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Tableros/"/>
    </mc:Choice>
  </mc:AlternateContent>
  <xr:revisionPtr revIDLastSave="9" documentId="8_{782455D3-D0F1-44F7-8717-DEAB4BCBB6E3}" xr6:coauthVersionLast="47" xr6:coauthVersionMax="47" xr10:uidLastSave="{36B3924B-DAEC-406C-B7F7-2D0BB1C9497B}"/>
  <bookViews>
    <workbookView xWindow="-120" yWindow="-120" windowWidth="29040" windowHeight="15720" xr2:uid="{DC9171C2-BAD0-4445-A324-E277D7F91105}"/>
  </bookViews>
  <sheets>
    <sheet name="Gastos 2025-2026" sheetId="1" r:id="rId1"/>
  </sheets>
  <definedNames>
    <definedName name="_xlnm._FilterDatabase" localSheetId="0" hidden="1">'Gastos 2025-2026'!$B$5:$N$26384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G26385" i="1" l="1"/>
  <c r="E26385" i="1"/>
  <c r="C26385" i="1"/>
  <c r="G26380" i="1"/>
  <c r="E26380" i="1"/>
  <c r="C26380" i="1"/>
  <c r="G26378" i="1"/>
  <c r="E26378" i="1"/>
  <c r="C26378" i="1"/>
  <c r="G26365" i="1"/>
  <c r="E26365" i="1"/>
  <c r="C26365" i="1"/>
  <c r="G26356" i="1"/>
  <c r="E26356" i="1"/>
  <c r="C26356" i="1"/>
  <c r="G26348" i="1"/>
  <c r="E26348" i="1"/>
  <c r="C26348" i="1"/>
  <c r="G26339" i="1"/>
  <c r="E26339" i="1"/>
  <c r="C26339" i="1"/>
  <c r="G26336" i="1"/>
  <c r="E26336" i="1"/>
  <c r="C26336" i="1"/>
  <c r="G26326" i="1"/>
  <c r="E26326" i="1"/>
  <c r="C26326" i="1"/>
  <c r="G26316" i="1"/>
  <c r="E26316" i="1"/>
  <c r="C26316" i="1"/>
  <c r="G26306" i="1"/>
  <c r="E26306" i="1"/>
  <c r="C26306" i="1"/>
  <c r="G26297" i="1"/>
  <c r="E26297" i="1"/>
  <c r="C26297" i="1"/>
  <c r="G26293" i="1"/>
  <c r="E26293" i="1"/>
  <c r="C26293" i="1"/>
  <c r="G26283" i="1"/>
  <c r="E26283" i="1"/>
  <c r="C26283" i="1"/>
  <c r="G26273" i="1"/>
  <c r="E26273" i="1"/>
  <c r="C26273" i="1"/>
  <c r="G26265" i="1"/>
  <c r="E26265" i="1"/>
  <c r="C26265" i="1"/>
  <c r="G26257" i="1"/>
  <c r="E26257" i="1"/>
  <c r="C26257" i="1"/>
  <c r="G26254" i="1"/>
  <c r="E26254" i="1"/>
  <c r="C26254" i="1"/>
  <c r="G26247" i="1"/>
  <c r="E26247" i="1"/>
  <c r="C26247" i="1"/>
  <c r="G26239" i="1"/>
  <c r="E26239" i="1"/>
  <c r="C26239" i="1"/>
  <c r="G26230" i="1"/>
  <c r="E26230" i="1"/>
  <c r="C26230" i="1"/>
  <c r="G26222" i="1"/>
  <c r="E26222" i="1"/>
  <c r="C26222" i="1"/>
  <c r="G26212" i="1"/>
  <c r="E26212" i="1"/>
  <c r="C26212" i="1"/>
  <c r="G26209" i="1"/>
  <c r="E26209" i="1"/>
  <c r="C26209" i="1"/>
  <c r="G26203" i="1"/>
  <c r="E26203" i="1"/>
  <c r="C26203" i="1"/>
  <c r="G26200" i="1"/>
  <c r="E26200" i="1"/>
  <c r="C26200" i="1"/>
  <c r="G26192" i="1"/>
  <c r="E26192" i="1"/>
  <c r="C26192" i="1"/>
  <c r="G26183" i="1"/>
  <c r="E26183" i="1"/>
  <c r="C26183" i="1"/>
  <c r="G26173" i="1"/>
  <c r="E26173" i="1"/>
  <c r="C26173" i="1"/>
  <c r="G26170" i="1"/>
  <c r="E26170" i="1"/>
  <c r="C26170" i="1"/>
  <c r="G26160" i="1"/>
  <c r="E26160" i="1"/>
  <c r="C26160" i="1"/>
  <c r="G26157" i="1"/>
  <c r="E26157" i="1"/>
  <c r="C26157" i="1"/>
  <c r="G26148" i="1"/>
  <c r="E26148" i="1"/>
  <c r="C26148" i="1"/>
  <c r="G26140" i="1"/>
  <c r="E26140" i="1"/>
  <c r="C26140" i="1"/>
  <c r="G26137" i="1"/>
  <c r="E26137" i="1"/>
  <c r="C26137" i="1"/>
  <c r="G26130" i="1"/>
  <c r="E26130" i="1"/>
  <c r="C26130" i="1"/>
  <c r="G26123" i="1"/>
  <c r="E26123" i="1"/>
  <c r="C26123" i="1"/>
  <c r="G26114" i="1"/>
  <c r="E26114" i="1"/>
  <c r="C26114" i="1"/>
  <c r="G26105" i="1"/>
  <c r="E26105" i="1"/>
  <c r="C26105" i="1"/>
  <c r="G26096" i="1"/>
  <c r="E26096" i="1"/>
  <c r="C26096" i="1"/>
  <c r="G26088" i="1"/>
  <c r="E26088" i="1"/>
  <c r="C26088" i="1"/>
  <c r="G26084" i="1"/>
  <c r="E26084" i="1"/>
  <c r="C26084" i="1"/>
  <c r="G26081" i="1"/>
  <c r="E26081" i="1"/>
  <c r="C26081" i="1"/>
  <c r="G26073" i="1"/>
  <c r="E26073" i="1"/>
  <c r="C26073" i="1"/>
  <c r="G26064" i="1"/>
  <c r="E26064" i="1"/>
  <c r="C26064" i="1"/>
  <c r="G26056" i="1"/>
  <c r="E26056" i="1"/>
  <c r="C26056" i="1"/>
  <c r="G26049" i="1"/>
  <c r="E26049" i="1"/>
  <c r="C26049" i="1"/>
  <c r="G26040" i="1"/>
  <c r="E26040" i="1"/>
  <c r="C26040" i="1"/>
  <c r="G26037" i="1"/>
  <c r="E26037" i="1"/>
  <c r="C26037" i="1"/>
  <c r="G26030" i="1"/>
  <c r="E26030" i="1"/>
  <c r="C26030" i="1"/>
  <c r="G26022" i="1"/>
  <c r="E26022" i="1"/>
  <c r="C26022" i="1"/>
  <c r="G26014" i="1"/>
  <c r="E26014" i="1"/>
  <c r="C26014" i="1"/>
  <c r="G26011" i="1"/>
  <c r="E26011" i="1"/>
  <c r="C26011" i="1"/>
  <c r="G26001" i="1"/>
  <c r="E26001" i="1"/>
  <c r="C26001" i="1"/>
  <c r="G25993" i="1"/>
  <c r="E25993" i="1"/>
  <c r="C25993" i="1"/>
  <c r="G25990" i="1"/>
  <c r="E25990" i="1"/>
  <c r="C25990" i="1"/>
  <c r="G25987" i="1"/>
  <c r="E25987" i="1"/>
  <c r="C25987" i="1"/>
  <c r="G25984" i="1"/>
  <c r="E25984" i="1"/>
  <c r="C25984" i="1"/>
  <c r="G25976" i="1"/>
  <c r="E25976" i="1"/>
  <c r="C25976" i="1"/>
  <c r="G25973" i="1"/>
  <c r="E25973" i="1"/>
  <c r="C25973" i="1"/>
  <c r="G25965" i="1"/>
  <c r="E25965" i="1"/>
  <c r="C25965" i="1"/>
  <c r="G25963" i="1"/>
  <c r="E25963" i="1"/>
  <c r="C25963" i="1"/>
  <c r="G25960" i="1"/>
  <c r="E25960" i="1"/>
  <c r="C25960" i="1"/>
  <c r="G25957" i="1"/>
  <c r="E25957" i="1"/>
  <c r="C25957" i="1"/>
  <c r="G25949" i="1"/>
  <c r="E25949" i="1"/>
  <c r="C25949" i="1"/>
  <c r="G25946" i="1"/>
  <c r="E25946" i="1"/>
  <c r="C25946" i="1"/>
  <c r="G25938" i="1"/>
  <c r="E25938" i="1"/>
  <c r="C25938" i="1"/>
  <c r="G25930" i="1"/>
  <c r="E25930" i="1"/>
  <c r="C25930" i="1"/>
  <c r="G25927" i="1"/>
  <c r="E25927" i="1"/>
  <c r="C25927" i="1"/>
  <c r="G25918" i="1"/>
  <c r="E25918" i="1"/>
  <c r="C25918" i="1"/>
  <c r="G25911" i="1"/>
  <c r="E25911" i="1"/>
  <c r="C25911" i="1"/>
  <c r="G25903" i="1"/>
  <c r="E25903" i="1"/>
  <c r="C25903" i="1"/>
  <c r="G25894" i="1"/>
  <c r="E25894" i="1"/>
  <c r="C25894" i="1"/>
  <c r="G25891" i="1"/>
  <c r="E25891" i="1"/>
  <c r="C25891" i="1"/>
  <c r="G25888" i="1"/>
  <c r="E25888" i="1"/>
  <c r="C25888" i="1"/>
  <c r="G25879" i="1"/>
  <c r="E25879" i="1"/>
  <c r="C25879" i="1"/>
  <c r="G25876" i="1"/>
  <c r="E25876" i="1"/>
  <c r="C25876" i="1"/>
  <c r="G25872" i="1"/>
  <c r="E25872" i="1"/>
  <c r="C25872" i="1"/>
  <c r="G25862" i="1"/>
  <c r="E25862" i="1"/>
  <c r="C25862" i="1"/>
  <c r="G25850" i="1"/>
  <c r="E25850" i="1"/>
  <c r="C25850" i="1"/>
  <c r="G25841" i="1"/>
  <c r="E25841" i="1"/>
  <c r="C25841" i="1"/>
  <c r="G25831" i="1"/>
  <c r="E25831" i="1"/>
  <c r="C25831" i="1"/>
  <c r="G25824" i="1"/>
  <c r="E25824" i="1"/>
  <c r="C25824" i="1"/>
  <c r="G25815" i="1"/>
  <c r="E25815" i="1"/>
  <c r="C25815" i="1"/>
  <c r="G25811" i="1"/>
  <c r="E25811" i="1"/>
  <c r="C25811" i="1"/>
  <c r="G25804" i="1"/>
  <c r="E25804" i="1"/>
  <c r="C25804" i="1"/>
  <c r="G25800" i="1"/>
  <c r="E25800" i="1"/>
  <c r="C25800" i="1"/>
  <c r="G25792" i="1"/>
  <c r="E25792" i="1"/>
  <c r="C25792" i="1"/>
  <c r="G25787" i="1"/>
  <c r="E25787" i="1"/>
  <c r="C25787" i="1"/>
  <c r="G25779" i="1"/>
  <c r="E25779" i="1"/>
  <c r="C25779" i="1"/>
  <c r="G25776" i="1"/>
  <c r="E25776" i="1"/>
  <c r="C25776" i="1"/>
  <c r="G25773" i="1"/>
  <c r="E25773" i="1"/>
  <c r="C25773" i="1"/>
  <c r="G25765" i="1"/>
  <c r="E25765" i="1"/>
  <c r="C25765" i="1"/>
  <c r="G25758" i="1"/>
  <c r="E25758" i="1"/>
  <c r="C25758" i="1"/>
  <c r="G25749" i="1"/>
  <c r="E25749" i="1"/>
  <c r="C25749" i="1"/>
  <c r="G25739" i="1"/>
  <c r="E25739" i="1"/>
  <c r="C25739" i="1"/>
  <c r="G25731" i="1"/>
  <c r="E25731" i="1"/>
  <c r="C25731" i="1"/>
  <c r="G25723" i="1"/>
  <c r="E25723" i="1"/>
  <c r="C25723" i="1"/>
  <c r="G25714" i="1"/>
  <c r="E25714" i="1"/>
  <c r="C25714" i="1"/>
  <c r="G25705" i="1"/>
  <c r="E25705" i="1"/>
  <c r="C25705" i="1"/>
  <c r="G25696" i="1"/>
  <c r="E25696" i="1"/>
  <c r="C25696" i="1"/>
  <c r="G25687" i="1"/>
  <c r="E25687" i="1"/>
  <c r="C25687" i="1"/>
  <c r="G25677" i="1"/>
  <c r="E25677" i="1"/>
  <c r="C25677" i="1"/>
  <c r="G25674" i="1"/>
  <c r="E25674" i="1"/>
  <c r="C25674" i="1"/>
  <c r="G25663" i="1"/>
  <c r="E25663" i="1"/>
  <c r="C25663" i="1"/>
  <c r="G25655" i="1"/>
  <c r="E25655" i="1"/>
  <c r="C25655" i="1"/>
  <c r="G25646" i="1"/>
  <c r="E25646" i="1"/>
  <c r="C25646" i="1"/>
  <c r="G25638" i="1"/>
  <c r="E25638" i="1"/>
  <c r="C25638" i="1"/>
  <c r="G25629" i="1"/>
  <c r="E25629" i="1"/>
  <c r="C25629" i="1"/>
  <c r="G25621" i="1"/>
  <c r="E25621" i="1"/>
  <c r="C25621" i="1"/>
  <c r="G25614" i="1"/>
  <c r="E25614" i="1"/>
  <c r="C25614" i="1"/>
  <c r="G25606" i="1"/>
  <c r="E25606" i="1"/>
  <c r="C25606" i="1"/>
  <c r="G25599" i="1"/>
  <c r="E25599" i="1"/>
  <c r="C25599" i="1"/>
  <c r="G25590" i="1"/>
  <c r="E25590" i="1"/>
  <c r="C25590" i="1"/>
  <c r="G25581" i="1"/>
  <c r="E25581" i="1"/>
  <c r="C25581" i="1"/>
  <c r="G25573" i="1"/>
  <c r="E25573" i="1"/>
  <c r="C25573" i="1"/>
  <c r="G25564" i="1"/>
  <c r="E25564" i="1"/>
  <c r="C25564" i="1"/>
  <c r="G25556" i="1"/>
  <c r="E25556" i="1"/>
  <c r="C25556" i="1"/>
  <c r="G25547" i="1"/>
  <c r="E25547" i="1"/>
  <c r="C25547" i="1"/>
  <c r="G25538" i="1"/>
  <c r="E25538" i="1"/>
  <c r="C25538" i="1"/>
  <c r="G25528" i="1"/>
  <c r="E25528" i="1"/>
  <c r="C25528" i="1"/>
  <c r="G25519" i="1"/>
  <c r="E25519" i="1"/>
  <c r="C25519" i="1"/>
  <c r="G25510" i="1"/>
  <c r="E25510" i="1"/>
  <c r="C25510" i="1"/>
  <c r="G25502" i="1"/>
  <c r="E25502" i="1"/>
  <c r="C25502" i="1"/>
  <c r="G25499" i="1"/>
  <c r="E25499" i="1"/>
  <c r="C25499" i="1"/>
  <c r="G25492" i="1"/>
  <c r="E25492" i="1"/>
  <c r="C25492" i="1"/>
  <c r="G25484" i="1"/>
  <c r="E25484" i="1"/>
  <c r="C25484" i="1"/>
  <c r="G25476" i="1"/>
  <c r="E25476" i="1"/>
  <c r="C25476" i="1"/>
  <c r="G25469" i="1"/>
  <c r="E25469" i="1"/>
  <c r="C25469" i="1"/>
  <c r="G25462" i="1"/>
  <c r="E25462" i="1"/>
  <c r="C25462" i="1"/>
  <c r="G25459" i="1"/>
  <c r="E25459" i="1"/>
  <c r="C25459" i="1"/>
  <c r="G25451" i="1"/>
  <c r="E25451" i="1"/>
  <c r="C25451" i="1"/>
  <c r="G25441" i="1"/>
  <c r="E25441" i="1"/>
  <c r="C25441" i="1"/>
  <c r="G25433" i="1"/>
  <c r="E25433" i="1"/>
  <c r="C25433" i="1"/>
  <c r="G25425" i="1"/>
  <c r="E25425" i="1"/>
  <c r="C25425" i="1"/>
  <c r="G25418" i="1"/>
  <c r="E25418" i="1"/>
  <c r="C25418" i="1"/>
  <c r="G25410" i="1"/>
  <c r="E25410" i="1"/>
  <c r="C25410" i="1"/>
  <c r="G25399" i="1"/>
  <c r="E25399" i="1"/>
  <c r="C25399" i="1"/>
  <c r="G25387" i="1"/>
  <c r="E25387" i="1"/>
  <c r="C25387" i="1"/>
  <c r="G25375" i="1"/>
  <c r="E25375" i="1"/>
  <c r="C25375" i="1"/>
  <c r="G25366" i="1"/>
  <c r="E25366" i="1"/>
  <c r="C25366" i="1"/>
  <c r="G25358" i="1"/>
  <c r="E25358" i="1"/>
  <c r="C25358" i="1"/>
  <c r="G25349" i="1"/>
  <c r="E25349" i="1"/>
  <c r="C25349" i="1"/>
  <c r="G25346" i="1"/>
  <c r="E25346" i="1"/>
  <c r="C25346" i="1"/>
  <c r="G25339" i="1"/>
  <c r="E25339" i="1"/>
  <c r="C25339" i="1"/>
  <c r="G25330" i="1"/>
  <c r="E25330" i="1"/>
  <c r="C25330" i="1"/>
  <c r="G25322" i="1"/>
  <c r="E25322" i="1"/>
  <c r="C25322" i="1"/>
  <c r="G25314" i="1"/>
  <c r="E25314" i="1"/>
  <c r="C25314" i="1"/>
  <c r="G25306" i="1"/>
  <c r="E25306" i="1"/>
  <c r="C25306" i="1"/>
  <c r="G25302" i="1"/>
  <c r="E25302" i="1"/>
  <c r="C25302" i="1"/>
  <c r="G25295" i="1"/>
  <c r="E25295" i="1"/>
  <c r="C25295" i="1"/>
  <c r="G25292" i="1"/>
  <c r="E25292" i="1"/>
  <c r="C25292" i="1"/>
  <c r="G25289" i="1"/>
  <c r="E25289" i="1"/>
  <c r="C25289" i="1"/>
  <c r="G25281" i="1"/>
  <c r="E25281" i="1"/>
  <c r="C25281" i="1"/>
  <c r="G25273" i="1"/>
  <c r="E25273" i="1"/>
  <c r="C25273" i="1"/>
  <c r="G25265" i="1"/>
  <c r="E25265" i="1"/>
  <c r="C25265" i="1"/>
  <c r="G25257" i="1"/>
  <c r="E25257" i="1"/>
  <c r="C25257" i="1"/>
  <c r="G25249" i="1"/>
  <c r="E25249" i="1"/>
  <c r="C25249" i="1"/>
  <c r="G25240" i="1"/>
  <c r="E25240" i="1"/>
  <c r="C25240" i="1"/>
  <c r="G25237" i="1"/>
  <c r="E25237" i="1"/>
  <c r="C25237" i="1"/>
  <c r="G25229" i="1"/>
  <c r="E25229" i="1"/>
  <c r="C25229" i="1"/>
  <c r="G25219" i="1"/>
  <c r="E25219" i="1"/>
  <c r="C25219" i="1"/>
  <c r="G25212" i="1"/>
  <c r="E25212" i="1"/>
  <c r="C25212" i="1"/>
  <c r="G25203" i="1"/>
  <c r="E25203" i="1"/>
  <c r="C25203" i="1"/>
  <c r="G25200" i="1"/>
  <c r="E25200" i="1"/>
  <c r="C25200" i="1"/>
  <c r="G25197" i="1"/>
  <c r="E25197" i="1"/>
  <c r="C25197" i="1"/>
  <c r="G25188" i="1"/>
  <c r="E25188" i="1"/>
  <c r="C25188" i="1"/>
  <c r="G25180" i="1"/>
  <c r="E25180" i="1"/>
  <c r="C25180" i="1"/>
  <c r="G25171" i="1"/>
  <c r="E25171" i="1"/>
  <c r="C25171" i="1"/>
  <c r="G25163" i="1"/>
  <c r="E25163" i="1"/>
  <c r="C25163" i="1"/>
  <c r="G25155" i="1"/>
  <c r="E25155" i="1"/>
  <c r="C25155" i="1"/>
  <c r="G25148" i="1"/>
  <c r="E25148" i="1"/>
  <c r="C25148" i="1"/>
  <c r="G25140" i="1"/>
  <c r="E25140" i="1"/>
  <c r="C25140" i="1"/>
  <c r="G25131" i="1"/>
  <c r="E25131" i="1"/>
  <c r="C25131" i="1"/>
  <c r="G25128" i="1"/>
  <c r="E25128" i="1"/>
  <c r="C25128" i="1"/>
  <c r="G25120" i="1"/>
  <c r="E25120" i="1"/>
  <c r="C25120" i="1"/>
  <c r="G25114" i="1"/>
  <c r="E25114" i="1"/>
  <c r="C25114" i="1"/>
  <c r="G25104" i="1"/>
  <c r="E25104" i="1"/>
  <c r="C25104" i="1"/>
  <c r="G25097" i="1"/>
  <c r="E25097" i="1"/>
  <c r="C25097" i="1"/>
  <c r="G25094" i="1"/>
  <c r="E25094" i="1"/>
  <c r="C25094" i="1"/>
  <c r="G25087" i="1"/>
  <c r="E25087" i="1"/>
  <c r="C25087" i="1"/>
  <c r="G25073" i="1"/>
  <c r="E25073" i="1"/>
  <c r="C25073" i="1"/>
  <c r="G25062" i="1"/>
  <c r="E25062" i="1"/>
  <c r="C25062" i="1"/>
  <c r="G25051" i="1"/>
  <c r="E25051" i="1"/>
  <c r="C25051" i="1"/>
  <c r="G25048" i="1"/>
  <c r="E25048" i="1"/>
  <c r="C25048" i="1"/>
  <c r="G25040" i="1"/>
  <c r="E25040" i="1"/>
  <c r="C25040" i="1"/>
  <c r="G25037" i="1"/>
  <c r="E25037" i="1"/>
  <c r="C25037" i="1"/>
  <c r="G25030" i="1"/>
  <c r="E25030" i="1"/>
  <c r="C25030" i="1"/>
  <c r="G25021" i="1"/>
  <c r="E25021" i="1"/>
  <c r="C25021" i="1"/>
  <c r="G25012" i="1"/>
  <c r="E25012" i="1"/>
  <c r="C25012" i="1"/>
  <c r="G25003" i="1"/>
  <c r="E25003" i="1"/>
  <c r="C25003" i="1"/>
  <c r="G24993" i="1"/>
  <c r="E24993" i="1"/>
  <c r="C24993" i="1"/>
  <c r="G24983" i="1"/>
  <c r="E24983" i="1"/>
  <c r="C24983" i="1"/>
  <c r="G24974" i="1"/>
  <c r="E24974" i="1"/>
  <c r="C24974" i="1"/>
  <c r="G24964" i="1"/>
  <c r="E24964" i="1"/>
  <c r="C24964" i="1"/>
  <c r="G24960" i="1"/>
  <c r="E24960" i="1"/>
  <c r="C24960" i="1"/>
  <c r="G24955" i="1"/>
  <c r="E24955" i="1"/>
  <c r="C24955" i="1"/>
  <c r="G24946" i="1"/>
  <c r="E24946" i="1"/>
  <c r="C24946" i="1"/>
  <c r="G24937" i="1"/>
  <c r="E24937" i="1"/>
  <c r="C24937" i="1"/>
  <c r="G24929" i="1"/>
  <c r="E24929" i="1"/>
  <c r="C24929" i="1"/>
  <c r="G24919" i="1"/>
  <c r="E24919" i="1"/>
  <c r="C24919" i="1"/>
  <c r="G24916" i="1"/>
  <c r="E24916" i="1"/>
  <c r="C24916" i="1"/>
  <c r="G24911" i="1"/>
  <c r="E24911" i="1"/>
  <c r="C24911" i="1"/>
  <c r="G24900" i="1"/>
  <c r="E24900" i="1"/>
  <c r="C24900" i="1"/>
  <c r="G24889" i="1"/>
  <c r="E24889" i="1"/>
  <c r="C24889" i="1"/>
  <c r="G24886" i="1"/>
  <c r="E24886" i="1"/>
  <c r="C24886" i="1"/>
  <c r="G24878" i="1"/>
  <c r="E24878" i="1"/>
  <c r="C24878" i="1"/>
  <c r="G24870" i="1"/>
  <c r="E24870" i="1"/>
  <c r="C24870" i="1"/>
  <c r="G24863" i="1"/>
  <c r="E24863" i="1"/>
  <c r="C24863" i="1"/>
  <c r="G24860" i="1"/>
  <c r="E24860" i="1"/>
  <c r="C24860" i="1"/>
  <c r="G24850" i="1"/>
  <c r="E24850" i="1"/>
  <c r="C24850" i="1"/>
  <c r="G24840" i="1"/>
  <c r="E24840" i="1"/>
  <c r="C24840" i="1"/>
  <c r="G24831" i="1"/>
  <c r="E24831" i="1"/>
  <c r="C24831" i="1"/>
  <c r="G24821" i="1"/>
  <c r="E24821" i="1"/>
  <c r="C24821" i="1"/>
  <c r="G24818" i="1"/>
  <c r="E24818" i="1"/>
  <c r="C24818" i="1"/>
  <c r="G24810" i="1"/>
  <c r="E24810" i="1"/>
  <c r="C24810" i="1"/>
  <c r="G24800" i="1"/>
  <c r="E24800" i="1"/>
  <c r="C24800" i="1"/>
  <c r="G24793" i="1"/>
  <c r="E24793" i="1"/>
  <c r="C24793" i="1"/>
  <c r="G24785" i="1"/>
  <c r="E24785" i="1"/>
  <c r="C24785" i="1"/>
  <c r="G24776" i="1"/>
  <c r="E24776" i="1"/>
  <c r="C24776" i="1"/>
  <c r="G24766" i="1"/>
  <c r="E24766" i="1"/>
  <c r="C24766" i="1"/>
  <c r="G24763" i="1"/>
  <c r="E24763" i="1"/>
  <c r="C24763" i="1"/>
  <c r="G24754" i="1"/>
  <c r="E24754" i="1"/>
  <c r="C24754" i="1"/>
  <c r="G24746" i="1"/>
  <c r="E24746" i="1"/>
  <c r="C24746" i="1"/>
  <c r="G24736" i="1"/>
  <c r="E24736" i="1"/>
  <c r="C24736" i="1"/>
  <c r="G24726" i="1"/>
  <c r="E24726" i="1"/>
  <c r="C24726" i="1"/>
  <c r="G24717" i="1"/>
  <c r="E24717" i="1"/>
  <c r="C24717" i="1"/>
  <c r="G24708" i="1"/>
  <c r="E24708" i="1"/>
  <c r="C24708" i="1"/>
  <c r="G24695" i="1"/>
  <c r="E24695" i="1"/>
  <c r="C24695" i="1"/>
  <c r="G24685" i="1"/>
  <c r="E24685" i="1"/>
  <c r="C24685" i="1"/>
  <c r="G24678" i="1"/>
  <c r="E24678" i="1"/>
  <c r="C24678" i="1"/>
  <c r="G24669" i="1"/>
  <c r="E24669" i="1"/>
  <c r="C24669" i="1"/>
  <c r="G24660" i="1"/>
  <c r="E24660" i="1"/>
  <c r="C24660" i="1"/>
  <c r="G24650" i="1"/>
  <c r="E24650" i="1"/>
  <c r="C24650" i="1"/>
  <c r="G24641" i="1"/>
  <c r="E24641" i="1"/>
  <c r="C24641" i="1"/>
  <c r="G24631" i="1"/>
  <c r="E24631" i="1"/>
  <c r="C24631" i="1"/>
  <c r="G24620" i="1"/>
  <c r="E24620" i="1"/>
  <c r="C24620" i="1"/>
  <c r="G24617" i="1"/>
  <c r="E24617" i="1"/>
  <c r="C24617" i="1"/>
  <c r="G24609" i="1"/>
  <c r="E24609" i="1"/>
  <c r="C24609" i="1"/>
  <c r="G24599" i="1"/>
  <c r="E24599" i="1"/>
  <c r="C24599" i="1"/>
  <c r="G24596" i="1"/>
  <c r="E24596" i="1"/>
  <c r="C24596" i="1"/>
  <c r="G24588" i="1"/>
  <c r="E24588" i="1"/>
  <c r="C24588" i="1"/>
  <c r="G24579" i="1"/>
  <c r="E24579" i="1"/>
  <c r="C24579" i="1"/>
  <c r="G24576" i="1"/>
  <c r="E24576" i="1"/>
  <c r="C24576" i="1"/>
  <c r="G24566" i="1"/>
  <c r="E24566" i="1"/>
  <c r="C24566" i="1"/>
  <c r="G24557" i="1"/>
  <c r="E24557" i="1"/>
  <c r="C24557" i="1"/>
  <c r="G24548" i="1"/>
  <c r="E24548" i="1"/>
  <c r="C24548" i="1"/>
  <c r="G24545" i="1"/>
  <c r="E24545" i="1"/>
  <c r="C24545" i="1"/>
  <c r="G24536" i="1"/>
  <c r="E24536" i="1"/>
  <c r="C24536" i="1"/>
  <c r="G24526" i="1"/>
  <c r="E24526" i="1"/>
  <c r="C24526" i="1"/>
  <c r="G24519" i="1"/>
  <c r="E24519" i="1"/>
  <c r="C24519" i="1"/>
  <c r="G24509" i="1"/>
  <c r="E24509" i="1"/>
  <c r="C24509" i="1"/>
  <c r="G24502" i="1"/>
  <c r="E24502" i="1"/>
  <c r="C24502" i="1"/>
  <c r="G24493" i="1"/>
  <c r="E24493" i="1"/>
  <c r="C24493" i="1"/>
  <c r="G24485" i="1"/>
  <c r="E24485" i="1"/>
  <c r="C24485" i="1"/>
  <c r="G24475" i="1"/>
  <c r="E24475" i="1"/>
  <c r="C24475" i="1"/>
  <c r="G24467" i="1"/>
  <c r="E24467" i="1"/>
  <c r="C24467" i="1"/>
  <c r="G24458" i="1"/>
  <c r="E24458" i="1"/>
  <c r="C24458" i="1"/>
  <c r="G24455" i="1"/>
  <c r="E24455" i="1"/>
  <c r="C24455" i="1"/>
  <c r="G24444" i="1"/>
  <c r="E24444" i="1"/>
  <c r="C24444" i="1"/>
  <c r="G24436" i="1"/>
  <c r="E24436" i="1"/>
  <c r="C24436" i="1"/>
  <c r="G24433" i="1"/>
  <c r="E24433" i="1"/>
  <c r="C24433" i="1"/>
  <c r="G24425" i="1"/>
  <c r="E24425" i="1"/>
  <c r="C24425" i="1"/>
  <c r="G24416" i="1"/>
  <c r="E24416" i="1"/>
  <c r="C24416" i="1"/>
  <c r="G24407" i="1"/>
  <c r="E24407" i="1"/>
  <c r="C24407" i="1"/>
  <c r="G24400" i="1"/>
  <c r="E24400" i="1"/>
  <c r="C24400" i="1"/>
  <c r="G24390" i="1"/>
  <c r="E24390" i="1"/>
  <c r="C24390" i="1"/>
  <c r="G24380" i="1"/>
  <c r="E24380" i="1"/>
  <c r="C24380" i="1"/>
  <c r="G24369" i="1"/>
  <c r="E24369" i="1"/>
  <c r="C24369" i="1"/>
  <c r="G24358" i="1"/>
  <c r="E24358" i="1"/>
  <c r="C24358" i="1"/>
  <c r="G24350" i="1"/>
  <c r="E24350" i="1"/>
  <c r="C24350" i="1"/>
  <c r="G24341" i="1"/>
  <c r="E24341" i="1"/>
  <c r="C24341" i="1"/>
  <c r="G24332" i="1"/>
  <c r="E24332" i="1"/>
  <c r="C24332" i="1"/>
  <c r="G24325" i="1"/>
  <c r="E24325" i="1"/>
  <c r="C24325" i="1"/>
  <c r="G24317" i="1"/>
  <c r="E24317" i="1"/>
  <c r="C24317" i="1"/>
  <c r="G24309" i="1"/>
  <c r="E24309" i="1"/>
  <c r="C24309" i="1"/>
  <c r="G24300" i="1"/>
  <c r="E24300" i="1"/>
  <c r="C24300" i="1"/>
  <c r="G24293" i="1"/>
  <c r="E24293" i="1"/>
  <c r="C24293" i="1"/>
  <c r="G24290" i="1"/>
  <c r="E24290" i="1"/>
  <c r="C24290" i="1"/>
  <c r="G24280" i="1"/>
  <c r="E24280" i="1"/>
  <c r="C24280" i="1"/>
  <c r="G24273" i="1"/>
  <c r="E24273" i="1"/>
  <c r="C24273" i="1"/>
  <c r="G24270" i="1"/>
  <c r="E24270" i="1"/>
  <c r="C24270" i="1"/>
  <c r="G24267" i="1"/>
  <c r="E24267" i="1"/>
  <c r="C24267" i="1"/>
  <c r="G24257" i="1"/>
  <c r="E24257" i="1"/>
  <c r="C24257" i="1"/>
  <c r="G24250" i="1"/>
  <c r="E24250" i="1"/>
  <c r="C24250" i="1"/>
  <c r="G24240" i="1"/>
  <c r="E24240" i="1"/>
  <c r="C24240" i="1"/>
  <c r="G24236" i="1"/>
  <c r="E24236" i="1"/>
  <c r="C24236" i="1"/>
  <c r="G24226" i="1"/>
  <c r="E24226" i="1"/>
  <c r="C24226" i="1"/>
  <c r="G24223" i="1"/>
  <c r="E24223" i="1"/>
  <c r="C24223" i="1"/>
  <c r="G24214" i="1"/>
  <c r="E24214" i="1"/>
  <c r="C24214" i="1"/>
  <c r="G24206" i="1"/>
  <c r="E24206" i="1"/>
  <c r="C24206" i="1"/>
  <c r="G24203" i="1"/>
  <c r="E24203" i="1"/>
  <c r="C24203" i="1"/>
  <c r="G24200" i="1"/>
  <c r="E24200" i="1"/>
  <c r="C24200" i="1"/>
  <c r="G24189" i="1"/>
  <c r="E24189" i="1"/>
  <c r="C24189" i="1"/>
  <c r="G24181" i="1"/>
  <c r="E24181" i="1"/>
  <c r="C24181" i="1"/>
  <c r="G24173" i="1"/>
  <c r="E24173" i="1"/>
  <c r="C24173" i="1"/>
  <c r="G24165" i="1"/>
  <c r="E24165" i="1"/>
  <c r="C24165" i="1"/>
  <c r="G24162" i="1"/>
  <c r="E24162" i="1"/>
  <c r="C24162" i="1"/>
  <c r="G24155" i="1"/>
  <c r="E24155" i="1"/>
  <c r="C24155" i="1"/>
  <c r="G24145" i="1"/>
  <c r="E24145" i="1"/>
  <c r="C24145" i="1"/>
  <c r="G24137" i="1"/>
  <c r="E24137" i="1"/>
  <c r="C24137" i="1"/>
  <c r="G24129" i="1"/>
  <c r="E24129" i="1"/>
  <c r="C24129" i="1"/>
  <c r="G24122" i="1"/>
  <c r="E24122" i="1"/>
  <c r="C24122" i="1"/>
  <c r="G24117" i="1"/>
  <c r="E24117" i="1"/>
  <c r="C24117" i="1"/>
  <c r="G24108" i="1"/>
  <c r="E24108" i="1"/>
  <c r="C24108" i="1"/>
  <c r="G24100" i="1"/>
  <c r="E24100" i="1"/>
  <c r="C24100" i="1"/>
  <c r="G24097" i="1"/>
  <c r="E24097" i="1"/>
  <c r="C24097" i="1"/>
  <c r="G24090" i="1"/>
  <c r="E24090" i="1"/>
  <c r="C24090" i="1"/>
  <c r="G24082" i="1"/>
  <c r="E24082" i="1"/>
  <c r="C24082" i="1"/>
  <c r="G24074" i="1"/>
  <c r="E24074" i="1"/>
  <c r="C24074" i="1"/>
  <c r="G24066" i="1"/>
  <c r="E24066" i="1"/>
  <c r="C24066" i="1"/>
  <c r="G24063" i="1"/>
  <c r="E24063" i="1"/>
  <c r="C24063" i="1"/>
  <c r="G24054" i="1"/>
  <c r="E24054" i="1"/>
  <c r="C24054" i="1"/>
  <c r="G24051" i="1"/>
  <c r="E24051" i="1"/>
  <c r="C24051" i="1"/>
  <c r="G24048" i="1"/>
  <c r="E24048" i="1"/>
  <c r="C24048" i="1"/>
  <c r="G24038" i="1"/>
  <c r="E24038" i="1"/>
  <c r="C24038" i="1"/>
  <c r="G24028" i="1"/>
  <c r="E24028" i="1"/>
  <c r="C24028" i="1"/>
  <c r="G24024" i="1"/>
  <c r="E24024" i="1"/>
  <c r="C24024" i="1"/>
  <c r="G24016" i="1"/>
  <c r="E24016" i="1"/>
  <c r="C24016" i="1"/>
  <c r="G24007" i="1"/>
  <c r="E24007" i="1"/>
  <c r="C24007" i="1"/>
  <c r="G23998" i="1"/>
  <c r="E23998" i="1"/>
  <c r="C23998" i="1"/>
  <c r="G23990" i="1"/>
  <c r="E23990" i="1"/>
  <c r="C23990" i="1"/>
  <c r="G23983" i="1"/>
  <c r="E23983" i="1"/>
  <c r="C23983" i="1"/>
  <c r="G23974" i="1"/>
  <c r="E23974" i="1"/>
  <c r="C23974" i="1"/>
  <c r="G23971" i="1"/>
  <c r="E23971" i="1"/>
  <c r="C23971" i="1"/>
  <c r="G23964" i="1"/>
  <c r="E23964" i="1"/>
  <c r="C23964" i="1"/>
  <c r="G23957" i="1"/>
  <c r="E23957" i="1"/>
  <c r="C23957" i="1"/>
  <c r="G23954" i="1"/>
  <c r="E23954" i="1"/>
  <c r="C23954" i="1"/>
  <c r="G23951" i="1"/>
  <c r="E23951" i="1"/>
  <c r="C23951" i="1"/>
  <c r="G23943" i="1"/>
  <c r="E23943" i="1"/>
  <c r="C23943" i="1"/>
  <c r="G23933" i="1"/>
  <c r="E23933" i="1"/>
  <c r="C23933" i="1"/>
  <c r="G23924" i="1"/>
  <c r="E23924" i="1"/>
  <c r="C23924" i="1"/>
  <c r="G23916" i="1"/>
  <c r="E23916" i="1"/>
  <c r="C23916" i="1"/>
  <c r="G23913" i="1"/>
  <c r="E23913" i="1"/>
  <c r="C23913" i="1"/>
  <c r="G23910" i="1"/>
  <c r="E23910" i="1"/>
  <c r="C23910" i="1"/>
  <c r="G23907" i="1"/>
  <c r="E23907" i="1"/>
  <c r="C23907" i="1"/>
  <c r="G23898" i="1"/>
  <c r="E23898" i="1"/>
  <c r="C23898" i="1"/>
  <c r="G23891" i="1"/>
  <c r="E23891" i="1"/>
  <c r="C23891" i="1"/>
  <c r="G23888" i="1"/>
  <c r="E23888" i="1"/>
  <c r="C23888" i="1"/>
  <c r="G23879" i="1"/>
  <c r="E23879" i="1"/>
  <c r="C23879" i="1"/>
  <c r="G23871" i="1"/>
  <c r="E23871" i="1"/>
  <c r="C23871" i="1"/>
  <c r="G23862" i="1"/>
  <c r="E23862" i="1"/>
  <c r="C23862" i="1"/>
  <c r="G23854" i="1"/>
  <c r="E23854" i="1"/>
  <c r="C23854" i="1"/>
  <c r="G23845" i="1"/>
  <c r="E23845" i="1"/>
  <c r="C23845" i="1"/>
  <c r="G23842" i="1"/>
  <c r="E23842" i="1"/>
  <c r="C23842" i="1"/>
  <c r="G23833" i="1"/>
  <c r="E23833" i="1"/>
  <c r="C23833" i="1"/>
  <c r="G23830" i="1"/>
  <c r="E23830" i="1"/>
  <c r="C23830" i="1"/>
  <c r="G23822" i="1"/>
  <c r="E23822" i="1"/>
  <c r="C23822" i="1"/>
  <c r="G23815" i="1"/>
  <c r="E23815" i="1"/>
  <c r="C23815" i="1"/>
  <c r="G23807" i="1"/>
  <c r="E23807" i="1"/>
  <c r="C23807" i="1"/>
  <c r="G23799" i="1"/>
  <c r="E23799" i="1"/>
  <c r="C23799" i="1"/>
  <c r="G23792" i="1"/>
  <c r="E23792" i="1"/>
  <c r="C23792" i="1"/>
  <c r="G23785" i="1"/>
  <c r="E23785" i="1"/>
  <c r="C23785" i="1"/>
  <c r="G23775" i="1"/>
  <c r="E23775" i="1"/>
  <c r="C23775" i="1"/>
  <c r="G23772" i="1"/>
  <c r="E23772" i="1"/>
  <c r="C23772" i="1"/>
  <c r="G23765" i="1"/>
  <c r="E23765" i="1"/>
  <c r="C23765" i="1"/>
  <c r="G23758" i="1"/>
  <c r="E23758" i="1"/>
  <c r="C23758" i="1"/>
  <c r="G23750" i="1"/>
  <c r="E23750" i="1"/>
  <c r="C23750" i="1"/>
  <c r="G23742" i="1"/>
  <c r="E23742" i="1"/>
  <c r="C23742" i="1"/>
  <c r="G23734" i="1"/>
  <c r="E23734" i="1"/>
  <c r="C23734" i="1"/>
  <c r="G23731" i="1"/>
  <c r="E23731" i="1"/>
  <c r="C23731" i="1"/>
  <c r="G23722" i="1"/>
  <c r="E23722" i="1"/>
  <c r="C23722" i="1"/>
  <c r="G23719" i="1"/>
  <c r="E23719" i="1"/>
  <c r="C23719" i="1"/>
  <c r="G23712" i="1"/>
  <c r="E23712" i="1"/>
  <c r="C23712" i="1"/>
  <c r="G23704" i="1"/>
  <c r="E23704" i="1"/>
  <c r="C23704" i="1"/>
  <c r="G23695" i="1"/>
  <c r="E23695" i="1"/>
  <c r="C23695" i="1"/>
  <c r="G23688" i="1"/>
  <c r="E23688" i="1"/>
  <c r="C23688" i="1"/>
  <c r="G23679" i="1"/>
  <c r="E23679" i="1"/>
  <c r="C23679" i="1"/>
  <c r="G23667" i="1"/>
  <c r="E23667" i="1"/>
  <c r="C23667" i="1"/>
  <c r="G23657" i="1"/>
  <c r="E23657" i="1"/>
  <c r="C23657" i="1"/>
  <c r="G23649" i="1"/>
  <c r="E23649" i="1"/>
  <c r="C23649" i="1"/>
  <c r="G23641" i="1"/>
  <c r="E23641" i="1"/>
  <c r="C23641" i="1"/>
  <c r="G23632" i="1"/>
  <c r="E23632" i="1"/>
  <c r="C23632" i="1"/>
  <c r="G23624" i="1"/>
  <c r="E23624" i="1"/>
  <c r="C23624" i="1"/>
  <c r="G23616" i="1"/>
  <c r="E23616" i="1"/>
  <c r="C23616" i="1"/>
  <c r="G23609" i="1"/>
  <c r="E23609" i="1"/>
  <c r="C23609" i="1"/>
  <c r="G23600" i="1"/>
  <c r="E23600" i="1"/>
  <c r="C23600" i="1"/>
  <c r="G23591" i="1"/>
  <c r="E23591" i="1"/>
  <c r="C23591" i="1"/>
  <c r="G23581" i="1"/>
  <c r="E23581" i="1"/>
  <c r="C23581" i="1"/>
  <c r="G23572" i="1"/>
  <c r="E23572" i="1"/>
  <c r="C23572" i="1"/>
  <c r="G23563" i="1"/>
  <c r="E23563" i="1"/>
  <c r="C23563" i="1"/>
  <c r="G23555" i="1"/>
  <c r="E23555" i="1"/>
  <c r="C23555" i="1"/>
  <c r="G23546" i="1"/>
  <c r="E23546" i="1"/>
  <c r="C23546" i="1"/>
  <c r="G23539" i="1"/>
  <c r="E23539" i="1"/>
  <c r="C23539" i="1"/>
  <c r="G23532" i="1"/>
  <c r="E23532" i="1"/>
  <c r="C23532" i="1"/>
  <c r="G23528" i="1"/>
  <c r="E23528" i="1"/>
  <c r="C23528" i="1"/>
  <c r="G23520" i="1"/>
  <c r="E23520" i="1"/>
  <c r="C23520" i="1"/>
  <c r="G23513" i="1"/>
  <c r="E23513" i="1"/>
  <c r="C23513" i="1"/>
  <c r="G23504" i="1"/>
  <c r="E23504" i="1"/>
  <c r="C23504" i="1"/>
  <c r="G23497" i="1"/>
  <c r="E23497" i="1"/>
  <c r="C23497" i="1"/>
  <c r="G23489" i="1"/>
  <c r="E23489" i="1"/>
  <c r="C23489" i="1"/>
  <c r="G23482" i="1"/>
  <c r="E23482" i="1"/>
  <c r="C23482" i="1"/>
  <c r="G23472" i="1"/>
  <c r="E23472" i="1"/>
  <c r="C23472" i="1"/>
  <c r="G23461" i="1"/>
  <c r="E23461" i="1"/>
  <c r="C23461" i="1"/>
  <c r="G23449" i="1"/>
  <c r="E23449" i="1"/>
  <c r="C23449" i="1"/>
  <c r="G23438" i="1"/>
  <c r="E23438" i="1"/>
  <c r="C23438" i="1"/>
  <c r="G23429" i="1"/>
  <c r="E23429" i="1"/>
  <c r="C23429" i="1"/>
  <c r="G23421" i="1"/>
  <c r="E23421" i="1"/>
  <c r="C23421" i="1"/>
  <c r="G23412" i="1"/>
  <c r="E23412" i="1"/>
  <c r="C23412" i="1"/>
  <c r="G23403" i="1"/>
  <c r="E23403" i="1"/>
  <c r="C23403" i="1"/>
  <c r="G23392" i="1"/>
  <c r="E23392" i="1"/>
  <c r="C23392" i="1"/>
  <c r="G23382" i="1"/>
  <c r="E23382" i="1"/>
  <c r="C23382" i="1"/>
  <c r="G23372" i="1"/>
  <c r="E23372" i="1"/>
  <c r="C23372" i="1"/>
  <c r="G23361" i="1"/>
  <c r="E23361" i="1"/>
  <c r="C23361" i="1"/>
  <c r="G23352" i="1"/>
  <c r="E23352" i="1"/>
  <c r="C23352" i="1"/>
  <c r="G23342" i="1"/>
  <c r="E23342" i="1"/>
  <c r="C23342" i="1"/>
  <c r="G23331" i="1"/>
  <c r="E23331" i="1"/>
  <c r="C23331" i="1"/>
  <c r="G23322" i="1"/>
  <c r="E23322" i="1"/>
  <c r="C23322" i="1"/>
  <c r="G23310" i="1"/>
  <c r="E23310" i="1"/>
  <c r="C23310" i="1"/>
  <c r="G23299" i="1"/>
  <c r="E23299" i="1"/>
  <c r="C23299" i="1"/>
  <c r="G23290" i="1"/>
  <c r="E23290" i="1"/>
  <c r="C23290" i="1"/>
  <c r="G23279" i="1"/>
  <c r="E23279" i="1"/>
  <c r="C23279" i="1"/>
  <c r="G23269" i="1"/>
  <c r="E23269" i="1"/>
  <c r="C23269" i="1"/>
  <c r="G23260" i="1"/>
  <c r="E23260" i="1"/>
  <c r="C23260" i="1"/>
  <c r="G23252" i="1"/>
  <c r="E23252" i="1"/>
  <c r="C23252" i="1"/>
  <c r="G23243" i="1"/>
  <c r="E23243" i="1"/>
  <c r="C23243" i="1"/>
  <c r="G23234" i="1"/>
  <c r="E23234" i="1"/>
  <c r="C23234" i="1"/>
  <c r="G23225" i="1"/>
  <c r="E23225" i="1"/>
  <c r="C23225" i="1"/>
  <c r="G23215" i="1"/>
  <c r="E23215" i="1"/>
  <c r="C23215" i="1"/>
  <c r="G23206" i="1"/>
  <c r="E23206" i="1"/>
  <c r="C23206" i="1"/>
  <c r="G23196" i="1"/>
  <c r="E23196" i="1"/>
  <c r="C23196" i="1"/>
  <c r="G23187" i="1"/>
  <c r="E23187" i="1"/>
  <c r="C23187" i="1"/>
  <c r="G23177" i="1"/>
  <c r="E23177" i="1"/>
  <c r="C23177" i="1"/>
  <c r="G23166" i="1"/>
  <c r="E23166" i="1"/>
  <c r="C23166" i="1"/>
  <c r="G23159" i="1"/>
  <c r="E23159" i="1"/>
  <c r="C23159" i="1"/>
  <c r="G23155" i="1"/>
  <c r="E23155" i="1"/>
  <c r="C23155" i="1"/>
  <c r="G23148" i="1"/>
  <c r="E23148" i="1"/>
  <c r="C23148" i="1"/>
  <c r="G23145" i="1"/>
  <c r="E23145" i="1"/>
  <c r="C23145" i="1"/>
  <c r="G23138" i="1"/>
  <c r="E23138" i="1"/>
  <c r="C23138" i="1"/>
  <c r="G23130" i="1"/>
  <c r="E23130" i="1"/>
  <c r="C23130" i="1"/>
  <c r="G23123" i="1"/>
  <c r="E23123" i="1"/>
  <c r="C23123" i="1"/>
  <c r="G23115" i="1"/>
  <c r="E23115" i="1"/>
  <c r="C23115" i="1"/>
  <c r="G23107" i="1"/>
  <c r="E23107" i="1"/>
  <c r="C23107" i="1"/>
  <c r="G23099" i="1"/>
  <c r="E23099" i="1"/>
  <c r="C23099" i="1"/>
  <c r="G23091" i="1"/>
  <c r="E23091" i="1"/>
  <c r="C23091" i="1"/>
  <c r="G23084" i="1"/>
  <c r="E23084" i="1"/>
  <c r="C23084" i="1"/>
  <c r="G23077" i="1"/>
  <c r="E23077" i="1"/>
  <c r="C23077" i="1"/>
  <c r="G23074" i="1"/>
  <c r="E23074" i="1"/>
  <c r="C23074" i="1"/>
  <c r="G23066" i="1"/>
  <c r="E23066" i="1"/>
  <c r="C23066" i="1"/>
  <c r="G23057" i="1"/>
  <c r="E23057" i="1"/>
  <c r="C23057" i="1"/>
  <c r="G23054" i="1"/>
  <c r="E23054" i="1"/>
  <c r="C23054" i="1"/>
  <c r="G23043" i="1"/>
  <c r="E23043" i="1"/>
  <c r="C23043" i="1"/>
  <c r="G23040" i="1"/>
  <c r="E23040" i="1"/>
  <c r="C23040" i="1"/>
  <c r="G23037" i="1"/>
  <c r="E23037" i="1"/>
  <c r="C23037" i="1"/>
  <c r="G23030" i="1"/>
  <c r="E23030" i="1"/>
  <c r="C23030" i="1"/>
  <c r="G23023" i="1"/>
  <c r="E23023" i="1"/>
  <c r="C23023" i="1"/>
  <c r="G23020" i="1"/>
  <c r="E23020" i="1"/>
  <c r="C23020" i="1"/>
  <c r="G23010" i="1"/>
  <c r="E23010" i="1"/>
  <c r="C23010" i="1"/>
  <c r="G23002" i="1"/>
  <c r="E23002" i="1"/>
  <c r="C23002" i="1"/>
  <c r="G22995" i="1"/>
  <c r="E22995" i="1"/>
  <c r="C22995" i="1"/>
  <c r="G22992" i="1"/>
  <c r="E22992" i="1"/>
  <c r="C22992" i="1"/>
  <c r="G22984" i="1"/>
  <c r="E22984" i="1"/>
  <c r="C22984" i="1"/>
  <c r="G22981" i="1"/>
  <c r="E22981" i="1"/>
  <c r="C22981" i="1"/>
  <c r="G22969" i="1"/>
  <c r="E22969" i="1"/>
  <c r="C22969" i="1"/>
  <c r="G22961" i="1"/>
  <c r="E22961" i="1"/>
  <c r="C22961" i="1"/>
  <c r="G22953" i="1"/>
  <c r="E22953" i="1"/>
  <c r="C22953" i="1"/>
  <c r="G22946" i="1"/>
  <c r="E22946" i="1"/>
  <c r="C22946" i="1"/>
  <c r="G22935" i="1"/>
  <c r="E22935" i="1"/>
  <c r="C22935" i="1"/>
  <c r="G22931" i="1"/>
  <c r="E22931" i="1"/>
  <c r="C22931" i="1"/>
  <c r="G22923" i="1"/>
  <c r="E22923" i="1"/>
  <c r="C22923" i="1"/>
  <c r="G22916" i="1"/>
  <c r="E22916" i="1"/>
  <c r="C22916" i="1"/>
  <c r="G22907" i="1"/>
  <c r="E22907" i="1"/>
  <c r="C22907" i="1"/>
  <c r="G22900" i="1"/>
  <c r="E22900" i="1"/>
  <c r="C22900" i="1"/>
  <c r="G22896" i="1"/>
  <c r="E22896" i="1"/>
  <c r="C22896" i="1"/>
  <c r="G22888" i="1"/>
  <c r="E22888" i="1"/>
  <c r="C22888" i="1"/>
  <c r="G22876" i="1"/>
  <c r="E22876" i="1"/>
  <c r="C22876" i="1"/>
  <c r="G22869" i="1"/>
  <c r="E22869" i="1"/>
  <c r="C22869" i="1"/>
  <c r="G22860" i="1"/>
  <c r="E22860" i="1"/>
  <c r="C22860" i="1"/>
  <c r="G22851" i="1"/>
  <c r="E22851" i="1"/>
  <c r="C22851" i="1"/>
  <c r="G22843" i="1"/>
  <c r="E22843" i="1"/>
  <c r="C22843" i="1"/>
  <c r="G22834" i="1"/>
  <c r="E22834" i="1"/>
  <c r="C22834" i="1"/>
  <c r="G22825" i="1"/>
  <c r="E22825" i="1"/>
  <c r="C22825" i="1"/>
  <c r="G22816" i="1"/>
  <c r="E22816" i="1"/>
  <c r="C22816" i="1"/>
  <c r="G22808" i="1"/>
  <c r="E22808" i="1"/>
  <c r="C22808" i="1"/>
  <c r="G22805" i="1"/>
  <c r="E22805" i="1"/>
  <c r="C22805" i="1"/>
  <c r="G22801" i="1"/>
  <c r="E22801" i="1"/>
  <c r="C22801" i="1"/>
  <c r="G22791" i="1"/>
  <c r="E22791" i="1"/>
  <c r="C22791" i="1"/>
  <c r="G22788" i="1"/>
  <c r="E22788" i="1"/>
  <c r="C22788" i="1"/>
  <c r="G22785" i="1"/>
  <c r="E22785" i="1"/>
  <c r="C22785" i="1"/>
  <c r="G22775" i="1"/>
  <c r="E22775" i="1"/>
  <c r="C22775" i="1"/>
  <c r="G22772" i="1"/>
  <c r="E22772" i="1"/>
  <c r="C22772" i="1"/>
  <c r="G22765" i="1"/>
  <c r="E22765" i="1"/>
  <c r="C22765" i="1"/>
  <c r="G22762" i="1"/>
  <c r="E22762" i="1"/>
  <c r="C22762" i="1"/>
  <c r="G22754" i="1"/>
  <c r="E22754" i="1"/>
  <c r="C22754" i="1"/>
  <c r="G22747" i="1"/>
  <c r="E22747" i="1"/>
  <c r="C22747" i="1"/>
  <c r="G22739" i="1"/>
  <c r="E22739" i="1"/>
  <c r="C22739" i="1"/>
  <c r="G22731" i="1"/>
  <c r="E22731" i="1"/>
  <c r="C22731" i="1"/>
  <c r="G22728" i="1"/>
  <c r="E22728" i="1"/>
  <c r="C22728" i="1"/>
  <c r="G22724" i="1"/>
  <c r="E22724" i="1"/>
  <c r="C22724" i="1"/>
  <c r="G22717" i="1"/>
  <c r="E22717" i="1"/>
  <c r="C22717" i="1"/>
  <c r="G22710" i="1"/>
  <c r="E22710" i="1"/>
  <c r="C22710" i="1"/>
  <c r="G22703" i="1"/>
  <c r="E22703" i="1"/>
  <c r="C22703" i="1"/>
  <c r="G22700" i="1"/>
  <c r="E22700" i="1"/>
  <c r="C22700" i="1"/>
  <c r="G22692" i="1"/>
  <c r="E22692" i="1"/>
  <c r="C22692" i="1"/>
  <c r="G22688" i="1"/>
  <c r="E22688" i="1"/>
  <c r="C22688" i="1"/>
  <c r="G22685" i="1"/>
  <c r="E22685" i="1"/>
  <c r="C22685" i="1"/>
  <c r="G22677" i="1"/>
  <c r="E22677" i="1"/>
  <c r="C22677" i="1"/>
  <c r="G22667" i="1"/>
  <c r="E22667" i="1"/>
  <c r="C22667" i="1"/>
  <c r="G22660" i="1"/>
  <c r="E22660" i="1"/>
  <c r="C22660" i="1"/>
  <c r="G22656" i="1"/>
  <c r="E22656" i="1"/>
  <c r="C22656" i="1"/>
  <c r="G22648" i="1"/>
  <c r="E22648" i="1"/>
  <c r="C22648" i="1"/>
  <c r="G22645" i="1"/>
  <c r="E22645" i="1"/>
  <c r="C22645" i="1"/>
  <c r="G22634" i="1"/>
  <c r="E22634" i="1"/>
  <c r="C22634" i="1"/>
  <c r="G22627" i="1"/>
  <c r="E22627" i="1"/>
  <c r="C22627" i="1"/>
  <c r="G22616" i="1"/>
  <c r="E22616" i="1"/>
  <c r="C22616" i="1"/>
  <c r="G22613" i="1"/>
  <c r="E22613" i="1"/>
  <c r="C22613" i="1"/>
  <c r="G22610" i="1"/>
  <c r="E22610" i="1"/>
  <c r="C22610" i="1"/>
  <c r="G22607" i="1"/>
  <c r="E22607" i="1"/>
  <c r="C22607" i="1"/>
  <c r="G22599" i="1"/>
  <c r="E22599" i="1"/>
  <c r="C22599" i="1"/>
  <c r="G22591" i="1"/>
  <c r="E22591" i="1"/>
  <c r="C22591" i="1"/>
  <c r="G22582" i="1"/>
  <c r="E22582" i="1"/>
  <c r="C22582" i="1"/>
  <c r="G22578" i="1"/>
  <c r="E22578" i="1"/>
  <c r="C22578" i="1"/>
  <c r="G22568" i="1"/>
  <c r="E22568" i="1"/>
  <c r="C22568" i="1"/>
  <c r="G22565" i="1"/>
  <c r="E22565" i="1"/>
  <c r="C22565" i="1"/>
  <c r="G22557" i="1"/>
  <c r="E22557" i="1"/>
  <c r="C22557" i="1"/>
  <c r="G22550" i="1"/>
  <c r="E22550" i="1"/>
  <c r="C22550" i="1"/>
  <c r="G22543" i="1"/>
  <c r="E22543" i="1"/>
  <c r="C22543" i="1"/>
  <c r="G22540" i="1"/>
  <c r="E22540" i="1"/>
  <c r="C22540" i="1"/>
  <c r="G22537" i="1"/>
  <c r="E22537" i="1"/>
  <c r="C22537" i="1"/>
  <c r="G22528" i="1"/>
  <c r="E22528" i="1"/>
  <c r="C22528" i="1"/>
  <c r="G22521" i="1"/>
  <c r="E22521" i="1"/>
  <c r="C22521" i="1"/>
  <c r="G22518" i="1"/>
  <c r="E22518" i="1"/>
  <c r="C22518" i="1"/>
  <c r="G22515" i="1"/>
  <c r="E22515" i="1"/>
  <c r="C22515" i="1"/>
  <c r="G22506" i="1"/>
  <c r="E22506" i="1"/>
  <c r="C22506" i="1"/>
  <c r="G22496" i="1"/>
  <c r="E22496" i="1"/>
  <c r="C22496" i="1"/>
  <c r="G22486" i="1"/>
  <c r="E22486" i="1"/>
  <c r="C22486" i="1"/>
  <c r="G22479" i="1"/>
  <c r="E22479" i="1"/>
  <c r="C22479" i="1"/>
  <c r="G22476" i="1"/>
  <c r="E22476" i="1"/>
  <c r="C22476" i="1"/>
  <c r="G22467" i="1"/>
  <c r="E22467" i="1"/>
  <c r="C22467" i="1"/>
  <c r="G22459" i="1"/>
  <c r="E22459" i="1"/>
  <c r="C22459" i="1"/>
  <c r="G22456" i="1"/>
  <c r="E22456" i="1"/>
  <c r="C22456" i="1"/>
  <c r="G22453" i="1"/>
  <c r="E22453" i="1"/>
  <c r="C22453" i="1"/>
  <c r="G22450" i="1"/>
  <c r="E22450" i="1"/>
  <c r="C22450" i="1"/>
  <c r="G22441" i="1"/>
  <c r="E22441" i="1"/>
  <c r="C22441" i="1"/>
  <c r="G22432" i="1"/>
  <c r="E22432" i="1"/>
  <c r="C22432" i="1"/>
  <c r="G22423" i="1"/>
  <c r="E22423" i="1"/>
  <c r="C22423" i="1"/>
  <c r="G22413" i="1"/>
  <c r="E22413" i="1"/>
  <c r="C22413" i="1"/>
  <c r="G22410" i="1"/>
  <c r="E22410" i="1"/>
  <c r="C22410" i="1"/>
  <c r="G22401" i="1"/>
  <c r="E22401" i="1"/>
  <c r="C22401" i="1"/>
  <c r="G22398" i="1"/>
  <c r="E22398" i="1"/>
  <c r="C22398" i="1"/>
  <c r="G22388" i="1"/>
  <c r="E22388" i="1"/>
  <c r="C22388" i="1"/>
  <c r="G22379" i="1"/>
  <c r="E22379" i="1"/>
  <c r="C22379" i="1"/>
  <c r="G22372" i="1"/>
  <c r="E22372" i="1"/>
  <c r="C22372" i="1"/>
  <c r="G22363" i="1"/>
  <c r="E22363" i="1"/>
  <c r="C22363" i="1"/>
  <c r="G22354" i="1"/>
  <c r="E22354" i="1"/>
  <c r="C22354" i="1"/>
  <c r="G22346" i="1"/>
  <c r="E22346" i="1"/>
  <c r="C22346" i="1"/>
  <c r="G22337" i="1"/>
  <c r="E22337" i="1"/>
  <c r="C22337" i="1"/>
  <c r="G22326" i="1"/>
  <c r="E22326" i="1"/>
  <c r="C22326" i="1"/>
  <c r="G22323" i="1"/>
  <c r="E22323" i="1"/>
  <c r="C22323" i="1"/>
  <c r="G22320" i="1"/>
  <c r="E22320" i="1"/>
  <c r="C22320" i="1"/>
  <c r="G22311" i="1"/>
  <c r="E22311" i="1"/>
  <c r="C22311" i="1"/>
  <c r="G22302" i="1"/>
  <c r="E22302" i="1"/>
  <c r="C22302" i="1"/>
  <c r="G22293" i="1"/>
  <c r="E22293" i="1"/>
  <c r="C22293" i="1"/>
  <c r="G22284" i="1"/>
  <c r="E22284" i="1"/>
  <c r="C22284" i="1"/>
  <c r="G22272" i="1"/>
  <c r="E22272" i="1"/>
  <c r="C22272" i="1"/>
  <c r="G22262" i="1"/>
  <c r="E22262" i="1"/>
  <c r="C22262" i="1"/>
  <c r="G22259" i="1"/>
  <c r="E22259" i="1"/>
  <c r="C22259" i="1"/>
  <c r="G22249" i="1"/>
  <c r="E22249" i="1"/>
  <c r="C22249" i="1"/>
  <c r="G22242" i="1"/>
  <c r="E22242" i="1"/>
  <c r="C22242" i="1"/>
  <c r="G22238" i="1"/>
  <c r="E22238" i="1"/>
  <c r="C22238" i="1"/>
  <c r="G22229" i="1"/>
  <c r="E22229" i="1"/>
  <c r="C22229" i="1"/>
  <c r="G22226" i="1"/>
  <c r="E22226" i="1"/>
  <c r="C22226" i="1"/>
  <c r="G22223" i="1"/>
  <c r="E22223" i="1"/>
  <c r="C22223" i="1"/>
  <c r="G22213" i="1"/>
  <c r="E22213" i="1"/>
  <c r="C22213" i="1"/>
  <c r="G22209" i="1"/>
  <c r="E22209" i="1"/>
  <c r="C22209" i="1"/>
  <c r="G22206" i="1"/>
  <c r="E22206" i="1"/>
  <c r="C22206" i="1"/>
  <c r="G22198" i="1"/>
  <c r="E22198" i="1"/>
  <c r="C22198" i="1"/>
  <c r="G22189" i="1"/>
  <c r="E22189" i="1"/>
  <c r="C22189" i="1"/>
  <c r="G22186" i="1"/>
  <c r="E22186" i="1"/>
  <c r="C22186" i="1"/>
  <c r="G22179" i="1"/>
  <c r="E22179" i="1"/>
  <c r="C22179" i="1"/>
  <c r="G22172" i="1"/>
  <c r="E22172" i="1"/>
  <c r="C22172" i="1"/>
  <c r="G22169" i="1"/>
  <c r="E22169" i="1"/>
  <c r="C22169" i="1"/>
  <c r="G22160" i="1"/>
  <c r="E22160" i="1"/>
  <c r="C22160" i="1"/>
  <c r="G22150" i="1"/>
  <c r="E22150" i="1"/>
  <c r="C22150" i="1"/>
  <c r="G22147" i="1"/>
  <c r="E22147" i="1"/>
  <c r="C22147" i="1"/>
  <c r="G22138" i="1"/>
  <c r="E22138" i="1"/>
  <c r="C22138" i="1"/>
  <c r="G22129" i="1"/>
  <c r="E22129" i="1"/>
  <c r="C22129" i="1"/>
  <c r="G22122" i="1"/>
  <c r="E22122" i="1"/>
  <c r="C22122" i="1"/>
  <c r="G22112" i="1"/>
  <c r="E22112" i="1"/>
  <c r="C22112" i="1"/>
  <c r="G22109" i="1"/>
  <c r="E22109" i="1"/>
  <c r="C22109" i="1"/>
  <c r="G22101" i="1"/>
  <c r="E22101" i="1"/>
  <c r="C22101" i="1"/>
  <c r="G22091" i="1"/>
  <c r="E22091" i="1"/>
  <c r="C22091" i="1"/>
  <c r="G22083" i="1"/>
  <c r="E22083" i="1"/>
  <c r="C22083" i="1"/>
  <c r="G22075" i="1"/>
  <c r="E22075" i="1"/>
  <c r="C22075" i="1"/>
  <c r="G22072" i="1"/>
  <c r="E22072" i="1"/>
  <c r="C22072" i="1"/>
  <c r="G22064" i="1"/>
  <c r="E22064" i="1"/>
  <c r="C22064" i="1"/>
  <c r="G22053" i="1"/>
  <c r="E22053" i="1"/>
  <c r="C22053" i="1"/>
  <c r="G22044" i="1"/>
  <c r="E22044" i="1"/>
  <c r="C22044" i="1"/>
  <c r="G22035" i="1"/>
  <c r="E22035" i="1"/>
  <c r="C22035" i="1"/>
  <c r="G22027" i="1"/>
  <c r="E22027" i="1"/>
  <c r="C22027" i="1"/>
  <c r="G22017" i="1"/>
  <c r="E22017" i="1"/>
  <c r="C22017" i="1"/>
  <c r="G22008" i="1"/>
  <c r="E22008" i="1"/>
  <c r="C22008" i="1"/>
  <c r="G22005" i="1"/>
  <c r="E22005" i="1"/>
  <c r="C22005" i="1"/>
  <c r="G22002" i="1"/>
  <c r="E22002" i="1"/>
  <c r="C22002" i="1"/>
  <c r="G21999" i="1"/>
  <c r="E21999" i="1"/>
  <c r="C21999" i="1"/>
  <c r="G21991" i="1"/>
  <c r="E21991" i="1"/>
  <c r="C21991" i="1"/>
  <c r="G21983" i="1"/>
  <c r="E21983" i="1"/>
  <c r="C21983" i="1"/>
  <c r="G21975" i="1"/>
  <c r="E21975" i="1"/>
  <c r="C21975" i="1"/>
  <c r="G21972" i="1"/>
  <c r="E21972" i="1"/>
  <c r="C21972" i="1"/>
  <c r="G21962" i="1"/>
  <c r="E21962" i="1"/>
  <c r="C21962" i="1"/>
  <c r="G21959" i="1"/>
  <c r="E21959" i="1"/>
  <c r="C21959" i="1"/>
  <c r="G21950" i="1"/>
  <c r="E21950" i="1"/>
  <c r="C21950" i="1"/>
  <c r="G21940" i="1"/>
  <c r="E21940" i="1"/>
  <c r="C21940" i="1"/>
  <c r="G21933" i="1"/>
  <c r="E21933" i="1"/>
  <c r="C21933" i="1"/>
  <c r="G21924" i="1"/>
  <c r="E21924" i="1"/>
  <c r="C21924" i="1"/>
  <c r="G21914" i="1"/>
  <c r="E21914" i="1"/>
  <c r="C21914" i="1"/>
  <c r="G21905" i="1"/>
  <c r="E21905" i="1"/>
  <c r="C21905" i="1"/>
  <c r="G21898" i="1"/>
  <c r="E21898" i="1"/>
  <c r="C21898" i="1"/>
  <c r="G21891" i="1"/>
  <c r="E21891" i="1"/>
  <c r="C21891" i="1"/>
  <c r="G21888" i="1"/>
  <c r="E21888" i="1"/>
  <c r="C21888" i="1"/>
  <c r="G21885" i="1"/>
  <c r="E21885" i="1"/>
  <c r="C21885" i="1"/>
  <c r="G21877" i="1"/>
  <c r="E21877" i="1"/>
  <c r="C21877" i="1"/>
  <c r="G21874" i="1"/>
  <c r="E21874" i="1"/>
  <c r="C21874" i="1"/>
  <c r="G21871" i="1"/>
  <c r="E21871" i="1"/>
  <c r="C21871" i="1"/>
  <c r="G21867" i="1"/>
  <c r="E21867" i="1"/>
  <c r="C21867" i="1"/>
  <c r="G21860" i="1"/>
  <c r="E21860" i="1"/>
  <c r="C21860" i="1"/>
  <c r="G21853" i="1"/>
  <c r="E21853" i="1"/>
  <c r="C21853" i="1"/>
  <c r="G21849" i="1"/>
  <c r="E21849" i="1"/>
  <c r="C21849" i="1"/>
  <c r="G21842" i="1"/>
  <c r="E21842" i="1"/>
  <c r="C21842" i="1"/>
  <c r="G21831" i="1"/>
  <c r="E21831" i="1"/>
  <c r="C21831" i="1"/>
  <c r="G21820" i="1"/>
  <c r="E21820" i="1"/>
  <c r="C21820" i="1"/>
  <c r="G21810" i="1"/>
  <c r="E21810" i="1"/>
  <c r="C21810" i="1"/>
  <c r="G21801" i="1"/>
  <c r="E21801" i="1"/>
  <c r="C21801" i="1"/>
  <c r="G21792" i="1"/>
  <c r="E21792" i="1"/>
  <c r="C21792" i="1"/>
  <c r="G21782" i="1"/>
  <c r="E21782" i="1"/>
  <c r="C21782" i="1"/>
  <c r="G21774" i="1"/>
  <c r="E21774" i="1"/>
  <c r="C21774" i="1"/>
  <c r="G21766" i="1"/>
  <c r="E21766" i="1"/>
  <c r="C21766" i="1"/>
  <c r="G21762" i="1"/>
  <c r="E21762" i="1"/>
  <c r="C21762" i="1"/>
  <c r="G21755" i="1"/>
  <c r="E21755" i="1"/>
  <c r="C21755" i="1"/>
  <c r="G21746" i="1"/>
  <c r="E21746" i="1"/>
  <c r="C21746" i="1"/>
  <c r="G21737" i="1"/>
  <c r="E21737" i="1"/>
  <c r="C21737" i="1"/>
  <c r="G21729" i="1"/>
  <c r="E21729" i="1"/>
  <c r="C21729" i="1"/>
  <c r="G21720" i="1"/>
  <c r="E21720" i="1"/>
  <c r="C21720" i="1"/>
  <c r="G21717" i="1"/>
  <c r="E21717" i="1"/>
  <c r="C21717" i="1"/>
  <c r="G21714" i="1"/>
  <c r="E21714" i="1"/>
  <c r="C21714" i="1"/>
  <c r="G21711" i="1"/>
  <c r="E21711" i="1"/>
  <c r="C21711" i="1"/>
  <c r="G21704" i="1"/>
  <c r="E21704" i="1"/>
  <c r="C21704" i="1"/>
  <c r="G21694" i="1"/>
  <c r="E21694" i="1"/>
  <c r="C21694" i="1"/>
  <c r="G21686" i="1"/>
  <c r="E21686" i="1"/>
  <c r="C21686" i="1"/>
  <c r="G21683" i="1"/>
  <c r="E21683" i="1"/>
  <c r="C21683" i="1"/>
  <c r="G21680" i="1"/>
  <c r="E21680" i="1"/>
  <c r="C21680" i="1"/>
  <c r="G21671" i="1"/>
  <c r="E21671" i="1"/>
  <c r="C21671" i="1"/>
  <c r="G21663" i="1"/>
  <c r="E21663" i="1"/>
  <c r="C21663" i="1"/>
  <c r="G21660" i="1"/>
  <c r="E21660" i="1"/>
  <c r="C21660" i="1"/>
  <c r="G21657" i="1"/>
  <c r="E21657" i="1"/>
  <c r="C21657" i="1"/>
  <c r="G21648" i="1"/>
  <c r="E21648" i="1"/>
  <c r="C21648" i="1"/>
  <c r="G21640" i="1"/>
  <c r="E21640" i="1"/>
  <c r="C21640" i="1"/>
  <c r="G21638" i="1"/>
  <c r="E21638" i="1"/>
  <c r="C21638" i="1"/>
  <c r="G21627" i="1"/>
  <c r="E21627" i="1"/>
  <c r="C21627" i="1"/>
  <c r="G21618" i="1"/>
  <c r="E21618" i="1"/>
  <c r="C21618" i="1"/>
  <c r="G21614" i="1"/>
  <c r="E21614" i="1"/>
  <c r="C21614" i="1"/>
  <c r="G21606" i="1"/>
  <c r="E21606" i="1"/>
  <c r="C21606" i="1"/>
  <c r="G21603" i="1"/>
  <c r="E21603" i="1"/>
  <c r="C21603" i="1"/>
  <c r="G21600" i="1"/>
  <c r="E21600" i="1"/>
  <c r="C21600" i="1"/>
  <c r="G21597" i="1"/>
  <c r="E21597" i="1"/>
  <c r="C21597" i="1"/>
  <c r="G21594" i="1"/>
  <c r="E21594" i="1"/>
  <c r="C21594" i="1"/>
  <c r="G21591" i="1"/>
  <c r="E21591" i="1"/>
  <c r="C21591" i="1"/>
  <c r="G21588" i="1"/>
  <c r="E21588" i="1"/>
  <c r="C21588" i="1"/>
  <c r="G21585" i="1"/>
  <c r="E21585" i="1"/>
  <c r="C21585" i="1"/>
  <c r="G21577" i="1"/>
  <c r="E21577" i="1"/>
  <c r="C21577" i="1"/>
  <c r="G21575" i="1"/>
  <c r="E21575" i="1"/>
  <c r="C21575" i="1"/>
  <c r="G21572" i="1"/>
  <c r="E21572" i="1"/>
  <c r="C21572" i="1"/>
  <c r="G21566" i="1"/>
  <c r="E21566" i="1"/>
  <c r="C21566" i="1"/>
  <c r="G21557" i="1"/>
  <c r="E21557" i="1"/>
  <c r="C21557" i="1"/>
  <c r="G21554" i="1"/>
  <c r="E21554" i="1"/>
  <c r="C21554" i="1"/>
  <c r="G21547" i="1"/>
  <c r="E21547" i="1"/>
  <c r="C21547" i="1"/>
  <c r="G21540" i="1"/>
  <c r="E21540" i="1"/>
  <c r="C21540" i="1"/>
  <c r="G21531" i="1"/>
  <c r="E21531" i="1"/>
  <c r="C21531" i="1"/>
  <c r="G21522" i="1"/>
  <c r="E21522" i="1"/>
  <c r="C21522" i="1"/>
  <c r="G21515" i="1"/>
  <c r="E21515" i="1"/>
  <c r="C21515" i="1"/>
  <c r="G21507" i="1"/>
  <c r="E21507" i="1"/>
  <c r="C21507" i="1"/>
  <c r="G21500" i="1"/>
  <c r="E21500" i="1"/>
  <c r="C21500" i="1"/>
  <c r="G21497" i="1"/>
  <c r="E21497" i="1"/>
  <c r="C21497" i="1"/>
  <c r="G21493" i="1"/>
  <c r="E21493" i="1"/>
  <c r="C21493" i="1"/>
  <c r="G21486" i="1"/>
  <c r="E21486" i="1"/>
  <c r="C21486" i="1"/>
  <c r="G21483" i="1"/>
  <c r="E21483" i="1"/>
  <c r="C21483" i="1"/>
  <c r="G21477" i="1"/>
  <c r="E21477" i="1"/>
  <c r="C21477" i="1"/>
  <c r="G21474" i="1"/>
  <c r="E21474" i="1"/>
  <c r="C21474" i="1"/>
  <c r="G21466" i="1"/>
  <c r="E21466" i="1"/>
  <c r="C21466" i="1"/>
  <c r="G21457" i="1"/>
  <c r="E21457" i="1"/>
  <c r="C21457" i="1"/>
  <c r="G21450" i="1"/>
  <c r="E21450" i="1"/>
  <c r="C21450" i="1"/>
  <c r="G21443" i="1"/>
  <c r="E21443" i="1"/>
  <c r="C21443" i="1"/>
  <c r="G21440" i="1"/>
  <c r="E21440" i="1"/>
  <c r="C21440" i="1"/>
  <c r="G21432" i="1"/>
  <c r="E21432" i="1"/>
  <c r="C21432" i="1"/>
  <c r="G21429" i="1"/>
  <c r="E21429" i="1"/>
  <c r="C21429" i="1"/>
  <c r="G21421" i="1"/>
  <c r="E21421" i="1"/>
  <c r="C21421" i="1"/>
  <c r="G21418" i="1"/>
  <c r="E21418" i="1"/>
  <c r="C21418" i="1"/>
  <c r="G21410" i="1"/>
  <c r="E21410" i="1"/>
  <c r="C21410" i="1"/>
  <c r="G21403" i="1"/>
  <c r="E21403" i="1"/>
  <c r="C21403" i="1"/>
  <c r="G21393" i="1"/>
  <c r="E21393" i="1"/>
  <c r="C21393" i="1"/>
  <c r="G21390" i="1"/>
  <c r="E21390" i="1"/>
  <c r="C21390" i="1"/>
  <c r="G21384" i="1"/>
  <c r="E21384" i="1"/>
  <c r="C21384" i="1"/>
  <c r="G21374" i="1"/>
  <c r="E21374" i="1"/>
  <c r="C21374" i="1"/>
  <c r="G21364" i="1"/>
  <c r="E21364" i="1"/>
  <c r="C21364" i="1"/>
  <c r="G21356" i="1"/>
  <c r="E21356" i="1"/>
  <c r="C21356" i="1"/>
  <c r="G21347" i="1"/>
  <c r="E21347" i="1"/>
  <c r="C21347" i="1"/>
  <c r="G21337" i="1"/>
  <c r="E21337" i="1"/>
  <c r="C21337" i="1"/>
  <c r="G21329" i="1"/>
  <c r="E21329" i="1"/>
  <c r="C21329" i="1"/>
  <c r="G21320" i="1"/>
  <c r="E21320" i="1"/>
  <c r="C21320" i="1"/>
  <c r="G21310" i="1"/>
  <c r="E21310" i="1"/>
  <c r="C21310" i="1"/>
  <c r="G21301" i="1"/>
  <c r="E21301" i="1"/>
  <c r="C21301" i="1"/>
  <c r="G21298" i="1"/>
  <c r="E21298" i="1"/>
  <c r="C21298" i="1"/>
  <c r="G21289" i="1"/>
  <c r="E21289" i="1"/>
  <c r="C21289" i="1"/>
  <c r="G21280" i="1"/>
  <c r="E21280" i="1"/>
  <c r="C21280" i="1"/>
  <c r="G21270" i="1"/>
  <c r="E21270" i="1"/>
  <c r="C21270" i="1"/>
  <c r="G21261" i="1"/>
  <c r="E21261" i="1"/>
  <c r="C21261" i="1"/>
  <c r="G21252" i="1"/>
  <c r="E21252" i="1"/>
  <c r="C21252" i="1"/>
  <c r="G21242" i="1"/>
  <c r="E21242" i="1"/>
  <c r="C21242" i="1"/>
  <c r="G21233" i="1"/>
  <c r="E21233" i="1"/>
  <c r="C21233" i="1"/>
  <c r="G21230" i="1"/>
  <c r="E21230" i="1"/>
  <c r="C21230" i="1"/>
  <c r="G21221" i="1"/>
  <c r="E21221" i="1"/>
  <c r="C21221" i="1"/>
  <c r="G21212" i="1"/>
  <c r="E21212" i="1"/>
  <c r="C21212" i="1"/>
  <c r="G21203" i="1"/>
  <c r="E21203" i="1"/>
  <c r="C21203" i="1"/>
  <c r="G21194" i="1"/>
  <c r="E21194" i="1"/>
  <c r="C21194" i="1"/>
  <c r="G21185" i="1"/>
  <c r="E21185" i="1"/>
  <c r="C21185" i="1"/>
  <c r="G21175" i="1"/>
  <c r="E21175" i="1"/>
  <c r="C21175" i="1"/>
  <c r="G21164" i="1"/>
  <c r="E21164" i="1"/>
  <c r="C21164" i="1"/>
  <c r="G21154" i="1"/>
  <c r="E21154" i="1"/>
  <c r="C21154" i="1"/>
  <c r="G21145" i="1"/>
  <c r="E21145" i="1"/>
  <c r="C21145" i="1"/>
  <c r="G21136" i="1"/>
  <c r="E21136" i="1"/>
  <c r="C21136" i="1"/>
  <c r="G21131" i="1"/>
  <c r="E21131" i="1"/>
  <c r="C21131" i="1"/>
  <c r="G21128" i="1"/>
  <c r="E21128" i="1"/>
  <c r="C21128" i="1"/>
  <c r="G21125" i="1"/>
  <c r="E21125" i="1"/>
  <c r="C21125" i="1"/>
  <c r="G21117" i="1"/>
  <c r="E21117" i="1"/>
  <c r="C21117" i="1"/>
  <c r="G21114" i="1"/>
  <c r="E21114" i="1"/>
  <c r="C21114" i="1"/>
  <c r="G21111" i="1"/>
  <c r="E21111" i="1"/>
  <c r="C21111" i="1"/>
  <c r="G21103" i="1"/>
  <c r="E21103" i="1"/>
  <c r="C21103" i="1"/>
  <c r="G21095" i="1"/>
  <c r="E21095" i="1"/>
  <c r="C21095" i="1"/>
  <c r="G21091" i="1"/>
  <c r="E21091" i="1"/>
  <c r="C21091" i="1"/>
  <c r="G21082" i="1"/>
  <c r="E21082" i="1"/>
  <c r="C21082" i="1"/>
  <c r="G21079" i="1"/>
  <c r="E21079" i="1"/>
  <c r="C21079" i="1"/>
  <c r="G21075" i="1"/>
  <c r="E21075" i="1"/>
  <c r="C21075" i="1"/>
  <c r="G21066" i="1"/>
  <c r="E21066" i="1"/>
  <c r="C21066" i="1"/>
  <c r="G21057" i="1"/>
  <c r="E21057" i="1"/>
  <c r="C21057" i="1"/>
  <c r="G21047" i="1"/>
  <c r="E21047" i="1"/>
  <c r="C21047" i="1"/>
  <c r="G21040" i="1"/>
  <c r="E21040" i="1"/>
  <c r="C21040" i="1"/>
  <c r="G21033" i="1"/>
  <c r="E21033" i="1"/>
  <c r="C21033" i="1"/>
  <c r="G21030" i="1"/>
  <c r="E21030" i="1"/>
  <c r="C21030" i="1"/>
  <c r="G21023" i="1"/>
  <c r="E21023" i="1"/>
  <c r="C21023" i="1"/>
  <c r="G21020" i="1"/>
  <c r="E21020" i="1"/>
  <c r="C21020" i="1"/>
  <c r="G21012" i="1"/>
  <c r="E21012" i="1"/>
  <c r="C21012" i="1"/>
  <c r="G21005" i="1"/>
  <c r="E21005" i="1"/>
  <c r="C21005" i="1"/>
  <c r="G20996" i="1"/>
  <c r="E20996" i="1"/>
  <c r="C20996" i="1"/>
  <c r="G20988" i="1"/>
  <c r="E20988" i="1"/>
  <c r="C20988" i="1"/>
  <c r="G20980" i="1"/>
  <c r="E20980" i="1"/>
  <c r="C20980" i="1"/>
  <c r="G20969" i="1"/>
  <c r="E20969" i="1"/>
  <c r="C20969" i="1"/>
  <c r="G20962" i="1"/>
  <c r="E20962" i="1"/>
  <c r="C20962" i="1"/>
  <c r="G20955" i="1"/>
  <c r="E20955" i="1"/>
  <c r="C20955" i="1"/>
  <c r="G20946" i="1"/>
  <c r="E20946" i="1"/>
  <c r="C20946" i="1"/>
  <c r="G20944" i="1"/>
  <c r="E20944" i="1"/>
  <c r="C20944" i="1"/>
  <c r="G20935" i="1"/>
  <c r="E20935" i="1"/>
  <c r="C20935" i="1"/>
  <c r="G20931" i="1"/>
  <c r="E20931" i="1"/>
  <c r="C20931" i="1"/>
  <c r="G20922" i="1"/>
  <c r="E20922" i="1"/>
  <c r="C20922" i="1"/>
  <c r="G20912" i="1"/>
  <c r="E20912" i="1"/>
  <c r="C20912" i="1"/>
  <c r="G20904" i="1"/>
  <c r="E20904" i="1"/>
  <c r="C20904" i="1"/>
  <c r="G20896" i="1"/>
  <c r="E20896" i="1"/>
  <c r="C20896" i="1"/>
  <c r="G20888" i="1"/>
  <c r="E20888" i="1"/>
  <c r="C20888" i="1"/>
  <c r="G20881" i="1"/>
  <c r="E20881" i="1"/>
  <c r="C20881" i="1"/>
  <c r="G20871" i="1"/>
  <c r="E20871" i="1"/>
  <c r="C20871" i="1"/>
  <c r="G20864" i="1"/>
  <c r="E20864" i="1"/>
  <c r="C20864" i="1"/>
  <c r="G20861" i="1"/>
  <c r="E20861" i="1"/>
  <c r="C20861" i="1"/>
  <c r="G20854" i="1"/>
  <c r="E20854" i="1"/>
  <c r="C20854" i="1"/>
  <c r="G20847" i="1"/>
  <c r="E20847" i="1"/>
  <c r="C20847" i="1"/>
  <c r="G20844" i="1"/>
  <c r="E20844" i="1"/>
  <c r="C20844" i="1"/>
  <c r="G20834" i="1"/>
  <c r="E20834" i="1"/>
  <c r="C20834" i="1"/>
  <c r="G20831" i="1"/>
  <c r="E20831" i="1"/>
  <c r="C20831" i="1"/>
  <c r="G20824" i="1"/>
  <c r="E20824" i="1"/>
  <c r="C20824" i="1"/>
  <c r="G20821" i="1"/>
  <c r="E20821" i="1"/>
  <c r="C20821" i="1"/>
  <c r="G20812" i="1"/>
  <c r="E20812" i="1"/>
  <c r="C20812" i="1"/>
  <c r="G20803" i="1"/>
  <c r="E20803" i="1"/>
  <c r="C20803" i="1"/>
  <c r="G20801" i="1"/>
  <c r="E20801" i="1"/>
  <c r="C20801" i="1"/>
  <c r="G20797" i="1"/>
  <c r="E20797" i="1"/>
  <c r="C20797" i="1"/>
  <c r="G20790" i="1"/>
  <c r="E20790" i="1"/>
  <c r="C20790" i="1"/>
  <c r="G20781" i="1"/>
  <c r="E20781" i="1"/>
  <c r="C20781" i="1"/>
  <c r="G20778" i="1"/>
  <c r="E20778" i="1"/>
  <c r="C20778" i="1"/>
  <c r="G20775" i="1"/>
  <c r="E20775" i="1"/>
  <c r="C20775" i="1"/>
  <c r="G20772" i="1"/>
  <c r="E20772" i="1"/>
  <c r="C20772" i="1"/>
  <c r="G20764" i="1"/>
  <c r="E20764" i="1"/>
  <c r="C20764" i="1"/>
  <c r="G20755" i="1"/>
  <c r="E20755" i="1"/>
  <c r="C20755" i="1"/>
  <c r="G20752" i="1"/>
  <c r="E20752" i="1"/>
  <c r="C20752" i="1"/>
  <c r="G20745" i="1"/>
  <c r="E20745" i="1"/>
  <c r="C20745" i="1"/>
  <c r="G20741" i="1"/>
  <c r="E20741" i="1"/>
  <c r="C20741" i="1"/>
  <c r="G20734" i="1"/>
  <c r="E20734" i="1"/>
  <c r="C20734" i="1"/>
  <c r="G20725" i="1"/>
  <c r="E20725" i="1"/>
  <c r="C20725" i="1"/>
  <c r="G20717" i="1"/>
  <c r="E20717" i="1"/>
  <c r="C20717" i="1"/>
  <c r="G20709" i="1"/>
  <c r="E20709" i="1"/>
  <c r="C20709" i="1"/>
  <c r="G20698" i="1"/>
  <c r="E20698" i="1"/>
  <c r="C20698" i="1"/>
  <c r="G20690" i="1"/>
  <c r="E20690" i="1"/>
  <c r="C20690" i="1"/>
  <c r="G20682" i="1"/>
  <c r="E20682" i="1"/>
  <c r="C20682" i="1"/>
  <c r="G20674" i="1"/>
  <c r="E20674" i="1"/>
  <c r="C20674" i="1"/>
  <c r="G20671" i="1"/>
  <c r="E20671" i="1"/>
  <c r="C20671" i="1"/>
  <c r="G20668" i="1"/>
  <c r="E20668" i="1"/>
  <c r="C20668" i="1"/>
  <c r="G20661" i="1"/>
  <c r="E20661" i="1"/>
  <c r="C20661" i="1"/>
  <c r="G20653" i="1"/>
  <c r="E20653" i="1"/>
  <c r="C20653" i="1"/>
  <c r="G20647" i="1"/>
  <c r="E20647" i="1"/>
  <c r="C20647" i="1"/>
  <c r="G20644" i="1"/>
  <c r="E20644" i="1"/>
  <c r="C20644" i="1"/>
  <c r="G20636" i="1"/>
  <c r="E20636" i="1"/>
  <c r="C20636" i="1"/>
  <c r="G20629" i="1"/>
  <c r="E20629" i="1"/>
  <c r="C20629" i="1"/>
  <c r="G20620" i="1"/>
  <c r="E20620" i="1"/>
  <c r="C20620" i="1"/>
  <c r="G20609" i="1"/>
  <c r="E20609" i="1"/>
  <c r="C20609" i="1"/>
  <c r="G20598" i="1"/>
  <c r="E20598" i="1"/>
  <c r="C20598" i="1"/>
  <c r="G20594" i="1"/>
  <c r="E20594" i="1"/>
  <c r="C20594" i="1"/>
  <c r="G20591" i="1"/>
  <c r="E20591" i="1"/>
  <c r="C20591" i="1"/>
  <c r="G20582" i="1"/>
  <c r="E20582" i="1"/>
  <c r="C20582" i="1"/>
  <c r="G20575" i="1"/>
  <c r="E20575" i="1"/>
  <c r="C20575" i="1"/>
  <c r="G20566" i="1"/>
  <c r="E20566" i="1"/>
  <c r="C20566" i="1"/>
  <c r="G20558" i="1"/>
  <c r="E20558" i="1"/>
  <c r="C20558" i="1"/>
  <c r="G20555" i="1"/>
  <c r="E20555" i="1"/>
  <c r="C20555" i="1"/>
  <c r="G20546" i="1"/>
  <c r="E20546" i="1"/>
  <c r="C20546" i="1"/>
  <c r="G20539" i="1"/>
  <c r="E20539" i="1"/>
  <c r="C20539" i="1"/>
  <c r="G20532" i="1"/>
  <c r="E20532" i="1"/>
  <c r="C20532" i="1"/>
  <c r="G20524" i="1"/>
  <c r="E20524" i="1"/>
  <c r="C20524" i="1"/>
  <c r="G20520" i="1"/>
  <c r="E20520" i="1"/>
  <c r="C20520" i="1"/>
  <c r="G20517" i="1"/>
  <c r="E20517" i="1"/>
  <c r="C20517" i="1"/>
  <c r="G20508" i="1"/>
  <c r="E20508" i="1"/>
  <c r="C20508" i="1"/>
  <c r="G20499" i="1"/>
  <c r="E20499" i="1"/>
  <c r="C20499" i="1"/>
  <c r="G20490" i="1"/>
  <c r="E20490" i="1"/>
  <c r="C20490" i="1"/>
  <c r="G20481" i="1"/>
  <c r="E20481" i="1"/>
  <c r="C20481" i="1"/>
  <c r="G20479" i="1"/>
  <c r="E20479" i="1"/>
  <c r="C20479" i="1"/>
  <c r="G20477" i="1"/>
  <c r="E20477" i="1"/>
  <c r="C20477" i="1"/>
  <c r="G20466" i="1"/>
  <c r="E20466" i="1"/>
  <c r="C20466" i="1"/>
  <c r="G20456" i="1"/>
  <c r="E20456" i="1"/>
  <c r="C20456" i="1"/>
  <c r="G20448" i="1"/>
  <c r="E20448" i="1"/>
  <c r="C20448" i="1"/>
  <c r="G20439" i="1"/>
  <c r="E20439" i="1"/>
  <c r="C20439" i="1"/>
  <c r="G20430" i="1"/>
  <c r="E20430" i="1"/>
  <c r="C20430" i="1"/>
  <c r="G20422" i="1"/>
  <c r="E20422" i="1"/>
  <c r="C20422" i="1"/>
  <c r="G20413" i="1"/>
  <c r="E20413" i="1"/>
  <c r="C20413" i="1"/>
  <c r="G20405" i="1"/>
  <c r="E20405" i="1"/>
  <c r="C20405" i="1"/>
  <c r="G20396" i="1"/>
  <c r="E20396" i="1"/>
  <c r="C20396" i="1"/>
  <c r="G20388" i="1"/>
  <c r="E20388" i="1"/>
  <c r="C20388" i="1"/>
  <c r="G20379" i="1"/>
  <c r="E20379" i="1"/>
  <c r="C20379" i="1"/>
  <c r="G20369" i="1"/>
  <c r="E20369" i="1"/>
  <c r="C20369" i="1"/>
  <c r="G20360" i="1"/>
  <c r="E20360" i="1"/>
  <c r="C20360" i="1"/>
  <c r="G20351" i="1"/>
  <c r="E20351" i="1"/>
  <c r="C20351" i="1"/>
  <c r="G20342" i="1"/>
  <c r="E20342" i="1"/>
  <c r="C20342" i="1"/>
  <c r="G20334" i="1"/>
  <c r="E20334" i="1"/>
  <c r="C20334" i="1"/>
  <c r="G20324" i="1"/>
  <c r="E20324" i="1"/>
  <c r="C20324" i="1"/>
  <c r="G20315" i="1"/>
  <c r="E20315" i="1"/>
  <c r="C20315" i="1"/>
  <c r="G20307" i="1"/>
  <c r="E20307" i="1"/>
  <c r="C20307" i="1"/>
  <c r="G20298" i="1"/>
  <c r="E20298" i="1"/>
  <c r="C20298" i="1"/>
  <c r="G20289" i="1"/>
  <c r="E20289" i="1"/>
  <c r="C20289" i="1"/>
  <c r="G20281" i="1"/>
  <c r="E20281" i="1"/>
  <c r="C20281" i="1"/>
  <c r="G20272" i="1"/>
  <c r="E20272" i="1"/>
  <c r="C20272" i="1"/>
  <c r="G20263" i="1"/>
  <c r="E20263" i="1"/>
  <c r="C20263" i="1"/>
  <c r="G20253" i="1"/>
  <c r="E20253" i="1"/>
  <c r="C20253" i="1"/>
  <c r="G20242" i="1"/>
  <c r="E20242" i="1"/>
  <c r="C20242" i="1"/>
  <c r="G20231" i="1"/>
  <c r="E20231" i="1"/>
  <c r="C20231" i="1"/>
  <c r="G20219" i="1"/>
  <c r="E20219" i="1"/>
  <c r="C20219" i="1"/>
  <c r="G20209" i="1"/>
  <c r="E20209" i="1"/>
  <c r="C20209" i="1"/>
  <c r="G20199" i="1"/>
  <c r="E20199" i="1"/>
  <c r="C20199" i="1"/>
  <c r="G20191" i="1"/>
  <c r="E20191" i="1"/>
  <c r="C20191" i="1"/>
  <c r="G20183" i="1"/>
  <c r="E20183" i="1"/>
  <c r="C20183" i="1"/>
  <c r="G20176" i="1"/>
  <c r="E20176" i="1"/>
  <c r="C20176" i="1"/>
  <c r="G20167" i="1"/>
  <c r="E20167" i="1"/>
  <c r="C20167" i="1"/>
  <c r="G20164" i="1"/>
  <c r="E20164" i="1"/>
  <c r="C20164" i="1"/>
  <c r="G20156" i="1"/>
  <c r="E20156" i="1"/>
  <c r="C20156" i="1"/>
  <c r="G20153" i="1"/>
  <c r="E20153" i="1"/>
  <c r="C20153" i="1"/>
  <c r="G20144" i="1"/>
  <c r="E20144" i="1"/>
  <c r="C20144" i="1"/>
  <c r="G20135" i="1"/>
  <c r="E20135" i="1"/>
  <c r="C20135" i="1"/>
  <c r="G20127" i="1"/>
  <c r="E20127" i="1"/>
  <c r="C20127" i="1"/>
  <c r="G20123" i="1"/>
  <c r="E20123" i="1"/>
  <c r="C20123" i="1"/>
  <c r="G20120" i="1"/>
  <c r="E20120" i="1"/>
  <c r="C20120" i="1"/>
  <c r="G20110" i="1"/>
  <c r="E20110" i="1"/>
  <c r="C20110" i="1"/>
  <c r="G20100" i="1"/>
  <c r="E20100" i="1"/>
  <c r="C20100" i="1"/>
  <c r="G20091" i="1"/>
  <c r="E20091" i="1"/>
  <c r="C20091" i="1"/>
  <c r="G20087" i="1"/>
  <c r="E20087" i="1"/>
  <c r="C20087" i="1"/>
  <c r="G20077" i="1"/>
  <c r="E20077" i="1"/>
  <c r="C20077" i="1"/>
  <c r="G20070" i="1"/>
  <c r="E20070" i="1"/>
  <c r="C20070" i="1"/>
  <c r="G20066" i="1"/>
  <c r="E20066" i="1"/>
  <c r="C20066" i="1"/>
  <c r="G20057" i="1"/>
  <c r="E20057" i="1"/>
  <c r="C20057" i="1"/>
  <c r="G20048" i="1"/>
  <c r="E20048" i="1"/>
  <c r="C20048" i="1"/>
  <c r="G20039" i="1"/>
  <c r="E20039" i="1"/>
  <c r="C20039" i="1"/>
  <c r="G20029" i="1"/>
  <c r="E20029" i="1"/>
  <c r="C20029" i="1"/>
  <c r="G20026" i="1"/>
  <c r="E20026" i="1"/>
  <c r="C20026" i="1"/>
  <c r="G20016" i="1"/>
  <c r="E20016" i="1"/>
  <c r="C20016" i="1"/>
  <c r="G20013" i="1"/>
  <c r="E20013" i="1"/>
  <c r="C20013" i="1"/>
  <c r="G20005" i="1"/>
  <c r="E20005" i="1"/>
  <c r="C20005" i="1"/>
  <c r="G19997" i="1"/>
  <c r="E19997" i="1"/>
  <c r="C19997" i="1"/>
  <c r="G19989" i="1"/>
  <c r="E19989" i="1"/>
  <c r="C19989" i="1"/>
  <c r="G19986" i="1"/>
  <c r="E19986" i="1"/>
  <c r="C19986" i="1"/>
  <c r="G19983" i="1"/>
  <c r="E19983" i="1"/>
  <c r="C19983" i="1"/>
  <c r="G19975" i="1"/>
  <c r="E19975" i="1"/>
  <c r="C19975" i="1"/>
  <c r="G19966" i="1"/>
  <c r="E19966" i="1"/>
  <c r="C19966" i="1"/>
  <c r="G19956" i="1"/>
  <c r="E19956" i="1"/>
  <c r="C19956" i="1"/>
  <c r="G19948" i="1"/>
  <c r="E19948" i="1"/>
  <c r="C19948" i="1"/>
  <c r="G19939" i="1"/>
  <c r="E19939" i="1"/>
  <c r="C19939" i="1"/>
  <c r="G19930" i="1"/>
  <c r="E19930" i="1"/>
  <c r="C19930" i="1"/>
  <c r="G19922" i="1"/>
  <c r="E19922" i="1"/>
  <c r="C19922" i="1"/>
  <c r="G19915" i="1"/>
  <c r="E19915" i="1"/>
  <c r="C19915" i="1"/>
  <c r="G19908" i="1"/>
  <c r="E19908" i="1"/>
  <c r="C19908" i="1"/>
  <c r="G19897" i="1"/>
  <c r="E19897" i="1"/>
  <c r="C19897" i="1"/>
  <c r="G19888" i="1"/>
  <c r="E19888" i="1"/>
  <c r="C19888" i="1"/>
  <c r="G19882" i="1"/>
  <c r="E19882" i="1"/>
  <c r="C19882" i="1"/>
  <c r="G19873" i="1"/>
  <c r="E19873" i="1"/>
  <c r="C19873" i="1"/>
  <c r="G19870" i="1"/>
  <c r="E19870" i="1"/>
  <c r="C19870" i="1"/>
  <c r="G19862" i="1"/>
  <c r="E19862" i="1"/>
  <c r="C19862" i="1"/>
  <c r="G19852" i="1"/>
  <c r="E19852" i="1"/>
  <c r="C19852" i="1"/>
  <c r="G19849" i="1"/>
  <c r="E19849" i="1"/>
  <c r="C19849" i="1"/>
  <c r="G19841" i="1"/>
  <c r="E19841" i="1"/>
  <c r="C19841" i="1"/>
  <c r="G19833" i="1"/>
  <c r="E19833" i="1"/>
  <c r="C19833" i="1"/>
  <c r="G19829" i="1"/>
  <c r="E19829" i="1"/>
  <c r="C19829" i="1"/>
  <c r="G19821" i="1"/>
  <c r="E19821" i="1"/>
  <c r="C19821" i="1"/>
  <c r="G19813" i="1"/>
  <c r="E19813" i="1"/>
  <c r="C19813" i="1"/>
  <c r="G19810" i="1"/>
  <c r="E19810" i="1"/>
  <c r="C19810" i="1"/>
  <c r="G19803" i="1"/>
  <c r="E19803" i="1"/>
  <c r="C19803" i="1"/>
  <c r="G19796" i="1"/>
  <c r="E19796" i="1"/>
  <c r="C19796" i="1"/>
  <c r="G19789" i="1"/>
  <c r="E19789" i="1"/>
  <c r="C19789" i="1"/>
  <c r="G19782" i="1"/>
  <c r="E19782" i="1"/>
  <c r="C19782" i="1"/>
  <c r="G19776" i="1"/>
  <c r="E19776" i="1"/>
  <c r="C19776" i="1"/>
  <c r="G19773" i="1"/>
  <c r="E19773" i="1"/>
  <c r="C19773" i="1"/>
  <c r="G19762" i="1"/>
  <c r="E19762" i="1"/>
  <c r="C19762" i="1"/>
  <c r="G19756" i="1"/>
  <c r="E19756" i="1"/>
  <c r="C19756" i="1"/>
  <c r="G19753" i="1"/>
  <c r="E19753" i="1"/>
  <c r="C19753" i="1"/>
  <c r="G19745" i="1"/>
  <c r="E19745" i="1"/>
  <c r="C19745" i="1"/>
  <c r="G19742" i="1"/>
  <c r="E19742" i="1"/>
  <c r="C19742" i="1"/>
  <c r="G19734" i="1"/>
  <c r="E19734" i="1"/>
  <c r="C19734" i="1"/>
  <c r="G19731" i="1"/>
  <c r="E19731" i="1"/>
  <c r="C19731" i="1"/>
  <c r="G19728" i="1"/>
  <c r="E19728" i="1"/>
  <c r="C19728" i="1"/>
  <c r="G19720" i="1"/>
  <c r="E19720" i="1"/>
  <c r="C19720" i="1"/>
  <c r="G19713" i="1"/>
  <c r="E19713" i="1"/>
  <c r="C19713" i="1"/>
  <c r="G19706" i="1"/>
  <c r="E19706" i="1"/>
  <c r="C19706" i="1"/>
  <c r="G19703" i="1"/>
  <c r="E19703" i="1"/>
  <c r="C19703" i="1"/>
  <c r="G19695" i="1"/>
  <c r="E19695" i="1"/>
  <c r="C19695" i="1"/>
  <c r="G19687" i="1"/>
  <c r="E19687" i="1"/>
  <c r="C19687" i="1"/>
  <c r="G19679" i="1"/>
  <c r="E19679" i="1"/>
  <c r="C19679" i="1"/>
  <c r="G19669" i="1"/>
  <c r="E19669" i="1"/>
  <c r="C19669" i="1"/>
  <c r="G19662" i="1"/>
  <c r="E19662" i="1"/>
  <c r="C19662" i="1"/>
  <c r="G19651" i="1"/>
  <c r="E19651" i="1"/>
  <c r="C19651" i="1"/>
  <c r="G19643" i="1"/>
  <c r="E19643" i="1"/>
  <c r="C19643" i="1"/>
  <c r="G19633" i="1"/>
  <c r="E19633" i="1"/>
  <c r="C19633" i="1"/>
  <c r="G19630" i="1"/>
  <c r="E19630" i="1"/>
  <c r="C19630" i="1"/>
  <c r="G19620" i="1"/>
  <c r="E19620" i="1"/>
  <c r="C19620" i="1"/>
  <c r="G19612" i="1"/>
  <c r="E19612" i="1"/>
  <c r="C19612" i="1"/>
  <c r="G19600" i="1"/>
  <c r="E19600" i="1"/>
  <c r="C19600" i="1"/>
  <c r="G19590" i="1"/>
  <c r="E19590" i="1"/>
  <c r="C19590" i="1"/>
  <c r="G19580" i="1"/>
  <c r="E19580" i="1"/>
  <c r="C19580" i="1"/>
  <c r="G19578" i="1"/>
  <c r="E19578" i="1"/>
  <c r="C19578" i="1"/>
  <c r="G19576" i="1"/>
  <c r="E19576" i="1"/>
  <c r="C19576" i="1"/>
  <c r="G19568" i="1"/>
  <c r="E19568" i="1"/>
  <c r="C19568" i="1"/>
  <c r="G19559" i="1"/>
  <c r="E19559" i="1"/>
  <c r="C19559" i="1"/>
  <c r="G19549" i="1"/>
  <c r="E19549" i="1"/>
  <c r="C19549" i="1"/>
  <c r="G19540" i="1"/>
  <c r="E19540" i="1"/>
  <c r="C19540" i="1"/>
  <c r="G19531" i="1"/>
  <c r="E19531" i="1"/>
  <c r="C19531" i="1"/>
  <c r="G19523" i="1"/>
  <c r="E19523" i="1"/>
  <c r="C19523" i="1"/>
  <c r="G19513" i="1"/>
  <c r="E19513" i="1"/>
  <c r="C19513" i="1"/>
  <c r="G19506" i="1"/>
  <c r="E19506" i="1"/>
  <c r="C19506" i="1"/>
  <c r="G19499" i="1"/>
  <c r="E19499" i="1"/>
  <c r="C19499" i="1"/>
  <c r="G19491" i="1"/>
  <c r="E19491" i="1"/>
  <c r="C19491" i="1"/>
  <c r="G19481" i="1"/>
  <c r="E19481" i="1"/>
  <c r="C19481" i="1"/>
  <c r="G19473" i="1"/>
  <c r="E19473" i="1"/>
  <c r="C19473" i="1"/>
  <c r="G19463" i="1"/>
  <c r="E19463" i="1"/>
  <c r="C19463" i="1"/>
  <c r="G19461" i="1"/>
  <c r="E19461" i="1"/>
  <c r="C19461" i="1"/>
  <c r="G19452" i="1"/>
  <c r="E19452" i="1"/>
  <c r="C19452" i="1"/>
  <c r="G19442" i="1"/>
  <c r="E19442" i="1"/>
  <c r="C19442" i="1"/>
  <c r="G19439" i="1"/>
  <c r="E19439" i="1"/>
  <c r="C19439" i="1"/>
  <c r="G19431" i="1"/>
  <c r="E19431" i="1"/>
  <c r="C19431" i="1"/>
  <c r="G19421" i="1"/>
  <c r="E19421" i="1"/>
  <c r="C19421" i="1"/>
  <c r="G19413" i="1"/>
  <c r="E19413" i="1"/>
  <c r="C19413" i="1"/>
  <c r="G19405" i="1"/>
  <c r="E19405" i="1"/>
  <c r="C19405" i="1"/>
  <c r="G19402" i="1"/>
  <c r="E19402" i="1"/>
  <c r="C19402" i="1"/>
  <c r="G19399" i="1"/>
  <c r="E19399" i="1"/>
  <c r="C19399" i="1"/>
  <c r="G19391" i="1"/>
  <c r="E19391" i="1"/>
  <c r="C19391" i="1"/>
  <c r="G19382" i="1"/>
  <c r="E19382" i="1"/>
  <c r="C19382" i="1"/>
  <c r="G19380" i="1"/>
  <c r="E19380" i="1"/>
  <c r="C19380" i="1"/>
  <c r="G19372" i="1"/>
  <c r="E19372" i="1"/>
  <c r="C19372" i="1"/>
  <c r="G19364" i="1"/>
  <c r="E19364" i="1"/>
  <c r="C19364" i="1"/>
  <c r="G19362" i="1"/>
  <c r="E19362" i="1"/>
  <c r="C19362" i="1"/>
  <c r="G19354" i="1"/>
  <c r="E19354" i="1"/>
  <c r="C19354" i="1"/>
  <c r="G19352" i="1"/>
  <c r="E19352" i="1"/>
  <c r="C19352" i="1"/>
  <c r="G19346" i="1"/>
  <c r="E19346" i="1"/>
  <c r="C19346" i="1"/>
  <c r="G19340" i="1"/>
  <c r="E19340" i="1"/>
  <c r="C19340" i="1"/>
  <c r="G19334" i="1"/>
  <c r="E19334" i="1"/>
  <c r="C19334" i="1"/>
  <c r="G19328" i="1"/>
  <c r="E19328" i="1"/>
  <c r="C19328" i="1"/>
  <c r="G19326" i="1"/>
  <c r="E19326" i="1"/>
  <c r="C19326" i="1"/>
  <c r="G19323" i="1"/>
  <c r="E19323" i="1"/>
  <c r="C19323" i="1"/>
  <c r="G19319" i="1"/>
  <c r="E19319" i="1"/>
  <c r="C19319" i="1"/>
  <c r="G19316" i="1"/>
  <c r="E19316" i="1"/>
  <c r="C19316" i="1"/>
  <c r="G19307" i="1"/>
  <c r="E19307" i="1"/>
  <c r="C19307" i="1"/>
  <c r="G19298" i="1"/>
  <c r="E19298" i="1"/>
  <c r="C19298" i="1"/>
  <c r="G19295" i="1"/>
  <c r="E19295" i="1"/>
  <c r="C19295" i="1"/>
  <c r="G19288" i="1"/>
  <c r="E19288" i="1"/>
  <c r="C19288" i="1"/>
  <c r="G19285" i="1"/>
  <c r="E19285" i="1"/>
  <c r="C19285" i="1"/>
  <c r="G19282" i="1"/>
  <c r="E19282" i="1"/>
  <c r="C19282" i="1"/>
  <c r="G19274" i="1"/>
  <c r="E19274" i="1"/>
  <c r="C19274" i="1"/>
  <c r="G19271" i="1"/>
  <c r="E19271" i="1"/>
  <c r="C19271" i="1"/>
  <c r="G19262" i="1"/>
  <c r="E19262" i="1"/>
  <c r="C19262" i="1"/>
  <c r="G19253" i="1"/>
  <c r="E19253" i="1"/>
  <c r="C19253" i="1"/>
  <c r="G19246" i="1"/>
  <c r="E19246" i="1"/>
  <c r="C19246" i="1"/>
  <c r="G19242" i="1"/>
  <c r="E19242" i="1"/>
  <c r="C19242" i="1"/>
  <c r="G19239" i="1"/>
  <c r="E19239" i="1"/>
  <c r="C19239" i="1"/>
  <c r="G19230" i="1"/>
  <c r="E19230" i="1"/>
  <c r="C19230" i="1"/>
  <c r="G19226" i="1"/>
  <c r="E19226" i="1"/>
  <c r="C19226" i="1"/>
  <c r="G19219" i="1"/>
  <c r="E19219" i="1"/>
  <c r="C19219" i="1"/>
  <c r="G19212" i="1"/>
  <c r="E19212" i="1"/>
  <c r="C19212" i="1"/>
  <c r="G19203" i="1"/>
  <c r="E19203" i="1"/>
  <c r="C19203" i="1"/>
  <c r="G19194" i="1"/>
  <c r="E19194" i="1"/>
  <c r="C19194" i="1"/>
  <c r="G19187" i="1"/>
  <c r="E19187" i="1"/>
  <c r="C19187" i="1"/>
  <c r="G19181" i="1"/>
  <c r="E19181" i="1"/>
  <c r="C19181" i="1"/>
  <c r="G19173" i="1"/>
  <c r="E19173" i="1"/>
  <c r="C19173" i="1"/>
  <c r="G19167" i="1"/>
  <c r="E19167" i="1"/>
  <c r="C19167" i="1"/>
  <c r="G19165" i="1"/>
  <c r="E19165" i="1"/>
  <c r="C19165" i="1"/>
  <c r="G19158" i="1"/>
  <c r="E19158" i="1"/>
  <c r="C19158" i="1"/>
  <c r="G19151" i="1"/>
  <c r="E19151" i="1"/>
  <c r="C19151" i="1"/>
  <c r="G19144" i="1"/>
  <c r="E19144" i="1"/>
  <c r="C19144" i="1"/>
  <c r="G19137" i="1"/>
  <c r="E19137" i="1"/>
  <c r="C19137" i="1"/>
  <c r="G19130" i="1"/>
  <c r="E19130" i="1"/>
  <c r="C19130" i="1"/>
  <c r="G19124" i="1"/>
  <c r="E19124" i="1"/>
  <c r="C19124" i="1"/>
  <c r="G19117" i="1"/>
  <c r="E19117" i="1"/>
  <c r="C19117" i="1"/>
  <c r="G19109" i="1"/>
  <c r="E19109" i="1"/>
  <c r="C19109" i="1"/>
  <c r="G19103" i="1"/>
  <c r="E19103" i="1"/>
  <c r="C19103" i="1"/>
  <c r="G19096" i="1"/>
  <c r="E19096" i="1"/>
  <c r="C19096" i="1"/>
  <c r="G19088" i="1"/>
  <c r="E19088" i="1"/>
  <c r="C19088" i="1"/>
  <c r="G19080" i="1"/>
  <c r="E19080" i="1"/>
  <c r="C19080" i="1"/>
  <c r="G19073" i="1"/>
  <c r="E19073" i="1"/>
  <c r="C19073" i="1"/>
  <c r="G19067" i="1"/>
  <c r="E19067" i="1"/>
  <c r="C19067" i="1"/>
  <c r="G19060" i="1"/>
  <c r="E19060" i="1"/>
  <c r="C19060" i="1"/>
  <c r="G19053" i="1"/>
  <c r="E19053" i="1"/>
  <c r="C19053" i="1"/>
  <c r="G19045" i="1"/>
  <c r="E19045" i="1"/>
  <c r="C19045" i="1"/>
  <c r="G19038" i="1"/>
  <c r="E19038" i="1"/>
  <c r="C19038" i="1"/>
  <c r="G19032" i="1"/>
  <c r="E19032" i="1"/>
  <c r="C19032" i="1"/>
  <c r="G19026" i="1"/>
  <c r="E19026" i="1"/>
  <c r="C19026" i="1"/>
  <c r="G19019" i="1"/>
  <c r="E19019" i="1"/>
  <c r="C19019" i="1"/>
  <c r="G19013" i="1"/>
  <c r="E19013" i="1"/>
  <c r="C19013" i="1"/>
  <c r="G19007" i="1"/>
  <c r="E19007" i="1"/>
  <c r="C19007" i="1"/>
  <c r="G18999" i="1"/>
  <c r="E18999" i="1"/>
  <c r="C18999" i="1"/>
  <c r="G18993" i="1"/>
  <c r="E18993" i="1"/>
  <c r="C18993" i="1"/>
  <c r="G18987" i="1"/>
  <c r="E18987" i="1"/>
  <c r="C18987" i="1"/>
  <c r="G18980" i="1"/>
  <c r="E18980" i="1"/>
  <c r="C18980" i="1"/>
  <c r="G18973" i="1"/>
  <c r="E18973" i="1"/>
  <c r="C18973" i="1"/>
  <c r="G18967" i="1"/>
  <c r="E18967" i="1"/>
  <c r="C18967" i="1"/>
  <c r="G18961" i="1"/>
  <c r="E18961" i="1"/>
  <c r="C18961" i="1"/>
  <c r="G18955" i="1"/>
  <c r="E18955" i="1"/>
  <c r="C18955" i="1"/>
  <c r="G18949" i="1"/>
  <c r="E18949" i="1"/>
  <c r="C18949" i="1"/>
  <c r="G18943" i="1"/>
  <c r="E18943" i="1"/>
  <c r="C18943" i="1"/>
  <c r="G18940" i="1"/>
  <c r="E18940" i="1"/>
  <c r="C18940" i="1"/>
  <c r="G18938" i="1"/>
  <c r="E18938" i="1"/>
  <c r="C18938" i="1"/>
  <c r="G18931" i="1"/>
  <c r="E18931" i="1"/>
  <c r="C18931" i="1"/>
  <c r="G18925" i="1"/>
  <c r="E18925" i="1"/>
  <c r="C18925" i="1"/>
  <c r="G18918" i="1"/>
  <c r="E18918" i="1"/>
  <c r="C18918" i="1"/>
  <c r="G18911" i="1"/>
  <c r="E18911" i="1"/>
  <c r="C18911" i="1"/>
  <c r="G18904" i="1"/>
  <c r="E18904" i="1"/>
  <c r="C18904" i="1"/>
  <c r="G18897" i="1"/>
  <c r="E18897" i="1"/>
  <c r="C18897" i="1"/>
  <c r="G18890" i="1"/>
  <c r="E18890" i="1"/>
  <c r="C18890" i="1"/>
  <c r="G18883" i="1"/>
  <c r="E18883" i="1"/>
  <c r="C18883" i="1"/>
  <c r="G18876" i="1"/>
  <c r="E18876" i="1"/>
  <c r="C18876" i="1"/>
  <c r="G18869" i="1"/>
  <c r="E18869" i="1"/>
  <c r="C18869" i="1"/>
  <c r="G18862" i="1"/>
  <c r="E18862" i="1"/>
  <c r="C18862" i="1"/>
  <c r="G18860" i="1"/>
  <c r="E18860" i="1"/>
  <c r="C18860" i="1"/>
  <c r="G18854" i="1"/>
  <c r="E18854" i="1"/>
  <c r="C18854" i="1"/>
  <c r="G18847" i="1"/>
  <c r="E18847" i="1"/>
  <c r="C18847" i="1"/>
  <c r="G18840" i="1"/>
  <c r="E18840" i="1"/>
  <c r="C18840" i="1"/>
  <c r="G18833" i="1"/>
  <c r="E18833" i="1"/>
  <c r="C18833" i="1"/>
  <c r="G18826" i="1"/>
  <c r="E18826" i="1"/>
  <c r="C18826" i="1"/>
  <c r="G18821" i="1"/>
  <c r="E18821" i="1"/>
  <c r="C18821" i="1"/>
  <c r="G18814" i="1"/>
  <c r="E18814" i="1"/>
  <c r="C18814" i="1"/>
  <c r="G18807" i="1"/>
  <c r="E18807" i="1"/>
  <c r="C18807" i="1"/>
  <c r="G18800" i="1"/>
  <c r="E18800" i="1"/>
  <c r="C18800" i="1"/>
  <c r="G18798" i="1"/>
  <c r="E18798" i="1"/>
  <c r="C18798" i="1"/>
  <c r="G18791" i="1"/>
  <c r="E18791" i="1"/>
  <c r="C18791" i="1"/>
  <c r="G18789" i="1"/>
  <c r="E18789" i="1"/>
  <c r="C18789" i="1"/>
  <c r="G18782" i="1"/>
  <c r="E18782" i="1"/>
  <c r="C18782" i="1"/>
  <c r="G18775" i="1"/>
  <c r="E18775" i="1"/>
  <c r="C18775" i="1"/>
  <c r="G18769" i="1"/>
  <c r="E18769" i="1"/>
  <c r="C18769" i="1"/>
  <c r="G18763" i="1"/>
  <c r="E18763" i="1"/>
  <c r="C18763" i="1"/>
  <c r="G18756" i="1"/>
  <c r="E18756" i="1"/>
  <c r="C18756" i="1"/>
  <c r="G18749" i="1"/>
  <c r="E18749" i="1"/>
  <c r="C18749" i="1"/>
  <c r="G18742" i="1"/>
  <c r="E18742" i="1"/>
  <c r="C18742" i="1"/>
  <c r="G18735" i="1"/>
  <c r="E18735" i="1"/>
  <c r="C18735" i="1"/>
  <c r="G18733" i="1"/>
  <c r="E18733" i="1"/>
  <c r="C18733" i="1"/>
  <c r="G18727" i="1"/>
  <c r="E18727" i="1"/>
  <c r="C18727" i="1"/>
  <c r="G18720" i="1"/>
  <c r="E18720" i="1"/>
  <c r="C18720" i="1"/>
  <c r="G18713" i="1"/>
  <c r="E18713" i="1"/>
  <c r="C18713" i="1"/>
  <c r="G18707" i="1"/>
  <c r="E18707" i="1"/>
  <c r="C18707" i="1"/>
  <c r="G18700" i="1"/>
  <c r="E18700" i="1"/>
  <c r="C18700" i="1"/>
  <c r="G18695" i="1"/>
  <c r="E18695" i="1"/>
  <c r="C18695" i="1"/>
  <c r="G18688" i="1"/>
  <c r="E18688" i="1"/>
  <c r="C18688" i="1"/>
  <c r="G18681" i="1"/>
  <c r="E18681" i="1"/>
  <c r="C18681" i="1"/>
  <c r="G18674" i="1"/>
  <c r="E18674" i="1"/>
  <c r="C18674" i="1"/>
  <c r="G18668" i="1"/>
  <c r="E18668" i="1"/>
  <c r="C18668" i="1"/>
  <c r="G18661" i="1"/>
  <c r="E18661" i="1"/>
  <c r="C18661" i="1"/>
  <c r="G18654" i="1"/>
  <c r="E18654" i="1"/>
  <c r="C18654" i="1"/>
  <c r="G18652" i="1"/>
  <c r="E18652" i="1"/>
  <c r="C18652" i="1"/>
  <c r="G18650" i="1"/>
  <c r="E18650" i="1"/>
  <c r="C18650" i="1"/>
  <c r="G18643" i="1"/>
  <c r="E18643" i="1"/>
  <c r="C18643" i="1"/>
  <c r="G18641" i="1"/>
  <c r="E18641" i="1"/>
  <c r="C18641" i="1"/>
  <c r="G18634" i="1"/>
  <c r="E18634" i="1"/>
  <c r="C18634" i="1"/>
  <c r="G18627" i="1"/>
  <c r="E18627" i="1"/>
  <c r="C18627" i="1"/>
  <c r="G18625" i="1"/>
  <c r="E18625" i="1"/>
  <c r="C18625" i="1"/>
  <c r="G18618" i="1"/>
  <c r="E18618" i="1"/>
  <c r="C18618" i="1"/>
  <c r="G18612" i="1"/>
  <c r="E18612" i="1"/>
  <c r="C18612" i="1"/>
  <c r="G18605" i="1"/>
  <c r="E18605" i="1"/>
  <c r="C18605" i="1"/>
  <c r="G18598" i="1"/>
  <c r="E18598" i="1"/>
  <c r="C18598" i="1"/>
  <c r="G18596" i="1"/>
  <c r="E18596" i="1"/>
  <c r="C18596" i="1"/>
  <c r="G18594" i="1"/>
  <c r="E18594" i="1"/>
  <c r="C18594" i="1"/>
  <c r="G18587" i="1"/>
  <c r="E18587" i="1"/>
  <c r="C18587" i="1"/>
  <c r="G18585" i="1"/>
  <c r="E18585" i="1"/>
  <c r="C18585" i="1"/>
  <c r="G18582" i="1"/>
  <c r="E18582" i="1"/>
  <c r="C18582" i="1"/>
  <c r="G18575" i="1"/>
  <c r="E18575" i="1"/>
  <c r="C18575" i="1"/>
  <c r="G18567" i="1"/>
  <c r="E18567" i="1"/>
  <c r="C18567" i="1"/>
  <c r="G18561" i="1"/>
  <c r="E18561" i="1"/>
  <c r="C18561" i="1"/>
  <c r="G18554" i="1"/>
  <c r="E18554" i="1"/>
  <c r="C18554" i="1"/>
  <c r="G18548" i="1"/>
  <c r="E18548" i="1"/>
  <c r="C18548" i="1"/>
  <c r="G18541" i="1"/>
  <c r="E18541" i="1"/>
  <c r="C18541" i="1"/>
  <c r="G18539" i="1"/>
  <c r="E18539" i="1"/>
  <c r="C18539" i="1"/>
  <c r="G18534" i="1"/>
  <c r="E18534" i="1"/>
  <c r="C18534" i="1"/>
  <c r="G18528" i="1"/>
  <c r="E18528" i="1"/>
  <c r="C18528" i="1"/>
  <c r="G18525" i="1"/>
  <c r="E18525" i="1"/>
  <c r="C18525" i="1"/>
  <c r="G18519" i="1"/>
  <c r="E18519" i="1"/>
  <c r="C18519" i="1"/>
  <c r="G18513" i="1"/>
  <c r="E18513" i="1"/>
  <c r="C18513" i="1"/>
  <c r="G18507" i="1"/>
  <c r="E18507" i="1"/>
  <c r="C18507" i="1"/>
  <c r="G18501" i="1"/>
  <c r="E18501" i="1"/>
  <c r="C18501" i="1"/>
  <c r="G18494" i="1"/>
  <c r="E18494" i="1"/>
  <c r="C18494" i="1"/>
  <c r="G18489" i="1"/>
  <c r="E18489" i="1"/>
  <c r="C18489" i="1"/>
  <c r="G18482" i="1"/>
  <c r="E18482" i="1"/>
  <c r="C18482" i="1"/>
  <c r="G18475" i="1"/>
  <c r="E18475" i="1"/>
  <c r="C18475" i="1"/>
  <c r="G18468" i="1"/>
  <c r="E18468" i="1"/>
  <c r="C18468" i="1"/>
  <c r="G18461" i="1"/>
  <c r="E18461" i="1"/>
  <c r="C18461" i="1"/>
  <c r="G18454" i="1"/>
  <c r="E18454" i="1"/>
  <c r="C18454" i="1"/>
  <c r="G18447" i="1"/>
  <c r="E18447" i="1"/>
  <c r="C18447" i="1"/>
  <c r="G18445" i="1"/>
  <c r="E18445" i="1"/>
  <c r="C18445" i="1"/>
  <c r="G18438" i="1"/>
  <c r="E18438" i="1"/>
  <c r="C18438" i="1"/>
  <c r="G18432" i="1"/>
  <c r="E18432" i="1"/>
  <c r="C18432" i="1"/>
  <c r="G18425" i="1"/>
  <c r="E18425" i="1"/>
  <c r="C18425" i="1"/>
  <c r="G18418" i="1"/>
  <c r="E18418" i="1"/>
  <c r="C18418" i="1"/>
  <c r="G18412" i="1"/>
  <c r="E18412" i="1"/>
  <c r="C18412" i="1"/>
  <c r="G18405" i="1"/>
  <c r="E18405" i="1"/>
  <c r="C18405" i="1"/>
  <c r="G18399" i="1"/>
  <c r="E18399" i="1"/>
  <c r="C18399" i="1"/>
  <c r="G18392" i="1"/>
  <c r="E18392" i="1"/>
  <c r="C18392" i="1"/>
  <c r="G18386" i="1"/>
  <c r="E18386" i="1"/>
  <c r="C18386" i="1"/>
  <c r="G18379" i="1"/>
  <c r="E18379" i="1"/>
  <c r="C18379" i="1"/>
  <c r="G18372" i="1"/>
  <c r="E18372" i="1"/>
  <c r="C18372" i="1"/>
  <c r="G18366" i="1"/>
  <c r="E18366" i="1"/>
  <c r="C18366" i="1"/>
  <c r="G18359" i="1"/>
  <c r="E18359" i="1"/>
  <c r="C18359" i="1"/>
  <c r="G18352" i="1"/>
  <c r="E18352" i="1"/>
  <c r="C18352" i="1"/>
  <c r="G18345" i="1"/>
  <c r="E18345" i="1"/>
  <c r="C18345" i="1"/>
  <c r="G18339" i="1"/>
  <c r="E18339" i="1"/>
  <c r="C18339" i="1"/>
  <c r="G18332" i="1"/>
  <c r="E18332" i="1"/>
  <c r="C18332" i="1"/>
  <c r="G18325" i="1"/>
  <c r="E18325" i="1"/>
  <c r="C18325" i="1"/>
  <c r="G18318" i="1"/>
  <c r="E18318" i="1"/>
  <c r="C18318" i="1"/>
  <c r="G18316" i="1"/>
  <c r="E18316" i="1"/>
  <c r="C18316" i="1"/>
  <c r="G18311" i="1"/>
  <c r="E18311" i="1"/>
  <c r="C18311" i="1"/>
  <c r="G18304" i="1"/>
  <c r="E18304" i="1"/>
  <c r="C18304" i="1"/>
  <c r="G18298" i="1"/>
  <c r="E18298" i="1"/>
  <c r="C18298" i="1"/>
  <c r="G18292" i="1"/>
  <c r="E18292" i="1"/>
  <c r="C18292" i="1"/>
  <c r="G18286" i="1"/>
  <c r="E18286" i="1"/>
  <c r="C18286" i="1"/>
  <c r="G18284" i="1"/>
  <c r="E18284" i="1"/>
  <c r="C18284" i="1"/>
  <c r="G18277" i="1"/>
  <c r="E18277" i="1"/>
  <c r="C18277" i="1"/>
  <c r="G18270" i="1"/>
  <c r="E18270" i="1"/>
  <c r="C18270" i="1"/>
  <c r="G18263" i="1"/>
  <c r="E18263" i="1"/>
  <c r="C18263" i="1"/>
  <c r="G18257" i="1"/>
  <c r="E18257" i="1"/>
  <c r="C18257" i="1"/>
  <c r="G18251" i="1"/>
  <c r="E18251" i="1"/>
  <c r="C18251" i="1"/>
  <c r="G18244" i="1"/>
  <c r="E18244" i="1"/>
  <c r="C18244" i="1"/>
  <c r="G18237" i="1"/>
  <c r="E18237" i="1"/>
  <c r="C18237" i="1"/>
  <c r="G18230" i="1"/>
  <c r="E18230" i="1"/>
  <c r="C18230" i="1"/>
  <c r="G18223" i="1"/>
  <c r="E18223" i="1"/>
  <c r="C18223" i="1"/>
  <c r="G18216" i="1"/>
  <c r="E18216" i="1"/>
  <c r="C18216" i="1"/>
  <c r="G18209" i="1"/>
  <c r="E18209" i="1"/>
  <c r="C18209" i="1"/>
  <c r="G18207" i="1"/>
  <c r="E18207" i="1"/>
  <c r="C18207" i="1"/>
  <c r="G18201" i="1"/>
  <c r="E18201" i="1"/>
  <c r="C18201" i="1"/>
  <c r="G18194" i="1"/>
  <c r="E18194" i="1"/>
  <c r="C18194" i="1"/>
  <c r="G18188" i="1"/>
  <c r="E18188" i="1"/>
  <c r="C18188" i="1"/>
  <c r="G18182" i="1"/>
  <c r="E18182" i="1"/>
  <c r="C18182" i="1"/>
  <c r="G18176" i="1"/>
  <c r="E18176" i="1"/>
  <c r="C18176" i="1"/>
  <c r="G18173" i="1"/>
  <c r="E18173" i="1"/>
  <c r="C18173" i="1"/>
  <c r="G18167" i="1"/>
  <c r="E18167" i="1"/>
  <c r="C18167" i="1"/>
  <c r="G18161" i="1"/>
  <c r="E18161" i="1"/>
  <c r="C18161" i="1"/>
  <c r="G18154" i="1"/>
  <c r="E18154" i="1"/>
  <c r="C18154" i="1"/>
  <c r="G18147" i="1"/>
  <c r="E18147" i="1"/>
  <c r="C18147" i="1"/>
  <c r="G18140" i="1"/>
  <c r="E18140" i="1"/>
  <c r="C18140" i="1"/>
  <c r="G18133" i="1"/>
  <c r="E18133" i="1"/>
  <c r="C18133" i="1"/>
  <c r="G18126" i="1"/>
  <c r="E18126" i="1"/>
  <c r="C18126" i="1"/>
  <c r="G18124" i="1"/>
  <c r="E18124" i="1"/>
  <c r="C18124" i="1"/>
  <c r="G18118" i="1"/>
  <c r="E18118" i="1"/>
  <c r="C18118" i="1"/>
  <c r="G18111" i="1"/>
  <c r="E18111" i="1"/>
  <c r="C18111" i="1"/>
  <c r="G18105" i="1"/>
  <c r="E18105" i="1"/>
  <c r="C18105" i="1"/>
  <c r="G18098" i="1"/>
  <c r="E18098" i="1"/>
  <c r="C18098" i="1"/>
  <c r="G18096" i="1"/>
  <c r="E18096" i="1"/>
  <c r="C18096" i="1"/>
  <c r="G18089" i="1"/>
  <c r="E18089" i="1"/>
  <c r="C18089" i="1"/>
  <c r="G18082" i="1"/>
  <c r="E18082" i="1"/>
  <c r="C18082" i="1"/>
  <c r="G18076" i="1"/>
  <c r="E18076" i="1"/>
  <c r="C18076" i="1"/>
  <c r="G18069" i="1"/>
  <c r="E18069" i="1"/>
  <c r="C18069" i="1"/>
  <c r="G18063" i="1"/>
  <c r="E18063" i="1"/>
  <c r="C18063" i="1"/>
  <c r="G18056" i="1"/>
  <c r="E18056" i="1"/>
  <c r="C18056" i="1"/>
  <c r="G18049" i="1"/>
  <c r="E18049" i="1"/>
  <c r="C18049" i="1"/>
  <c r="G18047" i="1"/>
  <c r="E18047" i="1"/>
  <c r="C18047" i="1"/>
  <c r="G18041" i="1"/>
  <c r="E18041" i="1"/>
  <c r="C18041" i="1"/>
  <c r="G18035" i="1"/>
  <c r="E18035" i="1"/>
  <c r="C18035" i="1"/>
  <c r="G18028" i="1"/>
  <c r="E18028" i="1"/>
  <c r="C18028" i="1"/>
  <c r="G18022" i="1"/>
  <c r="E18022" i="1"/>
  <c r="C18022" i="1"/>
  <c r="G18016" i="1"/>
  <c r="E18016" i="1"/>
  <c r="C18016" i="1"/>
  <c r="G18009" i="1"/>
  <c r="E18009" i="1"/>
  <c r="C18009" i="1"/>
  <c r="G18003" i="1"/>
  <c r="E18003" i="1"/>
  <c r="C18003" i="1"/>
  <c r="G17996" i="1"/>
  <c r="E17996" i="1"/>
  <c r="C17996" i="1"/>
  <c r="G17991" i="1"/>
  <c r="E17991" i="1"/>
  <c r="C17991" i="1"/>
  <c r="G17984" i="1"/>
  <c r="E17984" i="1"/>
  <c r="C17984" i="1"/>
  <c r="G17977" i="1"/>
  <c r="E17977" i="1"/>
  <c r="C17977" i="1"/>
  <c r="G17970" i="1"/>
  <c r="E17970" i="1"/>
  <c r="C17970" i="1"/>
  <c r="G17963" i="1"/>
  <c r="E17963" i="1"/>
  <c r="C17963" i="1"/>
  <c r="G17958" i="1"/>
  <c r="E17958" i="1"/>
  <c r="C17958" i="1"/>
  <c r="G17951" i="1"/>
  <c r="E17951" i="1"/>
  <c r="C17951" i="1"/>
  <c r="G17945" i="1"/>
  <c r="E17945" i="1"/>
  <c r="C17945" i="1"/>
  <c r="G17943" i="1"/>
  <c r="E17943" i="1"/>
  <c r="C17943" i="1"/>
  <c r="G17936" i="1"/>
  <c r="E17936" i="1"/>
  <c r="C17936" i="1"/>
  <c r="G17929" i="1"/>
  <c r="E17929" i="1"/>
  <c r="C17929" i="1"/>
  <c r="G17923" i="1"/>
  <c r="E17923" i="1"/>
  <c r="C17923" i="1"/>
  <c r="G17916" i="1"/>
  <c r="E17916" i="1"/>
  <c r="C17916" i="1"/>
  <c r="G17914" i="1"/>
  <c r="E17914" i="1"/>
  <c r="C17914" i="1"/>
  <c r="G17911" i="1"/>
  <c r="E17911" i="1"/>
  <c r="C17911" i="1"/>
  <c r="G17906" i="1"/>
  <c r="E17906" i="1"/>
  <c r="C17906" i="1"/>
  <c r="G17899" i="1"/>
  <c r="E17899" i="1"/>
  <c r="C17899" i="1"/>
  <c r="G17893" i="1"/>
  <c r="E17893" i="1"/>
  <c r="C17893" i="1"/>
  <c r="G17887" i="1"/>
  <c r="E17887" i="1"/>
  <c r="C17887" i="1"/>
  <c r="G17881" i="1"/>
  <c r="E17881" i="1"/>
  <c r="C17881" i="1"/>
  <c r="G17879" i="1"/>
  <c r="E17879" i="1"/>
  <c r="C17879" i="1"/>
  <c r="G17872" i="1"/>
  <c r="E17872" i="1"/>
  <c r="C17872" i="1"/>
  <c r="G17865" i="1"/>
  <c r="E17865" i="1"/>
  <c r="C17865" i="1"/>
  <c r="G17858" i="1"/>
  <c r="E17858" i="1"/>
  <c r="C17858" i="1"/>
  <c r="G17851" i="1"/>
  <c r="E17851" i="1"/>
  <c r="C17851" i="1"/>
  <c r="G17844" i="1"/>
  <c r="E17844" i="1"/>
  <c r="C17844" i="1"/>
  <c r="G17837" i="1"/>
  <c r="E17837" i="1"/>
  <c r="C17837" i="1"/>
  <c r="G17832" i="1"/>
  <c r="E17832" i="1"/>
  <c r="C17832" i="1"/>
  <c r="G17825" i="1"/>
  <c r="E17825" i="1"/>
  <c r="C17825" i="1"/>
  <c r="G17818" i="1"/>
  <c r="E17818" i="1"/>
  <c r="C17818" i="1"/>
  <c r="G17811" i="1"/>
  <c r="E17811" i="1"/>
  <c r="C17811" i="1"/>
  <c r="G17804" i="1"/>
  <c r="E17804" i="1"/>
  <c r="C17804" i="1"/>
  <c r="G17799" i="1"/>
  <c r="E17799" i="1"/>
  <c r="C17799" i="1"/>
  <c r="G17792" i="1"/>
  <c r="E17792" i="1"/>
  <c r="C17792" i="1"/>
  <c r="G17786" i="1"/>
  <c r="E17786" i="1"/>
  <c r="C17786" i="1"/>
  <c r="G17779" i="1"/>
  <c r="E17779" i="1"/>
  <c r="C17779" i="1"/>
  <c r="G17772" i="1"/>
  <c r="E17772" i="1"/>
  <c r="C17772" i="1"/>
  <c r="G17767" i="1"/>
  <c r="E17767" i="1"/>
  <c r="C17767" i="1"/>
  <c r="G17760" i="1"/>
  <c r="E17760" i="1"/>
  <c r="C17760" i="1"/>
  <c r="G17754" i="1"/>
  <c r="E17754" i="1"/>
  <c r="C17754" i="1"/>
  <c r="G17747" i="1"/>
  <c r="E17747" i="1"/>
  <c r="C17747" i="1"/>
  <c r="G17740" i="1"/>
  <c r="E17740" i="1"/>
  <c r="C17740" i="1"/>
  <c r="G17733" i="1"/>
  <c r="E17733" i="1"/>
  <c r="C17733" i="1"/>
  <c r="G17726" i="1"/>
  <c r="E17726" i="1"/>
  <c r="C17726" i="1"/>
  <c r="G17719" i="1"/>
  <c r="E17719" i="1"/>
  <c r="C17719" i="1"/>
  <c r="G17712" i="1"/>
  <c r="E17712" i="1"/>
  <c r="C17712" i="1"/>
  <c r="G17705" i="1"/>
  <c r="E17705" i="1"/>
  <c r="C17705" i="1"/>
  <c r="G17700" i="1"/>
  <c r="E17700" i="1"/>
  <c r="C17700" i="1"/>
  <c r="G17698" i="1"/>
  <c r="E17698" i="1"/>
  <c r="C17698" i="1"/>
  <c r="G17692" i="1"/>
  <c r="E17692" i="1"/>
  <c r="C17692" i="1"/>
  <c r="G17685" i="1"/>
  <c r="E17685" i="1"/>
  <c r="C17685" i="1"/>
  <c r="G17683" i="1"/>
  <c r="E17683" i="1"/>
  <c r="C17683" i="1"/>
  <c r="G17676" i="1"/>
  <c r="E17676" i="1"/>
  <c r="C17676" i="1"/>
  <c r="G17669" i="1"/>
  <c r="E17669" i="1"/>
  <c r="C17669" i="1"/>
  <c r="G17662" i="1"/>
  <c r="E17662" i="1"/>
  <c r="C17662" i="1"/>
  <c r="G17655" i="1"/>
  <c r="E17655" i="1"/>
  <c r="C17655" i="1"/>
  <c r="G17648" i="1"/>
  <c r="E17648" i="1"/>
  <c r="C17648" i="1"/>
  <c r="G17642" i="1"/>
  <c r="E17642" i="1"/>
  <c r="C17642" i="1"/>
  <c r="G17635" i="1"/>
  <c r="E17635" i="1"/>
  <c r="C17635" i="1"/>
  <c r="G17630" i="1"/>
  <c r="E17630" i="1"/>
  <c r="C17630" i="1"/>
  <c r="G17623" i="1"/>
  <c r="E17623" i="1"/>
  <c r="C17623" i="1"/>
  <c r="G17617" i="1"/>
  <c r="E17617" i="1"/>
  <c r="C17617" i="1"/>
  <c r="G17610" i="1"/>
  <c r="E17610" i="1"/>
  <c r="C17610" i="1"/>
  <c r="G17604" i="1"/>
  <c r="E17604" i="1"/>
  <c r="C17604" i="1"/>
  <c r="G17597" i="1"/>
  <c r="E17597" i="1"/>
  <c r="C17597" i="1"/>
  <c r="G17595" i="1"/>
  <c r="E17595" i="1"/>
  <c r="C17595" i="1"/>
  <c r="G17588" i="1"/>
  <c r="E17588" i="1"/>
  <c r="C17588" i="1"/>
  <c r="G17581" i="1"/>
  <c r="E17581" i="1"/>
  <c r="C17581" i="1"/>
  <c r="G17579" i="1"/>
  <c r="E17579" i="1"/>
  <c r="C17579" i="1"/>
  <c r="G17573" i="1"/>
  <c r="E17573" i="1"/>
  <c r="C17573" i="1"/>
  <c r="G17566" i="1"/>
  <c r="E17566" i="1"/>
  <c r="C17566" i="1"/>
  <c r="G17559" i="1"/>
  <c r="E17559" i="1"/>
  <c r="C17559" i="1"/>
  <c r="G17554" i="1"/>
  <c r="E17554" i="1"/>
  <c r="C17554" i="1"/>
  <c r="G17547" i="1"/>
  <c r="E17547" i="1"/>
  <c r="C17547" i="1"/>
  <c r="G17540" i="1"/>
  <c r="E17540" i="1"/>
  <c r="C17540" i="1"/>
  <c r="G17533" i="1"/>
  <c r="E17533" i="1"/>
  <c r="C17533" i="1"/>
  <c r="G17526" i="1"/>
  <c r="E17526" i="1"/>
  <c r="C17526" i="1"/>
  <c r="G17520" i="1"/>
  <c r="E17520" i="1"/>
  <c r="C17520" i="1"/>
  <c r="G17513" i="1"/>
  <c r="E17513" i="1"/>
  <c r="C17513" i="1"/>
  <c r="G17507" i="1"/>
  <c r="E17507" i="1"/>
  <c r="C17507" i="1"/>
  <c r="G17501" i="1"/>
  <c r="E17501" i="1"/>
  <c r="C17501" i="1"/>
  <c r="G17495" i="1"/>
  <c r="E17495" i="1"/>
  <c r="C17495" i="1"/>
  <c r="G17489" i="1"/>
  <c r="E17489" i="1"/>
  <c r="C17489" i="1"/>
  <c r="G17482" i="1"/>
  <c r="E17482" i="1"/>
  <c r="C17482" i="1"/>
  <c r="G17477" i="1"/>
  <c r="E17477" i="1"/>
  <c r="C17477" i="1"/>
  <c r="G17470" i="1"/>
  <c r="E17470" i="1"/>
  <c r="C17470" i="1"/>
  <c r="G17464" i="1"/>
  <c r="E17464" i="1"/>
  <c r="C17464" i="1"/>
  <c r="G17462" i="1"/>
  <c r="E17462" i="1"/>
  <c r="C17462" i="1"/>
  <c r="G17455" i="1"/>
  <c r="E17455" i="1"/>
  <c r="C17455" i="1"/>
  <c r="G17450" i="1"/>
  <c r="E17450" i="1"/>
  <c r="C17450" i="1"/>
  <c r="G17444" i="1"/>
  <c r="E17444" i="1"/>
  <c r="C17444" i="1"/>
  <c r="G17442" i="1"/>
  <c r="E17442" i="1"/>
  <c r="C17442" i="1"/>
  <c r="G17435" i="1"/>
  <c r="E17435" i="1"/>
  <c r="C17435" i="1"/>
  <c r="G17428" i="1"/>
  <c r="E17428" i="1"/>
  <c r="C17428" i="1"/>
  <c r="G17422" i="1"/>
  <c r="E17422" i="1"/>
  <c r="C17422" i="1"/>
  <c r="G17420" i="1"/>
  <c r="E17420" i="1"/>
  <c r="C17420" i="1"/>
  <c r="G17413" i="1"/>
  <c r="E17413" i="1"/>
  <c r="C17413" i="1"/>
  <c r="G17406" i="1"/>
  <c r="E17406" i="1"/>
  <c r="C17406" i="1"/>
  <c r="G17400" i="1"/>
  <c r="E17400" i="1"/>
  <c r="C17400" i="1"/>
  <c r="G17394" i="1"/>
  <c r="E17394" i="1"/>
  <c r="C17394" i="1"/>
  <c r="G17387" i="1"/>
  <c r="E17387" i="1"/>
  <c r="C17387" i="1"/>
  <c r="G17380" i="1"/>
  <c r="E17380" i="1"/>
  <c r="C17380" i="1"/>
  <c r="G17373" i="1"/>
  <c r="E17373" i="1"/>
  <c r="C17373" i="1"/>
  <c r="G17367" i="1"/>
  <c r="E17367" i="1"/>
  <c r="C17367" i="1"/>
  <c r="G17364" i="1"/>
  <c r="E17364" i="1"/>
  <c r="C17364" i="1"/>
  <c r="G17357" i="1"/>
  <c r="E17357" i="1"/>
  <c r="C17357" i="1"/>
  <c r="G17350" i="1"/>
  <c r="E17350" i="1"/>
  <c r="C17350" i="1"/>
  <c r="G17348" i="1"/>
  <c r="E17348" i="1"/>
  <c r="C17348" i="1"/>
  <c r="G17343" i="1"/>
  <c r="E17343" i="1"/>
  <c r="C17343" i="1"/>
  <c r="G17337" i="1"/>
  <c r="E17337" i="1"/>
  <c r="C17337" i="1"/>
  <c r="G17331" i="1"/>
  <c r="E17331" i="1"/>
  <c r="C17331" i="1"/>
  <c r="G17324" i="1"/>
  <c r="E17324" i="1"/>
  <c r="C17324" i="1"/>
  <c r="G17317" i="1"/>
  <c r="E17317" i="1"/>
  <c r="C17317" i="1"/>
  <c r="G17315" i="1"/>
  <c r="E17315" i="1"/>
  <c r="C17315" i="1"/>
  <c r="G17313" i="1"/>
  <c r="E17313" i="1"/>
  <c r="C17313" i="1"/>
  <c r="G17306" i="1"/>
  <c r="E17306" i="1"/>
  <c r="C17306" i="1"/>
  <c r="G17299" i="1"/>
  <c r="E17299" i="1"/>
  <c r="C17299" i="1"/>
  <c r="G17296" i="1"/>
  <c r="E17296" i="1"/>
  <c r="C17296" i="1"/>
  <c r="G17289" i="1"/>
  <c r="E17289" i="1"/>
  <c r="C17289" i="1"/>
  <c r="G17282" i="1"/>
  <c r="E17282" i="1"/>
  <c r="C17282" i="1"/>
  <c r="G17276" i="1"/>
  <c r="E17276" i="1"/>
  <c r="C17276" i="1"/>
  <c r="G17270" i="1"/>
  <c r="E17270" i="1"/>
  <c r="C17270" i="1"/>
  <c r="G17263" i="1"/>
  <c r="E17263" i="1"/>
  <c r="C17263" i="1"/>
  <c r="G17258" i="1"/>
  <c r="E17258" i="1"/>
  <c r="C17258" i="1"/>
  <c r="G17252" i="1"/>
  <c r="E17252" i="1"/>
  <c r="C17252" i="1"/>
  <c r="G17250" i="1"/>
  <c r="E17250" i="1"/>
  <c r="C17250" i="1"/>
  <c r="G17243" i="1"/>
  <c r="E17243" i="1"/>
  <c r="C17243" i="1"/>
  <c r="G17236" i="1"/>
  <c r="E17236" i="1"/>
  <c r="C17236" i="1"/>
  <c r="G17229" i="1"/>
  <c r="E17229" i="1"/>
  <c r="C17229" i="1"/>
  <c r="G17227" i="1"/>
  <c r="E17227" i="1"/>
  <c r="C17227" i="1"/>
  <c r="G17220" i="1"/>
  <c r="E17220" i="1"/>
  <c r="C17220" i="1"/>
  <c r="G17214" i="1"/>
  <c r="E17214" i="1"/>
  <c r="C17214" i="1"/>
  <c r="G17207" i="1"/>
  <c r="E17207" i="1"/>
  <c r="C17207" i="1"/>
  <c r="G17200" i="1"/>
  <c r="E17200" i="1"/>
  <c r="C17200" i="1"/>
  <c r="G17193" i="1"/>
  <c r="E17193" i="1"/>
  <c r="C17193" i="1"/>
  <c r="G17186" i="1"/>
  <c r="E17186" i="1"/>
  <c r="C17186" i="1"/>
  <c r="G17180" i="1"/>
  <c r="E17180" i="1"/>
  <c r="C17180" i="1"/>
  <c r="G17178" i="1"/>
  <c r="E17178" i="1"/>
  <c r="C17178" i="1"/>
  <c r="G17171" i="1"/>
  <c r="E17171" i="1"/>
  <c r="C17171" i="1"/>
  <c r="G17169" i="1"/>
  <c r="E17169" i="1"/>
  <c r="C17169" i="1"/>
  <c r="G17162" i="1"/>
  <c r="E17162" i="1"/>
  <c r="C17162" i="1"/>
  <c r="G17156" i="1"/>
  <c r="E17156" i="1"/>
  <c r="C17156" i="1"/>
  <c r="G17150" i="1"/>
  <c r="E17150" i="1"/>
  <c r="C17150" i="1"/>
  <c r="G17144" i="1"/>
  <c r="E17144" i="1"/>
  <c r="C17144" i="1"/>
  <c r="G17139" i="1"/>
  <c r="E17139" i="1"/>
  <c r="C17139" i="1"/>
  <c r="G17133" i="1"/>
  <c r="E17133" i="1"/>
  <c r="C17133" i="1"/>
  <c r="G17126" i="1"/>
  <c r="E17126" i="1"/>
  <c r="C17126" i="1"/>
  <c r="G17124" i="1"/>
  <c r="E17124" i="1"/>
  <c r="C17124" i="1"/>
  <c r="G17118" i="1"/>
  <c r="E17118" i="1"/>
  <c r="C17118" i="1"/>
  <c r="G17112" i="1"/>
  <c r="E17112" i="1"/>
  <c r="C17112" i="1"/>
  <c r="G17105" i="1"/>
  <c r="E17105" i="1"/>
  <c r="C17105" i="1"/>
  <c r="G17098" i="1"/>
  <c r="E17098" i="1"/>
  <c r="C17098" i="1"/>
  <c r="G17091" i="1"/>
  <c r="E17091" i="1"/>
  <c r="C17091" i="1"/>
  <c r="G17089" i="1"/>
  <c r="E17089" i="1"/>
  <c r="C17089" i="1"/>
  <c r="G17082" i="1"/>
  <c r="E17082" i="1"/>
  <c r="C17082" i="1"/>
  <c r="G17076" i="1"/>
  <c r="E17076" i="1"/>
  <c r="C17076" i="1"/>
  <c r="G17069" i="1"/>
  <c r="E17069" i="1"/>
  <c r="C17069" i="1"/>
  <c r="G17063" i="1"/>
  <c r="E17063" i="1"/>
  <c r="C17063" i="1"/>
  <c r="G17057" i="1"/>
  <c r="E17057" i="1"/>
  <c r="C17057" i="1"/>
  <c r="G17050" i="1"/>
  <c r="E17050" i="1"/>
  <c r="C17050" i="1"/>
  <c r="G17043" i="1"/>
  <c r="E17043" i="1"/>
  <c r="C17043" i="1"/>
  <c r="G17037" i="1"/>
  <c r="E17037" i="1"/>
  <c r="C17037" i="1"/>
  <c r="G17031" i="1"/>
  <c r="E17031" i="1"/>
  <c r="C17031" i="1"/>
  <c r="G17024" i="1"/>
  <c r="E17024" i="1"/>
  <c r="C17024" i="1"/>
  <c r="G17018" i="1"/>
  <c r="E17018" i="1"/>
  <c r="C17018" i="1"/>
  <c r="G17011" i="1"/>
  <c r="E17011" i="1"/>
  <c r="C17011" i="1"/>
  <c r="G17006" i="1"/>
  <c r="E17006" i="1"/>
  <c r="C17006" i="1"/>
  <c r="G16999" i="1"/>
  <c r="E16999" i="1"/>
  <c r="C16999" i="1"/>
  <c r="G16992" i="1"/>
  <c r="E16992" i="1"/>
  <c r="C16992" i="1"/>
  <c r="G16985" i="1"/>
  <c r="E16985" i="1"/>
  <c r="C16985" i="1"/>
  <c r="G16978" i="1"/>
  <c r="E16978" i="1"/>
  <c r="C16978" i="1"/>
  <c r="G16971" i="1"/>
  <c r="E16971" i="1"/>
  <c r="C16971" i="1"/>
  <c r="G16964" i="1"/>
  <c r="E16964" i="1"/>
  <c r="C16964" i="1"/>
  <c r="G16957" i="1"/>
  <c r="E16957" i="1"/>
  <c r="C16957" i="1"/>
  <c r="G16951" i="1"/>
  <c r="E16951" i="1"/>
  <c r="C16951" i="1"/>
  <c r="G16945" i="1"/>
  <c r="E16945" i="1"/>
  <c r="C16945" i="1"/>
  <c r="G16942" i="1"/>
  <c r="E16942" i="1"/>
  <c r="C16942" i="1"/>
  <c r="G16936" i="1"/>
  <c r="E16936" i="1"/>
  <c r="C16936" i="1"/>
  <c r="G16930" i="1"/>
  <c r="E16930" i="1"/>
  <c r="C16930" i="1"/>
  <c r="G16923" i="1"/>
  <c r="E16923" i="1"/>
  <c r="C16923" i="1"/>
  <c r="G16918" i="1"/>
  <c r="E16918" i="1"/>
  <c r="C16918" i="1"/>
  <c r="G16912" i="1"/>
  <c r="E16912" i="1"/>
  <c r="C16912" i="1"/>
  <c r="G16907" i="1"/>
  <c r="E16907" i="1"/>
  <c r="C16907" i="1"/>
  <c r="G16900" i="1"/>
  <c r="E16900" i="1"/>
  <c r="C16900" i="1"/>
  <c r="G16893" i="1"/>
  <c r="E16893" i="1"/>
  <c r="C16893" i="1"/>
  <c r="G16887" i="1"/>
  <c r="E16887" i="1"/>
  <c r="C16887" i="1"/>
  <c r="G16881" i="1"/>
  <c r="E16881" i="1"/>
  <c r="C16881" i="1"/>
  <c r="G16879" i="1"/>
  <c r="E16879" i="1"/>
  <c r="C16879" i="1"/>
  <c r="G16872" i="1"/>
  <c r="E16872" i="1"/>
  <c r="C16872" i="1"/>
  <c r="G16865" i="1"/>
  <c r="E16865" i="1"/>
  <c r="C16865" i="1"/>
  <c r="G16858" i="1"/>
  <c r="E16858" i="1"/>
  <c r="C16858" i="1"/>
  <c r="G16852" i="1"/>
  <c r="E16852" i="1"/>
  <c r="C16852" i="1"/>
  <c r="G16846" i="1"/>
  <c r="E16846" i="1"/>
  <c r="C16846" i="1"/>
  <c r="G16839" i="1"/>
  <c r="E16839" i="1"/>
  <c r="C16839" i="1"/>
  <c r="G16832" i="1"/>
  <c r="E16832" i="1"/>
  <c r="C16832" i="1"/>
  <c r="G16826" i="1"/>
  <c r="E16826" i="1"/>
  <c r="C16826" i="1"/>
  <c r="G16821" i="1"/>
  <c r="E16821" i="1"/>
  <c r="C16821" i="1"/>
  <c r="G16814" i="1"/>
  <c r="E16814" i="1"/>
  <c r="C16814" i="1"/>
  <c r="G16807" i="1"/>
  <c r="E16807" i="1"/>
  <c r="C16807" i="1"/>
  <c r="G16801" i="1"/>
  <c r="E16801" i="1"/>
  <c r="C16801" i="1"/>
  <c r="G16795" i="1"/>
  <c r="E16795" i="1"/>
  <c r="C16795" i="1"/>
  <c r="G16788" i="1"/>
  <c r="E16788" i="1"/>
  <c r="C16788" i="1"/>
  <c r="G16786" i="1"/>
  <c r="E16786" i="1"/>
  <c r="C16786" i="1"/>
  <c r="G16780" i="1"/>
  <c r="E16780" i="1"/>
  <c r="C16780" i="1"/>
  <c r="G16773" i="1"/>
  <c r="E16773" i="1"/>
  <c r="C16773" i="1"/>
  <c r="G16767" i="1"/>
  <c r="E16767" i="1"/>
  <c r="C16767" i="1"/>
  <c r="G16761" i="1"/>
  <c r="E16761" i="1"/>
  <c r="C16761" i="1"/>
  <c r="G16759" i="1"/>
  <c r="E16759" i="1"/>
  <c r="C16759" i="1"/>
  <c r="G16754" i="1"/>
  <c r="E16754" i="1"/>
  <c r="C16754" i="1"/>
  <c r="G16747" i="1"/>
  <c r="E16747" i="1"/>
  <c r="C16747" i="1"/>
  <c r="G16741" i="1"/>
  <c r="E16741" i="1"/>
  <c r="C16741" i="1"/>
  <c r="G16735" i="1"/>
  <c r="E16735" i="1"/>
  <c r="C16735" i="1"/>
  <c r="G16728" i="1"/>
  <c r="E16728" i="1"/>
  <c r="C16728" i="1"/>
  <c r="G16722" i="1"/>
  <c r="E16722" i="1"/>
  <c r="C16722" i="1"/>
  <c r="G16716" i="1"/>
  <c r="E16716" i="1"/>
  <c r="C16716" i="1"/>
  <c r="G16710" i="1"/>
  <c r="E16710" i="1"/>
  <c r="C16710" i="1"/>
  <c r="G16705" i="1"/>
  <c r="E16705" i="1"/>
  <c r="C16705" i="1"/>
  <c r="G16703" i="1"/>
  <c r="E16703" i="1"/>
  <c r="C16703" i="1"/>
  <c r="G16697" i="1"/>
  <c r="E16697" i="1"/>
  <c r="C16697" i="1"/>
  <c r="G16690" i="1"/>
  <c r="E16690" i="1"/>
  <c r="C16690" i="1"/>
  <c r="G16688" i="1"/>
  <c r="E16688" i="1"/>
  <c r="C16688" i="1"/>
  <c r="G16681" i="1"/>
  <c r="E16681" i="1"/>
  <c r="C16681" i="1"/>
  <c r="G16679" i="1"/>
  <c r="E16679" i="1"/>
  <c r="C16679" i="1"/>
  <c r="G16677" i="1"/>
  <c r="E16677" i="1"/>
  <c r="C16677" i="1"/>
  <c r="G16671" i="1"/>
  <c r="E16671" i="1"/>
  <c r="C16671" i="1"/>
  <c r="G16665" i="1"/>
  <c r="E16665" i="1"/>
  <c r="C16665" i="1"/>
  <c r="G16663" i="1"/>
  <c r="E16663" i="1"/>
  <c r="C16663" i="1"/>
  <c r="G16657" i="1"/>
  <c r="E16657" i="1"/>
  <c r="C16657" i="1"/>
  <c r="G16651" i="1"/>
  <c r="E16651" i="1"/>
  <c r="C16651" i="1"/>
  <c r="G16645" i="1"/>
  <c r="E16645" i="1"/>
  <c r="C16645" i="1"/>
  <c r="G16638" i="1"/>
  <c r="E16638" i="1"/>
  <c r="C16638" i="1"/>
  <c r="G16631" i="1"/>
  <c r="E16631" i="1"/>
  <c r="C16631" i="1"/>
  <c r="G16624" i="1"/>
  <c r="E16624" i="1"/>
  <c r="C16624" i="1"/>
  <c r="G16617" i="1"/>
  <c r="E16617" i="1"/>
  <c r="C16617" i="1"/>
  <c r="G16611" i="1"/>
  <c r="E16611" i="1"/>
  <c r="C16611" i="1"/>
  <c r="G16604" i="1"/>
  <c r="E16604" i="1"/>
  <c r="C16604" i="1"/>
  <c r="G16597" i="1"/>
  <c r="E16597" i="1"/>
  <c r="C16597" i="1"/>
  <c r="G16592" i="1"/>
  <c r="E16592" i="1"/>
  <c r="C16592" i="1"/>
  <c r="G16585" i="1"/>
  <c r="E16585" i="1"/>
  <c r="C16585" i="1"/>
  <c r="G16579" i="1"/>
  <c r="E16579" i="1"/>
  <c r="C16579" i="1"/>
  <c r="G16577" i="1"/>
  <c r="E16577" i="1"/>
  <c r="C16577" i="1"/>
  <c r="G16571" i="1"/>
  <c r="E16571" i="1"/>
  <c r="C16571" i="1"/>
  <c r="G16564" i="1"/>
  <c r="E16564" i="1"/>
  <c r="C16564" i="1"/>
  <c r="G16558" i="1"/>
  <c r="E16558" i="1"/>
  <c r="C16558" i="1"/>
  <c r="G16552" i="1"/>
  <c r="E16552" i="1"/>
  <c r="C16552" i="1"/>
  <c r="G16547" i="1"/>
  <c r="E16547" i="1"/>
  <c r="C16547" i="1"/>
  <c r="G16541" i="1"/>
  <c r="E16541" i="1"/>
  <c r="C16541" i="1"/>
  <c r="G16534" i="1"/>
  <c r="E16534" i="1"/>
  <c r="C16534" i="1"/>
  <c r="G16528" i="1"/>
  <c r="E16528" i="1"/>
  <c r="C16528" i="1"/>
  <c r="G16521" i="1"/>
  <c r="E16521" i="1"/>
  <c r="C16521" i="1"/>
  <c r="G16514" i="1"/>
  <c r="E16514" i="1"/>
  <c r="C16514" i="1"/>
  <c r="G16507" i="1"/>
  <c r="E16507" i="1"/>
  <c r="C16507" i="1"/>
  <c r="G16505" i="1"/>
  <c r="E16505" i="1"/>
  <c r="C16505" i="1"/>
  <c r="G16498" i="1"/>
  <c r="E16498" i="1"/>
  <c r="C16498" i="1"/>
  <c r="G16493" i="1"/>
  <c r="E16493" i="1"/>
  <c r="C16493" i="1"/>
  <c r="G16491" i="1"/>
  <c r="E16491" i="1"/>
  <c r="C16491" i="1"/>
  <c r="G16485" i="1"/>
  <c r="E16485" i="1"/>
  <c r="C16485" i="1"/>
  <c r="G16479" i="1"/>
  <c r="E16479" i="1"/>
  <c r="C16479" i="1"/>
  <c r="G16473" i="1"/>
  <c r="E16473" i="1"/>
  <c r="C16473" i="1"/>
  <c r="G16466" i="1"/>
  <c r="E16466" i="1"/>
  <c r="C16466" i="1"/>
  <c r="G16464" i="1"/>
  <c r="E16464" i="1"/>
  <c r="C16464" i="1"/>
  <c r="G16458" i="1"/>
  <c r="E16458" i="1"/>
  <c r="C16458" i="1"/>
  <c r="G16452" i="1"/>
  <c r="E16452" i="1"/>
  <c r="C16452" i="1"/>
  <c r="G16446" i="1"/>
  <c r="E16446" i="1"/>
  <c r="C16446" i="1"/>
  <c r="G16444" i="1"/>
  <c r="E16444" i="1"/>
  <c r="C16444" i="1"/>
  <c r="G16438" i="1"/>
  <c r="E16438" i="1"/>
  <c r="C16438" i="1"/>
  <c r="G16435" i="1"/>
  <c r="E16435" i="1"/>
  <c r="C16435" i="1"/>
  <c r="G16433" i="1"/>
  <c r="E16433" i="1"/>
  <c r="C16433" i="1"/>
  <c r="G16426" i="1"/>
  <c r="E16426" i="1"/>
  <c r="C16426" i="1"/>
  <c r="G16419" i="1"/>
  <c r="E16419" i="1"/>
  <c r="C16419" i="1"/>
  <c r="G16413" i="1"/>
  <c r="E16413" i="1"/>
  <c r="C16413" i="1"/>
  <c r="G16411" i="1"/>
  <c r="E16411" i="1"/>
  <c r="C16411" i="1"/>
  <c r="G16406" i="1"/>
  <c r="E16406" i="1"/>
  <c r="C16406" i="1"/>
  <c r="G16399" i="1"/>
  <c r="E16399" i="1"/>
  <c r="C16399" i="1"/>
  <c r="G16393" i="1"/>
  <c r="E16393" i="1"/>
  <c r="C16393" i="1"/>
  <c r="G16386" i="1"/>
  <c r="E16386" i="1"/>
  <c r="C16386" i="1"/>
  <c r="G16380" i="1"/>
  <c r="E16380" i="1"/>
  <c r="C16380" i="1"/>
  <c r="G16373" i="1"/>
  <c r="E16373" i="1"/>
  <c r="C16373" i="1"/>
  <c r="G16366" i="1"/>
  <c r="E16366" i="1"/>
  <c r="C16366" i="1"/>
  <c r="G16359" i="1"/>
  <c r="E16359" i="1"/>
  <c r="C16359" i="1"/>
  <c r="G16352" i="1"/>
  <c r="E16352" i="1"/>
  <c r="C16352" i="1"/>
  <c r="G16346" i="1"/>
  <c r="E16346" i="1"/>
  <c r="C16346" i="1"/>
  <c r="G16341" i="1"/>
  <c r="E16341" i="1"/>
  <c r="C16341" i="1"/>
  <c r="G16334" i="1"/>
  <c r="E16334" i="1"/>
  <c r="C16334" i="1"/>
  <c r="G16328" i="1"/>
  <c r="E16328" i="1"/>
  <c r="C16328" i="1"/>
  <c r="G16321" i="1"/>
  <c r="E16321" i="1"/>
  <c r="C16321" i="1"/>
  <c r="G16314" i="1"/>
  <c r="E16314" i="1"/>
  <c r="C16314" i="1"/>
  <c r="G16308" i="1"/>
  <c r="E16308" i="1"/>
  <c r="C16308" i="1"/>
  <c r="G16301" i="1"/>
  <c r="E16301" i="1"/>
  <c r="C16301" i="1"/>
  <c r="G16294" i="1"/>
  <c r="E16294" i="1"/>
  <c r="C16294" i="1"/>
  <c r="G16287" i="1"/>
  <c r="E16287" i="1"/>
  <c r="C16287" i="1"/>
  <c r="G16280" i="1"/>
  <c r="E16280" i="1"/>
  <c r="C16280" i="1"/>
  <c r="G16273" i="1"/>
  <c r="E16273" i="1"/>
  <c r="C16273" i="1"/>
  <c r="G16266" i="1"/>
  <c r="E16266" i="1"/>
  <c r="C16266" i="1"/>
  <c r="G16264" i="1"/>
  <c r="E16264" i="1"/>
  <c r="C16264" i="1"/>
  <c r="G16257" i="1"/>
  <c r="E16257" i="1"/>
  <c r="C16257" i="1"/>
  <c r="G16250" i="1"/>
  <c r="E16250" i="1"/>
  <c r="C16250" i="1"/>
  <c r="G16243" i="1"/>
  <c r="E16243" i="1"/>
  <c r="C16243" i="1"/>
  <c r="G16238" i="1"/>
  <c r="E16238" i="1"/>
  <c r="C16238" i="1"/>
  <c r="G16231" i="1"/>
  <c r="E16231" i="1"/>
  <c r="C16231" i="1"/>
  <c r="G16224" i="1"/>
  <c r="E16224" i="1"/>
  <c r="C16224" i="1"/>
  <c r="G16218" i="1"/>
  <c r="E16218" i="1"/>
  <c r="C16218" i="1"/>
  <c r="G16211" i="1"/>
  <c r="E16211" i="1"/>
  <c r="C16211" i="1"/>
  <c r="G16204" i="1"/>
  <c r="E16204" i="1"/>
  <c r="C16204" i="1"/>
  <c r="G16202" i="1"/>
  <c r="E16202" i="1"/>
  <c r="C16202" i="1"/>
  <c r="G16200" i="1"/>
  <c r="E16200" i="1"/>
  <c r="C16200" i="1"/>
  <c r="G16193" i="1"/>
  <c r="E16193" i="1"/>
  <c r="C16193" i="1"/>
  <c r="G16186" i="1"/>
  <c r="E16186" i="1"/>
  <c r="C16186" i="1"/>
  <c r="G16181" i="1"/>
  <c r="E16181" i="1"/>
  <c r="C16181" i="1"/>
  <c r="G16174" i="1"/>
  <c r="E16174" i="1"/>
  <c r="C16174" i="1"/>
  <c r="G16167" i="1"/>
  <c r="E16167" i="1"/>
  <c r="C16167" i="1"/>
  <c r="G16165" i="1"/>
  <c r="E16165" i="1"/>
  <c r="C16165" i="1"/>
  <c r="G16158" i="1"/>
  <c r="E16158" i="1"/>
  <c r="C16158" i="1"/>
  <c r="G16152" i="1"/>
  <c r="E16152" i="1"/>
  <c r="C16152" i="1"/>
  <c r="G16145" i="1"/>
  <c r="E16145" i="1"/>
  <c r="C16145" i="1"/>
  <c r="G16143" i="1"/>
  <c r="E16143" i="1"/>
  <c r="C16143" i="1"/>
  <c r="G16141" i="1"/>
  <c r="E16141" i="1"/>
  <c r="C16141" i="1"/>
  <c r="G16134" i="1"/>
  <c r="E16134" i="1"/>
  <c r="C16134" i="1"/>
  <c r="G16132" i="1"/>
  <c r="E16132" i="1"/>
  <c r="C16132" i="1"/>
  <c r="G16130" i="1"/>
  <c r="E16130" i="1"/>
  <c r="C16130" i="1"/>
  <c r="G16124" i="1"/>
  <c r="E16124" i="1"/>
  <c r="C16124" i="1"/>
  <c r="G16117" i="1"/>
  <c r="E16117" i="1"/>
  <c r="C16117" i="1"/>
  <c r="G16111" i="1"/>
  <c r="E16111" i="1"/>
  <c r="C16111" i="1"/>
  <c r="G16106" i="1"/>
  <c r="E16106" i="1"/>
  <c r="C16106" i="1"/>
  <c r="G16104" i="1"/>
  <c r="E16104" i="1"/>
  <c r="C16104" i="1"/>
  <c r="G16097" i="1"/>
  <c r="E16097" i="1"/>
  <c r="C16097" i="1"/>
  <c r="G16090" i="1"/>
  <c r="E16090" i="1"/>
  <c r="C16090" i="1"/>
  <c r="G16083" i="1"/>
  <c r="E16083" i="1"/>
  <c r="C16083" i="1"/>
  <c r="G16076" i="1"/>
  <c r="E16076" i="1"/>
  <c r="C16076" i="1"/>
  <c r="G16070" i="1"/>
  <c r="E16070" i="1"/>
  <c r="C16070" i="1"/>
  <c r="G16064" i="1"/>
  <c r="E16064" i="1"/>
  <c r="C16064" i="1"/>
  <c r="G16062" i="1"/>
  <c r="E16062" i="1"/>
  <c r="C16062" i="1"/>
  <c r="G16055" i="1"/>
  <c r="E16055" i="1"/>
  <c r="C16055" i="1"/>
  <c r="G16048" i="1"/>
  <c r="E16048" i="1"/>
  <c r="C16048" i="1"/>
  <c r="G16042" i="1"/>
  <c r="E16042" i="1"/>
  <c r="C16042" i="1"/>
  <c r="G16035" i="1"/>
  <c r="E16035" i="1"/>
  <c r="C16035" i="1"/>
  <c r="G16033" i="1"/>
  <c r="E16033" i="1"/>
  <c r="C16033" i="1"/>
  <c r="G16027" i="1"/>
  <c r="E16027" i="1"/>
  <c r="C16027" i="1"/>
  <c r="G16020" i="1"/>
  <c r="E16020" i="1"/>
  <c r="C16020" i="1"/>
  <c r="G16013" i="1"/>
  <c r="E16013" i="1"/>
  <c r="C16013" i="1"/>
  <c r="G16007" i="1"/>
  <c r="E16007" i="1"/>
  <c r="C16007" i="1"/>
  <c r="G16000" i="1"/>
  <c r="E16000" i="1"/>
  <c r="C16000" i="1"/>
  <c r="G15993" i="1"/>
  <c r="E15993" i="1"/>
  <c r="C15993" i="1"/>
  <c r="G15991" i="1"/>
  <c r="E15991" i="1"/>
  <c r="C15991" i="1"/>
  <c r="G15989" i="1"/>
  <c r="E15989" i="1"/>
  <c r="C15989" i="1"/>
  <c r="G15983" i="1"/>
  <c r="E15983" i="1"/>
  <c r="C15983" i="1"/>
  <c r="G15977" i="1"/>
  <c r="E15977" i="1"/>
  <c r="C15977" i="1"/>
  <c r="G15971" i="1"/>
  <c r="E15971" i="1"/>
  <c r="C15971" i="1"/>
  <c r="G15969" i="1"/>
  <c r="E15969" i="1"/>
  <c r="C15969" i="1"/>
  <c r="G15962" i="1"/>
  <c r="E15962" i="1"/>
  <c r="C15962" i="1"/>
  <c r="G15960" i="1"/>
  <c r="E15960" i="1"/>
  <c r="C15960" i="1"/>
  <c r="G15953" i="1"/>
  <c r="E15953" i="1"/>
  <c r="C15953" i="1"/>
  <c r="G15947" i="1"/>
  <c r="E15947" i="1"/>
  <c r="C15947" i="1"/>
  <c r="G15940" i="1"/>
  <c r="E15940" i="1"/>
  <c r="C15940" i="1"/>
  <c r="G15933" i="1"/>
  <c r="E15933" i="1"/>
  <c r="C15933" i="1"/>
  <c r="G15926" i="1"/>
  <c r="E15926" i="1"/>
  <c r="C15926" i="1"/>
  <c r="G15920" i="1"/>
  <c r="E15920" i="1"/>
  <c r="C15920" i="1"/>
  <c r="G15914" i="1"/>
  <c r="E15914" i="1"/>
  <c r="C15914" i="1"/>
  <c r="G15912" i="1"/>
  <c r="E15912" i="1"/>
  <c r="C15912" i="1"/>
  <c r="G15906" i="1"/>
  <c r="E15906" i="1"/>
  <c r="C15906" i="1"/>
  <c r="G15904" i="1"/>
  <c r="E15904" i="1"/>
  <c r="C15904" i="1"/>
  <c r="G15902" i="1"/>
  <c r="E15902" i="1"/>
  <c r="C15902" i="1"/>
  <c r="G15896" i="1"/>
  <c r="E15896" i="1"/>
  <c r="C15896" i="1"/>
  <c r="G15891" i="1"/>
  <c r="E15891" i="1"/>
  <c r="C15891" i="1"/>
  <c r="G15889" i="1"/>
  <c r="E15889" i="1"/>
  <c r="C15889" i="1"/>
  <c r="G15883" i="1"/>
  <c r="E15883" i="1"/>
  <c r="C15883" i="1"/>
  <c r="G15876" i="1"/>
  <c r="E15876" i="1"/>
  <c r="C15876" i="1"/>
  <c r="G15869" i="1"/>
  <c r="E15869" i="1"/>
  <c r="C15869" i="1"/>
  <c r="G15862" i="1"/>
  <c r="E15862" i="1"/>
  <c r="C15862" i="1"/>
  <c r="G15855" i="1"/>
  <c r="E15855" i="1"/>
  <c r="C15855" i="1"/>
  <c r="G15848" i="1"/>
  <c r="E15848" i="1"/>
  <c r="C15848" i="1"/>
  <c r="G15843" i="1"/>
  <c r="E15843" i="1"/>
  <c r="C15843" i="1"/>
  <c r="G15836" i="1"/>
  <c r="E15836" i="1"/>
  <c r="C15836" i="1"/>
  <c r="G15834" i="1"/>
  <c r="E15834" i="1"/>
  <c r="C15834" i="1"/>
  <c r="G15828" i="1"/>
  <c r="E15828" i="1"/>
  <c r="C15828" i="1"/>
  <c r="G15821" i="1"/>
  <c r="E15821" i="1"/>
  <c r="C15821" i="1"/>
  <c r="G15815" i="1"/>
  <c r="E15815" i="1"/>
  <c r="C15815" i="1"/>
  <c r="G15809" i="1"/>
  <c r="E15809" i="1"/>
  <c r="C15809" i="1"/>
  <c r="G15802" i="1"/>
  <c r="E15802" i="1"/>
  <c r="C15802" i="1"/>
  <c r="G15800" i="1"/>
  <c r="E15800" i="1"/>
  <c r="C15800" i="1"/>
  <c r="G15798" i="1"/>
  <c r="E15798" i="1"/>
  <c r="C15798" i="1"/>
  <c r="G15796" i="1"/>
  <c r="E15796" i="1"/>
  <c r="C15796" i="1"/>
  <c r="G15790" i="1"/>
  <c r="E15790" i="1"/>
  <c r="C15790" i="1"/>
  <c r="G15783" i="1"/>
  <c r="E15783" i="1"/>
  <c r="C15783" i="1"/>
  <c r="G15777" i="1"/>
  <c r="E15777" i="1"/>
  <c r="C15777" i="1"/>
  <c r="G15775" i="1"/>
  <c r="E15775" i="1"/>
  <c r="C15775" i="1"/>
  <c r="G15768" i="1"/>
  <c r="E15768" i="1"/>
  <c r="C15768" i="1"/>
  <c r="G15761" i="1"/>
  <c r="E15761" i="1"/>
  <c r="C15761" i="1"/>
  <c r="G15754" i="1"/>
  <c r="E15754" i="1"/>
  <c r="C15754" i="1"/>
  <c r="G15747" i="1"/>
  <c r="E15747" i="1"/>
  <c r="C15747" i="1"/>
  <c r="G15740" i="1"/>
  <c r="E15740" i="1"/>
  <c r="C15740" i="1"/>
  <c r="G15738" i="1"/>
  <c r="E15738" i="1"/>
  <c r="C15738" i="1"/>
  <c r="G15732" i="1"/>
  <c r="E15732" i="1"/>
  <c r="C15732" i="1"/>
  <c r="G15730" i="1"/>
  <c r="E15730" i="1"/>
  <c r="C15730" i="1"/>
  <c r="G15728" i="1"/>
  <c r="E15728" i="1"/>
  <c r="C15728" i="1"/>
  <c r="G15726" i="1"/>
  <c r="E15726" i="1"/>
  <c r="C15726" i="1"/>
  <c r="G15724" i="1"/>
  <c r="E15724" i="1"/>
  <c r="C15724" i="1"/>
  <c r="G15722" i="1"/>
  <c r="E15722" i="1"/>
  <c r="C15722" i="1"/>
  <c r="G15720" i="1"/>
  <c r="E15720" i="1"/>
  <c r="C15720" i="1"/>
  <c r="G15714" i="1"/>
  <c r="E15714" i="1"/>
  <c r="C15714" i="1"/>
  <c r="G15712" i="1"/>
  <c r="E15712" i="1"/>
  <c r="C15712" i="1"/>
  <c r="G15710" i="1"/>
  <c r="E15710" i="1"/>
  <c r="C15710" i="1"/>
  <c r="G15705" i="1"/>
  <c r="E15705" i="1"/>
  <c r="C15705" i="1"/>
  <c r="G15698" i="1"/>
  <c r="E15698" i="1"/>
  <c r="C15698" i="1"/>
  <c r="G15692" i="1"/>
  <c r="E15692" i="1"/>
  <c r="C15692" i="1"/>
  <c r="G15686" i="1"/>
  <c r="E15686" i="1"/>
  <c r="C15686" i="1"/>
  <c r="G15680" i="1"/>
  <c r="E15680" i="1"/>
  <c r="C15680" i="1"/>
  <c r="G15673" i="1"/>
  <c r="E15673" i="1"/>
  <c r="C15673" i="1"/>
  <c r="G15667" i="1"/>
  <c r="E15667" i="1"/>
  <c r="C15667" i="1"/>
  <c r="G15660" i="1"/>
  <c r="E15660" i="1"/>
  <c r="C15660" i="1"/>
  <c r="G15654" i="1"/>
  <c r="E15654" i="1"/>
  <c r="C15654" i="1"/>
  <c r="G15652" i="1"/>
  <c r="E15652" i="1"/>
  <c r="C15652" i="1"/>
  <c r="G15650" i="1"/>
  <c r="E15650" i="1"/>
  <c r="C15650" i="1"/>
  <c r="G15644" i="1"/>
  <c r="E15644" i="1"/>
  <c r="C15644" i="1"/>
  <c r="G15639" i="1"/>
  <c r="E15639" i="1"/>
  <c r="C15639" i="1"/>
  <c r="G15633" i="1"/>
  <c r="E15633" i="1"/>
  <c r="C15633" i="1"/>
  <c r="G15626" i="1"/>
  <c r="E15626" i="1"/>
  <c r="C15626" i="1"/>
  <c r="G15621" i="1"/>
  <c r="E15621" i="1"/>
  <c r="C15621" i="1"/>
  <c r="G15615" i="1"/>
  <c r="E15615" i="1"/>
  <c r="C15615" i="1"/>
  <c r="G15613" i="1"/>
  <c r="E15613" i="1"/>
  <c r="C15613" i="1"/>
  <c r="G15608" i="1"/>
  <c r="E15608" i="1"/>
  <c r="C15608" i="1"/>
  <c r="G15606" i="1"/>
  <c r="E15606" i="1"/>
  <c r="C15606" i="1"/>
  <c r="G15600" i="1"/>
  <c r="E15600" i="1"/>
  <c r="C15600" i="1"/>
  <c r="G15598" i="1"/>
  <c r="E15598" i="1"/>
  <c r="C15598" i="1"/>
  <c r="G15591" i="1"/>
  <c r="E15591" i="1"/>
  <c r="C15591" i="1"/>
  <c r="G15586" i="1"/>
  <c r="E15586" i="1"/>
  <c r="C15586" i="1"/>
  <c r="G15584" i="1"/>
  <c r="E15584" i="1"/>
  <c r="C15584" i="1"/>
  <c r="G15579" i="1"/>
  <c r="E15579" i="1"/>
  <c r="C15579" i="1"/>
  <c r="G15572" i="1"/>
  <c r="E15572" i="1"/>
  <c r="C15572" i="1"/>
  <c r="G15566" i="1"/>
  <c r="E15566" i="1"/>
  <c r="C15566" i="1"/>
  <c r="G15559" i="1"/>
  <c r="E15559" i="1"/>
  <c r="C15559" i="1"/>
  <c r="G15552" i="1"/>
  <c r="E15552" i="1"/>
  <c r="C15552" i="1"/>
  <c r="G15546" i="1"/>
  <c r="E15546" i="1"/>
  <c r="C15546" i="1"/>
  <c r="G15539" i="1"/>
  <c r="E15539" i="1"/>
  <c r="C15539" i="1"/>
  <c r="G15532" i="1"/>
  <c r="E15532" i="1"/>
  <c r="C15532" i="1"/>
  <c r="G15525" i="1"/>
  <c r="E15525" i="1"/>
  <c r="C15525" i="1"/>
  <c r="G15523" i="1"/>
  <c r="E15523" i="1"/>
  <c r="C15523" i="1"/>
  <c r="G15516" i="1"/>
  <c r="E15516" i="1"/>
  <c r="C15516" i="1"/>
  <c r="G15510" i="1"/>
  <c r="E15510" i="1"/>
  <c r="C15510" i="1"/>
  <c r="G15503" i="1"/>
  <c r="E15503" i="1"/>
  <c r="C15503" i="1"/>
  <c r="G15496" i="1"/>
  <c r="E15496" i="1"/>
  <c r="C15496" i="1"/>
  <c r="G15489" i="1"/>
  <c r="E15489" i="1"/>
  <c r="C15489" i="1"/>
  <c r="G15482" i="1"/>
  <c r="E15482" i="1"/>
  <c r="C15482" i="1"/>
  <c r="G15475" i="1"/>
  <c r="E15475" i="1"/>
  <c r="C15475" i="1"/>
  <c r="G15473" i="1"/>
  <c r="E15473" i="1"/>
  <c r="C15473" i="1"/>
  <c r="G15466" i="1"/>
  <c r="E15466" i="1"/>
  <c r="C15466" i="1"/>
  <c r="G15459" i="1"/>
  <c r="E15459" i="1"/>
  <c r="C15459" i="1"/>
  <c r="G15452" i="1"/>
  <c r="E15452" i="1"/>
  <c r="C15452" i="1"/>
  <c r="G15445" i="1"/>
  <c r="E15445" i="1"/>
  <c r="C15445" i="1"/>
  <c r="G15438" i="1"/>
  <c r="E15438" i="1"/>
  <c r="C15438" i="1"/>
  <c r="G15431" i="1"/>
  <c r="E15431" i="1"/>
  <c r="C15431" i="1"/>
  <c r="G15424" i="1"/>
  <c r="E15424" i="1"/>
  <c r="C15424" i="1"/>
  <c r="G15417" i="1"/>
  <c r="E15417" i="1"/>
  <c r="C15417" i="1"/>
  <c r="G15410" i="1"/>
  <c r="E15410" i="1"/>
  <c r="C15410" i="1"/>
  <c r="G15403" i="1"/>
  <c r="E15403" i="1"/>
  <c r="C15403" i="1"/>
  <c r="G15396" i="1"/>
  <c r="E15396" i="1"/>
  <c r="C15396" i="1"/>
  <c r="G15394" i="1"/>
  <c r="E15394" i="1"/>
  <c r="C15394" i="1"/>
  <c r="G15392" i="1"/>
  <c r="E15392" i="1"/>
  <c r="C15392" i="1"/>
  <c r="G15385" i="1"/>
  <c r="E15385" i="1"/>
  <c r="C15385" i="1"/>
  <c r="G15378" i="1"/>
  <c r="E15378" i="1"/>
  <c r="C15378" i="1"/>
  <c r="G15375" i="1"/>
  <c r="E15375" i="1"/>
  <c r="C15375" i="1"/>
  <c r="G15368" i="1"/>
  <c r="E15368" i="1"/>
  <c r="C15368" i="1"/>
  <c r="G15366" i="1"/>
  <c r="E15366" i="1"/>
  <c r="C15366" i="1"/>
  <c r="G15359" i="1"/>
  <c r="E15359" i="1"/>
  <c r="C15359" i="1"/>
  <c r="G15352" i="1"/>
  <c r="E15352" i="1"/>
  <c r="C15352" i="1"/>
  <c r="G15346" i="1"/>
  <c r="E15346" i="1"/>
  <c r="C15346" i="1"/>
  <c r="G15340" i="1"/>
  <c r="E15340" i="1"/>
  <c r="C15340" i="1"/>
  <c r="G15338" i="1"/>
  <c r="E15338" i="1"/>
  <c r="C15338" i="1"/>
  <c r="G15332" i="1"/>
  <c r="E15332" i="1"/>
  <c r="C15332" i="1"/>
  <c r="G15330" i="1"/>
  <c r="E15330" i="1"/>
  <c r="C15330" i="1"/>
  <c r="G15323" i="1"/>
  <c r="E15323" i="1"/>
  <c r="C15323" i="1"/>
  <c r="G15317" i="1"/>
  <c r="E15317" i="1"/>
  <c r="C15317" i="1"/>
  <c r="G15310" i="1"/>
  <c r="E15310" i="1"/>
  <c r="C15310" i="1"/>
  <c r="G15303" i="1"/>
  <c r="E15303" i="1"/>
  <c r="C15303" i="1"/>
  <c r="G15296" i="1"/>
  <c r="E15296" i="1"/>
  <c r="C15296" i="1"/>
  <c r="G15290" i="1"/>
  <c r="E15290" i="1"/>
  <c r="C15290" i="1"/>
  <c r="G15284" i="1"/>
  <c r="E15284" i="1"/>
  <c r="C15284" i="1"/>
  <c r="G15277" i="1"/>
  <c r="E15277" i="1"/>
  <c r="C15277" i="1"/>
  <c r="G15270" i="1"/>
  <c r="E15270" i="1"/>
  <c r="C15270" i="1"/>
  <c r="G15263" i="1"/>
  <c r="E15263" i="1"/>
  <c r="C15263" i="1"/>
  <c r="G15256" i="1"/>
  <c r="E15256" i="1"/>
  <c r="C15256" i="1"/>
  <c r="G15249" i="1"/>
  <c r="E15249" i="1"/>
  <c r="C15249" i="1"/>
  <c r="G15244" i="1"/>
  <c r="E15244" i="1"/>
  <c r="C15244" i="1"/>
  <c r="G15239" i="1"/>
  <c r="E15239" i="1"/>
  <c r="C15239" i="1"/>
  <c r="G15233" i="1"/>
  <c r="E15233" i="1"/>
  <c r="C15233" i="1"/>
  <c r="G15226" i="1"/>
  <c r="E15226" i="1"/>
  <c r="C15226" i="1"/>
  <c r="G15220" i="1"/>
  <c r="E15220" i="1"/>
  <c r="C15220" i="1"/>
  <c r="G15214" i="1"/>
  <c r="E15214" i="1"/>
  <c r="C15214" i="1"/>
  <c r="G15209" i="1"/>
  <c r="E15209" i="1"/>
  <c r="C15209" i="1"/>
  <c r="G15207" i="1"/>
  <c r="E15207" i="1"/>
  <c r="C15207" i="1"/>
  <c r="G15200" i="1"/>
  <c r="E15200" i="1"/>
  <c r="C15200" i="1"/>
  <c r="G15198" i="1"/>
  <c r="E15198" i="1"/>
  <c r="C15198" i="1"/>
  <c r="G15192" i="1"/>
  <c r="E15192" i="1"/>
  <c r="C15192" i="1"/>
  <c r="G15190" i="1"/>
  <c r="E15190" i="1"/>
  <c r="C15190" i="1"/>
  <c r="G15183" i="1"/>
  <c r="E15183" i="1"/>
  <c r="C15183" i="1"/>
  <c r="G15176" i="1"/>
  <c r="E15176" i="1"/>
  <c r="C15176" i="1"/>
  <c r="G15174" i="1"/>
  <c r="E15174" i="1"/>
  <c r="C15174" i="1"/>
  <c r="G15172" i="1"/>
  <c r="E15172" i="1"/>
  <c r="C15172" i="1"/>
  <c r="G15167" i="1"/>
  <c r="E15167" i="1"/>
  <c r="C15167" i="1"/>
  <c r="G15160" i="1"/>
  <c r="E15160" i="1"/>
  <c r="C15160" i="1"/>
  <c r="G15158" i="1"/>
  <c r="E15158" i="1"/>
  <c r="C15158" i="1"/>
  <c r="G15156" i="1"/>
  <c r="E15156" i="1"/>
  <c r="C15156" i="1"/>
  <c r="G15150" i="1"/>
  <c r="E15150" i="1"/>
  <c r="C15150" i="1"/>
  <c r="G15143" i="1"/>
  <c r="E15143" i="1"/>
  <c r="C15143" i="1"/>
  <c r="G15141" i="1"/>
  <c r="E15141" i="1"/>
  <c r="C15141" i="1"/>
  <c r="G15135" i="1"/>
  <c r="E15135" i="1"/>
  <c r="C15135" i="1"/>
  <c r="G15129" i="1"/>
  <c r="E15129" i="1"/>
  <c r="C15129" i="1"/>
  <c r="G15122" i="1"/>
  <c r="E15122" i="1"/>
  <c r="C15122" i="1"/>
  <c r="G15115" i="1"/>
  <c r="E15115" i="1"/>
  <c r="C15115" i="1"/>
  <c r="G15108" i="1"/>
  <c r="E15108" i="1"/>
  <c r="C15108" i="1"/>
  <c r="G15101" i="1"/>
  <c r="E15101" i="1"/>
  <c r="C15101" i="1"/>
  <c r="G15094" i="1"/>
  <c r="E15094" i="1"/>
  <c r="C15094" i="1"/>
  <c r="G15087" i="1"/>
  <c r="E15087" i="1"/>
  <c r="C15087" i="1"/>
  <c r="G15081" i="1"/>
  <c r="E15081" i="1"/>
  <c r="C15081" i="1"/>
  <c r="G15079" i="1"/>
  <c r="E15079" i="1"/>
  <c r="C15079" i="1"/>
  <c r="G15077" i="1"/>
  <c r="E15077" i="1"/>
  <c r="C15077" i="1"/>
  <c r="G15071" i="1"/>
  <c r="E15071" i="1"/>
  <c r="C15071" i="1"/>
  <c r="G15064" i="1"/>
  <c r="E15064" i="1"/>
  <c r="C15064" i="1"/>
  <c r="G15059" i="1"/>
  <c r="E15059" i="1"/>
  <c r="C15059" i="1"/>
  <c r="G15057" i="1"/>
  <c r="E15057" i="1"/>
  <c r="C15057" i="1"/>
  <c r="G15050" i="1"/>
  <c r="E15050" i="1"/>
  <c r="C15050" i="1"/>
  <c r="G15044" i="1"/>
  <c r="E15044" i="1"/>
  <c r="C15044" i="1"/>
  <c r="G15037" i="1"/>
  <c r="E15037" i="1"/>
  <c r="C15037" i="1"/>
  <c r="G15030" i="1"/>
  <c r="E15030" i="1"/>
  <c r="C15030" i="1"/>
  <c r="G15023" i="1"/>
  <c r="E15023" i="1"/>
  <c r="C15023" i="1"/>
  <c r="G15021" i="1"/>
  <c r="E15021" i="1"/>
  <c r="C15021" i="1"/>
  <c r="G15019" i="1"/>
  <c r="E15019" i="1"/>
  <c r="C15019" i="1"/>
  <c r="G15012" i="1"/>
  <c r="E15012" i="1"/>
  <c r="C15012" i="1"/>
  <c r="G15006" i="1"/>
  <c r="E15006" i="1"/>
  <c r="C15006" i="1"/>
  <c r="G14999" i="1"/>
  <c r="E14999" i="1"/>
  <c r="C14999" i="1"/>
  <c r="G14993" i="1"/>
  <c r="E14993" i="1"/>
  <c r="C14993" i="1"/>
  <c r="G14991" i="1"/>
  <c r="E14991" i="1"/>
  <c r="C14991" i="1"/>
  <c r="G14985" i="1"/>
  <c r="E14985" i="1"/>
  <c r="C14985" i="1"/>
  <c r="G14980" i="1"/>
  <c r="E14980" i="1"/>
  <c r="C14980" i="1"/>
  <c r="G14974" i="1"/>
  <c r="E14974" i="1"/>
  <c r="C14974" i="1"/>
  <c r="G14968" i="1"/>
  <c r="E14968" i="1"/>
  <c r="C14968" i="1"/>
  <c r="G14966" i="1"/>
  <c r="E14966" i="1"/>
  <c r="C14966" i="1"/>
  <c r="G14964" i="1"/>
  <c r="E14964" i="1"/>
  <c r="C14964" i="1"/>
  <c r="G14957" i="1"/>
  <c r="E14957" i="1"/>
  <c r="C14957" i="1"/>
  <c r="G14951" i="1"/>
  <c r="E14951" i="1"/>
  <c r="C14951" i="1"/>
  <c r="G14944" i="1"/>
  <c r="E14944" i="1"/>
  <c r="C14944" i="1"/>
  <c r="G14937" i="1"/>
  <c r="E14937" i="1"/>
  <c r="C14937" i="1"/>
  <c r="G14930" i="1"/>
  <c r="E14930" i="1"/>
  <c r="C14930" i="1"/>
  <c r="G14923" i="1"/>
  <c r="E14923" i="1"/>
  <c r="C14923" i="1"/>
  <c r="G14920" i="1"/>
  <c r="E14920" i="1"/>
  <c r="C14920" i="1"/>
  <c r="G14915" i="1"/>
  <c r="E14915" i="1"/>
  <c r="C14915" i="1"/>
  <c r="G14913" i="1"/>
  <c r="E14913" i="1"/>
  <c r="C14913" i="1"/>
  <c r="G14906" i="1"/>
  <c r="E14906" i="1"/>
  <c r="C14906" i="1"/>
  <c r="G14904" i="1"/>
  <c r="E14904" i="1"/>
  <c r="C14904" i="1"/>
  <c r="G14898" i="1"/>
  <c r="E14898" i="1"/>
  <c r="C14898" i="1"/>
  <c r="G14896" i="1"/>
  <c r="E14896" i="1"/>
  <c r="C14896" i="1"/>
  <c r="G14894" i="1"/>
  <c r="E14894" i="1"/>
  <c r="C14894" i="1"/>
  <c r="G14888" i="1"/>
  <c r="E14888" i="1"/>
  <c r="C14888" i="1"/>
  <c r="G14882" i="1"/>
  <c r="E14882" i="1"/>
  <c r="C14882" i="1"/>
  <c r="G14880" i="1"/>
  <c r="E14880" i="1"/>
  <c r="C14880" i="1"/>
  <c r="G14878" i="1"/>
  <c r="E14878" i="1"/>
  <c r="C14878" i="1"/>
  <c r="G14871" i="1"/>
  <c r="E14871" i="1"/>
  <c r="C14871" i="1"/>
  <c r="G14865" i="1"/>
  <c r="E14865" i="1"/>
  <c r="C14865" i="1"/>
  <c r="G14858" i="1"/>
  <c r="E14858" i="1"/>
  <c r="C14858" i="1"/>
  <c r="G14851" i="1"/>
  <c r="E14851" i="1"/>
  <c r="C14851" i="1"/>
  <c r="G14845" i="1"/>
  <c r="E14845" i="1"/>
  <c r="C14845" i="1"/>
  <c r="G14839" i="1"/>
  <c r="E14839" i="1"/>
  <c r="C14839" i="1"/>
  <c r="G14832" i="1"/>
  <c r="E14832" i="1"/>
  <c r="C14832" i="1"/>
  <c r="G14826" i="1"/>
  <c r="E14826" i="1"/>
  <c r="C14826" i="1"/>
  <c r="G14819" i="1"/>
  <c r="E14819" i="1"/>
  <c r="C14819" i="1"/>
  <c r="G14812" i="1"/>
  <c r="E14812" i="1"/>
  <c r="C14812" i="1"/>
  <c r="G14810" i="1"/>
  <c r="E14810" i="1"/>
  <c r="C14810" i="1"/>
  <c r="G14803" i="1"/>
  <c r="E14803" i="1"/>
  <c r="C14803" i="1"/>
  <c r="G14796" i="1"/>
  <c r="E14796" i="1"/>
  <c r="C14796" i="1"/>
  <c r="G14790" i="1"/>
  <c r="E14790" i="1"/>
  <c r="C14790" i="1"/>
  <c r="G14788" i="1"/>
  <c r="E14788" i="1"/>
  <c r="C14788" i="1"/>
  <c r="G14786" i="1"/>
  <c r="E14786" i="1"/>
  <c r="C14786" i="1"/>
  <c r="G14779" i="1"/>
  <c r="E14779" i="1"/>
  <c r="C14779" i="1"/>
  <c r="G14772" i="1"/>
  <c r="E14772" i="1"/>
  <c r="C14772" i="1"/>
  <c r="G14765" i="1"/>
  <c r="E14765" i="1"/>
  <c r="C14765" i="1"/>
  <c r="G14763" i="1"/>
  <c r="E14763" i="1"/>
  <c r="C14763" i="1"/>
  <c r="G14756" i="1"/>
  <c r="E14756" i="1"/>
  <c r="C14756" i="1"/>
  <c r="G14750" i="1"/>
  <c r="E14750" i="1"/>
  <c r="C14750" i="1"/>
  <c r="G14748" i="1"/>
  <c r="E14748" i="1"/>
  <c r="C14748" i="1"/>
  <c r="G14741" i="1"/>
  <c r="E14741" i="1"/>
  <c r="C14741" i="1"/>
  <c r="G14735" i="1"/>
  <c r="E14735" i="1"/>
  <c r="C14735" i="1"/>
  <c r="G14729" i="1"/>
  <c r="E14729" i="1"/>
  <c r="C14729" i="1"/>
  <c r="G14722" i="1"/>
  <c r="E14722" i="1"/>
  <c r="C14722" i="1"/>
  <c r="G14715" i="1"/>
  <c r="E14715" i="1"/>
  <c r="C14715" i="1"/>
  <c r="G14713" i="1"/>
  <c r="E14713" i="1"/>
  <c r="C14713" i="1"/>
  <c r="G14707" i="1"/>
  <c r="E14707" i="1"/>
  <c r="C14707" i="1"/>
  <c r="G14701" i="1"/>
  <c r="E14701" i="1"/>
  <c r="C14701" i="1"/>
  <c r="G14695" i="1"/>
  <c r="E14695" i="1"/>
  <c r="C14695" i="1"/>
  <c r="G14693" i="1"/>
  <c r="E14693" i="1"/>
  <c r="C14693" i="1"/>
  <c r="G14686" i="1"/>
  <c r="E14686" i="1"/>
  <c r="C14686" i="1"/>
  <c r="G14679" i="1"/>
  <c r="E14679" i="1"/>
  <c r="C14679" i="1"/>
  <c r="G14672" i="1"/>
  <c r="E14672" i="1"/>
  <c r="C14672" i="1"/>
  <c r="G14665" i="1"/>
  <c r="E14665" i="1"/>
  <c r="C14665" i="1"/>
  <c r="G14658" i="1"/>
  <c r="E14658" i="1"/>
  <c r="C14658" i="1"/>
  <c r="G14651" i="1"/>
  <c r="E14651" i="1"/>
  <c r="C14651" i="1"/>
  <c r="G14645" i="1"/>
  <c r="E14645" i="1"/>
  <c r="C14645" i="1"/>
  <c r="G14639" i="1"/>
  <c r="E14639" i="1"/>
  <c r="C14639" i="1"/>
  <c r="G14633" i="1"/>
  <c r="E14633" i="1"/>
  <c r="C14633" i="1"/>
  <c r="G14626" i="1"/>
  <c r="E14626" i="1"/>
  <c r="C14626" i="1"/>
  <c r="G14621" i="1"/>
  <c r="E14621" i="1"/>
  <c r="C14621" i="1"/>
  <c r="G14614" i="1"/>
  <c r="E14614" i="1"/>
  <c r="C14614" i="1"/>
  <c r="G14607" i="1"/>
  <c r="E14607" i="1"/>
  <c r="C14607" i="1"/>
  <c r="G14600" i="1"/>
  <c r="E14600" i="1"/>
  <c r="C14600" i="1"/>
  <c r="G14598" i="1"/>
  <c r="E14598" i="1"/>
  <c r="C14598" i="1"/>
  <c r="G14591" i="1"/>
  <c r="E14591" i="1"/>
  <c r="C14591" i="1"/>
  <c r="G14584" i="1"/>
  <c r="E14584" i="1"/>
  <c r="C14584" i="1"/>
  <c r="G14582" i="1"/>
  <c r="E14582" i="1"/>
  <c r="C14582" i="1"/>
  <c r="G14576" i="1"/>
  <c r="E14576" i="1"/>
  <c r="C14576" i="1"/>
  <c r="G14569" i="1"/>
  <c r="E14569" i="1"/>
  <c r="C14569" i="1"/>
  <c r="G14567" i="1"/>
  <c r="E14567" i="1"/>
  <c r="C14567" i="1"/>
  <c r="G14561" i="1"/>
  <c r="E14561" i="1"/>
  <c r="C14561" i="1"/>
  <c r="G14556" i="1"/>
  <c r="E14556" i="1"/>
  <c r="C14556" i="1"/>
  <c r="G14550" i="1"/>
  <c r="E14550" i="1"/>
  <c r="C14550" i="1"/>
  <c r="G14544" i="1"/>
  <c r="E14544" i="1"/>
  <c r="C14544" i="1"/>
  <c r="G14539" i="1"/>
  <c r="E14539" i="1"/>
  <c r="C14539" i="1"/>
  <c r="G14537" i="1"/>
  <c r="E14537" i="1"/>
  <c r="C14537" i="1"/>
  <c r="G14530" i="1"/>
  <c r="E14530" i="1"/>
  <c r="C14530" i="1"/>
  <c r="G14525" i="1"/>
  <c r="E14525" i="1"/>
  <c r="C14525" i="1"/>
  <c r="G14523" i="1"/>
  <c r="E14523" i="1"/>
  <c r="C14523" i="1"/>
  <c r="G14516" i="1"/>
  <c r="E14516" i="1"/>
  <c r="C14516" i="1"/>
  <c r="G14509" i="1"/>
  <c r="E14509" i="1"/>
  <c r="C14509" i="1"/>
  <c r="G14507" i="1"/>
  <c r="E14507" i="1"/>
  <c r="C14507" i="1"/>
  <c r="G14500" i="1"/>
  <c r="E14500" i="1"/>
  <c r="C14500" i="1"/>
  <c r="G14494" i="1"/>
  <c r="E14494" i="1"/>
  <c r="C14494" i="1"/>
  <c r="G14489" i="1"/>
  <c r="E14489" i="1"/>
  <c r="C14489" i="1"/>
  <c r="G14487" i="1"/>
  <c r="E14487" i="1"/>
  <c r="C14487" i="1"/>
  <c r="G14480" i="1"/>
  <c r="E14480" i="1"/>
  <c r="C14480" i="1"/>
  <c r="G14473" i="1"/>
  <c r="E14473" i="1"/>
  <c r="C14473" i="1"/>
  <c r="G14466" i="1"/>
  <c r="E14466" i="1"/>
  <c r="C14466" i="1"/>
  <c r="G14459" i="1"/>
  <c r="E14459" i="1"/>
  <c r="C14459" i="1"/>
  <c r="G14453" i="1"/>
  <c r="E14453" i="1"/>
  <c r="C14453" i="1"/>
  <c r="G14447" i="1"/>
  <c r="E14447" i="1"/>
  <c r="C14447" i="1"/>
  <c r="G14441" i="1"/>
  <c r="E14441" i="1"/>
  <c r="C14441" i="1"/>
  <c r="G14439" i="1"/>
  <c r="E14439" i="1"/>
  <c r="C14439" i="1"/>
  <c r="G14432" i="1"/>
  <c r="E14432" i="1"/>
  <c r="C14432" i="1"/>
  <c r="G14426" i="1"/>
  <c r="E14426" i="1"/>
  <c r="C14426" i="1"/>
  <c r="G14419" i="1"/>
  <c r="E14419" i="1"/>
  <c r="C14419" i="1"/>
  <c r="G14412" i="1"/>
  <c r="E14412" i="1"/>
  <c r="C14412" i="1"/>
  <c r="G14406" i="1"/>
  <c r="E14406" i="1"/>
  <c r="C14406" i="1"/>
  <c r="G14400" i="1"/>
  <c r="E14400" i="1"/>
  <c r="C14400" i="1"/>
  <c r="G14393" i="1"/>
  <c r="E14393" i="1"/>
  <c r="C14393" i="1"/>
  <c r="G14387" i="1"/>
  <c r="E14387" i="1"/>
  <c r="C14387" i="1"/>
  <c r="G14381" i="1"/>
  <c r="E14381" i="1"/>
  <c r="C14381" i="1"/>
  <c r="G14375" i="1"/>
  <c r="E14375" i="1"/>
  <c r="C14375" i="1"/>
  <c r="G14369" i="1"/>
  <c r="E14369" i="1"/>
  <c r="C14369" i="1"/>
  <c r="G14363" i="1"/>
  <c r="E14363" i="1"/>
  <c r="C14363" i="1"/>
  <c r="G14358" i="1"/>
  <c r="E14358" i="1"/>
  <c r="C14358" i="1"/>
  <c r="G14352" i="1"/>
  <c r="E14352" i="1"/>
  <c r="C14352" i="1"/>
  <c r="G14345" i="1"/>
  <c r="E14345" i="1"/>
  <c r="C14345" i="1"/>
  <c r="G14339" i="1"/>
  <c r="E14339" i="1"/>
  <c r="C14339" i="1"/>
  <c r="G14332" i="1"/>
  <c r="E14332" i="1"/>
  <c r="C14332" i="1"/>
  <c r="G14325" i="1"/>
  <c r="E14325" i="1"/>
  <c r="C14325" i="1"/>
  <c r="G14319" i="1"/>
  <c r="E14319" i="1"/>
  <c r="C14319" i="1"/>
  <c r="G14313" i="1"/>
  <c r="E14313" i="1"/>
  <c r="C14313" i="1"/>
  <c r="G14307" i="1"/>
  <c r="E14307" i="1"/>
  <c r="C14307" i="1"/>
  <c r="G14300" i="1"/>
  <c r="E14300" i="1"/>
  <c r="C14300" i="1"/>
  <c r="G14298" i="1"/>
  <c r="E14298" i="1"/>
  <c r="C14298" i="1"/>
  <c r="G14296" i="1"/>
  <c r="E14296" i="1"/>
  <c r="C14296" i="1"/>
  <c r="G14291" i="1"/>
  <c r="E14291" i="1"/>
  <c r="C14291" i="1"/>
  <c r="G14285" i="1"/>
  <c r="E14285" i="1"/>
  <c r="C14285" i="1"/>
  <c r="G14279" i="1"/>
  <c r="E14279" i="1"/>
  <c r="C14279" i="1"/>
  <c r="G14273" i="1"/>
  <c r="E14273" i="1"/>
  <c r="C14273" i="1"/>
  <c r="G14268" i="1"/>
  <c r="E14268" i="1"/>
  <c r="C14268" i="1"/>
  <c r="G14263" i="1"/>
  <c r="E14263" i="1"/>
  <c r="C14263" i="1"/>
  <c r="G14261" i="1"/>
  <c r="E14261" i="1"/>
  <c r="C14261" i="1"/>
  <c r="G14254" i="1"/>
  <c r="E14254" i="1"/>
  <c r="C14254" i="1"/>
  <c r="G14248" i="1"/>
  <c r="E14248" i="1"/>
  <c r="C14248" i="1"/>
  <c r="G14246" i="1"/>
  <c r="E14246" i="1"/>
  <c r="C14246" i="1"/>
  <c r="G14240" i="1"/>
  <c r="E14240" i="1"/>
  <c r="C14240" i="1"/>
  <c r="G14233" i="1"/>
  <c r="E14233" i="1"/>
  <c r="C14233" i="1"/>
  <c r="G14228" i="1"/>
  <c r="E14228" i="1"/>
  <c r="C14228" i="1"/>
  <c r="G14226" i="1"/>
  <c r="E14226" i="1"/>
  <c r="C14226" i="1"/>
  <c r="G14221" i="1"/>
  <c r="E14221" i="1"/>
  <c r="C14221" i="1"/>
  <c r="G14218" i="1"/>
  <c r="E14218" i="1"/>
  <c r="C14218" i="1"/>
  <c r="G14216" i="1"/>
  <c r="E14216" i="1"/>
  <c r="C14216" i="1"/>
  <c r="G14213" i="1"/>
  <c r="E14213" i="1"/>
  <c r="C14213" i="1"/>
  <c r="G14211" i="1"/>
  <c r="E14211" i="1"/>
  <c r="C14211" i="1"/>
  <c r="G14209" i="1"/>
  <c r="E14209" i="1"/>
  <c r="C14209" i="1"/>
  <c r="G14207" i="1"/>
  <c r="E14207" i="1"/>
  <c r="C14207" i="1"/>
  <c r="G14205" i="1"/>
  <c r="E14205" i="1"/>
  <c r="C14205" i="1"/>
  <c r="G14203" i="1"/>
  <c r="E14203" i="1"/>
  <c r="C14203" i="1"/>
  <c r="G14201" i="1"/>
  <c r="E14201" i="1"/>
  <c r="C14201" i="1"/>
  <c r="G14199" i="1"/>
  <c r="E14199" i="1"/>
  <c r="C14199" i="1"/>
  <c r="G14197" i="1"/>
  <c r="E14197" i="1"/>
  <c r="C14197" i="1"/>
  <c r="G14195" i="1"/>
  <c r="E14195" i="1"/>
  <c r="C14195" i="1"/>
  <c r="G14193" i="1"/>
  <c r="E14193" i="1"/>
  <c r="C14193" i="1"/>
  <c r="G14191" i="1"/>
  <c r="E14191" i="1"/>
  <c r="C14191" i="1"/>
  <c r="G14189" i="1"/>
  <c r="E14189" i="1"/>
  <c r="C14189" i="1"/>
  <c r="G14187" i="1"/>
  <c r="E14187" i="1"/>
  <c r="C14187" i="1"/>
  <c r="G14185" i="1"/>
  <c r="E14185" i="1"/>
  <c r="C14185" i="1"/>
  <c r="G14183" i="1"/>
  <c r="E14183" i="1"/>
  <c r="C14183" i="1"/>
  <c r="G14181" i="1"/>
  <c r="E14181" i="1"/>
  <c r="C14181" i="1"/>
  <c r="G14179" i="1"/>
  <c r="E14179" i="1"/>
  <c r="C14179" i="1"/>
  <c r="G14177" i="1"/>
  <c r="E14177" i="1"/>
  <c r="C14177" i="1"/>
  <c r="G14175" i="1"/>
  <c r="E14175" i="1"/>
  <c r="C14175" i="1"/>
  <c r="G14173" i="1"/>
  <c r="E14173" i="1"/>
  <c r="C14173" i="1"/>
  <c r="G14171" i="1"/>
  <c r="E14171" i="1"/>
  <c r="C14171" i="1"/>
  <c r="G14169" i="1"/>
  <c r="E14169" i="1"/>
  <c r="C14169" i="1"/>
  <c r="G14167" i="1"/>
  <c r="E14167" i="1"/>
  <c r="C14167" i="1"/>
  <c r="G14165" i="1"/>
  <c r="E14165" i="1"/>
  <c r="C14165" i="1"/>
  <c r="G14163" i="1"/>
  <c r="E14163" i="1"/>
  <c r="C14163" i="1"/>
  <c r="G14161" i="1"/>
  <c r="E14161" i="1"/>
  <c r="C14161" i="1"/>
  <c r="G14159" i="1"/>
  <c r="E14159" i="1"/>
  <c r="C14159" i="1"/>
  <c r="G14157" i="1"/>
  <c r="E14157" i="1"/>
  <c r="C14157" i="1"/>
  <c r="G14151" i="1"/>
  <c r="E14151" i="1"/>
  <c r="C14151" i="1"/>
  <c r="G14145" i="1"/>
  <c r="E14145" i="1"/>
  <c r="C14145" i="1"/>
  <c r="G14139" i="1"/>
  <c r="E14139" i="1"/>
  <c r="C14139" i="1"/>
  <c r="G14133" i="1"/>
  <c r="E14133" i="1"/>
  <c r="C14133" i="1"/>
  <c r="G14127" i="1"/>
  <c r="E14127" i="1"/>
  <c r="C14127" i="1"/>
  <c r="G14121" i="1"/>
  <c r="E14121" i="1"/>
  <c r="C14121" i="1"/>
  <c r="G14115" i="1"/>
  <c r="E14115" i="1"/>
  <c r="C14115" i="1"/>
  <c r="G14109" i="1"/>
  <c r="E14109" i="1"/>
  <c r="C14109" i="1"/>
  <c r="G14103" i="1"/>
  <c r="E14103" i="1"/>
  <c r="C14103" i="1"/>
  <c r="G14097" i="1"/>
  <c r="E14097" i="1"/>
  <c r="C14097" i="1"/>
  <c r="G14091" i="1"/>
  <c r="E14091" i="1"/>
  <c r="C14091" i="1"/>
  <c r="G14085" i="1"/>
  <c r="E14085" i="1"/>
  <c r="C14085" i="1"/>
  <c r="G14079" i="1"/>
  <c r="E14079" i="1"/>
  <c r="C14079" i="1"/>
  <c r="G14073" i="1"/>
  <c r="E14073" i="1"/>
  <c r="C14073" i="1"/>
  <c r="G14067" i="1"/>
  <c r="E14067" i="1"/>
  <c r="C14067" i="1"/>
  <c r="G14061" i="1"/>
  <c r="E14061" i="1"/>
  <c r="C14061" i="1"/>
  <c r="G14055" i="1"/>
  <c r="E14055" i="1"/>
  <c r="C14055" i="1"/>
  <c r="G14049" i="1"/>
  <c r="E14049" i="1"/>
  <c r="C14049" i="1"/>
  <c r="G14043" i="1"/>
  <c r="E14043" i="1"/>
  <c r="C14043" i="1"/>
  <c r="G14037" i="1"/>
  <c r="E14037" i="1"/>
  <c r="C14037" i="1"/>
  <c r="G14031" i="1"/>
  <c r="E14031" i="1"/>
  <c r="C14031" i="1"/>
  <c r="G14025" i="1"/>
  <c r="E14025" i="1"/>
  <c r="C14025" i="1"/>
  <c r="G14019" i="1"/>
  <c r="E14019" i="1"/>
  <c r="C14019" i="1"/>
  <c r="G14013" i="1"/>
  <c r="E14013" i="1"/>
  <c r="C14013" i="1"/>
  <c r="G14007" i="1"/>
  <c r="E14007" i="1"/>
  <c r="C14007" i="1"/>
  <c r="G14001" i="1"/>
  <c r="E14001" i="1"/>
  <c r="C14001" i="1"/>
  <c r="G13995" i="1"/>
  <c r="E13995" i="1"/>
  <c r="C13995" i="1"/>
  <c r="G13989" i="1"/>
  <c r="E13989" i="1"/>
  <c r="C13989" i="1"/>
  <c r="G13983" i="1"/>
  <c r="E13983" i="1"/>
  <c r="C13983" i="1"/>
  <c r="G13981" i="1"/>
  <c r="E13981" i="1"/>
  <c r="C13981" i="1"/>
  <c r="G13975" i="1"/>
  <c r="E13975" i="1"/>
  <c r="C13975" i="1"/>
  <c r="G13969" i="1"/>
  <c r="E13969" i="1"/>
  <c r="C13969" i="1"/>
  <c r="G13963" i="1"/>
  <c r="E13963" i="1"/>
  <c r="C13963" i="1"/>
  <c r="G13957" i="1"/>
  <c r="E13957" i="1"/>
  <c r="C13957" i="1"/>
  <c r="G13951" i="1"/>
  <c r="E13951" i="1"/>
  <c r="C13951" i="1"/>
  <c r="G13945" i="1"/>
  <c r="E13945" i="1"/>
  <c r="C13945" i="1"/>
  <c r="G13939" i="1"/>
  <c r="E13939" i="1"/>
  <c r="C13939" i="1"/>
  <c r="G13933" i="1"/>
  <c r="E13933" i="1"/>
  <c r="C13933" i="1"/>
  <c r="G13927" i="1"/>
  <c r="E13927" i="1"/>
  <c r="C13927" i="1"/>
  <c r="G13921" i="1"/>
  <c r="E13921" i="1"/>
  <c r="C13921" i="1"/>
  <c r="G13915" i="1"/>
  <c r="E13915" i="1"/>
  <c r="C13915" i="1"/>
  <c r="G13909" i="1"/>
  <c r="E13909" i="1"/>
  <c r="C13909" i="1"/>
  <c r="G13903" i="1"/>
  <c r="E13903" i="1"/>
  <c r="C13903" i="1"/>
  <c r="G13897" i="1"/>
  <c r="E13897" i="1"/>
  <c r="C13897" i="1"/>
  <c r="G13891" i="1"/>
  <c r="E13891" i="1"/>
  <c r="C13891" i="1"/>
  <c r="G13885" i="1"/>
  <c r="E13885" i="1"/>
  <c r="C13885" i="1"/>
  <c r="G13879" i="1"/>
  <c r="E13879" i="1"/>
  <c r="C13879" i="1"/>
  <c r="G13873" i="1"/>
  <c r="E13873" i="1"/>
  <c r="C13873" i="1"/>
  <c r="G13867" i="1"/>
  <c r="E13867" i="1"/>
  <c r="C13867" i="1"/>
  <c r="G13861" i="1"/>
  <c r="E13861" i="1"/>
  <c r="C13861" i="1"/>
  <c r="G13855" i="1"/>
  <c r="E13855" i="1"/>
  <c r="C13855" i="1"/>
  <c r="G13849" i="1"/>
  <c r="E13849" i="1"/>
  <c r="C13849" i="1"/>
  <c r="G13843" i="1"/>
  <c r="E13843" i="1"/>
  <c r="C13843" i="1"/>
  <c r="G13837" i="1"/>
  <c r="E13837" i="1"/>
  <c r="C13837" i="1"/>
  <c r="G13831" i="1"/>
  <c r="E13831" i="1"/>
  <c r="C13831" i="1"/>
  <c r="G13825" i="1"/>
  <c r="E13825" i="1"/>
  <c r="C13825" i="1"/>
  <c r="G13819" i="1"/>
  <c r="E13819" i="1"/>
  <c r="C13819" i="1"/>
  <c r="G13813" i="1"/>
  <c r="E13813" i="1"/>
  <c r="C13813" i="1"/>
  <c r="G13811" i="1"/>
  <c r="E13811" i="1"/>
  <c r="C13811" i="1"/>
  <c r="G13805" i="1"/>
  <c r="E13805" i="1"/>
  <c r="C13805" i="1"/>
  <c r="G13799" i="1"/>
  <c r="E13799" i="1"/>
  <c r="C13799" i="1"/>
  <c r="G13793" i="1"/>
  <c r="E13793" i="1"/>
  <c r="C13793" i="1"/>
  <c r="G13787" i="1"/>
  <c r="E13787" i="1"/>
  <c r="C13787" i="1"/>
  <c r="G13781" i="1"/>
  <c r="E13781" i="1"/>
  <c r="C13781" i="1"/>
  <c r="G13775" i="1"/>
  <c r="E13775" i="1"/>
  <c r="C13775" i="1"/>
  <c r="G13769" i="1"/>
  <c r="E13769" i="1"/>
  <c r="C13769" i="1"/>
  <c r="G13763" i="1"/>
  <c r="E13763" i="1"/>
  <c r="C13763" i="1"/>
  <c r="G13757" i="1"/>
  <c r="E13757" i="1"/>
  <c r="C13757" i="1"/>
  <c r="G13751" i="1"/>
  <c r="E13751" i="1"/>
  <c r="C13751" i="1"/>
  <c r="G13745" i="1"/>
  <c r="E13745" i="1"/>
  <c r="C13745" i="1"/>
  <c r="G13739" i="1"/>
  <c r="E13739" i="1"/>
  <c r="C13739" i="1"/>
  <c r="G13733" i="1"/>
  <c r="E13733" i="1"/>
  <c r="C13733" i="1"/>
  <c r="G13727" i="1"/>
  <c r="E13727" i="1"/>
  <c r="C13727" i="1"/>
  <c r="G13721" i="1"/>
  <c r="E13721" i="1"/>
  <c r="C13721" i="1"/>
  <c r="G13715" i="1"/>
  <c r="E13715" i="1"/>
  <c r="C13715" i="1"/>
  <c r="G13709" i="1"/>
  <c r="E13709" i="1"/>
  <c r="C13709" i="1"/>
  <c r="G13703" i="1"/>
  <c r="E13703" i="1"/>
  <c r="C13703" i="1"/>
  <c r="G13697" i="1"/>
  <c r="E13697" i="1"/>
  <c r="C13697" i="1"/>
  <c r="G13691" i="1"/>
  <c r="E13691" i="1"/>
  <c r="C13691" i="1"/>
  <c r="G13685" i="1"/>
  <c r="E13685" i="1"/>
  <c r="C13685" i="1"/>
  <c r="G13679" i="1"/>
  <c r="E13679" i="1"/>
  <c r="C13679" i="1"/>
  <c r="G13673" i="1"/>
  <c r="E13673" i="1"/>
  <c r="C13673" i="1"/>
  <c r="G13667" i="1"/>
  <c r="E13667" i="1"/>
  <c r="C13667" i="1"/>
  <c r="G13661" i="1"/>
  <c r="E13661" i="1"/>
  <c r="C13661" i="1"/>
  <c r="G13655" i="1"/>
  <c r="E13655" i="1"/>
  <c r="C13655" i="1"/>
  <c r="G13649" i="1"/>
  <c r="E13649" i="1"/>
  <c r="C13649" i="1"/>
  <c r="G13643" i="1"/>
  <c r="E13643" i="1"/>
  <c r="C13643" i="1"/>
  <c r="G13637" i="1"/>
  <c r="E13637" i="1"/>
  <c r="C13637" i="1"/>
  <c r="G13631" i="1"/>
  <c r="E13631" i="1"/>
  <c r="C13631" i="1"/>
  <c r="G13625" i="1"/>
  <c r="E13625" i="1"/>
  <c r="C13625" i="1"/>
  <c r="G13619" i="1"/>
  <c r="E13619" i="1"/>
  <c r="C13619" i="1"/>
  <c r="G13613" i="1"/>
  <c r="E13613" i="1"/>
  <c r="C13613" i="1"/>
  <c r="G13607" i="1"/>
  <c r="E13607" i="1"/>
  <c r="C13607" i="1"/>
  <c r="G13601" i="1"/>
  <c r="E13601" i="1"/>
  <c r="C13601" i="1"/>
  <c r="G13595" i="1"/>
  <c r="E13595" i="1"/>
  <c r="C13595" i="1"/>
  <c r="G13589" i="1"/>
  <c r="E13589" i="1"/>
  <c r="C13589" i="1"/>
  <c r="G13583" i="1"/>
  <c r="E13583" i="1"/>
  <c r="C13583" i="1"/>
  <c r="G13577" i="1"/>
  <c r="E13577" i="1"/>
  <c r="C13577" i="1"/>
  <c r="G13571" i="1"/>
  <c r="E13571" i="1"/>
  <c r="C13571" i="1"/>
  <c r="G13565" i="1"/>
  <c r="E13565" i="1"/>
  <c r="C13565" i="1"/>
  <c r="G13559" i="1"/>
  <c r="E13559" i="1"/>
  <c r="C13559" i="1"/>
  <c r="G13553" i="1"/>
  <c r="E13553" i="1"/>
  <c r="C13553" i="1"/>
  <c r="G13547" i="1"/>
  <c r="E13547" i="1"/>
  <c r="C13547" i="1"/>
  <c r="G13541" i="1"/>
  <c r="E13541" i="1"/>
  <c r="C13541" i="1"/>
  <c r="G13535" i="1"/>
  <c r="E13535" i="1"/>
  <c r="C13535" i="1"/>
  <c r="G13529" i="1"/>
  <c r="E13529" i="1"/>
  <c r="C13529" i="1"/>
  <c r="G13523" i="1"/>
  <c r="E13523" i="1"/>
  <c r="C13523" i="1"/>
  <c r="G13517" i="1"/>
  <c r="E13517" i="1"/>
  <c r="C13517" i="1"/>
  <c r="G13511" i="1"/>
  <c r="E13511" i="1"/>
  <c r="C13511" i="1"/>
  <c r="G13505" i="1"/>
  <c r="E13505" i="1"/>
  <c r="C13505" i="1"/>
  <c r="G13499" i="1"/>
  <c r="E13499" i="1"/>
  <c r="C13499" i="1"/>
  <c r="G13493" i="1"/>
  <c r="E13493" i="1"/>
  <c r="C13493" i="1"/>
  <c r="G13487" i="1"/>
  <c r="E13487" i="1"/>
  <c r="C13487" i="1"/>
  <c r="G13481" i="1"/>
  <c r="E13481" i="1"/>
  <c r="C13481" i="1"/>
  <c r="G13475" i="1"/>
  <c r="E13475" i="1"/>
  <c r="C13475" i="1"/>
  <c r="G13469" i="1"/>
  <c r="E13469" i="1"/>
  <c r="C13469" i="1"/>
  <c r="G13463" i="1"/>
  <c r="E13463" i="1"/>
  <c r="C13463" i="1"/>
  <c r="G13457" i="1"/>
  <c r="E13457" i="1"/>
  <c r="C13457" i="1"/>
  <c r="G13451" i="1"/>
  <c r="E13451" i="1"/>
  <c r="C13451" i="1"/>
  <c r="G13445" i="1"/>
  <c r="E13445" i="1"/>
  <c r="C13445" i="1"/>
  <c r="G13439" i="1"/>
  <c r="E13439" i="1"/>
  <c r="C13439" i="1"/>
  <c r="G13433" i="1"/>
  <c r="E13433" i="1"/>
  <c r="C13433" i="1"/>
  <c r="G13427" i="1"/>
  <c r="E13427" i="1"/>
  <c r="C13427" i="1"/>
  <c r="G13421" i="1"/>
  <c r="E13421" i="1"/>
  <c r="C13421" i="1"/>
  <c r="G13415" i="1"/>
  <c r="E13415" i="1"/>
  <c r="C13415" i="1"/>
  <c r="G13409" i="1"/>
  <c r="E13409" i="1"/>
  <c r="C13409" i="1"/>
  <c r="G13403" i="1"/>
  <c r="E13403" i="1"/>
  <c r="C13403" i="1"/>
  <c r="G13397" i="1"/>
  <c r="E13397" i="1"/>
  <c r="C13397" i="1"/>
  <c r="G13391" i="1"/>
  <c r="E13391" i="1"/>
  <c r="C13391" i="1"/>
  <c r="G13385" i="1"/>
  <c r="E13385" i="1"/>
  <c r="C13385" i="1"/>
  <c r="G13379" i="1"/>
  <c r="E13379" i="1"/>
  <c r="C13379" i="1"/>
  <c r="G13373" i="1"/>
  <c r="E13373" i="1"/>
  <c r="C13373" i="1"/>
  <c r="G13367" i="1"/>
  <c r="E13367" i="1"/>
  <c r="C13367" i="1"/>
  <c r="G13361" i="1"/>
  <c r="E13361" i="1"/>
  <c r="C13361" i="1"/>
  <c r="G13355" i="1"/>
  <c r="E13355" i="1"/>
  <c r="C13355" i="1"/>
  <c r="G13349" i="1"/>
  <c r="E13349" i="1"/>
  <c r="C13349" i="1"/>
  <c r="G13343" i="1"/>
  <c r="E13343" i="1"/>
  <c r="C13343" i="1"/>
  <c r="G13337" i="1"/>
  <c r="E13337" i="1"/>
  <c r="C13337" i="1"/>
  <c r="G13331" i="1"/>
  <c r="E13331" i="1"/>
  <c r="C13331" i="1"/>
  <c r="G13325" i="1"/>
  <c r="E13325" i="1"/>
  <c r="C13325" i="1"/>
  <c r="G13319" i="1"/>
  <c r="E13319" i="1"/>
  <c r="C13319" i="1"/>
  <c r="G13313" i="1"/>
  <c r="E13313" i="1"/>
  <c r="C13313" i="1"/>
  <c r="G13307" i="1"/>
  <c r="E13307" i="1"/>
  <c r="C13307" i="1"/>
  <c r="G13301" i="1"/>
  <c r="E13301" i="1"/>
  <c r="C13301" i="1"/>
  <c r="G13295" i="1"/>
  <c r="E13295" i="1"/>
  <c r="C13295" i="1"/>
  <c r="G13289" i="1"/>
  <c r="E13289" i="1"/>
  <c r="C13289" i="1"/>
  <c r="G13283" i="1"/>
  <c r="E13283" i="1"/>
  <c r="C13283" i="1"/>
  <c r="G13277" i="1"/>
  <c r="E13277" i="1"/>
  <c r="C13277" i="1"/>
  <c r="G13271" i="1"/>
  <c r="E13271" i="1"/>
  <c r="C13271" i="1"/>
  <c r="G13265" i="1"/>
  <c r="E13265" i="1"/>
  <c r="C13265" i="1"/>
  <c r="G13259" i="1"/>
  <c r="E13259" i="1"/>
  <c r="C13259" i="1"/>
  <c r="G13253" i="1"/>
  <c r="E13253" i="1"/>
  <c r="C13253" i="1"/>
  <c r="G13247" i="1"/>
  <c r="E13247" i="1"/>
  <c r="C13247" i="1"/>
  <c r="G13241" i="1"/>
  <c r="E13241" i="1"/>
  <c r="C13241" i="1"/>
  <c r="G13235" i="1"/>
  <c r="E13235" i="1"/>
  <c r="C13235" i="1"/>
  <c r="G13229" i="1"/>
  <c r="E13229" i="1"/>
  <c r="C13229" i="1"/>
  <c r="G13223" i="1"/>
  <c r="E13223" i="1"/>
  <c r="C13223" i="1"/>
  <c r="G13217" i="1"/>
  <c r="E13217" i="1"/>
  <c r="C13217" i="1"/>
  <c r="G13211" i="1"/>
  <c r="E13211" i="1"/>
  <c r="C13211" i="1"/>
  <c r="G13205" i="1"/>
  <c r="E13205" i="1"/>
  <c r="C13205" i="1"/>
  <c r="G13199" i="1"/>
  <c r="E13199" i="1"/>
  <c r="C13199" i="1"/>
  <c r="G13193" i="1"/>
  <c r="E13193" i="1"/>
  <c r="C13193" i="1"/>
  <c r="G13187" i="1"/>
  <c r="E13187" i="1"/>
  <c r="C13187" i="1"/>
  <c r="G13181" i="1"/>
  <c r="E13181" i="1"/>
  <c r="C13181" i="1"/>
  <c r="G13175" i="1"/>
  <c r="E13175" i="1"/>
  <c r="C13175" i="1"/>
  <c r="G13169" i="1"/>
  <c r="E13169" i="1"/>
  <c r="C13169" i="1"/>
  <c r="G13163" i="1"/>
  <c r="E13163" i="1"/>
  <c r="C13163" i="1"/>
  <c r="G13157" i="1"/>
  <c r="E13157" i="1"/>
  <c r="C13157" i="1"/>
  <c r="G13151" i="1"/>
  <c r="E13151" i="1"/>
  <c r="C13151" i="1"/>
  <c r="G13145" i="1"/>
  <c r="E13145" i="1"/>
  <c r="C13145" i="1"/>
  <c r="G13139" i="1"/>
  <c r="E13139" i="1"/>
  <c r="C13139" i="1"/>
  <c r="G13133" i="1"/>
  <c r="E13133" i="1"/>
  <c r="C13133" i="1"/>
  <c r="G13127" i="1"/>
  <c r="E13127" i="1"/>
  <c r="C13127" i="1"/>
  <c r="G13121" i="1"/>
  <c r="E13121" i="1"/>
  <c r="C13121" i="1"/>
  <c r="G13115" i="1"/>
  <c r="E13115" i="1"/>
  <c r="C13115" i="1"/>
  <c r="G13109" i="1"/>
  <c r="E13109" i="1"/>
  <c r="C13109" i="1"/>
  <c r="G13103" i="1"/>
  <c r="E13103" i="1"/>
  <c r="C13103" i="1"/>
  <c r="G13097" i="1"/>
  <c r="E13097" i="1"/>
  <c r="C13097" i="1"/>
  <c r="G13091" i="1"/>
  <c r="E13091" i="1"/>
  <c r="C13091" i="1"/>
  <c r="G13085" i="1"/>
  <c r="E13085" i="1"/>
  <c r="C13085" i="1"/>
  <c r="G13079" i="1"/>
  <c r="E13079" i="1"/>
  <c r="C13079" i="1"/>
  <c r="G13073" i="1"/>
  <c r="E13073" i="1"/>
  <c r="C13073" i="1"/>
  <c r="G13067" i="1"/>
  <c r="E13067" i="1"/>
  <c r="C13067" i="1"/>
  <c r="G13061" i="1"/>
  <c r="E13061" i="1"/>
  <c r="C13061" i="1"/>
  <c r="G13055" i="1"/>
  <c r="E13055" i="1"/>
  <c r="C13055" i="1"/>
  <c r="G13049" i="1"/>
  <c r="E13049" i="1"/>
  <c r="C13049" i="1"/>
  <c r="G13043" i="1"/>
  <c r="E13043" i="1"/>
  <c r="C13043" i="1"/>
  <c r="G13037" i="1"/>
  <c r="E13037" i="1"/>
  <c r="C13037" i="1"/>
  <c r="G13031" i="1"/>
  <c r="E13031" i="1"/>
  <c r="C13031" i="1"/>
  <c r="G13025" i="1"/>
  <c r="E13025" i="1"/>
  <c r="C13025" i="1"/>
  <c r="G13019" i="1"/>
  <c r="E13019" i="1"/>
  <c r="C13019" i="1"/>
  <c r="G13013" i="1"/>
  <c r="E13013" i="1"/>
  <c r="C13013" i="1"/>
  <c r="G13007" i="1"/>
  <c r="E13007" i="1"/>
  <c r="C13007" i="1"/>
  <c r="G13001" i="1"/>
  <c r="E13001" i="1"/>
  <c r="C13001" i="1"/>
  <c r="G12995" i="1"/>
  <c r="E12995" i="1"/>
  <c r="C12995" i="1"/>
  <c r="G12989" i="1"/>
  <c r="E12989" i="1"/>
  <c r="C12989" i="1"/>
  <c r="G12983" i="1"/>
  <c r="E12983" i="1"/>
  <c r="C12983" i="1"/>
  <c r="G12977" i="1"/>
  <c r="E12977" i="1"/>
  <c r="C12977" i="1"/>
  <c r="G12971" i="1"/>
  <c r="E12971" i="1"/>
  <c r="C12971" i="1"/>
  <c r="G12965" i="1"/>
  <c r="E12965" i="1"/>
  <c r="C12965" i="1"/>
  <c r="G12959" i="1"/>
  <c r="E12959" i="1"/>
  <c r="C12959" i="1"/>
  <c r="G12953" i="1"/>
  <c r="E12953" i="1"/>
  <c r="C12953" i="1"/>
  <c r="G12947" i="1"/>
  <c r="E12947" i="1"/>
  <c r="C12947" i="1"/>
  <c r="G12941" i="1"/>
  <c r="E12941" i="1"/>
  <c r="C12941" i="1"/>
  <c r="G12935" i="1"/>
  <c r="E12935" i="1"/>
  <c r="C12935" i="1"/>
  <c r="G12929" i="1"/>
  <c r="E12929" i="1"/>
  <c r="C12929" i="1"/>
  <c r="G12923" i="1"/>
  <c r="E12923" i="1"/>
  <c r="C12923" i="1"/>
  <c r="G12917" i="1"/>
  <c r="E12917" i="1"/>
  <c r="C12917" i="1"/>
  <c r="G12911" i="1"/>
  <c r="E12911" i="1"/>
  <c r="C12911" i="1"/>
  <c r="G12905" i="1"/>
  <c r="E12905" i="1"/>
  <c r="C12905" i="1"/>
  <c r="G12899" i="1"/>
  <c r="E12899" i="1"/>
  <c r="C12899" i="1"/>
  <c r="G12893" i="1"/>
  <c r="E12893" i="1"/>
  <c r="C12893" i="1"/>
  <c r="G12887" i="1"/>
  <c r="E12887" i="1"/>
  <c r="C12887" i="1"/>
  <c r="G12881" i="1"/>
  <c r="E12881" i="1"/>
  <c r="C12881" i="1"/>
  <c r="G12875" i="1"/>
  <c r="E12875" i="1"/>
  <c r="C12875" i="1"/>
  <c r="G12869" i="1"/>
  <c r="E12869" i="1"/>
  <c r="C12869" i="1"/>
  <c r="G12863" i="1"/>
  <c r="E12863" i="1"/>
  <c r="C12863" i="1"/>
  <c r="G12857" i="1"/>
  <c r="E12857" i="1"/>
  <c r="C12857" i="1"/>
  <c r="G12851" i="1"/>
  <c r="E12851" i="1"/>
  <c r="C12851" i="1"/>
  <c r="G12845" i="1"/>
  <c r="E12845" i="1"/>
  <c r="C12845" i="1"/>
  <c r="G12839" i="1"/>
  <c r="E12839" i="1"/>
  <c r="C12839" i="1"/>
  <c r="G12833" i="1"/>
  <c r="E12833" i="1"/>
  <c r="C12833" i="1"/>
  <c r="G12827" i="1"/>
  <c r="E12827" i="1"/>
  <c r="C12827" i="1"/>
  <c r="G12821" i="1"/>
  <c r="E12821" i="1"/>
  <c r="C12821" i="1"/>
  <c r="G12815" i="1"/>
  <c r="E12815" i="1"/>
  <c r="C12815" i="1"/>
  <c r="G12809" i="1"/>
  <c r="E12809" i="1"/>
  <c r="C12809" i="1"/>
  <c r="G12803" i="1"/>
  <c r="E12803" i="1"/>
  <c r="C12803" i="1"/>
  <c r="G12797" i="1"/>
  <c r="E12797" i="1"/>
  <c r="C12797" i="1"/>
  <c r="G12791" i="1"/>
  <c r="E12791" i="1"/>
  <c r="C12791" i="1"/>
  <c r="G12785" i="1"/>
  <c r="E12785" i="1"/>
  <c r="C12785" i="1"/>
  <c r="G12779" i="1"/>
  <c r="E12779" i="1"/>
  <c r="C12779" i="1"/>
  <c r="G12773" i="1"/>
  <c r="E12773" i="1"/>
  <c r="C12773" i="1"/>
  <c r="G12767" i="1"/>
  <c r="E12767" i="1"/>
  <c r="C12767" i="1"/>
  <c r="G12761" i="1"/>
  <c r="E12761" i="1"/>
  <c r="C12761" i="1"/>
  <c r="G12755" i="1"/>
  <c r="E12755" i="1"/>
  <c r="C12755" i="1"/>
  <c r="G12749" i="1"/>
  <c r="E12749" i="1"/>
  <c r="C12749" i="1"/>
  <c r="G12743" i="1"/>
  <c r="E12743" i="1"/>
  <c r="C12743" i="1"/>
  <c r="G12737" i="1"/>
  <c r="E12737" i="1"/>
  <c r="C12737" i="1"/>
  <c r="G12731" i="1"/>
  <c r="E12731" i="1"/>
  <c r="C12731" i="1"/>
  <c r="G12725" i="1"/>
  <c r="E12725" i="1"/>
  <c r="C12725" i="1"/>
  <c r="G12719" i="1"/>
  <c r="E12719" i="1"/>
  <c r="C12719" i="1"/>
  <c r="G12713" i="1"/>
  <c r="E12713" i="1"/>
  <c r="C12713" i="1"/>
  <c r="G12707" i="1"/>
  <c r="E12707" i="1"/>
  <c r="C12707" i="1"/>
  <c r="G12701" i="1"/>
  <c r="E12701" i="1"/>
  <c r="C12701" i="1"/>
  <c r="G12695" i="1"/>
  <c r="E12695" i="1"/>
  <c r="C12695" i="1"/>
  <c r="G12689" i="1"/>
  <c r="E12689" i="1"/>
  <c r="C12689" i="1"/>
  <c r="G12683" i="1"/>
  <c r="E12683" i="1"/>
  <c r="C12683" i="1"/>
  <c r="G12681" i="1"/>
  <c r="E12681" i="1"/>
  <c r="C12681" i="1"/>
  <c r="G12675" i="1"/>
  <c r="E12675" i="1"/>
  <c r="C12675" i="1"/>
  <c r="G12669" i="1"/>
  <c r="E12669" i="1"/>
  <c r="C12669" i="1"/>
  <c r="G12663" i="1"/>
  <c r="E12663" i="1"/>
  <c r="C12663" i="1"/>
  <c r="G12657" i="1"/>
  <c r="E12657" i="1"/>
  <c r="C12657" i="1"/>
  <c r="G12651" i="1"/>
  <c r="E12651" i="1"/>
  <c r="C12651" i="1"/>
  <c r="G12645" i="1"/>
  <c r="E12645" i="1"/>
  <c r="C12645" i="1"/>
  <c r="G12639" i="1"/>
  <c r="E12639" i="1"/>
  <c r="C12639" i="1"/>
  <c r="G12633" i="1"/>
  <c r="E12633" i="1"/>
  <c r="C12633" i="1"/>
  <c r="G12627" i="1"/>
  <c r="E12627" i="1"/>
  <c r="C12627" i="1"/>
  <c r="G12621" i="1"/>
  <c r="E12621" i="1"/>
  <c r="C12621" i="1"/>
  <c r="G12615" i="1"/>
  <c r="E12615" i="1"/>
  <c r="C12615" i="1"/>
  <c r="G12609" i="1"/>
  <c r="E12609" i="1"/>
  <c r="C12609" i="1"/>
  <c r="G12603" i="1"/>
  <c r="E12603" i="1"/>
  <c r="C12603" i="1"/>
  <c r="G12597" i="1"/>
  <c r="E12597" i="1"/>
  <c r="C12597" i="1"/>
  <c r="G12591" i="1"/>
  <c r="E12591" i="1"/>
  <c r="C12591" i="1"/>
  <c r="G12585" i="1"/>
  <c r="E12585" i="1"/>
  <c r="C12585" i="1"/>
  <c r="G12579" i="1"/>
  <c r="E12579" i="1"/>
  <c r="C12579" i="1"/>
  <c r="G12573" i="1"/>
  <c r="E12573" i="1"/>
  <c r="C12573" i="1"/>
  <c r="G12567" i="1"/>
  <c r="E12567" i="1"/>
  <c r="C12567" i="1"/>
  <c r="G12561" i="1"/>
  <c r="E12561" i="1"/>
  <c r="C12561" i="1"/>
  <c r="G12555" i="1"/>
  <c r="E12555" i="1"/>
  <c r="C12555" i="1"/>
  <c r="G12549" i="1"/>
  <c r="E12549" i="1"/>
  <c r="C12549" i="1"/>
  <c r="G12543" i="1"/>
  <c r="E12543" i="1"/>
  <c r="C12543" i="1"/>
  <c r="G12537" i="1"/>
  <c r="E12537" i="1"/>
  <c r="C12537" i="1"/>
  <c r="G12531" i="1"/>
  <c r="E12531" i="1"/>
  <c r="C12531" i="1"/>
  <c r="G12525" i="1"/>
  <c r="E12525" i="1"/>
  <c r="C12525" i="1"/>
  <c r="G12519" i="1"/>
  <c r="E12519" i="1"/>
  <c r="C12519" i="1"/>
  <c r="G12513" i="1"/>
  <c r="E12513" i="1"/>
  <c r="C12513" i="1"/>
  <c r="G12507" i="1"/>
  <c r="E12507" i="1"/>
  <c r="C12507" i="1"/>
  <c r="G12501" i="1"/>
  <c r="E12501" i="1"/>
  <c r="C12501" i="1"/>
  <c r="G12495" i="1"/>
  <c r="E12495" i="1"/>
  <c r="C12495" i="1"/>
  <c r="G12489" i="1"/>
  <c r="E12489" i="1"/>
  <c r="C12489" i="1"/>
  <c r="G12483" i="1"/>
  <c r="E12483" i="1"/>
  <c r="C12483" i="1"/>
  <c r="G12477" i="1"/>
  <c r="E12477" i="1"/>
  <c r="C12477" i="1"/>
  <c r="G12471" i="1"/>
  <c r="E12471" i="1"/>
  <c r="C12471" i="1"/>
  <c r="G12465" i="1"/>
  <c r="E12465" i="1"/>
  <c r="C12465" i="1"/>
  <c r="G12459" i="1"/>
  <c r="E12459" i="1"/>
  <c r="C12459" i="1"/>
  <c r="G12453" i="1"/>
  <c r="E12453" i="1"/>
  <c r="C12453" i="1"/>
  <c r="G12447" i="1"/>
  <c r="E12447" i="1"/>
  <c r="C12447" i="1"/>
  <c r="G12441" i="1"/>
  <c r="E12441" i="1"/>
  <c r="C12441" i="1"/>
  <c r="G12435" i="1"/>
  <c r="E12435" i="1"/>
  <c r="C12435" i="1"/>
  <c r="G12429" i="1"/>
  <c r="E12429" i="1"/>
  <c r="C12429" i="1"/>
  <c r="G12423" i="1"/>
  <c r="E12423" i="1"/>
  <c r="C12423" i="1"/>
  <c r="G12417" i="1"/>
  <c r="E12417" i="1"/>
  <c r="C12417" i="1"/>
  <c r="G12411" i="1"/>
  <c r="E12411" i="1"/>
  <c r="C12411" i="1"/>
  <c r="G12405" i="1"/>
  <c r="E12405" i="1"/>
  <c r="C12405" i="1"/>
  <c r="G12399" i="1"/>
  <c r="E12399" i="1"/>
  <c r="C12399" i="1"/>
  <c r="G12393" i="1"/>
  <c r="E12393" i="1"/>
  <c r="C12393" i="1"/>
  <c r="G12387" i="1"/>
  <c r="E12387" i="1"/>
  <c r="C12387" i="1"/>
  <c r="G12381" i="1"/>
  <c r="E12381" i="1"/>
  <c r="C12381" i="1"/>
  <c r="G12375" i="1"/>
  <c r="E12375" i="1"/>
  <c r="C12375" i="1"/>
  <c r="G12369" i="1"/>
  <c r="E12369" i="1"/>
  <c r="C12369" i="1"/>
  <c r="G12363" i="1"/>
  <c r="E12363" i="1"/>
  <c r="C12363" i="1"/>
  <c r="G12357" i="1"/>
  <c r="E12357" i="1"/>
  <c r="C12357" i="1"/>
  <c r="G12351" i="1"/>
  <c r="E12351" i="1"/>
  <c r="C12351" i="1"/>
  <c r="G12345" i="1"/>
  <c r="E12345" i="1"/>
  <c r="C12345" i="1"/>
  <c r="G12339" i="1"/>
  <c r="E12339" i="1"/>
  <c r="C12339" i="1"/>
  <c r="G12333" i="1"/>
  <c r="E12333" i="1"/>
  <c r="C12333" i="1"/>
  <c r="G12327" i="1"/>
  <c r="E12327" i="1"/>
  <c r="C12327" i="1"/>
  <c r="G12321" i="1"/>
  <c r="E12321" i="1"/>
  <c r="C12321" i="1"/>
  <c r="G12315" i="1"/>
  <c r="E12315" i="1"/>
  <c r="C12315" i="1"/>
  <c r="G12309" i="1"/>
  <c r="E12309" i="1"/>
  <c r="C12309" i="1"/>
  <c r="G12303" i="1"/>
  <c r="E12303" i="1"/>
  <c r="C12303" i="1"/>
  <c r="G12297" i="1"/>
  <c r="E12297" i="1"/>
  <c r="C12297" i="1"/>
  <c r="G12291" i="1"/>
  <c r="E12291" i="1"/>
  <c r="C12291" i="1"/>
  <c r="G12285" i="1"/>
  <c r="E12285" i="1"/>
  <c r="C12285" i="1"/>
  <c r="G12279" i="1"/>
  <c r="E12279" i="1"/>
  <c r="C12279" i="1"/>
  <c r="G12273" i="1"/>
  <c r="E12273" i="1"/>
  <c r="C12273" i="1"/>
  <c r="G12267" i="1"/>
  <c r="E12267" i="1"/>
  <c r="C12267" i="1"/>
  <c r="G12261" i="1"/>
  <c r="E12261" i="1"/>
  <c r="C12261" i="1"/>
  <c r="G12255" i="1"/>
  <c r="E12255" i="1"/>
  <c r="C12255" i="1"/>
  <c r="G12249" i="1"/>
  <c r="E12249" i="1"/>
  <c r="C12249" i="1"/>
  <c r="G12243" i="1"/>
  <c r="E12243" i="1"/>
  <c r="C12243" i="1"/>
  <c r="G12237" i="1"/>
  <c r="E12237" i="1"/>
  <c r="C12237" i="1"/>
  <c r="G12231" i="1"/>
  <c r="E12231" i="1"/>
  <c r="C12231" i="1"/>
  <c r="G12225" i="1"/>
  <c r="E12225" i="1"/>
  <c r="C12225" i="1"/>
  <c r="G12219" i="1"/>
  <c r="E12219" i="1"/>
  <c r="C12219" i="1"/>
  <c r="G12213" i="1"/>
  <c r="E12213" i="1"/>
  <c r="C12213" i="1"/>
  <c r="G12207" i="1"/>
  <c r="E12207" i="1"/>
  <c r="C12207" i="1"/>
  <c r="G12201" i="1"/>
  <c r="E12201" i="1"/>
  <c r="C12201" i="1"/>
  <c r="G12195" i="1"/>
  <c r="E12195" i="1"/>
  <c r="C12195" i="1"/>
  <c r="G12189" i="1"/>
  <c r="E12189" i="1"/>
  <c r="C12189" i="1"/>
  <c r="G12183" i="1"/>
  <c r="E12183" i="1"/>
  <c r="C12183" i="1"/>
  <c r="G12177" i="1"/>
  <c r="E12177" i="1"/>
  <c r="C12177" i="1"/>
  <c r="G12171" i="1"/>
  <c r="E12171" i="1"/>
  <c r="C12171" i="1"/>
  <c r="G12165" i="1"/>
  <c r="E12165" i="1"/>
  <c r="C12165" i="1"/>
  <c r="G12159" i="1"/>
  <c r="E12159" i="1"/>
  <c r="C12159" i="1"/>
  <c r="G12153" i="1"/>
  <c r="E12153" i="1"/>
  <c r="C12153" i="1"/>
  <c r="G12147" i="1"/>
  <c r="E12147" i="1"/>
  <c r="C12147" i="1"/>
  <c r="G12141" i="1"/>
  <c r="E12141" i="1"/>
  <c r="C12141" i="1"/>
  <c r="G12135" i="1"/>
  <c r="E12135" i="1"/>
  <c r="C12135" i="1"/>
  <c r="G12129" i="1"/>
  <c r="E12129" i="1"/>
  <c r="C12129" i="1"/>
  <c r="G12123" i="1"/>
  <c r="E12123" i="1"/>
  <c r="C12123" i="1"/>
  <c r="G12117" i="1"/>
  <c r="E12117" i="1"/>
  <c r="C12117" i="1"/>
  <c r="G12111" i="1"/>
  <c r="E12111" i="1"/>
  <c r="C12111" i="1"/>
  <c r="G12105" i="1"/>
  <c r="E12105" i="1"/>
  <c r="C12105" i="1"/>
  <c r="G12099" i="1"/>
  <c r="E12099" i="1"/>
  <c r="C12099" i="1"/>
  <c r="G12093" i="1"/>
  <c r="E12093" i="1"/>
  <c r="C12093" i="1"/>
  <c r="G12087" i="1"/>
  <c r="E12087" i="1"/>
  <c r="C12087" i="1"/>
  <c r="G12081" i="1"/>
  <c r="E12081" i="1"/>
  <c r="C12081" i="1"/>
  <c r="G12075" i="1"/>
  <c r="E12075" i="1"/>
  <c r="C12075" i="1"/>
  <c r="G12069" i="1"/>
  <c r="E12069" i="1"/>
  <c r="C12069" i="1"/>
  <c r="G12063" i="1"/>
  <c r="E12063" i="1"/>
  <c r="C12063" i="1"/>
  <c r="G12057" i="1"/>
  <c r="E12057" i="1"/>
  <c r="C12057" i="1"/>
  <c r="G12051" i="1"/>
  <c r="E12051" i="1"/>
  <c r="C12051" i="1"/>
  <c r="G12045" i="1"/>
  <c r="E12045" i="1"/>
  <c r="C12045" i="1"/>
  <c r="G12039" i="1"/>
  <c r="E12039" i="1"/>
  <c r="C12039" i="1"/>
  <c r="G12033" i="1"/>
  <c r="E12033" i="1"/>
  <c r="C12033" i="1"/>
  <c r="G12027" i="1"/>
  <c r="E12027" i="1"/>
  <c r="C12027" i="1"/>
  <c r="G12021" i="1"/>
  <c r="E12021" i="1"/>
  <c r="C12021" i="1"/>
  <c r="G12015" i="1"/>
  <c r="E12015" i="1"/>
  <c r="C12015" i="1"/>
  <c r="G12009" i="1"/>
  <c r="E12009" i="1"/>
  <c r="C12009" i="1"/>
  <c r="G12003" i="1"/>
  <c r="E12003" i="1"/>
  <c r="C12003" i="1"/>
  <c r="G11997" i="1"/>
  <c r="E11997" i="1"/>
  <c r="C11997" i="1"/>
  <c r="G11991" i="1"/>
  <c r="E11991" i="1"/>
  <c r="C11991" i="1"/>
  <c r="G11985" i="1"/>
  <c r="E11985" i="1"/>
  <c r="C11985" i="1"/>
  <c r="G11979" i="1"/>
  <c r="E11979" i="1"/>
  <c r="C11979" i="1"/>
  <c r="G11973" i="1"/>
  <c r="E11973" i="1"/>
  <c r="C11973" i="1"/>
  <c r="G11967" i="1"/>
  <c r="E11967" i="1"/>
  <c r="C11967" i="1"/>
  <c r="G11961" i="1"/>
  <c r="E11961" i="1"/>
  <c r="C11961" i="1"/>
  <c r="G11955" i="1"/>
  <c r="E11955" i="1"/>
  <c r="C11955" i="1"/>
  <c r="G11949" i="1"/>
  <c r="E11949" i="1"/>
  <c r="C11949" i="1"/>
  <c r="G11943" i="1"/>
  <c r="E11943" i="1"/>
  <c r="C11943" i="1"/>
  <c r="G11937" i="1"/>
  <c r="E11937" i="1"/>
  <c r="C11937" i="1"/>
  <c r="G11931" i="1"/>
  <c r="E11931" i="1"/>
  <c r="C11931" i="1"/>
  <c r="G11925" i="1"/>
  <c r="E11925" i="1"/>
  <c r="C11925" i="1"/>
  <c r="G11919" i="1"/>
  <c r="E11919" i="1"/>
  <c r="C11919" i="1"/>
  <c r="G11913" i="1"/>
  <c r="E11913" i="1"/>
  <c r="C11913" i="1"/>
  <c r="G11907" i="1"/>
  <c r="E11907" i="1"/>
  <c r="C11907" i="1"/>
  <c r="G11901" i="1"/>
  <c r="E11901" i="1"/>
  <c r="C11901" i="1"/>
  <c r="G11895" i="1"/>
  <c r="E11895" i="1"/>
  <c r="C11895" i="1"/>
  <c r="G11889" i="1"/>
  <c r="E11889" i="1"/>
  <c r="C11889" i="1"/>
  <c r="G11883" i="1"/>
  <c r="E11883" i="1"/>
  <c r="C11883" i="1"/>
  <c r="G11877" i="1"/>
  <c r="E11877" i="1"/>
  <c r="C11877" i="1"/>
  <c r="G11871" i="1"/>
  <c r="E11871" i="1"/>
  <c r="C11871" i="1"/>
  <c r="G11865" i="1"/>
  <c r="E11865" i="1"/>
  <c r="C11865" i="1"/>
  <c r="G11859" i="1"/>
  <c r="E11859" i="1"/>
  <c r="C11859" i="1"/>
  <c r="G11853" i="1"/>
  <c r="E11853" i="1"/>
  <c r="C11853" i="1"/>
  <c r="G11847" i="1"/>
  <c r="E11847" i="1"/>
  <c r="C11847" i="1"/>
  <c r="G11841" i="1"/>
  <c r="E11841" i="1"/>
  <c r="C11841" i="1"/>
  <c r="G11835" i="1"/>
  <c r="E11835" i="1"/>
  <c r="C11835" i="1"/>
  <c r="G11829" i="1"/>
  <c r="E11829" i="1"/>
  <c r="C11829" i="1"/>
  <c r="G11823" i="1"/>
  <c r="E11823" i="1"/>
  <c r="C11823" i="1"/>
  <c r="G11817" i="1"/>
  <c r="E11817" i="1"/>
  <c r="C11817" i="1"/>
  <c r="G11811" i="1"/>
  <c r="E11811" i="1"/>
  <c r="C11811" i="1"/>
  <c r="G11805" i="1"/>
  <c r="E11805" i="1"/>
  <c r="C11805" i="1"/>
  <c r="G11799" i="1"/>
  <c r="E11799" i="1"/>
  <c r="C11799" i="1"/>
  <c r="G11793" i="1"/>
  <c r="E11793" i="1"/>
  <c r="C11793" i="1"/>
  <c r="G11787" i="1"/>
  <c r="E11787" i="1"/>
  <c r="C11787" i="1"/>
  <c r="G11781" i="1"/>
  <c r="E11781" i="1"/>
  <c r="C11781" i="1"/>
  <c r="G11775" i="1"/>
  <c r="E11775" i="1"/>
  <c r="C11775" i="1"/>
  <c r="G11769" i="1"/>
  <c r="E11769" i="1"/>
  <c r="C11769" i="1"/>
  <c r="G11763" i="1"/>
  <c r="E11763" i="1"/>
  <c r="C11763" i="1"/>
  <c r="G11757" i="1"/>
  <c r="E11757" i="1"/>
  <c r="C11757" i="1"/>
  <c r="G11751" i="1"/>
  <c r="E11751" i="1"/>
  <c r="C11751" i="1"/>
  <c r="G11745" i="1"/>
  <c r="E11745" i="1"/>
  <c r="C11745" i="1"/>
  <c r="G11739" i="1"/>
  <c r="E11739" i="1"/>
  <c r="C11739" i="1"/>
  <c r="G11733" i="1"/>
  <c r="E11733" i="1"/>
  <c r="C11733" i="1"/>
  <c r="G11727" i="1"/>
  <c r="E11727" i="1"/>
  <c r="C11727" i="1"/>
  <c r="G11721" i="1"/>
  <c r="E11721" i="1"/>
  <c r="C11721" i="1"/>
  <c r="G11715" i="1"/>
  <c r="E11715" i="1"/>
  <c r="C11715" i="1"/>
  <c r="G11709" i="1"/>
  <c r="E11709" i="1"/>
  <c r="C11709" i="1"/>
  <c r="G11703" i="1"/>
  <c r="E11703" i="1"/>
  <c r="C11703" i="1"/>
  <c r="G11697" i="1"/>
  <c r="E11697" i="1"/>
  <c r="C11697" i="1"/>
  <c r="G11691" i="1"/>
  <c r="E11691" i="1"/>
  <c r="C11691" i="1"/>
  <c r="G11685" i="1"/>
  <c r="E11685" i="1"/>
  <c r="C11685" i="1"/>
  <c r="G11679" i="1"/>
  <c r="E11679" i="1"/>
  <c r="C11679" i="1"/>
  <c r="G11673" i="1"/>
  <c r="E11673" i="1"/>
  <c r="C11673" i="1"/>
  <c r="G11667" i="1"/>
  <c r="E11667" i="1"/>
  <c r="C11667" i="1"/>
  <c r="G11661" i="1"/>
  <c r="E11661" i="1"/>
  <c r="C11661" i="1"/>
  <c r="G11655" i="1"/>
  <c r="E11655" i="1"/>
  <c r="C11655" i="1"/>
  <c r="G11649" i="1"/>
  <c r="E11649" i="1"/>
  <c r="C11649" i="1"/>
  <c r="G11643" i="1"/>
  <c r="E11643" i="1"/>
  <c r="C11643" i="1"/>
  <c r="G11637" i="1"/>
  <c r="E11637" i="1"/>
  <c r="C11637" i="1"/>
  <c r="G11631" i="1"/>
  <c r="E11631" i="1"/>
  <c r="C11631" i="1"/>
  <c r="G11625" i="1"/>
  <c r="E11625" i="1"/>
  <c r="C11625" i="1"/>
  <c r="G11619" i="1"/>
  <c r="E11619" i="1"/>
  <c r="C11619" i="1"/>
  <c r="G11613" i="1"/>
  <c r="E11613" i="1"/>
  <c r="C11613" i="1"/>
  <c r="G11607" i="1"/>
  <c r="E11607" i="1"/>
  <c r="C11607" i="1"/>
  <c r="G11601" i="1"/>
  <c r="E11601" i="1"/>
  <c r="C11601" i="1"/>
  <c r="G11595" i="1"/>
  <c r="E11595" i="1"/>
  <c r="C11595" i="1"/>
  <c r="G11589" i="1"/>
  <c r="E11589" i="1"/>
  <c r="C11589" i="1"/>
  <c r="G11583" i="1"/>
  <c r="E11583" i="1"/>
  <c r="C11583" i="1"/>
  <c r="G11577" i="1"/>
  <c r="E11577" i="1"/>
  <c r="C11577" i="1"/>
  <c r="G11571" i="1"/>
  <c r="E11571" i="1"/>
  <c r="C11571" i="1"/>
  <c r="G11565" i="1"/>
  <c r="E11565" i="1"/>
  <c r="C11565" i="1"/>
  <c r="G11559" i="1"/>
  <c r="E11559" i="1"/>
  <c r="C11559" i="1"/>
  <c r="G11553" i="1"/>
  <c r="E11553" i="1"/>
  <c r="C11553" i="1"/>
  <c r="G11547" i="1"/>
  <c r="E11547" i="1"/>
  <c r="C11547" i="1"/>
  <c r="G11541" i="1"/>
  <c r="E11541" i="1"/>
  <c r="C11541" i="1"/>
  <c r="G11535" i="1"/>
  <c r="E11535" i="1"/>
  <c r="C11535" i="1"/>
  <c r="G11529" i="1"/>
  <c r="E11529" i="1"/>
  <c r="C11529" i="1"/>
  <c r="G11523" i="1"/>
  <c r="E11523" i="1"/>
  <c r="C11523" i="1"/>
  <c r="G11517" i="1"/>
  <c r="E11517" i="1"/>
  <c r="C11517" i="1"/>
  <c r="G11511" i="1"/>
  <c r="E11511" i="1"/>
  <c r="C11511" i="1"/>
  <c r="G11505" i="1"/>
  <c r="E11505" i="1"/>
  <c r="C11505" i="1"/>
  <c r="G11499" i="1"/>
  <c r="E11499" i="1"/>
  <c r="C11499" i="1"/>
  <c r="G11493" i="1"/>
  <c r="E11493" i="1"/>
  <c r="C11493" i="1"/>
  <c r="G11487" i="1"/>
  <c r="E11487" i="1"/>
  <c r="C11487" i="1"/>
  <c r="G11481" i="1"/>
  <c r="E11481" i="1"/>
  <c r="C11481" i="1"/>
  <c r="G11475" i="1"/>
  <c r="E11475" i="1"/>
  <c r="C11475" i="1"/>
  <c r="G11469" i="1"/>
  <c r="E11469" i="1"/>
  <c r="C11469" i="1"/>
  <c r="G11463" i="1"/>
  <c r="E11463" i="1"/>
  <c r="C11463" i="1"/>
  <c r="G11457" i="1"/>
  <c r="E11457" i="1"/>
  <c r="C11457" i="1"/>
  <c r="G11451" i="1"/>
  <c r="E11451" i="1"/>
  <c r="C11451" i="1"/>
  <c r="G11445" i="1"/>
  <c r="E11445" i="1"/>
  <c r="C11445" i="1"/>
  <c r="G11439" i="1"/>
  <c r="E11439" i="1"/>
  <c r="C11439" i="1"/>
  <c r="G11433" i="1"/>
  <c r="E11433" i="1"/>
  <c r="C11433" i="1"/>
  <c r="G11427" i="1"/>
  <c r="E11427" i="1"/>
  <c r="C11427" i="1"/>
  <c r="G11421" i="1"/>
  <c r="E11421" i="1"/>
  <c r="C11421" i="1"/>
  <c r="G11415" i="1"/>
  <c r="E11415" i="1"/>
  <c r="C11415" i="1"/>
  <c r="G11409" i="1"/>
  <c r="E11409" i="1"/>
  <c r="C11409" i="1"/>
  <c r="G11403" i="1"/>
  <c r="E11403" i="1"/>
  <c r="C11403" i="1"/>
  <c r="G11397" i="1"/>
  <c r="E11397" i="1"/>
  <c r="C11397" i="1"/>
  <c r="G11391" i="1"/>
  <c r="E11391" i="1"/>
  <c r="C11391" i="1"/>
  <c r="G11385" i="1"/>
  <c r="E11385" i="1"/>
  <c r="C11385" i="1"/>
  <c r="G11379" i="1"/>
  <c r="E11379" i="1"/>
  <c r="C11379" i="1"/>
  <c r="G11373" i="1"/>
  <c r="E11373" i="1"/>
  <c r="C11373" i="1"/>
  <c r="G11367" i="1"/>
  <c r="E11367" i="1"/>
  <c r="C11367" i="1"/>
  <c r="G11361" i="1"/>
  <c r="E11361" i="1"/>
  <c r="C11361" i="1"/>
  <c r="G11355" i="1"/>
  <c r="E11355" i="1"/>
  <c r="C11355" i="1"/>
  <c r="G11349" i="1"/>
  <c r="E11349" i="1"/>
  <c r="C11349" i="1"/>
  <c r="G11343" i="1"/>
  <c r="E11343" i="1"/>
  <c r="C11343" i="1"/>
  <c r="G11337" i="1"/>
  <c r="E11337" i="1"/>
  <c r="C11337" i="1"/>
  <c r="G11331" i="1"/>
  <c r="E11331" i="1"/>
  <c r="C11331" i="1"/>
  <c r="G11325" i="1"/>
  <c r="E11325" i="1"/>
  <c r="C11325" i="1"/>
  <c r="G11319" i="1"/>
  <c r="E11319" i="1"/>
  <c r="C11319" i="1"/>
  <c r="G11313" i="1"/>
  <c r="E11313" i="1"/>
  <c r="C11313" i="1"/>
  <c r="G11307" i="1"/>
  <c r="E11307" i="1"/>
  <c r="C11307" i="1"/>
  <c r="G11301" i="1"/>
  <c r="E11301" i="1"/>
  <c r="C11301" i="1"/>
  <c r="G11295" i="1"/>
  <c r="E11295" i="1"/>
  <c r="C11295" i="1"/>
  <c r="G11289" i="1"/>
  <c r="E11289" i="1"/>
  <c r="C11289" i="1"/>
  <c r="G11283" i="1"/>
  <c r="E11283" i="1"/>
  <c r="C11283" i="1"/>
  <c r="G11277" i="1"/>
  <c r="E11277" i="1"/>
  <c r="C11277" i="1"/>
  <c r="G11271" i="1"/>
  <c r="E11271" i="1"/>
  <c r="C11271" i="1"/>
  <c r="G11265" i="1"/>
  <c r="E11265" i="1"/>
  <c r="C11265" i="1"/>
  <c r="G11259" i="1"/>
  <c r="E11259" i="1"/>
  <c r="C11259" i="1"/>
  <c r="G11253" i="1"/>
  <c r="E11253" i="1"/>
  <c r="C11253" i="1"/>
  <c r="G11247" i="1"/>
  <c r="E11247" i="1"/>
  <c r="C11247" i="1"/>
  <c r="G11241" i="1"/>
  <c r="E11241" i="1"/>
  <c r="C11241" i="1"/>
  <c r="G11235" i="1"/>
  <c r="E11235" i="1"/>
  <c r="C11235" i="1"/>
  <c r="G11229" i="1"/>
  <c r="E11229" i="1"/>
  <c r="C11229" i="1"/>
  <c r="G11223" i="1"/>
  <c r="E11223" i="1"/>
  <c r="C11223" i="1"/>
  <c r="G11217" i="1"/>
  <c r="E11217" i="1"/>
  <c r="C11217" i="1"/>
  <c r="G11211" i="1"/>
  <c r="E11211" i="1"/>
  <c r="C11211" i="1"/>
  <c r="G11205" i="1"/>
  <c r="E11205" i="1"/>
  <c r="C11205" i="1"/>
  <c r="G11199" i="1"/>
  <c r="E11199" i="1"/>
  <c r="C11199" i="1"/>
  <c r="G11193" i="1"/>
  <c r="E11193" i="1"/>
  <c r="C11193" i="1"/>
  <c r="G11187" i="1"/>
  <c r="E11187" i="1"/>
  <c r="C11187" i="1"/>
  <c r="G11181" i="1"/>
  <c r="E11181" i="1"/>
  <c r="C11181" i="1"/>
  <c r="G11175" i="1"/>
  <c r="E11175" i="1"/>
  <c r="C11175" i="1"/>
  <c r="G11169" i="1"/>
  <c r="E11169" i="1"/>
  <c r="C11169" i="1"/>
  <c r="G11167" i="1"/>
  <c r="E11167" i="1"/>
  <c r="C11167" i="1"/>
  <c r="G11161" i="1"/>
  <c r="E11161" i="1"/>
  <c r="C11161" i="1"/>
  <c r="G11155" i="1"/>
  <c r="E11155" i="1"/>
  <c r="C11155" i="1"/>
  <c r="G11149" i="1"/>
  <c r="E11149" i="1"/>
  <c r="C11149" i="1"/>
  <c r="G11143" i="1"/>
  <c r="E11143" i="1"/>
  <c r="C11143" i="1"/>
  <c r="G11137" i="1"/>
  <c r="E11137" i="1"/>
  <c r="C11137" i="1"/>
  <c r="G11131" i="1"/>
  <c r="E11131" i="1"/>
  <c r="C11131" i="1"/>
  <c r="G11125" i="1"/>
  <c r="E11125" i="1"/>
  <c r="C11125" i="1"/>
  <c r="G11119" i="1"/>
  <c r="E11119" i="1"/>
  <c r="C11119" i="1"/>
  <c r="G11113" i="1"/>
  <c r="E11113" i="1"/>
  <c r="C11113" i="1"/>
  <c r="G11107" i="1"/>
  <c r="E11107" i="1"/>
  <c r="C11107" i="1"/>
  <c r="G11101" i="1"/>
  <c r="E11101" i="1"/>
  <c r="C11101" i="1"/>
  <c r="G11095" i="1"/>
  <c r="E11095" i="1"/>
  <c r="C11095" i="1"/>
  <c r="G11089" i="1"/>
  <c r="E11089" i="1"/>
  <c r="C11089" i="1"/>
  <c r="G11083" i="1"/>
  <c r="E11083" i="1"/>
  <c r="C11083" i="1"/>
  <c r="G11077" i="1"/>
  <c r="E11077" i="1"/>
  <c r="C11077" i="1"/>
  <c r="G11071" i="1"/>
  <c r="E11071" i="1"/>
  <c r="C11071" i="1"/>
  <c r="G11065" i="1"/>
  <c r="E11065" i="1"/>
  <c r="C11065" i="1"/>
  <c r="G11059" i="1"/>
  <c r="E11059" i="1"/>
  <c r="C11059" i="1"/>
  <c r="G11053" i="1"/>
  <c r="E11053" i="1"/>
  <c r="C11053" i="1"/>
  <c r="G11047" i="1"/>
  <c r="E11047" i="1"/>
  <c r="C11047" i="1"/>
  <c r="G11041" i="1"/>
  <c r="E11041" i="1"/>
  <c r="C11041" i="1"/>
  <c r="G11035" i="1"/>
  <c r="E11035" i="1"/>
  <c r="C11035" i="1"/>
  <c r="G11029" i="1"/>
  <c r="E11029" i="1"/>
  <c r="C11029" i="1"/>
  <c r="G11023" i="1"/>
  <c r="E11023" i="1"/>
  <c r="C11023" i="1"/>
  <c r="G11017" i="1"/>
  <c r="E11017" i="1"/>
  <c r="C11017" i="1"/>
  <c r="G11011" i="1"/>
  <c r="E11011" i="1"/>
  <c r="C11011" i="1"/>
  <c r="G11005" i="1"/>
  <c r="E11005" i="1"/>
  <c r="C11005" i="1"/>
  <c r="G10999" i="1"/>
  <c r="E10999" i="1"/>
  <c r="C10999" i="1"/>
  <c r="G10993" i="1"/>
  <c r="E10993" i="1"/>
  <c r="C10993" i="1"/>
  <c r="G10987" i="1"/>
  <c r="E10987" i="1"/>
  <c r="C10987" i="1"/>
  <c r="G10981" i="1"/>
  <c r="E10981" i="1"/>
  <c r="C10981" i="1"/>
  <c r="G10975" i="1"/>
  <c r="E10975" i="1"/>
  <c r="C10975" i="1"/>
  <c r="G10969" i="1"/>
  <c r="E10969" i="1"/>
  <c r="C10969" i="1"/>
  <c r="G10963" i="1"/>
  <c r="E10963" i="1"/>
  <c r="C10963" i="1"/>
  <c r="G10957" i="1"/>
  <c r="E10957" i="1"/>
  <c r="C10957" i="1"/>
  <c r="G10951" i="1"/>
  <c r="E10951" i="1"/>
  <c r="C10951" i="1"/>
  <c r="G10945" i="1"/>
  <c r="E10945" i="1"/>
  <c r="C10945" i="1"/>
  <c r="G10939" i="1"/>
  <c r="E10939" i="1"/>
  <c r="C10939" i="1"/>
  <c r="G10933" i="1"/>
  <c r="E10933" i="1"/>
  <c r="C10933" i="1"/>
  <c r="G10927" i="1"/>
  <c r="E10927" i="1"/>
  <c r="C10927" i="1"/>
  <c r="G10921" i="1"/>
  <c r="E10921" i="1"/>
  <c r="C10921" i="1"/>
  <c r="G10915" i="1"/>
  <c r="E10915" i="1"/>
  <c r="C10915" i="1"/>
  <c r="G10908" i="1"/>
  <c r="E10908" i="1"/>
  <c r="C10908" i="1"/>
  <c r="G10902" i="1"/>
  <c r="E10902" i="1"/>
  <c r="C10902" i="1"/>
  <c r="G10896" i="1"/>
  <c r="E10896" i="1"/>
  <c r="C10896" i="1"/>
  <c r="G10890" i="1"/>
  <c r="E10890" i="1"/>
  <c r="C10890" i="1"/>
  <c r="G10884" i="1"/>
  <c r="E10884" i="1"/>
  <c r="C10884" i="1"/>
  <c r="G10878" i="1"/>
  <c r="E10878" i="1"/>
  <c r="C10878" i="1"/>
  <c r="G10872" i="1"/>
  <c r="E10872" i="1"/>
  <c r="C10872" i="1"/>
  <c r="G10866" i="1"/>
  <c r="E10866" i="1"/>
  <c r="C10866" i="1"/>
  <c r="G10860" i="1"/>
  <c r="E10860" i="1"/>
  <c r="C10860" i="1"/>
  <c r="G10854" i="1"/>
  <c r="E10854" i="1"/>
  <c r="C10854" i="1"/>
  <c r="G10848" i="1"/>
  <c r="E10848" i="1"/>
  <c r="C10848" i="1"/>
  <c r="G10842" i="1"/>
  <c r="E10842" i="1"/>
  <c r="C10842" i="1"/>
  <c r="G10836" i="1"/>
  <c r="E10836" i="1"/>
  <c r="C10836" i="1"/>
  <c r="G10830" i="1"/>
  <c r="E10830" i="1"/>
  <c r="C10830" i="1"/>
  <c r="G10825" i="1"/>
  <c r="E10825" i="1"/>
  <c r="C10825" i="1"/>
  <c r="G10819" i="1"/>
  <c r="E10819" i="1"/>
  <c r="C10819" i="1"/>
  <c r="G10813" i="1"/>
  <c r="E10813" i="1"/>
  <c r="C10813" i="1"/>
  <c r="G10807" i="1"/>
  <c r="E10807" i="1"/>
  <c r="C10807" i="1"/>
  <c r="G10801" i="1"/>
  <c r="E10801" i="1"/>
  <c r="C10801" i="1"/>
  <c r="G10795" i="1"/>
  <c r="E10795" i="1"/>
  <c r="C10795" i="1"/>
  <c r="G10789" i="1"/>
  <c r="E10789" i="1"/>
  <c r="C10789" i="1"/>
  <c r="G10783" i="1"/>
  <c r="E10783" i="1"/>
  <c r="C10783" i="1"/>
  <c r="G10777" i="1"/>
  <c r="E10777" i="1"/>
  <c r="C10777" i="1"/>
  <c r="G10771" i="1"/>
  <c r="E10771" i="1"/>
  <c r="C10771" i="1"/>
  <c r="G10765" i="1"/>
  <c r="E10765" i="1"/>
  <c r="C10765" i="1"/>
  <c r="G10759" i="1"/>
  <c r="E10759" i="1"/>
  <c r="C10759" i="1"/>
  <c r="G10753" i="1"/>
  <c r="E10753" i="1"/>
  <c r="C10753" i="1"/>
  <c r="G10747" i="1"/>
  <c r="E10747" i="1"/>
  <c r="C10747" i="1"/>
  <c r="G10741" i="1"/>
  <c r="E10741" i="1"/>
  <c r="C10741" i="1"/>
  <c r="G10735" i="1"/>
  <c r="E10735" i="1"/>
  <c r="C10735" i="1"/>
  <c r="G10729" i="1"/>
  <c r="E10729" i="1"/>
  <c r="C10729" i="1"/>
  <c r="G10723" i="1"/>
  <c r="E10723" i="1"/>
  <c r="C10723" i="1"/>
  <c r="G10717" i="1"/>
  <c r="E10717" i="1"/>
  <c r="C10717" i="1"/>
  <c r="G10711" i="1"/>
  <c r="E10711" i="1"/>
  <c r="C10711" i="1"/>
  <c r="G10705" i="1"/>
  <c r="E10705" i="1"/>
  <c r="C10705" i="1"/>
  <c r="G10699" i="1"/>
  <c r="E10699" i="1"/>
  <c r="C10699" i="1"/>
  <c r="G10693" i="1"/>
  <c r="E10693" i="1"/>
  <c r="C10693" i="1"/>
  <c r="G10687" i="1"/>
  <c r="E10687" i="1"/>
  <c r="C10687" i="1"/>
  <c r="G10681" i="1"/>
  <c r="E10681" i="1"/>
  <c r="C10681" i="1"/>
  <c r="G10675" i="1"/>
  <c r="E10675" i="1"/>
  <c r="C10675" i="1"/>
  <c r="G10669" i="1"/>
  <c r="E10669" i="1"/>
  <c r="C10669" i="1"/>
  <c r="G10663" i="1"/>
  <c r="E10663" i="1"/>
  <c r="C10663" i="1"/>
  <c r="G10657" i="1"/>
  <c r="E10657" i="1"/>
  <c r="C10657" i="1"/>
  <c r="G10651" i="1"/>
  <c r="E10651" i="1"/>
  <c r="C10651" i="1"/>
  <c r="G10645" i="1"/>
  <c r="E10645" i="1"/>
  <c r="C10645" i="1"/>
  <c r="G10639" i="1"/>
  <c r="E10639" i="1"/>
  <c r="C10639" i="1"/>
  <c r="G10633" i="1"/>
  <c r="E10633" i="1"/>
  <c r="C10633" i="1"/>
  <c r="G10631" i="1"/>
  <c r="E10631" i="1"/>
  <c r="C10631" i="1"/>
  <c r="G10625" i="1"/>
  <c r="E10625" i="1"/>
  <c r="C10625" i="1"/>
  <c r="G10619" i="1"/>
  <c r="E10619" i="1"/>
  <c r="C10619" i="1"/>
  <c r="G10613" i="1"/>
  <c r="E10613" i="1"/>
  <c r="C10613" i="1"/>
  <c r="G10607" i="1"/>
  <c r="E10607" i="1"/>
  <c r="C10607" i="1"/>
  <c r="G10601" i="1"/>
  <c r="E10601" i="1"/>
  <c r="C10601" i="1"/>
  <c r="G10595" i="1"/>
  <c r="E10595" i="1"/>
  <c r="C10595" i="1"/>
  <c r="G10589" i="1"/>
  <c r="E10589" i="1"/>
  <c r="C10589" i="1"/>
  <c r="G10583" i="1"/>
  <c r="E10583" i="1"/>
  <c r="C10583" i="1"/>
  <c r="G10577" i="1"/>
  <c r="E10577" i="1"/>
  <c r="C10577" i="1"/>
  <c r="G10571" i="1"/>
  <c r="E10571" i="1"/>
  <c r="C10571" i="1"/>
  <c r="G10565" i="1"/>
  <c r="E10565" i="1"/>
  <c r="C10565" i="1"/>
  <c r="G10559" i="1"/>
  <c r="E10559" i="1"/>
  <c r="C10559" i="1"/>
  <c r="G10553" i="1"/>
  <c r="E10553" i="1"/>
  <c r="C10553" i="1"/>
  <c r="G10547" i="1"/>
  <c r="E10547" i="1"/>
  <c r="C10547" i="1"/>
  <c r="G10541" i="1"/>
  <c r="E10541" i="1"/>
  <c r="C10541" i="1"/>
  <c r="G10535" i="1"/>
  <c r="E10535" i="1"/>
  <c r="C10535" i="1"/>
  <c r="G10529" i="1"/>
  <c r="E10529" i="1"/>
  <c r="C10529" i="1"/>
  <c r="G10523" i="1"/>
  <c r="E10523" i="1"/>
  <c r="C10523" i="1"/>
  <c r="G10517" i="1"/>
  <c r="E10517" i="1"/>
  <c r="C10517" i="1"/>
  <c r="G10511" i="1"/>
  <c r="E10511" i="1"/>
  <c r="C10511" i="1"/>
  <c r="G10505" i="1"/>
  <c r="E10505" i="1"/>
  <c r="C10505" i="1"/>
  <c r="G10499" i="1"/>
  <c r="E10499" i="1"/>
  <c r="C10499" i="1"/>
  <c r="G10493" i="1"/>
  <c r="E10493" i="1"/>
  <c r="C10493" i="1"/>
  <c r="G10487" i="1"/>
  <c r="E10487" i="1"/>
  <c r="C10487" i="1"/>
  <c r="G10481" i="1"/>
  <c r="E10481" i="1"/>
  <c r="C10481" i="1"/>
  <c r="G10475" i="1"/>
  <c r="E10475" i="1"/>
  <c r="C10475" i="1"/>
  <c r="G10469" i="1"/>
  <c r="E10469" i="1"/>
  <c r="C10469" i="1"/>
  <c r="G10463" i="1"/>
  <c r="E10463" i="1"/>
  <c r="C10463" i="1"/>
  <c r="G10457" i="1"/>
  <c r="E10457" i="1"/>
  <c r="C10457" i="1"/>
  <c r="G10451" i="1"/>
  <c r="E10451" i="1"/>
  <c r="C10451" i="1"/>
  <c r="G10445" i="1"/>
  <c r="E10445" i="1"/>
  <c r="C10445" i="1"/>
  <c r="G10439" i="1"/>
  <c r="E10439" i="1"/>
  <c r="C10439" i="1"/>
  <c r="G10433" i="1"/>
  <c r="E10433" i="1"/>
  <c r="C10433" i="1"/>
  <c r="G10427" i="1"/>
  <c r="E10427" i="1"/>
  <c r="C10427" i="1"/>
  <c r="G10421" i="1"/>
  <c r="E10421" i="1"/>
  <c r="C10421" i="1"/>
  <c r="G10415" i="1"/>
  <c r="E10415" i="1"/>
  <c r="C10415" i="1"/>
  <c r="G10409" i="1"/>
  <c r="E10409" i="1"/>
  <c r="C10409" i="1"/>
  <c r="G10403" i="1"/>
  <c r="E10403" i="1"/>
  <c r="C10403" i="1"/>
  <c r="G10397" i="1"/>
  <c r="E10397" i="1"/>
  <c r="C10397" i="1"/>
  <c r="G10391" i="1"/>
  <c r="E10391" i="1"/>
  <c r="C10391" i="1"/>
  <c r="G10385" i="1"/>
  <c r="E10385" i="1"/>
  <c r="C10385" i="1"/>
  <c r="G10379" i="1"/>
  <c r="E10379" i="1"/>
  <c r="C10379" i="1"/>
  <c r="G10373" i="1"/>
  <c r="E10373" i="1"/>
  <c r="C10373" i="1"/>
  <c r="G10367" i="1"/>
  <c r="E10367" i="1"/>
  <c r="C10367" i="1"/>
  <c r="G10361" i="1"/>
  <c r="E10361" i="1"/>
  <c r="C10361" i="1"/>
  <c r="G10355" i="1"/>
  <c r="E10355" i="1"/>
  <c r="C10355" i="1"/>
  <c r="G10349" i="1"/>
  <c r="E10349" i="1"/>
  <c r="C10349" i="1"/>
  <c r="G10343" i="1"/>
  <c r="E10343" i="1"/>
  <c r="C10343" i="1"/>
  <c r="G10337" i="1"/>
  <c r="E10337" i="1"/>
  <c r="C10337" i="1"/>
  <c r="G10331" i="1"/>
  <c r="E10331" i="1"/>
  <c r="C10331" i="1"/>
  <c r="G10325" i="1"/>
  <c r="E10325" i="1"/>
  <c r="C10325" i="1"/>
  <c r="G10319" i="1"/>
  <c r="E10319" i="1"/>
  <c r="C10319" i="1"/>
  <c r="G10313" i="1"/>
  <c r="E10313" i="1"/>
  <c r="C10313" i="1"/>
  <c r="G10307" i="1"/>
  <c r="E10307" i="1"/>
  <c r="C10307" i="1"/>
  <c r="G10301" i="1"/>
  <c r="E10301" i="1"/>
  <c r="C10301" i="1"/>
  <c r="G10295" i="1"/>
  <c r="E10295" i="1"/>
  <c r="C10295" i="1"/>
  <c r="G10289" i="1"/>
  <c r="E10289" i="1"/>
  <c r="C10289" i="1"/>
  <c r="G10283" i="1"/>
  <c r="E10283" i="1"/>
  <c r="C10283" i="1"/>
  <c r="G10277" i="1"/>
  <c r="E10277" i="1"/>
  <c r="C10277" i="1"/>
  <c r="G10271" i="1"/>
  <c r="E10271" i="1"/>
  <c r="C10271" i="1"/>
  <c r="G10265" i="1"/>
  <c r="E10265" i="1"/>
  <c r="C10265" i="1"/>
  <c r="G10259" i="1"/>
  <c r="E10259" i="1"/>
  <c r="C10259" i="1"/>
  <c r="G10253" i="1"/>
  <c r="E10253" i="1"/>
  <c r="C10253" i="1"/>
  <c r="G10247" i="1"/>
  <c r="E10247" i="1"/>
  <c r="C10247" i="1"/>
  <c r="G10241" i="1"/>
  <c r="E10241" i="1"/>
  <c r="C10241" i="1"/>
  <c r="G10235" i="1"/>
  <c r="E10235" i="1"/>
  <c r="C10235" i="1"/>
  <c r="G10229" i="1"/>
  <c r="E10229" i="1"/>
  <c r="C10229" i="1"/>
  <c r="G10223" i="1"/>
  <c r="E10223" i="1"/>
  <c r="C10223" i="1"/>
  <c r="G10217" i="1"/>
  <c r="E10217" i="1"/>
  <c r="C10217" i="1"/>
  <c r="G10211" i="1"/>
  <c r="E10211" i="1"/>
  <c r="C10211" i="1"/>
  <c r="G10205" i="1"/>
  <c r="E10205" i="1"/>
  <c r="C10205" i="1"/>
  <c r="G10199" i="1"/>
  <c r="E10199" i="1"/>
  <c r="C10199" i="1"/>
  <c r="G10193" i="1"/>
  <c r="E10193" i="1"/>
  <c r="C10193" i="1"/>
  <c r="G10187" i="1"/>
  <c r="E10187" i="1"/>
  <c r="C10187" i="1"/>
  <c r="G10181" i="1"/>
  <c r="E10181" i="1"/>
  <c r="C10181" i="1"/>
  <c r="G10175" i="1"/>
  <c r="E10175" i="1"/>
  <c r="C10175" i="1"/>
  <c r="G10169" i="1"/>
  <c r="E10169" i="1"/>
  <c r="C10169" i="1"/>
  <c r="G10163" i="1"/>
  <c r="E10163" i="1"/>
  <c r="C10163" i="1"/>
  <c r="G10157" i="1"/>
  <c r="E10157" i="1"/>
  <c r="C10157" i="1"/>
  <c r="G10151" i="1"/>
  <c r="E10151" i="1"/>
  <c r="C10151" i="1"/>
  <c r="G10145" i="1"/>
  <c r="E10145" i="1"/>
  <c r="C10145" i="1"/>
  <c r="G10139" i="1"/>
  <c r="E10139" i="1"/>
  <c r="C10139" i="1"/>
  <c r="G10133" i="1"/>
  <c r="E10133" i="1"/>
  <c r="C10133" i="1"/>
  <c r="G10127" i="1"/>
  <c r="E10127" i="1"/>
  <c r="C10127" i="1"/>
  <c r="G10121" i="1"/>
  <c r="E10121" i="1"/>
  <c r="C10121" i="1"/>
  <c r="G10115" i="1"/>
  <c r="E10115" i="1"/>
  <c r="C10115" i="1"/>
  <c r="G10109" i="1"/>
  <c r="E10109" i="1"/>
  <c r="C10109" i="1"/>
  <c r="G10103" i="1"/>
  <c r="E10103" i="1"/>
  <c r="C10103" i="1"/>
  <c r="G10097" i="1"/>
  <c r="E10097" i="1"/>
  <c r="C10097" i="1"/>
  <c r="G10091" i="1"/>
  <c r="E10091" i="1"/>
  <c r="C10091" i="1"/>
  <c r="G10085" i="1"/>
  <c r="E10085" i="1"/>
  <c r="C10085" i="1"/>
  <c r="G10079" i="1"/>
  <c r="E10079" i="1"/>
  <c r="C10079" i="1"/>
  <c r="G10073" i="1"/>
  <c r="E10073" i="1"/>
  <c r="C10073" i="1"/>
  <c r="G10067" i="1"/>
  <c r="E10067" i="1"/>
  <c r="C10067" i="1"/>
  <c r="G10061" i="1"/>
  <c r="E10061" i="1"/>
  <c r="C10061" i="1"/>
  <c r="G10055" i="1"/>
  <c r="E10055" i="1"/>
  <c r="C10055" i="1"/>
  <c r="G10049" i="1"/>
  <c r="E10049" i="1"/>
  <c r="C10049" i="1"/>
  <c r="G10043" i="1"/>
  <c r="E10043" i="1"/>
  <c r="C10043" i="1"/>
  <c r="G10037" i="1"/>
  <c r="E10037" i="1"/>
  <c r="C10037" i="1"/>
  <c r="G10031" i="1"/>
  <c r="E10031" i="1"/>
  <c r="C10031" i="1"/>
  <c r="G10025" i="1"/>
  <c r="E10025" i="1"/>
  <c r="C10025" i="1"/>
  <c r="G10019" i="1"/>
  <c r="E10019" i="1"/>
  <c r="C10019" i="1"/>
  <c r="G10013" i="1"/>
  <c r="E10013" i="1"/>
  <c r="C10013" i="1"/>
  <c r="G10007" i="1"/>
  <c r="E10007" i="1"/>
  <c r="C10007" i="1"/>
  <c r="G10001" i="1"/>
  <c r="E10001" i="1"/>
  <c r="C10001" i="1"/>
  <c r="G9995" i="1"/>
  <c r="E9995" i="1"/>
  <c r="C9995" i="1"/>
  <c r="G9989" i="1"/>
  <c r="E9989" i="1"/>
  <c r="C9989" i="1"/>
  <c r="G9983" i="1"/>
  <c r="E9983" i="1"/>
  <c r="C9983" i="1"/>
  <c r="G9977" i="1"/>
  <c r="E9977" i="1"/>
  <c r="C9977" i="1"/>
  <c r="G9971" i="1"/>
  <c r="E9971" i="1"/>
  <c r="C9971" i="1"/>
  <c r="G9965" i="1"/>
  <c r="E9965" i="1"/>
  <c r="C9965" i="1"/>
  <c r="G9959" i="1"/>
  <c r="E9959" i="1"/>
  <c r="C9959" i="1"/>
  <c r="G9953" i="1"/>
  <c r="E9953" i="1"/>
  <c r="C9953" i="1"/>
  <c r="G9947" i="1"/>
  <c r="E9947" i="1"/>
  <c r="C9947" i="1"/>
  <c r="G9941" i="1"/>
  <c r="E9941" i="1"/>
  <c r="C9941" i="1"/>
  <c r="G9935" i="1"/>
  <c r="E9935" i="1"/>
  <c r="C9935" i="1"/>
  <c r="G9929" i="1"/>
  <c r="E9929" i="1"/>
  <c r="C9929" i="1"/>
  <c r="G9923" i="1"/>
  <c r="E9923" i="1"/>
  <c r="C9923" i="1"/>
  <c r="G9917" i="1"/>
  <c r="E9917" i="1"/>
  <c r="C9917" i="1"/>
  <c r="G9911" i="1"/>
  <c r="E9911" i="1"/>
  <c r="C9911" i="1"/>
  <c r="G9905" i="1"/>
  <c r="E9905" i="1"/>
  <c r="C9905" i="1"/>
  <c r="G9899" i="1"/>
  <c r="E9899" i="1"/>
  <c r="C9899" i="1"/>
  <c r="G9893" i="1"/>
  <c r="E9893" i="1"/>
  <c r="C9893" i="1"/>
  <c r="G9887" i="1"/>
  <c r="E9887" i="1"/>
  <c r="C9887" i="1"/>
  <c r="G9881" i="1"/>
  <c r="E9881" i="1"/>
  <c r="C9881" i="1"/>
  <c r="G9875" i="1"/>
  <c r="E9875" i="1"/>
  <c r="C9875" i="1"/>
  <c r="G9869" i="1"/>
  <c r="E9869" i="1"/>
  <c r="C9869" i="1"/>
  <c r="G9863" i="1"/>
  <c r="E9863" i="1"/>
  <c r="C9863" i="1"/>
  <c r="G9857" i="1"/>
  <c r="E9857" i="1"/>
  <c r="C9857" i="1"/>
  <c r="G9851" i="1"/>
  <c r="E9851" i="1"/>
  <c r="C9851" i="1"/>
  <c r="G9845" i="1"/>
  <c r="E9845" i="1"/>
  <c r="C9845" i="1"/>
  <c r="G9839" i="1"/>
  <c r="E9839" i="1"/>
  <c r="C9839" i="1"/>
  <c r="G9833" i="1"/>
  <c r="E9833" i="1"/>
  <c r="C9833" i="1"/>
  <c r="G9827" i="1"/>
  <c r="E9827" i="1"/>
  <c r="C9827" i="1"/>
  <c r="G9821" i="1"/>
  <c r="E9821" i="1"/>
  <c r="C9821" i="1"/>
  <c r="G9815" i="1"/>
  <c r="E9815" i="1"/>
  <c r="C9815" i="1"/>
  <c r="G9809" i="1"/>
  <c r="E9809" i="1"/>
  <c r="C9809" i="1"/>
  <c r="G9803" i="1"/>
  <c r="E9803" i="1"/>
  <c r="C9803" i="1"/>
  <c r="G9797" i="1"/>
  <c r="E9797" i="1"/>
  <c r="C9797" i="1"/>
  <c r="G9791" i="1"/>
  <c r="E9791" i="1"/>
  <c r="C9791" i="1"/>
  <c r="G9785" i="1"/>
  <c r="E9785" i="1"/>
  <c r="C9785" i="1"/>
  <c r="G9779" i="1"/>
  <c r="E9779" i="1"/>
  <c r="C9779" i="1"/>
  <c r="G9773" i="1"/>
  <c r="E9773" i="1"/>
  <c r="C9773" i="1"/>
  <c r="G9767" i="1"/>
  <c r="E9767" i="1"/>
  <c r="C9767" i="1"/>
  <c r="G9761" i="1"/>
  <c r="E9761" i="1"/>
  <c r="C9761" i="1"/>
  <c r="G9755" i="1"/>
  <c r="E9755" i="1"/>
  <c r="C9755" i="1"/>
  <c r="G9749" i="1"/>
  <c r="E9749" i="1"/>
  <c r="C9749" i="1"/>
  <c r="G9743" i="1"/>
  <c r="E9743" i="1"/>
  <c r="C9743" i="1"/>
  <c r="G9737" i="1"/>
  <c r="E9737" i="1"/>
  <c r="C9737" i="1"/>
  <c r="G9731" i="1"/>
  <c r="E9731" i="1"/>
  <c r="C9731" i="1"/>
  <c r="G9725" i="1"/>
  <c r="E9725" i="1"/>
  <c r="C9725" i="1"/>
  <c r="G9719" i="1"/>
  <c r="E9719" i="1"/>
  <c r="C9719" i="1"/>
  <c r="G9713" i="1"/>
  <c r="E9713" i="1"/>
  <c r="C9713" i="1"/>
  <c r="G9707" i="1"/>
  <c r="E9707" i="1"/>
  <c r="C9707" i="1"/>
  <c r="G9701" i="1"/>
  <c r="E9701" i="1"/>
  <c r="C9701" i="1"/>
  <c r="G9695" i="1"/>
  <c r="E9695" i="1"/>
  <c r="C9695" i="1"/>
  <c r="G9689" i="1"/>
  <c r="E9689" i="1"/>
  <c r="C9689" i="1"/>
  <c r="G9683" i="1"/>
  <c r="E9683" i="1"/>
  <c r="C9683" i="1"/>
  <c r="G9677" i="1"/>
  <c r="E9677" i="1"/>
  <c r="C9677" i="1"/>
  <c r="G9671" i="1"/>
  <c r="E9671" i="1"/>
  <c r="C9671" i="1"/>
  <c r="G9665" i="1"/>
  <c r="E9665" i="1"/>
  <c r="C9665" i="1"/>
  <c r="G9659" i="1"/>
  <c r="E9659" i="1"/>
  <c r="C9659" i="1"/>
  <c r="G9653" i="1"/>
  <c r="E9653" i="1"/>
  <c r="C9653" i="1"/>
  <c r="G9647" i="1"/>
  <c r="E9647" i="1"/>
  <c r="C9647" i="1"/>
  <c r="G9641" i="1"/>
  <c r="E9641" i="1"/>
  <c r="C9641" i="1"/>
  <c r="G9635" i="1"/>
  <c r="E9635" i="1"/>
  <c r="C9635" i="1"/>
  <c r="G9629" i="1"/>
  <c r="E9629" i="1"/>
  <c r="C9629" i="1"/>
  <c r="G9623" i="1"/>
  <c r="E9623" i="1"/>
  <c r="C9623" i="1"/>
  <c r="G9617" i="1"/>
  <c r="E9617" i="1"/>
  <c r="C9617" i="1"/>
  <c r="G9611" i="1"/>
  <c r="E9611" i="1"/>
  <c r="C9611" i="1"/>
  <c r="G9605" i="1"/>
  <c r="E9605" i="1"/>
  <c r="C9605" i="1"/>
  <c r="G9599" i="1"/>
  <c r="E9599" i="1"/>
  <c r="C9599" i="1"/>
  <c r="G9593" i="1"/>
  <c r="E9593" i="1"/>
  <c r="C9593" i="1"/>
  <c r="G9587" i="1"/>
  <c r="E9587" i="1"/>
  <c r="C9587" i="1"/>
  <c r="G9581" i="1"/>
  <c r="E9581" i="1"/>
  <c r="C9581" i="1"/>
  <c r="G9575" i="1"/>
  <c r="E9575" i="1"/>
  <c r="C9575" i="1"/>
  <c r="G9569" i="1"/>
  <c r="E9569" i="1"/>
  <c r="C9569" i="1"/>
  <c r="G9563" i="1"/>
  <c r="E9563" i="1"/>
  <c r="C9563" i="1"/>
  <c r="G9557" i="1"/>
  <c r="E9557" i="1"/>
  <c r="C9557" i="1"/>
  <c r="G9551" i="1"/>
  <c r="E9551" i="1"/>
  <c r="C9551" i="1"/>
  <c r="G9545" i="1"/>
  <c r="E9545" i="1"/>
  <c r="C9545" i="1"/>
  <c r="G9539" i="1"/>
  <c r="E9539" i="1"/>
  <c r="C9539" i="1"/>
  <c r="G9533" i="1"/>
  <c r="E9533" i="1"/>
  <c r="C9533" i="1"/>
  <c r="G9527" i="1"/>
  <c r="E9527" i="1"/>
  <c r="C9527" i="1"/>
  <c r="G9521" i="1"/>
  <c r="E9521" i="1"/>
  <c r="C9521" i="1"/>
  <c r="G9515" i="1"/>
  <c r="E9515" i="1"/>
  <c r="C9515" i="1"/>
  <c r="G9509" i="1"/>
  <c r="E9509" i="1"/>
  <c r="C9509" i="1"/>
  <c r="G9503" i="1"/>
  <c r="E9503" i="1"/>
  <c r="C9503" i="1"/>
  <c r="G9497" i="1"/>
  <c r="E9497" i="1"/>
  <c r="C9497" i="1"/>
  <c r="G9491" i="1"/>
  <c r="E9491" i="1"/>
  <c r="C9491" i="1"/>
  <c r="G9485" i="1"/>
  <c r="E9485" i="1"/>
  <c r="C9485" i="1"/>
  <c r="G9479" i="1"/>
  <c r="E9479" i="1"/>
  <c r="C9479" i="1"/>
  <c r="G9473" i="1"/>
  <c r="E9473" i="1"/>
  <c r="C9473" i="1"/>
  <c r="G9467" i="1"/>
  <c r="E9467" i="1"/>
  <c r="C9467" i="1"/>
  <c r="G9461" i="1"/>
  <c r="E9461" i="1"/>
  <c r="C9461" i="1"/>
  <c r="G9455" i="1"/>
  <c r="E9455" i="1"/>
  <c r="C9455" i="1"/>
  <c r="G9449" i="1"/>
  <c r="E9449" i="1"/>
  <c r="C9449" i="1"/>
  <c r="G9443" i="1"/>
  <c r="E9443" i="1"/>
  <c r="C9443" i="1"/>
  <c r="G9437" i="1"/>
  <c r="E9437" i="1"/>
  <c r="C9437" i="1"/>
  <c r="G9431" i="1"/>
  <c r="E9431" i="1"/>
  <c r="C9431" i="1"/>
  <c r="G9425" i="1"/>
  <c r="E9425" i="1"/>
  <c r="C9425" i="1"/>
  <c r="G9419" i="1"/>
  <c r="E9419" i="1"/>
  <c r="C9419" i="1"/>
  <c r="G9413" i="1"/>
  <c r="E9413" i="1"/>
  <c r="C9413" i="1"/>
  <c r="G9407" i="1"/>
  <c r="E9407" i="1"/>
  <c r="C9407" i="1"/>
  <c r="G9401" i="1"/>
  <c r="E9401" i="1"/>
  <c r="C9401" i="1"/>
  <c r="G9395" i="1"/>
  <c r="E9395" i="1"/>
  <c r="C9395" i="1"/>
  <c r="G9389" i="1"/>
  <c r="E9389" i="1"/>
  <c r="C9389" i="1"/>
  <c r="G9383" i="1"/>
  <c r="E9383" i="1"/>
  <c r="C9383" i="1"/>
  <c r="G9377" i="1"/>
  <c r="E9377" i="1"/>
  <c r="C9377" i="1"/>
  <c r="G9371" i="1"/>
  <c r="E9371" i="1"/>
  <c r="C9371" i="1"/>
  <c r="G9365" i="1"/>
  <c r="E9365" i="1"/>
  <c r="C9365" i="1"/>
  <c r="G9359" i="1"/>
  <c r="E9359" i="1"/>
  <c r="C9359" i="1"/>
  <c r="G9353" i="1"/>
  <c r="E9353" i="1"/>
  <c r="C9353" i="1"/>
  <c r="G9347" i="1"/>
  <c r="E9347" i="1"/>
  <c r="C9347" i="1"/>
  <c r="G9341" i="1"/>
  <c r="E9341" i="1"/>
  <c r="C9341" i="1"/>
  <c r="G9335" i="1"/>
  <c r="E9335" i="1"/>
  <c r="C9335" i="1"/>
  <c r="G9329" i="1"/>
  <c r="E9329" i="1"/>
  <c r="C9329" i="1"/>
  <c r="G9323" i="1"/>
  <c r="E9323" i="1"/>
  <c r="C9323" i="1"/>
  <c r="G9317" i="1"/>
  <c r="E9317" i="1"/>
  <c r="C9317" i="1"/>
  <c r="G9311" i="1"/>
  <c r="E9311" i="1"/>
  <c r="C9311" i="1"/>
  <c r="G9305" i="1"/>
  <c r="E9305" i="1"/>
  <c r="C9305" i="1"/>
  <c r="G9299" i="1"/>
  <c r="E9299" i="1"/>
  <c r="C9299" i="1"/>
  <c r="G9293" i="1"/>
  <c r="E9293" i="1"/>
  <c r="C9293" i="1"/>
  <c r="G9287" i="1"/>
  <c r="E9287" i="1"/>
  <c r="C9287" i="1"/>
  <c r="G9281" i="1"/>
  <c r="E9281" i="1"/>
  <c r="C9281" i="1"/>
  <c r="G9275" i="1"/>
  <c r="E9275" i="1"/>
  <c r="C9275" i="1"/>
  <c r="G9269" i="1"/>
  <c r="E9269" i="1"/>
  <c r="C9269" i="1"/>
  <c r="G9263" i="1"/>
  <c r="E9263" i="1"/>
  <c r="C9263" i="1"/>
  <c r="G9257" i="1"/>
  <c r="E9257" i="1"/>
  <c r="C9257" i="1"/>
  <c r="G9251" i="1"/>
  <c r="E9251" i="1"/>
  <c r="C9251" i="1"/>
  <c r="G9245" i="1"/>
  <c r="E9245" i="1"/>
  <c r="C9245" i="1"/>
  <c r="G9239" i="1"/>
  <c r="E9239" i="1"/>
  <c r="C9239" i="1"/>
  <c r="G9233" i="1"/>
  <c r="E9233" i="1"/>
  <c r="C9233" i="1"/>
  <c r="G9227" i="1"/>
  <c r="E9227" i="1"/>
  <c r="C9227" i="1"/>
  <c r="G9221" i="1"/>
  <c r="E9221" i="1"/>
  <c r="C9221" i="1"/>
  <c r="G9215" i="1"/>
  <c r="E9215" i="1"/>
  <c r="C9215" i="1"/>
  <c r="G9209" i="1"/>
  <c r="E9209" i="1"/>
  <c r="C9209" i="1"/>
  <c r="G9203" i="1"/>
  <c r="E9203" i="1"/>
  <c r="C9203" i="1"/>
  <c r="G9197" i="1"/>
  <c r="E9197" i="1"/>
  <c r="C9197" i="1"/>
  <c r="G9191" i="1"/>
  <c r="E9191" i="1"/>
  <c r="C9191" i="1"/>
  <c r="G9185" i="1"/>
  <c r="E9185" i="1"/>
  <c r="C9185" i="1"/>
  <c r="G9179" i="1"/>
  <c r="E9179" i="1"/>
  <c r="C9179" i="1"/>
  <c r="G9173" i="1"/>
  <c r="E9173" i="1"/>
  <c r="C9173" i="1"/>
  <c r="G9167" i="1"/>
  <c r="E9167" i="1"/>
  <c r="C9167" i="1"/>
  <c r="G9161" i="1"/>
  <c r="E9161" i="1"/>
  <c r="C9161" i="1"/>
  <c r="G9155" i="1"/>
  <c r="E9155" i="1"/>
  <c r="C9155" i="1"/>
  <c r="G9149" i="1"/>
  <c r="E9149" i="1"/>
  <c r="C9149" i="1"/>
  <c r="G9143" i="1"/>
  <c r="E9143" i="1"/>
  <c r="C9143" i="1"/>
  <c r="G9137" i="1"/>
  <c r="E9137" i="1"/>
  <c r="C9137" i="1"/>
  <c r="G9131" i="1"/>
  <c r="E9131" i="1"/>
  <c r="C9131" i="1"/>
  <c r="G9125" i="1"/>
  <c r="E9125" i="1"/>
  <c r="C9125" i="1"/>
  <c r="G9119" i="1"/>
  <c r="E9119" i="1"/>
  <c r="C9119" i="1"/>
  <c r="G9113" i="1"/>
  <c r="E9113" i="1"/>
  <c r="C9113" i="1"/>
  <c r="G9107" i="1"/>
  <c r="E9107" i="1"/>
  <c r="C9107" i="1"/>
  <c r="G9101" i="1"/>
  <c r="E9101" i="1"/>
  <c r="C9101" i="1"/>
  <c r="G9095" i="1"/>
  <c r="E9095" i="1"/>
  <c r="C9095" i="1"/>
  <c r="G9089" i="1"/>
  <c r="E9089" i="1"/>
  <c r="C9089" i="1"/>
  <c r="G9083" i="1"/>
  <c r="E9083" i="1"/>
  <c r="C9083" i="1"/>
  <c r="G9077" i="1"/>
  <c r="E9077" i="1"/>
  <c r="C9077" i="1"/>
  <c r="G9071" i="1"/>
  <c r="E9071" i="1"/>
  <c r="C9071" i="1"/>
  <c r="G9065" i="1"/>
  <c r="E9065" i="1"/>
  <c r="C9065" i="1"/>
  <c r="G9059" i="1"/>
  <c r="E9059" i="1"/>
  <c r="C9059" i="1"/>
  <c r="G9053" i="1"/>
  <c r="E9053" i="1"/>
  <c r="C9053" i="1"/>
  <c r="G9047" i="1"/>
  <c r="E9047" i="1"/>
  <c r="C9047" i="1"/>
  <c r="G9041" i="1"/>
  <c r="E9041" i="1"/>
  <c r="C9041" i="1"/>
  <c r="G9035" i="1"/>
  <c r="E9035" i="1"/>
  <c r="C9035" i="1"/>
  <c r="G9029" i="1"/>
  <c r="E9029" i="1"/>
  <c r="C9029" i="1"/>
  <c r="G9023" i="1"/>
  <c r="E9023" i="1"/>
  <c r="C9023" i="1"/>
  <c r="G9017" i="1"/>
  <c r="E9017" i="1"/>
  <c r="C9017" i="1"/>
  <c r="G9011" i="1"/>
  <c r="E9011" i="1"/>
  <c r="C9011" i="1"/>
  <c r="G9005" i="1"/>
  <c r="E9005" i="1"/>
  <c r="C9005" i="1"/>
  <c r="G8999" i="1"/>
  <c r="E8999" i="1"/>
  <c r="C8999" i="1"/>
  <c r="G8993" i="1"/>
  <c r="E8993" i="1"/>
  <c r="C8993" i="1"/>
  <c r="G8987" i="1"/>
  <c r="E8987" i="1"/>
  <c r="C8987" i="1"/>
  <c r="G8981" i="1"/>
  <c r="E8981" i="1"/>
  <c r="C8981" i="1"/>
  <c r="G8975" i="1"/>
  <c r="E8975" i="1"/>
  <c r="C8975" i="1"/>
  <c r="G8969" i="1"/>
  <c r="E8969" i="1"/>
  <c r="C8969" i="1"/>
  <c r="G8963" i="1"/>
  <c r="E8963" i="1"/>
  <c r="C8963" i="1"/>
  <c r="G8957" i="1"/>
  <c r="E8957" i="1"/>
  <c r="C8957" i="1"/>
  <c r="G8951" i="1"/>
  <c r="E8951" i="1"/>
  <c r="C8951" i="1"/>
  <c r="G8945" i="1"/>
  <c r="E8945" i="1"/>
  <c r="C8945" i="1"/>
  <c r="G8939" i="1"/>
  <c r="E8939" i="1"/>
  <c r="C8939" i="1"/>
  <c r="G8933" i="1"/>
  <c r="E8933" i="1"/>
  <c r="C8933" i="1"/>
  <c r="G8927" i="1"/>
  <c r="E8927" i="1"/>
  <c r="C8927" i="1"/>
  <c r="G8921" i="1"/>
  <c r="E8921" i="1"/>
  <c r="C8921" i="1"/>
  <c r="G8915" i="1"/>
  <c r="E8915" i="1"/>
  <c r="C8915" i="1"/>
  <c r="G8909" i="1"/>
  <c r="E8909" i="1"/>
  <c r="C8909" i="1"/>
  <c r="G8903" i="1"/>
  <c r="E8903" i="1"/>
  <c r="C8903" i="1"/>
  <c r="G8897" i="1"/>
  <c r="E8897" i="1"/>
  <c r="C8897" i="1"/>
  <c r="G8891" i="1"/>
  <c r="E8891" i="1"/>
  <c r="C8891" i="1"/>
  <c r="G8885" i="1"/>
  <c r="E8885" i="1"/>
  <c r="C8885" i="1"/>
  <c r="G8879" i="1"/>
  <c r="E8879" i="1"/>
  <c r="C8879" i="1"/>
  <c r="G8873" i="1"/>
  <c r="E8873" i="1"/>
  <c r="C8873" i="1"/>
  <c r="G8867" i="1"/>
  <c r="E8867" i="1"/>
  <c r="C8867" i="1"/>
  <c r="G8861" i="1"/>
  <c r="E8861" i="1"/>
  <c r="C8861" i="1"/>
  <c r="G8855" i="1"/>
  <c r="E8855" i="1"/>
  <c r="C8855" i="1"/>
  <c r="G8849" i="1"/>
  <c r="E8849" i="1"/>
  <c r="C8849" i="1"/>
  <c r="G8843" i="1"/>
  <c r="E8843" i="1"/>
  <c r="C8843" i="1"/>
  <c r="G8837" i="1"/>
  <c r="E8837" i="1"/>
  <c r="C8837" i="1"/>
  <c r="G8831" i="1"/>
  <c r="E8831" i="1"/>
  <c r="C8831" i="1"/>
  <c r="G8825" i="1"/>
  <c r="E8825" i="1"/>
  <c r="C8825" i="1"/>
  <c r="G8819" i="1"/>
  <c r="E8819" i="1"/>
  <c r="C8819" i="1"/>
  <c r="G8813" i="1"/>
  <c r="E8813" i="1"/>
  <c r="C8813" i="1"/>
  <c r="G8807" i="1"/>
  <c r="E8807" i="1"/>
  <c r="C8807" i="1"/>
  <c r="G8801" i="1"/>
  <c r="E8801" i="1"/>
  <c r="C8801" i="1"/>
  <c r="G8795" i="1"/>
  <c r="E8795" i="1"/>
  <c r="C8795" i="1"/>
  <c r="G8789" i="1"/>
  <c r="E8789" i="1"/>
  <c r="C8789" i="1"/>
  <c r="G8783" i="1"/>
  <c r="E8783" i="1"/>
  <c r="C8783" i="1"/>
  <c r="G8777" i="1"/>
  <c r="E8777" i="1"/>
  <c r="C8777" i="1"/>
  <c r="G8771" i="1"/>
  <c r="E8771" i="1"/>
  <c r="C8771" i="1"/>
  <c r="G8765" i="1"/>
  <c r="E8765" i="1"/>
  <c r="C8765" i="1"/>
  <c r="G8759" i="1"/>
  <c r="E8759" i="1"/>
  <c r="C8759" i="1"/>
  <c r="G8753" i="1"/>
  <c r="E8753" i="1"/>
  <c r="C8753" i="1"/>
  <c r="G8747" i="1"/>
  <c r="E8747" i="1"/>
  <c r="C8747" i="1"/>
  <c r="G8741" i="1"/>
  <c r="E8741" i="1"/>
  <c r="C8741" i="1"/>
  <c r="G8735" i="1"/>
  <c r="E8735" i="1"/>
  <c r="C8735" i="1"/>
  <c r="G8729" i="1"/>
  <c r="E8729" i="1"/>
  <c r="C8729" i="1"/>
  <c r="G8723" i="1"/>
  <c r="E8723" i="1"/>
  <c r="C8723" i="1"/>
  <c r="G8717" i="1"/>
  <c r="E8717" i="1"/>
  <c r="C8717" i="1"/>
  <c r="G8711" i="1"/>
  <c r="E8711" i="1"/>
  <c r="C8711" i="1"/>
  <c r="G8705" i="1"/>
  <c r="E8705" i="1"/>
  <c r="C8705" i="1"/>
  <c r="G8699" i="1"/>
  <c r="E8699" i="1"/>
  <c r="C8699" i="1"/>
  <c r="G8693" i="1"/>
  <c r="E8693" i="1"/>
  <c r="C8693" i="1"/>
  <c r="G8687" i="1"/>
  <c r="E8687" i="1"/>
  <c r="C8687" i="1"/>
  <c r="G8681" i="1"/>
  <c r="E8681" i="1"/>
  <c r="C8681" i="1"/>
  <c r="G8675" i="1"/>
  <c r="E8675" i="1"/>
  <c r="C8675" i="1"/>
  <c r="G8669" i="1"/>
  <c r="E8669" i="1"/>
  <c r="C8669" i="1"/>
  <c r="G8663" i="1"/>
  <c r="E8663" i="1"/>
  <c r="C8663" i="1"/>
  <c r="G8657" i="1"/>
  <c r="E8657" i="1"/>
  <c r="C8657" i="1"/>
  <c r="G8651" i="1"/>
  <c r="E8651" i="1"/>
  <c r="C8651" i="1"/>
  <c r="G8645" i="1"/>
  <c r="E8645" i="1"/>
  <c r="C8645" i="1"/>
  <c r="G8643" i="1"/>
  <c r="E8643" i="1"/>
  <c r="C8643" i="1"/>
  <c r="G8637" i="1"/>
  <c r="E8637" i="1"/>
  <c r="C8637" i="1"/>
  <c r="G8631" i="1"/>
  <c r="E8631" i="1"/>
  <c r="C8631" i="1"/>
  <c r="G8625" i="1"/>
  <c r="E8625" i="1"/>
  <c r="C8625" i="1"/>
  <c r="G8619" i="1"/>
  <c r="E8619" i="1"/>
  <c r="C8619" i="1"/>
  <c r="G8613" i="1"/>
  <c r="E8613" i="1"/>
  <c r="C8613" i="1"/>
  <c r="G8607" i="1"/>
  <c r="E8607" i="1"/>
  <c r="C8607" i="1"/>
  <c r="G8601" i="1"/>
  <c r="E8601" i="1"/>
  <c r="C8601" i="1"/>
  <c r="G8595" i="1"/>
  <c r="E8595" i="1"/>
  <c r="C8595" i="1"/>
  <c r="G8589" i="1"/>
  <c r="E8589" i="1"/>
  <c r="C8589" i="1"/>
  <c r="G8583" i="1"/>
  <c r="E8583" i="1"/>
  <c r="C8583" i="1"/>
  <c r="G8577" i="1"/>
  <c r="E8577" i="1"/>
  <c r="C8577" i="1"/>
  <c r="G8571" i="1"/>
  <c r="E8571" i="1"/>
  <c r="C8571" i="1"/>
  <c r="G8565" i="1"/>
  <c r="E8565" i="1"/>
  <c r="C8565" i="1"/>
  <c r="G8559" i="1"/>
  <c r="E8559" i="1"/>
  <c r="C8559" i="1"/>
  <c r="G8553" i="1"/>
  <c r="E8553" i="1"/>
  <c r="C8553" i="1"/>
  <c r="G8547" i="1"/>
  <c r="E8547" i="1"/>
  <c r="C8547" i="1"/>
  <c r="G8541" i="1"/>
  <c r="E8541" i="1"/>
  <c r="C8541" i="1"/>
  <c r="G8535" i="1"/>
  <c r="E8535" i="1"/>
  <c r="C8535" i="1"/>
  <c r="G8529" i="1"/>
  <c r="E8529" i="1"/>
  <c r="C8529" i="1"/>
  <c r="G8523" i="1"/>
  <c r="E8523" i="1"/>
  <c r="C8523" i="1"/>
  <c r="G8517" i="1"/>
  <c r="E8517" i="1"/>
  <c r="C8517" i="1"/>
  <c r="G8511" i="1"/>
  <c r="E8511" i="1"/>
  <c r="C8511" i="1"/>
  <c r="G8505" i="1"/>
  <c r="E8505" i="1"/>
  <c r="C8505" i="1"/>
  <c r="G8499" i="1"/>
  <c r="E8499" i="1"/>
  <c r="C8499" i="1"/>
  <c r="G8493" i="1"/>
  <c r="E8493" i="1"/>
  <c r="C8493" i="1"/>
  <c r="G8487" i="1"/>
  <c r="E8487" i="1"/>
  <c r="C8487" i="1"/>
  <c r="G8481" i="1"/>
  <c r="E8481" i="1"/>
  <c r="C8481" i="1"/>
  <c r="G8475" i="1"/>
  <c r="E8475" i="1"/>
  <c r="C8475" i="1"/>
  <c r="G8469" i="1"/>
  <c r="E8469" i="1"/>
  <c r="C8469" i="1"/>
  <c r="G8463" i="1"/>
  <c r="E8463" i="1"/>
  <c r="C8463" i="1"/>
  <c r="G8457" i="1"/>
  <c r="E8457" i="1"/>
  <c r="C8457" i="1"/>
  <c r="G8451" i="1"/>
  <c r="E8451" i="1"/>
  <c r="C8451" i="1"/>
  <c r="G8445" i="1"/>
  <c r="E8445" i="1"/>
  <c r="C8445" i="1"/>
  <c r="G8439" i="1"/>
  <c r="E8439" i="1"/>
  <c r="C8439" i="1"/>
  <c r="G8433" i="1"/>
  <c r="E8433" i="1"/>
  <c r="C8433" i="1"/>
  <c r="G8427" i="1"/>
  <c r="E8427" i="1"/>
  <c r="C8427" i="1"/>
  <c r="G8421" i="1"/>
  <c r="E8421" i="1"/>
  <c r="C8421" i="1"/>
  <c r="G8415" i="1"/>
  <c r="E8415" i="1"/>
  <c r="C8415" i="1"/>
  <c r="G8409" i="1"/>
  <c r="E8409" i="1"/>
  <c r="C8409" i="1"/>
  <c r="G8403" i="1"/>
  <c r="E8403" i="1"/>
  <c r="C8403" i="1"/>
  <c r="G8401" i="1"/>
  <c r="E8401" i="1"/>
  <c r="C8401" i="1"/>
  <c r="G8395" i="1"/>
  <c r="E8395" i="1"/>
  <c r="C8395" i="1"/>
  <c r="G8389" i="1"/>
  <c r="E8389" i="1"/>
  <c r="C8389" i="1"/>
  <c r="G8383" i="1"/>
  <c r="E8383" i="1"/>
  <c r="C8383" i="1"/>
  <c r="G8377" i="1"/>
  <c r="E8377" i="1"/>
  <c r="C8377" i="1"/>
  <c r="G8371" i="1"/>
  <c r="E8371" i="1"/>
  <c r="C8371" i="1"/>
  <c r="G8365" i="1"/>
  <c r="E8365" i="1"/>
  <c r="C8365" i="1"/>
  <c r="G8359" i="1"/>
  <c r="E8359" i="1"/>
  <c r="C8359" i="1"/>
  <c r="G8353" i="1"/>
  <c r="E8353" i="1"/>
  <c r="C8353" i="1"/>
  <c r="G8347" i="1"/>
  <c r="E8347" i="1"/>
  <c r="C8347" i="1"/>
  <c r="G8341" i="1"/>
  <c r="E8341" i="1"/>
  <c r="C8341" i="1"/>
  <c r="G8335" i="1"/>
  <c r="E8335" i="1"/>
  <c r="C8335" i="1"/>
  <c r="G8329" i="1"/>
  <c r="E8329" i="1"/>
  <c r="C8329" i="1"/>
  <c r="G8323" i="1"/>
  <c r="E8323" i="1"/>
  <c r="C8323" i="1"/>
  <c r="G8317" i="1"/>
  <c r="E8317" i="1"/>
  <c r="C8317" i="1"/>
  <c r="G8311" i="1"/>
  <c r="E8311" i="1"/>
  <c r="C8311" i="1"/>
  <c r="G8305" i="1"/>
  <c r="E8305" i="1"/>
  <c r="C8305" i="1"/>
  <c r="G8299" i="1"/>
  <c r="E8299" i="1"/>
  <c r="C8299" i="1"/>
  <c r="G8293" i="1"/>
  <c r="E8293" i="1"/>
  <c r="C8293" i="1"/>
  <c r="G8287" i="1"/>
  <c r="E8287" i="1"/>
  <c r="C8287" i="1"/>
  <c r="G8281" i="1"/>
  <c r="E8281" i="1"/>
  <c r="C8281" i="1"/>
  <c r="G8275" i="1"/>
  <c r="E8275" i="1"/>
  <c r="C8275" i="1"/>
  <c r="G8269" i="1"/>
  <c r="E8269" i="1"/>
  <c r="C8269" i="1"/>
  <c r="G8263" i="1"/>
  <c r="E8263" i="1"/>
  <c r="C8263" i="1"/>
  <c r="G8257" i="1"/>
  <c r="E8257" i="1"/>
  <c r="C8257" i="1"/>
  <c r="G8251" i="1"/>
  <c r="E8251" i="1"/>
  <c r="C8251" i="1"/>
  <c r="G8245" i="1"/>
  <c r="E8245" i="1"/>
  <c r="C8245" i="1"/>
  <c r="G8239" i="1"/>
  <c r="E8239" i="1"/>
  <c r="C8239" i="1"/>
  <c r="G8233" i="1"/>
  <c r="E8233" i="1"/>
  <c r="C8233" i="1"/>
  <c r="G8227" i="1"/>
  <c r="E8227" i="1"/>
  <c r="C8227" i="1"/>
  <c r="G8221" i="1"/>
  <c r="E8221" i="1"/>
  <c r="C8221" i="1"/>
  <c r="G8215" i="1"/>
  <c r="E8215" i="1"/>
  <c r="C8215" i="1"/>
  <c r="G8209" i="1"/>
  <c r="E8209" i="1"/>
  <c r="C8209" i="1"/>
  <c r="G8203" i="1"/>
  <c r="E8203" i="1"/>
  <c r="C8203" i="1"/>
  <c r="G8197" i="1"/>
  <c r="E8197" i="1"/>
  <c r="C8197" i="1"/>
  <c r="G8191" i="1"/>
  <c r="E8191" i="1"/>
  <c r="C8191" i="1"/>
  <c r="G8185" i="1"/>
  <c r="E8185" i="1"/>
  <c r="C8185" i="1"/>
  <c r="G8179" i="1"/>
  <c r="E8179" i="1"/>
  <c r="C8179" i="1"/>
  <c r="G8173" i="1"/>
  <c r="E8173" i="1"/>
  <c r="C8173" i="1"/>
  <c r="G8167" i="1"/>
  <c r="E8167" i="1"/>
  <c r="C8167" i="1"/>
  <c r="G8161" i="1"/>
  <c r="E8161" i="1"/>
  <c r="C8161" i="1"/>
  <c r="G8155" i="1"/>
  <c r="E8155" i="1"/>
  <c r="C8155" i="1"/>
  <c r="G8149" i="1"/>
  <c r="E8149" i="1"/>
  <c r="C8149" i="1"/>
  <c r="G8143" i="1"/>
  <c r="E8143" i="1"/>
  <c r="C8143" i="1"/>
  <c r="G8137" i="1"/>
  <c r="E8137" i="1"/>
  <c r="C8137" i="1"/>
  <c r="G8131" i="1"/>
  <c r="E8131" i="1"/>
  <c r="C8131" i="1"/>
  <c r="G8125" i="1"/>
  <c r="E8125" i="1"/>
  <c r="C8125" i="1"/>
  <c r="G8119" i="1"/>
  <c r="E8119" i="1"/>
  <c r="C8119" i="1"/>
  <c r="G8113" i="1"/>
  <c r="E8113" i="1"/>
  <c r="C8113" i="1"/>
  <c r="G8107" i="1"/>
  <c r="E8107" i="1"/>
  <c r="C8107" i="1"/>
  <c r="G8101" i="1"/>
  <c r="E8101" i="1"/>
  <c r="C8101" i="1"/>
  <c r="G8095" i="1"/>
  <c r="E8095" i="1"/>
  <c r="C8095" i="1"/>
  <c r="G8089" i="1"/>
  <c r="E8089" i="1"/>
  <c r="C8089" i="1"/>
  <c r="G8083" i="1"/>
  <c r="E8083" i="1"/>
  <c r="C8083" i="1"/>
  <c r="G8077" i="1"/>
  <c r="E8077" i="1"/>
  <c r="C8077" i="1"/>
  <c r="G8071" i="1"/>
  <c r="E8071" i="1"/>
  <c r="C8071" i="1"/>
  <c r="G8065" i="1"/>
  <c r="E8065" i="1"/>
  <c r="C8065" i="1"/>
  <c r="G8059" i="1"/>
  <c r="E8059" i="1"/>
  <c r="C8059" i="1"/>
  <c r="G8053" i="1"/>
  <c r="E8053" i="1"/>
  <c r="C8053" i="1"/>
  <c r="G8047" i="1"/>
  <c r="E8047" i="1"/>
  <c r="C8047" i="1"/>
  <c r="G8041" i="1"/>
  <c r="E8041" i="1"/>
  <c r="C8041" i="1"/>
  <c r="G8035" i="1"/>
  <c r="E8035" i="1"/>
  <c r="C8035" i="1"/>
  <c r="G8029" i="1"/>
  <c r="E8029" i="1"/>
  <c r="C8029" i="1"/>
  <c r="G8023" i="1"/>
  <c r="E8023" i="1"/>
  <c r="C8023" i="1"/>
  <c r="G8017" i="1"/>
  <c r="E8017" i="1"/>
  <c r="C8017" i="1"/>
  <c r="G8011" i="1"/>
  <c r="E8011" i="1"/>
  <c r="C8011" i="1"/>
  <c r="G8005" i="1"/>
  <c r="E8005" i="1"/>
  <c r="C8005" i="1"/>
  <c r="G7999" i="1"/>
  <c r="E7999" i="1"/>
  <c r="C7999" i="1"/>
  <c r="G7993" i="1"/>
  <c r="E7993" i="1"/>
  <c r="C7993" i="1"/>
  <c r="G7987" i="1"/>
  <c r="E7987" i="1"/>
  <c r="C7987" i="1"/>
  <c r="G7981" i="1"/>
  <c r="E7981" i="1"/>
  <c r="C7981" i="1"/>
  <c r="G7975" i="1"/>
  <c r="E7975" i="1"/>
  <c r="C7975" i="1"/>
  <c r="G7969" i="1"/>
  <c r="E7969" i="1"/>
  <c r="C7969" i="1"/>
  <c r="G7963" i="1"/>
  <c r="E7963" i="1"/>
  <c r="C7963" i="1"/>
  <c r="G7957" i="1"/>
  <c r="E7957" i="1"/>
  <c r="C7957" i="1"/>
  <c r="G7951" i="1"/>
  <c r="E7951" i="1"/>
  <c r="C7951" i="1"/>
  <c r="G7945" i="1"/>
  <c r="E7945" i="1"/>
  <c r="C7945" i="1"/>
  <c r="G7939" i="1"/>
  <c r="E7939" i="1"/>
  <c r="C7939" i="1"/>
  <c r="G7933" i="1"/>
  <c r="E7933" i="1"/>
  <c r="C7933" i="1"/>
  <c r="G7927" i="1"/>
  <c r="E7927" i="1"/>
  <c r="C7927" i="1"/>
  <c r="G7921" i="1"/>
  <c r="E7921" i="1"/>
  <c r="C7921" i="1"/>
  <c r="G7914" i="1"/>
  <c r="E7914" i="1"/>
  <c r="C7914" i="1"/>
  <c r="G7906" i="1"/>
  <c r="E7906" i="1"/>
  <c r="C7906" i="1"/>
  <c r="G7898" i="1"/>
  <c r="E7898" i="1"/>
  <c r="C7898" i="1"/>
  <c r="G7891" i="1"/>
  <c r="E7891" i="1"/>
  <c r="C7891" i="1"/>
  <c r="G7884" i="1"/>
  <c r="E7884" i="1"/>
  <c r="C7884" i="1"/>
  <c r="G7876" i="1"/>
  <c r="E7876" i="1"/>
  <c r="C7876" i="1"/>
  <c r="G7869" i="1"/>
  <c r="E7869" i="1"/>
  <c r="C7869" i="1"/>
  <c r="G7861" i="1"/>
  <c r="E7861" i="1"/>
  <c r="C7861" i="1"/>
  <c r="G7854" i="1"/>
  <c r="E7854" i="1"/>
  <c r="C7854" i="1"/>
  <c r="G7846" i="1"/>
  <c r="E7846" i="1"/>
  <c r="C7846" i="1"/>
  <c r="G7839" i="1"/>
  <c r="E7839" i="1"/>
  <c r="C7839" i="1"/>
  <c r="G7832" i="1"/>
  <c r="E7832" i="1"/>
  <c r="C7832" i="1"/>
  <c r="G7825" i="1"/>
  <c r="E7825" i="1"/>
  <c r="C7825" i="1"/>
  <c r="G7818" i="1"/>
  <c r="E7818" i="1"/>
  <c r="C7818" i="1"/>
  <c r="G7811" i="1"/>
  <c r="E7811" i="1"/>
  <c r="C7811" i="1"/>
  <c r="G7804" i="1"/>
  <c r="E7804" i="1"/>
  <c r="C7804" i="1"/>
  <c r="G7797" i="1"/>
  <c r="E7797" i="1"/>
  <c r="C7797" i="1"/>
  <c r="G7790" i="1"/>
  <c r="E7790" i="1"/>
  <c r="C7790" i="1"/>
  <c r="G7782" i="1"/>
  <c r="E7782" i="1"/>
  <c r="C7782" i="1"/>
  <c r="G7775" i="1"/>
  <c r="E7775" i="1"/>
  <c r="C7775" i="1"/>
  <c r="G7767" i="1"/>
  <c r="E7767" i="1"/>
  <c r="C7767" i="1"/>
  <c r="G7760" i="1"/>
  <c r="E7760" i="1"/>
  <c r="C7760" i="1"/>
  <c r="G7752" i="1"/>
  <c r="E7752" i="1"/>
  <c r="C7752" i="1"/>
  <c r="G7745" i="1"/>
  <c r="E7745" i="1"/>
  <c r="C7745" i="1"/>
  <c r="G7743" i="1"/>
  <c r="E7743" i="1"/>
  <c r="C7743" i="1"/>
  <c r="G7736" i="1"/>
  <c r="E7736" i="1"/>
  <c r="C7736" i="1"/>
  <c r="G7729" i="1"/>
  <c r="E7729" i="1"/>
  <c r="C7729" i="1"/>
  <c r="G7722" i="1"/>
  <c r="E7722" i="1"/>
  <c r="C7722" i="1"/>
  <c r="G7715" i="1"/>
  <c r="E7715" i="1"/>
  <c r="C7715" i="1"/>
  <c r="G7707" i="1"/>
  <c r="E7707" i="1"/>
  <c r="C7707" i="1"/>
  <c r="G7705" i="1"/>
  <c r="E7705" i="1"/>
  <c r="C7705" i="1"/>
  <c r="G7698" i="1"/>
  <c r="E7698" i="1"/>
  <c r="C7698" i="1"/>
  <c r="G7691" i="1"/>
  <c r="E7691" i="1"/>
  <c r="C7691" i="1"/>
  <c r="G7684" i="1"/>
  <c r="E7684" i="1"/>
  <c r="C7684" i="1"/>
  <c r="G7677" i="1"/>
  <c r="E7677" i="1"/>
  <c r="C7677" i="1"/>
  <c r="G7670" i="1"/>
  <c r="E7670" i="1"/>
  <c r="C7670" i="1"/>
  <c r="G7663" i="1"/>
  <c r="E7663" i="1"/>
  <c r="C7663" i="1"/>
  <c r="G7656" i="1"/>
  <c r="E7656" i="1"/>
  <c r="C7656" i="1"/>
  <c r="G7649" i="1"/>
  <c r="E7649" i="1"/>
  <c r="C7649" i="1"/>
  <c r="G7642" i="1"/>
  <c r="E7642" i="1"/>
  <c r="C7642" i="1"/>
  <c r="G7635" i="1"/>
  <c r="E7635" i="1"/>
  <c r="C7635" i="1"/>
  <c r="G7628" i="1"/>
  <c r="E7628" i="1"/>
  <c r="C7628" i="1"/>
  <c r="G7621" i="1"/>
  <c r="E7621" i="1"/>
  <c r="C7621" i="1"/>
  <c r="G7614" i="1"/>
  <c r="E7614" i="1"/>
  <c r="C7614" i="1"/>
  <c r="G7607" i="1"/>
  <c r="E7607" i="1"/>
  <c r="C7607" i="1"/>
  <c r="G7600" i="1"/>
  <c r="E7600" i="1"/>
  <c r="C7600" i="1"/>
  <c r="G7593" i="1"/>
  <c r="E7593" i="1"/>
  <c r="C7593" i="1"/>
  <c r="G7586" i="1"/>
  <c r="E7586" i="1"/>
  <c r="C7586" i="1"/>
  <c r="G7579" i="1"/>
  <c r="E7579" i="1"/>
  <c r="C7579" i="1"/>
  <c r="G7577" i="1"/>
  <c r="E7577" i="1"/>
  <c r="C7577" i="1"/>
  <c r="G7569" i="1"/>
  <c r="E7569" i="1"/>
  <c r="C7569" i="1"/>
  <c r="G7562" i="1"/>
  <c r="E7562" i="1"/>
  <c r="C7562" i="1"/>
  <c r="G7555" i="1"/>
  <c r="E7555" i="1"/>
  <c r="C7555" i="1"/>
  <c r="G7548" i="1"/>
  <c r="E7548" i="1"/>
  <c r="C7548" i="1"/>
  <c r="G7541" i="1"/>
  <c r="E7541" i="1"/>
  <c r="C7541" i="1"/>
  <c r="G7534" i="1"/>
  <c r="E7534" i="1"/>
  <c r="C7534" i="1"/>
  <c r="G7532" i="1"/>
  <c r="E7532" i="1"/>
  <c r="C7532" i="1"/>
  <c r="G7525" i="1"/>
  <c r="E7525" i="1"/>
  <c r="C7525" i="1"/>
  <c r="G7518" i="1"/>
  <c r="E7518" i="1"/>
  <c r="C7518" i="1"/>
  <c r="G7511" i="1"/>
  <c r="E7511" i="1"/>
  <c r="C7511" i="1"/>
  <c r="G7504" i="1"/>
  <c r="E7504" i="1"/>
  <c r="C7504" i="1"/>
  <c r="G7502" i="1"/>
  <c r="E7502" i="1"/>
  <c r="C7502" i="1"/>
  <c r="G7495" i="1"/>
  <c r="E7495" i="1"/>
  <c r="C7495" i="1"/>
  <c r="G7487" i="1"/>
  <c r="E7487" i="1"/>
  <c r="C7487" i="1"/>
  <c r="G7479" i="1"/>
  <c r="E7479" i="1"/>
  <c r="C7479" i="1"/>
  <c r="G7472" i="1"/>
  <c r="E7472" i="1"/>
  <c r="C7472" i="1"/>
  <c r="G7465" i="1"/>
  <c r="E7465" i="1"/>
  <c r="C7465" i="1"/>
  <c r="G7458" i="1"/>
  <c r="E7458" i="1"/>
  <c r="C7458" i="1"/>
  <c r="G7451" i="1"/>
  <c r="E7451" i="1"/>
  <c r="C7451" i="1"/>
  <c r="G7443" i="1"/>
  <c r="E7443" i="1"/>
  <c r="C7443" i="1"/>
  <c r="G7436" i="1"/>
  <c r="E7436" i="1"/>
  <c r="C7436" i="1"/>
  <c r="G7429" i="1"/>
  <c r="E7429" i="1"/>
  <c r="C7429" i="1"/>
  <c r="G7421" i="1"/>
  <c r="E7421" i="1"/>
  <c r="C7421" i="1"/>
  <c r="G7413" i="1"/>
  <c r="E7413" i="1"/>
  <c r="C7413" i="1"/>
  <c r="G7406" i="1"/>
  <c r="E7406" i="1"/>
  <c r="C7406" i="1"/>
  <c r="G7399" i="1"/>
  <c r="E7399" i="1"/>
  <c r="C7399" i="1"/>
  <c r="G7397" i="1"/>
  <c r="E7397" i="1"/>
  <c r="C7397" i="1"/>
  <c r="G7390" i="1"/>
  <c r="E7390" i="1"/>
  <c r="C7390" i="1"/>
  <c r="G7383" i="1"/>
  <c r="E7383" i="1"/>
  <c r="C7383" i="1"/>
  <c r="G7376" i="1"/>
  <c r="E7376" i="1"/>
  <c r="C7376" i="1"/>
  <c r="G7369" i="1"/>
  <c r="E7369" i="1"/>
  <c r="C7369" i="1"/>
  <c r="G7362" i="1"/>
  <c r="E7362" i="1"/>
  <c r="C7362" i="1"/>
  <c r="G7355" i="1"/>
  <c r="E7355" i="1"/>
  <c r="C7355" i="1"/>
  <c r="G7348" i="1"/>
  <c r="E7348" i="1"/>
  <c r="C7348" i="1"/>
  <c r="G7341" i="1"/>
  <c r="E7341" i="1"/>
  <c r="C7341" i="1"/>
  <c r="G7334" i="1"/>
  <c r="E7334" i="1"/>
  <c r="C7334" i="1"/>
  <c r="G7327" i="1"/>
  <c r="E7327" i="1"/>
  <c r="C7327" i="1"/>
  <c r="G7320" i="1"/>
  <c r="E7320" i="1"/>
  <c r="C7320" i="1"/>
  <c r="G7313" i="1"/>
  <c r="E7313" i="1"/>
  <c r="C7313" i="1"/>
  <c r="G7306" i="1"/>
  <c r="E7306" i="1"/>
  <c r="C7306" i="1"/>
  <c r="G7299" i="1"/>
  <c r="E7299" i="1"/>
  <c r="C7299" i="1"/>
  <c r="G7292" i="1"/>
  <c r="E7292" i="1"/>
  <c r="C7292" i="1"/>
  <c r="G7285" i="1"/>
  <c r="E7285" i="1"/>
  <c r="C7285" i="1"/>
  <c r="G7278" i="1"/>
  <c r="E7278" i="1"/>
  <c r="C7278" i="1"/>
  <c r="G7270" i="1"/>
  <c r="E7270" i="1"/>
  <c r="C7270" i="1"/>
  <c r="G7263" i="1"/>
  <c r="E7263" i="1"/>
  <c r="C7263" i="1"/>
  <c r="G7256" i="1"/>
  <c r="E7256" i="1"/>
  <c r="C7256" i="1"/>
  <c r="G7248" i="1"/>
  <c r="E7248" i="1"/>
  <c r="C7248" i="1"/>
  <c r="G7241" i="1"/>
  <c r="E7241" i="1"/>
  <c r="C7241" i="1"/>
  <c r="G7233" i="1"/>
  <c r="E7233" i="1"/>
  <c r="C7233" i="1"/>
  <c r="G7226" i="1"/>
  <c r="E7226" i="1"/>
  <c r="C7226" i="1"/>
  <c r="G7219" i="1"/>
  <c r="E7219" i="1"/>
  <c r="C7219" i="1"/>
  <c r="G7212" i="1"/>
  <c r="E7212" i="1"/>
  <c r="C7212" i="1"/>
  <c r="G7205" i="1"/>
  <c r="E7205" i="1"/>
  <c r="C7205" i="1"/>
  <c r="G7197" i="1"/>
  <c r="E7197" i="1"/>
  <c r="C7197" i="1"/>
  <c r="G7189" i="1"/>
  <c r="E7189" i="1"/>
  <c r="C7189" i="1"/>
  <c r="G7182" i="1"/>
  <c r="E7182" i="1"/>
  <c r="C7182" i="1"/>
  <c r="G7175" i="1"/>
  <c r="E7175" i="1"/>
  <c r="C7175" i="1"/>
  <c r="G7168" i="1"/>
  <c r="E7168" i="1"/>
  <c r="C7168" i="1"/>
  <c r="G7160" i="1"/>
  <c r="E7160" i="1"/>
  <c r="C7160" i="1"/>
  <c r="G7153" i="1"/>
  <c r="E7153" i="1"/>
  <c r="C7153" i="1"/>
  <c r="G7146" i="1"/>
  <c r="E7146" i="1"/>
  <c r="C7146" i="1"/>
  <c r="G7139" i="1"/>
  <c r="E7139" i="1"/>
  <c r="C7139" i="1"/>
  <c r="G7132" i="1"/>
  <c r="E7132" i="1"/>
  <c r="C7132" i="1"/>
  <c r="G7125" i="1"/>
  <c r="E7125" i="1"/>
  <c r="C7125" i="1"/>
  <c r="G7118" i="1"/>
  <c r="E7118" i="1"/>
  <c r="C7118" i="1"/>
  <c r="G7111" i="1"/>
  <c r="E7111" i="1"/>
  <c r="C7111" i="1"/>
  <c r="G7104" i="1"/>
  <c r="E7104" i="1"/>
  <c r="C7104" i="1"/>
  <c r="G7097" i="1"/>
  <c r="E7097" i="1"/>
  <c r="C7097" i="1"/>
  <c r="G7090" i="1"/>
  <c r="E7090" i="1"/>
  <c r="C7090" i="1"/>
  <c r="G7083" i="1"/>
  <c r="E7083" i="1"/>
  <c r="C7083" i="1"/>
  <c r="G7076" i="1"/>
  <c r="E7076" i="1"/>
  <c r="C7076" i="1"/>
  <c r="G7074" i="1"/>
  <c r="E7074" i="1"/>
  <c r="C7074" i="1"/>
  <c r="G7067" i="1"/>
  <c r="E7067" i="1"/>
  <c r="C7067" i="1"/>
  <c r="G7060" i="1"/>
  <c r="E7060" i="1"/>
  <c r="C7060" i="1"/>
  <c r="G7053" i="1"/>
  <c r="E7053" i="1"/>
  <c r="C7053" i="1"/>
  <c r="G7046" i="1"/>
  <c r="E7046" i="1"/>
  <c r="C7046" i="1"/>
  <c r="G7039" i="1"/>
  <c r="E7039" i="1"/>
  <c r="C7039" i="1"/>
  <c r="G7037" i="1"/>
  <c r="E7037" i="1"/>
  <c r="C7037" i="1"/>
  <c r="G7030" i="1"/>
  <c r="E7030" i="1"/>
  <c r="C7030" i="1"/>
  <c r="G7022" i="1"/>
  <c r="E7022" i="1"/>
  <c r="C7022" i="1"/>
  <c r="G7015" i="1"/>
  <c r="E7015" i="1"/>
  <c r="C7015" i="1"/>
  <c r="G7008" i="1"/>
  <c r="E7008" i="1"/>
  <c r="C7008" i="1"/>
  <c r="G7001" i="1"/>
  <c r="E7001" i="1"/>
  <c r="C7001" i="1"/>
  <c r="G6994" i="1"/>
  <c r="E6994" i="1"/>
  <c r="C6994" i="1"/>
  <c r="G6987" i="1"/>
  <c r="E6987" i="1"/>
  <c r="C6987" i="1"/>
  <c r="G6980" i="1"/>
  <c r="E6980" i="1"/>
  <c r="C6980" i="1"/>
  <c r="G6973" i="1"/>
  <c r="E6973" i="1"/>
  <c r="C6973" i="1"/>
  <c r="G6966" i="1"/>
  <c r="E6966" i="1"/>
  <c r="C6966" i="1"/>
  <c r="G6959" i="1"/>
  <c r="E6959" i="1"/>
  <c r="C6959" i="1"/>
  <c r="G6952" i="1"/>
  <c r="E6952" i="1"/>
  <c r="C6952" i="1"/>
  <c r="G6945" i="1"/>
  <c r="E6945" i="1"/>
  <c r="C6945" i="1"/>
  <c r="G6938" i="1"/>
  <c r="E6938" i="1"/>
  <c r="C6938" i="1"/>
  <c r="G6931" i="1"/>
  <c r="E6931" i="1"/>
  <c r="C6931" i="1"/>
  <c r="G6924" i="1"/>
  <c r="E6924" i="1"/>
  <c r="C6924" i="1"/>
  <c r="G6917" i="1"/>
  <c r="E6917" i="1"/>
  <c r="C6917" i="1"/>
  <c r="G6910" i="1"/>
  <c r="E6910" i="1"/>
  <c r="C6910" i="1"/>
  <c r="G6903" i="1"/>
  <c r="E6903" i="1"/>
  <c r="C6903" i="1"/>
  <c r="G6895" i="1"/>
  <c r="E6895" i="1"/>
  <c r="C6895" i="1"/>
  <c r="G6888" i="1"/>
  <c r="E6888" i="1"/>
  <c r="C6888" i="1"/>
  <c r="G6881" i="1"/>
  <c r="E6881" i="1"/>
  <c r="C6881" i="1"/>
  <c r="G6874" i="1"/>
  <c r="E6874" i="1"/>
  <c r="C6874" i="1"/>
  <c r="G6867" i="1"/>
  <c r="E6867" i="1"/>
  <c r="C6867" i="1"/>
  <c r="G6860" i="1"/>
  <c r="E6860" i="1"/>
  <c r="C6860" i="1"/>
  <c r="G6853" i="1"/>
  <c r="E6853" i="1"/>
  <c r="C6853" i="1"/>
  <c r="G6846" i="1"/>
  <c r="E6846" i="1"/>
  <c r="C6846" i="1"/>
  <c r="G6839" i="1"/>
  <c r="E6839" i="1"/>
  <c r="C6839" i="1"/>
  <c r="G6831" i="1"/>
  <c r="E6831" i="1"/>
  <c r="C6831" i="1"/>
  <c r="G6824" i="1"/>
  <c r="E6824" i="1"/>
  <c r="C6824" i="1"/>
  <c r="G6817" i="1"/>
  <c r="E6817" i="1"/>
  <c r="C6817" i="1"/>
  <c r="G6810" i="1"/>
  <c r="E6810" i="1"/>
  <c r="C6810" i="1"/>
  <c r="G6803" i="1"/>
  <c r="E6803" i="1"/>
  <c r="C6803" i="1"/>
  <c r="G6796" i="1"/>
  <c r="E6796" i="1"/>
  <c r="C6796" i="1"/>
  <c r="G6789" i="1"/>
  <c r="E6789" i="1"/>
  <c r="C6789" i="1"/>
  <c r="G6782" i="1"/>
  <c r="E6782" i="1"/>
  <c r="C6782" i="1"/>
  <c r="G6775" i="1"/>
  <c r="E6775" i="1"/>
  <c r="C6775" i="1"/>
  <c r="G6768" i="1"/>
  <c r="E6768" i="1"/>
  <c r="C6768" i="1"/>
  <c r="G6761" i="1"/>
  <c r="E6761" i="1"/>
  <c r="C6761" i="1"/>
  <c r="G6754" i="1"/>
  <c r="E6754" i="1"/>
  <c r="C6754" i="1"/>
  <c r="G6747" i="1"/>
  <c r="E6747" i="1"/>
  <c r="C6747" i="1"/>
  <c r="G6740" i="1"/>
  <c r="E6740" i="1"/>
  <c r="C6740" i="1"/>
  <c r="G6733" i="1"/>
  <c r="E6733" i="1"/>
  <c r="C6733" i="1"/>
  <c r="G6726" i="1"/>
  <c r="E6726" i="1"/>
  <c r="C6726" i="1"/>
  <c r="G6719" i="1"/>
  <c r="E6719" i="1"/>
  <c r="C6719" i="1"/>
  <c r="G6711" i="1"/>
  <c r="E6711" i="1"/>
  <c r="C6711" i="1"/>
  <c r="G6704" i="1"/>
  <c r="E6704" i="1"/>
  <c r="C6704" i="1"/>
  <c r="G6697" i="1"/>
  <c r="E6697" i="1"/>
  <c r="C6697" i="1"/>
  <c r="G6690" i="1"/>
  <c r="E6690" i="1"/>
  <c r="C6690" i="1"/>
  <c r="G6683" i="1"/>
  <c r="E6683" i="1"/>
  <c r="C6683" i="1"/>
  <c r="G6676" i="1"/>
  <c r="E6676" i="1"/>
  <c r="C6676" i="1"/>
  <c r="G6669" i="1"/>
  <c r="E6669" i="1"/>
  <c r="C6669" i="1"/>
  <c r="G6661" i="1"/>
  <c r="E6661" i="1"/>
  <c r="C6661" i="1"/>
  <c r="G6653" i="1"/>
  <c r="E6653" i="1"/>
  <c r="C6653" i="1"/>
  <c r="G6646" i="1"/>
  <c r="E6646" i="1"/>
  <c r="C6646" i="1"/>
  <c r="G6639" i="1"/>
  <c r="E6639" i="1"/>
  <c r="C6639" i="1"/>
  <c r="G6632" i="1"/>
  <c r="E6632" i="1"/>
  <c r="C6632" i="1"/>
  <c r="G6625" i="1"/>
  <c r="E6625" i="1"/>
  <c r="C6625" i="1"/>
  <c r="G6618" i="1"/>
  <c r="E6618" i="1"/>
  <c r="C6618" i="1"/>
  <c r="G6611" i="1"/>
  <c r="E6611" i="1"/>
  <c r="C6611" i="1"/>
  <c r="G6604" i="1"/>
  <c r="E6604" i="1"/>
  <c r="C6604" i="1"/>
  <c r="G6597" i="1"/>
  <c r="E6597" i="1"/>
  <c r="C6597" i="1"/>
  <c r="G6590" i="1"/>
  <c r="E6590" i="1"/>
  <c r="C6590" i="1"/>
  <c r="G6583" i="1"/>
  <c r="E6583" i="1"/>
  <c r="C6583" i="1"/>
  <c r="G6576" i="1"/>
  <c r="E6576" i="1"/>
  <c r="C6576" i="1"/>
  <c r="G6569" i="1"/>
  <c r="E6569" i="1"/>
  <c r="C6569" i="1"/>
  <c r="G6562" i="1"/>
  <c r="E6562" i="1"/>
  <c r="C6562" i="1"/>
  <c r="G6554" i="1"/>
  <c r="E6554" i="1"/>
  <c r="C6554" i="1"/>
  <c r="G6547" i="1"/>
  <c r="E6547" i="1"/>
  <c r="C6547" i="1"/>
  <c r="G6540" i="1"/>
  <c r="E6540" i="1"/>
  <c r="C6540" i="1"/>
  <c r="G6533" i="1"/>
  <c r="E6533" i="1"/>
  <c r="C6533" i="1"/>
  <c r="G6526" i="1"/>
  <c r="E6526" i="1"/>
  <c r="C6526" i="1"/>
  <c r="G6519" i="1"/>
  <c r="E6519" i="1"/>
  <c r="C6519" i="1"/>
  <c r="G6512" i="1"/>
  <c r="E6512" i="1"/>
  <c r="C6512" i="1"/>
  <c r="G6504" i="1"/>
  <c r="E6504" i="1"/>
  <c r="C6504" i="1"/>
  <c r="G6496" i="1"/>
  <c r="E6496" i="1"/>
  <c r="C6496" i="1"/>
  <c r="G6489" i="1"/>
  <c r="E6489" i="1"/>
  <c r="C6489" i="1"/>
  <c r="G6482" i="1"/>
  <c r="E6482" i="1"/>
  <c r="C6482" i="1"/>
  <c r="G6475" i="1"/>
  <c r="E6475" i="1"/>
  <c r="C6475" i="1"/>
  <c r="G6468" i="1"/>
  <c r="E6468" i="1"/>
  <c r="C6468" i="1"/>
  <c r="G6460" i="1"/>
  <c r="E6460" i="1"/>
  <c r="C6460" i="1"/>
  <c r="G6453" i="1"/>
  <c r="E6453" i="1"/>
  <c r="C6453" i="1"/>
  <c r="G6446" i="1"/>
  <c r="E6446" i="1"/>
  <c r="C6446" i="1"/>
  <c r="G6439" i="1"/>
  <c r="E6439" i="1"/>
  <c r="C6439" i="1"/>
  <c r="G6432" i="1"/>
  <c r="E6432" i="1"/>
  <c r="C6432" i="1"/>
  <c r="G6425" i="1"/>
  <c r="E6425" i="1"/>
  <c r="C6425" i="1"/>
  <c r="G6418" i="1"/>
  <c r="E6418" i="1"/>
  <c r="C6418" i="1"/>
  <c r="G6411" i="1"/>
  <c r="E6411" i="1"/>
  <c r="C6411" i="1"/>
  <c r="G6404" i="1"/>
  <c r="E6404" i="1"/>
  <c r="C6404" i="1"/>
  <c r="G6397" i="1"/>
  <c r="E6397" i="1"/>
  <c r="C6397" i="1"/>
  <c r="G6389" i="1"/>
  <c r="E6389" i="1"/>
  <c r="C6389" i="1"/>
  <c r="G6382" i="1"/>
  <c r="E6382" i="1"/>
  <c r="C6382" i="1"/>
  <c r="G6375" i="1"/>
  <c r="E6375" i="1"/>
  <c r="C6375" i="1"/>
  <c r="G6368" i="1"/>
  <c r="E6368" i="1"/>
  <c r="C6368" i="1"/>
  <c r="G6361" i="1"/>
  <c r="E6361" i="1"/>
  <c r="C6361" i="1"/>
  <c r="G6354" i="1"/>
  <c r="E6354" i="1"/>
  <c r="C6354" i="1"/>
  <c r="G6347" i="1"/>
  <c r="E6347" i="1"/>
  <c r="C6347" i="1"/>
  <c r="G6340" i="1"/>
  <c r="E6340" i="1"/>
  <c r="C6340" i="1"/>
  <c r="G6333" i="1"/>
  <c r="E6333" i="1"/>
  <c r="C6333" i="1"/>
  <c r="G6326" i="1"/>
  <c r="E6326" i="1"/>
  <c r="C6326" i="1"/>
  <c r="G6319" i="1"/>
  <c r="E6319" i="1"/>
  <c r="C6319" i="1"/>
  <c r="G6312" i="1"/>
  <c r="E6312" i="1"/>
  <c r="C6312" i="1"/>
  <c r="G6304" i="1"/>
  <c r="E6304" i="1"/>
  <c r="C6304" i="1"/>
  <c r="G6297" i="1"/>
  <c r="E6297" i="1"/>
  <c r="C6297" i="1"/>
  <c r="G6290" i="1"/>
  <c r="E6290" i="1"/>
  <c r="C6290" i="1"/>
  <c r="G6283" i="1"/>
  <c r="E6283" i="1"/>
  <c r="C6283" i="1"/>
  <c r="G6276" i="1"/>
  <c r="E6276" i="1"/>
  <c r="C6276" i="1"/>
  <c r="G6269" i="1"/>
  <c r="E6269" i="1"/>
  <c r="C6269" i="1"/>
  <c r="G6262" i="1"/>
  <c r="E6262" i="1"/>
  <c r="C6262" i="1"/>
  <c r="G6255" i="1"/>
  <c r="E6255" i="1"/>
  <c r="C6255" i="1"/>
  <c r="G6247" i="1"/>
  <c r="E6247" i="1"/>
  <c r="C6247" i="1"/>
  <c r="G6240" i="1"/>
  <c r="E6240" i="1"/>
  <c r="C6240" i="1"/>
  <c r="G6233" i="1"/>
  <c r="E6233" i="1"/>
  <c r="C6233" i="1"/>
  <c r="G6226" i="1"/>
  <c r="E6226" i="1"/>
  <c r="C6226" i="1"/>
  <c r="G6219" i="1"/>
  <c r="E6219" i="1"/>
  <c r="C6219" i="1"/>
  <c r="G6212" i="1"/>
  <c r="E6212" i="1"/>
  <c r="C6212" i="1"/>
  <c r="G6205" i="1"/>
  <c r="E6205" i="1"/>
  <c r="C6205" i="1"/>
  <c r="G6197" i="1"/>
  <c r="E6197" i="1"/>
  <c r="C6197" i="1"/>
  <c r="G6190" i="1"/>
  <c r="E6190" i="1"/>
  <c r="C6190" i="1"/>
  <c r="G6183" i="1"/>
  <c r="E6183" i="1"/>
  <c r="C6183" i="1"/>
  <c r="G6176" i="1"/>
  <c r="E6176" i="1"/>
  <c r="C6176" i="1"/>
  <c r="G6169" i="1"/>
  <c r="E6169" i="1"/>
  <c r="C6169" i="1"/>
  <c r="G6162" i="1"/>
  <c r="E6162" i="1"/>
  <c r="C6162" i="1"/>
  <c r="G6154" i="1"/>
  <c r="E6154" i="1"/>
  <c r="C6154" i="1"/>
  <c r="G6152" i="1"/>
  <c r="E6152" i="1"/>
  <c r="C6152" i="1"/>
  <c r="G6145" i="1"/>
  <c r="E6145" i="1"/>
  <c r="C6145" i="1"/>
  <c r="G6138" i="1"/>
  <c r="E6138" i="1"/>
  <c r="C6138" i="1"/>
  <c r="G6131" i="1"/>
  <c r="E6131" i="1"/>
  <c r="C6131" i="1"/>
  <c r="G6124" i="1"/>
  <c r="E6124" i="1"/>
  <c r="C6124" i="1"/>
  <c r="G6117" i="1"/>
  <c r="E6117" i="1"/>
  <c r="C6117" i="1"/>
  <c r="G6110" i="1"/>
  <c r="E6110" i="1"/>
  <c r="C6110" i="1"/>
  <c r="G6103" i="1"/>
  <c r="E6103" i="1"/>
  <c r="C6103" i="1"/>
  <c r="G6096" i="1"/>
  <c r="E6096" i="1"/>
  <c r="C6096" i="1"/>
  <c r="G6089" i="1"/>
  <c r="E6089" i="1"/>
  <c r="C6089" i="1"/>
  <c r="G6082" i="1"/>
  <c r="E6082" i="1"/>
  <c r="C6082" i="1"/>
  <c r="G6075" i="1"/>
  <c r="E6075" i="1"/>
  <c r="C6075" i="1"/>
  <c r="G6067" i="1"/>
  <c r="E6067" i="1"/>
  <c r="C6067" i="1"/>
  <c r="G6059" i="1"/>
  <c r="E6059" i="1"/>
  <c r="C6059" i="1"/>
  <c r="G6052" i="1"/>
  <c r="E6052" i="1"/>
  <c r="C6052" i="1"/>
  <c r="G6045" i="1"/>
  <c r="E6045" i="1"/>
  <c r="C6045" i="1"/>
  <c r="G6038" i="1"/>
  <c r="E6038" i="1"/>
  <c r="C6038" i="1"/>
  <c r="G6031" i="1"/>
  <c r="E6031" i="1"/>
  <c r="C6031" i="1"/>
  <c r="G6024" i="1"/>
  <c r="E6024" i="1"/>
  <c r="C6024" i="1"/>
  <c r="G6017" i="1"/>
  <c r="E6017" i="1"/>
  <c r="C6017" i="1"/>
  <c r="G6010" i="1"/>
  <c r="E6010" i="1"/>
  <c r="C6010" i="1"/>
  <c r="G6003" i="1"/>
  <c r="E6003" i="1"/>
  <c r="C6003" i="1"/>
  <c r="G5996" i="1"/>
  <c r="E5996" i="1"/>
  <c r="C5996" i="1"/>
  <c r="G5989" i="1"/>
  <c r="E5989" i="1"/>
  <c r="C5989" i="1"/>
  <c r="G5982" i="1"/>
  <c r="E5982" i="1"/>
  <c r="C5982" i="1"/>
  <c r="G5975" i="1"/>
  <c r="E5975" i="1"/>
  <c r="C5975" i="1"/>
  <c r="G5968" i="1"/>
  <c r="E5968" i="1"/>
  <c r="C5968" i="1"/>
  <c r="G5961" i="1"/>
  <c r="E5961" i="1"/>
  <c r="C5961" i="1"/>
  <c r="G5954" i="1"/>
  <c r="E5954" i="1"/>
  <c r="C5954" i="1"/>
  <c r="G5947" i="1"/>
  <c r="E5947" i="1"/>
  <c r="C5947" i="1"/>
  <c r="G5940" i="1"/>
  <c r="E5940" i="1"/>
  <c r="C5940" i="1"/>
  <c r="G5933" i="1"/>
  <c r="E5933" i="1"/>
  <c r="C5933" i="1"/>
  <c r="G5926" i="1"/>
  <c r="E5926" i="1"/>
  <c r="C5926" i="1"/>
  <c r="G5919" i="1"/>
  <c r="E5919" i="1"/>
  <c r="C5919" i="1"/>
  <c r="G5911" i="1"/>
  <c r="E5911" i="1"/>
  <c r="C5911" i="1"/>
  <c r="G5904" i="1"/>
  <c r="E5904" i="1"/>
  <c r="C5904" i="1"/>
  <c r="G5897" i="1"/>
  <c r="E5897" i="1"/>
  <c r="C5897" i="1"/>
  <c r="G5890" i="1"/>
  <c r="E5890" i="1"/>
  <c r="C5890" i="1"/>
  <c r="G5883" i="1"/>
  <c r="E5883" i="1"/>
  <c r="C5883" i="1"/>
  <c r="G5876" i="1"/>
  <c r="E5876" i="1"/>
  <c r="C5876" i="1"/>
  <c r="G5869" i="1"/>
  <c r="E5869" i="1"/>
  <c r="C5869" i="1"/>
  <c r="G5862" i="1"/>
  <c r="E5862" i="1"/>
  <c r="C5862" i="1"/>
  <c r="G5855" i="1"/>
  <c r="E5855" i="1"/>
  <c r="C5855" i="1"/>
  <c r="G5848" i="1"/>
  <c r="E5848" i="1"/>
  <c r="C5848" i="1"/>
  <c r="G5841" i="1"/>
  <c r="E5841" i="1"/>
  <c r="C5841" i="1"/>
  <c r="G5834" i="1"/>
  <c r="E5834" i="1"/>
  <c r="C5834" i="1"/>
  <c r="G5827" i="1"/>
  <c r="E5827" i="1"/>
  <c r="C5827" i="1"/>
  <c r="G5819" i="1"/>
  <c r="E5819" i="1"/>
  <c r="C5819" i="1"/>
  <c r="G5812" i="1"/>
  <c r="E5812" i="1"/>
  <c r="C5812" i="1"/>
  <c r="G5805" i="1"/>
  <c r="E5805" i="1"/>
  <c r="C5805" i="1"/>
  <c r="G5797" i="1"/>
  <c r="E5797" i="1"/>
  <c r="C5797" i="1"/>
  <c r="G5790" i="1"/>
  <c r="E5790" i="1"/>
  <c r="C5790" i="1"/>
  <c r="G5783" i="1"/>
  <c r="E5783" i="1"/>
  <c r="C5783" i="1"/>
  <c r="G5776" i="1"/>
  <c r="E5776" i="1"/>
  <c r="C5776" i="1"/>
  <c r="G5769" i="1"/>
  <c r="E5769" i="1"/>
  <c r="C5769" i="1"/>
  <c r="G5761" i="1"/>
  <c r="E5761" i="1"/>
  <c r="C5761" i="1"/>
  <c r="G5754" i="1"/>
  <c r="E5754" i="1"/>
  <c r="C5754" i="1"/>
  <c r="G5747" i="1"/>
  <c r="E5747" i="1"/>
  <c r="C5747" i="1"/>
  <c r="G5740" i="1"/>
  <c r="E5740" i="1"/>
  <c r="C5740" i="1"/>
  <c r="G5733" i="1"/>
  <c r="E5733" i="1"/>
  <c r="C5733" i="1"/>
  <c r="G5725" i="1"/>
  <c r="E5725" i="1"/>
  <c r="C5725" i="1"/>
  <c r="G5718" i="1"/>
  <c r="E5718" i="1"/>
  <c r="C5718" i="1"/>
  <c r="G5711" i="1"/>
  <c r="E5711" i="1"/>
  <c r="C5711" i="1"/>
  <c r="G5704" i="1"/>
  <c r="E5704" i="1"/>
  <c r="C5704" i="1"/>
  <c r="G5697" i="1"/>
  <c r="E5697" i="1"/>
  <c r="C5697" i="1"/>
  <c r="G5689" i="1"/>
  <c r="E5689" i="1"/>
  <c r="C5689" i="1"/>
  <c r="G5680" i="1"/>
  <c r="E5680" i="1"/>
  <c r="C5680" i="1"/>
  <c r="G5672" i="1"/>
  <c r="E5672" i="1"/>
  <c r="C5672" i="1"/>
  <c r="G5665" i="1"/>
  <c r="E5665" i="1"/>
  <c r="C5665" i="1"/>
  <c r="G5658" i="1"/>
  <c r="E5658" i="1"/>
  <c r="C5658" i="1"/>
  <c r="G5651" i="1"/>
  <c r="E5651" i="1"/>
  <c r="C5651" i="1"/>
  <c r="G5644" i="1"/>
  <c r="E5644" i="1"/>
  <c r="C5644" i="1"/>
  <c r="G5636" i="1"/>
  <c r="E5636" i="1"/>
  <c r="C5636" i="1"/>
  <c r="G5629" i="1"/>
  <c r="E5629" i="1"/>
  <c r="C5629" i="1"/>
  <c r="G5622" i="1"/>
  <c r="E5622" i="1"/>
  <c r="C5622" i="1"/>
  <c r="G5615" i="1"/>
  <c r="E5615" i="1"/>
  <c r="C5615" i="1"/>
  <c r="G5607" i="1"/>
  <c r="E5607" i="1"/>
  <c r="C5607" i="1"/>
  <c r="G5599" i="1"/>
  <c r="E5599" i="1"/>
  <c r="C5599" i="1"/>
  <c r="G5592" i="1"/>
  <c r="E5592" i="1"/>
  <c r="C5592" i="1"/>
  <c r="G5585" i="1"/>
  <c r="E5585" i="1"/>
  <c r="C5585" i="1"/>
  <c r="G5578" i="1"/>
  <c r="E5578" i="1"/>
  <c r="C5578" i="1"/>
  <c r="G5571" i="1"/>
  <c r="E5571" i="1"/>
  <c r="C5571" i="1"/>
  <c r="G5563" i="1"/>
  <c r="E5563" i="1"/>
  <c r="C5563" i="1"/>
  <c r="G5556" i="1"/>
  <c r="E5556" i="1"/>
  <c r="C5556" i="1"/>
  <c r="G5549" i="1"/>
  <c r="E5549" i="1"/>
  <c r="C5549" i="1"/>
  <c r="G5542" i="1"/>
  <c r="E5542" i="1"/>
  <c r="C5542" i="1"/>
  <c r="G5535" i="1"/>
  <c r="E5535" i="1"/>
  <c r="C5535" i="1"/>
  <c r="G5528" i="1"/>
  <c r="E5528" i="1"/>
  <c r="C5528" i="1"/>
  <c r="G5521" i="1"/>
  <c r="E5521" i="1"/>
  <c r="C5521" i="1"/>
  <c r="G5514" i="1"/>
  <c r="E5514" i="1"/>
  <c r="C5514" i="1"/>
  <c r="G5506" i="1"/>
  <c r="E5506" i="1"/>
  <c r="C5506" i="1"/>
  <c r="G5499" i="1"/>
  <c r="E5499" i="1"/>
  <c r="C5499" i="1"/>
  <c r="G5492" i="1"/>
  <c r="E5492" i="1"/>
  <c r="C5492" i="1"/>
  <c r="G5485" i="1"/>
  <c r="E5485" i="1"/>
  <c r="C5485" i="1"/>
  <c r="G5477" i="1"/>
  <c r="E5477" i="1"/>
  <c r="C5477" i="1"/>
  <c r="G5470" i="1"/>
  <c r="E5470" i="1"/>
  <c r="C5470" i="1"/>
  <c r="G5463" i="1"/>
  <c r="E5463" i="1"/>
  <c r="C5463" i="1"/>
  <c r="G5456" i="1"/>
  <c r="E5456" i="1"/>
  <c r="C5456" i="1"/>
  <c r="G5449" i="1"/>
  <c r="E5449" i="1"/>
  <c r="C5449" i="1"/>
  <c r="G5442" i="1"/>
  <c r="E5442" i="1"/>
  <c r="C5442" i="1"/>
  <c r="G5435" i="1"/>
  <c r="E5435" i="1"/>
  <c r="C5435" i="1"/>
  <c r="G5428" i="1"/>
  <c r="E5428" i="1"/>
  <c r="C5428" i="1"/>
  <c r="G5421" i="1"/>
  <c r="E5421" i="1"/>
  <c r="C5421" i="1"/>
  <c r="G5414" i="1"/>
  <c r="E5414" i="1"/>
  <c r="C5414" i="1"/>
  <c r="G5406" i="1"/>
  <c r="E5406" i="1"/>
  <c r="C5406" i="1"/>
  <c r="G5399" i="1"/>
  <c r="E5399" i="1"/>
  <c r="C5399" i="1"/>
  <c r="G5392" i="1"/>
  <c r="E5392" i="1"/>
  <c r="C5392" i="1"/>
  <c r="G5385" i="1"/>
  <c r="E5385" i="1"/>
  <c r="C5385" i="1"/>
  <c r="G5378" i="1"/>
  <c r="E5378" i="1"/>
  <c r="C5378" i="1"/>
  <c r="G5371" i="1"/>
  <c r="E5371" i="1"/>
  <c r="C5371" i="1"/>
  <c r="G5364" i="1"/>
  <c r="E5364" i="1"/>
  <c r="C5364" i="1"/>
  <c r="G5357" i="1"/>
  <c r="E5357" i="1"/>
  <c r="C5357" i="1"/>
  <c r="G5350" i="1"/>
  <c r="E5350" i="1"/>
  <c r="C5350" i="1"/>
  <c r="G5343" i="1"/>
  <c r="E5343" i="1"/>
  <c r="C5343" i="1"/>
  <c r="G5335" i="1"/>
  <c r="E5335" i="1"/>
  <c r="C5335" i="1"/>
  <c r="G5327" i="1"/>
  <c r="E5327" i="1"/>
  <c r="C5327" i="1"/>
  <c r="G5320" i="1"/>
  <c r="E5320" i="1"/>
  <c r="C5320" i="1"/>
  <c r="G5313" i="1"/>
  <c r="E5313" i="1"/>
  <c r="C5313" i="1"/>
  <c r="G5306" i="1"/>
  <c r="E5306" i="1"/>
  <c r="C5306" i="1"/>
  <c r="G5299" i="1"/>
  <c r="E5299" i="1"/>
  <c r="C5299" i="1"/>
  <c r="G5291" i="1"/>
  <c r="E5291" i="1"/>
  <c r="C5291" i="1"/>
  <c r="G5284" i="1"/>
  <c r="E5284" i="1"/>
  <c r="C5284" i="1"/>
  <c r="G5276" i="1"/>
  <c r="E5276" i="1"/>
  <c r="C5276" i="1"/>
  <c r="G5269" i="1"/>
  <c r="E5269" i="1"/>
  <c r="C5269" i="1"/>
  <c r="G5262" i="1"/>
  <c r="E5262" i="1"/>
  <c r="C5262" i="1"/>
  <c r="G5255" i="1"/>
  <c r="E5255" i="1"/>
  <c r="C5255" i="1"/>
  <c r="G5248" i="1"/>
  <c r="E5248" i="1"/>
  <c r="C5248" i="1"/>
  <c r="G5241" i="1"/>
  <c r="E5241" i="1"/>
  <c r="C5241" i="1"/>
  <c r="G5234" i="1"/>
  <c r="E5234" i="1"/>
  <c r="C5234" i="1"/>
  <c r="G5227" i="1"/>
  <c r="E5227" i="1"/>
  <c r="C5227" i="1"/>
  <c r="G5220" i="1"/>
  <c r="E5220" i="1"/>
  <c r="C5220" i="1"/>
  <c r="G5212" i="1"/>
  <c r="E5212" i="1"/>
  <c r="C5212" i="1"/>
  <c r="G5205" i="1"/>
  <c r="E5205" i="1"/>
  <c r="C5205" i="1"/>
  <c r="G5198" i="1"/>
  <c r="E5198" i="1"/>
  <c r="C5198" i="1"/>
  <c r="G5191" i="1"/>
  <c r="E5191" i="1"/>
  <c r="C5191" i="1"/>
  <c r="G5184" i="1"/>
  <c r="E5184" i="1"/>
  <c r="C5184" i="1"/>
  <c r="G5177" i="1"/>
  <c r="E5177" i="1"/>
  <c r="C5177" i="1"/>
  <c r="G5170" i="1"/>
  <c r="E5170" i="1"/>
  <c r="C5170" i="1"/>
  <c r="G5163" i="1"/>
  <c r="E5163" i="1"/>
  <c r="C5163" i="1"/>
  <c r="G5156" i="1"/>
  <c r="E5156" i="1"/>
  <c r="C5156" i="1"/>
  <c r="G5148" i="1"/>
  <c r="E5148" i="1"/>
  <c r="C5148" i="1"/>
  <c r="G5140" i="1"/>
  <c r="E5140" i="1"/>
  <c r="C5140" i="1"/>
  <c r="G5133" i="1"/>
  <c r="E5133" i="1"/>
  <c r="C5133" i="1"/>
  <c r="G5126" i="1"/>
  <c r="E5126" i="1"/>
  <c r="C5126" i="1"/>
  <c r="G5119" i="1"/>
  <c r="E5119" i="1"/>
  <c r="C5119" i="1"/>
  <c r="G5112" i="1"/>
  <c r="E5112" i="1"/>
  <c r="C5112" i="1"/>
  <c r="G5105" i="1"/>
  <c r="E5105" i="1"/>
  <c r="C5105" i="1"/>
  <c r="G5097" i="1"/>
  <c r="E5097" i="1"/>
  <c r="C5097" i="1"/>
  <c r="G5090" i="1"/>
  <c r="E5090" i="1"/>
  <c r="C5090" i="1"/>
  <c r="G5083" i="1"/>
  <c r="E5083" i="1"/>
  <c r="C5083" i="1"/>
  <c r="G5076" i="1"/>
  <c r="E5076" i="1"/>
  <c r="C5076" i="1"/>
  <c r="G5069" i="1"/>
  <c r="E5069" i="1"/>
  <c r="C5069" i="1"/>
  <c r="G5062" i="1"/>
  <c r="E5062" i="1"/>
  <c r="C5062" i="1"/>
  <c r="G5055" i="1"/>
  <c r="E5055" i="1"/>
  <c r="C5055" i="1"/>
  <c r="G5048" i="1"/>
  <c r="E5048" i="1"/>
  <c r="C5048" i="1"/>
  <c r="G5041" i="1"/>
  <c r="E5041" i="1"/>
  <c r="C5041" i="1"/>
  <c r="G5034" i="1"/>
  <c r="E5034" i="1"/>
  <c r="C5034" i="1"/>
  <c r="G5027" i="1"/>
  <c r="E5027" i="1"/>
  <c r="C5027" i="1"/>
  <c r="G5020" i="1"/>
  <c r="E5020" i="1"/>
  <c r="C5020" i="1"/>
  <c r="G5013" i="1"/>
  <c r="E5013" i="1"/>
  <c r="C5013" i="1"/>
  <c r="G5006" i="1"/>
  <c r="E5006" i="1"/>
  <c r="C5006" i="1"/>
  <c r="G4999" i="1"/>
  <c r="E4999" i="1"/>
  <c r="C4999" i="1"/>
  <c r="G4992" i="1"/>
  <c r="E4992" i="1"/>
  <c r="C4992" i="1"/>
  <c r="G4985" i="1"/>
  <c r="E4985" i="1"/>
  <c r="C4985" i="1"/>
  <c r="G4977" i="1"/>
  <c r="E4977" i="1"/>
  <c r="C4977" i="1"/>
  <c r="G4970" i="1"/>
  <c r="E4970" i="1"/>
  <c r="C4970" i="1"/>
  <c r="G4962" i="1"/>
  <c r="E4962" i="1"/>
  <c r="C4962" i="1"/>
  <c r="G4955" i="1"/>
  <c r="E4955" i="1"/>
  <c r="C4955" i="1"/>
  <c r="G4948" i="1"/>
  <c r="E4948" i="1"/>
  <c r="C4948" i="1"/>
  <c r="G4941" i="1"/>
  <c r="E4941" i="1"/>
  <c r="C4941" i="1"/>
  <c r="G4934" i="1"/>
  <c r="E4934" i="1"/>
  <c r="C4934" i="1"/>
  <c r="G4927" i="1"/>
  <c r="E4927" i="1"/>
  <c r="C4927" i="1"/>
  <c r="G4919" i="1"/>
  <c r="E4919" i="1"/>
  <c r="C4919" i="1"/>
  <c r="G4912" i="1"/>
  <c r="E4912" i="1"/>
  <c r="C4912" i="1"/>
  <c r="G4905" i="1"/>
  <c r="E4905" i="1"/>
  <c r="C4905" i="1"/>
  <c r="G4898" i="1"/>
  <c r="E4898" i="1"/>
  <c r="C4898" i="1"/>
  <c r="G4891" i="1"/>
  <c r="E4891" i="1"/>
  <c r="C4891" i="1"/>
  <c r="G4884" i="1"/>
  <c r="E4884" i="1"/>
  <c r="C4884" i="1"/>
  <c r="G4877" i="1"/>
  <c r="E4877" i="1"/>
  <c r="C4877" i="1"/>
  <c r="G4870" i="1"/>
  <c r="E4870" i="1"/>
  <c r="C4870" i="1"/>
  <c r="G4863" i="1"/>
  <c r="E4863" i="1"/>
  <c r="C4863" i="1"/>
  <c r="G4855" i="1"/>
  <c r="E4855" i="1"/>
  <c r="C4855" i="1"/>
  <c r="G4848" i="1"/>
  <c r="E4848" i="1"/>
  <c r="C4848" i="1"/>
  <c r="G4840" i="1"/>
  <c r="E4840" i="1"/>
  <c r="C4840" i="1"/>
  <c r="G4833" i="1"/>
  <c r="E4833" i="1"/>
  <c r="C4833" i="1"/>
  <c r="G4826" i="1"/>
  <c r="E4826" i="1"/>
  <c r="C4826" i="1"/>
  <c r="G4819" i="1"/>
  <c r="E4819" i="1"/>
  <c r="C4819" i="1"/>
  <c r="G4811" i="1"/>
  <c r="E4811" i="1"/>
  <c r="C4811" i="1"/>
  <c r="G4804" i="1"/>
  <c r="E4804" i="1"/>
  <c r="C4804" i="1"/>
  <c r="G4797" i="1"/>
  <c r="E4797" i="1"/>
  <c r="C4797" i="1"/>
  <c r="G4790" i="1"/>
  <c r="E4790" i="1"/>
  <c r="C4790" i="1"/>
  <c r="G4783" i="1"/>
  <c r="E4783" i="1"/>
  <c r="C4783" i="1"/>
  <c r="G4776" i="1"/>
  <c r="E4776" i="1"/>
  <c r="C4776" i="1"/>
  <c r="G4768" i="1"/>
  <c r="E4768" i="1"/>
  <c r="C4768" i="1"/>
  <c r="G4760" i="1"/>
  <c r="E4760" i="1"/>
  <c r="C4760" i="1"/>
  <c r="G4753" i="1"/>
  <c r="E4753" i="1"/>
  <c r="C4753" i="1"/>
  <c r="G4746" i="1"/>
  <c r="E4746" i="1"/>
  <c r="C4746" i="1"/>
  <c r="G4739" i="1"/>
  <c r="E4739" i="1"/>
  <c r="C4739" i="1"/>
  <c r="G4732" i="1"/>
  <c r="E4732" i="1"/>
  <c r="C4732" i="1"/>
  <c r="G4725" i="1"/>
  <c r="E4725" i="1"/>
  <c r="C4725" i="1"/>
  <c r="G4718" i="1"/>
  <c r="E4718" i="1"/>
  <c r="C4718" i="1"/>
  <c r="G4711" i="1"/>
  <c r="E4711" i="1"/>
  <c r="C4711" i="1"/>
  <c r="G4703" i="1"/>
  <c r="E4703" i="1"/>
  <c r="C4703" i="1"/>
  <c r="G4695" i="1"/>
  <c r="E4695" i="1"/>
  <c r="C4695" i="1"/>
  <c r="G4688" i="1"/>
  <c r="E4688" i="1"/>
  <c r="C4688" i="1"/>
  <c r="G4680" i="1"/>
  <c r="E4680" i="1"/>
  <c r="C4680" i="1"/>
  <c r="G4673" i="1"/>
  <c r="E4673" i="1"/>
  <c r="C4673" i="1"/>
  <c r="G4666" i="1"/>
  <c r="E4666" i="1"/>
  <c r="C4666" i="1"/>
  <c r="G4658" i="1"/>
  <c r="E4658" i="1"/>
  <c r="C4658" i="1"/>
  <c r="G4651" i="1"/>
  <c r="E4651" i="1"/>
  <c r="C4651" i="1"/>
  <c r="G4644" i="1"/>
  <c r="E4644" i="1"/>
  <c r="C4644" i="1"/>
  <c r="G4637" i="1"/>
  <c r="E4637" i="1"/>
  <c r="C4637" i="1"/>
  <c r="G4630" i="1"/>
  <c r="E4630" i="1"/>
  <c r="C4630" i="1"/>
  <c r="G4623" i="1"/>
  <c r="E4623" i="1"/>
  <c r="C4623" i="1"/>
  <c r="G4615" i="1"/>
  <c r="E4615" i="1"/>
  <c r="C4615" i="1"/>
  <c r="G4608" i="1"/>
  <c r="E4608" i="1"/>
  <c r="C4608" i="1"/>
  <c r="G4601" i="1"/>
  <c r="E4601" i="1"/>
  <c r="C4601" i="1"/>
  <c r="G4594" i="1"/>
  <c r="E4594" i="1"/>
  <c r="C4594" i="1"/>
  <c r="G4587" i="1"/>
  <c r="E4587" i="1"/>
  <c r="C4587" i="1"/>
  <c r="G4580" i="1"/>
  <c r="E4580" i="1"/>
  <c r="C4580" i="1"/>
  <c r="G4573" i="1"/>
  <c r="E4573" i="1"/>
  <c r="C4573" i="1"/>
  <c r="G4565" i="1"/>
  <c r="E4565" i="1"/>
  <c r="C4565" i="1"/>
  <c r="G4558" i="1"/>
  <c r="E4558" i="1"/>
  <c r="C4558" i="1"/>
  <c r="G4551" i="1"/>
  <c r="E4551" i="1"/>
  <c r="C4551" i="1"/>
  <c r="G4544" i="1"/>
  <c r="E4544" i="1"/>
  <c r="C4544" i="1"/>
  <c r="G4537" i="1"/>
  <c r="E4537" i="1"/>
  <c r="C4537" i="1"/>
  <c r="G4529" i="1"/>
  <c r="E4529" i="1"/>
  <c r="C4529" i="1"/>
  <c r="G4521" i="1"/>
  <c r="E4521" i="1"/>
  <c r="C4521" i="1"/>
  <c r="G4514" i="1"/>
  <c r="E4514" i="1"/>
  <c r="C4514" i="1"/>
  <c r="G4507" i="1"/>
  <c r="E4507" i="1"/>
  <c r="C4507" i="1"/>
  <c r="G4500" i="1"/>
  <c r="E4500" i="1"/>
  <c r="C4500" i="1"/>
  <c r="G4493" i="1"/>
  <c r="E4493" i="1"/>
  <c r="C4493" i="1"/>
  <c r="G4485" i="1"/>
  <c r="E4485" i="1"/>
  <c r="C4485" i="1"/>
  <c r="G4478" i="1"/>
  <c r="E4478" i="1"/>
  <c r="C4478" i="1"/>
  <c r="G4471" i="1"/>
  <c r="E4471" i="1"/>
  <c r="C4471" i="1"/>
  <c r="G4464" i="1"/>
  <c r="E4464" i="1"/>
  <c r="C4464" i="1"/>
  <c r="G4457" i="1"/>
  <c r="E4457" i="1"/>
  <c r="C4457" i="1"/>
  <c r="G4450" i="1"/>
  <c r="E4450" i="1"/>
  <c r="C4450" i="1"/>
  <c r="G4443" i="1"/>
  <c r="E4443" i="1"/>
  <c r="C4443" i="1"/>
  <c r="G4436" i="1"/>
  <c r="E4436" i="1"/>
  <c r="C4436" i="1"/>
  <c r="G4429" i="1"/>
  <c r="E4429" i="1"/>
  <c r="C4429" i="1"/>
  <c r="G4422" i="1"/>
  <c r="E4422" i="1"/>
  <c r="C4422" i="1"/>
  <c r="G4415" i="1"/>
  <c r="E4415" i="1"/>
  <c r="C4415" i="1"/>
  <c r="G4408" i="1"/>
  <c r="E4408" i="1"/>
  <c r="C4408" i="1"/>
  <c r="G4401" i="1"/>
  <c r="E4401" i="1"/>
  <c r="C4401" i="1"/>
  <c r="G4394" i="1"/>
  <c r="E4394" i="1"/>
  <c r="C4394" i="1"/>
  <c r="G4387" i="1"/>
  <c r="E4387" i="1"/>
  <c r="C4387" i="1"/>
  <c r="G4380" i="1"/>
  <c r="E4380" i="1"/>
  <c r="C4380" i="1"/>
  <c r="G4373" i="1"/>
  <c r="E4373" i="1"/>
  <c r="C4373" i="1"/>
  <c r="G4366" i="1"/>
  <c r="E4366" i="1"/>
  <c r="C4366" i="1"/>
  <c r="G4359" i="1"/>
  <c r="E4359" i="1"/>
  <c r="C4359" i="1"/>
  <c r="G4352" i="1"/>
  <c r="E4352" i="1"/>
  <c r="C4352" i="1"/>
  <c r="G4345" i="1"/>
  <c r="E4345" i="1"/>
  <c r="C4345" i="1"/>
  <c r="G4343" i="1"/>
  <c r="E4343" i="1"/>
  <c r="C4343" i="1"/>
  <c r="G4336" i="1"/>
  <c r="E4336" i="1"/>
  <c r="C4336" i="1"/>
  <c r="G4329" i="1"/>
  <c r="E4329" i="1"/>
  <c r="C4329" i="1"/>
  <c r="G4322" i="1"/>
  <c r="E4322" i="1"/>
  <c r="C4322" i="1"/>
  <c r="G4314" i="1"/>
  <c r="E4314" i="1"/>
  <c r="C4314" i="1"/>
  <c r="G4307" i="1"/>
  <c r="E4307" i="1"/>
  <c r="C4307" i="1"/>
  <c r="G4299" i="1"/>
  <c r="E4299" i="1"/>
  <c r="C4299" i="1"/>
  <c r="G4292" i="1"/>
  <c r="E4292" i="1"/>
  <c r="C4292" i="1"/>
  <c r="G4285" i="1"/>
  <c r="E4285" i="1"/>
  <c r="C4285" i="1"/>
  <c r="G4278" i="1"/>
  <c r="E4278" i="1"/>
  <c r="C4278" i="1"/>
  <c r="G4271" i="1"/>
  <c r="E4271" i="1"/>
  <c r="C4271" i="1"/>
  <c r="G4269" i="1"/>
  <c r="E4269" i="1"/>
  <c r="C4269" i="1"/>
  <c r="G4262" i="1"/>
  <c r="E4262" i="1"/>
  <c r="C4262" i="1"/>
  <c r="G4255" i="1"/>
  <c r="E4255" i="1"/>
  <c r="C4255" i="1"/>
  <c r="G4248" i="1"/>
  <c r="E4248" i="1"/>
  <c r="C4248" i="1"/>
  <c r="G4240" i="1"/>
  <c r="E4240" i="1"/>
  <c r="C4240" i="1"/>
  <c r="G4233" i="1"/>
  <c r="E4233" i="1"/>
  <c r="C4233" i="1"/>
  <c r="G4225" i="1"/>
  <c r="E4225" i="1"/>
  <c r="C4225" i="1"/>
  <c r="G4218" i="1"/>
  <c r="E4218" i="1"/>
  <c r="C4218" i="1"/>
  <c r="G4210" i="1"/>
  <c r="E4210" i="1"/>
  <c r="C4210" i="1"/>
  <c r="G4208" i="1"/>
  <c r="E4208" i="1"/>
  <c r="C4208" i="1"/>
  <c r="G4201" i="1"/>
  <c r="E4201" i="1"/>
  <c r="C4201" i="1"/>
  <c r="G4194" i="1"/>
  <c r="E4194" i="1"/>
  <c r="C4194" i="1"/>
  <c r="G4187" i="1"/>
  <c r="E4187" i="1"/>
  <c r="C4187" i="1"/>
  <c r="G4180" i="1"/>
  <c r="E4180" i="1"/>
  <c r="C4180" i="1"/>
  <c r="G4173" i="1"/>
  <c r="E4173" i="1"/>
  <c r="C4173" i="1"/>
  <c r="G4166" i="1"/>
  <c r="E4166" i="1"/>
  <c r="C4166" i="1"/>
  <c r="G4159" i="1"/>
  <c r="E4159" i="1"/>
  <c r="C4159" i="1"/>
  <c r="G4152" i="1"/>
  <c r="E4152" i="1"/>
  <c r="C4152" i="1"/>
  <c r="G4145" i="1"/>
  <c r="E4145" i="1"/>
  <c r="C4145" i="1"/>
  <c r="G4138" i="1"/>
  <c r="E4138" i="1"/>
  <c r="C4138" i="1"/>
  <c r="G4130" i="1"/>
  <c r="E4130" i="1"/>
  <c r="C4130" i="1"/>
  <c r="G4123" i="1"/>
  <c r="E4123" i="1"/>
  <c r="C4123" i="1"/>
  <c r="G4116" i="1"/>
  <c r="E4116" i="1"/>
  <c r="C4116" i="1"/>
  <c r="G4109" i="1"/>
  <c r="E4109" i="1"/>
  <c r="C4109" i="1"/>
  <c r="G4102" i="1"/>
  <c r="E4102" i="1"/>
  <c r="C4102" i="1"/>
  <c r="G4095" i="1"/>
  <c r="E4095" i="1"/>
  <c r="C4095" i="1"/>
  <c r="G4087" i="1"/>
  <c r="E4087" i="1"/>
  <c r="C4087" i="1"/>
  <c r="G4079" i="1"/>
  <c r="E4079" i="1"/>
  <c r="C4079" i="1"/>
  <c r="G4072" i="1"/>
  <c r="E4072" i="1"/>
  <c r="C4072" i="1"/>
  <c r="G4065" i="1"/>
  <c r="E4065" i="1"/>
  <c r="C4065" i="1"/>
  <c r="G4057" i="1"/>
  <c r="E4057" i="1"/>
  <c r="C4057" i="1"/>
  <c r="G4050" i="1"/>
  <c r="E4050" i="1"/>
  <c r="C4050" i="1"/>
  <c r="G4042" i="1"/>
  <c r="E4042" i="1"/>
  <c r="C4042" i="1"/>
  <c r="G4035" i="1"/>
  <c r="E4035" i="1"/>
  <c r="C4035" i="1"/>
  <c r="G4028" i="1"/>
  <c r="E4028" i="1"/>
  <c r="C4028" i="1"/>
  <c r="G4021" i="1"/>
  <c r="E4021" i="1"/>
  <c r="C4021" i="1"/>
  <c r="G4014" i="1"/>
  <c r="E4014" i="1"/>
  <c r="C4014" i="1"/>
  <c r="G4007" i="1"/>
  <c r="E4007" i="1"/>
  <c r="C4007" i="1"/>
  <c r="G4000" i="1"/>
  <c r="E4000" i="1"/>
  <c r="C4000" i="1"/>
  <c r="G3993" i="1"/>
  <c r="E3993" i="1"/>
  <c r="C3993" i="1"/>
  <c r="G3986" i="1"/>
  <c r="E3986" i="1"/>
  <c r="C3986" i="1"/>
  <c r="G3979" i="1"/>
  <c r="E3979" i="1"/>
  <c r="C3979" i="1"/>
  <c r="G3972" i="1"/>
  <c r="E3972" i="1"/>
  <c r="C3972" i="1"/>
  <c r="G3965" i="1"/>
  <c r="E3965" i="1"/>
  <c r="C3965" i="1"/>
  <c r="G3957" i="1"/>
  <c r="E3957" i="1"/>
  <c r="C3957" i="1"/>
  <c r="G3950" i="1"/>
  <c r="E3950" i="1"/>
  <c r="C3950" i="1"/>
  <c r="G3943" i="1"/>
  <c r="E3943" i="1"/>
  <c r="C3943" i="1"/>
  <c r="G3936" i="1"/>
  <c r="E3936" i="1"/>
  <c r="C3936" i="1"/>
  <c r="G3930" i="1"/>
  <c r="E3930" i="1"/>
  <c r="C3930" i="1"/>
  <c r="G3923" i="1"/>
  <c r="E3923" i="1"/>
  <c r="C3923" i="1"/>
  <c r="G3916" i="1"/>
  <c r="E3916" i="1"/>
  <c r="C3916" i="1"/>
  <c r="G3909" i="1"/>
  <c r="E3909" i="1"/>
  <c r="C3909" i="1"/>
  <c r="G3902" i="1"/>
  <c r="E3902" i="1"/>
  <c r="C3902" i="1"/>
  <c r="G3895" i="1"/>
  <c r="E3895" i="1"/>
  <c r="C3895" i="1"/>
  <c r="G3888" i="1"/>
  <c r="E3888" i="1"/>
  <c r="C3888" i="1"/>
  <c r="G3881" i="1"/>
  <c r="E3881" i="1"/>
  <c r="C3881" i="1"/>
  <c r="G3874" i="1"/>
  <c r="E3874" i="1"/>
  <c r="C3874" i="1"/>
  <c r="G3867" i="1"/>
  <c r="E3867" i="1"/>
  <c r="C3867" i="1"/>
  <c r="G3859" i="1"/>
  <c r="E3859" i="1"/>
  <c r="C3859" i="1"/>
  <c r="G3852" i="1"/>
  <c r="E3852" i="1"/>
  <c r="C3852" i="1"/>
  <c r="G3845" i="1"/>
  <c r="E3845" i="1"/>
  <c r="C3845" i="1"/>
  <c r="G3837" i="1"/>
  <c r="E3837" i="1"/>
  <c r="C3837" i="1"/>
  <c r="G3829" i="1"/>
  <c r="E3829" i="1"/>
  <c r="C3829" i="1"/>
  <c r="G3821" i="1"/>
  <c r="E3821" i="1"/>
  <c r="C3821" i="1"/>
  <c r="G3814" i="1"/>
  <c r="E3814" i="1"/>
  <c r="C3814" i="1"/>
  <c r="G3806" i="1"/>
  <c r="E3806" i="1"/>
  <c r="C3806" i="1"/>
  <c r="G3799" i="1"/>
  <c r="E3799" i="1"/>
  <c r="C3799" i="1"/>
  <c r="G3792" i="1"/>
  <c r="E3792" i="1"/>
  <c r="C3792" i="1"/>
  <c r="G3784" i="1"/>
  <c r="E3784" i="1"/>
  <c r="C3784" i="1"/>
  <c r="G3777" i="1"/>
  <c r="E3777" i="1"/>
  <c r="C3777" i="1"/>
  <c r="G3770" i="1"/>
  <c r="E3770" i="1"/>
  <c r="C3770" i="1"/>
  <c r="G3762" i="1"/>
  <c r="E3762" i="1"/>
  <c r="C3762" i="1"/>
  <c r="G3754" i="1"/>
  <c r="E3754" i="1"/>
  <c r="C3754" i="1"/>
  <c r="G3747" i="1"/>
  <c r="E3747" i="1"/>
  <c r="C3747" i="1"/>
  <c r="G3739" i="1"/>
  <c r="E3739" i="1"/>
  <c r="C3739" i="1"/>
  <c r="G3732" i="1"/>
  <c r="E3732" i="1"/>
  <c r="C3732" i="1"/>
  <c r="G3725" i="1"/>
  <c r="E3725" i="1"/>
  <c r="C3725" i="1"/>
  <c r="G3718" i="1"/>
  <c r="E3718" i="1"/>
  <c r="C3718" i="1"/>
  <c r="G3711" i="1"/>
  <c r="E3711" i="1"/>
  <c r="C3711" i="1"/>
  <c r="G3703" i="1"/>
  <c r="E3703" i="1"/>
  <c r="C3703" i="1"/>
  <c r="G3696" i="1"/>
  <c r="E3696" i="1"/>
  <c r="C3696" i="1"/>
  <c r="G3693" i="1"/>
  <c r="E3693" i="1"/>
  <c r="C3693" i="1"/>
  <c r="G3685" i="1"/>
  <c r="E3685" i="1"/>
  <c r="C3685" i="1"/>
  <c r="G3677" i="1"/>
  <c r="E3677" i="1"/>
  <c r="C3677" i="1"/>
  <c r="G3669" i="1"/>
  <c r="E3669" i="1"/>
  <c r="C3669" i="1"/>
  <c r="G3662" i="1"/>
  <c r="E3662" i="1"/>
  <c r="C3662" i="1"/>
  <c r="G3654" i="1"/>
  <c r="E3654" i="1"/>
  <c r="C3654" i="1"/>
  <c r="G3647" i="1"/>
  <c r="E3647" i="1"/>
  <c r="C3647" i="1"/>
  <c r="G3640" i="1"/>
  <c r="E3640" i="1"/>
  <c r="C3640" i="1"/>
  <c r="G3632" i="1"/>
  <c r="E3632" i="1"/>
  <c r="C3632" i="1"/>
  <c r="G3624" i="1"/>
  <c r="E3624" i="1"/>
  <c r="C3624" i="1"/>
  <c r="G3616" i="1"/>
  <c r="E3616" i="1"/>
  <c r="C3616" i="1"/>
  <c r="G3609" i="1"/>
  <c r="E3609" i="1"/>
  <c r="C3609" i="1"/>
  <c r="G3602" i="1"/>
  <c r="E3602" i="1"/>
  <c r="C3602" i="1"/>
  <c r="G3595" i="1"/>
  <c r="E3595" i="1"/>
  <c r="C3595" i="1"/>
  <c r="G3588" i="1"/>
  <c r="E3588" i="1"/>
  <c r="C3588" i="1"/>
  <c r="G3580" i="1"/>
  <c r="E3580" i="1"/>
  <c r="C3580" i="1"/>
  <c r="G3573" i="1"/>
  <c r="E3573" i="1"/>
  <c r="C3573" i="1"/>
  <c r="G3566" i="1"/>
  <c r="E3566" i="1"/>
  <c r="C3566" i="1"/>
  <c r="G3559" i="1"/>
  <c r="E3559" i="1"/>
  <c r="C3559" i="1"/>
  <c r="G3552" i="1"/>
  <c r="E3552" i="1"/>
  <c r="C3552" i="1"/>
  <c r="G3545" i="1"/>
  <c r="E3545" i="1"/>
  <c r="C3545" i="1"/>
  <c r="G3538" i="1"/>
  <c r="E3538" i="1"/>
  <c r="C3538" i="1"/>
  <c r="G3531" i="1"/>
  <c r="E3531" i="1"/>
  <c r="C3531" i="1"/>
  <c r="G3524" i="1"/>
  <c r="E3524" i="1"/>
  <c r="C3524" i="1"/>
  <c r="G3517" i="1"/>
  <c r="E3517" i="1"/>
  <c r="C3517" i="1"/>
  <c r="G3509" i="1"/>
  <c r="E3509" i="1"/>
  <c r="C3509" i="1"/>
  <c r="G3502" i="1"/>
  <c r="E3502" i="1"/>
  <c r="C3502" i="1"/>
  <c r="G3495" i="1"/>
  <c r="E3495" i="1"/>
  <c r="C3495" i="1"/>
  <c r="G3488" i="1"/>
  <c r="E3488" i="1"/>
  <c r="C3488" i="1"/>
  <c r="G3481" i="1"/>
  <c r="E3481" i="1"/>
  <c r="C3481" i="1"/>
  <c r="G3474" i="1"/>
  <c r="E3474" i="1"/>
  <c r="C3474" i="1"/>
  <c r="G3466" i="1"/>
  <c r="E3466" i="1"/>
  <c r="C3466" i="1"/>
  <c r="G3458" i="1"/>
  <c r="E3458" i="1"/>
  <c r="C3458" i="1"/>
  <c r="G3451" i="1"/>
  <c r="E3451" i="1"/>
  <c r="C3451" i="1"/>
  <c r="G3444" i="1"/>
  <c r="E3444" i="1"/>
  <c r="C3444" i="1"/>
  <c r="G3437" i="1"/>
  <c r="E3437" i="1"/>
  <c r="C3437" i="1"/>
  <c r="G3430" i="1"/>
  <c r="E3430" i="1"/>
  <c r="C3430" i="1"/>
  <c r="G3423" i="1"/>
  <c r="E3423" i="1"/>
  <c r="C3423" i="1"/>
  <c r="G3416" i="1"/>
  <c r="E3416" i="1"/>
  <c r="C3416" i="1"/>
  <c r="G3409" i="1"/>
  <c r="E3409" i="1"/>
  <c r="C3409" i="1"/>
  <c r="G3402" i="1"/>
  <c r="E3402" i="1"/>
  <c r="C3402" i="1"/>
  <c r="G3395" i="1"/>
  <c r="E3395" i="1"/>
  <c r="C3395" i="1"/>
  <c r="G3388" i="1"/>
  <c r="E3388" i="1"/>
  <c r="C3388" i="1"/>
  <c r="G3381" i="1"/>
  <c r="E3381" i="1"/>
  <c r="C3381" i="1"/>
  <c r="G3374" i="1"/>
  <c r="E3374" i="1"/>
  <c r="C3374" i="1"/>
  <c r="G3366" i="1"/>
  <c r="E3366" i="1"/>
  <c r="C3366" i="1"/>
  <c r="G3358" i="1"/>
  <c r="E3358" i="1"/>
  <c r="C3358" i="1"/>
  <c r="G3351" i="1"/>
  <c r="E3351" i="1"/>
  <c r="C3351" i="1"/>
  <c r="G3344" i="1"/>
  <c r="E3344" i="1"/>
  <c r="C3344" i="1"/>
  <c r="G3337" i="1"/>
  <c r="E3337" i="1"/>
  <c r="C3337" i="1"/>
  <c r="G3330" i="1"/>
  <c r="E3330" i="1"/>
  <c r="C3330" i="1"/>
  <c r="G3323" i="1"/>
  <c r="E3323" i="1"/>
  <c r="C3323" i="1"/>
  <c r="G3316" i="1"/>
  <c r="E3316" i="1"/>
  <c r="C3316" i="1"/>
  <c r="G3309" i="1"/>
  <c r="E3309" i="1"/>
  <c r="C3309" i="1"/>
  <c r="G3302" i="1"/>
  <c r="E3302" i="1"/>
  <c r="C3302" i="1"/>
  <c r="G3295" i="1"/>
  <c r="E3295" i="1"/>
  <c r="C3295" i="1"/>
  <c r="G3288" i="1"/>
  <c r="E3288" i="1"/>
  <c r="C3288" i="1"/>
  <c r="G3281" i="1"/>
  <c r="E3281" i="1"/>
  <c r="C3281" i="1"/>
  <c r="G3279" i="1"/>
  <c r="E3279" i="1"/>
  <c r="C3279" i="1"/>
  <c r="G3272" i="1"/>
  <c r="E3272" i="1"/>
  <c r="C3272" i="1"/>
  <c r="G3265" i="1"/>
  <c r="E3265" i="1"/>
  <c r="C3265" i="1"/>
  <c r="G3258" i="1"/>
  <c r="E3258" i="1"/>
  <c r="C3258" i="1"/>
  <c r="G3251" i="1"/>
  <c r="E3251" i="1"/>
  <c r="C3251" i="1"/>
  <c r="G3244" i="1"/>
  <c r="E3244" i="1"/>
  <c r="C3244" i="1"/>
  <c r="G3237" i="1"/>
  <c r="E3237" i="1"/>
  <c r="C3237" i="1"/>
  <c r="G3230" i="1"/>
  <c r="E3230" i="1"/>
  <c r="C3230" i="1"/>
  <c r="G3223" i="1"/>
  <c r="E3223" i="1"/>
  <c r="C3223" i="1"/>
  <c r="G3216" i="1"/>
  <c r="E3216" i="1"/>
  <c r="C3216" i="1"/>
  <c r="G3209" i="1"/>
  <c r="E3209" i="1"/>
  <c r="C3209" i="1"/>
  <c r="G3202" i="1"/>
  <c r="E3202" i="1"/>
  <c r="C3202" i="1"/>
  <c r="G3195" i="1"/>
  <c r="E3195" i="1"/>
  <c r="C3195" i="1"/>
  <c r="G3188" i="1"/>
  <c r="E3188" i="1"/>
  <c r="C3188" i="1"/>
  <c r="G3180" i="1"/>
  <c r="E3180" i="1"/>
  <c r="C3180" i="1"/>
  <c r="G3173" i="1"/>
  <c r="E3173" i="1"/>
  <c r="C3173" i="1"/>
  <c r="G3166" i="1"/>
  <c r="E3166" i="1"/>
  <c r="C3166" i="1"/>
  <c r="G3159" i="1"/>
  <c r="E3159" i="1"/>
  <c r="C3159" i="1"/>
  <c r="G3152" i="1"/>
  <c r="E3152" i="1"/>
  <c r="C3152" i="1"/>
  <c r="G3145" i="1"/>
  <c r="E3145" i="1"/>
  <c r="C3145" i="1"/>
  <c r="G3138" i="1"/>
  <c r="E3138" i="1"/>
  <c r="C3138" i="1"/>
  <c r="G3131" i="1"/>
  <c r="E3131" i="1"/>
  <c r="C3131" i="1"/>
  <c r="G3124" i="1"/>
  <c r="E3124" i="1"/>
  <c r="C3124" i="1"/>
  <c r="G3117" i="1"/>
  <c r="E3117" i="1"/>
  <c r="C3117" i="1"/>
  <c r="G3110" i="1"/>
  <c r="E3110" i="1"/>
  <c r="C3110" i="1"/>
  <c r="G3103" i="1"/>
  <c r="E3103" i="1"/>
  <c r="C3103" i="1"/>
  <c r="G3095" i="1"/>
  <c r="E3095" i="1"/>
  <c r="C3095" i="1"/>
  <c r="G3088" i="1"/>
  <c r="E3088" i="1"/>
  <c r="C3088" i="1"/>
  <c r="G3081" i="1"/>
  <c r="E3081" i="1"/>
  <c r="C3081" i="1"/>
  <c r="G3073" i="1"/>
  <c r="E3073" i="1"/>
  <c r="C3073" i="1"/>
  <c r="G3065" i="1"/>
  <c r="E3065" i="1"/>
  <c r="C3065" i="1"/>
  <c r="G3058" i="1"/>
  <c r="E3058" i="1"/>
  <c r="C3058" i="1"/>
  <c r="G3051" i="1"/>
  <c r="E3051" i="1"/>
  <c r="C3051" i="1"/>
  <c r="G3044" i="1"/>
  <c r="E3044" i="1"/>
  <c r="C3044" i="1"/>
  <c r="G3037" i="1"/>
  <c r="E3037" i="1"/>
  <c r="C3037" i="1"/>
  <c r="G3028" i="1"/>
  <c r="E3028" i="1"/>
  <c r="C3028" i="1"/>
  <c r="G3021" i="1"/>
  <c r="E3021" i="1"/>
  <c r="C3021" i="1"/>
  <c r="G3013" i="1"/>
  <c r="E3013" i="1"/>
  <c r="C3013" i="1"/>
  <c r="G3005" i="1"/>
  <c r="E3005" i="1"/>
  <c r="C3005" i="1"/>
  <c r="G2998" i="1"/>
  <c r="E2998" i="1"/>
  <c r="C2998" i="1"/>
  <c r="G2991" i="1"/>
  <c r="E2991" i="1"/>
  <c r="C2991" i="1"/>
  <c r="G2984" i="1"/>
  <c r="E2984" i="1"/>
  <c r="C2984" i="1"/>
  <c r="G2977" i="1"/>
  <c r="E2977" i="1"/>
  <c r="C2977" i="1"/>
  <c r="G2970" i="1"/>
  <c r="E2970" i="1"/>
  <c r="C2970" i="1"/>
  <c r="G2963" i="1"/>
  <c r="E2963" i="1"/>
  <c r="C2963" i="1"/>
  <c r="G2956" i="1"/>
  <c r="E2956" i="1"/>
  <c r="C2956" i="1"/>
  <c r="G2949" i="1"/>
  <c r="E2949" i="1"/>
  <c r="C2949" i="1"/>
  <c r="G2942" i="1"/>
  <c r="E2942" i="1"/>
  <c r="C2942" i="1"/>
  <c r="G2935" i="1"/>
  <c r="E2935" i="1"/>
  <c r="C2935" i="1"/>
  <c r="G2928" i="1"/>
  <c r="E2928" i="1"/>
  <c r="C2928" i="1"/>
  <c r="G2921" i="1"/>
  <c r="E2921" i="1"/>
  <c r="C2921" i="1"/>
  <c r="G2914" i="1"/>
  <c r="E2914" i="1"/>
  <c r="C2914" i="1"/>
  <c r="G2907" i="1"/>
  <c r="E2907" i="1"/>
  <c r="C2907" i="1"/>
  <c r="G2900" i="1"/>
  <c r="E2900" i="1"/>
  <c r="C2900" i="1"/>
  <c r="G2892" i="1"/>
  <c r="E2892" i="1"/>
  <c r="C2892" i="1"/>
  <c r="G2885" i="1"/>
  <c r="E2885" i="1"/>
  <c r="C2885" i="1"/>
  <c r="G2878" i="1"/>
  <c r="E2878" i="1"/>
  <c r="C2878" i="1"/>
  <c r="G2870" i="1"/>
  <c r="E2870" i="1"/>
  <c r="C2870" i="1"/>
  <c r="G2863" i="1"/>
  <c r="E2863" i="1"/>
  <c r="C2863" i="1"/>
  <c r="G2855" i="1"/>
  <c r="E2855" i="1"/>
  <c r="C2855" i="1"/>
  <c r="G2848" i="1"/>
  <c r="E2848" i="1"/>
  <c r="C2848" i="1"/>
  <c r="G2841" i="1"/>
  <c r="E2841" i="1"/>
  <c r="C2841" i="1"/>
  <c r="G2834" i="1"/>
  <c r="E2834" i="1"/>
  <c r="C2834" i="1"/>
  <c r="G2827" i="1"/>
  <c r="E2827" i="1"/>
  <c r="C2827" i="1"/>
  <c r="G2820" i="1"/>
  <c r="E2820" i="1"/>
  <c r="C2820" i="1"/>
  <c r="G2813" i="1"/>
  <c r="E2813" i="1"/>
  <c r="C2813" i="1"/>
  <c r="G2806" i="1"/>
  <c r="E2806" i="1"/>
  <c r="C2806" i="1"/>
  <c r="G2799" i="1"/>
  <c r="E2799" i="1"/>
  <c r="C2799" i="1"/>
  <c r="G2792" i="1"/>
  <c r="E2792" i="1"/>
  <c r="C2792" i="1"/>
  <c r="G2785" i="1"/>
  <c r="E2785" i="1"/>
  <c r="C2785" i="1"/>
  <c r="G2778" i="1"/>
  <c r="E2778" i="1"/>
  <c r="C2778" i="1"/>
  <c r="G2771" i="1"/>
  <c r="E2771" i="1"/>
  <c r="C2771" i="1"/>
  <c r="G2764" i="1"/>
  <c r="E2764" i="1"/>
  <c r="C2764" i="1"/>
  <c r="G2757" i="1"/>
  <c r="E2757" i="1"/>
  <c r="C2757" i="1"/>
  <c r="G2749" i="1"/>
  <c r="E2749" i="1"/>
  <c r="C2749" i="1"/>
  <c r="G2742" i="1"/>
  <c r="E2742" i="1"/>
  <c r="C2742" i="1"/>
  <c r="G2735" i="1"/>
  <c r="E2735" i="1"/>
  <c r="C2735" i="1"/>
  <c r="G2728" i="1"/>
  <c r="E2728" i="1"/>
  <c r="C2728" i="1"/>
  <c r="G2721" i="1"/>
  <c r="E2721" i="1"/>
  <c r="C2721" i="1"/>
  <c r="G2714" i="1"/>
  <c r="E2714" i="1"/>
  <c r="C2714" i="1"/>
  <c r="G2707" i="1"/>
  <c r="E2707" i="1"/>
  <c r="C2707" i="1"/>
  <c r="G2700" i="1"/>
  <c r="E2700" i="1"/>
  <c r="C2700" i="1"/>
  <c r="G2693" i="1"/>
  <c r="E2693" i="1"/>
  <c r="C2693" i="1"/>
  <c r="G2686" i="1"/>
  <c r="E2686" i="1"/>
  <c r="C2686" i="1"/>
  <c r="G2679" i="1"/>
  <c r="E2679" i="1"/>
  <c r="C2679" i="1"/>
  <c r="G2672" i="1"/>
  <c r="E2672" i="1"/>
  <c r="C2672" i="1"/>
  <c r="G2665" i="1"/>
  <c r="E2665" i="1"/>
  <c r="C2665" i="1"/>
  <c r="G2658" i="1"/>
  <c r="E2658" i="1"/>
  <c r="C2658" i="1"/>
  <c r="G2649" i="1"/>
  <c r="E2649" i="1"/>
  <c r="C2649" i="1"/>
  <c r="G2641" i="1"/>
  <c r="E2641" i="1"/>
  <c r="C2641" i="1"/>
  <c r="G2634" i="1"/>
  <c r="E2634" i="1"/>
  <c r="C2634" i="1"/>
  <c r="G2627" i="1"/>
  <c r="E2627" i="1"/>
  <c r="C2627" i="1"/>
  <c r="G2620" i="1"/>
  <c r="E2620" i="1"/>
  <c r="C2620" i="1"/>
  <c r="G2613" i="1"/>
  <c r="E2613" i="1"/>
  <c r="C2613" i="1"/>
  <c r="G2606" i="1"/>
  <c r="E2606" i="1"/>
  <c r="C2606" i="1"/>
  <c r="G2598" i="1"/>
  <c r="E2598" i="1"/>
  <c r="C2598" i="1"/>
  <c r="G2591" i="1"/>
  <c r="E2591" i="1"/>
  <c r="C2591" i="1"/>
  <c r="G2583" i="1"/>
  <c r="E2583" i="1"/>
  <c r="C2583" i="1"/>
  <c r="G2576" i="1"/>
  <c r="E2576" i="1"/>
  <c r="C2576" i="1"/>
  <c r="G2569" i="1"/>
  <c r="E2569" i="1"/>
  <c r="C2569" i="1"/>
  <c r="G2562" i="1"/>
  <c r="E2562" i="1"/>
  <c r="C2562" i="1"/>
  <c r="G2555" i="1"/>
  <c r="E2555" i="1"/>
  <c r="C2555" i="1"/>
  <c r="G2548" i="1"/>
  <c r="E2548" i="1"/>
  <c r="C2548" i="1"/>
  <c r="G2541" i="1"/>
  <c r="E2541" i="1"/>
  <c r="C2541" i="1"/>
  <c r="G2534" i="1"/>
  <c r="E2534" i="1"/>
  <c r="C2534" i="1"/>
  <c r="G2526" i="1"/>
  <c r="E2526" i="1"/>
  <c r="C2526" i="1"/>
  <c r="G2519" i="1"/>
  <c r="E2519" i="1"/>
  <c r="C2519" i="1"/>
  <c r="G2512" i="1"/>
  <c r="E2512" i="1"/>
  <c r="C2512" i="1"/>
  <c r="G2505" i="1"/>
  <c r="E2505" i="1"/>
  <c r="C2505" i="1"/>
  <c r="G2498" i="1"/>
  <c r="E2498" i="1"/>
  <c r="C2498" i="1"/>
  <c r="G2491" i="1"/>
  <c r="E2491" i="1"/>
  <c r="C2491" i="1"/>
  <c r="G2484" i="1"/>
  <c r="E2484" i="1"/>
  <c r="C2484" i="1"/>
  <c r="G2477" i="1"/>
  <c r="E2477" i="1"/>
  <c r="C2477" i="1"/>
  <c r="G2470" i="1"/>
  <c r="E2470" i="1"/>
  <c r="C2470" i="1"/>
  <c r="G2463" i="1"/>
  <c r="E2463" i="1"/>
  <c r="C2463" i="1"/>
  <c r="G2456" i="1"/>
  <c r="E2456" i="1"/>
  <c r="C2456" i="1"/>
  <c r="G2449" i="1"/>
  <c r="E2449" i="1"/>
  <c r="C2449" i="1"/>
  <c r="G2442" i="1"/>
  <c r="E2442" i="1"/>
  <c r="C2442" i="1"/>
  <c r="G2435" i="1"/>
  <c r="E2435" i="1"/>
  <c r="C2435" i="1"/>
  <c r="G2428" i="1"/>
  <c r="E2428" i="1"/>
  <c r="C2428" i="1"/>
  <c r="G2421" i="1"/>
  <c r="E2421" i="1"/>
  <c r="C2421" i="1"/>
  <c r="G2414" i="1"/>
  <c r="E2414" i="1"/>
  <c r="C2414" i="1"/>
  <c r="G2407" i="1"/>
  <c r="E2407" i="1"/>
  <c r="C2407" i="1"/>
  <c r="G2399" i="1"/>
  <c r="E2399" i="1"/>
  <c r="C2399" i="1"/>
  <c r="G2392" i="1"/>
  <c r="E2392" i="1"/>
  <c r="C2392" i="1"/>
  <c r="G2384" i="1"/>
  <c r="E2384" i="1"/>
  <c r="C2384" i="1"/>
  <c r="G2377" i="1"/>
  <c r="E2377" i="1"/>
  <c r="C2377" i="1"/>
  <c r="G2370" i="1"/>
  <c r="E2370" i="1"/>
  <c r="C2370" i="1"/>
  <c r="G2363" i="1"/>
  <c r="E2363" i="1"/>
  <c r="C2363" i="1"/>
  <c r="G2356" i="1"/>
  <c r="E2356" i="1"/>
  <c r="C2356" i="1"/>
  <c r="G2349" i="1"/>
  <c r="E2349" i="1"/>
  <c r="C2349" i="1"/>
  <c r="G2342" i="1"/>
  <c r="E2342" i="1"/>
  <c r="C2342" i="1"/>
  <c r="G2335" i="1"/>
  <c r="E2335" i="1"/>
  <c r="C2335" i="1"/>
  <c r="G2328" i="1"/>
  <c r="E2328" i="1"/>
  <c r="C2328" i="1"/>
  <c r="G2321" i="1"/>
  <c r="E2321" i="1"/>
  <c r="C2321" i="1"/>
  <c r="G2314" i="1"/>
  <c r="E2314" i="1"/>
  <c r="C2314" i="1"/>
  <c r="G2307" i="1"/>
  <c r="E2307" i="1"/>
  <c r="C2307" i="1"/>
  <c r="G2300" i="1"/>
  <c r="E2300" i="1"/>
  <c r="C2300" i="1"/>
  <c r="G2293" i="1"/>
  <c r="E2293" i="1"/>
  <c r="C2293" i="1"/>
  <c r="G2286" i="1"/>
  <c r="E2286" i="1"/>
  <c r="C2286" i="1"/>
  <c r="G2279" i="1"/>
  <c r="E2279" i="1"/>
  <c r="C2279" i="1"/>
  <c r="G2272" i="1"/>
  <c r="E2272" i="1"/>
  <c r="C2272" i="1"/>
  <c r="G2265" i="1"/>
  <c r="E2265" i="1"/>
  <c r="C2265" i="1"/>
  <c r="G2258" i="1"/>
  <c r="E2258" i="1"/>
  <c r="C2258" i="1"/>
  <c r="G2251" i="1"/>
  <c r="E2251" i="1"/>
  <c r="C2251" i="1"/>
  <c r="G2244" i="1"/>
  <c r="E2244" i="1"/>
  <c r="C2244" i="1"/>
  <c r="G2237" i="1"/>
  <c r="E2237" i="1"/>
  <c r="C2237" i="1"/>
  <c r="G2230" i="1"/>
  <c r="E2230" i="1"/>
  <c r="C2230" i="1"/>
  <c r="G2222" i="1"/>
  <c r="E2222" i="1"/>
  <c r="C2222" i="1"/>
  <c r="G2214" i="1"/>
  <c r="E2214" i="1"/>
  <c r="C2214" i="1"/>
  <c r="G2207" i="1"/>
  <c r="E2207" i="1"/>
  <c r="C2207" i="1"/>
  <c r="G2199" i="1"/>
  <c r="E2199" i="1"/>
  <c r="C2199" i="1"/>
  <c r="G2192" i="1"/>
  <c r="E2192" i="1"/>
  <c r="C2192" i="1"/>
  <c r="G2185" i="1"/>
  <c r="E2185" i="1"/>
  <c r="C2185" i="1"/>
  <c r="G2177" i="1"/>
  <c r="E2177" i="1"/>
  <c r="C2177" i="1"/>
  <c r="G2169" i="1"/>
  <c r="E2169" i="1"/>
  <c r="C2169" i="1"/>
  <c r="G2162" i="1"/>
  <c r="E2162" i="1"/>
  <c r="C2162" i="1"/>
  <c r="G2155" i="1"/>
  <c r="E2155" i="1"/>
  <c r="C2155" i="1"/>
  <c r="G2148" i="1"/>
  <c r="E2148" i="1"/>
  <c r="C2148" i="1"/>
  <c r="G2141" i="1"/>
  <c r="E2141" i="1"/>
  <c r="C2141" i="1"/>
  <c r="G2134" i="1"/>
  <c r="E2134" i="1"/>
  <c r="C2134" i="1"/>
  <c r="G2127" i="1"/>
  <c r="E2127" i="1"/>
  <c r="C2127" i="1"/>
  <c r="G2120" i="1"/>
  <c r="E2120" i="1"/>
  <c r="C2120" i="1"/>
  <c r="G2113" i="1"/>
  <c r="E2113" i="1"/>
  <c r="C2113" i="1"/>
  <c r="G2105" i="1"/>
  <c r="E2105" i="1"/>
  <c r="C2105" i="1"/>
  <c r="G2098" i="1"/>
  <c r="E2098" i="1"/>
  <c r="C2098" i="1"/>
  <c r="G2091" i="1"/>
  <c r="E2091" i="1"/>
  <c r="C2091" i="1"/>
  <c r="G2084" i="1"/>
  <c r="E2084" i="1"/>
  <c r="C2084" i="1"/>
  <c r="G2077" i="1"/>
  <c r="E2077" i="1"/>
  <c r="C2077" i="1"/>
  <c r="G2070" i="1"/>
  <c r="E2070" i="1"/>
  <c r="C2070" i="1"/>
  <c r="G2063" i="1"/>
  <c r="E2063" i="1"/>
  <c r="C2063" i="1"/>
  <c r="G2056" i="1"/>
  <c r="E2056" i="1"/>
  <c r="C2056" i="1"/>
  <c r="G2049" i="1"/>
  <c r="E2049" i="1"/>
  <c r="C2049" i="1"/>
  <c r="G2042" i="1"/>
  <c r="E2042" i="1"/>
  <c r="C2042" i="1"/>
  <c r="G2035" i="1"/>
  <c r="E2035" i="1"/>
  <c r="C2035" i="1"/>
  <c r="G2028" i="1"/>
  <c r="E2028" i="1"/>
  <c r="C2028" i="1"/>
  <c r="G2021" i="1"/>
  <c r="E2021" i="1"/>
  <c r="C2021" i="1"/>
  <c r="G2014" i="1"/>
  <c r="E2014" i="1"/>
  <c r="C2014" i="1"/>
  <c r="G2007" i="1"/>
  <c r="E2007" i="1"/>
  <c r="C2007" i="1"/>
  <c r="G2000" i="1"/>
  <c r="E2000" i="1"/>
  <c r="C2000" i="1"/>
  <c r="G1993" i="1"/>
  <c r="E1993" i="1"/>
  <c r="C1993" i="1"/>
  <c r="G1986" i="1"/>
  <c r="E1986" i="1"/>
  <c r="C1986" i="1"/>
  <c r="G1979" i="1"/>
  <c r="E1979" i="1"/>
  <c r="C1979" i="1"/>
  <c r="G1971" i="1"/>
  <c r="E1971" i="1"/>
  <c r="C1971" i="1"/>
  <c r="G1964" i="1"/>
  <c r="E1964" i="1"/>
  <c r="C1964" i="1"/>
  <c r="G1957" i="1"/>
  <c r="E1957" i="1"/>
  <c r="C1957" i="1"/>
  <c r="G1950" i="1"/>
  <c r="E1950" i="1"/>
  <c r="C1950" i="1"/>
  <c r="G1943" i="1"/>
  <c r="E1943" i="1"/>
  <c r="C1943" i="1"/>
  <c r="G1936" i="1"/>
  <c r="E1936" i="1"/>
  <c r="C1936" i="1"/>
  <c r="G1929" i="1"/>
  <c r="E1929" i="1"/>
  <c r="C1929" i="1"/>
  <c r="G1922" i="1"/>
  <c r="E1922" i="1"/>
  <c r="C1922" i="1"/>
  <c r="G1915" i="1"/>
  <c r="E1915" i="1"/>
  <c r="C1915" i="1"/>
  <c r="G1908" i="1"/>
  <c r="E1908" i="1"/>
  <c r="C1908" i="1"/>
  <c r="G1901" i="1"/>
  <c r="E1901" i="1"/>
  <c r="C1901" i="1"/>
  <c r="G1894" i="1"/>
  <c r="E1894" i="1"/>
  <c r="C1894" i="1"/>
  <c r="G1887" i="1"/>
  <c r="E1887" i="1"/>
  <c r="C1887" i="1"/>
  <c r="G1880" i="1"/>
  <c r="E1880" i="1"/>
  <c r="C1880" i="1"/>
  <c r="G1873" i="1"/>
  <c r="E1873" i="1"/>
  <c r="C1873" i="1"/>
  <c r="G1866" i="1"/>
  <c r="E1866" i="1"/>
  <c r="C1866" i="1"/>
  <c r="G1859" i="1"/>
  <c r="E1859" i="1"/>
  <c r="C1859" i="1"/>
  <c r="G1852" i="1"/>
  <c r="E1852" i="1"/>
  <c r="C1852" i="1"/>
  <c r="G1845" i="1"/>
  <c r="E1845" i="1"/>
  <c r="C1845" i="1"/>
  <c r="G1838" i="1"/>
  <c r="E1838" i="1"/>
  <c r="C1838" i="1"/>
  <c r="G1831" i="1"/>
  <c r="E1831" i="1"/>
  <c r="C1831" i="1"/>
  <c r="G1824" i="1"/>
  <c r="E1824" i="1"/>
  <c r="C1824" i="1"/>
  <c r="G1817" i="1"/>
  <c r="E1817" i="1"/>
  <c r="C1817" i="1"/>
  <c r="G1810" i="1"/>
  <c r="E1810" i="1"/>
  <c r="C1810" i="1"/>
  <c r="G1803" i="1"/>
  <c r="E1803" i="1"/>
  <c r="C1803" i="1"/>
  <c r="G1796" i="1"/>
  <c r="E1796" i="1"/>
  <c r="C1796" i="1"/>
  <c r="G1789" i="1"/>
  <c r="E1789" i="1"/>
  <c r="C1789" i="1"/>
  <c r="G1782" i="1"/>
  <c r="E1782" i="1"/>
  <c r="C1782" i="1"/>
  <c r="G1774" i="1"/>
  <c r="E1774" i="1"/>
  <c r="C1774" i="1"/>
  <c r="G1767" i="1"/>
  <c r="E1767" i="1"/>
  <c r="C1767" i="1"/>
  <c r="G1760" i="1"/>
  <c r="E1760" i="1"/>
  <c r="C1760" i="1"/>
  <c r="G1752" i="1"/>
  <c r="E1752" i="1"/>
  <c r="C1752" i="1"/>
  <c r="G1745" i="1"/>
  <c r="E1745" i="1"/>
  <c r="C1745" i="1"/>
  <c r="G1738" i="1"/>
  <c r="E1738" i="1"/>
  <c r="C1738" i="1"/>
  <c r="G1731" i="1"/>
  <c r="E1731" i="1"/>
  <c r="C1731" i="1"/>
  <c r="G1724" i="1"/>
  <c r="E1724" i="1"/>
  <c r="C1724" i="1"/>
  <c r="G1717" i="1"/>
  <c r="E1717" i="1"/>
  <c r="C1717" i="1"/>
  <c r="G1710" i="1"/>
  <c r="E1710" i="1"/>
  <c r="C1710" i="1"/>
  <c r="G1703" i="1"/>
  <c r="E1703" i="1"/>
  <c r="C1703" i="1"/>
  <c r="G1696" i="1"/>
  <c r="E1696" i="1"/>
  <c r="C1696" i="1"/>
  <c r="G1689" i="1"/>
  <c r="E1689" i="1"/>
  <c r="C1689" i="1"/>
  <c r="G1682" i="1"/>
  <c r="E1682" i="1"/>
  <c r="C1682" i="1"/>
  <c r="G1675" i="1"/>
  <c r="E1675" i="1"/>
  <c r="C1675" i="1"/>
  <c r="G1667" i="1"/>
  <c r="E1667" i="1"/>
  <c r="C1667" i="1"/>
  <c r="G1660" i="1"/>
  <c r="E1660" i="1"/>
  <c r="C1660" i="1"/>
  <c r="G1653" i="1"/>
  <c r="E1653" i="1"/>
  <c r="C1653" i="1"/>
  <c r="G1645" i="1"/>
  <c r="E1645" i="1"/>
  <c r="C1645" i="1"/>
  <c r="G1638" i="1"/>
  <c r="E1638" i="1"/>
  <c r="C1638" i="1"/>
  <c r="G1630" i="1"/>
  <c r="E1630" i="1"/>
  <c r="C1630" i="1"/>
  <c r="G1622" i="1"/>
  <c r="E1622" i="1"/>
  <c r="C1622" i="1"/>
  <c r="G1615" i="1"/>
  <c r="E1615" i="1"/>
  <c r="C1615" i="1"/>
  <c r="G1608" i="1"/>
  <c r="E1608" i="1"/>
  <c r="C1608" i="1"/>
  <c r="G1601" i="1"/>
  <c r="E1601" i="1"/>
  <c r="C1601" i="1"/>
  <c r="G1594" i="1"/>
  <c r="E1594" i="1"/>
  <c r="C1594" i="1"/>
  <c r="G1587" i="1"/>
  <c r="E1587" i="1"/>
  <c r="C1587" i="1"/>
  <c r="G1580" i="1"/>
  <c r="E1580" i="1"/>
  <c r="C1580" i="1"/>
  <c r="G1573" i="1"/>
  <c r="E1573" i="1"/>
  <c r="C1573" i="1"/>
  <c r="G1566" i="1"/>
  <c r="E1566" i="1"/>
  <c r="C1566" i="1"/>
  <c r="G1559" i="1"/>
  <c r="E1559" i="1"/>
  <c r="C1559" i="1"/>
  <c r="G1552" i="1"/>
  <c r="E1552" i="1"/>
  <c r="C1552" i="1"/>
  <c r="G1545" i="1"/>
  <c r="E1545" i="1"/>
  <c r="C1545" i="1"/>
  <c r="G1538" i="1"/>
  <c r="E1538" i="1"/>
  <c r="C1538" i="1"/>
  <c r="G1531" i="1"/>
  <c r="E1531" i="1"/>
  <c r="C1531" i="1"/>
  <c r="G1524" i="1"/>
  <c r="E1524" i="1"/>
  <c r="C1524" i="1"/>
  <c r="G1517" i="1"/>
  <c r="E1517" i="1"/>
  <c r="C1517" i="1"/>
  <c r="G1510" i="1"/>
  <c r="E1510" i="1"/>
  <c r="C1510" i="1"/>
  <c r="G1503" i="1"/>
  <c r="E1503" i="1"/>
  <c r="C1503" i="1"/>
  <c r="G1495" i="1"/>
  <c r="E1495" i="1"/>
  <c r="C1495" i="1"/>
  <c r="G1488" i="1"/>
  <c r="E1488" i="1"/>
  <c r="C1488" i="1"/>
  <c r="G1481" i="1"/>
  <c r="E1481" i="1"/>
  <c r="C1481" i="1"/>
  <c r="G1474" i="1"/>
  <c r="E1474" i="1"/>
  <c r="C1474" i="1"/>
  <c r="G1467" i="1"/>
  <c r="E1467" i="1"/>
  <c r="C1467" i="1"/>
  <c r="G1460" i="1"/>
  <c r="E1460" i="1"/>
  <c r="C1460" i="1"/>
  <c r="G1453" i="1"/>
  <c r="E1453" i="1"/>
  <c r="C1453" i="1"/>
  <c r="G1446" i="1"/>
  <c r="E1446" i="1"/>
  <c r="C1446" i="1"/>
  <c r="G1439" i="1"/>
  <c r="E1439" i="1"/>
  <c r="C1439" i="1"/>
  <c r="G1431" i="1"/>
  <c r="E1431" i="1"/>
  <c r="C1431" i="1"/>
  <c r="G1424" i="1"/>
  <c r="E1424" i="1"/>
  <c r="C1424" i="1"/>
  <c r="G1417" i="1"/>
  <c r="E1417" i="1"/>
  <c r="C1417" i="1"/>
  <c r="G1409" i="1"/>
  <c r="E1409" i="1"/>
  <c r="C1409" i="1"/>
  <c r="G1402" i="1"/>
  <c r="E1402" i="1"/>
  <c r="C1402" i="1"/>
  <c r="G1395" i="1"/>
  <c r="E1395" i="1"/>
  <c r="C1395" i="1"/>
  <c r="G1387" i="1"/>
  <c r="E1387" i="1"/>
  <c r="C1387" i="1"/>
  <c r="G1380" i="1"/>
  <c r="E1380" i="1"/>
  <c r="C1380" i="1"/>
  <c r="G1373" i="1"/>
  <c r="E1373" i="1"/>
  <c r="C1373" i="1"/>
  <c r="G1366" i="1"/>
  <c r="E1366" i="1"/>
  <c r="C1366" i="1"/>
  <c r="G1359" i="1"/>
  <c r="E1359" i="1"/>
  <c r="C1359" i="1"/>
  <c r="G1352" i="1"/>
  <c r="E1352" i="1"/>
  <c r="C1352" i="1"/>
  <c r="G1345" i="1"/>
  <c r="E1345" i="1"/>
  <c r="C1345" i="1"/>
  <c r="G1338" i="1"/>
  <c r="E1338" i="1"/>
  <c r="C1338" i="1"/>
  <c r="G1331" i="1"/>
  <c r="E1331" i="1"/>
  <c r="C1331" i="1"/>
  <c r="G1324" i="1"/>
  <c r="E1324" i="1"/>
  <c r="C1324" i="1"/>
  <c r="G1322" i="1"/>
  <c r="E1322" i="1"/>
  <c r="C1322" i="1"/>
  <c r="G1315" i="1"/>
  <c r="E1315" i="1"/>
  <c r="C1315" i="1"/>
  <c r="G1308" i="1"/>
  <c r="E1308" i="1"/>
  <c r="C1308" i="1"/>
  <c r="G1300" i="1"/>
  <c r="E1300" i="1"/>
  <c r="C1300" i="1"/>
  <c r="G1293" i="1"/>
  <c r="E1293" i="1"/>
  <c r="C1293" i="1"/>
  <c r="G1286" i="1"/>
  <c r="E1286" i="1"/>
  <c r="C1286" i="1"/>
  <c r="G1279" i="1"/>
  <c r="E1279" i="1"/>
  <c r="C1279" i="1"/>
  <c r="G1272" i="1"/>
  <c r="E1272" i="1"/>
  <c r="C1272" i="1"/>
  <c r="G1265" i="1"/>
  <c r="E1265" i="1"/>
  <c r="C1265" i="1"/>
  <c r="G1258" i="1"/>
  <c r="E1258" i="1"/>
  <c r="C1258" i="1"/>
  <c r="G1251" i="1"/>
  <c r="E1251" i="1"/>
  <c r="C1251" i="1"/>
  <c r="G1243" i="1"/>
  <c r="E1243" i="1"/>
  <c r="C1243" i="1"/>
  <c r="G1236" i="1"/>
  <c r="E1236" i="1"/>
  <c r="C1236" i="1"/>
  <c r="G1229" i="1"/>
  <c r="E1229" i="1"/>
  <c r="C1229" i="1"/>
  <c r="G1222" i="1"/>
  <c r="E1222" i="1"/>
  <c r="C1222" i="1"/>
  <c r="G1215" i="1"/>
  <c r="E1215" i="1"/>
  <c r="C1215" i="1"/>
  <c r="G1208" i="1"/>
  <c r="E1208" i="1"/>
  <c r="C1208" i="1"/>
  <c r="G1200" i="1"/>
  <c r="E1200" i="1"/>
  <c r="C1200" i="1"/>
  <c r="G1193" i="1"/>
  <c r="E1193" i="1"/>
  <c r="C1193" i="1"/>
  <c r="G1186" i="1"/>
  <c r="E1186" i="1"/>
  <c r="C1186" i="1"/>
  <c r="G1179" i="1"/>
  <c r="E1179" i="1"/>
  <c r="C1179" i="1"/>
  <c r="G1172" i="1"/>
  <c r="E1172" i="1"/>
  <c r="C1172" i="1"/>
  <c r="G1165" i="1"/>
  <c r="E1165" i="1"/>
  <c r="C1165" i="1"/>
  <c r="G1158" i="1"/>
  <c r="E1158" i="1"/>
  <c r="C1158" i="1"/>
  <c r="G1151" i="1"/>
  <c r="E1151" i="1"/>
  <c r="C1151" i="1"/>
  <c r="G1144" i="1"/>
  <c r="E1144" i="1"/>
  <c r="C1144" i="1"/>
  <c r="G1137" i="1"/>
  <c r="E1137" i="1"/>
  <c r="C1137" i="1"/>
  <c r="G1130" i="1"/>
  <c r="E1130" i="1"/>
  <c r="C1130" i="1"/>
  <c r="G1123" i="1"/>
  <c r="E1123" i="1"/>
  <c r="C1123" i="1"/>
  <c r="G1116" i="1"/>
  <c r="E1116" i="1"/>
  <c r="C1116" i="1"/>
  <c r="G1109" i="1"/>
  <c r="E1109" i="1"/>
  <c r="C1109" i="1"/>
  <c r="G1102" i="1"/>
  <c r="E1102" i="1"/>
  <c r="C1102" i="1"/>
  <c r="G1095" i="1"/>
  <c r="E1095" i="1"/>
  <c r="C1095" i="1"/>
  <c r="G1088" i="1"/>
  <c r="E1088" i="1"/>
  <c r="C1088" i="1"/>
  <c r="G1081" i="1"/>
  <c r="E1081" i="1"/>
  <c r="C1081" i="1"/>
  <c r="G1074" i="1"/>
  <c r="E1074" i="1"/>
  <c r="C1074" i="1"/>
  <c r="G1066" i="1"/>
  <c r="E1066" i="1"/>
  <c r="C1066" i="1"/>
  <c r="G1058" i="1"/>
  <c r="E1058" i="1"/>
  <c r="C1058" i="1"/>
  <c r="G1051" i="1"/>
  <c r="E1051" i="1"/>
  <c r="C1051" i="1"/>
  <c r="G1044" i="1"/>
  <c r="E1044" i="1"/>
  <c r="C1044" i="1"/>
  <c r="G1037" i="1"/>
  <c r="E1037" i="1"/>
  <c r="C1037" i="1"/>
  <c r="G1035" i="1"/>
  <c r="E1035" i="1"/>
  <c r="C1035" i="1"/>
  <c r="G1028" i="1"/>
  <c r="E1028" i="1"/>
  <c r="C1028" i="1"/>
  <c r="G1021" i="1"/>
  <c r="E1021" i="1"/>
  <c r="C1021" i="1"/>
  <c r="G1014" i="1"/>
  <c r="E1014" i="1"/>
  <c r="C1014" i="1"/>
  <c r="G1007" i="1"/>
  <c r="E1007" i="1"/>
  <c r="C1007" i="1"/>
  <c r="G1000" i="1"/>
  <c r="E1000" i="1"/>
  <c r="C1000" i="1"/>
  <c r="G993" i="1"/>
  <c r="E993" i="1"/>
  <c r="C993" i="1"/>
  <c r="G986" i="1"/>
  <c r="E986" i="1"/>
  <c r="C986" i="1"/>
  <c r="G979" i="1"/>
  <c r="E979" i="1"/>
  <c r="C979" i="1"/>
  <c r="G976" i="1"/>
  <c r="E976" i="1"/>
  <c r="C976" i="1"/>
  <c r="G968" i="1"/>
  <c r="E968" i="1"/>
  <c r="C968" i="1"/>
  <c r="G961" i="1"/>
  <c r="E961" i="1"/>
  <c r="C961" i="1"/>
  <c r="G954" i="1"/>
  <c r="E954" i="1"/>
  <c r="C954" i="1"/>
  <c r="G947" i="1"/>
  <c r="E947" i="1"/>
  <c r="C947" i="1"/>
  <c r="G940" i="1"/>
  <c r="E940" i="1"/>
  <c r="C940" i="1"/>
  <c r="G933" i="1"/>
  <c r="E933" i="1"/>
  <c r="C933" i="1"/>
  <c r="G926" i="1"/>
  <c r="E926" i="1"/>
  <c r="C926" i="1"/>
  <c r="G919" i="1"/>
  <c r="E919" i="1"/>
  <c r="C919" i="1"/>
  <c r="G912" i="1"/>
  <c r="E912" i="1"/>
  <c r="C912" i="1"/>
  <c r="G905" i="1"/>
  <c r="E905" i="1"/>
  <c r="C905" i="1"/>
  <c r="G898" i="1"/>
  <c r="E898" i="1"/>
  <c r="C898" i="1"/>
  <c r="G891" i="1"/>
  <c r="E891" i="1"/>
  <c r="C891" i="1"/>
  <c r="G884" i="1"/>
  <c r="E884" i="1"/>
  <c r="C884" i="1"/>
  <c r="G877" i="1"/>
  <c r="E877" i="1"/>
  <c r="C877" i="1"/>
  <c r="G870" i="1"/>
  <c r="E870" i="1"/>
  <c r="C870" i="1"/>
  <c r="G863" i="1"/>
  <c r="E863" i="1"/>
  <c r="C863" i="1"/>
  <c r="G856" i="1"/>
  <c r="E856" i="1"/>
  <c r="C856" i="1"/>
  <c r="G849" i="1"/>
  <c r="E849" i="1"/>
  <c r="C849" i="1"/>
  <c r="G842" i="1"/>
  <c r="E842" i="1"/>
  <c r="C842" i="1"/>
  <c r="G835" i="1"/>
  <c r="E835" i="1"/>
  <c r="C835" i="1"/>
  <c r="G828" i="1"/>
  <c r="E828" i="1"/>
  <c r="C828" i="1"/>
  <c r="G821" i="1"/>
  <c r="E821" i="1"/>
  <c r="C821" i="1"/>
  <c r="G814" i="1"/>
  <c r="E814" i="1"/>
  <c r="C814" i="1"/>
  <c r="G807" i="1"/>
  <c r="E807" i="1"/>
  <c r="C807" i="1"/>
  <c r="G800" i="1"/>
  <c r="E800" i="1"/>
  <c r="C800" i="1"/>
  <c r="G793" i="1"/>
  <c r="E793" i="1"/>
  <c r="C793" i="1"/>
  <c r="G785" i="1"/>
  <c r="E785" i="1"/>
  <c r="C785" i="1"/>
  <c r="G778" i="1"/>
  <c r="E778" i="1"/>
  <c r="C778" i="1"/>
  <c r="G770" i="1"/>
  <c r="E770" i="1"/>
  <c r="C770" i="1"/>
  <c r="G762" i="1"/>
  <c r="E762" i="1"/>
  <c r="C762" i="1"/>
  <c r="G754" i="1"/>
  <c r="E754" i="1"/>
  <c r="C754" i="1"/>
  <c r="G747" i="1"/>
  <c r="E747" i="1"/>
  <c r="C747" i="1"/>
  <c r="G740" i="1"/>
  <c r="E740" i="1"/>
  <c r="C740" i="1"/>
  <c r="G733" i="1"/>
  <c r="E733" i="1"/>
  <c r="C733" i="1"/>
  <c r="G726" i="1"/>
  <c r="E726" i="1"/>
  <c r="C726" i="1"/>
  <c r="G719" i="1"/>
  <c r="E719" i="1"/>
  <c r="C719" i="1"/>
  <c r="G712" i="1"/>
  <c r="E712" i="1"/>
  <c r="C712" i="1"/>
  <c r="G705" i="1"/>
  <c r="E705" i="1"/>
  <c r="C705" i="1"/>
  <c r="G698" i="1"/>
  <c r="E698" i="1"/>
  <c r="C698" i="1"/>
  <c r="G691" i="1"/>
  <c r="E691" i="1"/>
  <c r="C691" i="1"/>
  <c r="G684" i="1"/>
  <c r="E684" i="1"/>
  <c r="C684" i="1"/>
  <c r="G676" i="1"/>
  <c r="E676" i="1"/>
  <c r="C676" i="1"/>
  <c r="G668" i="1"/>
  <c r="E668" i="1"/>
  <c r="C668" i="1"/>
  <c r="G661" i="1"/>
  <c r="E661" i="1"/>
  <c r="C661" i="1"/>
  <c r="G654" i="1"/>
  <c r="E654" i="1"/>
  <c r="C654" i="1"/>
  <c r="G647" i="1"/>
  <c r="E647" i="1"/>
  <c r="C647" i="1"/>
  <c r="G640" i="1"/>
  <c r="E640" i="1"/>
  <c r="C640" i="1"/>
  <c r="G633" i="1"/>
  <c r="E633" i="1"/>
  <c r="C633" i="1"/>
  <c r="G626" i="1"/>
  <c r="E626" i="1"/>
  <c r="C626" i="1"/>
  <c r="G619" i="1"/>
  <c r="E619" i="1"/>
  <c r="C619" i="1"/>
  <c r="G612" i="1"/>
  <c r="E612" i="1"/>
  <c r="C612" i="1"/>
  <c r="G604" i="1"/>
  <c r="E604" i="1"/>
  <c r="C604" i="1"/>
  <c r="G597" i="1"/>
  <c r="E597" i="1"/>
  <c r="C597" i="1"/>
  <c r="G590" i="1"/>
  <c r="E590" i="1"/>
  <c r="C590" i="1"/>
  <c r="G583" i="1"/>
  <c r="E583" i="1"/>
  <c r="C583" i="1"/>
  <c r="G575" i="1"/>
  <c r="E575" i="1"/>
  <c r="C575" i="1"/>
  <c r="G568" i="1"/>
  <c r="E568" i="1"/>
  <c r="C568" i="1"/>
  <c r="G561" i="1"/>
  <c r="E561" i="1"/>
  <c r="C561" i="1"/>
  <c r="G554" i="1"/>
  <c r="E554" i="1"/>
  <c r="C554" i="1"/>
  <c r="G547" i="1"/>
  <c r="E547" i="1"/>
  <c r="C547" i="1"/>
  <c r="G540" i="1"/>
  <c r="E540" i="1"/>
  <c r="C540" i="1"/>
  <c r="G532" i="1"/>
  <c r="E532" i="1"/>
  <c r="C532" i="1"/>
  <c r="G525" i="1"/>
  <c r="E525" i="1"/>
  <c r="C525" i="1"/>
  <c r="G518" i="1"/>
  <c r="E518" i="1"/>
  <c r="C518" i="1"/>
  <c r="G511" i="1"/>
  <c r="E511" i="1"/>
  <c r="C511" i="1"/>
  <c r="G504" i="1"/>
  <c r="E504" i="1"/>
  <c r="C504" i="1"/>
  <c r="G497" i="1"/>
  <c r="E497" i="1"/>
  <c r="C497" i="1"/>
  <c r="G490" i="1"/>
  <c r="E490" i="1"/>
  <c r="C490" i="1"/>
  <c r="G483" i="1"/>
  <c r="E483" i="1"/>
  <c r="C483" i="1"/>
  <c r="G476" i="1"/>
  <c r="E476" i="1"/>
  <c r="C476" i="1"/>
  <c r="G468" i="1"/>
  <c r="E468" i="1"/>
  <c r="C468" i="1"/>
  <c r="G460" i="1"/>
  <c r="E460" i="1"/>
  <c r="C460" i="1"/>
  <c r="G455" i="1"/>
  <c r="E455" i="1"/>
  <c r="C455" i="1"/>
  <c r="G453" i="1"/>
  <c r="E453" i="1"/>
  <c r="C453" i="1"/>
  <c r="G450" i="1"/>
  <c r="E450" i="1"/>
  <c r="C450" i="1"/>
  <c r="G444" i="1"/>
  <c r="E444" i="1"/>
  <c r="C444" i="1"/>
  <c r="G438" i="1"/>
  <c r="E438" i="1"/>
  <c r="C438" i="1"/>
  <c r="G432" i="1"/>
  <c r="E432" i="1"/>
  <c r="C432" i="1"/>
  <c r="G426" i="1"/>
  <c r="E426" i="1"/>
  <c r="C426" i="1"/>
  <c r="G420" i="1"/>
  <c r="E420" i="1"/>
  <c r="C420" i="1"/>
  <c r="G418" i="1"/>
  <c r="E418" i="1"/>
  <c r="C418" i="1"/>
  <c r="G416" i="1"/>
  <c r="E416" i="1"/>
  <c r="C416" i="1"/>
  <c r="G414" i="1"/>
  <c r="E414" i="1"/>
  <c r="C414" i="1"/>
  <c r="G412" i="1"/>
  <c r="E412" i="1"/>
  <c r="C412" i="1"/>
  <c r="G410" i="1"/>
  <c r="E410" i="1"/>
  <c r="C410" i="1"/>
  <c r="G408" i="1"/>
  <c r="E408" i="1"/>
  <c r="C408" i="1"/>
  <c r="G406" i="1"/>
  <c r="E406" i="1"/>
  <c r="C406" i="1"/>
  <c r="G404" i="1"/>
  <c r="E404" i="1"/>
  <c r="C404" i="1"/>
  <c r="G402" i="1"/>
  <c r="E402" i="1"/>
  <c r="C402" i="1"/>
  <c r="G400" i="1"/>
  <c r="E400" i="1"/>
  <c r="C400" i="1"/>
  <c r="G398" i="1"/>
  <c r="E398" i="1"/>
  <c r="C398" i="1"/>
  <c r="G396" i="1"/>
  <c r="E396" i="1"/>
  <c r="C396" i="1"/>
  <c r="G394" i="1"/>
  <c r="E394" i="1"/>
  <c r="C394" i="1"/>
  <c r="G392" i="1"/>
  <c r="E392" i="1"/>
  <c r="C392" i="1"/>
  <c r="G390" i="1"/>
  <c r="E390" i="1"/>
  <c r="C390" i="1"/>
  <c r="G388" i="1"/>
  <c r="E388" i="1"/>
  <c r="C388" i="1"/>
  <c r="G386" i="1"/>
  <c r="E386" i="1"/>
  <c r="C386" i="1"/>
  <c r="G384" i="1"/>
  <c r="E384" i="1"/>
  <c r="C384" i="1"/>
  <c r="G382" i="1"/>
  <c r="E382" i="1"/>
  <c r="C382" i="1"/>
  <c r="G380" i="1"/>
  <c r="E380" i="1"/>
  <c r="C380" i="1"/>
  <c r="G378" i="1"/>
  <c r="E378" i="1"/>
  <c r="C378" i="1"/>
  <c r="G376" i="1"/>
  <c r="E376" i="1"/>
  <c r="C376" i="1"/>
  <c r="G374" i="1"/>
  <c r="E374" i="1"/>
  <c r="C374" i="1"/>
  <c r="G372" i="1"/>
  <c r="E372" i="1"/>
  <c r="C372" i="1"/>
  <c r="G370" i="1"/>
  <c r="E370" i="1"/>
  <c r="C370" i="1"/>
  <c r="G368" i="1"/>
  <c r="E368" i="1"/>
  <c r="C368" i="1"/>
  <c r="G366" i="1"/>
  <c r="E366" i="1"/>
  <c r="C366" i="1"/>
  <c r="G364" i="1"/>
  <c r="E364" i="1"/>
  <c r="C364" i="1"/>
  <c r="G362" i="1"/>
  <c r="E362" i="1"/>
  <c r="C362" i="1"/>
  <c r="G360" i="1"/>
  <c r="E360" i="1"/>
  <c r="C360" i="1"/>
  <c r="G358" i="1"/>
  <c r="E358" i="1"/>
  <c r="C358" i="1"/>
  <c r="G356" i="1"/>
  <c r="E356" i="1"/>
  <c r="C356" i="1"/>
  <c r="G354" i="1"/>
  <c r="E354" i="1"/>
  <c r="C354" i="1"/>
  <c r="G351" i="1"/>
  <c r="E351" i="1"/>
  <c r="C351" i="1"/>
  <c r="G347" i="1"/>
  <c r="E347" i="1"/>
  <c r="C347" i="1"/>
  <c r="G340" i="1"/>
  <c r="E340" i="1"/>
  <c r="C340" i="1"/>
  <c r="G338" i="1"/>
  <c r="E338" i="1"/>
  <c r="C338" i="1"/>
  <c r="G332" i="1"/>
  <c r="E332" i="1"/>
  <c r="C332" i="1"/>
  <c r="G330" i="1"/>
  <c r="E330" i="1"/>
  <c r="C330" i="1"/>
  <c r="G328" i="1"/>
  <c r="E328" i="1"/>
  <c r="C328" i="1"/>
  <c r="G326" i="1"/>
  <c r="E326" i="1"/>
  <c r="C326" i="1"/>
  <c r="G324" i="1"/>
  <c r="E324" i="1"/>
  <c r="C324" i="1"/>
  <c r="G322" i="1"/>
  <c r="E322" i="1"/>
  <c r="C322" i="1"/>
  <c r="G320" i="1"/>
  <c r="E320" i="1"/>
  <c r="C320" i="1"/>
  <c r="G318" i="1"/>
  <c r="E318" i="1"/>
  <c r="C318" i="1"/>
  <c r="G316" i="1"/>
  <c r="E316" i="1"/>
  <c r="C316" i="1"/>
  <c r="G314" i="1"/>
  <c r="E314" i="1"/>
  <c r="C314" i="1"/>
  <c r="G312" i="1"/>
  <c r="E312" i="1"/>
  <c r="C312" i="1"/>
  <c r="G310" i="1"/>
  <c r="E310" i="1"/>
  <c r="C310" i="1"/>
  <c r="G308" i="1"/>
  <c r="E308" i="1"/>
  <c r="C308" i="1"/>
  <c r="G305" i="1"/>
  <c r="E305" i="1"/>
  <c r="C305" i="1"/>
  <c r="G303" i="1"/>
  <c r="E303" i="1"/>
  <c r="C303" i="1"/>
  <c r="G297" i="1"/>
  <c r="E297" i="1"/>
  <c r="C297" i="1"/>
  <c r="G289" i="1"/>
  <c r="E289" i="1"/>
  <c r="C289" i="1"/>
  <c r="G282" i="1"/>
  <c r="E282" i="1"/>
  <c r="C282" i="1"/>
  <c r="G276" i="1"/>
  <c r="E276" i="1"/>
  <c r="C276" i="1"/>
  <c r="G270" i="1"/>
  <c r="E270" i="1"/>
  <c r="C270" i="1"/>
  <c r="G264" i="1"/>
  <c r="E264" i="1"/>
  <c r="C264" i="1"/>
  <c r="G260" i="1"/>
  <c r="E260" i="1"/>
  <c r="C260" i="1"/>
  <c r="G258" i="1"/>
  <c r="E258" i="1"/>
  <c r="C258" i="1"/>
  <c r="G256" i="1"/>
  <c r="E256" i="1"/>
  <c r="C256" i="1"/>
  <c r="G254" i="1"/>
  <c r="E254" i="1"/>
  <c r="C254" i="1"/>
  <c r="G252" i="1"/>
  <c r="E252" i="1"/>
  <c r="C252" i="1"/>
  <c r="G250" i="1"/>
  <c r="E250" i="1"/>
  <c r="C250" i="1"/>
  <c r="G248" i="1"/>
  <c r="E248" i="1"/>
  <c r="C248" i="1"/>
  <c r="G246" i="1"/>
  <c r="E246" i="1"/>
  <c r="C246" i="1"/>
  <c r="G244" i="1"/>
  <c r="E244" i="1"/>
  <c r="C244" i="1"/>
  <c r="G242" i="1"/>
  <c r="E242" i="1"/>
  <c r="C242" i="1"/>
  <c r="G240" i="1"/>
  <c r="E240" i="1"/>
  <c r="C240" i="1"/>
  <c r="G238" i="1"/>
  <c r="E238" i="1"/>
  <c r="C238" i="1"/>
  <c r="G236" i="1"/>
  <c r="E236" i="1"/>
  <c r="C236" i="1"/>
  <c r="G234" i="1"/>
  <c r="E234" i="1"/>
  <c r="C234" i="1"/>
  <c r="G232" i="1"/>
  <c r="E232" i="1"/>
  <c r="C232" i="1"/>
  <c r="G230" i="1"/>
  <c r="E230" i="1"/>
  <c r="C230" i="1"/>
  <c r="G226" i="1"/>
  <c r="E226" i="1"/>
  <c r="C226" i="1"/>
  <c r="G224" i="1"/>
  <c r="E224" i="1"/>
  <c r="C224" i="1"/>
  <c r="G222" i="1"/>
  <c r="E222" i="1"/>
  <c r="C222" i="1"/>
  <c r="G220" i="1"/>
  <c r="E220" i="1"/>
  <c r="C220" i="1"/>
  <c r="G218" i="1"/>
  <c r="E218" i="1"/>
  <c r="C218" i="1"/>
  <c r="G216" i="1"/>
  <c r="E216" i="1"/>
  <c r="C216" i="1"/>
  <c r="G212" i="1"/>
  <c r="E212" i="1"/>
  <c r="C212" i="1"/>
  <c r="G210" i="1"/>
  <c r="E210" i="1"/>
  <c r="C210" i="1"/>
  <c r="G208" i="1"/>
  <c r="E208" i="1"/>
  <c r="C208" i="1"/>
  <c r="G206" i="1"/>
  <c r="E206" i="1"/>
  <c r="C206" i="1"/>
  <c r="G204" i="1"/>
  <c r="E204" i="1"/>
  <c r="C204" i="1"/>
  <c r="G202" i="1"/>
  <c r="E202" i="1"/>
  <c r="C202" i="1"/>
  <c r="G200" i="1"/>
  <c r="E200" i="1"/>
  <c r="C200" i="1"/>
  <c r="G198" i="1"/>
  <c r="E198" i="1"/>
  <c r="C198" i="1"/>
  <c r="G196" i="1"/>
  <c r="E196" i="1"/>
  <c r="C196" i="1"/>
  <c r="G194" i="1"/>
  <c r="E194" i="1"/>
  <c r="C194" i="1"/>
  <c r="G192" i="1"/>
  <c r="E192" i="1"/>
  <c r="C192" i="1"/>
  <c r="G190" i="1"/>
  <c r="E190" i="1"/>
  <c r="C190" i="1"/>
  <c r="G188" i="1"/>
  <c r="E188" i="1"/>
  <c r="C188" i="1"/>
  <c r="G186" i="1"/>
  <c r="E186" i="1"/>
  <c r="C186" i="1"/>
  <c r="G184" i="1"/>
  <c r="E184" i="1"/>
  <c r="C184" i="1"/>
  <c r="G182" i="1"/>
  <c r="E182" i="1"/>
  <c r="C182" i="1"/>
  <c r="G180" i="1"/>
  <c r="E180" i="1"/>
  <c r="C180" i="1"/>
  <c r="G178" i="1"/>
  <c r="E178" i="1"/>
  <c r="C178" i="1"/>
  <c r="G176" i="1"/>
  <c r="E176" i="1"/>
  <c r="C176" i="1"/>
  <c r="G172" i="1"/>
  <c r="E172" i="1"/>
  <c r="C172" i="1"/>
  <c r="G170" i="1"/>
  <c r="E170" i="1"/>
  <c r="C170" i="1"/>
  <c r="G168" i="1"/>
  <c r="E168" i="1"/>
  <c r="C168" i="1"/>
  <c r="G166" i="1"/>
  <c r="E166" i="1"/>
  <c r="C166" i="1"/>
  <c r="G164" i="1"/>
  <c r="E164" i="1"/>
  <c r="C164" i="1"/>
  <c r="G162" i="1"/>
  <c r="E162" i="1"/>
  <c r="C162" i="1"/>
  <c r="G160" i="1"/>
  <c r="E160" i="1"/>
  <c r="C160" i="1"/>
  <c r="G158" i="1"/>
  <c r="E158" i="1"/>
  <c r="C158" i="1"/>
  <c r="G155" i="1"/>
  <c r="E155" i="1"/>
  <c r="C155" i="1"/>
  <c r="G153" i="1"/>
  <c r="E153" i="1"/>
  <c r="C153" i="1"/>
  <c r="G151" i="1"/>
  <c r="E151" i="1"/>
  <c r="C151" i="1"/>
  <c r="G149" i="1"/>
  <c r="E149" i="1"/>
  <c r="C149" i="1"/>
  <c r="G147" i="1"/>
  <c r="E147" i="1"/>
  <c r="C147" i="1"/>
  <c r="G145" i="1"/>
  <c r="E145" i="1"/>
  <c r="C145" i="1"/>
  <c r="G143" i="1"/>
  <c r="E143" i="1"/>
  <c r="C143" i="1"/>
  <c r="G141" i="1"/>
  <c r="E141" i="1"/>
  <c r="C141" i="1"/>
  <c r="G139" i="1"/>
  <c r="E139" i="1"/>
  <c r="C139" i="1"/>
  <c r="G137" i="1"/>
  <c r="E137" i="1"/>
  <c r="C137" i="1"/>
  <c r="G135" i="1"/>
  <c r="E135" i="1"/>
  <c r="C135" i="1"/>
  <c r="G133" i="1"/>
  <c r="E133" i="1"/>
  <c r="C133" i="1"/>
  <c r="G131" i="1"/>
  <c r="E131" i="1"/>
  <c r="C131" i="1"/>
  <c r="G129" i="1"/>
  <c r="E129" i="1"/>
  <c r="C129" i="1"/>
  <c r="G127" i="1"/>
  <c r="E127" i="1"/>
  <c r="C127" i="1"/>
  <c r="G125" i="1"/>
  <c r="E125" i="1"/>
  <c r="C125" i="1"/>
  <c r="G119" i="1"/>
  <c r="E119" i="1"/>
  <c r="C119" i="1"/>
  <c r="G117" i="1"/>
  <c r="E117" i="1"/>
  <c r="C117" i="1"/>
  <c r="G113" i="1"/>
  <c r="E113" i="1"/>
  <c r="C113" i="1"/>
  <c r="G109" i="1"/>
  <c r="E109" i="1"/>
  <c r="C109" i="1"/>
  <c r="G105" i="1"/>
  <c r="E105" i="1"/>
  <c r="C105" i="1"/>
  <c r="G101" i="1"/>
  <c r="E101" i="1"/>
  <c r="C101" i="1"/>
  <c r="G97" i="1"/>
  <c r="E97" i="1"/>
  <c r="C97" i="1"/>
  <c r="G95" i="1"/>
  <c r="E95" i="1"/>
  <c r="C95" i="1"/>
  <c r="G93" i="1"/>
  <c r="E93" i="1"/>
  <c r="C93" i="1"/>
  <c r="G89" i="1"/>
  <c r="E89" i="1"/>
  <c r="C89" i="1"/>
  <c r="G86" i="1"/>
  <c r="E86" i="1"/>
  <c r="C86" i="1"/>
  <c r="G83" i="1"/>
  <c r="E83" i="1"/>
  <c r="C83" i="1"/>
  <c r="G79" i="1"/>
  <c r="E79" i="1"/>
  <c r="C79" i="1"/>
  <c r="G76" i="1"/>
  <c r="E76" i="1"/>
  <c r="C76" i="1"/>
  <c r="G72" i="1"/>
  <c r="E72" i="1"/>
  <c r="C72" i="1"/>
  <c r="G69" i="1"/>
  <c r="E69" i="1"/>
  <c r="C69" i="1"/>
  <c r="G65" i="1"/>
  <c r="E65" i="1"/>
  <c r="C65" i="1"/>
  <c r="G62" i="1"/>
  <c r="E62" i="1"/>
  <c r="C62" i="1"/>
  <c r="G58" i="1"/>
  <c r="E58" i="1"/>
  <c r="C58" i="1"/>
  <c r="G54" i="1"/>
  <c r="E54" i="1"/>
  <c r="C54" i="1"/>
  <c r="G51" i="1"/>
  <c r="E51" i="1"/>
  <c r="C51" i="1"/>
  <c r="G47" i="1"/>
  <c r="E47" i="1"/>
  <c r="C47" i="1"/>
  <c r="G43" i="1"/>
  <c r="E43" i="1"/>
  <c r="C43" i="1"/>
  <c r="G40" i="1"/>
  <c r="E40" i="1"/>
  <c r="C40" i="1"/>
  <c r="G36" i="1"/>
  <c r="E36" i="1"/>
  <c r="C36" i="1"/>
  <c r="G32" i="1"/>
  <c r="E32" i="1"/>
  <c r="C32" i="1"/>
  <c r="G28" i="1"/>
  <c r="E28" i="1"/>
  <c r="C28" i="1"/>
  <c r="G24" i="1"/>
  <c r="E24" i="1"/>
  <c r="C24" i="1"/>
  <c r="G21" i="1"/>
  <c r="E21" i="1"/>
  <c r="C21" i="1"/>
  <c r="G18" i="1"/>
  <c r="E18" i="1"/>
  <c r="C18" i="1"/>
  <c r="G15" i="1"/>
  <c r="E15" i="1"/>
  <c r="C15" i="1"/>
  <c r="G13" i="1"/>
  <c r="E13" i="1"/>
  <c r="C13" i="1"/>
  <c r="G10" i="1"/>
  <c r="E10" i="1"/>
  <c r="C10" i="1"/>
  <c r="G7" i="1"/>
  <c r="E7" i="1"/>
  <c r="C7" i="1"/>
  <c r="M26385" i="1"/>
  <c r="L26385" i="1"/>
  <c r="J26385" i="1"/>
  <c r="I26385" i="1"/>
  <c r="M26380" i="1"/>
  <c r="L26380" i="1"/>
  <c r="J26380" i="1"/>
  <c r="I26380" i="1"/>
  <c r="M26378" i="1"/>
  <c r="L26378" i="1"/>
  <c r="J26378" i="1"/>
  <c r="I26378" i="1"/>
  <c r="M26365" i="1"/>
  <c r="L26365" i="1"/>
  <c r="J26365" i="1"/>
  <c r="I26365" i="1"/>
  <c r="M26356" i="1"/>
  <c r="L26356" i="1"/>
  <c r="J26356" i="1"/>
  <c r="I26356" i="1"/>
  <c r="M26348" i="1"/>
  <c r="L26348" i="1"/>
  <c r="J26348" i="1"/>
  <c r="I26348" i="1"/>
  <c r="M26339" i="1"/>
  <c r="L26339" i="1"/>
  <c r="J26339" i="1"/>
  <c r="I26339" i="1"/>
  <c r="M26336" i="1"/>
  <c r="L26336" i="1"/>
  <c r="J26336" i="1"/>
  <c r="I26336" i="1"/>
  <c r="M26326" i="1"/>
  <c r="L26326" i="1"/>
  <c r="J26326" i="1"/>
  <c r="I26326" i="1"/>
  <c r="M26316" i="1"/>
  <c r="L26316" i="1"/>
  <c r="J26316" i="1"/>
  <c r="I26316" i="1"/>
  <c r="M26306" i="1"/>
  <c r="L26306" i="1"/>
  <c r="J26306" i="1"/>
  <c r="I26306" i="1"/>
  <c r="M26297" i="1"/>
  <c r="L26297" i="1"/>
  <c r="J26297" i="1"/>
  <c r="I26297" i="1"/>
  <c r="M26293" i="1"/>
  <c r="L26293" i="1"/>
  <c r="J26293" i="1"/>
  <c r="I26293" i="1"/>
  <c r="M26283" i="1"/>
  <c r="L26283" i="1"/>
  <c r="J26283" i="1"/>
  <c r="I26283" i="1"/>
  <c r="M26273" i="1"/>
  <c r="L26273" i="1"/>
  <c r="J26273" i="1"/>
  <c r="I26273" i="1"/>
  <c r="M26265" i="1"/>
  <c r="L26265" i="1"/>
  <c r="J26265" i="1"/>
  <c r="I26265" i="1"/>
  <c r="M26257" i="1"/>
  <c r="L26257" i="1"/>
  <c r="J26257" i="1"/>
  <c r="I26257" i="1"/>
  <c r="M26254" i="1"/>
  <c r="L26254" i="1"/>
  <c r="J26254" i="1"/>
  <c r="I26254" i="1"/>
  <c r="M26247" i="1"/>
  <c r="L26247" i="1"/>
  <c r="J26247" i="1"/>
  <c r="I26247" i="1"/>
  <c r="M26239" i="1"/>
  <c r="L26239" i="1"/>
  <c r="J26239" i="1"/>
  <c r="I26239" i="1"/>
  <c r="M26230" i="1"/>
  <c r="L26230" i="1"/>
  <c r="J26230" i="1"/>
  <c r="I26230" i="1"/>
  <c r="M26222" i="1"/>
  <c r="L26222" i="1"/>
  <c r="J26222" i="1"/>
  <c r="I26222" i="1"/>
  <c r="M26212" i="1"/>
  <c r="L26212" i="1"/>
  <c r="J26212" i="1"/>
  <c r="I26212" i="1"/>
  <c r="M26209" i="1"/>
  <c r="L26209" i="1"/>
  <c r="J26209" i="1"/>
  <c r="I26209" i="1"/>
  <c r="M26203" i="1"/>
  <c r="L26203" i="1"/>
  <c r="J26203" i="1"/>
  <c r="I26203" i="1"/>
  <c r="M26200" i="1"/>
  <c r="L26200" i="1"/>
  <c r="J26200" i="1"/>
  <c r="I26200" i="1"/>
  <c r="M26192" i="1"/>
  <c r="L26192" i="1"/>
  <c r="J26192" i="1"/>
  <c r="I26192" i="1"/>
  <c r="M26183" i="1"/>
  <c r="L26183" i="1"/>
  <c r="J26183" i="1"/>
  <c r="I26183" i="1"/>
  <c r="M26173" i="1"/>
  <c r="L26173" i="1"/>
  <c r="J26173" i="1"/>
  <c r="I26173" i="1"/>
  <c r="M26170" i="1"/>
  <c r="L26170" i="1"/>
  <c r="J26170" i="1"/>
  <c r="I26170" i="1"/>
  <c r="M26160" i="1"/>
  <c r="L26160" i="1"/>
  <c r="J26160" i="1"/>
  <c r="I26160" i="1"/>
  <c r="M26157" i="1"/>
  <c r="L26157" i="1"/>
  <c r="J26157" i="1"/>
  <c r="I26157" i="1"/>
  <c r="K26157" i="1" s="1"/>
  <c r="M26148" i="1"/>
  <c r="L26148" i="1"/>
  <c r="J26148" i="1"/>
  <c r="I26148" i="1"/>
  <c r="M26140" i="1"/>
  <c r="L26140" i="1"/>
  <c r="J26140" i="1"/>
  <c r="I26140" i="1"/>
  <c r="M26137" i="1"/>
  <c r="L26137" i="1"/>
  <c r="J26137" i="1"/>
  <c r="I26137" i="1"/>
  <c r="M26130" i="1"/>
  <c r="L26130" i="1"/>
  <c r="J26130" i="1"/>
  <c r="I26130" i="1"/>
  <c r="M26123" i="1"/>
  <c r="L26123" i="1"/>
  <c r="J26123" i="1"/>
  <c r="I26123" i="1"/>
  <c r="M26114" i="1"/>
  <c r="L26114" i="1"/>
  <c r="J26114" i="1"/>
  <c r="I26114" i="1"/>
  <c r="M26105" i="1"/>
  <c r="L26105" i="1"/>
  <c r="J26105" i="1"/>
  <c r="I26105" i="1"/>
  <c r="M26096" i="1"/>
  <c r="L26096" i="1"/>
  <c r="J26096" i="1"/>
  <c r="I26096" i="1"/>
  <c r="M26088" i="1"/>
  <c r="L26088" i="1"/>
  <c r="J26088" i="1"/>
  <c r="I26088" i="1"/>
  <c r="M26084" i="1"/>
  <c r="L26084" i="1"/>
  <c r="J26084" i="1"/>
  <c r="I26084" i="1"/>
  <c r="M26081" i="1"/>
  <c r="L26081" i="1"/>
  <c r="J26081" i="1"/>
  <c r="I26081" i="1"/>
  <c r="M26073" i="1"/>
  <c r="L26073" i="1"/>
  <c r="J26073" i="1"/>
  <c r="I26073" i="1"/>
  <c r="M26064" i="1"/>
  <c r="L26064" i="1"/>
  <c r="J26064" i="1"/>
  <c r="I26064" i="1"/>
  <c r="M26056" i="1"/>
  <c r="L26056" i="1"/>
  <c r="J26056" i="1"/>
  <c r="I26056" i="1"/>
  <c r="M26049" i="1"/>
  <c r="L26049" i="1"/>
  <c r="J26049" i="1"/>
  <c r="I26049" i="1"/>
  <c r="M26040" i="1"/>
  <c r="L26040" i="1"/>
  <c r="J26040" i="1"/>
  <c r="I26040" i="1"/>
  <c r="M26037" i="1"/>
  <c r="L26037" i="1"/>
  <c r="J26037" i="1"/>
  <c r="I26037" i="1"/>
  <c r="M26030" i="1"/>
  <c r="L26030" i="1"/>
  <c r="J26030" i="1"/>
  <c r="I26030" i="1"/>
  <c r="M26022" i="1"/>
  <c r="L26022" i="1"/>
  <c r="J26022" i="1"/>
  <c r="I26022" i="1"/>
  <c r="M26014" i="1"/>
  <c r="L26014" i="1"/>
  <c r="J26014" i="1"/>
  <c r="I26014" i="1"/>
  <c r="M26011" i="1"/>
  <c r="L26011" i="1"/>
  <c r="J26011" i="1"/>
  <c r="I26011" i="1"/>
  <c r="M26001" i="1"/>
  <c r="L26001" i="1"/>
  <c r="J26001" i="1"/>
  <c r="I26001" i="1"/>
  <c r="M25993" i="1"/>
  <c r="L25993" i="1"/>
  <c r="J25993" i="1"/>
  <c r="I25993" i="1"/>
  <c r="M25990" i="1"/>
  <c r="L25990" i="1"/>
  <c r="J25990" i="1"/>
  <c r="I25990" i="1"/>
  <c r="M25987" i="1"/>
  <c r="L25987" i="1"/>
  <c r="J25987" i="1"/>
  <c r="I25987" i="1"/>
  <c r="M25984" i="1"/>
  <c r="L25984" i="1"/>
  <c r="J25984" i="1"/>
  <c r="I25984" i="1"/>
  <c r="M25976" i="1"/>
  <c r="L25976" i="1"/>
  <c r="J25976" i="1"/>
  <c r="I25976" i="1"/>
  <c r="M25973" i="1"/>
  <c r="L25973" i="1"/>
  <c r="J25973" i="1"/>
  <c r="I25973" i="1"/>
  <c r="K25973" i="1" s="1"/>
  <c r="M25965" i="1"/>
  <c r="L25965" i="1"/>
  <c r="J25965" i="1"/>
  <c r="I25965" i="1"/>
  <c r="M25963" i="1"/>
  <c r="L25963" i="1"/>
  <c r="J25963" i="1"/>
  <c r="I25963" i="1"/>
  <c r="M25960" i="1"/>
  <c r="L25960" i="1"/>
  <c r="J25960" i="1"/>
  <c r="I25960" i="1"/>
  <c r="M25957" i="1"/>
  <c r="L25957" i="1"/>
  <c r="J25957" i="1"/>
  <c r="I25957" i="1"/>
  <c r="M25949" i="1"/>
  <c r="L25949" i="1"/>
  <c r="J25949" i="1"/>
  <c r="I25949" i="1"/>
  <c r="M25946" i="1"/>
  <c r="L25946" i="1"/>
  <c r="J25946" i="1"/>
  <c r="I25946" i="1"/>
  <c r="M25938" i="1"/>
  <c r="L25938" i="1"/>
  <c r="J25938" i="1"/>
  <c r="I25938" i="1"/>
  <c r="M25930" i="1"/>
  <c r="L25930" i="1"/>
  <c r="J25930" i="1"/>
  <c r="I25930" i="1"/>
  <c r="M25927" i="1"/>
  <c r="L25927" i="1"/>
  <c r="J25927" i="1"/>
  <c r="I25927" i="1"/>
  <c r="M25918" i="1"/>
  <c r="L25918" i="1"/>
  <c r="J25918" i="1"/>
  <c r="I25918" i="1"/>
  <c r="M25911" i="1"/>
  <c r="L25911" i="1"/>
  <c r="J25911" i="1"/>
  <c r="I25911" i="1"/>
  <c r="M25903" i="1"/>
  <c r="L25903" i="1"/>
  <c r="J25903" i="1"/>
  <c r="I25903" i="1"/>
  <c r="M25894" i="1"/>
  <c r="L25894" i="1"/>
  <c r="J25894" i="1"/>
  <c r="I25894" i="1"/>
  <c r="M25891" i="1"/>
  <c r="L25891" i="1"/>
  <c r="J25891" i="1"/>
  <c r="I25891" i="1"/>
  <c r="M25888" i="1"/>
  <c r="L25888" i="1"/>
  <c r="J25888" i="1"/>
  <c r="I25888" i="1"/>
  <c r="M25879" i="1"/>
  <c r="L25879" i="1"/>
  <c r="J25879" i="1"/>
  <c r="I25879" i="1"/>
  <c r="M25876" i="1"/>
  <c r="L25876" i="1"/>
  <c r="J25876" i="1"/>
  <c r="I25876" i="1"/>
  <c r="M25872" i="1"/>
  <c r="L25872" i="1"/>
  <c r="J25872" i="1"/>
  <c r="I25872" i="1"/>
  <c r="M25862" i="1"/>
  <c r="L25862" i="1"/>
  <c r="J25862" i="1"/>
  <c r="I25862" i="1"/>
  <c r="M25850" i="1"/>
  <c r="L25850" i="1"/>
  <c r="J25850" i="1"/>
  <c r="I25850" i="1"/>
  <c r="M25841" i="1"/>
  <c r="L25841" i="1"/>
  <c r="J25841" i="1"/>
  <c r="I25841" i="1"/>
  <c r="M25831" i="1"/>
  <c r="L25831" i="1"/>
  <c r="J25831" i="1"/>
  <c r="I25831" i="1"/>
  <c r="M25824" i="1"/>
  <c r="L25824" i="1"/>
  <c r="J25824" i="1"/>
  <c r="I25824" i="1"/>
  <c r="M25815" i="1"/>
  <c r="L25815" i="1"/>
  <c r="J25815" i="1"/>
  <c r="I25815" i="1"/>
  <c r="M25811" i="1"/>
  <c r="L25811" i="1"/>
  <c r="J25811" i="1"/>
  <c r="I25811" i="1"/>
  <c r="M25804" i="1"/>
  <c r="L25804" i="1"/>
  <c r="J25804" i="1"/>
  <c r="I25804" i="1"/>
  <c r="M25800" i="1"/>
  <c r="L25800" i="1"/>
  <c r="J25800" i="1"/>
  <c r="I25800" i="1"/>
  <c r="M25792" i="1"/>
  <c r="L25792" i="1"/>
  <c r="J25792" i="1"/>
  <c r="I25792" i="1"/>
  <c r="M25787" i="1"/>
  <c r="L25787" i="1"/>
  <c r="J25787" i="1"/>
  <c r="I25787" i="1"/>
  <c r="M25779" i="1"/>
  <c r="L25779" i="1"/>
  <c r="J25779" i="1"/>
  <c r="I25779" i="1"/>
  <c r="M25776" i="1"/>
  <c r="L25776" i="1"/>
  <c r="J25776" i="1"/>
  <c r="I25776" i="1"/>
  <c r="M25773" i="1"/>
  <c r="L25773" i="1"/>
  <c r="J25773" i="1"/>
  <c r="I25773" i="1"/>
  <c r="M25765" i="1"/>
  <c r="L25765" i="1"/>
  <c r="J25765" i="1"/>
  <c r="I25765" i="1"/>
  <c r="M25758" i="1"/>
  <c r="L25758" i="1"/>
  <c r="J25758" i="1"/>
  <c r="I25758" i="1"/>
  <c r="M25749" i="1"/>
  <c r="L25749" i="1"/>
  <c r="J25749" i="1"/>
  <c r="I25749" i="1"/>
  <c r="M25739" i="1"/>
  <c r="L25739" i="1"/>
  <c r="J25739" i="1"/>
  <c r="I25739" i="1"/>
  <c r="M25731" i="1"/>
  <c r="L25731" i="1"/>
  <c r="J25731" i="1"/>
  <c r="I25731" i="1"/>
  <c r="M25723" i="1"/>
  <c r="L25723" i="1"/>
  <c r="J25723" i="1"/>
  <c r="I25723" i="1"/>
  <c r="M25714" i="1"/>
  <c r="L25714" i="1"/>
  <c r="J25714" i="1"/>
  <c r="I25714" i="1"/>
  <c r="M25705" i="1"/>
  <c r="L25705" i="1"/>
  <c r="J25705" i="1"/>
  <c r="I25705" i="1"/>
  <c r="M25696" i="1"/>
  <c r="L25696" i="1"/>
  <c r="J25696" i="1"/>
  <c r="I25696" i="1"/>
  <c r="M25687" i="1"/>
  <c r="L25687" i="1"/>
  <c r="J25687" i="1"/>
  <c r="I25687" i="1"/>
  <c r="M25677" i="1"/>
  <c r="L25677" i="1"/>
  <c r="J25677" i="1"/>
  <c r="I25677" i="1"/>
  <c r="M25674" i="1"/>
  <c r="L25674" i="1"/>
  <c r="J25674" i="1"/>
  <c r="I25674" i="1"/>
  <c r="M25663" i="1"/>
  <c r="L25663" i="1"/>
  <c r="J25663" i="1"/>
  <c r="I25663" i="1"/>
  <c r="M25655" i="1"/>
  <c r="L25655" i="1"/>
  <c r="J25655" i="1"/>
  <c r="I25655" i="1"/>
  <c r="M25646" i="1"/>
  <c r="L25646" i="1"/>
  <c r="J25646" i="1"/>
  <c r="I25646" i="1"/>
  <c r="M25638" i="1"/>
  <c r="L25638" i="1"/>
  <c r="J25638" i="1"/>
  <c r="I25638" i="1"/>
  <c r="M25629" i="1"/>
  <c r="L25629" i="1"/>
  <c r="J25629" i="1"/>
  <c r="I25629" i="1"/>
  <c r="M25621" i="1"/>
  <c r="L25621" i="1"/>
  <c r="J25621" i="1"/>
  <c r="I25621" i="1"/>
  <c r="M25614" i="1"/>
  <c r="L25614" i="1"/>
  <c r="J25614" i="1"/>
  <c r="I25614" i="1"/>
  <c r="M25606" i="1"/>
  <c r="L25606" i="1"/>
  <c r="J25606" i="1"/>
  <c r="I25606" i="1"/>
  <c r="M25599" i="1"/>
  <c r="L25599" i="1"/>
  <c r="J25599" i="1"/>
  <c r="I25599" i="1"/>
  <c r="M25590" i="1"/>
  <c r="L25590" i="1"/>
  <c r="J25590" i="1"/>
  <c r="I25590" i="1"/>
  <c r="M25581" i="1"/>
  <c r="L25581" i="1"/>
  <c r="J25581" i="1"/>
  <c r="I25581" i="1"/>
  <c r="M25573" i="1"/>
  <c r="L25573" i="1"/>
  <c r="J25573" i="1"/>
  <c r="I25573" i="1"/>
  <c r="K25573" i="1" s="1"/>
  <c r="M25564" i="1"/>
  <c r="L25564" i="1"/>
  <c r="J25564" i="1"/>
  <c r="I25564" i="1"/>
  <c r="M25556" i="1"/>
  <c r="L25556" i="1"/>
  <c r="J25556" i="1"/>
  <c r="I25556" i="1"/>
  <c r="M25547" i="1"/>
  <c r="L25547" i="1"/>
  <c r="J25547" i="1"/>
  <c r="I25547" i="1"/>
  <c r="M25538" i="1"/>
  <c r="L25538" i="1"/>
  <c r="J25538" i="1"/>
  <c r="I25538" i="1"/>
  <c r="M25528" i="1"/>
  <c r="L25528" i="1"/>
  <c r="J25528" i="1"/>
  <c r="I25528" i="1"/>
  <c r="M25519" i="1"/>
  <c r="L25519" i="1"/>
  <c r="J25519" i="1"/>
  <c r="I25519" i="1"/>
  <c r="M25510" i="1"/>
  <c r="L25510" i="1"/>
  <c r="J25510" i="1"/>
  <c r="I25510" i="1"/>
  <c r="M25502" i="1"/>
  <c r="L25502" i="1"/>
  <c r="J25502" i="1"/>
  <c r="I25502" i="1"/>
  <c r="M25499" i="1"/>
  <c r="L25499" i="1"/>
  <c r="J25499" i="1"/>
  <c r="I25499" i="1"/>
  <c r="M25492" i="1"/>
  <c r="L25492" i="1"/>
  <c r="J25492" i="1"/>
  <c r="I25492" i="1"/>
  <c r="M25484" i="1"/>
  <c r="L25484" i="1"/>
  <c r="J25484" i="1"/>
  <c r="I25484" i="1"/>
  <c r="M25476" i="1"/>
  <c r="L25476" i="1"/>
  <c r="J25476" i="1"/>
  <c r="I25476" i="1"/>
  <c r="M25469" i="1"/>
  <c r="L25469" i="1"/>
  <c r="J25469" i="1"/>
  <c r="I25469" i="1"/>
  <c r="M25462" i="1"/>
  <c r="L25462" i="1"/>
  <c r="J25462" i="1"/>
  <c r="I25462" i="1"/>
  <c r="K25462" i="1" s="1"/>
  <c r="M25459" i="1"/>
  <c r="L25459" i="1"/>
  <c r="J25459" i="1"/>
  <c r="I25459" i="1"/>
  <c r="M25451" i="1"/>
  <c r="L25451" i="1"/>
  <c r="J25451" i="1"/>
  <c r="I25451" i="1"/>
  <c r="M25441" i="1"/>
  <c r="L25441" i="1"/>
  <c r="J25441" i="1"/>
  <c r="I25441" i="1"/>
  <c r="M25433" i="1"/>
  <c r="L25433" i="1"/>
  <c r="J25433" i="1"/>
  <c r="I25433" i="1"/>
  <c r="M25425" i="1"/>
  <c r="L25425" i="1"/>
  <c r="J25425" i="1"/>
  <c r="I25425" i="1"/>
  <c r="M25418" i="1"/>
  <c r="L25418" i="1"/>
  <c r="J25418" i="1"/>
  <c r="I25418" i="1"/>
  <c r="M25410" i="1"/>
  <c r="L25410" i="1"/>
  <c r="J25410" i="1"/>
  <c r="I25410" i="1"/>
  <c r="M25399" i="1"/>
  <c r="L25399" i="1"/>
  <c r="J25399" i="1"/>
  <c r="I25399" i="1"/>
  <c r="M25387" i="1"/>
  <c r="L25387" i="1"/>
  <c r="J25387" i="1"/>
  <c r="I25387" i="1"/>
  <c r="M25375" i="1"/>
  <c r="L25375" i="1"/>
  <c r="J25375" i="1"/>
  <c r="I25375" i="1"/>
  <c r="M25366" i="1"/>
  <c r="L25366" i="1"/>
  <c r="J25366" i="1"/>
  <c r="I25366" i="1"/>
  <c r="M25358" i="1"/>
  <c r="L25358" i="1"/>
  <c r="J25358" i="1"/>
  <c r="I25358" i="1"/>
  <c r="M25349" i="1"/>
  <c r="L25349" i="1"/>
  <c r="J25349" i="1"/>
  <c r="I25349" i="1"/>
  <c r="M25346" i="1"/>
  <c r="L25346" i="1"/>
  <c r="J25346" i="1"/>
  <c r="I25346" i="1"/>
  <c r="M25339" i="1"/>
  <c r="L25339" i="1"/>
  <c r="J25339" i="1"/>
  <c r="I25339" i="1"/>
  <c r="M25330" i="1"/>
  <c r="L25330" i="1"/>
  <c r="J25330" i="1"/>
  <c r="I25330" i="1"/>
  <c r="M25322" i="1"/>
  <c r="L25322" i="1"/>
  <c r="J25322" i="1"/>
  <c r="I25322" i="1"/>
  <c r="M25314" i="1"/>
  <c r="L25314" i="1"/>
  <c r="J25314" i="1"/>
  <c r="I25314" i="1"/>
  <c r="M25306" i="1"/>
  <c r="L25306" i="1"/>
  <c r="J25306" i="1"/>
  <c r="I25306" i="1"/>
  <c r="M25302" i="1"/>
  <c r="L25302" i="1"/>
  <c r="J25302" i="1"/>
  <c r="I25302" i="1"/>
  <c r="M25295" i="1"/>
  <c r="L25295" i="1"/>
  <c r="J25295" i="1"/>
  <c r="I25295" i="1"/>
  <c r="M25292" i="1"/>
  <c r="L25292" i="1"/>
  <c r="J25292" i="1"/>
  <c r="I25292" i="1"/>
  <c r="M25289" i="1"/>
  <c r="L25289" i="1"/>
  <c r="J25289" i="1"/>
  <c r="I25289" i="1"/>
  <c r="M25281" i="1"/>
  <c r="L25281" i="1"/>
  <c r="J25281" i="1"/>
  <c r="I25281" i="1"/>
  <c r="M25273" i="1"/>
  <c r="L25273" i="1"/>
  <c r="J25273" i="1"/>
  <c r="I25273" i="1"/>
  <c r="M25265" i="1"/>
  <c r="L25265" i="1"/>
  <c r="J25265" i="1"/>
  <c r="I25265" i="1"/>
  <c r="M25257" i="1"/>
  <c r="L25257" i="1"/>
  <c r="J25257" i="1"/>
  <c r="I25257" i="1"/>
  <c r="M25249" i="1"/>
  <c r="L25249" i="1"/>
  <c r="J25249" i="1"/>
  <c r="I25249" i="1"/>
  <c r="M25240" i="1"/>
  <c r="L25240" i="1"/>
  <c r="J25240" i="1"/>
  <c r="I25240" i="1"/>
  <c r="M25237" i="1"/>
  <c r="L25237" i="1"/>
  <c r="J25237" i="1"/>
  <c r="I25237" i="1"/>
  <c r="M25229" i="1"/>
  <c r="L25229" i="1"/>
  <c r="J25229" i="1"/>
  <c r="I25229" i="1"/>
  <c r="M25219" i="1"/>
  <c r="L25219" i="1"/>
  <c r="J25219" i="1"/>
  <c r="I25219" i="1"/>
  <c r="M25212" i="1"/>
  <c r="L25212" i="1"/>
  <c r="J25212" i="1"/>
  <c r="I25212" i="1"/>
  <c r="M25203" i="1"/>
  <c r="L25203" i="1"/>
  <c r="J25203" i="1"/>
  <c r="I25203" i="1"/>
  <c r="M25200" i="1"/>
  <c r="L25200" i="1"/>
  <c r="J25200" i="1"/>
  <c r="I25200" i="1"/>
  <c r="M25197" i="1"/>
  <c r="L25197" i="1"/>
  <c r="J25197" i="1"/>
  <c r="I25197" i="1"/>
  <c r="M25188" i="1"/>
  <c r="L25188" i="1"/>
  <c r="J25188" i="1"/>
  <c r="I25188" i="1"/>
  <c r="M25180" i="1"/>
  <c r="L25180" i="1"/>
  <c r="J25180" i="1"/>
  <c r="I25180" i="1"/>
  <c r="M25171" i="1"/>
  <c r="L25171" i="1"/>
  <c r="J25171" i="1"/>
  <c r="I25171" i="1"/>
  <c r="M25163" i="1"/>
  <c r="L25163" i="1"/>
  <c r="J25163" i="1"/>
  <c r="I25163" i="1"/>
  <c r="M25155" i="1"/>
  <c r="L25155" i="1"/>
  <c r="J25155" i="1"/>
  <c r="I25155" i="1"/>
  <c r="M25148" i="1"/>
  <c r="L25148" i="1"/>
  <c r="J25148" i="1"/>
  <c r="I25148" i="1"/>
  <c r="M25140" i="1"/>
  <c r="L25140" i="1"/>
  <c r="J25140" i="1"/>
  <c r="I25140" i="1"/>
  <c r="M25131" i="1"/>
  <c r="L25131" i="1"/>
  <c r="J25131" i="1"/>
  <c r="I25131" i="1"/>
  <c r="M25128" i="1"/>
  <c r="L25128" i="1"/>
  <c r="J25128" i="1"/>
  <c r="I25128" i="1"/>
  <c r="M25120" i="1"/>
  <c r="L25120" i="1"/>
  <c r="J25120" i="1"/>
  <c r="I25120" i="1"/>
  <c r="M25114" i="1"/>
  <c r="L25114" i="1"/>
  <c r="J25114" i="1"/>
  <c r="I25114" i="1"/>
  <c r="M25104" i="1"/>
  <c r="L25104" i="1"/>
  <c r="J25104" i="1"/>
  <c r="I25104" i="1"/>
  <c r="M25097" i="1"/>
  <c r="L25097" i="1"/>
  <c r="J25097" i="1"/>
  <c r="I25097" i="1"/>
  <c r="M25094" i="1"/>
  <c r="L25094" i="1"/>
  <c r="J25094" i="1"/>
  <c r="I25094" i="1"/>
  <c r="M25087" i="1"/>
  <c r="L25087" i="1"/>
  <c r="J25087" i="1"/>
  <c r="I25087" i="1"/>
  <c r="M25073" i="1"/>
  <c r="L25073" i="1"/>
  <c r="J25073" i="1"/>
  <c r="I25073" i="1"/>
  <c r="M25062" i="1"/>
  <c r="L25062" i="1"/>
  <c r="J25062" i="1"/>
  <c r="I25062" i="1"/>
  <c r="M25051" i="1"/>
  <c r="L25051" i="1"/>
  <c r="J25051" i="1"/>
  <c r="I25051" i="1"/>
  <c r="M25048" i="1"/>
  <c r="L25048" i="1"/>
  <c r="J25048" i="1"/>
  <c r="I25048" i="1"/>
  <c r="M25040" i="1"/>
  <c r="L25040" i="1"/>
  <c r="J25040" i="1"/>
  <c r="I25040" i="1"/>
  <c r="M25037" i="1"/>
  <c r="L25037" i="1"/>
  <c r="J25037" i="1"/>
  <c r="I25037" i="1"/>
  <c r="M25030" i="1"/>
  <c r="L25030" i="1"/>
  <c r="J25030" i="1"/>
  <c r="I25030" i="1"/>
  <c r="M25021" i="1"/>
  <c r="L25021" i="1"/>
  <c r="J25021" i="1"/>
  <c r="I25021" i="1"/>
  <c r="M25012" i="1"/>
  <c r="L25012" i="1"/>
  <c r="J25012" i="1"/>
  <c r="I25012" i="1"/>
  <c r="M25003" i="1"/>
  <c r="L25003" i="1"/>
  <c r="J25003" i="1"/>
  <c r="I25003" i="1"/>
  <c r="M24993" i="1"/>
  <c r="L24993" i="1"/>
  <c r="J24993" i="1"/>
  <c r="I24993" i="1"/>
  <c r="M24983" i="1"/>
  <c r="L24983" i="1"/>
  <c r="J24983" i="1"/>
  <c r="I24983" i="1"/>
  <c r="M24974" i="1"/>
  <c r="L24974" i="1"/>
  <c r="J24974" i="1"/>
  <c r="I24974" i="1"/>
  <c r="M24964" i="1"/>
  <c r="L24964" i="1"/>
  <c r="J24964" i="1"/>
  <c r="I24964" i="1"/>
  <c r="M24960" i="1"/>
  <c r="L24960" i="1"/>
  <c r="J24960" i="1"/>
  <c r="I24960" i="1"/>
  <c r="M24955" i="1"/>
  <c r="L24955" i="1"/>
  <c r="J24955" i="1"/>
  <c r="I24955" i="1"/>
  <c r="M24946" i="1"/>
  <c r="L24946" i="1"/>
  <c r="J24946" i="1"/>
  <c r="I24946" i="1"/>
  <c r="M24937" i="1"/>
  <c r="L24937" i="1"/>
  <c r="J24937" i="1"/>
  <c r="I24937" i="1"/>
  <c r="M24929" i="1"/>
  <c r="L24929" i="1"/>
  <c r="J24929" i="1"/>
  <c r="I24929" i="1"/>
  <c r="K24929" i="1" s="1"/>
  <c r="M24919" i="1"/>
  <c r="L24919" i="1"/>
  <c r="J24919" i="1"/>
  <c r="I24919" i="1"/>
  <c r="M24916" i="1"/>
  <c r="L24916" i="1"/>
  <c r="J24916" i="1"/>
  <c r="I24916" i="1"/>
  <c r="M24911" i="1"/>
  <c r="L24911" i="1"/>
  <c r="J24911" i="1"/>
  <c r="I24911" i="1"/>
  <c r="M24900" i="1"/>
  <c r="L24900" i="1"/>
  <c r="J24900" i="1"/>
  <c r="I24900" i="1"/>
  <c r="M24889" i="1"/>
  <c r="L24889" i="1"/>
  <c r="J24889" i="1"/>
  <c r="I24889" i="1"/>
  <c r="M24886" i="1"/>
  <c r="L24886" i="1"/>
  <c r="J24886" i="1"/>
  <c r="I24886" i="1"/>
  <c r="M24878" i="1"/>
  <c r="L24878" i="1"/>
  <c r="J24878" i="1"/>
  <c r="I24878" i="1"/>
  <c r="M24870" i="1"/>
  <c r="L24870" i="1"/>
  <c r="J24870" i="1"/>
  <c r="I24870" i="1"/>
  <c r="M24863" i="1"/>
  <c r="L24863" i="1"/>
  <c r="J24863" i="1"/>
  <c r="I24863" i="1"/>
  <c r="M24860" i="1"/>
  <c r="L24860" i="1"/>
  <c r="J24860" i="1"/>
  <c r="I24860" i="1"/>
  <c r="M24850" i="1"/>
  <c r="L24850" i="1"/>
  <c r="J24850" i="1"/>
  <c r="I24850" i="1"/>
  <c r="M24840" i="1"/>
  <c r="L24840" i="1"/>
  <c r="J24840" i="1"/>
  <c r="I24840" i="1"/>
  <c r="M24831" i="1"/>
  <c r="L24831" i="1"/>
  <c r="J24831" i="1"/>
  <c r="I24831" i="1"/>
  <c r="M24821" i="1"/>
  <c r="L24821" i="1"/>
  <c r="J24821" i="1"/>
  <c r="I24821" i="1"/>
  <c r="K24821" i="1" s="1"/>
  <c r="M24818" i="1"/>
  <c r="L24818" i="1"/>
  <c r="J24818" i="1"/>
  <c r="I24818" i="1"/>
  <c r="M24810" i="1"/>
  <c r="L24810" i="1"/>
  <c r="J24810" i="1"/>
  <c r="I24810" i="1"/>
  <c r="M24800" i="1"/>
  <c r="L24800" i="1"/>
  <c r="J24800" i="1"/>
  <c r="I24800" i="1"/>
  <c r="M24793" i="1"/>
  <c r="L24793" i="1"/>
  <c r="J24793" i="1"/>
  <c r="I24793" i="1"/>
  <c r="M24785" i="1"/>
  <c r="L24785" i="1"/>
  <c r="J24785" i="1"/>
  <c r="I24785" i="1"/>
  <c r="M24776" i="1"/>
  <c r="L24776" i="1"/>
  <c r="J24776" i="1"/>
  <c r="I24776" i="1"/>
  <c r="M24766" i="1"/>
  <c r="L24766" i="1"/>
  <c r="J24766" i="1"/>
  <c r="I24766" i="1"/>
  <c r="M24763" i="1"/>
  <c r="L24763" i="1"/>
  <c r="J24763" i="1"/>
  <c r="I24763" i="1"/>
  <c r="M24754" i="1"/>
  <c r="L24754" i="1"/>
  <c r="J24754" i="1"/>
  <c r="I24754" i="1"/>
  <c r="M24746" i="1"/>
  <c r="L24746" i="1"/>
  <c r="J24746" i="1"/>
  <c r="I24746" i="1"/>
  <c r="M24736" i="1"/>
  <c r="L24736" i="1"/>
  <c r="J24736" i="1"/>
  <c r="I24736" i="1"/>
  <c r="M24726" i="1"/>
  <c r="L24726" i="1"/>
  <c r="J24726" i="1"/>
  <c r="I24726" i="1"/>
  <c r="M24717" i="1"/>
  <c r="L24717" i="1"/>
  <c r="J24717" i="1"/>
  <c r="I24717" i="1"/>
  <c r="M24708" i="1"/>
  <c r="L24708" i="1"/>
  <c r="J24708" i="1"/>
  <c r="I24708" i="1"/>
  <c r="K24708" i="1" s="1"/>
  <c r="M24695" i="1"/>
  <c r="L24695" i="1"/>
  <c r="J24695" i="1"/>
  <c r="I24695" i="1"/>
  <c r="M24685" i="1"/>
  <c r="L24685" i="1"/>
  <c r="J24685" i="1"/>
  <c r="I24685" i="1"/>
  <c r="M24678" i="1"/>
  <c r="L24678" i="1"/>
  <c r="J24678" i="1"/>
  <c r="I24678" i="1"/>
  <c r="M24669" i="1"/>
  <c r="L24669" i="1"/>
  <c r="J24669" i="1"/>
  <c r="I24669" i="1"/>
  <c r="M24660" i="1"/>
  <c r="L24660" i="1"/>
  <c r="J24660" i="1"/>
  <c r="I24660" i="1"/>
  <c r="M24650" i="1"/>
  <c r="L24650" i="1"/>
  <c r="J24650" i="1"/>
  <c r="I24650" i="1"/>
  <c r="M24641" i="1"/>
  <c r="L24641" i="1"/>
  <c r="J24641" i="1"/>
  <c r="I24641" i="1"/>
  <c r="M24631" i="1"/>
  <c r="L24631" i="1"/>
  <c r="J24631" i="1"/>
  <c r="I24631" i="1"/>
  <c r="M24620" i="1"/>
  <c r="L24620" i="1"/>
  <c r="J24620" i="1"/>
  <c r="I24620" i="1"/>
  <c r="M24617" i="1"/>
  <c r="L24617" i="1"/>
  <c r="J24617" i="1"/>
  <c r="I24617" i="1"/>
  <c r="M24609" i="1"/>
  <c r="L24609" i="1"/>
  <c r="J24609" i="1"/>
  <c r="I24609" i="1"/>
  <c r="M24599" i="1"/>
  <c r="L24599" i="1"/>
  <c r="J24599" i="1"/>
  <c r="I24599" i="1"/>
  <c r="M24596" i="1"/>
  <c r="L24596" i="1"/>
  <c r="J24596" i="1"/>
  <c r="I24596" i="1"/>
  <c r="M24588" i="1"/>
  <c r="L24588" i="1"/>
  <c r="J24588" i="1"/>
  <c r="I24588" i="1"/>
  <c r="M24579" i="1"/>
  <c r="L24579" i="1"/>
  <c r="J24579" i="1"/>
  <c r="I24579" i="1"/>
  <c r="M24576" i="1"/>
  <c r="L24576" i="1"/>
  <c r="J24576" i="1"/>
  <c r="I24576" i="1"/>
  <c r="K24576" i="1" s="1"/>
  <c r="M24566" i="1"/>
  <c r="L24566" i="1"/>
  <c r="J24566" i="1"/>
  <c r="I24566" i="1"/>
  <c r="M24557" i="1"/>
  <c r="L24557" i="1"/>
  <c r="J24557" i="1"/>
  <c r="I24557" i="1"/>
  <c r="M24548" i="1"/>
  <c r="L24548" i="1"/>
  <c r="J24548" i="1"/>
  <c r="I24548" i="1"/>
  <c r="M24545" i="1"/>
  <c r="L24545" i="1"/>
  <c r="J24545" i="1"/>
  <c r="I24545" i="1"/>
  <c r="M24536" i="1"/>
  <c r="L24536" i="1"/>
  <c r="J24536" i="1"/>
  <c r="I24536" i="1"/>
  <c r="M24526" i="1"/>
  <c r="L24526" i="1"/>
  <c r="J24526" i="1"/>
  <c r="I24526" i="1"/>
  <c r="M24519" i="1"/>
  <c r="L24519" i="1"/>
  <c r="J24519" i="1"/>
  <c r="I24519" i="1"/>
  <c r="M24509" i="1"/>
  <c r="L24509" i="1"/>
  <c r="J24509" i="1"/>
  <c r="I24509" i="1"/>
  <c r="M24502" i="1"/>
  <c r="L24502" i="1"/>
  <c r="J24502" i="1"/>
  <c r="I24502" i="1"/>
  <c r="M24493" i="1"/>
  <c r="L24493" i="1"/>
  <c r="J24493" i="1"/>
  <c r="I24493" i="1"/>
  <c r="M24485" i="1"/>
  <c r="L24485" i="1"/>
  <c r="J24485" i="1"/>
  <c r="I24485" i="1"/>
  <c r="M24475" i="1"/>
  <c r="L24475" i="1"/>
  <c r="J24475" i="1"/>
  <c r="I24475" i="1"/>
  <c r="M24467" i="1"/>
  <c r="L24467" i="1"/>
  <c r="J24467" i="1"/>
  <c r="I24467" i="1"/>
  <c r="M24458" i="1"/>
  <c r="L24458" i="1"/>
  <c r="J24458" i="1"/>
  <c r="I24458" i="1"/>
  <c r="M24455" i="1"/>
  <c r="L24455" i="1"/>
  <c r="J24455" i="1"/>
  <c r="I24455" i="1"/>
  <c r="M24444" i="1"/>
  <c r="L24444" i="1"/>
  <c r="J24444" i="1"/>
  <c r="I24444" i="1"/>
  <c r="M24436" i="1"/>
  <c r="L24436" i="1"/>
  <c r="J24436" i="1"/>
  <c r="I24436" i="1"/>
  <c r="M24433" i="1"/>
  <c r="L24433" i="1"/>
  <c r="J24433" i="1"/>
  <c r="I24433" i="1"/>
  <c r="M24425" i="1"/>
  <c r="L24425" i="1"/>
  <c r="J24425" i="1"/>
  <c r="I24425" i="1"/>
  <c r="M24416" i="1"/>
  <c r="L24416" i="1"/>
  <c r="J24416" i="1"/>
  <c r="I24416" i="1"/>
  <c r="M24407" i="1"/>
  <c r="L24407" i="1"/>
  <c r="J24407" i="1"/>
  <c r="I24407" i="1"/>
  <c r="M24400" i="1"/>
  <c r="L24400" i="1"/>
  <c r="J24400" i="1"/>
  <c r="I24400" i="1"/>
  <c r="M24390" i="1"/>
  <c r="L24390" i="1"/>
  <c r="J24390" i="1"/>
  <c r="I24390" i="1"/>
  <c r="M24380" i="1"/>
  <c r="L24380" i="1"/>
  <c r="J24380" i="1"/>
  <c r="I24380" i="1"/>
  <c r="M24369" i="1"/>
  <c r="L24369" i="1"/>
  <c r="J24369" i="1"/>
  <c r="I24369" i="1"/>
  <c r="M24358" i="1"/>
  <c r="L24358" i="1"/>
  <c r="J24358" i="1"/>
  <c r="I24358" i="1"/>
  <c r="M24350" i="1"/>
  <c r="L24350" i="1"/>
  <c r="J24350" i="1"/>
  <c r="I24350" i="1"/>
  <c r="M24341" i="1"/>
  <c r="L24341" i="1"/>
  <c r="J24341" i="1"/>
  <c r="I24341" i="1"/>
  <c r="M24332" i="1"/>
  <c r="L24332" i="1"/>
  <c r="J24332" i="1"/>
  <c r="I24332" i="1"/>
  <c r="M24325" i="1"/>
  <c r="L24325" i="1"/>
  <c r="J24325" i="1"/>
  <c r="I24325" i="1"/>
  <c r="M24317" i="1"/>
  <c r="L24317" i="1"/>
  <c r="J24317" i="1"/>
  <c r="I24317" i="1"/>
  <c r="M24309" i="1"/>
  <c r="L24309" i="1"/>
  <c r="J24309" i="1"/>
  <c r="I24309" i="1"/>
  <c r="M24300" i="1"/>
  <c r="L24300" i="1"/>
  <c r="J24300" i="1"/>
  <c r="I24300" i="1"/>
  <c r="M24293" i="1"/>
  <c r="L24293" i="1"/>
  <c r="J24293" i="1"/>
  <c r="I24293" i="1"/>
  <c r="M24290" i="1"/>
  <c r="L24290" i="1"/>
  <c r="J24290" i="1"/>
  <c r="I24290" i="1"/>
  <c r="M24280" i="1"/>
  <c r="L24280" i="1"/>
  <c r="J24280" i="1"/>
  <c r="I24280" i="1"/>
  <c r="M24273" i="1"/>
  <c r="L24273" i="1"/>
  <c r="J24273" i="1"/>
  <c r="I24273" i="1"/>
  <c r="M24270" i="1"/>
  <c r="L24270" i="1"/>
  <c r="J24270" i="1"/>
  <c r="I24270" i="1"/>
  <c r="M24267" i="1"/>
  <c r="L24267" i="1"/>
  <c r="J24267" i="1"/>
  <c r="I24267" i="1"/>
  <c r="M24257" i="1"/>
  <c r="L24257" i="1"/>
  <c r="J24257" i="1"/>
  <c r="I24257" i="1"/>
  <c r="M24250" i="1"/>
  <c r="L24250" i="1"/>
  <c r="J24250" i="1"/>
  <c r="I24250" i="1"/>
  <c r="M24240" i="1"/>
  <c r="L24240" i="1"/>
  <c r="J24240" i="1"/>
  <c r="I24240" i="1"/>
  <c r="M24236" i="1"/>
  <c r="L24236" i="1"/>
  <c r="J24236" i="1"/>
  <c r="I24236" i="1"/>
  <c r="M24226" i="1"/>
  <c r="L24226" i="1"/>
  <c r="J24226" i="1"/>
  <c r="I24226" i="1"/>
  <c r="M24223" i="1"/>
  <c r="L24223" i="1"/>
  <c r="J24223" i="1"/>
  <c r="I24223" i="1"/>
  <c r="M24214" i="1"/>
  <c r="L24214" i="1"/>
  <c r="J24214" i="1"/>
  <c r="I24214" i="1"/>
  <c r="M24206" i="1"/>
  <c r="L24206" i="1"/>
  <c r="J24206" i="1"/>
  <c r="I24206" i="1"/>
  <c r="M24203" i="1"/>
  <c r="L24203" i="1"/>
  <c r="J24203" i="1"/>
  <c r="I24203" i="1"/>
  <c r="M24200" i="1"/>
  <c r="L24200" i="1"/>
  <c r="J24200" i="1"/>
  <c r="I24200" i="1"/>
  <c r="M24189" i="1"/>
  <c r="L24189" i="1"/>
  <c r="J24189" i="1"/>
  <c r="I24189" i="1"/>
  <c r="M24181" i="1"/>
  <c r="L24181" i="1"/>
  <c r="J24181" i="1"/>
  <c r="I24181" i="1"/>
  <c r="M24173" i="1"/>
  <c r="L24173" i="1"/>
  <c r="J24173" i="1"/>
  <c r="I24173" i="1"/>
  <c r="M24165" i="1"/>
  <c r="L24165" i="1"/>
  <c r="J24165" i="1"/>
  <c r="I24165" i="1"/>
  <c r="M24162" i="1"/>
  <c r="L24162" i="1"/>
  <c r="J24162" i="1"/>
  <c r="I24162" i="1"/>
  <c r="M24155" i="1"/>
  <c r="L24155" i="1"/>
  <c r="J24155" i="1"/>
  <c r="I24155" i="1"/>
  <c r="M24145" i="1"/>
  <c r="L24145" i="1"/>
  <c r="J24145" i="1"/>
  <c r="I24145" i="1"/>
  <c r="M24137" i="1"/>
  <c r="L24137" i="1"/>
  <c r="J24137" i="1"/>
  <c r="I24137" i="1"/>
  <c r="M24129" i="1"/>
  <c r="L24129" i="1"/>
  <c r="J24129" i="1"/>
  <c r="I24129" i="1"/>
  <c r="M24122" i="1"/>
  <c r="L24122" i="1"/>
  <c r="J24122" i="1"/>
  <c r="I24122" i="1"/>
  <c r="M24117" i="1"/>
  <c r="L24117" i="1"/>
  <c r="J24117" i="1"/>
  <c r="I24117" i="1"/>
  <c r="M24108" i="1"/>
  <c r="L24108" i="1"/>
  <c r="J24108" i="1"/>
  <c r="I24108" i="1"/>
  <c r="M24100" i="1"/>
  <c r="L24100" i="1"/>
  <c r="J24100" i="1"/>
  <c r="I24100" i="1"/>
  <c r="M24097" i="1"/>
  <c r="L24097" i="1"/>
  <c r="J24097" i="1"/>
  <c r="I24097" i="1"/>
  <c r="M24090" i="1"/>
  <c r="L24090" i="1"/>
  <c r="J24090" i="1"/>
  <c r="I24090" i="1"/>
  <c r="M24082" i="1"/>
  <c r="L24082" i="1"/>
  <c r="J24082" i="1"/>
  <c r="I24082" i="1"/>
  <c r="K24082" i="1" s="1"/>
  <c r="M24074" i="1"/>
  <c r="L24074" i="1"/>
  <c r="J24074" i="1"/>
  <c r="I24074" i="1"/>
  <c r="M24066" i="1"/>
  <c r="L24066" i="1"/>
  <c r="J24066" i="1"/>
  <c r="I24066" i="1"/>
  <c r="M24063" i="1"/>
  <c r="L24063" i="1"/>
  <c r="J24063" i="1"/>
  <c r="I24063" i="1"/>
  <c r="M24054" i="1"/>
  <c r="L24054" i="1"/>
  <c r="J24054" i="1"/>
  <c r="I24054" i="1"/>
  <c r="M24051" i="1"/>
  <c r="L24051" i="1"/>
  <c r="J24051" i="1"/>
  <c r="I24051" i="1"/>
  <c r="M24048" i="1"/>
  <c r="L24048" i="1"/>
  <c r="J24048" i="1"/>
  <c r="I24048" i="1"/>
  <c r="M24038" i="1"/>
  <c r="L24038" i="1"/>
  <c r="J24038" i="1"/>
  <c r="I24038" i="1"/>
  <c r="M24028" i="1"/>
  <c r="L24028" i="1"/>
  <c r="J24028" i="1"/>
  <c r="I24028" i="1"/>
  <c r="M24024" i="1"/>
  <c r="L24024" i="1"/>
  <c r="J24024" i="1"/>
  <c r="I24024" i="1"/>
  <c r="M24016" i="1"/>
  <c r="L24016" i="1"/>
  <c r="J24016" i="1"/>
  <c r="I24016" i="1"/>
  <c r="M24007" i="1"/>
  <c r="L24007" i="1"/>
  <c r="J24007" i="1"/>
  <c r="I24007" i="1"/>
  <c r="M23998" i="1"/>
  <c r="L23998" i="1"/>
  <c r="J23998" i="1"/>
  <c r="I23998" i="1"/>
  <c r="M23990" i="1"/>
  <c r="L23990" i="1"/>
  <c r="J23990" i="1"/>
  <c r="I23990" i="1"/>
  <c r="M23983" i="1"/>
  <c r="L23983" i="1"/>
  <c r="J23983" i="1"/>
  <c r="I23983" i="1"/>
  <c r="M23974" i="1"/>
  <c r="L23974" i="1"/>
  <c r="J23974" i="1"/>
  <c r="I23974" i="1"/>
  <c r="M23971" i="1"/>
  <c r="L23971" i="1"/>
  <c r="J23971" i="1"/>
  <c r="I23971" i="1"/>
  <c r="M23964" i="1"/>
  <c r="L23964" i="1"/>
  <c r="J23964" i="1"/>
  <c r="I23964" i="1"/>
  <c r="M23957" i="1"/>
  <c r="L23957" i="1"/>
  <c r="J23957" i="1"/>
  <c r="I23957" i="1"/>
  <c r="M23954" i="1"/>
  <c r="L23954" i="1"/>
  <c r="J23954" i="1"/>
  <c r="I23954" i="1"/>
  <c r="M23951" i="1"/>
  <c r="L23951" i="1"/>
  <c r="J23951" i="1"/>
  <c r="I23951" i="1"/>
  <c r="M23943" i="1"/>
  <c r="L23943" i="1"/>
  <c r="J23943" i="1"/>
  <c r="I23943" i="1"/>
  <c r="M23933" i="1"/>
  <c r="L23933" i="1"/>
  <c r="J23933" i="1"/>
  <c r="I23933" i="1"/>
  <c r="M23924" i="1"/>
  <c r="L23924" i="1"/>
  <c r="J23924" i="1"/>
  <c r="I23924" i="1"/>
  <c r="M23916" i="1"/>
  <c r="L23916" i="1"/>
  <c r="J23916" i="1"/>
  <c r="I23916" i="1"/>
  <c r="M23913" i="1"/>
  <c r="L23913" i="1"/>
  <c r="J23913" i="1"/>
  <c r="I23913" i="1"/>
  <c r="M23910" i="1"/>
  <c r="L23910" i="1"/>
  <c r="J23910" i="1"/>
  <c r="I23910" i="1"/>
  <c r="M23907" i="1"/>
  <c r="L23907" i="1"/>
  <c r="J23907" i="1"/>
  <c r="I23907" i="1"/>
  <c r="M23898" i="1"/>
  <c r="L23898" i="1"/>
  <c r="J23898" i="1"/>
  <c r="I23898" i="1"/>
  <c r="K23898" i="1" s="1"/>
  <c r="M23891" i="1"/>
  <c r="L23891" i="1"/>
  <c r="J23891" i="1"/>
  <c r="I23891" i="1"/>
  <c r="M23888" i="1"/>
  <c r="L23888" i="1"/>
  <c r="J23888" i="1"/>
  <c r="I23888" i="1"/>
  <c r="M23879" i="1"/>
  <c r="L23879" i="1"/>
  <c r="J23879" i="1"/>
  <c r="I23879" i="1"/>
  <c r="M23871" i="1"/>
  <c r="L23871" i="1"/>
  <c r="J23871" i="1"/>
  <c r="I23871" i="1"/>
  <c r="M23862" i="1"/>
  <c r="L23862" i="1"/>
  <c r="J23862" i="1"/>
  <c r="I23862" i="1"/>
  <c r="M23854" i="1"/>
  <c r="L23854" i="1"/>
  <c r="J23854" i="1"/>
  <c r="I23854" i="1"/>
  <c r="M23845" i="1"/>
  <c r="L23845" i="1"/>
  <c r="J23845" i="1"/>
  <c r="I23845" i="1"/>
  <c r="M23842" i="1"/>
  <c r="L23842" i="1"/>
  <c r="J23842" i="1"/>
  <c r="I23842" i="1"/>
  <c r="M23833" i="1"/>
  <c r="L23833" i="1"/>
  <c r="J23833" i="1"/>
  <c r="I23833" i="1"/>
  <c r="M23830" i="1"/>
  <c r="L23830" i="1"/>
  <c r="J23830" i="1"/>
  <c r="I23830" i="1"/>
  <c r="M23822" i="1"/>
  <c r="L23822" i="1"/>
  <c r="J23822" i="1"/>
  <c r="I23822" i="1"/>
  <c r="M23815" i="1"/>
  <c r="L23815" i="1"/>
  <c r="J23815" i="1"/>
  <c r="I23815" i="1"/>
  <c r="M23807" i="1"/>
  <c r="L23807" i="1"/>
  <c r="J23807" i="1"/>
  <c r="I23807" i="1"/>
  <c r="M23799" i="1"/>
  <c r="L23799" i="1"/>
  <c r="J23799" i="1"/>
  <c r="I23799" i="1"/>
  <c r="M23792" i="1"/>
  <c r="L23792" i="1"/>
  <c r="J23792" i="1"/>
  <c r="I23792" i="1"/>
  <c r="M23785" i="1"/>
  <c r="L23785" i="1"/>
  <c r="J23785" i="1"/>
  <c r="I23785" i="1"/>
  <c r="M23775" i="1"/>
  <c r="L23775" i="1"/>
  <c r="J23775" i="1"/>
  <c r="I23775" i="1"/>
  <c r="M23772" i="1"/>
  <c r="L23772" i="1"/>
  <c r="J23772" i="1"/>
  <c r="I23772" i="1"/>
  <c r="M23765" i="1"/>
  <c r="L23765" i="1"/>
  <c r="J23765" i="1"/>
  <c r="I23765" i="1"/>
  <c r="M23758" i="1"/>
  <c r="L23758" i="1"/>
  <c r="J23758" i="1"/>
  <c r="I23758" i="1"/>
  <c r="M23750" i="1"/>
  <c r="L23750" i="1"/>
  <c r="J23750" i="1"/>
  <c r="I23750" i="1"/>
  <c r="K23750" i="1" s="1"/>
  <c r="M23742" i="1"/>
  <c r="L23742" i="1"/>
  <c r="J23742" i="1"/>
  <c r="I23742" i="1"/>
  <c r="M23734" i="1"/>
  <c r="L23734" i="1"/>
  <c r="J23734" i="1"/>
  <c r="I23734" i="1"/>
  <c r="M23731" i="1"/>
  <c r="L23731" i="1"/>
  <c r="J23731" i="1"/>
  <c r="I23731" i="1"/>
  <c r="M23722" i="1"/>
  <c r="L23722" i="1"/>
  <c r="J23722" i="1"/>
  <c r="I23722" i="1"/>
  <c r="M23719" i="1"/>
  <c r="L23719" i="1"/>
  <c r="J23719" i="1"/>
  <c r="I23719" i="1"/>
  <c r="M23712" i="1"/>
  <c r="L23712" i="1"/>
  <c r="J23712" i="1"/>
  <c r="I23712" i="1"/>
  <c r="M23704" i="1"/>
  <c r="L23704" i="1"/>
  <c r="J23704" i="1"/>
  <c r="I23704" i="1"/>
  <c r="M23695" i="1"/>
  <c r="L23695" i="1"/>
  <c r="J23695" i="1"/>
  <c r="I23695" i="1"/>
  <c r="M23688" i="1"/>
  <c r="L23688" i="1"/>
  <c r="J23688" i="1"/>
  <c r="I23688" i="1"/>
  <c r="M23679" i="1"/>
  <c r="L23679" i="1"/>
  <c r="J23679" i="1"/>
  <c r="I23679" i="1"/>
  <c r="M23667" i="1"/>
  <c r="L23667" i="1"/>
  <c r="J23667" i="1"/>
  <c r="I23667" i="1"/>
  <c r="M23657" i="1"/>
  <c r="L23657" i="1"/>
  <c r="J23657" i="1"/>
  <c r="I23657" i="1"/>
  <c r="M23649" i="1"/>
  <c r="L23649" i="1"/>
  <c r="J23649" i="1"/>
  <c r="I23649" i="1"/>
  <c r="M23641" i="1"/>
  <c r="L23641" i="1"/>
  <c r="J23641" i="1"/>
  <c r="I23641" i="1"/>
  <c r="K23641" i="1" s="1"/>
  <c r="M23632" i="1"/>
  <c r="L23632" i="1"/>
  <c r="J23632" i="1"/>
  <c r="I23632" i="1"/>
  <c r="M23624" i="1"/>
  <c r="L23624" i="1"/>
  <c r="J23624" i="1"/>
  <c r="I23624" i="1"/>
  <c r="M23616" i="1"/>
  <c r="L23616" i="1"/>
  <c r="J23616" i="1"/>
  <c r="I23616" i="1"/>
  <c r="M23609" i="1"/>
  <c r="L23609" i="1"/>
  <c r="J23609" i="1"/>
  <c r="I23609" i="1"/>
  <c r="M23600" i="1"/>
  <c r="L23600" i="1"/>
  <c r="J23600" i="1"/>
  <c r="I23600" i="1"/>
  <c r="M23591" i="1"/>
  <c r="L23591" i="1"/>
  <c r="J23591" i="1"/>
  <c r="I23591" i="1"/>
  <c r="M23581" i="1"/>
  <c r="L23581" i="1"/>
  <c r="J23581" i="1"/>
  <c r="I23581" i="1"/>
  <c r="M23572" i="1"/>
  <c r="L23572" i="1"/>
  <c r="J23572" i="1"/>
  <c r="I23572" i="1"/>
  <c r="M23563" i="1"/>
  <c r="L23563" i="1"/>
  <c r="J23563" i="1"/>
  <c r="I23563" i="1"/>
  <c r="M23555" i="1"/>
  <c r="L23555" i="1"/>
  <c r="J23555" i="1"/>
  <c r="I23555" i="1"/>
  <c r="M23546" i="1"/>
  <c r="L23546" i="1"/>
  <c r="J23546" i="1"/>
  <c r="I23546" i="1"/>
  <c r="M23539" i="1"/>
  <c r="L23539" i="1"/>
  <c r="J23539" i="1"/>
  <c r="I23539" i="1"/>
  <c r="M23532" i="1"/>
  <c r="L23532" i="1"/>
  <c r="J23532" i="1"/>
  <c r="I23532" i="1"/>
  <c r="M23528" i="1"/>
  <c r="L23528" i="1"/>
  <c r="J23528" i="1"/>
  <c r="I23528" i="1"/>
  <c r="M23520" i="1"/>
  <c r="L23520" i="1"/>
  <c r="J23520" i="1"/>
  <c r="I23520" i="1"/>
  <c r="M23513" i="1"/>
  <c r="L23513" i="1"/>
  <c r="J23513" i="1"/>
  <c r="I23513" i="1"/>
  <c r="M23504" i="1"/>
  <c r="L23504" i="1"/>
  <c r="J23504" i="1"/>
  <c r="I23504" i="1"/>
  <c r="M23497" i="1"/>
  <c r="L23497" i="1"/>
  <c r="J23497" i="1"/>
  <c r="I23497" i="1"/>
  <c r="M23489" i="1"/>
  <c r="L23489" i="1"/>
  <c r="J23489" i="1"/>
  <c r="I23489" i="1"/>
  <c r="M23482" i="1"/>
  <c r="L23482" i="1"/>
  <c r="J23482" i="1"/>
  <c r="I23482" i="1"/>
  <c r="M23472" i="1"/>
  <c r="L23472" i="1"/>
  <c r="J23472" i="1"/>
  <c r="I23472" i="1"/>
  <c r="M23461" i="1"/>
  <c r="L23461" i="1"/>
  <c r="J23461" i="1"/>
  <c r="I23461" i="1"/>
  <c r="M23449" i="1"/>
  <c r="L23449" i="1"/>
  <c r="J23449" i="1"/>
  <c r="I23449" i="1"/>
  <c r="M23438" i="1"/>
  <c r="L23438" i="1"/>
  <c r="J23438" i="1"/>
  <c r="I23438" i="1"/>
  <c r="M23429" i="1"/>
  <c r="L23429" i="1"/>
  <c r="J23429" i="1"/>
  <c r="I23429" i="1"/>
  <c r="M23421" i="1"/>
  <c r="L23421" i="1"/>
  <c r="J23421" i="1"/>
  <c r="I23421" i="1"/>
  <c r="M23412" i="1"/>
  <c r="L23412" i="1"/>
  <c r="J23412" i="1"/>
  <c r="I23412" i="1"/>
  <c r="M23403" i="1"/>
  <c r="L23403" i="1"/>
  <c r="J23403" i="1"/>
  <c r="I23403" i="1"/>
  <c r="M23392" i="1"/>
  <c r="L23392" i="1"/>
  <c r="J23392" i="1"/>
  <c r="I23392" i="1"/>
  <c r="M23382" i="1"/>
  <c r="L23382" i="1"/>
  <c r="J23382" i="1"/>
  <c r="I23382" i="1"/>
  <c r="M23372" i="1"/>
  <c r="L23372" i="1"/>
  <c r="J23372" i="1"/>
  <c r="I23372" i="1"/>
  <c r="M23361" i="1"/>
  <c r="L23361" i="1"/>
  <c r="J23361" i="1"/>
  <c r="I23361" i="1"/>
  <c r="M23352" i="1"/>
  <c r="L23352" i="1"/>
  <c r="J23352" i="1"/>
  <c r="I23352" i="1"/>
  <c r="M23342" i="1"/>
  <c r="L23342" i="1"/>
  <c r="J23342" i="1"/>
  <c r="I23342" i="1"/>
  <c r="M23331" i="1"/>
  <c r="L23331" i="1"/>
  <c r="J23331" i="1"/>
  <c r="I23331" i="1"/>
  <c r="M23322" i="1"/>
  <c r="L23322" i="1"/>
  <c r="J23322" i="1"/>
  <c r="I23322" i="1"/>
  <c r="M23310" i="1"/>
  <c r="L23310" i="1"/>
  <c r="J23310" i="1"/>
  <c r="I23310" i="1"/>
  <c r="M23299" i="1"/>
  <c r="L23299" i="1"/>
  <c r="J23299" i="1"/>
  <c r="I23299" i="1"/>
  <c r="K23299" i="1" s="1"/>
  <c r="M23290" i="1"/>
  <c r="L23290" i="1"/>
  <c r="J23290" i="1"/>
  <c r="I23290" i="1"/>
  <c r="M23279" i="1"/>
  <c r="L23279" i="1"/>
  <c r="J23279" i="1"/>
  <c r="I23279" i="1"/>
  <c r="M23269" i="1"/>
  <c r="L23269" i="1"/>
  <c r="J23269" i="1"/>
  <c r="I23269" i="1"/>
  <c r="M23260" i="1"/>
  <c r="L23260" i="1"/>
  <c r="J23260" i="1"/>
  <c r="I23260" i="1"/>
  <c r="M23252" i="1"/>
  <c r="L23252" i="1"/>
  <c r="J23252" i="1"/>
  <c r="I23252" i="1"/>
  <c r="M23243" i="1"/>
  <c r="L23243" i="1"/>
  <c r="J23243" i="1"/>
  <c r="I23243" i="1"/>
  <c r="M23234" i="1"/>
  <c r="L23234" i="1"/>
  <c r="J23234" i="1"/>
  <c r="I23234" i="1"/>
  <c r="M23225" i="1"/>
  <c r="L23225" i="1"/>
  <c r="J23225" i="1"/>
  <c r="I23225" i="1"/>
  <c r="M23215" i="1"/>
  <c r="L23215" i="1"/>
  <c r="J23215" i="1"/>
  <c r="I23215" i="1"/>
  <c r="M23206" i="1"/>
  <c r="L23206" i="1"/>
  <c r="J23206" i="1"/>
  <c r="I23206" i="1"/>
  <c r="M23196" i="1"/>
  <c r="L23196" i="1"/>
  <c r="J23196" i="1"/>
  <c r="I23196" i="1"/>
  <c r="M23187" i="1"/>
  <c r="L23187" i="1"/>
  <c r="J23187" i="1"/>
  <c r="I23187" i="1"/>
  <c r="M23177" i="1"/>
  <c r="L23177" i="1"/>
  <c r="J23177" i="1"/>
  <c r="I23177" i="1"/>
  <c r="M23166" i="1"/>
  <c r="L23166" i="1"/>
  <c r="J23166" i="1"/>
  <c r="I23166" i="1"/>
  <c r="M23159" i="1"/>
  <c r="L23159" i="1"/>
  <c r="J23159" i="1"/>
  <c r="I23159" i="1"/>
  <c r="M23155" i="1"/>
  <c r="L23155" i="1"/>
  <c r="J23155" i="1"/>
  <c r="I23155" i="1"/>
  <c r="M23148" i="1"/>
  <c r="L23148" i="1"/>
  <c r="J23148" i="1"/>
  <c r="I23148" i="1"/>
  <c r="M23145" i="1"/>
  <c r="L23145" i="1"/>
  <c r="J23145" i="1"/>
  <c r="I23145" i="1"/>
  <c r="M23138" i="1"/>
  <c r="L23138" i="1"/>
  <c r="J23138" i="1"/>
  <c r="I23138" i="1"/>
  <c r="M23130" i="1"/>
  <c r="L23130" i="1"/>
  <c r="J23130" i="1"/>
  <c r="I23130" i="1"/>
  <c r="M23123" i="1"/>
  <c r="L23123" i="1"/>
  <c r="J23123" i="1"/>
  <c r="I23123" i="1"/>
  <c r="M23115" i="1"/>
  <c r="L23115" i="1"/>
  <c r="J23115" i="1"/>
  <c r="I23115" i="1"/>
  <c r="M23107" i="1"/>
  <c r="L23107" i="1"/>
  <c r="J23107" i="1"/>
  <c r="I23107" i="1"/>
  <c r="M23099" i="1"/>
  <c r="L23099" i="1"/>
  <c r="J23099" i="1"/>
  <c r="I23099" i="1"/>
  <c r="M23091" i="1"/>
  <c r="L23091" i="1"/>
  <c r="J23091" i="1"/>
  <c r="I23091" i="1"/>
  <c r="K23091" i="1" s="1"/>
  <c r="M23084" i="1"/>
  <c r="L23084" i="1"/>
  <c r="J23084" i="1"/>
  <c r="I23084" i="1"/>
  <c r="M23077" i="1"/>
  <c r="L23077" i="1"/>
  <c r="J23077" i="1"/>
  <c r="I23077" i="1"/>
  <c r="M23074" i="1"/>
  <c r="L23074" i="1"/>
  <c r="J23074" i="1"/>
  <c r="I23074" i="1"/>
  <c r="M23066" i="1"/>
  <c r="L23066" i="1"/>
  <c r="J23066" i="1"/>
  <c r="I23066" i="1"/>
  <c r="M23057" i="1"/>
  <c r="L23057" i="1"/>
  <c r="J23057" i="1"/>
  <c r="I23057" i="1"/>
  <c r="M23054" i="1"/>
  <c r="L23054" i="1"/>
  <c r="J23054" i="1"/>
  <c r="I23054" i="1"/>
  <c r="M23043" i="1"/>
  <c r="L23043" i="1"/>
  <c r="J23043" i="1"/>
  <c r="I23043" i="1"/>
  <c r="M23040" i="1"/>
  <c r="L23040" i="1"/>
  <c r="J23040" i="1"/>
  <c r="I23040" i="1"/>
  <c r="M23037" i="1"/>
  <c r="L23037" i="1"/>
  <c r="J23037" i="1"/>
  <c r="I23037" i="1"/>
  <c r="M23030" i="1"/>
  <c r="L23030" i="1"/>
  <c r="J23030" i="1"/>
  <c r="I23030" i="1"/>
  <c r="M23023" i="1"/>
  <c r="L23023" i="1"/>
  <c r="J23023" i="1"/>
  <c r="I23023" i="1"/>
  <c r="M23020" i="1"/>
  <c r="L23020" i="1"/>
  <c r="J23020" i="1"/>
  <c r="I23020" i="1"/>
  <c r="M23010" i="1"/>
  <c r="L23010" i="1"/>
  <c r="J23010" i="1"/>
  <c r="I23010" i="1"/>
  <c r="M23002" i="1"/>
  <c r="L23002" i="1"/>
  <c r="J23002" i="1"/>
  <c r="I23002" i="1"/>
  <c r="M22995" i="1"/>
  <c r="L22995" i="1"/>
  <c r="J22995" i="1"/>
  <c r="I22995" i="1"/>
  <c r="M22992" i="1"/>
  <c r="L22992" i="1"/>
  <c r="J22992" i="1"/>
  <c r="I22992" i="1"/>
  <c r="M22984" i="1"/>
  <c r="L22984" i="1"/>
  <c r="J22984" i="1"/>
  <c r="I22984" i="1"/>
  <c r="M22981" i="1"/>
  <c r="L22981" i="1"/>
  <c r="J22981" i="1"/>
  <c r="I22981" i="1"/>
  <c r="M22969" i="1"/>
  <c r="L22969" i="1"/>
  <c r="J22969" i="1"/>
  <c r="I22969" i="1"/>
  <c r="M22961" i="1"/>
  <c r="L22961" i="1"/>
  <c r="J22961" i="1"/>
  <c r="I22961" i="1"/>
  <c r="M22953" i="1"/>
  <c r="L22953" i="1"/>
  <c r="J22953" i="1"/>
  <c r="I22953" i="1"/>
  <c r="M22946" i="1"/>
  <c r="L22946" i="1"/>
  <c r="J22946" i="1"/>
  <c r="I22946" i="1"/>
  <c r="M22935" i="1"/>
  <c r="L22935" i="1"/>
  <c r="J22935" i="1"/>
  <c r="I22935" i="1"/>
  <c r="M22931" i="1"/>
  <c r="L22931" i="1"/>
  <c r="J22931" i="1"/>
  <c r="I22931" i="1"/>
  <c r="M22923" i="1"/>
  <c r="L22923" i="1"/>
  <c r="J22923" i="1"/>
  <c r="I22923" i="1"/>
  <c r="M22916" i="1"/>
  <c r="L22916" i="1"/>
  <c r="J22916" i="1"/>
  <c r="I22916" i="1"/>
  <c r="M22907" i="1"/>
  <c r="L22907" i="1"/>
  <c r="J22907" i="1"/>
  <c r="I22907" i="1"/>
  <c r="M22900" i="1"/>
  <c r="L22900" i="1"/>
  <c r="J22900" i="1"/>
  <c r="I22900" i="1"/>
  <c r="M22896" i="1"/>
  <c r="L22896" i="1"/>
  <c r="J22896" i="1"/>
  <c r="I22896" i="1"/>
  <c r="M22888" i="1"/>
  <c r="L22888" i="1"/>
  <c r="J22888" i="1"/>
  <c r="I22888" i="1"/>
  <c r="M22876" i="1"/>
  <c r="L22876" i="1"/>
  <c r="J22876" i="1"/>
  <c r="I22876" i="1"/>
  <c r="M22869" i="1"/>
  <c r="L22869" i="1"/>
  <c r="J22869" i="1"/>
  <c r="I22869" i="1"/>
  <c r="M22860" i="1"/>
  <c r="L22860" i="1"/>
  <c r="J22860" i="1"/>
  <c r="I22860" i="1"/>
  <c r="M22851" i="1"/>
  <c r="L22851" i="1"/>
  <c r="J22851" i="1"/>
  <c r="I22851" i="1"/>
  <c r="M22843" i="1"/>
  <c r="L22843" i="1"/>
  <c r="J22843" i="1"/>
  <c r="I22843" i="1"/>
  <c r="K22843" i="1" s="1"/>
  <c r="M22834" i="1"/>
  <c r="L22834" i="1"/>
  <c r="J22834" i="1"/>
  <c r="I22834" i="1"/>
  <c r="M22825" i="1"/>
  <c r="L22825" i="1"/>
  <c r="J22825" i="1"/>
  <c r="I22825" i="1"/>
  <c r="M22816" i="1"/>
  <c r="L22816" i="1"/>
  <c r="J22816" i="1"/>
  <c r="I22816" i="1"/>
  <c r="M22808" i="1"/>
  <c r="L22808" i="1"/>
  <c r="J22808" i="1"/>
  <c r="I22808" i="1"/>
  <c r="M22805" i="1"/>
  <c r="L22805" i="1"/>
  <c r="J22805" i="1"/>
  <c r="I22805" i="1"/>
  <c r="M22801" i="1"/>
  <c r="L22801" i="1"/>
  <c r="J22801" i="1"/>
  <c r="I22801" i="1"/>
  <c r="M22791" i="1"/>
  <c r="L22791" i="1"/>
  <c r="J22791" i="1"/>
  <c r="I22791" i="1"/>
  <c r="M22788" i="1"/>
  <c r="L22788" i="1"/>
  <c r="J22788" i="1"/>
  <c r="I22788" i="1"/>
  <c r="M22785" i="1"/>
  <c r="L22785" i="1"/>
  <c r="J22785" i="1"/>
  <c r="I22785" i="1"/>
  <c r="M22775" i="1"/>
  <c r="L22775" i="1"/>
  <c r="J22775" i="1"/>
  <c r="I22775" i="1"/>
  <c r="K22775" i="1" s="1"/>
  <c r="M22772" i="1"/>
  <c r="L22772" i="1"/>
  <c r="J22772" i="1"/>
  <c r="I22772" i="1"/>
  <c r="M22765" i="1"/>
  <c r="L22765" i="1"/>
  <c r="J22765" i="1"/>
  <c r="I22765" i="1"/>
  <c r="M22762" i="1"/>
  <c r="L22762" i="1"/>
  <c r="J22762" i="1"/>
  <c r="I22762" i="1"/>
  <c r="M22754" i="1"/>
  <c r="L22754" i="1"/>
  <c r="J22754" i="1"/>
  <c r="I22754" i="1"/>
  <c r="M22747" i="1"/>
  <c r="L22747" i="1"/>
  <c r="J22747" i="1"/>
  <c r="I22747" i="1"/>
  <c r="M22739" i="1"/>
  <c r="L22739" i="1"/>
  <c r="J22739" i="1"/>
  <c r="I22739" i="1"/>
  <c r="M22731" i="1"/>
  <c r="L22731" i="1"/>
  <c r="J22731" i="1"/>
  <c r="I22731" i="1"/>
  <c r="M22728" i="1"/>
  <c r="L22728" i="1"/>
  <c r="J22728" i="1"/>
  <c r="I22728" i="1"/>
  <c r="M22724" i="1"/>
  <c r="L22724" i="1"/>
  <c r="J22724" i="1"/>
  <c r="I22724" i="1"/>
  <c r="M22717" i="1"/>
  <c r="L22717" i="1"/>
  <c r="J22717" i="1"/>
  <c r="I22717" i="1"/>
  <c r="M22710" i="1"/>
  <c r="L22710" i="1"/>
  <c r="J22710" i="1"/>
  <c r="I22710" i="1"/>
  <c r="M22703" i="1"/>
  <c r="L22703" i="1"/>
  <c r="J22703" i="1"/>
  <c r="I22703" i="1"/>
  <c r="M22700" i="1"/>
  <c r="L22700" i="1"/>
  <c r="J22700" i="1"/>
  <c r="I22700" i="1"/>
  <c r="M22692" i="1"/>
  <c r="L22692" i="1"/>
  <c r="J22692" i="1"/>
  <c r="I22692" i="1"/>
  <c r="M22688" i="1"/>
  <c r="L22688" i="1"/>
  <c r="J22688" i="1"/>
  <c r="I22688" i="1"/>
  <c r="M22685" i="1"/>
  <c r="L22685" i="1"/>
  <c r="J22685" i="1"/>
  <c r="I22685" i="1"/>
  <c r="M22677" i="1"/>
  <c r="L22677" i="1"/>
  <c r="J22677" i="1"/>
  <c r="I22677" i="1"/>
  <c r="M22667" i="1"/>
  <c r="L22667" i="1"/>
  <c r="J22667" i="1"/>
  <c r="I22667" i="1"/>
  <c r="M22660" i="1"/>
  <c r="L22660" i="1"/>
  <c r="J22660" i="1"/>
  <c r="I22660" i="1"/>
  <c r="M22656" i="1"/>
  <c r="L22656" i="1"/>
  <c r="J22656" i="1"/>
  <c r="I22656" i="1"/>
  <c r="M22648" i="1"/>
  <c r="L22648" i="1"/>
  <c r="J22648" i="1"/>
  <c r="I22648" i="1"/>
  <c r="M22645" i="1"/>
  <c r="L22645" i="1"/>
  <c r="J22645" i="1"/>
  <c r="I22645" i="1"/>
  <c r="M22634" i="1"/>
  <c r="L22634" i="1"/>
  <c r="J22634" i="1"/>
  <c r="I22634" i="1"/>
  <c r="M22627" i="1"/>
  <c r="L22627" i="1"/>
  <c r="J22627" i="1"/>
  <c r="I22627" i="1"/>
  <c r="M22616" i="1"/>
  <c r="L22616" i="1"/>
  <c r="J22616" i="1"/>
  <c r="I22616" i="1"/>
  <c r="K22616" i="1" s="1"/>
  <c r="M22613" i="1"/>
  <c r="L22613" i="1"/>
  <c r="J22613" i="1"/>
  <c r="I22613" i="1"/>
  <c r="M22610" i="1"/>
  <c r="L22610" i="1"/>
  <c r="J22610" i="1"/>
  <c r="I22610" i="1"/>
  <c r="M22607" i="1"/>
  <c r="L22607" i="1"/>
  <c r="J22607" i="1"/>
  <c r="I22607" i="1"/>
  <c r="K22607" i="1" s="1"/>
  <c r="M22599" i="1"/>
  <c r="L22599" i="1"/>
  <c r="J22599" i="1"/>
  <c r="I22599" i="1"/>
  <c r="M22591" i="1"/>
  <c r="L22591" i="1"/>
  <c r="J22591" i="1"/>
  <c r="I22591" i="1"/>
  <c r="M22582" i="1"/>
  <c r="L22582" i="1"/>
  <c r="J22582" i="1"/>
  <c r="I22582" i="1"/>
  <c r="M22578" i="1"/>
  <c r="L22578" i="1"/>
  <c r="J22578" i="1"/>
  <c r="I22578" i="1"/>
  <c r="M22568" i="1"/>
  <c r="L22568" i="1"/>
  <c r="J22568" i="1"/>
  <c r="I22568" i="1"/>
  <c r="M22565" i="1"/>
  <c r="L22565" i="1"/>
  <c r="J22565" i="1"/>
  <c r="I22565" i="1"/>
  <c r="M22557" i="1"/>
  <c r="L22557" i="1"/>
  <c r="J22557" i="1"/>
  <c r="I22557" i="1"/>
  <c r="M22550" i="1"/>
  <c r="L22550" i="1"/>
  <c r="J22550" i="1"/>
  <c r="I22550" i="1"/>
  <c r="M22543" i="1"/>
  <c r="L22543" i="1"/>
  <c r="J22543" i="1"/>
  <c r="I22543" i="1"/>
  <c r="M22540" i="1"/>
  <c r="L22540" i="1"/>
  <c r="J22540" i="1"/>
  <c r="I22540" i="1"/>
  <c r="M22537" i="1"/>
  <c r="L22537" i="1"/>
  <c r="J22537" i="1"/>
  <c r="I22537" i="1"/>
  <c r="M22528" i="1"/>
  <c r="L22528" i="1"/>
  <c r="J22528" i="1"/>
  <c r="I22528" i="1"/>
  <c r="M22521" i="1"/>
  <c r="L22521" i="1"/>
  <c r="J22521" i="1"/>
  <c r="I22521" i="1"/>
  <c r="M22518" i="1"/>
  <c r="L22518" i="1"/>
  <c r="J22518" i="1"/>
  <c r="I22518" i="1"/>
  <c r="M22515" i="1"/>
  <c r="L22515" i="1"/>
  <c r="J22515" i="1"/>
  <c r="I22515" i="1"/>
  <c r="M22506" i="1"/>
  <c r="L22506" i="1"/>
  <c r="J22506" i="1"/>
  <c r="I22506" i="1"/>
  <c r="M22496" i="1"/>
  <c r="L22496" i="1"/>
  <c r="J22496" i="1"/>
  <c r="I22496" i="1"/>
  <c r="M22486" i="1"/>
  <c r="L22486" i="1"/>
  <c r="J22486" i="1"/>
  <c r="I22486" i="1"/>
  <c r="K22486" i="1" s="1"/>
  <c r="M22479" i="1"/>
  <c r="L22479" i="1"/>
  <c r="J22479" i="1"/>
  <c r="I22479" i="1"/>
  <c r="M22476" i="1"/>
  <c r="L22476" i="1"/>
  <c r="J22476" i="1"/>
  <c r="I22476" i="1"/>
  <c r="M22467" i="1"/>
  <c r="L22467" i="1"/>
  <c r="J22467" i="1"/>
  <c r="I22467" i="1"/>
  <c r="M22459" i="1"/>
  <c r="L22459" i="1"/>
  <c r="J22459" i="1"/>
  <c r="I22459" i="1"/>
  <c r="M22456" i="1"/>
  <c r="L22456" i="1"/>
  <c r="J22456" i="1"/>
  <c r="I22456" i="1"/>
  <c r="M22453" i="1"/>
  <c r="L22453" i="1"/>
  <c r="J22453" i="1"/>
  <c r="I22453" i="1"/>
  <c r="M22450" i="1"/>
  <c r="L22450" i="1"/>
  <c r="J22450" i="1"/>
  <c r="I22450" i="1"/>
  <c r="K22450" i="1" s="1"/>
  <c r="M22441" i="1"/>
  <c r="L22441" i="1"/>
  <c r="J22441" i="1"/>
  <c r="I22441" i="1"/>
  <c r="M22432" i="1"/>
  <c r="L22432" i="1"/>
  <c r="J22432" i="1"/>
  <c r="I22432" i="1"/>
  <c r="M22423" i="1"/>
  <c r="L22423" i="1"/>
  <c r="J22423" i="1"/>
  <c r="I22423" i="1"/>
  <c r="M22413" i="1"/>
  <c r="L22413" i="1"/>
  <c r="J22413" i="1"/>
  <c r="I22413" i="1"/>
  <c r="M22410" i="1"/>
  <c r="L22410" i="1"/>
  <c r="J22410" i="1"/>
  <c r="I22410" i="1"/>
  <c r="M22401" i="1"/>
  <c r="L22401" i="1"/>
  <c r="J22401" i="1"/>
  <c r="I22401" i="1"/>
  <c r="M22398" i="1"/>
  <c r="L22398" i="1"/>
  <c r="J22398" i="1"/>
  <c r="I22398" i="1"/>
  <c r="M22388" i="1"/>
  <c r="L22388" i="1"/>
  <c r="J22388" i="1"/>
  <c r="I22388" i="1"/>
  <c r="M22379" i="1"/>
  <c r="L22379" i="1"/>
  <c r="J22379" i="1"/>
  <c r="I22379" i="1"/>
  <c r="M22372" i="1"/>
  <c r="L22372" i="1"/>
  <c r="J22372" i="1"/>
  <c r="I22372" i="1"/>
  <c r="M22363" i="1"/>
  <c r="L22363" i="1"/>
  <c r="J22363" i="1"/>
  <c r="I22363" i="1"/>
  <c r="M22354" i="1"/>
  <c r="L22354" i="1"/>
  <c r="J22354" i="1"/>
  <c r="I22354" i="1"/>
  <c r="M22346" i="1"/>
  <c r="L22346" i="1"/>
  <c r="J22346" i="1"/>
  <c r="I22346" i="1"/>
  <c r="M22337" i="1"/>
  <c r="L22337" i="1"/>
  <c r="J22337" i="1"/>
  <c r="I22337" i="1"/>
  <c r="M22326" i="1"/>
  <c r="L22326" i="1"/>
  <c r="J22326" i="1"/>
  <c r="I22326" i="1"/>
  <c r="M22323" i="1"/>
  <c r="L22323" i="1"/>
  <c r="J22323" i="1"/>
  <c r="I22323" i="1"/>
  <c r="M22320" i="1"/>
  <c r="L22320" i="1"/>
  <c r="J22320" i="1"/>
  <c r="I22320" i="1"/>
  <c r="M22311" i="1"/>
  <c r="L22311" i="1"/>
  <c r="J22311" i="1"/>
  <c r="I22311" i="1"/>
  <c r="M22302" i="1"/>
  <c r="L22302" i="1"/>
  <c r="J22302" i="1"/>
  <c r="I22302" i="1"/>
  <c r="M22293" i="1"/>
  <c r="L22293" i="1"/>
  <c r="J22293" i="1"/>
  <c r="I22293" i="1"/>
  <c r="M22284" i="1"/>
  <c r="L22284" i="1"/>
  <c r="J22284" i="1"/>
  <c r="I22284" i="1"/>
  <c r="M22272" i="1"/>
  <c r="L22272" i="1"/>
  <c r="J22272" i="1"/>
  <c r="I22272" i="1"/>
  <c r="M22262" i="1"/>
  <c r="L22262" i="1"/>
  <c r="J22262" i="1"/>
  <c r="I22262" i="1"/>
  <c r="M22259" i="1"/>
  <c r="L22259" i="1"/>
  <c r="J22259" i="1"/>
  <c r="I22259" i="1"/>
  <c r="M22249" i="1"/>
  <c r="L22249" i="1"/>
  <c r="J22249" i="1"/>
  <c r="I22249" i="1"/>
  <c r="M22242" i="1"/>
  <c r="L22242" i="1"/>
  <c r="J22242" i="1"/>
  <c r="I22242" i="1"/>
  <c r="M22238" i="1"/>
  <c r="L22238" i="1"/>
  <c r="J22238" i="1"/>
  <c r="I22238" i="1"/>
  <c r="M22229" i="1"/>
  <c r="L22229" i="1"/>
  <c r="J22229" i="1"/>
  <c r="I22229" i="1"/>
  <c r="K22229" i="1" s="1"/>
  <c r="M22226" i="1"/>
  <c r="L22226" i="1"/>
  <c r="J22226" i="1"/>
  <c r="I22226" i="1"/>
  <c r="M22223" i="1"/>
  <c r="L22223" i="1"/>
  <c r="J22223" i="1"/>
  <c r="I22223" i="1"/>
  <c r="M22213" i="1"/>
  <c r="L22213" i="1"/>
  <c r="J22213" i="1"/>
  <c r="I22213" i="1"/>
  <c r="M22209" i="1"/>
  <c r="L22209" i="1"/>
  <c r="J22209" i="1"/>
  <c r="I22209" i="1"/>
  <c r="M22206" i="1"/>
  <c r="L22206" i="1"/>
  <c r="J22206" i="1"/>
  <c r="I22206" i="1"/>
  <c r="M22198" i="1"/>
  <c r="L22198" i="1"/>
  <c r="J22198" i="1"/>
  <c r="I22198" i="1"/>
  <c r="M22189" i="1"/>
  <c r="L22189" i="1"/>
  <c r="J22189" i="1"/>
  <c r="I22189" i="1"/>
  <c r="M22186" i="1"/>
  <c r="L22186" i="1"/>
  <c r="J22186" i="1"/>
  <c r="I22186" i="1"/>
  <c r="M22179" i="1"/>
  <c r="L22179" i="1"/>
  <c r="J22179" i="1"/>
  <c r="I22179" i="1"/>
  <c r="M22172" i="1"/>
  <c r="L22172" i="1"/>
  <c r="J22172" i="1"/>
  <c r="I22172" i="1"/>
  <c r="M22169" i="1"/>
  <c r="L22169" i="1"/>
  <c r="J22169" i="1"/>
  <c r="I22169" i="1"/>
  <c r="M22160" i="1"/>
  <c r="L22160" i="1"/>
  <c r="J22160" i="1"/>
  <c r="I22160" i="1"/>
  <c r="M22150" i="1"/>
  <c r="L22150" i="1"/>
  <c r="J22150" i="1"/>
  <c r="I22150" i="1"/>
  <c r="M22147" i="1"/>
  <c r="L22147" i="1"/>
  <c r="J22147" i="1"/>
  <c r="I22147" i="1"/>
  <c r="M22138" i="1"/>
  <c r="L22138" i="1"/>
  <c r="J22138" i="1"/>
  <c r="I22138" i="1"/>
  <c r="M22129" i="1"/>
  <c r="L22129" i="1"/>
  <c r="J22129" i="1"/>
  <c r="I22129" i="1"/>
  <c r="M22122" i="1"/>
  <c r="L22122" i="1"/>
  <c r="J22122" i="1"/>
  <c r="I22122" i="1"/>
  <c r="K22122" i="1" s="1"/>
  <c r="M22112" i="1"/>
  <c r="L22112" i="1"/>
  <c r="J22112" i="1"/>
  <c r="I22112" i="1"/>
  <c r="M22109" i="1"/>
  <c r="L22109" i="1"/>
  <c r="J22109" i="1"/>
  <c r="I22109" i="1"/>
  <c r="M22101" i="1"/>
  <c r="L22101" i="1"/>
  <c r="J22101" i="1"/>
  <c r="I22101" i="1"/>
  <c r="M22091" i="1"/>
  <c r="L22091" i="1"/>
  <c r="J22091" i="1"/>
  <c r="I22091" i="1"/>
  <c r="K22091" i="1" s="1"/>
  <c r="M22083" i="1"/>
  <c r="L22083" i="1"/>
  <c r="J22083" i="1"/>
  <c r="I22083" i="1"/>
  <c r="M22075" i="1"/>
  <c r="L22075" i="1"/>
  <c r="J22075" i="1"/>
  <c r="I22075" i="1"/>
  <c r="M22072" i="1"/>
  <c r="L22072" i="1"/>
  <c r="J22072" i="1"/>
  <c r="I22072" i="1"/>
  <c r="M22064" i="1"/>
  <c r="L22064" i="1"/>
  <c r="J22064" i="1"/>
  <c r="I22064" i="1"/>
  <c r="M22053" i="1"/>
  <c r="L22053" i="1"/>
  <c r="J22053" i="1"/>
  <c r="I22053" i="1"/>
  <c r="M22044" i="1"/>
  <c r="L22044" i="1"/>
  <c r="J22044" i="1"/>
  <c r="I22044" i="1"/>
  <c r="M22035" i="1"/>
  <c r="L22035" i="1"/>
  <c r="J22035" i="1"/>
  <c r="I22035" i="1"/>
  <c r="M22027" i="1"/>
  <c r="L22027" i="1"/>
  <c r="J22027" i="1"/>
  <c r="I22027" i="1"/>
  <c r="M22017" i="1"/>
  <c r="L22017" i="1"/>
  <c r="J22017" i="1"/>
  <c r="I22017" i="1"/>
  <c r="M22008" i="1"/>
  <c r="L22008" i="1"/>
  <c r="J22008" i="1"/>
  <c r="I22008" i="1"/>
  <c r="M22005" i="1"/>
  <c r="L22005" i="1"/>
  <c r="J22005" i="1"/>
  <c r="I22005" i="1"/>
  <c r="M22002" i="1"/>
  <c r="L22002" i="1"/>
  <c r="J22002" i="1"/>
  <c r="I22002" i="1"/>
  <c r="M21999" i="1"/>
  <c r="L21999" i="1"/>
  <c r="J21999" i="1"/>
  <c r="I21999" i="1"/>
  <c r="M21991" i="1"/>
  <c r="L21991" i="1"/>
  <c r="J21991" i="1"/>
  <c r="I21991" i="1"/>
  <c r="M21983" i="1"/>
  <c r="L21983" i="1"/>
  <c r="J21983" i="1"/>
  <c r="I21983" i="1"/>
  <c r="M21975" i="1"/>
  <c r="L21975" i="1"/>
  <c r="J21975" i="1"/>
  <c r="I21975" i="1"/>
  <c r="M21972" i="1"/>
  <c r="L21972" i="1"/>
  <c r="J21972" i="1"/>
  <c r="I21972" i="1"/>
  <c r="M21962" i="1"/>
  <c r="L21962" i="1"/>
  <c r="J21962" i="1"/>
  <c r="I21962" i="1"/>
  <c r="M21959" i="1"/>
  <c r="L21959" i="1"/>
  <c r="J21959" i="1"/>
  <c r="I21959" i="1"/>
  <c r="M21950" i="1"/>
  <c r="L21950" i="1"/>
  <c r="J21950" i="1"/>
  <c r="I21950" i="1"/>
  <c r="M21940" i="1"/>
  <c r="L21940" i="1"/>
  <c r="J21940" i="1"/>
  <c r="I21940" i="1"/>
  <c r="M21933" i="1"/>
  <c r="L21933" i="1"/>
  <c r="J21933" i="1"/>
  <c r="I21933" i="1"/>
  <c r="M21924" i="1"/>
  <c r="L21924" i="1"/>
  <c r="J21924" i="1"/>
  <c r="I21924" i="1"/>
  <c r="M21914" i="1"/>
  <c r="L21914" i="1"/>
  <c r="J21914" i="1"/>
  <c r="I21914" i="1"/>
  <c r="M21905" i="1"/>
  <c r="L21905" i="1"/>
  <c r="J21905" i="1"/>
  <c r="I21905" i="1"/>
  <c r="M21898" i="1"/>
  <c r="L21898" i="1"/>
  <c r="J21898" i="1"/>
  <c r="I21898" i="1"/>
  <c r="M21891" i="1"/>
  <c r="L21891" i="1"/>
  <c r="J21891" i="1"/>
  <c r="I21891" i="1"/>
  <c r="M21888" i="1"/>
  <c r="L21888" i="1"/>
  <c r="J21888" i="1"/>
  <c r="I21888" i="1"/>
  <c r="M21885" i="1"/>
  <c r="L21885" i="1"/>
  <c r="J21885" i="1"/>
  <c r="I21885" i="1"/>
  <c r="M21877" i="1"/>
  <c r="L21877" i="1"/>
  <c r="J21877" i="1"/>
  <c r="I21877" i="1"/>
  <c r="M21874" i="1"/>
  <c r="L21874" i="1"/>
  <c r="J21874" i="1"/>
  <c r="I21874" i="1"/>
  <c r="M21871" i="1"/>
  <c r="L21871" i="1"/>
  <c r="J21871" i="1"/>
  <c r="I21871" i="1"/>
  <c r="M21867" i="1"/>
  <c r="L21867" i="1"/>
  <c r="J21867" i="1"/>
  <c r="I21867" i="1"/>
  <c r="M21860" i="1"/>
  <c r="L21860" i="1"/>
  <c r="J21860" i="1"/>
  <c r="I21860" i="1"/>
  <c r="M21853" i="1"/>
  <c r="L21853" i="1"/>
  <c r="J21853" i="1"/>
  <c r="I21853" i="1"/>
  <c r="M21849" i="1"/>
  <c r="L21849" i="1"/>
  <c r="J21849" i="1"/>
  <c r="I21849" i="1"/>
  <c r="M21842" i="1"/>
  <c r="L21842" i="1"/>
  <c r="J21842" i="1"/>
  <c r="I21842" i="1"/>
  <c r="M21831" i="1"/>
  <c r="L21831" i="1"/>
  <c r="J21831" i="1"/>
  <c r="I21831" i="1"/>
  <c r="K21831" i="1" s="1"/>
  <c r="M21820" i="1"/>
  <c r="L21820" i="1"/>
  <c r="J21820" i="1"/>
  <c r="I21820" i="1"/>
  <c r="M21810" i="1"/>
  <c r="L21810" i="1"/>
  <c r="J21810" i="1"/>
  <c r="I21810" i="1"/>
  <c r="M21801" i="1"/>
  <c r="L21801" i="1"/>
  <c r="J21801" i="1"/>
  <c r="I21801" i="1"/>
  <c r="M21792" i="1"/>
  <c r="L21792" i="1"/>
  <c r="J21792" i="1"/>
  <c r="I21792" i="1"/>
  <c r="M21782" i="1"/>
  <c r="L21782" i="1"/>
  <c r="J21782" i="1"/>
  <c r="I21782" i="1"/>
  <c r="M21774" i="1"/>
  <c r="L21774" i="1"/>
  <c r="J21774" i="1"/>
  <c r="I21774" i="1"/>
  <c r="M21766" i="1"/>
  <c r="L21766" i="1"/>
  <c r="J21766" i="1"/>
  <c r="I21766" i="1"/>
  <c r="M21762" i="1"/>
  <c r="L21762" i="1"/>
  <c r="J21762" i="1"/>
  <c r="I21762" i="1"/>
  <c r="M21755" i="1"/>
  <c r="L21755" i="1"/>
  <c r="J21755" i="1"/>
  <c r="I21755" i="1"/>
  <c r="M21746" i="1"/>
  <c r="L21746" i="1"/>
  <c r="J21746" i="1"/>
  <c r="I21746" i="1"/>
  <c r="M21737" i="1"/>
  <c r="L21737" i="1"/>
  <c r="J21737" i="1"/>
  <c r="I21737" i="1"/>
  <c r="M21729" i="1"/>
  <c r="L21729" i="1"/>
  <c r="J21729" i="1"/>
  <c r="I21729" i="1"/>
  <c r="M21720" i="1"/>
  <c r="L21720" i="1"/>
  <c r="J21720" i="1"/>
  <c r="I21720" i="1"/>
  <c r="M21717" i="1"/>
  <c r="L21717" i="1"/>
  <c r="J21717" i="1"/>
  <c r="I21717" i="1"/>
  <c r="M21714" i="1"/>
  <c r="L21714" i="1"/>
  <c r="J21714" i="1"/>
  <c r="I21714" i="1"/>
  <c r="M21711" i="1"/>
  <c r="L21711" i="1"/>
  <c r="J21711" i="1"/>
  <c r="I21711" i="1"/>
  <c r="M21704" i="1"/>
  <c r="L21704" i="1"/>
  <c r="J21704" i="1"/>
  <c r="I21704" i="1"/>
  <c r="M21694" i="1"/>
  <c r="L21694" i="1"/>
  <c r="J21694" i="1"/>
  <c r="I21694" i="1"/>
  <c r="M21686" i="1"/>
  <c r="L21686" i="1"/>
  <c r="J21686" i="1"/>
  <c r="I21686" i="1"/>
  <c r="M21683" i="1"/>
  <c r="L21683" i="1"/>
  <c r="J21683" i="1"/>
  <c r="I21683" i="1"/>
  <c r="M21680" i="1"/>
  <c r="L21680" i="1"/>
  <c r="J21680" i="1"/>
  <c r="I21680" i="1"/>
  <c r="M21671" i="1"/>
  <c r="L21671" i="1"/>
  <c r="J21671" i="1"/>
  <c r="I21671" i="1"/>
  <c r="M21663" i="1"/>
  <c r="L21663" i="1"/>
  <c r="J21663" i="1"/>
  <c r="I21663" i="1"/>
  <c r="M21660" i="1"/>
  <c r="L21660" i="1"/>
  <c r="J21660" i="1"/>
  <c r="I21660" i="1"/>
  <c r="M21657" i="1"/>
  <c r="L21657" i="1"/>
  <c r="J21657" i="1"/>
  <c r="I21657" i="1"/>
  <c r="K21657" i="1" s="1"/>
  <c r="M21648" i="1"/>
  <c r="L21648" i="1"/>
  <c r="J21648" i="1"/>
  <c r="I21648" i="1"/>
  <c r="M21640" i="1"/>
  <c r="L21640" i="1"/>
  <c r="J21640" i="1"/>
  <c r="I21640" i="1"/>
  <c r="M21638" i="1"/>
  <c r="L21638" i="1"/>
  <c r="J21638" i="1"/>
  <c r="I21638" i="1"/>
  <c r="K21638" i="1" s="1"/>
  <c r="M21627" i="1"/>
  <c r="L21627" i="1"/>
  <c r="J21627" i="1"/>
  <c r="I21627" i="1"/>
  <c r="M21618" i="1"/>
  <c r="L21618" i="1"/>
  <c r="J21618" i="1"/>
  <c r="I21618" i="1"/>
  <c r="M21614" i="1"/>
  <c r="L21614" i="1"/>
  <c r="J21614" i="1"/>
  <c r="I21614" i="1"/>
  <c r="M21606" i="1"/>
  <c r="L21606" i="1"/>
  <c r="J21606" i="1"/>
  <c r="I21606" i="1"/>
  <c r="M21603" i="1"/>
  <c r="L21603" i="1"/>
  <c r="J21603" i="1"/>
  <c r="I21603" i="1"/>
  <c r="M21600" i="1"/>
  <c r="L21600" i="1"/>
  <c r="J21600" i="1"/>
  <c r="I21600" i="1"/>
  <c r="M21597" i="1"/>
  <c r="L21597" i="1"/>
  <c r="J21597" i="1"/>
  <c r="I21597" i="1"/>
  <c r="M21594" i="1"/>
  <c r="L21594" i="1"/>
  <c r="J21594" i="1"/>
  <c r="I21594" i="1"/>
  <c r="M21591" i="1"/>
  <c r="L21591" i="1"/>
  <c r="J21591" i="1"/>
  <c r="I21591" i="1"/>
  <c r="M21588" i="1"/>
  <c r="L21588" i="1"/>
  <c r="J21588" i="1"/>
  <c r="I21588" i="1"/>
  <c r="M21585" i="1"/>
  <c r="L21585" i="1"/>
  <c r="J21585" i="1"/>
  <c r="I21585" i="1"/>
  <c r="M21577" i="1"/>
  <c r="L21577" i="1"/>
  <c r="J21577" i="1"/>
  <c r="I21577" i="1"/>
  <c r="M21575" i="1"/>
  <c r="L21575" i="1"/>
  <c r="J21575" i="1"/>
  <c r="I21575" i="1"/>
  <c r="M21572" i="1"/>
  <c r="L21572" i="1"/>
  <c r="J21572" i="1"/>
  <c r="I21572" i="1"/>
  <c r="K21572" i="1" s="1"/>
  <c r="M21566" i="1"/>
  <c r="L21566" i="1"/>
  <c r="J21566" i="1"/>
  <c r="I21566" i="1"/>
  <c r="M21557" i="1"/>
  <c r="L21557" i="1"/>
  <c r="J21557" i="1"/>
  <c r="I21557" i="1"/>
  <c r="M21554" i="1"/>
  <c r="L21554" i="1"/>
  <c r="J21554" i="1"/>
  <c r="I21554" i="1"/>
  <c r="M21547" i="1"/>
  <c r="L21547" i="1"/>
  <c r="J21547" i="1"/>
  <c r="I21547" i="1"/>
  <c r="K21547" i="1" s="1"/>
  <c r="M21540" i="1"/>
  <c r="L21540" i="1"/>
  <c r="J21540" i="1"/>
  <c r="I21540" i="1"/>
  <c r="M21531" i="1"/>
  <c r="L21531" i="1"/>
  <c r="J21531" i="1"/>
  <c r="I21531" i="1"/>
  <c r="M21522" i="1"/>
  <c r="L21522" i="1"/>
  <c r="J21522" i="1"/>
  <c r="I21522" i="1"/>
  <c r="M21515" i="1"/>
  <c r="L21515" i="1"/>
  <c r="J21515" i="1"/>
  <c r="I21515" i="1"/>
  <c r="M21507" i="1"/>
  <c r="L21507" i="1"/>
  <c r="J21507" i="1"/>
  <c r="I21507" i="1"/>
  <c r="M21500" i="1"/>
  <c r="L21500" i="1"/>
  <c r="J21500" i="1"/>
  <c r="I21500" i="1"/>
  <c r="M21497" i="1"/>
  <c r="L21497" i="1"/>
  <c r="J21497" i="1"/>
  <c r="I21497" i="1"/>
  <c r="M21493" i="1"/>
  <c r="L21493" i="1"/>
  <c r="J21493" i="1"/>
  <c r="I21493" i="1"/>
  <c r="M21486" i="1"/>
  <c r="L21486" i="1"/>
  <c r="J21486" i="1"/>
  <c r="I21486" i="1"/>
  <c r="M21483" i="1"/>
  <c r="L21483" i="1"/>
  <c r="J21483" i="1"/>
  <c r="I21483" i="1"/>
  <c r="M21477" i="1"/>
  <c r="L21477" i="1"/>
  <c r="J21477" i="1"/>
  <c r="I21477" i="1"/>
  <c r="M21474" i="1"/>
  <c r="L21474" i="1"/>
  <c r="J21474" i="1"/>
  <c r="I21474" i="1"/>
  <c r="M21466" i="1"/>
  <c r="L21466" i="1"/>
  <c r="J21466" i="1"/>
  <c r="I21466" i="1"/>
  <c r="M21457" i="1"/>
  <c r="L21457" i="1"/>
  <c r="J21457" i="1"/>
  <c r="I21457" i="1"/>
  <c r="M21450" i="1"/>
  <c r="L21450" i="1"/>
  <c r="J21450" i="1"/>
  <c r="I21450" i="1"/>
  <c r="M21443" i="1"/>
  <c r="L21443" i="1"/>
  <c r="J21443" i="1"/>
  <c r="I21443" i="1"/>
  <c r="M21440" i="1"/>
  <c r="L21440" i="1"/>
  <c r="J21440" i="1"/>
  <c r="I21440" i="1"/>
  <c r="M21432" i="1"/>
  <c r="L21432" i="1"/>
  <c r="J21432" i="1"/>
  <c r="I21432" i="1"/>
  <c r="M21429" i="1"/>
  <c r="L21429" i="1"/>
  <c r="J21429" i="1"/>
  <c r="I21429" i="1"/>
  <c r="M21421" i="1"/>
  <c r="L21421" i="1"/>
  <c r="J21421" i="1"/>
  <c r="I21421" i="1"/>
  <c r="M21418" i="1"/>
  <c r="L21418" i="1"/>
  <c r="J21418" i="1"/>
  <c r="I21418" i="1"/>
  <c r="M21410" i="1"/>
  <c r="L21410" i="1"/>
  <c r="J21410" i="1"/>
  <c r="I21410" i="1"/>
  <c r="M21403" i="1"/>
  <c r="L21403" i="1"/>
  <c r="J21403" i="1"/>
  <c r="I21403" i="1"/>
  <c r="M21393" i="1"/>
  <c r="L21393" i="1"/>
  <c r="J21393" i="1"/>
  <c r="I21393" i="1"/>
  <c r="K21393" i="1" s="1"/>
  <c r="M21390" i="1"/>
  <c r="L21390" i="1"/>
  <c r="J21390" i="1"/>
  <c r="I21390" i="1"/>
  <c r="M21384" i="1"/>
  <c r="L21384" i="1"/>
  <c r="J21384" i="1"/>
  <c r="I21384" i="1"/>
  <c r="M21374" i="1"/>
  <c r="L21374" i="1"/>
  <c r="J21374" i="1"/>
  <c r="I21374" i="1"/>
  <c r="M21364" i="1"/>
  <c r="L21364" i="1"/>
  <c r="J21364" i="1"/>
  <c r="I21364" i="1"/>
  <c r="M21356" i="1"/>
  <c r="L21356" i="1"/>
  <c r="J21356" i="1"/>
  <c r="I21356" i="1"/>
  <c r="M21347" i="1"/>
  <c r="L21347" i="1"/>
  <c r="J21347" i="1"/>
  <c r="I21347" i="1"/>
  <c r="M21337" i="1"/>
  <c r="L21337" i="1"/>
  <c r="J21337" i="1"/>
  <c r="I21337" i="1"/>
  <c r="M21329" i="1"/>
  <c r="L21329" i="1"/>
  <c r="J21329" i="1"/>
  <c r="I21329" i="1"/>
  <c r="M21320" i="1"/>
  <c r="L21320" i="1"/>
  <c r="J21320" i="1"/>
  <c r="I21320" i="1"/>
  <c r="M21310" i="1"/>
  <c r="L21310" i="1"/>
  <c r="J21310" i="1"/>
  <c r="I21310" i="1"/>
  <c r="M21301" i="1"/>
  <c r="L21301" i="1"/>
  <c r="J21301" i="1"/>
  <c r="I21301" i="1"/>
  <c r="M21298" i="1"/>
  <c r="L21298" i="1"/>
  <c r="J21298" i="1"/>
  <c r="I21298" i="1"/>
  <c r="M21289" i="1"/>
  <c r="L21289" i="1"/>
  <c r="J21289" i="1"/>
  <c r="I21289" i="1"/>
  <c r="M21280" i="1"/>
  <c r="L21280" i="1"/>
  <c r="J21280" i="1"/>
  <c r="I21280" i="1"/>
  <c r="M21270" i="1"/>
  <c r="L21270" i="1"/>
  <c r="J21270" i="1"/>
  <c r="I21270" i="1"/>
  <c r="M21261" i="1"/>
  <c r="L21261" i="1"/>
  <c r="J21261" i="1"/>
  <c r="I21261" i="1"/>
  <c r="M21252" i="1"/>
  <c r="L21252" i="1"/>
  <c r="J21252" i="1"/>
  <c r="I21252" i="1"/>
  <c r="M21242" i="1"/>
  <c r="L21242" i="1"/>
  <c r="J21242" i="1"/>
  <c r="I21242" i="1"/>
  <c r="M21233" i="1"/>
  <c r="L21233" i="1"/>
  <c r="J21233" i="1"/>
  <c r="I21233" i="1"/>
  <c r="M21230" i="1"/>
  <c r="L21230" i="1"/>
  <c r="J21230" i="1"/>
  <c r="I21230" i="1"/>
  <c r="M21221" i="1"/>
  <c r="L21221" i="1"/>
  <c r="J21221" i="1"/>
  <c r="I21221" i="1"/>
  <c r="M21212" i="1"/>
  <c r="L21212" i="1"/>
  <c r="J21212" i="1"/>
  <c r="I21212" i="1"/>
  <c r="M21203" i="1"/>
  <c r="L21203" i="1"/>
  <c r="J21203" i="1"/>
  <c r="I21203" i="1"/>
  <c r="M21194" i="1"/>
  <c r="L21194" i="1"/>
  <c r="J21194" i="1"/>
  <c r="I21194" i="1"/>
  <c r="M21185" i="1"/>
  <c r="L21185" i="1"/>
  <c r="J21185" i="1"/>
  <c r="I21185" i="1"/>
  <c r="M21175" i="1"/>
  <c r="L21175" i="1"/>
  <c r="J21175" i="1"/>
  <c r="I21175" i="1"/>
  <c r="M21164" i="1"/>
  <c r="L21164" i="1"/>
  <c r="J21164" i="1"/>
  <c r="I21164" i="1"/>
  <c r="M21154" i="1"/>
  <c r="L21154" i="1"/>
  <c r="J21154" i="1"/>
  <c r="I21154" i="1"/>
  <c r="M21145" i="1"/>
  <c r="L21145" i="1"/>
  <c r="J21145" i="1"/>
  <c r="I21145" i="1"/>
  <c r="M21136" i="1"/>
  <c r="L21136" i="1"/>
  <c r="J21136" i="1"/>
  <c r="I21136" i="1"/>
  <c r="M21131" i="1"/>
  <c r="L21131" i="1"/>
  <c r="J21131" i="1"/>
  <c r="I21131" i="1"/>
  <c r="M21128" i="1"/>
  <c r="L21128" i="1"/>
  <c r="J21128" i="1"/>
  <c r="I21128" i="1"/>
  <c r="M21125" i="1"/>
  <c r="L21125" i="1"/>
  <c r="J21125" i="1"/>
  <c r="I21125" i="1"/>
  <c r="M21117" i="1"/>
  <c r="L21117" i="1"/>
  <c r="J21117" i="1"/>
  <c r="I21117" i="1"/>
  <c r="M21114" i="1"/>
  <c r="L21114" i="1"/>
  <c r="J21114" i="1"/>
  <c r="I21114" i="1"/>
  <c r="M21111" i="1"/>
  <c r="L21111" i="1"/>
  <c r="J21111" i="1"/>
  <c r="I21111" i="1"/>
  <c r="M21103" i="1"/>
  <c r="L21103" i="1"/>
  <c r="J21103" i="1"/>
  <c r="I21103" i="1"/>
  <c r="M21095" i="1"/>
  <c r="L21095" i="1"/>
  <c r="J21095" i="1"/>
  <c r="I21095" i="1"/>
  <c r="M21091" i="1"/>
  <c r="L21091" i="1"/>
  <c r="J21091" i="1"/>
  <c r="I21091" i="1"/>
  <c r="M21082" i="1"/>
  <c r="L21082" i="1"/>
  <c r="J21082" i="1"/>
  <c r="I21082" i="1"/>
  <c r="M21079" i="1"/>
  <c r="L21079" i="1"/>
  <c r="J21079" i="1"/>
  <c r="I21079" i="1"/>
  <c r="M21075" i="1"/>
  <c r="L21075" i="1"/>
  <c r="J21075" i="1"/>
  <c r="I21075" i="1"/>
  <c r="M21066" i="1"/>
  <c r="L21066" i="1"/>
  <c r="J21066" i="1"/>
  <c r="I21066" i="1"/>
  <c r="M21057" i="1"/>
  <c r="L21057" i="1"/>
  <c r="J21057" i="1"/>
  <c r="I21057" i="1"/>
  <c r="M21047" i="1"/>
  <c r="L21047" i="1"/>
  <c r="J21047" i="1"/>
  <c r="I21047" i="1"/>
  <c r="M21040" i="1"/>
  <c r="L21040" i="1"/>
  <c r="J21040" i="1"/>
  <c r="I21040" i="1"/>
  <c r="M21033" i="1"/>
  <c r="L21033" i="1"/>
  <c r="J21033" i="1"/>
  <c r="I21033" i="1"/>
  <c r="M21030" i="1"/>
  <c r="L21030" i="1"/>
  <c r="J21030" i="1"/>
  <c r="I21030" i="1"/>
  <c r="M21023" i="1"/>
  <c r="L21023" i="1"/>
  <c r="J21023" i="1"/>
  <c r="I21023" i="1"/>
  <c r="M21020" i="1"/>
  <c r="L21020" i="1"/>
  <c r="J21020" i="1"/>
  <c r="I21020" i="1"/>
  <c r="M21012" i="1"/>
  <c r="L21012" i="1"/>
  <c r="J21012" i="1"/>
  <c r="I21012" i="1"/>
  <c r="M21005" i="1"/>
  <c r="L21005" i="1"/>
  <c r="J21005" i="1"/>
  <c r="I21005" i="1"/>
  <c r="M20996" i="1"/>
  <c r="L20996" i="1"/>
  <c r="J20996" i="1"/>
  <c r="I20996" i="1"/>
  <c r="M20988" i="1"/>
  <c r="L20988" i="1"/>
  <c r="J20988" i="1"/>
  <c r="I20988" i="1"/>
  <c r="M20980" i="1"/>
  <c r="L20980" i="1"/>
  <c r="J20980" i="1"/>
  <c r="I20980" i="1"/>
  <c r="M20969" i="1"/>
  <c r="L20969" i="1"/>
  <c r="J20969" i="1"/>
  <c r="I20969" i="1"/>
  <c r="M20962" i="1"/>
  <c r="L20962" i="1"/>
  <c r="J20962" i="1"/>
  <c r="I20962" i="1"/>
  <c r="M20955" i="1"/>
  <c r="L20955" i="1"/>
  <c r="J20955" i="1"/>
  <c r="I20955" i="1"/>
  <c r="M20946" i="1"/>
  <c r="L20946" i="1"/>
  <c r="J20946" i="1"/>
  <c r="I20946" i="1"/>
  <c r="M20944" i="1"/>
  <c r="L20944" i="1"/>
  <c r="J20944" i="1"/>
  <c r="I20944" i="1"/>
  <c r="M20935" i="1"/>
  <c r="L20935" i="1"/>
  <c r="J20935" i="1"/>
  <c r="I20935" i="1"/>
  <c r="M20931" i="1"/>
  <c r="L20931" i="1"/>
  <c r="J20931" i="1"/>
  <c r="I20931" i="1"/>
  <c r="M20922" i="1"/>
  <c r="L20922" i="1"/>
  <c r="J20922" i="1"/>
  <c r="I20922" i="1"/>
  <c r="M20912" i="1"/>
  <c r="L20912" i="1"/>
  <c r="J20912" i="1"/>
  <c r="I20912" i="1"/>
  <c r="M20904" i="1"/>
  <c r="L20904" i="1"/>
  <c r="J20904" i="1"/>
  <c r="I20904" i="1"/>
  <c r="M20896" i="1"/>
  <c r="L20896" i="1"/>
  <c r="J20896" i="1"/>
  <c r="I20896" i="1"/>
  <c r="M20888" i="1"/>
  <c r="L20888" i="1"/>
  <c r="J20888" i="1"/>
  <c r="I20888" i="1"/>
  <c r="M20881" i="1"/>
  <c r="L20881" i="1"/>
  <c r="J20881" i="1"/>
  <c r="I20881" i="1"/>
  <c r="M20871" i="1"/>
  <c r="L20871" i="1"/>
  <c r="J20871" i="1"/>
  <c r="I20871" i="1"/>
  <c r="M20864" i="1"/>
  <c r="L20864" i="1"/>
  <c r="J20864" i="1"/>
  <c r="I20864" i="1"/>
  <c r="K20864" i="1" s="1"/>
  <c r="M20861" i="1"/>
  <c r="L20861" i="1"/>
  <c r="J20861" i="1"/>
  <c r="I20861" i="1"/>
  <c r="M20854" i="1"/>
  <c r="L20854" i="1"/>
  <c r="J20854" i="1"/>
  <c r="I20854" i="1"/>
  <c r="M20847" i="1"/>
  <c r="L20847" i="1"/>
  <c r="J20847" i="1"/>
  <c r="I20847" i="1"/>
  <c r="M20844" i="1"/>
  <c r="L20844" i="1"/>
  <c r="J20844" i="1"/>
  <c r="I20844" i="1"/>
  <c r="M20834" i="1"/>
  <c r="L20834" i="1"/>
  <c r="J20834" i="1"/>
  <c r="I20834" i="1"/>
  <c r="M20831" i="1"/>
  <c r="L20831" i="1"/>
  <c r="J20831" i="1"/>
  <c r="I20831" i="1"/>
  <c r="M20824" i="1"/>
  <c r="L20824" i="1"/>
  <c r="J20824" i="1"/>
  <c r="I20824" i="1"/>
  <c r="M20821" i="1"/>
  <c r="L20821" i="1"/>
  <c r="J20821" i="1"/>
  <c r="I20821" i="1"/>
  <c r="M20812" i="1"/>
  <c r="L20812" i="1"/>
  <c r="J20812" i="1"/>
  <c r="I20812" i="1"/>
  <c r="M20803" i="1"/>
  <c r="L20803" i="1"/>
  <c r="J20803" i="1"/>
  <c r="I20803" i="1"/>
  <c r="M20801" i="1"/>
  <c r="L20801" i="1"/>
  <c r="J20801" i="1"/>
  <c r="I20801" i="1"/>
  <c r="K20801" i="1" s="1"/>
  <c r="M20797" i="1"/>
  <c r="L20797" i="1"/>
  <c r="J20797" i="1"/>
  <c r="I20797" i="1"/>
  <c r="M20790" i="1"/>
  <c r="L20790" i="1"/>
  <c r="J20790" i="1"/>
  <c r="I20790" i="1"/>
  <c r="M20781" i="1"/>
  <c r="L20781" i="1"/>
  <c r="J20781" i="1"/>
  <c r="I20781" i="1"/>
  <c r="K20781" i="1" s="1"/>
  <c r="M20778" i="1"/>
  <c r="L20778" i="1"/>
  <c r="J20778" i="1"/>
  <c r="I20778" i="1"/>
  <c r="M20775" i="1"/>
  <c r="L20775" i="1"/>
  <c r="J20775" i="1"/>
  <c r="I20775" i="1"/>
  <c r="M20772" i="1"/>
  <c r="L20772" i="1"/>
  <c r="J20772" i="1"/>
  <c r="I20772" i="1"/>
  <c r="M20764" i="1"/>
  <c r="L20764" i="1"/>
  <c r="J20764" i="1"/>
  <c r="I20764" i="1"/>
  <c r="M20755" i="1"/>
  <c r="L20755" i="1"/>
  <c r="J20755" i="1"/>
  <c r="I20755" i="1"/>
  <c r="M20752" i="1"/>
  <c r="L20752" i="1"/>
  <c r="J20752" i="1"/>
  <c r="I20752" i="1"/>
  <c r="M20745" i="1"/>
  <c r="L20745" i="1"/>
  <c r="J20745" i="1"/>
  <c r="I20745" i="1"/>
  <c r="M20741" i="1"/>
  <c r="L20741" i="1"/>
  <c r="J20741" i="1"/>
  <c r="I20741" i="1"/>
  <c r="M20734" i="1"/>
  <c r="L20734" i="1"/>
  <c r="J20734" i="1"/>
  <c r="I20734" i="1"/>
  <c r="M20725" i="1"/>
  <c r="L20725" i="1"/>
  <c r="J20725" i="1"/>
  <c r="I20725" i="1"/>
  <c r="M20717" i="1"/>
  <c r="L20717" i="1"/>
  <c r="J20717" i="1"/>
  <c r="I20717" i="1"/>
  <c r="M20709" i="1"/>
  <c r="L20709" i="1"/>
  <c r="J20709" i="1"/>
  <c r="I20709" i="1"/>
  <c r="M20698" i="1"/>
  <c r="L20698" i="1"/>
  <c r="J20698" i="1"/>
  <c r="I20698" i="1"/>
  <c r="M20690" i="1"/>
  <c r="L20690" i="1"/>
  <c r="J20690" i="1"/>
  <c r="I20690" i="1"/>
  <c r="M20682" i="1"/>
  <c r="L20682" i="1"/>
  <c r="J20682" i="1"/>
  <c r="I20682" i="1"/>
  <c r="M20674" i="1"/>
  <c r="L20674" i="1"/>
  <c r="J20674" i="1"/>
  <c r="I20674" i="1"/>
  <c r="M20671" i="1"/>
  <c r="L20671" i="1"/>
  <c r="J20671" i="1"/>
  <c r="I20671" i="1"/>
  <c r="M20668" i="1"/>
  <c r="L20668" i="1"/>
  <c r="J20668" i="1"/>
  <c r="I20668" i="1"/>
  <c r="K20668" i="1" s="1"/>
  <c r="M20661" i="1"/>
  <c r="L20661" i="1"/>
  <c r="J20661" i="1"/>
  <c r="I20661" i="1"/>
  <c r="M20653" i="1"/>
  <c r="L20653" i="1"/>
  <c r="J20653" i="1"/>
  <c r="I20653" i="1"/>
  <c r="M20647" i="1"/>
  <c r="L20647" i="1"/>
  <c r="J20647" i="1"/>
  <c r="I20647" i="1"/>
  <c r="M20644" i="1"/>
  <c r="L20644" i="1"/>
  <c r="J20644" i="1"/>
  <c r="I20644" i="1"/>
  <c r="M20636" i="1"/>
  <c r="L20636" i="1"/>
  <c r="J20636" i="1"/>
  <c r="I20636" i="1"/>
  <c r="M20629" i="1"/>
  <c r="L20629" i="1"/>
  <c r="J20629" i="1"/>
  <c r="I20629" i="1"/>
  <c r="M20620" i="1"/>
  <c r="L20620" i="1"/>
  <c r="J20620" i="1"/>
  <c r="I20620" i="1"/>
  <c r="K20620" i="1" s="1"/>
  <c r="M20609" i="1"/>
  <c r="L20609" i="1"/>
  <c r="J20609" i="1"/>
  <c r="I20609" i="1"/>
  <c r="M20598" i="1"/>
  <c r="L20598" i="1"/>
  <c r="J20598" i="1"/>
  <c r="I20598" i="1"/>
  <c r="M20594" i="1"/>
  <c r="L20594" i="1"/>
  <c r="J20594" i="1"/>
  <c r="I20594" i="1"/>
  <c r="M20591" i="1"/>
  <c r="L20591" i="1"/>
  <c r="J20591" i="1"/>
  <c r="I20591" i="1"/>
  <c r="M20582" i="1"/>
  <c r="L20582" i="1"/>
  <c r="J20582" i="1"/>
  <c r="I20582" i="1"/>
  <c r="M20575" i="1"/>
  <c r="L20575" i="1"/>
  <c r="J20575" i="1"/>
  <c r="I20575" i="1"/>
  <c r="M20566" i="1"/>
  <c r="L20566" i="1"/>
  <c r="J20566" i="1"/>
  <c r="I20566" i="1"/>
  <c r="M20558" i="1"/>
  <c r="L20558" i="1"/>
  <c r="J20558" i="1"/>
  <c r="I20558" i="1"/>
  <c r="M20555" i="1"/>
  <c r="L20555" i="1"/>
  <c r="J20555" i="1"/>
  <c r="I20555" i="1"/>
  <c r="M20546" i="1"/>
  <c r="L20546" i="1"/>
  <c r="J20546" i="1"/>
  <c r="I20546" i="1"/>
  <c r="M20539" i="1"/>
  <c r="L20539" i="1"/>
  <c r="J20539" i="1"/>
  <c r="I20539" i="1"/>
  <c r="M20532" i="1"/>
  <c r="L20532" i="1"/>
  <c r="J20532" i="1"/>
  <c r="I20532" i="1"/>
  <c r="M20524" i="1"/>
  <c r="L20524" i="1"/>
  <c r="J20524" i="1"/>
  <c r="I20524" i="1"/>
  <c r="M20520" i="1"/>
  <c r="L20520" i="1"/>
  <c r="J20520" i="1"/>
  <c r="I20520" i="1"/>
  <c r="M20517" i="1"/>
  <c r="L20517" i="1"/>
  <c r="J20517" i="1"/>
  <c r="I20517" i="1"/>
  <c r="M20508" i="1"/>
  <c r="L20508" i="1"/>
  <c r="J20508" i="1"/>
  <c r="I20508" i="1"/>
  <c r="M20499" i="1"/>
  <c r="L20499" i="1"/>
  <c r="J20499" i="1"/>
  <c r="I20499" i="1"/>
  <c r="M20490" i="1"/>
  <c r="L20490" i="1"/>
  <c r="J20490" i="1"/>
  <c r="I20490" i="1"/>
  <c r="M20481" i="1"/>
  <c r="L20481" i="1"/>
  <c r="J20481" i="1"/>
  <c r="I20481" i="1"/>
  <c r="M20479" i="1"/>
  <c r="L20479" i="1"/>
  <c r="J20479" i="1"/>
  <c r="I20479" i="1"/>
  <c r="M20477" i="1"/>
  <c r="L20477" i="1"/>
  <c r="J20477" i="1"/>
  <c r="I20477" i="1"/>
  <c r="M20466" i="1"/>
  <c r="L20466" i="1"/>
  <c r="J20466" i="1"/>
  <c r="I20466" i="1"/>
  <c r="M20456" i="1"/>
  <c r="L20456" i="1"/>
  <c r="J20456" i="1"/>
  <c r="I20456" i="1"/>
  <c r="M20448" i="1"/>
  <c r="L20448" i="1"/>
  <c r="J20448" i="1"/>
  <c r="I20448" i="1"/>
  <c r="M20439" i="1"/>
  <c r="L20439" i="1"/>
  <c r="J20439" i="1"/>
  <c r="I20439" i="1"/>
  <c r="M20430" i="1"/>
  <c r="L20430" i="1"/>
  <c r="J20430" i="1"/>
  <c r="I20430" i="1"/>
  <c r="M20422" i="1"/>
  <c r="L20422" i="1"/>
  <c r="J20422" i="1"/>
  <c r="I20422" i="1"/>
  <c r="M20413" i="1"/>
  <c r="L20413" i="1"/>
  <c r="J20413" i="1"/>
  <c r="I20413" i="1"/>
  <c r="M20405" i="1"/>
  <c r="L20405" i="1"/>
  <c r="J20405" i="1"/>
  <c r="I20405" i="1"/>
  <c r="M20396" i="1"/>
  <c r="L20396" i="1"/>
  <c r="J20396" i="1"/>
  <c r="I20396" i="1"/>
  <c r="M20388" i="1"/>
  <c r="L20388" i="1"/>
  <c r="J20388" i="1"/>
  <c r="I20388" i="1"/>
  <c r="M20379" i="1"/>
  <c r="L20379" i="1"/>
  <c r="J20379" i="1"/>
  <c r="I20379" i="1"/>
  <c r="M20369" i="1"/>
  <c r="L20369" i="1"/>
  <c r="J20369" i="1"/>
  <c r="I20369" i="1"/>
  <c r="M20360" i="1"/>
  <c r="L20360" i="1"/>
  <c r="J20360" i="1"/>
  <c r="I20360" i="1"/>
  <c r="M20351" i="1"/>
  <c r="L20351" i="1"/>
  <c r="J20351" i="1"/>
  <c r="I20351" i="1"/>
  <c r="M20342" i="1"/>
  <c r="L20342" i="1"/>
  <c r="J20342" i="1"/>
  <c r="I20342" i="1"/>
  <c r="M20334" i="1"/>
  <c r="L20334" i="1"/>
  <c r="J20334" i="1"/>
  <c r="I20334" i="1"/>
  <c r="M20324" i="1"/>
  <c r="L20324" i="1"/>
  <c r="J20324" i="1"/>
  <c r="I20324" i="1"/>
  <c r="M20315" i="1"/>
  <c r="L20315" i="1"/>
  <c r="J20315" i="1"/>
  <c r="I20315" i="1"/>
  <c r="M20307" i="1"/>
  <c r="L20307" i="1"/>
  <c r="J20307" i="1"/>
  <c r="I20307" i="1"/>
  <c r="M20298" i="1"/>
  <c r="L20298" i="1"/>
  <c r="J20298" i="1"/>
  <c r="I20298" i="1"/>
  <c r="M20289" i="1"/>
  <c r="L20289" i="1"/>
  <c r="J20289" i="1"/>
  <c r="I20289" i="1"/>
  <c r="M20281" i="1"/>
  <c r="L20281" i="1"/>
  <c r="J20281" i="1"/>
  <c r="I20281" i="1"/>
  <c r="M20272" i="1"/>
  <c r="L20272" i="1"/>
  <c r="J20272" i="1"/>
  <c r="I20272" i="1"/>
  <c r="M20263" i="1"/>
  <c r="L20263" i="1"/>
  <c r="J20263" i="1"/>
  <c r="I20263" i="1"/>
  <c r="K20263" i="1" s="1"/>
  <c r="M20253" i="1"/>
  <c r="L20253" i="1"/>
  <c r="J20253" i="1"/>
  <c r="I20253" i="1"/>
  <c r="M20242" i="1"/>
  <c r="L20242" i="1"/>
  <c r="J20242" i="1"/>
  <c r="I20242" i="1"/>
  <c r="M20231" i="1"/>
  <c r="L20231" i="1"/>
  <c r="J20231" i="1"/>
  <c r="I20231" i="1"/>
  <c r="M20219" i="1"/>
  <c r="L20219" i="1"/>
  <c r="J20219" i="1"/>
  <c r="I20219" i="1"/>
  <c r="M20209" i="1"/>
  <c r="L20209" i="1"/>
  <c r="J20209" i="1"/>
  <c r="I20209" i="1"/>
  <c r="M20199" i="1"/>
  <c r="L20199" i="1"/>
  <c r="J20199" i="1"/>
  <c r="I20199" i="1"/>
  <c r="M20191" i="1"/>
  <c r="L20191" i="1"/>
  <c r="J20191" i="1"/>
  <c r="I20191" i="1"/>
  <c r="M20183" i="1"/>
  <c r="L20183" i="1"/>
  <c r="J20183" i="1"/>
  <c r="I20183" i="1"/>
  <c r="M20176" i="1"/>
  <c r="L20176" i="1"/>
  <c r="J20176" i="1"/>
  <c r="I20176" i="1"/>
  <c r="M20167" i="1"/>
  <c r="L20167" i="1"/>
  <c r="J20167" i="1"/>
  <c r="I20167" i="1"/>
  <c r="M20164" i="1"/>
  <c r="L20164" i="1"/>
  <c r="J20164" i="1"/>
  <c r="I20164" i="1"/>
  <c r="M20156" i="1"/>
  <c r="L20156" i="1"/>
  <c r="J20156" i="1"/>
  <c r="I20156" i="1"/>
  <c r="M20153" i="1"/>
  <c r="L20153" i="1"/>
  <c r="J20153" i="1"/>
  <c r="I20153" i="1"/>
  <c r="M20144" i="1"/>
  <c r="L20144" i="1"/>
  <c r="J20144" i="1"/>
  <c r="I20144" i="1"/>
  <c r="K20144" i="1" s="1"/>
  <c r="M20135" i="1"/>
  <c r="L20135" i="1"/>
  <c r="J20135" i="1"/>
  <c r="I20135" i="1"/>
  <c r="M20127" i="1"/>
  <c r="L20127" i="1"/>
  <c r="J20127" i="1"/>
  <c r="I20127" i="1"/>
  <c r="M20123" i="1"/>
  <c r="L20123" i="1"/>
  <c r="J20123" i="1"/>
  <c r="I20123" i="1"/>
  <c r="M20120" i="1"/>
  <c r="L20120" i="1"/>
  <c r="J20120" i="1"/>
  <c r="I20120" i="1"/>
  <c r="K20120" i="1" s="1"/>
  <c r="M20110" i="1"/>
  <c r="L20110" i="1"/>
  <c r="J20110" i="1"/>
  <c r="I20110" i="1"/>
  <c r="M20100" i="1"/>
  <c r="L20100" i="1"/>
  <c r="J20100" i="1"/>
  <c r="I20100" i="1"/>
  <c r="M20091" i="1"/>
  <c r="L20091" i="1"/>
  <c r="J20091" i="1"/>
  <c r="I20091" i="1"/>
  <c r="M20087" i="1"/>
  <c r="L20087" i="1"/>
  <c r="J20087" i="1"/>
  <c r="I20087" i="1"/>
  <c r="M20077" i="1"/>
  <c r="L20077" i="1"/>
  <c r="J20077" i="1"/>
  <c r="I20077" i="1"/>
  <c r="M20070" i="1"/>
  <c r="L20070" i="1"/>
  <c r="J20070" i="1"/>
  <c r="I20070" i="1"/>
  <c r="M20066" i="1"/>
  <c r="L20066" i="1"/>
  <c r="J20066" i="1"/>
  <c r="I20066" i="1"/>
  <c r="M20057" i="1"/>
  <c r="L20057" i="1"/>
  <c r="J20057" i="1"/>
  <c r="I20057" i="1"/>
  <c r="M20048" i="1"/>
  <c r="L20048" i="1"/>
  <c r="J20048" i="1"/>
  <c r="I20048" i="1"/>
  <c r="M20039" i="1"/>
  <c r="L20039" i="1"/>
  <c r="J20039" i="1"/>
  <c r="I20039" i="1"/>
  <c r="K20039" i="1" s="1"/>
  <c r="M20029" i="1"/>
  <c r="L20029" i="1"/>
  <c r="J20029" i="1"/>
  <c r="I20029" i="1"/>
  <c r="M20026" i="1"/>
  <c r="L20026" i="1"/>
  <c r="J20026" i="1"/>
  <c r="I20026" i="1"/>
  <c r="M20016" i="1"/>
  <c r="L20016" i="1"/>
  <c r="J20016" i="1"/>
  <c r="I20016" i="1"/>
  <c r="M20013" i="1"/>
  <c r="L20013" i="1"/>
  <c r="J20013" i="1"/>
  <c r="I20013" i="1"/>
  <c r="M20005" i="1"/>
  <c r="L20005" i="1"/>
  <c r="J20005" i="1"/>
  <c r="I20005" i="1"/>
  <c r="M19997" i="1"/>
  <c r="L19997" i="1"/>
  <c r="J19997" i="1"/>
  <c r="I19997" i="1"/>
  <c r="M19989" i="1"/>
  <c r="L19989" i="1"/>
  <c r="J19989" i="1"/>
  <c r="I19989" i="1"/>
  <c r="M19986" i="1"/>
  <c r="L19986" i="1"/>
  <c r="J19986" i="1"/>
  <c r="I19986" i="1"/>
  <c r="M19983" i="1"/>
  <c r="L19983" i="1"/>
  <c r="J19983" i="1"/>
  <c r="I19983" i="1"/>
  <c r="M19975" i="1"/>
  <c r="L19975" i="1"/>
  <c r="J19975" i="1"/>
  <c r="I19975" i="1"/>
  <c r="M19966" i="1"/>
  <c r="L19966" i="1"/>
  <c r="J19966" i="1"/>
  <c r="I19966" i="1"/>
  <c r="M19956" i="1"/>
  <c r="L19956" i="1"/>
  <c r="J19956" i="1"/>
  <c r="I19956" i="1"/>
  <c r="M19948" i="1"/>
  <c r="L19948" i="1"/>
  <c r="J19948" i="1"/>
  <c r="I19948" i="1"/>
  <c r="M19939" i="1"/>
  <c r="L19939" i="1"/>
  <c r="J19939" i="1"/>
  <c r="I19939" i="1"/>
  <c r="M19930" i="1"/>
  <c r="L19930" i="1"/>
  <c r="J19930" i="1"/>
  <c r="I19930" i="1"/>
  <c r="M19922" i="1"/>
  <c r="L19922" i="1"/>
  <c r="J19922" i="1"/>
  <c r="I19922" i="1"/>
  <c r="M19915" i="1"/>
  <c r="L19915" i="1"/>
  <c r="J19915" i="1"/>
  <c r="I19915" i="1"/>
  <c r="M19908" i="1"/>
  <c r="L19908" i="1"/>
  <c r="J19908" i="1"/>
  <c r="I19908" i="1"/>
  <c r="M19897" i="1"/>
  <c r="L19897" i="1"/>
  <c r="J19897" i="1"/>
  <c r="I19897" i="1"/>
  <c r="M19888" i="1"/>
  <c r="L19888" i="1"/>
  <c r="J19888" i="1"/>
  <c r="I19888" i="1"/>
  <c r="M19882" i="1"/>
  <c r="L19882" i="1"/>
  <c r="J19882" i="1"/>
  <c r="I19882" i="1"/>
  <c r="M19873" i="1"/>
  <c r="L19873" i="1"/>
  <c r="J19873" i="1"/>
  <c r="I19873" i="1"/>
  <c r="M19870" i="1"/>
  <c r="L19870" i="1"/>
  <c r="J19870" i="1"/>
  <c r="I19870" i="1"/>
  <c r="M19862" i="1"/>
  <c r="L19862" i="1"/>
  <c r="J19862" i="1"/>
  <c r="I19862" i="1"/>
  <c r="M19852" i="1"/>
  <c r="L19852" i="1"/>
  <c r="J19852" i="1"/>
  <c r="I19852" i="1"/>
  <c r="M19849" i="1"/>
  <c r="L19849" i="1"/>
  <c r="J19849" i="1"/>
  <c r="I19849" i="1"/>
  <c r="M19841" i="1"/>
  <c r="L19841" i="1"/>
  <c r="J19841" i="1"/>
  <c r="I19841" i="1"/>
  <c r="M19833" i="1"/>
  <c r="L19833" i="1"/>
  <c r="J19833" i="1"/>
  <c r="I19833" i="1"/>
  <c r="M19829" i="1"/>
  <c r="L19829" i="1"/>
  <c r="J19829" i="1"/>
  <c r="I19829" i="1"/>
  <c r="M19821" i="1"/>
  <c r="L19821" i="1"/>
  <c r="J19821" i="1"/>
  <c r="I19821" i="1"/>
  <c r="M19813" i="1"/>
  <c r="L19813" i="1"/>
  <c r="J19813" i="1"/>
  <c r="I19813" i="1"/>
  <c r="M19810" i="1"/>
  <c r="L19810" i="1"/>
  <c r="J19810" i="1"/>
  <c r="I19810" i="1"/>
  <c r="M19803" i="1"/>
  <c r="L19803" i="1"/>
  <c r="J19803" i="1"/>
  <c r="I19803" i="1"/>
  <c r="M19796" i="1"/>
  <c r="L19796" i="1"/>
  <c r="J19796" i="1"/>
  <c r="I19796" i="1"/>
  <c r="M19789" i="1"/>
  <c r="L19789" i="1"/>
  <c r="J19789" i="1"/>
  <c r="I19789" i="1"/>
  <c r="M19782" i="1"/>
  <c r="L19782" i="1"/>
  <c r="J19782" i="1"/>
  <c r="I19782" i="1"/>
  <c r="M19776" i="1"/>
  <c r="L19776" i="1"/>
  <c r="J19776" i="1"/>
  <c r="I19776" i="1"/>
  <c r="M19773" i="1"/>
  <c r="L19773" i="1"/>
  <c r="J19773" i="1"/>
  <c r="I19773" i="1"/>
  <c r="M19762" i="1"/>
  <c r="L19762" i="1"/>
  <c r="J19762" i="1"/>
  <c r="I19762" i="1"/>
  <c r="K19762" i="1" s="1"/>
  <c r="M19756" i="1"/>
  <c r="L19756" i="1"/>
  <c r="J19756" i="1"/>
  <c r="I19756" i="1"/>
  <c r="M19753" i="1"/>
  <c r="L19753" i="1"/>
  <c r="J19753" i="1"/>
  <c r="I19753" i="1"/>
  <c r="M19745" i="1"/>
  <c r="L19745" i="1"/>
  <c r="J19745" i="1"/>
  <c r="I19745" i="1"/>
  <c r="M19742" i="1"/>
  <c r="L19742" i="1"/>
  <c r="J19742" i="1"/>
  <c r="I19742" i="1"/>
  <c r="M19734" i="1"/>
  <c r="L19734" i="1"/>
  <c r="J19734" i="1"/>
  <c r="I19734" i="1"/>
  <c r="M19731" i="1"/>
  <c r="L19731" i="1"/>
  <c r="J19731" i="1"/>
  <c r="I19731" i="1"/>
  <c r="M19728" i="1"/>
  <c r="L19728" i="1"/>
  <c r="J19728" i="1"/>
  <c r="I19728" i="1"/>
  <c r="M19720" i="1"/>
  <c r="L19720" i="1"/>
  <c r="J19720" i="1"/>
  <c r="I19720" i="1"/>
  <c r="M19713" i="1"/>
  <c r="L19713" i="1"/>
  <c r="J19713" i="1"/>
  <c r="I19713" i="1"/>
  <c r="M19706" i="1"/>
  <c r="L19706" i="1"/>
  <c r="J19706" i="1"/>
  <c r="I19706" i="1"/>
  <c r="M19703" i="1"/>
  <c r="L19703" i="1"/>
  <c r="J19703" i="1"/>
  <c r="I19703" i="1"/>
  <c r="M19695" i="1"/>
  <c r="L19695" i="1"/>
  <c r="J19695" i="1"/>
  <c r="I19695" i="1"/>
  <c r="M19687" i="1"/>
  <c r="L19687" i="1"/>
  <c r="J19687" i="1"/>
  <c r="I19687" i="1"/>
  <c r="M19679" i="1"/>
  <c r="L19679" i="1"/>
  <c r="J19679" i="1"/>
  <c r="I19679" i="1"/>
  <c r="M19669" i="1"/>
  <c r="L19669" i="1"/>
  <c r="J19669" i="1"/>
  <c r="I19669" i="1"/>
  <c r="M19662" i="1"/>
  <c r="L19662" i="1"/>
  <c r="J19662" i="1"/>
  <c r="I19662" i="1"/>
  <c r="M19651" i="1"/>
  <c r="L19651" i="1"/>
  <c r="J19651" i="1"/>
  <c r="I19651" i="1"/>
  <c r="K19651" i="1" s="1"/>
  <c r="M19643" i="1"/>
  <c r="L19643" i="1"/>
  <c r="J19643" i="1"/>
  <c r="I19643" i="1"/>
  <c r="M19633" i="1"/>
  <c r="L19633" i="1"/>
  <c r="J19633" i="1"/>
  <c r="I19633" i="1"/>
  <c r="M19630" i="1"/>
  <c r="L19630" i="1"/>
  <c r="J19630" i="1"/>
  <c r="I19630" i="1"/>
  <c r="M19620" i="1"/>
  <c r="L19620" i="1"/>
  <c r="J19620" i="1"/>
  <c r="I19620" i="1"/>
  <c r="M19612" i="1"/>
  <c r="L19612" i="1"/>
  <c r="J19612" i="1"/>
  <c r="I19612" i="1"/>
  <c r="M19600" i="1"/>
  <c r="L19600" i="1"/>
  <c r="J19600" i="1"/>
  <c r="I19600" i="1"/>
  <c r="M19590" i="1"/>
  <c r="L19590" i="1"/>
  <c r="J19590" i="1"/>
  <c r="I19590" i="1"/>
  <c r="M19580" i="1"/>
  <c r="L19580" i="1"/>
  <c r="J19580" i="1"/>
  <c r="I19580" i="1"/>
  <c r="M19578" i="1"/>
  <c r="L19578" i="1"/>
  <c r="J19578" i="1"/>
  <c r="I19578" i="1"/>
  <c r="M19576" i="1"/>
  <c r="L19576" i="1"/>
  <c r="J19576" i="1"/>
  <c r="I19576" i="1"/>
  <c r="M19568" i="1"/>
  <c r="L19568" i="1"/>
  <c r="J19568" i="1"/>
  <c r="I19568" i="1"/>
  <c r="M19559" i="1"/>
  <c r="L19559" i="1"/>
  <c r="J19559" i="1"/>
  <c r="I19559" i="1"/>
  <c r="M19549" i="1"/>
  <c r="L19549" i="1"/>
  <c r="J19549" i="1"/>
  <c r="I19549" i="1"/>
  <c r="M19540" i="1"/>
  <c r="L19540" i="1"/>
  <c r="J19540" i="1"/>
  <c r="I19540" i="1"/>
  <c r="M19531" i="1"/>
  <c r="L19531" i="1"/>
  <c r="J19531" i="1"/>
  <c r="I19531" i="1"/>
  <c r="M19523" i="1"/>
  <c r="L19523" i="1"/>
  <c r="J19523" i="1"/>
  <c r="I19523" i="1"/>
  <c r="M19513" i="1"/>
  <c r="L19513" i="1"/>
  <c r="J19513" i="1"/>
  <c r="I19513" i="1"/>
  <c r="M19506" i="1"/>
  <c r="L19506" i="1"/>
  <c r="J19506" i="1"/>
  <c r="I19506" i="1"/>
  <c r="K19506" i="1" s="1"/>
  <c r="M19499" i="1"/>
  <c r="L19499" i="1"/>
  <c r="J19499" i="1"/>
  <c r="I19499" i="1"/>
  <c r="M19491" i="1"/>
  <c r="L19491" i="1"/>
  <c r="J19491" i="1"/>
  <c r="I19491" i="1"/>
  <c r="M19481" i="1"/>
  <c r="L19481" i="1"/>
  <c r="J19481" i="1"/>
  <c r="I19481" i="1"/>
  <c r="M19473" i="1"/>
  <c r="L19473" i="1"/>
  <c r="J19473" i="1"/>
  <c r="I19473" i="1"/>
  <c r="M19463" i="1"/>
  <c r="L19463" i="1"/>
  <c r="J19463" i="1"/>
  <c r="I19463" i="1"/>
  <c r="M19461" i="1"/>
  <c r="L19461" i="1"/>
  <c r="J19461" i="1"/>
  <c r="I19461" i="1"/>
  <c r="M19452" i="1"/>
  <c r="L19452" i="1"/>
  <c r="J19452" i="1"/>
  <c r="I19452" i="1"/>
  <c r="K19452" i="1" s="1"/>
  <c r="M19442" i="1"/>
  <c r="L19442" i="1"/>
  <c r="J19442" i="1"/>
  <c r="I19442" i="1"/>
  <c r="M19439" i="1"/>
  <c r="L19439" i="1"/>
  <c r="J19439" i="1"/>
  <c r="I19439" i="1"/>
  <c r="M19431" i="1"/>
  <c r="L19431" i="1"/>
  <c r="J19431" i="1"/>
  <c r="I19431" i="1"/>
  <c r="M19421" i="1"/>
  <c r="L19421" i="1"/>
  <c r="J19421" i="1"/>
  <c r="I19421" i="1"/>
  <c r="M19413" i="1"/>
  <c r="L19413" i="1"/>
  <c r="J19413" i="1"/>
  <c r="I19413" i="1"/>
  <c r="M19405" i="1"/>
  <c r="L19405" i="1"/>
  <c r="J19405" i="1"/>
  <c r="I19405" i="1"/>
  <c r="M19402" i="1"/>
  <c r="L19402" i="1"/>
  <c r="J19402" i="1"/>
  <c r="I19402" i="1"/>
  <c r="M19399" i="1"/>
  <c r="L19399" i="1"/>
  <c r="J19399" i="1"/>
  <c r="I19399" i="1"/>
  <c r="M19391" i="1"/>
  <c r="L19391" i="1"/>
  <c r="J19391" i="1"/>
  <c r="I19391" i="1"/>
  <c r="M19382" i="1"/>
  <c r="L19382" i="1"/>
  <c r="J19382" i="1"/>
  <c r="I19382" i="1"/>
  <c r="M19380" i="1"/>
  <c r="L19380" i="1"/>
  <c r="J19380" i="1"/>
  <c r="I19380" i="1"/>
  <c r="M19372" i="1"/>
  <c r="L19372" i="1"/>
  <c r="J19372" i="1"/>
  <c r="I19372" i="1"/>
  <c r="M19364" i="1"/>
  <c r="L19364" i="1"/>
  <c r="J19364" i="1"/>
  <c r="I19364" i="1"/>
  <c r="M19362" i="1"/>
  <c r="L19362" i="1"/>
  <c r="J19362" i="1"/>
  <c r="I19362" i="1"/>
  <c r="M19354" i="1"/>
  <c r="L19354" i="1"/>
  <c r="J19354" i="1"/>
  <c r="I19354" i="1"/>
  <c r="M19352" i="1"/>
  <c r="L19352" i="1"/>
  <c r="J19352" i="1"/>
  <c r="I19352" i="1"/>
  <c r="M19346" i="1"/>
  <c r="L19346" i="1"/>
  <c r="J19346" i="1"/>
  <c r="I19346" i="1"/>
  <c r="M19340" i="1"/>
  <c r="L19340" i="1"/>
  <c r="J19340" i="1"/>
  <c r="I19340" i="1"/>
  <c r="M19334" i="1"/>
  <c r="L19334" i="1"/>
  <c r="J19334" i="1"/>
  <c r="I19334" i="1"/>
  <c r="M19328" i="1"/>
  <c r="L19328" i="1"/>
  <c r="J19328" i="1"/>
  <c r="I19328" i="1"/>
  <c r="M19326" i="1"/>
  <c r="L19326" i="1"/>
  <c r="J19326" i="1"/>
  <c r="I19326" i="1"/>
  <c r="M19323" i="1"/>
  <c r="L19323" i="1"/>
  <c r="J19323" i="1"/>
  <c r="I19323" i="1"/>
  <c r="M19319" i="1"/>
  <c r="L19319" i="1"/>
  <c r="J19319" i="1"/>
  <c r="I19319" i="1"/>
  <c r="M19316" i="1"/>
  <c r="L19316" i="1"/>
  <c r="J19316" i="1"/>
  <c r="I19316" i="1"/>
  <c r="M19307" i="1"/>
  <c r="L19307" i="1"/>
  <c r="J19307" i="1"/>
  <c r="I19307" i="1"/>
  <c r="M19298" i="1"/>
  <c r="L19298" i="1"/>
  <c r="J19298" i="1"/>
  <c r="I19298" i="1"/>
  <c r="M19295" i="1"/>
  <c r="L19295" i="1"/>
  <c r="J19295" i="1"/>
  <c r="I19295" i="1"/>
  <c r="M19288" i="1"/>
  <c r="L19288" i="1"/>
  <c r="J19288" i="1"/>
  <c r="I19288" i="1"/>
  <c r="M19285" i="1"/>
  <c r="L19285" i="1"/>
  <c r="J19285" i="1"/>
  <c r="I19285" i="1"/>
  <c r="M19282" i="1"/>
  <c r="L19282" i="1"/>
  <c r="J19282" i="1"/>
  <c r="I19282" i="1"/>
  <c r="M19274" i="1"/>
  <c r="L19274" i="1"/>
  <c r="J19274" i="1"/>
  <c r="I19274" i="1"/>
  <c r="M19271" i="1"/>
  <c r="L19271" i="1"/>
  <c r="J19271" i="1"/>
  <c r="I19271" i="1"/>
  <c r="M19262" i="1"/>
  <c r="L19262" i="1"/>
  <c r="J19262" i="1"/>
  <c r="I19262" i="1"/>
  <c r="M19253" i="1"/>
  <c r="L19253" i="1"/>
  <c r="J19253" i="1"/>
  <c r="I19253" i="1"/>
  <c r="M19246" i="1"/>
  <c r="L19246" i="1"/>
  <c r="J19246" i="1"/>
  <c r="I19246" i="1"/>
  <c r="M19242" i="1"/>
  <c r="L19242" i="1"/>
  <c r="J19242" i="1"/>
  <c r="I19242" i="1"/>
  <c r="M19239" i="1"/>
  <c r="L19239" i="1"/>
  <c r="J19239" i="1"/>
  <c r="I19239" i="1"/>
  <c r="M19230" i="1"/>
  <c r="L19230" i="1"/>
  <c r="J19230" i="1"/>
  <c r="I19230" i="1"/>
  <c r="M19226" i="1"/>
  <c r="L19226" i="1"/>
  <c r="J19226" i="1"/>
  <c r="I19226" i="1"/>
  <c r="M19219" i="1"/>
  <c r="L19219" i="1"/>
  <c r="J19219" i="1"/>
  <c r="I19219" i="1"/>
  <c r="M19212" i="1"/>
  <c r="L19212" i="1"/>
  <c r="J19212" i="1"/>
  <c r="I19212" i="1"/>
  <c r="M19203" i="1"/>
  <c r="L19203" i="1"/>
  <c r="J19203" i="1"/>
  <c r="I19203" i="1"/>
  <c r="M19194" i="1"/>
  <c r="L19194" i="1"/>
  <c r="J19194" i="1"/>
  <c r="I19194" i="1"/>
  <c r="M19187" i="1"/>
  <c r="L19187" i="1"/>
  <c r="J19187" i="1"/>
  <c r="I19187" i="1"/>
  <c r="M19181" i="1"/>
  <c r="L19181" i="1"/>
  <c r="J19181" i="1"/>
  <c r="I19181" i="1"/>
  <c r="K19181" i="1" s="1"/>
  <c r="M19173" i="1"/>
  <c r="L19173" i="1"/>
  <c r="J19173" i="1"/>
  <c r="I19173" i="1"/>
  <c r="M19167" i="1"/>
  <c r="L19167" i="1"/>
  <c r="J19167" i="1"/>
  <c r="I19167" i="1"/>
  <c r="M19165" i="1"/>
  <c r="L19165" i="1"/>
  <c r="J19165" i="1"/>
  <c r="I19165" i="1"/>
  <c r="M19158" i="1"/>
  <c r="L19158" i="1"/>
  <c r="J19158" i="1"/>
  <c r="I19158" i="1"/>
  <c r="K19158" i="1" s="1"/>
  <c r="M19151" i="1"/>
  <c r="L19151" i="1"/>
  <c r="J19151" i="1"/>
  <c r="I19151" i="1"/>
  <c r="M19144" i="1"/>
  <c r="L19144" i="1"/>
  <c r="J19144" i="1"/>
  <c r="I19144" i="1"/>
  <c r="M19137" i="1"/>
  <c r="L19137" i="1"/>
  <c r="J19137" i="1"/>
  <c r="I19137" i="1"/>
  <c r="M19130" i="1"/>
  <c r="L19130" i="1"/>
  <c r="J19130" i="1"/>
  <c r="I19130" i="1"/>
  <c r="M19124" i="1"/>
  <c r="L19124" i="1"/>
  <c r="J19124" i="1"/>
  <c r="I19124" i="1"/>
  <c r="M19117" i="1"/>
  <c r="L19117" i="1"/>
  <c r="J19117" i="1"/>
  <c r="I19117" i="1"/>
  <c r="M19109" i="1"/>
  <c r="L19109" i="1"/>
  <c r="J19109" i="1"/>
  <c r="I19109" i="1"/>
  <c r="M19103" i="1"/>
  <c r="L19103" i="1"/>
  <c r="J19103" i="1"/>
  <c r="I19103" i="1"/>
  <c r="M19096" i="1"/>
  <c r="L19096" i="1"/>
  <c r="J19096" i="1"/>
  <c r="I19096" i="1"/>
  <c r="M19088" i="1"/>
  <c r="L19088" i="1"/>
  <c r="J19088" i="1"/>
  <c r="I19088" i="1"/>
  <c r="M19080" i="1"/>
  <c r="L19080" i="1"/>
  <c r="J19080" i="1"/>
  <c r="I19080" i="1"/>
  <c r="M19073" i="1"/>
  <c r="L19073" i="1"/>
  <c r="J19073" i="1"/>
  <c r="I19073" i="1"/>
  <c r="M19067" i="1"/>
  <c r="L19067" i="1"/>
  <c r="J19067" i="1"/>
  <c r="I19067" i="1"/>
  <c r="M19060" i="1"/>
  <c r="L19060" i="1"/>
  <c r="J19060" i="1"/>
  <c r="I19060" i="1"/>
  <c r="K19060" i="1" s="1"/>
  <c r="M19053" i="1"/>
  <c r="L19053" i="1"/>
  <c r="J19053" i="1"/>
  <c r="I19053" i="1"/>
  <c r="M19045" i="1"/>
  <c r="L19045" i="1"/>
  <c r="J19045" i="1"/>
  <c r="I19045" i="1"/>
  <c r="M19038" i="1"/>
  <c r="L19038" i="1"/>
  <c r="J19038" i="1"/>
  <c r="I19038" i="1"/>
  <c r="M19032" i="1"/>
  <c r="L19032" i="1"/>
  <c r="J19032" i="1"/>
  <c r="I19032" i="1"/>
  <c r="M19026" i="1"/>
  <c r="L19026" i="1"/>
  <c r="J19026" i="1"/>
  <c r="I19026" i="1"/>
  <c r="M19019" i="1"/>
  <c r="L19019" i="1"/>
  <c r="J19019" i="1"/>
  <c r="I19019" i="1"/>
  <c r="M19013" i="1"/>
  <c r="L19013" i="1"/>
  <c r="J19013" i="1"/>
  <c r="I19013" i="1"/>
  <c r="M19007" i="1"/>
  <c r="L19007" i="1"/>
  <c r="J19007" i="1"/>
  <c r="I19007" i="1"/>
  <c r="M18999" i="1"/>
  <c r="L18999" i="1"/>
  <c r="J18999" i="1"/>
  <c r="I18999" i="1"/>
  <c r="M18993" i="1"/>
  <c r="L18993" i="1"/>
  <c r="J18993" i="1"/>
  <c r="I18993" i="1"/>
  <c r="M18987" i="1"/>
  <c r="L18987" i="1"/>
  <c r="J18987" i="1"/>
  <c r="I18987" i="1"/>
  <c r="M18980" i="1"/>
  <c r="L18980" i="1"/>
  <c r="J18980" i="1"/>
  <c r="I18980" i="1"/>
  <c r="M18973" i="1"/>
  <c r="L18973" i="1"/>
  <c r="J18973" i="1"/>
  <c r="I18973" i="1"/>
  <c r="M18967" i="1"/>
  <c r="L18967" i="1"/>
  <c r="J18967" i="1"/>
  <c r="I18967" i="1"/>
  <c r="K18967" i="1" s="1"/>
  <c r="M18961" i="1"/>
  <c r="L18961" i="1"/>
  <c r="J18961" i="1"/>
  <c r="I18961" i="1"/>
  <c r="M18955" i="1"/>
  <c r="L18955" i="1"/>
  <c r="J18955" i="1"/>
  <c r="I18955" i="1"/>
  <c r="M18949" i="1"/>
  <c r="L18949" i="1"/>
  <c r="J18949" i="1"/>
  <c r="I18949" i="1"/>
  <c r="M18943" i="1"/>
  <c r="L18943" i="1"/>
  <c r="J18943" i="1"/>
  <c r="I18943" i="1"/>
  <c r="M18940" i="1"/>
  <c r="L18940" i="1"/>
  <c r="J18940" i="1"/>
  <c r="I18940" i="1"/>
  <c r="M18938" i="1"/>
  <c r="L18938" i="1"/>
  <c r="J18938" i="1"/>
  <c r="I18938" i="1"/>
  <c r="M18931" i="1"/>
  <c r="L18931" i="1"/>
  <c r="J18931" i="1"/>
  <c r="I18931" i="1"/>
  <c r="K18931" i="1" s="1"/>
  <c r="M18925" i="1"/>
  <c r="L18925" i="1"/>
  <c r="J18925" i="1"/>
  <c r="I18925" i="1"/>
  <c r="M18918" i="1"/>
  <c r="L18918" i="1"/>
  <c r="J18918" i="1"/>
  <c r="I18918" i="1"/>
  <c r="M18911" i="1"/>
  <c r="L18911" i="1"/>
  <c r="J18911" i="1"/>
  <c r="I18911" i="1"/>
  <c r="M18904" i="1"/>
  <c r="L18904" i="1"/>
  <c r="J18904" i="1"/>
  <c r="I18904" i="1"/>
  <c r="M18897" i="1"/>
  <c r="L18897" i="1"/>
  <c r="J18897" i="1"/>
  <c r="I18897" i="1"/>
  <c r="M18890" i="1"/>
  <c r="L18890" i="1"/>
  <c r="J18890" i="1"/>
  <c r="I18890" i="1"/>
  <c r="M18883" i="1"/>
  <c r="L18883" i="1"/>
  <c r="J18883" i="1"/>
  <c r="I18883" i="1"/>
  <c r="K18883" i="1" s="1"/>
  <c r="M18876" i="1"/>
  <c r="L18876" i="1"/>
  <c r="J18876" i="1"/>
  <c r="I18876" i="1"/>
  <c r="M18869" i="1"/>
  <c r="L18869" i="1"/>
  <c r="J18869" i="1"/>
  <c r="I18869" i="1"/>
  <c r="M18862" i="1"/>
  <c r="L18862" i="1"/>
  <c r="J18862" i="1"/>
  <c r="I18862" i="1"/>
  <c r="M18860" i="1"/>
  <c r="L18860" i="1"/>
  <c r="J18860" i="1"/>
  <c r="I18860" i="1"/>
  <c r="M18854" i="1"/>
  <c r="L18854" i="1"/>
  <c r="J18854" i="1"/>
  <c r="I18854" i="1"/>
  <c r="M18847" i="1"/>
  <c r="L18847" i="1"/>
  <c r="J18847" i="1"/>
  <c r="I18847" i="1"/>
  <c r="M18840" i="1"/>
  <c r="L18840" i="1"/>
  <c r="J18840" i="1"/>
  <c r="I18840" i="1"/>
  <c r="M18833" i="1"/>
  <c r="L18833" i="1"/>
  <c r="J18833" i="1"/>
  <c r="I18833" i="1"/>
  <c r="M18826" i="1"/>
  <c r="L18826" i="1"/>
  <c r="J18826" i="1"/>
  <c r="I18826" i="1"/>
  <c r="M18821" i="1"/>
  <c r="L18821" i="1"/>
  <c r="J18821" i="1"/>
  <c r="I18821" i="1"/>
  <c r="M18814" i="1"/>
  <c r="L18814" i="1"/>
  <c r="J18814" i="1"/>
  <c r="I18814" i="1"/>
  <c r="M18807" i="1"/>
  <c r="L18807" i="1"/>
  <c r="J18807" i="1"/>
  <c r="I18807" i="1"/>
  <c r="M18800" i="1"/>
  <c r="L18800" i="1"/>
  <c r="J18800" i="1"/>
  <c r="I18800" i="1"/>
  <c r="M18798" i="1"/>
  <c r="L18798" i="1"/>
  <c r="J18798" i="1"/>
  <c r="I18798" i="1"/>
  <c r="M18791" i="1"/>
  <c r="L18791" i="1"/>
  <c r="J18791" i="1"/>
  <c r="I18791" i="1"/>
  <c r="M18789" i="1"/>
  <c r="L18789" i="1"/>
  <c r="J18789" i="1"/>
  <c r="I18789" i="1"/>
  <c r="M18782" i="1"/>
  <c r="L18782" i="1"/>
  <c r="J18782" i="1"/>
  <c r="I18782" i="1"/>
  <c r="M18775" i="1"/>
  <c r="L18775" i="1"/>
  <c r="J18775" i="1"/>
  <c r="I18775" i="1"/>
  <c r="M18769" i="1"/>
  <c r="L18769" i="1"/>
  <c r="J18769" i="1"/>
  <c r="I18769" i="1"/>
  <c r="M18763" i="1"/>
  <c r="L18763" i="1"/>
  <c r="J18763" i="1"/>
  <c r="I18763" i="1"/>
  <c r="M18756" i="1"/>
  <c r="L18756" i="1"/>
  <c r="J18756" i="1"/>
  <c r="I18756" i="1"/>
  <c r="K18756" i="1" s="1"/>
  <c r="M18749" i="1"/>
  <c r="L18749" i="1"/>
  <c r="J18749" i="1"/>
  <c r="I18749" i="1"/>
  <c r="M18742" i="1"/>
  <c r="L18742" i="1"/>
  <c r="J18742" i="1"/>
  <c r="I18742" i="1"/>
  <c r="M18735" i="1"/>
  <c r="L18735" i="1"/>
  <c r="J18735" i="1"/>
  <c r="I18735" i="1"/>
  <c r="M18733" i="1"/>
  <c r="L18733" i="1"/>
  <c r="J18733" i="1"/>
  <c r="I18733" i="1"/>
  <c r="M18727" i="1"/>
  <c r="L18727" i="1"/>
  <c r="J18727" i="1"/>
  <c r="I18727" i="1"/>
  <c r="M18720" i="1"/>
  <c r="L18720" i="1"/>
  <c r="J18720" i="1"/>
  <c r="I18720" i="1"/>
  <c r="M18713" i="1"/>
  <c r="L18713" i="1"/>
  <c r="J18713" i="1"/>
  <c r="I18713" i="1"/>
  <c r="K18713" i="1" s="1"/>
  <c r="M18707" i="1"/>
  <c r="L18707" i="1"/>
  <c r="J18707" i="1"/>
  <c r="I18707" i="1"/>
  <c r="M18700" i="1"/>
  <c r="L18700" i="1"/>
  <c r="J18700" i="1"/>
  <c r="I18700" i="1"/>
  <c r="M18695" i="1"/>
  <c r="L18695" i="1"/>
  <c r="J18695" i="1"/>
  <c r="I18695" i="1"/>
  <c r="M18688" i="1"/>
  <c r="L18688" i="1"/>
  <c r="J18688" i="1"/>
  <c r="I18688" i="1"/>
  <c r="M18681" i="1"/>
  <c r="L18681" i="1"/>
  <c r="J18681" i="1"/>
  <c r="I18681" i="1"/>
  <c r="M18674" i="1"/>
  <c r="L18674" i="1"/>
  <c r="J18674" i="1"/>
  <c r="I18674" i="1"/>
  <c r="M18668" i="1"/>
  <c r="L18668" i="1"/>
  <c r="J18668" i="1"/>
  <c r="I18668" i="1"/>
  <c r="M18661" i="1"/>
  <c r="L18661" i="1"/>
  <c r="J18661" i="1"/>
  <c r="I18661" i="1"/>
  <c r="M18654" i="1"/>
  <c r="L18654" i="1"/>
  <c r="J18654" i="1"/>
  <c r="I18654" i="1"/>
  <c r="M18652" i="1"/>
  <c r="L18652" i="1"/>
  <c r="J18652" i="1"/>
  <c r="I18652" i="1"/>
  <c r="M18650" i="1"/>
  <c r="L18650" i="1"/>
  <c r="J18650" i="1"/>
  <c r="I18650" i="1"/>
  <c r="M18643" i="1"/>
  <c r="L18643" i="1"/>
  <c r="J18643" i="1"/>
  <c r="I18643" i="1"/>
  <c r="M18641" i="1"/>
  <c r="L18641" i="1"/>
  <c r="J18641" i="1"/>
  <c r="I18641" i="1"/>
  <c r="M18634" i="1"/>
  <c r="L18634" i="1"/>
  <c r="J18634" i="1"/>
  <c r="I18634" i="1"/>
  <c r="M18627" i="1"/>
  <c r="L18627" i="1"/>
  <c r="J18627" i="1"/>
  <c r="I18627" i="1"/>
  <c r="M18625" i="1"/>
  <c r="L18625" i="1"/>
  <c r="J18625" i="1"/>
  <c r="I18625" i="1"/>
  <c r="M18618" i="1"/>
  <c r="L18618" i="1"/>
  <c r="J18618" i="1"/>
  <c r="I18618" i="1"/>
  <c r="M18612" i="1"/>
  <c r="L18612" i="1"/>
  <c r="J18612" i="1"/>
  <c r="I18612" i="1"/>
  <c r="M18605" i="1"/>
  <c r="L18605" i="1"/>
  <c r="J18605" i="1"/>
  <c r="I18605" i="1"/>
  <c r="M18598" i="1"/>
  <c r="L18598" i="1"/>
  <c r="J18598" i="1"/>
  <c r="I18598" i="1"/>
  <c r="M18596" i="1"/>
  <c r="L18596" i="1"/>
  <c r="J18596" i="1"/>
  <c r="I18596" i="1"/>
  <c r="M18594" i="1"/>
  <c r="L18594" i="1"/>
  <c r="J18594" i="1"/>
  <c r="I18594" i="1"/>
  <c r="M18587" i="1"/>
  <c r="L18587" i="1"/>
  <c r="J18587" i="1"/>
  <c r="I18587" i="1"/>
  <c r="M18585" i="1"/>
  <c r="L18585" i="1"/>
  <c r="J18585" i="1"/>
  <c r="I18585" i="1"/>
  <c r="M18582" i="1"/>
  <c r="L18582" i="1"/>
  <c r="J18582" i="1"/>
  <c r="I18582" i="1"/>
  <c r="M18575" i="1"/>
  <c r="L18575" i="1"/>
  <c r="J18575" i="1"/>
  <c r="I18575" i="1"/>
  <c r="M18567" i="1"/>
  <c r="L18567" i="1"/>
  <c r="J18567" i="1"/>
  <c r="I18567" i="1"/>
  <c r="M18561" i="1"/>
  <c r="L18561" i="1"/>
  <c r="J18561" i="1"/>
  <c r="I18561" i="1"/>
  <c r="M18554" i="1"/>
  <c r="L18554" i="1"/>
  <c r="J18554" i="1"/>
  <c r="I18554" i="1"/>
  <c r="M18548" i="1"/>
  <c r="L18548" i="1"/>
  <c r="J18548" i="1"/>
  <c r="I18548" i="1"/>
  <c r="M18541" i="1"/>
  <c r="L18541" i="1"/>
  <c r="J18541" i="1"/>
  <c r="I18541" i="1"/>
  <c r="M18539" i="1"/>
  <c r="L18539" i="1"/>
  <c r="J18539" i="1"/>
  <c r="I18539" i="1"/>
  <c r="M18534" i="1"/>
  <c r="L18534" i="1"/>
  <c r="J18534" i="1"/>
  <c r="I18534" i="1"/>
  <c r="M18528" i="1"/>
  <c r="L18528" i="1"/>
  <c r="J18528" i="1"/>
  <c r="I18528" i="1"/>
  <c r="M18525" i="1"/>
  <c r="L18525" i="1"/>
  <c r="J18525" i="1"/>
  <c r="I18525" i="1"/>
  <c r="M18519" i="1"/>
  <c r="L18519" i="1"/>
  <c r="J18519" i="1"/>
  <c r="I18519" i="1"/>
  <c r="M18513" i="1"/>
  <c r="L18513" i="1"/>
  <c r="J18513" i="1"/>
  <c r="I18513" i="1"/>
  <c r="M18507" i="1"/>
  <c r="L18507" i="1"/>
  <c r="J18507" i="1"/>
  <c r="I18507" i="1"/>
  <c r="M18501" i="1"/>
  <c r="L18501" i="1"/>
  <c r="J18501" i="1"/>
  <c r="I18501" i="1"/>
  <c r="M18494" i="1"/>
  <c r="L18494" i="1"/>
  <c r="J18494" i="1"/>
  <c r="I18494" i="1"/>
  <c r="M18489" i="1"/>
  <c r="L18489" i="1"/>
  <c r="J18489" i="1"/>
  <c r="I18489" i="1"/>
  <c r="M18482" i="1"/>
  <c r="L18482" i="1"/>
  <c r="J18482" i="1"/>
  <c r="I18482" i="1"/>
  <c r="M18475" i="1"/>
  <c r="L18475" i="1"/>
  <c r="J18475" i="1"/>
  <c r="I18475" i="1"/>
  <c r="M18468" i="1"/>
  <c r="L18468" i="1"/>
  <c r="J18468" i="1"/>
  <c r="I18468" i="1"/>
  <c r="M18461" i="1"/>
  <c r="L18461" i="1"/>
  <c r="J18461" i="1"/>
  <c r="I18461" i="1"/>
  <c r="M18454" i="1"/>
  <c r="L18454" i="1"/>
  <c r="J18454" i="1"/>
  <c r="I18454" i="1"/>
  <c r="M18447" i="1"/>
  <c r="L18447" i="1"/>
  <c r="J18447" i="1"/>
  <c r="I18447" i="1"/>
  <c r="M18445" i="1"/>
  <c r="L18445" i="1"/>
  <c r="J18445" i="1"/>
  <c r="I18445" i="1"/>
  <c r="M18438" i="1"/>
  <c r="L18438" i="1"/>
  <c r="J18438" i="1"/>
  <c r="I18438" i="1"/>
  <c r="M18432" i="1"/>
  <c r="L18432" i="1"/>
  <c r="J18432" i="1"/>
  <c r="I18432" i="1"/>
  <c r="M18425" i="1"/>
  <c r="L18425" i="1"/>
  <c r="J18425" i="1"/>
  <c r="I18425" i="1"/>
  <c r="M18418" i="1"/>
  <c r="L18418" i="1"/>
  <c r="J18418" i="1"/>
  <c r="I18418" i="1"/>
  <c r="K18418" i="1" s="1"/>
  <c r="M18412" i="1"/>
  <c r="L18412" i="1"/>
  <c r="J18412" i="1"/>
  <c r="I18412" i="1"/>
  <c r="M18405" i="1"/>
  <c r="L18405" i="1"/>
  <c r="J18405" i="1"/>
  <c r="I18405" i="1"/>
  <c r="M18399" i="1"/>
  <c r="L18399" i="1"/>
  <c r="J18399" i="1"/>
  <c r="I18399" i="1"/>
  <c r="M18392" i="1"/>
  <c r="L18392" i="1"/>
  <c r="J18392" i="1"/>
  <c r="I18392" i="1"/>
  <c r="M18386" i="1"/>
  <c r="L18386" i="1"/>
  <c r="J18386" i="1"/>
  <c r="I18386" i="1"/>
  <c r="M18379" i="1"/>
  <c r="L18379" i="1"/>
  <c r="J18379" i="1"/>
  <c r="I18379" i="1"/>
  <c r="M18372" i="1"/>
  <c r="L18372" i="1"/>
  <c r="J18372" i="1"/>
  <c r="I18372" i="1"/>
  <c r="M18366" i="1"/>
  <c r="L18366" i="1"/>
  <c r="J18366" i="1"/>
  <c r="I18366" i="1"/>
  <c r="M18359" i="1"/>
  <c r="L18359" i="1"/>
  <c r="J18359" i="1"/>
  <c r="I18359" i="1"/>
  <c r="M18352" i="1"/>
  <c r="L18352" i="1"/>
  <c r="J18352" i="1"/>
  <c r="I18352" i="1"/>
  <c r="M18345" i="1"/>
  <c r="L18345" i="1"/>
  <c r="J18345" i="1"/>
  <c r="I18345" i="1"/>
  <c r="K18345" i="1" s="1"/>
  <c r="M18339" i="1"/>
  <c r="L18339" i="1"/>
  <c r="J18339" i="1"/>
  <c r="I18339" i="1"/>
  <c r="M18332" i="1"/>
  <c r="L18332" i="1"/>
  <c r="J18332" i="1"/>
  <c r="I18332" i="1"/>
  <c r="M18325" i="1"/>
  <c r="L18325" i="1"/>
  <c r="J18325" i="1"/>
  <c r="I18325" i="1"/>
  <c r="M18318" i="1"/>
  <c r="L18318" i="1"/>
  <c r="J18318" i="1"/>
  <c r="I18318" i="1"/>
  <c r="M18316" i="1"/>
  <c r="L18316" i="1"/>
  <c r="J18316" i="1"/>
  <c r="I18316" i="1"/>
  <c r="M18311" i="1"/>
  <c r="L18311" i="1"/>
  <c r="J18311" i="1"/>
  <c r="I18311" i="1"/>
  <c r="M18304" i="1"/>
  <c r="L18304" i="1"/>
  <c r="J18304" i="1"/>
  <c r="I18304" i="1"/>
  <c r="M18298" i="1"/>
  <c r="L18298" i="1"/>
  <c r="J18298" i="1"/>
  <c r="I18298" i="1"/>
  <c r="M18292" i="1"/>
  <c r="L18292" i="1"/>
  <c r="J18292" i="1"/>
  <c r="I18292" i="1"/>
  <c r="M18286" i="1"/>
  <c r="L18286" i="1"/>
  <c r="J18286" i="1"/>
  <c r="I18286" i="1"/>
  <c r="M18284" i="1"/>
  <c r="L18284" i="1"/>
  <c r="J18284" i="1"/>
  <c r="I18284" i="1"/>
  <c r="M18277" i="1"/>
  <c r="L18277" i="1"/>
  <c r="J18277" i="1"/>
  <c r="I18277" i="1"/>
  <c r="M18270" i="1"/>
  <c r="L18270" i="1"/>
  <c r="J18270" i="1"/>
  <c r="I18270" i="1"/>
  <c r="M18263" i="1"/>
  <c r="L18263" i="1"/>
  <c r="J18263" i="1"/>
  <c r="I18263" i="1"/>
  <c r="M18257" i="1"/>
  <c r="L18257" i="1"/>
  <c r="J18257" i="1"/>
  <c r="I18257" i="1"/>
  <c r="M18251" i="1"/>
  <c r="L18251" i="1"/>
  <c r="J18251" i="1"/>
  <c r="I18251" i="1"/>
  <c r="M18244" i="1"/>
  <c r="L18244" i="1"/>
  <c r="J18244" i="1"/>
  <c r="I18244" i="1"/>
  <c r="M18237" i="1"/>
  <c r="L18237" i="1"/>
  <c r="J18237" i="1"/>
  <c r="I18237" i="1"/>
  <c r="M18230" i="1"/>
  <c r="L18230" i="1"/>
  <c r="J18230" i="1"/>
  <c r="I18230" i="1"/>
  <c r="M18223" i="1"/>
  <c r="L18223" i="1"/>
  <c r="J18223" i="1"/>
  <c r="I18223" i="1"/>
  <c r="M18216" i="1"/>
  <c r="L18216" i="1"/>
  <c r="J18216" i="1"/>
  <c r="I18216" i="1"/>
  <c r="K18216" i="1" s="1"/>
  <c r="M18209" i="1"/>
  <c r="L18209" i="1"/>
  <c r="J18209" i="1"/>
  <c r="I18209" i="1"/>
  <c r="M18207" i="1"/>
  <c r="L18207" i="1"/>
  <c r="J18207" i="1"/>
  <c r="I18207" i="1"/>
  <c r="M18201" i="1"/>
  <c r="L18201" i="1"/>
  <c r="J18201" i="1"/>
  <c r="I18201" i="1"/>
  <c r="M18194" i="1"/>
  <c r="L18194" i="1"/>
  <c r="J18194" i="1"/>
  <c r="I18194" i="1"/>
  <c r="M18188" i="1"/>
  <c r="L18188" i="1"/>
  <c r="J18188" i="1"/>
  <c r="I18188" i="1"/>
  <c r="M18182" i="1"/>
  <c r="L18182" i="1"/>
  <c r="J18182" i="1"/>
  <c r="I18182" i="1"/>
  <c r="M18176" i="1"/>
  <c r="L18176" i="1"/>
  <c r="J18176" i="1"/>
  <c r="I18176" i="1"/>
  <c r="M18173" i="1"/>
  <c r="L18173" i="1"/>
  <c r="J18173" i="1"/>
  <c r="I18173" i="1"/>
  <c r="M18167" i="1"/>
  <c r="L18167" i="1"/>
  <c r="J18167" i="1"/>
  <c r="I18167" i="1"/>
  <c r="M18161" i="1"/>
  <c r="L18161" i="1"/>
  <c r="J18161" i="1"/>
  <c r="I18161" i="1"/>
  <c r="M18154" i="1"/>
  <c r="L18154" i="1"/>
  <c r="J18154" i="1"/>
  <c r="I18154" i="1"/>
  <c r="M18147" i="1"/>
  <c r="L18147" i="1"/>
  <c r="J18147" i="1"/>
  <c r="I18147" i="1"/>
  <c r="M18140" i="1"/>
  <c r="L18140" i="1"/>
  <c r="J18140" i="1"/>
  <c r="I18140" i="1"/>
  <c r="M18133" i="1"/>
  <c r="L18133" i="1"/>
  <c r="J18133" i="1"/>
  <c r="I18133" i="1"/>
  <c r="M18126" i="1"/>
  <c r="L18126" i="1"/>
  <c r="J18126" i="1"/>
  <c r="I18126" i="1"/>
  <c r="M18124" i="1"/>
  <c r="L18124" i="1"/>
  <c r="J18124" i="1"/>
  <c r="I18124" i="1"/>
  <c r="M18118" i="1"/>
  <c r="L18118" i="1"/>
  <c r="J18118" i="1"/>
  <c r="I18118" i="1"/>
  <c r="M18111" i="1"/>
  <c r="L18111" i="1"/>
  <c r="J18111" i="1"/>
  <c r="I18111" i="1"/>
  <c r="M18105" i="1"/>
  <c r="L18105" i="1"/>
  <c r="J18105" i="1"/>
  <c r="I18105" i="1"/>
  <c r="M18098" i="1"/>
  <c r="L18098" i="1"/>
  <c r="J18098" i="1"/>
  <c r="I18098" i="1"/>
  <c r="M18096" i="1"/>
  <c r="L18096" i="1"/>
  <c r="J18096" i="1"/>
  <c r="I18096" i="1"/>
  <c r="M18089" i="1"/>
  <c r="L18089" i="1"/>
  <c r="J18089" i="1"/>
  <c r="I18089" i="1"/>
  <c r="M18082" i="1"/>
  <c r="L18082" i="1"/>
  <c r="J18082" i="1"/>
  <c r="I18082" i="1"/>
  <c r="M18076" i="1"/>
  <c r="L18076" i="1"/>
  <c r="J18076" i="1"/>
  <c r="I18076" i="1"/>
  <c r="M18069" i="1"/>
  <c r="L18069" i="1"/>
  <c r="J18069" i="1"/>
  <c r="I18069" i="1"/>
  <c r="M18063" i="1"/>
  <c r="L18063" i="1"/>
  <c r="J18063" i="1"/>
  <c r="I18063" i="1"/>
  <c r="M18056" i="1"/>
  <c r="L18056" i="1"/>
  <c r="J18056" i="1"/>
  <c r="I18056" i="1"/>
  <c r="M18049" i="1"/>
  <c r="L18049" i="1"/>
  <c r="J18049" i="1"/>
  <c r="I18049" i="1"/>
  <c r="K18049" i="1" s="1"/>
  <c r="M18047" i="1"/>
  <c r="L18047" i="1"/>
  <c r="J18047" i="1"/>
  <c r="I18047" i="1"/>
  <c r="M18041" i="1"/>
  <c r="L18041" i="1"/>
  <c r="J18041" i="1"/>
  <c r="I18041" i="1"/>
  <c r="M18035" i="1"/>
  <c r="L18035" i="1"/>
  <c r="J18035" i="1"/>
  <c r="I18035" i="1"/>
  <c r="M18028" i="1"/>
  <c r="L18028" i="1"/>
  <c r="J18028" i="1"/>
  <c r="I18028" i="1"/>
  <c r="M18022" i="1"/>
  <c r="L18022" i="1"/>
  <c r="J18022" i="1"/>
  <c r="I18022" i="1"/>
  <c r="M18016" i="1"/>
  <c r="L18016" i="1"/>
  <c r="J18016" i="1"/>
  <c r="I18016" i="1"/>
  <c r="M18009" i="1"/>
  <c r="L18009" i="1"/>
  <c r="J18009" i="1"/>
  <c r="I18009" i="1"/>
  <c r="M18003" i="1"/>
  <c r="L18003" i="1"/>
  <c r="J18003" i="1"/>
  <c r="I18003" i="1"/>
  <c r="M17996" i="1"/>
  <c r="L17996" i="1"/>
  <c r="J17996" i="1"/>
  <c r="I17996" i="1"/>
  <c r="M17991" i="1"/>
  <c r="L17991" i="1"/>
  <c r="J17991" i="1"/>
  <c r="I17991" i="1"/>
  <c r="M17984" i="1"/>
  <c r="L17984" i="1"/>
  <c r="J17984" i="1"/>
  <c r="I17984" i="1"/>
  <c r="M17977" i="1"/>
  <c r="L17977" i="1"/>
  <c r="J17977" i="1"/>
  <c r="I17977" i="1"/>
  <c r="M17970" i="1"/>
  <c r="L17970" i="1"/>
  <c r="J17970" i="1"/>
  <c r="I17970" i="1"/>
  <c r="M17963" i="1"/>
  <c r="L17963" i="1"/>
  <c r="J17963" i="1"/>
  <c r="I17963" i="1"/>
  <c r="M17958" i="1"/>
  <c r="L17958" i="1"/>
  <c r="J17958" i="1"/>
  <c r="I17958" i="1"/>
  <c r="M17951" i="1"/>
  <c r="L17951" i="1"/>
  <c r="J17951" i="1"/>
  <c r="I17951" i="1"/>
  <c r="M17945" i="1"/>
  <c r="L17945" i="1"/>
  <c r="J17945" i="1"/>
  <c r="I17945" i="1"/>
  <c r="M17943" i="1"/>
  <c r="L17943" i="1"/>
  <c r="J17943" i="1"/>
  <c r="I17943" i="1"/>
  <c r="M17936" i="1"/>
  <c r="L17936" i="1"/>
  <c r="J17936" i="1"/>
  <c r="I17936" i="1"/>
  <c r="M17929" i="1"/>
  <c r="L17929" i="1"/>
  <c r="J17929" i="1"/>
  <c r="I17929" i="1"/>
  <c r="M17923" i="1"/>
  <c r="L17923" i="1"/>
  <c r="J17923" i="1"/>
  <c r="I17923" i="1"/>
  <c r="K17923" i="1" s="1"/>
  <c r="M17916" i="1"/>
  <c r="L17916" i="1"/>
  <c r="J17916" i="1"/>
  <c r="I17916" i="1"/>
  <c r="M17914" i="1"/>
  <c r="L17914" i="1"/>
  <c r="J17914" i="1"/>
  <c r="I17914" i="1"/>
  <c r="M17911" i="1"/>
  <c r="L17911" i="1"/>
  <c r="J17911" i="1"/>
  <c r="I17911" i="1"/>
  <c r="M17906" i="1"/>
  <c r="L17906" i="1"/>
  <c r="J17906" i="1"/>
  <c r="I17906" i="1"/>
  <c r="M17899" i="1"/>
  <c r="L17899" i="1"/>
  <c r="J17899" i="1"/>
  <c r="I17899" i="1"/>
  <c r="M17893" i="1"/>
  <c r="L17893" i="1"/>
  <c r="J17893" i="1"/>
  <c r="I17893" i="1"/>
  <c r="M17887" i="1"/>
  <c r="L17887" i="1"/>
  <c r="J17887" i="1"/>
  <c r="I17887" i="1"/>
  <c r="M17881" i="1"/>
  <c r="L17881" i="1"/>
  <c r="J17881" i="1"/>
  <c r="I17881" i="1"/>
  <c r="M17879" i="1"/>
  <c r="L17879" i="1"/>
  <c r="J17879" i="1"/>
  <c r="I17879" i="1"/>
  <c r="M17872" i="1"/>
  <c r="L17872" i="1"/>
  <c r="J17872" i="1"/>
  <c r="I17872" i="1"/>
  <c r="M17865" i="1"/>
  <c r="L17865" i="1"/>
  <c r="J17865" i="1"/>
  <c r="I17865" i="1"/>
  <c r="M17858" i="1"/>
  <c r="L17858" i="1"/>
  <c r="J17858" i="1"/>
  <c r="I17858" i="1"/>
  <c r="M17851" i="1"/>
  <c r="L17851" i="1"/>
  <c r="J17851" i="1"/>
  <c r="I17851" i="1"/>
  <c r="M17844" i="1"/>
  <c r="L17844" i="1"/>
  <c r="J17844" i="1"/>
  <c r="I17844" i="1"/>
  <c r="M17837" i="1"/>
  <c r="L17837" i="1"/>
  <c r="J17837" i="1"/>
  <c r="I17837" i="1"/>
  <c r="M17832" i="1"/>
  <c r="L17832" i="1"/>
  <c r="J17832" i="1"/>
  <c r="I17832" i="1"/>
  <c r="M17825" i="1"/>
  <c r="L17825" i="1"/>
  <c r="J17825" i="1"/>
  <c r="I17825" i="1"/>
  <c r="M17818" i="1"/>
  <c r="L17818" i="1"/>
  <c r="J17818" i="1"/>
  <c r="I17818" i="1"/>
  <c r="M17811" i="1"/>
  <c r="L17811" i="1"/>
  <c r="J17811" i="1"/>
  <c r="I17811" i="1"/>
  <c r="M17804" i="1"/>
  <c r="L17804" i="1"/>
  <c r="J17804" i="1"/>
  <c r="I17804" i="1"/>
  <c r="M17799" i="1"/>
  <c r="L17799" i="1"/>
  <c r="J17799" i="1"/>
  <c r="I17799" i="1"/>
  <c r="M17792" i="1"/>
  <c r="L17792" i="1"/>
  <c r="J17792" i="1"/>
  <c r="I17792" i="1"/>
  <c r="M17786" i="1"/>
  <c r="L17786" i="1"/>
  <c r="J17786" i="1"/>
  <c r="I17786" i="1"/>
  <c r="M17779" i="1"/>
  <c r="L17779" i="1"/>
  <c r="J17779" i="1"/>
  <c r="I17779" i="1"/>
  <c r="M17772" i="1"/>
  <c r="L17772" i="1"/>
  <c r="J17772" i="1"/>
  <c r="I17772" i="1"/>
  <c r="M17767" i="1"/>
  <c r="L17767" i="1"/>
  <c r="J17767" i="1"/>
  <c r="I17767" i="1"/>
  <c r="M17760" i="1"/>
  <c r="L17760" i="1"/>
  <c r="J17760" i="1"/>
  <c r="I17760" i="1"/>
  <c r="M17754" i="1"/>
  <c r="L17754" i="1"/>
  <c r="J17754" i="1"/>
  <c r="I17754" i="1"/>
  <c r="M17747" i="1"/>
  <c r="L17747" i="1"/>
  <c r="J17747" i="1"/>
  <c r="I17747" i="1"/>
  <c r="M17740" i="1"/>
  <c r="L17740" i="1"/>
  <c r="J17740" i="1"/>
  <c r="I17740" i="1"/>
  <c r="M17733" i="1"/>
  <c r="L17733" i="1"/>
  <c r="J17733" i="1"/>
  <c r="I17733" i="1"/>
  <c r="M17726" i="1"/>
  <c r="L17726" i="1"/>
  <c r="J17726" i="1"/>
  <c r="I17726" i="1"/>
  <c r="M17719" i="1"/>
  <c r="L17719" i="1"/>
  <c r="J17719" i="1"/>
  <c r="I17719" i="1"/>
  <c r="M17712" i="1"/>
  <c r="L17712" i="1"/>
  <c r="J17712" i="1"/>
  <c r="I17712" i="1"/>
  <c r="M17705" i="1"/>
  <c r="L17705" i="1"/>
  <c r="J17705" i="1"/>
  <c r="I17705" i="1"/>
  <c r="M17700" i="1"/>
  <c r="L17700" i="1"/>
  <c r="J17700" i="1"/>
  <c r="I17700" i="1"/>
  <c r="M17698" i="1"/>
  <c r="L17698" i="1"/>
  <c r="J17698" i="1"/>
  <c r="I17698" i="1"/>
  <c r="M17692" i="1"/>
  <c r="L17692" i="1"/>
  <c r="J17692" i="1"/>
  <c r="I17692" i="1"/>
  <c r="M17685" i="1"/>
  <c r="L17685" i="1"/>
  <c r="J17685" i="1"/>
  <c r="I17685" i="1"/>
  <c r="M17683" i="1"/>
  <c r="L17683" i="1"/>
  <c r="J17683" i="1"/>
  <c r="I17683" i="1"/>
  <c r="M17676" i="1"/>
  <c r="L17676" i="1"/>
  <c r="J17676" i="1"/>
  <c r="I17676" i="1"/>
  <c r="M17669" i="1"/>
  <c r="L17669" i="1"/>
  <c r="J17669" i="1"/>
  <c r="I17669" i="1"/>
  <c r="K17669" i="1" s="1"/>
  <c r="M17662" i="1"/>
  <c r="L17662" i="1"/>
  <c r="J17662" i="1"/>
  <c r="I17662" i="1"/>
  <c r="M17655" i="1"/>
  <c r="L17655" i="1"/>
  <c r="J17655" i="1"/>
  <c r="I17655" i="1"/>
  <c r="M17648" i="1"/>
  <c r="L17648" i="1"/>
  <c r="J17648" i="1"/>
  <c r="I17648" i="1"/>
  <c r="M17642" i="1"/>
  <c r="L17642" i="1"/>
  <c r="J17642" i="1"/>
  <c r="I17642" i="1"/>
  <c r="M17635" i="1"/>
  <c r="L17635" i="1"/>
  <c r="J17635" i="1"/>
  <c r="I17635" i="1"/>
  <c r="M17630" i="1"/>
  <c r="L17630" i="1"/>
  <c r="J17630" i="1"/>
  <c r="I17630" i="1"/>
  <c r="M17623" i="1"/>
  <c r="L17623" i="1"/>
  <c r="N17623" i="1" s="1"/>
  <c r="J17623" i="1"/>
  <c r="I17623" i="1"/>
  <c r="M17617" i="1"/>
  <c r="L17617" i="1"/>
  <c r="J17617" i="1"/>
  <c r="I17617" i="1"/>
  <c r="M17610" i="1"/>
  <c r="L17610" i="1"/>
  <c r="J17610" i="1"/>
  <c r="I17610" i="1"/>
  <c r="M17604" i="1"/>
  <c r="L17604" i="1"/>
  <c r="J17604" i="1"/>
  <c r="I17604" i="1"/>
  <c r="M17597" i="1"/>
  <c r="L17597" i="1"/>
  <c r="J17597" i="1"/>
  <c r="I17597" i="1"/>
  <c r="M17595" i="1"/>
  <c r="L17595" i="1"/>
  <c r="J17595" i="1"/>
  <c r="I17595" i="1"/>
  <c r="M17588" i="1"/>
  <c r="L17588" i="1"/>
  <c r="J17588" i="1"/>
  <c r="I17588" i="1"/>
  <c r="M17581" i="1"/>
  <c r="L17581" i="1"/>
  <c r="N17581" i="1" s="1"/>
  <c r="J17581" i="1"/>
  <c r="I17581" i="1"/>
  <c r="M17579" i="1"/>
  <c r="L17579" i="1"/>
  <c r="J17579" i="1"/>
  <c r="I17579" i="1"/>
  <c r="M17573" i="1"/>
  <c r="L17573" i="1"/>
  <c r="J17573" i="1"/>
  <c r="I17573" i="1"/>
  <c r="M17566" i="1"/>
  <c r="L17566" i="1"/>
  <c r="J17566" i="1"/>
  <c r="I17566" i="1"/>
  <c r="K17566" i="1" s="1"/>
  <c r="M17559" i="1"/>
  <c r="L17559" i="1"/>
  <c r="J17559" i="1"/>
  <c r="I17559" i="1"/>
  <c r="M17554" i="1"/>
  <c r="L17554" i="1"/>
  <c r="J17554" i="1"/>
  <c r="I17554" i="1"/>
  <c r="M17547" i="1"/>
  <c r="L17547" i="1"/>
  <c r="J17547" i="1"/>
  <c r="I17547" i="1"/>
  <c r="M17540" i="1"/>
  <c r="L17540" i="1"/>
  <c r="J17540" i="1"/>
  <c r="I17540" i="1"/>
  <c r="M17533" i="1"/>
  <c r="L17533" i="1"/>
  <c r="J17533" i="1"/>
  <c r="I17533" i="1"/>
  <c r="M17526" i="1"/>
  <c r="L17526" i="1"/>
  <c r="J17526" i="1"/>
  <c r="I17526" i="1"/>
  <c r="M17520" i="1"/>
  <c r="L17520" i="1"/>
  <c r="J17520" i="1"/>
  <c r="I17520" i="1"/>
  <c r="M17513" i="1"/>
  <c r="L17513" i="1"/>
  <c r="J17513" i="1"/>
  <c r="I17513" i="1"/>
  <c r="M17507" i="1"/>
  <c r="L17507" i="1"/>
  <c r="J17507" i="1"/>
  <c r="I17507" i="1"/>
  <c r="M17501" i="1"/>
  <c r="L17501" i="1"/>
  <c r="J17501" i="1"/>
  <c r="I17501" i="1"/>
  <c r="M17495" i="1"/>
  <c r="L17495" i="1"/>
  <c r="J17495" i="1"/>
  <c r="I17495" i="1"/>
  <c r="K17495" i="1" s="1"/>
  <c r="M17489" i="1"/>
  <c r="L17489" i="1"/>
  <c r="J17489" i="1"/>
  <c r="I17489" i="1"/>
  <c r="M17482" i="1"/>
  <c r="L17482" i="1"/>
  <c r="J17482" i="1"/>
  <c r="I17482" i="1"/>
  <c r="M17477" i="1"/>
  <c r="L17477" i="1"/>
  <c r="J17477" i="1"/>
  <c r="I17477" i="1"/>
  <c r="M17470" i="1"/>
  <c r="L17470" i="1"/>
  <c r="J17470" i="1"/>
  <c r="I17470" i="1"/>
  <c r="M17464" i="1"/>
  <c r="L17464" i="1"/>
  <c r="J17464" i="1"/>
  <c r="I17464" i="1"/>
  <c r="M17462" i="1"/>
  <c r="L17462" i="1"/>
  <c r="J17462" i="1"/>
  <c r="I17462" i="1"/>
  <c r="M17455" i="1"/>
  <c r="L17455" i="1"/>
  <c r="J17455" i="1"/>
  <c r="I17455" i="1"/>
  <c r="M17450" i="1"/>
  <c r="L17450" i="1"/>
  <c r="J17450" i="1"/>
  <c r="I17450" i="1"/>
  <c r="M17444" i="1"/>
  <c r="L17444" i="1"/>
  <c r="J17444" i="1"/>
  <c r="I17444" i="1"/>
  <c r="M17442" i="1"/>
  <c r="L17442" i="1"/>
  <c r="J17442" i="1"/>
  <c r="I17442" i="1"/>
  <c r="M17435" i="1"/>
  <c r="L17435" i="1"/>
  <c r="J17435" i="1"/>
  <c r="I17435" i="1"/>
  <c r="M17428" i="1"/>
  <c r="L17428" i="1"/>
  <c r="J17428" i="1"/>
  <c r="I17428" i="1"/>
  <c r="M17422" i="1"/>
  <c r="L17422" i="1"/>
  <c r="J17422" i="1"/>
  <c r="I17422" i="1"/>
  <c r="M17420" i="1"/>
  <c r="L17420" i="1"/>
  <c r="J17420" i="1"/>
  <c r="I17420" i="1"/>
  <c r="M17413" i="1"/>
  <c r="L17413" i="1"/>
  <c r="J17413" i="1"/>
  <c r="I17413" i="1"/>
  <c r="M17406" i="1"/>
  <c r="L17406" i="1"/>
  <c r="J17406" i="1"/>
  <c r="I17406" i="1"/>
  <c r="M17400" i="1"/>
  <c r="L17400" i="1"/>
  <c r="J17400" i="1"/>
  <c r="I17400" i="1"/>
  <c r="M17394" i="1"/>
  <c r="L17394" i="1"/>
  <c r="J17394" i="1"/>
  <c r="I17394" i="1"/>
  <c r="M17387" i="1"/>
  <c r="L17387" i="1"/>
  <c r="J17387" i="1"/>
  <c r="I17387" i="1"/>
  <c r="M17380" i="1"/>
  <c r="L17380" i="1"/>
  <c r="J17380" i="1"/>
  <c r="I17380" i="1"/>
  <c r="M17373" i="1"/>
  <c r="L17373" i="1"/>
  <c r="J17373" i="1"/>
  <c r="I17373" i="1"/>
  <c r="M17367" i="1"/>
  <c r="L17367" i="1"/>
  <c r="J17367" i="1"/>
  <c r="I17367" i="1"/>
  <c r="M17364" i="1"/>
  <c r="L17364" i="1"/>
  <c r="J17364" i="1"/>
  <c r="I17364" i="1"/>
  <c r="M17357" i="1"/>
  <c r="L17357" i="1"/>
  <c r="J17357" i="1"/>
  <c r="I17357" i="1"/>
  <c r="M17350" i="1"/>
  <c r="L17350" i="1"/>
  <c r="J17350" i="1"/>
  <c r="I17350" i="1"/>
  <c r="M17348" i="1"/>
  <c r="L17348" i="1"/>
  <c r="J17348" i="1"/>
  <c r="I17348" i="1"/>
  <c r="M17343" i="1"/>
  <c r="L17343" i="1"/>
  <c r="J17343" i="1"/>
  <c r="I17343" i="1"/>
  <c r="M17337" i="1"/>
  <c r="L17337" i="1"/>
  <c r="J17337" i="1"/>
  <c r="I17337" i="1"/>
  <c r="M17331" i="1"/>
  <c r="L17331" i="1"/>
  <c r="J17331" i="1"/>
  <c r="I17331" i="1"/>
  <c r="M17324" i="1"/>
  <c r="L17324" i="1"/>
  <c r="J17324" i="1"/>
  <c r="I17324" i="1"/>
  <c r="M17317" i="1"/>
  <c r="L17317" i="1"/>
  <c r="J17317" i="1"/>
  <c r="I17317" i="1"/>
  <c r="M17315" i="1"/>
  <c r="L17315" i="1"/>
  <c r="J17315" i="1"/>
  <c r="I17315" i="1"/>
  <c r="M17313" i="1"/>
  <c r="L17313" i="1"/>
  <c r="J17313" i="1"/>
  <c r="I17313" i="1"/>
  <c r="M17306" i="1"/>
  <c r="L17306" i="1"/>
  <c r="J17306" i="1"/>
  <c r="I17306" i="1"/>
  <c r="M17299" i="1"/>
  <c r="L17299" i="1"/>
  <c r="J17299" i="1"/>
  <c r="I17299" i="1"/>
  <c r="K17299" i="1" s="1"/>
  <c r="M17296" i="1"/>
  <c r="L17296" i="1"/>
  <c r="J17296" i="1"/>
  <c r="I17296" i="1"/>
  <c r="M17289" i="1"/>
  <c r="L17289" i="1"/>
  <c r="J17289" i="1"/>
  <c r="I17289" i="1"/>
  <c r="M17282" i="1"/>
  <c r="L17282" i="1"/>
  <c r="J17282" i="1"/>
  <c r="I17282" i="1"/>
  <c r="M17276" i="1"/>
  <c r="L17276" i="1"/>
  <c r="J17276" i="1"/>
  <c r="I17276" i="1"/>
  <c r="M17270" i="1"/>
  <c r="L17270" i="1"/>
  <c r="J17270" i="1"/>
  <c r="I17270" i="1"/>
  <c r="M17263" i="1"/>
  <c r="L17263" i="1"/>
  <c r="J17263" i="1"/>
  <c r="I17263" i="1"/>
  <c r="M17258" i="1"/>
  <c r="L17258" i="1"/>
  <c r="N17258" i="1" s="1"/>
  <c r="J17258" i="1"/>
  <c r="I17258" i="1"/>
  <c r="M17252" i="1"/>
  <c r="L17252" i="1"/>
  <c r="J17252" i="1"/>
  <c r="I17252" i="1"/>
  <c r="M17250" i="1"/>
  <c r="L17250" i="1"/>
  <c r="J17250" i="1"/>
  <c r="I17250" i="1"/>
  <c r="M17243" i="1"/>
  <c r="L17243" i="1"/>
  <c r="J17243" i="1"/>
  <c r="I17243" i="1"/>
  <c r="M17236" i="1"/>
  <c r="L17236" i="1"/>
  <c r="J17236" i="1"/>
  <c r="I17236" i="1"/>
  <c r="M17229" i="1"/>
  <c r="L17229" i="1"/>
  <c r="J17229" i="1"/>
  <c r="I17229" i="1"/>
  <c r="M17227" i="1"/>
  <c r="L17227" i="1"/>
  <c r="J17227" i="1"/>
  <c r="I17227" i="1"/>
  <c r="M17220" i="1"/>
  <c r="L17220" i="1"/>
  <c r="N17220" i="1" s="1"/>
  <c r="J17220" i="1"/>
  <c r="I17220" i="1"/>
  <c r="M17214" i="1"/>
  <c r="L17214" i="1"/>
  <c r="J17214" i="1"/>
  <c r="I17214" i="1"/>
  <c r="M17207" i="1"/>
  <c r="L17207" i="1"/>
  <c r="J17207" i="1"/>
  <c r="I17207" i="1"/>
  <c r="M17200" i="1"/>
  <c r="L17200" i="1"/>
  <c r="J17200" i="1"/>
  <c r="I17200" i="1"/>
  <c r="M17193" i="1"/>
  <c r="L17193" i="1"/>
  <c r="J17193" i="1"/>
  <c r="I17193" i="1"/>
  <c r="M17186" i="1"/>
  <c r="L17186" i="1"/>
  <c r="J17186" i="1"/>
  <c r="I17186" i="1"/>
  <c r="M17180" i="1"/>
  <c r="L17180" i="1"/>
  <c r="J17180" i="1"/>
  <c r="I17180" i="1"/>
  <c r="M17178" i="1"/>
  <c r="L17178" i="1"/>
  <c r="J17178" i="1"/>
  <c r="I17178" i="1"/>
  <c r="K17178" i="1" s="1"/>
  <c r="M17171" i="1"/>
  <c r="L17171" i="1"/>
  <c r="J17171" i="1"/>
  <c r="I17171" i="1"/>
  <c r="M17169" i="1"/>
  <c r="L17169" i="1"/>
  <c r="J17169" i="1"/>
  <c r="I17169" i="1"/>
  <c r="M17162" i="1"/>
  <c r="L17162" i="1"/>
  <c r="J17162" i="1"/>
  <c r="I17162" i="1"/>
  <c r="M17156" i="1"/>
  <c r="L17156" i="1"/>
  <c r="J17156" i="1"/>
  <c r="I17156" i="1"/>
  <c r="M17150" i="1"/>
  <c r="L17150" i="1"/>
  <c r="J17150" i="1"/>
  <c r="I17150" i="1"/>
  <c r="M17144" i="1"/>
  <c r="L17144" i="1"/>
  <c r="J17144" i="1"/>
  <c r="I17144" i="1"/>
  <c r="M17139" i="1"/>
  <c r="L17139" i="1"/>
  <c r="J17139" i="1"/>
  <c r="I17139" i="1"/>
  <c r="M17133" i="1"/>
  <c r="L17133" i="1"/>
  <c r="J17133" i="1"/>
  <c r="I17133" i="1"/>
  <c r="M17126" i="1"/>
  <c r="L17126" i="1"/>
  <c r="J17126" i="1"/>
  <c r="I17126" i="1"/>
  <c r="M17124" i="1"/>
  <c r="L17124" i="1"/>
  <c r="J17124" i="1"/>
  <c r="I17124" i="1"/>
  <c r="M17118" i="1"/>
  <c r="L17118" i="1"/>
  <c r="J17118" i="1"/>
  <c r="I17118" i="1"/>
  <c r="M17112" i="1"/>
  <c r="L17112" i="1"/>
  <c r="J17112" i="1"/>
  <c r="I17112" i="1"/>
  <c r="M17105" i="1"/>
  <c r="L17105" i="1"/>
  <c r="J17105" i="1"/>
  <c r="I17105" i="1"/>
  <c r="M17098" i="1"/>
  <c r="L17098" i="1"/>
  <c r="J17098" i="1"/>
  <c r="I17098" i="1"/>
  <c r="M17091" i="1"/>
  <c r="L17091" i="1"/>
  <c r="J17091" i="1"/>
  <c r="I17091" i="1"/>
  <c r="M17089" i="1"/>
  <c r="L17089" i="1"/>
  <c r="J17089" i="1"/>
  <c r="I17089" i="1"/>
  <c r="M17082" i="1"/>
  <c r="L17082" i="1"/>
  <c r="J17082" i="1"/>
  <c r="I17082" i="1"/>
  <c r="M17076" i="1"/>
  <c r="L17076" i="1"/>
  <c r="J17076" i="1"/>
  <c r="I17076" i="1"/>
  <c r="M17069" i="1"/>
  <c r="L17069" i="1"/>
  <c r="J17069" i="1"/>
  <c r="I17069" i="1"/>
  <c r="M17063" i="1"/>
  <c r="L17063" i="1"/>
  <c r="J17063" i="1"/>
  <c r="I17063" i="1"/>
  <c r="M17057" i="1"/>
  <c r="L17057" i="1"/>
  <c r="J17057" i="1"/>
  <c r="I17057" i="1"/>
  <c r="M17050" i="1"/>
  <c r="L17050" i="1"/>
  <c r="J17050" i="1"/>
  <c r="I17050" i="1"/>
  <c r="M17043" i="1"/>
  <c r="L17043" i="1"/>
  <c r="J17043" i="1"/>
  <c r="I17043" i="1"/>
  <c r="M17037" i="1"/>
  <c r="L17037" i="1"/>
  <c r="J17037" i="1"/>
  <c r="I17037" i="1"/>
  <c r="M17031" i="1"/>
  <c r="L17031" i="1"/>
  <c r="J17031" i="1"/>
  <c r="I17031" i="1"/>
  <c r="M17024" i="1"/>
  <c r="L17024" i="1"/>
  <c r="J17024" i="1"/>
  <c r="I17024" i="1"/>
  <c r="M17018" i="1"/>
  <c r="L17018" i="1"/>
  <c r="J17018" i="1"/>
  <c r="I17018" i="1"/>
  <c r="M17011" i="1"/>
  <c r="L17011" i="1"/>
  <c r="J17011" i="1"/>
  <c r="I17011" i="1"/>
  <c r="M17006" i="1"/>
  <c r="L17006" i="1"/>
  <c r="J17006" i="1"/>
  <c r="I17006" i="1"/>
  <c r="M16999" i="1"/>
  <c r="L16999" i="1"/>
  <c r="J16999" i="1"/>
  <c r="I16999" i="1"/>
  <c r="M16992" i="1"/>
  <c r="L16992" i="1"/>
  <c r="J16992" i="1"/>
  <c r="I16992" i="1"/>
  <c r="M16985" i="1"/>
  <c r="L16985" i="1"/>
  <c r="J16985" i="1"/>
  <c r="I16985" i="1"/>
  <c r="M16978" i="1"/>
  <c r="L16978" i="1"/>
  <c r="J16978" i="1"/>
  <c r="I16978" i="1"/>
  <c r="M16971" i="1"/>
  <c r="L16971" i="1"/>
  <c r="J16971" i="1"/>
  <c r="I16971" i="1"/>
  <c r="M16964" i="1"/>
  <c r="L16964" i="1"/>
  <c r="J16964" i="1"/>
  <c r="I16964" i="1"/>
  <c r="M16957" i="1"/>
  <c r="L16957" i="1"/>
  <c r="J16957" i="1"/>
  <c r="I16957" i="1"/>
  <c r="M16951" i="1"/>
  <c r="L16951" i="1"/>
  <c r="J16951" i="1"/>
  <c r="I16951" i="1"/>
  <c r="M16945" i="1"/>
  <c r="L16945" i="1"/>
  <c r="J16945" i="1"/>
  <c r="I16945" i="1"/>
  <c r="M16942" i="1"/>
  <c r="L16942" i="1"/>
  <c r="J16942" i="1"/>
  <c r="I16942" i="1"/>
  <c r="M16936" i="1"/>
  <c r="L16936" i="1"/>
  <c r="J16936" i="1"/>
  <c r="I16936" i="1"/>
  <c r="M16930" i="1"/>
  <c r="L16930" i="1"/>
  <c r="J16930" i="1"/>
  <c r="I16930" i="1"/>
  <c r="M16923" i="1"/>
  <c r="L16923" i="1"/>
  <c r="J16923" i="1"/>
  <c r="I16923" i="1"/>
  <c r="M16918" i="1"/>
  <c r="L16918" i="1"/>
  <c r="J16918" i="1"/>
  <c r="I16918" i="1"/>
  <c r="M16912" i="1"/>
  <c r="L16912" i="1"/>
  <c r="J16912" i="1"/>
  <c r="I16912" i="1"/>
  <c r="M16907" i="1"/>
  <c r="L16907" i="1"/>
  <c r="J16907" i="1"/>
  <c r="I16907" i="1"/>
  <c r="M16900" i="1"/>
  <c r="L16900" i="1"/>
  <c r="J16900" i="1"/>
  <c r="I16900" i="1"/>
  <c r="M16893" i="1"/>
  <c r="L16893" i="1"/>
  <c r="J16893" i="1"/>
  <c r="I16893" i="1"/>
  <c r="M16887" i="1"/>
  <c r="L16887" i="1"/>
  <c r="J16887" i="1"/>
  <c r="I16887" i="1"/>
  <c r="M16881" i="1"/>
  <c r="L16881" i="1"/>
  <c r="J16881" i="1"/>
  <c r="I16881" i="1"/>
  <c r="M16879" i="1"/>
  <c r="L16879" i="1"/>
  <c r="J16879" i="1"/>
  <c r="I16879" i="1"/>
  <c r="M16872" i="1"/>
  <c r="L16872" i="1"/>
  <c r="J16872" i="1"/>
  <c r="I16872" i="1"/>
  <c r="M16865" i="1"/>
  <c r="L16865" i="1"/>
  <c r="J16865" i="1"/>
  <c r="I16865" i="1"/>
  <c r="M16858" i="1"/>
  <c r="L16858" i="1"/>
  <c r="J16858" i="1"/>
  <c r="I16858" i="1"/>
  <c r="M16852" i="1"/>
  <c r="L16852" i="1"/>
  <c r="J16852" i="1"/>
  <c r="I16852" i="1"/>
  <c r="M16846" i="1"/>
  <c r="L16846" i="1"/>
  <c r="J16846" i="1"/>
  <c r="I16846" i="1"/>
  <c r="M16839" i="1"/>
  <c r="L16839" i="1"/>
  <c r="J16839" i="1"/>
  <c r="I16839" i="1"/>
  <c r="M16832" i="1"/>
  <c r="L16832" i="1"/>
  <c r="J16832" i="1"/>
  <c r="I16832" i="1"/>
  <c r="M16826" i="1"/>
  <c r="L16826" i="1"/>
  <c r="J16826" i="1"/>
  <c r="I16826" i="1"/>
  <c r="M16821" i="1"/>
  <c r="L16821" i="1"/>
  <c r="J16821" i="1"/>
  <c r="I16821" i="1"/>
  <c r="M16814" i="1"/>
  <c r="L16814" i="1"/>
  <c r="J16814" i="1"/>
  <c r="I16814" i="1"/>
  <c r="M16807" i="1"/>
  <c r="L16807" i="1"/>
  <c r="J16807" i="1"/>
  <c r="I16807" i="1"/>
  <c r="M16801" i="1"/>
  <c r="L16801" i="1"/>
  <c r="J16801" i="1"/>
  <c r="I16801" i="1"/>
  <c r="M16795" i="1"/>
  <c r="L16795" i="1"/>
  <c r="J16795" i="1"/>
  <c r="I16795" i="1"/>
  <c r="K16795" i="1" s="1"/>
  <c r="M16788" i="1"/>
  <c r="L16788" i="1"/>
  <c r="J16788" i="1"/>
  <c r="I16788" i="1"/>
  <c r="M16786" i="1"/>
  <c r="L16786" i="1"/>
  <c r="J16786" i="1"/>
  <c r="I16786" i="1"/>
  <c r="M16780" i="1"/>
  <c r="L16780" i="1"/>
  <c r="J16780" i="1"/>
  <c r="I16780" i="1"/>
  <c r="M16773" i="1"/>
  <c r="L16773" i="1"/>
  <c r="J16773" i="1"/>
  <c r="I16773" i="1"/>
  <c r="M16767" i="1"/>
  <c r="L16767" i="1"/>
  <c r="J16767" i="1"/>
  <c r="I16767" i="1"/>
  <c r="M16761" i="1"/>
  <c r="L16761" i="1"/>
  <c r="J16761" i="1"/>
  <c r="I16761" i="1"/>
  <c r="M16759" i="1"/>
  <c r="L16759" i="1"/>
  <c r="J16759" i="1"/>
  <c r="I16759" i="1"/>
  <c r="K16759" i="1" s="1"/>
  <c r="M16754" i="1"/>
  <c r="L16754" i="1"/>
  <c r="J16754" i="1"/>
  <c r="I16754" i="1"/>
  <c r="M16747" i="1"/>
  <c r="L16747" i="1"/>
  <c r="J16747" i="1"/>
  <c r="I16747" i="1"/>
  <c r="M16741" i="1"/>
  <c r="L16741" i="1"/>
  <c r="J16741" i="1"/>
  <c r="I16741" i="1"/>
  <c r="M16735" i="1"/>
  <c r="L16735" i="1"/>
  <c r="J16735" i="1"/>
  <c r="I16735" i="1"/>
  <c r="M16728" i="1"/>
  <c r="L16728" i="1"/>
  <c r="J16728" i="1"/>
  <c r="I16728" i="1"/>
  <c r="M16722" i="1"/>
  <c r="L16722" i="1"/>
  <c r="J16722" i="1"/>
  <c r="I16722" i="1"/>
  <c r="M16716" i="1"/>
  <c r="L16716" i="1"/>
  <c r="J16716" i="1"/>
  <c r="I16716" i="1"/>
  <c r="M16710" i="1"/>
  <c r="L16710" i="1"/>
  <c r="J16710" i="1"/>
  <c r="I16710" i="1"/>
  <c r="M16705" i="1"/>
  <c r="L16705" i="1"/>
  <c r="J16705" i="1"/>
  <c r="I16705" i="1"/>
  <c r="M16703" i="1"/>
  <c r="L16703" i="1"/>
  <c r="J16703" i="1"/>
  <c r="I16703" i="1"/>
  <c r="M16697" i="1"/>
  <c r="L16697" i="1"/>
  <c r="J16697" i="1"/>
  <c r="I16697" i="1"/>
  <c r="M16690" i="1"/>
  <c r="L16690" i="1"/>
  <c r="J16690" i="1"/>
  <c r="I16690" i="1"/>
  <c r="M16688" i="1"/>
  <c r="L16688" i="1"/>
  <c r="J16688" i="1"/>
  <c r="I16688" i="1"/>
  <c r="M16681" i="1"/>
  <c r="L16681" i="1"/>
  <c r="J16681" i="1"/>
  <c r="I16681" i="1"/>
  <c r="M16679" i="1"/>
  <c r="L16679" i="1"/>
  <c r="J16679" i="1"/>
  <c r="I16679" i="1"/>
  <c r="M16677" i="1"/>
  <c r="L16677" i="1"/>
  <c r="J16677" i="1"/>
  <c r="I16677" i="1"/>
  <c r="M16671" i="1"/>
  <c r="L16671" i="1"/>
  <c r="J16671" i="1"/>
  <c r="I16671" i="1"/>
  <c r="M16665" i="1"/>
  <c r="L16665" i="1"/>
  <c r="J16665" i="1"/>
  <c r="I16665" i="1"/>
  <c r="M16663" i="1"/>
  <c r="L16663" i="1"/>
  <c r="J16663" i="1"/>
  <c r="I16663" i="1"/>
  <c r="M16657" i="1"/>
  <c r="L16657" i="1"/>
  <c r="J16657" i="1"/>
  <c r="I16657" i="1"/>
  <c r="M16651" i="1"/>
  <c r="L16651" i="1"/>
  <c r="J16651" i="1"/>
  <c r="I16651" i="1"/>
  <c r="M16645" i="1"/>
  <c r="L16645" i="1"/>
  <c r="J16645" i="1"/>
  <c r="I16645" i="1"/>
  <c r="M16638" i="1"/>
  <c r="L16638" i="1"/>
  <c r="J16638" i="1"/>
  <c r="I16638" i="1"/>
  <c r="M16631" i="1"/>
  <c r="L16631" i="1"/>
  <c r="J16631" i="1"/>
  <c r="I16631" i="1"/>
  <c r="M16624" i="1"/>
  <c r="L16624" i="1"/>
  <c r="J16624" i="1"/>
  <c r="I16624" i="1"/>
  <c r="M16617" i="1"/>
  <c r="L16617" i="1"/>
  <c r="J16617" i="1"/>
  <c r="I16617" i="1"/>
  <c r="M16611" i="1"/>
  <c r="L16611" i="1"/>
  <c r="J16611" i="1"/>
  <c r="I16611" i="1"/>
  <c r="M16604" i="1"/>
  <c r="L16604" i="1"/>
  <c r="J16604" i="1"/>
  <c r="I16604" i="1"/>
  <c r="K16604" i="1" s="1"/>
  <c r="M16597" i="1"/>
  <c r="L16597" i="1"/>
  <c r="J16597" i="1"/>
  <c r="I16597" i="1"/>
  <c r="M16592" i="1"/>
  <c r="L16592" i="1"/>
  <c r="J16592" i="1"/>
  <c r="I16592" i="1"/>
  <c r="M16585" i="1"/>
  <c r="L16585" i="1"/>
  <c r="J16585" i="1"/>
  <c r="I16585" i="1"/>
  <c r="M16579" i="1"/>
  <c r="L16579" i="1"/>
  <c r="J16579" i="1"/>
  <c r="I16579" i="1"/>
  <c r="M16577" i="1"/>
  <c r="L16577" i="1"/>
  <c r="J16577" i="1"/>
  <c r="I16577" i="1"/>
  <c r="M16571" i="1"/>
  <c r="L16571" i="1"/>
  <c r="J16571" i="1"/>
  <c r="I16571" i="1"/>
  <c r="M16564" i="1"/>
  <c r="L16564" i="1"/>
  <c r="J16564" i="1"/>
  <c r="I16564" i="1"/>
  <c r="M16558" i="1"/>
  <c r="L16558" i="1"/>
  <c r="J16558" i="1"/>
  <c r="I16558" i="1"/>
  <c r="M16552" i="1"/>
  <c r="L16552" i="1"/>
  <c r="J16552" i="1"/>
  <c r="I16552" i="1"/>
  <c r="M16547" i="1"/>
  <c r="L16547" i="1"/>
  <c r="J16547" i="1"/>
  <c r="I16547" i="1"/>
  <c r="M16541" i="1"/>
  <c r="L16541" i="1"/>
  <c r="J16541" i="1"/>
  <c r="I16541" i="1"/>
  <c r="M16534" i="1"/>
  <c r="L16534" i="1"/>
  <c r="J16534" i="1"/>
  <c r="I16534" i="1"/>
  <c r="M16528" i="1"/>
  <c r="L16528" i="1"/>
  <c r="J16528" i="1"/>
  <c r="I16528" i="1"/>
  <c r="M16521" i="1"/>
  <c r="L16521" i="1"/>
  <c r="J16521" i="1"/>
  <c r="I16521" i="1"/>
  <c r="M16514" i="1"/>
  <c r="L16514" i="1"/>
  <c r="J16514" i="1"/>
  <c r="I16514" i="1"/>
  <c r="M16507" i="1"/>
  <c r="L16507" i="1"/>
  <c r="J16507" i="1"/>
  <c r="I16507" i="1"/>
  <c r="M16505" i="1"/>
  <c r="L16505" i="1"/>
  <c r="J16505" i="1"/>
  <c r="I16505" i="1"/>
  <c r="K16505" i="1" s="1"/>
  <c r="M16498" i="1"/>
  <c r="L16498" i="1"/>
  <c r="J16498" i="1"/>
  <c r="I16498" i="1"/>
  <c r="M16493" i="1"/>
  <c r="L16493" i="1"/>
  <c r="J16493" i="1"/>
  <c r="I16493" i="1"/>
  <c r="M16491" i="1"/>
  <c r="L16491" i="1"/>
  <c r="J16491" i="1"/>
  <c r="I16491" i="1"/>
  <c r="M16485" i="1"/>
  <c r="L16485" i="1"/>
  <c r="J16485" i="1"/>
  <c r="I16485" i="1"/>
  <c r="K16485" i="1" s="1"/>
  <c r="M16479" i="1"/>
  <c r="L16479" i="1"/>
  <c r="J16479" i="1"/>
  <c r="I16479" i="1"/>
  <c r="M16473" i="1"/>
  <c r="L16473" i="1"/>
  <c r="J16473" i="1"/>
  <c r="I16473" i="1"/>
  <c r="M16466" i="1"/>
  <c r="L16466" i="1"/>
  <c r="J16466" i="1"/>
  <c r="I16466" i="1"/>
  <c r="M16464" i="1"/>
  <c r="L16464" i="1"/>
  <c r="J16464" i="1"/>
  <c r="I16464" i="1"/>
  <c r="M16458" i="1"/>
  <c r="L16458" i="1"/>
  <c r="J16458" i="1"/>
  <c r="I16458" i="1"/>
  <c r="M16452" i="1"/>
  <c r="L16452" i="1"/>
  <c r="J16452" i="1"/>
  <c r="I16452" i="1"/>
  <c r="M16446" i="1"/>
  <c r="L16446" i="1"/>
  <c r="J16446" i="1"/>
  <c r="I16446" i="1"/>
  <c r="M16444" i="1"/>
  <c r="L16444" i="1"/>
  <c r="J16444" i="1"/>
  <c r="I16444" i="1"/>
  <c r="M16438" i="1"/>
  <c r="L16438" i="1"/>
  <c r="J16438" i="1"/>
  <c r="I16438" i="1"/>
  <c r="M16435" i="1"/>
  <c r="L16435" i="1"/>
  <c r="J16435" i="1"/>
  <c r="I16435" i="1"/>
  <c r="M16433" i="1"/>
  <c r="L16433" i="1"/>
  <c r="J16433" i="1"/>
  <c r="I16433" i="1"/>
  <c r="M16426" i="1"/>
  <c r="L16426" i="1"/>
  <c r="J16426" i="1"/>
  <c r="I16426" i="1"/>
  <c r="M16419" i="1"/>
  <c r="L16419" i="1"/>
  <c r="J16419" i="1"/>
  <c r="I16419" i="1"/>
  <c r="M16413" i="1"/>
  <c r="L16413" i="1"/>
  <c r="J16413" i="1"/>
  <c r="I16413" i="1"/>
  <c r="K16413" i="1" s="1"/>
  <c r="M16411" i="1"/>
  <c r="L16411" i="1"/>
  <c r="J16411" i="1"/>
  <c r="I16411" i="1"/>
  <c r="M16406" i="1"/>
  <c r="L16406" i="1"/>
  <c r="J16406" i="1"/>
  <c r="I16406" i="1"/>
  <c r="M16399" i="1"/>
  <c r="L16399" i="1"/>
  <c r="J16399" i="1"/>
  <c r="I16399" i="1"/>
  <c r="M16393" i="1"/>
  <c r="L16393" i="1"/>
  <c r="J16393" i="1"/>
  <c r="I16393" i="1"/>
  <c r="M16386" i="1"/>
  <c r="L16386" i="1"/>
  <c r="J16386" i="1"/>
  <c r="I16386" i="1"/>
  <c r="M16380" i="1"/>
  <c r="L16380" i="1"/>
  <c r="J16380" i="1"/>
  <c r="I16380" i="1"/>
  <c r="M16373" i="1"/>
  <c r="L16373" i="1"/>
  <c r="J16373" i="1"/>
  <c r="I16373" i="1"/>
  <c r="M16366" i="1"/>
  <c r="L16366" i="1"/>
  <c r="J16366" i="1"/>
  <c r="I16366" i="1"/>
  <c r="M16359" i="1"/>
  <c r="L16359" i="1"/>
  <c r="J16359" i="1"/>
  <c r="I16359" i="1"/>
  <c r="M16352" i="1"/>
  <c r="L16352" i="1"/>
  <c r="J16352" i="1"/>
  <c r="I16352" i="1"/>
  <c r="M16346" i="1"/>
  <c r="L16346" i="1"/>
  <c r="J16346" i="1"/>
  <c r="I16346" i="1"/>
  <c r="M16341" i="1"/>
  <c r="L16341" i="1"/>
  <c r="J16341" i="1"/>
  <c r="I16341" i="1"/>
  <c r="M16334" i="1"/>
  <c r="L16334" i="1"/>
  <c r="J16334" i="1"/>
  <c r="I16334" i="1"/>
  <c r="M16328" i="1"/>
  <c r="L16328" i="1"/>
  <c r="J16328" i="1"/>
  <c r="I16328" i="1"/>
  <c r="M16321" i="1"/>
  <c r="L16321" i="1"/>
  <c r="J16321" i="1"/>
  <c r="I16321" i="1"/>
  <c r="M16314" i="1"/>
  <c r="L16314" i="1"/>
  <c r="J16314" i="1"/>
  <c r="I16314" i="1"/>
  <c r="M16308" i="1"/>
  <c r="L16308" i="1"/>
  <c r="J16308" i="1"/>
  <c r="I16308" i="1"/>
  <c r="M16301" i="1"/>
  <c r="L16301" i="1"/>
  <c r="J16301" i="1"/>
  <c r="I16301" i="1"/>
  <c r="M16294" i="1"/>
  <c r="L16294" i="1"/>
  <c r="J16294" i="1"/>
  <c r="I16294" i="1"/>
  <c r="M16287" i="1"/>
  <c r="L16287" i="1"/>
  <c r="J16287" i="1"/>
  <c r="I16287" i="1"/>
  <c r="M16280" i="1"/>
  <c r="L16280" i="1"/>
  <c r="J16280" i="1"/>
  <c r="I16280" i="1"/>
  <c r="K16280" i="1" s="1"/>
  <c r="M16273" i="1"/>
  <c r="L16273" i="1"/>
  <c r="J16273" i="1"/>
  <c r="I16273" i="1"/>
  <c r="M16266" i="1"/>
  <c r="L16266" i="1"/>
  <c r="J16266" i="1"/>
  <c r="I16266" i="1"/>
  <c r="M16264" i="1"/>
  <c r="L16264" i="1"/>
  <c r="J16264" i="1"/>
  <c r="I16264" i="1"/>
  <c r="M16257" i="1"/>
  <c r="L16257" i="1"/>
  <c r="J16257" i="1"/>
  <c r="I16257" i="1"/>
  <c r="M16250" i="1"/>
  <c r="L16250" i="1"/>
  <c r="J16250" i="1"/>
  <c r="I16250" i="1"/>
  <c r="M16243" i="1"/>
  <c r="L16243" i="1"/>
  <c r="J16243" i="1"/>
  <c r="I16243" i="1"/>
  <c r="M16238" i="1"/>
  <c r="L16238" i="1"/>
  <c r="N16238" i="1" s="1"/>
  <c r="J16238" i="1"/>
  <c r="I16238" i="1"/>
  <c r="K16238" i="1" s="1"/>
  <c r="M16231" i="1"/>
  <c r="L16231" i="1"/>
  <c r="J16231" i="1"/>
  <c r="I16231" i="1"/>
  <c r="M16224" i="1"/>
  <c r="L16224" i="1"/>
  <c r="J16224" i="1"/>
  <c r="I16224" i="1"/>
  <c r="M16218" i="1"/>
  <c r="L16218" i="1"/>
  <c r="J16218" i="1"/>
  <c r="I16218" i="1"/>
  <c r="M16211" i="1"/>
  <c r="L16211" i="1"/>
  <c r="J16211" i="1"/>
  <c r="I16211" i="1"/>
  <c r="M16204" i="1"/>
  <c r="L16204" i="1"/>
  <c r="J16204" i="1"/>
  <c r="I16204" i="1"/>
  <c r="M16202" i="1"/>
  <c r="L16202" i="1"/>
  <c r="J16202" i="1"/>
  <c r="I16202" i="1"/>
  <c r="M16200" i="1"/>
  <c r="L16200" i="1"/>
  <c r="J16200" i="1"/>
  <c r="I16200" i="1"/>
  <c r="M16193" i="1"/>
  <c r="L16193" i="1"/>
  <c r="J16193" i="1"/>
  <c r="I16193" i="1"/>
  <c r="M16186" i="1"/>
  <c r="L16186" i="1"/>
  <c r="J16186" i="1"/>
  <c r="I16186" i="1"/>
  <c r="M16181" i="1"/>
  <c r="L16181" i="1"/>
  <c r="J16181" i="1"/>
  <c r="I16181" i="1"/>
  <c r="M16174" i="1"/>
  <c r="L16174" i="1"/>
  <c r="J16174" i="1"/>
  <c r="I16174" i="1"/>
  <c r="M16167" i="1"/>
  <c r="L16167" i="1"/>
  <c r="J16167" i="1"/>
  <c r="I16167" i="1"/>
  <c r="M16165" i="1"/>
  <c r="L16165" i="1"/>
  <c r="J16165" i="1"/>
  <c r="I16165" i="1"/>
  <c r="M16158" i="1"/>
  <c r="L16158" i="1"/>
  <c r="J16158" i="1"/>
  <c r="I16158" i="1"/>
  <c r="M16152" i="1"/>
  <c r="L16152" i="1"/>
  <c r="J16152" i="1"/>
  <c r="I16152" i="1"/>
  <c r="M16145" i="1"/>
  <c r="L16145" i="1"/>
  <c r="J16145" i="1"/>
  <c r="I16145" i="1"/>
  <c r="M16143" i="1"/>
  <c r="L16143" i="1"/>
  <c r="J16143" i="1"/>
  <c r="I16143" i="1"/>
  <c r="M16141" i="1"/>
  <c r="L16141" i="1"/>
  <c r="J16141" i="1"/>
  <c r="I16141" i="1"/>
  <c r="M16134" i="1"/>
  <c r="L16134" i="1"/>
  <c r="J16134" i="1"/>
  <c r="I16134" i="1"/>
  <c r="M16132" i="1"/>
  <c r="L16132" i="1"/>
  <c r="J16132" i="1"/>
  <c r="I16132" i="1"/>
  <c r="M16130" i="1"/>
  <c r="L16130" i="1"/>
  <c r="J16130" i="1"/>
  <c r="I16130" i="1"/>
  <c r="M16124" i="1"/>
  <c r="L16124" i="1"/>
  <c r="J16124" i="1"/>
  <c r="I16124" i="1"/>
  <c r="M16117" i="1"/>
  <c r="L16117" i="1"/>
  <c r="J16117" i="1"/>
  <c r="I16117" i="1"/>
  <c r="M16111" i="1"/>
  <c r="L16111" i="1"/>
  <c r="J16111" i="1"/>
  <c r="I16111" i="1"/>
  <c r="M16106" i="1"/>
  <c r="L16106" i="1"/>
  <c r="J16106" i="1"/>
  <c r="I16106" i="1"/>
  <c r="M16104" i="1"/>
  <c r="L16104" i="1"/>
  <c r="J16104" i="1"/>
  <c r="I16104" i="1"/>
  <c r="M16097" i="1"/>
  <c r="L16097" i="1"/>
  <c r="J16097" i="1"/>
  <c r="I16097" i="1"/>
  <c r="M16090" i="1"/>
  <c r="L16090" i="1"/>
  <c r="J16090" i="1"/>
  <c r="I16090" i="1"/>
  <c r="M16083" i="1"/>
  <c r="L16083" i="1"/>
  <c r="J16083" i="1"/>
  <c r="I16083" i="1"/>
  <c r="M16076" i="1"/>
  <c r="L16076" i="1"/>
  <c r="J16076" i="1"/>
  <c r="I16076" i="1"/>
  <c r="M16070" i="1"/>
  <c r="L16070" i="1"/>
  <c r="J16070" i="1"/>
  <c r="I16070" i="1"/>
  <c r="M16064" i="1"/>
  <c r="L16064" i="1"/>
  <c r="J16064" i="1"/>
  <c r="I16064" i="1"/>
  <c r="M16062" i="1"/>
  <c r="L16062" i="1"/>
  <c r="J16062" i="1"/>
  <c r="I16062" i="1"/>
  <c r="M16055" i="1"/>
  <c r="L16055" i="1"/>
  <c r="J16055" i="1"/>
  <c r="I16055" i="1"/>
  <c r="M16048" i="1"/>
  <c r="L16048" i="1"/>
  <c r="J16048" i="1"/>
  <c r="I16048" i="1"/>
  <c r="K16048" i="1" s="1"/>
  <c r="M16042" i="1"/>
  <c r="L16042" i="1"/>
  <c r="J16042" i="1"/>
  <c r="I16042" i="1"/>
  <c r="M16035" i="1"/>
  <c r="L16035" i="1"/>
  <c r="J16035" i="1"/>
  <c r="I16035" i="1"/>
  <c r="M16033" i="1"/>
  <c r="L16033" i="1"/>
  <c r="J16033" i="1"/>
  <c r="I16033" i="1"/>
  <c r="M16027" i="1"/>
  <c r="L16027" i="1"/>
  <c r="J16027" i="1"/>
  <c r="I16027" i="1"/>
  <c r="M16020" i="1"/>
  <c r="L16020" i="1"/>
  <c r="J16020" i="1"/>
  <c r="I16020" i="1"/>
  <c r="M16013" i="1"/>
  <c r="L16013" i="1"/>
  <c r="J16013" i="1"/>
  <c r="I16013" i="1"/>
  <c r="M16007" i="1"/>
  <c r="L16007" i="1"/>
  <c r="J16007" i="1"/>
  <c r="I16007" i="1"/>
  <c r="M16000" i="1"/>
  <c r="L16000" i="1"/>
  <c r="J16000" i="1"/>
  <c r="I16000" i="1"/>
  <c r="M15993" i="1"/>
  <c r="L15993" i="1"/>
  <c r="J15993" i="1"/>
  <c r="I15993" i="1"/>
  <c r="M15991" i="1"/>
  <c r="L15991" i="1"/>
  <c r="J15991" i="1"/>
  <c r="I15991" i="1"/>
  <c r="M15989" i="1"/>
  <c r="L15989" i="1"/>
  <c r="J15989" i="1"/>
  <c r="I15989" i="1"/>
  <c r="M15983" i="1"/>
  <c r="L15983" i="1"/>
  <c r="J15983" i="1"/>
  <c r="I15983" i="1"/>
  <c r="M15977" i="1"/>
  <c r="L15977" i="1"/>
  <c r="J15977" i="1"/>
  <c r="I15977" i="1"/>
  <c r="M15971" i="1"/>
  <c r="L15971" i="1"/>
  <c r="N15971" i="1" s="1"/>
  <c r="J15971" i="1"/>
  <c r="I15971" i="1"/>
  <c r="K15971" i="1" s="1"/>
  <c r="M15969" i="1"/>
  <c r="L15969" i="1"/>
  <c r="J15969" i="1"/>
  <c r="I15969" i="1"/>
  <c r="M15962" i="1"/>
  <c r="L15962" i="1"/>
  <c r="J15962" i="1"/>
  <c r="I15962" i="1"/>
  <c r="M15960" i="1"/>
  <c r="L15960" i="1"/>
  <c r="J15960" i="1"/>
  <c r="I15960" i="1"/>
  <c r="M15953" i="1"/>
  <c r="L15953" i="1"/>
  <c r="J15953" i="1"/>
  <c r="I15953" i="1"/>
  <c r="M15947" i="1"/>
  <c r="L15947" i="1"/>
  <c r="J15947" i="1"/>
  <c r="I15947" i="1"/>
  <c r="M15940" i="1"/>
  <c r="L15940" i="1"/>
  <c r="J15940" i="1"/>
  <c r="I15940" i="1"/>
  <c r="M15933" i="1"/>
  <c r="L15933" i="1"/>
  <c r="J15933" i="1"/>
  <c r="I15933" i="1"/>
  <c r="M15926" i="1"/>
  <c r="L15926" i="1"/>
  <c r="J15926" i="1"/>
  <c r="I15926" i="1"/>
  <c r="M15920" i="1"/>
  <c r="L15920" i="1"/>
  <c r="J15920" i="1"/>
  <c r="I15920" i="1"/>
  <c r="M15914" i="1"/>
  <c r="L15914" i="1"/>
  <c r="J15914" i="1"/>
  <c r="I15914" i="1"/>
  <c r="M15912" i="1"/>
  <c r="L15912" i="1"/>
  <c r="J15912" i="1"/>
  <c r="I15912" i="1"/>
  <c r="M15906" i="1"/>
  <c r="L15906" i="1"/>
  <c r="J15906" i="1"/>
  <c r="I15906" i="1"/>
  <c r="M15904" i="1"/>
  <c r="L15904" i="1"/>
  <c r="J15904" i="1"/>
  <c r="I15904" i="1"/>
  <c r="M15902" i="1"/>
  <c r="L15902" i="1"/>
  <c r="J15902" i="1"/>
  <c r="I15902" i="1"/>
  <c r="M15896" i="1"/>
  <c r="L15896" i="1"/>
  <c r="J15896" i="1"/>
  <c r="I15896" i="1"/>
  <c r="M15891" i="1"/>
  <c r="L15891" i="1"/>
  <c r="J15891" i="1"/>
  <c r="I15891" i="1"/>
  <c r="M15889" i="1"/>
  <c r="L15889" i="1"/>
  <c r="J15889" i="1"/>
  <c r="I15889" i="1"/>
  <c r="M15883" i="1"/>
  <c r="L15883" i="1"/>
  <c r="J15883" i="1"/>
  <c r="I15883" i="1"/>
  <c r="M15876" i="1"/>
  <c r="L15876" i="1"/>
  <c r="J15876" i="1"/>
  <c r="I15876" i="1"/>
  <c r="M15869" i="1"/>
  <c r="L15869" i="1"/>
  <c r="J15869" i="1"/>
  <c r="I15869" i="1"/>
  <c r="M15862" i="1"/>
  <c r="L15862" i="1"/>
  <c r="J15862" i="1"/>
  <c r="I15862" i="1"/>
  <c r="M15855" i="1"/>
  <c r="L15855" i="1"/>
  <c r="J15855" i="1"/>
  <c r="I15855" i="1"/>
  <c r="M15848" i="1"/>
  <c r="L15848" i="1"/>
  <c r="J15848" i="1"/>
  <c r="I15848" i="1"/>
  <c r="M15843" i="1"/>
  <c r="L15843" i="1"/>
  <c r="J15843" i="1"/>
  <c r="I15843" i="1"/>
  <c r="M15836" i="1"/>
  <c r="L15836" i="1"/>
  <c r="J15836" i="1"/>
  <c r="I15836" i="1"/>
  <c r="M15834" i="1"/>
  <c r="L15834" i="1"/>
  <c r="J15834" i="1"/>
  <c r="I15834" i="1"/>
  <c r="M15828" i="1"/>
  <c r="L15828" i="1"/>
  <c r="J15828" i="1"/>
  <c r="I15828" i="1"/>
  <c r="M15821" i="1"/>
  <c r="L15821" i="1"/>
  <c r="J15821" i="1"/>
  <c r="I15821" i="1"/>
  <c r="M15815" i="1"/>
  <c r="L15815" i="1"/>
  <c r="J15815" i="1"/>
  <c r="I15815" i="1"/>
  <c r="M15809" i="1"/>
  <c r="L15809" i="1"/>
  <c r="J15809" i="1"/>
  <c r="I15809" i="1"/>
  <c r="M15802" i="1"/>
  <c r="L15802" i="1"/>
  <c r="J15802" i="1"/>
  <c r="I15802" i="1"/>
  <c r="M15800" i="1"/>
  <c r="L15800" i="1"/>
  <c r="J15800" i="1"/>
  <c r="I15800" i="1"/>
  <c r="M15798" i="1"/>
  <c r="L15798" i="1"/>
  <c r="J15798" i="1"/>
  <c r="I15798" i="1"/>
  <c r="M15796" i="1"/>
  <c r="L15796" i="1"/>
  <c r="J15796" i="1"/>
  <c r="I15796" i="1"/>
  <c r="M15790" i="1"/>
  <c r="L15790" i="1"/>
  <c r="J15790" i="1"/>
  <c r="I15790" i="1"/>
  <c r="K15790" i="1" s="1"/>
  <c r="M15783" i="1"/>
  <c r="L15783" i="1"/>
  <c r="J15783" i="1"/>
  <c r="I15783" i="1"/>
  <c r="M15777" i="1"/>
  <c r="L15777" i="1"/>
  <c r="J15777" i="1"/>
  <c r="I15777" i="1"/>
  <c r="M15775" i="1"/>
  <c r="L15775" i="1"/>
  <c r="J15775" i="1"/>
  <c r="I15775" i="1"/>
  <c r="M15768" i="1"/>
  <c r="L15768" i="1"/>
  <c r="J15768" i="1"/>
  <c r="I15768" i="1"/>
  <c r="M15761" i="1"/>
  <c r="L15761" i="1"/>
  <c r="J15761" i="1"/>
  <c r="I15761" i="1"/>
  <c r="M15754" i="1"/>
  <c r="L15754" i="1"/>
  <c r="J15754" i="1"/>
  <c r="I15754" i="1"/>
  <c r="M15747" i="1"/>
  <c r="L15747" i="1"/>
  <c r="J15747" i="1"/>
  <c r="I15747" i="1"/>
  <c r="M15740" i="1"/>
  <c r="L15740" i="1"/>
  <c r="J15740" i="1"/>
  <c r="I15740" i="1"/>
  <c r="M15738" i="1"/>
  <c r="L15738" i="1"/>
  <c r="J15738" i="1"/>
  <c r="I15738" i="1"/>
  <c r="M15732" i="1"/>
  <c r="L15732" i="1"/>
  <c r="J15732" i="1"/>
  <c r="I15732" i="1"/>
  <c r="M15730" i="1"/>
  <c r="L15730" i="1"/>
  <c r="J15730" i="1"/>
  <c r="I15730" i="1"/>
  <c r="M15728" i="1"/>
  <c r="L15728" i="1"/>
  <c r="J15728" i="1"/>
  <c r="I15728" i="1"/>
  <c r="M15726" i="1"/>
  <c r="L15726" i="1"/>
  <c r="J15726" i="1"/>
  <c r="I15726" i="1"/>
  <c r="M15724" i="1"/>
  <c r="L15724" i="1"/>
  <c r="J15724" i="1"/>
  <c r="I15724" i="1"/>
  <c r="M15722" i="1"/>
  <c r="L15722" i="1"/>
  <c r="J15722" i="1"/>
  <c r="I15722" i="1"/>
  <c r="M15720" i="1"/>
  <c r="L15720" i="1"/>
  <c r="J15720" i="1"/>
  <c r="I15720" i="1"/>
  <c r="M15714" i="1"/>
  <c r="L15714" i="1"/>
  <c r="J15714" i="1"/>
  <c r="I15714" i="1"/>
  <c r="M15712" i="1"/>
  <c r="L15712" i="1"/>
  <c r="J15712" i="1"/>
  <c r="I15712" i="1"/>
  <c r="M15710" i="1"/>
  <c r="L15710" i="1"/>
  <c r="J15710" i="1"/>
  <c r="I15710" i="1"/>
  <c r="M15705" i="1"/>
  <c r="L15705" i="1"/>
  <c r="J15705" i="1"/>
  <c r="I15705" i="1"/>
  <c r="M15698" i="1"/>
  <c r="L15698" i="1"/>
  <c r="J15698" i="1"/>
  <c r="I15698" i="1"/>
  <c r="M15692" i="1"/>
  <c r="L15692" i="1"/>
  <c r="J15692" i="1"/>
  <c r="I15692" i="1"/>
  <c r="M15686" i="1"/>
  <c r="L15686" i="1"/>
  <c r="J15686" i="1"/>
  <c r="I15686" i="1"/>
  <c r="M15680" i="1"/>
  <c r="L15680" i="1"/>
  <c r="J15680" i="1"/>
  <c r="I15680" i="1"/>
  <c r="M15673" i="1"/>
  <c r="L15673" i="1"/>
  <c r="J15673" i="1"/>
  <c r="I15673" i="1"/>
  <c r="M15667" i="1"/>
  <c r="L15667" i="1"/>
  <c r="J15667" i="1"/>
  <c r="I15667" i="1"/>
  <c r="M15660" i="1"/>
  <c r="L15660" i="1"/>
  <c r="J15660" i="1"/>
  <c r="I15660" i="1"/>
  <c r="M15654" i="1"/>
  <c r="L15654" i="1"/>
  <c r="J15654" i="1"/>
  <c r="I15654" i="1"/>
  <c r="K15654" i="1" s="1"/>
  <c r="M15652" i="1"/>
  <c r="L15652" i="1"/>
  <c r="J15652" i="1"/>
  <c r="I15652" i="1"/>
  <c r="M15650" i="1"/>
  <c r="L15650" i="1"/>
  <c r="J15650" i="1"/>
  <c r="I15650" i="1"/>
  <c r="M15644" i="1"/>
  <c r="L15644" i="1"/>
  <c r="J15644" i="1"/>
  <c r="I15644" i="1"/>
  <c r="M15639" i="1"/>
  <c r="L15639" i="1"/>
  <c r="J15639" i="1"/>
  <c r="I15639" i="1"/>
  <c r="M15633" i="1"/>
  <c r="L15633" i="1"/>
  <c r="J15633" i="1"/>
  <c r="I15633" i="1"/>
  <c r="M15626" i="1"/>
  <c r="L15626" i="1"/>
  <c r="J15626" i="1"/>
  <c r="I15626" i="1"/>
  <c r="M15621" i="1"/>
  <c r="L15621" i="1"/>
  <c r="J15621" i="1"/>
  <c r="I15621" i="1"/>
  <c r="M15615" i="1"/>
  <c r="L15615" i="1"/>
  <c r="J15615" i="1"/>
  <c r="I15615" i="1"/>
  <c r="M15613" i="1"/>
  <c r="L15613" i="1"/>
  <c r="J15613" i="1"/>
  <c r="I15613" i="1"/>
  <c r="M15608" i="1"/>
  <c r="L15608" i="1"/>
  <c r="J15608" i="1"/>
  <c r="I15608" i="1"/>
  <c r="M15606" i="1"/>
  <c r="L15606" i="1"/>
  <c r="J15606" i="1"/>
  <c r="I15606" i="1"/>
  <c r="M15600" i="1"/>
  <c r="L15600" i="1"/>
  <c r="J15600" i="1"/>
  <c r="I15600" i="1"/>
  <c r="M15598" i="1"/>
  <c r="L15598" i="1"/>
  <c r="J15598" i="1"/>
  <c r="I15598" i="1"/>
  <c r="M15591" i="1"/>
  <c r="L15591" i="1"/>
  <c r="J15591" i="1"/>
  <c r="I15591" i="1"/>
  <c r="M15586" i="1"/>
  <c r="L15586" i="1"/>
  <c r="J15586" i="1"/>
  <c r="I15586" i="1"/>
  <c r="M15584" i="1"/>
  <c r="L15584" i="1"/>
  <c r="J15584" i="1"/>
  <c r="I15584" i="1"/>
  <c r="M15579" i="1"/>
  <c r="L15579" i="1"/>
  <c r="J15579" i="1"/>
  <c r="I15579" i="1"/>
  <c r="M15572" i="1"/>
  <c r="L15572" i="1"/>
  <c r="J15572" i="1"/>
  <c r="I15572" i="1"/>
  <c r="M15566" i="1"/>
  <c r="L15566" i="1"/>
  <c r="J15566" i="1"/>
  <c r="I15566" i="1"/>
  <c r="M15559" i="1"/>
  <c r="L15559" i="1"/>
  <c r="J15559" i="1"/>
  <c r="I15559" i="1"/>
  <c r="M15552" i="1"/>
  <c r="L15552" i="1"/>
  <c r="J15552" i="1"/>
  <c r="I15552" i="1"/>
  <c r="M15546" i="1"/>
  <c r="L15546" i="1"/>
  <c r="J15546" i="1"/>
  <c r="I15546" i="1"/>
  <c r="M15539" i="1"/>
  <c r="L15539" i="1"/>
  <c r="J15539" i="1"/>
  <c r="I15539" i="1"/>
  <c r="M15532" i="1"/>
  <c r="L15532" i="1"/>
  <c r="J15532" i="1"/>
  <c r="I15532" i="1"/>
  <c r="M15525" i="1"/>
  <c r="L15525" i="1"/>
  <c r="J15525" i="1"/>
  <c r="I15525" i="1"/>
  <c r="M15523" i="1"/>
  <c r="L15523" i="1"/>
  <c r="J15523" i="1"/>
  <c r="I15523" i="1"/>
  <c r="M15516" i="1"/>
  <c r="L15516" i="1"/>
  <c r="J15516" i="1"/>
  <c r="I15516" i="1"/>
  <c r="M15510" i="1"/>
  <c r="L15510" i="1"/>
  <c r="J15510" i="1"/>
  <c r="I15510" i="1"/>
  <c r="M15503" i="1"/>
  <c r="L15503" i="1"/>
  <c r="J15503" i="1"/>
  <c r="I15503" i="1"/>
  <c r="M15496" i="1"/>
  <c r="L15496" i="1"/>
  <c r="J15496" i="1"/>
  <c r="I15496" i="1"/>
  <c r="M15489" i="1"/>
  <c r="L15489" i="1"/>
  <c r="J15489" i="1"/>
  <c r="I15489" i="1"/>
  <c r="M15482" i="1"/>
  <c r="L15482" i="1"/>
  <c r="J15482" i="1"/>
  <c r="I15482" i="1"/>
  <c r="M15475" i="1"/>
  <c r="L15475" i="1"/>
  <c r="J15475" i="1"/>
  <c r="I15475" i="1"/>
  <c r="M15473" i="1"/>
  <c r="L15473" i="1"/>
  <c r="J15473" i="1"/>
  <c r="I15473" i="1"/>
  <c r="M15466" i="1"/>
  <c r="L15466" i="1"/>
  <c r="J15466" i="1"/>
  <c r="I15466" i="1"/>
  <c r="K15466" i="1" s="1"/>
  <c r="M15459" i="1"/>
  <c r="L15459" i="1"/>
  <c r="J15459" i="1"/>
  <c r="I15459" i="1"/>
  <c r="M15452" i="1"/>
  <c r="L15452" i="1"/>
  <c r="J15452" i="1"/>
  <c r="I15452" i="1"/>
  <c r="M15445" i="1"/>
  <c r="L15445" i="1"/>
  <c r="J15445" i="1"/>
  <c r="I15445" i="1"/>
  <c r="M15438" i="1"/>
  <c r="L15438" i="1"/>
  <c r="J15438" i="1"/>
  <c r="I15438" i="1"/>
  <c r="M15431" i="1"/>
  <c r="L15431" i="1"/>
  <c r="J15431" i="1"/>
  <c r="I15431" i="1"/>
  <c r="M15424" i="1"/>
  <c r="L15424" i="1"/>
  <c r="J15424" i="1"/>
  <c r="I15424" i="1"/>
  <c r="M15417" i="1"/>
  <c r="L15417" i="1"/>
  <c r="J15417" i="1"/>
  <c r="I15417" i="1"/>
  <c r="M15410" i="1"/>
  <c r="L15410" i="1"/>
  <c r="J15410" i="1"/>
  <c r="I15410" i="1"/>
  <c r="M15403" i="1"/>
  <c r="L15403" i="1"/>
  <c r="J15403" i="1"/>
  <c r="I15403" i="1"/>
  <c r="M15396" i="1"/>
  <c r="L15396" i="1"/>
  <c r="J15396" i="1"/>
  <c r="I15396" i="1"/>
  <c r="M15394" i="1"/>
  <c r="L15394" i="1"/>
  <c r="J15394" i="1"/>
  <c r="I15394" i="1"/>
  <c r="M15392" i="1"/>
  <c r="L15392" i="1"/>
  <c r="J15392" i="1"/>
  <c r="I15392" i="1"/>
  <c r="M15385" i="1"/>
  <c r="L15385" i="1"/>
  <c r="J15385" i="1"/>
  <c r="I15385" i="1"/>
  <c r="M15378" i="1"/>
  <c r="L15378" i="1"/>
  <c r="J15378" i="1"/>
  <c r="I15378" i="1"/>
  <c r="M15375" i="1"/>
  <c r="L15375" i="1"/>
  <c r="J15375" i="1"/>
  <c r="I15375" i="1"/>
  <c r="M15368" i="1"/>
  <c r="L15368" i="1"/>
  <c r="J15368" i="1"/>
  <c r="I15368" i="1"/>
  <c r="M15366" i="1"/>
  <c r="L15366" i="1"/>
  <c r="J15366" i="1"/>
  <c r="I15366" i="1"/>
  <c r="M15359" i="1"/>
  <c r="L15359" i="1"/>
  <c r="J15359" i="1"/>
  <c r="I15359" i="1"/>
  <c r="M15352" i="1"/>
  <c r="L15352" i="1"/>
  <c r="J15352" i="1"/>
  <c r="I15352" i="1"/>
  <c r="M15346" i="1"/>
  <c r="L15346" i="1"/>
  <c r="J15346" i="1"/>
  <c r="I15346" i="1"/>
  <c r="M15340" i="1"/>
  <c r="L15340" i="1"/>
  <c r="J15340" i="1"/>
  <c r="I15340" i="1"/>
  <c r="M15338" i="1"/>
  <c r="L15338" i="1"/>
  <c r="J15338" i="1"/>
  <c r="I15338" i="1"/>
  <c r="M15332" i="1"/>
  <c r="L15332" i="1"/>
  <c r="J15332" i="1"/>
  <c r="I15332" i="1"/>
  <c r="M15330" i="1"/>
  <c r="L15330" i="1"/>
  <c r="J15330" i="1"/>
  <c r="I15330" i="1"/>
  <c r="M15323" i="1"/>
  <c r="L15323" i="1"/>
  <c r="N15323" i="1" s="1"/>
  <c r="J15323" i="1"/>
  <c r="I15323" i="1"/>
  <c r="M15317" i="1"/>
  <c r="L15317" i="1"/>
  <c r="J15317" i="1"/>
  <c r="I15317" i="1"/>
  <c r="M15310" i="1"/>
  <c r="L15310" i="1"/>
  <c r="J15310" i="1"/>
  <c r="I15310" i="1"/>
  <c r="M15303" i="1"/>
  <c r="L15303" i="1"/>
  <c r="J15303" i="1"/>
  <c r="I15303" i="1"/>
  <c r="K15303" i="1" s="1"/>
  <c r="M15296" i="1"/>
  <c r="L15296" i="1"/>
  <c r="J15296" i="1"/>
  <c r="I15296" i="1"/>
  <c r="M15290" i="1"/>
  <c r="L15290" i="1"/>
  <c r="J15290" i="1"/>
  <c r="I15290" i="1"/>
  <c r="M15284" i="1"/>
  <c r="L15284" i="1"/>
  <c r="J15284" i="1"/>
  <c r="I15284" i="1"/>
  <c r="M15277" i="1"/>
  <c r="L15277" i="1"/>
  <c r="N15277" i="1" s="1"/>
  <c r="J15277" i="1"/>
  <c r="I15277" i="1"/>
  <c r="M15270" i="1"/>
  <c r="L15270" i="1"/>
  <c r="J15270" i="1"/>
  <c r="I15270" i="1"/>
  <c r="M15263" i="1"/>
  <c r="L15263" i="1"/>
  <c r="J15263" i="1"/>
  <c r="I15263" i="1"/>
  <c r="M15256" i="1"/>
  <c r="L15256" i="1"/>
  <c r="J15256" i="1"/>
  <c r="I15256" i="1"/>
  <c r="M15249" i="1"/>
  <c r="L15249" i="1"/>
  <c r="J15249" i="1"/>
  <c r="I15249" i="1"/>
  <c r="M15244" i="1"/>
  <c r="L15244" i="1"/>
  <c r="J15244" i="1"/>
  <c r="I15244" i="1"/>
  <c r="M15239" i="1"/>
  <c r="L15239" i="1"/>
  <c r="J15239" i="1"/>
  <c r="I15239" i="1"/>
  <c r="M15233" i="1"/>
  <c r="L15233" i="1"/>
  <c r="J15233" i="1"/>
  <c r="I15233" i="1"/>
  <c r="M15226" i="1"/>
  <c r="L15226" i="1"/>
  <c r="J15226" i="1"/>
  <c r="I15226" i="1"/>
  <c r="M15220" i="1"/>
  <c r="L15220" i="1"/>
  <c r="J15220" i="1"/>
  <c r="I15220" i="1"/>
  <c r="M15214" i="1"/>
  <c r="L15214" i="1"/>
  <c r="J15214" i="1"/>
  <c r="I15214" i="1"/>
  <c r="M15209" i="1"/>
  <c r="L15209" i="1"/>
  <c r="J15209" i="1"/>
  <c r="I15209" i="1"/>
  <c r="M15207" i="1"/>
  <c r="L15207" i="1"/>
  <c r="J15207" i="1"/>
  <c r="I15207" i="1"/>
  <c r="M15200" i="1"/>
  <c r="L15200" i="1"/>
  <c r="J15200" i="1"/>
  <c r="I15200" i="1"/>
  <c r="M15198" i="1"/>
  <c r="L15198" i="1"/>
  <c r="J15198" i="1"/>
  <c r="I15198" i="1"/>
  <c r="M15192" i="1"/>
  <c r="L15192" i="1"/>
  <c r="J15192" i="1"/>
  <c r="I15192" i="1"/>
  <c r="M15190" i="1"/>
  <c r="L15190" i="1"/>
  <c r="J15190" i="1"/>
  <c r="I15190" i="1"/>
  <c r="M15183" i="1"/>
  <c r="L15183" i="1"/>
  <c r="J15183" i="1"/>
  <c r="I15183" i="1"/>
  <c r="M15176" i="1"/>
  <c r="L15176" i="1"/>
  <c r="J15176" i="1"/>
  <c r="I15176" i="1"/>
  <c r="M15174" i="1"/>
  <c r="L15174" i="1"/>
  <c r="J15174" i="1"/>
  <c r="I15174" i="1"/>
  <c r="M15172" i="1"/>
  <c r="L15172" i="1"/>
  <c r="J15172" i="1"/>
  <c r="I15172" i="1"/>
  <c r="M15167" i="1"/>
  <c r="L15167" i="1"/>
  <c r="J15167" i="1"/>
  <c r="I15167" i="1"/>
  <c r="M15160" i="1"/>
  <c r="L15160" i="1"/>
  <c r="J15160" i="1"/>
  <c r="I15160" i="1"/>
  <c r="M15158" i="1"/>
  <c r="L15158" i="1"/>
  <c r="J15158" i="1"/>
  <c r="I15158" i="1"/>
  <c r="M15156" i="1"/>
  <c r="L15156" i="1"/>
  <c r="J15156" i="1"/>
  <c r="I15156" i="1"/>
  <c r="M15150" i="1"/>
  <c r="L15150" i="1"/>
  <c r="J15150" i="1"/>
  <c r="I15150" i="1"/>
  <c r="M15143" i="1"/>
  <c r="L15143" i="1"/>
  <c r="J15143" i="1"/>
  <c r="I15143" i="1"/>
  <c r="M15141" i="1"/>
  <c r="L15141" i="1"/>
  <c r="J15141" i="1"/>
  <c r="I15141" i="1"/>
  <c r="M15135" i="1"/>
  <c r="L15135" i="1"/>
  <c r="J15135" i="1"/>
  <c r="I15135" i="1"/>
  <c r="M15129" i="1"/>
  <c r="L15129" i="1"/>
  <c r="J15129" i="1"/>
  <c r="I15129" i="1"/>
  <c r="M15122" i="1"/>
  <c r="L15122" i="1"/>
  <c r="J15122" i="1"/>
  <c r="I15122" i="1"/>
  <c r="M15115" i="1"/>
  <c r="L15115" i="1"/>
  <c r="J15115" i="1"/>
  <c r="I15115" i="1"/>
  <c r="K15115" i="1" s="1"/>
  <c r="M15108" i="1"/>
  <c r="L15108" i="1"/>
  <c r="J15108" i="1"/>
  <c r="I15108" i="1"/>
  <c r="M15101" i="1"/>
  <c r="L15101" i="1"/>
  <c r="J15101" i="1"/>
  <c r="I15101" i="1"/>
  <c r="M15094" i="1"/>
  <c r="L15094" i="1"/>
  <c r="J15094" i="1"/>
  <c r="I15094" i="1"/>
  <c r="M15087" i="1"/>
  <c r="L15087" i="1"/>
  <c r="J15087" i="1"/>
  <c r="I15087" i="1"/>
  <c r="M15081" i="1"/>
  <c r="L15081" i="1"/>
  <c r="J15081" i="1"/>
  <c r="I15081" i="1"/>
  <c r="M15079" i="1"/>
  <c r="L15079" i="1"/>
  <c r="J15079" i="1"/>
  <c r="I15079" i="1"/>
  <c r="M15077" i="1"/>
  <c r="L15077" i="1"/>
  <c r="J15077" i="1"/>
  <c r="I15077" i="1"/>
  <c r="K15077" i="1" s="1"/>
  <c r="M15071" i="1"/>
  <c r="L15071" i="1"/>
  <c r="J15071" i="1"/>
  <c r="I15071" i="1"/>
  <c r="M15064" i="1"/>
  <c r="L15064" i="1"/>
  <c r="J15064" i="1"/>
  <c r="I15064" i="1"/>
  <c r="M15059" i="1"/>
  <c r="L15059" i="1"/>
  <c r="J15059" i="1"/>
  <c r="I15059" i="1"/>
  <c r="M15057" i="1"/>
  <c r="L15057" i="1"/>
  <c r="J15057" i="1"/>
  <c r="I15057" i="1"/>
  <c r="M15050" i="1"/>
  <c r="L15050" i="1"/>
  <c r="J15050" i="1"/>
  <c r="I15050" i="1"/>
  <c r="M15044" i="1"/>
  <c r="L15044" i="1"/>
  <c r="J15044" i="1"/>
  <c r="I15044" i="1"/>
  <c r="M15037" i="1"/>
  <c r="L15037" i="1"/>
  <c r="J15037" i="1"/>
  <c r="I15037" i="1"/>
  <c r="M15030" i="1"/>
  <c r="L15030" i="1"/>
  <c r="J15030" i="1"/>
  <c r="I15030" i="1"/>
  <c r="M15023" i="1"/>
  <c r="L15023" i="1"/>
  <c r="J15023" i="1"/>
  <c r="I15023" i="1"/>
  <c r="M15021" i="1"/>
  <c r="L15021" i="1"/>
  <c r="J15021" i="1"/>
  <c r="I15021" i="1"/>
  <c r="M15019" i="1"/>
  <c r="L15019" i="1"/>
  <c r="N15019" i="1" s="1"/>
  <c r="J15019" i="1"/>
  <c r="I15019" i="1"/>
  <c r="M15012" i="1"/>
  <c r="L15012" i="1"/>
  <c r="J15012" i="1"/>
  <c r="I15012" i="1"/>
  <c r="M15006" i="1"/>
  <c r="L15006" i="1"/>
  <c r="J15006" i="1"/>
  <c r="I15006" i="1"/>
  <c r="M14999" i="1"/>
  <c r="L14999" i="1"/>
  <c r="J14999" i="1"/>
  <c r="I14999" i="1"/>
  <c r="M14993" i="1"/>
  <c r="L14993" i="1"/>
  <c r="J14993" i="1"/>
  <c r="I14993" i="1"/>
  <c r="M14991" i="1"/>
  <c r="L14991" i="1"/>
  <c r="J14991" i="1"/>
  <c r="I14991" i="1"/>
  <c r="M14985" i="1"/>
  <c r="L14985" i="1"/>
  <c r="J14985" i="1"/>
  <c r="I14985" i="1"/>
  <c r="M14980" i="1"/>
  <c r="L14980" i="1"/>
  <c r="N14980" i="1" s="1"/>
  <c r="J14980" i="1"/>
  <c r="I14980" i="1"/>
  <c r="M14974" i="1"/>
  <c r="L14974" i="1"/>
  <c r="J14974" i="1"/>
  <c r="I14974" i="1"/>
  <c r="M14968" i="1"/>
  <c r="L14968" i="1"/>
  <c r="J14968" i="1"/>
  <c r="I14968" i="1"/>
  <c r="M14966" i="1"/>
  <c r="L14966" i="1"/>
  <c r="J14966" i="1"/>
  <c r="I14966" i="1"/>
  <c r="K14966" i="1" s="1"/>
  <c r="M14964" i="1"/>
  <c r="L14964" i="1"/>
  <c r="J14964" i="1"/>
  <c r="I14964" i="1"/>
  <c r="M14957" i="1"/>
  <c r="L14957" i="1"/>
  <c r="J14957" i="1"/>
  <c r="I14957" i="1"/>
  <c r="M14951" i="1"/>
  <c r="L14951" i="1"/>
  <c r="J14951" i="1"/>
  <c r="I14951" i="1"/>
  <c r="M14944" i="1"/>
  <c r="L14944" i="1"/>
  <c r="J14944" i="1"/>
  <c r="I14944" i="1"/>
  <c r="M14937" i="1"/>
  <c r="L14937" i="1"/>
  <c r="J14937" i="1"/>
  <c r="I14937" i="1"/>
  <c r="M14930" i="1"/>
  <c r="L14930" i="1"/>
  <c r="J14930" i="1"/>
  <c r="I14930" i="1"/>
  <c r="M14923" i="1"/>
  <c r="L14923" i="1"/>
  <c r="J14923" i="1"/>
  <c r="I14923" i="1"/>
  <c r="M14920" i="1"/>
  <c r="L14920" i="1"/>
  <c r="J14920" i="1"/>
  <c r="I14920" i="1"/>
  <c r="M14915" i="1"/>
  <c r="L14915" i="1"/>
  <c r="J14915" i="1"/>
  <c r="I14915" i="1"/>
  <c r="M14913" i="1"/>
  <c r="L14913" i="1"/>
  <c r="J14913" i="1"/>
  <c r="I14913" i="1"/>
  <c r="M14906" i="1"/>
  <c r="L14906" i="1"/>
  <c r="J14906" i="1"/>
  <c r="I14906" i="1"/>
  <c r="M14904" i="1"/>
  <c r="L14904" i="1"/>
  <c r="J14904" i="1"/>
  <c r="I14904" i="1"/>
  <c r="M14898" i="1"/>
  <c r="L14898" i="1"/>
  <c r="J14898" i="1"/>
  <c r="I14898" i="1"/>
  <c r="M14896" i="1"/>
  <c r="L14896" i="1"/>
  <c r="J14896" i="1"/>
  <c r="I14896" i="1"/>
  <c r="M14894" i="1"/>
  <c r="L14894" i="1"/>
  <c r="J14894" i="1"/>
  <c r="I14894" i="1"/>
  <c r="M14888" i="1"/>
  <c r="L14888" i="1"/>
  <c r="J14888" i="1"/>
  <c r="I14888" i="1"/>
  <c r="M14882" i="1"/>
  <c r="L14882" i="1"/>
  <c r="J14882" i="1"/>
  <c r="I14882" i="1"/>
  <c r="M14880" i="1"/>
  <c r="L14880" i="1"/>
  <c r="J14880" i="1"/>
  <c r="I14880" i="1"/>
  <c r="M14878" i="1"/>
  <c r="L14878" i="1"/>
  <c r="J14878" i="1"/>
  <c r="I14878" i="1"/>
  <c r="M14871" i="1"/>
  <c r="L14871" i="1"/>
  <c r="J14871" i="1"/>
  <c r="I14871" i="1"/>
  <c r="M14865" i="1"/>
  <c r="L14865" i="1"/>
  <c r="J14865" i="1"/>
  <c r="I14865" i="1"/>
  <c r="M14858" i="1"/>
  <c r="L14858" i="1"/>
  <c r="J14858" i="1"/>
  <c r="I14858" i="1"/>
  <c r="M14851" i="1"/>
  <c r="L14851" i="1"/>
  <c r="J14851" i="1"/>
  <c r="I14851" i="1"/>
  <c r="M14845" i="1"/>
  <c r="L14845" i="1"/>
  <c r="J14845" i="1"/>
  <c r="I14845" i="1"/>
  <c r="M14839" i="1"/>
  <c r="L14839" i="1"/>
  <c r="J14839" i="1"/>
  <c r="I14839" i="1"/>
  <c r="M14832" i="1"/>
  <c r="L14832" i="1"/>
  <c r="J14832" i="1"/>
  <c r="I14832" i="1"/>
  <c r="M14826" i="1"/>
  <c r="L14826" i="1"/>
  <c r="J14826" i="1"/>
  <c r="I14826" i="1"/>
  <c r="M14819" i="1"/>
  <c r="L14819" i="1"/>
  <c r="J14819" i="1"/>
  <c r="I14819" i="1"/>
  <c r="M14812" i="1"/>
  <c r="L14812" i="1"/>
  <c r="J14812" i="1"/>
  <c r="I14812" i="1"/>
  <c r="M14810" i="1"/>
  <c r="L14810" i="1"/>
  <c r="J14810" i="1"/>
  <c r="I14810" i="1"/>
  <c r="M14803" i="1"/>
  <c r="L14803" i="1"/>
  <c r="J14803" i="1"/>
  <c r="I14803" i="1"/>
  <c r="M14796" i="1"/>
  <c r="L14796" i="1"/>
  <c r="J14796" i="1"/>
  <c r="I14796" i="1"/>
  <c r="M14790" i="1"/>
  <c r="L14790" i="1"/>
  <c r="J14790" i="1"/>
  <c r="I14790" i="1"/>
  <c r="M14788" i="1"/>
  <c r="L14788" i="1"/>
  <c r="J14788" i="1"/>
  <c r="I14788" i="1"/>
  <c r="M14786" i="1"/>
  <c r="L14786" i="1"/>
  <c r="J14786" i="1"/>
  <c r="I14786" i="1"/>
  <c r="M14779" i="1"/>
  <c r="L14779" i="1"/>
  <c r="J14779" i="1"/>
  <c r="I14779" i="1"/>
  <c r="M14772" i="1"/>
  <c r="L14772" i="1"/>
  <c r="J14772" i="1"/>
  <c r="I14772" i="1"/>
  <c r="M14765" i="1"/>
  <c r="L14765" i="1"/>
  <c r="J14765" i="1"/>
  <c r="I14765" i="1"/>
  <c r="M14763" i="1"/>
  <c r="L14763" i="1"/>
  <c r="J14763" i="1"/>
  <c r="I14763" i="1"/>
  <c r="M14756" i="1"/>
  <c r="L14756" i="1"/>
  <c r="J14756" i="1"/>
  <c r="I14756" i="1"/>
  <c r="M14750" i="1"/>
  <c r="L14750" i="1"/>
  <c r="J14750" i="1"/>
  <c r="I14750" i="1"/>
  <c r="M14748" i="1"/>
  <c r="L14748" i="1"/>
  <c r="J14748" i="1"/>
  <c r="I14748" i="1"/>
  <c r="M14741" i="1"/>
  <c r="L14741" i="1"/>
  <c r="J14741" i="1"/>
  <c r="I14741" i="1"/>
  <c r="M14735" i="1"/>
  <c r="L14735" i="1"/>
  <c r="J14735" i="1"/>
  <c r="I14735" i="1"/>
  <c r="M14729" i="1"/>
  <c r="L14729" i="1"/>
  <c r="J14729" i="1"/>
  <c r="I14729" i="1"/>
  <c r="M14722" i="1"/>
  <c r="L14722" i="1"/>
  <c r="J14722" i="1"/>
  <c r="I14722" i="1"/>
  <c r="M14715" i="1"/>
  <c r="L14715" i="1"/>
  <c r="J14715" i="1"/>
  <c r="I14715" i="1"/>
  <c r="M14713" i="1"/>
  <c r="L14713" i="1"/>
  <c r="J14713" i="1"/>
  <c r="I14713" i="1"/>
  <c r="M14707" i="1"/>
  <c r="L14707" i="1"/>
  <c r="J14707" i="1"/>
  <c r="I14707" i="1"/>
  <c r="M14701" i="1"/>
  <c r="L14701" i="1"/>
  <c r="J14701" i="1"/>
  <c r="I14701" i="1"/>
  <c r="M14695" i="1"/>
  <c r="L14695" i="1"/>
  <c r="J14695" i="1"/>
  <c r="I14695" i="1"/>
  <c r="M14693" i="1"/>
  <c r="L14693" i="1"/>
  <c r="J14693" i="1"/>
  <c r="I14693" i="1"/>
  <c r="M14686" i="1"/>
  <c r="L14686" i="1"/>
  <c r="J14686" i="1"/>
  <c r="I14686" i="1"/>
  <c r="M14679" i="1"/>
  <c r="L14679" i="1"/>
  <c r="J14679" i="1"/>
  <c r="I14679" i="1"/>
  <c r="M14672" i="1"/>
  <c r="L14672" i="1"/>
  <c r="J14672" i="1"/>
  <c r="I14672" i="1"/>
  <c r="M14665" i="1"/>
  <c r="L14665" i="1"/>
  <c r="J14665" i="1"/>
  <c r="I14665" i="1"/>
  <c r="M14658" i="1"/>
  <c r="L14658" i="1"/>
  <c r="J14658" i="1"/>
  <c r="I14658" i="1"/>
  <c r="M14651" i="1"/>
  <c r="L14651" i="1"/>
  <c r="J14651" i="1"/>
  <c r="I14651" i="1"/>
  <c r="M14645" i="1"/>
  <c r="L14645" i="1"/>
  <c r="J14645" i="1"/>
  <c r="I14645" i="1"/>
  <c r="M14639" i="1"/>
  <c r="L14639" i="1"/>
  <c r="J14639" i="1"/>
  <c r="I14639" i="1"/>
  <c r="M14633" i="1"/>
  <c r="L14633" i="1"/>
  <c r="J14633" i="1"/>
  <c r="I14633" i="1"/>
  <c r="M14626" i="1"/>
  <c r="L14626" i="1"/>
  <c r="J14626" i="1"/>
  <c r="I14626" i="1"/>
  <c r="M14621" i="1"/>
  <c r="L14621" i="1"/>
  <c r="J14621" i="1"/>
  <c r="I14621" i="1"/>
  <c r="M14614" i="1"/>
  <c r="L14614" i="1"/>
  <c r="J14614" i="1"/>
  <c r="I14614" i="1"/>
  <c r="M14607" i="1"/>
  <c r="L14607" i="1"/>
  <c r="J14607" i="1"/>
  <c r="I14607" i="1"/>
  <c r="M14600" i="1"/>
  <c r="L14600" i="1"/>
  <c r="J14600" i="1"/>
  <c r="I14600" i="1"/>
  <c r="M14598" i="1"/>
  <c r="L14598" i="1"/>
  <c r="J14598" i="1"/>
  <c r="I14598" i="1"/>
  <c r="M14591" i="1"/>
  <c r="L14591" i="1"/>
  <c r="J14591" i="1"/>
  <c r="I14591" i="1"/>
  <c r="M14584" i="1"/>
  <c r="L14584" i="1"/>
  <c r="J14584" i="1"/>
  <c r="I14584" i="1"/>
  <c r="M14582" i="1"/>
  <c r="L14582" i="1"/>
  <c r="J14582" i="1"/>
  <c r="I14582" i="1"/>
  <c r="K14582" i="1" s="1"/>
  <c r="M14576" i="1"/>
  <c r="L14576" i="1"/>
  <c r="J14576" i="1"/>
  <c r="I14576" i="1"/>
  <c r="M14569" i="1"/>
  <c r="L14569" i="1"/>
  <c r="J14569" i="1"/>
  <c r="I14569" i="1"/>
  <c r="M14567" i="1"/>
  <c r="L14567" i="1"/>
  <c r="J14567" i="1"/>
  <c r="I14567" i="1"/>
  <c r="M14561" i="1"/>
  <c r="L14561" i="1"/>
  <c r="J14561" i="1"/>
  <c r="I14561" i="1"/>
  <c r="M14556" i="1"/>
  <c r="L14556" i="1"/>
  <c r="J14556" i="1"/>
  <c r="I14556" i="1"/>
  <c r="M14550" i="1"/>
  <c r="L14550" i="1"/>
  <c r="J14550" i="1"/>
  <c r="I14550" i="1"/>
  <c r="M14544" i="1"/>
  <c r="L14544" i="1"/>
  <c r="J14544" i="1"/>
  <c r="I14544" i="1"/>
  <c r="M14539" i="1"/>
  <c r="L14539" i="1"/>
  <c r="J14539" i="1"/>
  <c r="I14539" i="1"/>
  <c r="M14537" i="1"/>
  <c r="L14537" i="1"/>
  <c r="J14537" i="1"/>
  <c r="I14537" i="1"/>
  <c r="M14530" i="1"/>
  <c r="L14530" i="1"/>
  <c r="J14530" i="1"/>
  <c r="I14530" i="1"/>
  <c r="M14525" i="1"/>
  <c r="L14525" i="1"/>
  <c r="J14525" i="1"/>
  <c r="I14525" i="1"/>
  <c r="M14523" i="1"/>
  <c r="L14523" i="1"/>
  <c r="J14523" i="1"/>
  <c r="I14523" i="1"/>
  <c r="M14516" i="1"/>
  <c r="L14516" i="1"/>
  <c r="J14516" i="1"/>
  <c r="I14516" i="1"/>
  <c r="M14509" i="1"/>
  <c r="L14509" i="1"/>
  <c r="J14509" i="1"/>
  <c r="I14509" i="1"/>
  <c r="M14507" i="1"/>
  <c r="L14507" i="1"/>
  <c r="J14507" i="1"/>
  <c r="I14507" i="1"/>
  <c r="M14500" i="1"/>
  <c r="L14500" i="1"/>
  <c r="J14500" i="1"/>
  <c r="I14500" i="1"/>
  <c r="M14494" i="1"/>
  <c r="L14494" i="1"/>
  <c r="J14494" i="1"/>
  <c r="I14494" i="1"/>
  <c r="M14489" i="1"/>
  <c r="L14489" i="1"/>
  <c r="J14489" i="1"/>
  <c r="I14489" i="1"/>
  <c r="M14487" i="1"/>
  <c r="L14487" i="1"/>
  <c r="J14487" i="1"/>
  <c r="I14487" i="1"/>
  <c r="M14480" i="1"/>
  <c r="L14480" i="1"/>
  <c r="J14480" i="1"/>
  <c r="I14480" i="1"/>
  <c r="M14473" i="1"/>
  <c r="L14473" i="1"/>
  <c r="J14473" i="1"/>
  <c r="I14473" i="1"/>
  <c r="K14473" i="1" s="1"/>
  <c r="M14466" i="1"/>
  <c r="L14466" i="1"/>
  <c r="J14466" i="1"/>
  <c r="I14466" i="1"/>
  <c r="M14459" i="1"/>
  <c r="L14459" i="1"/>
  <c r="J14459" i="1"/>
  <c r="I14459" i="1"/>
  <c r="M14453" i="1"/>
  <c r="L14453" i="1"/>
  <c r="J14453" i="1"/>
  <c r="I14453" i="1"/>
  <c r="M14447" i="1"/>
  <c r="L14447" i="1"/>
  <c r="J14447" i="1"/>
  <c r="I14447" i="1"/>
  <c r="M14441" i="1"/>
  <c r="L14441" i="1"/>
  <c r="J14441" i="1"/>
  <c r="I14441" i="1"/>
  <c r="M14439" i="1"/>
  <c r="L14439" i="1"/>
  <c r="J14439" i="1"/>
  <c r="I14439" i="1"/>
  <c r="M14432" i="1"/>
  <c r="L14432" i="1"/>
  <c r="J14432" i="1"/>
  <c r="I14432" i="1"/>
  <c r="M14426" i="1"/>
  <c r="L14426" i="1"/>
  <c r="J14426" i="1"/>
  <c r="I14426" i="1"/>
  <c r="M14419" i="1"/>
  <c r="L14419" i="1"/>
  <c r="J14419" i="1"/>
  <c r="I14419" i="1"/>
  <c r="M14412" i="1"/>
  <c r="L14412" i="1"/>
  <c r="J14412" i="1"/>
  <c r="I14412" i="1"/>
  <c r="M14406" i="1"/>
  <c r="L14406" i="1"/>
  <c r="J14406" i="1"/>
  <c r="I14406" i="1"/>
  <c r="M14400" i="1"/>
  <c r="L14400" i="1"/>
  <c r="J14400" i="1"/>
  <c r="I14400" i="1"/>
  <c r="M14393" i="1"/>
  <c r="L14393" i="1"/>
  <c r="J14393" i="1"/>
  <c r="I14393" i="1"/>
  <c r="M14387" i="1"/>
  <c r="L14387" i="1"/>
  <c r="J14387" i="1"/>
  <c r="I14387" i="1"/>
  <c r="M14381" i="1"/>
  <c r="L14381" i="1"/>
  <c r="J14381" i="1"/>
  <c r="I14381" i="1"/>
  <c r="M14375" i="1"/>
  <c r="L14375" i="1"/>
  <c r="J14375" i="1"/>
  <c r="I14375" i="1"/>
  <c r="M14369" i="1"/>
  <c r="L14369" i="1"/>
  <c r="J14369" i="1"/>
  <c r="I14369" i="1"/>
  <c r="M14363" i="1"/>
  <c r="L14363" i="1"/>
  <c r="J14363" i="1"/>
  <c r="I14363" i="1"/>
  <c r="M14358" i="1"/>
  <c r="L14358" i="1"/>
  <c r="J14358" i="1"/>
  <c r="I14358" i="1"/>
  <c r="M14352" i="1"/>
  <c r="L14352" i="1"/>
  <c r="J14352" i="1"/>
  <c r="I14352" i="1"/>
  <c r="M14345" i="1"/>
  <c r="L14345" i="1"/>
  <c r="J14345" i="1"/>
  <c r="I14345" i="1"/>
  <c r="M14339" i="1"/>
  <c r="L14339" i="1"/>
  <c r="J14339" i="1"/>
  <c r="I14339" i="1"/>
  <c r="M14332" i="1"/>
  <c r="L14332" i="1"/>
  <c r="J14332" i="1"/>
  <c r="I14332" i="1"/>
  <c r="M14325" i="1"/>
  <c r="L14325" i="1"/>
  <c r="J14325" i="1"/>
  <c r="I14325" i="1"/>
  <c r="M14319" i="1"/>
  <c r="L14319" i="1"/>
  <c r="J14319" i="1"/>
  <c r="I14319" i="1"/>
  <c r="M14313" i="1"/>
  <c r="L14313" i="1"/>
  <c r="J14313" i="1"/>
  <c r="I14313" i="1"/>
  <c r="M14307" i="1"/>
  <c r="L14307" i="1"/>
  <c r="J14307" i="1"/>
  <c r="I14307" i="1"/>
  <c r="M14300" i="1"/>
  <c r="L14300" i="1"/>
  <c r="J14300" i="1"/>
  <c r="I14300" i="1"/>
  <c r="K14300" i="1" s="1"/>
  <c r="M14298" i="1"/>
  <c r="L14298" i="1"/>
  <c r="J14298" i="1"/>
  <c r="I14298" i="1"/>
  <c r="M14296" i="1"/>
  <c r="L14296" i="1"/>
  <c r="J14296" i="1"/>
  <c r="I14296" i="1"/>
  <c r="M14291" i="1"/>
  <c r="L14291" i="1"/>
  <c r="J14291" i="1"/>
  <c r="I14291" i="1"/>
  <c r="M14285" i="1"/>
  <c r="L14285" i="1"/>
  <c r="J14285" i="1"/>
  <c r="I14285" i="1"/>
  <c r="M14279" i="1"/>
  <c r="L14279" i="1"/>
  <c r="J14279" i="1"/>
  <c r="I14279" i="1"/>
  <c r="M14273" i="1"/>
  <c r="L14273" i="1"/>
  <c r="J14273" i="1"/>
  <c r="I14273" i="1"/>
  <c r="M14268" i="1"/>
  <c r="L14268" i="1"/>
  <c r="J14268" i="1"/>
  <c r="I14268" i="1"/>
  <c r="M14263" i="1"/>
  <c r="L14263" i="1"/>
  <c r="J14263" i="1"/>
  <c r="I14263" i="1"/>
  <c r="M14261" i="1"/>
  <c r="L14261" i="1"/>
  <c r="J14261" i="1"/>
  <c r="I14261" i="1"/>
  <c r="M14254" i="1"/>
  <c r="L14254" i="1"/>
  <c r="J14254" i="1"/>
  <c r="I14254" i="1"/>
  <c r="M14248" i="1"/>
  <c r="L14248" i="1"/>
  <c r="J14248" i="1"/>
  <c r="I14248" i="1"/>
  <c r="M14246" i="1"/>
  <c r="L14246" i="1"/>
  <c r="J14246" i="1"/>
  <c r="I14246" i="1"/>
  <c r="M14240" i="1"/>
  <c r="L14240" i="1"/>
  <c r="J14240" i="1"/>
  <c r="I14240" i="1"/>
  <c r="M14233" i="1"/>
  <c r="L14233" i="1"/>
  <c r="J14233" i="1"/>
  <c r="I14233" i="1"/>
  <c r="M14228" i="1"/>
  <c r="L14228" i="1"/>
  <c r="J14228" i="1"/>
  <c r="I14228" i="1"/>
  <c r="M14226" i="1"/>
  <c r="L14226" i="1"/>
  <c r="J14226" i="1"/>
  <c r="I14226" i="1"/>
  <c r="M14221" i="1"/>
  <c r="L14221" i="1"/>
  <c r="J14221" i="1"/>
  <c r="I14221" i="1"/>
  <c r="M14218" i="1"/>
  <c r="L14218" i="1"/>
  <c r="J14218" i="1"/>
  <c r="I14218" i="1"/>
  <c r="M14216" i="1"/>
  <c r="L14216" i="1"/>
  <c r="J14216" i="1"/>
  <c r="I14216" i="1"/>
  <c r="M14213" i="1"/>
  <c r="L14213" i="1"/>
  <c r="J14213" i="1"/>
  <c r="I14213" i="1"/>
  <c r="M14211" i="1"/>
  <c r="L14211" i="1"/>
  <c r="J14211" i="1"/>
  <c r="I14211" i="1"/>
  <c r="M14209" i="1"/>
  <c r="L14209" i="1"/>
  <c r="J14209" i="1"/>
  <c r="I14209" i="1"/>
  <c r="M14207" i="1"/>
  <c r="L14207" i="1"/>
  <c r="J14207" i="1"/>
  <c r="I14207" i="1"/>
  <c r="M14205" i="1"/>
  <c r="L14205" i="1"/>
  <c r="J14205" i="1"/>
  <c r="I14205" i="1"/>
  <c r="M14203" i="1"/>
  <c r="L14203" i="1"/>
  <c r="J14203" i="1"/>
  <c r="I14203" i="1"/>
  <c r="M14201" i="1"/>
  <c r="L14201" i="1"/>
  <c r="J14201" i="1"/>
  <c r="I14201" i="1"/>
  <c r="M14199" i="1"/>
  <c r="L14199" i="1"/>
  <c r="J14199" i="1"/>
  <c r="I14199" i="1"/>
  <c r="M14197" i="1"/>
  <c r="L14197" i="1"/>
  <c r="J14197" i="1"/>
  <c r="I14197" i="1"/>
  <c r="M14195" i="1"/>
  <c r="L14195" i="1"/>
  <c r="J14195" i="1"/>
  <c r="I14195" i="1"/>
  <c r="M14193" i="1"/>
  <c r="L14193" i="1"/>
  <c r="J14193" i="1"/>
  <c r="I14193" i="1"/>
  <c r="M14191" i="1"/>
  <c r="L14191" i="1"/>
  <c r="J14191" i="1"/>
  <c r="I14191" i="1"/>
  <c r="M14189" i="1"/>
  <c r="L14189" i="1"/>
  <c r="J14189" i="1"/>
  <c r="I14189" i="1"/>
  <c r="M14187" i="1"/>
  <c r="L14187" i="1"/>
  <c r="J14187" i="1"/>
  <c r="I14187" i="1"/>
  <c r="M14185" i="1"/>
  <c r="L14185" i="1"/>
  <c r="J14185" i="1"/>
  <c r="I14185" i="1"/>
  <c r="M14183" i="1"/>
  <c r="L14183" i="1"/>
  <c r="J14183" i="1"/>
  <c r="I14183" i="1"/>
  <c r="K14183" i="1" s="1"/>
  <c r="M14181" i="1"/>
  <c r="L14181" i="1"/>
  <c r="J14181" i="1"/>
  <c r="I14181" i="1"/>
  <c r="M14179" i="1"/>
  <c r="L14179" i="1"/>
  <c r="J14179" i="1"/>
  <c r="I14179" i="1"/>
  <c r="M14177" i="1"/>
  <c r="L14177" i="1"/>
  <c r="J14177" i="1"/>
  <c r="I14177" i="1"/>
  <c r="M14175" i="1"/>
  <c r="L14175" i="1"/>
  <c r="J14175" i="1"/>
  <c r="I14175" i="1"/>
  <c r="M14173" i="1"/>
  <c r="L14173" i="1"/>
  <c r="J14173" i="1"/>
  <c r="I14173" i="1"/>
  <c r="M14171" i="1"/>
  <c r="L14171" i="1"/>
  <c r="J14171" i="1"/>
  <c r="I14171" i="1"/>
  <c r="M14169" i="1"/>
  <c r="L14169" i="1"/>
  <c r="J14169" i="1"/>
  <c r="I14169" i="1"/>
  <c r="K14169" i="1" s="1"/>
  <c r="M14167" i="1"/>
  <c r="L14167" i="1"/>
  <c r="J14167" i="1"/>
  <c r="I14167" i="1"/>
  <c r="M14165" i="1"/>
  <c r="L14165" i="1"/>
  <c r="J14165" i="1"/>
  <c r="I14165" i="1"/>
  <c r="M14163" i="1"/>
  <c r="L14163" i="1"/>
  <c r="J14163" i="1"/>
  <c r="I14163" i="1"/>
  <c r="M14161" i="1"/>
  <c r="L14161" i="1"/>
  <c r="J14161" i="1"/>
  <c r="I14161" i="1"/>
  <c r="M14159" i="1"/>
  <c r="L14159" i="1"/>
  <c r="J14159" i="1"/>
  <c r="I14159" i="1"/>
  <c r="M14157" i="1"/>
  <c r="L14157" i="1"/>
  <c r="J14157" i="1"/>
  <c r="I14157" i="1"/>
  <c r="M14151" i="1"/>
  <c r="L14151" i="1"/>
  <c r="J14151" i="1"/>
  <c r="I14151" i="1"/>
  <c r="M14145" i="1"/>
  <c r="L14145" i="1"/>
  <c r="J14145" i="1"/>
  <c r="I14145" i="1"/>
  <c r="M14139" i="1"/>
  <c r="L14139" i="1"/>
  <c r="J14139" i="1"/>
  <c r="I14139" i="1"/>
  <c r="M14133" i="1"/>
  <c r="L14133" i="1"/>
  <c r="J14133" i="1"/>
  <c r="I14133" i="1"/>
  <c r="M14127" i="1"/>
  <c r="L14127" i="1"/>
  <c r="N14127" i="1" s="1"/>
  <c r="J14127" i="1"/>
  <c r="I14127" i="1"/>
  <c r="M14121" i="1"/>
  <c r="L14121" i="1"/>
  <c r="J14121" i="1"/>
  <c r="I14121" i="1"/>
  <c r="M14115" i="1"/>
  <c r="L14115" i="1"/>
  <c r="J14115" i="1"/>
  <c r="I14115" i="1"/>
  <c r="M14109" i="1"/>
  <c r="L14109" i="1"/>
  <c r="J14109" i="1"/>
  <c r="I14109" i="1"/>
  <c r="M14103" i="1"/>
  <c r="L14103" i="1"/>
  <c r="J14103" i="1"/>
  <c r="I14103" i="1"/>
  <c r="M14097" i="1"/>
  <c r="L14097" i="1"/>
  <c r="J14097" i="1"/>
  <c r="I14097" i="1"/>
  <c r="M14091" i="1"/>
  <c r="L14091" i="1"/>
  <c r="J14091" i="1"/>
  <c r="I14091" i="1"/>
  <c r="M14085" i="1"/>
  <c r="L14085" i="1"/>
  <c r="J14085" i="1"/>
  <c r="I14085" i="1"/>
  <c r="M14079" i="1"/>
  <c r="L14079" i="1"/>
  <c r="J14079" i="1"/>
  <c r="I14079" i="1"/>
  <c r="M14073" i="1"/>
  <c r="L14073" i="1"/>
  <c r="J14073" i="1"/>
  <c r="I14073" i="1"/>
  <c r="M14067" i="1"/>
  <c r="L14067" i="1"/>
  <c r="J14067" i="1"/>
  <c r="I14067" i="1"/>
  <c r="K14067" i="1" s="1"/>
  <c r="M14061" i="1"/>
  <c r="L14061" i="1"/>
  <c r="J14061" i="1"/>
  <c r="I14061" i="1"/>
  <c r="M14055" i="1"/>
  <c r="L14055" i="1"/>
  <c r="J14055" i="1"/>
  <c r="I14055" i="1"/>
  <c r="M14049" i="1"/>
  <c r="L14049" i="1"/>
  <c r="J14049" i="1"/>
  <c r="I14049" i="1"/>
  <c r="M14043" i="1"/>
  <c r="L14043" i="1"/>
  <c r="N14043" i="1" s="1"/>
  <c r="J14043" i="1"/>
  <c r="I14043" i="1"/>
  <c r="M14037" i="1"/>
  <c r="L14037" i="1"/>
  <c r="J14037" i="1"/>
  <c r="I14037" i="1"/>
  <c r="M14031" i="1"/>
  <c r="L14031" i="1"/>
  <c r="J14031" i="1"/>
  <c r="I14031" i="1"/>
  <c r="M14025" i="1"/>
  <c r="L14025" i="1"/>
  <c r="J14025" i="1"/>
  <c r="I14025" i="1"/>
  <c r="K14025" i="1" s="1"/>
  <c r="M14019" i="1"/>
  <c r="L14019" i="1"/>
  <c r="J14019" i="1"/>
  <c r="I14019" i="1"/>
  <c r="M14013" i="1"/>
  <c r="L14013" i="1"/>
  <c r="J14013" i="1"/>
  <c r="I14013" i="1"/>
  <c r="M14007" i="1"/>
  <c r="L14007" i="1"/>
  <c r="J14007" i="1"/>
  <c r="I14007" i="1"/>
  <c r="M14001" i="1"/>
  <c r="L14001" i="1"/>
  <c r="J14001" i="1"/>
  <c r="I14001" i="1"/>
  <c r="M13995" i="1"/>
  <c r="L13995" i="1"/>
  <c r="J13995" i="1"/>
  <c r="I13995" i="1"/>
  <c r="M13989" i="1"/>
  <c r="L13989" i="1"/>
  <c r="J13989" i="1"/>
  <c r="I13989" i="1"/>
  <c r="M13983" i="1"/>
  <c r="L13983" i="1"/>
  <c r="J13983" i="1"/>
  <c r="I13983" i="1"/>
  <c r="M13981" i="1"/>
  <c r="L13981" i="1"/>
  <c r="J13981" i="1"/>
  <c r="I13981" i="1"/>
  <c r="M13975" i="1"/>
  <c r="L13975" i="1"/>
  <c r="J13975" i="1"/>
  <c r="I13975" i="1"/>
  <c r="M13969" i="1"/>
  <c r="L13969" i="1"/>
  <c r="J13969" i="1"/>
  <c r="I13969" i="1"/>
  <c r="M13963" i="1"/>
  <c r="L13963" i="1"/>
  <c r="J13963" i="1"/>
  <c r="I13963" i="1"/>
  <c r="M13957" i="1"/>
  <c r="L13957" i="1"/>
  <c r="J13957" i="1"/>
  <c r="I13957" i="1"/>
  <c r="M13951" i="1"/>
  <c r="L13951" i="1"/>
  <c r="J13951" i="1"/>
  <c r="I13951" i="1"/>
  <c r="M13945" i="1"/>
  <c r="L13945" i="1"/>
  <c r="J13945" i="1"/>
  <c r="I13945" i="1"/>
  <c r="M13939" i="1"/>
  <c r="L13939" i="1"/>
  <c r="J13939" i="1"/>
  <c r="I13939" i="1"/>
  <c r="M13933" i="1"/>
  <c r="L13933" i="1"/>
  <c r="J13933" i="1"/>
  <c r="I13933" i="1"/>
  <c r="M13927" i="1"/>
  <c r="L13927" i="1"/>
  <c r="J13927" i="1"/>
  <c r="I13927" i="1"/>
  <c r="M13921" i="1"/>
  <c r="L13921" i="1"/>
  <c r="J13921" i="1"/>
  <c r="I13921" i="1"/>
  <c r="M13915" i="1"/>
  <c r="L13915" i="1"/>
  <c r="J13915" i="1"/>
  <c r="I13915" i="1"/>
  <c r="M13909" i="1"/>
  <c r="L13909" i="1"/>
  <c r="J13909" i="1"/>
  <c r="I13909" i="1"/>
  <c r="M13903" i="1"/>
  <c r="L13903" i="1"/>
  <c r="J13903" i="1"/>
  <c r="I13903" i="1"/>
  <c r="K13903" i="1" s="1"/>
  <c r="M13897" i="1"/>
  <c r="L13897" i="1"/>
  <c r="J13897" i="1"/>
  <c r="I13897" i="1"/>
  <c r="M13891" i="1"/>
  <c r="L13891" i="1"/>
  <c r="J13891" i="1"/>
  <c r="I13891" i="1"/>
  <c r="M13885" i="1"/>
  <c r="L13885" i="1"/>
  <c r="J13885" i="1"/>
  <c r="I13885" i="1"/>
  <c r="M13879" i="1"/>
  <c r="L13879" i="1"/>
  <c r="J13879" i="1"/>
  <c r="I13879" i="1"/>
  <c r="M13873" i="1"/>
  <c r="L13873" i="1"/>
  <c r="J13873" i="1"/>
  <c r="I13873" i="1"/>
  <c r="M13867" i="1"/>
  <c r="L13867" i="1"/>
  <c r="J13867" i="1"/>
  <c r="I13867" i="1"/>
  <c r="M13861" i="1"/>
  <c r="L13861" i="1"/>
  <c r="J13861" i="1"/>
  <c r="I13861" i="1"/>
  <c r="M13855" i="1"/>
  <c r="L13855" i="1"/>
  <c r="J13855" i="1"/>
  <c r="I13855" i="1"/>
  <c r="M13849" i="1"/>
  <c r="L13849" i="1"/>
  <c r="J13849" i="1"/>
  <c r="I13849" i="1"/>
  <c r="M13843" i="1"/>
  <c r="L13843" i="1"/>
  <c r="J13843" i="1"/>
  <c r="I13843" i="1"/>
  <c r="M13837" i="1"/>
  <c r="L13837" i="1"/>
  <c r="J13837" i="1"/>
  <c r="I13837" i="1"/>
  <c r="M13831" i="1"/>
  <c r="L13831" i="1"/>
  <c r="J13831" i="1"/>
  <c r="I13831" i="1"/>
  <c r="M13825" i="1"/>
  <c r="L13825" i="1"/>
  <c r="J13825" i="1"/>
  <c r="I13825" i="1"/>
  <c r="M13819" i="1"/>
  <c r="L13819" i="1"/>
  <c r="J13819" i="1"/>
  <c r="I13819" i="1"/>
  <c r="M13813" i="1"/>
  <c r="L13813" i="1"/>
  <c r="J13813" i="1"/>
  <c r="I13813" i="1"/>
  <c r="M13811" i="1"/>
  <c r="L13811" i="1"/>
  <c r="J13811" i="1"/>
  <c r="I13811" i="1"/>
  <c r="M13805" i="1"/>
  <c r="L13805" i="1"/>
  <c r="J13805" i="1"/>
  <c r="I13805" i="1"/>
  <c r="M13799" i="1"/>
  <c r="L13799" i="1"/>
  <c r="J13799" i="1"/>
  <c r="I13799" i="1"/>
  <c r="M13793" i="1"/>
  <c r="L13793" i="1"/>
  <c r="J13793" i="1"/>
  <c r="I13793" i="1"/>
  <c r="M13787" i="1"/>
  <c r="L13787" i="1"/>
  <c r="J13787" i="1"/>
  <c r="I13787" i="1"/>
  <c r="M13781" i="1"/>
  <c r="L13781" i="1"/>
  <c r="J13781" i="1"/>
  <c r="I13781" i="1"/>
  <c r="K13781" i="1" s="1"/>
  <c r="M13775" i="1"/>
  <c r="L13775" i="1"/>
  <c r="J13775" i="1"/>
  <c r="I13775" i="1"/>
  <c r="M13769" i="1"/>
  <c r="L13769" i="1"/>
  <c r="J13769" i="1"/>
  <c r="I13769" i="1"/>
  <c r="M13763" i="1"/>
  <c r="L13763" i="1"/>
  <c r="J13763" i="1"/>
  <c r="I13763" i="1"/>
  <c r="M13757" i="1"/>
  <c r="L13757" i="1"/>
  <c r="J13757" i="1"/>
  <c r="I13757" i="1"/>
  <c r="M13751" i="1"/>
  <c r="L13751" i="1"/>
  <c r="J13751" i="1"/>
  <c r="I13751" i="1"/>
  <c r="M13745" i="1"/>
  <c r="L13745" i="1"/>
  <c r="J13745" i="1"/>
  <c r="I13745" i="1"/>
  <c r="M13739" i="1"/>
  <c r="L13739" i="1"/>
  <c r="J13739" i="1"/>
  <c r="I13739" i="1"/>
  <c r="M13733" i="1"/>
  <c r="L13733" i="1"/>
  <c r="J13733" i="1"/>
  <c r="I13733" i="1"/>
  <c r="M13727" i="1"/>
  <c r="L13727" i="1"/>
  <c r="J13727" i="1"/>
  <c r="I13727" i="1"/>
  <c r="M13721" i="1"/>
  <c r="L13721" i="1"/>
  <c r="J13721" i="1"/>
  <c r="I13721" i="1"/>
  <c r="M13715" i="1"/>
  <c r="L13715" i="1"/>
  <c r="J13715" i="1"/>
  <c r="I13715" i="1"/>
  <c r="M13709" i="1"/>
  <c r="L13709" i="1"/>
  <c r="J13709" i="1"/>
  <c r="I13709" i="1"/>
  <c r="M13703" i="1"/>
  <c r="L13703" i="1"/>
  <c r="J13703" i="1"/>
  <c r="I13703" i="1"/>
  <c r="M13697" i="1"/>
  <c r="L13697" i="1"/>
  <c r="J13697" i="1"/>
  <c r="I13697" i="1"/>
  <c r="K13697" i="1" s="1"/>
  <c r="M13691" i="1"/>
  <c r="L13691" i="1"/>
  <c r="J13691" i="1"/>
  <c r="I13691" i="1"/>
  <c r="M13685" i="1"/>
  <c r="L13685" i="1"/>
  <c r="J13685" i="1"/>
  <c r="I13685" i="1"/>
  <c r="M13679" i="1"/>
  <c r="L13679" i="1"/>
  <c r="J13679" i="1"/>
  <c r="I13679" i="1"/>
  <c r="M13673" i="1"/>
  <c r="L13673" i="1"/>
  <c r="J13673" i="1"/>
  <c r="I13673" i="1"/>
  <c r="M13667" i="1"/>
  <c r="L13667" i="1"/>
  <c r="J13667" i="1"/>
  <c r="I13667" i="1"/>
  <c r="M13661" i="1"/>
  <c r="L13661" i="1"/>
  <c r="J13661" i="1"/>
  <c r="I13661" i="1"/>
  <c r="M13655" i="1"/>
  <c r="L13655" i="1"/>
  <c r="J13655" i="1"/>
  <c r="I13655" i="1"/>
  <c r="M13649" i="1"/>
  <c r="L13649" i="1"/>
  <c r="J13649" i="1"/>
  <c r="I13649" i="1"/>
  <c r="M13643" i="1"/>
  <c r="L13643" i="1"/>
  <c r="J13643" i="1"/>
  <c r="I13643" i="1"/>
  <c r="M13637" i="1"/>
  <c r="L13637" i="1"/>
  <c r="J13637" i="1"/>
  <c r="I13637" i="1"/>
  <c r="M13631" i="1"/>
  <c r="L13631" i="1"/>
  <c r="J13631" i="1"/>
  <c r="I13631" i="1"/>
  <c r="M13625" i="1"/>
  <c r="L13625" i="1"/>
  <c r="J13625" i="1"/>
  <c r="I13625" i="1"/>
  <c r="M13619" i="1"/>
  <c r="L13619" i="1"/>
  <c r="J13619" i="1"/>
  <c r="I13619" i="1"/>
  <c r="M13613" i="1"/>
  <c r="L13613" i="1"/>
  <c r="J13613" i="1"/>
  <c r="I13613" i="1"/>
  <c r="M13607" i="1"/>
  <c r="L13607" i="1"/>
  <c r="J13607" i="1"/>
  <c r="I13607" i="1"/>
  <c r="M13601" i="1"/>
  <c r="L13601" i="1"/>
  <c r="J13601" i="1"/>
  <c r="I13601" i="1"/>
  <c r="M13595" i="1"/>
  <c r="L13595" i="1"/>
  <c r="J13595" i="1"/>
  <c r="I13595" i="1"/>
  <c r="M13589" i="1"/>
  <c r="L13589" i="1"/>
  <c r="N13589" i="1" s="1"/>
  <c r="J13589" i="1"/>
  <c r="I13589" i="1"/>
  <c r="M13583" i="1"/>
  <c r="L13583" i="1"/>
  <c r="J13583" i="1"/>
  <c r="I13583" i="1"/>
  <c r="M13577" i="1"/>
  <c r="L13577" i="1"/>
  <c r="J13577" i="1"/>
  <c r="I13577" i="1"/>
  <c r="M13571" i="1"/>
  <c r="L13571" i="1"/>
  <c r="J13571" i="1"/>
  <c r="I13571" i="1"/>
  <c r="K13571" i="1" s="1"/>
  <c r="M13565" i="1"/>
  <c r="L13565" i="1"/>
  <c r="J13565" i="1"/>
  <c r="I13565" i="1"/>
  <c r="M13559" i="1"/>
  <c r="L13559" i="1"/>
  <c r="J13559" i="1"/>
  <c r="I13559" i="1"/>
  <c r="M13553" i="1"/>
  <c r="L13553" i="1"/>
  <c r="J13553" i="1"/>
  <c r="I13553" i="1"/>
  <c r="M13547" i="1"/>
  <c r="L13547" i="1"/>
  <c r="J13547" i="1"/>
  <c r="I13547" i="1"/>
  <c r="M13541" i="1"/>
  <c r="L13541" i="1"/>
  <c r="J13541" i="1"/>
  <c r="I13541" i="1"/>
  <c r="M13535" i="1"/>
  <c r="L13535" i="1"/>
  <c r="J13535" i="1"/>
  <c r="I13535" i="1"/>
  <c r="M13529" i="1"/>
  <c r="L13529" i="1"/>
  <c r="J13529" i="1"/>
  <c r="I13529" i="1"/>
  <c r="K13529" i="1" s="1"/>
  <c r="M13523" i="1"/>
  <c r="L13523" i="1"/>
  <c r="J13523" i="1"/>
  <c r="I13523" i="1"/>
  <c r="M13517" i="1"/>
  <c r="L13517" i="1"/>
  <c r="J13517" i="1"/>
  <c r="I13517" i="1"/>
  <c r="M13511" i="1"/>
  <c r="L13511" i="1"/>
  <c r="J13511" i="1"/>
  <c r="I13511" i="1"/>
  <c r="M13505" i="1"/>
  <c r="L13505" i="1"/>
  <c r="J13505" i="1"/>
  <c r="I13505" i="1"/>
  <c r="M13499" i="1"/>
  <c r="L13499" i="1"/>
  <c r="J13499" i="1"/>
  <c r="I13499" i="1"/>
  <c r="M13493" i="1"/>
  <c r="L13493" i="1"/>
  <c r="J13493" i="1"/>
  <c r="I13493" i="1"/>
  <c r="M13487" i="1"/>
  <c r="L13487" i="1"/>
  <c r="J13487" i="1"/>
  <c r="I13487" i="1"/>
  <c r="M13481" i="1"/>
  <c r="L13481" i="1"/>
  <c r="J13481" i="1"/>
  <c r="I13481" i="1"/>
  <c r="M13475" i="1"/>
  <c r="L13475" i="1"/>
  <c r="J13475" i="1"/>
  <c r="I13475" i="1"/>
  <c r="M13469" i="1"/>
  <c r="L13469" i="1"/>
  <c r="J13469" i="1"/>
  <c r="I13469" i="1"/>
  <c r="M13463" i="1"/>
  <c r="L13463" i="1"/>
  <c r="J13463" i="1"/>
  <c r="I13463" i="1"/>
  <c r="M13457" i="1"/>
  <c r="L13457" i="1"/>
  <c r="J13457" i="1"/>
  <c r="I13457" i="1"/>
  <c r="M13451" i="1"/>
  <c r="L13451" i="1"/>
  <c r="J13451" i="1"/>
  <c r="I13451" i="1"/>
  <c r="M13445" i="1"/>
  <c r="L13445" i="1"/>
  <c r="J13445" i="1"/>
  <c r="I13445" i="1"/>
  <c r="M13439" i="1"/>
  <c r="L13439" i="1"/>
  <c r="J13439" i="1"/>
  <c r="I13439" i="1"/>
  <c r="M13433" i="1"/>
  <c r="L13433" i="1"/>
  <c r="J13433" i="1"/>
  <c r="I13433" i="1"/>
  <c r="M13427" i="1"/>
  <c r="L13427" i="1"/>
  <c r="J13427" i="1"/>
  <c r="I13427" i="1"/>
  <c r="M13421" i="1"/>
  <c r="L13421" i="1"/>
  <c r="J13421" i="1"/>
  <c r="I13421" i="1"/>
  <c r="M13415" i="1"/>
  <c r="L13415" i="1"/>
  <c r="J13415" i="1"/>
  <c r="I13415" i="1"/>
  <c r="M13409" i="1"/>
  <c r="L13409" i="1"/>
  <c r="J13409" i="1"/>
  <c r="I13409" i="1"/>
  <c r="M13403" i="1"/>
  <c r="L13403" i="1"/>
  <c r="J13403" i="1"/>
  <c r="I13403" i="1"/>
  <c r="K13403" i="1" s="1"/>
  <c r="M13397" i="1"/>
  <c r="L13397" i="1"/>
  <c r="J13397" i="1"/>
  <c r="I13397" i="1"/>
  <c r="M13391" i="1"/>
  <c r="L13391" i="1"/>
  <c r="J13391" i="1"/>
  <c r="I13391" i="1"/>
  <c r="M13385" i="1"/>
  <c r="L13385" i="1"/>
  <c r="J13385" i="1"/>
  <c r="I13385" i="1"/>
  <c r="M13379" i="1"/>
  <c r="L13379" i="1"/>
  <c r="J13379" i="1"/>
  <c r="I13379" i="1"/>
  <c r="M13373" i="1"/>
  <c r="L13373" i="1"/>
  <c r="J13373" i="1"/>
  <c r="I13373" i="1"/>
  <c r="M13367" i="1"/>
  <c r="L13367" i="1"/>
  <c r="J13367" i="1"/>
  <c r="I13367" i="1"/>
  <c r="M13361" i="1"/>
  <c r="L13361" i="1"/>
  <c r="J13361" i="1"/>
  <c r="I13361" i="1"/>
  <c r="K13361" i="1" s="1"/>
  <c r="M13355" i="1"/>
  <c r="L13355" i="1"/>
  <c r="J13355" i="1"/>
  <c r="I13355" i="1"/>
  <c r="M13349" i="1"/>
  <c r="L13349" i="1"/>
  <c r="J13349" i="1"/>
  <c r="I13349" i="1"/>
  <c r="M13343" i="1"/>
  <c r="L13343" i="1"/>
  <c r="J13343" i="1"/>
  <c r="I13343" i="1"/>
  <c r="M13337" i="1"/>
  <c r="L13337" i="1"/>
  <c r="J13337" i="1"/>
  <c r="I13337" i="1"/>
  <c r="M13331" i="1"/>
  <c r="L13331" i="1"/>
  <c r="J13331" i="1"/>
  <c r="I13331" i="1"/>
  <c r="M13325" i="1"/>
  <c r="L13325" i="1"/>
  <c r="J13325" i="1"/>
  <c r="I13325" i="1"/>
  <c r="M13319" i="1"/>
  <c r="L13319" i="1"/>
  <c r="J13319" i="1"/>
  <c r="I13319" i="1"/>
  <c r="M13313" i="1"/>
  <c r="L13313" i="1"/>
  <c r="J13313" i="1"/>
  <c r="I13313" i="1"/>
  <c r="M13307" i="1"/>
  <c r="L13307" i="1"/>
  <c r="J13307" i="1"/>
  <c r="I13307" i="1"/>
  <c r="M13301" i="1"/>
  <c r="L13301" i="1"/>
  <c r="J13301" i="1"/>
  <c r="I13301" i="1"/>
  <c r="M13295" i="1"/>
  <c r="L13295" i="1"/>
  <c r="J13295" i="1"/>
  <c r="I13295" i="1"/>
  <c r="M13289" i="1"/>
  <c r="L13289" i="1"/>
  <c r="J13289" i="1"/>
  <c r="I13289" i="1"/>
  <c r="M13283" i="1"/>
  <c r="L13283" i="1"/>
  <c r="J13283" i="1"/>
  <c r="I13283" i="1"/>
  <c r="M13277" i="1"/>
  <c r="L13277" i="1"/>
  <c r="J13277" i="1"/>
  <c r="I13277" i="1"/>
  <c r="M13271" i="1"/>
  <c r="L13271" i="1"/>
  <c r="J13271" i="1"/>
  <c r="I13271" i="1"/>
  <c r="M13265" i="1"/>
  <c r="L13265" i="1"/>
  <c r="J13265" i="1"/>
  <c r="I13265" i="1"/>
  <c r="M13259" i="1"/>
  <c r="L13259" i="1"/>
  <c r="J13259" i="1"/>
  <c r="I13259" i="1"/>
  <c r="M13253" i="1"/>
  <c r="L13253" i="1"/>
  <c r="J13253" i="1"/>
  <c r="I13253" i="1"/>
  <c r="M13247" i="1"/>
  <c r="L13247" i="1"/>
  <c r="J13247" i="1"/>
  <c r="I13247" i="1"/>
  <c r="M13241" i="1"/>
  <c r="L13241" i="1"/>
  <c r="J13241" i="1"/>
  <c r="I13241" i="1"/>
  <c r="M13235" i="1"/>
  <c r="L13235" i="1"/>
  <c r="J13235" i="1"/>
  <c r="I13235" i="1"/>
  <c r="M13229" i="1"/>
  <c r="L13229" i="1"/>
  <c r="J13229" i="1"/>
  <c r="I13229" i="1"/>
  <c r="M13223" i="1"/>
  <c r="L13223" i="1"/>
  <c r="J13223" i="1"/>
  <c r="I13223" i="1"/>
  <c r="M13217" i="1"/>
  <c r="L13217" i="1"/>
  <c r="J13217" i="1"/>
  <c r="I13217" i="1"/>
  <c r="M13211" i="1"/>
  <c r="L13211" i="1"/>
  <c r="J13211" i="1"/>
  <c r="I13211" i="1"/>
  <c r="M13205" i="1"/>
  <c r="L13205" i="1"/>
  <c r="J13205" i="1"/>
  <c r="I13205" i="1"/>
  <c r="M13199" i="1"/>
  <c r="L13199" i="1"/>
  <c r="J13199" i="1"/>
  <c r="I13199" i="1"/>
  <c r="M13193" i="1"/>
  <c r="L13193" i="1"/>
  <c r="J13193" i="1"/>
  <c r="I13193" i="1"/>
  <c r="K13193" i="1" s="1"/>
  <c r="M13187" i="1"/>
  <c r="L13187" i="1"/>
  <c r="J13187" i="1"/>
  <c r="I13187" i="1"/>
  <c r="M13181" i="1"/>
  <c r="L13181" i="1"/>
  <c r="J13181" i="1"/>
  <c r="I13181" i="1"/>
  <c r="M13175" i="1"/>
  <c r="L13175" i="1"/>
  <c r="J13175" i="1"/>
  <c r="I13175" i="1"/>
  <c r="M13169" i="1"/>
  <c r="L13169" i="1"/>
  <c r="J13169" i="1"/>
  <c r="I13169" i="1"/>
  <c r="M13163" i="1"/>
  <c r="L13163" i="1"/>
  <c r="J13163" i="1"/>
  <c r="I13163" i="1"/>
  <c r="M13157" i="1"/>
  <c r="L13157" i="1"/>
  <c r="J13157" i="1"/>
  <c r="I13157" i="1"/>
  <c r="M13151" i="1"/>
  <c r="L13151" i="1"/>
  <c r="J13151" i="1"/>
  <c r="I13151" i="1"/>
  <c r="M13145" i="1"/>
  <c r="L13145" i="1"/>
  <c r="J13145" i="1"/>
  <c r="I13145" i="1"/>
  <c r="M13139" i="1"/>
  <c r="L13139" i="1"/>
  <c r="J13139" i="1"/>
  <c r="I13139" i="1"/>
  <c r="M13133" i="1"/>
  <c r="L13133" i="1"/>
  <c r="J13133" i="1"/>
  <c r="I13133" i="1"/>
  <c r="M13127" i="1"/>
  <c r="L13127" i="1"/>
  <c r="J13127" i="1"/>
  <c r="I13127" i="1"/>
  <c r="M13121" i="1"/>
  <c r="L13121" i="1"/>
  <c r="J13121" i="1"/>
  <c r="I13121" i="1"/>
  <c r="M13115" i="1"/>
  <c r="L13115" i="1"/>
  <c r="J13115" i="1"/>
  <c r="I13115" i="1"/>
  <c r="M13109" i="1"/>
  <c r="L13109" i="1"/>
  <c r="J13109" i="1"/>
  <c r="I13109" i="1"/>
  <c r="M13103" i="1"/>
  <c r="L13103" i="1"/>
  <c r="J13103" i="1"/>
  <c r="I13103" i="1"/>
  <c r="M13097" i="1"/>
  <c r="L13097" i="1"/>
  <c r="J13097" i="1"/>
  <c r="I13097" i="1"/>
  <c r="M13091" i="1"/>
  <c r="L13091" i="1"/>
  <c r="J13091" i="1"/>
  <c r="I13091" i="1"/>
  <c r="M13085" i="1"/>
  <c r="L13085" i="1"/>
  <c r="J13085" i="1"/>
  <c r="I13085" i="1"/>
  <c r="M13079" i="1"/>
  <c r="L13079" i="1"/>
  <c r="J13079" i="1"/>
  <c r="I13079" i="1"/>
  <c r="M13073" i="1"/>
  <c r="L13073" i="1"/>
  <c r="J13073" i="1"/>
  <c r="I13073" i="1"/>
  <c r="M13067" i="1"/>
  <c r="L13067" i="1"/>
  <c r="J13067" i="1"/>
  <c r="I13067" i="1"/>
  <c r="M13061" i="1"/>
  <c r="L13061" i="1"/>
  <c r="J13061" i="1"/>
  <c r="I13061" i="1"/>
  <c r="M13055" i="1"/>
  <c r="L13055" i="1"/>
  <c r="J13055" i="1"/>
  <c r="I13055" i="1"/>
  <c r="M13049" i="1"/>
  <c r="L13049" i="1"/>
  <c r="J13049" i="1"/>
  <c r="I13049" i="1"/>
  <c r="M13043" i="1"/>
  <c r="L13043" i="1"/>
  <c r="J13043" i="1"/>
  <c r="I13043" i="1"/>
  <c r="M13037" i="1"/>
  <c r="L13037" i="1"/>
  <c r="J13037" i="1"/>
  <c r="I13037" i="1"/>
  <c r="M13031" i="1"/>
  <c r="L13031" i="1"/>
  <c r="J13031" i="1"/>
  <c r="I13031" i="1"/>
  <c r="M13025" i="1"/>
  <c r="L13025" i="1"/>
  <c r="J13025" i="1"/>
  <c r="I13025" i="1"/>
  <c r="M13019" i="1"/>
  <c r="L13019" i="1"/>
  <c r="J13019" i="1"/>
  <c r="I13019" i="1"/>
  <c r="M13013" i="1"/>
  <c r="L13013" i="1"/>
  <c r="J13013" i="1"/>
  <c r="I13013" i="1"/>
  <c r="M13007" i="1"/>
  <c r="L13007" i="1"/>
  <c r="J13007" i="1"/>
  <c r="I13007" i="1"/>
  <c r="M13001" i="1"/>
  <c r="L13001" i="1"/>
  <c r="N13001" i="1" s="1"/>
  <c r="J13001" i="1"/>
  <c r="I13001" i="1"/>
  <c r="M12995" i="1"/>
  <c r="L12995" i="1"/>
  <c r="J12995" i="1"/>
  <c r="I12995" i="1"/>
  <c r="M12989" i="1"/>
  <c r="L12989" i="1"/>
  <c r="J12989" i="1"/>
  <c r="I12989" i="1"/>
  <c r="M12983" i="1"/>
  <c r="L12983" i="1"/>
  <c r="J12983" i="1"/>
  <c r="I12983" i="1"/>
  <c r="M12977" i="1"/>
  <c r="L12977" i="1"/>
  <c r="J12977" i="1"/>
  <c r="I12977" i="1"/>
  <c r="M12971" i="1"/>
  <c r="L12971" i="1"/>
  <c r="J12971" i="1"/>
  <c r="I12971" i="1"/>
  <c r="M12965" i="1"/>
  <c r="L12965" i="1"/>
  <c r="J12965" i="1"/>
  <c r="I12965" i="1"/>
  <c r="M12959" i="1"/>
  <c r="L12959" i="1"/>
  <c r="J12959" i="1"/>
  <c r="I12959" i="1"/>
  <c r="M12953" i="1"/>
  <c r="L12953" i="1"/>
  <c r="J12953" i="1"/>
  <c r="I12953" i="1"/>
  <c r="M12947" i="1"/>
  <c r="L12947" i="1"/>
  <c r="J12947" i="1"/>
  <c r="I12947" i="1"/>
  <c r="M12941" i="1"/>
  <c r="L12941" i="1"/>
  <c r="J12941" i="1"/>
  <c r="I12941" i="1"/>
  <c r="M12935" i="1"/>
  <c r="L12935" i="1"/>
  <c r="J12935" i="1"/>
  <c r="I12935" i="1"/>
  <c r="M12929" i="1"/>
  <c r="L12929" i="1"/>
  <c r="J12929" i="1"/>
  <c r="I12929" i="1"/>
  <c r="M12923" i="1"/>
  <c r="L12923" i="1"/>
  <c r="J12923" i="1"/>
  <c r="I12923" i="1"/>
  <c r="M12917" i="1"/>
  <c r="L12917" i="1"/>
  <c r="J12917" i="1"/>
  <c r="I12917" i="1"/>
  <c r="M12911" i="1"/>
  <c r="L12911" i="1"/>
  <c r="J12911" i="1"/>
  <c r="I12911" i="1"/>
  <c r="M12905" i="1"/>
  <c r="L12905" i="1"/>
  <c r="J12905" i="1"/>
  <c r="I12905" i="1"/>
  <c r="M12899" i="1"/>
  <c r="L12899" i="1"/>
  <c r="J12899" i="1"/>
  <c r="I12899" i="1"/>
  <c r="M12893" i="1"/>
  <c r="L12893" i="1"/>
  <c r="J12893" i="1"/>
  <c r="I12893" i="1"/>
  <c r="M12887" i="1"/>
  <c r="L12887" i="1"/>
  <c r="J12887" i="1"/>
  <c r="I12887" i="1"/>
  <c r="M12881" i="1"/>
  <c r="L12881" i="1"/>
  <c r="J12881" i="1"/>
  <c r="I12881" i="1"/>
  <c r="M12875" i="1"/>
  <c r="L12875" i="1"/>
  <c r="J12875" i="1"/>
  <c r="I12875" i="1"/>
  <c r="M12869" i="1"/>
  <c r="L12869" i="1"/>
  <c r="J12869" i="1"/>
  <c r="I12869" i="1"/>
  <c r="M12863" i="1"/>
  <c r="L12863" i="1"/>
  <c r="J12863" i="1"/>
  <c r="I12863" i="1"/>
  <c r="M12857" i="1"/>
  <c r="L12857" i="1"/>
  <c r="J12857" i="1"/>
  <c r="I12857" i="1"/>
  <c r="M12851" i="1"/>
  <c r="L12851" i="1"/>
  <c r="J12851" i="1"/>
  <c r="I12851" i="1"/>
  <c r="M12845" i="1"/>
  <c r="L12845" i="1"/>
  <c r="J12845" i="1"/>
  <c r="I12845" i="1"/>
  <c r="M12839" i="1"/>
  <c r="L12839" i="1"/>
  <c r="J12839" i="1"/>
  <c r="I12839" i="1"/>
  <c r="M12833" i="1"/>
  <c r="L12833" i="1"/>
  <c r="N12833" i="1" s="1"/>
  <c r="J12833" i="1"/>
  <c r="I12833" i="1"/>
  <c r="M12827" i="1"/>
  <c r="L12827" i="1"/>
  <c r="J12827" i="1"/>
  <c r="I12827" i="1"/>
  <c r="M12821" i="1"/>
  <c r="L12821" i="1"/>
  <c r="J12821" i="1"/>
  <c r="I12821" i="1"/>
  <c r="M12815" i="1"/>
  <c r="L12815" i="1"/>
  <c r="J12815" i="1"/>
  <c r="I12815" i="1"/>
  <c r="M12809" i="1"/>
  <c r="L12809" i="1"/>
  <c r="J12809" i="1"/>
  <c r="I12809" i="1"/>
  <c r="M12803" i="1"/>
  <c r="L12803" i="1"/>
  <c r="J12803" i="1"/>
  <c r="I12803" i="1"/>
  <c r="M12797" i="1"/>
  <c r="L12797" i="1"/>
  <c r="J12797" i="1"/>
  <c r="I12797" i="1"/>
  <c r="M12791" i="1"/>
  <c r="L12791" i="1"/>
  <c r="J12791" i="1"/>
  <c r="I12791" i="1"/>
  <c r="M12785" i="1"/>
  <c r="L12785" i="1"/>
  <c r="J12785" i="1"/>
  <c r="I12785" i="1"/>
  <c r="M12779" i="1"/>
  <c r="L12779" i="1"/>
  <c r="J12779" i="1"/>
  <c r="I12779" i="1"/>
  <c r="M12773" i="1"/>
  <c r="L12773" i="1"/>
  <c r="J12773" i="1"/>
  <c r="I12773" i="1"/>
  <c r="M12767" i="1"/>
  <c r="L12767" i="1"/>
  <c r="J12767" i="1"/>
  <c r="I12767" i="1"/>
  <c r="M12761" i="1"/>
  <c r="L12761" i="1"/>
  <c r="J12761" i="1"/>
  <c r="I12761" i="1"/>
  <c r="M12755" i="1"/>
  <c r="L12755" i="1"/>
  <c r="J12755" i="1"/>
  <c r="I12755" i="1"/>
  <c r="M12749" i="1"/>
  <c r="L12749" i="1"/>
  <c r="J12749" i="1"/>
  <c r="I12749" i="1"/>
  <c r="M12743" i="1"/>
  <c r="L12743" i="1"/>
  <c r="J12743" i="1"/>
  <c r="I12743" i="1"/>
  <c r="M12737" i="1"/>
  <c r="L12737" i="1"/>
  <c r="J12737" i="1"/>
  <c r="I12737" i="1"/>
  <c r="M12731" i="1"/>
  <c r="L12731" i="1"/>
  <c r="J12731" i="1"/>
  <c r="I12731" i="1"/>
  <c r="K12731" i="1" s="1"/>
  <c r="M12725" i="1"/>
  <c r="L12725" i="1"/>
  <c r="J12725" i="1"/>
  <c r="I12725" i="1"/>
  <c r="M12719" i="1"/>
  <c r="L12719" i="1"/>
  <c r="J12719" i="1"/>
  <c r="I12719" i="1"/>
  <c r="M12713" i="1"/>
  <c r="L12713" i="1"/>
  <c r="J12713" i="1"/>
  <c r="I12713" i="1"/>
  <c r="M12707" i="1"/>
  <c r="L12707" i="1"/>
  <c r="J12707" i="1"/>
  <c r="I12707" i="1"/>
  <c r="M12701" i="1"/>
  <c r="L12701" i="1"/>
  <c r="J12701" i="1"/>
  <c r="I12701" i="1"/>
  <c r="M12695" i="1"/>
  <c r="L12695" i="1"/>
  <c r="J12695" i="1"/>
  <c r="I12695" i="1"/>
  <c r="M12689" i="1"/>
  <c r="L12689" i="1"/>
  <c r="J12689" i="1"/>
  <c r="I12689" i="1"/>
  <c r="K12689" i="1" s="1"/>
  <c r="M12683" i="1"/>
  <c r="L12683" i="1"/>
  <c r="J12683" i="1"/>
  <c r="I12683" i="1"/>
  <c r="M12681" i="1"/>
  <c r="L12681" i="1"/>
  <c r="J12681" i="1"/>
  <c r="I12681" i="1"/>
  <c r="M12675" i="1"/>
  <c r="L12675" i="1"/>
  <c r="J12675" i="1"/>
  <c r="I12675" i="1"/>
  <c r="M12669" i="1"/>
  <c r="L12669" i="1"/>
  <c r="J12669" i="1"/>
  <c r="I12669" i="1"/>
  <c r="M12663" i="1"/>
  <c r="L12663" i="1"/>
  <c r="J12663" i="1"/>
  <c r="I12663" i="1"/>
  <c r="M12657" i="1"/>
  <c r="L12657" i="1"/>
  <c r="J12657" i="1"/>
  <c r="I12657" i="1"/>
  <c r="M12651" i="1"/>
  <c r="L12651" i="1"/>
  <c r="J12651" i="1"/>
  <c r="I12651" i="1"/>
  <c r="M12645" i="1"/>
  <c r="L12645" i="1"/>
  <c r="J12645" i="1"/>
  <c r="I12645" i="1"/>
  <c r="M12639" i="1"/>
  <c r="L12639" i="1"/>
  <c r="J12639" i="1"/>
  <c r="I12639" i="1"/>
  <c r="M12633" i="1"/>
  <c r="L12633" i="1"/>
  <c r="J12633" i="1"/>
  <c r="I12633" i="1"/>
  <c r="M12627" i="1"/>
  <c r="L12627" i="1"/>
  <c r="J12627" i="1"/>
  <c r="I12627" i="1"/>
  <c r="M12621" i="1"/>
  <c r="L12621" i="1"/>
  <c r="J12621" i="1"/>
  <c r="I12621" i="1"/>
  <c r="M12615" i="1"/>
  <c r="L12615" i="1"/>
  <c r="J12615" i="1"/>
  <c r="I12615" i="1"/>
  <c r="M12609" i="1"/>
  <c r="L12609" i="1"/>
  <c r="J12609" i="1"/>
  <c r="I12609" i="1"/>
  <c r="M12603" i="1"/>
  <c r="L12603" i="1"/>
  <c r="J12603" i="1"/>
  <c r="I12603" i="1"/>
  <c r="M12597" i="1"/>
  <c r="L12597" i="1"/>
  <c r="J12597" i="1"/>
  <c r="I12597" i="1"/>
  <c r="M12591" i="1"/>
  <c r="L12591" i="1"/>
  <c r="J12591" i="1"/>
  <c r="I12591" i="1"/>
  <c r="M12585" i="1"/>
  <c r="L12585" i="1"/>
  <c r="J12585" i="1"/>
  <c r="I12585" i="1"/>
  <c r="M12579" i="1"/>
  <c r="L12579" i="1"/>
  <c r="J12579" i="1"/>
  <c r="I12579" i="1"/>
  <c r="M12573" i="1"/>
  <c r="L12573" i="1"/>
  <c r="J12573" i="1"/>
  <c r="I12573" i="1"/>
  <c r="M12567" i="1"/>
  <c r="L12567" i="1"/>
  <c r="J12567" i="1"/>
  <c r="I12567" i="1"/>
  <c r="K12567" i="1" s="1"/>
  <c r="M12561" i="1"/>
  <c r="L12561" i="1"/>
  <c r="J12561" i="1"/>
  <c r="I12561" i="1"/>
  <c r="M12555" i="1"/>
  <c r="L12555" i="1"/>
  <c r="J12555" i="1"/>
  <c r="I12555" i="1"/>
  <c r="M12549" i="1"/>
  <c r="L12549" i="1"/>
  <c r="J12549" i="1"/>
  <c r="I12549" i="1"/>
  <c r="M12543" i="1"/>
  <c r="L12543" i="1"/>
  <c r="J12543" i="1"/>
  <c r="I12543" i="1"/>
  <c r="M12537" i="1"/>
  <c r="L12537" i="1"/>
  <c r="J12537" i="1"/>
  <c r="I12537" i="1"/>
  <c r="M12531" i="1"/>
  <c r="L12531" i="1"/>
  <c r="J12531" i="1"/>
  <c r="I12531" i="1"/>
  <c r="M12525" i="1"/>
  <c r="L12525" i="1"/>
  <c r="J12525" i="1"/>
  <c r="I12525" i="1"/>
  <c r="M12519" i="1"/>
  <c r="L12519" i="1"/>
  <c r="J12519" i="1"/>
  <c r="I12519" i="1"/>
  <c r="M12513" i="1"/>
  <c r="L12513" i="1"/>
  <c r="J12513" i="1"/>
  <c r="I12513" i="1"/>
  <c r="M12507" i="1"/>
  <c r="L12507" i="1"/>
  <c r="J12507" i="1"/>
  <c r="I12507" i="1"/>
  <c r="M12501" i="1"/>
  <c r="L12501" i="1"/>
  <c r="J12501" i="1"/>
  <c r="I12501" i="1"/>
  <c r="M12495" i="1"/>
  <c r="L12495" i="1"/>
  <c r="J12495" i="1"/>
  <c r="I12495" i="1"/>
  <c r="M12489" i="1"/>
  <c r="L12489" i="1"/>
  <c r="J12489" i="1"/>
  <c r="I12489" i="1"/>
  <c r="M12483" i="1"/>
  <c r="L12483" i="1"/>
  <c r="J12483" i="1"/>
  <c r="I12483" i="1"/>
  <c r="M12477" i="1"/>
  <c r="L12477" i="1"/>
  <c r="J12477" i="1"/>
  <c r="I12477" i="1"/>
  <c r="M12471" i="1"/>
  <c r="L12471" i="1"/>
  <c r="J12471" i="1"/>
  <c r="I12471" i="1"/>
  <c r="M12465" i="1"/>
  <c r="L12465" i="1"/>
  <c r="J12465" i="1"/>
  <c r="I12465" i="1"/>
  <c r="M12459" i="1"/>
  <c r="L12459" i="1"/>
  <c r="N12459" i="1" s="1"/>
  <c r="J12459" i="1"/>
  <c r="I12459" i="1"/>
  <c r="M12453" i="1"/>
  <c r="L12453" i="1"/>
  <c r="J12453" i="1"/>
  <c r="I12453" i="1"/>
  <c r="M12447" i="1"/>
  <c r="L12447" i="1"/>
  <c r="J12447" i="1"/>
  <c r="I12447" i="1"/>
  <c r="M12441" i="1"/>
  <c r="L12441" i="1"/>
  <c r="J12441" i="1"/>
  <c r="I12441" i="1"/>
  <c r="M12435" i="1"/>
  <c r="L12435" i="1"/>
  <c r="J12435" i="1"/>
  <c r="I12435" i="1"/>
  <c r="M12429" i="1"/>
  <c r="L12429" i="1"/>
  <c r="J12429" i="1"/>
  <c r="I12429" i="1"/>
  <c r="M12423" i="1"/>
  <c r="L12423" i="1"/>
  <c r="J12423" i="1"/>
  <c r="I12423" i="1"/>
  <c r="M12417" i="1"/>
  <c r="L12417" i="1"/>
  <c r="J12417" i="1"/>
  <c r="I12417" i="1"/>
  <c r="M12411" i="1"/>
  <c r="L12411" i="1"/>
  <c r="J12411" i="1"/>
  <c r="I12411" i="1"/>
  <c r="M12405" i="1"/>
  <c r="L12405" i="1"/>
  <c r="J12405" i="1"/>
  <c r="I12405" i="1"/>
  <c r="M12399" i="1"/>
  <c r="L12399" i="1"/>
  <c r="J12399" i="1"/>
  <c r="I12399" i="1"/>
  <c r="M12393" i="1"/>
  <c r="L12393" i="1"/>
  <c r="J12393" i="1"/>
  <c r="I12393" i="1"/>
  <c r="M12387" i="1"/>
  <c r="L12387" i="1"/>
  <c r="J12387" i="1"/>
  <c r="I12387" i="1"/>
  <c r="M12381" i="1"/>
  <c r="L12381" i="1"/>
  <c r="J12381" i="1"/>
  <c r="I12381" i="1"/>
  <c r="M12375" i="1"/>
  <c r="L12375" i="1"/>
  <c r="J12375" i="1"/>
  <c r="I12375" i="1"/>
  <c r="M12369" i="1"/>
  <c r="L12369" i="1"/>
  <c r="J12369" i="1"/>
  <c r="I12369" i="1"/>
  <c r="M12363" i="1"/>
  <c r="L12363" i="1"/>
  <c r="J12363" i="1"/>
  <c r="I12363" i="1"/>
  <c r="M12357" i="1"/>
  <c r="L12357" i="1"/>
  <c r="J12357" i="1"/>
  <c r="I12357" i="1"/>
  <c r="K12357" i="1" s="1"/>
  <c r="M12351" i="1"/>
  <c r="L12351" i="1"/>
  <c r="J12351" i="1"/>
  <c r="I12351" i="1"/>
  <c r="M12345" i="1"/>
  <c r="L12345" i="1"/>
  <c r="J12345" i="1"/>
  <c r="I12345" i="1"/>
  <c r="M12339" i="1"/>
  <c r="L12339" i="1"/>
  <c r="J12339" i="1"/>
  <c r="I12339" i="1"/>
  <c r="M12333" i="1"/>
  <c r="L12333" i="1"/>
  <c r="J12333" i="1"/>
  <c r="I12333" i="1"/>
  <c r="M12327" i="1"/>
  <c r="L12327" i="1"/>
  <c r="J12327" i="1"/>
  <c r="I12327" i="1"/>
  <c r="M12321" i="1"/>
  <c r="L12321" i="1"/>
  <c r="J12321" i="1"/>
  <c r="I12321" i="1"/>
  <c r="M12315" i="1"/>
  <c r="L12315" i="1"/>
  <c r="J12315" i="1"/>
  <c r="I12315" i="1"/>
  <c r="M12309" i="1"/>
  <c r="L12309" i="1"/>
  <c r="J12309" i="1"/>
  <c r="I12309" i="1"/>
  <c r="M12303" i="1"/>
  <c r="L12303" i="1"/>
  <c r="J12303" i="1"/>
  <c r="I12303" i="1"/>
  <c r="M12297" i="1"/>
  <c r="L12297" i="1"/>
  <c r="J12297" i="1"/>
  <c r="I12297" i="1"/>
  <c r="M12291" i="1"/>
  <c r="L12291" i="1"/>
  <c r="J12291" i="1"/>
  <c r="I12291" i="1"/>
  <c r="M12285" i="1"/>
  <c r="L12285" i="1"/>
  <c r="J12285" i="1"/>
  <c r="I12285" i="1"/>
  <c r="M12279" i="1"/>
  <c r="L12279" i="1"/>
  <c r="J12279" i="1"/>
  <c r="I12279" i="1"/>
  <c r="M12273" i="1"/>
  <c r="L12273" i="1"/>
  <c r="J12273" i="1"/>
  <c r="I12273" i="1"/>
  <c r="M12267" i="1"/>
  <c r="L12267" i="1"/>
  <c r="J12267" i="1"/>
  <c r="I12267" i="1"/>
  <c r="M12261" i="1"/>
  <c r="L12261" i="1"/>
  <c r="J12261" i="1"/>
  <c r="I12261" i="1"/>
  <c r="M12255" i="1"/>
  <c r="L12255" i="1"/>
  <c r="J12255" i="1"/>
  <c r="I12255" i="1"/>
  <c r="M12249" i="1"/>
  <c r="L12249" i="1"/>
  <c r="N12249" i="1" s="1"/>
  <c r="J12249" i="1"/>
  <c r="I12249" i="1"/>
  <c r="M12243" i="1"/>
  <c r="L12243" i="1"/>
  <c r="J12243" i="1"/>
  <c r="I12243" i="1"/>
  <c r="M12237" i="1"/>
  <c r="L12237" i="1"/>
  <c r="J12237" i="1"/>
  <c r="I12237" i="1"/>
  <c r="M12231" i="1"/>
  <c r="L12231" i="1"/>
  <c r="J12231" i="1"/>
  <c r="I12231" i="1"/>
  <c r="K12231" i="1" s="1"/>
  <c r="M12225" i="1"/>
  <c r="L12225" i="1"/>
  <c r="J12225" i="1"/>
  <c r="I12225" i="1"/>
  <c r="M12219" i="1"/>
  <c r="L12219" i="1"/>
  <c r="J12219" i="1"/>
  <c r="I12219" i="1"/>
  <c r="M12213" i="1"/>
  <c r="L12213" i="1"/>
  <c r="J12213" i="1"/>
  <c r="I12213" i="1"/>
  <c r="M12207" i="1"/>
  <c r="L12207" i="1"/>
  <c r="N12207" i="1" s="1"/>
  <c r="J12207" i="1"/>
  <c r="I12207" i="1"/>
  <c r="M12201" i="1"/>
  <c r="L12201" i="1"/>
  <c r="J12201" i="1"/>
  <c r="I12201" i="1"/>
  <c r="M12195" i="1"/>
  <c r="L12195" i="1"/>
  <c r="J12195" i="1"/>
  <c r="I12195" i="1"/>
  <c r="M12189" i="1"/>
  <c r="L12189" i="1"/>
  <c r="J12189" i="1"/>
  <c r="I12189" i="1"/>
  <c r="M12183" i="1"/>
  <c r="L12183" i="1"/>
  <c r="J12183" i="1"/>
  <c r="I12183" i="1"/>
  <c r="M12177" i="1"/>
  <c r="L12177" i="1"/>
  <c r="J12177" i="1"/>
  <c r="I12177" i="1"/>
  <c r="M12171" i="1"/>
  <c r="L12171" i="1"/>
  <c r="J12171" i="1"/>
  <c r="I12171" i="1"/>
  <c r="M12165" i="1"/>
  <c r="L12165" i="1"/>
  <c r="J12165" i="1"/>
  <c r="I12165" i="1"/>
  <c r="M12159" i="1"/>
  <c r="L12159" i="1"/>
  <c r="J12159" i="1"/>
  <c r="I12159" i="1"/>
  <c r="M12153" i="1"/>
  <c r="L12153" i="1"/>
  <c r="J12153" i="1"/>
  <c r="I12153" i="1"/>
  <c r="M12147" i="1"/>
  <c r="L12147" i="1"/>
  <c r="J12147" i="1"/>
  <c r="I12147" i="1"/>
  <c r="M12141" i="1"/>
  <c r="L12141" i="1"/>
  <c r="J12141" i="1"/>
  <c r="I12141" i="1"/>
  <c r="M12135" i="1"/>
  <c r="L12135" i="1"/>
  <c r="J12135" i="1"/>
  <c r="I12135" i="1"/>
  <c r="M12129" i="1"/>
  <c r="L12129" i="1"/>
  <c r="J12129" i="1"/>
  <c r="I12129" i="1"/>
  <c r="M12123" i="1"/>
  <c r="L12123" i="1"/>
  <c r="J12123" i="1"/>
  <c r="I12123" i="1"/>
  <c r="M12117" i="1"/>
  <c r="L12117" i="1"/>
  <c r="J12117" i="1"/>
  <c r="I12117" i="1"/>
  <c r="M12111" i="1"/>
  <c r="L12111" i="1"/>
  <c r="J12111" i="1"/>
  <c r="I12111" i="1"/>
  <c r="M12105" i="1"/>
  <c r="L12105" i="1"/>
  <c r="J12105" i="1"/>
  <c r="I12105" i="1"/>
  <c r="M12099" i="1"/>
  <c r="L12099" i="1"/>
  <c r="J12099" i="1"/>
  <c r="I12099" i="1"/>
  <c r="M12093" i="1"/>
  <c r="L12093" i="1"/>
  <c r="J12093" i="1"/>
  <c r="I12093" i="1"/>
  <c r="M12087" i="1"/>
  <c r="L12087" i="1"/>
  <c r="J12087" i="1"/>
  <c r="I12087" i="1"/>
  <c r="M12081" i="1"/>
  <c r="L12081" i="1"/>
  <c r="J12081" i="1"/>
  <c r="I12081" i="1"/>
  <c r="M12075" i="1"/>
  <c r="L12075" i="1"/>
  <c r="J12075" i="1"/>
  <c r="I12075" i="1"/>
  <c r="M12069" i="1"/>
  <c r="L12069" i="1"/>
  <c r="J12069" i="1"/>
  <c r="I12069" i="1"/>
  <c r="M12063" i="1"/>
  <c r="L12063" i="1"/>
  <c r="J12063" i="1"/>
  <c r="I12063" i="1"/>
  <c r="M12057" i="1"/>
  <c r="L12057" i="1"/>
  <c r="J12057" i="1"/>
  <c r="I12057" i="1"/>
  <c r="M12051" i="1"/>
  <c r="L12051" i="1"/>
  <c r="J12051" i="1"/>
  <c r="I12051" i="1"/>
  <c r="M12045" i="1"/>
  <c r="L12045" i="1"/>
  <c r="J12045" i="1"/>
  <c r="I12045" i="1"/>
  <c r="M12039" i="1"/>
  <c r="L12039" i="1"/>
  <c r="J12039" i="1"/>
  <c r="I12039" i="1"/>
  <c r="M12033" i="1"/>
  <c r="L12033" i="1"/>
  <c r="J12033" i="1"/>
  <c r="I12033" i="1"/>
  <c r="M12027" i="1"/>
  <c r="L12027" i="1"/>
  <c r="J12027" i="1"/>
  <c r="I12027" i="1"/>
  <c r="M12021" i="1"/>
  <c r="L12021" i="1"/>
  <c r="J12021" i="1"/>
  <c r="I12021" i="1"/>
  <c r="M12015" i="1"/>
  <c r="L12015" i="1"/>
  <c r="J12015" i="1"/>
  <c r="I12015" i="1"/>
  <c r="M12009" i="1"/>
  <c r="L12009" i="1"/>
  <c r="J12009" i="1"/>
  <c r="I12009" i="1"/>
  <c r="M12003" i="1"/>
  <c r="L12003" i="1"/>
  <c r="J12003" i="1"/>
  <c r="I12003" i="1"/>
  <c r="M11997" i="1"/>
  <c r="L11997" i="1"/>
  <c r="J11997" i="1"/>
  <c r="I11997" i="1"/>
  <c r="M11991" i="1"/>
  <c r="L11991" i="1"/>
  <c r="J11991" i="1"/>
  <c r="I11991" i="1"/>
  <c r="M11985" i="1"/>
  <c r="L11985" i="1"/>
  <c r="J11985" i="1"/>
  <c r="I11985" i="1"/>
  <c r="M11979" i="1"/>
  <c r="L11979" i="1"/>
  <c r="J11979" i="1"/>
  <c r="I11979" i="1"/>
  <c r="K11979" i="1" s="1"/>
  <c r="M11973" i="1"/>
  <c r="L11973" i="1"/>
  <c r="J11973" i="1"/>
  <c r="I11973" i="1"/>
  <c r="M11967" i="1"/>
  <c r="L11967" i="1"/>
  <c r="J11967" i="1"/>
  <c r="I11967" i="1"/>
  <c r="M11961" i="1"/>
  <c r="L11961" i="1"/>
  <c r="J11961" i="1"/>
  <c r="I11961" i="1"/>
  <c r="M11955" i="1"/>
  <c r="L11955" i="1"/>
  <c r="J11955" i="1"/>
  <c r="I11955" i="1"/>
  <c r="M11949" i="1"/>
  <c r="L11949" i="1"/>
  <c r="J11949" i="1"/>
  <c r="I11949" i="1"/>
  <c r="M11943" i="1"/>
  <c r="L11943" i="1"/>
  <c r="J11943" i="1"/>
  <c r="I11943" i="1"/>
  <c r="M11937" i="1"/>
  <c r="L11937" i="1"/>
  <c r="J11937" i="1"/>
  <c r="I11937" i="1"/>
  <c r="M11931" i="1"/>
  <c r="L11931" i="1"/>
  <c r="J11931" i="1"/>
  <c r="I11931" i="1"/>
  <c r="M11925" i="1"/>
  <c r="L11925" i="1"/>
  <c r="J11925" i="1"/>
  <c r="I11925" i="1"/>
  <c r="M11919" i="1"/>
  <c r="L11919" i="1"/>
  <c r="J11919" i="1"/>
  <c r="I11919" i="1"/>
  <c r="M11913" i="1"/>
  <c r="L11913" i="1"/>
  <c r="J11913" i="1"/>
  <c r="I11913" i="1"/>
  <c r="M11907" i="1"/>
  <c r="L11907" i="1"/>
  <c r="J11907" i="1"/>
  <c r="I11907" i="1"/>
  <c r="M11901" i="1"/>
  <c r="L11901" i="1"/>
  <c r="J11901" i="1"/>
  <c r="I11901" i="1"/>
  <c r="M11895" i="1"/>
  <c r="L11895" i="1"/>
  <c r="J11895" i="1"/>
  <c r="I11895" i="1"/>
  <c r="M11889" i="1"/>
  <c r="L11889" i="1"/>
  <c r="J11889" i="1"/>
  <c r="I11889" i="1"/>
  <c r="M11883" i="1"/>
  <c r="L11883" i="1"/>
  <c r="J11883" i="1"/>
  <c r="I11883" i="1"/>
  <c r="M11877" i="1"/>
  <c r="L11877" i="1"/>
  <c r="J11877" i="1"/>
  <c r="I11877" i="1"/>
  <c r="M11871" i="1"/>
  <c r="L11871" i="1"/>
  <c r="J11871" i="1"/>
  <c r="I11871" i="1"/>
  <c r="M11865" i="1"/>
  <c r="L11865" i="1"/>
  <c r="J11865" i="1"/>
  <c r="I11865" i="1"/>
  <c r="M11859" i="1"/>
  <c r="L11859" i="1"/>
  <c r="J11859" i="1"/>
  <c r="I11859" i="1"/>
  <c r="M11853" i="1"/>
  <c r="L11853" i="1"/>
  <c r="J11853" i="1"/>
  <c r="I11853" i="1"/>
  <c r="K11853" i="1" s="1"/>
  <c r="M11847" i="1"/>
  <c r="L11847" i="1"/>
  <c r="J11847" i="1"/>
  <c r="I11847" i="1"/>
  <c r="M11841" i="1"/>
  <c r="L11841" i="1"/>
  <c r="J11841" i="1"/>
  <c r="I11841" i="1"/>
  <c r="M11835" i="1"/>
  <c r="L11835" i="1"/>
  <c r="J11835" i="1"/>
  <c r="I11835" i="1"/>
  <c r="M11829" i="1"/>
  <c r="L11829" i="1"/>
  <c r="J11829" i="1"/>
  <c r="I11829" i="1"/>
  <c r="M11823" i="1"/>
  <c r="L11823" i="1"/>
  <c r="J11823" i="1"/>
  <c r="I11823" i="1"/>
  <c r="M11817" i="1"/>
  <c r="L11817" i="1"/>
  <c r="J11817" i="1"/>
  <c r="I11817" i="1"/>
  <c r="M11811" i="1"/>
  <c r="L11811" i="1"/>
  <c r="J11811" i="1"/>
  <c r="I11811" i="1"/>
  <c r="M11805" i="1"/>
  <c r="L11805" i="1"/>
  <c r="J11805" i="1"/>
  <c r="I11805" i="1"/>
  <c r="M11799" i="1"/>
  <c r="L11799" i="1"/>
  <c r="J11799" i="1"/>
  <c r="I11799" i="1"/>
  <c r="M11793" i="1"/>
  <c r="L11793" i="1"/>
  <c r="J11793" i="1"/>
  <c r="I11793" i="1"/>
  <c r="M11787" i="1"/>
  <c r="L11787" i="1"/>
  <c r="J11787" i="1"/>
  <c r="I11787" i="1"/>
  <c r="M11781" i="1"/>
  <c r="L11781" i="1"/>
  <c r="J11781" i="1"/>
  <c r="I11781" i="1"/>
  <c r="M11775" i="1"/>
  <c r="L11775" i="1"/>
  <c r="J11775" i="1"/>
  <c r="I11775" i="1"/>
  <c r="M11769" i="1"/>
  <c r="L11769" i="1"/>
  <c r="J11769" i="1"/>
  <c r="I11769" i="1"/>
  <c r="M11763" i="1"/>
  <c r="L11763" i="1"/>
  <c r="J11763" i="1"/>
  <c r="I11763" i="1"/>
  <c r="M11757" i="1"/>
  <c r="L11757" i="1"/>
  <c r="J11757" i="1"/>
  <c r="I11757" i="1"/>
  <c r="M11751" i="1"/>
  <c r="L11751" i="1"/>
  <c r="J11751" i="1"/>
  <c r="I11751" i="1"/>
  <c r="M11745" i="1"/>
  <c r="L11745" i="1"/>
  <c r="N11745" i="1" s="1"/>
  <c r="J11745" i="1"/>
  <c r="I11745" i="1"/>
  <c r="M11739" i="1"/>
  <c r="L11739" i="1"/>
  <c r="J11739" i="1"/>
  <c r="I11739" i="1"/>
  <c r="M11733" i="1"/>
  <c r="L11733" i="1"/>
  <c r="J11733" i="1"/>
  <c r="I11733" i="1"/>
  <c r="M11727" i="1"/>
  <c r="L11727" i="1"/>
  <c r="J11727" i="1"/>
  <c r="I11727" i="1"/>
  <c r="K11727" i="1" s="1"/>
  <c r="M11721" i="1"/>
  <c r="L11721" i="1"/>
  <c r="J11721" i="1"/>
  <c r="I11721" i="1"/>
  <c r="M11715" i="1"/>
  <c r="L11715" i="1"/>
  <c r="J11715" i="1"/>
  <c r="I11715" i="1"/>
  <c r="M11709" i="1"/>
  <c r="L11709" i="1"/>
  <c r="J11709" i="1"/>
  <c r="I11709" i="1"/>
  <c r="M11703" i="1"/>
  <c r="L11703" i="1"/>
  <c r="J11703" i="1"/>
  <c r="I11703" i="1"/>
  <c r="M11697" i="1"/>
  <c r="L11697" i="1"/>
  <c r="J11697" i="1"/>
  <c r="I11697" i="1"/>
  <c r="M11691" i="1"/>
  <c r="L11691" i="1"/>
  <c r="J11691" i="1"/>
  <c r="I11691" i="1"/>
  <c r="M11685" i="1"/>
  <c r="L11685" i="1"/>
  <c r="J11685" i="1"/>
  <c r="I11685" i="1"/>
  <c r="K11685" i="1" s="1"/>
  <c r="M11679" i="1"/>
  <c r="L11679" i="1"/>
  <c r="J11679" i="1"/>
  <c r="I11679" i="1"/>
  <c r="M11673" i="1"/>
  <c r="L11673" i="1"/>
  <c r="J11673" i="1"/>
  <c r="I11673" i="1"/>
  <c r="M11667" i="1"/>
  <c r="L11667" i="1"/>
  <c r="J11667" i="1"/>
  <c r="I11667" i="1"/>
  <c r="M11661" i="1"/>
  <c r="L11661" i="1"/>
  <c r="J11661" i="1"/>
  <c r="I11661" i="1"/>
  <c r="M11655" i="1"/>
  <c r="L11655" i="1"/>
  <c r="J11655" i="1"/>
  <c r="I11655" i="1"/>
  <c r="M11649" i="1"/>
  <c r="L11649" i="1"/>
  <c r="J11649" i="1"/>
  <c r="I11649" i="1"/>
  <c r="M11643" i="1"/>
  <c r="L11643" i="1"/>
  <c r="J11643" i="1"/>
  <c r="I11643" i="1"/>
  <c r="M11637" i="1"/>
  <c r="L11637" i="1"/>
  <c r="J11637" i="1"/>
  <c r="I11637" i="1"/>
  <c r="M11631" i="1"/>
  <c r="L11631" i="1"/>
  <c r="J11631" i="1"/>
  <c r="I11631" i="1"/>
  <c r="M11625" i="1"/>
  <c r="L11625" i="1"/>
  <c r="J11625" i="1"/>
  <c r="I11625" i="1"/>
  <c r="M11619" i="1"/>
  <c r="L11619" i="1"/>
  <c r="N11619" i="1" s="1"/>
  <c r="J11619" i="1"/>
  <c r="I11619" i="1"/>
  <c r="M11613" i="1"/>
  <c r="L11613" i="1"/>
  <c r="J11613" i="1"/>
  <c r="I11613" i="1"/>
  <c r="M11607" i="1"/>
  <c r="L11607" i="1"/>
  <c r="J11607" i="1"/>
  <c r="I11607" i="1"/>
  <c r="M11601" i="1"/>
  <c r="L11601" i="1"/>
  <c r="J11601" i="1"/>
  <c r="I11601" i="1"/>
  <c r="M11595" i="1"/>
  <c r="L11595" i="1"/>
  <c r="J11595" i="1"/>
  <c r="I11595" i="1"/>
  <c r="M11589" i="1"/>
  <c r="L11589" i="1"/>
  <c r="J11589" i="1"/>
  <c r="I11589" i="1"/>
  <c r="M11583" i="1"/>
  <c r="L11583" i="1"/>
  <c r="J11583" i="1"/>
  <c r="I11583" i="1"/>
  <c r="M11577" i="1"/>
  <c r="L11577" i="1"/>
  <c r="J11577" i="1"/>
  <c r="I11577" i="1"/>
  <c r="M11571" i="1"/>
  <c r="L11571" i="1"/>
  <c r="J11571" i="1"/>
  <c r="I11571" i="1"/>
  <c r="M11565" i="1"/>
  <c r="L11565" i="1"/>
  <c r="J11565" i="1"/>
  <c r="I11565" i="1"/>
  <c r="M11559" i="1"/>
  <c r="L11559" i="1"/>
  <c r="J11559" i="1"/>
  <c r="I11559" i="1"/>
  <c r="K11559" i="1" s="1"/>
  <c r="M11553" i="1"/>
  <c r="L11553" i="1"/>
  <c r="J11553" i="1"/>
  <c r="I11553" i="1"/>
  <c r="M11547" i="1"/>
  <c r="L11547" i="1"/>
  <c r="J11547" i="1"/>
  <c r="I11547" i="1"/>
  <c r="M11541" i="1"/>
  <c r="L11541" i="1"/>
  <c r="J11541" i="1"/>
  <c r="I11541" i="1"/>
  <c r="M11535" i="1"/>
  <c r="L11535" i="1"/>
  <c r="J11535" i="1"/>
  <c r="I11535" i="1"/>
  <c r="M11529" i="1"/>
  <c r="L11529" i="1"/>
  <c r="J11529" i="1"/>
  <c r="I11529" i="1"/>
  <c r="M11523" i="1"/>
  <c r="L11523" i="1"/>
  <c r="J11523" i="1"/>
  <c r="I11523" i="1"/>
  <c r="M11517" i="1"/>
  <c r="L11517" i="1"/>
  <c r="J11517" i="1"/>
  <c r="I11517" i="1"/>
  <c r="M11511" i="1"/>
  <c r="L11511" i="1"/>
  <c r="J11511" i="1"/>
  <c r="I11511" i="1"/>
  <c r="M11505" i="1"/>
  <c r="L11505" i="1"/>
  <c r="J11505" i="1"/>
  <c r="I11505" i="1"/>
  <c r="M11499" i="1"/>
  <c r="L11499" i="1"/>
  <c r="J11499" i="1"/>
  <c r="I11499" i="1"/>
  <c r="M11493" i="1"/>
  <c r="L11493" i="1"/>
  <c r="J11493" i="1"/>
  <c r="I11493" i="1"/>
  <c r="M11487" i="1"/>
  <c r="L11487" i="1"/>
  <c r="J11487" i="1"/>
  <c r="I11487" i="1"/>
  <c r="M11481" i="1"/>
  <c r="L11481" i="1"/>
  <c r="J11481" i="1"/>
  <c r="I11481" i="1"/>
  <c r="M11475" i="1"/>
  <c r="L11475" i="1"/>
  <c r="J11475" i="1"/>
  <c r="I11475" i="1"/>
  <c r="M11469" i="1"/>
  <c r="L11469" i="1"/>
  <c r="J11469" i="1"/>
  <c r="I11469" i="1"/>
  <c r="M11463" i="1"/>
  <c r="L11463" i="1"/>
  <c r="J11463" i="1"/>
  <c r="I11463" i="1"/>
  <c r="M11457" i="1"/>
  <c r="L11457" i="1"/>
  <c r="J11457" i="1"/>
  <c r="I11457" i="1"/>
  <c r="M11451" i="1"/>
  <c r="L11451" i="1"/>
  <c r="J11451" i="1"/>
  <c r="I11451" i="1"/>
  <c r="M11445" i="1"/>
  <c r="L11445" i="1"/>
  <c r="J11445" i="1"/>
  <c r="I11445" i="1"/>
  <c r="M11439" i="1"/>
  <c r="L11439" i="1"/>
  <c r="J11439" i="1"/>
  <c r="I11439" i="1"/>
  <c r="M11433" i="1"/>
  <c r="L11433" i="1"/>
  <c r="J11433" i="1"/>
  <c r="I11433" i="1"/>
  <c r="M11427" i="1"/>
  <c r="L11427" i="1"/>
  <c r="J11427" i="1"/>
  <c r="I11427" i="1"/>
  <c r="M11421" i="1"/>
  <c r="L11421" i="1"/>
  <c r="J11421" i="1"/>
  <c r="I11421" i="1"/>
  <c r="M11415" i="1"/>
  <c r="L11415" i="1"/>
  <c r="J11415" i="1"/>
  <c r="I11415" i="1"/>
  <c r="M11409" i="1"/>
  <c r="L11409" i="1"/>
  <c r="N11409" i="1" s="1"/>
  <c r="J11409" i="1"/>
  <c r="I11409" i="1"/>
  <c r="M11403" i="1"/>
  <c r="L11403" i="1"/>
  <c r="J11403" i="1"/>
  <c r="I11403" i="1"/>
  <c r="M11397" i="1"/>
  <c r="L11397" i="1"/>
  <c r="J11397" i="1"/>
  <c r="I11397" i="1"/>
  <c r="M11391" i="1"/>
  <c r="L11391" i="1"/>
  <c r="J11391" i="1"/>
  <c r="I11391" i="1"/>
  <c r="M11385" i="1"/>
  <c r="L11385" i="1"/>
  <c r="J11385" i="1"/>
  <c r="I11385" i="1"/>
  <c r="M11379" i="1"/>
  <c r="L11379" i="1"/>
  <c r="J11379" i="1"/>
  <c r="I11379" i="1"/>
  <c r="M11373" i="1"/>
  <c r="L11373" i="1"/>
  <c r="J11373" i="1"/>
  <c r="I11373" i="1"/>
  <c r="M11367" i="1"/>
  <c r="L11367" i="1"/>
  <c r="J11367" i="1"/>
  <c r="I11367" i="1"/>
  <c r="M11361" i="1"/>
  <c r="L11361" i="1"/>
  <c r="J11361" i="1"/>
  <c r="I11361" i="1"/>
  <c r="M11355" i="1"/>
  <c r="L11355" i="1"/>
  <c r="J11355" i="1"/>
  <c r="I11355" i="1"/>
  <c r="M11349" i="1"/>
  <c r="L11349" i="1"/>
  <c r="J11349" i="1"/>
  <c r="I11349" i="1"/>
  <c r="K11349" i="1" s="1"/>
  <c r="M11343" i="1"/>
  <c r="L11343" i="1"/>
  <c r="J11343" i="1"/>
  <c r="I11343" i="1"/>
  <c r="M11337" i="1"/>
  <c r="L11337" i="1"/>
  <c r="J11337" i="1"/>
  <c r="I11337" i="1"/>
  <c r="M11331" i="1"/>
  <c r="L11331" i="1"/>
  <c r="J11331" i="1"/>
  <c r="I11331" i="1"/>
  <c r="M11325" i="1"/>
  <c r="L11325" i="1"/>
  <c r="J11325" i="1"/>
  <c r="I11325" i="1"/>
  <c r="M11319" i="1"/>
  <c r="L11319" i="1"/>
  <c r="J11319" i="1"/>
  <c r="I11319" i="1"/>
  <c r="M11313" i="1"/>
  <c r="L11313" i="1"/>
  <c r="J11313" i="1"/>
  <c r="I11313" i="1"/>
  <c r="M11307" i="1"/>
  <c r="L11307" i="1"/>
  <c r="J11307" i="1"/>
  <c r="I11307" i="1"/>
  <c r="M11301" i="1"/>
  <c r="L11301" i="1"/>
  <c r="J11301" i="1"/>
  <c r="I11301" i="1"/>
  <c r="M11295" i="1"/>
  <c r="L11295" i="1"/>
  <c r="J11295" i="1"/>
  <c r="I11295" i="1"/>
  <c r="M11289" i="1"/>
  <c r="L11289" i="1"/>
  <c r="J11289" i="1"/>
  <c r="I11289" i="1"/>
  <c r="M11283" i="1"/>
  <c r="L11283" i="1"/>
  <c r="J11283" i="1"/>
  <c r="I11283" i="1"/>
  <c r="M11277" i="1"/>
  <c r="L11277" i="1"/>
  <c r="J11277" i="1"/>
  <c r="I11277" i="1"/>
  <c r="M11271" i="1"/>
  <c r="L11271" i="1"/>
  <c r="J11271" i="1"/>
  <c r="I11271" i="1"/>
  <c r="M11265" i="1"/>
  <c r="L11265" i="1"/>
  <c r="J11265" i="1"/>
  <c r="I11265" i="1"/>
  <c r="M11259" i="1"/>
  <c r="L11259" i="1"/>
  <c r="J11259" i="1"/>
  <c r="I11259" i="1"/>
  <c r="M11253" i="1"/>
  <c r="L11253" i="1"/>
  <c r="J11253" i="1"/>
  <c r="I11253" i="1"/>
  <c r="M11247" i="1"/>
  <c r="L11247" i="1"/>
  <c r="J11247" i="1"/>
  <c r="I11247" i="1"/>
  <c r="M11241" i="1"/>
  <c r="L11241" i="1"/>
  <c r="J11241" i="1"/>
  <c r="I11241" i="1"/>
  <c r="M11235" i="1"/>
  <c r="L11235" i="1"/>
  <c r="J11235" i="1"/>
  <c r="I11235" i="1"/>
  <c r="M11229" i="1"/>
  <c r="L11229" i="1"/>
  <c r="J11229" i="1"/>
  <c r="I11229" i="1"/>
  <c r="M11223" i="1"/>
  <c r="L11223" i="1"/>
  <c r="J11223" i="1"/>
  <c r="I11223" i="1"/>
  <c r="M11217" i="1"/>
  <c r="L11217" i="1"/>
  <c r="J11217" i="1"/>
  <c r="I11217" i="1"/>
  <c r="M11211" i="1"/>
  <c r="L11211" i="1"/>
  <c r="J11211" i="1"/>
  <c r="I11211" i="1"/>
  <c r="M11205" i="1"/>
  <c r="L11205" i="1"/>
  <c r="J11205" i="1"/>
  <c r="I11205" i="1"/>
  <c r="M11199" i="1"/>
  <c r="L11199" i="1"/>
  <c r="J11199" i="1"/>
  <c r="I11199" i="1"/>
  <c r="M11193" i="1"/>
  <c r="L11193" i="1"/>
  <c r="J11193" i="1"/>
  <c r="I11193" i="1"/>
  <c r="M11187" i="1"/>
  <c r="L11187" i="1"/>
  <c r="J11187" i="1"/>
  <c r="I11187" i="1"/>
  <c r="M11181" i="1"/>
  <c r="L11181" i="1"/>
  <c r="J11181" i="1"/>
  <c r="I11181" i="1"/>
  <c r="K11181" i="1" s="1"/>
  <c r="M11175" i="1"/>
  <c r="L11175" i="1"/>
  <c r="J11175" i="1"/>
  <c r="I11175" i="1"/>
  <c r="M11169" i="1"/>
  <c r="L11169" i="1"/>
  <c r="J11169" i="1"/>
  <c r="I11169" i="1"/>
  <c r="M11167" i="1"/>
  <c r="L11167" i="1"/>
  <c r="J11167" i="1"/>
  <c r="I11167" i="1"/>
  <c r="M11161" i="1"/>
  <c r="L11161" i="1"/>
  <c r="J11161" i="1"/>
  <c r="I11161" i="1"/>
  <c r="M11155" i="1"/>
  <c r="L11155" i="1"/>
  <c r="J11155" i="1"/>
  <c r="I11155" i="1"/>
  <c r="M11149" i="1"/>
  <c r="L11149" i="1"/>
  <c r="J11149" i="1"/>
  <c r="I11149" i="1"/>
  <c r="M11143" i="1"/>
  <c r="L11143" i="1"/>
  <c r="J11143" i="1"/>
  <c r="I11143" i="1"/>
  <c r="M11137" i="1"/>
  <c r="L11137" i="1"/>
  <c r="J11137" i="1"/>
  <c r="I11137" i="1"/>
  <c r="M11131" i="1"/>
  <c r="L11131" i="1"/>
  <c r="J11131" i="1"/>
  <c r="I11131" i="1"/>
  <c r="M11125" i="1"/>
  <c r="L11125" i="1"/>
  <c r="J11125" i="1"/>
  <c r="I11125" i="1"/>
  <c r="M11119" i="1"/>
  <c r="L11119" i="1"/>
  <c r="J11119" i="1"/>
  <c r="I11119" i="1"/>
  <c r="M11113" i="1"/>
  <c r="L11113" i="1"/>
  <c r="J11113" i="1"/>
  <c r="I11113" i="1"/>
  <c r="M11107" i="1"/>
  <c r="L11107" i="1"/>
  <c r="J11107" i="1"/>
  <c r="I11107" i="1"/>
  <c r="M11101" i="1"/>
  <c r="L11101" i="1"/>
  <c r="J11101" i="1"/>
  <c r="I11101" i="1"/>
  <c r="M11095" i="1"/>
  <c r="L11095" i="1"/>
  <c r="J11095" i="1"/>
  <c r="I11095" i="1"/>
  <c r="M11089" i="1"/>
  <c r="L11089" i="1"/>
  <c r="J11089" i="1"/>
  <c r="I11089" i="1"/>
  <c r="M11083" i="1"/>
  <c r="L11083" i="1"/>
  <c r="J11083" i="1"/>
  <c r="I11083" i="1"/>
  <c r="M11077" i="1"/>
  <c r="L11077" i="1"/>
  <c r="N11077" i="1" s="1"/>
  <c r="J11077" i="1"/>
  <c r="I11077" i="1"/>
  <c r="M11071" i="1"/>
  <c r="L11071" i="1"/>
  <c r="J11071" i="1"/>
  <c r="I11071" i="1"/>
  <c r="M11065" i="1"/>
  <c r="L11065" i="1"/>
  <c r="J11065" i="1"/>
  <c r="I11065" i="1"/>
  <c r="M11059" i="1"/>
  <c r="L11059" i="1"/>
  <c r="J11059" i="1"/>
  <c r="I11059" i="1"/>
  <c r="K11059" i="1" s="1"/>
  <c r="M11053" i="1"/>
  <c r="L11053" i="1"/>
  <c r="J11053" i="1"/>
  <c r="I11053" i="1"/>
  <c r="M11047" i="1"/>
  <c r="L11047" i="1"/>
  <c r="J11047" i="1"/>
  <c r="I11047" i="1"/>
  <c r="M11041" i="1"/>
  <c r="L11041" i="1"/>
  <c r="J11041" i="1"/>
  <c r="I11041" i="1"/>
  <c r="M11035" i="1"/>
  <c r="L11035" i="1"/>
  <c r="J11035" i="1"/>
  <c r="I11035" i="1"/>
  <c r="M11029" i="1"/>
  <c r="L11029" i="1"/>
  <c r="J11029" i="1"/>
  <c r="I11029" i="1"/>
  <c r="M11023" i="1"/>
  <c r="L11023" i="1"/>
  <c r="J11023" i="1"/>
  <c r="I11023" i="1"/>
  <c r="M11017" i="1"/>
  <c r="L11017" i="1"/>
  <c r="J11017" i="1"/>
  <c r="I11017" i="1"/>
  <c r="M11011" i="1"/>
  <c r="L11011" i="1"/>
  <c r="J11011" i="1"/>
  <c r="I11011" i="1"/>
  <c r="M11005" i="1"/>
  <c r="L11005" i="1"/>
  <c r="J11005" i="1"/>
  <c r="I11005" i="1"/>
  <c r="M10999" i="1"/>
  <c r="L10999" i="1"/>
  <c r="J10999" i="1"/>
  <c r="I10999" i="1"/>
  <c r="M10993" i="1"/>
  <c r="L10993" i="1"/>
  <c r="N10993" i="1" s="1"/>
  <c r="J10993" i="1"/>
  <c r="I10993" i="1"/>
  <c r="M10987" i="1"/>
  <c r="L10987" i="1"/>
  <c r="J10987" i="1"/>
  <c r="I10987" i="1"/>
  <c r="M10981" i="1"/>
  <c r="L10981" i="1"/>
  <c r="J10981" i="1"/>
  <c r="I10981" i="1"/>
  <c r="M10975" i="1"/>
  <c r="L10975" i="1"/>
  <c r="J10975" i="1"/>
  <c r="I10975" i="1"/>
  <c r="M10969" i="1"/>
  <c r="L10969" i="1"/>
  <c r="J10969" i="1"/>
  <c r="I10969" i="1"/>
  <c r="M10963" i="1"/>
  <c r="L10963" i="1"/>
  <c r="J10963" i="1"/>
  <c r="I10963" i="1"/>
  <c r="M10957" i="1"/>
  <c r="L10957" i="1"/>
  <c r="J10957" i="1"/>
  <c r="I10957" i="1"/>
  <c r="M10951" i="1"/>
  <c r="L10951" i="1"/>
  <c r="J10951" i="1"/>
  <c r="I10951" i="1"/>
  <c r="M10945" i="1"/>
  <c r="L10945" i="1"/>
  <c r="J10945" i="1"/>
  <c r="I10945" i="1"/>
  <c r="M10939" i="1"/>
  <c r="L10939" i="1"/>
  <c r="J10939" i="1"/>
  <c r="I10939" i="1"/>
  <c r="M10933" i="1"/>
  <c r="L10933" i="1"/>
  <c r="J10933" i="1"/>
  <c r="I10933" i="1"/>
  <c r="M10927" i="1"/>
  <c r="L10927" i="1"/>
  <c r="J10927" i="1"/>
  <c r="I10927" i="1"/>
  <c r="M10921" i="1"/>
  <c r="L10921" i="1"/>
  <c r="J10921" i="1"/>
  <c r="I10921" i="1"/>
  <c r="M10915" i="1"/>
  <c r="L10915" i="1"/>
  <c r="J10915" i="1"/>
  <c r="I10915" i="1"/>
  <c r="M10908" i="1"/>
  <c r="L10908" i="1"/>
  <c r="J10908" i="1"/>
  <c r="I10908" i="1"/>
  <c r="M10902" i="1"/>
  <c r="L10902" i="1"/>
  <c r="J10902" i="1"/>
  <c r="I10902" i="1"/>
  <c r="M10896" i="1"/>
  <c r="L10896" i="1"/>
  <c r="J10896" i="1"/>
  <c r="I10896" i="1"/>
  <c r="M10890" i="1"/>
  <c r="L10890" i="1"/>
  <c r="J10890" i="1"/>
  <c r="I10890" i="1"/>
  <c r="M10884" i="1"/>
  <c r="L10884" i="1"/>
  <c r="J10884" i="1"/>
  <c r="I10884" i="1"/>
  <c r="M10878" i="1"/>
  <c r="L10878" i="1"/>
  <c r="J10878" i="1"/>
  <c r="I10878" i="1"/>
  <c r="M10872" i="1"/>
  <c r="L10872" i="1"/>
  <c r="J10872" i="1"/>
  <c r="I10872" i="1"/>
  <c r="M10866" i="1"/>
  <c r="L10866" i="1"/>
  <c r="J10866" i="1"/>
  <c r="I10866" i="1"/>
  <c r="M10860" i="1"/>
  <c r="L10860" i="1"/>
  <c r="J10860" i="1"/>
  <c r="I10860" i="1"/>
  <c r="M10854" i="1"/>
  <c r="L10854" i="1"/>
  <c r="J10854" i="1"/>
  <c r="I10854" i="1"/>
  <c r="M10848" i="1"/>
  <c r="L10848" i="1"/>
  <c r="J10848" i="1"/>
  <c r="I10848" i="1"/>
  <c r="M10842" i="1"/>
  <c r="L10842" i="1"/>
  <c r="J10842" i="1"/>
  <c r="I10842" i="1"/>
  <c r="M10836" i="1"/>
  <c r="L10836" i="1"/>
  <c r="J10836" i="1"/>
  <c r="I10836" i="1"/>
  <c r="M10830" i="1"/>
  <c r="L10830" i="1"/>
  <c r="J10830" i="1"/>
  <c r="I10830" i="1"/>
  <c r="M10825" i="1"/>
  <c r="L10825" i="1"/>
  <c r="J10825" i="1"/>
  <c r="I10825" i="1"/>
  <c r="M10819" i="1"/>
  <c r="L10819" i="1"/>
  <c r="J10819" i="1"/>
  <c r="I10819" i="1"/>
  <c r="M10813" i="1"/>
  <c r="L10813" i="1"/>
  <c r="J10813" i="1"/>
  <c r="I10813" i="1"/>
  <c r="M10807" i="1"/>
  <c r="L10807" i="1"/>
  <c r="J10807" i="1"/>
  <c r="I10807" i="1"/>
  <c r="M10801" i="1"/>
  <c r="L10801" i="1"/>
  <c r="J10801" i="1"/>
  <c r="I10801" i="1"/>
  <c r="M10795" i="1"/>
  <c r="L10795" i="1"/>
  <c r="J10795" i="1"/>
  <c r="I10795" i="1"/>
  <c r="M10789" i="1"/>
  <c r="L10789" i="1"/>
  <c r="J10789" i="1"/>
  <c r="I10789" i="1"/>
  <c r="M10783" i="1"/>
  <c r="L10783" i="1"/>
  <c r="N10783" i="1" s="1"/>
  <c r="J10783" i="1"/>
  <c r="I10783" i="1"/>
  <c r="M10777" i="1"/>
  <c r="L10777" i="1"/>
  <c r="J10777" i="1"/>
  <c r="I10777" i="1"/>
  <c r="M10771" i="1"/>
  <c r="L10771" i="1"/>
  <c r="J10771" i="1"/>
  <c r="I10771" i="1"/>
  <c r="M10765" i="1"/>
  <c r="L10765" i="1"/>
  <c r="J10765" i="1"/>
  <c r="I10765" i="1"/>
  <c r="M10759" i="1"/>
  <c r="L10759" i="1"/>
  <c r="J10759" i="1"/>
  <c r="I10759" i="1"/>
  <c r="M10753" i="1"/>
  <c r="L10753" i="1"/>
  <c r="J10753" i="1"/>
  <c r="I10753" i="1"/>
  <c r="M10747" i="1"/>
  <c r="L10747" i="1"/>
  <c r="J10747" i="1"/>
  <c r="I10747" i="1"/>
  <c r="M10741" i="1"/>
  <c r="L10741" i="1"/>
  <c r="J10741" i="1"/>
  <c r="I10741" i="1"/>
  <c r="M10735" i="1"/>
  <c r="L10735" i="1"/>
  <c r="J10735" i="1"/>
  <c r="I10735" i="1"/>
  <c r="M10729" i="1"/>
  <c r="L10729" i="1"/>
  <c r="J10729" i="1"/>
  <c r="I10729" i="1"/>
  <c r="M10723" i="1"/>
  <c r="L10723" i="1"/>
  <c r="J10723" i="1"/>
  <c r="I10723" i="1"/>
  <c r="M10717" i="1"/>
  <c r="L10717" i="1"/>
  <c r="J10717" i="1"/>
  <c r="I10717" i="1"/>
  <c r="M10711" i="1"/>
  <c r="L10711" i="1"/>
  <c r="J10711" i="1"/>
  <c r="I10711" i="1"/>
  <c r="M10705" i="1"/>
  <c r="L10705" i="1"/>
  <c r="J10705" i="1"/>
  <c r="I10705" i="1"/>
  <c r="M10699" i="1"/>
  <c r="L10699" i="1"/>
  <c r="J10699" i="1"/>
  <c r="I10699" i="1"/>
  <c r="M10693" i="1"/>
  <c r="L10693" i="1"/>
  <c r="J10693" i="1"/>
  <c r="I10693" i="1"/>
  <c r="M10687" i="1"/>
  <c r="L10687" i="1"/>
  <c r="J10687" i="1"/>
  <c r="I10687" i="1"/>
  <c r="M10681" i="1"/>
  <c r="L10681" i="1"/>
  <c r="J10681" i="1"/>
  <c r="I10681" i="1"/>
  <c r="K10681" i="1" s="1"/>
  <c r="M10675" i="1"/>
  <c r="L10675" i="1"/>
  <c r="J10675" i="1"/>
  <c r="I10675" i="1"/>
  <c r="M10669" i="1"/>
  <c r="L10669" i="1"/>
  <c r="J10669" i="1"/>
  <c r="I10669" i="1"/>
  <c r="M10663" i="1"/>
  <c r="L10663" i="1"/>
  <c r="J10663" i="1"/>
  <c r="I10663" i="1"/>
  <c r="M10657" i="1"/>
  <c r="L10657" i="1"/>
  <c r="J10657" i="1"/>
  <c r="I10657" i="1"/>
  <c r="M10651" i="1"/>
  <c r="L10651" i="1"/>
  <c r="J10651" i="1"/>
  <c r="I10651" i="1"/>
  <c r="M10645" i="1"/>
  <c r="L10645" i="1"/>
  <c r="J10645" i="1"/>
  <c r="I10645" i="1"/>
  <c r="M10639" i="1"/>
  <c r="L10639" i="1"/>
  <c r="J10639" i="1"/>
  <c r="I10639" i="1"/>
  <c r="M10633" i="1"/>
  <c r="L10633" i="1"/>
  <c r="J10633" i="1"/>
  <c r="I10633" i="1"/>
  <c r="M10631" i="1"/>
  <c r="L10631" i="1"/>
  <c r="J10631" i="1"/>
  <c r="I10631" i="1"/>
  <c r="M10625" i="1"/>
  <c r="L10625" i="1"/>
  <c r="J10625" i="1"/>
  <c r="I10625" i="1"/>
  <c r="M10619" i="1"/>
  <c r="L10619" i="1"/>
  <c r="N10619" i="1" s="1"/>
  <c r="J10619" i="1"/>
  <c r="I10619" i="1"/>
  <c r="M10613" i="1"/>
  <c r="L10613" i="1"/>
  <c r="J10613" i="1"/>
  <c r="I10613" i="1"/>
  <c r="M10607" i="1"/>
  <c r="L10607" i="1"/>
  <c r="J10607" i="1"/>
  <c r="I10607" i="1"/>
  <c r="M10601" i="1"/>
  <c r="L10601" i="1"/>
  <c r="J10601" i="1"/>
  <c r="I10601" i="1"/>
  <c r="M10595" i="1"/>
  <c r="L10595" i="1"/>
  <c r="J10595" i="1"/>
  <c r="I10595" i="1"/>
  <c r="M10589" i="1"/>
  <c r="L10589" i="1"/>
  <c r="J10589" i="1"/>
  <c r="I10589" i="1"/>
  <c r="M10583" i="1"/>
  <c r="L10583" i="1"/>
  <c r="J10583" i="1"/>
  <c r="I10583" i="1"/>
  <c r="M10577" i="1"/>
  <c r="L10577" i="1"/>
  <c r="J10577" i="1"/>
  <c r="I10577" i="1"/>
  <c r="M10571" i="1"/>
  <c r="L10571" i="1"/>
  <c r="J10571" i="1"/>
  <c r="I10571" i="1"/>
  <c r="M10565" i="1"/>
  <c r="L10565" i="1"/>
  <c r="J10565" i="1"/>
  <c r="I10565" i="1"/>
  <c r="M10559" i="1"/>
  <c r="L10559" i="1"/>
  <c r="J10559" i="1"/>
  <c r="I10559" i="1"/>
  <c r="M10553" i="1"/>
  <c r="L10553" i="1"/>
  <c r="J10553" i="1"/>
  <c r="I10553" i="1"/>
  <c r="M10547" i="1"/>
  <c r="L10547" i="1"/>
  <c r="J10547" i="1"/>
  <c r="I10547" i="1"/>
  <c r="M10541" i="1"/>
  <c r="L10541" i="1"/>
  <c r="J10541" i="1"/>
  <c r="I10541" i="1"/>
  <c r="M10535" i="1"/>
  <c r="L10535" i="1"/>
  <c r="J10535" i="1"/>
  <c r="I10535" i="1"/>
  <c r="M10529" i="1"/>
  <c r="L10529" i="1"/>
  <c r="J10529" i="1"/>
  <c r="I10529" i="1"/>
  <c r="M10523" i="1"/>
  <c r="L10523" i="1"/>
  <c r="J10523" i="1"/>
  <c r="I10523" i="1"/>
  <c r="M10517" i="1"/>
  <c r="L10517" i="1"/>
  <c r="J10517" i="1"/>
  <c r="I10517" i="1"/>
  <c r="M10511" i="1"/>
  <c r="L10511" i="1"/>
  <c r="J10511" i="1"/>
  <c r="I10511" i="1"/>
  <c r="M10505" i="1"/>
  <c r="L10505" i="1"/>
  <c r="J10505" i="1"/>
  <c r="I10505" i="1"/>
  <c r="M10499" i="1"/>
  <c r="L10499" i="1"/>
  <c r="J10499" i="1"/>
  <c r="I10499" i="1"/>
  <c r="M10493" i="1"/>
  <c r="L10493" i="1"/>
  <c r="J10493" i="1"/>
  <c r="I10493" i="1"/>
  <c r="M10487" i="1"/>
  <c r="L10487" i="1"/>
  <c r="J10487" i="1"/>
  <c r="I10487" i="1"/>
  <c r="M10481" i="1"/>
  <c r="L10481" i="1"/>
  <c r="J10481" i="1"/>
  <c r="I10481" i="1"/>
  <c r="M10475" i="1"/>
  <c r="L10475" i="1"/>
  <c r="J10475" i="1"/>
  <c r="I10475" i="1"/>
  <c r="M10469" i="1"/>
  <c r="L10469" i="1"/>
  <c r="J10469" i="1"/>
  <c r="I10469" i="1"/>
  <c r="M10463" i="1"/>
  <c r="L10463" i="1"/>
  <c r="J10463" i="1"/>
  <c r="I10463" i="1"/>
  <c r="M10457" i="1"/>
  <c r="L10457" i="1"/>
  <c r="J10457" i="1"/>
  <c r="I10457" i="1"/>
  <c r="M10451" i="1"/>
  <c r="L10451" i="1"/>
  <c r="N10451" i="1" s="1"/>
  <c r="J10451" i="1"/>
  <c r="I10451" i="1"/>
  <c r="M10445" i="1"/>
  <c r="L10445" i="1"/>
  <c r="J10445" i="1"/>
  <c r="I10445" i="1"/>
  <c r="M10439" i="1"/>
  <c r="L10439" i="1"/>
  <c r="J10439" i="1"/>
  <c r="I10439" i="1"/>
  <c r="M10433" i="1"/>
  <c r="L10433" i="1"/>
  <c r="J10433" i="1"/>
  <c r="I10433" i="1"/>
  <c r="M10427" i="1"/>
  <c r="L10427" i="1"/>
  <c r="J10427" i="1"/>
  <c r="I10427" i="1"/>
  <c r="M10421" i="1"/>
  <c r="L10421" i="1"/>
  <c r="J10421" i="1"/>
  <c r="I10421" i="1"/>
  <c r="M10415" i="1"/>
  <c r="L10415" i="1"/>
  <c r="J10415" i="1"/>
  <c r="I10415" i="1"/>
  <c r="M10409" i="1"/>
  <c r="L10409" i="1"/>
  <c r="J10409" i="1"/>
  <c r="I10409" i="1"/>
  <c r="M10403" i="1"/>
  <c r="L10403" i="1"/>
  <c r="J10403" i="1"/>
  <c r="I10403" i="1"/>
  <c r="M10397" i="1"/>
  <c r="L10397" i="1"/>
  <c r="J10397" i="1"/>
  <c r="I10397" i="1"/>
  <c r="M10391" i="1"/>
  <c r="L10391" i="1"/>
  <c r="J10391" i="1"/>
  <c r="I10391" i="1"/>
  <c r="K10391" i="1" s="1"/>
  <c r="M10385" i="1"/>
  <c r="L10385" i="1"/>
  <c r="J10385" i="1"/>
  <c r="I10385" i="1"/>
  <c r="M10379" i="1"/>
  <c r="L10379" i="1"/>
  <c r="J10379" i="1"/>
  <c r="I10379" i="1"/>
  <c r="M10373" i="1"/>
  <c r="L10373" i="1"/>
  <c r="J10373" i="1"/>
  <c r="I10373" i="1"/>
  <c r="M10367" i="1"/>
  <c r="L10367" i="1"/>
  <c r="J10367" i="1"/>
  <c r="I10367" i="1"/>
  <c r="M10361" i="1"/>
  <c r="L10361" i="1"/>
  <c r="J10361" i="1"/>
  <c r="I10361" i="1"/>
  <c r="M10355" i="1"/>
  <c r="L10355" i="1"/>
  <c r="J10355" i="1"/>
  <c r="I10355" i="1"/>
  <c r="M10349" i="1"/>
  <c r="L10349" i="1"/>
  <c r="J10349" i="1"/>
  <c r="I10349" i="1"/>
  <c r="M10343" i="1"/>
  <c r="L10343" i="1"/>
  <c r="J10343" i="1"/>
  <c r="I10343" i="1"/>
  <c r="M10337" i="1"/>
  <c r="L10337" i="1"/>
  <c r="J10337" i="1"/>
  <c r="I10337" i="1"/>
  <c r="M10331" i="1"/>
  <c r="L10331" i="1"/>
  <c r="J10331" i="1"/>
  <c r="I10331" i="1"/>
  <c r="M10325" i="1"/>
  <c r="L10325" i="1"/>
  <c r="J10325" i="1"/>
  <c r="I10325" i="1"/>
  <c r="M10319" i="1"/>
  <c r="L10319" i="1"/>
  <c r="J10319" i="1"/>
  <c r="I10319" i="1"/>
  <c r="M10313" i="1"/>
  <c r="L10313" i="1"/>
  <c r="J10313" i="1"/>
  <c r="I10313" i="1"/>
  <c r="M10307" i="1"/>
  <c r="L10307" i="1"/>
  <c r="J10307" i="1"/>
  <c r="I10307" i="1"/>
  <c r="M10301" i="1"/>
  <c r="L10301" i="1"/>
  <c r="J10301" i="1"/>
  <c r="I10301" i="1"/>
  <c r="M10295" i="1"/>
  <c r="L10295" i="1"/>
  <c r="J10295" i="1"/>
  <c r="I10295" i="1"/>
  <c r="M10289" i="1"/>
  <c r="L10289" i="1"/>
  <c r="J10289" i="1"/>
  <c r="I10289" i="1"/>
  <c r="M10283" i="1"/>
  <c r="L10283" i="1"/>
  <c r="J10283" i="1"/>
  <c r="I10283" i="1"/>
  <c r="M10277" i="1"/>
  <c r="L10277" i="1"/>
  <c r="J10277" i="1"/>
  <c r="I10277" i="1"/>
  <c r="M10271" i="1"/>
  <c r="L10271" i="1"/>
  <c r="J10271" i="1"/>
  <c r="I10271" i="1"/>
  <c r="M10265" i="1"/>
  <c r="L10265" i="1"/>
  <c r="J10265" i="1"/>
  <c r="I10265" i="1"/>
  <c r="M10259" i="1"/>
  <c r="L10259" i="1"/>
  <c r="J10259" i="1"/>
  <c r="I10259" i="1"/>
  <c r="M10253" i="1"/>
  <c r="L10253" i="1"/>
  <c r="J10253" i="1"/>
  <c r="I10253" i="1"/>
  <c r="M10247" i="1"/>
  <c r="L10247" i="1"/>
  <c r="J10247" i="1"/>
  <c r="I10247" i="1"/>
  <c r="M10241" i="1"/>
  <c r="L10241" i="1"/>
  <c r="N10241" i="1" s="1"/>
  <c r="J10241" i="1"/>
  <c r="I10241" i="1"/>
  <c r="M10235" i="1"/>
  <c r="L10235" i="1"/>
  <c r="J10235" i="1"/>
  <c r="I10235" i="1"/>
  <c r="M10229" i="1"/>
  <c r="L10229" i="1"/>
  <c r="J10229" i="1"/>
  <c r="I10229" i="1"/>
  <c r="M10223" i="1"/>
  <c r="L10223" i="1"/>
  <c r="J10223" i="1"/>
  <c r="I10223" i="1"/>
  <c r="K10223" i="1" s="1"/>
  <c r="M10217" i="1"/>
  <c r="L10217" i="1"/>
  <c r="J10217" i="1"/>
  <c r="I10217" i="1"/>
  <c r="M10211" i="1"/>
  <c r="L10211" i="1"/>
  <c r="J10211" i="1"/>
  <c r="I10211" i="1"/>
  <c r="M10205" i="1"/>
  <c r="L10205" i="1"/>
  <c r="J10205" i="1"/>
  <c r="I10205" i="1"/>
  <c r="M10199" i="1"/>
  <c r="L10199" i="1"/>
  <c r="J10199" i="1"/>
  <c r="I10199" i="1"/>
  <c r="M10193" i="1"/>
  <c r="L10193" i="1"/>
  <c r="J10193" i="1"/>
  <c r="I10193" i="1"/>
  <c r="M10187" i="1"/>
  <c r="L10187" i="1"/>
  <c r="J10187" i="1"/>
  <c r="I10187" i="1"/>
  <c r="M10181" i="1"/>
  <c r="L10181" i="1"/>
  <c r="J10181" i="1"/>
  <c r="I10181" i="1"/>
  <c r="M10175" i="1"/>
  <c r="L10175" i="1"/>
  <c r="J10175" i="1"/>
  <c r="I10175" i="1"/>
  <c r="M10169" i="1"/>
  <c r="L10169" i="1"/>
  <c r="J10169" i="1"/>
  <c r="I10169" i="1"/>
  <c r="M10163" i="1"/>
  <c r="L10163" i="1"/>
  <c r="J10163" i="1"/>
  <c r="I10163" i="1"/>
  <c r="M10157" i="1"/>
  <c r="L10157" i="1"/>
  <c r="J10157" i="1"/>
  <c r="I10157" i="1"/>
  <c r="M10151" i="1"/>
  <c r="L10151" i="1"/>
  <c r="J10151" i="1"/>
  <c r="I10151" i="1"/>
  <c r="M10145" i="1"/>
  <c r="L10145" i="1"/>
  <c r="J10145" i="1"/>
  <c r="I10145" i="1"/>
  <c r="M10139" i="1"/>
  <c r="L10139" i="1"/>
  <c r="J10139" i="1"/>
  <c r="I10139" i="1"/>
  <c r="K10139" i="1" s="1"/>
  <c r="M10133" i="1"/>
  <c r="L10133" i="1"/>
  <c r="J10133" i="1"/>
  <c r="I10133" i="1"/>
  <c r="M10127" i="1"/>
  <c r="L10127" i="1"/>
  <c r="J10127" i="1"/>
  <c r="I10127" i="1"/>
  <c r="M10121" i="1"/>
  <c r="L10121" i="1"/>
  <c r="J10121" i="1"/>
  <c r="I10121" i="1"/>
  <c r="M10115" i="1"/>
  <c r="L10115" i="1"/>
  <c r="J10115" i="1"/>
  <c r="I10115" i="1"/>
  <c r="M10109" i="1"/>
  <c r="L10109" i="1"/>
  <c r="J10109" i="1"/>
  <c r="I10109" i="1"/>
  <c r="M10103" i="1"/>
  <c r="L10103" i="1"/>
  <c r="J10103" i="1"/>
  <c r="I10103" i="1"/>
  <c r="M10097" i="1"/>
  <c r="L10097" i="1"/>
  <c r="J10097" i="1"/>
  <c r="I10097" i="1"/>
  <c r="M10091" i="1"/>
  <c r="L10091" i="1"/>
  <c r="J10091" i="1"/>
  <c r="I10091" i="1"/>
  <c r="M10085" i="1"/>
  <c r="L10085" i="1"/>
  <c r="J10085" i="1"/>
  <c r="I10085" i="1"/>
  <c r="M10079" i="1"/>
  <c r="L10079" i="1"/>
  <c r="J10079" i="1"/>
  <c r="I10079" i="1"/>
  <c r="M10073" i="1"/>
  <c r="L10073" i="1"/>
  <c r="J10073" i="1"/>
  <c r="I10073" i="1"/>
  <c r="M10067" i="1"/>
  <c r="L10067" i="1"/>
  <c r="J10067" i="1"/>
  <c r="I10067" i="1"/>
  <c r="M10061" i="1"/>
  <c r="L10061" i="1"/>
  <c r="J10061" i="1"/>
  <c r="I10061" i="1"/>
  <c r="M10055" i="1"/>
  <c r="L10055" i="1"/>
  <c r="J10055" i="1"/>
  <c r="I10055" i="1"/>
  <c r="M10049" i="1"/>
  <c r="L10049" i="1"/>
  <c r="J10049" i="1"/>
  <c r="I10049" i="1"/>
  <c r="M10043" i="1"/>
  <c r="L10043" i="1"/>
  <c r="J10043" i="1"/>
  <c r="I10043" i="1"/>
  <c r="M10037" i="1"/>
  <c r="L10037" i="1"/>
  <c r="J10037" i="1"/>
  <c r="I10037" i="1"/>
  <c r="M10031" i="1"/>
  <c r="L10031" i="1"/>
  <c r="N10031" i="1" s="1"/>
  <c r="J10031" i="1"/>
  <c r="I10031" i="1"/>
  <c r="M10025" i="1"/>
  <c r="L10025" i="1"/>
  <c r="J10025" i="1"/>
  <c r="I10025" i="1"/>
  <c r="M10019" i="1"/>
  <c r="L10019" i="1"/>
  <c r="J10019" i="1"/>
  <c r="I10019" i="1"/>
  <c r="M10013" i="1"/>
  <c r="L10013" i="1"/>
  <c r="J10013" i="1"/>
  <c r="I10013" i="1"/>
  <c r="K10013" i="1" s="1"/>
  <c r="M10007" i="1"/>
  <c r="L10007" i="1"/>
  <c r="J10007" i="1"/>
  <c r="I10007" i="1"/>
  <c r="M10001" i="1"/>
  <c r="L10001" i="1"/>
  <c r="J10001" i="1"/>
  <c r="I10001" i="1"/>
  <c r="M9995" i="1"/>
  <c r="L9995" i="1"/>
  <c r="J9995" i="1"/>
  <c r="I9995" i="1"/>
  <c r="M9989" i="1"/>
  <c r="L9989" i="1"/>
  <c r="N9989" i="1" s="1"/>
  <c r="J9989" i="1"/>
  <c r="I9989" i="1"/>
  <c r="M9983" i="1"/>
  <c r="L9983" i="1"/>
  <c r="J9983" i="1"/>
  <c r="I9983" i="1"/>
  <c r="M9977" i="1"/>
  <c r="L9977" i="1"/>
  <c r="J9977" i="1"/>
  <c r="I9977" i="1"/>
  <c r="M9971" i="1"/>
  <c r="L9971" i="1"/>
  <c r="J9971" i="1"/>
  <c r="I9971" i="1"/>
  <c r="M9965" i="1"/>
  <c r="L9965" i="1"/>
  <c r="J9965" i="1"/>
  <c r="I9965" i="1"/>
  <c r="M9959" i="1"/>
  <c r="L9959" i="1"/>
  <c r="J9959" i="1"/>
  <c r="I9959" i="1"/>
  <c r="M9953" i="1"/>
  <c r="L9953" i="1"/>
  <c r="J9953" i="1"/>
  <c r="I9953" i="1"/>
  <c r="M9947" i="1"/>
  <c r="L9947" i="1"/>
  <c r="J9947" i="1"/>
  <c r="I9947" i="1"/>
  <c r="M9941" i="1"/>
  <c r="L9941" i="1"/>
  <c r="J9941" i="1"/>
  <c r="I9941" i="1"/>
  <c r="M9935" i="1"/>
  <c r="L9935" i="1"/>
  <c r="J9935" i="1"/>
  <c r="I9935" i="1"/>
  <c r="M9929" i="1"/>
  <c r="L9929" i="1"/>
  <c r="J9929" i="1"/>
  <c r="I9929" i="1"/>
  <c r="M9923" i="1"/>
  <c r="L9923" i="1"/>
  <c r="J9923" i="1"/>
  <c r="I9923" i="1"/>
  <c r="M9917" i="1"/>
  <c r="L9917" i="1"/>
  <c r="J9917" i="1"/>
  <c r="I9917" i="1"/>
  <c r="M9911" i="1"/>
  <c r="L9911" i="1"/>
  <c r="J9911" i="1"/>
  <c r="I9911" i="1"/>
  <c r="M9905" i="1"/>
  <c r="L9905" i="1"/>
  <c r="J9905" i="1"/>
  <c r="I9905" i="1"/>
  <c r="M9899" i="1"/>
  <c r="L9899" i="1"/>
  <c r="J9899" i="1"/>
  <c r="I9899" i="1"/>
  <c r="M9893" i="1"/>
  <c r="L9893" i="1"/>
  <c r="J9893" i="1"/>
  <c r="I9893" i="1"/>
  <c r="M9887" i="1"/>
  <c r="L9887" i="1"/>
  <c r="J9887" i="1"/>
  <c r="I9887" i="1"/>
  <c r="M9881" i="1"/>
  <c r="L9881" i="1"/>
  <c r="J9881" i="1"/>
  <c r="I9881" i="1"/>
  <c r="M9875" i="1"/>
  <c r="L9875" i="1"/>
  <c r="J9875" i="1"/>
  <c r="I9875" i="1"/>
  <c r="M9869" i="1"/>
  <c r="L9869" i="1"/>
  <c r="J9869" i="1"/>
  <c r="I9869" i="1"/>
  <c r="M9863" i="1"/>
  <c r="L9863" i="1"/>
  <c r="J9863" i="1"/>
  <c r="I9863" i="1"/>
  <c r="M9857" i="1"/>
  <c r="L9857" i="1"/>
  <c r="J9857" i="1"/>
  <c r="I9857" i="1"/>
  <c r="M9851" i="1"/>
  <c r="L9851" i="1"/>
  <c r="J9851" i="1"/>
  <c r="I9851" i="1"/>
  <c r="M9845" i="1"/>
  <c r="L9845" i="1"/>
  <c r="J9845" i="1"/>
  <c r="I9845" i="1"/>
  <c r="M9839" i="1"/>
  <c r="L9839" i="1"/>
  <c r="J9839" i="1"/>
  <c r="I9839" i="1"/>
  <c r="M9833" i="1"/>
  <c r="L9833" i="1"/>
  <c r="J9833" i="1"/>
  <c r="I9833" i="1"/>
  <c r="M9827" i="1"/>
  <c r="L9827" i="1"/>
  <c r="J9827" i="1"/>
  <c r="I9827" i="1"/>
  <c r="M9821" i="1"/>
  <c r="L9821" i="1"/>
  <c r="J9821" i="1"/>
  <c r="I9821" i="1"/>
  <c r="M9815" i="1"/>
  <c r="L9815" i="1"/>
  <c r="J9815" i="1"/>
  <c r="I9815" i="1"/>
  <c r="M9809" i="1"/>
  <c r="L9809" i="1"/>
  <c r="J9809" i="1"/>
  <c r="I9809" i="1"/>
  <c r="M9803" i="1"/>
  <c r="L9803" i="1"/>
  <c r="J9803" i="1"/>
  <c r="I9803" i="1"/>
  <c r="M9797" i="1"/>
  <c r="L9797" i="1"/>
  <c r="J9797" i="1"/>
  <c r="I9797" i="1"/>
  <c r="M9791" i="1"/>
  <c r="L9791" i="1"/>
  <c r="J9791" i="1"/>
  <c r="I9791" i="1"/>
  <c r="M9785" i="1"/>
  <c r="L9785" i="1"/>
  <c r="J9785" i="1"/>
  <c r="I9785" i="1"/>
  <c r="M9779" i="1"/>
  <c r="L9779" i="1"/>
  <c r="J9779" i="1"/>
  <c r="I9779" i="1"/>
  <c r="M9773" i="1"/>
  <c r="L9773" i="1"/>
  <c r="J9773" i="1"/>
  <c r="I9773" i="1"/>
  <c r="M9767" i="1"/>
  <c r="L9767" i="1"/>
  <c r="J9767" i="1"/>
  <c r="I9767" i="1"/>
  <c r="M9761" i="1"/>
  <c r="L9761" i="1"/>
  <c r="J9761" i="1"/>
  <c r="I9761" i="1"/>
  <c r="M9755" i="1"/>
  <c r="L9755" i="1"/>
  <c r="J9755" i="1"/>
  <c r="I9755" i="1"/>
  <c r="M9749" i="1"/>
  <c r="L9749" i="1"/>
  <c r="J9749" i="1"/>
  <c r="I9749" i="1"/>
  <c r="M9743" i="1"/>
  <c r="L9743" i="1"/>
  <c r="J9743" i="1"/>
  <c r="I9743" i="1"/>
  <c r="M9737" i="1"/>
  <c r="L9737" i="1"/>
  <c r="J9737" i="1"/>
  <c r="I9737" i="1"/>
  <c r="M9731" i="1"/>
  <c r="L9731" i="1"/>
  <c r="J9731" i="1"/>
  <c r="I9731" i="1"/>
  <c r="M9725" i="1"/>
  <c r="L9725" i="1"/>
  <c r="J9725" i="1"/>
  <c r="I9725" i="1"/>
  <c r="M9719" i="1"/>
  <c r="L9719" i="1"/>
  <c r="J9719" i="1"/>
  <c r="I9719" i="1"/>
  <c r="K9719" i="1" s="1"/>
  <c r="M9713" i="1"/>
  <c r="L9713" i="1"/>
  <c r="J9713" i="1"/>
  <c r="I9713" i="1"/>
  <c r="M9707" i="1"/>
  <c r="L9707" i="1"/>
  <c r="J9707" i="1"/>
  <c r="I9707" i="1"/>
  <c r="M9701" i="1"/>
  <c r="L9701" i="1"/>
  <c r="J9701" i="1"/>
  <c r="I9701" i="1"/>
  <c r="M9695" i="1"/>
  <c r="L9695" i="1"/>
  <c r="J9695" i="1"/>
  <c r="I9695" i="1"/>
  <c r="M9689" i="1"/>
  <c r="L9689" i="1"/>
  <c r="J9689" i="1"/>
  <c r="I9689" i="1"/>
  <c r="M9683" i="1"/>
  <c r="L9683" i="1"/>
  <c r="J9683" i="1"/>
  <c r="I9683" i="1"/>
  <c r="M9677" i="1"/>
  <c r="L9677" i="1"/>
  <c r="J9677" i="1"/>
  <c r="I9677" i="1"/>
  <c r="M9671" i="1"/>
  <c r="L9671" i="1"/>
  <c r="J9671" i="1"/>
  <c r="I9671" i="1"/>
  <c r="M9665" i="1"/>
  <c r="L9665" i="1"/>
  <c r="J9665" i="1"/>
  <c r="I9665" i="1"/>
  <c r="M9659" i="1"/>
  <c r="L9659" i="1"/>
  <c r="J9659" i="1"/>
  <c r="I9659" i="1"/>
  <c r="M9653" i="1"/>
  <c r="L9653" i="1"/>
  <c r="J9653" i="1"/>
  <c r="I9653" i="1"/>
  <c r="M9647" i="1"/>
  <c r="L9647" i="1"/>
  <c r="J9647" i="1"/>
  <c r="I9647" i="1"/>
  <c r="M9641" i="1"/>
  <c r="L9641" i="1"/>
  <c r="J9641" i="1"/>
  <c r="I9641" i="1"/>
  <c r="M9635" i="1"/>
  <c r="L9635" i="1"/>
  <c r="J9635" i="1"/>
  <c r="I9635" i="1"/>
  <c r="K9635" i="1" s="1"/>
  <c r="M9629" i="1"/>
  <c r="L9629" i="1"/>
  <c r="J9629" i="1"/>
  <c r="I9629" i="1"/>
  <c r="M9623" i="1"/>
  <c r="L9623" i="1"/>
  <c r="J9623" i="1"/>
  <c r="I9623" i="1"/>
  <c r="M9617" i="1"/>
  <c r="L9617" i="1"/>
  <c r="J9617" i="1"/>
  <c r="I9617" i="1"/>
  <c r="M9611" i="1"/>
  <c r="L9611" i="1"/>
  <c r="J9611" i="1"/>
  <c r="I9611" i="1"/>
  <c r="M9605" i="1"/>
  <c r="L9605" i="1"/>
  <c r="J9605" i="1"/>
  <c r="I9605" i="1"/>
  <c r="M9599" i="1"/>
  <c r="L9599" i="1"/>
  <c r="J9599" i="1"/>
  <c r="I9599" i="1"/>
  <c r="M9593" i="1"/>
  <c r="L9593" i="1"/>
  <c r="J9593" i="1"/>
  <c r="I9593" i="1"/>
  <c r="M9587" i="1"/>
  <c r="L9587" i="1"/>
  <c r="J9587" i="1"/>
  <c r="I9587" i="1"/>
  <c r="M9581" i="1"/>
  <c r="L9581" i="1"/>
  <c r="J9581" i="1"/>
  <c r="I9581" i="1"/>
  <c r="M9575" i="1"/>
  <c r="L9575" i="1"/>
  <c r="J9575" i="1"/>
  <c r="I9575" i="1"/>
  <c r="M9569" i="1"/>
  <c r="L9569" i="1"/>
  <c r="J9569" i="1"/>
  <c r="I9569" i="1"/>
  <c r="M9563" i="1"/>
  <c r="L9563" i="1"/>
  <c r="J9563" i="1"/>
  <c r="I9563" i="1"/>
  <c r="M9557" i="1"/>
  <c r="L9557" i="1"/>
  <c r="J9557" i="1"/>
  <c r="I9557" i="1"/>
  <c r="M9551" i="1"/>
  <c r="L9551" i="1"/>
  <c r="J9551" i="1"/>
  <c r="I9551" i="1"/>
  <c r="M9545" i="1"/>
  <c r="L9545" i="1"/>
  <c r="J9545" i="1"/>
  <c r="I9545" i="1"/>
  <c r="M9539" i="1"/>
  <c r="L9539" i="1"/>
  <c r="J9539" i="1"/>
  <c r="I9539" i="1"/>
  <c r="M9533" i="1"/>
  <c r="L9533" i="1"/>
  <c r="J9533" i="1"/>
  <c r="I9533" i="1"/>
  <c r="M9527" i="1"/>
  <c r="L9527" i="1"/>
  <c r="J9527" i="1"/>
  <c r="I9527" i="1"/>
  <c r="M9521" i="1"/>
  <c r="L9521" i="1"/>
  <c r="J9521" i="1"/>
  <c r="I9521" i="1"/>
  <c r="M9515" i="1"/>
  <c r="L9515" i="1"/>
  <c r="J9515" i="1"/>
  <c r="I9515" i="1"/>
  <c r="M9509" i="1"/>
  <c r="L9509" i="1"/>
  <c r="J9509" i="1"/>
  <c r="I9509" i="1"/>
  <c r="M9503" i="1"/>
  <c r="L9503" i="1"/>
  <c r="J9503" i="1"/>
  <c r="I9503" i="1"/>
  <c r="M9497" i="1"/>
  <c r="L9497" i="1"/>
  <c r="J9497" i="1"/>
  <c r="I9497" i="1"/>
  <c r="M9491" i="1"/>
  <c r="L9491" i="1"/>
  <c r="J9491" i="1"/>
  <c r="I9491" i="1"/>
  <c r="M9485" i="1"/>
  <c r="L9485" i="1"/>
  <c r="J9485" i="1"/>
  <c r="I9485" i="1"/>
  <c r="M9479" i="1"/>
  <c r="L9479" i="1"/>
  <c r="J9479" i="1"/>
  <c r="I9479" i="1"/>
  <c r="M9473" i="1"/>
  <c r="L9473" i="1"/>
  <c r="J9473" i="1"/>
  <c r="I9473" i="1"/>
  <c r="M9467" i="1"/>
  <c r="L9467" i="1"/>
  <c r="J9467" i="1"/>
  <c r="I9467" i="1"/>
  <c r="M9461" i="1"/>
  <c r="L9461" i="1"/>
  <c r="J9461" i="1"/>
  <c r="I9461" i="1"/>
  <c r="M9455" i="1"/>
  <c r="L9455" i="1"/>
  <c r="J9455" i="1"/>
  <c r="I9455" i="1"/>
  <c r="M9449" i="1"/>
  <c r="L9449" i="1"/>
  <c r="J9449" i="1"/>
  <c r="I9449" i="1"/>
  <c r="M9443" i="1"/>
  <c r="L9443" i="1"/>
  <c r="J9443" i="1"/>
  <c r="I9443" i="1"/>
  <c r="M9437" i="1"/>
  <c r="L9437" i="1"/>
  <c r="J9437" i="1"/>
  <c r="I9437" i="1"/>
  <c r="M9431" i="1"/>
  <c r="L9431" i="1"/>
  <c r="J9431" i="1"/>
  <c r="I9431" i="1"/>
  <c r="M9425" i="1"/>
  <c r="L9425" i="1"/>
  <c r="J9425" i="1"/>
  <c r="I9425" i="1"/>
  <c r="M9419" i="1"/>
  <c r="L9419" i="1"/>
  <c r="J9419" i="1"/>
  <c r="I9419" i="1"/>
  <c r="M9413" i="1"/>
  <c r="L9413" i="1"/>
  <c r="J9413" i="1"/>
  <c r="I9413" i="1"/>
  <c r="M9407" i="1"/>
  <c r="L9407" i="1"/>
  <c r="J9407" i="1"/>
  <c r="I9407" i="1"/>
  <c r="M9401" i="1"/>
  <c r="L9401" i="1"/>
  <c r="N9401" i="1" s="1"/>
  <c r="J9401" i="1"/>
  <c r="I9401" i="1"/>
  <c r="M9395" i="1"/>
  <c r="L9395" i="1"/>
  <c r="J9395" i="1"/>
  <c r="I9395" i="1"/>
  <c r="M9389" i="1"/>
  <c r="L9389" i="1"/>
  <c r="J9389" i="1"/>
  <c r="I9389" i="1"/>
  <c r="M9383" i="1"/>
  <c r="L9383" i="1"/>
  <c r="J9383" i="1"/>
  <c r="I9383" i="1"/>
  <c r="K9383" i="1" s="1"/>
  <c r="M9377" i="1"/>
  <c r="L9377" i="1"/>
  <c r="J9377" i="1"/>
  <c r="I9377" i="1"/>
  <c r="M9371" i="1"/>
  <c r="L9371" i="1"/>
  <c r="J9371" i="1"/>
  <c r="I9371" i="1"/>
  <c r="M9365" i="1"/>
  <c r="L9365" i="1"/>
  <c r="J9365" i="1"/>
  <c r="I9365" i="1"/>
  <c r="M9359" i="1"/>
  <c r="L9359" i="1"/>
  <c r="J9359" i="1"/>
  <c r="I9359" i="1"/>
  <c r="M9353" i="1"/>
  <c r="L9353" i="1"/>
  <c r="J9353" i="1"/>
  <c r="I9353" i="1"/>
  <c r="M9347" i="1"/>
  <c r="L9347" i="1"/>
  <c r="J9347" i="1"/>
  <c r="I9347" i="1"/>
  <c r="M9341" i="1"/>
  <c r="L9341" i="1"/>
  <c r="J9341" i="1"/>
  <c r="I9341" i="1"/>
  <c r="K9341" i="1" s="1"/>
  <c r="M9335" i="1"/>
  <c r="L9335" i="1"/>
  <c r="J9335" i="1"/>
  <c r="I9335" i="1"/>
  <c r="M9329" i="1"/>
  <c r="L9329" i="1"/>
  <c r="J9329" i="1"/>
  <c r="I9329" i="1"/>
  <c r="M9323" i="1"/>
  <c r="L9323" i="1"/>
  <c r="J9323" i="1"/>
  <c r="I9323" i="1"/>
  <c r="M9317" i="1"/>
  <c r="L9317" i="1"/>
  <c r="J9317" i="1"/>
  <c r="I9317" i="1"/>
  <c r="M9311" i="1"/>
  <c r="L9311" i="1"/>
  <c r="J9311" i="1"/>
  <c r="I9311" i="1"/>
  <c r="M9305" i="1"/>
  <c r="L9305" i="1"/>
  <c r="J9305" i="1"/>
  <c r="I9305" i="1"/>
  <c r="M9299" i="1"/>
  <c r="L9299" i="1"/>
  <c r="J9299" i="1"/>
  <c r="I9299" i="1"/>
  <c r="M9293" i="1"/>
  <c r="L9293" i="1"/>
  <c r="J9293" i="1"/>
  <c r="I9293" i="1"/>
  <c r="M9287" i="1"/>
  <c r="L9287" i="1"/>
  <c r="J9287" i="1"/>
  <c r="I9287" i="1"/>
  <c r="M9281" i="1"/>
  <c r="L9281" i="1"/>
  <c r="J9281" i="1"/>
  <c r="I9281" i="1"/>
  <c r="M9275" i="1"/>
  <c r="L9275" i="1"/>
  <c r="J9275" i="1"/>
  <c r="I9275" i="1"/>
  <c r="M9269" i="1"/>
  <c r="L9269" i="1"/>
  <c r="J9269" i="1"/>
  <c r="I9269" i="1"/>
  <c r="M9263" i="1"/>
  <c r="L9263" i="1"/>
  <c r="J9263" i="1"/>
  <c r="I9263" i="1"/>
  <c r="M9257" i="1"/>
  <c r="L9257" i="1"/>
  <c r="J9257" i="1"/>
  <c r="I9257" i="1"/>
  <c r="M9251" i="1"/>
  <c r="L9251" i="1"/>
  <c r="J9251" i="1"/>
  <c r="I9251" i="1"/>
  <c r="M9245" i="1"/>
  <c r="L9245" i="1"/>
  <c r="J9245" i="1"/>
  <c r="I9245" i="1"/>
  <c r="M9239" i="1"/>
  <c r="L9239" i="1"/>
  <c r="J9239" i="1"/>
  <c r="I9239" i="1"/>
  <c r="M9233" i="1"/>
  <c r="L9233" i="1"/>
  <c r="J9233" i="1"/>
  <c r="I9233" i="1"/>
  <c r="M9227" i="1"/>
  <c r="L9227" i="1"/>
  <c r="J9227" i="1"/>
  <c r="I9227" i="1"/>
  <c r="M9221" i="1"/>
  <c r="L9221" i="1"/>
  <c r="J9221" i="1"/>
  <c r="I9221" i="1"/>
  <c r="M9215" i="1"/>
  <c r="L9215" i="1"/>
  <c r="J9215" i="1"/>
  <c r="I9215" i="1"/>
  <c r="K9215" i="1" s="1"/>
  <c r="M9209" i="1"/>
  <c r="L9209" i="1"/>
  <c r="J9209" i="1"/>
  <c r="I9209" i="1"/>
  <c r="M9203" i="1"/>
  <c r="L9203" i="1"/>
  <c r="J9203" i="1"/>
  <c r="I9203" i="1"/>
  <c r="M9197" i="1"/>
  <c r="L9197" i="1"/>
  <c r="J9197" i="1"/>
  <c r="I9197" i="1"/>
  <c r="M9191" i="1"/>
  <c r="L9191" i="1"/>
  <c r="J9191" i="1"/>
  <c r="I9191" i="1"/>
  <c r="M9185" i="1"/>
  <c r="L9185" i="1"/>
  <c r="J9185" i="1"/>
  <c r="I9185" i="1"/>
  <c r="M9179" i="1"/>
  <c r="L9179" i="1"/>
  <c r="J9179" i="1"/>
  <c r="I9179" i="1"/>
  <c r="M9173" i="1"/>
  <c r="L9173" i="1"/>
  <c r="J9173" i="1"/>
  <c r="I9173" i="1"/>
  <c r="M9167" i="1"/>
  <c r="L9167" i="1"/>
  <c r="J9167" i="1"/>
  <c r="I9167" i="1"/>
  <c r="M9161" i="1"/>
  <c r="L9161" i="1"/>
  <c r="J9161" i="1"/>
  <c r="I9161" i="1"/>
  <c r="M9155" i="1"/>
  <c r="L9155" i="1"/>
  <c r="J9155" i="1"/>
  <c r="I9155" i="1"/>
  <c r="M9149" i="1"/>
  <c r="L9149" i="1"/>
  <c r="J9149" i="1"/>
  <c r="I9149" i="1"/>
  <c r="M9143" i="1"/>
  <c r="L9143" i="1"/>
  <c r="J9143" i="1"/>
  <c r="I9143" i="1"/>
  <c r="M9137" i="1"/>
  <c r="L9137" i="1"/>
  <c r="J9137" i="1"/>
  <c r="I9137" i="1"/>
  <c r="M9131" i="1"/>
  <c r="L9131" i="1"/>
  <c r="J9131" i="1"/>
  <c r="I9131" i="1"/>
  <c r="M9125" i="1"/>
  <c r="L9125" i="1"/>
  <c r="J9125" i="1"/>
  <c r="I9125" i="1"/>
  <c r="M9119" i="1"/>
  <c r="L9119" i="1"/>
  <c r="J9119" i="1"/>
  <c r="I9119" i="1"/>
  <c r="M9113" i="1"/>
  <c r="L9113" i="1"/>
  <c r="J9113" i="1"/>
  <c r="I9113" i="1"/>
  <c r="M9107" i="1"/>
  <c r="L9107" i="1"/>
  <c r="J9107" i="1"/>
  <c r="I9107" i="1"/>
  <c r="M9101" i="1"/>
  <c r="L9101" i="1"/>
  <c r="J9101" i="1"/>
  <c r="I9101" i="1"/>
  <c r="M9095" i="1"/>
  <c r="L9095" i="1"/>
  <c r="J9095" i="1"/>
  <c r="I9095" i="1"/>
  <c r="M9089" i="1"/>
  <c r="L9089" i="1"/>
  <c r="J9089" i="1"/>
  <c r="I9089" i="1"/>
  <c r="M9083" i="1"/>
  <c r="L9083" i="1"/>
  <c r="J9083" i="1"/>
  <c r="I9083" i="1"/>
  <c r="M9077" i="1"/>
  <c r="L9077" i="1"/>
  <c r="J9077" i="1"/>
  <c r="I9077" i="1"/>
  <c r="M9071" i="1"/>
  <c r="L9071" i="1"/>
  <c r="J9071" i="1"/>
  <c r="I9071" i="1"/>
  <c r="M9065" i="1"/>
  <c r="L9065" i="1"/>
  <c r="J9065" i="1"/>
  <c r="I9065" i="1"/>
  <c r="M9059" i="1"/>
  <c r="L9059" i="1"/>
  <c r="J9059" i="1"/>
  <c r="I9059" i="1"/>
  <c r="M9053" i="1"/>
  <c r="L9053" i="1"/>
  <c r="J9053" i="1"/>
  <c r="I9053" i="1"/>
  <c r="M9047" i="1"/>
  <c r="L9047" i="1"/>
  <c r="J9047" i="1"/>
  <c r="I9047" i="1"/>
  <c r="M9041" i="1"/>
  <c r="L9041" i="1"/>
  <c r="J9041" i="1"/>
  <c r="I9041" i="1"/>
  <c r="M9035" i="1"/>
  <c r="L9035" i="1"/>
  <c r="J9035" i="1"/>
  <c r="I9035" i="1"/>
  <c r="M9029" i="1"/>
  <c r="L9029" i="1"/>
  <c r="J9029" i="1"/>
  <c r="I9029" i="1"/>
  <c r="M9023" i="1"/>
  <c r="L9023" i="1"/>
  <c r="J9023" i="1"/>
  <c r="I9023" i="1"/>
  <c r="M9017" i="1"/>
  <c r="L9017" i="1"/>
  <c r="J9017" i="1"/>
  <c r="I9017" i="1"/>
  <c r="M9011" i="1"/>
  <c r="L9011" i="1"/>
  <c r="J9011" i="1"/>
  <c r="I9011" i="1"/>
  <c r="M9005" i="1"/>
  <c r="L9005" i="1"/>
  <c r="J9005" i="1"/>
  <c r="I9005" i="1"/>
  <c r="K9005" i="1" s="1"/>
  <c r="M8999" i="1"/>
  <c r="L8999" i="1"/>
  <c r="J8999" i="1"/>
  <c r="I8999" i="1"/>
  <c r="M8993" i="1"/>
  <c r="L8993" i="1"/>
  <c r="J8993" i="1"/>
  <c r="I8993" i="1"/>
  <c r="M8987" i="1"/>
  <c r="L8987" i="1"/>
  <c r="J8987" i="1"/>
  <c r="I8987" i="1"/>
  <c r="M8981" i="1"/>
  <c r="L8981" i="1"/>
  <c r="J8981" i="1"/>
  <c r="I8981" i="1"/>
  <c r="M8975" i="1"/>
  <c r="L8975" i="1"/>
  <c r="J8975" i="1"/>
  <c r="I8975" i="1"/>
  <c r="M8969" i="1"/>
  <c r="L8969" i="1"/>
  <c r="J8969" i="1"/>
  <c r="I8969" i="1"/>
  <c r="M8963" i="1"/>
  <c r="L8963" i="1"/>
  <c r="J8963" i="1"/>
  <c r="I8963" i="1"/>
  <c r="M8957" i="1"/>
  <c r="L8957" i="1"/>
  <c r="J8957" i="1"/>
  <c r="I8957" i="1"/>
  <c r="M8951" i="1"/>
  <c r="L8951" i="1"/>
  <c r="J8951" i="1"/>
  <c r="I8951" i="1"/>
  <c r="M8945" i="1"/>
  <c r="L8945" i="1"/>
  <c r="J8945" i="1"/>
  <c r="I8945" i="1"/>
  <c r="M8939" i="1"/>
  <c r="L8939" i="1"/>
  <c r="J8939" i="1"/>
  <c r="I8939" i="1"/>
  <c r="M8933" i="1"/>
  <c r="L8933" i="1"/>
  <c r="J8933" i="1"/>
  <c r="I8933" i="1"/>
  <c r="M8927" i="1"/>
  <c r="L8927" i="1"/>
  <c r="J8927" i="1"/>
  <c r="I8927" i="1"/>
  <c r="M8921" i="1"/>
  <c r="L8921" i="1"/>
  <c r="J8921" i="1"/>
  <c r="I8921" i="1"/>
  <c r="M8915" i="1"/>
  <c r="L8915" i="1"/>
  <c r="J8915" i="1"/>
  <c r="I8915" i="1"/>
  <c r="M8909" i="1"/>
  <c r="L8909" i="1"/>
  <c r="J8909" i="1"/>
  <c r="I8909" i="1"/>
  <c r="M8903" i="1"/>
  <c r="L8903" i="1"/>
  <c r="J8903" i="1"/>
  <c r="I8903" i="1"/>
  <c r="M8897" i="1"/>
  <c r="L8897" i="1"/>
  <c r="N8897" i="1" s="1"/>
  <c r="J8897" i="1"/>
  <c r="I8897" i="1"/>
  <c r="M8891" i="1"/>
  <c r="L8891" i="1"/>
  <c r="J8891" i="1"/>
  <c r="I8891" i="1"/>
  <c r="M8885" i="1"/>
  <c r="L8885" i="1"/>
  <c r="J8885" i="1"/>
  <c r="I8885" i="1"/>
  <c r="M8879" i="1"/>
  <c r="L8879" i="1"/>
  <c r="J8879" i="1"/>
  <c r="I8879" i="1"/>
  <c r="M8873" i="1"/>
  <c r="L8873" i="1"/>
  <c r="J8873" i="1"/>
  <c r="I8873" i="1"/>
  <c r="M8867" i="1"/>
  <c r="L8867" i="1"/>
  <c r="J8867" i="1"/>
  <c r="I8867" i="1"/>
  <c r="M8861" i="1"/>
  <c r="L8861" i="1"/>
  <c r="J8861" i="1"/>
  <c r="I8861" i="1"/>
  <c r="M8855" i="1"/>
  <c r="L8855" i="1"/>
  <c r="J8855" i="1"/>
  <c r="I8855" i="1"/>
  <c r="M8849" i="1"/>
  <c r="L8849" i="1"/>
  <c r="J8849" i="1"/>
  <c r="I8849" i="1"/>
  <c r="M8843" i="1"/>
  <c r="L8843" i="1"/>
  <c r="J8843" i="1"/>
  <c r="I8843" i="1"/>
  <c r="M8837" i="1"/>
  <c r="L8837" i="1"/>
  <c r="J8837" i="1"/>
  <c r="I8837" i="1"/>
  <c r="K8837" i="1" s="1"/>
  <c r="M8831" i="1"/>
  <c r="L8831" i="1"/>
  <c r="J8831" i="1"/>
  <c r="I8831" i="1"/>
  <c r="M8825" i="1"/>
  <c r="L8825" i="1"/>
  <c r="J8825" i="1"/>
  <c r="I8825" i="1"/>
  <c r="M8819" i="1"/>
  <c r="L8819" i="1"/>
  <c r="J8819" i="1"/>
  <c r="I8819" i="1"/>
  <c r="M8813" i="1"/>
  <c r="L8813" i="1"/>
  <c r="J8813" i="1"/>
  <c r="I8813" i="1"/>
  <c r="M8807" i="1"/>
  <c r="L8807" i="1"/>
  <c r="J8807" i="1"/>
  <c r="I8807" i="1"/>
  <c r="M8801" i="1"/>
  <c r="L8801" i="1"/>
  <c r="J8801" i="1"/>
  <c r="I8801" i="1"/>
  <c r="M8795" i="1"/>
  <c r="L8795" i="1"/>
  <c r="J8795" i="1"/>
  <c r="I8795" i="1"/>
  <c r="M8789" i="1"/>
  <c r="L8789" i="1"/>
  <c r="J8789" i="1"/>
  <c r="I8789" i="1"/>
  <c r="M8783" i="1"/>
  <c r="L8783" i="1"/>
  <c r="J8783" i="1"/>
  <c r="I8783" i="1"/>
  <c r="M8777" i="1"/>
  <c r="L8777" i="1"/>
  <c r="J8777" i="1"/>
  <c r="I8777" i="1"/>
  <c r="M8771" i="1"/>
  <c r="L8771" i="1"/>
  <c r="J8771" i="1"/>
  <c r="I8771" i="1"/>
  <c r="M8765" i="1"/>
  <c r="L8765" i="1"/>
  <c r="J8765" i="1"/>
  <c r="I8765" i="1"/>
  <c r="M8759" i="1"/>
  <c r="L8759" i="1"/>
  <c r="J8759" i="1"/>
  <c r="I8759" i="1"/>
  <c r="M8753" i="1"/>
  <c r="L8753" i="1"/>
  <c r="J8753" i="1"/>
  <c r="I8753" i="1"/>
  <c r="M8747" i="1"/>
  <c r="L8747" i="1"/>
  <c r="J8747" i="1"/>
  <c r="I8747" i="1"/>
  <c r="M8741" i="1"/>
  <c r="L8741" i="1"/>
  <c r="J8741" i="1"/>
  <c r="I8741" i="1"/>
  <c r="M8735" i="1"/>
  <c r="L8735" i="1"/>
  <c r="J8735" i="1"/>
  <c r="I8735" i="1"/>
  <c r="M8729" i="1"/>
  <c r="L8729" i="1"/>
  <c r="J8729" i="1"/>
  <c r="I8729" i="1"/>
  <c r="M8723" i="1"/>
  <c r="L8723" i="1"/>
  <c r="J8723" i="1"/>
  <c r="I8723" i="1"/>
  <c r="M8717" i="1"/>
  <c r="L8717" i="1"/>
  <c r="J8717" i="1"/>
  <c r="I8717" i="1"/>
  <c r="M8711" i="1"/>
  <c r="L8711" i="1"/>
  <c r="J8711" i="1"/>
  <c r="I8711" i="1"/>
  <c r="K8711" i="1" s="1"/>
  <c r="M8705" i="1"/>
  <c r="L8705" i="1"/>
  <c r="J8705" i="1"/>
  <c r="I8705" i="1"/>
  <c r="M8699" i="1"/>
  <c r="L8699" i="1"/>
  <c r="J8699" i="1"/>
  <c r="I8699" i="1"/>
  <c r="M8693" i="1"/>
  <c r="L8693" i="1"/>
  <c r="J8693" i="1"/>
  <c r="I8693" i="1"/>
  <c r="M8687" i="1"/>
  <c r="L8687" i="1"/>
  <c r="J8687" i="1"/>
  <c r="I8687" i="1"/>
  <c r="M8681" i="1"/>
  <c r="L8681" i="1"/>
  <c r="J8681" i="1"/>
  <c r="I8681" i="1"/>
  <c r="M8675" i="1"/>
  <c r="L8675" i="1"/>
  <c r="J8675" i="1"/>
  <c r="I8675" i="1"/>
  <c r="M8669" i="1"/>
  <c r="L8669" i="1"/>
  <c r="J8669" i="1"/>
  <c r="I8669" i="1"/>
  <c r="M8663" i="1"/>
  <c r="L8663" i="1"/>
  <c r="J8663" i="1"/>
  <c r="I8663" i="1"/>
  <c r="M8657" i="1"/>
  <c r="L8657" i="1"/>
  <c r="J8657" i="1"/>
  <c r="I8657" i="1"/>
  <c r="M8651" i="1"/>
  <c r="L8651" i="1"/>
  <c r="J8651" i="1"/>
  <c r="I8651" i="1"/>
  <c r="M8645" i="1"/>
  <c r="L8645" i="1"/>
  <c r="N8645" i="1" s="1"/>
  <c r="J8645" i="1"/>
  <c r="I8645" i="1"/>
  <c r="M8643" i="1"/>
  <c r="L8643" i="1"/>
  <c r="J8643" i="1"/>
  <c r="I8643" i="1"/>
  <c r="M8637" i="1"/>
  <c r="L8637" i="1"/>
  <c r="J8637" i="1"/>
  <c r="I8637" i="1"/>
  <c r="M8631" i="1"/>
  <c r="L8631" i="1"/>
  <c r="J8631" i="1"/>
  <c r="I8631" i="1"/>
  <c r="M8625" i="1"/>
  <c r="L8625" i="1"/>
  <c r="J8625" i="1"/>
  <c r="I8625" i="1"/>
  <c r="M8619" i="1"/>
  <c r="L8619" i="1"/>
  <c r="J8619" i="1"/>
  <c r="I8619" i="1"/>
  <c r="M8613" i="1"/>
  <c r="L8613" i="1"/>
  <c r="J8613" i="1"/>
  <c r="I8613" i="1"/>
  <c r="M8607" i="1"/>
  <c r="L8607" i="1"/>
  <c r="J8607" i="1"/>
  <c r="I8607" i="1"/>
  <c r="M8601" i="1"/>
  <c r="L8601" i="1"/>
  <c r="J8601" i="1"/>
  <c r="I8601" i="1"/>
  <c r="M8595" i="1"/>
  <c r="L8595" i="1"/>
  <c r="J8595" i="1"/>
  <c r="I8595" i="1"/>
  <c r="M8589" i="1"/>
  <c r="L8589" i="1"/>
  <c r="J8589" i="1"/>
  <c r="I8589" i="1"/>
  <c r="M8583" i="1"/>
  <c r="L8583" i="1"/>
  <c r="J8583" i="1"/>
  <c r="I8583" i="1"/>
  <c r="M8577" i="1"/>
  <c r="L8577" i="1"/>
  <c r="J8577" i="1"/>
  <c r="I8577" i="1"/>
  <c r="M8571" i="1"/>
  <c r="L8571" i="1"/>
  <c r="J8571" i="1"/>
  <c r="I8571" i="1"/>
  <c r="M8565" i="1"/>
  <c r="L8565" i="1"/>
  <c r="J8565" i="1"/>
  <c r="I8565" i="1"/>
  <c r="M8559" i="1"/>
  <c r="L8559" i="1"/>
  <c r="J8559" i="1"/>
  <c r="I8559" i="1"/>
  <c r="M8553" i="1"/>
  <c r="L8553" i="1"/>
  <c r="J8553" i="1"/>
  <c r="I8553" i="1"/>
  <c r="M8547" i="1"/>
  <c r="L8547" i="1"/>
  <c r="J8547" i="1"/>
  <c r="I8547" i="1"/>
  <c r="M8541" i="1"/>
  <c r="L8541" i="1"/>
  <c r="J8541" i="1"/>
  <c r="I8541" i="1"/>
  <c r="M8535" i="1"/>
  <c r="L8535" i="1"/>
  <c r="J8535" i="1"/>
  <c r="I8535" i="1"/>
  <c r="M8529" i="1"/>
  <c r="L8529" i="1"/>
  <c r="J8529" i="1"/>
  <c r="I8529" i="1"/>
  <c r="M8523" i="1"/>
  <c r="L8523" i="1"/>
  <c r="J8523" i="1"/>
  <c r="I8523" i="1"/>
  <c r="M8517" i="1"/>
  <c r="L8517" i="1"/>
  <c r="J8517" i="1"/>
  <c r="I8517" i="1"/>
  <c r="M8511" i="1"/>
  <c r="L8511" i="1"/>
  <c r="J8511" i="1"/>
  <c r="I8511" i="1"/>
  <c r="M8505" i="1"/>
  <c r="L8505" i="1"/>
  <c r="J8505" i="1"/>
  <c r="I8505" i="1"/>
  <c r="M8499" i="1"/>
  <c r="L8499" i="1"/>
  <c r="J8499" i="1"/>
  <c r="I8499" i="1"/>
  <c r="M8493" i="1"/>
  <c r="L8493" i="1"/>
  <c r="J8493" i="1"/>
  <c r="I8493" i="1"/>
  <c r="M8487" i="1"/>
  <c r="L8487" i="1"/>
  <c r="J8487" i="1"/>
  <c r="I8487" i="1"/>
  <c r="M8481" i="1"/>
  <c r="L8481" i="1"/>
  <c r="J8481" i="1"/>
  <c r="I8481" i="1"/>
  <c r="M8475" i="1"/>
  <c r="L8475" i="1"/>
  <c r="J8475" i="1"/>
  <c r="I8475" i="1"/>
  <c r="M8469" i="1"/>
  <c r="L8469" i="1"/>
  <c r="J8469" i="1"/>
  <c r="I8469" i="1"/>
  <c r="M8463" i="1"/>
  <c r="L8463" i="1"/>
  <c r="J8463" i="1"/>
  <c r="I8463" i="1"/>
  <c r="M8457" i="1"/>
  <c r="L8457" i="1"/>
  <c r="J8457" i="1"/>
  <c r="I8457" i="1"/>
  <c r="M8451" i="1"/>
  <c r="L8451" i="1"/>
  <c r="J8451" i="1"/>
  <c r="I8451" i="1"/>
  <c r="M8445" i="1"/>
  <c r="L8445" i="1"/>
  <c r="J8445" i="1"/>
  <c r="I8445" i="1"/>
  <c r="M8439" i="1"/>
  <c r="L8439" i="1"/>
  <c r="J8439" i="1"/>
  <c r="I8439" i="1"/>
  <c r="M8433" i="1"/>
  <c r="L8433" i="1"/>
  <c r="J8433" i="1"/>
  <c r="I8433" i="1"/>
  <c r="M8427" i="1"/>
  <c r="L8427" i="1"/>
  <c r="J8427" i="1"/>
  <c r="I8427" i="1"/>
  <c r="M8421" i="1"/>
  <c r="L8421" i="1"/>
  <c r="J8421" i="1"/>
  <c r="I8421" i="1"/>
  <c r="M8415" i="1"/>
  <c r="L8415" i="1"/>
  <c r="J8415" i="1"/>
  <c r="I8415" i="1"/>
  <c r="M8409" i="1"/>
  <c r="L8409" i="1"/>
  <c r="J8409" i="1"/>
  <c r="I8409" i="1"/>
  <c r="M8403" i="1"/>
  <c r="L8403" i="1"/>
  <c r="J8403" i="1"/>
  <c r="I8403" i="1"/>
  <c r="M8401" i="1"/>
  <c r="L8401" i="1"/>
  <c r="J8401" i="1"/>
  <c r="I8401" i="1"/>
  <c r="M8395" i="1"/>
  <c r="L8395" i="1"/>
  <c r="J8395" i="1"/>
  <c r="I8395" i="1"/>
  <c r="M8389" i="1"/>
  <c r="L8389" i="1"/>
  <c r="J8389" i="1"/>
  <c r="I8389" i="1"/>
  <c r="M8383" i="1"/>
  <c r="L8383" i="1"/>
  <c r="J8383" i="1"/>
  <c r="I8383" i="1"/>
  <c r="K8383" i="1" s="1"/>
  <c r="M8377" i="1"/>
  <c r="L8377" i="1"/>
  <c r="J8377" i="1"/>
  <c r="I8377" i="1"/>
  <c r="M8371" i="1"/>
  <c r="L8371" i="1"/>
  <c r="J8371" i="1"/>
  <c r="I8371" i="1"/>
  <c r="M8365" i="1"/>
  <c r="L8365" i="1"/>
  <c r="J8365" i="1"/>
  <c r="I8365" i="1"/>
  <c r="M8359" i="1"/>
  <c r="L8359" i="1"/>
  <c r="N8359" i="1" s="1"/>
  <c r="J8359" i="1"/>
  <c r="I8359" i="1"/>
  <c r="M8353" i="1"/>
  <c r="L8353" i="1"/>
  <c r="J8353" i="1"/>
  <c r="I8353" i="1"/>
  <c r="M8347" i="1"/>
  <c r="L8347" i="1"/>
  <c r="J8347" i="1"/>
  <c r="I8347" i="1"/>
  <c r="M8341" i="1"/>
  <c r="L8341" i="1"/>
  <c r="J8341" i="1"/>
  <c r="I8341" i="1"/>
  <c r="K8341" i="1" s="1"/>
  <c r="M8335" i="1"/>
  <c r="L8335" i="1"/>
  <c r="J8335" i="1"/>
  <c r="I8335" i="1"/>
  <c r="M8329" i="1"/>
  <c r="L8329" i="1"/>
  <c r="J8329" i="1"/>
  <c r="I8329" i="1"/>
  <c r="M8323" i="1"/>
  <c r="L8323" i="1"/>
  <c r="J8323" i="1"/>
  <c r="I8323" i="1"/>
  <c r="M8317" i="1"/>
  <c r="L8317" i="1"/>
  <c r="N8317" i="1" s="1"/>
  <c r="J8317" i="1"/>
  <c r="I8317" i="1"/>
  <c r="M8311" i="1"/>
  <c r="L8311" i="1"/>
  <c r="J8311" i="1"/>
  <c r="I8311" i="1"/>
  <c r="M8305" i="1"/>
  <c r="L8305" i="1"/>
  <c r="J8305" i="1"/>
  <c r="I8305" i="1"/>
  <c r="M8299" i="1"/>
  <c r="L8299" i="1"/>
  <c r="J8299" i="1"/>
  <c r="I8299" i="1"/>
  <c r="M8293" i="1"/>
  <c r="L8293" i="1"/>
  <c r="J8293" i="1"/>
  <c r="I8293" i="1"/>
  <c r="M8287" i="1"/>
  <c r="L8287" i="1"/>
  <c r="J8287" i="1"/>
  <c r="I8287" i="1"/>
  <c r="M8281" i="1"/>
  <c r="L8281" i="1"/>
  <c r="J8281" i="1"/>
  <c r="I8281" i="1"/>
  <c r="M8275" i="1"/>
  <c r="L8275" i="1"/>
  <c r="J8275" i="1"/>
  <c r="I8275" i="1"/>
  <c r="M8269" i="1"/>
  <c r="L8269" i="1"/>
  <c r="J8269" i="1"/>
  <c r="I8269" i="1"/>
  <c r="M8263" i="1"/>
  <c r="L8263" i="1"/>
  <c r="J8263" i="1"/>
  <c r="I8263" i="1"/>
  <c r="M8257" i="1"/>
  <c r="L8257" i="1"/>
  <c r="J8257" i="1"/>
  <c r="I8257" i="1"/>
  <c r="M8251" i="1"/>
  <c r="L8251" i="1"/>
  <c r="J8251" i="1"/>
  <c r="I8251" i="1"/>
  <c r="M8245" i="1"/>
  <c r="L8245" i="1"/>
  <c r="J8245" i="1"/>
  <c r="I8245" i="1"/>
  <c r="M8239" i="1"/>
  <c r="L8239" i="1"/>
  <c r="J8239" i="1"/>
  <c r="I8239" i="1"/>
  <c r="M8233" i="1"/>
  <c r="L8233" i="1"/>
  <c r="J8233" i="1"/>
  <c r="I8233" i="1"/>
  <c r="M8227" i="1"/>
  <c r="L8227" i="1"/>
  <c r="J8227" i="1"/>
  <c r="I8227" i="1"/>
  <c r="M8221" i="1"/>
  <c r="L8221" i="1"/>
  <c r="J8221" i="1"/>
  <c r="I8221" i="1"/>
  <c r="M8215" i="1"/>
  <c r="L8215" i="1"/>
  <c r="J8215" i="1"/>
  <c r="I8215" i="1"/>
  <c r="M8209" i="1"/>
  <c r="L8209" i="1"/>
  <c r="J8209" i="1"/>
  <c r="I8209" i="1"/>
  <c r="M8203" i="1"/>
  <c r="L8203" i="1"/>
  <c r="J8203" i="1"/>
  <c r="I8203" i="1"/>
  <c r="M8197" i="1"/>
  <c r="L8197" i="1"/>
  <c r="J8197" i="1"/>
  <c r="I8197" i="1"/>
  <c r="M8191" i="1"/>
  <c r="L8191" i="1"/>
  <c r="J8191" i="1"/>
  <c r="I8191" i="1"/>
  <c r="M8185" i="1"/>
  <c r="L8185" i="1"/>
  <c r="J8185" i="1"/>
  <c r="I8185" i="1"/>
  <c r="M8179" i="1"/>
  <c r="L8179" i="1"/>
  <c r="J8179" i="1"/>
  <c r="I8179" i="1"/>
  <c r="M8173" i="1"/>
  <c r="L8173" i="1"/>
  <c r="J8173" i="1"/>
  <c r="I8173" i="1"/>
  <c r="M8167" i="1"/>
  <c r="L8167" i="1"/>
  <c r="J8167" i="1"/>
  <c r="I8167" i="1"/>
  <c r="M8161" i="1"/>
  <c r="L8161" i="1"/>
  <c r="J8161" i="1"/>
  <c r="I8161" i="1"/>
  <c r="M8155" i="1"/>
  <c r="L8155" i="1"/>
  <c r="J8155" i="1"/>
  <c r="I8155" i="1"/>
  <c r="M8149" i="1"/>
  <c r="L8149" i="1"/>
  <c r="N8149" i="1" s="1"/>
  <c r="J8149" i="1"/>
  <c r="I8149" i="1"/>
  <c r="M8143" i="1"/>
  <c r="L8143" i="1"/>
  <c r="J8143" i="1"/>
  <c r="I8143" i="1"/>
  <c r="M8137" i="1"/>
  <c r="L8137" i="1"/>
  <c r="J8137" i="1"/>
  <c r="I8137" i="1"/>
  <c r="M8131" i="1"/>
  <c r="L8131" i="1"/>
  <c r="J8131" i="1"/>
  <c r="I8131" i="1"/>
  <c r="M8125" i="1"/>
  <c r="L8125" i="1"/>
  <c r="J8125" i="1"/>
  <c r="I8125" i="1"/>
  <c r="M8119" i="1"/>
  <c r="L8119" i="1"/>
  <c r="J8119" i="1"/>
  <c r="I8119" i="1"/>
  <c r="M8113" i="1"/>
  <c r="L8113" i="1"/>
  <c r="J8113" i="1"/>
  <c r="I8113" i="1"/>
  <c r="M8107" i="1"/>
  <c r="L8107" i="1"/>
  <c r="J8107" i="1"/>
  <c r="I8107" i="1"/>
  <c r="M8101" i="1"/>
  <c r="L8101" i="1"/>
  <c r="J8101" i="1"/>
  <c r="I8101" i="1"/>
  <c r="M8095" i="1"/>
  <c r="L8095" i="1"/>
  <c r="J8095" i="1"/>
  <c r="I8095" i="1"/>
  <c r="M8089" i="1"/>
  <c r="L8089" i="1"/>
  <c r="J8089" i="1"/>
  <c r="I8089" i="1"/>
  <c r="M8083" i="1"/>
  <c r="L8083" i="1"/>
  <c r="J8083" i="1"/>
  <c r="I8083" i="1"/>
  <c r="M8077" i="1"/>
  <c r="L8077" i="1"/>
  <c r="J8077" i="1"/>
  <c r="I8077" i="1"/>
  <c r="M8071" i="1"/>
  <c r="L8071" i="1"/>
  <c r="J8071" i="1"/>
  <c r="I8071" i="1"/>
  <c r="M8065" i="1"/>
  <c r="L8065" i="1"/>
  <c r="N8065" i="1" s="1"/>
  <c r="J8065" i="1"/>
  <c r="I8065" i="1"/>
  <c r="M8059" i="1"/>
  <c r="L8059" i="1"/>
  <c r="J8059" i="1"/>
  <c r="I8059" i="1"/>
  <c r="M8053" i="1"/>
  <c r="L8053" i="1"/>
  <c r="J8053" i="1"/>
  <c r="I8053" i="1"/>
  <c r="M8047" i="1"/>
  <c r="L8047" i="1"/>
  <c r="J8047" i="1"/>
  <c r="I8047" i="1"/>
  <c r="M8041" i="1"/>
  <c r="L8041" i="1"/>
  <c r="J8041" i="1"/>
  <c r="I8041" i="1"/>
  <c r="M8035" i="1"/>
  <c r="L8035" i="1"/>
  <c r="J8035" i="1"/>
  <c r="I8035" i="1"/>
  <c r="M8029" i="1"/>
  <c r="L8029" i="1"/>
  <c r="J8029" i="1"/>
  <c r="I8029" i="1"/>
  <c r="M8023" i="1"/>
  <c r="L8023" i="1"/>
  <c r="J8023" i="1"/>
  <c r="I8023" i="1"/>
  <c r="M8017" i="1"/>
  <c r="L8017" i="1"/>
  <c r="J8017" i="1"/>
  <c r="I8017" i="1"/>
  <c r="M8011" i="1"/>
  <c r="L8011" i="1"/>
  <c r="J8011" i="1"/>
  <c r="I8011" i="1"/>
  <c r="M8005" i="1"/>
  <c r="L8005" i="1"/>
  <c r="J8005" i="1"/>
  <c r="I8005" i="1"/>
  <c r="M7999" i="1"/>
  <c r="L7999" i="1"/>
  <c r="J7999" i="1"/>
  <c r="I7999" i="1"/>
  <c r="M7993" i="1"/>
  <c r="L7993" i="1"/>
  <c r="J7993" i="1"/>
  <c r="I7993" i="1"/>
  <c r="M7987" i="1"/>
  <c r="L7987" i="1"/>
  <c r="J7987" i="1"/>
  <c r="I7987" i="1"/>
  <c r="M7981" i="1"/>
  <c r="L7981" i="1"/>
  <c r="J7981" i="1"/>
  <c r="I7981" i="1"/>
  <c r="M7975" i="1"/>
  <c r="L7975" i="1"/>
  <c r="J7975" i="1"/>
  <c r="I7975" i="1"/>
  <c r="M7969" i="1"/>
  <c r="L7969" i="1"/>
  <c r="J7969" i="1"/>
  <c r="I7969" i="1"/>
  <c r="M7963" i="1"/>
  <c r="L7963" i="1"/>
  <c r="J7963" i="1"/>
  <c r="I7963" i="1"/>
  <c r="M7957" i="1"/>
  <c r="L7957" i="1"/>
  <c r="J7957" i="1"/>
  <c r="I7957" i="1"/>
  <c r="M7951" i="1"/>
  <c r="L7951" i="1"/>
  <c r="J7951" i="1"/>
  <c r="I7951" i="1"/>
  <c r="M7945" i="1"/>
  <c r="L7945" i="1"/>
  <c r="J7945" i="1"/>
  <c r="I7945" i="1"/>
  <c r="M7939" i="1"/>
  <c r="L7939" i="1"/>
  <c r="N7939" i="1" s="1"/>
  <c r="J7939" i="1"/>
  <c r="I7939" i="1"/>
  <c r="M7933" i="1"/>
  <c r="L7933" i="1"/>
  <c r="J7933" i="1"/>
  <c r="I7933" i="1"/>
  <c r="M7927" i="1"/>
  <c r="L7927" i="1"/>
  <c r="J7927" i="1"/>
  <c r="I7927" i="1"/>
  <c r="M7921" i="1"/>
  <c r="L7921" i="1"/>
  <c r="J7921" i="1"/>
  <c r="I7921" i="1"/>
  <c r="M7914" i="1"/>
  <c r="L7914" i="1"/>
  <c r="J7914" i="1"/>
  <c r="I7914" i="1"/>
  <c r="M7906" i="1"/>
  <c r="L7906" i="1"/>
  <c r="J7906" i="1"/>
  <c r="I7906" i="1"/>
  <c r="M7898" i="1"/>
  <c r="L7898" i="1"/>
  <c r="J7898" i="1"/>
  <c r="I7898" i="1"/>
  <c r="M7891" i="1"/>
  <c r="L7891" i="1"/>
  <c r="J7891" i="1"/>
  <c r="I7891" i="1"/>
  <c r="M7884" i="1"/>
  <c r="L7884" i="1"/>
  <c r="J7884" i="1"/>
  <c r="I7884" i="1"/>
  <c r="M7876" i="1"/>
  <c r="L7876" i="1"/>
  <c r="J7876" i="1"/>
  <c r="I7876" i="1"/>
  <c r="M7869" i="1"/>
  <c r="L7869" i="1"/>
  <c r="J7869" i="1"/>
  <c r="I7869" i="1"/>
  <c r="K7869" i="1" s="1"/>
  <c r="M7861" i="1"/>
  <c r="L7861" i="1"/>
  <c r="J7861" i="1"/>
  <c r="I7861" i="1"/>
  <c r="M7854" i="1"/>
  <c r="L7854" i="1"/>
  <c r="J7854" i="1"/>
  <c r="I7854" i="1"/>
  <c r="M7846" i="1"/>
  <c r="L7846" i="1"/>
  <c r="J7846" i="1"/>
  <c r="I7846" i="1"/>
  <c r="M7839" i="1"/>
  <c r="L7839" i="1"/>
  <c r="J7839" i="1"/>
  <c r="I7839" i="1"/>
  <c r="M7832" i="1"/>
  <c r="L7832" i="1"/>
  <c r="J7832" i="1"/>
  <c r="I7832" i="1"/>
  <c r="M7825" i="1"/>
  <c r="L7825" i="1"/>
  <c r="J7825" i="1"/>
  <c r="I7825" i="1"/>
  <c r="M7818" i="1"/>
  <c r="L7818" i="1"/>
  <c r="J7818" i="1"/>
  <c r="I7818" i="1"/>
  <c r="M7811" i="1"/>
  <c r="L7811" i="1"/>
  <c r="J7811" i="1"/>
  <c r="I7811" i="1"/>
  <c r="M7804" i="1"/>
  <c r="L7804" i="1"/>
  <c r="J7804" i="1"/>
  <c r="I7804" i="1"/>
  <c r="M7797" i="1"/>
  <c r="L7797" i="1"/>
  <c r="J7797" i="1"/>
  <c r="I7797" i="1"/>
  <c r="M7790" i="1"/>
  <c r="L7790" i="1"/>
  <c r="J7790" i="1"/>
  <c r="I7790" i="1"/>
  <c r="M7782" i="1"/>
  <c r="L7782" i="1"/>
  <c r="J7782" i="1"/>
  <c r="I7782" i="1"/>
  <c r="M7775" i="1"/>
  <c r="L7775" i="1"/>
  <c r="J7775" i="1"/>
  <c r="I7775" i="1"/>
  <c r="M7767" i="1"/>
  <c r="L7767" i="1"/>
  <c r="J7767" i="1"/>
  <c r="I7767" i="1"/>
  <c r="K7767" i="1" s="1"/>
  <c r="M7760" i="1"/>
  <c r="L7760" i="1"/>
  <c r="J7760" i="1"/>
  <c r="I7760" i="1"/>
  <c r="M7752" i="1"/>
  <c r="L7752" i="1"/>
  <c r="J7752" i="1"/>
  <c r="I7752" i="1"/>
  <c r="M7745" i="1"/>
  <c r="L7745" i="1"/>
  <c r="J7745" i="1"/>
  <c r="I7745" i="1"/>
  <c r="M7743" i="1"/>
  <c r="L7743" i="1"/>
  <c r="J7743" i="1"/>
  <c r="I7743" i="1"/>
  <c r="M7736" i="1"/>
  <c r="L7736" i="1"/>
  <c r="J7736" i="1"/>
  <c r="I7736" i="1"/>
  <c r="M7729" i="1"/>
  <c r="L7729" i="1"/>
  <c r="J7729" i="1"/>
  <c r="I7729" i="1"/>
  <c r="M7722" i="1"/>
  <c r="L7722" i="1"/>
  <c r="J7722" i="1"/>
  <c r="I7722" i="1"/>
  <c r="M7715" i="1"/>
  <c r="L7715" i="1"/>
  <c r="J7715" i="1"/>
  <c r="I7715" i="1"/>
  <c r="M7707" i="1"/>
  <c r="L7707" i="1"/>
  <c r="J7707" i="1"/>
  <c r="I7707" i="1"/>
  <c r="M7705" i="1"/>
  <c r="L7705" i="1"/>
  <c r="J7705" i="1"/>
  <c r="I7705" i="1"/>
  <c r="M7698" i="1"/>
  <c r="L7698" i="1"/>
  <c r="J7698" i="1"/>
  <c r="I7698" i="1"/>
  <c r="M7691" i="1"/>
  <c r="L7691" i="1"/>
  <c r="J7691" i="1"/>
  <c r="I7691" i="1"/>
  <c r="M7684" i="1"/>
  <c r="L7684" i="1"/>
  <c r="J7684" i="1"/>
  <c r="I7684" i="1"/>
  <c r="M7677" i="1"/>
  <c r="L7677" i="1"/>
  <c r="J7677" i="1"/>
  <c r="I7677" i="1"/>
  <c r="K7677" i="1" s="1"/>
  <c r="M7670" i="1"/>
  <c r="L7670" i="1"/>
  <c r="J7670" i="1"/>
  <c r="I7670" i="1"/>
  <c r="M7663" i="1"/>
  <c r="L7663" i="1"/>
  <c r="J7663" i="1"/>
  <c r="I7663" i="1"/>
  <c r="M7656" i="1"/>
  <c r="L7656" i="1"/>
  <c r="J7656" i="1"/>
  <c r="I7656" i="1"/>
  <c r="M7649" i="1"/>
  <c r="L7649" i="1"/>
  <c r="J7649" i="1"/>
  <c r="I7649" i="1"/>
  <c r="M7642" i="1"/>
  <c r="L7642" i="1"/>
  <c r="J7642" i="1"/>
  <c r="I7642" i="1"/>
  <c r="M7635" i="1"/>
  <c r="L7635" i="1"/>
  <c r="J7635" i="1"/>
  <c r="I7635" i="1"/>
  <c r="M7628" i="1"/>
  <c r="L7628" i="1"/>
  <c r="J7628" i="1"/>
  <c r="I7628" i="1"/>
  <c r="K7628" i="1" s="1"/>
  <c r="M7621" i="1"/>
  <c r="L7621" i="1"/>
  <c r="J7621" i="1"/>
  <c r="I7621" i="1"/>
  <c r="M7614" i="1"/>
  <c r="L7614" i="1"/>
  <c r="J7614" i="1"/>
  <c r="I7614" i="1"/>
  <c r="M7607" i="1"/>
  <c r="L7607" i="1"/>
  <c r="J7607" i="1"/>
  <c r="I7607" i="1"/>
  <c r="M7600" i="1"/>
  <c r="L7600" i="1"/>
  <c r="J7600" i="1"/>
  <c r="I7600" i="1"/>
  <c r="M7593" i="1"/>
  <c r="L7593" i="1"/>
  <c r="J7593" i="1"/>
  <c r="I7593" i="1"/>
  <c r="M7586" i="1"/>
  <c r="L7586" i="1"/>
  <c r="J7586" i="1"/>
  <c r="I7586" i="1"/>
  <c r="M7579" i="1"/>
  <c r="L7579" i="1"/>
  <c r="J7579" i="1"/>
  <c r="I7579" i="1"/>
  <c r="M7577" i="1"/>
  <c r="L7577" i="1"/>
  <c r="J7577" i="1"/>
  <c r="I7577" i="1"/>
  <c r="M7569" i="1"/>
  <c r="L7569" i="1"/>
  <c r="J7569" i="1"/>
  <c r="I7569" i="1"/>
  <c r="M7562" i="1"/>
  <c r="L7562" i="1"/>
  <c r="J7562" i="1"/>
  <c r="I7562" i="1"/>
  <c r="M7555" i="1"/>
  <c r="L7555" i="1"/>
  <c r="J7555" i="1"/>
  <c r="I7555" i="1"/>
  <c r="M7548" i="1"/>
  <c r="L7548" i="1"/>
  <c r="J7548" i="1"/>
  <c r="I7548" i="1"/>
  <c r="M7541" i="1"/>
  <c r="L7541" i="1"/>
  <c r="J7541" i="1"/>
  <c r="I7541" i="1"/>
  <c r="M7534" i="1"/>
  <c r="L7534" i="1"/>
  <c r="J7534" i="1"/>
  <c r="I7534" i="1"/>
  <c r="M7532" i="1"/>
  <c r="L7532" i="1"/>
  <c r="J7532" i="1"/>
  <c r="I7532" i="1"/>
  <c r="M7525" i="1"/>
  <c r="L7525" i="1"/>
  <c r="J7525" i="1"/>
  <c r="I7525" i="1"/>
  <c r="M7518" i="1"/>
  <c r="L7518" i="1"/>
  <c r="J7518" i="1"/>
  <c r="I7518" i="1"/>
  <c r="M7511" i="1"/>
  <c r="L7511" i="1"/>
  <c r="J7511" i="1"/>
  <c r="I7511" i="1"/>
  <c r="M7504" i="1"/>
  <c r="L7504" i="1"/>
  <c r="J7504" i="1"/>
  <c r="I7504" i="1"/>
  <c r="M7502" i="1"/>
  <c r="L7502" i="1"/>
  <c r="J7502" i="1"/>
  <c r="I7502" i="1"/>
  <c r="M7495" i="1"/>
  <c r="L7495" i="1"/>
  <c r="J7495" i="1"/>
  <c r="I7495" i="1"/>
  <c r="M7487" i="1"/>
  <c r="L7487" i="1"/>
  <c r="J7487" i="1"/>
  <c r="I7487" i="1"/>
  <c r="M7479" i="1"/>
  <c r="L7479" i="1"/>
  <c r="J7479" i="1"/>
  <c r="I7479" i="1"/>
  <c r="M7472" i="1"/>
  <c r="L7472" i="1"/>
  <c r="J7472" i="1"/>
  <c r="I7472" i="1"/>
  <c r="M7465" i="1"/>
  <c r="L7465" i="1"/>
  <c r="J7465" i="1"/>
  <c r="I7465" i="1"/>
  <c r="M7458" i="1"/>
  <c r="L7458" i="1"/>
  <c r="J7458" i="1"/>
  <c r="I7458" i="1"/>
  <c r="M7451" i="1"/>
  <c r="L7451" i="1"/>
  <c r="J7451" i="1"/>
  <c r="I7451" i="1"/>
  <c r="M7443" i="1"/>
  <c r="L7443" i="1"/>
  <c r="J7443" i="1"/>
  <c r="I7443" i="1"/>
  <c r="K7443" i="1" s="1"/>
  <c r="M7436" i="1"/>
  <c r="L7436" i="1"/>
  <c r="J7436" i="1"/>
  <c r="I7436" i="1"/>
  <c r="M7429" i="1"/>
  <c r="L7429" i="1"/>
  <c r="J7429" i="1"/>
  <c r="I7429" i="1"/>
  <c r="M7421" i="1"/>
  <c r="L7421" i="1"/>
  <c r="J7421" i="1"/>
  <c r="I7421" i="1"/>
  <c r="M7413" i="1"/>
  <c r="L7413" i="1"/>
  <c r="J7413" i="1"/>
  <c r="I7413" i="1"/>
  <c r="M7406" i="1"/>
  <c r="L7406" i="1"/>
  <c r="J7406" i="1"/>
  <c r="I7406" i="1"/>
  <c r="M7399" i="1"/>
  <c r="L7399" i="1"/>
  <c r="J7399" i="1"/>
  <c r="I7399" i="1"/>
  <c r="M7397" i="1"/>
  <c r="L7397" i="1"/>
  <c r="J7397" i="1"/>
  <c r="I7397" i="1"/>
  <c r="M7390" i="1"/>
  <c r="L7390" i="1"/>
  <c r="J7390" i="1"/>
  <c r="I7390" i="1"/>
  <c r="M7383" i="1"/>
  <c r="L7383" i="1"/>
  <c r="J7383" i="1"/>
  <c r="I7383" i="1"/>
  <c r="M7376" i="1"/>
  <c r="L7376" i="1"/>
  <c r="J7376" i="1"/>
  <c r="I7376" i="1"/>
  <c r="M7369" i="1"/>
  <c r="L7369" i="1"/>
  <c r="N7369" i="1" s="1"/>
  <c r="J7369" i="1"/>
  <c r="I7369" i="1"/>
  <c r="M7362" i="1"/>
  <c r="L7362" i="1"/>
  <c r="J7362" i="1"/>
  <c r="I7362" i="1"/>
  <c r="M7355" i="1"/>
  <c r="L7355" i="1"/>
  <c r="J7355" i="1"/>
  <c r="I7355" i="1"/>
  <c r="M7348" i="1"/>
  <c r="L7348" i="1"/>
  <c r="J7348" i="1"/>
  <c r="I7348" i="1"/>
  <c r="M7341" i="1"/>
  <c r="L7341" i="1"/>
  <c r="J7341" i="1"/>
  <c r="I7341" i="1"/>
  <c r="M7334" i="1"/>
  <c r="L7334" i="1"/>
  <c r="J7334" i="1"/>
  <c r="I7334" i="1"/>
  <c r="M7327" i="1"/>
  <c r="L7327" i="1"/>
  <c r="J7327" i="1"/>
  <c r="I7327" i="1"/>
  <c r="M7320" i="1"/>
  <c r="L7320" i="1"/>
  <c r="J7320" i="1"/>
  <c r="I7320" i="1"/>
  <c r="M7313" i="1"/>
  <c r="L7313" i="1"/>
  <c r="J7313" i="1"/>
  <c r="I7313" i="1"/>
  <c r="M7306" i="1"/>
  <c r="L7306" i="1"/>
  <c r="J7306" i="1"/>
  <c r="I7306" i="1"/>
  <c r="M7299" i="1"/>
  <c r="L7299" i="1"/>
  <c r="J7299" i="1"/>
  <c r="I7299" i="1"/>
  <c r="K7299" i="1" s="1"/>
  <c r="M7292" i="1"/>
  <c r="L7292" i="1"/>
  <c r="J7292" i="1"/>
  <c r="I7292" i="1"/>
  <c r="M7285" i="1"/>
  <c r="L7285" i="1"/>
  <c r="J7285" i="1"/>
  <c r="I7285" i="1"/>
  <c r="M7278" i="1"/>
  <c r="L7278" i="1"/>
  <c r="J7278" i="1"/>
  <c r="I7278" i="1"/>
  <c r="M7270" i="1"/>
  <c r="L7270" i="1"/>
  <c r="J7270" i="1"/>
  <c r="I7270" i="1"/>
  <c r="M7263" i="1"/>
  <c r="L7263" i="1"/>
  <c r="J7263" i="1"/>
  <c r="I7263" i="1"/>
  <c r="M7256" i="1"/>
  <c r="L7256" i="1"/>
  <c r="J7256" i="1"/>
  <c r="I7256" i="1"/>
  <c r="M7248" i="1"/>
  <c r="L7248" i="1"/>
  <c r="J7248" i="1"/>
  <c r="I7248" i="1"/>
  <c r="M7241" i="1"/>
  <c r="L7241" i="1"/>
  <c r="J7241" i="1"/>
  <c r="I7241" i="1"/>
  <c r="M7233" i="1"/>
  <c r="L7233" i="1"/>
  <c r="J7233" i="1"/>
  <c r="I7233" i="1"/>
  <c r="M7226" i="1"/>
  <c r="L7226" i="1"/>
  <c r="J7226" i="1"/>
  <c r="I7226" i="1"/>
  <c r="M7219" i="1"/>
  <c r="L7219" i="1"/>
  <c r="N7219" i="1" s="1"/>
  <c r="J7219" i="1"/>
  <c r="I7219" i="1"/>
  <c r="M7212" i="1"/>
  <c r="L7212" i="1"/>
  <c r="J7212" i="1"/>
  <c r="I7212" i="1"/>
  <c r="M7205" i="1"/>
  <c r="L7205" i="1"/>
  <c r="J7205" i="1"/>
  <c r="I7205" i="1"/>
  <c r="M7197" i="1"/>
  <c r="L7197" i="1"/>
  <c r="J7197" i="1"/>
  <c r="I7197" i="1"/>
  <c r="K7197" i="1" s="1"/>
  <c r="M7189" i="1"/>
  <c r="L7189" i="1"/>
  <c r="J7189" i="1"/>
  <c r="I7189" i="1"/>
  <c r="M7182" i="1"/>
  <c r="L7182" i="1"/>
  <c r="J7182" i="1"/>
  <c r="I7182" i="1"/>
  <c r="M7175" i="1"/>
  <c r="L7175" i="1"/>
  <c r="J7175" i="1"/>
  <c r="I7175" i="1"/>
  <c r="M7168" i="1"/>
  <c r="L7168" i="1"/>
  <c r="J7168" i="1"/>
  <c r="I7168" i="1"/>
  <c r="M7160" i="1"/>
  <c r="L7160" i="1"/>
  <c r="J7160" i="1"/>
  <c r="I7160" i="1"/>
  <c r="M7153" i="1"/>
  <c r="L7153" i="1"/>
  <c r="J7153" i="1"/>
  <c r="I7153" i="1"/>
  <c r="M7146" i="1"/>
  <c r="L7146" i="1"/>
  <c r="J7146" i="1"/>
  <c r="I7146" i="1"/>
  <c r="M7139" i="1"/>
  <c r="L7139" i="1"/>
  <c r="J7139" i="1"/>
  <c r="I7139" i="1"/>
  <c r="M7132" i="1"/>
  <c r="L7132" i="1"/>
  <c r="J7132" i="1"/>
  <c r="I7132" i="1"/>
  <c r="M7125" i="1"/>
  <c r="L7125" i="1"/>
  <c r="J7125" i="1"/>
  <c r="I7125" i="1"/>
  <c r="M7118" i="1"/>
  <c r="L7118" i="1"/>
  <c r="J7118" i="1"/>
  <c r="I7118" i="1"/>
  <c r="M7111" i="1"/>
  <c r="L7111" i="1"/>
  <c r="J7111" i="1"/>
  <c r="I7111" i="1"/>
  <c r="M7104" i="1"/>
  <c r="L7104" i="1"/>
  <c r="J7104" i="1"/>
  <c r="I7104" i="1"/>
  <c r="M7097" i="1"/>
  <c r="L7097" i="1"/>
  <c r="J7097" i="1"/>
  <c r="I7097" i="1"/>
  <c r="M7090" i="1"/>
  <c r="L7090" i="1"/>
  <c r="J7090" i="1"/>
  <c r="I7090" i="1"/>
  <c r="M7083" i="1"/>
  <c r="L7083" i="1"/>
  <c r="J7083" i="1"/>
  <c r="I7083" i="1"/>
  <c r="M7076" i="1"/>
  <c r="L7076" i="1"/>
  <c r="J7076" i="1"/>
  <c r="I7076" i="1"/>
  <c r="M7074" i="1"/>
  <c r="L7074" i="1"/>
  <c r="J7074" i="1"/>
  <c r="I7074" i="1"/>
  <c r="M7067" i="1"/>
  <c r="L7067" i="1"/>
  <c r="J7067" i="1"/>
  <c r="I7067" i="1"/>
  <c r="M7060" i="1"/>
  <c r="L7060" i="1"/>
  <c r="J7060" i="1"/>
  <c r="I7060" i="1"/>
  <c r="M7053" i="1"/>
  <c r="L7053" i="1"/>
  <c r="J7053" i="1"/>
  <c r="I7053" i="1"/>
  <c r="K7053" i="1" s="1"/>
  <c r="M7046" i="1"/>
  <c r="L7046" i="1"/>
  <c r="J7046" i="1"/>
  <c r="I7046" i="1"/>
  <c r="M7039" i="1"/>
  <c r="L7039" i="1"/>
  <c r="J7039" i="1"/>
  <c r="I7039" i="1"/>
  <c r="M7037" i="1"/>
  <c r="L7037" i="1"/>
  <c r="J7037" i="1"/>
  <c r="I7037" i="1"/>
  <c r="M7030" i="1"/>
  <c r="L7030" i="1"/>
  <c r="J7030" i="1"/>
  <c r="I7030" i="1"/>
  <c r="M7022" i="1"/>
  <c r="L7022" i="1"/>
  <c r="J7022" i="1"/>
  <c r="I7022" i="1"/>
  <c r="M7015" i="1"/>
  <c r="L7015" i="1"/>
  <c r="J7015" i="1"/>
  <c r="I7015" i="1"/>
  <c r="M7008" i="1"/>
  <c r="L7008" i="1"/>
  <c r="J7008" i="1"/>
  <c r="I7008" i="1"/>
  <c r="M7001" i="1"/>
  <c r="L7001" i="1"/>
  <c r="J7001" i="1"/>
  <c r="I7001" i="1"/>
  <c r="M6994" i="1"/>
  <c r="L6994" i="1"/>
  <c r="J6994" i="1"/>
  <c r="I6994" i="1"/>
  <c r="M6987" i="1"/>
  <c r="L6987" i="1"/>
  <c r="J6987" i="1"/>
  <c r="I6987" i="1"/>
  <c r="M6980" i="1"/>
  <c r="L6980" i="1"/>
  <c r="J6980" i="1"/>
  <c r="I6980" i="1"/>
  <c r="M6973" i="1"/>
  <c r="L6973" i="1"/>
  <c r="J6973" i="1"/>
  <c r="I6973" i="1"/>
  <c r="M6966" i="1"/>
  <c r="L6966" i="1"/>
  <c r="J6966" i="1"/>
  <c r="I6966" i="1"/>
  <c r="M6959" i="1"/>
  <c r="L6959" i="1"/>
  <c r="J6959" i="1"/>
  <c r="I6959" i="1"/>
  <c r="M6952" i="1"/>
  <c r="L6952" i="1"/>
  <c r="J6952" i="1"/>
  <c r="I6952" i="1"/>
  <c r="M6945" i="1"/>
  <c r="L6945" i="1"/>
  <c r="J6945" i="1"/>
  <c r="I6945" i="1"/>
  <c r="M6938" i="1"/>
  <c r="L6938" i="1"/>
  <c r="J6938" i="1"/>
  <c r="I6938" i="1"/>
  <c r="M6931" i="1"/>
  <c r="L6931" i="1"/>
  <c r="J6931" i="1"/>
  <c r="I6931" i="1"/>
  <c r="M6924" i="1"/>
  <c r="L6924" i="1"/>
  <c r="J6924" i="1"/>
  <c r="I6924" i="1"/>
  <c r="M6917" i="1"/>
  <c r="L6917" i="1"/>
  <c r="J6917" i="1"/>
  <c r="I6917" i="1"/>
  <c r="M6910" i="1"/>
  <c r="L6910" i="1"/>
  <c r="J6910" i="1"/>
  <c r="I6910" i="1"/>
  <c r="K6910" i="1" s="1"/>
  <c r="M6903" i="1"/>
  <c r="L6903" i="1"/>
  <c r="J6903" i="1"/>
  <c r="I6903" i="1"/>
  <c r="M6895" i="1"/>
  <c r="L6895" i="1"/>
  <c r="J6895" i="1"/>
  <c r="I6895" i="1"/>
  <c r="M6888" i="1"/>
  <c r="L6888" i="1"/>
  <c r="J6888" i="1"/>
  <c r="I6888" i="1"/>
  <c r="M6881" i="1"/>
  <c r="L6881" i="1"/>
  <c r="N6881" i="1" s="1"/>
  <c r="J6881" i="1"/>
  <c r="I6881" i="1"/>
  <c r="M6874" i="1"/>
  <c r="L6874" i="1"/>
  <c r="J6874" i="1"/>
  <c r="I6874" i="1"/>
  <c r="M6867" i="1"/>
  <c r="L6867" i="1"/>
  <c r="J6867" i="1"/>
  <c r="I6867" i="1"/>
  <c r="M6860" i="1"/>
  <c r="L6860" i="1"/>
  <c r="J6860" i="1"/>
  <c r="I6860" i="1"/>
  <c r="M6853" i="1"/>
  <c r="L6853" i="1"/>
  <c r="J6853" i="1"/>
  <c r="I6853" i="1"/>
  <c r="M6846" i="1"/>
  <c r="L6846" i="1"/>
  <c r="J6846" i="1"/>
  <c r="I6846" i="1"/>
  <c r="M6839" i="1"/>
  <c r="L6839" i="1"/>
  <c r="J6839" i="1"/>
  <c r="I6839" i="1"/>
  <c r="M6831" i="1"/>
  <c r="L6831" i="1"/>
  <c r="J6831" i="1"/>
  <c r="I6831" i="1"/>
  <c r="M6824" i="1"/>
  <c r="L6824" i="1"/>
  <c r="J6824" i="1"/>
  <c r="I6824" i="1"/>
  <c r="M6817" i="1"/>
  <c r="L6817" i="1"/>
  <c r="J6817" i="1"/>
  <c r="I6817" i="1"/>
  <c r="M6810" i="1"/>
  <c r="L6810" i="1"/>
  <c r="J6810" i="1"/>
  <c r="I6810" i="1"/>
  <c r="M6803" i="1"/>
  <c r="L6803" i="1"/>
  <c r="J6803" i="1"/>
  <c r="I6803" i="1"/>
  <c r="M6796" i="1"/>
  <c r="L6796" i="1"/>
  <c r="J6796" i="1"/>
  <c r="I6796" i="1"/>
  <c r="M6789" i="1"/>
  <c r="L6789" i="1"/>
  <c r="J6789" i="1"/>
  <c r="I6789" i="1"/>
  <c r="M6782" i="1"/>
  <c r="L6782" i="1"/>
  <c r="J6782" i="1"/>
  <c r="I6782" i="1"/>
  <c r="M6775" i="1"/>
  <c r="L6775" i="1"/>
  <c r="J6775" i="1"/>
  <c r="I6775" i="1"/>
  <c r="M6768" i="1"/>
  <c r="L6768" i="1"/>
  <c r="J6768" i="1"/>
  <c r="I6768" i="1"/>
  <c r="M6761" i="1"/>
  <c r="L6761" i="1"/>
  <c r="J6761" i="1"/>
  <c r="I6761" i="1"/>
  <c r="K6761" i="1" s="1"/>
  <c r="M6754" i="1"/>
  <c r="L6754" i="1"/>
  <c r="J6754" i="1"/>
  <c r="I6754" i="1"/>
  <c r="M6747" i="1"/>
  <c r="L6747" i="1"/>
  <c r="J6747" i="1"/>
  <c r="I6747" i="1"/>
  <c r="M6740" i="1"/>
  <c r="L6740" i="1"/>
  <c r="J6740" i="1"/>
  <c r="I6740" i="1"/>
  <c r="M6733" i="1"/>
  <c r="L6733" i="1"/>
  <c r="N6733" i="1" s="1"/>
  <c r="J6733" i="1"/>
  <c r="I6733" i="1"/>
  <c r="M6726" i="1"/>
  <c r="L6726" i="1"/>
  <c r="J6726" i="1"/>
  <c r="I6726" i="1"/>
  <c r="M6719" i="1"/>
  <c r="L6719" i="1"/>
  <c r="J6719" i="1"/>
  <c r="I6719" i="1"/>
  <c r="M6711" i="1"/>
  <c r="L6711" i="1"/>
  <c r="J6711" i="1"/>
  <c r="I6711" i="1"/>
  <c r="M6704" i="1"/>
  <c r="L6704" i="1"/>
  <c r="J6704" i="1"/>
  <c r="I6704" i="1"/>
  <c r="M6697" i="1"/>
  <c r="L6697" i="1"/>
  <c r="J6697" i="1"/>
  <c r="I6697" i="1"/>
  <c r="M6690" i="1"/>
  <c r="L6690" i="1"/>
  <c r="J6690" i="1"/>
  <c r="I6690" i="1"/>
  <c r="M6683" i="1"/>
  <c r="L6683" i="1"/>
  <c r="J6683" i="1"/>
  <c r="I6683" i="1"/>
  <c r="M6676" i="1"/>
  <c r="L6676" i="1"/>
  <c r="J6676" i="1"/>
  <c r="I6676" i="1"/>
  <c r="M6669" i="1"/>
  <c r="L6669" i="1"/>
  <c r="J6669" i="1"/>
  <c r="I6669" i="1"/>
  <c r="M6661" i="1"/>
  <c r="L6661" i="1"/>
  <c r="J6661" i="1"/>
  <c r="I6661" i="1"/>
  <c r="K6661" i="1" s="1"/>
  <c r="M6653" i="1"/>
  <c r="L6653" i="1"/>
  <c r="J6653" i="1"/>
  <c r="I6653" i="1"/>
  <c r="M6646" i="1"/>
  <c r="L6646" i="1"/>
  <c r="J6646" i="1"/>
  <c r="I6646" i="1"/>
  <c r="M6639" i="1"/>
  <c r="L6639" i="1"/>
  <c r="J6639" i="1"/>
  <c r="I6639" i="1"/>
  <c r="M6632" i="1"/>
  <c r="L6632" i="1"/>
  <c r="N6632" i="1" s="1"/>
  <c r="J6632" i="1"/>
  <c r="I6632" i="1"/>
  <c r="M6625" i="1"/>
  <c r="L6625" i="1"/>
  <c r="J6625" i="1"/>
  <c r="I6625" i="1"/>
  <c r="M6618" i="1"/>
  <c r="L6618" i="1"/>
  <c r="J6618" i="1"/>
  <c r="I6618" i="1"/>
  <c r="M6611" i="1"/>
  <c r="L6611" i="1"/>
  <c r="J6611" i="1"/>
  <c r="I6611" i="1"/>
  <c r="M6604" i="1"/>
  <c r="L6604" i="1"/>
  <c r="J6604" i="1"/>
  <c r="I6604" i="1"/>
  <c r="M6597" i="1"/>
  <c r="L6597" i="1"/>
  <c r="J6597" i="1"/>
  <c r="I6597" i="1"/>
  <c r="M6590" i="1"/>
  <c r="L6590" i="1"/>
  <c r="J6590" i="1"/>
  <c r="I6590" i="1"/>
  <c r="M6583" i="1"/>
  <c r="L6583" i="1"/>
  <c r="J6583" i="1"/>
  <c r="I6583" i="1"/>
  <c r="M6576" i="1"/>
  <c r="L6576" i="1"/>
  <c r="J6576" i="1"/>
  <c r="I6576" i="1"/>
  <c r="M6569" i="1"/>
  <c r="L6569" i="1"/>
  <c r="J6569" i="1"/>
  <c r="I6569" i="1"/>
  <c r="M6562" i="1"/>
  <c r="L6562" i="1"/>
  <c r="J6562" i="1"/>
  <c r="I6562" i="1"/>
  <c r="M6554" i="1"/>
  <c r="L6554" i="1"/>
  <c r="J6554" i="1"/>
  <c r="I6554" i="1"/>
  <c r="M6547" i="1"/>
  <c r="L6547" i="1"/>
  <c r="J6547" i="1"/>
  <c r="I6547" i="1"/>
  <c r="M6540" i="1"/>
  <c r="L6540" i="1"/>
  <c r="J6540" i="1"/>
  <c r="I6540" i="1"/>
  <c r="M6533" i="1"/>
  <c r="L6533" i="1"/>
  <c r="J6533" i="1"/>
  <c r="I6533" i="1"/>
  <c r="M6526" i="1"/>
  <c r="L6526" i="1"/>
  <c r="J6526" i="1"/>
  <c r="I6526" i="1"/>
  <c r="M6519" i="1"/>
  <c r="L6519" i="1"/>
  <c r="J6519" i="1"/>
  <c r="I6519" i="1"/>
  <c r="M6512" i="1"/>
  <c r="L6512" i="1"/>
  <c r="J6512" i="1"/>
  <c r="I6512" i="1"/>
  <c r="M6504" i="1"/>
  <c r="L6504" i="1"/>
  <c r="J6504" i="1"/>
  <c r="I6504" i="1"/>
  <c r="M6496" i="1"/>
  <c r="L6496" i="1"/>
  <c r="J6496" i="1"/>
  <c r="I6496" i="1"/>
  <c r="M6489" i="1"/>
  <c r="L6489" i="1"/>
  <c r="J6489" i="1"/>
  <c r="I6489" i="1"/>
  <c r="M6482" i="1"/>
  <c r="L6482" i="1"/>
  <c r="N6482" i="1" s="1"/>
  <c r="J6482" i="1"/>
  <c r="I6482" i="1"/>
  <c r="M6475" i="1"/>
  <c r="L6475" i="1"/>
  <c r="J6475" i="1"/>
  <c r="I6475" i="1"/>
  <c r="M6468" i="1"/>
  <c r="L6468" i="1"/>
  <c r="J6468" i="1"/>
  <c r="I6468" i="1"/>
  <c r="M6460" i="1"/>
  <c r="L6460" i="1"/>
  <c r="J6460" i="1"/>
  <c r="I6460" i="1"/>
  <c r="M6453" i="1"/>
  <c r="L6453" i="1"/>
  <c r="J6453" i="1"/>
  <c r="I6453" i="1"/>
  <c r="M6446" i="1"/>
  <c r="L6446" i="1"/>
  <c r="J6446" i="1"/>
  <c r="I6446" i="1"/>
  <c r="M6439" i="1"/>
  <c r="L6439" i="1"/>
  <c r="J6439" i="1"/>
  <c r="I6439" i="1"/>
  <c r="M6432" i="1"/>
  <c r="L6432" i="1"/>
  <c r="J6432" i="1"/>
  <c r="I6432" i="1"/>
  <c r="M6425" i="1"/>
  <c r="L6425" i="1"/>
  <c r="J6425" i="1"/>
  <c r="I6425" i="1"/>
  <c r="M6418" i="1"/>
  <c r="L6418" i="1"/>
  <c r="J6418" i="1"/>
  <c r="I6418" i="1"/>
  <c r="M6411" i="1"/>
  <c r="L6411" i="1"/>
  <c r="J6411" i="1"/>
  <c r="I6411" i="1"/>
  <c r="M6404" i="1"/>
  <c r="L6404" i="1"/>
  <c r="J6404" i="1"/>
  <c r="I6404" i="1"/>
  <c r="M6397" i="1"/>
  <c r="L6397" i="1"/>
  <c r="J6397" i="1"/>
  <c r="I6397" i="1"/>
  <c r="M6389" i="1"/>
  <c r="L6389" i="1"/>
  <c r="J6389" i="1"/>
  <c r="I6389" i="1"/>
  <c r="M6382" i="1"/>
  <c r="L6382" i="1"/>
  <c r="J6382" i="1"/>
  <c r="I6382" i="1"/>
  <c r="M6375" i="1"/>
  <c r="L6375" i="1"/>
  <c r="J6375" i="1"/>
  <c r="I6375" i="1"/>
  <c r="M6368" i="1"/>
  <c r="L6368" i="1"/>
  <c r="J6368" i="1"/>
  <c r="I6368" i="1"/>
  <c r="M6361" i="1"/>
  <c r="L6361" i="1"/>
  <c r="J6361" i="1"/>
  <c r="I6361" i="1"/>
  <c r="K6361" i="1" s="1"/>
  <c r="M6354" i="1"/>
  <c r="L6354" i="1"/>
  <c r="J6354" i="1"/>
  <c r="I6354" i="1"/>
  <c r="M6347" i="1"/>
  <c r="L6347" i="1"/>
  <c r="J6347" i="1"/>
  <c r="I6347" i="1"/>
  <c r="M6340" i="1"/>
  <c r="L6340" i="1"/>
  <c r="J6340" i="1"/>
  <c r="I6340" i="1"/>
  <c r="M6333" i="1"/>
  <c r="L6333" i="1"/>
  <c r="J6333" i="1"/>
  <c r="I6333" i="1"/>
  <c r="M6326" i="1"/>
  <c r="L6326" i="1"/>
  <c r="J6326" i="1"/>
  <c r="I6326" i="1"/>
  <c r="M6319" i="1"/>
  <c r="L6319" i="1"/>
  <c r="J6319" i="1"/>
  <c r="I6319" i="1"/>
  <c r="M6312" i="1"/>
  <c r="L6312" i="1"/>
  <c r="J6312" i="1"/>
  <c r="I6312" i="1"/>
  <c r="M6304" i="1"/>
  <c r="L6304" i="1"/>
  <c r="J6304" i="1"/>
  <c r="I6304" i="1"/>
  <c r="M6297" i="1"/>
  <c r="L6297" i="1"/>
  <c r="J6297" i="1"/>
  <c r="I6297" i="1"/>
  <c r="M6290" i="1"/>
  <c r="L6290" i="1"/>
  <c r="J6290" i="1"/>
  <c r="I6290" i="1"/>
  <c r="M6283" i="1"/>
  <c r="L6283" i="1"/>
  <c r="J6283" i="1"/>
  <c r="I6283" i="1"/>
  <c r="M6276" i="1"/>
  <c r="L6276" i="1"/>
  <c r="J6276" i="1"/>
  <c r="I6276" i="1"/>
  <c r="M6269" i="1"/>
  <c r="L6269" i="1"/>
  <c r="J6269" i="1"/>
  <c r="I6269" i="1"/>
  <c r="M6262" i="1"/>
  <c r="L6262" i="1"/>
  <c r="J6262" i="1"/>
  <c r="I6262" i="1"/>
  <c r="M6255" i="1"/>
  <c r="L6255" i="1"/>
  <c r="J6255" i="1"/>
  <c r="I6255" i="1"/>
  <c r="M6247" i="1"/>
  <c r="L6247" i="1"/>
  <c r="J6247" i="1"/>
  <c r="I6247" i="1"/>
  <c r="M6240" i="1"/>
  <c r="L6240" i="1"/>
  <c r="J6240" i="1"/>
  <c r="I6240" i="1"/>
  <c r="M6233" i="1"/>
  <c r="L6233" i="1"/>
  <c r="J6233" i="1"/>
  <c r="I6233" i="1"/>
  <c r="M6226" i="1"/>
  <c r="L6226" i="1"/>
  <c r="J6226" i="1"/>
  <c r="I6226" i="1"/>
  <c r="M6219" i="1"/>
  <c r="L6219" i="1"/>
  <c r="J6219" i="1"/>
  <c r="I6219" i="1"/>
  <c r="M6212" i="1"/>
  <c r="L6212" i="1"/>
  <c r="J6212" i="1"/>
  <c r="I6212" i="1"/>
  <c r="K6212" i="1" s="1"/>
  <c r="M6205" i="1"/>
  <c r="L6205" i="1"/>
  <c r="J6205" i="1"/>
  <c r="I6205" i="1"/>
  <c r="M6197" i="1"/>
  <c r="L6197" i="1"/>
  <c r="J6197" i="1"/>
  <c r="I6197" i="1"/>
  <c r="M6190" i="1"/>
  <c r="L6190" i="1"/>
  <c r="J6190" i="1"/>
  <c r="I6190" i="1"/>
  <c r="M6183" i="1"/>
  <c r="L6183" i="1"/>
  <c r="J6183" i="1"/>
  <c r="I6183" i="1"/>
  <c r="M6176" i="1"/>
  <c r="L6176" i="1"/>
  <c r="J6176" i="1"/>
  <c r="I6176" i="1"/>
  <c r="M6169" i="1"/>
  <c r="L6169" i="1"/>
  <c r="J6169" i="1"/>
  <c r="I6169" i="1"/>
  <c r="M6162" i="1"/>
  <c r="L6162" i="1"/>
  <c r="J6162" i="1"/>
  <c r="I6162" i="1"/>
  <c r="M6154" i="1"/>
  <c r="L6154" i="1"/>
  <c r="J6154" i="1"/>
  <c r="I6154" i="1"/>
  <c r="M6152" i="1"/>
  <c r="L6152" i="1"/>
  <c r="J6152" i="1"/>
  <c r="I6152" i="1"/>
  <c r="M6145" i="1"/>
  <c r="L6145" i="1"/>
  <c r="J6145" i="1"/>
  <c r="I6145" i="1"/>
  <c r="M6138" i="1"/>
  <c r="L6138" i="1"/>
  <c r="J6138" i="1"/>
  <c r="I6138" i="1"/>
  <c r="M6131" i="1"/>
  <c r="L6131" i="1"/>
  <c r="J6131" i="1"/>
  <c r="I6131" i="1"/>
  <c r="M6124" i="1"/>
  <c r="L6124" i="1"/>
  <c r="J6124" i="1"/>
  <c r="I6124" i="1"/>
  <c r="M6117" i="1"/>
  <c r="L6117" i="1"/>
  <c r="J6117" i="1"/>
  <c r="I6117" i="1"/>
  <c r="M6110" i="1"/>
  <c r="L6110" i="1"/>
  <c r="J6110" i="1"/>
  <c r="I6110" i="1"/>
  <c r="M6103" i="1"/>
  <c r="L6103" i="1"/>
  <c r="J6103" i="1"/>
  <c r="I6103" i="1"/>
  <c r="M6096" i="1"/>
  <c r="L6096" i="1"/>
  <c r="J6096" i="1"/>
  <c r="I6096" i="1"/>
  <c r="M6089" i="1"/>
  <c r="L6089" i="1"/>
  <c r="J6089" i="1"/>
  <c r="I6089" i="1"/>
  <c r="M6082" i="1"/>
  <c r="L6082" i="1"/>
  <c r="J6082" i="1"/>
  <c r="I6082" i="1"/>
  <c r="M6075" i="1"/>
  <c r="L6075" i="1"/>
  <c r="J6075" i="1"/>
  <c r="I6075" i="1"/>
  <c r="M6067" i="1"/>
  <c r="L6067" i="1"/>
  <c r="J6067" i="1"/>
  <c r="I6067" i="1"/>
  <c r="M6059" i="1"/>
  <c r="L6059" i="1"/>
  <c r="J6059" i="1"/>
  <c r="I6059" i="1"/>
  <c r="M6052" i="1"/>
  <c r="L6052" i="1"/>
  <c r="J6052" i="1"/>
  <c r="I6052" i="1"/>
  <c r="M6045" i="1"/>
  <c r="L6045" i="1"/>
  <c r="J6045" i="1"/>
  <c r="I6045" i="1"/>
  <c r="M6038" i="1"/>
  <c r="L6038" i="1"/>
  <c r="J6038" i="1"/>
  <c r="I6038" i="1"/>
  <c r="M6031" i="1"/>
  <c r="L6031" i="1"/>
  <c r="J6031" i="1"/>
  <c r="I6031" i="1"/>
  <c r="M6024" i="1"/>
  <c r="L6024" i="1"/>
  <c r="J6024" i="1"/>
  <c r="I6024" i="1"/>
  <c r="M6017" i="1"/>
  <c r="L6017" i="1"/>
  <c r="J6017" i="1"/>
  <c r="I6017" i="1"/>
  <c r="M6010" i="1"/>
  <c r="L6010" i="1"/>
  <c r="J6010" i="1"/>
  <c r="I6010" i="1"/>
  <c r="M6003" i="1"/>
  <c r="L6003" i="1"/>
  <c r="J6003" i="1"/>
  <c r="I6003" i="1"/>
  <c r="M5996" i="1"/>
  <c r="L5996" i="1"/>
  <c r="J5996" i="1"/>
  <c r="I5996" i="1"/>
  <c r="M5989" i="1"/>
  <c r="L5989" i="1"/>
  <c r="J5989" i="1"/>
  <c r="I5989" i="1"/>
  <c r="M5982" i="1"/>
  <c r="L5982" i="1"/>
  <c r="J5982" i="1"/>
  <c r="I5982" i="1"/>
  <c r="M5975" i="1"/>
  <c r="L5975" i="1"/>
  <c r="J5975" i="1"/>
  <c r="I5975" i="1"/>
  <c r="M5968" i="1"/>
  <c r="L5968" i="1"/>
  <c r="J5968" i="1"/>
  <c r="I5968" i="1"/>
  <c r="M5961" i="1"/>
  <c r="L5961" i="1"/>
  <c r="J5961" i="1"/>
  <c r="I5961" i="1"/>
  <c r="M5954" i="1"/>
  <c r="L5954" i="1"/>
  <c r="J5954" i="1"/>
  <c r="I5954" i="1"/>
  <c r="M5947" i="1"/>
  <c r="L5947" i="1"/>
  <c r="J5947" i="1"/>
  <c r="I5947" i="1"/>
  <c r="M5940" i="1"/>
  <c r="L5940" i="1"/>
  <c r="J5940" i="1"/>
  <c r="I5940" i="1"/>
  <c r="M5933" i="1"/>
  <c r="L5933" i="1"/>
  <c r="J5933" i="1"/>
  <c r="I5933" i="1"/>
  <c r="M5926" i="1"/>
  <c r="L5926" i="1"/>
  <c r="J5926" i="1"/>
  <c r="I5926" i="1"/>
  <c r="M5919" i="1"/>
  <c r="L5919" i="1"/>
  <c r="J5919" i="1"/>
  <c r="I5919" i="1"/>
  <c r="M5911" i="1"/>
  <c r="L5911" i="1"/>
  <c r="J5911" i="1"/>
  <c r="I5911" i="1"/>
  <c r="M5904" i="1"/>
  <c r="L5904" i="1"/>
  <c r="J5904" i="1"/>
  <c r="I5904" i="1"/>
  <c r="M5897" i="1"/>
  <c r="L5897" i="1"/>
  <c r="J5897" i="1"/>
  <c r="I5897" i="1"/>
  <c r="M5890" i="1"/>
  <c r="L5890" i="1"/>
  <c r="N5890" i="1" s="1"/>
  <c r="J5890" i="1"/>
  <c r="I5890" i="1"/>
  <c r="M5883" i="1"/>
  <c r="L5883" i="1"/>
  <c r="J5883" i="1"/>
  <c r="I5883" i="1"/>
  <c r="M5876" i="1"/>
  <c r="L5876" i="1"/>
  <c r="J5876" i="1"/>
  <c r="I5876" i="1"/>
  <c r="M5869" i="1"/>
  <c r="L5869" i="1"/>
  <c r="J5869" i="1"/>
  <c r="I5869" i="1"/>
  <c r="M5862" i="1"/>
  <c r="L5862" i="1"/>
  <c r="J5862" i="1"/>
  <c r="I5862" i="1"/>
  <c r="M5855" i="1"/>
  <c r="L5855" i="1"/>
  <c r="J5855" i="1"/>
  <c r="I5855" i="1"/>
  <c r="M5848" i="1"/>
  <c r="L5848" i="1"/>
  <c r="J5848" i="1"/>
  <c r="I5848" i="1"/>
  <c r="M5841" i="1"/>
  <c r="L5841" i="1"/>
  <c r="J5841" i="1"/>
  <c r="I5841" i="1"/>
  <c r="M5834" i="1"/>
  <c r="L5834" i="1"/>
  <c r="J5834" i="1"/>
  <c r="I5834" i="1"/>
  <c r="M5827" i="1"/>
  <c r="L5827" i="1"/>
  <c r="J5827" i="1"/>
  <c r="I5827" i="1"/>
  <c r="M5819" i="1"/>
  <c r="L5819" i="1"/>
  <c r="J5819" i="1"/>
  <c r="I5819" i="1"/>
  <c r="K5819" i="1" s="1"/>
  <c r="M5812" i="1"/>
  <c r="L5812" i="1"/>
  <c r="J5812" i="1"/>
  <c r="I5812" i="1"/>
  <c r="M5805" i="1"/>
  <c r="L5805" i="1"/>
  <c r="J5805" i="1"/>
  <c r="I5805" i="1"/>
  <c r="M5797" i="1"/>
  <c r="L5797" i="1"/>
  <c r="J5797" i="1"/>
  <c r="I5797" i="1"/>
  <c r="M5790" i="1"/>
  <c r="L5790" i="1"/>
  <c r="J5790" i="1"/>
  <c r="I5790" i="1"/>
  <c r="M5783" i="1"/>
  <c r="L5783" i="1"/>
  <c r="J5783" i="1"/>
  <c r="I5783" i="1"/>
  <c r="M5776" i="1"/>
  <c r="L5776" i="1"/>
  <c r="J5776" i="1"/>
  <c r="I5776" i="1"/>
  <c r="M5769" i="1"/>
  <c r="L5769" i="1"/>
  <c r="J5769" i="1"/>
  <c r="I5769" i="1"/>
  <c r="M5761" i="1"/>
  <c r="L5761" i="1"/>
  <c r="J5761" i="1"/>
  <c r="I5761" i="1"/>
  <c r="M5754" i="1"/>
  <c r="L5754" i="1"/>
  <c r="J5754" i="1"/>
  <c r="I5754" i="1"/>
  <c r="M5747" i="1"/>
  <c r="L5747" i="1"/>
  <c r="J5747" i="1"/>
  <c r="I5747" i="1"/>
  <c r="M5740" i="1"/>
  <c r="L5740" i="1"/>
  <c r="N5740" i="1" s="1"/>
  <c r="J5740" i="1"/>
  <c r="I5740" i="1"/>
  <c r="M5733" i="1"/>
  <c r="L5733" i="1"/>
  <c r="J5733" i="1"/>
  <c r="I5733" i="1"/>
  <c r="M5725" i="1"/>
  <c r="L5725" i="1"/>
  <c r="J5725" i="1"/>
  <c r="I5725" i="1"/>
  <c r="M5718" i="1"/>
  <c r="L5718" i="1"/>
  <c r="J5718" i="1"/>
  <c r="I5718" i="1"/>
  <c r="M5711" i="1"/>
  <c r="L5711" i="1"/>
  <c r="J5711" i="1"/>
  <c r="I5711" i="1"/>
  <c r="M5704" i="1"/>
  <c r="L5704" i="1"/>
  <c r="J5704" i="1"/>
  <c r="I5704" i="1"/>
  <c r="M5697" i="1"/>
  <c r="L5697" i="1"/>
  <c r="J5697" i="1"/>
  <c r="I5697" i="1"/>
  <c r="M5689" i="1"/>
  <c r="L5689" i="1"/>
  <c r="J5689" i="1"/>
  <c r="I5689" i="1"/>
  <c r="M5680" i="1"/>
  <c r="L5680" i="1"/>
  <c r="J5680" i="1"/>
  <c r="I5680" i="1"/>
  <c r="M5672" i="1"/>
  <c r="L5672" i="1"/>
  <c r="J5672" i="1"/>
  <c r="I5672" i="1"/>
  <c r="M5665" i="1"/>
  <c r="L5665" i="1"/>
  <c r="J5665" i="1"/>
  <c r="I5665" i="1"/>
  <c r="M5658" i="1"/>
  <c r="L5658" i="1"/>
  <c r="J5658" i="1"/>
  <c r="I5658" i="1"/>
  <c r="M5651" i="1"/>
  <c r="L5651" i="1"/>
  <c r="J5651" i="1"/>
  <c r="I5651" i="1"/>
  <c r="M5644" i="1"/>
  <c r="L5644" i="1"/>
  <c r="J5644" i="1"/>
  <c r="I5644" i="1"/>
  <c r="M5636" i="1"/>
  <c r="L5636" i="1"/>
  <c r="J5636" i="1"/>
  <c r="I5636" i="1"/>
  <c r="M5629" i="1"/>
  <c r="L5629" i="1"/>
  <c r="J5629" i="1"/>
  <c r="I5629" i="1"/>
  <c r="M5622" i="1"/>
  <c r="L5622" i="1"/>
  <c r="J5622" i="1"/>
  <c r="I5622" i="1"/>
  <c r="M5615" i="1"/>
  <c r="L5615" i="1"/>
  <c r="J5615" i="1"/>
  <c r="I5615" i="1"/>
  <c r="M5607" i="1"/>
  <c r="L5607" i="1"/>
  <c r="J5607" i="1"/>
  <c r="I5607" i="1"/>
  <c r="M5599" i="1"/>
  <c r="L5599" i="1"/>
  <c r="J5599" i="1"/>
  <c r="I5599" i="1"/>
  <c r="M5592" i="1"/>
  <c r="L5592" i="1"/>
  <c r="J5592" i="1"/>
  <c r="I5592" i="1"/>
  <c r="M5585" i="1"/>
  <c r="L5585" i="1"/>
  <c r="J5585" i="1"/>
  <c r="I5585" i="1"/>
  <c r="M5578" i="1"/>
  <c r="L5578" i="1"/>
  <c r="J5578" i="1"/>
  <c r="I5578" i="1"/>
  <c r="M5571" i="1"/>
  <c r="L5571" i="1"/>
  <c r="J5571" i="1"/>
  <c r="I5571" i="1"/>
  <c r="M5563" i="1"/>
  <c r="L5563" i="1"/>
  <c r="J5563" i="1"/>
  <c r="I5563" i="1"/>
  <c r="M5556" i="1"/>
  <c r="L5556" i="1"/>
  <c r="J5556" i="1"/>
  <c r="I5556" i="1"/>
  <c r="M5549" i="1"/>
  <c r="L5549" i="1"/>
  <c r="J5549" i="1"/>
  <c r="I5549" i="1"/>
  <c r="M5542" i="1"/>
  <c r="L5542" i="1"/>
  <c r="J5542" i="1"/>
  <c r="I5542" i="1"/>
  <c r="M5535" i="1"/>
  <c r="L5535" i="1"/>
  <c r="J5535" i="1"/>
  <c r="I5535" i="1"/>
  <c r="M5528" i="1"/>
  <c r="L5528" i="1"/>
  <c r="J5528" i="1"/>
  <c r="I5528" i="1"/>
  <c r="M5521" i="1"/>
  <c r="L5521" i="1"/>
  <c r="J5521" i="1"/>
  <c r="I5521" i="1"/>
  <c r="M5514" i="1"/>
  <c r="L5514" i="1"/>
  <c r="J5514" i="1"/>
  <c r="I5514" i="1"/>
  <c r="M5506" i="1"/>
  <c r="L5506" i="1"/>
  <c r="J5506" i="1"/>
  <c r="I5506" i="1"/>
  <c r="M5499" i="1"/>
  <c r="L5499" i="1"/>
  <c r="J5499" i="1"/>
  <c r="I5499" i="1"/>
  <c r="M5492" i="1"/>
  <c r="L5492" i="1"/>
  <c r="J5492" i="1"/>
  <c r="I5492" i="1"/>
  <c r="M5485" i="1"/>
  <c r="L5485" i="1"/>
  <c r="N5485" i="1" s="1"/>
  <c r="J5485" i="1"/>
  <c r="I5485" i="1"/>
  <c r="M5477" i="1"/>
  <c r="L5477" i="1"/>
  <c r="J5477" i="1"/>
  <c r="I5477" i="1"/>
  <c r="M5470" i="1"/>
  <c r="L5470" i="1"/>
  <c r="J5470" i="1"/>
  <c r="I5470" i="1"/>
  <c r="M5463" i="1"/>
  <c r="L5463" i="1"/>
  <c r="J5463" i="1"/>
  <c r="I5463" i="1"/>
  <c r="M5456" i="1"/>
  <c r="L5456" i="1"/>
  <c r="J5456" i="1"/>
  <c r="I5456" i="1"/>
  <c r="M5449" i="1"/>
  <c r="L5449" i="1"/>
  <c r="J5449" i="1"/>
  <c r="I5449" i="1"/>
  <c r="M5442" i="1"/>
  <c r="L5442" i="1"/>
  <c r="J5442" i="1"/>
  <c r="I5442" i="1"/>
  <c r="M5435" i="1"/>
  <c r="L5435" i="1"/>
  <c r="J5435" i="1"/>
  <c r="I5435" i="1"/>
  <c r="M5428" i="1"/>
  <c r="L5428" i="1"/>
  <c r="J5428" i="1"/>
  <c r="I5428" i="1"/>
  <c r="M5421" i="1"/>
  <c r="L5421" i="1"/>
  <c r="J5421" i="1"/>
  <c r="I5421" i="1"/>
  <c r="M5414" i="1"/>
  <c r="L5414" i="1"/>
  <c r="J5414" i="1"/>
  <c r="I5414" i="1"/>
  <c r="K5414" i="1" s="1"/>
  <c r="M5406" i="1"/>
  <c r="L5406" i="1"/>
  <c r="J5406" i="1"/>
  <c r="I5406" i="1"/>
  <c r="M5399" i="1"/>
  <c r="L5399" i="1"/>
  <c r="J5399" i="1"/>
  <c r="I5399" i="1"/>
  <c r="M5392" i="1"/>
  <c r="L5392" i="1"/>
  <c r="J5392" i="1"/>
  <c r="I5392" i="1"/>
  <c r="M5385" i="1"/>
  <c r="L5385" i="1"/>
  <c r="J5385" i="1"/>
  <c r="I5385" i="1"/>
  <c r="M5378" i="1"/>
  <c r="L5378" i="1"/>
  <c r="J5378" i="1"/>
  <c r="I5378" i="1"/>
  <c r="M5371" i="1"/>
  <c r="L5371" i="1"/>
  <c r="J5371" i="1"/>
  <c r="I5371" i="1"/>
  <c r="M5364" i="1"/>
  <c r="L5364" i="1"/>
  <c r="J5364" i="1"/>
  <c r="I5364" i="1"/>
  <c r="M5357" i="1"/>
  <c r="L5357" i="1"/>
  <c r="J5357" i="1"/>
  <c r="I5357" i="1"/>
  <c r="M5350" i="1"/>
  <c r="L5350" i="1"/>
  <c r="J5350" i="1"/>
  <c r="I5350" i="1"/>
  <c r="M5343" i="1"/>
  <c r="L5343" i="1"/>
  <c r="J5343" i="1"/>
  <c r="I5343" i="1"/>
  <c r="M5335" i="1"/>
  <c r="L5335" i="1"/>
  <c r="J5335" i="1"/>
  <c r="I5335" i="1"/>
  <c r="M5327" i="1"/>
  <c r="L5327" i="1"/>
  <c r="J5327" i="1"/>
  <c r="I5327" i="1"/>
  <c r="M5320" i="1"/>
  <c r="L5320" i="1"/>
  <c r="J5320" i="1"/>
  <c r="I5320" i="1"/>
  <c r="M5313" i="1"/>
  <c r="L5313" i="1"/>
  <c r="J5313" i="1"/>
  <c r="I5313" i="1"/>
  <c r="M5306" i="1"/>
  <c r="L5306" i="1"/>
  <c r="J5306" i="1"/>
  <c r="I5306" i="1"/>
  <c r="M5299" i="1"/>
  <c r="L5299" i="1"/>
  <c r="J5299" i="1"/>
  <c r="I5299" i="1"/>
  <c r="M5291" i="1"/>
  <c r="L5291" i="1"/>
  <c r="J5291" i="1"/>
  <c r="I5291" i="1"/>
  <c r="M5284" i="1"/>
  <c r="L5284" i="1"/>
  <c r="J5284" i="1"/>
  <c r="I5284" i="1"/>
  <c r="M5276" i="1"/>
  <c r="L5276" i="1"/>
  <c r="J5276" i="1"/>
  <c r="I5276" i="1"/>
  <c r="M5269" i="1"/>
  <c r="L5269" i="1"/>
  <c r="J5269" i="1"/>
  <c r="I5269" i="1"/>
  <c r="M5262" i="1"/>
  <c r="L5262" i="1"/>
  <c r="J5262" i="1"/>
  <c r="I5262" i="1"/>
  <c r="K5262" i="1" s="1"/>
  <c r="M5255" i="1"/>
  <c r="L5255" i="1"/>
  <c r="J5255" i="1"/>
  <c r="I5255" i="1"/>
  <c r="M5248" i="1"/>
  <c r="L5248" i="1"/>
  <c r="J5248" i="1"/>
  <c r="I5248" i="1"/>
  <c r="M5241" i="1"/>
  <c r="L5241" i="1"/>
  <c r="J5241" i="1"/>
  <c r="I5241" i="1"/>
  <c r="M5234" i="1"/>
  <c r="L5234" i="1"/>
  <c r="J5234" i="1"/>
  <c r="I5234" i="1"/>
  <c r="M5227" i="1"/>
  <c r="L5227" i="1"/>
  <c r="J5227" i="1"/>
  <c r="I5227" i="1"/>
  <c r="M5220" i="1"/>
  <c r="L5220" i="1"/>
  <c r="J5220" i="1"/>
  <c r="I5220" i="1"/>
  <c r="M5212" i="1"/>
  <c r="L5212" i="1"/>
  <c r="J5212" i="1"/>
  <c r="I5212" i="1"/>
  <c r="M5205" i="1"/>
  <c r="L5205" i="1"/>
  <c r="J5205" i="1"/>
  <c r="I5205" i="1"/>
  <c r="M5198" i="1"/>
  <c r="L5198" i="1"/>
  <c r="J5198" i="1"/>
  <c r="I5198" i="1"/>
  <c r="M5191" i="1"/>
  <c r="L5191" i="1"/>
  <c r="J5191" i="1"/>
  <c r="I5191" i="1"/>
  <c r="M5184" i="1"/>
  <c r="L5184" i="1"/>
  <c r="J5184" i="1"/>
  <c r="I5184" i="1"/>
  <c r="M5177" i="1"/>
  <c r="L5177" i="1"/>
  <c r="J5177" i="1"/>
  <c r="I5177" i="1"/>
  <c r="M5170" i="1"/>
  <c r="L5170" i="1"/>
  <c r="J5170" i="1"/>
  <c r="I5170" i="1"/>
  <c r="M5163" i="1"/>
  <c r="L5163" i="1"/>
  <c r="J5163" i="1"/>
  <c r="I5163" i="1"/>
  <c r="M5156" i="1"/>
  <c r="L5156" i="1"/>
  <c r="J5156" i="1"/>
  <c r="I5156" i="1"/>
  <c r="M5148" i="1"/>
  <c r="L5148" i="1"/>
  <c r="J5148" i="1"/>
  <c r="I5148" i="1"/>
  <c r="M5140" i="1"/>
  <c r="L5140" i="1"/>
  <c r="J5140" i="1"/>
  <c r="I5140" i="1"/>
  <c r="M5133" i="1"/>
  <c r="L5133" i="1"/>
  <c r="J5133" i="1"/>
  <c r="I5133" i="1"/>
  <c r="M5126" i="1"/>
  <c r="L5126" i="1"/>
  <c r="J5126" i="1"/>
  <c r="I5126" i="1"/>
  <c r="M5119" i="1"/>
  <c r="L5119" i="1"/>
  <c r="J5119" i="1"/>
  <c r="I5119" i="1"/>
  <c r="M5112" i="1"/>
  <c r="L5112" i="1"/>
  <c r="J5112" i="1"/>
  <c r="I5112" i="1"/>
  <c r="M5105" i="1"/>
  <c r="L5105" i="1"/>
  <c r="J5105" i="1"/>
  <c r="I5105" i="1"/>
  <c r="M5097" i="1"/>
  <c r="L5097" i="1"/>
  <c r="J5097" i="1"/>
  <c r="I5097" i="1"/>
  <c r="M5090" i="1"/>
  <c r="L5090" i="1"/>
  <c r="J5090" i="1"/>
  <c r="I5090" i="1"/>
  <c r="M5083" i="1"/>
  <c r="L5083" i="1"/>
  <c r="J5083" i="1"/>
  <c r="I5083" i="1"/>
  <c r="M5076" i="1"/>
  <c r="L5076" i="1"/>
  <c r="J5076" i="1"/>
  <c r="I5076" i="1"/>
  <c r="M5069" i="1"/>
  <c r="L5069" i="1"/>
  <c r="J5069" i="1"/>
  <c r="I5069" i="1"/>
  <c r="M5062" i="1"/>
  <c r="L5062" i="1"/>
  <c r="J5062" i="1"/>
  <c r="I5062" i="1"/>
  <c r="M5055" i="1"/>
  <c r="L5055" i="1"/>
  <c r="J5055" i="1"/>
  <c r="I5055" i="1"/>
  <c r="M5048" i="1"/>
  <c r="L5048" i="1"/>
  <c r="J5048" i="1"/>
  <c r="I5048" i="1"/>
  <c r="M5041" i="1"/>
  <c r="L5041" i="1"/>
  <c r="J5041" i="1"/>
  <c r="I5041" i="1"/>
  <c r="M5034" i="1"/>
  <c r="L5034" i="1"/>
  <c r="J5034" i="1"/>
  <c r="I5034" i="1"/>
  <c r="M5027" i="1"/>
  <c r="L5027" i="1"/>
  <c r="J5027" i="1"/>
  <c r="I5027" i="1"/>
  <c r="M5020" i="1"/>
  <c r="L5020" i="1"/>
  <c r="J5020" i="1"/>
  <c r="I5020" i="1"/>
  <c r="M5013" i="1"/>
  <c r="L5013" i="1"/>
  <c r="J5013" i="1"/>
  <c r="I5013" i="1"/>
  <c r="M5006" i="1"/>
  <c r="L5006" i="1"/>
  <c r="J5006" i="1"/>
  <c r="I5006" i="1"/>
  <c r="M4999" i="1"/>
  <c r="L4999" i="1"/>
  <c r="J4999" i="1"/>
  <c r="I4999" i="1"/>
  <c r="M4992" i="1"/>
  <c r="L4992" i="1"/>
  <c r="J4992" i="1"/>
  <c r="I4992" i="1"/>
  <c r="M4985" i="1"/>
  <c r="L4985" i="1"/>
  <c r="N4985" i="1" s="1"/>
  <c r="J4985" i="1"/>
  <c r="I4985" i="1"/>
  <c r="M4977" i="1"/>
  <c r="L4977" i="1"/>
  <c r="J4977" i="1"/>
  <c r="I4977" i="1"/>
  <c r="M4970" i="1"/>
  <c r="L4970" i="1"/>
  <c r="J4970" i="1"/>
  <c r="I4970" i="1"/>
  <c r="M4962" i="1"/>
  <c r="L4962" i="1"/>
  <c r="J4962" i="1"/>
  <c r="I4962" i="1"/>
  <c r="M4955" i="1"/>
  <c r="L4955" i="1"/>
  <c r="J4955" i="1"/>
  <c r="I4955" i="1"/>
  <c r="M4948" i="1"/>
  <c r="L4948" i="1"/>
  <c r="J4948" i="1"/>
  <c r="I4948" i="1"/>
  <c r="M4941" i="1"/>
  <c r="L4941" i="1"/>
  <c r="J4941" i="1"/>
  <c r="I4941" i="1"/>
  <c r="M4934" i="1"/>
  <c r="L4934" i="1"/>
  <c r="J4934" i="1"/>
  <c r="I4934" i="1"/>
  <c r="M4927" i="1"/>
  <c r="L4927" i="1"/>
  <c r="J4927" i="1"/>
  <c r="I4927" i="1"/>
  <c r="M4919" i="1"/>
  <c r="L4919" i="1"/>
  <c r="J4919" i="1"/>
  <c r="I4919" i="1"/>
  <c r="M4912" i="1"/>
  <c r="L4912" i="1"/>
  <c r="J4912" i="1"/>
  <c r="I4912" i="1"/>
  <c r="M4905" i="1"/>
  <c r="L4905" i="1"/>
  <c r="J4905" i="1"/>
  <c r="I4905" i="1"/>
  <c r="M4898" i="1"/>
  <c r="L4898" i="1"/>
  <c r="J4898" i="1"/>
  <c r="I4898" i="1"/>
  <c r="M4891" i="1"/>
  <c r="L4891" i="1"/>
  <c r="J4891" i="1"/>
  <c r="I4891" i="1"/>
  <c r="M4884" i="1"/>
  <c r="L4884" i="1"/>
  <c r="J4884" i="1"/>
  <c r="I4884" i="1"/>
  <c r="M4877" i="1"/>
  <c r="L4877" i="1"/>
  <c r="J4877" i="1"/>
  <c r="I4877" i="1"/>
  <c r="M4870" i="1"/>
  <c r="L4870" i="1"/>
  <c r="J4870" i="1"/>
  <c r="I4870" i="1"/>
  <c r="M4863" i="1"/>
  <c r="L4863" i="1"/>
  <c r="J4863" i="1"/>
  <c r="I4863" i="1"/>
  <c r="K4863" i="1" s="1"/>
  <c r="M4855" i="1"/>
  <c r="L4855" i="1"/>
  <c r="J4855" i="1"/>
  <c r="I4855" i="1"/>
  <c r="M4848" i="1"/>
  <c r="L4848" i="1"/>
  <c r="J4848" i="1"/>
  <c r="I4848" i="1"/>
  <c r="M4840" i="1"/>
  <c r="L4840" i="1"/>
  <c r="J4840" i="1"/>
  <c r="I4840" i="1"/>
  <c r="M4833" i="1"/>
  <c r="L4833" i="1"/>
  <c r="J4833" i="1"/>
  <c r="I4833" i="1"/>
  <c r="M4826" i="1"/>
  <c r="L4826" i="1"/>
  <c r="J4826" i="1"/>
  <c r="I4826" i="1"/>
  <c r="M4819" i="1"/>
  <c r="L4819" i="1"/>
  <c r="J4819" i="1"/>
  <c r="I4819" i="1"/>
  <c r="M4811" i="1"/>
  <c r="L4811" i="1"/>
  <c r="J4811" i="1"/>
  <c r="I4811" i="1"/>
  <c r="M4804" i="1"/>
  <c r="L4804" i="1"/>
  <c r="J4804" i="1"/>
  <c r="I4804" i="1"/>
  <c r="M4797" i="1"/>
  <c r="L4797" i="1"/>
  <c r="J4797" i="1"/>
  <c r="I4797" i="1"/>
  <c r="M4790" i="1"/>
  <c r="L4790" i="1"/>
  <c r="J4790" i="1"/>
  <c r="I4790" i="1"/>
  <c r="M4783" i="1"/>
  <c r="L4783" i="1"/>
  <c r="J4783" i="1"/>
  <c r="I4783" i="1"/>
  <c r="M4776" i="1"/>
  <c r="L4776" i="1"/>
  <c r="J4776" i="1"/>
  <c r="I4776" i="1"/>
  <c r="M4768" i="1"/>
  <c r="L4768" i="1"/>
  <c r="J4768" i="1"/>
  <c r="I4768" i="1"/>
  <c r="M4760" i="1"/>
  <c r="L4760" i="1"/>
  <c r="J4760" i="1"/>
  <c r="I4760" i="1"/>
  <c r="M4753" i="1"/>
  <c r="L4753" i="1"/>
  <c r="J4753" i="1"/>
  <c r="I4753" i="1"/>
  <c r="M4746" i="1"/>
  <c r="L4746" i="1"/>
  <c r="J4746" i="1"/>
  <c r="I4746" i="1"/>
  <c r="M4739" i="1"/>
  <c r="L4739" i="1"/>
  <c r="J4739" i="1"/>
  <c r="I4739" i="1"/>
  <c r="M4732" i="1"/>
  <c r="L4732" i="1"/>
  <c r="J4732" i="1"/>
  <c r="I4732" i="1"/>
  <c r="M4725" i="1"/>
  <c r="L4725" i="1"/>
  <c r="J4725" i="1"/>
  <c r="I4725" i="1"/>
  <c r="M4718" i="1"/>
  <c r="L4718" i="1"/>
  <c r="J4718" i="1"/>
  <c r="I4718" i="1"/>
  <c r="M4711" i="1"/>
  <c r="L4711" i="1"/>
  <c r="J4711" i="1"/>
  <c r="I4711" i="1"/>
  <c r="M4703" i="1"/>
  <c r="L4703" i="1"/>
  <c r="J4703" i="1"/>
  <c r="I4703" i="1"/>
  <c r="M4695" i="1"/>
  <c r="L4695" i="1"/>
  <c r="J4695" i="1"/>
  <c r="I4695" i="1"/>
  <c r="M4688" i="1"/>
  <c r="L4688" i="1"/>
  <c r="J4688" i="1"/>
  <c r="I4688" i="1"/>
  <c r="M4680" i="1"/>
  <c r="L4680" i="1"/>
  <c r="N4680" i="1" s="1"/>
  <c r="J4680" i="1"/>
  <c r="I4680" i="1"/>
  <c r="M4673" i="1"/>
  <c r="L4673" i="1"/>
  <c r="J4673" i="1"/>
  <c r="I4673" i="1"/>
  <c r="M4666" i="1"/>
  <c r="L4666" i="1"/>
  <c r="J4666" i="1"/>
  <c r="I4666" i="1"/>
  <c r="M4658" i="1"/>
  <c r="L4658" i="1"/>
  <c r="J4658" i="1"/>
  <c r="I4658" i="1"/>
  <c r="K4658" i="1" s="1"/>
  <c r="M4651" i="1"/>
  <c r="L4651" i="1"/>
  <c r="J4651" i="1"/>
  <c r="I4651" i="1"/>
  <c r="M4644" i="1"/>
  <c r="L4644" i="1"/>
  <c r="J4644" i="1"/>
  <c r="I4644" i="1"/>
  <c r="M4637" i="1"/>
  <c r="L4637" i="1"/>
  <c r="J4637" i="1"/>
  <c r="I4637" i="1"/>
  <c r="M4630" i="1"/>
  <c r="L4630" i="1"/>
  <c r="N4630" i="1" s="1"/>
  <c r="J4630" i="1"/>
  <c r="I4630" i="1"/>
  <c r="M4623" i="1"/>
  <c r="L4623" i="1"/>
  <c r="J4623" i="1"/>
  <c r="I4623" i="1"/>
  <c r="M4615" i="1"/>
  <c r="L4615" i="1"/>
  <c r="J4615" i="1"/>
  <c r="I4615" i="1"/>
  <c r="M4608" i="1"/>
  <c r="L4608" i="1"/>
  <c r="J4608" i="1"/>
  <c r="I4608" i="1"/>
  <c r="M4601" i="1"/>
  <c r="L4601" i="1"/>
  <c r="J4601" i="1"/>
  <c r="I4601" i="1"/>
  <c r="M4594" i="1"/>
  <c r="L4594" i="1"/>
  <c r="J4594" i="1"/>
  <c r="I4594" i="1"/>
  <c r="M4587" i="1"/>
  <c r="L4587" i="1"/>
  <c r="J4587" i="1"/>
  <c r="I4587" i="1"/>
  <c r="M4580" i="1"/>
  <c r="L4580" i="1"/>
  <c r="J4580" i="1"/>
  <c r="I4580" i="1"/>
  <c r="M4573" i="1"/>
  <c r="L4573" i="1"/>
  <c r="J4573" i="1"/>
  <c r="I4573" i="1"/>
  <c r="M4565" i="1"/>
  <c r="L4565" i="1"/>
  <c r="J4565" i="1"/>
  <c r="I4565" i="1"/>
  <c r="M4558" i="1"/>
  <c r="L4558" i="1"/>
  <c r="J4558" i="1"/>
  <c r="I4558" i="1"/>
  <c r="M4551" i="1"/>
  <c r="L4551" i="1"/>
  <c r="J4551" i="1"/>
  <c r="I4551" i="1"/>
  <c r="M4544" i="1"/>
  <c r="L4544" i="1"/>
  <c r="J4544" i="1"/>
  <c r="I4544" i="1"/>
  <c r="M4537" i="1"/>
  <c r="L4537" i="1"/>
  <c r="J4537" i="1"/>
  <c r="I4537" i="1"/>
  <c r="M4529" i="1"/>
  <c r="L4529" i="1"/>
  <c r="J4529" i="1"/>
  <c r="I4529" i="1"/>
  <c r="M4521" i="1"/>
  <c r="L4521" i="1"/>
  <c r="J4521" i="1"/>
  <c r="I4521" i="1"/>
  <c r="M4514" i="1"/>
  <c r="L4514" i="1"/>
  <c r="J4514" i="1"/>
  <c r="I4514" i="1"/>
  <c r="M4507" i="1"/>
  <c r="L4507" i="1"/>
  <c r="J4507" i="1"/>
  <c r="I4507" i="1"/>
  <c r="M4500" i="1"/>
  <c r="L4500" i="1"/>
  <c r="J4500" i="1"/>
  <c r="I4500" i="1"/>
  <c r="M4493" i="1"/>
  <c r="L4493" i="1"/>
  <c r="J4493" i="1"/>
  <c r="I4493" i="1"/>
  <c r="M4485" i="1"/>
  <c r="L4485" i="1"/>
  <c r="J4485" i="1"/>
  <c r="I4485" i="1"/>
  <c r="M4478" i="1"/>
  <c r="L4478" i="1"/>
  <c r="J4478" i="1"/>
  <c r="I4478" i="1"/>
  <c r="M4471" i="1"/>
  <c r="L4471" i="1"/>
  <c r="J4471" i="1"/>
  <c r="I4471" i="1"/>
  <c r="M4464" i="1"/>
  <c r="L4464" i="1"/>
  <c r="J4464" i="1"/>
  <c r="I4464" i="1"/>
  <c r="M4457" i="1"/>
  <c r="L4457" i="1"/>
  <c r="J4457" i="1"/>
  <c r="I4457" i="1"/>
  <c r="M4450" i="1"/>
  <c r="L4450" i="1"/>
  <c r="J4450" i="1"/>
  <c r="I4450" i="1"/>
  <c r="M4443" i="1"/>
  <c r="L4443" i="1"/>
  <c r="J4443" i="1"/>
  <c r="I4443" i="1"/>
  <c r="M4436" i="1"/>
  <c r="L4436" i="1"/>
  <c r="J4436" i="1"/>
  <c r="I4436" i="1"/>
  <c r="M4429" i="1"/>
  <c r="L4429" i="1"/>
  <c r="J4429" i="1"/>
  <c r="I4429" i="1"/>
  <c r="M4422" i="1"/>
  <c r="L4422" i="1"/>
  <c r="J4422" i="1"/>
  <c r="I4422" i="1"/>
  <c r="M4415" i="1"/>
  <c r="L4415" i="1"/>
  <c r="J4415" i="1"/>
  <c r="I4415" i="1"/>
  <c r="M4408" i="1"/>
  <c r="L4408" i="1"/>
  <c r="J4408" i="1"/>
  <c r="I4408" i="1"/>
  <c r="M4401" i="1"/>
  <c r="L4401" i="1"/>
  <c r="J4401" i="1"/>
  <c r="I4401" i="1"/>
  <c r="M4394" i="1"/>
  <c r="L4394" i="1"/>
  <c r="J4394" i="1"/>
  <c r="I4394" i="1"/>
  <c r="M4387" i="1"/>
  <c r="L4387" i="1"/>
  <c r="J4387" i="1"/>
  <c r="I4387" i="1"/>
  <c r="M4380" i="1"/>
  <c r="L4380" i="1"/>
  <c r="N4380" i="1" s="1"/>
  <c r="J4380" i="1"/>
  <c r="I4380" i="1"/>
  <c r="M4373" i="1"/>
  <c r="L4373" i="1"/>
  <c r="J4373" i="1"/>
  <c r="I4373" i="1"/>
  <c r="M4366" i="1"/>
  <c r="L4366" i="1"/>
  <c r="J4366" i="1"/>
  <c r="I4366" i="1"/>
  <c r="M4359" i="1"/>
  <c r="L4359" i="1"/>
  <c r="J4359" i="1"/>
  <c r="I4359" i="1"/>
  <c r="M4352" i="1"/>
  <c r="L4352" i="1"/>
  <c r="J4352" i="1"/>
  <c r="I4352" i="1"/>
  <c r="M4345" i="1"/>
  <c r="L4345" i="1"/>
  <c r="J4345" i="1"/>
  <c r="I4345" i="1"/>
  <c r="M4343" i="1"/>
  <c r="L4343" i="1"/>
  <c r="J4343" i="1"/>
  <c r="I4343" i="1"/>
  <c r="M4336" i="1"/>
  <c r="L4336" i="1"/>
  <c r="J4336" i="1"/>
  <c r="I4336" i="1"/>
  <c r="M4329" i="1"/>
  <c r="L4329" i="1"/>
  <c r="J4329" i="1"/>
  <c r="I4329" i="1"/>
  <c r="M4322" i="1"/>
  <c r="L4322" i="1"/>
  <c r="J4322" i="1"/>
  <c r="I4322" i="1"/>
  <c r="M4314" i="1"/>
  <c r="L4314" i="1"/>
  <c r="J4314" i="1"/>
  <c r="I4314" i="1"/>
  <c r="M4307" i="1"/>
  <c r="L4307" i="1"/>
  <c r="J4307" i="1"/>
  <c r="I4307" i="1"/>
  <c r="M4299" i="1"/>
  <c r="L4299" i="1"/>
  <c r="J4299" i="1"/>
  <c r="I4299" i="1"/>
  <c r="M4292" i="1"/>
  <c r="L4292" i="1"/>
  <c r="J4292" i="1"/>
  <c r="I4292" i="1"/>
  <c r="M4285" i="1"/>
  <c r="L4285" i="1"/>
  <c r="J4285" i="1"/>
  <c r="I4285" i="1"/>
  <c r="M4278" i="1"/>
  <c r="L4278" i="1"/>
  <c r="J4278" i="1"/>
  <c r="I4278" i="1"/>
  <c r="M4271" i="1"/>
  <c r="L4271" i="1"/>
  <c r="J4271" i="1"/>
  <c r="I4271" i="1"/>
  <c r="M4269" i="1"/>
  <c r="L4269" i="1"/>
  <c r="J4269" i="1"/>
  <c r="I4269" i="1"/>
  <c r="M4262" i="1"/>
  <c r="L4262" i="1"/>
  <c r="J4262" i="1"/>
  <c r="I4262" i="1"/>
  <c r="M4255" i="1"/>
  <c r="L4255" i="1"/>
  <c r="J4255" i="1"/>
  <c r="I4255" i="1"/>
  <c r="M4248" i="1"/>
  <c r="L4248" i="1"/>
  <c r="J4248" i="1"/>
  <c r="I4248" i="1"/>
  <c r="M4240" i="1"/>
  <c r="L4240" i="1"/>
  <c r="J4240" i="1"/>
  <c r="I4240" i="1"/>
  <c r="M4233" i="1"/>
  <c r="L4233" i="1"/>
  <c r="J4233" i="1"/>
  <c r="I4233" i="1"/>
  <c r="M4225" i="1"/>
  <c r="L4225" i="1"/>
  <c r="J4225" i="1"/>
  <c r="I4225" i="1"/>
  <c r="M4218" i="1"/>
  <c r="L4218" i="1"/>
  <c r="J4218" i="1"/>
  <c r="I4218" i="1"/>
  <c r="M4210" i="1"/>
  <c r="L4210" i="1"/>
  <c r="J4210" i="1"/>
  <c r="I4210" i="1"/>
  <c r="M4208" i="1"/>
  <c r="L4208" i="1"/>
  <c r="J4208" i="1"/>
  <c r="I4208" i="1"/>
  <c r="M4201" i="1"/>
  <c r="L4201" i="1"/>
  <c r="J4201" i="1"/>
  <c r="I4201" i="1"/>
  <c r="M4194" i="1"/>
  <c r="L4194" i="1"/>
  <c r="J4194" i="1"/>
  <c r="I4194" i="1"/>
  <c r="M4187" i="1"/>
  <c r="L4187" i="1"/>
  <c r="J4187" i="1"/>
  <c r="I4187" i="1"/>
  <c r="M4180" i="1"/>
  <c r="L4180" i="1"/>
  <c r="J4180" i="1"/>
  <c r="I4180" i="1"/>
  <c r="M4173" i="1"/>
  <c r="L4173" i="1"/>
  <c r="J4173" i="1"/>
  <c r="I4173" i="1"/>
  <c r="K4173" i="1" s="1"/>
  <c r="M4166" i="1"/>
  <c r="L4166" i="1"/>
  <c r="J4166" i="1"/>
  <c r="I4166" i="1"/>
  <c r="M4159" i="1"/>
  <c r="L4159" i="1"/>
  <c r="J4159" i="1"/>
  <c r="I4159" i="1"/>
  <c r="M4152" i="1"/>
  <c r="L4152" i="1"/>
  <c r="J4152" i="1"/>
  <c r="I4152" i="1"/>
  <c r="M4145" i="1"/>
  <c r="L4145" i="1"/>
  <c r="J4145" i="1"/>
  <c r="I4145" i="1"/>
  <c r="M4138" i="1"/>
  <c r="L4138" i="1"/>
  <c r="J4138" i="1"/>
  <c r="I4138" i="1"/>
  <c r="M4130" i="1"/>
  <c r="L4130" i="1"/>
  <c r="J4130" i="1"/>
  <c r="I4130" i="1"/>
  <c r="M4123" i="1"/>
  <c r="L4123" i="1"/>
  <c r="J4123" i="1"/>
  <c r="I4123" i="1"/>
  <c r="M4116" i="1"/>
  <c r="L4116" i="1"/>
  <c r="J4116" i="1"/>
  <c r="I4116" i="1"/>
  <c r="M4109" i="1"/>
  <c r="L4109" i="1"/>
  <c r="J4109" i="1"/>
  <c r="I4109" i="1"/>
  <c r="M4102" i="1"/>
  <c r="L4102" i="1"/>
  <c r="J4102" i="1"/>
  <c r="I4102" i="1"/>
  <c r="M4095" i="1"/>
  <c r="L4095" i="1"/>
  <c r="J4095" i="1"/>
  <c r="I4095" i="1"/>
  <c r="M4087" i="1"/>
  <c r="L4087" i="1"/>
  <c r="J4087" i="1"/>
  <c r="I4087" i="1"/>
  <c r="M4079" i="1"/>
  <c r="L4079" i="1"/>
  <c r="J4079" i="1"/>
  <c r="I4079" i="1"/>
  <c r="M4072" i="1"/>
  <c r="L4072" i="1"/>
  <c r="J4072" i="1"/>
  <c r="I4072" i="1"/>
  <c r="M4065" i="1"/>
  <c r="L4065" i="1"/>
  <c r="J4065" i="1"/>
  <c r="I4065" i="1"/>
  <c r="M4057" i="1"/>
  <c r="L4057" i="1"/>
  <c r="J4057" i="1"/>
  <c r="I4057" i="1"/>
  <c r="M4050" i="1"/>
  <c r="L4050" i="1"/>
  <c r="J4050" i="1"/>
  <c r="I4050" i="1"/>
  <c r="M4042" i="1"/>
  <c r="L4042" i="1"/>
  <c r="J4042" i="1"/>
  <c r="I4042" i="1"/>
  <c r="M4035" i="1"/>
  <c r="L4035" i="1"/>
  <c r="J4035" i="1"/>
  <c r="I4035" i="1"/>
  <c r="M4028" i="1"/>
  <c r="L4028" i="1"/>
  <c r="J4028" i="1"/>
  <c r="I4028" i="1"/>
  <c r="M4021" i="1"/>
  <c r="L4021" i="1"/>
  <c r="J4021" i="1"/>
  <c r="I4021" i="1"/>
  <c r="M4014" i="1"/>
  <c r="L4014" i="1"/>
  <c r="J4014" i="1"/>
  <c r="I4014" i="1"/>
  <c r="M4007" i="1"/>
  <c r="L4007" i="1"/>
  <c r="J4007" i="1"/>
  <c r="I4007" i="1"/>
  <c r="M4000" i="1"/>
  <c r="L4000" i="1"/>
  <c r="J4000" i="1"/>
  <c r="I4000" i="1"/>
  <c r="M3993" i="1"/>
  <c r="L3993" i="1"/>
  <c r="J3993" i="1"/>
  <c r="I3993" i="1"/>
  <c r="M3986" i="1"/>
  <c r="L3986" i="1"/>
  <c r="J3986" i="1"/>
  <c r="I3986" i="1"/>
  <c r="M3979" i="1"/>
  <c r="L3979" i="1"/>
  <c r="J3979" i="1"/>
  <c r="I3979" i="1"/>
  <c r="M3972" i="1"/>
  <c r="L3972" i="1"/>
  <c r="J3972" i="1"/>
  <c r="I3972" i="1"/>
  <c r="M3965" i="1"/>
  <c r="L3965" i="1"/>
  <c r="J3965" i="1"/>
  <c r="I3965" i="1"/>
  <c r="M3957" i="1"/>
  <c r="L3957" i="1"/>
  <c r="J3957" i="1"/>
  <c r="I3957" i="1"/>
  <c r="M3950" i="1"/>
  <c r="L3950" i="1"/>
  <c r="J3950" i="1"/>
  <c r="I3950" i="1"/>
  <c r="M3943" i="1"/>
  <c r="L3943" i="1"/>
  <c r="J3943" i="1"/>
  <c r="I3943" i="1"/>
  <c r="M3936" i="1"/>
  <c r="L3936" i="1"/>
  <c r="J3936" i="1"/>
  <c r="I3936" i="1"/>
  <c r="M3930" i="1"/>
  <c r="L3930" i="1"/>
  <c r="J3930" i="1"/>
  <c r="I3930" i="1"/>
  <c r="M3923" i="1"/>
  <c r="L3923" i="1"/>
  <c r="J3923" i="1"/>
  <c r="I3923" i="1"/>
  <c r="M3916" i="1"/>
  <c r="L3916" i="1"/>
  <c r="J3916" i="1"/>
  <c r="I3916" i="1"/>
  <c r="M3909" i="1"/>
  <c r="L3909" i="1"/>
  <c r="J3909" i="1"/>
  <c r="I3909" i="1"/>
  <c r="M3902" i="1"/>
  <c r="L3902" i="1"/>
  <c r="J3902" i="1"/>
  <c r="I3902" i="1"/>
  <c r="M3895" i="1"/>
  <c r="L3895" i="1"/>
  <c r="J3895" i="1"/>
  <c r="I3895" i="1"/>
  <c r="M3888" i="1"/>
  <c r="L3888" i="1"/>
  <c r="J3888" i="1"/>
  <c r="I3888" i="1"/>
  <c r="M3881" i="1"/>
  <c r="L3881" i="1"/>
  <c r="J3881" i="1"/>
  <c r="I3881" i="1"/>
  <c r="M3874" i="1"/>
  <c r="L3874" i="1"/>
  <c r="J3874" i="1"/>
  <c r="I3874" i="1"/>
  <c r="M3867" i="1"/>
  <c r="L3867" i="1"/>
  <c r="J3867" i="1"/>
  <c r="I3867" i="1"/>
  <c r="M3859" i="1"/>
  <c r="L3859" i="1"/>
  <c r="J3859" i="1"/>
  <c r="I3859" i="1"/>
  <c r="M3852" i="1"/>
  <c r="L3852" i="1"/>
  <c r="J3852" i="1"/>
  <c r="I3852" i="1"/>
  <c r="M3845" i="1"/>
  <c r="L3845" i="1"/>
  <c r="J3845" i="1"/>
  <c r="I3845" i="1"/>
  <c r="M3837" i="1"/>
  <c r="L3837" i="1"/>
  <c r="J3837" i="1"/>
  <c r="I3837" i="1"/>
  <c r="M3829" i="1"/>
  <c r="L3829" i="1"/>
  <c r="J3829" i="1"/>
  <c r="I3829" i="1"/>
  <c r="M3821" i="1"/>
  <c r="L3821" i="1"/>
  <c r="J3821" i="1"/>
  <c r="I3821" i="1"/>
  <c r="M3814" i="1"/>
  <c r="L3814" i="1"/>
  <c r="J3814" i="1"/>
  <c r="I3814" i="1"/>
  <c r="M3806" i="1"/>
  <c r="L3806" i="1"/>
  <c r="J3806" i="1"/>
  <c r="I3806" i="1"/>
  <c r="M3799" i="1"/>
  <c r="L3799" i="1"/>
  <c r="J3799" i="1"/>
  <c r="I3799" i="1"/>
  <c r="M3792" i="1"/>
  <c r="L3792" i="1"/>
  <c r="J3792" i="1"/>
  <c r="I3792" i="1"/>
  <c r="M3784" i="1"/>
  <c r="L3784" i="1"/>
  <c r="J3784" i="1"/>
  <c r="I3784" i="1"/>
  <c r="M3777" i="1"/>
  <c r="L3777" i="1"/>
  <c r="J3777" i="1"/>
  <c r="I3777" i="1"/>
  <c r="M3770" i="1"/>
  <c r="L3770" i="1"/>
  <c r="J3770" i="1"/>
  <c r="I3770" i="1"/>
  <c r="M3762" i="1"/>
  <c r="L3762" i="1"/>
  <c r="J3762" i="1"/>
  <c r="I3762" i="1"/>
  <c r="M3754" i="1"/>
  <c r="L3754" i="1"/>
  <c r="J3754" i="1"/>
  <c r="I3754" i="1"/>
  <c r="M3747" i="1"/>
  <c r="L3747" i="1"/>
  <c r="J3747" i="1"/>
  <c r="I3747" i="1"/>
  <c r="M3739" i="1"/>
  <c r="L3739" i="1"/>
  <c r="J3739" i="1"/>
  <c r="I3739" i="1"/>
  <c r="M3732" i="1"/>
  <c r="L3732" i="1"/>
  <c r="J3732" i="1"/>
  <c r="I3732" i="1"/>
  <c r="M3725" i="1"/>
  <c r="L3725" i="1"/>
  <c r="J3725" i="1"/>
  <c r="I3725" i="1"/>
  <c r="M3718" i="1"/>
  <c r="L3718" i="1"/>
  <c r="J3718" i="1"/>
  <c r="I3718" i="1"/>
  <c r="M3711" i="1"/>
  <c r="L3711" i="1"/>
  <c r="J3711" i="1"/>
  <c r="I3711" i="1"/>
  <c r="M3703" i="1"/>
  <c r="L3703" i="1"/>
  <c r="J3703" i="1"/>
  <c r="I3703" i="1"/>
  <c r="M3696" i="1"/>
  <c r="L3696" i="1"/>
  <c r="J3696" i="1"/>
  <c r="I3696" i="1"/>
  <c r="M3693" i="1"/>
  <c r="L3693" i="1"/>
  <c r="J3693" i="1"/>
  <c r="I3693" i="1"/>
  <c r="M3685" i="1"/>
  <c r="L3685" i="1"/>
  <c r="J3685" i="1"/>
  <c r="I3685" i="1"/>
  <c r="M3677" i="1"/>
  <c r="L3677" i="1"/>
  <c r="J3677" i="1"/>
  <c r="I3677" i="1"/>
  <c r="M3669" i="1"/>
  <c r="L3669" i="1"/>
  <c r="J3669" i="1"/>
  <c r="I3669" i="1"/>
  <c r="M3662" i="1"/>
  <c r="L3662" i="1"/>
  <c r="J3662" i="1"/>
  <c r="I3662" i="1"/>
  <c r="M3654" i="1"/>
  <c r="L3654" i="1"/>
  <c r="J3654" i="1"/>
  <c r="I3654" i="1"/>
  <c r="M3647" i="1"/>
  <c r="L3647" i="1"/>
  <c r="J3647" i="1"/>
  <c r="I3647" i="1"/>
  <c r="M3640" i="1"/>
  <c r="L3640" i="1"/>
  <c r="J3640" i="1"/>
  <c r="I3640" i="1"/>
  <c r="M3632" i="1"/>
  <c r="L3632" i="1"/>
  <c r="J3632" i="1"/>
  <c r="I3632" i="1"/>
  <c r="M3624" i="1"/>
  <c r="L3624" i="1"/>
  <c r="J3624" i="1"/>
  <c r="I3624" i="1"/>
  <c r="M3616" i="1"/>
  <c r="L3616" i="1"/>
  <c r="J3616" i="1"/>
  <c r="I3616" i="1"/>
  <c r="M3609" i="1"/>
  <c r="L3609" i="1"/>
  <c r="J3609" i="1"/>
  <c r="I3609" i="1"/>
  <c r="M3602" i="1"/>
  <c r="L3602" i="1"/>
  <c r="J3602" i="1"/>
  <c r="I3602" i="1"/>
  <c r="M3595" i="1"/>
  <c r="L3595" i="1"/>
  <c r="J3595" i="1"/>
  <c r="I3595" i="1"/>
  <c r="M3588" i="1"/>
  <c r="L3588" i="1"/>
  <c r="J3588" i="1"/>
  <c r="I3588" i="1"/>
  <c r="M3580" i="1"/>
  <c r="L3580" i="1"/>
  <c r="J3580" i="1"/>
  <c r="I3580" i="1"/>
  <c r="M3573" i="1"/>
  <c r="L3573" i="1"/>
  <c r="J3573" i="1"/>
  <c r="I3573" i="1"/>
  <c r="M3566" i="1"/>
  <c r="L3566" i="1"/>
  <c r="J3566" i="1"/>
  <c r="I3566" i="1"/>
  <c r="M3559" i="1"/>
  <c r="L3559" i="1"/>
  <c r="J3559" i="1"/>
  <c r="I3559" i="1"/>
  <c r="M3552" i="1"/>
  <c r="L3552" i="1"/>
  <c r="J3552" i="1"/>
  <c r="I3552" i="1"/>
  <c r="M3545" i="1"/>
  <c r="L3545" i="1"/>
  <c r="J3545" i="1"/>
  <c r="I3545" i="1"/>
  <c r="M3538" i="1"/>
  <c r="L3538" i="1"/>
  <c r="J3538" i="1"/>
  <c r="I3538" i="1"/>
  <c r="M3531" i="1"/>
  <c r="L3531" i="1"/>
  <c r="J3531" i="1"/>
  <c r="I3531" i="1"/>
  <c r="M3524" i="1"/>
  <c r="L3524" i="1"/>
  <c r="J3524" i="1"/>
  <c r="I3524" i="1"/>
  <c r="M3517" i="1"/>
  <c r="L3517" i="1"/>
  <c r="J3517" i="1"/>
  <c r="I3517" i="1"/>
  <c r="M3509" i="1"/>
  <c r="L3509" i="1"/>
  <c r="J3509" i="1"/>
  <c r="I3509" i="1"/>
  <c r="M3502" i="1"/>
  <c r="L3502" i="1"/>
  <c r="J3502" i="1"/>
  <c r="I3502" i="1"/>
  <c r="M3495" i="1"/>
  <c r="L3495" i="1"/>
  <c r="J3495" i="1"/>
  <c r="I3495" i="1"/>
  <c r="M3488" i="1"/>
  <c r="L3488" i="1"/>
  <c r="J3488" i="1"/>
  <c r="I3488" i="1"/>
  <c r="M3481" i="1"/>
  <c r="L3481" i="1"/>
  <c r="J3481" i="1"/>
  <c r="I3481" i="1"/>
  <c r="M3474" i="1"/>
  <c r="L3474" i="1"/>
  <c r="J3474" i="1"/>
  <c r="I3474" i="1"/>
  <c r="M3466" i="1"/>
  <c r="L3466" i="1"/>
  <c r="J3466" i="1"/>
  <c r="I3466" i="1"/>
  <c r="M3458" i="1"/>
  <c r="L3458" i="1"/>
  <c r="J3458" i="1"/>
  <c r="I3458" i="1"/>
  <c r="M3451" i="1"/>
  <c r="L3451" i="1"/>
  <c r="J3451" i="1"/>
  <c r="I3451" i="1"/>
  <c r="M3444" i="1"/>
  <c r="L3444" i="1"/>
  <c r="J3444" i="1"/>
  <c r="I3444" i="1"/>
  <c r="M3437" i="1"/>
  <c r="L3437" i="1"/>
  <c r="J3437" i="1"/>
  <c r="I3437" i="1"/>
  <c r="M3430" i="1"/>
  <c r="L3430" i="1"/>
  <c r="J3430" i="1"/>
  <c r="I3430" i="1"/>
  <c r="M3423" i="1"/>
  <c r="L3423" i="1"/>
  <c r="J3423" i="1"/>
  <c r="I3423" i="1"/>
  <c r="M3416" i="1"/>
  <c r="L3416" i="1"/>
  <c r="J3416" i="1"/>
  <c r="I3416" i="1"/>
  <c r="M3409" i="1"/>
  <c r="L3409" i="1"/>
  <c r="J3409" i="1"/>
  <c r="I3409" i="1"/>
  <c r="M3402" i="1"/>
  <c r="L3402" i="1"/>
  <c r="J3402" i="1"/>
  <c r="I3402" i="1"/>
  <c r="M3395" i="1"/>
  <c r="L3395" i="1"/>
  <c r="J3395" i="1"/>
  <c r="I3395" i="1"/>
  <c r="M3388" i="1"/>
  <c r="L3388" i="1"/>
  <c r="J3388" i="1"/>
  <c r="I3388" i="1"/>
  <c r="M3381" i="1"/>
  <c r="L3381" i="1"/>
  <c r="J3381" i="1"/>
  <c r="I3381" i="1"/>
  <c r="M3374" i="1"/>
  <c r="L3374" i="1"/>
  <c r="J3374" i="1"/>
  <c r="I3374" i="1"/>
  <c r="M3366" i="1"/>
  <c r="L3366" i="1"/>
  <c r="J3366" i="1"/>
  <c r="I3366" i="1"/>
  <c r="M3358" i="1"/>
  <c r="L3358" i="1"/>
  <c r="J3358" i="1"/>
  <c r="I3358" i="1"/>
  <c r="M3351" i="1"/>
  <c r="L3351" i="1"/>
  <c r="J3351" i="1"/>
  <c r="I3351" i="1"/>
  <c r="M3344" i="1"/>
  <c r="L3344" i="1"/>
  <c r="J3344" i="1"/>
  <c r="I3344" i="1"/>
  <c r="M3337" i="1"/>
  <c r="L3337" i="1"/>
  <c r="J3337" i="1"/>
  <c r="I3337" i="1"/>
  <c r="M3330" i="1"/>
  <c r="L3330" i="1"/>
  <c r="J3330" i="1"/>
  <c r="I3330" i="1"/>
  <c r="M3323" i="1"/>
  <c r="L3323" i="1"/>
  <c r="J3323" i="1"/>
  <c r="I3323" i="1"/>
  <c r="M3316" i="1"/>
  <c r="L3316" i="1"/>
  <c r="J3316" i="1"/>
  <c r="I3316" i="1"/>
  <c r="M3309" i="1"/>
  <c r="L3309" i="1"/>
  <c r="J3309" i="1"/>
  <c r="I3309" i="1"/>
  <c r="M3302" i="1"/>
  <c r="L3302" i="1"/>
  <c r="J3302" i="1"/>
  <c r="I3302" i="1"/>
  <c r="M3295" i="1"/>
  <c r="L3295" i="1"/>
  <c r="J3295" i="1"/>
  <c r="I3295" i="1"/>
  <c r="M3288" i="1"/>
  <c r="L3288" i="1"/>
  <c r="J3288" i="1"/>
  <c r="I3288" i="1"/>
  <c r="M3281" i="1"/>
  <c r="L3281" i="1"/>
  <c r="J3281" i="1"/>
  <c r="I3281" i="1"/>
  <c r="M3279" i="1"/>
  <c r="L3279" i="1"/>
  <c r="J3279" i="1"/>
  <c r="I3279" i="1"/>
  <c r="M3272" i="1"/>
  <c r="L3272" i="1"/>
  <c r="J3272" i="1"/>
  <c r="I3272" i="1"/>
  <c r="M3265" i="1"/>
  <c r="L3265" i="1"/>
  <c r="J3265" i="1"/>
  <c r="I3265" i="1"/>
  <c r="M3258" i="1"/>
  <c r="L3258" i="1"/>
  <c r="J3258" i="1"/>
  <c r="I3258" i="1"/>
  <c r="M3251" i="1"/>
  <c r="L3251" i="1"/>
  <c r="J3251" i="1"/>
  <c r="I3251" i="1"/>
  <c r="M3244" i="1"/>
  <c r="L3244" i="1"/>
  <c r="J3244" i="1"/>
  <c r="I3244" i="1"/>
  <c r="M3237" i="1"/>
  <c r="L3237" i="1"/>
  <c r="J3237" i="1"/>
  <c r="I3237" i="1"/>
  <c r="M3230" i="1"/>
  <c r="L3230" i="1"/>
  <c r="J3230" i="1"/>
  <c r="I3230" i="1"/>
  <c r="M3223" i="1"/>
  <c r="L3223" i="1"/>
  <c r="J3223" i="1"/>
  <c r="I3223" i="1"/>
  <c r="M3216" i="1"/>
  <c r="L3216" i="1"/>
  <c r="J3216" i="1"/>
  <c r="I3216" i="1"/>
  <c r="M3209" i="1"/>
  <c r="L3209" i="1"/>
  <c r="J3209" i="1"/>
  <c r="I3209" i="1"/>
  <c r="M3202" i="1"/>
  <c r="L3202" i="1"/>
  <c r="J3202" i="1"/>
  <c r="I3202" i="1"/>
  <c r="M3195" i="1"/>
  <c r="L3195" i="1"/>
  <c r="J3195" i="1"/>
  <c r="I3195" i="1"/>
  <c r="M3188" i="1"/>
  <c r="L3188" i="1"/>
  <c r="J3188" i="1"/>
  <c r="I3188" i="1"/>
  <c r="M3180" i="1"/>
  <c r="L3180" i="1"/>
  <c r="J3180" i="1"/>
  <c r="I3180" i="1"/>
  <c r="M3173" i="1"/>
  <c r="L3173" i="1"/>
  <c r="J3173" i="1"/>
  <c r="I3173" i="1"/>
  <c r="M3166" i="1"/>
  <c r="L3166" i="1"/>
  <c r="J3166" i="1"/>
  <c r="I3166" i="1"/>
  <c r="M3159" i="1"/>
  <c r="L3159" i="1"/>
  <c r="J3159" i="1"/>
  <c r="I3159" i="1"/>
  <c r="M3152" i="1"/>
  <c r="L3152" i="1"/>
  <c r="J3152" i="1"/>
  <c r="I3152" i="1"/>
  <c r="M3145" i="1"/>
  <c r="L3145" i="1"/>
  <c r="J3145" i="1"/>
  <c r="I3145" i="1"/>
  <c r="M3138" i="1"/>
  <c r="L3138" i="1"/>
  <c r="J3138" i="1"/>
  <c r="I3138" i="1"/>
  <c r="M3131" i="1"/>
  <c r="L3131" i="1"/>
  <c r="J3131" i="1"/>
  <c r="I3131" i="1"/>
  <c r="M3124" i="1"/>
  <c r="L3124" i="1"/>
  <c r="J3124" i="1"/>
  <c r="I3124" i="1"/>
  <c r="M3117" i="1"/>
  <c r="L3117" i="1"/>
  <c r="J3117" i="1"/>
  <c r="I3117" i="1"/>
  <c r="M3110" i="1"/>
  <c r="L3110" i="1"/>
  <c r="J3110" i="1"/>
  <c r="I3110" i="1"/>
  <c r="M3103" i="1"/>
  <c r="L3103" i="1"/>
  <c r="J3103" i="1"/>
  <c r="I3103" i="1"/>
  <c r="M3095" i="1"/>
  <c r="L3095" i="1"/>
  <c r="J3095" i="1"/>
  <c r="I3095" i="1"/>
  <c r="M3088" i="1"/>
  <c r="L3088" i="1"/>
  <c r="J3088" i="1"/>
  <c r="I3088" i="1"/>
  <c r="M3081" i="1"/>
  <c r="L3081" i="1"/>
  <c r="J3081" i="1"/>
  <c r="I3081" i="1"/>
  <c r="M3073" i="1"/>
  <c r="L3073" i="1"/>
  <c r="J3073" i="1"/>
  <c r="I3073" i="1"/>
  <c r="M3065" i="1"/>
  <c r="L3065" i="1"/>
  <c r="J3065" i="1"/>
  <c r="I3065" i="1"/>
  <c r="M3058" i="1"/>
  <c r="L3058" i="1"/>
  <c r="J3058" i="1"/>
  <c r="I3058" i="1"/>
  <c r="M3051" i="1"/>
  <c r="L3051" i="1"/>
  <c r="J3051" i="1"/>
  <c r="I3051" i="1"/>
  <c r="M3044" i="1"/>
  <c r="L3044" i="1"/>
  <c r="J3044" i="1"/>
  <c r="I3044" i="1"/>
  <c r="M3037" i="1"/>
  <c r="L3037" i="1"/>
  <c r="J3037" i="1"/>
  <c r="I3037" i="1"/>
  <c r="M3028" i="1"/>
  <c r="L3028" i="1"/>
  <c r="J3028" i="1"/>
  <c r="I3028" i="1"/>
  <c r="M3021" i="1"/>
  <c r="L3021" i="1"/>
  <c r="J3021" i="1"/>
  <c r="I3021" i="1"/>
  <c r="M3013" i="1"/>
  <c r="L3013" i="1"/>
  <c r="J3013" i="1"/>
  <c r="I3013" i="1"/>
  <c r="M3005" i="1"/>
  <c r="L3005" i="1"/>
  <c r="J3005" i="1"/>
  <c r="I3005" i="1"/>
  <c r="M2998" i="1"/>
  <c r="L2998" i="1"/>
  <c r="J2998" i="1"/>
  <c r="I2998" i="1"/>
  <c r="M2991" i="1"/>
  <c r="L2991" i="1"/>
  <c r="J2991" i="1"/>
  <c r="I2991" i="1"/>
  <c r="M2984" i="1"/>
  <c r="L2984" i="1"/>
  <c r="J2984" i="1"/>
  <c r="I2984" i="1"/>
  <c r="M2977" i="1"/>
  <c r="L2977" i="1"/>
  <c r="J2977" i="1"/>
  <c r="I2977" i="1"/>
  <c r="M2970" i="1"/>
  <c r="L2970" i="1"/>
  <c r="J2970" i="1"/>
  <c r="I2970" i="1"/>
  <c r="M2963" i="1"/>
  <c r="L2963" i="1"/>
  <c r="J2963" i="1"/>
  <c r="I2963" i="1"/>
  <c r="M2956" i="1"/>
  <c r="L2956" i="1"/>
  <c r="J2956" i="1"/>
  <c r="I2956" i="1"/>
  <c r="M2949" i="1"/>
  <c r="L2949" i="1"/>
  <c r="J2949" i="1"/>
  <c r="I2949" i="1"/>
  <c r="M2942" i="1"/>
  <c r="L2942" i="1"/>
  <c r="J2942" i="1"/>
  <c r="I2942" i="1"/>
  <c r="M2935" i="1"/>
  <c r="L2935" i="1"/>
  <c r="J2935" i="1"/>
  <c r="I2935" i="1"/>
  <c r="M2928" i="1"/>
  <c r="L2928" i="1"/>
  <c r="J2928" i="1"/>
  <c r="I2928" i="1"/>
  <c r="M2921" i="1"/>
  <c r="L2921" i="1"/>
  <c r="J2921" i="1"/>
  <c r="I2921" i="1"/>
  <c r="M2914" i="1"/>
  <c r="L2914" i="1"/>
  <c r="J2914" i="1"/>
  <c r="I2914" i="1"/>
  <c r="M2907" i="1"/>
  <c r="L2907" i="1"/>
  <c r="J2907" i="1"/>
  <c r="I2907" i="1"/>
  <c r="M2900" i="1"/>
  <c r="L2900" i="1"/>
  <c r="J2900" i="1"/>
  <c r="I2900" i="1"/>
  <c r="M2892" i="1"/>
  <c r="L2892" i="1"/>
  <c r="J2892" i="1"/>
  <c r="I2892" i="1"/>
  <c r="M2885" i="1"/>
  <c r="L2885" i="1"/>
  <c r="J2885" i="1"/>
  <c r="I2885" i="1"/>
  <c r="M2878" i="1"/>
  <c r="L2878" i="1"/>
  <c r="J2878" i="1"/>
  <c r="I2878" i="1"/>
  <c r="M2870" i="1"/>
  <c r="L2870" i="1"/>
  <c r="J2870" i="1"/>
  <c r="I2870" i="1"/>
  <c r="M2863" i="1"/>
  <c r="L2863" i="1"/>
  <c r="J2863" i="1"/>
  <c r="I2863" i="1"/>
  <c r="M2855" i="1"/>
  <c r="L2855" i="1"/>
  <c r="J2855" i="1"/>
  <c r="I2855" i="1"/>
  <c r="M2848" i="1"/>
  <c r="L2848" i="1"/>
  <c r="J2848" i="1"/>
  <c r="I2848" i="1"/>
  <c r="M2841" i="1"/>
  <c r="L2841" i="1"/>
  <c r="J2841" i="1"/>
  <c r="I2841" i="1"/>
  <c r="M2834" i="1"/>
  <c r="L2834" i="1"/>
  <c r="J2834" i="1"/>
  <c r="I2834" i="1"/>
  <c r="M2827" i="1"/>
  <c r="L2827" i="1"/>
  <c r="J2827" i="1"/>
  <c r="I2827" i="1"/>
  <c r="M2820" i="1"/>
  <c r="L2820" i="1"/>
  <c r="J2820" i="1"/>
  <c r="I2820" i="1"/>
  <c r="M2813" i="1"/>
  <c r="L2813" i="1"/>
  <c r="J2813" i="1"/>
  <c r="I2813" i="1"/>
  <c r="M2806" i="1"/>
  <c r="L2806" i="1"/>
  <c r="J2806" i="1"/>
  <c r="I2806" i="1"/>
  <c r="M2799" i="1"/>
  <c r="L2799" i="1"/>
  <c r="J2799" i="1"/>
  <c r="I2799" i="1"/>
  <c r="M2792" i="1"/>
  <c r="L2792" i="1"/>
  <c r="J2792" i="1"/>
  <c r="I2792" i="1"/>
  <c r="M2785" i="1"/>
  <c r="L2785" i="1"/>
  <c r="J2785" i="1"/>
  <c r="I2785" i="1"/>
  <c r="M2778" i="1"/>
  <c r="L2778" i="1"/>
  <c r="J2778" i="1"/>
  <c r="I2778" i="1"/>
  <c r="M2771" i="1"/>
  <c r="L2771" i="1"/>
  <c r="J2771" i="1"/>
  <c r="I2771" i="1"/>
  <c r="M2764" i="1"/>
  <c r="L2764" i="1"/>
  <c r="J2764" i="1"/>
  <c r="I2764" i="1"/>
  <c r="M2757" i="1"/>
  <c r="L2757" i="1"/>
  <c r="J2757" i="1"/>
  <c r="I2757" i="1"/>
  <c r="M2749" i="1"/>
  <c r="L2749" i="1"/>
  <c r="J2749" i="1"/>
  <c r="I2749" i="1"/>
  <c r="M2742" i="1"/>
  <c r="L2742" i="1"/>
  <c r="J2742" i="1"/>
  <c r="I2742" i="1"/>
  <c r="M2735" i="1"/>
  <c r="L2735" i="1"/>
  <c r="J2735" i="1"/>
  <c r="I2735" i="1"/>
  <c r="M2728" i="1"/>
  <c r="L2728" i="1"/>
  <c r="J2728" i="1"/>
  <c r="I2728" i="1"/>
  <c r="M2721" i="1"/>
  <c r="L2721" i="1"/>
  <c r="J2721" i="1"/>
  <c r="I2721" i="1"/>
  <c r="M2714" i="1"/>
  <c r="L2714" i="1"/>
  <c r="J2714" i="1"/>
  <c r="I2714" i="1"/>
  <c r="M2707" i="1"/>
  <c r="L2707" i="1"/>
  <c r="J2707" i="1"/>
  <c r="I2707" i="1"/>
  <c r="M2700" i="1"/>
  <c r="L2700" i="1"/>
  <c r="J2700" i="1"/>
  <c r="I2700" i="1"/>
  <c r="M2693" i="1"/>
  <c r="L2693" i="1"/>
  <c r="J2693" i="1"/>
  <c r="I2693" i="1"/>
  <c r="M2686" i="1"/>
  <c r="L2686" i="1"/>
  <c r="J2686" i="1"/>
  <c r="I2686" i="1"/>
  <c r="M2679" i="1"/>
  <c r="L2679" i="1"/>
  <c r="J2679" i="1"/>
  <c r="I2679" i="1"/>
  <c r="M2672" i="1"/>
  <c r="L2672" i="1"/>
  <c r="J2672" i="1"/>
  <c r="I2672" i="1"/>
  <c r="M2665" i="1"/>
  <c r="L2665" i="1"/>
  <c r="J2665" i="1"/>
  <c r="I2665" i="1"/>
  <c r="M2658" i="1"/>
  <c r="L2658" i="1"/>
  <c r="J2658" i="1"/>
  <c r="I2658" i="1"/>
  <c r="M2649" i="1"/>
  <c r="L2649" i="1"/>
  <c r="J2649" i="1"/>
  <c r="I2649" i="1"/>
  <c r="M2641" i="1"/>
  <c r="L2641" i="1"/>
  <c r="J2641" i="1"/>
  <c r="I2641" i="1"/>
  <c r="M2634" i="1"/>
  <c r="L2634" i="1"/>
  <c r="J2634" i="1"/>
  <c r="I2634" i="1"/>
  <c r="M2627" i="1"/>
  <c r="L2627" i="1"/>
  <c r="J2627" i="1"/>
  <c r="I2627" i="1"/>
  <c r="M2620" i="1"/>
  <c r="L2620" i="1"/>
  <c r="J2620" i="1"/>
  <c r="I2620" i="1"/>
  <c r="M2613" i="1"/>
  <c r="L2613" i="1"/>
  <c r="J2613" i="1"/>
  <c r="I2613" i="1"/>
  <c r="M2606" i="1"/>
  <c r="L2606" i="1"/>
  <c r="J2606" i="1"/>
  <c r="I2606" i="1"/>
  <c r="M2598" i="1"/>
  <c r="L2598" i="1"/>
  <c r="J2598" i="1"/>
  <c r="I2598" i="1"/>
  <c r="M2591" i="1"/>
  <c r="L2591" i="1"/>
  <c r="J2591" i="1"/>
  <c r="I2591" i="1"/>
  <c r="M2583" i="1"/>
  <c r="L2583" i="1"/>
  <c r="J2583" i="1"/>
  <c r="I2583" i="1"/>
  <c r="M2576" i="1"/>
  <c r="L2576" i="1"/>
  <c r="J2576" i="1"/>
  <c r="I2576" i="1"/>
  <c r="M2569" i="1"/>
  <c r="L2569" i="1"/>
  <c r="J2569" i="1"/>
  <c r="I2569" i="1"/>
  <c r="M2562" i="1"/>
  <c r="L2562" i="1"/>
  <c r="J2562" i="1"/>
  <c r="I2562" i="1"/>
  <c r="M2555" i="1"/>
  <c r="L2555" i="1"/>
  <c r="J2555" i="1"/>
  <c r="I2555" i="1"/>
  <c r="M2548" i="1"/>
  <c r="L2548" i="1"/>
  <c r="J2548" i="1"/>
  <c r="I2548" i="1"/>
  <c r="M2541" i="1"/>
  <c r="L2541" i="1"/>
  <c r="J2541" i="1"/>
  <c r="I2541" i="1"/>
  <c r="M2534" i="1"/>
  <c r="L2534" i="1"/>
  <c r="J2534" i="1"/>
  <c r="I2534" i="1"/>
  <c r="M2526" i="1"/>
  <c r="L2526" i="1"/>
  <c r="J2526" i="1"/>
  <c r="I2526" i="1"/>
  <c r="M2519" i="1"/>
  <c r="L2519" i="1"/>
  <c r="J2519" i="1"/>
  <c r="I2519" i="1"/>
  <c r="M2512" i="1"/>
  <c r="L2512" i="1"/>
  <c r="J2512" i="1"/>
  <c r="I2512" i="1"/>
  <c r="M2505" i="1"/>
  <c r="L2505" i="1"/>
  <c r="J2505" i="1"/>
  <c r="I2505" i="1"/>
  <c r="M2498" i="1"/>
  <c r="L2498" i="1"/>
  <c r="J2498" i="1"/>
  <c r="I2498" i="1"/>
  <c r="M2491" i="1"/>
  <c r="L2491" i="1"/>
  <c r="J2491" i="1"/>
  <c r="I2491" i="1"/>
  <c r="M2484" i="1"/>
  <c r="L2484" i="1"/>
  <c r="J2484" i="1"/>
  <c r="I2484" i="1"/>
  <c r="M2477" i="1"/>
  <c r="L2477" i="1"/>
  <c r="J2477" i="1"/>
  <c r="I2477" i="1"/>
  <c r="M2470" i="1"/>
  <c r="L2470" i="1"/>
  <c r="J2470" i="1"/>
  <c r="I2470" i="1"/>
  <c r="M2463" i="1"/>
  <c r="L2463" i="1"/>
  <c r="J2463" i="1"/>
  <c r="I2463" i="1"/>
  <c r="M2456" i="1"/>
  <c r="L2456" i="1"/>
  <c r="J2456" i="1"/>
  <c r="I2456" i="1"/>
  <c r="M2449" i="1"/>
  <c r="L2449" i="1"/>
  <c r="J2449" i="1"/>
  <c r="I2449" i="1"/>
  <c r="M2442" i="1"/>
  <c r="L2442" i="1"/>
  <c r="J2442" i="1"/>
  <c r="I2442" i="1"/>
  <c r="M2435" i="1"/>
  <c r="L2435" i="1"/>
  <c r="J2435" i="1"/>
  <c r="I2435" i="1"/>
  <c r="M2428" i="1"/>
  <c r="L2428" i="1"/>
  <c r="J2428" i="1"/>
  <c r="I2428" i="1"/>
  <c r="M2421" i="1"/>
  <c r="L2421" i="1"/>
  <c r="J2421" i="1"/>
  <c r="I2421" i="1"/>
  <c r="M2414" i="1"/>
  <c r="L2414" i="1"/>
  <c r="J2414" i="1"/>
  <c r="I2414" i="1"/>
  <c r="M2407" i="1"/>
  <c r="L2407" i="1"/>
  <c r="J2407" i="1"/>
  <c r="I2407" i="1"/>
  <c r="M2399" i="1"/>
  <c r="L2399" i="1"/>
  <c r="J2399" i="1"/>
  <c r="I2399" i="1"/>
  <c r="M2392" i="1"/>
  <c r="L2392" i="1"/>
  <c r="J2392" i="1"/>
  <c r="I2392" i="1"/>
  <c r="M2384" i="1"/>
  <c r="L2384" i="1"/>
  <c r="J2384" i="1"/>
  <c r="I2384" i="1"/>
  <c r="M2377" i="1"/>
  <c r="L2377" i="1"/>
  <c r="J2377" i="1"/>
  <c r="I2377" i="1"/>
  <c r="M2370" i="1"/>
  <c r="L2370" i="1"/>
  <c r="J2370" i="1"/>
  <c r="I2370" i="1"/>
  <c r="M2363" i="1"/>
  <c r="L2363" i="1"/>
  <c r="J2363" i="1"/>
  <c r="I2363" i="1"/>
  <c r="M2356" i="1"/>
  <c r="L2356" i="1"/>
  <c r="J2356" i="1"/>
  <c r="I2356" i="1"/>
  <c r="M2349" i="1"/>
  <c r="L2349" i="1"/>
  <c r="J2349" i="1"/>
  <c r="I2349" i="1"/>
  <c r="M2342" i="1"/>
  <c r="L2342" i="1"/>
  <c r="N2342" i="1" s="1"/>
  <c r="J2342" i="1"/>
  <c r="I2342" i="1"/>
  <c r="M2335" i="1"/>
  <c r="L2335" i="1"/>
  <c r="J2335" i="1"/>
  <c r="I2335" i="1"/>
  <c r="M2328" i="1"/>
  <c r="L2328" i="1"/>
  <c r="J2328" i="1"/>
  <c r="I2328" i="1"/>
  <c r="M2321" i="1"/>
  <c r="L2321" i="1"/>
  <c r="J2321" i="1"/>
  <c r="I2321" i="1"/>
  <c r="M2314" i="1"/>
  <c r="L2314" i="1"/>
  <c r="J2314" i="1"/>
  <c r="I2314" i="1"/>
  <c r="M2307" i="1"/>
  <c r="L2307" i="1"/>
  <c r="J2307" i="1"/>
  <c r="I2307" i="1"/>
  <c r="M2300" i="1"/>
  <c r="L2300" i="1"/>
  <c r="J2300" i="1"/>
  <c r="I2300" i="1"/>
  <c r="M2293" i="1"/>
  <c r="L2293" i="1"/>
  <c r="J2293" i="1"/>
  <c r="I2293" i="1"/>
  <c r="M2286" i="1"/>
  <c r="L2286" i="1"/>
  <c r="J2286" i="1"/>
  <c r="I2286" i="1"/>
  <c r="M2279" i="1"/>
  <c r="L2279" i="1"/>
  <c r="J2279" i="1"/>
  <c r="I2279" i="1"/>
  <c r="M2272" i="1"/>
  <c r="L2272" i="1"/>
  <c r="J2272" i="1"/>
  <c r="I2272" i="1"/>
  <c r="M2265" i="1"/>
  <c r="L2265" i="1"/>
  <c r="J2265" i="1"/>
  <c r="I2265" i="1"/>
  <c r="M2258" i="1"/>
  <c r="L2258" i="1"/>
  <c r="J2258" i="1"/>
  <c r="I2258" i="1"/>
  <c r="M2251" i="1"/>
  <c r="L2251" i="1"/>
  <c r="J2251" i="1"/>
  <c r="I2251" i="1"/>
  <c r="M2244" i="1"/>
  <c r="L2244" i="1"/>
  <c r="J2244" i="1"/>
  <c r="I2244" i="1"/>
  <c r="M2237" i="1"/>
  <c r="L2237" i="1"/>
  <c r="J2237" i="1"/>
  <c r="I2237" i="1"/>
  <c r="M2230" i="1"/>
  <c r="L2230" i="1"/>
  <c r="J2230" i="1"/>
  <c r="I2230" i="1"/>
  <c r="M2222" i="1"/>
  <c r="L2222" i="1"/>
  <c r="J2222" i="1"/>
  <c r="I2222" i="1"/>
  <c r="M2214" i="1"/>
  <c r="L2214" i="1"/>
  <c r="J2214" i="1"/>
  <c r="I2214" i="1"/>
  <c r="M2207" i="1"/>
  <c r="L2207" i="1"/>
  <c r="J2207" i="1"/>
  <c r="I2207" i="1"/>
  <c r="M2199" i="1"/>
  <c r="L2199" i="1"/>
  <c r="J2199" i="1"/>
  <c r="I2199" i="1"/>
  <c r="M2192" i="1"/>
  <c r="L2192" i="1"/>
  <c r="J2192" i="1"/>
  <c r="I2192" i="1"/>
  <c r="M2185" i="1"/>
  <c r="L2185" i="1"/>
  <c r="J2185" i="1"/>
  <c r="I2185" i="1"/>
  <c r="M2177" i="1"/>
  <c r="L2177" i="1"/>
  <c r="J2177" i="1"/>
  <c r="I2177" i="1"/>
  <c r="M2169" i="1"/>
  <c r="L2169" i="1"/>
  <c r="J2169" i="1"/>
  <c r="I2169" i="1"/>
  <c r="M2162" i="1"/>
  <c r="L2162" i="1"/>
  <c r="J2162" i="1"/>
  <c r="I2162" i="1"/>
  <c r="M2155" i="1"/>
  <c r="L2155" i="1"/>
  <c r="J2155" i="1"/>
  <c r="I2155" i="1"/>
  <c r="M2148" i="1"/>
  <c r="L2148" i="1"/>
  <c r="J2148" i="1"/>
  <c r="I2148" i="1"/>
  <c r="M2141" i="1"/>
  <c r="L2141" i="1"/>
  <c r="J2141" i="1"/>
  <c r="I2141" i="1"/>
  <c r="M2134" i="1"/>
  <c r="L2134" i="1"/>
  <c r="J2134" i="1"/>
  <c r="I2134" i="1"/>
  <c r="M2127" i="1"/>
  <c r="L2127" i="1"/>
  <c r="J2127" i="1"/>
  <c r="I2127" i="1"/>
  <c r="M2120" i="1"/>
  <c r="L2120" i="1"/>
  <c r="J2120" i="1"/>
  <c r="I2120" i="1"/>
  <c r="M2113" i="1"/>
  <c r="L2113" i="1"/>
  <c r="J2113" i="1"/>
  <c r="I2113" i="1"/>
  <c r="M2105" i="1"/>
  <c r="L2105" i="1"/>
  <c r="J2105" i="1"/>
  <c r="I2105" i="1"/>
  <c r="M2098" i="1"/>
  <c r="L2098" i="1"/>
  <c r="J2098" i="1"/>
  <c r="I2098" i="1"/>
  <c r="M2091" i="1"/>
  <c r="L2091" i="1"/>
  <c r="J2091" i="1"/>
  <c r="I2091" i="1"/>
  <c r="M2084" i="1"/>
  <c r="L2084" i="1"/>
  <c r="J2084" i="1"/>
  <c r="I2084" i="1"/>
  <c r="M2077" i="1"/>
  <c r="L2077" i="1"/>
  <c r="J2077" i="1"/>
  <c r="I2077" i="1"/>
  <c r="M2070" i="1"/>
  <c r="L2070" i="1"/>
  <c r="J2070" i="1"/>
  <c r="I2070" i="1"/>
  <c r="M2063" i="1"/>
  <c r="L2063" i="1"/>
  <c r="J2063" i="1"/>
  <c r="I2063" i="1"/>
  <c r="M2056" i="1"/>
  <c r="L2056" i="1"/>
  <c r="J2056" i="1"/>
  <c r="I2056" i="1"/>
  <c r="M2049" i="1"/>
  <c r="L2049" i="1"/>
  <c r="J2049" i="1"/>
  <c r="I2049" i="1"/>
  <c r="M2042" i="1"/>
  <c r="L2042" i="1"/>
  <c r="J2042" i="1"/>
  <c r="I2042" i="1"/>
  <c r="M2035" i="1"/>
  <c r="L2035" i="1"/>
  <c r="J2035" i="1"/>
  <c r="I2035" i="1"/>
  <c r="M2028" i="1"/>
  <c r="L2028" i="1"/>
  <c r="J2028" i="1"/>
  <c r="I2028" i="1"/>
  <c r="M2021" i="1"/>
  <c r="L2021" i="1"/>
  <c r="J2021" i="1"/>
  <c r="I2021" i="1"/>
  <c r="M2014" i="1"/>
  <c r="L2014" i="1"/>
  <c r="J2014" i="1"/>
  <c r="I2014" i="1"/>
  <c r="M2007" i="1"/>
  <c r="L2007" i="1"/>
  <c r="J2007" i="1"/>
  <c r="I2007" i="1"/>
  <c r="M2000" i="1"/>
  <c r="L2000" i="1"/>
  <c r="J2000" i="1"/>
  <c r="I2000" i="1"/>
  <c r="M1993" i="1"/>
  <c r="L1993" i="1"/>
  <c r="J1993" i="1"/>
  <c r="I1993" i="1"/>
  <c r="M1986" i="1"/>
  <c r="L1986" i="1"/>
  <c r="J1986" i="1"/>
  <c r="I1986" i="1"/>
  <c r="M1979" i="1"/>
  <c r="L1979" i="1"/>
  <c r="J1979" i="1"/>
  <c r="I1979" i="1"/>
  <c r="M1971" i="1"/>
  <c r="L1971" i="1"/>
  <c r="J1971" i="1"/>
  <c r="I1971" i="1"/>
  <c r="M1964" i="1"/>
  <c r="L1964" i="1"/>
  <c r="J1964" i="1"/>
  <c r="I1964" i="1"/>
  <c r="M1957" i="1"/>
  <c r="L1957" i="1"/>
  <c r="J1957" i="1"/>
  <c r="I1957" i="1"/>
  <c r="M1950" i="1"/>
  <c r="L1950" i="1"/>
  <c r="J1950" i="1"/>
  <c r="I1950" i="1"/>
  <c r="M1943" i="1"/>
  <c r="L1943" i="1"/>
  <c r="J1943" i="1"/>
  <c r="I1943" i="1"/>
  <c r="M1936" i="1"/>
  <c r="L1936" i="1"/>
  <c r="J1936" i="1"/>
  <c r="I1936" i="1"/>
  <c r="M1929" i="1"/>
  <c r="L1929" i="1"/>
  <c r="J1929" i="1"/>
  <c r="I1929" i="1"/>
  <c r="M1922" i="1"/>
  <c r="L1922" i="1"/>
  <c r="J1922" i="1"/>
  <c r="I1922" i="1"/>
  <c r="K1922" i="1" s="1"/>
  <c r="M1915" i="1"/>
  <c r="L1915" i="1"/>
  <c r="J1915" i="1"/>
  <c r="I1915" i="1"/>
  <c r="M1908" i="1"/>
  <c r="L1908" i="1"/>
  <c r="J1908" i="1"/>
  <c r="I1908" i="1"/>
  <c r="M1901" i="1"/>
  <c r="L1901" i="1"/>
  <c r="J1901" i="1"/>
  <c r="I1901" i="1"/>
  <c r="M1894" i="1"/>
  <c r="L1894" i="1"/>
  <c r="J1894" i="1"/>
  <c r="I1894" i="1"/>
  <c r="M1887" i="1"/>
  <c r="L1887" i="1"/>
  <c r="J1887" i="1"/>
  <c r="I1887" i="1"/>
  <c r="M1880" i="1"/>
  <c r="L1880" i="1"/>
  <c r="J1880" i="1"/>
  <c r="I1880" i="1"/>
  <c r="M1873" i="1"/>
  <c r="L1873" i="1"/>
  <c r="J1873" i="1"/>
  <c r="I1873" i="1"/>
  <c r="M1866" i="1"/>
  <c r="L1866" i="1"/>
  <c r="J1866" i="1"/>
  <c r="I1866" i="1"/>
  <c r="M1859" i="1"/>
  <c r="L1859" i="1"/>
  <c r="J1859" i="1"/>
  <c r="I1859" i="1"/>
  <c r="M1852" i="1"/>
  <c r="L1852" i="1"/>
  <c r="J1852" i="1"/>
  <c r="I1852" i="1"/>
  <c r="M1845" i="1"/>
  <c r="L1845" i="1"/>
  <c r="J1845" i="1"/>
  <c r="I1845" i="1"/>
  <c r="M1838" i="1"/>
  <c r="L1838" i="1"/>
  <c r="J1838" i="1"/>
  <c r="I1838" i="1"/>
  <c r="M1831" i="1"/>
  <c r="L1831" i="1"/>
  <c r="J1831" i="1"/>
  <c r="I1831" i="1"/>
  <c r="M1824" i="1"/>
  <c r="L1824" i="1"/>
  <c r="J1824" i="1"/>
  <c r="I1824" i="1"/>
  <c r="M1817" i="1"/>
  <c r="L1817" i="1"/>
  <c r="J1817" i="1"/>
  <c r="I1817" i="1"/>
  <c r="M1810" i="1"/>
  <c r="L1810" i="1"/>
  <c r="J1810" i="1"/>
  <c r="I1810" i="1"/>
  <c r="M1803" i="1"/>
  <c r="L1803" i="1"/>
  <c r="J1803" i="1"/>
  <c r="I1803" i="1"/>
  <c r="M1796" i="1"/>
  <c r="L1796" i="1"/>
  <c r="J1796" i="1"/>
  <c r="I1796" i="1"/>
  <c r="M1789" i="1"/>
  <c r="L1789" i="1"/>
  <c r="J1789" i="1"/>
  <c r="I1789" i="1"/>
  <c r="M1782" i="1"/>
  <c r="L1782" i="1"/>
  <c r="J1782" i="1"/>
  <c r="I1782" i="1"/>
  <c r="M1774" i="1"/>
  <c r="L1774" i="1"/>
  <c r="J1774" i="1"/>
  <c r="I1774" i="1"/>
  <c r="M1767" i="1"/>
  <c r="L1767" i="1"/>
  <c r="J1767" i="1"/>
  <c r="I1767" i="1"/>
  <c r="M1760" i="1"/>
  <c r="L1760" i="1"/>
  <c r="J1760" i="1"/>
  <c r="I1760" i="1"/>
  <c r="M1752" i="1"/>
  <c r="L1752" i="1"/>
  <c r="J1752" i="1"/>
  <c r="I1752" i="1"/>
  <c r="M1745" i="1"/>
  <c r="L1745" i="1"/>
  <c r="J1745" i="1"/>
  <c r="I1745" i="1"/>
  <c r="M1738" i="1"/>
  <c r="L1738" i="1"/>
  <c r="J1738" i="1"/>
  <c r="I1738" i="1"/>
  <c r="M1731" i="1"/>
  <c r="L1731" i="1"/>
  <c r="J1731" i="1"/>
  <c r="I1731" i="1"/>
  <c r="M1724" i="1"/>
  <c r="L1724" i="1"/>
  <c r="J1724" i="1"/>
  <c r="I1724" i="1"/>
  <c r="M1717" i="1"/>
  <c r="L1717" i="1"/>
  <c r="J1717" i="1"/>
  <c r="I1717" i="1"/>
  <c r="M1710" i="1"/>
  <c r="L1710" i="1"/>
  <c r="J1710" i="1"/>
  <c r="I1710" i="1"/>
  <c r="M1703" i="1"/>
  <c r="L1703" i="1"/>
  <c r="J1703" i="1"/>
  <c r="I1703" i="1"/>
  <c r="M1696" i="1"/>
  <c r="L1696" i="1"/>
  <c r="J1696" i="1"/>
  <c r="I1696" i="1"/>
  <c r="M1689" i="1"/>
  <c r="L1689" i="1"/>
  <c r="J1689" i="1"/>
  <c r="I1689" i="1"/>
  <c r="M1682" i="1"/>
  <c r="L1682" i="1"/>
  <c r="J1682" i="1"/>
  <c r="I1682" i="1"/>
  <c r="M1675" i="1"/>
  <c r="L1675" i="1"/>
  <c r="J1675" i="1"/>
  <c r="I1675" i="1"/>
  <c r="M1667" i="1"/>
  <c r="L1667" i="1"/>
  <c r="J1667" i="1"/>
  <c r="I1667" i="1"/>
  <c r="M1660" i="1"/>
  <c r="L1660" i="1"/>
  <c r="J1660" i="1"/>
  <c r="I1660" i="1"/>
  <c r="M1653" i="1"/>
  <c r="L1653" i="1"/>
  <c r="J1653" i="1"/>
  <c r="I1653" i="1"/>
  <c r="M1645" i="1"/>
  <c r="L1645" i="1"/>
  <c r="J1645" i="1"/>
  <c r="I1645" i="1"/>
  <c r="M1638" i="1"/>
  <c r="L1638" i="1"/>
  <c r="J1638" i="1"/>
  <c r="I1638" i="1"/>
  <c r="M1630" i="1"/>
  <c r="L1630" i="1"/>
  <c r="J1630" i="1"/>
  <c r="I1630" i="1"/>
  <c r="M1622" i="1"/>
  <c r="L1622" i="1"/>
  <c r="J1622" i="1"/>
  <c r="I1622" i="1"/>
  <c r="M1615" i="1"/>
  <c r="L1615" i="1"/>
  <c r="J1615" i="1"/>
  <c r="I1615" i="1"/>
  <c r="M1608" i="1"/>
  <c r="L1608" i="1"/>
  <c r="J1608" i="1"/>
  <c r="I1608" i="1"/>
  <c r="M1601" i="1"/>
  <c r="L1601" i="1"/>
  <c r="J1601" i="1"/>
  <c r="I1601" i="1"/>
  <c r="M1594" i="1"/>
  <c r="L1594" i="1"/>
  <c r="J1594" i="1"/>
  <c r="I1594" i="1"/>
  <c r="M1587" i="1"/>
  <c r="L1587" i="1"/>
  <c r="J1587" i="1"/>
  <c r="I1587" i="1"/>
  <c r="M1580" i="1"/>
  <c r="L1580" i="1"/>
  <c r="J1580" i="1"/>
  <c r="I1580" i="1"/>
  <c r="M1573" i="1"/>
  <c r="L1573" i="1"/>
  <c r="J1573" i="1"/>
  <c r="I1573" i="1"/>
  <c r="M1566" i="1"/>
  <c r="L1566" i="1"/>
  <c r="J1566" i="1"/>
  <c r="I1566" i="1"/>
  <c r="M1559" i="1"/>
  <c r="L1559" i="1"/>
  <c r="J1559" i="1"/>
  <c r="I1559" i="1"/>
  <c r="M1552" i="1"/>
  <c r="L1552" i="1"/>
  <c r="J1552" i="1"/>
  <c r="I1552" i="1"/>
  <c r="M1545" i="1"/>
  <c r="L1545" i="1"/>
  <c r="J1545" i="1"/>
  <c r="I1545" i="1"/>
  <c r="M1538" i="1"/>
  <c r="L1538" i="1"/>
  <c r="J1538" i="1"/>
  <c r="I1538" i="1"/>
  <c r="M1531" i="1"/>
  <c r="L1531" i="1"/>
  <c r="J1531" i="1"/>
  <c r="I1531" i="1"/>
  <c r="M1524" i="1"/>
  <c r="L1524" i="1"/>
  <c r="J1524" i="1"/>
  <c r="I1524" i="1"/>
  <c r="M1517" i="1"/>
  <c r="L1517" i="1"/>
  <c r="J1517" i="1"/>
  <c r="I1517" i="1"/>
  <c r="M1510" i="1"/>
  <c r="L1510" i="1"/>
  <c r="J1510" i="1"/>
  <c r="I1510" i="1"/>
  <c r="M1503" i="1"/>
  <c r="L1503" i="1"/>
  <c r="J1503" i="1"/>
  <c r="I1503" i="1"/>
  <c r="M1495" i="1"/>
  <c r="L1495" i="1"/>
  <c r="J1495" i="1"/>
  <c r="I1495" i="1"/>
  <c r="M1488" i="1"/>
  <c r="L1488" i="1"/>
  <c r="J1488" i="1"/>
  <c r="I1488" i="1"/>
  <c r="M1481" i="1"/>
  <c r="L1481" i="1"/>
  <c r="J1481" i="1"/>
  <c r="I1481" i="1"/>
  <c r="M1474" i="1"/>
  <c r="L1474" i="1"/>
  <c r="J1474" i="1"/>
  <c r="I1474" i="1"/>
  <c r="M1467" i="1"/>
  <c r="L1467" i="1"/>
  <c r="J1467" i="1"/>
  <c r="I1467" i="1"/>
  <c r="M1460" i="1"/>
  <c r="L1460" i="1"/>
  <c r="J1460" i="1"/>
  <c r="I1460" i="1"/>
  <c r="M1453" i="1"/>
  <c r="L1453" i="1"/>
  <c r="J1453" i="1"/>
  <c r="I1453" i="1"/>
  <c r="M1446" i="1"/>
  <c r="L1446" i="1"/>
  <c r="J1446" i="1"/>
  <c r="I1446" i="1"/>
  <c r="M1439" i="1"/>
  <c r="L1439" i="1"/>
  <c r="J1439" i="1"/>
  <c r="I1439" i="1"/>
  <c r="M1431" i="1"/>
  <c r="L1431" i="1"/>
  <c r="J1431" i="1"/>
  <c r="I1431" i="1"/>
  <c r="M1424" i="1"/>
  <c r="L1424" i="1"/>
  <c r="J1424" i="1"/>
  <c r="I1424" i="1"/>
  <c r="M1417" i="1"/>
  <c r="L1417" i="1"/>
  <c r="J1417" i="1"/>
  <c r="I1417" i="1"/>
  <c r="M1409" i="1"/>
  <c r="L1409" i="1"/>
  <c r="J1409" i="1"/>
  <c r="I1409" i="1"/>
  <c r="M1402" i="1"/>
  <c r="L1402" i="1"/>
  <c r="J1402" i="1"/>
  <c r="I1402" i="1"/>
  <c r="M1395" i="1"/>
  <c r="L1395" i="1"/>
  <c r="J1395" i="1"/>
  <c r="I1395" i="1"/>
  <c r="M1387" i="1"/>
  <c r="L1387" i="1"/>
  <c r="J1387" i="1"/>
  <c r="I1387" i="1"/>
  <c r="M1380" i="1"/>
  <c r="L1380" i="1"/>
  <c r="J1380" i="1"/>
  <c r="I1380" i="1"/>
  <c r="M1373" i="1"/>
  <c r="L1373" i="1"/>
  <c r="J1373" i="1"/>
  <c r="I1373" i="1"/>
  <c r="M1366" i="1"/>
  <c r="L1366" i="1"/>
  <c r="J1366" i="1"/>
  <c r="I1366" i="1"/>
  <c r="M1359" i="1"/>
  <c r="L1359" i="1"/>
  <c r="J1359" i="1"/>
  <c r="I1359" i="1"/>
  <c r="M1352" i="1"/>
  <c r="L1352" i="1"/>
  <c r="J1352" i="1"/>
  <c r="I1352" i="1"/>
  <c r="M1345" i="1"/>
  <c r="L1345" i="1"/>
  <c r="J1345" i="1"/>
  <c r="I1345" i="1"/>
  <c r="M1338" i="1"/>
  <c r="L1338" i="1"/>
  <c r="J1338" i="1"/>
  <c r="I1338" i="1"/>
  <c r="M1331" i="1"/>
  <c r="L1331" i="1"/>
  <c r="J1331" i="1"/>
  <c r="I1331" i="1"/>
  <c r="M1324" i="1"/>
  <c r="L1324" i="1"/>
  <c r="J1324" i="1"/>
  <c r="I1324" i="1"/>
  <c r="M1322" i="1"/>
  <c r="L1322" i="1"/>
  <c r="J1322" i="1"/>
  <c r="I1322" i="1"/>
  <c r="M1315" i="1"/>
  <c r="L1315" i="1"/>
  <c r="J1315" i="1"/>
  <c r="I1315" i="1"/>
  <c r="M1308" i="1"/>
  <c r="L1308" i="1"/>
  <c r="J1308" i="1"/>
  <c r="I1308" i="1"/>
  <c r="M1300" i="1"/>
  <c r="L1300" i="1"/>
  <c r="J1300" i="1"/>
  <c r="I1300" i="1"/>
  <c r="M1293" i="1"/>
  <c r="L1293" i="1"/>
  <c r="J1293" i="1"/>
  <c r="I1293" i="1"/>
  <c r="M1286" i="1"/>
  <c r="L1286" i="1"/>
  <c r="J1286" i="1"/>
  <c r="I1286" i="1"/>
  <c r="M1279" i="1"/>
  <c r="L1279" i="1"/>
  <c r="J1279" i="1"/>
  <c r="I1279" i="1"/>
  <c r="M1272" i="1"/>
  <c r="L1272" i="1"/>
  <c r="J1272" i="1"/>
  <c r="I1272" i="1"/>
  <c r="M1265" i="1"/>
  <c r="L1265" i="1"/>
  <c r="J1265" i="1"/>
  <c r="I1265" i="1"/>
  <c r="M1258" i="1"/>
  <c r="L1258" i="1"/>
  <c r="J1258" i="1"/>
  <c r="I1258" i="1"/>
  <c r="M1251" i="1"/>
  <c r="L1251" i="1"/>
  <c r="J1251" i="1"/>
  <c r="I1251" i="1"/>
  <c r="M1243" i="1"/>
  <c r="L1243" i="1"/>
  <c r="J1243" i="1"/>
  <c r="I1243" i="1"/>
  <c r="M1236" i="1"/>
  <c r="L1236" i="1"/>
  <c r="J1236" i="1"/>
  <c r="I1236" i="1"/>
  <c r="M1229" i="1"/>
  <c r="L1229" i="1"/>
  <c r="J1229" i="1"/>
  <c r="I1229" i="1"/>
  <c r="M1222" i="1"/>
  <c r="L1222" i="1"/>
  <c r="J1222" i="1"/>
  <c r="I1222" i="1"/>
  <c r="M1215" i="1"/>
  <c r="L1215" i="1"/>
  <c r="J1215" i="1"/>
  <c r="I1215" i="1"/>
  <c r="M1208" i="1"/>
  <c r="L1208" i="1"/>
  <c r="J1208" i="1"/>
  <c r="I1208" i="1"/>
  <c r="M1200" i="1"/>
  <c r="L1200" i="1"/>
  <c r="J1200" i="1"/>
  <c r="I1200" i="1"/>
  <c r="M1193" i="1"/>
  <c r="L1193" i="1"/>
  <c r="J1193" i="1"/>
  <c r="I1193" i="1"/>
  <c r="M1186" i="1"/>
  <c r="L1186" i="1"/>
  <c r="J1186" i="1"/>
  <c r="I1186" i="1"/>
  <c r="M1179" i="1"/>
  <c r="L1179" i="1"/>
  <c r="J1179" i="1"/>
  <c r="I1179" i="1"/>
  <c r="M1172" i="1"/>
  <c r="L1172" i="1"/>
  <c r="J1172" i="1"/>
  <c r="I1172" i="1"/>
  <c r="M1165" i="1"/>
  <c r="L1165" i="1"/>
  <c r="J1165" i="1"/>
  <c r="I1165" i="1"/>
  <c r="M1158" i="1"/>
  <c r="L1158" i="1"/>
  <c r="J1158" i="1"/>
  <c r="I1158" i="1"/>
  <c r="M1151" i="1"/>
  <c r="L1151" i="1"/>
  <c r="J1151" i="1"/>
  <c r="I1151" i="1"/>
  <c r="M1144" i="1"/>
  <c r="L1144" i="1"/>
  <c r="J1144" i="1"/>
  <c r="I1144" i="1"/>
  <c r="M1137" i="1"/>
  <c r="L1137" i="1"/>
  <c r="J1137" i="1"/>
  <c r="I1137" i="1"/>
  <c r="M1130" i="1"/>
  <c r="L1130" i="1"/>
  <c r="J1130" i="1"/>
  <c r="I1130" i="1"/>
  <c r="M1123" i="1"/>
  <c r="L1123" i="1"/>
  <c r="J1123" i="1"/>
  <c r="I1123" i="1"/>
  <c r="M1116" i="1"/>
  <c r="L1116" i="1"/>
  <c r="J1116" i="1"/>
  <c r="I1116" i="1"/>
  <c r="M1109" i="1"/>
  <c r="L1109" i="1"/>
  <c r="J1109" i="1"/>
  <c r="I1109" i="1"/>
  <c r="M1102" i="1"/>
  <c r="L1102" i="1"/>
  <c r="J1102" i="1"/>
  <c r="I1102" i="1"/>
  <c r="M1095" i="1"/>
  <c r="L1095" i="1"/>
  <c r="J1095" i="1"/>
  <c r="I1095" i="1"/>
  <c r="M1088" i="1"/>
  <c r="L1088" i="1"/>
  <c r="J1088" i="1"/>
  <c r="I1088" i="1"/>
  <c r="M1081" i="1"/>
  <c r="L1081" i="1"/>
  <c r="J1081" i="1"/>
  <c r="I1081" i="1"/>
  <c r="M1074" i="1"/>
  <c r="L1074" i="1"/>
  <c r="J1074" i="1"/>
  <c r="I1074" i="1"/>
  <c r="M1066" i="1"/>
  <c r="L1066" i="1"/>
  <c r="J1066" i="1"/>
  <c r="I1066" i="1"/>
  <c r="M1058" i="1"/>
  <c r="L1058" i="1"/>
  <c r="J1058" i="1"/>
  <c r="I1058" i="1"/>
  <c r="M1051" i="1"/>
  <c r="L1051" i="1"/>
  <c r="J1051" i="1"/>
  <c r="I1051" i="1"/>
  <c r="M1044" i="1"/>
  <c r="L1044" i="1"/>
  <c r="J1044" i="1"/>
  <c r="I1044" i="1"/>
  <c r="M1037" i="1"/>
  <c r="L1037" i="1"/>
  <c r="J1037" i="1"/>
  <c r="I1037" i="1"/>
  <c r="M1035" i="1"/>
  <c r="L1035" i="1"/>
  <c r="J1035" i="1"/>
  <c r="I1035" i="1"/>
  <c r="M1028" i="1"/>
  <c r="L1028" i="1"/>
  <c r="J1028" i="1"/>
  <c r="I1028" i="1"/>
  <c r="M1021" i="1"/>
  <c r="L1021" i="1"/>
  <c r="J1021" i="1"/>
  <c r="I1021" i="1"/>
  <c r="M1014" i="1"/>
  <c r="L1014" i="1"/>
  <c r="J1014" i="1"/>
  <c r="I1014" i="1"/>
  <c r="M1007" i="1"/>
  <c r="L1007" i="1"/>
  <c r="J1007" i="1"/>
  <c r="I1007" i="1"/>
  <c r="M1000" i="1"/>
  <c r="L1000" i="1"/>
  <c r="J1000" i="1"/>
  <c r="I1000" i="1"/>
  <c r="M993" i="1"/>
  <c r="L993" i="1"/>
  <c r="J993" i="1"/>
  <c r="I993" i="1"/>
  <c r="M986" i="1"/>
  <c r="L986" i="1"/>
  <c r="J986" i="1"/>
  <c r="I986" i="1"/>
  <c r="M979" i="1"/>
  <c r="L979" i="1"/>
  <c r="J979" i="1"/>
  <c r="I979" i="1"/>
  <c r="M976" i="1"/>
  <c r="L976" i="1"/>
  <c r="J976" i="1"/>
  <c r="I976" i="1"/>
  <c r="M968" i="1"/>
  <c r="L968" i="1"/>
  <c r="J968" i="1"/>
  <c r="I968" i="1"/>
  <c r="M961" i="1"/>
  <c r="L961" i="1"/>
  <c r="J961" i="1"/>
  <c r="I961" i="1"/>
  <c r="M954" i="1"/>
  <c r="L954" i="1"/>
  <c r="J954" i="1"/>
  <c r="I954" i="1"/>
  <c r="M947" i="1"/>
  <c r="L947" i="1"/>
  <c r="J947" i="1"/>
  <c r="I947" i="1"/>
  <c r="M940" i="1"/>
  <c r="L940" i="1"/>
  <c r="J940" i="1"/>
  <c r="I940" i="1"/>
  <c r="M933" i="1"/>
  <c r="L933" i="1"/>
  <c r="J933" i="1"/>
  <c r="I933" i="1"/>
  <c r="M926" i="1"/>
  <c r="L926" i="1"/>
  <c r="J926" i="1"/>
  <c r="I926" i="1"/>
  <c r="M919" i="1"/>
  <c r="L919" i="1"/>
  <c r="J919" i="1"/>
  <c r="I919" i="1"/>
  <c r="M912" i="1"/>
  <c r="L912" i="1"/>
  <c r="J912" i="1"/>
  <c r="I912" i="1"/>
  <c r="M905" i="1"/>
  <c r="L905" i="1"/>
  <c r="J905" i="1"/>
  <c r="I905" i="1"/>
  <c r="M898" i="1"/>
  <c r="L898" i="1"/>
  <c r="J898" i="1"/>
  <c r="I898" i="1"/>
  <c r="M891" i="1"/>
  <c r="L891" i="1"/>
  <c r="J891" i="1"/>
  <c r="I891" i="1"/>
  <c r="M884" i="1"/>
  <c r="L884" i="1"/>
  <c r="J884" i="1"/>
  <c r="I884" i="1"/>
  <c r="M877" i="1"/>
  <c r="L877" i="1"/>
  <c r="J877" i="1"/>
  <c r="I877" i="1"/>
  <c r="M870" i="1"/>
  <c r="L870" i="1"/>
  <c r="J870" i="1"/>
  <c r="I870" i="1"/>
  <c r="M863" i="1"/>
  <c r="L863" i="1"/>
  <c r="J863" i="1"/>
  <c r="I863" i="1"/>
  <c r="M856" i="1"/>
  <c r="L856" i="1"/>
  <c r="J856" i="1"/>
  <c r="I856" i="1"/>
  <c r="M849" i="1"/>
  <c r="L849" i="1"/>
  <c r="J849" i="1"/>
  <c r="I849" i="1"/>
  <c r="M842" i="1"/>
  <c r="L842" i="1"/>
  <c r="J842" i="1"/>
  <c r="I842" i="1"/>
  <c r="M835" i="1"/>
  <c r="L835" i="1"/>
  <c r="J835" i="1"/>
  <c r="I835" i="1"/>
  <c r="M828" i="1"/>
  <c r="L828" i="1"/>
  <c r="J828" i="1"/>
  <c r="I828" i="1"/>
  <c r="M821" i="1"/>
  <c r="L821" i="1"/>
  <c r="J821" i="1"/>
  <c r="I821" i="1"/>
  <c r="M814" i="1"/>
  <c r="L814" i="1"/>
  <c r="J814" i="1"/>
  <c r="I814" i="1"/>
  <c r="M807" i="1"/>
  <c r="L807" i="1"/>
  <c r="J807" i="1"/>
  <c r="I807" i="1"/>
  <c r="M800" i="1"/>
  <c r="L800" i="1"/>
  <c r="J800" i="1"/>
  <c r="I800" i="1"/>
  <c r="M793" i="1"/>
  <c r="L793" i="1"/>
  <c r="J793" i="1"/>
  <c r="I793" i="1"/>
  <c r="M785" i="1"/>
  <c r="L785" i="1"/>
  <c r="J785" i="1"/>
  <c r="I785" i="1"/>
  <c r="M778" i="1"/>
  <c r="L778" i="1"/>
  <c r="J778" i="1"/>
  <c r="I778" i="1"/>
  <c r="M770" i="1"/>
  <c r="L770" i="1"/>
  <c r="J770" i="1"/>
  <c r="I770" i="1"/>
  <c r="M762" i="1"/>
  <c r="L762" i="1"/>
  <c r="J762" i="1"/>
  <c r="I762" i="1"/>
  <c r="M754" i="1"/>
  <c r="L754" i="1"/>
  <c r="J754" i="1"/>
  <c r="I754" i="1"/>
  <c r="M747" i="1"/>
  <c r="L747" i="1"/>
  <c r="J747" i="1"/>
  <c r="I747" i="1"/>
  <c r="M740" i="1"/>
  <c r="L740" i="1"/>
  <c r="J740" i="1"/>
  <c r="I740" i="1"/>
  <c r="M733" i="1"/>
  <c r="L733" i="1"/>
  <c r="J733" i="1"/>
  <c r="I733" i="1"/>
  <c r="M726" i="1"/>
  <c r="L726" i="1"/>
  <c r="J726" i="1"/>
  <c r="I726" i="1"/>
  <c r="M719" i="1"/>
  <c r="L719" i="1"/>
  <c r="J719" i="1"/>
  <c r="I719" i="1"/>
  <c r="M712" i="1"/>
  <c r="L712" i="1"/>
  <c r="J712" i="1"/>
  <c r="I712" i="1"/>
  <c r="M705" i="1"/>
  <c r="L705" i="1"/>
  <c r="J705" i="1"/>
  <c r="I705" i="1"/>
  <c r="M698" i="1"/>
  <c r="L698" i="1"/>
  <c r="J698" i="1"/>
  <c r="I698" i="1"/>
  <c r="M691" i="1"/>
  <c r="L691" i="1"/>
  <c r="J691" i="1"/>
  <c r="I691" i="1"/>
  <c r="M684" i="1"/>
  <c r="L684" i="1"/>
  <c r="J684" i="1"/>
  <c r="I684" i="1"/>
  <c r="M676" i="1"/>
  <c r="L676" i="1"/>
  <c r="J676" i="1"/>
  <c r="I676" i="1"/>
  <c r="M668" i="1"/>
  <c r="L668" i="1"/>
  <c r="J668" i="1"/>
  <c r="I668" i="1"/>
  <c r="M661" i="1"/>
  <c r="L661" i="1"/>
  <c r="J661" i="1"/>
  <c r="I661" i="1"/>
  <c r="M654" i="1"/>
  <c r="L654" i="1"/>
  <c r="J654" i="1"/>
  <c r="I654" i="1"/>
  <c r="M647" i="1"/>
  <c r="L647" i="1"/>
  <c r="J647" i="1"/>
  <c r="I647" i="1"/>
  <c r="M640" i="1"/>
  <c r="L640" i="1"/>
  <c r="J640" i="1"/>
  <c r="I640" i="1"/>
  <c r="M633" i="1"/>
  <c r="L633" i="1"/>
  <c r="J633" i="1"/>
  <c r="I633" i="1"/>
  <c r="M626" i="1"/>
  <c r="L626" i="1"/>
  <c r="J626" i="1"/>
  <c r="I626" i="1"/>
  <c r="M619" i="1"/>
  <c r="L619" i="1"/>
  <c r="J619" i="1"/>
  <c r="I619" i="1"/>
  <c r="M612" i="1"/>
  <c r="L612" i="1"/>
  <c r="J612" i="1"/>
  <c r="I612" i="1"/>
  <c r="M604" i="1"/>
  <c r="L604" i="1"/>
  <c r="J604" i="1"/>
  <c r="I604" i="1"/>
  <c r="M597" i="1"/>
  <c r="L597" i="1"/>
  <c r="J597" i="1"/>
  <c r="I597" i="1"/>
  <c r="M590" i="1"/>
  <c r="L590" i="1"/>
  <c r="J590" i="1"/>
  <c r="I590" i="1"/>
  <c r="M583" i="1"/>
  <c r="L583" i="1"/>
  <c r="J583" i="1"/>
  <c r="I583" i="1"/>
  <c r="M575" i="1"/>
  <c r="L575" i="1"/>
  <c r="J575" i="1"/>
  <c r="I575" i="1"/>
  <c r="M568" i="1"/>
  <c r="L568" i="1"/>
  <c r="J568" i="1"/>
  <c r="I568" i="1"/>
  <c r="M561" i="1"/>
  <c r="L561" i="1"/>
  <c r="J561" i="1"/>
  <c r="I561" i="1"/>
  <c r="M554" i="1"/>
  <c r="L554" i="1"/>
  <c r="J554" i="1"/>
  <c r="I554" i="1"/>
  <c r="M547" i="1"/>
  <c r="L547" i="1"/>
  <c r="J547" i="1"/>
  <c r="I547" i="1"/>
  <c r="M540" i="1"/>
  <c r="L540" i="1"/>
  <c r="J540" i="1"/>
  <c r="I540" i="1"/>
  <c r="M532" i="1"/>
  <c r="L532" i="1"/>
  <c r="J532" i="1"/>
  <c r="I532" i="1"/>
  <c r="M525" i="1"/>
  <c r="L525" i="1"/>
  <c r="J525" i="1"/>
  <c r="I525" i="1"/>
  <c r="M518" i="1"/>
  <c r="L518" i="1"/>
  <c r="J518" i="1"/>
  <c r="I518" i="1"/>
  <c r="M511" i="1"/>
  <c r="L511" i="1"/>
  <c r="J511" i="1"/>
  <c r="I511" i="1"/>
  <c r="M504" i="1"/>
  <c r="L504" i="1"/>
  <c r="J504" i="1"/>
  <c r="I504" i="1"/>
  <c r="M497" i="1"/>
  <c r="L497" i="1"/>
  <c r="J497" i="1"/>
  <c r="I497" i="1"/>
  <c r="M490" i="1"/>
  <c r="L490" i="1"/>
  <c r="J490" i="1"/>
  <c r="I490" i="1"/>
  <c r="M483" i="1"/>
  <c r="L483" i="1"/>
  <c r="J483" i="1"/>
  <c r="I483" i="1"/>
  <c r="M476" i="1"/>
  <c r="L476" i="1"/>
  <c r="J476" i="1"/>
  <c r="I476" i="1"/>
  <c r="M468" i="1"/>
  <c r="L468" i="1"/>
  <c r="J468" i="1"/>
  <c r="I468" i="1"/>
  <c r="M460" i="1"/>
  <c r="L460" i="1"/>
  <c r="J460" i="1"/>
  <c r="I460" i="1"/>
  <c r="M455" i="1"/>
  <c r="L455" i="1"/>
  <c r="J455" i="1"/>
  <c r="I455" i="1"/>
  <c r="M453" i="1"/>
  <c r="L453" i="1"/>
  <c r="J453" i="1"/>
  <c r="I453" i="1"/>
  <c r="M450" i="1"/>
  <c r="L450" i="1"/>
  <c r="J450" i="1"/>
  <c r="I450" i="1"/>
  <c r="M444" i="1"/>
  <c r="L444" i="1"/>
  <c r="J444" i="1"/>
  <c r="I444" i="1"/>
  <c r="M438" i="1"/>
  <c r="L438" i="1"/>
  <c r="J438" i="1"/>
  <c r="I438" i="1"/>
  <c r="M432" i="1"/>
  <c r="L432" i="1"/>
  <c r="J432" i="1"/>
  <c r="I432" i="1"/>
  <c r="M426" i="1"/>
  <c r="L426" i="1"/>
  <c r="J426" i="1"/>
  <c r="I426" i="1"/>
  <c r="M420" i="1"/>
  <c r="L420" i="1"/>
  <c r="J420" i="1"/>
  <c r="I420" i="1"/>
  <c r="M418" i="1"/>
  <c r="L418" i="1"/>
  <c r="J418" i="1"/>
  <c r="I418" i="1"/>
  <c r="M416" i="1"/>
  <c r="L416" i="1"/>
  <c r="J416" i="1"/>
  <c r="I416" i="1"/>
  <c r="M414" i="1"/>
  <c r="L414" i="1"/>
  <c r="J414" i="1"/>
  <c r="I414" i="1"/>
  <c r="M412" i="1"/>
  <c r="L412" i="1"/>
  <c r="J412" i="1"/>
  <c r="I412" i="1"/>
  <c r="M410" i="1"/>
  <c r="L410" i="1"/>
  <c r="J410" i="1"/>
  <c r="I410" i="1"/>
  <c r="M408" i="1"/>
  <c r="L408" i="1"/>
  <c r="J408" i="1"/>
  <c r="I408" i="1"/>
  <c r="M406" i="1"/>
  <c r="L406" i="1"/>
  <c r="J406" i="1"/>
  <c r="I406" i="1"/>
  <c r="M404" i="1"/>
  <c r="L404" i="1"/>
  <c r="J404" i="1"/>
  <c r="I404" i="1"/>
  <c r="M402" i="1"/>
  <c r="L402" i="1"/>
  <c r="J402" i="1"/>
  <c r="I402" i="1"/>
  <c r="M400" i="1"/>
  <c r="L400" i="1"/>
  <c r="J400" i="1"/>
  <c r="I400" i="1"/>
  <c r="M398" i="1"/>
  <c r="L398" i="1"/>
  <c r="J398" i="1"/>
  <c r="I398" i="1"/>
  <c r="M396" i="1"/>
  <c r="L396" i="1"/>
  <c r="J396" i="1"/>
  <c r="I396" i="1"/>
  <c r="M394" i="1"/>
  <c r="L394" i="1"/>
  <c r="J394" i="1"/>
  <c r="I394" i="1"/>
  <c r="M392" i="1"/>
  <c r="L392" i="1"/>
  <c r="J392" i="1"/>
  <c r="I392" i="1"/>
  <c r="M390" i="1"/>
  <c r="L390" i="1"/>
  <c r="J390" i="1"/>
  <c r="I390" i="1"/>
  <c r="M388" i="1"/>
  <c r="L388" i="1"/>
  <c r="J388" i="1"/>
  <c r="I388" i="1"/>
  <c r="M386" i="1"/>
  <c r="L386" i="1"/>
  <c r="J386" i="1"/>
  <c r="I386" i="1"/>
  <c r="M384" i="1"/>
  <c r="L384" i="1"/>
  <c r="J384" i="1"/>
  <c r="I384" i="1"/>
  <c r="M382" i="1"/>
  <c r="L382" i="1"/>
  <c r="J382" i="1"/>
  <c r="I382" i="1"/>
  <c r="M380" i="1"/>
  <c r="L380" i="1"/>
  <c r="J380" i="1"/>
  <c r="I380" i="1"/>
  <c r="M378" i="1"/>
  <c r="L378" i="1"/>
  <c r="J378" i="1"/>
  <c r="I378" i="1"/>
  <c r="M376" i="1"/>
  <c r="L376" i="1"/>
  <c r="J376" i="1"/>
  <c r="I376" i="1"/>
  <c r="M374" i="1"/>
  <c r="L374" i="1"/>
  <c r="J374" i="1"/>
  <c r="I374" i="1"/>
  <c r="M372" i="1"/>
  <c r="L372" i="1"/>
  <c r="J372" i="1"/>
  <c r="I372" i="1"/>
  <c r="M370" i="1"/>
  <c r="L370" i="1"/>
  <c r="J370" i="1"/>
  <c r="I370" i="1"/>
  <c r="M368" i="1"/>
  <c r="L368" i="1"/>
  <c r="J368" i="1"/>
  <c r="I368" i="1"/>
  <c r="M366" i="1"/>
  <c r="L366" i="1"/>
  <c r="J366" i="1"/>
  <c r="I366" i="1"/>
  <c r="M364" i="1"/>
  <c r="L364" i="1"/>
  <c r="J364" i="1"/>
  <c r="I364" i="1"/>
  <c r="M362" i="1"/>
  <c r="L362" i="1"/>
  <c r="J362" i="1"/>
  <c r="I362" i="1"/>
  <c r="M360" i="1"/>
  <c r="L360" i="1"/>
  <c r="J360" i="1"/>
  <c r="I360" i="1"/>
  <c r="M358" i="1"/>
  <c r="L358" i="1"/>
  <c r="J358" i="1"/>
  <c r="I358" i="1"/>
  <c r="M356" i="1"/>
  <c r="L356" i="1"/>
  <c r="J356" i="1"/>
  <c r="I356" i="1"/>
  <c r="M354" i="1"/>
  <c r="L354" i="1"/>
  <c r="J354" i="1"/>
  <c r="I354" i="1"/>
  <c r="M351" i="1"/>
  <c r="L351" i="1"/>
  <c r="J351" i="1"/>
  <c r="I351" i="1"/>
  <c r="M347" i="1"/>
  <c r="L347" i="1"/>
  <c r="J347" i="1"/>
  <c r="I347" i="1"/>
  <c r="M340" i="1"/>
  <c r="L340" i="1"/>
  <c r="J340" i="1"/>
  <c r="I340" i="1"/>
  <c r="M338" i="1"/>
  <c r="L338" i="1"/>
  <c r="J338" i="1"/>
  <c r="I338" i="1"/>
  <c r="M332" i="1"/>
  <c r="L332" i="1"/>
  <c r="J332" i="1"/>
  <c r="I332" i="1"/>
  <c r="M330" i="1"/>
  <c r="L330" i="1"/>
  <c r="J330" i="1"/>
  <c r="I330" i="1"/>
  <c r="M328" i="1"/>
  <c r="L328" i="1"/>
  <c r="J328" i="1"/>
  <c r="I328" i="1"/>
  <c r="M326" i="1"/>
  <c r="L326" i="1"/>
  <c r="J326" i="1"/>
  <c r="I326" i="1"/>
  <c r="M324" i="1"/>
  <c r="L324" i="1"/>
  <c r="J324" i="1"/>
  <c r="I324" i="1"/>
  <c r="M322" i="1"/>
  <c r="L322" i="1"/>
  <c r="J322" i="1"/>
  <c r="I322" i="1"/>
  <c r="M320" i="1"/>
  <c r="L320" i="1"/>
  <c r="J320" i="1"/>
  <c r="I320" i="1"/>
  <c r="M318" i="1"/>
  <c r="L318" i="1"/>
  <c r="J318" i="1"/>
  <c r="I318" i="1"/>
  <c r="M316" i="1"/>
  <c r="L316" i="1"/>
  <c r="J316" i="1"/>
  <c r="I316" i="1"/>
  <c r="M314" i="1"/>
  <c r="L314" i="1"/>
  <c r="J314" i="1"/>
  <c r="I314" i="1"/>
  <c r="M312" i="1"/>
  <c r="L312" i="1"/>
  <c r="J312" i="1"/>
  <c r="I312" i="1"/>
  <c r="M310" i="1"/>
  <c r="L310" i="1"/>
  <c r="J310" i="1"/>
  <c r="I310" i="1"/>
  <c r="M308" i="1"/>
  <c r="L308" i="1"/>
  <c r="J308" i="1"/>
  <c r="I308" i="1"/>
  <c r="M305" i="1"/>
  <c r="L305" i="1"/>
  <c r="J305" i="1"/>
  <c r="I305" i="1"/>
  <c r="M303" i="1"/>
  <c r="L303" i="1"/>
  <c r="J303" i="1"/>
  <c r="I303" i="1"/>
  <c r="M297" i="1"/>
  <c r="L297" i="1"/>
  <c r="J297" i="1"/>
  <c r="I297" i="1"/>
  <c r="M289" i="1"/>
  <c r="L289" i="1"/>
  <c r="J289" i="1"/>
  <c r="I289" i="1"/>
  <c r="M282" i="1"/>
  <c r="L282" i="1"/>
  <c r="J282" i="1"/>
  <c r="I282" i="1"/>
  <c r="M276" i="1"/>
  <c r="L276" i="1"/>
  <c r="J276" i="1"/>
  <c r="I276" i="1"/>
  <c r="M270" i="1"/>
  <c r="L270" i="1"/>
  <c r="J270" i="1"/>
  <c r="I270" i="1"/>
  <c r="M264" i="1"/>
  <c r="L264" i="1"/>
  <c r="J264" i="1"/>
  <c r="I264" i="1"/>
  <c r="M260" i="1"/>
  <c r="L260" i="1"/>
  <c r="J260" i="1"/>
  <c r="I260" i="1"/>
  <c r="M258" i="1"/>
  <c r="L258" i="1"/>
  <c r="J258" i="1"/>
  <c r="I258" i="1"/>
  <c r="M256" i="1"/>
  <c r="L256" i="1"/>
  <c r="J256" i="1"/>
  <c r="I256" i="1"/>
  <c r="M254" i="1"/>
  <c r="L254" i="1"/>
  <c r="J254" i="1"/>
  <c r="I254" i="1"/>
  <c r="M252" i="1"/>
  <c r="L252" i="1"/>
  <c r="J252" i="1"/>
  <c r="I252" i="1"/>
  <c r="M250" i="1"/>
  <c r="L250" i="1"/>
  <c r="J250" i="1"/>
  <c r="I250" i="1"/>
  <c r="M248" i="1"/>
  <c r="L248" i="1"/>
  <c r="J248" i="1"/>
  <c r="I248" i="1"/>
  <c r="M246" i="1"/>
  <c r="L246" i="1"/>
  <c r="J246" i="1"/>
  <c r="I246" i="1"/>
  <c r="M244" i="1"/>
  <c r="L244" i="1"/>
  <c r="J244" i="1"/>
  <c r="I244" i="1"/>
  <c r="M242" i="1"/>
  <c r="L242" i="1"/>
  <c r="J242" i="1"/>
  <c r="I242" i="1"/>
  <c r="M240" i="1"/>
  <c r="L240" i="1"/>
  <c r="J240" i="1"/>
  <c r="I240" i="1"/>
  <c r="M238" i="1"/>
  <c r="L238" i="1"/>
  <c r="J238" i="1"/>
  <c r="I238" i="1"/>
  <c r="M236" i="1"/>
  <c r="L236" i="1"/>
  <c r="J236" i="1"/>
  <c r="I236" i="1"/>
  <c r="M234" i="1"/>
  <c r="L234" i="1"/>
  <c r="J234" i="1"/>
  <c r="I234" i="1"/>
  <c r="M232" i="1"/>
  <c r="L232" i="1"/>
  <c r="J232" i="1"/>
  <c r="I232" i="1"/>
  <c r="M230" i="1"/>
  <c r="L230" i="1"/>
  <c r="J230" i="1"/>
  <c r="I230" i="1"/>
  <c r="M226" i="1"/>
  <c r="L226" i="1"/>
  <c r="J226" i="1"/>
  <c r="I226" i="1"/>
  <c r="M224" i="1"/>
  <c r="L224" i="1"/>
  <c r="J224" i="1"/>
  <c r="I224" i="1"/>
  <c r="M222" i="1"/>
  <c r="L222" i="1"/>
  <c r="J222" i="1"/>
  <c r="I222" i="1"/>
  <c r="M220" i="1"/>
  <c r="L220" i="1"/>
  <c r="J220" i="1"/>
  <c r="I220" i="1"/>
  <c r="M218" i="1"/>
  <c r="L218" i="1"/>
  <c r="J218" i="1"/>
  <c r="I218" i="1"/>
  <c r="M216" i="1"/>
  <c r="L216" i="1"/>
  <c r="J216" i="1"/>
  <c r="I216" i="1"/>
  <c r="M212" i="1"/>
  <c r="L212" i="1"/>
  <c r="J212" i="1"/>
  <c r="I212" i="1"/>
  <c r="M210" i="1"/>
  <c r="L210" i="1"/>
  <c r="J210" i="1"/>
  <c r="I210" i="1"/>
  <c r="M208" i="1"/>
  <c r="L208" i="1"/>
  <c r="J208" i="1"/>
  <c r="I208" i="1"/>
  <c r="M206" i="1"/>
  <c r="L206" i="1"/>
  <c r="J206" i="1"/>
  <c r="I206" i="1"/>
  <c r="M204" i="1"/>
  <c r="L204" i="1"/>
  <c r="J204" i="1"/>
  <c r="I204" i="1"/>
  <c r="M202" i="1"/>
  <c r="L202" i="1"/>
  <c r="J202" i="1"/>
  <c r="I202" i="1"/>
  <c r="M200" i="1"/>
  <c r="L200" i="1"/>
  <c r="J200" i="1"/>
  <c r="I200" i="1"/>
  <c r="M198" i="1"/>
  <c r="L198" i="1"/>
  <c r="J198" i="1"/>
  <c r="I198" i="1"/>
  <c r="M196" i="1"/>
  <c r="L196" i="1"/>
  <c r="J196" i="1"/>
  <c r="I196" i="1"/>
  <c r="M194" i="1"/>
  <c r="L194" i="1"/>
  <c r="J194" i="1"/>
  <c r="I194" i="1"/>
  <c r="M192" i="1"/>
  <c r="L192" i="1"/>
  <c r="J192" i="1"/>
  <c r="I192" i="1"/>
  <c r="M190" i="1"/>
  <c r="L190" i="1"/>
  <c r="J190" i="1"/>
  <c r="I190" i="1"/>
  <c r="M188" i="1"/>
  <c r="L188" i="1"/>
  <c r="J188" i="1"/>
  <c r="I188" i="1"/>
  <c r="M186" i="1"/>
  <c r="L186" i="1"/>
  <c r="J186" i="1"/>
  <c r="I186" i="1"/>
  <c r="M184" i="1"/>
  <c r="L184" i="1"/>
  <c r="J184" i="1"/>
  <c r="I184" i="1"/>
  <c r="M182" i="1"/>
  <c r="L182" i="1"/>
  <c r="J182" i="1"/>
  <c r="I182" i="1"/>
  <c r="M180" i="1"/>
  <c r="L180" i="1"/>
  <c r="J180" i="1"/>
  <c r="I180" i="1"/>
  <c r="M178" i="1"/>
  <c r="L178" i="1"/>
  <c r="J178" i="1"/>
  <c r="I178" i="1"/>
  <c r="M176" i="1"/>
  <c r="L176" i="1"/>
  <c r="J176" i="1"/>
  <c r="I176" i="1"/>
  <c r="M172" i="1"/>
  <c r="L172" i="1"/>
  <c r="J172" i="1"/>
  <c r="I172" i="1"/>
  <c r="K172" i="1" s="1"/>
  <c r="M170" i="1"/>
  <c r="L170" i="1"/>
  <c r="J170" i="1"/>
  <c r="I170" i="1"/>
  <c r="M168" i="1"/>
  <c r="L168" i="1"/>
  <c r="J168" i="1"/>
  <c r="I168" i="1"/>
  <c r="M166" i="1"/>
  <c r="L166" i="1"/>
  <c r="J166" i="1"/>
  <c r="I166" i="1"/>
  <c r="M164" i="1"/>
  <c r="L164" i="1"/>
  <c r="J164" i="1"/>
  <c r="I164" i="1"/>
  <c r="M162" i="1"/>
  <c r="L162" i="1"/>
  <c r="J162" i="1"/>
  <c r="I162" i="1"/>
  <c r="M160" i="1"/>
  <c r="L160" i="1"/>
  <c r="J160" i="1"/>
  <c r="I160" i="1"/>
  <c r="M158" i="1"/>
  <c r="L158" i="1"/>
  <c r="J158" i="1"/>
  <c r="I158" i="1"/>
  <c r="M155" i="1"/>
  <c r="L155" i="1"/>
  <c r="J155" i="1"/>
  <c r="I155" i="1"/>
  <c r="M153" i="1"/>
  <c r="L153" i="1"/>
  <c r="J153" i="1"/>
  <c r="I153" i="1"/>
  <c r="M151" i="1"/>
  <c r="L151" i="1"/>
  <c r="J151" i="1"/>
  <c r="I151" i="1"/>
  <c r="M149" i="1"/>
  <c r="L149" i="1"/>
  <c r="J149" i="1"/>
  <c r="I149" i="1"/>
  <c r="M147" i="1"/>
  <c r="L147" i="1"/>
  <c r="J147" i="1"/>
  <c r="I147" i="1"/>
  <c r="M145" i="1"/>
  <c r="L145" i="1"/>
  <c r="J145" i="1"/>
  <c r="I145" i="1"/>
  <c r="M143" i="1"/>
  <c r="L143" i="1"/>
  <c r="J143" i="1"/>
  <c r="I143" i="1"/>
  <c r="M141" i="1"/>
  <c r="L141" i="1"/>
  <c r="J141" i="1"/>
  <c r="I141" i="1"/>
  <c r="M139" i="1"/>
  <c r="L139" i="1"/>
  <c r="J139" i="1"/>
  <c r="I139" i="1"/>
  <c r="M137" i="1"/>
  <c r="L137" i="1"/>
  <c r="J137" i="1"/>
  <c r="I137" i="1"/>
  <c r="M135" i="1"/>
  <c r="L135" i="1"/>
  <c r="J135" i="1"/>
  <c r="I135" i="1"/>
  <c r="M133" i="1"/>
  <c r="L133" i="1"/>
  <c r="J133" i="1"/>
  <c r="I133" i="1"/>
  <c r="M131" i="1"/>
  <c r="L131" i="1"/>
  <c r="J131" i="1"/>
  <c r="I131" i="1"/>
  <c r="M129" i="1"/>
  <c r="L129" i="1"/>
  <c r="J129" i="1"/>
  <c r="I129" i="1"/>
  <c r="M127" i="1"/>
  <c r="L127" i="1"/>
  <c r="J127" i="1"/>
  <c r="I127" i="1"/>
  <c r="M125" i="1"/>
  <c r="L125" i="1"/>
  <c r="J125" i="1"/>
  <c r="I125" i="1"/>
  <c r="M119" i="1"/>
  <c r="L119" i="1"/>
  <c r="J119" i="1"/>
  <c r="I119" i="1"/>
  <c r="M117" i="1"/>
  <c r="L117" i="1"/>
  <c r="J117" i="1"/>
  <c r="I117" i="1"/>
  <c r="M113" i="1"/>
  <c r="L113" i="1"/>
  <c r="J113" i="1"/>
  <c r="I113" i="1"/>
  <c r="M109" i="1"/>
  <c r="L109" i="1"/>
  <c r="J109" i="1"/>
  <c r="I109" i="1"/>
  <c r="M105" i="1"/>
  <c r="L105" i="1"/>
  <c r="J105" i="1"/>
  <c r="I105" i="1"/>
  <c r="M101" i="1"/>
  <c r="L101" i="1"/>
  <c r="J101" i="1"/>
  <c r="I101" i="1"/>
  <c r="M97" i="1"/>
  <c r="L97" i="1"/>
  <c r="J97" i="1"/>
  <c r="I97" i="1"/>
  <c r="M95" i="1"/>
  <c r="L95" i="1"/>
  <c r="J95" i="1"/>
  <c r="I95" i="1"/>
  <c r="M93" i="1"/>
  <c r="L93" i="1"/>
  <c r="J93" i="1"/>
  <c r="I93" i="1"/>
  <c r="M89" i="1"/>
  <c r="L89" i="1"/>
  <c r="J89" i="1"/>
  <c r="I89" i="1"/>
  <c r="M86" i="1"/>
  <c r="L86" i="1"/>
  <c r="J86" i="1"/>
  <c r="I86" i="1"/>
  <c r="M83" i="1"/>
  <c r="L83" i="1"/>
  <c r="J83" i="1"/>
  <c r="I83" i="1"/>
  <c r="M79" i="1"/>
  <c r="L79" i="1"/>
  <c r="J79" i="1"/>
  <c r="I79" i="1"/>
  <c r="M76" i="1"/>
  <c r="L76" i="1"/>
  <c r="J76" i="1"/>
  <c r="I76" i="1"/>
  <c r="M72" i="1"/>
  <c r="L72" i="1"/>
  <c r="J72" i="1"/>
  <c r="I72" i="1"/>
  <c r="M69" i="1"/>
  <c r="L69" i="1"/>
  <c r="J69" i="1"/>
  <c r="I69" i="1"/>
  <c r="M65" i="1"/>
  <c r="L65" i="1"/>
  <c r="J65" i="1"/>
  <c r="I65" i="1"/>
  <c r="M62" i="1"/>
  <c r="L62" i="1"/>
  <c r="J62" i="1"/>
  <c r="I62" i="1"/>
  <c r="M58" i="1"/>
  <c r="L58" i="1"/>
  <c r="J58" i="1"/>
  <c r="I58" i="1"/>
  <c r="M54" i="1"/>
  <c r="L54" i="1"/>
  <c r="J54" i="1"/>
  <c r="I54" i="1"/>
  <c r="M51" i="1"/>
  <c r="L51" i="1"/>
  <c r="J51" i="1"/>
  <c r="I51" i="1"/>
  <c r="M47" i="1"/>
  <c r="L47" i="1"/>
  <c r="J47" i="1"/>
  <c r="I47" i="1"/>
  <c r="M43" i="1"/>
  <c r="L43" i="1"/>
  <c r="J43" i="1"/>
  <c r="I43" i="1"/>
  <c r="M40" i="1"/>
  <c r="L40" i="1"/>
  <c r="J40" i="1"/>
  <c r="I40" i="1"/>
  <c r="M36" i="1"/>
  <c r="L36" i="1"/>
  <c r="J36" i="1"/>
  <c r="I36" i="1"/>
  <c r="M32" i="1"/>
  <c r="L32" i="1"/>
  <c r="J32" i="1"/>
  <c r="I32" i="1"/>
  <c r="M28" i="1"/>
  <c r="L28" i="1"/>
  <c r="J28" i="1"/>
  <c r="I28" i="1"/>
  <c r="M24" i="1"/>
  <c r="L24" i="1"/>
  <c r="J24" i="1"/>
  <c r="I24" i="1"/>
  <c r="M21" i="1"/>
  <c r="L21" i="1"/>
  <c r="J21" i="1"/>
  <c r="I21" i="1"/>
  <c r="M18" i="1"/>
  <c r="L18" i="1"/>
  <c r="J18" i="1"/>
  <c r="I18" i="1"/>
  <c r="M15" i="1"/>
  <c r="L15" i="1"/>
  <c r="J15" i="1"/>
  <c r="I15" i="1"/>
  <c r="M13" i="1"/>
  <c r="L13" i="1"/>
  <c r="J13" i="1"/>
  <c r="I13" i="1"/>
  <c r="M10" i="1"/>
  <c r="L10" i="1"/>
  <c r="J10" i="1"/>
  <c r="I10" i="1"/>
  <c r="K10" i="1" s="1"/>
  <c r="M7" i="1"/>
  <c r="L7" i="1"/>
  <c r="J7" i="1"/>
  <c r="I7" i="1"/>
  <c r="K26384" i="1"/>
  <c r="K26383" i="1"/>
  <c r="K26382" i="1"/>
  <c r="K26381" i="1"/>
  <c r="N26379" i="1"/>
  <c r="K26379" i="1"/>
  <c r="K26377" i="1"/>
  <c r="K26376" i="1"/>
  <c r="K26375" i="1"/>
  <c r="K26374" i="1"/>
  <c r="K26373" i="1"/>
  <c r="K26372" i="1"/>
  <c r="K26371" i="1"/>
  <c r="K26370" i="1"/>
  <c r="K26369" i="1"/>
  <c r="K26368" i="1"/>
  <c r="K26367" i="1"/>
  <c r="N26366" i="1"/>
  <c r="K26366" i="1"/>
  <c r="K26364" i="1"/>
  <c r="K26363" i="1"/>
  <c r="K26362" i="1"/>
  <c r="K26361" i="1"/>
  <c r="K26360" i="1"/>
  <c r="K26359" i="1"/>
  <c r="K26358" i="1"/>
  <c r="N26357" i="1"/>
  <c r="K26357" i="1"/>
  <c r="K26355" i="1"/>
  <c r="K26354" i="1"/>
  <c r="K26353" i="1"/>
  <c r="K26352" i="1"/>
  <c r="K26351" i="1"/>
  <c r="K26350" i="1"/>
  <c r="N26349" i="1"/>
  <c r="K26349" i="1"/>
  <c r="K26347" i="1"/>
  <c r="K26346" i="1"/>
  <c r="K26345" i="1"/>
  <c r="K26344" i="1"/>
  <c r="K26343" i="1"/>
  <c r="K26342" i="1"/>
  <c r="K26341" i="1"/>
  <c r="N26340" i="1"/>
  <c r="K26340" i="1"/>
  <c r="K26338" i="1"/>
  <c r="K26337" i="1"/>
  <c r="K26335" i="1"/>
  <c r="K26334" i="1"/>
  <c r="K26333" i="1"/>
  <c r="K26332" i="1"/>
  <c r="K26331" i="1"/>
  <c r="K26330" i="1"/>
  <c r="K26329" i="1"/>
  <c r="K26328" i="1"/>
  <c r="N26327" i="1"/>
  <c r="K26327" i="1"/>
  <c r="K26325" i="1"/>
  <c r="K26324" i="1"/>
  <c r="K26323" i="1"/>
  <c r="K26322" i="1"/>
  <c r="K26321" i="1"/>
  <c r="K26320" i="1"/>
  <c r="K26319" i="1"/>
  <c r="K26318" i="1"/>
  <c r="N26317" i="1"/>
  <c r="K26317" i="1"/>
  <c r="K26315" i="1"/>
  <c r="K26314" i="1"/>
  <c r="K26313" i="1"/>
  <c r="K26312" i="1"/>
  <c r="K26311" i="1"/>
  <c r="K26310" i="1"/>
  <c r="K26309" i="1"/>
  <c r="K26308" i="1"/>
  <c r="N26307" i="1"/>
  <c r="K26307" i="1"/>
  <c r="K26305" i="1"/>
  <c r="K26304" i="1"/>
  <c r="K26303" i="1"/>
  <c r="K26302" i="1"/>
  <c r="K26301" i="1"/>
  <c r="K26300" i="1"/>
  <c r="K26299" i="1"/>
  <c r="N26298" i="1"/>
  <c r="K26298" i="1"/>
  <c r="K26296" i="1"/>
  <c r="K26295" i="1"/>
  <c r="K26294" i="1"/>
  <c r="K26292" i="1"/>
  <c r="K26291" i="1"/>
  <c r="K26290" i="1"/>
  <c r="K26289" i="1"/>
  <c r="K26288" i="1"/>
  <c r="K26287" i="1"/>
  <c r="K26286" i="1"/>
  <c r="K26285" i="1"/>
  <c r="N26284" i="1"/>
  <c r="K26284" i="1"/>
  <c r="K26282" i="1"/>
  <c r="K26281" i="1"/>
  <c r="K26280" i="1"/>
  <c r="K26279" i="1"/>
  <c r="K26278" i="1"/>
  <c r="K26277" i="1"/>
  <c r="K26276" i="1"/>
  <c r="K26275" i="1"/>
  <c r="N26274" i="1"/>
  <c r="K26274" i="1"/>
  <c r="K26272" i="1"/>
  <c r="K26271" i="1"/>
  <c r="K26270" i="1"/>
  <c r="K26269" i="1"/>
  <c r="K26268" i="1"/>
  <c r="K26267" i="1"/>
  <c r="N26266" i="1"/>
  <c r="K26266" i="1"/>
  <c r="K26264" i="1"/>
  <c r="K26263" i="1"/>
  <c r="K26262" i="1"/>
  <c r="K26261" i="1"/>
  <c r="K26260" i="1"/>
  <c r="K26259" i="1"/>
  <c r="N26258" i="1"/>
  <c r="K26258" i="1"/>
  <c r="K26256" i="1"/>
  <c r="K26255" i="1"/>
  <c r="K26253" i="1"/>
  <c r="K26252" i="1"/>
  <c r="K26251" i="1"/>
  <c r="K26250" i="1"/>
  <c r="K26249" i="1"/>
  <c r="N26248" i="1"/>
  <c r="K26248" i="1"/>
  <c r="K26246" i="1"/>
  <c r="K26245" i="1"/>
  <c r="K26244" i="1"/>
  <c r="K26243" i="1"/>
  <c r="K26242" i="1"/>
  <c r="K26241" i="1"/>
  <c r="N26240" i="1"/>
  <c r="K26240" i="1"/>
  <c r="K26238" i="1"/>
  <c r="K26237" i="1"/>
  <c r="K26236" i="1"/>
  <c r="K26235" i="1"/>
  <c r="K26234" i="1"/>
  <c r="K26233" i="1"/>
  <c r="K26232" i="1"/>
  <c r="N26231" i="1"/>
  <c r="K26231" i="1"/>
  <c r="K26229" i="1"/>
  <c r="K26228" i="1"/>
  <c r="K26227" i="1"/>
  <c r="K26226" i="1"/>
  <c r="K26225" i="1"/>
  <c r="K26224" i="1"/>
  <c r="N26223" i="1"/>
  <c r="K26223" i="1"/>
  <c r="K26221" i="1"/>
  <c r="K26220" i="1"/>
  <c r="K26219" i="1"/>
  <c r="K26218" i="1"/>
  <c r="K26217" i="1"/>
  <c r="K26216" i="1"/>
  <c r="K26215" i="1"/>
  <c r="K26214" i="1"/>
  <c r="N26213" i="1"/>
  <c r="K26213" i="1"/>
  <c r="K26211" i="1"/>
  <c r="K26210" i="1"/>
  <c r="K26208" i="1"/>
  <c r="K26207" i="1"/>
  <c r="K26206" i="1"/>
  <c r="K26205" i="1"/>
  <c r="N26204" i="1"/>
  <c r="K26204" i="1"/>
  <c r="K26202" i="1"/>
  <c r="K26201" i="1"/>
  <c r="K26199" i="1"/>
  <c r="K26198" i="1"/>
  <c r="K26197" i="1"/>
  <c r="K26196" i="1"/>
  <c r="K26195" i="1"/>
  <c r="K26194" i="1"/>
  <c r="N26193" i="1"/>
  <c r="K26193" i="1"/>
  <c r="K26191" i="1"/>
  <c r="K26190" i="1"/>
  <c r="K26189" i="1"/>
  <c r="K26188" i="1"/>
  <c r="K26187" i="1"/>
  <c r="K26186" i="1"/>
  <c r="K26185" i="1"/>
  <c r="N26184" i="1"/>
  <c r="K26184" i="1"/>
  <c r="K26182" i="1"/>
  <c r="K26181" i="1"/>
  <c r="K26180" i="1"/>
  <c r="K26179" i="1"/>
  <c r="K26178" i="1"/>
  <c r="K26177" i="1"/>
  <c r="K26176" i="1"/>
  <c r="K26175" i="1"/>
  <c r="N26174" i="1"/>
  <c r="K26174" i="1"/>
  <c r="K26172" i="1"/>
  <c r="K26171" i="1"/>
  <c r="K26169" i="1"/>
  <c r="K26168" i="1"/>
  <c r="K26167" i="1"/>
  <c r="K26166" i="1"/>
  <c r="K26165" i="1"/>
  <c r="K26164" i="1"/>
  <c r="K26163" i="1"/>
  <c r="K26162" i="1"/>
  <c r="N26161" i="1"/>
  <c r="K26161" i="1"/>
  <c r="K26159" i="1"/>
  <c r="K26158" i="1"/>
  <c r="K26156" i="1"/>
  <c r="K26155" i="1"/>
  <c r="K26154" i="1"/>
  <c r="K26153" i="1"/>
  <c r="K26152" i="1"/>
  <c r="K26151" i="1"/>
  <c r="K26150" i="1"/>
  <c r="N26149" i="1"/>
  <c r="K26149" i="1"/>
  <c r="K26147" i="1"/>
  <c r="K26146" i="1"/>
  <c r="K26145" i="1"/>
  <c r="K26144" i="1"/>
  <c r="K26143" i="1"/>
  <c r="K26142" i="1"/>
  <c r="N26141" i="1"/>
  <c r="K26141" i="1"/>
  <c r="K26139" i="1"/>
  <c r="K26138" i="1"/>
  <c r="K26136" i="1"/>
  <c r="K26135" i="1"/>
  <c r="K26134" i="1"/>
  <c r="K26133" i="1"/>
  <c r="K26132" i="1"/>
  <c r="N26131" i="1"/>
  <c r="K26131" i="1"/>
  <c r="K26129" i="1"/>
  <c r="K26128" i="1"/>
  <c r="K26127" i="1"/>
  <c r="K26126" i="1"/>
  <c r="K26125" i="1"/>
  <c r="N26124" i="1"/>
  <c r="K26124" i="1"/>
  <c r="K26122" i="1"/>
  <c r="K26121" i="1"/>
  <c r="K26120" i="1"/>
  <c r="K26119" i="1"/>
  <c r="K26118" i="1"/>
  <c r="K26117" i="1"/>
  <c r="K26116" i="1"/>
  <c r="N26115" i="1"/>
  <c r="K26115" i="1"/>
  <c r="K26113" i="1"/>
  <c r="K26112" i="1"/>
  <c r="K26111" i="1"/>
  <c r="K26110" i="1"/>
  <c r="K26109" i="1"/>
  <c r="K26108" i="1"/>
  <c r="K26107" i="1"/>
  <c r="N26106" i="1"/>
  <c r="K26106" i="1"/>
  <c r="K26104" i="1"/>
  <c r="K26103" i="1"/>
  <c r="K26102" i="1"/>
  <c r="K26101" i="1"/>
  <c r="K26100" i="1"/>
  <c r="K26099" i="1"/>
  <c r="K26098" i="1"/>
  <c r="N26097" i="1"/>
  <c r="K26097" i="1"/>
  <c r="K26095" i="1"/>
  <c r="K26094" i="1"/>
  <c r="K26093" i="1"/>
  <c r="K26092" i="1"/>
  <c r="K26091" i="1"/>
  <c r="K26090" i="1"/>
  <c r="N26089" i="1"/>
  <c r="K26089" i="1"/>
  <c r="K26087" i="1"/>
  <c r="K26086" i="1"/>
  <c r="K26085" i="1"/>
  <c r="K26083" i="1"/>
  <c r="K26082" i="1"/>
  <c r="K26080" i="1"/>
  <c r="K26079" i="1"/>
  <c r="K26078" i="1"/>
  <c r="K26077" i="1"/>
  <c r="K26076" i="1"/>
  <c r="K26075" i="1"/>
  <c r="N26074" i="1"/>
  <c r="K26074" i="1"/>
  <c r="K26072" i="1"/>
  <c r="K26071" i="1"/>
  <c r="K26070" i="1"/>
  <c r="K26069" i="1"/>
  <c r="K26068" i="1"/>
  <c r="K26067" i="1"/>
  <c r="K26066" i="1"/>
  <c r="N26065" i="1"/>
  <c r="K26065" i="1"/>
  <c r="K26063" i="1"/>
  <c r="K26062" i="1"/>
  <c r="K26061" i="1"/>
  <c r="K26060" i="1"/>
  <c r="K26059" i="1"/>
  <c r="K26058" i="1"/>
  <c r="N26057" i="1"/>
  <c r="K26057" i="1"/>
  <c r="K26055" i="1"/>
  <c r="K26054" i="1"/>
  <c r="K26053" i="1"/>
  <c r="K26052" i="1"/>
  <c r="K26051" i="1"/>
  <c r="N26050" i="1"/>
  <c r="K26050" i="1"/>
  <c r="K26048" i="1"/>
  <c r="K26047" i="1"/>
  <c r="K26046" i="1"/>
  <c r="K26045" i="1"/>
  <c r="K26044" i="1"/>
  <c r="K26043" i="1"/>
  <c r="K26042" i="1"/>
  <c r="N26041" i="1"/>
  <c r="K26041" i="1"/>
  <c r="K26039" i="1"/>
  <c r="K26038" i="1"/>
  <c r="K26036" i="1"/>
  <c r="K26035" i="1"/>
  <c r="K26034" i="1"/>
  <c r="K26033" i="1"/>
  <c r="K26032" i="1"/>
  <c r="N26031" i="1"/>
  <c r="K26031" i="1"/>
  <c r="K26029" i="1"/>
  <c r="K26028" i="1"/>
  <c r="K26027" i="1"/>
  <c r="K26026" i="1"/>
  <c r="K26025" i="1"/>
  <c r="K26024" i="1"/>
  <c r="N26023" i="1"/>
  <c r="K26023" i="1"/>
  <c r="K26021" i="1"/>
  <c r="K26020" i="1"/>
  <c r="K26019" i="1"/>
  <c r="K26018" i="1"/>
  <c r="K26017" i="1"/>
  <c r="K26016" i="1"/>
  <c r="N26015" i="1"/>
  <c r="K26015" i="1"/>
  <c r="K26013" i="1"/>
  <c r="K26012" i="1"/>
  <c r="K26010" i="1"/>
  <c r="K26009" i="1"/>
  <c r="K26008" i="1"/>
  <c r="K26007" i="1"/>
  <c r="K26006" i="1"/>
  <c r="K26005" i="1"/>
  <c r="K26004" i="1"/>
  <c r="K26003" i="1"/>
  <c r="N26002" i="1"/>
  <c r="K26002" i="1"/>
  <c r="K26000" i="1"/>
  <c r="K25999" i="1"/>
  <c r="K25998" i="1"/>
  <c r="K25997" i="1"/>
  <c r="K25996" i="1"/>
  <c r="K25995" i="1"/>
  <c r="N25994" i="1"/>
  <c r="K25994" i="1"/>
  <c r="K25992" i="1"/>
  <c r="K25991" i="1"/>
  <c r="K25989" i="1"/>
  <c r="K25988" i="1"/>
  <c r="K25986" i="1"/>
  <c r="K25985" i="1"/>
  <c r="K25983" i="1"/>
  <c r="K25982" i="1"/>
  <c r="K25981" i="1"/>
  <c r="K25980" i="1"/>
  <c r="K25979" i="1"/>
  <c r="K25978" i="1"/>
  <c r="N25977" i="1"/>
  <c r="K25977" i="1"/>
  <c r="K25975" i="1"/>
  <c r="K25974" i="1"/>
  <c r="K25972" i="1"/>
  <c r="K25971" i="1"/>
  <c r="K25970" i="1"/>
  <c r="K25969" i="1"/>
  <c r="K25968" i="1"/>
  <c r="K25967" i="1"/>
  <c r="N25966" i="1"/>
  <c r="K25966" i="1"/>
  <c r="K25964" i="1"/>
  <c r="K25962" i="1"/>
  <c r="K25961" i="1"/>
  <c r="K25959" i="1"/>
  <c r="K25958" i="1"/>
  <c r="K25956" i="1"/>
  <c r="K25955" i="1"/>
  <c r="K25954" i="1"/>
  <c r="K25953" i="1"/>
  <c r="K25952" i="1"/>
  <c r="K25951" i="1"/>
  <c r="N25950" i="1"/>
  <c r="K25950" i="1"/>
  <c r="K25948" i="1"/>
  <c r="K25947" i="1"/>
  <c r="K25945" i="1"/>
  <c r="K25944" i="1"/>
  <c r="K25943" i="1"/>
  <c r="K25942" i="1"/>
  <c r="K25941" i="1"/>
  <c r="K25940" i="1"/>
  <c r="N25939" i="1"/>
  <c r="K25939" i="1"/>
  <c r="K25937" i="1"/>
  <c r="K25936" i="1"/>
  <c r="K25935" i="1"/>
  <c r="K25934" i="1"/>
  <c r="K25933" i="1"/>
  <c r="K25932" i="1"/>
  <c r="N25931" i="1"/>
  <c r="K25931" i="1"/>
  <c r="K25929" i="1"/>
  <c r="K25928" i="1"/>
  <c r="K25926" i="1"/>
  <c r="K25925" i="1"/>
  <c r="K25924" i="1"/>
  <c r="K25923" i="1"/>
  <c r="K25922" i="1"/>
  <c r="K25921" i="1"/>
  <c r="K25920" i="1"/>
  <c r="N25919" i="1"/>
  <c r="K25919" i="1"/>
  <c r="K25917" i="1"/>
  <c r="K25916" i="1"/>
  <c r="K25915" i="1"/>
  <c r="K25914" i="1"/>
  <c r="K25913" i="1"/>
  <c r="N25912" i="1"/>
  <c r="K25912" i="1"/>
  <c r="K25910" i="1"/>
  <c r="K25909" i="1"/>
  <c r="K25908" i="1"/>
  <c r="K25907" i="1"/>
  <c r="K25906" i="1"/>
  <c r="K25905" i="1"/>
  <c r="N25904" i="1"/>
  <c r="K25904" i="1"/>
  <c r="K25902" i="1"/>
  <c r="K25901" i="1"/>
  <c r="K25900" i="1"/>
  <c r="K25899" i="1"/>
  <c r="K25898" i="1"/>
  <c r="K25897" i="1"/>
  <c r="K25896" i="1"/>
  <c r="N25895" i="1"/>
  <c r="K25895" i="1"/>
  <c r="K25893" i="1"/>
  <c r="K25892" i="1"/>
  <c r="K25890" i="1"/>
  <c r="K25889" i="1"/>
  <c r="K25887" i="1"/>
  <c r="K25886" i="1"/>
  <c r="K25885" i="1"/>
  <c r="K25884" i="1"/>
  <c r="K25883" i="1"/>
  <c r="K25882" i="1"/>
  <c r="K25881" i="1"/>
  <c r="N25880" i="1"/>
  <c r="K25880" i="1"/>
  <c r="K25878" i="1"/>
  <c r="K25877" i="1"/>
  <c r="K25875" i="1"/>
  <c r="K25874" i="1"/>
  <c r="K25873" i="1"/>
  <c r="K25871" i="1"/>
  <c r="K25870" i="1"/>
  <c r="K25869" i="1"/>
  <c r="K25868" i="1"/>
  <c r="K25867" i="1"/>
  <c r="K25866" i="1"/>
  <c r="K25865" i="1"/>
  <c r="K25864" i="1"/>
  <c r="N25863" i="1"/>
  <c r="K25863" i="1"/>
  <c r="K25861" i="1"/>
  <c r="K25860" i="1"/>
  <c r="K25859" i="1"/>
  <c r="K25858" i="1"/>
  <c r="K25857" i="1"/>
  <c r="K25856" i="1"/>
  <c r="K25855" i="1"/>
  <c r="K25854" i="1"/>
  <c r="K25853" i="1"/>
  <c r="K25852" i="1"/>
  <c r="N25851" i="1"/>
  <c r="K25851" i="1"/>
  <c r="K25849" i="1"/>
  <c r="K25848" i="1"/>
  <c r="K25847" i="1"/>
  <c r="K25846" i="1"/>
  <c r="K25845" i="1"/>
  <c r="K25844" i="1"/>
  <c r="K25843" i="1"/>
  <c r="N25842" i="1"/>
  <c r="K25842" i="1"/>
  <c r="K25840" i="1"/>
  <c r="K25839" i="1"/>
  <c r="K25838" i="1"/>
  <c r="K25837" i="1"/>
  <c r="K25836" i="1"/>
  <c r="K25835" i="1"/>
  <c r="K25834" i="1"/>
  <c r="K25833" i="1"/>
  <c r="N25832" i="1"/>
  <c r="K25832" i="1"/>
  <c r="K25830" i="1"/>
  <c r="K25829" i="1"/>
  <c r="K25828" i="1"/>
  <c r="K25827" i="1"/>
  <c r="K25826" i="1"/>
  <c r="N25825" i="1"/>
  <c r="K25825" i="1"/>
  <c r="K25823" i="1"/>
  <c r="K25822" i="1"/>
  <c r="K25821" i="1"/>
  <c r="K25820" i="1"/>
  <c r="K25819" i="1"/>
  <c r="K25818" i="1"/>
  <c r="K25817" i="1"/>
  <c r="N25816" i="1"/>
  <c r="K25816" i="1"/>
  <c r="K25814" i="1"/>
  <c r="K25813" i="1"/>
  <c r="K25812" i="1"/>
  <c r="K25810" i="1"/>
  <c r="K25809" i="1"/>
  <c r="K25808" i="1"/>
  <c r="K25807" i="1"/>
  <c r="K25806" i="1"/>
  <c r="N25805" i="1"/>
  <c r="K25805" i="1"/>
  <c r="K25803" i="1"/>
  <c r="K25802" i="1"/>
  <c r="K25801" i="1"/>
  <c r="K25799" i="1"/>
  <c r="K25798" i="1"/>
  <c r="K25797" i="1"/>
  <c r="K25796" i="1"/>
  <c r="K25795" i="1"/>
  <c r="K25794" i="1"/>
  <c r="N25793" i="1"/>
  <c r="K25793" i="1"/>
  <c r="K25791" i="1"/>
  <c r="K25790" i="1"/>
  <c r="K25789" i="1"/>
  <c r="K25788" i="1"/>
  <c r="K25786" i="1"/>
  <c r="K25785" i="1"/>
  <c r="K25784" i="1"/>
  <c r="K25783" i="1"/>
  <c r="K25782" i="1"/>
  <c r="K25781" i="1"/>
  <c r="N25780" i="1"/>
  <c r="K25780" i="1"/>
  <c r="K25778" i="1"/>
  <c r="K25777" i="1"/>
  <c r="K25775" i="1"/>
  <c r="K25774" i="1"/>
  <c r="K25772" i="1"/>
  <c r="K25771" i="1"/>
  <c r="K25770" i="1"/>
  <c r="K25769" i="1"/>
  <c r="K25768" i="1"/>
  <c r="K25767" i="1"/>
  <c r="N25766" i="1"/>
  <c r="K25766" i="1"/>
  <c r="K25764" i="1"/>
  <c r="K25763" i="1"/>
  <c r="K25762" i="1"/>
  <c r="K25761" i="1"/>
  <c r="K25760" i="1"/>
  <c r="N25759" i="1"/>
  <c r="K25759" i="1"/>
  <c r="K25757" i="1"/>
  <c r="K25756" i="1"/>
  <c r="K25755" i="1"/>
  <c r="K25754" i="1"/>
  <c r="K25753" i="1"/>
  <c r="K25752" i="1"/>
  <c r="K25751" i="1"/>
  <c r="N25750" i="1"/>
  <c r="K25750" i="1"/>
  <c r="K25748" i="1"/>
  <c r="K25747" i="1"/>
  <c r="K25746" i="1"/>
  <c r="K25745" i="1"/>
  <c r="K25744" i="1"/>
  <c r="K25743" i="1"/>
  <c r="K25742" i="1"/>
  <c r="K25741" i="1"/>
  <c r="N25740" i="1"/>
  <c r="K25740" i="1"/>
  <c r="K25738" i="1"/>
  <c r="K25737" i="1"/>
  <c r="K25736" i="1"/>
  <c r="K25735" i="1"/>
  <c r="K25734" i="1"/>
  <c r="K25733" i="1"/>
  <c r="N25732" i="1"/>
  <c r="K25732" i="1"/>
  <c r="K25730" i="1"/>
  <c r="K25729" i="1"/>
  <c r="K25728" i="1"/>
  <c r="K25727" i="1"/>
  <c r="K25726" i="1"/>
  <c r="K25725" i="1"/>
  <c r="N25724" i="1"/>
  <c r="K25724" i="1"/>
  <c r="K25722" i="1"/>
  <c r="K25721" i="1"/>
  <c r="K25720" i="1"/>
  <c r="K25719" i="1"/>
  <c r="K25718" i="1"/>
  <c r="K25717" i="1"/>
  <c r="K25716" i="1"/>
  <c r="N25715" i="1"/>
  <c r="K25715" i="1"/>
  <c r="K25713" i="1"/>
  <c r="K25712" i="1"/>
  <c r="K25711" i="1"/>
  <c r="K25710" i="1"/>
  <c r="K25709" i="1"/>
  <c r="K25708" i="1"/>
  <c r="K25707" i="1"/>
  <c r="N25706" i="1"/>
  <c r="K25706" i="1"/>
  <c r="K25704" i="1"/>
  <c r="K25703" i="1"/>
  <c r="K25702" i="1"/>
  <c r="K25701" i="1"/>
  <c r="K25700" i="1"/>
  <c r="K25699" i="1"/>
  <c r="K25698" i="1"/>
  <c r="N25697" i="1"/>
  <c r="K25697" i="1"/>
  <c r="K25695" i="1"/>
  <c r="K25694" i="1"/>
  <c r="K25693" i="1"/>
  <c r="K25692" i="1"/>
  <c r="K25691" i="1"/>
  <c r="K25690" i="1"/>
  <c r="K25689" i="1"/>
  <c r="N25688" i="1"/>
  <c r="K25688" i="1"/>
  <c r="K25686" i="1"/>
  <c r="K25685" i="1"/>
  <c r="K25684" i="1"/>
  <c r="K25683" i="1"/>
  <c r="K25682" i="1"/>
  <c r="K25681" i="1"/>
  <c r="K25680" i="1"/>
  <c r="K25679" i="1"/>
  <c r="N25678" i="1"/>
  <c r="K25678" i="1"/>
  <c r="K25676" i="1"/>
  <c r="K25675" i="1"/>
  <c r="K25673" i="1"/>
  <c r="K25672" i="1"/>
  <c r="K25671" i="1"/>
  <c r="K25670" i="1"/>
  <c r="K25669" i="1"/>
  <c r="K25668" i="1"/>
  <c r="K25667" i="1"/>
  <c r="K25666" i="1"/>
  <c r="K25665" i="1"/>
  <c r="N25664" i="1"/>
  <c r="K25664" i="1"/>
  <c r="K25662" i="1"/>
  <c r="K25661" i="1"/>
  <c r="K25660" i="1"/>
  <c r="K25659" i="1"/>
  <c r="K25658" i="1"/>
  <c r="K25657" i="1"/>
  <c r="N25656" i="1"/>
  <c r="K25656" i="1"/>
  <c r="K25654" i="1"/>
  <c r="K25653" i="1"/>
  <c r="K25652" i="1"/>
  <c r="K25651" i="1"/>
  <c r="K25650" i="1"/>
  <c r="K25649" i="1"/>
  <c r="K25648" i="1"/>
  <c r="N25647" i="1"/>
  <c r="K25647" i="1"/>
  <c r="K25645" i="1"/>
  <c r="K25644" i="1"/>
  <c r="K25643" i="1"/>
  <c r="K25642" i="1"/>
  <c r="K25641" i="1"/>
  <c r="K25640" i="1"/>
  <c r="N25639" i="1"/>
  <c r="K25639" i="1"/>
  <c r="K25637" i="1"/>
  <c r="K25636" i="1"/>
  <c r="K25635" i="1"/>
  <c r="K25634" i="1"/>
  <c r="K25633" i="1"/>
  <c r="K25632" i="1"/>
  <c r="K25631" i="1"/>
  <c r="N25630" i="1"/>
  <c r="K25630" i="1"/>
  <c r="K25628" i="1"/>
  <c r="K25627" i="1"/>
  <c r="K25626" i="1"/>
  <c r="K25625" i="1"/>
  <c r="K25624" i="1"/>
  <c r="K25623" i="1"/>
  <c r="N25622" i="1"/>
  <c r="K25622" i="1"/>
  <c r="K25620" i="1"/>
  <c r="K25619" i="1"/>
  <c r="K25618" i="1"/>
  <c r="K25617" i="1"/>
  <c r="K25616" i="1"/>
  <c r="N25615" i="1"/>
  <c r="K25615" i="1"/>
  <c r="K25613" i="1"/>
  <c r="K25612" i="1"/>
  <c r="K25611" i="1"/>
  <c r="K25610" i="1"/>
  <c r="K25609" i="1"/>
  <c r="K25608" i="1"/>
  <c r="N25607" i="1"/>
  <c r="K25607" i="1"/>
  <c r="K25605" i="1"/>
  <c r="K25604" i="1"/>
  <c r="K25603" i="1"/>
  <c r="K25602" i="1"/>
  <c r="K25601" i="1"/>
  <c r="N25600" i="1"/>
  <c r="K25600" i="1"/>
  <c r="K25598" i="1"/>
  <c r="K25597" i="1"/>
  <c r="K25596" i="1"/>
  <c r="K25595" i="1"/>
  <c r="K25594" i="1"/>
  <c r="K25593" i="1"/>
  <c r="K25592" i="1"/>
  <c r="N25591" i="1"/>
  <c r="K25591" i="1"/>
  <c r="K25589" i="1"/>
  <c r="K25588" i="1"/>
  <c r="K25587" i="1"/>
  <c r="K25586" i="1"/>
  <c r="K25585" i="1"/>
  <c r="K25584" i="1"/>
  <c r="K25583" i="1"/>
  <c r="N25582" i="1"/>
  <c r="K25582" i="1"/>
  <c r="K25580" i="1"/>
  <c r="K25579" i="1"/>
  <c r="K25578" i="1"/>
  <c r="K25577" i="1"/>
  <c r="K25576" i="1"/>
  <c r="K25575" i="1"/>
  <c r="N25574" i="1"/>
  <c r="K25574" i="1"/>
  <c r="K25572" i="1"/>
  <c r="K25571" i="1"/>
  <c r="K25570" i="1"/>
  <c r="K25569" i="1"/>
  <c r="K25568" i="1"/>
  <c r="K25567" i="1"/>
  <c r="K25566" i="1"/>
  <c r="N25565" i="1"/>
  <c r="K25565" i="1"/>
  <c r="K25563" i="1"/>
  <c r="K25562" i="1"/>
  <c r="K25561" i="1"/>
  <c r="K25560" i="1"/>
  <c r="K25559" i="1"/>
  <c r="K25558" i="1"/>
  <c r="N25557" i="1"/>
  <c r="K25557" i="1"/>
  <c r="K25555" i="1"/>
  <c r="K25554" i="1"/>
  <c r="K25553" i="1"/>
  <c r="K25552" i="1"/>
  <c r="K25551" i="1"/>
  <c r="K25550" i="1"/>
  <c r="K25549" i="1"/>
  <c r="N25548" i="1"/>
  <c r="K25548" i="1"/>
  <c r="K25546" i="1"/>
  <c r="K25545" i="1"/>
  <c r="K25544" i="1"/>
  <c r="K25543" i="1"/>
  <c r="K25542" i="1"/>
  <c r="K25541" i="1"/>
  <c r="K25540" i="1"/>
  <c r="N25539" i="1"/>
  <c r="K25539" i="1"/>
  <c r="K25537" i="1"/>
  <c r="K25536" i="1"/>
  <c r="K25535" i="1"/>
  <c r="K25534" i="1"/>
  <c r="K25533" i="1"/>
  <c r="K25532" i="1"/>
  <c r="K25531" i="1"/>
  <c r="K25530" i="1"/>
  <c r="N25529" i="1"/>
  <c r="K25529" i="1"/>
  <c r="K25527" i="1"/>
  <c r="K25526" i="1"/>
  <c r="K25525" i="1"/>
  <c r="K25524" i="1"/>
  <c r="K25523" i="1"/>
  <c r="K25522" i="1"/>
  <c r="K25521" i="1"/>
  <c r="N25520" i="1"/>
  <c r="K25520" i="1"/>
  <c r="K25518" i="1"/>
  <c r="K25517" i="1"/>
  <c r="K25516" i="1"/>
  <c r="K25515" i="1"/>
  <c r="K25514" i="1"/>
  <c r="K25513" i="1"/>
  <c r="K25512" i="1"/>
  <c r="N25511" i="1"/>
  <c r="K25511" i="1"/>
  <c r="K25509" i="1"/>
  <c r="K25508" i="1"/>
  <c r="K25507" i="1"/>
  <c r="K25506" i="1"/>
  <c r="K25505" i="1"/>
  <c r="K25504" i="1"/>
  <c r="N25503" i="1"/>
  <c r="K25503" i="1"/>
  <c r="K25501" i="1"/>
  <c r="K25500" i="1"/>
  <c r="K25498" i="1"/>
  <c r="K25497" i="1"/>
  <c r="K25496" i="1"/>
  <c r="K25495" i="1"/>
  <c r="K25494" i="1"/>
  <c r="N25493" i="1"/>
  <c r="K25493" i="1"/>
  <c r="K25491" i="1"/>
  <c r="K25490" i="1"/>
  <c r="K25489" i="1"/>
  <c r="K25488" i="1"/>
  <c r="K25487" i="1"/>
  <c r="K25486" i="1"/>
  <c r="N25485" i="1"/>
  <c r="K25485" i="1"/>
  <c r="K25483" i="1"/>
  <c r="K25482" i="1"/>
  <c r="K25481" i="1"/>
  <c r="K25480" i="1"/>
  <c r="K25479" i="1"/>
  <c r="K25478" i="1"/>
  <c r="N25477" i="1"/>
  <c r="K25477" i="1"/>
  <c r="K25475" i="1"/>
  <c r="K25474" i="1"/>
  <c r="K25473" i="1"/>
  <c r="K25472" i="1"/>
  <c r="K25471" i="1"/>
  <c r="N25470" i="1"/>
  <c r="K25470" i="1"/>
  <c r="K25468" i="1"/>
  <c r="K25467" i="1"/>
  <c r="K25466" i="1"/>
  <c r="K25465" i="1"/>
  <c r="K25464" i="1"/>
  <c r="N25463" i="1"/>
  <c r="K25463" i="1"/>
  <c r="K25461" i="1"/>
  <c r="K25460" i="1"/>
  <c r="K25458" i="1"/>
  <c r="K25457" i="1"/>
  <c r="K25456" i="1"/>
  <c r="K25455" i="1"/>
  <c r="K25454" i="1"/>
  <c r="K25453" i="1"/>
  <c r="N25452" i="1"/>
  <c r="K25452" i="1"/>
  <c r="K25450" i="1"/>
  <c r="K25449" i="1"/>
  <c r="K25448" i="1"/>
  <c r="K25447" i="1"/>
  <c r="K25446" i="1"/>
  <c r="K25445" i="1"/>
  <c r="K25444" i="1"/>
  <c r="K25443" i="1"/>
  <c r="N25442" i="1"/>
  <c r="K25442" i="1"/>
  <c r="K25440" i="1"/>
  <c r="K25439" i="1"/>
  <c r="K25438" i="1"/>
  <c r="K25437" i="1"/>
  <c r="K25436" i="1"/>
  <c r="K25435" i="1"/>
  <c r="N25434" i="1"/>
  <c r="K25434" i="1"/>
  <c r="K25432" i="1"/>
  <c r="K25431" i="1"/>
  <c r="K25430" i="1"/>
  <c r="K25429" i="1"/>
  <c r="K25428" i="1"/>
  <c r="K25427" i="1"/>
  <c r="N25426" i="1"/>
  <c r="K25426" i="1"/>
  <c r="K25424" i="1"/>
  <c r="K25423" i="1"/>
  <c r="K25422" i="1"/>
  <c r="K25421" i="1"/>
  <c r="K25420" i="1"/>
  <c r="N25419" i="1"/>
  <c r="K25419" i="1"/>
  <c r="K25417" i="1"/>
  <c r="K25416" i="1"/>
  <c r="K25415" i="1"/>
  <c r="K25414" i="1"/>
  <c r="K25413" i="1"/>
  <c r="K25412" i="1"/>
  <c r="N25411" i="1"/>
  <c r="K25411" i="1"/>
  <c r="K25409" i="1"/>
  <c r="K25408" i="1"/>
  <c r="K25407" i="1"/>
  <c r="K25406" i="1"/>
  <c r="K25405" i="1"/>
  <c r="K25404" i="1"/>
  <c r="K25403" i="1"/>
  <c r="K25402" i="1"/>
  <c r="K25401" i="1"/>
  <c r="N25400" i="1"/>
  <c r="K25400" i="1"/>
  <c r="K25398" i="1"/>
  <c r="K25397" i="1"/>
  <c r="K25396" i="1"/>
  <c r="K25395" i="1"/>
  <c r="K25394" i="1"/>
  <c r="K25393" i="1"/>
  <c r="K25392" i="1"/>
  <c r="K25391" i="1"/>
  <c r="K25390" i="1"/>
  <c r="K25389" i="1"/>
  <c r="N25388" i="1"/>
  <c r="K25388" i="1"/>
  <c r="K25386" i="1"/>
  <c r="K25385" i="1"/>
  <c r="K25384" i="1"/>
  <c r="K25383" i="1"/>
  <c r="K25382" i="1"/>
  <c r="K25381" i="1"/>
  <c r="K25380" i="1"/>
  <c r="K25379" i="1"/>
  <c r="K25378" i="1"/>
  <c r="K25377" i="1"/>
  <c r="N25376" i="1"/>
  <c r="K25376" i="1"/>
  <c r="K25374" i="1"/>
  <c r="K25373" i="1"/>
  <c r="K25372" i="1"/>
  <c r="K25371" i="1"/>
  <c r="K25370" i="1"/>
  <c r="K25369" i="1"/>
  <c r="K25368" i="1"/>
  <c r="N25367" i="1"/>
  <c r="K25367" i="1"/>
  <c r="K25365" i="1"/>
  <c r="K25364" i="1"/>
  <c r="K25363" i="1"/>
  <c r="K25362" i="1"/>
  <c r="K25361" i="1"/>
  <c r="K25360" i="1"/>
  <c r="N25359" i="1"/>
  <c r="K25359" i="1"/>
  <c r="K25357" i="1"/>
  <c r="K25356" i="1"/>
  <c r="K25355" i="1"/>
  <c r="K25354" i="1"/>
  <c r="K25353" i="1"/>
  <c r="K25352" i="1"/>
  <c r="K25351" i="1"/>
  <c r="N25350" i="1"/>
  <c r="K25350" i="1"/>
  <c r="K25348" i="1"/>
  <c r="K25347" i="1"/>
  <c r="K25345" i="1"/>
  <c r="K25344" i="1"/>
  <c r="K25343" i="1"/>
  <c r="K25342" i="1"/>
  <c r="K25341" i="1"/>
  <c r="N25340" i="1"/>
  <c r="K25340" i="1"/>
  <c r="K25338" i="1"/>
  <c r="K25337" i="1"/>
  <c r="K25336" i="1"/>
  <c r="K25335" i="1"/>
  <c r="K25334" i="1"/>
  <c r="K25333" i="1"/>
  <c r="K25332" i="1"/>
  <c r="N25331" i="1"/>
  <c r="K25331" i="1"/>
  <c r="K25329" i="1"/>
  <c r="K25328" i="1"/>
  <c r="K25327" i="1"/>
  <c r="K25326" i="1"/>
  <c r="K25325" i="1"/>
  <c r="K25324" i="1"/>
  <c r="N25323" i="1"/>
  <c r="K25323" i="1"/>
  <c r="K25321" i="1"/>
  <c r="K25320" i="1"/>
  <c r="K25319" i="1"/>
  <c r="K25318" i="1"/>
  <c r="K25317" i="1"/>
  <c r="K25316" i="1"/>
  <c r="N25315" i="1"/>
  <c r="K25315" i="1"/>
  <c r="K25313" i="1"/>
  <c r="K25312" i="1"/>
  <c r="K25311" i="1"/>
  <c r="K25310" i="1"/>
  <c r="K25309" i="1"/>
  <c r="K25308" i="1"/>
  <c r="N25307" i="1"/>
  <c r="K25307" i="1"/>
  <c r="K25305" i="1"/>
  <c r="K25304" i="1"/>
  <c r="K25303" i="1"/>
  <c r="K25301" i="1"/>
  <c r="K25300" i="1"/>
  <c r="K25299" i="1"/>
  <c r="K25298" i="1"/>
  <c r="K25297" i="1"/>
  <c r="N25296" i="1"/>
  <c r="K25296" i="1"/>
  <c r="K25294" i="1"/>
  <c r="K25293" i="1"/>
  <c r="K25291" i="1"/>
  <c r="K25290" i="1"/>
  <c r="K25288" i="1"/>
  <c r="K25287" i="1"/>
  <c r="K25286" i="1"/>
  <c r="K25285" i="1"/>
  <c r="K25284" i="1"/>
  <c r="K25283" i="1"/>
  <c r="N25282" i="1"/>
  <c r="K25282" i="1"/>
  <c r="K25280" i="1"/>
  <c r="K25279" i="1"/>
  <c r="K25278" i="1"/>
  <c r="K25277" i="1"/>
  <c r="K25276" i="1"/>
  <c r="K25275" i="1"/>
  <c r="N25274" i="1"/>
  <c r="K25274" i="1"/>
  <c r="K25272" i="1"/>
  <c r="K25271" i="1"/>
  <c r="K25270" i="1"/>
  <c r="K25269" i="1"/>
  <c r="K25268" i="1"/>
  <c r="K25267" i="1"/>
  <c r="N25266" i="1"/>
  <c r="K25266" i="1"/>
  <c r="K25264" i="1"/>
  <c r="K25263" i="1"/>
  <c r="K25262" i="1"/>
  <c r="K25261" i="1"/>
  <c r="K25260" i="1"/>
  <c r="K25259" i="1"/>
  <c r="N25258" i="1"/>
  <c r="K25258" i="1"/>
  <c r="K25256" i="1"/>
  <c r="K25255" i="1"/>
  <c r="K25254" i="1"/>
  <c r="K25253" i="1"/>
  <c r="K25252" i="1"/>
  <c r="K25251" i="1"/>
  <c r="N25250" i="1"/>
  <c r="K25250" i="1"/>
  <c r="K25248" i="1"/>
  <c r="K25247" i="1"/>
  <c r="K25246" i="1"/>
  <c r="K25245" i="1"/>
  <c r="K25244" i="1"/>
  <c r="K25243" i="1"/>
  <c r="K25242" i="1"/>
  <c r="N25241" i="1"/>
  <c r="K25241" i="1"/>
  <c r="K25239" i="1"/>
  <c r="K25238" i="1"/>
  <c r="K25236" i="1"/>
  <c r="K25235" i="1"/>
  <c r="K25234" i="1"/>
  <c r="K25233" i="1"/>
  <c r="K25232" i="1"/>
  <c r="K25231" i="1"/>
  <c r="N25230" i="1"/>
  <c r="K25230" i="1"/>
  <c r="K25228" i="1"/>
  <c r="K25227" i="1"/>
  <c r="K25226" i="1"/>
  <c r="K25225" i="1"/>
  <c r="K25224" i="1"/>
  <c r="K25223" i="1"/>
  <c r="K25222" i="1"/>
  <c r="K25221" i="1"/>
  <c r="N25220" i="1"/>
  <c r="K25220" i="1"/>
  <c r="K25218" i="1"/>
  <c r="K25217" i="1"/>
  <c r="K25216" i="1"/>
  <c r="K25215" i="1"/>
  <c r="K25214" i="1"/>
  <c r="N25213" i="1"/>
  <c r="K25213" i="1"/>
  <c r="K25211" i="1"/>
  <c r="K25210" i="1"/>
  <c r="K25209" i="1"/>
  <c r="K25208" i="1"/>
  <c r="K25207" i="1"/>
  <c r="K25206" i="1"/>
  <c r="K25205" i="1"/>
  <c r="N25204" i="1"/>
  <c r="K25204" i="1"/>
  <c r="K25202" i="1"/>
  <c r="K25201" i="1"/>
  <c r="K25199" i="1"/>
  <c r="K25198" i="1"/>
  <c r="K25196" i="1"/>
  <c r="K25195" i="1"/>
  <c r="K25194" i="1"/>
  <c r="K25193" i="1"/>
  <c r="K25192" i="1"/>
  <c r="K25191" i="1"/>
  <c r="K25190" i="1"/>
  <c r="N25189" i="1"/>
  <c r="K25189" i="1"/>
  <c r="K25187" i="1"/>
  <c r="K25186" i="1"/>
  <c r="K25185" i="1"/>
  <c r="K25184" i="1"/>
  <c r="K25183" i="1"/>
  <c r="K25182" i="1"/>
  <c r="N25181" i="1"/>
  <c r="K25181" i="1"/>
  <c r="K25179" i="1"/>
  <c r="K25178" i="1"/>
  <c r="K25177" i="1"/>
  <c r="K25176" i="1"/>
  <c r="K25175" i="1"/>
  <c r="K25174" i="1"/>
  <c r="K25173" i="1"/>
  <c r="N25172" i="1"/>
  <c r="K25172" i="1"/>
  <c r="K25170" i="1"/>
  <c r="K25169" i="1"/>
  <c r="K25168" i="1"/>
  <c r="K25167" i="1"/>
  <c r="K25166" i="1"/>
  <c r="K25165" i="1"/>
  <c r="N25164" i="1"/>
  <c r="K25164" i="1"/>
  <c r="K25162" i="1"/>
  <c r="K25161" i="1"/>
  <c r="K25160" i="1"/>
  <c r="K25159" i="1"/>
  <c r="K25158" i="1"/>
  <c r="K25157" i="1"/>
  <c r="N25156" i="1"/>
  <c r="K25156" i="1"/>
  <c r="K25154" i="1"/>
  <c r="K25153" i="1"/>
  <c r="K25152" i="1"/>
  <c r="K25151" i="1"/>
  <c r="K25150" i="1"/>
  <c r="N25149" i="1"/>
  <c r="K25149" i="1"/>
  <c r="K25147" i="1"/>
  <c r="K25146" i="1"/>
  <c r="K25145" i="1"/>
  <c r="K25144" i="1"/>
  <c r="K25143" i="1"/>
  <c r="K25142" i="1"/>
  <c r="N25141" i="1"/>
  <c r="K25141" i="1"/>
  <c r="K25139" i="1"/>
  <c r="K25138" i="1"/>
  <c r="K25137" i="1"/>
  <c r="K25136" i="1"/>
  <c r="K25135" i="1"/>
  <c r="K25134" i="1"/>
  <c r="K25133" i="1"/>
  <c r="N25132" i="1"/>
  <c r="K25132" i="1"/>
  <c r="K25130" i="1"/>
  <c r="K25129" i="1"/>
  <c r="K25127" i="1"/>
  <c r="K25126" i="1"/>
  <c r="K25125" i="1"/>
  <c r="K25124" i="1"/>
  <c r="K25123" i="1"/>
  <c r="K25122" i="1"/>
  <c r="N25121" i="1"/>
  <c r="K25121" i="1"/>
  <c r="K25119" i="1"/>
  <c r="K25118" i="1"/>
  <c r="K25117" i="1"/>
  <c r="K25116" i="1"/>
  <c r="N25115" i="1"/>
  <c r="K25115" i="1"/>
  <c r="K25113" i="1"/>
  <c r="K25112" i="1"/>
  <c r="K25111" i="1"/>
  <c r="K25110" i="1"/>
  <c r="K25109" i="1"/>
  <c r="K25108" i="1"/>
  <c r="K25107" i="1"/>
  <c r="K25106" i="1"/>
  <c r="N25105" i="1"/>
  <c r="K25105" i="1"/>
  <c r="K25103" i="1"/>
  <c r="K25102" i="1"/>
  <c r="K25101" i="1"/>
  <c r="K25100" i="1"/>
  <c r="K25099" i="1"/>
  <c r="N25098" i="1"/>
  <c r="K25098" i="1"/>
  <c r="K25096" i="1"/>
  <c r="K25095" i="1"/>
  <c r="K25093" i="1"/>
  <c r="K25092" i="1"/>
  <c r="K25091" i="1"/>
  <c r="K25090" i="1"/>
  <c r="K25089" i="1"/>
  <c r="N25088" i="1"/>
  <c r="K25088" i="1"/>
  <c r="K25086" i="1"/>
  <c r="K25085" i="1"/>
  <c r="K25084" i="1"/>
  <c r="K25083" i="1"/>
  <c r="K25082" i="1"/>
  <c r="K25081" i="1"/>
  <c r="K25080" i="1"/>
  <c r="K25079" i="1"/>
  <c r="K25078" i="1"/>
  <c r="K25077" i="1"/>
  <c r="K25076" i="1"/>
  <c r="K25075" i="1"/>
  <c r="N25074" i="1"/>
  <c r="K25074" i="1"/>
  <c r="K25072" i="1"/>
  <c r="K25071" i="1"/>
  <c r="K25070" i="1"/>
  <c r="K25069" i="1"/>
  <c r="K25068" i="1"/>
  <c r="K25067" i="1"/>
  <c r="K25066" i="1"/>
  <c r="K25065" i="1"/>
  <c r="K25064" i="1"/>
  <c r="N25063" i="1"/>
  <c r="K25063" i="1"/>
  <c r="K25061" i="1"/>
  <c r="K25060" i="1"/>
  <c r="K25059" i="1"/>
  <c r="K25058" i="1"/>
  <c r="K25057" i="1"/>
  <c r="K25056" i="1"/>
  <c r="K25055" i="1"/>
  <c r="K25054" i="1"/>
  <c r="K25053" i="1"/>
  <c r="N25052" i="1"/>
  <c r="K25052" i="1"/>
  <c r="K25050" i="1"/>
  <c r="K25049" i="1"/>
  <c r="K25047" i="1"/>
  <c r="K25046" i="1"/>
  <c r="K25045" i="1"/>
  <c r="K25044" i="1"/>
  <c r="K25043" i="1"/>
  <c r="K25042" i="1"/>
  <c r="N25041" i="1"/>
  <c r="K25041" i="1"/>
  <c r="K25039" i="1"/>
  <c r="K25038" i="1"/>
  <c r="K25036" i="1"/>
  <c r="K25035" i="1"/>
  <c r="K25034" i="1"/>
  <c r="K25033" i="1"/>
  <c r="K25032" i="1"/>
  <c r="N25031" i="1"/>
  <c r="K25031" i="1"/>
  <c r="K25029" i="1"/>
  <c r="K25028" i="1"/>
  <c r="K25027" i="1"/>
  <c r="K25026" i="1"/>
  <c r="K25025" i="1"/>
  <c r="K25024" i="1"/>
  <c r="K25023" i="1"/>
  <c r="N25022" i="1"/>
  <c r="K25022" i="1"/>
  <c r="K25020" i="1"/>
  <c r="K25019" i="1"/>
  <c r="K25018" i="1"/>
  <c r="K25017" i="1"/>
  <c r="K25016" i="1"/>
  <c r="K25015" i="1"/>
  <c r="K25014" i="1"/>
  <c r="N25013" i="1"/>
  <c r="K25013" i="1"/>
  <c r="K25011" i="1"/>
  <c r="K25010" i="1"/>
  <c r="K25009" i="1"/>
  <c r="K25008" i="1"/>
  <c r="K25007" i="1"/>
  <c r="K25006" i="1"/>
  <c r="K25005" i="1"/>
  <c r="N25004" i="1"/>
  <c r="K25004" i="1"/>
  <c r="K25002" i="1"/>
  <c r="K25001" i="1"/>
  <c r="K25000" i="1"/>
  <c r="K24999" i="1"/>
  <c r="K24998" i="1"/>
  <c r="K24997" i="1"/>
  <c r="K24996" i="1"/>
  <c r="K24995" i="1"/>
  <c r="N24994" i="1"/>
  <c r="K24994" i="1"/>
  <c r="K24992" i="1"/>
  <c r="K24991" i="1"/>
  <c r="K24990" i="1"/>
  <c r="K24989" i="1"/>
  <c r="K24988" i="1"/>
  <c r="K24987" i="1"/>
  <c r="K24986" i="1"/>
  <c r="K24985" i="1"/>
  <c r="N24984" i="1"/>
  <c r="K24984" i="1"/>
  <c r="K24982" i="1"/>
  <c r="K24981" i="1"/>
  <c r="K24980" i="1"/>
  <c r="K24979" i="1"/>
  <c r="K24978" i="1"/>
  <c r="K24977" i="1"/>
  <c r="K24976" i="1"/>
  <c r="N24975" i="1"/>
  <c r="K24975" i="1"/>
  <c r="K24973" i="1"/>
  <c r="K24972" i="1"/>
  <c r="K24971" i="1"/>
  <c r="K24970" i="1"/>
  <c r="K24969" i="1"/>
  <c r="K24968" i="1"/>
  <c r="K24967" i="1"/>
  <c r="K24966" i="1"/>
  <c r="N24965" i="1"/>
  <c r="K24965" i="1"/>
  <c r="K24963" i="1"/>
  <c r="K24962" i="1"/>
  <c r="K24961" i="1"/>
  <c r="K24959" i="1"/>
  <c r="K24958" i="1"/>
  <c r="K24957" i="1"/>
  <c r="K24956" i="1"/>
  <c r="K24954" i="1"/>
  <c r="K24953" i="1"/>
  <c r="K24952" i="1"/>
  <c r="K24951" i="1"/>
  <c r="K24950" i="1"/>
  <c r="K24949" i="1"/>
  <c r="K24948" i="1"/>
  <c r="N24947" i="1"/>
  <c r="K24947" i="1"/>
  <c r="K24945" i="1"/>
  <c r="K24944" i="1"/>
  <c r="K24943" i="1"/>
  <c r="K24942" i="1"/>
  <c r="K24941" i="1"/>
  <c r="K24940" i="1"/>
  <c r="K24939" i="1"/>
  <c r="N24938" i="1"/>
  <c r="K24938" i="1"/>
  <c r="K24936" i="1"/>
  <c r="K24935" i="1"/>
  <c r="K24934" i="1"/>
  <c r="K24933" i="1"/>
  <c r="K24932" i="1"/>
  <c r="K24931" i="1"/>
  <c r="N24930" i="1"/>
  <c r="K24930" i="1"/>
  <c r="K24928" i="1"/>
  <c r="K24927" i="1"/>
  <c r="K24926" i="1"/>
  <c r="K24925" i="1"/>
  <c r="K24924" i="1"/>
  <c r="K24923" i="1"/>
  <c r="K24922" i="1"/>
  <c r="K24921" i="1"/>
  <c r="N24920" i="1"/>
  <c r="K24920" i="1"/>
  <c r="K24918" i="1"/>
  <c r="K24917" i="1"/>
  <c r="K24915" i="1"/>
  <c r="K24914" i="1"/>
  <c r="K24913" i="1"/>
  <c r="K24912" i="1"/>
  <c r="K24910" i="1"/>
  <c r="K24909" i="1"/>
  <c r="K24908" i="1"/>
  <c r="K24907" i="1"/>
  <c r="K24906" i="1"/>
  <c r="K24905" i="1"/>
  <c r="K24904" i="1"/>
  <c r="K24903" i="1"/>
  <c r="K24902" i="1"/>
  <c r="N24901" i="1"/>
  <c r="K24901" i="1"/>
  <c r="K24899" i="1"/>
  <c r="K24898" i="1"/>
  <c r="K24897" i="1"/>
  <c r="K24896" i="1"/>
  <c r="K24895" i="1"/>
  <c r="K24894" i="1"/>
  <c r="K24893" i="1"/>
  <c r="K24892" i="1"/>
  <c r="K24891" i="1"/>
  <c r="N24890" i="1"/>
  <c r="K24890" i="1"/>
  <c r="K24888" i="1"/>
  <c r="K24887" i="1"/>
  <c r="K24885" i="1"/>
  <c r="K24884" i="1"/>
  <c r="K24883" i="1"/>
  <c r="K24882" i="1"/>
  <c r="K24881" i="1"/>
  <c r="K24880" i="1"/>
  <c r="N24879" i="1"/>
  <c r="K24879" i="1"/>
  <c r="K24877" i="1"/>
  <c r="K24876" i="1"/>
  <c r="K24875" i="1"/>
  <c r="K24874" i="1"/>
  <c r="K24873" i="1"/>
  <c r="K24872" i="1"/>
  <c r="N24871" i="1"/>
  <c r="K24871" i="1"/>
  <c r="K24869" i="1"/>
  <c r="K24868" i="1"/>
  <c r="K24867" i="1"/>
  <c r="K24866" i="1"/>
  <c r="K24865" i="1"/>
  <c r="N24864" i="1"/>
  <c r="K24864" i="1"/>
  <c r="K24862" i="1"/>
  <c r="K24861" i="1"/>
  <c r="K24859" i="1"/>
  <c r="K24858" i="1"/>
  <c r="K24857" i="1"/>
  <c r="K24856" i="1"/>
  <c r="K24855" i="1"/>
  <c r="K24854" i="1"/>
  <c r="K24853" i="1"/>
  <c r="K24852" i="1"/>
  <c r="N24851" i="1"/>
  <c r="K24851" i="1"/>
  <c r="K24849" i="1"/>
  <c r="K24848" i="1"/>
  <c r="K24847" i="1"/>
  <c r="K24846" i="1"/>
  <c r="K24845" i="1"/>
  <c r="K24844" i="1"/>
  <c r="K24843" i="1"/>
  <c r="K24842" i="1"/>
  <c r="N24841" i="1"/>
  <c r="K24841" i="1"/>
  <c r="K24839" i="1"/>
  <c r="K24838" i="1"/>
  <c r="K24837" i="1"/>
  <c r="K24836" i="1"/>
  <c r="K24835" i="1"/>
  <c r="K24834" i="1"/>
  <c r="K24833" i="1"/>
  <c r="N24832" i="1"/>
  <c r="K24832" i="1"/>
  <c r="K24830" i="1"/>
  <c r="K24829" i="1"/>
  <c r="K24828" i="1"/>
  <c r="K24827" i="1"/>
  <c r="K24826" i="1"/>
  <c r="K24825" i="1"/>
  <c r="K24824" i="1"/>
  <c r="K24823" i="1"/>
  <c r="N24822" i="1"/>
  <c r="K24822" i="1"/>
  <c r="K24820" i="1"/>
  <c r="K24819" i="1"/>
  <c r="K24817" i="1"/>
  <c r="K24816" i="1"/>
  <c r="K24815" i="1"/>
  <c r="K24814" i="1"/>
  <c r="K24813" i="1"/>
  <c r="K24812" i="1"/>
  <c r="N24811" i="1"/>
  <c r="K24811" i="1"/>
  <c r="K24809" i="1"/>
  <c r="K24808" i="1"/>
  <c r="K24807" i="1"/>
  <c r="K24806" i="1"/>
  <c r="K24805" i="1"/>
  <c r="K24804" i="1"/>
  <c r="K24803" i="1"/>
  <c r="K24802" i="1"/>
  <c r="N24801" i="1"/>
  <c r="K24801" i="1"/>
  <c r="K24799" i="1"/>
  <c r="K24798" i="1"/>
  <c r="K24797" i="1"/>
  <c r="K24796" i="1"/>
  <c r="K24795" i="1"/>
  <c r="N24794" i="1"/>
  <c r="K24794" i="1"/>
  <c r="K24792" i="1"/>
  <c r="K24791" i="1"/>
  <c r="K24790" i="1"/>
  <c r="K24789" i="1"/>
  <c r="K24788" i="1"/>
  <c r="K24787" i="1"/>
  <c r="N24786" i="1"/>
  <c r="K24786" i="1"/>
  <c r="K24784" i="1"/>
  <c r="K24783" i="1"/>
  <c r="K24782" i="1"/>
  <c r="K24781" i="1"/>
  <c r="K24780" i="1"/>
  <c r="K24779" i="1"/>
  <c r="K24778" i="1"/>
  <c r="N24777" i="1"/>
  <c r="K24777" i="1"/>
  <c r="K24775" i="1"/>
  <c r="K24774" i="1"/>
  <c r="K24773" i="1"/>
  <c r="K24772" i="1"/>
  <c r="K24771" i="1"/>
  <c r="K24770" i="1"/>
  <c r="K24769" i="1"/>
  <c r="K24768" i="1"/>
  <c r="N24767" i="1"/>
  <c r="K24767" i="1"/>
  <c r="K24765" i="1"/>
  <c r="K24764" i="1"/>
  <c r="K24762" i="1"/>
  <c r="K24761" i="1"/>
  <c r="K24760" i="1"/>
  <c r="K24759" i="1"/>
  <c r="K24758" i="1"/>
  <c r="K24757" i="1"/>
  <c r="K24756" i="1"/>
  <c r="N24755" i="1"/>
  <c r="K24755" i="1"/>
  <c r="K24753" i="1"/>
  <c r="K24752" i="1"/>
  <c r="K24751" i="1"/>
  <c r="K24750" i="1"/>
  <c r="K24749" i="1"/>
  <c r="K24748" i="1"/>
  <c r="N24747" i="1"/>
  <c r="K24747" i="1"/>
  <c r="K24745" i="1"/>
  <c r="K24744" i="1"/>
  <c r="K24743" i="1"/>
  <c r="K24742" i="1"/>
  <c r="K24741" i="1"/>
  <c r="K24740" i="1"/>
  <c r="K24739" i="1"/>
  <c r="K24738" i="1"/>
  <c r="N24737" i="1"/>
  <c r="K24737" i="1"/>
  <c r="K24735" i="1"/>
  <c r="K24734" i="1"/>
  <c r="K24733" i="1"/>
  <c r="K24732" i="1"/>
  <c r="K24731" i="1"/>
  <c r="K24730" i="1"/>
  <c r="K24729" i="1"/>
  <c r="K24728" i="1"/>
  <c r="N24727" i="1"/>
  <c r="K24727" i="1"/>
  <c r="K24725" i="1"/>
  <c r="K24724" i="1"/>
  <c r="K24723" i="1"/>
  <c r="K24722" i="1"/>
  <c r="K24721" i="1"/>
  <c r="K24720" i="1"/>
  <c r="K24719" i="1"/>
  <c r="N24718" i="1"/>
  <c r="K24718" i="1"/>
  <c r="K24716" i="1"/>
  <c r="K24715" i="1"/>
  <c r="K24714" i="1"/>
  <c r="K24713" i="1"/>
  <c r="K24712" i="1"/>
  <c r="K24711" i="1"/>
  <c r="K24710" i="1"/>
  <c r="N24709" i="1"/>
  <c r="K24709" i="1"/>
  <c r="K24707" i="1"/>
  <c r="K24706" i="1"/>
  <c r="K24705" i="1"/>
  <c r="K24704" i="1"/>
  <c r="K24703" i="1"/>
  <c r="K24702" i="1"/>
  <c r="K24701" i="1"/>
  <c r="K24700" i="1"/>
  <c r="K24699" i="1"/>
  <c r="K24698" i="1"/>
  <c r="K24697" i="1"/>
  <c r="N24696" i="1"/>
  <c r="K24696" i="1"/>
  <c r="K24694" i="1"/>
  <c r="K24693" i="1"/>
  <c r="K24692" i="1"/>
  <c r="K24691" i="1"/>
  <c r="K24690" i="1"/>
  <c r="K24689" i="1"/>
  <c r="K24688" i="1"/>
  <c r="K24687" i="1"/>
  <c r="N24686" i="1"/>
  <c r="K24686" i="1"/>
  <c r="K24684" i="1"/>
  <c r="K24683" i="1"/>
  <c r="K24682" i="1"/>
  <c r="K24681" i="1"/>
  <c r="K24680" i="1"/>
  <c r="N24679" i="1"/>
  <c r="K24679" i="1"/>
  <c r="K24677" i="1"/>
  <c r="K24676" i="1"/>
  <c r="K24675" i="1"/>
  <c r="K24674" i="1"/>
  <c r="K24673" i="1"/>
  <c r="K24672" i="1"/>
  <c r="K24671" i="1"/>
  <c r="N24670" i="1"/>
  <c r="K24670" i="1"/>
  <c r="K24668" i="1"/>
  <c r="K24667" i="1"/>
  <c r="K24666" i="1"/>
  <c r="K24665" i="1"/>
  <c r="K24664" i="1"/>
  <c r="K24663" i="1"/>
  <c r="K24662" i="1"/>
  <c r="N24661" i="1"/>
  <c r="K24661" i="1"/>
  <c r="K24659" i="1"/>
  <c r="K24658" i="1"/>
  <c r="K24657" i="1"/>
  <c r="K24656" i="1"/>
  <c r="K24655" i="1"/>
  <c r="K24654" i="1"/>
  <c r="K24653" i="1"/>
  <c r="K24652" i="1"/>
  <c r="N24651" i="1"/>
  <c r="K24651" i="1"/>
  <c r="K24649" i="1"/>
  <c r="K24648" i="1"/>
  <c r="K24647" i="1"/>
  <c r="K24646" i="1"/>
  <c r="K24645" i="1"/>
  <c r="K24644" i="1"/>
  <c r="K24643" i="1"/>
  <c r="N24642" i="1"/>
  <c r="K24642" i="1"/>
  <c r="K24640" i="1"/>
  <c r="K24639" i="1"/>
  <c r="K24638" i="1"/>
  <c r="K24637" i="1"/>
  <c r="K24636" i="1"/>
  <c r="K24635" i="1"/>
  <c r="K24634" i="1"/>
  <c r="K24633" i="1"/>
  <c r="N24632" i="1"/>
  <c r="K24632" i="1"/>
  <c r="K24630" i="1"/>
  <c r="K24629" i="1"/>
  <c r="K24628" i="1"/>
  <c r="K24627" i="1"/>
  <c r="K24626" i="1"/>
  <c r="K24625" i="1"/>
  <c r="K24624" i="1"/>
  <c r="K24623" i="1"/>
  <c r="K24622" i="1"/>
  <c r="N24621" i="1"/>
  <c r="K24621" i="1"/>
  <c r="K24619" i="1"/>
  <c r="K24618" i="1"/>
  <c r="K24616" i="1"/>
  <c r="K24615" i="1"/>
  <c r="K24614" i="1"/>
  <c r="K24613" i="1"/>
  <c r="K24612" i="1"/>
  <c r="K24611" i="1"/>
  <c r="N24610" i="1"/>
  <c r="K24610" i="1"/>
  <c r="K24608" i="1"/>
  <c r="K24607" i="1"/>
  <c r="K24606" i="1"/>
  <c r="K24605" i="1"/>
  <c r="K24604" i="1"/>
  <c r="K24603" i="1"/>
  <c r="K24602" i="1"/>
  <c r="K24601" i="1"/>
  <c r="N24600" i="1"/>
  <c r="K24600" i="1"/>
  <c r="K24598" i="1"/>
  <c r="K24597" i="1"/>
  <c r="K24595" i="1"/>
  <c r="K24594" i="1"/>
  <c r="K24593" i="1"/>
  <c r="K24592" i="1"/>
  <c r="K24591" i="1"/>
  <c r="K24590" i="1"/>
  <c r="N24589" i="1"/>
  <c r="K24589" i="1"/>
  <c r="K24587" i="1"/>
  <c r="K24586" i="1"/>
  <c r="K24585" i="1"/>
  <c r="K24584" i="1"/>
  <c r="K24583" i="1"/>
  <c r="K24582" i="1"/>
  <c r="K24581" i="1"/>
  <c r="N24580" i="1"/>
  <c r="K24580" i="1"/>
  <c r="K24578" i="1"/>
  <c r="K24577" i="1"/>
  <c r="K24575" i="1"/>
  <c r="K24574" i="1"/>
  <c r="K24573" i="1"/>
  <c r="K24572" i="1"/>
  <c r="K24571" i="1"/>
  <c r="K24570" i="1"/>
  <c r="K24569" i="1"/>
  <c r="K24568" i="1"/>
  <c r="N24567" i="1"/>
  <c r="K24567" i="1"/>
  <c r="K24565" i="1"/>
  <c r="K24564" i="1"/>
  <c r="K24563" i="1"/>
  <c r="K24562" i="1"/>
  <c r="K24561" i="1"/>
  <c r="K24560" i="1"/>
  <c r="K24559" i="1"/>
  <c r="N24558" i="1"/>
  <c r="K24558" i="1"/>
  <c r="K24556" i="1"/>
  <c r="K24555" i="1"/>
  <c r="K24554" i="1"/>
  <c r="K24553" i="1"/>
  <c r="K24552" i="1"/>
  <c r="K24551" i="1"/>
  <c r="K24550" i="1"/>
  <c r="N24549" i="1"/>
  <c r="K24549" i="1"/>
  <c r="K24547" i="1"/>
  <c r="K24546" i="1"/>
  <c r="K24544" i="1"/>
  <c r="K24543" i="1"/>
  <c r="K24542" i="1"/>
  <c r="K24541" i="1"/>
  <c r="K24540" i="1"/>
  <c r="K24539" i="1"/>
  <c r="K24538" i="1"/>
  <c r="N24537" i="1"/>
  <c r="K24537" i="1"/>
  <c r="K24535" i="1"/>
  <c r="K24534" i="1"/>
  <c r="K24533" i="1"/>
  <c r="K24532" i="1"/>
  <c r="K24531" i="1"/>
  <c r="K24530" i="1"/>
  <c r="K24529" i="1"/>
  <c r="K24528" i="1"/>
  <c r="N24527" i="1"/>
  <c r="K24527" i="1"/>
  <c r="K24525" i="1"/>
  <c r="K24524" i="1"/>
  <c r="K24523" i="1"/>
  <c r="K24522" i="1"/>
  <c r="K24521" i="1"/>
  <c r="N24520" i="1"/>
  <c r="K24520" i="1"/>
  <c r="K24518" i="1"/>
  <c r="K24517" i="1"/>
  <c r="K24516" i="1"/>
  <c r="K24515" i="1"/>
  <c r="K24514" i="1"/>
  <c r="K24513" i="1"/>
  <c r="K24512" i="1"/>
  <c r="K24511" i="1"/>
  <c r="N24510" i="1"/>
  <c r="K24510" i="1"/>
  <c r="K24508" i="1"/>
  <c r="K24507" i="1"/>
  <c r="K24506" i="1"/>
  <c r="K24505" i="1"/>
  <c r="K24504" i="1"/>
  <c r="N24503" i="1"/>
  <c r="K24503" i="1"/>
  <c r="K24501" i="1"/>
  <c r="K24500" i="1"/>
  <c r="K24499" i="1"/>
  <c r="K24498" i="1"/>
  <c r="K24497" i="1"/>
  <c r="K24496" i="1"/>
  <c r="K24495" i="1"/>
  <c r="N24494" i="1"/>
  <c r="K24494" i="1"/>
  <c r="K24492" i="1"/>
  <c r="K24491" i="1"/>
  <c r="K24490" i="1"/>
  <c r="K24489" i="1"/>
  <c r="K24488" i="1"/>
  <c r="K24487" i="1"/>
  <c r="N24486" i="1"/>
  <c r="K24486" i="1"/>
  <c r="K24484" i="1"/>
  <c r="K24483" i="1"/>
  <c r="K24482" i="1"/>
  <c r="K24481" i="1"/>
  <c r="K24480" i="1"/>
  <c r="K24479" i="1"/>
  <c r="K24478" i="1"/>
  <c r="K24477" i="1"/>
  <c r="N24476" i="1"/>
  <c r="K24476" i="1"/>
  <c r="K24474" i="1"/>
  <c r="K24473" i="1"/>
  <c r="K24472" i="1"/>
  <c r="K24471" i="1"/>
  <c r="K24470" i="1"/>
  <c r="K24469" i="1"/>
  <c r="N24468" i="1"/>
  <c r="K24468" i="1"/>
  <c r="K24466" i="1"/>
  <c r="K24465" i="1"/>
  <c r="K24464" i="1"/>
  <c r="K24463" i="1"/>
  <c r="K24462" i="1"/>
  <c r="K24461" i="1"/>
  <c r="K24460" i="1"/>
  <c r="N24459" i="1"/>
  <c r="K24459" i="1"/>
  <c r="K24457" i="1"/>
  <c r="K24456" i="1"/>
  <c r="K24454" i="1"/>
  <c r="K24453" i="1"/>
  <c r="K24452" i="1"/>
  <c r="K24451" i="1"/>
  <c r="K24450" i="1"/>
  <c r="K24449" i="1"/>
  <c r="K24448" i="1"/>
  <c r="K24447" i="1"/>
  <c r="K24446" i="1"/>
  <c r="N24445" i="1"/>
  <c r="K24445" i="1"/>
  <c r="K24443" i="1"/>
  <c r="K24442" i="1"/>
  <c r="K24441" i="1"/>
  <c r="K24440" i="1"/>
  <c r="K24439" i="1"/>
  <c r="K24438" i="1"/>
  <c r="N24437" i="1"/>
  <c r="K24437" i="1"/>
  <c r="K24435" i="1"/>
  <c r="K24434" i="1"/>
  <c r="K24432" i="1"/>
  <c r="K24431" i="1"/>
  <c r="K24430" i="1"/>
  <c r="K24429" i="1"/>
  <c r="K24428" i="1"/>
  <c r="K24427" i="1"/>
  <c r="N24426" i="1"/>
  <c r="K24426" i="1"/>
  <c r="K24424" i="1"/>
  <c r="K24423" i="1"/>
  <c r="K24422" i="1"/>
  <c r="K24421" i="1"/>
  <c r="K24420" i="1"/>
  <c r="K24419" i="1"/>
  <c r="K24418" i="1"/>
  <c r="N24417" i="1"/>
  <c r="K24417" i="1"/>
  <c r="K24415" i="1"/>
  <c r="K24414" i="1"/>
  <c r="K24413" i="1"/>
  <c r="K24412" i="1"/>
  <c r="K24411" i="1"/>
  <c r="K24410" i="1"/>
  <c r="K24409" i="1"/>
  <c r="N24408" i="1"/>
  <c r="K24408" i="1"/>
  <c r="K24406" i="1"/>
  <c r="K24405" i="1"/>
  <c r="K24404" i="1"/>
  <c r="K24403" i="1"/>
  <c r="K24402" i="1"/>
  <c r="N24401" i="1"/>
  <c r="K24401" i="1"/>
  <c r="K24399" i="1"/>
  <c r="K24398" i="1"/>
  <c r="K24397" i="1"/>
  <c r="K24396" i="1"/>
  <c r="K24395" i="1"/>
  <c r="K24394" i="1"/>
  <c r="K24393" i="1"/>
  <c r="K24392" i="1"/>
  <c r="N24391" i="1"/>
  <c r="K24391" i="1"/>
  <c r="K24389" i="1"/>
  <c r="K24388" i="1"/>
  <c r="K24387" i="1"/>
  <c r="K24386" i="1"/>
  <c r="K24385" i="1"/>
  <c r="K24384" i="1"/>
  <c r="K24383" i="1"/>
  <c r="K24382" i="1"/>
  <c r="N24381" i="1"/>
  <c r="K24381" i="1"/>
  <c r="K24379" i="1"/>
  <c r="K24378" i="1"/>
  <c r="K24377" i="1"/>
  <c r="K24376" i="1"/>
  <c r="K24375" i="1"/>
  <c r="K24374" i="1"/>
  <c r="K24373" i="1"/>
  <c r="K24372" i="1"/>
  <c r="K24371" i="1"/>
  <c r="N24370" i="1"/>
  <c r="K24370" i="1"/>
  <c r="K24368" i="1"/>
  <c r="K24367" i="1"/>
  <c r="K24366" i="1"/>
  <c r="K24365" i="1"/>
  <c r="K24364" i="1"/>
  <c r="K24363" i="1"/>
  <c r="K24362" i="1"/>
  <c r="K24361" i="1"/>
  <c r="K24360" i="1"/>
  <c r="N24359" i="1"/>
  <c r="K24359" i="1"/>
  <c r="K24357" i="1"/>
  <c r="K24356" i="1"/>
  <c r="K24355" i="1"/>
  <c r="K24354" i="1"/>
  <c r="K24353" i="1"/>
  <c r="K24352" i="1"/>
  <c r="N24351" i="1"/>
  <c r="K24351" i="1"/>
  <c r="K24349" i="1"/>
  <c r="K24348" i="1"/>
  <c r="K24347" i="1"/>
  <c r="K24346" i="1"/>
  <c r="K24345" i="1"/>
  <c r="K24344" i="1"/>
  <c r="K24343" i="1"/>
  <c r="N24342" i="1"/>
  <c r="K24342" i="1"/>
  <c r="K24340" i="1"/>
  <c r="K24339" i="1"/>
  <c r="K24338" i="1"/>
  <c r="K24337" i="1"/>
  <c r="K24336" i="1"/>
  <c r="K24335" i="1"/>
  <c r="K24334" i="1"/>
  <c r="N24333" i="1"/>
  <c r="K24333" i="1"/>
  <c r="K24331" i="1"/>
  <c r="K24330" i="1"/>
  <c r="K24329" i="1"/>
  <c r="K24328" i="1"/>
  <c r="K24327" i="1"/>
  <c r="N24326" i="1"/>
  <c r="K24326" i="1"/>
  <c r="K24324" i="1"/>
  <c r="K24323" i="1"/>
  <c r="K24322" i="1"/>
  <c r="K24321" i="1"/>
  <c r="K24320" i="1"/>
  <c r="K24319" i="1"/>
  <c r="N24318" i="1"/>
  <c r="K24318" i="1"/>
  <c r="K24316" i="1"/>
  <c r="K24315" i="1"/>
  <c r="K24314" i="1"/>
  <c r="K24313" i="1"/>
  <c r="K24312" i="1"/>
  <c r="K24311" i="1"/>
  <c r="N24310" i="1"/>
  <c r="K24310" i="1"/>
  <c r="K24308" i="1"/>
  <c r="K24307" i="1"/>
  <c r="K24306" i="1"/>
  <c r="K24305" i="1"/>
  <c r="K24304" i="1"/>
  <c r="K24303" i="1"/>
  <c r="K24302" i="1"/>
  <c r="N24301" i="1"/>
  <c r="K24301" i="1"/>
  <c r="K24299" i="1"/>
  <c r="K24298" i="1"/>
  <c r="K24297" i="1"/>
  <c r="K24296" i="1"/>
  <c r="K24295" i="1"/>
  <c r="N24294" i="1"/>
  <c r="K24294" i="1"/>
  <c r="K24292" i="1"/>
  <c r="K24291" i="1"/>
  <c r="K24289" i="1"/>
  <c r="K24288" i="1"/>
  <c r="K24287" i="1"/>
  <c r="K24286" i="1"/>
  <c r="K24285" i="1"/>
  <c r="K24284" i="1"/>
  <c r="K24283" i="1"/>
  <c r="K24282" i="1"/>
  <c r="N24281" i="1"/>
  <c r="K24281" i="1"/>
  <c r="K24279" i="1"/>
  <c r="K24278" i="1"/>
  <c r="K24277" i="1"/>
  <c r="K24276" i="1"/>
  <c r="K24275" i="1"/>
  <c r="N24274" i="1"/>
  <c r="K24274" i="1"/>
  <c r="K24272" i="1"/>
  <c r="K24271" i="1"/>
  <c r="K24269" i="1"/>
  <c r="K24268" i="1"/>
  <c r="K24266" i="1"/>
  <c r="K24265" i="1"/>
  <c r="K24264" i="1"/>
  <c r="K24263" i="1"/>
  <c r="K24262" i="1"/>
  <c r="K24261" i="1"/>
  <c r="K24260" i="1"/>
  <c r="K24259" i="1"/>
  <c r="N24258" i="1"/>
  <c r="K24258" i="1"/>
  <c r="K24256" i="1"/>
  <c r="K24255" i="1"/>
  <c r="K24254" i="1"/>
  <c r="K24253" i="1"/>
  <c r="K24252" i="1"/>
  <c r="N24251" i="1"/>
  <c r="K24251" i="1"/>
  <c r="K24249" i="1"/>
  <c r="K24248" i="1"/>
  <c r="K24247" i="1"/>
  <c r="K24246" i="1"/>
  <c r="K24245" i="1"/>
  <c r="K24244" i="1"/>
  <c r="K24243" i="1"/>
  <c r="K24242" i="1"/>
  <c r="N24241" i="1"/>
  <c r="K24241" i="1"/>
  <c r="K24239" i="1"/>
  <c r="K24238" i="1"/>
  <c r="K24237" i="1"/>
  <c r="K24235" i="1"/>
  <c r="K24234" i="1"/>
  <c r="K24233" i="1"/>
  <c r="K24232" i="1"/>
  <c r="K24231" i="1"/>
  <c r="K24230" i="1"/>
  <c r="K24229" i="1"/>
  <c r="K24228" i="1"/>
  <c r="N24227" i="1"/>
  <c r="K24227" i="1"/>
  <c r="K24225" i="1"/>
  <c r="K24224" i="1"/>
  <c r="K24222" i="1"/>
  <c r="K24221" i="1"/>
  <c r="K24220" i="1"/>
  <c r="K24219" i="1"/>
  <c r="K24218" i="1"/>
  <c r="K24217" i="1"/>
  <c r="K24216" i="1"/>
  <c r="N24215" i="1"/>
  <c r="K24215" i="1"/>
  <c r="K24213" i="1"/>
  <c r="K24212" i="1"/>
  <c r="K24211" i="1"/>
  <c r="K24210" i="1"/>
  <c r="K24209" i="1"/>
  <c r="K24208" i="1"/>
  <c r="N24207" i="1"/>
  <c r="K24207" i="1"/>
  <c r="K24205" i="1"/>
  <c r="K24204" i="1"/>
  <c r="K24202" i="1"/>
  <c r="K24201" i="1"/>
  <c r="K24199" i="1"/>
  <c r="K24198" i="1"/>
  <c r="K24197" i="1"/>
  <c r="K24196" i="1"/>
  <c r="K24195" i="1"/>
  <c r="K24194" i="1"/>
  <c r="K24193" i="1"/>
  <c r="K24192" i="1"/>
  <c r="K24191" i="1"/>
  <c r="N24190" i="1"/>
  <c r="K24190" i="1"/>
  <c r="K24188" i="1"/>
  <c r="K24187" i="1"/>
  <c r="K24186" i="1"/>
  <c r="K24185" i="1"/>
  <c r="K24184" i="1"/>
  <c r="K24183" i="1"/>
  <c r="N24182" i="1"/>
  <c r="K24182" i="1"/>
  <c r="K24180" i="1"/>
  <c r="K24179" i="1"/>
  <c r="K24178" i="1"/>
  <c r="K24177" i="1"/>
  <c r="K24176" i="1"/>
  <c r="K24175" i="1"/>
  <c r="N24174" i="1"/>
  <c r="K24174" i="1"/>
  <c r="K24172" i="1"/>
  <c r="K24171" i="1"/>
  <c r="K24170" i="1"/>
  <c r="K24169" i="1"/>
  <c r="K24168" i="1"/>
  <c r="K24167" i="1"/>
  <c r="N24166" i="1"/>
  <c r="K24166" i="1"/>
  <c r="K24164" i="1"/>
  <c r="K24163" i="1"/>
  <c r="K24161" i="1"/>
  <c r="K24160" i="1"/>
  <c r="K24159" i="1"/>
  <c r="K24158" i="1"/>
  <c r="K24157" i="1"/>
  <c r="N24156" i="1"/>
  <c r="K24156" i="1"/>
  <c r="K24154" i="1"/>
  <c r="K24153" i="1"/>
  <c r="K24152" i="1"/>
  <c r="K24151" i="1"/>
  <c r="K24150" i="1"/>
  <c r="K24149" i="1"/>
  <c r="K24148" i="1"/>
  <c r="K24147" i="1"/>
  <c r="N24146" i="1"/>
  <c r="K24146" i="1"/>
  <c r="K24144" i="1"/>
  <c r="K24143" i="1"/>
  <c r="K24142" i="1"/>
  <c r="K24141" i="1"/>
  <c r="K24140" i="1"/>
  <c r="K24139" i="1"/>
  <c r="N24138" i="1"/>
  <c r="K24138" i="1"/>
  <c r="K24136" i="1"/>
  <c r="K24135" i="1"/>
  <c r="K24134" i="1"/>
  <c r="K24133" i="1"/>
  <c r="K24132" i="1"/>
  <c r="K24131" i="1"/>
  <c r="N24130" i="1"/>
  <c r="K24130" i="1"/>
  <c r="K24128" i="1"/>
  <c r="K24127" i="1"/>
  <c r="K24126" i="1"/>
  <c r="K24125" i="1"/>
  <c r="K24124" i="1"/>
  <c r="N24123" i="1"/>
  <c r="K24123" i="1"/>
  <c r="K24121" i="1"/>
  <c r="K24120" i="1"/>
  <c r="K24119" i="1"/>
  <c r="K24118" i="1"/>
  <c r="K24116" i="1"/>
  <c r="K24115" i="1"/>
  <c r="K24114" i="1"/>
  <c r="K24113" i="1"/>
  <c r="K24112" i="1"/>
  <c r="K24111" i="1"/>
  <c r="K24110" i="1"/>
  <c r="N24109" i="1"/>
  <c r="K24109" i="1"/>
  <c r="K24107" i="1"/>
  <c r="K24106" i="1"/>
  <c r="K24105" i="1"/>
  <c r="K24104" i="1"/>
  <c r="K24103" i="1"/>
  <c r="K24102" i="1"/>
  <c r="N24101" i="1"/>
  <c r="K24101" i="1"/>
  <c r="K24099" i="1"/>
  <c r="K24098" i="1"/>
  <c r="K24096" i="1"/>
  <c r="K24095" i="1"/>
  <c r="K24094" i="1"/>
  <c r="K24093" i="1"/>
  <c r="K24092" i="1"/>
  <c r="N24091" i="1"/>
  <c r="K24091" i="1"/>
  <c r="K24089" i="1"/>
  <c r="K24088" i="1"/>
  <c r="K24087" i="1"/>
  <c r="K24086" i="1"/>
  <c r="K24085" i="1"/>
  <c r="K24084" i="1"/>
  <c r="N24083" i="1"/>
  <c r="K24083" i="1"/>
  <c r="K24081" i="1"/>
  <c r="K24080" i="1"/>
  <c r="K24079" i="1"/>
  <c r="K24078" i="1"/>
  <c r="K24077" i="1"/>
  <c r="K24076" i="1"/>
  <c r="N24075" i="1"/>
  <c r="K24075" i="1"/>
  <c r="K24073" i="1"/>
  <c r="K24072" i="1"/>
  <c r="K24071" i="1"/>
  <c r="K24070" i="1"/>
  <c r="K24069" i="1"/>
  <c r="K24068" i="1"/>
  <c r="N24067" i="1"/>
  <c r="K24067" i="1"/>
  <c r="K24065" i="1"/>
  <c r="K24064" i="1"/>
  <c r="K24062" i="1"/>
  <c r="K24061" i="1"/>
  <c r="K24060" i="1"/>
  <c r="K24059" i="1"/>
  <c r="K24058" i="1"/>
  <c r="K24057" i="1"/>
  <c r="K24056" i="1"/>
  <c r="N24055" i="1"/>
  <c r="K24055" i="1"/>
  <c r="K24053" i="1"/>
  <c r="K24052" i="1"/>
  <c r="K24050" i="1"/>
  <c r="K24049" i="1"/>
  <c r="K24047" i="1"/>
  <c r="K24046" i="1"/>
  <c r="K24045" i="1"/>
  <c r="K24044" i="1"/>
  <c r="K24043" i="1"/>
  <c r="K24042" i="1"/>
  <c r="K24041" i="1"/>
  <c r="K24040" i="1"/>
  <c r="N24039" i="1"/>
  <c r="K24039" i="1"/>
  <c r="K24037" i="1"/>
  <c r="K24036" i="1"/>
  <c r="K24035" i="1"/>
  <c r="K24034" i="1"/>
  <c r="K24033" i="1"/>
  <c r="K24032" i="1"/>
  <c r="K24031" i="1"/>
  <c r="K24030" i="1"/>
  <c r="N24029" i="1"/>
  <c r="K24029" i="1"/>
  <c r="K24027" i="1"/>
  <c r="K24026" i="1"/>
  <c r="K24025" i="1"/>
  <c r="K24023" i="1"/>
  <c r="K24022" i="1"/>
  <c r="K24021" i="1"/>
  <c r="K24020" i="1"/>
  <c r="K24019" i="1"/>
  <c r="K24018" i="1"/>
  <c r="N24017" i="1"/>
  <c r="K24017" i="1"/>
  <c r="K24015" i="1"/>
  <c r="K24014" i="1"/>
  <c r="K24013" i="1"/>
  <c r="K24012" i="1"/>
  <c r="K24011" i="1"/>
  <c r="K24010" i="1"/>
  <c r="K24009" i="1"/>
  <c r="N24008" i="1"/>
  <c r="K24008" i="1"/>
  <c r="K24006" i="1"/>
  <c r="K24005" i="1"/>
  <c r="K24004" i="1"/>
  <c r="K24003" i="1"/>
  <c r="K24002" i="1"/>
  <c r="K24001" i="1"/>
  <c r="K24000" i="1"/>
  <c r="N23999" i="1"/>
  <c r="K23999" i="1"/>
  <c r="K23997" i="1"/>
  <c r="K23996" i="1"/>
  <c r="K23995" i="1"/>
  <c r="K23994" i="1"/>
  <c r="K23993" i="1"/>
  <c r="K23992" i="1"/>
  <c r="N23991" i="1"/>
  <c r="K23991" i="1"/>
  <c r="K23989" i="1"/>
  <c r="K23988" i="1"/>
  <c r="K23987" i="1"/>
  <c r="K23986" i="1"/>
  <c r="K23985" i="1"/>
  <c r="N23984" i="1"/>
  <c r="K23984" i="1"/>
  <c r="K23982" i="1"/>
  <c r="K23981" i="1"/>
  <c r="K23980" i="1"/>
  <c r="K23979" i="1"/>
  <c r="K23978" i="1"/>
  <c r="K23977" i="1"/>
  <c r="K23976" i="1"/>
  <c r="N23975" i="1"/>
  <c r="K23975" i="1"/>
  <c r="K23973" i="1"/>
  <c r="K23972" i="1"/>
  <c r="K23970" i="1"/>
  <c r="K23969" i="1"/>
  <c r="K23968" i="1"/>
  <c r="K23967" i="1"/>
  <c r="K23966" i="1"/>
  <c r="N23965" i="1"/>
  <c r="K23965" i="1"/>
  <c r="K23963" i="1"/>
  <c r="K23962" i="1"/>
  <c r="K23961" i="1"/>
  <c r="K23960" i="1"/>
  <c r="K23959" i="1"/>
  <c r="N23958" i="1"/>
  <c r="K23958" i="1"/>
  <c r="K23956" i="1"/>
  <c r="K23955" i="1"/>
  <c r="K23953" i="1"/>
  <c r="K23952" i="1"/>
  <c r="K23950" i="1"/>
  <c r="K23949" i="1"/>
  <c r="K23948" i="1"/>
  <c r="K23947" i="1"/>
  <c r="K23946" i="1"/>
  <c r="K23945" i="1"/>
  <c r="N23944" i="1"/>
  <c r="K23944" i="1"/>
  <c r="K23942" i="1"/>
  <c r="K23941" i="1"/>
  <c r="K23940" i="1"/>
  <c r="K23939" i="1"/>
  <c r="K23938" i="1"/>
  <c r="K23937" i="1"/>
  <c r="K23936" i="1"/>
  <c r="K23935" i="1"/>
  <c r="N23934" i="1"/>
  <c r="K23934" i="1"/>
  <c r="K23932" i="1"/>
  <c r="K23931" i="1"/>
  <c r="K23930" i="1"/>
  <c r="K23929" i="1"/>
  <c r="K23928" i="1"/>
  <c r="K23927" i="1"/>
  <c r="K23926" i="1"/>
  <c r="N23925" i="1"/>
  <c r="K23925" i="1"/>
  <c r="K23923" i="1"/>
  <c r="K23922" i="1"/>
  <c r="K23921" i="1"/>
  <c r="K23920" i="1"/>
  <c r="K23919" i="1"/>
  <c r="K23918" i="1"/>
  <c r="N23917" i="1"/>
  <c r="K23917" i="1"/>
  <c r="K23915" i="1"/>
  <c r="K23914" i="1"/>
  <c r="K23912" i="1"/>
  <c r="K23911" i="1"/>
  <c r="K23909" i="1"/>
  <c r="K23908" i="1"/>
  <c r="K23906" i="1"/>
  <c r="K23905" i="1"/>
  <c r="K23904" i="1"/>
  <c r="K23903" i="1"/>
  <c r="K23902" i="1"/>
  <c r="K23901" i="1"/>
  <c r="K23900" i="1"/>
  <c r="N23899" i="1"/>
  <c r="K23899" i="1"/>
  <c r="K23897" i="1"/>
  <c r="K23896" i="1"/>
  <c r="K23895" i="1"/>
  <c r="K23894" i="1"/>
  <c r="K23893" i="1"/>
  <c r="N23892" i="1"/>
  <c r="K23892" i="1"/>
  <c r="K23890" i="1"/>
  <c r="K23889" i="1"/>
  <c r="K23887" i="1"/>
  <c r="K23886" i="1"/>
  <c r="K23885" i="1"/>
  <c r="K23884" i="1"/>
  <c r="K23883" i="1"/>
  <c r="K23882" i="1"/>
  <c r="K23881" i="1"/>
  <c r="N23880" i="1"/>
  <c r="K23880" i="1"/>
  <c r="K23878" i="1"/>
  <c r="K23877" i="1"/>
  <c r="K23876" i="1"/>
  <c r="K23875" i="1"/>
  <c r="K23874" i="1"/>
  <c r="K23873" i="1"/>
  <c r="N23872" i="1"/>
  <c r="K23872" i="1"/>
  <c r="K23870" i="1"/>
  <c r="K23869" i="1"/>
  <c r="K23868" i="1"/>
  <c r="K23867" i="1"/>
  <c r="K23866" i="1"/>
  <c r="K23865" i="1"/>
  <c r="K23864" i="1"/>
  <c r="N23863" i="1"/>
  <c r="K23863" i="1"/>
  <c r="K23861" i="1"/>
  <c r="K23860" i="1"/>
  <c r="K23859" i="1"/>
  <c r="K23858" i="1"/>
  <c r="K23857" i="1"/>
  <c r="K23856" i="1"/>
  <c r="N23855" i="1"/>
  <c r="K23855" i="1"/>
  <c r="K23853" i="1"/>
  <c r="K23852" i="1"/>
  <c r="K23851" i="1"/>
  <c r="K23850" i="1"/>
  <c r="K23849" i="1"/>
  <c r="K23848" i="1"/>
  <c r="K23847" i="1"/>
  <c r="N23846" i="1"/>
  <c r="K23846" i="1"/>
  <c r="K23844" i="1"/>
  <c r="K23843" i="1"/>
  <c r="K23841" i="1"/>
  <c r="K23840" i="1"/>
  <c r="K23839" i="1"/>
  <c r="K23838" i="1"/>
  <c r="K23837" i="1"/>
  <c r="K23836" i="1"/>
  <c r="K23835" i="1"/>
  <c r="N23834" i="1"/>
  <c r="K23834" i="1"/>
  <c r="K23832" i="1"/>
  <c r="K23831" i="1"/>
  <c r="K23829" i="1"/>
  <c r="K23828" i="1"/>
  <c r="K23827" i="1"/>
  <c r="K23826" i="1"/>
  <c r="K23825" i="1"/>
  <c r="K23824" i="1"/>
  <c r="N23823" i="1"/>
  <c r="K23823" i="1"/>
  <c r="K23821" i="1"/>
  <c r="K23820" i="1"/>
  <c r="K23819" i="1"/>
  <c r="K23818" i="1"/>
  <c r="K23817" i="1"/>
  <c r="N23816" i="1"/>
  <c r="K23816" i="1"/>
  <c r="K23814" i="1"/>
  <c r="K23813" i="1"/>
  <c r="K23812" i="1"/>
  <c r="K23811" i="1"/>
  <c r="K23810" i="1"/>
  <c r="K23809" i="1"/>
  <c r="N23808" i="1"/>
  <c r="K23808" i="1"/>
  <c r="K23806" i="1"/>
  <c r="K23805" i="1"/>
  <c r="K23804" i="1"/>
  <c r="K23803" i="1"/>
  <c r="K23802" i="1"/>
  <c r="K23801" i="1"/>
  <c r="N23800" i="1"/>
  <c r="K23800" i="1"/>
  <c r="K23798" i="1"/>
  <c r="K23797" i="1"/>
  <c r="K23796" i="1"/>
  <c r="K23795" i="1"/>
  <c r="K23794" i="1"/>
  <c r="N23793" i="1"/>
  <c r="K23793" i="1"/>
  <c r="K23791" i="1"/>
  <c r="K23790" i="1"/>
  <c r="K23789" i="1"/>
  <c r="K23788" i="1"/>
  <c r="K23787" i="1"/>
  <c r="N23786" i="1"/>
  <c r="K23786" i="1"/>
  <c r="K23784" i="1"/>
  <c r="K23783" i="1"/>
  <c r="K23782" i="1"/>
  <c r="K23781" i="1"/>
  <c r="K23780" i="1"/>
  <c r="K23779" i="1"/>
  <c r="K23778" i="1"/>
  <c r="K23777" i="1"/>
  <c r="N23776" i="1"/>
  <c r="K23776" i="1"/>
  <c r="K23774" i="1"/>
  <c r="K23773" i="1"/>
  <c r="K23771" i="1"/>
  <c r="K23770" i="1"/>
  <c r="K23769" i="1"/>
  <c r="K23768" i="1"/>
  <c r="K23767" i="1"/>
  <c r="N23766" i="1"/>
  <c r="K23766" i="1"/>
  <c r="K23764" i="1"/>
  <c r="K23763" i="1"/>
  <c r="K23762" i="1"/>
  <c r="K23761" i="1"/>
  <c r="K23760" i="1"/>
  <c r="N23759" i="1"/>
  <c r="K23759" i="1"/>
  <c r="K23757" i="1"/>
  <c r="K23756" i="1"/>
  <c r="K23755" i="1"/>
  <c r="K23754" i="1"/>
  <c r="K23753" i="1"/>
  <c r="K23752" i="1"/>
  <c r="N23751" i="1"/>
  <c r="K23751" i="1"/>
  <c r="K23749" i="1"/>
  <c r="K23748" i="1"/>
  <c r="K23747" i="1"/>
  <c r="K23746" i="1"/>
  <c r="K23745" i="1"/>
  <c r="K23744" i="1"/>
  <c r="N23743" i="1"/>
  <c r="K23743" i="1"/>
  <c r="K23741" i="1"/>
  <c r="K23740" i="1"/>
  <c r="K23739" i="1"/>
  <c r="K23738" i="1"/>
  <c r="K23737" i="1"/>
  <c r="K23736" i="1"/>
  <c r="N23735" i="1"/>
  <c r="K23735" i="1"/>
  <c r="K23733" i="1"/>
  <c r="K23732" i="1"/>
  <c r="K23730" i="1"/>
  <c r="K23729" i="1"/>
  <c r="K23728" i="1"/>
  <c r="K23727" i="1"/>
  <c r="K23726" i="1"/>
  <c r="K23725" i="1"/>
  <c r="K23724" i="1"/>
  <c r="N23723" i="1"/>
  <c r="K23723" i="1"/>
  <c r="K23721" i="1"/>
  <c r="K23720" i="1"/>
  <c r="K23718" i="1"/>
  <c r="K23717" i="1"/>
  <c r="K23716" i="1"/>
  <c r="K23715" i="1"/>
  <c r="K23714" i="1"/>
  <c r="N23713" i="1"/>
  <c r="K23713" i="1"/>
  <c r="K23711" i="1"/>
  <c r="K23710" i="1"/>
  <c r="K23709" i="1"/>
  <c r="K23708" i="1"/>
  <c r="K23707" i="1"/>
  <c r="K23706" i="1"/>
  <c r="N23705" i="1"/>
  <c r="K23705" i="1"/>
  <c r="K23703" i="1"/>
  <c r="K23702" i="1"/>
  <c r="K23701" i="1"/>
  <c r="K23700" i="1"/>
  <c r="K23699" i="1"/>
  <c r="K23698" i="1"/>
  <c r="K23697" i="1"/>
  <c r="N23696" i="1"/>
  <c r="K23696" i="1"/>
  <c r="K23694" i="1"/>
  <c r="K23693" i="1"/>
  <c r="K23692" i="1"/>
  <c r="K23691" i="1"/>
  <c r="K23690" i="1"/>
  <c r="N23689" i="1"/>
  <c r="K23689" i="1"/>
  <c r="K23687" i="1"/>
  <c r="K23686" i="1"/>
  <c r="K23685" i="1"/>
  <c r="K23684" i="1"/>
  <c r="K23683" i="1"/>
  <c r="K23682" i="1"/>
  <c r="K23681" i="1"/>
  <c r="N23680" i="1"/>
  <c r="K23680" i="1"/>
  <c r="K23678" i="1"/>
  <c r="K23677" i="1"/>
  <c r="K23676" i="1"/>
  <c r="K23675" i="1"/>
  <c r="K23674" i="1"/>
  <c r="K23673" i="1"/>
  <c r="K23672" i="1"/>
  <c r="K23671" i="1"/>
  <c r="K23670" i="1"/>
  <c r="K23669" i="1"/>
  <c r="N23668" i="1"/>
  <c r="K23668" i="1"/>
  <c r="K23666" i="1"/>
  <c r="K23665" i="1"/>
  <c r="K23664" i="1"/>
  <c r="K23663" i="1"/>
  <c r="K23662" i="1"/>
  <c r="K23661" i="1"/>
  <c r="K23660" i="1"/>
  <c r="K23659" i="1"/>
  <c r="N23658" i="1"/>
  <c r="K23658" i="1"/>
  <c r="K23656" i="1"/>
  <c r="K23655" i="1"/>
  <c r="K23654" i="1"/>
  <c r="K23653" i="1"/>
  <c r="K23652" i="1"/>
  <c r="K23651" i="1"/>
  <c r="N23650" i="1"/>
  <c r="K23650" i="1"/>
  <c r="K23648" i="1"/>
  <c r="K23647" i="1"/>
  <c r="K23646" i="1"/>
  <c r="K23645" i="1"/>
  <c r="K23644" i="1"/>
  <c r="K23643" i="1"/>
  <c r="N23642" i="1"/>
  <c r="K23642" i="1"/>
  <c r="K23640" i="1"/>
  <c r="K23639" i="1"/>
  <c r="K23638" i="1"/>
  <c r="K23637" i="1"/>
  <c r="K23636" i="1"/>
  <c r="K23635" i="1"/>
  <c r="K23634" i="1"/>
  <c r="N23633" i="1"/>
  <c r="K23633" i="1"/>
  <c r="K23631" i="1"/>
  <c r="K23630" i="1"/>
  <c r="K23629" i="1"/>
  <c r="K23628" i="1"/>
  <c r="K23627" i="1"/>
  <c r="K23626" i="1"/>
  <c r="N23625" i="1"/>
  <c r="K23625" i="1"/>
  <c r="K23623" i="1"/>
  <c r="K23622" i="1"/>
  <c r="K23621" i="1"/>
  <c r="K23620" i="1"/>
  <c r="K23619" i="1"/>
  <c r="K23618" i="1"/>
  <c r="N23617" i="1"/>
  <c r="K23617" i="1"/>
  <c r="K23615" i="1"/>
  <c r="K23614" i="1"/>
  <c r="K23613" i="1"/>
  <c r="K23612" i="1"/>
  <c r="K23611" i="1"/>
  <c r="N23610" i="1"/>
  <c r="K23610" i="1"/>
  <c r="K23608" i="1"/>
  <c r="K23607" i="1"/>
  <c r="K23606" i="1"/>
  <c r="K23605" i="1"/>
  <c r="K23604" i="1"/>
  <c r="K23603" i="1"/>
  <c r="K23602" i="1"/>
  <c r="N23601" i="1"/>
  <c r="K23601" i="1"/>
  <c r="K23599" i="1"/>
  <c r="K23598" i="1"/>
  <c r="K23597" i="1"/>
  <c r="K23596" i="1"/>
  <c r="K23595" i="1"/>
  <c r="K23594" i="1"/>
  <c r="K23593" i="1"/>
  <c r="N23592" i="1"/>
  <c r="K23592" i="1"/>
  <c r="K23590" i="1"/>
  <c r="K23589" i="1"/>
  <c r="K23588" i="1"/>
  <c r="K23587" i="1"/>
  <c r="K23586" i="1"/>
  <c r="K23585" i="1"/>
  <c r="K23584" i="1"/>
  <c r="K23583" i="1"/>
  <c r="N23582" i="1"/>
  <c r="K23582" i="1"/>
  <c r="K23580" i="1"/>
  <c r="K23579" i="1"/>
  <c r="K23578" i="1"/>
  <c r="K23577" i="1"/>
  <c r="K23576" i="1"/>
  <c r="K23575" i="1"/>
  <c r="K23574" i="1"/>
  <c r="N23573" i="1"/>
  <c r="K23573" i="1"/>
  <c r="K23571" i="1"/>
  <c r="K23570" i="1"/>
  <c r="K23569" i="1"/>
  <c r="K23568" i="1"/>
  <c r="K23567" i="1"/>
  <c r="K23566" i="1"/>
  <c r="K23565" i="1"/>
  <c r="N23564" i="1"/>
  <c r="K23564" i="1"/>
  <c r="K23562" i="1"/>
  <c r="K23561" i="1"/>
  <c r="K23560" i="1"/>
  <c r="K23559" i="1"/>
  <c r="K23558" i="1"/>
  <c r="K23557" i="1"/>
  <c r="N23556" i="1"/>
  <c r="K23556" i="1"/>
  <c r="K23554" i="1"/>
  <c r="K23553" i="1"/>
  <c r="K23552" i="1"/>
  <c r="K23551" i="1"/>
  <c r="K23550" i="1"/>
  <c r="K23549" i="1"/>
  <c r="K23548" i="1"/>
  <c r="N23547" i="1"/>
  <c r="K23547" i="1"/>
  <c r="K23545" i="1"/>
  <c r="K23544" i="1"/>
  <c r="K23543" i="1"/>
  <c r="K23542" i="1"/>
  <c r="K23541" i="1"/>
  <c r="N23540" i="1"/>
  <c r="K23540" i="1"/>
  <c r="K23538" i="1"/>
  <c r="K23537" i="1"/>
  <c r="K23536" i="1"/>
  <c r="K23535" i="1"/>
  <c r="K23534" i="1"/>
  <c r="N23533" i="1"/>
  <c r="K23533" i="1"/>
  <c r="K23531" i="1"/>
  <c r="K23530" i="1"/>
  <c r="K23529" i="1"/>
  <c r="K23527" i="1"/>
  <c r="K23526" i="1"/>
  <c r="K23525" i="1"/>
  <c r="K23524" i="1"/>
  <c r="K23523" i="1"/>
  <c r="K23522" i="1"/>
  <c r="N23521" i="1"/>
  <c r="K23521" i="1"/>
  <c r="K23519" i="1"/>
  <c r="K23518" i="1"/>
  <c r="K23517" i="1"/>
  <c r="K23516" i="1"/>
  <c r="K23515" i="1"/>
  <c r="N23514" i="1"/>
  <c r="K23514" i="1"/>
  <c r="K23512" i="1"/>
  <c r="K23511" i="1"/>
  <c r="K23510" i="1"/>
  <c r="K23509" i="1"/>
  <c r="K23508" i="1"/>
  <c r="K23507" i="1"/>
  <c r="K23506" i="1"/>
  <c r="N23505" i="1"/>
  <c r="K23505" i="1"/>
  <c r="K23503" i="1"/>
  <c r="K23502" i="1"/>
  <c r="K23501" i="1"/>
  <c r="K23500" i="1"/>
  <c r="K23499" i="1"/>
  <c r="N23498" i="1"/>
  <c r="K23498" i="1"/>
  <c r="K23496" i="1"/>
  <c r="K23495" i="1"/>
  <c r="K23494" i="1"/>
  <c r="K23493" i="1"/>
  <c r="K23492" i="1"/>
  <c r="K23491" i="1"/>
  <c r="N23490" i="1"/>
  <c r="K23490" i="1"/>
  <c r="K23488" i="1"/>
  <c r="K23487" i="1"/>
  <c r="K23486" i="1"/>
  <c r="K23485" i="1"/>
  <c r="K23484" i="1"/>
  <c r="N23483" i="1"/>
  <c r="K23483" i="1"/>
  <c r="K23481" i="1"/>
  <c r="K23480" i="1"/>
  <c r="K23479" i="1"/>
  <c r="K23478" i="1"/>
  <c r="K23477" i="1"/>
  <c r="K23476" i="1"/>
  <c r="K23475" i="1"/>
  <c r="K23474" i="1"/>
  <c r="N23473" i="1"/>
  <c r="K23473" i="1"/>
  <c r="K23471" i="1"/>
  <c r="K23470" i="1"/>
  <c r="K23469" i="1"/>
  <c r="K23468" i="1"/>
  <c r="K23467" i="1"/>
  <c r="K23466" i="1"/>
  <c r="K23465" i="1"/>
  <c r="K23464" i="1"/>
  <c r="K23463" i="1"/>
  <c r="N23462" i="1"/>
  <c r="K23462" i="1"/>
  <c r="K23460" i="1"/>
  <c r="K23459" i="1"/>
  <c r="K23458" i="1"/>
  <c r="K23457" i="1"/>
  <c r="K23456" i="1"/>
  <c r="K23455" i="1"/>
  <c r="K23454" i="1"/>
  <c r="K23453" i="1"/>
  <c r="K23452" i="1"/>
  <c r="K23451" i="1"/>
  <c r="N23450" i="1"/>
  <c r="K23450" i="1"/>
  <c r="K23448" i="1"/>
  <c r="K23447" i="1"/>
  <c r="K23446" i="1"/>
  <c r="K23445" i="1"/>
  <c r="K23444" i="1"/>
  <c r="K23443" i="1"/>
  <c r="K23442" i="1"/>
  <c r="K23441" i="1"/>
  <c r="K23440" i="1"/>
  <c r="N23439" i="1"/>
  <c r="K23439" i="1"/>
  <c r="K23437" i="1"/>
  <c r="K23436" i="1"/>
  <c r="K23435" i="1"/>
  <c r="K23434" i="1"/>
  <c r="K23433" i="1"/>
  <c r="K23432" i="1"/>
  <c r="K23431" i="1"/>
  <c r="N23430" i="1"/>
  <c r="K23430" i="1"/>
  <c r="K23428" i="1"/>
  <c r="K23427" i="1"/>
  <c r="K23426" i="1"/>
  <c r="K23425" i="1"/>
  <c r="K23424" i="1"/>
  <c r="K23423" i="1"/>
  <c r="N23422" i="1"/>
  <c r="K23422" i="1"/>
  <c r="K23420" i="1"/>
  <c r="K23419" i="1"/>
  <c r="K23418" i="1"/>
  <c r="K23417" i="1"/>
  <c r="K23416" i="1"/>
  <c r="K23415" i="1"/>
  <c r="K23414" i="1"/>
  <c r="N23413" i="1"/>
  <c r="K23413" i="1"/>
  <c r="K23411" i="1"/>
  <c r="K23410" i="1"/>
  <c r="K23409" i="1"/>
  <c r="K23408" i="1"/>
  <c r="K23407" i="1"/>
  <c r="K23406" i="1"/>
  <c r="K23405" i="1"/>
  <c r="N23404" i="1"/>
  <c r="K23404" i="1"/>
  <c r="K23402" i="1"/>
  <c r="K23401" i="1"/>
  <c r="K23400" i="1"/>
  <c r="K23399" i="1"/>
  <c r="K23398" i="1"/>
  <c r="K23397" i="1"/>
  <c r="K23396" i="1"/>
  <c r="K23395" i="1"/>
  <c r="K23394" i="1"/>
  <c r="N23393" i="1"/>
  <c r="K23393" i="1"/>
  <c r="K23391" i="1"/>
  <c r="K23390" i="1"/>
  <c r="K23389" i="1"/>
  <c r="K23388" i="1"/>
  <c r="K23387" i="1"/>
  <c r="K23386" i="1"/>
  <c r="K23385" i="1"/>
  <c r="K23384" i="1"/>
  <c r="N23383" i="1"/>
  <c r="K23383" i="1"/>
  <c r="K23381" i="1"/>
  <c r="K23380" i="1"/>
  <c r="K23379" i="1"/>
  <c r="K23378" i="1"/>
  <c r="K23377" i="1"/>
  <c r="K23376" i="1"/>
  <c r="K23375" i="1"/>
  <c r="K23374" i="1"/>
  <c r="N23373" i="1"/>
  <c r="K23373" i="1"/>
  <c r="K23371" i="1"/>
  <c r="K23370" i="1"/>
  <c r="K23369" i="1"/>
  <c r="K23368" i="1"/>
  <c r="K23367" i="1"/>
  <c r="K23366" i="1"/>
  <c r="K23365" i="1"/>
  <c r="K23364" i="1"/>
  <c r="K23363" i="1"/>
  <c r="N23362" i="1"/>
  <c r="K23362" i="1"/>
  <c r="K23360" i="1"/>
  <c r="K23359" i="1"/>
  <c r="K23358" i="1"/>
  <c r="K23357" i="1"/>
  <c r="K23356" i="1"/>
  <c r="K23355" i="1"/>
  <c r="K23354" i="1"/>
  <c r="N23353" i="1"/>
  <c r="K23353" i="1"/>
  <c r="K23351" i="1"/>
  <c r="K23350" i="1"/>
  <c r="K23349" i="1"/>
  <c r="K23348" i="1"/>
  <c r="K23347" i="1"/>
  <c r="K23346" i="1"/>
  <c r="K23345" i="1"/>
  <c r="K23344" i="1"/>
  <c r="N23343" i="1"/>
  <c r="K23343" i="1"/>
  <c r="K23341" i="1"/>
  <c r="K23340" i="1"/>
  <c r="K23339" i="1"/>
  <c r="K23338" i="1"/>
  <c r="K23337" i="1"/>
  <c r="K23336" i="1"/>
  <c r="K23335" i="1"/>
  <c r="K23334" i="1"/>
  <c r="K23333" i="1"/>
  <c r="N23332" i="1"/>
  <c r="K23332" i="1"/>
  <c r="K23330" i="1"/>
  <c r="K23329" i="1"/>
  <c r="K23328" i="1"/>
  <c r="K23327" i="1"/>
  <c r="K23326" i="1"/>
  <c r="K23325" i="1"/>
  <c r="K23324" i="1"/>
  <c r="N23323" i="1"/>
  <c r="K23323" i="1"/>
  <c r="K23321" i="1"/>
  <c r="K23320" i="1"/>
  <c r="K23319" i="1"/>
  <c r="K23318" i="1"/>
  <c r="K23317" i="1"/>
  <c r="K23316" i="1"/>
  <c r="K23315" i="1"/>
  <c r="K23314" i="1"/>
  <c r="K23313" i="1"/>
  <c r="K23312" i="1"/>
  <c r="N23311" i="1"/>
  <c r="K23311" i="1"/>
  <c r="K23309" i="1"/>
  <c r="K23308" i="1"/>
  <c r="K23307" i="1"/>
  <c r="K23306" i="1"/>
  <c r="K23305" i="1"/>
  <c r="K23304" i="1"/>
  <c r="K23303" i="1"/>
  <c r="K23302" i="1"/>
  <c r="K23301" i="1"/>
  <c r="N23300" i="1"/>
  <c r="K23300" i="1"/>
  <c r="K23298" i="1"/>
  <c r="K23297" i="1"/>
  <c r="K23296" i="1"/>
  <c r="K23295" i="1"/>
  <c r="K23294" i="1"/>
  <c r="K23293" i="1"/>
  <c r="K23292" i="1"/>
  <c r="N23291" i="1"/>
  <c r="K23291" i="1"/>
  <c r="K23289" i="1"/>
  <c r="K23288" i="1"/>
  <c r="K23287" i="1"/>
  <c r="K23286" i="1"/>
  <c r="K23285" i="1"/>
  <c r="K23284" i="1"/>
  <c r="K23283" i="1"/>
  <c r="K23282" i="1"/>
  <c r="K23281" i="1"/>
  <c r="N23280" i="1"/>
  <c r="K23280" i="1"/>
  <c r="K23278" i="1"/>
  <c r="K23277" i="1"/>
  <c r="K23276" i="1"/>
  <c r="K23275" i="1"/>
  <c r="K23274" i="1"/>
  <c r="K23273" i="1"/>
  <c r="K23272" i="1"/>
  <c r="K23271" i="1"/>
  <c r="N23270" i="1"/>
  <c r="K23270" i="1"/>
  <c r="K23268" i="1"/>
  <c r="K23267" i="1"/>
  <c r="K23266" i="1"/>
  <c r="K23265" i="1"/>
  <c r="K23264" i="1"/>
  <c r="K23263" i="1"/>
  <c r="K23262" i="1"/>
  <c r="N23261" i="1"/>
  <c r="K23261" i="1"/>
  <c r="K23259" i="1"/>
  <c r="K23258" i="1"/>
  <c r="K23257" i="1"/>
  <c r="K23256" i="1"/>
  <c r="K23255" i="1"/>
  <c r="K23254" i="1"/>
  <c r="N23253" i="1"/>
  <c r="K23253" i="1"/>
  <c r="K23251" i="1"/>
  <c r="K23250" i="1"/>
  <c r="K23249" i="1"/>
  <c r="K23248" i="1"/>
  <c r="K23247" i="1"/>
  <c r="K23246" i="1"/>
  <c r="K23245" i="1"/>
  <c r="N23244" i="1"/>
  <c r="K23244" i="1"/>
  <c r="K23242" i="1"/>
  <c r="K23241" i="1"/>
  <c r="K23240" i="1"/>
  <c r="K23239" i="1"/>
  <c r="K23238" i="1"/>
  <c r="K23237" i="1"/>
  <c r="K23236" i="1"/>
  <c r="N23235" i="1"/>
  <c r="K23235" i="1"/>
  <c r="K23233" i="1"/>
  <c r="K23232" i="1"/>
  <c r="K23231" i="1"/>
  <c r="K23230" i="1"/>
  <c r="K23229" i="1"/>
  <c r="K23228" i="1"/>
  <c r="K23227" i="1"/>
  <c r="N23226" i="1"/>
  <c r="K23226" i="1"/>
  <c r="K23224" i="1"/>
  <c r="K23223" i="1"/>
  <c r="K23222" i="1"/>
  <c r="K23221" i="1"/>
  <c r="K23220" i="1"/>
  <c r="K23219" i="1"/>
  <c r="K23218" i="1"/>
  <c r="K23217" i="1"/>
  <c r="N23216" i="1"/>
  <c r="K23216" i="1"/>
  <c r="K23214" i="1"/>
  <c r="K23213" i="1"/>
  <c r="K23212" i="1"/>
  <c r="K23211" i="1"/>
  <c r="K23210" i="1"/>
  <c r="K23209" i="1"/>
  <c r="K23208" i="1"/>
  <c r="N23207" i="1"/>
  <c r="K23207" i="1"/>
  <c r="K23205" i="1"/>
  <c r="K23204" i="1"/>
  <c r="K23203" i="1"/>
  <c r="K23202" i="1"/>
  <c r="K23201" i="1"/>
  <c r="K23200" i="1"/>
  <c r="K23199" i="1"/>
  <c r="K23198" i="1"/>
  <c r="N23197" i="1"/>
  <c r="K23197" i="1"/>
  <c r="K23195" i="1"/>
  <c r="K23194" i="1"/>
  <c r="K23193" i="1"/>
  <c r="K23192" i="1"/>
  <c r="K23191" i="1"/>
  <c r="K23190" i="1"/>
  <c r="K23189" i="1"/>
  <c r="N23188" i="1"/>
  <c r="K23188" i="1"/>
  <c r="K23186" i="1"/>
  <c r="K23185" i="1"/>
  <c r="K23184" i="1"/>
  <c r="K23183" i="1"/>
  <c r="K23182" i="1"/>
  <c r="K23181" i="1"/>
  <c r="K23180" i="1"/>
  <c r="K23179" i="1"/>
  <c r="N23178" i="1"/>
  <c r="K23178" i="1"/>
  <c r="K23176" i="1"/>
  <c r="K23175" i="1"/>
  <c r="K23174" i="1"/>
  <c r="K23173" i="1"/>
  <c r="K23172" i="1"/>
  <c r="K23171" i="1"/>
  <c r="K23170" i="1"/>
  <c r="K23169" i="1"/>
  <c r="K23168" i="1"/>
  <c r="N23167" i="1"/>
  <c r="K23167" i="1"/>
  <c r="K23165" i="1"/>
  <c r="K23164" i="1"/>
  <c r="K23163" i="1"/>
  <c r="K23162" i="1"/>
  <c r="K23161" i="1"/>
  <c r="N23160" i="1"/>
  <c r="K23160" i="1"/>
  <c r="K23158" i="1"/>
  <c r="K23157" i="1"/>
  <c r="K23156" i="1"/>
  <c r="K23154" i="1"/>
  <c r="K23153" i="1"/>
  <c r="K23152" i="1"/>
  <c r="K23151" i="1"/>
  <c r="K23150" i="1"/>
  <c r="N23149" i="1"/>
  <c r="K23149" i="1"/>
  <c r="K23147" i="1"/>
  <c r="K23146" i="1"/>
  <c r="K23144" i="1"/>
  <c r="K23143" i="1"/>
  <c r="K23142" i="1"/>
  <c r="K23141" i="1"/>
  <c r="K23140" i="1"/>
  <c r="N23139" i="1"/>
  <c r="K23139" i="1"/>
  <c r="K23137" i="1"/>
  <c r="K23136" i="1"/>
  <c r="K23135" i="1"/>
  <c r="K23134" i="1"/>
  <c r="K23133" i="1"/>
  <c r="K23132" i="1"/>
  <c r="N23131" i="1"/>
  <c r="K23131" i="1"/>
  <c r="K23129" i="1"/>
  <c r="K23128" i="1"/>
  <c r="K23127" i="1"/>
  <c r="K23126" i="1"/>
  <c r="K23125" i="1"/>
  <c r="N23124" i="1"/>
  <c r="K23124" i="1"/>
  <c r="K23122" i="1"/>
  <c r="K23121" i="1"/>
  <c r="K23120" i="1"/>
  <c r="K23119" i="1"/>
  <c r="K23118" i="1"/>
  <c r="K23117" i="1"/>
  <c r="N23116" i="1"/>
  <c r="K23116" i="1"/>
  <c r="K23114" i="1"/>
  <c r="K23113" i="1"/>
  <c r="K23112" i="1"/>
  <c r="K23111" i="1"/>
  <c r="K23110" i="1"/>
  <c r="K23109" i="1"/>
  <c r="N23108" i="1"/>
  <c r="K23108" i="1"/>
  <c r="K23106" i="1"/>
  <c r="K23105" i="1"/>
  <c r="K23104" i="1"/>
  <c r="K23103" i="1"/>
  <c r="K23102" i="1"/>
  <c r="K23101" i="1"/>
  <c r="N23100" i="1"/>
  <c r="K23100" i="1"/>
  <c r="K23098" i="1"/>
  <c r="K23097" i="1"/>
  <c r="K23096" i="1"/>
  <c r="K23095" i="1"/>
  <c r="K23094" i="1"/>
  <c r="K23093" i="1"/>
  <c r="N23092" i="1"/>
  <c r="K23092" i="1"/>
  <c r="K23090" i="1"/>
  <c r="K23089" i="1"/>
  <c r="K23088" i="1"/>
  <c r="K23087" i="1"/>
  <c r="K23086" i="1"/>
  <c r="N23085" i="1"/>
  <c r="K23085" i="1"/>
  <c r="K23083" i="1"/>
  <c r="K23082" i="1"/>
  <c r="K23081" i="1"/>
  <c r="K23080" i="1"/>
  <c r="K23079" i="1"/>
  <c r="N23078" i="1"/>
  <c r="K23078" i="1"/>
  <c r="K23076" i="1"/>
  <c r="K23075" i="1"/>
  <c r="K23073" i="1"/>
  <c r="K23072" i="1"/>
  <c r="K23071" i="1"/>
  <c r="K23070" i="1"/>
  <c r="K23069" i="1"/>
  <c r="K23068" i="1"/>
  <c r="N23067" i="1"/>
  <c r="K23067" i="1"/>
  <c r="K23065" i="1"/>
  <c r="K23064" i="1"/>
  <c r="K23063" i="1"/>
  <c r="K23062" i="1"/>
  <c r="K23061" i="1"/>
  <c r="K23060" i="1"/>
  <c r="K23059" i="1"/>
  <c r="N23058" i="1"/>
  <c r="K23058" i="1"/>
  <c r="K23056" i="1"/>
  <c r="K23055" i="1"/>
  <c r="K23053" i="1"/>
  <c r="K23052" i="1"/>
  <c r="K23051" i="1"/>
  <c r="K23050" i="1"/>
  <c r="K23049" i="1"/>
  <c r="K23048" i="1"/>
  <c r="K23047" i="1"/>
  <c r="K23046" i="1"/>
  <c r="K23045" i="1"/>
  <c r="N23044" i="1"/>
  <c r="K23044" i="1"/>
  <c r="K23042" i="1"/>
  <c r="K23041" i="1"/>
  <c r="K23039" i="1"/>
  <c r="K23038" i="1"/>
  <c r="K23036" i="1"/>
  <c r="K23035" i="1"/>
  <c r="K23034" i="1"/>
  <c r="K23033" i="1"/>
  <c r="K23032" i="1"/>
  <c r="N23031" i="1"/>
  <c r="K23031" i="1"/>
  <c r="K23029" i="1"/>
  <c r="K23028" i="1"/>
  <c r="K23027" i="1"/>
  <c r="K23026" i="1"/>
  <c r="K23025" i="1"/>
  <c r="N23024" i="1"/>
  <c r="K23024" i="1"/>
  <c r="K23022" i="1"/>
  <c r="K23021" i="1"/>
  <c r="K23019" i="1"/>
  <c r="K23018" i="1"/>
  <c r="K23017" i="1"/>
  <c r="K23016" i="1"/>
  <c r="K23015" i="1"/>
  <c r="K23014" i="1"/>
  <c r="K23013" i="1"/>
  <c r="K23012" i="1"/>
  <c r="N23011" i="1"/>
  <c r="K23011" i="1"/>
  <c r="K23009" i="1"/>
  <c r="K23008" i="1"/>
  <c r="K23007" i="1"/>
  <c r="K23006" i="1"/>
  <c r="K23005" i="1"/>
  <c r="K23004" i="1"/>
  <c r="N23003" i="1"/>
  <c r="K23003" i="1"/>
  <c r="K23001" i="1"/>
  <c r="K23000" i="1"/>
  <c r="K22999" i="1"/>
  <c r="K22998" i="1"/>
  <c r="K22997" i="1"/>
  <c r="N22996" i="1"/>
  <c r="K22996" i="1"/>
  <c r="K22994" i="1"/>
  <c r="K22993" i="1"/>
  <c r="K22991" i="1"/>
  <c r="K22990" i="1"/>
  <c r="K22989" i="1"/>
  <c r="K22988" i="1"/>
  <c r="K22987" i="1"/>
  <c r="K22986" i="1"/>
  <c r="N22985" i="1"/>
  <c r="K22985" i="1"/>
  <c r="K22983" i="1"/>
  <c r="K22982" i="1"/>
  <c r="K22980" i="1"/>
  <c r="K22979" i="1"/>
  <c r="K22978" i="1"/>
  <c r="K22977" i="1"/>
  <c r="K22976" i="1"/>
  <c r="K22975" i="1"/>
  <c r="K22974" i="1"/>
  <c r="K22973" i="1"/>
  <c r="K22972" i="1"/>
  <c r="K22971" i="1"/>
  <c r="N22970" i="1"/>
  <c r="K22970" i="1"/>
  <c r="K22968" i="1"/>
  <c r="K22967" i="1"/>
  <c r="K22966" i="1"/>
  <c r="K22965" i="1"/>
  <c r="K22964" i="1"/>
  <c r="K22963" i="1"/>
  <c r="N22962" i="1"/>
  <c r="K22962" i="1"/>
  <c r="K22960" i="1"/>
  <c r="K22959" i="1"/>
  <c r="K22958" i="1"/>
  <c r="K22957" i="1"/>
  <c r="K22956" i="1"/>
  <c r="K22955" i="1"/>
  <c r="N22954" i="1"/>
  <c r="K22954" i="1"/>
  <c r="K22952" i="1"/>
  <c r="K22951" i="1"/>
  <c r="K22950" i="1"/>
  <c r="K22949" i="1"/>
  <c r="K22948" i="1"/>
  <c r="N22947" i="1"/>
  <c r="K22947" i="1"/>
  <c r="K22945" i="1"/>
  <c r="K22944" i="1"/>
  <c r="K22943" i="1"/>
  <c r="K22942" i="1"/>
  <c r="K22941" i="1"/>
  <c r="K22940" i="1"/>
  <c r="K22939" i="1"/>
  <c r="K22938" i="1"/>
  <c r="K22937" i="1"/>
  <c r="N22936" i="1"/>
  <c r="K22936" i="1"/>
  <c r="K22934" i="1"/>
  <c r="K22933" i="1"/>
  <c r="K22932" i="1"/>
  <c r="K22930" i="1"/>
  <c r="K22929" i="1"/>
  <c r="K22928" i="1"/>
  <c r="K22927" i="1"/>
  <c r="K22926" i="1"/>
  <c r="K22925" i="1"/>
  <c r="N22924" i="1"/>
  <c r="K22924" i="1"/>
  <c r="K22922" i="1"/>
  <c r="K22921" i="1"/>
  <c r="K22920" i="1"/>
  <c r="K22919" i="1"/>
  <c r="K22918" i="1"/>
  <c r="N22917" i="1"/>
  <c r="K22917" i="1"/>
  <c r="K22915" i="1"/>
  <c r="K22914" i="1"/>
  <c r="K22913" i="1"/>
  <c r="K22912" i="1"/>
  <c r="K22911" i="1"/>
  <c r="K22910" i="1"/>
  <c r="K22909" i="1"/>
  <c r="N22908" i="1"/>
  <c r="K22908" i="1"/>
  <c r="K22906" i="1"/>
  <c r="K22905" i="1"/>
  <c r="K22904" i="1"/>
  <c r="K22903" i="1"/>
  <c r="K22902" i="1"/>
  <c r="N22901" i="1"/>
  <c r="K22901" i="1"/>
  <c r="K22899" i="1"/>
  <c r="K22898" i="1"/>
  <c r="K22897" i="1"/>
  <c r="K22895" i="1"/>
  <c r="K22894" i="1"/>
  <c r="K22893" i="1"/>
  <c r="K22892" i="1"/>
  <c r="K22891" i="1"/>
  <c r="K22890" i="1"/>
  <c r="N22889" i="1"/>
  <c r="K22889" i="1"/>
  <c r="K22887" i="1"/>
  <c r="K22886" i="1"/>
  <c r="K22885" i="1"/>
  <c r="K22884" i="1"/>
  <c r="K22883" i="1"/>
  <c r="K22882" i="1"/>
  <c r="K22881" i="1"/>
  <c r="K22880" i="1"/>
  <c r="K22879" i="1"/>
  <c r="K22878" i="1"/>
  <c r="N22877" i="1"/>
  <c r="K22877" i="1"/>
  <c r="K22875" i="1"/>
  <c r="K22874" i="1"/>
  <c r="K22873" i="1"/>
  <c r="K22872" i="1"/>
  <c r="K22871" i="1"/>
  <c r="N22870" i="1"/>
  <c r="K22870" i="1"/>
  <c r="K22868" i="1"/>
  <c r="K22867" i="1"/>
  <c r="K22866" i="1"/>
  <c r="K22865" i="1"/>
  <c r="K22864" i="1"/>
  <c r="K22863" i="1"/>
  <c r="K22862" i="1"/>
  <c r="N22861" i="1"/>
  <c r="K22861" i="1"/>
  <c r="K22859" i="1"/>
  <c r="K22858" i="1"/>
  <c r="K22857" i="1"/>
  <c r="K22856" i="1"/>
  <c r="K22855" i="1"/>
  <c r="K22854" i="1"/>
  <c r="K22853" i="1"/>
  <c r="N22852" i="1"/>
  <c r="K22852" i="1"/>
  <c r="K22850" i="1"/>
  <c r="K22849" i="1"/>
  <c r="K22848" i="1"/>
  <c r="K22847" i="1"/>
  <c r="K22846" i="1"/>
  <c r="K22845" i="1"/>
  <c r="N22844" i="1"/>
  <c r="K22844" i="1"/>
  <c r="K22842" i="1"/>
  <c r="K22841" i="1"/>
  <c r="K22840" i="1"/>
  <c r="K22839" i="1"/>
  <c r="K22838" i="1"/>
  <c r="K22837" i="1"/>
  <c r="K22836" i="1"/>
  <c r="N22835" i="1"/>
  <c r="K22835" i="1"/>
  <c r="K22833" i="1"/>
  <c r="K22832" i="1"/>
  <c r="K22831" i="1"/>
  <c r="K22830" i="1"/>
  <c r="K22829" i="1"/>
  <c r="K22828" i="1"/>
  <c r="K22827" i="1"/>
  <c r="N22826" i="1"/>
  <c r="K22826" i="1"/>
  <c r="K22824" i="1"/>
  <c r="K22823" i="1"/>
  <c r="K22822" i="1"/>
  <c r="K22821" i="1"/>
  <c r="K22820" i="1"/>
  <c r="K22819" i="1"/>
  <c r="K22818" i="1"/>
  <c r="N22817" i="1"/>
  <c r="K22817" i="1"/>
  <c r="K22815" i="1"/>
  <c r="K22814" i="1"/>
  <c r="K22813" i="1"/>
  <c r="K22812" i="1"/>
  <c r="K22811" i="1"/>
  <c r="K22810" i="1"/>
  <c r="N22809" i="1"/>
  <c r="K22809" i="1"/>
  <c r="K22807" i="1"/>
  <c r="K22806" i="1"/>
  <c r="K22804" i="1"/>
  <c r="K22803" i="1"/>
  <c r="K22802" i="1"/>
  <c r="K22800" i="1"/>
  <c r="K22799" i="1"/>
  <c r="K22798" i="1"/>
  <c r="K22797" i="1"/>
  <c r="K22796" i="1"/>
  <c r="K22795" i="1"/>
  <c r="K22794" i="1"/>
  <c r="K22793" i="1"/>
  <c r="N22792" i="1"/>
  <c r="K22792" i="1"/>
  <c r="K22790" i="1"/>
  <c r="K22789" i="1"/>
  <c r="K22787" i="1"/>
  <c r="K22786" i="1"/>
  <c r="K22784" i="1"/>
  <c r="K22783" i="1"/>
  <c r="K22782" i="1"/>
  <c r="K22781" i="1"/>
  <c r="K22780" i="1"/>
  <c r="K22779" i="1"/>
  <c r="K22778" i="1"/>
  <c r="K22777" i="1"/>
  <c r="N22776" i="1"/>
  <c r="K22776" i="1"/>
  <c r="K22774" i="1"/>
  <c r="K22773" i="1"/>
  <c r="K22771" i="1"/>
  <c r="K22770" i="1"/>
  <c r="K22769" i="1"/>
  <c r="K22768" i="1"/>
  <c r="K22767" i="1"/>
  <c r="N22766" i="1"/>
  <c r="K22766" i="1"/>
  <c r="K22764" i="1"/>
  <c r="K22763" i="1"/>
  <c r="K22761" i="1"/>
  <c r="K22760" i="1"/>
  <c r="K22759" i="1"/>
  <c r="K22758" i="1"/>
  <c r="K22757" i="1"/>
  <c r="K22756" i="1"/>
  <c r="N22755" i="1"/>
  <c r="K22755" i="1"/>
  <c r="K22753" i="1"/>
  <c r="K22752" i="1"/>
  <c r="K22751" i="1"/>
  <c r="K22750" i="1"/>
  <c r="K22749" i="1"/>
  <c r="N22748" i="1"/>
  <c r="K22748" i="1"/>
  <c r="K22746" i="1"/>
  <c r="K22745" i="1"/>
  <c r="K22744" i="1"/>
  <c r="K22743" i="1"/>
  <c r="K22742" i="1"/>
  <c r="K22741" i="1"/>
  <c r="N22740" i="1"/>
  <c r="K22740" i="1"/>
  <c r="K22738" i="1"/>
  <c r="K22737" i="1"/>
  <c r="K22736" i="1"/>
  <c r="K22735" i="1"/>
  <c r="K22734" i="1"/>
  <c r="K22733" i="1"/>
  <c r="N22732" i="1"/>
  <c r="K22732" i="1"/>
  <c r="K22730" i="1"/>
  <c r="K22729" i="1"/>
  <c r="K22727" i="1"/>
  <c r="K22726" i="1"/>
  <c r="K22725" i="1"/>
  <c r="K22723" i="1"/>
  <c r="K22722" i="1"/>
  <c r="K22721" i="1"/>
  <c r="K22720" i="1"/>
  <c r="K22719" i="1"/>
  <c r="N22718" i="1"/>
  <c r="K22718" i="1"/>
  <c r="K22716" i="1"/>
  <c r="K22715" i="1"/>
  <c r="K22714" i="1"/>
  <c r="K22713" i="1"/>
  <c r="K22712" i="1"/>
  <c r="N22711" i="1"/>
  <c r="K22711" i="1"/>
  <c r="K22709" i="1"/>
  <c r="K22708" i="1"/>
  <c r="K22707" i="1"/>
  <c r="K22706" i="1"/>
  <c r="K22705" i="1"/>
  <c r="N22704" i="1"/>
  <c r="K22704" i="1"/>
  <c r="K22702" i="1"/>
  <c r="K22701" i="1"/>
  <c r="K22699" i="1"/>
  <c r="K22698" i="1"/>
  <c r="K22697" i="1"/>
  <c r="K22696" i="1"/>
  <c r="K22695" i="1"/>
  <c r="K22694" i="1"/>
  <c r="N22693" i="1"/>
  <c r="K22693" i="1"/>
  <c r="K22691" i="1"/>
  <c r="K22690" i="1"/>
  <c r="K22689" i="1"/>
  <c r="K22687" i="1"/>
  <c r="K22686" i="1"/>
  <c r="K22684" i="1"/>
  <c r="K22683" i="1"/>
  <c r="K22682" i="1"/>
  <c r="K22681" i="1"/>
  <c r="K22680" i="1"/>
  <c r="K22679" i="1"/>
  <c r="N22678" i="1"/>
  <c r="K22678" i="1"/>
  <c r="K22676" i="1"/>
  <c r="K22675" i="1"/>
  <c r="K22674" i="1"/>
  <c r="K22673" i="1"/>
  <c r="K22672" i="1"/>
  <c r="K22671" i="1"/>
  <c r="K22670" i="1"/>
  <c r="K22669" i="1"/>
  <c r="N22668" i="1"/>
  <c r="K22668" i="1"/>
  <c r="K22666" i="1"/>
  <c r="K22665" i="1"/>
  <c r="K22664" i="1"/>
  <c r="K22663" i="1"/>
  <c r="K22662" i="1"/>
  <c r="N22661" i="1"/>
  <c r="K22661" i="1"/>
  <c r="K22659" i="1"/>
  <c r="K22658" i="1"/>
  <c r="K22657" i="1"/>
  <c r="K22655" i="1"/>
  <c r="K22654" i="1"/>
  <c r="K22653" i="1"/>
  <c r="K22652" i="1"/>
  <c r="K22651" i="1"/>
  <c r="K22650" i="1"/>
  <c r="N22649" i="1"/>
  <c r="K22649" i="1"/>
  <c r="K22647" i="1"/>
  <c r="K22646" i="1"/>
  <c r="K22644" i="1"/>
  <c r="K22643" i="1"/>
  <c r="K22642" i="1"/>
  <c r="K22641" i="1"/>
  <c r="K22640" i="1"/>
  <c r="K22639" i="1"/>
  <c r="K22638" i="1"/>
  <c r="K22637" i="1"/>
  <c r="K22636" i="1"/>
  <c r="N22635" i="1"/>
  <c r="K22635" i="1"/>
  <c r="K22633" i="1"/>
  <c r="K22632" i="1"/>
  <c r="K22631" i="1"/>
  <c r="K22630" i="1"/>
  <c r="K22629" i="1"/>
  <c r="N22628" i="1"/>
  <c r="K22628" i="1"/>
  <c r="K22626" i="1"/>
  <c r="K22625" i="1"/>
  <c r="K22624" i="1"/>
  <c r="K22623" i="1"/>
  <c r="K22622" i="1"/>
  <c r="K22621" i="1"/>
  <c r="K22620" i="1"/>
  <c r="K22619" i="1"/>
  <c r="K22618" i="1"/>
  <c r="N22617" i="1"/>
  <c r="K22617" i="1"/>
  <c r="K22615" i="1"/>
  <c r="K22614" i="1"/>
  <c r="K22612" i="1"/>
  <c r="K22611" i="1"/>
  <c r="K22609" i="1"/>
  <c r="K22608" i="1"/>
  <c r="K22606" i="1"/>
  <c r="K22605" i="1"/>
  <c r="K22604" i="1"/>
  <c r="K22603" i="1"/>
  <c r="K22602" i="1"/>
  <c r="K22601" i="1"/>
  <c r="N22600" i="1"/>
  <c r="K22600" i="1"/>
  <c r="K22598" i="1"/>
  <c r="K22597" i="1"/>
  <c r="K22596" i="1"/>
  <c r="K22595" i="1"/>
  <c r="K22594" i="1"/>
  <c r="K22593" i="1"/>
  <c r="N22592" i="1"/>
  <c r="K22592" i="1"/>
  <c r="K22590" i="1"/>
  <c r="K22589" i="1"/>
  <c r="K22588" i="1"/>
  <c r="K22587" i="1"/>
  <c r="K22586" i="1"/>
  <c r="K22585" i="1"/>
  <c r="K22584" i="1"/>
  <c r="N22583" i="1"/>
  <c r="K22583" i="1"/>
  <c r="K22581" i="1"/>
  <c r="K22580" i="1"/>
  <c r="K22579" i="1"/>
  <c r="K22577" i="1"/>
  <c r="K22576" i="1"/>
  <c r="K22575" i="1"/>
  <c r="K22574" i="1"/>
  <c r="K22573" i="1"/>
  <c r="K22572" i="1"/>
  <c r="K22571" i="1"/>
  <c r="K22570" i="1"/>
  <c r="N22569" i="1"/>
  <c r="K22569" i="1"/>
  <c r="K22567" i="1"/>
  <c r="K22566" i="1"/>
  <c r="K22564" i="1"/>
  <c r="K22563" i="1"/>
  <c r="K22562" i="1"/>
  <c r="K22561" i="1"/>
  <c r="K22560" i="1"/>
  <c r="K22559" i="1"/>
  <c r="N22558" i="1"/>
  <c r="K22558" i="1"/>
  <c r="K22556" i="1"/>
  <c r="K22555" i="1"/>
  <c r="K22554" i="1"/>
  <c r="K22553" i="1"/>
  <c r="K22552" i="1"/>
  <c r="N22551" i="1"/>
  <c r="K22551" i="1"/>
  <c r="K22549" i="1"/>
  <c r="K22548" i="1"/>
  <c r="K22547" i="1"/>
  <c r="K22546" i="1"/>
  <c r="K22545" i="1"/>
  <c r="N22544" i="1"/>
  <c r="K22544" i="1"/>
  <c r="K22542" i="1"/>
  <c r="K22541" i="1"/>
  <c r="K22539" i="1"/>
  <c r="K22538" i="1"/>
  <c r="K22536" i="1"/>
  <c r="K22535" i="1"/>
  <c r="K22534" i="1"/>
  <c r="K22533" i="1"/>
  <c r="K22532" i="1"/>
  <c r="K22531" i="1"/>
  <c r="K22530" i="1"/>
  <c r="N22529" i="1"/>
  <c r="K22529" i="1"/>
  <c r="K22527" i="1"/>
  <c r="K22526" i="1"/>
  <c r="K22525" i="1"/>
  <c r="K22524" i="1"/>
  <c r="K22523" i="1"/>
  <c r="N22522" i="1"/>
  <c r="K22522" i="1"/>
  <c r="K22520" i="1"/>
  <c r="K22519" i="1"/>
  <c r="K22517" i="1"/>
  <c r="K22516" i="1"/>
  <c r="K22514" i="1"/>
  <c r="K22513" i="1"/>
  <c r="K22512" i="1"/>
  <c r="K22511" i="1"/>
  <c r="K22510" i="1"/>
  <c r="K22509" i="1"/>
  <c r="K22508" i="1"/>
  <c r="N22507" i="1"/>
  <c r="K22507" i="1"/>
  <c r="K22505" i="1"/>
  <c r="K22504" i="1"/>
  <c r="K22503" i="1"/>
  <c r="K22502" i="1"/>
  <c r="K22501" i="1"/>
  <c r="K22500" i="1"/>
  <c r="K22499" i="1"/>
  <c r="K22498" i="1"/>
  <c r="N22497" i="1"/>
  <c r="K22497" i="1"/>
  <c r="K22495" i="1"/>
  <c r="K22494" i="1"/>
  <c r="K22493" i="1"/>
  <c r="K22492" i="1"/>
  <c r="K22491" i="1"/>
  <c r="K22490" i="1"/>
  <c r="K22489" i="1"/>
  <c r="K22488" i="1"/>
  <c r="N22487" i="1"/>
  <c r="K22487" i="1"/>
  <c r="K22485" i="1"/>
  <c r="K22484" i="1"/>
  <c r="K22483" i="1"/>
  <c r="K22482" i="1"/>
  <c r="K22481" i="1"/>
  <c r="N22480" i="1"/>
  <c r="K22480" i="1"/>
  <c r="K22478" i="1"/>
  <c r="K22477" i="1"/>
  <c r="K22475" i="1"/>
  <c r="K22474" i="1"/>
  <c r="K22473" i="1"/>
  <c r="K22472" i="1"/>
  <c r="K22471" i="1"/>
  <c r="K22470" i="1"/>
  <c r="K22469" i="1"/>
  <c r="N22468" i="1"/>
  <c r="K22468" i="1"/>
  <c r="K22466" i="1"/>
  <c r="K22465" i="1"/>
  <c r="K22464" i="1"/>
  <c r="K22463" i="1"/>
  <c r="K22462" i="1"/>
  <c r="K22461" i="1"/>
  <c r="N22460" i="1"/>
  <c r="K22460" i="1"/>
  <c r="K22458" i="1"/>
  <c r="K22457" i="1"/>
  <c r="K22455" i="1"/>
  <c r="K22454" i="1"/>
  <c r="K22452" i="1"/>
  <c r="K22451" i="1"/>
  <c r="K22449" i="1"/>
  <c r="K22448" i="1"/>
  <c r="K22447" i="1"/>
  <c r="K22446" i="1"/>
  <c r="K22445" i="1"/>
  <c r="K22444" i="1"/>
  <c r="K22443" i="1"/>
  <c r="N22442" i="1"/>
  <c r="K22442" i="1"/>
  <c r="K22440" i="1"/>
  <c r="K22439" i="1"/>
  <c r="K22438" i="1"/>
  <c r="K22437" i="1"/>
  <c r="K22436" i="1"/>
  <c r="K22435" i="1"/>
  <c r="K22434" i="1"/>
  <c r="N22433" i="1"/>
  <c r="K22433" i="1"/>
  <c r="K22431" i="1"/>
  <c r="K22430" i="1"/>
  <c r="K22429" i="1"/>
  <c r="K22428" i="1"/>
  <c r="K22427" i="1"/>
  <c r="K22426" i="1"/>
  <c r="K22425" i="1"/>
  <c r="N22424" i="1"/>
  <c r="K22424" i="1"/>
  <c r="K22422" i="1"/>
  <c r="K22421" i="1"/>
  <c r="K22420" i="1"/>
  <c r="K22419" i="1"/>
  <c r="K22418" i="1"/>
  <c r="K22417" i="1"/>
  <c r="K22416" i="1"/>
  <c r="K22415" i="1"/>
  <c r="N22414" i="1"/>
  <c r="K22414" i="1"/>
  <c r="K22412" i="1"/>
  <c r="K22411" i="1"/>
  <c r="K22409" i="1"/>
  <c r="K22408" i="1"/>
  <c r="K22407" i="1"/>
  <c r="K22406" i="1"/>
  <c r="K22405" i="1"/>
  <c r="K22404" i="1"/>
  <c r="K22403" i="1"/>
  <c r="N22402" i="1"/>
  <c r="K22402" i="1"/>
  <c r="K22400" i="1"/>
  <c r="K22399" i="1"/>
  <c r="K22397" i="1"/>
  <c r="K22396" i="1"/>
  <c r="K22395" i="1"/>
  <c r="K22394" i="1"/>
  <c r="K22393" i="1"/>
  <c r="K22392" i="1"/>
  <c r="K22391" i="1"/>
  <c r="K22390" i="1"/>
  <c r="N22389" i="1"/>
  <c r="K22389" i="1"/>
  <c r="K22387" i="1"/>
  <c r="K22386" i="1"/>
  <c r="K22385" i="1"/>
  <c r="K22384" i="1"/>
  <c r="K22383" i="1"/>
  <c r="K22382" i="1"/>
  <c r="K22381" i="1"/>
  <c r="N22380" i="1"/>
  <c r="K22380" i="1"/>
  <c r="K22378" i="1"/>
  <c r="K22377" i="1"/>
  <c r="K22376" i="1"/>
  <c r="K22375" i="1"/>
  <c r="K22374" i="1"/>
  <c r="N22373" i="1"/>
  <c r="K22373" i="1"/>
  <c r="K22371" i="1"/>
  <c r="K22370" i="1"/>
  <c r="K22369" i="1"/>
  <c r="K22368" i="1"/>
  <c r="K22367" i="1"/>
  <c r="K22366" i="1"/>
  <c r="K22365" i="1"/>
  <c r="N22364" i="1"/>
  <c r="K22364" i="1"/>
  <c r="K22362" i="1"/>
  <c r="K22361" i="1"/>
  <c r="K22360" i="1"/>
  <c r="K22359" i="1"/>
  <c r="K22358" i="1"/>
  <c r="K22357" i="1"/>
  <c r="K22356" i="1"/>
  <c r="N22355" i="1"/>
  <c r="K22355" i="1"/>
  <c r="K22353" i="1"/>
  <c r="K22352" i="1"/>
  <c r="K22351" i="1"/>
  <c r="K22350" i="1"/>
  <c r="K22349" i="1"/>
  <c r="K22348" i="1"/>
  <c r="N22347" i="1"/>
  <c r="K22347" i="1"/>
  <c r="K22345" i="1"/>
  <c r="K22344" i="1"/>
  <c r="K22343" i="1"/>
  <c r="K22342" i="1"/>
  <c r="K22341" i="1"/>
  <c r="K22340" i="1"/>
  <c r="K22339" i="1"/>
  <c r="N22338" i="1"/>
  <c r="K22338" i="1"/>
  <c r="K22336" i="1"/>
  <c r="K22335" i="1"/>
  <c r="K22334" i="1"/>
  <c r="K22333" i="1"/>
  <c r="K22332" i="1"/>
  <c r="K22331" i="1"/>
  <c r="K22330" i="1"/>
  <c r="K22329" i="1"/>
  <c r="K22328" i="1"/>
  <c r="N22327" i="1"/>
  <c r="K22327" i="1"/>
  <c r="K22325" i="1"/>
  <c r="K22324" i="1"/>
  <c r="K22322" i="1"/>
  <c r="K22321" i="1"/>
  <c r="K22319" i="1"/>
  <c r="K22318" i="1"/>
  <c r="K22317" i="1"/>
  <c r="K22316" i="1"/>
  <c r="K22315" i="1"/>
  <c r="K22314" i="1"/>
  <c r="K22313" i="1"/>
  <c r="N22312" i="1"/>
  <c r="K22312" i="1"/>
  <c r="K22310" i="1"/>
  <c r="K22309" i="1"/>
  <c r="K22308" i="1"/>
  <c r="K22307" i="1"/>
  <c r="K22306" i="1"/>
  <c r="K22305" i="1"/>
  <c r="K22304" i="1"/>
  <c r="N22303" i="1"/>
  <c r="K22303" i="1"/>
  <c r="K22301" i="1"/>
  <c r="K22300" i="1"/>
  <c r="K22299" i="1"/>
  <c r="K22298" i="1"/>
  <c r="K22297" i="1"/>
  <c r="K22296" i="1"/>
  <c r="K22295" i="1"/>
  <c r="N22294" i="1"/>
  <c r="K22294" i="1"/>
  <c r="K22292" i="1"/>
  <c r="K22291" i="1"/>
  <c r="K22290" i="1"/>
  <c r="K22289" i="1"/>
  <c r="K22288" i="1"/>
  <c r="K22287" i="1"/>
  <c r="K22286" i="1"/>
  <c r="N22285" i="1"/>
  <c r="K22285" i="1"/>
  <c r="K22283" i="1"/>
  <c r="K22282" i="1"/>
  <c r="K22281" i="1"/>
  <c r="K22280" i="1"/>
  <c r="K22279" i="1"/>
  <c r="K22278" i="1"/>
  <c r="K22277" i="1"/>
  <c r="K22276" i="1"/>
  <c r="K22275" i="1"/>
  <c r="K22274" i="1"/>
  <c r="N22273" i="1"/>
  <c r="K22273" i="1"/>
  <c r="K22271" i="1"/>
  <c r="K22270" i="1"/>
  <c r="K22269" i="1"/>
  <c r="K22268" i="1"/>
  <c r="K22267" i="1"/>
  <c r="K22266" i="1"/>
  <c r="K22265" i="1"/>
  <c r="K22264" i="1"/>
  <c r="N22263" i="1"/>
  <c r="K22263" i="1"/>
  <c r="K22261" i="1"/>
  <c r="K22260" i="1"/>
  <c r="K22258" i="1"/>
  <c r="K22257" i="1"/>
  <c r="K22256" i="1"/>
  <c r="K22255" i="1"/>
  <c r="K22254" i="1"/>
  <c r="K22253" i="1"/>
  <c r="K22252" i="1"/>
  <c r="K22251" i="1"/>
  <c r="N22250" i="1"/>
  <c r="K22250" i="1"/>
  <c r="K22248" i="1"/>
  <c r="K22247" i="1"/>
  <c r="K22246" i="1"/>
  <c r="K22245" i="1"/>
  <c r="K22244" i="1"/>
  <c r="N22243" i="1"/>
  <c r="K22243" i="1"/>
  <c r="K22241" i="1"/>
  <c r="K22240" i="1"/>
  <c r="K22239" i="1"/>
  <c r="K22237" i="1"/>
  <c r="K22236" i="1"/>
  <c r="K22235" i="1"/>
  <c r="K22234" i="1"/>
  <c r="K22233" i="1"/>
  <c r="K22232" i="1"/>
  <c r="K22231" i="1"/>
  <c r="N22230" i="1"/>
  <c r="K22230" i="1"/>
  <c r="K22228" i="1"/>
  <c r="K22227" i="1"/>
  <c r="K22225" i="1"/>
  <c r="K22224" i="1"/>
  <c r="K22222" i="1"/>
  <c r="K22221" i="1"/>
  <c r="K22220" i="1"/>
  <c r="K22219" i="1"/>
  <c r="K22218" i="1"/>
  <c r="K22217" i="1"/>
  <c r="K22216" i="1"/>
  <c r="K22215" i="1"/>
  <c r="N22214" i="1"/>
  <c r="K22214" i="1"/>
  <c r="K22212" i="1"/>
  <c r="K22211" i="1"/>
  <c r="K22210" i="1"/>
  <c r="K22208" i="1"/>
  <c r="K22207" i="1"/>
  <c r="K22205" i="1"/>
  <c r="K22204" i="1"/>
  <c r="K22203" i="1"/>
  <c r="K22202" i="1"/>
  <c r="K22201" i="1"/>
  <c r="K22200" i="1"/>
  <c r="N22199" i="1"/>
  <c r="K22199" i="1"/>
  <c r="K22197" i="1"/>
  <c r="K22196" i="1"/>
  <c r="K22195" i="1"/>
  <c r="K22194" i="1"/>
  <c r="K22193" i="1"/>
  <c r="K22192" i="1"/>
  <c r="K22191" i="1"/>
  <c r="N22190" i="1"/>
  <c r="K22190" i="1"/>
  <c r="K22188" i="1"/>
  <c r="K22187" i="1"/>
  <c r="K22185" i="1"/>
  <c r="K22184" i="1"/>
  <c r="K22183" i="1"/>
  <c r="K22182" i="1"/>
  <c r="K22181" i="1"/>
  <c r="N22180" i="1"/>
  <c r="K22180" i="1"/>
  <c r="K22178" i="1"/>
  <c r="K22177" i="1"/>
  <c r="K22176" i="1"/>
  <c r="K22175" i="1"/>
  <c r="K22174" i="1"/>
  <c r="N22173" i="1"/>
  <c r="K22173" i="1"/>
  <c r="K22171" i="1"/>
  <c r="K22170" i="1"/>
  <c r="K22168" i="1"/>
  <c r="K22167" i="1"/>
  <c r="K22166" i="1"/>
  <c r="K22165" i="1"/>
  <c r="K22164" i="1"/>
  <c r="K22163" i="1"/>
  <c r="K22162" i="1"/>
  <c r="N22161" i="1"/>
  <c r="K22161" i="1"/>
  <c r="K22159" i="1"/>
  <c r="K22158" i="1"/>
  <c r="K22157" i="1"/>
  <c r="K22156" i="1"/>
  <c r="K22155" i="1"/>
  <c r="K22154" i="1"/>
  <c r="K22153" i="1"/>
  <c r="K22152" i="1"/>
  <c r="N22151" i="1"/>
  <c r="K22151" i="1"/>
  <c r="K22149" i="1"/>
  <c r="K22148" i="1"/>
  <c r="K22146" i="1"/>
  <c r="K22145" i="1"/>
  <c r="K22144" i="1"/>
  <c r="K22143" i="1"/>
  <c r="K22142" i="1"/>
  <c r="K22141" i="1"/>
  <c r="K22140" i="1"/>
  <c r="N22139" i="1"/>
  <c r="K22139" i="1"/>
  <c r="K22137" i="1"/>
  <c r="K22136" i="1"/>
  <c r="K22135" i="1"/>
  <c r="K22134" i="1"/>
  <c r="K22133" i="1"/>
  <c r="K22132" i="1"/>
  <c r="K22131" i="1"/>
  <c r="N22130" i="1"/>
  <c r="K22130" i="1"/>
  <c r="K22128" i="1"/>
  <c r="K22127" i="1"/>
  <c r="K22126" i="1"/>
  <c r="K22125" i="1"/>
  <c r="K22124" i="1"/>
  <c r="N22123" i="1"/>
  <c r="K22123" i="1"/>
  <c r="K22121" i="1"/>
  <c r="K22120" i="1"/>
  <c r="K22119" i="1"/>
  <c r="K22118" i="1"/>
  <c r="K22117" i="1"/>
  <c r="K22116" i="1"/>
  <c r="K22115" i="1"/>
  <c r="K22114" i="1"/>
  <c r="N22113" i="1"/>
  <c r="K22113" i="1"/>
  <c r="K22111" i="1"/>
  <c r="K22110" i="1"/>
  <c r="K22108" i="1"/>
  <c r="K22107" i="1"/>
  <c r="K22106" i="1"/>
  <c r="K22105" i="1"/>
  <c r="K22104" i="1"/>
  <c r="K22103" i="1"/>
  <c r="N22102" i="1"/>
  <c r="K22102" i="1"/>
  <c r="K22100" i="1"/>
  <c r="K22099" i="1"/>
  <c r="K22098" i="1"/>
  <c r="K22097" i="1"/>
  <c r="K22096" i="1"/>
  <c r="K22095" i="1"/>
  <c r="K22094" i="1"/>
  <c r="K22093" i="1"/>
  <c r="N22092" i="1"/>
  <c r="K22092" i="1"/>
  <c r="K22090" i="1"/>
  <c r="K22089" i="1"/>
  <c r="K22088" i="1"/>
  <c r="K22087" i="1"/>
  <c r="K22086" i="1"/>
  <c r="K22085" i="1"/>
  <c r="N22084" i="1"/>
  <c r="K22084" i="1"/>
  <c r="K22082" i="1"/>
  <c r="K22081" i="1"/>
  <c r="K22080" i="1"/>
  <c r="K22079" i="1"/>
  <c r="K22078" i="1"/>
  <c r="K22077" i="1"/>
  <c r="N22076" i="1"/>
  <c r="K22076" i="1"/>
  <c r="K22074" i="1"/>
  <c r="K22073" i="1"/>
  <c r="K22071" i="1"/>
  <c r="K22070" i="1"/>
  <c r="K22069" i="1"/>
  <c r="K22068" i="1"/>
  <c r="K22067" i="1"/>
  <c r="K22066" i="1"/>
  <c r="N22065" i="1"/>
  <c r="K22065" i="1"/>
  <c r="K22063" i="1"/>
  <c r="K22062" i="1"/>
  <c r="K22061" i="1"/>
  <c r="K22060" i="1"/>
  <c r="K22059" i="1"/>
  <c r="K22058" i="1"/>
  <c r="K22057" i="1"/>
  <c r="K22056" i="1"/>
  <c r="K22055" i="1"/>
  <c r="N22054" i="1"/>
  <c r="K22054" i="1"/>
  <c r="K22052" i="1"/>
  <c r="K22051" i="1"/>
  <c r="K22050" i="1"/>
  <c r="K22049" i="1"/>
  <c r="K22048" i="1"/>
  <c r="K22047" i="1"/>
  <c r="K22046" i="1"/>
  <c r="N22045" i="1"/>
  <c r="K22045" i="1"/>
  <c r="K22043" i="1"/>
  <c r="K22042" i="1"/>
  <c r="K22041" i="1"/>
  <c r="K22040" i="1"/>
  <c r="K22039" i="1"/>
  <c r="K22038" i="1"/>
  <c r="K22037" i="1"/>
  <c r="N22036" i="1"/>
  <c r="K22036" i="1"/>
  <c r="K22034" i="1"/>
  <c r="K22033" i="1"/>
  <c r="K22032" i="1"/>
  <c r="K22031" i="1"/>
  <c r="K22030" i="1"/>
  <c r="K22029" i="1"/>
  <c r="N22028" i="1"/>
  <c r="K22028" i="1"/>
  <c r="K22026" i="1"/>
  <c r="K22025" i="1"/>
  <c r="K22024" i="1"/>
  <c r="K22023" i="1"/>
  <c r="K22022" i="1"/>
  <c r="K22021" i="1"/>
  <c r="K22020" i="1"/>
  <c r="K22019" i="1"/>
  <c r="N22018" i="1"/>
  <c r="K22018" i="1"/>
  <c r="K22016" i="1"/>
  <c r="K22015" i="1"/>
  <c r="K22014" i="1"/>
  <c r="K22013" i="1"/>
  <c r="K22012" i="1"/>
  <c r="K22011" i="1"/>
  <c r="K22010" i="1"/>
  <c r="N22009" i="1"/>
  <c r="K22009" i="1"/>
  <c r="K22007" i="1"/>
  <c r="K22006" i="1"/>
  <c r="K22004" i="1"/>
  <c r="K22003" i="1"/>
  <c r="K22001" i="1"/>
  <c r="K22000" i="1"/>
  <c r="K21998" i="1"/>
  <c r="K21997" i="1"/>
  <c r="K21996" i="1"/>
  <c r="K21995" i="1"/>
  <c r="K21994" i="1"/>
  <c r="K21993" i="1"/>
  <c r="N21992" i="1"/>
  <c r="K21992" i="1"/>
  <c r="K21990" i="1"/>
  <c r="K21989" i="1"/>
  <c r="K21988" i="1"/>
  <c r="K21987" i="1"/>
  <c r="K21986" i="1"/>
  <c r="K21985" i="1"/>
  <c r="N21984" i="1"/>
  <c r="K21984" i="1"/>
  <c r="K21982" i="1"/>
  <c r="K21981" i="1"/>
  <c r="K21980" i="1"/>
  <c r="K21979" i="1"/>
  <c r="K21978" i="1"/>
  <c r="K21977" i="1"/>
  <c r="N21976" i="1"/>
  <c r="K21976" i="1"/>
  <c r="K21974" i="1"/>
  <c r="K21973" i="1"/>
  <c r="K21971" i="1"/>
  <c r="K21970" i="1"/>
  <c r="K21969" i="1"/>
  <c r="K21968" i="1"/>
  <c r="K21967" i="1"/>
  <c r="K21966" i="1"/>
  <c r="K21965" i="1"/>
  <c r="K21964" i="1"/>
  <c r="N21963" i="1"/>
  <c r="K21963" i="1"/>
  <c r="K21961" i="1"/>
  <c r="K21960" i="1"/>
  <c r="K21958" i="1"/>
  <c r="K21957" i="1"/>
  <c r="K21956" i="1"/>
  <c r="K21955" i="1"/>
  <c r="K21954" i="1"/>
  <c r="K21953" i="1"/>
  <c r="K21952" i="1"/>
  <c r="N21951" i="1"/>
  <c r="K21951" i="1"/>
  <c r="K21949" i="1"/>
  <c r="K21948" i="1"/>
  <c r="K21947" i="1"/>
  <c r="K21946" i="1"/>
  <c r="K21945" i="1"/>
  <c r="K21944" i="1"/>
  <c r="K21943" i="1"/>
  <c r="K21942" i="1"/>
  <c r="N21941" i="1"/>
  <c r="K21941" i="1"/>
  <c r="K21939" i="1"/>
  <c r="K21938" i="1"/>
  <c r="K21937" i="1"/>
  <c r="K21936" i="1"/>
  <c r="K21935" i="1"/>
  <c r="N21934" i="1"/>
  <c r="K21934" i="1"/>
  <c r="K21932" i="1"/>
  <c r="K21931" i="1"/>
  <c r="K21930" i="1"/>
  <c r="K21929" i="1"/>
  <c r="K21928" i="1"/>
  <c r="K21927" i="1"/>
  <c r="K21926" i="1"/>
  <c r="N21925" i="1"/>
  <c r="K21925" i="1"/>
  <c r="K21923" i="1"/>
  <c r="K21922" i="1"/>
  <c r="K21921" i="1"/>
  <c r="K21920" i="1"/>
  <c r="K21919" i="1"/>
  <c r="K21918" i="1"/>
  <c r="K21917" i="1"/>
  <c r="K21916" i="1"/>
  <c r="N21915" i="1"/>
  <c r="K21915" i="1"/>
  <c r="K21913" i="1"/>
  <c r="K21912" i="1"/>
  <c r="K21911" i="1"/>
  <c r="K21910" i="1"/>
  <c r="K21909" i="1"/>
  <c r="K21908" i="1"/>
  <c r="K21907" i="1"/>
  <c r="N21906" i="1"/>
  <c r="K21906" i="1"/>
  <c r="K21904" i="1"/>
  <c r="K21903" i="1"/>
  <c r="K21902" i="1"/>
  <c r="K21901" i="1"/>
  <c r="K21900" i="1"/>
  <c r="N21899" i="1"/>
  <c r="K21899" i="1"/>
  <c r="K21897" i="1"/>
  <c r="K21896" i="1"/>
  <c r="K21895" i="1"/>
  <c r="K21894" i="1"/>
  <c r="K21893" i="1"/>
  <c r="N21892" i="1"/>
  <c r="K21892" i="1"/>
  <c r="K21890" i="1"/>
  <c r="K21889" i="1"/>
  <c r="K21887" i="1"/>
  <c r="K21886" i="1"/>
  <c r="K21884" i="1"/>
  <c r="K21883" i="1"/>
  <c r="K21882" i="1"/>
  <c r="K21881" i="1"/>
  <c r="K21880" i="1"/>
  <c r="K21879" i="1"/>
  <c r="N21878" i="1"/>
  <c r="K21878" i="1"/>
  <c r="K21876" i="1"/>
  <c r="K21875" i="1"/>
  <c r="K21873" i="1"/>
  <c r="K21872" i="1"/>
  <c r="K21870" i="1"/>
  <c r="K21869" i="1"/>
  <c r="K21868" i="1"/>
  <c r="K21866" i="1"/>
  <c r="K21865" i="1"/>
  <c r="K21864" i="1"/>
  <c r="K21863" i="1"/>
  <c r="K21862" i="1"/>
  <c r="N21861" i="1"/>
  <c r="K21861" i="1"/>
  <c r="K21859" i="1"/>
  <c r="K21858" i="1"/>
  <c r="K21857" i="1"/>
  <c r="K21856" i="1"/>
  <c r="K21855" i="1"/>
  <c r="N21854" i="1"/>
  <c r="K21854" i="1"/>
  <c r="K21852" i="1"/>
  <c r="K21851" i="1"/>
  <c r="K21850" i="1"/>
  <c r="K21848" i="1"/>
  <c r="K21847" i="1"/>
  <c r="K21846" i="1"/>
  <c r="K21845" i="1"/>
  <c r="K21844" i="1"/>
  <c r="N21843" i="1"/>
  <c r="K21843" i="1"/>
  <c r="K21841" i="1"/>
  <c r="K21840" i="1"/>
  <c r="K21839" i="1"/>
  <c r="K21838" i="1"/>
  <c r="K21837" i="1"/>
  <c r="K21836" i="1"/>
  <c r="K21835" i="1"/>
  <c r="K21834" i="1"/>
  <c r="K21833" i="1"/>
  <c r="N21832" i="1"/>
  <c r="K21832" i="1"/>
  <c r="K21830" i="1"/>
  <c r="K21829" i="1"/>
  <c r="K21828" i="1"/>
  <c r="K21827" i="1"/>
  <c r="K21826" i="1"/>
  <c r="K21825" i="1"/>
  <c r="K21824" i="1"/>
  <c r="K21823" i="1"/>
  <c r="K21822" i="1"/>
  <c r="N21821" i="1"/>
  <c r="K21821" i="1"/>
  <c r="K21819" i="1"/>
  <c r="K21818" i="1"/>
  <c r="K21817" i="1"/>
  <c r="K21816" i="1"/>
  <c r="K21815" i="1"/>
  <c r="K21814" i="1"/>
  <c r="K21813" i="1"/>
  <c r="K21812" i="1"/>
  <c r="N21811" i="1"/>
  <c r="K21811" i="1"/>
  <c r="K21809" i="1"/>
  <c r="K21808" i="1"/>
  <c r="K21807" i="1"/>
  <c r="K21806" i="1"/>
  <c r="K21805" i="1"/>
  <c r="K21804" i="1"/>
  <c r="K21803" i="1"/>
  <c r="N21802" i="1"/>
  <c r="K21802" i="1"/>
  <c r="K21800" i="1"/>
  <c r="K21799" i="1"/>
  <c r="K21798" i="1"/>
  <c r="K21797" i="1"/>
  <c r="K21796" i="1"/>
  <c r="K21795" i="1"/>
  <c r="K21794" i="1"/>
  <c r="N21793" i="1"/>
  <c r="K21793" i="1"/>
  <c r="K21791" i="1"/>
  <c r="K21790" i="1"/>
  <c r="K21789" i="1"/>
  <c r="K21788" i="1"/>
  <c r="K21787" i="1"/>
  <c r="K21786" i="1"/>
  <c r="K21785" i="1"/>
  <c r="K21784" i="1"/>
  <c r="N21783" i="1"/>
  <c r="K21783" i="1"/>
  <c r="K21781" i="1"/>
  <c r="K21780" i="1"/>
  <c r="K21779" i="1"/>
  <c r="K21778" i="1"/>
  <c r="K21777" i="1"/>
  <c r="K21776" i="1"/>
  <c r="N21775" i="1"/>
  <c r="K21775" i="1"/>
  <c r="K21773" i="1"/>
  <c r="K21772" i="1"/>
  <c r="K21771" i="1"/>
  <c r="K21770" i="1"/>
  <c r="K21769" i="1"/>
  <c r="K21768" i="1"/>
  <c r="N21767" i="1"/>
  <c r="K21767" i="1"/>
  <c r="K21765" i="1"/>
  <c r="K21764" i="1"/>
  <c r="K21763" i="1"/>
  <c r="K21761" i="1"/>
  <c r="K21760" i="1"/>
  <c r="K21759" i="1"/>
  <c r="K21758" i="1"/>
  <c r="K21757" i="1"/>
  <c r="N21756" i="1"/>
  <c r="K21756" i="1"/>
  <c r="K21754" i="1"/>
  <c r="K21753" i="1"/>
  <c r="K21752" i="1"/>
  <c r="K21751" i="1"/>
  <c r="K21750" i="1"/>
  <c r="K21749" i="1"/>
  <c r="K21748" i="1"/>
  <c r="N21747" i="1"/>
  <c r="K21747" i="1"/>
  <c r="K21745" i="1"/>
  <c r="K21744" i="1"/>
  <c r="K21743" i="1"/>
  <c r="K21742" i="1"/>
  <c r="K21741" i="1"/>
  <c r="K21740" i="1"/>
  <c r="K21739" i="1"/>
  <c r="N21738" i="1"/>
  <c r="K21738" i="1"/>
  <c r="K21736" i="1"/>
  <c r="K21735" i="1"/>
  <c r="K21734" i="1"/>
  <c r="K21733" i="1"/>
  <c r="K21732" i="1"/>
  <c r="K21731" i="1"/>
  <c r="N21730" i="1"/>
  <c r="K21730" i="1"/>
  <c r="K21728" i="1"/>
  <c r="K21727" i="1"/>
  <c r="K21726" i="1"/>
  <c r="K21725" i="1"/>
  <c r="K21724" i="1"/>
  <c r="K21723" i="1"/>
  <c r="K21722" i="1"/>
  <c r="N21721" i="1"/>
  <c r="K21721" i="1"/>
  <c r="K21719" i="1"/>
  <c r="K21718" i="1"/>
  <c r="K21716" i="1"/>
  <c r="K21715" i="1"/>
  <c r="K21713" i="1"/>
  <c r="K21712" i="1"/>
  <c r="K21710" i="1"/>
  <c r="K21709" i="1"/>
  <c r="K21708" i="1"/>
  <c r="K21707" i="1"/>
  <c r="K21706" i="1"/>
  <c r="N21705" i="1"/>
  <c r="K21705" i="1"/>
  <c r="K21703" i="1"/>
  <c r="K21702" i="1"/>
  <c r="K21701" i="1"/>
  <c r="K21700" i="1"/>
  <c r="K21699" i="1"/>
  <c r="K21698" i="1"/>
  <c r="K21697" i="1"/>
  <c r="K21696" i="1"/>
  <c r="N21695" i="1"/>
  <c r="K21695" i="1"/>
  <c r="K21693" i="1"/>
  <c r="K21692" i="1"/>
  <c r="K21691" i="1"/>
  <c r="K21690" i="1"/>
  <c r="K21689" i="1"/>
  <c r="K21688" i="1"/>
  <c r="N21687" i="1"/>
  <c r="K21687" i="1"/>
  <c r="K21685" i="1"/>
  <c r="K21684" i="1"/>
  <c r="K21682" i="1"/>
  <c r="K21681" i="1"/>
  <c r="K21679" i="1"/>
  <c r="K21678" i="1"/>
  <c r="K21677" i="1"/>
  <c r="K21676" i="1"/>
  <c r="K21675" i="1"/>
  <c r="K21674" i="1"/>
  <c r="K21673" i="1"/>
  <c r="N21672" i="1"/>
  <c r="K21672" i="1"/>
  <c r="K21670" i="1"/>
  <c r="K21669" i="1"/>
  <c r="K21668" i="1"/>
  <c r="K21667" i="1"/>
  <c r="K21666" i="1"/>
  <c r="K21665" i="1"/>
  <c r="N21664" i="1"/>
  <c r="K21664" i="1"/>
  <c r="K21662" i="1"/>
  <c r="K21661" i="1"/>
  <c r="K21659" i="1"/>
  <c r="K21658" i="1"/>
  <c r="K21656" i="1"/>
  <c r="K21655" i="1"/>
  <c r="K21654" i="1"/>
  <c r="K21653" i="1"/>
  <c r="K21652" i="1"/>
  <c r="K21651" i="1"/>
  <c r="K21650" i="1"/>
  <c r="N21649" i="1"/>
  <c r="K21649" i="1"/>
  <c r="K21647" i="1"/>
  <c r="K21646" i="1"/>
  <c r="K21645" i="1"/>
  <c r="K21644" i="1"/>
  <c r="K21643" i="1"/>
  <c r="K21642" i="1"/>
  <c r="N21641" i="1"/>
  <c r="K21641" i="1"/>
  <c r="K21639" i="1"/>
  <c r="K21637" i="1"/>
  <c r="K21636" i="1"/>
  <c r="K21635" i="1"/>
  <c r="K21634" i="1"/>
  <c r="K21633" i="1"/>
  <c r="K21632" i="1"/>
  <c r="K21631" i="1"/>
  <c r="K21630" i="1"/>
  <c r="K21629" i="1"/>
  <c r="N21628" i="1"/>
  <c r="K21628" i="1"/>
  <c r="K21626" i="1"/>
  <c r="K21625" i="1"/>
  <c r="K21624" i="1"/>
  <c r="K21623" i="1"/>
  <c r="K21622" i="1"/>
  <c r="K21621" i="1"/>
  <c r="K21620" i="1"/>
  <c r="N21619" i="1"/>
  <c r="K21619" i="1"/>
  <c r="K21617" i="1"/>
  <c r="K21616" i="1"/>
  <c r="K21615" i="1"/>
  <c r="K21613" i="1"/>
  <c r="K21612" i="1"/>
  <c r="K21611" i="1"/>
  <c r="K21610" i="1"/>
  <c r="K21609" i="1"/>
  <c r="K21608" i="1"/>
  <c r="N21607" i="1"/>
  <c r="K21607" i="1"/>
  <c r="K21605" i="1"/>
  <c r="K21604" i="1"/>
  <c r="K21602" i="1"/>
  <c r="K21601" i="1"/>
  <c r="K21599" i="1"/>
  <c r="K21598" i="1"/>
  <c r="K21596" i="1"/>
  <c r="K21595" i="1"/>
  <c r="K21593" i="1"/>
  <c r="K21592" i="1"/>
  <c r="K21590" i="1"/>
  <c r="K21589" i="1"/>
  <c r="K21587" i="1"/>
  <c r="K21586" i="1"/>
  <c r="K21584" i="1"/>
  <c r="K21583" i="1"/>
  <c r="K21582" i="1"/>
  <c r="K21581" i="1"/>
  <c r="K21580" i="1"/>
  <c r="K21579" i="1"/>
  <c r="N21578" i="1"/>
  <c r="K21578" i="1"/>
  <c r="K21576" i="1"/>
  <c r="K21574" i="1"/>
  <c r="K21573" i="1"/>
  <c r="K21571" i="1"/>
  <c r="K21570" i="1"/>
  <c r="K21569" i="1"/>
  <c r="K21568" i="1"/>
  <c r="N21567" i="1"/>
  <c r="K21567" i="1"/>
  <c r="K21565" i="1"/>
  <c r="K21564" i="1"/>
  <c r="K21563" i="1"/>
  <c r="K21562" i="1"/>
  <c r="K21561" i="1"/>
  <c r="K21560" i="1"/>
  <c r="K21559" i="1"/>
  <c r="N21558" i="1"/>
  <c r="K21558" i="1"/>
  <c r="K21556" i="1"/>
  <c r="K21555" i="1"/>
  <c r="K21553" i="1"/>
  <c r="K21552" i="1"/>
  <c r="K21551" i="1"/>
  <c r="K21550" i="1"/>
  <c r="K21549" i="1"/>
  <c r="N21548" i="1"/>
  <c r="K21548" i="1"/>
  <c r="K21546" i="1"/>
  <c r="K21545" i="1"/>
  <c r="K21544" i="1"/>
  <c r="K21543" i="1"/>
  <c r="K21542" i="1"/>
  <c r="N21541" i="1"/>
  <c r="K21541" i="1"/>
  <c r="K21539" i="1"/>
  <c r="K21538" i="1"/>
  <c r="K21537" i="1"/>
  <c r="K21536" i="1"/>
  <c r="K21535" i="1"/>
  <c r="K21534" i="1"/>
  <c r="K21533" i="1"/>
  <c r="N21532" i="1"/>
  <c r="K21532" i="1"/>
  <c r="K21530" i="1"/>
  <c r="K21529" i="1"/>
  <c r="K21528" i="1"/>
  <c r="K21527" i="1"/>
  <c r="K21526" i="1"/>
  <c r="K21525" i="1"/>
  <c r="K21524" i="1"/>
  <c r="N21523" i="1"/>
  <c r="K21523" i="1"/>
  <c r="K21521" i="1"/>
  <c r="K21520" i="1"/>
  <c r="K21519" i="1"/>
  <c r="K21518" i="1"/>
  <c r="K21517" i="1"/>
  <c r="N21516" i="1"/>
  <c r="K21516" i="1"/>
  <c r="K21514" i="1"/>
  <c r="K21513" i="1"/>
  <c r="K21512" i="1"/>
  <c r="K21511" i="1"/>
  <c r="K21510" i="1"/>
  <c r="K21509" i="1"/>
  <c r="N21508" i="1"/>
  <c r="K21508" i="1"/>
  <c r="K21506" i="1"/>
  <c r="K21505" i="1"/>
  <c r="K21504" i="1"/>
  <c r="K21503" i="1"/>
  <c r="K21502" i="1"/>
  <c r="N21501" i="1"/>
  <c r="K21501" i="1"/>
  <c r="K21499" i="1"/>
  <c r="K21498" i="1"/>
  <c r="K21496" i="1"/>
  <c r="K21495" i="1"/>
  <c r="K21494" i="1"/>
  <c r="K21492" i="1"/>
  <c r="K21491" i="1"/>
  <c r="K21490" i="1"/>
  <c r="K21489" i="1"/>
  <c r="K21488" i="1"/>
  <c r="N21487" i="1"/>
  <c r="K21487" i="1"/>
  <c r="K21485" i="1"/>
  <c r="K21484" i="1"/>
  <c r="K21482" i="1"/>
  <c r="K21481" i="1"/>
  <c r="K21480" i="1"/>
  <c r="K21479" i="1"/>
  <c r="N21478" i="1"/>
  <c r="K21478" i="1"/>
  <c r="K21476" i="1"/>
  <c r="K21475" i="1"/>
  <c r="K21473" i="1"/>
  <c r="K21472" i="1"/>
  <c r="K21471" i="1"/>
  <c r="K21470" i="1"/>
  <c r="K21469" i="1"/>
  <c r="K21468" i="1"/>
  <c r="N21467" i="1"/>
  <c r="K21467" i="1"/>
  <c r="K21465" i="1"/>
  <c r="K21464" i="1"/>
  <c r="K21463" i="1"/>
  <c r="K21462" i="1"/>
  <c r="K21461" i="1"/>
  <c r="K21460" i="1"/>
  <c r="K21459" i="1"/>
  <c r="N21458" i="1"/>
  <c r="K21458" i="1"/>
  <c r="K21456" i="1"/>
  <c r="K21455" i="1"/>
  <c r="K21454" i="1"/>
  <c r="K21453" i="1"/>
  <c r="K21452" i="1"/>
  <c r="N21451" i="1"/>
  <c r="K21451" i="1"/>
  <c r="K21449" i="1"/>
  <c r="K21448" i="1"/>
  <c r="K21447" i="1"/>
  <c r="K21446" i="1"/>
  <c r="K21445" i="1"/>
  <c r="N21444" i="1"/>
  <c r="K21444" i="1"/>
  <c r="K21442" i="1"/>
  <c r="K21441" i="1"/>
  <c r="K21439" i="1"/>
  <c r="K21438" i="1"/>
  <c r="K21437" i="1"/>
  <c r="K21436" i="1"/>
  <c r="K21435" i="1"/>
  <c r="K21434" i="1"/>
  <c r="N21433" i="1"/>
  <c r="K21433" i="1"/>
  <c r="K21431" i="1"/>
  <c r="K21430" i="1"/>
  <c r="K21428" i="1"/>
  <c r="K21427" i="1"/>
  <c r="K21426" i="1"/>
  <c r="K21425" i="1"/>
  <c r="K21424" i="1"/>
  <c r="K21423" i="1"/>
  <c r="N21422" i="1"/>
  <c r="K21422" i="1"/>
  <c r="K21420" i="1"/>
  <c r="K21419" i="1"/>
  <c r="K21417" i="1"/>
  <c r="K21416" i="1"/>
  <c r="K21415" i="1"/>
  <c r="K21414" i="1"/>
  <c r="K21413" i="1"/>
  <c r="K21412" i="1"/>
  <c r="N21411" i="1"/>
  <c r="K21411" i="1"/>
  <c r="K21409" i="1"/>
  <c r="K21408" i="1"/>
  <c r="K21407" i="1"/>
  <c r="K21406" i="1"/>
  <c r="K21405" i="1"/>
  <c r="N21404" i="1"/>
  <c r="K21404" i="1"/>
  <c r="K21402" i="1"/>
  <c r="K21401" i="1"/>
  <c r="K21400" i="1"/>
  <c r="K21399" i="1"/>
  <c r="K21398" i="1"/>
  <c r="K21397" i="1"/>
  <c r="K21396" i="1"/>
  <c r="K21395" i="1"/>
  <c r="N21394" i="1"/>
  <c r="K21394" i="1"/>
  <c r="K21392" i="1"/>
  <c r="K21391" i="1"/>
  <c r="K21389" i="1"/>
  <c r="K21388" i="1"/>
  <c r="K21387" i="1"/>
  <c r="K21386" i="1"/>
  <c r="N21385" i="1"/>
  <c r="K21385" i="1"/>
  <c r="K21383" i="1"/>
  <c r="K21382" i="1"/>
  <c r="K21381" i="1"/>
  <c r="K21380" i="1"/>
  <c r="K21379" i="1"/>
  <c r="K21378" i="1"/>
  <c r="K21377" i="1"/>
  <c r="K21376" i="1"/>
  <c r="N21375" i="1"/>
  <c r="K21375" i="1"/>
  <c r="K21373" i="1"/>
  <c r="K21372" i="1"/>
  <c r="K21371" i="1"/>
  <c r="K21370" i="1"/>
  <c r="K21369" i="1"/>
  <c r="K21368" i="1"/>
  <c r="K21367" i="1"/>
  <c r="K21366" i="1"/>
  <c r="N21365" i="1"/>
  <c r="K21365" i="1"/>
  <c r="K21363" i="1"/>
  <c r="K21362" i="1"/>
  <c r="K21361" i="1"/>
  <c r="K21360" i="1"/>
  <c r="K21359" i="1"/>
  <c r="K21358" i="1"/>
  <c r="N21357" i="1"/>
  <c r="K21357" i="1"/>
  <c r="K21355" i="1"/>
  <c r="K21354" i="1"/>
  <c r="K21353" i="1"/>
  <c r="K21352" i="1"/>
  <c r="K21351" i="1"/>
  <c r="K21350" i="1"/>
  <c r="K21349" i="1"/>
  <c r="N21348" i="1"/>
  <c r="K21348" i="1"/>
  <c r="K21346" i="1"/>
  <c r="K21345" i="1"/>
  <c r="K21344" i="1"/>
  <c r="K21343" i="1"/>
  <c r="K21342" i="1"/>
  <c r="K21341" i="1"/>
  <c r="K21340" i="1"/>
  <c r="K21339" i="1"/>
  <c r="N21338" i="1"/>
  <c r="K21338" i="1"/>
  <c r="K21336" i="1"/>
  <c r="K21335" i="1"/>
  <c r="K21334" i="1"/>
  <c r="K21333" i="1"/>
  <c r="K21332" i="1"/>
  <c r="K21331" i="1"/>
  <c r="N21330" i="1"/>
  <c r="K21330" i="1"/>
  <c r="K21328" i="1"/>
  <c r="K21327" i="1"/>
  <c r="K21326" i="1"/>
  <c r="K21325" i="1"/>
  <c r="K21324" i="1"/>
  <c r="K21323" i="1"/>
  <c r="K21322" i="1"/>
  <c r="N21321" i="1"/>
  <c r="K21321" i="1"/>
  <c r="K21319" i="1"/>
  <c r="K21318" i="1"/>
  <c r="K21317" i="1"/>
  <c r="K21316" i="1"/>
  <c r="K21315" i="1"/>
  <c r="K21314" i="1"/>
  <c r="K21313" i="1"/>
  <c r="K21312" i="1"/>
  <c r="N21311" i="1"/>
  <c r="K21311" i="1"/>
  <c r="K21309" i="1"/>
  <c r="K21308" i="1"/>
  <c r="K21307" i="1"/>
  <c r="K21306" i="1"/>
  <c r="K21305" i="1"/>
  <c r="K21304" i="1"/>
  <c r="K21303" i="1"/>
  <c r="N21302" i="1"/>
  <c r="K21302" i="1"/>
  <c r="K21300" i="1"/>
  <c r="K21299" i="1"/>
  <c r="K21297" i="1"/>
  <c r="K21296" i="1"/>
  <c r="K21295" i="1"/>
  <c r="K21294" i="1"/>
  <c r="K21293" i="1"/>
  <c r="K21292" i="1"/>
  <c r="K21291" i="1"/>
  <c r="N21290" i="1"/>
  <c r="K21290" i="1"/>
  <c r="K21288" i="1"/>
  <c r="K21287" i="1"/>
  <c r="K21286" i="1"/>
  <c r="K21285" i="1"/>
  <c r="K21284" i="1"/>
  <c r="K21283" i="1"/>
  <c r="K21282" i="1"/>
  <c r="N21281" i="1"/>
  <c r="K21281" i="1"/>
  <c r="K21279" i="1"/>
  <c r="K21278" i="1"/>
  <c r="K21277" i="1"/>
  <c r="K21276" i="1"/>
  <c r="K21275" i="1"/>
  <c r="K21274" i="1"/>
  <c r="K21273" i="1"/>
  <c r="K21272" i="1"/>
  <c r="N21271" i="1"/>
  <c r="K21271" i="1"/>
  <c r="K21269" i="1"/>
  <c r="K21268" i="1"/>
  <c r="K21267" i="1"/>
  <c r="K21266" i="1"/>
  <c r="K21265" i="1"/>
  <c r="K21264" i="1"/>
  <c r="K21263" i="1"/>
  <c r="N21262" i="1"/>
  <c r="K21262" i="1"/>
  <c r="K21260" i="1"/>
  <c r="K21259" i="1"/>
  <c r="K21258" i="1"/>
  <c r="K21257" i="1"/>
  <c r="K21256" i="1"/>
  <c r="K21255" i="1"/>
  <c r="K21254" i="1"/>
  <c r="N21253" i="1"/>
  <c r="K21253" i="1"/>
  <c r="K21251" i="1"/>
  <c r="K21250" i="1"/>
  <c r="K21249" i="1"/>
  <c r="K21248" i="1"/>
  <c r="K21247" i="1"/>
  <c r="K21246" i="1"/>
  <c r="K21245" i="1"/>
  <c r="K21244" i="1"/>
  <c r="N21243" i="1"/>
  <c r="K21243" i="1"/>
  <c r="K21241" i="1"/>
  <c r="K21240" i="1"/>
  <c r="K21239" i="1"/>
  <c r="K21238" i="1"/>
  <c r="K21237" i="1"/>
  <c r="K21236" i="1"/>
  <c r="K21235" i="1"/>
  <c r="N21234" i="1"/>
  <c r="K21234" i="1"/>
  <c r="K21232" i="1"/>
  <c r="K21231" i="1"/>
  <c r="K21229" i="1"/>
  <c r="K21228" i="1"/>
  <c r="K21227" i="1"/>
  <c r="K21226" i="1"/>
  <c r="K21225" i="1"/>
  <c r="K21224" i="1"/>
  <c r="K21223" i="1"/>
  <c r="N21222" i="1"/>
  <c r="K21222" i="1"/>
  <c r="K21220" i="1"/>
  <c r="K21219" i="1"/>
  <c r="K21218" i="1"/>
  <c r="K21217" i="1"/>
  <c r="K21216" i="1"/>
  <c r="K21215" i="1"/>
  <c r="K21214" i="1"/>
  <c r="N21213" i="1"/>
  <c r="K21213" i="1"/>
  <c r="K21211" i="1"/>
  <c r="K21210" i="1"/>
  <c r="K21209" i="1"/>
  <c r="K21208" i="1"/>
  <c r="K21207" i="1"/>
  <c r="K21206" i="1"/>
  <c r="K21205" i="1"/>
  <c r="N21204" i="1"/>
  <c r="K21204" i="1"/>
  <c r="K21202" i="1"/>
  <c r="K21201" i="1"/>
  <c r="K21200" i="1"/>
  <c r="K21199" i="1"/>
  <c r="K21198" i="1"/>
  <c r="K21197" i="1"/>
  <c r="K21196" i="1"/>
  <c r="N21195" i="1"/>
  <c r="K21195" i="1"/>
  <c r="K21193" i="1"/>
  <c r="K21192" i="1"/>
  <c r="K21191" i="1"/>
  <c r="K21190" i="1"/>
  <c r="K21189" i="1"/>
  <c r="K21188" i="1"/>
  <c r="K21187" i="1"/>
  <c r="N21186" i="1"/>
  <c r="K21186" i="1"/>
  <c r="K21184" i="1"/>
  <c r="K21183" i="1"/>
  <c r="K21182" i="1"/>
  <c r="K21181" i="1"/>
  <c r="K21180" i="1"/>
  <c r="K21179" i="1"/>
  <c r="K21178" i="1"/>
  <c r="K21177" i="1"/>
  <c r="N21176" i="1"/>
  <c r="K21176" i="1"/>
  <c r="K21174" i="1"/>
  <c r="K21173" i="1"/>
  <c r="K21172" i="1"/>
  <c r="K21171" i="1"/>
  <c r="K21170" i="1"/>
  <c r="K21169" i="1"/>
  <c r="K21168" i="1"/>
  <c r="K21167" i="1"/>
  <c r="K21166" i="1"/>
  <c r="N21165" i="1"/>
  <c r="K21165" i="1"/>
  <c r="K21163" i="1"/>
  <c r="K21162" i="1"/>
  <c r="K21161" i="1"/>
  <c r="K21160" i="1"/>
  <c r="K21159" i="1"/>
  <c r="K21158" i="1"/>
  <c r="K21157" i="1"/>
  <c r="K21156" i="1"/>
  <c r="N21155" i="1"/>
  <c r="K21155" i="1"/>
  <c r="K21153" i="1"/>
  <c r="K21152" i="1"/>
  <c r="K21151" i="1"/>
  <c r="K21150" i="1"/>
  <c r="K21149" i="1"/>
  <c r="K21148" i="1"/>
  <c r="K21147" i="1"/>
  <c r="N21146" i="1"/>
  <c r="K21146" i="1"/>
  <c r="K21144" i="1"/>
  <c r="K21143" i="1"/>
  <c r="K21142" i="1"/>
  <c r="K21141" i="1"/>
  <c r="K21140" i="1"/>
  <c r="K21139" i="1"/>
  <c r="K21138" i="1"/>
  <c r="N21137" i="1"/>
  <c r="K21137" i="1"/>
  <c r="K21135" i="1"/>
  <c r="K21134" i="1"/>
  <c r="K21133" i="1"/>
  <c r="K21132" i="1"/>
  <c r="K21130" i="1"/>
  <c r="K21129" i="1"/>
  <c r="K21127" i="1"/>
  <c r="K21126" i="1"/>
  <c r="K21124" i="1"/>
  <c r="K21123" i="1"/>
  <c r="K21122" i="1"/>
  <c r="K21121" i="1"/>
  <c r="K21120" i="1"/>
  <c r="K21119" i="1"/>
  <c r="N21118" i="1"/>
  <c r="K21118" i="1"/>
  <c r="K21116" i="1"/>
  <c r="K21115" i="1"/>
  <c r="K21113" i="1"/>
  <c r="K21112" i="1"/>
  <c r="K21110" i="1"/>
  <c r="K21109" i="1"/>
  <c r="K21108" i="1"/>
  <c r="K21107" i="1"/>
  <c r="K21106" i="1"/>
  <c r="K21105" i="1"/>
  <c r="N21104" i="1"/>
  <c r="K21104" i="1"/>
  <c r="K21102" i="1"/>
  <c r="K21101" i="1"/>
  <c r="K21100" i="1"/>
  <c r="K21099" i="1"/>
  <c r="K21098" i="1"/>
  <c r="K21097" i="1"/>
  <c r="N21096" i="1"/>
  <c r="K21096" i="1"/>
  <c r="K21094" i="1"/>
  <c r="K21093" i="1"/>
  <c r="K21092" i="1"/>
  <c r="K21090" i="1"/>
  <c r="K21089" i="1"/>
  <c r="K21088" i="1"/>
  <c r="K21087" i="1"/>
  <c r="K21086" i="1"/>
  <c r="K21085" i="1"/>
  <c r="K21084" i="1"/>
  <c r="N21083" i="1"/>
  <c r="K21083" i="1"/>
  <c r="K21081" i="1"/>
  <c r="K21080" i="1"/>
  <c r="K21078" i="1"/>
  <c r="K21077" i="1"/>
  <c r="K21076" i="1"/>
  <c r="K21074" i="1"/>
  <c r="K21073" i="1"/>
  <c r="K21072" i="1"/>
  <c r="K21071" i="1"/>
  <c r="K21070" i="1"/>
  <c r="K21069" i="1"/>
  <c r="K21068" i="1"/>
  <c r="N21067" i="1"/>
  <c r="K21067" i="1"/>
  <c r="K21065" i="1"/>
  <c r="K21064" i="1"/>
  <c r="K21063" i="1"/>
  <c r="K21062" i="1"/>
  <c r="K21061" i="1"/>
  <c r="K21060" i="1"/>
  <c r="K21059" i="1"/>
  <c r="N21058" i="1"/>
  <c r="K21058" i="1"/>
  <c r="K21056" i="1"/>
  <c r="K21055" i="1"/>
  <c r="K21054" i="1"/>
  <c r="K21053" i="1"/>
  <c r="K21052" i="1"/>
  <c r="K21051" i="1"/>
  <c r="K21050" i="1"/>
  <c r="K21049" i="1"/>
  <c r="N21048" i="1"/>
  <c r="K21048" i="1"/>
  <c r="K21046" i="1"/>
  <c r="K21045" i="1"/>
  <c r="K21044" i="1"/>
  <c r="K21043" i="1"/>
  <c r="K21042" i="1"/>
  <c r="N21041" i="1"/>
  <c r="K21041" i="1"/>
  <c r="K21039" i="1"/>
  <c r="K21038" i="1"/>
  <c r="K21037" i="1"/>
  <c r="K21036" i="1"/>
  <c r="K21035" i="1"/>
  <c r="N21034" i="1"/>
  <c r="K21034" i="1"/>
  <c r="K21032" i="1"/>
  <c r="K21031" i="1"/>
  <c r="K21029" i="1"/>
  <c r="K21028" i="1"/>
  <c r="K21027" i="1"/>
  <c r="K21026" i="1"/>
  <c r="K21025" i="1"/>
  <c r="N21024" i="1"/>
  <c r="K21024" i="1"/>
  <c r="K21022" i="1"/>
  <c r="K21021" i="1"/>
  <c r="K21019" i="1"/>
  <c r="K21018" i="1"/>
  <c r="K21017" i="1"/>
  <c r="K21016" i="1"/>
  <c r="K21015" i="1"/>
  <c r="K21014" i="1"/>
  <c r="N21013" i="1"/>
  <c r="K21013" i="1"/>
  <c r="K21011" i="1"/>
  <c r="K21010" i="1"/>
  <c r="K21009" i="1"/>
  <c r="K21008" i="1"/>
  <c r="K21007" i="1"/>
  <c r="N21006" i="1"/>
  <c r="K21006" i="1"/>
  <c r="K21004" i="1"/>
  <c r="K21003" i="1"/>
  <c r="K21002" i="1"/>
  <c r="K21001" i="1"/>
  <c r="K21000" i="1"/>
  <c r="K20999" i="1"/>
  <c r="K20998" i="1"/>
  <c r="N20997" i="1"/>
  <c r="K20997" i="1"/>
  <c r="K20995" i="1"/>
  <c r="K20994" i="1"/>
  <c r="K20993" i="1"/>
  <c r="K20992" i="1"/>
  <c r="K20991" i="1"/>
  <c r="K20990" i="1"/>
  <c r="N20989" i="1"/>
  <c r="K20989" i="1"/>
  <c r="K20987" i="1"/>
  <c r="K20986" i="1"/>
  <c r="K20985" i="1"/>
  <c r="K20984" i="1"/>
  <c r="K20983" i="1"/>
  <c r="K20982" i="1"/>
  <c r="N20981" i="1"/>
  <c r="K20981" i="1"/>
  <c r="K20979" i="1"/>
  <c r="K20978" i="1"/>
  <c r="K20977" i="1"/>
  <c r="K20976" i="1"/>
  <c r="K20975" i="1"/>
  <c r="K20974" i="1"/>
  <c r="K20973" i="1"/>
  <c r="K20972" i="1"/>
  <c r="K20971" i="1"/>
  <c r="N20970" i="1"/>
  <c r="K20970" i="1"/>
  <c r="K20968" i="1"/>
  <c r="K20967" i="1"/>
  <c r="K20966" i="1"/>
  <c r="K20965" i="1"/>
  <c r="K20964" i="1"/>
  <c r="N20963" i="1"/>
  <c r="K20963" i="1"/>
  <c r="K20961" i="1"/>
  <c r="K20960" i="1"/>
  <c r="K20959" i="1"/>
  <c r="K20958" i="1"/>
  <c r="K20957" i="1"/>
  <c r="N20956" i="1"/>
  <c r="K20956" i="1"/>
  <c r="K20954" i="1"/>
  <c r="K20953" i="1"/>
  <c r="K20952" i="1"/>
  <c r="K20951" i="1"/>
  <c r="K20950" i="1"/>
  <c r="K20949" i="1"/>
  <c r="K20948" i="1"/>
  <c r="N20947" i="1"/>
  <c r="K20947" i="1"/>
  <c r="K20945" i="1"/>
  <c r="K20943" i="1"/>
  <c r="K20942" i="1"/>
  <c r="K20941" i="1"/>
  <c r="K20940" i="1"/>
  <c r="K20939" i="1"/>
  <c r="K20938" i="1"/>
  <c r="K20937" i="1"/>
  <c r="N20936" i="1"/>
  <c r="K20936" i="1"/>
  <c r="K20934" i="1"/>
  <c r="K20933" i="1"/>
  <c r="K20932" i="1"/>
  <c r="K20930" i="1"/>
  <c r="K20929" i="1"/>
  <c r="K20928" i="1"/>
  <c r="K20927" i="1"/>
  <c r="K20926" i="1"/>
  <c r="K20925" i="1"/>
  <c r="K20924" i="1"/>
  <c r="N20923" i="1"/>
  <c r="K20923" i="1"/>
  <c r="K20921" i="1"/>
  <c r="K20920" i="1"/>
  <c r="K20919" i="1"/>
  <c r="K20918" i="1"/>
  <c r="K20917" i="1"/>
  <c r="K20916" i="1"/>
  <c r="K20915" i="1"/>
  <c r="K20914" i="1"/>
  <c r="N20913" i="1"/>
  <c r="K20913" i="1"/>
  <c r="K20911" i="1"/>
  <c r="K20910" i="1"/>
  <c r="K20909" i="1"/>
  <c r="K20908" i="1"/>
  <c r="K20907" i="1"/>
  <c r="K20906" i="1"/>
  <c r="N20905" i="1"/>
  <c r="K20905" i="1"/>
  <c r="K20903" i="1"/>
  <c r="K20902" i="1"/>
  <c r="K20901" i="1"/>
  <c r="K20900" i="1"/>
  <c r="K20899" i="1"/>
  <c r="K20898" i="1"/>
  <c r="N20897" i="1"/>
  <c r="K20897" i="1"/>
  <c r="K20895" i="1"/>
  <c r="K20894" i="1"/>
  <c r="K20893" i="1"/>
  <c r="K20892" i="1"/>
  <c r="K20891" i="1"/>
  <c r="K20890" i="1"/>
  <c r="N20889" i="1"/>
  <c r="K20889" i="1"/>
  <c r="K20887" i="1"/>
  <c r="K20886" i="1"/>
  <c r="K20885" i="1"/>
  <c r="K20884" i="1"/>
  <c r="K20883" i="1"/>
  <c r="N20882" i="1"/>
  <c r="K20882" i="1"/>
  <c r="K20880" i="1"/>
  <c r="K20879" i="1"/>
  <c r="K20878" i="1"/>
  <c r="K20877" i="1"/>
  <c r="K20876" i="1"/>
  <c r="K20875" i="1"/>
  <c r="K20874" i="1"/>
  <c r="K20873" i="1"/>
  <c r="N20872" i="1"/>
  <c r="K20872" i="1"/>
  <c r="K20870" i="1"/>
  <c r="K20869" i="1"/>
  <c r="K20868" i="1"/>
  <c r="K20867" i="1"/>
  <c r="K20866" i="1"/>
  <c r="N20865" i="1"/>
  <c r="K20865" i="1"/>
  <c r="K20863" i="1"/>
  <c r="K20862" i="1"/>
  <c r="K20860" i="1"/>
  <c r="K20859" i="1"/>
  <c r="K20858" i="1"/>
  <c r="K20857" i="1"/>
  <c r="K20856" i="1"/>
  <c r="N20855" i="1"/>
  <c r="K20855" i="1"/>
  <c r="K20853" i="1"/>
  <c r="K20852" i="1"/>
  <c r="K20851" i="1"/>
  <c r="K20850" i="1"/>
  <c r="K20849" i="1"/>
  <c r="N20848" i="1"/>
  <c r="K20848" i="1"/>
  <c r="K20846" i="1"/>
  <c r="K20845" i="1"/>
  <c r="K20843" i="1"/>
  <c r="K20842" i="1"/>
  <c r="K20841" i="1"/>
  <c r="K20840" i="1"/>
  <c r="K20839" i="1"/>
  <c r="K20838" i="1"/>
  <c r="K20837" i="1"/>
  <c r="K20836" i="1"/>
  <c r="N20835" i="1"/>
  <c r="K20835" i="1"/>
  <c r="K20833" i="1"/>
  <c r="K20832" i="1"/>
  <c r="K20830" i="1"/>
  <c r="K20829" i="1"/>
  <c r="K20828" i="1"/>
  <c r="K20827" i="1"/>
  <c r="K20826" i="1"/>
  <c r="N20825" i="1"/>
  <c r="K20825" i="1"/>
  <c r="K20823" i="1"/>
  <c r="K20822" i="1"/>
  <c r="K20820" i="1"/>
  <c r="K20819" i="1"/>
  <c r="K20818" i="1"/>
  <c r="K20817" i="1"/>
  <c r="K20816" i="1"/>
  <c r="K20815" i="1"/>
  <c r="K20814" i="1"/>
  <c r="N20813" i="1"/>
  <c r="K20813" i="1"/>
  <c r="K20811" i="1"/>
  <c r="K20810" i="1"/>
  <c r="K20809" i="1"/>
  <c r="K20808" i="1"/>
  <c r="K20807" i="1"/>
  <c r="K20806" i="1"/>
  <c r="K20805" i="1"/>
  <c r="N20804" i="1"/>
  <c r="K20804" i="1"/>
  <c r="K20802" i="1"/>
  <c r="K20800" i="1"/>
  <c r="K20799" i="1"/>
  <c r="K20798" i="1"/>
  <c r="K20796" i="1"/>
  <c r="K20795" i="1"/>
  <c r="K20794" i="1"/>
  <c r="K20793" i="1"/>
  <c r="K20792" i="1"/>
  <c r="N20791" i="1"/>
  <c r="K20791" i="1"/>
  <c r="K20789" i="1"/>
  <c r="K20788" i="1"/>
  <c r="K20787" i="1"/>
  <c r="K20786" i="1"/>
  <c r="K20785" i="1"/>
  <c r="K20784" i="1"/>
  <c r="K20783" i="1"/>
  <c r="N20782" i="1"/>
  <c r="K20782" i="1"/>
  <c r="K20780" i="1"/>
  <c r="K20779" i="1"/>
  <c r="K20777" i="1"/>
  <c r="K20776" i="1"/>
  <c r="K20774" i="1"/>
  <c r="K20773" i="1"/>
  <c r="K20771" i="1"/>
  <c r="K20770" i="1"/>
  <c r="K20769" i="1"/>
  <c r="K20768" i="1"/>
  <c r="K20767" i="1"/>
  <c r="K20766" i="1"/>
  <c r="N20765" i="1"/>
  <c r="K20765" i="1"/>
  <c r="K20763" i="1"/>
  <c r="K20762" i="1"/>
  <c r="K20761" i="1"/>
  <c r="K20760" i="1"/>
  <c r="K20759" i="1"/>
  <c r="K20758" i="1"/>
  <c r="K20757" i="1"/>
  <c r="N20756" i="1"/>
  <c r="K20756" i="1"/>
  <c r="K20754" i="1"/>
  <c r="K20753" i="1"/>
  <c r="K20751" i="1"/>
  <c r="K20750" i="1"/>
  <c r="K20749" i="1"/>
  <c r="K20748" i="1"/>
  <c r="K20747" i="1"/>
  <c r="N20746" i="1"/>
  <c r="K20746" i="1"/>
  <c r="K20744" i="1"/>
  <c r="K20743" i="1"/>
  <c r="K20742" i="1"/>
  <c r="K20740" i="1"/>
  <c r="K20739" i="1"/>
  <c r="K20738" i="1"/>
  <c r="K20737" i="1"/>
  <c r="K20736" i="1"/>
  <c r="N20735" i="1"/>
  <c r="K20735" i="1"/>
  <c r="K20733" i="1"/>
  <c r="K20732" i="1"/>
  <c r="K20731" i="1"/>
  <c r="K20730" i="1"/>
  <c r="K20729" i="1"/>
  <c r="K20728" i="1"/>
  <c r="K20727" i="1"/>
  <c r="N20726" i="1"/>
  <c r="K20726" i="1"/>
  <c r="K20724" i="1"/>
  <c r="K20723" i="1"/>
  <c r="K20722" i="1"/>
  <c r="K20721" i="1"/>
  <c r="K20720" i="1"/>
  <c r="K20719" i="1"/>
  <c r="N20718" i="1"/>
  <c r="K20718" i="1"/>
  <c r="K20716" i="1"/>
  <c r="K20715" i="1"/>
  <c r="K20714" i="1"/>
  <c r="K20713" i="1"/>
  <c r="K20712" i="1"/>
  <c r="K20711" i="1"/>
  <c r="N20710" i="1"/>
  <c r="K20710" i="1"/>
  <c r="K20708" i="1"/>
  <c r="K20707" i="1"/>
  <c r="K20706" i="1"/>
  <c r="K20705" i="1"/>
  <c r="K20704" i="1"/>
  <c r="K20703" i="1"/>
  <c r="K20702" i="1"/>
  <c r="K20701" i="1"/>
  <c r="K20700" i="1"/>
  <c r="N20699" i="1"/>
  <c r="K20699" i="1"/>
  <c r="K20697" i="1"/>
  <c r="K20696" i="1"/>
  <c r="K20695" i="1"/>
  <c r="K20694" i="1"/>
  <c r="K20693" i="1"/>
  <c r="K20692" i="1"/>
  <c r="N20691" i="1"/>
  <c r="K20691" i="1"/>
  <c r="K20689" i="1"/>
  <c r="K20688" i="1"/>
  <c r="K20687" i="1"/>
  <c r="K20686" i="1"/>
  <c r="K20685" i="1"/>
  <c r="K20684" i="1"/>
  <c r="N20683" i="1"/>
  <c r="K20683" i="1"/>
  <c r="K20681" i="1"/>
  <c r="K20680" i="1"/>
  <c r="K20679" i="1"/>
  <c r="K20678" i="1"/>
  <c r="K20677" i="1"/>
  <c r="K20676" i="1"/>
  <c r="N20675" i="1"/>
  <c r="K20675" i="1"/>
  <c r="K20673" i="1"/>
  <c r="K20672" i="1"/>
  <c r="K20670" i="1"/>
  <c r="K20669" i="1"/>
  <c r="K20667" i="1"/>
  <c r="K20666" i="1"/>
  <c r="K20665" i="1"/>
  <c r="K20664" i="1"/>
  <c r="K20663" i="1"/>
  <c r="N20662" i="1"/>
  <c r="K20662" i="1"/>
  <c r="K20660" i="1"/>
  <c r="K20659" i="1"/>
  <c r="K20658" i="1"/>
  <c r="K20657" i="1"/>
  <c r="K20656" i="1"/>
  <c r="K20655" i="1"/>
  <c r="N20654" i="1"/>
  <c r="K20654" i="1"/>
  <c r="K20652" i="1"/>
  <c r="K20651" i="1"/>
  <c r="K20650" i="1"/>
  <c r="K20649" i="1"/>
  <c r="N20648" i="1"/>
  <c r="K20648" i="1"/>
  <c r="K20646" i="1"/>
  <c r="K20645" i="1"/>
  <c r="K20643" i="1"/>
  <c r="K20642" i="1"/>
  <c r="K20641" i="1"/>
  <c r="K20640" i="1"/>
  <c r="K20639" i="1"/>
  <c r="K20638" i="1"/>
  <c r="N20637" i="1"/>
  <c r="K20637" i="1"/>
  <c r="K20635" i="1"/>
  <c r="K20634" i="1"/>
  <c r="K20633" i="1"/>
  <c r="K20632" i="1"/>
  <c r="K20631" i="1"/>
  <c r="N20630" i="1"/>
  <c r="K20630" i="1"/>
  <c r="K20628" i="1"/>
  <c r="K20627" i="1"/>
  <c r="K20626" i="1"/>
  <c r="K20625" i="1"/>
  <c r="K20624" i="1"/>
  <c r="K20623" i="1"/>
  <c r="K20622" i="1"/>
  <c r="N20621" i="1"/>
  <c r="K20621" i="1"/>
  <c r="K20619" i="1"/>
  <c r="K20618" i="1"/>
  <c r="K20617" i="1"/>
  <c r="K20616" i="1"/>
  <c r="K20615" i="1"/>
  <c r="K20614" i="1"/>
  <c r="K20613" i="1"/>
  <c r="K20612" i="1"/>
  <c r="K20611" i="1"/>
  <c r="N20610" i="1"/>
  <c r="K20610" i="1"/>
  <c r="K20608" i="1"/>
  <c r="K20607" i="1"/>
  <c r="K20606" i="1"/>
  <c r="K20605" i="1"/>
  <c r="K20604" i="1"/>
  <c r="K20603" i="1"/>
  <c r="K20602" i="1"/>
  <c r="K20601" i="1"/>
  <c r="K20600" i="1"/>
  <c r="N20599" i="1"/>
  <c r="K20599" i="1"/>
  <c r="K20597" i="1"/>
  <c r="K20596" i="1"/>
  <c r="K20595" i="1"/>
  <c r="K20593" i="1"/>
  <c r="K20592" i="1"/>
  <c r="K20590" i="1"/>
  <c r="K20589" i="1"/>
  <c r="K20588" i="1"/>
  <c r="K20587" i="1"/>
  <c r="K20586" i="1"/>
  <c r="K20585" i="1"/>
  <c r="K20584" i="1"/>
  <c r="N20583" i="1"/>
  <c r="K20583" i="1"/>
  <c r="K20581" i="1"/>
  <c r="K20580" i="1"/>
  <c r="K20579" i="1"/>
  <c r="K20578" i="1"/>
  <c r="K20577" i="1"/>
  <c r="N20576" i="1"/>
  <c r="K20576" i="1"/>
  <c r="K20574" i="1"/>
  <c r="K20573" i="1"/>
  <c r="K20572" i="1"/>
  <c r="K20571" i="1"/>
  <c r="K20570" i="1"/>
  <c r="K20569" i="1"/>
  <c r="K20568" i="1"/>
  <c r="N20567" i="1"/>
  <c r="K20567" i="1"/>
  <c r="K20565" i="1"/>
  <c r="K20564" i="1"/>
  <c r="K20563" i="1"/>
  <c r="K20562" i="1"/>
  <c r="K20561" i="1"/>
  <c r="K20560" i="1"/>
  <c r="N20559" i="1"/>
  <c r="K20559" i="1"/>
  <c r="K20557" i="1"/>
  <c r="K20556" i="1"/>
  <c r="K20554" i="1"/>
  <c r="K20553" i="1"/>
  <c r="K20552" i="1"/>
  <c r="K20551" i="1"/>
  <c r="K20550" i="1"/>
  <c r="K20549" i="1"/>
  <c r="K20548" i="1"/>
  <c r="N20547" i="1"/>
  <c r="K20547" i="1"/>
  <c r="K20545" i="1"/>
  <c r="K20544" i="1"/>
  <c r="K20543" i="1"/>
  <c r="K20542" i="1"/>
  <c r="K20541" i="1"/>
  <c r="N20540" i="1"/>
  <c r="K20540" i="1"/>
  <c r="K20538" i="1"/>
  <c r="K20537" i="1"/>
  <c r="K20536" i="1"/>
  <c r="K20535" i="1"/>
  <c r="K20534" i="1"/>
  <c r="N20533" i="1"/>
  <c r="K20533" i="1"/>
  <c r="K20531" i="1"/>
  <c r="K20530" i="1"/>
  <c r="K20529" i="1"/>
  <c r="K20528" i="1"/>
  <c r="K20527" i="1"/>
  <c r="K20526" i="1"/>
  <c r="N20525" i="1"/>
  <c r="K20525" i="1"/>
  <c r="K20523" i="1"/>
  <c r="K20522" i="1"/>
  <c r="K20521" i="1"/>
  <c r="K20519" i="1"/>
  <c r="K20518" i="1"/>
  <c r="K20516" i="1"/>
  <c r="K20515" i="1"/>
  <c r="K20514" i="1"/>
  <c r="K20513" i="1"/>
  <c r="K20512" i="1"/>
  <c r="K20511" i="1"/>
  <c r="K20510" i="1"/>
  <c r="N20509" i="1"/>
  <c r="K20509" i="1"/>
  <c r="K20507" i="1"/>
  <c r="K20506" i="1"/>
  <c r="K20505" i="1"/>
  <c r="K20504" i="1"/>
  <c r="K20503" i="1"/>
  <c r="K20502" i="1"/>
  <c r="K20501" i="1"/>
  <c r="N20500" i="1"/>
  <c r="K20500" i="1"/>
  <c r="K20498" i="1"/>
  <c r="K20497" i="1"/>
  <c r="K20496" i="1"/>
  <c r="K20495" i="1"/>
  <c r="K20494" i="1"/>
  <c r="K20493" i="1"/>
  <c r="K20492" i="1"/>
  <c r="N20491" i="1"/>
  <c r="K20491" i="1"/>
  <c r="K20489" i="1"/>
  <c r="K20488" i="1"/>
  <c r="K20487" i="1"/>
  <c r="K20486" i="1"/>
  <c r="K20485" i="1"/>
  <c r="K20484" i="1"/>
  <c r="K20483" i="1"/>
  <c r="N20482" i="1"/>
  <c r="K20482" i="1"/>
  <c r="K20480" i="1"/>
  <c r="K20478" i="1"/>
  <c r="K20476" i="1"/>
  <c r="K20475" i="1"/>
  <c r="K20474" i="1"/>
  <c r="K20473" i="1"/>
  <c r="K20472" i="1"/>
  <c r="K20471" i="1"/>
  <c r="K20470" i="1"/>
  <c r="K20469" i="1"/>
  <c r="K20468" i="1"/>
  <c r="N20467" i="1"/>
  <c r="K20467" i="1"/>
  <c r="K20465" i="1"/>
  <c r="K20464" i="1"/>
  <c r="K20463" i="1"/>
  <c r="K20462" i="1"/>
  <c r="K20461" i="1"/>
  <c r="K20460" i="1"/>
  <c r="K20459" i="1"/>
  <c r="K20458" i="1"/>
  <c r="N20457" i="1"/>
  <c r="K20457" i="1"/>
  <c r="K20455" i="1"/>
  <c r="K20454" i="1"/>
  <c r="K20453" i="1"/>
  <c r="K20452" i="1"/>
  <c r="K20451" i="1"/>
  <c r="K20450" i="1"/>
  <c r="N20449" i="1"/>
  <c r="K20449" i="1"/>
  <c r="K20447" i="1"/>
  <c r="K20446" i="1"/>
  <c r="K20445" i="1"/>
  <c r="K20444" i="1"/>
  <c r="K20443" i="1"/>
  <c r="K20442" i="1"/>
  <c r="K20441" i="1"/>
  <c r="N20440" i="1"/>
  <c r="K20440" i="1"/>
  <c r="K20438" i="1"/>
  <c r="K20437" i="1"/>
  <c r="K20436" i="1"/>
  <c r="K20435" i="1"/>
  <c r="K20434" i="1"/>
  <c r="K20433" i="1"/>
  <c r="K20432" i="1"/>
  <c r="N20431" i="1"/>
  <c r="K20431" i="1"/>
  <c r="K20429" i="1"/>
  <c r="K20428" i="1"/>
  <c r="K20427" i="1"/>
  <c r="K20426" i="1"/>
  <c r="K20425" i="1"/>
  <c r="K20424" i="1"/>
  <c r="N20423" i="1"/>
  <c r="K20423" i="1"/>
  <c r="K20421" i="1"/>
  <c r="K20420" i="1"/>
  <c r="K20419" i="1"/>
  <c r="K20418" i="1"/>
  <c r="K20417" i="1"/>
  <c r="K20416" i="1"/>
  <c r="K20415" i="1"/>
  <c r="N20414" i="1"/>
  <c r="K20414" i="1"/>
  <c r="K20412" i="1"/>
  <c r="K20411" i="1"/>
  <c r="K20410" i="1"/>
  <c r="K20409" i="1"/>
  <c r="K20408" i="1"/>
  <c r="K20407" i="1"/>
  <c r="N20406" i="1"/>
  <c r="K20406" i="1"/>
  <c r="K20404" i="1"/>
  <c r="K20403" i="1"/>
  <c r="K20402" i="1"/>
  <c r="K20401" i="1"/>
  <c r="K20400" i="1"/>
  <c r="K20399" i="1"/>
  <c r="K20398" i="1"/>
  <c r="N20397" i="1"/>
  <c r="K20397" i="1"/>
  <c r="K20395" i="1"/>
  <c r="K20394" i="1"/>
  <c r="K20393" i="1"/>
  <c r="K20392" i="1"/>
  <c r="K20391" i="1"/>
  <c r="K20390" i="1"/>
  <c r="N20389" i="1"/>
  <c r="K20389" i="1"/>
  <c r="K20387" i="1"/>
  <c r="K20386" i="1"/>
  <c r="K20385" i="1"/>
  <c r="K20384" i="1"/>
  <c r="K20383" i="1"/>
  <c r="K20382" i="1"/>
  <c r="K20381" i="1"/>
  <c r="N20380" i="1"/>
  <c r="K20380" i="1"/>
  <c r="K20378" i="1"/>
  <c r="K20377" i="1"/>
  <c r="K20376" i="1"/>
  <c r="K20375" i="1"/>
  <c r="K20374" i="1"/>
  <c r="K20373" i="1"/>
  <c r="K20372" i="1"/>
  <c r="K20371" i="1"/>
  <c r="N20370" i="1"/>
  <c r="K20370" i="1"/>
  <c r="K20368" i="1"/>
  <c r="K20367" i="1"/>
  <c r="K20366" i="1"/>
  <c r="K20365" i="1"/>
  <c r="K20364" i="1"/>
  <c r="K20363" i="1"/>
  <c r="K20362" i="1"/>
  <c r="N20361" i="1"/>
  <c r="K20361" i="1"/>
  <c r="K20359" i="1"/>
  <c r="K20358" i="1"/>
  <c r="K20357" i="1"/>
  <c r="K20356" i="1"/>
  <c r="K20355" i="1"/>
  <c r="K20354" i="1"/>
  <c r="K20353" i="1"/>
  <c r="N20352" i="1"/>
  <c r="K20352" i="1"/>
  <c r="K20350" i="1"/>
  <c r="K20349" i="1"/>
  <c r="K20348" i="1"/>
  <c r="K20347" i="1"/>
  <c r="K20346" i="1"/>
  <c r="K20345" i="1"/>
  <c r="K20344" i="1"/>
  <c r="N20343" i="1"/>
  <c r="K20343" i="1"/>
  <c r="K20341" i="1"/>
  <c r="K20340" i="1"/>
  <c r="K20339" i="1"/>
  <c r="K20338" i="1"/>
  <c r="K20337" i="1"/>
  <c r="K20336" i="1"/>
  <c r="N20335" i="1"/>
  <c r="K20335" i="1"/>
  <c r="K20333" i="1"/>
  <c r="K20332" i="1"/>
  <c r="K20331" i="1"/>
  <c r="K20330" i="1"/>
  <c r="K20329" i="1"/>
  <c r="K20328" i="1"/>
  <c r="K20327" i="1"/>
  <c r="K20326" i="1"/>
  <c r="N20325" i="1"/>
  <c r="K20325" i="1"/>
  <c r="K20323" i="1"/>
  <c r="K20322" i="1"/>
  <c r="K20321" i="1"/>
  <c r="K20320" i="1"/>
  <c r="K20319" i="1"/>
  <c r="K20318" i="1"/>
  <c r="K20317" i="1"/>
  <c r="N20316" i="1"/>
  <c r="K20316" i="1"/>
  <c r="K20314" i="1"/>
  <c r="K20313" i="1"/>
  <c r="K20312" i="1"/>
  <c r="K20311" i="1"/>
  <c r="K20310" i="1"/>
  <c r="K20309" i="1"/>
  <c r="N20308" i="1"/>
  <c r="K20308" i="1"/>
  <c r="K20306" i="1"/>
  <c r="K20305" i="1"/>
  <c r="K20304" i="1"/>
  <c r="K20303" i="1"/>
  <c r="K20302" i="1"/>
  <c r="K20301" i="1"/>
  <c r="K20300" i="1"/>
  <c r="N20299" i="1"/>
  <c r="K20299" i="1"/>
  <c r="K20297" i="1"/>
  <c r="K20296" i="1"/>
  <c r="K20295" i="1"/>
  <c r="K20294" i="1"/>
  <c r="K20293" i="1"/>
  <c r="K20292" i="1"/>
  <c r="K20291" i="1"/>
  <c r="N20290" i="1"/>
  <c r="K20290" i="1"/>
  <c r="K20288" i="1"/>
  <c r="K20287" i="1"/>
  <c r="K20286" i="1"/>
  <c r="K20285" i="1"/>
  <c r="K20284" i="1"/>
  <c r="K20283" i="1"/>
  <c r="N20282" i="1"/>
  <c r="K20282" i="1"/>
  <c r="K20280" i="1"/>
  <c r="K20279" i="1"/>
  <c r="K20278" i="1"/>
  <c r="K20277" i="1"/>
  <c r="K20276" i="1"/>
  <c r="K20275" i="1"/>
  <c r="K20274" i="1"/>
  <c r="N20273" i="1"/>
  <c r="K20273" i="1"/>
  <c r="K20271" i="1"/>
  <c r="K20270" i="1"/>
  <c r="K20269" i="1"/>
  <c r="K20268" i="1"/>
  <c r="K20267" i="1"/>
  <c r="K20266" i="1"/>
  <c r="K20265" i="1"/>
  <c r="N20264" i="1"/>
  <c r="K20264" i="1"/>
  <c r="K20262" i="1"/>
  <c r="K20261" i="1"/>
  <c r="K20260" i="1"/>
  <c r="K20259" i="1"/>
  <c r="K20258" i="1"/>
  <c r="K20257" i="1"/>
  <c r="K20256" i="1"/>
  <c r="K20255" i="1"/>
  <c r="N20254" i="1"/>
  <c r="K20254" i="1"/>
  <c r="K20252" i="1"/>
  <c r="K20251" i="1"/>
  <c r="K20250" i="1"/>
  <c r="K20249" i="1"/>
  <c r="K20248" i="1"/>
  <c r="K20247" i="1"/>
  <c r="K20246" i="1"/>
  <c r="K20245" i="1"/>
  <c r="K20244" i="1"/>
  <c r="N20243" i="1"/>
  <c r="K20243" i="1"/>
  <c r="K20241" i="1"/>
  <c r="K20240" i="1"/>
  <c r="K20239" i="1"/>
  <c r="K20238" i="1"/>
  <c r="K20237" i="1"/>
  <c r="K20236" i="1"/>
  <c r="K20235" i="1"/>
  <c r="K20234" i="1"/>
  <c r="K20233" i="1"/>
  <c r="N20232" i="1"/>
  <c r="K20232" i="1"/>
  <c r="K20230" i="1"/>
  <c r="K20229" i="1"/>
  <c r="K20228" i="1"/>
  <c r="K20227" i="1"/>
  <c r="K20226" i="1"/>
  <c r="K20225" i="1"/>
  <c r="K20224" i="1"/>
  <c r="K20223" i="1"/>
  <c r="K20222" i="1"/>
  <c r="K20221" i="1"/>
  <c r="N20220" i="1"/>
  <c r="K20220" i="1"/>
  <c r="K20218" i="1"/>
  <c r="K20217" i="1"/>
  <c r="K20216" i="1"/>
  <c r="K20215" i="1"/>
  <c r="K20214" i="1"/>
  <c r="K20213" i="1"/>
  <c r="K20212" i="1"/>
  <c r="K20211" i="1"/>
  <c r="N20210" i="1"/>
  <c r="K20210" i="1"/>
  <c r="K20208" i="1"/>
  <c r="K20207" i="1"/>
  <c r="K20206" i="1"/>
  <c r="K20205" i="1"/>
  <c r="K20204" i="1"/>
  <c r="K20203" i="1"/>
  <c r="K20202" i="1"/>
  <c r="K20201" i="1"/>
  <c r="N20200" i="1"/>
  <c r="K20200" i="1"/>
  <c r="K20198" i="1"/>
  <c r="K20197" i="1"/>
  <c r="K20196" i="1"/>
  <c r="K20195" i="1"/>
  <c r="K20194" i="1"/>
  <c r="K20193" i="1"/>
  <c r="N20192" i="1"/>
  <c r="K20192" i="1"/>
  <c r="K20190" i="1"/>
  <c r="K20189" i="1"/>
  <c r="K20188" i="1"/>
  <c r="K20187" i="1"/>
  <c r="K20186" i="1"/>
  <c r="K20185" i="1"/>
  <c r="N20184" i="1"/>
  <c r="K20184" i="1"/>
  <c r="K20182" i="1"/>
  <c r="K20181" i="1"/>
  <c r="K20180" i="1"/>
  <c r="K20179" i="1"/>
  <c r="K20178" i="1"/>
  <c r="N20177" i="1"/>
  <c r="K20177" i="1"/>
  <c r="K20175" i="1"/>
  <c r="K20174" i="1"/>
  <c r="K20173" i="1"/>
  <c r="K20172" i="1"/>
  <c r="K20171" i="1"/>
  <c r="K20170" i="1"/>
  <c r="K20169" i="1"/>
  <c r="N20168" i="1"/>
  <c r="K20168" i="1"/>
  <c r="K20166" i="1"/>
  <c r="K20165" i="1"/>
  <c r="K20163" i="1"/>
  <c r="K20162" i="1"/>
  <c r="K20161" i="1"/>
  <c r="K20160" i="1"/>
  <c r="K20159" i="1"/>
  <c r="K20158" i="1"/>
  <c r="N20157" i="1"/>
  <c r="K20157" i="1"/>
  <c r="K20155" i="1"/>
  <c r="K20154" i="1"/>
  <c r="K20152" i="1"/>
  <c r="K20151" i="1"/>
  <c r="K20150" i="1"/>
  <c r="K20149" i="1"/>
  <c r="K20148" i="1"/>
  <c r="K20147" i="1"/>
  <c r="K20146" i="1"/>
  <c r="N20145" i="1"/>
  <c r="K20145" i="1"/>
  <c r="K20143" i="1"/>
  <c r="K20142" i="1"/>
  <c r="K20141" i="1"/>
  <c r="K20140" i="1"/>
  <c r="K20139" i="1"/>
  <c r="K20138" i="1"/>
  <c r="K20137" i="1"/>
  <c r="N20136" i="1"/>
  <c r="K20136" i="1"/>
  <c r="K20134" i="1"/>
  <c r="K20133" i="1"/>
  <c r="K20132" i="1"/>
  <c r="K20131" i="1"/>
  <c r="K20130" i="1"/>
  <c r="K20129" i="1"/>
  <c r="N20128" i="1"/>
  <c r="K20128" i="1"/>
  <c r="K20126" i="1"/>
  <c r="K20125" i="1"/>
  <c r="K20124" i="1"/>
  <c r="K20122" i="1"/>
  <c r="K20121" i="1"/>
  <c r="K20119" i="1"/>
  <c r="K20118" i="1"/>
  <c r="K20117" i="1"/>
  <c r="K20116" i="1"/>
  <c r="K20115" i="1"/>
  <c r="K20114" i="1"/>
  <c r="K20113" i="1"/>
  <c r="K20112" i="1"/>
  <c r="N20111" i="1"/>
  <c r="K20111" i="1"/>
  <c r="K20109" i="1"/>
  <c r="K20108" i="1"/>
  <c r="K20107" i="1"/>
  <c r="K20106" i="1"/>
  <c r="K20105" i="1"/>
  <c r="K20104" i="1"/>
  <c r="K20103" i="1"/>
  <c r="K20102" i="1"/>
  <c r="N20101" i="1"/>
  <c r="K20101" i="1"/>
  <c r="K20099" i="1"/>
  <c r="K20098" i="1"/>
  <c r="K20097" i="1"/>
  <c r="K20096" i="1"/>
  <c r="K20095" i="1"/>
  <c r="K20094" i="1"/>
  <c r="K20093" i="1"/>
  <c r="N20092" i="1"/>
  <c r="K20092" i="1"/>
  <c r="K20090" i="1"/>
  <c r="K20089" i="1"/>
  <c r="K20088" i="1"/>
  <c r="K20086" i="1"/>
  <c r="K20085" i="1"/>
  <c r="K20084" i="1"/>
  <c r="K20083" i="1"/>
  <c r="K20082" i="1"/>
  <c r="K20081" i="1"/>
  <c r="K20080" i="1"/>
  <c r="K20079" i="1"/>
  <c r="N20078" i="1"/>
  <c r="K20078" i="1"/>
  <c r="K20076" i="1"/>
  <c r="K20075" i="1"/>
  <c r="K20074" i="1"/>
  <c r="K20073" i="1"/>
  <c r="K20072" i="1"/>
  <c r="N20071" i="1"/>
  <c r="K20071" i="1"/>
  <c r="K20069" i="1"/>
  <c r="K20068" i="1"/>
  <c r="K20067" i="1"/>
  <c r="K20065" i="1"/>
  <c r="K20064" i="1"/>
  <c r="K20063" i="1"/>
  <c r="K20062" i="1"/>
  <c r="K20061" i="1"/>
  <c r="K20060" i="1"/>
  <c r="K20059" i="1"/>
  <c r="N20058" i="1"/>
  <c r="K20058" i="1"/>
  <c r="K20056" i="1"/>
  <c r="K20055" i="1"/>
  <c r="K20054" i="1"/>
  <c r="K20053" i="1"/>
  <c r="K20052" i="1"/>
  <c r="K20051" i="1"/>
  <c r="K20050" i="1"/>
  <c r="N20049" i="1"/>
  <c r="K20049" i="1"/>
  <c r="K20047" i="1"/>
  <c r="K20046" i="1"/>
  <c r="K20045" i="1"/>
  <c r="K20044" i="1"/>
  <c r="K20043" i="1"/>
  <c r="K20042" i="1"/>
  <c r="K20041" i="1"/>
  <c r="N20040" i="1"/>
  <c r="K20040" i="1"/>
  <c r="K20038" i="1"/>
  <c r="K20037" i="1"/>
  <c r="K20036" i="1"/>
  <c r="K20035" i="1"/>
  <c r="K20034" i="1"/>
  <c r="K20033" i="1"/>
  <c r="K20032" i="1"/>
  <c r="K20031" i="1"/>
  <c r="N20030" i="1"/>
  <c r="K20030" i="1"/>
  <c r="K20028" i="1"/>
  <c r="K20027" i="1"/>
  <c r="K20025" i="1"/>
  <c r="K20024" i="1"/>
  <c r="K20023" i="1"/>
  <c r="K20022" i="1"/>
  <c r="K20021" i="1"/>
  <c r="K20020" i="1"/>
  <c r="K20019" i="1"/>
  <c r="K20018" i="1"/>
  <c r="N20017" i="1"/>
  <c r="K20017" i="1"/>
  <c r="K20015" i="1"/>
  <c r="K20014" i="1"/>
  <c r="K20012" i="1"/>
  <c r="K20011" i="1"/>
  <c r="K20010" i="1"/>
  <c r="K20009" i="1"/>
  <c r="K20008" i="1"/>
  <c r="K20007" i="1"/>
  <c r="N20006" i="1"/>
  <c r="K20006" i="1"/>
  <c r="K20004" i="1"/>
  <c r="K20003" i="1"/>
  <c r="K20002" i="1"/>
  <c r="K20001" i="1"/>
  <c r="K20000" i="1"/>
  <c r="K19999" i="1"/>
  <c r="N19998" i="1"/>
  <c r="K19998" i="1"/>
  <c r="K19996" i="1"/>
  <c r="K19995" i="1"/>
  <c r="K19994" i="1"/>
  <c r="K19993" i="1"/>
  <c r="K19992" i="1"/>
  <c r="K19991" i="1"/>
  <c r="N19990" i="1"/>
  <c r="K19990" i="1"/>
  <c r="K19988" i="1"/>
  <c r="K19987" i="1"/>
  <c r="K19985" i="1"/>
  <c r="K19984" i="1"/>
  <c r="K19982" i="1"/>
  <c r="K19981" i="1"/>
  <c r="K19980" i="1"/>
  <c r="K19979" i="1"/>
  <c r="K19978" i="1"/>
  <c r="K19977" i="1"/>
  <c r="N19976" i="1"/>
  <c r="K19976" i="1"/>
  <c r="K19974" i="1"/>
  <c r="K19973" i="1"/>
  <c r="K19972" i="1"/>
  <c r="K19971" i="1"/>
  <c r="K19970" i="1"/>
  <c r="K19969" i="1"/>
  <c r="K19968" i="1"/>
  <c r="N19967" i="1"/>
  <c r="K19967" i="1"/>
  <c r="K19965" i="1"/>
  <c r="K19964" i="1"/>
  <c r="K19963" i="1"/>
  <c r="K19962" i="1"/>
  <c r="K19961" i="1"/>
  <c r="K19960" i="1"/>
  <c r="K19959" i="1"/>
  <c r="K19958" i="1"/>
  <c r="N19957" i="1"/>
  <c r="K19957" i="1"/>
  <c r="K19955" i="1"/>
  <c r="K19954" i="1"/>
  <c r="K19953" i="1"/>
  <c r="K19952" i="1"/>
  <c r="K19951" i="1"/>
  <c r="K19950" i="1"/>
  <c r="N19949" i="1"/>
  <c r="K19949" i="1"/>
  <c r="K19947" i="1"/>
  <c r="K19946" i="1"/>
  <c r="K19945" i="1"/>
  <c r="K19944" i="1"/>
  <c r="K19943" i="1"/>
  <c r="K19942" i="1"/>
  <c r="K19941" i="1"/>
  <c r="N19940" i="1"/>
  <c r="K19940" i="1"/>
  <c r="K19938" i="1"/>
  <c r="K19937" i="1"/>
  <c r="K19936" i="1"/>
  <c r="K19935" i="1"/>
  <c r="K19934" i="1"/>
  <c r="K19933" i="1"/>
  <c r="K19932" i="1"/>
  <c r="N19931" i="1"/>
  <c r="K19931" i="1"/>
  <c r="K19929" i="1"/>
  <c r="K19928" i="1"/>
  <c r="K19927" i="1"/>
  <c r="K19926" i="1"/>
  <c r="K19925" i="1"/>
  <c r="K19924" i="1"/>
  <c r="N19923" i="1"/>
  <c r="K19923" i="1"/>
  <c r="K19921" i="1"/>
  <c r="K19920" i="1"/>
  <c r="K19919" i="1"/>
  <c r="K19918" i="1"/>
  <c r="K19917" i="1"/>
  <c r="N19916" i="1"/>
  <c r="K19916" i="1"/>
  <c r="K19914" i="1"/>
  <c r="K19913" i="1"/>
  <c r="K19912" i="1"/>
  <c r="K19911" i="1"/>
  <c r="K19910" i="1"/>
  <c r="N19909" i="1"/>
  <c r="K19909" i="1"/>
  <c r="K19907" i="1"/>
  <c r="K19906" i="1"/>
  <c r="K19905" i="1"/>
  <c r="K19904" i="1"/>
  <c r="K19903" i="1"/>
  <c r="K19902" i="1"/>
  <c r="K19901" i="1"/>
  <c r="K19900" i="1"/>
  <c r="K19899" i="1"/>
  <c r="N19898" i="1"/>
  <c r="K19898" i="1"/>
  <c r="K19896" i="1"/>
  <c r="K19895" i="1"/>
  <c r="K19894" i="1"/>
  <c r="K19893" i="1"/>
  <c r="K19892" i="1"/>
  <c r="K19891" i="1"/>
  <c r="K19890" i="1"/>
  <c r="N19889" i="1"/>
  <c r="K19889" i="1"/>
  <c r="K19887" i="1"/>
  <c r="K19886" i="1"/>
  <c r="K19885" i="1"/>
  <c r="K19884" i="1"/>
  <c r="N19883" i="1"/>
  <c r="K19883" i="1"/>
  <c r="K19881" i="1"/>
  <c r="K19880" i="1"/>
  <c r="K19879" i="1"/>
  <c r="K19878" i="1"/>
  <c r="K19877" i="1"/>
  <c r="K19876" i="1"/>
  <c r="K19875" i="1"/>
  <c r="N19874" i="1"/>
  <c r="K19874" i="1"/>
  <c r="K19872" i="1"/>
  <c r="K19871" i="1"/>
  <c r="K19869" i="1"/>
  <c r="K19868" i="1"/>
  <c r="K19867" i="1"/>
  <c r="K19866" i="1"/>
  <c r="K19865" i="1"/>
  <c r="K19864" i="1"/>
  <c r="N19863" i="1"/>
  <c r="K19863" i="1"/>
  <c r="K19861" i="1"/>
  <c r="K19860" i="1"/>
  <c r="K19859" i="1"/>
  <c r="K19858" i="1"/>
  <c r="K19857" i="1"/>
  <c r="K19856" i="1"/>
  <c r="K19855" i="1"/>
  <c r="K19854" i="1"/>
  <c r="N19853" i="1"/>
  <c r="K19853" i="1"/>
  <c r="K19851" i="1"/>
  <c r="K19850" i="1"/>
  <c r="K19848" i="1"/>
  <c r="K19847" i="1"/>
  <c r="K19846" i="1"/>
  <c r="K19845" i="1"/>
  <c r="K19844" i="1"/>
  <c r="K19843" i="1"/>
  <c r="N19842" i="1"/>
  <c r="K19842" i="1"/>
  <c r="K19840" i="1"/>
  <c r="K19839" i="1"/>
  <c r="K19838" i="1"/>
  <c r="K19837" i="1"/>
  <c r="K19836" i="1"/>
  <c r="K19835" i="1"/>
  <c r="N19834" i="1"/>
  <c r="K19834" i="1"/>
  <c r="K19832" i="1"/>
  <c r="K19831" i="1"/>
  <c r="K19830" i="1"/>
  <c r="K19828" i="1"/>
  <c r="K19827" i="1"/>
  <c r="K19826" i="1"/>
  <c r="K19825" i="1"/>
  <c r="K19824" i="1"/>
  <c r="K19823" i="1"/>
  <c r="N19822" i="1"/>
  <c r="K19822" i="1"/>
  <c r="K19820" i="1"/>
  <c r="K19819" i="1"/>
  <c r="K19818" i="1"/>
  <c r="K19817" i="1"/>
  <c r="K19816" i="1"/>
  <c r="K19815" i="1"/>
  <c r="N19814" i="1"/>
  <c r="K19814" i="1"/>
  <c r="K19812" i="1"/>
  <c r="K19811" i="1"/>
  <c r="K19809" i="1"/>
  <c r="K19808" i="1"/>
  <c r="K19807" i="1"/>
  <c r="K19806" i="1"/>
  <c r="K19805" i="1"/>
  <c r="N19804" i="1"/>
  <c r="K19804" i="1"/>
  <c r="K19802" i="1"/>
  <c r="K19801" i="1"/>
  <c r="K19800" i="1"/>
  <c r="K19799" i="1"/>
  <c r="K19798" i="1"/>
  <c r="N19797" i="1"/>
  <c r="K19797" i="1"/>
  <c r="K19795" i="1"/>
  <c r="K19794" i="1"/>
  <c r="K19793" i="1"/>
  <c r="K19792" i="1"/>
  <c r="K19791" i="1"/>
  <c r="N19790" i="1"/>
  <c r="K19790" i="1"/>
  <c r="K19788" i="1"/>
  <c r="K19787" i="1"/>
  <c r="K19786" i="1"/>
  <c r="K19785" i="1"/>
  <c r="K19784" i="1"/>
  <c r="N19783" i="1"/>
  <c r="K19783" i="1"/>
  <c r="K19781" i="1"/>
  <c r="K19780" i="1"/>
  <c r="K19779" i="1"/>
  <c r="K19778" i="1"/>
  <c r="N19777" i="1"/>
  <c r="K19777" i="1"/>
  <c r="K19775" i="1"/>
  <c r="K19774" i="1"/>
  <c r="K19772" i="1"/>
  <c r="K19771" i="1"/>
  <c r="K19770" i="1"/>
  <c r="K19769" i="1"/>
  <c r="K19768" i="1"/>
  <c r="K19767" i="1"/>
  <c r="K19766" i="1"/>
  <c r="K19765" i="1"/>
  <c r="K19764" i="1"/>
  <c r="N19763" i="1"/>
  <c r="K19763" i="1"/>
  <c r="K19761" i="1"/>
  <c r="K19760" i="1"/>
  <c r="K19759" i="1"/>
  <c r="K19758" i="1"/>
  <c r="N19757" i="1"/>
  <c r="K19757" i="1"/>
  <c r="K19755" i="1"/>
  <c r="K19754" i="1"/>
  <c r="K19752" i="1"/>
  <c r="K19751" i="1"/>
  <c r="K19750" i="1"/>
  <c r="K19749" i="1"/>
  <c r="K19748" i="1"/>
  <c r="K19747" i="1"/>
  <c r="N19746" i="1"/>
  <c r="K19746" i="1"/>
  <c r="K19744" i="1"/>
  <c r="K19743" i="1"/>
  <c r="K19741" i="1"/>
  <c r="K19740" i="1"/>
  <c r="K19739" i="1"/>
  <c r="K19738" i="1"/>
  <c r="K19737" i="1"/>
  <c r="K19736" i="1"/>
  <c r="N19735" i="1"/>
  <c r="K19735" i="1"/>
  <c r="K19733" i="1"/>
  <c r="K19732" i="1"/>
  <c r="K19730" i="1"/>
  <c r="K19729" i="1"/>
  <c r="K19727" i="1"/>
  <c r="K19726" i="1"/>
  <c r="K19725" i="1"/>
  <c r="K19724" i="1"/>
  <c r="K19723" i="1"/>
  <c r="K19722" i="1"/>
  <c r="N19721" i="1"/>
  <c r="K19721" i="1"/>
  <c r="K19719" i="1"/>
  <c r="K19718" i="1"/>
  <c r="K19717" i="1"/>
  <c r="K19716" i="1"/>
  <c r="K19715" i="1"/>
  <c r="N19714" i="1"/>
  <c r="K19714" i="1"/>
  <c r="K19712" i="1"/>
  <c r="K19711" i="1"/>
  <c r="K19710" i="1"/>
  <c r="K19709" i="1"/>
  <c r="K19708" i="1"/>
  <c r="N19707" i="1"/>
  <c r="K19707" i="1"/>
  <c r="K19705" i="1"/>
  <c r="K19704" i="1"/>
  <c r="K19702" i="1"/>
  <c r="K19701" i="1"/>
  <c r="K19700" i="1"/>
  <c r="K19699" i="1"/>
  <c r="K19698" i="1"/>
  <c r="K19697" i="1"/>
  <c r="N19696" i="1"/>
  <c r="K19696" i="1"/>
  <c r="K19694" i="1"/>
  <c r="K19693" i="1"/>
  <c r="K19692" i="1"/>
  <c r="K19691" i="1"/>
  <c r="K19690" i="1"/>
  <c r="K19689" i="1"/>
  <c r="N19688" i="1"/>
  <c r="K19688" i="1"/>
  <c r="K19686" i="1"/>
  <c r="K19685" i="1"/>
  <c r="K19684" i="1"/>
  <c r="K19683" i="1"/>
  <c r="K19682" i="1"/>
  <c r="K19681" i="1"/>
  <c r="N19680" i="1"/>
  <c r="K19680" i="1"/>
  <c r="K19678" i="1"/>
  <c r="K19677" i="1"/>
  <c r="K19676" i="1"/>
  <c r="K19675" i="1"/>
  <c r="K19674" i="1"/>
  <c r="K19673" i="1"/>
  <c r="K19672" i="1"/>
  <c r="K19671" i="1"/>
  <c r="N19670" i="1"/>
  <c r="K19670" i="1"/>
  <c r="K19668" i="1"/>
  <c r="K19667" i="1"/>
  <c r="K19666" i="1"/>
  <c r="K19665" i="1"/>
  <c r="K19664" i="1"/>
  <c r="N19663" i="1"/>
  <c r="K19663" i="1"/>
  <c r="K19661" i="1"/>
  <c r="K19660" i="1"/>
  <c r="K19659" i="1"/>
  <c r="K19658" i="1"/>
  <c r="K19657" i="1"/>
  <c r="K19656" i="1"/>
  <c r="K19655" i="1"/>
  <c r="K19654" i="1"/>
  <c r="K19653" i="1"/>
  <c r="N19652" i="1"/>
  <c r="K19652" i="1"/>
  <c r="K19650" i="1"/>
  <c r="K19649" i="1"/>
  <c r="K19648" i="1"/>
  <c r="K19647" i="1"/>
  <c r="K19646" i="1"/>
  <c r="K19645" i="1"/>
  <c r="N19644" i="1"/>
  <c r="K19644" i="1"/>
  <c r="K19642" i="1"/>
  <c r="K19641" i="1"/>
  <c r="K19640" i="1"/>
  <c r="K19639" i="1"/>
  <c r="K19638" i="1"/>
  <c r="K19637" i="1"/>
  <c r="K19636" i="1"/>
  <c r="K19635" i="1"/>
  <c r="N19634" i="1"/>
  <c r="K19634" i="1"/>
  <c r="K19632" i="1"/>
  <c r="K19631" i="1"/>
  <c r="K19629" i="1"/>
  <c r="K19628" i="1"/>
  <c r="K19627" i="1"/>
  <c r="K19626" i="1"/>
  <c r="K19625" i="1"/>
  <c r="K19624" i="1"/>
  <c r="K19623" i="1"/>
  <c r="K19622" i="1"/>
  <c r="N19621" i="1"/>
  <c r="K19621" i="1"/>
  <c r="K19619" i="1"/>
  <c r="K19618" i="1"/>
  <c r="K19617" i="1"/>
  <c r="K19616" i="1"/>
  <c r="K19615" i="1"/>
  <c r="K19614" i="1"/>
  <c r="N19613" i="1"/>
  <c r="K19613" i="1"/>
  <c r="K19611" i="1"/>
  <c r="K19610" i="1"/>
  <c r="K19609" i="1"/>
  <c r="K19608" i="1"/>
  <c r="K19607" i="1"/>
  <c r="K19606" i="1"/>
  <c r="K19605" i="1"/>
  <c r="K19604" i="1"/>
  <c r="K19603" i="1"/>
  <c r="K19602" i="1"/>
  <c r="N19601" i="1"/>
  <c r="K19601" i="1"/>
  <c r="K19599" i="1"/>
  <c r="K19598" i="1"/>
  <c r="K19597" i="1"/>
  <c r="K19596" i="1"/>
  <c r="K19595" i="1"/>
  <c r="K19594" i="1"/>
  <c r="K19593" i="1"/>
  <c r="K19592" i="1"/>
  <c r="N19591" i="1"/>
  <c r="K19591" i="1"/>
  <c r="K19589" i="1"/>
  <c r="K19588" i="1"/>
  <c r="K19587" i="1"/>
  <c r="K19586" i="1"/>
  <c r="K19585" i="1"/>
  <c r="K19584" i="1"/>
  <c r="K19583" i="1"/>
  <c r="K19582" i="1"/>
  <c r="N19581" i="1"/>
  <c r="K19581" i="1"/>
  <c r="K19579" i="1"/>
  <c r="K19577" i="1"/>
  <c r="K19575" i="1"/>
  <c r="K19574" i="1"/>
  <c r="K19573" i="1"/>
  <c r="K19572" i="1"/>
  <c r="K19571" i="1"/>
  <c r="K19570" i="1"/>
  <c r="N19569" i="1"/>
  <c r="K19569" i="1"/>
  <c r="K19567" i="1"/>
  <c r="K19566" i="1"/>
  <c r="K19565" i="1"/>
  <c r="K19564" i="1"/>
  <c r="K19563" i="1"/>
  <c r="K19562" i="1"/>
  <c r="K19561" i="1"/>
  <c r="N19560" i="1"/>
  <c r="K19560" i="1"/>
  <c r="K19558" i="1"/>
  <c r="K19557" i="1"/>
  <c r="K19556" i="1"/>
  <c r="K19555" i="1"/>
  <c r="K19554" i="1"/>
  <c r="K19553" i="1"/>
  <c r="K19552" i="1"/>
  <c r="K19551" i="1"/>
  <c r="N19550" i="1"/>
  <c r="K19550" i="1"/>
  <c r="K19548" i="1"/>
  <c r="K19547" i="1"/>
  <c r="K19546" i="1"/>
  <c r="K19545" i="1"/>
  <c r="K19544" i="1"/>
  <c r="K19543" i="1"/>
  <c r="K19542" i="1"/>
  <c r="N19541" i="1"/>
  <c r="K19541" i="1"/>
  <c r="K19539" i="1"/>
  <c r="K19538" i="1"/>
  <c r="K19537" i="1"/>
  <c r="K19536" i="1"/>
  <c r="K19535" i="1"/>
  <c r="K19534" i="1"/>
  <c r="K19533" i="1"/>
  <c r="N19532" i="1"/>
  <c r="K19532" i="1"/>
  <c r="K19530" i="1"/>
  <c r="K19529" i="1"/>
  <c r="K19528" i="1"/>
  <c r="K19527" i="1"/>
  <c r="K19526" i="1"/>
  <c r="K19525" i="1"/>
  <c r="N19524" i="1"/>
  <c r="K19524" i="1"/>
  <c r="K19522" i="1"/>
  <c r="K19521" i="1"/>
  <c r="K19520" i="1"/>
  <c r="K19519" i="1"/>
  <c r="K19518" i="1"/>
  <c r="K19517" i="1"/>
  <c r="K19516" i="1"/>
  <c r="K19515" i="1"/>
  <c r="N19514" i="1"/>
  <c r="K19514" i="1"/>
  <c r="K19512" i="1"/>
  <c r="K19511" i="1"/>
  <c r="K19510" i="1"/>
  <c r="K19509" i="1"/>
  <c r="K19508" i="1"/>
  <c r="N19507" i="1"/>
  <c r="K19507" i="1"/>
  <c r="K19505" i="1"/>
  <c r="K19504" i="1"/>
  <c r="K19503" i="1"/>
  <c r="K19502" i="1"/>
  <c r="K19501" i="1"/>
  <c r="N19500" i="1"/>
  <c r="K19500" i="1"/>
  <c r="K19498" i="1"/>
  <c r="K19497" i="1"/>
  <c r="K19496" i="1"/>
  <c r="K19495" i="1"/>
  <c r="K19494" i="1"/>
  <c r="K19493" i="1"/>
  <c r="N19492" i="1"/>
  <c r="K19492" i="1"/>
  <c r="K19490" i="1"/>
  <c r="K19489" i="1"/>
  <c r="K19488" i="1"/>
  <c r="K19487" i="1"/>
  <c r="K19486" i="1"/>
  <c r="K19485" i="1"/>
  <c r="K19484" i="1"/>
  <c r="K19483" i="1"/>
  <c r="N19482" i="1"/>
  <c r="K19482" i="1"/>
  <c r="K19480" i="1"/>
  <c r="K19479" i="1"/>
  <c r="K19478" i="1"/>
  <c r="K19477" i="1"/>
  <c r="K19476" i="1"/>
  <c r="K19475" i="1"/>
  <c r="N19474" i="1"/>
  <c r="K19474" i="1"/>
  <c r="K19472" i="1"/>
  <c r="K19471" i="1"/>
  <c r="K19470" i="1"/>
  <c r="K19469" i="1"/>
  <c r="K19468" i="1"/>
  <c r="K19467" i="1"/>
  <c r="K19466" i="1"/>
  <c r="K19465" i="1"/>
  <c r="N19464" i="1"/>
  <c r="K19464" i="1"/>
  <c r="K19462" i="1"/>
  <c r="K19460" i="1"/>
  <c r="K19459" i="1"/>
  <c r="K19458" i="1"/>
  <c r="K19457" i="1"/>
  <c r="K19456" i="1"/>
  <c r="K19455" i="1"/>
  <c r="K19454" i="1"/>
  <c r="N19453" i="1"/>
  <c r="K19453" i="1"/>
  <c r="K19451" i="1"/>
  <c r="K19450" i="1"/>
  <c r="K19449" i="1"/>
  <c r="K19448" i="1"/>
  <c r="K19447" i="1"/>
  <c r="K19446" i="1"/>
  <c r="K19445" i="1"/>
  <c r="K19444" i="1"/>
  <c r="N19443" i="1"/>
  <c r="K19443" i="1"/>
  <c r="K19441" i="1"/>
  <c r="K19440" i="1"/>
  <c r="K19438" i="1"/>
  <c r="K19437" i="1"/>
  <c r="K19436" i="1"/>
  <c r="K19435" i="1"/>
  <c r="K19434" i="1"/>
  <c r="K19433" i="1"/>
  <c r="N19432" i="1"/>
  <c r="K19432" i="1"/>
  <c r="K19430" i="1"/>
  <c r="K19429" i="1"/>
  <c r="K19428" i="1"/>
  <c r="K19427" i="1"/>
  <c r="K19426" i="1"/>
  <c r="K19425" i="1"/>
  <c r="K19424" i="1"/>
  <c r="K19423" i="1"/>
  <c r="N19422" i="1"/>
  <c r="K19422" i="1"/>
  <c r="K19420" i="1"/>
  <c r="K19419" i="1"/>
  <c r="K19418" i="1"/>
  <c r="K19417" i="1"/>
  <c r="K19416" i="1"/>
  <c r="K19415" i="1"/>
  <c r="N19414" i="1"/>
  <c r="K19414" i="1"/>
  <c r="K19412" i="1"/>
  <c r="K19411" i="1"/>
  <c r="K19410" i="1"/>
  <c r="K19409" i="1"/>
  <c r="K19408" i="1"/>
  <c r="K19407" i="1"/>
  <c r="N19406" i="1"/>
  <c r="K19406" i="1"/>
  <c r="K19404" i="1"/>
  <c r="K19403" i="1"/>
  <c r="K19401" i="1"/>
  <c r="K19400" i="1"/>
  <c r="K19398" i="1"/>
  <c r="K19397" i="1"/>
  <c r="K19396" i="1"/>
  <c r="K19395" i="1"/>
  <c r="K19394" i="1"/>
  <c r="K19393" i="1"/>
  <c r="N19392" i="1"/>
  <c r="K19392" i="1"/>
  <c r="K19390" i="1"/>
  <c r="K19389" i="1"/>
  <c r="K19388" i="1"/>
  <c r="K19387" i="1"/>
  <c r="K19386" i="1"/>
  <c r="K19385" i="1"/>
  <c r="K19384" i="1"/>
  <c r="N19383" i="1"/>
  <c r="K19383" i="1"/>
  <c r="K19381" i="1"/>
  <c r="K19379" i="1"/>
  <c r="K19378" i="1"/>
  <c r="K19377" i="1"/>
  <c r="K19376" i="1"/>
  <c r="K19375" i="1"/>
  <c r="K19374" i="1"/>
  <c r="N19373" i="1"/>
  <c r="K19373" i="1"/>
  <c r="K19371" i="1"/>
  <c r="K19370" i="1"/>
  <c r="K19369" i="1"/>
  <c r="K19368" i="1"/>
  <c r="K19367" i="1"/>
  <c r="K19366" i="1"/>
  <c r="N19365" i="1"/>
  <c r="K19365" i="1"/>
  <c r="K19363" i="1"/>
  <c r="K19361" i="1"/>
  <c r="K19360" i="1"/>
  <c r="K19359" i="1"/>
  <c r="K19358" i="1"/>
  <c r="K19357" i="1"/>
  <c r="K19356" i="1"/>
  <c r="N19355" i="1"/>
  <c r="K19355" i="1"/>
  <c r="K19353" i="1"/>
  <c r="K19351" i="1"/>
  <c r="K19350" i="1"/>
  <c r="K19349" i="1"/>
  <c r="K19348" i="1"/>
  <c r="N19347" i="1"/>
  <c r="K19347" i="1"/>
  <c r="K19345" i="1"/>
  <c r="K19344" i="1"/>
  <c r="K19343" i="1"/>
  <c r="K19342" i="1"/>
  <c r="N19341" i="1"/>
  <c r="K19341" i="1"/>
  <c r="K19339" i="1"/>
  <c r="K19338" i="1"/>
  <c r="K19337" i="1"/>
  <c r="K19336" i="1"/>
  <c r="N19335" i="1"/>
  <c r="K19335" i="1"/>
  <c r="K19333" i="1"/>
  <c r="K19332" i="1"/>
  <c r="K19331" i="1"/>
  <c r="K19330" i="1"/>
  <c r="N19329" i="1"/>
  <c r="K19329" i="1"/>
  <c r="K19327" i="1"/>
  <c r="K19325" i="1"/>
  <c r="K19324" i="1"/>
  <c r="K19322" i="1"/>
  <c r="K19321" i="1"/>
  <c r="K19320" i="1"/>
  <c r="K19318" i="1"/>
  <c r="K19317" i="1"/>
  <c r="K19315" i="1"/>
  <c r="K19314" i="1"/>
  <c r="K19313" i="1"/>
  <c r="K19312" i="1"/>
  <c r="K19311" i="1"/>
  <c r="K19310" i="1"/>
  <c r="K19309" i="1"/>
  <c r="N19308" i="1"/>
  <c r="K19308" i="1"/>
  <c r="K19306" i="1"/>
  <c r="K19305" i="1"/>
  <c r="K19304" i="1"/>
  <c r="K19303" i="1"/>
  <c r="K19302" i="1"/>
  <c r="K19301" i="1"/>
  <c r="K19300" i="1"/>
  <c r="N19299" i="1"/>
  <c r="K19299" i="1"/>
  <c r="K19297" i="1"/>
  <c r="K19296" i="1"/>
  <c r="K19294" i="1"/>
  <c r="K19293" i="1"/>
  <c r="K19292" i="1"/>
  <c r="K19291" i="1"/>
  <c r="K19290" i="1"/>
  <c r="N19289" i="1"/>
  <c r="K19289" i="1"/>
  <c r="K19287" i="1"/>
  <c r="K19286" i="1"/>
  <c r="K19284" i="1"/>
  <c r="K19283" i="1"/>
  <c r="K19281" i="1"/>
  <c r="K19280" i="1"/>
  <c r="K19279" i="1"/>
  <c r="K19278" i="1"/>
  <c r="K19277" i="1"/>
  <c r="K19276" i="1"/>
  <c r="N19275" i="1"/>
  <c r="K19275" i="1"/>
  <c r="K19273" i="1"/>
  <c r="K19272" i="1"/>
  <c r="K19270" i="1"/>
  <c r="K19269" i="1"/>
  <c r="K19268" i="1"/>
  <c r="K19267" i="1"/>
  <c r="K19266" i="1"/>
  <c r="K19265" i="1"/>
  <c r="K19264" i="1"/>
  <c r="N19263" i="1"/>
  <c r="K19263" i="1"/>
  <c r="K19261" i="1"/>
  <c r="K19260" i="1"/>
  <c r="K19259" i="1"/>
  <c r="K19258" i="1"/>
  <c r="K19257" i="1"/>
  <c r="K19256" i="1"/>
  <c r="K19255" i="1"/>
  <c r="N19254" i="1"/>
  <c r="K19254" i="1"/>
  <c r="K19252" i="1"/>
  <c r="K19251" i="1"/>
  <c r="K19250" i="1"/>
  <c r="K19249" i="1"/>
  <c r="K19248" i="1"/>
  <c r="N19247" i="1"/>
  <c r="K19247" i="1"/>
  <c r="K19245" i="1"/>
  <c r="K19244" i="1"/>
  <c r="K19243" i="1"/>
  <c r="K19241" i="1"/>
  <c r="K19240" i="1"/>
  <c r="K19238" i="1"/>
  <c r="K19237" i="1"/>
  <c r="K19236" i="1"/>
  <c r="K19235" i="1"/>
  <c r="K19234" i="1"/>
  <c r="K19233" i="1"/>
  <c r="K19232" i="1"/>
  <c r="N19231" i="1"/>
  <c r="K19231" i="1"/>
  <c r="K19229" i="1"/>
  <c r="K19228" i="1"/>
  <c r="K19227" i="1"/>
  <c r="K19225" i="1"/>
  <c r="K19224" i="1"/>
  <c r="K19223" i="1"/>
  <c r="K19222" i="1"/>
  <c r="K19221" i="1"/>
  <c r="N19220" i="1"/>
  <c r="K19220" i="1"/>
  <c r="K19218" i="1"/>
  <c r="K19217" i="1"/>
  <c r="K19216" i="1"/>
  <c r="K19215" i="1"/>
  <c r="K19214" i="1"/>
  <c r="N19213" i="1"/>
  <c r="K19213" i="1"/>
  <c r="K19211" i="1"/>
  <c r="K19210" i="1"/>
  <c r="K19209" i="1"/>
  <c r="K19208" i="1"/>
  <c r="K19207" i="1"/>
  <c r="K19206" i="1"/>
  <c r="K19205" i="1"/>
  <c r="N19204" i="1"/>
  <c r="K19204" i="1"/>
  <c r="K19202" i="1"/>
  <c r="K19201" i="1"/>
  <c r="K19200" i="1"/>
  <c r="K19199" i="1"/>
  <c r="K19198" i="1"/>
  <c r="K19197" i="1"/>
  <c r="K19196" i="1"/>
  <c r="N19195" i="1"/>
  <c r="K19195" i="1"/>
  <c r="K19193" i="1"/>
  <c r="K19192" i="1"/>
  <c r="K19191" i="1"/>
  <c r="K19190" i="1"/>
  <c r="K19189" i="1"/>
  <c r="N19188" i="1"/>
  <c r="K19188" i="1"/>
  <c r="K19186" i="1"/>
  <c r="K19185" i="1"/>
  <c r="K19184" i="1"/>
  <c r="K19183" i="1"/>
  <c r="N19182" i="1"/>
  <c r="K19182" i="1"/>
  <c r="K19180" i="1"/>
  <c r="K19179" i="1"/>
  <c r="K19178" i="1"/>
  <c r="K19177" i="1"/>
  <c r="K19176" i="1"/>
  <c r="K19175" i="1"/>
  <c r="N19174" i="1"/>
  <c r="K19174" i="1"/>
  <c r="K19172" i="1"/>
  <c r="K19171" i="1"/>
  <c r="K19170" i="1"/>
  <c r="K19169" i="1"/>
  <c r="N19168" i="1"/>
  <c r="K19168" i="1"/>
  <c r="K19166" i="1"/>
  <c r="K19164" i="1"/>
  <c r="K19163" i="1"/>
  <c r="K19162" i="1"/>
  <c r="K19161" i="1"/>
  <c r="K19160" i="1"/>
  <c r="N19159" i="1"/>
  <c r="K19159" i="1"/>
  <c r="K19157" i="1"/>
  <c r="K19156" i="1"/>
  <c r="K19155" i="1"/>
  <c r="K19154" i="1"/>
  <c r="K19153" i="1"/>
  <c r="N19152" i="1"/>
  <c r="K19152" i="1"/>
  <c r="K19150" i="1"/>
  <c r="K19149" i="1"/>
  <c r="K19148" i="1"/>
  <c r="K19147" i="1"/>
  <c r="K19146" i="1"/>
  <c r="N19145" i="1"/>
  <c r="K19145" i="1"/>
  <c r="K19143" i="1"/>
  <c r="K19142" i="1"/>
  <c r="K19141" i="1"/>
  <c r="K19140" i="1"/>
  <c r="K19139" i="1"/>
  <c r="N19138" i="1"/>
  <c r="K19138" i="1"/>
  <c r="K19136" i="1"/>
  <c r="K19135" i="1"/>
  <c r="K19134" i="1"/>
  <c r="K19133" i="1"/>
  <c r="K19132" i="1"/>
  <c r="N19131" i="1"/>
  <c r="K19131" i="1"/>
  <c r="K19129" i="1"/>
  <c r="K19128" i="1"/>
  <c r="K19127" i="1"/>
  <c r="K19126" i="1"/>
  <c r="N19125" i="1"/>
  <c r="K19125" i="1"/>
  <c r="K19123" i="1"/>
  <c r="K19122" i="1"/>
  <c r="K19121" i="1"/>
  <c r="K19120" i="1"/>
  <c r="K19119" i="1"/>
  <c r="N19118" i="1"/>
  <c r="K19118" i="1"/>
  <c r="K19116" i="1"/>
  <c r="K19115" i="1"/>
  <c r="K19114" i="1"/>
  <c r="K19113" i="1"/>
  <c r="K19112" i="1"/>
  <c r="K19111" i="1"/>
  <c r="N19110" i="1"/>
  <c r="K19110" i="1"/>
  <c r="K19108" i="1"/>
  <c r="K19107" i="1"/>
  <c r="K19106" i="1"/>
  <c r="K19105" i="1"/>
  <c r="N19104" i="1"/>
  <c r="K19104" i="1"/>
  <c r="K19102" i="1"/>
  <c r="K19101" i="1"/>
  <c r="K19100" i="1"/>
  <c r="K19099" i="1"/>
  <c r="K19098" i="1"/>
  <c r="N19097" i="1"/>
  <c r="K19097" i="1"/>
  <c r="K19095" i="1"/>
  <c r="K19094" i="1"/>
  <c r="K19093" i="1"/>
  <c r="K19092" i="1"/>
  <c r="K19091" i="1"/>
  <c r="K19090" i="1"/>
  <c r="N19089" i="1"/>
  <c r="K19089" i="1"/>
  <c r="K19087" i="1"/>
  <c r="K19086" i="1"/>
  <c r="K19085" i="1"/>
  <c r="K19084" i="1"/>
  <c r="K19083" i="1"/>
  <c r="K19082" i="1"/>
  <c r="N19081" i="1"/>
  <c r="K19081" i="1"/>
  <c r="K19079" i="1"/>
  <c r="K19078" i="1"/>
  <c r="K19077" i="1"/>
  <c r="K19076" i="1"/>
  <c r="K19075" i="1"/>
  <c r="N19074" i="1"/>
  <c r="K19074" i="1"/>
  <c r="K19072" i="1"/>
  <c r="K19071" i="1"/>
  <c r="K19070" i="1"/>
  <c r="K19069" i="1"/>
  <c r="N19068" i="1"/>
  <c r="K19068" i="1"/>
  <c r="K19066" i="1"/>
  <c r="K19065" i="1"/>
  <c r="K19064" i="1"/>
  <c r="K19063" i="1"/>
  <c r="K19062" i="1"/>
  <c r="N19061" i="1"/>
  <c r="K19061" i="1"/>
  <c r="K19059" i="1"/>
  <c r="K19058" i="1"/>
  <c r="K19057" i="1"/>
  <c r="K19056" i="1"/>
  <c r="K19055" i="1"/>
  <c r="N19054" i="1"/>
  <c r="K19054" i="1"/>
  <c r="K19052" i="1"/>
  <c r="K19051" i="1"/>
  <c r="K19050" i="1"/>
  <c r="K19049" i="1"/>
  <c r="K19048" i="1"/>
  <c r="K19047" i="1"/>
  <c r="N19046" i="1"/>
  <c r="K19046" i="1"/>
  <c r="K19044" i="1"/>
  <c r="K19043" i="1"/>
  <c r="K19042" i="1"/>
  <c r="K19041" i="1"/>
  <c r="K19040" i="1"/>
  <c r="N19039" i="1"/>
  <c r="K19039" i="1"/>
  <c r="K19037" i="1"/>
  <c r="K19036" i="1"/>
  <c r="K19035" i="1"/>
  <c r="K19034" i="1"/>
  <c r="N19033" i="1"/>
  <c r="K19033" i="1"/>
  <c r="K19031" i="1"/>
  <c r="K19030" i="1"/>
  <c r="K19029" i="1"/>
  <c r="K19028" i="1"/>
  <c r="N19027" i="1"/>
  <c r="K19027" i="1"/>
  <c r="K19025" i="1"/>
  <c r="K19024" i="1"/>
  <c r="K19023" i="1"/>
  <c r="K19022" i="1"/>
  <c r="K19021" i="1"/>
  <c r="N19020" i="1"/>
  <c r="K19020" i="1"/>
  <c r="K19018" i="1"/>
  <c r="K19017" i="1"/>
  <c r="K19016" i="1"/>
  <c r="K19015" i="1"/>
  <c r="N19014" i="1"/>
  <c r="K19014" i="1"/>
  <c r="K19012" i="1"/>
  <c r="K19011" i="1"/>
  <c r="K19010" i="1"/>
  <c r="K19009" i="1"/>
  <c r="N19008" i="1"/>
  <c r="K19008" i="1"/>
  <c r="K19006" i="1"/>
  <c r="K19005" i="1"/>
  <c r="K19004" i="1"/>
  <c r="K19003" i="1"/>
  <c r="K19002" i="1"/>
  <c r="K19001" i="1"/>
  <c r="N19000" i="1"/>
  <c r="K19000" i="1"/>
  <c r="K18998" i="1"/>
  <c r="K18997" i="1"/>
  <c r="K18996" i="1"/>
  <c r="K18995" i="1"/>
  <c r="N18994" i="1"/>
  <c r="K18994" i="1"/>
  <c r="K18992" i="1"/>
  <c r="K18991" i="1"/>
  <c r="K18990" i="1"/>
  <c r="K18989" i="1"/>
  <c r="N18988" i="1"/>
  <c r="K18988" i="1"/>
  <c r="K18986" i="1"/>
  <c r="K18985" i="1"/>
  <c r="K18984" i="1"/>
  <c r="K18983" i="1"/>
  <c r="K18982" i="1"/>
  <c r="N18981" i="1"/>
  <c r="K18981" i="1"/>
  <c r="K18979" i="1"/>
  <c r="K18978" i="1"/>
  <c r="K18977" i="1"/>
  <c r="K18976" i="1"/>
  <c r="K18975" i="1"/>
  <c r="N18974" i="1"/>
  <c r="K18974" i="1"/>
  <c r="K18972" i="1"/>
  <c r="K18971" i="1"/>
  <c r="K18970" i="1"/>
  <c r="K18969" i="1"/>
  <c r="N18968" i="1"/>
  <c r="K18968" i="1"/>
  <c r="K18966" i="1"/>
  <c r="K18965" i="1"/>
  <c r="K18964" i="1"/>
  <c r="K18963" i="1"/>
  <c r="N18962" i="1"/>
  <c r="K18962" i="1"/>
  <c r="K18960" i="1"/>
  <c r="K18959" i="1"/>
  <c r="K18958" i="1"/>
  <c r="K18957" i="1"/>
  <c r="N18956" i="1"/>
  <c r="K18956" i="1"/>
  <c r="K18954" i="1"/>
  <c r="K18953" i="1"/>
  <c r="K18952" i="1"/>
  <c r="K18951" i="1"/>
  <c r="N18950" i="1"/>
  <c r="K18950" i="1"/>
  <c r="K18948" i="1"/>
  <c r="K18947" i="1"/>
  <c r="K18946" i="1"/>
  <c r="K18945" i="1"/>
  <c r="N18944" i="1"/>
  <c r="K18944" i="1"/>
  <c r="K18942" i="1"/>
  <c r="K18941" i="1"/>
  <c r="K18939" i="1"/>
  <c r="K18937" i="1"/>
  <c r="K18936" i="1"/>
  <c r="K18934" i="1"/>
  <c r="K18933" i="1"/>
  <c r="N18932" i="1"/>
  <c r="K18932" i="1"/>
  <c r="K18930" i="1"/>
  <c r="K18929" i="1"/>
  <c r="K18928" i="1"/>
  <c r="K18927" i="1"/>
  <c r="N18926" i="1"/>
  <c r="K18926" i="1"/>
  <c r="K18924" i="1"/>
  <c r="K18923" i="1"/>
  <c r="K18921" i="1"/>
  <c r="K18920" i="1"/>
  <c r="N18919" i="1"/>
  <c r="K18919" i="1"/>
  <c r="K18917" i="1"/>
  <c r="K18916" i="1"/>
  <c r="K18914" i="1"/>
  <c r="K18913" i="1"/>
  <c r="N18912" i="1"/>
  <c r="K18912" i="1"/>
  <c r="K18910" i="1"/>
  <c r="K18909" i="1"/>
  <c r="K18907" i="1"/>
  <c r="K18906" i="1"/>
  <c r="N18905" i="1"/>
  <c r="K18905" i="1"/>
  <c r="K18903" i="1"/>
  <c r="K18902" i="1"/>
  <c r="K18900" i="1"/>
  <c r="K18899" i="1"/>
  <c r="N18898" i="1"/>
  <c r="K18898" i="1"/>
  <c r="K18896" i="1"/>
  <c r="K18895" i="1"/>
  <c r="K18893" i="1"/>
  <c r="K18892" i="1"/>
  <c r="N18891" i="1"/>
  <c r="K18891" i="1"/>
  <c r="K18889" i="1"/>
  <c r="K18888" i="1"/>
  <c r="K18886" i="1"/>
  <c r="K18885" i="1"/>
  <c r="N18884" i="1"/>
  <c r="K18884" i="1"/>
  <c r="K18882" i="1"/>
  <c r="K18881" i="1"/>
  <c r="K18879" i="1"/>
  <c r="K18878" i="1"/>
  <c r="N18877" i="1"/>
  <c r="K18877" i="1"/>
  <c r="K18875" i="1"/>
  <c r="K18874" i="1"/>
  <c r="K18872" i="1"/>
  <c r="K18871" i="1"/>
  <c r="N18870" i="1"/>
  <c r="K18870" i="1"/>
  <c r="K18868" i="1"/>
  <c r="K18867" i="1"/>
  <c r="K18865" i="1"/>
  <c r="K18864" i="1"/>
  <c r="N18863" i="1"/>
  <c r="K18863" i="1"/>
  <c r="K18861" i="1"/>
  <c r="K18859" i="1"/>
  <c r="K18858" i="1"/>
  <c r="K18857" i="1"/>
  <c r="K18856" i="1"/>
  <c r="N18855" i="1"/>
  <c r="K18855" i="1"/>
  <c r="K18853" i="1"/>
  <c r="K18852" i="1"/>
  <c r="K18850" i="1"/>
  <c r="K18849" i="1"/>
  <c r="N18848" i="1"/>
  <c r="K18848" i="1"/>
  <c r="K18846" i="1"/>
  <c r="K18845" i="1"/>
  <c r="K18843" i="1"/>
  <c r="K18842" i="1"/>
  <c r="N18841" i="1"/>
  <c r="K18841" i="1"/>
  <c r="K18839" i="1"/>
  <c r="K18838" i="1"/>
  <c r="K18836" i="1"/>
  <c r="K18835" i="1"/>
  <c r="N18834" i="1"/>
  <c r="K18834" i="1"/>
  <c r="K18832" i="1"/>
  <c r="K18831" i="1"/>
  <c r="K18829" i="1"/>
  <c r="K18828" i="1"/>
  <c r="N18827" i="1"/>
  <c r="K18827" i="1"/>
  <c r="K18825" i="1"/>
  <c r="K18824" i="1"/>
  <c r="K18823" i="1"/>
  <c r="N18822" i="1"/>
  <c r="K18822" i="1"/>
  <c r="K18820" i="1"/>
  <c r="K18819" i="1"/>
  <c r="K18817" i="1"/>
  <c r="K18816" i="1"/>
  <c r="N18815" i="1"/>
  <c r="K18815" i="1"/>
  <c r="K18813" i="1"/>
  <c r="K18812" i="1"/>
  <c r="K18810" i="1"/>
  <c r="K18809" i="1"/>
  <c r="N18808" i="1"/>
  <c r="K18808" i="1"/>
  <c r="K18806" i="1"/>
  <c r="K18805" i="1"/>
  <c r="K18803" i="1"/>
  <c r="K18802" i="1"/>
  <c r="N18801" i="1"/>
  <c r="K18801" i="1"/>
  <c r="K18799" i="1"/>
  <c r="K18797" i="1"/>
  <c r="K18796" i="1"/>
  <c r="K18794" i="1"/>
  <c r="K18793" i="1"/>
  <c r="N18792" i="1"/>
  <c r="K18792" i="1"/>
  <c r="K18790" i="1"/>
  <c r="K18788" i="1"/>
  <c r="K18787" i="1"/>
  <c r="K18785" i="1"/>
  <c r="K18784" i="1"/>
  <c r="N18783" i="1"/>
  <c r="K18783" i="1"/>
  <c r="K18781" i="1"/>
  <c r="K18780" i="1"/>
  <c r="K18778" i="1"/>
  <c r="K18777" i="1"/>
  <c r="N18776" i="1"/>
  <c r="K18776" i="1"/>
  <c r="K18774" i="1"/>
  <c r="K18773" i="1"/>
  <c r="K18772" i="1"/>
  <c r="K18771" i="1"/>
  <c r="N18770" i="1"/>
  <c r="K18770" i="1"/>
  <c r="K18768" i="1"/>
  <c r="K18767" i="1"/>
  <c r="K18766" i="1"/>
  <c r="K18765" i="1"/>
  <c r="N18764" i="1"/>
  <c r="K18764" i="1"/>
  <c r="K18762" i="1"/>
  <c r="K18761" i="1"/>
  <c r="K18759" i="1"/>
  <c r="K18758" i="1"/>
  <c r="N18757" i="1"/>
  <c r="K18757" i="1"/>
  <c r="K18755" i="1"/>
  <c r="K18754" i="1"/>
  <c r="K18752" i="1"/>
  <c r="K18751" i="1"/>
  <c r="N18750" i="1"/>
  <c r="K18750" i="1"/>
  <c r="K18748" i="1"/>
  <c r="K18747" i="1"/>
  <c r="K18745" i="1"/>
  <c r="K18744" i="1"/>
  <c r="N18743" i="1"/>
  <c r="K18743" i="1"/>
  <c r="K18741" i="1"/>
  <c r="K18740" i="1"/>
  <c r="K18738" i="1"/>
  <c r="K18737" i="1"/>
  <c r="N18736" i="1"/>
  <c r="K18736" i="1"/>
  <c r="K18734" i="1"/>
  <c r="K18732" i="1"/>
  <c r="K18731" i="1"/>
  <c r="K18730" i="1"/>
  <c r="K18729" i="1"/>
  <c r="N18728" i="1"/>
  <c r="K18728" i="1"/>
  <c r="K18726" i="1"/>
  <c r="K18725" i="1"/>
  <c r="K18723" i="1"/>
  <c r="K18722" i="1"/>
  <c r="N18721" i="1"/>
  <c r="K18721" i="1"/>
  <c r="K18719" i="1"/>
  <c r="K18718" i="1"/>
  <c r="K18716" i="1"/>
  <c r="K18715" i="1"/>
  <c r="N18714" i="1"/>
  <c r="K18714" i="1"/>
  <c r="K18712" i="1"/>
  <c r="K18711" i="1"/>
  <c r="K18710" i="1"/>
  <c r="K18709" i="1"/>
  <c r="N18708" i="1"/>
  <c r="K18708" i="1"/>
  <c r="K18706" i="1"/>
  <c r="K18705" i="1"/>
  <c r="K18703" i="1"/>
  <c r="K18702" i="1"/>
  <c r="N18701" i="1"/>
  <c r="K18701" i="1"/>
  <c r="K18699" i="1"/>
  <c r="K18698" i="1"/>
  <c r="K18697" i="1"/>
  <c r="N18696" i="1"/>
  <c r="K18696" i="1"/>
  <c r="K18694" i="1"/>
  <c r="K18693" i="1"/>
  <c r="K18691" i="1"/>
  <c r="K18690" i="1"/>
  <c r="N18689" i="1"/>
  <c r="K18689" i="1"/>
  <c r="K18687" i="1"/>
  <c r="K18686" i="1"/>
  <c r="K18684" i="1"/>
  <c r="K18683" i="1"/>
  <c r="N18682" i="1"/>
  <c r="K18682" i="1"/>
  <c r="K18680" i="1"/>
  <c r="K18679" i="1"/>
  <c r="K18677" i="1"/>
  <c r="K18676" i="1"/>
  <c r="N18675" i="1"/>
  <c r="K18675" i="1"/>
  <c r="K18673" i="1"/>
  <c r="K18672" i="1"/>
  <c r="K18671" i="1"/>
  <c r="K18670" i="1"/>
  <c r="N18669" i="1"/>
  <c r="K18669" i="1"/>
  <c r="K18667" i="1"/>
  <c r="K18666" i="1"/>
  <c r="K18664" i="1"/>
  <c r="K18663" i="1"/>
  <c r="N18662" i="1"/>
  <c r="K18662" i="1"/>
  <c r="K18660" i="1"/>
  <c r="K18659" i="1"/>
  <c r="K18657" i="1"/>
  <c r="K18656" i="1"/>
  <c r="N18655" i="1"/>
  <c r="K18655" i="1"/>
  <c r="K18653" i="1"/>
  <c r="K18651" i="1"/>
  <c r="K18649" i="1"/>
  <c r="K18648" i="1"/>
  <c r="K18646" i="1"/>
  <c r="K18645" i="1"/>
  <c r="N18644" i="1"/>
  <c r="K18644" i="1"/>
  <c r="K18642" i="1"/>
  <c r="K18640" i="1"/>
  <c r="K18639" i="1"/>
  <c r="K18637" i="1"/>
  <c r="K18636" i="1"/>
  <c r="N18635" i="1"/>
  <c r="K18635" i="1"/>
  <c r="K18633" i="1"/>
  <c r="K18632" i="1"/>
  <c r="K18630" i="1"/>
  <c r="K18629" i="1"/>
  <c r="N18628" i="1"/>
  <c r="K18628" i="1"/>
  <c r="K18626" i="1"/>
  <c r="K18624" i="1"/>
  <c r="K18623" i="1"/>
  <c r="K18621" i="1"/>
  <c r="K18620" i="1"/>
  <c r="N18619" i="1"/>
  <c r="K18619" i="1"/>
  <c r="K18617" i="1"/>
  <c r="K18616" i="1"/>
  <c r="K18615" i="1"/>
  <c r="K18614" i="1"/>
  <c r="N18613" i="1"/>
  <c r="K18613" i="1"/>
  <c r="K18611" i="1"/>
  <c r="K18610" i="1"/>
  <c r="K18608" i="1"/>
  <c r="K18607" i="1"/>
  <c r="N18606" i="1"/>
  <c r="K18606" i="1"/>
  <c r="K18604" i="1"/>
  <c r="K18603" i="1"/>
  <c r="K18601" i="1"/>
  <c r="K18600" i="1"/>
  <c r="N18599" i="1"/>
  <c r="K18599" i="1"/>
  <c r="K18597" i="1"/>
  <c r="K18595" i="1"/>
  <c r="K18593" i="1"/>
  <c r="K18592" i="1"/>
  <c r="K18590" i="1"/>
  <c r="K18589" i="1"/>
  <c r="N18588" i="1"/>
  <c r="K18588" i="1"/>
  <c r="K18586" i="1"/>
  <c r="K18583" i="1"/>
  <c r="K18581" i="1"/>
  <c r="K18580" i="1"/>
  <c r="K18578" i="1"/>
  <c r="K18577" i="1"/>
  <c r="N18576" i="1"/>
  <c r="K18576" i="1"/>
  <c r="K18574" i="1"/>
  <c r="K18573" i="1"/>
  <c r="K18571" i="1"/>
  <c r="K18570" i="1"/>
  <c r="K18569" i="1"/>
  <c r="N18568" i="1"/>
  <c r="K18568" i="1"/>
  <c r="K18566" i="1"/>
  <c r="K18565" i="1"/>
  <c r="K18564" i="1"/>
  <c r="K18563" i="1"/>
  <c r="N18562" i="1"/>
  <c r="K18562" i="1"/>
  <c r="K18560" i="1"/>
  <c r="K18559" i="1"/>
  <c r="K18557" i="1"/>
  <c r="K18556" i="1"/>
  <c r="N18555" i="1"/>
  <c r="K18555" i="1"/>
  <c r="K18553" i="1"/>
  <c r="K18552" i="1"/>
  <c r="K18551" i="1"/>
  <c r="K18550" i="1"/>
  <c r="N18549" i="1"/>
  <c r="K18549" i="1"/>
  <c r="K18547" i="1"/>
  <c r="K18546" i="1"/>
  <c r="K18544" i="1"/>
  <c r="K18543" i="1"/>
  <c r="N18542" i="1"/>
  <c r="K18542" i="1"/>
  <c r="K18540" i="1"/>
  <c r="K18538" i="1"/>
  <c r="K18537" i="1"/>
  <c r="K18536" i="1"/>
  <c r="N18535" i="1"/>
  <c r="K18535" i="1"/>
  <c r="K18533" i="1"/>
  <c r="K18532" i="1"/>
  <c r="K18531" i="1"/>
  <c r="K18530" i="1"/>
  <c r="N18529" i="1"/>
  <c r="K18529" i="1"/>
  <c r="K18526" i="1"/>
  <c r="K18524" i="1"/>
  <c r="K18523" i="1"/>
  <c r="K18522" i="1"/>
  <c r="K18521" i="1"/>
  <c r="N18520" i="1"/>
  <c r="K18520" i="1"/>
  <c r="K18518" i="1"/>
  <c r="K18517" i="1"/>
  <c r="K18516" i="1"/>
  <c r="K18515" i="1"/>
  <c r="N18514" i="1"/>
  <c r="K18514" i="1"/>
  <c r="K18512" i="1"/>
  <c r="K18511" i="1"/>
  <c r="K18510" i="1"/>
  <c r="K18509" i="1"/>
  <c r="N18508" i="1"/>
  <c r="K18508" i="1"/>
  <c r="K18506" i="1"/>
  <c r="K18505" i="1"/>
  <c r="K18504" i="1"/>
  <c r="K18503" i="1"/>
  <c r="N18502" i="1"/>
  <c r="K18502" i="1"/>
  <c r="K18500" i="1"/>
  <c r="K18499" i="1"/>
  <c r="K18497" i="1"/>
  <c r="K18496" i="1"/>
  <c r="N18495" i="1"/>
  <c r="K18495" i="1"/>
  <c r="K18493" i="1"/>
  <c r="K18492" i="1"/>
  <c r="K18491" i="1"/>
  <c r="N18490" i="1"/>
  <c r="K18490" i="1"/>
  <c r="K18488" i="1"/>
  <c r="K18487" i="1"/>
  <c r="K18485" i="1"/>
  <c r="K18484" i="1"/>
  <c r="N18483" i="1"/>
  <c r="K18483" i="1"/>
  <c r="K18481" i="1"/>
  <c r="K18480" i="1"/>
  <c r="K18478" i="1"/>
  <c r="K18477" i="1"/>
  <c r="N18476" i="1"/>
  <c r="K18476" i="1"/>
  <c r="K18474" i="1"/>
  <c r="K18473" i="1"/>
  <c r="K18471" i="1"/>
  <c r="K18470" i="1"/>
  <c r="N18469" i="1"/>
  <c r="K18469" i="1"/>
  <c r="K18467" i="1"/>
  <c r="K18466" i="1"/>
  <c r="K18464" i="1"/>
  <c r="K18463" i="1"/>
  <c r="N18462" i="1"/>
  <c r="K18462" i="1"/>
  <c r="K18460" i="1"/>
  <c r="K18459" i="1"/>
  <c r="K18457" i="1"/>
  <c r="K18456" i="1"/>
  <c r="N18455" i="1"/>
  <c r="K18455" i="1"/>
  <c r="K18453" i="1"/>
  <c r="K18452" i="1"/>
  <c r="K18450" i="1"/>
  <c r="K18449" i="1"/>
  <c r="N18448" i="1"/>
  <c r="K18448" i="1"/>
  <c r="K18446" i="1"/>
  <c r="K18444" i="1"/>
  <c r="K18443" i="1"/>
  <c r="K18441" i="1"/>
  <c r="K18440" i="1"/>
  <c r="N18439" i="1"/>
  <c r="K18439" i="1"/>
  <c r="K18437" i="1"/>
  <c r="K18436" i="1"/>
  <c r="K18435" i="1"/>
  <c r="K18434" i="1"/>
  <c r="N18433" i="1"/>
  <c r="K18433" i="1"/>
  <c r="K18431" i="1"/>
  <c r="K18430" i="1"/>
  <c r="K18428" i="1"/>
  <c r="K18427" i="1"/>
  <c r="N18426" i="1"/>
  <c r="K18426" i="1"/>
  <c r="K18424" i="1"/>
  <c r="K18423" i="1"/>
  <c r="K18421" i="1"/>
  <c r="K18420" i="1"/>
  <c r="N18419" i="1"/>
  <c r="K18419" i="1"/>
  <c r="K18417" i="1"/>
  <c r="K18416" i="1"/>
  <c r="K18415" i="1"/>
  <c r="K18414" i="1"/>
  <c r="N18413" i="1"/>
  <c r="K18413" i="1"/>
  <c r="K18411" i="1"/>
  <c r="K18410" i="1"/>
  <c r="K18408" i="1"/>
  <c r="K18407" i="1"/>
  <c r="N18406" i="1"/>
  <c r="K18406" i="1"/>
  <c r="K18404" i="1"/>
  <c r="K18403" i="1"/>
  <c r="K18402" i="1"/>
  <c r="K18401" i="1"/>
  <c r="N18400" i="1"/>
  <c r="K18400" i="1"/>
  <c r="K18398" i="1"/>
  <c r="K18397" i="1"/>
  <c r="K18395" i="1"/>
  <c r="K18394" i="1"/>
  <c r="N18393" i="1"/>
  <c r="K18393" i="1"/>
  <c r="K18391" i="1"/>
  <c r="K18390" i="1"/>
  <c r="K18389" i="1"/>
  <c r="K18388" i="1"/>
  <c r="N18387" i="1"/>
  <c r="K18387" i="1"/>
  <c r="K18385" i="1"/>
  <c r="K18384" i="1"/>
  <c r="K18382" i="1"/>
  <c r="K18381" i="1"/>
  <c r="N18380" i="1"/>
  <c r="K18380" i="1"/>
  <c r="K18378" i="1"/>
  <c r="K18377" i="1"/>
  <c r="K18375" i="1"/>
  <c r="K18374" i="1"/>
  <c r="N18373" i="1"/>
  <c r="K18373" i="1"/>
  <c r="K18371" i="1"/>
  <c r="K18370" i="1"/>
  <c r="K18369" i="1"/>
  <c r="K18368" i="1"/>
  <c r="N18367" i="1"/>
  <c r="K18367" i="1"/>
  <c r="K18365" i="1"/>
  <c r="K18364" i="1"/>
  <c r="K18362" i="1"/>
  <c r="K18361" i="1"/>
  <c r="N18360" i="1"/>
  <c r="K18360" i="1"/>
  <c r="K18358" i="1"/>
  <c r="K18357" i="1"/>
  <c r="K18355" i="1"/>
  <c r="K18354" i="1"/>
  <c r="N18353" i="1"/>
  <c r="K18353" i="1"/>
  <c r="K18351" i="1"/>
  <c r="K18350" i="1"/>
  <c r="K18348" i="1"/>
  <c r="K18347" i="1"/>
  <c r="N18346" i="1"/>
  <c r="K18346" i="1"/>
  <c r="K18344" i="1"/>
  <c r="K18343" i="1"/>
  <c r="K18342" i="1"/>
  <c r="K18341" i="1"/>
  <c r="N18340" i="1"/>
  <c r="K18340" i="1"/>
  <c r="K18338" i="1"/>
  <c r="K18337" i="1"/>
  <c r="K18335" i="1"/>
  <c r="K18334" i="1"/>
  <c r="N18333" i="1"/>
  <c r="K18333" i="1"/>
  <c r="K18331" i="1"/>
  <c r="K18330" i="1"/>
  <c r="K18328" i="1"/>
  <c r="K18327" i="1"/>
  <c r="N18326" i="1"/>
  <c r="K18326" i="1"/>
  <c r="K18324" i="1"/>
  <c r="K18323" i="1"/>
  <c r="K18321" i="1"/>
  <c r="K18320" i="1"/>
  <c r="N18319" i="1"/>
  <c r="K18319" i="1"/>
  <c r="K18317" i="1"/>
  <c r="K18315" i="1"/>
  <c r="K18314" i="1"/>
  <c r="K18313" i="1"/>
  <c r="N18312" i="1"/>
  <c r="K18312" i="1"/>
  <c r="K18310" i="1"/>
  <c r="K18309" i="1"/>
  <c r="K18307" i="1"/>
  <c r="K18306" i="1"/>
  <c r="N18305" i="1"/>
  <c r="K18305" i="1"/>
  <c r="K18303" i="1"/>
  <c r="K18302" i="1"/>
  <c r="K18301" i="1"/>
  <c r="K18300" i="1"/>
  <c r="N18299" i="1"/>
  <c r="K18299" i="1"/>
  <c r="K18297" i="1"/>
  <c r="K18296" i="1"/>
  <c r="K18295" i="1"/>
  <c r="K18294" i="1"/>
  <c r="N18293" i="1"/>
  <c r="K18293" i="1"/>
  <c r="K18291" i="1"/>
  <c r="K18290" i="1"/>
  <c r="K18289" i="1"/>
  <c r="K18288" i="1"/>
  <c r="N18287" i="1"/>
  <c r="K18287" i="1"/>
  <c r="K18285" i="1"/>
  <c r="K18283" i="1"/>
  <c r="K18282" i="1"/>
  <c r="K18280" i="1"/>
  <c r="K18279" i="1"/>
  <c r="N18278" i="1"/>
  <c r="K18278" i="1"/>
  <c r="K18276" i="1"/>
  <c r="K18275" i="1"/>
  <c r="K18273" i="1"/>
  <c r="K18272" i="1"/>
  <c r="N18271" i="1"/>
  <c r="K18271" i="1"/>
  <c r="K18269" i="1"/>
  <c r="K18268" i="1"/>
  <c r="K18266" i="1"/>
  <c r="K18265" i="1"/>
  <c r="N18264" i="1"/>
  <c r="K18264" i="1"/>
  <c r="K18262" i="1"/>
  <c r="K18261" i="1"/>
  <c r="K18260" i="1"/>
  <c r="K18259" i="1"/>
  <c r="N18258" i="1"/>
  <c r="K18258" i="1"/>
  <c r="K18256" i="1"/>
  <c r="K18255" i="1"/>
  <c r="K18254" i="1"/>
  <c r="K18253" i="1"/>
  <c r="N18252" i="1"/>
  <c r="K18252" i="1"/>
  <c r="K18250" i="1"/>
  <c r="K18249" i="1"/>
  <c r="K18247" i="1"/>
  <c r="K18246" i="1"/>
  <c r="N18245" i="1"/>
  <c r="K18245" i="1"/>
  <c r="K18243" i="1"/>
  <c r="K18242" i="1"/>
  <c r="K18240" i="1"/>
  <c r="K18239" i="1"/>
  <c r="N18238" i="1"/>
  <c r="K18238" i="1"/>
  <c r="K18236" i="1"/>
  <c r="K18235" i="1"/>
  <c r="K18233" i="1"/>
  <c r="K18232" i="1"/>
  <c r="N18231" i="1"/>
  <c r="K18231" i="1"/>
  <c r="K18229" i="1"/>
  <c r="K18228" i="1"/>
  <c r="K18226" i="1"/>
  <c r="K18225" i="1"/>
  <c r="N18224" i="1"/>
  <c r="K18224" i="1"/>
  <c r="K18222" i="1"/>
  <c r="K18221" i="1"/>
  <c r="K18219" i="1"/>
  <c r="K18218" i="1"/>
  <c r="N18217" i="1"/>
  <c r="K18217" i="1"/>
  <c r="K18215" i="1"/>
  <c r="K18214" i="1"/>
  <c r="K18212" i="1"/>
  <c r="K18211" i="1"/>
  <c r="N18210" i="1"/>
  <c r="K18210" i="1"/>
  <c r="K18208" i="1"/>
  <c r="K18206" i="1"/>
  <c r="K18205" i="1"/>
  <c r="K18204" i="1"/>
  <c r="K18203" i="1"/>
  <c r="N18202" i="1"/>
  <c r="K18202" i="1"/>
  <c r="K18200" i="1"/>
  <c r="K18199" i="1"/>
  <c r="K18197" i="1"/>
  <c r="K18196" i="1"/>
  <c r="N18195" i="1"/>
  <c r="K18195" i="1"/>
  <c r="K18193" i="1"/>
  <c r="K18192" i="1"/>
  <c r="K18191" i="1"/>
  <c r="K18190" i="1"/>
  <c r="N18189" i="1"/>
  <c r="K18189" i="1"/>
  <c r="K18187" i="1"/>
  <c r="K18186" i="1"/>
  <c r="K18185" i="1"/>
  <c r="K18184" i="1"/>
  <c r="N18183" i="1"/>
  <c r="K18183" i="1"/>
  <c r="K18181" i="1"/>
  <c r="K18180" i="1"/>
  <c r="K18179" i="1"/>
  <c r="K18178" i="1"/>
  <c r="N18177" i="1"/>
  <c r="K18177" i="1"/>
  <c r="K18174" i="1"/>
  <c r="K18172" i="1"/>
  <c r="K18171" i="1"/>
  <c r="K18170" i="1"/>
  <c r="K18169" i="1"/>
  <c r="N18168" i="1"/>
  <c r="K18168" i="1"/>
  <c r="K18166" i="1"/>
  <c r="K18165" i="1"/>
  <c r="K18164" i="1"/>
  <c r="K18163" i="1"/>
  <c r="N18162" i="1"/>
  <c r="K18162" i="1"/>
  <c r="K18160" i="1"/>
  <c r="K18159" i="1"/>
  <c r="K18157" i="1"/>
  <c r="K18156" i="1"/>
  <c r="N18155" i="1"/>
  <c r="K18155" i="1"/>
  <c r="K18153" i="1"/>
  <c r="K18152" i="1"/>
  <c r="K18150" i="1"/>
  <c r="K18149" i="1"/>
  <c r="N18148" i="1"/>
  <c r="K18148" i="1"/>
  <c r="K18146" i="1"/>
  <c r="K18145" i="1"/>
  <c r="K18143" i="1"/>
  <c r="K18142" i="1"/>
  <c r="N18141" i="1"/>
  <c r="K18141" i="1"/>
  <c r="K18139" i="1"/>
  <c r="K18138" i="1"/>
  <c r="K18136" i="1"/>
  <c r="K18135" i="1"/>
  <c r="N18134" i="1"/>
  <c r="K18134" i="1"/>
  <c r="K18132" i="1"/>
  <c r="K18131" i="1"/>
  <c r="K18129" i="1"/>
  <c r="K18128" i="1"/>
  <c r="N18127" i="1"/>
  <c r="K18127" i="1"/>
  <c r="K18125" i="1"/>
  <c r="K18123" i="1"/>
  <c r="K18122" i="1"/>
  <c r="K18121" i="1"/>
  <c r="K18120" i="1"/>
  <c r="N18119" i="1"/>
  <c r="K18119" i="1"/>
  <c r="K18117" i="1"/>
  <c r="K18116" i="1"/>
  <c r="K18114" i="1"/>
  <c r="K18113" i="1"/>
  <c r="N18112" i="1"/>
  <c r="K18112" i="1"/>
  <c r="K18110" i="1"/>
  <c r="K18109" i="1"/>
  <c r="K18108" i="1"/>
  <c r="K18107" i="1"/>
  <c r="N18106" i="1"/>
  <c r="K18106" i="1"/>
  <c r="K18104" i="1"/>
  <c r="K18103" i="1"/>
  <c r="K18101" i="1"/>
  <c r="K18100" i="1"/>
  <c r="N18099" i="1"/>
  <c r="K18099" i="1"/>
  <c r="K18097" i="1"/>
  <c r="K18095" i="1"/>
  <c r="K18094" i="1"/>
  <c r="K18092" i="1"/>
  <c r="K18091" i="1"/>
  <c r="N18090" i="1"/>
  <c r="K18090" i="1"/>
  <c r="K18088" i="1"/>
  <c r="K18087" i="1"/>
  <c r="K18085" i="1"/>
  <c r="K18084" i="1"/>
  <c r="N18083" i="1"/>
  <c r="K18083" i="1"/>
  <c r="K18081" i="1"/>
  <c r="K18080" i="1"/>
  <c r="K18078" i="1"/>
  <c r="N18077" i="1"/>
  <c r="K18077" i="1"/>
  <c r="K18075" i="1"/>
  <c r="K18074" i="1"/>
  <c r="K18072" i="1"/>
  <c r="K18071" i="1"/>
  <c r="N18070" i="1"/>
  <c r="K18070" i="1"/>
  <c r="K18068" i="1"/>
  <c r="K18067" i="1"/>
  <c r="K18066" i="1"/>
  <c r="K18065" i="1"/>
  <c r="N18064" i="1"/>
  <c r="K18064" i="1"/>
  <c r="K18062" i="1"/>
  <c r="K18061" i="1"/>
  <c r="K18059" i="1"/>
  <c r="K18058" i="1"/>
  <c r="N18057" i="1"/>
  <c r="K18057" i="1"/>
  <c r="K18055" i="1"/>
  <c r="K18054" i="1"/>
  <c r="K18052" i="1"/>
  <c r="K18051" i="1"/>
  <c r="N18050" i="1"/>
  <c r="K18050" i="1"/>
  <c r="K18048" i="1"/>
  <c r="K18046" i="1"/>
  <c r="K18045" i="1"/>
  <c r="K18044" i="1"/>
  <c r="K18043" i="1"/>
  <c r="N18042" i="1"/>
  <c r="K18042" i="1"/>
  <c r="K18040" i="1"/>
  <c r="K18039" i="1"/>
  <c r="K18038" i="1"/>
  <c r="K18037" i="1"/>
  <c r="N18036" i="1"/>
  <c r="K18036" i="1"/>
  <c r="K18034" i="1"/>
  <c r="K18033" i="1"/>
  <c r="K18031" i="1"/>
  <c r="K18030" i="1"/>
  <c r="N18029" i="1"/>
  <c r="K18029" i="1"/>
  <c r="K18027" i="1"/>
  <c r="K18026" i="1"/>
  <c r="K18025" i="1"/>
  <c r="K18024" i="1"/>
  <c r="N18023" i="1"/>
  <c r="K18023" i="1"/>
  <c r="K18021" i="1"/>
  <c r="K18020" i="1"/>
  <c r="K18019" i="1"/>
  <c r="K18018" i="1"/>
  <c r="N18017" i="1"/>
  <c r="K18017" i="1"/>
  <c r="K18015" i="1"/>
  <c r="K18014" i="1"/>
  <c r="K18012" i="1"/>
  <c r="K18011" i="1"/>
  <c r="N18010" i="1"/>
  <c r="K18010" i="1"/>
  <c r="K18008" i="1"/>
  <c r="K18007" i="1"/>
  <c r="K18006" i="1"/>
  <c r="K18005" i="1"/>
  <c r="N18004" i="1"/>
  <c r="K18004" i="1"/>
  <c r="K18002" i="1"/>
  <c r="K18001" i="1"/>
  <c r="K17999" i="1"/>
  <c r="K17998" i="1"/>
  <c r="N17997" i="1"/>
  <c r="K17997" i="1"/>
  <c r="K17995" i="1"/>
  <c r="K17994" i="1"/>
  <c r="K17993" i="1"/>
  <c r="N17992" i="1"/>
  <c r="K17992" i="1"/>
  <c r="K17990" i="1"/>
  <c r="K17989" i="1"/>
  <c r="K17987" i="1"/>
  <c r="K17986" i="1"/>
  <c r="N17985" i="1"/>
  <c r="K17985" i="1"/>
  <c r="K17983" i="1"/>
  <c r="K17982" i="1"/>
  <c r="K17980" i="1"/>
  <c r="K17979" i="1"/>
  <c r="N17978" i="1"/>
  <c r="K17978" i="1"/>
  <c r="K17976" i="1"/>
  <c r="K17975" i="1"/>
  <c r="K17973" i="1"/>
  <c r="K17972" i="1"/>
  <c r="N17971" i="1"/>
  <c r="K17971" i="1"/>
  <c r="K17969" i="1"/>
  <c r="K17968" i="1"/>
  <c r="K17966" i="1"/>
  <c r="K17965" i="1"/>
  <c r="N17964" i="1"/>
  <c r="K17964" i="1"/>
  <c r="K17962" i="1"/>
  <c r="K17961" i="1"/>
  <c r="K17960" i="1"/>
  <c r="N17959" i="1"/>
  <c r="K17959" i="1"/>
  <c r="K17957" i="1"/>
  <c r="K17956" i="1"/>
  <c r="K17954" i="1"/>
  <c r="K17953" i="1"/>
  <c r="N17952" i="1"/>
  <c r="K17952" i="1"/>
  <c r="K17950" i="1"/>
  <c r="K17949" i="1"/>
  <c r="K17948" i="1"/>
  <c r="K17947" i="1"/>
  <c r="N17946" i="1"/>
  <c r="K17946" i="1"/>
  <c r="K17944" i="1"/>
  <c r="K17942" i="1"/>
  <c r="K17941" i="1"/>
  <c r="K17939" i="1"/>
  <c r="K17938" i="1"/>
  <c r="N17937" i="1"/>
  <c r="K17937" i="1"/>
  <c r="K17935" i="1"/>
  <c r="K17934" i="1"/>
  <c r="K17932" i="1"/>
  <c r="K17931" i="1"/>
  <c r="N17930" i="1"/>
  <c r="K17930" i="1"/>
  <c r="K17928" i="1"/>
  <c r="K17927" i="1"/>
  <c r="K17925" i="1"/>
  <c r="N17924" i="1"/>
  <c r="K17924" i="1"/>
  <c r="K17922" i="1"/>
  <c r="K17921" i="1"/>
  <c r="K17919" i="1"/>
  <c r="K17918" i="1"/>
  <c r="N17917" i="1"/>
  <c r="K17917" i="1"/>
  <c r="K17915" i="1"/>
  <c r="K17912" i="1"/>
  <c r="K17910" i="1"/>
  <c r="K17909" i="1"/>
  <c r="K17908" i="1"/>
  <c r="N17907" i="1"/>
  <c r="K17907" i="1"/>
  <c r="K17905" i="1"/>
  <c r="K17904" i="1"/>
  <c r="K17902" i="1"/>
  <c r="K17901" i="1"/>
  <c r="N17900" i="1"/>
  <c r="K17900" i="1"/>
  <c r="K17898" i="1"/>
  <c r="K17897" i="1"/>
  <c r="K17896" i="1"/>
  <c r="K17895" i="1"/>
  <c r="N17894" i="1"/>
  <c r="K17894" i="1"/>
  <c r="K17892" i="1"/>
  <c r="K17891" i="1"/>
  <c r="K17890" i="1"/>
  <c r="K17889" i="1"/>
  <c r="N17888" i="1"/>
  <c r="K17888" i="1"/>
  <c r="K17886" i="1"/>
  <c r="K17885" i="1"/>
  <c r="K17884" i="1"/>
  <c r="K17883" i="1"/>
  <c r="N17882" i="1"/>
  <c r="K17882" i="1"/>
  <c r="K17880" i="1"/>
  <c r="K17878" i="1"/>
  <c r="K17877" i="1"/>
  <c r="K17875" i="1"/>
  <c r="K17874" i="1"/>
  <c r="N17873" i="1"/>
  <c r="K17873" i="1"/>
  <c r="K17871" i="1"/>
  <c r="K17870" i="1"/>
  <c r="K17868" i="1"/>
  <c r="K17867" i="1"/>
  <c r="N17866" i="1"/>
  <c r="K17866" i="1"/>
  <c r="K17864" i="1"/>
  <c r="K17863" i="1"/>
  <c r="K17861" i="1"/>
  <c r="K17860" i="1"/>
  <c r="N17859" i="1"/>
  <c r="K17859" i="1"/>
  <c r="K17857" i="1"/>
  <c r="K17856" i="1"/>
  <c r="K17854" i="1"/>
  <c r="K17853" i="1"/>
  <c r="N17852" i="1"/>
  <c r="K17852" i="1"/>
  <c r="K17850" i="1"/>
  <c r="K17849" i="1"/>
  <c r="K17847" i="1"/>
  <c r="K17846" i="1"/>
  <c r="N17845" i="1"/>
  <c r="K17845" i="1"/>
  <c r="K17843" i="1"/>
  <c r="K17842" i="1"/>
  <c r="K17840" i="1"/>
  <c r="K17839" i="1"/>
  <c r="N17838" i="1"/>
  <c r="K17838" i="1"/>
  <c r="K17836" i="1"/>
  <c r="K17835" i="1"/>
  <c r="K17834" i="1"/>
  <c r="N17833" i="1"/>
  <c r="K17833" i="1"/>
  <c r="K17831" i="1"/>
  <c r="K17830" i="1"/>
  <c r="K17828" i="1"/>
  <c r="K17827" i="1"/>
  <c r="N17826" i="1"/>
  <c r="K17826" i="1"/>
  <c r="K17824" i="1"/>
  <c r="K17823" i="1"/>
  <c r="K17821" i="1"/>
  <c r="K17820" i="1"/>
  <c r="N17819" i="1"/>
  <c r="K17819" i="1"/>
  <c r="K17817" i="1"/>
  <c r="K17816" i="1"/>
  <c r="K17814" i="1"/>
  <c r="K17813" i="1"/>
  <c r="N17812" i="1"/>
  <c r="K17812" i="1"/>
  <c r="K17810" i="1"/>
  <c r="K17809" i="1"/>
  <c r="K17807" i="1"/>
  <c r="K17806" i="1"/>
  <c r="N17805" i="1"/>
  <c r="K17805" i="1"/>
  <c r="K17803" i="1"/>
  <c r="K17802" i="1"/>
  <c r="K17801" i="1"/>
  <c r="N17800" i="1"/>
  <c r="K17800" i="1"/>
  <c r="K17798" i="1"/>
  <c r="K17797" i="1"/>
  <c r="K17795" i="1"/>
  <c r="K17794" i="1"/>
  <c r="N17793" i="1"/>
  <c r="K17793" i="1"/>
  <c r="K17791" i="1"/>
  <c r="K17790" i="1"/>
  <c r="K17789" i="1"/>
  <c r="K17788" i="1"/>
  <c r="N17787" i="1"/>
  <c r="K17787" i="1"/>
  <c r="K17785" i="1"/>
  <c r="K17784" i="1"/>
  <c r="K17782" i="1"/>
  <c r="K17781" i="1"/>
  <c r="N17780" i="1"/>
  <c r="K17780" i="1"/>
  <c r="K17778" i="1"/>
  <c r="K17777" i="1"/>
  <c r="K17775" i="1"/>
  <c r="K17774" i="1"/>
  <c r="N17773" i="1"/>
  <c r="K17773" i="1"/>
  <c r="K17771" i="1"/>
  <c r="K17770" i="1"/>
  <c r="K17769" i="1"/>
  <c r="N17768" i="1"/>
  <c r="K17768" i="1"/>
  <c r="K17766" i="1"/>
  <c r="K17765" i="1"/>
  <c r="K17763" i="1"/>
  <c r="K17762" i="1"/>
  <c r="N17761" i="1"/>
  <c r="K17761" i="1"/>
  <c r="K17759" i="1"/>
  <c r="K17758" i="1"/>
  <c r="K17757" i="1"/>
  <c r="K17756" i="1"/>
  <c r="N17755" i="1"/>
  <c r="K17755" i="1"/>
  <c r="K17753" i="1"/>
  <c r="K17752" i="1"/>
  <c r="K17750" i="1"/>
  <c r="K17749" i="1"/>
  <c r="N17748" i="1"/>
  <c r="K17748" i="1"/>
  <c r="K17746" i="1"/>
  <c r="K17745" i="1"/>
  <c r="K17743" i="1"/>
  <c r="K17742" i="1"/>
  <c r="N17741" i="1"/>
  <c r="K17741" i="1"/>
  <c r="K17739" i="1"/>
  <c r="K17738" i="1"/>
  <c r="K17736" i="1"/>
  <c r="K17735" i="1"/>
  <c r="N17734" i="1"/>
  <c r="K17734" i="1"/>
  <c r="K17732" i="1"/>
  <c r="K17731" i="1"/>
  <c r="K17729" i="1"/>
  <c r="K17728" i="1"/>
  <c r="N17727" i="1"/>
  <c r="K17727" i="1"/>
  <c r="K17725" i="1"/>
  <c r="K17724" i="1"/>
  <c r="K17722" i="1"/>
  <c r="K17721" i="1"/>
  <c r="N17720" i="1"/>
  <c r="K17720" i="1"/>
  <c r="K17718" i="1"/>
  <c r="K17717" i="1"/>
  <c r="K17715" i="1"/>
  <c r="K17714" i="1"/>
  <c r="N17713" i="1"/>
  <c r="K17713" i="1"/>
  <c r="K17711" i="1"/>
  <c r="K17710" i="1"/>
  <c r="K17708" i="1"/>
  <c r="K17707" i="1"/>
  <c r="N17706" i="1"/>
  <c r="K17706" i="1"/>
  <c r="K17704" i="1"/>
  <c r="K17703" i="1"/>
  <c r="K17702" i="1"/>
  <c r="N17701" i="1"/>
  <c r="K17701" i="1"/>
  <c r="K17699" i="1"/>
  <c r="K17697" i="1"/>
  <c r="K17696" i="1"/>
  <c r="K17695" i="1"/>
  <c r="K17694" i="1"/>
  <c r="N17693" i="1"/>
  <c r="K17693" i="1"/>
  <c r="K17691" i="1"/>
  <c r="K17690" i="1"/>
  <c r="K17688" i="1"/>
  <c r="K17687" i="1"/>
  <c r="N17686" i="1"/>
  <c r="K17686" i="1"/>
  <c r="K17684" i="1"/>
  <c r="K17682" i="1"/>
  <c r="K17681" i="1"/>
  <c r="K17679" i="1"/>
  <c r="K17678" i="1"/>
  <c r="N17677" i="1"/>
  <c r="K17677" i="1"/>
  <c r="K17675" i="1"/>
  <c r="K17674" i="1"/>
  <c r="K17672" i="1"/>
  <c r="K17671" i="1"/>
  <c r="N17670" i="1"/>
  <c r="K17670" i="1"/>
  <c r="K17668" i="1"/>
  <c r="K17667" i="1"/>
  <c r="K17665" i="1"/>
  <c r="K17664" i="1"/>
  <c r="N17663" i="1"/>
  <c r="K17663" i="1"/>
  <c r="K17661" i="1"/>
  <c r="K17660" i="1"/>
  <c r="K17659" i="1"/>
  <c r="K17658" i="1"/>
  <c r="K17657" i="1"/>
  <c r="N17656" i="1"/>
  <c r="K17656" i="1"/>
  <c r="K17654" i="1"/>
  <c r="K17653" i="1"/>
  <c r="K17651" i="1"/>
  <c r="K17650" i="1"/>
  <c r="N17649" i="1"/>
  <c r="K17649" i="1"/>
  <c r="K17647" i="1"/>
  <c r="K17646" i="1"/>
  <c r="K17645" i="1"/>
  <c r="K17644" i="1"/>
  <c r="N17643" i="1"/>
  <c r="K17643" i="1"/>
  <c r="K17641" i="1"/>
  <c r="K17640" i="1"/>
  <c r="K17638" i="1"/>
  <c r="K17637" i="1"/>
  <c r="N17636" i="1"/>
  <c r="K17636" i="1"/>
  <c r="K17634" i="1"/>
  <c r="K17633" i="1"/>
  <c r="K17632" i="1"/>
  <c r="N17631" i="1"/>
  <c r="K17631" i="1"/>
  <c r="K17629" i="1"/>
  <c r="K17628" i="1"/>
  <c r="K17626" i="1"/>
  <c r="K17625" i="1"/>
  <c r="N17624" i="1"/>
  <c r="K17624" i="1"/>
  <c r="K17622" i="1"/>
  <c r="K17621" i="1"/>
  <c r="K17619" i="1"/>
  <c r="N17618" i="1"/>
  <c r="K17618" i="1"/>
  <c r="K17616" i="1"/>
  <c r="K17615" i="1"/>
  <c r="K17613" i="1"/>
  <c r="K17612" i="1"/>
  <c r="N17611" i="1"/>
  <c r="K17611" i="1"/>
  <c r="K17609" i="1"/>
  <c r="K17608" i="1"/>
  <c r="K17607" i="1"/>
  <c r="K17606" i="1"/>
  <c r="N17605" i="1"/>
  <c r="K17605" i="1"/>
  <c r="K17603" i="1"/>
  <c r="K17602" i="1"/>
  <c r="K17600" i="1"/>
  <c r="K17599" i="1"/>
  <c r="N17598" i="1"/>
  <c r="K17598" i="1"/>
  <c r="K17596" i="1"/>
  <c r="K17594" i="1"/>
  <c r="K17593" i="1"/>
  <c r="K17591" i="1"/>
  <c r="K17590" i="1"/>
  <c r="N17589" i="1"/>
  <c r="K17589" i="1"/>
  <c r="K17587" i="1"/>
  <c r="K17586" i="1"/>
  <c r="K17584" i="1"/>
  <c r="K17583" i="1"/>
  <c r="N17582" i="1"/>
  <c r="K17582" i="1"/>
  <c r="K17580" i="1"/>
  <c r="K17578" i="1"/>
  <c r="K17577" i="1"/>
  <c r="K17576" i="1"/>
  <c r="K17575" i="1"/>
  <c r="N17574" i="1"/>
  <c r="K17574" i="1"/>
  <c r="K17572" i="1"/>
  <c r="K17571" i="1"/>
  <c r="K17569" i="1"/>
  <c r="K17568" i="1"/>
  <c r="N17567" i="1"/>
  <c r="K17567" i="1"/>
  <c r="K17565" i="1"/>
  <c r="K17564" i="1"/>
  <c r="K17562" i="1"/>
  <c r="K17561" i="1"/>
  <c r="N17560" i="1"/>
  <c r="K17560" i="1"/>
  <c r="K17558" i="1"/>
  <c r="K17557" i="1"/>
  <c r="K17556" i="1"/>
  <c r="N17555" i="1"/>
  <c r="K17555" i="1"/>
  <c r="K17553" i="1"/>
  <c r="K17552" i="1"/>
  <c r="K17550" i="1"/>
  <c r="K17549" i="1"/>
  <c r="N17548" i="1"/>
  <c r="K17548" i="1"/>
  <c r="K17546" i="1"/>
  <c r="K17545" i="1"/>
  <c r="K17543" i="1"/>
  <c r="K17542" i="1"/>
  <c r="N17541" i="1"/>
  <c r="K17541" i="1"/>
  <c r="K17539" i="1"/>
  <c r="K17538" i="1"/>
  <c r="K17536" i="1"/>
  <c r="K17535" i="1"/>
  <c r="N17534" i="1"/>
  <c r="K17534" i="1"/>
  <c r="K17532" i="1"/>
  <c r="K17531" i="1"/>
  <c r="K17529" i="1"/>
  <c r="K17528" i="1"/>
  <c r="N17527" i="1"/>
  <c r="K17527" i="1"/>
  <c r="K17525" i="1"/>
  <c r="K17524" i="1"/>
  <c r="K17523" i="1"/>
  <c r="K17522" i="1"/>
  <c r="N17521" i="1"/>
  <c r="K17521" i="1"/>
  <c r="K17519" i="1"/>
  <c r="K17518" i="1"/>
  <c r="K17516" i="1"/>
  <c r="K17515" i="1"/>
  <c r="N17514" i="1"/>
  <c r="K17514" i="1"/>
  <c r="K17512" i="1"/>
  <c r="K17511" i="1"/>
  <c r="K17510" i="1"/>
  <c r="K17509" i="1"/>
  <c r="N17508" i="1"/>
  <c r="K17508" i="1"/>
  <c r="K17506" i="1"/>
  <c r="K17505" i="1"/>
  <c r="K17504" i="1"/>
  <c r="K17503" i="1"/>
  <c r="N17502" i="1"/>
  <c r="K17502" i="1"/>
  <c r="K17500" i="1"/>
  <c r="K17499" i="1"/>
  <c r="K17497" i="1"/>
  <c r="N17496" i="1"/>
  <c r="K17496" i="1"/>
  <c r="K17494" i="1"/>
  <c r="K17493" i="1"/>
  <c r="K17492" i="1"/>
  <c r="K17491" i="1"/>
  <c r="N17490" i="1"/>
  <c r="K17490" i="1"/>
  <c r="K17488" i="1"/>
  <c r="K17487" i="1"/>
  <c r="K17485" i="1"/>
  <c r="K17484" i="1"/>
  <c r="N17483" i="1"/>
  <c r="K17483" i="1"/>
  <c r="K17481" i="1"/>
  <c r="K17480" i="1"/>
  <c r="K17479" i="1"/>
  <c r="N17478" i="1"/>
  <c r="K17478" i="1"/>
  <c r="K17476" i="1"/>
  <c r="K17475" i="1"/>
  <c r="K17473" i="1"/>
  <c r="K17472" i="1"/>
  <c r="N17471" i="1"/>
  <c r="K17471" i="1"/>
  <c r="K17469" i="1"/>
  <c r="K17468" i="1"/>
  <c r="K17467" i="1"/>
  <c r="K17466" i="1"/>
  <c r="N17465" i="1"/>
  <c r="K17465" i="1"/>
  <c r="K17463" i="1"/>
  <c r="K17461" i="1"/>
  <c r="K17460" i="1"/>
  <c r="K17458" i="1"/>
  <c r="K17457" i="1"/>
  <c r="N17456" i="1"/>
  <c r="K17456" i="1"/>
  <c r="K17454" i="1"/>
  <c r="K17453" i="1"/>
  <c r="K17452" i="1"/>
  <c r="N17451" i="1"/>
  <c r="K17451" i="1"/>
  <c r="K17449" i="1"/>
  <c r="K17448" i="1"/>
  <c r="K17447" i="1"/>
  <c r="K17446" i="1"/>
  <c r="N17445" i="1"/>
  <c r="K17445" i="1"/>
  <c r="K17443" i="1"/>
  <c r="K17441" i="1"/>
  <c r="K17440" i="1"/>
  <c r="K17438" i="1"/>
  <c r="K17437" i="1"/>
  <c r="N17436" i="1"/>
  <c r="K17436" i="1"/>
  <c r="K17434" i="1"/>
  <c r="K17433" i="1"/>
  <c r="K17431" i="1"/>
  <c r="K17430" i="1"/>
  <c r="N17429" i="1"/>
  <c r="K17429" i="1"/>
  <c r="K17427" i="1"/>
  <c r="K17426" i="1"/>
  <c r="K17425" i="1"/>
  <c r="K17424" i="1"/>
  <c r="N17423" i="1"/>
  <c r="K17423" i="1"/>
  <c r="K17421" i="1"/>
  <c r="K17419" i="1"/>
  <c r="K17418" i="1"/>
  <c r="K17416" i="1"/>
  <c r="K17415" i="1"/>
  <c r="N17414" i="1"/>
  <c r="K17414" i="1"/>
  <c r="K17412" i="1"/>
  <c r="K17411" i="1"/>
  <c r="K17409" i="1"/>
  <c r="K17408" i="1"/>
  <c r="N17407" i="1"/>
  <c r="K17407" i="1"/>
  <c r="K17405" i="1"/>
  <c r="K17404" i="1"/>
  <c r="K17403" i="1"/>
  <c r="K17402" i="1"/>
  <c r="N17401" i="1"/>
  <c r="K17401" i="1"/>
  <c r="K17399" i="1"/>
  <c r="K17398" i="1"/>
  <c r="K17397" i="1"/>
  <c r="K17396" i="1"/>
  <c r="N17395" i="1"/>
  <c r="K17395" i="1"/>
  <c r="K17393" i="1"/>
  <c r="K17392" i="1"/>
  <c r="K17390" i="1"/>
  <c r="K17389" i="1"/>
  <c r="N17388" i="1"/>
  <c r="K17388" i="1"/>
  <c r="K17386" i="1"/>
  <c r="K17385" i="1"/>
  <c r="K17383" i="1"/>
  <c r="K17382" i="1"/>
  <c r="N17381" i="1"/>
  <c r="K17381" i="1"/>
  <c r="K17379" i="1"/>
  <c r="K17378" i="1"/>
  <c r="K17376" i="1"/>
  <c r="K17375" i="1"/>
  <c r="N17374" i="1"/>
  <c r="K17374" i="1"/>
  <c r="K17372" i="1"/>
  <c r="K17371" i="1"/>
  <c r="K17370" i="1"/>
  <c r="K17369" i="1"/>
  <c r="N17368" i="1"/>
  <c r="K17368" i="1"/>
  <c r="K17365" i="1"/>
  <c r="K17363" i="1"/>
  <c r="K17362" i="1"/>
  <c r="K17360" i="1"/>
  <c r="K17359" i="1"/>
  <c r="N17358" i="1"/>
  <c r="K17358" i="1"/>
  <c r="K17356" i="1"/>
  <c r="K17355" i="1"/>
  <c r="K17353" i="1"/>
  <c r="K17352" i="1"/>
  <c r="N17351" i="1"/>
  <c r="K17351" i="1"/>
  <c r="K17349" i="1"/>
  <c r="K17347" i="1"/>
  <c r="K17346" i="1"/>
  <c r="K17345" i="1"/>
  <c r="N17344" i="1"/>
  <c r="K17344" i="1"/>
  <c r="K17342" i="1"/>
  <c r="K17341" i="1"/>
  <c r="K17340" i="1"/>
  <c r="K17339" i="1"/>
  <c r="N17338" i="1"/>
  <c r="K17338" i="1"/>
  <c r="K17336" i="1"/>
  <c r="K17335" i="1"/>
  <c r="K17334" i="1"/>
  <c r="K17333" i="1"/>
  <c r="N17332" i="1"/>
  <c r="K17332" i="1"/>
  <c r="K17330" i="1"/>
  <c r="K17329" i="1"/>
  <c r="K17327" i="1"/>
  <c r="K17326" i="1"/>
  <c r="N17325" i="1"/>
  <c r="K17325" i="1"/>
  <c r="K17323" i="1"/>
  <c r="K17322" i="1"/>
  <c r="K17320" i="1"/>
  <c r="K17319" i="1"/>
  <c r="N17318" i="1"/>
  <c r="K17318" i="1"/>
  <c r="K17316" i="1"/>
  <c r="K17314" i="1"/>
  <c r="K17312" i="1"/>
  <c r="K17311" i="1"/>
  <c r="K17309" i="1"/>
  <c r="K17308" i="1"/>
  <c r="N17307" i="1"/>
  <c r="K17307" i="1"/>
  <c r="K17305" i="1"/>
  <c r="K17304" i="1"/>
  <c r="K17302" i="1"/>
  <c r="K17301" i="1"/>
  <c r="N17300" i="1"/>
  <c r="K17300" i="1"/>
  <c r="K17297" i="1"/>
  <c r="K17295" i="1"/>
  <c r="K17294" i="1"/>
  <c r="K17292" i="1"/>
  <c r="K17291" i="1"/>
  <c r="N17290" i="1"/>
  <c r="K17290" i="1"/>
  <c r="K17288" i="1"/>
  <c r="K17287" i="1"/>
  <c r="K17285" i="1"/>
  <c r="K17284" i="1"/>
  <c r="N17283" i="1"/>
  <c r="K17283" i="1"/>
  <c r="K17281" i="1"/>
  <c r="K17280" i="1"/>
  <c r="K17279" i="1"/>
  <c r="K17278" i="1"/>
  <c r="N17277" i="1"/>
  <c r="K17277" i="1"/>
  <c r="K17275" i="1"/>
  <c r="K17274" i="1"/>
  <c r="K17273" i="1"/>
  <c r="K17272" i="1"/>
  <c r="N17271" i="1"/>
  <c r="K17271" i="1"/>
  <c r="K17269" i="1"/>
  <c r="K17268" i="1"/>
  <c r="K17266" i="1"/>
  <c r="K17265" i="1"/>
  <c r="N17264" i="1"/>
  <c r="K17264" i="1"/>
  <c r="K17262" i="1"/>
  <c r="K17261" i="1"/>
  <c r="K17260" i="1"/>
  <c r="N17259" i="1"/>
  <c r="K17259" i="1"/>
  <c r="K17257" i="1"/>
  <c r="K17256" i="1"/>
  <c r="K17255" i="1"/>
  <c r="K17254" i="1"/>
  <c r="N17253" i="1"/>
  <c r="K17253" i="1"/>
  <c r="K17251" i="1"/>
  <c r="K17249" i="1"/>
  <c r="K17248" i="1"/>
  <c r="K17246" i="1"/>
  <c r="K17245" i="1"/>
  <c r="N17244" i="1"/>
  <c r="K17244" i="1"/>
  <c r="K17242" i="1"/>
  <c r="K17241" i="1"/>
  <c r="K17239" i="1"/>
  <c r="K17238" i="1"/>
  <c r="N17237" i="1"/>
  <c r="K17237" i="1"/>
  <c r="K17235" i="1"/>
  <c r="K17234" i="1"/>
  <c r="K17232" i="1"/>
  <c r="K17231" i="1"/>
  <c r="N17230" i="1"/>
  <c r="K17230" i="1"/>
  <c r="K17228" i="1"/>
  <c r="K17226" i="1"/>
  <c r="K17225" i="1"/>
  <c r="K17223" i="1"/>
  <c r="K17222" i="1"/>
  <c r="N17221" i="1"/>
  <c r="K17221" i="1"/>
  <c r="K17219" i="1"/>
  <c r="K17218" i="1"/>
  <c r="K17217" i="1"/>
  <c r="K17216" i="1"/>
  <c r="N17215" i="1"/>
  <c r="K17215" i="1"/>
  <c r="K17213" i="1"/>
  <c r="K17212" i="1"/>
  <c r="K17210" i="1"/>
  <c r="K17209" i="1"/>
  <c r="N17208" i="1"/>
  <c r="K17208" i="1"/>
  <c r="K17206" i="1"/>
  <c r="K17205" i="1"/>
  <c r="K17203" i="1"/>
  <c r="K17202" i="1"/>
  <c r="N17201" i="1"/>
  <c r="K17201" i="1"/>
  <c r="K17199" i="1"/>
  <c r="K17198" i="1"/>
  <c r="K17196" i="1"/>
  <c r="K17195" i="1"/>
  <c r="N17194" i="1"/>
  <c r="K17194" i="1"/>
  <c r="K17192" i="1"/>
  <c r="K17191" i="1"/>
  <c r="K17189" i="1"/>
  <c r="K17188" i="1"/>
  <c r="N17187" i="1"/>
  <c r="K17187" i="1"/>
  <c r="K17185" i="1"/>
  <c r="K17184" i="1"/>
  <c r="K17183" i="1"/>
  <c r="K17182" i="1"/>
  <c r="N17181" i="1"/>
  <c r="K17181" i="1"/>
  <c r="K17179" i="1"/>
  <c r="K17177" i="1"/>
  <c r="K17176" i="1"/>
  <c r="K17174" i="1"/>
  <c r="K17173" i="1"/>
  <c r="N17172" i="1"/>
  <c r="K17172" i="1"/>
  <c r="K17170" i="1"/>
  <c r="K17168" i="1"/>
  <c r="K17167" i="1"/>
  <c r="K17165" i="1"/>
  <c r="K17164" i="1"/>
  <c r="N17163" i="1"/>
  <c r="K17163" i="1"/>
  <c r="K17161" i="1"/>
  <c r="K17160" i="1"/>
  <c r="K17159" i="1"/>
  <c r="K17158" i="1"/>
  <c r="N17157" i="1"/>
  <c r="K17157" i="1"/>
  <c r="K17155" i="1"/>
  <c r="K17154" i="1"/>
  <c r="K17153" i="1"/>
  <c r="K17152" i="1"/>
  <c r="N17151" i="1"/>
  <c r="K17151" i="1"/>
  <c r="K17149" i="1"/>
  <c r="K17148" i="1"/>
  <c r="K17147" i="1"/>
  <c r="K17146" i="1"/>
  <c r="N17145" i="1"/>
  <c r="K17145" i="1"/>
  <c r="K17143" i="1"/>
  <c r="K17142" i="1"/>
  <c r="K17141" i="1"/>
  <c r="N17140" i="1"/>
  <c r="K17140" i="1"/>
  <c r="K17138" i="1"/>
  <c r="K17137" i="1"/>
  <c r="K17136" i="1"/>
  <c r="K17135" i="1"/>
  <c r="N17134" i="1"/>
  <c r="K17134" i="1"/>
  <c r="K17132" i="1"/>
  <c r="K17131" i="1"/>
  <c r="K17129" i="1"/>
  <c r="K17128" i="1"/>
  <c r="N17127" i="1"/>
  <c r="K17127" i="1"/>
  <c r="K17123" i="1"/>
  <c r="K17122" i="1"/>
  <c r="K17121" i="1"/>
  <c r="K17120" i="1"/>
  <c r="N17119" i="1"/>
  <c r="K17119" i="1"/>
  <c r="K17117" i="1"/>
  <c r="K17116" i="1"/>
  <c r="K17115" i="1"/>
  <c r="K17114" i="1"/>
  <c r="N17113" i="1"/>
  <c r="K17113" i="1"/>
  <c r="K17111" i="1"/>
  <c r="K17110" i="1"/>
  <c r="K17108" i="1"/>
  <c r="K17107" i="1"/>
  <c r="N17106" i="1"/>
  <c r="K17106" i="1"/>
  <c r="K17104" i="1"/>
  <c r="K17103" i="1"/>
  <c r="K17101" i="1"/>
  <c r="K17100" i="1"/>
  <c r="N17099" i="1"/>
  <c r="K17099" i="1"/>
  <c r="K17097" i="1"/>
  <c r="K17096" i="1"/>
  <c r="K17094" i="1"/>
  <c r="K17093" i="1"/>
  <c r="N17092" i="1"/>
  <c r="K17092" i="1"/>
  <c r="K17090" i="1"/>
  <c r="K17088" i="1"/>
  <c r="K17087" i="1"/>
  <c r="K17085" i="1"/>
  <c r="K17084" i="1"/>
  <c r="N17083" i="1"/>
  <c r="K17083" i="1"/>
  <c r="K17081" i="1"/>
  <c r="K17080" i="1"/>
  <c r="K17079" i="1"/>
  <c r="K17078" i="1"/>
  <c r="N17077" i="1"/>
  <c r="K17077" i="1"/>
  <c r="K17075" i="1"/>
  <c r="K17074" i="1"/>
  <c r="K17072" i="1"/>
  <c r="K17071" i="1"/>
  <c r="N17070" i="1"/>
  <c r="K17070" i="1"/>
  <c r="K17068" i="1"/>
  <c r="K17067" i="1"/>
  <c r="K17065" i="1"/>
  <c r="N17064" i="1"/>
  <c r="K17064" i="1"/>
  <c r="K17062" i="1"/>
  <c r="K17061" i="1"/>
  <c r="K17060" i="1"/>
  <c r="K17059" i="1"/>
  <c r="N17058" i="1"/>
  <c r="K17058" i="1"/>
  <c r="K17056" i="1"/>
  <c r="K17055" i="1"/>
  <c r="K17053" i="1"/>
  <c r="K17052" i="1"/>
  <c r="N17051" i="1"/>
  <c r="K17051" i="1"/>
  <c r="K17049" i="1"/>
  <c r="K17048" i="1"/>
  <c r="K17046" i="1"/>
  <c r="K17045" i="1"/>
  <c r="N17044" i="1"/>
  <c r="K17044" i="1"/>
  <c r="K17042" i="1"/>
  <c r="K17041" i="1"/>
  <c r="K17040" i="1"/>
  <c r="K17039" i="1"/>
  <c r="N17038" i="1"/>
  <c r="K17038" i="1"/>
  <c r="K17036" i="1"/>
  <c r="K17035" i="1"/>
  <c r="K17034" i="1"/>
  <c r="K17033" i="1"/>
  <c r="N17032" i="1"/>
  <c r="K17032" i="1"/>
  <c r="K17030" i="1"/>
  <c r="K17029" i="1"/>
  <c r="K17027" i="1"/>
  <c r="K17026" i="1"/>
  <c r="N17025" i="1"/>
  <c r="K17025" i="1"/>
  <c r="K17023" i="1"/>
  <c r="K17022" i="1"/>
  <c r="K17021" i="1"/>
  <c r="K17020" i="1"/>
  <c r="N17019" i="1"/>
  <c r="K17019" i="1"/>
  <c r="K17017" i="1"/>
  <c r="K17016" i="1"/>
  <c r="K17014" i="1"/>
  <c r="K17013" i="1"/>
  <c r="N17012" i="1"/>
  <c r="K17012" i="1"/>
  <c r="K17010" i="1"/>
  <c r="K17009" i="1"/>
  <c r="K17008" i="1"/>
  <c r="N17007" i="1"/>
  <c r="K17007" i="1"/>
  <c r="K17005" i="1"/>
  <c r="K17004" i="1"/>
  <c r="K17002" i="1"/>
  <c r="K17001" i="1"/>
  <c r="N17000" i="1"/>
  <c r="K17000" i="1"/>
  <c r="K16998" i="1"/>
  <c r="K16997" i="1"/>
  <c r="K16995" i="1"/>
  <c r="K16994" i="1"/>
  <c r="N16993" i="1"/>
  <c r="K16993" i="1"/>
  <c r="K16991" i="1"/>
  <c r="K16990" i="1"/>
  <c r="K16988" i="1"/>
  <c r="K16987" i="1"/>
  <c r="N16986" i="1"/>
  <c r="K16986" i="1"/>
  <c r="K16984" i="1"/>
  <c r="K16983" i="1"/>
  <c r="K16981" i="1"/>
  <c r="K16980" i="1"/>
  <c r="N16979" i="1"/>
  <c r="K16979" i="1"/>
  <c r="K16977" i="1"/>
  <c r="K16976" i="1"/>
  <c r="K16974" i="1"/>
  <c r="K16973" i="1"/>
  <c r="N16972" i="1"/>
  <c r="K16972" i="1"/>
  <c r="K16970" i="1"/>
  <c r="K16969" i="1"/>
  <c r="K16967" i="1"/>
  <c r="K16966" i="1"/>
  <c r="N16965" i="1"/>
  <c r="K16965" i="1"/>
  <c r="K16963" i="1"/>
  <c r="K16962" i="1"/>
  <c r="K16960" i="1"/>
  <c r="K16959" i="1"/>
  <c r="N16958" i="1"/>
  <c r="K16958" i="1"/>
  <c r="K16956" i="1"/>
  <c r="K16955" i="1"/>
  <c r="K16954" i="1"/>
  <c r="K16953" i="1"/>
  <c r="N16952" i="1"/>
  <c r="K16952" i="1"/>
  <c r="K16950" i="1"/>
  <c r="K16949" i="1"/>
  <c r="K16948" i="1"/>
  <c r="K16947" i="1"/>
  <c r="N16946" i="1"/>
  <c r="K16946" i="1"/>
  <c r="K16943" i="1"/>
  <c r="K16941" i="1"/>
  <c r="K16940" i="1"/>
  <c r="K16939" i="1"/>
  <c r="K16938" i="1"/>
  <c r="N16937" i="1"/>
  <c r="K16937" i="1"/>
  <c r="K16935" i="1"/>
  <c r="K16934" i="1"/>
  <c r="K16933" i="1"/>
  <c r="K16932" i="1"/>
  <c r="N16931" i="1"/>
  <c r="K16931" i="1"/>
  <c r="K16929" i="1"/>
  <c r="K16928" i="1"/>
  <c r="K16926" i="1"/>
  <c r="K16925" i="1"/>
  <c r="N16924" i="1"/>
  <c r="K16924" i="1"/>
  <c r="K16922" i="1"/>
  <c r="K16921" i="1"/>
  <c r="K16920" i="1"/>
  <c r="N16919" i="1"/>
  <c r="K16919" i="1"/>
  <c r="K16917" i="1"/>
  <c r="K16916" i="1"/>
  <c r="K16915" i="1"/>
  <c r="K16914" i="1"/>
  <c r="N16913" i="1"/>
  <c r="K16913" i="1"/>
  <c r="K16911" i="1"/>
  <c r="K16910" i="1"/>
  <c r="K16909" i="1"/>
  <c r="N16908" i="1"/>
  <c r="K16908" i="1"/>
  <c r="K16906" i="1"/>
  <c r="K16905" i="1"/>
  <c r="K16903" i="1"/>
  <c r="K16902" i="1"/>
  <c r="N16901" i="1"/>
  <c r="K16901" i="1"/>
  <c r="K16899" i="1"/>
  <c r="K16898" i="1"/>
  <c r="K16896" i="1"/>
  <c r="K16895" i="1"/>
  <c r="N16894" i="1"/>
  <c r="K16894" i="1"/>
  <c r="K16892" i="1"/>
  <c r="K16891" i="1"/>
  <c r="K16890" i="1"/>
  <c r="K16889" i="1"/>
  <c r="N16888" i="1"/>
  <c r="K16888" i="1"/>
  <c r="K16886" i="1"/>
  <c r="K16885" i="1"/>
  <c r="K16884" i="1"/>
  <c r="K16883" i="1"/>
  <c r="N16882" i="1"/>
  <c r="K16882" i="1"/>
  <c r="K16878" i="1"/>
  <c r="K16877" i="1"/>
  <c r="K16875" i="1"/>
  <c r="K16874" i="1"/>
  <c r="N16873" i="1"/>
  <c r="K16873" i="1"/>
  <c r="K16871" i="1"/>
  <c r="K16870" i="1"/>
  <c r="K16868" i="1"/>
  <c r="K16867" i="1"/>
  <c r="N16866" i="1"/>
  <c r="K16866" i="1"/>
  <c r="K16864" i="1"/>
  <c r="K16863" i="1"/>
  <c r="K16861" i="1"/>
  <c r="K16860" i="1"/>
  <c r="N16859" i="1"/>
  <c r="K16859" i="1"/>
  <c r="K16857" i="1"/>
  <c r="K16856" i="1"/>
  <c r="K16855" i="1"/>
  <c r="K16854" i="1"/>
  <c r="N16853" i="1"/>
  <c r="K16853" i="1"/>
  <c r="K16851" i="1"/>
  <c r="K16850" i="1"/>
  <c r="K16848" i="1"/>
  <c r="N16847" i="1"/>
  <c r="K16847" i="1"/>
  <c r="K16845" i="1"/>
  <c r="K16844" i="1"/>
  <c r="K16842" i="1"/>
  <c r="K16841" i="1"/>
  <c r="N16840" i="1"/>
  <c r="K16840" i="1"/>
  <c r="K16838" i="1"/>
  <c r="K16837" i="1"/>
  <c r="K16835" i="1"/>
  <c r="K16834" i="1"/>
  <c r="N16833" i="1"/>
  <c r="K16833" i="1"/>
  <c r="K16831" i="1"/>
  <c r="K16830" i="1"/>
  <c r="K16829" i="1"/>
  <c r="K16828" i="1"/>
  <c r="N16827" i="1"/>
  <c r="K16827" i="1"/>
  <c r="K16825" i="1"/>
  <c r="K16824" i="1"/>
  <c r="K16823" i="1"/>
  <c r="N16822" i="1"/>
  <c r="K16822" i="1"/>
  <c r="K16820" i="1"/>
  <c r="K16819" i="1"/>
  <c r="K16817" i="1"/>
  <c r="K16816" i="1"/>
  <c r="N16815" i="1"/>
  <c r="K16815" i="1"/>
  <c r="K16813" i="1"/>
  <c r="K16812" i="1"/>
  <c r="K16810" i="1"/>
  <c r="K16809" i="1"/>
  <c r="N16808" i="1"/>
  <c r="K16808" i="1"/>
  <c r="K16806" i="1"/>
  <c r="K16805" i="1"/>
  <c r="K16804" i="1"/>
  <c r="K16803" i="1"/>
  <c r="N16802" i="1"/>
  <c r="K16802" i="1"/>
  <c r="K16800" i="1"/>
  <c r="K16799" i="1"/>
  <c r="K16798" i="1"/>
  <c r="K16797" i="1"/>
  <c r="N16796" i="1"/>
  <c r="K16796" i="1"/>
  <c r="K16794" i="1"/>
  <c r="K16793" i="1"/>
  <c r="K16791" i="1"/>
  <c r="K16790" i="1"/>
  <c r="N16789" i="1"/>
  <c r="K16789" i="1"/>
  <c r="K16787" i="1"/>
  <c r="K16785" i="1"/>
  <c r="K16784" i="1"/>
  <c r="K16782" i="1"/>
  <c r="N16781" i="1"/>
  <c r="K16781" i="1"/>
  <c r="K16779" i="1"/>
  <c r="K16778" i="1"/>
  <c r="K16776" i="1"/>
  <c r="K16775" i="1"/>
  <c r="N16774" i="1"/>
  <c r="K16774" i="1"/>
  <c r="K16772" i="1"/>
  <c r="K16771" i="1"/>
  <c r="K16770" i="1"/>
  <c r="K16769" i="1"/>
  <c r="N16768" i="1"/>
  <c r="K16768" i="1"/>
  <c r="K16766" i="1"/>
  <c r="K16765" i="1"/>
  <c r="K16764" i="1"/>
  <c r="K16763" i="1"/>
  <c r="N16762" i="1"/>
  <c r="K16762" i="1"/>
  <c r="K16760" i="1"/>
  <c r="K16758" i="1"/>
  <c r="K16757" i="1"/>
  <c r="K16756" i="1"/>
  <c r="N16755" i="1"/>
  <c r="K16755" i="1"/>
  <c r="K16753" i="1"/>
  <c r="K16752" i="1"/>
  <c r="K16750" i="1"/>
  <c r="K16749" i="1"/>
  <c r="N16748" i="1"/>
  <c r="K16748" i="1"/>
  <c r="K16746" i="1"/>
  <c r="K16745" i="1"/>
  <c r="K16744" i="1"/>
  <c r="K16743" i="1"/>
  <c r="N16742" i="1"/>
  <c r="K16742" i="1"/>
  <c r="K16740" i="1"/>
  <c r="K16739" i="1"/>
  <c r="K16738" i="1"/>
  <c r="K16737" i="1"/>
  <c r="N16736" i="1"/>
  <c r="K16736" i="1"/>
  <c r="K16734" i="1"/>
  <c r="K16733" i="1"/>
  <c r="K16731" i="1"/>
  <c r="K16730" i="1"/>
  <c r="N16729" i="1"/>
  <c r="K16729" i="1"/>
  <c r="K16727" i="1"/>
  <c r="K16726" i="1"/>
  <c r="K16725" i="1"/>
  <c r="K16724" i="1"/>
  <c r="N16723" i="1"/>
  <c r="K16723" i="1"/>
  <c r="K16721" i="1"/>
  <c r="K16720" i="1"/>
  <c r="K16719" i="1"/>
  <c r="K16718" i="1"/>
  <c r="N16717" i="1"/>
  <c r="K16717" i="1"/>
  <c r="K16715" i="1"/>
  <c r="K16714" i="1"/>
  <c r="K16713" i="1"/>
  <c r="K16712" i="1"/>
  <c r="N16711" i="1"/>
  <c r="K16711" i="1"/>
  <c r="K16709" i="1"/>
  <c r="K16708" i="1"/>
  <c r="K16707" i="1"/>
  <c r="N16706" i="1"/>
  <c r="K16706" i="1"/>
  <c r="K16704" i="1"/>
  <c r="K16702" i="1"/>
  <c r="K16701" i="1"/>
  <c r="K16700" i="1"/>
  <c r="K16699" i="1"/>
  <c r="N16698" i="1"/>
  <c r="K16698" i="1"/>
  <c r="K16696" i="1"/>
  <c r="K16695" i="1"/>
  <c r="K16693" i="1"/>
  <c r="K16692" i="1"/>
  <c r="N16691" i="1"/>
  <c r="K16691" i="1"/>
  <c r="K16689" i="1"/>
  <c r="K16687" i="1"/>
  <c r="K16686" i="1"/>
  <c r="K16684" i="1"/>
  <c r="K16683" i="1"/>
  <c r="N16682" i="1"/>
  <c r="K16682" i="1"/>
  <c r="K16680" i="1"/>
  <c r="K16678" i="1"/>
  <c r="K16676" i="1"/>
  <c r="K16675" i="1"/>
  <c r="K16674" i="1"/>
  <c r="K16673" i="1"/>
  <c r="N16672" i="1"/>
  <c r="K16672" i="1"/>
  <c r="K16670" i="1"/>
  <c r="K16669" i="1"/>
  <c r="K16668" i="1"/>
  <c r="K16667" i="1"/>
  <c r="N16666" i="1"/>
  <c r="K16666" i="1"/>
  <c r="K16664" i="1"/>
  <c r="K16662" i="1"/>
  <c r="K16661" i="1"/>
  <c r="K16660" i="1"/>
  <c r="K16659" i="1"/>
  <c r="N16658" i="1"/>
  <c r="K16658" i="1"/>
  <c r="K16656" i="1"/>
  <c r="K16655" i="1"/>
  <c r="K16654" i="1"/>
  <c r="K16653" i="1"/>
  <c r="N16652" i="1"/>
  <c r="K16652" i="1"/>
  <c r="K16650" i="1"/>
  <c r="K16649" i="1"/>
  <c r="K16648" i="1"/>
  <c r="K16647" i="1"/>
  <c r="N16646" i="1"/>
  <c r="K16646" i="1"/>
  <c r="K16644" i="1"/>
  <c r="K16643" i="1"/>
  <c r="K16641" i="1"/>
  <c r="K16640" i="1"/>
  <c r="N16639" i="1"/>
  <c r="K16639" i="1"/>
  <c r="K16637" i="1"/>
  <c r="K16636" i="1"/>
  <c r="K16634" i="1"/>
  <c r="K16633" i="1"/>
  <c r="N16632" i="1"/>
  <c r="K16632" i="1"/>
  <c r="K16630" i="1"/>
  <c r="K16629" i="1"/>
  <c r="K16627" i="1"/>
  <c r="K16626" i="1"/>
  <c r="N16625" i="1"/>
  <c r="K16625" i="1"/>
  <c r="K16623" i="1"/>
  <c r="K16622" i="1"/>
  <c r="K16620" i="1"/>
  <c r="K16619" i="1"/>
  <c r="N16618" i="1"/>
  <c r="K16618" i="1"/>
  <c r="K16616" i="1"/>
  <c r="K16615" i="1"/>
  <c r="K16614" i="1"/>
  <c r="K16613" i="1"/>
  <c r="N16612" i="1"/>
  <c r="K16612" i="1"/>
  <c r="K16610" i="1"/>
  <c r="K16609" i="1"/>
  <c r="K16607" i="1"/>
  <c r="K16606" i="1"/>
  <c r="N16605" i="1"/>
  <c r="K16605" i="1"/>
  <c r="K16603" i="1"/>
  <c r="K16602" i="1"/>
  <c r="K16600" i="1"/>
  <c r="K16599" i="1"/>
  <c r="N16598" i="1"/>
  <c r="K16598" i="1"/>
  <c r="K16596" i="1"/>
  <c r="K16595" i="1"/>
  <c r="K16594" i="1"/>
  <c r="N16593" i="1"/>
  <c r="K16593" i="1"/>
  <c r="K16591" i="1"/>
  <c r="K16590" i="1"/>
  <c r="K16588" i="1"/>
  <c r="K16587" i="1"/>
  <c r="N16586" i="1"/>
  <c r="K16586" i="1"/>
  <c r="K16584" i="1"/>
  <c r="K16583" i="1"/>
  <c r="K16582" i="1"/>
  <c r="K16581" i="1"/>
  <c r="N16580" i="1"/>
  <c r="K16580" i="1"/>
  <c r="K16578" i="1"/>
  <c r="K16576" i="1"/>
  <c r="K16575" i="1"/>
  <c r="K16574" i="1"/>
  <c r="K16573" i="1"/>
  <c r="N16572" i="1"/>
  <c r="K16572" i="1"/>
  <c r="K16570" i="1"/>
  <c r="K16569" i="1"/>
  <c r="K16567" i="1"/>
  <c r="K16566" i="1"/>
  <c r="N16565" i="1"/>
  <c r="K16565" i="1"/>
  <c r="K16563" i="1"/>
  <c r="K16562" i="1"/>
  <c r="K16561" i="1"/>
  <c r="K16560" i="1"/>
  <c r="N16559" i="1"/>
  <c r="K16559" i="1"/>
  <c r="K16557" i="1"/>
  <c r="K16556" i="1"/>
  <c r="K16555" i="1"/>
  <c r="K16554" i="1"/>
  <c r="N16553" i="1"/>
  <c r="K16553" i="1"/>
  <c r="K16551" i="1"/>
  <c r="K16550" i="1"/>
  <c r="K16549" i="1"/>
  <c r="N16548" i="1"/>
  <c r="K16548" i="1"/>
  <c r="K16546" i="1"/>
  <c r="K16545" i="1"/>
  <c r="K16544" i="1"/>
  <c r="K16543" i="1"/>
  <c r="N16542" i="1"/>
  <c r="K16542" i="1"/>
  <c r="K16540" i="1"/>
  <c r="K16539" i="1"/>
  <c r="K16537" i="1"/>
  <c r="K16536" i="1"/>
  <c r="N16535" i="1"/>
  <c r="K16535" i="1"/>
  <c r="K16533" i="1"/>
  <c r="K16532" i="1"/>
  <c r="K16531" i="1"/>
  <c r="K16530" i="1"/>
  <c r="N16529" i="1"/>
  <c r="K16529" i="1"/>
  <c r="K16527" i="1"/>
  <c r="K16526" i="1"/>
  <c r="K16524" i="1"/>
  <c r="K16523" i="1"/>
  <c r="N16522" i="1"/>
  <c r="K16522" i="1"/>
  <c r="K16520" i="1"/>
  <c r="K16519" i="1"/>
  <c r="K16517" i="1"/>
  <c r="K16516" i="1"/>
  <c r="N16515" i="1"/>
  <c r="K16515" i="1"/>
  <c r="K16513" i="1"/>
  <c r="K16512" i="1"/>
  <c r="K16510" i="1"/>
  <c r="K16509" i="1"/>
  <c r="N16508" i="1"/>
  <c r="K16508" i="1"/>
  <c r="K16506" i="1"/>
  <c r="K16504" i="1"/>
  <c r="K16503" i="1"/>
  <c r="K16501" i="1"/>
  <c r="K16500" i="1"/>
  <c r="N16499" i="1"/>
  <c r="K16499" i="1"/>
  <c r="K16497" i="1"/>
  <c r="K16496" i="1"/>
  <c r="K16495" i="1"/>
  <c r="N16494" i="1"/>
  <c r="K16494" i="1"/>
  <c r="K16492" i="1"/>
  <c r="K16490" i="1"/>
  <c r="K16489" i="1"/>
  <c r="K16488" i="1"/>
  <c r="K16487" i="1"/>
  <c r="N16486" i="1"/>
  <c r="K16486" i="1"/>
  <c r="K16484" i="1"/>
  <c r="K16483" i="1"/>
  <c r="K16482" i="1"/>
  <c r="K16481" i="1"/>
  <c r="N16480" i="1"/>
  <c r="K16480" i="1"/>
  <c r="K16478" i="1"/>
  <c r="K16477" i="1"/>
  <c r="K16476" i="1"/>
  <c r="K16475" i="1"/>
  <c r="N16474" i="1"/>
  <c r="K16474" i="1"/>
  <c r="K16472" i="1"/>
  <c r="K16471" i="1"/>
  <c r="K16469" i="1"/>
  <c r="K16468" i="1"/>
  <c r="N16467" i="1"/>
  <c r="K16467" i="1"/>
  <c r="K16465" i="1"/>
  <c r="K16463" i="1"/>
  <c r="K16462" i="1"/>
  <c r="K16461" i="1"/>
  <c r="K16460" i="1"/>
  <c r="N16459" i="1"/>
  <c r="K16459" i="1"/>
  <c r="K16457" i="1"/>
  <c r="K16456" i="1"/>
  <c r="K16455" i="1"/>
  <c r="K16454" i="1"/>
  <c r="N16453" i="1"/>
  <c r="K16453" i="1"/>
  <c r="K16451" i="1"/>
  <c r="K16450" i="1"/>
  <c r="K16449" i="1"/>
  <c r="K16448" i="1"/>
  <c r="N16447" i="1"/>
  <c r="K16447" i="1"/>
  <c r="K16445" i="1"/>
  <c r="K16443" i="1"/>
  <c r="K16442" i="1"/>
  <c r="K16441" i="1"/>
  <c r="K16440" i="1"/>
  <c r="N16439" i="1"/>
  <c r="K16439" i="1"/>
  <c r="K16436" i="1"/>
  <c r="K16434" i="1"/>
  <c r="K16432" i="1"/>
  <c r="K16431" i="1"/>
  <c r="K16429" i="1"/>
  <c r="K16428" i="1"/>
  <c r="N16427" i="1"/>
  <c r="K16427" i="1"/>
  <c r="K16425" i="1"/>
  <c r="K16424" i="1"/>
  <c r="K16422" i="1"/>
  <c r="K16421" i="1"/>
  <c r="N16420" i="1"/>
  <c r="K16420" i="1"/>
  <c r="K16418" i="1"/>
  <c r="K16417" i="1"/>
  <c r="K16416" i="1"/>
  <c r="K16415" i="1"/>
  <c r="N16414" i="1"/>
  <c r="K16414" i="1"/>
  <c r="K16412" i="1"/>
  <c r="K16410" i="1"/>
  <c r="K16409" i="1"/>
  <c r="K16408" i="1"/>
  <c r="N16407" i="1"/>
  <c r="K16407" i="1"/>
  <c r="K16405" i="1"/>
  <c r="K16404" i="1"/>
  <c r="K16402" i="1"/>
  <c r="K16401" i="1"/>
  <c r="N16400" i="1"/>
  <c r="K16400" i="1"/>
  <c r="K16398" i="1"/>
  <c r="K16397" i="1"/>
  <c r="K16396" i="1"/>
  <c r="K16395" i="1"/>
  <c r="N16394" i="1"/>
  <c r="K16394" i="1"/>
  <c r="K16392" i="1"/>
  <c r="K16391" i="1"/>
  <c r="K16389" i="1"/>
  <c r="K16388" i="1"/>
  <c r="N16387" i="1"/>
  <c r="K16387" i="1"/>
  <c r="K16385" i="1"/>
  <c r="K16384" i="1"/>
  <c r="K16383" i="1"/>
  <c r="K16382" i="1"/>
  <c r="N16381" i="1"/>
  <c r="K16381" i="1"/>
  <c r="K16379" i="1"/>
  <c r="K16378" i="1"/>
  <c r="K16376" i="1"/>
  <c r="K16375" i="1"/>
  <c r="N16374" i="1"/>
  <c r="K16374" i="1"/>
  <c r="K16372" i="1"/>
  <c r="K16371" i="1"/>
  <c r="K16369" i="1"/>
  <c r="K16368" i="1"/>
  <c r="N16367" i="1"/>
  <c r="K16367" i="1"/>
  <c r="K16365" i="1"/>
  <c r="K16364" i="1"/>
  <c r="K16362" i="1"/>
  <c r="K16361" i="1"/>
  <c r="N16360" i="1"/>
  <c r="K16360" i="1"/>
  <c r="K16358" i="1"/>
  <c r="K16357" i="1"/>
  <c r="K16355" i="1"/>
  <c r="K16354" i="1"/>
  <c r="N16353" i="1"/>
  <c r="K16353" i="1"/>
  <c r="K16351" i="1"/>
  <c r="K16350" i="1"/>
  <c r="K16349" i="1"/>
  <c r="K16348" i="1"/>
  <c r="N16347" i="1"/>
  <c r="K16347" i="1"/>
  <c r="K16345" i="1"/>
  <c r="K16344" i="1"/>
  <c r="K16343" i="1"/>
  <c r="N16342" i="1"/>
  <c r="K16342" i="1"/>
  <c r="K16340" i="1"/>
  <c r="K16339" i="1"/>
  <c r="K16337" i="1"/>
  <c r="K16336" i="1"/>
  <c r="N16335" i="1"/>
  <c r="K16335" i="1"/>
  <c r="K16333" i="1"/>
  <c r="K16332" i="1"/>
  <c r="K16331" i="1"/>
  <c r="K16330" i="1"/>
  <c r="N16329" i="1"/>
  <c r="K16329" i="1"/>
  <c r="K16327" i="1"/>
  <c r="K16326" i="1"/>
  <c r="K16324" i="1"/>
  <c r="K16323" i="1"/>
  <c r="N16322" i="1"/>
  <c r="K16322" i="1"/>
  <c r="K16320" i="1"/>
  <c r="K16319" i="1"/>
  <c r="K16317" i="1"/>
  <c r="K16316" i="1"/>
  <c r="N16315" i="1"/>
  <c r="K16315" i="1"/>
  <c r="K16313" i="1"/>
  <c r="K16312" i="1"/>
  <c r="K16311" i="1"/>
  <c r="K16310" i="1"/>
  <c r="N16309" i="1"/>
  <c r="K16309" i="1"/>
  <c r="K16307" i="1"/>
  <c r="K16306" i="1"/>
  <c r="K16304" i="1"/>
  <c r="K16303" i="1"/>
  <c r="N16302" i="1"/>
  <c r="K16302" i="1"/>
  <c r="K16300" i="1"/>
  <c r="K16299" i="1"/>
  <c r="K16297" i="1"/>
  <c r="K16296" i="1"/>
  <c r="N16295" i="1"/>
  <c r="K16295" i="1"/>
  <c r="K16293" i="1"/>
  <c r="K16292" i="1"/>
  <c r="K16290" i="1"/>
  <c r="K16289" i="1"/>
  <c r="N16288" i="1"/>
  <c r="K16288" i="1"/>
  <c r="K16286" i="1"/>
  <c r="K16285" i="1"/>
  <c r="K16283" i="1"/>
  <c r="K16282" i="1"/>
  <c r="N16281" i="1"/>
  <c r="K16281" i="1"/>
  <c r="K16279" i="1"/>
  <c r="K16278" i="1"/>
  <c r="K16276" i="1"/>
  <c r="K16275" i="1"/>
  <c r="N16274" i="1"/>
  <c r="K16274" i="1"/>
  <c r="K16272" i="1"/>
  <c r="K16271" i="1"/>
  <c r="K16269" i="1"/>
  <c r="K16268" i="1"/>
  <c r="N16267" i="1"/>
  <c r="K16267" i="1"/>
  <c r="K16265" i="1"/>
  <c r="K16263" i="1"/>
  <c r="K16262" i="1"/>
  <c r="K16260" i="1"/>
  <c r="K16259" i="1"/>
  <c r="N16258" i="1"/>
  <c r="K16258" i="1"/>
  <c r="K16256" i="1"/>
  <c r="K16255" i="1"/>
  <c r="K16253" i="1"/>
  <c r="K16252" i="1"/>
  <c r="N16251" i="1"/>
  <c r="K16251" i="1"/>
  <c r="K16249" i="1"/>
  <c r="K16248" i="1"/>
  <c r="K16246" i="1"/>
  <c r="K16245" i="1"/>
  <c r="N16244" i="1"/>
  <c r="K16244" i="1"/>
  <c r="K16242" i="1"/>
  <c r="K16241" i="1"/>
  <c r="K16240" i="1"/>
  <c r="N16239" i="1"/>
  <c r="K16239" i="1"/>
  <c r="K16237" i="1"/>
  <c r="K16236" i="1"/>
  <c r="K16234" i="1"/>
  <c r="K16233" i="1"/>
  <c r="N16232" i="1"/>
  <c r="K16232" i="1"/>
  <c r="K16230" i="1"/>
  <c r="K16229" i="1"/>
  <c r="K16227" i="1"/>
  <c r="K16226" i="1"/>
  <c r="N16225" i="1"/>
  <c r="K16225" i="1"/>
  <c r="K16223" i="1"/>
  <c r="K16222" i="1"/>
  <c r="K16221" i="1"/>
  <c r="K16220" i="1"/>
  <c r="N16219" i="1"/>
  <c r="K16219" i="1"/>
  <c r="K16217" i="1"/>
  <c r="K16216" i="1"/>
  <c r="K16214" i="1"/>
  <c r="K16213" i="1"/>
  <c r="N16212" i="1"/>
  <c r="K16212" i="1"/>
  <c r="K16210" i="1"/>
  <c r="K16209" i="1"/>
  <c r="K16207" i="1"/>
  <c r="K16206" i="1"/>
  <c r="N16205" i="1"/>
  <c r="K16205" i="1"/>
  <c r="K16203" i="1"/>
  <c r="K16201" i="1"/>
  <c r="K16199" i="1"/>
  <c r="K16198" i="1"/>
  <c r="K16196" i="1"/>
  <c r="K16195" i="1"/>
  <c r="N16194" i="1"/>
  <c r="K16194" i="1"/>
  <c r="K16192" i="1"/>
  <c r="K16191" i="1"/>
  <c r="K16189" i="1"/>
  <c r="K16188" i="1"/>
  <c r="N16187" i="1"/>
  <c r="K16187" i="1"/>
  <c r="K16185" i="1"/>
  <c r="K16184" i="1"/>
  <c r="K16183" i="1"/>
  <c r="N16182" i="1"/>
  <c r="K16182" i="1"/>
  <c r="K16180" i="1"/>
  <c r="K16179" i="1"/>
  <c r="K16177" i="1"/>
  <c r="K16176" i="1"/>
  <c r="N16175" i="1"/>
  <c r="K16175" i="1"/>
  <c r="K16173" i="1"/>
  <c r="K16172" i="1"/>
  <c r="K16170" i="1"/>
  <c r="K16169" i="1"/>
  <c r="N16168" i="1"/>
  <c r="K16168" i="1"/>
  <c r="K16166" i="1"/>
  <c r="K16164" i="1"/>
  <c r="K16163" i="1"/>
  <c r="K16161" i="1"/>
  <c r="K16160" i="1"/>
  <c r="N16159" i="1"/>
  <c r="K16159" i="1"/>
  <c r="K16157" i="1"/>
  <c r="K16156" i="1"/>
  <c r="K16154" i="1"/>
  <c r="N16153" i="1"/>
  <c r="K16153" i="1"/>
  <c r="K16151" i="1"/>
  <c r="K16150" i="1"/>
  <c r="K16148" i="1"/>
  <c r="K16147" i="1"/>
  <c r="N16146" i="1"/>
  <c r="K16146" i="1"/>
  <c r="K16144" i="1"/>
  <c r="K16142" i="1"/>
  <c r="K16140" i="1"/>
  <c r="K16139" i="1"/>
  <c r="K16137" i="1"/>
  <c r="K16136" i="1"/>
  <c r="N16135" i="1"/>
  <c r="K16135" i="1"/>
  <c r="K16133" i="1"/>
  <c r="K16131" i="1"/>
  <c r="K16129" i="1"/>
  <c r="K16128" i="1"/>
  <c r="K16126" i="1"/>
  <c r="N16125" i="1"/>
  <c r="K16125" i="1"/>
  <c r="K16123" i="1"/>
  <c r="K16122" i="1"/>
  <c r="K16120" i="1"/>
  <c r="K16119" i="1"/>
  <c r="N16118" i="1"/>
  <c r="K16118" i="1"/>
  <c r="K16116" i="1"/>
  <c r="K16115" i="1"/>
  <c r="K16114" i="1"/>
  <c r="K16113" i="1"/>
  <c r="N16112" i="1"/>
  <c r="K16112" i="1"/>
  <c r="K16110" i="1"/>
  <c r="K16109" i="1"/>
  <c r="K16108" i="1"/>
  <c r="N16107" i="1"/>
  <c r="K16107" i="1"/>
  <c r="K16105" i="1"/>
  <c r="K16103" i="1"/>
  <c r="K16102" i="1"/>
  <c r="K16100" i="1"/>
  <c r="K16099" i="1"/>
  <c r="N16098" i="1"/>
  <c r="K16098" i="1"/>
  <c r="K16096" i="1"/>
  <c r="K16095" i="1"/>
  <c r="K16093" i="1"/>
  <c r="K16092" i="1"/>
  <c r="N16091" i="1"/>
  <c r="K16091" i="1"/>
  <c r="K16089" i="1"/>
  <c r="K16088" i="1"/>
  <c r="K16086" i="1"/>
  <c r="K16085" i="1"/>
  <c r="N16084" i="1"/>
  <c r="K16084" i="1"/>
  <c r="K16082" i="1"/>
  <c r="K16081" i="1"/>
  <c r="K16079" i="1"/>
  <c r="K16078" i="1"/>
  <c r="N16077" i="1"/>
  <c r="K16077" i="1"/>
  <c r="K16075" i="1"/>
  <c r="K16074" i="1"/>
  <c r="K16073" i="1"/>
  <c r="K16072" i="1"/>
  <c r="N16071" i="1"/>
  <c r="K16071" i="1"/>
  <c r="K16069" i="1"/>
  <c r="K16068" i="1"/>
  <c r="K16067" i="1"/>
  <c r="K16066" i="1"/>
  <c r="N16065" i="1"/>
  <c r="K16065" i="1"/>
  <c r="K16063" i="1"/>
  <c r="K16061" i="1"/>
  <c r="K16060" i="1"/>
  <c r="K16058" i="1"/>
  <c r="K16057" i="1"/>
  <c r="N16056" i="1"/>
  <c r="K16056" i="1"/>
  <c r="K16054" i="1"/>
  <c r="K16053" i="1"/>
  <c r="K16051" i="1"/>
  <c r="K16050" i="1"/>
  <c r="N16049" i="1"/>
  <c r="K16049" i="1"/>
  <c r="K16047" i="1"/>
  <c r="K16046" i="1"/>
  <c r="K16045" i="1"/>
  <c r="K16044" i="1"/>
  <c r="N16043" i="1"/>
  <c r="K16043" i="1"/>
  <c r="K16041" i="1"/>
  <c r="K16040" i="1"/>
  <c r="K16038" i="1"/>
  <c r="K16037" i="1"/>
  <c r="N16036" i="1"/>
  <c r="K16036" i="1"/>
  <c r="K16034" i="1"/>
  <c r="K16032" i="1"/>
  <c r="K16031" i="1"/>
  <c r="K16030" i="1"/>
  <c r="K16029" i="1"/>
  <c r="N16028" i="1"/>
  <c r="K16028" i="1"/>
  <c r="K16026" i="1"/>
  <c r="K16025" i="1"/>
  <c r="K16023" i="1"/>
  <c r="K16022" i="1"/>
  <c r="N16021" i="1"/>
  <c r="K16021" i="1"/>
  <c r="K16019" i="1"/>
  <c r="K16018" i="1"/>
  <c r="K16016" i="1"/>
  <c r="K16015" i="1"/>
  <c r="N16014" i="1"/>
  <c r="K16014" i="1"/>
  <c r="K16012" i="1"/>
  <c r="K16011" i="1"/>
  <c r="K16010" i="1"/>
  <c r="K16009" i="1"/>
  <c r="N16008" i="1"/>
  <c r="K16008" i="1"/>
  <c r="K16006" i="1"/>
  <c r="K16005" i="1"/>
  <c r="K16003" i="1"/>
  <c r="K16002" i="1"/>
  <c r="N16001" i="1"/>
  <c r="K16001" i="1"/>
  <c r="K15999" i="1"/>
  <c r="K15998" i="1"/>
  <c r="K15996" i="1"/>
  <c r="K15995" i="1"/>
  <c r="N15994" i="1"/>
  <c r="K15994" i="1"/>
  <c r="K15992" i="1"/>
  <c r="K15990" i="1"/>
  <c r="K15988" i="1"/>
  <c r="K15987" i="1"/>
  <c r="K15986" i="1"/>
  <c r="K15985" i="1"/>
  <c r="N15984" i="1"/>
  <c r="K15984" i="1"/>
  <c r="K15982" i="1"/>
  <c r="K15981" i="1"/>
  <c r="K15980" i="1"/>
  <c r="K15979" i="1"/>
  <c r="N15978" i="1"/>
  <c r="K15978" i="1"/>
  <c r="K15976" i="1"/>
  <c r="K15975" i="1"/>
  <c r="K15974" i="1"/>
  <c r="K15973" i="1"/>
  <c r="N15972" i="1"/>
  <c r="K15972" i="1"/>
  <c r="K15970" i="1"/>
  <c r="K15968" i="1"/>
  <c r="K15967" i="1"/>
  <c r="K15965" i="1"/>
  <c r="K15964" i="1"/>
  <c r="N15963" i="1"/>
  <c r="K15963" i="1"/>
  <c r="K15961" i="1"/>
  <c r="K15959" i="1"/>
  <c r="K15958" i="1"/>
  <c r="K15956" i="1"/>
  <c r="K15955" i="1"/>
  <c r="N15954" i="1"/>
  <c r="K15954" i="1"/>
  <c r="K15952" i="1"/>
  <c r="K15951" i="1"/>
  <c r="K15950" i="1"/>
  <c r="K15949" i="1"/>
  <c r="N15948" i="1"/>
  <c r="K15948" i="1"/>
  <c r="K15946" i="1"/>
  <c r="K15945" i="1"/>
  <c r="K15943" i="1"/>
  <c r="K15942" i="1"/>
  <c r="N15941" i="1"/>
  <c r="K15941" i="1"/>
  <c r="K15939" i="1"/>
  <c r="K15938" i="1"/>
  <c r="K15936" i="1"/>
  <c r="K15935" i="1"/>
  <c r="N15934" i="1"/>
  <c r="K15934" i="1"/>
  <c r="K15932" i="1"/>
  <c r="K15931" i="1"/>
  <c r="K15929" i="1"/>
  <c r="K15928" i="1"/>
  <c r="N15927" i="1"/>
  <c r="K15927" i="1"/>
  <c r="K15925" i="1"/>
  <c r="K15924" i="1"/>
  <c r="K15923" i="1"/>
  <c r="K15922" i="1"/>
  <c r="N15921" i="1"/>
  <c r="K15921" i="1"/>
  <c r="K15919" i="1"/>
  <c r="K15918" i="1"/>
  <c r="K15917" i="1"/>
  <c r="K15916" i="1"/>
  <c r="N15915" i="1"/>
  <c r="K15915" i="1"/>
  <c r="K15913" i="1"/>
  <c r="K15911" i="1"/>
  <c r="K15910" i="1"/>
  <c r="K15909" i="1"/>
  <c r="K15908" i="1"/>
  <c r="N15907" i="1"/>
  <c r="K15907" i="1"/>
  <c r="K15905" i="1"/>
  <c r="K15903" i="1"/>
  <c r="K15901" i="1"/>
  <c r="K15900" i="1"/>
  <c r="K15899" i="1"/>
  <c r="K15898" i="1"/>
  <c r="N15897" i="1"/>
  <c r="K15897" i="1"/>
  <c r="K15895" i="1"/>
  <c r="K15894" i="1"/>
  <c r="K15893" i="1"/>
  <c r="N15892" i="1"/>
  <c r="K15892" i="1"/>
  <c r="K15890" i="1"/>
  <c r="K15888" i="1"/>
  <c r="K15887" i="1"/>
  <c r="K15886" i="1"/>
  <c r="K15885" i="1"/>
  <c r="N15884" i="1"/>
  <c r="K15884" i="1"/>
  <c r="K15882" i="1"/>
  <c r="K15881" i="1"/>
  <c r="K15879" i="1"/>
  <c r="K15878" i="1"/>
  <c r="N15877" i="1"/>
  <c r="K15877" i="1"/>
  <c r="K15875" i="1"/>
  <c r="K15874" i="1"/>
  <c r="K15872" i="1"/>
  <c r="K15871" i="1"/>
  <c r="N15870" i="1"/>
  <c r="K15870" i="1"/>
  <c r="K15868" i="1"/>
  <c r="K15867" i="1"/>
  <c r="K15865" i="1"/>
  <c r="K15864" i="1"/>
  <c r="N15863" i="1"/>
  <c r="K15863" i="1"/>
  <c r="K15861" i="1"/>
  <c r="K15860" i="1"/>
  <c r="K15858" i="1"/>
  <c r="K15857" i="1"/>
  <c r="N15856" i="1"/>
  <c r="K15856" i="1"/>
  <c r="K15854" i="1"/>
  <c r="K15853" i="1"/>
  <c r="K15851" i="1"/>
  <c r="K15850" i="1"/>
  <c r="N15849" i="1"/>
  <c r="K15849" i="1"/>
  <c r="K15847" i="1"/>
  <c r="K15846" i="1"/>
  <c r="K15845" i="1"/>
  <c r="N15844" i="1"/>
  <c r="K15844" i="1"/>
  <c r="K15842" i="1"/>
  <c r="K15841" i="1"/>
  <c r="K15839" i="1"/>
  <c r="K15838" i="1"/>
  <c r="N15837" i="1"/>
  <c r="K15837" i="1"/>
  <c r="K15835" i="1"/>
  <c r="K15833" i="1"/>
  <c r="K15832" i="1"/>
  <c r="K15831" i="1"/>
  <c r="K15830" i="1"/>
  <c r="N15829" i="1"/>
  <c r="K15829" i="1"/>
  <c r="K15827" i="1"/>
  <c r="K15826" i="1"/>
  <c r="K15824" i="1"/>
  <c r="K15823" i="1"/>
  <c r="N15822" i="1"/>
  <c r="K15822" i="1"/>
  <c r="K15820" i="1"/>
  <c r="K15819" i="1"/>
  <c r="K15818" i="1"/>
  <c r="K15817" i="1"/>
  <c r="N15816" i="1"/>
  <c r="K15816" i="1"/>
  <c r="K15814" i="1"/>
  <c r="K15813" i="1"/>
  <c r="K15812" i="1"/>
  <c r="K15811" i="1"/>
  <c r="N15810" i="1"/>
  <c r="K15810" i="1"/>
  <c r="K15808" i="1"/>
  <c r="K15807" i="1"/>
  <c r="K15805" i="1"/>
  <c r="K15804" i="1"/>
  <c r="N15803" i="1"/>
  <c r="K15803" i="1"/>
  <c r="K15801" i="1"/>
  <c r="K15799" i="1"/>
  <c r="K15797" i="1"/>
  <c r="K15795" i="1"/>
  <c r="K15794" i="1"/>
  <c r="K15793" i="1"/>
  <c r="K15792" i="1"/>
  <c r="N15791" i="1"/>
  <c r="K15791" i="1"/>
  <c r="K15789" i="1"/>
  <c r="K15788" i="1"/>
  <c r="K15786" i="1"/>
  <c r="K15785" i="1"/>
  <c r="N15784" i="1"/>
  <c r="K15784" i="1"/>
  <c r="K15782" i="1"/>
  <c r="K15781" i="1"/>
  <c r="K15780" i="1"/>
  <c r="K15779" i="1"/>
  <c r="N15778" i="1"/>
  <c r="K15778" i="1"/>
  <c r="K15776" i="1"/>
  <c r="K15774" i="1"/>
  <c r="K15773" i="1"/>
  <c r="K15771" i="1"/>
  <c r="K15770" i="1"/>
  <c r="N15769" i="1"/>
  <c r="K15769" i="1"/>
  <c r="K15767" i="1"/>
  <c r="K15766" i="1"/>
  <c r="K15764" i="1"/>
  <c r="K15763" i="1"/>
  <c r="N15762" i="1"/>
  <c r="K15762" i="1"/>
  <c r="K15760" i="1"/>
  <c r="K15759" i="1"/>
  <c r="K15757" i="1"/>
  <c r="K15756" i="1"/>
  <c r="N15755" i="1"/>
  <c r="K15755" i="1"/>
  <c r="K15753" i="1"/>
  <c r="K15752" i="1"/>
  <c r="K15750" i="1"/>
  <c r="K15749" i="1"/>
  <c r="N15748" i="1"/>
  <c r="K15748" i="1"/>
  <c r="K15746" i="1"/>
  <c r="K15745" i="1"/>
  <c r="K15743" i="1"/>
  <c r="K15742" i="1"/>
  <c r="N15741" i="1"/>
  <c r="K15741" i="1"/>
  <c r="K15739" i="1"/>
  <c r="K15737" i="1"/>
  <c r="K15736" i="1"/>
  <c r="K15735" i="1"/>
  <c r="K15734" i="1"/>
  <c r="N15733" i="1"/>
  <c r="K15733" i="1"/>
  <c r="K15731" i="1"/>
  <c r="K15729" i="1"/>
  <c r="K15727" i="1"/>
  <c r="K15725" i="1"/>
  <c r="K15723" i="1"/>
  <c r="K15721" i="1"/>
  <c r="K15719" i="1"/>
  <c r="K15718" i="1"/>
  <c r="K15717" i="1"/>
  <c r="K15716" i="1"/>
  <c r="N15715" i="1"/>
  <c r="K15715" i="1"/>
  <c r="K15713" i="1"/>
  <c r="K15711" i="1"/>
  <c r="K15709" i="1"/>
  <c r="K15708" i="1"/>
  <c r="K15707" i="1"/>
  <c r="N15706" i="1"/>
  <c r="K15706" i="1"/>
  <c r="K15704" i="1"/>
  <c r="K15703" i="1"/>
  <c r="K15701" i="1"/>
  <c r="K15700" i="1"/>
  <c r="N15699" i="1"/>
  <c r="K15699" i="1"/>
  <c r="K15697" i="1"/>
  <c r="K15696" i="1"/>
  <c r="K15695" i="1"/>
  <c r="K15694" i="1"/>
  <c r="N15693" i="1"/>
  <c r="K15693" i="1"/>
  <c r="K15691" i="1"/>
  <c r="K15690" i="1"/>
  <c r="K15688" i="1"/>
  <c r="N15687" i="1"/>
  <c r="K15687" i="1"/>
  <c r="K15685" i="1"/>
  <c r="K15684" i="1"/>
  <c r="K15683" i="1"/>
  <c r="K15682" i="1"/>
  <c r="N15681" i="1"/>
  <c r="K15681" i="1"/>
  <c r="K15679" i="1"/>
  <c r="K15678" i="1"/>
  <c r="K15676" i="1"/>
  <c r="K15675" i="1"/>
  <c r="N15674" i="1"/>
  <c r="K15674" i="1"/>
  <c r="K15672" i="1"/>
  <c r="K15671" i="1"/>
  <c r="K15670" i="1"/>
  <c r="K15669" i="1"/>
  <c r="N15668" i="1"/>
  <c r="K15668" i="1"/>
  <c r="K15666" i="1"/>
  <c r="K15665" i="1"/>
  <c r="K15663" i="1"/>
  <c r="K15662" i="1"/>
  <c r="N15661" i="1"/>
  <c r="K15661" i="1"/>
  <c r="K15659" i="1"/>
  <c r="K15658" i="1"/>
  <c r="K15657" i="1"/>
  <c r="K15656" i="1"/>
  <c r="N15655" i="1"/>
  <c r="K15655" i="1"/>
  <c r="K15653" i="1"/>
  <c r="K15651" i="1"/>
  <c r="K15649" i="1"/>
  <c r="K15648" i="1"/>
  <c r="K15647" i="1"/>
  <c r="K15646" i="1"/>
  <c r="N15645" i="1"/>
  <c r="K15645" i="1"/>
  <c r="K15643" i="1"/>
  <c r="K15642" i="1"/>
  <c r="K15641" i="1"/>
  <c r="N15640" i="1"/>
  <c r="K15640" i="1"/>
  <c r="K15638" i="1"/>
  <c r="K15637" i="1"/>
  <c r="K15636" i="1"/>
  <c r="K15635" i="1"/>
  <c r="N15634" i="1"/>
  <c r="K15634" i="1"/>
  <c r="K15632" i="1"/>
  <c r="K15631" i="1"/>
  <c r="K15629" i="1"/>
  <c r="K15628" i="1"/>
  <c r="N15627" i="1"/>
  <c r="K15627" i="1"/>
  <c r="K15625" i="1"/>
  <c r="K15624" i="1"/>
  <c r="K15623" i="1"/>
  <c r="N15622" i="1"/>
  <c r="K15622" i="1"/>
  <c r="K15620" i="1"/>
  <c r="K15619" i="1"/>
  <c r="K15618" i="1"/>
  <c r="K15617" i="1"/>
  <c r="N15616" i="1"/>
  <c r="K15616" i="1"/>
  <c r="K15614" i="1"/>
  <c r="K15612" i="1"/>
  <c r="K15611" i="1"/>
  <c r="K15610" i="1"/>
  <c r="N15609" i="1"/>
  <c r="K15609" i="1"/>
  <c r="K15607" i="1"/>
  <c r="K15605" i="1"/>
  <c r="K15604" i="1"/>
  <c r="K15603" i="1"/>
  <c r="K15602" i="1"/>
  <c r="N15601" i="1"/>
  <c r="K15601" i="1"/>
  <c r="K15599" i="1"/>
  <c r="K15597" i="1"/>
  <c r="K15596" i="1"/>
  <c r="K15594" i="1"/>
  <c r="K15593" i="1"/>
  <c r="N15592" i="1"/>
  <c r="K15592" i="1"/>
  <c r="K15590" i="1"/>
  <c r="K15589" i="1"/>
  <c r="K15588" i="1"/>
  <c r="N15587" i="1"/>
  <c r="K15587" i="1"/>
  <c r="K15585" i="1"/>
  <c r="K15583" i="1"/>
  <c r="K15582" i="1"/>
  <c r="K15581" i="1"/>
  <c r="N15580" i="1"/>
  <c r="K15580" i="1"/>
  <c r="K15578" i="1"/>
  <c r="K15577" i="1"/>
  <c r="K15575" i="1"/>
  <c r="K15574" i="1"/>
  <c r="N15573" i="1"/>
  <c r="K15573" i="1"/>
  <c r="K15571" i="1"/>
  <c r="K15570" i="1"/>
  <c r="K15569" i="1"/>
  <c r="K15568" i="1"/>
  <c r="N15567" i="1"/>
  <c r="K15567" i="1"/>
  <c r="K15565" i="1"/>
  <c r="K15564" i="1"/>
  <c r="K15562" i="1"/>
  <c r="K15561" i="1"/>
  <c r="N15560" i="1"/>
  <c r="K15560" i="1"/>
  <c r="K15558" i="1"/>
  <c r="K15557" i="1"/>
  <c r="K15555" i="1"/>
  <c r="K15554" i="1"/>
  <c r="N15553" i="1"/>
  <c r="K15553" i="1"/>
  <c r="K15551" i="1"/>
  <c r="K15550" i="1"/>
  <c r="K15549" i="1"/>
  <c r="K15548" i="1"/>
  <c r="N15547" i="1"/>
  <c r="K15547" i="1"/>
  <c r="K15545" i="1"/>
  <c r="K15544" i="1"/>
  <c r="K15542" i="1"/>
  <c r="K15541" i="1"/>
  <c r="N15540" i="1"/>
  <c r="K15540" i="1"/>
  <c r="K15538" i="1"/>
  <c r="K15537" i="1"/>
  <c r="K15535" i="1"/>
  <c r="K15534" i="1"/>
  <c r="N15533" i="1"/>
  <c r="K15533" i="1"/>
  <c r="K15531" i="1"/>
  <c r="K15530" i="1"/>
  <c r="K15528" i="1"/>
  <c r="K15527" i="1"/>
  <c r="N15526" i="1"/>
  <c r="K15526" i="1"/>
  <c r="K15524" i="1"/>
  <c r="K15522" i="1"/>
  <c r="K15521" i="1"/>
  <c r="K15519" i="1"/>
  <c r="K15518" i="1"/>
  <c r="N15517" i="1"/>
  <c r="K15517" i="1"/>
  <c r="K15515" i="1"/>
  <c r="K15514" i="1"/>
  <c r="K15513" i="1"/>
  <c r="K15512" i="1"/>
  <c r="N15511" i="1"/>
  <c r="K15511" i="1"/>
  <c r="K15509" i="1"/>
  <c r="K15508" i="1"/>
  <c r="K15506" i="1"/>
  <c r="K15505" i="1"/>
  <c r="N15504" i="1"/>
  <c r="K15504" i="1"/>
  <c r="K15502" i="1"/>
  <c r="K15501" i="1"/>
  <c r="K15499" i="1"/>
  <c r="K15498" i="1"/>
  <c r="N15497" i="1"/>
  <c r="K15497" i="1"/>
  <c r="K15495" i="1"/>
  <c r="K15494" i="1"/>
  <c r="K15492" i="1"/>
  <c r="K15491" i="1"/>
  <c r="N15490" i="1"/>
  <c r="K15490" i="1"/>
  <c r="K15488" i="1"/>
  <c r="K15487" i="1"/>
  <c r="K15485" i="1"/>
  <c r="K15484" i="1"/>
  <c r="N15483" i="1"/>
  <c r="K15483" i="1"/>
  <c r="K15481" i="1"/>
  <c r="K15480" i="1"/>
  <c r="K15478" i="1"/>
  <c r="K15477" i="1"/>
  <c r="N15476" i="1"/>
  <c r="K15476" i="1"/>
  <c r="K15474" i="1"/>
  <c r="K15472" i="1"/>
  <c r="K15471" i="1"/>
  <c r="K15469" i="1"/>
  <c r="K15468" i="1"/>
  <c r="N15467" i="1"/>
  <c r="K15467" i="1"/>
  <c r="K15465" i="1"/>
  <c r="K15464" i="1"/>
  <c r="K15462" i="1"/>
  <c r="K15461" i="1"/>
  <c r="N15460" i="1"/>
  <c r="K15460" i="1"/>
  <c r="K15458" i="1"/>
  <c r="K15457" i="1"/>
  <c r="K15455" i="1"/>
  <c r="K15454" i="1"/>
  <c r="N15453" i="1"/>
  <c r="K15453" i="1"/>
  <c r="K15451" i="1"/>
  <c r="K15450" i="1"/>
  <c r="K15448" i="1"/>
  <c r="K15447" i="1"/>
  <c r="N15446" i="1"/>
  <c r="K15446" i="1"/>
  <c r="K15444" i="1"/>
  <c r="K15443" i="1"/>
  <c r="K15441" i="1"/>
  <c r="K15440" i="1"/>
  <c r="N15439" i="1"/>
  <c r="K15439" i="1"/>
  <c r="K15437" i="1"/>
  <c r="K15436" i="1"/>
  <c r="K15434" i="1"/>
  <c r="K15433" i="1"/>
  <c r="N15432" i="1"/>
  <c r="K15432" i="1"/>
  <c r="K15430" i="1"/>
  <c r="K15429" i="1"/>
  <c r="K15427" i="1"/>
  <c r="K15426" i="1"/>
  <c r="N15425" i="1"/>
  <c r="K15425" i="1"/>
  <c r="K15423" i="1"/>
  <c r="K15422" i="1"/>
  <c r="K15420" i="1"/>
  <c r="K15419" i="1"/>
  <c r="N15418" i="1"/>
  <c r="K15418" i="1"/>
  <c r="K15416" i="1"/>
  <c r="K15415" i="1"/>
  <c r="K15413" i="1"/>
  <c r="K15412" i="1"/>
  <c r="N15411" i="1"/>
  <c r="K15411" i="1"/>
  <c r="K15409" i="1"/>
  <c r="K15408" i="1"/>
  <c r="K15406" i="1"/>
  <c r="K15405" i="1"/>
  <c r="N15404" i="1"/>
  <c r="K15404" i="1"/>
  <c r="K15402" i="1"/>
  <c r="K15401" i="1"/>
  <c r="K15399" i="1"/>
  <c r="K15398" i="1"/>
  <c r="N15397" i="1"/>
  <c r="K15397" i="1"/>
  <c r="K15395" i="1"/>
  <c r="K15393" i="1"/>
  <c r="K15391" i="1"/>
  <c r="K15390" i="1"/>
  <c r="K15388" i="1"/>
  <c r="K15387" i="1"/>
  <c r="N15386" i="1"/>
  <c r="K15386" i="1"/>
  <c r="K15384" i="1"/>
  <c r="K15383" i="1"/>
  <c r="K15381" i="1"/>
  <c r="K15380" i="1"/>
  <c r="N15379" i="1"/>
  <c r="K15379" i="1"/>
  <c r="K15376" i="1"/>
  <c r="K15374" i="1"/>
  <c r="K15373" i="1"/>
  <c r="K15371" i="1"/>
  <c r="K15370" i="1"/>
  <c r="N15369" i="1"/>
  <c r="K15369" i="1"/>
  <c r="K15367" i="1"/>
  <c r="K15365" i="1"/>
  <c r="K15364" i="1"/>
  <c r="K15362" i="1"/>
  <c r="K15361" i="1"/>
  <c r="N15360" i="1"/>
  <c r="K15360" i="1"/>
  <c r="K15358" i="1"/>
  <c r="K15357" i="1"/>
  <c r="K15355" i="1"/>
  <c r="K15354" i="1"/>
  <c r="N15353" i="1"/>
  <c r="K15353" i="1"/>
  <c r="K15351" i="1"/>
  <c r="K15350" i="1"/>
  <c r="K15349" i="1"/>
  <c r="K15348" i="1"/>
  <c r="N15347" i="1"/>
  <c r="K15347" i="1"/>
  <c r="K15345" i="1"/>
  <c r="K15344" i="1"/>
  <c r="K15343" i="1"/>
  <c r="K15342" i="1"/>
  <c r="N15341" i="1"/>
  <c r="K15341" i="1"/>
  <c r="K15339" i="1"/>
  <c r="K15337" i="1"/>
  <c r="K15336" i="1"/>
  <c r="K15335" i="1"/>
  <c r="K15334" i="1"/>
  <c r="N15333" i="1"/>
  <c r="K15333" i="1"/>
  <c r="K15331" i="1"/>
  <c r="K15329" i="1"/>
  <c r="K15328" i="1"/>
  <c r="K15326" i="1"/>
  <c r="K15325" i="1"/>
  <c r="N15324" i="1"/>
  <c r="K15324" i="1"/>
  <c r="K15322" i="1"/>
  <c r="K15321" i="1"/>
  <c r="K15320" i="1"/>
  <c r="K15319" i="1"/>
  <c r="N15318" i="1"/>
  <c r="K15318" i="1"/>
  <c r="K15316" i="1"/>
  <c r="K15315" i="1"/>
  <c r="K15313" i="1"/>
  <c r="K15312" i="1"/>
  <c r="N15311" i="1"/>
  <c r="K15311" i="1"/>
  <c r="K15309" i="1"/>
  <c r="K15308" i="1"/>
  <c r="K15306" i="1"/>
  <c r="K15305" i="1"/>
  <c r="N15304" i="1"/>
  <c r="K15304" i="1"/>
  <c r="K15302" i="1"/>
  <c r="K15301" i="1"/>
  <c r="K15299" i="1"/>
  <c r="K15298" i="1"/>
  <c r="N15297" i="1"/>
  <c r="K15297" i="1"/>
  <c r="K15295" i="1"/>
  <c r="K15294" i="1"/>
  <c r="K15293" i="1"/>
  <c r="K15292" i="1"/>
  <c r="N15291" i="1"/>
  <c r="K15291" i="1"/>
  <c r="K15289" i="1"/>
  <c r="K15288" i="1"/>
  <c r="K15287" i="1"/>
  <c r="K15286" i="1"/>
  <c r="N15285" i="1"/>
  <c r="K15285" i="1"/>
  <c r="K15283" i="1"/>
  <c r="K15282" i="1"/>
  <c r="K15280" i="1"/>
  <c r="K15279" i="1"/>
  <c r="N15278" i="1"/>
  <c r="K15278" i="1"/>
  <c r="K15276" i="1"/>
  <c r="K15275" i="1"/>
  <c r="K15273" i="1"/>
  <c r="K15272" i="1"/>
  <c r="N15271" i="1"/>
  <c r="K15271" i="1"/>
  <c r="K15269" i="1"/>
  <c r="K15268" i="1"/>
  <c r="K15266" i="1"/>
  <c r="K15265" i="1"/>
  <c r="N15264" i="1"/>
  <c r="K15264" i="1"/>
  <c r="K15262" i="1"/>
  <c r="K15261" i="1"/>
  <c r="K15259" i="1"/>
  <c r="K15258" i="1"/>
  <c r="N15257" i="1"/>
  <c r="K15257" i="1"/>
  <c r="K15255" i="1"/>
  <c r="K15254" i="1"/>
  <c r="K15252" i="1"/>
  <c r="K15251" i="1"/>
  <c r="N15250" i="1"/>
  <c r="K15250" i="1"/>
  <c r="K15248" i="1"/>
  <c r="K15247" i="1"/>
  <c r="K15246" i="1"/>
  <c r="N15245" i="1"/>
  <c r="K15245" i="1"/>
  <c r="K15243" i="1"/>
  <c r="K15242" i="1"/>
  <c r="K15241" i="1"/>
  <c r="N15240" i="1"/>
  <c r="K15240" i="1"/>
  <c r="K15238" i="1"/>
  <c r="K15237" i="1"/>
  <c r="K15236" i="1"/>
  <c r="K15235" i="1"/>
  <c r="N15234" i="1"/>
  <c r="K15234" i="1"/>
  <c r="K15232" i="1"/>
  <c r="K15231" i="1"/>
  <c r="K15229" i="1"/>
  <c r="K15228" i="1"/>
  <c r="N15227" i="1"/>
  <c r="K15227" i="1"/>
  <c r="K15225" i="1"/>
  <c r="K15224" i="1"/>
  <c r="K15223" i="1"/>
  <c r="K15222" i="1"/>
  <c r="N15221" i="1"/>
  <c r="K15221" i="1"/>
  <c r="K15219" i="1"/>
  <c r="K15218" i="1"/>
  <c r="K15217" i="1"/>
  <c r="K15216" i="1"/>
  <c r="N15215" i="1"/>
  <c r="K15215" i="1"/>
  <c r="K15213" i="1"/>
  <c r="K15212" i="1"/>
  <c r="K15211" i="1"/>
  <c r="N15210" i="1"/>
  <c r="K15210" i="1"/>
  <c r="K15208" i="1"/>
  <c r="K15206" i="1"/>
  <c r="K15205" i="1"/>
  <c r="K15203" i="1"/>
  <c r="K15202" i="1"/>
  <c r="N15201" i="1"/>
  <c r="K15201" i="1"/>
  <c r="K15199" i="1"/>
  <c r="K15197" i="1"/>
  <c r="K15196" i="1"/>
  <c r="K15195" i="1"/>
  <c r="K15194" i="1"/>
  <c r="N15193" i="1"/>
  <c r="K15193" i="1"/>
  <c r="K15191" i="1"/>
  <c r="K15189" i="1"/>
  <c r="K15188" i="1"/>
  <c r="K15186" i="1"/>
  <c r="K15185" i="1"/>
  <c r="N15184" i="1"/>
  <c r="K15184" i="1"/>
  <c r="K15182" i="1"/>
  <c r="K15181" i="1"/>
  <c r="K15179" i="1"/>
  <c r="K15178" i="1"/>
  <c r="N15177" i="1"/>
  <c r="K15177" i="1"/>
  <c r="K15175" i="1"/>
  <c r="K15173" i="1"/>
  <c r="K15171" i="1"/>
  <c r="K15170" i="1"/>
  <c r="K15169" i="1"/>
  <c r="N15168" i="1"/>
  <c r="K15168" i="1"/>
  <c r="K15166" i="1"/>
  <c r="K15165" i="1"/>
  <c r="K15163" i="1"/>
  <c r="K15162" i="1"/>
  <c r="N15161" i="1"/>
  <c r="K15161" i="1"/>
  <c r="K15159" i="1"/>
  <c r="K15157" i="1"/>
  <c r="K15155" i="1"/>
  <c r="K15154" i="1"/>
  <c r="K15153" i="1"/>
  <c r="K15152" i="1"/>
  <c r="N15151" i="1"/>
  <c r="K15151" i="1"/>
  <c r="K15149" i="1"/>
  <c r="K15148" i="1"/>
  <c r="K15146" i="1"/>
  <c r="K15145" i="1"/>
  <c r="N15144" i="1"/>
  <c r="K15144" i="1"/>
  <c r="K15142" i="1"/>
  <c r="K15140" i="1"/>
  <c r="K15139" i="1"/>
  <c r="K15138" i="1"/>
  <c r="K15137" i="1"/>
  <c r="N15136" i="1"/>
  <c r="K15136" i="1"/>
  <c r="K15134" i="1"/>
  <c r="K15133" i="1"/>
  <c r="K15132" i="1"/>
  <c r="K15131" i="1"/>
  <c r="N15130" i="1"/>
  <c r="K15130" i="1"/>
  <c r="K15128" i="1"/>
  <c r="K15127" i="1"/>
  <c r="K15125" i="1"/>
  <c r="K15124" i="1"/>
  <c r="N15123" i="1"/>
  <c r="K15123" i="1"/>
  <c r="K15121" i="1"/>
  <c r="K15120" i="1"/>
  <c r="K15118" i="1"/>
  <c r="K15117" i="1"/>
  <c r="N15116" i="1"/>
  <c r="K15116" i="1"/>
  <c r="K15114" i="1"/>
  <c r="K15113" i="1"/>
  <c r="K15111" i="1"/>
  <c r="K15110" i="1"/>
  <c r="N15109" i="1"/>
  <c r="K15109" i="1"/>
  <c r="K15107" i="1"/>
  <c r="K15106" i="1"/>
  <c r="K15104" i="1"/>
  <c r="K15103" i="1"/>
  <c r="N15102" i="1"/>
  <c r="K15102" i="1"/>
  <c r="K15100" i="1"/>
  <c r="K15099" i="1"/>
  <c r="K15097" i="1"/>
  <c r="K15096" i="1"/>
  <c r="N15095" i="1"/>
  <c r="K15095" i="1"/>
  <c r="K15093" i="1"/>
  <c r="K15092" i="1"/>
  <c r="K15090" i="1"/>
  <c r="K15089" i="1"/>
  <c r="N15088" i="1"/>
  <c r="K15088" i="1"/>
  <c r="K15086" i="1"/>
  <c r="K15085" i="1"/>
  <c r="K15084" i="1"/>
  <c r="K15083" i="1"/>
  <c r="N15082" i="1"/>
  <c r="K15082" i="1"/>
  <c r="K15080" i="1"/>
  <c r="K15078" i="1"/>
  <c r="K15076" i="1"/>
  <c r="K15075" i="1"/>
  <c r="K15074" i="1"/>
  <c r="K15073" i="1"/>
  <c r="N15072" i="1"/>
  <c r="K15072" i="1"/>
  <c r="K15070" i="1"/>
  <c r="K15069" i="1"/>
  <c r="K15067" i="1"/>
  <c r="K15066" i="1"/>
  <c r="N15065" i="1"/>
  <c r="K15065" i="1"/>
  <c r="K15063" i="1"/>
  <c r="K15062" i="1"/>
  <c r="K15061" i="1"/>
  <c r="N15060" i="1"/>
  <c r="K15060" i="1"/>
  <c r="K15058" i="1"/>
  <c r="K15056" i="1"/>
  <c r="K15055" i="1"/>
  <c r="K15053" i="1"/>
  <c r="K15052" i="1"/>
  <c r="N15051" i="1"/>
  <c r="K15051" i="1"/>
  <c r="K15049" i="1"/>
  <c r="K15048" i="1"/>
  <c r="K15047" i="1"/>
  <c r="K15046" i="1"/>
  <c r="N15045" i="1"/>
  <c r="K15045" i="1"/>
  <c r="K15043" i="1"/>
  <c r="K15042" i="1"/>
  <c r="K15040" i="1"/>
  <c r="K15039" i="1"/>
  <c r="N15038" i="1"/>
  <c r="K15038" i="1"/>
  <c r="K15036" i="1"/>
  <c r="K15035" i="1"/>
  <c r="K15033" i="1"/>
  <c r="K15032" i="1"/>
  <c r="N15031" i="1"/>
  <c r="K15031" i="1"/>
  <c r="K15029" i="1"/>
  <c r="K15028" i="1"/>
  <c r="K15026" i="1"/>
  <c r="K15025" i="1"/>
  <c r="N15024" i="1"/>
  <c r="K15024" i="1"/>
  <c r="K15022" i="1"/>
  <c r="K15020" i="1"/>
  <c r="K15018" i="1"/>
  <c r="K15017" i="1"/>
  <c r="K15015" i="1"/>
  <c r="K15014" i="1"/>
  <c r="N15013" i="1"/>
  <c r="K15013" i="1"/>
  <c r="K15011" i="1"/>
  <c r="K15010" i="1"/>
  <c r="K15009" i="1"/>
  <c r="K15008" i="1"/>
  <c r="N15007" i="1"/>
  <c r="K15007" i="1"/>
  <c r="K15005" i="1"/>
  <c r="K15004" i="1"/>
  <c r="K15002" i="1"/>
  <c r="K15001" i="1"/>
  <c r="N15000" i="1"/>
  <c r="K15000" i="1"/>
  <c r="K14998" i="1"/>
  <c r="K14997" i="1"/>
  <c r="K14996" i="1"/>
  <c r="K14995" i="1"/>
  <c r="N14994" i="1"/>
  <c r="K14994" i="1"/>
  <c r="K14992" i="1"/>
  <c r="K14990" i="1"/>
  <c r="K14989" i="1"/>
  <c r="K14988" i="1"/>
  <c r="K14987" i="1"/>
  <c r="N14986" i="1"/>
  <c r="K14986" i="1"/>
  <c r="K14984" i="1"/>
  <c r="K14983" i="1"/>
  <c r="K14982" i="1"/>
  <c r="N14981" i="1"/>
  <c r="K14981" i="1"/>
  <c r="K14979" i="1"/>
  <c r="K14978" i="1"/>
  <c r="K14976" i="1"/>
  <c r="N14975" i="1"/>
  <c r="K14975" i="1"/>
  <c r="K14973" i="1"/>
  <c r="K14972" i="1"/>
  <c r="K14971" i="1"/>
  <c r="K14970" i="1"/>
  <c r="N14969" i="1"/>
  <c r="K14969" i="1"/>
  <c r="K14967" i="1"/>
  <c r="K14965" i="1"/>
  <c r="K14963" i="1"/>
  <c r="K14962" i="1"/>
  <c r="K14960" i="1"/>
  <c r="K14959" i="1"/>
  <c r="N14958" i="1"/>
  <c r="K14958" i="1"/>
  <c r="K14956" i="1"/>
  <c r="K14955" i="1"/>
  <c r="K14954" i="1"/>
  <c r="K14953" i="1"/>
  <c r="N14952" i="1"/>
  <c r="K14952" i="1"/>
  <c r="K14950" i="1"/>
  <c r="K14949" i="1"/>
  <c r="K14947" i="1"/>
  <c r="K14946" i="1"/>
  <c r="N14945" i="1"/>
  <c r="K14945" i="1"/>
  <c r="K14943" i="1"/>
  <c r="K14942" i="1"/>
  <c r="K14940" i="1"/>
  <c r="K14939" i="1"/>
  <c r="N14938" i="1"/>
  <c r="K14938" i="1"/>
  <c r="K14936" i="1"/>
  <c r="K14935" i="1"/>
  <c r="K14933" i="1"/>
  <c r="K14932" i="1"/>
  <c r="N14931" i="1"/>
  <c r="K14931" i="1"/>
  <c r="K14929" i="1"/>
  <c r="K14928" i="1"/>
  <c r="K14926" i="1"/>
  <c r="K14925" i="1"/>
  <c r="N14924" i="1"/>
  <c r="K14924" i="1"/>
  <c r="K14921" i="1"/>
  <c r="K14919" i="1"/>
  <c r="K14918" i="1"/>
  <c r="K14917" i="1"/>
  <c r="N14916" i="1"/>
  <c r="K14916" i="1"/>
  <c r="K14914" i="1"/>
  <c r="K14912" i="1"/>
  <c r="K14911" i="1"/>
  <c r="K14909" i="1"/>
  <c r="K14908" i="1"/>
  <c r="N14907" i="1"/>
  <c r="K14907" i="1"/>
  <c r="K14905" i="1"/>
  <c r="K14903" i="1"/>
  <c r="K14902" i="1"/>
  <c r="K14901" i="1"/>
  <c r="K14900" i="1"/>
  <c r="N14899" i="1"/>
  <c r="K14899" i="1"/>
  <c r="K14897" i="1"/>
  <c r="K14895" i="1"/>
  <c r="K14893" i="1"/>
  <c r="K14892" i="1"/>
  <c r="K14891" i="1"/>
  <c r="K14890" i="1"/>
  <c r="N14889" i="1"/>
  <c r="K14889" i="1"/>
  <c r="K14887" i="1"/>
  <c r="K14886" i="1"/>
  <c r="K14885" i="1"/>
  <c r="K14884" i="1"/>
  <c r="N14883" i="1"/>
  <c r="K14883" i="1"/>
  <c r="K14881" i="1"/>
  <c r="K14879" i="1"/>
  <c r="K14877" i="1"/>
  <c r="K14876" i="1"/>
  <c r="K14874" i="1"/>
  <c r="K14873" i="1"/>
  <c r="N14872" i="1"/>
  <c r="K14872" i="1"/>
  <c r="K14870" i="1"/>
  <c r="K14869" i="1"/>
  <c r="K14868" i="1"/>
  <c r="K14867" i="1"/>
  <c r="N14866" i="1"/>
  <c r="K14866" i="1"/>
  <c r="K14864" i="1"/>
  <c r="K14863" i="1"/>
  <c r="K14861" i="1"/>
  <c r="K14860" i="1"/>
  <c r="N14859" i="1"/>
  <c r="K14859" i="1"/>
  <c r="K14857" i="1"/>
  <c r="K14856" i="1"/>
  <c r="K14854" i="1"/>
  <c r="K14853" i="1"/>
  <c r="N14852" i="1"/>
  <c r="K14852" i="1"/>
  <c r="K14850" i="1"/>
  <c r="K14849" i="1"/>
  <c r="K14848" i="1"/>
  <c r="K14847" i="1"/>
  <c r="N14846" i="1"/>
  <c r="K14846" i="1"/>
  <c r="K14844" i="1"/>
  <c r="K14843" i="1"/>
  <c r="K14841" i="1"/>
  <c r="N14840" i="1"/>
  <c r="K14840" i="1"/>
  <c r="K14838" i="1"/>
  <c r="K14837" i="1"/>
  <c r="K14835" i="1"/>
  <c r="K14834" i="1"/>
  <c r="N14833" i="1"/>
  <c r="K14833" i="1"/>
  <c r="K14831" i="1"/>
  <c r="K14830" i="1"/>
  <c r="K14829" i="1"/>
  <c r="K14828" i="1"/>
  <c r="N14827" i="1"/>
  <c r="K14827" i="1"/>
  <c r="K14825" i="1"/>
  <c r="K14824" i="1"/>
  <c r="K14822" i="1"/>
  <c r="K14821" i="1"/>
  <c r="N14820" i="1"/>
  <c r="K14820" i="1"/>
  <c r="K14818" i="1"/>
  <c r="K14817" i="1"/>
  <c r="K14815" i="1"/>
  <c r="K14814" i="1"/>
  <c r="N14813" i="1"/>
  <c r="K14813" i="1"/>
  <c r="K14811" i="1"/>
  <c r="K14809" i="1"/>
  <c r="K14808" i="1"/>
  <c r="K14806" i="1"/>
  <c r="K14805" i="1"/>
  <c r="N14804" i="1"/>
  <c r="K14804" i="1"/>
  <c r="K14802" i="1"/>
  <c r="K14801" i="1"/>
  <c r="K14799" i="1"/>
  <c r="K14798" i="1"/>
  <c r="N14797" i="1"/>
  <c r="K14797" i="1"/>
  <c r="K14795" i="1"/>
  <c r="K14794" i="1"/>
  <c r="K14793" i="1"/>
  <c r="K14792" i="1"/>
  <c r="N14791" i="1"/>
  <c r="K14791" i="1"/>
  <c r="K14789" i="1"/>
  <c r="K14787" i="1"/>
  <c r="K14785" i="1"/>
  <c r="K14784" i="1"/>
  <c r="K14782" i="1"/>
  <c r="K14781" i="1"/>
  <c r="N14780" i="1"/>
  <c r="K14780" i="1"/>
  <c r="K14778" i="1"/>
  <c r="K14777" i="1"/>
  <c r="K14775" i="1"/>
  <c r="K14774" i="1"/>
  <c r="N14773" i="1"/>
  <c r="K14773" i="1"/>
  <c r="K14771" i="1"/>
  <c r="K14770" i="1"/>
  <c r="K14768" i="1"/>
  <c r="K14767" i="1"/>
  <c r="N14766" i="1"/>
  <c r="K14766" i="1"/>
  <c r="K14764" i="1"/>
  <c r="K14762" i="1"/>
  <c r="K14761" i="1"/>
  <c r="K14759" i="1"/>
  <c r="K14758" i="1"/>
  <c r="N14757" i="1"/>
  <c r="K14757" i="1"/>
  <c r="K14755" i="1"/>
  <c r="K14754" i="1"/>
  <c r="K14753" i="1"/>
  <c r="K14752" i="1"/>
  <c r="N14751" i="1"/>
  <c r="K14751" i="1"/>
  <c r="K14749" i="1"/>
  <c r="K14747" i="1"/>
  <c r="K14746" i="1"/>
  <c r="K14744" i="1"/>
  <c r="K14743" i="1"/>
  <c r="N14742" i="1"/>
  <c r="K14742" i="1"/>
  <c r="K14740" i="1"/>
  <c r="K14739" i="1"/>
  <c r="K14738" i="1"/>
  <c r="K14737" i="1"/>
  <c r="N14736" i="1"/>
  <c r="K14736" i="1"/>
  <c r="K14734" i="1"/>
  <c r="K14733" i="1"/>
  <c r="K14732" i="1"/>
  <c r="K14731" i="1"/>
  <c r="N14730" i="1"/>
  <c r="K14730" i="1"/>
  <c r="K14728" i="1"/>
  <c r="K14727" i="1"/>
  <c r="K14725" i="1"/>
  <c r="K14724" i="1"/>
  <c r="N14723" i="1"/>
  <c r="K14723" i="1"/>
  <c r="K14721" i="1"/>
  <c r="K14720" i="1"/>
  <c r="K14718" i="1"/>
  <c r="K14717" i="1"/>
  <c r="N14716" i="1"/>
  <c r="K14716" i="1"/>
  <c r="K14714" i="1"/>
  <c r="K14712" i="1"/>
  <c r="K14711" i="1"/>
  <c r="K14710" i="1"/>
  <c r="K14709" i="1"/>
  <c r="N14708" i="1"/>
  <c r="K14708" i="1"/>
  <c r="K14706" i="1"/>
  <c r="K14705" i="1"/>
  <c r="K14704" i="1"/>
  <c r="K14703" i="1"/>
  <c r="N14702" i="1"/>
  <c r="K14702" i="1"/>
  <c r="K14700" i="1"/>
  <c r="K14699" i="1"/>
  <c r="K14698" i="1"/>
  <c r="K14697" i="1"/>
  <c r="N14696" i="1"/>
  <c r="K14696" i="1"/>
  <c r="K14694" i="1"/>
  <c r="K14692" i="1"/>
  <c r="K14691" i="1"/>
  <c r="K14689" i="1"/>
  <c r="K14688" i="1"/>
  <c r="N14687" i="1"/>
  <c r="K14687" i="1"/>
  <c r="K14685" i="1"/>
  <c r="K14684" i="1"/>
  <c r="K14682" i="1"/>
  <c r="K14681" i="1"/>
  <c r="N14680" i="1"/>
  <c r="K14680" i="1"/>
  <c r="K14678" i="1"/>
  <c r="K14677" i="1"/>
  <c r="K14675" i="1"/>
  <c r="K14674" i="1"/>
  <c r="N14673" i="1"/>
  <c r="K14673" i="1"/>
  <c r="K14671" i="1"/>
  <c r="K14670" i="1"/>
  <c r="K14668" i="1"/>
  <c r="K14667" i="1"/>
  <c r="N14666" i="1"/>
  <c r="K14666" i="1"/>
  <c r="K14664" i="1"/>
  <c r="K14663" i="1"/>
  <c r="K14661" i="1"/>
  <c r="K14660" i="1"/>
  <c r="N14659" i="1"/>
  <c r="K14659" i="1"/>
  <c r="K14657" i="1"/>
  <c r="K14656" i="1"/>
  <c r="K14654" i="1"/>
  <c r="K14653" i="1"/>
  <c r="N14652" i="1"/>
  <c r="K14652" i="1"/>
  <c r="K14650" i="1"/>
  <c r="K14649" i="1"/>
  <c r="K14648" i="1"/>
  <c r="K14647" i="1"/>
  <c r="N14646" i="1"/>
  <c r="K14646" i="1"/>
  <c r="K14644" i="1"/>
  <c r="K14643" i="1"/>
  <c r="K14642" i="1"/>
  <c r="K14641" i="1"/>
  <c r="N14640" i="1"/>
  <c r="K14640" i="1"/>
  <c r="K14638" i="1"/>
  <c r="K14637" i="1"/>
  <c r="K14636" i="1"/>
  <c r="K14635" i="1"/>
  <c r="N14634" i="1"/>
  <c r="K14634" i="1"/>
  <c r="K14632" i="1"/>
  <c r="K14631" i="1"/>
  <c r="K14629" i="1"/>
  <c r="K14628" i="1"/>
  <c r="N14627" i="1"/>
  <c r="K14627" i="1"/>
  <c r="K14625" i="1"/>
  <c r="K14624" i="1"/>
  <c r="K14623" i="1"/>
  <c r="N14622" i="1"/>
  <c r="K14622" i="1"/>
  <c r="K14620" i="1"/>
  <c r="K14619" i="1"/>
  <c r="K14617" i="1"/>
  <c r="K14616" i="1"/>
  <c r="N14615" i="1"/>
  <c r="K14615" i="1"/>
  <c r="K14613" i="1"/>
  <c r="K14612" i="1"/>
  <c r="K14610" i="1"/>
  <c r="K14609" i="1"/>
  <c r="N14608" i="1"/>
  <c r="K14608" i="1"/>
  <c r="K14606" i="1"/>
  <c r="K14605" i="1"/>
  <c r="K14603" i="1"/>
  <c r="K14602" i="1"/>
  <c r="N14601" i="1"/>
  <c r="K14601" i="1"/>
  <c r="K14599" i="1"/>
  <c r="K14597" i="1"/>
  <c r="K14596" i="1"/>
  <c r="K14594" i="1"/>
  <c r="K14593" i="1"/>
  <c r="N14592" i="1"/>
  <c r="K14592" i="1"/>
  <c r="K14590" i="1"/>
  <c r="K14589" i="1"/>
  <c r="K14587" i="1"/>
  <c r="K14586" i="1"/>
  <c r="N14585" i="1"/>
  <c r="K14585" i="1"/>
  <c r="K14583" i="1"/>
  <c r="K14581" i="1"/>
  <c r="K14580" i="1"/>
  <c r="K14578" i="1"/>
  <c r="N14577" i="1"/>
  <c r="K14577" i="1"/>
  <c r="K14575" i="1"/>
  <c r="K14574" i="1"/>
  <c r="K14572" i="1"/>
  <c r="K14571" i="1"/>
  <c r="N14570" i="1"/>
  <c r="K14570" i="1"/>
  <c r="K14568" i="1"/>
  <c r="K14566" i="1"/>
  <c r="K14565" i="1"/>
  <c r="K14564" i="1"/>
  <c r="K14563" i="1"/>
  <c r="N14562" i="1"/>
  <c r="K14562" i="1"/>
  <c r="K14560" i="1"/>
  <c r="K14559" i="1"/>
  <c r="K14558" i="1"/>
  <c r="N14557" i="1"/>
  <c r="K14557" i="1"/>
  <c r="K14555" i="1"/>
  <c r="K14554" i="1"/>
  <c r="K14553" i="1"/>
  <c r="K14552" i="1"/>
  <c r="N14551" i="1"/>
  <c r="K14551" i="1"/>
  <c r="K14549" i="1"/>
  <c r="K14548" i="1"/>
  <c r="K14547" i="1"/>
  <c r="K14546" i="1"/>
  <c r="N14545" i="1"/>
  <c r="K14545" i="1"/>
  <c r="K14543" i="1"/>
  <c r="K14542" i="1"/>
  <c r="K14541" i="1"/>
  <c r="N14540" i="1"/>
  <c r="K14540" i="1"/>
  <c r="K14538" i="1"/>
  <c r="K14536" i="1"/>
  <c r="K14535" i="1"/>
  <c r="K14533" i="1"/>
  <c r="K14532" i="1"/>
  <c r="N14531" i="1"/>
  <c r="K14531" i="1"/>
  <c r="K14529" i="1"/>
  <c r="K14528" i="1"/>
  <c r="K14527" i="1"/>
  <c r="N14526" i="1"/>
  <c r="K14526" i="1"/>
  <c r="K14524" i="1"/>
  <c r="K14522" i="1"/>
  <c r="K14521" i="1"/>
  <c r="K14519" i="1"/>
  <c r="K14518" i="1"/>
  <c r="N14517" i="1"/>
  <c r="K14517" i="1"/>
  <c r="K14515" i="1"/>
  <c r="K14514" i="1"/>
  <c r="K14512" i="1"/>
  <c r="K14511" i="1"/>
  <c r="N14510" i="1"/>
  <c r="K14510" i="1"/>
  <c r="K14508" i="1"/>
  <c r="K14506" i="1"/>
  <c r="K14505" i="1"/>
  <c r="K14503" i="1"/>
  <c r="K14502" i="1"/>
  <c r="N14501" i="1"/>
  <c r="K14501" i="1"/>
  <c r="K14499" i="1"/>
  <c r="K14498" i="1"/>
  <c r="K14497" i="1"/>
  <c r="K14496" i="1"/>
  <c r="N14495" i="1"/>
  <c r="K14495" i="1"/>
  <c r="K14493" i="1"/>
  <c r="K14492" i="1"/>
  <c r="K14491" i="1"/>
  <c r="N14490" i="1"/>
  <c r="K14490" i="1"/>
  <c r="K14488" i="1"/>
  <c r="K14486" i="1"/>
  <c r="K14485" i="1"/>
  <c r="K14483" i="1"/>
  <c r="K14482" i="1"/>
  <c r="N14481" i="1"/>
  <c r="K14481" i="1"/>
  <c r="K14479" i="1"/>
  <c r="K14478" i="1"/>
  <c r="K14476" i="1"/>
  <c r="K14475" i="1"/>
  <c r="N14474" i="1"/>
  <c r="K14474" i="1"/>
  <c r="K14472" i="1"/>
  <c r="K14471" i="1"/>
  <c r="K14469" i="1"/>
  <c r="K14468" i="1"/>
  <c r="N14467" i="1"/>
  <c r="K14467" i="1"/>
  <c r="K14465" i="1"/>
  <c r="K14464" i="1"/>
  <c r="K14462" i="1"/>
  <c r="K14461" i="1"/>
  <c r="N14460" i="1"/>
  <c r="K14460" i="1"/>
  <c r="K14458" i="1"/>
  <c r="K14457" i="1"/>
  <c r="K14456" i="1"/>
  <c r="K14455" i="1"/>
  <c r="N14454" i="1"/>
  <c r="K14454" i="1"/>
  <c r="K14452" i="1"/>
  <c r="K14451" i="1"/>
  <c r="K14450" i="1"/>
  <c r="K14449" i="1"/>
  <c r="N14448" i="1"/>
  <c r="K14448" i="1"/>
  <c r="K14446" i="1"/>
  <c r="K14445" i="1"/>
  <c r="K14444" i="1"/>
  <c r="K14443" i="1"/>
  <c r="N14442" i="1"/>
  <c r="K14442" i="1"/>
  <c r="K14440" i="1"/>
  <c r="K14438" i="1"/>
  <c r="K14437" i="1"/>
  <c r="K14435" i="1"/>
  <c r="K14434" i="1"/>
  <c r="N14433" i="1"/>
  <c r="K14433" i="1"/>
  <c r="K14431" i="1"/>
  <c r="K14430" i="1"/>
  <c r="K14429" i="1"/>
  <c r="K14428" i="1"/>
  <c r="N14427" i="1"/>
  <c r="K14427" i="1"/>
  <c r="K14425" i="1"/>
  <c r="K14424" i="1"/>
  <c r="K14422" i="1"/>
  <c r="K14421" i="1"/>
  <c r="N14420" i="1"/>
  <c r="K14420" i="1"/>
  <c r="K14418" i="1"/>
  <c r="K14417" i="1"/>
  <c r="K14415" i="1"/>
  <c r="K14414" i="1"/>
  <c r="N14413" i="1"/>
  <c r="K14413" i="1"/>
  <c r="K14411" i="1"/>
  <c r="K14410" i="1"/>
  <c r="K14409" i="1"/>
  <c r="K14408" i="1"/>
  <c r="N14407" i="1"/>
  <c r="K14407" i="1"/>
  <c r="K14405" i="1"/>
  <c r="K14404" i="1"/>
  <c r="K14403" i="1"/>
  <c r="K14402" i="1"/>
  <c r="N14401" i="1"/>
  <c r="K14401" i="1"/>
  <c r="K14399" i="1"/>
  <c r="K14398" i="1"/>
  <c r="K14396" i="1"/>
  <c r="K14395" i="1"/>
  <c r="N14394" i="1"/>
  <c r="K14394" i="1"/>
  <c r="K14392" i="1"/>
  <c r="K14391" i="1"/>
  <c r="K14390" i="1"/>
  <c r="K14389" i="1"/>
  <c r="N14388" i="1"/>
  <c r="K14388" i="1"/>
  <c r="K14386" i="1"/>
  <c r="K14385" i="1"/>
  <c r="K14384" i="1"/>
  <c r="K14383" i="1"/>
  <c r="N14382" i="1"/>
  <c r="K14382" i="1"/>
  <c r="K14380" i="1"/>
  <c r="K14379" i="1"/>
  <c r="K14378" i="1"/>
  <c r="K14377" i="1"/>
  <c r="N14376" i="1"/>
  <c r="K14376" i="1"/>
  <c r="K14374" i="1"/>
  <c r="K14373" i="1"/>
  <c r="K14372" i="1"/>
  <c r="K14371" i="1"/>
  <c r="N14370" i="1"/>
  <c r="K14370" i="1"/>
  <c r="K14368" i="1"/>
  <c r="K14367" i="1"/>
  <c r="K14366" i="1"/>
  <c r="K14365" i="1"/>
  <c r="N14364" i="1"/>
  <c r="K14364" i="1"/>
  <c r="K14362" i="1"/>
  <c r="K14361" i="1"/>
  <c r="K14360" i="1"/>
  <c r="N14359" i="1"/>
  <c r="K14359" i="1"/>
  <c r="K14357" i="1"/>
  <c r="K14356" i="1"/>
  <c r="K14355" i="1"/>
  <c r="K14354" i="1"/>
  <c r="N14353" i="1"/>
  <c r="K14353" i="1"/>
  <c r="K14351" i="1"/>
  <c r="K14350" i="1"/>
  <c r="K14348" i="1"/>
  <c r="K14347" i="1"/>
  <c r="N14346" i="1"/>
  <c r="K14346" i="1"/>
  <c r="K14344" i="1"/>
  <c r="K14343" i="1"/>
  <c r="K14342" i="1"/>
  <c r="K14341" i="1"/>
  <c r="N14340" i="1"/>
  <c r="K14340" i="1"/>
  <c r="K14338" i="1"/>
  <c r="K14337" i="1"/>
  <c r="K14335" i="1"/>
  <c r="K14334" i="1"/>
  <c r="N14333" i="1"/>
  <c r="K14333" i="1"/>
  <c r="K14331" i="1"/>
  <c r="K14330" i="1"/>
  <c r="K14328" i="1"/>
  <c r="K14327" i="1"/>
  <c r="N14326" i="1"/>
  <c r="K14326" i="1"/>
  <c r="K14324" i="1"/>
  <c r="K14323" i="1"/>
  <c r="K14322" i="1"/>
  <c r="K14321" i="1"/>
  <c r="N14320" i="1"/>
  <c r="K14320" i="1"/>
  <c r="K14318" i="1"/>
  <c r="K14317" i="1"/>
  <c r="K14316" i="1"/>
  <c r="K14315" i="1"/>
  <c r="N14314" i="1"/>
  <c r="K14314" i="1"/>
  <c r="K14312" i="1"/>
  <c r="K14311" i="1"/>
  <c r="K14310" i="1"/>
  <c r="K14309" i="1"/>
  <c r="N14308" i="1"/>
  <c r="K14308" i="1"/>
  <c r="K14306" i="1"/>
  <c r="K14305" i="1"/>
  <c r="K14303" i="1"/>
  <c r="K14302" i="1"/>
  <c r="N14301" i="1"/>
  <c r="K14301" i="1"/>
  <c r="K14299" i="1"/>
  <c r="K14297" i="1"/>
  <c r="K14295" i="1"/>
  <c r="K14294" i="1"/>
  <c r="K14293" i="1"/>
  <c r="N14292" i="1"/>
  <c r="K14292" i="1"/>
  <c r="K14290" i="1"/>
  <c r="K14289" i="1"/>
  <c r="K14288" i="1"/>
  <c r="K14287" i="1"/>
  <c r="N14286" i="1"/>
  <c r="K14286" i="1"/>
  <c r="K14284" i="1"/>
  <c r="K14283" i="1"/>
  <c r="K14282" i="1"/>
  <c r="K14281" i="1"/>
  <c r="N14280" i="1"/>
  <c r="K14280" i="1"/>
  <c r="K14278" i="1"/>
  <c r="K14277" i="1"/>
  <c r="K14276" i="1"/>
  <c r="K14275" i="1"/>
  <c r="N14274" i="1"/>
  <c r="K14274" i="1"/>
  <c r="K14272" i="1"/>
  <c r="K14271" i="1"/>
  <c r="K14270" i="1"/>
  <c r="N14269" i="1"/>
  <c r="K14269" i="1"/>
  <c r="K14267" i="1"/>
  <c r="K14266" i="1"/>
  <c r="K14265" i="1"/>
  <c r="N14264" i="1"/>
  <c r="K14264" i="1"/>
  <c r="K14262" i="1"/>
  <c r="K14260" i="1"/>
  <c r="K14259" i="1"/>
  <c r="K14257" i="1"/>
  <c r="K14256" i="1"/>
  <c r="N14255" i="1"/>
  <c r="K14255" i="1"/>
  <c r="K14253" i="1"/>
  <c r="K14252" i="1"/>
  <c r="K14251" i="1"/>
  <c r="K14250" i="1"/>
  <c r="N14249" i="1"/>
  <c r="K14249" i="1"/>
  <c r="K14247" i="1"/>
  <c r="K14245" i="1"/>
  <c r="K14244" i="1"/>
  <c r="K14243" i="1"/>
  <c r="K14242" i="1"/>
  <c r="N14241" i="1"/>
  <c r="K14241" i="1"/>
  <c r="K14239" i="1"/>
  <c r="K14238" i="1"/>
  <c r="K14236" i="1"/>
  <c r="K14235" i="1"/>
  <c r="N14234" i="1"/>
  <c r="K14234" i="1"/>
  <c r="K14232" i="1"/>
  <c r="K14231" i="1"/>
  <c r="K14230" i="1"/>
  <c r="N14229" i="1"/>
  <c r="K14229" i="1"/>
  <c r="K14227" i="1"/>
  <c r="K14225" i="1"/>
  <c r="K14224" i="1"/>
  <c r="K14223" i="1"/>
  <c r="N14222" i="1"/>
  <c r="K14222" i="1"/>
  <c r="K14220" i="1"/>
  <c r="K14219" i="1"/>
  <c r="K14217" i="1"/>
  <c r="K14215" i="1"/>
  <c r="N14214" i="1"/>
  <c r="K14214" i="1"/>
  <c r="K14212" i="1"/>
  <c r="K14210" i="1"/>
  <c r="K14208" i="1"/>
  <c r="K14206" i="1"/>
  <c r="K14204" i="1"/>
  <c r="K14202" i="1"/>
  <c r="K14200" i="1"/>
  <c r="K14198" i="1"/>
  <c r="K14196" i="1"/>
  <c r="K14194" i="1"/>
  <c r="K14192" i="1"/>
  <c r="K14190" i="1"/>
  <c r="K14188" i="1"/>
  <c r="K14186" i="1"/>
  <c r="K14184" i="1"/>
  <c r="K14182" i="1"/>
  <c r="K14180" i="1"/>
  <c r="K14178" i="1"/>
  <c r="K14176" i="1"/>
  <c r="K14174" i="1"/>
  <c r="K14172" i="1"/>
  <c r="K14170" i="1"/>
  <c r="K14168" i="1"/>
  <c r="K14166" i="1"/>
  <c r="K14164" i="1"/>
  <c r="K14162" i="1"/>
  <c r="K14160" i="1"/>
  <c r="K14158" i="1"/>
  <c r="K14156" i="1"/>
  <c r="K14155" i="1"/>
  <c r="K14154" i="1"/>
  <c r="K14153" i="1"/>
  <c r="N14152" i="1"/>
  <c r="K14152" i="1"/>
  <c r="K14150" i="1"/>
  <c r="K14149" i="1"/>
  <c r="K14148" i="1"/>
  <c r="K14147" i="1"/>
  <c r="N14146" i="1"/>
  <c r="K14146" i="1"/>
  <c r="K14144" i="1"/>
  <c r="K14143" i="1"/>
  <c r="K14142" i="1"/>
  <c r="K14141" i="1"/>
  <c r="N14140" i="1"/>
  <c r="K14140" i="1"/>
  <c r="K14138" i="1"/>
  <c r="K14137" i="1"/>
  <c r="K14136" i="1"/>
  <c r="K14135" i="1"/>
  <c r="N14134" i="1"/>
  <c r="K14134" i="1"/>
  <c r="K14132" i="1"/>
  <c r="K14131" i="1"/>
  <c r="K14130" i="1"/>
  <c r="K14129" i="1"/>
  <c r="N14128" i="1"/>
  <c r="K14128" i="1"/>
  <c r="K14126" i="1"/>
  <c r="K14125" i="1"/>
  <c r="K14124" i="1"/>
  <c r="K14123" i="1"/>
  <c r="N14122" i="1"/>
  <c r="K14122" i="1"/>
  <c r="K14120" i="1"/>
  <c r="K14119" i="1"/>
  <c r="K14118" i="1"/>
  <c r="K14117" i="1"/>
  <c r="N14116" i="1"/>
  <c r="K14116" i="1"/>
  <c r="K14114" i="1"/>
  <c r="K14113" i="1"/>
  <c r="K14112" i="1"/>
  <c r="K14111" i="1"/>
  <c r="N14110" i="1"/>
  <c r="K14110" i="1"/>
  <c r="K14108" i="1"/>
  <c r="K14107" i="1"/>
  <c r="K14106" i="1"/>
  <c r="K14105" i="1"/>
  <c r="N14104" i="1"/>
  <c r="K14104" i="1"/>
  <c r="K14102" i="1"/>
  <c r="K14101" i="1"/>
  <c r="K14100" i="1"/>
  <c r="K14099" i="1"/>
  <c r="N14098" i="1"/>
  <c r="K14098" i="1"/>
  <c r="K14096" i="1"/>
  <c r="K14095" i="1"/>
  <c r="K14094" i="1"/>
  <c r="K14093" i="1"/>
  <c r="N14092" i="1"/>
  <c r="K14092" i="1"/>
  <c r="K14090" i="1"/>
  <c r="K14089" i="1"/>
  <c r="K14088" i="1"/>
  <c r="K14087" i="1"/>
  <c r="N14086" i="1"/>
  <c r="K14086" i="1"/>
  <c r="K14084" i="1"/>
  <c r="K14083" i="1"/>
  <c r="K14082" i="1"/>
  <c r="K14081" i="1"/>
  <c r="N14080" i="1"/>
  <c r="K14080" i="1"/>
  <c r="K14078" i="1"/>
  <c r="K14077" i="1"/>
  <c r="K14076" i="1"/>
  <c r="K14075" i="1"/>
  <c r="N14074" i="1"/>
  <c r="K14074" i="1"/>
  <c r="K14072" i="1"/>
  <c r="K14071" i="1"/>
  <c r="K14070" i="1"/>
  <c r="K14069" i="1"/>
  <c r="N14068" i="1"/>
  <c r="K14068" i="1"/>
  <c r="K14066" i="1"/>
  <c r="K14065" i="1"/>
  <c r="K14064" i="1"/>
  <c r="K14063" i="1"/>
  <c r="N14062" i="1"/>
  <c r="K14062" i="1"/>
  <c r="K14060" i="1"/>
  <c r="K14059" i="1"/>
  <c r="K14058" i="1"/>
  <c r="K14057" i="1"/>
  <c r="N14056" i="1"/>
  <c r="K14056" i="1"/>
  <c r="K14054" i="1"/>
  <c r="K14053" i="1"/>
  <c r="K14052" i="1"/>
  <c r="K14051" i="1"/>
  <c r="N14050" i="1"/>
  <c r="K14050" i="1"/>
  <c r="K14048" i="1"/>
  <c r="K14047" i="1"/>
  <c r="K14046" i="1"/>
  <c r="K14045" i="1"/>
  <c r="N14044" i="1"/>
  <c r="K14044" i="1"/>
  <c r="K14042" i="1"/>
  <c r="K14041" i="1"/>
  <c r="K14040" i="1"/>
  <c r="K14039" i="1"/>
  <c r="N14038" i="1"/>
  <c r="K14038" i="1"/>
  <c r="K14036" i="1"/>
  <c r="K14035" i="1"/>
  <c r="K14034" i="1"/>
  <c r="K14033" i="1"/>
  <c r="N14032" i="1"/>
  <c r="K14032" i="1"/>
  <c r="K14030" i="1"/>
  <c r="K14029" i="1"/>
  <c r="K14028" i="1"/>
  <c r="K14027" i="1"/>
  <c r="N14026" i="1"/>
  <c r="K14026" i="1"/>
  <c r="K14024" i="1"/>
  <c r="K14023" i="1"/>
  <c r="K14022" i="1"/>
  <c r="K14021" i="1"/>
  <c r="N14020" i="1"/>
  <c r="K14020" i="1"/>
  <c r="K14018" i="1"/>
  <c r="K14017" i="1"/>
  <c r="K14016" i="1"/>
  <c r="K14015" i="1"/>
  <c r="N14014" i="1"/>
  <c r="K14014" i="1"/>
  <c r="K14012" i="1"/>
  <c r="K14011" i="1"/>
  <c r="K14010" i="1"/>
  <c r="K14009" i="1"/>
  <c r="N14008" i="1"/>
  <c r="K14008" i="1"/>
  <c r="K14006" i="1"/>
  <c r="K14005" i="1"/>
  <c r="K14004" i="1"/>
  <c r="K14003" i="1"/>
  <c r="N14002" i="1"/>
  <c r="K14002" i="1"/>
  <c r="K14000" i="1"/>
  <c r="K13999" i="1"/>
  <c r="K13998" i="1"/>
  <c r="K13997" i="1"/>
  <c r="N13996" i="1"/>
  <c r="K13996" i="1"/>
  <c r="K13994" i="1"/>
  <c r="K13993" i="1"/>
  <c r="K13992" i="1"/>
  <c r="K13991" i="1"/>
  <c r="N13990" i="1"/>
  <c r="K13990" i="1"/>
  <c r="K13988" i="1"/>
  <c r="K13987" i="1"/>
  <c r="K13986" i="1"/>
  <c r="K13985" i="1"/>
  <c r="N13984" i="1"/>
  <c r="K13984" i="1"/>
  <c r="K13982" i="1"/>
  <c r="K13980" i="1"/>
  <c r="K13979" i="1"/>
  <c r="K13978" i="1"/>
  <c r="K13977" i="1"/>
  <c r="N13976" i="1"/>
  <c r="K13976" i="1"/>
  <c r="K13974" i="1"/>
  <c r="K13973" i="1"/>
  <c r="K13972" i="1"/>
  <c r="K13971" i="1"/>
  <c r="N13970" i="1"/>
  <c r="K13970" i="1"/>
  <c r="K13968" i="1"/>
  <c r="K13967" i="1"/>
  <c r="K13966" i="1"/>
  <c r="K13965" i="1"/>
  <c r="N13964" i="1"/>
  <c r="K13964" i="1"/>
  <c r="K13962" i="1"/>
  <c r="K13961" i="1"/>
  <c r="K13960" i="1"/>
  <c r="K13959" i="1"/>
  <c r="N13958" i="1"/>
  <c r="K13958" i="1"/>
  <c r="K13956" i="1"/>
  <c r="K13955" i="1"/>
  <c r="K13954" i="1"/>
  <c r="K13953" i="1"/>
  <c r="N13952" i="1"/>
  <c r="K13952" i="1"/>
  <c r="K13950" i="1"/>
  <c r="K13949" i="1"/>
  <c r="K13948" i="1"/>
  <c r="K13947" i="1"/>
  <c r="N13946" i="1"/>
  <c r="K13946" i="1"/>
  <c r="K13944" i="1"/>
  <c r="K13943" i="1"/>
  <c r="K13942" i="1"/>
  <c r="K13941" i="1"/>
  <c r="N13940" i="1"/>
  <c r="K13940" i="1"/>
  <c r="K13938" i="1"/>
  <c r="K13937" i="1"/>
  <c r="K13936" i="1"/>
  <c r="K13935" i="1"/>
  <c r="N13934" i="1"/>
  <c r="K13934" i="1"/>
  <c r="K13932" i="1"/>
  <c r="K13931" i="1"/>
  <c r="K13930" i="1"/>
  <c r="K13929" i="1"/>
  <c r="N13928" i="1"/>
  <c r="K13928" i="1"/>
  <c r="K13926" i="1"/>
  <c r="K13925" i="1"/>
  <c r="K13924" i="1"/>
  <c r="K13923" i="1"/>
  <c r="N13922" i="1"/>
  <c r="K13922" i="1"/>
  <c r="K13920" i="1"/>
  <c r="K13919" i="1"/>
  <c r="K13918" i="1"/>
  <c r="K13917" i="1"/>
  <c r="N13916" i="1"/>
  <c r="K13916" i="1"/>
  <c r="K13914" i="1"/>
  <c r="K13913" i="1"/>
  <c r="K13912" i="1"/>
  <c r="K13911" i="1"/>
  <c r="N13910" i="1"/>
  <c r="K13910" i="1"/>
  <c r="K13908" i="1"/>
  <c r="K13907" i="1"/>
  <c r="K13906" i="1"/>
  <c r="K13905" i="1"/>
  <c r="N13904" i="1"/>
  <c r="K13904" i="1"/>
  <c r="K13902" i="1"/>
  <c r="K13901" i="1"/>
  <c r="K13900" i="1"/>
  <c r="K13899" i="1"/>
  <c r="N13898" i="1"/>
  <c r="K13898" i="1"/>
  <c r="K13896" i="1"/>
  <c r="K13895" i="1"/>
  <c r="K13894" i="1"/>
  <c r="K13893" i="1"/>
  <c r="N13892" i="1"/>
  <c r="K13892" i="1"/>
  <c r="K13890" i="1"/>
  <c r="K13889" i="1"/>
  <c r="K13888" i="1"/>
  <c r="K13887" i="1"/>
  <c r="N13886" i="1"/>
  <c r="K13886" i="1"/>
  <c r="K13884" i="1"/>
  <c r="K13883" i="1"/>
  <c r="K13882" i="1"/>
  <c r="K13881" i="1"/>
  <c r="N13880" i="1"/>
  <c r="K13880" i="1"/>
  <c r="K13878" i="1"/>
  <c r="K13877" i="1"/>
  <c r="K13876" i="1"/>
  <c r="K13875" i="1"/>
  <c r="N13874" i="1"/>
  <c r="K13874" i="1"/>
  <c r="K13872" i="1"/>
  <c r="K13871" i="1"/>
  <c r="K13870" i="1"/>
  <c r="K13869" i="1"/>
  <c r="N13868" i="1"/>
  <c r="K13868" i="1"/>
  <c r="K13866" i="1"/>
  <c r="K13865" i="1"/>
  <c r="K13864" i="1"/>
  <c r="K13863" i="1"/>
  <c r="N13862" i="1"/>
  <c r="K13862" i="1"/>
  <c r="K13860" i="1"/>
  <c r="K13859" i="1"/>
  <c r="K13858" i="1"/>
  <c r="K13857" i="1"/>
  <c r="N13856" i="1"/>
  <c r="K13856" i="1"/>
  <c r="K13854" i="1"/>
  <c r="K13853" i="1"/>
  <c r="K13852" i="1"/>
  <c r="K13851" i="1"/>
  <c r="N13850" i="1"/>
  <c r="K13850" i="1"/>
  <c r="K13848" i="1"/>
  <c r="K13847" i="1"/>
  <c r="K13846" i="1"/>
  <c r="K13845" i="1"/>
  <c r="N13844" i="1"/>
  <c r="K13844" i="1"/>
  <c r="K13842" i="1"/>
  <c r="K13841" i="1"/>
  <c r="K13840" i="1"/>
  <c r="K13839" i="1"/>
  <c r="N13838" i="1"/>
  <c r="K13838" i="1"/>
  <c r="K13836" i="1"/>
  <c r="K13835" i="1"/>
  <c r="K13834" i="1"/>
  <c r="K13833" i="1"/>
  <c r="N13832" i="1"/>
  <c r="K13832" i="1"/>
  <c r="K13830" i="1"/>
  <c r="K13829" i="1"/>
  <c r="K13828" i="1"/>
  <c r="K13827" i="1"/>
  <c r="N13826" i="1"/>
  <c r="K13826" i="1"/>
  <c r="K13824" i="1"/>
  <c r="K13823" i="1"/>
  <c r="K13822" i="1"/>
  <c r="K13821" i="1"/>
  <c r="N13820" i="1"/>
  <c r="K13820" i="1"/>
  <c r="K13818" i="1"/>
  <c r="K13817" i="1"/>
  <c r="K13816" i="1"/>
  <c r="K13815" i="1"/>
  <c r="N13814" i="1"/>
  <c r="K13814" i="1"/>
  <c r="K13812" i="1"/>
  <c r="K13810" i="1"/>
  <c r="K13809" i="1"/>
  <c r="K13808" i="1"/>
  <c r="K13807" i="1"/>
  <c r="N13806" i="1"/>
  <c r="K13806" i="1"/>
  <c r="K13804" i="1"/>
  <c r="K13803" i="1"/>
  <c r="K13802" i="1"/>
  <c r="K13801" i="1"/>
  <c r="N13800" i="1"/>
  <c r="K13800" i="1"/>
  <c r="K13798" i="1"/>
  <c r="K13797" i="1"/>
  <c r="K13796" i="1"/>
  <c r="K13795" i="1"/>
  <c r="N13794" i="1"/>
  <c r="K13794" i="1"/>
  <c r="K13792" i="1"/>
  <c r="K13791" i="1"/>
  <c r="K13790" i="1"/>
  <c r="K13789" i="1"/>
  <c r="N13788" i="1"/>
  <c r="K13788" i="1"/>
  <c r="K13786" i="1"/>
  <c r="K13785" i="1"/>
  <c r="K13784" i="1"/>
  <c r="K13783" i="1"/>
  <c r="N13782" i="1"/>
  <c r="K13782" i="1"/>
  <c r="K13780" i="1"/>
  <c r="K13779" i="1"/>
  <c r="K13778" i="1"/>
  <c r="K13777" i="1"/>
  <c r="N13776" i="1"/>
  <c r="K13776" i="1"/>
  <c r="K13774" i="1"/>
  <c r="K13773" i="1"/>
  <c r="K13772" i="1"/>
  <c r="K13771" i="1"/>
  <c r="N13770" i="1"/>
  <c r="K13770" i="1"/>
  <c r="K13768" i="1"/>
  <c r="K13767" i="1"/>
  <c r="K13766" i="1"/>
  <c r="K13765" i="1"/>
  <c r="N13764" i="1"/>
  <c r="K13764" i="1"/>
  <c r="K13762" i="1"/>
  <c r="K13761" i="1"/>
  <c r="K13760" i="1"/>
  <c r="K13759" i="1"/>
  <c r="N13758" i="1"/>
  <c r="K13758" i="1"/>
  <c r="K13756" i="1"/>
  <c r="K13755" i="1"/>
  <c r="K13754" i="1"/>
  <c r="K13753" i="1"/>
  <c r="N13752" i="1"/>
  <c r="K13752" i="1"/>
  <c r="K13750" i="1"/>
  <c r="K13749" i="1"/>
  <c r="K13748" i="1"/>
  <c r="K13747" i="1"/>
  <c r="N13746" i="1"/>
  <c r="K13746" i="1"/>
  <c r="K13744" i="1"/>
  <c r="K13743" i="1"/>
  <c r="K13742" i="1"/>
  <c r="K13741" i="1"/>
  <c r="N13740" i="1"/>
  <c r="K13740" i="1"/>
  <c r="K13738" i="1"/>
  <c r="K13737" i="1"/>
  <c r="K13736" i="1"/>
  <c r="K13735" i="1"/>
  <c r="N13734" i="1"/>
  <c r="K13734" i="1"/>
  <c r="K13732" i="1"/>
  <c r="K13731" i="1"/>
  <c r="K13730" i="1"/>
  <c r="K13729" i="1"/>
  <c r="N13728" i="1"/>
  <c r="K13728" i="1"/>
  <c r="K13726" i="1"/>
  <c r="K13725" i="1"/>
  <c r="K13724" i="1"/>
  <c r="K13723" i="1"/>
  <c r="N13722" i="1"/>
  <c r="K13722" i="1"/>
  <c r="K13720" i="1"/>
  <c r="K13719" i="1"/>
  <c r="K13718" i="1"/>
  <c r="K13717" i="1"/>
  <c r="N13716" i="1"/>
  <c r="K13716" i="1"/>
  <c r="K13714" i="1"/>
  <c r="K13713" i="1"/>
  <c r="K13712" i="1"/>
  <c r="K13711" i="1"/>
  <c r="N13710" i="1"/>
  <c r="K13710" i="1"/>
  <c r="K13708" i="1"/>
  <c r="K13707" i="1"/>
  <c r="K13706" i="1"/>
  <c r="K13705" i="1"/>
  <c r="N13704" i="1"/>
  <c r="K13704" i="1"/>
  <c r="K13702" i="1"/>
  <c r="K13701" i="1"/>
  <c r="K13700" i="1"/>
  <c r="K13699" i="1"/>
  <c r="N13698" i="1"/>
  <c r="K13698" i="1"/>
  <c r="K13696" i="1"/>
  <c r="K13695" i="1"/>
  <c r="K13694" i="1"/>
  <c r="K13693" i="1"/>
  <c r="N13692" i="1"/>
  <c r="K13692" i="1"/>
  <c r="K13690" i="1"/>
  <c r="K13689" i="1"/>
  <c r="K13688" i="1"/>
  <c r="K13687" i="1"/>
  <c r="N13686" i="1"/>
  <c r="K13686" i="1"/>
  <c r="K13684" i="1"/>
  <c r="K13683" i="1"/>
  <c r="K13682" i="1"/>
  <c r="K13681" i="1"/>
  <c r="N13680" i="1"/>
  <c r="K13680" i="1"/>
  <c r="K13678" i="1"/>
  <c r="K13677" i="1"/>
  <c r="K13676" i="1"/>
  <c r="K13675" i="1"/>
  <c r="N13674" i="1"/>
  <c r="K13674" i="1"/>
  <c r="K13672" i="1"/>
  <c r="K13671" i="1"/>
  <c r="K13670" i="1"/>
  <c r="K13669" i="1"/>
  <c r="N13668" i="1"/>
  <c r="K13668" i="1"/>
  <c r="K13666" i="1"/>
  <c r="K13665" i="1"/>
  <c r="K13664" i="1"/>
  <c r="K13663" i="1"/>
  <c r="N13662" i="1"/>
  <c r="K13662" i="1"/>
  <c r="K13660" i="1"/>
  <c r="K13659" i="1"/>
  <c r="K13658" i="1"/>
  <c r="K13657" i="1"/>
  <c r="N13656" i="1"/>
  <c r="K13656" i="1"/>
  <c r="K13654" i="1"/>
  <c r="K13653" i="1"/>
  <c r="K13652" i="1"/>
  <c r="K13651" i="1"/>
  <c r="N13650" i="1"/>
  <c r="K13650" i="1"/>
  <c r="K13648" i="1"/>
  <c r="K13647" i="1"/>
  <c r="K13646" i="1"/>
  <c r="K13645" i="1"/>
  <c r="N13644" i="1"/>
  <c r="K13644" i="1"/>
  <c r="K13642" i="1"/>
  <c r="K13641" i="1"/>
  <c r="K13640" i="1"/>
  <c r="K13639" i="1"/>
  <c r="N13638" i="1"/>
  <c r="K13638" i="1"/>
  <c r="K13636" i="1"/>
  <c r="K13635" i="1"/>
  <c r="K13634" i="1"/>
  <c r="K13633" i="1"/>
  <c r="N13632" i="1"/>
  <c r="K13632" i="1"/>
  <c r="K13630" i="1"/>
  <c r="K13629" i="1"/>
  <c r="K13628" i="1"/>
  <c r="K13627" i="1"/>
  <c r="N13626" i="1"/>
  <c r="K13626" i="1"/>
  <c r="K13624" i="1"/>
  <c r="K13623" i="1"/>
  <c r="K13622" i="1"/>
  <c r="K13621" i="1"/>
  <c r="N13620" i="1"/>
  <c r="K13620" i="1"/>
  <c r="K13618" i="1"/>
  <c r="K13617" i="1"/>
  <c r="K13616" i="1"/>
  <c r="K13615" i="1"/>
  <c r="N13614" i="1"/>
  <c r="K13614" i="1"/>
  <c r="K13612" i="1"/>
  <c r="K13611" i="1"/>
  <c r="K13610" i="1"/>
  <c r="K13609" i="1"/>
  <c r="N13608" i="1"/>
  <c r="K13608" i="1"/>
  <c r="K13606" i="1"/>
  <c r="K13605" i="1"/>
  <c r="K13604" i="1"/>
  <c r="K13603" i="1"/>
  <c r="N13602" i="1"/>
  <c r="K13602" i="1"/>
  <c r="K13600" i="1"/>
  <c r="K13599" i="1"/>
  <c r="K13598" i="1"/>
  <c r="K13597" i="1"/>
  <c r="N13596" i="1"/>
  <c r="K13596" i="1"/>
  <c r="K13594" i="1"/>
  <c r="K13593" i="1"/>
  <c r="K13592" i="1"/>
  <c r="K13591" i="1"/>
  <c r="N13590" i="1"/>
  <c r="K13590" i="1"/>
  <c r="K13588" i="1"/>
  <c r="K13587" i="1"/>
  <c r="K13586" i="1"/>
  <c r="K13585" i="1"/>
  <c r="N13584" i="1"/>
  <c r="K13584" i="1"/>
  <c r="K13582" i="1"/>
  <c r="K13581" i="1"/>
  <c r="K13580" i="1"/>
  <c r="K13579" i="1"/>
  <c r="N13578" i="1"/>
  <c r="K13578" i="1"/>
  <c r="K13576" i="1"/>
  <c r="K13575" i="1"/>
  <c r="K13574" i="1"/>
  <c r="K13573" i="1"/>
  <c r="N13572" i="1"/>
  <c r="K13572" i="1"/>
  <c r="K13570" i="1"/>
  <c r="K13569" i="1"/>
  <c r="K13568" i="1"/>
  <c r="K13567" i="1"/>
  <c r="N13566" i="1"/>
  <c r="K13566" i="1"/>
  <c r="K13564" i="1"/>
  <c r="K13563" i="1"/>
  <c r="K13562" i="1"/>
  <c r="K13561" i="1"/>
  <c r="N13560" i="1"/>
  <c r="K13560" i="1"/>
  <c r="K13558" i="1"/>
  <c r="K13557" i="1"/>
  <c r="K13556" i="1"/>
  <c r="K13555" i="1"/>
  <c r="N13554" i="1"/>
  <c r="K13554" i="1"/>
  <c r="K13552" i="1"/>
  <c r="K13551" i="1"/>
  <c r="K13550" i="1"/>
  <c r="K13549" i="1"/>
  <c r="N13548" i="1"/>
  <c r="K13548" i="1"/>
  <c r="K13546" i="1"/>
  <c r="K13545" i="1"/>
  <c r="K13544" i="1"/>
  <c r="K13543" i="1"/>
  <c r="N13542" i="1"/>
  <c r="K13542" i="1"/>
  <c r="K13540" i="1"/>
  <c r="K13539" i="1"/>
  <c r="K13538" i="1"/>
  <c r="K13537" i="1"/>
  <c r="N13536" i="1"/>
  <c r="K13536" i="1"/>
  <c r="K13534" i="1"/>
  <c r="K13533" i="1"/>
  <c r="K13532" i="1"/>
  <c r="K13531" i="1"/>
  <c r="N13530" i="1"/>
  <c r="K13530" i="1"/>
  <c r="K13528" i="1"/>
  <c r="K13527" i="1"/>
  <c r="K13526" i="1"/>
  <c r="K13525" i="1"/>
  <c r="N13524" i="1"/>
  <c r="K13524" i="1"/>
  <c r="K13522" i="1"/>
  <c r="K13521" i="1"/>
  <c r="K13520" i="1"/>
  <c r="K13519" i="1"/>
  <c r="N13518" i="1"/>
  <c r="K13518" i="1"/>
  <c r="K13516" i="1"/>
  <c r="K13515" i="1"/>
  <c r="K13514" i="1"/>
  <c r="K13513" i="1"/>
  <c r="N13512" i="1"/>
  <c r="K13512" i="1"/>
  <c r="K13510" i="1"/>
  <c r="K13509" i="1"/>
  <c r="K13508" i="1"/>
  <c r="K13507" i="1"/>
  <c r="N13506" i="1"/>
  <c r="K13506" i="1"/>
  <c r="K13504" i="1"/>
  <c r="K13503" i="1"/>
  <c r="K13502" i="1"/>
  <c r="K13501" i="1"/>
  <c r="N13500" i="1"/>
  <c r="K13500" i="1"/>
  <c r="K13498" i="1"/>
  <c r="K13497" i="1"/>
  <c r="K13496" i="1"/>
  <c r="K13495" i="1"/>
  <c r="N13494" i="1"/>
  <c r="K13494" i="1"/>
  <c r="K13492" i="1"/>
  <c r="K13491" i="1"/>
  <c r="K13490" i="1"/>
  <c r="K13489" i="1"/>
  <c r="N13488" i="1"/>
  <c r="K13488" i="1"/>
  <c r="K13486" i="1"/>
  <c r="K13485" i="1"/>
  <c r="K13484" i="1"/>
  <c r="K13483" i="1"/>
  <c r="N13482" i="1"/>
  <c r="K13482" i="1"/>
  <c r="K13480" i="1"/>
  <c r="K13479" i="1"/>
  <c r="K13478" i="1"/>
  <c r="K13477" i="1"/>
  <c r="N13476" i="1"/>
  <c r="K13476" i="1"/>
  <c r="K13474" i="1"/>
  <c r="K13473" i="1"/>
  <c r="K13472" i="1"/>
  <c r="K13471" i="1"/>
  <c r="N13470" i="1"/>
  <c r="K13470" i="1"/>
  <c r="K13468" i="1"/>
  <c r="K13467" i="1"/>
  <c r="K13466" i="1"/>
  <c r="K13465" i="1"/>
  <c r="N13464" i="1"/>
  <c r="K13464" i="1"/>
  <c r="K13462" i="1"/>
  <c r="K13461" i="1"/>
  <c r="K13460" i="1"/>
  <c r="K13459" i="1"/>
  <c r="N13458" i="1"/>
  <c r="K13458" i="1"/>
  <c r="K13456" i="1"/>
  <c r="K13455" i="1"/>
  <c r="K13454" i="1"/>
  <c r="K13453" i="1"/>
  <c r="N13452" i="1"/>
  <c r="K13452" i="1"/>
  <c r="K13450" i="1"/>
  <c r="K13449" i="1"/>
  <c r="K13448" i="1"/>
  <c r="K13447" i="1"/>
  <c r="N13446" i="1"/>
  <c r="K13446" i="1"/>
  <c r="K13444" i="1"/>
  <c r="K13443" i="1"/>
  <c r="K13442" i="1"/>
  <c r="K13441" i="1"/>
  <c r="N13440" i="1"/>
  <c r="K13440" i="1"/>
  <c r="K13438" i="1"/>
  <c r="K13437" i="1"/>
  <c r="K13436" i="1"/>
  <c r="K13435" i="1"/>
  <c r="N13434" i="1"/>
  <c r="K13434" i="1"/>
  <c r="K13432" i="1"/>
  <c r="K13431" i="1"/>
  <c r="K13430" i="1"/>
  <c r="K13429" i="1"/>
  <c r="N13428" i="1"/>
  <c r="K13428" i="1"/>
  <c r="K13426" i="1"/>
  <c r="K13425" i="1"/>
  <c r="K13424" i="1"/>
  <c r="K13423" i="1"/>
  <c r="N13422" i="1"/>
  <c r="K13422" i="1"/>
  <c r="K13420" i="1"/>
  <c r="K13419" i="1"/>
  <c r="K13418" i="1"/>
  <c r="K13417" i="1"/>
  <c r="N13416" i="1"/>
  <c r="K13416" i="1"/>
  <c r="K13414" i="1"/>
  <c r="K13413" i="1"/>
  <c r="K13412" i="1"/>
  <c r="K13411" i="1"/>
  <c r="N13410" i="1"/>
  <c r="K13410" i="1"/>
  <c r="K13408" i="1"/>
  <c r="K13407" i="1"/>
  <c r="K13406" i="1"/>
  <c r="K13405" i="1"/>
  <c r="N13404" i="1"/>
  <c r="K13404" i="1"/>
  <c r="K13402" i="1"/>
  <c r="K13401" i="1"/>
  <c r="K13400" i="1"/>
  <c r="K13399" i="1"/>
  <c r="N13398" i="1"/>
  <c r="K13398" i="1"/>
  <c r="K13396" i="1"/>
  <c r="K13395" i="1"/>
  <c r="K13394" i="1"/>
  <c r="K13393" i="1"/>
  <c r="N13392" i="1"/>
  <c r="K13392" i="1"/>
  <c r="K13390" i="1"/>
  <c r="K13389" i="1"/>
  <c r="K13388" i="1"/>
  <c r="K13387" i="1"/>
  <c r="N13386" i="1"/>
  <c r="K13386" i="1"/>
  <c r="K13384" i="1"/>
  <c r="K13383" i="1"/>
  <c r="K13382" i="1"/>
  <c r="K13381" i="1"/>
  <c r="N13380" i="1"/>
  <c r="K13380" i="1"/>
  <c r="K13378" i="1"/>
  <c r="K13377" i="1"/>
  <c r="K13376" i="1"/>
  <c r="K13375" i="1"/>
  <c r="N13374" i="1"/>
  <c r="K13374" i="1"/>
  <c r="K13372" i="1"/>
  <c r="K13371" i="1"/>
  <c r="K13370" i="1"/>
  <c r="K13369" i="1"/>
  <c r="N13368" i="1"/>
  <c r="K13368" i="1"/>
  <c r="K13366" i="1"/>
  <c r="K13365" i="1"/>
  <c r="K13364" i="1"/>
  <c r="K13363" i="1"/>
  <c r="N13362" i="1"/>
  <c r="K13362" i="1"/>
  <c r="K13360" i="1"/>
  <c r="K13359" i="1"/>
  <c r="K13358" i="1"/>
  <c r="K13357" i="1"/>
  <c r="N13356" i="1"/>
  <c r="K13356" i="1"/>
  <c r="K13354" i="1"/>
  <c r="K13353" i="1"/>
  <c r="K13352" i="1"/>
  <c r="K13351" i="1"/>
  <c r="N13350" i="1"/>
  <c r="K13350" i="1"/>
  <c r="K13348" i="1"/>
  <c r="K13347" i="1"/>
  <c r="K13346" i="1"/>
  <c r="K13345" i="1"/>
  <c r="N13344" i="1"/>
  <c r="K13344" i="1"/>
  <c r="K13342" i="1"/>
  <c r="K13341" i="1"/>
  <c r="K13340" i="1"/>
  <c r="K13339" i="1"/>
  <c r="N13338" i="1"/>
  <c r="K13338" i="1"/>
  <c r="K13336" i="1"/>
  <c r="K13335" i="1"/>
  <c r="K13334" i="1"/>
  <c r="K13333" i="1"/>
  <c r="N13332" i="1"/>
  <c r="K13332" i="1"/>
  <c r="K13330" i="1"/>
  <c r="K13329" i="1"/>
  <c r="K13328" i="1"/>
  <c r="K13327" i="1"/>
  <c r="N13326" i="1"/>
  <c r="K13326" i="1"/>
  <c r="K13324" i="1"/>
  <c r="K13323" i="1"/>
  <c r="K13322" i="1"/>
  <c r="K13321" i="1"/>
  <c r="N13320" i="1"/>
  <c r="K13320" i="1"/>
  <c r="K13318" i="1"/>
  <c r="K13317" i="1"/>
  <c r="K13316" i="1"/>
  <c r="K13315" i="1"/>
  <c r="N13314" i="1"/>
  <c r="K13314" i="1"/>
  <c r="K13312" i="1"/>
  <c r="K13311" i="1"/>
  <c r="K13310" i="1"/>
  <c r="K13309" i="1"/>
  <c r="N13308" i="1"/>
  <c r="K13308" i="1"/>
  <c r="K13306" i="1"/>
  <c r="K13305" i="1"/>
  <c r="K13304" i="1"/>
  <c r="K13303" i="1"/>
  <c r="N13302" i="1"/>
  <c r="K13302" i="1"/>
  <c r="K13300" i="1"/>
  <c r="K13299" i="1"/>
  <c r="K13298" i="1"/>
  <c r="K13297" i="1"/>
  <c r="N13296" i="1"/>
  <c r="K13296" i="1"/>
  <c r="K13294" i="1"/>
  <c r="K13293" i="1"/>
  <c r="K13292" i="1"/>
  <c r="K13291" i="1"/>
  <c r="N13290" i="1"/>
  <c r="K13290" i="1"/>
  <c r="K13288" i="1"/>
  <c r="K13287" i="1"/>
  <c r="K13286" i="1"/>
  <c r="K13285" i="1"/>
  <c r="N13284" i="1"/>
  <c r="K13284" i="1"/>
  <c r="K13282" i="1"/>
  <c r="K13281" i="1"/>
  <c r="K13280" i="1"/>
  <c r="K13279" i="1"/>
  <c r="N13278" i="1"/>
  <c r="K13278" i="1"/>
  <c r="K13276" i="1"/>
  <c r="K13275" i="1"/>
  <c r="K13274" i="1"/>
  <c r="K13273" i="1"/>
  <c r="N13272" i="1"/>
  <c r="K13272" i="1"/>
  <c r="K13270" i="1"/>
  <c r="K13269" i="1"/>
  <c r="K13268" i="1"/>
  <c r="K13267" i="1"/>
  <c r="N13266" i="1"/>
  <c r="K13266" i="1"/>
  <c r="K13264" i="1"/>
  <c r="K13263" i="1"/>
  <c r="K13262" i="1"/>
  <c r="K13261" i="1"/>
  <c r="N13260" i="1"/>
  <c r="K13260" i="1"/>
  <c r="K13258" i="1"/>
  <c r="K13257" i="1"/>
  <c r="K13256" i="1"/>
  <c r="K13255" i="1"/>
  <c r="N13254" i="1"/>
  <c r="K13254" i="1"/>
  <c r="K13252" i="1"/>
  <c r="K13251" i="1"/>
  <c r="K13250" i="1"/>
  <c r="K13249" i="1"/>
  <c r="N13248" i="1"/>
  <c r="K13248" i="1"/>
  <c r="K13246" i="1"/>
  <c r="K13245" i="1"/>
  <c r="K13244" i="1"/>
  <c r="K13243" i="1"/>
  <c r="N13242" i="1"/>
  <c r="K13242" i="1"/>
  <c r="K13240" i="1"/>
  <c r="K13239" i="1"/>
  <c r="K13238" i="1"/>
  <c r="K13237" i="1"/>
  <c r="N13236" i="1"/>
  <c r="K13236" i="1"/>
  <c r="K13234" i="1"/>
  <c r="K13233" i="1"/>
  <c r="K13232" i="1"/>
  <c r="K13231" i="1"/>
  <c r="N13230" i="1"/>
  <c r="K13230" i="1"/>
  <c r="K13228" i="1"/>
  <c r="K13227" i="1"/>
  <c r="K13226" i="1"/>
  <c r="K13225" i="1"/>
  <c r="N13224" i="1"/>
  <c r="K13224" i="1"/>
  <c r="K13222" i="1"/>
  <c r="K13221" i="1"/>
  <c r="K13220" i="1"/>
  <c r="K13219" i="1"/>
  <c r="N13218" i="1"/>
  <c r="K13218" i="1"/>
  <c r="K13216" i="1"/>
  <c r="K13215" i="1"/>
  <c r="K13214" i="1"/>
  <c r="K13213" i="1"/>
  <c r="N13212" i="1"/>
  <c r="K13212" i="1"/>
  <c r="K13210" i="1"/>
  <c r="K13209" i="1"/>
  <c r="K13208" i="1"/>
  <c r="K13207" i="1"/>
  <c r="N13206" i="1"/>
  <c r="K13206" i="1"/>
  <c r="K13204" i="1"/>
  <c r="K13203" i="1"/>
  <c r="K13202" i="1"/>
  <c r="K13201" i="1"/>
  <c r="N13200" i="1"/>
  <c r="K13200" i="1"/>
  <c r="K13198" i="1"/>
  <c r="K13197" i="1"/>
  <c r="K13196" i="1"/>
  <c r="K13195" i="1"/>
  <c r="N13194" i="1"/>
  <c r="K13194" i="1"/>
  <c r="K13192" i="1"/>
  <c r="K13191" i="1"/>
  <c r="K13190" i="1"/>
  <c r="K13189" i="1"/>
  <c r="N13188" i="1"/>
  <c r="K13188" i="1"/>
  <c r="K13186" i="1"/>
  <c r="K13185" i="1"/>
  <c r="K13184" i="1"/>
  <c r="K13183" i="1"/>
  <c r="N13182" i="1"/>
  <c r="K13182" i="1"/>
  <c r="K13180" i="1"/>
  <c r="K13179" i="1"/>
  <c r="K13178" i="1"/>
  <c r="K13177" i="1"/>
  <c r="N13176" i="1"/>
  <c r="K13176" i="1"/>
  <c r="K13174" i="1"/>
  <c r="K13173" i="1"/>
  <c r="K13172" i="1"/>
  <c r="K13171" i="1"/>
  <c r="N13170" i="1"/>
  <c r="K13170" i="1"/>
  <c r="K13168" i="1"/>
  <c r="K13167" i="1"/>
  <c r="K13166" i="1"/>
  <c r="K13165" i="1"/>
  <c r="N13164" i="1"/>
  <c r="K13164" i="1"/>
  <c r="K13162" i="1"/>
  <c r="K13161" i="1"/>
  <c r="K13160" i="1"/>
  <c r="K13159" i="1"/>
  <c r="N13158" i="1"/>
  <c r="K13158" i="1"/>
  <c r="K13156" i="1"/>
  <c r="K13155" i="1"/>
  <c r="K13154" i="1"/>
  <c r="K13153" i="1"/>
  <c r="N13152" i="1"/>
  <c r="K13152" i="1"/>
  <c r="K13150" i="1"/>
  <c r="K13149" i="1"/>
  <c r="K13148" i="1"/>
  <c r="K13147" i="1"/>
  <c r="N13146" i="1"/>
  <c r="K13146" i="1"/>
  <c r="K13144" i="1"/>
  <c r="K13143" i="1"/>
  <c r="K13142" i="1"/>
  <c r="K13141" i="1"/>
  <c r="N13140" i="1"/>
  <c r="K13140" i="1"/>
  <c r="K13138" i="1"/>
  <c r="K13137" i="1"/>
  <c r="K13136" i="1"/>
  <c r="K13135" i="1"/>
  <c r="N13134" i="1"/>
  <c r="K13134" i="1"/>
  <c r="K13132" i="1"/>
  <c r="K13131" i="1"/>
  <c r="K13130" i="1"/>
  <c r="K13129" i="1"/>
  <c r="N13128" i="1"/>
  <c r="K13128" i="1"/>
  <c r="K13126" i="1"/>
  <c r="K13125" i="1"/>
  <c r="K13124" i="1"/>
  <c r="K13123" i="1"/>
  <c r="N13122" i="1"/>
  <c r="K13122" i="1"/>
  <c r="K13120" i="1"/>
  <c r="K13119" i="1"/>
  <c r="K13118" i="1"/>
  <c r="K13117" i="1"/>
  <c r="N13116" i="1"/>
  <c r="K13116" i="1"/>
  <c r="K13114" i="1"/>
  <c r="K13113" i="1"/>
  <c r="K13112" i="1"/>
  <c r="K13111" i="1"/>
  <c r="N13110" i="1"/>
  <c r="K13110" i="1"/>
  <c r="K13108" i="1"/>
  <c r="K13107" i="1"/>
  <c r="K13106" i="1"/>
  <c r="K13105" i="1"/>
  <c r="N13104" i="1"/>
  <c r="K13104" i="1"/>
  <c r="K13102" i="1"/>
  <c r="K13101" i="1"/>
  <c r="K13100" i="1"/>
  <c r="K13099" i="1"/>
  <c r="N13098" i="1"/>
  <c r="K13098" i="1"/>
  <c r="K13096" i="1"/>
  <c r="K13095" i="1"/>
  <c r="K13094" i="1"/>
  <c r="K13093" i="1"/>
  <c r="N13092" i="1"/>
  <c r="K13092" i="1"/>
  <c r="K13090" i="1"/>
  <c r="K13089" i="1"/>
  <c r="K13088" i="1"/>
  <c r="K13087" i="1"/>
  <c r="N13086" i="1"/>
  <c r="K13086" i="1"/>
  <c r="K13084" i="1"/>
  <c r="K13083" i="1"/>
  <c r="K13082" i="1"/>
  <c r="K13081" i="1"/>
  <c r="N13080" i="1"/>
  <c r="K13080" i="1"/>
  <c r="K13078" i="1"/>
  <c r="K13077" i="1"/>
  <c r="K13076" i="1"/>
  <c r="K13075" i="1"/>
  <c r="N13074" i="1"/>
  <c r="K13074" i="1"/>
  <c r="K13072" i="1"/>
  <c r="K13071" i="1"/>
  <c r="K13070" i="1"/>
  <c r="K13069" i="1"/>
  <c r="N13068" i="1"/>
  <c r="K13068" i="1"/>
  <c r="K13066" i="1"/>
  <c r="K13065" i="1"/>
  <c r="K13064" i="1"/>
  <c r="K13063" i="1"/>
  <c r="N13062" i="1"/>
  <c r="K13062" i="1"/>
  <c r="K13060" i="1"/>
  <c r="K13059" i="1"/>
  <c r="K13058" i="1"/>
  <c r="K13057" i="1"/>
  <c r="N13056" i="1"/>
  <c r="K13056" i="1"/>
  <c r="K13054" i="1"/>
  <c r="K13053" i="1"/>
  <c r="K13052" i="1"/>
  <c r="K13051" i="1"/>
  <c r="N13050" i="1"/>
  <c r="K13050" i="1"/>
  <c r="K13048" i="1"/>
  <c r="K13047" i="1"/>
  <c r="K13046" i="1"/>
  <c r="K13045" i="1"/>
  <c r="N13044" i="1"/>
  <c r="K13044" i="1"/>
  <c r="K13042" i="1"/>
  <c r="K13041" i="1"/>
  <c r="K13040" i="1"/>
  <c r="K13039" i="1"/>
  <c r="N13038" i="1"/>
  <c r="K13038" i="1"/>
  <c r="K13036" i="1"/>
  <c r="K13035" i="1"/>
  <c r="K13034" i="1"/>
  <c r="K13033" i="1"/>
  <c r="N13032" i="1"/>
  <c r="K13032" i="1"/>
  <c r="K13030" i="1"/>
  <c r="K13029" i="1"/>
  <c r="K13028" i="1"/>
  <c r="K13027" i="1"/>
  <c r="N13026" i="1"/>
  <c r="K13026" i="1"/>
  <c r="K13024" i="1"/>
  <c r="K13023" i="1"/>
  <c r="K13022" i="1"/>
  <c r="K13021" i="1"/>
  <c r="N13020" i="1"/>
  <c r="K13020" i="1"/>
  <c r="K13018" i="1"/>
  <c r="K13017" i="1"/>
  <c r="K13016" i="1"/>
  <c r="K13015" i="1"/>
  <c r="N13014" i="1"/>
  <c r="K13014" i="1"/>
  <c r="K13012" i="1"/>
  <c r="K13011" i="1"/>
  <c r="K13010" i="1"/>
  <c r="K13009" i="1"/>
  <c r="N13008" i="1"/>
  <c r="K13008" i="1"/>
  <c r="K13006" i="1"/>
  <c r="K13005" i="1"/>
  <c r="K13004" i="1"/>
  <c r="K13003" i="1"/>
  <c r="N13002" i="1"/>
  <c r="K13002" i="1"/>
  <c r="K13000" i="1"/>
  <c r="K12999" i="1"/>
  <c r="K12998" i="1"/>
  <c r="K12997" i="1"/>
  <c r="N12996" i="1"/>
  <c r="K12996" i="1"/>
  <c r="K12994" i="1"/>
  <c r="K12993" i="1"/>
  <c r="K12992" i="1"/>
  <c r="K12991" i="1"/>
  <c r="N12990" i="1"/>
  <c r="K12990" i="1"/>
  <c r="K12988" i="1"/>
  <c r="K12987" i="1"/>
  <c r="K12986" i="1"/>
  <c r="K12985" i="1"/>
  <c r="N12984" i="1"/>
  <c r="K12984" i="1"/>
  <c r="K12982" i="1"/>
  <c r="K12981" i="1"/>
  <c r="K12980" i="1"/>
  <c r="K12979" i="1"/>
  <c r="N12978" i="1"/>
  <c r="K12978" i="1"/>
  <c r="K12976" i="1"/>
  <c r="K12975" i="1"/>
  <c r="K12974" i="1"/>
  <c r="K12973" i="1"/>
  <c r="N12972" i="1"/>
  <c r="K12972" i="1"/>
  <c r="K12970" i="1"/>
  <c r="K12969" i="1"/>
  <c r="K12968" i="1"/>
  <c r="K12967" i="1"/>
  <c r="N12966" i="1"/>
  <c r="K12966" i="1"/>
  <c r="K12964" i="1"/>
  <c r="K12963" i="1"/>
  <c r="K12962" i="1"/>
  <c r="K12961" i="1"/>
  <c r="N12960" i="1"/>
  <c r="K12960" i="1"/>
  <c r="K12958" i="1"/>
  <c r="K12957" i="1"/>
  <c r="K12956" i="1"/>
  <c r="K12955" i="1"/>
  <c r="N12954" i="1"/>
  <c r="K12954" i="1"/>
  <c r="K12952" i="1"/>
  <c r="K12951" i="1"/>
  <c r="K12950" i="1"/>
  <c r="K12949" i="1"/>
  <c r="N12948" i="1"/>
  <c r="K12948" i="1"/>
  <c r="K12946" i="1"/>
  <c r="K12945" i="1"/>
  <c r="K12944" i="1"/>
  <c r="K12943" i="1"/>
  <c r="N12942" i="1"/>
  <c r="K12942" i="1"/>
  <c r="K12940" i="1"/>
  <c r="K12939" i="1"/>
  <c r="K12938" i="1"/>
  <c r="K12937" i="1"/>
  <c r="N12936" i="1"/>
  <c r="K12936" i="1"/>
  <c r="K12934" i="1"/>
  <c r="K12933" i="1"/>
  <c r="K12932" i="1"/>
  <c r="K12931" i="1"/>
  <c r="N12930" i="1"/>
  <c r="K12930" i="1"/>
  <c r="K12928" i="1"/>
  <c r="K12927" i="1"/>
  <c r="K12926" i="1"/>
  <c r="K12925" i="1"/>
  <c r="N12924" i="1"/>
  <c r="K12924" i="1"/>
  <c r="K12922" i="1"/>
  <c r="K12921" i="1"/>
  <c r="K12920" i="1"/>
  <c r="K12919" i="1"/>
  <c r="N12918" i="1"/>
  <c r="K12918" i="1"/>
  <c r="K12916" i="1"/>
  <c r="K12915" i="1"/>
  <c r="K12914" i="1"/>
  <c r="K12913" i="1"/>
  <c r="N12912" i="1"/>
  <c r="K12912" i="1"/>
  <c r="K12910" i="1"/>
  <c r="K12909" i="1"/>
  <c r="K12908" i="1"/>
  <c r="K12907" i="1"/>
  <c r="N12906" i="1"/>
  <c r="K12906" i="1"/>
  <c r="K12904" i="1"/>
  <c r="K12903" i="1"/>
  <c r="K12902" i="1"/>
  <c r="K12901" i="1"/>
  <c r="N12900" i="1"/>
  <c r="K12900" i="1"/>
  <c r="K12898" i="1"/>
  <c r="K12897" i="1"/>
  <c r="K12896" i="1"/>
  <c r="K12895" i="1"/>
  <c r="N12894" i="1"/>
  <c r="K12894" i="1"/>
  <c r="K12892" i="1"/>
  <c r="K12891" i="1"/>
  <c r="K12890" i="1"/>
  <c r="K12889" i="1"/>
  <c r="N12888" i="1"/>
  <c r="K12888" i="1"/>
  <c r="K12886" i="1"/>
  <c r="K12885" i="1"/>
  <c r="K12884" i="1"/>
  <c r="K12883" i="1"/>
  <c r="N12882" i="1"/>
  <c r="K12882" i="1"/>
  <c r="K12880" i="1"/>
  <c r="K12879" i="1"/>
  <c r="K12878" i="1"/>
  <c r="K12877" i="1"/>
  <c r="N12876" i="1"/>
  <c r="K12876" i="1"/>
  <c r="K12874" i="1"/>
  <c r="K12873" i="1"/>
  <c r="K12872" i="1"/>
  <c r="K12871" i="1"/>
  <c r="N12870" i="1"/>
  <c r="K12870" i="1"/>
  <c r="K12868" i="1"/>
  <c r="K12867" i="1"/>
  <c r="K12866" i="1"/>
  <c r="K12865" i="1"/>
  <c r="N12864" i="1"/>
  <c r="K12864" i="1"/>
  <c r="K12862" i="1"/>
  <c r="K12861" i="1"/>
  <c r="K12860" i="1"/>
  <c r="K12859" i="1"/>
  <c r="N12858" i="1"/>
  <c r="K12858" i="1"/>
  <c r="K12856" i="1"/>
  <c r="K12855" i="1"/>
  <c r="K12854" i="1"/>
  <c r="K12853" i="1"/>
  <c r="N12852" i="1"/>
  <c r="K12852" i="1"/>
  <c r="K12850" i="1"/>
  <c r="K12849" i="1"/>
  <c r="K12848" i="1"/>
  <c r="K12847" i="1"/>
  <c r="N12846" i="1"/>
  <c r="K12846" i="1"/>
  <c r="K12844" i="1"/>
  <c r="K12843" i="1"/>
  <c r="K12842" i="1"/>
  <c r="K12841" i="1"/>
  <c r="N12840" i="1"/>
  <c r="K12840" i="1"/>
  <c r="K12838" i="1"/>
  <c r="K12837" i="1"/>
  <c r="K12836" i="1"/>
  <c r="K12835" i="1"/>
  <c r="N12834" i="1"/>
  <c r="K12834" i="1"/>
  <c r="K12832" i="1"/>
  <c r="K12831" i="1"/>
  <c r="K12830" i="1"/>
  <c r="K12829" i="1"/>
  <c r="N12828" i="1"/>
  <c r="K12828" i="1"/>
  <c r="K12826" i="1"/>
  <c r="K12825" i="1"/>
  <c r="K12824" i="1"/>
  <c r="K12823" i="1"/>
  <c r="N12822" i="1"/>
  <c r="K12822" i="1"/>
  <c r="K12820" i="1"/>
  <c r="K12819" i="1"/>
  <c r="K12818" i="1"/>
  <c r="K12817" i="1"/>
  <c r="N12816" i="1"/>
  <c r="K12816" i="1"/>
  <c r="K12814" i="1"/>
  <c r="K12813" i="1"/>
  <c r="K12812" i="1"/>
  <c r="K12811" i="1"/>
  <c r="N12810" i="1"/>
  <c r="K12810" i="1"/>
  <c r="K12808" i="1"/>
  <c r="K12807" i="1"/>
  <c r="K12806" i="1"/>
  <c r="K12805" i="1"/>
  <c r="N12804" i="1"/>
  <c r="K12804" i="1"/>
  <c r="K12802" i="1"/>
  <c r="K12801" i="1"/>
  <c r="K12800" i="1"/>
  <c r="K12799" i="1"/>
  <c r="N12798" i="1"/>
  <c r="K12798" i="1"/>
  <c r="K12796" i="1"/>
  <c r="K12795" i="1"/>
  <c r="K12794" i="1"/>
  <c r="K12793" i="1"/>
  <c r="N12792" i="1"/>
  <c r="K12792" i="1"/>
  <c r="K12790" i="1"/>
  <c r="K12789" i="1"/>
  <c r="K12788" i="1"/>
  <c r="K12787" i="1"/>
  <c r="N12786" i="1"/>
  <c r="K12786" i="1"/>
  <c r="K12784" i="1"/>
  <c r="K12783" i="1"/>
  <c r="K12782" i="1"/>
  <c r="K12781" i="1"/>
  <c r="N12780" i="1"/>
  <c r="K12780" i="1"/>
  <c r="K12778" i="1"/>
  <c r="K12777" i="1"/>
  <c r="K12776" i="1"/>
  <c r="K12775" i="1"/>
  <c r="N12774" i="1"/>
  <c r="K12774" i="1"/>
  <c r="K12772" i="1"/>
  <c r="K12771" i="1"/>
  <c r="K12770" i="1"/>
  <c r="K12769" i="1"/>
  <c r="N12768" i="1"/>
  <c r="K12768" i="1"/>
  <c r="K12766" i="1"/>
  <c r="K12765" i="1"/>
  <c r="K12764" i="1"/>
  <c r="K12763" i="1"/>
  <c r="N12762" i="1"/>
  <c r="K12762" i="1"/>
  <c r="K12760" i="1"/>
  <c r="K12759" i="1"/>
  <c r="K12758" i="1"/>
  <c r="K12757" i="1"/>
  <c r="N12756" i="1"/>
  <c r="K12756" i="1"/>
  <c r="K12754" i="1"/>
  <c r="K12753" i="1"/>
  <c r="K12752" i="1"/>
  <c r="K12751" i="1"/>
  <c r="N12750" i="1"/>
  <c r="K12750" i="1"/>
  <c r="K12748" i="1"/>
  <c r="K12747" i="1"/>
  <c r="K12746" i="1"/>
  <c r="K12745" i="1"/>
  <c r="N12744" i="1"/>
  <c r="K12744" i="1"/>
  <c r="K12742" i="1"/>
  <c r="K12741" i="1"/>
  <c r="K12740" i="1"/>
  <c r="K12739" i="1"/>
  <c r="N12738" i="1"/>
  <c r="K12738" i="1"/>
  <c r="K12736" i="1"/>
  <c r="K12735" i="1"/>
  <c r="K12734" i="1"/>
  <c r="K12733" i="1"/>
  <c r="N12732" i="1"/>
  <c r="K12732" i="1"/>
  <c r="K12730" i="1"/>
  <c r="K12729" i="1"/>
  <c r="K12728" i="1"/>
  <c r="K12727" i="1"/>
  <c r="N12726" i="1"/>
  <c r="K12726" i="1"/>
  <c r="K12724" i="1"/>
  <c r="K12723" i="1"/>
  <c r="K12722" i="1"/>
  <c r="K12721" i="1"/>
  <c r="N12720" i="1"/>
  <c r="K12720" i="1"/>
  <c r="K12718" i="1"/>
  <c r="K12717" i="1"/>
  <c r="K12716" i="1"/>
  <c r="K12715" i="1"/>
  <c r="N12714" i="1"/>
  <c r="K12714" i="1"/>
  <c r="K12712" i="1"/>
  <c r="K12711" i="1"/>
  <c r="K12710" i="1"/>
  <c r="K12709" i="1"/>
  <c r="N12708" i="1"/>
  <c r="K12708" i="1"/>
  <c r="K12706" i="1"/>
  <c r="K12705" i="1"/>
  <c r="K12704" i="1"/>
  <c r="K12703" i="1"/>
  <c r="N12702" i="1"/>
  <c r="K12702" i="1"/>
  <c r="K12700" i="1"/>
  <c r="K12699" i="1"/>
  <c r="K12698" i="1"/>
  <c r="K12697" i="1"/>
  <c r="N12696" i="1"/>
  <c r="K12696" i="1"/>
  <c r="K12694" i="1"/>
  <c r="K12693" i="1"/>
  <c r="K12692" i="1"/>
  <c r="K12691" i="1"/>
  <c r="N12690" i="1"/>
  <c r="K12690" i="1"/>
  <c r="K12688" i="1"/>
  <c r="K12687" i="1"/>
  <c r="K12686" i="1"/>
  <c r="K12685" i="1"/>
  <c r="N12684" i="1"/>
  <c r="K12684" i="1"/>
  <c r="K12682" i="1"/>
  <c r="K12680" i="1"/>
  <c r="K12679" i="1"/>
  <c r="K12678" i="1"/>
  <c r="K12677" i="1"/>
  <c r="N12676" i="1"/>
  <c r="K12676" i="1"/>
  <c r="K12674" i="1"/>
  <c r="K12673" i="1"/>
  <c r="K12672" i="1"/>
  <c r="K12671" i="1"/>
  <c r="N12670" i="1"/>
  <c r="K12670" i="1"/>
  <c r="K12668" i="1"/>
  <c r="K12667" i="1"/>
  <c r="K12666" i="1"/>
  <c r="K12665" i="1"/>
  <c r="N12664" i="1"/>
  <c r="K12664" i="1"/>
  <c r="K12662" i="1"/>
  <c r="K12661" i="1"/>
  <c r="K12660" i="1"/>
  <c r="K12659" i="1"/>
  <c r="N12658" i="1"/>
  <c r="K12658" i="1"/>
  <c r="K12656" i="1"/>
  <c r="K12655" i="1"/>
  <c r="K12654" i="1"/>
  <c r="K12653" i="1"/>
  <c r="N12652" i="1"/>
  <c r="K12652" i="1"/>
  <c r="K12650" i="1"/>
  <c r="K12649" i="1"/>
  <c r="K12648" i="1"/>
  <c r="K12647" i="1"/>
  <c r="N12646" i="1"/>
  <c r="K12646" i="1"/>
  <c r="K12644" i="1"/>
  <c r="K12643" i="1"/>
  <c r="K12642" i="1"/>
  <c r="K12641" i="1"/>
  <c r="N12640" i="1"/>
  <c r="K12640" i="1"/>
  <c r="K12638" i="1"/>
  <c r="K12637" i="1"/>
  <c r="K12636" i="1"/>
  <c r="K12635" i="1"/>
  <c r="N12634" i="1"/>
  <c r="K12634" i="1"/>
  <c r="K12632" i="1"/>
  <c r="K12631" i="1"/>
  <c r="K12630" i="1"/>
  <c r="K12629" i="1"/>
  <c r="N12628" i="1"/>
  <c r="K12628" i="1"/>
  <c r="K12626" i="1"/>
  <c r="K12625" i="1"/>
  <c r="K12624" i="1"/>
  <c r="K12623" i="1"/>
  <c r="N12622" i="1"/>
  <c r="K12622" i="1"/>
  <c r="K12620" i="1"/>
  <c r="K12619" i="1"/>
  <c r="K12618" i="1"/>
  <c r="K12617" i="1"/>
  <c r="N12616" i="1"/>
  <c r="K12616" i="1"/>
  <c r="K12614" i="1"/>
  <c r="K12613" i="1"/>
  <c r="K12612" i="1"/>
  <c r="K12611" i="1"/>
  <c r="N12610" i="1"/>
  <c r="K12610" i="1"/>
  <c r="K12608" i="1"/>
  <c r="K12607" i="1"/>
  <c r="K12606" i="1"/>
  <c r="K12605" i="1"/>
  <c r="N12604" i="1"/>
  <c r="K12604" i="1"/>
  <c r="K12602" i="1"/>
  <c r="K12601" i="1"/>
  <c r="K12600" i="1"/>
  <c r="K12599" i="1"/>
  <c r="N12598" i="1"/>
  <c r="K12598" i="1"/>
  <c r="K12596" i="1"/>
  <c r="K12595" i="1"/>
  <c r="K12594" i="1"/>
  <c r="K12593" i="1"/>
  <c r="N12592" i="1"/>
  <c r="K12592" i="1"/>
  <c r="K12590" i="1"/>
  <c r="K12589" i="1"/>
  <c r="K12588" i="1"/>
  <c r="K12587" i="1"/>
  <c r="N12586" i="1"/>
  <c r="K12586" i="1"/>
  <c r="K12584" i="1"/>
  <c r="K12583" i="1"/>
  <c r="K12582" i="1"/>
  <c r="K12581" i="1"/>
  <c r="N12580" i="1"/>
  <c r="K12580" i="1"/>
  <c r="K12578" i="1"/>
  <c r="K12577" i="1"/>
  <c r="K12576" i="1"/>
  <c r="K12575" i="1"/>
  <c r="N12574" i="1"/>
  <c r="K12574" i="1"/>
  <c r="K12572" i="1"/>
  <c r="K12571" i="1"/>
  <c r="K12570" i="1"/>
  <c r="K12569" i="1"/>
  <c r="N12568" i="1"/>
  <c r="K12568" i="1"/>
  <c r="K12566" i="1"/>
  <c r="K12565" i="1"/>
  <c r="K12564" i="1"/>
  <c r="K12563" i="1"/>
  <c r="N12562" i="1"/>
  <c r="K12562" i="1"/>
  <c r="K12560" i="1"/>
  <c r="K12559" i="1"/>
  <c r="K12558" i="1"/>
  <c r="K12557" i="1"/>
  <c r="N12556" i="1"/>
  <c r="K12556" i="1"/>
  <c r="K12554" i="1"/>
  <c r="K12553" i="1"/>
  <c r="K12552" i="1"/>
  <c r="K12551" i="1"/>
  <c r="N12550" i="1"/>
  <c r="K12550" i="1"/>
  <c r="K12548" i="1"/>
  <c r="K12547" i="1"/>
  <c r="K12546" i="1"/>
  <c r="K12545" i="1"/>
  <c r="N12544" i="1"/>
  <c r="K12544" i="1"/>
  <c r="K12542" i="1"/>
  <c r="K12541" i="1"/>
  <c r="K12540" i="1"/>
  <c r="K12539" i="1"/>
  <c r="N12538" i="1"/>
  <c r="K12538" i="1"/>
  <c r="K12536" i="1"/>
  <c r="K12535" i="1"/>
  <c r="K12534" i="1"/>
  <c r="K12533" i="1"/>
  <c r="N12532" i="1"/>
  <c r="K12532" i="1"/>
  <c r="K12530" i="1"/>
  <c r="K12529" i="1"/>
  <c r="K12528" i="1"/>
  <c r="K12527" i="1"/>
  <c r="N12526" i="1"/>
  <c r="K12526" i="1"/>
  <c r="K12524" i="1"/>
  <c r="K12523" i="1"/>
  <c r="K12522" i="1"/>
  <c r="K12521" i="1"/>
  <c r="N12520" i="1"/>
  <c r="K12520" i="1"/>
  <c r="K12518" i="1"/>
  <c r="K12517" i="1"/>
  <c r="K12516" i="1"/>
  <c r="K12515" i="1"/>
  <c r="N12514" i="1"/>
  <c r="K12514" i="1"/>
  <c r="K12512" i="1"/>
  <c r="K12511" i="1"/>
  <c r="K12510" i="1"/>
  <c r="K12509" i="1"/>
  <c r="N12508" i="1"/>
  <c r="K12508" i="1"/>
  <c r="K12506" i="1"/>
  <c r="K12505" i="1"/>
  <c r="K12504" i="1"/>
  <c r="K12503" i="1"/>
  <c r="N12502" i="1"/>
  <c r="K12502" i="1"/>
  <c r="K12500" i="1"/>
  <c r="K12499" i="1"/>
  <c r="K12498" i="1"/>
  <c r="K12497" i="1"/>
  <c r="N12496" i="1"/>
  <c r="K12496" i="1"/>
  <c r="K12494" i="1"/>
  <c r="K12493" i="1"/>
  <c r="K12492" i="1"/>
  <c r="K12491" i="1"/>
  <c r="N12490" i="1"/>
  <c r="K12490" i="1"/>
  <c r="K12488" i="1"/>
  <c r="K12487" i="1"/>
  <c r="K12486" i="1"/>
  <c r="K12485" i="1"/>
  <c r="N12484" i="1"/>
  <c r="K12484" i="1"/>
  <c r="K12482" i="1"/>
  <c r="K12481" i="1"/>
  <c r="K12480" i="1"/>
  <c r="K12479" i="1"/>
  <c r="N12478" i="1"/>
  <c r="K12478" i="1"/>
  <c r="K12476" i="1"/>
  <c r="K12475" i="1"/>
  <c r="K12474" i="1"/>
  <c r="K12473" i="1"/>
  <c r="N12472" i="1"/>
  <c r="K12472" i="1"/>
  <c r="K12470" i="1"/>
  <c r="K12469" i="1"/>
  <c r="K12468" i="1"/>
  <c r="K12467" i="1"/>
  <c r="N12466" i="1"/>
  <c r="K12466" i="1"/>
  <c r="K12464" i="1"/>
  <c r="K12463" i="1"/>
  <c r="K12462" i="1"/>
  <c r="K12461" i="1"/>
  <c r="N12460" i="1"/>
  <c r="K12460" i="1"/>
  <c r="K12458" i="1"/>
  <c r="K12457" i="1"/>
  <c r="K12456" i="1"/>
  <c r="K12455" i="1"/>
  <c r="N12454" i="1"/>
  <c r="K12454" i="1"/>
  <c r="K12452" i="1"/>
  <c r="K12451" i="1"/>
  <c r="K12450" i="1"/>
  <c r="K12449" i="1"/>
  <c r="N12448" i="1"/>
  <c r="K12448" i="1"/>
  <c r="K12446" i="1"/>
  <c r="K12445" i="1"/>
  <c r="K12444" i="1"/>
  <c r="K12443" i="1"/>
  <c r="N12442" i="1"/>
  <c r="K12442" i="1"/>
  <c r="K12440" i="1"/>
  <c r="K12439" i="1"/>
  <c r="K12438" i="1"/>
  <c r="K12437" i="1"/>
  <c r="N12436" i="1"/>
  <c r="K12436" i="1"/>
  <c r="K12434" i="1"/>
  <c r="K12433" i="1"/>
  <c r="K12432" i="1"/>
  <c r="K12431" i="1"/>
  <c r="N12430" i="1"/>
  <c r="K12430" i="1"/>
  <c r="K12428" i="1"/>
  <c r="K12427" i="1"/>
  <c r="K12426" i="1"/>
  <c r="K12425" i="1"/>
  <c r="N12424" i="1"/>
  <c r="K12424" i="1"/>
  <c r="K12422" i="1"/>
  <c r="K12421" i="1"/>
  <c r="K12420" i="1"/>
  <c r="K12419" i="1"/>
  <c r="N12418" i="1"/>
  <c r="K12418" i="1"/>
  <c r="K12416" i="1"/>
  <c r="K12415" i="1"/>
  <c r="K12414" i="1"/>
  <c r="K12413" i="1"/>
  <c r="N12412" i="1"/>
  <c r="K12412" i="1"/>
  <c r="K12410" i="1"/>
  <c r="K12409" i="1"/>
  <c r="K12408" i="1"/>
  <c r="K12407" i="1"/>
  <c r="N12406" i="1"/>
  <c r="K12406" i="1"/>
  <c r="K12404" i="1"/>
  <c r="K12403" i="1"/>
  <c r="K12402" i="1"/>
  <c r="K12401" i="1"/>
  <c r="N12400" i="1"/>
  <c r="K12400" i="1"/>
  <c r="K12398" i="1"/>
  <c r="K12397" i="1"/>
  <c r="K12396" i="1"/>
  <c r="K12395" i="1"/>
  <c r="N12394" i="1"/>
  <c r="K12394" i="1"/>
  <c r="K12392" i="1"/>
  <c r="K12391" i="1"/>
  <c r="K12390" i="1"/>
  <c r="K12389" i="1"/>
  <c r="N12388" i="1"/>
  <c r="K12388" i="1"/>
  <c r="K12386" i="1"/>
  <c r="K12385" i="1"/>
  <c r="K12384" i="1"/>
  <c r="K12383" i="1"/>
  <c r="N12382" i="1"/>
  <c r="K12382" i="1"/>
  <c r="K12380" i="1"/>
  <c r="K12379" i="1"/>
  <c r="K12378" i="1"/>
  <c r="K12377" i="1"/>
  <c r="N12376" i="1"/>
  <c r="K12376" i="1"/>
  <c r="K12374" i="1"/>
  <c r="K12373" i="1"/>
  <c r="K12372" i="1"/>
  <c r="K12371" i="1"/>
  <c r="N12370" i="1"/>
  <c r="K12370" i="1"/>
  <c r="K12368" i="1"/>
  <c r="K12367" i="1"/>
  <c r="K12366" i="1"/>
  <c r="K12365" i="1"/>
  <c r="N12364" i="1"/>
  <c r="K12364" i="1"/>
  <c r="K12362" i="1"/>
  <c r="K12361" i="1"/>
  <c r="K12360" i="1"/>
  <c r="K12359" i="1"/>
  <c r="N12358" i="1"/>
  <c r="K12358" i="1"/>
  <c r="K12356" i="1"/>
  <c r="K12355" i="1"/>
  <c r="K12354" i="1"/>
  <c r="K12353" i="1"/>
  <c r="N12352" i="1"/>
  <c r="K12352" i="1"/>
  <c r="K12350" i="1"/>
  <c r="K12349" i="1"/>
  <c r="K12348" i="1"/>
  <c r="K12347" i="1"/>
  <c r="N12346" i="1"/>
  <c r="K12346" i="1"/>
  <c r="K12344" i="1"/>
  <c r="K12343" i="1"/>
  <c r="K12342" i="1"/>
  <c r="K12341" i="1"/>
  <c r="N12340" i="1"/>
  <c r="K12340" i="1"/>
  <c r="K12338" i="1"/>
  <c r="K12337" i="1"/>
  <c r="K12336" i="1"/>
  <c r="K12335" i="1"/>
  <c r="N12334" i="1"/>
  <c r="K12334" i="1"/>
  <c r="K12332" i="1"/>
  <c r="K12331" i="1"/>
  <c r="K12330" i="1"/>
  <c r="K12329" i="1"/>
  <c r="N12328" i="1"/>
  <c r="K12328" i="1"/>
  <c r="K12326" i="1"/>
  <c r="K12325" i="1"/>
  <c r="K12324" i="1"/>
  <c r="K12323" i="1"/>
  <c r="N12322" i="1"/>
  <c r="K12322" i="1"/>
  <c r="K12320" i="1"/>
  <c r="K12319" i="1"/>
  <c r="K12318" i="1"/>
  <c r="K12317" i="1"/>
  <c r="N12316" i="1"/>
  <c r="K12316" i="1"/>
  <c r="K12314" i="1"/>
  <c r="K12313" i="1"/>
  <c r="K12312" i="1"/>
  <c r="K12311" i="1"/>
  <c r="N12310" i="1"/>
  <c r="K12310" i="1"/>
  <c r="K12308" i="1"/>
  <c r="K12307" i="1"/>
  <c r="K12306" i="1"/>
  <c r="K12305" i="1"/>
  <c r="N12304" i="1"/>
  <c r="K12304" i="1"/>
  <c r="K12302" i="1"/>
  <c r="K12301" i="1"/>
  <c r="K12300" i="1"/>
  <c r="K12299" i="1"/>
  <c r="N12298" i="1"/>
  <c r="K12298" i="1"/>
  <c r="K12296" i="1"/>
  <c r="K12295" i="1"/>
  <c r="K12294" i="1"/>
  <c r="K12293" i="1"/>
  <c r="N12292" i="1"/>
  <c r="K12292" i="1"/>
  <c r="K12290" i="1"/>
  <c r="K12289" i="1"/>
  <c r="K12288" i="1"/>
  <c r="K12287" i="1"/>
  <c r="N12286" i="1"/>
  <c r="K12286" i="1"/>
  <c r="K12284" i="1"/>
  <c r="K12283" i="1"/>
  <c r="K12282" i="1"/>
  <c r="K12281" i="1"/>
  <c r="N12280" i="1"/>
  <c r="K12280" i="1"/>
  <c r="K12278" i="1"/>
  <c r="K12277" i="1"/>
  <c r="K12276" i="1"/>
  <c r="K12275" i="1"/>
  <c r="N12274" i="1"/>
  <c r="K12274" i="1"/>
  <c r="K12272" i="1"/>
  <c r="K12271" i="1"/>
  <c r="K12270" i="1"/>
  <c r="K12269" i="1"/>
  <c r="N12268" i="1"/>
  <c r="K12268" i="1"/>
  <c r="K12266" i="1"/>
  <c r="K12265" i="1"/>
  <c r="K12264" i="1"/>
  <c r="K12263" i="1"/>
  <c r="N12262" i="1"/>
  <c r="K12262" i="1"/>
  <c r="K12260" i="1"/>
  <c r="K12259" i="1"/>
  <c r="K12258" i="1"/>
  <c r="K12257" i="1"/>
  <c r="N12256" i="1"/>
  <c r="K12256" i="1"/>
  <c r="K12254" i="1"/>
  <c r="K12253" i="1"/>
  <c r="K12252" i="1"/>
  <c r="K12251" i="1"/>
  <c r="N12250" i="1"/>
  <c r="K12250" i="1"/>
  <c r="K12248" i="1"/>
  <c r="K12247" i="1"/>
  <c r="K12246" i="1"/>
  <c r="K12245" i="1"/>
  <c r="N12244" i="1"/>
  <c r="K12244" i="1"/>
  <c r="K12242" i="1"/>
  <c r="K12241" i="1"/>
  <c r="K12240" i="1"/>
  <c r="K12239" i="1"/>
  <c r="N12238" i="1"/>
  <c r="K12238" i="1"/>
  <c r="K12236" i="1"/>
  <c r="K12235" i="1"/>
  <c r="K12234" i="1"/>
  <c r="K12233" i="1"/>
  <c r="N12232" i="1"/>
  <c r="K12232" i="1"/>
  <c r="K12230" i="1"/>
  <c r="K12229" i="1"/>
  <c r="K12228" i="1"/>
  <c r="K12227" i="1"/>
  <c r="N12226" i="1"/>
  <c r="K12226" i="1"/>
  <c r="K12224" i="1"/>
  <c r="K12223" i="1"/>
  <c r="K12222" i="1"/>
  <c r="K12221" i="1"/>
  <c r="N12220" i="1"/>
  <c r="K12220" i="1"/>
  <c r="K12218" i="1"/>
  <c r="K12217" i="1"/>
  <c r="K12216" i="1"/>
  <c r="K12215" i="1"/>
  <c r="N12214" i="1"/>
  <c r="K12214" i="1"/>
  <c r="K12212" i="1"/>
  <c r="K12211" i="1"/>
  <c r="K12210" i="1"/>
  <c r="K12209" i="1"/>
  <c r="N12208" i="1"/>
  <c r="K12208" i="1"/>
  <c r="K12206" i="1"/>
  <c r="K12205" i="1"/>
  <c r="K12204" i="1"/>
  <c r="K12203" i="1"/>
  <c r="N12202" i="1"/>
  <c r="K12202" i="1"/>
  <c r="K12200" i="1"/>
  <c r="K12199" i="1"/>
  <c r="K12198" i="1"/>
  <c r="K12197" i="1"/>
  <c r="N12196" i="1"/>
  <c r="K12196" i="1"/>
  <c r="K12194" i="1"/>
  <c r="K12193" i="1"/>
  <c r="K12192" i="1"/>
  <c r="K12191" i="1"/>
  <c r="N12190" i="1"/>
  <c r="K12190" i="1"/>
  <c r="K12188" i="1"/>
  <c r="K12187" i="1"/>
  <c r="K12186" i="1"/>
  <c r="K12185" i="1"/>
  <c r="N12184" i="1"/>
  <c r="K12184" i="1"/>
  <c r="K12182" i="1"/>
  <c r="K12181" i="1"/>
  <c r="K12180" i="1"/>
  <c r="K12179" i="1"/>
  <c r="N12178" i="1"/>
  <c r="K12178" i="1"/>
  <c r="K12176" i="1"/>
  <c r="K12175" i="1"/>
  <c r="K12174" i="1"/>
  <c r="K12173" i="1"/>
  <c r="N12172" i="1"/>
  <c r="K12172" i="1"/>
  <c r="K12170" i="1"/>
  <c r="K12169" i="1"/>
  <c r="K12168" i="1"/>
  <c r="K12167" i="1"/>
  <c r="N12166" i="1"/>
  <c r="K12166" i="1"/>
  <c r="K12164" i="1"/>
  <c r="K12163" i="1"/>
  <c r="K12162" i="1"/>
  <c r="K12161" i="1"/>
  <c r="N12160" i="1"/>
  <c r="K12160" i="1"/>
  <c r="K12158" i="1"/>
  <c r="K12157" i="1"/>
  <c r="K12156" i="1"/>
  <c r="K12155" i="1"/>
  <c r="N12154" i="1"/>
  <c r="K12154" i="1"/>
  <c r="K12152" i="1"/>
  <c r="K12151" i="1"/>
  <c r="K12150" i="1"/>
  <c r="K12149" i="1"/>
  <c r="N12148" i="1"/>
  <c r="K12148" i="1"/>
  <c r="K12146" i="1"/>
  <c r="K12145" i="1"/>
  <c r="K12144" i="1"/>
  <c r="K12143" i="1"/>
  <c r="N12142" i="1"/>
  <c r="K12142" i="1"/>
  <c r="K12140" i="1"/>
  <c r="K12139" i="1"/>
  <c r="K12138" i="1"/>
  <c r="K12137" i="1"/>
  <c r="N12136" i="1"/>
  <c r="K12136" i="1"/>
  <c r="K12134" i="1"/>
  <c r="K12133" i="1"/>
  <c r="K12132" i="1"/>
  <c r="K12131" i="1"/>
  <c r="N12130" i="1"/>
  <c r="K12130" i="1"/>
  <c r="K12128" i="1"/>
  <c r="K12127" i="1"/>
  <c r="K12126" i="1"/>
  <c r="K12125" i="1"/>
  <c r="N12124" i="1"/>
  <c r="K12124" i="1"/>
  <c r="K12122" i="1"/>
  <c r="K12121" i="1"/>
  <c r="K12120" i="1"/>
  <c r="K12119" i="1"/>
  <c r="N12118" i="1"/>
  <c r="K12118" i="1"/>
  <c r="K12116" i="1"/>
  <c r="K12115" i="1"/>
  <c r="K12114" i="1"/>
  <c r="K12113" i="1"/>
  <c r="N12112" i="1"/>
  <c r="K12112" i="1"/>
  <c r="K12110" i="1"/>
  <c r="K12109" i="1"/>
  <c r="K12108" i="1"/>
  <c r="K12107" i="1"/>
  <c r="N12106" i="1"/>
  <c r="K12106" i="1"/>
  <c r="K12104" i="1"/>
  <c r="K12103" i="1"/>
  <c r="K12102" i="1"/>
  <c r="K12101" i="1"/>
  <c r="N12100" i="1"/>
  <c r="K12100" i="1"/>
  <c r="K12098" i="1"/>
  <c r="K12097" i="1"/>
  <c r="K12096" i="1"/>
  <c r="K12095" i="1"/>
  <c r="N12094" i="1"/>
  <c r="K12094" i="1"/>
  <c r="K12092" i="1"/>
  <c r="K12091" i="1"/>
  <c r="K12090" i="1"/>
  <c r="K12089" i="1"/>
  <c r="N12088" i="1"/>
  <c r="K12088" i="1"/>
  <c r="K12086" i="1"/>
  <c r="K12085" i="1"/>
  <c r="K12084" i="1"/>
  <c r="K12083" i="1"/>
  <c r="N12082" i="1"/>
  <c r="K12082" i="1"/>
  <c r="K12080" i="1"/>
  <c r="K12079" i="1"/>
  <c r="K12078" i="1"/>
  <c r="K12077" i="1"/>
  <c r="N12076" i="1"/>
  <c r="K12076" i="1"/>
  <c r="K12074" i="1"/>
  <c r="K12073" i="1"/>
  <c r="K12072" i="1"/>
  <c r="K12071" i="1"/>
  <c r="N12070" i="1"/>
  <c r="K12070" i="1"/>
  <c r="K12068" i="1"/>
  <c r="K12067" i="1"/>
  <c r="K12066" i="1"/>
  <c r="K12065" i="1"/>
  <c r="N12064" i="1"/>
  <c r="K12064" i="1"/>
  <c r="K12062" i="1"/>
  <c r="K12061" i="1"/>
  <c r="K12060" i="1"/>
  <c r="K12059" i="1"/>
  <c r="N12058" i="1"/>
  <c r="K12058" i="1"/>
  <c r="K12056" i="1"/>
  <c r="K12055" i="1"/>
  <c r="K12054" i="1"/>
  <c r="K12053" i="1"/>
  <c r="N12052" i="1"/>
  <c r="K12052" i="1"/>
  <c r="K12050" i="1"/>
  <c r="K12049" i="1"/>
  <c r="K12048" i="1"/>
  <c r="K12047" i="1"/>
  <c r="N12046" i="1"/>
  <c r="K12046" i="1"/>
  <c r="K12044" i="1"/>
  <c r="K12043" i="1"/>
  <c r="K12042" i="1"/>
  <c r="K12041" i="1"/>
  <c r="N12040" i="1"/>
  <c r="K12040" i="1"/>
  <c r="K12038" i="1"/>
  <c r="K12037" i="1"/>
  <c r="K12036" i="1"/>
  <c r="K12035" i="1"/>
  <c r="N12034" i="1"/>
  <c r="K12034" i="1"/>
  <c r="K12032" i="1"/>
  <c r="K12031" i="1"/>
  <c r="K12030" i="1"/>
  <c r="K12029" i="1"/>
  <c r="N12028" i="1"/>
  <c r="K12028" i="1"/>
  <c r="K12026" i="1"/>
  <c r="K12025" i="1"/>
  <c r="K12024" i="1"/>
  <c r="K12023" i="1"/>
  <c r="N12022" i="1"/>
  <c r="K12022" i="1"/>
  <c r="K12020" i="1"/>
  <c r="K12019" i="1"/>
  <c r="K12018" i="1"/>
  <c r="K12017" i="1"/>
  <c r="N12016" i="1"/>
  <c r="K12016" i="1"/>
  <c r="K12014" i="1"/>
  <c r="K12013" i="1"/>
  <c r="K12012" i="1"/>
  <c r="K12011" i="1"/>
  <c r="N12010" i="1"/>
  <c r="K12010" i="1"/>
  <c r="K12008" i="1"/>
  <c r="K12007" i="1"/>
  <c r="K12006" i="1"/>
  <c r="K12005" i="1"/>
  <c r="N12004" i="1"/>
  <c r="K12004" i="1"/>
  <c r="K12002" i="1"/>
  <c r="K12001" i="1"/>
  <c r="K12000" i="1"/>
  <c r="K11999" i="1"/>
  <c r="N11998" i="1"/>
  <c r="K11998" i="1"/>
  <c r="K11996" i="1"/>
  <c r="K11995" i="1"/>
  <c r="K11994" i="1"/>
  <c r="K11993" i="1"/>
  <c r="N11992" i="1"/>
  <c r="K11992" i="1"/>
  <c r="K11990" i="1"/>
  <c r="K11989" i="1"/>
  <c r="K11988" i="1"/>
  <c r="K11987" i="1"/>
  <c r="N11986" i="1"/>
  <c r="K11986" i="1"/>
  <c r="K11984" i="1"/>
  <c r="K11983" i="1"/>
  <c r="K11982" i="1"/>
  <c r="K11981" i="1"/>
  <c r="N11980" i="1"/>
  <c r="K11980" i="1"/>
  <c r="K11978" i="1"/>
  <c r="K11977" i="1"/>
  <c r="K11976" i="1"/>
  <c r="K11975" i="1"/>
  <c r="N11974" i="1"/>
  <c r="K11974" i="1"/>
  <c r="K11972" i="1"/>
  <c r="K11971" i="1"/>
  <c r="K11970" i="1"/>
  <c r="K11969" i="1"/>
  <c r="N11968" i="1"/>
  <c r="K11968" i="1"/>
  <c r="K11966" i="1"/>
  <c r="K11965" i="1"/>
  <c r="K11964" i="1"/>
  <c r="K11963" i="1"/>
  <c r="N11962" i="1"/>
  <c r="K11962" i="1"/>
  <c r="K11960" i="1"/>
  <c r="K11959" i="1"/>
  <c r="K11958" i="1"/>
  <c r="K11957" i="1"/>
  <c r="N11956" i="1"/>
  <c r="K11956" i="1"/>
  <c r="K11954" i="1"/>
  <c r="K11953" i="1"/>
  <c r="K11952" i="1"/>
  <c r="K11951" i="1"/>
  <c r="N11950" i="1"/>
  <c r="K11950" i="1"/>
  <c r="K11948" i="1"/>
  <c r="K11947" i="1"/>
  <c r="K11946" i="1"/>
  <c r="K11945" i="1"/>
  <c r="N11944" i="1"/>
  <c r="K11944" i="1"/>
  <c r="K11942" i="1"/>
  <c r="K11941" i="1"/>
  <c r="K11940" i="1"/>
  <c r="K11939" i="1"/>
  <c r="N11938" i="1"/>
  <c r="K11938" i="1"/>
  <c r="K11936" i="1"/>
  <c r="K11935" i="1"/>
  <c r="K11934" i="1"/>
  <c r="K11933" i="1"/>
  <c r="N11932" i="1"/>
  <c r="K11932" i="1"/>
  <c r="K11930" i="1"/>
  <c r="K11929" i="1"/>
  <c r="K11928" i="1"/>
  <c r="K11927" i="1"/>
  <c r="N11926" i="1"/>
  <c r="K11926" i="1"/>
  <c r="K11924" i="1"/>
  <c r="K11923" i="1"/>
  <c r="K11922" i="1"/>
  <c r="K11921" i="1"/>
  <c r="N11920" i="1"/>
  <c r="K11920" i="1"/>
  <c r="K11918" i="1"/>
  <c r="K11917" i="1"/>
  <c r="K11916" i="1"/>
  <c r="K11915" i="1"/>
  <c r="N11914" i="1"/>
  <c r="K11914" i="1"/>
  <c r="K11912" i="1"/>
  <c r="K11911" i="1"/>
  <c r="K11910" i="1"/>
  <c r="K11909" i="1"/>
  <c r="N11908" i="1"/>
  <c r="K11908" i="1"/>
  <c r="K11906" i="1"/>
  <c r="K11905" i="1"/>
  <c r="K11904" i="1"/>
  <c r="K11903" i="1"/>
  <c r="N11902" i="1"/>
  <c r="K11902" i="1"/>
  <c r="K11900" i="1"/>
  <c r="K11899" i="1"/>
  <c r="K11898" i="1"/>
  <c r="K11897" i="1"/>
  <c r="N11896" i="1"/>
  <c r="K11896" i="1"/>
  <c r="K11894" i="1"/>
  <c r="K11893" i="1"/>
  <c r="K11892" i="1"/>
  <c r="K11891" i="1"/>
  <c r="N11890" i="1"/>
  <c r="K11890" i="1"/>
  <c r="K11888" i="1"/>
  <c r="K11887" i="1"/>
  <c r="K11886" i="1"/>
  <c r="K11885" i="1"/>
  <c r="N11884" i="1"/>
  <c r="K11884" i="1"/>
  <c r="K11882" i="1"/>
  <c r="K11881" i="1"/>
  <c r="K11880" i="1"/>
  <c r="K11879" i="1"/>
  <c r="N11878" i="1"/>
  <c r="K11878" i="1"/>
  <c r="K11876" i="1"/>
  <c r="K11875" i="1"/>
  <c r="K11874" i="1"/>
  <c r="K11873" i="1"/>
  <c r="N11872" i="1"/>
  <c r="K11872" i="1"/>
  <c r="K11870" i="1"/>
  <c r="K11869" i="1"/>
  <c r="K11868" i="1"/>
  <c r="K11867" i="1"/>
  <c r="N11866" i="1"/>
  <c r="K11866" i="1"/>
  <c r="K11864" i="1"/>
  <c r="K11863" i="1"/>
  <c r="K11862" i="1"/>
  <c r="K11861" i="1"/>
  <c r="N11860" i="1"/>
  <c r="K11860" i="1"/>
  <c r="K11858" i="1"/>
  <c r="K11857" i="1"/>
  <c r="K11856" i="1"/>
  <c r="K11855" i="1"/>
  <c r="N11854" i="1"/>
  <c r="K11854" i="1"/>
  <c r="K11852" i="1"/>
  <c r="K11851" i="1"/>
  <c r="K11850" i="1"/>
  <c r="K11849" i="1"/>
  <c r="N11848" i="1"/>
  <c r="K11848" i="1"/>
  <c r="K11846" i="1"/>
  <c r="K11845" i="1"/>
  <c r="K11844" i="1"/>
  <c r="K11843" i="1"/>
  <c r="N11842" i="1"/>
  <c r="K11842" i="1"/>
  <c r="K11840" i="1"/>
  <c r="K11839" i="1"/>
  <c r="K11838" i="1"/>
  <c r="K11837" i="1"/>
  <c r="N11836" i="1"/>
  <c r="K11836" i="1"/>
  <c r="K11834" i="1"/>
  <c r="K11833" i="1"/>
  <c r="K11832" i="1"/>
  <c r="K11831" i="1"/>
  <c r="N11830" i="1"/>
  <c r="K11830" i="1"/>
  <c r="K11828" i="1"/>
  <c r="K11827" i="1"/>
  <c r="K11826" i="1"/>
  <c r="K11825" i="1"/>
  <c r="N11824" i="1"/>
  <c r="K11824" i="1"/>
  <c r="K11822" i="1"/>
  <c r="K11821" i="1"/>
  <c r="K11820" i="1"/>
  <c r="K11819" i="1"/>
  <c r="N11818" i="1"/>
  <c r="K11818" i="1"/>
  <c r="K11816" i="1"/>
  <c r="K11815" i="1"/>
  <c r="K11814" i="1"/>
  <c r="K11813" i="1"/>
  <c r="N11812" i="1"/>
  <c r="K11812" i="1"/>
  <c r="K11810" i="1"/>
  <c r="K11809" i="1"/>
  <c r="K11808" i="1"/>
  <c r="K11807" i="1"/>
  <c r="N11806" i="1"/>
  <c r="K11806" i="1"/>
  <c r="K11804" i="1"/>
  <c r="K11803" i="1"/>
  <c r="K11802" i="1"/>
  <c r="K11801" i="1"/>
  <c r="N11800" i="1"/>
  <c r="K11800" i="1"/>
  <c r="K11798" i="1"/>
  <c r="K11797" i="1"/>
  <c r="K11796" i="1"/>
  <c r="K11795" i="1"/>
  <c r="N11794" i="1"/>
  <c r="K11794" i="1"/>
  <c r="K11792" i="1"/>
  <c r="K11791" i="1"/>
  <c r="K11790" i="1"/>
  <c r="K11789" i="1"/>
  <c r="N11788" i="1"/>
  <c r="K11788" i="1"/>
  <c r="K11786" i="1"/>
  <c r="K11785" i="1"/>
  <c r="K11784" i="1"/>
  <c r="K11783" i="1"/>
  <c r="N11782" i="1"/>
  <c r="K11782" i="1"/>
  <c r="K11780" i="1"/>
  <c r="K11779" i="1"/>
  <c r="K11778" i="1"/>
  <c r="K11777" i="1"/>
  <c r="N11776" i="1"/>
  <c r="K11776" i="1"/>
  <c r="K11774" i="1"/>
  <c r="K11773" i="1"/>
  <c r="K11772" i="1"/>
  <c r="K11771" i="1"/>
  <c r="N11770" i="1"/>
  <c r="K11770" i="1"/>
  <c r="K11768" i="1"/>
  <c r="K11767" i="1"/>
  <c r="K11766" i="1"/>
  <c r="K11765" i="1"/>
  <c r="N11764" i="1"/>
  <c r="K11764" i="1"/>
  <c r="K11762" i="1"/>
  <c r="K11761" i="1"/>
  <c r="K11760" i="1"/>
  <c r="K11759" i="1"/>
  <c r="N11758" i="1"/>
  <c r="K11758" i="1"/>
  <c r="K11756" i="1"/>
  <c r="K11755" i="1"/>
  <c r="K11754" i="1"/>
  <c r="K11753" i="1"/>
  <c r="N11752" i="1"/>
  <c r="K11752" i="1"/>
  <c r="K11750" i="1"/>
  <c r="K11749" i="1"/>
  <c r="K11748" i="1"/>
  <c r="K11747" i="1"/>
  <c r="N11746" i="1"/>
  <c r="K11746" i="1"/>
  <c r="K11744" i="1"/>
  <c r="K11743" i="1"/>
  <c r="K11742" i="1"/>
  <c r="K11741" i="1"/>
  <c r="N11740" i="1"/>
  <c r="K11740" i="1"/>
  <c r="K11738" i="1"/>
  <c r="K11737" i="1"/>
  <c r="K11736" i="1"/>
  <c r="K11735" i="1"/>
  <c r="N11734" i="1"/>
  <c r="K11734" i="1"/>
  <c r="K11732" i="1"/>
  <c r="K11731" i="1"/>
  <c r="K11730" i="1"/>
  <c r="K11729" i="1"/>
  <c r="N11728" i="1"/>
  <c r="K11728" i="1"/>
  <c r="K11726" i="1"/>
  <c r="K11725" i="1"/>
  <c r="K11724" i="1"/>
  <c r="K11723" i="1"/>
  <c r="N11722" i="1"/>
  <c r="K11722" i="1"/>
  <c r="K11720" i="1"/>
  <c r="K11719" i="1"/>
  <c r="K11718" i="1"/>
  <c r="K11717" i="1"/>
  <c r="N11716" i="1"/>
  <c r="K11716" i="1"/>
  <c r="K11714" i="1"/>
  <c r="K11713" i="1"/>
  <c r="K11712" i="1"/>
  <c r="K11711" i="1"/>
  <c r="N11710" i="1"/>
  <c r="K11710" i="1"/>
  <c r="K11708" i="1"/>
  <c r="K11707" i="1"/>
  <c r="K11706" i="1"/>
  <c r="K11705" i="1"/>
  <c r="N11704" i="1"/>
  <c r="K11704" i="1"/>
  <c r="K11702" i="1"/>
  <c r="K11701" i="1"/>
  <c r="K11700" i="1"/>
  <c r="K11699" i="1"/>
  <c r="N11698" i="1"/>
  <c r="K11698" i="1"/>
  <c r="K11696" i="1"/>
  <c r="K11695" i="1"/>
  <c r="K11694" i="1"/>
  <c r="K11693" i="1"/>
  <c r="N11692" i="1"/>
  <c r="K11692" i="1"/>
  <c r="K11690" i="1"/>
  <c r="K11689" i="1"/>
  <c r="K11688" i="1"/>
  <c r="K11687" i="1"/>
  <c r="N11686" i="1"/>
  <c r="K11686" i="1"/>
  <c r="K11684" i="1"/>
  <c r="K11683" i="1"/>
  <c r="K11682" i="1"/>
  <c r="K11681" i="1"/>
  <c r="N11680" i="1"/>
  <c r="K11680" i="1"/>
  <c r="K11678" i="1"/>
  <c r="K11677" i="1"/>
  <c r="K11676" i="1"/>
  <c r="K11675" i="1"/>
  <c r="N11674" i="1"/>
  <c r="K11674" i="1"/>
  <c r="K11672" i="1"/>
  <c r="K11671" i="1"/>
  <c r="K11670" i="1"/>
  <c r="K11669" i="1"/>
  <c r="N11668" i="1"/>
  <c r="K11668" i="1"/>
  <c r="K11666" i="1"/>
  <c r="K11665" i="1"/>
  <c r="K11664" i="1"/>
  <c r="K11663" i="1"/>
  <c r="N11662" i="1"/>
  <c r="K11662" i="1"/>
  <c r="K11660" i="1"/>
  <c r="K11659" i="1"/>
  <c r="K11658" i="1"/>
  <c r="K11657" i="1"/>
  <c r="N11656" i="1"/>
  <c r="K11656" i="1"/>
  <c r="K11654" i="1"/>
  <c r="K11653" i="1"/>
  <c r="K11652" i="1"/>
  <c r="K11651" i="1"/>
  <c r="N11650" i="1"/>
  <c r="K11650" i="1"/>
  <c r="K11648" i="1"/>
  <c r="K11647" i="1"/>
  <c r="K11646" i="1"/>
  <c r="K11645" i="1"/>
  <c r="N11644" i="1"/>
  <c r="K11644" i="1"/>
  <c r="K11642" i="1"/>
  <c r="K11641" i="1"/>
  <c r="K11640" i="1"/>
  <c r="K11639" i="1"/>
  <c r="N11638" i="1"/>
  <c r="K11638" i="1"/>
  <c r="K11636" i="1"/>
  <c r="K11635" i="1"/>
  <c r="K11634" i="1"/>
  <c r="K11633" i="1"/>
  <c r="N11632" i="1"/>
  <c r="K11632" i="1"/>
  <c r="K11630" i="1"/>
  <c r="K11629" i="1"/>
  <c r="K11628" i="1"/>
  <c r="K11627" i="1"/>
  <c r="N11626" i="1"/>
  <c r="K11626" i="1"/>
  <c r="K11624" i="1"/>
  <c r="K11623" i="1"/>
  <c r="K11622" i="1"/>
  <c r="K11621" i="1"/>
  <c r="N11620" i="1"/>
  <c r="K11620" i="1"/>
  <c r="K11618" i="1"/>
  <c r="K11617" i="1"/>
  <c r="K11616" i="1"/>
  <c r="K11615" i="1"/>
  <c r="N11614" i="1"/>
  <c r="K11614" i="1"/>
  <c r="K11612" i="1"/>
  <c r="K11611" i="1"/>
  <c r="K11610" i="1"/>
  <c r="K11609" i="1"/>
  <c r="N11608" i="1"/>
  <c r="K11608" i="1"/>
  <c r="K11606" i="1"/>
  <c r="K11605" i="1"/>
  <c r="K11604" i="1"/>
  <c r="K11603" i="1"/>
  <c r="N11602" i="1"/>
  <c r="K11602" i="1"/>
  <c r="K11600" i="1"/>
  <c r="K11599" i="1"/>
  <c r="K11598" i="1"/>
  <c r="K11597" i="1"/>
  <c r="N11596" i="1"/>
  <c r="K11596" i="1"/>
  <c r="K11594" i="1"/>
  <c r="K11593" i="1"/>
  <c r="K11592" i="1"/>
  <c r="K11591" i="1"/>
  <c r="N11590" i="1"/>
  <c r="K11590" i="1"/>
  <c r="K11588" i="1"/>
  <c r="K11587" i="1"/>
  <c r="K11586" i="1"/>
  <c r="K11585" i="1"/>
  <c r="N11584" i="1"/>
  <c r="K11584" i="1"/>
  <c r="K11582" i="1"/>
  <c r="K11581" i="1"/>
  <c r="K11580" i="1"/>
  <c r="K11579" i="1"/>
  <c r="N11578" i="1"/>
  <c r="K11578" i="1"/>
  <c r="K11576" i="1"/>
  <c r="K11575" i="1"/>
  <c r="K11574" i="1"/>
  <c r="K11573" i="1"/>
  <c r="N11572" i="1"/>
  <c r="K11572" i="1"/>
  <c r="K11570" i="1"/>
  <c r="K11569" i="1"/>
  <c r="K11568" i="1"/>
  <c r="K11567" i="1"/>
  <c r="N11566" i="1"/>
  <c r="K11566" i="1"/>
  <c r="K11564" i="1"/>
  <c r="K11563" i="1"/>
  <c r="K11562" i="1"/>
  <c r="K11561" i="1"/>
  <c r="N11560" i="1"/>
  <c r="K11560" i="1"/>
  <c r="K11558" i="1"/>
  <c r="K11557" i="1"/>
  <c r="K11556" i="1"/>
  <c r="K11555" i="1"/>
  <c r="N11554" i="1"/>
  <c r="K11554" i="1"/>
  <c r="K11552" i="1"/>
  <c r="K11551" i="1"/>
  <c r="K11550" i="1"/>
  <c r="K11549" i="1"/>
  <c r="N11548" i="1"/>
  <c r="K11548" i="1"/>
  <c r="K11546" i="1"/>
  <c r="K11545" i="1"/>
  <c r="K11544" i="1"/>
  <c r="K11543" i="1"/>
  <c r="N11542" i="1"/>
  <c r="K11542" i="1"/>
  <c r="K11540" i="1"/>
  <c r="K11539" i="1"/>
  <c r="K11538" i="1"/>
  <c r="K11537" i="1"/>
  <c r="N11536" i="1"/>
  <c r="K11536" i="1"/>
  <c r="K11534" i="1"/>
  <c r="K11533" i="1"/>
  <c r="K11532" i="1"/>
  <c r="K11531" i="1"/>
  <c r="N11530" i="1"/>
  <c r="K11530" i="1"/>
  <c r="K11528" i="1"/>
  <c r="K11527" i="1"/>
  <c r="K11526" i="1"/>
  <c r="K11525" i="1"/>
  <c r="N11524" i="1"/>
  <c r="K11524" i="1"/>
  <c r="K11522" i="1"/>
  <c r="K11521" i="1"/>
  <c r="K11520" i="1"/>
  <c r="K11519" i="1"/>
  <c r="N11518" i="1"/>
  <c r="K11518" i="1"/>
  <c r="K11516" i="1"/>
  <c r="K11515" i="1"/>
  <c r="K11514" i="1"/>
  <c r="K11513" i="1"/>
  <c r="N11512" i="1"/>
  <c r="K11512" i="1"/>
  <c r="K11510" i="1"/>
  <c r="K11509" i="1"/>
  <c r="K11508" i="1"/>
  <c r="K11507" i="1"/>
  <c r="N11506" i="1"/>
  <c r="K11506" i="1"/>
  <c r="K11504" i="1"/>
  <c r="K11503" i="1"/>
  <c r="K11502" i="1"/>
  <c r="K11501" i="1"/>
  <c r="N11500" i="1"/>
  <c r="K11500" i="1"/>
  <c r="K11498" i="1"/>
  <c r="K11497" i="1"/>
  <c r="K11496" i="1"/>
  <c r="K11495" i="1"/>
  <c r="N11494" i="1"/>
  <c r="K11494" i="1"/>
  <c r="K11492" i="1"/>
  <c r="K11491" i="1"/>
  <c r="K11490" i="1"/>
  <c r="K11489" i="1"/>
  <c r="N11488" i="1"/>
  <c r="K11488" i="1"/>
  <c r="K11486" i="1"/>
  <c r="K11485" i="1"/>
  <c r="K11484" i="1"/>
  <c r="K11483" i="1"/>
  <c r="N11482" i="1"/>
  <c r="K11482" i="1"/>
  <c r="K11480" i="1"/>
  <c r="K11479" i="1"/>
  <c r="K11478" i="1"/>
  <c r="K11477" i="1"/>
  <c r="N11476" i="1"/>
  <c r="K11476" i="1"/>
  <c r="K11474" i="1"/>
  <c r="K11473" i="1"/>
  <c r="K11472" i="1"/>
  <c r="K11471" i="1"/>
  <c r="N11470" i="1"/>
  <c r="K11470" i="1"/>
  <c r="K11468" i="1"/>
  <c r="K11467" i="1"/>
  <c r="K11466" i="1"/>
  <c r="K11465" i="1"/>
  <c r="N11464" i="1"/>
  <c r="K11464" i="1"/>
  <c r="K11462" i="1"/>
  <c r="K11461" i="1"/>
  <c r="K11460" i="1"/>
  <c r="K11459" i="1"/>
  <c r="N11458" i="1"/>
  <c r="K11458" i="1"/>
  <c r="K11456" i="1"/>
  <c r="K11455" i="1"/>
  <c r="K11454" i="1"/>
  <c r="K11453" i="1"/>
  <c r="N11452" i="1"/>
  <c r="K11452" i="1"/>
  <c r="K11450" i="1"/>
  <c r="K11449" i="1"/>
  <c r="K11448" i="1"/>
  <c r="K11447" i="1"/>
  <c r="N11446" i="1"/>
  <c r="K11446" i="1"/>
  <c r="K11444" i="1"/>
  <c r="K11443" i="1"/>
  <c r="K11442" i="1"/>
  <c r="K11441" i="1"/>
  <c r="N11440" i="1"/>
  <c r="K11440" i="1"/>
  <c r="K11438" i="1"/>
  <c r="K11437" i="1"/>
  <c r="K11436" i="1"/>
  <c r="K11435" i="1"/>
  <c r="N11434" i="1"/>
  <c r="K11434" i="1"/>
  <c r="K11432" i="1"/>
  <c r="K11431" i="1"/>
  <c r="K11430" i="1"/>
  <c r="K11429" i="1"/>
  <c r="N11428" i="1"/>
  <c r="K11428" i="1"/>
  <c r="K11426" i="1"/>
  <c r="K11425" i="1"/>
  <c r="K11424" i="1"/>
  <c r="K11423" i="1"/>
  <c r="N11422" i="1"/>
  <c r="K11422" i="1"/>
  <c r="K11420" i="1"/>
  <c r="K11419" i="1"/>
  <c r="K11418" i="1"/>
  <c r="K11417" i="1"/>
  <c r="N11416" i="1"/>
  <c r="K11416" i="1"/>
  <c r="K11414" i="1"/>
  <c r="K11413" i="1"/>
  <c r="K11412" i="1"/>
  <c r="K11411" i="1"/>
  <c r="N11410" i="1"/>
  <c r="K11410" i="1"/>
  <c r="K11408" i="1"/>
  <c r="K11407" i="1"/>
  <c r="K11406" i="1"/>
  <c r="K11405" i="1"/>
  <c r="N11404" i="1"/>
  <c r="K11404" i="1"/>
  <c r="K11402" i="1"/>
  <c r="K11401" i="1"/>
  <c r="K11400" i="1"/>
  <c r="K11399" i="1"/>
  <c r="N11398" i="1"/>
  <c r="K11398" i="1"/>
  <c r="K11396" i="1"/>
  <c r="K11395" i="1"/>
  <c r="K11394" i="1"/>
  <c r="K11393" i="1"/>
  <c r="N11392" i="1"/>
  <c r="K11392" i="1"/>
  <c r="K11390" i="1"/>
  <c r="K11389" i="1"/>
  <c r="K11388" i="1"/>
  <c r="K11387" i="1"/>
  <c r="N11386" i="1"/>
  <c r="K11386" i="1"/>
  <c r="K11384" i="1"/>
  <c r="K11383" i="1"/>
  <c r="K11382" i="1"/>
  <c r="K11381" i="1"/>
  <c r="N11380" i="1"/>
  <c r="K11380" i="1"/>
  <c r="K11378" i="1"/>
  <c r="K11377" i="1"/>
  <c r="K11376" i="1"/>
  <c r="K11375" i="1"/>
  <c r="N11374" i="1"/>
  <c r="K11374" i="1"/>
  <c r="K11372" i="1"/>
  <c r="K11371" i="1"/>
  <c r="K11370" i="1"/>
  <c r="K11369" i="1"/>
  <c r="N11368" i="1"/>
  <c r="K11368" i="1"/>
  <c r="K11366" i="1"/>
  <c r="K11365" i="1"/>
  <c r="K11364" i="1"/>
  <c r="K11363" i="1"/>
  <c r="N11362" i="1"/>
  <c r="K11362" i="1"/>
  <c r="K11360" i="1"/>
  <c r="K11359" i="1"/>
  <c r="K11358" i="1"/>
  <c r="K11357" i="1"/>
  <c r="N11356" i="1"/>
  <c r="K11356" i="1"/>
  <c r="K11354" i="1"/>
  <c r="K11353" i="1"/>
  <c r="K11352" i="1"/>
  <c r="K11351" i="1"/>
  <c r="N11350" i="1"/>
  <c r="K11350" i="1"/>
  <c r="K11348" i="1"/>
  <c r="K11347" i="1"/>
  <c r="K11346" i="1"/>
  <c r="K11345" i="1"/>
  <c r="N11344" i="1"/>
  <c r="K11344" i="1"/>
  <c r="K11342" i="1"/>
  <c r="K11341" i="1"/>
  <c r="K11340" i="1"/>
  <c r="K11339" i="1"/>
  <c r="N11338" i="1"/>
  <c r="K11338" i="1"/>
  <c r="K11336" i="1"/>
  <c r="K11335" i="1"/>
  <c r="K11334" i="1"/>
  <c r="K11333" i="1"/>
  <c r="N11332" i="1"/>
  <c r="K11332" i="1"/>
  <c r="K11330" i="1"/>
  <c r="K11329" i="1"/>
  <c r="K11328" i="1"/>
  <c r="K11327" i="1"/>
  <c r="N11326" i="1"/>
  <c r="K11326" i="1"/>
  <c r="K11324" i="1"/>
  <c r="K11323" i="1"/>
  <c r="K11322" i="1"/>
  <c r="K11321" i="1"/>
  <c r="N11320" i="1"/>
  <c r="K11320" i="1"/>
  <c r="K11318" i="1"/>
  <c r="K11317" i="1"/>
  <c r="K11316" i="1"/>
  <c r="K11315" i="1"/>
  <c r="N11314" i="1"/>
  <c r="K11314" i="1"/>
  <c r="K11312" i="1"/>
  <c r="K11311" i="1"/>
  <c r="K11310" i="1"/>
  <c r="K11309" i="1"/>
  <c r="N11308" i="1"/>
  <c r="K11308" i="1"/>
  <c r="K11306" i="1"/>
  <c r="K11305" i="1"/>
  <c r="K11304" i="1"/>
  <c r="K11303" i="1"/>
  <c r="N11302" i="1"/>
  <c r="K11302" i="1"/>
  <c r="K11300" i="1"/>
  <c r="K11299" i="1"/>
  <c r="K11298" i="1"/>
  <c r="K11297" i="1"/>
  <c r="N11296" i="1"/>
  <c r="K11296" i="1"/>
  <c r="K11294" i="1"/>
  <c r="K11293" i="1"/>
  <c r="K11292" i="1"/>
  <c r="K11291" i="1"/>
  <c r="N11290" i="1"/>
  <c r="K11290" i="1"/>
  <c r="K11288" i="1"/>
  <c r="K11287" i="1"/>
  <c r="K11286" i="1"/>
  <c r="K11285" i="1"/>
  <c r="N11284" i="1"/>
  <c r="K11284" i="1"/>
  <c r="K11282" i="1"/>
  <c r="K11281" i="1"/>
  <c r="K11280" i="1"/>
  <c r="K11279" i="1"/>
  <c r="N11278" i="1"/>
  <c r="K11278" i="1"/>
  <c r="K11276" i="1"/>
  <c r="K11275" i="1"/>
  <c r="K11274" i="1"/>
  <c r="K11273" i="1"/>
  <c r="N11272" i="1"/>
  <c r="K11272" i="1"/>
  <c r="K11270" i="1"/>
  <c r="K11269" i="1"/>
  <c r="K11268" i="1"/>
  <c r="K11267" i="1"/>
  <c r="N11266" i="1"/>
  <c r="K11266" i="1"/>
  <c r="K11264" i="1"/>
  <c r="K11263" i="1"/>
  <c r="K11262" i="1"/>
  <c r="K11261" i="1"/>
  <c r="N11260" i="1"/>
  <c r="K11260" i="1"/>
  <c r="K11258" i="1"/>
  <c r="K11257" i="1"/>
  <c r="K11256" i="1"/>
  <c r="K11255" i="1"/>
  <c r="N11254" i="1"/>
  <c r="K11254" i="1"/>
  <c r="K11252" i="1"/>
  <c r="K11251" i="1"/>
  <c r="K11250" i="1"/>
  <c r="K11249" i="1"/>
  <c r="N11248" i="1"/>
  <c r="K11248" i="1"/>
  <c r="K11246" i="1"/>
  <c r="K11245" i="1"/>
  <c r="K11244" i="1"/>
  <c r="K11243" i="1"/>
  <c r="N11242" i="1"/>
  <c r="K11242" i="1"/>
  <c r="K11240" i="1"/>
  <c r="K11239" i="1"/>
  <c r="K11238" i="1"/>
  <c r="K11237" i="1"/>
  <c r="N11236" i="1"/>
  <c r="K11236" i="1"/>
  <c r="K11234" i="1"/>
  <c r="K11233" i="1"/>
  <c r="K11232" i="1"/>
  <c r="K11231" i="1"/>
  <c r="N11230" i="1"/>
  <c r="K11230" i="1"/>
  <c r="K11228" i="1"/>
  <c r="K11227" i="1"/>
  <c r="K11226" i="1"/>
  <c r="K11225" i="1"/>
  <c r="N11224" i="1"/>
  <c r="K11224" i="1"/>
  <c r="K11222" i="1"/>
  <c r="K11221" i="1"/>
  <c r="K11220" i="1"/>
  <c r="K11219" i="1"/>
  <c r="N11218" i="1"/>
  <c r="K11218" i="1"/>
  <c r="K11216" i="1"/>
  <c r="K11215" i="1"/>
  <c r="K11214" i="1"/>
  <c r="K11213" i="1"/>
  <c r="N11212" i="1"/>
  <c r="K11212" i="1"/>
  <c r="K11210" i="1"/>
  <c r="K11209" i="1"/>
  <c r="K11208" i="1"/>
  <c r="K11207" i="1"/>
  <c r="N11206" i="1"/>
  <c r="K11206" i="1"/>
  <c r="K11204" i="1"/>
  <c r="K11203" i="1"/>
  <c r="K11202" i="1"/>
  <c r="K11201" i="1"/>
  <c r="N11200" i="1"/>
  <c r="K11200" i="1"/>
  <c r="K11198" i="1"/>
  <c r="K11197" i="1"/>
  <c r="K11196" i="1"/>
  <c r="K11195" i="1"/>
  <c r="N11194" i="1"/>
  <c r="K11194" i="1"/>
  <c r="K11192" i="1"/>
  <c r="K11191" i="1"/>
  <c r="K11190" i="1"/>
  <c r="K11189" i="1"/>
  <c r="N11188" i="1"/>
  <c r="K11188" i="1"/>
  <c r="K11186" i="1"/>
  <c r="K11185" i="1"/>
  <c r="K11184" i="1"/>
  <c r="K11183" i="1"/>
  <c r="N11182" i="1"/>
  <c r="K11182" i="1"/>
  <c r="K11180" i="1"/>
  <c r="K11179" i="1"/>
  <c r="K11178" i="1"/>
  <c r="K11177" i="1"/>
  <c r="N11176" i="1"/>
  <c r="K11176" i="1"/>
  <c r="K11174" i="1"/>
  <c r="K11173" i="1"/>
  <c r="K11172" i="1"/>
  <c r="K11171" i="1"/>
  <c r="N11170" i="1"/>
  <c r="K11170" i="1"/>
  <c r="K11168" i="1"/>
  <c r="K11166" i="1"/>
  <c r="K11165" i="1"/>
  <c r="K11164" i="1"/>
  <c r="K11163" i="1"/>
  <c r="N11162" i="1"/>
  <c r="K11162" i="1"/>
  <c r="K11160" i="1"/>
  <c r="K11159" i="1"/>
  <c r="K11158" i="1"/>
  <c r="K11157" i="1"/>
  <c r="N11156" i="1"/>
  <c r="K11156" i="1"/>
  <c r="K11154" i="1"/>
  <c r="K11153" i="1"/>
  <c r="K11152" i="1"/>
  <c r="K11151" i="1"/>
  <c r="N11150" i="1"/>
  <c r="K11150" i="1"/>
  <c r="K11148" i="1"/>
  <c r="K11147" i="1"/>
  <c r="K11146" i="1"/>
  <c r="K11145" i="1"/>
  <c r="N11144" i="1"/>
  <c r="K11144" i="1"/>
  <c r="K11142" i="1"/>
  <c r="K11141" i="1"/>
  <c r="K11140" i="1"/>
  <c r="K11139" i="1"/>
  <c r="N11138" i="1"/>
  <c r="K11138" i="1"/>
  <c r="K11136" i="1"/>
  <c r="K11135" i="1"/>
  <c r="K11134" i="1"/>
  <c r="K11133" i="1"/>
  <c r="N11132" i="1"/>
  <c r="K11132" i="1"/>
  <c r="K11130" i="1"/>
  <c r="K11129" i="1"/>
  <c r="K11128" i="1"/>
  <c r="K11127" i="1"/>
  <c r="N11126" i="1"/>
  <c r="K11126" i="1"/>
  <c r="K11124" i="1"/>
  <c r="K11123" i="1"/>
  <c r="K11122" i="1"/>
  <c r="K11121" i="1"/>
  <c r="N11120" i="1"/>
  <c r="K11120" i="1"/>
  <c r="K11118" i="1"/>
  <c r="K11117" i="1"/>
  <c r="K11116" i="1"/>
  <c r="K11115" i="1"/>
  <c r="N11114" i="1"/>
  <c r="K11114" i="1"/>
  <c r="K11112" i="1"/>
  <c r="K11111" i="1"/>
  <c r="K11110" i="1"/>
  <c r="K11109" i="1"/>
  <c r="N11108" i="1"/>
  <c r="K11108" i="1"/>
  <c r="K11106" i="1"/>
  <c r="K11105" i="1"/>
  <c r="K11104" i="1"/>
  <c r="K11103" i="1"/>
  <c r="N11102" i="1"/>
  <c r="K11102" i="1"/>
  <c r="K11100" i="1"/>
  <c r="K11099" i="1"/>
  <c r="K11098" i="1"/>
  <c r="K11097" i="1"/>
  <c r="N11096" i="1"/>
  <c r="K11096" i="1"/>
  <c r="K11094" i="1"/>
  <c r="K11093" i="1"/>
  <c r="K11092" i="1"/>
  <c r="K11091" i="1"/>
  <c r="N11090" i="1"/>
  <c r="K11090" i="1"/>
  <c r="K11088" i="1"/>
  <c r="K11087" i="1"/>
  <c r="K11086" i="1"/>
  <c r="K11085" i="1"/>
  <c r="N11084" i="1"/>
  <c r="K11084" i="1"/>
  <c r="K11082" i="1"/>
  <c r="K11081" i="1"/>
  <c r="K11080" i="1"/>
  <c r="K11079" i="1"/>
  <c r="N11078" i="1"/>
  <c r="K11078" i="1"/>
  <c r="K11076" i="1"/>
  <c r="K11075" i="1"/>
  <c r="K11074" i="1"/>
  <c r="K11073" i="1"/>
  <c r="N11072" i="1"/>
  <c r="K11072" i="1"/>
  <c r="K11070" i="1"/>
  <c r="K11069" i="1"/>
  <c r="K11068" i="1"/>
  <c r="K11067" i="1"/>
  <c r="N11066" i="1"/>
  <c r="K11066" i="1"/>
  <c r="K11064" i="1"/>
  <c r="K11063" i="1"/>
  <c r="K11062" i="1"/>
  <c r="K11061" i="1"/>
  <c r="N11060" i="1"/>
  <c r="K11060" i="1"/>
  <c r="K11058" i="1"/>
  <c r="K11057" i="1"/>
  <c r="K11056" i="1"/>
  <c r="K11055" i="1"/>
  <c r="N11054" i="1"/>
  <c r="K11054" i="1"/>
  <c r="K11052" i="1"/>
  <c r="K11051" i="1"/>
  <c r="K11050" i="1"/>
  <c r="K11049" i="1"/>
  <c r="N11048" i="1"/>
  <c r="K11048" i="1"/>
  <c r="K11046" i="1"/>
  <c r="K11045" i="1"/>
  <c r="K11044" i="1"/>
  <c r="K11043" i="1"/>
  <c r="N11042" i="1"/>
  <c r="K11042" i="1"/>
  <c r="K11040" i="1"/>
  <c r="K11039" i="1"/>
  <c r="K11038" i="1"/>
  <c r="K11037" i="1"/>
  <c r="N11036" i="1"/>
  <c r="K11036" i="1"/>
  <c r="K11034" i="1"/>
  <c r="K11033" i="1"/>
  <c r="K11032" i="1"/>
  <c r="K11031" i="1"/>
  <c r="N11030" i="1"/>
  <c r="K11030" i="1"/>
  <c r="K11028" i="1"/>
  <c r="K11027" i="1"/>
  <c r="K11026" i="1"/>
  <c r="K11025" i="1"/>
  <c r="N11024" i="1"/>
  <c r="K11024" i="1"/>
  <c r="K11022" i="1"/>
  <c r="K11021" i="1"/>
  <c r="K11020" i="1"/>
  <c r="K11019" i="1"/>
  <c r="N11018" i="1"/>
  <c r="K11018" i="1"/>
  <c r="K11016" i="1"/>
  <c r="K11015" i="1"/>
  <c r="K11014" i="1"/>
  <c r="K11013" i="1"/>
  <c r="N11012" i="1"/>
  <c r="K11012" i="1"/>
  <c r="K11010" i="1"/>
  <c r="K11009" i="1"/>
  <c r="K11008" i="1"/>
  <c r="K11007" i="1"/>
  <c r="N11006" i="1"/>
  <c r="K11006" i="1"/>
  <c r="K11004" i="1"/>
  <c r="K11003" i="1"/>
  <c r="K11002" i="1"/>
  <c r="K11001" i="1"/>
  <c r="N11000" i="1"/>
  <c r="K11000" i="1"/>
  <c r="K10998" i="1"/>
  <c r="K10997" i="1"/>
  <c r="K10996" i="1"/>
  <c r="K10995" i="1"/>
  <c r="N10994" i="1"/>
  <c r="K10994" i="1"/>
  <c r="K10992" i="1"/>
  <c r="K10991" i="1"/>
  <c r="K10990" i="1"/>
  <c r="K10989" i="1"/>
  <c r="N10988" i="1"/>
  <c r="K10988" i="1"/>
  <c r="K10986" i="1"/>
  <c r="K10985" i="1"/>
  <c r="K10984" i="1"/>
  <c r="K10983" i="1"/>
  <c r="N10982" i="1"/>
  <c r="K10982" i="1"/>
  <c r="K10980" i="1"/>
  <c r="K10979" i="1"/>
  <c r="K10978" i="1"/>
  <c r="K10977" i="1"/>
  <c r="N10976" i="1"/>
  <c r="K10976" i="1"/>
  <c r="K10974" i="1"/>
  <c r="K10973" i="1"/>
  <c r="K10972" i="1"/>
  <c r="K10971" i="1"/>
  <c r="N10970" i="1"/>
  <c r="K10970" i="1"/>
  <c r="K10968" i="1"/>
  <c r="K10967" i="1"/>
  <c r="K10966" i="1"/>
  <c r="K10965" i="1"/>
  <c r="N10964" i="1"/>
  <c r="K10964" i="1"/>
  <c r="K10962" i="1"/>
  <c r="K10961" i="1"/>
  <c r="K10960" i="1"/>
  <c r="K10959" i="1"/>
  <c r="N10958" i="1"/>
  <c r="K10958" i="1"/>
  <c r="K10956" i="1"/>
  <c r="K10955" i="1"/>
  <c r="K10954" i="1"/>
  <c r="K10953" i="1"/>
  <c r="N10952" i="1"/>
  <c r="K10952" i="1"/>
  <c r="K10950" i="1"/>
  <c r="K10949" i="1"/>
  <c r="K10948" i="1"/>
  <c r="K10947" i="1"/>
  <c r="N10946" i="1"/>
  <c r="K10946" i="1"/>
  <c r="K10944" i="1"/>
  <c r="K10943" i="1"/>
  <c r="K10942" i="1"/>
  <c r="K10941" i="1"/>
  <c r="N10940" i="1"/>
  <c r="K10940" i="1"/>
  <c r="K10938" i="1"/>
  <c r="K10937" i="1"/>
  <c r="K10936" i="1"/>
  <c r="K10935" i="1"/>
  <c r="N10934" i="1"/>
  <c r="K10934" i="1"/>
  <c r="K10932" i="1"/>
  <c r="K10931" i="1"/>
  <c r="K10930" i="1"/>
  <c r="K10929" i="1"/>
  <c r="N10928" i="1"/>
  <c r="K10928" i="1"/>
  <c r="K10926" i="1"/>
  <c r="K10925" i="1"/>
  <c r="K10924" i="1"/>
  <c r="K10923" i="1"/>
  <c r="N10922" i="1"/>
  <c r="K10922" i="1"/>
  <c r="K10920" i="1"/>
  <c r="K10919" i="1"/>
  <c r="K10918" i="1"/>
  <c r="K10917" i="1"/>
  <c r="N10916" i="1"/>
  <c r="K10916" i="1"/>
  <c r="K10914" i="1"/>
  <c r="K10913" i="1"/>
  <c r="K10912" i="1"/>
  <c r="K10911" i="1"/>
  <c r="K10910" i="1"/>
  <c r="N10909" i="1"/>
  <c r="K10909" i="1"/>
  <c r="K10907" i="1"/>
  <c r="K10906" i="1"/>
  <c r="K10905" i="1"/>
  <c r="K10904" i="1"/>
  <c r="N10903" i="1"/>
  <c r="K10903" i="1"/>
  <c r="K10901" i="1"/>
  <c r="K10900" i="1"/>
  <c r="K10899" i="1"/>
  <c r="K10898" i="1"/>
  <c r="N10897" i="1"/>
  <c r="K10897" i="1"/>
  <c r="K10895" i="1"/>
  <c r="K10894" i="1"/>
  <c r="K10893" i="1"/>
  <c r="K10892" i="1"/>
  <c r="N10891" i="1"/>
  <c r="K10891" i="1"/>
  <c r="K10889" i="1"/>
  <c r="K10888" i="1"/>
  <c r="K10887" i="1"/>
  <c r="K10886" i="1"/>
  <c r="N10885" i="1"/>
  <c r="K10885" i="1"/>
  <c r="K10883" i="1"/>
  <c r="K10882" i="1"/>
  <c r="K10881" i="1"/>
  <c r="K10880" i="1"/>
  <c r="N10879" i="1"/>
  <c r="K10879" i="1"/>
  <c r="K10877" i="1"/>
  <c r="K10876" i="1"/>
  <c r="K10875" i="1"/>
  <c r="K10874" i="1"/>
  <c r="N10873" i="1"/>
  <c r="K10873" i="1"/>
  <c r="K10871" i="1"/>
  <c r="K10870" i="1"/>
  <c r="K10869" i="1"/>
  <c r="K10868" i="1"/>
  <c r="N10867" i="1"/>
  <c r="K10867" i="1"/>
  <c r="K10865" i="1"/>
  <c r="K10864" i="1"/>
  <c r="K10863" i="1"/>
  <c r="K10862" i="1"/>
  <c r="N10861" i="1"/>
  <c r="K10861" i="1"/>
  <c r="K10859" i="1"/>
  <c r="K10858" i="1"/>
  <c r="K10857" i="1"/>
  <c r="K10856" i="1"/>
  <c r="N10855" i="1"/>
  <c r="K10855" i="1"/>
  <c r="K10853" i="1"/>
  <c r="K10852" i="1"/>
  <c r="K10851" i="1"/>
  <c r="K10850" i="1"/>
  <c r="N10849" i="1"/>
  <c r="K10849" i="1"/>
  <c r="K10847" i="1"/>
  <c r="K10846" i="1"/>
  <c r="K10845" i="1"/>
  <c r="K10844" i="1"/>
  <c r="N10843" i="1"/>
  <c r="K10843" i="1"/>
  <c r="K10841" i="1"/>
  <c r="K10840" i="1"/>
  <c r="K10839" i="1"/>
  <c r="K10838" i="1"/>
  <c r="N10837" i="1"/>
  <c r="K10837" i="1"/>
  <c r="K10835" i="1"/>
  <c r="K10834" i="1"/>
  <c r="K10833" i="1"/>
  <c r="K10832" i="1"/>
  <c r="N10831" i="1"/>
  <c r="K10831" i="1"/>
  <c r="K10829" i="1"/>
  <c r="K10828" i="1"/>
  <c r="K10827" i="1"/>
  <c r="N10826" i="1"/>
  <c r="K10826" i="1"/>
  <c r="K10824" i="1"/>
  <c r="K10823" i="1"/>
  <c r="K10822" i="1"/>
  <c r="K10821" i="1"/>
  <c r="N10820" i="1"/>
  <c r="K10820" i="1"/>
  <c r="K10818" i="1"/>
  <c r="K10817" i="1"/>
  <c r="K10816" i="1"/>
  <c r="K10815" i="1"/>
  <c r="N10814" i="1"/>
  <c r="K10814" i="1"/>
  <c r="K10812" i="1"/>
  <c r="K10811" i="1"/>
  <c r="K10810" i="1"/>
  <c r="K10809" i="1"/>
  <c r="N10808" i="1"/>
  <c r="K10808" i="1"/>
  <c r="K10806" i="1"/>
  <c r="K10805" i="1"/>
  <c r="K10804" i="1"/>
  <c r="K10803" i="1"/>
  <c r="N10802" i="1"/>
  <c r="K10802" i="1"/>
  <c r="K10800" i="1"/>
  <c r="K10799" i="1"/>
  <c r="K10798" i="1"/>
  <c r="K10797" i="1"/>
  <c r="N10796" i="1"/>
  <c r="K10796" i="1"/>
  <c r="K10794" i="1"/>
  <c r="K10793" i="1"/>
  <c r="K10792" i="1"/>
  <c r="K10791" i="1"/>
  <c r="N10790" i="1"/>
  <c r="K10790" i="1"/>
  <c r="K10788" i="1"/>
  <c r="K10787" i="1"/>
  <c r="K10786" i="1"/>
  <c r="K10785" i="1"/>
  <c r="N10784" i="1"/>
  <c r="K10784" i="1"/>
  <c r="K10782" i="1"/>
  <c r="K10781" i="1"/>
  <c r="K10780" i="1"/>
  <c r="K10779" i="1"/>
  <c r="N10778" i="1"/>
  <c r="K10778" i="1"/>
  <c r="K10776" i="1"/>
  <c r="K10775" i="1"/>
  <c r="K10774" i="1"/>
  <c r="K10773" i="1"/>
  <c r="N10772" i="1"/>
  <c r="K10772" i="1"/>
  <c r="K10770" i="1"/>
  <c r="K10769" i="1"/>
  <c r="K10768" i="1"/>
  <c r="K10767" i="1"/>
  <c r="N10766" i="1"/>
  <c r="K10766" i="1"/>
  <c r="K10764" i="1"/>
  <c r="K10763" i="1"/>
  <c r="K10762" i="1"/>
  <c r="K10761" i="1"/>
  <c r="N10760" i="1"/>
  <c r="K10760" i="1"/>
  <c r="K10758" i="1"/>
  <c r="K10757" i="1"/>
  <c r="K10756" i="1"/>
  <c r="K10755" i="1"/>
  <c r="N10754" i="1"/>
  <c r="K10754" i="1"/>
  <c r="K10752" i="1"/>
  <c r="K10751" i="1"/>
  <c r="K10750" i="1"/>
  <c r="K10749" i="1"/>
  <c r="N10748" i="1"/>
  <c r="K10748" i="1"/>
  <c r="K10746" i="1"/>
  <c r="K10745" i="1"/>
  <c r="K10744" i="1"/>
  <c r="K10743" i="1"/>
  <c r="N10742" i="1"/>
  <c r="K10742" i="1"/>
  <c r="K10740" i="1"/>
  <c r="K10739" i="1"/>
  <c r="K10738" i="1"/>
  <c r="K10737" i="1"/>
  <c r="N10736" i="1"/>
  <c r="K10736" i="1"/>
  <c r="K10734" i="1"/>
  <c r="K10733" i="1"/>
  <c r="K10732" i="1"/>
  <c r="K10731" i="1"/>
  <c r="N10730" i="1"/>
  <c r="K10730" i="1"/>
  <c r="K10728" i="1"/>
  <c r="K10727" i="1"/>
  <c r="K10726" i="1"/>
  <c r="K10725" i="1"/>
  <c r="N10724" i="1"/>
  <c r="K10724" i="1"/>
  <c r="K10722" i="1"/>
  <c r="K10721" i="1"/>
  <c r="K10720" i="1"/>
  <c r="K10719" i="1"/>
  <c r="N10718" i="1"/>
  <c r="K10718" i="1"/>
  <c r="K10716" i="1"/>
  <c r="K10715" i="1"/>
  <c r="K10714" i="1"/>
  <c r="K10713" i="1"/>
  <c r="N10712" i="1"/>
  <c r="K10712" i="1"/>
  <c r="K10710" i="1"/>
  <c r="K10709" i="1"/>
  <c r="K10708" i="1"/>
  <c r="K10707" i="1"/>
  <c r="N10706" i="1"/>
  <c r="K10706" i="1"/>
  <c r="K10704" i="1"/>
  <c r="K10703" i="1"/>
  <c r="K10702" i="1"/>
  <c r="K10701" i="1"/>
  <c r="N10700" i="1"/>
  <c r="K10700" i="1"/>
  <c r="K10698" i="1"/>
  <c r="K10697" i="1"/>
  <c r="K10696" i="1"/>
  <c r="K10695" i="1"/>
  <c r="N10694" i="1"/>
  <c r="K10694" i="1"/>
  <c r="K10692" i="1"/>
  <c r="K10691" i="1"/>
  <c r="K10690" i="1"/>
  <c r="K10689" i="1"/>
  <c r="N10688" i="1"/>
  <c r="K10688" i="1"/>
  <c r="K10686" i="1"/>
  <c r="K10685" i="1"/>
  <c r="K10684" i="1"/>
  <c r="K10683" i="1"/>
  <c r="N10682" i="1"/>
  <c r="K10682" i="1"/>
  <c r="K10680" i="1"/>
  <c r="K10679" i="1"/>
  <c r="K10678" i="1"/>
  <c r="K10677" i="1"/>
  <c r="N10676" i="1"/>
  <c r="K10676" i="1"/>
  <c r="K10674" i="1"/>
  <c r="K10673" i="1"/>
  <c r="K10672" i="1"/>
  <c r="K10671" i="1"/>
  <c r="N10670" i="1"/>
  <c r="K10670" i="1"/>
  <c r="K10668" i="1"/>
  <c r="K10667" i="1"/>
  <c r="K10666" i="1"/>
  <c r="K10665" i="1"/>
  <c r="N10664" i="1"/>
  <c r="K10664" i="1"/>
  <c r="K10662" i="1"/>
  <c r="K10661" i="1"/>
  <c r="K10660" i="1"/>
  <c r="K10659" i="1"/>
  <c r="N10658" i="1"/>
  <c r="K10658" i="1"/>
  <c r="K10656" i="1"/>
  <c r="K10655" i="1"/>
  <c r="K10654" i="1"/>
  <c r="K10653" i="1"/>
  <c r="N10652" i="1"/>
  <c r="K10652" i="1"/>
  <c r="K10650" i="1"/>
  <c r="K10649" i="1"/>
  <c r="K10648" i="1"/>
  <c r="K10647" i="1"/>
  <c r="N10646" i="1"/>
  <c r="K10646" i="1"/>
  <c r="K10644" i="1"/>
  <c r="K10643" i="1"/>
  <c r="K10642" i="1"/>
  <c r="K10641" i="1"/>
  <c r="N10640" i="1"/>
  <c r="K10640" i="1"/>
  <c r="K10638" i="1"/>
  <c r="K10637" i="1"/>
  <c r="K10636" i="1"/>
  <c r="K10635" i="1"/>
  <c r="N10634" i="1"/>
  <c r="K10634" i="1"/>
  <c r="K10632" i="1"/>
  <c r="K10630" i="1"/>
  <c r="K10629" i="1"/>
  <c r="K10628" i="1"/>
  <c r="K10627" i="1"/>
  <c r="N10626" i="1"/>
  <c r="K10626" i="1"/>
  <c r="K10624" i="1"/>
  <c r="K10623" i="1"/>
  <c r="K10622" i="1"/>
  <c r="K10621" i="1"/>
  <c r="N10620" i="1"/>
  <c r="K10620" i="1"/>
  <c r="K10618" i="1"/>
  <c r="K10617" i="1"/>
  <c r="K10616" i="1"/>
  <c r="K10615" i="1"/>
  <c r="N10614" i="1"/>
  <c r="K10614" i="1"/>
  <c r="K10612" i="1"/>
  <c r="K10611" i="1"/>
  <c r="K10610" i="1"/>
  <c r="K10609" i="1"/>
  <c r="N10608" i="1"/>
  <c r="K10608" i="1"/>
  <c r="K10606" i="1"/>
  <c r="K10605" i="1"/>
  <c r="K10604" i="1"/>
  <c r="K10603" i="1"/>
  <c r="N10602" i="1"/>
  <c r="K10602" i="1"/>
  <c r="K10600" i="1"/>
  <c r="K10599" i="1"/>
  <c r="K10598" i="1"/>
  <c r="K10597" i="1"/>
  <c r="N10596" i="1"/>
  <c r="K10596" i="1"/>
  <c r="K10594" i="1"/>
  <c r="K10593" i="1"/>
  <c r="K10592" i="1"/>
  <c r="K10591" i="1"/>
  <c r="N10590" i="1"/>
  <c r="K10590" i="1"/>
  <c r="K10588" i="1"/>
  <c r="K10587" i="1"/>
  <c r="K10586" i="1"/>
  <c r="K10585" i="1"/>
  <c r="N10584" i="1"/>
  <c r="K10584" i="1"/>
  <c r="K10582" i="1"/>
  <c r="K10581" i="1"/>
  <c r="K10580" i="1"/>
  <c r="K10579" i="1"/>
  <c r="N10578" i="1"/>
  <c r="K10578" i="1"/>
  <c r="K10576" i="1"/>
  <c r="K10575" i="1"/>
  <c r="K10574" i="1"/>
  <c r="K10573" i="1"/>
  <c r="N10572" i="1"/>
  <c r="K10572" i="1"/>
  <c r="K10570" i="1"/>
  <c r="K10569" i="1"/>
  <c r="K10568" i="1"/>
  <c r="K10567" i="1"/>
  <c r="N10566" i="1"/>
  <c r="K10566" i="1"/>
  <c r="K10564" i="1"/>
  <c r="K10563" i="1"/>
  <c r="K10562" i="1"/>
  <c r="K10561" i="1"/>
  <c r="N10560" i="1"/>
  <c r="K10560" i="1"/>
  <c r="K10558" i="1"/>
  <c r="K10557" i="1"/>
  <c r="K10556" i="1"/>
  <c r="K10555" i="1"/>
  <c r="N10554" i="1"/>
  <c r="K10554" i="1"/>
  <c r="K10552" i="1"/>
  <c r="K10551" i="1"/>
  <c r="K10550" i="1"/>
  <c r="K10549" i="1"/>
  <c r="N10548" i="1"/>
  <c r="K10548" i="1"/>
  <c r="K10546" i="1"/>
  <c r="K10545" i="1"/>
  <c r="K10544" i="1"/>
  <c r="K10543" i="1"/>
  <c r="N10542" i="1"/>
  <c r="K10542" i="1"/>
  <c r="K10540" i="1"/>
  <c r="K10539" i="1"/>
  <c r="K10538" i="1"/>
  <c r="K10537" i="1"/>
  <c r="N10536" i="1"/>
  <c r="K10536" i="1"/>
  <c r="K10534" i="1"/>
  <c r="K10533" i="1"/>
  <c r="K10532" i="1"/>
  <c r="K10531" i="1"/>
  <c r="N10530" i="1"/>
  <c r="K10530" i="1"/>
  <c r="K10528" i="1"/>
  <c r="K10527" i="1"/>
  <c r="K10526" i="1"/>
  <c r="K10525" i="1"/>
  <c r="N10524" i="1"/>
  <c r="K10524" i="1"/>
  <c r="K10522" i="1"/>
  <c r="K10521" i="1"/>
  <c r="K10520" i="1"/>
  <c r="K10519" i="1"/>
  <c r="N10518" i="1"/>
  <c r="K10518" i="1"/>
  <c r="K10516" i="1"/>
  <c r="K10515" i="1"/>
  <c r="K10514" i="1"/>
  <c r="K10513" i="1"/>
  <c r="N10512" i="1"/>
  <c r="K10512" i="1"/>
  <c r="K10510" i="1"/>
  <c r="K10509" i="1"/>
  <c r="K10508" i="1"/>
  <c r="K10507" i="1"/>
  <c r="N10506" i="1"/>
  <c r="K10506" i="1"/>
  <c r="K10504" i="1"/>
  <c r="K10503" i="1"/>
  <c r="K10502" i="1"/>
  <c r="K10501" i="1"/>
  <c r="N10500" i="1"/>
  <c r="K10500" i="1"/>
  <c r="K10498" i="1"/>
  <c r="K10497" i="1"/>
  <c r="K10496" i="1"/>
  <c r="K10495" i="1"/>
  <c r="N10494" i="1"/>
  <c r="K10494" i="1"/>
  <c r="K10492" i="1"/>
  <c r="K10491" i="1"/>
  <c r="K10490" i="1"/>
  <c r="K10489" i="1"/>
  <c r="N10488" i="1"/>
  <c r="K10488" i="1"/>
  <c r="K10486" i="1"/>
  <c r="K10485" i="1"/>
  <c r="K10484" i="1"/>
  <c r="K10483" i="1"/>
  <c r="N10482" i="1"/>
  <c r="K10482" i="1"/>
  <c r="K10480" i="1"/>
  <c r="K10479" i="1"/>
  <c r="K10478" i="1"/>
  <c r="K10477" i="1"/>
  <c r="N10476" i="1"/>
  <c r="K10476" i="1"/>
  <c r="K10474" i="1"/>
  <c r="K10473" i="1"/>
  <c r="K10472" i="1"/>
  <c r="K10471" i="1"/>
  <c r="N10470" i="1"/>
  <c r="K10470" i="1"/>
  <c r="K10468" i="1"/>
  <c r="K10467" i="1"/>
  <c r="K10466" i="1"/>
  <c r="K10465" i="1"/>
  <c r="N10464" i="1"/>
  <c r="K10464" i="1"/>
  <c r="K10462" i="1"/>
  <c r="K10461" i="1"/>
  <c r="K10460" i="1"/>
  <c r="K10459" i="1"/>
  <c r="N10458" i="1"/>
  <c r="K10458" i="1"/>
  <c r="K10456" i="1"/>
  <c r="K10455" i="1"/>
  <c r="K10454" i="1"/>
  <c r="K10453" i="1"/>
  <c r="N10452" i="1"/>
  <c r="K10452" i="1"/>
  <c r="K10450" i="1"/>
  <c r="K10449" i="1"/>
  <c r="K10448" i="1"/>
  <c r="K10447" i="1"/>
  <c r="N10446" i="1"/>
  <c r="K10446" i="1"/>
  <c r="K10444" i="1"/>
  <c r="K10443" i="1"/>
  <c r="K10442" i="1"/>
  <c r="K10441" i="1"/>
  <c r="N10440" i="1"/>
  <c r="K10440" i="1"/>
  <c r="K10438" i="1"/>
  <c r="K10437" i="1"/>
  <c r="K10436" i="1"/>
  <c r="K10435" i="1"/>
  <c r="N10434" i="1"/>
  <c r="K10434" i="1"/>
  <c r="K10432" i="1"/>
  <c r="K10431" i="1"/>
  <c r="K10430" i="1"/>
  <c r="K10429" i="1"/>
  <c r="N10428" i="1"/>
  <c r="K10428" i="1"/>
  <c r="K10426" i="1"/>
  <c r="K10425" i="1"/>
  <c r="K10424" i="1"/>
  <c r="K10423" i="1"/>
  <c r="N10422" i="1"/>
  <c r="K10422" i="1"/>
  <c r="K10420" i="1"/>
  <c r="K10419" i="1"/>
  <c r="K10418" i="1"/>
  <c r="K10417" i="1"/>
  <c r="N10416" i="1"/>
  <c r="K10416" i="1"/>
  <c r="K10414" i="1"/>
  <c r="K10413" i="1"/>
  <c r="K10412" i="1"/>
  <c r="K10411" i="1"/>
  <c r="N10410" i="1"/>
  <c r="K10410" i="1"/>
  <c r="K10408" i="1"/>
  <c r="K10407" i="1"/>
  <c r="K10406" i="1"/>
  <c r="K10405" i="1"/>
  <c r="N10404" i="1"/>
  <c r="K10404" i="1"/>
  <c r="K10402" i="1"/>
  <c r="K10401" i="1"/>
  <c r="K10400" i="1"/>
  <c r="K10399" i="1"/>
  <c r="N10398" i="1"/>
  <c r="K10398" i="1"/>
  <c r="K10396" i="1"/>
  <c r="K10395" i="1"/>
  <c r="K10394" i="1"/>
  <c r="K10393" i="1"/>
  <c r="N10392" i="1"/>
  <c r="K10392" i="1"/>
  <c r="K10390" i="1"/>
  <c r="K10389" i="1"/>
  <c r="K10388" i="1"/>
  <c r="K10387" i="1"/>
  <c r="N10386" i="1"/>
  <c r="K10386" i="1"/>
  <c r="K10384" i="1"/>
  <c r="K10383" i="1"/>
  <c r="K10382" i="1"/>
  <c r="K10381" i="1"/>
  <c r="N10380" i="1"/>
  <c r="K10380" i="1"/>
  <c r="K10378" i="1"/>
  <c r="K10377" i="1"/>
  <c r="K10376" i="1"/>
  <c r="K10375" i="1"/>
  <c r="N10374" i="1"/>
  <c r="K10374" i="1"/>
  <c r="K10372" i="1"/>
  <c r="K10371" i="1"/>
  <c r="K10370" i="1"/>
  <c r="K10369" i="1"/>
  <c r="N10368" i="1"/>
  <c r="K10368" i="1"/>
  <c r="K10366" i="1"/>
  <c r="K10365" i="1"/>
  <c r="K10364" i="1"/>
  <c r="K10363" i="1"/>
  <c r="N10362" i="1"/>
  <c r="K10362" i="1"/>
  <c r="K10360" i="1"/>
  <c r="K10359" i="1"/>
  <c r="K10358" i="1"/>
  <c r="K10357" i="1"/>
  <c r="N10356" i="1"/>
  <c r="K10356" i="1"/>
  <c r="K10354" i="1"/>
  <c r="K10353" i="1"/>
  <c r="K10352" i="1"/>
  <c r="K10351" i="1"/>
  <c r="N10350" i="1"/>
  <c r="K10350" i="1"/>
  <c r="K10348" i="1"/>
  <c r="K10347" i="1"/>
  <c r="K10346" i="1"/>
  <c r="K10345" i="1"/>
  <c r="N10344" i="1"/>
  <c r="K10344" i="1"/>
  <c r="K10342" i="1"/>
  <c r="K10341" i="1"/>
  <c r="K10340" i="1"/>
  <c r="K10339" i="1"/>
  <c r="N10338" i="1"/>
  <c r="K10338" i="1"/>
  <c r="K10336" i="1"/>
  <c r="K10335" i="1"/>
  <c r="K10334" i="1"/>
  <c r="K10333" i="1"/>
  <c r="N10332" i="1"/>
  <c r="K10332" i="1"/>
  <c r="K10330" i="1"/>
  <c r="K10329" i="1"/>
  <c r="K10328" i="1"/>
  <c r="K10327" i="1"/>
  <c r="N10326" i="1"/>
  <c r="K10326" i="1"/>
  <c r="K10324" i="1"/>
  <c r="K10323" i="1"/>
  <c r="K10322" i="1"/>
  <c r="K10321" i="1"/>
  <c r="N10320" i="1"/>
  <c r="K10320" i="1"/>
  <c r="K10318" i="1"/>
  <c r="K10317" i="1"/>
  <c r="K10316" i="1"/>
  <c r="K10315" i="1"/>
  <c r="N10314" i="1"/>
  <c r="K10314" i="1"/>
  <c r="K10312" i="1"/>
  <c r="K10311" i="1"/>
  <c r="K10310" i="1"/>
  <c r="K10309" i="1"/>
  <c r="N10308" i="1"/>
  <c r="K10308" i="1"/>
  <c r="K10306" i="1"/>
  <c r="K10305" i="1"/>
  <c r="K10304" i="1"/>
  <c r="K10303" i="1"/>
  <c r="N10302" i="1"/>
  <c r="K10302" i="1"/>
  <c r="K10300" i="1"/>
  <c r="K10299" i="1"/>
  <c r="K10298" i="1"/>
  <c r="K10297" i="1"/>
  <c r="N10296" i="1"/>
  <c r="K10296" i="1"/>
  <c r="K10294" i="1"/>
  <c r="K10293" i="1"/>
  <c r="K10292" i="1"/>
  <c r="K10291" i="1"/>
  <c r="N10290" i="1"/>
  <c r="K10290" i="1"/>
  <c r="K10288" i="1"/>
  <c r="K10287" i="1"/>
  <c r="K10286" i="1"/>
  <c r="K10285" i="1"/>
  <c r="N10284" i="1"/>
  <c r="K10284" i="1"/>
  <c r="K10282" i="1"/>
  <c r="K10281" i="1"/>
  <c r="K10280" i="1"/>
  <c r="K10279" i="1"/>
  <c r="N10278" i="1"/>
  <c r="K10278" i="1"/>
  <c r="K10276" i="1"/>
  <c r="K10275" i="1"/>
  <c r="K10274" i="1"/>
  <c r="K10273" i="1"/>
  <c r="N10272" i="1"/>
  <c r="K10272" i="1"/>
  <c r="K10270" i="1"/>
  <c r="K10269" i="1"/>
  <c r="K10268" i="1"/>
  <c r="K10267" i="1"/>
  <c r="N10266" i="1"/>
  <c r="K10266" i="1"/>
  <c r="K10264" i="1"/>
  <c r="K10263" i="1"/>
  <c r="K10262" i="1"/>
  <c r="K10261" i="1"/>
  <c r="N10260" i="1"/>
  <c r="K10260" i="1"/>
  <c r="K10258" i="1"/>
  <c r="K10257" i="1"/>
  <c r="K10256" i="1"/>
  <c r="K10255" i="1"/>
  <c r="N10254" i="1"/>
  <c r="K10254" i="1"/>
  <c r="K10252" i="1"/>
  <c r="K10251" i="1"/>
  <c r="K10250" i="1"/>
  <c r="K10249" i="1"/>
  <c r="N10248" i="1"/>
  <c r="K10248" i="1"/>
  <c r="K10246" i="1"/>
  <c r="K10245" i="1"/>
  <c r="K10244" i="1"/>
  <c r="K10243" i="1"/>
  <c r="N10242" i="1"/>
  <c r="K10242" i="1"/>
  <c r="K10240" i="1"/>
  <c r="K10239" i="1"/>
  <c r="K10238" i="1"/>
  <c r="K10237" i="1"/>
  <c r="N10236" i="1"/>
  <c r="K10236" i="1"/>
  <c r="K10234" i="1"/>
  <c r="K10233" i="1"/>
  <c r="K10232" i="1"/>
  <c r="K10231" i="1"/>
  <c r="N10230" i="1"/>
  <c r="K10230" i="1"/>
  <c r="K10228" i="1"/>
  <c r="K10227" i="1"/>
  <c r="K10226" i="1"/>
  <c r="K10225" i="1"/>
  <c r="N10224" i="1"/>
  <c r="K10224" i="1"/>
  <c r="K10222" i="1"/>
  <c r="K10221" i="1"/>
  <c r="K10220" i="1"/>
  <c r="K10219" i="1"/>
  <c r="N10218" i="1"/>
  <c r="K10218" i="1"/>
  <c r="K10216" i="1"/>
  <c r="K10215" i="1"/>
  <c r="K10214" i="1"/>
  <c r="K10213" i="1"/>
  <c r="N10212" i="1"/>
  <c r="K10212" i="1"/>
  <c r="K10210" i="1"/>
  <c r="K10209" i="1"/>
  <c r="K10208" i="1"/>
  <c r="K10207" i="1"/>
  <c r="N10206" i="1"/>
  <c r="K10206" i="1"/>
  <c r="K10204" i="1"/>
  <c r="K10203" i="1"/>
  <c r="K10202" i="1"/>
  <c r="K10201" i="1"/>
  <c r="N10200" i="1"/>
  <c r="K10200" i="1"/>
  <c r="K10198" i="1"/>
  <c r="K10197" i="1"/>
  <c r="K10196" i="1"/>
  <c r="K10195" i="1"/>
  <c r="N10194" i="1"/>
  <c r="K10194" i="1"/>
  <c r="K10192" i="1"/>
  <c r="K10191" i="1"/>
  <c r="K10190" i="1"/>
  <c r="K10189" i="1"/>
  <c r="N10188" i="1"/>
  <c r="K10188" i="1"/>
  <c r="K10186" i="1"/>
  <c r="K10185" i="1"/>
  <c r="K10184" i="1"/>
  <c r="K10183" i="1"/>
  <c r="N10182" i="1"/>
  <c r="K10182" i="1"/>
  <c r="K10180" i="1"/>
  <c r="K10179" i="1"/>
  <c r="K10178" i="1"/>
  <c r="K10177" i="1"/>
  <c r="N10176" i="1"/>
  <c r="K10176" i="1"/>
  <c r="K10174" i="1"/>
  <c r="K10173" i="1"/>
  <c r="K10172" i="1"/>
  <c r="K10171" i="1"/>
  <c r="N10170" i="1"/>
  <c r="K10170" i="1"/>
  <c r="K10168" i="1"/>
  <c r="K10167" i="1"/>
  <c r="K10166" i="1"/>
  <c r="K10165" i="1"/>
  <c r="N10164" i="1"/>
  <c r="K10164" i="1"/>
  <c r="K10162" i="1"/>
  <c r="K10161" i="1"/>
  <c r="K10160" i="1"/>
  <c r="K10159" i="1"/>
  <c r="N10158" i="1"/>
  <c r="K10158" i="1"/>
  <c r="K10156" i="1"/>
  <c r="K10155" i="1"/>
  <c r="K10154" i="1"/>
  <c r="K10153" i="1"/>
  <c r="N10152" i="1"/>
  <c r="K10152" i="1"/>
  <c r="K10150" i="1"/>
  <c r="K10149" i="1"/>
  <c r="K10148" i="1"/>
  <c r="K10147" i="1"/>
  <c r="N10146" i="1"/>
  <c r="K10146" i="1"/>
  <c r="K10144" i="1"/>
  <c r="K10143" i="1"/>
  <c r="K10142" i="1"/>
  <c r="K10141" i="1"/>
  <c r="N10140" i="1"/>
  <c r="K10140" i="1"/>
  <c r="K10138" i="1"/>
  <c r="K10137" i="1"/>
  <c r="K10136" i="1"/>
  <c r="K10135" i="1"/>
  <c r="N10134" i="1"/>
  <c r="K10134" i="1"/>
  <c r="K10132" i="1"/>
  <c r="K10131" i="1"/>
  <c r="K10130" i="1"/>
  <c r="K10129" i="1"/>
  <c r="N10128" i="1"/>
  <c r="K10128" i="1"/>
  <c r="K10126" i="1"/>
  <c r="K10125" i="1"/>
  <c r="K10124" i="1"/>
  <c r="K10123" i="1"/>
  <c r="N10122" i="1"/>
  <c r="K10122" i="1"/>
  <c r="K10120" i="1"/>
  <c r="K10119" i="1"/>
  <c r="K10118" i="1"/>
  <c r="K10117" i="1"/>
  <c r="N10116" i="1"/>
  <c r="K10116" i="1"/>
  <c r="K10114" i="1"/>
  <c r="K10113" i="1"/>
  <c r="K10112" i="1"/>
  <c r="K10111" i="1"/>
  <c r="N10110" i="1"/>
  <c r="K10110" i="1"/>
  <c r="K10108" i="1"/>
  <c r="K10107" i="1"/>
  <c r="K10106" i="1"/>
  <c r="K10105" i="1"/>
  <c r="N10104" i="1"/>
  <c r="K10104" i="1"/>
  <c r="K10102" i="1"/>
  <c r="K10101" i="1"/>
  <c r="K10100" i="1"/>
  <c r="K10099" i="1"/>
  <c r="N10098" i="1"/>
  <c r="K10098" i="1"/>
  <c r="K10096" i="1"/>
  <c r="K10095" i="1"/>
  <c r="K10094" i="1"/>
  <c r="K10093" i="1"/>
  <c r="N10092" i="1"/>
  <c r="K10092" i="1"/>
  <c r="K10090" i="1"/>
  <c r="K10089" i="1"/>
  <c r="K10088" i="1"/>
  <c r="K10087" i="1"/>
  <c r="N10086" i="1"/>
  <c r="K10086" i="1"/>
  <c r="K10084" i="1"/>
  <c r="K10083" i="1"/>
  <c r="K10082" i="1"/>
  <c r="K10081" i="1"/>
  <c r="N10080" i="1"/>
  <c r="K10080" i="1"/>
  <c r="K10078" i="1"/>
  <c r="K10077" i="1"/>
  <c r="K10076" i="1"/>
  <c r="K10075" i="1"/>
  <c r="N10074" i="1"/>
  <c r="K10074" i="1"/>
  <c r="K10072" i="1"/>
  <c r="K10071" i="1"/>
  <c r="K10070" i="1"/>
  <c r="K10069" i="1"/>
  <c r="N10068" i="1"/>
  <c r="K10068" i="1"/>
  <c r="K10066" i="1"/>
  <c r="K10065" i="1"/>
  <c r="K10064" i="1"/>
  <c r="K10063" i="1"/>
  <c r="N10062" i="1"/>
  <c r="K10062" i="1"/>
  <c r="K10060" i="1"/>
  <c r="K10059" i="1"/>
  <c r="K10058" i="1"/>
  <c r="K10057" i="1"/>
  <c r="N10056" i="1"/>
  <c r="K10056" i="1"/>
  <c r="K10054" i="1"/>
  <c r="K10053" i="1"/>
  <c r="K10052" i="1"/>
  <c r="K10051" i="1"/>
  <c r="N10050" i="1"/>
  <c r="K10050" i="1"/>
  <c r="K10048" i="1"/>
  <c r="K10047" i="1"/>
  <c r="K10046" i="1"/>
  <c r="K10045" i="1"/>
  <c r="N10044" i="1"/>
  <c r="K10044" i="1"/>
  <c r="K10042" i="1"/>
  <c r="K10041" i="1"/>
  <c r="K10040" i="1"/>
  <c r="K10039" i="1"/>
  <c r="N10038" i="1"/>
  <c r="K10038" i="1"/>
  <c r="K10036" i="1"/>
  <c r="K10035" i="1"/>
  <c r="K10034" i="1"/>
  <c r="K10033" i="1"/>
  <c r="N10032" i="1"/>
  <c r="K10032" i="1"/>
  <c r="K10030" i="1"/>
  <c r="K10029" i="1"/>
  <c r="K10028" i="1"/>
  <c r="K10027" i="1"/>
  <c r="N10026" i="1"/>
  <c r="K10026" i="1"/>
  <c r="K10024" i="1"/>
  <c r="K10023" i="1"/>
  <c r="K10022" i="1"/>
  <c r="K10021" i="1"/>
  <c r="N10020" i="1"/>
  <c r="K10020" i="1"/>
  <c r="K10018" i="1"/>
  <c r="K10017" i="1"/>
  <c r="K10016" i="1"/>
  <c r="K10015" i="1"/>
  <c r="N10014" i="1"/>
  <c r="K10014" i="1"/>
  <c r="K10012" i="1"/>
  <c r="K10011" i="1"/>
  <c r="K10010" i="1"/>
  <c r="K10009" i="1"/>
  <c r="N10008" i="1"/>
  <c r="K10008" i="1"/>
  <c r="K10006" i="1"/>
  <c r="K10005" i="1"/>
  <c r="K10004" i="1"/>
  <c r="K10003" i="1"/>
  <c r="N10002" i="1"/>
  <c r="K10002" i="1"/>
  <c r="K10000" i="1"/>
  <c r="K9999" i="1"/>
  <c r="K9998" i="1"/>
  <c r="K9997" i="1"/>
  <c r="N9996" i="1"/>
  <c r="K9996" i="1"/>
  <c r="K9994" i="1"/>
  <c r="K9993" i="1"/>
  <c r="K9992" i="1"/>
  <c r="K9991" i="1"/>
  <c r="N9990" i="1"/>
  <c r="K9990" i="1"/>
  <c r="K9988" i="1"/>
  <c r="K9987" i="1"/>
  <c r="K9986" i="1"/>
  <c r="K9985" i="1"/>
  <c r="N9984" i="1"/>
  <c r="K9984" i="1"/>
  <c r="K9982" i="1"/>
  <c r="K9981" i="1"/>
  <c r="K9980" i="1"/>
  <c r="K9979" i="1"/>
  <c r="N9978" i="1"/>
  <c r="K9978" i="1"/>
  <c r="K9976" i="1"/>
  <c r="K9975" i="1"/>
  <c r="K9974" i="1"/>
  <c r="K9973" i="1"/>
  <c r="N9972" i="1"/>
  <c r="K9972" i="1"/>
  <c r="K9970" i="1"/>
  <c r="K9969" i="1"/>
  <c r="K9968" i="1"/>
  <c r="K9967" i="1"/>
  <c r="N9966" i="1"/>
  <c r="K9966" i="1"/>
  <c r="K9964" i="1"/>
  <c r="K9963" i="1"/>
  <c r="K9962" i="1"/>
  <c r="K9961" i="1"/>
  <c r="N9960" i="1"/>
  <c r="K9960" i="1"/>
  <c r="K9958" i="1"/>
  <c r="K9957" i="1"/>
  <c r="K9956" i="1"/>
  <c r="K9955" i="1"/>
  <c r="N9954" i="1"/>
  <c r="K9954" i="1"/>
  <c r="K9952" i="1"/>
  <c r="K9951" i="1"/>
  <c r="K9950" i="1"/>
  <c r="K9949" i="1"/>
  <c r="N9948" i="1"/>
  <c r="K9948" i="1"/>
  <c r="K9946" i="1"/>
  <c r="K9945" i="1"/>
  <c r="K9944" i="1"/>
  <c r="K9943" i="1"/>
  <c r="N9942" i="1"/>
  <c r="K9942" i="1"/>
  <c r="K9940" i="1"/>
  <c r="K9939" i="1"/>
  <c r="K9938" i="1"/>
  <c r="K9937" i="1"/>
  <c r="N9936" i="1"/>
  <c r="K9936" i="1"/>
  <c r="K9934" i="1"/>
  <c r="K9933" i="1"/>
  <c r="K9932" i="1"/>
  <c r="K9931" i="1"/>
  <c r="N9930" i="1"/>
  <c r="K9930" i="1"/>
  <c r="K9928" i="1"/>
  <c r="K9927" i="1"/>
  <c r="K9926" i="1"/>
  <c r="K9925" i="1"/>
  <c r="N9924" i="1"/>
  <c r="K9924" i="1"/>
  <c r="K9922" i="1"/>
  <c r="K9921" i="1"/>
  <c r="K9920" i="1"/>
  <c r="K9919" i="1"/>
  <c r="N9918" i="1"/>
  <c r="K9918" i="1"/>
  <c r="K9916" i="1"/>
  <c r="K9915" i="1"/>
  <c r="K9914" i="1"/>
  <c r="K9913" i="1"/>
  <c r="N9912" i="1"/>
  <c r="K9912" i="1"/>
  <c r="K9910" i="1"/>
  <c r="K9909" i="1"/>
  <c r="K9908" i="1"/>
  <c r="K9907" i="1"/>
  <c r="N9906" i="1"/>
  <c r="K9906" i="1"/>
  <c r="K9904" i="1"/>
  <c r="K9903" i="1"/>
  <c r="K9902" i="1"/>
  <c r="K9901" i="1"/>
  <c r="N9900" i="1"/>
  <c r="K9900" i="1"/>
  <c r="K9898" i="1"/>
  <c r="K9897" i="1"/>
  <c r="K9896" i="1"/>
  <c r="K9895" i="1"/>
  <c r="N9894" i="1"/>
  <c r="K9894" i="1"/>
  <c r="K9892" i="1"/>
  <c r="K9891" i="1"/>
  <c r="K9890" i="1"/>
  <c r="K9889" i="1"/>
  <c r="N9888" i="1"/>
  <c r="K9888" i="1"/>
  <c r="K9886" i="1"/>
  <c r="K9885" i="1"/>
  <c r="K9884" i="1"/>
  <c r="K9883" i="1"/>
  <c r="N9882" i="1"/>
  <c r="K9882" i="1"/>
  <c r="K9880" i="1"/>
  <c r="K9879" i="1"/>
  <c r="K9878" i="1"/>
  <c r="K9877" i="1"/>
  <c r="N9876" i="1"/>
  <c r="K9876" i="1"/>
  <c r="K9874" i="1"/>
  <c r="K9873" i="1"/>
  <c r="K9872" i="1"/>
  <c r="K9871" i="1"/>
  <c r="N9870" i="1"/>
  <c r="K9870" i="1"/>
  <c r="K9868" i="1"/>
  <c r="K9867" i="1"/>
  <c r="K9866" i="1"/>
  <c r="K9865" i="1"/>
  <c r="N9864" i="1"/>
  <c r="K9864" i="1"/>
  <c r="K9862" i="1"/>
  <c r="K9861" i="1"/>
  <c r="K9860" i="1"/>
  <c r="K9859" i="1"/>
  <c r="N9858" i="1"/>
  <c r="K9858" i="1"/>
  <c r="K9856" i="1"/>
  <c r="K9855" i="1"/>
  <c r="K9854" i="1"/>
  <c r="K9853" i="1"/>
  <c r="N9852" i="1"/>
  <c r="K9852" i="1"/>
  <c r="K9850" i="1"/>
  <c r="K9849" i="1"/>
  <c r="K9848" i="1"/>
  <c r="K9847" i="1"/>
  <c r="N9846" i="1"/>
  <c r="K9846" i="1"/>
  <c r="K9844" i="1"/>
  <c r="K9843" i="1"/>
  <c r="K9842" i="1"/>
  <c r="K9841" i="1"/>
  <c r="N9840" i="1"/>
  <c r="K9840" i="1"/>
  <c r="K9838" i="1"/>
  <c r="K9837" i="1"/>
  <c r="K9836" i="1"/>
  <c r="K9835" i="1"/>
  <c r="N9834" i="1"/>
  <c r="K9834" i="1"/>
  <c r="K9832" i="1"/>
  <c r="K9831" i="1"/>
  <c r="K9830" i="1"/>
  <c r="K9829" i="1"/>
  <c r="N9828" i="1"/>
  <c r="K9828" i="1"/>
  <c r="K9826" i="1"/>
  <c r="K9825" i="1"/>
  <c r="K9824" i="1"/>
  <c r="K9823" i="1"/>
  <c r="N9822" i="1"/>
  <c r="K9822" i="1"/>
  <c r="K9820" i="1"/>
  <c r="K9819" i="1"/>
  <c r="K9818" i="1"/>
  <c r="K9817" i="1"/>
  <c r="N9816" i="1"/>
  <c r="K9816" i="1"/>
  <c r="K9814" i="1"/>
  <c r="K9813" i="1"/>
  <c r="K9812" i="1"/>
  <c r="K9811" i="1"/>
  <c r="N9810" i="1"/>
  <c r="K9810" i="1"/>
  <c r="K9808" i="1"/>
  <c r="K9807" i="1"/>
  <c r="K9806" i="1"/>
  <c r="K9805" i="1"/>
  <c r="N9804" i="1"/>
  <c r="K9804" i="1"/>
  <c r="K9802" i="1"/>
  <c r="K9801" i="1"/>
  <c r="K9800" i="1"/>
  <c r="K9799" i="1"/>
  <c r="N9798" i="1"/>
  <c r="K9798" i="1"/>
  <c r="K9796" i="1"/>
  <c r="K9795" i="1"/>
  <c r="K9794" i="1"/>
  <c r="K9793" i="1"/>
  <c r="N9792" i="1"/>
  <c r="K9792" i="1"/>
  <c r="K9790" i="1"/>
  <c r="K9789" i="1"/>
  <c r="K9788" i="1"/>
  <c r="K9787" i="1"/>
  <c r="N9786" i="1"/>
  <c r="K9786" i="1"/>
  <c r="K9784" i="1"/>
  <c r="K9783" i="1"/>
  <c r="K9782" i="1"/>
  <c r="K9781" i="1"/>
  <c r="N9780" i="1"/>
  <c r="K9780" i="1"/>
  <c r="K9778" i="1"/>
  <c r="K9777" i="1"/>
  <c r="K9776" i="1"/>
  <c r="K9775" i="1"/>
  <c r="N9774" i="1"/>
  <c r="K9774" i="1"/>
  <c r="K9772" i="1"/>
  <c r="K9771" i="1"/>
  <c r="K9770" i="1"/>
  <c r="K9769" i="1"/>
  <c r="N9768" i="1"/>
  <c r="K9768" i="1"/>
  <c r="K9766" i="1"/>
  <c r="K9765" i="1"/>
  <c r="K9764" i="1"/>
  <c r="K9763" i="1"/>
  <c r="N9762" i="1"/>
  <c r="K9762" i="1"/>
  <c r="K9760" i="1"/>
  <c r="K9759" i="1"/>
  <c r="K9758" i="1"/>
  <c r="K9757" i="1"/>
  <c r="N9756" i="1"/>
  <c r="K9756" i="1"/>
  <c r="K9754" i="1"/>
  <c r="K9753" i="1"/>
  <c r="K9752" i="1"/>
  <c r="K9751" i="1"/>
  <c r="N9750" i="1"/>
  <c r="K9750" i="1"/>
  <c r="K9748" i="1"/>
  <c r="K9747" i="1"/>
  <c r="K9746" i="1"/>
  <c r="K9745" i="1"/>
  <c r="N9744" i="1"/>
  <c r="K9744" i="1"/>
  <c r="K9742" i="1"/>
  <c r="K9741" i="1"/>
  <c r="K9740" i="1"/>
  <c r="K9739" i="1"/>
  <c r="N9738" i="1"/>
  <c r="K9738" i="1"/>
  <c r="K9736" i="1"/>
  <c r="K9735" i="1"/>
  <c r="K9734" i="1"/>
  <c r="K9733" i="1"/>
  <c r="N9732" i="1"/>
  <c r="K9732" i="1"/>
  <c r="K9730" i="1"/>
  <c r="K9729" i="1"/>
  <c r="K9728" i="1"/>
  <c r="K9727" i="1"/>
  <c r="N9726" i="1"/>
  <c r="K9726" i="1"/>
  <c r="K9724" i="1"/>
  <c r="K9723" i="1"/>
  <c r="K9722" i="1"/>
  <c r="K9721" i="1"/>
  <c r="N9720" i="1"/>
  <c r="K9720" i="1"/>
  <c r="K9718" i="1"/>
  <c r="K9717" i="1"/>
  <c r="K9716" i="1"/>
  <c r="K9715" i="1"/>
  <c r="N9714" i="1"/>
  <c r="K9714" i="1"/>
  <c r="K9712" i="1"/>
  <c r="K9711" i="1"/>
  <c r="K9710" i="1"/>
  <c r="K9709" i="1"/>
  <c r="N9708" i="1"/>
  <c r="K9708" i="1"/>
  <c r="K9706" i="1"/>
  <c r="K9705" i="1"/>
  <c r="K9704" i="1"/>
  <c r="K9703" i="1"/>
  <c r="N9702" i="1"/>
  <c r="K9702" i="1"/>
  <c r="K9700" i="1"/>
  <c r="K9699" i="1"/>
  <c r="K9698" i="1"/>
  <c r="K9697" i="1"/>
  <c r="N9696" i="1"/>
  <c r="K9696" i="1"/>
  <c r="K9694" i="1"/>
  <c r="K9693" i="1"/>
  <c r="K9692" i="1"/>
  <c r="K9691" i="1"/>
  <c r="N9690" i="1"/>
  <c r="K9690" i="1"/>
  <c r="K9688" i="1"/>
  <c r="K9687" i="1"/>
  <c r="K9686" i="1"/>
  <c r="K9685" i="1"/>
  <c r="N9684" i="1"/>
  <c r="K9684" i="1"/>
  <c r="K9682" i="1"/>
  <c r="K9681" i="1"/>
  <c r="K9680" i="1"/>
  <c r="K9679" i="1"/>
  <c r="N9678" i="1"/>
  <c r="K9678" i="1"/>
  <c r="K9676" i="1"/>
  <c r="K9675" i="1"/>
  <c r="K9674" i="1"/>
  <c r="K9673" i="1"/>
  <c r="N9672" i="1"/>
  <c r="K9672" i="1"/>
  <c r="K9670" i="1"/>
  <c r="K9669" i="1"/>
  <c r="K9668" i="1"/>
  <c r="K9667" i="1"/>
  <c r="N9666" i="1"/>
  <c r="K9666" i="1"/>
  <c r="K9664" i="1"/>
  <c r="K9663" i="1"/>
  <c r="K9662" i="1"/>
  <c r="K9661" i="1"/>
  <c r="N9660" i="1"/>
  <c r="K9660" i="1"/>
  <c r="K9658" i="1"/>
  <c r="K9657" i="1"/>
  <c r="K9656" i="1"/>
  <c r="K9655" i="1"/>
  <c r="N9654" i="1"/>
  <c r="K9654" i="1"/>
  <c r="K9652" i="1"/>
  <c r="K9651" i="1"/>
  <c r="K9650" i="1"/>
  <c r="K9649" i="1"/>
  <c r="N9648" i="1"/>
  <c r="K9648" i="1"/>
  <c r="K9646" i="1"/>
  <c r="K9645" i="1"/>
  <c r="K9644" i="1"/>
  <c r="K9643" i="1"/>
  <c r="N9642" i="1"/>
  <c r="K9642" i="1"/>
  <c r="K9640" i="1"/>
  <c r="K9639" i="1"/>
  <c r="K9638" i="1"/>
  <c r="K9637" i="1"/>
  <c r="N9636" i="1"/>
  <c r="K9636" i="1"/>
  <c r="K9634" i="1"/>
  <c r="K9633" i="1"/>
  <c r="K9632" i="1"/>
  <c r="K9631" i="1"/>
  <c r="N9630" i="1"/>
  <c r="K9630" i="1"/>
  <c r="K9628" i="1"/>
  <c r="K9627" i="1"/>
  <c r="K9626" i="1"/>
  <c r="K9625" i="1"/>
  <c r="N9624" i="1"/>
  <c r="K9624" i="1"/>
  <c r="K9622" i="1"/>
  <c r="K9621" i="1"/>
  <c r="K9620" i="1"/>
  <c r="K9619" i="1"/>
  <c r="N9618" i="1"/>
  <c r="K9618" i="1"/>
  <c r="K9616" i="1"/>
  <c r="K9615" i="1"/>
  <c r="K9614" i="1"/>
  <c r="K9613" i="1"/>
  <c r="N9612" i="1"/>
  <c r="K9612" i="1"/>
  <c r="K9610" i="1"/>
  <c r="K9609" i="1"/>
  <c r="K9608" i="1"/>
  <c r="K9607" i="1"/>
  <c r="N9606" i="1"/>
  <c r="K9606" i="1"/>
  <c r="K9604" i="1"/>
  <c r="K9603" i="1"/>
  <c r="K9602" i="1"/>
  <c r="K9601" i="1"/>
  <c r="N9600" i="1"/>
  <c r="K9600" i="1"/>
  <c r="K9598" i="1"/>
  <c r="K9597" i="1"/>
  <c r="K9596" i="1"/>
  <c r="K9595" i="1"/>
  <c r="N9594" i="1"/>
  <c r="K9594" i="1"/>
  <c r="K9592" i="1"/>
  <c r="K9591" i="1"/>
  <c r="K9590" i="1"/>
  <c r="K9589" i="1"/>
  <c r="N9588" i="1"/>
  <c r="K9588" i="1"/>
  <c r="K9586" i="1"/>
  <c r="K9585" i="1"/>
  <c r="K9584" i="1"/>
  <c r="K9583" i="1"/>
  <c r="N9582" i="1"/>
  <c r="K9582" i="1"/>
  <c r="K9580" i="1"/>
  <c r="K9579" i="1"/>
  <c r="K9578" i="1"/>
  <c r="K9577" i="1"/>
  <c r="N9576" i="1"/>
  <c r="K9576" i="1"/>
  <c r="K9574" i="1"/>
  <c r="K9573" i="1"/>
  <c r="K9572" i="1"/>
  <c r="K9571" i="1"/>
  <c r="N9570" i="1"/>
  <c r="K9570" i="1"/>
  <c r="K9568" i="1"/>
  <c r="K9567" i="1"/>
  <c r="K9566" i="1"/>
  <c r="K9565" i="1"/>
  <c r="N9564" i="1"/>
  <c r="K9564" i="1"/>
  <c r="K9562" i="1"/>
  <c r="K9561" i="1"/>
  <c r="K9560" i="1"/>
  <c r="K9559" i="1"/>
  <c r="N9558" i="1"/>
  <c r="K9558" i="1"/>
  <c r="K9556" i="1"/>
  <c r="K9555" i="1"/>
  <c r="K9554" i="1"/>
  <c r="K9553" i="1"/>
  <c r="N9552" i="1"/>
  <c r="K9552" i="1"/>
  <c r="K9550" i="1"/>
  <c r="K9549" i="1"/>
  <c r="K9548" i="1"/>
  <c r="K9547" i="1"/>
  <c r="N9546" i="1"/>
  <c r="K9546" i="1"/>
  <c r="K9544" i="1"/>
  <c r="K9543" i="1"/>
  <c r="K9542" i="1"/>
  <c r="K9541" i="1"/>
  <c r="N9540" i="1"/>
  <c r="K9540" i="1"/>
  <c r="K9538" i="1"/>
  <c r="K9537" i="1"/>
  <c r="K9536" i="1"/>
  <c r="K9535" i="1"/>
  <c r="N9534" i="1"/>
  <c r="K9534" i="1"/>
  <c r="K9532" i="1"/>
  <c r="K9531" i="1"/>
  <c r="K9530" i="1"/>
  <c r="K9529" i="1"/>
  <c r="N9528" i="1"/>
  <c r="K9528" i="1"/>
  <c r="K9526" i="1"/>
  <c r="K9525" i="1"/>
  <c r="K9524" i="1"/>
  <c r="K9523" i="1"/>
  <c r="N9522" i="1"/>
  <c r="K9522" i="1"/>
  <c r="K9520" i="1"/>
  <c r="K9519" i="1"/>
  <c r="K9518" i="1"/>
  <c r="K9517" i="1"/>
  <c r="N9516" i="1"/>
  <c r="K9516" i="1"/>
  <c r="K9514" i="1"/>
  <c r="K9513" i="1"/>
  <c r="K9512" i="1"/>
  <c r="K9511" i="1"/>
  <c r="N9510" i="1"/>
  <c r="K9510" i="1"/>
  <c r="K9508" i="1"/>
  <c r="K9507" i="1"/>
  <c r="K9506" i="1"/>
  <c r="K9505" i="1"/>
  <c r="N9504" i="1"/>
  <c r="K9504" i="1"/>
  <c r="K9502" i="1"/>
  <c r="K9501" i="1"/>
  <c r="K9500" i="1"/>
  <c r="K9499" i="1"/>
  <c r="N9498" i="1"/>
  <c r="K9498" i="1"/>
  <c r="K9496" i="1"/>
  <c r="K9495" i="1"/>
  <c r="K9494" i="1"/>
  <c r="K9493" i="1"/>
  <c r="N9492" i="1"/>
  <c r="K9492" i="1"/>
  <c r="K9490" i="1"/>
  <c r="K9489" i="1"/>
  <c r="K9488" i="1"/>
  <c r="K9487" i="1"/>
  <c r="N9486" i="1"/>
  <c r="K9486" i="1"/>
  <c r="K9484" i="1"/>
  <c r="K9483" i="1"/>
  <c r="K9482" i="1"/>
  <c r="K9481" i="1"/>
  <c r="N9480" i="1"/>
  <c r="K9480" i="1"/>
  <c r="K9478" i="1"/>
  <c r="K9477" i="1"/>
  <c r="K9476" i="1"/>
  <c r="K9475" i="1"/>
  <c r="N9474" i="1"/>
  <c r="K9474" i="1"/>
  <c r="K9472" i="1"/>
  <c r="K9471" i="1"/>
  <c r="K9470" i="1"/>
  <c r="K9469" i="1"/>
  <c r="N9468" i="1"/>
  <c r="K9468" i="1"/>
  <c r="K9466" i="1"/>
  <c r="K9465" i="1"/>
  <c r="K9464" i="1"/>
  <c r="K9463" i="1"/>
  <c r="N9462" i="1"/>
  <c r="K9462" i="1"/>
  <c r="K9460" i="1"/>
  <c r="K9459" i="1"/>
  <c r="K9458" i="1"/>
  <c r="K9457" i="1"/>
  <c r="N9456" i="1"/>
  <c r="K9456" i="1"/>
  <c r="K9454" i="1"/>
  <c r="K9453" i="1"/>
  <c r="K9452" i="1"/>
  <c r="K9451" i="1"/>
  <c r="N9450" i="1"/>
  <c r="K9450" i="1"/>
  <c r="K9448" i="1"/>
  <c r="K9447" i="1"/>
  <c r="K9446" i="1"/>
  <c r="K9445" i="1"/>
  <c r="N9444" i="1"/>
  <c r="K9444" i="1"/>
  <c r="K9442" i="1"/>
  <c r="K9441" i="1"/>
  <c r="K9440" i="1"/>
  <c r="K9439" i="1"/>
  <c r="N9438" i="1"/>
  <c r="K9438" i="1"/>
  <c r="K9436" i="1"/>
  <c r="K9435" i="1"/>
  <c r="K9434" i="1"/>
  <c r="K9433" i="1"/>
  <c r="N9432" i="1"/>
  <c r="K9432" i="1"/>
  <c r="K9430" i="1"/>
  <c r="K9429" i="1"/>
  <c r="K9428" i="1"/>
  <c r="K9427" i="1"/>
  <c r="N9426" i="1"/>
  <c r="K9426" i="1"/>
  <c r="K9424" i="1"/>
  <c r="K9423" i="1"/>
  <c r="K9422" i="1"/>
  <c r="K9421" i="1"/>
  <c r="N9420" i="1"/>
  <c r="K9420" i="1"/>
  <c r="K9418" i="1"/>
  <c r="K9417" i="1"/>
  <c r="K9416" i="1"/>
  <c r="K9415" i="1"/>
  <c r="N9414" i="1"/>
  <c r="K9414" i="1"/>
  <c r="K9412" i="1"/>
  <c r="K9411" i="1"/>
  <c r="K9410" i="1"/>
  <c r="K9409" i="1"/>
  <c r="N9408" i="1"/>
  <c r="K9408" i="1"/>
  <c r="K9406" i="1"/>
  <c r="K9405" i="1"/>
  <c r="K9404" i="1"/>
  <c r="K9403" i="1"/>
  <c r="N9402" i="1"/>
  <c r="K9402" i="1"/>
  <c r="K9400" i="1"/>
  <c r="K9399" i="1"/>
  <c r="K9398" i="1"/>
  <c r="K9397" i="1"/>
  <c r="N9396" i="1"/>
  <c r="K9396" i="1"/>
  <c r="K9394" i="1"/>
  <c r="K9393" i="1"/>
  <c r="K9392" i="1"/>
  <c r="K9391" i="1"/>
  <c r="N9390" i="1"/>
  <c r="K9390" i="1"/>
  <c r="K9388" i="1"/>
  <c r="K9387" i="1"/>
  <c r="K9386" i="1"/>
  <c r="K9385" i="1"/>
  <c r="N9384" i="1"/>
  <c r="K9384" i="1"/>
  <c r="K9382" i="1"/>
  <c r="K9381" i="1"/>
  <c r="K9380" i="1"/>
  <c r="K9379" i="1"/>
  <c r="N9378" i="1"/>
  <c r="K9378" i="1"/>
  <c r="K9376" i="1"/>
  <c r="K9375" i="1"/>
  <c r="K9374" i="1"/>
  <c r="K9373" i="1"/>
  <c r="N9372" i="1"/>
  <c r="K9372" i="1"/>
  <c r="K9370" i="1"/>
  <c r="K9369" i="1"/>
  <c r="K9368" i="1"/>
  <c r="K9367" i="1"/>
  <c r="N9366" i="1"/>
  <c r="K9366" i="1"/>
  <c r="K9364" i="1"/>
  <c r="K9363" i="1"/>
  <c r="K9362" i="1"/>
  <c r="K9361" i="1"/>
  <c r="N9360" i="1"/>
  <c r="K9360" i="1"/>
  <c r="K9358" i="1"/>
  <c r="K9357" i="1"/>
  <c r="K9356" i="1"/>
  <c r="K9355" i="1"/>
  <c r="N9354" i="1"/>
  <c r="K9354" i="1"/>
  <c r="K9352" i="1"/>
  <c r="K9351" i="1"/>
  <c r="K9350" i="1"/>
  <c r="K9349" i="1"/>
  <c r="N9348" i="1"/>
  <c r="K9348" i="1"/>
  <c r="K9346" i="1"/>
  <c r="K9345" i="1"/>
  <c r="K9344" i="1"/>
  <c r="K9343" i="1"/>
  <c r="N9342" i="1"/>
  <c r="K9342" i="1"/>
  <c r="K9340" i="1"/>
  <c r="K9339" i="1"/>
  <c r="K9338" i="1"/>
  <c r="K9337" i="1"/>
  <c r="N9336" i="1"/>
  <c r="K9336" i="1"/>
  <c r="K9334" i="1"/>
  <c r="K9333" i="1"/>
  <c r="K9332" i="1"/>
  <c r="K9331" i="1"/>
  <c r="N9330" i="1"/>
  <c r="K9330" i="1"/>
  <c r="K9328" i="1"/>
  <c r="K9327" i="1"/>
  <c r="K9326" i="1"/>
  <c r="K9325" i="1"/>
  <c r="N9324" i="1"/>
  <c r="K9324" i="1"/>
  <c r="K9322" i="1"/>
  <c r="K9321" i="1"/>
  <c r="K9320" i="1"/>
  <c r="K9319" i="1"/>
  <c r="N9318" i="1"/>
  <c r="K9318" i="1"/>
  <c r="K9316" i="1"/>
  <c r="K9315" i="1"/>
  <c r="K9314" i="1"/>
  <c r="K9313" i="1"/>
  <c r="N9312" i="1"/>
  <c r="K9312" i="1"/>
  <c r="K9310" i="1"/>
  <c r="K9309" i="1"/>
  <c r="K9308" i="1"/>
  <c r="K9307" i="1"/>
  <c r="N9306" i="1"/>
  <c r="K9306" i="1"/>
  <c r="K9304" i="1"/>
  <c r="K9303" i="1"/>
  <c r="K9302" i="1"/>
  <c r="K9301" i="1"/>
  <c r="N9300" i="1"/>
  <c r="K9300" i="1"/>
  <c r="K9298" i="1"/>
  <c r="K9297" i="1"/>
  <c r="K9296" i="1"/>
  <c r="K9295" i="1"/>
  <c r="N9294" i="1"/>
  <c r="K9294" i="1"/>
  <c r="K9292" i="1"/>
  <c r="K9291" i="1"/>
  <c r="K9290" i="1"/>
  <c r="K9289" i="1"/>
  <c r="N9288" i="1"/>
  <c r="K9288" i="1"/>
  <c r="K9286" i="1"/>
  <c r="K9285" i="1"/>
  <c r="K9284" i="1"/>
  <c r="K9283" i="1"/>
  <c r="N9282" i="1"/>
  <c r="K9282" i="1"/>
  <c r="K9280" i="1"/>
  <c r="K9279" i="1"/>
  <c r="K9278" i="1"/>
  <c r="K9277" i="1"/>
  <c r="N9276" i="1"/>
  <c r="K9276" i="1"/>
  <c r="K9274" i="1"/>
  <c r="K9273" i="1"/>
  <c r="K9272" i="1"/>
  <c r="K9271" i="1"/>
  <c r="N9270" i="1"/>
  <c r="K9270" i="1"/>
  <c r="K9268" i="1"/>
  <c r="K9267" i="1"/>
  <c r="K9266" i="1"/>
  <c r="K9265" i="1"/>
  <c r="N9264" i="1"/>
  <c r="K9264" i="1"/>
  <c r="K9262" i="1"/>
  <c r="K9261" i="1"/>
  <c r="K9260" i="1"/>
  <c r="K9259" i="1"/>
  <c r="N9258" i="1"/>
  <c r="K9258" i="1"/>
  <c r="K9256" i="1"/>
  <c r="K9255" i="1"/>
  <c r="K9254" i="1"/>
  <c r="K9253" i="1"/>
  <c r="N9252" i="1"/>
  <c r="K9252" i="1"/>
  <c r="K9250" i="1"/>
  <c r="K9249" i="1"/>
  <c r="K9248" i="1"/>
  <c r="K9247" i="1"/>
  <c r="N9246" i="1"/>
  <c r="K9246" i="1"/>
  <c r="K9244" i="1"/>
  <c r="K9243" i="1"/>
  <c r="K9242" i="1"/>
  <c r="K9241" i="1"/>
  <c r="N9240" i="1"/>
  <c r="K9240" i="1"/>
  <c r="K9238" i="1"/>
  <c r="K9237" i="1"/>
  <c r="K9236" i="1"/>
  <c r="K9235" i="1"/>
  <c r="N9234" i="1"/>
  <c r="K9234" i="1"/>
  <c r="K9232" i="1"/>
  <c r="K9231" i="1"/>
  <c r="K9230" i="1"/>
  <c r="K9229" i="1"/>
  <c r="N9228" i="1"/>
  <c r="K9228" i="1"/>
  <c r="K9226" i="1"/>
  <c r="K9225" i="1"/>
  <c r="K9224" i="1"/>
  <c r="K9223" i="1"/>
  <c r="N9222" i="1"/>
  <c r="K9222" i="1"/>
  <c r="K9220" i="1"/>
  <c r="K9219" i="1"/>
  <c r="K9218" i="1"/>
  <c r="K9217" i="1"/>
  <c r="N9216" i="1"/>
  <c r="K9216" i="1"/>
  <c r="K9214" i="1"/>
  <c r="K9213" i="1"/>
  <c r="K9212" i="1"/>
  <c r="K9211" i="1"/>
  <c r="N9210" i="1"/>
  <c r="K9210" i="1"/>
  <c r="K9208" i="1"/>
  <c r="K9207" i="1"/>
  <c r="K9206" i="1"/>
  <c r="K9205" i="1"/>
  <c r="N9204" i="1"/>
  <c r="K9204" i="1"/>
  <c r="K9202" i="1"/>
  <c r="K9201" i="1"/>
  <c r="K9200" i="1"/>
  <c r="K9199" i="1"/>
  <c r="N9198" i="1"/>
  <c r="K9198" i="1"/>
  <c r="K9196" i="1"/>
  <c r="K9195" i="1"/>
  <c r="K9194" i="1"/>
  <c r="K9193" i="1"/>
  <c r="N9192" i="1"/>
  <c r="K9192" i="1"/>
  <c r="K9190" i="1"/>
  <c r="K9189" i="1"/>
  <c r="K9188" i="1"/>
  <c r="K9187" i="1"/>
  <c r="N9186" i="1"/>
  <c r="K9186" i="1"/>
  <c r="K9184" i="1"/>
  <c r="K9183" i="1"/>
  <c r="K9182" i="1"/>
  <c r="K9181" i="1"/>
  <c r="N9180" i="1"/>
  <c r="K9180" i="1"/>
  <c r="K9178" i="1"/>
  <c r="K9177" i="1"/>
  <c r="K9176" i="1"/>
  <c r="K9175" i="1"/>
  <c r="N9174" i="1"/>
  <c r="K9174" i="1"/>
  <c r="K9172" i="1"/>
  <c r="K9171" i="1"/>
  <c r="K9170" i="1"/>
  <c r="K9169" i="1"/>
  <c r="N9168" i="1"/>
  <c r="K9168" i="1"/>
  <c r="K9166" i="1"/>
  <c r="K9165" i="1"/>
  <c r="K9164" i="1"/>
  <c r="K9163" i="1"/>
  <c r="N9162" i="1"/>
  <c r="K9162" i="1"/>
  <c r="K9160" i="1"/>
  <c r="K9159" i="1"/>
  <c r="K9158" i="1"/>
  <c r="K9157" i="1"/>
  <c r="N9156" i="1"/>
  <c r="K9156" i="1"/>
  <c r="K9154" i="1"/>
  <c r="K9153" i="1"/>
  <c r="K9152" i="1"/>
  <c r="K9151" i="1"/>
  <c r="N9150" i="1"/>
  <c r="K9150" i="1"/>
  <c r="K9148" i="1"/>
  <c r="K9147" i="1"/>
  <c r="K9146" i="1"/>
  <c r="K9145" i="1"/>
  <c r="N9144" i="1"/>
  <c r="K9144" i="1"/>
  <c r="K9142" i="1"/>
  <c r="K9141" i="1"/>
  <c r="K9140" i="1"/>
  <c r="K9139" i="1"/>
  <c r="N9138" i="1"/>
  <c r="K9138" i="1"/>
  <c r="K9136" i="1"/>
  <c r="K9135" i="1"/>
  <c r="K9134" i="1"/>
  <c r="K9133" i="1"/>
  <c r="N9132" i="1"/>
  <c r="K9132" i="1"/>
  <c r="K9130" i="1"/>
  <c r="K9129" i="1"/>
  <c r="K9128" i="1"/>
  <c r="K9127" i="1"/>
  <c r="N9126" i="1"/>
  <c r="K9126" i="1"/>
  <c r="K9124" i="1"/>
  <c r="K9123" i="1"/>
  <c r="K9122" i="1"/>
  <c r="K9121" i="1"/>
  <c r="N9120" i="1"/>
  <c r="K9120" i="1"/>
  <c r="K9118" i="1"/>
  <c r="K9117" i="1"/>
  <c r="K9116" i="1"/>
  <c r="K9115" i="1"/>
  <c r="N9114" i="1"/>
  <c r="K9114" i="1"/>
  <c r="K9112" i="1"/>
  <c r="K9111" i="1"/>
  <c r="K9110" i="1"/>
  <c r="K9109" i="1"/>
  <c r="N9108" i="1"/>
  <c r="K9108" i="1"/>
  <c r="K9106" i="1"/>
  <c r="K9105" i="1"/>
  <c r="K9104" i="1"/>
  <c r="K9103" i="1"/>
  <c r="N9102" i="1"/>
  <c r="K9102" i="1"/>
  <c r="K9100" i="1"/>
  <c r="K9099" i="1"/>
  <c r="K9098" i="1"/>
  <c r="K9097" i="1"/>
  <c r="N9096" i="1"/>
  <c r="K9096" i="1"/>
  <c r="K9094" i="1"/>
  <c r="K9093" i="1"/>
  <c r="K9092" i="1"/>
  <c r="K9091" i="1"/>
  <c r="N9090" i="1"/>
  <c r="K9090" i="1"/>
  <c r="K9088" i="1"/>
  <c r="K9087" i="1"/>
  <c r="K9086" i="1"/>
  <c r="K9085" i="1"/>
  <c r="N9084" i="1"/>
  <c r="K9084" i="1"/>
  <c r="K9082" i="1"/>
  <c r="K9081" i="1"/>
  <c r="K9080" i="1"/>
  <c r="K9079" i="1"/>
  <c r="N9078" i="1"/>
  <c r="K9078" i="1"/>
  <c r="K9076" i="1"/>
  <c r="K9075" i="1"/>
  <c r="K9074" i="1"/>
  <c r="K9073" i="1"/>
  <c r="N9072" i="1"/>
  <c r="K9072" i="1"/>
  <c r="K9070" i="1"/>
  <c r="K9069" i="1"/>
  <c r="K9068" i="1"/>
  <c r="K9067" i="1"/>
  <c r="N9066" i="1"/>
  <c r="K9066" i="1"/>
  <c r="K9064" i="1"/>
  <c r="K9063" i="1"/>
  <c r="K9062" i="1"/>
  <c r="K9061" i="1"/>
  <c r="N9060" i="1"/>
  <c r="K9060" i="1"/>
  <c r="K9058" i="1"/>
  <c r="K9057" i="1"/>
  <c r="K9056" i="1"/>
  <c r="K9055" i="1"/>
  <c r="N9054" i="1"/>
  <c r="K9054" i="1"/>
  <c r="K9052" i="1"/>
  <c r="K9051" i="1"/>
  <c r="K9050" i="1"/>
  <c r="K9049" i="1"/>
  <c r="N9048" i="1"/>
  <c r="K9048" i="1"/>
  <c r="K9046" i="1"/>
  <c r="K9045" i="1"/>
  <c r="K9044" i="1"/>
  <c r="K9043" i="1"/>
  <c r="N9042" i="1"/>
  <c r="K9042" i="1"/>
  <c r="K9040" i="1"/>
  <c r="K9039" i="1"/>
  <c r="K9038" i="1"/>
  <c r="K9037" i="1"/>
  <c r="N9036" i="1"/>
  <c r="K9036" i="1"/>
  <c r="K9034" i="1"/>
  <c r="K9033" i="1"/>
  <c r="K9032" i="1"/>
  <c r="K9031" i="1"/>
  <c r="N9030" i="1"/>
  <c r="K9030" i="1"/>
  <c r="K9028" i="1"/>
  <c r="K9027" i="1"/>
  <c r="K9026" i="1"/>
  <c r="K9025" i="1"/>
  <c r="N9024" i="1"/>
  <c r="K9024" i="1"/>
  <c r="K9022" i="1"/>
  <c r="K9021" i="1"/>
  <c r="K9020" i="1"/>
  <c r="K9019" i="1"/>
  <c r="N9018" i="1"/>
  <c r="K9018" i="1"/>
  <c r="K9016" i="1"/>
  <c r="K9015" i="1"/>
  <c r="K9014" i="1"/>
  <c r="K9013" i="1"/>
  <c r="N9012" i="1"/>
  <c r="K9012" i="1"/>
  <c r="K9010" i="1"/>
  <c r="K9009" i="1"/>
  <c r="K9008" i="1"/>
  <c r="K9007" i="1"/>
  <c r="N9006" i="1"/>
  <c r="K9006" i="1"/>
  <c r="K9004" i="1"/>
  <c r="K9003" i="1"/>
  <c r="K9002" i="1"/>
  <c r="K9001" i="1"/>
  <c r="N9000" i="1"/>
  <c r="K9000" i="1"/>
  <c r="K8998" i="1"/>
  <c r="K8997" i="1"/>
  <c r="K8996" i="1"/>
  <c r="K8995" i="1"/>
  <c r="N8994" i="1"/>
  <c r="K8994" i="1"/>
  <c r="K8992" i="1"/>
  <c r="K8991" i="1"/>
  <c r="K8990" i="1"/>
  <c r="K8989" i="1"/>
  <c r="N8988" i="1"/>
  <c r="K8988" i="1"/>
  <c r="K8986" i="1"/>
  <c r="K8985" i="1"/>
  <c r="K8984" i="1"/>
  <c r="K8983" i="1"/>
  <c r="N8982" i="1"/>
  <c r="K8982" i="1"/>
  <c r="K8980" i="1"/>
  <c r="K8979" i="1"/>
  <c r="K8978" i="1"/>
  <c r="K8977" i="1"/>
  <c r="N8976" i="1"/>
  <c r="K8976" i="1"/>
  <c r="K8974" i="1"/>
  <c r="K8973" i="1"/>
  <c r="K8972" i="1"/>
  <c r="K8971" i="1"/>
  <c r="N8970" i="1"/>
  <c r="K8970" i="1"/>
  <c r="K8968" i="1"/>
  <c r="K8967" i="1"/>
  <c r="K8966" i="1"/>
  <c r="K8965" i="1"/>
  <c r="N8964" i="1"/>
  <c r="K8964" i="1"/>
  <c r="K8962" i="1"/>
  <c r="K8961" i="1"/>
  <c r="K8960" i="1"/>
  <c r="K8959" i="1"/>
  <c r="N8958" i="1"/>
  <c r="K8958" i="1"/>
  <c r="K8956" i="1"/>
  <c r="K8955" i="1"/>
  <c r="K8954" i="1"/>
  <c r="K8953" i="1"/>
  <c r="N8952" i="1"/>
  <c r="K8952" i="1"/>
  <c r="K8950" i="1"/>
  <c r="K8949" i="1"/>
  <c r="K8948" i="1"/>
  <c r="K8947" i="1"/>
  <c r="N8946" i="1"/>
  <c r="K8946" i="1"/>
  <c r="K8944" i="1"/>
  <c r="K8943" i="1"/>
  <c r="K8942" i="1"/>
  <c r="K8941" i="1"/>
  <c r="N8940" i="1"/>
  <c r="K8940" i="1"/>
  <c r="K8938" i="1"/>
  <c r="K8937" i="1"/>
  <c r="K8936" i="1"/>
  <c r="K8935" i="1"/>
  <c r="N8934" i="1"/>
  <c r="K8934" i="1"/>
  <c r="K8932" i="1"/>
  <c r="K8931" i="1"/>
  <c r="K8930" i="1"/>
  <c r="K8929" i="1"/>
  <c r="N8928" i="1"/>
  <c r="K8928" i="1"/>
  <c r="K8926" i="1"/>
  <c r="K8925" i="1"/>
  <c r="K8924" i="1"/>
  <c r="K8923" i="1"/>
  <c r="N8922" i="1"/>
  <c r="K8922" i="1"/>
  <c r="K8920" i="1"/>
  <c r="K8919" i="1"/>
  <c r="K8918" i="1"/>
  <c r="K8917" i="1"/>
  <c r="N8916" i="1"/>
  <c r="K8916" i="1"/>
  <c r="K8914" i="1"/>
  <c r="K8913" i="1"/>
  <c r="K8912" i="1"/>
  <c r="K8911" i="1"/>
  <c r="N8910" i="1"/>
  <c r="K8910" i="1"/>
  <c r="K8908" i="1"/>
  <c r="K8907" i="1"/>
  <c r="K8906" i="1"/>
  <c r="K8905" i="1"/>
  <c r="N8904" i="1"/>
  <c r="K8904" i="1"/>
  <c r="K8902" i="1"/>
  <c r="K8901" i="1"/>
  <c r="K8900" i="1"/>
  <c r="K8899" i="1"/>
  <c r="N8898" i="1"/>
  <c r="K8898" i="1"/>
  <c r="K8896" i="1"/>
  <c r="K8895" i="1"/>
  <c r="K8894" i="1"/>
  <c r="K8893" i="1"/>
  <c r="N8892" i="1"/>
  <c r="K8892" i="1"/>
  <c r="K8890" i="1"/>
  <c r="K8889" i="1"/>
  <c r="K8888" i="1"/>
  <c r="K8887" i="1"/>
  <c r="N8886" i="1"/>
  <c r="K8886" i="1"/>
  <c r="K8884" i="1"/>
  <c r="K8883" i="1"/>
  <c r="K8882" i="1"/>
  <c r="K8881" i="1"/>
  <c r="N8880" i="1"/>
  <c r="K8880" i="1"/>
  <c r="K8878" i="1"/>
  <c r="K8877" i="1"/>
  <c r="K8876" i="1"/>
  <c r="K8875" i="1"/>
  <c r="N8874" i="1"/>
  <c r="K8874" i="1"/>
  <c r="K8872" i="1"/>
  <c r="K8871" i="1"/>
  <c r="K8870" i="1"/>
  <c r="K8869" i="1"/>
  <c r="N8868" i="1"/>
  <c r="K8868" i="1"/>
  <c r="K8866" i="1"/>
  <c r="K8865" i="1"/>
  <c r="K8864" i="1"/>
  <c r="K8863" i="1"/>
  <c r="N8862" i="1"/>
  <c r="K8862" i="1"/>
  <c r="K8860" i="1"/>
  <c r="K8859" i="1"/>
  <c r="K8858" i="1"/>
  <c r="K8857" i="1"/>
  <c r="N8856" i="1"/>
  <c r="K8856" i="1"/>
  <c r="K8854" i="1"/>
  <c r="K8853" i="1"/>
  <c r="K8852" i="1"/>
  <c r="K8851" i="1"/>
  <c r="N8850" i="1"/>
  <c r="K8850" i="1"/>
  <c r="K8848" i="1"/>
  <c r="K8847" i="1"/>
  <c r="K8846" i="1"/>
  <c r="K8845" i="1"/>
  <c r="N8844" i="1"/>
  <c r="K8844" i="1"/>
  <c r="K8842" i="1"/>
  <c r="K8841" i="1"/>
  <c r="K8840" i="1"/>
  <c r="K8839" i="1"/>
  <c r="N8838" i="1"/>
  <c r="K8838" i="1"/>
  <c r="K8836" i="1"/>
  <c r="K8835" i="1"/>
  <c r="K8834" i="1"/>
  <c r="K8833" i="1"/>
  <c r="N8832" i="1"/>
  <c r="K8832" i="1"/>
  <c r="K8830" i="1"/>
  <c r="K8829" i="1"/>
  <c r="K8828" i="1"/>
  <c r="K8827" i="1"/>
  <c r="N8826" i="1"/>
  <c r="K8826" i="1"/>
  <c r="K8824" i="1"/>
  <c r="K8823" i="1"/>
  <c r="K8822" i="1"/>
  <c r="K8821" i="1"/>
  <c r="N8820" i="1"/>
  <c r="K8820" i="1"/>
  <c r="K8818" i="1"/>
  <c r="K8817" i="1"/>
  <c r="K8816" i="1"/>
  <c r="K8815" i="1"/>
  <c r="N8814" i="1"/>
  <c r="K8814" i="1"/>
  <c r="K8812" i="1"/>
  <c r="K8811" i="1"/>
  <c r="K8810" i="1"/>
  <c r="K8809" i="1"/>
  <c r="N8808" i="1"/>
  <c r="K8808" i="1"/>
  <c r="K8806" i="1"/>
  <c r="K8805" i="1"/>
  <c r="K8804" i="1"/>
  <c r="K8803" i="1"/>
  <c r="N8802" i="1"/>
  <c r="K8802" i="1"/>
  <c r="K8800" i="1"/>
  <c r="K8799" i="1"/>
  <c r="K8798" i="1"/>
  <c r="K8797" i="1"/>
  <c r="N8796" i="1"/>
  <c r="K8796" i="1"/>
  <c r="K8794" i="1"/>
  <c r="K8793" i="1"/>
  <c r="K8792" i="1"/>
  <c r="K8791" i="1"/>
  <c r="N8790" i="1"/>
  <c r="K8790" i="1"/>
  <c r="K8788" i="1"/>
  <c r="K8787" i="1"/>
  <c r="K8786" i="1"/>
  <c r="K8785" i="1"/>
  <c r="N8784" i="1"/>
  <c r="K8784" i="1"/>
  <c r="K8782" i="1"/>
  <c r="K8781" i="1"/>
  <c r="K8780" i="1"/>
  <c r="K8779" i="1"/>
  <c r="N8778" i="1"/>
  <c r="K8778" i="1"/>
  <c r="K8776" i="1"/>
  <c r="K8775" i="1"/>
  <c r="K8774" i="1"/>
  <c r="K8773" i="1"/>
  <c r="N8772" i="1"/>
  <c r="K8772" i="1"/>
  <c r="K8770" i="1"/>
  <c r="K8769" i="1"/>
  <c r="K8768" i="1"/>
  <c r="K8767" i="1"/>
  <c r="N8766" i="1"/>
  <c r="K8766" i="1"/>
  <c r="K8764" i="1"/>
  <c r="K8763" i="1"/>
  <c r="K8762" i="1"/>
  <c r="K8761" i="1"/>
  <c r="N8760" i="1"/>
  <c r="K8760" i="1"/>
  <c r="K8758" i="1"/>
  <c r="K8757" i="1"/>
  <c r="K8756" i="1"/>
  <c r="K8755" i="1"/>
  <c r="N8754" i="1"/>
  <c r="K8754" i="1"/>
  <c r="K8752" i="1"/>
  <c r="K8751" i="1"/>
  <c r="K8750" i="1"/>
  <c r="K8749" i="1"/>
  <c r="N8748" i="1"/>
  <c r="K8748" i="1"/>
  <c r="K8746" i="1"/>
  <c r="K8745" i="1"/>
  <c r="K8744" i="1"/>
  <c r="K8743" i="1"/>
  <c r="N8742" i="1"/>
  <c r="K8742" i="1"/>
  <c r="K8740" i="1"/>
  <c r="K8739" i="1"/>
  <c r="K8738" i="1"/>
  <c r="K8737" i="1"/>
  <c r="N8736" i="1"/>
  <c r="K8736" i="1"/>
  <c r="K8734" i="1"/>
  <c r="K8733" i="1"/>
  <c r="K8732" i="1"/>
  <c r="K8731" i="1"/>
  <c r="N8730" i="1"/>
  <c r="K8730" i="1"/>
  <c r="K8728" i="1"/>
  <c r="K8727" i="1"/>
  <c r="K8726" i="1"/>
  <c r="K8725" i="1"/>
  <c r="N8724" i="1"/>
  <c r="K8724" i="1"/>
  <c r="K8722" i="1"/>
  <c r="K8721" i="1"/>
  <c r="K8720" i="1"/>
  <c r="K8719" i="1"/>
  <c r="N8718" i="1"/>
  <c r="K8718" i="1"/>
  <c r="K8716" i="1"/>
  <c r="K8715" i="1"/>
  <c r="K8714" i="1"/>
  <c r="K8713" i="1"/>
  <c r="N8712" i="1"/>
  <c r="K8712" i="1"/>
  <c r="K8710" i="1"/>
  <c r="K8709" i="1"/>
  <c r="K8708" i="1"/>
  <c r="K8707" i="1"/>
  <c r="N8706" i="1"/>
  <c r="K8706" i="1"/>
  <c r="K8704" i="1"/>
  <c r="K8703" i="1"/>
  <c r="K8702" i="1"/>
  <c r="K8701" i="1"/>
  <c r="N8700" i="1"/>
  <c r="K8700" i="1"/>
  <c r="K8698" i="1"/>
  <c r="K8697" i="1"/>
  <c r="K8696" i="1"/>
  <c r="K8695" i="1"/>
  <c r="N8694" i="1"/>
  <c r="K8694" i="1"/>
  <c r="K8692" i="1"/>
  <c r="K8691" i="1"/>
  <c r="K8690" i="1"/>
  <c r="K8689" i="1"/>
  <c r="N8688" i="1"/>
  <c r="K8688" i="1"/>
  <c r="K8686" i="1"/>
  <c r="K8685" i="1"/>
  <c r="K8684" i="1"/>
  <c r="K8683" i="1"/>
  <c r="N8682" i="1"/>
  <c r="K8682" i="1"/>
  <c r="K8680" i="1"/>
  <c r="K8679" i="1"/>
  <c r="K8678" i="1"/>
  <c r="K8677" i="1"/>
  <c r="N8676" i="1"/>
  <c r="K8676" i="1"/>
  <c r="K8674" i="1"/>
  <c r="K8673" i="1"/>
  <c r="K8672" i="1"/>
  <c r="K8671" i="1"/>
  <c r="N8670" i="1"/>
  <c r="K8670" i="1"/>
  <c r="K8668" i="1"/>
  <c r="K8667" i="1"/>
  <c r="K8666" i="1"/>
  <c r="K8665" i="1"/>
  <c r="N8664" i="1"/>
  <c r="K8664" i="1"/>
  <c r="K8662" i="1"/>
  <c r="K8661" i="1"/>
  <c r="K8660" i="1"/>
  <c r="K8659" i="1"/>
  <c r="N8658" i="1"/>
  <c r="K8658" i="1"/>
  <c r="K8656" i="1"/>
  <c r="K8655" i="1"/>
  <c r="K8654" i="1"/>
  <c r="K8653" i="1"/>
  <c r="N8652" i="1"/>
  <c r="K8652" i="1"/>
  <c r="K8650" i="1"/>
  <c r="K8649" i="1"/>
  <c r="K8648" i="1"/>
  <c r="K8647" i="1"/>
  <c r="N8646" i="1"/>
  <c r="K8646" i="1"/>
  <c r="K8644" i="1"/>
  <c r="K8642" i="1"/>
  <c r="K8641" i="1"/>
  <c r="K8640" i="1"/>
  <c r="K8639" i="1"/>
  <c r="N8638" i="1"/>
  <c r="K8638" i="1"/>
  <c r="K8636" i="1"/>
  <c r="K8635" i="1"/>
  <c r="K8634" i="1"/>
  <c r="K8633" i="1"/>
  <c r="N8632" i="1"/>
  <c r="K8632" i="1"/>
  <c r="K8630" i="1"/>
  <c r="K8629" i="1"/>
  <c r="K8628" i="1"/>
  <c r="K8627" i="1"/>
  <c r="N8626" i="1"/>
  <c r="K8626" i="1"/>
  <c r="K8624" i="1"/>
  <c r="K8623" i="1"/>
  <c r="K8622" i="1"/>
  <c r="K8621" i="1"/>
  <c r="N8620" i="1"/>
  <c r="K8620" i="1"/>
  <c r="K8618" i="1"/>
  <c r="K8617" i="1"/>
  <c r="K8616" i="1"/>
  <c r="K8615" i="1"/>
  <c r="N8614" i="1"/>
  <c r="K8614" i="1"/>
  <c r="K8612" i="1"/>
  <c r="K8611" i="1"/>
  <c r="K8610" i="1"/>
  <c r="K8609" i="1"/>
  <c r="N8608" i="1"/>
  <c r="K8608" i="1"/>
  <c r="K8606" i="1"/>
  <c r="K8605" i="1"/>
  <c r="K8604" i="1"/>
  <c r="K8603" i="1"/>
  <c r="N8602" i="1"/>
  <c r="K8602" i="1"/>
  <c r="K8600" i="1"/>
  <c r="K8599" i="1"/>
  <c r="K8598" i="1"/>
  <c r="K8597" i="1"/>
  <c r="N8596" i="1"/>
  <c r="K8596" i="1"/>
  <c r="K8594" i="1"/>
  <c r="K8593" i="1"/>
  <c r="K8592" i="1"/>
  <c r="K8591" i="1"/>
  <c r="N8590" i="1"/>
  <c r="K8590" i="1"/>
  <c r="K8588" i="1"/>
  <c r="K8587" i="1"/>
  <c r="K8586" i="1"/>
  <c r="K8585" i="1"/>
  <c r="N8584" i="1"/>
  <c r="K8584" i="1"/>
  <c r="K8582" i="1"/>
  <c r="K8581" i="1"/>
  <c r="K8580" i="1"/>
  <c r="K8579" i="1"/>
  <c r="N8578" i="1"/>
  <c r="K8578" i="1"/>
  <c r="K8576" i="1"/>
  <c r="K8575" i="1"/>
  <c r="K8574" i="1"/>
  <c r="K8573" i="1"/>
  <c r="N8572" i="1"/>
  <c r="K8572" i="1"/>
  <c r="K8570" i="1"/>
  <c r="K8569" i="1"/>
  <c r="K8568" i="1"/>
  <c r="K8567" i="1"/>
  <c r="N8566" i="1"/>
  <c r="K8566" i="1"/>
  <c r="K8564" i="1"/>
  <c r="K8563" i="1"/>
  <c r="K8562" i="1"/>
  <c r="K8561" i="1"/>
  <c r="N8560" i="1"/>
  <c r="K8560" i="1"/>
  <c r="K8558" i="1"/>
  <c r="K8557" i="1"/>
  <c r="K8556" i="1"/>
  <c r="K8555" i="1"/>
  <c r="N8554" i="1"/>
  <c r="K8554" i="1"/>
  <c r="K8552" i="1"/>
  <c r="K8551" i="1"/>
  <c r="K8550" i="1"/>
  <c r="K8549" i="1"/>
  <c r="N8548" i="1"/>
  <c r="K8548" i="1"/>
  <c r="K8546" i="1"/>
  <c r="K8545" i="1"/>
  <c r="K8544" i="1"/>
  <c r="K8543" i="1"/>
  <c r="N8542" i="1"/>
  <c r="K8542" i="1"/>
  <c r="K8540" i="1"/>
  <c r="K8539" i="1"/>
  <c r="K8538" i="1"/>
  <c r="K8537" i="1"/>
  <c r="N8536" i="1"/>
  <c r="K8536" i="1"/>
  <c r="K8534" i="1"/>
  <c r="K8533" i="1"/>
  <c r="K8532" i="1"/>
  <c r="K8531" i="1"/>
  <c r="N8530" i="1"/>
  <c r="K8530" i="1"/>
  <c r="K8528" i="1"/>
  <c r="K8527" i="1"/>
  <c r="K8526" i="1"/>
  <c r="K8525" i="1"/>
  <c r="N8524" i="1"/>
  <c r="K8524" i="1"/>
  <c r="K8522" i="1"/>
  <c r="K8521" i="1"/>
  <c r="K8520" i="1"/>
  <c r="K8519" i="1"/>
  <c r="N8518" i="1"/>
  <c r="K8518" i="1"/>
  <c r="K8516" i="1"/>
  <c r="K8515" i="1"/>
  <c r="K8514" i="1"/>
  <c r="K8513" i="1"/>
  <c r="N8512" i="1"/>
  <c r="K8512" i="1"/>
  <c r="K8510" i="1"/>
  <c r="K8509" i="1"/>
  <c r="K8508" i="1"/>
  <c r="K8507" i="1"/>
  <c r="N8506" i="1"/>
  <c r="K8506" i="1"/>
  <c r="K8504" i="1"/>
  <c r="K8503" i="1"/>
  <c r="K8502" i="1"/>
  <c r="K8501" i="1"/>
  <c r="N8500" i="1"/>
  <c r="K8500" i="1"/>
  <c r="K8498" i="1"/>
  <c r="K8497" i="1"/>
  <c r="K8496" i="1"/>
  <c r="K8495" i="1"/>
  <c r="N8494" i="1"/>
  <c r="K8494" i="1"/>
  <c r="K8492" i="1"/>
  <c r="K8491" i="1"/>
  <c r="K8490" i="1"/>
  <c r="K8489" i="1"/>
  <c r="N8488" i="1"/>
  <c r="K8488" i="1"/>
  <c r="K8486" i="1"/>
  <c r="K8485" i="1"/>
  <c r="K8484" i="1"/>
  <c r="K8483" i="1"/>
  <c r="N8482" i="1"/>
  <c r="K8482" i="1"/>
  <c r="K8480" i="1"/>
  <c r="K8479" i="1"/>
  <c r="K8478" i="1"/>
  <c r="K8477" i="1"/>
  <c r="N8476" i="1"/>
  <c r="K8476" i="1"/>
  <c r="K8474" i="1"/>
  <c r="K8473" i="1"/>
  <c r="K8472" i="1"/>
  <c r="K8471" i="1"/>
  <c r="N8470" i="1"/>
  <c r="K8470" i="1"/>
  <c r="K8468" i="1"/>
  <c r="K8467" i="1"/>
  <c r="K8466" i="1"/>
  <c r="K8465" i="1"/>
  <c r="N8464" i="1"/>
  <c r="K8464" i="1"/>
  <c r="K8462" i="1"/>
  <c r="K8461" i="1"/>
  <c r="K8460" i="1"/>
  <c r="K8459" i="1"/>
  <c r="N8458" i="1"/>
  <c r="K8458" i="1"/>
  <c r="K8456" i="1"/>
  <c r="K8455" i="1"/>
  <c r="K8454" i="1"/>
  <c r="K8453" i="1"/>
  <c r="N8452" i="1"/>
  <c r="K8452" i="1"/>
  <c r="K8450" i="1"/>
  <c r="K8449" i="1"/>
  <c r="K8448" i="1"/>
  <c r="K8447" i="1"/>
  <c r="N8446" i="1"/>
  <c r="K8446" i="1"/>
  <c r="K8444" i="1"/>
  <c r="K8443" i="1"/>
  <c r="K8442" i="1"/>
  <c r="K8441" i="1"/>
  <c r="N8440" i="1"/>
  <c r="K8440" i="1"/>
  <c r="K8438" i="1"/>
  <c r="K8437" i="1"/>
  <c r="K8436" i="1"/>
  <c r="K8435" i="1"/>
  <c r="N8434" i="1"/>
  <c r="K8434" i="1"/>
  <c r="K8432" i="1"/>
  <c r="K8431" i="1"/>
  <c r="K8430" i="1"/>
  <c r="K8429" i="1"/>
  <c r="N8428" i="1"/>
  <c r="K8428" i="1"/>
  <c r="K8426" i="1"/>
  <c r="K8425" i="1"/>
  <c r="K8424" i="1"/>
  <c r="K8423" i="1"/>
  <c r="N8422" i="1"/>
  <c r="K8422" i="1"/>
  <c r="K8420" i="1"/>
  <c r="K8419" i="1"/>
  <c r="K8418" i="1"/>
  <c r="K8417" i="1"/>
  <c r="N8416" i="1"/>
  <c r="K8416" i="1"/>
  <c r="K8414" i="1"/>
  <c r="K8413" i="1"/>
  <c r="K8412" i="1"/>
  <c r="K8411" i="1"/>
  <c r="N8410" i="1"/>
  <c r="K8410" i="1"/>
  <c r="K8408" i="1"/>
  <c r="K8407" i="1"/>
  <c r="K8406" i="1"/>
  <c r="K8405" i="1"/>
  <c r="N8404" i="1"/>
  <c r="K8404" i="1"/>
  <c r="K8402" i="1"/>
  <c r="K8400" i="1"/>
  <c r="K8399" i="1"/>
  <c r="K8398" i="1"/>
  <c r="K8397" i="1"/>
  <c r="N8396" i="1"/>
  <c r="K8396" i="1"/>
  <c r="K8394" i="1"/>
  <c r="K8393" i="1"/>
  <c r="K8392" i="1"/>
  <c r="K8391" i="1"/>
  <c r="N8390" i="1"/>
  <c r="K8390" i="1"/>
  <c r="K8388" i="1"/>
  <c r="K8387" i="1"/>
  <c r="K8386" i="1"/>
  <c r="K8385" i="1"/>
  <c r="N8384" i="1"/>
  <c r="K8384" i="1"/>
  <c r="K8382" i="1"/>
  <c r="K8381" i="1"/>
  <c r="K8380" i="1"/>
  <c r="K8379" i="1"/>
  <c r="N8378" i="1"/>
  <c r="K8378" i="1"/>
  <c r="K8376" i="1"/>
  <c r="K8375" i="1"/>
  <c r="K8374" i="1"/>
  <c r="K8373" i="1"/>
  <c r="N8372" i="1"/>
  <c r="K8372" i="1"/>
  <c r="K8370" i="1"/>
  <c r="K8369" i="1"/>
  <c r="K8368" i="1"/>
  <c r="K8367" i="1"/>
  <c r="N8366" i="1"/>
  <c r="K8366" i="1"/>
  <c r="K8364" i="1"/>
  <c r="K8363" i="1"/>
  <c r="K8362" i="1"/>
  <c r="K8361" i="1"/>
  <c r="N8360" i="1"/>
  <c r="K8360" i="1"/>
  <c r="K8358" i="1"/>
  <c r="K8357" i="1"/>
  <c r="K8356" i="1"/>
  <c r="K8355" i="1"/>
  <c r="N8354" i="1"/>
  <c r="K8354" i="1"/>
  <c r="K8352" i="1"/>
  <c r="K8351" i="1"/>
  <c r="K8350" i="1"/>
  <c r="K8349" i="1"/>
  <c r="N8348" i="1"/>
  <c r="K8348" i="1"/>
  <c r="K8346" i="1"/>
  <c r="K8345" i="1"/>
  <c r="K8344" i="1"/>
  <c r="K8343" i="1"/>
  <c r="N8342" i="1"/>
  <c r="K8342" i="1"/>
  <c r="K8340" i="1"/>
  <c r="K8339" i="1"/>
  <c r="K8338" i="1"/>
  <c r="K8337" i="1"/>
  <c r="N8336" i="1"/>
  <c r="K8336" i="1"/>
  <c r="K8334" i="1"/>
  <c r="K8333" i="1"/>
  <c r="K8332" i="1"/>
  <c r="K8331" i="1"/>
  <c r="N8330" i="1"/>
  <c r="K8330" i="1"/>
  <c r="K8328" i="1"/>
  <c r="K8327" i="1"/>
  <c r="K8326" i="1"/>
  <c r="K8325" i="1"/>
  <c r="N8324" i="1"/>
  <c r="K8324" i="1"/>
  <c r="K8322" i="1"/>
  <c r="K8321" i="1"/>
  <c r="K8320" i="1"/>
  <c r="K8319" i="1"/>
  <c r="N8318" i="1"/>
  <c r="K8318" i="1"/>
  <c r="K8316" i="1"/>
  <c r="K8315" i="1"/>
  <c r="K8314" i="1"/>
  <c r="K8313" i="1"/>
  <c r="N8312" i="1"/>
  <c r="K8312" i="1"/>
  <c r="K8310" i="1"/>
  <c r="K8309" i="1"/>
  <c r="K8308" i="1"/>
  <c r="K8307" i="1"/>
  <c r="N8306" i="1"/>
  <c r="K8306" i="1"/>
  <c r="K8304" i="1"/>
  <c r="K8303" i="1"/>
  <c r="K8302" i="1"/>
  <c r="K8301" i="1"/>
  <c r="N8300" i="1"/>
  <c r="K8300" i="1"/>
  <c r="K8298" i="1"/>
  <c r="K8297" i="1"/>
  <c r="K8296" i="1"/>
  <c r="K8295" i="1"/>
  <c r="N8294" i="1"/>
  <c r="K8294" i="1"/>
  <c r="K8292" i="1"/>
  <c r="K8291" i="1"/>
  <c r="K8290" i="1"/>
  <c r="K8289" i="1"/>
  <c r="N8288" i="1"/>
  <c r="K8288" i="1"/>
  <c r="K8286" i="1"/>
  <c r="K8285" i="1"/>
  <c r="K8284" i="1"/>
  <c r="K8283" i="1"/>
  <c r="N8282" i="1"/>
  <c r="K8282" i="1"/>
  <c r="K8280" i="1"/>
  <c r="K8279" i="1"/>
  <c r="K8278" i="1"/>
  <c r="K8277" i="1"/>
  <c r="N8276" i="1"/>
  <c r="K8276" i="1"/>
  <c r="K8274" i="1"/>
  <c r="K8273" i="1"/>
  <c r="K8272" i="1"/>
  <c r="K8271" i="1"/>
  <c r="N8270" i="1"/>
  <c r="K8270" i="1"/>
  <c r="K8268" i="1"/>
  <c r="K8267" i="1"/>
  <c r="K8266" i="1"/>
  <c r="K8265" i="1"/>
  <c r="N8264" i="1"/>
  <c r="K8264" i="1"/>
  <c r="K8262" i="1"/>
  <c r="K8261" i="1"/>
  <c r="K8260" i="1"/>
  <c r="K8259" i="1"/>
  <c r="N8258" i="1"/>
  <c r="K8258" i="1"/>
  <c r="K8256" i="1"/>
  <c r="K8255" i="1"/>
  <c r="K8254" i="1"/>
  <c r="K8253" i="1"/>
  <c r="N8252" i="1"/>
  <c r="K8252" i="1"/>
  <c r="K8250" i="1"/>
  <c r="K8249" i="1"/>
  <c r="K8248" i="1"/>
  <c r="K8247" i="1"/>
  <c r="N8246" i="1"/>
  <c r="K8246" i="1"/>
  <c r="K8244" i="1"/>
  <c r="K8243" i="1"/>
  <c r="K8242" i="1"/>
  <c r="K8241" i="1"/>
  <c r="N8240" i="1"/>
  <c r="K8240" i="1"/>
  <c r="K8238" i="1"/>
  <c r="K8237" i="1"/>
  <c r="K8236" i="1"/>
  <c r="K8235" i="1"/>
  <c r="N8234" i="1"/>
  <c r="K8234" i="1"/>
  <c r="K8232" i="1"/>
  <c r="K8231" i="1"/>
  <c r="K8230" i="1"/>
  <c r="K8229" i="1"/>
  <c r="N8228" i="1"/>
  <c r="K8228" i="1"/>
  <c r="K8226" i="1"/>
  <c r="K8225" i="1"/>
  <c r="K8224" i="1"/>
  <c r="K8223" i="1"/>
  <c r="N8222" i="1"/>
  <c r="K8222" i="1"/>
  <c r="K8220" i="1"/>
  <c r="K8219" i="1"/>
  <c r="K8218" i="1"/>
  <c r="K8217" i="1"/>
  <c r="N8216" i="1"/>
  <c r="K8216" i="1"/>
  <c r="K8214" i="1"/>
  <c r="K8213" i="1"/>
  <c r="K8212" i="1"/>
  <c r="K8211" i="1"/>
  <c r="N8210" i="1"/>
  <c r="K8210" i="1"/>
  <c r="K8208" i="1"/>
  <c r="K8207" i="1"/>
  <c r="K8206" i="1"/>
  <c r="K8205" i="1"/>
  <c r="N8204" i="1"/>
  <c r="K8204" i="1"/>
  <c r="K8202" i="1"/>
  <c r="K8201" i="1"/>
  <c r="K8200" i="1"/>
  <c r="K8199" i="1"/>
  <c r="N8198" i="1"/>
  <c r="K8198" i="1"/>
  <c r="K8196" i="1"/>
  <c r="K8195" i="1"/>
  <c r="K8194" i="1"/>
  <c r="K8193" i="1"/>
  <c r="N8192" i="1"/>
  <c r="K8192" i="1"/>
  <c r="K8190" i="1"/>
  <c r="K8189" i="1"/>
  <c r="K8188" i="1"/>
  <c r="K8187" i="1"/>
  <c r="N8186" i="1"/>
  <c r="K8186" i="1"/>
  <c r="K8184" i="1"/>
  <c r="K8183" i="1"/>
  <c r="K8182" i="1"/>
  <c r="K8181" i="1"/>
  <c r="N8180" i="1"/>
  <c r="K8180" i="1"/>
  <c r="K8178" i="1"/>
  <c r="K8177" i="1"/>
  <c r="K8176" i="1"/>
  <c r="K8175" i="1"/>
  <c r="N8174" i="1"/>
  <c r="K8174" i="1"/>
  <c r="K8172" i="1"/>
  <c r="K8171" i="1"/>
  <c r="K8170" i="1"/>
  <c r="K8169" i="1"/>
  <c r="N8168" i="1"/>
  <c r="K8168" i="1"/>
  <c r="K8166" i="1"/>
  <c r="K8165" i="1"/>
  <c r="K8164" i="1"/>
  <c r="K8163" i="1"/>
  <c r="N8162" i="1"/>
  <c r="K8162" i="1"/>
  <c r="K8160" i="1"/>
  <c r="K8159" i="1"/>
  <c r="K8158" i="1"/>
  <c r="K8157" i="1"/>
  <c r="N8156" i="1"/>
  <c r="K8156" i="1"/>
  <c r="K8154" i="1"/>
  <c r="K8153" i="1"/>
  <c r="K8152" i="1"/>
  <c r="K8151" i="1"/>
  <c r="N8150" i="1"/>
  <c r="K8150" i="1"/>
  <c r="K8148" i="1"/>
  <c r="K8147" i="1"/>
  <c r="K8146" i="1"/>
  <c r="K8145" i="1"/>
  <c r="N8144" i="1"/>
  <c r="K8144" i="1"/>
  <c r="K8142" i="1"/>
  <c r="K8141" i="1"/>
  <c r="K8140" i="1"/>
  <c r="K8139" i="1"/>
  <c r="N8138" i="1"/>
  <c r="K8138" i="1"/>
  <c r="K8136" i="1"/>
  <c r="K8135" i="1"/>
  <c r="K8134" i="1"/>
  <c r="K8133" i="1"/>
  <c r="N8132" i="1"/>
  <c r="K8132" i="1"/>
  <c r="K8130" i="1"/>
  <c r="K8129" i="1"/>
  <c r="K8128" i="1"/>
  <c r="K8127" i="1"/>
  <c r="N8126" i="1"/>
  <c r="K8126" i="1"/>
  <c r="K8124" i="1"/>
  <c r="K8123" i="1"/>
  <c r="K8122" i="1"/>
  <c r="K8121" i="1"/>
  <c r="N8120" i="1"/>
  <c r="K8120" i="1"/>
  <c r="K8118" i="1"/>
  <c r="K8117" i="1"/>
  <c r="K8116" i="1"/>
  <c r="K8115" i="1"/>
  <c r="N8114" i="1"/>
  <c r="K8114" i="1"/>
  <c r="K8112" i="1"/>
  <c r="K8111" i="1"/>
  <c r="K8110" i="1"/>
  <c r="K8109" i="1"/>
  <c r="N8108" i="1"/>
  <c r="K8108" i="1"/>
  <c r="K8106" i="1"/>
  <c r="K8105" i="1"/>
  <c r="K8104" i="1"/>
  <c r="K8103" i="1"/>
  <c r="N8102" i="1"/>
  <c r="K8102" i="1"/>
  <c r="K8100" i="1"/>
  <c r="K8099" i="1"/>
  <c r="K8098" i="1"/>
  <c r="K8097" i="1"/>
  <c r="N8096" i="1"/>
  <c r="K8096" i="1"/>
  <c r="K8094" i="1"/>
  <c r="K8093" i="1"/>
  <c r="K8092" i="1"/>
  <c r="K8091" i="1"/>
  <c r="N8090" i="1"/>
  <c r="K8090" i="1"/>
  <c r="K8088" i="1"/>
  <c r="K8087" i="1"/>
  <c r="K8086" i="1"/>
  <c r="K8085" i="1"/>
  <c r="N8084" i="1"/>
  <c r="K8084" i="1"/>
  <c r="K8082" i="1"/>
  <c r="K8081" i="1"/>
  <c r="K8080" i="1"/>
  <c r="K8079" i="1"/>
  <c r="N8078" i="1"/>
  <c r="K8078" i="1"/>
  <c r="K8076" i="1"/>
  <c r="K8075" i="1"/>
  <c r="K8074" i="1"/>
  <c r="K8073" i="1"/>
  <c r="N8072" i="1"/>
  <c r="K8072" i="1"/>
  <c r="K8070" i="1"/>
  <c r="K8069" i="1"/>
  <c r="K8068" i="1"/>
  <c r="K8067" i="1"/>
  <c r="N8066" i="1"/>
  <c r="K8066" i="1"/>
  <c r="K8064" i="1"/>
  <c r="K8063" i="1"/>
  <c r="K8062" i="1"/>
  <c r="K8061" i="1"/>
  <c r="N8060" i="1"/>
  <c r="K8060" i="1"/>
  <c r="K8058" i="1"/>
  <c r="K8057" i="1"/>
  <c r="K8056" i="1"/>
  <c r="K8055" i="1"/>
  <c r="N8054" i="1"/>
  <c r="K8054" i="1"/>
  <c r="K8052" i="1"/>
  <c r="K8051" i="1"/>
  <c r="K8050" i="1"/>
  <c r="K8049" i="1"/>
  <c r="N8048" i="1"/>
  <c r="K8048" i="1"/>
  <c r="K8046" i="1"/>
  <c r="K8045" i="1"/>
  <c r="K8044" i="1"/>
  <c r="K8043" i="1"/>
  <c r="N8042" i="1"/>
  <c r="K8042" i="1"/>
  <c r="K8040" i="1"/>
  <c r="K8039" i="1"/>
  <c r="K8038" i="1"/>
  <c r="K8037" i="1"/>
  <c r="N8036" i="1"/>
  <c r="K8036" i="1"/>
  <c r="K8034" i="1"/>
  <c r="K8033" i="1"/>
  <c r="K8032" i="1"/>
  <c r="K8031" i="1"/>
  <c r="N8030" i="1"/>
  <c r="K8030" i="1"/>
  <c r="K8028" i="1"/>
  <c r="K8027" i="1"/>
  <c r="K8026" i="1"/>
  <c r="K8025" i="1"/>
  <c r="N8024" i="1"/>
  <c r="K8024" i="1"/>
  <c r="K8022" i="1"/>
  <c r="K8021" i="1"/>
  <c r="K8020" i="1"/>
  <c r="K8019" i="1"/>
  <c r="N8018" i="1"/>
  <c r="K8018" i="1"/>
  <c r="K8016" i="1"/>
  <c r="K8015" i="1"/>
  <c r="K8014" i="1"/>
  <c r="K8013" i="1"/>
  <c r="N8012" i="1"/>
  <c r="K8012" i="1"/>
  <c r="K8010" i="1"/>
  <c r="K8009" i="1"/>
  <c r="K8008" i="1"/>
  <c r="K8007" i="1"/>
  <c r="N8006" i="1"/>
  <c r="K8006" i="1"/>
  <c r="K8004" i="1"/>
  <c r="K8003" i="1"/>
  <c r="K8002" i="1"/>
  <c r="K8001" i="1"/>
  <c r="N8000" i="1"/>
  <c r="K8000" i="1"/>
  <c r="K7998" i="1"/>
  <c r="K7997" i="1"/>
  <c r="K7996" i="1"/>
  <c r="K7995" i="1"/>
  <c r="N7994" i="1"/>
  <c r="K7994" i="1"/>
  <c r="K7992" i="1"/>
  <c r="K7991" i="1"/>
  <c r="K7990" i="1"/>
  <c r="K7989" i="1"/>
  <c r="N7988" i="1"/>
  <c r="K7988" i="1"/>
  <c r="K7986" i="1"/>
  <c r="K7985" i="1"/>
  <c r="K7984" i="1"/>
  <c r="K7983" i="1"/>
  <c r="N7982" i="1"/>
  <c r="K7982" i="1"/>
  <c r="K7980" i="1"/>
  <c r="K7979" i="1"/>
  <c r="K7978" i="1"/>
  <c r="K7977" i="1"/>
  <c r="N7976" i="1"/>
  <c r="K7976" i="1"/>
  <c r="K7974" i="1"/>
  <c r="K7973" i="1"/>
  <c r="K7972" i="1"/>
  <c r="K7971" i="1"/>
  <c r="N7970" i="1"/>
  <c r="K7970" i="1"/>
  <c r="K7968" i="1"/>
  <c r="K7967" i="1"/>
  <c r="K7966" i="1"/>
  <c r="K7965" i="1"/>
  <c r="N7964" i="1"/>
  <c r="K7964" i="1"/>
  <c r="K7962" i="1"/>
  <c r="K7961" i="1"/>
  <c r="K7960" i="1"/>
  <c r="K7959" i="1"/>
  <c r="N7958" i="1"/>
  <c r="K7958" i="1"/>
  <c r="K7956" i="1"/>
  <c r="K7955" i="1"/>
  <c r="K7954" i="1"/>
  <c r="K7953" i="1"/>
  <c r="N7952" i="1"/>
  <c r="K7952" i="1"/>
  <c r="K7950" i="1"/>
  <c r="K7949" i="1"/>
  <c r="K7948" i="1"/>
  <c r="K7947" i="1"/>
  <c r="N7946" i="1"/>
  <c r="K7946" i="1"/>
  <c r="K7944" i="1"/>
  <c r="K7943" i="1"/>
  <c r="K7942" i="1"/>
  <c r="K7941" i="1"/>
  <c r="N7940" i="1"/>
  <c r="K7940" i="1"/>
  <c r="K7938" i="1"/>
  <c r="K7937" i="1"/>
  <c r="K7936" i="1"/>
  <c r="K7935" i="1"/>
  <c r="N7934" i="1"/>
  <c r="K7934" i="1"/>
  <c r="K7932" i="1"/>
  <c r="K7931" i="1"/>
  <c r="K7930" i="1"/>
  <c r="K7929" i="1"/>
  <c r="N7928" i="1"/>
  <c r="K7928" i="1"/>
  <c r="K7926" i="1"/>
  <c r="K7925" i="1"/>
  <c r="K7924" i="1"/>
  <c r="K7923" i="1"/>
  <c r="N7922" i="1"/>
  <c r="K7922" i="1"/>
  <c r="K7920" i="1"/>
  <c r="K7919" i="1"/>
  <c r="K7918" i="1"/>
  <c r="K7917" i="1"/>
  <c r="K7916" i="1"/>
  <c r="N7915" i="1"/>
  <c r="K7915" i="1"/>
  <c r="K7913" i="1"/>
  <c r="K7912" i="1"/>
  <c r="K7911" i="1"/>
  <c r="K7910" i="1"/>
  <c r="K7909" i="1"/>
  <c r="K7908" i="1"/>
  <c r="N7907" i="1"/>
  <c r="K7907" i="1"/>
  <c r="K7905" i="1"/>
  <c r="K7904" i="1"/>
  <c r="K7903" i="1"/>
  <c r="K7902" i="1"/>
  <c r="K7901" i="1"/>
  <c r="K7900" i="1"/>
  <c r="N7899" i="1"/>
  <c r="K7899" i="1"/>
  <c r="K7897" i="1"/>
  <c r="K7896" i="1"/>
  <c r="K7895" i="1"/>
  <c r="K7894" i="1"/>
  <c r="K7893" i="1"/>
  <c r="N7892" i="1"/>
  <c r="K7892" i="1"/>
  <c r="K7890" i="1"/>
  <c r="K7889" i="1"/>
  <c r="K7888" i="1"/>
  <c r="K7887" i="1"/>
  <c r="K7886" i="1"/>
  <c r="N7885" i="1"/>
  <c r="K7885" i="1"/>
  <c r="K7883" i="1"/>
  <c r="K7882" i="1"/>
  <c r="K7881" i="1"/>
  <c r="K7880" i="1"/>
  <c r="K7879" i="1"/>
  <c r="K7878" i="1"/>
  <c r="N7877" i="1"/>
  <c r="K7877" i="1"/>
  <c r="K7875" i="1"/>
  <c r="K7874" i="1"/>
  <c r="K7873" i="1"/>
  <c r="K7872" i="1"/>
  <c r="K7871" i="1"/>
  <c r="N7870" i="1"/>
  <c r="K7870" i="1"/>
  <c r="K7868" i="1"/>
  <c r="K7867" i="1"/>
  <c r="K7866" i="1"/>
  <c r="K7865" i="1"/>
  <c r="K7864" i="1"/>
  <c r="K7863" i="1"/>
  <c r="N7862" i="1"/>
  <c r="K7862" i="1"/>
  <c r="K7860" i="1"/>
  <c r="K7859" i="1"/>
  <c r="K7858" i="1"/>
  <c r="K7857" i="1"/>
  <c r="K7856" i="1"/>
  <c r="N7855" i="1"/>
  <c r="K7855" i="1"/>
  <c r="K7853" i="1"/>
  <c r="K7852" i="1"/>
  <c r="K7851" i="1"/>
  <c r="K7850" i="1"/>
  <c r="K7849" i="1"/>
  <c r="K7848" i="1"/>
  <c r="N7847" i="1"/>
  <c r="K7847" i="1"/>
  <c r="K7845" i="1"/>
  <c r="K7844" i="1"/>
  <c r="K7843" i="1"/>
  <c r="K7842" i="1"/>
  <c r="K7841" i="1"/>
  <c r="N7840" i="1"/>
  <c r="K7840" i="1"/>
  <c r="K7838" i="1"/>
  <c r="K7837" i="1"/>
  <c r="K7836" i="1"/>
  <c r="K7835" i="1"/>
  <c r="K7834" i="1"/>
  <c r="N7833" i="1"/>
  <c r="K7833" i="1"/>
  <c r="K7831" i="1"/>
  <c r="K7830" i="1"/>
  <c r="K7829" i="1"/>
  <c r="K7828" i="1"/>
  <c r="K7827" i="1"/>
  <c r="N7826" i="1"/>
  <c r="K7826" i="1"/>
  <c r="K7824" i="1"/>
  <c r="K7823" i="1"/>
  <c r="K7822" i="1"/>
  <c r="K7821" i="1"/>
  <c r="K7820" i="1"/>
  <c r="N7819" i="1"/>
  <c r="K7819" i="1"/>
  <c r="K7817" i="1"/>
  <c r="K7816" i="1"/>
  <c r="K7815" i="1"/>
  <c r="K7814" i="1"/>
  <c r="K7813" i="1"/>
  <c r="N7812" i="1"/>
  <c r="K7812" i="1"/>
  <c r="K7810" i="1"/>
  <c r="K7809" i="1"/>
  <c r="K7808" i="1"/>
  <c r="K7807" i="1"/>
  <c r="K7806" i="1"/>
  <c r="N7805" i="1"/>
  <c r="K7805" i="1"/>
  <c r="K7803" i="1"/>
  <c r="K7802" i="1"/>
  <c r="K7801" i="1"/>
  <c r="K7800" i="1"/>
  <c r="K7799" i="1"/>
  <c r="N7798" i="1"/>
  <c r="K7798" i="1"/>
  <c r="K7796" i="1"/>
  <c r="K7795" i="1"/>
  <c r="K7794" i="1"/>
  <c r="K7793" i="1"/>
  <c r="K7792" i="1"/>
  <c r="N7791" i="1"/>
  <c r="K7791" i="1"/>
  <c r="K7789" i="1"/>
  <c r="K7788" i="1"/>
  <c r="K7787" i="1"/>
  <c r="K7786" i="1"/>
  <c r="K7785" i="1"/>
  <c r="K7784" i="1"/>
  <c r="N7783" i="1"/>
  <c r="K7783" i="1"/>
  <c r="K7781" i="1"/>
  <c r="K7780" i="1"/>
  <c r="K7779" i="1"/>
  <c r="K7778" i="1"/>
  <c r="K7777" i="1"/>
  <c r="N7776" i="1"/>
  <c r="K7776" i="1"/>
  <c r="K7774" i="1"/>
  <c r="K7773" i="1"/>
  <c r="K7772" i="1"/>
  <c r="K7771" i="1"/>
  <c r="K7770" i="1"/>
  <c r="K7769" i="1"/>
  <c r="N7768" i="1"/>
  <c r="K7768" i="1"/>
  <c r="K7766" i="1"/>
  <c r="K7765" i="1"/>
  <c r="K7764" i="1"/>
  <c r="K7763" i="1"/>
  <c r="K7762" i="1"/>
  <c r="N7761" i="1"/>
  <c r="K7761" i="1"/>
  <c r="K7759" i="1"/>
  <c r="K7758" i="1"/>
  <c r="K7757" i="1"/>
  <c r="K7756" i="1"/>
  <c r="K7755" i="1"/>
  <c r="K7754" i="1"/>
  <c r="N7753" i="1"/>
  <c r="K7753" i="1"/>
  <c r="K7751" i="1"/>
  <c r="K7750" i="1"/>
  <c r="K7749" i="1"/>
  <c r="K7748" i="1"/>
  <c r="K7747" i="1"/>
  <c r="N7746" i="1"/>
  <c r="K7746" i="1"/>
  <c r="K7744" i="1"/>
  <c r="K7742" i="1"/>
  <c r="K7741" i="1"/>
  <c r="K7740" i="1"/>
  <c r="K7739" i="1"/>
  <c r="K7738" i="1"/>
  <c r="N7737" i="1"/>
  <c r="K7737" i="1"/>
  <c r="K7735" i="1"/>
  <c r="K7734" i="1"/>
  <c r="K7733" i="1"/>
  <c r="K7732" i="1"/>
  <c r="K7731" i="1"/>
  <c r="N7730" i="1"/>
  <c r="K7730" i="1"/>
  <c r="K7728" i="1"/>
  <c r="K7727" i="1"/>
  <c r="K7726" i="1"/>
  <c r="K7725" i="1"/>
  <c r="K7724" i="1"/>
  <c r="N7723" i="1"/>
  <c r="K7723" i="1"/>
  <c r="K7721" i="1"/>
  <c r="K7720" i="1"/>
  <c r="K7719" i="1"/>
  <c r="K7718" i="1"/>
  <c r="K7717" i="1"/>
  <c r="N7716" i="1"/>
  <c r="K7716" i="1"/>
  <c r="K7714" i="1"/>
  <c r="K7713" i="1"/>
  <c r="K7712" i="1"/>
  <c r="K7711" i="1"/>
  <c r="K7710" i="1"/>
  <c r="K7709" i="1"/>
  <c r="N7708" i="1"/>
  <c r="K7708" i="1"/>
  <c r="K7706" i="1"/>
  <c r="K7704" i="1"/>
  <c r="K7703" i="1"/>
  <c r="K7702" i="1"/>
  <c r="K7701" i="1"/>
  <c r="K7700" i="1"/>
  <c r="N7699" i="1"/>
  <c r="K7699" i="1"/>
  <c r="K7697" i="1"/>
  <c r="K7696" i="1"/>
  <c r="K7695" i="1"/>
  <c r="K7694" i="1"/>
  <c r="K7693" i="1"/>
  <c r="N7692" i="1"/>
  <c r="K7692" i="1"/>
  <c r="K7690" i="1"/>
  <c r="K7689" i="1"/>
  <c r="K7688" i="1"/>
  <c r="K7687" i="1"/>
  <c r="K7686" i="1"/>
  <c r="N7685" i="1"/>
  <c r="K7685" i="1"/>
  <c r="K7683" i="1"/>
  <c r="K7682" i="1"/>
  <c r="K7681" i="1"/>
  <c r="K7680" i="1"/>
  <c r="K7679" i="1"/>
  <c r="N7678" i="1"/>
  <c r="K7678" i="1"/>
  <c r="K7676" i="1"/>
  <c r="K7675" i="1"/>
  <c r="K7674" i="1"/>
  <c r="K7673" i="1"/>
  <c r="K7672" i="1"/>
  <c r="N7671" i="1"/>
  <c r="K7671" i="1"/>
  <c r="K7669" i="1"/>
  <c r="K7668" i="1"/>
  <c r="K7667" i="1"/>
  <c r="K7666" i="1"/>
  <c r="K7665" i="1"/>
  <c r="N7664" i="1"/>
  <c r="K7664" i="1"/>
  <c r="K7662" i="1"/>
  <c r="K7661" i="1"/>
  <c r="K7660" i="1"/>
  <c r="K7659" i="1"/>
  <c r="K7658" i="1"/>
  <c r="N7657" i="1"/>
  <c r="K7657" i="1"/>
  <c r="K7655" i="1"/>
  <c r="K7654" i="1"/>
  <c r="K7653" i="1"/>
  <c r="K7652" i="1"/>
  <c r="K7651" i="1"/>
  <c r="N7650" i="1"/>
  <c r="K7650" i="1"/>
  <c r="K7648" i="1"/>
  <c r="K7647" i="1"/>
  <c r="K7646" i="1"/>
  <c r="K7645" i="1"/>
  <c r="K7644" i="1"/>
  <c r="N7643" i="1"/>
  <c r="K7643" i="1"/>
  <c r="K7641" i="1"/>
  <c r="K7640" i="1"/>
  <c r="K7639" i="1"/>
  <c r="K7638" i="1"/>
  <c r="K7637" i="1"/>
  <c r="N7636" i="1"/>
  <c r="K7636" i="1"/>
  <c r="K7634" i="1"/>
  <c r="K7633" i="1"/>
  <c r="K7632" i="1"/>
  <c r="K7631" i="1"/>
  <c r="K7630" i="1"/>
  <c r="N7629" i="1"/>
  <c r="K7629" i="1"/>
  <c r="K7627" i="1"/>
  <c r="K7626" i="1"/>
  <c r="K7625" i="1"/>
  <c r="K7624" i="1"/>
  <c r="K7623" i="1"/>
  <c r="N7622" i="1"/>
  <c r="K7622" i="1"/>
  <c r="K7620" i="1"/>
  <c r="K7619" i="1"/>
  <c r="K7618" i="1"/>
  <c r="K7617" i="1"/>
  <c r="K7616" i="1"/>
  <c r="N7615" i="1"/>
  <c r="K7615" i="1"/>
  <c r="K7613" i="1"/>
  <c r="K7612" i="1"/>
  <c r="K7611" i="1"/>
  <c r="K7610" i="1"/>
  <c r="K7609" i="1"/>
  <c r="N7608" i="1"/>
  <c r="K7608" i="1"/>
  <c r="K7606" i="1"/>
  <c r="K7605" i="1"/>
  <c r="K7604" i="1"/>
  <c r="K7603" i="1"/>
  <c r="K7602" i="1"/>
  <c r="N7601" i="1"/>
  <c r="K7601" i="1"/>
  <c r="K7599" i="1"/>
  <c r="K7598" i="1"/>
  <c r="K7597" i="1"/>
  <c r="K7596" i="1"/>
  <c r="K7595" i="1"/>
  <c r="N7594" i="1"/>
  <c r="K7594" i="1"/>
  <c r="K7592" i="1"/>
  <c r="K7591" i="1"/>
  <c r="K7590" i="1"/>
  <c r="K7589" i="1"/>
  <c r="K7588" i="1"/>
  <c r="N7587" i="1"/>
  <c r="K7587" i="1"/>
  <c r="K7585" i="1"/>
  <c r="K7584" i="1"/>
  <c r="K7583" i="1"/>
  <c r="K7582" i="1"/>
  <c r="K7581" i="1"/>
  <c r="N7580" i="1"/>
  <c r="K7580" i="1"/>
  <c r="K7578" i="1"/>
  <c r="K7576" i="1"/>
  <c r="K7575" i="1"/>
  <c r="K7574" i="1"/>
  <c r="K7573" i="1"/>
  <c r="K7572" i="1"/>
  <c r="K7571" i="1"/>
  <c r="N7570" i="1"/>
  <c r="K7570" i="1"/>
  <c r="K7568" i="1"/>
  <c r="K7567" i="1"/>
  <c r="K7566" i="1"/>
  <c r="K7565" i="1"/>
  <c r="K7564" i="1"/>
  <c r="N7563" i="1"/>
  <c r="K7563" i="1"/>
  <c r="K7561" i="1"/>
  <c r="K7560" i="1"/>
  <c r="K7559" i="1"/>
  <c r="K7558" i="1"/>
  <c r="K7557" i="1"/>
  <c r="N7556" i="1"/>
  <c r="K7556" i="1"/>
  <c r="K7554" i="1"/>
  <c r="K7553" i="1"/>
  <c r="K7552" i="1"/>
  <c r="K7551" i="1"/>
  <c r="K7550" i="1"/>
  <c r="N7549" i="1"/>
  <c r="K7549" i="1"/>
  <c r="K7547" i="1"/>
  <c r="K7546" i="1"/>
  <c r="K7545" i="1"/>
  <c r="K7544" i="1"/>
  <c r="K7543" i="1"/>
  <c r="N7542" i="1"/>
  <c r="K7542" i="1"/>
  <c r="K7540" i="1"/>
  <c r="K7539" i="1"/>
  <c r="K7538" i="1"/>
  <c r="K7537" i="1"/>
  <c r="K7536" i="1"/>
  <c r="N7535" i="1"/>
  <c r="K7535" i="1"/>
  <c r="K7533" i="1"/>
  <c r="K7531" i="1"/>
  <c r="K7530" i="1"/>
  <c r="K7529" i="1"/>
  <c r="K7528" i="1"/>
  <c r="K7527" i="1"/>
  <c r="N7526" i="1"/>
  <c r="K7526" i="1"/>
  <c r="K7524" i="1"/>
  <c r="K7523" i="1"/>
  <c r="K7522" i="1"/>
  <c r="K7521" i="1"/>
  <c r="K7520" i="1"/>
  <c r="N7519" i="1"/>
  <c r="K7519" i="1"/>
  <c r="K7517" i="1"/>
  <c r="K7516" i="1"/>
  <c r="K7515" i="1"/>
  <c r="K7514" i="1"/>
  <c r="K7513" i="1"/>
  <c r="N7512" i="1"/>
  <c r="K7512" i="1"/>
  <c r="K7510" i="1"/>
  <c r="K7509" i="1"/>
  <c r="K7508" i="1"/>
  <c r="K7507" i="1"/>
  <c r="K7506" i="1"/>
  <c r="N7505" i="1"/>
  <c r="K7505" i="1"/>
  <c r="K7503" i="1"/>
  <c r="K7501" i="1"/>
  <c r="K7500" i="1"/>
  <c r="K7499" i="1"/>
  <c r="K7498" i="1"/>
  <c r="K7497" i="1"/>
  <c r="N7496" i="1"/>
  <c r="K7496" i="1"/>
  <c r="K7494" i="1"/>
  <c r="K7493" i="1"/>
  <c r="K7492" i="1"/>
  <c r="K7491" i="1"/>
  <c r="K7490" i="1"/>
  <c r="K7489" i="1"/>
  <c r="N7488" i="1"/>
  <c r="K7488" i="1"/>
  <c r="K7486" i="1"/>
  <c r="K7485" i="1"/>
  <c r="K7484" i="1"/>
  <c r="K7483" i="1"/>
  <c r="K7482" i="1"/>
  <c r="K7481" i="1"/>
  <c r="N7480" i="1"/>
  <c r="K7480" i="1"/>
  <c r="K7478" i="1"/>
  <c r="K7477" i="1"/>
  <c r="K7476" i="1"/>
  <c r="K7475" i="1"/>
  <c r="K7474" i="1"/>
  <c r="N7473" i="1"/>
  <c r="K7473" i="1"/>
  <c r="K7471" i="1"/>
  <c r="K7470" i="1"/>
  <c r="K7469" i="1"/>
  <c r="K7468" i="1"/>
  <c r="K7467" i="1"/>
  <c r="N7466" i="1"/>
  <c r="K7466" i="1"/>
  <c r="K7464" i="1"/>
  <c r="K7463" i="1"/>
  <c r="K7462" i="1"/>
  <c r="K7461" i="1"/>
  <c r="K7460" i="1"/>
  <c r="N7459" i="1"/>
  <c r="K7459" i="1"/>
  <c r="K7457" i="1"/>
  <c r="K7456" i="1"/>
  <c r="K7455" i="1"/>
  <c r="K7454" i="1"/>
  <c r="K7453" i="1"/>
  <c r="N7452" i="1"/>
  <c r="K7452" i="1"/>
  <c r="K7450" i="1"/>
  <c r="K7449" i="1"/>
  <c r="K7448" i="1"/>
  <c r="K7447" i="1"/>
  <c r="K7446" i="1"/>
  <c r="K7445" i="1"/>
  <c r="N7444" i="1"/>
  <c r="K7444" i="1"/>
  <c r="K7442" i="1"/>
  <c r="K7441" i="1"/>
  <c r="K7440" i="1"/>
  <c r="K7439" i="1"/>
  <c r="K7438" i="1"/>
  <c r="N7437" i="1"/>
  <c r="K7437" i="1"/>
  <c r="K7435" i="1"/>
  <c r="K7434" i="1"/>
  <c r="K7433" i="1"/>
  <c r="K7432" i="1"/>
  <c r="K7431" i="1"/>
  <c r="N7430" i="1"/>
  <c r="K7430" i="1"/>
  <c r="K7428" i="1"/>
  <c r="K7427" i="1"/>
  <c r="K7426" i="1"/>
  <c r="K7425" i="1"/>
  <c r="K7424" i="1"/>
  <c r="K7423" i="1"/>
  <c r="N7422" i="1"/>
  <c r="K7422" i="1"/>
  <c r="K7420" i="1"/>
  <c r="K7419" i="1"/>
  <c r="K7418" i="1"/>
  <c r="K7417" i="1"/>
  <c r="K7416" i="1"/>
  <c r="K7415" i="1"/>
  <c r="N7414" i="1"/>
  <c r="K7414" i="1"/>
  <c r="K7412" i="1"/>
  <c r="K7411" i="1"/>
  <c r="K7410" i="1"/>
  <c r="K7409" i="1"/>
  <c r="K7408" i="1"/>
  <c r="N7407" i="1"/>
  <c r="K7407" i="1"/>
  <c r="K7405" i="1"/>
  <c r="K7404" i="1"/>
  <c r="K7403" i="1"/>
  <c r="K7402" i="1"/>
  <c r="K7401" i="1"/>
  <c r="N7400" i="1"/>
  <c r="K7400" i="1"/>
  <c r="K7398" i="1"/>
  <c r="K7396" i="1"/>
  <c r="K7395" i="1"/>
  <c r="K7394" i="1"/>
  <c r="K7393" i="1"/>
  <c r="K7392" i="1"/>
  <c r="N7391" i="1"/>
  <c r="K7391" i="1"/>
  <c r="K7389" i="1"/>
  <c r="K7388" i="1"/>
  <c r="K7387" i="1"/>
  <c r="K7386" i="1"/>
  <c r="K7385" i="1"/>
  <c r="N7384" i="1"/>
  <c r="K7384" i="1"/>
  <c r="K7382" i="1"/>
  <c r="K7381" i="1"/>
  <c r="K7380" i="1"/>
  <c r="K7379" i="1"/>
  <c r="K7378" i="1"/>
  <c r="N7377" i="1"/>
  <c r="K7377" i="1"/>
  <c r="K7375" i="1"/>
  <c r="K7374" i="1"/>
  <c r="K7373" i="1"/>
  <c r="K7372" i="1"/>
  <c r="K7371" i="1"/>
  <c r="N7370" i="1"/>
  <c r="K7370" i="1"/>
  <c r="K7368" i="1"/>
  <c r="K7367" i="1"/>
  <c r="K7366" i="1"/>
  <c r="K7365" i="1"/>
  <c r="K7364" i="1"/>
  <c r="N7363" i="1"/>
  <c r="K7363" i="1"/>
  <c r="K7361" i="1"/>
  <c r="K7360" i="1"/>
  <c r="K7359" i="1"/>
  <c r="K7358" i="1"/>
  <c r="K7357" i="1"/>
  <c r="N7356" i="1"/>
  <c r="K7356" i="1"/>
  <c r="K7354" i="1"/>
  <c r="K7353" i="1"/>
  <c r="K7352" i="1"/>
  <c r="K7351" i="1"/>
  <c r="K7350" i="1"/>
  <c r="N7349" i="1"/>
  <c r="K7349" i="1"/>
  <c r="K7347" i="1"/>
  <c r="K7346" i="1"/>
  <c r="K7345" i="1"/>
  <c r="K7344" i="1"/>
  <c r="K7343" i="1"/>
  <c r="N7342" i="1"/>
  <c r="K7342" i="1"/>
  <c r="K7340" i="1"/>
  <c r="K7339" i="1"/>
  <c r="K7338" i="1"/>
  <c r="K7337" i="1"/>
  <c r="K7336" i="1"/>
  <c r="N7335" i="1"/>
  <c r="K7335" i="1"/>
  <c r="K7333" i="1"/>
  <c r="K7332" i="1"/>
  <c r="K7331" i="1"/>
  <c r="K7330" i="1"/>
  <c r="K7329" i="1"/>
  <c r="N7328" i="1"/>
  <c r="K7328" i="1"/>
  <c r="K7326" i="1"/>
  <c r="K7325" i="1"/>
  <c r="K7324" i="1"/>
  <c r="K7323" i="1"/>
  <c r="K7322" i="1"/>
  <c r="N7321" i="1"/>
  <c r="K7321" i="1"/>
  <c r="K7319" i="1"/>
  <c r="K7318" i="1"/>
  <c r="K7317" i="1"/>
  <c r="K7316" i="1"/>
  <c r="K7315" i="1"/>
  <c r="N7314" i="1"/>
  <c r="K7314" i="1"/>
  <c r="K7312" i="1"/>
  <c r="K7311" i="1"/>
  <c r="K7310" i="1"/>
  <c r="K7309" i="1"/>
  <c r="K7308" i="1"/>
  <c r="N7307" i="1"/>
  <c r="K7307" i="1"/>
  <c r="K7305" i="1"/>
  <c r="K7304" i="1"/>
  <c r="K7303" i="1"/>
  <c r="K7302" i="1"/>
  <c r="K7301" i="1"/>
  <c r="N7300" i="1"/>
  <c r="K7300" i="1"/>
  <c r="K7298" i="1"/>
  <c r="K7297" i="1"/>
  <c r="K7296" i="1"/>
  <c r="K7295" i="1"/>
  <c r="K7294" i="1"/>
  <c r="N7293" i="1"/>
  <c r="K7293" i="1"/>
  <c r="K7291" i="1"/>
  <c r="K7290" i="1"/>
  <c r="K7289" i="1"/>
  <c r="K7288" i="1"/>
  <c r="K7287" i="1"/>
  <c r="N7286" i="1"/>
  <c r="K7286" i="1"/>
  <c r="K7284" i="1"/>
  <c r="K7283" i="1"/>
  <c r="K7282" i="1"/>
  <c r="K7281" i="1"/>
  <c r="K7280" i="1"/>
  <c r="N7279" i="1"/>
  <c r="K7279" i="1"/>
  <c r="K7277" i="1"/>
  <c r="K7276" i="1"/>
  <c r="K7275" i="1"/>
  <c r="K7274" i="1"/>
  <c r="K7273" i="1"/>
  <c r="K7272" i="1"/>
  <c r="N7271" i="1"/>
  <c r="K7271" i="1"/>
  <c r="K7269" i="1"/>
  <c r="K7268" i="1"/>
  <c r="K7267" i="1"/>
  <c r="K7266" i="1"/>
  <c r="K7265" i="1"/>
  <c r="N7264" i="1"/>
  <c r="K7264" i="1"/>
  <c r="K7262" i="1"/>
  <c r="K7261" i="1"/>
  <c r="K7260" i="1"/>
  <c r="K7259" i="1"/>
  <c r="K7258" i="1"/>
  <c r="N7257" i="1"/>
  <c r="K7257" i="1"/>
  <c r="K7255" i="1"/>
  <c r="K7254" i="1"/>
  <c r="K7253" i="1"/>
  <c r="K7252" i="1"/>
  <c r="K7251" i="1"/>
  <c r="K7250" i="1"/>
  <c r="N7249" i="1"/>
  <c r="K7249" i="1"/>
  <c r="K7247" i="1"/>
  <c r="K7246" i="1"/>
  <c r="K7245" i="1"/>
  <c r="K7244" i="1"/>
  <c r="K7243" i="1"/>
  <c r="N7242" i="1"/>
  <c r="K7242" i="1"/>
  <c r="K7240" i="1"/>
  <c r="K7239" i="1"/>
  <c r="K7238" i="1"/>
  <c r="K7237" i="1"/>
  <c r="K7236" i="1"/>
  <c r="K7235" i="1"/>
  <c r="N7234" i="1"/>
  <c r="K7234" i="1"/>
  <c r="K7232" i="1"/>
  <c r="K7231" i="1"/>
  <c r="K7230" i="1"/>
  <c r="K7229" i="1"/>
  <c r="K7228" i="1"/>
  <c r="N7227" i="1"/>
  <c r="K7227" i="1"/>
  <c r="K7225" i="1"/>
  <c r="K7224" i="1"/>
  <c r="K7223" i="1"/>
  <c r="K7222" i="1"/>
  <c r="K7221" i="1"/>
  <c r="N7220" i="1"/>
  <c r="K7220" i="1"/>
  <c r="K7218" i="1"/>
  <c r="K7217" i="1"/>
  <c r="K7216" i="1"/>
  <c r="K7215" i="1"/>
  <c r="K7214" i="1"/>
  <c r="N7213" i="1"/>
  <c r="K7213" i="1"/>
  <c r="K7211" i="1"/>
  <c r="K7210" i="1"/>
  <c r="K7209" i="1"/>
  <c r="K7208" i="1"/>
  <c r="K7207" i="1"/>
  <c r="N7206" i="1"/>
  <c r="K7206" i="1"/>
  <c r="K7204" i="1"/>
  <c r="K7203" i="1"/>
  <c r="K7202" i="1"/>
  <c r="K7201" i="1"/>
  <c r="K7200" i="1"/>
  <c r="K7199" i="1"/>
  <c r="N7198" i="1"/>
  <c r="K7198" i="1"/>
  <c r="K7196" i="1"/>
  <c r="K7195" i="1"/>
  <c r="K7194" i="1"/>
  <c r="K7193" i="1"/>
  <c r="K7192" i="1"/>
  <c r="K7191" i="1"/>
  <c r="N7190" i="1"/>
  <c r="K7190" i="1"/>
  <c r="K7188" i="1"/>
  <c r="K7187" i="1"/>
  <c r="K7186" i="1"/>
  <c r="K7185" i="1"/>
  <c r="K7184" i="1"/>
  <c r="N7183" i="1"/>
  <c r="K7183" i="1"/>
  <c r="K7181" i="1"/>
  <c r="K7180" i="1"/>
  <c r="K7179" i="1"/>
  <c r="K7178" i="1"/>
  <c r="K7177" i="1"/>
  <c r="N7176" i="1"/>
  <c r="K7176" i="1"/>
  <c r="K7174" i="1"/>
  <c r="K7173" i="1"/>
  <c r="K7172" i="1"/>
  <c r="K7171" i="1"/>
  <c r="K7170" i="1"/>
  <c r="N7169" i="1"/>
  <c r="K7169" i="1"/>
  <c r="K7167" i="1"/>
  <c r="K7166" i="1"/>
  <c r="K7165" i="1"/>
  <c r="K7164" i="1"/>
  <c r="K7163" i="1"/>
  <c r="K7162" i="1"/>
  <c r="N7161" i="1"/>
  <c r="K7161" i="1"/>
  <c r="K7159" i="1"/>
  <c r="K7158" i="1"/>
  <c r="K7157" i="1"/>
  <c r="K7156" i="1"/>
  <c r="K7155" i="1"/>
  <c r="N7154" i="1"/>
  <c r="K7154" i="1"/>
  <c r="K7152" i="1"/>
  <c r="K7151" i="1"/>
  <c r="K7150" i="1"/>
  <c r="K7149" i="1"/>
  <c r="K7148" i="1"/>
  <c r="N7147" i="1"/>
  <c r="K7147" i="1"/>
  <c r="K7145" i="1"/>
  <c r="K7144" i="1"/>
  <c r="K7143" i="1"/>
  <c r="K7142" i="1"/>
  <c r="K7141" i="1"/>
  <c r="N7140" i="1"/>
  <c r="K7140" i="1"/>
  <c r="K7138" i="1"/>
  <c r="K7137" i="1"/>
  <c r="K7136" i="1"/>
  <c r="K7135" i="1"/>
  <c r="K7134" i="1"/>
  <c r="N7133" i="1"/>
  <c r="K7133" i="1"/>
  <c r="K7131" i="1"/>
  <c r="K7130" i="1"/>
  <c r="K7129" i="1"/>
  <c r="K7128" i="1"/>
  <c r="K7127" i="1"/>
  <c r="N7126" i="1"/>
  <c r="K7126" i="1"/>
  <c r="K7124" i="1"/>
  <c r="K7123" i="1"/>
  <c r="K7122" i="1"/>
  <c r="K7121" i="1"/>
  <c r="K7120" i="1"/>
  <c r="N7119" i="1"/>
  <c r="K7119" i="1"/>
  <c r="K7117" i="1"/>
  <c r="K7116" i="1"/>
  <c r="K7115" i="1"/>
  <c r="K7114" i="1"/>
  <c r="K7113" i="1"/>
  <c r="N7112" i="1"/>
  <c r="K7112" i="1"/>
  <c r="K7110" i="1"/>
  <c r="K7109" i="1"/>
  <c r="K7108" i="1"/>
  <c r="K7107" i="1"/>
  <c r="K7106" i="1"/>
  <c r="N7105" i="1"/>
  <c r="K7105" i="1"/>
  <c r="K7103" i="1"/>
  <c r="K7102" i="1"/>
  <c r="K7101" i="1"/>
  <c r="K7100" i="1"/>
  <c r="K7099" i="1"/>
  <c r="N7098" i="1"/>
  <c r="K7098" i="1"/>
  <c r="K7096" i="1"/>
  <c r="K7095" i="1"/>
  <c r="K7094" i="1"/>
  <c r="K7093" i="1"/>
  <c r="K7092" i="1"/>
  <c r="N7091" i="1"/>
  <c r="K7091" i="1"/>
  <c r="K7089" i="1"/>
  <c r="K7088" i="1"/>
  <c r="K7087" i="1"/>
  <c r="K7086" i="1"/>
  <c r="K7085" i="1"/>
  <c r="N7084" i="1"/>
  <c r="K7084" i="1"/>
  <c r="K7082" i="1"/>
  <c r="K7081" i="1"/>
  <c r="K7080" i="1"/>
  <c r="K7079" i="1"/>
  <c r="K7078" i="1"/>
  <c r="N7077" i="1"/>
  <c r="K7077" i="1"/>
  <c r="K7075" i="1"/>
  <c r="K7073" i="1"/>
  <c r="K7072" i="1"/>
  <c r="K7071" i="1"/>
  <c r="K7070" i="1"/>
  <c r="K7069" i="1"/>
  <c r="N7068" i="1"/>
  <c r="K7068" i="1"/>
  <c r="K7066" i="1"/>
  <c r="K7065" i="1"/>
  <c r="K7064" i="1"/>
  <c r="K7063" i="1"/>
  <c r="K7062" i="1"/>
  <c r="N7061" i="1"/>
  <c r="K7061" i="1"/>
  <c r="K7059" i="1"/>
  <c r="K7058" i="1"/>
  <c r="K7057" i="1"/>
  <c r="K7056" i="1"/>
  <c r="K7055" i="1"/>
  <c r="N7054" i="1"/>
  <c r="K7054" i="1"/>
  <c r="K7052" i="1"/>
  <c r="K7051" i="1"/>
  <c r="K7050" i="1"/>
  <c r="K7049" i="1"/>
  <c r="K7048" i="1"/>
  <c r="N7047" i="1"/>
  <c r="K7047" i="1"/>
  <c r="K7045" i="1"/>
  <c r="K7044" i="1"/>
  <c r="K7043" i="1"/>
  <c r="K7042" i="1"/>
  <c r="K7041" i="1"/>
  <c r="N7040" i="1"/>
  <c r="K7040" i="1"/>
  <c r="K7038" i="1"/>
  <c r="K7036" i="1"/>
  <c r="K7035" i="1"/>
  <c r="K7034" i="1"/>
  <c r="K7033" i="1"/>
  <c r="K7032" i="1"/>
  <c r="N7031" i="1"/>
  <c r="K7031" i="1"/>
  <c r="K7029" i="1"/>
  <c r="K7028" i="1"/>
  <c r="K7027" i="1"/>
  <c r="K7026" i="1"/>
  <c r="K7025" i="1"/>
  <c r="K7024" i="1"/>
  <c r="N7023" i="1"/>
  <c r="K7023" i="1"/>
  <c r="K7021" i="1"/>
  <c r="K7020" i="1"/>
  <c r="K7019" i="1"/>
  <c r="K7018" i="1"/>
  <c r="K7017" i="1"/>
  <c r="N7016" i="1"/>
  <c r="K7016" i="1"/>
  <c r="K7014" i="1"/>
  <c r="K7013" i="1"/>
  <c r="K7012" i="1"/>
  <c r="K7011" i="1"/>
  <c r="K7010" i="1"/>
  <c r="N7009" i="1"/>
  <c r="K7009" i="1"/>
  <c r="K7007" i="1"/>
  <c r="K7006" i="1"/>
  <c r="K7005" i="1"/>
  <c r="K7004" i="1"/>
  <c r="K7003" i="1"/>
  <c r="N7002" i="1"/>
  <c r="K7002" i="1"/>
  <c r="K7000" i="1"/>
  <c r="K6999" i="1"/>
  <c r="K6998" i="1"/>
  <c r="K6997" i="1"/>
  <c r="K6996" i="1"/>
  <c r="N6995" i="1"/>
  <c r="K6995" i="1"/>
  <c r="K6993" i="1"/>
  <c r="K6992" i="1"/>
  <c r="K6991" i="1"/>
  <c r="K6990" i="1"/>
  <c r="K6989" i="1"/>
  <c r="N6988" i="1"/>
  <c r="K6988" i="1"/>
  <c r="K6986" i="1"/>
  <c r="K6985" i="1"/>
  <c r="K6984" i="1"/>
  <c r="K6983" i="1"/>
  <c r="K6982" i="1"/>
  <c r="N6981" i="1"/>
  <c r="K6981" i="1"/>
  <c r="K6979" i="1"/>
  <c r="K6978" i="1"/>
  <c r="K6977" i="1"/>
  <c r="K6976" i="1"/>
  <c r="K6975" i="1"/>
  <c r="N6974" i="1"/>
  <c r="K6974" i="1"/>
  <c r="K6972" i="1"/>
  <c r="K6971" i="1"/>
  <c r="K6970" i="1"/>
  <c r="K6969" i="1"/>
  <c r="K6968" i="1"/>
  <c r="N6967" i="1"/>
  <c r="K6967" i="1"/>
  <c r="K6965" i="1"/>
  <c r="K6964" i="1"/>
  <c r="K6963" i="1"/>
  <c r="K6962" i="1"/>
  <c r="K6961" i="1"/>
  <c r="N6960" i="1"/>
  <c r="K6960" i="1"/>
  <c r="K6958" i="1"/>
  <c r="K6957" i="1"/>
  <c r="K6956" i="1"/>
  <c r="K6955" i="1"/>
  <c r="K6954" i="1"/>
  <c r="N6953" i="1"/>
  <c r="K6953" i="1"/>
  <c r="K6951" i="1"/>
  <c r="K6950" i="1"/>
  <c r="K6949" i="1"/>
  <c r="K6948" i="1"/>
  <c r="K6947" i="1"/>
  <c r="N6946" i="1"/>
  <c r="K6946" i="1"/>
  <c r="K6944" i="1"/>
  <c r="K6943" i="1"/>
  <c r="K6942" i="1"/>
  <c r="K6941" i="1"/>
  <c r="K6940" i="1"/>
  <c r="N6939" i="1"/>
  <c r="K6939" i="1"/>
  <c r="K6937" i="1"/>
  <c r="K6936" i="1"/>
  <c r="K6935" i="1"/>
  <c r="K6934" i="1"/>
  <c r="K6933" i="1"/>
  <c r="N6932" i="1"/>
  <c r="K6932" i="1"/>
  <c r="K6930" i="1"/>
  <c r="K6929" i="1"/>
  <c r="K6928" i="1"/>
  <c r="K6927" i="1"/>
  <c r="K6926" i="1"/>
  <c r="N6925" i="1"/>
  <c r="K6925" i="1"/>
  <c r="K6923" i="1"/>
  <c r="K6922" i="1"/>
  <c r="K6921" i="1"/>
  <c r="K6920" i="1"/>
  <c r="K6919" i="1"/>
  <c r="N6918" i="1"/>
  <c r="K6918" i="1"/>
  <c r="K6916" i="1"/>
  <c r="K6915" i="1"/>
  <c r="K6914" i="1"/>
  <c r="K6913" i="1"/>
  <c r="K6912" i="1"/>
  <c r="N6911" i="1"/>
  <c r="K6911" i="1"/>
  <c r="K6909" i="1"/>
  <c r="K6908" i="1"/>
  <c r="K6907" i="1"/>
  <c r="K6906" i="1"/>
  <c r="K6905" i="1"/>
  <c r="N6904" i="1"/>
  <c r="K6904" i="1"/>
  <c r="K6902" i="1"/>
  <c r="K6901" i="1"/>
  <c r="K6900" i="1"/>
  <c r="K6899" i="1"/>
  <c r="K6898" i="1"/>
  <c r="K6897" i="1"/>
  <c r="N6896" i="1"/>
  <c r="K6896" i="1"/>
  <c r="K6894" i="1"/>
  <c r="K6893" i="1"/>
  <c r="K6892" i="1"/>
  <c r="K6891" i="1"/>
  <c r="K6890" i="1"/>
  <c r="N6889" i="1"/>
  <c r="K6889" i="1"/>
  <c r="K6887" i="1"/>
  <c r="K6886" i="1"/>
  <c r="K6885" i="1"/>
  <c r="K6884" i="1"/>
  <c r="K6883" i="1"/>
  <c r="N6882" i="1"/>
  <c r="K6882" i="1"/>
  <c r="K6880" i="1"/>
  <c r="K6879" i="1"/>
  <c r="K6878" i="1"/>
  <c r="K6877" i="1"/>
  <c r="K6876" i="1"/>
  <c r="N6875" i="1"/>
  <c r="K6875" i="1"/>
  <c r="K6873" i="1"/>
  <c r="K6872" i="1"/>
  <c r="K6871" i="1"/>
  <c r="K6870" i="1"/>
  <c r="K6869" i="1"/>
  <c r="N6868" i="1"/>
  <c r="K6868" i="1"/>
  <c r="K6866" i="1"/>
  <c r="K6865" i="1"/>
  <c r="K6864" i="1"/>
  <c r="K6863" i="1"/>
  <c r="K6862" i="1"/>
  <c r="N6861" i="1"/>
  <c r="K6861" i="1"/>
  <c r="K6859" i="1"/>
  <c r="K6858" i="1"/>
  <c r="K6857" i="1"/>
  <c r="K6856" i="1"/>
  <c r="K6855" i="1"/>
  <c r="N6854" i="1"/>
  <c r="K6854" i="1"/>
  <c r="K6852" i="1"/>
  <c r="K6851" i="1"/>
  <c r="K6850" i="1"/>
  <c r="K6849" i="1"/>
  <c r="K6848" i="1"/>
  <c r="N6847" i="1"/>
  <c r="K6847" i="1"/>
  <c r="K6845" i="1"/>
  <c r="K6844" i="1"/>
  <c r="K6843" i="1"/>
  <c r="K6842" i="1"/>
  <c r="K6841" i="1"/>
  <c r="N6840" i="1"/>
  <c r="K6840" i="1"/>
  <c r="K6838" i="1"/>
  <c r="K6837" i="1"/>
  <c r="K6836" i="1"/>
  <c r="K6835" i="1"/>
  <c r="K6834" i="1"/>
  <c r="K6833" i="1"/>
  <c r="N6832" i="1"/>
  <c r="K6832" i="1"/>
  <c r="K6830" i="1"/>
  <c r="K6829" i="1"/>
  <c r="K6828" i="1"/>
  <c r="K6827" i="1"/>
  <c r="K6826" i="1"/>
  <c r="N6825" i="1"/>
  <c r="K6825" i="1"/>
  <c r="K6823" i="1"/>
  <c r="K6822" i="1"/>
  <c r="K6821" i="1"/>
  <c r="K6820" i="1"/>
  <c r="K6819" i="1"/>
  <c r="N6818" i="1"/>
  <c r="K6818" i="1"/>
  <c r="K6816" i="1"/>
  <c r="K6815" i="1"/>
  <c r="K6814" i="1"/>
  <c r="K6813" i="1"/>
  <c r="K6812" i="1"/>
  <c r="N6811" i="1"/>
  <c r="K6811" i="1"/>
  <c r="K6809" i="1"/>
  <c r="K6808" i="1"/>
  <c r="K6807" i="1"/>
  <c r="K6806" i="1"/>
  <c r="K6805" i="1"/>
  <c r="N6804" i="1"/>
  <c r="K6804" i="1"/>
  <c r="K6802" i="1"/>
  <c r="K6801" i="1"/>
  <c r="K6800" i="1"/>
  <c r="K6799" i="1"/>
  <c r="K6798" i="1"/>
  <c r="N6797" i="1"/>
  <c r="K6797" i="1"/>
  <c r="K6795" i="1"/>
  <c r="K6794" i="1"/>
  <c r="K6793" i="1"/>
  <c r="K6792" i="1"/>
  <c r="K6791" i="1"/>
  <c r="N6790" i="1"/>
  <c r="K6790" i="1"/>
  <c r="K6788" i="1"/>
  <c r="K6787" i="1"/>
  <c r="K6786" i="1"/>
  <c r="K6785" i="1"/>
  <c r="K6784" i="1"/>
  <c r="N6783" i="1"/>
  <c r="K6783" i="1"/>
  <c r="K6781" i="1"/>
  <c r="K6780" i="1"/>
  <c r="K6779" i="1"/>
  <c r="K6778" i="1"/>
  <c r="K6777" i="1"/>
  <c r="N6776" i="1"/>
  <c r="K6776" i="1"/>
  <c r="K6774" i="1"/>
  <c r="K6773" i="1"/>
  <c r="K6772" i="1"/>
  <c r="K6771" i="1"/>
  <c r="K6770" i="1"/>
  <c r="N6769" i="1"/>
  <c r="K6769" i="1"/>
  <c r="K6767" i="1"/>
  <c r="K6766" i="1"/>
  <c r="K6765" i="1"/>
  <c r="K6764" i="1"/>
  <c r="K6763" i="1"/>
  <c r="N6762" i="1"/>
  <c r="K6762" i="1"/>
  <c r="K6760" i="1"/>
  <c r="K6759" i="1"/>
  <c r="K6758" i="1"/>
  <c r="K6757" i="1"/>
  <c r="K6756" i="1"/>
  <c r="N6755" i="1"/>
  <c r="K6755" i="1"/>
  <c r="K6753" i="1"/>
  <c r="K6752" i="1"/>
  <c r="K6751" i="1"/>
  <c r="K6750" i="1"/>
  <c r="K6749" i="1"/>
  <c r="N6748" i="1"/>
  <c r="K6748" i="1"/>
  <c r="K6746" i="1"/>
  <c r="K6745" i="1"/>
  <c r="K6744" i="1"/>
  <c r="K6743" i="1"/>
  <c r="K6742" i="1"/>
  <c r="N6741" i="1"/>
  <c r="K6741" i="1"/>
  <c r="K6739" i="1"/>
  <c r="K6738" i="1"/>
  <c r="K6737" i="1"/>
  <c r="K6736" i="1"/>
  <c r="K6735" i="1"/>
  <c r="N6734" i="1"/>
  <c r="K6734" i="1"/>
  <c r="K6732" i="1"/>
  <c r="K6731" i="1"/>
  <c r="K6730" i="1"/>
  <c r="K6729" i="1"/>
  <c r="K6728" i="1"/>
  <c r="N6727" i="1"/>
  <c r="K6727" i="1"/>
  <c r="K6725" i="1"/>
  <c r="K6724" i="1"/>
  <c r="K6723" i="1"/>
  <c r="K6722" i="1"/>
  <c r="K6721" i="1"/>
  <c r="N6720" i="1"/>
  <c r="K6720" i="1"/>
  <c r="K6718" i="1"/>
  <c r="K6717" i="1"/>
  <c r="K6716" i="1"/>
  <c r="K6715" i="1"/>
  <c r="K6714" i="1"/>
  <c r="K6713" i="1"/>
  <c r="N6712" i="1"/>
  <c r="K6712" i="1"/>
  <c r="K6710" i="1"/>
  <c r="K6709" i="1"/>
  <c r="K6708" i="1"/>
  <c r="K6707" i="1"/>
  <c r="K6706" i="1"/>
  <c r="N6705" i="1"/>
  <c r="K6705" i="1"/>
  <c r="K6703" i="1"/>
  <c r="K6702" i="1"/>
  <c r="K6701" i="1"/>
  <c r="K6700" i="1"/>
  <c r="K6699" i="1"/>
  <c r="N6698" i="1"/>
  <c r="K6698" i="1"/>
  <c r="K6696" i="1"/>
  <c r="K6695" i="1"/>
  <c r="K6694" i="1"/>
  <c r="K6693" i="1"/>
  <c r="K6692" i="1"/>
  <c r="N6691" i="1"/>
  <c r="K6691" i="1"/>
  <c r="K6689" i="1"/>
  <c r="K6688" i="1"/>
  <c r="K6687" i="1"/>
  <c r="K6686" i="1"/>
  <c r="K6685" i="1"/>
  <c r="N6684" i="1"/>
  <c r="K6684" i="1"/>
  <c r="K6682" i="1"/>
  <c r="K6681" i="1"/>
  <c r="K6680" i="1"/>
  <c r="K6679" i="1"/>
  <c r="K6678" i="1"/>
  <c r="N6677" i="1"/>
  <c r="K6677" i="1"/>
  <c r="K6675" i="1"/>
  <c r="K6674" i="1"/>
  <c r="K6673" i="1"/>
  <c r="K6672" i="1"/>
  <c r="K6671" i="1"/>
  <c r="N6670" i="1"/>
  <c r="K6670" i="1"/>
  <c r="K6668" i="1"/>
  <c r="K6667" i="1"/>
  <c r="K6666" i="1"/>
  <c r="K6665" i="1"/>
  <c r="K6664" i="1"/>
  <c r="K6663" i="1"/>
  <c r="N6662" i="1"/>
  <c r="K6662" i="1"/>
  <c r="K6660" i="1"/>
  <c r="K6659" i="1"/>
  <c r="K6658" i="1"/>
  <c r="K6657" i="1"/>
  <c r="K6656" i="1"/>
  <c r="K6655" i="1"/>
  <c r="N6654" i="1"/>
  <c r="K6654" i="1"/>
  <c r="K6652" i="1"/>
  <c r="K6651" i="1"/>
  <c r="K6650" i="1"/>
  <c r="K6649" i="1"/>
  <c r="K6648" i="1"/>
  <c r="N6647" i="1"/>
  <c r="K6647" i="1"/>
  <c r="K6645" i="1"/>
  <c r="K6644" i="1"/>
  <c r="K6643" i="1"/>
  <c r="K6642" i="1"/>
  <c r="K6641" i="1"/>
  <c r="N6640" i="1"/>
  <c r="K6640" i="1"/>
  <c r="K6638" i="1"/>
  <c r="K6637" i="1"/>
  <c r="K6636" i="1"/>
  <c r="K6635" i="1"/>
  <c r="K6634" i="1"/>
  <c r="N6633" i="1"/>
  <c r="K6633" i="1"/>
  <c r="K6631" i="1"/>
  <c r="K6630" i="1"/>
  <c r="K6629" i="1"/>
  <c r="K6628" i="1"/>
  <c r="K6627" i="1"/>
  <c r="N6626" i="1"/>
  <c r="K6626" i="1"/>
  <c r="K6624" i="1"/>
  <c r="K6623" i="1"/>
  <c r="K6622" i="1"/>
  <c r="K6621" i="1"/>
  <c r="K6620" i="1"/>
  <c r="N6619" i="1"/>
  <c r="K6619" i="1"/>
  <c r="K6617" i="1"/>
  <c r="K6616" i="1"/>
  <c r="K6615" i="1"/>
  <c r="K6614" i="1"/>
  <c r="K6613" i="1"/>
  <c r="N6612" i="1"/>
  <c r="K6612" i="1"/>
  <c r="K6610" i="1"/>
  <c r="K6609" i="1"/>
  <c r="K6608" i="1"/>
  <c r="K6607" i="1"/>
  <c r="K6606" i="1"/>
  <c r="N6605" i="1"/>
  <c r="K6605" i="1"/>
  <c r="K6603" i="1"/>
  <c r="K6602" i="1"/>
  <c r="K6601" i="1"/>
  <c r="K6600" i="1"/>
  <c r="K6599" i="1"/>
  <c r="N6598" i="1"/>
  <c r="K6598" i="1"/>
  <c r="K6596" i="1"/>
  <c r="K6595" i="1"/>
  <c r="K6594" i="1"/>
  <c r="K6593" i="1"/>
  <c r="K6592" i="1"/>
  <c r="N6591" i="1"/>
  <c r="K6591" i="1"/>
  <c r="K6589" i="1"/>
  <c r="K6588" i="1"/>
  <c r="K6587" i="1"/>
  <c r="K6586" i="1"/>
  <c r="K6585" i="1"/>
  <c r="N6584" i="1"/>
  <c r="K6584" i="1"/>
  <c r="K6582" i="1"/>
  <c r="K6581" i="1"/>
  <c r="K6580" i="1"/>
  <c r="K6579" i="1"/>
  <c r="K6578" i="1"/>
  <c r="N6577" i="1"/>
  <c r="K6577" i="1"/>
  <c r="K6575" i="1"/>
  <c r="K6574" i="1"/>
  <c r="K6573" i="1"/>
  <c r="K6572" i="1"/>
  <c r="K6571" i="1"/>
  <c r="N6570" i="1"/>
  <c r="K6570" i="1"/>
  <c r="K6568" i="1"/>
  <c r="K6567" i="1"/>
  <c r="K6566" i="1"/>
  <c r="K6565" i="1"/>
  <c r="K6564" i="1"/>
  <c r="N6563" i="1"/>
  <c r="K6563" i="1"/>
  <c r="K6561" i="1"/>
  <c r="K6560" i="1"/>
  <c r="K6559" i="1"/>
  <c r="K6558" i="1"/>
  <c r="K6557" i="1"/>
  <c r="K6556" i="1"/>
  <c r="N6555" i="1"/>
  <c r="K6555" i="1"/>
  <c r="K6553" i="1"/>
  <c r="K6552" i="1"/>
  <c r="K6551" i="1"/>
  <c r="K6550" i="1"/>
  <c r="K6549" i="1"/>
  <c r="N6548" i="1"/>
  <c r="K6548" i="1"/>
  <c r="K6546" i="1"/>
  <c r="K6545" i="1"/>
  <c r="K6544" i="1"/>
  <c r="K6543" i="1"/>
  <c r="K6542" i="1"/>
  <c r="N6541" i="1"/>
  <c r="K6541" i="1"/>
  <c r="K6539" i="1"/>
  <c r="K6538" i="1"/>
  <c r="K6537" i="1"/>
  <c r="K6536" i="1"/>
  <c r="K6535" i="1"/>
  <c r="N6534" i="1"/>
  <c r="K6534" i="1"/>
  <c r="K6532" i="1"/>
  <c r="K6531" i="1"/>
  <c r="K6530" i="1"/>
  <c r="K6529" i="1"/>
  <c r="K6528" i="1"/>
  <c r="N6527" i="1"/>
  <c r="K6527" i="1"/>
  <c r="K6525" i="1"/>
  <c r="K6524" i="1"/>
  <c r="K6523" i="1"/>
  <c r="K6522" i="1"/>
  <c r="K6521" i="1"/>
  <c r="N6520" i="1"/>
  <c r="K6520" i="1"/>
  <c r="K6518" i="1"/>
  <c r="K6517" i="1"/>
  <c r="K6516" i="1"/>
  <c r="K6515" i="1"/>
  <c r="K6514" i="1"/>
  <c r="N6513" i="1"/>
  <c r="K6513" i="1"/>
  <c r="K6511" i="1"/>
  <c r="K6510" i="1"/>
  <c r="K6509" i="1"/>
  <c r="K6508" i="1"/>
  <c r="K6507" i="1"/>
  <c r="K6506" i="1"/>
  <c r="N6505" i="1"/>
  <c r="K6505" i="1"/>
  <c r="K6503" i="1"/>
  <c r="K6502" i="1"/>
  <c r="K6501" i="1"/>
  <c r="K6500" i="1"/>
  <c r="K6499" i="1"/>
  <c r="K6498" i="1"/>
  <c r="N6497" i="1"/>
  <c r="K6497" i="1"/>
  <c r="K6495" i="1"/>
  <c r="K6494" i="1"/>
  <c r="K6493" i="1"/>
  <c r="K6492" i="1"/>
  <c r="K6491" i="1"/>
  <c r="N6490" i="1"/>
  <c r="K6490" i="1"/>
  <c r="K6488" i="1"/>
  <c r="K6487" i="1"/>
  <c r="K6486" i="1"/>
  <c r="K6485" i="1"/>
  <c r="K6484" i="1"/>
  <c r="N6483" i="1"/>
  <c r="K6483" i="1"/>
  <c r="K6481" i="1"/>
  <c r="K6480" i="1"/>
  <c r="K6479" i="1"/>
  <c r="K6478" i="1"/>
  <c r="K6477" i="1"/>
  <c r="N6476" i="1"/>
  <c r="K6476" i="1"/>
  <c r="K6474" i="1"/>
  <c r="K6473" i="1"/>
  <c r="K6472" i="1"/>
  <c r="K6471" i="1"/>
  <c r="K6470" i="1"/>
  <c r="N6469" i="1"/>
  <c r="K6469" i="1"/>
  <c r="K6467" i="1"/>
  <c r="K6466" i="1"/>
  <c r="K6465" i="1"/>
  <c r="K6464" i="1"/>
  <c r="K6463" i="1"/>
  <c r="K6462" i="1"/>
  <c r="N6461" i="1"/>
  <c r="K6461" i="1"/>
  <c r="K6459" i="1"/>
  <c r="K6458" i="1"/>
  <c r="K6457" i="1"/>
  <c r="K6456" i="1"/>
  <c r="K6455" i="1"/>
  <c r="N6454" i="1"/>
  <c r="K6454" i="1"/>
  <c r="K6452" i="1"/>
  <c r="K6451" i="1"/>
  <c r="K6450" i="1"/>
  <c r="K6449" i="1"/>
  <c r="K6448" i="1"/>
  <c r="N6447" i="1"/>
  <c r="K6447" i="1"/>
  <c r="K6445" i="1"/>
  <c r="K6444" i="1"/>
  <c r="K6443" i="1"/>
  <c r="K6442" i="1"/>
  <c r="K6441" i="1"/>
  <c r="N6440" i="1"/>
  <c r="K6440" i="1"/>
  <c r="K6438" i="1"/>
  <c r="K6437" i="1"/>
  <c r="K6436" i="1"/>
  <c r="K6435" i="1"/>
  <c r="K6434" i="1"/>
  <c r="N6433" i="1"/>
  <c r="K6433" i="1"/>
  <c r="K6431" i="1"/>
  <c r="K6430" i="1"/>
  <c r="K6429" i="1"/>
  <c r="K6428" i="1"/>
  <c r="K6427" i="1"/>
  <c r="N6426" i="1"/>
  <c r="K6426" i="1"/>
  <c r="K6424" i="1"/>
  <c r="K6423" i="1"/>
  <c r="K6422" i="1"/>
  <c r="K6421" i="1"/>
  <c r="K6420" i="1"/>
  <c r="N6419" i="1"/>
  <c r="K6419" i="1"/>
  <c r="K6417" i="1"/>
  <c r="K6416" i="1"/>
  <c r="K6415" i="1"/>
  <c r="K6414" i="1"/>
  <c r="K6413" i="1"/>
  <c r="N6412" i="1"/>
  <c r="K6412" i="1"/>
  <c r="K6410" i="1"/>
  <c r="K6409" i="1"/>
  <c r="K6408" i="1"/>
  <c r="K6407" i="1"/>
  <c r="K6406" i="1"/>
  <c r="N6405" i="1"/>
  <c r="K6405" i="1"/>
  <c r="K6403" i="1"/>
  <c r="K6402" i="1"/>
  <c r="K6401" i="1"/>
  <c r="K6400" i="1"/>
  <c r="K6399" i="1"/>
  <c r="N6398" i="1"/>
  <c r="K6398" i="1"/>
  <c r="K6396" i="1"/>
  <c r="K6395" i="1"/>
  <c r="K6394" i="1"/>
  <c r="K6393" i="1"/>
  <c r="K6392" i="1"/>
  <c r="K6391" i="1"/>
  <c r="N6390" i="1"/>
  <c r="K6390" i="1"/>
  <c r="K6388" i="1"/>
  <c r="K6387" i="1"/>
  <c r="K6386" i="1"/>
  <c r="K6385" i="1"/>
  <c r="K6384" i="1"/>
  <c r="N6383" i="1"/>
  <c r="K6383" i="1"/>
  <c r="K6381" i="1"/>
  <c r="K6380" i="1"/>
  <c r="K6379" i="1"/>
  <c r="K6378" i="1"/>
  <c r="K6377" i="1"/>
  <c r="N6376" i="1"/>
  <c r="K6376" i="1"/>
  <c r="K6374" i="1"/>
  <c r="K6373" i="1"/>
  <c r="K6372" i="1"/>
  <c r="K6371" i="1"/>
  <c r="K6370" i="1"/>
  <c r="N6369" i="1"/>
  <c r="K6369" i="1"/>
  <c r="K6367" i="1"/>
  <c r="K6366" i="1"/>
  <c r="K6365" i="1"/>
  <c r="K6364" i="1"/>
  <c r="K6363" i="1"/>
  <c r="N6362" i="1"/>
  <c r="K6362" i="1"/>
  <c r="K6360" i="1"/>
  <c r="K6359" i="1"/>
  <c r="K6358" i="1"/>
  <c r="K6357" i="1"/>
  <c r="K6356" i="1"/>
  <c r="N6355" i="1"/>
  <c r="K6355" i="1"/>
  <c r="K6353" i="1"/>
  <c r="K6352" i="1"/>
  <c r="K6351" i="1"/>
  <c r="K6350" i="1"/>
  <c r="K6349" i="1"/>
  <c r="N6348" i="1"/>
  <c r="K6348" i="1"/>
  <c r="K6346" i="1"/>
  <c r="K6345" i="1"/>
  <c r="K6344" i="1"/>
  <c r="K6343" i="1"/>
  <c r="K6342" i="1"/>
  <c r="N6341" i="1"/>
  <c r="K6341" i="1"/>
  <c r="K6339" i="1"/>
  <c r="K6338" i="1"/>
  <c r="K6337" i="1"/>
  <c r="K6336" i="1"/>
  <c r="K6335" i="1"/>
  <c r="N6334" i="1"/>
  <c r="K6334" i="1"/>
  <c r="K6332" i="1"/>
  <c r="K6331" i="1"/>
  <c r="K6330" i="1"/>
  <c r="K6329" i="1"/>
  <c r="K6328" i="1"/>
  <c r="N6327" i="1"/>
  <c r="K6327" i="1"/>
  <c r="K6325" i="1"/>
  <c r="K6324" i="1"/>
  <c r="K6323" i="1"/>
  <c r="K6322" i="1"/>
  <c r="K6321" i="1"/>
  <c r="N6320" i="1"/>
  <c r="K6320" i="1"/>
  <c r="K6318" i="1"/>
  <c r="K6317" i="1"/>
  <c r="K6316" i="1"/>
  <c r="K6315" i="1"/>
  <c r="K6314" i="1"/>
  <c r="N6313" i="1"/>
  <c r="K6313" i="1"/>
  <c r="K6311" i="1"/>
  <c r="K6310" i="1"/>
  <c r="K6309" i="1"/>
  <c r="K6308" i="1"/>
  <c r="K6307" i="1"/>
  <c r="K6306" i="1"/>
  <c r="N6305" i="1"/>
  <c r="K6305" i="1"/>
  <c r="K6303" i="1"/>
  <c r="K6302" i="1"/>
  <c r="K6301" i="1"/>
  <c r="K6300" i="1"/>
  <c r="K6299" i="1"/>
  <c r="N6298" i="1"/>
  <c r="K6298" i="1"/>
  <c r="K6296" i="1"/>
  <c r="K6295" i="1"/>
  <c r="K6294" i="1"/>
  <c r="K6293" i="1"/>
  <c r="K6292" i="1"/>
  <c r="N6291" i="1"/>
  <c r="K6291" i="1"/>
  <c r="K6289" i="1"/>
  <c r="K6288" i="1"/>
  <c r="K6287" i="1"/>
  <c r="K6286" i="1"/>
  <c r="K6285" i="1"/>
  <c r="N6284" i="1"/>
  <c r="K6284" i="1"/>
  <c r="K6282" i="1"/>
  <c r="K6281" i="1"/>
  <c r="K6280" i="1"/>
  <c r="K6279" i="1"/>
  <c r="K6278" i="1"/>
  <c r="N6277" i="1"/>
  <c r="K6277" i="1"/>
  <c r="K6275" i="1"/>
  <c r="K6274" i="1"/>
  <c r="K6273" i="1"/>
  <c r="K6272" i="1"/>
  <c r="K6271" i="1"/>
  <c r="N6270" i="1"/>
  <c r="K6270" i="1"/>
  <c r="K6268" i="1"/>
  <c r="K6267" i="1"/>
  <c r="K6266" i="1"/>
  <c r="K6265" i="1"/>
  <c r="K6264" i="1"/>
  <c r="N6263" i="1"/>
  <c r="K6263" i="1"/>
  <c r="K6261" i="1"/>
  <c r="K6260" i="1"/>
  <c r="K6259" i="1"/>
  <c r="K6258" i="1"/>
  <c r="K6257" i="1"/>
  <c r="N6256" i="1"/>
  <c r="K6256" i="1"/>
  <c r="K6254" i="1"/>
  <c r="K6253" i="1"/>
  <c r="K6252" i="1"/>
  <c r="K6251" i="1"/>
  <c r="K6250" i="1"/>
  <c r="K6249" i="1"/>
  <c r="N6248" i="1"/>
  <c r="K6248" i="1"/>
  <c r="K6246" i="1"/>
  <c r="K6245" i="1"/>
  <c r="K6244" i="1"/>
  <c r="K6243" i="1"/>
  <c r="K6242" i="1"/>
  <c r="N6241" i="1"/>
  <c r="K6241" i="1"/>
  <c r="K6239" i="1"/>
  <c r="K6238" i="1"/>
  <c r="K6237" i="1"/>
  <c r="K6236" i="1"/>
  <c r="K6235" i="1"/>
  <c r="N6234" i="1"/>
  <c r="K6234" i="1"/>
  <c r="K6232" i="1"/>
  <c r="K6231" i="1"/>
  <c r="K6230" i="1"/>
  <c r="K6229" i="1"/>
  <c r="K6228" i="1"/>
  <c r="N6227" i="1"/>
  <c r="K6227" i="1"/>
  <c r="K6225" i="1"/>
  <c r="K6224" i="1"/>
  <c r="K6223" i="1"/>
  <c r="K6222" i="1"/>
  <c r="K6221" i="1"/>
  <c r="N6220" i="1"/>
  <c r="K6220" i="1"/>
  <c r="K6218" i="1"/>
  <c r="K6217" i="1"/>
  <c r="K6216" i="1"/>
  <c r="K6215" i="1"/>
  <c r="K6214" i="1"/>
  <c r="N6213" i="1"/>
  <c r="K6213" i="1"/>
  <c r="K6211" i="1"/>
  <c r="K6210" i="1"/>
  <c r="K6209" i="1"/>
  <c r="K6208" i="1"/>
  <c r="K6207" i="1"/>
  <c r="N6206" i="1"/>
  <c r="K6206" i="1"/>
  <c r="K6204" i="1"/>
  <c r="K6203" i="1"/>
  <c r="K6202" i="1"/>
  <c r="K6201" i="1"/>
  <c r="K6200" i="1"/>
  <c r="K6199" i="1"/>
  <c r="N6198" i="1"/>
  <c r="K6198" i="1"/>
  <c r="K6196" i="1"/>
  <c r="K6195" i="1"/>
  <c r="K6194" i="1"/>
  <c r="K6193" i="1"/>
  <c r="K6192" i="1"/>
  <c r="N6191" i="1"/>
  <c r="K6191" i="1"/>
  <c r="K6189" i="1"/>
  <c r="K6188" i="1"/>
  <c r="K6187" i="1"/>
  <c r="K6186" i="1"/>
  <c r="K6185" i="1"/>
  <c r="N6184" i="1"/>
  <c r="K6184" i="1"/>
  <c r="K6182" i="1"/>
  <c r="K6181" i="1"/>
  <c r="K6180" i="1"/>
  <c r="K6179" i="1"/>
  <c r="K6178" i="1"/>
  <c r="N6177" i="1"/>
  <c r="K6177" i="1"/>
  <c r="K6175" i="1"/>
  <c r="K6174" i="1"/>
  <c r="K6173" i="1"/>
  <c r="K6172" i="1"/>
  <c r="K6171" i="1"/>
  <c r="N6170" i="1"/>
  <c r="K6170" i="1"/>
  <c r="K6168" i="1"/>
  <c r="K6167" i="1"/>
  <c r="K6166" i="1"/>
  <c r="K6165" i="1"/>
  <c r="K6164" i="1"/>
  <c r="N6163" i="1"/>
  <c r="K6163" i="1"/>
  <c r="K6161" i="1"/>
  <c r="K6160" i="1"/>
  <c r="K6159" i="1"/>
  <c r="K6158" i="1"/>
  <c r="K6157" i="1"/>
  <c r="K6156" i="1"/>
  <c r="N6155" i="1"/>
  <c r="K6155" i="1"/>
  <c r="K6153" i="1"/>
  <c r="K6151" i="1"/>
  <c r="K6150" i="1"/>
  <c r="K6149" i="1"/>
  <c r="K6148" i="1"/>
  <c r="K6147" i="1"/>
  <c r="N6146" i="1"/>
  <c r="K6146" i="1"/>
  <c r="K6144" i="1"/>
  <c r="K6143" i="1"/>
  <c r="K6142" i="1"/>
  <c r="K6141" i="1"/>
  <c r="K6140" i="1"/>
  <c r="N6139" i="1"/>
  <c r="K6139" i="1"/>
  <c r="K6137" i="1"/>
  <c r="K6136" i="1"/>
  <c r="K6135" i="1"/>
  <c r="K6134" i="1"/>
  <c r="K6133" i="1"/>
  <c r="N6132" i="1"/>
  <c r="K6132" i="1"/>
  <c r="K6130" i="1"/>
  <c r="K6129" i="1"/>
  <c r="K6128" i="1"/>
  <c r="K6127" i="1"/>
  <c r="K6126" i="1"/>
  <c r="N6125" i="1"/>
  <c r="K6125" i="1"/>
  <c r="K6123" i="1"/>
  <c r="K6122" i="1"/>
  <c r="K6121" i="1"/>
  <c r="K6120" i="1"/>
  <c r="K6119" i="1"/>
  <c r="N6118" i="1"/>
  <c r="K6118" i="1"/>
  <c r="K6116" i="1"/>
  <c r="K6115" i="1"/>
  <c r="K6114" i="1"/>
  <c r="K6113" i="1"/>
  <c r="K6112" i="1"/>
  <c r="N6111" i="1"/>
  <c r="K6111" i="1"/>
  <c r="K6109" i="1"/>
  <c r="K6108" i="1"/>
  <c r="K6107" i="1"/>
  <c r="K6106" i="1"/>
  <c r="K6105" i="1"/>
  <c r="N6104" i="1"/>
  <c r="K6104" i="1"/>
  <c r="K6102" i="1"/>
  <c r="K6101" i="1"/>
  <c r="K6100" i="1"/>
  <c r="K6099" i="1"/>
  <c r="K6098" i="1"/>
  <c r="N6097" i="1"/>
  <c r="K6097" i="1"/>
  <c r="K6095" i="1"/>
  <c r="K6094" i="1"/>
  <c r="K6093" i="1"/>
  <c r="K6092" i="1"/>
  <c r="K6091" i="1"/>
  <c r="N6090" i="1"/>
  <c r="K6090" i="1"/>
  <c r="K6088" i="1"/>
  <c r="K6087" i="1"/>
  <c r="K6086" i="1"/>
  <c r="K6085" i="1"/>
  <c r="K6084" i="1"/>
  <c r="N6083" i="1"/>
  <c r="K6083" i="1"/>
  <c r="K6081" i="1"/>
  <c r="K6080" i="1"/>
  <c r="K6079" i="1"/>
  <c r="K6078" i="1"/>
  <c r="K6077" i="1"/>
  <c r="N6076" i="1"/>
  <c r="K6076" i="1"/>
  <c r="K6074" i="1"/>
  <c r="K6073" i="1"/>
  <c r="K6072" i="1"/>
  <c r="K6071" i="1"/>
  <c r="K6070" i="1"/>
  <c r="K6069" i="1"/>
  <c r="N6068" i="1"/>
  <c r="K6068" i="1"/>
  <c r="K6066" i="1"/>
  <c r="K6065" i="1"/>
  <c r="K6064" i="1"/>
  <c r="K6063" i="1"/>
  <c r="K6062" i="1"/>
  <c r="K6061" i="1"/>
  <c r="N6060" i="1"/>
  <c r="K6060" i="1"/>
  <c r="K6058" i="1"/>
  <c r="K6057" i="1"/>
  <c r="K6056" i="1"/>
  <c r="K6055" i="1"/>
  <c r="K6054" i="1"/>
  <c r="N6053" i="1"/>
  <c r="K6053" i="1"/>
  <c r="K6051" i="1"/>
  <c r="K6050" i="1"/>
  <c r="K6049" i="1"/>
  <c r="K6048" i="1"/>
  <c r="K6047" i="1"/>
  <c r="N6046" i="1"/>
  <c r="K6046" i="1"/>
  <c r="K6044" i="1"/>
  <c r="K6043" i="1"/>
  <c r="K6042" i="1"/>
  <c r="K6041" i="1"/>
  <c r="K6040" i="1"/>
  <c r="N6039" i="1"/>
  <c r="K6039" i="1"/>
  <c r="K6037" i="1"/>
  <c r="K6036" i="1"/>
  <c r="K6035" i="1"/>
  <c r="K6034" i="1"/>
  <c r="K6033" i="1"/>
  <c r="N6032" i="1"/>
  <c r="K6032" i="1"/>
  <c r="K6030" i="1"/>
  <c r="K6029" i="1"/>
  <c r="K6028" i="1"/>
  <c r="K6027" i="1"/>
  <c r="K6026" i="1"/>
  <c r="N6025" i="1"/>
  <c r="K6025" i="1"/>
  <c r="K6023" i="1"/>
  <c r="K6022" i="1"/>
  <c r="K6021" i="1"/>
  <c r="K6020" i="1"/>
  <c r="K6019" i="1"/>
  <c r="N6018" i="1"/>
  <c r="K6018" i="1"/>
  <c r="K6016" i="1"/>
  <c r="K6015" i="1"/>
  <c r="K6014" i="1"/>
  <c r="K6013" i="1"/>
  <c r="K6012" i="1"/>
  <c r="N6011" i="1"/>
  <c r="K6011" i="1"/>
  <c r="K6009" i="1"/>
  <c r="K6008" i="1"/>
  <c r="K6007" i="1"/>
  <c r="K6006" i="1"/>
  <c r="K6005" i="1"/>
  <c r="N6004" i="1"/>
  <c r="K6004" i="1"/>
  <c r="K6002" i="1"/>
  <c r="K6001" i="1"/>
  <c r="K6000" i="1"/>
  <c r="K5999" i="1"/>
  <c r="K5998" i="1"/>
  <c r="N5997" i="1"/>
  <c r="K5997" i="1"/>
  <c r="K5995" i="1"/>
  <c r="K5994" i="1"/>
  <c r="K5993" i="1"/>
  <c r="K5992" i="1"/>
  <c r="K5991" i="1"/>
  <c r="N5990" i="1"/>
  <c r="K5990" i="1"/>
  <c r="K5988" i="1"/>
  <c r="K5987" i="1"/>
  <c r="K5986" i="1"/>
  <c r="K5985" i="1"/>
  <c r="K5984" i="1"/>
  <c r="N5983" i="1"/>
  <c r="K5983" i="1"/>
  <c r="K5981" i="1"/>
  <c r="K5980" i="1"/>
  <c r="K5979" i="1"/>
  <c r="K5978" i="1"/>
  <c r="K5977" i="1"/>
  <c r="N5976" i="1"/>
  <c r="K5976" i="1"/>
  <c r="K5974" i="1"/>
  <c r="K5973" i="1"/>
  <c r="K5972" i="1"/>
  <c r="K5971" i="1"/>
  <c r="K5970" i="1"/>
  <c r="N5969" i="1"/>
  <c r="K5969" i="1"/>
  <c r="K5967" i="1"/>
  <c r="K5966" i="1"/>
  <c r="K5965" i="1"/>
  <c r="K5964" i="1"/>
  <c r="K5963" i="1"/>
  <c r="N5962" i="1"/>
  <c r="K5962" i="1"/>
  <c r="K5960" i="1"/>
  <c r="K5959" i="1"/>
  <c r="K5958" i="1"/>
  <c r="K5957" i="1"/>
  <c r="K5956" i="1"/>
  <c r="N5955" i="1"/>
  <c r="K5955" i="1"/>
  <c r="K5953" i="1"/>
  <c r="K5952" i="1"/>
  <c r="K5951" i="1"/>
  <c r="K5950" i="1"/>
  <c r="K5949" i="1"/>
  <c r="N5948" i="1"/>
  <c r="K5948" i="1"/>
  <c r="K5946" i="1"/>
  <c r="K5945" i="1"/>
  <c r="K5944" i="1"/>
  <c r="K5943" i="1"/>
  <c r="K5942" i="1"/>
  <c r="N5941" i="1"/>
  <c r="K5941" i="1"/>
  <c r="K5939" i="1"/>
  <c r="K5938" i="1"/>
  <c r="K5937" i="1"/>
  <c r="K5936" i="1"/>
  <c r="K5935" i="1"/>
  <c r="N5934" i="1"/>
  <c r="K5934" i="1"/>
  <c r="K5932" i="1"/>
  <c r="K5931" i="1"/>
  <c r="K5930" i="1"/>
  <c r="K5929" i="1"/>
  <c r="K5928" i="1"/>
  <c r="N5927" i="1"/>
  <c r="K5927" i="1"/>
  <c r="K5925" i="1"/>
  <c r="K5924" i="1"/>
  <c r="K5923" i="1"/>
  <c r="K5922" i="1"/>
  <c r="K5921" i="1"/>
  <c r="N5920" i="1"/>
  <c r="K5920" i="1"/>
  <c r="K5918" i="1"/>
  <c r="K5917" i="1"/>
  <c r="K5916" i="1"/>
  <c r="K5915" i="1"/>
  <c r="K5914" i="1"/>
  <c r="K5913" i="1"/>
  <c r="N5912" i="1"/>
  <c r="K5912" i="1"/>
  <c r="K5910" i="1"/>
  <c r="K5909" i="1"/>
  <c r="K5908" i="1"/>
  <c r="K5907" i="1"/>
  <c r="K5906" i="1"/>
  <c r="N5905" i="1"/>
  <c r="K5905" i="1"/>
  <c r="K5903" i="1"/>
  <c r="K5902" i="1"/>
  <c r="K5901" i="1"/>
  <c r="K5900" i="1"/>
  <c r="K5899" i="1"/>
  <c r="N5898" i="1"/>
  <c r="K5898" i="1"/>
  <c r="K5896" i="1"/>
  <c r="K5895" i="1"/>
  <c r="K5894" i="1"/>
  <c r="K5893" i="1"/>
  <c r="K5892" i="1"/>
  <c r="N5891" i="1"/>
  <c r="K5891" i="1"/>
  <c r="K5889" i="1"/>
  <c r="K5888" i="1"/>
  <c r="K5887" i="1"/>
  <c r="K5886" i="1"/>
  <c r="K5885" i="1"/>
  <c r="N5884" i="1"/>
  <c r="K5884" i="1"/>
  <c r="K5882" i="1"/>
  <c r="K5881" i="1"/>
  <c r="K5880" i="1"/>
  <c r="K5879" i="1"/>
  <c r="K5878" i="1"/>
  <c r="N5877" i="1"/>
  <c r="K5877" i="1"/>
  <c r="K5875" i="1"/>
  <c r="K5874" i="1"/>
  <c r="K5873" i="1"/>
  <c r="K5872" i="1"/>
  <c r="K5871" i="1"/>
  <c r="N5870" i="1"/>
  <c r="K5870" i="1"/>
  <c r="K5868" i="1"/>
  <c r="K5867" i="1"/>
  <c r="K5866" i="1"/>
  <c r="K5865" i="1"/>
  <c r="K5864" i="1"/>
  <c r="N5863" i="1"/>
  <c r="K5863" i="1"/>
  <c r="K5861" i="1"/>
  <c r="K5860" i="1"/>
  <c r="K5859" i="1"/>
  <c r="K5858" i="1"/>
  <c r="K5857" i="1"/>
  <c r="N5856" i="1"/>
  <c r="K5856" i="1"/>
  <c r="K5854" i="1"/>
  <c r="K5853" i="1"/>
  <c r="K5852" i="1"/>
  <c r="K5851" i="1"/>
  <c r="K5850" i="1"/>
  <c r="N5849" i="1"/>
  <c r="K5849" i="1"/>
  <c r="K5847" i="1"/>
  <c r="K5846" i="1"/>
  <c r="K5845" i="1"/>
  <c r="K5844" i="1"/>
  <c r="K5843" i="1"/>
  <c r="N5842" i="1"/>
  <c r="K5842" i="1"/>
  <c r="K5840" i="1"/>
  <c r="K5839" i="1"/>
  <c r="K5838" i="1"/>
  <c r="K5837" i="1"/>
  <c r="K5836" i="1"/>
  <c r="N5835" i="1"/>
  <c r="K5835" i="1"/>
  <c r="K5833" i="1"/>
  <c r="K5832" i="1"/>
  <c r="K5831" i="1"/>
  <c r="K5830" i="1"/>
  <c r="K5829" i="1"/>
  <c r="N5828" i="1"/>
  <c r="K5828" i="1"/>
  <c r="K5826" i="1"/>
  <c r="K5825" i="1"/>
  <c r="K5824" i="1"/>
  <c r="K5823" i="1"/>
  <c r="K5822" i="1"/>
  <c r="K5821" i="1"/>
  <c r="N5820" i="1"/>
  <c r="K5820" i="1"/>
  <c r="K5818" i="1"/>
  <c r="K5817" i="1"/>
  <c r="K5816" i="1"/>
  <c r="K5815" i="1"/>
  <c r="K5814" i="1"/>
  <c r="N5813" i="1"/>
  <c r="K5813" i="1"/>
  <c r="K5811" i="1"/>
  <c r="K5810" i="1"/>
  <c r="K5809" i="1"/>
  <c r="K5808" i="1"/>
  <c r="K5807" i="1"/>
  <c r="N5806" i="1"/>
  <c r="K5806" i="1"/>
  <c r="K5804" i="1"/>
  <c r="K5803" i="1"/>
  <c r="K5802" i="1"/>
  <c r="K5801" i="1"/>
  <c r="K5800" i="1"/>
  <c r="K5799" i="1"/>
  <c r="N5798" i="1"/>
  <c r="K5798" i="1"/>
  <c r="K5796" i="1"/>
  <c r="K5795" i="1"/>
  <c r="K5794" i="1"/>
  <c r="K5793" i="1"/>
  <c r="K5792" i="1"/>
  <c r="N5791" i="1"/>
  <c r="K5791" i="1"/>
  <c r="K5789" i="1"/>
  <c r="K5788" i="1"/>
  <c r="K5787" i="1"/>
  <c r="K5786" i="1"/>
  <c r="K5785" i="1"/>
  <c r="N5784" i="1"/>
  <c r="K5784" i="1"/>
  <c r="K5782" i="1"/>
  <c r="K5781" i="1"/>
  <c r="K5780" i="1"/>
  <c r="K5779" i="1"/>
  <c r="K5778" i="1"/>
  <c r="N5777" i="1"/>
  <c r="K5777" i="1"/>
  <c r="K5775" i="1"/>
  <c r="K5774" i="1"/>
  <c r="K5773" i="1"/>
  <c r="K5772" i="1"/>
  <c r="K5771" i="1"/>
  <c r="N5770" i="1"/>
  <c r="K5770" i="1"/>
  <c r="K5768" i="1"/>
  <c r="K5767" i="1"/>
  <c r="K5766" i="1"/>
  <c r="K5765" i="1"/>
  <c r="K5764" i="1"/>
  <c r="K5763" i="1"/>
  <c r="N5762" i="1"/>
  <c r="K5762" i="1"/>
  <c r="K5760" i="1"/>
  <c r="K5759" i="1"/>
  <c r="K5758" i="1"/>
  <c r="K5757" i="1"/>
  <c r="K5756" i="1"/>
  <c r="N5755" i="1"/>
  <c r="K5755" i="1"/>
  <c r="K5753" i="1"/>
  <c r="K5752" i="1"/>
  <c r="K5751" i="1"/>
  <c r="K5750" i="1"/>
  <c r="K5749" i="1"/>
  <c r="N5748" i="1"/>
  <c r="K5748" i="1"/>
  <c r="K5746" i="1"/>
  <c r="K5745" i="1"/>
  <c r="K5744" i="1"/>
  <c r="K5743" i="1"/>
  <c r="K5742" i="1"/>
  <c r="N5741" i="1"/>
  <c r="K5741" i="1"/>
  <c r="K5739" i="1"/>
  <c r="K5738" i="1"/>
  <c r="K5737" i="1"/>
  <c r="K5736" i="1"/>
  <c r="K5735" i="1"/>
  <c r="N5734" i="1"/>
  <c r="K5734" i="1"/>
  <c r="K5732" i="1"/>
  <c r="K5731" i="1"/>
  <c r="K5730" i="1"/>
  <c r="K5729" i="1"/>
  <c r="K5728" i="1"/>
  <c r="K5727" i="1"/>
  <c r="N5726" i="1"/>
  <c r="K5726" i="1"/>
  <c r="K5724" i="1"/>
  <c r="K5723" i="1"/>
  <c r="K5722" i="1"/>
  <c r="K5721" i="1"/>
  <c r="K5720" i="1"/>
  <c r="N5719" i="1"/>
  <c r="K5719" i="1"/>
  <c r="K5717" i="1"/>
  <c r="K5716" i="1"/>
  <c r="K5715" i="1"/>
  <c r="K5714" i="1"/>
  <c r="K5713" i="1"/>
  <c r="N5712" i="1"/>
  <c r="K5712" i="1"/>
  <c r="K5710" i="1"/>
  <c r="K5709" i="1"/>
  <c r="K5708" i="1"/>
  <c r="K5707" i="1"/>
  <c r="K5706" i="1"/>
  <c r="N5705" i="1"/>
  <c r="K5705" i="1"/>
  <c r="K5703" i="1"/>
  <c r="K5702" i="1"/>
  <c r="K5701" i="1"/>
  <c r="K5700" i="1"/>
  <c r="K5699" i="1"/>
  <c r="N5698" i="1"/>
  <c r="K5698" i="1"/>
  <c r="K5696" i="1"/>
  <c r="K5695" i="1"/>
  <c r="K5694" i="1"/>
  <c r="K5693" i="1"/>
  <c r="K5692" i="1"/>
  <c r="K5691" i="1"/>
  <c r="N5690" i="1"/>
  <c r="K5690" i="1"/>
  <c r="K5688" i="1"/>
  <c r="K5687" i="1"/>
  <c r="K5686" i="1"/>
  <c r="K5685" i="1"/>
  <c r="K5684" i="1"/>
  <c r="K5683" i="1"/>
  <c r="K5682" i="1"/>
  <c r="N5681" i="1"/>
  <c r="K5681" i="1"/>
  <c r="K5679" i="1"/>
  <c r="K5678" i="1"/>
  <c r="K5677" i="1"/>
  <c r="K5676" i="1"/>
  <c r="K5675" i="1"/>
  <c r="K5674" i="1"/>
  <c r="N5673" i="1"/>
  <c r="K5673" i="1"/>
  <c r="K5671" i="1"/>
  <c r="K5670" i="1"/>
  <c r="K5669" i="1"/>
  <c r="K5668" i="1"/>
  <c r="K5667" i="1"/>
  <c r="N5666" i="1"/>
  <c r="K5666" i="1"/>
  <c r="K5664" i="1"/>
  <c r="K5663" i="1"/>
  <c r="K5662" i="1"/>
  <c r="K5661" i="1"/>
  <c r="K5660" i="1"/>
  <c r="N5659" i="1"/>
  <c r="K5659" i="1"/>
  <c r="K5657" i="1"/>
  <c r="K5656" i="1"/>
  <c r="K5655" i="1"/>
  <c r="K5654" i="1"/>
  <c r="K5653" i="1"/>
  <c r="N5652" i="1"/>
  <c r="K5652" i="1"/>
  <c r="K5650" i="1"/>
  <c r="K5649" i="1"/>
  <c r="K5648" i="1"/>
  <c r="K5647" i="1"/>
  <c r="K5646" i="1"/>
  <c r="N5645" i="1"/>
  <c r="K5645" i="1"/>
  <c r="K5643" i="1"/>
  <c r="K5642" i="1"/>
  <c r="K5641" i="1"/>
  <c r="K5640" i="1"/>
  <c r="K5639" i="1"/>
  <c r="K5638" i="1"/>
  <c r="N5637" i="1"/>
  <c r="K5637" i="1"/>
  <c r="K5635" i="1"/>
  <c r="K5634" i="1"/>
  <c r="K5633" i="1"/>
  <c r="K5632" i="1"/>
  <c r="K5631" i="1"/>
  <c r="N5630" i="1"/>
  <c r="K5630" i="1"/>
  <c r="K5628" i="1"/>
  <c r="K5627" i="1"/>
  <c r="K5626" i="1"/>
  <c r="K5625" i="1"/>
  <c r="K5624" i="1"/>
  <c r="N5623" i="1"/>
  <c r="K5623" i="1"/>
  <c r="K5621" i="1"/>
  <c r="K5620" i="1"/>
  <c r="K5619" i="1"/>
  <c r="K5618" i="1"/>
  <c r="K5617" i="1"/>
  <c r="N5616" i="1"/>
  <c r="K5616" i="1"/>
  <c r="K5614" i="1"/>
  <c r="K5613" i="1"/>
  <c r="K5612" i="1"/>
  <c r="K5611" i="1"/>
  <c r="K5610" i="1"/>
  <c r="K5609" i="1"/>
  <c r="N5608" i="1"/>
  <c r="K5608" i="1"/>
  <c r="K5606" i="1"/>
  <c r="K5605" i="1"/>
  <c r="K5604" i="1"/>
  <c r="K5603" i="1"/>
  <c r="K5602" i="1"/>
  <c r="K5601" i="1"/>
  <c r="N5600" i="1"/>
  <c r="K5600" i="1"/>
  <c r="K5598" i="1"/>
  <c r="K5597" i="1"/>
  <c r="K5596" i="1"/>
  <c r="K5595" i="1"/>
  <c r="K5594" i="1"/>
  <c r="N5593" i="1"/>
  <c r="K5593" i="1"/>
  <c r="K5591" i="1"/>
  <c r="K5590" i="1"/>
  <c r="K5589" i="1"/>
  <c r="K5588" i="1"/>
  <c r="K5587" i="1"/>
  <c r="N5586" i="1"/>
  <c r="K5586" i="1"/>
  <c r="K5584" i="1"/>
  <c r="K5583" i="1"/>
  <c r="K5582" i="1"/>
  <c r="K5581" i="1"/>
  <c r="K5580" i="1"/>
  <c r="N5579" i="1"/>
  <c r="K5579" i="1"/>
  <c r="K5577" i="1"/>
  <c r="K5576" i="1"/>
  <c r="K5575" i="1"/>
  <c r="K5574" i="1"/>
  <c r="K5573" i="1"/>
  <c r="N5572" i="1"/>
  <c r="K5572" i="1"/>
  <c r="K5570" i="1"/>
  <c r="K5569" i="1"/>
  <c r="K5568" i="1"/>
  <c r="K5567" i="1"/>
  <c r="K5566" i="1"/>
  <c r="K5565" i="1"/>
  <c r="N5564" i="1"/>
  <c r="K5564" i="1"/>
  <c r="K5562" i="1"/>
  <c r="K5561" i="1"/>
  <c r="K5560" i="1"/>
  <c r="K5559" i="1"/>
  <c r="K5558" i="1"/>
  <c r="N5557" i="1"/>
  <c r="K5557" i="1"/>
  <c r="K5555" i="1"/>
  <c r="K5554" i="1"/>
  <c r="K5553" i="1"/>
  <c r="K5552" i="1"/>
  <c r="K5551" i="1"/>
  <c r="N5550" i="1"/>
  <c r="K5550" i="1"/>
  <c r="K5548" i="1"/>
  <c r="K5547" i="1"/>
  <c r="K5546" i="1"/>
  <c r="K5545" i="1"/>
  <c r="K5544" i="1"/>
  <c r="N5543" i="1"/>
  <c r="K5543" i="1"/>
  <c r="K5541" i="1"/>
  <c r="K5540" i="1"/>
  <c r="K5539" i="1"/>
  <c r="K5538" i="1"/>
  <c r="K5537" i="1"/>
  <c r="N5536" i="1"/>
  <c r="K5536" i="1"/>
  <c r="K5534" i="1"/>
  <c r="K5533" i="1"/>
  <c r="K5532" i="1"/>
  <c r="K5531" i="1"/>
  <c r="K5530" i="1"/>
  <c r="N5529" i="1"/>
  <c r="K5529" i="1"/>
  <c r="K5527" i="1"/>
  <c r="K5526" i="1"/>
  <c r="K5525" i="1"/>
  <c r="K5524" i="1"/>
  <c r="K5523" i="1"/>
  <c r="N5522" i="1"/>
  <c r="K5522" i="1"/>
  <c r="K5520" i="1"/>
  <c r="K5519" i="1"/>
  <c r="K5518" i="1"/>
  <c r="K5517" i="1"/>
  <c r="K5516" i="1"/>
  <c r="N5515" i="1"/>
  <c r="K5515" i="1"/>
  <c r="K5513" i="1"/>
  <c r="K5512" i="1"/>
  <c r="K5511" i="1"/>
  <c r="K5510" i="1"/>
  <c r="K5509" i="1"/>
  <c r="K5508" i="1"/>
  <c r="N5507" i="1"/>
  <c r="K5507" i="1"/>
  <c r="K5505" i="1"/>
  <c r="K5504" i="1"/>
  <c r="K5503" i="1"/>
  <c r="K5502" i="1"/>
  <c r="K5501" i="1"/>
  <c r="N5500" i="1"/>
  <c r="K5500" i="1"/>
  <c r="K5498" i="1"/>
  <c r="K5497" i="1"/>
  <c r="K5496" i="1"/>
  <c r="K5495" i="1"/>
  <c r="K5494" i="1"/>
  <c r="N5493" i="1"/>
  <c r="K5493" i="1"/>
  <c r="K5491" i="1"/>
  <c r="K5490" i="1"/>
  <c r="K5489" i="1"/>
  <c r="K5488" i="1"/>
  <c r="K5487" i="1"/>
  <c r="N5486" i="1"/>
  <c r="K5486" i="1"/>
  <c r="K5484" i="1"/>
  <c r="K5483" i="1"/>
  <c r="K5482" i="1"/>
  <c r="K5481" i="1"/>
  <c r="K5480" i="1"/>
  <c r="K5479" i="1"/>
  <c r="N5478" i="1"/>
  <c r="K5478" i="1"/>
  <c r="K5476" i="1"/>
  <c r="K5475" i="1"/>
  <c r="K5474" i="1"/>
  <c r="K5473" i="1"/>
  <c r="K5472" i="1"/>
  <c r="N5471" i="1"/>
  <c r="K5471" i="1"/>
  <c r="K5469" i="1"/>
  <c r="K5468" i="1"/>
  <c r="K5467" i="1"/>
  <c r="K5466" i="1"/>
  <c r="K5465" i="1"/>
  <c r="N5464" i="1"/>
  <c r="K5464" i="1"/>
  <c r="K5462" i="1"/>
  <c r="K5461" i="1"/>
  <c r="K5460" i="1"/>
  <c r="K5459" i="1"/>
  <c r="K5458" i="1"/>
  <c r="N5457" i="1"/>
  <c r="K5457" i="1"/>
  <c r="K5455" i="1"/>
  <c r="K5454" i="1"/>
  <c r="K5453" i="1"/>
  <c r="K5452" i="1"/>
  <c r="K5451" i="1"/>
  <c r="N5450" i="1"/>
  <c r="K5450" i="1"/>
  <c r="K5448" i="1"/>
  <c r="K5447" i="1"/>
  <c r="K5446" i="1"/>
  <c r="K5445" i="1"/>
  <c r="K5444" i="1"/>
  <c r="N5443" i="1"/>
  <c r="K5443" i="1"/>
  <c r="K5441" i="1"/>
  <c r="K5440" i="1"/>
  <c r="K5439" i="1"/>
  <c r="K5438" i="1"/>
  <c r="K5437" i="1"/>
  <c r="N5436" i="1"/>
  <c r="K5436" i="1"/>
  <c r="K5434" i="1"/>
  <c r="K5433" i="1"/>
  <c r="K5432" i="1"/>
  <c r="K5431" i="1"/>
  <c r="K5430" i="1"/>
  <c r="N5429" i="1"/>
  <c r="K5429" i="1"/>
  <c r="K5427" i="1"/>
  <c r="K5426" i="1"/>
  <c r="K5425" i="1"/>
  <c r="K5424" i="1"/>
  <c r="K5423" i="1"/>
  <c r="N5422" i="1"/>
  <c r="K5422" i="1"/>
  <c r="K5420" i="1"/>
  <c r="K5419" i="1"/>
  <c r="K5418" i="1"/>
  <c r="K5417" i="1"/>
  <c r="K5416" i="1"/>
  <c r="N5415" i="1"/>
  <c r="K5415" i="1"/>
  <c r="K5413" i="1"/>
  <c r="K5412" i="1"/>
  <c r="K5411" i="1"/>
  <c r="K5410" i="1"/>
  <c r="K5409" i="1"/>
  <c r="K5408" i="1"/>
  <c r="N5407" i="1"/>
  <c r="K5407" i="1"/>
  <c r="K5405" i="1"/>
  <c r="K5404" i="1"/>
  <c r="K5403" i="1"/>
  <c r="K5402" i="1"/>
  <c r="K5401" i="1"/>
  <c r="N5400" i="1"/>
  <c r="K5400" i="1"/>
  <c r="K5398" i="1"/>
  <c r="K5397" i="1"/>
  <c r="K5396" i="1"/>
  <c r="K5395" i="1"/>
  <c r="K5394" i="1"/>
  <c r="N5393" i="1"/>
  <c r="K5393" i="1"/>
  <c r="K5391" i="1"/>
  <c r="K5390" i="1"/>
  <c r="K5389" i="1"/>
  <c r="K5388" i="1"/>
  <c r="K5387" i="1"/>
  <c r="N5386" i="1"/>
  <c r="K5386" i="1"/>
  <c r="K5384" i="1"/>
  <c r="K5383" i="1"/>
  <c r="K5382" i="1"/>
  <c r="K5381" i="1"/>
  <c r="K5380" i="1"/>
  <c r="N5379" i="1"/>
  <c r="K5379" i="1"/>
  <c r="K5377" i="1"/>
  <c r="K5376" i="1"/>
  <c r="K5375" i="1"/>
  <c r="K5374" i="1"/>
  <c r="K5373" i="1"/>
  <c r="N5372" i="1"/>
  <c r="K5372" i="1"/>
  <c r="K5370" i="1"/>
  <c r="K5369" i="1"/>
  <c r="K5368" i="1"/>
  <c r="K5367" i="1"/>
  <c r="K5366" i="1"/>
  <c r="N5365" i="1"/>
  <c r="K5365" i="1"/>
  <c r="K5363" i="1"/>
  <c r="K5362" i="1"/>
  <c r="K5361" i="1"/>
  <c r="K5360" i="1"/>
  <c r="K5359" i="1"/>
  <c r="N5358" i="1"/>
  <c r="K5358" i="1"/>
  <c r="K5356" i="1"/>
  <c r="K5355" i="1"/>
  <c r="K5354" i="1"/>
  <c r="K5353" i="1"/>
  <c r="K5352" i="1"/>
  <c r="N5351" i="1"/>
  <c r="K5351" i="1"/>
  <c r="K5349" i="1"/>
  <c r="K5348" i="1"/>
  <c r="K5347" i="1"/>
  <c r="K5346" i="1"/>
  <c r="K5345" i="1"/>
  <c r="N5344" i="1"/>
  <c r="K5344" i="1"/>
  <c r="K5342" i="1"/>
  <c r="K5341" i="1"/>
  <c r="K5340" i="1"/>
  <c r="K5339" i="1"/>
  <c r="K5338" i="1"/>
  <c r="K5337" i="1"/>
  <c r="N5336" i="1"/>
  <c r="K5336" i="1"/>
  <c r="K5334" i="1"/>
  <c r="K5333" i="1"/>
  <c r="K5332" i="1"/>
  <c r="K5331" i="1"/>
  <c r="K5330" i="1"/>
  <c r="K5329" i="1"/>
  <c r="N5328" i="1"/>
  <c r="K5328" i="1"/>
  <c r="K5326" i="1"/>
  <c r="K5325" i="1"/>
  <c r="K5324" i="1"/>
  <c r="K5323" i="1"/>
  <c r="K5322" i="1"/>
  <c r="N5321" i="1"/>
  <c r="K5321" i="1"/>
  <c r="K5319" i="1"/>
  <c r="K5318" i="1"/>
  <c r="K5317" i="1"/>
  <c r="K5316" i="1"/>
  <c r="K5315" i="1"/>
  <c r="N5314" i="1"/>
  <c r="K5314" i="1"/>
  <c r="K5312" i="1"/>
  <c r="K5311" i="1"/>
  <c r="K5310" i="1"/>
  <c r="K5309" i="1"/>
  <c r="K5308" i="1"/>
  <c r="N5307" i="1"/>
  <c r="K5307" i="1"/>
  <c r="K5305" i="1"/>
  <c r="K5304" i="1"/>
  <c r="K5303" i="1"/>
  <c r="K5302" i="1"/>
  <c r="K5301" i="1"/>
  <c r="N5300" i="1"/>
  <c r="K5300" i="1"/>
  <c r="K5298" i="1"/>
  <c r="K5297" i="1"/>
  <c r="K5296" i="1"/>
  <c r="K5295" i="1"/>
  <c r="K5294" i="1"/>
  <c r="K5293" i="1"/>
  <c r="N5292" i="1"/>
  <c r="K5292" i="1"/>
  <c r="K5290" i="1"/>
  <c r="K5289" i="1"/>
  <c r="K5288" i="1"/>
  <c r="K5287" i="1"/>
  <c r="K5286" i="1"/>
  <c r="N5285" i="1"/>
  <c r="K5285" i="1"/>
  <c r="K5283" i="1"/>
  <c r="K5282" i="1"/>
  <c r="K5281" i="1"/>
  <c r="K5280" i="1"/>
  <c r="K5279" i="1"/>
  <c r="K5278" i="1"/>
  <c r="N5277" i="1"/>
  <c r="K5277" i="1"/>
  <c r="K5275" i="1"/>
  <c r="K5274" i="1"/>
  <c r="K5273" i="1"/>
  <c r="K5272" i="1"/>
  <c r="K5271" i="1"/>
  <c r="N5270" i="1"/>
  <c r="K5270" i="1"/>
  <c r="K5268" i="1"/>
  <c r="K5267" i="1"/>
  <c r="K5266" i="1"/>
  <c r="K5265" i="1"/>
  <c r="K5264" i="1"/>
  <c r="N5263" i="1"/>
  <c r="K5263" i="1"/>
  <c r="K5261" i="1"/>
  <c r="K5260" i="1"/>
  <c r="K5259" i="1"/>
  <c r="K5258" i="1"/>
  <c r="K5257" i="1"/>
  <c r="N5256" i="1"/>
  <c r="K5256" i="1"/>
  <c r="K5254" i="1"/>
  <c r="K5253" i="1"/>
  <c r="K5252" i="1"/>
  <c r="K5251" i="1"/>
  <c r="K5250" i="1"/>
  <c r="N5249" i="1"/>
  <c r="K5249" i="1"/>
  <c r="K5247" i="1"/>
  <c r="K5246" i="1"/>
  <c r="K5245" i="1"/>
  <c r="K5244" i="1"/>
  <c r="K5243" i="1"/>
  <c r="N5242" i="1"/>
  <c r="K5242" i="1"/>
  <c r="K5240" i="1"/>
  <c r="K5239" i="1"/>
  <c r="K5238" i="1"/>
  <c r="K5237" i="1"/>
  <c r="K5236" i="1"/>
  <c r="N5235" i="1"/>
  <c r="K5235" i="1"/>
  <c r="K5233" i="1"/>
  <c r="K5232" i="1"/>
  <c r="K5231" i="1"/>
  <c r="K5230" i="1"/>
  <c r="K5229" i="1"/>
  <c r="N5228" i="1"/>
  <c r="K5228" i="1"/>
  <c r="K5226" i="1"/>
  <c r="K5225" i="1"/>
  <c r="K5224" i="1"/>
  <c r="K5223" i="1"/>
  <c r="K5222" i="1"/>
  <c r="N5221" i="1"/>
  <c r="K5221" i="1"/>
  <c r="K5219" i="1"/>
  <c r="K5218" i="1"/>
  <c r="K5217" i="1"/>
  <c r="K5216" i="1"/>
  <c r="K5215" i="1"/>
  <c r="K5214" i="1"/>
  <c r="N5213" i="1"/>
  <c r="K5213" i="1"/>
  <c r="K5211" i="1"/>
  <c r="K5210" i="1"/>
  <c r="K5209" i="1"/>
  <c r="K5208" i="1"/>
  <c r="K5207" i="1"/>
  <c r="N5206" i="1"/>
  <c r="K5206" i="1"/>
  <c r="K5204" i="1"/>
  <c r="K5203" i="1"/>
  <c r="K5202" i="1"/>
  <c r="K5201" i="1"/>
  <c r="K5200" i="1"/>
  <c r="N5199" i="1"/>
  <c r="K5199" i="1"/>
  <c r="K5197" i="1"/>
  <c r="K5196" i="1"/>
  <c r="K5195" i="1"/>
  <c r="K5194" i="1"/>
  <c r="K5193" i="1"/>
  <c r="N5192" i="1"/>
  <c r="K5192" i="1"/>
  <c r="K5190" i="1"/>
  <c r="K5189" i="1"/>
  <c r="K5188" i="1"/>
  <c r="K5187" i="1"/>
  <c r="K5186" i="1"/>
  <c r="N5185" i="1"/>
  <c r="K5185" i="1"/>
  <c r="K5183" i="1"/>
  <c r="K5182" i="1"/>
  <c r="K5181" i="1"/>
  <c r="K5180" i="1"/>
  <c r="K5179" i="1"/>
  <c r="N5178" i="1"/>
  <c r="K5178" i="1"/>
  <c r="K5176" i="1"/>
  <c r="K5175" i="1"/>
  <c r="K5174" i="1"/>
  <c r="K5173" i="1"/>
  <c r="K5172" i="1"/>
  <c r="N5171" i="1"/>
  <c r="K5171" i="1"/>
  <c r="K5169" i="1"/>
  <c r="K5168" i="1"/>
  <c r="K5167" i="1"/>
  <c r="K5166" i="1"/>
  <c r="K5165" i="1"/>
  <c r="N5164" i="1"/>
  <c r="K5164" i="1"/>
  <c r="K5162" i="1"/>
  <c r="K5161" i="1"/>
  <c r="K5160" i="1"/>
  <c r="K5159" i="1"/>
  <c r="K5158" i="1"/>
  <c r="N5157" i="1"/>
  <c r="K5157" i="1"/>
  <c r="K5155" i="1"/>
  <c r="K5154" i="1"/>
  <c r="K5153" i="1"/>
  <c r="K5152" i="1"/>
  <c r="K5151" i="1"/>
  <c r="K5150" i="1"/>
  <c r="N5149" i="1"/>
  <c r="K5149" i="1"/>
  <c r="K5147" i="1"/>
  <c r="K5146" i="1"/>
  <c r="K5145" i="1"/>
  <c r="K5144" i="1"/>
  <c r="K5143" i="1"/>
  <c r="K5142" i="1"/>
  <c r="N5141" i="1"/>
  <c r="K5141" i="1"/>
  <c r="K5139" i="1"/>
  <c r="K5138" i="1"/>
  <c r="K5137" i="1"/>
  <c r="K5136" i="1"/>
  <c r="K5135" i="1"/>
  <c r="N5134" i="1"/>
  <c r="K5134" i="1"/>
  <c r="K5132" i="1"/>
  <c r="K5131" i="1"/>
  <c r="K5130" i="1"/>
  <c r="K5129" i="1"/>
  <c r="K5128" i="1"/>
  <c r="N5127" i="1"/>
  <c r="K5127" i="1"/>
  <c r="K5125" i="1"/>
  <c r="K5124" i="1"/>
  <c r="K5123" i="1"/>
  <c r="K5122" i="1"/>
  <c r="K5121" i="1"/>
  <c r="N5120" i="1"/>
  <c r="K5120" i="1"/>
  <c r="K5118" i="1"/>
  <c r="K5117" i="1"/>
  <c r="K5116" i="1"/>
  <c r="K5115" i="1"/>
  <c r="K5114" i="1"/>
  <c r="N5113" i="1"/>
  <c r="K5113" i="1"/>
  <c r="K5111" i="1"/>
  <c r="K5110" i="1"/>
  <c r="K5109" i="1"/>
  <c r="K5108" i="1"/>
  <c r="K5107" i="1"/>
  <c r="N5106" i="1"/>
  <c r="K5106" i="1"/>
  <c r="K5104" i="1"/>
  <c r="K5103" i="1"/>
  <c r="K5102" i="1"/>
  <c r="K5101" i="1"/>
  <c r="K5100" i="1"/>
  <c r="K5099" i="1"/>
  <c r="N5098" i="1"/>
  <c r="K5098" i="1"/>
  <c r="K5096" i="1"/>
  <c r="K5095" i="1"/>
  <c r="K5094" i="1"/>
  <c r="K5093" i="1"/>
  <c r="K5092" i="1"/>
  <c r="N5091" i="1"/>
  <c r="K5091" i="1"/>
  <c r="K5089" i="1"/>
  <c r="K5088" i="1"/>
  <c r="K5087" i="1"/>
  <c r="K5086" i="1"/>
  <c r="K5085" i="1"/>
  <c r="N5084" i="1"/>
  <c r="K5084" i="1"/>
  <c r="K5082" i="1"/>
  <c r="K5081" i="1"/>
  <c r="K5080" i="1"/>
  <c r="K5079" i="1"/>
  <c r="K5078" i="1"/>
  <c r="N5077" i="1"/>
  <c r="K5077" i="1"/>
  <c r="K5075" i="1"/>
  <c r="K5074" i="1"/>
  <c r="K5073" i="1"/>
  <c r="K5072" i="1"/>
  <c r="K5071" i="1"/>
  <c r="N5070" i="1"/>
  <c r="K5070" i="1"/>
  <c r="K5068" i="1"/>
  <c r="K5067" i="1"/>
  <c r="K5066" i="1"/>
  <c r="K5065" i="1"/>
  <c r="K5064" i="1"/>
  <c r="N5063" i="1"/>
  <c r="K5063" i="1"/>
  <c r="K5061" i="1"/>
  <c r="K5060" i="1"/>
  <c r="K5059" i="1"/>
  <c r="K5058" i="1"/>
  <c r="K5057" i="1"/>
  <c r="N5056" i="1"/>
  <c r="K5056" i="1"/>
  <c r="K5054" i="1"/>
  <c r="K5053" i="1"/>
  <c r="K5052" i="1"/>
  <c r="K5051" i="1"/>
  <c r="K5050" i="1"/>
  <c r="N5049" i="1"/>
  <c r="K5049" i="1"/>
  <c r="K5047" i="1"/>
  <c r="K5046" i="1"/>
  <c r="K5045" i="1"/>
  <c r="K5044" i="1"/>
  <c r="K5043" i="1"/>
  <c r="N5042" i="1"/>
  <c r="K5042" i="1"/>
  <c r="K5040" i="1"/>
  <c r="K5039" i="1"/>
  <c r="K5038" i="1"/>
  <c r="K5037" i="1"/>
  <c r="K5036" i="1"/>
  <c r="N5035" i="1"/>
  <c r="K5035" i="1"/>
  <c r="K5033" i="1"/>
  <c r="K5032" i="1"/>
  <c r="K5031" i="1"/>
  <c r="K5030" i="1"/>
  <c r="K5029" i="1"/>
  <c r="N5028" i="1"/>
  <c r="K5028" i="1"/>
  <c r="K5026" i="1"/>
  <c r="K5025" i="1"/>
  <c r="K5024" i="1"/>
  <c r="K5023" i="1"/>
  <c r="K5022" i="1"/>
  <c r="N5021" i="1"/>
  <c r="K5021" i="1"/>
  <c r="K5019" i="1"/>
  <c r="K5018" i="1"/>
  <c r="K5017" i="1"/>
  <c r="K5016" i="1"/>
  <c r="K5015" i="1"/>
  <c r="N5014" i="1"/>
  <c r="K5014" i="1"/>
  <c r="K5012" i="1"/>
  <c r="K5011" i="1"/>
  <c r="K5010" i="1"/>
  <c r="K5009" i="1"/>
  <c r="K5008" i="1"/>
  <c r="N5007" i="1"/>
  <c r="K5007" i="1"/>
  <c r="K5005" i="1"/>
  <c r="K5004" i="1"/>
  <c r="K5003" i="1"/>
  <c r="K5002" i="1"/>
  <c r="K5001" i="1"/>
  <c r="N5000" i="1"/>
  <c r="K5000" i="1"/>
  <c r="K4998" i="1"/>
  <c r="K4997" i="1"/>
  <c r="K4996" i="1"/>
  <c r="K4995" i="1"/>
  <c r="K4994" i="1"/>
  <c r="N4993" i="1"/>
  <c r="K4993" i="1"/>
  <c r="K4991" i="1"/>
  <c r="K4990" i="1"/>
  <c r="K4989" i="1"/>
  <c r="K4988" i="1"/>
  <c r="K4987" i="1"/>
  <c r="N4986" i="1"/>
  <c r="K4986" i="1"/>
  <c r="K4984" i="1"/>
  <c r="K4983" i="1"/>
  <c r="K4982" i="1"/>
  <c r="K4981" i="1"/>
  <c r="K4980" i="1"/>
  <c r="K4979" i="1"/>
  <c r="N4978" i="1"/>
  <c r="K4978" i="1"/>
  <c r="K4976" i="1"/>
  <c r="K4975" i="1"/>
  <c r="K4974" i="1"/>
  <c r="K4973" i="1"/>
  <c r="K4972" i="1"/>
  <c r="N4971" i="1"/>
  <c r="K4971" i="1"/>
  <c r="K4969" i="1"/>
  <c r="K4968" i="1"/>
  <c r="K4967" i="1"/>
  <c r="K4966" i="1"/>
  <c r="K4965" i="1"/>
  <c r="K4964" i="1"/>
  <c r="N4963" i="1"/>
  <c r="K4963" i="1"/>
  <c r="K4961" i="1"/>
  <c r="K4960" i="1"/>
  <c r="K4959" i="1"/>
  <c r="K4958" i="1"/>
  <c r="K4957" i="1"/>
  <c r="N4956" i="1"/>
  <c r="K4956" i="1"/>
  <c r="K4954" i="1"/>
  <c r="K4953" i="1"/>
  <c r="K4952" i="1"/>
  <c r="K4951" i="1"/>
  <c r="K4950" i="1"/>
  <c r="N4949" i="1"/>
  <c r="K4949" i="1"/>
  <c r="K4947" i="1"/>
  <c r="K4946" i="1"/>
  <c r="K4945" i="1"/>
  <c r="K4944" i="1"/>
  <c r="K4943" i="1"/>
  <c r="N4942" i="1"/>
  <c r="K4942" i="1"/>
  <c r="K4940" i="1"/>
  <c r="K4939" i="1"/>
  <c r="K4938" i="1"/>
  <c r="K4937" i="1"/>
  <c r="K4936" i="1"/>
  <c r="N4935" i="1"/>
  <c r="K4935" i="1"/>
  <c r="K4933" i="1"/>
  <c r="K4932" i="1"/>
  <c r="K4931" i="1"/>
  <c r="K4930" i="1"/>
  <c r="K4929" i="1"/>
  <c r="N4928" i="1"/>
  <c r="K4928" i="1"/>
  <c r="K4926" i="1"/>
  <c r="K4925" i="1"/>
  <c r="K4924" i="1"/>
  <c r="K4923" i="1"/>
  <c r="K4922" i="1"/>
  <c r="K4921" i="1"/>
  <c r="N4920" i="1"/>
  <c r="K4920" i="1"/>
  <c r="K4918" i="1"/>
  <c r="K4917" i="1"/>
  <c r="K4916" i="1"/>
  <c r="K4915" i="1"/>
  <c r="K4914" i="1"/>
  <c r="N4913" i="1"/>
  <c r="K4913" i="1"/>
  <c r="K4911" i="1"/>
  <c r="K4910" i="1"/>
  <c r="K4909" i="1"/>
  <c r="K4908" i="1"/>
  <c r="K4907" i="1"/>
  <c r="N4906" i="1"/>
  <c r="K4906" i="1"/>
  <c r="K4904" i="1"/>
  <c r="K4903" i="1"/>
  <c r="K4902" i="1"/>
  <c r="K4901" i="1"/>
  <c r="K4900" i="1"/>
  <c r="N4899" i="1"/>
  <c r="K4899" i="1"/>
  <c r="K4897" i="1"/>
  <c r="K4896" i="1"/>
  <c r="K4895" i="1"/>
  <c r="K4894" i="1"/>
  <c r="K4893" i="1"/>
  <c r="N4892" i="1"/>
  <c r="K4892" i="1"/>
  <c r="K4890" i="1"/>
  <c r="K4889" i="1"/>
  <c r="K4888" i="1"/>
  <c r="K4887" i="1"/>
  <c r="K4886" i="1"/>
  <c r="N4885" i="1"/>
  <c r="K4885" i="1"/>
  <c r="K4883" i="1"/>
  <c r="K4882" i="1"/>
  <c r="K4881" i="1"/>
  <c r="K4880" i="1"/>
  <c r="K4879" i="1"/>
  <c r="N4878" i="1"/>
  <c r="K4878" i="1"/>
  <c r="K4876" i="1"/>
  <c r="K4875" i="1"/>
  <c r="K4874" i="1"/>
  <c r="K4873" i="1"/>
  <c r="K4872" i="1"/>
  <c r="N4871" i="1"/>
  <c r="K4871" i="1"/>
  <c r="K4869" i="1"/>
  <c r="K4868" i="1"/>
  <c r="K4867" i="1"/>
  <c r="K4866" i="1"/>
  <c r="K4865" i="1"/>
  <c r="N4864" i="1"/>
  <c r="K4864" i="1"/>
  <c r="K4862" i="1"/>
  <c r="K4861" i="1"/>
  <c r="K4860" i="1"/>
  <c r="K4859" i="1"/>
  <c r="K4858" i="1"/>
  <c r="K4857" i="1"/>
  <c r="N4856" i="1"/>
  <c r="K4856" i="1"/>
  <c r="K4854" i="1"/>
  <c r="K4853" i="1"/>
  <c r="K4852" i="1"/>
  <c r="K4851" i="1"/>
  <c r="K4850" i="1"/>
  <c r="N4849" i="1"/>
  <c r="K4849" i="1"/>
  <c r="K4847" i="1"/>
  <c r="K4846" i="1"/>
  <c r="K4845" i="1"/>
  <c r="K4844" i="1"/>
  <c r="K4843" i="1"/>
  <c r="K4842" i="1"/>
  <c r="N4841" i="1"/>
  <c r="K4841" i="1"/>
  <c r="K4839" i="1"/>
  <c r="K4838" i="1"/>
  <c r="K4837" i="1"/>
  <c r="K4836" i="1"/>
  <c r="K4835" i="1"/>
  <c r="N4834" i="1"/>
  <c r="K4834" i="1"/>
  <c r="K4832" i="1"/>
  <c r="K4831" i="1"/>
  <c r="K4830" i="1"/>
  <c r="K4829" i="1"/>
  <c r="K4828" i="1"/>
  <c r="N4827" i="1"/>
  <c r="K4827" i="1"/>
  <c r="K4825" i="1"/>
  <c r="K4824" i="1"/>
  <c r="K4823" i="1"/>
  <c r="K4822" i="1"/>
  <c r="K4821" i="1"/>
  <c r="N4820" i="1"/>
  <c r="K4820" i="1"/>
  <c r="K4818" i="1"/>
  <c r="K4817" i="1"/>
  <c r="K4816" i="1"/>
  <c r="K4815" i="1"/>
  <c r="K4814" i="1"/>
  <c r="K4813" i="1"/>
  <c r="N4812" i="1"/>
  <c r="K4812" i="1"/>
  <c r="K4810" i="1"/>
  <c r="K4809" i="1"/>
  <c r="K4808" i="1"/>
  <c r="K4807" i="1"/>
  <c r="K4806" i="1"/>
  <c r="N4805" i="1"/>
  <c r="K4805" i="1"/>
  <c r="K4803" i="1"/>
  <c r="K4802" i="1"/>
  <c r="K4801" i="1"/>
  <c r="K4800" i="1"/>
  <c r="K4799" i="1"/>
  <c r="N4798" i="1"/>
  <c r="K4798" i="1"/>
  <c r="K4796" i="1"/>
  <c r="K4795" i="1"/>
  <c r="K4794" i="1"/>
  <c r="K4793" i="1"/>
  <c r="K4792" i="1"/>
  <c r="N4791" i="1"/>
  <c r="K4791" i="1"/>
  <c r="K4789" i="1"/>
  <c r="K4788" i="1"/>
  <c r="K4787" i="1"/>
  <c r="K4786" i="1"/>
  <c r="K4785" i="1"/>
  <c r="N4784" i="1"/>
  <c r="K4784" i="1"/>
  <c r="K4782" i="1"/>
  <c r="K4781" i="1"/>
  <c r="K4780" i="1"/>
  <c r="K4779" i="1"/>
  <c r="K4778" i="1"/>
  <c r="N4777" i="1"/>
  <c r="K4777" i="1"/>
  <c r="K4775" i="1"/>
  <c r="K4774" i="1"/>
  <c r="K4773" i="1"/>
  <c r="K4772" i="1"/>
  <c r="K4771" i="1"/>
  <c r="K4770" i="1"/>
  <c r="N4769" i="1"/>
  <c r="K4769" i="1"/>
  <c r="K4767" i="1"/>
  <c r="K4766" i="1"/>
  <c r="K4765" i="1"/>
  <c r="K4764" i="1"/>
  <c r="K4763" i="1"/>
  <c r="K4762" i="1"/>
  <c r="N4761" i="1"/>
  <c r="K4761" i="1"/>
  <c r="K4759" i="1"/>
  <c r="K4758" i="1"/>
  <c r="K4757" i="1"/>
  <c r="K4756" i="1"/>
  <c r="K4755" i="1"/>
  <c r="N4754" i="1"/>
  <c r="K4754" i="1"/>
  <c r="K4752" i="1"/>
  <c r="K4751" i="1"/>
  <c r="K4750" i="1"/>
  <c r="K4749" i="1"/>
  <c r="K4748" i="1"/>
  <c r="N4747" i="1"/>
  <c r="K4747" i="1"/>
  <c r="K4745" i="1"/>
  <c r="K4744" i="1"/>
  <c r="K4743" i="1"/>
  <c r="K4742" i="1"/>
  <c r="K4741" i="1"/>
  <c r="N4740" i="1"/>
  <c r="K4740" i="1"/>
  <c r="K4738" i="1"/>
  <c r="K4737" i="1"/>
  <c r="K4736" i="1"/>
  <c r="K4735" i="1"/>
  <c r="K4734" i="1"/>
  <c r="N4733" i="1"/>
  <c r="K4733" i="1"/>
  <c r="K4731" i="1"/>
  <c r="K4730" i="1"/>
  <c r="K4729" i="1"/>
  <c r="K4728" i="1"/>
  <c r="K4727" i="1"/>
  <c r="N4726" i="1"/>
  <c r="K4726" i="1"/>
  <c r="K4724" i="1"/>
  <c r="K4723" i="1"/>
  <c r="K4722" i="1"/>
  <c r="K4721" i="1"/>
  <c r="K4720" i="1"/>
  <c r="N4719" i="1"/>
  <c r="K4719" i="1"/>
  <c r="K4717" i="1"/>
  <c r="K4716" i="1"/>
  <c r="K4715" i="1"/>
  <c r="K4714" i="1"/>
  <c r="K4713" i="1"/>
  <c r="N4712" i="1"/>
  <c r="K4712" i="1"/>
  <c r="K4710" i="1"/>
  <c r="K4709" i="1"/>
  <c r="K4708" i="1"/>
  <c r="K4707" i="1"/>
  <c r="K4706" i="1"/>
  <c r="K4705" i="1"/>
  <c r="N4704" i="1"/>
  <c r="K4704" i="1"/>
  <c r="K4702" i="1"/>
  <c r="K4701" i="1"/>
  <c r="K4700" i="1"/>
  <c r="K4699" i="1"/>
  <c r="K4698" i="1"/>
  <c r="K4697" i="1"/>
  <c r="N4696" i="1"/>
  <c r="K4696" i="1"/>
  <c r="K4694" i="1"/>
  <c r="K4693" i="1"/>
  <c r="K4692" i="1"/>
  <c r="K4691" i="1"/>
  <c r="K4690" i="1"/>
  <c r="N4689" i="1"/>
  <c r="K4689" i="1"/>
  <c r="K4687" i="1"/>
  <c r="K4686" i="1"/>
  <c r="K4685" i="1"/>
  <c r="K4684" i="1"/>
  <c r="K4683" i="1"/>
  <c r="K4682" i="1"/>
  <c r="N4681" i="1"/>
  <c r="K4681" i="1"/>
  <c r="K4679" i="1"/>
  <c r="K4678" i="1"/>
  <c r="K4677" i="1"/>
  <c r="K4676" i="1"/>
  <c r="K4675" i="1"/>
  <c r="N4674" i="1"/>
  <c r="K4674" i="1"/>
  <c r="K4672" i="1"/>
  <c r="K4671" i="1"/>
  <c r="K4670" i="1"/>
  <c r="K4669" i="1"/>
  <c r="K4668" i="1"/>
  <c r="N4667" i="1"/>
  <c r="K4667" i="1"/>
  <c r="K4665" i="1"/>
  <c r="K4664" i="1"/>
  <c r="K4663" i="1"/>
  <c r="K4662" i="1"/>
  <c r="K4661" i="1"/>
  <c r="K4660" i="1"/>
  <c r="N4659" i="1"/>
  <c r="K4659" i="1"/>
  <c r="K4657" i="1"/>
  <c r="K4656" i="1"/>
  <c r="K4655" i="1"/>
  <c r="K4654" i="1"/>
  <c r="K4653" i="1"/>
  <c r="N4652" i="1"/>
  <c r="K4652" i="1"/>
  <c r="K4650" i="1"/>
  <c r="K4649" i="1"/>
  <c r="K4648" i="1"/>
  <c r="K4647" i="1"/>
  <c r="K4646" i="1"/>
  <c r="N4645" i="1"/>
  <c r="K4645" i="1"/>
  <c r="K4643" i="1"/>
  <c r="K4642" i="1"/>
  <c r="K4641" i="1"/>
  <c r="K4640" i="1"/>
  <c r="K4639" i="1"/>
  <c r="N4638" i="1"/>
  <c r="K4638" i="1"/>
  <c r="K4636" i="1"/>
  <c r="K4635" i="1"/>
  <c r="K4634" i="1"/>
  <c r="K4633" i="1"/>
  <c r="K4632" i="1"/>
  <c r="N4631" i="1"/>
  <c r="K4631" i="1"/>
  <c r="K4629" i="1"/>
  <c r="K4628" i="1"/>
  <c r="K4627" i="1"/>
  <c r="K4626" i="1"/>
  <c r="K4625" i="1"/>
  <c r="N4624" i="1"/>
  <c r="K4624" i="1"/>
  <c r="K4622" i="1"/>
  <c r="K4621" i="1"/>
  <c r="K4620" i="1"/>
  <c r="K4619" i="1"/>
  <c r="K4618" i="1"/>
  <c r="K4617" i="1"/>
  <c r="N4616" i="1"/>
  <c r="K4616" i="1"/>
  <c r="K4614" i="1"/>
  <c r="K4613" i="1"/>
  <c r="K4612" i="1"/>
  <c r="K4611" i="1"/>
  <c r="K4610" i="1"/>
  <c r="N4609" i="1"/>
  <c r="K4609" i="1"/>
  <c r="K4607" i="1"/>
  <c r="K4606" i="1"/>
  <c r="K4605" i="1"/>
  <c r="K4604" i="1"/>
  <c r="K4603" i="1"/>
  <c r="N4602" i="1"/>
  <c r="K4602" i="1"/>
  <c r="K4600" i="1"/>
  <c r="K4599" i="1"/>
  <c r="K4598" i="1"/>
  <c r="K4597" i="1"/>
  <c r="K4596" i="1"/>
  <c r="N4595" i="1"/>
  <c r="K4595" i="1"/>
  <c r="K4593" i="1"/>
  <c r="K4592" i="1"/>
  <c r="K4591" i="1"/>
  <c r="K4590" i="1"/>
  <c r="K4589" i="1"/>
  <c r="N4588" i="1"/>
  <c r="K4588" i="1"/>
  <c r="K4586" i="1"/>
  <c r="K4585" i="1"/>
  <c r="K4584" i="1"/>
  <c r="K4583" i="1"/>
  <c r="K4582" i="1"/>
  <c r="N4581" i="1"/>
  <c r="K4581" i="1"/>
  <c r="K4579" i="1"/>
  <c r="K4578" i="1"/>
  <c r="K4577" i="1"/>
  <c r="K4576" i="1"/>
  <c r="K4575" i="1"/>
  <c r="N4574" i="1"/>
  <c r="K4574" i="1"/>
  <c r="K4572" i="1"/>
  <c r="K4571" i="1"/>
  <c r="K4570" i="1"/>
  <c r="K4569" i="1"/>
  <c r="K4568" i="1"/>
  <c r="K4567" i="1"/>
  <c r="N4566" i="1"/>
  <c r="K4566" i="1"/>
  <c r="K4564" i="1"/>
  <c r="K4563" i="1"/>
  <c r="K4562" i="1"/>
  <c r="K4561" i="1"/>
  <c r="K4560" i="1"/>
  <c r="N4559" i="1"/>
  <c r="K4559" i="1"/>
  <c r="K4557" i="1"/>
  <c r="K4556" i="1"/>
  <c r="K4555" i="1"/>
  <c r="K4554" i="1"/>
  <c r="K4553" i="1"/>
  <c r="N4552" i="1"/>
  <c r="K4552" i="1"/>
  <c r="K4550" i="1"/>
  <c r="K4549" i="1"/>
  <c r="K4548" i="1"/>
  <c r="K4547" i="1"/>
  <c r="K4546" i="1"/>
  <c r="N4545" i="1"/>
  <c r="K4545" i="1"/>
  <c r="K4543" i="1"/>
  <c r="K4542" i="1"/>
  <c r="K4541" i="1"/>
  <c r="K4540" i="1"/>
  <c r="K4539" i="1"/>
  <c r="N4538" i="1"/>
  <c r="K4538" i="1"/>
  <c r="K4536" i="1"/>
  <c r="K4535" i="1"/>
  <c r="K4534" i="1"/>
  <c r="K4533" i="1"/>
  <c r="K4532" i="1"/>
  <c r="K4531" i="1"/>
  <c r="N4530" i="1"/>
  <c r="K4530" i="1"/>
  <c r="K4528" i="1"/>
  <c r="K4527" i="1"/>
  <c r="K4526" i="1"/>
  <c r="K4525" i="1"/>
  <c r="K4524" i="1"/>
  <c r="K4523" i="1"/>
  <c r="N4522" i="1"/>
  <c r="K4522" i="1"/>
  <c r="K4520" i="1"/>
  <c r="K4519" i="1"/>
  <c r="K4518" i="1"/>
  <c r="K4517" i="1"/>
  <c r="K4516" i="1"/>
  <c r="N4515" i="1"/>
  <c r="K4515" i="1"/>
  <c r="K4513" i="1"/>
  <c r="K4512" i="1"/>
  <c r="K4511" i="1"/>
  <c r="K4510" i="1"/>
  <c r="K4509" i="1"/>
  <c r="N4508" i="1"/>
  <c r="K4508" i="1"/>
  <c r="K4506" i="1"/>
  <c r="K4505" i="1"/>
  <c r="K4504" i="1"/>
  <c r="K4503" i="1"/>
  <c r="K4502" i="1"/>
  <c r="N4501" i="1"/>
  <c r="K4501" i="1"/>
  <c r="K4499" i="1"/>
  <c r="K4498" i="1"/>
  <c r="K4497" i="1"/>
  <c r="K4496" i="1"/>
  <c r="K4495" i="1"/>
  <c r="N4494" i="1"/>
  <c r="K4494" i="1"/>
  <c r="K4492" i="1"/>
  <c r="K4491" i="1"/>
  <c r="K4490" i="1"/>
  <c r="K4489" i="1"/>
  <c r="K4488" i="1"/>
  <c r="K4487" i="1"/>
  <c r="N4486" i="1"/>
  <c r="K4486" i="1"/>
  <c r="K4484" i="1"/>
  <c r="K4483" i="1"/>
  <c r="K4482" i="1"/>
  <c r="K4481" i="1"/>
  <c r="K4480" i="1"/>
  <c r="N4479" i="1"/>
  <c r="K4479" i="1"/>
  <c r="K4477" i="1"/>
  <c r="K4476" i="1"/>
  <c r="K4475" i="1"/>
  <c r="K4474" i="1"/>
  <c r="K4473" i="1"/>
  <c r="N4472" i="1"/>
  <c r="K4472" i="1"/>
  <c r="K4470" i="1"/>
  <c r="K4469" i="1"/>
  <c r="K4468" i="1"/>
  <c r="K4467" i="1"/>
  <c r="K4466" i="1"/>
  <c r="N4465" i="1"/>
  <c r="K4465" i="1"/>
  <c r="K4463" i="1"/>
  <c r="K4462" i="1"/>
  <c r="K4461" i="1"/>
  <c r="K4460" i="1"/>
  <c r="K4459" i="1"/>
  <c r="N4458" i="1"/>
  <c r="K4458" i="1"/>
  <c r="K4456" i="1"/>
  <c r="K4455" i="1"/>
  <c r="K4454" i="1"/>
  <c r="K4453" i="1"/>
  <c r="K4452" i="1"/>
  <c r="N4451" i="1"/>
  <c r="K4451" i="1"/>
  <c r="K4449" i="1"/>
  <c r="K4448" i="1"/>
  <c r="K4447" i="1"/>
  <c r="K4446" i="1"/>
  <c r="K4445" i="1"/>
  <c r="N4444" i="1"/>
  <c r="K4444" i="1"/>
  <c r="K4442" i="1"/>
  <c r="K4441" i="1"/>
  <c r="K4440" i="1"/>
  <c r="K4439" i="1"/>
  <c r="K4438" i="1"/>
  <c r="N4437" i="1"/>
  <c r="K4437" i="1"/>
  <c r="K4435" i="1"/>
  <c r="K4434" i="1"/>
  <c r="K4433" i="1"/>
  <c r="K4432" i="1"/>
  <c r="K4431" i="1"/>
  <c r="N4430" i="1"/>
  <c r="K4430" i="1"/>
  <c r="K4428" i="1"/>
  <c r="K4427" i="1"/>
  <c r="K4426" i="1"/>
  <c r="K4425" i="1"/>
  <c r="K4424" i="1"/>
  <c r="N4423" i="1"/>
  <c r="K4423" i="1"/>
  <c r="K4421" i="1"/>
  <c r="K4420" i="1"/>
  <c r="K4419" i="1"/>
  <c r="K4418" i="1"/>
  <c r="K4417" i="1"/>
  <c r="N4416" i="1"/>
  <c r="K4416" i="1"/>
  <c r="K4414" i="1"/>
  <c r="K4413" i="1"/>
  <c r="K4412" i="1"/>
  <c r="K4411" i="1"/>
  <c r="K4410" i="1"/>
  <c r="N4409" i="1"/>
  <c r="K4409" i="1"/>
  <c r="K4407" i="1"/>
  <c r="K4406" i="1"/>
  <c r="K4405" i="1"/>
  <c r="K4404" i="1"/>
  <c r="K4403" i="1"/>
  <c r="N4402" i="1"/>
  <c r="K4402" i="1"/>
  <c r="K4400" i="1"/>
  <c r="K4399" i="1"/>
  <c r="K4398" i="1"/>
  <c r="K4397" i="1"/>
  <c r="K4396" i="1"/>
  <c r="N4395" i="1"/>
  <c r="K4395" i="1"/>
  <c r="K4393" i="1"/>
  <c r="K4392" i="1"/>
  <c r="K4391" i="1"/>
  <c r="K4390" i="1"/>
  <c r="K4389" i="1"/>
  <c r="N4388" i="1"/>
  <c r="K4388" i="1"/>
  <c r="K4386" i="1"/>
  <c r="K4385" i="1"/>
  <c r="K4384" i="1"/>
  <c r="K4383" i="1"/>
  <c r="K4382" i="1"/>
  <c r="N4381" i="1"/>
  <c r="K4381" i="1"/>
  <c r="K4379" i="1"/>
  <c r="K4378" i="1"/>
  <c r="K4377" i="1"/>
  <c r="K4376" i="1"/>
  <c r="K4375" i="1"/>
  <c r="N4374" i="1"/>
  <c r="K4374" i="1"/>
  <c r="K4372" i="1"/>
  <c r="K4371" i="1"/>
  <c r="K4370" i="1"/>
  <c r="K4369" i="1"/>
  <c r="K4368" i="1"/>
  <c r="N4367" i="1"/>
  <c r="K4367" i="1"/>
  <c r="K4365" i="1"/>
  <c r="K4364" i="1"/>
  <c r="K4363" i="1"/>
  <c r="K4362" i="1"/>
  <c r="K4361" i="1"/>
  <c r="N4360" i="1"/>
  <c r="K4360" i="1"/>
  <c r="K4358" i="1"/>
  <c r="K4357" i="1"/>
  <c r="K4356" i="1"/>
  <c r="K4355" i="1"/>
  <c r="K4354" i="1"/>
  <c r="N4353" i="1"/>
  <c r="K4353" i="1"/>
  <c r="K4351" i="1"/>
  <c r="K4350" i="1"/>
  <c r="K4349" i="1"/>
  <c r="K4348" i="1"/>
  <c r="K4347" i="1"/>
  <c r="N4346" i="1"/>
  <c r="K4346" i="1"/>
  <c r="K4344" i="1"/>
  <c r="K4342" i="1"/>
  <c r="K4341" i="1"/>
  <c r="K4340" i="1"/>
  <c r="K4339" i="1"/>
  <c r="K4338" i="1"/>
  <c r="N4337" i="1"/>
  <c r="K4337" i="1"/>
  <c r="K4335" i="1"/>
  <c r="K4334" i="1"/>
  <c r="K4333" i="1"/>
  <c r="K4332" i="1"/>
  <c r="K4331" i="1"/>
  <c r="N4330" i="1"/>
  <c r="K4330" i="1"/>
  <c r="K4328" i="1"/>
  <c r="K4327" i="1"/>
  <c r="K4326" i="1"/>
  <c r="K4325" i="1"/>
  <c r="K4324" i="1"/>
  <c r="N4323" i="1"/>
  <c r="K4323" i="1"/>
  <c r="K4321" i="1"/>
  <c r="K4320" i="1"/>
  <c r="K4319" i="1"/>
  <c r="K4318" i="1"/>
  <c r="K4317" i="1"/>
  <c r="K4316" i="1"/>
  <c r="N4315" i="1"/>
  <c r="K4315" i="1"/>
  <c r="K4313" i="1"/>
  <c r="K4312" i="1"/>
  <c r="K4311" i="1"/>
  <c r="K4310" i="1"/>
  <c r="K4309" i="1"/>
  <c r="N4308" i="1"/>
  <c r="K4308" i="1"/>
  <c r="K4306" i="1"/>
  <c r="K4305" i="1"/>
  <c r="K4304" i="1"/>
  <c r="K4303" i="1"/>
  <c r="K4302" i="1"/>
  <c r="K4301" i="1"/>
  <c r="N4300" i="1"/>
  <c r="K4300" i="1"/>
  <c r="K4298" i="1"/>
  <c r="K4297" i="1"/>
  <c r="K4296" i="1"/>
  <c r="K4295" i="1"/>
  <c r="K4294" i="1"/>
  <c r="N4293" i="1"/>
  <c r="K4293" i="1"/>
  <c r="K4291" i="1"/>
  <c r="K4290" i="1"/>
  <c r="K4289" i="1"/>
  <c r="K4288" i="1"/>
  <c r="K4287" i="1"/>
  <c r="N4286" i="1"/>
  <c r="K4286" i="1"/>
  <c r="K4284" i="1"/>
  <c r="K4283" i="1"/>
  <c r="K4282" i="1"/>
  <c r="K4281" i="1"/>
  <c r="K4280" i="1"/>
  <c r="N4279" i="1"/>
  <c r="K4279" i="1"/>
  <c r="K4277" i="1"/>
  <c r="K4276" i="1"/>
  <c r="K4275" i="1"/>
  <c r="K4274" i="1"/>
  <c r="K4273" i="1"/>
  <c r="N4272" i="1"/>
  <c r="K4272" i="1"/>
  <c r="K4270" i="1"/>
  <c r="K4268" i="1"/>
  <c r="K4267" i="1"/>
  <c r="K4266" i="1"/>
  <c r="K4265" i="1"/>
  <c r="K4264" i="1"/>
  <c r="N4263" i="1"/>
  <c r="K4263" i="1"/>
  <c r="K4261" i="1"/>
  <c r="K4260" i="1"/>
  <c r="K4259" i="1"/>
  <c r="K4258" i="1"/>
  <c r="K4257" i="1"/>
  <c r="N4256" i="1"/>
  <c r="K4256" i="1"/>
  <c r="K4254" i="1"/>
  <c r="K4253" i="1"/>
  <c r="K4252" i="1"/>
  <c r="K4251" i="1"/>
  <c r="K4250" i="1"/>
  <c r="N4249" i="1"/>
  <c r="K4249" i="1"/>
  <c r="K4247" i="1"/>
  <c r="K4246" i="1"/>
  <c r="K4245" i="1"/>
  <c r="K4244" i="1"/>
  <c r="K4243" i="1"/>
  <c r="K4242" i="1"/>
  <c r="N4241" i="1"/>
  <c r="K4241" i="1"/>
  <c r="K4239" i="1"/>
  <c r="K4238" i="1"/>
  <c r="K4237" i="1"/>
  <c r="K4236" i="1"/>
  <c r="K4235" i="1"/>
  <c r="N4234" i="1"/>
  <c r="K4234" i="1"/>
  <c r="K4232" i="1"/>
  <c r="K4231" i="1"/>
  <c r="K4230" i="1"/>
  <c r="K4229" i="1"/>
  <c r="K4228" i="1"/>
  <c r="K4227" i="1"/>
  <c r="N4226" i="1"/>
  <c r="K4226" i="1"/>
  <c r="K4224" i="1"/>
  <c r="K4223" i="1"/>
  <c r="K4222" i="1"/>
  <c r="K4221" i="1"/>
  <c r="K4220" i="1"/>
  <c r="N4219" i="1"/>
  <c r="K4219" i="1"/>
  <c r="K4217" i="1"/>
  <c r="K4216" i="1"/>
  <c r="K4215" i="1"/>
  <c r="K4214" i="1"/>
  <c r="K4213" i="1"/>
  <c r="K4212" i="1"/>
  <c r="N4211" i="1"/>
  <c r="K4211" i="1"/>
  <c r="K4209" i="1"/>
  <c r="K4207" i="1"/>
  <c r="K4206" i="1"/>
  <c r="K4205" i="1"/>
  <c r="K4204" i="1"/>
  <c r="K4203" i="1"/>
  <c r="N4202" i="1"/>
  <c r="K4202" i="1"/>
  <c r="K4200" i="1"/>
  <c r="K4199" i="1"/>
  <c r="K4198" i="1"/>
  <c r="K4197" i="1"/>
  <c r="K4196" i="1"/>
  <c r="N4195" i="1"/>
  <c r="K4195" i="1"/>
  <c r="K4193" i="1"/>
  <c r="K4192" i="1"/>
  <c r="K4191" i="1"/>
  <c r="K4190" i="1"/>
  <c r="K4189" i="1"/>
  <c r="N4188" i="1"/>
  <c r="K4188" i="1"/>
  <c r="K4186" i="1"/>
  <c r="K4185" i="1"/>
  <c r="K4184" i="1"/>
  <c r="K4183" i="1"/>
  <c r="K4182" i="1"/>
  <c r="N4181" i="1"/>
  <c r="K4181" i="1"/>
  <c r="K4179" i="1"/>
  <c r="K4178" i="1"/>
  <c r="K4177" i="1"/>
  <c r="K4176" i="1"/>
  <c r="K4175" i="1"/>
  <c r="N4174" i="1"/>
  <c r="K4174" i="1"/>
  <c r="K4172" i="1"/>
  <c r="K4171" i="1"/>
  <c r="K4170" i="1"/>
  <c r="K4169" i="1"/>
  <c r="K4168" i="1"/>
  <c r="N4167" i="1"/>
  <c r="K4167" i="1"/>
  <c r="K4165" i="1"/>
  <c r="K4164" i="1"/>
  <c r="K4163" i="1"/>
  <c r="K4162" i="1"/>
  <c r="K4161" i="1"/>
  <c r="N4160" i="1"/>
  <c r="K4160" i="1"/>
  <c r="K4158" i="1"/>
  <c r="K4157" i="1"/>
  <c r="K4156" i="1"/>
  <c r="K4155" i="1"/>
  <c r="K4154" i="1"/>
  <c r="N4153" i="1"/>
  <c r="K4153" i="1"/>
  <c r="K4151" i="1"/>
  <c r="K4150" i="1"/>
  <c r="K4149" i="1"/>
  <c r="K4148" i="1"/>
  <c r="K4147" i="1"/>
  <c r="N4146" i="1"/>
  <c r="K4146" i="1"/>
  <c r="K4144" i="1"/>
  <c r="K4143" i="1"/>
  <c r="K4142" i="1"/>
  <c r="K4141" i="1"/>
  <c r="K4140" i="1"/>
  <c r="N4139" i="1"/>
  <c r="K4139" i="1"/>
  <c r="K4137" i="1"/>
  <c r="K4136" i="1"/>
  <c r="K4135" i="1"/>
  <c r="K4134" i="1"/>
  <c r="K4133" i="1"/>
  <c r="K4132" i="1"/>
  <c r="N4131" i="1"/>
  <c r="K4131" i="1"/>
  <c r="K4129" i="1"/>
  <c r="K4128" i="1"/>
  <c r="K4127" i="1"/>
  <c r="K4126" i="1"/>
  <c r="K4125" i="1"/>
  <c r="N4124" i="1"/>
  <c r="K4124" i="1"/>
  <c r="K4122" i="1"/>
  <c r="K4121" i="1"/>
  <c r="K4120" i="1"/>
  <c r="K4119" i="1"/>
  <c r="K4118" i="1"/>
  <c r="N4117" i="1"/>
  <c r="K4117" i="1"/>
  <c r="K4115" i="1"/>
  <c r="K4114" i="1"/>
  <c r="K4113" i="1"/>
  <c r="K4112" i="1"/>
  <c r="K4111" i="1"/>
  <c r="N4110" i="1"/>
  <c r="K4110" i="1"/>
  <c r="K4108" i="1"/>
  <c r="K4107" i="1"/>
  <c r="K4106" i="1"/>
  <c r="K4105" i="1"/>
  <c r="K4104" i="1"/>
  <c r="N4103" i="1"/>
  <c r="K4103" i="1"/>
  <c r="K4101" i="1"/>
  <c r="K4100" i="1"/>
  <c r="K4099" i="1"/>
  <c r="K4098" i="1"/>
  <c r="K4097" i="1"/>
  <c r="N4096" i="1"/>
  <c r="K4096" i="1"/>
  <c r="K4094" i="1"/>
  <c r="K4093" i="1"/>
  <c r="K4092" i="1"/>
  <c r="K4091" i="1"/>
  <c r="K4090" i="1"/>
  <c r="K4089" i="1"/>
  <c r="N4088" i="1"/>
  <c r="K4088" i="1"/>
  <c r="K4086" i="1"/>
  <c r="K4085" i="1"/>
  <c r="K4084" i="1"/>
  <c r="K4083" i="1"/>
  <c r="K4082" i="1"/>
  <c r="K4081" i="1"/>
  <c r="N4080" i="1"/>
  <c r="K4080" i="1"/>
  <c r="K4078" i="1"/>
  <c r="K4077" i="1"/>
  <c r="K4076" i="1"/>
  <c r="K4075" i="1"/>
  <c r="K4074" i="1"/>
  <c r="N4073" i="1"/>
  <c r="K4073" i="1"/>
  <c r="K4071" i="1"/>
  <c r="K4070" i="1"/>
  <c r="K4069" i="1"/>
  <c r="K4068" i="1"/>
  <c r="K4067" i="1"/>
  <c r="N4066" i="1"/>
  <c r="K4066" i="1"/>
  <c r="K4064" i="1"/>
  <c r="K4063" i="1"/>
  <c r="K4062" i="1"/>
  <c r="K4061" i="1"/>
  <c r="K4060" i="1"/>
  <c r="K4059" i="1"/>
  <c r="N4058" i="1"/>
  <c r="K4058" i="1"/>
  <c r="K4056" i="1"/>
  <c r="K4055" i="1"/>
  <c r="K4054" i="1"/>
  <c r="K4053" i="1"/>
  <c r="K4052" i="1"/>
  <c r="N4051" i="1"/>
  <c r="K4051" i="1"/>
  <c r="K4049" i="1"/>
  <c r="K4048" i="1"/>
  <c r="K4047" i="1"/>
  <c r="K4046" i="1"/>
  <c r="K4045" i="1"/>
  <c r="K4044" i="1"/>
  <c r="N4043" i="1"/>
  <c r="K4043" i="1"/>
  <c r="K4041" i="1"/>
  <c r="K4040" i="1"/>
  <c r="K4039" i="1"/>
  <c r="K4038" i="1"/>
  <c r="K4037" i="1"/>
  <c r="N4036" i="1"/>
  <c r="K4036" i="1"/>
  <c r="K4034" i="1"/>
  <c r="K4033" i="1"/>
  <c r="K4032" i="1"/>
  <c r="K4031" i="1"/>
  <c r="K4030" i="1"/>
  <c r="N4029" i="1"/>
  <c r="K4029" i="1"/>
  <c r="K4027" i="1"/>
  <c r="K4026" i="1"/>
  <c r="K4025" i="1"/>
  <c r="K4024" i="1"/>
  <c r="K4023" i="1"/>
  <c r="N4022" i="1"/>
  <c r="K4022" i="1"/>
  <c r="K4020" i="1"/>
  <c r="K4019" i="1"/>
  <c r="K4018" i="1"/>
  <c r="K4017" i="1"/>
  <c r="K4016" i="1"/>
  <c r="N4015" i="1"/>
  <c r="K4015" i="1"/>
  <c r="K4013" i="1"/>
  <c r="K4012" i="1"/>
  <c r="K4011" i="1"/>
  <c r="K4010" i="1"/>
  <c r="K4009" i="1"/>
  <c r="N4008" i="1"/>
  <c r="K4008" i="1"/>
  <c r="K4006" i="1"/>
  <c r="K4005" i="1"/>
  <c r="K4004" i="1"/>
  <c r="K4003" i="1"/>
  <c r="K4002" i="1"/>
  <c r="N4001" i="1"/>
  <c r="K4001" i="1"/>
  <c r="K3999" i="1"/>
  <c r="K3998" i="1"/>
  <c r="K3997" i="1"/>
  <c r="K3996" i="1"/>
  <c r="K3995" i="1"/>
  <c r="N3994" i="1"/>
  <c r="K3994" i="1"/>
  <c r="K3992" i="1"/>
  <c r="K3991" i="1"/>
  <c r="K3990" i="1"/>
  <c r="K3989" i="1"/>
  <c r="K3988" i="1"/>
  <c r="N3987" i="1"/>
  <c r="K3987" i="1"/>
  <c r="K3985" i="1"/>
  <c r="K3984" i="1"/>
  <c r="K3983" i="1"/>
  <c r="K3982" i="1"/>
  <c r="K3981" i="1"/>
  <c r="N3980" i="1"/>
  <c r="K3980" i="1"/>
  <c r="K3978" i="1"/>
  <c r="K3977" i="1"/>
  <c r="K3976" i="1"/>
  <c r="K3975" i="1"/>
  <c r="K3974" i="1"/>
  <c r="N3973" i="1"/>
  <c r="K3973" i="1"/>
  <c r="K3971" i="1"/>
  <c r="K3970" i="1"/>
  <c r="K3969" i="1"/>
  <c r="K3968" i="1"/>
  <c r="K3967" i="1"/>
  <c r="N3966" i="1"/>
  <c r="K3966" i="1"/>
  <c r="K3964" i="1"/>
  <c r="K3963" i="1"/>
  <c r="K3962" i="1"/>
  <c r="K3961" i="1"/>
  <c r="K3960" i="1"/>
  <c r="K3959" i="1"/>
  <c r="N3958" i="1"/>
  <c r="K3958" i="1"/>
  <c r="K3956" i="1"/>
  <c r="K3955" i="1"/>
  <c r="K3954" i="1"/>
  <c r="K3953" i="1"/>
  <c r="K3952" i="1"/>
  <c r="N3951" i="1"/>
  <c r="K3951" i="1"/>
  <c r="K3949" i="1"/>
  <c r="K3948" i="1"/>
  <c r="K3947" i="1"/>
  <c r="K3946" i="1"/>
  <c r="K3945" i="1"/>
  <c r="N3944" i="1"/>
  <c r="K3944" i="1"/>
  <c r="K3942" i="1"/>
  <c r="K3941" i="1"/>
  <c r="K3940" i="1"/>
  <c r="K3939" i="1"/>
  <c r="K3938" i="1"/>
  <c r="N3937" i="1"/>
  <c r="K3937" i="1"/>
  <c r="K3935" i="1"/>
  <c r="K3934" i="1"/>
  <c r="K3933" i="1"/>
  <c r="K3932" i="1"/>
  <c r="N3931" i="1"/>
  <c r="K3931" i="1"/>
  <c r="K3929" i="1"/>
  <c r="K3928" i="1"/>
  <c r="K3927" i="1"/>
  <c r="K3926" i="1"/>
  <c r="K3925" i="1"/>
  <c r="N3924" i="1"/>
  <c r="K3924" i="1"/>
  <c r="K3922" i="1"/>
  <c r="K3921" i="1"/>
  <c r="K3920" i="1"/>
  <c r="K3919" i="1"/>
  <c r="K3918" i="1"/>
  <c r="N3917" i="1"/>
  <c r="K3917" i="1"/>
  <c r="K3915" i="1"/>
  <c r="K3914" i="1"/>
  <c r="K3913" i="1"/>
  <c r="K3912" i="1"/>
  <c r="K3911" i="1"/>
  <c r="N3910" i="1"/>
  <c r="K3910" i="1"/>
  <c r="K3908" i="1"/>
  <c r="K3907" i="1"/>
  <c r="K3906" i="1"/>
  <c r="K3905" i="1"/>
  <c r="K3904" i="1"/>
  <c r="N3903" i="1"/>
  <c r="K3903" i="1"/>
  <c r="K3901" i="1"/>
  <c r="K3900" i="1"/>
  <c r="K3899" i="1"/>
  <c r="K3898" i="1"/>
  <c r="K3897" i="1"/>
  <c r="N3896" i="1"/>
  <c r="K3896" i="1"/>
  <c r="K3894" i="1"/>
  <c r="K3893" i="1"/>
  <c r="K3892" i="1"/>
  <c r="K3891" i="1"/>
  <c r="K3890" i="1"/>
  <c r="N3889" i="1"/>
  <c r="K3889" i="1"/>
  <c r="K3887" i="1"/>
  <c r="K3886" i="1"/>
  <c r="K3885" i="1"/>
  <c r="K3884" i="1"/>
  <c r="K3883" i="1"/>
  <c r="N3882" i="1"/>
  <c r="K3882" i="1"/>
  <c r="K3880" i="1"/>
  <c r="K3879" i="1"/>
  <c r="K3878" i="1"/>
  <c r="K3877" i="1"/>
  <c r="K3876" i="1"/>
  <c r="N3875" i="1"/>
  <c r="K3875" i="1"/>
  <c r="K3873" i="1"/>
  <c r="K3872" i="1"/>
  <c r="K3871" i="1"/>
  <c r="K3870" i="1"/>
  <c r="K3869" i="1"/>
  <c r="N3868" i="1"/>
  <c r="K3868" i="1"/>
  <c r="K3866" i="1"/>
  <c r="K3865" i="1"/>
  <c r="K3864" i="1"/>
  <c r="K3863" i="1"/>
  <c r="K3862" i="1"/>
  <c r="K3861" i="1"/>
  <c r="N3860" i="1"/>
  <c r="K3860" i="1"/>
  <c r="K3858" i="1"/>
  <c r="K3857" i="1"/>
  <c r="K3856" i="1"/>
  <c r="K3855" i="1"/>
  <c r="K3854" i="1"/>
  <c r="N3853" i="1"/>
  <c r="K3853" i="1"/>
  <c r="K3851" i="1"/>
  <c r="K3850" i="1"/>
  <c r="K3849" i="1"/>
  <c r="K3848" i="1"/>
  <c r="K3847" i="1"/>
  <c r="N3846" i="1"/>
  <c r="K3846" i="1"/>
  <c r="K3844" i="1"/>
  <c r="K3843" i="1"/>
  <c r="K3842" i="1"/>
  <c r="K3841" i="1"/>
  <c r="K3840" i="1"/>
  <c r="K3839" i="1"/>
  <c r="N3838" i="1"/>
  <c r="K3838" i="1"/>
  <c r="K3836" i="1"/>
  <c r="K3835" i="1"/>
  <c r="K3834" i="1"/>
  <c r="K3833" i="1"/>
  <c r="K3832" i="1"/>
  <c r="K3831" i="1"/>
  <c r="N3830" i="1"/>
  <c r="K3830" i="1"/>
  <c r="K3828" i="1"/>
  <c r="K3827" i="1"/>
  <c r="K3826" i="1"/>
  <c r="K3825" i="1"/>
  <c r="K3824" i="1"/>
  <c r="K3823" i="1"/>
  <c r="N3822" i="1"/>
  <c r="K3822" i="1"/>
  <c r="K3820" i="1"/>
  <c r="K3819" i="1"/>
  <c r="K3818" i="1"/>
  <c r="K3817" i="1"/>
  <c r="K3816" i="1"/>
  <c r="N3815" i="1"/>
  <c r="K3815" i="1"/>
  <c r="K3813" i="1"/>
  <c r="K3812" i="1"/>
  <c r="K3811" i="1"/>
  <c r="K3810" i="1"/>
  <c r="K3809" i="1"/>
  <c r="K3808" i="1"/>
  <c r="N3807" i="1"/>
  <c r="K3807" i="1"/>
  <c r="K3805" i="1"/>
  <c r="K3804" i="1"/>
  <c r="K3803" i="1"/>
  <c r="K3802" i="1"/>
  <c r="K3801" i="1"/>
  <c r="N3800" i="1"/>
  <c r="K3800" i="1"/>
  <c r="K3798" i="1"/>
  <c r="K3797" i="1"/>
  <c r="K3796" i="1"/>
  <c r="K3795" i="1"/>
  <c r="K3794" i="1"/>
  <c r="N3793" i="1"/>
  <c r="K3793" i="1"/>
  <c r="K3791" i="1"/>
  <c r="K3790" i="1"/>
  <c r="K3789" i="1"/>
  <c r="K3788" i="1"/>
  <c r="K3787" i="1"/>
  <c r="K3786" i="1"/>
  <c r="N3785" i="1"/>
  <c r="K3785" i="1"/>
  <c r="K3783" i="1"/>
  <c r="K3782" i="1"/>
  <c r="K3781" i="1"/>
  <c r="K3780" i="1"/>
  <c r="K3779" i="1"/>
  <c r="N3778" i="1"/>
  <c r="K3778" i="1"/>
  <c r="K3776" i="1"/>
  <c r="K3775" i="1"/>
  <c r="K3774" i="1"/>
  <c r="K3773" i="1"/>
  <c r="K3772" i="1"/>
  <c r="N3771" i="1"/>
  <c r="K3771" i="1"/>
  <c r="K3769" i="1"/>
  <c r="K3768" i="1"/>
  <c r="K3767" i="1"/>
  <c r="K3766" i="1"/>
  <c r="K3765" i="1"/>
  <c r="K3764" i="1"/>
  <c r="N3763" i="1"/>
  <c r="K3763" i="1"/>
  <c r="K3761" i="1"/>
  <c r="K3760" i="1"/>
  <c r="K3759" i="1"/>
  <c r="K3758" i="1"/>
  <c r="K3757" i="1"/>
  <c r="K3756" i="1"/>
  <c r="N3755" i="1"/>
  <c r="K3755" i="1"/>
  <c r="K3753" i="1"/>
  <c r="K3752" i="1"/>
  <c r="K3751" i="1"/>
  <c r="K3750" i="1"/>
  <c r="K3749" i="1"/>
  <c r="N3748" i="1"/>
  <c r="K3748" i="1"/>
  <c r="K3746" i="1"/>
  <c r="K3745" i="1"/>
  <c r="K3744" i="1"/>
  <c r="K3743" i="1"/>
  <c r="K3742" i="1"/>
  <c r="K3741" i="1"/>
  <c r="N3740" i="1"/>
  <c r="K3740" i="1"/>
  <c r="K3738" i="1"/>
  <c r="K3737" i="1"/>
  <c r="K3736" i="1"/>
  <c r="K3735" i="1"/>
  <c r="K3734" i="1"/>
  <c r="N3733" i="1"/>
  <c r="K3733" i="1"/>
  <c r="K3731" i="1"/>
  <c r="K3730" i="1"/>
  <c r="K3729" i="1"/>
  <c r="K3728" i="1"/>
  <c r="K3727" i="1"/>
  <c r="N3726" i="1"/>
  <c r="K3726" i="1"/>
  <c r="K3724" i="1"/>
  <c r="K3723" i="1"/>
  <c r="K3722" i="1"/>
  <c r="K3721" i="1"/>
  <c r="K3720" i="1"/>
  <c r="N3719" i="1"/>
  <c r="K3719" i="1"/>
  <c r="K3717" i="1"/>
  <c r="K3716" i="1"/>
  <c r="K3715" i="1"/>
  <c r="K3714" i="1"/>
  <c r="K3713" i="1"/>
  <c r="N3712" i="1"/>
  <c r="K3712" i="1"/>
  <c r="K3710" i="1"/>
  <c r="K3709" i="1"/>
  <c r="K3708" i="1"/>
  <c r="K3707" i="1"/>
  <c r="K3706" i="1"/>
  <c r="K3705" i="1"/>
  <c r="N3704" i="1"/>
  <c r="K3704" i="1"/>
  <c r="K3702" i="1"/>
  <c r="K3701" i="1"/>
  <c r="K3700" i="1"/>
  <c r="K3699" i="1"/>
  <c r="K3698" i="1"/>
  <c r="N3697" i="1"/>
  <c r="K3697" i="1"/>
  <c r="K3695" i="1"/>
  <c r="K3694" i="1"/>
  <c r="K3692" i="1"/>
  <c r="K3691" i="1"/>
  <c r="K3690" i="1"/>
  <c r="K3689" i="1"/>
  <c r="K3688" i="1"/>
  <c r="K3687" i="1"/>
  <c r="N3686" i="1"/>
  <c r="K3686" i="1"/>
  <c r="K3684" i="1"/>
  <c r="K3683" i="1"/>
  <c r="K3682" i="1"/>
  <c r="K3681" i="1"/>
  <c r="K3680" i="1"/>
  <c r="K3679" i="1"/>
  <c r="N3678" i="1"/>
  <c r="K3678" i="1"/>
  <c r="K3676" i="1"/>
  <c r="K3675" i="1"/>
  <c r="K3674" i="1"/>
  <c r="K3673" i="1"/>
  <c r="K3672" i="1"/>
  <c r="K3671" i="1"/>
  <c r="N3670" i="1"/>
  <c r="K3670" i="1"/>
  <c r="K3668" i="1"/>
  <c r="K3667" i="1"/>
  <c r="K3666" i="1"/>
  <c r="K3665" i="1"/>
  <c r="K3664" i="1"/>
  <c r="N3663" i="1"/>
  <c r="K3663" i="1"/>
  <c r="K3661" i="1"/>
  <c r="K3660" i="1"/>
  <c r="K3659" i="1"/>
  <c r="K3658" i="1"/>
  <c r="K3657" i="1"/>
  <c r="K3656" i="1"/>
  <c r="N3655" i="1"/>
  <c r="K3655" i="1"/>
  <c r="K3653" i="1"/>
  <c r="K3652" i="1"/>
  <c r="K3651" i="1"/>
  <c r="K3650" i="1"/>
  <c r="K3649" i="1"/>
  <c r="N3648" i="1"/>
  <c r="K3648" i="1"/>
  <c r="K3646" i="1"/>
  <c r="K3645" i="1"/>
  <c r="K3644" i="1"/>
  <c r="K3643" i="1"/>
  <c r="K3642" i="1"/>
  <c r="N3641" i="1"/>
  <c r="K3641" i="1"/>
  <c r="K3639" i="1"/>
  <c r="K3638" i="1"/>
  <c r="K3637" i="1"/>
  <c r="K3636" i="1"/>
  <c r="K3635" i="1"/>
  <c r="K3634" i="1"/>
  <c r="N3633" i="1"/>
  <c r="K3633" i="1"/>
  <c r="K3631" i="1"/>
  <c r="K3630" i="1"/>
  <c r="K3629" i="1"/>
  <c r="K3628" i="1"/>
  <c r="K3627" i="1"/>
  <c r="K3626" i="1"/>
  <c r="N3625" i="1"/>
  <c r="K3625" i="1"/>
  <c r="K3623" i="1"/>
  <c r="K3622" i="1"/>
  <c r="K3621" i="1"/>
  <c r="K3620" i="1"/>
  <c r="K3619" i="1"/>
  <c r="K3618" i="1"/>
  <c r="N3617" i="1"/>
  <c r="K3617" i="1"/>
  <c r="K3615" i="1"/>
  <c r="K3614" i="1"/>
  <c r="K3613" i="1"/>
  <c r="K3612" i="1"/>
  <c r="K3611" i="1"/>
  <c r="N3610" i="1"/>
  <c r="K3610" i="1"/>
  <c r="K3608" i="1"/>
  <c r="K3607" i="1"/>
  <c r="K3606" i="1"/>
  <c r="K3605" i="1"/>
  <c r="K3604" i="1"/>
  <c r="N3603" i="1"/>
  <c r="K3603" i="1"/>
  <c r="K3601" i="1"/>
  <c r="K3600" i="1"/>
  <c r="K3599" i="1"/>
  <c r="K3598" i="1"/>
  <c r="K3597" i="1"/>
  <c r="N3596" i="1"/>
  <c r="K3596" i="1"/>
  <c r="K3594" i="1"/>
  <c r="K3593" i="1"/>
  <c r="K3592" i="1"/>
  <c r="K3591" i="1"/>
  <c r="K3590" i="1"/>
  <c r="N3589" i="1"/>
  <c r="K3589" i="1"/>
  <c r="K3587" i="1"/>
  <c r="K3586" i="1"/>
  <c r="K3585" i="1"/>
  <c r="K3584" i="1"/>
  <c r="K3583" i="1"/>
  <c r="K3582" i="1"/>
  <c r="N3581" i="1"/>
  <c r="K3581" i="1"/>
  <c r="K3579" i="1"/>
  <c r="K3578" i="1"/>
  <c r="K3577" i="1"/>
  <c r="K3576" i="1"/>
  <c r="K3575" i="1"/>
  <c r="N3574" i="1"/>
  <c r="K3574" i="1"/>
  <c r="K3572" i="1"/>
  <c r="K3571" i="1"/>
  <c r="K3570" i="1"/>
  <c r="K3569" i="1"/>
  <c r="K3568" i="1"/>
  <c r="N3567" i="1"/>
  <c r="K3567" i="1"/>
  <c r="K3565" i="1"/>
  <c r="K3564" i="1"/>
  <c r="K3563" i="1"/>
  <c r="K3562" i="1"/>
  <c r="K3561" i="1"/>
  <c r="N3560" i="1"/>
  <c r="K3560" i="1"/>
  <c r="K3558" i="1"/>
  <c r="K3557" i="1"/>
  <c r="K3556" i="1"/>
  <c r="K3555" i="1"/>
  <c r="K3554" i="1"/>
  <c r="N3553" i="1"/>
  <c r="K3553" i="1"/>
  <c r="K3551" i="1"/>
  <c r="K3550" i="1"/>
  <c r="K3549" i="1"/>
  <c r="K3548" i="1"/>
  <c r="K3547" i="1"/>
  <c r="N3546" i="1"/>
  <c r="K3546" i="1"/>
  <c r="K3544" i="1"/>
  <c r="K3543" i="1"/>
  <c r="K3542" i="1"/>
  <c r="K3541" i="1"/>
  <c r="K3540" i="1"/>
  <c r="N3539" i="1"/>
  <c r="K3539" i="1"/>
  <c r="K3537" i="1"/>
  <c r="K3536" i="1"/>
  <c r="K3535" i="1"/>
  <c r="K3534" i="1"/>
  <c r="K3533" i="1"/>
  <c r="N3532" i="1"/>
  <c r="K3532" i="1"/>
  <c r="K3530" i="1"/>
  <c r="K3529" i="1"/>
  <c r="K3528" i="1"/>
  <c r="K3527" i="1"/>
  <c r="K3526" i="1"/>
  <c r="N3525" i="1"/>
  <c r="K3525" i="1"/>
  <c r="K3523" i="1"/>
  <c r="K3522" i="1"/>
  <c r="K3521" i="1"/>
  <c r="K3520" i="1"/>
  <c r="K3519" i="1"/>
  <c r="N3518" i="1"/>
  <c r="K3518" i="1"/>
  <c r="K3516" i="1"/>
  <c r="K3515" i="1"/>
  <c r="K3514" i="1"/>
  <c r="K3513" i="1"/>
  <c r="K3512" i="1"/>
  <c r="K3511" i="1"/>
  <c r="N3510" i="1"/>
  <c r="K3510" i="1"/>
  <c r="K3508" i="1"/>
  <c r="K3507" i="1"/>
  <c r="K3506" i="1"/>
  <c r="K3505" i="1"/>
  <c r="K3504" i="1"/>
  <c r="N3503" i="1"/>
  <c r="K3503" i="1"/>
  <c r="K3501" i="1"/>
  <c r="K3500" i="1"/>
  <c r="K3499" i="1"/>
  <c r="K3498" i="1"/>
  <c r="K3497" i="1"/>
  <c r="N3496" i="1"/>
  <c r="K3496" i="1"/>
  <c r="K3494" i="1"/>
  <c r="K3493" i="1"/>
  <c r="K3492" i="1"/>
  <c r="K3491" i="1"/>
  <c r="K3490" i="1"/>
  <c r="N3489" i="1"/>
  <c r="K3489" i="1"/>
  <c r="K3487" i="1"/>
  <c r="K3486" i="1"/>
  <c r="K3485" i="1"/>
  <c r="K3484" i="1"/>
  <c r="K3483" i="1"/>
  <c r="N3482" i="1"/>
  <c r="K3482" i="1"/>
  <c r="K3480" i="1"/>
  <c r="K3479" i="1"/>
  <c r="K3478" i="1"/>
  <c r="K3477" i="1"/>
  <c r="K3476" i="1"/>
  <c r="N3475" i="1"/>
  <c r="K3475" i="1"/>
  <c r="K3473" i="1"/>
  <c r="K3472" i="1"/>
  <c r="K3471" i="1"/>
  <c r="K3470" i="1"/>
  <c r="K3469" i="1"/>
  <c r="K3468" i="1"/>
  <c r="N3467" i="1"/>
  <c r="K3467" i="1"/>
  <c r="K3465" i="1"/>
  <c r="K3464" i="1"/>
  <c r="K3463" i="1"/>
  <c r="K3462" i="1"/>
  <c r="K3461" i="1"/>
  <c r="K3460" i="1"/>
  <c r="N3459" i="1"/>
  <c r="K3459" i="1"/>
  <c r="K3457" i="1"/>
  <c r="K3456" i="1"/>
  <c r="K3455" i="1"/>
  <c r="K3454" i="1"/>
  <c r="K3453" i="1"/>
  <c r="N3452" i="1"/>
  <c r="K3452" i="1"/>
  <c r="K3450" i="1"/>
  <c r="K3449" i="1"/>
  <c r="K3448" i="1"/>
  <c r="K3447" i="1"/>
  <c r="K3446" i="1"/>
  <c r="N3445" i="1"/>
  <c r="K3445" i="1"/>
  <c r="K3443" i="1"/>
  <c r="K3442" i="1"/>
  <c r="K3441" i="1"/>
  <c r="K3440" i="1"/>
  <c r="K3439" i="1"/>
  <c r="N3438" i="1"/>
  <c r="K3438" i="1"/>
  <c r="K3436" i="1"/>
  <c r="K3435" i="1"/>
  <c r="K3434" i="1"/>
  <c r="K3433" i="1"/>
  <c r="K3432" i="1"/>
  <c r="N3431" i="1"/>
  <c r="K3431" i="1"/>
  <c r="K3429" i="1"/>
  <c r="K3428" i="1"/>
  <c r="K3427" i="1"/>
  <c r="K3426" i="1"/>
  <c r="K3425" i="1"/>
  <c r="N3424" i="1"/>
  <c r="K3424" i="1"/>
  <c r="K3422" i="1"/>
  <c r="K3421" i="1"/>
  <c r="K3420" i="1"/>
  <c r="K3419" i="1"/>
  <c r="K3418" i="1"/>
  <c r="N3417" i="1"/>
  <c r="K3417" i="1"/>
  <c r="K3415" i="1"/>
  <c r="K3414" i="1"/>
  <c r="K3413" i="1"/>
  <c r="K3412" i="1"/>
  <c r="K3411" i="1"/>
  <c r="N3410" i="1"/>
  <c r="K3410" i="1"/>
  <c r="K3408" i="1"/>
  <c r="K3407" i="1"/>
  <c r="K3406" i="1"/>
  <c r="K3405" i="1"/>
  <c r="K3404" i="1"/>
  <c r="N3403" i="1"/>
  <c r="K3403" i="1"/>
  <c r="K3401" i="1"/>
  <c r="K3400" i="1"/>
  <c r="K3399" i="1"/>
  <c r="K3398" i="1"/>
  <c r="K3397" i="1"/>
  <c r="N3396" i="1"/>
  <c r="K3396" i="1"/>
  <c r="K3394" i="1"/>
  <c r="K3393" i="1"/>
  <c r="K3392" i="1"/>
  <c r="K3391" i="1"/>
  <c r="K3390" i="1"/>
  <c r="N3389" i="1"/>
  <c r="K3389" i="1"/>
  <c r="K3387" i="1"/>
  <c r="K3386" i="1"/>
  <c r="K3385" i="1"/>
  <c r="K3384" i="1"/>
  <c r="K3383" i="1"/>
  <c r="N3382" i="1"/>
  <c r="K3382" i="1"/>
  <c r="K3380" i="1"/>
  <c r="K3379" i="1"/>
  <c r="K3378" i="1"/>
  <c r="K3377" i="1"/>
  <c r="K3376" i="1"/>
  <c r="N3375" i="1"/>
  <c r="K3375" i="1"/>
  <c r="K3373" i="1"/>
  <c r="K3372" i="1"/>
  <c r="K3371" i="1"/>
  <c r="K3370" i="1"/>
  <c r="K3369" i="1"/>
  <c r="K3368" i="1"/>
  <c r="N3367" i="1"/>
  <c r="K3367" i="1"/>
  <c r="K3365" i="1"/>
  <c r="K3364" i="1"/>
  <c r="K3363" i="1"/>
  <c r="K3362" i="1"/>
  <c r="K3361" i="1"/>
  <c r="K3360" i="1"/>
  <c r="N3359" i="1"/>
  <c r="K3359" i="1"/>
  <c r="K3357" i="1"/>
  <c r="K3356" i="1"/>
  <c r="K3355" i="1"/>
  <c r="K3354" i="1"/>
  <c r="K3353" i="1"/>
  <c r="N3352" i="1"/>
  <c r="K3352" i="1"/>
  <c r="K3350" i="1"/>
  <c r="K3349" i="1"/>
  <c r="K3348" i="1"/>
  <c r="K3347" i="1"/>
  <c r="K3346" i="1"/>
  <c r="N3345" i="1"/>
  <c r="K3345" i="1"/>
  <c r="K3343" i="1"/>
  <c r="K3342" i="1"/>
  <c r="K3341" i="1"/>
  <c r="K3340" i="1"/>
  <c r="K3339" i="1"/>
  <c r="N3338" i="1"/>
  <c r="K3338" i="1"/>
  <c r="K3336" i="1"/>
  <c r="K3335" i="1"/>
  <c r="K3334" i="1"/>
  <c r="K3333" i="1"/>
  <c r="K3332" i="1"/>
  <c r="N3331" i="1"/>
  <c r="K3331" i="1"/>
  <c r="K3329" i="1"/>
  <c r="K3328" i="1"/>
  <c r="K3327" i="1"/>
  <c r="K3326" i="1"/>
  <c r="K3325" i="1"/>
  <c r="N3324" i="1"/>
  <c r="K3324" i="1"/>
  <c r="K3322" i="1"/>
  <c r="K3321" i="1"/>
  <c r="K3320" i="1"/>
  <c r="K3319" i="1"/>
  <c r="K3318" i="1"/>
  <c r="N3317" i="1"/>
  <c r="K3317" i="1"/>
  <c r="K3315" i="1"/>
  <c r="K3314" i="1"/>
  <c r="K3313" i="1"/>
  <c r="K3312" i="1"/>
  <c r="K3311" i="1"/>
  <c r="N3310" i="1"/>
  <c r="K3310" i="1"/>
  <c r="K3308" i="1"/>
  <c r="K3307" i="1"/>
  <c r="K3306" i="1"/>
  <c r="K3305" i="1"/>
  <c r="K3304" i="1"/>
  <c r="N3303" i="1"/>
  <c r="K3303" i="1"/>
  <c r="K3301" i="1"/>
  <c r="K3300" i="1"/>
  <c r="K3299" i="1"/>
  <c r="K3298" i="1"/>
  <c r="K3297" i="1"/>
  <c r="N3296" i="1"/>
  <c r="K3296" i="1"/>
  <c r="K3294" i="1"/>
  <c r="K3293" i="1"/>
  <c r="K3292" i="1"/>
  <c r="K3291" i="1"/>
  <c r="K3290" i="1"/>
  <c r="N3289" i="1"/>
  <c r="K3289" i="1"/>
  <c r="K3287" i="1"/>
  <c r="K3286" i="1"/>
  <c r="K3285" i="1"/>
  <c r="K3284" i="1"/>
  <c r="K3283" i="1"/>
  <c r="N3282" i="1"/>
  <c r="K3282" i="1"/>
  <c r="K3280" i="1"/>
  <c r="K3278" i="1"/>
  <c r="K3277" i="1"/>
  <c r="K3276" i="1"/>
  <c r="K3275" i="1"/>
  <c r="K3274" i="1"/>
  <c r="N3273" i="1"/>
  <c r="K3273" i="1"/>
  <c r="K3271" i="1"/>
  <c r="K3270" i="1"/>
  <c r="K3269" i="1"/>
  <c r="K3268" i="1"/>
  <c r="K3267" i="1"/>
  <c r="N3266" i="1"/>
  <c r="K3266" i="1"/>
  <c r="K3264" i="1"/>
  <c r="K3263" i="1"/>
  <c r="K3262" i="1"/>
  <c r="K3261" i="1"/>
  <c r="K3260" i="1"/>
  <c r="N3259" i="1"/>
  <c r="K3259" i="1"/>
  <c r="K3257" i="1"/>
  <c r="K3256" i="1"/>
  <c r="K3255" i="1"/>
  <c r="K3254" i="1"/>
  <c r="K3253" i="1"/>
  <c r="N3252" i="1"/>
  <c r="K3252" i="1"/>
  <c r="K3250" i="1"/>
  <c r="K3249" i="1"/>
  <c r="K3248" i="1"/>
  <c r="K3247" i="1"/>
  <c r="K3246" i="1"/>
  <c r="N3245" i="1"/>
  <c r="K3245" i="1"/>
  <c r="K3243" i="1"/>
  <c r="K3242" i="1"/>
  <c r="K3241" i="1"/>
  <c r="K3240" i="1"/>
  <c r="K3239" i="1"/>
  <c r="N3238" i="1"/>
  <c r="K3238" i="1"/>
  <c r="K3236" i="1"/>
  <c r="K3235" i="1"/>
  <c r="K3234" i="1"/>
  <c r="K3233" i="1"/>
  <c r="K3232" i="1"/>
  <c r="N3231" i="1"/>
  <c r="K3231" i="1"/>
  <c r="K3229" i="1"/>
  <c r="K3228" i="1"/>
  <c r="K3227" i="1"/>
  <c r="K3226" i="1"/>
  <c r="K3225" i="1"/>
  <c r="N3224" i="1"/>
  <c r="K3224" i="1"/>
  <c r="K3222" i="1"/>
  <c r="K3221" i="1"/>
  <c r="K3220" i="1"/>
  <c r="K3219" i="1"/>
  <c r="K3218" i="1"/>
  <c r="N3217" i="1"/>
  <c r="K3217" i="1"/>
  <c r="K3215" i="1"/>
  <c r="K3214" i="1"/>
  <c r="K3213" i="1"/>
  <c r="K3212" i="1"/>
  <c r="K3211" i="1"/>
  <c r="N3210" i="1"/>
  <c r="K3210" i="1"/>
  <c r="K3208" i="1"/>
  <c r="K3207" i="1"/>
  <c r="K3206" i="1"/>
  <c r="K3205" i="1"/>
  <c r="K3204" i="1"/>
  <c r="N3203" i="1"/>
  <c r="K3203" i="1"/>
  <c r="K3201" i="1"/>
  <c r="K3200" i="1"/>
  <c r="K3199" i="1"/>
  <c r="K3198" i="1"/>
  <c r="K3197" i="1"/>
  <c r="N3196" i="1"/>
  <c r="K3196" i="1"/>
  <c r="K3194" i="1"/>
  <c r="K3193" i="1"/>
  <c r="K3192" i="1"/>
  <c r="K3191" i="1"/>
  <c r="K3190" i="1"/>
  <c r="N3189" i="1"/>
  <c r="K3189" i="1"/>
  <c r="K3187" i="1"/>
  <c r="K3186" i="1"/>
  <c r="K3185" i="1"/>
  <c r="K3184" i="1"/>
  <c r="K3183" i="1"/>
  <c r="K3182" i="1"/>
  <c r="N3181" i="1"/>
  <c r="K3181" i="1"/>
  <c r="K3179" i="1"/>
  <c r="K3178" i="1"/>
  <c r="K3177" i="1"/>
  <c r="K3176" i="1"/>
  <c r="K3175" i="1"/>
  <c r="N3174" i="1"/>
  <c r="K3174" i="1"/>
  <c r="K3172" i="1"/>
  <c r="K3171" i="1"/>
  <c r="K3170" i="1"/>
  <c r="K3169" i="1"/>
  <c r="K3168" i="1"/>
  <c r="N3167" i="1"/>
  <c r="K3167" i="1"/>
  <c r="K3165" i="1"/>
  <c r="K3164" i="1"/>
  <c r="K3163" i="1"/>
  <c r="K3162" i="1"/>
  <c r="K3161" i="1"/>
  <c r="N3160" i="1"/>
  <c r="K3160" i="1"/>
  <c r="K3158" i="1"/>
  <c r="K3157" i="1"/>
  <c r="K3156" i="1"/>
  <c r="K3155" i="1"/>
  <c r="K3154" i="1"/>
  <c r="N3153" i="1"/>
  <c r="K3153" i="1"/>
  <c r="K3151" i="1"/>
  <c r="K3150" i="1"/>
  <c r="K3149" i="1"/>
  <c r="K3148" i="1"/>
  <c r="K3147" i="1"/>
  <c r="N3146" i="1"/>
  <c r="K3146" i="1"/>
  <c r="K3144" i="1"/>
  <c r="K3143" i="1"/>
  <c r="K3142" i="1"/>
  <c r="K3141" i="1"/>
  <c r="K3140" i="1"/>
  <c r="N3139" i="1"/>
  <c r="K3139" i="1"/>
  <c r="K3137" i="1"/>
  <c r="K3136" i="1"/>
  <c r="K3135" i="1"/>
  <c r="K3134" i="1"/>
  <c r="K3133" i="1"/>
  <c r="N3132" i="1"/>
  <c r="K3132" i="1"/>
  <c r="K3130" i="1"/>
  <c r="K3129" i="1"/>
  <c r="K3128" i="1"/>
  <c r="K3127" i="1"/>
  <c r="K3126" i="1"/>
  <c r="N3125" i="1"/>
  <c r="K3125" i="1"/>
  <c r="K3123" i="1"/>
  <c r="K3122" i="1"/>
  <c r="K3121" i="1"/>
  <c r="K3120" i="1"/>
  <c r="K3119" i="1"/>
  <c r="N3118" i="1"/>
  <c r="K3118" i="1"/>
  <c r="K3116" i="1"/>
  <c r="K3115" i="1"/>
  <c r="K3114" i="1"/>
  <c r="K3113" i="1"/>
  <c r="K3112" i="1"/>
  <c r="N3111" i="1"/>
  <c r="K3111" i="1"/>
  <c r="K3109" i="1"/>
  <c r="K3108" i="1"/>
  <c r="K3107" i="1"/>
  <c r="K3106" i="1"/>
  <c r="K3105" i="1"/>
  <c r="N3104" i="1"/>
  <c r="K3104" i="1"/>
  <c r="K3102" i="1"/>
  <c r="K3101" i="1"/>
  <c r="K3100" i="1"/>
  <c r="K3099" i="1"/>
  <c r="K3098" i="1"/>
  <c r="K3097" i="1"/>
  <c r="N3096" i="1"/>
  <c r="K3096" i="1"/>
  <c r="K3094" i="1"/>
  <c r="K3093" i="1"/>
  <c r="K3092" i="1"/>
  <c r="K3091" i="1"/>
  <c r="K3090" i="1"/>
  <c r="N3089" i="1"/>
  <c r="K3089" i="1"/>
  <c r="K3087" i="1"/>
  <c r="K3086" i="1"/>
  <c r="K3085" i="1"/>
  <c r="K3084" i="1"/>
  <c r="K3083" i="1"/>
  <c r="N3082" i="1"/>
  <c r="K3082" i="1"/>
  <c r="K3080" i="1"/>
  <c r="K3079" i="1"/>
  <c r="K3078" i="1"/>
  <c r="K3077" i="1"/>
  <c r="K3076" i="1"/>
  <c r="K3075" i="1"/>
  <c r="N3074" i="1"/>
  <c r="K3074" i="1"/>
  <c r="K3072" i="1"/>
  <c r="K3071" i="1"/>
  <c r="K3070" i="1"/>
  <c r="K3069" i="1"/>
  <c r="K3068" i="1"/>
  <c r="K3067" i="1"/>
  <c r="N3066" i="1"/>
  <c r="K3066" i="1"/>
  <c r="K3064" i="1"/>
  <c r="K3063" i="1"/>
  <c r="K3062" i="1"/>
  <c r="K3061" i="1"/>
  <c r="K3060" i="1"/>
  <c r="N3059" i="1"/>
  <c r="K3059" i="1"/>
  <c r="K3057" i="1"/>
  <c r="K3056" i="1"/>
  <c r="K3055" i="1"/>
  <c r="K3054" i="1"/>
  <c r="K3053" i="1"/>
  <c r="N3052" i="1"/>
  <c r="K3052" i="1"/>
  <c r="K3050" i="1"/>
  <c r="K3049" i="1"/>
  <c r="K3048" i="1"/>
  <c r="K3047" i="1"/>
  <c r="K3046" i="1"/>
  <c r="N3045" i="1"/>
  <c r="K3045" i="1"/>
  <c r="K3043" i="1"/>
  <c r="K3042" i="1"/>
  <c r="K3041" i="1"/>
  <c r="K3040" i="1"/>
  <c r="K3039" i="1"/>
  <c r="N3038" i="1"/>
  <c r="K3038" i="1"/>
  <c r="K3036" i="1"/>
  <c r="K3035" i="1"/>
  <c r="K3034" i="1"/>
  <c r="K3033" i="1"/>
  <c r="K3032" i="1"/>
  <c r="K3031" i="1"/>
  <c r="K3030" i="1"/>
  <c r="N3029" i="1"/>
  <c r="K3029" i="1"/>
  <c r="K3027" i="1"/>
  <c r="K3026" i="1"/>
  <c r="K3025" i="1"/>
  <c r="K3024" i="1"/>
  <c r="K3023" i="1"/>
  <c r="N3022" i="1"/>
  <c r="K3022" i="1"/>
  <c r="K3020" i="1"/>
  <c r="K3019" i="1"/>
  <c r="K3018" i="1"/>
  <c r="K3017" i="1"/>
  <c r="K3016" i="1"/>
  <c r="K3015" i="1"/>
  <c r="N3014" i="1"/>
  <c r="K3014" i="1"/>
  <c r="K3012" i="1"/>
  <c r="K3011" i="1"/>
  <c r="K3010" i="1"/>
  <c r="K3009" i="1"/>
  <c r="K3008" i="1"/>
  <c r="K3007" i="1"/>
  <c r="N3006" i="1"/>
  <c r="K3006" i="1"/>
  <c r="K3004" i="1"/>
  <c r="K3003" i="1"/>
  <c r="K3002" i="1"/>
  <c r="K3001" i="1"/>
  <c r="K3000" i="1"/>
  <c r="N2999" i="1"/>
  <c r="K2999" i="1"/>
  <c r="K2997" i="1"/>
  <c r="K2996" i="1"/>
  <c r="K2995" i="1"/>
  <c r="K2994" i="1"/>
  <c r="K2993" i="1"/>
  <c r="N2992" i="1"/>
  <c r="K2992" i="1"/>
  <c r="K2990" i="1"/>
  <c r="K2989" i="1"/>
  <c r="K2988" i="1"/>
  <c r="K2987" i="1"/>
  <c r="K2986" i="1"/>
  <c r="N2985" i="1"/>
  <c r="K2985" i="1"/>
  <c r="K2983" i="1"/>
  <c r="K2982" i="1"/>
  <c r="K2981" i="1"/>
  <c r="K2980" i="1"/>
  <c r="K2979" i="1"/>
  <c r="N2978" i="1"/>
  <c r="K2978" i="1"/>
  <c r="K2976" i="1"/>
  <c r="K2975" i="1"/>
  <c r="K2974" i="1"/>
  <c r="K2973" i="1"/>
  <c r="K2972" i="1"/>
  <c r="N2971" i="1"/>
  <c r="K2971" i="1"/>
  <c r="K2969" i="1"/>
  <c r="K2968" i="1"/>
  <c r="K2967" i="1"/>
  <c r="K2966" i="1"/>
  <c r="K2965" i="1"/>
  <c r="N2964" i="1"/>
  <c r="K2964" i="1"/>
  <c r="K2962" i="1"/>
  <c r="K2961" i="1"/>
  <c r="K2960" i="1"/>
  <c r="K2959" i="1"/>
  <c r="K2958" i="1"/>
  <c r="N2957" i="1"/>
  <c r="K2957" i="1"/>
  <c r="K2955" i="1"/>
  <c r="K2954" i="1"/>
  <c r="K2953" i="1"/>
  <c r="K2952" i="1"/>
  <c r="K2951" i="1"/>
  <c r="N2950" i="1"/>
  <c r="K2950" i="1"/>
  <c r="K2948" i="1"/>
  <c r="K2947" i="1"/>
  <c r="K2946" i="1"/>
  <c r="K2945" i="1"/>
  <c r="K2944" i="1"/>
  <c r="N2943" i="1"/>
  <c r="K2943" i="1"/>
  <c r="K2941" i="1"/>
  <c r="K2940" i="1"/>
  <c r="K2939" i="1"/>
  <c r="K2938" i="1"/>
  <c r="K2937" i="1"/>
  <c r="N2936" i="1"/>
  <c r="K2936" i="1"/>
  <c r="K2934" i="1"/>
  <c r="K2933" i="1"/>
  <c r="K2932" i="1"/>
  <c r="K2931" i="1"/>
  <c r="K2930" i="1"/>
  <c r="N2929" i="1"/>
  <c r="K2929" i="1"/>
  <c r="K2927" i="1"/>
  <c r="K2926" i="1"/>
  <c r="K2925" i="1"/>
  <c r="K2924" i="1"/>
  <c r="K2923" i="1"/>
  <c r="N2922" i="1"/>
  <c r="K2922" i="1"/>
  <c r="K2920" i="1"/>
  <c r="K2919" i="1"/>
  <c r="K2918" i="1"/>
  <c r="K2917" i="1"/>
  <c r="K2916" i="1"/>
  <c r="N2915" i="1"/>
  <c r="K2915" i="1"/>
  <c r="K2913" i="1"/>
  <c r="K2912" i="1"/>
  <c r="K2911" i="1"/>
  <c r="K2910" i="1"/>
  <c r="K2909" i="1"/>
  <c r="N2908" i="1"/>
  <c r="K2908" i="1"/>
  <c r="K2906" i="1"/>
  <c r="K2905" i="1"/>
  <c r="K2904" i="1"/>
  <c r="K2903" i="1"/>
  <c r="K2902" i="1"/>
  <c r="N2901" i="1"/>
  <c r="K2901" i="1"/>
  <c r="K2899" i="1"/>
  <c r="K2898" i="1"/>
  <c r="K2897" i="1"/>
  <c r="K2896" i="1"/>
  <c r="K2895" i="1"/>
  <c r="K2894" i="1"/>
  <c r="N2893" i="1"/>
  <c r="K2893" i="1"/>
  <c r="K2891" i="1"/>
  <c r="K2890" i="1"/>
  <c r="K2889" i="1"/>
  <c r="K2888" i="1"/>
  <c r="K2887" i="1"/>
  <c r="N2886" i="1"/>
  <c r="K2886" i="1"/>
  <c r="K2884" i="1"/>
  <c r="K2883" i="1"/>
  <c r="K2882" i="1"/>
  <c r="K2881" i="1"/>
  <c r="K2880" i="1"/>
  <c r="N2879" i="1"/>
  <c r="K2879" i="1"/>
  <c r="K2877" i="1"/>
  <c r="K2876" i="1"/>
  <c r="K2875" i="1"/>
  <c r="K2874" i="1"/>
  <c r="K2873" i="1"/>
  <c r="K2872" i="1"/>
  <c r="N2871" i="1"/>
  <c r="K2871" i="1"/>
  <c r="K2869" i="1"/>
  <c r="K2868" i="1"/>
  <c r="K2867" i="1"/>
  <c r="K2866" i="1"/>
  <c r="K2865" i="1"/>
  <c r="N2864" i="1"/>
  <c r="K2864" i="1"/>
  <c r="K2862" i="1"/>
  <c r="K2861" i="1"/>
  <c r="K2860" i="1"/>
  <c r="K2859" i="1"/>
  <c r="K2858" i="1"/>
  <c r="K2857" i="1"/>
  <c r="N2856" i="1"/>
  <c r="K2856" i="1"/>
  <c r="K2854" i="1"/>
  <c r="K2853" i="1"/>
  <c r="K2852" i="1"/>
  <c r="K2851" i="1"/>
  <c r="K2850" i="1"/>
  <c r="N2849" i="1"/>
  <c r="K2849" i="1"/>
  <c r="K2847" i="1"/>
  <c r="K2846" i="1"/>
  <c r="K2845" i="1"/>
  <c r="K2844" i="1"/>
  <c r="K2843" i="1"/>
  <c r="N2842" i="1"/>
  <c r="K2842" i="1"/>
  <c r="K2840" i="1"/>
  <c r="K2839" i="1"/>
  <c r="K2838" i="1"/>
  <c r="K2837" i="1"/>
  <c r="K2836" i="1"/>
  <c r="N2835" i="1"/>
  <c r="K2835" i="1"/>
  <c r="K2833" i="1"/>
  <c r="K2832" i="1"/>
  <c r="K2831" i="1"/>
  <c r="K2830" i="1"/>
  <c r="K2829" i="1"/>
  <c r="N2828" i="1"/>
  <c r="K2828" i="1"/>
  <c r="K2826" i="1"/>
  <c r="K2825" i="1"/>
  <c r="K2824" i="1"/>
  <c r="K2823" i="1"/>
  <c r="K2822" i="1"/>
  <c r="N2821" i="1"/>
  <c r="K2821" i="1"/>
  <c r="K2819" i="1"/>
  <c r="K2818" i="1"/>
  <c r="K2817" i="1"/>
  <c r="K2816" i="1"/>
  <c r="K2815" i="1"/>
  <c r="N2814" i="1"/>
  <c r="K2814" i="1"/>
  <c r="K2812" i="1"/>
  <c r="K2811" i="1"/>
  <c r="K2810" i="1"/>
  <c r="K2809" i="1"/>
  <c r="K2808" i="1"/>
  <c r="N2807" i="1"/>
  <c r="K2807" i="1"/>
  <c r="K2805" i="1"/>
  <c r="K2804" i="1"/>
  <c r="K2803" i="1"/>
  <c r="K2802" i="1"/>
  <c r="K2801" i="1"/>
  <c r="N2800" i="1"/>
  <c r="K2800" i="1"/>
  <c r="K2798" i="1"/>
  <c r="K2797" i="1"/>
  <c r="K2796" i="1"/>
  <c r="K2795" i="1"/>
  <c r="K2794" i="1"/>
  <c r="N2793" i="1"/>
  <c r="K2793" i="1"/>
  <c r="K2791" i="1"/>
  <c r="K2790" i="1"/>
  <c r="K2789" i="1"/>
  <c r="K2788" i="1"/>
  <c r="K2787" i="1"/>
  <c r="N2786" i="1"/>
  <c r="K2786" i="1"/>
  <c r="K2784" i="1"/>
  <c r="K2783" i="1"/>
  <c r="K2782" i="1"/>
  <c r="K2781" i="1"/>
  <c r="K2780" i="1"/>
  <c r="N2779" i="1"/>
  <c r="K2779" i="1"/>
  <c r="K2777" i="1"/>
  <c r="K2776" i="1"/>
  <c r="K2775" i="1"/>
  <c r="K2774" i="1"/>
  <c r="K2773" i="1"/>
  <c r="N2772" i="1"/>
  <c r="K2772" i="1"/>
  <c r="K2770" i="1"/>
  <c r="K2769" i="1"/>
  <c r="K2768" i="1"/>
  <c r="K2767" i="1"/>
  <c r="K2766" i="1"/>
  <c r="N2765" i="1"/>
  <c r="K2765" i="1"/>
  <c r="K2763" i="1"/>
  <c r="K2762" i="1"/>
  <c r="K2761" i="1"/>
  <c r="K2760" i="1"/>
  <c r="K2759" i="1"/>
  <c r="N2758" i="1"/>
  <c r="K2758" i="1"/>
  <c r="K2756" i="1"/>
  <c r="K2755" i="1"/>
  <c r="K2754" i="1"/>
  <c r="K2753" i="1"/>
  <c r="K2752" i="1"/>
  <c r="K2751" i="1"/>
  <c r="N2750" i="1"/>
  <c r="K2750" i="1"/>
  <c r="K2748" i="1"/>
  <c r="K2747" i="1"/>
  <c r="K2746" i="1"/>
  <c r="K2745" i="1"/>
  <c r="K2744" i="1"/>
  <c r="N2743" i="1"/>
  <c r="K2743" i="1"/>
  <c r="K2741" i="1"/>
  <c r="K2740" i="1"/>
  <c r="K2739" i="1"/>
  <c r="K2738" i="1"/>
  <c r="K2737" i="1"/>
  <c r="N2736" i="1"/>
  <c r="K2736" i="1"/>
  <c r="K2734" i="1"/>
  <c r="K2733" i="1"/>
  <c r="K2732" i="1"/>
  <c r="K2731" i="1"/>
  <c r="K2730" i="1"/>
  <c r="N2729" i="1"/>
  <c r="K2729" i="1"/>
  <c r="K2727" i="1"/>
  <c r="K2726" i="1"/>
  <c r="K2725" i="1"/>
  <c r="K2724" i="1"/>
  <c r="K2723" i="1"/>
  <c r="N2722" i="1"/>
  <c r="K2722" i="1"/>
  <c r="K2720" i="1"/>
  <c r="K2719" i="1"/>
  <c r="K2718" i="1"/>
  <c r="K2717" i="1"/>
  <c r="K2716" i="1"/>
  <c r="N2715" i="1"/>
  <c r="K2715" i="1"/>
  <c r="K2713" i="1"/>
  <c r="K2712" i="1"/>
  <c r="K2711" i="1"/>
  <c r="K2710" i="1"/>
  <c r="K2709" i="1"/>
  <c r="N2708" i="1"/>
  <c r="K2708" i="1"/>
  <c r="K2706" i="1"/>
  <c r="K2705" i="1"/>
  <c r="K2704" i="1"/>
  <c r="K2703" i="1"/>
  <c r="K2702" i="1"/>
  <c r="N2701" i="1"/>
  <c r="K2701" i="1"/>
  <c r="K2699" i="1"/>
  <c r="K2698" i="1"/>
  <c r="K2697" i="1"/>
  <c r="K2696" i="1"/>
  <c r="K2695" i="1"/>
  <c r="N2694" i="1"/>
  <c r="K2694" i="1"/>
  <c r="K2692" i="1"/>
  <c r="K2691" i="1"/>
  <c r="K2690" i="1"/>
  <c r="K2689" i="1"/>
  <c r="K2688" i="1"/>
  <c r="N2687" i="1"/>
  <c r="K2687" i="1"/>
  <c r="K2685" i="1"/>
  <c r="K2684" i="1"/>
  <c r="K2683" i="1"/>
  <c r="K2682" i="1"/>
  <c r="K2681" i="1"/>
  <c r="N2680" i="1"/>
  <c r="K2680" i="1"/>
  <c r="K2678" i="1"/>
  <c r="K2677" i="1"/>
  <c r="K2676" i="1"/>
  <c r="K2675" i="1"/>
  <c r="K2674" i="1"/>
  <c r="N2673" i="1"/>
  <c r="K2673" i="1"/>
  <c r="K2671" i="1"/>
  <c r="K2670" i="1"/>
  <c r="K2669" i="1"/>
  <c r="K2668" i="1"/>
  <c r="K2667" i="1"/>
  <c r="N2666" i="1"/>
  <c r="K2666" i="1"/>
  <c r="K2664" i="1"/>
  <c r="K2663" i="1"/>
  <c r="K2662" i="1"/>
  <c r="K2661" i="1"/>
  <c r="K2660" i="1"/>
  <c r="N2659" i="1"/>
  <c r="K2659" i="1"/>
  <c r="K2657" i="1"/>
  <c r="K2656" i="1"/>
  <c r="K2655" i="1"/>
  <c r="K2654" i="1"/>
  <c r="K2653" i="1"/>
  <c r="K2652" i="1"/>
  <c r="K2651" i="1"/>
  <c r="N2650" i="1"/>
  <c r="K2650" i="1"/>
  <c r="K2648" i="1"/>
  <c r="K2647" i="1"/>
  <c r="K2646" i="1"/>
  <c r="K2645" i="1"/>
  <c r="K2644" i="1"/>
  <c r="K2643" i="1"/>
  <c r="N2642" i="1"/>
  <c r="K2642" i="1"/>
  <c r="K2640" i="1"/>
  <c r="K2639" i="1"/>
  <c r="K2638" i="1"/>
  <c r="K2637" i="1"/>
  <c r="K2636" i="1"/>
  <c r="N2635" i="1"/>
  <c r="K2635" i="1"/>
  <c r="K2633" i="1"/>
  <c r="K2632" i="1"/>
  <c r="K2631" i="1"/>
  <c r="K2630" i="1"/>
  <c r="K2629" i="1"/>
  <c r="N2628" i="1"/>
  <c r="K2628" i="1"/>
  <c r="K2626" i="1"/>
  <c r="K2625" i="1"/>
  <c r="K2624" i="1"/>
  <c r="K2623" i="1"/>
  <c r="K2622" i="1"/>
  <c r="N2621" i="1"/>
  <c r="K2621" i="1"/>
  <c r="K2619" i="1"/>
  <c r="K2618" i="1"/>
  <c r="K2617" i="1"/>
  <c r="K2616" i="1"/>
  <c r="K2615" i="1"/>
  <c r="N2614" i="1"/>
  <c r="K2614" i="1"/>
  <c r="K2612" i="1"/>
  <c r="K2611" i="1"/>
  <c r="K2610" i="1"/>
  <c r="K2609" i="1"/>
  <c r="K2608" i="1"/>
  <c r="N2607" i="1"/>
  <c r="K2607" i="1"/>
  <c r="K2605" i="1"/>
  <c r="K2604" i="1"/>
  <c r="K2603" i="1"/>
  <c r="K2602" i="1"/>
  <c r="K2601" i="1"/>
  <c r="K2600" i="1"/>
  <c r="N2599" i="1"/>
  <c r="K2599" i="1"/>
  <c r="K2597" i="1"/>
  <c r="K2596" i="1"/>
  <c r="K2595" i="1"/>
  <c r="K2594" i="1"/>
  <c r="K2593" i="1"/>
  <c r="N2592" i="1"/>
  <c r="K2592" i="1"/>
  <c r="K2590" i="1"/>
  <c r="K2589" i="1"/>
  <c r="K2588" i="1"/>
  <c r="K2587" i="1"/>
  <c r="K2586" i="1"/>
  <c r="K2585" i="1"/>
  <c r="N2584" i="1"/>
  <c r="K2584" i="1"/>
  <c r="K2582" i="1"/>
  <c r="K2581" i="1"/>
  <c r="K2580" i="1"/>
  <c r="K2579" i="1"/>
  <c r="K2578" i="1"/>
  <c r="N2577" i="1"/>
  <c r="K2577" i="1"/>
  <c r="K2575" i="1"/>
  <c r="K2574" i="1"/>
  <c r="K2573" i="1"/>
  <c r="K2572" i="1"/>
  <c r="K2571" i="1"/>
  <c r="N2570" i="1"/>
  <c r="K2570" i="1"/>
  <c r="K2568" i="1"/>
  <c r="K2567" i="1"/>
  <c r="K2566" i="1"/>
  <c r="K2565" i="1"/>
  <c r="K2564" i="1"/>
  <c r="N2563" i="1"/>
  <c r="K2563" i="1"/>
  <c r="K2561" i="1"/>
  <c r="K2560" i="1"/>
  <c r="K2559" i="1"/>
  <c r="K2558" i="1"/>
  <c r="K2557" i="1"/>
  <c r="N2556" i="1"/>
  <c r="K2556" i="1"/>
  <c r="K2554" i="1"/>
  <c r="K2553" i="1"/>
  <c r="K2552" i="1"/>
  <c r="K2551" i="1"/>
  <c r="K2550" i="1"/>
  <c r="N2549" i="1"/>
  <c r="K2549" i="1"/>
  <c r="K2547" i="1"/>
  <c r="K2546" i="1"/>
  <c r="K2545" i="1"/>
  <c r="K2544" i="1"/>
  <c r="K2543" i="1"/>
  <c r="N2542" i="1"/>
  <c r="K2542" i="1"/>
  <c r="K2540" i="1"/>
  <c r="K2539" i="1"/>
  <c r="K2538" i="1"/>
  <c r="K2537" i="1"/>
  <c r="K2536" i="1"/>
  <c r="N2535" i="1"/>
  <c r="K2535" i="1"/>
  <c r="K2533" i="1"/>
  <c r="K2532" i="1"/>
  <c r="K2531" i="1"/>
  <c r="K2530" i="1"/>
  <c r="K2529" i="1"/>
  <c r="K2528" i="1"/>
  <c r="N2527" i="1"/>
  <c r="K2527" i="1"/>
  <c r="K2525" i="1"/>
  <c r="K2524" i="1"/>
  <c r="K2523" i="1"/>
  <c r="K2522" i="1"/>
  <c r="K2521" i="1"/>
  <c r="N2520" i="1"/>
  <c r="K2520" i="1"/>
  <c r="K2518" i="1"/>
  <c r="K2517" i="1"/>
  <c r="K2516" i="1"/>
  <c r="K2515" i="1"/>
  <c r="K2514" i="1"/>
  <c r="N2513" i="1"/>
  <c r="K2513" i="1"/>
  <c r="K2511" i="1"/>
  <c r="K2510" i="1"/>
  <c r="K2509" i="1"/>
  <c r="K2508" i="1"/>
  <c r="K2507" i="1"/>
  <c r="N2506" i="1"/>
  <c r="K2506" i="1"/>
  <c r="K2504" i="1"/>
  <c r="K2503" i="1"/>
  <c r="K2502" i="1"/>
  <c r="K2501" i="1"/>
  <c r="K2500" i="1"/>
  <c r="N2499" i="1"/>
  <c r="K2499" i="1"/>
  <c r="K2497" i="1"/>
  <c r="K2496" i="1"/>
  <c r="K2495" i="1"/>
  <c r="K2494" i="1"/>
  <c r="K2493" i="1"/>
  <c r="N2492" i="1"/>
  <c r="K2492" i="1"/>
  <c r="K2490" i="1"/>
  <c r="K2489" i="1"/>
  <c r="K2488" i="1"/>
  <c r="K2487" i="1"/>
  <c r="K2486" i="1"/>
  <c r="N2485" i="1"/>
  <c r="K2485" i="1"/>
  <c r="K2483" i="1"/>
  <c r="K2482" i="1"/>
  <c r="K2481" i="1"/>
  <c r="K2480" i="1"/>
  <c r="K2479" i="1"/>
  <c r="N2478" i="1"/>
  <c r="K2478" i="1"/>
  <c r="K2476" i="1"/>
  <c r="K2475" i="1"/>
  <c r="K2474" i="1"/>
  <c r="K2473" i="1"/>
  <c r="K2472" i="1"/>
  <c r="N2471" i="1"/>
  <c r="K2471" i="1"/>
  <c r="K2469" i="1"/>
  <c r="K2468" i="1"/>
  <c r="K2467" i="1"/>
  <c r="K2466" i="1"/>
  <c r="K2465" i="1"/>
  <c r="N2464" i="1"/>
  <c r="K2464" i="1"/>
  <c r="K2462" i="1"/>
  <c r="K2461" i="1"/>
  <c r="K2460" i="1"/>
  <c r="K2459" i="1"/>
  <c r="K2458" i="1"/>
  <c r="N2457" i="1"/>
  <c r="K2457" i="1"/>
  <c r="K2455" i="1"/>
  <c r="K2454" i="1"/>
  <c r="K2453" i="1"/>
  <c r="K2452" i="1"/>
  <c r="K2451" i="1"/>
  <c r="N2450" i="1"/>
  <c r="K2450" i="1"/>
  <c r="K2448" i="1"/>
  <c r="K2447" i="1"/>
  <c r="K2446" i="1"/>
  <c r="K2445" i="1"/>
  <c r="K2444" i="1"/>
  <c r="N2443" i="1"/>
  <c r="K2443" i="1"/>
  <c r="K2441" i="1"/>
  <c r="K2440" i="1"/>
  <c r="K2439" i="1"/>
  <c r="K2438" i="1"/>
  <c r="K2437" i="1"/>
  <c r="N2436" i="1"/>
  <c r="K2436" i="1"/>
  <c r="K2434" i="1"/>
  <c r="K2433" i="1"/>
  <c r="K2432" i="1"/>
  <c r="K2431" i="1"/>
  <c r="K2430" i="1"/>
  <c r="N2429" i="1"/>
  <c r="K2429" i="1"/>
  <c r="K2427" i="1"/>
  <c r="K2426" i="1"/>
  <c r="K2425" i="1"/>
  <c r="K2424" i="1"/>
  <c r="K2423" i="1"/>
  <c r="N2422" i="1"/>
  <c r="K2422" i="1"/>
  <c r="K2420" i="1"/>
  <c r="K2419" i="1"/>
  <c r="K2418" i="1"/>
  <c r="K2417" i="1"/>
  <c r="K2416" i="1"/>
  <c r="N2415" i="1"/>
  <c r="K2415" i="1"/>
  <c r="K2413" i="1"/>
  <c r="K2412" i="1"/>
  <c r="K2411" i="1"/>
  <c r="K2410" i="1"/>
  <c r="K2409" i="1"/>
  <c r="N2408" i="1"/>
  <c r="K2408" i="1"/>
  <c r="K2406" i="1"/>
  <c r="K2405" i="1"/>
  <c r="K2404" i="1"/>
  <c r="K2403" i="1"/>
  <c r="K2402" i="1"/>
  <c r="K2401" i="1"/>
  <c r="N2400" i="1"/>
  <c r="K2400" i="1"/>
  <c r="K2398" i="1"/>
  <c r="K2397" i="1"/>
  <c r="K2396" i="1"/>
  <c r="K2395" i="1"/>
  <c r="K2394" i="1"/>
  <c r="N2393" i="1"/>
  <c r="K2393" i="1"/>
  <c r="K2391" i="1"/>
  <c r="K2390" i="1"/>
  <c r="K2389" i="1"/>
  <c r="K2388" i="1"/>
  <c r="K2387" i="1"/>
  <c r="K2386" i="1"/>
  <c r="N2385" i="1"/>
  <c r="K2385" i="1"/>
  <c r="K2383" i="1"/>
  <c r="K2382" i="1"/>
  <c r="K2381" i="1"/>
  <c r="K2380" i="1"/>
  <c r="K2379" i="1"/>
  <c r="N2378" i="1"/>
  <c r="K2378" i="1"/>
  <c r="K2376" i="1"/>
  <c r="K2375" i="1"/>
  <c r="K2374" i="1"/>
  <c r="K2373" i="1"/>
  <c r="K2372" i="1"/>
  <c r="N2371" i="1"/>
  <c r="K2371" i="1"/>
  <c r="K2369" i="1"/>
  <c r="K2368" i="1"/>
  <c r="K2367" i="1"/>
  <c r="K2366" i="1"/>
  <c r="K2365" i="1"/>
  <c r="N2364" i="1"/>
  <c r="K2364" i="1"/>
  <c r="K2362" i="1"/>
  <c r="K2361" i="1"/>
  <c r="K2360" i="1"/>
  <c r="K2359" i="1"/>
  <c r="K2358" i="1"/>
  <c r="N2357" i="1"/>
  <c r="K2357" i="1"/>
  <c r="K2355" i="1"/>
  <c r="K2354" i="1"/>
  <c r="K2353" i="1"/>
  <c r="K2352" i="1"/>
  <c r="K2351" i="1"/>
  <c r="N2350" i="1"/>
  <c r="K2350" i="1"/>
  <c r="K2348" i="1"/>
  <c r="K2347" i="1"/>
  <c r="K2346" i="1"/>
  <c r="K2345" i="1"/>
  <c r="K2344" i="1"/>
  <c r="N2343" i="1"/>
  <c r="K2343" i="1"/>
  <c r="K2341" i="1"/>
  <c r="K2340" i="1"/>
  <c r="K2339" i="1"/>
  <c r="K2338" i="1"/>
  <c r="K2337" i="1"/>
  <c r="N2336" i="1"/>
  <c r="K2336" i="1"/>
  <c r="K2334" i="1"/>
  <c r="K2333" i="1"/>
  <c r="K2332" i="1"/>
  <c r="K2331" i="1"/>
  <c r="K2330" i="1"/>
  <c r="N2329" i="1"/>
  <c r="K2329" i="1"/>
  <c r="K2327" i="1"/>
  <c r="K2326" i="1"/>
  <c r="K2325" i="1"/>
  <c r="K2324" i="1"/>
  <c r="K2323" i="1"/>
  <c r="N2322" i="1"/>
  <c r="K2322" i="1"/>
  <c r="K2320" i="1"/>
  <c r="K2319" i="1"/>
  <c r="K2318" i="1"/>
  <c r="K2317" i="1"/>
  <c r="K2316" i="1"/>
  <c r="N2315" i="1"/>
  <c r="K2315" i="1"/>
  <c r="K2313" i="1"/>
  <c r="K2312" i="1"/>
  <c r="K2311" i="1"/>
  <c r="K2310" i="1"/>
  <c r="K2309" i="1"/>
  <c r="N2308" i="1"/>
  <c r="K2308" i="1"/>
  <c r="K2306" i="1"/>
  <c r="K2305" i="1"/>
  <c r="K2304" i="1"/>
  <c r="K2303" i="1"/>
  <c r="K2302" i="1"/>
  <c r="N2301" i="1"/>
  <c r="K2301" i="1"/>
  <c r="K2299" i="1"/>
  <c r="K2298" i="1"/>
  <c r="K2297" i="1"/>
  <c r="K2296" i="1"/>
  <c r="K2295" i="1"/>
  <c r="N2294" i="1"/>
  <c r="K2294" i="1"/>
  <c r="K2292" i="1"/>
  <c r="K2291" i="1"/>
  <c r="K2290" i="1"/>
  <c r="K2289" i="1"/>
  <c r="K2288" i="1"/>
  <c r="N2287" i="1"/>
  <c r="K2287" i="1"/>
  <c r="K2285" i="1"/>
  <c r="K2284" i="1"/>
  <c r="K2283" i="1"/>
  <c r="K2282" i="1"/>
  <c r="K2281" i="1"/>
  <c r="N2280" i="1"/>
  <c r="K2280" i="1"/>
  <c r="K2278" i="1"/>
  <c r="K2277" i="1"/>
  <c r="K2276" i="1"/>
  <c r="K2275" i="1"/>
  <c r="K2274" i="1"/>
  <c r="N2273" i="1"/>
  <c r="K2273" i="1"/>
  <c r="K2271" i="1"/>
  <c r="K2270" i="1"/>
  <c r="K2269" i="1"/>
  <c r="K2268" i="1"/>
  <c r="K2267" i="1"/>
  <c r="N2266" i="1"/>
  <c r="K2266" i="1"/>
  <c r="K2264" i="1"/>
  <c r="K2263" i="1"/>
  <c r="K2262" i="1"/>
  <c r="K2261" i="1"/>
  <c r="K2260" i="1"/>
  <c r="N2259" i="1"/>
  <c r="K2259" i="1"/>
  <c r="K2257" i="1"/>
  <c r="K2256" i="1"/>
  <c r="K2255" i="1"/>
  <c r="K2254" i="1"/>
  <c r="K2253" i="1"/>
  <c r="N2252" i="1"/>
  <c r="K2252" i="1"/>
  <c r="K2250" i="1"/>
  <c r="K2249" i="1"/>
  <c r="K2248" i="1"/>
  <c r="K2247" i="1"/>
  <c r="K2246" i="1"/>
  <c r="N2245" i="1"/>
  <c r="K2245" i="1"/>
  <c r="K2243" i="1"/>
  <c r="K2242" i="1"/>
  <c r="K2241" i="1"/>
  <c r="K2240" i="1"/>
  <c r="K2239" i="1"/>
  <c r="N2238" i="1"/>
  <c r="K2238" i="1"/>
  <c r="K2236" i="1"/>
  <c r="K2235" i="1"/>
  <c r="K2234" i="1"/>
  <c r="K2233" i="1"/>
  <c r="K2232" i="1"/>
  <c r="N2231" i="1"/>
  <c r="K2231" i="1"/>
  <c r="K2229" i="1"/>
  <c r="K2228" i="1"/>
  <c r="K2227" i="1"/>
  <c r="K2226" i="1"/>
  <c r="K2225" i="1"/>
  <c r="K2224" i="1"/>
  <c r="N2223" i="1"/>
  <c r="K2223" i="1"/>
  <c r="K2221" i="1"/>
  <c r="K2220" i="1"/>
  <c r="K2219" i="1"/>
  <c r="K2218" i="1"/>
  <c r="K2217" i="1"/>
  <c r="K2216" i="1"/>
  <c r="N2215" i="1"/>
  <c r="K2215" i="1"/>
  <c r="K2213" i="1"/>
  <c r="K2212" i="1"/>
  <c r="K2211" i="1"/>
  <c r="K2210" i="1"/>
  <c r="K2209" i="1"/>
  <c r="N2208" i="1"/>
  <c r="K2208" i="1"/>
  <c r="K2206" i="1"/>
  <c r="K2205" i="1"/>
  <c r="K2204" i="1"/>
  <c r="K2203" i="1"/>
  <c r="K2202" i="1"/>
  <c r="K2201" i="1"/>
  <c r="N2200" i="1"/>
  <c r="K2200" i="1"/>
  <c r="K2198" i="1"/>
  <c r="K2197" i="1"/>
  <c r="K2196" i="1"/>
  <c r="K2195" i="1"/>
  <c r="K2194" i="1"/>
  <c r="N2193" i="1"/>
  <c r="K2193" i="1"/>
  <c r="K2191" i="1"/>
  <c r="K2190" i="1"/>
  <c r="K2189" i="1"/>
  <c r="K2188" i="1"/>
  <c r="K2187" i="1"/>
  <c r="N2186" i="1"/>
  <c r="K2186" i="1"/>
  <c r="K2184" i="1"/>
  <c r="K2183" i="1"/>
  <c r="K2182" i="1"/>
  <c r="K2181" i="1"/>
  <c r="K2180" i="1"/>
  <c r="K2179" i="1"/>
  <c r="N2178" i="1"/>
  <c r="K2178" i="1"/>
  <c r="K2176" i="1"/>
  <c r="K2175" i="1"/>
  <c r="K2174" i="1"/>
  <c r="K2173" i="1"/>
  <c r="K2172" i="1"/>
  <c r="K2171" i="1"/>
  <c r="N2170" i="1"/>
  <c r="K2170" i="1"/>
  <c r="K2168" i="1"/>
  <c r="K2167" i="1"/>
  <c r="K2166" i="1"/>
  <c r="K2165" i="1"/>
  <c r="K2164" i="1"/>
  <c r="N2163" i="1"/>
  <c r="K2163" i="1"/>
  <c r="K2161" i="1"/>
  <c r="K2160" i="1"/>
  <c r="K2159" i="1"/>
  <c r="K2158" i="1"/>
  <c r="K2157" i="1"/>
  <c r="N2156" i="1"/>
  <c r="K2156" i="1"/>
  <c r="K2154" i="1"/>
  <c r="K2153" i="1"/>
  <c r="K2152" i="1"/>
  <c r="K2151" i="1"/>
  <c r="K2150" i="1"/>
  <c r="N2149" i="1"/>
  <c r="K2149" i="1"/>
  <c r="K2147" i="1"/>
  <c r="K2146" i="1"/>
  <c r="K2145" i="1"/>
  <c r="K2144" i="1"/>
  <c r="K2143" i="1"/>
  <c r="N2142" i="1"/>
  <c r="K2142" i="1"/>
  <c r="K2140" i="1"/>
  <c r="K2139" i="1"/>
  <c r="K2138" i="1"/>
  <c r="K2137" i="1"/>
  <c r="K2136" i="1"/>
  <c r="N2135" i="1"/>
  <c r="K2135" i="1"/>
  <c r="K2133" i="1"/>
  <c r="K2132" i="1"/>
  <c r="K2131" i="1"/>
  <c r="K2130" i="1"/>
  <c r="K2129" i="1"/>
  <c r="N2128" i="1"/>
  <c r="K2128" i="1"/>
  <c r="K2126" i="1"/>
  <c r="K2125" i="1"/>
  <c r="K2124" i="1"/>
  <c r="K2123" i="1"/>
  <c r="K2122" i="1"/>
  <c r="N2121" i="1"/>
  <c r="K2121" i="1"/>
  <c r="K2119" i="1"/>
  <c r="K2118" i="1"/>
  <c r="K2117" i="1"/>
  <c r="K2116" i="1"/>
  <c r="K2115" i="1"/>
  <c r="N2114" i="1"/>
  <c r="K2114" i="1"/>
  <c r="K2112" i="1"/>
  <c r="K2111" i="1"/>
  <c r="K2110" i="1"/>
  <c r="K2109" i="1"/>
  <c r="K2108" i="1"/>
  <c r="K2107" i="1"/>
  <c r="N2106" i="1"/>
  <c r="K2106" i="1"/>
  <c r="K2104" i="1"/>
  <c r="K2103" i="1"/>
  <c r="K2102" i="1"/>
  <c r="K2101" i="1"/>
  <c r="K2100" i="1"/>
  <c r="N2099" i="1"/>
  <c r="K2099" i="1"/>
  <c r="K2097" i="1"/>
  <c r="K2096" i="1"/>
  <c r="K2095" i="1"/>
  <c r="K2094" i="1"/>
  <c r="K2093" i="1"/>
  <c r="N2092" i="1"/>
  <c r="K2092" i="1"/>
  <c r="K2090" i="1"/>
  <c r="K2089" i="1"/>
  <c r="K2088" i="1"/>
  <c r="K2087" i="1"/>
  <c r="K2086" i="1"/>
  <c r="N2085" i="1"/>
  <c r="K2085" i="1"/>
  <c r="K2083" i="1"/>
  <c r="K2082" i="1"/>
  <c r="K2081" i="1"/>
  <c r="K2080" i="1"/>
  <c r="K2079" i="1"/>
  <c r="N2078" i="1"/>
  <c r="K2078" i="1"/>
  <c r="K2076" i="1"/>
  <c r="K2075" i="1"/>
  <c r="K2074" i="1"/>
  <c r="K2073" i="1"/>
  <c r="K2072" i="1"/>
  <c r="N2071" i="1"/>
  <c r="K2071" i="1"/>
  <c r="K2069" i="1"/>
  <c r="K2068" i="1"/>
  <c r="K2067" i="1"/>
  <c r="K2066" i="1"/>
  <c r="K2065" i="1"/>
  <c r="N2064" i="1"/>
  <c r="K2064" i="1"/>
  <c r="K2062" i="1"/>
  <c r="K2061" i="1"/>
  <c r="K2060" i="1"/>
  <c r="K2059" i="1"/>
  <c r="K2058" i="1"/>
  <c r="N2057" i="1"/>
  <c r="K2057" i="1"/>
  <c r="K2055" i="1"/>
  <c r="K2054" i="1"/>
  <c r="K2053" i="1"/>
  <c r="K2052" i="1"/>
  <c r="K2051" i="1"/>
  <c r="N2050" i="1"/>
  <c r="K2050" i="1"/>
  <c r="K2048" i="1"/>
  <c r="K2047" i="1"/>
  <c r="K2046" i="1"/>
  <c r="K2045" i="1"/>
  <c r="K2044" i="1"/>
  <c r="N2043" i="1"/>
  <c r="K2043" i="1"/>
  <c r="K2041" i="1"/>
  <c r="K2040" i="1"/>
  <c r="K2039" i="1"/>
  <c r="K2038" i="1"/>
  <c r="K2037" i="1"/>
  <c r="N2036" i="1"/>
  <c r="K2036" i="1"/>
  <c r="K2034" i="1"/>
  <c r="K2033" i="1"/>
  <c r="K2032" i="1"/>
  <c r="K2031" i="1"/>
  <c r="K2030" i="1"/>
  <c r="N2029" i="1"/>
  <c r="K2029" i="1"/>
  <c r="K2027" i="1"/>
  <c r="K2026" i="1"/>
  <c r="K2025" i="1"/>
  <c r="K2024" i="1"/>
  <c r="K2023" i="1"/>
  <c r="N2022" i="1"/>
  <c r="K2022" i="1"/>
  <c r="K2020" i="1"/>
  <c r="K2019" i="1"/>
  <c r="K2018" i="1"/>
  <c r="K2017" i="1"/>
  <c r="K2016" i="1"/>
  <c r="N2015" i="1"/>
  <c r="K2015" i="1"/>
  <c r="K2013" i="1"/>
  <c r="K2012" i="1"/>
  <c r="K2011" i="1"/>
  <c r="K2010" i="1"/>
  <c r="K2009" i="1"/>
  <c r="N2008" i="1"/>
  <c r="K2008" i="1"/>
  <c r="K2006" i="1"/>
  <c r="K2005" i="1"/>
  <c r="K2004" i="1"/>
  <c r="K2003" i="1"/>
  <c r="K2002" i="1"/>
  <c r="N2001" i="1"/>
  <c r="K2001" i="1"/>
  <c r="K1999" i="1"/>
  <c r="K1998" i="1"/>
  <c r="K1997" i="1"/>
  <c r="K1996" i="1"/>
  <c r="K1995" i="1"/>
  <c r="N1994" i="1"/>
  <c r="K1994" i="1"/>
  <c r="K1992" i="1"/>
  <c r="K1991" i="1"/>
  <c r="K1990" i="1"/>
  <c r="K1989" i="1"/>
  <c r="K1988" i="1"/>
  <c r="N1987" i="1"/>
  <c r="K1987" i="1"/>
  <c r="K1985" i="1"/>
  <c r="K1984" i="1"/>
  <c r="K1983" i="1"/>
  <c r="K1982" i="1"/>
  <c r="K1981" i="1"/>
  <c r="N1980" i="1"/>
  <c r="K1980" i="1"/>
  <c r="K1978" i="1"/>
  <c r="K1977" i="1"/>
  <c r="K1976" i="1"/>
  <c r="K1975" i="1"/>
  <c r="K1974" i="1"/>
  <c r="K1973" i="1"/>
  <c r="N1972" i="1"/>
  <c r="K1972" i="1"/>
  <c r="K1970" i="1"/>
  <c r="K1969" i="1"/>
  <c r="K1968" i="1"/>
  <c r="K1967" i="1"/>
  <c r="K1966" i="1"/>
  <c r="N1965" i="1"/>
  <c r="K1965" i="1"/>
  <c r="K1963" i="1"/>
  <c r="K1962" i="1"/>
  <c r="K1961" i="1"/>
  <c r="K1960" i="1"/>
  <c r="K1959" i="1"/>
  <c r="N1958" i="1"/>
  <c r="K1958" i="1"/>
  <c r="K1956" i="1"/>
  <c r="K1955" i="1"/>
  <c r="K1954" i="1"/>
  <c r="K1953" i="1"/>
  <c r="K1952" i="1"/>
  <c r="N1951" i="1"/>
  <c r="K1951" i="1"/>
  <c r="K1949" i="1"/>
  <c r="K1948" i="1"/>
  <c r="K1947" i="1"/>
  <c r="K1946" i="1"/>
  <c r="K1945" i="1"/>
  <c r="N1944" i="1"/>
  <c r="K1944" i="1"/>
  <c r="K1942" i="1"/>
  <c r="K1941" i="1"/>
  <c r="K1940" i="1"/>
  <c r="K1939" i="1"/>
  <c r="K1938" i="1"/>
  <c r="N1937" i="1"/>
  <c r="K1937" i="1"/>
  <c r="K1935" i="1"/>
  <c r="K1934" i="1"/>
  <c r="K1933" i="1"/>
  <c r="K1932" i="1"/>
  <c r="K1931" i="1"/>
  <c r="N1930" i="1"/>
  <c r="K1930" i="1"/>
  <c r="K1928" i="1"/>
  <c r="K1927" i="1"/>
  <c r="K1926" i="1"/>
  <c r="K1925" i="1"/>
  <c r="K1924" i="1"/>
  <c r="N1923" i="1"/>
  <c r="K1923" i="1"/>
  <c r="K1921" i="1"/>
  <c r="K1920" i="1"/>
  <c r="K1919" i="1"/>
  <c r="K1918" i="1"/>
  <c r="K1917" i="1"/>
  <c r="N1916" i="1"/>
  <c r="K1916" i="1"/>
  <c r="K1914" i="1"/>
  <c r="K1913" i="1"/>
  <c r="K1912" i="1"/>
  <c r="K1911" i="1"/>
  <c r="K1910" i="1"/>
  <c r="N1909" i="1"/>
  <c r="K1909" i="1"/>
  <c r="K1907" i="1"/>
  <c r="K1906" i="1"/>
  <c r="K1905" i="1"/>
  <c r="K1904" i="1"/>
  <c r="K1903" i="1"/>
  <c r="N1902" i="1"/>
  <c r="K1902" i="1"/>
  <c r="K1900" i="1"/>
  <c r="K1899" i="1"/>
  <c r="K1898" i="1"/>
  <c r="K1897" i="1"/>
  <c r="K1896" i="1"/>
  <c r="N1895" i="1"/>
  <c r="K1895" i="1"/>
  <c r="K1893" i="1"/>
  <c r="K1892" i="1"/>
  <c r="K1891" i="1"/>
  <c r="K1890" i="1"/>
  <c r="K1889" i="1"/>
  <c r="N1888" i="1"/>
  <c r="K1888" i="1"/>
  <c r="K1886" i="1"/>
  <c r="K1885" i="1"/>
  <c r="K1884" i="1"/>
  <c r="K1883" i="1"/>
  <c r="K1882" i="1"/>
  <c r="N1881" i="1"/>
  <c r="K1881" i="1"/>
  <c r="K1879" i="1"/>
  <c r="K1878" i="1"/>
  <c r="K1877" i="1"/>
  <c r="K1876" i="1"/>
  <c r="K1875" i="1"/>
  <c r="N1874" i="1"/>
  <c r="K1874" i="1"/>
  <c r="K1872" i="1"/>
  <c r="K1871" i="1"/>
  <c r="K1870" i="1"/>
  <c r="K1869" i="1"/>
  <c r="K1868" i="1"/>
  <c r="N1867" i="1"/>
  <c r="K1867" i="1"/>
  <c r="K1865" i="1"/>
  <c r="K1864" i="1"/>
  <c r="K1863" i="1"/>
  <c r="K1862" i="1"/>
  <c r="K1861" i="1"/>
  <c r="N1860" i="1"/>
  <c r="K1860" i="1"/>
  <c r="K1858" i="1"/>
  <c r="K1857" i="1"/>
  <c r="K1856" i="1"/>
  <c r="K1855" i="1"/>
  <c r="K1854" i="1"/>
  <c r="N1853" i="1"/>
  <c r="K1853" i="1"/>
  <c r="K1851" i="1"/>
  <c r="K1850" i="1"/>
  <c r="K1849" i="1"/>
  <c r="K1848" i="1"/>
  <c r="K1847" i="1"/>
  <c r="N1846" i="1"/>
  <c r="K1846" i="1"/>
  <c r="K1844" i="1"/>
  <c r="K1843" i="1"/>
  <c r="K1842" i="1"/>
  <c r="K1841" i="1"/>
  <c r="K1840" i="1"/>
  <c r="N1839" i="1"/>
  <c r="K1839" i="1"/>
  <c r="K1837" i="1"/>
  <c r="K1836" i="1"/>
  <c r="K1835" i="1"/>
  <c r="K1834" i="1"/>
  <c r="K1833" i="1"/>
  <c r="N1832" i="1"/>
  <c r="K1832" i="1"/>
  <c r="K1830" i="1"/>
  <c r="K1829" i="1"/>
  <c r="K1828" i="1"/>
  <c r="K1827" i="1"/>
  <c r="K1826" i="1"/>
  <c r="N1825" i="1"/>
  <c r="K1825" i="1"/>
  <c r="K1823" i="1"/>
  <c r="K1822" i="1"/>
  <c r="K1821" i="1"/>
  <c r="K1820" i="1"/>
  <c r="K1819" i="1"/>
  <c r="N1818" i="1"/>
  <c r="K1818" i="1"/>
  <c r="K1816" i="1"/>
  <c r="K1815" i="1"/>
  <c r="K1814" i="1"/>
  <c r="K1813" i="1"/>
  <c r="K1812" i="1"/>
  <c r="N1811" i="1"/>
  <c r="K1811" i="1"/>
  <c r="K1809" i="1"/>
  <c r="K1808" i="1"/>
  <c r="K1807" i="1"/>
  <c r="K1806" i="1"/>
  <c r="K1805" i="1"/>
  <c r="N1804" i="1"/>
  <c r="K1804" i="1"/>
  <c r="K1802" i="1"/>
  <c r="K1801" i="1"/>
  <c r="K1800" i="1"/>
  <c r="K1799" i="1"/>
  <c r="K1798" i="1"/>
  <c r="N1797" i="1"/>
  <c r="K1797" i="1"/>
  <c r="K1795" i="1"/>
  <c r="K1794" i="1"/>
  <c r="K1793" i="1"/>
  <c r="K1792" i="1"/>
  <c r="K1791" i="1"/>
  <c r="N1790" i="1"/>
  <c r="K1790" i="1"/>
  <c r="K1788" i="1"/>
  <c r="K1787" i="1"/>
  <c r="K1786" i="1"/>
  <c r="K1785" i="1"/>
  <c r="K1784" i="1"/>
  <c r="N1783" i="1"/>
  <c r="K1783" i="1"/>
  <c r="K1781" i="1"/>
  <c r="K1780" i="1"/>
  <c r="K1779" i="1"/>
  <c r="K1778" i="1"/>
  <c r="K1777" i="1"/>
  <c r="K1776" i="1"/>
  <c r="N1775" i="1"/>
  <c r="K1775" i="1"/>
  <c r="K1773" i="1"/>
  <c r="K1772" i="1"/>
  <c r="K1771" i="1"/>
  <c r="K1770" i="1"/>
  <c r="K1769" i="1"/>
  <c r="N1768" i="1"/>
  <c r="K1768" i="1"/>
  <c r="K1766" i="1"/>
  <c r="K1765" i="1"/>
  <c r="K1764" i="1"/>
  <c r="K1763" i="1"/>
  <c r="K1762" i="1"/>
  <c r="N1761" i="1"/>
  <c r="K1761" i="1"/>
  <c r="K1759" i="1"/>
  <c r="K1758" i="1"/>
  <c r="K1757" i="1"/>
  <c r="K1756" i="1"/>
  <c r="K1755" i="1"/>
  <c r="K1754" i="1"/>
  <c r="N1753" i="1"/>
  <c r="K1753" i="1"/>
  <c r="K1751" i="1"/>
  <c r="K1750" i="1"/>
  <c r="K1749" i="1"/>
  <c r="K1748" i="1"/>
  <c r="K1747" i="1"/>
  <c r="N1746" i="1"/>
  <c r="K1746" i="1"/>
  <c r="K1744" i="1"/>
  <c r="K1743" i="1"/>
  <c r="K1742" i="1"/>
  <c r="K1741" i="1"/>
  <c r="K1740" i="1"/>
  <c r="N1739" i="1"/>
  <c r="K1739" i="1"/>
  <c r="K1737" i="1"/>
  <c r="K1736" i="1"/>
  <c r="K1735" i="1"/>
  <c r="K1734" i="1"/>
  <c r="K1733" i="1"/>
  <c r="N1732" i="1"/>
  <c r="K1732" i="1"/>
  <c r="K1730" i="1"/>
  <c r="K1729" i="1"/>
  <c r="K1728" i="1"/>
  <c r="K1727" i="1"/>
  <c r="K1726" i="1"/>
  <c r="N1725" i="1"/>
  <c r="K1725" i="1"/>
  <c r="K1723" i="1"/>
  <c r="K1722" i="1"/>
  <c r="K1721" i="1"/>
  <c r="K1720" i="1"/>
  <c r="K1719" i="1"/>
  <c r="N1718" i="1"/>
  <c r="K1718" i="1"/>
  <c r="K1716" i="1"/>
  <c r="K1715" i="1"/>
  <c r="K1714" i="1"/>
  <c r="K1713" i="1"/>
  <c r="K1712" i="1"/>
  <c r="N1711" i="1"/>
  <c r="K1711" i="1"/>
  <c r="K1709" i="1"/>
  <c r="K1708" i="1"/>
  <c r="K1707" i="1"/>
  <c r="K1706" i="1"/>
  <c r="K1705" i="1"/>
  <c r="N1704" i="1"/>
  <c r="K1704" i="1"/>
  <c r="K1702" i="1"/>
  <c r="K1701" i="1"/>
  <c r="K1700" i="1"/>
  <c r="K1699" i="1"/>
  <c r="K1698" i="1"/>
  <c r="N1697" i="1"/>
  <c r="K1697" i="1"/>
  <c r="K1695" i="1"/>
  <c r="K1694" i="1"/>
  <c r="K1693" i="1"/>
  <c r="K1692" i="1"/>
  <c r="K1691" i="1"/>
  <c r="N1690" i="1"/>
  <c r="K1690" i="1"/>
  <c r="K1688" i="1"/>
  <c r="K1687" i="1"/>
  <c r="K1686" i="1"/>
  <c r="K1685" i="1"/>
  <c r="K1684" i="1"/>
  <c r="N1683" i="1"/>
  <c r="K1683" i="1"/>
  <c r="K1681" i="1"/>
  <c r="K1680" i="1"/>
  <c r="K1679" i="1"/>
  <c r="K1678" i="1"/>
  <c r="K1677" i="1"/>
  <c r="N1676" i="1"/>
  <c r="K1676" i="1"/>
  <c r="K1674" i="1"/>
  <c r="K1673" i="1"/>
  <c r="K1672" i="1"/>
  <c r="K1671" i="1"/>
  <c r="K1670" i="1"/>
  <c r="K1669" i="1"/>
  <c r="N1668" i="1"/>
  <c r="K1668" i="1"/>
  <c r="K1666" i="1"/>
  <c r="K1665" i="1"/>
  <c r="K1664" i="1"/>
  <c r="K1663" i="1"/>
  <c r="K1662" i="1"/>
  <c r="N1661" i="1"/>
  <c r="K1661" i="1"/>
  <c r="K1659" i="1"/>
  <c r="K1658" i="1"/>
  <c r="K1657" i="1"/>
  <c r="K1656" i="1"/>
  <c r="K1655" i="1"/>
  <c r="N1654" i="1"/>
  <c r="K1654" i="1"/>
  <c r="K1652" i="1"/>
  <c r="K1651" i="1"/>
  <c r="K1650" i="1"/>
  <c r="K1649" i="1"/>
  <c r="K1648" i="1"/>
  <c r="K1647" i="1"/>
  <c r="N1646" i="1"/>
  <c r="K1646" i="1"/>
  <c r="K1644" i="1"/>
  <c r="K1643" i="1"/>
  <c r="K1642" i="1"/>
  <c r="K1641" i="1"/>
  <c r="K1640" i="1"/>
  <c r="N1639" i="1"/>
  <c r="K1639" i="1"/>
  <c r="K1637" i="1"/>
  <c r="K1636" i="1"/>
  <c r="K1635" i="1"/>
  <c r="K1634" i="1"/>
  <c r="K1633" i="1"/>
  <c r="K1632" i="1"/>
  <c r="N1631" i="1"/>
  <c r="K1631" i="1"/>
  <c r="K1629" i="1"/>
  <c r="K1628" i="1"/>
  <c r="K1627" i="1"/>
  <c r="K1626" i="1"/>
  <c r="K1625" i="1"/>
  <c r="K1624" i="1"/>
  <c r="N1623" i="1"/>
  <c r="K1623" i="1"/>
  <c r="K1621" i="1"/>
  <c r="K1620" i="1"/>
  <c r="K1619" i="1"/>
  <c r="K1618" i="1"/>
  <c r="K1617" i="1"/>
  <c r="N1616" i="1"/>
  <c r="K1616" i="1"/>
  <c r="K1614" i="1"/>
  <c r="K1613" i="1"/>
  <c r="K1612" i="1"/>
  <c r="K1611" i="1"/>
  <c r="K1610" i="1"/>
  <c r="N1609" i="1"/>
  <c r="K1609" i="1"/>
  <c r="K1607" i="1"/>
  <c r="K1606" i="1"/>
  <c r="K1605" i="1"/>
  <c r="K1604" i="1"/>
  <c r="K1603" i="1"/>
  <c r="N1602" i="1"/>
  <c r="K1602" i="1"/>
  <c r="K1600" i="1"/>
  <c r="K1599" i="1"/>
  <c r="K1598" i="1"/>
  <c r="K1597" i="1"/>
  <c r="K1596" i="1"/>
  <c r="N1595" i="1"/>
  <c r="K1595" i="1"/>
  <c r="K1593" i="1"/>
  <c r="K1592" i="1"/>
  <c r="K1591" i="1"/>
  <c r="K1590" i="1"/>
  <c r="K1589" i="1"/>
  <c r="N1588" i="1"/>
  <c r="K1588" i="1"/>
  <c r="K1586" i="1"/>
  <c r="K1585" i="1"/>
  <c r="K1584" i="1"/>
  <c r="K1583" i="1"/>
  <c r="K1582" i="1"/>
  <c r="N1581" i="1"/>
  <c r="K1581" i="1"/>
  <c r="K1579" i="1"/>
  <c r="K1578" i="1"/>
  <c r="K1577" i="1"/>
  <c r="K1576" i="1"/>
  <c r="K1575" i="1"/>
  <c r="N1574" i="1"/>
  <c r="K1574" i="1"/>
  <c r="K1572" i="1"/>
  <c r="K1571" i="1"/>
  <c r="K1570" i="1"/>
  <c r="K1569" i="1"/>
  <c r="K1568" i="1"/>
  <c r="N1567" i="1"/>
  <c r="K1567" i="1"/>
  <c r="K1565" i="1"/>
  <c r="K1564" i="1"/>
  <c r="K1563" i="1"/>
  <c r="K1562" i="1"/>
  <c r="K1561" i="1"/>
  <c r="N1560" i="1"/>
  <c r="K1560" i="1"/>
  <c r="K1558" i="1"/>
  <c r="K1557" i="1"/>
  <c r="K1556" i="1"/>
  <c r="K1555" i="1"/>
  <c r="K1554" i="1"/>
  <c r="N1553" i="1"/>
  <c r="K1553" i="1"/>
  <c r="K1551" i="1"/>
  <c r="K1550" i="1"/>
  <c r="K1549" i="1"/>
  <c r="K1548" i="1"/>
  <c r="K1547" i="1"/>
  <c r="N1546" i="1"/>
  <c r="K1546" i="1"/>
  <c r="K1544" i="1"/>
  <c r="K1543" i="1"/>
  <c r="K1542" i="1"/>
  <c r="K1541" i="1"/>
  <c r="K1540" i="1"/>
  <c r="N1539" i="1"/>
  <c r="K1539" i="1"/>
  <c r="K1537" i="1"/>
  <c r="K1536" i="1"/>
  <c r="K1535" i="1"/>
  <c r="K1534" i="1"/>
  <c r="K1533" i="1"/>
  <c r="N1532" i="1"/>
  <c r="K1532" i="1"/>
  <c r="K1530" i="1"/>
  <c r="K1529" i="1"/>
  <c r="K1528" i="1"/>
  <c r="K1527" i="1"/>
  <c r="K1526" i="1"/>
  <c r="N1525" i="1"/>
  <c r="K1525" i="1"/>
  <c r="K1523" i="1"/>
  <c r="K1522" i="1"/>
  <c r="K1521" i="1"/>
  <c r="K1520" i="1"/>
  <c r="K1519" i="1"/>
  <c r="N1518" i="1"/>
  <c r="K1518" i="1"/>
  <c r="K1516" i="1"/>
  <c r="K1515" i="1"/>
  <c r="K1514" i="1"/>
  <c r="K1513" i="1"/>
  <c r="K1512" i="1"/>
  <c r="N1511" i="1"/>
  <c r="K1511" i="1"/>
  <c r="K1509" i="1"/>
  <c r="K1508" i="1"/>
  <c r="K1507" i="1"/>
  <c r="K1506" i="1"/>
  <c r="K1505" i="1"/>
  <c r="N1504" i="1"/>
  <c r="K1504" i="1"/>
  <c r="K1502" i="1"/>
  <c r="K1501" i="1"/>
  <c r="K1500" i="1"/>
  <c r="K1499" i="1"/>
  <c r="K1498" i="1"/>
  <c r="K1497" i="1"/>
  <c r="N1496" i="1"/>
  <c r="K1496" i="1"/>
  <c r="K1494" i="1"/>
  <c r="K1493" i="1"/>
  <c r="K1492" i="1"/>
  <c r="K1491" i="1"/>
  <c r="K1490" i="1"/>
  <c r="N1489" i="1"/>
  <c r="K1489" i="1"/>
  <c r="K1487" i="1"/>
  <c r="K1486" i="1"/>
  <c r="K1485" i="1"/>
  <c r="K1484" i="1"/>
  <c r="K1483" i="1"/>
  <c r="N1482" i="1"/>
  <c r="K1482" i="1"/>
  <c r="K1480" i="1"/>
  <c r="K1479" i="1"/>
  <c r="K1478" i="1"/>
  <c r="K1477" i="1"/>
  <c r="K1476" i="1"/>
  <c r="N1475" i="1"/>
  <c r="K1475" i="1"/>
  <c r="K1473" i="1"/>
  <c r="K1472" i="1"/>
  <c r="K1471" i="1"/>
  <c r="K1470" i="1"/>
  <c r="K1469" i="1"/>
  <c r="N1468" i="1"/>
  <c r="K1468" i="1"/>
  <c r="K1466" i="1"/>
  <c r="K1465" i="1"/>
  <c r="K1464" i="1"/>
  <c r="K1463" i="1"/>
  <c r="K1462" i="1"/>
  <c r="N1461" i="1"/>
  <c r="K1461" i="1"/>
  <c r="K1459" i="1"/>
  <c r="K1458" i="1"/>
  <c r="K1457" i="1"/>
  <c r="K1456" i="1"/>
  <c r="K1455" i="1"/>
  <c r="N1454" i="1"/>
  <c r="K1454" i="1"/>
  <c r="K1452" i="1"/>
  <c r="K1451" i="1"/>
  <c r="K1450" i="1"/>
  <c r="K1449" i="1"/>
  <c r="K1448" i="1"/>
  <c r="N1447" i="1"/>
  <c r="K1447" i="1"/>
  <c r="K1445" i="1"/>
  <c r="K1444" i="1"/>
  <c r="K1443" i="1"/>
  <c r="K1442" i="1"/>
  <c r="K1441" i="1"/>
  <c r="N1440" i="1"/>
  <c r="K1440" i="1"/>
  <c r="K1438" i="1"/>
  <c r="K1437" i="1"/>
  <c r="K1436" i="1"/>
  <c r="K1435" i="1"/>
  <c r="K1434" i="1"/>
  <c r="K1433" i="1"/>
  <c r="N1432" i="1"/>
  <c r="K1432" i="1"/>
  <c r="K1430" i="1"/>
  <c r="K1429" i="1"/>
  <c r="K1428" i="1"/>
  <c r="K1427" i="1"/>
  <c r="K1426" i="1"/>
  <c r="N1425" i="1"/>
  <c r="K1425" i="1"/>
  <c r="K1423" i="1"/>
  <c r="K1422" i="1"/>
  <c r="K1421" i="1"/>
  <c r="K1420" i="1"/>
  <c r="K1419" i="1"/>
  <c r="N1418" i="1"/>
  <c r="K1418" i="1"/>
  <c r="K1416" i="1"/>
  <c r="K1415" i="1"/>
  <c r="K1414" i="1"/>
  <c r="K1413" i="1"/>
  <c r="K1412" i="1"/>
  <c r="K1411" i="1"/>
  <c r="N1410" i="1"/>
  <c r="K1410" i="1"/>
  <c r="K1408" i="1"/>
  <c r="K1407" i="1"/>
  <c r="K1406" i="1"/>
  <c r="K1405" i="1"/>
  <c r="K1404" i="1"/>
  <c r="N1403" i="1"/>
  <c r="K1403" i="1"/>
  <c r="K1401" i="1"/>
  <c r="K1400" i="1"/>
  <c r="K1399" i="1"/>
  <c r="K1398" i="1"/>
  <c r="K1397" i="1"/>
  <c r="N1396" i="1"/>
  <c r="K1396" i="1"/>
  <c r="K1394" i="1"/>
  <c r="K1393" i="1"/>
  <c r="K1392" i="1"/>
  <c r="K1391" i="1"/>
  <c r="K1390" i="1"/>
  <c r="K1389" i="1"/>
  <c r="N1388" i="1"/>
  <c r="K1388" i="1"/>
  <c r="K1386" i="1"/>
  <c r="K1385" i="1"/>
  <c r="K1384" i="1"/>
  <c r="K1383" i="1"/>
  <c r="K1382" i="1"/>
  <c r="N1381" i="1"/>
  <c r="K1381" i="1"/>
  <c r="K1379" i="1"/>
  <c r="K1378" i="1"/>
  <c r="K1377" i="1"/>
  <c r="K1376" i="1"/>
  <c r="K1375" i="1"/>
  <c r="N1374" i="1"/>
  <c r="K1374" i="1"/>
  <c r="K1372" i="1"/>
  <c r="K1371" i="1"/>
  <c r="K1370" i="1"/>
  <c r="K1369" i="1"/>
  <c r="K1368" i="1"/>
  <c r="N1367" i="1"/>
  <c r="K1367" i="1"/>
  <c r="K1365" i="1"/>
  <c r="K1364" i="1"/>
  <c r="K1363" i="1"/>
  <c r="K1362" i="1"/>
  <c r="K1361" i="1"/>
  <c r="N1360" i="1"/>
  <c r="K1360" i="1"/>
  <c r="K1358" i="1"/>
  <c r="K1357" i="1"/>
  <c r="K1356" i="1"/>
  <c r="K1355" i="1"/>
  <c r="K1354" i="1"/>
  <c r="N1353" i="1"/>
  <c r="K1353" i="1"/>
  <c r="K1351" i="1"/>
  <c r="K1350" i="1"/>
  <c r="K1349" i="1"/>
  <c r="K1348" i="1"/>
  <c r="K1347" i="1"/>
  <c r="N1346" i="1"/>
  <c r="K1346" i="1"/>
  <c r="K1344" i="1"/>
  <c r="K1343" i="1"/>
  <c r="K1342" i="1"/>
  <c r="K1341" i="1"/>
  <c r="K1340" i="1"/>
  <c r="N1339" i="1"/>
  <c r="K1339" i="1"/>
  <c r="K1337" i="1"/>
  <c r="K1336" i="1"/>
  <c r="K1335" i="1"/>
  <c r="K1334" i="1"/>
  <c r="K1333" i="1"/>
  <c r="N1332" i="1"/>
  <c r="K1332" i="1"/>
  <c r="K1330" i="1"/>
  <c r="K1329" i="1"/>
  <c r="K1328" i="1"/>
  <c r="K1327" i="1"/>
  <c r="K1326" i="1"/>
  <c r="N1325" i="1"/>
  <c r="K1325" i="1"/>
  <c r="K1323" i="1"/>
  <c r="K1321" i="1"/>
  <c r="K1320" i="1"/>
  <c r="K1319" i="1"/>
  <c r="K1318" i="1"/>
  <c r="K1317" i="1"/>
  <c r="N1316" i="1"/>
  <c r="K1316" i="1"/>
  <c r="K1314" i="1"/>
  <c r="K1313" i="1"/>
  <c r="K1312" i="1"/>
  <c r="K1311" i="1"/>
  <c r="K1310" i="1"/>
  <c r="N1309" i="1"/>
  <c r="K1309" i="1"/>
  <c r="K1307" i="1"/>
  <c r="K1306" i="1"/>
  <c r="K1305" i="1"/>
  <c r="K1304" i="1"/>
  <c r="K1303" i="1"/>
  <c r="K1302" i="1"/>
  <c r="N1301" i="1"/>
  <c r="K1301" i="1"/>
  <c r="K1299" i="1"/>
  <c r="K1298" i="1"/>
  <c r="K1297" i="1"/>
  <c r="K1296" i="1"/>
  <c r="K1295" i="1"/>
  <c r="N1294" i="1"/>
  <c r="K1294" i="1"/>
  <c r="K1292" i="1"/>
  <c r="K1291" i="1"/>
  <c r="K1290" i="1"/>
  <c r="K1289" i="1"/>
  <c r="K1288" i="1"/>
  <c r="N1287" i="1"/>
  <c r="K1287" i="1"/>
  <c r="K1285" i="1"/>
  <c r="K1284" i="1"/>
  <c r="K1283" i="1"/>
  <c r="K1282" i="1"/>
  <c r="K1281" i="1"/>
  <c r="N1280" i="1"/>
  <c r="K1280" i="1"/>
  <c r="K1278" i="1"/>
  <c r="K1277" i="1"/>
  <c r="K1276" i="1"/>
  <c r="K1275" i="1"/>
  <c r="K1274" i="1"/>
  <c r="N1273" i="1"/>
  <c r="K1273" i="1"/>
  <c r="K1271" i="1"/>
  <c r="K1270" i="1"/>
  <c r="K1269" i="1"/>
  <c r="K1268" i="1"/>
  <c r="K1267" i="1"/>
  <c r="N1266" i="1"/>
  <c r="K1266" i="1"/>
  <c r="K1264" i="1"/>
  <c r="K1263" i="1"/>
  <c r="K1262" i="1"/>
  <c r="K1261" i="1"/>
  <c r="K1260" i="1"/>
  <c r="N1259" i="1"/>
  <c r="K1259" i="1"/>
  <c r="K1257" i="1"/>
  <c r="K1256" i="1"/>
  <c r="K1255" i="1"/>
  <c r="K1254" i="1"/>
  <c r="K1253" i="1"/>
  <c r="N1252" i="1"/>
  <c r="K1252" i="1"/>
  <c r="K1250" i="1"/>
  <c r="K1249" i="1"/>
  <c r="K1248" i="1"/>
  <c r="K1247" i="1"/>
  <c r="K1246" i="1"/>
  <c r="K1245" i="1"/>
  <c r="N1244" i="1"/>
  <c r="K1244" i="1"/>
  <c r="K1242" i="1"/>
  <c r="K1241" i="1"/>
  <c r="K1240" i="1"/>
  <c r="K1239" i="1"/>
  <c r="K1238" i="1"/>
  <c r="N1237" i="1"/>
  <c r="K1237" i="1"/>
  <c r="K1235" i="1"/>
  <c r="K1234" i="1"/>
  <c r="K1233" i="1"/>
  <c r="K1232" i="1"/>
  <c r="K1231" i="1"/>
  <c r="N1230" i="1"/>
  <c r="K1230" i="1"/>
  <c r="K1228" i="1"/>
  <c r="K1227" i="1"/>
  <c r="K1226" i="1"/>
  <c r="K1225" i="1"/>
  <c r="K1224" i="1"/>
  <c r="N1223" i="1"/>
  <c r="K1223" i="1"/>
  <c r="K1221" i="1"/>
  <c r="K1220" i="1"/>
  <c r="K1219" i="1"/>
  <c r="K1218" i="1"/>
  <c r="K1217" i="1"/>
  <c r="N1216" i="1"/>
  <c r="K1216" i="1"/>
  <c r="K1214" i="1"/>
  <c r="K1213" i="1"/>
  <c r="K1212" i="1"/>
  <c r="K1211" i="1"/>
  <c r="K1210" i="1"/>
  <c r="N1209" i="1"/>
  <c r="K1209" i="1"/>
  <c r="K1207" i="1"/>
  <c r="K1206" i="1"/>
  <c r="K1205" i="1"/>
  <c r="K1204" i="1"/>
  <c r="K1203" i="1"/>
  <c r="K1202" i="1"/>
  <c r="N1201" i="1"/>
  <c r="K1201" i="1"/>
  <c r="K1199" i="1"/>
  <c r="K1198" i="1"/>
  <c r="K1197" i="1"/>
  <c r="K1196" i="1"/>
  <c r="K1195" i="1"/>
  <c r="N1194" i="1"/>
  <c r="K1194" i="1"/>
  <c r="K1192" i="1"/>
  <c r="K1191" i="1"/>
  <c r="K1190" i="1"/>
  <c r="K1189" i="1"/>
  <c r="K1188" i="1"/>
  <c r="N1187" i="1"/>
  <c r="K1187" i="1"/>
  <c r="K1185" i="1"/>
  <c r="K1184" i="1"/>
  <c r="K1183" i="1"/>
  <c r="K1182" i="1"/>
  <c r="K1181" i="1"/>
  <c r="N1180" i="1"/>
  <c r="K1180" i="1"/>
  <c r="K1178" i="1"/>
  <c r="K1177" i="1"/>
  <c r="K1176" i="1"/>
  <c r="K1175" i="1"/>
  <c r="K1174" i="1"/>
  <c r="N1173" i="1"/>
  <c r="K1173" i="1"/>
  <c r="K1171" i="1"/>
  <c r="K1170" i="1"/>
  <c r="K1169" i="1"/>
  <c r="K1168" i="1"/>
  <c r="K1167" i="1"/>
  <c r="N1166" i="1"/>
  <c r="K1166" i="1"/>
  <c r="K1164" i="1"/>
  <c r="K1163" i="1"/>
  <c r="K1162" i="1"/>
  <c r="K1161" i="1"/>
  <c r="K1160" i="1"/>
  <c r="N1159" i="1"/>
  <c r="K1159" i="1"/>
  <c r="K1157" i="1"/>
  <c r="K1156" i="1"/>
  <c r="K1155" i="1"/>
  <c r="K1154" i="1"/>
  <c r="K1153" i="1"/>
  <c r="N1152" i="1"/>
  <c r="K1152" i="1"/>
  <c r="K1150" i="1"/>
  <c r="K1149" i="1"/>
  <c r="K1148" i="1"/>
  <c r="K1147" i="1"/>
  <c r="K1146" i="1"/>
  <c r="N1145" i="1"/>
  <c r="K1145" i="1"/>
  <c r="K1143" i="1"/>
  <c r="K1142" i="1"/>
  <c r="K1141" i="1"/>
  <c r="K1140" i="1"/>
  <c r="K1139" i="1"/>
  <c r="N1138" i="1"/>
  <c r="K1138" i="1"/>
  <c r="K1136" i="1"/>
  <c r="K1135" i="1"/>
  <c r="K1134" i="1"/>
  <c r="K1133" i="1"/>
  <c r="K1132" i="1"/>
  <c r="N1131" i="1"/>
  <c r="K1131" i="1"/>
  <c r="K1129" i="1"/>
  <c r="K1128" i="1"/>
  <c r="K1127" i="1"/>
  <c r="K1126" i="1"/>
  <c r="K1125" i="1"/>
  <c r="N1124" i="1"/>
  <c r="K1124" i="1"/>
  <c r="K1122" i="1"/>
  <c r="K1121" i="1"/>
  <c r="K1120" i="1"/>
  <c r="K1119" i="1"/>
  <c r="K1118" i="1"/>
  <c r="N1117" i="1"/>
  <c r="K1117" i="1"/>
  <c r="K1115" i="1"/>
  <c r="K1114" i="1"/>
  <c r="K1113" i="1"/>
  <c r="K1112" i="1"/>
  <c r="K1111" i="1"/>
  <c r="N1110" i="1"/>
  <c r="K1110" i="1"/>
  <c r="K1108" i="1"/>
  <c r="K1107" i="1"/>
  <c r="K1106" i="1"/>
  <c r="K1105" i="1"/>
  <c r="K1104" i="1"/>
  <c r="N1103" i="1"/>
  <c r="K1103" i="1"/>
  <c r="K1101" i="1"/>
  <c r="K1100" i="1"/>
  <c r="K1099" i="1"/>
  <c r="K1098" i="1"/>
  <c r="K1097" i="1"/>
  <c r="N1096" i="1"/>
  <c r="K1096" i="1"/>
  <c r="K1094" i="1"/>
  <c r="K1093" i="1"/>
  <c r="K1092" i="1"/>
  <c r="K1091" i="1"/>
  <c r="K1090" i="1"/>
  <c r="N1089" i="1"/>
  <c r="K1089" i="1"/>
  <c r="K1087" i="1"/>
  <c r="K1086" i="1"/>
  <c r="K1085" i="1"/>
  <c r="K1084" i="1"/>
  <c r="K1083" i="1"/>
  <c r="N1082" i="1"/>
  <c r="K1082" i="1"/>
  <c r="K1080" i="1"/>
  <c r="K1079" i="1"/>
  <c r="K1078" i="1"/>
  <c r="K1077" i="1"/>
  <c r="K1076" i="1"/>
  <c r="N1075" i="1"/>
  <c r="K1075" i="1"/>
  <c r="K1073" i="1"/>
  <c r="K1072" i="1"/>
  <c r="K1071" i="1"/>
  <c r="K1070" i="1"/>
  <c r="K1069" i="1"/>
  <c r="K1068" i="1"/>
  <c r="N1067" i="1"/>
  <c r="K1067" i="1"/>
  <c r="K1065" i="1"/>
  <c r="K1064" i="1"/>
  <c r="K1063" i="1"/>
  <c r="K1062" i="1"/>
  <c r="K1061" i="1"/>
  <c r="K1060" i="1"/>
  <c r="N1059" i="1"/>
  <c r="K1059" i="1"/>
  <c r="K1057" i="1"/>
  <c r="K1056" i="1"/>
  <c r="K1055" i="1"/>
  <c r="K1054" i="1"/>
  <c r="K1053" i="1"/>
  <c r="N1052" i="1"/>
  <c r="K1052" i="1"/>
  <c r="K1050" i="1"/>
  <c r="K1049" i="1"/>
  <c r="K1048" i="1"/>
  <c r="K1047" i="1"/>
  <c r="K1046" i="1"/>
  <c r="N1045" i="1"/>
  <c r="K1045" i="1"/>
  <c r="K1043" i="1"/>
  <c r="K1042" i="1"/>
  <c r="K1041" i="1"/>
  <c r="K1040" i="1"/>
  <c r="K1039" i="1"/>
  <c r="N1038" i="1"/>
  <c r="K1038" i="1"/>
  <c r="K1036" i="1"/>
  <c r="K1034" i="1"/>
  <c r="K1033" i="1"/>
  <c r="K1032" i="1"/>
  <c r="K1031" i="1"/>
  <c r="K1030" i="1"/>
  <c r="N1029" i="1"/>
  <c r="K1029" i="1"/>
  <c r="K1027" i="1"/>
  <c r="K1026" i="1"/>
  <c r="K1025" i="1"/>
  <c r="K1024" i="1"/>
  <c r="K1023" i="1"/>
  <c r="N1022" i="1"/>
  <c r="K1022" i="1"/>
  <c r="K1020" i="1"/>
  <c r="K1019" i="1"/>
  <c r="K1018" i="1"/>
  <c r="K1017" i="1"/>
  <c r="K1016" i="1"/>
  <c r="N1015" i="1"/>
  <c r="K1015" i="1"/>
  <c r="K1013" i="1"/>
  <c r="K1012" i="1"/>
  <c r="K1011" i="1"/>
  <c r="K1010" i="1"/>
  <c r="K1009" i="1"/>
  <c r="N1008" i="1"/>
  <c r="K1008" i="1"/>
  <c r="K1006" i="1"/>
  <c r="K1005" i="1"/>
  <c r="K1004" i="1"/>
  <c r="K1003" i="1"/>
  <c r="K1002" i="1"/>
  <c r="N1001" i="1"/>
  <c r="K1001" i="1"/>
  <c r="K999" i="1"/>
  <c r="K998" i="1"/>
  <c r="K997" i="1"/>
  <c r="K996" i="1"/>
  <c r="K995" i="1"/>
  <c r="N994" i="1"/>
  <c r="K994" i="1"/>
  <c r="K992" i="1"/>
  <c r="K991" i="1"/>
  <c r="K990" i="1"/>
  <c r="K989" i="1"/>
  <c r="K988" i="1"/>
  <c r="N987" i="1"/>
  <c r="K987" i="1"/>
  <c r="K985" i="1"/>
  <c r="K984" i="1"/>
  <c r="K983" i="1"/>
  <c r="K982" i="1"/>
  <c r="K981" i="1"/>
  <c r="N980" i="1"/>
  <c r="K980" i="1"/>
  <c r="K978" i="1"/>
  <c r="K977" i="1"/>
  <c r="K975" i="1"/>
  <c r="K974" i="1"/>
  <c r="K973" i="1"/>
  <c r="K972" i="1"/>
  <c r="K971" i="1"/>
  <c r="K970" i="1"/>
  <c r="N969" i="1"/>
  <c r="K969" i="1"/>
  <c r="K967" i="1"/>
  <c r="K966" i="1"/>
  <c r="K965" i="1"/>
  <c r="K964" i="1"/>
  <c r="K963" i="1"/>
  <c r="N962" i="1"/>
  <c r="K962" i="1"/>
  <c r="K960" i="1"/>
  <c r="K959" i="1"/>
  <c r="K958" i="1"/>
  <c r="K957" i="1"/>
  <c r="K956" i="1"/>
  <c r="N955" i="1"/>
  <c r="K955" i="1"/>
  <c r="K953" i="1"/>
  <c r="K952" i="1"/>
  <c r="K951" i="1"/>
  <c r="K950" i="1"/>
  <c r="K949" i="1"/>
  <c r="N948" i="1"/>
  <c r="K948" i="1"/>
  <c r="K946" i="1"/>
  <c r="K945" i="1"/>
  <c r="K944" i="1"/>
  <c r="K943" i="1"/>
  <c r="K942" i="1"/>
  <c r="N941" i="1"/>
  <c r="K941" i="1"/>
  <c r="K939" i="1"/>
  <c r="K938" i="1"/>
  <c r="K937" i="1"/>
  <c r="K936" i="1"/>
  <c r="K935" i="1"/>
  <c r="N934" i="1"/>
  <c r="K934" i="1"/>
  <c r="K932" i="1"/>
  <c r="K931" i="1"/>
  <c r="K930" i="1"/>
  <c r="K929" i="1"/>
  <c r="K928" i="1"/>
  <c r="N927" i="1"/>
  <c r="K927" i="1"/>
  <c r="K925" i="1"/>
  <c r="K924" i="1"/>
  <c r="K923" i="1"/>
  <c r="K922" i="1"/>
  <c r="K921" i="1"/>
  <c r="N920" i="1"/>
  <c r="K920" i="1"/>
  <c r="K918" i="1"/>
  <c r="K917" i="1"/>
  <c r="K916" i="1"/>
  <c r="K915" i="1"/>
  <c r="K914" i="1"/>
  <c r="N913" i="1"/>
  <c r="K913" i="1"/>
  <c r="K911" i="1"/>
  <c r="K910" i="1"/>
  <c r="K909" i="1"/>
  <c r="K908" i="1"/>
  <c r="K907" i="1"/>
  <c r="N906" i="1"/>
  <c r="K906" i="1"/>
  <c r="K904" i="1"/>
  <c r="K903" i="1"/>
  <c r="K902" i="1"/>
  <c r="K901" i="1"/>
  <c r="K900" i="1"/>
  <c r="N899" i="1"/>
  <c r="K899" i="1"/>
  <c r="K897" i="1"/>
  <c r="K896" i="1"/>
  <c r="K895" i="1"/>
  <c r="K894" i="1"/>
  <c r="K893" i="1"/>
  <c r="N892" i="1"/>
  <c r="K892" i="1"/>
  <c r="K890" i="1"/>
  <c r="K889" i="1"/>
  <c r="K888" i="1"/>
  <c r="K887" i="1"/>
  <c r="K886" i="1"/>
  <c r="N885" i="1"/>
  <c r="K885" i="1"/>
  <c r="K883" i="1"/>
  <c r="K882" i="1"/>
  <c r="K881" i="1"/>
  <c r="K880" i="1"/>
  <c r="K879" i="1"/>
  <c r="N878" i="1"/>
  <c r="K878" i="1"/>
  <c r="K876" i="1"/>
  <c r="K875" i="1"/>
  <c r="K874" i="1"/>
  <c r="K873" i="1"/>
  <c r="K872" i="1"/>
  <c r="N871" i="1"/>
  <c r="K871" i="1"/>
  <c r="K869" i="1"/>
  <c r="K868" i="1"/>
  <c r="K867" i="1"/>
  <c r="K866" i="1"/>
  <c r="K865" i="1"/>
  <c r="N864" i="1"/>
  <c r="K864" i="1"/>
  <c r="K862" i="1"/>
  <c r="K861" i="1"/>
  <c r="K860" i="1"/>
  <c r="K859" i="1"/>
  <c r="K858" i="1"/>
  <c r="N857" i="1"/>
  <c r="K857" i="1"/>
  <c r="K855" i="1"/>
  <c r="K854" i="1"/>
  <c r="K853" i="1"/>
  <c r="K852" i="1"/>
  <c r="K851" i="1"/>
  <c r="N850" i="1"/>
  <c r="K850" i="1"/>
  <c r="K848" i="1"/>
  <c r="K847" i="1"/>
  <c r="K846" i="1"/>
  <c r="K845" i="1"/>
  <c r="K844" i="1"/>
  <c r="N843" i="1"/>
  <c r="K843" i="1"/>
  <c r="K841" i="1"/>
  <c r="K840" i="1"/>
  <c r="K839" i="1"/>
  <c r="K838" i="1"/>
  <c r="K837" i="1"/>
  <c r="N836" i="1"/>
  <c r="K836" i="1"/>
  <c r="K834" i="1"/>
  <c r="K833" i="1"/>
  <c r="K832" i="1"/>
  <c r="K831" i="1"/>
  <c r="K830" i="1"/>
  <c r="N829" i="1"/>
  <c r="K829" i="1"/>
  <c r="K827" i="1"/>
  <c r="K826" i="1"/>
  <c r="K825" i="1"/>
  <c r="K824" i="1"/>
  <c r="K823" i="1"/>
  <c r="N822" i="1"/>
  <c r="K822" i="1"/>
  <c r="K820" i="1"/>
  <c r="K819" i="1"/>
  <c r="K818" i="1"/>
  <c r="K817" i="1"/>
  <c r="K816" i="1"/>
  <c r="N815" i="1"/>
  <c r="K815" i="1"/>
  <c r="K813" i="1"/>
  <c r="K812" i="1"/>
  <c r="K811" i="1"/>
  <c r="K810" i="1"/>
  <c r="K809" i="1"/>
  <c r="N808" i="1"/>
  <c r="K808" i="1"/>
  <c r="K806" i="1"/>
  <c r="K805" i="1"/>
  <c r="K804" i="1"/>
  <c r="K803" i="1"/>
  <c r="K802" i="1"/>
  <c r="N801" i="1"/>
  <c r="K801" i="1"/>
  <c r="K799" i="1"/>
  <c r="K798" i="1"/>
  <c r="K797" i="1"/>
  <c r="K796" i="1"/>
  <c r="K795" i="1"/>
  <c r="N794" i="1"/>
  <c r="K794" i="1"/>
  <c r="K792" i="1"/>
  <c r="K791" i="1"/>
  <c r="K790" i="1"/>
  <c r="K789" i="1"/>
  <c r="K788" i="1"/>
  <c r="K787" i="1"/>
  <c r="N786" i="1"/>
  <c r="K786" i="1"/>
  <c r="K784" i="1"/>
  <c r="K783" i="1"/>
  <c r="K782" i="1"/>
  <c r="K781" i="1"/>
  <c r="K780" i="1"/>
  <c r="N779" i="1"/>
  <c r="K779" i="1"/>
  <c r="K777" i="1"/>
  <c r="K776" i="1"/>
  <c r="K775" i="1"/>
  <c r="K774" i="1"/>
  <c r="K773" i="1"/>
  <c r="K772" i="1"/>
  <c r="N771" i="1"/>
  <c r="K771" i="1"/>
  <c r="K769" i="1"/>
  <c r="K768" i="1"/>
  <c r="K767" i="1"/>
  <c r="K766" i="1"/>
  <c r="K765" i="1"/>
  <c r="K764" i="1"/>
  <c r="N763" i="1"/>
  <c r="K763" i="1"/>
  <c r="K761" i="1"/>
  <c r="K760" i="1"/>
  <c r="K759" i="1"/>
  <c r="K758" i="1"/>
  <c r="K757" i="1"/>
  <c r="K756" i="1"/>
  <c r="N755" i="1"/>
  <c r="K755" i="1"/>
  <c r="K753" i="1"/>
  <c r="K752" i="1"/>
  <c r="K751" i="1"/>
  <c r="K750" i="1"/>
  <c r="K749" i="1"/>
  <c r="N748" i="1"/>
  <c r="K748" i="1"/>
  <c r="K746" i="1"/>
  <c r="K745" i="1"/>
  <c r="K744" i="1"/>
  <c r="K743" i="1"/>
  <c r="K742" i="1"/>
  <c r="N741" i="1"/>
  <c r="K741" i="1"/>
  <c r="K739" i="1"/>
  <c r="K738" i="1"/>
  <c r="K737" i="1"/>
  <c r="K736" i="1"/>
  <c r="K735" i="1"/>
  <c r="N734" i="1"/>
  <c r="K734" i="1"/>
  <c r="K732" i="1"/>
  <c r="K731" i="1"/>
  <c r="K730" i="1"/>
  <c r="K729" i="1"/>
  <c r="K728" i="1"/>
  <c r="N727" i="1"/>
  <c r="K727" i="1"/>
  <c r="K725" i="1"/>
  <c r="K724" i="1"/>
  <c r="K723" i="1"/>
  <c r="K722" i="1"/>
  <c r="K721" i="1"/>
  <c r="N720" i="1"/>
  <c r="K720" i="1"/>
  <c r="K718" i="1"/>
  <c r="K717" i="1"/>
  <c r="K716" i="1"/>
  <c r="K715" i="1"/>
  <c r="K714" i="1"/>
  <c r="N713" i="1"/>
  <c r="K713" i="1"/>
  <c r="K711" i="1"/>
  <c r="K710" i="1"/>
  <c r="K709" i="1"/>
  <c r="K708" i="1"/>
  <c r="K707" i="1"/>
  <c r="N706" i="1"/>
  <c r="K706" i="1"/>
  <c r="K704" i="1"/>
  <c r="K703" i="1"/>
  <c r="K702" i="1"/>
  <c r="K701" i="1"/>
  <c r="K700" i="1"/>
  <c r="N699" i="1"/>
  <c r="K699" i="1"/>
  <c r="K697" i="1"/>
  <c r="K696" i="1"/>
  <c r="K695" i="1"/>
  <c r="K694" i="1"/>
  <c r="K693" i="1"/>
  <c r="N692" i="1"/>
  <c r="K692" i="1"/>
  <c r="K690" i="1"/>
  <c r="K689" i="1"/>
  <c r="K688" i="1"/>
  <c r="K687" i="1"/>
  <c r="K686" i="1"/>
  <c r="N685" i="1"/>
  <c r="K685" i="1"/>
  <c r="K683" i="1"/>
  <c r="K682" i="1"/>
  <c r="K681" i="1"/>
  <c r="K680" i="1"/>
  <c r="K679" i="1"/>
  <c r="K678" i="1"/>
  <c r="N677" i="1"/>
  <c r="K677" i="1"/>
  <c r="K675" i="1"/>
  <c r="K674" i="1"/>
  <c r="K673" i="1"/>
  <c r="K672" i="1"/>
  <c r="K671" i="1"/>
  <c r="K670" i="1"/>
  <c r="N669" i="1"/>
  <c r="K669" i="1"/>
  <c r="K667" i="1"/>
  <c r="K666" i="1"/>
  <c r="K665" i="1"/>
  <c r="K664" i="1"/>
  <c r="K663" i="1"/>
  <c r="N662" i="1"/>
  <c r="K662" i="1"/>
  <c r="K660" i="1"/>
  <c r="K659" i="1"/>
  <c r="K658" i="1"/>
  <c r="K657" i="1"/>
  <c r="K656" i="1"/>
  <c r="N655" i="1"/>
  <c r="K655" i="1"/>
  <c r="K653" i="1"/>
  <c r="K652" i="1"/>
  <c r="K651" i="1"/>
  <c r="K650" i="1"/>
  <c r="K649" i="1"/>
  <c r="N648" i="1"/>
  <c r="K648" i="1"/>
  <c r="K646" i="1"/>
  <c r="K645" i="1"/>
  <c r="K644" i="1"/>
  <c r="K643" i="1"/>
  <c r="K642" i="1"/>
  <c r="N641" i="1"/>
  <c r="K641" i="1"/>
  <c r="K639" i="1"/>
  <c r="K638" i="1"/>
  <c r="K637" i="1"/>
  <c r="K636" i="1"/>
  <c r="K635" i="1"/>
  <c r="N634" i="1"/>
  <c r="K634" i="1"/>
  <c r="K632" i="1"/>
  <c r="K631" i="1"/>
  <c r="K630" i="1"/>
  <c r="K629" i="1"/>
  <c r="K628" i="1"/>
  <c r="N627" i="1"/>
  <c r="K627" i="1"/>
  <c r="K625" i="1"/>
  <c r="K624" i="1"/>
  <c r="K623" i="1"/>
  <c r="K622" i="1"/>
  <c r="K621" i="1"/>
  <c r="N620" i="1"/>
  <c r="K620" i="1"/>
  <c r="K618" i="1"/>
  <c r="K617" i="1"/>
  <c r="K616" i="1"/>
  <c r="K615" i="1"/>
  <c r="K614" i="1"/>
  <c r="N613" i="1"/>
  <c r="K613" i="1"/>
  <c r="K611" i="1"/>
  <c r="K610" i="1"/>
  <c r="K609" i="1"/>
  <c r="K608" i="1"/>
  <c r="K607" i="1"/>
  <c r="K606" i="1"/>
  <c r="N605" i="1"/>
  <c r="K605" i="1"/>
  <c r="K603" i="1"/>
  <c r="K602" i="1"/>
  <c r="K601" i="1"/>
  <c r="K600" i="1"/>
  <c r="K599" i="1"/>
  <c r="N598" i="1"/>
  <c r="K598" i="1"/>
  <c r="K596" i="1"/>
  <c r="K595" i="1"/>
  <c r="K594" i="1"/>
  <c r="K593" i="1"/>
  <c r="K592" i="1"/>
  <c r="N591" i="1"/>
  <c r="K591" i="1"/>
  <c r="K589" i="1"/>
  <c r="K588" i="1"/>
  <c r="K587" i="1"/>
  <c r="K586" i="1"/>
  <c r="K585" i="1"/>
  <c r="N584" i="1"/>
  <c r="K584" i="1"/>
  <c r="K582" i="1"/>
  <c r="K581" i="1"/>
  <c r="K580" i="1"/>
  <c r="K579" i="1"/>
  <c r="K578" i="1"/>
  <c r="K577" i="1"/>
  <c r="N576" i="1"/>
  <c r="K576" i="1"/>
  <c r="K574" i="1"/>
  <c r="K573" i="1"/>
  <c r="K572" i="1"/>
  <c r="K571" i="1"/>
  <c r="K570" i="1"/>
  <c r="N569" i="1"/>
  <c r="K569" i="1"/>
  <c r="K567" i="1"/>
  <c r="K566" i="1"/>
  <c r="K565" i="1"/>
  <c r="K564" i="1"/>
  <c r="K563" i="1"/>
  <c r="N562" i="1"/>
  <c r="K562" i="1"/>
  <c r="K560" i="1"/>
  <c r="K559" i="1"/>
  <c r="K558" i="1"/>
  <c r="K557" i="1"/>
  <c r="K556" i="1"/>
  <c r="N555" i="1"/>
  <c r="K555" i="1"/>
  <c r="K553" i="1"/>
  <c r="K552" i="1"/>
  <c r="K551" i="1"/>
  <c r="K550" i="1"/>
  <c r="K549" i="1"/>
  <c r="N548" i="1"/>
  <c r="K548" i="1"/>
  <c r="K546" i="1"/>
  <c r="K545" i="1"/>
  <c r="K544" i="1"/>
  <c r="K543" i="1"/>
  <c r="K542" i="1"/>
  <c r="N541" i="1"/>
  <c r="K541" i="1"/>
  <c r="K539" i="1"/>
  <c r="K538" i="1"/>
  <c r="K537" i="1"/>
  <c r="K536" i="1"/>
  <c r="K535" i="1"/>
  <c r="K534" i="1"/>
  <c r="N533" i="1"/>
  <c r="K533" i="1"/>
  <c r="K531" i="1"/>
  <c r="K530" i="1"/>
  <c r="K529" i="1"/>
  <c r="K528" i="1"/>
  <c r="K527" i="1"/>
  <c r="N526" i="1"/>
  <c r="K526" i="1"/>
  <c r="K524" i="1"/>
  <c r="K523" i="1"/>
  <c r="K522" i="1"/>
  <c r="K521" i="1"/>
  <c r="K520" i="1"/>
  <c r="N519" i="1"/>
  <c r="K519" i="1"/>
  <c r="K517" i="1"/>
  <c r="K516" i="1"/>
  <c r="K515" i="1"/>
  <c r="K514" i="1"/>
  <c r="K513" i="1"/>
  <c r="N512" i="1"/>
  <c r="K512" i="1"/>
  <c r="K510" i="1"/>
  <c r="K509" i="1"/>
  <c r="K508" i="1"/>
  <c r="K507" i="1"/>
  <c r="K506" i="1"/>
  <c r="N505" i="1"/>
  <c r="K505" i="1"/>
  <c r="K503" i="1"/>
  <c r="K502" i="1"/>
  <c r="K501" i="1"/>
  <c r="K500" i="1"/>
  <c r="K499" i="1"/>
  <c r="N498" i="1"/>
  <c r="K498" i="1"/>
  <c r="K496" i="1"/>
  <c r="K495" i="1"/>
  <c r="K494" i="1"/>
  <c r="K493" i="1"/>
  <c r="K492" i="1"/>
  <c r="N491" i="1"/>
  <c r="K491" i="1"/>
  <c r="K489" i="1"/>
  <c r="K488" i="1"/>
  <c r="K487" i="1"/>
  <c r="K486" i="1"/>
  <c r="K485" i="1"/>
  <c r="N484" i="1"/>
  <c r="K484" i="1"/>
  <c r="K482" i="1"/>
  <c r="K481" i="1"/>
  <c r="K480" i="1"/>
  <c r="K479" i="1"/>
  <c r="K478" i="1"/>
  <c r="N477" i="1"/>
  <c r="K477" i="1"/>
  <c r="K475" i="1"/>
  <c r="K474" i="1"/>
  <c r="K473" i="1"/>
  <c r="K472" i="1"/>
  <c r="K471" i="1"/>
  <c r="K470" i="1"/>
  <c r="N469" i="1"/>
  <c r="K469" i="1"/>
  <c r="K467" i="1"/>
  <c r="K466" i="1"/>
  <c r="K465" i="1"/>
  <c r="K464" i="1"/>
  <c r="K463" i="1"/>
  <c r="K462" i="1"/>
  <c r="N461" i="1"/>
  <c r="K461" i="1"/>
  <c r="K459" i="1"/>
  <c r="K458" i="1"/>
  <c r="K457" i="1"/>
  <c r="K456" i="1"/>
  <c r="N454" i="1"/>
  <c r="K454" i="1"/>
  <c r="K452" i="1"/>
  <c r="K451" i="1"/>
  <c r="K449" i="1"/>
  <c r="K448" i="1"/>
  <c r="K447" i="1"/>
  <c r="K446" i="1"/>
  <c r="N445" i="1"/>
  <c r="K445" i="1"/>
  <c r="K443" i="1"/>
  <c r="K442" i="1"/>
  <c r="K441" i="1"/>
  <c r="K440" i="1"/>
  <c r="N439" i="1"/>
  <c r="K439" i="1"/>
  <c r="K437" i="1"/>
  <c r="K436" i="1"/>
  <c r="K435" i="1"/>
  <c r="K434" i="1"/>
  <c r="N433" i="1"/>
  <c r="K433" i="1"/>
  <c r="K431" i="1"/>
  <c r="K430" i="1"/>
  <c r="K429" i="1"/>
  <c r="K428" i="1"/>
  <c r="N427" i="1"/>
  <c r="K427" i="1"/>
  <c r="K425" i="1"/>
  <c r="K424" i="1"/>
  <c r="K423" i="1"/>
  <c r="K422" i="1"/>
  <c r="N421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K359" i="1"/>
  <c r="K357" i="1"/>
  <c r="K355" i="1"/>
  <c r="K353" i="1"/>
  <c r="K352" i="1"/>
  <c r="K350" i="1"/>
  <c r="K349" i="1"/>
  <c r="K348" i="1"/>
  <c r="K346" i="1"/>
  <c r="K345" i="1"/>
  <c r="K344" i="1"/>
  <c r="K343" i="1"/>
  <c r="K342" i="1"/>
  <c r="K341" i="1"/>
  <c r="N339" i="1"/>
  <c r="K339" i="1"/>
  <c r="K337" i="1"/>
  <c r="K336" i="1"/>
  <c r="K335" i="1"/>
  <c r="K334" i="1"/>
  <c r="N333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6" i="1"/>
  <c r="K304" i="1"/>
  <c r="K302" i="1"/>
  <c r="K301" i="1"/>
  <c r="K300" i="1"/>
  <c r="K299" i="1"/>
  <c r="N298" i="1"/>
  <c r="K298" i="1"/>
  <c r="K296" i="1"/>
  <c r="K295" i="1"/>
  <c r="K294" i="1"/>
  <c r="K293" i="1"/>
  <c r="K292" i="1"/>
  <c r="K291" i="1"/>
  <c r="N290" i="1"/>
  <c r="K290" i="1"/>
  <c r="K288" i="1"/>
  <c r="K287" i="1"/>
  <c r="K286" i="1"/>
  <c r="K285" i="1"/>
  <c r="K284" i="1"/>
  <c r="N283" i="1"/>
  <c r="K283" i="1"/>
  <c r="K281" i="1"/>
  <c r="K280" i="1"/>
  <c r="K279" i="1"/>
  <c r="K278" i="1"/>
  <c r="N277" i="1"/>
  <c r="K277" i="1"/>
  <c r="K275" i="1"/>
  <c r="K274" i="1"/>
  <c r="K273" i="1"/>
  <c r="K272" i="1"/>
  <c r="N271" i="1"/>
  <c r="K271" i="1"/>
  <c r="K269" i="1"/>
  <c r="K268" i="1"/>
  <c r="K267" i="1"/>
  <c r="K266" i="1"/>
  <c r="N265" i="1"/>
  <c r="K265" i="1"/>
  <c r="K263" i="1"/>
  <c r="K262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8" i="1"/>
  <c r="K227" i="1"/>
  <c r="K225" i="1"/>
  <c r="K223" i="1"/>
  <c r="K221" i="1"/>
  <c r="K219" i="1"/>
  <c r="K217" i="1"/>
  <c r="K215" i="1"/>
  <c r="K214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4" i="1"/>
  <c r="K173" i="1"/>
  <c r="K171" i="1"/>
  <c r="K169" i="1"/>
  <c r="K167" i="1"/>
  <c r="K165" i="1"/>
  <c r="K163" i="1"/>
  <c r="K161" i="1"/>
  <c r="K159" i="1"/>
  <c r="K157" i="1"/>
  <c r="K156" i="1"/>
  <c r="K154" i="1"/>
  <c r="K152" i="1"/>
  <c r="K150" i="1"/>
  <c r="K148" i="1"/>
  <c r="K146" i="1"/>
  <c r="K144" i="1"/>
  <c r="K142" i="1"/>
  <c r="K140" i="1"/>
  <c r="K138" i="1"/>
  <c r="K136" i="1"/>
  <c r="K134" i="1"/>
  <c r="K132" i="1"/>
  <c r="K130" i="1"/>
  <c r="K128" i="1"/>
  <c r="K126" i="1"/>
  <c r="K124" i="1"/>
  <c r="K123" i="1"/>
  <c r="K122" i="1"/>
  <c r="K121" i="1"/>
  <c r="K120" i="1"/>
  <c r="N118" i="1"/>
  <c r="K118" i="1"/>
  <c r="K116" i="1"/>
  <c r="K115" i="1"/>
  <c r="K114" i="1"/>
  <c r="K112" i="1"/>
  <c r="K111" i="1"/>
  <c r="K110" i="1"/>
  <c r="K108" i="1"/>
  <c r="K107" i="1"/>
  <c r="K106" i="1"/>
  <c r="K104" i="1"/>
  <c r="K103" i="1"/>
  <c r="K102" i="1"/>
  <c r="K100" i="1"/>
  <c r="K99" i="1"/>
  <c r="K98" i="1"/>
  <c r="K96" i="1"/>
  <c r="K94" i="1"/>
  <c r="K92" i="1"/>
  <c r="K91" i="1"/>
  <c r="K90" i="1"/>
  <c r="K88" i="1"/>
  <c r="K87" i="1"/>
  <c r="K85" i="1"/>
  <c r="K84" i="1"/>
  <c r="K82" i="1"/>
  <c r="K81" i="1"/>
  <c r="K80" i="1"/>
  <c r="K78" i="1"/>
  <c r="K77" i="1"/>
  <c r="K75" i="1"/>
  <c r="K74" i="1"/>
  <c r="K73" i="1"/>
  <c r="K71" i="1"/>
  <c r="K70" i="1"/>
  <c r="K68" i="1"/>
  <c r="K67" i="1"/>
  <c r="K66" i="1"/>
  <c r="K64" i="1"/>
  <c r="K63" i="1"/>
  <c r="K61" i="1"/>
  <c r="K60" i="1"/>
  <c r="K59" i="1"/>
  <c r="K57" i="1"/>
  <c r="K56" i="1"/>
  <c r="K55" i="1"/>
  <c r="K53" i="1"/>
  <c r="K52" i="1"/>
  <c r="K50" i="1"/>
  <c r="K49" i="1"/>
  <c r="K48" i="1"/>
  <c r="K46" i="1"/>
  <c r="K45" i="1"/>
  <c r="K44" i="1"/>
  <c r="K42" i="1"/>
  <c r="K41" i="1"/>
  <c r="K39" i="1"/>
  <c r="K38" i="1"/>
  <c r="K37" i="1"/>
  <c r="K35" i="1"/>
  <c r="K34" i="1"/>
  <c r="K33" i="1"/>
  <c r="K31" i="1"/>
  <c r="K30" i="1"/>
  <c r="K29" i="1"/>
  <c r="K27" i="1"/>
  <c r="K26" i="1"/>
  <c r="K25" i="1"/>
  <c r="K23" i="1"/>
  <c r="K22" i="1"/>
  <c r="K20" i="1"/>
  <c r="K19" i="1"/>
  <c r="K17" i="1"/>
  <c r="K16" i="1"/>
  <c r="K14" i="1"/>
  <c r="K12" i="1"/>
  <c r="K11" i="1"/>
  <c r="K9" i="1"/>
  <c r="K8" i="1"/>
  <c r="K6" i="1"/>
  <c r="N314" i="1" l="1"/>
  <c r="K322" i="1"/>
  <c r="N328" i="1"/>
  <c r="N568" i="1"/>
  <c r="N619" i="1"/>
  <c r="K747" i="1"/>
  <c r="K800" i="1"/>
  <c r="N1601" i="1"/>
  <c r="K2177" i="1"/>
  <c r="N2498" i="1"/>
  <c r="N2998" i="1"/>
  <c r="N3202" i="1"/>
  <c r="K3881" i="1"/>
  <c r="K4180" i="1"/>
  <c r="N4436" i="1"/>
  <c r="K5020" i="1"/>
  <c r="K5119" i="1"/>
  <c r="N5291" i="1"/>
  <c r="K5521" i="1"/>
  <c r="K5571" i="1"/>
  <c r="K5725" i="1"/>
  <c r="N5747" i="1"/>
  <c r="K6219" i="1"/>
  <c r="N6389" i="1"/>
  <c r="K6768" i="1"/>
  <c r="N6839" i="1"/>
  <c r="N6888" i="1"/>
  <c r="K6917" i="1"/>
  <c r="K7153" i="1"/>
  <c r="N7518" i="1"/>
  <c r="N7607" i="1"/>
  <c r="K8137" i="1"/>
  <c r="N8155" i="1"/>
  <c r="K8389" i="1"/>
  <c r="N8445" i="1"/>
  <c r="K10565" i="1"/>
  <c r="N11247" i="1"/>
  <c r="N11373" i="1"/>
  <c r="N12255" i="1"/>
  <c r="N12339" i="1"/>
  <c r="K12657" i="1"/>
  <c r="K12989" i="1"/>
  <c r="K13325" i="1"/>
  <c r="K13661" i="1"/>
  <c r="N17991" i="1"/>
  <c r="N18695" i="1"/>
  <c r="N18862" i="1"/>
  <c r="N18993" i="1"/>
  <c r="N20969" i="1"/>
  <c r="N21075" i="1"/>
  <c r="N21440" i="1"/>
  <c r="N21483" i="1"/>
  <c r="N21597" i="1"/>
  <c r="N21638" i="1"/>
  <c r="N21680" i="1"/>
  <c r="N21831" i="1"/>
  <c r="N21972" i="1"/>
  <c r="N22172" i="1"/>
  <c r="N22423" i="1"/>
  <c r="N22518" i="1"/>
  <c r="N22607" i="1"/>
  <c r="N22731" i="1"/>
  <c r="N23166" i="1"/>
  <c r="N23504" i="1"/>
  <c r="N23679" i="1"/>
  <c r="N23731" i="1"/>
  <c r="N16444" i="1"/>
  <c r="K16464" i="1"/>
  <c r="N16479" i="1"/>
  <c r="K16541" i="1"/>
  <c r="K16498" i="1"/>
  <c r="N16514" i="1"/>
  <c r="N16558" i="1"/>
  <c r="K16579" i="1"/>
  <c r="K6333" i="1"/>
  <c r="K7839" i="1"/>
  <c r="N9209" i="1"/>
  <c r="K10199" i="1"/>
  <c r="K10325" i="1"/>
  <c r="K10699" i="1"/>
  <c r="N10842" i="1"/>
  <c r="K11077" i="1"/>
  <c r="K11241" i="1"/>
  <c r="K11367" i="1"/>
  <c r="K12501" i="1"/>
  <c r="K12833" i="1"/>
  <c r="K13421" i="1"/>
  <c r="N13733" i="1"/>
  <c r="N13813" i="1"/>
  <c r="K13921" i="1"/>
  <c r="N14019" i="1"/>
  <c r="N14103" i="1"/>
  <c r="K14175" i="1"/>
  <c r="N14209" i="1"/>
  <c r="N14263" i="1"/>
  <c r="K14363" i="1"/>
  <c r="K14447" i="1"/>
  <c r="K14525" i="1"/>
  <c r="K14598" i="1"/>
  <c r="N14701" i="1"/>
  <c r="K14796" i="1"/>
  <c r="K14880" i="1"/>
  <c r="K14944" i="1"/>
  <c r="K15019" i="1"/>
  <c r="K15087" i="1"/>
  <c r="K15167" i="1"/>
  <c r="N15249" i="1"/>
  <c r="N15338" i="1"/>
  <c r="K15438" i="1"/>
  <c r="K15525" i="1"/>
  <c r="N15586" i="1"/>
  <c r="N15652" i="1"/>
  <c r="N15740" i="1"/>
  <c r="N15855" i="1"/>
  <c r="N15969" i="1"/>
  <c r="N16152" i="1"/>
  <c r="N16597" i="1"/>
  <c r="K2942" i="1"/>
  <c r="N3117" i="1"/>
  <c r="N4210" i="1"/>
  <c r="K4285" i="1"/>
  <c r="K4478" i="1"/>
  <c r="N4855" i="1"/>
  <c r="N5607" i="1"/>
  <c r="N5961" i="1"/>
  <c r="K6382" i="1"/>
  <c r="K6583" i="1"/>
  <c r="N6903" i="1"/>
  <c r="K7413" i="1"/>
  <c r="N7621" i="1"/>
  <c r="K7981" i="1"/>
  <c r="K8359" i="1"/>
  <c r="N8415" i="1"/>
  <c r="N8957" i="1"/>
  <c r="K9023" i="1"/>
  <c r="K9149" i="1"/>
  <c r="K9527" i="1"/>
  <c r="K9821" i="1"/>
  <c r="N10217" i="1"/>
  <c r="K10951" i="1"/>
  <c r="K11493" i="1"/>
  <c r="K12207" i="1"/>
  <c r="K12707" i="1"/>
  <c r="K13589" i="1"/>
  <c r="K13673" i="1"/>
  <c r="K13715" i="1"/>
  <c r="K13757" i="1"/>
  <c r="K13799" i="1"/>
  <c r="N13855" i="1"/>
  <c r="N13897" i="1"/>
  <c r="N13939" i="1"/>
  <c r="N13981" i="1"/>
  <c r="K14043" i="1"/>
  <c r="K14085" i="1"/>
  <c r="K14127" i="1"/>
  <c r="K14161" i="1"/>
  <c r="N14181" i="1"/>
  <c r="K14189" i="1"/>
  <c r="K14203" i="1"/>
  <c r="K14218" i="1"/>
  <c r="K14248" i="1"/>
  <c r="K14285" i="1"/>
  <c r="K14319" i="1"/>
  <c r="N14381" i="1"/>
  <c r="N14426" i="1"/>
  <c r="N14466" i="1"/>
  <c r="N14507" i="1"/>
  <c r="N14539" i="1"/>
  <c r="N14576" i="1"/>
  <c r="K14639" i="1"/>
  <c r="K14686" i="1"/>
  <c r="K14722" i="1"/>
  <c r="K14763" i="1"/>
  <c r="N14812" i="1"/>
  <c r="N14858" i="1"/>
  <c r="N14894" i="1"/>
  <c r="N14920" i="1"/>
  <c r="N14964" i="1"/>
  <c r="N14993" i="1"/>
  <c r="K15057" i="1"/>
  <c r="N15108" i="1"/>
  <c r="N15150" i="1"/>
  <c r="K15198" i="1"/>
  <c r="K15233" i="1"/>
  <c r="K15277" i="1"/>
  <c r="K15323" i="1"/>
  <c r="N15375" i="1"/>
  <c r="K15394" i="1"/>
  <c r="N15459" i="1"/>
  <c r="K15482" i="1"/>
  <c r="N15546" i="1"/>
  <c r="K15606" i="1"/>
  <c r="K15639" i="1"/>
  <c r="N15692" i="1"/>
  <c r="N15722" i="1"/>
  <c r="K15768" i="1"/>
  <c r="N15783" i="1"/>
  <c r="N15815" i="1"/>
  <c r="K15883" i="1"/>
  <c r="K15912" i="1"/>
  <c r="K15953" i="1"/>
  <c r="K15989" i="1"/>
  <c r="K16027" i="1"/>
  <c r="K16064" i="1"/>
  <c r="N16083" i="1"/>
  <c r="N16124" i="1"/>
  <c r="K16174" i="1"/>
  <c r="K16211" i="1"/>
  <c r="N16231" i="1"/>
  <c r="N16273" i="1"/>
  <c r="N16321" i="1"/>
  <c r="N16366" i="1"/>
  <c r="N16411" i="1"/>
  <c r="K16624" i="1"/>
  <c r="K1696" i="1"/>
  <c r="N4014" i="1"/>
  <c r="N4450" i="1"/>
  <c r="N5406" i="1"/>
  <c r="K5585" i="1"/>
  <c r="K5940" i="1"/>
  <c r="K6533" i="1"/>
  <c r="K7600" i="1"/>
  <c r="K8481" i="1"/>
  <c r="N9671" i="1"/>
  <c r="K10073" i="1"/>
  <c r="K11829" i="1"/>
  <c r="K12333" i="1"/>
  <c r="K12417" i="1"/>
  <c r="K13211" i="1"/>
  <c r="N13691" i="1"/>
  <c r="N13775" i="1"/>
  <c r="K13837" i="1"/>
  <c r="K13879" i="1"/>
  <c r="K13963" i="1"/>
  <c r="K14001" i="1"/>
  <c r="N14061" i="1"/>
  <c r="N14145" i="1"/>
  <c r="N14167" i="1"/>
  <c r="N14195" i="1"/>
  <c r="N14228" i="1"/>
  <c r="N14298" i="1"/>
  <c r="N14339" i="1"/>
  <c r="K14406" i="1"/>
  <c r="K14489" i="1"/>
  <c r="K14561" i="1"/>
  <c r="N14614" i="1"/>
  <c r="N14658" i="1"/>
  <c r="N14741" i="1"/>
  <c r="N14779" i="1"/>
  <c r="K14839" i="1"/>
  <c r="K14906" i="1"/>
  <c r="K14980" i="1"/>
  <c r="N15030" i="1"/>
  <c r="N15071" i="1"/>
  <c r="K15135" i="1"/>
  <c r="N15176" i="1"/>
  <c r="N15209" i="1"/>
  <c r="N15296" i="1"/>
  <c r="K15359" i="1"/>
  <c r="N15410" i="1"/>
  <c r="N15503" i="1"/>
  <c r="K15572" i="1"/>
  <c r="N15615" i="1"/>
  <c r="K15673" i="1"/>
  <c r="K15712" i="1"/>
  <c r="K15730" i="1"/>
  <c r="K15800" i="1"/>
  <c r="K15836" i="1"/>
  <c r="N15896" i="1"/>
  <c r="N15926" i="1"/>
  <c r="N16000" i="1"/>
  <c r="N16042" i="1"/>
  <c r="K16106" i="1"/>
  <c r="K16141" i="1"/>
  <c r="N16193" i="1"/>
  <c r="K16257" i="1"/>
  <c r="K16301" i="1"/>
  <c r="K16346" i="1"/>
  <c r="K16393" i="1"/>
  <c r="K16433" i="1"/>
  <c r="N16645" i="1"/>
  <c r="N16679" i="1"/>
  <c r="K16773" i="1"/>
  <c r="N16832" i="1"/>
  <c r="N16918" i="1"/>
  <c r="K17031" i="1"/>
  <c r="K17118" i="1"/>
  <c r="N17171" i="1"/>
  <c r="N17296" i="1"/>
  <c r="K17350" i="1"/>
  <c r="N17450" i="1"/>
  <c r="N17533" i="1"/>
  <c r="K17642" i="1"/>
  <c r="K17726" i="1"/>
  <c r="K17818" i="1"/>
  <c r="N17881" i="1"/>
  <c r="K17984" i="1"/>
  <c r="K18069" i="1"/>
  <c r="N18173" i="1"/>
  <c r="K18284" i="1"/>
  <c r="N18386" i="1"/>
  <c r="N18475" i="1"/>
  <c r="K18539" i="1"/>
  <c r="K18612" i="1"/>
  <c r="N18707" i="1"/>
  <c r="N18791" i="1"/>
  <c r="N18876" i="1"/>
  <c r="K18987" i="1"/>
  <c r="K19080" i="1"/>
  <c r="N19194" i="1"/>
  <c r="N19285" i="1"/>
  <c r="N19354" i="1"/>
  <c r="K19473" i="1"/>
  <c r="K19580" i="1"/>
  <c r="N19720" i="1"/>
  <c r="N19803" i="1"/>
  <c r="N19956" i="1"/>
  <c r="K20087" i="1"/>
  <c r="N20156" i="1"/>
  <c r="N20281" i="1"/>
  <c r="K20439" i="1"/>
  <c r="K20539" i="1"/>
  <c r="N20661" i="1"/>
  <c r="N20755" i="1"/>
  <c r="N20834" i="1"/>
  <c r="K20962" i="1"/>
  <c r="K21066" i="1"/>
  <c r="K21145" i="1"/>
  <c r="N21298" i="1"/>
  <c r="N21410" i="1"/>
  <c r="N21493" i="1"/>
  <c r="K21594" i="1"/>
  <c r="K21671" i="1"/>
  <c r="N21782" i="1"/>
  <c r="K21871" i="1"/>
  <c r="K21962" i="1"/>
  <c r="K22064" i="1"/>
  <c r="N22186" i="1"/>
  <c r="K22311" i="1"/>
  <c r="K22413" i="1"/>
  <c r="K22515" i="1"/>
  <c r="N22568" i="1"/>
  <c r="N11943" i="1"/>
  <c r="N12027" i="1"/>
  <c r="N12195" i="1"/>
  <c r="N12405" i="1"/>
  <c r="N12573" i="1"/>
  <c r="N12863" i="1"/>
  <c r="K16665" i="1"/>
  <c r="N16710" i="1"/>
  <c r="K16735" i="1"/>
  <c r="N16788" i="1"/>
  <c r="K16858" i="1"/>
  <c r="K16900" i="1"/>
  <c r="K16942" i="1"/>
  <c r="K16985" i="1"/>
  <c r="N17050" i="1"/>
  <c r="N17091" i="1"/>
  <c r="K17156" i="1"/>
  <c r="N17214" i="1"/>
  <c r="K17236" i="1"/>
  <c r="K17276" i="1"/>
  <c r="K17315" i="1"/>
  <c r="N17367" i="1"/>
  <c r="N17413" i="1"/>
  <c r="K17470" i="1"/>
  <c r="K17513" i="1"/>
  <c r="N17579" i="1"/>
  <c r="K17597" i="1"/>
  <c r="N17662" i="1"/>
  <c r="N17700" i="1"/>
  <c r="N17747" i="1"/>
  <c r="N17792" i="1"/>
  <c r="K17865" i="1"/>
  <c r="N17916" i="1"/>
  <c r="K17943" i="1"/>
  <c r="N18003" i="1"/>
  <c r="N18047" i="1"/>
  <c r="N18089" i="1"/>
  <c r="K18154" i="1"/>
  <c r="N18209" i="1"/>
  <c r="K18237" i="1"/>
  <c r="N18298" i="1"/>
  <c r="N18339" i="1"/>
  <c r="K18412" i="1"/>
  <c r="K18454" i="1"/>
  <c r="K18501" i="1"/>
  <c r="N18554" i="1"/>
  <c r="N18594" i="1"/>
  <c r="K18650" i="1"/>
  <c r="N18661" i="1"/>
  <c r="K18733" i="1"/>
  <c r="N18749" i="1"/>
  <c r="K18814" i="1"/>
  <c r="K18860" i="1"/>
  <c r="N18925" i="1"/>
  <c r="K18943" i="1"/>
  <c r="N19007" i="1"/>
  <c r="N19053" i="1"/>
  <c r="N19103" i="1"/>
  <c r="N19151" i="1"/>
  <c r="K19226" i="1"/>
  <c r="N19242" i="1"/>
  <c r="K19307" i="1"/>
  <c r="K19340" i="1"/>
  <c r="N19399" i="1"/>
  <c r="K19421" i="1"/>
  <c r="N19499" i="1"/>
  <c r="N19559" i="1"/>
  <c r="K19643" i="1"/>
  <c r="N19669" i="1"/>
  <c r="K19742" i="1"/>
  <c r="K19782" i="1"/>
  <c r="N19849" i="1"/>
  <c r="K19873" i="1"/>
  <c r="K19930" i="1"/>
  <c r="N20005" i="1"/>
  <c r="N20057" i="1"/>
  <c r="N20110" i="1"/>
  <c r="K20183" i="1"/>
  <c r="K20253" i="1"/>
  <c r="N20342" i="1"/>
  <c r="K20379" i="1"/>
  <c r="N20466" i="1"/>
  <c r="N20517" i="1"/>
  <c r="N20558" i="1"/>
  <c r="N20609" i="1"/>
  <c r="K20682" i="1"/>
  <c r="K20741" i="1"/>
  <c r="K20778" i="1"/>
  <c r="K20821" i="1"/>
  <c r="N20881" i="1"/>
  <c r="K20912" i="1"/>
  <c r="N20988" i="1"/>
  <c r="N21033" i="1"/>
  <c r="N21082" i="1"/>
  <c r="N21125" i="1"/>
  <c r="N21175" i="1"/>
  <c r="N21233" i="1"/>
  <c r="K21329" i="1"/>
  <c r="K21390" i="1"/>
  <c r="K21432" i="1"/>
  <c r="K21477" i="1"/>
  <c r="N21540" i="1"/>
  <c r="N21577" i="1"/>
  <c r="K21627" i="1"/>
  <c r="N21648" i="1"/>
  <c r="K21714" i="1"/>
  <c r="K21762" i="1"/>
  <c r="N21849" i="1"/>
  <c r="N21885" i="1"/>
  <c r="N21933" i="1"/>
  <c r="K22005" i="1"/>
  <c r="N22083" i="1"/>
  <c r="N22138" i="1"/>
  <c r="K22169" i="1"/>
  <c r="N22226" i="1"/>
  <c r="K22249" i="1"/>
  <c r="N22326" i="1"/>
  <c r="N22388" i="1"/>
  <c r="K22459" i="1"/>
  <c r="N22479" i="1"/>
  <c r="K22550" i="1"/>
  <c r="N22613" i="1"/>
  <c r="K11967" i="1"/>
  <c r="N11985" i="1"/>
  <c r="K12009" i="1"/>
  <c r="K12051" i="1"/>
  <c r="K12093" i="1"/>
  <c r="K12135" i="1"/>
  <c r="N12153" i="1"/>
  <c r="K12177" i="1"/>
  <c r="K12219" i="1"/>
  <c r="K12303" i="1"/>
  <c r="K12345" i="1"/>
  <c r="K12387" i="1"/>
  <c r="K12429" i="1"/>
  <c r="K12555" i="1"/>
  <c r="K12597" i="1"/>
  <c r="N12615" i="1"/>
  <c r="N12657" i="1"/>
  <c r="K12681" i="1"/>
  <c r="K12719" i="1"/>
  <c r="N12737" i="1"/>
  <c r="K12761" i="1"/>
  <c r="N12779" i="1"/>
  <c r="K12803" i="1"/>
  <c r="K12845" i="1"/>
  <c r="K12929" i="1"/>
  <c r="K12971" i="1"/>
  <c r="N13031" i="1"/>
  <c r="K13055" i="1"/>
  <c r="N13157" i="1"/>
  <c r="K13181" i="1"/>
  <c r="N13199" i="1"/>
  <c r="K13223" i="1"/>
  <c r="N13241" i="1"/>
  <c r="N13283" i="1"/>
  <c r="K13307" i="1"/>
  <c r="K13349" i="1"/>
  <c r="N13367" i="1"/>
  <c r="N13409" i="1"/>
  <c r="K13433" i="1"/>
  <c r="K16697" i="1"/>
  <c r="N16754" i="1"/>
  <c r="K16814" i="1"/>
  <c r="N16879" i="1"/>
  <c r="N16957" i="1"/>
  <c r="N17006" i="1"/>
  <c r="K17076" i="1"/>
  <c r="N17133" i="1"/>
  <c r="K17193" i="1"/>
  <c r="N17252" i="1"/>
  <c r="N17331" i="1"/>
  <c r="K17394" i="1"/>
  <c r="K17435" i="1"/>
  <c r="N17489" i="1"/>
  <c r="K17559" i="1"/>
  <c r="N17617" i="1"/>
  <c r="K17685" i="1"/>
  <c r="K17772" i="1"/>
  <c r="N17837" i="1"/>
  <c r="K17906" i="1"/>
  <c r="N17958" i="1"/>
  <c r="K18028" i="1"/>
  <c r="K18111" i="1"/>
  <c r="N18126" i="1"/>
  <c r="K18194" i="1"/>
  <c r="N18257" i="1"/>
  <c r="K18318" i="1"/>
  <c r="K18366" i="1"/>
  <c r="N18432" i="1"/>
  <c r="N18519" i="1"/>
  <c r="K18582" i="1"/>
  <c r="N18627" i="1"/>
  <c r="K18688" i="1"/>
  <c r="K18775" i="1"/>
  <c r="N18833" i="1"/>
  <c r="K18904" i="1"/>
  <c r="N18961" i="1"/>
  <c r="K19032" i="1"/>
  <c r="K19130" i="1"/>
  <c r="K19173" i="1"/>
  <c r="K19271" i="1"/>
  <c r="N19323" i="1"/>
  <c r="K19380" i="1"/>
  <c r="N19442" i="1"/>
  <c r="K19531" i="1"/>
  <c r="N19612" i="1"/>
  <c r="K19703" i="1"/>
  <c r="N19756" i="1"/>
  <c r="K19829" i="1"/>
  <c r="N19897" i="1"/>
  <c r="K19986" i="1"/>
  <c r="K20029" i="1"/>
  <c r="K20135" i="1"/>
  <c r="N20209" i="1"/>
  <c r="K20315" i="1"/>
  <c r="N20405" i="1"/>
  <c r="K20490" i="1"/>
  <c r="K20591" i="1"/>
  <c r="K20644" i="1"/>
  <c r="N20709" i="1"/>
  <c r="N20797" i="1"/>
  <c r="K20861" i="1"/>
  <c r="N20935" i="1"/>
  <c r="K21020" i="1"/>
  <c r="K21111" i="1"/>
  <c r="K21212" i="1"/>
  <c r="K21270" i="1"/>
  <c r="N21356" i="1"/>
  <c r="N21450" i="1"/>
  <c r="K21515" i="1"/>
  <c r="K21566" i="1"/>
  <c r="N21603" i="1"/>
  <c r="N21686" i="1"/>
  <c r="N21729" i="1"/>
  <c r="K21820" i="1"/>
  <c r="K21905" i="1"/>
  <c r="N21983" i="1"/>
  <c r="N22027" i="1"/>
  <c r="K22112" i="1"/>
  <c r="K22209" i="1"/>
  <c r="N22272" i="1"/>
  <c r="K22363" i="1"/>
  <c r="N22441" i="1"/>
  <c r="N22528" i="1"/>
  <c r="K22599" i="1"/>
  <c r="N13535" i="1"/>
  <c r="K13727" i="1"/>
  <c r="K13811" i="1"/>
  <c r="K14193" i="1"/>
  <c r="K14261" i="1"/>
  <c r="K14332" i="1"/>
  <c r="N14480" i="1"/>
  <c r="K14569" i="1"/>
  <c r="K14735" i="1"/>
  <c r="K14810" i="1"/>
  <c r="K14991" i="1"/>
  <c r="K15143" i="1"/>
  <c r="K15207" i="1"/>
  <c r="K15539" i="1"/>
  <c r="N15705" i="1"/>
  <c r="N15977" i="1"/>
  <c r="N16097" i="1"/>
  <c r="K16224" i="1"/>
  <c r="K16314" i="1"/>
  <c r="K16438" i="1"/>
  <c r="K16507" i="1"/>
  <c r="N16761" i="1"/>
  <c r="N16846" i="1"/>
  <c r="K17043" i="1"/>
  <c r="K17126" i="1"/>
  <c r="K17526" i="1"/>
  <c r="K17655" i="1"/>
  <c r="K17698" i="1"/>
  <c r="K17740" i="1"/>
  <c r="K17786" i="1"/>
  <c r="K17832" i="1"/>
  <c r="K17879" i="1"/>
  <c r="N17929" i="1"/>
  <c r="K17951" i="1"/>
  <c r="K17996" i="1"/>
  <c r="K18082" i="1"/>
  <c r="K18124" i="1"/>
  <c r="N18140" i="1"/>
  <c r="K18167" i="1"/>
  <c r="N18223" i="1"/>
  <c r="K18251" i="1"/>
  <c r="K18292" i="1"/>
  <c r="K18332" i="1"/>
  <c r="K18379" i="1"/>
  <c r="N18399" i="1"/>
  <c r="K18425" i="1"/>
  <c r="K18513" i="1"/>
  <c r="K18548" i="1"/>
  <c r="K18587" i="1"/>
  <c r="N18598" i="1"/>
  <c r="K18625" i="1"/>
  <c r="K18654" i="1"/>
  <c r="N18720" i="1"/>
  <c r="K18742" i="1"/>
  <c r="K18789" i="1"/>
  <c r="K18869" i="1"/>
  <c r="N18890" i="1"/>
  <c r="K18918" i="1"/>
  <c r="K18999" i="1"/>
  <c r="N19019" i="1"/>
  <c r="K19045" i="1"/>
  <c r="N19117" i="1"/>
  <c r="K19144" i="1"/>
  <c r="N19165" i="1"/>
  <c r="N19212" i="1"/>
  <c r="K19239" i="1"/>
  <c r="K19282" i="1"/>
  <c r="K19319" i="1"/>
  <c r="N19328" i="1"/>
  <c r="K19352" i="1"/>
  <c r="N19405" i="1"/>
  <c r="K19439" i="1"/>
  <c r="K19491" i="1"/>
  <c r="K19549" i="1"/>
  <c r="N19576" i="1"/>
  <c r="K19600" i="1"/>
  <c r="K19662" i="1"/>
  <c r="K19753" i="1"/>
  <c r="N19773" i="1"/>
  <c r="K19796" i="1"/>
  <c r="N19862" i="1"/>
  <c r="K19888" i="1"/>
  <c r="N19915" i="1"/>
  <c r="K19948" i="1"/>
  <c r="K19997" i="1"/>
  <c r="K20048" i="1"/>
  <c r="N20070" i="1"/>
  <c r="K20100" i="1"/>
  <c r="N20123" i="1"/>
  <c r="K20153" i="1"/>
  <c r="K20272" i="1"/>
  <c r="K20334" i="1"/>
  <c r="N20360" i="1"/>
  <c r="N20422" i="1"/>
  <c r="K20456" i="1"/>
  <c r="N20575" i="1"/>
  <c r="K20598" i="1"/>
  <c r="N20629" i="1"/>
  <c r="K20653" i="1"/>
  <c r="K20752" i="1"/>
  <c r="N20772" i="1"/>
  <c r="K20790" i="1"/>
  <c r="K20871" i="1"/>
  <c r="K20980" i="1"/>
  <c r="K21030" i="1"/>
  <c r="N21047" i="1"/>
  <c r="K21079" i="1"/>
  <c r="K21164" i="1"/>
  <c r="K21230" i="1"/>
  <c r="K21289" i="1"/>
  <c r="N21310" i="1"/>
  <c r="K13475" i="1"/>
  <c r="K13517" i="1"/>
  <c r="K13559" i="1"/>
  <c r="K13601" i="1"/>
  <c r="K13685" i="1"/>
  <c r="N13745" i="1"/>
  <c r="N13787" i="1"/>
  <c r="N13825" i="1"/>
  <c r="K13849" i="1"/>
  <c r="N13867" i="1"/>
  <c r="K13933" i="1"/>
  <c r="K13975" i="1"/>
  <c r="N14031" i="1"/>
  <c r="K14055" i="1"/>
  <c r="K14097" i="1"/>
  <c r="K14165" i="1"/>
  <c r="N14171" i="1"/>
  <c r="K14179" i="1"/>
  <c r="K14207" i="1"/>
  <c r="K14226" i="1"/>
  <c r="N14273" i="1"/>
  <c r="K14296" i="1"/>
  <c r="N14307" i="1"/>
  <c r="K14375" i="1"/>
  <c r="K14419" i="1"/>
  <c r="N14439" i="1"/>
  <c r="K14459" i="1"/>
  <c r="K14500" i="1"/>
  <c r="N14516" i="1"/>
  <c r="N14584" i="1"/>
  <c r="N14672" i="1"/>
  <c r="K14695" i="1"/>
  <c r="N14788" i="1"/>
  <c r="N14826" i="1"/>
  <c r="K14851" i="1"/>
  <c r="K14915" i="1"/>
  <c r="K14957" i="1"/>
  <c r="N15006" i="1"/>
  <c r="N15079" i="1"/>
  <c r="N15158" i="1"/>
  <c r="K15174" i="1"/>
  <c r="N15220" i="1"/>
  <c r="K15290" i="1"/>
  <c r="K15368" i="1"/>
  <c r="K15403" i="1"/>
  <c r="K15452" i="1"/>
  <c r="N15473" i="1"/>
  <c r="K15496" i="1"/>
  <c r="N15559" i="1"/>
  <c r="K15584" i="1"/>
  <c r="N15626" i="1"/>
  <c r="K15650" i="1"/>
  <c r="K15720" i="1"/>
  <c r="K15738" i="1"/>
  <c r="K15777" i="1"/>
  <c r="K15809" i="1"/>
  <c r="K15891" i="1"/>
  <c r="K15920" i="1"/>
  <c r="K15993" i="1"/>
  <c r="K16035" i="1"/>
  <c r="K16117" i="1"/>
  <c r="N16243" i="1"/>
  <c r="K16266" i="1"/>
  <c r="K16359" i="1"/>
  <c r="K16406" i="1"/>
  <c r="N16452" i="1"/>
  <c r="K16473" i="1"/>
  <c r="K16552" i="1"/>
  <c r="K16638" i="1"/>
  <c r="K16677" i="1"/>
  <c r="K16705" i="1"/>
  <c r="K16786" i="1"/>
  <c r="K16872" i="1"/>
  <c r="K16912" i="1"/>
  <c r="K16951" i="1"/>
  <c r="K16999" i="1"/>
  <c r="N17018" i="1"/>
  <c r="K17089" i="1"/>
  <c r="K17169" i="1"/>
  <c r="K17207" i="1"/>
  <c r="N17263" i="1"/>
  <c r="N17343" i="1"/>
  <c r="K17406" i="1"/>
  <c r="K17444" i="1"/>
  <c r="K17573" i="1"/>
  <c r="K21347" i="1"/>
  <c r="N21374" i="1"/>
  <c r="K21403" i="1"/>
  <c r="K21443" i="1"/>
  <c r="K21486" i="1"/>
  <c r="K21531" i="1"/>
  <c r="K21575" i="1"/>
  <c r="N21588" i="1"/>
  <c r="K21600" i="1"/>
  <c r="K21640" i="1"/>
  <c r="K21683" i="1"/>
  <c r="K21720" i="1"/>
  <c r="K21774" i="1"/>
  <c r="K21877" i="1"/>
  <c r="K21924" i="1"/>
  <c r="K21975" i="1"/>
  <c r="K22129" i="1"/>
  <c r="N22150" i="1"/>
  <c r="K22179" i="1"/>
  <c r="K22262" i="1"/>
  <c r="K22323" i="1"/>
  <c r="K22432" i="1"/>
  <c r="N22496" i="1"/>
  <c r="K22565" i="1"/>
  <c r="K22610" i="1"/>
  <c r="N22627" i="1"/>
  <c r="K22656" i="1"/>
  <c r="K22739" i="1"/>
  <c r="K22785" i="1"/>
  <c r="K22888" i="1"/>
  <c r="N22907" i="1"/>
  <c r="K22935" i="1"/>
  <c r="K23077" i="1"/>
  <c r="N23206" i="1"/>
  <c r="K23243" i="1"/>
  <c r="K23310" i="1"/>
  <c r="K23449" i="1"/>
  <c r="K23513" i="1"/>
  <c r="K23624" i="1"/>
  <c r="N23649" i="1"/>
  <c r="K23688" i="1"/>
  <c r="K23734" i="1"/>
  <c r="K23785" i="1"/>
  <c r="K23888" i="1"/>
  <c r="N23907" i="1"/>
  <c r="K23971" i="1"/>
  <c r="K24024" i="1"/>
  <c r="K24066" i="1"/>
  <c r="K24165" i="1"/>
  <c r="K24214" i="1"/>
  <c r="K24309" i="1"/>
  <c r="K24369" i="1"/>
  <c r="K24433" i="1"/>
  <c r="K24485" i="1"/>
  <c r="K24545" i="1"/>
  <c r="N24566" i="1"/>
  <c r="K24596" i="1"/>
  <c r="K24776" i="1"/>
  <c r="K24831" i="1"/>
  <c r="K24886" i="1"/>
  <c r="K24937" i="1"/>
  <c r="K24993" i="1"/>
  <c r="N25073" i="1"/>
  <c r="K25104" i="1"/>
  <c r="K25155" i="1"/>
  <c r="K25203" i="1"/>
  <c r="K25257" i="1"/>
  <c r="K25302" i="1"/>
  <c r="K25349" i="1"/>
  <c r="K25469" i="1"/>
  <c r="K25519" i="1"/>
  <c r="K25581" i="1"/>
  <c r="K25638" i="1"/>
  <c r="K25696" i="1"/>
  <c r="K25758" i="1"/>
  <c r="K25850" i="1"/>
  <c r="K25894" i="1"/>
  <c r="K25946" i="1"/>
  <c r="K25976" i="1"/>
  <c r="K26014" i="1"/>
  <c r="K26064" i="1"/>
  <c r="N26137" i="1"/>
  <c r="K26209" i="1"/>
  <c r="K26316" i="1"/>
  <c r="K26378" i="1"/>
  <c r="N19983" i="1"/>
  <c r="K20005" i="1"/>
  <c r="N20026" i="1"/>
  <c r="N19870" i="1"/>
  <c r="K19897" i="1"/>
  <c r="N19922" i="1"/>
  <c r="K20057" i="1"/>
  <c r="N20077" i="1"/>
  <c r="K19956" i="1"/>
  <c r="K20110" i="1"/>
  <c r="K11805" i="1"/>
  <c r="K7" i="1"/>
  <c r="K28" i="1"/>
  <c r="K79" i="1"/>
  <c r="K141" i="1"/>
  <c r="K216" i="1"/>
  <c r="K232" i="1"/>
  <c r="N252" i="1"/>
  <c r="K332" i="1"/>
  <c r="K386" i="1"/>
  <c r="K583" i="1"/>
  <c r="N807" i="1"/>
  <c r="K1028" i="1"/>
  <c r="N1144" i="1"/>
  <c r="N1193" i="1"/>
  <c r="N1338" i="1"/>
  <c r="N1538" i="1"/>
  <c r="K1667" i="1"/>
  <c r="N1789" i="1"/>
  <c r="K1964" i="1"/>
  <c r="N2035" i="1"/>
  <c r="K2214" i="1"/>
  <c r="K2363" i="1"/>
  <c r="N2435" i="1"/>
  <c r="K2463" i="1"/>
  <c r="N2686" i="1"/>
  <c r="N65" i="1"/>
  <c r="N133" i="1"/>
  <c r="K170" i="1"/>
  <c r="N192" i="1"/>
  <c r="N206" i="1"/>
  <c r="N222" i="1"/>
  <c r="K246" i="1"/>
  <c r="K260" i="1"/>
  <c r="K414" i="1"/>
  <c r="N504" i="1"/>
  <c r="K684" i="1"/>
  <c r="N856" i="1"/>
  <c r="K933" i="1"/>
  <c r="K1172" i="1"/>
  <c r="K1272" i="1"/>
  <c r="K1366" i="1"/>
  <c r="K1767" i="1"/>
  <c r="N1838" i="1"/>
  <c r="N1936" i="1"/>
  <c r="K2014" i="1"/>
  <c r="K2063" i="1"/>
  <c r="N2185" i="1"/>
  <c r="K2414" i="1"/>
  <c r="N2484" i="1"/>
  <c r="K2665" i="1"/>
  <c r="K2764" i="1"/>
  <c r="N2935" i="1"/>
  <c r="N3088" i="1"/>
  <c r="K3458" i="1"/>
  <c r="K3711" i="1"/>
  <c r="N4138" i="1"/>
  <c r="N4187" i="1"/>
  <c r="N4233" i="1"/>
  <c r="K4307" i="1"/>
  <c r="K4352" i="1"/>
  <c r="K4401" i="1"/>
  <c r="K4450" i="1"/>
  <c r="K4500" i="1"/>
  <c r="N4573" i="1"/>
  <c r="N4623" i="1"/>
  <c r="N4673" i="1"/>
  <c r="N4725" i="1"/>
  <c r="N4776" i="1"/>
  <c r="K4855" i="1"/>
  <c r="K4905" i="1"/>
  <c r="K4955" i="1"/>
  <c r="K5006" i="1"/>
  <c r="K5055" i="1"/>
  <c r="N5126" i="1"/>
  <c r="N5177" i="1"/>
  <c r="K5205" i="1"/>
  <c r="N5276" i="1"/>
  <c r="N5327" i="1"/>
  <c r="K5406" i="1"/>
  <c r="K5456" i="1"/>
  <c r="K5506" i="1"/>
  <c r="K5556" i="1"/>
  <c r="K5607" i="1"/>
  <c r="N5680" i="1"/>
  <c r="N5733" i="1"/>
  <c r="N5783" i="1"/>
  <c r="N5834" i="1"/>
  <c r="N5883" i="1"/>
  <c r="K5961" i="1"/>
  <c r="K6010" i="1"/>
  <c r="K6059" i="1"/>
  <c r="K6110" i="1"/>
  <c r="N6176" i="1"/>
  <c r="N6226" i="1"/>
  <c r="N6276" i="1"/>
  <c r="K6354" i="1"/>
  <c r="K6404" i="1"/>
  <c r="K6453" i="1"/>
  <c r="K6504" i="1"/>
  <c r="K6554" i="1"/>
  <c r="K6604" i="1"/>
  <c r="N6676" i="1"/>
  <c r="N6726" i="1"/>
  <c r="N6775" i="1"/>
  <c r="N6824" i="1"/>
  <c r="N6874" i="1"/>
  <c r="N6924" i="1"/>
  <c r="N6973" i="1"/>
  <c r="K7046" i="1"/>
  <c r="K7090" i="1"/>
  <c r="K7139" i="1"/>
  <c r="K7189" i="1"/>
  <c r="K7241" i="1"/>
  <c r="N7263" i="1"/>
  <c r="K7341" i="1"/>
  <c r="N7406" i="1"/>
  <c r="N7458" i="1"/>
  <c r="N7504" i="1"/>
  <c r="N7548" i="1"/>
  <c r="N7593" i="1"/>
  <c r="N7642" i="1"/>
  <c r="N7691" i="1"/>
  <c r="N7736" i="1"/>
  <c r="K7811" i="1"/>
  <c r="K7861" i="1"/>
  <c r="K7914" i="1"/>
  <c r="N7975" i="1"/>
  <c r="N8017" i="1"/>
  <c r="N8059" i="1"/>
  <c r="N8101" i="1"/>
  <c r="N8143" i="1"/>
  <c r="K8209" i="1"/>
  <c r="K8251" i="1"/>
  <c r="K8293" i="1"/>
  <c r="K8335" i="1"/>
  <c r="K8377" i="1"/>
  <c r="K8415" i="1"/>
  <c r="K8457" i="1"/>
  <c r="K8499" i="1"/>
  <c r="K8541" i="1"/>
  <c r="K8583" i="1"/>
  <c r="K8625" i="1"/>
  <c r="K8663" i="1"/>
  <c r="K8705" i="1"/>
  <c r="N8765" i="1"/>
  <c r="N8807" i="1"/>
  <c r="N8849" i="1"/>
  <c r="N8891" i="1"/>
  <c r="N8933" i="1"/>
  <c r="K8999" i="1"/>
  <c r="N9059" i="1"/>
  <c r="K9083" i="1"/>
  <c r="K9125" i="1"/>
  <c r="N9185" i="1"/>
  <c r="N9227" i="1"/>
  <c r="N9269" i="1"/>
  <c r="K9335" i="1"/>
  <c r="K9377" i="1"/>
  <c r="K9419" i="1"/>
  <c r="N9479" i="1"/>
  <c r="N9521" i="1"/>
  <c r="K9587" i="1"/>
  <c r="K9629" i="1"/>
  <c r="K9671" i="1"/>
  <c r="N9731" i="1"/>
  <c r="N9773" i="1"/>
  <c r="N9815" i="1"/>
  <c r="K9881" i="1"/>
  <c r="K9923" i="1"/>
  <c r="K9965" i="1"/>
  <c r="K10007" i="1"/>
  <c r="K10049" i="1"/>
  <c r="K10091" i="1"/>
  <c r="K10133" i="1"/>
  <c r="K10175" i="1"/>
  <c r="K10217" i="1"/>
  <c r="N10277" i="1"/>
  <c r="K10343" i="1"/>
  <c r="K10385" i="1"/>
  <c r="N10445" i="1"/>
  <c r="N10487" i="1"/>
  <c r="N10529" i="1"/>
  <c r="N10571" i="1"/>
  <c r="N10613" i="1"/>
  <c r="N10651" i="1"/>
  <c r="N10693" i="1"/>
  <c r="N10735" i="1"/>
  <c r="N10777" i="1"/>
  <c r="K10842" i="1"/>
  <c r="K10884" i="1"/>
  <c r="K10927" i="1"/>
  <c r="K10969" i="1"/>
  <c r="N11029" i="1"/>
  <c r="N11071" i="1"/>
  <c r="N11113" i="1"/>
  <c r="N11155" i="1"/>
  <c r="N11193" i="1"/>
  <c r="N11235" i="1"/>
  <c r="N11277" i="1"/>
  <c r="K11343" i="1"/>
  <c r="K11385" i="1"/>
  <c r="N11445" i="1"/>
  <c r="N11487" i="1"/>
  <c r="N11529" i="1"/>
  <c r="N11571" i="1"/>
  <c r="N11613" i="1"/>
  <c r="K11679" i="1"/>
  <c r="K11721" i="1"/>
  <c r="N11781" i="1"/>
  <c r="K11847" i="1"/>
  <c r="K11889" i="1"/>
  <c r="K11931" i="1"/>
  <c r="K11973" i="1"/>
  <c r="K12015" i="1"/>
  <c r="K12057" i="1"/>
  <c r="K12099" i="1"/>
  <c r="K12141" i="1"/>
  <c r="K12183" i="1"/>
  <c r="K12225" i="1"/>
  <c r="K12267" i="1"/>
  <c r="K12309" i="1"/>
  <c r="K12351" i="1"/>
  <c r="K12393" i="1"/>
  <c r="K12435" i="1"/>
  <c r="K12477" i="1"/>
  <c r="K12519" i="1"/>
  <c r="N12579" i="1"/>
  <c r="K12645" i="1"/>
  <c r="K12683" i="1"/>
  <c r="K12725" i="1"/>
  <c r="K12767" i="1"/>
  <c r="K12809" i="1"/>
  <c r="K12851" i="1"/>
  <c r="N12911" i="1"/>
  <c r="N12953" i="1"/>
  <c r="N12995" i="1"/>
  <c r="N13037" i="1"/>
  <c r="N13079" i="1"/>
  <c r="K13145" i="1"/>
  <c r="K13187" i="1"/>
  <c r="K13229" i="1"/>
  <c r="K13271" i="1"/>
  <c r="N13331" i="1"/>
  <c r="N13373" i="1"/>
  <c r="N13415" i="1"/>
  <c r="N13457" i="1"/>
  <c r="N13499" i="1"/>
  <c r="K13565" i="1"/>
  <c r="K13607" i="1"/>
  <c r="K13649" i="1"/>
  <c r="K13691" i="1"/>
  <c r="K13733" i="1"/>
  <c r="K13775" i="1"/>
  <c r="K13813" i="1"/>
  <c r="K13855" i="1"/>
  <c r="N13915" i="1"/>
  <c r="N13957" i="1"/>
  <c r="N13995" i="1"/>
  <c r="K14019" i="1"/>
  <c r="K14061" i="1"/>
  <c r="K14103" i="1"/>
  <c r="K14145" i="1"/>
  <c r="K14167" i="1"/>
  <c r="N14187" i="1"/>
  <c r="N14201" i="1"/>
  <c r="N14216" i="1"/>
  <c r="N14246" i="1"/>
  <c r="N14279" i="1"/>
  <c r="K14339" i="1"/>
  <c r="K14381" i="1"/>
  <c r="K14426" i="1"/>
  <c r="N14487" i="1"/>
  <c r="N14523" i="1"/>
  <c r="N14556" i="1"/>
  <c r="N14591" i="1"/>
  <c r="N14633" i="1"/>
  <c r="N14679" i="1"/>
  <c r="N14715" i="1"/>
  <c r="N14756" i="1"/>
  <c r="N14790" i="1"/>
  <c r="N14832" i="1"/>
  <c r="N14878" i="1"/>
  <c r="N14904" i="1"/>
  <c r="K14964" i="1"/>
  <c r="N15012" i="1"/>
  <c r="N15050" i="1"/>
  <c r="K15108" i="1"/>
  <c r="K15150" i="1"/>
  <c r="K15176" i="1"/>
  <c r="N15226" i="1"/>
  <c r="N15270" i="1"/>
  <c r="N15317" i="1"/>
  <c r="K15375" i="1"/>
  <c r="N15431" i="1"/>
  <c r="N15475" i="1"/>
  <c r="N15523" i="1"/>
  <c r="N15566" i="1"/>
  <c r="K15615" i="1"/>
  <c r="K15652" i="1"/>
  <c r="K15692" i="1"/>
  <c r="K15722" i="1"/>
  <c r="K15740" i="1"/>
  <c r="K15783" i="1"/>
  <c r="K15815" i="1"/>
  <c r="K15855" i="1"/>
  <c r="K15896" i="1"/>
  <c r="N15947" i="1"/>
  <c r="N15983" i="1"/>
  <c r="N16020" i="1"/>
  <c r="N16062" i="1"/>
  <c r="N16104" i="1"/>
  <c r="K16152" i="1"/>
  <c r="K16193" i="1"/>
  <c r="N16250" i="1"/>
  <c r="N16294" i="1"/>
  <c r="K16366" i="1"/>
  <c r="K16411" i="1"/>
  <c r="K16444" i="1"/>
  <c r="K16479" i="1"/>
  <c r="K16514" i="1"/>
  <c r="K16558" i="1"/>
  <c r="N16617" i="1"/>
  <c r="N16663" i="1"/>
  <c r="N16690" i="1"/>
  <c r="K16754" i="1"/>
  <c r="K16788" i="1"/>
  <c r="K16832" i="1"/>
  <c r="K16879" i="1"/>
  <c r="K16918" i="1"/>
  <c r="K16957" i="1"/>
  <c r="K17006" i="1"/>
  <c r="N17069" i="1"/>
  <c r="N17112" i="1"/>
  <c r="N17150" i="1"/>
  <c r="K17214" i="1"/>
  <c r="N17270" i="1"/>
  <c r="N17313" i="1"/>
  <c r="K17367" i="1"/>
  <c r="K17413" i="1"/>
  <c r="K17450" i="1"/>
  <c r="N17507" i="1"/>
  <c r="N17554" i="1"/>
  <c r="N17595" i="1"/>
  <c r="N17635" i="1"/>
  <c r="N17683" i="1"/>
  <c r="N17719" i="1"/>
  <c r="N17767" i="1"/>
  <c r="N17811" i="1"/>
  <c r="N17858" i="1"/>
  <c r="N17899" i="1"/>
  <c r="K17958" i="1"/>
  <c r="K18003" i="1"/>
  <c r="K18047" i="1"/>
  <c r="K18089" i="1"/>
  <c r="N18147" i="1"/>
  <c r="N18188" i="1"/>
  <c r="N18230" i="1"/>
  <c r="K18298" i="1"/>
  <c r="K18339" i="1"/>
  <c r="K18386" i="1"/>
  <c r="K18432" i="1"/>
  <c r="K18475" i="1"/>
  <c r="K18519" i="1"/>
  <c r="K18554" i="1"/>
  <c r="N18605" i="1"/>
  <c r="N18643" i="1"/>
  <c r="K18707" i="1"/>
  <c r="K18749" i="1"/>
  <c r="K18791" i="1"/>
  <c r="K18833" i="1"/>
  <c r="K18876" i="1"/>
  <c r="K18925" i="1"/>
  <c r="K18961" i="1"/>
  <c r="K19007" i="1"/>
  <c r="K19053" i="1"/>
  <c r="N19124" i="1"/>
  <c r="K19194" i="1"/>
  <c r="K19242" i="1"/>
  <c r="K19285" i="1"/>
  <c r="K19323" i="1"/>
  <c r="N19372" i="1"/>
  <c r="N19413" i="1"/>
  <c r="N19463" i="1"/>
  <c r="N19523" i="1"/>
  <c r="N19578" i="1"/>
  <c r="N19633" i="1"/>
  <c r="N19695" i="1"/>
  <c r="N19734" i="1"/>
  <c r="K19803" i="1"/>
  <c r="K19849" i="1"/>
  <c r="N20127" i="1"/>
  <c r="K2914" i="1"/>
  <c r="K3065" i="1"/>
  <c r="K3166" i="1"/>
  <c r="N3330" i="1"/>
  <c r="K3409" i="1"/>
  <c r="N3430" i="1"/>
  <c r="N3632" i="1"/>
  <c r="K4116" i="1"/>
  <c r="K4166" i="1"/>
  <c r="K4210" i="1"/>
  <c r="K4262" i="1"/>
  <c r="N4278" i="1"/>
  <c r="N4329" i="1"/>
  <c r="N4373" i="1"/>
  <c r="N4422" i="1"/>
  <c r="N4471" i="1"/>
  <c r="N4521" i="1"/>
  <c r="K4551" i="1"/>
  <c r="K4601" i="1"/>
  <c r="K4651" i="1"/>
  <c r="K4703" i="1"/>
  <c r="K4753" i="1"/>
  <c r="K4804" i="1"/>
  <c r="N4826" i="1"/>
  <c r="N4877" i="1"/>
  <c r="N4927" i="1"/>
  <c r="N4977" i="1"/>
  <c r="N5027" i="1"/>
  <c r="N5076" i="1"/>
  <c r="K5105" i="1"/>
  <c r="K5156" i="1"/>
  <c r="N5227" i="1"/>
  <c r="K5255" i="1"/>
  <c r="K5306" i="1"/>
  <c r="K5357" i="1"/>
  <c r="N5378" i="1"/>
  <c r="N5428" i="1"/>
  <c r="N5477" i="1"/>
  <c r="N5528" i="1"/>
  <c r="N5578" i="1"/>
  <c r="N5629" i="1"/>
  <c r="K5658" i="1"/>
  <c r="K5711" i="1"/>
  <c r="K5761" i="1"/>
  <c r="K5812" i="1"/>
  <c r="K5862" i="1"/>
  <c r="K5911" i="1"/>
  <c r="N5933" i="1"/>
  <c r="N5982" i="1"/>
  <c r="N6031" i="1"/>
  <c r="N6082" i="1"/>
  <c r="N6131" i="1"/>
  <c r="K6154" i="1"/>
  <c r="K6205" i="1"/>
  <c r="K6255" i="1"/>
  <c r="K6304" i="1"/>
  <c r="N6326" i="1"/>
  <c r="N6375" i="1"/>
  <c r="N6425" i="1"/>
  <c r="N6475" i="1"/>
  <c r="N6526" i="1"/>
  <c r="N6576" i="1"/>
  <c r="N6625" i="1"/>
  <c r="K6653" i="1"/>
  <c r="K6704" i="1"/>
  <c r="K6754" i="1"/>
  <c r="K6803" i="1"/>
  <c r="K6853" i="1"/>
  <c r="K6903" i="1"/>
  <c r="K6952" i="1"/>
  <c r="K7001" i="1"/>
  <c r="N7022" i="1"/>
  <c r="N7067" i="1"/>
  <c r="N7111" i="1"/>
  <c r="N7160" i="1"/>
  <c r="N7212" i="1"/>
  <c r="K7292" i="1"/>
  <c r="N7313" i="1"/>
  <c r="N7362" i="1"/>
  <c r="K7390" i="1"/>
  <c r="K7436" i="1"/>
  <c r="K7487" i="1"/>
  <c r="K7532" i="1"/>
  <c r="K7577" i="1"/>
  <c r="K7621" i="1"/>
  <c r="K7670" i="1"/>
  <c r="K7715" i="1"/>
  <c r="K7760" i="1"/>
  <c r="N7782" i="1"/>
  <c r="N7832" i="1"/>
  <c r="N7884" i="1"/>
  <c r="N7933" i="1"/>
  <c r="K7957" i="1"/>
  <c r="K7999" i="1"/>
  <c r="K8041" i="1"/>
  <c r="K8083" i="1"/>
  <c r="K8125" i="1"/>
  <c r="K8167" i="1"/>
  <c r="N8185" i="1"/>
  <c r="N8227" i="1"/>
  <c r="N8269" i="1"/>
  <c r="N8311" i="1"/>
  <c r="N8353" i="1"/>
  <c r="N8395" i="1"/>
  <c r="N8433" i="1"/>
  <c r="N8475" i="1"/>
  <c r="N8517" i="1"/>
  <c r="N8559" i="1"/>
  <c r="N8601" i="1"/>
  <c r="N8643" i="1"/>
  <c r="N8681" i="1"/>
  <c r="N8723" i="1"/>
  <c r="K8747" i="1"/>
  <c r="K8789" i="1"/>
  <c r="K8831" i="1"/>
  <c r="K8873" i="1"/>
  <c r="K8915" i="1"/>
  <c r="K8957" i="1"/>
  <c r="N8975" i="1"/>
  <c r="N9017" i="1"/>
  <c r="K9041" i="1"/>
  <c r="N9101" i="1"/>
  <c r="N9143" i="1"/>
  <c r="K9167" i="1"/>
  <c r="K9209" i="1"/>
  <c r="K9251" i="1"/>
  <c r="K9293" i="1"/>
  <c r="N9311" i="1"/>
  <c r="N9353" i="1"/>
  <c r="N9395" i="1"/>
  <c r="N9437" i="1"/>
  <c r="K9461" i="1"/>
  <c r="K9503" i="1"/>
  <c r="K9545" i="1"/>
  <c r="N9563" i="1"/>
  <c r="N9605" i="1"/>
  <c r="N9647" i="1"/>
  <c r="N9689" i="1"/>
  <c r="K9713" i="1"/>
  <c r="K9755" i="1"/>
  <c r="K9797" i="1"/>
  <c r="K9839" i="1"/>
  <c r="N9857" i="1"/>
  <c r="N9899" i="1"/>
  <c r="N9941" i="1"/>
  <c r="N9983" i="1"/>
  <c r="N10025" i="1"/>
  <c r="N10067" i="1"/>
  <c r="N10109" i="1"/>
  <c r="N10151" i="1"/>
  <c r="N10193" i="1"/>
  <c r="N10235" i="1"/>
  <c r="K10259" i="1"/>
  <c r="K10301" i="1"/>
  <c r="N10319" i="1"/>
  <c r="N10361" i="1"/>
  <c r="N10403" i="1"/>
  <c r="K10427" i="1"/>
  <c r="K10469" i="1"/>
  <c r="K10511" i="1"/>
  <c r="K10553" i="1"/>
  <c r="K10595" i="1"/>
  <c r="K10633" i="1"/>
  <c r="K10675" i="1"/>
  <c r="K10717" i="1"/>
  <c r="K10759" i="1"/>
  <c r="K10801" i="1"/>
  <c r="N10819" i="1"/>
  <c r="N10860" i="1"/>
  <c r="N10902" i="1"/>
  <c r="N10945" i="1"/>
  <c r="N10987" i="1"/>
  <c r="K11011" i="1"/>
  <c r="K11053" i="1"/>
  <c r="K11095" i="1"/>
  <c r="K11137" i="1"/>
  <c r="K11175" i="1"/>
  <c r="K11217" i="1"/>
  <c r="K11259" i="1"/>
  <c r="K11301" i="1"/>
  <c r="N11319" i="1"/>
  <c r="N11361" i="1"/>
  <c r="N11403" i="1"/>
  <c r="K11427" i="1"/>
  <c r="K11469" i="1"/>
  <c r="K11511" i="1"/>
  <c r="K11553" i="1"/>
  <c r="K11595" i="1"/>
  <c r="K11637" i="1"/>
  <c r="N11655" i="1"/>
  <c r="N11697" i="1"/>
  <c r="N11739" i="1"/>
  <c r="K11763" i="1"/>
  <c r="N11823" i="1"/>
  <c r="N11865" i="1"/>
  <c r="N11907" i="1"/>
  <c r="N11949" i="1"/>
  <c r="N11991" i="1"/>
  <c r="N12033" i="1"/>
  <c r="N12075" i="1"/>
  <c r="N12117" i="1"/>
  <c r="N12159" i="1"/>
  <c r="N12201" i="1"/>
  <c r="N12243" i="1"/>
  <c r="N12285" i="1"/>
  <c r="N12327" i="1"/>
  <c r="N12369" i="1"/>
  <c r="N12411" i="1"/>
  <c r="N12453" i="1"/>
  <c r="N12495" i="1"/>
  <c r="N12537" i="1"/>
  <c r="K12561" i="1"/>
  <c r="K12603" i="1"/>
  <c r="N12621" i="1"/>
  <c r="N12663" i="1"/>
  <c r="N12701" i="1"/>
  <c r="N12743" i="1"/>
  <c r="N12785" i="1"/>
  <c r="N12827" i="1"/>
  <c r="N12869" i="1"/>
  <c r="K12893" i="1"/>
  <c r="K12935" i="1"/>
  <c r="K12977" i="1"/>
  <c r="K13019" i="1"/>
  <c r="K13061" i="1"/>
  <c r="K13103" i="1"/>
  <c r="N13121" i="1"/>
  <c r="N13163" i="1"/>
  <c r="N13205" i="1"/>
  <c r="N13247" i="1"/>
  <c r="N13289" i="1"/>
  <c r="K13313" i="1"/>
  <c r="K13355" i="1"/>
  <c r="K13397" i="1"/>
  <c r="K13439" i="1"/>
  <c r="K13481" i="1"/>
  <c r="K13523" i="1"/>
  <c r="N13541" i="1"/>
  <c r="N13583" i="1"/>
  <c r="N13625" i="1"/>
  <c r="N13667" i="1"/>
  <c r="N13709" i="1"/>
  <c r="N13751" i="1"/>
  <c r="N13793" i="1"/>
  <c r="N13831" i="1"/>
  <c r="N13873" i="1"/>
  <c r="K13897" i="1"/>
  <c r="K13939" i="1"/>
  <c r="K13981" i="1"/>
  <c r="N14037" i="1"/>
  <c r="N14079" i="1"/>
  <c r="N14121" i="1"/>
  <c r="N14159" i="1"/>
  <c r="N14173" i="1"/>
  <c r="K14181" i="1"/>
  <c r="K14195" i="1"/>
  <c r="K14209" i="1"/>
  <c r="K14228" i="1"/>
  <c r="K14263" i="1"/>
  <c r="K14298" i="1"/>
  <c r="N14313" i="1"/>
  <c r="N14358" i="1"/>
  <c r="N14400" i="1"/>
  <c r="N14441" i="1"/>
  <c r="K14466" i="1"/>
  <c r="K14507" i="1"/>
  <c r="K14539" i="1"/>
  <c r="K14576" i="1"/>
  <c r="K14614" i="1"/>
  <c r="K14658" i="1"/>
  <c r="K14701" i="1"/>
  <c r="K14741" i="1"/>
  <c r="K14779" i="1"/>
  <c r="K14812" i="1"/>
  <c r="K14858" i="1"/>
  <c r="K14894" i="1"/>
  <c r="K14920" i="1"/>
  <c r="N14937" i="1"/>
  <c r="N14974" i="1"/>
  <c r="K14993" i="1"/>
  <c r="K15030" i="1"/>
  <c r="K15071" i="1"/>
  <c r="N15081" i="1"/>
  <c r="N15129" i="1"/>
  <c r="N15160" i="1"/>
  <c r="N15192" i="1"/>
  <c r="K15209" i="1"/>
  <c r="K15249" i="1"/>
  <c r="K15296" i="1"/>
  <c r="K15338" i="1"/>
  <c r="N15352" i="1"/>
  <c r="N15392" i="1"/>
  <c r="K15410" i="1"/>
  <c r="K15459" i="1"/>
  <c r="K15503" i="1"/>
  <c r="K15546" i="1"/>
  <c r="K15586" i="1"/>
  <c r="N15600" i="1"/>
  <c r="N15633" i="1"/>
  <c r="N15667" i="1"/>
  <c r="N15710" i="1"/>
  <c r="N15728" i="1"/>
  <c r="N15761" i="1"/>
  <c r="N15798" i="1"/>
  <c r="N15834" i="1"/>
  <c r="N15876" i="1"/>
  <c r="N15906" i="1"/>
  <c r="K15926" i="1"/>
  <c r="K15969" i="1"/>
  <c r="K16000" i="1"/>
  <c r="K16042" i="1"/>
  <c r="K16083" i="1"/>
  <c r="K16124" i="1"/>
  <c r="N16134" i="1"/>
  <c r="N16167" i="1"/>
  <c r="N16204" i="1"/>
  <c r="K16231" i="1"/>
  <c r="K16273" i="1"/>
  <c r="K16321" i="1"/>
  <c r="N16341" i="1"/>
  <c r="N16386" i="1"/>
  <c r="N16426" i="1"/>
  <c r="N16458" i="1"/>
  <c r="N16493" i="1"/>
  <c r="N16534" i="1"/>
  <c r="N16577" i="1"/>
  <c r="K16597" i="1"/>
  <c r="K16645" i="1"/>
  <c r="K16679" i="1"/>
  <c r="K16710" i="1"/>
  <c r="N16728" i="1"/>
  <c r="N16767" i="1"/>
  <c r="N16807" i="1"/>
  <c r="N16852" i="1"/>
  <c r="N16893" i="1"/>
  <c r="N16936" i="1"/>
  <c r="N16978" i="1"/>
  <c r="N17024" i="1"/>
  <c r="K17050" i="1"/>
  <c r="K17091" i="1"/>
  <c r="K17133" i="1"/>
  <c r="K17171" i="1"/>
  <c r="N17186" i="1"/>
  <c r="N17229" i="1"/>
  <c r="K17252" i="1"/>
  <c r="K17296" i="1"/>
  <c r="K17331" i="1"/>
  <c r="N17348" i="1"/>
  <c r="N17387" i="1"/>
  <c r="N17428" i="1"/>
  <c r="N17464" i="1"/>
  <c r="K17489" i="1"/>
  <c r="K17533" i="1"/>
  <c r="K17579" i="1"/>
  <c r="K17617" i="1"/>
  <c r="K17662" i="1"/>
  <c r="K17700" i="1"/>
  <c r="K17747" i="1"/>
  <c r="K17792" i="1"/>
  <c r="K17837" i="1"/>
  <c r="K17881" i="1"/>
  <c r="K17916" i="1"/>
  <c r="N17936" i="1"/>
  <c r="N17977" i="1"/>
  <c r="N18022" i="1"/>
  <c r="N18063" i="1"/>
  <c r="N18105" i="1"/>
  <c r="K18126" i="1"/>
  <c r="K18173" i="1"/>
  <c r="K18209" i="1"/>
  <c r="K18257" i="1"/>
  <c r="N18277" i="1"/>
  <c r="N18316" i="1"/>
  <c r="N18359" i="1"/>
  <c r="N18405" i="1"/>
  <c r="N18447" i="1"/>
  <c r="N18494" i="1"/>
  <c r="N18534" i="1"/>
  <c r="N18575" i="1"/>
  <c r="K18594" i="1"/>
  <c r="K18627" i="1"/>
  <c r="K18661" i="1"/>
  <c r="N18681" i="1"/>
  <c r="N18727" i="1"/>
  <c r="N18769" i="1"/>
  <c r="N18807" i="1"/>
  <c r="N18854" i="1"/>
  <c r="N18897" i="1"/>
  <c r="N18940" i="1"/>
  <c r="N18980" i="1"/>
  <c r="N19026" i="1"/>
  <c r="N19073" i="1"/>
  <c r="K19103" i="1"/>
  <c r="K19151" i="1"/>
  <c r="N19167" i="1"/>
  <c r="N19219" i="1"/>
  <c r="N19262" i="1"/>
  <c r="N19298" i="1"/>
  <c r="N19334" i="1"/>
  <c r="K19354" i="1"/>
  <c r="K19399" i="1"/>
  <c r="K19442" i="1"/>
  <c r="K19499" i="1"/>
  <c r="K19559" i="1"/>
  <c r="K19612" i="1"/>
  <c r="K19669" i="1"/>
  <c r="K19720" i="1"/>
  <c r="K19756" i="1"/>
  <c r="N19776" i="1"/>
  <c r="N19821" i="1"/>
  <c r="K20156" i="1"/>
  <c r="K2998" i="1"/>
  <c r="K19346" i="1"/>
  <c r="N20176" i="1"/>
  <c r="N20242" i="1"/>
  <c r="N20307" i="1"/>
  <c r="N20369" i="1"/>
  <c r="N20430" i="1"/>
  <c r="K20466" i="1"/>
  <c r="K20517" i="1"/>
  <c r="K20558" i="1"/>
  <c r="K20609" i="1"/>
  <c r="K20661" i="1"/>
  <c r="K20709" i="1"/>
  <c r="K20755" i="1"/>
  <c r="K20797" i="1"/>
  <c r="K20834" i="1"/>
  <c r="K20881" i="1"/>
  <c r="N20904" i="1"/>
  <c r="N20955" i="1"/>
  <c r="K20988" i="1"/>
  <c r="K21033" i="1"/>
  <c r="N21057" i="1"/>
  <c r="K21082" i="1"/>
  <c r="N21103" i="1"/>
  <c r="K21125" i="1"/>
  <c r="N21136" i="1"/>
  <c r="K21175" i="1"/>
  <c r="N21203" i="1"/>
  <c r="K21233" i="1"/>
  <c r="N21261" i="1"/>
  <c r="K21298" i="1"/>
  <c r="N21320" i="1"/>
  <c r="K21356" i="1"/>
  <c r="K21410" i="1"/>
  <c r="N21429" i="1"/>
  <c r="K21450" i="1"/>
  <c r="N21474" i="1"/>
  <c r="K21493" i="1"/>
  <c r="N21507" i="1"/>
  <c r="K21540" i="1"/>
  <c r="N21557" i="1"/>
  <c r="K21577" i="1"/>
  <c r="N21591" i="1"/>
  <c r="K21603" i="1"/>
  <c r="N21618" i="1"/>
  <c r="K21648" i="1"/>
  <c r="N21663" i="1"/>
  <c r="K21686" i="1"/>
  <c r="N21711" i="1"/>
  <c r="K21729" i="1"/>
  <c r="N21755" i="1"/>
  <c r="K21782" i="1"/>
  <c r="N21810" i="1"/>
  <c r="K21849" i="1"/>
  <c r="N21867" i="1"/>
  <c r="K21885" i="1"/>
  <c r="N21898" i="1"/>
  <c r="K21933" i="1"/>
  <c r="N21959" i="1"/>
  <c r="K21983" i="1"/>
  <c r="N22002" i="1"/>
  <c r="K22027" i="1"/>
  <c r="N22053" i="1"/>
  <c r="K22083" i="1"/>
  <c r="N22109" i="1"/>
  <c r="K22138" i="1"/>
  <c r="N22160" i="1"/>
  <c r="K23695" i="1"/>
  <c r="K23196" i="1"/>
  <c r="N10" i="1"/>
  <c r="K47" i="1"/>
  <c r="K289" i="1"/>
  <c r="K328" i="1"/>
  <c r="N842" i="1"/>
  <c r="K968" i="1"/>
  <c r="N986" i="1"/>
  <c r="K1109" i="1"/>
  <c r="K1703" i="1"/>
  <c r="N2370" i="1"/>
  <c r="K2598" i="1"/>
  <c r="N2870" i="1"/>
  <c r="K2900" i="1"/>
  <c r="K4201" i="1"/>
  <c r="K4292" i="1"/>
  <c r="K4436" i="1"/>
  <c r="N4457" i="1"/>
  <c r="K4688" i="1"/>
  <c r="K4739" i="1"/>
  <c r="K4840" i="1"/>
  <c r="N5013" i="1"/>
  <c r="K5090" i="1"/>
  <c r="K5140" i="1"/>
  <c r="N5163" i="1"/>
  <c r="N5212" i="1"/>
  <c r="N5313" i="1"/>
  <c r="K5392" i="1"/>
  <c r="K5442" i="1"/>
  <c r="N5514" i="1"/>
  <c r="N5563" i="1"/>
  <c r="N5718" i="1"/>
  <c r="K5797" i="1"/>
  <c r="N5869" i="1"/>
  <c r="N5919" i="1"/>
  <c r="K5947" i="1"/>
  <c r="K5996" i="1"/>
  <c r="K6045" i="1"/>
  <c r="K6096" i="1"/>
  <c r="N6162" i="1"/>
  <c r="N6212" i="1"/>
  <c r="K6340" i="1"/>
  <c r="K6489" i="1"/>
  <c r="N6512" i="1"/>
  <c r="K6590" i="1"/>
  <c r="K6639" i="1"/>
  <c r="K6740" i="1"/>
  <c r="K6789" i="1"/>
  <c r="K6888" i="1"/>
  <c r="N6959" i="1"/>
  <c r="K7076" i="1"/>
  <c r="N7146" i="1"/>
  <c r="N7197" i="1"/>
  <c r="K7278" i="1"/>
  <c r="N7348" i="1"/>
  <c r="K7562" i="1"/>
  <c r="N7579" i="1"/>
  <c r="K7705" i="1"/>
  <c r="N7722" i="1"/>
  <c r="N7869" i="1"/>
  <c r="N7921" i="1"/>
  <c r="K7987" i="1"/>
  <c r="K8029" i="1"/>
  <c r="K8239" i="1"/>
  <c r="N8421" i="1"/>
  <c r="K8529" i="1"/>
  <c r="N8589" i="1"/>
  <c r="K8651" i="1"/>
  <c r="N8669" i="1"/>
  <c r="K8735" i="1"/>
  <c r="K8777" i="1"/>
  <c r="K9029" i="1"/>
  <c r="K9113" i="1"/>
  <c r="K9323" i="1"/>
  <c r="K9449" i="1"/>
  <c r="K9575" i="1"/>
  <c r="N9593" i="1"/>
  <c r="N9677" i="1"/>
  <c r="K9701" i="1"/>
  <c r="K9743" i="1"/>
  <c r="K9785" i="1"/>
  <c r="K9827" i="1"/>
  <c r="K9995" i="1"/>
  <c r="K10079" i="1"/>
  <c r="K10121" i="1"/>
  <c r="K10205" i="1"/>
  <c r="N10265" i="1"/>
  <c r="K10331" i="1"/>
  <c r="N10433" i="1"/>
  <c r="K10499" i="1"/>
  <c r="K10583" i="1"/>
  <c r="K10705" i="1"/>
  <c r="K10747" i="1"/>
  <c r="K10872" i="1"/>
  <c r="K10957" i="1"/>
  <c r="K10999" i="1"/>
  <c r="K11247" i="1"/>
  <c r="K11289" i="1"/>
  <c r="K11331" i="1"/>
  <c r="K11373" i="1"/>
  <c r="K11583" i="1"/>
  <c r="N11601" i="1"/>
  <c r="K11667" i="1"/>
  <c r="N11769" i="1"/>
  <c r="K11919" i="1"/>
  <c r="K11961" i="1"/>
  <c r="K12003" i="1"/>
  <c r="K12045" i="1"/>
  <c r="K12171" i="1"/>
  <c r="K12339" i="1"/>
  <c r="K12423" i="1"/>
  <c r="K12591" i="1"/>
  <c r="N12773" i="1"/>
  <c r="K12839" i="1"/>
  <c r="K12923" i="1"/>
  <c r="K13049" i="1"/>
  <c r="K13175" i="1"/>
  <c r="N13193" i="1"/>
  <c r="K13301" i="1"/>
  <c r="K13427" i="1"/>
  <c r="K13469" i="1"/>
  <c r="K13679" i="1"/>
  <c r="K13805" i="1"/>
  <c r="K13927" i="1"/>
  <c r="N14025" i="1"/>
  <c r="K14091" i="1"/>
  <c r="K14163" i="1"/>
  <c r="K14221" i="1"/>
  <c r="N14300" i="1"/>
  <c r="K14369" i="1"/>
  <c r="N14865" i="1"/>
  <c r="N14999" i="1"/>
  <c r="K15059" i="1"/>
  <c r="K15200" i="1"/>
  <c r="K15680" i="1"/>
  <c r="N15821" i="1"/>
  <c r="N16090" i="1"/>
  <c r="K16264" i="1"/>
  <c r="N16759" i="1"/>
  <c r="K17162" i="1"/>
  <c r="K25148" i="1"/>
  <c r="K26365" i="1"/>
  <c r="K6867" i="1"/>
  <c r="K8469" i="1"/>
  <c r="K8553" i="1"/>
  <c r="N8613" i="1"/>
  <c r="K8637" i="1"/>
  <c r="K8717" i="1"/>
  <c r="N8735" i="1"/>
  <c r="N8777" i="1"/>
  <c r="N8819" i="1"/>
  <c r="K10313" i="1"/>
  <c r="K10645" i="1"/>
  <c r="K10981" i="1"/>
  <c r="K11065" i="1"/>
  <c r="K11229" i="1"/>
  <c r="K11481" i="1"/>
  <c r="K12321" i="1"/>
  <c r="K14185" i="1"/>
  <c r="K14240" i="1"/>
  <c r="K14672" i="1"/>
  <c r="K14930" i="1"/>
  <c r="K15044" i="1"/>
  <c r="K15122" i="1"/>
  <c r="K15705" i="1"/>
  <c r="K15754" i="1"/>
  <c r="K15796" i="1"/>
  <c r="K15869" i="1"/>
  <c r="K16165" i="1"/>
  <c r="K16243" i="1"/>
  <c r="K17343" i="1"/>
  <c r="K17462" i="1"/>
  <c r="K17501" i="1"/>
  <c r="K17588" i="1"/>
  <c r="K17712" i="1"/>
  <c r="K17804" i="1"/>
  <c r="K18016" i="1"/>
  <c r="K18847" i="1"/>
  <c r="K18938" i="1"/>
  <c r="K19067" i="1"/>
  <c r="K19165" i="1"/>
  <c r="K20123" i="1"/>
  <c r="K20209" i="1"/>
  <c r="K20281" i="1"/>
  <c r="K20342" i="1"/>
  <c r="K20405" i="1"/>
  <c r="N20481" i="1"/>
  <c r="N20532" i="1"/>
  <c r="N20582" i="1"/>
  <c r="N20636" i="1"/>
  <c r="N20674" i="1"/>
  <c r="N20734" i="1"/>
  <c r="N20775" i="1"/>
  <c r="N20812" i="1"/>
  <c r="N20854" i="1"/>
  <c r="K20935" i="1"/>
  <c r="N21012" i="1"/>
  <c r="N21384" i="1"/>
  <c r="K21991" i="1"/>
  <c r="K3344" i="1"/>
  <c r="N4072" i="1"/>
  <c r="N4269" i="1"/>
  <c r="N4408" i="1"/>
  <c r="K4485" i="1"/>
  <c r="K4587" i="1"/>
  <c r="N4863" i="1"/>
  <c r="N5112" i="1"/>
  <c r="K5241" i="1"/>
  <c r="N5414" i="1"/>
  <c r="K5492" i="1"/>
  <c r="N5769" i="1"/>
  <c r="N5968" i="1"/>
  <c r="N6312" i="1"/>
  <c r="N6460" i="1"/>
  <c r="K6540" i="1"/>
  <c r="N6611" i="1"/>
  <c r="K7175" i="1"/>
  <c r="N7248" i="1"/>
  <c r="K7327" i="1"/>
  <c r="K7421" i="1"/>
  <c r="K7607" i="1"/>
  <c r="N7677" i="1"/>
  <c r="K7745" i="1"/>
  <c r="K7846" i="1"/>
  <c r="K7898" i="1"/>
  <c r="K8155" i="1"/>
  <c r="K8281" i="1"/>
  <c r="K8365" i="1"/>
  <c r="K8571" i="1"/>
  <c r="K8945" i="1"/>
  <c r="N9425" i="1"/>
  <c r="K9617" i="1"/>
  <c r="N9845" i="1"/>
  <c r="K10373" i="1"/>
  <c r="K10625" i="1"/>
  <c r="N10848" i="1"/>
  <c r="K11083" i="1"/>
  <c r="K11457" i="1"/>
  <c r="K11625" i="1"/>
  <c r="N11685" i="1"/>
  <c r="K11751" i="1"/>
  <c r="N11937" i="1"/>
  <c r="N12021" i="1"/>
  <c r="K12129" i="1"/>
  <c r="K12213" i="1"/>
  <c r="K12465" i="1"/>
  <c r="K12549" i="1"/>
  <c r="K12713" i="1"/>
  <c r="N12857" i="1"/>
  <c r="K13091" i="1"/>
  <c r="K13217" i="1"/>
  <c r="N13277" i="1"/>
  <c r="N13361" i="1"/>
  <c r="K13595" i="1"/>
  <c r="K13721" i="1"/>
  <c r="N13781" i="1"/>
  <c r="N13945" i="1"/>
  <c r="N14169" i="1"/>
  <c r="K14291" i="1"/>
  <c r="N14473" i="1"/>
  <c r="K14845" i="1"/>
  <c r="K15445" i="1"/>
  <c r="K15532" i="1"/>
  <c r="N15621" i="1"/>
  <c r="K15889" i="1"/>
  <c r="K16741" i="1"/>
  <c r="K16992" i="1"/>
  <c r="K18244" i="1"/>
  <c r="K22692" i="1"/>
  <c r="K22876" i="1"/>
  <c r="K25346" i="1"/>
  <c r="K7160" i="1"/>
  <c r="N7182" i="1"/>
  <c r="K7212" i="1"/>
  <c r="N7233" i="1"/>
  <c r="K7263" i="1"/>
  <c r="N7285" i="1"/>
  <c r="K7313" i="1"/>
  <c r="N7334" i="1"/>
  <c r="K7362" i="1"/>
  <c r="N7383" i="1"/>
  <c r="K7406" i="1"/>
  <c r="N7429" i="1"/>
  <c r="K7458" i="1"/>
  <c r="N7479" i="1"/>
  <c r="K7504" i="1"/>
  <c r="N7525" i="1"/>
  <c r="K7548" i="1"/>
  <c r="N7569" i="1"/>
  <c r="K7593" i="1"/>
  <c r="N7614" i="1"/>
  <c r="K7642" i="1"/>
  <c r="N7663" i="1"/>
  <c r="K7691" i="1"/>
  <c r="N7707" i="1"/>
  <c r="K7736" i="1"/>
  <c r="N7752" i="1"/>
  <c r="K7782" i="1"/>
  <c r="N7804" i="1"/>
  <c r="K7832" i="1"/>
  <c r="N7854" i="1"/>
  <c r="K7884" i="1"/>
  <c r="N7906" i="1"/>
  <c r="K7933" i="1"/>
  <c r="N7951" i="1"/>
  <c r="K7975" i="1"/>
  <c r="N7993" i="1"/>
  <c r="K8017" i="1"/>
  <c r="N8035" i="1"/>
  <c r="K8059" i="1"/>
  <c r="N8077" i="1"/>
  <c r="K8101" i="1"/>
  <c r="N8119" i="1"/>
  <c r="K8143" i="1"/>
  <c r="N8161" i="1"/>
  <c r="K8185" i="1"/>
  <c r="N8203" i="1"/>
  <c r="K8227" i="1"/>
  <c r="N8245" i="1"/>
  <c r="K8269" i="1"/>
  <c r="N8287" i="1"/>
  <c r="K8311" i="1"/>
  <c r="N8329" i="1"/>
  <c r="K8353" i="1"/>
  <c r="N8371" i="1"/>
  <c r="K8395" i="1"/>
  <c r="N8409" i="1"/>
  <c r="K8433" i="1"/>
  <c r="N8451" i="1"/>
  <c r="K8475" i="1"/>
  <c r="N8493" i="1"/>
  <c r="K8517" i="1"/>
  <c r="N8535" i="1"/>
  <c r="K8559" i="1"/>
  <c r="N8577" i="1"/>
  <c r="K8601" i="1"/>
  <c r="N8619" i="1"/>
  <c r="K8643" i="1"/>
  <c r="N8657" i="1"/>
  <c r="K8681" i="1"/>
  <c r="N8699" i="1"/>
  <c r="K8723" i="1"/>
  <c r="N8741" i="1"/>
  <c r="K8765" i="1"/>
  <c r="N8783" i="1"/>
  <c r="K8807" i="1"/>
  <c r="N8825" i="1"/>
  <c r="K8849" i="1"/>
  <c r="N8867" i="1"/>
  <c r="K8891" i="1"/>
  <c r="N8909" i="1"/>
  <c r="K8933" i="1"/>
  <c r="N8951" i="1"/>
  <c r="K8975" i="1"/>
  <c r="N8993" i="1"/>
  <c r="K9017" i="1"/>
  <c r="N9035" i="1"/>
  <c r="K9059" i="1"/>
  <c r="N9077" i="1"/>
  <c r="K9101" i="1"/>
  <c r="N9119" i="1"/>
  <c r="K9143" i="1"/>
  <c r="N9161" i="1"/>
  <c r="K9185" i="1"/>
  <c r="N9203" i="1"/>
  <c r="K9227" i="1"/>
  <c r="N9245" i="1"/>
  <c r="K9269" i="1"/>
  <c r="N9287" i="1"/>
  <c r="K9311" i="1"/>
  <c r="N9329" i="1"/>
  <c r="K9353" i="1"/>
  <c r="N9371" i="1"/>
  <c r="K9395" i="1"/>
  <c r="N9413" i="1"/>
  <c r="K9437" i="1"/>
  <c r="N9455" i="1"/>
  <c r="K9479" i="1"/>
  <c r="N9497" i="1"/>
  <c r="K9521" i="1"/>
  <c r="N9539" i="1"/>
  <c r="K9563" i="1"/>
  <c r="N9581" i="1"/>
  <c r="K9605" i="1"/>
  <c r="N9623" i="1"/>
  <c r="K9647" i="1"/>
  <c r="N9665" i="1"/>
  <c r="K9689" i="1"/>
  <c r="N9707" i="1"/>
  <c r="K9731" i="1"/>
  <c r="N9749" i="1"/>
  <c r="K9773" i="1"/>
  <c r="N9791" i="1"/>
  <c r="K9815" i="1"/>
  <c r="N9833" i="1"/>
  <c r="K9857" i="1"/>
  <c r="N9875" i="1"/>
  <c r="K9899" i="1"/>
  <c r="N9917" i="1"/>
  <c r="K9941" i="1"/>
  <c r="N9959" i="1"/>
  <c r="K9983" i="1"/>
  <c r="N10001" i="1"/>
  <c r="K10025" i="1"/>
  <c r="N10043" i="1"/>
  <c r="K10067" i="1"/>
  <c r="N10085" i="1"/>
  <c r="K10109" i="1"/>
  <c r="N10127" i="1"/>
  <c r="K10151" i="1"/>
  <c r="N10169" i="1"/>
  <c r="K10193" i="1"/>
  <c r="N10211" i="1"/>
  <c r="K10235" i="1"/>
  <c r="N10253" i="1"/>
  <c r="K10277" i="1"/>
  <c r="N10295" i="1"/>
  <c r="K10319" i="1"/>
  <c r="N10337" i="1"/>
  <c r="K10361" i="1"/>
  <c r="N10379" i="1"/>
  <c r="K10403" i="1"/>
  <c r="N10421" i="1"/>
  <c r="K10445" i="1"/>
  <c r="N10463" i="1"/>
  <c r="K10487" i="1"/>
  <c r="N10505" i="1"/>
  <c r="K10529" i="1"/>
  <c r="N10547" i="1"/>
  <c r="K10571" i="1"/>
  <c r="N10589" i="1"/>
  <c r="K10613" i="1"/>
  <c r="N10631" i="1"/>
  <c r="K10651" i="1"/>
  <c r="N10669" i="1"/>
  <c r="K10693" i="1"/>
  <c r="N10711" i="1"/>
  <c r="K10735" i="1"/>
  <c r="N10753" i="1"/>
  <c r="K10777" i="1"/>
  <c r="N10795" i="1"/>
  <c r="K10819" i="1"/>
  <c r="N10836" i="1"/>
  <c r="K10860" i="1"/>
  <c r="N10878" i="1"/>
  <c r="K10902" i="1"/>
  <c r="N10921" i="1"/>
  <c r="K10945" i="1"/>
  <c r="N10963" i="1"/>
  <c r="K10987" i="1"/>
  <c r="N11005" i="1"/>
  <c r="K11029" i="1"/>
  <c r="N11047" i="1"/>
  <c r="K11071" i="1"/>
  <c r="N11089" i="1"/>
  <c r="K11113" i="1"/>
  <c r="N11131" i="1"/>
  <c r="K11155" i="1"/>
  <c r="N11169" i="1"/>
  <c r="K11193" i="1"/>
  <c r="N11211" i="1"/>
  <c r="K11235" i="1"/>
  <c r="N11253" i="1"/>
  <c r="K11277" i="1"/>
  <c r="N11295" i="1"/>
  <c r="K11319" i="1"/>
  <c r="N11337" i="1"/>
  <c r="K11361" i="1"/>
  <c r="N11379" i="1"/>
  <c r="K11403" i="1"/>
  <c r="N11421" i="1"/>
  <c r="K11445" i="1"/>
  <c r="N11463" i="1"/>
  <c r="K11487" i="1"/>
  <c r="N11505" i="1"/>
  <c r="K11529" i="1"/>
  <c r="N11547" i="1"/>
  <c r="K11571" i="1"/>
  <c r="N11589" i="1"/>
  <c r="K11613" i="1"/>
  <c r="N11631" i="1"/>
  <c r="K11655" i="1"/>
  <c r="N11673" i="1"/>
  <c r="K11697" i="1"/>
  <c r="N11715" i="1"/>
  <c r="K11739" i="1"/>
  <c r="N11757" i="1"/>
  <c r="K11781" i="1"/>
  <c r="N11799" i="1"/>
  <c r="K11823" i="1"/>
  <c r="N11841" i="1"/>
  <c r="K11865" i="1"/>
  <c r="N11883" i="1"/>
  <c r="K11907" i="1"/>
  <c r="N11925" i="1"/>
  <c r="K11949" i="1"/>
  <c r="N11967" i="1"/>
  <c r="K11991" i="1"/>
  <c r="N12009" i="1"/>
  <c r="K12033" i="1"/>
  <c r="N12051" i="1"/>
  <c r="K12075" i="1"/>
  <c r="N12093" i="1"/>
  <c r="K12117" i="1"/>
  <c r="N12135" i="1"/>
  <c r="K12159" i="1"/>
  <c r="N12177" i="1"/>
  <c r="K12201" i="1"/>
  <c r="N12219" i="1"/>
  <c r="K12243" i="1"/>
  <c r="N12261" i="1"/>
  <c r="K12285" i="1"/>
  <c r="N12303" i="1"/>
  <c r="K12327" i="1"/>
  <c r="N12345" i="1"/>
  <c r="K12369" i="1"/>
  <c r="N12387" i="1"/>
  <c r="K12411" i="1"/>
  <c r="N12429" i="1"/>
  <c r="K12453" i="1"/>
  <c r="N12471" i="1"/>
  <c r="K12495" i="1"/>
  <c r="N12513" i="1"/>
  <c r="K17380" i="1"/>
  <c r="N9113" i="1"/>
  <c r="K9389" i="1"/>
  <c r="N9701" i="1"/>
  <c r="K9893" i="1"/>
  <c r="N10541" i="1"/>
  <c r="N10830" i="1"/>
  <c r="N10957" i="1"/>
  <c r="N11083" i="1"/>
  <c r="N11205" i="1"/>
  <c r="N11877" i="1"/>
  <c r="N12423" i="1"/>
  <c r="N12839" i="1"/>
  <c r="K13493" i="1"/>
  <c r="K13909" i="1"/>
  <c r="K14115" i="1"/>
  <c r="N14325" i="1"/>
  <c r="K14439" i="1"/>
  <c r="N14765" i="1"/>
  <c r="K14968" i="1"/>
  <c r="N15059" i="1"/>
  <c r="K15158" i="1"/>
  <c r="K15263" i="1"/>
  <c r="N15991" i="1"/>
  <c r="K4644" i="1"/>
  <c r="K4797" i="1"/>
  <c r="K5048" i="1"/>
  <c r="N5069" i="1"/>
  <c r="K5198" i="1"/>
  <c r="N5269" i="1"/>
  <c r="K5350" i="1"/>
  <c r="K5599" i="1"/>
  <c r="K5904" i="1"/>
  <c r="K6152" i="1"/>
  <c r="N6368" i="1"/>
  <c r="K6697" i="1"/>
  <c r="K6846" i="1"/>
  <c r="K7525" i="1"/>
  <c r="N7635" i="1"/>
  <c r="K7663" i="1"/>
  <c r="N7825" i="1"/>
  <c r="K7951" i="1"/>
  <c r="K8077" i="1"/>
  <c r="N8179" i="1"/>
  <c r="K8329" i="1"/>
  <c r="K8451" i="1"/>
  <c r="N8553" i="1"/>
  <c r="N9095" i="1"/>
  <c r="K9161" i="1"/>
  <c r="N9347" i="1"/>
  <c r="K9413" i="1"/>
  <c r="N9515" i="1"/>
  <c r="K9539" i="1"/>
  <c r="N9725" i="1"/>
  <c r="K9917" i="1"/>
  <c r="K10043" i="1"/>
  <c r="N10145" i="1"/>
  <c r="K10169" i="1"/>
  <c r="K10295" i="1"/>
  <c r="K10421" i="1"/>
  <c r="N10523" i="1"/>
  <c r="K10669" i="1"/>
  <c r="N10687" i="1"/>
  <c r="K10795" i="1"/>
  <c r="N10939" i="1"/>
  <c r="K11047" i="1"/>
  <c r="N11107" i="1"/>
  <c r="N11313" i="1"/>
  <c r="K11421" i="1"/>
  <c r="N11523" i="1"/>
  <c r="N11733" i="1"/>
  <c r="K11883" i="1"/>
  <c r="K8801" i="1"/>
  <c r="N8861" i="1"/>
  <c r="N8945" i="1"/>
  <c r="K8969" i="1"/>
  <c r="K9053" i="1"/>
  <c r="N9071" i="1"/>
  <c r="K9137" i="1"/>
  <c r="K9305" i="1"/>
  <c r="N9365" i="1"/>
  <c r="N9407" i="1"/>
  <c r="N9449" i="1"/>
  <c r="K9641" i="1"/>
  <c r="K9725" i="1"/>
  <c r="K9809" i="1"/>
  <c r="N9911" i="1"/>
  <c r="K9977" i="1"/>
  <c r="N9995" i="1"/>
  <c r="N10037" i="1"/>
  <c r="N10163" i="1"/>
  <c r="K10229" i="1"/>
  <c r="K10481" i="1"/>
  <c r="N10583" i="1"/>
  <c r="N10663" i="1"/>
  <c r="N10789" i="1"/>
  <c r="K10813" i="1"/>
  <c r="K11149" i="1"/>
  <c r="N11457" i="1"/>
  <c r="K11817" i="1"/>
  <c r="N12213" i="1"/>
  <c r="K12237" i="1"/>
  <c r="N12465" i="1"/>
  <c r="N12549" i="1"/>
  <c r="N12633" i="1"/>
  <c r="N12675" i="1"/>
  <c r="K12821" i="1"/>
  <c r="N12965" i="1"/>
  <c r="N13007" i="1"/>
  <c r="N13049" i="1"/>
  <c r="K13073" i="1"/>
  <c r="K13409" i="1"/>
  <c r="N13469" i="1"/>
  <c r="N13595" i="1"/>
  <c r="N13637" i="1"/>
  <c r="K13825" i="1"/>
  <c r="N13927" i="1"/>
  <c r="K14073" i="1"/>
  <c r="N14177" i="1"/>
  <c r="N14191" i="1"/>
  <c r="N14221" i="1"/>
  <c r="N14412" i="1"/>
  <c r="K14480" i="1"/>
  <c r="K14550" i="1"/>
  <c r="K14584" i="1"/>
  <c r="N14693" i="1"/>
  <c r="K14750" i="1"/>
  <c r="K14788" i="1"/>
  <c r="N14803" i="1"/>
  <c r="N14951" i="1"/>
  <c r="N14985" i="1"/>
  <c r="N15172" i="1"/>
  <c r="N15284" i="1"/>
  <c r="K15310" i="1"/>
  <c r="N15330" i="1"/>
  <c r="K15424" i="1"/>
  <c r="N15445" i="1"/>
  <c r="K15559" i="1"/>
  <c r="K15598" i="1"/>
  <c r="N15608" i="1"/>
  <c r="N15802" i="1"/>
  <c r="N15889" i="1"/>
  <c r="K15977" i="1"/>
  <c r="K16055" i="1"/>
  <c r="K16132" i="1"/>
  <c r="N16352" i="1"/>
  <c r="K16380" i="1"/>
  <c r="N16466" i="1"/>
  <c r="K16528" i="1"/>
  <c r="K16657" i="1"/>
  <c r="K16688" i="1"/>
  <c r="N16703" i="1"/>
  <c r="K16761" i="1"/>
  <c r="N16865" i="1"/>
  <c r="K16930" i="1"/>
  <c r="N16992" i="1"/>
  <c r="K17063" i="1"/>
  <c r="N17124" i="1"/>
  <c r="K17306" i="1"/>
  <c r="N17357" i="1"/>
  <c r="N17400" i="1"/>
  <c r="K17676" i="1"/>
  <c r="N17825" i="1"/>
  <c r="K17929" i="1"/>
  <c r="K17970" i="1"/>
  <c r="K18098" i="1"/>
  <c r="K18140" i="1"/>
  <c r="K18223" i="1"/>
  <c r="K18528" i="1"/>
  <c r="K18598" i="1"/>
  <c r="K18641" i="1"/>
  <c r="K18800" i="1"/>
  <c r="K19019" i="1"/>
  <c r="N19382" i="1"/>
  <c r="K19405" i="1"/>
  <c r="K19461" i="1"/>
  <c r="K19513" i="1"/>
  <c r="K19915" i="1"/>
  <c r="K19975" i="1"/>
  <c r="N20091" i="1"/>
  <c r="N20144" i="1"/>
  <c r="K20231" i="1"/>
  <c r="K20298" i="1"/>
  <c r="K20422" i="1"/>
  <c r="K20479" i="1"/>
  <c r="K20524" i="1"/>
  <c r="K20575" i="1"/>
  <c r="K20671" i="1"/>
  <c r="K20772" i="1"/>
  <c r="K20896" i="1"/>
  <c r="K20946" i="1"/>
  <c r="K21047" i="1"/>
  <c r="K21194" i="1"/>
  <c r="K21252" i="1"/>
  <c r="K21421" i="1"/>
  <c r="K21554" i="1"/>
  <c r="K21660" i="1"/>
  <c r="K21704" i="1"/>
  <c r="K21860" i="1"/>
  <c r="K21950" i="1"/>
  <c r="K21999" i="1"/>
  <c r="K22101" i="1"/>
  <c r="K22198" i="1"/>
  <c r="K22238" i="1"/>
  <c r="K22401" i="1"/>
  <c r="K22453" i="1"/>
  <c r="K22582" i="1"/>
  <c r="K22627" i="1"/>
  <c r="K22717" i="1"/>
  <c r="K22851" i="1"/>
  <c r="K22961" i="1"/>
  <c r="K23010" i="1"/>
  <c r="K23054" i="1"/>
  <c r="K23099" i="1"/>
  <c r="K23206" i="1"/>
  <c r="K23412" i="1"/>
  <c r="K23482" i="1"/>
  <c r="K23532" i="1"/>
  <c r="K23649" i="1"/>
  <c r="K23758" i="1"/>
  <c r="K23854" i="1"/>
  <c r="K23907" i="1"/>
  <c r="K23990" i="1"/>
  <c r="K24090" i="1"/>
  <c r="K24137" i="1"/>
  <c r="K24509" i="1"/>
  <c r="K24566" i="1"/>
  <c r="K24746" i="1"/>
  <c r="K25021" i="1"/>
  <c r="K25128" i="1"/>
  <c r="K25180" i="1"/>
  <c r="K25322" i="1"/>
  <c r="K25492" i="1"/>
  <c r="K25723" i="1"/>
  <c r="K25876" i="1"/>
  <c r="K26037" i="1"/>
  <c r="K26137" i="1"/>
  <c r="K26230" i="1"/>
  <c r="K26283" i="1"/>
  <c r="K22186" i="1"/>
  <c r="N22206" i="1"/>
  <c r="K22226" i="1"/>
  <c r="N22242" i="1"/>
  <c r="K22272" i="1"/>
  <c r="N22302" i="1"/>
  <c r="K22326" i="1"/>
  <c r="N22354" i="1"/>
  <c r="K22388" i="1"/>
  <c r="N22410" i="1"/>
  <c r="K22441" i="1"/>
  <c r="N22456" i="1"/>
  <c r="K22479" i="1"/>
  <c r="N22506" i="1"/>
  <c r="K22528" i="1"/>
  <c r="N22543" i="1"/>
  <c r="K22568" i="1"/>
  <c r="N22591" i="1"/>
  <c r="K22613" i="1"/>
  <c r="N22634" i="1"/>
  <c r="K22660" i="1"/>
  <c r="N22685" i="1"/>
  <c r="K22703" i="1"/>
  <c r="N22724" i="1"/>
  <c r="K22747" i="1"/>
  <c r="N22765" i="1"/>
  <c r="K22788" i="1"/>
  <c r="N22805" i="1"/>
  <c r="K22834" i="1"/>
  <c r="N22860" i="1"/>
  <c r="K22896" i="1"/>
  <c r="N22916" i="1"/>
  <c r="K22946" i="1"/>
  <c r="N22969" i="1"/>
  <c r="K22995" i="1"/>
  <c r="N23020" i="1"/>
  <c r="K23040" i="1"/>
  <c r="N23057" i="1"/>
  <c r="K23084" i="1"/>
  <c r="N23107" i="1"/>
  <c r="K23138" i="1"/>
  <c r="N23155" i="1"/>
  <c r="K23187" i="1"/>
  <c r="N23215" i="1"/>
  <c r="K23252" i="1"/>
  <c r="N23279" i="1"/>
  <c r="K23322" i="1"/>
  <c r="N23352" i="1"/>
  <c r="K23392" i="1"/>
  <c r="N23421" i="1"/>
  <c r="K23461" i="1"/>
  <c r="N23489" i="1"/>
  <c r="K23520" i="1"/>
  <c r="N23539" i="1"/>
  <c r="K23572" i="1"/>
  <c r="N23600" i="1"/>
  <c r="K23632" i="1"/>
  <c r="N23657" i="1"/>
  <c r="N23719" i="1"/>
  <c r="K23742" i="1"/>
  <c r="N23765" i="1"/>
  <c r="K23792" i="1"/>
  <c r="N23815" i="1"/>
  <c r="K23842" i="1"/>
  <c r="N23862" i="1"/>
  <c r="K23891" i="1"/>
  <c r="N23910" i="1"/>
  <c r="K23933" i="1"/>
  <c r="N23954" i="1"/>
  <c r="K23974" i="1"/>
  <c r="N23998" i="1"/>
  <c r="K24028" i="1"/>
  <c r="N24051" i="1"/>
  <c r="K24074" i="1"/>
  <c r="N24097" i="1"/>
  <c r="K24122" i="1"/>
  <c r="N24145" i="1"/>
  <c r="K24173" i="1"/>
  <c r="N24200" i="1"/>
  <c r="K24223" i="1"/>
  <c r="N24240" i="1"/>
  <c r="K24270" i="1"/>
  <c r="N24290" i="1"/>
  <c r="K24317" i="1"/>
  <c r="N24341" i="1"/>
  <c r="K24380" i="1"/>
  <c r="N24407" i="1"/>
  <c r="K24436" i="1"/>
  <c r="N24458" i="1"/>
  <c r="K24493" i="1"/>
  <c r="N24519" i="1"/>
  <c r="K24548" i="1"/>
  <c r="N24576" i="1"/>
  <c r="K24599" i="1"/>
  <c r="N24620" i="1"/>
  <c r="K24660" i="1"/>
  <c r="N24685" i="1"/>
  <c r="K24726" i="1"/>
  <c r="N24754" i="1"/>
  <c r="K24785" i="1"/>
  <c r="N24810" i="1"/>
  <c r="K24840" i="1"/>
  <c r="N24863" i="1"/>
  <c r="K24889" i="1"/>
  <c r="N24916" i="1"/>
  <c r="K24946" i="1"/>
  <c r="N24964" i="1"/>
  <c r="K25003" i="1"/>
  <c r="N25030" i="1"/>
  <c r="K25051" i="1"/>
  <c r="N25087" i="1"/>
  <c r="K25114" i="1"/>
  <c r="N25131" i="1"/>
  <c r="K25163" i="1"/>
  <c r="N25188" i="1"/>
  <c r="K25212" i="1"/>
  <c r="N25237" i="1"/>
  <c r="K25265" i="1"/>
  <c r="N25289" i="1"/>
  <c r="K25306" i="1"/>
  <c r="N25330" i="1"/>
  <c r="K25358" i="1"/>
  <c r="N25387" i="1"/>
  <c r="K25425" i="1"/>
  <c r="N25451" i="1"/>
  <c r="K25476" i="1"/>
  <c r="N25499" i="1"/>
  <c r="K25528" i="1"/>
  <c r="N25556" i="1"/>
  <c r="K25590" i="1"/>
  <c r="N25614" i="1"/>
  <c r="K25646" i="1"/>
  <c r="N25674" i="1"/>
  <c r="K25705" i="1"/>
  <c r="N25731" i="1"/>
  <c r="K25765" i="1"/>
  <c r="N25779" i="1"/>
  <c r="K25804" i="1"/>
  <c r="N25824" i="1"/>
  <c r="K25862" i="1"/>
  <c r="N25879" i="1"/>
  <c r="K25903" i="1"/>
  <c r="N25927" i="1"/>
  <c r="K25949" i="1"/>
  <c r="N25963" i="1"/>
  <c r="K25984" i="1"/>
  <c r="N25993" i="1"/>
  <c r="K26022" i="1"/>
  <c r="N26040" i="1"/>
  <c r="K26073" i="1"/>
  <c r="N26088" i="1"/>
  <c r="K26123" i="1"/>
  <c r="N26140" i="1"/>
  <c r="K26170" i="1"/>
  <c r="N26192" i="1"/>
  <c r="K26212" i="1"/>
  <c r="N26239" i="1"/>
  <c r="K26265" i="1"/>
  <c r="N26293" i="1"/>
  <c r="K26326" i="1"/>
  <c r="N26348" i="1"/>
  <c r="K26380" i="1"/>
  <c r="K22645" i="1"/>
  <c r="N22660" i="1"/>
  <c r="K22688" i="1"/>
  <c r="N22703" i="1"/>
  <c r="K22728" i="1"/>
  <c r="N22747" i="1"/>
  <c r="K22772" i="1"/>
  <c r="N22788" i="1"/>
  <c r="K22808" i="1"/>
  <c r="N22834" i="1"/>
  <c r="K22869" i="1"/>
  <c r="N22896" i="1"/>
  <c r="K22923" i="1"/>
  <c r="N22946" i="1"/>
  <c r="K22981" i="1"/>
  <c r="N22995" i="1"/>
  <c r="K23023" i="1"/>
  <c r="N23040" i="1"/>
  <c r="K23066" i="1"/>
  <c r="N23084" i="1"/>
  <c r="K23115" i="1"/>
  <c r="N23138" i="1"/>
  <c r="K23159" i="1"/>
  <c r="N23187" i="1"/>
  <c r="K23225" i="1"/>
  <c r="N23252" i="1"/>
  <c r="K23290" i="1"/>
  <c r="N23322" i="1"/>
  <c r="K23361" i="1"/>
  <c r="N23392" i="1"/>
  <c r="K23429" i="1"/>
  <c r="N23461" i="1"/>
  <c r="K23497" i="1"/>
  <c r="N23520" i="1"/>
  <c r="K23546" i="1"/>
  <c r="N23572" i="1"/>
  <c r="K23609" i="1"/>
  <c r="N23632" i="1"/>
  <c r="K23667" i="1"/>
  <c r="N23695" i="1"/>
  <c r="K23722" i="1"/>
  <c r="N23742" i="1"/>
  <c r="K23772" i="1"/>
  <c r="N23792" i="1"/>
  <c r="K23822" i="1"/>
  <c r="N23842" i="1"/>
  <c r="K23871" i="1"/>
  <c r="N23891" i="1"/>
  <c r="K23913" i="1"/>
  <c r="N23933" i="1"/>
  <c r="K23957" i="1"/>
  <c r="N23974" i="1"/>
  <c r="K24007" i="1"/>
  <c r="N24028" i="1"/>
  <c r="K24054" i="1"/>
  <c r="N24074" i="1"/>
  <c r="K24100" i="1"/>
  <c r="N24122" i="1"/>
  <c r="K24155" i="1"/>
  <c r="N24173" i="1"/>
  <c r="K24203" i="1"/>
  <c r="N24223" i="1"/>
  <c r="K24250" i="1"/>
  <c r="N24270" i="1"/>
  <c r="K24293" i="1"/>
  <c r="N24317" i="1"/>
  <c r="K24350" i="1"/>
  <c r="N24380" i="1"/>
  <c r="K24416" i="1"/>
  <c r="N24436" i="1"/>
  <c r="K24467" i="1"/>
  <c r="N24493" i="1"/>
  <c r="K24526" i="1"/>
  <c r="N24548" i="1"/>
  <c r="K24579" i="1"/>
  <c r="N24599" i="1"/>
  <c r="K24631" i="1"/>
  <c r="N24660" i="1"/>
  <c r="K24695" i="1"/>
  <c r="N24726" i="1"/>
  <c r="K24763" i="1"/>
  <c r="N24785" i="1"/>
  <c r="K24818" i="1"/>
  <c r="N24840" i="1"/>
  <c r="K24870" i="1"/>
  <c r="N24889" i="1"/>
  <c r="K24919" i="1"/>
  <c r="N24946" i="1"/>
  <c r="K24974" i="1"/>
  <c r="N25003" i="1"/>
  <c r="K25037" i="1"/>
  <c r="N25051" i="1"/>
  <c r="K25094" i="1"/>
  <c r="N25114" i="1"/>
  <c r="K25140" i="1"/>
  <c r="N25163" i="1"/>
  <c r="K25197" i="1"/>
  <c r="N25212" i="1"/>
  <c r="K25240" i="1"/>
  <c r="N25265" i="1"/>
  <c r="K25292" i="1"/>
  <c r="N25306" i="1"/>
  <c r="K25339" i="1"/>
  <c r="N25358" i="1"/>
  <c r="K25399" i="1"/>
  <c r="N25425" i="1"/>
  <c r="K25459" i="1"/>
  <c r="N25476" i="1"/>
  <c r="K25502" i="1"/>
  <c r="N25528" i="1"/>
  <c r="K25564" i="1"/>
  <c r="N25590" i="1"/>
  <c r="K25621" i="1"/>
  <c r="N25646" i="1"/>
  <c r="K25677" i="1"/>
  <c r="N25705" i="1"/>
  <c r="K25739" i="1"/>
  <c r="N25765" i="1"/>
  <c r="K25787" i="1"/>
  <c r="N25804" i="1"/>
  <c r="K25831" i="1"/>
  <c r="N25862" i="1"/>
  <c r="K25888" i="1"/>
  <c r="N25903" i="1"/>
  <c r="K25930" i="1"/>
  <c r="N25949" i="1"/>
  <c r="K25965" i="1"/>
  <c r="N25984" i="1"/>
  <c r="K26001" i="1"/>
  <c r="N26022" i="1"/>
  <c r="K26049" i="1"/>
  <c r="N26073" i="1"/>
  <c r="K26096" i="1"/>
  <c r="N26123" i="1"/>
  <c r="K26148" i="1"/>
  <c r="N26170" i="1"/>
  <c r="K26200" i="1"/>
  <c r="N26212" i="1"/>
  <c r="K26247" i="1"/>
  <c r="N26265" i="1"/>
  <c r="K26297" i="1"/>
  <c r="N26326" i="1"/>
  <c r="K26356" i="1"/>
  <c r="N26380" i="1"/>
  <c r="N3677" i="1"/>
  <c r="K3703" i="1"/>
  <c r="N3725" i="1"/>
  <c r="K378" i="1"/>
  <c r="N13" i="1"/>
  <c r="N36" i="1"/>
  <c r="N62" i="1"/>
  <c r="N86" i="1"/>
  <c r="N109" i="1"/>
  <c r="N131" i="1"/>
  <c r="N145" i="1"/>
  <c r="N160" i="1"/>
  <c r="N176" i="1"/>
  <c r="K184" i="1"/>
  <c r="K198" i="1"/>
  <c r="K212" i="1"/>
  <c r="K230" i="1"/>
  <c r="K244" i="1"/>
  <c r="K258" i="1"/>
  <c r="K297" i="1"/>
  <c r="K316" i="1"/>
  <c r="K330" i="1"/>
  <c r="K356" i="1"/>
  <c r="K370" i="1"/>
  <c r="N376" i="1"/>
  <c r="N390" i="1"/>
  <c r="N404" i="1"/>
  <c r="N418" i="1"/>
  <c r="N453" i="1"/>
  <c r="N497" i="1"/>
  <c r="N547" i="1"/>
  <c r="N597" i="1"/>
  <c r="N647" i="1"/>
  <c r="N698" i="1"/>
  <c r="N747" i="1"/>
  <c r="N800" i="1"/>
  <c r="N849" i="1"/>
  <c r="N898" i="1"/>
  <c r="N947" i="1"/>
  <c r="N993" i="1"/>
  <c r="N1037" i="1"/>
  <c r="N1088" i="1"/>
  <c r="N1137" i="1"/>
  <c r="N1186" i="1"/>
  <c r="N1236" i="1"/>
  <c r="N1286" i="1"/>
  <c r="K1315" i="1"/>
  <c r="K1359" i="1"/>
  <c r="N1380" i="1"/>
  <c r="K1409" i="1"/>
  <c r="N1431" i="1"/>
  <c r="K1460" i="1"/>
  <c r="N1481" i="1"/>
  <c r="N1531" i="1"/>
  <c r="K1559" i="1"/>
  <c r="N1580" i="1"/>
  <c r="K1608" i="1"/>
  <c r="N1630" i="1"/>
  <c r="K1660" i="1"/>
  <c r="N1682" i="1"/>
  <c r="K1710" i="1"/>
  <c r="N1731" i="1"/>
  <c r="K1760" i="1"/>
  <c r="N1782" i="1"/>
  <c r="K1810" i="1"/>
  <c r="N1831" i="1"/>
  <c r="K1859" i="1"/>
  <c r="N1880" i="1"/>
  <c r="K1908" i="1"/>
  <c r="N1929" i="1"/>
  <c r="K1957" i="1"/>
  <c r="N1979" i="1"/>
  <c r="K2007" i="1"/>
  <c r="N2028" i="1"/>
  <c r="K2056" i="1"/>
  <c r="N2077" i="1"/>
  <c r="K2105" i="1"/>
  <c r="N2127" i="1"/>
  <c r="K2155" i="1"/>
  <c r="N2177" i="1"/>
  <c r="K2207" i="1"/>
  <c r="N2230" i="1"/>
  <c r="K2258" i="1"/>
  <c r="N2279" i="1"/>
  <c r="K2307" i="1"/>
  <c r="N2328" i="1"/>
  <c r="K2356" i="1"/>
  <c r="K2407" i="1"/>
  <c r="N2428" i="1"/>
  <c r="K2456" i="1"/>
  <c r="N2477" i="1"/>
  <c r="K2505" i="1"/>
  <c r="N2526" i="1"/>
  <c r="K2555" i="1"/>
  <c r="N2576" i="1"/>
  <c r="K2606" i="1"/>
  <c r="N2627" i="1"/>
  <c r="K2658" i="1"/>
  <c r="N2679" i="1"/>
  <c r="K2707" i="1"/>
  <c r="N2728" i="1"/>
  <c r="K2757" i="1"/>
  <c r="N2778" i="1"/>
  <c r="K2806" i="1"/>
  <c r="N2827" i="1"/>
  <c r="K2855" i="1"/>
  <c r="N2878" i="1"/>
  <c r="K2907" i="1"/>
  <c r="N2928" i="1"/>
  <c r="K2956" i="1"/>
  <c r="N2977" i="1"/>
  <c r="K3005" i="1"/>
  <c r="N3028" i="1"/>
  <c r="K3058" i="1"/>
  <c r="N3081" i="1"/>
  <c r="K3110" i="1"/>
  <c r="N3131" i="1"/>
  <c r="K3159" i="1"/>
  <c r="N3180" i="1"/>
  <c r="K3209" i="1"/>
  <c r="N3230" i="1"/>
  <c r="K3258" i="1"/>
  <c r="N3279" i="1"/>
  <c r="K3302" i="1"/>
  <c r="N3323" i="1"/>
  <c r="K3351" i="1"/>
  <c r="N3374" i="1"/>
  <c r="K3402" i="1"/>
  <c r="N3423" i="1"/>
  <c r="K3451" i="1"/>
  <c r="K3502" i="1"/>
  <c r="N3524" i="1"/>
  <c r="K3552" i="1"/>
  <c r="N3573" i="1"/>
  <c r="K3602" i="1"/>
  <c r="N3624" i="1"/>
  <c r="K3754" i="1"/>
  <c r="K3806" i="1"/>
  <c r="K3859" i="1"/>
  <c r="K3909" i="1"/>
  <c r="K3957" i="1"/>
  <c r="K4007" i="1"/>
  <c r="K4057" i="1"/>
  <c r="K4109" i="1"/>
  <c r="K4159" i="1"/>
  <c r="K4208" i="1"/>
  <c r="K4255" i="1"/>
  <c r="K4299" i="1"/>
  <c r="K4345" i="1"/>
  <c r="K4394" i="1"/>
  <c r="N4464" i="1"/>
  <c r="N4565" i="1"/>
  <c r="N4768" i="1"/>
  <c r="N4870" i="1"/>
  <c r="N4970" i="1"/>
  <c r="K5148" i="1"/>
  <c r="K5248" i="1"/>
  <c r="K5299" i="1"/>
  <c r="N5571" i="1"/>
  <c r="N5776" i="1"/>
  <c r="N5876" i="1"/>
  <c r="K5954" i="1"/>
  <c r="K6003" i="1"/>
  <c r="N6075" i="1"/>
  <c r="K6197" i="1"/>
  <c r="N6269" i="1"/>
  <c r="K6446" i="1"/>
  <c r="K7233" i="1"/>
  <c r="N24" i="1"/>
  <c r="K65" i="1"/>
  <c r="N76" i="1"/>
  <c r="N97" i="1"/>
  <c r="N125" i="1"/>
  <c r="N139" i="1"/>
  <c r="N153" i="1"/>
  <c r="N168" i="1"/>
  <c r="N184" i="1"/>
  <c r="N198" i="1"/>
  <c r="N212" i="1"/>
  <c r="N230" i="1"/>
  <c r="N244" i="1"/>
  <c r="K276" i="1"/>
  <c r="K392" i="1"/>
  <c r="N3474" i="1"/>
  <c r="N1908" i="1"/>
  <c r="N3777" i="1"/>
  <c r="N3829" i="1"/>
  <c r="N3881" i="1"/>
  <c r="N3930" i="1"/>
  <c r="N3979" i="1"/>
  <c r="N4028" i="1"/>
  <c r="N4079" i="1"/>
  <c r="N4130" i="1"/>
  <c r="N4180" i="1"/>
  <c r="N4225" i="1"/>
  <c r="N4271" i="1"/>
  <c r="N4322" i="1"/>
  <c r="N4366" i="1"/>
  <c r="N4415" i="1"/>
  <c r="K4443" i="1"/>
  <c r="K4493" i="1"/>
  <c r="K4544" i="1"/>
  <c r="K4594" i="1"/>
  <c r="K4695" i="1"/>
  <c r="K4746" i="1"/>
  <c r="K4848" i="1"/>
  <c r="K4898" i="1"/>
  <c r="K4948" i="1"/>
  <c r="K4999" i="1"/>
  <c r="K5097" i="1"/>
  <c r="N5170" i="1"/>
  <c r="K5399" i="1"/>
  <c r="K5449" i="1"/>
  <c r="K5499" i="1"/>
  <c r="K5549" i="1"/>
  <c r="K5651" i="1"/>
  <c r="K5704" i="1"/>
  <c r="K5754" i="1"/>
  <c r="K5805" i="1"/>
  <c r="K5855" i="1"/>
  <c r="N5975" i="1"/>
  <c r="K6052" i="1"/>
  <c r="K6103" i="1"/>
  <c r="N6169" i="1"/>
  <c r="K6247" i="1"/>
  <c r="K6297" i="1"/>
  <c r="K6347" i="1"/>
  <c r="K6397" i="1"/>
  <c r="N6468" i="1"/>
  <c r="K6496" i="1"/>
  <c r="K6547" i="1"/>
  <c r="K6597" i="1"/>
  <c r="K6646" i="1"/>
  <c r="N6669" i="1"/>
  <c r="K6747" i="1"/>
  <c r="K6796" i="1"/>
  <c r="K6895" i="1"/>
  <c r="K6945" i="1"/>
  <c r="N6966" i="1"/>
  <c r="K6994" i="1"/>
  <c r="K7039" i="1"/>
  <c r="N7060" i="1"/>
  <c r="K7083" i="1"/>
  <c r="K7132" i="1"/>
  <c r="N7153" i="1"/>
  <c r="K7182" i="1"/>
  <c r="N7256" i="1"/>
  <c r="K7285" i="1"/>
  <c r="K7334" i="1"/>
  <c r="N7355" i="1"/>
  <c r="K7383" i="1"/>
  <c r="K15" i="1"/>
  <c r="K40" i="1"/>
  <c r="N51" i="1"/>
  <c r="K89" i="1"/>
  <c r="K113" i="1"/>
  <c r="K133" i="1"/>
  <c r="K147" i="1"/>
  <c r="K162" i="1"/>
  <c r="K178" i="1"/>
  <c r="K192" i="1"/>
  <c r="K206" i="1"/>
  <c r="K222" i="1"/>
  <c r="K238" i="1"/>
  <c r="K252" i="1"/>
  <c r="N258" i="1"/>
  <c r="N297" i="1"/>
  <c r="K310" i="1"/>
  <c r="N316" i="1"/>
  <c r="K324" i="1"/>
  <c r="N330" i="1"/>
  <c r="K347" i="1"/>
  <c r="N356" i="1"/>
  <c r="K364" i="1"/>
  <c r="N370" i="1"/>
  <c r="N384" i="1"/>
  <c r="K24" i="1"/>
  <c r="K51" i="1"/>
  <c r="K76" i="1"/>
  <c r="K97" i="1"/>
  <c r="K125" i="1"/>
  <c r="K139" i="1"/>
  <c r="K153" i="1"/>
  <c r="K168" i="1"/>
  <c r="N190" i="1"/>
  <c r="N204" i="1"/>
  <c r="N220" i="1"/>
  <c r="N236" i="1"/>
  <c r="N250" i="1"/>
  <c r="N270" i="1"/>
  <c r="N308" i="1"/>
  <c r="N322" i="1"/>
  <c r="N340" i="1"/>
  <c r="N362" i="1"/>
  <c r="K384" i="1"/>
  <c r="K398" i="1"/>
  <c r="K412" i="1"/>
  <c r="K438" i="1"/>
  <c r="K476" i="1"/>
  <c r="K525" i="1"/>
  <c r="K575" i="1"/>
  <c r="K626" i="1"/>
  <c r="K676" i="1"/>
  <c r="K726" i="1"/>
  <c r="K778" i="1"/>
  <c r="K828" i="1"/>
  <c r="K877" i="1"/>
  <c r="K926" i="1"/>
  <c r="K976" i="1"/>
  <c r="K1021" i="1"/>
  <c r="K1066" i="1"/>
  <c r="K1116" i="1"/>
  <c r="K1165" i="1"/>
  <c r="K1215" i="1"/>
  <c r="K1265" i="1"/>
  <c r="N1331" i="1"/>
  <c r="K1510" i="1"/>
  <c r="K3654" i="1"/>
  <c r="K406" i="1"/>
  <c r="N412" i="1"/>
  <c r="N438" i="1"/>
  <c r="N476" i="1"/>
  <c r="N525" i="1"/>
  <c r="N575" i="1"/>
  <c r="N626" i="1"/>
  <c r="N676" i="1"/>
  <c r="N726" i="1"/>
  <c r="N778" i="1"/>
  <c r="N828" i="1"/>
  <c r="K856" i="1"/>
  <c r="K905" i="1"/>
  <c r="K954" i="1"/>
  <c r="K1000" i="1"/>
  <c r="N1021" i="1"/>
  <c r="N1066" i="1"/>
  <c r="N1116" i="1"/>
  <c r="N1165" i="1"/>
  <c r="N1215" i="1"/>
  <c r="K1243" i="1"/>
  <c r="K1293" i="1"/>
  <c r="N1315" i="1"/>
  <c r="K1338" i="1"/>
  <c r="N1359" i="1"/>
  <c r="K1387" i="1"/>
  <c r="N1409" i="1"/>
  <c r="K1439" i="1"/>
  <c r="K1488" i="1"/>
  <c r="N1510" i="1"/>
  <c r="K1538" i="1"/>
  <c r="N1559" i="1"/>
  <c r="K1587" i="1"/>
  <c r="N1608" i="1"/>
  <c r="K1638" i="1"/>
  <c r="N1660" i="1"/>
  <c r="K1689" i="1"/>
  <c r="N1710" i="1"/>
  <c r="K1738" i="1"/>
  <c r="N1760" i="1"/>
  <c r="K1789" i="1"/>
  <c r="N1810" i="1"/>
  <c r="K1838" i="1"/>
  <c r="N1859" i="1"/>
  <c r="K1887" i="1"/>
  <c r="K1936" i="1"/>
  <c r="N1957" i="1"/>
  <c r="K1986" i="1"/>
  <c r="N2007" i="1"/>
  <c r="K2035" i="1"/>
  <c r="N2056" i="1"/>
  <c r="K2084" i="1"/>
  <c r="N2105" i="1"/>
  <c r="K2134" i="1"/>
  <c r="N2155" i="1"/>
  <c r="K2185" i="1"/>
  <c r="N2207" i="1"/>
  <c r="K2237" i="1"/>
  <c r="N2258" i="1"/>
  <c r="K2286" i="1"/>
  <c r="N2307" i="1"/>
  <c r="K2335" i="1"/>
  <c r="N2356" i="1"/>
  <c r="K2384" i="1"/>
  <c r="N2407" i="1"/>
  <c r="K2435" i="1"/>
  <c r="N2456" i="1"/>
  <c r="K2484" i="1"/>
  <c r="N2505" i="1"/>
  <c r="K2534" i="1"/>
  <c r="N2555" i="1"/>
  <c r="K2583" i="1"/>
  <c r="N2606" i="1"/>
  <c r="K2634" i="1"/>
  <c r="N2658" i="1"/>
  <c r="K2686" i="1"/>
  <c r="N2707" i="1"/>
  <c r="K2735" i="1"/>
  <c r="N2757" i="1"/>
  <c r="K2785" i="1"/>
  <c r="N2806" i="1"/>
  <c r="K2834" i="1"/>
  <c r="N2855" i="1"/>
  <c r="K2885" i="1"/>
  <c r="N2907" i="1"/>
  <c r="K2935" i="1"/>
  <c r="N2956" i="1"/>
  <c r="K2984" i="1"/>
  <c r="N3005" i="1"/>
  <c r="K3037" i="1"/>
  <c r="N3058" i="1"/>
  <c r="K3088" i="1"/>
  <c r="N3110" i="1"/>
  <c r="K3138" i="1"/>
  <c r="N3159" i="1"/>
  <c r="K3188" i="1"/>
  <c r="N3209" i="1"/>
  <c r="K3237" i="1"/>
  <c r="N3258" i="1"/>
  <c r="K3281" i="1"/>
  <c r="N3302" i="1"/>
  <c r="K3330" i="1"/>
  <c r="N3351" i="1"/>
  <c r="K3381" i="1"/>
  <c r="N3402" i="1"/>
  <c r="K3430" i="1"/>
  <c r="N3451" i="1"/>
  <c r="K3481" i="1"/>
  <c r="N3502" i="1"/>
  <c r="K3531" i="1"/>
  <c r="N3552" i="1"/>
  <c r="K3580" i="1"/>
  <c r="N3602" i="1"/>
  <c r="K3632" i="1"/>
  <c r="N3654" i="1"/>
  <c r="K3685" i="1"/>
  <c r="N3703" i="1"/>
  <c r="K3732" i="1"/>
  <c r="N3754" i="1"/>
  <c r="K3784" i="1"/>
  <c r="N3806" i="1"/>
  <c r="K3837" i="1"/>
  <c r="N3859" i="1"/>
  <c r="K3888" i="1"/>
  <c r="N3909" i="1"/>
  <c r="K3936" i="1"/>
  <c r="N3957" i="1"/>
  <c r="K3986" i="1"/>
  <c r="N4007" i="1"/>
  <c r="N4057" i="1"/>
  <c r="K4087" i="1"/>
  <c r="N4109" i="1"/>
  <c r="K4138" i="1"/>
  <c r="N4159" i="1"/>
  <c r="K4187" i="1"/>
  <c r="N4208" i="1"/>
  <c r="K4233" i="1"/>
  <c r="N4255" i="1"/>
  <c r="K4278" i="1"/>
  <c r="N4299" i="1"/>
  <c r="K4329" i="1"/>
  <c r="N4345" i="1"/>
  <c r="K4373" i="1"/>
  <c r="N4394" i="1"/>
  <c r="K4422" i="1"/>
  <c r="N4443" i="1"/>
  <c r="K4471" i="1"/>
  <c r="N4493" i="1"/>
  <c r="K4521" i="1"/>
  <c r="N4544" i="1"/>
  <c r="K4573" i="1"/>
  <c r="N4594" i="1"/>
  <c r="K4623" i="1"/>
  <c r="N4644" i="1"/>
  <c r="K4673" i="1"/>
  <c r="N4695" i="1"/>
  <c r="K4725" i="1"/>
  <c r="N4746" i="1"/>
  <c r="K4776" i="1"/>
  <c r="N4797" i="1"/>
  <c r="K4826" i="1"/>
  <c r="N4848" i="1"/>
  <c r="K4877" i="1"/>
  <c r="N4898" i="1"/>
  <c r="K4927" i="1"/>
  <c r="N4948" i="1"/>
  <c r="K4977" i="1"/>
  <c r="N4999" i="1"/>
  <c r="K5027" i="1"/>
  <c r="N5048" i="1"/>
  <c r="N398" i="1"/>
  <c r="K420" i="1"/>
  <c r="K455" i="1"/>
  <c r="K504" i="1"/>
  <c r="K554" i="1"/>
  <c r="K604" i="1"/>
  <c r="K654" i="1"/>
  <c r="K705" i="1"/>
  <c r="K754" i="1"/>
  <c r="K807" i="1"/>
  <c r="N877" i="1"/>
  <c r="N926" i="1"/>
  <c r="N976" i="1"/>
  <c r="K1044" i="1"/>
  <c r="K1095" i="1"/>
  <c r="K1144" i="1"/>
  <c r="K1193" i="1"/>
  <c r="N1265" i="1"/>
  <c r="N1460" i="1"/>
  <c r="K4035" i="1"/>
  <c r="K7429" i="1"/>
  <c r="N7451" i="1"/>
  <c r="K7479" i="1"/>
  <c r="K7569" i="1"/>
  <c r="K7614" i="1"/>
  <c r="K7707" i="1"/>
  <c r="N7729" i="1"/>
  <c r="K7804" i="1"/>
  <c r="K7854" i="1"/>
  <c r="K7906" i="1"/>
  <c r="N7927" i="1"/>
  <c r="K7993" i="1"/>
  <c r="K8035" i="1"/>
  <c r="K8119" i="1"/>
  <c r="K8161" i="1"/>
  <c r="K8203" i="1"/>
  <c r="K8245" i="1"/>
  <c r="N8263" i="1"/>
  <c r="K8287" i="1"/>
  <c r="K8371" i="1"/>
  <c r="N8427" i="1"/>
  <c r="K8493" i="1"/>
  <c r="N8511" i="1"/>
  <c r="K8535" i="1"/>
  <c r="K8577" i="1"/>
  <c r="K8619" i="1"/>
  <c r="N8637" i="1"/>
  <c r="K8657" i="1"/>
  <c r="N8675" i="1"/>
  <c r="K8699" i="1"/>
  <c r="N8717" i="1"/>
  <c r="K8741" i="1"/>
  <c r="K8783" i="1"/>
  <c r="K8825" i="1"/>
  <c r="N8843" i="1"/>
  <c r="K8867" i="1"/>
  <c r="K9329" i="1"/>
  <c r="K5076" i="1"/>
  <c r="N5097" i="1"/>
  <c r="K5126" i="1"/>
  <c r="N5148" i="1"/>
  <c r="K5177" i="1"/>
  <c r="N5198" i="1"/>
  <c r="K5227" i="1"/>
  <c r="N5248" i="1"/>
  <c r="K5276" i="1"/>
  <c r="N5299" i="1"/>
  <c r="K5327" i="1"/>
  <c r="N5350" i="1"/>
  <c r="K5378" i="1"/>
  <c r="N5399" i="1"/>
  <c r="K5428" i="1"/>
  <c r="N5449" i="1"/>
  <c r="K5477" i="1"/>
  <c r="N5499" i="1"/>
  <c r="K5528" i="1"/>
  <c r="N5549" i="1"/>
  <c r="K5578" i="1"/>
  <c r="N5599" i="1"/>
  <c r="K5629" i="1"/>
  <c r="N5651" i="1"/>
  <c r="K5680" i="1"/>
  <c r="N5704" i="1"/>
  <c r="K5733" i="1"/>
  <c r="N5754" i="1"/>
  <c r="K5783" i="1"/>
  <c r="N5805" i="1"/>
  <c r="K5834" i="1"/>
  <c r="N5855" i="1"/>
  <c r="K5883" i="1"/>
  <c r="N5904" i="1"/>
  <c r="K5933" i="1"/>
  <c r="N5954" i="1"/>
  <c r="K5982" i="1"/>
  <c r="N6003" i="1"/>
  <c r="K6031" i="1"/>
  <c r="N6052" i="1"/>
  <c r="K6082" i="1"/>
  <c r="N6103" i="1"/>
  <c r="K6131" i="1"/>
  <c r="N6152" i="1"/>
  <c r="K6176" i="1"/>
  <c r="N6197" i="1"/>
  <c r="K6226" i="1"/>
  <c r="N6247" i="1"/>
  <c r="K6276" i="1"/>
  <c r="N6297" i="1"/>
  <c r="K6326" i="1"/>
  <c r="N6347" i="1"/>
  <c r="K6375" i="1"/>
  <c r="N6397" i="1"/>
  <c r="K6425" i="1"/>
  <c r="N6446" i="1"/>
  <c r="K6475" i="1"/>
  <c r="N6496" i="1"/>
  <c r="K6526" i="1"/>
  <c r="N6547" i="1"/>
  <c r="K6576" i="1"/>
  <c r="N6597" i="1"/>
  <c r="K6625" i="1"/>
  <c r="N6646" i="1"/>
  <c r="K6676" i="1"/>
  <c r="N6697" i="1"/>
  <c r="K6726" i="1"/>
  <c r="N6747" i="1"/>
  <c r="K6775" i="1"/>
  <c r="N6796" i="1"/>
  <c r="K6824" i="1"/>
  <c r="N6846" i="1"/>
  <c r="K6874" i="1"/>
  <c r="N6895" i="1"/>
  <c r="K6924" i="1"/>
  <c r="N6945" i="1"/>
  <c r="K6973" i="1"/>
  <c r="N6994" i="1"/>
  <c r="K7022" i="1"/>
  <c r="N7039" i="1"/>
  <c r="K7067" i="1"/>
  <c r="N7083" i="1"/>
  <c r="K7111" i="1"/>
  <c r="N7132" i="1"/>
  <c r="K540" i="1"/>
  <c r="K4314" i="1"/>
  <c r="K4608" i="1"/>
  <c r="K4711" i="1"/>
  <c r="K5013" i="1"/>
  <c r="N5133" i="1"/>
  <c r="K5665" i="1"/>
  <c r="K7495" i="1"/>
  <c r="K9509" i="1"/>
  <c r="K9887" i="1"/>
  <c r="K10848" i="1"/>
  <c r="N11871" i="1"/>
  <c r="K12063" i="1"/>
  <c r="N12417" i="1"/>
  <c r="K13025" i="1"/>
  <c r="K14923" i="1"/>
  <c r="K15902" i="1"/>
  <c r="K12537" i="1"/>
  <c r="N12555" i="1"/>
  <c r="K12579" i="1"/>
  <c r="N12597" i="1"/>
  <c r="K12621" i="1"/>
  <c r="N12639" i="1"/>
  <c r="K12663" i="1"/>
  <c r="N12681" i="1"/>
  <c r="K12701" i="1"/>
  <c r="N12719" i="1"/>
  <c r="K12743" i="1"/>
  <c r="N12761" i="1"/>
  <c r="K12785" i="1"/>
  <c r="N12803" i="1"/>
  <c r="K12827" i="1"/>
  <c r="N12845" i="1"/>
  <c r="K12869" i="1"/>
  <c r="N12887" i="1"/>
  <c r="K12911" i="1"/>
  <c r="N12929" i="1"/>
  <c r="K12953" i="1"/>
  <c r="N12971" i="1"/>
  <c r="K12995" i="1"/>
  <c r="N13013" i="1"/>
  <c r="K13037" i="1"/>
  <c r="N13055" i="1"/>
  <c r="K13079" i="1"/>
  <c r="N13097" i="1"/>
  <c r="K13121" i="1"/>
  <c r="N13139" i="1"/>
  <c r="K13163" i="1"/>
  <c r="N13181" i="1"/>
  <c r="K13205" i="1"/>
  <c r="N13223" i="1"/>
  <c r="K13247" i="1"/>
  <c r="N13265" i="1"/>
  <c r="K13289" i="1"/>
  <c r="N13307" i="1"/>
  <c r="K13331" i="1"/>
  <c r="N13349" i="1"/>
  <c r="K13373" i="1"/>
  <c r="N13391" i="1"/>
  <c r="K13415" i="1"/>
  <c r="N13433" i="1"/>
  <c r="K13457" i="1"/>
  <c r="N13475" i="1"/>
  <c r="K13499" i="1"/>
  <c r="N13517" i="1"/>
  <c r="K13541" i="1"/>
  <c r="N13559" i="1"/>
  <c r="K13583" i="1"/>
  <c r="N13601" i="1"/>
  <c r="K13625" i="1"/>
  <c r="N13643" i="1"/>
  <c r="K13667" i="1"/>
  <c r="N13685" i="1"/>
  <c r="K13709" i="1"/>
  <c r="N13727" i="1"/>
  <c r="K13751" i="1"/>
  <c r="N13769" i="1"/>
  <c r="K13793" i="1"/>
  <c r="N13811" i="1"/>
  <c r="K13831" i="1"/>
  <c r="N13849" i="1"/>
  <c r="K13873" i="1"/>
  <c r="N13891" i="1"/>
  <c r="K13915" i="1"/>
  <c r="N13933" i="1"/>
  <c r="K13957" i="1"/>
  <c r="N13975" i="1"/>
  <c r="K13995" i="1"/>
  <c r="N14013" i="1"/>
  <c r="K14037" i="1"/>
  <c r="N14055" i="1"/>
  <c r="K14079" i="1"/>
  <c r="N14097" i="1"/>
  <c r="K14121" i="1"/>
  <c r="N14139" i="1"/>
  <c r="K14159" i="1"/>
  <c r="N14165" i="1"/>
  <c r="K14173" i="1"/>
  <c r="N14179" i="1"/>
  <c r="K14187" i="1"/>
  <c r="N14193" i="1"/>
  <c r="K14201" i="1"/>
  <c r="K16651" i="1"/>
  <c r="K17844" i="1"/>
  <c r="K19326" i="1"/>
  <c r="K21853" i="1"/>
  <c r="N1279" i="1"/>
  <c r="N1424" i="1"/>
  <c r="K1601" i="1"/>
  <c r="N1675" i="1"/>
  <c r="N1724" i="1"/>
  <c r="K1752" i="1"/>
  <c r="N1922" i="1"/>
  <c r="K2098" i="1"/>
  <c r="N2169" i="1"/>
  <c r="K2199" i="1"/>
  <c r="K2349" i="1"/>
  <c r="N2569" i="1"/>
  <c r="K2799" i="1"/>
  <c r="N2921" i="1"/>
  <c r="K2949" i="1"/>
  <c r="K3051" i="1"/>
  <c r="K3251" i="1"/>
  <c r="N3316" i="1"/>
  <c r="N3566" i="1"/>
  <c r="N3616" i="1"/>
  <c r="K3647" i="1"/>
  <c r="N3718" i="1"/>
  <c r="K3747" i="1"/>
  <c r="K4050" i="1"/>
  <c r="K4537" i="1"/>
  <c r="N4558" i="1"/>
  <c r="N4760" i="1"/>
  <c r="K4941" i="1"/>
  <c r="K5291" i="1"/>
  <c r="K5697" i="1"/>
  <c r="K5848" i="1"/>
  <c r="K6240" i="1"/>
  <c r="K8613" i="1"/>
  <c r="K8903" i="1"/>
  <c r="K9239" i="1"/>
  <c r="N9257" i="1"/>
  <c r="K9407" i="1"/>
  <c r="K8909" i="1"/>
  <c r="N8969" i="1"/>
  <c r="K8993" i="1"/>
  <c r="K9035" i="1"/>
  <c r="N9053" i="1"/>
  <c r="K9077" i="1"/>
  <c r="K9119" i="1"/>
  <c r="N9179" i="1"/>
  <c r="K9203" i="1"/>
  <c r="N9221" i="1"/>
  <c r="K9245" i="1"/>
  <c r="N9263" i="1"/>
  <c r="K9287" i="1"/>
  <c r="N9305" i="1"/>
  <c r="K9371" i="1"/>
  <c r="N9389" i="1"/>
  <c r="K9455" i="1"/>
  <c r="K9497" i="1"/>
  <c r="N9599" i="1"/>
  <c r="K9623" i="1"/>
  <c r="K9665" i="1"/>
  <c r="N9683" i="1"/>
  <c r="K9707" i="1"/>
  <c r="K9749" i="1"/>
  <c r="K9791" i="1"/>
  <c r="N9809" i="1"/>
  <c r="K9833" i="1"/>
  <c r="N9851" i="1"/>
  <c r="K9875" i="1"/>
  <c r="N9893" i="1"/>
  <c r="N9935" i="1"/>
  <c r="K9959" i="1"/>
  <c r="K10001" i="1"/>
  <c r="N10019" i="1"/>
  <c r="N10061" i="1"/>
  <c r="K10085" i="1"/>
  <c r="K10211" i="1"/>
  <c r="K10253" i="1"/>
  <c r="N10313" i="1"/>
  <c r="K10337" i="1"/>
  <c r="K10379" i="1"/>
  <c r="N10439" i="1"/>
  <c r="K10463" i="1"/>
  <c r="N10481" i="1"/>
  <c r="K10505" i="1"/>
  <c r="K10547" i="1"/>
  <c r="N10565" i="1"/>
  <c r="K10589" i="1"/>
  <c r="K10631" i="1"/>
  <c r="K10711" i="1"/>
  <c r="N10771" i="1"/>
  <c r="K10836" i="1"/>
  <c r="N10854" i="1"/>
  <c r="K10878" i="1"/>
  <c r="N10896" i="1"/>
  <c r="K10921" i="1"/>
  <c r="K10963" i="1"/>
  <c r="N10981" i="1"/>
  <c r="K11005" i="1"/>
  <c r="N11065" i="1"/>
  <c r="K11089" i="1"/>
  <c r="K11131" i="1"/>
  <c r="N11149" i="1"/>
  <c r="K11169" i="1"/>
  <c r="N11187" i="1"/>
  <c r="K11211" i="1"/>
  <c r="K11253" i="1"/>
  <c r="K11337" i="1"/>
  <c r="K11379" i="1"/>
  <c r="N11397" i="1"/>
  <c r="K11463" i="1"/>
  <c r="N11481" i="1"/>
  <c r="K11505" i="1"/>
  <c r="K11547" i="1"/>
  <c r="N11565" i="1"/>
  <c r="K11589" i="1"/>
  <c r="N11607" i="1"/>
  <c r="K11631" i="1"/>
  <c r="K11673" i="1"/>
  <c r="K11715" i="1"/>
  <c r="K11757" i="1"/>
  <c r="N11775" i="1"/>
  <c r="K11799" i="1"/>
  <c r="K11841" i="1"/>
  <c r="N14207" i="1"/>
  <c r="K14216" i="1"/>
  <c r="N14226" i="1"/>
  <c r="K14246" i="1"/>
  <c r="N14261" i="1"/>
  <c r="K14279" i="1"/>
  <c r="N14296" i="1"/>
  <c r="K14313" i="1"/>
  <c r="N14332" i="1"/>
  <c r="K14358" i="1"/>
  <c r="N14375" i="1"/>
  <c r="K14400" i="1"/>
  <c r="N14419" i="1"/>
  <c r="K14441" i="1"/>
  <c r="N14459" i="1"/>
  <c r="K14487" i="1"/>
  <c r="N14500" i="1"/>
  <c r="K14523" i="1"/>
  <c r="N14537" i="1"/>
  <c r="K14556" i="1"/>
  <c r="N14569" i="1"/>
  <c r="K14591" i="1"/>
  <c r="N14607" i="1"/>
  <c r="K14633" i="1"/>
  <c r="N14651" i="1"/>
  <c r="K14679" i="1"/>
  <c r="N14695" i="1"/>
  <c r="K14715" i="1"/>
  <c r="N14735" i="1"/>
  <c r="K14756" i="1"/>
  <c r="N14772" i="1"/>
  <c r="K14790" i="1"/>
  <c r="N14810" i="1"/>
  <c r="K14832" i="1"/>
  <c r="N14851" i="1"/>
  <c r="K14878" i="1"/>
  <c r="N14888" i="1"/>
  <c r="K14904" i="1"/>
  <c r="N14915" i="1"/>
  <c r="K14937" i="1"/>
  <c r="N14957" i="1"/>
  <c r="K14974" i="1"/>
  <c r="N14991" i="1"/>
  <c r="K15012" i="1"/>
  <c r="N15023" i="1"/>
  <c r="K15050" i="1"/>
  <c r="N15064" i="1"/>
  <c r="K15081" i="1"/>
  <c r="N15101" i="1"/>
  <c r="K15129" i="1"/>
  <c r="N15143" i="1"/>
  <c r="K15160" i="1"/>
  <c r="N15174" i="1"/>
  <c r="K15192" i="1"/>
  <c r="N15207" i="1"/>
  <c r="K15226" i="1"/>
  <c r="N15244" i="1"/>
  <c r="K15270" i="1"/>
  <c r="N15290" i="1"/>
  <c r="K15317" i="1"/>
  <c r="N15332" i="1"/>
  <c r="K15352" i="1"/>
  <c r="N15368" i="1"/>
  <c r="K15392" i="1"/>
  <c r="N15403" i="1"/>
  <c r="K15431" i="1"/>
  <c r="N15452" i="1"/>
  <c r="K15475" i="1"/>
  <c r="N15496" i="1"/>
  <c r="K15523" i="1"/>
  <c r="N15539" i="1"/>
  <c r="K15566" i="1"/>
  <c r="N15584" i="1"/>
  <c r="K15600" i="1"/>
  <c r="N15613" i="1"/>
  <c r="K15633" i="1"/>
  <c r="N15650" i="1"/>
  <c r="K15667" i="1"/>
  <c r="N15686" i="1"/>
  <c r="K15710" i="1"/>
  <c r="N15720" i="1"/>
  <c r="K15728" i="1"/>
  <c r="N15738" i="1"/>
  <c r="K15761" i="1"/>
  <c r="N15777" i="1"/>
  <c r="K15798" i="1"/>
  <c r="N15809" i="1"/>
  <c r="K15834" i="1"/>
  <c r="N15848" i="1"/>
  <c r="K15876" i="1"/>
  <c r="N15891" i="1"/>
  <c r="K15906" i="1"/>
  <c r="N15920" i="1"/>
  <c r="K15947" i="1"/>
  <c r="N15962" i="1"/>
  <c r="K15983" i="1"/>
  <c r="N15993" i="1"/>
  <c r="K16020" i="1"/>
  <c r="N16035" i="1"/>
  <c r="K16062" i="1"/>
  <c r="N16076" i="1"/>
  <c r="K16104" i="1"/>
  <c r="N16117" i="1"/>
  <c r="K16134" i="1"/>
  <c r="N16145" i="1"/>
  <c r="K16167" i="1"/>
  <c r="N16186" i="1"/>
  <c r="K16204" i="1"/>
  <c r="N16224" i="1"/>
  <c r="K16250" i="1"/>
  <c r="N16266" i="1"/>
  <c r="K16294" i="1"/>
  <c r="N16314" i="1"/>
  <c r="K16341" i="1"/>
  <c r="N16359" i="1"/>
  <c r="K16386" i="1"/>
  <c r="N16406" i="1"/>
  <c r="K16426" i="1"/>
  <c r="N16438" i="1"/>
  <c r="K16458" i="1"/>
  <c r="N16473" i="1"/>
  <c r="K16493" i="1"/>
  <c r="N16507" i="1"/>
  <c r="K16534" i="1"/>
  <c r="N16552" i="1"/>
  <c r="K16577" i="1"/>
  <c r="N16592" i="1"/>
  <c r="K16617" i="1"/>
  <c r="N16638" i="1"/>
  <c r="K16663" i="1"/>
  <c r="N16677" i="1"/>
  <c r="K16690" i="1"/>
  <c r="N16705" i="1"/>
  <c r="K16728" i="1"/>
  <c r="N16747" i="1"/>
  <c r="K16767" i="1"/>
  <c r="N16786" i="1"/>
  <c r="K16807" i="1"/>
  <c r="N16826" i="1"/>
  <c r="K16852" i="1"/>
  <c r="N16872" i="1"/>
  <c r="K16893" i="1"/>
  <c r="N16912" i="1"/>
  <c r="K16936" i="1"/>
  <c r="N16951" i="1"/>
  <c r="K16978" i="1"/>
  <c r="N16999" i="1"/>
  <c r="K17024" i="1"/>
  <c r="N17043" i="1"/>
  <c r="K17069" i="1"/>
  <c r="N17089" i="1"/>
  <c r="K17112" i="1"/>
  <c r="N17126" i="1"/>
  <c r="K17150" i="1"/>
  <c r="N17169" i="1"/>
  <c r="K17186" i="1"/>
  <c r="N17207" i="1"/>
  <c r="K17229" i="1"/>
  <c r="N17250" i="1"/>
  <c r="K17270" i="1"/>
  <c r="N17289" i="1"/>
  <c r="K17313" i="1"/>
  <c r="N17324" i="1"/>
  <c r="K17348" i="1"/>
  <c r="N17364" i="1"/>
  <c r="K17387" i="1"/>
  <c r="N17406" i="1"/>
  <c r="K17428" i="1"/>
  <c r="N17444" i="1"/>
  <c r="K17464" i="1"/>
  <c r="N17482" i="1"/>
  <c r="K17507" i="1"/>
  <c r="N17526" i="1"/>
  <c r="K17554" i="1"/>
  <c r="N17573" i="1"/>
  <c r="K17595" i="1"/>
  <c r="N17610" i="1"/>
  <c r="K17635" i="1"/>
  <c r="N17655" i="1"/>
  <c r="K17683" i="1"/>
  <c r="N17698" i="1"/>
  <c r="K17719" i="1"/>
  <c r="N17740" i="1"/>
  <c r="K17767" i="1"/>
  <c r="N17786" i="1"/>
  <c r="K17811" i="1"/>
  <c r="N17832" i="1"/>
  <c r="K17858" i="1"/>
  <c r="N17879" i="1"/>
  <c r="K17899" i="1"/>
  <c r="N17914" i="1"/>
  <c r="K17936" i="1"/>
  <c r="N17951" i="1"/>
  <c r="K17977" i="1"/>
  <c r="N17996" i="1"/>
  <c r="K18022" i="1"/>
  <c r="N18041" i="1"/>
  <c r="K18063" i="1"/>
  <c r="N18082" i="1"/>
  <c r="K18105" i="1"/>
  <c r="N18124" i="1"/>
  <c r="K18147" i="1"/>
  <c r="N18167" i="1"/>
  <c r="K18188" i="1"/>
  <c r="N18207" i="1"/>
  <c r="K18230" i="1"/>
  <c r="N18251" i="1"/>
  <c r="K18277" i="1"/>
  <c r="N18292" i="1"/>
  <c r="K18316" i="1"/>
  <c r="N18332" i="1"/>
  <c r="K18359" i="1"/>
  <c r="N18379" i="1"/>
  <c r="K18405" i="1"/>
  <c r="N18425" i="1"/>
  <c r="K18447" i="1"/>
  <c r="N18468" i="1"/>
  <c r="K18494" i="1"/>
  <c r="N18513" i="1"/>
  <c r="K18534" i="1"/>
  <c r="N18548" i="1"/>
  <c r="K18575" i="1"/>
  <c r="N18587" i="1"/>
  <c r="K18605" i="1"/>
  <c r="N18625" i="1"/>
  <c r="K18643" i="1"/>
  <c r="N18654" i="1"/>
  <c r="K18681" i="1"/>
  <c r="N18700" i="1"/>
  <c r="K18727" i="1"/>
  <c r="N18742" i="1"/>
  <c r="K18769" i="1"/>
  <c r="N18789" i="1"/>
  <c r="K18807" i="1"/>
  <c r="N18826" i="1"/>
  <c r="K18854" i="1"/>
  <c r="N18869" i="1"/>
  <c r="K18897" i="1"/>
  <c r="N18918" i="1"/>
  <c r="K18940" i="1"/>
  <c r="N18955" i="1"/>
  <c r="K18980" i="1"/>
  <c r="N18999" i="1"/>
  <c r="K19026" i="1"/>
  <c r="N19045" i="1"/>
  <c r="N414" i="1"/>
  <c r="N483" i="1"/>
  <c r="N733" i="1"/>
  <c r="K814" i="1"/>
  <c r="K912" i="1"/>
  <c r="K1007" i="1"/>
  <c r="N1222" i="1"/>
  <c r="K10457" i="1"/>
  <c r="N2199" i="1"/>
  <c r="K2230" i="1"/>
  <c r="N3595" i="1"/>
  <c r="N4248" i="1"/>
  <c r="K12261" i="1"/>
  <c r="K19073" i="1"/>
  <c r="N19096" i="1"/>
  <c r="K19124" i="1"/>
  <c r="N19144" i="1"/>
  <c r="K19167" i="1"/>
  <c r="N19187" i="1"/>
  <c r="K19219" i="1"/>
  <c r="N19239" i="1"/>
  <c r="K19262" i="1"/>
  <c r="N19282" i="1"/>
  <c r="K19298" i="1"/>
  <c r="N19319" i="1"/>
  <c r="K19334" i="1"/>
  <c r="N19352" i="1"/>
  <c r="K19372" i="1"/>
  <c r="N19391" i="1"/>
  <c r="K19413" i="1"/>
  <c r="N19439" i="1"/>
  <c r="K19463" i="1"/>
  <c r="N19491" i="1"/>
  <c r="K19523" i="1"/>
  <c r="N19549" i="1"/>
  <c r="K19578" i="1"/>
  <c r="N19600" i="1"/>
  <c r="K19633" i="1"/>
  <c r="N19662" i="1"/>
  <c r="K19695" i="1"/>
  <c r="N19713" i="1"/>
  <c r="K19734" i="1"/>
  <c r="N19753" i="1"/>
  <c r="K19776" i="1"/>
  <c r="N19796" i="1"/>
  <c r="K19821" i="1"/>
  <c r="N19841" i="1"/>
  <c r="K19870" i="1"/>
  <c r="N19888" i="1"/>
  <c r="K19922" i="1"/>
  <c r="N19948" i="1"/>
  <c r="K19983" i="1"/>
  <c r="N19997" i="1"/>
  <c r="K20026" i="1"/>
  <c r="N20048" i="1"/>
  <c r="K20077" i="1"/>
  <c r="N20100" i="1"/>
  <c r="K20127" i="1"/>
  <c r="N20153" i="1"/>
  <c r="K20176" i="1"/>
  <c r="N20199" i="1"/>
  <c r="K20242" i="1"/>
  <c r="N20272" i="1"/>
  <c r="K20307" i="1"/>
  <c r="N20334" i="1"/>
  <c r="K20369" i="1"/>
  <c r="N20396" i="1"/>
  <c r="K20430" i="1"/>
  <c r="N20456" i="1"/>
  <c r="K20481" i="1"/>
  <c r="N20508" i="1"/>
  <c r="K20532" i="1"/>
  <c r="N20555" i="1"/>
  <c r="K20582" i="1"/>
  <c r="N20598" i="1"/>
  <c r="K20636" i="1"/>
  <c r="N20653" i="1"/>
  <c r="K20674" i="1"/>
  <c r="N20698" i="1"/>
  <c r="K20734" i="1"/>
  <c r="N20752" i="1"/>
  <c r="K20775" i="1"/>
  <c r="N20790" i="1"/>
  <c r="K20812" i="1"/>
  <c r="N20831" i="1"/>
  <c r="K20854" i="1"/>
  <c r="N20871" i="1"/>
  <c r="K20904" i="1"/>
  <c r="N20931" i="1"/>
  <c r="K20955" i="1"/>
  <c r="N20980" i="1"/>
  <c r="K21012" i="1"/>
  <c r="N21030" i="1"/>
  <c r="K21057" i="1"/>
  <c r="N21079" i="1"/>
  <c r="K21103" i="1"/>
  <c r="N21117" i="1"/>
  <c r="K21136" i="1"/>
  <c r="N21164" i="1"/>
  <c r="K21203" i="1"/>
  <c r="N21230" i="1"/>
  <c r="K21261" i="1"/>
  <c r="N21289" i="1"/>
  <c r="K21320" i="1"/>
  <c r="N21347" i="1"/>
  <c r="K21384" i="1"/>
  <c r="N21403" i="1"/>
  <c r="K21429" i="1"/>
  <c r="N21443" i="1"/>
  <c r="K21474" i="1"/>
  <c r="N21486" i="1"/>
  <c r="K21507" i="1"/>
  <c r="N21531" i="1"/>
  <c r="K21557" i="1"/>
  <c r="N21575" i="1"/>
  <c r="K21591" i="1"/>
  <c r="N21600" i="1"/>
  <c r="K21618" i="1"/>
  <c r="N21640" i="1"/>
  <c r="K21663" i="1"/>
  <c r="N21683" i="1"/>
  <c r="K21711" i="1"/>
  <c r="N21720" i="1"/>
  <c r="K21755" i="1"/>
  <c r="N21774" i="1"/>
  <c r="K21810" i="1"/>
  <c r="N21842" i="1"/>
  <c r="K21867" i="1"/>
  <c r="N21877" i="1"/>
  <c r="K21898" i="1"/>
  <c r="N21924" i="1"/>
  <c r="K21959" i="1"/>
  <c r="N21975" i="1"/>
  <c r="K22002" i="1"/>
  <c r="N22017" i="1"/>
  <c r="K22053" i="1"/>
  <c r="N22075" i="1"/>
  <c r="K22109" i="1"/>
  <c r="N22129" i="1"/>
  <c r="K22160" i="1"/>
  <c r="N22179" i="1"/>
  <c r="K22206" i="1"/>
  <c r="N22223" i="1"/>
  <c r="K22242" i="1"/>
  <c r="N22262" i="1"/>
  <c r="K22302" i="1"/>
  <c r="N22323" i="1"/>
  <c r="K22354" i="1"/>
  <c r="N22379" i="1"/>
  <c r="K22410" i="1"/>
  <c r="N22432" i="1"/>
  <c r="K22456" i="1"/>
  <c r="N22476" i="1"/>
  <c r="K22506" i="1"/>
  <c r="N22521" i="1"/>
  <c r="K22543" i="1"/>
  <c r="N22565" i="1"/>
  <c r="K22591" i="1"/>
  <c r="N22610" i="1"/>
  <c r="K22634" i="1"/>
  <c r="N22656" i="1"/>
  <c r="K22685" i="1"/>
  <c r="N22700" i="1"/>
  <c r="K22724" i="1"/>
  <c r="N22739" i="1"/>
  <c r="K22765" i="1"/>
  <c r="N22785" i="1"/>
  <c r="K22805" i="1"/>
  <c r="N22825" i="1"/>
  <c r="K22860" i="1"/>
  <c r="N22888" i="1"/>
  <c r="K22916" i="1"/>
  <c r="N22935" i="1"/>
  <c r="K24900" i="1"/>
  <c r="K25120" i="1"/>
  <c r="K25314" i="1"/>
  <c r="K25872" i="1"/>
  <c r="K26030" i="1"/>
  <c r="K26130" i="1"/>
  <c r="K20413" i="1"/>
  <c r="K22284" i="1"/>
  <c r="K22710" i="1"/>
  <c r="K12797" i="1"/>
  <c r="K14693" i="1"/>
  <c r="N15698" i="1"/>
  <c r="K15802" i="1"/>
  <c r="N21" i="1"/>
  <c r="N47" i="1"/>
  <c r="K62" i="1"/>
  <c r="N72" i="1"/>
  <c r="N119" i="1"/>
  <c r="K145" i="1"/>
  <c r="K176" i="1"/>
  <c r="N196" i="1"/>
  <c r="K204" i="1"/>
  <c r="N226" i="1"/>
  <c r="N242" i="1"/>
  <c r="N256" i="1"/>
  <c r="K270" i="1"/>
  <c r="N289" i="1"/>
  <c r="K390" i="1"/>
  <c r="K418" i="1"/>
  <c r="N468" i="1"/>
  <c r="K497" i="1"/>
  <c r="N668" i="1"/>
  <c r="K698" i="1"/>
  <c r="K849" i="1"/>
  <c r="K947" i="1"/>
  <c r="N968" i="1"/>
  <c r="N1058" i="1"/>
  <c r="K1137" i="1"/>
  <c r="K1236" i="1"/>
  <c r="K1286" i="1"/>
  <c r="K1331" i="1"/>
  <c r="N1402" i="1"/>
  <c r="K1481" i="1"/>
  <c r="K1531" i="1"/>
  <c r="N1552" i="1"/>
  <c r="K1580" i="1"/>
  <c r="N1653" i="1"/>
  <c r="N1803" i="1"/>
  <c r="N1852" i="1"/>
  <c r="K1880" i="1"/>
  <c r="K2028" i="1"/>
  <c r="K2127" i="1"/>
  <c r="N2148" i="1"/>
  <c r="N2349" i="1"/>
  <c r="K2428" i="1"/>
  <c r="K2526" i="1"/>
  <c r="N2548" i="1"/>
  <c r="K2576" i="1"/>
  <c r="K2679" i="1"/>
  <c r="K2827" i="1"/>
  <c r="N2848" i="1"/>
  <c r="K2878" i="1"/>
  <c r="N2949" i="1"/>
  <c r="K3028" i="1"/>
  <c r="K3180" i="1"/>
  <c r="K3230" i="1"/>
  <c r="K3374" i="1"/>
  <c r="N3444" i="1"/>
  <c r="K3474" i="1"/>
  <c r="K3524" i="1"/>
  <c r="N3545" i="1"/>
  <c r="K3573" i="1"/>
  <c r="K3624" i="1"/>
  <c r="K3725" i="1"/>
  <c r="K3979" i="1"/>
  <c r="K4079" i="1"/>
  <c r="N4102" i="1"/>
  <c r="N4152" i="1"/>
  <c r="N4201" i="1"/>
  <c r="K4225" i="1"/>
  <c r="K4271" i="1"/>
  <c r="K4322" i="1"/>
  <c r="N4343" i="1"/>
  <c r="K4366" i="1"/>
  <c r="K4415" i="1"/>
  <c r="K4514" i="1"/>
  <c r="N4537" i="1"/>
  <c r="N4587" i="1"/>
  <c r="K4615" i="1"/>
  <c r="N4637" i="1"/>
  <c r="N4688" i="1"/>
  <c r="K4718" i="1"/>
  <c r="N4739" i="1"/>
  <c r="K4768" i="1"/>
  <c r="K4819" i="1"/>
  <c r="N4840" i="1"/>
  <c r="K4870" i="1"/>
  <c r="N4891" i="1"/>
  <c r="N5343" i="1"/>
  <c r="N5897" i="1"/>
  <c r="K6269" i="1"/>
  <c r="K6319" i="1"/>
  <c r="N6489" i="1"/>
  <c r="N6987" i="1"/>
  <c r="K7015" i="1"/>
  <c r="K7060" i="1"/>
  <c r="K7969" i="1"/>
  <c r="N12321" i="1"/>
  <c r="K12513" i="1"/>
  <c r="K12639" i="1"/>
  <c r="K12887" i="1"/>
  <c r="N12947" i="1"/>
  <c r="K13013" i="1"/>
  <c r="K13139" i="1"/>
  <c r="K13265" i="1"/>
  <c r="K13391" i="1"/>
  <c r="N13493" i="1"/>
  <c r="K13769" i="1"/>
  <c r="K13891" i="1"/>
  <c r="N13909" i="1"/>
  <c r="K14013" i="1"/>
  <c r="N14115" i="1"/>
  <c r="N14213" i="1"/>
  <c r="N14393" i="1"/>
  <c r="K14537" i="1"/>
  <c r="K14651" i="1"/>
  <c r="K14772" i="1"/>
  <c r="K14888" i="1"/>
  <c r="K15023" i="1"/>
  <c r="K15244" i="1"/>
  <c r="K15962" i="1"/>
  <c r="K16076" i="1"/>
  <c r="N16132" i="1"/>
  <c r="K16186" i="1"/>
  <c r="N16380" i="1"/>
  <c r="K16592" i="1"/>
  <c r="N16688" i="1"/>
  <c r="K16826" i="1"/>
  <c r="N16930" i="1"/>
  <c r="K17250" i="1"/>
  <c r="K17364" i="1"/>
  <c r="K17482" i="1"/>
  <c r="N17501" i="1"/>
  <c r="K18041" i="1"/>
  <c r="N18489" i="1"/>
  <c r="K18700" i="1"/>
  <c r="K18826" i="1"/>
  <c r="K18955" i="1"/>
  <c r="K19391" i="1"/>
  <c r="N19813" i="1"/>
  <c r="K20396" i="1"/>
  <c r="K20555" i="1"/>
  <c r="K20698" i="1"/>
  <c r="K20831" i="1"/>
  <c r="N20847" i="1"/>
  <c r="K22075" i="1"/>
  <c r="N22198" i="1"/>
  <c r="K22223" i="1"/>
  <c r="N22293" i="1"/>
  <c r="K22379" i="1"/>
  <c r="K22521" i="1"/>
  <c r="N22762" i="1"/>
  <c r="K22825" i="1"/>
  <c r="K22992" i="1"/>
  <c r="K23130" i="1"/>
  <c r="K23382" i="1"/>
  <c r="N24090" i="1"/>
  <c r="K24117" i="1"/>
  <c r="N24189" i="1"/>
  <c r="N24400" i="1"/>
  <c r="N24678" i="1"/>
  <c r="N24860" i="1"/>
  <c r="N25180" i="1"/>
  <c r="N25606" i="1"/>
  <c r="N25876" i="1"/>
  <c r="K26257" i="1"/>
  <c r="K4919" i="1"/>
  <c r="K4970" i="1"/>
  <c r="N4992" i="1"/>
  <c r="K5069" i="1"/>
  <c r="N5140" i="1"/>
  <c r="K5170" i="1"/>
  <c r="N5191" i="1"/>
  <c r="K5269" i="1"/>
  <c r="K5371" i="1"/>
  <c r="N5442" i="1"/>
  <c r="K5470" i="1"/>
  <c r="N5492" i="1"/>
  <c r="N5592" i="1"/>
  <c r="K5622" i="1"/>
  <c r="N5644" i="1"/>
  <c r="K5672" i="1"/>
  <c r="K5776" i="1"/>
  <c r="K5827" i="1"/>
  <c r="K5926" i="1"/>
  <c r="N5996" i="1"/>
  <c r="K6024" i="1"/>
  <c r="N6045" i="1"/>
  <c r="N6096" i="1"/>
  <c r="K6124" i="1"/>
  <c r="K6169" i="1"/>
  <c r="N6190" i="1"/>
  <c r="N6240" i="1"/>
  <c r="N6290" i="1"/>
  <c r="K6368" i="1"/>
  <c r="K6418" i="1"/>
  <c r="K6468" i="1"/>
  <c r="K6519" i="1"/>
  <c r="K6569" i="1"/>
  <c r="N6590" i="1"/>
  <c r="N6639" i="1"/>
  <c r="K6669" i="1"/>
  <c r="N6740" i="1"/>
  <c r="N6789" i="1"/>
  <c r="K6966" i="1"/>
  <c r="N7037" i="1"/>
  <c r="K7104" i="1"/>
  <c r="K7205" i="1"/>
  <c r="N7226" i="1"/>
  <c r="K7306" i="1"/>
  <c r="N7327" i="1"/>
  <c r="N7376" i="1"/>
  <c r="K7399" i="1"/>
  <c r="N7472" i="1"/>
  <c r="K7502" i="1"/>
  <c r="N7745" i="1"/>
  <c r="K7775" i="1"/>
  <c r="K7876" i="1"/>
  <c r="N7945" i="1"/>
  <c r="N7987" i="1"/>
  <c r="N8029" i="1"/>
  <c r="N8071" i="1"/>
  <c r="K8221" i="1"/>
  <c r="N8281" i="1"/>
  <c r="N8323" i="1"/>
  <c r="K1345" i="1"/>
  <c r="K1495" i="1"/>
  <c r="K1594" i="1"/>
  <c r="K1645" i="1"/>
  <c r="K22969" i="1"/>
  <c r="N22992" i="1"/>
  <c r="K23020" i="1"/>
  <c r="N23037" i="1"/>
  <c r="K23057" i="1"/>
  <c r="N23077" i="1"/>
  <c r="K23107" i="1"/>
  <c r="N23130" i="1"/>
  <c r="K23155" i="1"/>
  <c r="N23177" i="1"/>
  <c r="K23215" i="1"/>
  <c r="N23243" i="1"/>
  <c r="K23279" i="1"/>
  <c r="N23310" i="1"/>
  <c r="K23352" i="1"/>
  <c r="N23382" i="1"/>
  <c r="K23421" i="1"/>
  <c r="N23449" i="1"/>
  <c r="K23489" i="1"/>
  <c r="N23513" i="1"/>
  <c r="K23539" i="1"/>
  <c r="N23563" i="1"/>
  <c r="K23600" i="1"/>
  <c r="N23624" i="1"/>
  <c r="K23657" i="1"/>
  <c r="N23688" i="1"/>
  <c r="K23719" i="1"/>
  <c r="N23734" i="1"/>
  <c r="K23765" i="1"/>
  <c r="N23785" i="1"/>
  <c r="K23815" i="1"/>
  <c r="N23833" i="1"/>
  <c r="K23862" i="1"/>
  <c r="N23888" i="1"/>
  <c r="K23910" i="1"/>
  <c r="N23924" i="1"/>
  <c r="K23954" i="1"/>
  <c r="N23971" i="1"/>
  <c r="K23998" i="1"/>
  <c r="N24024" i="1"/>
  <c r="K24051" i="1"/>
  <c r="N24066" i="1"/>
  <c r="K24097" i="1"/>
  <c r="N24117" i="1"/>
  <c r="K24145" i="1"/>
  <c r="N24165" i="1"/>
  <c r="K24200" i="1"/>
  <c r="N24214" i="1"/>
  <c r="K24240" i="1"/>
  <c r="N24267" i="1"/>
  <c r="K24290" i="1"/>
  <c r="N24309" i="1"/>
  <c r="K24341" i="1"/>
  <c r="N24369" i="1"/>
  <c r="K24407" i="1"/>
  <c r="N24433" i="1"/>
  <c r="K24458" i="1"/>
  <c r="N24485" i="1"/>
  <c r="K24519" i="1"/>
  <c r="N24545" i="1"/>
  <c r="N24596" i="1"/>
  <c r="K24620" i="1"/>
  <c r="N24650" i="1"/>
  <c r="K24685" i="1"/>
  <c r="N24717" i="1"/>
  <c r="K24754" i="1"/>
  <c r="N24776" i="1"/>
  <c r="K24810" i="1"/>
  <c r="N24831" i="1"/>
  <c r="K24863" i="1"/>
  <c r="N24886" i="1"/>
  <c r="K24916" i="1"/>
  <c r="N24937" i="1"/>
  <c r="K24964" i="1"/>
  <c r="N24993" i="1"/>
  <c r="K25030" i="1"/>
  <c r="N25048" i="1"/>
  <c r="K25087" i="1"/>
  <c r="N25104" i="1"/>
  <c r="K25131" i="1"/>
  <c r="N25155" i="1"/>
  <c r="K25188" i="1"/>
  <c r="N25203" i="1"/>
  <c r="K25237" i="1"/>
  <c r="N25257" i="1"/>
  <c r="K25289" i="1"/>
  <c r="N25302" i="1"/>
  <c r="K25330" i="1"/>
  <c r="N25349" i="1"/>
  <c r="K25387" i="1"/>
  <c r="N25418" i="1"/>
  <c r="K25451" i="1"/>
  <c r="N25469" i="1"/>
  <c r="K25499" i="1"/>
  <c r="N25519" i="1"/>
  <c r="K25556" i="1"/>
  <c r="N25581" i="1"/>
  <c r="K25614" i="1"/>
  <c r="N25638" i="1"/>
  <c r="K25674" i="1"/>
  <c r="N25696" i="1"/>
  <c r="K25731" i="1"/>
  <c r="N25758" i="1"/>
  <c r="K25779" i="1"/>
  <c r="N25800" i="1"/>
  <c r="K25824" i="1"/>
  <c r="N25850" i="1"/>
  <c r="K25879" i="1"/>
  <c r="N25894" i="1"/>
  <c r="K25927" i="1"/>
  <c r="N25946" i="1"/>
  <c r="K25963" i="1"/>
  <c r="N25976" i="1"/>
  <c r="K25993" i="1"/>
  <c r="N26014" i="1"/>
  <c r="K26040" i="1"/>
  <c r="N26064" i="1"/>
  <c r="K26088" i="1"/>
  <c r="N26114" i="1"/>
  <c r="K26140" i="1"/>
  <c r="N26160" i="1"/>
  <c r="K26192" i="1"/>
  <c r="N26209" i="1"/>
  <c r="K26239" i="1"/>
  <c r="N26257" i="1"/>
  <c r="K26293" i="1"/>
  <c r="N26316" i="1"/>
  <c r="K26348" i="1"/>
  <c r="N26378" i="1"/>
  <c r="N16328" i="1"/>
  <c r="N16564" i="1"/>
  <c r="K17082" i="1"/>
  <c r="N17098" i="1"/>
  <c r="K17400" i="1"/>
  <c r="N17540" i="1"/>
  <c r="K17991" i="1"/>
  <c r="K18076" i="1"/>
  <c r="K18325" i="1"/>
  <c r="K18652" i="1"/>
  <c r="K18735" i="1"/>
  <c r="K19274" i="1"/>
  <c r="K19745" i="1"/>
  <c r="K21075" i="1"/>
  <c r="K22320" i="1"/>
  <c r="K23879" i="1"/>
  <c r="K24358" i="1"/>
  <c r="K25891" i="1"/>
  <c r="N10205" i="1"/>
  <c r="N10331" i="1"/>
  <c r="N10747" i="1"/>
  <c r="K10896" i="1"/>
  <c r="K11397" i="1"/>
  <c r="N11583" i="1"/>
  <c r="K11649" i="1"/>
  <c r="N11709" i="1"/>
  <c r="K11733" i="1"/>
  <c r="N11919" i="1"/>
  <c r="N12045" i="1"/>
  <c r="K12069" i="1"/>
  <c r="K12153" i="1"/>
  <c r="K12405" i="1"/>
  <c r="K12905" i="1"/>
  <c r="N13091" i="1"/>
  <c r="N13133" i="1"/>
  <c r="K13241" i="1"/>
  <c r="K13577" i="1"/>
  <c r="N13721" i="1"/>
  <c r="N13805" i="1"/>
  <c r="K13951" i="1"/>
  <c r="K13989" i="1"/>
  <c r="N14091" i="1"/>
  <c r="K14199" i="1"/>
  <c r="K14213" i="1"/>
  <c r="K14393" i="1"/>
  <c r="N14530" i="1"/>
  <c r="N14567" i="1"/>
  <c r="N14729" i="1"/>
  <c r="K15006" i="1"/>
  <c r="N15094" i="1"/>
  <c r="K15220" i="1"/>
  <c r="K15385" i="1"/>
  <c r="N15489" i="1"/>
  <c r="K15516" i="1"/>
  <c r="K15626" i="1"/>
  <c r="K15726" i="1"/>
  <c r="N15732" i="1"/>
  <c r="K16097" i="1"/>
  <c r="N16143" i="1"/>
  <c r="K16452" i="1"/>
  <c r="K16491" i="1"/>
  <c r="K16722" i="1"/>
  <c r="N16741" i="1"/>
  <c r="K16887" i="1"/>
  <c r="K16971" i="1"/>
  <c r="K17105" i="1"/>
  <c r="K17180" i="1"/>
  <c r="K17263" i="1"/>
  <c r="K17760" i="1"/>
  <c r="K17893" i="1"/>
  <c r="N18118" i="1"/>
  <c r="K18311" i="1"/>
  <c r="K18352" i="1"/>
  <c r="K18399" i="1"/>
  <c r="N18418" i="1"/>
  <c r="K18445" i="1"/>
  <c r="K18567" i="1"/>
  <c r="K18763" i="1"/>
  <c r="N18911" i="1"/>
  <c r="K19212" i="1"/>
  <c r="K19253" i="1"/>
  <c r="K19687" i="1"/>
  <c r="K19731" i="1"/>
  <c r="K19773" i="1"/>
  <c r="N19789" i="1"/>
  <c r="K19862" i="1"/>
  <c r="K20167" i="1"/>
  <c r="N20324" i="1"/>
  <c r="K20725" i="1"/>
  <c r="K21005" i="1"/>
  <c r="K21131" i="1"/>
  <c r="K21310" i="1"/>
  <c r="N21337" i="1"/>
  <c r="K21614" i="1"/>
  <c r="N21717" i="1"/>
  <c r="K21746" i="1"/>
  <c r="K21891" i="1"/>
  <c r="K22346" i="1"/>
  <c r="K22677" i="1"/>
  <c r="K22801" i="1"/>
  <c r="N22876" i="1"/>
  <c r="K23148" i="1"/>
  <c r="N23916" i="1"/>
  <c r="N23964" i="1"/>
  <c r="K24280" i="1"/>
  <c r="K24455" i="1"/>
  <c r="K24678" i="1"/>
  <c r="K24860" i="1"/>
  <c r="K24911" i="1"/>
  <c r="K25375" i="1"/>
  <c r="K25441" i="1"/>
  <c r="K25606" i="1"/>
  <c r="K25918" i="1"/>
  <c r="K25960" i="1"/>
  <c r="K26084" i="1"/>
  <c r="K1545" i="1"/>
  <c r="K1894" i="1"/>
  <c r="N2063" i="1"/>
  <c r="N2214" i="1"/>
  <c r="N2363" i="1"/>
  <c r="K2541" i="1"/>
  <c r="K2693" i="1"/>
  <c r="N3609" i="1"/>
  <c r="N3762" i="1"/>
  <c r="K3943" i="1"/>
  <c r="N4116" i="1"/>
  <c r="N4401" i="1"/>
  <c r="K4580" i="1"/>
  <c r="K4732" i="1"/>
  <c r="N4905" i="1"/>
  <c r="K5083" i="1"/>
  <c r="K5284" i="1"/>
  <c r="K5435" i="1"/>
  <c r="K5636" i="1"/>
  <c r="N5812" i="1"/>
  <c r="N6110" i="1"/>
  <c r="N6255" i="1"/>
  <c r="N6453" i="1"/>
  <c r="K6632" i="1"/>
  <c r="N6803" i="1"/>
  <c r="N6952" i="1"/>
  <c r="N7139" i="1"/>
  <c r="N7292" i="1"/>
  <c r="N7487" i="1"/>
  <c r="N7670" i="1"/>
  <c r="N7861" i="1"/>
  <c r="N8041" i="1"/>
  <c r="N8167" i="1"/>
  <c r="N8293" i="1"/>
  <c r="N8457" i="1"/>
  <c r="K8607" i="1"/>
  <c r="K8729" i="1"/>
  <c r="K8855" i="1"/>
  <c r="N9125" i="1"/>
  <c r="K9275" i="1"/>
  <c r="N9419" i="1"/>
  <c r="N9545" i="1"/>
  <c r="N9713" i="1"/>
  <c r="K9863" i="1"/>
  <c r="N10007" i="1"/>
  <c r="N10133" i="1"/>
  <c r="N10301" i="1"/>
  <c r="N10469" i="1"/>
  <c r="K10619" i="1"/>
  <c r="N10759" i="1"/>
  <c r="N10884" i="1"/>
  <c r="N11053" i="1"/>
  <c r="N11175" i="1"/>
  <c r="N11343" i="1"/>
  <c r="N11511" i="1"/>
  <c r="K11661" i="1"/>
  <c r="N11847" i="1"/>
  <c r="K11997" i="1"/>
  <c r="N12225" i="1"/>
  <c r="N12645" i="1"/>
  <c r="N13607" i="1"/>
  <c r="N170" i="1"/>
  <c r="N1028" i="1"/>
  <c r="K1745" i="1"/>
  <c r="K1796" i="1"/>
  <c r="K1845" i="1"/>
  <c r="N1915" i="1"/>
  <c r="N1964" i="1"/>
  <c r="N2014" i="1"/>
  <c r="N2113" i="1"/>
  <c r="N2162" i="1"/>
  <c r="K2244" i="1"/>
  <c r="K2293" i="1"/>
  <c r="K2342" i="1"/>
  <c r="N2414" i="1"/>
  <c r="N2463" i="1"/>
  <c r="N2512" i="1"/>
  <c r="K2591" i="1"/>
  <c r="K2641" i="1"/>
  <c r="N2714" i="1"/>
  <c r="N3216" i="1"/>
  <c r="K3337" i="1"/>
  <c r="N3662" i="1"/>
  <c r="K3739" i="1"/>
  <c r="N3814" i="1"/>
  <c r="N3867" i="1"/>
  <c r="N3916" i="1"/>
  <c r="K3993" i="1"/>
  <c r="K4042" i="1"/>
  <c r="K4095" i="1"/>
  <c r="N4166" i="1"/>
  <c r="N4262" i="1"/>
  <c r="N4307" i="1"/>
  <c r="N4352" i="1"/>
  <c r="K4429" i="1"/>
  <c r="N4551" i="1"/>
  <c r="K4630" i="1"/>
  <c r="K4680" i="1"/>
  <c r="N4753" i="1"/>
  <c r="N4804" i="1"/>
  <c r="K4884" i="1"/>
  <c r="N4955" i="1"/>
  <c r="N5006" i="1"/>
  <c r="N5055" i="1"/>
  <c r="K5133" i="1"/>
  <c r="N5205" i="1"/>
  <c r="N5255" i="1"/>
  <c r="K5335" i="1"/>
  <c r="K5385" i="1"/>
  <c r="K5485" i="1"/>
  <c r="N5556" i="1"/>
  <c r="K5689" i="1"/>
  <c r="K5740" i="1"/>
  <c r="K5790" i="1"/>
  <c r="N5862" i="1"/>
  <c r="N5911" i="1"/>
  <c r="K5989" i="1"/>
  <c r="N6059" i="1"/>
  <c r="K6138" i="1"/>
  <c r="N6205" i="1"/>
  <c r="K6283" i="1"/>
  <c r="N6354" i="1"/>
  <c r="N6404" i="1"/>
  <c r="K6482" i="1"/>
  <c r="K6683" i="1"/>
  <c r="K6733" i="1"/>
  <c r="K6782" i="1"/>
  <c r="K6831" i="1"/>
  <c r="K6881" i="1"/>
  <c r="N7001" i="1"/>
  <c r="N7046" i="1"/>
  <c r="N7090" i="1"/>
  <c r="N7189" i="1"/>
  <c r="N7241" i="1"/>
  <c r="K7320" i="1"/>
  <c r="N7390" i="1"/>
  <c r="N7436" i="1"/>
  <c r="K7511" i="1"/>
  <c r="N7577" i="1"/>
  <c r="K7649" i="1"/>
  <c r="K7698" i="1"/>
  <c r="K7743" i="1"/>
  <c r="N7811" i="1"/>
  <c r="K7891" i="1"/>
  <c r="K7939" i="1"/>
  <c r="N7999" i="1"/>
  <c r="K8065" i="1"/>
  <c r="K8107" i="1"/>
  <c r="K8149" i="1"/>
  <c r="K8191" i="1"/>
  <c r="N8251" i="1"/>
  <c r="K8317" i="1"/>
  <c r="N8377" i="1"/>
  <c r="K8439" i="1"/>
  <c r="N8541" i="1"/>
  <c r="N8583" i="1"/>
  <c r="K8645" i="1"/>
  <c r="N8705" i="1"/>
  <c r="K8771" i="1"/>
  <c r="K8813" i="1"/>
  <c r="N8873" i="1"/>
  <c r="N8915" i="1"/>
  <c r="N8999" i="1"/>
  <c r="N9041" i="1"/>
  <c r="N9083" i="1"/>
  <c r="N9167" i="1"/>
  <c r="N9251" i="1"/>
  <c r="K9317" i="1"/>
  <c r="K9359" i="1"/>
  <c r="K9401" i="1"/>
  <c r="N9461" i="1"/>
  <c r="N9503" i="1"/>
  <c r="N9587" i="1"/>
  <c r="N9629" i="1"/>
  <c r="K9695" i="1"/>
  <c r="N9755" i="1"/>
  <c r="N9797" i="1"/>
  <c r="K9905" i="1"/>
  <c r="K9947" i="1"/>
  <c r="K9989" i="1"/>
  <c r="N10049" i="1"/>
  <c r="N10091" i="1"/>
  <c r="N10175" i="1"/>
  <c r="N10259" i="1"/>
  <c r="N10343" i="1"/>
  <c r="N10385" i="1"/>
  <c r="N10427" i="1"/>
  <c r="K10493" i="1"/>
  <c r="N10553" i="1"/>
  <c r="N10595" i="1"/>
  <c r="K10657" i="1"/>
  <c r="K10741" i="1"/>
  <c r="N10801" i="1"/>
  <c r="K10908" i="1"/>
  <c r="N10969" i="1"/>
  <c r="N11011" i="1"/>
  <c r="N11095" i="1"/>
  <c r="N11137" i="1"/>
  <c r="K11199" i="1"/>
  <c r="N11259" i="1"/>
  <c r="N11301" i="1"/>
  <c r="K11409" i="1"/>
  <c r="N11469" i="1"/>
  <c r="K11535" i="1"/>
  <c r="K11577" i="1"/>
  <c r="K11619" i="1"/>
  <c r="K11703" i="1"/>
  <c r="K11745" i="1"/>
  <c r="N11805" i="1"/>
  <c r="K11871" i="1"/>
  <c r="K11913" i="1"/>
  <c r="N11973" i="1"/>
  <c r="K12039" i="1"/>
  <c r="K12081" i="1"/>
  <c r="N12141" i="1"/>
  <c r="N12183" i="1"/>
  <c r="K12249" i="1"/>
  <c r="K12291" i="1"/>
  <c r="N12351" i="1"/>
  <c r="N12393" i="1"/>
  <c r="N12435" i="1"/>
  <c r="N12477" i="1"/>
  <c r="N12561" i="1"/>
  <c r="N12603" i="1"/>
  <c r="K12669" i="1"/>
  <c r="N12725" i="1"/>
  <c r="N12767" i="1"/>
  <c r="N12809" i="1"/>
  <c r="K12875" i="1"/>
  <c r="K12917" i="1"/>
  <c r="N12977" i="1"/>
  <c r="N13019" i="1"/>
  <c r="N13061" i="1"/>
  <c r="N13103" i="1"/>
  <c r="N13145" i="1"/>
  <c r="N13187" i="1"/>
  <c r="N13229" i="1"/>
  <c r="N13271" i="1"/>
  <c r="N13313" i="1"/>
  <c r="K13379" i="1"/>
  <c r="N13439" i="1"/>
  <c r="N13481" i="1"/>
  <c r="N13523" i="1"/>
  <c r="N13565" i="1"/>
  <c r="K13631" i="1"/>
  <c r="K143" i="1"/>
  <c r="N4580" i="1"/>
  <c r="K4811" i="1"/>
  <c r="K4962" i="1"/>
  <c r="N5335" i="1"/>
  <c r="K5514" i="1"/>
  <c r="K5718" i="1"/>
  <c r="K5919" i="1"/>
  <c r="K6067" i="1"/>
  <c r="K6117" i="1"/>
  <c r="N6283" i="1"/>
  <c r="K6460" i="1"/>
  <c r="N6782" i="1"/>
  <c r="K6959" i="1"/>
  <c r="N7030" i="1"/>
  <c r="K7534" i="1"/>
  <c r="K7722" i="1"/>
  <c r="N7743" i="1"/>
  <c r="K8047" i="1"/>
  <c r="K8131" i="1"/>
  <c r="N8275" i="1"/>
  <c r="K8421" i="1"/>
  <c r="K8463" i="1"/>
  <c r="K8631" i="1"/>
  <c r="K8753" i="1"/>
  <c r="K8963" i="1"/>
  <c r="N9065" i="1"/>
  <c r="K9257" i="1"/>
  <c r="K9593" i="1"/>
  <c r="K9971" i="1"/>
  <c r="K10097" i="1"/>
  <c r="N10157" i="1"/>
  <c r="K10265" i="1"/>
  <c r="K10475" i="1"/>
  <c r="N10657" i="1"/>
  <c r="K10807" i="1"/>
  <c r="K10975" i="1"/>
  <c r="K11101" i="1"/>
  <c r="N11241" i="1"/>
  <c r="K11433" i="1"/>
  <c r="N11787" i="1"/>
  <c r="K11937" i="1"/>
  <c r="K12315" i="1"/>
  <c r="N12375" i="1"/>
  <c r="N12669" i="1"/>
  <c r="K12815" i="1"/>
  <c r="K12941" i="1"/>
  <c r="K12983" i="1"/>
  <c r="K13319" i="1"/>
  <c r="N13463" i="1"/>
  <c r="N13631" i="1"/>
  <c r="K13983" i="1"/>
  <c r="K14109" i="1"/>
  <c r="N14189" i="1"/>
  <c r="K14345" i="1"/>
  <c r="N14686" i="1"/>
  <c r="K14748" i="1"/>
  <c r="K14865" i="1"/>
  <c r="K15037" i="1"/>
  <c r="K15340" i="1"/>
  <c r="N15438" i="1"/>
  <c r="N15639" i="1"/>
  <c r="N15768" i="1"/>
  <c r="K16007" i="1"/>
  <c r="K16158" i="1"/>
  <c r="N16257" i="1"/>
  <c r="K16373" i="1"/>
  <c r="N16579" i="1"/>
  <c r="N16697" i="1"/>
  <c r="N16858" i="1"/>
  <c r="N17076" i="1"/>
  <c r="K17258" i="1"/>
  <c r="K17799" i="1"/>
  <c r="K18133" i="1"/>
  <c r="K18482" i="1"/>
  <c r="K18525" i="1"/>
  <c r="K18840" i="1"/>
  <c r="K19203" i="1"/>
  <c r="K19402" i="1"/>
  <c r="K19620" i="1"/>
  <c r="K19810" i="1"/>
  <c r="K20289" i="1"/>
  <c r="K20477" i="1"/>
  <c r="K20566" i="1"/>
  <c r="K20888" i="1"/>
  <c r="K20944" i="1"/>
  <c r="K21185" i="1"/>
  <c r="K21418" i="1"/>
  <c r="K22337" i="1"/>
  <c r="K22578" i="1"/>
  <c r="K22953" i="1"/>
  <c r="K23002" i="1"/>
  <c r="K23260" i="1"/>
  <c r="K23845" i="1"/>
  <c r="K23983" i="1"/>
  <c r="K24038" i="1"/>
  <c r="K24181" i="1"/>
  <c r="K24226" i="1"/>
  <c r="K24502" i="1"/>
  <c r="K24557" i="1"/>
  <c r="K24736" i="1"/>
  <c r="K25012" i="1"/>
  <c r="K25062" i="1"/>
  <c r="K25273" i="1"/>
  <c r="K25484" i="1"/>
  <c r="K25714" i="1"/>
  <c r="K25987" i="1"/>
  <c r="N7" i="1"/>
  <c r="N186" i="1"/>
  <c r="N303" i="1"/>
  <c r="N1717" i="1"/>
  <c r="N1767" i="1"/>
  <c r="N1817" i="1"/>
  <c r="N1866" i="1"/>
  <c r="K1943" i="1"/>
  <c r="K1993" i="1"/>
  <c r="K2042" i="1"/>
  <c r="K2091" i="1"/>
  <c r="K2141" i="1"/>
  <c r="K2192" i="1"/>
  <c r="N2265" i="1"/>
  <c r="N2314" i="1"/>
  <c r="K2392" i="1"/>
  <c r="K2442" i="1"/>
  <c r="K2491" i="1"/>
  <c r="N2562" i="1"/>
  <c r="N2613" i="1"/>
  <c r="N2665" i="1"/>
  <c r="K2742" i="1"/>
  <c r="N2813" i="1"/>
  <c r="K3145" i="1"/>
  <c r="K3244" i="1"/>
  <c r="N3309" i="1"/>
  <c r="N3509" i="1"/>
  <c r="K3640" i="1"/>
  <c r="K3693" i="1"/>
  <c r="N3711" i="1"/>
  <c r="K3792" i="1"/>
  <c r="K3845" i="1"/>
  <c r="K3895" i="1"/>
  <c r="N3965" i="1"/>
  <c r="N4065" i="1"/>
  <c r="K4145" i="1"/>
  <c r="K4194" i="1"/>
  <c r="K4240" i="1"/>
  <c r="K4336" i="1"/>
  <c r="K4380" i="1"/>
  <c r="N4500" i="1"/>
  <c r="K4529" i="1"/>
  <c r="N4601" i="1"/>
  <c r="N4651" i="1"/>
  <c r="N4703" i="1"/>
  <c r="K4783" i="1"/>
  <c r="K4833" i="1"/>
  <c r="K4934" i="1"/>
  <c r="K4985" i="1"/>
  <c r="K5034" i="1"/>
  <c r="N5105" i="1"/>
  <c r="N5156" i="1"/>
  <c r="K5184" i="1"/>
  <c r="K5234" i="1"/>
  <c r="N5306" i="1"/>
  <c r="N5357" i="1"/>
  <c r="N5456" i="1"/>
  <c r="N5506" i="1"/>
  <c r="K5535" i="1"/>
  <c r="N5658" i="1"/>
  <c r="N5711" i="1"/>
  <c r="N5761" i="1"/>
  <c r="K5841" i="1"/>
  <c r="K5890" i="1"/>
  <c r="N6010" i="1"/>
  <c r="K6038" i="1"/>
  <c r="K6089" i="1"/>
  <c r="N6154" i="1"/>
  <c r="K6183" i="1"/>
  <c r="K6233" i="1"/>
  <c r="N6304" i="1"/>
  <c r="K6432" i="1"/>
  <c r="N6504" i="1"/>
  <c r="N6554" i="1"/>
  <c r="N6604" i="1"/>
  <c r="N6653" i="1"/>
  <c r="N6704" i="1"/>
  <c r="N6754" i="1"/>
  <c r="N6853" i="1"/>
  <c r="K6931" i="1"/>
  <c r="K6980" i="1"/>
  <c r="K7030" i="1"/>
  <c r="K7074" i="1"/>
  <c r="K7118" i="1"/>
  <c r="K7168" i="1"/>
  <c r="K7219" i="1"/>
  <c r="K7270" i="1"/>
  <c r="N7341" i="1"/>
  <c r="K7369" i="1"/>
  <c r="K7465" i="1"/>
  <c r="N7532" i="1"/>
  <c r="K7555" i="1"/>
  <c r="N7715" i="1"/>
  <c r="N7760" i="1"/>
  <c r="K7790" i="1"/>
  <c r="N7914" i="1"/>
  <c r="N7957" i="1"/>
  <c r="K8023" i="1"/>
  <c r="N8083" i="1"/>
  <c r="N8125" i="1"/>
  <c r="N8209" i="1"/>
  <c r="K8233" i="1"/>
  <c r="K8275" i="1"/>
  <c r="N8335" i="1"/>
  <c r="K8401" i="1"/>
  <c r="N8499" i="1"/>
  <c r="K8523" i="1"/>
  <c r="K8565" i="1"/>
  <c r="N8625" i="1"/>
  <c r="N8663" i="1"/>
  <c r="K8687" i="1"/>
  <c r="N8747" i="1"/>
  <c r="N8789" i="1"/>
  <c r="N8831" i="1"/>
  <c r="K8897" i="1"/>
  <c r="K8939" i="1"/>
  <c r="K8981" i="1"/>
  <c r="K9065" i="1"/>
  <c r="K9107" i="1"/>
  <c r="K9191" i="1"/>
  <c r="K9233" i="1"/>
  <c r="N9293" i="1"/>
  <c r="N9335" i="1"/>
  <c r="N9377" i="1"/>
  <c r="K9443" i="1"/>
  <c r="K9485" i="1"/>
  <c r="K9569" i="1"/>
  <c r="K9611" i="1"/>
  <c r="K9653" i="1"/>
  <c r="K9737" i="1"/>
  <c r="K9779" i="1"/>
  <c r="N9839" i="1"/>
  <c r="N9881" i="1"/>
  <c r="N9923" i="1"/>
  <c r="N9965" i="1"/>
  <c r="K10031" i="1"/>
  <c r="K10115" i="1"/>
  <c r="K10157" i="1"/>
  <c r="K10241" i="1"/>
  <c r="K10283" i="1"/>
  <c r="K10367" i="1"/>
  <c r="K10409" i="1"/>
  <c r="K10451" i="1"/>
  <c r="N10511" i="1"/>
  <c r="K10535" i="1"/>
  <c r="K10577" i="1"/>
  <c r="N10633" i="1"/>
  <c r="N10675" i="1"/>
  <c r="N10717" i="1"/>
  <c r="K10783" i="1"/>
  <c r="K10825" i="1"/>
  <c r="K10866" i="1"/>
  <c r="N10927" i="1"/>
  <c r="K10993" i="1"/>
  <c r="K11035" i="1"/>
  <c r="K11119" i="1"/>
  <c r="K11161" i="1"/>
  <c r="N11217" i="1"/>
  <c r="K11283" i="1"/>
  <c r="K11325" i="1"/>
  <c r="N11385" i="1"/>
  <c r="N11427" i="1"/>
  <c r="K11451" i="1"/>
  <c r="N11553" i="1"/>
  <c r="N11595" i="1"/>
  <c r="N11637" i="1"/>
  <c r="N11679" i="1"/>
  <c r="N11721" i="1"/>
  <c r="N11763" i="1"/>
  <c r="K11787" i="1"/>
  <c r="N11889" i="1"/>
  <c r="N11931" i="1"/>
  <c r="K11955" i="1"/>
  <c r="N12015" i="1"/>
  <c r="N12057" i="1"/>
  <c r="N12099" i="1"/>
  <c r="K12123" i="1"/>
  <c r="K12165" i="1"/>
  <c r="N12267" i="1"/>
  <c r="N12309" i="1"/>
  <c r="K12375" i="1"/>
  <c r="K12459" i="1"/>
  <c r="N12519" i="1"/>
  <c r="K12543" i="1"/>
  <c r="K12585" i="1"/>
  <c r="K12627" i="1"/>
  <c r="N12683" i="1"/>
  <c r="K12749" i="1"/>
  <c r="K12791" i="1"/>
  <c r="N12851" i="1"/>
  <c r="N12893" i="1"/>
  <c r="N12935" i="1"/>
  <c r="K12959" i="1"/>
  <c r="K13001" i="1"/>
  <c r="K13043" i="1"/>
  <c r="K13085" i="1"/>
  <c r="K13127" i="1"/>
  <c r="K13169" i="1"/>
  <c r="K13253" i="1"/>
  <c r="K13295" i="1"/>
  <c r="K13337" i="1"/>
  <c r="N13355" i="1"/>
  <c r="N13397" i="1"/>
  <c r="K13463" i="1"/>
  <c r="K13505" i="1"/>
  <c r="K13547" i="1"/>
  <c r="N13649" i="1"/>
  <c r="N2991" i="1"/>
  <c r="K4408" i="1"/>
  <c r="K5163" i="1"/>
  <c r="K5364" i="1"/>
  <c r="K5563" i="1"/>
  <c r="N6089" i="1"/>
  <c r="K6262" i="1"/>
  <c r="K6411" i="1"/>
  <c r="N6831" i="1"/>
  <c r="K7008" i="1"/>
  <c r="N7511" i="1"/>
  <c r="N7790" i="1"/>
  <c r="K8089" i="1"/>
  <c r="K8257" i="1"/>
  <c r="N8439" i="1"/>
  <c r="N8771" i="1"/>
  <c r="K9089" i="1"/>
  <c r="K9929" i="1"/>
  <c r="N10199" i="1"/>
  <c r="N10409" i="1"/>
  <c r="K10601" i="1"/>
  <c r="K10765" i="1"/>
  <c r="K11143" i="1"/>
  <c r="K11811" i="1"/>
  <c r="N12039" i="1"/>
  <c r="K12441" i="1"/>
  <c r="K12609" i="1"/>
  <c r="N12959" i="1"/>
  <c r="K13109" i="1"/>
  <c r="K13487" i="1"/>
  <c r="N14175" i="1"/>
  <c r="N14406" i="1"/>
  <c r="K14707" i="1"/>
  <c r="N15167" i="1"/>
  <c r="K15552" i="1"/>
  <c r="N15800" i="1"/>
  <c r="N16498" i="1"/>
  <c r="K16681" i="1"/>
  <c r="K16881" i="1"/>
  <c r="K17057" i="1"/>
  <c r="N17118" i="1"/>
  <c r="N17350" i="1"/>
  <c r="N17394" i="1"/>
  <c r="N17559" i="1"/>
  <c r="K17581" i="1"/>
  <c r="K54" i="1"/>
  <c r="K200" i="1"/>
  <c r="K303" i="1"/>
  <c r="K318" i="1"/>
  <c r="N455" i="1"/>
  <c r="K483" i="1"/>
  <c r="N604" i="1"/>
  <c r="K633" i="1"/>
  <c r="N1095" i="1"/>
  <c r="K1123" i="1"/>
  <c r="K1322" i="1"/>
  <c r="K1866" i="1"/>
  <c r="N2237" i="1"/>
  <c r="K2314" i="1"/>
  <c r="N2583" i="1"/>
  <c r="N2735" i="1"/>
  <c r="N2885" i="1"/>
  <c r="K3358" i="1"/>
  <c r="N3381" i="1"/>
  <c r="K3609" i="1"/>
  <c r="K3814" i="1"/>
  <c r="N3837" i="1"/>
  <c r="N3936" i="1"/>
  <c r="N3986" i="1"/>
  <c r="K4065" i="1"/>
  <c r="N4087" i="1"/>
  <c r="K10055" i="1"/>
  <c r="K13385" i="1"/>
  <c r="K105" i="1"/>
  <c r="N180" i="1"/>
  <c r="K234" i="1"/>
  <c r="N326" i="1"/>
  <c r="K388" i="1"/>
  <c r="N460" i="1"/>
  <c r="N661" i="1"/>
  <c r="N863" i="1"/>
  <c r="N1051" i="1"/>
  <c r="N1251" i="1"/>
  <c r="N1446" i="1"/>
  <c r="N1645" i="1"/>
  <c r="N1845" i="1"/>
  <c r="N2042" i="1"/>
  <c r="N2192" i="1"/>
  <c r="N2541" i="1"/>
  <c r="N2693" i="1"/>
  <c r="N2892" i="1"/>
  <c r="N3095" i="1"/>
  <c r="K3272" i="1"/>
  <c r="K3466" i="1"/>
  <c r="K3669" i="1"/>
  <c r="N4145" i="1"/>
  <c r="N4336" i="1"/>
  <c r="K4507" i="1"/>
  <c r="N4833" i="1"/>
  <c r="N5034" i="1"/>
  <c r="K5212" i="1"/>
  <c r="N5689" i="1"/>
  <c r="K6017" i="1"/>
  <c r="N6233" i="1"/>
  <c r="N6583" i="1"/>
  <c r="N7270" i="1"/>
  <c r="N7465" i="1"/>
  <c r="K8005" i="1"/>
  <c r="N8191" i="1"/>
  <c r="K8547" i="1"/>
  <c r="N8729" i="1"/>
  <c r="K8921" i="1"/>
  <c r="K9131" i="1"/>
  <c r="K9467" i="1"/>
  <c r="N10073" i="1"/>
  <c r="N10325" i="1"/>
  <c r="N10535" i="1"/>
  <c r="N10741" i="1"/>
  <c r="N10908" i="1"/>
  <c r="K11265" i="1"/>
  <c r="N11451" i="1"/>
  <c r="K11601" i="1"/>
  <c r="N11955" i="1"/>
  <c r="N12123" i="1"/>
  <c r="N12333" i="1"/>
  <c r="K12525" i="1"/>
  <c r="N12707" i="1"/>
  <c r="N12875" i="1"/>
  <c r="K13067" i="1"/>
  <c r="K13235" i="1"/>
  <c r="K13613" i="1"/>
  <c r="N13799" i="1"/>
  <c r="N13963" i="1"/>
  <c r="K14233" i="1"/>
  <c r="K14387" i="1"/>
  <c r="N14525" i="1"/>
  <c r="N15525" i="1"/>
  <c r="N16624" i="1"/>
  <c r="N19782" i="1"/>
  <c r="K95" i="1"/>
  <c r="N691" i="1"/>
  <c r="N940" i="1"/>
  <c r="K1852" i="1"/>
  <c r="N2620" i="1"/>
  <c r="N2820" i="1"/>
  <c r="K3495" i="1"/>
  <c r="K3696" i="1"/>
  <c r="K3950" i="1"/>
  <c r="N4173" i="1"/>
  <c r="N4658" i="1"/>
  <c r="N5062" i="1"/>
  <c r="N5615" i="1"/>
  <c r="N6262" i="1"/>
  <c r="K6439" i="1"/>
  <c r="N6661" i="1"/>
  <c r="N6810" i="1"/>
  <c r="N7008" i="1"/>
  <c r="N7397" i="1"/>
  <c r="N8005" i="1"/>
  <c r="N8173" i="1"/>
  <c r="K8445" i="1"/>
  <c r="N8795" i="1"/>
  <c r="N9173" i="1"/>
  <c r="N9719" i="1"/>
  <c r="K9911" i="1"/>
  <c r="N10055" i="1"/>
  <c r="N10181" i="1"/>
  <c r="N10349" i="1"/>
  <c r="K10915" i="1"/>
  <c r="N11475" i="1"/>
  <c r="K16181" i="1"/>
  <c r="N18" i="1"/>
  <c r="N43" i="1"/>
  <c r="N69" i="1"/>
  <c r="N93" i="1"/>
  <c r="N117" i="1"/>
  <c r="N135" i="1"/>
  <c r="N149" i="1"/>
  <c r="N164" i="1"/>
  <c r="K188" i="1"/>
  <c r="K202" i="1"/>
  <c r="K218" i="1"/>
  <c r="N240" i="1"/>
  <c r="N254" i="1"/>
  <c r="N282" i="1"/>
  <c r="K305" i="1"/>
  <c r="K320" i="1"/>
  <c r="N351" i="1"/>
  <c r="N366" i="1"/>
  <c r="K374" i="1"/>
  <c r="N394" i="1"/>
  <c r="K402" i="1"/>
  <c r="K416" i="1"/>
  <c r="K450" i="1"/>
  <c r="N511" i="1"/>
  <c r="N561" i="1"/>
  <c r="K590" i="1"/>
  <c r="K640" i="1"/>
  <c r="N712" i="1"/>
  <c r="K740" i="1"/>
  <c r="K793" i="1"/>
  <c r="K842" i="1"/>
  <c r="N912" i="1"/>
  <c r="N961" i="1"/>
  <c r="K986" i="1"/>
  <c r="K1035" i="1"/>
  <c r="N1102" i="1"/>
  <c r="N1151" i="1"/>
  <c r="K1179" i="1"/>
  <c r="K1229" i="1"/>
  <c r="N1300" i="1"/>
  <c r="N1345" i="1"/>
  <c r="N1395" i="1"/>
  <c r="K1424" i="1"/>
  <c r="N1495" i="1"/>
  <c r="K1524" i="1"/>
  <c r="K1573" i="1"/>
  <c r="K1622" i="1"/>
  <c r="N1696" i="1"/>
  <c r="N1745" i="1"/>
  <c r="K1774" i="1"/>
  <c r="K1824" i="1"/>
  <c r="K1873" i="1"/>
  <c r="N1943" i="1"/>
  <c r="K1971" i="1"/>
  <c r="K2021" i="1"/>
  <c r="N2091" i="1"/>
  <c r="K2120" i="1"/>
  <c r="K2169" i="1"/>
  <c r="N2244" i="1"/>
  <c r="K2272" i="1"/>
  <c r="K2321" i="1"/>
  <c r="N2392" i="1"/>
  <c r="K2421" i="1"/>
  <c r="K2470" i="1"/>
  <c r="K2519" i="1"/>
  <c r="N2591" i="1"/>
  <c r="K2620" i="1"/>
  <c r="K2672" i="1"/>
  <c r="K2721" i="1"/>
  <c r="K2771" i="1"/>
  <c r="K2820" i="1"/>
  <c r="K2870" i="1"/>
  <c r="K2921" i="1"/>
  <c r="K2970" i="1"/>
  <c r="N3044" i="1"/>
  <c r="K3124" i="1"/>
  <c r="K3173" i="1"/>
  <c r="K3223" i="1"/>
  <c r="N3288" i="1"/>
  <c r="N3337" i="1"/>
  <c r="K3366" i="1"/>
  <c r="K3416" i="1"/>
  <c r="N3488" i="1"/>
  <c r="N3538" i="1"/>
  <c r="N3588" i="1"/>
  <c r="K3616" i="1"/>
  <c r="K3821" i="1"/>
  <c r="K4123" i="1"/>
  <c r="K4218" i="1"/>
  <c r="N4240" i="1"/>
  <c r="N4285" i="1"/>
  <c r="N4429" i="1"/>
  <c r="N4478" i="1"/>
  <c r="K4558" i="1"/>
  <c r="K4760" i="1"/>
  <c r="N4783" i="1"/>
  <c r="N4884" i="1"/>
  <c r="N4934" i="1"/>
  <c r="N5083" i="1"/>
  <c r="N5234" i="1"/>
  <c r="K5313" i="1"/>
  <c r="N5385" i="1"/>
  <c r="K5463" i="1"/>
  <c r="N5535" i="1"/>
  <c r="N5585" i="1"/>
  <c r="N5636" i="1"/>
  <c r="K5769" i="1"/>
  <c r="N5841" i="1"/>
  <c r="N5940" i="1"/>
  <c r="N5989" i="1"/>
  <c r="N6038" i="1"/>
  <c r="N6138" i="1"/>
  <c r="K6162" i="1"/>
  <c r="N6333" i="1"/>
  <c r="N6432" i="1"/>
  <c r="K6512" i="1"/>
  <c r="K6562" i="1"/>
  <c r="K6711" i="1"/>
  <c r="K6810" i="1"/>
  <c r="K6860" i="1"/>
  <c r="N6931" i="1"/>
  <c r="N7074" i="1"/>
  <c r="N7118" i="1"/>
  <c r="N7168" i="1"/>
  <c r="N7320" i="1"/>
  <c r="K7397" i="1"/>
  <c r="K7579" i="1"/>
  <c r="N7649" i="1"/>
  <c r="N7698" i="1"/>
  <c r="N7839" i="1"/>
  <c r="K7921" i="1"/>
  <c r="N7981" i="1"/>
  <c r="N8023" i="1"/>
  <c r="K8215" i="1"/>
  <c r="K8505" i="1"/>
  <c r="N8565" i="1"/>
  <c r="K8589" i="1"/>
  <c r="N8687" i="1"/>
  <c r="N8813" i="1"/>
  <c r="N8855" i="1"/>
  <c r="K8879" i="1"/>
  <c r="N8939" i="1"/>
  <c r="N8981" i="1"/>
  <c r="N9023" i="1"/>
  <c r="N9149" i="1"/>
  <c r="N9191" i="1"/>
  <c r="N9275" i="1"/>
  <c r="N9317" i="1"/>
  <c r="K9425" i="1"/>
  <c r="N9485" i="1"/>
  <c r="N9527" i="1"/>
  <c r="N9569" i="1"/>
  <c r="N9611" i="1"/>
  <c r="N9653" i="1"/>
  <c r="N9695" i="1"/>
  <c r="N9737" i="1"/>
  <c r="N9779" i="1"/>
  <c r="N9821" i="1"/>
  <c r="N9863" i="1"/>
  <c r="N9905" i="1"/>
  <c r="N9947" i="1"/>
  <c r="K10307" i="1"/>
  <c r="K10349" i="1"/>
  <c r="K10517" i="1"/>
  <c r="K10559" i="1"/>
  <c r="K10723" i="1"/>
  <c r="K10890" i="1"/>
  <c r="K10933" i="1"/>
  <c r="K11017" i="1"/>
  <c r="N11035" i="1"/>
  <c r="N11119" i="1"/>
  <c r="N11161" i="1"/>
  <c r="N11199" i="1"/>
  <c r="N11283" i="1"/>
  <c r="N11325" i="1"/>
  <c r="N11367" i="1"/>
  <c r="N11493" i="1"/>
  <c r="N11535" i="1"/>
  <c r="K11643" i="1"/>
  <c r="N11703" i="1"/>
  <c r="N11829" i="1"/>
  <c r="K11895" i="1"/>
  <c r="N11997" i="1"/>
  <c r="K12105" i="1"/>
  <c r="K12147" i="1"/>
  <c r="K12189" i="1"/>
  <c r="N12291" i="1"/>
  <c r="K12483" i="1"/>
  <c r="N12543" i="1"/>
  <c r="N12585" i="1"/>
  <c r="N12627" i="1"/>
  <c r="K12773" i="1"/>
  <c r="K12899" i="1"/>
  <c r="N13085" i="1"/>
  <c r="N13127" i="1"/>
  <c r="N13169" i="1"/>
  <c r="N13253" i="1"/>
  <c r="K13277" i="1"/>
  <c r="N13337" i="1"/>
  <c r="N13379" i="1"/>
  <c r="N13421" i="1"/>
  <c r="N13505" i="1"/>
  <c r="N13547" i="1"/>
  <c r="N13673" i="1"/>
  <c r="N13715" i="1"/>
  <c r="K13739" i="1"/>
  <c r="N13837" i="1"/>
  <c r="N13879" i="1"/>
  <c r="K13945" i="1"/>
  <c r="N14001" i="1"/>
  <c r="N14085" i="1"/>
  <c r="N14161" i="1"/>
  <c r="K14197" i="1"/>
  <c r="K14211" i="1"/>
  <c r="N14248" i="1"/>
  <c r="N14285" i="1"/>
  <c r="N14319" i="1"/>
  <c r="N14363" i="1"/>
  <c r="K14432" i="1"/>
  <c r="K14509" i="1"/>
  <c r="N14561" i="1"/>
  <c r="K14621" i="1"/>
  <c r="K14665" i="1"/>
  <c r="N14763" i="1"/>
  <c r="N14796" i="1"/>
  <c r="K14819" i="1"/>
  <c r="N14880" i="1"/>
  <c r="N14906" i="1"/>
  <c r="N14944" i="1"/>
  <c r="K14999" i="1"/>
  <c r="N15057" i="1"/>
  <c r="N15087" i="1"/>
  <c r="N15135" i="1"/>
  <c r="K15183" i="1"/>
  <c r="K15214" i="1"/>
  <c r="N15233" i="1"/>
  <c r="K15378" i="1"/>
  <c r="K15417" i="1"/>
  <c r="N15482" i="1"/>
  <c r="K15591" i="1"/>
  <c r="N15606" i="1"/>
  <c r="N15673" i="1"/>
  <c r="N15712" i="1"/>
  <c r="K15724" i="1"/>
  <c r="K15747" i="1"/>
  <c r="K15821" i="1"/>
  <c r="N15836" i="1"/>
  <c r="N15883" i="1"/>
  <c r="N15912" i="1"/>
  <c r="N15953" i="1"/>
  <c r="N16027" i="1"/>
  <c r="K16090" i="1"/>
  <c r="N16106" i="1"/>
  <c r="N16141" i="1"/>
  <c r="N16174" i="1"/>
  <c r="N16211" i="1"/>
  <c r="N16301" i="1"/>
  <c r="N16346" i="1"/>
  <c r="N16393" i="1"/>
  <c r="N16433" i="1"/>
  <c r="N16464" i="1"/>
  <c r="K16521" i="1"/>
  <c r="K16564" i="1"/>
  <c r="N16665" i="1"/>
  <c r="N16735" i="1"/>
  <c r="N16773" i="1"/>
  <c r="K16839" i="1"/>
  <c r="N16900" i="1"/>
  <c r="N16942" i="1"/>
  <c r="N16985" i="1"/>
  <c r="K17011" i="1"/>
  <c r="N17156" i="1"/>
  <c r="N17193" i="1"/>
  <c r="N17236" i="1"/>
  <c r="N17276" i="1"/>
  <c r="K17337" i="1"/>
  <c r="K17420" i="1"/>
  <c r="K17455" i="1"/>
  <c r="N17513" i="1"/>
  <c r="N17597" i="1"/>
  <c r="N17642" i="1"/>
  <c r="N17685" i="1"/>
  <c r="N17726" i="1"/>
  <c r="N17772" i="1"/>
  <c r="N17818" i="1"/>
  <c r="K17887" i="1"/>
  <c r="N17906" i="1"/>
  <c r="N17943" i="1"/>
  <c r="N17984" i="1"/>
  <c r="N18028" i="1"/>
  <c r="N18069" i="1"/>
  <c r="N18111" i="1"/>
  <c r="K18176" i="1"/>
  <c r="N18237" i="1"/>
  <c r="N18284" i="1"/>
  <c r="N18318" i="1"/>
  <c r="K18392" i="1"/>
  <c r="N18412" i="1"/>
  <c r="N18454" i="1"/>
  <c r="N18501" i="1"/>
  <c r="N18539" i="1"/>
  <c r="K18561" i="1"/>
  <c r="K18596" i="1"/>
  <c r="N18612" i="1"/>
  <c r="N18650" i="1"/>
  <c r="N18688" i="1"/>
  <c r="N18733" i="1"/>
  <c r="N18775" i="1"/>
  <c r="N18814" i="1"/>
  <c r="N18860" i="1"/>
  <c r="N18904" i="1"/>
  <c r="N18943" i="1"/>
  <c r="N18987" i="1"/>
  <c r="N19032" i="1"/>
  <c r="N19080" i="1"/>
  <c r="N19130" i="1"/>
  <c r="N19226" i="1"/>
  <c r="N19271" i="1"/>
  <c r="N19307" i="1"/>
  <c r="N19340" i="1"/>
  <c r="K19362" i="1"/>
  <c r="N19421" i="1"/>
  <c r="N19473" i="1"/>
  <c r="N19531" i="1"/>
  <c r="N19580" i="1"/>
  <c r="N19643" i="1"/>
  <c r="N19703" i="1"/>
  <c r="N19742" i="1"/>
  <c r="K19852" i="1"/>
  <c r="K19908" i="1"/>
  <c r="K19966" i="1"/>
  <c r="N19986" i="1"/>
  <c r="N20029" i="1"/>
  <c r="K20066" i="1"/>
  <c r="K20164" i="1"/>
  <c r="N20183" i="1"/>
  <c r="N20253" i="1"/>
  <c r="N20315" i="1"/>
  <c r="K20351" i="1"/>
  <c r="N20439" i="1"/>
  <c r="K20520" i="1"/>
  <c r="N20539" i="1"/>
  <c r="N20644" i="1"/>
  <c r="N20682" i="1"/>
  <c r="N20741" i="1"/>
  <c r="N20778" i="1"/>
  <c r="N20821" i="1"/>
  <c r="N20861" i="1"/>
  <c r="N20912" i="1"/>
  <c r="K20996" i="1"/>
  <c r="N21066" i="1"/>
  <c r="K21091" i="1"/>
  <c r="K21128" i="1"/>
  <c r="N21212" i="1"/>
  <c r="N21270" i="1"/>
  <c r="N21329" i="1"/>
  <c r="N21390" i="1"/>
  <c r="N21432" i="1"/>
  <c r="N21477" i="1"/>
  <c r="N21515" i="1"/>
  <c r="N21566" i="1"/>
  <c r="N21594" i="1"/>
  <c r="N21627" i="1"/>
  <c r="K21694" i="1"/>
  <c r="N21714" i="1"/>
  <c r="N21762" i="1"/>
  <c r="N21820" i="1"/>
  <c r="N21871" i="1"/>
  <c r="K21888" i="1"/>
  <c r="K21940" i="1"/>
  <c r="N22005" i="1"/>
  <c r="N22064" i="1"/>
  <c r="N22112" i="1"/>
  <c r="N22169" i="1"/>
  <c r="K22189" i="1"/>
  <c r="N22249" i="1"/>
  <c r="N22363" i="1"/>
  <c r="N22413" i="1"/>
  <c r="N22459" i="1"/>
  <c r="N22515" i="1"/>
  <c r="N22550" i="1"/>
  <c r="N22599" i="1"/>
  <c r="N22645" i="1"/>
  <c r="N22688" i="1"/>
  <c r="K22754" i="1"/>
  <c r="N22772" i="1"/>
  <c r="N22808" i="1"/>
  <c r="K22900" i="1"/>
  <c r="N22981" i="1"/>
  <c r="N23023" i="1"/>
  <c r="K23043" i="1"/>
  <c r="N23115" i="1"/>
  <c r="N23159" i="1"/>
  <c r="N23225" i="1"/>
  <c r="N23290" i="1"/>
  <c r="K23331" i="1"/>
  <c r="K23403" i="1"/>
  <c r="N23429" i="1"/>
  <c r="N23497" i="1"/>
  <c r="N23546" i="1"/>
  <c r="N23609" i="1"/>
  <c r="N23667" i="1"/>
  <c r="N23722" i="1"/>
  <c r="N23772" i="1"/>
  <c r="K23799" i="1"/>
  <c r="N23871" i="1"/>
  <c r="N23913" i="1"/>
  <c r="N23957" i="1"/>
  <c r="N24100" i="1"/>
  <c r="K24129" i="1"/>
  <c r="N24203" i="1"/>
  <c r="N24250" i="1"/>
  <c r="K24273" i="1"/>
  <c r="K24325" i="1"/>
  <c r="K24390" i="1"/>
  <c r="N24416" i="1"/>
  <c r="N24467" i="1"/>
  <c r="N24526" i="1"/>
  <c r="N24579" i="1"/>
  <c r="N24631" i="1"/>
  <c r="N24695" i="1"/>
  <c r="N24763" i="1"/>
  <c r="N24818" i="1"/>
  <c r="N24870" i="1"/>
  <c r="N24919" i="1"/>
  <c r="K24955" i="1"/>
  <c r="N25037" i="1"/>
  <c r="N25094" i="1"/>
  <c r="K25171" i="1"/>
  <c r="N25197" i="1"/>
  <c r="N25240" i="1"/>
  <c r="N25292" i="1"/>
  <c r="N25339" i="1"/>
  <c r="N25399" i="1"/>
  <c r="N25459" i="1"/>
  <c r="N25502" i="1"/>
  <c r="K25538" i="1"/>
  <c r="K25599" i="1"/>
  <c r="N25621" i="1"/>
  <c r="N25677" i="1"/>
  <c r="N25739" i="1"/>
  <c r="N25787" i="1"/>
  <c r="N25831" i="1"/>
  <c r="N25888" i="1"/>
  <c r="N25930" i="1"/>
  <c r="K25957" i="1"/>
  <c r="N26001" i="1"/>
  <c r="N26049" i="1"/>
  <c r="N26096" i="1"/>
  <c r="N26148" i="1"/>
  <c r="N26200" i="1"/>
  <c r="N26247" i="1"/>
  <c r="N26297" i="1"/>
  <c r="K26336" i="1"/>
  <c r="N26356" i="1"/>
  <c r="N32" i="1"/>
  <c r="N58" i="1"/>
  <c r="N83" i="1"/>
  <c r="K119" i="1"/>
  <c r="N129" i="1"/>
  <c r="N158" i="1"/>
  <c r="N188" i="1"/>
  <c r="N218" i="1"/>
  <c r="N338" i="1"/>
  <c r="K368" i="1"/>
  <c r="K382" i="1"/>
  <c r="K396" i="1"/>
  <c r="K468" i="1"/>
  <c r="K1014" i="1"/>
  <c r="K1058" i="1"/>
  <c r="N1474" i="1"/>
  <c r="K2251" i="1"/>
  <c r="K2300" i="1"/>
  <c r="N2421" i="1"/>
  <c r="K2548" i="1"/>
  <c r="N2672" i="1"/>
  <c r="N3073" i="1"/>
  <c r="N3124" i="1"/>
  <c r="K3295" i="1"/>
  <c r="N3366" i="1"/>
  <c r="N3466" i="1"/>
  <c r="N3821" i="1"/>
  <c r="N3972" i="1"/>
  <c r="K4152" i="1"/>
  <c r="K4248" i="1"/>
  <c r="N4314" i="1"/>
  <c r="K4343" i="1"/>
  <c r="K4387" i="1"/>
  <c r="N4507" i="1"/>
  <c r="K4637" i="1"/>
  <c r="N4811" i="1"/>
  <c r="N4912" i="1"/>
  <c r="N4962" i="1"/>
  <c r="K4992" i="1"/>
  <c r="K5041" i="1"/>
  <c r="K5191" i="1"/>
  <c r="N5262" i="1"/>
  <c r="K5343" i="1"/>
  <c r="N5463" i="1"/>
  <c r="K5542" i="1"/>
  <c r="K5592" i="1"/>
  <c r="K5644" i="1"/>
  <c r="K5747" i="1"/>
  <c r="N5819" i="1"/>
  <c r="K5897" i="1"/>
  <c r="N6017" i="1"/>
  <c r="N6067" i="1"/>
  <c r="K6145" i="1"/>
  <c r="K6290" i="1"/>
  <c r="N6361" i="1"/>
  <c r="N6411" i="1"/>
  <c r="N6562" i="1"/>
  <c r="N6711" i="1"/>
  <c r="N6860" i="1"/>
  <c r="K6938" i="1"/>
  <c r="K6987" i="1"/>
  <c r="K7037" i="1"/>
  <c r="N7097" i="1"/>
  <c r="K7376" i="1"/>
  <c r="N7443" i="1"/>
  <c r="K7472" i="1"/>
  <c r="N7495" i="1"/>
  <c r="N7534" i="1"/>
  <c r="K7656" i="1"/>
  <c r="N7767" i="1"/>
  <c r="K7797" i="1"/>
  <c r="N7963" i="1"/>
  <c r="K8071" i="1"/>
  <c r="N8089" i="1"/>
  <c r="N8131" i="1"/>
  <c r="N8215" i="1"/>
  <c r="N8257" i="1"/>
  <c r="N8299" i="1"/>
  <c r="N8341" i="1"/>
  <c r="N8383" i="1"/>
  <c r="N8463" i="1"/>
  <c r="N8505" i="1"/>
  <c r="N8631" i="1"/>
  <c r="N8711" i="1"/>
  <c r="N8753" i="1"/>
  <c r="N8837" i="1"/>
  <c r="K8861" i="1"/>
  <c r="N8921" i="1"/>
  <c r="N8963" i="1"/>
  <c r="N9005" i="1"/>
  <c r="N9047" i="1"/>
  <c r="N9089" i="1"/>
  <c r="K9155" i="1"/>
  <c r="K9197" i="1"/>
  <c r="N9299" i="1"/>
  <c r="N9341" i="1"/>
  <c r="N9383" i="1"/>
  <c r="K9491" i="1"/>
  <c r="N9509" i="1"/>
  <c r="N9551" i="1"/>
  <c r="K9659" i="1"/>
  <c r="N9761" i="1"/>
  <c r="N9803" i="1"/>
  <c r="K9869" i="1"/>
  <c r="N9929" i="1"/>
  <c r="K9953" i="1"/>
  <c r="N10013" i="1"/>
  <c r="N10139" i="1"/>
  <c r="K10247" i="1"/>
  <c r="K10289" i="1"/>
  <c r="N10307" i="1"/>
  <c r="K10415" i="1"/>
  <c r="N10475" i="1"/>
  <c r="N10517" i="1"/>
  <c r="N10559" i="1"/>
  <c r="N10601" i="1"/>
  <c r="K10663" i="1"/>
  <c r="N10681" i="1"/>
  <c r="K10789" i="1"/>
  <c r="N10807" i="1"/>
  <c r="N10890" i="1"/>
  <c r="N10975" i="1"/>
  <c r="N11017" i="1"/>
  <c r="N11059" i="1"/>
  <c r="K11125" i="1"/>
  <c r="K11167" i="1"/>
  <c r="N11181" i="1"/>
  <c r="N11223" i="1"/>
  <c r="N11265" i="1"/>
  <c r="N11349" i="1"/>
  <c r="N11391" i="1"/>
  <c r="N11433" i="1"/>
  <c r="N11517" i="1"/>
  <c r="K11541" i="1"/>
  <c r="N11727" i="1"/>
  <c r="K11793" i="1"/>
  <c r="K11835" i="1"/>
  <c r="N11853" i="1"/>
  <c r="N11895" i="1"/>
  <c r="N12063" i="1"/>
  <c r="N12105" i="1"/>
  <c r="N12189" i="1"/>
  <c r="N12231" i="1"/>
  <c r="N12273" i="1"/>
  <c r="K12297" i="1"/>
  <c r="N12357" i="1"/>
  <c r="N12399" i="1"/>
  <c r="N12483" i="1"/>
  <c r="N12525" i="1"/>
  <c r="N12567" i="1"/>
  <c r="N12609" i="1"/>
  <c r="N12651" i="1"/>
  <c r="N12689" i="1"/>
  <c r="K12755" i="1"/>
  <c r="N12899" i="1"/>
  <c r="K12965" i="1"/>
  <c r="N12983" i="1"/>
  <c r="N13025" i="1"/>
  <c r="N13109" i="1"/>
  <c r="N13151" i="1"/>
  <c r="K13259" i="1"/>
  <c r="K13343" i="1"/>
  <c r="N13445" i="1"/>
  <c r="N13487" i="1"/>
  <c r="N13529" i="1"/>
  <c r="K13553" i="1"/>
  <c r="N13613" i="1"/>
  <c r="N13655" i="1"/>
  <c r="N13697" i="1"/>
  <c r="N13739" i="1"/>
  <c r="K13763" i="1"/>
  <c r="K13843" i="1"/>
  <c r="N13861" i="1"/>
  <c r="N13903" i="1"/>
  <c r="K13969" i="1"/>
  <c r="K14007" i="1"/>
  <c r="N14067" i="1"/>
  <c r="K14133" i="1"/>
  <c r="N14151" i="1"/>
  <c r="K14177" i="1"/>
  <c r="K14191" i="1"/>
  <c r="N14197" i="1"/>
  <c r="N14211" i="1"/>
  <c r="N14233" i="1"/>
  <c r="N14268" i="1"/>
  <c r="N14345" i="1"/>
  <c r="K14412" i="1"/>
  <c r="K14453" i="1"/>
  <c r="N14509" i="1"/>
  <c r="N14544" i="1"/>
  <c r="N14582" i="1"/>
  <c r="N14621" i="1"/>
  <c r="K14645" i="1"/>
  <c r="N14707" i="1"/>
  <c r="N14748" i="1"/>
  <c r="N14786" i="1"/>
  <c r="N14819" i="1"/>
  <c r="K14882" i="1"/>
  <c r="N14896" i="1"/>
  <c r="N14923" i="1"/>
  <c r="K14951" i="1"/>
  <c r="N14966" i="1"/>
  <c r="K14985" i="1"/>
  <c r="K15021" i="1"/>
  <c r="N15037" i="1"/>
  <c r="N15077" i="1"/>
  <c r="K15094" i="1"/>
  <c r="N15115" i="1"/>
  <c r="K15141" i="1"/>
  <c r="N15156" i="1"/>
  <c r="K15172" i="1"/>
  <c r="N15183" i="1"/>
  <c r="N15214" i="1"/>
  <c r="K15239" i="1"/>
  <c r="N15256" i="1"/>
  <c r="N15303" i="1"/>
  <c r="K15330" i="1"/>
  <c r="N15340" i="1"/>
  <c r="K15366" i="1"/>
  <c r="N15378" i="1"/>
  <c r="K15396" i="1"/>
  <c r="N15417" i="1"/>
  <c r="N15466" i="1"/>
  <c r="K15489" i="1"/>
  <c r="N15510" i="1"/>
  <c r="N15552" i="1"/>
  <c r="K15579" i="1"/>
  <c r="N15591" i="1"/>
  <c r="K15608" i="1"/>
  <c r="K15644" i="1"/>
  <c r="N15654" i="1"/>
  <c r="K15714" i="1"/>
  <c r="N15724" i="1"/>
  <c r="K15732" i="1"/>
  <c r="N15747" i="1"/>
  <c r="K15775" i="1"/>
  <c r="N15790" i="1"/>
  <c r="K15843" i="1"/>
  <c r="N15862" i="1"/>
  <c r="N15902" i="1"/>
  <c r="K15914" i="1"/>
  <c r="N15933" i="1"/>
  <c r="K15960" i="1"/>
  <c r="K15991" i="1"/>
  <c r="N16007" i="1"/>
  <c r="K16033" i="1"/>
  <c r="N16048" i="1"/>
  <c r="K16070" i="1"/>
  <c r="K16111" i="1"/>
  <c r="N16130" i="1"/>
  <c r="K16143" i="1"/>
  <c r="N16158" i="1"/>
  <c r="N16200" i="1"/>
  <c r="K16218" i="1"/>
  <c r="N16280" i="1"/>
  <c r="K16308" i="1"/>
  <c r="K16352" i="1"/>
  <c r="N16373" i="1"/>
  <c r="K16399" i="1"/>
  <c r="N16413" i="1"/>
  <c r="K16435" i="1"/>
  <c r="N16446" i="1"/>
  <c r="K16466" i="1"/>
  <c r="N16485" i="1"/>
  <c r="N16521" i="1"/>
  <c r="K16547" i="1"/>
  <c r="K16585" i="1"/>
  <c r="N16604" i="1"/>
  <c r="K16631" i="1"/>
  <c r="N16651" i="1"/>
  <c r="K16671" i="1"/>
  <c r="N16681" i="1"/>
  <c r="K16703" i="1"/>
  <c r="N16716" i="1"/>
  <c r="K16780" i="1"/>
  <c r="N16795" i="1"/>
  <c r="K16821" i="1"/>
  <c r="N16839" i="1"/>
  <c r="K16865" i="1"/>
  <c r="N16881" i="1"/>
  <c r="K16907" i="1"/>
  <c r="N16923" i="1"/>
  <c r="K16945" i="1"/>
  <c r="N16964" i="1"/>
  <c r="N17011" i="1"/>
  <c r="K17037" i="1"/>
  <c r="N17057" i="1"/>
  <c r="K17124" i="1"/>
  <c r="N17139" i="1"/>
  <c r="N17178" i="1"/>
  <c r="K17200" i="1"/>
  <c r="K17243" i="1"/>
  <c r="K17282" i="1"/>
  <c r="N17299" i="1"/>
  <c r="K17317" i="1"/>
  <c r="N17337" i="1"/>
  <c r="K17357" i="1"/>
  <c r="N17373" i="1"/>
  <c r="N17420" i="1"/>
  <c r="K17442" i="1"/>
  <c r="N17455" i="1"/>
  <c r="K17477" i="1"/>
  <c r="N17495" i="1"/>
  <c r="K17520" i="1"/>
  <c r="K17604" i="1"/>
  <c r="K17648" i="1"/>
  <c r="N17669" i="1"/>
  <c r="K17692" i="1"/>
  <c r="N17705" i="1"/>
  <c r="K17733" i="1"/>
  <c r="N17754" i="1"/>
  <c r="K17779" i="1"/>
  <c r="N17799" i="1"/>
  <c r="K17825" i="1"/>
  <c r="N17844" i="1"/>
  <c r="K17872" i="1"/>
  <c r="N17887" i="1"/>
  <c r="K17911" i="1"/>
  <c r="N17923" i="1"/>
  <c r="K17945" i="1"/>
  <c r="N17963" i="1"/>
  <c r="N18009" i="1"/>
  <c r="K18035" i="1"/>
  <c r="N18049" i="1"/>
  <c r="N18096" i="1"/>
  <c r="K18118" i="1"/>
  <c r="N18133" i="1"/>
  <c r="K18161" i="1"/>
  <c r="N18176" i="1"/>
  <c r="K18201" i="1"/>
  <c r="N18216" i="1"/>
  <c r="N18263" i="1"/>
  <c r="K18286" i="1"/>
  <c r="N18304" i="1"/>
  <c r="N18345" i="1"/>
  <c r="K18372" i="1"/>
  <c r="N18392" i="1"/>
  <c r="N18438" i="1"/>
  <c r="K18461" i="1"/>
  <c r="N18482" i="1"/>
  <c r="K18507" i="1"/>
  <c r="K18541" i="1"/>
  <c r="N18561" i="1"/>
  <c r="K18585" i="1"/>
  <c r="N18596" i="1"/>
  <c r="K18618" i="1"/>
  <c r="N18634" i="1"/>
  <c r="N18668" i="1"/>
  <c r="K18695" i="1"/>
  <c r="N18713" i="1"/>
  <c r="N18756" i="1"/>
  <c r="K18782" i="1"/>
  <c r="N18798" i="1"/>
  <c r="K18821" i="1"/>
  <c r="N18840" i="1"/>
  <c r="K18862" i="1"/>
  <c r="N18883" i="1"/>
  <c r="K18911" i="1"/>
  <c r="N18931" i="1"/>
  <c r="K18949" i="1"/>
  <c r="N18967" i="1"/>
  <c r="K18993" i="1"/>
  <c r="N19013" i="1"/>
  <c r="K19038" i="1"/>
  <c r="N19060" i="1"/>
  <c r="K19088" i="1"/>
  <c r="N19109" i="1"/>
  <c r="K19137" i="1"/>
  <c r="N19158" i="1"/>
  <c r="N19203" i="1"/>
  <c r="K19230" i="1"/>
  <c r="N19246" i="1"/>
  <c r="N19288" i="1"/>
  <c r="K19316" i="1"/>
  <c r="N19326" i="1"/>
  <c r="N19362" i="1"/>
  <c r="K19382" i="1"/>
  <c r="N19402" i="1"/>
  <c r="K19431" i="1"/>
  <c r="N19452" i="1"/>
  <c r="K19481" i="1"/>
  <c r="N19506" i="1"/>
  <c r="K19540" i="1"/>
  <c r="N19568" i="1"/>
  <c r="K19590" i="1"/>
  <c r="N19728" i="1"/>
  <c r="K19833" i="1"/>
  <c r="N19852" i="1"/>
  <c r="N20520" i="1"/>
  <c r="K20690" i="1"/>
  <c r="N20717" i="1"/>
  <c r="K21154" i="1"/>
  <c r="N21301" i="1"/>
  <c r="K22008" i="1"/>
  <c r="N22147" i="1"/>
  <c r="K22213" i="1"/>
  <c r="N22450" i="1"/>
  <c r="K22518" i="1"/>
  <c r="N22900" i="1"/>
  <c r="K22984" i="1"/>
  <c r="N23196" i="1"/>
  <c r="K23555" i="1"/>
  <c r="K23775" i="1"/>
  <c r="K23964" i="1"/>
  <c r="K24257" i="1"/>
  <c r="K25249" i="1"/>
  <c r="K26254" i="1"/>
  <c r="K32" i="1"/>
  <c r="K58" i="1"/>
  <c r="K83" i="1"/>
  <c r="K129" i="1"/>
  <c r="K158" i="1"/>
  <c r="N194" i="1"/>
  <c r="N208" i="1"/>
  <c r="N224" i="1"/>
  <c r="K248" i="1"/>
  <c r="K264" i="1"/>
  <c r="N312" i="1"/>
  <c r="K338" i="1"/>
  <c r="K360" i="1"/>
  <c r="N380" i="1"/>
  <c r="N408" i="1"/>
  <c r="N426" i="1"/>
  <c r="K490" i="1"/>
  <c r="N612" i="1"/>
  <c r="K691" i="1"/>
  <c r="N762" i="1"/>
  <c r="N814" i="1"/>
  <c r="K891" i="1"/>
  <c r="K940" i="1"/>
  <c r="N1007" i="1"/>
  <c r="K1081" i="1"/>
  <c r="K1130" i="1"/>
  <c r="N1200" i="1"/>
  <c r="K1279" i="1"/>
  <c r="K1324" i="1"/>
  <c r="K1373" i="1"/>
  <c r="K1474" i="1"/>
  <c r="N1545" i="1"/>
  <c r="N1594" i="1"/>
  <c r="K1675" i="1"/>
  <c r="K1724" i="1"/>
  <c r="N1796" i="1"/>
  <c r="N1894" i="1"/>
  <c r="N1993" i="1"/>
  <c r="K2070" i="1"/>
  <c r="N2141" i="1"/>
  <c r="K2222" i="1"/>
  <c r="N2293" i="1"/>
  <c r="K2370" i="1"/>
  <c r="N2442" i="1"/>
  <c r="N2491" i="1"/>
  <c r="K2569" i="1"/>
  <c r="N2641" i="1"/>
  <c r="N2742" i="1"/>
  <c r="N2792" i="1"/>
  <c r="N2841" i="1"/>
  <c r="N2942" i="1"/>
  <c r="K3021" i="1"/>
  <c r="K3073" i="1"/>
  <c r="N3145" i="1"/>
  <c r="N3195" i="1"/>
  <c r="N3244" i="1"/>
  <c r="K3316" i="1"/>
  <c r="N3388" i="1"/>
  <c r="N3437" i="1"/>
  <c r="K3517" i="1"/>
  <c r="K3566" i="1"/>
  <c r="N3640" i="1"/>
  <c r="N3845" i="1"/>
  <c r="N4194" i="1"/>
  <c r="K4269" i="1"/>
  <c r="K4359" i="1"/>
  <c r="K4457" i="1"/>
  <c r="N4529" i="1"/>
  <c r="N4732" i="1"/>
  <c r="K4912" i="1"/>
  <c r="K5062" i="1"/>
  <c r="K5112" i="1"/>
  <c r="N5184" i="1"/>
  <c r="N5284" i="1"/>
  <c r="N5435" i="1"/>
  <c r="K5615" i="1"/>
  <c r="N5790" i="1"/>
  <c r="K5869" i="1"/>
  <c r="K5968" i="1"/>
  <c r="N6183" i="1"/>
  <c r="K6312" i="1"/>
  <c r="N6382" i="1"/>
  <c r="N6533" i="1"/>
  <c r="K6611" i="1"/>
  <c r="N6683" i="1"/>
  <c r="N6980" i="1"/>
  <c r="K7097" i="1"/>
  <c r="K7146" i="1"/>
  <c r="K7248" i="1"/>
  <c r="K7348" i="1"/>
  <c r="N7413" i="1"/>
  <c r="N7555" i="1"/>
  <c r="N7600" i="1"/>
  <c r="K7818" i="1"/>
  <c r="N7891" i="1"/>
  <c r="K7963" i="1"/>
  <c r="N8107" i="1"/>
  <c r="K8173" i="1"/>
  <c r="N8233" i="1"/>
  <c r="K8299" i="1"/>
  <c r="N8401" i="1"/>
  <c r="N8481" i="1"/>
  <c r="N8523" i="1"/>
  <c r="N8607" i="1"/>
  <c r="K8669" i="1"/>
  <c r="K8795" i="1"/>
  <c r="K9047" i="1"/>
  <c r="N9107" i="1"/>
  <c r="K9173" i="1"/>
  <c r="N9233" i="1"/>
  <c r="K9299" i="1"/>
  <c r="N9359" i="1"/>
  <c r="N9443" i="1"/>
  <c r="K9551" i="1"/>
  <c r="K9677" i="1"/>
  <c r="K9761" i="1"/>
  <c r="K9803" i="1"/>
  <c r="K9845" i="1"/>
  <c r="N10115" i="1"/>
  <c r="K10181" i="1"/>
  <c r="N10283" i="1"/>
  <c r="N10367" i="1"/>
  <c r="K10433" i="1"/>
  <c r="N10493" i="1"/>
  <c r="N10577" i="1"/>
  <c r="K10639" i="1"/>
  <c r="N10699" i="1"/>
  <c r="N10825" i="1"/>
  <c r="N10866" i="1"/>
  <c r="N10951" i="1"/>
  <c r="K11223" i="1"/>
  <c r="K11307" i="1"/>
  <c r="K11391" i="1"/>
  <c r="K11475" i="1"/>
  <c r="K11517" i="1"/>
  <c r="N11577" i="1"/>
  <c r="N11661" i="1"/>
  <c r="K11769" i="1"/>
  <c r="N11913" i="1"/>
  <c r="K12021" i="1"/>
  <c r="N12081" i="1"/>
  <c r="N12165" i="1"/>
  <c r="K12273" i="1"/>
  <c r="K12399" i="1"/>
  <c r="N12501" i="1"/>
  <c r="K12651" i="1"/>
  <c r="N12749" i="1"/>
  <c r="N12791" i="1"/>
  <c r="K12857" i="1"/>
  <c r="N12917" i="1"/>
  <c r="N13043" i="1"/>
  <c r="K13151" i="1"/>
  <c r="N13211" i="1"/>
  <c r="N13295" i="1"/>
  <c r="K13445" i="1"/>
  <c r="K13655" i="1"/>
  <c r="N13757" i="1"/>
  <c r="K13819" i="1"/>
  <c r="K13861" i="1"/>
  <c r="N13921" i="1"/>
  <c r="K14151" i="1"/>
  <c r="N14203" i="1"/>
  <c r="N14218" i="1"/>
  <c r="K14268" i="1"/>
  <c r="N14447" i="1"/>
  <c r="N14489" i="1"/>
  <c r="K14544" i="1"/>
  <c r="N14598" i="1"/>
  <c r="N14639" i="1"/>
  <c r="N14722" i="1"/>
  <c r="K14786" i="1"/>
  <c r="N14839" i="1"/>
  <c r="K14896" i="1"/>
  <c r="K15156" i="1"/>
  <c r="N15198" i="1"/>
  <c r="K15256" i="1"/>
  <c r="N15359" i="1"/>
  <c r="N15394" i="1"/>
  <c r="K15510" i="1"/>
  <c r="N15572" i="1"/>
  <c r="K15621" i="1"/>
  <c r="K15698" i="1"/>
  <c r="N15730" i="1"/>
  <c r="K15862" i="1"/>
  <c r="K15933" i="1"/>
  <c r="N15989" i="1"/>
  <c r="N16064" i="1"/>
  <c r="K16130" i="1"/>
  <c r="K16200" i="1"/>
  <c r="K16328" i="1"/>
  <c r="K16446" i="1"/>
  <c r="N16541" i="1"/>
  <c r="K16716" i="1"/>
  <c r="N16814" i="1"/>
  <c r="K16923" i="1"/>
  <c r="K16964" i="1"/>
  <c r="N17031" i="1"/>
  <c r="K17098" i="1"/>
  <c r="K17139" i="1"/>
  <c r="K17220" i="1"/>
  <c r="N17315" i="1"/>
  <c r="K17373" i="1"/>
  <c r="N17435" i="1"/>
  <c r="N17470" i="1"/>
  <c r="K17540" i="1"/>
  <c r="K17623" i="1"/>
  <c r="K17705" i="1"/>
  <c r="K17754" i="1"/>
  <c r="N17865" i="1"/>
  <c r="K17963" i="1"/>
  <c r="K18009" i="1"/>
  <c r="K18096" i="1"/>
  <c r="N18154" i="1"/>
  <c r="N18194" i="1"/>
  <c r="K18263" i="1"/>
  <c r="K18304" i="1"/>
  <c r="N18366" i="1"/>
  <c r="K18438" i="1"/>
  <c r="N18582" i="1"/>
  <c r="K18634" i="1"/>
  <c r="K18668" i="1"/>
  <c r="K18798" i="1"/>
  <c r="K19013" i="1"/>
  <c r="K19109" i="1"/>
  <c r="N19173" i="1"/>
  <c r="K19246" i="1"/>
  <c r="K19288" i="1"/>
  <c r="N19380" i="1"/>
  <c r="K19568" i="1"/>
  <c r="K19679" i="1"/>
  <c r="K19728" i="1"/>
  <c r="N19829" i="1"/>
  <c r="N19873" i="1"/>
  <c r="N19930" i="1"/>
  <c r="K20013" i="1"/>
  <c r="N20087" i="1"/>
  <c r="N20135" i="1"/>
  <c r="K20219" i="1"/>
  <c r="N20379" i="1"/>
  <c r="N20490" i="1"/>
  <c r="N20591" i="1"/>
  <c r="K20717" i="1"/>
  <c r="K20764" i="1"/>
  <c r="K20844" i="1"/>
  <c r="N20962" i="1"/>
  <c r="N21020" i="1"/>
  <c r="K21040" i="1"/>
  <c r="N21111" i="1"/>
  <c r="N21145" i="1"/>
  <c r="K21242" i="1"/>
  <c r="K21301" i="1"/>
  <c r="K21364" i="1"/>
  <c r="K21457" i="1"/>
  <c r="K21497" i="1"/>
  <c r="K21585" i="1"/>
  <c r="K21606" i="1"/>
  <c r="N21671" i="1"/>
  <c r="K21737" i="1"/>
  <c r="K21792" i="1"/>
  <c r="N21905" i="1"/>
  <c r="N21962" i="1"/>
  <c r="K22035" i="1"/>
  <c r="K22147" i="1"/>
  <c r="N22209" i="1"/>
  <c r="N22311" i="1"/>
  <c r="K22398" i="1"/>
  <c r="K22537" i="1"/>
  <c r="K22667" i="1"/>
  <c r="N22728" i="1"/>
  <c r="K22791" i="1"/>
  <c r="N22869" i="1"/>
  <c r="N22923" i="1"/>
  <c r="N23066" i="1"/>
  <c r="K23145" i="1"/>
  <c r="N23361" i="1"/>
  <c r="K23472" i="1"/>
  <c r="K23528" i="1"/>
  <c r="K23581" i="1"/>
  <c r="K23704" i="1"/>
  <c r="N23822" i="1"/>
  <c r="K23943" i="1"/>
  <c r="N24007" i="1"/>
  <c r="N24054" i="1"/>
  <c r="N24155" i="1"/>
  <c r="N24293" i="1"/>
  <c r="N24350" i="1"/>
  <c r="K24444" i="1"/>
  <c r="K24609" i="1"/>
  <c r="K24669" i="1"/>
  <c r="K24793" i="1"/>
  <c r="K24850" i="1"/>
  <c r="N24974" i="1"/>
  <c r="N25140" i="1"/>
  <c r="K25219" i="1"/>
  <c r="K25366" i="1"/>
  <c r="K25433" i="1"/>
  <c r="N25564" i="1"/>
  <c r="K25655" i="1"/>
  <c r="K25773" i="1"/>
  <c r="K25811" i="1"/>
  <c r="K25911" i="1"/>
  <c r="N25965" i="1"/>
  <c r="K26081" i="1"/>
  <c r="K26173" i="1"/>
  <c r="K26222" i="1"/>
  <c r="K26273" i="1"/>
  <c r="K26385" i="1"/>
  <c r="K21" i="1"/>
  <c r="K72" i="1"/>
  <c r="N105" i="1"/>
  <c r="K137" i="1"/>
  <c r="N490" i="1"/>
  <c r="K919" i="1"/>
  <c r="N1524" i="1"/>
  <c r="N1971" i="1"/>
  <c r="N2222" i="1"/>
  <c r="N2321" i="1"/>
  <c r="K2649" i="1"/>
  <c r="K3595" i="1"/>
  <c r="K4000" i="1"/>
  <c r="N4218" i="1"/>
  <c r="N4359" i="1"/>
  <c r="N4608" i="1"/>
  <c r="N4711" i="1"/>
  <c r="K4790" i="1"/>
  <c r="K4891" i="1"/>
  <c r="N5364" i="1"/>
  <c r="N5665" i="1"/>
  <c r="N6117" i="1"/>
  <c r="K6190" i="1"/>
  <c r="K6389" i="1"/>
  <c r="K6690" i="1"/>
  <c r="N6761" i="1"/>
  <c r="K6839" i="1"/>
  <c r="N6910" i="1"/>
  <c r="N7053" i="1"/>
  <c r="K7125" i="1"/>
  <c r="K7226" i="1"/>
  <c r="N7299" i="1"/>
  <c r="K7518" i="1"/>
  <c r="N7628" i="1"/>
  <c r="N7818" i="1"/>
  <c r="K7945" i="1"/>
  <c r="N8047" i="1"/>
  <c r="K8113" i="1"/>
  <c r="K8197" i="1"/>
  <c r="K8323" i="1"/>
  <c r="K8403" i="1"/>
  <c r="K8487" i="1"/>
  <c r="N8547" i="1"/>
  <c r="K8693" i="1"/>
  <c r="K8819" i="1"/>
  <c r="N8879" i="1"/>
  <c r="K8987" i="1"/>
  <c r="K9071" i="1"/>
  <c r="N9131" i="1"/>
  <c r="N9215" i="1"/>
  <c r="K9281" i="1"/>
  <c r="K9365" i="1"/>
  <c r="N9467" i="1"/>
  <c r="K9533" i="1"/>
  <c r="N9635" i="1"/>
  <c r="N9887" i="1"/>
  <c r="N9971" i="1"/>
  <c r="K10037" i="1"/>
  <c r="N10097" i="1"/>
  <c r="K10163" i="1"/>
  <c r="N10223" i="1"/>
  <c r="N10391" i="1"/>
  <c r="K10541" i="1"/>
  <c r="N10639" i="1"/>
  <c r="N10723" i="1"/>
  <c r="N10765" i="1"/>
  <c r="K10830" i="1"/>
  <c r="N10933" i="1"/>
  <c r="K11041" i="1"/>
  <c r="N11101" i="1"/>
  <c r="N11143" i="1"/>
  <c r="K11205" i="1"/>
  <c r="N11307" i="1"/>
  <c r="K11415" i="1"/>
  <c r="K11499" i="1"/>
  <c r="N11559" i="1"/>
  <c r="N11643" i="1"/>
  <c r="K11709" i="1"/>
  <c r="N11811" i="1"/>
  <c r="K11877" i="1"/>
  <c r="N11979" i="1"/>
  <c r="K12087" i="1"/>
  <c r="N12147" i="1"/>
  <c r="K12255" i="1"/>
  <c r="N12315" i="1"/>
  <c r="K12381" i="1"/>
  <c r="N12441" i="1"/>
  <c r="K12507" i="1"/>
  <c r="K12633" i="1"/>
  <c r="K12675" i="1"/>
  <c r="N12731" i="1"/>
  <c r="N12815" i="1"/>
  <c r="K12881" i="1"/>
  <c r="N12941" i="1"/>
  <c r="K13007" i="1"/>
  <c r="N13067" i="1"/>
  <c r="K13133" i="1"/>
  <c r="N13235" i="1"/>
  <c r="N13319" i="1"/>
  <c r="N13403" i="1"/>
  <c r="K13511" i="1"/>
  <c r="N13571" i="1"/>
  <c r="K13637" i="1"/>
  <c r="N13819" i="1"/>
  <c r="K13885" i="1"/>
  <c r="N13983" i="1"/>
  <c r="K14049" i="1"/>
  <c r="N14109" i="1"/>
  <c r="N14183" i="1"/>
  <c r="K14205" i="1"/>
  <c r="K14254" i="1"/>
  <c r="K14325" i="1"/>
  <c r="N14387" i="1"/>
  <c r="N14432" i="1"/>
  <c r="K14494" i="1"/>
  <c r="K14530" i="1"/>
  <c r="K14567" i="1"/>
  <c r="K14600" i="1"/>
  <c r="N14665" i="1"/>
  <c r="K14729" i="1"/>
  <c r="K14765" i="1"/>
  <c r="K14803" i="1"/>
  <c r="K14913" i="1"/>
  <c r="K15284" i="1"/>
  <c r="N18525" i="1"/>
  <c r="K19939" i="1"/>
  <c r="N20120" i="1"/>
  <c r="N20351" i="1"/>
  <c r="N20566" i="1"/>
  <c r="K20922" i="1"/>
  <c r="K21221" i="1"/>
  <c r="N21657" i="1"/>
  <c r="N22667" i="1"/>
  <c r="N19620" i="1"/>
  <c r="K19706" i="1"/>
  <c r="N19762" i="1"/>
  <c r="N19810" i="1"/>
  <c r="K19882" i="1"/>
  <c r="N19966" i="1"/>
  <c r="N20013" i="1"/>
  <c r="N20066" i="1"/>
  <c r="K20091" i="1"/>
  <c r="K20191" i="1"/>
  <c r="N20219" i="1"/>
  <c r="K20324" i="1"/>
  <c r="K20388" i="1"/>
  <c r="K20448" i="1"/>
  <c r="K20499" i="1"/>
  <c r="K20546" i="1"/>
  <c r="K20594" i="1"/>
  <c r="K20647" i="1"/>
  <c r="N20764" i="1"/>
  <c r="K20824" i="1"/>
  <c r="N20844" i="1"/>
  <c r="N20944" i="1"/>
  <c r="N20996" i="1"/>
  <c r="K21023" i="1"/>
  <c r="N21091" i="1"/>
  <c r="N21128" i="1"/>
  <c r="N21242" i="1"/>
  <c r="N21364" i="1"/>
  <c r="K21440" i="1"/>
  <c r="N21457" i="1"/>
  <c r="N21497" i="1"/>
  <c r="N21547" i="1"/>
  <c r="K21597" i="1"/>
  <c r="K21680" i="1"/>
  <c r="K21717" i="1"/>
  <c r="N21737" i="1"/>
  <c r="N21792" i="1"/>
  <c r="K21874" i="1"/>
  <c r="K21914" i="1"/>
  <c r="N21940" i="1"/>
  <c r="N21991" i="1"/>
  <c r="N22035" i="1"/>
  <c r="N22091" i="1"/>
  <c r="K22172" i="1"/>
  <c r="N22229" i="1"/>
  <c r="N22284" i="1"/>
  <c r="K22372" i="1"/>
  <c r="K22423" i="1"/>
  <c r="K22467" i="1"/>
  <c r="N22486" i="1"/>
  <c r="N22537" i="1"/>
  <c r="K22557" i="1"/>
  <c r="K22648" i="1"/>
  <c r="N22710" i="1"/>
  <c r="K22731" i="1"/>
  <c r="N22791" i="1"/>
  <c r="N22843" i="1"/>
  <c r="N22953" i="1"/>
  <c r="N23002" i="1"/>
  <c r="K23030" i="1"/>
  <c r="K23074" i="1"/>
  <c r="K23123" i="1"/>
  <c r="N23145" i="1"/>
  <c r="N23260" i="1"/>
  <c r="N23331" i="1"/>
  <c r="N23403" i="1"/>
  <c r="K23438" i="1"/>
  <c r="K23504" i="1"/>
  <c r="N23528" i="1"/>
  <c r="N23581" i="1"/>
  <c r="N23641" i="1"/>
  <c r="N23704" i="1"/>
  <c r="N23750" i="1"/>
  <c r="K23830" i="1"/>
  <c r="N23845" i="1"/>
  <c r="N23898" i="1"/>
  <c r="N23943" i="1"/>
  <c r="K24016" i="1"/>
  <c r="N24038" i="1"/>
  <c r="N24082" i="1"/>
  <c r="N24129" i="1"/>
  <c r="N24181" i="1"/>
  <c r="N24226" i="1"/>
  <c r="K24300" i="1"/>
  <c r="N24325" i="1"/>
  <c r="N24390" i="1"/>
  <c r="N24444" i="1"/>
  <c r="N24502" i="1"/>
  <c r="N24557" i="1"/>
  <c r="K24588" i="1"/>
  <c r="K24641" i="1"/>
  <c r="N24669" i="1"/>
  <c r="N24736" i="1"/>
  <c r="N24793" i="1"/>
  <c r="N24850" i="1"/>
  <c r="N24900" i="1"/>
  <c r="K24983" i="1"/>
  <c r="N25012" i="1"/>
  <c r="N25062" i="1"/>
  <c r="N25120" i="1"/>
  <c r="N25171" i="1"/>
  <c r="K25200" i="1"/>
  <c r="N25273" i="1"/>
  <c r="N25314" i="1"/>
  <c r="N25366" i="1"/>
  <c r="N25433" i="1"/>
  <c r="N25484" i="1"/>
  <c r="N25538" i="1"/>
  <c r="N25599" i="1"/>
  <c r="N25655" i="1"/>
  <c r="K25687" i="1"/>
  <c r="K25749" i="1"/>
  <c r="N25773" i="1"/>
  <c r="N25811" i="1"/>
  <c r="N25872" i="1"/>
  <c r="N25911" i="1"/>
  <c r="N25957" i="1"/>
  <c r="N25987" i="1"/>
  <c r="K26011" i="1"/>
  <c r="K26056" i="1"/>
  <c r="N26081" i="1"/>
  <c r="N26130" i="1"/>
  <c r="N26173" i="1"/>
  <c r="K26203" i="1"/>
  <c r="N26273" i="1"/>
  <c r="K26306" i="1"/>
  <c r="N26385" i="1"/>
  <c r="K13" i="1"/>
  <c r="K36" i="1"/>
  <c r="K86" i="1"/>
  <c r="N95" i="1"/>
  <c r="K109" i="1"/>
  <c r="K131" i="1"/>
  <c r="N137" i="1"/>
  <c r="N151" i="1"/>
  <c r="K160" i="1"/>
  <c r="N166" i="1"/>
  <c r="N182" i="1"/>
  <c r="K190" i="1"/>
  <c r="N210" i="1"/>
  <c r="K220" i="1"/>
  <c r="K236" i="1"/>
  <c r="K250" i="1"/>
  <c r="K308" i="1"/>
  <c r="K340" i="1"/>
  <c r="N354" i="1"/>
  <c r="K362" i="1"/>
  <c r="N368" i="1"/>
  <c r="K376" i="1"/>
  <c r="N382" i="1"/>
  <c r="N396" i="1"/>
  <c r="K404" i="1"/>
  <c r="N410" i="1"/>
  <c r="N432" i="1"/>
  <c r="K453" i="1"/>
  <c r="N518" i="1"/>
  <c r="K547" i="1"/>
  <c r="K597" i="1"/>
  <c r="K647" i="1"/>
  <c r="N719" i="1"/>
  <c r="N770" i="1"/>
  <c r="N821" i="1"/>
  <c r="N870" i="1"/>
  <c r="K898" i="1"/>
  <c r="N919" i="1"/>
  <c r="K993" i="1"/>
  <c r="N1014" i="1"/>
  <c r="K1037" i="1"/>
  <c r="K1088" i="1"/>
  <c r="N1109" i="1"/>
  <c r="N1158" i="1"/>
  <c r="K1186" i="1"/>
  <c r="N1208" i="1"/>
  <c r="N1258" i="1"/>
  <c r="N1308" i="1"/>
  <c r="N1352" i="1"/>
  <c r="K1380" i="1"/>
  <c r="K1431" i="1"/>
  <c r="N1453" i="1"/>
  <c r="N1503" i="1"/>
  <c r="K1630" i="1"/>
  <c r="K1682" i="1"/>
  <c r="N1703" i="1"/>
  <c r="K1731" i="1"/>
  <c r="N1752" i="1"/>
  <c r="K1782" i="1"/>
  <c r="K1831" i="1"/>
  <c r="N1901" i="1"/>
  <c r="K1929" i="1"/>
  <c r="N1950" i="1"/>
  <c r="K1979" i="1"/>
  <c r="N2000" i="1"/>
  <c r="N2049" i="1"/>
  <c r="K2077" i="1"/>
  <c r="N2098" i="1"/>
  <c r="N2251" i="1"/>
  <c r="K2279" i="1"/>
  <c r="N2300" i="1"/>
  <c r="K2328" i="1"/>
  <c r="K2377" i="1"/>
  <c r="N2399" i="1"/>
  <c r="N2449" i="1"/>
  <c r="K2477" i="1"/>
  <c r="N2598" i="1"/>
  <c r="K2627" i="1"/>
  <c r="N2649" i="1"/>
  <c r="N2700" i="1"/>
  <c r="K2728" i="1"/>
  <c r="N2749" i="1"/>
  <c r="K2778" i="1"/>
  <c r="N2799" i="1"/>
  <c r="N2900" i="1"/>
  <c r="K2928" i="1"/>
  <c r="K2977" i="1"/>
  <c r="N3051" i="1"/>
  <c r="K3081" i="1"/>
  <c r="N3103" i="1"/>
  <c r="K3131" i="1"/>
  <c r="N3152" i="1"/>
  <c r="N3251" i="1"/>
  <c r="K3279" i="1"/>
  <c r="N3295" i="1"/>
  <c r="K3323" i="1"/>
  <c r="N3344" i="1"/>
  <c r="N3395" i="1"/>
  <c r="K3423" i="1"/>
  <c r="N3495" i="1"/>
  <c r="N3647" i="1"/>
  <c r="K3677" i="1"/>
  <c r="N3696" i="1"/>
  <c r="N3747" i="1"/>
  <c r="K3777" i="1"/>
  <c r="N3799" i="1"/>
  <c r="K3829" i="1"/>
  <c r="N3852" i="1"/>
  <c r="N3902" i="1"/>
  <c r="K3930" i="1"/>
  <c r="N3950" i="1"/>
  <c r="N4000" i="1"/>
  <c r="K4028" i="1"/>
  <c r="N4050" i="1"/>
  <c r="K4130" i="1"/>
  <c r="N4292" i="1"/>
  <c r="N4387" i="1"/>
  <c r="K4464" i="1"/>
  <c r="N4485" i="1"/>
  <c r="K4565" i="1"/>
  <c r="K4666" i="1"/>
  <c r="N4790" i="1"/>
  <c r="N4941" i="1"/>
  <c r="N5041" i="1"/>
  <c r="N5090" i="1"/>
  <c r="K5220" i="1"/>
  <c r="N5241" i="1"/>
  <c r="K5320" i="1"/>
  <c r="N5392" i="1"/>
  <c r="K5421" i="1"/>
  <c r="N5542" i="1"/>
  <c r="N5697" i="1"/>
  <c r="N5797" i="1"/>
  <c r="N5848" i="1"/>
  <c r="K5876" i="1"/>
  <c r="N5947" i="1"/>
  <c r="K5975" i="1"/>
  <c r="K6075" i="1"/>
  <c r="N6145" i="1"/>
  <c r="N6340" i="1"/>
  <c r="N6439" i="1"/>
  <c r="N6540" i="1"/>
  <c r="K6618" i="1"/>
  <c r="N6690" i="1"/>
  <c r="K6719" i="1"/>
  <c r="K6817" i="1"/>
  <c r="N6938" i="1"/>
  <c r="N7076" i="1"/>
  <c r="N7125" i="1"/>
  <c r="N7175" i="1"/>
  <c r="K7256" i="1"/>
  <c r="N7278" i="1"/>
  <c r="K7355" i="1"/>
  <c r="N7421" i="1"/>
  <c r="K7451" i="1"/>
  <c r="K7541" i="1"/>
  <c r="N7562" i="1"/>
  <c r="K7586" i="1"/>
  <c r="K7635" i="1"/>
  <c r="N7656" i="1"/>
  <c r="K7684" i="1"/>
  <c r="N7705" i="1"/>
  <c r="K7729" i="1"/>
  <c r="N7797" i="1"/>
  <c r="K7825" i="1"/>
  <c r="N7846" i="1"/>
  <c r="N7898" i="1"/>
  <c r="K7927" i="1"/>
  <c r="K8011" i="1"/>
  <c r="K8053" i="1"/>
  <c r="K8095" i="1"/>
  <c r="N8113" i="1"/>
  <c r="K8179" i="1"/>
  <c r="N8197" i="1"/>
  <c r="N8239" i="1"/>
  <c r="K8263" i="1"/>
  <c r="K8305" i="1"/>
  <c r="K8347" i="1"/>
  <c r="N8365" i="1"/>
  <c r="N8403" i="1"/>
  <c r="K8427" i="1"/>
  <c r="N8487" i="1"/>
  <c r="K8511" i="1"/>
  <c r="N8529" i="1"/>
  <c r="N8571" i="1"/>
  <c r="K8595" i="1"/>
  <c r="N8651" i="1"/>
  <c r="K8675" i="1"/>
  <c r="N8693" i="1"/>
  <c r="K8759" i="1"/>
  <c r="K8843" i="1"/>
  <c r="K8885" i="1"/>
  <c r="N8903" i="1"/>
  <c r="K8927" i="1"/>
  <c r="N8987" i="1"/>
  <c r="K9011" i="1"/>
  <c r="N9029" i="1"/>
  <c r="K9095" i="1"/>
  <c r="N9155" i="1"/>
  <c r="K9179" i="1"/>
  <c r="N9197" i="1"/>
  <c r="K9221" i="1"/>
  <c r="N9239" i="1"/>
  <c r="K9263" i="1"/>
  <c r="N9281" i="1"/>
  <c r="N9323" i="1"/>
  <c r="K9347" i="1"/>
  <c r="K9431" i="1"/>
  <c r="K9473" i="1"/>
  <c r="N9491" i="1"/>
  <c r="K9515" i="1"/>
  <c r="N9533" i="1"/>
  <c r="K9557" i="1"/>
  <c r="N9575" i="1"/>
  <c r="K9599" i="1"/>
  <c r="N9617" i="1"/>
  <c r="N9659" i="1"/>
  <c r="K9683" i="1"/>
  <c r="N9743" i="1"/>
  <c r="K9767" i="1"/>
  <c r="N9785" i="1"/>
  <c r="N9827" i="1"/>
  <c r="K9851" i="1"/>
  <c r="N9869" i="1"/>
  <c r="K9935" i="1"/>
  <c r="N9953" i="1"/>
  <c r="K10019" i="1"/>
  <c r="K10061" i="1"/>
  <c r="N10079" i="1"/>
  <c r="K10103" i="1"/>
  <c r="N10121" i="1"/>
  <c r="K10145" i="1"/>
  <c r="K10187" i="1"/>
  <c r="N10247" i="1"/>
  <c r="K10271" i="1"/>
  <c r="N10289" i="1"/>
  <c r="K10355" i="1"/>
  <c r="N10373" i="1"/>
  <c r="K10397" i="1"/>
  <c r="N10415" i="1"/>
  <c r="K10439" i="1"/>
  <c r="N10457" i="1"/>
  <c r="N10499" i="1"/>
  <c r="K10523" i="1"/>
  <c r="K10607" i="1"/>
  <c r="N10625" i="1"/>
  <c r="K10687" i="1"/>
  <c r="N10705" i="1"/>
  <c r="K10729" i="1"/>
  <c r="K10771" i="1"/>
  <c r="K10854" i="1"/>
  <c r="N10872" i="1"/>
  <c r="N10915" i="1"/>
  <c r="K10939" i="1"/>
  <c r="N10999" i="1"/>
  <c r="K11023" i="1"/>
  <c r="N11041" i="1"/>
  <c r="K11107" i="1"/>
  <c r="N11125" i="1"/>
  <c r="N11167" i="1"/>
  <c r="K11187" i="1"/>
  <c r="K11271" i="1"/>
  <c r="N11289" i="1"/>
  <c r="K11313" i="1"/>
  <c r="N11331" i="1"/>
  <c r="K11355" i="1"/>
  <c r="N11415" i="1"/>
  <c r="K11439" i="1"/>
  <c r="N11499" i="1"/>
  <c r="K11523" i="1"/>
  <c r="N11541" i="1"/>
  <c r="K11565" i="1"/>
  <c r="K11607" i="1"/>
  <c r="N11625" i="1"/>
  <c r="N11667" i="1"/>
  <c r="K11691" i="1"/>
  <c r="N11751" i="1"/>
  <c r="K11775" i="1"/>
  <c r="N11793" i="1"/>
  <c r="N11835" i="1"/>
  <c r="K11859" i="1"/>
  <c r="K11901" i="1"/>
  <c r="K11943" i="1"/>
  <c r="N11961" i="1"/>
  <c r="K11985" i="1"/>
  <c r="N12003" i="1"/>
  <c r="K12027" i="1"/>
  <c r="N12087" i="1"/>
  <c r="K12111" i="1"/>
  <c r="N12129" i="1"/>
  <c r="N12171" i="1"/>
  <c r="K12195" i="1"/>
  <c r="K12279" i="1"/>
  <c r="N12297" i="1"/>
  <c r="K12363" i="1"/>
  <c r="N12381" i="1"/>
  <c r="K12447" i="1"/>
  <c r="K12489" i="1"/>
  <c r="N12507" i="1"/>
  <c r="K12531" i="1"/>
  <c r="K12573" i="1"/>
  <c r="N12591" i="1"/>
  <c r="K12615" i="1"/>
  <c r="K12695" i="1"/>
  <c r="N12713" i="1"/>
  <c r="K12737" i="1"/>
  <c r="N12755" i="1"/>
  <c r="K12779" i="1"/>
  <c r="N12797" i="1"/>
  <c r="K12863" i="1"/>
  <c r="N12881" i="1"/>
  <c r="N12923" i="1"/>
  <c r="K12947" i="1"/>
  <c r="K13031" i="1"/>
  <c r="K13115" i="1"/>
  <c r="K13157" i="1"/>
  <c r="N13175" i="1"/>
  <c r="K13199" i="1"/>
  <c r="N13217" i="1"/>
  <c r="N13259" i="1"/>
  <c r="K13283" i="1"/>
  <c r="N13301" i="1"/>
  <c r="N13343" i="1"/>
  <c r="K13367" i="1"/>
  <c r="N13385" i="1"/>
  <c r="N13427" i="1"/>
  <c r="K13451" i="1"/>
  <c r="N13511" i="1"/>
  <c r="K13535" i="1"/>
  <c r="N13553" i="1"/>
  <c r="K13619" i="1"/>
  <c r="N13679" i="1"/>
  <c r="K13703" i="1"/>
  <c r="K13745" i="1"/>
  <c r="N13763" i="1"/>
  <c r="K13787" i="1"/>
  <c r="N13843" i="1"/>
  <c r="K13867" i="1"/>
  <c r="N13885" i="1"/>
  <c r="N13969" i="1"/>
  <c r="N14007" i="1"/>
  <c r="K14031" i="1"/>
  <c r="N14049" i="1"/>
  <c r="N14133" i="1"/>
  <c r="K14157" i="1"/>
  <c r="N14163" i="1"/>
  <c r="K14171" i="1"/>
  <c r="N14205" i="1"/>
  <c r="N14254" i="1"/>
  <c r="K14273" i="1"/>
  <c r="N14291" i="1"/>
  <c r="K14307" i="1"/>
  <c r="K14352" i="1"/>
  <c r="N14369" i="1"/>
  <c r="N14453" i="1"/>
  <c r="N14494" i="1"/>
  <c r="K14516" i="1"/>
  <c r="N14600" i="1"/>
  <c r="K14626" i="1"/>
  <c r="N14645" i="1"/>
  <c r="K14713" i="1"/>
  <c r="K14826" i="1"/>
  <c r="N14845" i="1"/>
  <c r="K14871" i="1"/>
  <c r="N14882" i="1"/>
  <c r="K14898" i="1"/>
  <c r="N14913" i="1"/>
  <c r="N15021" i="1"/>
  <c r="K15079" i="1"/>
  <c r="N15141" i="1"/>
  <c r="K15190" i="1"/>
  <c r="N15200" i="1"/>
  <c r="N15239" i="1"/>
  <c r="K15346" i="1"/>
  <c r="N15366" i="1"/>
  <c r="N15396" i="1"/>
  <c r="K15473" i="1"/>
  <c r="N15532" i="1"/>
  <c r="N15579" i="1"/>
  <c r="N15644" i="1"/>
  <c r="K15660" i="1"/>
  <c r="N15680" i="1"/>
  <c r="N15714" i="1"/>
  <c r="N15775" i="1"/>
  <c r="K15828" i="1"/>
  <c r="N15843" i="1"/>
  <c r="K15904" i="1"/>
  <c r="N15914" i="1"/>
  <c r="K15940" i="1"/>
  <c r="N15960" i="1"/>
  <c r="K16013" i="1"/>
  <c r="N16033" i="1"/>
  <c r="N16070" i="1"/>
  <c r="N16111" i="1"/>
  <c r="N16181" i="1"/>
  <c r="K16202" i="1"/>
  <c r="N16218" i="1"/>
  <c r="N16264" i="1"/>
  <c r="K16287" i="1"/>
  <c r="N16308" i="1"/>
  <c r="K16334" i="1"/>
  <c r="N16399" i="1"/>
  <c r="K16419" i="1"/>
  <c r="N16435" i="1"/>
  <c r="N16505" i="1"/>
  <c r="N16547" i="1"/>
  <c r="K16571" i="1"/>
  <c r="N16585" i="1"/>
  <c r="K16611" i="1"/>
  <c r="N16631" i="1"/>
  <c r="N16671" i="1"/>
  <c r="N16780" i="1"/>
  <c r="K16801" i="1"/>
  <c r="N16821" i="1"/>
  <c r="K16846" i="1"/>
  <c r="N16907" i="1"/>
  <c r="N16945" i="1"/>
  <c r="K17018" i="1"/>
  <c r="N17037" i="1"/>
  <c r="N17082" i="1"/>
  <c r="K17144" i="1"/>
  <c r="N17162" i="1"/>
  <c r="N17200" i="1"/>
  <c r="K17227" i="1"/>
  <c r="N17243" i="1"/>
  <c r="N17282" i="1"/>
  <c r="N17317" i="1"/>
  <c r="K17422" i="1"/>
  <c r="N17442" i="1"/>
  <c r="N17477" i="1"/>
  <c r="N17520" i="1"/>
  <c r="K17547" i="1"/>
  <c r="N17566" i="1"/>
  <c r="N17604" i="1"/>
  <c r="K17630" i="1"/>
  <c r="N17648" i="1"/>
  <c r="N17692" i="1"/>
  <c r="N17733" i="1"/>
  <c r="N17779" i="1"/>
  <c r="K17851" i="1"/>
  <c r="N17872" i="1"/>
  <c r="N17911" i="1"/>
  <c r="N17945" i="1"/>
  <c r="N18035" i="1"/>
  <c r="K18056" i="1"/>
  <c r="N18076" i="1"/>
  <c r="N18161" i="1"/>
  <c r="K18182" i="1"/>
  <c r="N18201" i="1"/>
  <c r="N18244" i="1"/>
  <c r="K18270" i="1"/>
  <c r="N18286" i="1"/>
  <c r="N18325" i="1"/>
  <c r="N18372" i="1"/>
  <c r="N18461" i="1"/>
  <c r="K18489" i="1"/>
  <c r="N18507" i="1"/>
  <c r="N18541" i="1"/>
  <c r="N18585" i="1"/>
  <c r="N18618" i="1"/>
  <c r="N18652" i="1"/>
  <c r="K18674" i="1"/>
  <c r="K18720" i="1"/>
  <c r="N18735" i="1"/>
  <c r="N18782" i="1"/>
  <c r="N18821" i="1"/>
  <c r="K18890" i="1"/>
  <c r="N18949" i="1"/>
  <c r="K18973" i="1"/>
  <c r="N19038" i="1"/>
  <c r="N19088" i="1"/>
  <c r="K19117" i="1"/>
  <c r="N19137" i="1"/>
  <c r="N19181" i="1"/>
  <c r="N19230" i="1"/>
  <c r="N19274" i="1"/>
  <c r="K19295" i="1"/>
  <c r="N19316" i="1"/>
  <c r="K19328" i="1"/>
  <c r="N19346" i="1"/>
  <c r="K19364" i="1"/>
  <c r="N19431" i="1"/>
  <c r="N19481" i="1"/>
  <c r="N19540" i="1"/>
  <c r="K19576" i="1"/>
  <c r="N19590" i="1"/>
  <c r="K19630" i="1"/>
  <c r="N19651" i="1"/>
  <c r="N19706" i="1"/>
  <c r="N19745" i="1"/>
  <c r="K19813" i="1"/>
  <c r="N19833" i="1"/>
  <c r="N19882" i="1"/>
  <c r="N19939" i="1"/>
  <c r="N19989" i="1"/>
  <c r="K20016" i="1"/>
  <c r="N20039" i="1"/>
  <c r="K20070" i="1"/>
  <c r="N20191" i="1"/>
  <c r="N20263" i="1"/>
  <c r="K20360" i="1"/>
  <c r="N20388" i="1"/>
  <c r="N20448" i="1"/>
  <c r="N20499" i="1"/>
  <c r="N20546" i="1"/>
  <c r="N20594" i="1"/>
  <c r="K20629" i="1"/>
  <c r="N20647" i="1"/>
  <c r="N20690" i="1"/>
  <c r="N20745" i="1"/>
  <c r="N20781" i="1"/>
  <c r="K20803" i="1"/>
  <c r="N20824" i="1"/>
  <c r="K20847" i="1"/>
  <c r="N20864" i="1"/>
  <c r="N20922" i="1"/>
  <c r="N21023" i="1"/>
  <c r="K21095" i="1"/>
  <c r="N21114" i="1"/>
  <c r="N21154" i="1"/>
  <c r="N21221" i="1"/>
  <c r="N21280" i="1"/>
  <c r="K21374" i="1"/>
  <c r="N21393" i="1"/>
  <c r="K21466" i="1"/>
  <c r="K21500" i="1"/>
  <c r="N21522" i="1"/>
  <c r="N21572" i="1"/>
  <c r="K21588" i="1"/>
  <c r="N21766" i="1"/>
  <c r="K21801" i="1"/>
  <c r="N21874" i="1"/>
  <c r="N21914" i="1"/>
  <c r="N22008" i="1"/>
  <c r="K22044" i="1"/>
  <c r="N22072" i="1"/>
  <c r="N22122" i="1"/>
  <c r="K22150" i="1"/>
  <c r="N22213" i="1"/>
  <c r="N22259" i="1"/>
  <c r="K22293" i="1"/>
  <c r="N22320" i="1"/>
  <c r="N22372" i="1"/>
  <c r="N22467" i="1"/>
  <c r="K22496" i="1"/>
  <c r="K22540" i="1"/>
  <c r="N22557" i="1"/>
  <c r="N22648" i="1"/>
  <c r="N22692" i="1"/>
  <c r="K22762" i="1"/>
  <c r="N22775" i="1"/>
  <c r="N22816" i="1"/>
  <c r="K22907" i="1"/>
  <c r="N22931" i="1"/>
  <c r="N22984" i="1"/>
  <c r="N23030" i="1"/>
  <c r="N23074" i="1"/>
  <c r="N23123" i="1"/>
  <c r="N23234" i="1"/>
  <c r="K23269" i="1"/>
  <c r="N23299" i="1"/>
  <c r="K23342" i="1"/>
  <c r="N23372" i="1"/>
  <c r="N23438" i="1"/>
  <c r="N23555" i="1"/>
  <c r="K23591" i="1"/>
  <c r="N23616" i="1"/>
  <c r="K23712" i="1"/>
  <c r="N23775" i="1"/>
  <c r="K23807" i="1"/>
  <c r="N23830" i="1"/>
  <c r="N23879" i="1"/>
  <c r="K23951" i="1"/>
  <c r="N24016" i="1"/>
  <c r="K24048" i="1"/>
  <c r="N24063" i="1"/>
  <c r="N24108" i="1"/>
  <c r="N24162" i="1"/>
  <c r="K24189" i="1"/>
  <c r="N24206" i="1"/>
  <c r="K24236" i="1"/>
  <c r="N24257" i="1"/>
  <c r="N24300" i="1"/>
  <c r="K24332" i="1"/>
  <c r="N24358" i="1"/>
  <c r="K24400" i="1"/>
  <c r="N24425" i="1"/>
  <c r="N24475" i="1"/>
  <c r="N24536" i="1"/>
  <c r="N24588" i="1"/>
  <c r="K24617" i="1"/>
  <c r="N24641" i="1"/>
  <c r="N24708" i="1"/>
  <c r="N24766" i="1"/>
  <c r="K24800" i="1"/>
  <c r="N24821" i="1"/>
  <c r="N24878" i="1"/>
  <c r="N24929" i="1"/>
  <c r="K24960" i="1"/>
  <c r="N24983" i="1"/>
  <c r="N25040" i="1"/>
  <c r="K25073" i="1"/>
  <c r="N25097" i="1"/>
  <c r="N25148" i="1"/>
  <c r="N25200" i="1"/>
  <c r="K25229" i="1"/>
  <c r="N25249" i="1"/>
  <c r="K25281" i="1"/>
  <c r="N25295" i="1"/>
  <c r="N25346" i="1"/>
  <c r="N25410" i="1"/>
  <c r="N25462" i="1"/>
  <c r="N25510" i="1"/>
  <c r="K25547" i="1"/>
  <c r="N25573" i="1"/>
  <c r="N25629" i="1"/>
  <c r="K25663" i="1"/>
  <c r="N25687" i="1"/>
  <c r="N25749" i="1"/>
  <c r="K25776" i="1"/>
  <c r="N25792" i="1"/>
  <c r="K25815" i="1"/>
  <c r="N25841" i="1"/>
  <c r="N25891" i="1"/>
  <c r="N25938" i="1"/>
  <c r="N25973" i="1"/>
  <c r="K25990" i="1"/>
  <c r="N26011" i="1"/>
  <c r="N26056" i="1"/>
  <c r="N26105" i="1"/>
  <c r="N26157" i="1"/>
  <c r="K26183" i="1"/>
  <c r="N26203" i="1"/>
  <c r="N26254" i="1"/>
  <c r="N26306" i="1"/>
  <c r="K26339" i="1"/>
  <c r="N26365" i="1"/>
  <c r="N19679" i="1"/>
  <c r="K19789" i="1"/>
  <c r="N19908" i="1"/>
  <c r="K19989" i="1"/>
  <c r="N20164" i="1"/>
  <c r="N20289" i="1"/>
  <c r="N20413" i="1"/>
  <c r="N20477" i="1"/>
  <c r="N20620" i="1"/>
  <c r="N20668" i="1"/>
  <c r="K20745" i="1"/>
  <c r="N20801" i="1"/>
  <c r="N20888" i="1"/>
  <c r="K20969" i="1"/>
  <c r="N21040" i="1"/>
  <c r="K21114" i="1"/>
  <c r="N21185" i="1"/>
  <c r="K21280" i="1"/>
  <c r="K21337" i="1"/>
  <c r="N21418" i="1"/>
  <c r="K21483" i="1"/>
  <c r="K21522" i="1"/>
  <c r="N21585" i="1"/>
  <c r="N21606" i="1"/>
  <c r="N21694" i="1"/>
  <c r="K21766" i="1"/>
  <c r="N21853" i="1"/>
  <c r="N21888" i="1"/>
  <c r="K21972" i="1"/>
  <c r="K22072" i="1"/>
  <c r="N22189" i="1"/>
  <c r="K22259" i="1"/>
  <c r="N22337" i="1"/>
  <c r="N22398" i="1"/>
  <c r="N22578" i="1"/>
  <c r="N22616" i="1"/>
  <c r="N22754" i="1"/>
  <c r="K22816" i="1"/>
  <c r="K22931" i="1"/>
  <c r="N23043" i="1"/>
  <c r="N23091" i="1"/>
  <c r="K23166" i="1"/>
  <c r="K23234" i="1"/>
  <c r="K23372" i="1"/>
  <c r="N23472" i="1"/>
  <c r="K23616" i="1"/>
  <c r="K23679" i="1"/>
  <c r="K23731" i="1"/>
  <c r="N23799" i="1"/>
  <c r="K23916" i="1"/>
  <c r="N23983" i="1"/>
  <c r="K24063" i="1"/>
  <c r="K24108" i="1"/>
  <c r="K24162" i="1"/>
  <c r="K24206" i="1"/>
  <c r="N24273" i="1"/>
  <c r="K24425" i="1"/>
  <c r="K24475" i="1"/>
  <c r="K24536" i="1"/>
  <c r="N24609" i="1"/>
  <c r="K24766" i="1"/>
  <c r="K24878" i="1"/>
  <c r="N24955" i="1"/>
  <c r="K25040" i="1"/>
  <c r="K25097" i="1"/>
  <c r="N25219" i="1"/>
  <c r="K25295" i="1"/>
  <c r="K25410" i="1"/>
  <c r="K25510" i="1"/>
  <c r="K25629" i="1"/>
  <c r="N25714" i="1"/>
  <c r="K25792" i="1"/>
  <c r="K25841" i="1"/>
  <c r="K25938" i="1"/>
  <c r="N26030" i="1"/>
  <c r="K26105" i="1"/>
  <c r="N26222" i="1"/>
  <c r="N26336" i="1"/>
  <c r="N4514" i="1"/>
  <c r="N4615" i="1"/>
  <c r="N4666" i="1"/>
  <c r="N4718" i="1"/>
  <c r="N4819" i="1"/>
  <c r="N4919" i="1"/>
  <c r="N5020" i="1"/>
  <c r="N5119" i="1"/>
  <c r="N5220" i="1"/>
  <c r="N5320" i="1"/>
  <c r="N5371" i="1"/>
  <c r="N5421" i="1"/>
  <c r="N5470" i="1"/>
  <c r="N5521" i="1"/>
  <c r="N5622" i="1"/>
  <c r="N5672" i="1"/>
  <c r="N5725" i="1"/>
  <c r="N5827" i="1"/>
  <c r="N5926" i="1"/>
  <c r="N6024" i="1"/>
  <c r="N6124" i="1"/>
  <c r="N6219" i="1"/>
  <c r="N6319" i="1"/>
  <c r="N6418" i="1"/>
  <c r="N6519" i="1"/>
  <c r="N6569" i="1"/>
  <c r="N6618" i="1"/>
  <c r="N6719" i="1"/>
  <c r="N6768" i="1"/>
  <c r="N6817" i="1"/>
  <c r="N6867" i="1"/>
  <c r="N6917" i="1"/>
  <c r="N7015" i="1"/>
  <c r="N7104" i="1"/>
  <c r="N7205" i="1"/>
  <c r="N7306" i="1"/>
  <c r="N7399" i="1"/>
  <c r="N7502" i="1"/>
  <c r="N7541" i="1"/>
  <c r="N7586" i="1"/>
  <c r="N7684" i="1"/>
  <c r="K7752" i="1"/>
  <c r="N7775" i="1"/>
  <c r="N7876" i="1"/>
  <c r="N7969" i="1"/>
  <c r="N8011" i="1"/>
  <c r="N8053" i="1"/>
  <c r="N8095" i="1"/>
  <c r="N8137" i="1"/>
  <c r="N8221" i="1"/>
  <c r="N8305" i="1"/>
  <c r="N8347" i="1"/>
  <c r="N8389" i="1"/>
  <c r="K8409" i="1"/>
  <c r="N8469" i="1"/>
  <c r="N8595" i="1"/>
  <c r="N8759" i="1"/>
  <c r="N8801" i="1"/>
  <c r="N8885" i="1"/>
  <c r="N8927" i="1"/>
  <c r="K8951" i="1"/>
  <c r="N9011" i="1"/>
  <c r="N9137" i="1"/>
  <c r="N9431" i="1"/>
  <c r="N9473" i="1"/>
  <c r="N9557" i="1"/>
  <c r="K9581" i="1"/>
  <c r="N9641" i="1"/>
  <c r="N9767" i="1"/>
  <c r="N9977" i="1"/>
  <c r="N10103" i="1"/>
  <c r="K10127" i="1"/>
  <c r="N10187" i="1"/>
  <c r="N10229" i="1"/>
  <c r="N10271" i="1"/>
  <c r="N10355" i="1"/>
  <c r="N10397" i="1"/>
  <c r="N10607" i="1"/>
  <c r="N10645" i="1"/>
  <c r="N10729" i="1"/>
  <c r="K10753" i="1"/>
  <c r="N10813" i="1"/>
  <c r="N11023" i="1"/>
  <c r="N11229" i="1"/>
  <c r="N11271" i="1"/>
  <c r="K11295" i="1"/>
  <c r="N11355" i="1"/>
  <c r="N11439" i="1"/>
  <c r="N11649" i="1"/>
  <c r="N11691" i="1"/>
  <c r="N11817" i="1"/>
  <c r="N11859" i="1"/>
  <c r="N11901" i="1"/>
  <c r="K11925" i="1"/>
  <c r="N12069" i="1"/>
  <c r="N12111" i="1"/>
  <c r="N12237" i="1"/>
  <c r="N12279" i="1"/>
  <c r="N12363" i="1"/>
  <c r="N12447" i="1"/>
  <c r="K12471" i="1"/>
  <c r="N12489" i="1"/>
  <c r="N12531" i="1"/>
  <c r="N12695" i="1"/>
  <c r="N12821" i="1"/>
  <c r="N12905" i="1"/>
  <c r="N12989" i="1"/>
  <c r="N13073" i="1"/>
  <c r="K13097" i="1"/>
  <c r="N13115" i="1"/>
  <c r="N13325" i="1"/>
  <c r="N13451" i="1"/>
  <c r="N13577" i="1"/>
  <c r="N13619" i="1"/>
  <c r="K13643" i="1"/>
  <c r="N13661" i="1"/>
  <c r="N13703" i="1"/>
  <c r="N13951" i="1"/>
  <c r="N13989" i="1"/>
  <c r="N14073" i="1"/>
  <c r="K14139" i="1"/>
  <c r="N14157" i="1"/>
  <c r="N14185" i="1"/>
  <c r="N14199" i="1"/>
  <c r="N14240" i="1"/>
  <c r="N14352" i="1"/>
  <c r="N14550" i="1"/>
  <c r="K14607" i="1"/>
  <c r="N14626" i="1"/>
  <c r="N14713" i="1"/>
  <c r="N14750" i="1"/>
  <c r="N14871" i="1"/>
  <c r="N14898" i="1"/>
  <c r="N14930" i="1"/>
  <c r="N14968" i="1"/>
  <c r="N15044" i="1"/>
  <c r="K15064" i="1"/>
  <c r="K15101" i="1"/>
  <c r="N15122" i="1"/>
  <c r="N15190" i="1"/>
  <c r="N15263" i="1"/>
  <c r="N15310" i="1"/>
  <c r="K15332" i="1"/>
  <c r="N15346" i="1"/>
  <c r="N15385" i="1"/>
  <c r="N15424" i="1"/>
  <c r="N15516" i="1"/>
  <c r="N15598" i="1"/>
  <c r="K15613" i="1"/>
  <c r="N15660" i="1"/>
  <c r="K15686" i="1"/>
  <c r="N15726" i="1"/>
  <c r="N15754" i="1"/>
  <c r="N15796" i="1"/>
  <c r="N15828" i="1"/>
  <c r="K15848" i="1"/>
  <c r="N15869" i="1"/>
  <c r="N15904" i="1"/>
  <c r="N15940" i="1"/>
  <c r="N16013" i="1"/>
  <c r="N16055" i="1"/>
  <c r="K16145" i="1"/>
  <c r="N16165" i="1"/>
  <c r="N16202" i="1"/>
  <c r="N16287" i="1"/>
  <c r="N16334" i="1"/>
  <c r="N16419" i="1"/>
  <c r="N16491" i="1"/>
  <c r="N16528" i="1"/>
  <c r="N16571" i="1"/>
  <c r="N16611" i="1"/>
  <c r="N16657" i="1"/>
  <c r="N16722" i="1"/>
  <c r="K16747" i="1"/>
  <c r="N16801" i="1"/>
  <c r="N16887" i="1"/>
  <c r="N16971" i="1"/>
  <c r="N17063" i="1"/>
  <c r="N17105" i="1"/>
  <c r="N17144" i="1"/>
  <c r="N17180" i="1"/>
  <c r="N17227" i="1"/>
  <c r="K17289" i="1"/>
  <c r="N17306" i="1"/>
  <c r="K17324" i="1"/>
  <c r="N17380" i="1"/>
  <c r="N17422" i="1"/>
  <c r="N17462" i="1"/>
  <c r="N17547" i="1"/>
  <c r="N17588" i="1"/>
  <c r="K17610" i="1"/>
  <c r="N17630" i="1"/>
  <c r="N17676" i="1"/>
  <c r="N17712" i="1"/>
  <c r="N17760" i="1"/>
  <c r="N17804" i="1"/>
  <c r="N17851" i="1"/>
  <c r="N17893" i="1"/>
  <c r="K17914" i="1"/>
  <c r="N17970" i="1"/>
  <c r="N18016" i="1"/>
  <c r="N18056" i="1"/>
  <c r="N18098" i="1"/>
  <c r="N18182" i="1"/>
  <c r="K18207" i="1"/>
  <c r="N18270" i="1"/>
  <c r="N18311" i="1"/>
  <c r="N18352" i="1"/>
  <c r="N18445" i="1"/>
  <c r="K18468" i="1"/>
  <c r="N18528" i="1"/>
  <c r="N18567" i="1"/>
  <c r="N18641" i="1"/>
  <c r="N18674" i="1"/>
  <c r="N18763" i="1"/>
  <c r="N18800" i="1"/>
  <c r="N18847" i="1"/>
  <c r="N18938" i="1"/>
  <c r="N18973" i="1"/>
  <c r="N19067" i="1"/>
  <c r="K19096" i="1"/>
  <c r="K19187" i="1"/>
  <c r="N19253" i="1"/>
  <c r="N19295" i="1"/>
  <c r="N19364" i="1"/>
  <c r="N19461" i="1"/>
  <c r="N19513" i="1"/>
  <c r="N19630" i="1"/>
  <c r="N19687" i="1"/>
  <c r="K19713" i="1"/>
  <c r="N19731" i="1"/>
  <c r="K19841" i="1"/>
  <c r="N19975" i="1"/>
  <c r="N20016" i="1"/>
  <c r="N20167" i="1"/>
  <c r="K20199" i="1"/>
  <c r="N20231" i="1"/>
  <c r="N20298" i="1"/>
  <c r="N20479" i="1"/>
  <c r="K20508" i="1"/>
  <c r="N20524" i="1"/>
  <c r="N20671" i="1"/>
  <c r="N20725" i="1"/>
  <c r="N20803" i="1"/>
  <c r="N20896" i="1"/>
  <c r="K20931" i="1"/>
  <c r="N20946" i="1"/>
  <c r="N21005" i="1"/>
  <c r="N21095" i="1"/>
  <c r="K21117" i="1"/>
  <c r="N21131" i="1"/>
  <c r="N21194" i="1"/>
  <c r="N21252" i="1"/>
  <c r="N21421" i="1"/>
  <c r="N21466" i="1"/>
  <c r="N21500" i="1"/>
  <c r="N21554" i="1"/>
  <c r="N21614" i="1"/>
  <c r="N21660" i="1"/>
  <c r="N21704" i="1"/>
  <c r="N21746" i="1"/>
  <c r="N21801" i="1"/>
  <c r="K21842" i="1"/>
  <c r="N21860" i="1"/>
  <c r="N21891" i="1"/>
  <c r="N21950" i="1"/>
  <c r="N21999" i="1"/>
  <c r="K22017" i="1"/>
  <c r="N22044" i="1"/>
  <c r="N22101" i="1"/>
  <c r="N22238" i="1"/>
  <c r="N22346" i="1"/>
  <c r="N22401" i="1"/>
  <c r="N22453" i="1"/>
  <c r="K22476" i="1"/>
  <c r="N22540" i="1"/>
  <c r="N22582" i="1"/>
  <c r="N22677" i="1"/>
  <c r="K22700" i="1"/>
  <c r="N22717" i="1"/>
  <c r="N22801" i="1"/>
  <c r="N22851" i="1"/>
  <c r="N22961" i="1"/>
  <c r="N23010" i="1"/>
  <c r="K23037" i="1"/>
  <c r="N23054" i="1"/>
  <c r="N23099" i="1"/>
  <c r="N23148" i="1"/>
  <c r="K23177" i="1"/>
  <c r="N23269" i="1"/>
  <c r="N23342" i="1"/>
  <c r="N23412" i="1"/>
  <c r="N23482" i="1"/>
  <c r="N23532" i="1"/>
  <c r="K23563" i="1"/>
  <c r="N23591" i="1"/>
  <c r="N23712" i="1"/>
  <c r="N23758" i="1"/>
  <c r="N23807" i="1"/>
  <c r="K23833" i="1"/>
  <c r="N23854" i="1"/>
  <c r="K23924" i="1"/>
  <c r="N23951" i="1"/>
  <c r="N23990" i="1"/>
  <c r="N24048" i="1"/>
  <c r="N24137" i="1"/>
  <c r="N24236" i="1"/>
  <c r="K24267" i="1"/>
  <c r="N24280" i="1"/>
  <c r="N24332" i="1"/>
  <c r="N24455" i="1"/>
  <c r="N24509" i="1"/>
  <c r="N24617" i="1"/>
  <c r="K24650" i="1"/>
  <c r="K24717" i="1"/>
  <c r="N24746" i="1"/>
  <c r="N24800" i="1"/>
  <c r="N24911" i="1"/>
  <c r="N24960" i="1"/>
  <c r="N25021" i="1"/>
  <c r="K25048" i="1"/>
  <c r="N25128" i="1"/>
  <c r="N25229" i="1"/>
  <c r="N25281" i="1"/>
  <c r="N25322" i="1"/>
  <c r="N25375" i="1"/>
  <c r="K25418" i="1"/>
  <c r="N25441" i="1"/>
  <c r="N25492" i="1"/>
  <c r="N25547" i="1"/>
  <c r="N25663" i="1"/>
  <c r="N25723" i="1"/>
  <c r="N25776" i="1"/>
  <c r="K25800" i="1"/>
  <c r="N25815" i="1"/>
  <c r="N25918" i="1"/>
  <c r="N25960" i="1"/>
  <c r="N25990" i="1"/>
  <c r="N26037" i="1"/>
  <c r="N26084" i="1"/>
  <c r="K26114" i="1"/>
  <c r="K26160" i="1"/>
  <c r="N26183" i="1"/>
  <c r="N26230" i="1"/>
  <c r="N26283" i="1"/>
  <c r="N26339" i="1"/>
  <c r="K18" i="1"/>
  <c r="N28" i="1"/>
  <c r="K43" i="1"/>
  <c r="N54" i="1"/>
  <c r="K69" i="1"/>
  <c r="N79" i="1"/>
  <c r="K93" i="1"/>
  <c r="N101" i="1"/>
  <c r="K117" i="1"/>
  <c r="N127" i="1"/>
  <c r="K135" i="1"/>
  <c r="N141" i="1"/>
  <c r="K149" i="1"/>
  <c r="N155" i="1"/>
  <c r="K164" i="1"/>
  <c r="K180" i="1"/>
  <c r="K194" i="1"/>
  <c r="N200" i="1"/>
  <c r="K208" i="1"/>
  <c r="N216" i="1"/>
  <c r="K224" i="1"/>
  <c r="N232" i="1"/>
  <c r="K240" i="1"/>
  <c r="N246" i="1"/>
  <c r="K254" i="1"/>
  <c r="N260" i="1"/>
  <c r="K282" i="1"/>
  <c r="K312" i="1"/>
  <c r="N318" i="1"/>
  <c r="K326" i="1"/>
  <c r="N332" i="1"/>
  <c r="K351" i="1"/>
  <c r="N358" i="1"/>
  <c r="K366" i="1"/>
  <c r="N372" i="1"/>
  <c r="K380" i="1"/>
  <c r="N400" i="1"/>
  <c r="N444" i="1"/>
  <c r="K612" i="1"/>
  <c r="N684" i="1"/>
  <c r="N933" i="1"/>
  <c r="K1051" i="1"/>
  <c r="N1417" i="1"/>
  <c r="K1446" i="1"/>
  <c r="N3693" i="1"/>
  <c r="K3718" i="1"/>
  <c r="N3739" i="1"/>
  <c r="K3770" i="1"/>
  <c r="N3792" i="1"/>
  <c r="K3874" i="1"/>
  <c r="N3895" i="1"/>
  <c r="K3923" i="1"/>
  <c r="N3943" i="1"/>
  <c r="K3972" i="1"/>
  <c r="N3993" i="1"/>
  <c r="K4021" i="1"/>
  <c r="N4042" i="1"/>
  <c r="K4072" i="1"/>
  <c r="N4095" i="1"/>
  <c r="N143" i="1"/>
  <c r="K151" i="1"/>
  <c r="K166" i="1"/>
  <c r="N172" i="1"/>
  <c r="K182" i="1"/>
  <c r="K196" i="1"/>
  <c r="N202" i="1"/>
  <c r="K210" i="1"/>
  <c r="K226" i="1"/>
  <c r="N234" i="1"/>
  <c r="K242" i="1"/>
  <c r="N248" i="1"/>
  <c r="K256" i="1"/>
  <c r="N264" i="1"/>
  <c r="N305" i="1"/>
  <c r="K314" i="1"/>
  <c r="N320" i="1"/>
  <c r="K354" i="1"/>
  <c r="N360" i="1"/>
  <c r="N374" i="1"/>
  <c r="N388" i="1"/>
  <c r="N402" i="1"/>
  <c r="K410" i="1"/>
  <c r="N416" i="1"/>
  <c r="K432" i="1"/>
  <c r="N450" i="1"/>
  <c r="K518" i="1"/>
  <c r="N540" i="1"/>
  <c r="K568" i="1"/>
  <c r="N590" i="1"/>
  <c r="K619" i="1"/>
  <c r="N640" i="1"/>
  <c r="K668" i="1"/>
  <c r="K719" i="1"/>
  <c r="N740" i="1"/>
  <c r="K770" i="1"/>
  <c r="N793" i="1"/>
  <c r="K821" i="1"/>
  <c r="K870" i="1"/>
  <c r="N891" i="1"/>
  <c r="N1035" i="1"/>
  <c r="N1081" i="1"/>
  <c r="N1130" i="1"/>
  <c r="K1158" i="1"/>
  <c r="N1179" i="1"/>
  <c r="K1208" i="1"/>
  <c r="N1229" i="1"/>
  <c r="K1453" i="1"/>
  <c r="K1552" i="1"/>
  <c r="K1653" i="1"/>
  <c r="K1803" i="1"/>
  <c r="N2070" i="1"/>
  <c r="N15" i="1"/>
  <c r="N40" i="1"/>
  <c r="N89" i="1"/>
  <c r="K101" i="1"/>
  <c r="N113" i="1"/>
  <c r="K127" i="1"/>
  <c r="N147" i="1"/>
  <c r="K155" i="1"/>
  <c r="N162" i="1"/>
  <c r="N178" i="1"/>
  <c r="K186" i="1"/>
  <c r="N238" i="1"/>
  <c r="N276" i="1"/>
  <c r="N310" i="1"/>
  <c r="N324" i="1"/>
  <c r="N347" i="1"/>
  <c r="K358" i="1"/>
  <c r="N364" i="1"/>
  <c r="K372" i="1"/>
  <c r="N378" i="1"/>
  <c r="N392" i="1"/>
  <c r="K400" i="1"/>
  <c r="N406" i="1"/>
  <c r="N420" i="1"/>
  <c r="K444" i="1"/>
  <c r="K532" i="1"/>
  <c r="N554" i="1"/>
  <c r="N654" i="1"/>
  <c r="N705" i="1"/>
  <c r="K733" i="1"/>
  <c r="N754" i="1"/>
  <c r="K785" i="1"/>
  <c r="K835" i="1"/>
  <c r="K884" i="1"/>
  <c r="N905" i="1"/>
  <c r="N954" i="1"/>
  <c r="K979" i="1"/>
  <c r="N1000" i="1"/>
  <c r="N1044" i="1"/>
  <c r="K1074" i="1"/>
  <c r="K1222" i="1"/>
  <c r="N1243" i="1"/>
  <c r="N1293" i="1"/>
  <c r="N1387" i="1"/>
  <c r="K1417" i="1"/>
  <c r="N1439" i="1"/>
  <c r="K1467" i="1"/>
  <c r="N1488" i="1"/>
  <c r="K1517" i="1"/>
  <c r="K1566" i="1"/>
  <c r="N1587" i="1"/>
  <c r="K1615" i="1"/>
  <c r="N1638" i="1"/>
  <c r="N1689" i="1"/>
  <c r="K1717" i="1"/>
  <c r="N1738" i="1"/>
  <c r="K1817" i="1"/>
  <c r="N1887" i="1"/>
  <c r="K1915" i="1"/>
  <c r="N1986" i="1"/>
  <c r="N2084" i="1"/>
  <c r="K2113" i="1"/>
  <c r="N2134" i="1"/>
  <c r="K2162" i="1"/>
  <c r="K2265" i="1"/>
  <c r="N2286" i="1"/>
  <c r="N2335" i="1"/>
  <c r="N2384" i="1"/>
  <c r="K2512" i="1"/>
  <c r="N2534" i="1"/>
  <c r="K2562" i="1"/>
  <c r="K2613" i="1"/>
  <c r="N2634" i="1"/>
  <c r="K2714" i="1"/>
  <c r="N2785" i="1"/>
  <c r="K2813" i="1"/>
  <c r="N2834" i="1"/>
  <c r="K2863" i="1"/>
  <c r="K2963" i="1"/>
  <c r="N2984" i="1"/>
  <c r="K3013" i="1"/>
  <c r="N3037" i="1"/>
  <c r="K3117" i="1"/>
  <c r="N3138" i="1"/>
  <c r="N3188" i="1"/>
  <c r="K3216" i="1"/>
  <c r="N3237" i="1"/>
  <c r="K3265" i="1"/>
  <c r="N3281" i="1"/>
  <c r="K3309" i="1"/>
  <c r="N3481" i="1"/>
  <c r="K3509" i="1"/>
  <c r="N3531" i="1"/>
  <c r="K3559" i="1"/>
  <c r="N3580" i="1"/>
  <c r="K3662" i="1"/>
  <c r="N3685" i="1"/>
  <c r="N3732" i="1"/>
  <c r="K3762" i="1"/>
  <c r="K3867" i="1"/>
  <c r="N3888" i="1"/>
  <c r="N386" i="1"/>
  <c r="K394" i="1"/>
  <c r="K408" i="1"/>
  <c r="K426" i="1"/>
  <c r="K460" i="1"/>
  <c r="K511" i="1"/>
  <c r="N532" i="1"/>
  <c r="K561" i="1"/>
  <c r="N583" i="1"/>
  <c r="N633" i="1"/>
  <c r="K661" i="1"/>
  <c r="K712" i="1"/>
  <c r="K762" i="1"/>
  <c r="N785" i="1"/>
  <c r="N835" i="1"/>
  <c r="K863" i="1"/>
  <c r="N884" i="1"/>
  <c r="K961" i="1"/>
  <c r="N979" i="1"/>
  <c r="N1074" i="1"/>
  <c r="K1102" i="1"/>
  <c r="N1123" i="1"/>
  <c r="K1151" i="1"/>
  <c r="N1172" i="1"/>
  <c r="K1200" i="1"/>
  <c r="K1251" i="1"/>
  <c r="N1272" i="1"/>
  <c r="K1300" i="1"/>
  <c r="N1322" i="1"/>
  <c r="N1366" i="1"/>
  <c r="K1395" i="1"/>
  <c r="N1467" i="1"/>
  <c r="N1517" i="1"/>
  <c r="N1566" i="1"/>
  <c r="N1615" i="1"/>
  <c r="N1667" i="1"/>
  <c r="N2764" i="1"/>
  <c r="K2792" i="1"/>
  <c r="K2841" i="1"/>
  <c r="N2863" i="1"/>
  <c r="K2892" i="1"/>
  <c r="N2914" i="1"/>
  <c r="N2963" i="1"/>
  <c r="K2991" i="1"/>
  <c r="N3013" i="1"/>
  <c r="K3044" i="1"/>
  <c r="N3065" i="1"/>
  <c r="K3095" i="1"/>
  <c r="N3166" i="1"/>
  <c r="K3195" i="1"/>
  <c r="N3265" i="1"/>
  <c r="K3288" i="1"/>
  <c r="N3358" i="1"/>
  <c r="K3388" i="1"/>
  <c r="N3409" i="1"/>
  <c r="K3437" i="1"/>
  <c r="N3458" i="1"/>
  <c r="K3488" i="1"/>
  <c r="K3538" i="1"/>
  <c r="N3559" i="1"/>
  <c r="K3588" i="1"/>
  <c r="N3784" i="1"/>
  <c r="K3916" i="1"/>
  <c r="K3965" i="1"/>
  <c r="K4014" i="1"/>
  <c r="N4035" i="1"/>
  <c r="K1258" i="1"/>
  <c r="K1308" i="1"/>
  <c r="N1324" i="1"/>
  <c r="K1352" i="1"/>
  <c r="N1373" i="1"/>
  <c r="K1402" i="1"/>
  <c r="K1503" i="1"/>
  <c r="N1573" i="1"/>
  <c r="N1622" i="1"/>
  <c r="N1774" i="1"/>
  <c r="N1824" i="1"/>
  <c r="N1873" i="1"/>
  <c r="K1901" i="1"/>
  <c r="K1950" i="1"/>
  <c r="K2000" i="1"/>
  <c r="N2021" i="1"/>
  <c r="K2049" i="1"/>
  <c r="N2120" i="1"/>
  <c r="K2148" i="1"/>
  <c r="N2272" i="1"/>
  <c r="K2399" i="1"/>
  <c r="K2449" i="1"/>
  <c r="N2470" i="1"/>
  <c r="K2498" i="1"/>
  <c r="N2519" i="1"/>
  <c r="K2700" i="1"/>
  <c r="N2721" i="1"/>
  <c r="K2749" i="1"/>
  <c r="N2771" i="1"/>
  <c r="K2848" i="1"/>
  <c r="N2970" i="1"/>
  <c r="N3021" i="1"/>
  <c r="K3103" i="1"/>
  <c r="K3152" i="1"/>
  <c r="N3173" i="1"/>
  <c r="K3202" i="1"/>
  <c r="N3223" i="1"/>
  <c r="N3272" i="1"/>
  <c r="K3395" i="1"/>
  <c r="N3416" i="1"/>
  <c r="K3444" i="1"/>
  <c r="N3517" i="1"/>
  <c r="K3545" i="1"/>
  <c r="N3669" i="1"/>
  <c r="N3770" i="1"/>
  <c r="K3799" i="1"/>
  <c r="K3852" i="1"/>
  <c r="N3874" i="1"/>
  <c r="K3902" i="1"/>
  <c r="N3923" i="1"/>
  <c r="N4021" i="1"/>
  <c r="K4102" i="1"/>
  <c r="N4123" i="1"/>
  <c r="N2377" i="1"/>
</calcChain>
</file>

<file path=xl/sharedStrings.xml><?xml version="1.0" encoding="utf-8"?>
<sst xmlns="http://schemas.openxmlformats.org/spreadsheetml/2006/main" count="141661" uniqueCount="10656">
  <si>
    <r>
      <rPr>
        <b/>
        <sz val="18"/>
        <color theme="1"/>
        <rFont val="Aptos Narrow"/>
        <family val="2"/>
        <scheme val="minor"/>
      </rPr>
      <t xml:space="preserve"> Comportamiento de Caja -  Recursos de Inversión SGR
Bienio 2025-2026</t>
    </r>
    <r>
      <rPr>
        <b/>
        <sz val="14"/>
        <color theme="1"/>
        <rFont val="Aptos Narrow"/>
        <family val="2"/>
        <scheme val="minor"/>
      </rPr>
      <t xml:space="preserve">
</t>
    </r>
    <r>
      <rPr>
        <b/>
        <sz val="14"/>
        <color theme="4" tint="-0.499984740745262"/>
        <rFont val="Aptos Narrow"/>
        <family val="2"/>
        <scheme val="minor"/>
      </rPr>
      <t>Corte Recaudo Ingresos corrientes</t>
    </r>
    <r>
      <rPr>
        <b/>
        <sz val="14"/>
        <color theme="5" tint="-0.249977111117893"/>
        <rFont val="Aptos Narrow"/>
        <family val="2"/>
        <scheme val="minor"/>
      </rPr>
      <t xml:space="preserve"> ABRIL  2026</t>
    </r>
    <r>
      <rPr>
        <b/>
        <sz val="14"/>
        <color theme="1"/>
        <rFont val="Aptos Narrow"/>
        <family val="2"/>
        <scheme val="minor"/>
      </rPr>
      <t xml:space="preserve">
Cifras en pesos
</t>
    </r>
  </si>
  <si>
    <r>
      <rPr>
        <b/>
        <sz val="10"/>
        <color theme="1"/>
        <rFont val="Aptos Narrow"/>
        <family val="2"/>
        <scheme val="minor"/>
      </rPr>
      <t xml:space="preserve">Nota </t>
    </r>
    <r>
      <rPr>
        <sz val="10"/>
        <color theme="1"/>
        <rFont val="Aptos Narrow"/>
        <family val="2"/>
        <scheme val="minor"/>
      </rPr>
      <t>:  Los rendimiento financieros de asignaciones directas semestrales corresponden a los Decreto 0070 y 854 de 2025
Los reintegros expedidos durante el bienio corresponden  al Decreto  379 y 854 de 2025, Resolución 1169 de 2025</t>
    </r>
  </si>
  <si>
    <t>Codigo SPGR</t>
  </si>
  <si>
    <t>FUENTES SGR</t>
  </si>
  <si>
    <t>DEPARTAMENTO</t>
  </si>
  <si>
    <t>SECCIÓN</t>
  </si>
  <si>
    <t>ENTIDAD O ASIGNACIÓN</t>
  </si>
  <si>
    <t>Concepto de gasto</t>
  </si>
  <si>
    <t>Asignacion Presupuestal
2025-2026</t>
  </si>
  <si>
    <t>Caja 2025-2026</t>
  </si>
  <si>
    <t>% Caja Sobre Presupuesto</t>
  </si>
  <si>
    <t>PBC ABRIL 2026</t>
  </si>
  <si>
    <t>IAC ABRIL 2026</t>
  </si>
  <si>
    <t>% PBC /IAC</t>
  </si>
  <si>
    <t>TI99000</t>
  </si>
  <si>
    <t>ASIGNACIÓN PARA LA CIENCIA, TECNOLOGÍA E INNOVACIÓN - CONVOCATORIAS 2021</t>
  </si>
  <si>
    <t xml:space="preserve">VICHADA                                           </t>
  </si>
  <si>
    <t>99000</t>
  </si>
  <si>
    <t>VICHADA</t>
  </si>
  <si>
    <t>DISPONIBILIDAD INICIAL 
2025-2026
(DECRETO 379 DE 2025)</t>
  </si>
  <si>
    <t>TI97000</t>
  </si>
  <si>
    <t xml:space="preserve">VAUPÉS                                            </t>
  </si>
  <si>
    <t>97000</t>
  </si>
  <si>
    <t>VAUPÉS</t>
  </si>
  <si>
    <t>REINTEGROS (DEL 01-ENE-2023 AL 31-AGO-2024)
(LEY 2441 DE 2024)</t>
  </si>
  <si>
    <t>TI95000</t>
  </si>
  <si>
    <t xml:space="preserve">GUAVIARE                                          </t>
  </si>
  <si>
    <t>95000</t>
  </si>
  <si>
    <t>GUAVIARE</t>
  </si>
  <si>
    <t>REINTEGROS EXPEDIDOS DURANTE EL BIENIO</t>
  </si>
  <si>
    <t>TI94000</t>
  </si>
  <si>
    <t xml:space="preserve">GUAINÍA                                           </t>
  </si>
  <si>
    <t>94000</t>
  </si>
  <si>
    <t>GUAINÍA</t>
  </si>
  <si>
    <t>TI91000</t>
  </si>
  <si>
    <t xml:space="preserve">AMAZONAS                                          </t>
  </si>
  <si>
    <t>91000</t>
  </si>
  <si>
    <t xml:space="preserve">AMAZONAS                                  </t>
  </si>
  <si>
    <t>TI88000</t>
  </si>
  <si>
    <t xml:space="preserve">ARCHIPIÉLAGO DE SAN ANDRÉS PROVIDENCIA Y SANTA CATALINA      </t>
  </si>
  <si>
    <t>88000</t>
  </si>
  <si>
    <t>ARCHIPIÉLAGO DE SAN ANDRÉS, PROVIDENCIA Y SANTA CATALINA</t>
  </si>
  <si>
    <t>TI86000</t>
  </si>
  <si>
    <t xml:space="preserve">PUTUMAYO                                          </t>
  </si>
  <si>
    <t>86000</t>
  </si>
  <si>
    <t>PUTUMAYO</t>
  </si>
  <si>
    <t>TI85000</t>
  </si>
  <si>
    <t xml:space="preserve">CASANARE                                          </t>
  </si>
  <si>
    <t>85000</t>
  </si>
  <si>
    <t>CASANARE</t>
  </si>
  <si>
    <t>TI81000</t>
  </si>
  <si>
    <t xml:space="preserve">ARAUCA                                            </t>
  </si>
  <si>
    <t>81000</t>
  </si>
  <si>
    <t>ARAUCA</t>
  </si>
  <si>
    <t>TI76000</t>
  </si>
  <si>
    <t xml:space="preserve">VALLE DEL CAUCA                                   </t>
  </si>
  <si>
    <t>76000</t>
  </si>
  <si>
    <t>VALLE DEL CAUCA</t>
  </si>
  <si>
    <t>TI73000</t>
  </si>
  <si>
    <t xml:space="preserve">TOLIMA                                            </t>
  </si>
  <si>
    <t>73000</t>
  </si>
  <si>
    <t>TOLIMA</t>
  </si>
  <si>
    <t>TI70000</t>
  </si>
  <si>
    <t xml:space="preserve">SUCRE                                             </t>
  </si>
  <si>
    <t>70000</t>
  </si>
  <si>
    <t>SUCRE</t>
  </si>
  <si>
    <t>TI68000</t>
  </si>
  <si>
    <t xml:space="preserve">SANTANDER                                         </t>
  </si>
  <si>
    <t>68000</t>
  </si>
  <si>
    <t>SANTANDER</t>
  </si>
  <si>
    <t>TI66000</t>
  </si>
  <si>
    <t xml:space="preserve">RISARALDA                                         </t>
  </si>
  <si>
    <t>66000</t>
  </si>
  <si>
    <t>RISARALDA</t>
  </si>
  <si>
    <t>TI63000</t>
  </si>
  <si>
    <t xml:space="preserve">QUINDÍO                                           </t>
  </si>
  <si>
    <t>63000</t>
  </si>
  <si>
    <t>QUINDIO</t>
  </si>
  <si>
    <t>TI54000</t>
  </si>
  <si>
    <t xml:space="preserve">NORTE DE SANTANDER                                </t>
  </si>
  <si>
    <t>54000</t>
  </si>
  <si>
    <t>NORTE DE SANTANDER</t>
  </si>
  <si>
    <t>TI52000</t>
  </si>
  <si>
    <t xml:space="preserve">NARIÑO                                            </t>
  </si>
  <si>
    <t>52000</t>
  </si>
  <si>
    <t>NARIÑO</t>
  </si>
  <si>
    <t>TI50000</t>
  </si>
  <si>
    <t xml:space="preserve">META                                              </t>
  </si>
  <si>
    <t>50000</t>
  </si>
  <si>
    <t>META</t>
  </si>
  <si>
    <t>TI47000</t>
  </si>
  <si>
    <t xml:space="preserve">MAGDALENA                                         </t>
  </si>
  <si>
    <t>47000</t>
  </si>
  <si>
    <t>MAGDALENA</t>
  </si>
  <si>
    <t>TI44000</t>
  </si>
  <si>
    <t xml:space="preserve">LA GUAJIRA                                        </t>
  </si>
  <si>
    <t>44000</t>
  </si>
  <si>
    <t>LA GUAJIRA</t>
  </si>
  <si>
    <t>TI41000</t>
  </si>
  <si>
    <t xml:space="preserve">HUILA                                             </t>
  </si>
  <si>
    <t>41000</t>
  </si>
  <si>
    <t>HUILA</t>
  </si>
  <si>
    <t>TI27000</t>
  </si>
  <si>
    <t xml:space="preserve">CHOCÓ                                             </t>
  </si>
  <si>
    <t>27000</t>
  </si>
  <si>
    <t>CHOCÓ</t>
  </si>
  <si>
    <t>TI25000</t>
  </si>
  <si>
    <t xml:space="preserve">CUNDINAMARCA                                      </t>
  </si>
  <si>
    <t>25000</t>
  </si>
  <si>
    <t>CUNDINAMARCA</t>
  </si>
  <si>
    <t>TI23000</t>
  </si>
  <si>
    <t xml:space="preserve">CÓRDOBA                                           </t>
  </si>
  <si>
    <t>23000</t>
  </si>
  <si>
    <t>CÓRDOBA</t>
  </si>
  <si>
    <t>TI20000</t>
  </si>
  <si>
    <t xml:space="preserve">CESAR                                             </t>
  </si>
  <si>
    <t>20000</t>
  </si>
  <si>
    <t>CESAR</t>
  </si>
  <si>
    <t>TI19000</t>
  </si>
  <si>
    <t xml:space="preserve">CAUCA                                             </t>
  </si>
  <si>
    <t>19000</t>
  </si>
  <si>
    <t>CAUCA</t>
  </si>
  <si>
    <t>TI18000</t>
  </si>
  <si>
    <t xml:space="preserve">CAQUETÁ                                           </t>
  </si>
  <si>
    <t>18000</t>
  </si>
  <si>
    <t>CAQUETÁ</t>
  </si>
  <si>
    <t>TI17000</t>
  </si>
  <si>
    <t xml:space="preserve">CALDAS                                            </t>
  </si>
  <si>
    <t>17000</t>
  </si>
  <si>
    <t>CALDAS</t>
  </si>
  <si>
    <t>TI15000</t>
  </si>
  <si>
    <t xml:space="preserve">BOYACÁ                                            </t>
  </si>
  <si>
    <t>15000</t>
  </si>
  <si>
    <t>BOYACÁ</t>
  </si>
  <si>
    <t>TI13000</t>
  </si>
  <si>
    <t>BOLÍVAR</t>
  </si>
  <si>
    <t>13000</t>
  </si>
  <si>
    <t>TI11000</t>
  </si>
  <si>
    <t xml:space="preserve">BOGOTÁ D.C.                                       </t>
  </si>
  <si>
    <t>11000</t>
  </si>
  <si>
    <t>BOGOTÁ, D.C.</t>
  </si>
  <si>
    <t>TI08000</t>
  </si>
  <si>
    <t xml:space="preserve">ATLÁNTICO                                         </t>
  </si>
  <si>
    <t>08000</t>
  </si>
  <si>
    <t>ATLÁNTICO</t>
  </si>
  <si>
    <t>TI05000</t>
  </si>
  <si>
    <t xml:space="preserve">ANTIOQUIA                                         </t>
  </si>
  <si>
    <t>05000</t>
  </si>
  <si>
    <t>ANTIOQUIA</t>
  </si>
  <si>
    <t>TC00000</t>
  </si>
  <si>
    <t>ASIGNACIÓN PARA LA CIENCIA, TECNOLOGÍA E INNOVACIÓN - CONVOCATORIAS</t>
  </si>
  <si>
    <t>N/A</t>
  </si>
  <si>
    <t>INGRESOS CORRIENTES 2025-2026
(LEY 2441 DE 2024)</t>
  </si>
  <si>
    <t>TC0000</t>
  </si>
  <si>
    <t>MULTAS, SANCIONES E INTERESES AL 31 -DIC 2024
(DECRETO 379 DE 2025)</t>
  </si>
  <si>
    <t>BLOQUEO
( Art. 2.1.1.5.2. Decreto 1821 de 2020)</t>
  </si>
  <si>
    <t>TA99000</t>
  </si>
  <si>
    <t>ASIGNACIÓN PARA LA CIENCIA, TECNOLOGÍA E INNOVACIÓN - CONVOCATORIAS 2021 - AMBIENTE Y DESARROLLO SOSTENIBLE</t>
  </si>
  <si>
    <t>TA97000</t>
  </si>
  <si>
    <t>TA95000</t>
  </si>
  <si>
    <t>TA94000</t>
  </si>
  <si>
    <t>TA91000</t>
  </si>
  <si>
    <t>TA88000</t>
  </si>
  <si>
    <t>TA86000</t>
  </si>
  <si>
    <t>TA85000</t>
  </si>
  <si>
    <t>TA81000</t>
  </si>
  <si>
    <t>TA76000</t>
  </si>
  <si>
    <t>TA73000</t>
  </si>
  <si>
    <t>TA70000</t>
  </si>
  <si>
    <t>TA68000</t>
  </si>
  <si>
    <t>TA66000</t>
  </si>
  <si>
    <t>TA63000</t>
  </si>
  <si>
    <t>TA54000</t>
  </si>
  <si>
    <t>TA52000</t>
  </si>
  <si>
    <t>TA50000</t>
  </si>
  <si>
    <t>TA47000</t>
  </si>
  <si>
    <t>TA44000</t>
  </si>
  <si>
    <t>TA41000</t>
  </si>
  <si>
    <t>TA27000</t>
  </si>
  <si>
    <t>TA25000</t>
  </si>
  <si>
    <t>TA23000</t>
  </si>
  <si>
    <t>TA20000</t>
  </si>
  <si>
    <t>TA19000</t>
  </si>
  <si>
    <t>TA18000</t>
  </si>
  <si>
    <t>TA17000</t>
  </si>
  <si>
    <t>TA15000</t>
  </si>
  <si>
    <t>TA13000</t>
  </si>
  <si>
    <t>TA11000</t>
  </si>
  <si>
    <t>TA08000</t>
  </si>
  <si>
    <t>TA05000</t>
  </si>
  <si>
    <t>RP99000</t>
  </si>
  <si>
    <t>ASIGNACIÓN PARA LA INVERSIÓN REGIONAL - PARÁGRAFO 8° TRANSITORIO DEL ART. 361 DE LA C.P.</t>
  </si>
  <si>
    <t>RP97000</t>
  </si>
  <si>
    <t>RP95000</t>
  </si>
  <si>
    <t>RP94000</t>
  </si>
  <si>
    <t>RP91000</t>
  </si>
  <si>
    <t>AMAZONAS</t>
  </si>
  <si>
    <t>RP88000</t>
  </si>
  <si>
    <t>ARCHIPIÉLAGO DE SAN ANDRÉS</t>
  </si>
  <si>
    <t>RP86000</t>
  </si>
  <si>
    <t>RP85000</t>
  </si>
  <si>
    <t>RP81000</t>
  </si>
  <si>
    <t>RP76000</t>
  </si>
  <si>
    <t>RP73000</t>
  </si>
  <si>
    <t>RP70000</t>
  </si>
  <si>
    <t>RP68000</t>
  </si>
  <si>
    <t>RP63000</t>
  </si>
  <si>
    <t>QUINDÍO</t>
  </si>
  <si>
    <t>RP54000</t>
  </si>
  <si>
    <t>RP52000</t>
  </si>
  <si>
    <t>RP50000</t>
  </si>
  <si>
    <t>RP47000</t>
  </si>
  <si>
    <t>RP44000</t>
  </si>
  <si>
    <t>RP41000</t>
  </si>
  <si>
    <t>RP27000</t>
  </si>
  <si>
    <t>RP25000</t>
  </si>
  <si>
    <t>RP23000</t>
  </si>
  <si>
    <t>RP20000</t>
  </si>
  <si>
    <t>RP19000</t>
  </si>
  <si>
    <t>RP18000</t>
  </si>
  <si>
    <t>RP17000</t>
  </si>
  <si>
    <t>RP15000</t>
  </si>
  <si>
    <t>RP13000</t>
  </si>
  <si>
    <t>RP11000</t>
  </si>
  <si>
    <t>11001</t>
  </si>
  <si>
    <t>RP08000</t>
  </si>
  <si>
    <t>RP05000</t>
  </si>
  <si>
    <t>RGRE006</t>
  </si>
  <si>
    <t>ASIGNACIÓN PARA LA INVERSIÓN REGIONAL - REGIONES</t>
  </si>
  <si>
    <t>RE006</t>
  </si>
  <si>
    <t>REGIÓN DEL LLANO</t>
  </si>
  <si>
    <t xml:space="preserve">DESAHORRO FAE - DECRETO 0288 DE 2026 </t>
  </si>
  <si>
    <t>RGRE005</t>
  </si>
  <si>
    <t>RE005</t>
  </si>
  <si>
    <t>REGIÓN CENTRO - SUR - AMAZONÍA</t>
  </si>
  <si>
    <t>RGRE004</t>
  </si>
  <si>
    <t>RE004</t>
  </si>
  <si>
    <t>REGIÓN PACÍFICO</t>
  </si>
  <si>
    <t>RGRE003</t>
  </si>
  <si>
    <t>RE003</t>
  </si>
  <si>
    <t>REGIÓN EJE CAFETERO</t>
  </si>
  <si>
    <t>RGRE002</t>
  </si>
  <si>
    <t>RE002</t>
  </si>
  <si>
    <t>REGIÓN CENTRO - ORIENTE</t>
  </si>
  <si>
    <t>RGRE001</t>
  </si>
  <si>
    <t>RE001</t>
  </si>
  <si>
    <t>REGIÓN CARIBE</t>
  </si>
  <si>
    <t>RE95000</t>
  </si>
  <si>
    <t>ASIGNACIÓN PARA LA INVERSIÓN REGIONAL – DEPARTAMENTOS ART. 209 DE LA LEY 2056 DE 2020</t>
  </si>
  <si>
    <t>RE94000</t>
  </si>
  <si>
    <t>RE81000</t>
  </si>
  <si>
    <t>RE63000</t>
  </si>
  <si>
    <t>RE54000</t>
  </si>
  <si>
    <t>RE52000</t>
  </si>
  <si>
    <t>RE47000</t>
  </si>
  <si>
    <t>RE44000</t>
  </si>
  <si>
    <t>RE25000</t>
  </si>
  <si>
    <t>RE20000</t>
  </si>
  <si>
    <t>RE18000</t>
  </si>
  <si>
    <t>RE11000</t>
  </si>
  <si>
    <t>RE08000</t>
  </si>
  <si>
    <t>RE05000</t>
  </si>
  <si>
    <t>RACI003</t>
  </si>
  <si>
    <t>ASIGNACIÓN PARA LA INVERSIÓN LOCAL GRUPOS ÉTNICOS</t>
  </si>
  <si>
    <t>CI003</t>
  </si>
  <si>
    <t>PUEBLO RROM O GITANO - AMBIENTE Y DESARROLLO SOSTENIBLE</t>
  </si>
  <si>
    <t>PZ0001</t>
  </si>
  <si>
    <t>ASIGNACIÓN PARA LA PAZ</t>
  </si>
  <si>
    <t>PZ0000</t>
  </si>
  <si>
    <t>INGRESOS RENDIMIENTOS FINANCIEROS SGR
(LEY 2441 DE 2024)</t>
  </si>
  <si>
    <t>PRGI001</t>
  </si>
  <si>
    <t>PUEBLO RROM O GITANO</t>
  </si>
  <si>
    <t>PI</t>
  </si>
  <si>
    <t>INCENTIVOS A LA PRODUCCIÓN ACTO LEGISLATIVO 04 DE 2017</t>
  </si>
  <si>
    <t>PD99000</t>
  </si>
  <si>
    <t>PROYECTOS DE INFRAESTRUCTURA DE TRANSPORTE PARA LA IMPLEMENTACIÓN DEL ACUERDO FINAL, PARAGRAFO 8° TRANSITORIO DEL ART . 361 DE LA C.P</t>
  </si>
  <si>
    <t>PD97000</t>
  </si>
  <si>
    <t>PD95000</t>
  </si>
  <si>
    <t>PD94000</t>
  </si>
  <si>
    <t>PD91000</t>
  </si>
  <si>
    <t>PD88000</t>
  </si>
  <si>
    <t>PD86000</t>
  </si>
  <si>
    <t>PD85000</t>
  </si>
  <si>
    <t>PD81000</t>
  </si>
  <si>
    <t>PD76000</t>
  </si>
  <si>
    <t>PD73000</t>
  </si>
  <si>
    <t>PD70000</t>
  </si>
  <si>
    <t>PD68000</t>
  </si>
  <si>
    <t>PD66000</t>
  </si>
  <si>
    <t>PD63000</t>
  </si>
  <si>
    <t>PD54000</t>
  </si>
  <si>
    <t>PD52000</t>
  </si>
  <si>
    <t>PD50000</t>
  </si>
  <si>
    <t>PD47000</t>
  </si>
  <si>
    <t>PD44000</t>
  </si>
  <si>
    <t>PD41000</t>
  </si>
  <si>
    <t>PD27000</t>
  </si>
  <si>
    <t>PD25000</t>
  </si>
  <si>
    <t>PD23000</t>
  </si>
  <si>
    <t>PD20000</t>
  </si>
  <si>
    <t>PD19000</t>
  </si>
  <si>
    <t>PD18000</t>
  </si>
  <si>
    <t>PD17000</t>
  </si>
  <si>
    <t>PD15000</t>
  </si>
  <si>
    <t>PD13000</t>
  </si>
  <si>
    <t>PD11000</t>
  </si>
  <si>
    <t>PD08000</t>
  </si>
  <si>
    <t>PD05000</t>
  </si>
  <si>
    <t>PCCI001</t>
  </si>
  <si>
    <t>CI001</t>
  </si>
  <si>
    <t xml:space="preserve">PUEBLOS Y COMUNIDADES INDÍGENAS </t>
  </si>
  <si>
    <t>PACI001</t>
  </si>
  <si>
    <t>PUEBLOS Y COMUNIDADES INDÍGENAS - AMBIENTE Y DESARROLLO SOSTENIBLE</t>
  </si>
  <si>
    <t>NRCI002</t>
  </si>
  <si>
    <t>CI002</t>
  </si>
  <si>
    <t>COMUNIDADES NARP</t>
  </si>
  <si>
    <t>NACI002</t>
  </si>
  <si>
    <t>COMUNIDADES NARP - AMBIENTE Y DESARROLLO SOSTENIBLE</t>
  </si>
  <si>
    <t>MG24010</t>
  </si>
  <si>
    <t>CORPORACIÓN AUTÓNOMA REGIONAL DEL RIO GRANDE DE LA MAGDALENA</t>
  </si>
  <si>
    <t>MB32010</t>
  </si>
  <si>
    <t>ASIGNACIÓN AMBIENTAL</t>
  </si>
  <si>
    <t>MB0001</t>
  </si>
  <si>
    <t>IP</t>
  </si>
  <si>
    <t>INCENTIVO A LA PRODUCCIÓN; EXPLORACIÓN Y FORMALIZACIÓN</t>
  </si>
  <si>
    <t>INGRESOS POR MINERAL SIN IDENTIFICACIÓN DE ORIGEN
(LEY 2441 DE 2024)</t>
  </si>
  <si>
    <t>DL 574 Y 798 DE 2020 Y ASIGNACIONES DIRECTAS SIN JURISDICCIÓN DEFINIDA (RESOLUCIÓN 3158 DE 2025)</t>
  </si>
  <si>
    <t>IL99773</t>
  </si>
  <si>
    <t>ASIGNACIÓN PARA LA INVERSIÓN LOCAL SEGÚN NBI Y CUARTA, QUINTA, Y SEXTA CATEGORÍA</t>
  </si>
  <si>
    <t>99773</t>
  </si>
  <si>
    <t xml:space="preserve">CUMARIBO                                          </t>
  </si>
  <si>
    <t>MAYOR RECAUDO DEL BIENIO 2023-2024
(DECRETO 380 DE 2025)</t>
  </si>
  <si>
    <t>IL99624</t>
  </si>
  <si>
    <t>99624</t>
  </si>
  <si>
    <t xml:space="preserve">SANTA ROSALÍA                                     </t>
  </si>
  <si>
    <t>IL99524</t>
  </si>
  <si>
    <t>99524</t>
  </si>
  <si>
    <t xml:space="preserve">LA PRIMAVERA                                      </t>
  </si>
  <si>
    <t>IL99001</t>
  </si>
  <si>
    <t>99001</t>
  </si>
  <si>
    <t xml:space="preserve">PUERTO CARREÑO                                    </t>
  </si>
  <si>
    <t>IL97666</t>
  </si>
  <si>
    <t>97666</t>
  </si>
  <si>
    <t xml:space="preserve">TARAIRA                                           </t>
  </si>
  <si>
    <t>IL97161</t>
  </si>
  <si>
    <t>97161</t>
  </si>
  <si>
    <t xml:space="preserve">CARURU                                            </t>
  </si>
  <si>
    <t>IL97001</t>
  </si>
  <si>
    <t>97001</t>
  </si>
  <si>
    <t xml:space="preserve">MITÚ                                              </t>
  </si>
  <si>
    <t>IL95200</t>
  </si>
  <si>
    <t>95200</t>
  </si>
  <si>
    <t xml:space="preserve">MIRAFLORES                                        </t>
  </si>
  <si>
    <t>IL95025</t>
  </si>
  <si>
    <t>95025</t>
  </si>
  <si>
    <t xml:space="preserve">EL RETORNO                                        </t>
  </si>
  <si>
    <t>IL95015</t>
  </si>
  <si>
    <t>95015</t>
  </si>
  <si>
    <t xml:space="preserve">CALAMAR                                           </t>
  </si>
  <si>
    <t>IL95001</t>
  </si>
  <si>
    <t>95001</t>
  </si>
  <si>
    <t xml:space="preserve">SAN JOSÉ DEL GUAVIARE                             </t>
  </si>
  <si>
    <t>IL94343</t>
  </si>
  <si>
    <t>94343</t>
  </si>
  <si>
    <t>BARRANCO MINAS</t>
  </si>
  <si>
    <t>IL94001</t>
  </si>
  <si>
    <t>94001</t>
  </si>
  <si>
    <t xml:space="preserve">INÍRIDA                                           </t>
  </si>
  <si>
    <t>IL91540</t>
  </si>
  <si>
    <t>91540</t>
  </si>
  <si>
    <t xml:space="preserve">PUERTO NARIÑO                                     </t>
  </si>
  <si>
    <t>IL91001</t>
  </si>
  <si>
    <t>91001</t>
  </si>
  <si>
    <t xml:space="preserve">LETICIA                                           </t>
  </si>
  <si>
    <t>IL88564</t>
  </si>
  <si>
    <t>88564</t>
  </si>
  <si>
    <t xml:space="preserve">PROVIDENCIA                                       </t>
  </si>
  <si>
    <t>IL88000</t>
  </si>
  <si>
    <t xml:space="preserve">ARCHIPIÉLAGO DE SAN ANDRÉS                        </t>
  </si>
  <si>
    <t>IL86885</t>
  </si>
  <si>
    <t>86885</t>
  </si>
  <si>
    <t xml:space="preserve">VILLAGARZÓN                                       </t>
  </si>
  <si>
    <t>IL86865</t>
  </si>
  <si>
    <t>86865</t>
  </si>
  <si>
    <t xml:space="preserve">VALLE DEL GUAMUEZ                                 </t>
  </si>
  <si>
    <t>IL86760</t>
  </si>
  <si>
    <t>86760</t>
  </si>
  <si>
    <t xml:space="preserve">SANTIAGO                                          </t>
  </si>
  <si>
    <t>IL86757</t>
  </si>
  <si>
    <t>86757</t>
  </si>
  <si>
    <t xml:space="preserve">SAN MIGUEL                                        </t>
  </si>
  <si>
    <t>IL86755</t>
  </si>
  <si>
    <t>86755</t>
  </si>
  <si>
    <t xml:space="preserve">SAN FRANCISCO                                     </t>
  </si>
  <si>
    <t>IL86749</t>
  </si>
  <si>
    <t>86749</t>
  </si>
  <si>
    <t xml:space="preserve">SIBUNDOY                                          </t>
  </si>
  <si>
    <t>IL86573</t>
  </si>
  <si>
    <t>86573</t>
  </si>
  <si>
    <t xml:space="preserve">LEGUÍZAMO                                         </t>
  </si>
  <si>
    <t>IL86571</t>
  </si>
  <si>
    <t>86571</t>
  </si>
  <si>
    <t xml:space="preserve">PUERTO GUZMÁN                                     </t>
  </si>
  <si>
    <t>IL86569</t>
  </si>
  <si>
    <t>86569</t>
  </si>
  <si>
    <t xml:space="preserve">PUERTO CAICEDO                                    </t>
  </si>
  <si>
    <t>IL86568</t>
  </si>
  <si>
    <t>86568</t>
  </si>
  <si>
    <t xml:space="preserve">PUERTO ASÍS                                       </t>
  </si>
  <si>
    <t>IL86320</t>
  </si>
  <si>
    <t>86320</t>
  </si>
  <si>
    <t xml:space="preserve">ORITO                                             </t>
  </si>
  <si>
    <t>IL86219</t>
  </si>
  <si>
    <t>86219</t>
  </si>
  <si>
    <t xml:space="preserve">COLÓN                                             </t>
  </si>
  <si>
    <t>IL86001</t>
  </si>
  <si>
    <t>86001</t>
  </si>
  <si>
    <t xml:space="preserve">MOCOA                                             </t>
  </si>
  <si>
    <t>IL85440</t>
  </si>
  <si>
    <t>85440</t>
  </si>
  <si>
    <t xml:space="preserve">VILLANUEVA                                        </t>
  </si>
  <si>
    <t>IL85430</t>
  </si>
  <si>
    <t>85430</t>
  </si>
  <si>
    <t xml:space="preserve">TRINIDAD                                          </t>
  </si>
  <si>
    <t>IL85410</t>
  </si>
  <si>
    <t>85410</t>
  </si>
  <si>
    <t xml:space="preserve">TAURAMENA                                         </t>
  </si>
  <si>
    <t>IL85400</t>
  </si>
  <si>
    <t>85400</t>
  </si>
  <si>
    <t xml:space="preserve">TÁMARA                                            </t>
  </si>
  <si>
    <t>IL85325</t>
  </si>
  <si>
    <t>85325</t>
  </si>
  <si>
    <t xml:space="preserve">SAN LUIS DE PALENQUE                              </t>
  </si>
  <si>
    <t>IL85315</t>
  </si>
  <si>
    <t>85315</t>
  </si>
  <si>
    <t xml:space="preserve">SÁCAMA                                            </t>
  </si>
  <si>
    <t>IL85300</t>
  </si>
  <si>
    <t>85300</t>
  </si>
  <si>
    <t xml:space="preserve">SABANALARGA                                       </t>
  </si>
  <si>
    <t>IL85279</t>
  </si>
  <si>
    <t>85279</t>
  </si>
  <si>
    <t xml:space="preserve">RECETOR                                           </t>
  </si>
  <si>
    <t>IL85263</t>
  </si>
  <si>
    <t>85263</t>
  </si>
  <si>
    <t xml:space="preserve">PORE                                              </t>
  </si>
  <si>
    <t>IL85250</t>
  </si>
  <si>
    <t>85250</t>
  </si>
  <si>
    <t xml:space="preserve">PAZ DE ARIPORO                                    </t>
  </si>
  <si>
    <t>IL85230</t>
  </si>
  <si>
    <t>85230</t>
  </si>
  <si>
    <t xml:space="preserve">OROCUÉ                                            </t>
  </si>
  <si>
    <t>IL85225</t>
  </si>
  <si>
    <t>85225</t>
  </si>
  <si>
    <t xml:space="preserve">NUNCHÍA                                           </t>
  </si>
  <si>
    <t>IL85162</t>
  </si>
  <si>
    <t>85162</t>
  </si>
  <si>
    <t xml:space="preserve">MONTERREY                                         </t>
  </si>
  <si>
    <t>IL85139</t>
  </si>
  <si>
    <t>85139</t>
  </si>
  <si>
    <t xml:space="preserve">MANÍ                                              </t>
  </si>
  <si>
    <t>IL85136</t>
  </si>
  <si>
    <t>85136</t>
  </si>
  <si>
    <t xml:space="preserve">LA SALINA                                         </t>
  </si>
  <si>
    <t>IL85125</t>
  </si>
  <si>
    <t>85125</t>
  </si>
  <si>
    <t xml:space="preserve">HATO COROZAL                                      </t>
  </si>
  <si>
    <t>IL85015</t>
  </si>
  <si>
    <t>85015</t>
  </si>
  <si>
    <t xml:space="preserve">CHAMEZA                                           </t>
  </si>
  <si>
    <t>IL85010</t>
  </si>
  <si>
    <t>85010</t>
  </si>
  <si>
    <t xml:space="preserve">AGUAZUL                                           </t>
  </si>
  <si>
    <t>IL81794</t>
  </si>
  <si>
    <t>81794</t>
  </si>
  <si>
    <t xml:space="preserve">TAME                                              </t>
  </si>
  <si>
    <t>IL81736</t>
  </si>
  <si>
    <t>81736</t>
  </si>
  <si>
    <t xml:space="preserve">SARAVENA                                          </t>
  </si>
  <si>
    <t>IL81591</t>
  </si>
  <si>
    <t>81591</t>
  </si>
  <si>
    <t xml:space="preserve">PUERTO RONDÓN                                     </t>
  </si>
  <si>
    <t>IL81300</t>
  </si>
  <si>
    <t>81300</t>
  </si>
  <si>
    <t xml:space="preserve">FORTUL                                            </t>
  </si>
  <si>
    <t>IL81220</t>
  </si>
  <si>
    <t>81220</t>
  </si>
  <si>
    <t xml:space="preserve">CRAVO NORTE                                       </t>
  </si>
  <si>
    <t>IL81065</t>
  </si>
  <si>
    <t>81065</t>
  </si>
  <si>
    <t xml:space="preserve">ARAUQUITA                                         </t>
  </si>
  <si>
    <t>IL81001</t>
  </si>
  <si>
    <t>81001</t>
  </si>
  <si>
    <t>IL76895</t>
  </si>
  <si>
    <t>76895</t>
  </si>
  <si>
    <t xml:space="preserve">ZARZAL                                            </t>
  </si>
  <si>
    <t>IL76890</t>
  </si>
  <si>
    <t>76890</t>
  </si>
  <si>
    <t xml:space="preserve">YOTOCO                                            </t>
  </si>
  <si>
    <t>IL76869</t>
  </si>
  <si>
    <t>76869</t>
  </si>
  <si>
    <t xml:space="preserve">VIJES                                             </t>
  </si>
  <si>
    <t>IL76863</t>
  </si>
  <si>
    <t>76863</t>
  </si>
  <si>
    <t xml:space="preserve">VERSALLES                                         </t>
  </si>
  <si>
    <t>IL76845</t>
  </si>
  <si>
    <t>76845</t>
  </si>
  <si>
    <t xml:space="preserve">ULLOA                                             </t>
  </si>
  <si>
    <t>IL76828</t>
  </si>
  <si>
    <t>76828</t>
  </si>
  <si>
    <t xml:space="preserve">TRUJILLO                                          </t>
  </si>
  <si>
    <t>IL76823</t>
  </si>
  <si>
    <t>76823</t>
  </si>
  <si>
    <t xml:space="preserve">TORO                                              </t>
  </si>
  <si>
    <t>IL76736</t>
  </si>
  <si>
    <t>76736</t>
  </si>
  <si>
    <t xml:space="preserve">SEVILLA                                           </t>
  </si>
  <si>
    <t>IL76670</t>
  </si>
  <si>
    <t>76670</t>
  </si>
  <si>
    <t xml:space="preserve">SAN PEDRO                                         </t>
  </si>
  <si>
    <t>IL76622</t>
  </si>
  <si>
    <t>76622</t>
  </si>
  <si>
    <t xml:space="preserve">ROLDANILLO                                        </t>
  </si>
  <si>
    <t>IL76616</t>
  </si>
  <si>
    <t>76616</t>
  </si>
  <si>
    <t xml:space="preserve">RIOFRÍO                                           </t>
  </si>
  <si>
    <t>IL76606</t>
  </si>
  <si>
    <t>76606</t>
  </si>
  <si>
    <t xml:space="preserve">RESTREPO                                          </t>
  </si>
  <si>
    <t>IL76563</t>
  </si>
  <si>
    <t>76563</t>
  </si>
  <si>
    <t xml:space="preserve">PRADERA                                           </t>
  </si>
  <si>
    <t>IL76497</t>
  </si>
  <si>
    <t>76497</t>
  </si>
  <si>
    <t xml:space="preserve">OBANDO                                            </t>
  </si>
  <si>
    <t>IL76403</t>
  </si>
  <si>
    <t>76403</t>
  </si>
  <si>
    <t xml:space="preserve">LA VICTORIA                                       </t>
  </si>
  <si>
    <t>IL76400</t>
  </si>
  <si>
    <t>76400</t>
  </si>
  <si>
    <t xml:space="preserve">LA UNIÓN                                          </t>
  </si>
  <si>
    <t>IL76377</t>
  </si>
  <si>
    <t>76377</t>
  </si>
  <si>
    <t xml:space="preserve">LA CUMBRE                                         </t>
  </si>
  <si>
    <t>IL76364</t>
  </si>
  <si>
    <t>76364</t>
  </si>
  <si>
    <t xml:space="preserve">JAMUNDÍ                                           </t>
  </si>
  <si>
    <t>IL76318</t>
  </si>
  <si>
    <t>76318</t>
  </si>
  <si>
    <t xml:space="preserve">GUACARÍ                                           </t>
  </si>
  <si>
    <t>IL76306</t>
  </si>
  <si>
    <t>76306</t>
  </si>
  <si>
    <t xml:space="preserve">GINEBRA                                           </t>
  </si>
  <si>
    <t>IL76275</t>
  </si>
  <si>
    <t>76275</t>
  </si>
  <si>
    <t xml:space="preserve">FLORIDA                                           </t>
  </si>
  <si>
    <t>IL76250</t>
  </si>
  <si>
    <t>76250</t>
  </si>
  <si>
    <t xml:space="preserve">EL DOVIO                                          </t>
  </si>
  <si>
    <t>IL76248</t>
  </si>
  <si>
    <t>76248</t>
  </si>
  <si>
    <t xml:space="preserve">EL CERRITO                                        </t>
  </si>
  <si>
    <t>IL76246</t>
  </si>
  <si>
    <t>76246</t>
  </si>
  <si>
    <t xml:space="preserve">EL CAIRO                                          </t>
  </si>
  <si>
    <t>IL76243</t>
  </si>
  <si>
    <t>76243</t>
  </si>
  <si>
    <t xml:space="preserve">EL ÁGUILA                                         </t>
  </si>
  <si>
    <t>IL76233</t>
  </si>
  <si>
    <t>76233</t>
  </si>
  <si>
    <t xml:space="preserve">DAGUA                                             </t>
  </si>
  <si>
    <t>IL76147</t>
  </si>
  <si>
    <t>76147</t>
  </si>
  <si>
    <t xml:space="preserve">CARTAGO                                           </t>
  </si>
  <si>
    <t>IL76126</t>
  </si>
  <si>
    <t>76126</t>
  </si>
  <si>
    <t xml:space="preserve">CALIMA                                            </t>
  </si>
  <si>
    <t>IL76122</t>
  </si>
  <si>
    <t>76122</t>
  </si>
  <si>
    <t xml:space="preserve">CAICEDONIA                                        </t>
  </si>
  <si>
    <t>IL76113</t>
  </si>
  <si>
    <t>76113</t>
  </si>
  <si>
    <t xml:space="preserve">BUGALAGRANDE                                      </t>
  </si>
  <si>
    <t>IL76109</t>
  </si>
  <si>
    <t>76109</t>
  </si>
  <si>
    <t xml:space="preserve">BUENAVENTURA                                      </t>
  </si>
  <si>
    <t>IL76100</t>
  </si>
  <si>
    <t>76100</t>
  </si>
  <si>
    <t xml:space="preserve">BOLÍVAR                                           </t>
  </si>
  <si>
    <t>IL76054</t>
  </si>
  <si>
    <t>76054</t>
  </si>
  <si>
    <t xml:space="preserve">ARGELIA                                           </t>
  </si>
  <si>
    <t>IL76041</t>
  </si>
  <si>
    <t>76041</t>
  </si>
  <si>
    <t xml:space="preserve">ANSERMANUEVO                                      </t>
  </si>
  <si>
    <t>IL76036</t>
  </si>
  <si>
    <t>76036</t>
  </si>
  <si>
    <t xml:space="preserve">ANDALUCÍA                                         </t>
  </si>
  <si>
    <t>IL76020</t>
  </si>
  <si>
    <t>76020</t>
  </si>
  <si>
    <t xml:space="preserve">ALCALÁ                                            </t>
  </si>
  <si>
    <t>IL73873</t>
  </si>
  <si>
    <t>73873</t>
  </si>
  <si>
    <t xml:space="preserve">VILLARRICA                                        </t>
  </si>
  <si>
    <t>IL73870</t>
  </si>
  <si>
    <t>73870</t>
  </si>
  <si>
    <t xml:space="preserve">VILLAHERMOSA                                      </t>
  </si>
  <si>
    <t>IL73861</t>
  </si>
  <si>
    <t>73861</t>
  </si>
  <si>
    <t xml:space="preserve">VENADILLO                                         </t>
  </si>
  <si>
    <t>IL73854</t>
  </si>
  <si>
    <t>73854</t>
  </si>
  <si>
    <t xml:space="preserve">VALLE DE SAN JUAN                                 </t>
  </si>
  <si>
    <t>IL73770</t>
  </si>
  <si>
    <t>73770</t>
  </si>
  <si>
    <t xml:space="preserve">SUÁREZ                                            </t>
  </si>
  <si>
    <t>IL73686</t>
  </si>
  <si>
    <t>73686</t>
  </si>
  <si>
    <t xml:space="preserve">SANTA ISABEL                                      </t>
  </si>
  <si>
    <t>IL73678</t>
  </si>
  <si>
    <t>73678</t>
  </si>
  <si>
    <t xml:space="preserve">SAN LUIS                                          </t>
  </si>
  <si>
    <t>IL73675</t>
  </si>
  <si>
    <t>73675</t>
  </si>
  <si>
    <t xml:space="preserve">SAN ANTONIO                                       </t>
  </si>
  <si>
    <t>IL73671</t>
  </si>
  <si>
    <t>73671</t>
  </si>
  <si>
    <t xml:space="preserve">SALDAÑA                                           </t>
  </si>
  <si>
    <t>IL73624</t>
  </si>
  <si>
    <t>73624</t>
  </si>
  <si>
    <t xml:space="preserve">ROVIRA                                            </t>
  </si>
  <si>
    <t>IL73622</t>
  </si>
  <si>
    <t>73622</t>
  </si>
  <si>
    <t xml:space="preserve">RONCESVALLES                                      </t>
  </si>
  <si>
    <t>IL73616</t>
  </si>
  <si>
    <t>73616</t>
  </si>
  <si>
    <t xml:space="preserve">RIOBLANCO                                         </t>
  </si>
  <si>
    <t>IL73585</t>
  </si>
  <si>
    <t>73585</t>
  </si>
  <si>
    <t xml:space="preserve">PURIFICACIÓN                                      </t>
  </si>
  <si>
    <t>IL73563</t>
  </si>
  <si>
    <t>73563</t>
  </si>
  <si>
    <t xml:space="preserve">PRADO                                             </t>
  </si>
  <si>
    <t>IL73555</t>
  </si>
  <si>
    <t>73555</t>
  </si>
  <si>
    <t xml:space="preserve">PLANADAS                                          </t>
  </si>
  <si>
    <t>IL73547</t>
  </si>
  <si>
    <t>73547</t>
  </si>
  <si>
    <t xml:space="preserve">PIEDRAS                                           </t>
  </si>
  <si>
    <t>IL73520</t>
  </si>
  <si>
    <t>73520</t>
  </si>
  <si>
    <t xml:space="preserve">PALOCABILDO                                       </t>
  </si>
  <si>
    <t>IL73504</t>
  </si>
  <si>
    <t>73504</t>
  </si>
  <si>
    <t xml:space="preserve">ORTEGA                                            </t>
  </si>
  <si>
    <t>IL73483</t>
  </si>
  <si>
    <t>73483</t>
  </si>
  <si>
    <t xml:space="preserve">NATAGAIMA                                         </t>
  </si>
  <si>
    <t>IL73461</t>
  </si>
  <si>
    <t>73461</t>
  </si>
  <si>
    <t xml:space="preserve">MURILLO                                           </t>
  </si>
  <si>
    <t>IL73449</t>
  </si>
  <si>
    <t>73449</t>
  </si>
  <si>
    <t xml:space="preserve">MELGAR                                            </t>
  </si>
  <si>
    <t>IL73443</t>
  </si>
  <si>
    <t>73443</t>
  </si>
  <si>
    <t xml:space="preserve">MARIQUITA                                         </t>
  </si>
  <si>
    <t>IL73411</t>
  </si>
  <si>
    <t>73411</t>
  </si>
  <si>
    <t xml:space="preserve">LÍBANO                                            </t>
  </si>
  <si>
    <t>IL73408</t>
  </si>
  <si>
    <t>73408</t>
  </si>
  <si>
    <t xml:space="preserve">LÉRIDA                                            </t>
  </si>
  <si>
    <t>IL73352</t>
  </si>
  <si>
    <t>73352</t>
  </si>
  <si>
    <t xml:space="preserve">ICONONZO                                          </t>
  </si>
  <si>
    <t>IL73349</t>
  </si>
  <si>
    <t>73349</t>
  </si>
  <si>
    <t xml:space="preserve">HONDA                                             </t>
  </si>
  <si>
    <t>IL73347</t>
  </si>
  <si>
    <t>73347</t>
  </si>
  <si>
    <t xml:space="preserve">HERVEO                                            </t>
  </si>
  <si>
    <t>IL73319</t>
  </si>
  <si>
    <t>73319</t>
  </si>
  <si>
    <t xml:space="preserve">GUAMO                                             </t>
  </si>
  <si>
    <t>IL73283</t>
  </si>
  <si>
    <t>73283</t>
  </si>
  <si>
    <t xml:space="preserve">FRESNO                                            </t>
  </si>
  <si>
    <t>IL73275</t>
  </si>
  <si>
    <t>73275</t>
  </si>
  <si>
    <t xml:space="preserve">FLANDES                                           </t>
  </si>
  <si>
    <t>IL73270</t>
  </si>
  <si>
    <t>73270</t>
  </si>
  <si>
    <t xml:space="preserve">FALAN                                             </t>
  </si>
  <si>
    <t>IL73268</t>
  </si>
  <si>
    <t>73268</t>
  </si>
  <si>
    <t xml:space="preserve">ESPINAL                                           </t>
  </si>
  <si>
    <t>IL73236</t>
  </si>
  <si>
    <t>73236</t>
  </si>
  <si>
    <t xml:space="preserve">DOLORES                                           </t>
  </si>
  <si>
    <t>IL73226</t>
  </si>
  <si>
    <t>73226</t>
  </si>
  <si>
    <t xml:space="preserve">CUNDAY                                            </t>
  </si>
  <si>
    <t>IL73217</t>
  </si>
  <si>
    <t>73217</t>
  </si>
  <si>
    <t xml:space="preserve">COYAIMA                                           </t>
  </si>
  <si>
    <t>IL73200</t>
  </si>
  <si>
    <t>73200</t>
  </si>
  <si>
    <t xml:space="preserve">COELLO                                            </t>
  </si>
  <si>
    <t>IL73168</t>
  </si>
  <si>
    <t>73168</t>
  </si>
  <si>
    <t xml:space="preserve">CHAPARRAL                                         </t>
  </si>
  <si>
    <t>IL73152</t>
  </si>
  <si>
    <t>73152</t>
  </si>
  <si>
    <t xml:space="preserve">CASABIANCA                                        </t>
  </si>
  <si>
    <t>IL73148</t>
  </si>
  <si>
    <t>73148</t>
  </si>
  <si>
    <t xml:space="preserve">CARMEN DE APICALÁ                                 </t>
  </si>
  <si>
    <t>IL73124</t>
  </si>
  <si>
    <t>73124</t>
  </si>
  <si>
    <t xml:space="preserve">CAJAMARCA                                         </t>
  </si>
  <si>
    <t>IL73067</t>
  </si>
  <si>
    <t>73067</t>
  </si>
  <si>
    <t xml:space="preserve">ATACO                                             </t>
  </si>
  <si>
    <t>IL73055</t>
  </si>
  <si>
    <t>73055</t>
  </si>
  <si>
    <t xml:space="preserve">ARMERO                                            </t>
  </si>
  <si>
    <t>IL73043</t>
  </si>
  <si>
    <t>73043</t>
  </si>
  <si>
    <t xml:space="preserve">ANZOÁTEGUI                                        </t>
  </si>
  <si>
    <t>IL73030</t>
  </si>
  <si>
    <t>73030</t>
  </si>
  <si>
    <t xml:space="preserve">AMBALEMA                                          </t>
  </si>
  <si>
    <t>IL73026</t>
  </si>
  <si>
    <t>73026</t>
  </si>
  <si>
    <t xml:space="preserve">ALVARADO                                          </t>
  </si>
  <si>
    <t>IL73024</t>
  </si>
  <si>
    <t>73024</t>
  </si>
  <si>
    <t xml:space="preserve">ALPUJARRA                                         </t>
  </si>
  <si>
    <t>IL70823</t>
  </si>
  <si>
    <t>70823</t>
  </si>
  <si>
    <t xml:space="preserve">TOLÚ VIEJO                                        </t>
  </si>
  <si>
    <t>IL70820</t>
  </si>
  <si>
    <t>70820</t>
  </si>
  <si>
    <t xml:space="preserve">SANTIAGO DE TOLÚ                                  </t>
  </si>
  <si>
    <t>IL70771</t>
  </si>
  <si>
    <t>70771</t>
  </si>
  <si>
    <t>IL70742</t>
  </si>
  <si>
    <t>70742</t>
  </si>
  <si>
    <t xml:space="preserve">SAN LUIS DE SINCÉ                                 </t>
  </si>
  <si>
    <t>IL70717</t>
  </si>
  <si>
    <t>70717</t>
  </si>
  <si>
    <t>IL70713</t>
  </si>
  <si>
    <t>70713</t>
  </si>
  <si>
    <t xml:space="preserve">SAN ONOFRE                                        </t>
  </si>
  <si>
    <t>IL70708</t>
  </si>
  <si>
    <t>70708</t>
  </si>
  <si>
    <t xml:space="preserve">SAN MARCOS                                        </t>
  </si>
  <si>
    <t>IL70702</t>
  </si>
  <si>
    <t>70702</t>
  </si>
  <si>
    <t xml:space="preserve">SAN JUAN DE BETULIA                               </t>
  </si>
  <si>
    <t>IL70678</t>
  </si>
  <si>
    <t>70678</t>
  </si>
  <si>
    <t xml:space="preserve">SAN BENITO ABAD                                   </t>
  </si>
  <si>
    <t>IL70670</t>
  </si>
  <si>
    <t>70670</t>
  </si>
  <si>
    <t xml:space="preserve">SAMPUÉS                                           </t>
  </si>
  <si>
    <t>IL70523</t>
  </si>
  <si>
    <t>70523</t>
  </si>
  <si>
    <t xml:space="preserve">PALMITO                                           </t>
  </si>
  <si>
    <t>IL70508</t>
  </si>
  <si>
    <t>70508</t>
  </si>
  <si>
    <t xml:space="preserve">OVEJAS                                            </t>
  </si>
  <si>
    <t>IL70473</t>
  </si>
  <si>
    <t>70473</t>
  </si>
  <si>
    <t xml:space="preserve">MORROA                                            </t>
  </si>
  <si>
    <t>IL70429</t>
  </si>
  <si>
    <t>70429</t>
  </si>
  <si>
    <t xml:space="preserve">MAJAGUAL                                          </t>
  </si>
  <si>
    <t>IL70418</t>
  </si>
  <si>
    <t>70418</t>
  </si>
  <si>
    <t xml:space="preserve">LOS PALMITOS                                      </t>
  </si>
  <si>
    <t>IL70400</t>
  </si>
  <si>
    <t>70400</t>
  </si>
  <si>
    <t>IL70265</t>
  </si>
  <si>
    <t>70265</t>
  </si>
  <si>
    <t xml:space="preserve">GUARANDA                                          </t>
  </si>
  <si>
    <t>IL70235</t>
  </si>
  <si>
    <t>70235</t>
  </si>
  <si>
    <t xml:space="preserve">GALERAS                                           </t>
  </si>
  <si>
    <t>IL70233</t>
  </si>
  <si>
    <t>70233</t>
  </si>
  <si>
    <t xml:space="preserve">EL ROBLE                                          </t>
  </si>
  <si>
    <t>IL70230</t>
  </si>
  <si>
    <t>70230</t>
  </si>
  <si>
    <t xml:space="preserve">CHALÁN                                            </t>
  </si>
  <si>
    <t>IL70221</t>
  </si>
  <si>
    <t>70221</t>
  </si>
  <si>
    <t xml:space="preserve">COVEÑAS                                           </t>
  </si>
  <si>
    <t>IL70215</t>
  </si>
  <si>
    <t>70215</t>
  </si>
  <si>
    <t xml:space="preserve">COROZAL                                           </t>
  </si>
  <si>
    <t>IL70204</t>
  </si>
  <si>
    <t>70204</t>
  </si>
  <si>
    <t xml:space="preserve">COLOSO                                            </t>
  </si>
  <si>
    <t>IL70124</t>
  </si>
  <si>
    <t>70124</t>
  </si>
  <si>
    <t xml:space="preserve">CAIMITO                                           </t>
  </si>
  <si>
    <t>IL70110</t>
  </si>
  <si>
    <t>70110</t>
  </si>
  <si>
    <t xml:space="preserve">BUENAVISTA                                        </t>
  </si>
  <si>
    <t>IL70001</t>
  </si>
  <si>
    <t>70001</t>
  </si>
  <si>
    <t xml:space="preserve">SINCELEJO                                         </t>
  </si>
  <si>
    <t>IL68895</t>
  </si>
  <si>
    <t>68895</t>
  </si>
  <si>
    <t xml:space="preserve">ZAPATOCA                                          </t>
  </si>
  <si>
    <t>IL68872</t>
  </si>
  <si>
    <t>68872</t>
  </si>
  <si>
    <t>IL68867</t>
  </si>
  <si>
    <t>68867</t>
  </si>
  <si>
    <t xml:space="preserve">VETAS                                             </t>
  </si>
  <si>
    <t>IL68861</t>
  </si>
  <si>
    <t>68861</t>
  </si>
  <si>
    <t xml:space="preserve">VÉLEZ                                             </t>
  </si>
  <si>
    <t>IL68855</t>
  </si>
  <si>
    <t>68855</t>
  </si>
  <si>
    <t xml:space="preserve">VALLE DE SAN JOSÉ                                 </t>
  </si>
  <si>
    <t>IL68820</t>
  </si>
  <si>
    <t>68820</t>
  </si>
  <si>
    <t xml:space="preserve">TONA                                              </t>
  </si>
  <si>
    <t>IL68780</t>
  </si>
  <si>
    <t>68780</t>
  </si>
  <si>
    <t xml:space="preserve">SURATÁ                                            </t>
  </si>
  <si>
    <t>IL68773</t>
  </si>
  <si>
    <t>68773</t>
  </si>
  <si>
    <t>IL68770</t>
  </si>
  <si>
    <t>68770</t>
  </si>
  <si>
    <t xml:space="preserve">SUAITA                                            </t>
  </si>
  <si>
    <t>IL68755</t>
  </si>
  <si>
    <t>68755</t>
  </si>
  <si>
    <t xml:space="preserve">SOCORRO                                           </t>
  </si>
  <si>
    <t>IL68745</t>
  </si>
  <si>
    <t>68745</t>
  </si>
  <si>
    <t xml:space="preserve">SIMACOTA                                          </t>
  </si>
  <si>
    <t>IL68720</t>
  </si>
  <si>
    <t>68720</t>
  </si>
  <si>
    <t xml:space="preserve">SANTA HELENA DEL OPÓN                             </t>
  </si>
  <si>
    <t>IL68705</t>
  </si>
  <si>
    <t>68705</t>
  </si>
  <si>
    <t xml:space="preserve">SANTA BÁRBARA                                     </t>
  </si>
  <si>
    <t>IL68689</t>
  </si>
  <si>
    <t>68689</t>
  </si>
  <si>
    <t xml:space="preserve">SAN VICENTE DE CHUCURÍ                            </t>
  </si>
  <si>
    <t>IL68686</t>
  </si>
  <si>
    <t>68686</t>
  </si>
  <si>
    <t>IL68684</t>
  </si>
  <si>
    <t>68684</t>
  </si>
  <si>
    <t xml:space="preserve">SAN JOSÉ DE MIRANDA                               </t>
  </si>
  <si>
    <t>IL68682</t>
  </si>
  <si>
    <t>68682</t>
  </si>
  <si>
    <t xml:space="preserve">SAN JOAQUÍN                                       </t>
  </si>
  <si>
    <t>IL68679</t>
  </si>
  <si>
    <t>68679</t>
  </si>
  <si>
    <t xml:space="preserve">SAN GIL                                           </t>
  </si>
  <si>
    <t>IL68673</t>
  </si>
  <si>
    <t>68673</t>
  </si>
  <si>
    <t xml:space="preserve">SAN BENITO                                        </t>
  </si>
  <si>
    <t>IL68669</t>
  </si>
  <si>
    <t>68669</t>
  </si>
  <si>
    <t xml:space="preserve">SAN ANDRÉS                                        </t>
  </si>
  <si>
    <t>IL68655</t>
  </si>
  <si>
    <t>68655</t>
  </si>
  <si>
    <t xml:space="preserve">SABANA DE TORRES                                  </t>
  </si>
  <si>
    <t>IL68615</t>
  </si>
  <si>
    <t>68615</t>
  </si>
  <si>
    <t xml:space="preserve">RIONEGRO                                          </t>
  </si>
  <si>
    <t>IL68575</t>
  </si>
  <si>
    <t>68575</t>
  </si>
  <si>
    <t xml:space="preserve">PUERTO WILCHES                                    </t>
  </si>
  <si>
    <t>IL68573</t>
  </si>
  <si>
    <t>68573</t>
  </si>
  <si>
    <t xml:space="preserve">PUERTO PARRA                                      </t>
  </si>
  <si>
    <t>IL68572</t>
  </si>
  <si>
    <t>68572</t>
  </si>
  <si>
    <t xml:space="preserve">PUENTE NACIONAL                                   </t>
  </si>
  <si>
    <t>IL68549</t>
  </si>
  <si>
    <t>68549</t>
  </si>
  <si>
    <t xml:space="preserve">PINCHOTE                                          </t>
  </si>
  <si>
    <t>IL68533</t>
  </si>
  <si>
    <t>68533</t>
  </si>
  <si>
    <t xml:space="preserve">PÁRAMO                                            </t>
  </si>
  <si>
    <t>IL68524</t>
  </si>
  <si>
    <t>68524</t>
  </si>
  <si>
    <t xml:space="preserve">PALMAS DEL SOCORRO                                </t>
  </si>
  <si>
    <t>IL68522</t>
  </si>
  <si>
    <t>68522</t>
  </si>
  <si>
    <t xml:space="preserve">PALMAR                                            </t>
  </si>
  <si>
    <t>IL68502</t>
  </si>
  <si>
    <t>68502</t>
  </si>
  <si>
    <t xml:space="preserve">ONZAGA                                            </t>
  </si>
  <si>
    <t>IL68500</t>
  </si>
  <si>
    <t>68500</t>
  </si>
  <si>
    <t xml:space="preserve">OIBA                                              </t>
  </si>
  <si>
    <t>IL68498</t>
  </si>
  <si>
    <t>68498</t>
  </si>
  <si>
    <t xml:space="preserve">OCAMONTE                                          </t>
  </si>
  <si>
    <t>IL68468</t>
  </si>
  <si>
    <t>68468</t>
  </si>
  <si>
    <t xml:space="preserve">MOLAGAVITA                                        </t>
  </si>
  <si>
    <t>IL68464</t>
  </si>
  <si>
    <t>68464</t>
  </si>
  <si>
    <t xml:space="preserve">MOGOTES                                           </t>
  </si>
  <si>
    <t>IL68444</t>
  </si>
  <si>
    <t>68444</t>
  </si>
  <si>
    <t xml:space="preserve">MATANZA                                           </t>
  </si>
  <si>
    <t>IL68432</t>
  </si>
  <si>
    <t>68432</t>
  </si>
  <si>
    <t xml:space="preserve">MÁLAGA                                            </t>
  </si>
  <si>
    <t>IL68425</t>
  </si>
  <si>
    <t>68425</t>
  </si>
  <si>
    <t xml:space="preserve">MACARAVITA                                        </t>
  </si>
  <si>
    <t>IL68418</t>
  </si>
  <si>
    <t>68418</t>
  </si>
  <si>
    <t xml:space="preserve">LOS SANTOS                                        </t>
  </si>
  <si>
    <t>IL68406</t>
  </si>
  <si>
    <t>68406</t>
  </si>
  <si>
    <t xml:space="preserve">LEBRÍJA                                           </t>
  </si>
  <si>
    <t>IL68397</t>
  </si>
  <si>
    <t>68397</t>
  </si>
  <si>
    <t xml:space="preserve">LA PAZ                                            </t>
  </si>
  <si>
    <t>IL68385</t>
  </si>
  <si>
    <t>68385</t>
  </si>
  <si>
    <t xml:space="preserve">LANDÁZURI                                         </t>
  </si>
  <si>
    <t>IL68377</t>
  </si>
  <si>
    <t>68377</t>
  </si>
  <si>
    <t xml:space="preserve">LA BELLEZA                                        </t>
  </si>
  <si>
    <t>IL68370</t>
  </si>
  <si>
    <t>68370</t>
  </si>
  <si>
    <t xml:space="preserve">JORDÁN                                            </t>
  </si>
  <si>
    <t>IL68368</t>
  </si>
  <si>
    <t>68368</t>
  </si>
  <si>
    <t xml:space="preserve">JESÚS MARÍA                                       </t>
  </si>
  <si>
    <t>IL68344</t>
  </si>
  <si>
    <t>68344</t>
  </si>
  <si>
    <t xml:space="preserve">HATO                                              </t>
  </si>
  <si>
    <t>IL68327</t>
  </si>
  <si>
    <t>68327</t>
  </si>
  <si>
    <t xml:space="preserve">GÜEPSA                                            </t>
  </si>
  <si>
    <t>IL68324</t>
  </si>
  <si>
    <t>68324</t>
  </si>
  <si>
    <t xml:space="preserve">GUAVATÁ                                           </t>
  </si>
  <si>
    <t>IL68322</t>
  </si>
  <si>
    <t>68322</t>
  </si>
  <si>
    <t xml:space="preserve">GUAPOTÁ                                           </t>
  </si>
  <si>
    <t>IL68320</t>
  </si>
  <si>
    <t>68320</t>
  </si>
  <si>
    <t xml:space="preserve">GUADALUPE                                         </t>
  </si>
  <si>
    <t>IL68318</t>
  </si>
  <si>
    <t>68318</t>
  </si>
  <si>
    <t xml:space="preserve">GUACA                                             </t>
  </si>
  <si>
    <t>IL68298</t>
  </si>
  <si>
    <t>68298</t>
  </si>
  <si>
    <t xml:space="preserve">GAMBITA                                           </t>
  </si>
  <si>
    <t>IL68296</t>
  </si>
  <si>
    <t>68296</t>
  </si>
  <si>
    <t xml:space="preserve">GALÁN                                             </t>
  </si>
  <si>
    <t>IL68271</t>
  </si>
  <si>
    <t>68271</t>
  </si>
  <si>
    <t xml:space="preserve">FLORIÁN                                           </t>
  </si>
  <si>
    <t>IL68266</t>
  </si>
  <si>
    <t>68266</t>
  </si>
  <si>
    <t xml:space="preserve">ENCISO                                            </t>
  </si>
  <si>
    <t>IL68264</t>
  </si>
  <si>
    <t>68264</t>
  </si>
  <si>
    <t xml:space="preserve">ENCINO                                            </t>
  </si>
  <si>
    <t>IL68255</t>
  </si>
  <si>
    <t>68255</t>
  </si>
  <si>
    <t xml:space="preserve">EL PLAYÓN                                         </t>
  </si>
  <si>
    <t>IL68250</t>
  </si>
  <si>
    <t>68250</t>
  </si>
  <si>
    <t xml:space="preserve">EL PEÑÓN                                          </t>
  </si>
  <si>
    <t>IL68245</t>
  </si>
  <si>
    <t>68245</t>
  </si>
  <si>
    <t xml:space="preserve">EL GUACAMAYO                                      </t>
  </si>
  <si>
    <t>IL68235</t>
  </si>
  <si>
    <t>68235</t>
  </si>
  <si>
    <t xml:space="preserve">EL CARMEN DE CHUCURÍ                              </t>
  </si>
  <si>
    <t>IL68229</t>
  </si>
  <si>
    <t>68229</t>
  </si>
  <si>
    <t xml:space="preserve">CURITÍ                                            </t>
  </si>
  <si>
    <t>IL68217</t>
  </si>
  <si>
    <t>68217</t>
  </si>
  <si>
    <t xml:space="preserve">COROMORO                                          </t>
  </si>
  <si>
    <t>IL68211</t>
  </si>
  <si>
    <t>68211</t>
  </si>
  <si>
    <t xml:space="preserve">CONTRATACIÓN                                      </t>
  </si>
  <si>
    <t>IL68209</t>
  </si>
  <si>
    <t>68209</t>
  </si>
  <si>
    <t xml:space="preserve">CONFINES                                          </t>
  </si>
  <si>
    <t>IL68207</t>
  </si>
  <si>
    <t>68207</t>
  </si>
  <si>
    <t xml:space="preserve">CONCEPCIÓN                                        </t>
  </si>
  <si>
    <t>IL68190</t>
  </si>
  <si>
    <t>68190</t>
  </si>
  <si>
    <t xml:space="preserve">CIMITARRA                                         </t>
  </si>
  <si>
    <t>IL68179</t>
  </si>
  <si>
    <t>68179</t>
  </si>
  <si>
    <t xml:space="preserve">CHIPATÁ                                           </t>
  </si>
  <si>
    <t>IL68176</t>
  </si>
  <si>
    <t>68176</t>
  </si>
  <si>
    <t xml:space="preserve">CHIMA                                             </t>
  </si>
  <si>
    <t>IL68169</t>
  </si>
  <si>
    <t>68169</t>
  </si>
  <si>
    <t xml:space="preserve">CHARTA                                            </t>
  </si>
  <si>
    <t>IL68167</t>
  </si>
  <si>
    <t>68167</t>
  </si>
  <si>
    <t xml:space="preserve">CHARALÁ                                           </t>
  </si>
  <si>
    <t>IL68162</t>
  </si>
  <si>
    <t>68162</t>
  </si>
  <si>
    <t xml:space="preserve">CERRITO                                           </t>
  </si>
  <si>
    <t>IL68160</t>
  </si>
  <si>
    <t>68160</t>
  </si>
  <si>
    <t xml:space="preserve">CEPITÁ                                            </t>
  </si>
  <si>
    <t>IL68152</t>
  </si>
  <si>
    <t>68152</t>
  </si>
  <si>
    <t xml:space="preserve">CARCASÍ                                           </t>
  </si>
  <si>
    <t>IL68147</t>
  </si>
  <si>
    <t>68147</t>
  </si>
  <si>
    <t xml:space="preserve">CAPITANEJO                                        </t>
  </si>
  <si>
    <t>IL68132</t>
  </si>
  <si>
    <t>68132</t>
  </si>
  <si>
    <t xml:space="preserve">CALIFORNIA                                        </t>
  </si>
  <si>
    <t>IL68121</t>
  </si>
  <si>
    <t>68121</t>
  </si>
  <si>
    <t xml:space="preserve">CABRERA                                           </t>
  </si>
  <si>
    <t>IL68101</t>
  </si>
  <si>
    <t>68101</t>
  </si>
  <si>
    <t>IL68092</t>
  </si>
  <si>
    <t>68092</t>
  </si>
  <si>
    <t xml:space="preserve">BETULIA                                           </t>
  </si>
  <si>
    <t>IL68079</t>
  </si>
  <si>
    <t>68079</t>
  </si>
  <si>
    <t xml:space="preserve">BARICHARA                                         </t>
  </si>
  <si>
    <t>IL68077</t>
  </si>
  <si>
    <t>68077</t>
  </si>
  <si>
    <t xml:space="preserve">BARBOSA                                           </t>
  </si>
  <si>
    <t>IL68051</t>
  </si>
  <si>
    <t>68051</t>
  </si>
  <si>
    <t xml:space="preserve">ARATOCA                                           </t>
  </si>
  <si>
    <t>IL68020</t>
  </si>
  <si>
    <t>68020</t>
  </si>
  <si>
    <t xml:space="preserve">ALBANIA                                           </t>
  </si>
  <si>
    <t>IL68013</t>
  </si>
  <si>
    <t>68013</t>
  </si>
  <si>
    <t xml:space="preserve">AGUADA                                            </t>
  </si>
  <si>
    <t>IL66687</t>
  </si>
  <si>
    <t>66687</t>
  </si>
  <si>
    <t xml:space="preserve">SANTUARIO                                         </t>
  </si>
  <si>
    <t>IL66682</t>
  </si>
  <si>
    <t>66682</t>
  </si>
  <si>
    <t xml:space="preserve">SANTA ROSA DE CABAL                               </t>
  </si>
  <si>
    <t>IL66594</t>
  </si>
  <si>
    <t>66594</t>
  </si>
  <si>
    <t xml:space="preserve">QUINCHÍA                                          </t>
  </si>
  <si>
    <t>IL66572</t>
  </si>
  <si>
    <t>66572</t>
  </si>
  <si>
    <t xml:space="preserve">PUEBLO RICO                                       </t>
  </si>
  <si>
    <t>IL66456</t>
  </si>
  <si>
    <t>66456</t>
  </si>
  <si>
    <t xml:space="preserve">MISTRATÓ                                          </t>
  </si>
  <si>
    <t>IL66440</t>
  </si>
  <si>
    <t>66440</t>
  </si>
  <si>
    <t xml:space="preserve">MARSELLA                                          </t>
  </si>
  <si>
    <t>IL66400</t>
  </si>
  <si>
    <t>66400</t>
  </si>
  <si>
    <t xml:space="preserve">LA VIRGINIA                                       </t>
  </si>
  <si>
    <t>IL66383</t>
  </si>
  <si>
    <t>66383</t>
  </si>
  <si>
    <t xml:space="preserve">LA CELIA                                          </t>
  </si>
  <si>
    <t>IL66318</t>
  </si>
  <si>
    <t>66318</t>
  </si>
  <si>
    <t xml:space="preserve">GUÁTICA                                           </t>
  </si>
  <si>
    <t>IL66088</t>
  </si>
  <si>
    <t>66088</t>
  </si>
  <si>
    <t xml:space="preserve">BELÉN DE UMBRÍA                                   </t>
  </si>
  <si>
    <t>IL66075</t>
  </si>
  <si>
    <t>66075</t>
  </si>
  <si>
    <t xml:space="preserve">BALBOA                                            </t>
  </si>
  <si>
    <t>IL66045</t>
  </si>
  <si>
    <t>66045</t>
  </si>
  <si>
    <t xml:space="preserve">APÍA                                              </t>
  </si>
  <si>
    <t>IL63690</t>
  </si>
  <si>
    <t>63690</t>
  </si>
  <si>
    <t xml:space="preserve">SALENTO                                           </t>
  </si>
  <si>
    <t>IL63594</t>
  </si>
  <si>
    <t>63594</t>
  </si>
  <si>
    <t xml:space="preserve">QUIMBAYA                                          </t>
  </si>
  <si>
    <t>IL63548</t>
  </si>
  <si>
    <t>63548</t>
  </si>
  <si>
    <t xml:space="preserve">PIJAO                                             </t>
  </si>
  <si>
    <t>IL63470</t>
  </si>
  <si>
    <t>63470</t>
  </si>
  <si>
    <t xml:space="preserve">MONTENEGRO                                        </t>
  </si>
  <si>
    <t>IL63401</t>
  </si>
  <si>
    <t>63401</t>
  </si>
  <si>
    <t xml:space="preserve">LA TEBAIDA                                        </t>
  </si>
  <si>
    <t>IL63302</t>
  </si>
  <si>
    <t>63302</t>
  </si>
  <si>
    <t xml:space="preserve">GÉNOVA                                            </t>
  </si>
  <si>
    <t>IL63272</t>
  </si>
  <si>
    <t>63272</t>
  </si>
  <si>
    <t xml:space="preserve">FILANDIA                                          </t>
  </si>
  <si>
    <t>IL63212</t>
  </si>
  <si>
    <t>63212</t>
  </si>
  <si>
    <t>IL63190</t>
  </si>
  <si>
    <t>63190</t>
  </si>
  <si>
    <t xml:space="preserve">CIRCASIA                                          </t>
  </si>
  <si>
    <t>IL63130</t>
  </si>
  <si>
    <t>63130</t>
  </si>
  <si>
    <t xml:space="preserve">CALARCA                                           </t>
  </si>
  <si>
    <t>IL63111</t>
  </si>
  <si>
    <t>63111</t>
  </si>
  <si>
    <t>IL54874</t>
  </si>
  <si>
    <t>54874</t>
  </si>
  <si>
    <t xml:space="preserve">VILLA DEL ROSARIO                                 </t>
  </si>
  <si>
    <t>IL54871</t>
  </si>
  <si>
    <t>54871</t>
  </si>
  <si>
    <t xml:space="preserve">VILLA CARO                                        </t>
  </si>
  <si>
    <t>IL54820</t>
  </si>
  <si>
    <t>54820</t>
  </si>
  <si>
    <t xml:space="preserve">TOLEDO                                            </t>
  </si>
  <si>
    <t>IL54810</t>
  </si>
  <si>
    <t>54810</t>
  </si>
  <si>
    <t xml:space="preserve">TIBÚ                                              </t>
  </si>
  <si>
    <t>IL54800</t>
  </si>
  <si>
    <t>54800</t>
  </si>
  <si>
    <t xml:space="preserve">TEORAMA                                           </t>
  </si>
  <si>
    <t>IL54743</t>
  </si>
  <si>
    <t>54743</t>
  </si>
  <si>
    <t xml:space="preserve">SILOS                                             </t>
  </si>
  <si>
    <t>IL54720</t>
  </si>
  <si>
    <t>54720</t>
  </si>
  <si>
    <t xml:space="preserve">SARDINATA                                         </t>
  </si>
  <si>
    <t>IL54680</t>
  </si>
  <si>
    <t>54680</t>
  </si>
  <si>
    <t>IL54673</t>
  </si>
  <si>
    <t>54673</t>
  </si>
  <si>
    <t xml:space="preserve">SAN CAYETANO                                      </t>
  </si>
  <si>
    <t>IL54670</t>
  </si>
  <si>
    <t>54670</t>
  </si>
  <si>
    <t xml:space="preserve">SAN CALIXTO                                       </t>
  </si>
  <si>
    <t>IL54660</t>
  </si>
  <si>
    <t>54660</t>
  </si>
  <si>
    <t xml:space="preserve">SALAZAR                                           </t>
  </si>
  <si>
    <t>IL54599</t>
  </si>
  <si>
    <t>54599</t>
  </si>
  <si>
    <t xml:space="preserve">RAGONVALIA                                        </t>
  </si>
  <si>
    <t>IL54553</t>
  </si>
  <si>
    <t>54553</t>
  </si>
  <si>
    <t xml:space="preserve">PUERTO SANTANDER                                  </t>
  </si>
  <si>
    <t>IL54520</t>
  </si>
  <si>
    <t>54520</t>
  </si>
  <si>
    <t xml:space="preserve">PAMPLONITA                                        </t>
  </si>
  <si>
    <t>IL54518</t>
  </si>
  <si>
    <t>54518</t>
  </si>
  <si>
    <t xml:space="preserve">PAMPLONA                                          </t>
  </si>
  <si>
    <t>IL54498</t>
  </si>
  <si>
    <t>54498</t>
  </si>
  <si>
    <t xml:space="preserve">OCAÑA                                             </t>
  </si>
  <si>
    <t>IL54480</t>
  </si>
  <si>
    <t>54480</t>
  </si>
  <si>
    <t xml:space="preserve">MUTISCUA                                          </t>
  </si>
  <si>
    <t>IL54418</t>
  </si>
  <si>
    <t>54418</t>
  </si>
  <si>
    <t xml:space="preserve">LOURDES                                           </t>
  </si>
  <si>
    <t>IL54405</t>
  </si>
  <si>
    <t>54405</t>
  </si>
  <si>
    <t xml:space="preserve">LOS PATIOS                                        </t>
  </si>
  <si>
    <t>IL54398</t>
  </si>
  <si>
    <t>54398</t>
  </si>
  <si>
    <t xml:space="preserve">LA PLAYA                                          </t>
  </si>
  <si>
    <t>IL54385</t>
  </si>
  <si>
    <t>54385</t>
  </si>
  <si>
    <t xml:space="preserve">LA ESPERANZA                                      </t>
  </si>
  <si>
    <t>IL54377</t>
  </si>
  <si>
    <t>54377</t>
  </si>
  <si>
    <t xml:space="preserve">LABATECA                                          </t>
  </si>
  <si>
    <t>IL54347</t>
  </si>
  <si>
    <t>54347</t>
  </si>
  <si>
    <t xml:space="preserve">HERRÁN                                            </t>
  </si>
  <si>
    <t>IL54344</t>
  </si>
  <si>
    <t>54344</t>
  </si>
  <si>
    <t xml:space="preserve">HACARÍ                                            </t>
  </si>
  <si>
    <t>IL54313</t>
  </si>
  <si>
    <t>54313</t>
  </si>
  <si>
    <t xml:space="preserve">GRAMALOTE                                         </t>
  </si>
  <si>
    <t>IL54261</t>
  </si>
  <si>
    <t>54261</t>
  </si>
  <si>
    <t xml:space="preserve">EL ZULIA                                          </t>
  </si>
  <si>
    <t>IL54250</t>
  </si>
  <si>
    <t>54250</t>
  </si>
  <si>
    <t xml:space="preserve">EL TARRA                                          </t>
  </si>
  <si>
    <t>IL54245</t>
  </si>
  <si>
    <t>54245</t>
  </si>
  <si>
    <t xml:space="preserve">EL CARMEN                                         </t>
  </si>
  <si>
    <t>IL54239</t>
  </si>
  <si>
    <t>54239</t>
  </si>
  <si>
    <t xml:space="preserve">DURANIA                                           </t>
  </si>
  <si>
    <t>IL54223</t>
  </si>
  <si>
    <t>54223</t>
  </si>
  <si>
    <t xml:space="preserve">CUCUTILLA                                         </t>
  </si>
  <si>
    <t>IL54206</t>
  </si>
  <si>
    <t>54206</t>
  </si>
  <si>
    <t xml:space="preserve">CONVENCIÓN                                        </t>
  </si>
  <si>
    <t>IL54174</t>
  </si>
  <si>
    <t>54174</t>
  </si>
  <si>
    <t xml:space="preserve">CHITAGÁ                                           </t>
  </si>
  <si>
    <t>IL54172</t>
  </si>
  <si>
    <t>54172</t>
  </si>
  <si>
    <t xml:space="preserve">CHINÁCOTA                                         </t>
  </si>
  <si>
    <t>IL54128</t>
  </si>
  <si>
    <t>54128</t>
  </si>
  <si>
    <t xml:space="preserve">CACHIRÁ                                           </t>
  </si>
  <si>
    <t>IL54125</t>
  </si>
  <si>
    <t>54125</t>
  </si>
  <si>
    <t xml:space="preserve">CÁCOTA                                            </t>
  </si>
  <si>
    <t>IL54109</t>
  </si>
  <si>
    <t>54109</t>
  </si>
  <si>
    <t xml:space="preserve">BUCARASICA                                        </t>
  </si>
  <si>
    <t>IL54099</t>
  </si>
  <si>
    <t>54099</t>
  </si>
  <si>
    <t xml:space="preserve">BOCHALEMA                                         </t>
  </si>
  <si>
    <t>IL54051</t>
  </si>
  <si>
    <t>54051</t>
  </si>
  <si>
    <t xml:space="preserve">ARBOLEDAS                                         </t>
  </si>
  <si>
    <t>IL54003</t>
  </si>
  <si>
    <t>54003</t>
  </si>
  <si>
    <t xml:space="preserve">ABREGO                                            </t>
  </si>
  <si>
    <t>IL52885</t>
  </si>
  <si>
    <t>52885</t>
  </si>
  <si>
    <t xml:space="preserve">YACUANQUER                                        </t>
  </si>
  <si>
    <t>IL52838</t>
  </si>
  <si>
    <t>52838</t>
  </si>
  <si>
    <t xml:space="preserve">TÚQUERRES                                         </t>
  </si>
  <si>
    <t>IL52835</t>
  </si>
  <si>
    <t>52835</t>
  </si>
  <si>
    <t xml:space="preserve">SAN ANDRES DE TUMACO                              </t>
  </si>
  <si>
    <t>IL52788</t>
  </si>
  <si>
    <t>52788</t>
  </si>
  <si>
    <t xml:space="preserve">TANGUA                                            </t>
  </si>
  <si>
    <t>IL52786</t>
  </si>
  <si>
    <t>52786</t>
  </si>
  <si>
    <t xml:space="preserve">TAMINANGO                                         </t>
  </si>
  <si>
    <t>IL52720</t>
  </si>
  <si>
    <t>52720</t>
  </si>
  <si>
    <t xml:space="preserve">SAPUYES                                           </t>
  </si>
  <si>
    <t>IL52699</t>
  </si>
  <si>
    <t>52699</t>
  </si>
  <si>
    <t xml:space="preserve">SANTACRUZ                                         </t>
  </si>
  <si>
    <t>IL52696</t>
  </si>
  <si>
    <t>52696</t>
  </si>
  <si>
    <t>IL52694</t>
  </si>
  <si>
    <t>52694</t>
  </si>
  <si>
    <t xml:space="preserve">SAN PEDRO DE CARTAGO                              </t>
  </si>
  <si>
    <t>IL52693</t>
  </si>
  <si>
    <t>52693</t>
  </si>
  <si>
    <t xml:space="preserve">SAN PABLO                                         </t>
  </si>
  <si>
    <t>IL52687</t>
  </si>
  <si>
    <t>52687</t>
  </si>
  <si>
    <t xml:space="preserve">SAN LORENZO                                       </t>
  </si>
  <si>
    <t>IL52685</t>
  </si>
  <si>
    <t>52685</t>
  </si>
  <si>
    <t xml:space="preserve">SAN BERNARDO                                      </t>
  </si>
  <si>
    <t>IL52683</t>
  </si>
  <si>
    <t>52683</t>
  </si>
  <si>
    <t xml:space="preserve">SANDONÁ                                           </t>
  </si>
  <si>
    <t>IL52678</t>
  </si>
  <si>
    <t>52678</t>
  </si>
  <si>
    <t xml:space="preserve">SAMANIEGO                                         </t>
  </si>
  <si>
    <t>IL52621</t>
  </si>
  <si>
    <t>52621</t>
  </si>
  <si>
    <t xml:space="preserve">ROBERTO PAYÁN                                     </t>
  </si>
  <si>
    <t>IL52612</t>
  </si>
  <si>
    <t>52612</t>
  </si>
  <si>
    <t xml:space="preserve">RICAURTE                                          </t>
  </si>
  <si>
    <t>IL52585</t>
  </si>
  <si>
    <t>52585</t>
  </si>
  <si>
    <t xml:space="preserve">PUPIALES                                          </t>
  </si>
  <si>
    <t>IL52573</t>
  </si>
  <si>
    <t>52573</t>
  </si>
  <si>
    <t xml:space="preserve">PUERRES                                           </t>
  </si>
  <si>
    <t>IL52565</t>
  </si>
  <si>
    <t>52565</t>
  </si>
  <si>
    <t>IL52560</t>
  </si>
  <si>
    <t>52560</t>
  </si>
  <si>
    <t xml:space="preserve">POTOSÍ                                            </t>
  </si>
  <si>
    <t>IL52540</t>
  </si>
  <si>
    <t>52540</t>
  </si>
  <si>
    <t xml:space="preserve">POLICARPA                                         </t>
  </si>
  <si>
    <t>IL52520</t>
  </si>
  <si>
    <t>52520</t>
  </si>
  <si>
    <t xml:space="preserve">FRANCISCO PIZARRO                                 </t>
  </si>
  <si>
    <t>IL52506</t>
  </si>
  <si>
    <t>52506</t>
  </si>
  <si>
    <t xml:space="preserve">OSPINA                                            </t>
  </si>
  <si>
    <t>IL52490</t>
  </si>
  <si>
    <t>52490</t>
  </si>
  <si>
    <t xml:space="preserve">OLAYA HERRERA                                     </t>
  </si>
  <si>
    <t>IL52480</t>
  </si>
  <si>
    <t>52480</t>
  </si>
  <si>
    <t>IL52473</t>
  </si>
  <si>
    <t>52473</t>
  </si>
  <si>
    <t xml:space="preserve">MOSQUERA                                          </t>
  </si>
  <si>
    <t>IL52435</t>
  </si>
  <si>
    <t>52435</t>
  </si>
  <si>
    <t xml:space="preserve">MALLAMA                                           </t>
  </si>
  <si>
    <t>IL52427</t>
  </si>
  <si>
    <t>52427</t>
  </si>
  <si>
    <t xml:space="preserve">MAGÜI                                             </t>
  </si>
  <si>
    <t>IL52418</t>
  </si>
  <si>
    <t>52418</t>
  </si>
  <si>
    <t xml:space="preserve">LOS ANDES                                         </t>
  </si>
  <si>
    <t>IL52411</t>
  </si>
  <si>
    <t>52411</t>
  </si>
  <si>
    <t xml:space="preserve">LINARES                                           </t>
  </si>
  <si>
    <t>IL52405</t>
  </si>
  <si>
    <t>52405</t>
  </si>
  <si>
    <t xml:space="preserve">LEIVA                                             </t>
  </si>
  <si>
    <t>IL52399</t>
  </si>
  <si>
    <t>52399</t>
  </si>
  <si>
    <t>IL52390</t>
  </si>
  <si>
    <t>52390</t>
  </si>
  <si>
    <t xml:space="preserve">LA TOLA                                           </t>
  </si>
  <si>
    <t>IL52385</t>
  </si>
  <si>
    <t>52385</t>
  </si>
  <si>
    <t xml:space="preserve">LA LLANADA                                        </t>
  </si>
  <si>
    <t>IL52381</t>
  </si>
  <si>
    <t>52381</t>
  </si>
  <si>
    <t xml:space="preserve">LA FLORIDA                                        </t>
  </si>
  <si>
    <t>IL52378</t>
  </si>
  <si>
    <t>52378</t>
  </si>
  <si>
    <t xml:space="preserve">LA CRUZ                                           </t>
  </si>
  <si>
    <t>IL52356</t>
  </si>
  <si>
    <t>52356</t>
  </si>
  <si>
    <t xml:space="preserve">IPIALES                                           </t>
  </si>
  <si>
    <t>IL52354</t>
  </si>
  <si>
    <t>52354</t>
  </si>
  <si>
    <t xml:space="preserve">IMUÉS                                             </t>
  </si>
  <si>
    <t>IL52352</t>
  </si>
  <si>
    <t>52352</t>
  </si>
  <si>
    <t xml:space="preserve">ILES                                              </t>
  </si>
  <si>
    <t>IL52323</t>
  </si>
  <si>
    <t>52323</t>
  </si>
  <si>
    <t xml:space="preserve">GUALMATÁN                                         </t>
  </si>
  <si>
    <t>IL52320</t>
  </si>
  <si>
    <t>52320</t>
  </si>
  <si>
    <t xml:space="preserve">GUAITARILLA                                       </t>
  </si>
  <si>
    <t>IL52317</t>
  </si>
  <si>
    <t>52317</t>
  </si>
  <si>
    <t xml:space="preserve">GUACHUCAL                                         </t>
  </si>
  <si>
    <t>IL52287</t>
  </si>
  <si>
    <t>52287</t>
  </si>
  <si>
    <t xml:space="preserve">FUNES                                             </t>
  </si>
  <si>
    <t>IL52260</t>
  </si>
  <si>
    <t>52260</t>
  </si>
  <si>
    <t xml:space="preserve">EL TAMBO                                          </t>
  </si>
  <si>
    <t>IL52258</t>
  </si>
  <si>
    <t>52258</t>
  </si>
  <si>
    <t xml:space="preserve">EL TABLÓN DE GÓMEZ                                </t>
  </si>
  <si>
    <t>IL52256</t>
  </si>
  <si>
    <t>52256</t>
  </si>
  <si>
    <t xml:space="preserve">EL ROSARIO                                        </t>
  </si>
  <si>
    <t>IL52254</t>
  </si>
  <si>
    <t>52254</t>
  </si>
  <si>
    <t xml:space="preserve">EL PEÑOL                                          </t>
  </si>
  <si>
    <t>IL52250</t>
  </si>
  <si>
    <t>52250</t>
  </si>
  <si>
    <t xml:space="preserve">EL CHARCO                                         </t>
  </si>
  <si>
    <t>IL52240</t>
  </si>
  <si>
    <t>52240</t>
  </si>
  <si>
    <t xml:space="preserve">CHACHAGÜÍ                                         </t>
  </si>
  <si>
    <t>IL52233</t>
  </si>
  <si>
    <t>52233</t>
  </si>
  <si>
    <t xml:space="preserve">CUMBITARA                                         </t>
  </si>
  <si>
    <t>IL52227</t>
  </si>
  <si>
    <t>52227</t>
  </si>
  <si>
    <t xml:space="preserve">CUMBAL                                            </t>
  </si>
  <si>
    <t>IL52224</t>
  </si>
  <si>
    <t>52224</t>
  </si>
  <si>
    <t xml:space="preserve">CUASPUD                                           </t>
  </si>
  <si>
    <t>IL52215</t>
  </si>
  <si>
    <t>52215</t>
  </si>
  <si>
    <t>IL52210</t>
  </si>
  <si>
    <t>52210</t>
  </si>
  <si>
    <t xml:space="preserve">CONTADERO                                         </t>
  </si>
  <si>
    <t>IL52207</t>
  </si>
  <si>
    <t>52207</t>
  </si>
  <si>
    <t xml:space="preserve">CONSACA                                           </t>
  </si>
  <si>
    <t>IL52203</t>
  </si>
  <si>
    <t>52203</t>
  </si>
  <si>
    <t>IL52110</t>
  </si>
  <si>
    <t>52110</t>
  </si>
  <si>
    <t xml:space="preserve">BUESACO                                           </t>
  </si>
  <si>
    <t>IL52083</t>
  </si>
  <si>
    <t>52083</t>
  </si>
  <si>
    <t xml:space="preserve">BELÉN                                             </t>
  </si>
  <si>
    <t>IL52079</t>
  </si>
  <si>
    <t>52079</t>
  </si>
  <si>
    <t xml:space="preserve">BARBACOAS                                         </t>
  </si>
  <si>
    <t>IL52051</t>
  </si>
  <si>
    <t>52051</t>
  </si>
  <si>
    <t xml:space="preserve">ARBOLEDA                                          </t>
  </si>
  <si>
    <t>IL52036</t>
  </si>
  <si>
    <t>52036</t>
  </si>
  <si>
    <t xml:space="preserve">ANCUYÁ                                            </t>
  </si>
  <si>
    <t>IL52022</t>
  </si>
  <si>
    <t>52022</t>
  </si>
  <si>
    <t xml:space="preserve">ALDANA                                            </t>
  </si>
  <si>
    <t>IL52019</t>
  </si>
  <si>
    <t>52019</t>
  </si>
  <si>
    <t xml:space="preserve">ALBÁN                                             </t>
  </si>
  <si>
    <t>IL50711</t>
  </si>
  <si>
    <t>50711</t>
  </si>
  <si>
    <t xml:space="preserve">VISTAHERMOSA                                      </t>
  </si>
  <si>
    <t>IL50689</t>
  </si>
  <si>
    <t>50689</t>
  </si>
  <si>
    <t xml:space="preserve">SAN MARTÍN                                        </t>
  </si>
  <si>
    <t>IL50686</t>
  </si>
  <si>
    <t>50686</t>
  </si>
  <si>
    <t xml:space="preserve">SAN JUANITO                                       </t>
  </si>
  <si>
    <t>IL50683</t>
  </si>
  <si>
    <t>50683</t>
  </si>
  <si>
    <t xml:space="preserve">SAN JUAN DE ARAMA                                 </t>
  </si>
  <si>
    <t>IL50680</t>
  </si>
  <si>
    <t>50680</t>
  </si>
  <si>
    <t xml:space="preserve">SAN CARLOS DE GUAROA                              </t>
  </si>
  <si>
    <t>IL50606</t>
  </si>
  <si>
    <t>50606</t>
  </si>
  <si>
    <t>IL50590</t>
  </si>
  <si>
    <t>50590</t>
  </si>
  <si>
    <t xml:space="preserve">PUERTO RICO                                       </t>
  </si>
  <si>
    <t>IL50577</t>
  </si>
  <si>
    <t>50577</t>
  </si>
  <si>
    <t xml:space="preserve">PUERTO LLERAS                                     </t>
  </si>
  <si>
    <t>IL50573</t>
  </si>
  <si>
    <t>50573</t>
  </si>
  <si>
    <t xml:space="preserve">PUERTO LÓPEZ                                      </t>
  </si>
  <si>
    <t>IL50568</t>
  </si>
  <si>
    <t>50568</t>
  </si>
  <si>
    <t xml:space="preserve">PUERTO GAITÁN                                     </t>
  </si>
  <si>
    <t>IL50450</t>
  </si>
  <si>
    <t>50450</t>
  </si>
  <si>
    <t xml:space="preserve">PUERTO CONCORDIA                                  </t>
  </si>
  <si>
    <t>IL50400</t>
  </si>
  <si>
    <t>50400</t>
  </si>
  <si>
    <t xml:space="preserve">LEJANÍAS                                          </t>
  </si>
  <si>
    <t>IL50370</t>
  </si>
  <si>
    <t>50370</t>
  </si>
  <si>
    <t xml:space="preserve">URIBE                                             </t>
  </si>
  <si>
    <t>IL50350</t>
  </si>
  <si>
    <t>50350</t>
  </si>
  <si>
    <t xml:space="preserve">LA MACARENA                                       </t>
  </si>
  <si>
    <t>IL50330</t>
  </si>
  <si>
    <t>50330</t>
  </si>
  <si>
    <t xml:space="preserve">MESETAS                                           </t>
  </si>
  <si>
    <t>IL50325</t>
  </si>
  <si>
    <t>50325</t>
  </si>
  <si>
    <t xml:space="preserve">MAPIRIPÁN                                         </t>
  </si>
  <si>
    <t>IL50318</t>
  </si>
  <si>
    <t>50318</t>
  </si>
  <si>
    <t xml:space="preserve">GUAMAL                                            </t>
  </si>
  <si>
    <t>IL50313</t>
  </si>
  <si>
    <t>50313</t>
  </si>
  <si>
    <t xml:space="preserve">GRANADA                                           </t>
  </si>
  <si>
    <t>IL50287</t>
  </si>
  <si>
    <t>50287</t>
  </si>
  <si>
    <t xml:space="preserve">FUENTE DE ORO                                     </t>
  </si>
  <si>
    <t>IL50270</t>
  </si>
  <si>
    <t>50270</t>
  </si>
  <si>
    <t xml:space="preserve">EL DORADO                                         </t>
  </si>
  <si>
    <t>IL50251</t>
  </si>
  <si>
    <t>50251</t>
  </si>
  <si>
    <t xml:space="preserve">EL CASTILLO                                       </t>
  </si>
  <si>
    <t>IL50245</t>
  </si>
  <si>
    <t>50245</t>
  </si>
  <si>
    <t xml:space="preserve">EL CALVARIO                                       </t>
  </si>
  <si>
    <t>IL50226</t>
  </si>
  <si>
    <t>50226</t>
  </si>
  <si>
    <t xml:space="preserve">CUMARAL                                           </t>
  </si>
  <si>
    <t>IL50223</t>
  </si>
  <si>
    <t>50223</t>
  </si>
  <si>
    <t xml:space="preserve">CUBARRAL                                          </t>
  </si>
  <si>
    <t>IL50150</t>
  </si>
  <si>
    <t>50150</t>
  </si>
  <si>
    <t xml:space="preserve">CASTILLA LA NUEVA                                 </t>
  </si>
  <si>
    <t>IL50124</t>
  </si>
  <si>
    <t>50124</t>
  </si>
  <si>
    <t xml:space="preserve">CABUYARO                                          </t>
  </si>
  <si>
    <t>IL50110</t>
  </si>
  <si>
    <t>50110</t>
  </si>
  <si>
    <t xml:space="preserve">BARRANCA DE UPÍA                                  </t>
  </si>
  <si>
    <t>IL50006</t>
  </si>
  <si>
    <t>50006</t>
  </si>
  <si>
    <t xml:space="preserve">ACACÍAS                                           </t>
  </si>
  <si>
    <t>IL47980</t>
  </si>
  <si>
    <t>47980</t>
  </si>
  <si>
    <t xml:space="preserve">ZONA BANANERA                                     </t>
  </si>
  <si>
    <t>IL47960</t>
  </si>
  <si>
    <t>47960</t>
  </si>
  <si>
    <t xml:space="preserve">ZAPAYÁN                                           </t>
  </si>
  <si>
    <t>IL47798</t>
  </si>
  <si>
    <t>47798</t>
  </si>
  <si>
    <t xml:space="preserve">TENERIFE                                          </t>
  </si>
  <si>
    <t>IL47745</t>
  </si>
  <si>
    <t>47745</t>
  </si>
  <si>
    <t xml:space="preserve">SITIONUEVO                                        </t>
  </si>
  <si>
    <t>IL47720</t>
  </si>
  <si>
    <t>47720</t>
  </si>
  <si>
    <t xml:space="preserve">SANTA BÁRBARA DE PINTO                            </t>
  </si>
  <si>
    <t>IL47707</t>
  </si>
  <si>
    <t>47707</t>
  </si>
  <si>
    <t xml:space="preserve">SANTA ANA                                         </t>
  </si>
  <si>
    <t>IL47703</t>
  </si>
  <si>
    <t>47703</t>
  </si>
  <si>
    <t xml:space="preserve">SAN ZENÓN                                         </t>
  </si>
  <si>
    <t>IL47692</t>
  </si>
  <si>
    <t>47692</t>
  </si>
  <si>
    <t xml:space="preserve">SAN SEBASTIÁN DE BUENAVISTA                       </t>
  </si>
  <si>
    <t>IL47675</t>
  </si>
  <si>
    <t>47675</t>
  </si>
  <si>
    <t xml:space="preserve">SALAMINA                                          </t>
  </si>
  <si>
    <t>IL47660</t>
  </si>
  <si>
    <t>47660</t>
  </si>
  <si>
    <t xml:space="preserve">SABANAS DE SAN ANGEL                              </t>
  </si>
  <si>
    <t>IL47605</t>
  </si>
  <si>
    <t>47605</t>
  </si>
  <si>
    <t xml:space="preserve">REMOLINO                                          </t>
  </si>
  <si>
    <t>IL47570</t>
  </si>
  <si>
    <t>47570</t>
  </si>
  <si>
    <t xml:space="preserve">PUEBLOVIEJO                                       </t>
  </si>
  <si>
    <t>IL47555</t>
  </si>
  <si>
    <t>47555</t>
  </si>
  <si>
    <t xml:space="preserve">PLATO                                             </t>
  </si>
  <si>
    <t>IL47551</t>
  </si>
  <si>
    <t>47551</t>
  </si>
  <si>
    <t xml:space="preserve">PIVIJAY                                           </t>
  </si>
  <si>
    <t>IL47545</t>
  </si>
  <si>
    <t>47545</t>
  </si>
  <si>
    <t xml:space="preserve">PIJIÑO DEL CARMEN                                 </t>
  </si>
  <si>
    <t>IL47541</t>
  </si>
  <si>
    <t>47541</t>
  </si>
  <si>
    <t xml:space="preserve">PEDRAZA                                           </t>
  </si>
  <si>
    <t>IL47460</t>
  </si>
  <si>
    <t>47460</t>
  </si>
  <si>
    <t xml:space="preserve">NUEVA GRANADA                                     </t>
  </si>
  <si>
    <t>IL47318</t>
  </si>
  <si>
    <t>47318</t>
  </si>
  <si>
    <t>IL47288</t>
  </si>
  <si>
    <t>47288</t>
  </si>
  <si>
    <t xml:space="preserve">FUNDACIÓN                                         </t>
  </si>
  <si>
    <t>IL47268</t>
  </si>
  <si>
    <t>47268</t>
  </si>
  <si>
    <t xml:space="preserve">EL RETÉN                                          </t>
  </si>
  <si>
    <t>IL47258</t>
  </si>
  <si>
    <t>47258</t>
  </si>
  <si>
    <t xml:space="preserve">EL PIÑON                                          </t>
  </si>
  <si>
    <t>IL47245</t>
  </si>
  <si>
    <t>47245</t>
  </si>
  <si>
    <t xml:space="preserve">EL BANCO                                          </t>
  </si>
  <si>
    <t>IL47205</t>
  </si>
  <si>
    <t>47205</t>
  </si>
  <si>
    <t xml:space="preserve">CONCORDIA                                         </t>
  </si>
  <si>
    <t>IL47189</t>
  </si>
  <si>
    <t>47189</t>
  </si>
  <si>
    <t xml:space="preserve">CIÉNAGA                                           </t>
  </si>
  <si>
    <t>IL47170</t>
  </si>
  <si>
    <t>47170</t>
  </si>
  <si>
    <t xml:space="preserve">CHIVOLO                                           </t>
  </si>
  <si>
    <t>IL47161</t>
  </si>
  <si>
    <t>47161</t>
  </si>
  <si>
    <t xml:space="preserve">CERRO SAN ANTONIO                                 </t>
  </si>
  <si>
    <t>IL47058</t>
  </si>
  <si>
    <t>47058</t>
  </si>
  <si>
    <t xml:space="preserve">ARIGUANÍ                                          </t>
  </si>
  <si>
    <t>IL47053</t>
  </si>
  <si>
    <t>47053</t>
  </si>
  <si>
    <t xml:space="preserve">ARACATACA                                         </t>
  </si>
  <si>
    <t>IL47030</t>
  </si>
  <si>
    <t>47030</t>
  </si>
  <si>
    <t xml:space="preserve">ALGARROBO                                         </t>
  </si>
  <si>
    <t>IL47001</t>
  </si>
  <si>
    <t>47001</t>
  </si>
  <si>
    <t xml:space="preserve">SANTA MARTA                                       </t>
  </si>
  <si>
    <t>IL44874</t>
  </si>
  <si>
    <t>44874</t>
  </si>
  <si>
    <t>IL44855</t>
  </si>
  <si>
    <t>44855</t>
  </si>
  <si>
    <t xml:space="preserve">URUMITA                                           </t>
  </si>
  <si>
    <t>IL44847</t>
  </si>
  <si>
    <t>44847</t>
  </si>
  <si>
    <t xml:space="preserve">URIBIA                                            </t>
  </si>
  <si>
    <t>IL44650</t>
  </si>
  <si>
    <t>44650</t>
  </si>
  <si>
    <t xml:space="preserve">SAN JUAN DEL CESAR                                </t>
  </si>
  <si>
    <t>IL44560</t>
  </si>
  <si>
    <t>44560</t>
  </si>
  <si>
    <t xml:space="preserve">MANAURE                                           </t>
  </si>
  <si>
    <t>IL44430</t>
  </si>
  <si>
    <t>44430</t>
  </si>
  <si>
    <t xml:space="preserve">MAICAO                                            </t>
  </si>
  <si>
    <t>IL44420</t>
  </si>
  <si>
    <t>44420</t>
  </si>
  <si>
    <t xml:space="preserve">LA JAGUA DEL PILAR                                </t>
  </si>
  <si>
    <t>IL44378</t>
  </si>
  <si>
    <t>44378</t>
  </si>
  <si>
    <t xml:space="preserve">HATONUEVO                                         </t>
  </si>
  <si>
    <t>IL44279</t>
  </si>
  <si>
    <t>44279</t>
  </si>
  <si>
    <t xml:space="preserve">FONSECA                                           </t>
  </si>
  <si>
    <t>IL44110</t>
  </si>
  <si>
    <t>44110</t>
  </si>
  <si>
    <t xml:space="preserve">EL MOLINO                                         </t>
  </si>
  <si>
    <t>IL44098</t>
  </si>
  <si>
    <t>44098</t>
  </si>
  <si>
    <t xml:space="preserve">DISTRACCIÓN                                       </t>
  </si>
  <si>
    <t>IL44090</t>
  </si>
  <si>
    <t>44090</t>
  </si>
  <si>
    <t xml:space="preserve">DIBULLA                                           </t>
  </si>
  <si>
    <t>IL44078</t>
  </si>
  <si>
    <t>44078</t>
  </si>
  <si>
    <t xml:space="preserve">BARRANCAS                                         </t>
  </si>
  <si>
    <t>IL44035</t>
  </si>
  <si>
    <t>44035</t>
  </si>
  <si>
    <t>IL44001</t>
  </si>
  <si>
    <t>44001</t>
  </si>
  <si>
    <t xml:space="preserve">RIOHACHA                                          </t>
  </si>
  <si>
    <t>IL41885</t>
  </si>
  <si>
    <t>41885</t>
  </si>
  <si>
    <t xml:space="preserve">YAGUARÁ                                           </t>
  </si>
  <si>
    <t>IL41872</t>
  </si>
  <si>
    <t>41872</t>
  </si>
  <si>
    <t xml:space="preserve">VILLAVIEJA                                        </t>
  </si>
  <si>
    <t>IL41807</t>
  </si>
  <si>
    <t>41807</t>
  </si>
  <si>
    <t xml:space="preserve">TIMANÁ                                            </t>
  </si>
  <si>
    <t>IL41801</t>
  </si>
  <si>
    <t>41801</t>
  </si>
  <si>
    <t xml:space="preserve">TERUEL                                            </t>
  </si>
  <si>
    <t>IL41799</t>
  </si>
  <si>
    <t>41799</t>
  </si>
  <si>
    <t xml:space="preserve">TELLO                                             </t>
  </si>
  <si>
    <t>IL41797</t>
  </si>
  <si>
    <t>41797</t>
  </si>
  <si>
    <t xml:space="preserve">TESALIA                                           </t>
  </si>
  <si>
    <t>IL41791</t>
  </si>
  <si>
    <t>41791</t>
  </si>
  <si>
    <t xml:space="preserve">TARQUI                                            </t>
  </si>
  <si>
    <t>IL41770</t>
  </si>
  <si>
    <t>41770</t>
  </si>
  <si>
    <t xml:space="preserve">SUAZA                                             </t>
  </si>
  <si>
    <t>IL41676</t>
  </si>
  <si>
    <t>41676</t>
  </si>
  <si>
    <t xml:space="preserve">SANTA MARÍA                                       </t>
  </si>
  <si>
    <t>IL41668</t>
  </si>
  <si>
    <t>41668</t>
  </si>
  <si>
    <t xml:space="preserve">SAN AGUSTÍN                                       </t>
  </si>
  <si>
    <t>IL41660</t>
  </si>
  <si>
    <t>41660</t>
  </si>
  <si>
    <t xml:space="preserve">SALADOBLANCO                                      </t>
  </si>
  <si>
    <t>IL41615</t>
  </si>
  <si>
    <t>41615</t>
  </si>
  <si>
    <t xml:space="preserve">RIVERA                                            </t>
  </si>
  <si>
    <t>IL41551</t>
  </si>
  <si>
    <t>41551</t>
  </si>
  <si>
    <t xml:space="preserve">PITALITO                                          </t>
  </si>
  <si>
    <t>IL41548</t>
  </si>
  <si>
    <t>41548</t>
  </si>
  <si>
    <t xml:space="preserve">PITAL                                             </t>
  </si>
  <si>
    <t>IL41530</t>
  </si>
  <si>
    <t>41530</t>
  </si>
  <si>
    <t xml:space="preserve">PALESTINA                                         </t>
  </si>
  <si>
    <t>IL41524</t>
  </si>
  <si>
    <t>41524</t>
  </si>
  <si>
    <t xml:space="preserve">PALERMO                                           </t>
  </si>
  <si>
    <t>IL41518</t>
  </si>
  <si>
    <t>41518</t>
  </si>
  <si>
    <t xml:space="preserve">PAICOL                                            </t>
  </si>
  <si>
    <t>IL41503</t>
  </si>
  <si>
    <t>41503</t>
  </si>
  <si>
    <t xml:space="preserve">OPORAPA                                           </t>
  </si>
  <si>
    <t>IL41483</t>
  </si>
  <si>
    <t>41483</t>
  </si>
  <si>
    <t xml:space="preserve">NÁTAGA                                            </t>
  </si>
  <si>
    <t>IL41396</t>
  </si>
  <si>
    <t>41396</t>
  </si>
  <si>
    <t xml:space="preserve">LA PLATA                                          </t>
  </si>
  <si>
    <t>IL41378</t>
  </si>
  <si>
    <t>41378</t>
  </si>
  <si>
    <t xml:space="preserve">LA ARGENTINA                                      </t>
  </si>
  <si>
    <t>IL41359</t>
  </si>
  <si>
    <t>41359</t>
  </si>
  <si>
    <t xml:space="preserve">ISNOS                                             </t>
  </si>
  <si>
    <t>IL41357</t>
  </si>
  <si>
    <t>41357</t>
  </si>
  <si>
    <t xml:space="preserve">IQUIRA                                            </t>
  </si>
  <si>
    <t>IL41349</t>
  </si>
  <si>
    <t>41349</t>
  </si>
  <si>
    <t xml:space="preserve">HOBO                                              </t>
  </si>
  <si>
    <t>IL41319</t>
  </si>
  <si>
    <t>41319</t>
  </si>
  <si>
    <t>IL41306</t>
  </si>
  <si>
    <t>41306</t>
  </si>
  <si>
    <t xml:space="preserve">GIGANTE                                           </t>
  </si>
  <si>
    <t>IL41298</t>
  </si>
  <si>
    <t>41298</t>
  </si>
  <si>
    <t xml:space="preserve">GARZÓN                                            </t>
  </si>
  <si>
    <t>IL41244</t>
  </si>
  <si>
    <t>41244</t>
  </si>
  <si>
    <t xml:space="preserve">ELÍAS                                             </t>
  </si>
  <si>
    <t>IL41206</t>
  </si>
  <si>
    <t>41206</t>
  </si>
  <si>
    <t xml:space="preserve">COLOMBIA                                          </t>
  </si>
  <si>
    <t>IL41132</t>
  </si>
  <si>
    <t>41132</t>
  </si>
  <si>
    <t xml:space="preserve">CAMPOALEGRE                                       </t>
  </si>
  <si>
    <t>IL41078</t>
  </si>
  <si>
    <t>41078</t>
  </si>
  <si>
    <t xml:space="preserve">BARAYA                                            </t>
  </si>
  <si>
    <t>IL41026</t>
  </si>
  <si>
    <t>41026</t>
  </si>
  <si>
    <t xml:space="preserve">ALTAMIRA                                          </t>
  </si>
  <si>
    <t>IL41020</t>
  </si>
  <si>
    <t>41020</t>
  </si>
  <si>
    <t xml:space="preserve">ALGECIRAS                                         </t>
  </si>
  <si>
    <t>IL41016</t>
  </si>
  <si>
    <t>41016</t>
  </si>
  <si>
    <t xml:space="preserve">AIPE                                              </t>
  </si>
  <si>
    <t>IL41013</t>
  </si>
  <si>
    <t>41013</t>
  </si>
  <si>
    <t xml:space="preserve">AGRADO                                            </t>
  </si>
  <si>
    <t>IL41006</t>
  </si>
  <si>
    <t>41006</t>
  </si>
  <si>
    <t xml:space="preserve">ACEVEDO                                           </t>
  </si>
  <si>
    <t>IL27810</t>
  </si>
  <si>
    <t>27810</t>
  </si>
  <si>
    <t xml:space="preserve">UNIÓN PANAMERICANA                                </t>
  </si>
  <si>
    <t>IL27800</t>
  </si>
  <si>
    <t>27800</t>
  </si>
  <si>
    <t xml:space="preserve">UNGUÍA                                            </t>
  </si>
  <si>
    <t>IL27787</t>
  </si>
  <si>
    <t>27787</t>
  </si>
  <si>
    <t xml:space="preserve">TADÓ                                              </t>
  </si>
  <si>
    <t>IL27745</t>
  </si>
  <si>
    <t>27745</t>
  </si>
  <si>
    <t xml:space="preserve">SIPÍ                                              </t>
  </si>
  <si>
    <t>IL27660</t>
  </si>
  <si>
    <t>27660</t>
  </si>
  <si>
    <t xml:space="preserve">SAN JOSÉ DEL PALMAR                               </t>
  </si>
  <si>
    <t>IL27615</t>
  </si>
  <si>
    <t>27615</t>
  </si>
  <si>
    <t xml:space="preserve">RIOSUCIO                                          </t>
  </si>
  <si>
    <t>IL27600</t>
  </si>
  <si>
    <t>27600</t>
  </si>
  <si>
    <t xml:space="preserve">RÍO QUITO                                         </t>
  </si>
  <si>
    <t>IL27580</t>
  </si>
  <si>
    <t>27580</t>
  </si>
  <si>
    <t xml:space="preserve">RÍO IRO                                           </t>
  </si>
  <si>
    <t>IL27495</t>
  </si>
  <si>
    <t>27495</t>
  </si>
  <si>
    <t xml:space="preserve">NUQUÍ                                             </t>
  </si>
  <si>
    <t>IL27493</t>
  </si>
  <si>
    <t>27493</t>
  </si>
  <si>
    <t>NUEVO BELEN DE BAJIRÁ</t>
  </si>
  <si>
    <t>IL27491</t>
  </si>
  <si>
    <t>27491</t>
  </si>
  <si>
    <t xml:space="preserve">NÓVITA                                            </t>
  </si>
  <si>
    <t>IL27450</t>
  </si>
  <si>
    <t>27450</t>
  </si>
  <si>
    <t xml:space="preserve">MEDIO SAN JUAN                                    </t>
  </si>
  <si>
    <t>IL27430</t>
  </si>
  <si>
    <t>27430</t>
  </si>
  <si>
    <t xml:space="preserve">MEDIO BAUDÓ                                       </t>
  </si>
  <si>
    <t>IL27425</t>
  </si>
  <si>
    <t>27425</t>
  </si>
  <si>
    <t xml:space="preserve">MEDIO ATRATO                                      </t>
  </si>
  <si>
    <t>IL27413</t>
  </si>
  <si>
    <t>27413</t>
  </si>
  <si>
    <t xml:space="preserve">LLORÓ                                             </t>
  </si>
  <si>
    <t>IL27372</t>
  </si>
  <si>
    <t>27372</t>
  </si>
  <si>
    <t xml:space="preserve">JURADÓ                                            </t>
  </si>
  <si>
    <t>IL27361</t>
  </si>
  <si>
    <t>27361</t>
  </si>
  <si>
    <t xml:space="preserve">ISTMINA                                           </t>
  </si>
  <si>
    <t>IL27250</t>
  </si>
  <si>
    <t>27250</t>
  </si>
  <si>
    <t xml:space="preserve">EL LITORAL DEL SAN JUAN                           </t>
  </si>
  <si>
    <t>IL27245</t>
  </si>
  <si>
    <t>27245</t>
  </si>
  <si>
    <t xml:space="preserve">EL CARMEN DE ATRATO                               </t>
  </si>
  <si>
    <t>IL27205</t>
  </si>
  <si>
    <t>27205</t>
  </si>
  <si>
    <t xml:space="preserve">CONDOTO                                           </t>
  </si>
  <si>
    <t>IL27160</t>
  </si>
  <si>
    <t>27160</t>
  </si>
  <si>
    <t xml:space="preserve">CÉRTEGUI                                          </t>
  </si>
  <si>
    <t>IL27150</t>
  </si>
  <si>
    <t>27150</t>
  </si>
  <si>
    <t xml:space="preserve">CARMEN DEL DARIEN                                 </t>
  </si>
  <si>
    <t>IL27135</t>
  </si>
  <si>
    <t>27135</t>
  </si>
  <si>
    <t xml:space="preserve">EL CANTÓN DEL SAN PABLO                           </t>
  </si>
  <si>
    <t>IL27099</t>
  </si>
  <si>
    <t>27099</t>
  </si>
  <si>
    <t xml:space="preserve">BOJAYA                                            </t>
  </si>
  <si>
    <t>IL27077</t>
  </si>
  <si>
    <t>27077</t>
  </si>
  <si>
    <t xml:space="preserve">BAJO BAUDÓ                                        </t>
  </si>
  <si>
    <t>IL27075</t>
  </si>
  <si>
    <t>27075</t>
  </si>
  <si>
    <t xml:space="preserve">BAHÍA SOLANO                                      </t>
  </si>
  <si>
    <t>IL27073</t>
  </si>
  <si>
    <t>27073</t>
  </si>
  <si>
    <t xml:space="preserve">BAGADÓ                                            </t>
  </si>
  <si>
    <t>IL27050</t>
  </si>
  <si>
    <t>27050</t>
  </si>
  <si>
    <t xml:space="preserve">ATRATO                                            </t>
  </si>
  <si>
    <t>IL27025</t>
  </si>
  <si>
    <t>27025</t>
  </si>
  <si>
    <t xml:space="preserve">ALTO BAUDO                                        </t>
  </si>
  <si>
    <t>IL27006</t>
  </si>
  <si>
    <t>27006</t>
  </si>
  <si>
    <t xml:space="preserve">ACANDÍ                                            </t>
  </si>
  <si>
    <t>IL27001</t>
  </si>
  <si>
    <t>27001</t>
  </si>
  <si>
    <t xml:space="preserve">QUIBDÓ                                            </t>
  </si>
  <si>
    <t>IL25898</t>
  </si>
  <si>
    <t>25898</t>
  </si>
  <si>
    <t xml:space="preserve">ZIPACÓN                                           </t>
  </si>
  <si>
    <t>IL25885</t>
  </si>
  <si>
    <t>25885</t>
  </si>
  <si>
    <t xml:space="preserve">YACOPÍ                                            </t>
  </si>
  <si>
    <t>IL25878</t>
  </si>
  <si>
    <t>25878</t>
  </si>
  <si>
    <t xml:space="preserve">VIOTÁ                                             </t>
  </si>
  <si>
    <t>IL25875</t>
  </si>
  <si>
    <t>25875</t>
  </si>
  <si>
    <t xml:space="preserve">VILLETA                                           </t>
  </si>
  <si>
    <t>IL25873</t>
  </si>
  <si>
    <t>25873</t>
  </si>
  <si>
    <t xml:space="preserve">VILLAPINZÓN                                       </t>
  </si>
  <si>
    <t>IL25871</t>
  </si>
  <si>
    <t>25871</t>
  </si>
  <si>
    <t xml:space="preserve">VILLAGÓMEZ                                        </t>
  </si>
  <si>
    <t>IL25867</t>
  </si>
  <si>
    <t>25867</t>
  </si>
  <si>
    <t xml:space="preserve">VIANÍ                                             </t>
  </si>
  <si>
    <t>IL25862</t>
  </si>
  <si>
    <t>25862</t>
  </si>
  <si>
    <t xml:space="preserve">VERGARA                                           </t>
  </si>
  <si>
    <t>IL25851</t>
  </si>
  <si>
    <t>25851</t>
  </si>
  <si>
    <t xml:space="preserve">ÚTICA                                             </t>
  </si>
  <si>
    <t>IL25845</t>
  </si>
  <si>
    <t>25845</t>
  </si>
  <si>
    <t xml:space="preserve">UNE                                               </t>
  </si>
  <si>
    <t>IL25843</t>
  </si>
  <si>
    <t>25843</t>
  </si>
  <si>
    <t xml:space="preserve">VILLA DE SAN DIEGO DE UBATE                       </t>
  </si>
  <si>
    <t>IL25841</t>
  </si>
  <si>
    <t>25841</t>
  </si>
  <si>
    <t xml:space="preserve">UBAQUE                                            </t>
  </si>
  <si>
    <t>IL25839</t>
  </si>
  <si>
    <t>25839</t>
  </si>
  <si>
    <t xml:space="preserve">UBALÁ                                             </t>
  </si>
  <si>
    <t>IL25823</t>
  </si>
  <si>
    <t>25823</t>
  </si>
  <si>
    <t xml:space="preserve">TOPAIPÍ                                           </t>
  </si>
  <si>
    <t>IL25815</t>
  </si>
  <si>
    <t>25815</t>
  </si>
  <si>
    <t xml:space="preserve">TOCAIMA                                           </t>
  </si>
  <si>
    <t>IL25807</t>
  </si>
  <si>
    <t>25807</t>
  </si>
  <si>
    <t xml:space="preserve">TIBIRITA                                          </t>
  </si>
  <si>
    <t>IL25805</t>
  </si>
  <si>
    <t>25805</t>
  </si>
  <si>
    <t xml:space="preserve">TIBACUY                                           </t>
  </si>
  <si>
    <t>IL25799</t>
  </si>
  <si>
    <t>25799</t>
  </si>
  <si>
    <t xml:space="preserve">TENJO                                             </t>
  </si>
  <si>
    <t>IL25797</t>
  </si>
  <si>
    <t>25797</t>
  </si>
  <si>
    <t xml:space="preserve">TENA                                              </t>
  </si>
  <si>
    <t>IL25793</t>
  </si>
  <si>
    <t>25793</t>
  </si>
  <si>
    <t xml:space="preserve">TAUSA                                             </t>
  </si>
  <si>
    <t>IL25785</t>
  </si>
  <si>
    <t>25785</t>
  </si>
  <si>
    <t xml:space="preserve">TABIO                                             </t>
  </si>
  <si>
    <t>IL25781</t>
  </si>
  <si>
    <t>25781</t>
  </si>
  <si>
    <t xml:space="preserve">SUTATAUSA                                         </t>
  </si>
  <si>
    <t>IL25779</t>
  </si>
  <si>
    <t>25779</t>
  </si>
  <si>
    <t xml:space="preserve">SUSA                                              </t>
  </si>
  <si>
    <t>IL25777</t>
  </si>
  <si>
    <t>25777</t>
  </si>
  <si>
    <t xml:space="preserve">SUPATÁ                                            </t>
  </si>
  <si>
    <t>IL25772</t>
  </si>
  <si>
    <t>25772</t>
  </si>
  <si>
    <t xml:space="preserve">SUESCA                                            </t>
  </si>
  <si>
    <t>IL25769</t>
  </si>
  <si>
    <t>25769</t>
  </si>
  <si>
    <t xml:space="preserve">SUBACHOQUE                                        </t>
  </si>
  <si>
    <t>IL25758</t>
  </si>
  <si>
    <t>25758</t>
  </si>
  <si>
    <t xml:space="preserve">SOPÓ                                              </t>
  </si>
  <si>
    <t>IL25745</t>
  </si>
  <si>
    <t>25745</t>
  </si>
  <si>
    <t xml:space="preserve">SIMIJACA                                          </t>
  </si>
  <si>
    <t>IL25743</t>
  </si>
  <si>
    <t>25743</t>
  </si>
  <si>
    <t xml:space="preserve">SILVANIA                                          </t>
  </si>
  <si>
    <t>IL25740</t>
  </si>
  <si>
    <t>25740</t>
  </si>
  <si>
    <t xml:space="preserve">SIBATÉ                                            </t>
  </si>
  <si>
    <t>IL25736</t>
  </si>
  <si>
    <t>25736</t>
  </si>
  <si>
    <t xml:space="preserve">SESQUILÉ                                          </t>
  </si>
  <si>
    <t>IL25718</t>
  </si>
  <si>
    <t>25718</t>
  </si>
  <si>
    <t xml:space="preserve">SASAIMA                                           </t>
  </si>
  <si>
    <t>IL25662</t>
  </si>
  <si>
    <t>25662</t>
  </si>
  <si>
    <t xml:space="preserve">SAN JUAN DE RÍO SECO                              </t>
  </si>
  <si>
    <t>IL25658</t>
  </si>
  <si>
    <t>25658</t>
  </si>
  <si>
    <t>IL25653</t>
  </si>
  <si>
    <t>25653</t>
  </si>
  <si>
    <t>IL25649</t>
  </si>
  <si>
    <t>25649</t>
  </si>
  <si>
    <t>IL25645</t>
  </si>
  <si>
    <t>25645</t>
  </si>
  <si>
    <t xml:space="preserve">SAN ANTONIO DEL TEQUENDAMA                        </t>
  </si>
  <si>
    <t>IL25612</t>
  </si>
  <si>
    <t>25612</t>
  </si>
  <si>
    <t>IL25599</t>
  </si>
  <si>
    <t>25599</t>
  </si>
  <si>
    <t xml:space="preserve">APULO                                             </t>
  </si>
  <si>
    <t>IL25596</t>
  </si>
  <si>
    <t>25596</t>
  </si>
  <si>
    <t xml:space="preserve">QUIPILE                                           </t>
  </si>
  <si>
    <t>IL25594</t>
  </si>
  <si>
    <t>25594</t>
  </si>
  <si>
    <t xml:space="preserve">QUETAME                                           </t>
  </si>
  <si>
    <t>IL25592</t>
  </si>
  <si>
    <t>25592</t>
  </si>
  <si>
    <t xml:space="preserve">QUEBRADANEGRA                                     </t>
  </si>
  <si>
    <t>IL25580</t>
  </si>
  <si>
    <t>25580</t>
  </si>
  <si>
    <t xml:space="preserve">PULÍ                                              </t>
  </si>
  <si>
    <t>IL25572</t>
  </si>
  <si>
    <t>25572</t>
  </si>
  <si>
    <t xml:space="preserve">PUERTO SALGAR                                     </t>
  </si>
  <si>
    <t>IL25535</t>
  </si>
  <si>
    <t>25535</t>
  </si>
  <si>
    <t xml:space="preserve">PASCA                                             </t>
  </si>
  <si>
    <t>IL25530</t>
  </si>
  <si>
    <t>25530</t>
  </si>
  <si>
    <t xml:space="preserve">PARATEBUENO                                       </t>
  </si>
  <si>
    <t>IL25524</t>
  </si>
  <si>
    <t>25524</t>
  </si>
  <si>
    <t xml:space="preserve">PANDI                                             </t>
  </si>
  <si>
    <t>IL25518</t>
  </si>
  <si>
    <t>25518</t>
  </si>
  <si>
    <t xml:space="preserve">PAIME                                             </t>
  </si>
  <si>
    <t>IL25513</t>
  </si>
  <si>
    <t>25513</t>
  </si>
  <si>
    <t xml:space="preserve">PACHO                                             </t>
  </si>
  <si>
    <t>IL25506</t>
  </si>
  <si>
    <t>25506</t>
  </si>
  <si>
    <t xml:space="preserve">VENECIA                                           </t>
  </si>
  <si>
    <t>IL25491</t>
  </si>
  <si>
    <t>25491</t>
  </si>
  <si>
    <t xml:space="preserve">NOCAIMA                                           </t>
  </si>
  <si>
    <t>IL25489</t>
  </si>
  <si>
    <t>25489</t>
  </si>
  <si>
    <t xml:space="preserve">NIMAIMA                                           </t>
  </si>
  <si>
    <t>IL25488</t>
  </si>
  <si>
    <t>25488</t>
  </si>
  <si>
    <t xml:space="preserve">NILO                                              </t>
  </si>
  <si>
    <t>IL25486</t>
  </si>
  <si>
    <t>25486</t>
  </si>
  <si>
    <t xml:space="preserve">NEMOCÓN                                           </t>
  </si>
  <si>
    <t>IL25483</t>
  </si>
  <si>
    <t>25483</t>
  </si>
  <si>
    <t>IL25438</t>
  </si>
  <si>
    <t>25438</t>
  </si>
  <si>
    <t xml:space="preserve">MEDINA                                            </t>
  </si>
  <si>
    <t>IL25436</t>
  </si>
  <si>
    <t>25436</t>
  </si>
  <si>
    <t xml:space="preserve">MANTA                                             </t>
  </si>
  <si>
    <t>IL25426</t>
  </si>
  <si>
    <t>25426</t>
  </si>
  <si>
    <t xml:space="preserve">MACHETA                                           </t>
  </si>
  <si>
    <t>IL25407</t>
  </si>
  <si>
    <t>25407</t>
  </si>
  <si>
    <t xml:space="preserve">LENGUAZAQUE                                       </t>
  </si>
  <si>
    <t>IL25402</t>
  </si>
  <si>
    <t>25402</t>
  </si>
  <si>
    <t xml:space="preserve">LA VEGA                                           </t>
  </si>
  <si>
    <t>IL25398</t>
  </si>
  <si>
    <t>25398</t>
  </si>
  <si>
    <t xml:space="preserve">LA PEÑA                                           </t>
  </si>
  <si>
    <t>IL25394</t>
  </si>
  <si>
    <t>25394</t>
  </si>
  <si>
    <t xml:space="preserve">LA PALMA                                          </t>
  </si>
  <si>
    <t>IL25386</t>
  </si>
  <si>
    <t>25386</t>
  </si>
  <si>
    <t xml:space="preserve">LA MESA                                           </t>
  </si>
  <si>
    <t>IL25377</t>
  </si>
  <si>
    <t>25377</t>
  </si>
  <si>
    <t xml:space="preserve">LA CALERA                                         </t>
  </si>
  <si>
    <t>IL25372</t>
  </si>
  <si>
    <t>25372</t>
  </si>
  <si>
    <t xml:space="preserve">JUNÍN                                             </t>
  </si>
  <si>
    <t>IL25368</t>
  </si>
  <si>
    <t>25368</t>
  </si>
  <si>
    <t xml:space="preserve">JERUSALÉN                                         </t>
  </si>
  <si>
    <t>IL25339</t>
  </si>
  <si>
    <t>25339</t>
  </si>
  <si>
    <t xml:space="preserve">GUTIÉRREZ                                         </t>
  </si>
  <si>
    <t>IL25335</t>
  </si>
  <si>
    <t>25335</t>
  </si>
  <si>
    <t xml:space="preserve">GUAYABETAL                                        </t>
  </si>
  <si>
    <t>IL25328</t>
  </si>
  <si>
    <t>25328</t>
  </si>
  <si>
    <t xml:space="preserve">GUAYABAL DE SIQUIMA                               </t>
  </si>
  <si>
    <t>IL25326</t>
  </si>
  <si>
    <t>25326</t>
  </si>
  <si>
    <t xml:space="preserve">GUATAVITA                                         </t>
  </si>
  <si>
    <t>IL25324</t>
  </si>
  <si>
    <t>25324</t>
  </si>
  <si>
    <t xml:space="preserve">GUATAQUÍ                                          </t>
  </si>
  <si>
    <t>IL25322</t>
  </si>
  <si>
    <t>25322</t>
  </si>
  <si>
    <t xml:space="preserve">GUASCA                                            </t>
  </si>
  <si>
    <t>IL25320</t>
  </si>
  <si>
    <t>25320</t>
  </si>
  <si>
    <t xml:space="preserve">GUADUAS                                           </t>
  </si>
  <si>
    <t>IL25317</t>
  </si>
  <si>
    <t>25317</t>
  </si>
  <si>
    <t xml:space="preserve">GUACHETÁ                                          </t>
  </si>
  <si>
    <t>IL25312</t>
  </si>
  <si>
    <t>25312</t>
  </si>
  <si>
    <t>IL25299</t>
  </si>
  <si>
    <t>25299</t>
  </si>
  <si>
    <t xml:space="preserve">GAMA                                              </t>
  </si>
  <si>
    <t>IL25297</t>
  </si>
  <si>
    <t>25297</t>
  </si>
  <si>
    <t xml:space="preserve">GACHETÁ                                           </t>
  </si>
  <si>
    <t>IL25295</t>
  </si>
  <si>
    <t>25295</t>
  </si>
  <si>
    <t xml:space="preserve">GACHANCIPÁ                                        </t>
  </si>
  <si>
    <t>IL25293</t>
  </si>
  <si>
    <t>25293</t>
  </si>
  <si>
    <t xml:space="preserve">GACHALA                                           </t>
  </si>
  <si>
    <t>IL25288</t>
  </si>
  <si>
    <t>25288</t>
  </si>
  <si>
    <t xml:space="preserve">FÚQUENE                                           </t>
  </si>
  <si>
    <t>IL25281</t>
  </si>
  <si>
    <t>25281</t>
  </si>
  <si>
    <t xml:space="preserve">FOSCA                                             </t>
  </si>
  <si>
    <t>IL25279</t>
  </si>
  <si>
    <t>25279</t>
  </si>
  <si>
    <t xml:space="preserve">FOMEQUE                                           </t>
  </si>
  <si>
    <t>IL25260</t>
  </si>
  <si>
    <t>25260</t>
  </si>
  <si>
    <t xml:space="preserve">EL ROSAL                                          </t>
  </si>
  <si>
    <t>IL25258</t>
  </si>
  <si>
    <t>25258</t>
  </si>
  <si>
    <t>IL25245</t>
  </si>
  <si>
    <t>25245</t>
  </si>
  <si>
    <t xml:space="preserve">EL COLEGIO                                        </t>
  </si>
  <si>
    <t>IL25224</t>
  </si>
  <si>
    <t>25224</t>
  </si>
  <si>
    <t xml:space="preserve">CUCUNUBÁ                                          </t>
  </si>
  <si>
    <t>IL25200</t>
  </si>
  <si>
    <t>25200</t>
  </si>
  <si>
    <t xml:space="preserve">COGUA                                             </t>
  </si>
  <si>
    <t>IL25183</t>
  </si>
  <si>
    <t>25183</t>
  </si>
  <si>
    <t xml:space="preserve">CHOCONTÁ                                          </t>
  </si>
  <si>
    <t>IL25181</t>
  </si>
  <si>
    <t>25181</t>
  </si>
  <si>
    <t xml:space="preserve">CHOACHÍ                                           </t>
  </si>
  <si>
    <t>IL25178</t>
  </si>
  <si>
    <t>25178</t>
  </si>
  <si>
    <t xml:space="preserve">CHIPAQUE                                          </t>
  </si>
  <si>
    <t>IL25168</t>
  </si>
  <si>
    <t>25168</t>
  </si>
  <si>
    <t xml:space="preserve">CHAGUANÍ                                          </t>
  </si>
  <si>
    <t>IL25154</t>
  </si>
  <si>
    <t>25154</t>
  </si>
  <si>
    <t xml:space="preserve">CARMEN DE CARUPA                                  </t>
  </si>
  <si>
    <t>IL25151</t>
  </si>
  <si>
    <t>25151</t>
  </si>
  <si>
    <t xml:space="preserve">CAQUEZA                                           </t>
  </si>
  <si>
    <t>IL25148</t>
  </si>
  <si>
    <t>25148</t>
  </si>
  <si>
    <t xml:space="preserve">CAPARRAPÍ                                         </t>
  </si>
  <si>
    <t>IL25123</t>
  </si>
  <si>
    <t>25123</t>
  </si>
  <si>
    <t xml:space="preserve">CACHIPAY                                          </t>
  </si>
  <si>
    <t>IL25120</t>
  </si>
  <si>
    <t>25120</t>
  </si>
  <si>
    <t>IL25099</t>
  </si>
  <si>
    <t>25099</t>
  </si>
  <si>
    <t xml:space="preserve">BOJACÁ                                            </t>
  </si>
  <si>
    <t>IL25095</t>
  </si>
  <si>
    <t>25095</t>
  </si>
  <si>
    <t xml:space="preserve">BITUIMA                                           </t>
  </si>
  <si>
    <t>IL25086</t>
  </si>
  <si>
    <t>25086</t>
  </si>
  <si>
    <t xml:space="preserve">BELTRÁN                                           </t>
  </si>
  <si>
    <t>IL25053</t>
  </si>
  <si>
    <t>25053</t>
  </si>
  <si>
    <t xml:space="preserve">ARBELÁEZ                                          </t>
  </si>
  <si>
    <t>IL25040</t>
  </si>
  <si>
    <t>25040</t>
  </si>
  <si>
    <t xml:space="preserve">ANOLAIMA                                          </t>
  </si>
  <si>
    <t>IL25035</t>
  </si>
  <si>
    <t>25035</t>
  </si>
  <si>
    <t xml:space="preserve">ANAPOIMA                                          </t>
  </si>
  <si>
    <t>IL25019</t>
  </si>
  <si>
    <t>25019</t>
  </si>
  <si>
    <t>IL25001</t>
  </si>
  <si>
    <t>25001</t>
  </si>
  <si>
    <t xml:space="preserve">AGUA DE DIOS                                      </t>
  </si>
  <si>
    <t>IL23855</t>
  </si>
  <si>
    <t>23855</t>
  </si>
  <si>
    <t xml:space="preserve">VALENCIA                                          </t>
  </si>
  <si>
    <t>IL23815</t>
  </si>
  <si>
    <t>23815</t>
  </si>
  <si>
    <t xml:space="preserve">TUCHÍN                                            </t>
  </si>
  <si>
    <t>IL23807</t>
  </si>
  <si>
    <t>23807</t>
  </si>
  <si>
    <t xml:space="preserve">TIERRALTA                                         </t>
  </si>
  <si>
    <t>IL23686</t>
  </si>
  <si>
    <t>23686</t>
  </si>
  <si>
    <t xml:space="preserve">SAN PELAYO                                        </t>
  </si>
  <si>
    <t>IL23682</t>
  </si>
  <si>
    <t>23682</t>
  </si>
  <si>
    <t xml:space="preserve">SAN JOSÉ DE URÉ                                   </t>
  </si>
  <si>
    <t>IL23678</t>
  </si>
  <si>
    <t>23678</t>
  </si>
  <si>
    <t xml:space="preserve">SAN CARLOS                                        </t>
  </si>
  <si>
    <t>IL23675</t>
  </si>
  <si>
    <t>23675</t>
  </si>
  <si>
    <t xml:space="preserve">SAN BERNARDO DEL VIENTO                           </t>
  </si>
  <si>
    <t>IL23672</t>
  </si>
  <si>
    <t>23672</t>
  </si>
  <si>
    <t xml:space="preserve">SAN ANTERO                                        </t>
  </si>
  <si>
    <t>IL23670</t>
  </si>
  <si>
    <t>23670</t>
  </si>
  <si>
    <t xml:space="preserve">SAN ANDRÉS SOTAVENTO                              </t>
  </si>
  <si>
    <t>IL23660</t>
  </si>
  <si>
    <t>23660</t>
  </si>
  <si>
    <t xml:space="preserve">SAHAGÚN                                           </t>
  </si>
  <si>
    <t>IL23586</t>
  </si>
  <si>
    <t>23586</t>
  </si>
  <si>
    <t xml:space="preserve">PURÍSIMA                                          </t>
  </si>
  <si>
    <t>IL23580</t>
  </si>
  <si>
    <t>23580</t>
  </si>
  <si>
    <t xml:space="preserve">PUERTO LIBERTADOR                                 </t>
  </si>
  <si>
    <t>IL23574</t>
  </si>
  <si>
    <t>23574</t>
  </si>
  <si>
    <t xml:space="preserve">PUERTO ESCONDIDO                                  </t>
  </si>
  <si>
    <t>IL23570</t>
  </si>
  <si>
    <t>23570</t>
  </si>
  <si>
    <t xml:space="preserve">PUEBLO NUEVO                                      </t>
  </si>
  <si>
    <t>IL23555</t>
  </si>
  <si>
    <t>23555</t>
  </si>
  <si>
    <t xml:space="preserve">PLANETA RICA                                      </t>
  </si>
  <si>
    <t>IL23500</t>
  </si>
  <si>
    <t>23500</t>
  </si>
  <si>
    <t xml:space="preserve">MOÑITOS                                           </t>
  </si>
  <si>
    <t>IL23466</t>
  </si>
  <si>
    <t>23466</t>
  </si>
  <si>
    <t xml:space="preserve">MONTELÍBANO                                       </t>
  </si>
  <si>
    <t>IL23464</t>
  </si>
  <si>
    <t>23464</t>
  </si>
  <si>
    <t xml:space="preserve">MOMIL                                             </t>
  </si>
  <si>
    <t>IL23419</t>
  </si>
  <si>
    <t>23419</t>
  </si>
  <si>
    <t xml:space="preserve">LOS CÓRDOBAS                                      </t>
  </si>
  <si>
    <t>IL23417</t>
  </si>
  <si>
    <t>23417</t>
  </si>
  <si>
    <t xml:space="preserve">LORICA                                            </t>
  </si>
  <si>
    <t>IL23350</t>
  </si>
  <si>
    <t>23350</t>
  </si>
  <si>
    <t xml:space="preserve">LA APARTADA                                       </t>
  </si>
  <si>
    <t>IL23300</t>
  </si>
  <si>
    <t>23300</t>
  </si>
  <si>
    <t xml:space="preserve">COTORRA                                           </t>
  </si>
  <si>
    <t>IL23189</t>
  </si>
  <si>
    <t>23189</t>
  </si>
  <si>
    <t xml:space="preserve">CIÉNAGA DE ORO                                    </t>
  </si>
  <si>
    <t>IL23182</t>
  </si>
  <si>
    <t>23182</t>
  </si>
  <si>
    <t xml:space="preserve">CHINÚ                                             </t>
  </si>
  <si>
    <t>IL23168</t>
  </si>
  <si>
    <t>23168</t>
  </si>
  <si>
    <t xml:space="preserve">CHIMÁ                                             </t>
  </si>
  <si>
    <t>IL23162</t>
  </si>
  <si>
    <t>23162</t>
  </si>
  <si>
    <t xml:space="preserve">CERETÉ                                            </t>
  </si>
  <si>
    <t>IL23090</t>
  </si>
  <si>
    <t>23090</t>
  </si>
  <si>
    <t xml:space="preserve">CANALETE                                          </t>
  </si>
  <si>
    <t>IL23079</t>
  </si>
  <si>
    <t>23079</t>
  </si>
  <si>
    <t>IL23068</t>
  </si>
  <si>
    <t>23068</t>
  </si>
  <si>
    <t xml:space="preserve">AYAPEL                                            </t>
  </si>
  <si>
    <t>IL23001</t>
  </si>
  <si>
    <t>23001</t>
  </si>
  <si>
    <t xml:space="preserve">MONTERÍA                                          </t>
  </si>
  <si>
    <t>IL20787</t>
  </si>
  <si>
    <t>20787</t>
  </si>
  <si>
    <t xml:space="preserve">TAMALAMEQUE                                       </t>
  </si>
  <si>
    <t>IL20770</t>
  </si>
  <si>
    <t>20770</t>
  </si>
  <si>
    <t>IL20750</t>
  </si>
  <si>
    <t>20750</t>
  </si>
  <si>
    <t xml:space="preserve">SAN DIEGO                                         </t>
  </si>
  <si>
    <t>IL20710</t>
  </si>
  <si>
    <t>20710</t>
  </si>
  <si>
    <t xml:space="preserve">SAN ALBERTO                                       </t>
  </si>
  <si>
    <t>IL20621</t>
  </si>
  <si>
    <t>20621</t>
  </si>
  <si>
    <t>IL20614</t>
  </si>
  <si>
    <t>20614</t>
  </si>
  <si>
    <t xml:space="preserve">RÍO DE ORO                                        </t>
  </si>
  <si>
    <t>IL20570</t>
  </si>
  <si>
    <t>20570</t>
  </si>
  <si>
    <t xml:space="preserve">PUEBLO BELLO                                      </t>
  </si>
  <si>
    <t>IL20550</t>
  </si>
  <si>
    <t>20550</t>
  </si>
  <si>
    <t xml:space="preserve">PELAYA                                            </t>
  </si>
  <si>
    <t>IL20517</t>
  </si>
  <si>
    <t>20517</t>
  </si>
  <si>
    <t xml:space="preserve">PAILITAS                                          </t>
  </si>
  <si>
    <t>IL20443</t>
  </si>
  <si>
    <t>20443</t>
  </si>
  <si>
    <t>IL20400</t>
  </si>
  <si>
    <t>20400</t>
  </si>
  <si>
    <t xml:space="preserve">LA JAGUA DE IBIRICO                               </t>
  </si>
  <si>
    <t>IL20383</t>
  </si>
  <si>
    <t>20383</t>
  </si>
  <si>
    <t xml:space="preserve">LA GLORIA                                         </t>
  </si>
  <si>
    <t>IL20310</t>
  </si>
  <si>
    <t>20310</t>
  </si>
  <si>
    <t xml:space="preserve">GONZÁLEZ                                          </t>
  </si>
  <si>
    <t>IL20295</t>
  </si>
  <si>
    <t>20295</t>
  </si>
  <si>
    <t xml:space="preserve">GAMARRA                                           </t>
  </si>
  <si>
    <t>IL20250</t>
  </si>
  <si>
    <t>20250</t>
  </si>
  <si>
    <t xml:space="preserve">EL PASO                                           </t>
  </si>
  <si>
    <t>IL20238</t>
  </si>
  <si>
    <t>20238</t>
  </si>
  <si>
    <t xml:space="preserve">EL COPEY                                          </t>
  </si>
  <si>
    <t>IL20228</t>
  </si>
  <si>
    <t>20228</t>
  </si>
  <si>
    <t xml:space="preserve">CURUMANÍ                                          </t>
  </si>
  <si>
    <t>IL20178</t>
  </si>
  <si>
    <t>20178</t>
  </si>
  <si>
    <t xml:space="preserve">CHIRIGUANÁ                                        </t>
  </si>
  <si>
    <t>IL20175</t>
  </si>
  <si>
    <t>20175</t>
  </si>
  <si>
    <t xml:space="preserve">CHIMICHAGUA                                       </t>
  </si>
  <si>
    <t>IL20060</t>
  </si>
  <si>
    <t>20060</t>
  </si>
  <si>
    <t xml:space="preserve">BOSCONIA                                          </t>
  </si>
  <si>
    <t>IL20045</t>
  </si>
  <si>
    <t>20045</t>
  </si>
  <si>
    <t xml:space="preserve">BECERRIL                                          </t>
  </si>
  <si>
    <t>IL20032</t>
  </si>
  <si>
    <t>20032</t>
  </si>
  <si>
    <t xml:space="preserve">ASTREA                                            </t>
  </si>
  <si>
    <t>IL20013</t>
  </si>
  <si>
    <t>20013</t>
  </si>
  <si>
    <t xml:space="preserve">AGUSTÍN CODAZZI                                   </t>
  </si>
  <si>
    <t>IL20011</t>
  </si>
  <si>
    <t>20011</t>
  </si>
  <si>
    <t xml:space="preserve">AGUACHICA                                         </t>
  </si>
  <si>
    <t>IL20001</t>
  </si>
  <si>
    <t>20001</t>
  </si>
  <si>
    <t xml:space="preserve">VALLEDUPAR                                        </t>
  </si>
  <si>
    <t>IL19845</t>
  </si>
  <si>
    <t>19845</t>
  </si>
  <si>
    <t xml:space="preserve">VILLA RICA                                        </t>
  </si>
  <si>
    <t>IL19824</t>
  </si>
  <si>
    <t>19824</t>
  </si>
  <si>
    <t xml:space="preserve">TOTORÓ                                            </t>
  </si>
  <si>
    <t>IL19821</t>
  </si>
  <si>
    <t>19821</t>
  </si>
  <si>
    <t xml:space="preserve">TORIBIO                                           </t>
  </si>
  <si>
    <t>IL19809</t>
  </si>
  <si>
    <t>19809</t>
  </si>
  <si>
    <t xml:space="preserve">TIMBIQUÍ                                          </t>
  </si>
  <si>
    <t>IL19807</t>
  </si>
  <si>
    <t>19807</t>
  </si>
  <si>
    <t xml:space="preserve">TIMBÍO                                            </t>
  </si>
  <si>
    <t>IL19785</t>
  </si>
  <si>
    <t>19785</t>
  </si>
  <si>
    <t>IL19780</t>
  </si>
  <si>
    <t>19780</t>
  </si>
  <si>
    <t>IL19760</t>
  </si>
  <si>
    <t>19760</t>
  </si>
  <si>
    <t xml:space="preserve">SOTARA                                            </t>
  </si>
  <si>
    <t>IL19743</t>
  </si>
  <si>
    <t>19743</t>
  </si>
  <si>
    <t xml:space="preserve">SILVIA                                            </t>
  </si>
  <si>
    <t>IL19701</t>
  </si>
  <si>
    <t>19701</t>
  </si>
  <si>
    <t xml:space="preserve">SANTA ROSA                                        </t>
  </si>
  <si>
    <t>IL19698</t>
  </si>
  <si>
    <t>19698</t>
  </si>
  <si>
    <t xml:space="preserve">SANTANDER DE QUILICHAO                            </t>
  </si>
  <si>
    <t>IL19693</t>
  </si>
  <si>
    <t>19693</t>
  </si>
  <si>
    <t xml:space="preserve">SAN SEBASTIÁN                                     </t>
  </si>
  <si>
    <t>IL19622</t>
  </si>
  <si>
    <t>19622</t>
  </si>
  <si>
    <t xml:space="preserve">ROSAS                                             </t>
  </si>
  <si>
    <t>IL19585</t>
  </si>
  <si>
    <t>19585</t>
  </si>
  <si>
    <t xml:space="preserve">PURACÉ                                            </t>
  </si>
  <si>
    <t>IL19573</t>
  </si>
  <si>
    <t>19573</t>
  </si>
  <si>
    <t xml:space="preserve">PUERTO TEJADA                                     </t>
  </si>
  <si>
    <t>IL19548</t>
  </si>
  <si>
    <t>19548</t>
  </si>
  <si>
    <t xml:space="preserve">PIENDAMÓ                                          </t>
  </si>
  <si>
    <t>IL19533</t>
  </si>
  <si>
    <t>19533</t>
  </si>
  <si>
    <t xml:space="preserve">PIAMONTE                                          </t>
  </si>
  <si>
    <t>IL19532</t>
  </si>
  <si>
    <t>19532</t>
  </si>
  <si>
    <t xml:space="preserve">PATÍA                                             </t>
  </si>
  <si>
    <t>IL19517</t>
  </si>
  <si>
    <t>19517</t>
  </si>
  <si>
    <t xml:space="preserve">PAEZ                                              </t>
  </si>
  <si>
    <t>IL19513</t>
  </si>
  <si>
    <t>19513</t>
  </si>
  <si>
    <t xml:space="preserve">PADILLA                                           </t>
  </si>
  <si>
    <t>IL19473</t>
  </si>
  <si>
    <t>19473</t>
  </si>
  <si>
    <t xml:space="preserve">MORALES                                           </t>
  </si>
  <si>
    <t>IL19455</t>
  </si>
  <si>
    <t>19455</t>
  </si>
  <si>
    <t xml:space="preserve">MIRANDA                                           </t>
  </si>
  <si>
    <t>IL19450</t>
  </si>
  <si>
    <t>19450</t>
  </si>
  <si>
    <t xml:space="preserve">MERCADERES                                        </t>
  </si>
  <si>
    <t>IL19418</t>
  </si>
  <si>
    <t>19418</t>
  </si>
  <si>
    <t xml:space="preserve">LÓPEZ                                             </t>
  </si>
  <si>
    <t>IL19397</t>
  </si>
  <si>
    <t>19397</t>
  </si>
  <si>
    <t>IL19392</t>
  </si>
  <si>
    <t>19392</t>
  </si>
  <si>
    <t xml:space="preserve">LA SIERRA                                         </t>
  </si>
  <si>
    <t>IL19364</t>
  </si>
  <si>
    <t>19364</t>
  </si>
  <si>
    <t xml:space="preserve">JAMBALÓ                                           </t>
  </si>
  <si>
    <t>IL19355</t>
  </si>
  <si>
    <t>19355</t>
  </si>
  <si>
    <t xml:space="preserve">INZÁ                                              </t>
  </si>
  <si>
    <t>IL19318</t>
  </si>
  <si>
    <t>19318</t>
  </si>
  <si>
    <t xml:space="preserve">GUAPI                                             </t>
  </si>
  <si>
    <t>IL19300</t>
  </si>
  <si>
    <t>19300</t>
  </si>
  <si>
    <t xml:space="preserve">GUACHENÉ                                          </t>
  </si>
  <si>
    <t>IL19290</t>
  </si>
  <si>
    <t>19290</t>
  </si>
  <si>
    <t xml:space="preserve">FLORENCIA                                         </t>
  </si>
  <si>
    <t>IL19256</t>
  </si>
  <si>
    <t>19256</t>
  </si>
  <si>
    <t>IL19212</t>
  </si>
  <si>
    <t>19212</t>
  </si>
  <si>
    <t xml:space="preserve">CORINTO                                           </t>
  </si>
  <si>
    <t>IL19142</t>
  </si>
  <si>
    <t>19142</t>
  </si>
  <si>
    <t xml:space="preserve">CALOTO                                            </t>
  </si>
  <si>
    <t>IL19137</t>
  </si>
  <si>
    <t>19137</t>
  </si>
  <si>
    <t xml:space="preserve">CALDONO                                           </t>
  </si>
  <si>
    <t>IL19130</t>
  </si>
  <si>
    <t>19130</t>
  </si>
  <si>
    <t xml:space="preserve">CAJIBÍO                                           </t>
  </si>
  <si>
    <t>IL19110</t>
  </si>
  <si>
    <t>19110</t>
  </si>
  <si>
    <t xml:space="preserve">BUENOS AIRES                                      </t>
  </si>
  <si>
    <t>IL19100</t>
  </si>
  <si>
    <t>19100</t>
  </si>
  <si>
    <t>IL19075</t>
  </si>
  <si>
    <t>19075</t>
  </si>
  <si>
    <t>IL19050</t>
  </si>
  <si>
    <t>19050</t>
  </si>
  <si>
    <t>IL19022</t>
  </si>
  <si>
    <t>19022</t>
  </si>
  <si>
    <t xml:space="preserve">ALMAGUER                                          </t>
  </si>
  <si>
    <t>IL18860</t>
  </si>
  <si>
    <t>18860</t>
  </si>
  <si>
    <t xml:space="preserve">VALPARAÍSO                                        </t>
  </si>
  <si>
    <t>IL18785</t>
  </si>
  <si>
    <t>18785</t>
  </si>
  <si>
    <t xml:space="preserve">SOLITA                                            </t>
  </si>
  <si>
    <t>IL18756</t>
  </si>
  <si>
    <t>18756</t>
  </si>
  <si>
    <t xml:space="preserve">SOLANO                                            </t>
  </si>
  <si>
    <t>IL18753</t>
  </si>
  <si>
    <t>18753</t>
  </si>
  <si>
    <t xml:space="preserve">SAN VICENTE DEL CAGUÁN                            </t>
  </si>
  <si>
    <t>IL18610</t>
  </si>
  <si>
    <t>18610</t>
  </si>
  <si>
    <t xml:space="preserve">SAN JOSÉ DEL FRAGUA                               </t>
  </si>
  <si>
    <t>IL18592</t>
  </si>
  <si>
    <t>18592</t>
  </si>
  <si>
    <t>IL18479</t>
  </si>
  <si>
    <t>18479</t>
  </si>
  <si>
    <t xml:space="preserve">MORELIA                                           </t>
  </si>
  <si>
    <t>IL18460</t>
  </si>
  <si>
    <t>18460</t>
  </si>
  <si>
    <t xml:space="preserve">MILÁN                                             </t>
  </si>
  <si>
    <t>IL18410</t>
  </si>
  <si>
    <t>18410</t>
  </si>
  <si>
    <t xml:space="preserve">LA MONTAÑITA                                      </t>
  </si>
  <si>
    <t>IL18256</t>
  </si>
  <si>
    <t>18256</t>
  </si>
  <si>
    <t xml:space="preserve">EL PAUJIL                                         </t>
  </si>
  <si>
    <t>IL18247</t>
  </si>
  <si>
    <t>18247</t>
  </si>
  <si>
    <t xml:space="preserve">EL DONCELLO                                       </t>
  </si>
  <si>
    <t>IL18205</t>
  </si>
  <si>
    <t>18205</t>
  </si>
  <si>
    <t xml:space="preserve">CURILLO                                           </t>
  </si>
  <si>
    <t>IL18150</t>
  </si>
  <si>
    <t>18150</t>
  </si>
  <si>
    <t xml:space="preserve">CARTAGENA DEL CHAIRÁ                              </t>
  </si>
  <si>
    <t>IL18094</t>
  </si>
  <si>
    <t>18094</t>
  </si>
  <si>
    <t xml:space="preserve">BELÉN DE LOS ANDAQUIES                            </t>
  </si>
  <si>
    <t>IL18029</t>
  </si>
  <si>
    <t>18029</t>
  </si>
  <si>
    <t>IL18001</t>
  </si>
  <si>
    <t>18001</t>
  </si>
  <si>
    <t>IL17877</t>
  </si>
  <si>
    <t>17877</t>
  </si>
  <si>
    <t xml:space="preserve">VITERBO                                           </t>
  </si>
  <si>
    <t>IL17873</t>
  </si>
  <si>
    <t>17873</t>
  </si>
  <si>
    <t xml:space="preserve">VILLAMARÍA                                        </t>
  </si>
  <si>
    <t>IL17867</t>
  </si>
  <si>
    <t>17867</t>
  </si>
  <si>
    <t xml:space="preserve">VICTORIA                                          </t>
  </si>
  <si>
    <t>IL17777</t>
  </si>
  <si>
    <t>17777</t>
  </si>
  <si>
    <t xml:space="preserve">SUPÍA                                             </t>
  </si>
  <si>
    <t>IL17665</t>
  </si>
  <si>
    <t>17665</t>
  </si>
  <si>
    <t xml:space="preserve">SAN JOSÉ                                          </t>
  </si>
  <si>
    <t>IL17662</t>
  </si>
  <si>
    <t>17662</t>
  </si>
  <si>
    <t xml:space="preserve">SAMANÁ                                            </t>
  </si>
  <si>
    <t>IL17653</t>
  </si>
  <si>
    <t>17653</t>
  </si>
  <si>
    <t>IL17616</t>
  </si>
  <si>
    <t>17616</t>
  </si>
  <si>
    <t>IL17614</t>
  </si>
  <si>
    <t>17614</t>
  </si>
  <si>
    <t>IL17541</t>
  </si>
  <si>
    <t>17541</t>
  </si>
  <si>
    <t xml:space="preserve">PENSILVANIA                                       </t>
  </si>
  <si>
    <t>IL17524</t>
  </si>
  <si>
    <t>17524</t>
  </si>
  <si>
    <t>IL17513</t>
  </si>
  <si>
    <t>17513</t>
  </si>
  <si>
    <t xml:space="preserve">PÁCORA                                            </t>
  </si>
  <si>
    <t>IL17495</t>
  </si>
  <si>
    <t>17495</t>
  </si>
  <si>
    <t xml:space="preserve">NORCASIA                                          </t>
  </si>
  <si>
    <t>IL17486</t>
  </si>
  <si>
    <t>17486</t>
  </si>
  <si>
    <t xml:space="preserve">NEIRA                                             </t>
  </si>
  <si>
    <t>IL17446</t>
  </si>
  <si>
    <t>17446</t>
  </si>
  <si>
    <t xml:space="preserve">MARULANDA                                         </t>
  </si>
  <si>
    <t>IL17444</t>
  </si>
  <si>
    <t>17444</t>
  </si>
  <si>
    <t xml:space="preserve">MARQUETALIA                                       </t>
  </si>
  <si>
    <t>IL17442</t>
  </si>
  <si>
    <t>17442</t>
  </si>
  <si>
    <t xml:space="preserve">MARMATO                                           </t>
  </si>
  <si>
    <t>IL17433</t>
  </si>
  <si>
    <t>17433</t>
  </si>
  <si>
    <t xml:space="preserve">MANZANARES                                        </t>
  </si>
  <si>
    <t>IL17388</t>
  </si>
  <si>
    <t>17388</t>
  </si>
  <si>
    <t xml:space="preserve">LA MERCED                                         </t>
  </si>
  <si>
    <t>IL17380</t>
  </si>
  <si>
    <t>17380</t>
  </si>
  <si>
    <t xml:space="preserve">LA DORADA                                         </t>
  </si>
  <si>
    <t>IL17272</t>
  </si>
  <si>
    <t>17272</t>
  </si>
  <si>
    <t xml:space="preserve">FILADELFIA                                        </t>
  </si>
  <si>
    <t>IL17174</t>
  </si>
  <si>
    <t>17174</t>
  </si>
  <si>
    <t xml:space="preserve">CHINCHINÁ                                         </t>
  </si>
  <si>
    <t>IL17088</t>
  </si>
  <si>
    <t>17088</t>
  </si>
  <si>
    <t xml:space="preserve">BELALCÁZAR                                        </t>
  </si>
  <si>
    <t>IL17050</t>
  </si>
  <si>
    <t>17050</t>
  </si>
  <si>
    <t xml:space="preserve">ARANZAZU                                          </t>
  </si>
  <si>
    <t>IL17042</t>
  </si>
  <si>
    <t>17042</t>
  </si>
  <si>
    <t xml:space="preserve">ANSERMA                                           </t>
  </si>
  <si>
    <t>IL17013</t>
  </si>
  <si>
    <t>17013</t>
  </si>
  <si>
    <t xml:space="preserve">AGUADAS                                           </t>
  </si>
  <si>
    <t>IL15897</t>
  </si>
  <si>
    <t>15897</t>
  </si>
  <si>
    <t xml:space="preserve">ZETAQUIRA                                         </t>
  </si>
  <si>
    <t>IL15879</t>
  </si>
  <si>
    <t>15879</t>
  </si>
  <si>
    <t xml:space="preserve">VIRACACHÁ                                         </t>
  </si>
  <si>
    <t>IL15861</t>
  </si>
  <si>
    <t>15861</t>
  </si>
  <si>
    <t xml:space="preserve">VENTAQUEMADA                                      </t>
  </si>
  <si>
    <t>IL15842</t>
  </si>
  <si>
    <t>15842</t>
  </si>
  <si>
    <t xml:space="preserve">UMBITA                                            </t>
  </si>
  <si>
    <t>IL15839</t>
  </si>
  <si>
    <t>15839</t>
  </si>
  <si>
    <t xml:space="preserve">TUTAZÁ                                            </t>
  </si>
  <si>
    <t>IL15837</t>
  </si>
  <si>
    <t>15837</t>
  </si>
  <si>
    <t xml:space="preserve">TUTA                                              </t>
  </si>
  <si>
    <t>IL15835</t>
  </si>
  <si>
    <t>15835</t>
  </si>
  <si>
    <t xml:space="preserve">TURMEQUÉ                                          </t>
  </si>
  <si>
    <t>IL15832</t>
  </si>
  <si>
    <t>15832</t>
  </si>
  <si>
    <t xml:space="preserve">TUNUNGUÁ                                          </t>
  </si>
  <si>
    <t>IL15822</t>
  </si>
  <si>
    <t>15822</t>
  </si>
  <si>
    <t xml:space="preserve">TOTA                                              </t>
  </si>
  <si>
    <t>IL15820</t>
  </si>
  <si>
    <t>15820</t>
  </si>
  <si>
    <t xml:space="preserve">TÓPAGA                                            </t>
  </si>
  <si>
    <t>IL15816</t>
  </si>
  <si>
    <t>15816</t>
  </si>
  <si>
    <t xml:space="preserve">TOGÜÍ                                             </t>
  </si>
  <si>
    <t>IL15814</t>
  </si>
  <si>
    <t>15814</t>
  </si>
  <si>
    <t xml:space="preserve">TOCA                                              </t>
  </si>
  <si>
    <t>IL15810</t>
  </si>
  <si>
    <t>15810</t>
  </si>
  <si>
    <t xml:space="preserve">TIPACOQUE                                         </t>
  </si>
  <si>
    <t>IL15808</t>
  </si>
  <si>
    <t>15808</t>
  </si>
  <si>
    <t xml:space="preserve">TINJACÁ                                           </t>
  </si>
  <si>
    <t>IL15806</t>
  </si>
  <si>
    <t>15806</t>
  </si>
  <si>
    <t xml:space="preserve">TIBASOSA                                          </t>
  </si>
  <si>
    <t>IL15804</t>
  </si>
  <si>
    <t>15804</t>
  </si>
  <si>
    <t xml:space="preserve">TIBANÁ                                            </t>
  </si>
  <si>
    <t>IL15798</t>
  </si>
  <si>
    <t>15798</t>
  </si>
  <si>
    <t xml:space="preserve">TENZA                                             </t>
  </si>
  <si>
    <t>IL15790</t>
  </si>
  <si>
    <t>15790</t>
  </si>
  <si>
    <t xml:space="preserve">TASCO                                             </t>
  </si>
  <si>
    <t>IL15778</t>
  </si>
  <si>
    <t>15778</t>
  </si>
  <si>
    <t xml:space="preserve">SUTATENZA                                         </t>
  </si>
  <si>
    <t>IL15776</t>
  </si>
  <si>
    <t>15776</t>
  </si>
  <si>
    <t xml:space="preserve">SUTAMARCHÁN                                       </t>
  </si>
  <si>
    <t>IL15774</t>
  </si>
  <si>
    <t>15774</t>
  </si>
  <si>
    <t xml:space="preserve">SUSACÓN                                           </t>
  </si>
  <si>
    <t>IL15764</t>
  </si>
  <si>
    <t>15764</t>
  </si>
  <si>
    <t xml:space="preserve">SORACÁ                                            </t>
  </si>
  <si>
    <t>IL15763</t>
  </si>
  <si>
    <t>15763</t>
  </si>
  <si>
    <t xml:space="preserve">SOTAQUIRÁ                                         </t>
  </si>
  <si>
    <t>IL15762</t>
  </si>
  <si>
    <t>15762</t>
  </si>
  <si>
    <t xml:space="preserve">SORA                                              </t>
  </si>
  <si>
    <t>IL15761</t>
  </si>
  <si>
    <t>15761</t>
  </si>
  <si>
    <t xml:space="preserve">SOMONDOCO                                         </t>
  </si>
  <si>
    <t>IL15757</t>
  </si>
  <si>
    <t>15757</t>
  </si>
  <si>
    <t xml:space="preserve">SOCHA                                             </t>
  </si>
  <si>
    <t>IL15755</t>
  </si>
  <si>
    <t>15755</t>
  </si>
  <si>
    <t xml:space="preserve">SOCOTÁ                                            </t>
  </si>
  <si>
    <t>IL15753</t>
  </si>
  <si>
    <t>15753</t>
  </si>
  <si>
    <t xml:space="preserve">SOATÁ                                             </t>
  </si>
  <si>
    <t>IL15740</t>
  </si>
  <si>
    <t>15740</t>
  </si>
  <si>
    <t xml:space="preserve">SIACHOQUE                                         </t>
  </si>
  <si>
    <t>IL15723</t>
  </si>
  <si>
    <t>15723</t>
  </si>
  <si>
    <t xml:space="preserve">SATIVASUR                                         </t>
  </si>
  <si>
    <t>IL15720</t>
  </si>
  <si>
    <t>15720</t>
  </si>
  <si>
    <t xml:space="preserve">SATIVANORTE                                       </t>
  </si>
  <si>
    <t>IL15696</t>
  </si>
  <si>
    <t>15696</t>
  </si>
  <si>
    <t xml:space="preserve">SANTA SOFÍA                                       </t>
  </si>
  <si>
    <t>IL15693</t>
  </si>
  <si>
    <t>15693</t>
  </si>
  <si>
    <t xml:space="preserve">SANTA ROSA DE VITERBO                             </t>
  </si>
  <si>
    <t>IL15690</t>
  </si>
  <si>
    <t>15690</t>
  </si>
  <si>
    <t>IL15686</t>
  </si>
  <si>
    <t>15686</t>
  </si>
  <si>
    <t xml:space="preserve">SANTANA                                           </t>
  </si>
  <si>
    <t>IL15681</t>
  </si>
  <si>
    <t>15681</t>
  </si>
  <si>
    <t xml:space="preserve">SAN PABLO DE BORBUR                               </t>
  </si>
  <si>
    <t>IL15676</t>
  </si>
  <si>
    <t>15676</t>
  </si>
  <si>
    <t xml:space="preserve">SAN MIGUEL DE SEMA                                </t>
  </si>
  <si>
    <t>IL15673</t>
  </si>
  <si>
    <t>15673</t>
  </si>
  <si>
    <t xml:space="preserve">SAN MATEO                                         </t>
  </si>
  <si>
    <t>IL15667</t>
  </si>
  <si>
    <t>15667</t>
  </si>
  <si>
    <t xml:space="preserve">SAN LUIS DE GACENO                                </t>
  </si>
  <si>
    <t>IL15664</t>
  </si>
  <si>
    <t>15664</t>
  </si>
  <si>
    <t xml:space="preserve">SAN JOSÉ DE PARE                                  </t>
  </si>
  <si>
    <t>IL15660</t>
  </si>
  <si>
    <t>15660</t>
  </si>
  <si>
    <t xml:space="preserve">SAN EDUARDO                                       </t>
  </si>
  <si>
    <t>IL15646</t>
  </si>
  <si>
    <t>15646</t>
  </si>
  <si>
    <t xml:space="preserve">SAMACÁ                                            </t>
  </si>
  <si>
    <t>IL15638</t>
  </si>
  <si>
    <t>15638</t>
  </si>
  <si>
    <t xml:space="preserve">SÁCHICA                                           </t>
  </si>
  <si>
    <t>IL15632</t>
  </si>
  <si>
    <t>15632</t>
  </si>
  <si>
    <t xml:space="preserve">SABOYÁ                                            </t>
  </si>
  <si>
    <t>IL15621</t>
  </si>
  <si>
    <t>15621</t>
  </si>
  <si>
    <t xml:space="preserve">RONDÓN                                            </t>
  </si>
  <si>
    <t>IL15600</t>
  </si>
  <si>
    <t>15600</t>
  </si>
  <si>
    <t xml:space="preserve">RÁQUIRA                                           </t>
  </si>
  <si>
    <t>IL15599</t>
  </si>
  <si>
    <t>15599</t>
  </si>
  <si>
    <t xml:space="preserve">RAMIRIQUÍ                                         </t>
  </si>
  <si>
    <t>IL15580</t>
  </si>
  <si>
    <t>15580</t>
  </si>
  <si>
    <t xml:space="preserve">QUÍPAMA                                           </t>
  </si>
  <si>
    <t>IL15572</t>
  </si>
  <si>
    <t>15572</t>
  </si>
  <si>
    <t xml:space="preserve">PUERTO BOYACÁ                                     </t>
  </si>
  <si>
    <t>IL15550</t>
  </si>
  <si>
    <t>15550</t>
  </si>
  <si>
    <t xml:space="preserve">PISBA                                             </t>
  </si>
  <si>
    <t>IL15542</t>
  </si>
  <si>
    <t>15542</t>
  </si>
  <si>
    <t xml:space="preserve">PESCA                                             </t>
  </si>
  <si>
    <t>IL15537</t>
  </si>
  <si>
    <t>15537</t>
  </si>
  <si>
    <t xml:space="preserve">PAZ DE RÍO                                        </t>
  </si>
  <si>
    <t>IL15533</t>
  </si>
  <si>
    <t>15533</t>
  </si>
  <si>
    <t xml:space="preserve">PAYA                                              </t>
  </si>
  <si>
    <t>IL15531</t>
  </si>
  <si>
    <t>15531</t>
  </si>
  <si>
    <t xml:space="preserve">PAUNA                                             </t>
  </si>
  <si>
    <t>IL15522</t>
  </si>
  <si>
    <t>15522</t>
  </si>
  <si>
    <t xml:space="preserve">PANQUEBA                                          </t>
  </si>
  <si>
    <t>IL15518</t>
  </si>
  <si>
    <t>15518</t>
  </si>
  <si>
    <t xml:space="preserve">PAJARITO                                          </t>
  </si>
  <si>
    <t>IL15516</t>
  </si>
  <si>
    <t>15516</t>
  </si>
  <si>
    <t xml:space="preserve">PAIPA                                             </t>
  </si>
  <si>
    <t>IL15514</t>
  </si>
  <si>
    <t>15514</t>
  </si>
  <si>
    <t xml:space="preserve">PÁEZ                                              </t>
  </si>
  <si>
    <t>IL15511</t>
  </si>
  <si>
    <t>15511</t>
  </si>
  <si>
    <t xml:space="preserve">PACHAVITA                                         </t>
  </si>
  <si>
    <t>IL15507</t>
  </si>
  <si>
    <t>15507</t>
  </si>
  <si>
    <t xml:space="preserve">OTANCHE                                           </t>
  </si>
  <si>
    <t>IL15500</t>
  </si>
  <si>
    <t>15500</t>
  </si>
  <si>
    <t xml:space="preserve">OICATÁ                                            </t>
  </si>
  <si>
    <t>IL15494</t>
  </si>
  <si>
    <t>15494</t>
  </si>
  <si>
    <t xml:space="preserve">NUEVO COLÓN                                       </t>
  </si>
  <si>
    <t>IL15491</t>
  </si>
  <si>
    <t>15491</t>
  </si>
  <si>
    <t xml:space="preserve">NOBSA                                             </t>
  </si>
  <si>
    <t>IL15480</t>
  </si>
  <si>
    <t>15480</t>
  </si>
  <si>
    <t xml:space="preserve">MUZO                                              </t>
  </si>
  <si>
    <t>IL15476</t>
  </si>
  <si>
    <t>15476</t>
  </si>
  <si>
    <t xml:space="preserve">MOTAVITA                                          </t>
  </si>
  <si>
    <t>IL15469</t>
  </si>
  <si>
    <t>15469</t>
  </si>
  <si>
    <t xml:space="preserve">MONIQUIRÁ                                         </t>
  </si>
  <si>
    <t>IL15466</t>
  </si>
  <si>
    <t>15466</t>
  </si>
  <si>
    <t xml:space="preserve">MONGUÍ                                            </t>
  </si>
  <si>
    <t>IL15464</t>
  </si>
  <si>
    <t>15464</t>
  </si>
  <si>
    <t xml:space="preserve">MONGUA                                            </t>
  </si>
  <si>
    <t>IL15455</t>
  </si>
  <si>
    <t>15455</t>
  </si>
  <si>
    <t>IL15442</t>
  </si>
  <si>
    <t>15442</t>
  </si>
  <si>
    <t xml:space="preserve">MARIPÍ                                            </t>
  </si>
  <si>
    <t>IL15425</t>
  </si>
  <si>
    <t>15425</t>
  </si>
  <si>
    <t xml:space="preserve">MACANAL                                           </t>
  </si>
  <si>
    <t>IL15407</t>
  </si>
  <si>
    <t>15407</t>
  </si>
  <si>
    <t xml:space="preserve">VILLA DE LEYVA                                    </t>
  </si>
  <si>
    <t>IL15403</t>
  </si>
  <si>
    <t>15403</t>
  </si>
  <si>
    <t xml:space="preserve">LA UVITA                                          </t>
  </si>
  <si>
    <t>IL15401</t>
  </si>
  <si>
    <t>15401</t>
  </si>
  <si>
    <t>IL15380</t>
  </si>
  <si>
    <t>15380</t>
  </si>
  <si>
    <t xml:space="preserve">LA CAPILLA                                        </t>
  </si>
  <si>
    <t>IL15377</t>
  </si>
  <si>
    <t>15377</t>
  </si>
  <si>
    <t xml:space="preserve">LABRANZAGRANDE                                    </t>
  </si>
  <si>
    <t>IL15368</t>
  </si>
  <si>
    <t>15368</t>
  </si>
  <si>
    <t xml:space="preserve">JERICÓ                                            </t>
  </si>
  <si>
    <t>IL15367</t>
  </si>
  <si>
    <t>15367</t>
  </si>
  <si>
    <t xml:space="preserve">JENESANO                                          </t>
  </si>
  <si>
    <t>IL15362</t>
  </si>
  <si>
    <t>15362</t>
  </si>
  <si>
    <t xml:space="preserve">IZA                                               </t>
  </si>
  <si>
    <t>IL15332</t>
  </si>
  <si>
    <t>15332</t>
  </si>
  <si>
    <t xml:space="preserve">GÜICÁN                                            </t>
  </si>
  <si>
    <t>IL15325</t>
  </si>
  <si>
    <t>15325</t>
  </si>
  <si>
    <t xml:space="preserve">GUAYATÁ                                           </t>
  </si>
  <si>
    <t>IL15322</t>
  </si>
  <si>
    <t>15322</t>
  </si>
  <si>
    <t xml:space="preserve">GUATEQUE                                          </t>
  </si>
  <si>
    <t>IL15317</t>
  </si>
  <si>
    <t>15317</t>
  </si>
  <si>
    <t xml:space="preserve">GUACAMAYAS                                        </t>
  </si>
  <si>
    <t>IL15299</t>
  </si>
  <si>
    <t>15299</t>
  </si>
  <si>
    <t xml:space="preserve">GARAGOA                                           </t>
  </si>
  <si>
    <t>IL15296</t>
  </si>
  <si>
    <t>15296</t>
  </si>
  <si>
    <t xml:space="preserve">GAMEZA                                            </t>
  </si>
  <si>
    <t>IL15293</t>
  </si>
  <si>
    <t>15293</t>
  </si>
  <si>
    <t xml:space="preserve">GACHANTIVÁ                                        </t>
  </si>
  <si>
    <t>IL15276</t>
  </si>
  <si>
    <t>15276</t>
  </si>
  <si>
    <t xml:space="preserve">FLORESTA                                          </t>
  </si>
  <si>
    <t>IL15272</t>
  </si>
  <si>
    <t>15272</t>
  </si>
  <si>
    <t xml:space="preserve">FIRAVITOBA                                        </t>
  </si>
  <si>
    <t>IL15248</t>
  </si>
  <si>
    <t>15248</t>
  </si>
  <si>
    <t xml:space="preserve">EL ESPINO                                         </t>
  </si>
  <si>
    <t>IL15244</t>
  </si>
  <si>
    <t>15244</t>
  </si>
  <si>
    <t xml:space="preserve">EL COCUY                                          </t>
  </si>
  <si>
    <t>IL15236</t>
  </si>
  <si>
    <t>15236</t>
  </si>
  <si>
    <t xml:space="preserve">CHIVOR                                            </t>
  </si>
  <si>
    <t>IL15232</t>
  </si>
  <si>
    <t>15232</t>
  </si>
  <si>
    <t xml:space="preserve">CHÍQUIZA                                          </t>
  </si>
  <si>
    <t>IL15226</t>
  </si>
  <si>
    <t>15226</t>
  </si>
  <si>
    <t xml:space="preserve">CUÍTIVA                                           </t>
  </si>
  <si>
    <t>IL15224</t>
  </si>
  <si>
    <t>15224</t>
  </si>
  <si>
    <t xml:space="preserve">CUCAITA                                           </t>
  </si>
  <si>
    <t>IL15223</t>
  </si>
  <si>
    <t>15223</t>
  </si>
  <si>
    <t xml:space="preserve">CUBARÁ                                            </t>
  </si>
  <si>
    <t>IL15218</t>
  </si>
  <si>
    <t>15218</t>
  </si>
  <si>
    <t xml:space="preserve">COVARACHÍA                                        </t>
  </si>
  <si>
    <t>IL15215</t>
  </si>
  <si>
    <t>15215</t>
  </si>
  <si>
    <t xml:space="preserve">CORRALES                                          </t>
  </si>
  <si>
    <t>IL15212</t>
  </si>
  <si>
    <t>15212</t>
  </si>
  <si>
    <t xml:space="preserve">COPER                                             </t>
  </si>
  <si>
    <t>IL15204</t>
  </si>
  <si>
    <t>15204</t>
  </si>
  <si>
    <t xml:space="preserve">CÓMBITA                                           </t>
  </si>
  <si>
    <t>IL15189</t>
  </si>
  <si>
    <t>15189</t>
  </si>
  <si>
    <t xml:space="preserve">CIÉNEGA                                           </t>
  </si>
  <si>
    <t>IL15187</t>
  </si>
  <si>
    <t>15187</t>
  </si>
  <si>
    <t xml:space="preserve">CHIVATÁ                                           </t>
  </si>
  <si>
    <t>IL15185</t>
  </si>
  <si>
    <t>15185</t>
  </si>
  <si>
    <t xml:space="preserve">CHITARAQUE                                        </t>
  </si>
  <si>
    <t>IL15183</t>
  </si>
  <si>
    <t>15183</t>
  </si>
  <si>
    <t xml:space="preserve">CHITA                                             </t>
  </si>
  <si>
    <t>IL15180</t>
  </si>
  <si>
    <t>15180</t>
  </si>
  <si>
    <t xml:space="preserve">CHISCAS                                           </t>
  </si>
  <si>
    <t>IL15176</t>
  </si>
  <si>
    <t>15176</t>
  </si>
  <si>
    <t xml:space="preserve">CHIQUINQUIRÁ                                      </t>
  </si>
  <si>
    <t>IL15172</t>
  </si>
  <si>
    <t>15172</t>
  </si>
  <si>
    <t xml:space="preserve">CHINAVITA                                         </t>
  </si>
  <si>
    <t>IL15162</t>
  </si>
  <si>
    <t>15162</t>
  </si>
  <si>
    <t xml:space="preserve">CERINZA                                           </t>
  </si>
  <si>
    <t>IL15135</t>
  </si>
  <si>
    <t>15135</t>
  </si>
  <si>
    <t xml:space="preserve">CAMPOHERMOSO                                      </t>
  </si>
  <si>
    <t>IL15131</t>
  </si>
  <si>
    <t>15131</t>
  </si>
  <si>
    <t>IL15114</t>
  </si>
  <si>
    <t>15114</t>
  </si>
  <si>
    <t xml:space="preserve">BUSBANZÁ                                          </t>
  </si>
  <si>
    <t>IL15109</t>
  </si>
  <si>
    <t>15109</t>
  </si>
  <si>
    <t>IL15106</t>
  </si>
  <si>
    <t>15106</t>
  </si>
  <si>
    <t xml:space="preserve">BRICEÑO                                           </t>
  </si>
  <si>
    <t>IL15104</t>
  </si>
  <si>
    <t>15104</t>
  </si>
  <si>
    <t>IL15097</t>
  </si>
  <si>
    <t>15097</t>
  </si>
  <si>
    <t xml:space="preserve">BOAVITA                                           </t>
  </si>
  <si>
    <t>IL15092</t>
  </si>
  <si>
    <t>15092</t>
  </si>
  <si>
    <t xml:space="preserve">BETÉITIVA                                         </t>
  </si>
  <si>
    <t>IL15090</t>
  </si>
  <si>
    <t>15090</t>
  </si>
  <si>
    <t xml:space="preserve">BERBEO                                            </t>
  </si>
  <si>
    <t>IL15087</t>
  </si>
  <si>
    <t>15087</t>
  </si>
  <si>
    <t>IL15051</t>
  </si>
  <si>
    <t>15051</t>
  </si>
  <si>
    <t xml:space="preserve">ARCABUCO                                          </t>
  </si>
  <si>
    <t>IL15047</t>
  </si>
  <si>
    <t>15047</t>
  </si>
  <si>
    <t xml:space="preserve">AQUITANIA                                         </t>
  </si>
  <si>
    <t>IL15022</t>
  </si>
  <si>
    <t>15022</t>
  </si>
  <si>
    <t xml:space="preserve">ALMEIDA                                           </t>
  </si>
  <si>
    <t>IL13894</t>
  </si>
  <si>
    <t>13894</t>
  </si>
  <si>
    <t xml:space="preserve">ZAMBRANO                                          </t>
  </si>
  <si>
    <t>IL13873</t>
  </si>
  <si>
    <t>13873</t>
  </si>
  <si>
    <t>IL13838</t>
  </si>
  <si>
    <t>13838</t>
  </si>
  <si>
    <t xml:space="preserve">TURBANÁ                                           </t>
  </si>
  <si>
    <t>IL13836</t>
  </si>
  <si>
    <t>13836</t>
  </si>
  <si>
    <t xml:space="preserve">TURBACO                                           </t>
  </si>
  <si>
    <t>IL13810</t>
  </si>
  <si>
    <t>13810</t>
  </si>
  <si>
    <t xml:space="preserve">TIQUISIO                                          </t>
  </si>
  <si>
    <t>IL13780</t>
  </si>
  <si>
    <t>13780</t>
  </si>
  <si>
    <t xml:space="preserve">TALAIGUA NUEVO                                    </t>
  </si>
  <si>
    <t>IL13760</t>
  </si>
  <si>
    <t>13760</t>
  </si>
  <si>
    <t xml:space="preserve">SOPLAVIENTO                                       </t>
  </si>
  <si>
    <t>IL13744</t>
  </si>
  <si>
    <t>13744</t>
  </si>
  <si>
    <t xml:space="preserve">SIMITÍ                                            </t>
  </si>
  <si>
    <t>IL13688</t>
  </si>
  <si>
    <t>13688</t>
  </si>
  <si>
    <t xml:space="preserve">SANTA ROSA DEL SUR                                </t>
  </si>
  <si>
    <t>IL13683</t>
  </si>
  <si>
    <t>13683</t>
  </si>
  <si>
    <t>IL13673</t>
  </si>
  <si>
    <t>13673</t>
  </si>
  <si>
    <t xml:space="preserve">SANTA CATALINA                                    </t>
  </si>
  <si>
    <t>IL13670</t>
  </si>
  <si>
    <t>13670</t>
  </si>
  <si>
    <t>IL13667</t>
  </si>
  <si>
    <t>13667</t>
  </si>
  <si>
    <t xml:space="preserve">SAN MARTÍN DE LOBA                                </t>
  </si>
  <si>
    <t>IL13657</t>
  </si>
  <si>
    <t>13657</t>
  </si>
  <si>
    <t xml:space="preserve">SAN JUAN NEPOMUCENO                               </t>
  </si>
  <si>
    <t>IL13655</t>
  </si>
  <si>
    <t>13655</t>
  </si>
  <si>
    <t xml:space="preserve">SAN JACINTO DEL CAUCA                             </t>
  </si>
  <si>
    <t>IL13654</t>
  </si>
  <si>
    <t>13654</t>
  </si>
  <si>
    <t xml:space="preserve">SAN JACINTO                                       </t>
  </si>
  <si>
    <t>IL13650</t>
  </si>
  <si>
    <t>13650</t>
  </si>
  <si>
    <t xml:space="preserve">SAN FERNANDO                                      </t>
  </si>
  <si>
    <t>IL13647</t>
  </si>
  <si>
    <t>13647</t>
  </si>
  <si>
    <t xml:space="preserve">SAN ESTANISLAO                                    </t>
  </si>
  <si>
    <t>IL13620</t>
  </si>
  <si>
    <t>13620</t>
  </si>
  <si>
    <t xml:space="preserve">SAN CRISTÓBAL                                     </t>
  </si>
  <si>
    <t>IL13600</t>
  </si>
  <si>
    <t>13600</t>
  </si>
  <si>
    <t xml:space="preserve">RÍO VIEJO                                         </t>
  </si>
  <si>
    <t>IL13580</t>
  </si>
  <si>
    <t>13580</t>
  </si>
  <si>
    <t xml:space="preserve">REGIDOR                                           </t>
  </si>
  <si>
    <t>IL13549</t>
  </si>
  <si>
    <t>13549</t>
  </si>
  <si>
    <t xml:space="preserve">PINILLOS                                          </t>
  </si>
  <si>
    <t>IL13490</t>
  </si>
  <si>
    <t>13490</t>
  </si>
  <si>
    <t xml:space="preserve">NOROSÍ                                            </t>
  </si>
  <si>
    <t>IL13473</t>
  </si>
  <si>
    <t>13473</t>
  </si>
  <si>
    <t>IL13468</t>
  </si>
  <si>
    <t>13468</t>
  </si>
  <si>
    <t xml:space="preserve">MOMPÓS                                            </t>
  </si>
  <si>
    <t>IL13458</t>
  </si>
  <si>
    <t>13458</t>
  </si>
  <si>
    <t xml:space="preserve">MONTECRISTO                                       </t>
  </si>
  <si>
    <t>IL13442</t>
  </si>
  <si>
    <t>13442</t>
  </si>
  <si>
    <t xml:space="preserve">MARÍA LA BAJA                                     </t>
  </si>
  <si>
    <t>IL13440</t>
  </si>
  <si>
    <t>13440</t>
  </si>
  <si>
    <t xml:space="preserve">MARGARITA                                         </t>
  </si>
  <si>
    <t>IL13433</t>
  </si>
  <si>
    <t>13433</t>
  </si>
  <si>
    <t xml:space="preserve">MAHATES                                           </t>
  </si>
  <si>
    <t>IL13430</t>
  </si>
  <si>
    <t>13430</t>
  </si>
  <si>
    <t xml:space="preserve">MAGANGUÉ                                          </t>
  </si>
  <si>
    <t>IL13300</t>
  </si>
  <si>
    <t>13300</t>
  </si>
  <si>
    <t xml:space="preserve">HATILLO DE LOBA                                   </t>
  </si>
  <si>
    <t>IL13268</t>
  </si>
  <si>
    <t>13268</t>
  </si>
  <si>
    <t>IL13248</t>
  </si>
  <si>
    <t>13248</t>
  </si>
  <si>
    <t xml:space="preserve">EL GUAMO                                          </t>
  </si>
  <si>
    <t>IL13244</t>
  </si>
  <si>
    <t>13244</t>
  </si>
  <si>
    <t xml:space="preserve">EL CARMEN DE BOLÍVAR                              </t>
  </si>
  <si>
    <t>IL13222</t>
  </si>
  <si>
    <t>13222</t>
  </si>
  <si>
    <t xml:space="preserve">CLEMENCIA                                         </t>
  </si>
  <si>
    <t>IL13212</t>
  </si>
  <si>
    <t>13212</t>
  </si>
  <si>
    <t>IL13188</t>
  </si>
  <si>
    <t>13188</t>
  </si>
  <si>
    <t xml:space="preserve">CICUCO                                            </t>
  </si>
  <si>
    <t>IL13160</t>
  </si>
  <si>
    <t>13160</t>
  </si>
  <si>
    <t xml:space="preserve">CANTAGALLO                                        </t>
  </si>
  <si>
    <t>IL13140</t>
  </si>
  <si>
    <t>13140</t>
  </si>
  <si>
    <t>IL13074</t>
  </si>
  <si>
    <t>13074</t>
  </si>
  <si>
    <t xml:space="preserve">BARRANCO DE LOBA                                  </t>
  </si>
  <si>
    <t>IL13062</t>
  </si>
  <si>
    <t>13062</t>
  </si>
  <si>
    <t xml:space="preserve">ARROYOHONDO                                       </t>
  </si>
  <si>
    <t>IL13052</t>
  </si>
  <si>
    <t>13052</t>
  </si>
  <si>
    <t xml:space="preserve">ARJONA                                            </t>
  </si>
  <si>
    <t>IL13042</t>
  </si>
  <si>
    <t>13042</t>
  </si>
  <si>
    <t xml:space="preserve">ARENAL                                            </t>
  </si>
  <si>
    <t>IL13030</t>
  </si>
  <si>
    <t>13030</t>
  </si>
  <si>
    <t xml:space="preserve">ALTOS DEL ROSARIO                                 </t>
  </si>
  <si>
    <t>IL13006</t>
  </si>
  <si>
    <t>13006</t>
  </si>
  <si>
    <t xml:space="preserve">ACHÍ                                              </t>
  </si>
  <si>
    <t>IL08849</t>
  </si>
  <si>
    <t>08849</t>
  </si>
  <si>
    <t xml:space="preserve">USIACURÍ                                          </t>
  </si>
  <si>
    <t>IL08832</t>
  </si>
  <si>
    <t>08832</t>
  </si>
  <si>
    <t xml:space="preserve">TUBARÁ                                            </t>
  </si>
  <si>
    <t>IL08770</t>
  </si>
  <si>
    <t>08770</t>
  </si>
  <si>
    <t xml:space="preserve">SUAN                                              </t>
  </si>
  <si>
    <t>IL08685</t>
  </si>
  <si>
    <t>08685</t>
  </si>
  <si>
    <t xml:space="preserve">SANTO TOMÁS                                       </t>
  </si>
  <si>
    <t>IL08675</t>
  </si>
  <si>
    <t>08675</t>
  </si>
  <si>
    <t xml:space="preserve">SANTA LUCÍA                                       </t>
  </si>
  <si>
    <t>IL08638</t>
  </si>
  <si>
    <t>08638</t>
  </si>
  <si>
    <t>IL08634</t>
  </si>
  <si>
    <t>08634</t>
  </si>
  <si>
    <t xml:space="preserve">SABANAGRANDE                                      </t>
  </si>
  <si>
    <t>IL08606</t>
  </si>
  <si>
    <t>08606</t>
  </si>
  <si>
    <t xml:space="preserve">REPELÓN                                           </t>
  </si>
  <si>
    <t>IL08573</t>
  </si>
  <si>
    <t>08573</t>
  </si>
  <si>
    <t xml:space="preserve">PUERTO COLOMBIA                                   </t>
  </si>
  <si>
    <t>IL08560</t>
  </si>
  <si>
    <t>08560</t>
  </si>
  <si>
    <t xml:space="preserve">PONEDERA                                          </t>
  </si>
  <si>
    <t>IL08558</t>
  </si>
  <si>
    <t>08558</t>
  </si>
  <si>
    <t xml:space="preserve">POLONUEVO                                         </t>
  </si>
  <si>
    <t>IL08549</t>
  </si>
  <si>
    <t>08549</t>
  </si>
  <si>
    <t xml:space="preserve">PIOJÓ                                             </t>
  </si>
  <si>
    <t>IL08520</t>
  </si>
  <si>
    <t>08520</t>
  </si>
  <si>
    <t xml:space="preserve">PALMAR DE VARELA                                  </t>
  </si>
  <si>
    <t>IL08436</t>
  </si>
  <si>
    <t>08436</t>
  </si>
  <si>
    <t xml:space="preserve">MANATÍ                                            </t>
  </si>
  <si>
    <t>IL08433</t>
  </si>
  <si>
    <t>08433</t>
  </si>
  <si>
    <t xml:space="preserve">MALAMBO                                           </t>
  </si>
  <si>
    <t>IL08421</t>
  </si>
  <si>
    <t>08421</t>
  </si>
  <si>
    <t xml:space="preserve">LURUACO                                           </t>
  </si>
  <si>
    <t>IL08372</t>
  </si>
  <si>
    <t>08372</t>
  </si>
  <si>
    <t xml:space="preserve">JUAN DE ACOSTA                                    </t>
  </si>
  <si>
    <t>IL08296</t>
  </si>
  <si>
    <t>08296</t>
  </si>
  <si>
    <t xml:space="preserve">GALAPA                                            </t>
  </si>
  <si>
    <t>IL08141</t>
  </si>
  <si>
    <t>08141</t>
  </si>
  <si>
    <t xml:space="preserve">CANDELARIA                                        </t>
  </si>
  <si>
    <t>IL08137</t>
  </si>
  <si>
    <t>08137</t>
  </si>
  <si>
    <t xml:space="preserve">CAMPO DE LA CRUZ                                  </t>
  </si>
  <si>
    <t>IL08078</t>
  </si>
  <si>
    <t>08078</t>
  </si>
  <si>
    <t xml:space="preserve">BARANOA                                           </t>
  </si>
  <si>
    <t>IL05895</t>
  </si>
  <si>
    <t>05895</t>
  </si>
  <si>
    <t xml:space="preserve">ZARAGOZA                                          </t>
  </si>
  <si>
    <t>IL05893</t>
  </si>
  <si>
    <t>05893</t>
  </si>
  <si>
    <t xml:space="preserve">YONDÓ                                             </t>
  </si>
  <si>
    <t>IL05890</t>
  </si>
  <si>
    <t>05890</t>
  </si>
  <si>
    <t xml:space="preserve">YOLOMBÓ                                           </t>
  </si>
  <si>
    <t>IL05887</t>
  </si>
  <si>
    <t>05887</t>
  </si>
  <si>
    <t xml:space="preserve">YARUMAL                                           </t>
  </si>
  <si>
    <t>IL05885</t>
  </si>
  <si>
    <t>05885</t>
  </si>
  <si>
    <t xml:space="preserve">YALÍ                                              </t>
  </si>
  <si>
    <t>IL05873</t>
  </si>
  <si>
    <t>05873</t>
  </si>
  <si>
    <t xml:space="preserve">VIGÍA DEL FUERTE                                  </t>
  </si>
  <si>
    <t>IL05861</t>
  </si>
  <si>
    <t>05861</t>
  </si>
  <si>
    <t>IL05858</t>
  </si>
  <si>
    <t>05858</t>
  </si>
  <si>
    <t xml:space="preserve">VEGACHÍ                                           </t>
  </si>
  <si>
    <t>IL05856</t>
  </si>
  <si>
    <t>05856</t>
  </si>
  <si>
    <t>IL05854</t>
  </si>
  <si>
    <t>05854</t>
  </si>
  <si>
    <t xml:space="preserve">VALDIVIA                                          </t>
  </si>
  <si>
    <t>IL05847</t>
  </si>
  <si>
    <t>05847</t>
  </si>
  <si>
    <t xml:space="preserve">URRAO                                             </t>
  </si>
  <si>
    <t>IL05842</t>
  </si>
  <si>
    <t>05842</t>
  </si>
  <si>
    <t xml:space="preserve">URAMITA                                           </t>
  </si>
  <si>
    <t>IL05837</t>
  </si>
  <si>
    <t>05837</t>
  </si>
  <si>
    <t xml:space="preserve">TURBO                                             </t>
  </si>
  <si>
    <t>IL05819</t>
  </si>
  <si>
    <t>05819</t>
  </si>
  <si>
    <t>IL05809</t>
  </si>
  <si>
    <t>05809</t>
  </si>
  <si>
    <t xml:space="preserve">TITIRIBÍ                                          </t>
  </si>
  <si>
    <t>IL05792</t>
  </si>
  <si>
    <t>05792</t>
  </si>
  <si>
    <t xml:space="preserve">TARSO                                             </t>
  </si>
  <si>
    <t>IL05790</t>
  </si>
  <si>
    <t>05790</t>
  </si>
  <si>
    <t xml:space="preserve">TARAZÁ                                            </t>
  </si>
  <si>
    <t>IL05789</t>
  </si>
  <si>
    <t>05789</t>
  </si>
  <si>
    <t xml:space="preserve">TÁMESIS                                           </t>
  </si>
  <si>
    <t>IL05761</t>
  </si>
  <si>
    <t>05761</t>
  </si>
  <si>
    <t xml:space="preserve">SOPETRÁN                                          </t>
  </si>
  <si>
    <t>IL05756</t>
  </si>
  <si>
    <t>05756</t>
  </si>
  <si>
    <t xml:space="preserve">SONSON                                            </t>
  </si>
  <si>
    <t>IL05736</t>
  </si>
  <si>
    <t>05736</t>
  </si>
  <si>
    <t xml:space="preserve">SEGOVIA                                           </t>
  </si>
  <si>
    <t>IL05697</t>
  </si>
  <si>
    <t>05697</t>
  </si>
  <si>
    <t xml:space="preserve">EL SANTUARIO                                      </t>
  </si>
  <si>
    <t>IL05690</t>
  </si>
  <si>
    <t>05690</t>
  </si>
  <si>
    <t xml:space="preserve">SANTO DOMINGO                                     </t>
  </si>
  <si>
    <t>IL05686</t>
  </si>
  <si>
    <t>05686</t>
  </si>
  <si>
    <t xml:space="preserve">SANTA ROSA DE OSOS                                </t>
  </si>
  <si>
    <t>IL05679</t>
  </si>
  <si>
    <t>05679</t>
  </si>
  <si>
    <t>IL05674</t>
  </si>
  <si>
    <t>05674</t>
  </si>
  <si>
    <t xml:space="preserve">SAN VICENTE                                       </t>
  </si>
  <si>
    <t>IL05670</t>
  </si>
  <si>
    <t>05670</t>
  </si>
  <si>
    <t xml:space="preserve">SAN ROQUE                                         </t>
  </si>
  <si>
    <t>IL05667</t>
  </si>
  <si>
    <t>05667</t>
  </si>
  <si>
    <t xml:space="preserve">SAN RAFAEL                                        </t>
  </si>
  <si>
    <t>IL05665</t>
  </si>
  <si>
    <t>05665</t>
  </si>
  <si>
    <t xml:space="preserve">SAN PEDRO DE URABA                                </t>
  </si>
  <si>
    <t>IL05664</t>
  </si>
  <si>
    <t>05664</t>
  </si>
  <si>
    <t>IL05660</t>
  </si>
  <si>
    <t>05660</t>
  </si>
  <si>
    <t>IL05659</t>
  </si>
  <si>
    <t>05659</t>
  </si>
  <si>
    <t xml:space="preserve">SAN JUAN DE URABÁ                                 </t>
  </si>
  <si>
    <t>IL05658</t>
  </si>
  <si>
    <t>05658</t>
  </si>
  <si>
    <t xml:space="preserve">SAN JOSÉ DE LA MONTAÑA                            </t>
  </si>
  <si>
    <t>IL05656</t>
  </si>
  <si>
    <t>05656</t>
  </si>
  <si>
    <t xml:space="preserve">SAN JERÓNIMO                                      </t>
  </si>
  <si>
    <t>IL05652</t>
  </si>
  <si>
    <t>05652</t>
  </si>
  <si>
    <t>IL05649</t>
  </si>
  <si>
    <t>05649</t>
  </si>
  <si>
    <t>IL05647</t>
  </si>
  <si>
    <t>05647</t>
  </si>
  <si>
    <t xml:space="preserve">SAN ANDRÉS DE CUERQUÍA                            </t>
  </si>
  <si>
    <t>IL05642</t>
  </si>
  <si>
    <t>05642</t>
  </si>
  <si>
    <t xml:space="preserve">SALGAR                                            </t>
  </si>
  <si>
    <t>IL05628</t>
  </si>
  <si>
    <t>05628</t>
  </si>
  <si>
    <t>IL05607</t>
  </si>
  <si>
    <t>05607</t>
  </si>
  <si>
    <t xml:space="preserve">RETIRO                                            </t>
  </si>
  <si>
    <t>IL05604</t>
  </si>
  <si>
    <t>05604</t>
  </si>
  <si>
    <t xml:space="preserve">REMEDIOS                                          </t>
  </si>
  <si>
    <t>IL05591</t>
  </si>
  <si>
    <t>05591</t>
  </si>
  <si>
    <t xml:space="preserve">PUERTO TRIUNFO                                    </t>
  </si>
  <si>
    <t>IL05585</t>
  </si>
  <si>
    <t>05585</t>
  </si>
  <si>
    <t xml:space="preserve">PUERTO NARE                                       </t>
  </si>
  <si>
    <t>IL05579</t>
  </si>
  <si>
    <t>05579</t>
  </si>
  <si>
    <t xml:space="preserve">PUERTO BERRÍO                                     </t>
  </si>
  <si>
    <t>IL05576</t>
  </si>
  <si>
    <t>05576</t>
  </si>
  <si>
    <t xml:space="preserve">PUEBLORRICO                                       </t>
  </si>
  <si>
    <t>IL05543</t>
  </si>
  <si>
    <t>05543</t>
  </si>
  <si>
    <t xml:space="preserve">PEQUE                                             </t>
  </si>
  <si>
    <t>IL05541</t>
  </si>
  <si>
    <t>05541</t>
  </si>
  <si>
    <t xml:space="preserve">PEÑOL                                             </t>
  </si>
  <si>
    <t>IL05501</t>
  </si>
  <si>
    <t>05501</t>
  </si>
  <si>
    <t xml:space="preserve">OLAYA                                             </t>
  </si>
  <si>
    <t>IL05495</t>
  </si>
  <si>
    <t>05495</t>
  </si>
  <si>
    <t xml:space="preserve">NECHÍ                                             </t>
  </si>
  <si>
    <t>IL05490</t>
  </si>
  <si>
    <t>05490</t>
  </si>
  <si>
    <t xml:space="preserve">NECOCLÍ                                           </t>
  </si>
  <si>
    <t>IL05483</t>
  </si>
  <si>
    <t>05483</t>
  </si>
  <si>
    <t>IL05480</t>
  </si>
  <si>
    <t>05480</t>
  </si>
  <si>
    <t xml:space="preserve">MUTATÁ                                            </t>
  </si>
  <si>
    <t>IL05475</t>
  </si>
  <si>
    <t>05475</t>
  </si>
  <si>
    <t xml:space="preserve">MURINDÓ                                           </t>
  </si>
  <si>
    <t>IL05467</t>
  </si>
  <si>
    <t>05467</t>
  </si>
  <si>
    <t xml:space="preserve">MONTEBELLO                                        </t>
  </si>
  <si>
    <t>IL05440</t>
  </si>
  <si>
    <t>05440</t>
  </si>
  <si>
    <t xml:space="preserve">MARINILLA                                         </t>
  </si>
  <si>
    <t>IL05425</t>
  </si>
  <si>
    <t>05425</t>
  </si>
  <si>
    <t xml:space="preserve">MACEO                                             </t>
  </si>
  <si>
    <t>IL05411</t>
  </si>
  <si>
    <t>05411</t>
  </si>
  <si>
    <t xml:space="preserve">LIBORINA                                          </t>
  </si>
  <si>
    <t>IL05400</t>
  </si>
  <si>
    <t>05400</t>
  </si>
  <si>
    <t>IL05390</t>
  </si>
  <si>
    <t>05390</t>
  </si>
  <si>
    <t xml:space="preserve">LA PINTADA                                        </t>
  </si>
  <si>
    <t>IL05376</t>
  </si>
  <si>
    <t>05376</t>
  </si>
  <si>
    <t xml:space="preserve">LA CEJA                                           </t>
  </si>
  <si>
    <t>IL05368</t>
  </si>
  <si>
    <t>05368</t>
  </si>
  <si>
    <t>IL05364</t>
  </si>
  <si>
    <t>05364</t>
  </si>
  <si>
    <t xml:space="preserve">JARDÍN                                            </t>
  </si>
  <si>
    <t>IL05361</t>
  </si>
  <si>
    <t>05361</t>
  </si>
  <si>
    <t xml:space="preserve">ITUANGO                                           </t>
  </si>
  <si>
    <t>IL05353</t>
  </si>
  <si>
    <t>05353</t>
  </si>
  <si>
    <t xml:space="preserve">HISPANIA                                          </t>
  </si>
  <si>
    <t>IL05347</t>
  </si>
  <si>
    <t>05347</t>
  </si>
  <si>
    <t xml:space="preserve">HELICONIA                                         </t>
  </si>
  <si>
    <t>IL05321</t>
  </si>
  <si>
    <t>05321</t>
  </si>
  <si>
    <t xml:space="preserve">GUATAPÉ                                           </t>
  </si>
  <si>
    <t>IL05318</t>
  </si>
  <si>
    <t>05318</t>
  </si>
  <si>
    <t xml:space="preserve">GUARNE                                            </t>
  </si>
  <si>
    <t>IL05315</t>
  </si>
  <si>
    <t>05315</t>
  </si>
  <si>
    <t>IL05313</t>
  </si>
  <si>
    <t>05313</t>
  </si>
  <si>
    <t>IL05310</t>
  </si>
  <si>
    <t>05310</t>
  </si>
  <si>
    <t xml:space="preserve">GÓMEZ PLATA                                       </t>
  </si>
  <si>
    <t>IL05306</t>
  </si>
  <si>
    <t>05306</t>
  </si>
  <si>
    <t xml:space="preserve">GIRALDO                                           </t>
  </si>
  <si>
    <t>IL05284</t>
  </si>
  <si>
    <t>05284</t>
  </si>
  <si>
    <t xml:space="preserve">FRONTINO                                          </t>
  </si>
  <si>
    <t>IL05282</t>
  </si>
  <si>
    <t>05282</t>
  </si>
  <si>
    <t xml:space="preserve">FREDONIA                                          </t>
  </si>
  <si>
    <t>IL05264</t>
  </si>
  <si>
    <t>05264</t>
  </si>
  <si>
    <t xml:space="preserve">ENTRERRIOS                                        </t>
  </si>
  <si>
    <t>IL05250</t>
  </si>
  <si>
    <t>05250</t>
  </si>
  <si>
    <t xml:space="preserve">EL BAGRE                                          </t>
  </si>
  <si>
    <t>IL05240</t>
  </si>
  <si>
    <t>05240</t>
  </si>
  <si>
    <t xml:space="preserve">EBÉJICO                                           </t>
  </si>
  <si>
    <t>IL05237</t>
  </si>
  <si>
    <t>05237</t>
  </si>
  <si>
    <t xml:space="preserve">DON MATÍAS                                        </t>
  </si>
  <si>
    <t>IL05234</t>
  </si>
  <si>
    <t>05234</t>
  </si>
  <si>
    <t xml:space="preserve">DABEIBA                                           </t>
  </si>
  <si>
    <t>IL05209</t>
  </si>
  <si>
    <t>05209</t>
  </si>
  <si>
    <t>IL05206</t>
  </si>
  <si>
    <t>05206</t>
  </si>
  <si>
    <t>IL05197</t>
  </si>
  <si>
    <t>05197</t>
  </si>
  <si>
    <t xml:space="preserve">COCORNÁ                                           </t>
  </si>
  <si>
    <t>IL05190</t>
  </si>
  <si>
    <t>05190</t>
  </si>
  <si>
    <t xml:space="preserve">CISNEROS                                          </t>
  </si>
  <si>
    <t>IL05172</t>
  </si>
  <si>
    <t>05172</t>
  </si>
  <si>
    <t xml:space="preserve">CHIGORODÓ                                         </t>
  </si>
  <si>
    <t>IL05154</t>
  </si>
  <si>
    <t>05154</t>
  </si>
  <si>
    <t xml:space="preserve">CAUCASIA                                          </t>
  </si>
  <si>
    <t>IL05150</t>
  </si>
  <si>
    <t>05150</t>
  </si>
  <si>
    <t xml:space="preserve">CAROLINA                                          </t>
  </si>
  <si>
    <t>IL05148</t>
  </si>
  <si>
    <t>05148</t>
  </si>
  <si>
    <t xml:space="preserve">EL CARMEN DE VIBORAL                              </t>
  </si>
  <si>
    <t>IL05147</t>
  </si>
  <si>
    <t>05147</t>
  </si>
  <si>
    <t xml:space="preserve">CAREPA                                            </t>
  </si>
  <si>
    <t>IL05145</t>
  </si>
  <si>
    <t>05145</t>
  </si>
  <si>
    <t xml:space="preserve">CARAMANTA                                         </t>
  </si>
  <si>
    <t>IL05142</t>
  </si>
  <si>
    <t>05142</t>
  </si>
  <si>
    <t xml:space="preserve">CARACOLÍ                                          </t>
  </si>
  <si>
    <t>IL05138</t>
  </si>
  <si>
    <t>05138</t>
  </si>
  <si>
    <t xml:space="preserve">CAÑASGORDAS                                       </t>
  </si>
  <si>
    <t>IL05134</t>
  </si>
  <si>
    <t>05134</t>
  </si>
  <si>
    <t xml:space="preserve">CAMPAMENTO                                        </t>
  </si>
  <si>
    <t>IL05129</t>
  </si>
  <si>
    <t>05129</t>
  </si>
  <si>
    <t>IL05125</t>
  </si>
  <si>
    <t>05125</t>
  </si>
  <si>
    <t xml:space="preserve">CAICEDO                                           </t>
  </si>
  <si>
    <t>IL05120</t>
  </si>
  <si>
    <t>05120</t>
  </si>
  <si>
    <t xml:space="preserve">CÁCERES                                           </t>
  </si>
  <si>
    <t>IL05113</t>
  </si>
  <si>
    <t>05113</t>
  </si>
  <si>
    <t xml:space="preserve">BURITICÁ                                          </t>
  </si>
  <si>
    <t>IL05107</t>
  </si>
  <si>
    <t>05107</t>
  </si>
  <si>
    <t>IL05101</t>
  </si>
  <si>
    <t>05101</t>
  </si>
  <si>
    <t xml:space="preserve">CIUDAD BOLÍVAR                                    </t>
  </si>
  <si>
    <t>IL05093</t>
  </si>
  <si>
    <t>05093</t>
  </si>
  <si>
    <t>IL05091</t>
  </si>
  <si>
    <t>05091</t>
  </si>
  <si>
    <t xml:space="preserve">BETANIA                                           </t>
  </si>
  <si>
    <t>IL05086</t>
  </si>
  <si>
    <t>05086</t>
  </si>
  <si>
    <t xml:space="preserve">BELMIRA                                           </t>
  </si>
  <si>
    <t>IL05079</t>
  </si>
  <si>
    <t>05079</t>
  </si>
  <si>
    <t>IL05059</t>
  </si>
  <si>
    <t>05059</t>
  </si>
  <si>
    <t xml:space="preserve">ARMENIA                                           </t>
  </si>
  <si>
    <t>IL05055</t>
  </si>
  <si>
    <t>05055</t>
  </si>
  <si>
    <t>IL05051</t>
  </si>
  <si>
    <t>05051</t>
  </si>
  <si>
    <t xml:space="preserve">ARBOLETES                                         </t>
  </si>
  <si>
    <t>IL05045</t>
  </si>
  <si>
    <t>05045</t>
  </si>
  <si>
    <t xml:space="preserve">APARTADÓ                                          </t>
  </si>
  <si>
    <t>IL05044</t>
  </si>
  <si>
    <t>05044</t>
  </si>
  <si>
    <t xml:space="preserve">ANZA                                              </t>
  </si>
  <si>
    <t>IL05042</t>
  </si>
  <si>
    <t>05042</t>
  </si>
  <si>
    <t xml:space="preserve">SANTAFÉ DE ANTIOQUIA                              </t>
  </si>
  <si>
    <t>IL05040</t>
  </si>
  <si>
    <t>05040</t>
  </si>
  <si>
    <t xml:space="preserve">ANORÍ                                             </t>
  </si>
  <si>
    <t>IL05038</t>
  </si>
  <si>
    <t>05038</t>
  </si>
  <si>
    <t xml:space="preserve">ANGOSTURA                                         </t>
  </si>
  <si>
    <t>IL05036</t>
  </si>
  <si>
    <t>05036</t>
  </si>
  <si>
    <t xml:space="preserve">ANGELÓPOLIS                                       </t>
  </si>
  <si>
    <t>IL05034</t>
  </si>
  <si>
    <t>05034</t>
  </si>
  <si>
    <t xml:space="preserve">ANDES                                             </t>
  </si>
  <si>
    <t>IL05031</t>
  </si>
  <si>
    <t>05031</t>
  </si>
  <si>
    <t xml:space="preserve">AMALFI                                            </t>
  </si>
  <si>
    <t>IL05030</t>
  </si>
  <si>
    <t>05030</t>
  </si>
  <si>
    <t xml:space="preserve">AMAGÁ                                             </t>
  </si>
  <si>
    <t>IL05021</t>
  </si>
  <si>
    <t>05021</t>
  </si>
  <si>
    <t xml:space="preserve">ALEJANDRÍA                                        </t>
  </si>
  <si>
    <t>IL05004</t>
  </si>
  <si>
    <t>05004</t>
  </si>
  <si>
    <t xml:space="preserve">ABRIAQUÍ                                          </t>
  </si>
  <si>
    <t>IL05002</t>
  </si>
  <si>
    <t>05002</t>
  </si>
  <si>
    <t xml:space="preserve">ABEJORRAL                                         </t>
  </si>
  <si>
    <t>IA99773</t>
  </si>
  <si>
    <t>ASIGNACIÓN PARA LA INVERSIÓN LOCAL  - AMBIENTE Y DESARROLLO SOSTENIBLE</t>
  </si>
  <si>
    <t>IA99624</t>
  </si>
  <si>
    <t>IA99524</t>
  </si>
  <si>
    <t>IA99001</t>
  </si>
  <si>
    <t>IA97666</t>
  </si>
  <si>
    <t>IA97161</t>
  </si>
  <si>
    <t>IA97001</t>
  </si>
  <si>
    <t>IA95200</t>
  </si>
  <si>
    <t>IA95025</t>
  </si>
  <si>
    <t>IA95015</t>
  </si>
  <si>
    <t>IA95001</t>
  </si>
  <si>
    <t>IA94343</t>
  </si>
  <si>
    <t>IA94001</t>
  </si>
  <si>
    <t>IA91540</t>
  </si>
  <si>
    <t>IA91001</t>
  </si>
  <si>
    <t>IA88564</t>
  </si>
  <si>
    <t>IA88000</t>
  </si>
  <si>
    <t>IA86885</t>
  </si>
  <si>
    <t>IA86865</t>
  </si>
  <si>
    <t>IA86760</t>
  </si>
  <si>
    <t>IA86757</t>
  </si>
  <si>
    <t>IA86755</t>
  </si>
  <si>
    <t>IA86749</t>
  </si>
  <si>
    <t>IA86573</t>
  </si>
  <si>
    <t>IA86571</t>
  </si>
  <si>
    <t>IA86569</t>
  </si>
  <si>
    <t>IA86568</t>
  </si>
  <si>
    <t>IA86320</t>
  </si>
  <si>
    <t>IA86219</t>
  </si>
  <si>
    <t>IA86001</t>
  </si>
  <si>
    <t>IA85440</t>
  </si>
  <si>
    <t>IA85430</t>
  </si>
  <si>
    <t>IA85410</t>
  </si>
  <si>
    <t>IA85400</t>
  </si>
  <si>
    <t>IA85325</t>
  </si>
  <si>
    <t>IA85315</t>
  </si>
  <si>
    <t>IA85300</t>
  </si>
  <si>
    <t>IA85279</t>
  </si>
  <si>
    <t>IA85263</t>
  </si>
  <si>
    <t>IA85250</t>
  </si>
  <si>
    <t>IA85230</t>
  </si>
  <si>
    <t>IA85225</t>
  </si>
  <si>
    <t>IA85162</t>
  </si>
  <si>
    <t>IA85139</t>
  </si>
  <si>
    <t>IA85136</t>
  </si>
  <si>
    <t>IA85125</t>
  </si>
  <si>
    <t>IA85015</t>
  </si>
  <si>
    <t>IA85010</t>
  </si>
  <si>
    <t>IA81794</t>
  </si>
  <si>
    <t>IA81736</t>
  </si>
  <si>
    <t>IA81591</t>
  </si>
  <si>
    <t>IA81300</t>
  </si>
  <si>
    <t>IA81220</t>
  </si>
  <si>
    <t>IA81065</t>
  </si>
  <si>
    <t>IA81001</t>
  </si>
  <si>
    <t>IA76895</t>
  </si>
  <si>
    <t>IA76890</t>
  </si>
  <si>
    <t>IA76869</t>
  </si>
  <si>
    <t>IA76863</t>
  </si>
  <si>
    <t>IA76845</t>
  </si>
  <si>
    <t>IA76828</t>
  </si>
  <si>
    <t>IA76823</t>
  </si>
  <si>
    <t>IA76736</t>
  </si>
  <si>
    <t>IA76670</t>
  </si>
  <si>
    <t>IA76622</t>
  </si>
  <si>
    <t>IA76616</t>
  </si>
  <si>
    <t>IA76606</t>
  </si>
  <si>
    <t>IA76563</t>
  </si>
  <si>
    <t>IA76497</t>
  </si>
  <si>
    <t>IA76403</t>
  </si>
  <si>
    <t>IA76400</t>
  </si>
  <si>
    <t>IA76377</t>
  </si>
  <si>
    <t>IA76318</t>
  </si>
  <si>
    <t>IA76306</t>
  </si>
  <si>
    <t>IA76275</t>
  </si>
  <si>
    <t>IA76250</t>
  </si>
  <si>
    <t>IA76248</t>
  </si>
  <si>
    <t>IA76246</t>
  </si>
  <si>
    <t>IA76243</t>
  </si>
  <si>
    <t>IA76233</t>
  </si>
  <si>
    <t>IA76147</t>
  </si>
  <si>
    <t>IA76126</t>
  </si>
  <si>
    <t>IA76122</t>
  </si>
  <si>
    <t>IA76113</t>
  </si>
  <si>
    <t>IA76109</t>
  </si>
  <si>
    <t>IA76100</t>
  </si>
  <si>
    <t>IA76054</t>
  </si>
  <si>
    <t>IA76041</t>
  </si>
  <si>
    <t>IA76036</t>
  </si>
  <si>
    <t>IA76020</t>
  </si>
  <si>
    <t>IA73873</t>
  </si>
  <si>
    <t>IA73870</t>
  </si>
  <si>
    <t>IA73861</t>
  </si>
  <si>
    <t>IA73854</t>
  </si>
  <si>
    <t>IA73770</t>
  </si>
  <si>
    <t>IA73686</t>
  </si>
  <si>
    <t>IA73678</t>
  </si>
  <si>
    <t>IA73675</t>
  </si>
  <si>
    <t>IA73671</t>
  </si>
  <si>
    <t>IA73624</t>
  </si>
  <si>
    <t>IA73622</t>
  </si>
  <si>
    <t>IA73616</t>
  </si>
  <si>
    <t>IA73585</t>
  </si>
  <si>
    <t>IA73563</t>
  </si>
  <si>
    <t>IA73555</t>
  </si>
  <si>
    <t>IA73547</t>
  </si>
  <si>
    <t>IA73520</t>
  </si>
  <si>
    <t>IA73504</t>
  </si>
  <si>
    <t>IA73483</t>
  </si>
  <si>
    <t>IA73461</t>
  </si>
  <si>
    <t>IA73449</t>
  </si>
  <si>
    <t>IA73443</t>
  </si>
  <si>
    <t>IA73411</t>
  </si>
  <si>
    <t>IA73408</t>
  </si>
  <si>
    <t>IA73352</t>
  </si>
  <si>
    <t>IA73349</t>
  </si>
  <si>
    <t>IA73347</t>
  </si>
  <si>
    <t>IA73319</t>
  </si>
  <si>
    <t>IA73283</t>
  </si>
  <si>
    <t>IA73275</t>
  </si>
  <si>
    <t>IA73270</t>
  </si>
  <si>
    <t>IA73268</t>
  </si>
  <si>
    <t>IA73236</t>
  </si>
  <si>
    <t>IA73226</t>
  </si>
  <si>
    <t>IA73217</t>
  </si>
  <si>
    <t>IA73200</t>
  </si>
  <si>
    <t>IA73168</t>
  </si>
  <si>
    <t>IA73152</t>
  </si>
  <si>
    <t>IA73148</t>
  </si>
  <si>
    <t>IA73124</t>
  </si>
  <si>
    <t>IA73067</t>
  </si>
  <si>
    <t>IA73055</t>
  </si>
  <si>
    <t>IA73043</t>
  </si>
  <si>
    <t>IA73030</t>
  </si>
  <si>
    <t>IA73026</t>
  </si>
  <si>
    <t>IA73024</t>
  </si>
  <si>
    <t>IA70823</t>
  </si>
  <si>
    <t>IA70820</t>
  </si>
  <si>
    <t>IA70771</t>
  </si>
  <si>
    <t>IA70742</t>
  </si>
  <si>
    <t>IA70717</t>
  </si>
  <si>
    <t>IA70713</t>
  </si>
  <si>
    <t>IA70708</t>
  </si>
  <si>
    <t>IA70702</t>
  </si>
  <si>
    <t>IA70678</t>
  </si>
  <si>
    <t>IA70670</t>
  </si>
  <si>
    <t>IA70523</t>
  </si>
  <si>
    <t>IA70508</t>
  </si>
  <si>
    <t>IA70473</t>
  </si>
  <si>
    <t>IA70429</t>
  </si>
  <si>
    <t>IA70418</t>
  </si>
  <si>
    <t>IA70400</t>
  </si>
  <si>
    <t>IA70265</t>
  </si>
  <si>
    <t>IA70235</t>
  </si>
  <si>
    <t>IA70233</t>
  </si>
  <si>
    <t>IA70230</t>
  </si>
  <si>
    <t>IA70221</t>
  </si>
  <si>
    <t>IA70215</t>
  </si>
  <si>
    <t>IA70204</t>
  </si>
  <si>
    <t>IA70124</t>
  </si>
  <si>
    <t>IA70110</t>
  </si>
  <si>
    <t>IA70001</t>
  </si>
  <si>
    <t>IA68895</t>
  </si>
  <si>
    <t>IA68872</t>
  </si>
  <si>
    <t>IA68867</t>
  </si>
  <si>
    <t>IA68861</t>
  </si>
  <si>
    <t>IA68855</t>
  </si>
  <si>
    <t>IA68820</t>
  </si>
  <si>
    <t>IA68780</t>
  </si>
  <si>
    <t>IA68773</t>
  </si>
  <si>
    <t>IA68770</t>
  </si>
  <si>
    <t>IA68755</t>
  </si>
  <si>
    <t>IA68745</t>
  </si>
  <si>
    <t>IA68720</t>
  </si>
  <si>
    <t>IA68705</t>
  </si>
  <si>
    <t>IA68689</t>
  </si>
  <si>
    <t>IA68686</t>
  </si>
  <si>
    <t>IA68684</t>
  </si>
  <si>
    <t>IA68682</t>
  </si>
  <si>
    <t>IA68679</t>
  </si>
  <si>
    <t>IA68673</t>
  </si>
  <si>
    <t>IA68669</t>
  </si>
  <si>
    <t>IA68655</t>
  </si>
  <si>
    <t>IA68615</t>
  </si>
  <si>
    <t>IA68575</t>
  </si>
  <si>
    <t>IA68573</t>
  </si>
  <si>
    <t>IA68572</t>
  </si>
  <si>
    <t>IA68549</t>
  </si>
  <si>
    <t>IA68533</t>
  </si>
  <si>
    <t>IA68524</t>
  </si>
  <si>
    <t>IA68522</t>
  </si>
  <si>
    <t>IA68502</t>
  </si>
  <si>
    <t>IA68500</t>
  </si>
  <si>
    <t>IA68498</t>
  </si>
  <si>
    <t>IA68468</t>
  </si>
  <si>
    <t>IA68464</t>
  </si>
  <si>
    <t>IA68444</t>
  </si>
  <si>
    <t>IA68432</t>
  </si>
  <si>
    <t>IA68425</t>
  </si>
  <si>
    <t>IA68418</t>
  </si>
  <si>
    <t>IA68406</t>
  </si>
  <si>
    <t>IA68397</t>
  </si>
  <si>
    <t>IA68385</t>
  </si>
  <si>
    <t>IA68377</t>
  </si>
  <si>
    <t>IA68370</t>
  </si>
  <si>
    <t>IA68368</t>
  </si>
  <si>
    <t>IA68344</t>
  </si>
  <si>
    <t>IA68327</t>
  </si>
  <si>
    <t>IA68324</t>
  </si>
  <si>
    <t>IA68322</t>
  </si>
  <si>
    <t>IA68320</t>
  </si>
  <si>
    <t>IA68318</t>
  </si>
  <si>
    <t>IA68298</t>
  </si>
  <si>
    <t>IA68296</t>
  </si>
  <si>
    <t>IA68271</t>
  </si>
  <si>
    <t>IA68266</t>
  </si>
  <si>
    <t>IA68264</t>
  </si>
  <si>
    <t>IA68255</t>
  </si>
  <si>
    <t>IA68250</t>
  </si>
  <si>
    <t>IA68245</t>
  </si>
  <si>
    <t>IA68235</t>
  </si>
  <si>
    <t>IA68229</t>
  </si>
  <si>
    <t>IA68217</t>
  </si>
  <si>
    <t>IA68211</t>
  </si>
  <si>
    <t>IA68209</t>
  </si>
  <si>
    <t>IA68207</t>
  </si>
  <si>
    <t>IA68190</t>
  </si>
  <si>
    <t>IA68179</t>
  </si>
  <si>
    <t>IA68176</t>
  </si>
  <si>
    <t>IA68169</t>
  </si>
  <si>
    <t>IA68167</t>
  </si>
  <si>
    <t>IA68162</t>
  </si>
  <si>
    <t>IA68160</t>
  </si>
  <si>
    <t>IA68152</t>
  </si>
  <si>
    <t>IA68147</t>
  </si>
  <si>
    <t>IA68132</t>
  </si>
  <si>
    <t>IA68121</t>
  </si>
  <si>
    <t>IA68101</t>
  </si>
  <si>
    <t>IA68092</t>
  </si>
  <si>
    <t>IA68079</t>
  </si>
  <si>
    <t>IA68077</t>
  </si>
  <si>
    <t>IA68051</t>
  </si>
  <si>
    <t>IA68020</t>
  </si>
  <si>
    <t>IA68013</t>
  </si>
  <si>
    <t>IA66687</t>
  </si>
  <si>
    <t>IA66682</t>
  </si>
  <si>
    <t>IA66594</t>
  </si>
  <si>
    <t>IA66572</t>
  </si>
  <si>
    <t>IA66456</t>
  </si>
  <si>
    <t>IA66440</t>
  </si>
  <si>
    <t>IA66400</t>
  </si>
  <si>
    <t>IA66383</t>
  </si>
  <si>
    <t>IA66318</t>
  </si>
  <si>
    <t>IA66088</t>
  </si>
  <si>
    <t>IA66075</t>
  </si>
  <si>
    <t>IA66045</t>
  </si>
  <si>
    <t>IA63690</t>
  </si>
  <si>
    <t>IA63594</t>
  </si>
  <si>
    <t>IA63548</t>
  </si>
  <si>
    <t>IA63470</t>
  </si>
  <si>
    <t>IA63401</t>
  </si>
  <si>
    <t>IA63302</t>
  </si>
  <si>
    <t>IA63272</t>
  </si>
  <si>
    <t>IA63212</t>
  </si>
  <si>
    <t>IA63190</t>
  </si>
  <si>
    <t>IA63130</t>
  </si>
  <si>
    <t>IA63111</t>
  </si>
  <si>
    <t>IA54874</t>
  </si>
  <si>
    <t>IA54871</t>
  </si>
  <si>
    <t>IA54820</t>
  </si>
  <si>
    <t>IA54810</t>
  </si>
  <si>
    <t>IA54800</t>
  </si>
  <si>
    <t>IA54743</t>
  </si>
  <si>
    <t>IA54720</t>
  </si>
  <si>
    <t>IA54680</t>
  </si>
  <si>
    <t>IA54673</t>
  </si>
  <si>
    <t>IA54670</t>
  </si>
  <si>
    <t>IA54660</t>
  </si>
  <si>
    <t>IA54599</t>
  </si>
  <si>
    <t>IA54553</t>
  </si>
  <si>
    <t>IA54520</t>
  </si>
  <si>
    <t>IA54518</t>
  </si>
  <si>
    <t>IA54498</t>
  </si>
  <si>
    <t>IA54480</t>
  </si>
  <si>
    <t>IA54418</t>
  </si>
  <si>
    <t>IA54405</t>
  </si>
  <si>
    <t>IA54398</t>
  </si>
  <si>
    <t>IA54385</t>
  </si>
  <si>
    <t>IA54377</t>
  </si>
  <si>
    <t>IA54347</t>
  </si>
  <si>
    <t>IA54344</t>
  </si>
  <si>
    <t>IA54313</t>
  </si>
  <si>
    <t>IA54261</t>
  </si>
  <si>
    <t>IA54250</t>
  </si>
  <si>
    <t>IA54245</t>
  </si>
  <si>
    <t>IA54239</t>
  </si>
  <si>
    <t>IA54223</t>
  </si>
  <si>
    <t>IA54206</t>
  </si>
  <si>
    <t>IA54174</t>
  </si>
  <si>
    <t>IA54172</t>
  </si>
  <si>
    <t>IA54128</t>
  </si>
  <si>
    <t>IA54125</t>
  </si>
  <si>
    <t>IA54109</t>
  </si>
  <si>
    <t>IA54099</t>
  </si>
  <si>
    <t>IA54051</t>
  </si>
  <si>
    <t>IA54003</t>
  </si>
  <si>
    <t>IA52885</t>
  </si>
  <si>
    <t>IA52838</t>
  </si>
  <si>
    <t>IA52835</t>
  </si>
  <si>
    <t>IA52788</t>
  </si>
  <si>
    <t>IA52786</t>
  </si>
  <si>
    <t>IA52720</t>
  </si>
  <si>
    <t>IA52699</t>
  </si>
  <si>
    <t>IA52696</t>
  </si>
  <si>
    <t>IA52694</t>
  </si>
  <si>
    <t>IA52693</t>
  </si>
  <si>
    <t>IA52687</t>
  </si>
  <si>
    <t>IA52685</t>
  </si>
  <si>
    <t>IA52683</t>
  </si>
  <si>
    <t>IA52678</t>
  </si>
  <si>
    <t>IA52621</t>
  </si>
  <si>
    <t>IA52612</t>
  </si>
  <si>
    <t>IA52585</t>
  </si>
  <si>
    <t>IA52573</t>
  </si>
  <si>
    <t>IA52565</t>
  </si>
  <si>
    <t>IA52560</t>
  </si>
  <si>
    <t>IA52540</t>
  </si>
  <si>
    <t>IA52520</t>
  </si>
  <si>
    <t>IA52506</t>
  </si>
  <si>
    <t>IA52490</t>
  </si>
  <si>
    <t>IA52480</t>
  </si>
  <si>
    <t>IA52473</t>
  </si>
  <si>
    <t>IA52435</t>
  </si>
  <si>
    <t>IA52427</t>
  </si>
  <si>
    <t>IA52418</t>
  </si>
  <si>
    <t>IA52411</t>
  </si>
  <si>
    <t>IA52405</t>
  </si>
  <si>
    <t>IA52399</t>
  </si>
  <si>
    <t>IA52390</t>
  </si>
  <si>
    <t>IA52385</t>
  </si>
  <si>
    <t>IA52381</t>
  </si>
  <si>
    <t>IA52378</t>
  </si>
  <si>
    <t>IA52356</t>
  </si>
  <si>
    <t>IA52354</t>
  </si>
  <si>
    <t>IA52352</t>
  </si>
  <si>
    <t>IA52323</t>
  </si>
  <si>
    <t>IA52320</t>
  </si>
  <si>
    <t>IA52317</t>
  </si>
  <si>
    <t>IA52287</t>
  </si>
  <si>
    <t>IA52260</t>
  </si>
  <si>
    <t>IA52258</t>
  </si>
  <si>
    <t>IA52256</t>
  </si>
  <si>
    <t>IA52254</t>
  </si>
  <si>
    <t>IA52250</t>
  </si>
  <si>
    <t>IA52240</t>
  </si>
  <si>
    <t>IA52233</t>
  </si>
  <si>
    <t>IA52227</t>
  </si>
  <si>
    <t>IA52224</t>
  </si>
  <si>
    <t>IA52215</t>
  </si>
  <si>
    <t>IA52210</t>
  </si>
  <si>
    <t>IA52207</t>
  </si>
  <si>
    <t>IA52203</t>
  </si>
  <si>
    <t>IA52110</t>
  </si>
  <si>
    <t>IA52083</t>
  </si>
  <si>
    <t>IA52079</t>
  </si>
  <si>
    <t>IA52051</t>
  </si>
  <si>
    <t>IA52036</t>
  </si>
  <si>
    <t>IA52022</t>
  </si>
  <si>
    <t>IA52019</t>
  </si>
  <si>
    <t>IA50711</t>
  </si>
  <si>
    <t>IA50689</t>
  </si>
  <si>
    <t>IA50686</t>
  </si>
  <si>
    <t>IA50683</t>
  </si>
  <si>
    <t>IA50680</t>
  </si>
  <si>
    <t>IA50606</t>
  </si>
  <si>
    <t>IA50590</t>
  </si>
  <si>
    <t>IA50577</t>
  </si>
  <si>
    <t>IA50573</t>
  </si>
  <si>
    <t>IA50568</t>
  </si>
  <si>
    <t>IA50450</t>
  </si>
  <si>
    <t>IA50400</t>
  </si>
  <si>
    <t>IA50370</t>
  </si>
  <si>
    <t>IA50350</t>
  </si>
  <si>
    <t>IA50330</t>
  </si>
  <si>
    <t>IA50325</t>
  </si>
  <si>
    <t>IA50318</t>
  </si>
  <si>
    <t>IA50313</t>
  </si>
  <si>
    <t>IA50287</t>
  </si>
  <si>
    <t>IA50270</t>
  </si>
  <si>
    <t>IA50251</t>
  </si>
  <si>
    <t>IA50245</t>
  </si>
  <si>
    <t>IA50226</t>
  </si>
  <si>
    <t>IA50223</t>
  </si>
  <si>
    <t>IA50150</t>
  </si>
  <si>
    <t>IA50124</t>
  </si>
  <si>
    <t>IA50110</t>
  </si>
  <si>
    <t>IA47980</t>
  </si>
  <si>
    <t>IA47960</t>
  </si>
  <si>
    <t>IA47798</t>
  </si>
  <si>
    <t>IA47745</t>
  </si>
  <si>
    <t>IA47720</t>
  </si>
  <si>
    <t>IA47707</t>
  </si>
  <si>
    <t>IA47703</t>
  </si>
  <si>
    <t>IA47692</t>
  </si>
  <si>
    <t>IA47675</t>
  </si>
  <si>
    <t>IA47660</t>
  </si>
  <si>
    <t>IA47605</t>
  </si>
  <si>
    <t>IA47570</t>
  </si>
  <si>
    <t>IA47555</t>
  </si>
  <si>
    <t>IA47551</t>
  </si>
  <si>
    <t>IA47545</t>
  </si>
  <si>
    <t>IA47541</t>
  </si>
  <si>
    <t>IA47460</t>
  </si>
  <si>
    <t>IA47318</t>
  </si>
  <si>
    <t>IA47288</t>
  </si>
  <si>
    <t>IA47268</t>
  </si>
  <si>
    <t>IA47258</t>
  </si>
  <si>
    <t>IA47245</t>
  </si>
  <si>
    <t>IA47205</t>
  </si>
  <si>
    <t>IA47189</t>
  </si>
  <si>
    <t>IA47170</t>
  </si>
  <si>
    <t>IA47161</t>
  </si>
  <si>
    <t>IA47058</t>
  </si>
  <si>
    <t>IA47053</t>
  </si>
  <si>
    <t>IA47030</t>
  </si>
  <si>
    <t>IA47001</t>
  </si>
  <si>
    <t>IA44874</t>
  </si>
  <si>
    <t>IA44855</t>
  </si>
  <si>
    <t>IA44847</t>
  </si>
  <si>
    <t>IA44650</t>
  </si>
  <si>
    <t>IA44560</t>
  </si>
  <si>
    <t>IA44430</t>
  </si>
  <si>
    <t>IA44420</t>
  </si>
  <si>
    <t>IA44378</t>
  </si>
  <si>
    <t>IA44279</t>
  </si>
  <si>
    <t>IA44110</t>
  </si>
  <si>
    <t>IA44098</t>
  </si>
  <si>
    <t>IA44090</t>
  </si>
  <si>
    <t>IA44078</t>
  </si>
  <si>
    <t>IA44035</t>
  </si>
  <si>
    <t>IA44001</t>
  </si>
  <si>
    <t>IA41885</t>
  </si>
  <si>
    <t>IA41872</t>
  </si>
  <si>
    <t>IA41807</t>
  </si>
  <si>
    <t>IA41801</t>
  </si>
  <si>
    <t>IA41799</t>
  </si>
  <si>
    <t>IA41797</t>
  </si>
  <si>
    <t>IA41791</t>
  </si>
  <si>
    <t>IA41770</t>
  </si>
  <si>
    <t>IA41676</t>
  </si>
  <si>
    <t>IA41668</t>
  </si>
  <si>
    <t>IA41660</t>
  </si>
  <si>
    <t>IA41615</t>
  </si>
  <si>
    <t>IA41551</t>
  </si>
  <si>
    <t>IA41548</t>
  </si>
  <si>
    <t>IA41530</t>
  </si>
  <si>
    <t>IA41524</t>
  </si>
  <si>
    <t>IA41518</t>
  </si>
  <si>
    <t>IA41503</t>
  </si>
  <si>
    <t>IA41483</t>
  </si>
  <si>
    <t>IA41396</t>
  </si>
  <si>
    <t>IA41378</t>
  </si>
  <si>
    <t>IA41359</t>
  </si>
  <si>
    <t>IA41357</t>
  </si>
  <si>
    <t>IA41349</t>
  </si>
  <si>
    <t>IA41319</t>
  </si>
  <si>
    <t>IA41306</t>
  </si>
  <si>
    <t>IA41298</t>
  </si>
  <si>
    <t>IA41244</t>
  </si>
  <si>
    <t>IA41206</t>
  </si>
  <si>
    <t>IA41132</t>
  </si>
  <si>
    <t>IA41078</t>
  </si>
  <si>
    <t>IA41026</t>
  </si>
  <si>
    <t>IA41020</t>
  </si>
  <si>
    <t>IA41016</t>
  </si>
  <si>
    <t>IA41013</t>
  </si>
  <si>
    <t>IA41006</t>
  </si>
  <si>
    <t>IA27810</t>
  </si>
  <si>
    <t>IA27800</t>
  </si>
  <si>
    <t>IA27787</t>
  </si>
  <si>
    <t>IA27745</t>
  </si>
  <si>
    <t>IA27660</t>
  </si>
  <si>
    <t>IA27615</t>
  </si>
  <si>
    <t>IA27600</t>
  </si>
  <si>
    <t>IA27580</t>
  </si>
  <si>
    <t>IA27495</t>
  </si>
  <si>
    <t>IA27493</t>
  </si>
  <si>
    <t>IA27491</t>
  </si>
  <si>
    <t>IA27450</t>
  </si>
  <si>
    <t>IA27430</t>
  </si>
  <si>
    <t>IA27425</t>
  </si>
  <si>
    <t>IA27413</t>
  </si>
  <si>
    <t>IA27372</t>
  </si>
  <si>
    <t>IA27361</t>
  </si>
  <si>
    <t>IA27250</t>
  </si>
  <si>
    <t>IA27245</t>
  </si>
  <si>
    <t>IA27205</t>
  </si>
  <si>
    <t>IA27160</t>
  </si>
  <si>
    <t>IA27150</t>
  </si>
  <si>
    <t>IA27135</t>
  </si>
  <si>
    <t>IA27099</t>
  </si>
  <si>
    <t>IA27077</t>
  </si>
  <si>
    <t>IA27075</t>
  </si>
  <si>
    <t>IA27073</t>
  </si>
  <si>
    <t>IA27050</t>
  </si>
  <si>
    <t>IA27025</t>
  </si>
  <si>
    <t>IA27006</t>
  </si>
  <si>
    <t>IA27001</t>
  </si>
  <si>
    <t>IA25898</t>
  </si>
  <si>
    <t>IA25885</t>
  </si>
  <si>
    <t>IA25878</t>
  </si>
  <si>
    <t>IA25875</t>
  </si>
  <si>
    <t>IA25873</t>
  </si>
  <si>
    <t>IA25871</t>
  </si>
  <si>
    <t>IA25867</t>
  </si>
  <si>
    <t>IA25862</t>
  </si>
  <si>
    <t>IA25851</t>
  </si>
  <si>
    <t>IA25845</t>
  </si>
  <si>
    <t>IA25843</t>
  </si>
  <si>
    <t>IA25841</t>
  </si>
  <si>
    <t>IA25839</t>
  </si>
  <si>
    <t>IA25823</t>
  </si>
  <si>
    <t>IA25815</t>
  </si>
  <si>
    <t>IA25807</t>
  </si>
  <si>
    <t>IA25805</t>
  </si>
  <si>
    <t>IA25797</t>
  </si>
  <si>
    <t>IA25793</t>
  </si>
  <si>
    <t>IA25785</t>
  </si>
  <si>
    <t>IA25781</t>
  </si>
  <si>
    <t>IA25779</t>
  </si>
  <si>
    <t>IA25777</t>
  </si>
  <si>
    <t>IA25772</t>
  </si>
  <si>
    <t>IA25769</t>
  </si>
  <si>
    <t>IA25745</t>
  </si>
  <si>
    <t>IA25743</t>
  </si>
  <si>
    <t>IA25740</t>
  </si>
  <si>
    <t>IA25736</t>
  </si>
  <si>
    <t>IA25718</t>
  </si>
  <si>
    <t>IA25662</t>
  </si>
  <si>
    <t>IA25658</t>
  </si>
  <si>
    <t>IA25653</t>
  </si>
  <si>
    <t>IA25649</t>
  </si>
  <si>
    <t>IA25645</t>
  </si>
  <si>
    <t>IA25612</t>
  </si>
  <si>
    <t>IA25599</t>
  </si>
  <si>
    <t>IA25596</t>
  </si>
  <si>
    <t>IA25594</t>
  </si>
  <si>
    <t>IA25592</t>
  </si>
  <si>
    <t>IA25580</t>
  </si>
  <si>
    <t>IA25572</t>
  </si>
  <si>
    <t>IA25535</t>
  </si>
  <si>
    <t>IA25530</t>
  </si>
  <si>
    <t>IA25524</t>
  </si>
  <si>
    <t>IA25518</t>
  </si>
  <si>
    <t>IA25513</t>
  </si>
  <si>
    <t>IA25506</t>
  </si>
  <si>
    <t>IA25491</t>
  </si>
  <si>
    <t>IA25489</t>
  </si>
  <si>
    <t>IA25488</t>
  </si>
  <si>
    <t>IA25486</t>
  </si>
  <si>
    <t>IA25483</t>
  </si>
  <si>
    <t>IA25438</t>
  </si>
  <si>
    <t>IA25436</t>
  </si>
  <si>
    <t>IA25426</t>
  </si>
  <si>
    <t>IA25407</t>
  </si>
  <si>
    <t>IA25402</t>
  </si>
  <si>
    <t>IA25398</t>
  </si>
  <si>
    <t>IA25394</t>
  </si>
  <si>
    <t>IA25386</t>
  </si>
  <si>
    <t>IA25377</t>
  </si>
  <si>
    <t>IA25372</t>
  </si>
  <si>
    <t>IA25368</t>
  </si>
  <si>
    <t>IA25339</t>
  </si>
  <si>
    <t>IA25335</t>
  </si>
  <si>
    <t>IA25328</t>
  </si>
  <si>
    <t>IA25326</t>
  </si>
  <si>
    <t>IA25324</t>
  </si>
  <si>
    <t>IA25322</t>
  </si>
  <si>
    <t>IA25320</t>
  </si>
  <si>
    <t>IA25317</t>
  </si>
  <si>
    <t>IA25312</t>
  </si>
  <si>
    <t>IA25299</t>
  </si>
  <si>
    <t>IA25297</t>
  </si>
  <si>
    <t>IA25295</t>
  </si>
  <si>
    <t>IA25293</t>
  </si>
  <si>
    <t>IA25288</t>
  </si>
  <si>
    <t>IA25281</t>
  </si>
  <si>
    <t>IA25279</t>
  </si>
  <si>
    <t>IA25260</t>
  </si>
  <si>
    <t>IA25258</t>
  </si>
  <si>
    <t>IA25245</t>
  </si>
  <si>
    <t>IA25224</t>
  </si>
  <si>
    <t>IA25200</t>
  </si>
  <si>
    <t>IA25183</t>
  </si>
  <si>
    <t>IA25181</t>
  </si>
  <si>
    <t>IA25178</t>
  </si>
  <si>
    <t>IA25168</t>
  </si>
  <si>
    <t>IA25154</t>
  </si>
  <si>
    <t>IA25151</t>
  </si>
  <si>
    <t>IA25148</t>
  </si>
  <si>
    <t>IA25123</t>
  </si>
  <si>
    <t>IA25120</t>
  </si>
  <si>
    <t>IA25099</t>
  </si>
  <si>
    <t>IA25095</t>
  </si>
  <si>
    <t>IA25086</t>
  </si>
  <si>
    <t>IA25053</t>
  </si>
  <si>
    <t>IA25040</t>
  </si>
  <si>
    <t>IA25035</t>
  </si>
  <si>
    <t>IA25019</t>
  </si>
  <si>
    <t>IA25001</t>
  </si>
  <si>
    <t>IA23855</t>
  </si>
  <si>
    <t>IA23815</t>
  </si>
  <si>
    <t>IA23807</t>
  </si>
  <si>
    <t>IA23686</t>
  </si>
  <si>
    <t>IA23682</t>
  </si>
  <si>
    <t>IA23678</t>
  </si>
  <si>
    <t>IA23675</t>
  </si>
  <si>
    <t>IA23672</t>
  </si>
  <si>
    <t>IA23670</t>
  </si>
  <si>
    <t>IA23660</t>
  </si>
  <si>
    <t>IA23586</t>
  </si>
  <si>
    <t>IA23580</t>
  </si>
  <si>
    <t>IA23574</t>
  </si>
  <si>
    <t>IA23570</t>
  </si>
  <si>
    <t>IA23555</t>
  </si>
  <si>
    <t>IA23500</t>
  </si>
  <si>
    <t>IA23466</t>
  </si>
  <si>
    <t>IA23464</t>
  </si>
  <si>
    <t>IA23419</t>
  </si>
  <si>
    <t>IA23417</t>
  </si>
  <si>
    <t>IA23350</t>
  </si>
  <si>
    <t>IA23300</t>
  </si>
  <si>
    <t>IA23189</t>
  </si>
  <si>
    <t>IA23182</t>
  </si>
  <si>
    <t>IA23168</t>
  </si>
  <si>
    <t>IA23162</t>
  </si>
  <si>
    <t>IA23090</t>
  </si>
  <si>
    <t>IA23079</t>
  </si>
  <si>
    <t>IA23068</t>
  </si>
  <si>
    <t>IA23001</t>
  </si>
  <si>
    <t>IA20787</t>
  </si>
  <si>
    <t>IA20770</t>
  </si>
  <si>
    <t>IA20750</t>
  </si>
  <si>
    <t>IA20710</t>
  </si>
  <si>
    <t>IA20621</t>
  </si>
  <si>
    <t>IA20614</t>
  </si>
  <si>
    <t>IA20570</t>
  </si>
  <si>
    <t>IA20550</t>
  </si>
  <si>
    <t>IA20517</t>
  </si>
  <si>
    <t>IA20443</t>
  </si>
  <si>
    <t>IA20400</t>
  </si>
  <si>
    <t>IA20383</t>
  </si>
  <si>
    <t>IA20310</t>
  </si>
  <si>
    <t>IA20295</t>
  </si>
  <si>
    <t>IA20250</t>
  </si>
  <si>
    <t>IA20238</t>
  </si>
  <si>
    <t>IA20228</t>
  </si>
  <si>
    <t>IA20178</t>
  </si>
  <si>
    <t>IA20175</t>
  </si>
  <si>
    <t>IA20060</t>
  </si>
  <si>
    <t>IA20045</t>
  </si>
  <si>
    <t>IA20032</t>
  </si>
  <si>
    <t>IA20013</t>
  </si>
  <si>
    <t>IA20011</t>
  </si>
  <si>
    <t>IA20001</t>
  </si>
  <si>
    <t>IA19845</t>
  </si>
  <si>
    <t>IA19824</t>
  </si>
  <si>
    <t>IA19821</t>
  </si>
  <si>
    <t>IA19809</t>
  </si>
  <si>
    <t>IA19807</t>
  </si>
  <si>
    <t>IA19785</t>
  </si>
  <si>
    <t>IA19780</t>
  </si>
  <si>
    <t>IA19760</t>
  </si>
  <si>
    <t>IA19743</t>
  </si>
  <si>
    <t>IA19701</t>
  </si>
  <si>
    <t>IA19698</t>
  </si>
  <si>
    <t>IA19693</t>
  </si>
  <si>
    <t>IA19622</t>
  </si>
  <si>
    <t>IA19585</t>
  </si>
  <si>
    <t>IA19573</t>
  </si>
  <si>
    <t>IA19548</t>
  </si>
  <si>
    <t>IA19533</t>
  </si>
  <si>
    <t>IA19532</t>
  </si>
  <si>
    <t>IA19517</t>
  </si>
  <si>
    <t>IA19513</t>
  </si>
  <si>
    <t>IA19473</t>
  </si>
  <si>
    <t>IA19455</t>
  </si>
  <si>
    <t>IA19450</t>
  </si>
  <si>
    <t>IA19418</t>
  </si>
  <si>
    <t>IA19397</t>
  </si>
  <si>
    <t>IA19392</t>
  </si>
  <si>
    <t>IA19364</t>
  </si>
  <si>
    <t>IA19355</t>
  </si>
  <si>
    <t>IA19318</t>
  </si>
  <si>
    <t>IA19300</t>
  </si>
  <si>
    <t>IA19290</t>
  </si>
  <si>
    <t>IA19256</t>
  </si>
  <si>
    <t>IA19212</t>
  </si>
  <si>
    <t>IA19142</t>
  </si>
  <si>
    <t>IA19137</t>
  </si>
  <si>
    <t>IA19130</t>
  </si>
  <si>
    <t>IA19110</t>
  </si>
  <si>
    <t>IA19100</t>
  </si>
  <si>
    <t>IA19075</t>
  </si>
  <si>
    <t>IA19050</t>
  </si>
  <si>
    <t>IA19022</t>
  </si>
  <si>
    <t>IA18860</t>
  </si>
  <si>
    <t>IA18785</t>
  </si>
  <si>
    <t>IA18756</t>
  </si>
  <si>
    <t>IA18753</t>
  </si>
  <si>
    <t>IA18610</t>
  </si>
  <si>
    <t>IA18592</t>
  </si>
  <si>
    <t>IA18479</t>
  </si>
  <si>
    <t>IA18460</t>
  </si>
  <si>
    <t>IA18410</t>
  </si>
  <si>
    <t>IA18256</t>
  </si>
  <si>
    <t>IA18247</t>
  </si>
  <si>
    <t>IA18205</t>
  </si>
  <si>
    <t>IA18150</t>
  </si>
  <si>
    <t>IA18094</t>
  </si>
  <si>
    <t>IA18029</t>
  </si>
  <si>
    <t>IA18001</t>
  </si>
  <si>
    <t>IA17877</t>
  </si>
  <si>
    <t>IA17873</t>
  </si>
  <si>
    <t>IA17867</t>
  </si>
  <si>
    <t>IA17777</t>
  </si>
  <si>
    <t>IA17665</t>
  </si>
  <si>
    <t>IA17662</t>
  </si>
  <si>
    <t>IA17653</t>
  </si>
  <si>
    <t>IA17616</t>
  </si>
  <si>
    <t>IA17614</t>
  </si>
  <si>
    <t>IA17541</t>
  </si>
  <si>
    <t>IA17524</t>
  </si>
  <si>
    <t>IA17513</t>
  </si>
  <si>
    <t>IA17495</t>
  </si>
  <si>
    <t>IA17486</t>
  </si>
  <si>
    <t>IA17446</t>
  </si>
  <si>
    <t>IA17444</t>
  </si>
  <si>
    <t>IA17442</t>
  </si>
  <si>
    <t>IA17433</t>
  </si>
  <si>
    <t>IA17388</t>
  </si>
  <si>
    <t>IA17380</t>
  </si>
  <si>
    <t>IA17272</t>
  </si>
  <si>
    <t>IA17174</t>
  </si>
  <si>
    <t>IA17088</t>
  </si>
  <si>
    <t>IA17050</t>
  </si>
  <si>
    <t>IA17042</t>
  </si>
  <si>
    <t>IA17013</t>
  </si>
  <si>
    <t>IA15897</t>
  </si>
  <si>
    <t>IA15879</t>
  </si>
  <si>
    <t>IA15861</t>
  </si>
  <si>
    <t>IA15842</t>
  </si>
  <si>
    <t>IA15839</t>
  </si>
  <si>
    <t>IA15837</t>
  </si>
  <si>
    <t>IA15835</t>
  </si>
  <si>
    <t>IA15832</t>
  </si>
  <si>
    <t>IA15822</t>
  </si>
  <si>
    <t>IA15820</t>
  </si>
  <si>
    <t>IA15816</t>
  </si>
  <si>
    <t>IA15814</t>
  </si>
  <si>
    <t>IA15810</t>
  </si>
  <si>
    <t>IA15808</t>
  </si>
  <si>
    <t>IA15806</t>
  </si>
  <si>
    <t>IA15804</t>
  </si>
  <si>
    <t>IA15798</t>
  </si>
  <si>
    <t>IA15790</t>
  </si>
  <si>
    <t>IA15778</t>
  </si>
  <si>
    <t>IA15776</t>
  </si>
  <si>
    <t>IA15774</t>
  </si>
  <si>
    <t>IA15764</t>
  </si>
  <si>
    <t>IA15763</t>
  </si>
  <si>
    <t>IA15762</t>
  </si>
  <si>
    <t>IA15761</t>
  </si>
  <si>
    <t>IA15757</t>
  </si>
  <si>
    <t>IA15755</t>
  </si>
  <si>
    <t>IA15753</t>
  </si>
  <si>
    <t>IA15740</t>
  </si>
  <si>
    <t>IA15723</t>
  </si>
  <si>
    <t>IA15720</t>
  </si>
  <si>
    <t>IA15696</t>
  </si>
  <si>
    <t>IA15693</t>
  </si>
  <si>
    <t>IA15690</t>
  </si>
  <si>
    <t>IA15686</t>
  </si>
  <si>
    <t>IA15681</t>
  </si>
  <si>
    <t>IA15676</t>
  </si>
  <si>
    <t>IA15673</t>
  </si>
  <si>
    <t>IA15667</t>
  </si>
  <si>
    <t>IA15664</t>
  </si>
  <si>
    <t>IA15660</t>
  </si>
  <si>
    <t>IA15646</t>
  </si>
  <si>
    <t>IA15638</t>
  </si>
  <si>
    <t>IA15632</t>
  </si>
  <si>
    <t>IA15621</t>
  </si>
  <si>
    <t>IA15600</t>
  </si>
  <si>
    <t>IA15599</t>
  </si>
  <si>
    <t>IA15580</t>
  </si>
  <si>
    <t>IA15572</t>
  </si>
  <si>
    <t>IA15550</t>
  </si>
  <si>
    <t>IA15542</t>
  </si>
  <si>
    <t>IA15537</t>
  </si>
  <si>
    <t>IA15533</t>
  </si>
  <si>
    <t>IA15531</t>
  </si>
  <si>
    <t>IA15522</t>
  </si>
  <si>
    <t>IA15518</t>
  </si>
  <si>
    <t>IA15516</t>
  </si>
  <si>
    <t>IA15514</t>
  </si>
  <si>
    <t>IA15511</t>
  </si>
  <si>
    <t>IA15507</t>
  </si>
  <si>
    <t>IA15500</t>
  </si>
  <si>
    <t>IA15494</t>
  </si>
  <si>
    <t>IA15491</t>
  </si>
  <si>
    <t>IA15480</t>
  </si>
  <si>
    <t>IA15476</t>
  </si>
  <si>
    <t>IA15469</t>
  </si>
  <si>
    <t>IA15466</t>
  </si>
  <si>
    <t>IA15464</t>
  </si>
  <si>
    <t>IA15455</t>
  </si>
  <si>
    <t>IA15442</t>
  </si>
  <si>
    <t>IA15425</t>
  </si>
  <si>
    <t>IA15407</t>
  </si>
  <si>
    <t>IA15403</t>
  </si>
  <si>
    <t>IA15401</t>
  </si>
  <si>
    <t>IA15380</t>
  </si>
  <si>
    <t>IA15377</t>
  </si>
  <si>
    <t>IA15368</t>
  </si>
  <si>
    <t>IA15367</t>
  </si>
  <si>
    <t>IA15362</t>
  </si>
  <si>
    <t>IA15332</t>
  </si>
  <si>
    <t>IA15325</t>
  </si>
  <si>
    <t>IA15322</t>
  </si>
  <si>
    <t>IA15317</t>
  </si>
  <si>
    <t>IA15299</t>
  </si>
  <si>
    <t>IA15296</t>
  </si>
  <si>
    <t>IA15293</t>
  </si>
  <si>
    <t>IA15276</t>
  </si>
  <si>
    <t>IA15272</t>
  </si>
  <si>
    <t>IA15248</t>
  </si>
  <si>
    <t>IA15244</t>
  </si>
  <si>
    <t>IA15236</t>
  </si>
  <si>
    <t>IA15232</t>
  </si>
  <si>
    <t>IA15226</t>
  </si>
  <si>
    <t>IA15224</t>
  </si>
  <si>
    <t>IA15223</t>
  </si>
  <si>
    <t>IA15218</t>
  </si>
  <si>
    <t>IA15215</t>
  </si>
  <si>
    <t>IA15212</t>
  </si>
  <si>
    <t>IA15204</t>
  </si>
  <si>
    <t>IA15189</t>
  </si>
  <si>
    <t>IA15187</t>
  </si>
  <si>
    <t>IA15185</t>
  </si>
  <si>
    <t>IA15183</t>
  </si>
  <si>
    <t>IA15180</t>
  </si>
  <si>
    <t>IA15176</t>
  </si>
  <si>
    <t>IA15172</t>
  </si>
  <si>
    <t>IA15162</t>
  </si>
  <si>
    <t>IA15135</t>
  </si>
  <si>
    <t>IA15131</t>
  </si>
  <si>
    <t>IA15114</t>
  </si>
  <si>
    <t>IA15109</t>
  </si>
  <si>
    <t>IA15106</t>
  </si>
  <si>
    <t>IA15104</t>
  </si>
  <si>
    <t>IA15097</t>
  </si>
  <si>
    <t>IA15092</t>
  </si>
  <si>
    <t>IA15090</t>
  </si>
  <si>
    <t>IA15087</t>
  </si>
  <si>
    <t>IA15051</t>
  </si>
  <si>
    <t>IA15047</t>
  </si>
  <si>
    <t>IA15022</t>
  </si>
  <si>
    <t>IA13894</t>
  </si>
  <si>
    <t>IA13873</t>
  </si>
  <si>
    <t>IA13838</t>
  </si>
  <si>
    <t>IA13836</t>
  </si>
  <si>
    <t>IA13810</t>
  </si>
  <si>
    <t>IA13780</t>
  </si>
  <si>
    <t>IA13760</t>
  </si>
  <si>
    <t>IA13744</t>
  </si>
  <si>
    <t>IA13688</t>
  </si>
  <si>
    <t>IA13683</t>
  </si>
  <si>
    <t>IA13673</t>
  </si>
  <si>
    <t>IA13670</t>
  </si>
  <si>
    <t>IA13667</t>
  </si>
  <si>
    <t>IA13657</t>
  </si>
  <si>
    <t>IA13655</t>
  </si>
  <si>
    <t>IA13654</t>
  </si>
  <si>
    <t>IA13650</t>
  </si>
  <si>
    <t>IA13647</t>
  </si>
  <si>
    <t>IA13620</t>
  </si>
  <si>
    <t>IA13600</t>
  </si>
  <si>
    <t>IA13580</t>
  </si>
  <si>
    <t>IA13549</t>
  </si>
  <si>
    <t>IA13490</t>
  </si>
  <si>
    <t>IA13473</t>
  </si>
  <si>
    <t>IA13468</t>
  </si>
  <si>
    <t>IA13458</t>
  </si>
  <si>
    <t>IA13442</t>
  </si>
  <si>
    <t>IA13440</t>
  </si>
  <si>
    <t>IA13433</t>
  </si>
  <si>
    <t>IA13430</t>
  </si>
  <si>
    <t>IA13300</t>
  </si>
  <si>
    <t>IA13268</t>
  </si>
  <si>
    <t>IA13248</t>
  </si>
  <si>
    <t>IA13244</t>
  </si>
  <si>
    <t>IA13222</t>
  </si>
  <si>
    <t>IA13212</t>
  </si>
  <si>
    <t>IA13188</t>
  </si>
  <si>
    <t>IA13160</t>
  </si>
  <si>
    <t>IA13140</t>
  </si>
  <si>
    <t>IA13074</t>
  </si>
  <si>
    <t>IA13062</t>
  </si>
  <si>
    <t>IA13052</t>
  </si>
  <si>
    <t>IA13042</t>
  </si>
  <si>
    <t>IA13030</t>
  </si>
  <si>
    <t>IA13006</t>
  </si>
  <si>
    <t>IA08849</t>
  </si>
  <si>
    <t>IA08832</t>
  </si>
  <si>
    <t>IA08770</t>
  </si>
  <si>
    <t>IA08685</t>
  </si>
  <si>
    <t>IA08675</t>
  </si>
  <si>
    <t>IA08638</t>
  </si>
  <si>
    <t>IA08634</t>
  </si>
  <si>
    <t>IA08606</t>
  </si>
  <si>
    <t>IA08560</t>
  </si>
  <si>
    <t>IA08558</t>
  </si>
  <si>
    <t>IA08549</t>
  </si>
  <si>
    <t>IA08520</t>
  </si>
  <si>
    <t>IA08436</t>
  </si>
  <si>
    <t>IA08421</t>
  </si>
  <si>
    <t>IA08372</t>
  </si>
  <si>
    <t>IA08296</t>
  </si>
  <si>
    <t>IA08141</t>
  </si>
  <si>
    <t>IA08137</t>
  </si>
  <si>
    <t>IA08078</t>
  </si>
  <si>
    <t>IA05895</t>
  </si>
  <si>
    <t>IA05893</t>
  </si>
  <si>
    <t>IA05890</t>
  </si>
  <si>
    <t>IA05887</t>
  </si>
  <si>
    <t>IA05885</t>
  </si>
  <si>
    <t>IA05873</t>
  </si>
  <si>
    <t>IA05861</t>
  </si>
  <si>
    <t>IA05858</t>
  </si>
  <si>
    <t>IA05856</t>
  </si>
  <si>
    <t>IA05854</t>
  </si>
  <si>
    <t>IA05847</t>
  </si>
  <si>
    <t>IA05842</t>
  </si>
  <si>
    <t>IA05837</t>
  </si>
  <si>
    <t>IA05819</t>
  </si>
  <si>
    <t>IA05809</t>
  </si>
  <si>
    <t>IA05792</t>
  </si>
  <si>
    <t>IA05790</t>
  </si>
  <si>
    <t>IA05789</t>
  </si>
  <si>
    <t>IA05761</t>
  </si>
  <si>
    <t>IA05756</t>
  </si>
  <si>
    <t>IA05736</t>
  </si>
  <si>
    <t>IA05697</t>
  </si>
  <si>
    <t>IA05690</t>
  </si>
  <si>
    <t>IA05686</t>
  </si>
  <si>
    <t>IA05679</t>
  </si>
  <si>
    <t>IA05674</t>
  </si>
  <si>
    <t>IA05670</t>
  </si>
  <si>
    <t>IA05667</t>
  </si>
  <si>
    <t>IA05665</t>
  </si>
  <si>
    <t>IA05664</t>
  </si>
  <si>
    <t>IA05660</t>
  </si>
  <si>
    <t>IA05659</t>
  </si>
  <si>
    <t>IA05658</t>
  </si>
  <si>
    <t>IA05656</t>
  </si>
  <si>
    <t>IA05652</t>
  </si>
  <si>
    <t>IA05649</t>
  </si>
  <si>
    <t>IA05647</t>
  </si>
  <si>
    <t>IA05642</t>
  </si>
  <si>
    <t>IA05628</t>
  </si>
  <si>
    <t>IA05604</t>
  </si>
  <si>
    <t>IA05591</t>
  </si>
  <si>
    <t>IA05585</t>
  </si>
  <si>
    <t>IA05579</t>
  </si>
  <si>
    <t>IA05576</t>
  </si>
  <si>
    <t>IA05543</t>
  </si>
  <si>
    <t>IA05541</t>
  </si>
  <si>
    <t>IA05501</t>
  </si>
  <si>
    <t>IA05495</t>
  </si>
  <si>
    <t>IA05490</t>
  </si>
  <si>
    <t>IA05483</t>
  </si>
  <si>
    <t>IA05480</t>
  </si>
  <si>
    <t>IA05475</t>
  </si>
  <si>
    <t>IA05467</t>
  </si>
  <si>
    <t>IA05440</t>
  </si>
  <si>
    <t>IA05425</t>
  </si>
  <si>
    <t>IA05411</t>
  </si>
  <si>
    <t>IA05400</t>
  </si>
  <si>
    <t>IA05390</t>
  </si>
  <si>
    <t>IA05368</t>
  </si>
  <si>
    <t>IA05364</t>
  </si>
  <si>
    <t>IA05361</t>
  </si>
  <si>
    <t>IA05353</t>
  </si>
  <si>
    <t>IA05347</t>
  </si>
  <si>
    <t>IA05321</t>
  </si>
  <si>
    <t>IA05315</t>
  </si>
  <si>
    <t>IA05313</t>
  </si>
  <si>
    <t>IA05310</t>
  </si>
  <si>
    <t>IA05306</t>
  </si>
  <si>
    <t>IA05284</t>
  </si>
  <si>
    <t>IA05282</t>
  </si>
  <si>
    <t>IA05264</t>
  </si>
  <si>
    <t>IA05250</t>
  </si>
  <si>
    <t>IA05240</t>
  </si>
  <si>
    <t>IA05237</t>
  </si>
  <si>
    <t>IA05234</t>
  </si>
  <si>
    <t>IA05209</t>
  </si>
  <si>
    <t>IA05206</t>
  </si>
  <si>
    <t>IA05197</t>
  </si>
  <si>
    <t>IA05190</t>
  </si>
  <si>
    <t>IA05172</t>
  </si>
  <si>
    <t>IA05154</t>
  </si>
  <si>
    <t>IA05150</t>
  </si>
  <si>
    <t>IA05148</t>
  </si>
  <si>
    <t>IA05147</t>
  </si>
  <si>
    <t>IA05145</t>
  </si>
  <si>
    <t>IA05142</t>
  </si>
  <si>
    <t>IA05138</t>
  </si>
  <si>
    <t>IA05134</t>
  </si>
  <si>
    <t>IA05125</t>
  </si>
  <si>
    <t>IA05120</t>
  </si>
  <si>
    <t>IA05113</t>
  </si>
  <si>
    <t>IA05107</t>
  </si>
  <si>
    <t>IA05101</t>
  </si>
  <si>
    <t>IA05093</t>
  </si>
  <si>
    <t>IA05091</t>
  </si>
  <si>
    <t>IA05086</t>
  </si>
  <si>
    <t>IA05079</t>
  </si>
  <si>
    <t>IA05059</t>
  </si>
  <si>
    <t>IA05055</t>
  </si>
  <si>
    <t>IA05051</t>
  </si>
  <si>
    <t>IA05045</t>
  </si>
  <si>
    <t>IA05044</t>
  </si>
  <si>
    <t>IA05042</t>
  </si>
  <si>
    <t>IA05040</t>
  </si>
  <si>
    <t>IA05038</t>
  </si>
  <si>
    <t>IA05036</t>
  </si>
  <si>
    <t>IA05034</t>
  </si>
  <si>
    <t>IA05031</t>
  </si>
  <si>
    <t>IA05030</t>
  </si>
  <si>
    <t>IA05021</t>
  </si>
  <si>
    <t>IA05004</t>
  </si>
  <si>
    <t>IA05002</t>
  </si>
  <si>
    <t>GR99000</t>
  </si>
  <si>
    <t>ASIGNACIÓN PARA LA INVERSIÓN REGIONAL - GESTIÓN DEL RIESGO Y ADAPTACIÓN DEL CAMBIO CLIMÁTICO</t>
  </si>
  <si>
    <t>GR95000</t>
  </si>
  <si>
    <t>GR94000</t>
  </si>
  <si>
    <t>GR88000</t>
  </si>
  <si>
    <t>GR86000</t>
  </si>
  <si>
    <t>GR85000</t>
  </si>
  <si>
    <t>GR81000</t>
  </si>
  <si>
    <t>GR76000</t>
  </si>
  <si>
    <t>GR73000</t>
  </si>
  <si>
    <t>GR70000</t>
  </si>
  <si>
    <t>GR68000</t>
  </si>
  <si>
    <t>GR66000</t>
  </si>
  <si>
    <t>GR54000</t>
  </si>
  <si>
    <t>GR52000</t>
  </si>
  <si>
    <t>GR50000</t>
  </si>
  <si>
    <t>GR47000</t>
  </si>
  <si>
    <t>GR44000</t>
  </si>
  <si>
    <t>GR41000</t>
  </si>
  <si>
    <t>GR27000</t>
  </si>
  <si>
    <t>GR25000</t>
  </si>
  <si>
    <t>GR23000</t>
  </si>
  <si>
    <t>GR20000</t>
  </si>
  <si>
    <t>GR19000</t>
  </si>
  <si>
    <t>GR18000</t>
  </si>
  <si>
    <t>GR17000</t>
  </si>
  <si>
    <t>GR15000</t>
  </si>
  <si>
    <t>GR13000</t>
  </si>
  <si>
    <t>GR05000</t>
  </si>
  <si>
    <t>GICI003</t>
  </si>
  <si>
    <t>GA</t>
  </si>
  <si>
    <t>GESTIÓN DEL RIESGO Y ADAPTACIÓN DEL CAMBIO CLIMÁTICO</t>
  </si>
  <si>
    <t>EM09000</t>
  </si>
  <si>
    <t>EMPRENDIMIENTO Y GENERACIÓN DE EMPLEO</t>
  </si>
  <si>
    <t>DAF0000</t>
  </si>
  <si>
    <t>ASIGNACIONES DIRECTAS ANTICIPADAS (5% DEL SGR)</t>
  </si>
  <si>
    <t>F0000</t>
  </si>
  <si>
    <t xml:space="preserve">OTROS POR DISTRIBUIR   </t>
  </si>
  <si>
    <t>DA99773</t>
  </si>
  <si>
    <t>DA99524</t>
  </si>
  <si>
    <t>DA99001</t>
  </si>
  <si>
    <t>LIQUIDACIONES Y RELIQUIDACIONES  VIGENCIAS ANTERIORES (DECRETO 1165 DE 2025)</t>
  </si>
  <si>
    <t>DA97001</t>
  </si>
  <si>
    <t>DA95025</t>
  </si>
  <si>
    <t>DA95001</t>
  </si>
  <si>
    <t>DA94001</t>
  </si>
  <si>
    <t>DA91001</t>
  </si>
  <si>
    <t>DA90998</t>
  </si>
  <si>
    <t>90998</t>
  </si>
  <si>
    <t xml:space="preserve">MUNICIPIO INDETERMINADO CAPELLA                                                                     </t>
  </si>
  <si>
    <t>DA90997</t>
  </si>
  <si>
    <t>90997</t>
  </si>
  <si>
    <t>MUNICIPIO INDETERMINADO GIBRALTAR</t>
  </si>
  <si>
    <t>DA86885</t>
  </si>
  <si>
    <t>DA86865</t>
  </si>
  <si>
    <t>DA86757</t>
  </si>
  <si>
    <t>DA86755</t>
  </si>
  <si>
    <t>DA86749</t>
  </si>
  <si>
    <t>DA86573</t>
  </si>
  <si>
    <t>DA86571</t>
  </si>
  <si>
    <t>DA86569</t>
  </si>
  <si>
    <t>DA86568</t>
  </si>
  <si>
    <t>DA86320</t>
  </si>
  <si>
    <t>DA86001</t>
  </si>
  <si>
    <t>DA85440</t>
  </si>
  <si>
    <t>DA85430</t>
  </si>
  <si>
    <t>DA85410</t>
  </si>
  <si>
    <t>DA85325</t>
  </si>
  <si>
    <t>DA85300</t>
  </si>
  <si>
    <t>DA85279</t>
  </si>
  <si>
    <t>DA85263</t>
  </si>
  <si>
    <t>DA85250</t>
  </si>
  <si>
    <t>DA85230</t>
  </si>
  <si>
    <t>DA85225</t>
  </si>
  <si>
    <t>DA85162</t>
  </si>
  <si>
    <t>DA85139</t>
  </si>
  <si>
    <t>DA85125</t>
  </si>
  <si>
    <t>DA85010</t>
  </si>
  <si>
    <t>DA85001</t>
  </si>
  <si>
    <t>85001</t>
  </si>
  <si>
    <t xml:space="preserve">YOPAL                                             </t>
  </si>
  <si>
    <t>DA81794</t>
  </si>
  <si>
    <t>DA81736</t>
  </si>
  <si>
    <t>DA81220</t>
  </si>
  <si>
    <t>DA81065</t>
  </si>
  <si>
    <t>DA81001</t>
  </si>
  <si>
    <t>DA76895</t>
  </si>
  <si>
    <t>DA76892</t>
  </si>
  <si>
    <t>76892</t>
  </si>
  <si>
    <t xml:space="preserve">YUMBO                                             </t>
  </si>
  <si>
    <t>DA76890</t>
  </si>
  <si>
    <t>DA76869</t>
  </si>
  <si>
    <t>DA76834</t>
  </si>
  <si>
    <t>76834</t>
  </si>
  <si>
    <t xml:space="preserve">TULUÁ                                             </t>
  </si>
  <si>
    <t>DA76828</t>
  </si>
  <si>
    <t>DA76736</t>
  </si>
  <si>
    <t>DA76622</t>
  </si>
  <si>
    <t>DA76616</t>
  </si>
  <si>
    <t>DA76606</t>
  </si>
  <si>
    <t>DA76520</t>
  </si>
  <si>
    <t>76520</t>
  </si>
  <si>
    <t xml:space="preserve">PALMIRA                                           </t>
  </si>
  <si>
    <t>DA76403</t>
  </si>
  <si>
    <t>DA76400</t>
  </si>
  <si>
    <t>DA76377</t>
  </si>
  <si>
    <t>DA76364</t>
  </si>
  <si>
    <t>DA76318</t>
  </si>
  <si>
    <t>DA76306</t>
  </si>
  <si>
    <t>DA76275</t>
  </si>
  <si>
    <t>DA76250</t>
  </si>
  <si>
    <t>DA76248</t>
  </si>
  <si>
    <t>DA76243</t>
  </si>
  <si>
    <t>DA76233</t>
  </si>
  <si>
    <t>DA76147</t>
  </si>
  <si>
    <t>DA76130</t>
  </si>
  <si>
    <t>76130</t>
  </si>
  <si>
    <t>DA76126</t>
  </si>
  <si>
    <t>DA76122</t>
  </si>
  <si>
    <t>DA76113</t>
  </si>
  <si>
    <t>DA76111</t>
  </si>
  <si>
    <t>76111</t>
  </si>
  <si>
    <t xml:space="preserve">GUADALAJARA DE BUGA                               </t>
  </si>
  <si>
    <t>DA76109</t>
  </si>
  <si>
    <t>DA76100</t>
  </si>
  <si>
    <t>DA76041</t>
  </si>
  <si>
    <t>DA76036</t>
  </si>
  <si>
    <t>DA76001</t>
  </si>
  <si>
    <t>76001</t>
  </si>
  <si>
    <t xml:space="preserve">CALI                                              </t>
  </si>
  <si>
    <t>DA73873</t>
  </si>
  <si>
    <t>DA73870</t>
  </si>
  <si>
    <t>DA73861</t>
  </si>
  <si>
    <t>DA73854</t>
  </si>
  <si>
    <t>DA73770</t>
  </si>
  <si>
    <t>DA73686</t>
  </si>
  <si>
    <t>DA73678</t>
  </si>
  <si>
    <t>DA73671</t>
  </si>
  <si>
    <t>DA73624</t>
  </si>
  <si>
    <t>DA73622</t>
  </si>
  <si>
    <t>DA73585</t>
  </si>
  <si>
    <t>DA73563</t>
  </si>
  <si>
    <t>DA73547</t>
  </si>
  <si>
    <t>DA73520</t>
  </si>
  <si>
    <t>DA73504</t>
  </si>
  <si>
    <t>DA73449</t>
  </si>
  <si>
    <t>DA73443</t>
  </si>
  <si>
    <t>DA73411</t>
  </si>
  <si>
    <t>DA73408</t>
  </si>
  <si>
    <t>DA73352</t>
  </si>
  <si>
    <t>DA73349</t>
  </si>
  <si>
    <t>DA73319</t>
  </si>
  <si>
    <t>DA73283</t>
  </si>
  <si>
    <t>DA73275</t>
  </si>
  <si>
    <t>DA73270</t>
  </si>
  <si>
    <t>DA73268</t>
  </si>
  <si>
    <t>DA73236</t>
  </si>
  <si>
    <t>DA73226</t>
  </si>
  <si>
    <t>DA73217</t>
  </si>
  <si>
    <t>DA73200</t>
  </si>
  <si>
    <t>DA73168</t>
  </si>
  <si>
    <t>DA73152</t>
  </si>
  <si>
    <t>DA73148</t>
  </si>
  <si>
    <t>DA73067</t>
  </si>
  <si>
    <t>DA73055</t>
  </si>
  <si>
    <t>DA73043</t>
  </si>
  <si>
    <t>DA73030</t>
  </si>
  <si>
    <t>DA73026</t>
  </si>
  <si>
    <t>DA73001</t>
  </si>
  <si>
    <t>73001</t>
  </si>
  <si>
    <t xml:space="preserve">IBAGUÉ                                            </t>
  </si>
  <si>
    <t>DA70823</t>
  </si>
  <si>
    <t>DA70820</t>
  </si>
  <si>
    <t>DA70771</t>
  </si>
  <si>
    <t>DA70742</t>
  </si>
  <si>
    <t>DA70717</t>
  </si>
  <si>
    <t>DA70713</t>
  </si>
  <si>
    <t>DA70708</t>
  </si>
  <si>
    <t>DA70678</t>
  </si>
  <si>
    <t>DA70670</t>
  </si>
  <si>
    <t>DA70508</t>
  </si>
  <si>
    <t>DA70418</t>
  </si>
  <si>
    <t>DA70400</t>
  </si>
  <si>
    <t>DA70265</t>
  </si>
  <si>
    <t>DA70215</t>
  </si>
  <si>
    <t>DA70204</t>
  </si>
  <si>
    <t>DA70124</t>
  </si>
  <si>
    <t>DA70001</t>
  </si>
  <si>
    <t>DA68895</t>
  </si>
  <si>
    <t>DA68872</t>
  </si>
  <si>
    <t>DA68867</t>
  </si>
  <si>
    <t>DA68861</t>
  </si>
  <si>
    <t>DA68855</t>
  </si>
  <si>
    <t>DA68820</t>
  </si>
  <si>
    <t>DA68780</t>
  </si>
  <si>
    <t>DA68773</t>
  </si>
  <si>
    <t>DA68755</t>
  </si>
  <si>
    <t>DA68745</t>
  </si>
  <si>
    <t>DA68705</t>
  </si>
  <si>
    <t>DA68689</t>
  </si>
  <si>
    <t>DA68686</t>
  </si>
  <si>
    <t>DA68684</t>
  </si>
  <si>
    <t>DA68679</t>
  </si>
  <si>
    <t>DA68673</t>
  </si>
  <si>
    <t>DA68669</t>
  </si>
  <si>
    <t>DA68655</t>
  </si>
  <si>
    <t>DA68615</t>
  </si>
  <si>
    <t>DA68575</t>
  </si>
  <si>
    <t>DA68549</t>
  </si>
  <si>
    <t>DA68547</t>
  </si>
  <si>
    <t>68547</t>
  </si>
  <si>
    <t xml:space="preserve">PIEDECUESTA                                       </t>
  </si>
  <si>
    <t>DA68533</t>
  </si>
  <si>
    <t>DA68522</t>
  </si>
  <si>
    <t>DA68500</t>
  </si>
  <si>
    <t>DA68498</t>
  </si>
  <si>
    <t>DA68468</t>
  </si>
  <si>
    <t>DA68464</t>
  </si>
  <si>
    <t>DA68444</t>
  </si>
  <si>
    <t>DA68432</t>
  </si>
  <si>
    <t>DA68425</t>
  </si>
  <si>
    <t>DA68418</t>
  </si>
  <si>
    <t>DA68406</t>
  </si>
  <si>
    <t>DA68397</t>
  </si>
  <si>
    <t>DA68385</t>
  </si>
  <si>
    <t>DA68377</t>
  </si>
  <si>
    <t>DA68320</t>
  </si>
  <si>
    <t>DA68318</t>
  </si>
  <si>
    <t>DA68307</t>
  </si>
  <si>
    <t>68307</t>
  </si>
  <si>
    <t xml:space="preserve">GIRÓN                                             </t>
  </si>
  <si>
    <t>DA68298</t>
  </si>
  <si>
    <t>DA68276</t>
  </si>
  <si>
    <t>68276</t>
  </si>
  <si>
    <t xml:space="preserve">FLORIDABLANCA                                     </t>
  </si>
  <si>
    <t>DA68271</t>
  </si>
  <si>
    <t>DA68266</t>
  </si>
  <si>
    <t>DA68264</t>
  </si>
  <si>
    <t>DA68255</t>
  </si>
  <si>
    <t>DA68250</t>
  </si>
  <si>
    <t>DA68235</t>
  </si>
  <si>
    <t>DA68229</t>
  </si>
  <si>
    <t>DA68217</t>
  </si>
  <si>
    <t>DA68211</t>
  </si>
  <si>
    <t>DA68207</t>
  </si>
  <si>
    <t>DA68190</t>
  </si>
  <si>
    <t>DA68179</t>
  </si>
  <si>
    <t>DA68169</t>
  </si>
  <si>
    <t>DA68167</t>
  </si>
  <si>
    <t>DA68160</t>
  </si>
  <si>
    <t>DA68147</t>
  </si>
  <si>
    <t>DA68132</t>
  </si>
  <si>
    <t>DA68121</t>
  </si>
  <si>
    <t>DA68101</t>
  </si>
  <si>
    <t>DA68092</t>
  </si>
  <si>
    <t>DA68081</t>
  </si>
  <si>
    <t>68081</t>
  </si>
  <si>
    <t xml:space="preserve">BARRANCABERMEJA                                   </t>
  </si>
  <si>
    <t>DA68079</t>
  </si>
  <si>
    <t>DA68051</t>
  </si>
  <si>
    <t>DA68020</t>
  </si>
  <si>
    <t>DA68013</t>
  </si>
  <si>
    <t>DA68001</t>
  </si>
  <si>
    <t>68001</t>
  </si>
  <si>
    <t xml:space="preserve">BUCARAMANGA                                       </t>
  </si>
  <si>
    <t>DA66687</t>
  </si>
  <si>
    <t>DA66682</t>
  </si>
  <si>
    <t>DA66594</t>
  </si>
  <si>
    <t>DA66572</t>
  </si>
  <si>
    <t>DA66456</t>
  </si>
  <si>
    <t>DA66440</t>
  </si>
  <si>
    <t>DA66400</t>
  </si>
  <si>
    <t>DA66318</t>
  </si>
  <si>
    <t>DA66088</t>
  </si>
  <si>
    <t>DA66075</t>
  </si>
  <si>
    <t>DA66045</t>
  </si>
  <si>
    <t>DA66001</t>
  </si>
  <si>
    <t>66001</t>
  </si>
  <si>
    <t xml:space="preserve">PEREIRA                                           </t>
  </si>
  <si>
    <t>DA63690</t>
  </si>
  <si>
    <t>DA63548</t>
  </si>
  <si>
    <t>DA63470</t>
  </si>
  <si>
    <t>DA63401</t>
  </si>
  <si>
    <t>DA63302</t>
  </si>
  <si>
    <t>DA63272</t>
  </si>
  <si>
    <t>DA63212</t>
  </si>
  <si>
    <t>DA63130</t>
  </si>
  <si>
    <t>DA54874</t>
  </si>
  <si>
    <t>DA54820</t>
  </si>
  <si>
    <t>DA54810</t>
  </si>
  <si>
    <t>DA54720</t>
  </si>
  <si>
    <t>DA54680</t>
  </si>
  <si>
    <t>DA54673</t>
  </si>
  <si>
    <t>DA54660</t>
  </si>
  <si>
    <t>DA54520</t>
  </si>
  <si>
    <t>DA54518</t>
  </si>
  <si>
    <t>DA54498</t>
  </si>
  <si>
    <t>DA54480</t>
  </si>
  <si>
    <t>DA54405</t>
  </si>
  <si>
    <t>DA54385</t>
  </si>
  <si>
    <t>DA54377</t>
  </si>
  <si>
    <t>DA54347</t>
  </si>
  <si>
    <t>DA54261</t>
  </si>
  <si>
    <t>DA54245</t>
  </si>
  <si>
    <t>DA54239</t>
  </si>
  <si>
    <t>DA54206</t>
  </si>
  <si>
    <t>DA54174</t>
  </si>
  <si>
    <t>DA54172</t>
  </si>
  <si>
    <t>DA54125</t>
  </si>
  <si>
    <t>DA54109</t>
  </si>
  <si>
    <t>DA54099</t>
  </si>
  <si>
    <t>DA54051</t>
  </si>
  <si>
    <t>DA54003</t>
  </si>
  <si>
    <t>DA54001</t>
  </si>
  <si>
    <t>54001</t>
  </si>
  <si>
    <t xml:space="preserve">CÚCUTA                                            </t>
  </si>
  <si>
    <t>DA52885</t>
  </si>
  <si>
    <t>DA52835</t>
  </si>
  <si>
    <t>DA52786</t>
  </si>
  <si>
    <t>DA52720</t>
  </si>
  <si>
    <t>DA52699</t>
  </si>
  <si>
    <t>DA52696</t>
  </si>
  <si>
    <t>DA52694</t>
  </si>
  <si>
    <t>DA52693</t>
  </si>
  <si>
    <t>DA52687</t>
  </si>
  <si>
    <t>DA52683</t>
  </si>
  <si>
    <t>DA52678</t>
  </si>
  <si>
    <t>DA52621</t>
  </si>
  <si>
    <t>DA52585</t>
  </si>
  <si>
    <t>DA52560</t>
  </si>
  <si>
    <t>DA52506</t>
  </si>
  <si>
    <t>DA52480</t>
  </si>
  <si>
    <t>DA52435</t>
  </si>
  <si>
    <t>DA52427</t>
  </si>
  <si>
    <t>DA52418</t>
  </si>
  <si>
    <t>DA52399</t>
  </si>
  <si>
    <t>DA52385</t>
  </si>
  <si>
    <t>DA52356</t>
  </si>
  <si>
    <t>DA52354</t>
  </si>
  <si>
    <t>DA52352</t>
  </si>
  <si>
    <t>DA52287</t>
  </si>
  <si>
    <t>DA52260</t>
  </si>
  <si>
    <t>DA52258</t>
  </si>
  <si>
    <t>DA52254</t>
  </si>
  <si>
    <t>DA52250</t>
  </si>
  <si>
    <t>DA52233</t>
  </si>
  <si>
    <t>DA52224</t>
  </si>
  <si>
    <t>DA52210</t>
  </si>
  <si>
    <t>DA52207</t>
  </si>
  <si>
    <t>DA52203</t>
  </si>
  <si>
    <t>DA52110</t>
  </si>
  <si>
    <t>DA52079</t>
  </si>
  <si>
    <t>DA52051</t>
  </si>
  <si>
    <t>DA52001</t>
  </si>
  <si>
    <t>52001</t>
  </si>
  <si>
    <t xml:space="preserve">PASTO                                             </t>
  </si>
  <si>
    <t>DA50711</t>
  </si>
  <si>
    <t>DA50689</t>
  </si>
  <si>
    <t>DA50680</t>
  </si>
  <si>
    <t>DA50606</t>
  </si>
  <si>
    <t>DA50577</t>
  </si>
  <si>
    <t>DA50573</t>
  </si>
  <si>
    <t>DA50568</t>
  </si>
  <si>
    <t>DA50370</t>
  </si>
  <si>
    <t>DA50350</t>
  </si>
  <si>
    <t>DA50330</t>
  </si>
  <si>
    <t>DA50325</t>
  </si>
  <si>
    <t>DA50318</t>
  </si>
  <si>
    <t>DA50313</t>
  </si>
  <si>
    <t>DA50287</t>
  </si>
  <si>
    <t>DA50270</t>
  </si>
  <si>
    <t>DA50251</t>
  </si>
  <si>
    <t>DA50245</t>
  </si>
  <si>
    <t>DA50226</t>
  </si>
  <si>
    <t>DA50223</t>
  </si>
  <si>
    <t>DA50150</t>
  </si>
  <si>
    <t>DA50124</t>
  </si>
  <si>
    <t>DA50110</t>
  </si>
  <si>
    <t>DA50006</t>
  </si>
  <si>
    <t>DA50001</t>
  </si>
  <si>
    <t>50001</t>
  </si>
  <si>
    <t xml:space="preserve">VILLAVICENCIO                                     </t>
  </si>
  <si>
    <t>DA47980</t>
  </si>
  <si>
    <t>DA47798</t>
  </si>
  <si>
    <t>DA47745</t>
  </si>
  <si>
    <t>DA47707</t>
  </si>
  <si>
    <t>DA47692</t>
  </si>
  <si>
    <t>DA47605</t>
  </si>
  <si>
    <t>DA47555</t>
  </si>
  <si>
    <t>DA47318</t>
  </si>
  <si>
    <t>DA47288</t>
  </si>
  <si>
    <t>DA47245</t>
  </si>
  <si>
    <t>DA47189</t>
  </si>
  <si>
    <t>DA47058</t>
  </si>
  <si>
    <t>DA47053</t>
  </si>
  <si>
    <t>DA47030</t>
  </si>
  <si>
    <t>DA47001</t>
  </si>
  <si>
    <t>DA44874</t>
  </si>
  <si>
    <t>DA44847</t>
  </si>
  <si>
    <t>DA44650</t>
  </si>
  <si>
    <t>DA44560</t>
  </si>
  <si>
    <t>DA44430</t>
  </si>
  <si>
    <t>DA44378</t>
  </si>
  <si>
    <t>DA44279</t>
  </si>
  <si>
    <t>DA44110</t>
  </si>
  <si>
    <t>DA44090</t>
  </si>
  <si>
    <t>DA44078</t>
  </si>
  <si>
    <t>DA44035</t>
  </si>
  <si>
    <t>DA44001</t>
  </si>
  <si>
    <t>DA41885</t>
  </si>
  <si>
    <t>DA41872</t>
  </si>
  <si>
    <t>DA41807</t>
  </si>
  <si>
    <t>DA41801</t>
  </si>
  <si>
    <t>DA41799</t>
  </si>
  <si>
    <t>DA41797</t>
  </si>
  <si>
    <t>DA41791</t>
  </si>
  <si>
    <t>DA41770</t>
  </si>
  <si>
    <t>DA41676</t>
  </si>
  <si>
    <t>DA41668</t>
  </si>
  <si>
    <t>DA41615</t>
  </si>
  <si>
    <t>DA41551</t>
  </si>
  <si>
    <t>DA41524</t>
  </si>
  <si>
    <t>DA41518</t>
  </si>
  <si>
    <t>DA41503</t>
  </si>
  <si>
    <t>DA41483</t>
  </si>
  <si>
    <t>DA41396</t>
  </si>
  <si>
    <t>DA41357</t>
  </si>
  <si>
    <t>DA41349</t>
  </si>
  <si>
    <t>DA41319</t>
  </si>
  <si>
    <t>DA41306</t>
  </si>
  <si>
    <t>DA41298</t>
  </si>
  <si>
    <t>DA41244</t>
  </si>
  <si>
    <t>DA41206</t>
  </si>
  <si>
    <t>DA41132</t>
  </si>
  <si>
    <t>DA41026</t>
  </si>
  <si>
    <t>DA41016</t>
  </si>
  <si>
    <t>DA41013</t>
  </si>
  <si>
    <t>DA41001</t>
  </si>
  <si>
    <t>41001</t>
  </si>
  <si>
    <t xml:space="preserve">NEIVA                                             </t>
  </si>
  <si>
    <t>DA27810</t>
  </si>
  <si>
    <t>DA27800</t>
  </si>
  <si>
    <t>DA27787</t>
  </si>
  <si>
    <t>DA27745</t>
  </si>
  <si>
    <t>DA27660</t>
  </si>
  <si>
    <t>DA27615</t>
  </si>
  <si>
    <t>DA27600</t>
  </si>
  <si>
    <t>DA27580</t>
  </si>
  <si>
    <t>DA27495</t>
  </si>
  <si>
    <t>DA27491</t>
  </si>
  <si>
    <t>DA27450</t>
  </si>
  <si>
    <t>DA27430</t>
  </si>
  <si>
    <t>DA27425</t>
  </si>
  <si>
    <t>DA27413</t>
  </si>
  <si>
    <t>DA27361</t>
  </si>
  <si>
    <t>DA27250</t>
  </si>
  <si>
    <t>DA27245</t>
  </si>
  <si>
    <t>DA27205</t>
  </si>
  <si>
    <t>DA27160</t>
  </si>
  <si>
    <t>DA27135</t>
  </si>
  <si>
    <t>DA27073</t>
  </si>
  <si>
    <t>DA27050</t>
  </si>
  <si>
    <t>DA27006</t>
  </si>
  <si>
    <t>DA27001</t>
  </si>
  <si>
    <t>DA25899</t>
  </si>
  <si>
    <t>25899</t>
  </si>
  <si>
    <t xml:space="preserve">ZIPAQUIRÁ                                         </t>
  </si>
  <si>
    <t>DA25875</t>
  </si>
  <si>
    <t>DA25873</t>
  </si>
  <si>
    <t>DA25851</t>
  </si>
  <si>
    <t>DA25845</t>
  </si>
  <si>
    <t>DA25843</t>
  </si>
  <si>
    <t>DA25839</t>
  </si>
  <si>
    <t>DA25817</t>
  </si>
  <si>
    <t>25817</t>
  </si>
  <si>
    <t xml:space="preserve">TOCANCIPÁ                                         </t>
  </si>
  <si>
    <t>DA25815</t>
  </si>
  <si>
    <t>DA25807</t>
  </si>
  <si>
    <t>DA25793</t>
  </si>
  <si>
    <t>DA25785</t>
  </si>
  <si>
    <t>DA25781</t>
  </si>
  <si>
    <t>DA25772</t>
  </si>
  <si>
    <t>DA25769</t>
  </si>
  <si>
    <t>DA25758</t>
  </si>
  <si>
    <t>DA25754</t>
  </si>
  <si>
    <t>25754</t>
  </si>
  <si>
    <t xml:space="preserve">SOACHA                                            </t>
  </si>
  <si>
    <t>DA25745</t>
  </si>
  <si>
    <t>DA25743</t>
  </si>
  <si>
    <t>DA25740</t>
  </si>
  <si>
    <t>DA25736</t>
  </si>
  <si>
    <t>DA25718</t>
  </si>
  <si>
    <t>DA25662</t>
  </si>
  <si>
    <t>DA25658</t>
  </si>
  <si>
    <t>DA25653</t>
  </si>
  <si>
    <t>DA25649</t>
  </si>
  <si>
    <t>DA25612</t>
  </si>
  <si>
    <t>DA25599</t>
  </si>
  <si>
    <t>DA25594</t>
  </si>
  <si>
    <t>DA25592</t>
  </si>
  <si>
    <t>DA25580</t>
  </si>
  <si>
    <t>DA25572</t>
  </si>
  <si>
    <t>DA25530</t>
  </si>
  <si>
    <t>DA25524</t>
  </si>
  <si>
    <t>DA25513</t>
  </si>
  <si>
    <t>DA25488</t>
  </si>
  <si>
    <t>DA25486</t>
  </si>
  <si>
    <t>DA25483</t>
  </si>
  <si>
    <t>DA25473</t>
  </si>
  <si>
    <t>25473</t>
  </si>
  <si>
    <t>DA25438</t>
  </si>
  <si>
    <t>DA25436</t>
  </si>
  <si>
    <t>DA25430</t>
  </si>
  <si>
    <t>25430</t>
  </si>
  <si>
    <t xml:space="preserve">MADRID                                            </t>
  </si>
  <si>
    <t>DA25426</t>
  </si>
  <si>
    <t>DA25407</t>
  </si>
  <si>
    <t>DA25402</t>
  </si>
  <si>
    <t>DA25377</t>
  </si>
  <si>
    <t>DA25372</t>
  </si>
  <si>
    <t>DA25368</t>
  </si>
  <si>
    <t>DA25339</t>
  </si>
  <si>
    <t>DA25335</t>
  </si>
  <si>
    <t>DA25326</t>
  </si>
  <si>
    <t>DA25324</t>
  </si>
  <si>
    <t>DA25322</t>
  </si>
  <si>
    <t>DA25320</t>
  </si>
  <si>
    <t>DA25317</t>
  </si>
  <si>
    <t>DA25307</t>
  </si>
  <si>
    <t>25307</t>
  </si>
  <si>
    <t xml:space="preserve">GIRARDOT                                          </t>
  </si>
  <si>
    <t>DA25297</t>
  </si>
  <si>
    <t>DA25295</t>
  </si>
  <si>
    <t>DA25293</t>
  </si>
  <si>
    <t>DA25290</t>
  </si>
  <si>
    <t>25290</t>
  </si>
  <si>
    <t xml:space="preserve">FUSAGASUGÁ                                        </t>
  </si>
  <si>
    <t>DA25281</t>
  </si>
  <si>
    <t>DA25260</t>
  </si>
  <si>
    <t>DA25258</t>
  </si>
  <si>
    <t>DA25245</t>
  </si>
  <si>
    <t>DA25224</t>
  </si>
  <si>
    <t>DA25214</t>
  </si>
  <si>
    <t>25214</t>
  </si>
  <si>
    <t xml:space="preserve">COTA                                              </t>
  </si>
  <si>
    <t>DA25200</t>
  </si>
  <si>
    <t>DA25183</t>
  </si>
  <si>
    <t>DA25181</t>
  </si>
  <si>
    <t>DA25178</t>
  </si>
  <si>
    <t>DA25175</t>
  </si>
  <si>
    <t>25175</t>
  </si>
  <si>
    <t xml:space="preserve">CHÍA                                              </t>
  </si>
  <si>
    <t>DA25168</t>
  </si>
  <si>
    <t>DA25154</t>
  </si>
  <si>
    <t>DA25151</t>
  </si>
  <si>
    <t>DA25148</t>
  </si>
  <si>
    <t>DA25126</t>
  </si>
  <si>
    <t>25126</t>
  </si>
  <si>
    <t xml:space="preserve">CAJICÁ                                            </t>
  </si>
  <si>
    <t>DA25099</t>
  </si>
  <si>
    <t>DA25086</t>
  </si>
  <si>
    <t>DA25053</t>
  </si>
  <si>
    <t>DA25035</t>
  </si>
  <si>
    <t>DA25001</t>
  </si>
  <si>
    <t>DA23855</t>
  </si>
  <si>
    <t>DA23807</t>
  </si>
  <si>
    <t>DA23686</t>
  </si>
  <si>
    <t>DA23682</t>
  </si>
  <si>
    <t>DA23678</t>
  </si>
  <si>
    <t>DA23660</t>
  </si>
  <si>
    <t>DA23586</t>
  </si>
  <si>
    <t>DA23580</t>
  </si>
  <si>
    <t>DA23574</t>
  </si>
  <si>
    <t>DA23570</t>
  </si>
  <si>
    <t>DA23555</t>
  </si>
  <si>
    <t>DA23466</t>
  </si>
  <si>
    <t>DA23464</t>
  </si>
  <si>
    <t>DA23419</t>
  </si>
  <si>
    <t>DA23417</t>
  </si>
  <si>
    <t>DA23350</t>
  </si>
  <si>
    <t>DA23189</t>
  </si>
  <si>
    <t>DA23182</t>
  </si>
  <si>
    <t>DA23162</t>
  </si>
  <si>
    <t>DA23079</t>
  </si>
  <si>
    <t>DA23068</t>
  </si>
  <si>
    <t>DA23001</t>
  </si>
  <si>
    <t>DA20787</t>
  </si>
  <si>
    <t>DA20770</t>
  </si>
  <si>
    <t>DA20750</t>
  </si>
  <si>
    <t>DA20710</t>
  </si>
  <si>
    <t>DA20621</t>
  </si>
  <si>
    <t>DA20614</t>
  </si>
  <si>
    <t>DA20550</t>
  </si>
  <si>
    <t>DA20517</t>
  </si>
  <si>
    <t>DA20443</t>
  </si>
  <si>
    <t>DA20400</t>
  </si>
  <si>
    <t>DA20383</t>
  </si>
  <si>
    <t>DA20295</t>
  </si>
  <si>
    <t>DA20250</t>
  </si>
  <si>
    <t>DA20238</t>
  </si>
  <si>
    <t>DA20228</t>
  </si>
  <si>
    <t>DA20178</t>
  </si>
  <si>
    <t>DA20175</t>
  </si>
  <si>
    <t>DA20060</t>
  </si>
  <si>
    <t>DA20045</t>
  </si>
  <si>
    <t>DA20032</t>
  </si>
  <si>
    <t>DA20013</t>
  </si>
  <si>
    <t>DA20011</t>
  </si>
  <si>
    <t>DA20001</t>
  </si>
  <si>
    <t>DA19845</t>
  </si>
  <si>
    <t>DA19824</t>
  </si>
  <si>
    <t>DA19821</t>
  </si>
  <si>
    <t>DA19809</t>
  </si>
  <si>
    <t>DA19807</t>
  </si>
  <si>
    <t>DA19780</t>
  </si>
  <si>
    <t>DA19760</t>
  </si>
  <si>
    <t>DA19701</t>
  </si>
  <si>
    <t>DA19698</t>
  </si>
  <si>
    <t>DA19622</t>
  </si>
  <si>
    <t>DA19585</t>
  </si>
  <si>
    <t>DA19573</t>
  </si>
  <si>
    <t>DA19548</t>
  </si>
  <si>
    <t>DA19533</t>
  </si>
  <si>
    <t>DA19532</t>
  </si>
  <si>
    <t>DA19517</t>
  </si>
  <si>
    <t>DA19473</t>
  </si>
  <si>
    <t>DA19455</t>
  </si>
  <si>
    <t>DA19450</t>
  </si>
  <si>
    <t>DA19418</t>
  </si>
  <si>
    <t>DA19397</t>
  </si>
  <si>
    <t>DA19392</t>
  </si>
  <si>
    <t>DA19355</t>
  </si>
  <si>
    <t>DA19318</t>
  </si>
  <si>
    <t>DA19300</t>
  </si>
  <si>
    <t>DA19256</t>
  </si>
  <si>
    <t>DA19212</t>
  </si>
  <si>
    <t>DA19142</t>
  </si>
  <si>
    <t>DA19130</t>
  </si>
  <si>
    <t>DA19110</t>
  </si>
  <si>
    <t>DA19100</t>
  </si>
  <si>
    <t>DA19022</t>
  </si>
  <si>
    <t>DA19001</t>
  </si>
  <si>
    <t>19001</t>
  </si>
  <si>
    <t xml:space="preserve">POPAYÁN                                           </t>
  </si>
  <si>
    <t>DA18756</t>
  </si>
  <si>
    <t>DA18610</t>
  </si>
  <si>
    <t>DA18592</t>
  </si>
  <si>
    <t>DA18479</t>
  </si>
  <si>
    <t>DA18256</t>
  </si>
  <si>
    <t>DA18247</t>
  </si>
  <si>
    <t>DA18029</t>
  </si>
  <si>
    <t>DA18001</t>
  </si>
  <si>
    <t>DA17877</t>
  </si>
  <si>
    <t>DA17873</t>
  </si>
  <si>
    <t>DA17867</t>
  </si>
  <si>
    <t>DA17777</t>
  </si>
  <si>
    <t>DA17665</t>
  </si>
  <si>
    <t>DA17662</t>
  </si>
  <si>
    <t>DA17653</t>
  </si>
  <si>
    <t>DA17614</t>
  </si>
  <si>
    <t>DA17541</t>
  </si>
  <si>
    <t>DA17524</t>
  </si>
  <si>
    <t>DA17513</t>
  </si>
  <si>
    <t>DA17495</t>
  </si>
  <si>
    <t>DA17486</t>
  </si>
  <si>
    <t>DA17442</t>
  </si>
  <si>
    <t>DA17433</t>
  </si>
  <si>
    <t>DA17388</t>
  </si>
  <si>
    <t>DA17380</t>
  </si>
  <si>
    <t>DA17272</t>
  </si>
  <si>
    <t>DA17174</t>
  </si>
  <si>
    <t>DA17088</t>
  </si>
  <si>
    <t>DA17042</t>
  </si>
  <si>
    <t>DA17013</t>
  </si>
  <si>
    <t>DA17001</t>
  </si>
  <si>
    <t>17001</t>
  </si>
  <si>
    <t xml:space="preserve">MANIZALES                                         </t>
  </si>
  <si>
    <t>DA15879</t>
  </si>
  <si>
    <t>DA15861</t>
  </si>
  <si>
    <t>DA15842</t>
  </si>
  <si>
    <t>DA15837</t>
  </si>
  <si>
    <t>DA15835</t>
  </si>
  <si>
    <t>DA15832</t>
  </si>
  <si>
    <t>DA15822</t>
  </si>
  <si>
    <t>DA15820</t>
  </si>
  <si>
    <t>DA15816</t>
  </si>
  <si>
    <t>DA15810</t>
  </si>
  <si>
    <t>DA15806</t>
  </si>
  <si>
    <t>DA15798</t>
  </si>
  <si>
    <t>DA15790</t>
  </si>
  <si>
    <t>DA15778</t>
  </si>
  <si>
    <t>DA15776</t>
  </si>
  <si>
    <t>DA15774</t>
  </si>
  <si>
    <t>DA15764</t>
  </si>
  <si>
    <t>DA15763</t>
  </si>
  <si>
    <t>DA15762</t>
  </si>
  <si>
    <t>DA15761</t>
  </si>
  <si>
    <t>DA15759</t>
  </si>
  <si>
    <t>15759</t>
  </si>
  <si>
    <t xml:space="preserve">SOGAMOSO                                          </t>
  </si>
  <si>
    <t>DA15757</t>
  </si>
  <si>
    <t>DA15755</t>
  </si>
  <si>
    <t>DA15753</t>
  </si>
  <si>
    <t>DA15723</t>
  </si>
  <si>
    <t>DA15720</t>
  </si>
  <si>
    <t>DA15693</t>
  </si>
  <si>
    <t>DA15690</t>
  </si>
  <si>
    <t>DA15686</t>
  </si>
  <si>
    <t>DA15681</t>
  </si>
  <si>
    <t>DA15676</t>
  </si>
  <si>
    <t>DA15673</t>
  </si>
  <si>
    <t>DA15667</t>
  </si>
  <si>
    <t>DA15646</t>
  </si>
  <si>
    <t>DA15638</t>
  </si>
  <si>
    <t>DA15632</t>
  </si>
  <si>
    <t>DA15621</t>
  </si>
  <si>
    <t>DA15600</t>
  </si>
  <si>
    <t>DA15599</t>
  </si>
  <si>
    <t>DA15580</t>
  </si>
  <si>
    <t>DA15572</t>
  </si>
  <si>
    <t>MODIFICACIÓN POR AJUSTE A LIQUIDACIONES Y RELIQUIDACIONES DE VIGENCIAS ANTERIORES (DECRETO 379 DE 2025)</t>
  </si>
  <si>
    <t>DA15542</t>
  </si>
  <si>
    <t>DA15537</t>
  </si>
  <si>
    <t>DA15531</t>
  </si>
  <si>
    <t>DA15522</t>
  </si>
  <si>
    <t>DA15516</t>
  </si>
  <si>
    <t>DA15514</t>
  </si>
  <si>
    <t>DA15511</t>
  </si>
  <si>
    <t>DA15507</t>
  </si>
  <si>
    <t>DA15500</t>
  </si>
  <si>
    <t>DA15491</t>
  </si>
  <si>
    <t>DA15480</t>
  </si>
  <si>
    <t>DA15476</t>
  </si>
  <si>
    <t>DA15469</t>
  </si>
  <si>
    <t>DA15466</t>
  </si>
  <si>
    <t>DA15464</t>
  </si>
  <si>
    <t>DA15455</t>
  </si>
  <si>
    <t>DA15442</t>
  </si>
  <si>
    <t>DA15425</t>
  </si>
  <si>
    <t>DA15407</t>
  </si>
  <si>
    <t>DA15403</t>
  </si>
  <si>
    <t>DA15401</t>
  </si>
  <si>
    <t>DA15368</t>
  </si>
  <si>
    <t>DA15367</t>
  </si>
  <si>
    <t>DA15362</t>
  </si>
  <si>
    <t>DA15325</t>
  </si>
  <si>
    <t>DA15322</t>
  </si>
  <si>
    <t>DA15317</t>
  </si>
  <si>
    <t>DA15299</t>
  </si>
  <si>
    <t>DA15296</t>
  </si>
  <si>
    <t>DA15293</t>
  </si>
  <si>
    <t>DA15272</t>
  </si>
  <si>
    <t>DA15248</t>
  </si>
  <si>
    <t>DA15238</t>
  </si>
  <si>
    <t>15238</t>
  </si>
  <si>
    <t xml:space="preserve">DUITAMA                                           </t>
  </si>
  <si>
    <t>DA15236</t>
  </si>
  <si>
    <t>DA15232</t>
  </si>
  <si>
    <t>DA15226</t>
  </si>
  <si>
    <t>DA15224</t>
  </si>
  <si>
    <t>DA15223</t>
  </si>
  <si>
    <t>DA15215</t>
  </si>
  <si>
    <t>DA15212</t>
  </si>
  <si>
    <t>DA15204</t>
  </si>
  <si>
    <t>DA15189</t>
  </si>
  <si>
    <t>DA15187</t>
  </si>
  <si>
    <t>DA15185</t>
  </si>
  <si>
    <t>DA15183</t>
  </si>
  <si>
    <t>DA15180</t>
  </si>
  <si>
    <t>DA15176</t>
  </si>
  <si>
    <t>DA15131</t>
  </si>
  <si>
    <t>DA15114</t>
  </si>
  <si>
    <t>DA15109</t>
  </si>
  <si>
    <t>DA15106</t>
  </si>
  <si>
    <t>DA15104</t>
  </si>
  <si>
    <t>DA15097</t>
  </si>
  <si>
    <t>DA15092</t>
  </si>
  <si>
    <t>DA15090</t>
  </si>
  <si>
    <t>DA15051</t>
  </si>
  <si>
    <t>DA15022</t>
  </si>
  <si>
    <t>DA15001</t>
  </si>
  <si>
    <t>15001</t>
  </si>
  <si>
    <t xml:space="preserve">TUNJA                                             </t>
  </si>
  <si>
    <t>DA13894</t>
  </si>
  <si>
    <t>DA13838</t>
  </si>
  <si>
    <t>DA13836</t>
  </si>
  <si>
    <t>DA13810</t>
  </si>
  <si>
    <t>DA13780</t>
  </si>
  <si>
    <t>DA13760</t>
  </si>
  <si>
    <t>DA13744</t>
  </si>
  <si>
    <t>DA13688</t>
  </si>
  <si>
    <t>DA13683</t>
  </si>
  <si>
    <t>DA13673</t>
  </si>
  <si>
    <t>DA13667</t>
  </si>
  <si>
    <t>DA13657</t>
  </si>
  <si>
    <t>DA13655</t>
  </si>
  <si>
    <t>DA13647</t>
  </si>
  <si>
    <t>DA13600</t>
  </si>
  <si>
    <t>DA13580</t>
  </si>
  <si>
    <t>DA13490</t>
  </si>
  <si>
    <t>DA13473</t>
  </si>
  <si>
    <t>DA13468</t>
  </si>
  <si>
    <t>DA13458</t>
  </si>
  <si>
    <t>DA13442</t>
  </si>
  <si>
    <t>DA13440</t>
  </si>
  <si>
    <t>DA13433</t>
  </si>
  <si>
    <t>DA13430</t>
  </si>
  <si>
    <t>DA13300</t>
  </si>
  <si>
    <t>DA13244</t>
  </si>
  <si>
    <t>DA13222</t>
  </si>
  <si>
    <t>DA13212</t>
  </si>
  <si>
    <t>DA13188</t>
  </si>
  <si>
    <t>DA13160</t>
  </si>
  <si>
    <t>DA13074</t>
  </si>
  <si>
    <t>DA13062</t>
  </si>
  <si>
    <t>DA13052</t>
  </si>
  <si>
    <t>DA13042</t>
  </si>
  <si>
    <t>DA13030</t>
  </si>
  <si>
    <t>DA13006</t>
  </si>
  <si>
    <t>DA13001</t>
  </si>
  <si>
    <t>13001</t>
  </si>
  <si>
    <t xml:space="preserve">CARTAGENA                                         </t>
  </si>
  <si>
    <t>DA11001</t>
  </si>
  <si>
    <t>DA08832</t>
  </si>
  <si>
    <t>DA08685</t>
  </si>
  <si>
    <t>DA08638</t>
  </si>
  <si>
    <t>DA08634</t>
  </si>
  <si>
    <t>DA08606</t>
  </si>
  <si>
    <t>DA08573</t>
  </si>
  <si>
    <t>DA08560</t>
  </si>
  <si>
    <t>DA08520</t>
  </si>
  <si>
    <t>DA08436</t>
  </si>
  <si>
    <t>DA08433</t>
  </si>
  <si>
    <t>DA08421</t>
  </si>
  <si>
    <t>DA08372</t>
  </si>
  <si>
    <t>DA08296</t>
  </si>
  <si>
    <t>DA08078</t>
  </si>
  <si>
    <t>DA08001</t>
  </si>
  <si>
    <t>08001</t>
  </si>
  <si>
    <t xml:space="preserve">BARRANQUILLA                                      </t>
  </si>
  <si>
    <t>DA05895</t>
  </si>
  <si>
    <t>DA05893</t>
  </si>
  <si>
    <t>DA05890</t>
  </si>
  <si>
    <t>DA05887</t>
  </si>
  <si>
    <t>DA05885</t>
  </si>
  <si>
    <t>DA05873</t>
  </si>
  <si>
    <t>DA05861</t>
  </si>
  <si>
    <t>DA05858</t>
  </si>
  <si>
    <t>DA05856</t>
  </si>
  <si>
    <t>DA05854</t>
  </si>
  <si>
    <t>DA05847</t>
  </si>
  <si>
    <t>DA05842</t>
  </si>
  <si>
    <t>DA05837</t>
  </si>
  <si>
    <t>DA05819</t>
  </si>
  <si>
    <t>DA05809</t>
  </si>
  <si>
    <t>DA05792</t>
  </si>
  <si>
    <t>DA05790</t>
  </si>
  <si>
    <t>DA05789</t>
  </si>
  <si>
    <t>DA05761</t>
  </si>
  <si>
    <t>DA05756</t>
  </si>
  <si>
    <t>DA05736</t>
  </si>
  <si>
    <t>DA05690</t>
  </si>
  <si>
    <t>DA05686</t>
  </si>
  <si>
    <t>DA05679</t>
  </si>
  <si>
    <t>DA05674</t>
  </si>
  <si>
    <t>DA05670</t>
  </si>
  <si>
    <t>DA05667</t>
  </si>
  <si>
    <t>DA05664</t>
  </si>
  <si>
    <t>DA05660</t>
  </si>
  <si>
    <t>DA05656</t>
  </si>
  <si>
    <t>DA05652</t>
  </si>
  <si>
    <t>DA05649</t>
  </si>
  <si>
    <t>DA05642</t>
  </si>
  <si>
    <t>DA05628</t>
  </si>
  <si>
    <t>DA05615</t>
  </si>
  <si>
    <t>05615</t>
  </si>
  <si>
    <t>DA05607</t>
  </si>
  <si>
    <t>DA05604</t>
  </si>
  <si>
    <t>DA05591</t>
  </si>
  <si>
    <t>DA05585</t>
  </si>
  <si>
    <t>DA05579</t>
  </si>
  <si>
    <t>DA05541</t>
  </si>
  <si>
    <t>DA05501</t>
  </si>
  <si>
    <t>DA05495</t>
  </si>
  <si>
    <t>DA05490</t>
  </si>
  <si>
    <t>DA05483</t>
  </si>
  <si>
    <t>DA05480</t>
  </si>
  <si>
    <t>DA05467</t>
  </si>
  <si>
    <t>DA05440</t>
  </si>
  <si>
    <t>DA05425</t>
  </si>
  <si>
    <t>DA05411</t>
  </si>
  <si>
    <t>DA05400</t>
  </si>
  <si>
    <t>DA05390</t>
  </si>
  <si>
    <t>DA05380</t>
  </si>
  <si>
    <t>05380</t>
  </si>
  <si>
    <t xml:space="preserve">LA ESTRELLA                                       </t>
  </si>
  <si>
    <t>DA05376</t>
  </si>
  <si>
    <t>DA05364</t>
  </si>
  <si>
    <t>DA05361</t>
  </si>
  <si>
    <t>DA05360</t>
  </si>
  <si>
    <t>05360</t>
  </si>
  <si>
    <t xml:space="preserve">ITAGUI                                            </t>
  </si>
  <si>
    <t>DA05347</t>
  </si>
  <si>
    <t>DA05310</t>
  </si>
  <si>
    <t>DA05308</t>
  </si>
  <si>
    <t>05308</t>
  </si>
  <si>
    <t xml:space="preserve">GIRARDOTA                                         </t>
  </si>
  <si>
    <t>DA05284</t>
  </si>
  <si>
    <t>DA05282</t>
  </si>
  <si>
    <t>DA05266</t>
  </si>
  <si>
    <t>05266</t>
  </si>
  <si>
    <t xml:space="preserve">ENVIGADO                                          </t>
  </si>
  <si>
    <t>DA05250</t>
  </si>
  <si>
    <t>DA05240</t>
  </si>
  <si>
    <t>DA05237</t>
  </si>
  <si>
    <t>DA05234</t>
  </si>
  <si>
    <t>DA05212</t>
  </si>
  <si>
    <t>05212</t>
  </si>
  <si>
    <t xml:space="preserve">COPACABANA                                        </t>
  </si>
  <si>
    <t>DA05206</t>
  </si>
  <si>
    <t>DA05197</t>
  </si>
  <si>
    <t>DA05190</t>
  </si>
  <si>
    <t>DA05172</t>
  </si>
  <si>
    <t>DA05154</t>
  </si>
  <si>
    <t>DA05150</t>
  </si>
  <si>
    <t>DA05147</t>
  </si>
  <si>
    <t>DA05142</t>
  </si>
  <si>
    <t>DA05138</t>
  </si>
  <si>
    <t>DA05134</t>
  </si>
  <si>
    <t>DA05129</t>
  </si>
  <si>
    <t>DA05125</t>
  </si>
  <si>
    <t>DA05120</t>
  </si>
  <si>
    <t>DA05113</t>
  </si>
  <si>
    <t>DA05107</t>
  </si>
  <si>
    <t>DA05093</t>
  </si>
  <si>
    <t>DA05088</t>
  </si>
  <si>
    <t>05088</t>
  </si>
  <si>
    <t xml:space="preserve">BELLO                                             </t>
  </si>
  <si>
    <t>DA05086</t>
  </si>
  <si>
    <t>DA05079</t>
  </si>
  <si>
    <t>DA05059</t>
  </si>
  <si>
    <t>DA05055</t>
  </si>
  <si>
    <t>DA05051</t>
  </si>
  <si>
    <t>DA05045</t>
  </si>
  <si>
    <t>DA05044</t>
  </si>
  <si>
    <t>DA05042</t>
  </si>
  <si>
    <t>DA05040</t>
  </si>
  <si>
    <t>DA05036</t>
  </si>
  <si>
    <t>DA05034</t>
  </si>
  <si>
    <t>DA05031</t>
  </si>
  <si>
    <t>DA05030</t>
  </si>
  <si>
    <t>DA05004</t>
  </si>
  <si>
    <t>DA05002</t>
  </si>
  <si>
    <t>DA05001</t>
  </si>
  <si>
    <t>05001</t>
  </si>
  <si>
    <t xml:space="preserve">MEDELLÍN                                          </t>
  </si>
  <si>
    <t>CO</t>
  </si>
  <si>
    <t>DECRETOS LEGISLATIVOS 574 Y 798 DE 2020</t>
  </si>
  <si>
    <t>CAAD</t>
  </si>
  <si>
    <t>CONSERVACIÓN DE LAS ÁREAS AMBIENTALES ESTRATÉGICAS Y LA LUCHA NACIONAL CONTRA LA DEFORESTACIÓN</t>
  </si>
  <si>
    <t>AR99000</t>
  </si>
  <si>
    <t xml:space="preserve">ASIGNACIÓN PARA LA INVERSIÓN REGIONAL - DEPARTAMENTOS </t>
  </si>
  <si>
    <t>AR97000</t>
  </si>
  <si>
    <t>AR95000</t>
  </si>
  <si>
    <t>AR94000</t>
  </si>
  <si>
    <t>AR91000</t>
  </si>
  <si>
    <t>AR88000</t>
  </si>
  <si>
    <t>AR86000</t>
  </si>
  <si>
    <t>AR85000</t>
  </si>
  <si>
    <t>AR81000</t>
  </si>
  <si>
    <t>AR76000</t>
  </si>
  <si>
    <t>AR73000</t>
  </si>
  <si>
    <t>AR70000</t>
  </si>
  <si>
    <t>AR68000</t>
  </si>
  <si>
    <t>AR66000</t>
  </si>
  <si>
    <t>AR63000</t>
  </si>
  <si>
    <t>AR54000</t>
  </si>
  <si>
    <t>AR52000</t>
  </si>
  <si>
    <t>AR50000</t>
  </si>
  <si>
    <t>AR47000</t>
  </si>
  <si>
    <t>AR44000</t>
  </si>
  <si>
    <t>AR41000</t>
  </si>
  <si>
    <t>AR27000</t>
  </si>
  <si>
    <t>AR25000</t>
  </si>
  <si>
    <t>AR23000</t>
  </si>
  <si>
    <t>AR20000</t>
  </si>
  <si>
    <t>AR19000</t>
  </si>
  <si>
    <t>AR18000</t>
  </si>
  <si>
    <t>AR17000</t>
  </si>
  <si>
    <t>AR15000</t>
  </si>
  <si>
    <t>AR13000</t>
  </si>
  <si>
    <t>AR11000</t>
  </si>
  <si>
    <t>AR08000</t>
  </si>
  <si>
    <t>AR05000</t>
  </si>
  <si>
    <t>AP06000</t>
  </si>
  <si>
    <t>ASIGNACIÓN PARA LA PAZ - ADELANTO ART. 361 DE LA C.P.</t>
  </si>
  <si>
    <t>ADF0000</t>
  </si>
  <si>
    <t>ASIGNACIONES DIRECTAS (20% DEL SGR)</t>
  </si>
  <si>
    <t>ADC0009</t>
  </si>
  <si>
    <t>C0009</t>
  </si>
  <si>
    <t xml:space="preserve">CORPORACIÓN AUTÓNOMA REGIONAL DEL VALLE DEL CAUCA                   </t>
  </si>
  <si>
    <t>RECURSOS SIN DISTRIBUIR CAUSADOS A 31 DE DICIEMBRE DE 2011, DIFERENTES A LOS RECURSOS DE QUE TRATA EL ARTÍCULO 204 DE LA LEY 2056 DE 2020
(LEY 2441 DE 2024)</t>
  </si>
  <si>
    <t>RENDIMIENTOS FINANCIEROS DE ASIGNACIONES DIRECTAS  SEMESTRALES</t>
  </si>
  <si>
    <t>ADC0008</t>
  </si>
  <si>
    <t>C0008</t>
  </si>
  <si>
    <t xml:space="preserve">CORPORACION AUTONOMA SANTANDER                    </t>
  </si>
  <si>
    <t>ADC0007</t>
  </si>
  <si>
    <t>C0007</t>
  </si>
  <si>
    <t xml:space="preserve">CORPOGUAJIRA                                      </t>
  </si>
  <si>
    <t>ADC0006</t>
  </si>
  <si>
    <t>C0006</t>
  </si>
  <si>
    <t xml:space="preserve">CORPOCESAR                                        </t>
  </si>
  <si>
    <t>ADC0005</t>
  </si>
  <si>
    <t>C0005</t>
  </si>
  <si>
    <t xml:space="preserve">CORPOBOYACÁ                                       </t>
  </si>
  <si>
    <t>ADC0004</t>
  </si>
  <si>
    <t>C0004</t>
  </si>
  <si>
    <t xml:space="preserve">CORPOAMAZONÍA                                     </t>
  </si>
  <si>
    <t>ADC0003</t>
  </si>
  <si>
    <t>C0003</t>
  </si>
  <si>
    <t xml:space="preserve">CORPONORTE                                        </t>
  </si>
  <si>
    <t>ADC0002</t>
  </si>
  <si>
    <t>C0002</t>
  </si>
  <si>
    <t xml:space="preserve">CORPONARIÑO                                       </t>
  </si>
  <si>
    <t>ADC0001</t>
  </si>
  <si>
    <t>C0001</t>
  </si>
  <si>
    <t xml:space="preserve">CORPORACIÓN CVS                                   </t>
  </si>
  <si>
    <t>AD99773</t>
  </si>
  <si>
    <t>AD99624</t>
  </si>
  <si>
    <t>EXCEDENTES DE AHORRO FAEP Y FONPET (DECRETO 379 DE 2025)</t>
  </si>
  <si>
    <t>AD99524</t>
  </si>
  <si>
    <t>AD99001</t>
  </si>
  <si>
    <t>AD99000</t>
  </si>
  <si>
    <t>AD97666</t>
  </si>
  <si>
    <t>AD97001</t>
  </si>
  <si>
    <t>AD97000</t>
  </si>
  <si>
    <t>AD95025</t>
  </si>
  <si>
    <t>AD95001</t>
  </si>
  <si>
    <t>AD95000</t>
  </si>
  <si>
    <t>AD94001</t>
  </si>
  <si>
    <t>AD94000</t>
  </si>
  <si>
    <t>AD91540</t>
  </si>
  <si>
    <t>AD91001</t>
  </si>
  <si>
    <t>AD91000</t>
  </si>
  <si>
    <t>AD90999</t>
  </si>
  <si>
    <t>90999</t>
  </si>
  <si>
    <t xml:space="preserve">MUNICIPIO INDETERMINADO                           </t>
  </si>
  <si>
    <t>AD90998</t>
  </si>
  <si>
    <t>AD90997</t>
  </si>
  <si>
    <t>AD90002</t>
  </si>
  <si>
    <t>90002</t>
  </si>
  <si>
    <t xml:space="preserve">GOBERNACIÓN INDETERMINADA CAPELLA                                   </t>
  </si>
  <si>
    <t>AD90001</t>
  </si>
  <si>
    <t>90001</t>
  </si>
  <si>
    <t xml:space="preserve">GOBERNACIÓN INDETERMINADA GIBRALTAR                                    </t>
  </si>
  <si>
    <t>AD90000</t>
  </si>
  <si>
    <t>90000</t>
  </si>
  <si>
    <t xml:space="preserve">GOBERNACION INDETERMINADA                         </t>
  </si>
  <si>
    <t>AD88000</t>
  </si>
  <si>
    <t>AD86987</t>
  </si>
  <si>
    <t>86987</t>
  </si>
  <si>
    <t xml:space="preserve">Pendiente Certificado IGAC Confianza                                                                </t>
  </si>
  <si>
    <t>AD86885</t>
  </si>
  <si>
    <t>AD86865</t>
  </si>
  <si>
    <t>AD86760</t>
  </si>
  <si>
    <t>AD86757</t>
  </si>
  <si>
    <t>AD86755</t>
  </si>
  <si>
    <t>AD86749</t>
  </si>
  <si>
    <t>AD86573</t>
  </si>
  <si>
    <t>AD86571</t>
  </si>
  <si>
    <t>AD86569</t>
  </si>
  <si>
    <t>AD86568</t>
  </si>
  <si>
    <t>AD86320</t>
  </si>
  <si>
    <t>AD86219</t>
  </si>
  <si>
    <t>AD86001</t>
  </si>
  <si>
    <t>AD86000</t>
  </si>
  <si>
    <t>AD85900</t>
  </si>
  <si>
    <t>85900</t>
  </si>
  <si>
    <t xml:space="preserve">MUNICIPIO PENDIENTE CERTIFICADO IGAC - CASANARE   </t>
  </si>
  <si>
    <t>AD85440</t>
  </si>
  <si>
    <t>AD85430</t>
  </si>
  <si>
    <t>AD85410</t>
  </si>
  <si>
    <t>AD85325</t>
  </si>
  <si>
    <t>AD85300</t>
  </si>
  <si>
    <t>AD85279</t>
  </si>
  <si>
    <t>AD85263</t>
  </si>
  <si>
    <t>AD85250</t>
  </si>
  <si>
    <t>AD85230</t>
  </si>
  <si>
    <t>AD85225</t>
  </si>
  <si>
    <t>AD85162</t>
  </si>
  <si>
    <t>AD85139</t>
  </si>
  <si>
    <t>AD85125</t>
  </si>
  <si>
    <t>AD85073</t>
  </si>
  <si>
    <t>85073</t>
  </si>
  <si>
    <t xml:space="preserve">Municipio NN Casanare Dorotea E     </t>
  </si>
  <si>
    <t>AD85068</t>
  </si>
  <si>
    <t>85068</t>
  </si>
  <si>
    <t xml:space="preserve">MUNICIPIO INDETERMINADO HURON                                               </t>
  </si>
  <si>
    <t>AD85010</t>
  </si>
  <si>
    <t>AD85001</t>
  </si>
  <si>
    <t>AD85000</t>
  </si>
  <si>
    <t>AD81794</t>
  </si>
  <si>
    <t>AD81736</t>
  </si>
  <si>
    <t>AD81220</t>
  </si>
  <si>
    <t>AD81065</t>
  </si>
  <si>
    <t>AD81001</t>
  </si>
  <si>
    <t>AD81000</t>
  </si>
  <si>
    <t>AD76895</t>
  </si>
  <si>
    <t>AD76892</t>
  </si>
  <si>
    <t>AD76890</t>
  </si>
  <si>
    <t>AD76869</t>
  </si>
  <si>
    <t>AD76834</t>
  </si>
  <si>
    <t>AD76828</t>
  </si>
  <si>
    <t>AD76736</t>
  </si>
  <si>
    <t>AD76622</t>
  </si>
  <si>
    <t>AD76616</t>
  </si>
  <si>
    <t>AD76606</t>
  </si>
  <si>
    <t>AD76563</t>
  </si>
  <si>
    <t>AD76520</t>
  </si>
  <si>
    <t>AD76497</t>
  </si>
  <si>
    <t>AD76403</t>
  </si>
  <si>
    <t>AD76400</t>
  </si>
  <si>
    <t>AD76377</t>
  </si>
  <si>
    <t>AD76364</t>
  </si>
  <si>
    <t>AD76318</t>
  </si>
  <si>
    <t>AD76306</t>
  </si>
  <si>
    <t>AD76275</t>
  </si>
  <si>
    <t>AD76250</t>
  </si>
  <si>
    <t>AD76248</t>
  </si>
  <si>
    <t>AD76243</t>
  </si>
  <si>
    <t>AD76233</t>
  </si>
  <si>
    <t>AD76147</t>
  </si>
  <si>
    <t>AD76130</t>
  </si>
  <si>
    <t>AD76126</t>
  </si>
  <si>
    <t>AD76122</t>
  </si>
  <si>
    <t>AD76113</t>
  </si>
  <si>
    <t>AD76111</t>
  </si>
  <si>
    <t>AD76109</t>
  </si>
  <si>
    <t xml:space="preserve">CONTROVERSIAS JUDICIALES GENERADOS POR LA EXPLOTACIÓN DE MINERALES CAUSADOS A 31-12-2011 </t>
  </si>
  <si>
    <t>AD76100</t>
  </si>
  <si>
    <t>AD76054</t>
  </si>
  <si>
    <t>AD76041</t>
  </si>
  <si>
    <t>AD76036</t>
  </si>
  <si>
    <t>AD76001</t>
  </si>
  <si>
    <t>AD76000</t>
  </si>
  <si>
    <t>AD73873</t>
  </si>
  <si>
    <t>AD73870</t>
  </si>
  <si>
    <t>AD73861</t>
  </si>
  <si>
    <t>AD73854</t>
  </si>
  <si>
    <t>AD73770</t>
  </si>
  <si>
    <t>AD73686</t>
  </si>
  <si>
    <t>AD73678</t>
  </si>
  <si>
    <t>AD73671</t>
  </si>
  <si>
    <t>AD73624</t>
  </si>
  <si>
    <t>AD73622</t>
  </si>
  <si>
    <t>AD73616</t>
  </si>
  <si>
    <t>AD73585</t>
  </si>
  <si>
    <t>AD73563</t>
  </si>
  <si>
    <t>AD73547</t>
  </si>
  <si>
    <t>AD73520</t>
  </si>
  <si>
    <t>AD73504</t>
  </si>
  <si>
    <t>AD73461</t>
  </si>
  <si>
    <t>AD73449</t>
  </si>
  <si>
    <t>AD73443</t>
  </si>
  <si>
    <t>AD73411</t>
  </si>
  <si>
    <t>AD73408</t>
  </si>
  <si>
    <t>AD73352</t>
  </si>
  <si>
    <t>AD73349</t>
  </si>
  <si>
    <t>AD73319</t>
  </si>
  <si>
    <t>AD73283</t>
  </si>
  <si>
    <t>AD73275</t>
  </si>
  <si>
    <t>AD73270</t>
  </si>
  <si>
    <t>AD73268</t>
  </si>
  <si>
    <t>AD73236</t>
  </si>
  <si>
    <t>AD73226</t>
  </si>
  <si>
    <t>AD73217</t>
  </si>
  <si>
    <t>AD73200</t>
  </si>
  <si>
    <t>AD73168</t>
  </si>
  <si>
    <t>AD73152</t>
  </si>
  <si>
    <t>AD73148</t>
  </si>
  <si>
    <t>AD73124</t>
  </si>
  <si>
    <t>AD73067</t>
  </si>
  <si>
    <t>AD73055</t>
  </si>
  <si>
    <t>AD73043</t>
  </si>
  <si>
    <t>AD73030</t>
  </si>
  <si>
    <t>AD73026</t>
  </si>
  <si>
    <t>AD73001</t>
  </si>
  <si>
    <t>AD73000</t>
  </si>
  <si>
    <t>AD70823</t>
  </si>
  <si>
    <t>AD70820</t>
  </si>
  <si>
    <t>AD70771</t>
  </si>
  <si>
    <t>AD70742</t>
  </si>
  <si>
    <t>AD70717</t>
  </si>
  <si>
    <t>AD70713</t>
  </si>
  <si>
    <t>AD70708</t>
  </si>
  <si>
    <t>AD70702</t>
  </si>
  <si>
    <t>AD70678</t>
  </si>
  <si>
    <t>AD70670</t>
  </si>
  <si>
    <t>AD70523</t>
  </si>
  <si>
    <t>AD70508</t>
  </si>
  <si>
    <t>AD70473</t>
  </si>
  <si>
    <t>AD70429</t>
  </si>
  <si>
    <t>AD70418</t>
  </si>
  <si>
    <t>AD70400</t>
  </si>
  <si>
    <t>AD70265</t>
  </si>
  <si>
    <t>AD70235</t>
  </si>
  <si>
    <t>AD70233</t>
  </si>
  <si>
    <t>AD70230</t>
  </si>
  <si>
    <t>AD70221</t>
  </si>
  <si>
    <t>AD70215</t>
  </si>
  <si>
    <t>AD70204</t>
  </si>
  <si>
    <t>AD70124</t>
  </si>
  <si>
    <t>AD70110</t>
  </si>
  <si>
    <t>AD70001</t>
  </si>
  <si>
    <t>AD70000</t>
  </si>
  <si>
    <t>AD68999</t>
  </si>
  <si>
    <t>68999</t>
  </si>
  <si>
    <t xml:space="preserve">MUNICIPIO INDETERMINADO SANTANDER                 </t>
  </si>
  <si>
    <t>AD68900</t>
  </si>
  <si>
    <t>68900</t>
  </si>
  <si>
    <t xml:space="preserve">MUNICIPIO PENDIENTE CERTIFICADO IGAC - SANTANDER  </t>
  </si>
  <si>
    <t>AD68895</t>
  </si>
  <si>
    <t>AD68872</t>
  </si>
  <si>
    <t>AD68867</t>
  </si>
  <si>
    <t>AD68861</t>
  </si>
  <si>
    <t>AD68855</t>
  </si>
  <si>
    <t>AD68820</t>
  </si>
  <si>
    <t>AD68780</t>
  </si>
  <si>
    <t>AD68773</t>
  </si>
  <si>
    <t>AD68755</t>
  </si>
  <si>
    <t>AD68745</t>
  </si>
  <si>
    <t>AD68705</t>
  </si>
  <si>
    <t>AD68689</t>
  </si>
  <si>
    <t>AD68686</t>
  </si>
  <si>
    <t>AD68684</t>
  </si>
  <si>
    <t>AD68679</t>
  </si>
  <si>
    <t>AD68673</t>
  </si>
  <si>
    <t>AD68669</t>
  </si>
  <si>
    <t>AD68655</t>
  </si>
  <si>
    <t>AD68615</t>
  </si>
  <si>
    <t>AD68575</t>
  </si>
  <si>
    <t>AD68549</t>
  </si>
  <si>
    <t>AD68547</t>
  </si>
  <si>
    <t>AD68533</t>
  </si>
  <si>
    <t>AD68522</t>
  </si>
  <si>
    <t>AD68500</t>
  </si>
  <si>
    <t>AD68498</t>
  </si>
  <si>
    <t>AD68468</t>
  </si>
  <si>
    <t>AD68464</t>
  </si>
  <si>
    <t>AD68444</t>
  </si>
  <si>
    <t>AD68432</t>
  </si>
  <si>
    <t>AD68425</t>
  </si>
  <si>
    <t>AD68418</t>
  </si>
  <si>
    <t>AD68406</t>
  </si>
  <si>
    <t>AD68397</t>
  </si>
  <si>
    <t>AD68385</t>
  </si>
  <si>
    <t>AD68377</t>
  </si>
  <si>
    <t>AD68324</t>
  </si>
  <si>
    <t>AD68320</t>
  </si>
  <si>
    <t>AD68318</t>
  </si>
  <si>
    <t>AD68307</t>
  </si>
  <si>
    <t>AD68298</t>
  </si>
  <si>
    <t>AD68296</t>
  </si>
  <si>
    <t>AD68276</t>
  </si>
  <si>
    <t>AD68271</t>
  </si>
  <si>
    <t>AD68266</t>
  </si>
  <si>
    <t>AD68264</t>
  </si>
  <si>
    <t>AD68255</t>
  </si>
  <si>
    <t>AD68250</t>
  </si>
  <si>
    <t>AD68235</t>
  </si>
  <si>
    <t>AD68229</t>
  </si>
  <si>
    <t>AD68217</t>
  </si>
  <si>
    <t>AD68211</t>
  </si>
  <si>
    <t>AD68207</t>
  </si>
  <si>
    <t>AD68190</t>
  </si>
  <si>
    <t>AD68179</t>
  </si>
  <si>
    <t>AD68169</t>
  </si>
  <si>
    <t>AD68167</t>
  </si>
  <si>
    <t>AD68162</t>
  </si>
  <si>
    <t>AD68160</t>
  </si>
  <si>
    <t>AD68147</t>
  </si>
  <si>
    <t>AD68132</t>
  </si>
  <si>
    <t>AD68121</t>
  </si>
  <si>
    <t>AD68101</t>
  </si>
  <si>
    <t>AD68092</t>
  </si>
  <si>
    <t>AD68081</t>
  </si>
  <si>
    <t>AD68079</t>
  </si>
  <si>
    <t>AD68077</t>
  </si>
  <si>
    <t>AD68051</t>
  </si>
  <si>
    <t>AD68038</t>
  </si>
  <si>
    <t>68038</t>
  </si>
  <si>
    <t xml:space="preserve">MUNICIPIO NN SANTANDER TOCA                                                           </t>
  </si>
  <si>
    <t>AD68020</t>
  </si>
  <si>
    <t>AD68013</t>
  </si>
  <si>
    <t>AD68001</t>
  </si>
  <si>
    <t>AD68000</t>
  </si>
  <si>
    <t>AD66687</t>
  </si>
  <si>
    <t>AD66682</t>
  </si>
  <si>
    <t>AD66594</t>
  </si>
  <si>
    <t>AD66572</t>
  </si>
  <si>
    <t>AD66456</t>
  </si>
  <si>
    <t>AD66440</t>
  </si>
  <si>
    <t>AD66400</t>
  </si>
  <si>
    <t>AD66318</t>
  </si>
  <si>
    <t>AD66088</t>
  </si>
  <si>
    <t>AD66075</t>
  </si>
  <si>
    <t>AD66045</t>
  </si>
  <si>
    <t>AD66001</t>
  </si>
  <si>
    <t>AD66000</t>
  </si>
  <si>
    <t>AD63690</t>
  </si>
  <si>
    <t>AD63594</t>
  </si>
  <si>
    <t>AD63548</t>
  </si>
  <si>
    <t>AD63470</t>
  </si>
  <si>
    <t>AD63401</t>
  </si>
  <si>
    <t>AD63302</t>
  </si>
  <si>
    <t>AD63272</t>
  </si>
  <si>
    <t>AD63212</t>
  </si>
  <si>
    <t>AD63130</t>
  </si>
  <si>
    <t>AD63111</t>
  </si>
  <si>
    <t>AD63001</t>
  </si>
  <si>
    <t>63001</t>
  </si>
  <si>
    <t>AD63000</t>
  </si>
  <si>
    <t>AD54874</t>
  </si>
  <si>
    <t>AD54820</t>
  </si>
  <si>
    <t>AD54810</t>
  </si>
  <si>
    <t>AD54720</t>
  </si>
  <si>
    <t>AD54680</t>
  </si>
  <si>
    <t>AD54673</t>
  </si>
  <si>
    <t>AD54660</t>
  </si>
  <si>
    <t>AD54520</t>
  </si>
  <si>
    <t>AD54518</t>
  </si>
  <si>
    <t>AD54498</t>
  </si>
  <si>
    <t>AD54480</t>
  </si>
  <si>
    <t>AD54405</t>
  </si>
  <si>
    <t>AD54385</t>
  </si>
  <si>
    <t>AD54377</t>
  </si>
  <si>
    <t>AD54347</t>
  </si>
  <si>
    <t>AD54261</t>
  </si>
  <si>
    <t>AD54245</t>
  </si>
  <si>
    <t>AD54239</t>
  </si>
  <si>
    <t>AD54206</t>
  </si>
  <si>
    <t>AD54174</t>
  </si>
  <si>
    <t>AD54172</t>
  </si>
  <si>
    <t>AD54125</t>
  </si>
  <si>
    <t>AD54109</t>
  </si>
  <si>
    <t>AD54099</t>
  </si>
  <si>
    <t>AD54051</t>
  </si>
  <si>
    <t>AD54003</t>
  </si>
  <si>
    <t>AD54001</t>
  </si>
  <si>
    <t>AD54000</t>
  </si>
  <si>
    <t>AD52885</t>
  </si>
  <si>
    <t>AD52838</t>
  </si>
  <si>
    <t>AD52835</t>
  </si>
  <si>
    <t>AD52786</t>
  </si>
  <si>
    <t>AD52720</t>
  </si>
  <si>
    <t>AD52699</t>
  </si>
  <si>
    <t>AD52696</t>
  </si>
  <si>
    <t>AD52694</t>
  </si>
  <si>
    <t>AD52693</t>
  </si>
  <si>
    <t>AD52687</t>
  </si>
  <si>
    <t>AD52683</t>
  </si>
  <si>
    <t>AD52678</t>
  </si>
  <si>
    <t>AD52621</t>
  </si>
  <si>
    <t>AD52585</t>
  </si>
  <si>
    <t>AD52573</t>
  </si>
  <si>
    <t>AD52560</t>
  </si>
  <si>
    <t>AD52540</t>
  </si>
  <si>
    <t>AD52506</t>
  </si>
  <si>
    <t>AD52480</t>
  </si>
  <si>
    <t>AD52435</t>
  </si>
  <si>
    <t>AD52427</t>
  </si>
  <si>
    <t>AD52418</t>
  </si>
  <si>
    <t>AD52399</t>
  </si>
  <si>
    <t>AD52385</t>
  </si>
  <si>
    <t>AD52356</t>
  </si>
  <si>
    <t>AD52354</t>
  </si>
  <si>
    <t>AD52352</t>
  </si>
  <si>
    <t>AD52320</t>
  </si>
  <si>
    <t>AD52287</t>
  </si>
  <si>
    <t>AD52260</t>
  </si>
  <si>
    <t>AD52258</t>
  </si>
  <si>
    <t>AD52254</t>
  </si>
  <si>
    <t>AD52250</t>
  </si>
  <si>
    <t>AD52233</t>
  </si>
  <si>
    <t>AD52227</t>
  </si>
  <si>
    <t>AD52224</t>
  </si>
  <si>
    <t>AD52210</t>
  </si>
  <si>
    <t>AD52207</t>
  </si>
  <si>
    <t>AD52203</t>
  </si>
  <si>
    <t>AD52110</t>
  </si>
  <si>
    <t>AD52079</t>
  </si>
  <si>
    <t>AD52051</t>
  </si>
  <si>
    <t>AD52001</t>
  </si>
  <si>
    <t>AD52000</t>
  </si>
  <si>
    <t>AD50999</t>
  </si>
  <si>
    <t>50999</t>
  </si>
  <si>
    <t xml:space="preserve">MUNICIPIO SIN DETERMINAR (META)                   </t>
  </si>
  <si>
    <t>AD50711</t>
  </si>
  <si>
    <t>AD50689</t>
  </si>
  <si>
    <t>AD50686</t>
  </si>
  <si>
    <t>AD50683</t>
  </si>
  <si>
    <t>AD50680</t>
  </si>
  <si>
    <t>AD50606</t>
  </si>
  <si>
    <t>AD50590</t>
  </si>
  <si>
    <t>AD50577</t>
  </si>
  <si>
    <t>AD50573</t>
  </si>
  <si>
    <t>AD50568</t>
  </si>
  <si>
    <t>AD50370</t>
  </si>
  <si>
    <t>AD50350</t>
  </si>
  <si>
    <t>AD50330</t>
  </si>
  <si>
    <t>AD50325</t>
  </si>
  <si>
    <t>AD50318</t>
  </si>
  <si>
    <t>AD50313</t>
  </si>
  <si>
    <t>AD50287</t>
  </si>
  <si>
    <t>AD50270</t>
  </si>
  <si>
    <t>AD50251</t>
  </si>
  <si>
    <t>AD50245</t>
  </si>
  <si>
    <t>AD50226</t>
  </si>
  <si>
    <t>AD50223</t>
  </si>
  <si>
    <t>AD50150</t>
  </si>
  <si>
    <t>AD50124</t>
  </si>
  <si>
    <t>AD50110</t>
  </si>
  <si>
    <t>AD50006</t>
  </si>
  <si>
    <t>AD50001</t>
  </si>
  <si>
    <t>AD50000</t>
  </si>
  <si>
    <t>AD47980</t>
  </si>
  <si>
    <t>AD47798</t>
  </si>
  <si>
    <t>AD47745</t>
  </si>
  <si>
    <t>AD47707</t>
  </si>
  <si>
    <t>AD47692</t>
  </si>
  <si>
    <t>AD47675</t>
  </si>
  <si>
    <t>AD47605</t>
  </si>
  <si>
    <t>AD47555</t>
  </si>
  <si>
    <t>AD47545</t>
  </si>
  <si>
    <t>AD47318</t>
  </si>
  <si>
    <t>AD47288</t>
  </si>
  <si>
    <t>AD47245</t>
  </si>
  <si>
    <t>AD47189</t>
  </si>
  <si>
    <t>AD47058</t>
  </si>
  <si>
    <t>AD47053</t>
  </si>
  <si>
    <t>AD47030</t>
  </si>
  <si>
    <t>AD47001</t>
  </si>
  <si>
    <t>AD47000</t>
  </si>
  <si>
    <t>AD44874</t>
  </si>
  <si>
    <t>AD44847</t>
  </si>
  <si>
    <t>AD44650</t>
  </si>
  <si>
    <t>AD44560</t>
  </si>
  <si>
    <t>AD44430</t>
  </si>
  <si>
    <t>AD44378</t>
  </si>
  <si>
    <t>AD44279</t>
  </si>
  <si>
    <t>AD44110</t>
  </si>
  <si>
    <t>AD44098</t>
  </si>
  <si>
    <t>AD44090</t>
  </si>
  <si>
    <t>AD44078</t>
  </si>
  <si>
    <t>AD44035</t>
  </si>
  <si>
    <t>AD44001</t>
  </si>
  <si>
    <t>AD44000</t>
  </si>
  <si>
    <t>AD41885</t>
  </si>
  <si>
    <t>AD41872</t>
  </si>
  <si>
    <t>AD41807</t>
  </si>
  <si>
    <t>AD41801</t>
  </si>
  <si>
    <t>AD41799</t>
  </si>
  <si>
    <t>AD41797</t>
  </si>
  <si>
    <t>AD41791</t>
  </si>
  <si>
    <t>AD41770</t>
  </si>
  <si>
    <t>AD41676</t>
  </si>
  <si>
    <t>AD41668</t>
  </si>
  <si>
    <t>AD41615</t>
  </si>
  <si>
    <t>AD41551</t>
  </si>
  <si>
    <t>AD41548</t>
  </si>
  <si>
    <t>AD41524</t>
  </si>
  <si>
    <t>AD41518</t>
  </si>
  <si>
    <t>AD41503</t>
  </si>
  <si>
    <t>AD41483</t>
  </si>
  <si>
    <t>AD41396</t>
  </si>
  <si>
    <t>AD41359</t>
  </si>
  <si>
    <t>AD41357</t>
  </si>
  <si>
    <t>AD41349</t>
  </si>
  <si>
    <t>AD41319</t>
  </si>
  <si>
    <t>AD41306</t>
  </si>
  <si>
    <t>AD41298</t>
  </si>
  <si>
    <t>AD41244</t>
  </si>
  <si>
    <t>AD41206</t>
  </si>
  <si>
    <t>AD41132</t>
  </si>
  <si>
    <t>AD41078</t>
  </si>
  <si>
    <t>AD41026</t>
  </si>
  <si>
    <t>AD41016</t>
  </si>
  <si>
    <t>AD41013</t>
  </si>
  <si>
    <t>AD41001</t>
  </si>
  <si>
    <t>AD41000</t>
  </si>
  <si>
    <t>AD27810</t>
  </si>
  <si>
    <t>AD27800</t>
  </si>
  <si>
    <t>AD27787</t>
  </si>
  <si>
    <t>AD27745</t>
  </si>
  <si>
    <t>AD27660</t>
  </si>
  <si>
    <t>AD27615</t>
  </si>
  <si>
    <t>AD27600</t>
  </si>
  <si>
    <t>AD27580</t>
  </si>
  <si>
    <t>AD27495</t>
  </si>
  <si>
    <t>AD27491</t>
  </si>
  <si>
    <t>AD27450</t>
  </si>
  <si>
    <t>AD27430</t>
  </si>
  <si>
    <t>AD27425</t>
  </si>
  <si>
    <t>AD27413</t>
  </si>
  <si>
    <t>AD27372</t>
  </si>
  <si>
    <t>AD27361</t>
  </si>
  <si>
    <t>AD27250</t>
  </si>
  <si>
    <t>AD27245</t>
  </si>
  <si>
    <t>AD27205</t>
  </si>
  <si>
    <t>AD27160</t>
  </si>
  <si>
    <t>AD27135</t>
  </si>
  <si>
    <t>AD27099</t>
  </si>
  <si>
    <t>AD27077</t>
  </si>
  <si>
    <t>AD27075</t>
  </si>
  <si>
    <t>AD27073</t>
  </si>
  <si>
    <t>AD27050</t>
  </si>
  <si>
    <t>AD27025</t>
  </si>
  <si>
    <t>AD27006</t>
  </si>
  <si>
    <t>AD27001</t>
  </si>
  <si>
    <t>AD27000</t>
  </si>
  <si>
    <t>AD25899</t>
  </si>
  <si>
    <t>AD25898</t>
  </si>
  <si>
    <t>AD25885</t>
  </si>
  <si>
    <t>AD25875</t>
  </si>
  <si>
    <t>AD25873</t>
  </si>
  <si>
    <t>AD25867</t>
  </si>
  <si>
    <t>AD25862</t>
  </si>
  <si>
    <t>AD25851</t>
  </si>
  <si>
    <t>AD25845</t>
  </si>
  <si>
    <t>AD25843</t>
  </si>
  <si>
    <t>AD25841</t>
  </si>
  <si>
    <t>AD25839</t>
  </si>
  <si>
    <t>AD25823</t>
  </si>
  <si>
    <t>AD25817</t>
  </si>
  <si>
    <t>AD25815</t>
  </si>
  <si>
    <t>AD25807</t>
  </si>
  <si>
    <t>AD25805</t>
  </si>
  <si>
    <t>AD25799</t>
  </si>
  <si>
    <t>AD25797</t>
  </si>
  <si>
    <t>AD25793</t>
  </si>
  <si>
    <t>AD25785</t>
  </si>
  <si>
    <t>AD25781</t>
  </si>
  <si>
    <t>AD25779</t>
  </si>
  <si>
    <t>AD25772</t>
  </si>
  <si>
    <t>AD25769</t>
  </si>
  <si>
    <t>AD25758</t>
  </si>
  <si>
    <t>AD25754</t>
  </si>
  <si>
    <t>AD25745</t>
  </si>
  <si>
    <t>AD25743</t>
  </si>
  <si>
    <t>AD25740</t>
  </si>
  <si>
    <t>AD25736</t>
  </si>
  <si>
    <t>AD25718</t>
  </si>
  <si>
    <t>AD25662</t>
  </si>
  <si>
    <t>AD25658</t>
  </si>
  <si>
    <t>AD25653</t>
  </si>
  <si>
    <t>AD25649</t>
  </si>
  <si>
    <t>AD25645</t>
  </si>
  <si>
    <t>AD25612</t>
  </si>
  <si>
    <t>AD25599</t>
  </si>
  <si>
    <t>AD25594</t>
  </si>
  <si>
    <t>AD25592</t>
  </si>
  <si>
    <t>AD25580</t>
  </si>
  <si>
    <t>AD25572</t>
  </si>
  <si>
    <t>AD25535</t>
  </si>
  <si>
    <t>AD25530</t>
  </si>
  <si>
    <t>AD25524</t>
  </si>
  <si>
    <t>AD25518</t>
  </si>
  <si>
    <t>AD25513</t>
  </si>
  <si>
    <t>AD25491</t>
  </si>
  <si>
    <t>AD25489</t>
  </si>
  <si>
    <t>AD25488</t>
  </si>
  <si>
    <t>AD25486</t>
  </si>
  <si>
    <t>AD25483</t>
  </si>
  <si>
    <t>AD25473</t>
  </si>
  <si>
    <t>AD25438</t>
  </si>
  <si>
    <t>AD25436</t>
  </si>
  <si>
    <t>AD25430</t>
  </si>
  <si>
    <t>AD25426</t>
  </si>
  <si>
    <t>AD25407</t>
  </si>
  <si>
    <t>AD25402</t>
  </si>
  <si>
    <t>AD25377</t>
  </si>
  <si>
    <t>AD25372</t>
  </si>
  <si>
    <t>AD25368</t>
  </si>
  <si>
    <t>AD25339</t>
  </si>
  <si>
    <t>AD25335</t>
  </si>
  <si>
    <t>AD25328</t>
  </si>
  <si>
    <t>AD25326</t>
  </si>
  <si>
    <t>AD25324</t>
  </si>
  <si>
    <t>AD25322</t>
  </si>
  <si>
    <t>AD25320</t>
  </si>
  <si>
    <t>AD25317</t>
  </si>
  <si>
    <t>AD25312</t>
  </si>
  <si>
    <t>AD25307</t>
  </si>
  <si>
    <t>AD25299</t>
  </si>
  <si>
    <t>AD25297</t>
  </si>
  <si>
    <t>AD25295</t>
  </si>
  <si>
    <t>AD25293</t>
  </si>
  <si>
    <t>AD25290</t>
  </si>
  <si>
    <t>AD25281</t>
  </si>
  <si>
    <t>AD25260</t>
  </si>
  <si>
    <t>AD25258</t>
  </si>
  <si>
    <t>AD25245</t>
  </si>
  <si>
    <t>AD25224</t>
  </si>
  <si>
    <t>AD25214</t>
  </si>
  <si>
    <t>AD25200</t>
  </si>
  <si>
    <t>AD25183</t>
  </si>
  <si>
    <t>AD25181</t>
  </si>
  <si>
    <t>AD25178</t>
  </si>
  <si>
    <t>AD25175</t>
  </si>
  <si>
    <t>AD25168</t>
  </si>
  <si>
    <t>AD25154</t>
  </si>
  <si>
    <t>AD25151</t>
  </si>
  <si>
    <t>AD25148</t>
  </si>
  <si>
    <t>AD25126</t>
  </si>
  <si>
    <t>AD25099</t>
  </si>
  <si>
    <t>AD25086</t>
  </si>
  <si>
    <t>AD25053</t>
  </si>
  <si>
    <t>AD25035</t>
  </si>
  <si>
    <t>AD25019</t>
  </si>
  <si>
    <t>AD25001</t>
  </si>
  <si>
    <t>AD25000</t>
  </si>
  <si>
    <t>AD23855</t>
  </si>
  <si>
    <t>AD23815</t>
  </si>
  <si>
    <t>AD23807</t>
  </si>
  <si>
    <t>AD23686</t>
  </si>
  <si>
    <t>AD23682</t>
  </si>
  <si>
    <t>AD23678</t>
  </si>
  <si>
    <t>AD23675</t>
  </si>
  <si>
    <t>AD23672</t>
  </si>
  <si>
    <t>AD23670</t>
  </si>
  <si>
    <t>AD23660</t>
  </si>
  <si>
    <t>AD23586</t>
  </si>
  <si>
    <t>AD23580</t>
  </si>
  <si>
    <t>AD23574</t>
  </si>
  <si>
    <t>AD23570</t>
  </si>
  <si>
    <t>AD23555</t>
  </si>
  <si>
    <t>AD23500</t>
  </si>
  <si>
    <t>AD23466</t>
  </si>
  <si>
    <t>AD23464</t>
  </si>
  <si>
    <t>AD23419</t>
  </si>
  <si>
    <t>AD23417</t>
  </si>
  <si>
    <t>AD23350</t>
  </si>
  <si>
    <t>AD23300</t>
  </si>
  <si>
    <t>AD23189</t>
  </si>
  <si>
    <t>AD23182</t>
  </si>
  <si>
    <t>AD23168</t>
  </si>
  <si>
    <t>AD23162</t>
  </si>
  <si>
    <t>AD23090</t>
  </si>
  <si>
    <t>AD23079</t>
  </si>
  <si>
    <t>AD23068</t>
  </si>
  <si>
    <t>AD23001</t>
  </si>
  <si>
    <t>AD23000</t>
  </si>
  <si>
    <t>AD20787</t>
  </si>
  <si>
    <t>AD20770</t>
  </si>
  <si>
    <t>AD20750</t>
  </si>
  <si>
    <t>AD20710</t>
  </si>
  <si>
    <t>AD20621</t>
  </si>
  <si>
    <t>AD20614</t>
  </si>
  <si>
    <t>AD20550</t>
  </si>
  <si>
    <t>AD20517</t>
  </si>
  <si>
    <t>AD20443</t>
  </si>
  <si>
    <t>AD20400</t>
  </si>
  <si>
    <t>AD20383</t>
  </si>
  <si>
    <t>AD20295</t>
  </si>
  <si>
    <t>AD20250</t>
  </si>
  <si>
    <t>AD20238</t>
  </si>
  <si>
    <t>AD20228</t>
  </si>
  <si>
    <t>AD20178</t>
  </si>
  <si>
    <t>AD20175</t>
  </si>
  <si>
    <t>AD20060</t>
  </si>
  <si>
    <t>AD20045</t>
  </si>
  <si>
    <t>AD20032</t>
  </si>
  <si>
    <t>AD20013</t>
  </si>
  <si>
    <t>AD20011</t>
  </si>
  <si>
    <t>AD20001</t>
  </si>
  <si>
    <t>AD20000</t>
  </si>
  <si>
    <t>AD19845</t>
  </si>
  <si>
    <t>AD19824</t>
  </si>
  <si>
    <t>AD19821</t>
  </si>
  <si>
    <t>AD19809</t>
  </si>
  <si>
    <t>AD19807</t>
  </si>
  <si>
    <t>AD19785</t>
  </si>
  <si>
    <t>AD19780</t>
  </si>
  <si>
    <t>AD19760</t>
  </si>
  <si>
    <t>AD19701</t>
  </si>
  <si>
    <t>AD19698</t>
  </si>
  <si>
    <t>AD19622</t>
  </si>
  <si>
    <t>AD19585</t>
  </si>
  <si>
    <t>AD19573</t>
  </si>
  <si>
    <t>AD19548</t>
  </si>
  <si>
    <t>AD19533</t>
  </si>
  <si>
    <t>AD19532</t>
  </si>
  <si>
    <t>AD19517</t>
  </si>
  <si>
    <t>AD19473</t>
  </si>
  <si>
    <t>AD19455</t>
  </si>
  <si>
    <t>AD19450</t>
  </si>
  <si>
    <t>AD19418</t>
  </si>
  <si>
    <t>AD19397</t>
  </si>
  <si>
    <t>AD19392</t>
  </si>
  <si>
    <t>AD19355</t>
  </si>
  <si>
    <t>AD19318</t>
  </si>
  <si>
    <t>AD19300</t>
  </si>
  <si>
    <t>AD19256</t>
  </si>
  <si>
    <t>AD19212</t>
  </si>
  <si>
    <t>AD19142</t>
  </si>
  <si>
    <t>AD19137</t>
  </si>
  <si>
    <t>AD19130</t>
  </si>
  <si>
    <t>AD19110</t>
  </si>
  <si>
    <t>AD19100</t>
  </si>
  <si>
    <t>AD19075</t>
  </si>
  <si>
    <t>AD19050</t>
  </si>
  <si>
    <t>AD19022</t>
  </si>
  <si>
    <t>AD19001</t>
  </si>
  <si>
    <t>AD19000</t>
  </si>
  <si>
    <t>AD18756</t>
  </si>
  <si>
    <t>AD18753</t>
  </si>
  <si>
    <t>AD18610</t>
  </si>
  <si>
    <t>AD18592</t>
  </si>
  <si>
    <t>AD18479</t>
  </si>
  <si>
    <t>AD18410</t>
  </si>
  <si>
    <t>AD18256</t>
  </si>
  <si>
    <t>AD18247</t>
  </si>
  <si>
    <t>AD18029</t>
  </si>
  <si>
    <t>AD18001</t>
  </si>
  <si>
    <t>AD18000</t>
  </si>
  <si>
    <t>AD17877</t>
  </si>
  <si>
    <t>AD17873</t>
  </si>
  <si>
    <t>AD17867</t>
  </si>
  <si>
    <t>AD17777</t>
  </si>
  <si>
    <t>AD17665</t>
  </si>
  <si>
    <t>AD17662</t>
  </si>
  <si>
    <t>AD17653</t>
  </si>
  <si>
    <t>AD17616</t>
  </si>
  <si>
    <t>AD17614</t>
  </si>
  <si>
    <t>AD17541</t>
  </si>
  <si>
    <t>AD17524</t>
  </si>
  <si>
    <t>AD17513</t>
  </si>
  <si>
    <t>AD17495</t>
  </si>
  <si>
    <t>AD17486</t>
  </si>
  <si>
    <t>AD17442</t>
  </si>
  <si>
    <t>AD17433</t>
  </si>
  <si>
    <t>AD17388</t>
  </si>
  <si>
    <t>AD17380</t>
  </si>
  <si>
    <t>AD17272</t>
  </si>
  <si>
    <t>AD17174</t>
  </si>
  <si>
    <t>AD17088</t>
  </si>
  <si>
    <t>AD17050</t>
  </si>
  <si>
    <t>AD17042</t>
  </si>
  <si>
    <t>AD17013</t>
  </si>
  <si>
    <t>AD17001</t>
  </si>
  <si>
    <t>AD17000</t>
  </si>
  <si>
    <t>AD15897</t>
  </si>
  <si>
    <t>AD15879</t>
  </si>
  <si>
    <t>AD15861</t>
  </si>
  <si>
    <t>AD15842</t>
  </si>
  <si>
    <t>AD15839</t>
  </si>
  <si>
    <t>AD15837</t>
  </si>
  <si>
    <t>AD15835</t>
  </si>
  <si>
    <t>AD15832</t>
  </si>
  <si>
    <t>AD15822</t>
  </si>
  <si>
    <t>AD15820</t>
  </si>
  <si>
    <t>AD15816</t>
  </si>
  <si>
    <t>AD15814</t>
  </si>
  <si>
    <t>AD15810</t>
  </si>
  <si>
    <t>AD15806</t>
  </si>
  <si>
    <t>AD15804</t>
  </si>
  <si>
    <t>AD15798</t>
  </si>
  <si>
    <t>AD15790</t>
  </si>
  <si>
    <t>AD15778</t>
  </si>
  <si>
    <t>AD15776</t>
  </si>
  <si>
    <t>AD15774</t>
  </si>
  <si>
    <t>AD15764</t>
  </si>
  <si>
    <t>AD15763</t>
  </si>
  <si>
    <t>AD15762</t>
  </si>
  <si>
    <t>AD15761</t>
  </si>
  <si>
    <t>AD15759</t>
  </si>
  <si>
    <t>AD15757</t>
  </si>
  <si>
    <t>AD15755</t>
  </si>
  <si>
    <t>AD15753</t>
  </si>
  <si>
    <t>AD15723</t>
  </si>
  <si>
    <t>AD15720</t>
  </si>
  <si>
    <t>AD15693</t>
  </si>
  <si>
    <t>AD15690</t>
  </si>
  <si>
    <t>AD15686</t>
  </si>
  <si>
    <t>AD15681</t>
  </si>
  <si>
    <t>AD15676</t>
  </si>
  <si>
    <t>AD15673</t>
  </si>
  <si>
    <t>AD15667</t>
  </si>
  <si>
    <t>AD15646</t>
  </si>
  <si>
    <t>AD15638</t>
  </si>
  <si>
    <t>AD15632</t>
  </si>
  <si>
    <t>AD15621</t>
  </si>
  <si>
    <t>AD15600</t>
  </si>
  <si>
    <t>AD15599</t>
  </si>
  <si>
    <t>AD15580</t>
  </si>
  <si>
    <t>AD15572</t>
  </si>
  <si>
    <t>AD15550</t>
  </si>
  <si>
    <t>AD15542</t>
  </si>
  <si>
    <t>AD15537</t>
  </si>
  <si>
    <t>AD15531</t>
  </si>
  <si>
    <t>AD15522</t>
  </si>
  <si>
    <t>AD15516</t>
  </si>
  <si>
    <t>AD15514</t>
  </si>
  <si>
    <t>AD15511</t>
  </si>
  <si>
    <t>AD15507</t>
  </si>
  <si>
    <t>AD15500</t>
  </si>
  <si>
    <t>AD15494</t>
  </si>
  <si>
    <t>AD15491</t>
  </si>
  <si>
    <t>AD15480</t>
  </si>
  <si>
    <t>AD15476</t>
  </si>
  <si>
    <t>AD15469</t>
  </si>
  <si>
    <t>AD15466</t>
  </si>
  <si>
    <t>AD15464</t>
  </si>
  <si>
    <t>AD15455</t>
  </si>
  <si>
    <t>AD15442</t>
  </si>
  <si>
    <t>AD15425</t>
  </si>
  <si>
    <t>AD15407</t>
  </si>
  <si>
    <t>AD15403</t>
  </si>
  <si>
    <t>AD15401</t>
  </si>
  <si>
    <t>AD15368</t>
  </si>
  <si>
    <t>AD15367</t>
  </si>
  <si>
    <t>AD15362</t>
  </si>
  <si>
    <t>AD15332</t>
  </si>
  <si>
    <t>AD15325</t>
  </si>
  <si>
    <t>AD15322</t>
  </si>
  <si>
    <t>AD15317</t>
  </si>
  <si>
    <t>AD15299</t>
  </si>
  <si>
    <t>AD15296</t>
  </si>
  <si>
    <t>AD15293</t>
  </si>
  <si>
    <t>AD15276</t>
  </si>
  <si>
    <t>AD15272</t>
  </si>
  <si>
    <t>AD15248</t>
  </si>
  <si>
    <t>AD15238</t>
  </si>
  <si>
    <t>AD15236</t>
  </si>
  <si>
    <t>AD15232</t>
  </si>
  <si>
    <t>AD15226</t>
  </si>
  <si>
    <t>AD15224</t>
  </si>
  <si>
    <t>AD15223</t>
  </si>
  <si>
    <t>AD15218</t>
  </si>
  <si>
    <t>AD15215</t>
  </si>
  <si>
    <t>AD15212</t>
  </si>
  <si>
    <t>AD15204</t>
  </si>
  <si>
    <t>AD15189</t>
  </si>
  <si>
    <t>AD15187</t>
  </si>
  <si>
    <t>AD15185</t>
  </si>
  <si>
    <t>AD15183</t>
  </si>
  <si>
    <t>AD15180</t>
  </si>
  <si>
    <t>AD15176</t>
  </si>
  <si>
    <t>AD15172</t>
  </si>
  <si>
    <t>AD15131</t>
  </si>
  <si>
    <t>AD15114</t>
  </si>
  <si>
    <t>AD15109</t>
  </si>
  <si>
    <t>AD15106</t>
  </si>
  <si>
    <t>AD15104</t>
  </si>
  <si>
    <t>AD15097</t>
  </si>
  <si>
    <t>AD15092</t>
  </si>
  <si>
    <t>AD15090</t>
  </si>
  <si>
    <t>AD15087</t>
  </si>
  <si>
    <t>AD15051</t>
  </si>
  <si>
    <t>AD15047</t>
  </si>
  <si>
    <t>AD15022</t>
  </si>
  <si>
    <t>AD15001</t>
  </si>
  <si>
    <t>AD15000</t>
  </si>
  <si>
    <t>AD13894</t>
  </si>
  <si>
    <t>AD13873</t>
  </si>
  <si>
    <t>AD13838</t>
  </si>
  <si>
    <t>AD13836</t>
  </si>
  <si>
    <t>AD13810</t>
  </si>
  <si>
    <t>AD13780</t>
  </si>
  <si>
    <t>AD13760</t>
  </si>
  <si>
    <t>AD13744</t>
  </si>
  <si>
    <t>AD13688</t>
  </si>
  <si>
    <t>AD13683</t>
  </si>
  <si>
    <t>AD13673</t>
  </si>
  <si>
    <t>AD13670</t>
  </si>
  <si>
    <t>AD13667</t>
  </si>
  <si>
    <t>AD13657</t>
  </si>
  <si>
    <t>AD13655</t>
  </si>
  <si>
    <t>AD13650</t>
  </si>
  <si>
    <t>AD13647</t>
  </si>
  <si>
    <t>AD13600</t>
  </si>
  <si>
    <t>AD13580</t>
  </si>
  <si>
    <t>AD13490</t>
  </si>
  <si>
    <t>AD13473</t>
  </si>
  <si>
    <t>AD13468</t>
  </si>
  <si>
    <t>AD13458</t>
  </si>
  <si>
    <t>AD13442</t>
  </si>
  <si>
    <t>AD13440</t>
  </si>
  <si>
    <t>AD13433</t>
  </si>
  <si>
    <t>AD13430</t>
  </si>
  <si>
    <t>AD13300</t>
  </si>
  <si>
    <t>AD13268</t>
  </si>
  <si>
    <t>AD13248</t>
  </si>
  <si>
    <t>AD13244</t>
  </si>
  <si>
    <t>AD13222</t>
  </si>
  <si>
    <t>AD13212</t>
  </si>
  <si>
    <t>AD13188</t>
  </si>
  <si>
    <t>AD13160</t>
  </si>
  <si>
    <t>AD13074</t>
  </si>
  <si>
    <t>AD13062</t>
  </si>
  <si>
    <t>AD13052</t>
  </si>
  <si>
    <t>AD13042</t>
  </si>
  <si>
    <t>AD13030</t>
  </si>
  <si>
    <t>AD13006</t>
  </si>
  <si>
    <t>AD13001</t>
  </si>
  <si>
    <t>AD13000</t>
  </si>
  <si>
    <t>AD11001</t>
  </si>
  <si>
    <t>BOGOTÁ D.C.</t>
  </si>
  <si>
    <t>AD08832</t>
  </si>
  <si>
    <t>AD08685</t>
  </si>
  <si>
    <t>AD08638</t>
  </si>
  <si>
    <t>AD08634</t>
  </si>
  <si>
    <t>AD08606</t>
  </si>
  <si>
    <t>AD08573</t>
  </si>
  <si>
    <t>AD08560</t>
  </si>
  <si>
    <t>AD08520</t>
  </si>
  <si>
    <t>AD08436</t>
  </si>
  <si>
    <t>AD08433</t>
  </si>
  <si>
    <t>AD08421</t>
  </si>
  <si>
    <t>AD08372</t>
  </si>
  <si>
    <t>AD08296</t>
  </si>
  <si>
    <t>AD08078</t>
  </si>
  <si>
    <t>AD08001</t>
  </si>
  <si>
    <t>AD08000</t>
  </si>
  <si>
    <t>AD05895</t>
  </si>
  <si>
    <t>AD05893</t>
  </si>
  <si>
    <t>AD05890</t>
  </si>
  <si>
    <t>AD05887</t>
  </si>
  <si>
    <t>AD05885</t>
  </si>
  <si>
    <t>AD05873</t>
  </si>
  <si>
    <t>AD05861</t>
  </si>
  <si>
    <t>AD05858</t>
  </si>
  <si>
    <t>AD05856</t>
  </si>
  <si>
    <t>AD05854</t>
  </si>
  <si>
    <t>AD05847</t>
  </si>
  <si>
    <t>AD05842</t>
  </si>
  <si>
    <t>AD05837</t>
  </si>
  <si>
    <t>AD05819</t>
  </si>
  <si>
    <t>AD05809</t>
  </si>
  <si>
    <t>AD05792</t>
  </si>
  <si>
    <t>AD05790</t>
  </si>
  <si>
    <t>AD05789</t>
  </si>
  <si>
    <t>AD05761</t>
  </si>
  <si>
    <t>AD05756</t>
  </si>
  <si>
    <t>AD05736</t>
  </si>
  <si>
    <t>AD05690</t>
  </si>
  <si>
    <t>AD05686</t>
  </si>
  <si>
    <t>AD05679</t>
  </si>
  <si>
    <t>AD05674</t>
  </si>
  <si>
    <t>AD05670</t>
  </si>
  <si>
    <t>AD05667</t>
  </si>
  <si>
    <t>AD05664</t>
  </si>
  <si>
    <t>AD05660</t>
  </si>
  <si>
    <t>AD05659</t>
  </si>
  <si>
    <t>AD05658</t>
  </si>
  <si>
    <t>AD05656</t>
  </si>
  <si>
    <t>AD05652</t>
  </si>
  <si>
    <t>AD05649</t>
  </si>
  <si>
    <t>AD05647</t>
  </si>
  <si>
    <t>AD05642</t>
  </si>
  <si>
    <t>AD05628</t>
  </si>
  <si>
    <t>AD05615</t>
  </si>
  <si>
    <t>AD05607</t>
  </si>
  <si>
    <t>AD05604</t>
  </si>
  <si>
    <t>AD05591</t>
  </si>
  <si>
    <t>AD05585</t>
  </si>
  <si>
    <t>AD05579</t>
  </si>
  <si>
    <t>AD05541</t>
  </si>
  <si>
    <t>AD05501</t>
  </si>
  <si>
    <t>AD05495</t>
  </si>
  <si>
    <t>AD05490</t>
  </si>
  <si>
    <t>AD05483</t>
  </si>
  <si>
    <t>AD05480</t>
  </si>
  <si>
    <t>AD05467</t>
  </si>
  <si>
    <t>AD05440</t>
  </si>
  <si>
    <t>AD05425</t>
  </si>
  <si>
    <t>AD05411</t>
  </si>
  <si>
    <t>AD05400</t>
  </si>
  <si>
    <t>AD05390</t>
  </si>
  <si>
    <t>AD05380</t>
  </si>
  <si>
    <t>AD05376</t>
  </si>
  <si>
    <t>AD05368</t>
  </si>
  <si>
    <t>AD05364</t>
  </si>
  <si>
    <t>AD05361</t>
  </si>
  <si>
    <t>AD05360</t>
  </si>
  <si>
    <t>AD05353</t>
  </si>
  <si>
    <t>AD05347</t>
  </si>
  <si>
    <t>AD05321</t>
  </si>
  <si>
    <t>AD05318</t>
  </si>
  <si>
    <t>AD05315</t>
  </si>
  <si>
    <t>AD05310</t>
  </si>
  <si>
    <t>AD05308</t>
  </si>
  <si>
    <t>AD05306</t>
  </si>
  <si>
    <t>AD05284</t>
  </si>
  <si>
    <t>AD05282</t>
  </si>
  <si>
    <t>AD05266</t>
  </si>
  <si>
    <t>AD05264</t>
  </si>
  <si>
    <t>AD05250</t>
  </si>
  <si>
    <t>AD05240</t>
  </si>
  <si>
    <t>AD05237</t>
  </si>
  <si>
    <t>AD05234</t>
  </si>
  <si>
    <t>AD05212</t>
  </si>
  <si>
    <t>AD05209</t>
  </si>
  <si>
    <t>AD05206</t>
  </si>
  <si>
    <t>AD05197</t>
  </si>
  <si>
    <t>AD05190</t>
  </si>
  <si>
    <t>AD05172</t>
  </si>
  <si>
    <t>AD05154</t>
  </si>
  <si>
    <t>AD05150</t>
  </si>
  <si>
    <t>AD05147</t>
  </si>
  <si>
    <t>AD05145</t>
  </si>
  <si>
    <t>AD05142</t>
  </si>
  <si>
    <t>AD05138</t>
  </si>
  <si>
    <t>AD05134</t>
  </si>
  <si>
    <t>AD05129</t>
  </si>
  <si>
    <t>AD05125</t>
  </si>
  <si>
    <t>AD05120</t>
  </si>
  <si>
    <t>AD05113</t>
  </si>
  <si>
    <t>AD05107</t>
  </si>
  <si>
    <t>AD05101</t>
  </si>
  <si>
    <t>AD05093</t>
  </si>
  <si>
    <t>AD05091</t>
  </si>
  <si>
    <t>AD05088</t>
  </si>
  <si>
    <t>AD05086</t>
  </si>
  <si>
    <t>AD05079</t>
  </si>
  <si>
    <t>AD05059</t>
  </si>
  <si>
    <t>AD05055</t>
  </si>
  <si>
    <t>AD05051</t>
  </si>
  <si>
    <t>AD05045</t>
  </si>
  <si>
    <t>AD05044</t>
  </si>
  <si>
    <t>AD05042</t>
  </si>
  <si>
    <t>AD05040</t>
  </si>
  <si>
    <t>AD05038</t>
  </si>
  <si>
    <t>AD05036</t>
  </si>
  <si>
    <t>AD05034</t>
  </si>
  <si>
    <t>AD05031</t>
  </si>
  <si>
    <t>AD05030</t>
  </si>
  <si>
    <t>AD05021</t>
  </si>
  <si>
    <t>AD05004</t>
  </si>
  <si>
    <t>AD05002</t>
  </si>
  <si>
    <t>AD05001</t>
  </si>
  <si>
    <t>AD05000</t>
  </si>
  <si>
    <t>AC00000</t>
  </si>
  <si>
    <t>ASIGNACIÓN PARA LA CIENCIA, TECNOLOGÍA E INNOVACIÓN - AMBIENTE Y DESARROLLO SOSTENIBLE - CONVOCATORIAS</t>
  </si>
  <si>
    <t>AC0000</t>
  </si>
  <si>
    <t>Total TI99000</t>
  </si>
  <si>
    <t>Total TI97000</t>
  </si>
  <si>
    <t>Total TI95000</t>
  </si>
  <si>
    <t>Total TI94000</t>
  </si>
  <si>
    <t>Total TI91000</t>
  </si>
  <si>
    <t>Total TI88000</t>
  </si>
  <si>
    <t>Total TI86000</t>
  </si>
  <si>
    <t>Total TI85000</t>
  </si>
  <si>
    <t>Total TI81000</t>
  </si>
  <si>
    <t>Total TI76000</t>
  </si>
  <si>
    <t>Total TI73000</t>
  </si>
  <si>
    <t>Total TI70000</t>
  </si>
  <si>
    <t>Total TI68000</t>
  </si>
  <si>
    <t>Total TI66000</t>
  </si>
  <si>
    <t>Total TI63000</t>
  </si>
  <si>
    <t>Total TI54000</t>
  </si>
  <si>
    <t>Total TI52000</t>
  </si>
  <si>
    <t>Total TI50000</t>
  </si>
  <si>
    <t>Total TI47000</t>
  </si>
  <si>
    <t>Total TI44000</t>
  </si>
  <si>
    <t>Total TI41000</t>
  </si>
  <si>
    <t>Total TI27000</t>
  </si>
  <si>
    <t>Total TI25000</t>
  </si>
  <si>
    <t>Total TI23000</t>
  </si>
  <si>
    <t>Total TI20000</t>
  </si>
  <si>
    <t>Total TI19000</t>
  </si>
  <si>
    <t>Total TI18000</t>
  </si>
  <si>
    <t>Total TI17000</t>
  </si>
  <si>
    <t>Total TI15000</t>
  </si>
  <si>
    <t>Total TI13000</t>
  </si>
  <si>
    <t>Total TI11000</t>
  </si>
  <si>
    <t>Total TI08000</t>
  </si>
  <si>
    <t>Total TI05000</t>
  </si>
  <si>
    <t>Total TC00000</t>
  </si>
  <si>
    <t>Total TC0000</t>
  </si>
  <si>
    <t>Total TA99000</t>
  </si>
  <si>
    <t>Total TA97000</t>
  </si>
  <si>
    <t>Total TA95000</t>
  </si>
  <si>
    <t>Total TA94000</t>
  </si>
  <si>
    <t>Total TA91000</t>
  </si>
  <si>
    <t>Total TA88000</t>
  </si>
  <si>
    <t>Total TA86000</t>
  </si>
  <si>
    <t>Total TA85000</t>
  </si>
  <si>
    <t>Total TA81000</t>
  </si>
  <si>
    <t>Total TA76000</t>
  </si>
  <si>
    <t>Total TA73000</t>
  </si>
  <si>
    <t>Total TA70000</t>
  </si>
  <si>
    <t>Total TA68000</t>
  </si>
  <si>
    <t>Total TA66000</t>
  </si>
  <si>
    <t>Total TA63000</t>
  </si>
  <si>
    <t>Total TA54000</t>
  </si>
  <si>
    <t>Total TA52000</t>
  </si>
  <si>
    <t>Total TA50000</t>
  </si>
  <si>
    <t>Total TA47000</t>
  </si>
  <si>
    <t>Total TA44000</t>
  </si>
  <si>
    <t>Total TA41000</t>
  </si>
  <si>
    <t>Total TA27000</t>
  </si>
  <si>
    <t>Total TA25000</t>
  </si>
  <si>
    <t>Total TA23000</t>
  </si>
  <si>
    <t>Total TA20000</t>
  </si>
  <si>
    <t>Total TA19000</t>
  </si>
  <si>
    <t>Total TA18000</t>
  </si>
  <si>
    <t>Total TA17000</t>
  </si>
  <si>
    <t>Total TA15000</t>
  </si>
  <si>
    <t>Total TA13000</t>
  </si>
  <si>
    <t>Total TA11000</t>
  </si>
  <si>
    <t>Total TA08000</t>
  </si>
  <si>
    <t>Total TA05000</t>
  </si>
  <si>
    <t>Total RP99000</t>
  </si>
  <si>
    <t>Total RP97000</t>
  </si>
  <si>
    <t>Total RP95000</t>
  </si>
  <si>
    <t>Total RP94000</t>
  </si>
  <si>
    <t>Total RP91000</t>
  </si>
  <si>
    <t>Total RP88000</t>
  </si>
  <si>
    <t>Total RP86000</t>
  </si>
  <si>
    <t>Total RP85000</t>
  </si>
  <si>
    <t>Total RP81000</t>
  </si>
  <si>
    <t>Total RP76000</t>
  </si>
  <si>
    <t>Total RP73000</t>
  </si>
  <si>
    <t>Total RP70000</t>
  </si>
  <si>
    <t>Total RP68000</t>
  </si>
  <si>
    <t>Total RP63000</t>
  </si>
  <si>
    <t>Total RP54000</t>
  </si>
  <si>
    <t>Total RP52000</t>
  </si>
  <si>
    <t>Total RP50000</t>
  </si>
  <si>
    <t>Total RP47000</t>
  </si>
  <si>
    <t>Total RP44000</t>
  </si>
  <si>
    <t>Total RP41000</t>
  </si>
  <si>
    <t>Total RP27000</t>
  </si>
  <si>
    <t>Total RP25000</t>
  </si>
  <si>
    <t>Total RP23000</t>
  </si>
  <si>
    <t>Total RP20000</t>
  </si>
  <si>
    <t>Total RP19000</t>
  </si>
  <si>
    <t>Total RP18000</t>
  </si>
  <si>
    <t>Total RP17000</t>
  </si>
  <si>
    <t>Total RP15000</t>
  </si>
  <si>
    <t>Total RP13000</t>
  </si>
  <si>
    <t>Total RP11000</t>
  </si>
  <si>
    <t>Total RP08000</t>
  </si>
  <si>
    <t>Total RP05000</t>
  </si>
  <si>
    <t>Total RGRE006</t>
  </si>
  <si>
    <t>Total RGRE005</t>
  </si>
  <si>
    <t>Total RGRE004</t>
  </si>
  <si>
    <t>Total RGRE003</t>
  </si>
  <si>
    <t>Total RGRE002</t>
  </si>
  <si>
    <t>Total RGRE001</t>
  </si>
  <si>
    <t>Total RE95000</t>
  </si>
  <si>
    <t>Total RE94000</t>
  </si>
  <si>
    <t>Total RE81000</t>
  </si>
  <si>
    <t>Total RE63000</t>
  </si>
  <si>
    <t>Total RE54000</t>
  </si>
  <si>
    <t>Total RE52000</t>
  </si>
  <si>
    <t>Total RE47000</t>
  </si>
  <si>
    <t>Total RE44000</t>
  </si>
  <si>
    <t>Total RE25000</t>
  </si>
  <si>
    <t>Total RE20000</t>
  </si>
  <si>
    <t>Total RE18000</t>
  </si>
  <si>
    <t>Total RE11000</t>
  </si>
  <si>
    <t>Total RE08000</t>
  </si>
  <si>
    <t>Total RE05000</t>
  </si>
  <si>
    <t>Total RACI003</t>
  </si>
  <si>
    <t>Total PZ0001</t>
  </si>
  <si>
    <t>Total PZ0000</t>
  </si>
  <si>
    <t>Total PRGI001</t>
  </si>
  <si>
    <t>Total PI</t>
  </si>
  <si>
    <t>Total PD99000</t>
  </si>
  <si>
    <t>Total PD97000</t>
  </si>
  <si>
    <t>Total PD95000</t>
  </si>
  <si>
    <t>Total PD94000</t>
  </si>
  <si>
    <t>Total PD91000</t>
  </si>
  <si>
    <t>Total PD88000</t>
  </si>
  <si>
    <t>Total PD86000</t>
  </si>
  <si>
    <t>Total PD85000</t>
  </si>
  <si>
    <t>Total PD81000</t>
  </si>
  <si>
    <t>Total PD76000</t>
  </si>
  <si>
    <t>Total PD73000</t>
  </si>
  <si>
    <t>Total PD70000</t>
  </si>
  <si>
    <t>Total PD68000</t>
  </si>
  <si>
    <t>Total PD66000</t>
  </si>
  <si>
    <t>Total PD63000</t>
  </si>
  <si>
    <t>Total PD54000</t>
  </si>
  <si>
    <t>Total PD52000</t>
  </si>
  <si>
    <t>Total PD50000</t>
  </si>
  <si>
    <t>Total PD47000</t>
  </si>
  <si>
    <t>Total PD44000</t>
  </si>
  <si>
    <t>Total PD41000</t>
  </si>
  <si>
    <t>Total PD27000</t>
  </si>
  <si>
    <t>Total PD25000</t>
  </si>
  <si>
    <t>Total PD23000</t>
  </si>
  <si>
    <t>Total PD20000</t>
  </si>
  <si>
    <t>Total PD19000</t>
  </si>
  <si>
    <t>Total PD18000</t>
  </si>
  <si>
    <t>Total PD17000</t>
  </si>
  <si>
    <t>Total PD15000</t>
  </si>
  <si>
    <t>Total PD13000</t>
  </si>
  <si>
    <t>Total PD11000</t>
  </si>
  <si>
    <t>Total PD08000</t>
  </si>
  <si>
    <t>Total PD05000</t>
  </si>
  <si>
    <t>Total PCCI001</t>
  </si>
  <si>
    <t>Total PACI001</t>
  </si>
  <si>
    <t>Total NRCI002</t>
  </si>
  <si>
    <t>Total NACI002</t>
  </si>
  <si>
    <t>Total MG24010</t>
  </si>
  <si>
    <t>Total MB32010</t>
  </si>
  <si>
    <t>Total MB0001</t>
  </si>
  <si>
    <t>Total IP</t>
  </si>
  <si>
    <t>Total IL99773</t>
  </si>
  <si>
    <t>Total IL99624</t>
  </si>
  <si>
    <t>Total IL99524</t>
  </si>
  <si>
    <t>Total IL99001</t>
  </si>
  <si>
    <t>Total IL97666</t>
  </si>
  <si>
    <t>Total IL97161</t>
  </si>
  <si>
    <t>Total IL97001</t>
  </si>
  <si>
    <t>Total IL95200</t>
  </si>
  <si>
    <t>Total IL95025</t>
  </si>
  <si>
    <t>Total IL95015</t>
  </si>
  <si>
    <t>Total IL95001</t>
  </si>
  <si>
    <t>Total IL94343</t>
  </si>
  <si>
    <t>Total IL94001</t>
  </si>
  <si>
    <t>Total IL91540</t>
  </si>
  <si>
    <t>Total IL91001</t>
  </si>
  <si>
    <t>Total IL88564</t>
  </si>
  <si>
    <t>Total IL88000</t>
  </si>
  <si>
    <t>Total IL86885</t>
  </si>
  <si>
    <t>Total IL86865</t>
  </si>
  <si>
    <t>Total IL86760</t>
  </si>
  <si>
    <t>Total IL86757</t>
  </si>
  <si>
    <t>Total IL86755</t>
  </si>
  <si>
    <t>Total IL86749</t>
  </si>
  <si>
    <t>Total IL86573</t>
  </si>
  <si>
    <t>Total IL86571</t>
  </si>
  <si>
    <t>Total IL86569</t>
  </si>
  <si>
    <t>Total IL86568</t>
  </si>
  <si>
    <t>Total IL86320</t>
  </si>
  <si>
    <t>Total IL86219</t>
  </si>
  <si>
    <t>Total IL86001</t>
  </si>
  <si>
    <t>Total IL85440</t>
  </si>
  <si>
    <t>Total IL85430</t>
  </si>
  <si>
    <t>Total IL85410</t>
  </si>
  <si>
    <t>Total IL85400</t>
  </si>
  <si>
    <t>Total IL85325</t>
  </si>
  <si>
    <t>Total IL85315</t>
  </si>
  <si>
    <t>Total IL85300</t>
  </si>
  <si>
    <t>Total IL85279</t>
  </si>
  <si>
    <t>Total IL85263</t>
  </si>
  <si>
    <t>Total IL85250</t>
  </si>
  <si>
    <t>Total IL85230</t>
  </si>
  <si>
    <t>Total IL85225</t>
  </si>
  <si>
    <t>Total IL85162</t>
  </si>
  <si>
    <t>Total IL85139</t>
  </si>
  <si>
    <t>Total IL85136</t>
  </si>
  <si>
    <t>Total IL85125</t>
  </si>
  <si>
    <t>Total IL85015</t>
  </si>
  <si>
    <t>Total IL85010</t>
  </si>
  <si>
    <t>Total IL81794</t>
  </si>
  <si>
    <t>Total IL81736</t>
  </si>
  <si>
    <t>Total IL81591</t>
  </si>
  <si>
    <t>Total IL81300</t>
  </si>
  <si>
    <t>Total IL81220</t>
  </si>
  <si>
    <t>Total IL81065</t>
  </si>
  <si>
    <t>Total IL81001</t>
  </si>
  <si>
    <t>Total IL76895</t>
  </si>
  <si>
    <t>Total IL76890</t>
  </si>
  <si>
    <t>Total IL76869</t>
  </si>
  <si>
    <t>Total IL76863</t>
  </si>
  <si>
    <t>Total IL76845</t>
  </si>
  <si>
    <t>Total IL76828</t>
  </si>
  <si>
    <t>Total IL76823</t>
  </si>
  <si>
    <t>Total IL76736</t>
  </si>
  <si>
    <t>Total IL76670</t>
  </si>
  <si>
    <t>Total IL76622</t>
  </si>
  <si>
    <t>Total IL76616</t>
  </si>
  <si>
    <t>Total IL76606</t>
  </si>
  <si>
    <t>Total IL76563</t>
  </si>
  <si>
    <t>Total IL76497</t>
  </si>
  <si>
    <t>Total IL76403</t>
  </si>
  <si>
    <t>Total IL76400</t>
  </si>
  <si>
    <t>Total IL76377</t>
  </si>
  <si>
    <t>Total IL76364</t>
  </si>
  <si>
    <t>Total IL76318</t>
  </si>
  <si>
    <t>Total IL76306</t>
  </si>
  <si>
    <t>Total IL76275</t>
  </si>
  <si>
    <t>Total IL76250</t>
  </si>
  <si>
    <t>Total IL76248</t>
  </si>
  <si>
    <t>Total IL76246</t>
  </si>
  <si>
    <t>Total IL76243</t>
  </si>
  <si>
    <t>Total IL76233</t>
  </si>
  <si>
    <t>Total IL76147</t>
  </si>
  <si>
    <t>Total IL76126</t>
  </si>
  <si>
    <t>Total IL76122</t>
  </si>
  <si>
    <t>Total IL76113</t>
  </si>
  <si>
    <t>Total IL76109</t>
  </si>
  <si>
    <t>Total IL76100</t>
  </si>
  <si>
    <t>Total IL76054</t>
  </si>
  <si>
    <t>Total IL76041</t>
  </si>
  <si>
    <t>Total IL76036</t>
  </si>
  <si>
    <t>Total IL76020</t>
  </si>
  <si>
    <t>Total IL73873</t>
  </si>
  <si>
    <t>Total IL73870</t>
  </si>
  <si>
    <t>Total IL73861</t>
  </si>
  <si>
    <t>Total IL73854</t>
  </si>
  <si>
    <t>Total IL73770</t>
  </si>
  <si>
    <t>Total IL73686</t>
  </si>
  <si>
    <t>Total IL73678</t>
  </si>
  <si>
    <t>Total IL73675</t>
  </si>
  <si>
    <t>Total IL73671</t>
  </si>
  <si>
    <t>Total IL73624</t>
  </si>
  <si>
    <t>Total IL73622</t>
  </si>
  <si>
    <t>Total IL73616</t>
  </si>
  <si>
    <t>Total IL73585</t>
  </si>
  <si>
    <t>Total IL73563</t>
  </si>
  <si>
    <t>Total IL73555</t>
  </si>
  <si>
    <t>Total IL73547</t>
  </si>
  <si>
    <t>Total IL73520</t>
  </si>
  <si>
    <t>Total IL73504</t>
  </si>
  <si>
    <t>Total IL73483</t>
  </si>
  <si>
    <t>Total IL73461</t>
  </si>
  <si>
    <t>Total IL73449</t>
  </si>
  <si>
    <t>Total IL73443</t>
  </si>
  <si>
    <t>Total IL73411</t>
  </si>
  <si>
    <t>Total IL73408</t>
  </si>
  <si>
    <t>Total IL73352</t>
  </si>
  <si>
    <t>Total IL73349</t>
  </si>
  <si>
    <t>Total IL73347</t>
  </si>
  <si>
    <t>Total IL73319</t>
  </si>
  <si>
    <t>Total IL73283</t>
  </si>
  <si>
    <t>Total IL73275</t>
  </si>
  <si>
    <t>Total IL73270</t>
  </si>
  <si>
    <t>Total IL73268</t>
  </si>
  <si>
    <t>Total IL73236</t>
  </si>
  <si>
    <t>Total IL73226</t>
  </si>
  <si>
    <t>Total IL73217</t>
  </si>
  <si>
    <t>Total IL73200</t>
  </si>
  <si>
    <t>Total IL73168</t>
  </si>
  <si>
    <t>Total IL73152</t>
  </si>
  <si>
    <t>Total IL73148</t>
  </si>
  <si>
    <t>Total IL73124</t>
  </si>
  <si>
    <t>Total IL73067</t>
  </si>
  <si>
    <t>Total IL73055</t>
  </si>
  <si>
    <t>Total IL73043</t>
  </si>
  <si>
    <t>Total IL73030</t>
  </si>
  <si>
    <t>Total IL73026</t>
  </si>
  <si>
    <t>Total IL73024</t>
  </si>
  <si>
    <t>Total IL70823</t>
  </si>
  <si>
    <t>Total IL70820</t>
  </si>
  <si>
    <t>Total IL70771</t>
  </si>
  <si>
    <t>Total IL70742</t>
  </si>
  <si>
    <t>Total IL70717</t>
  </si>
  <si>
    <t>Total IL70713</t>
  </si>
  <si>
    <t>Total IL70708</t>
  </si>
  <si>
    <t>Total IL70702</t>
  </si>
  <si>
    <t>Total IL70678</t>
  </si>
  <si>
    <t>Total IL70670</t>
  </si>
  <si>
    <t>Total IL70523</t>
  </si>
  <si>
    <t>Total IL70508</t>
  </si>
  <si>
    <t>Total IL70473</t>
  </si>
  <si>
    <t>Total IL70429</t>
  </si>
  <si>
    <t>Total IL70418</t>
  </si>
  <si>
    <t>Total IL70400</t>
  </si>
  <si>
    <t>Total IL70265</t>
  </si>
  <si>
    <t>Total IL70235</t>
  </si>
  <si>
    <t>Total IL70233</t>
  </si>
  <si>
    <t>Total IL70230</t>
  </si>
  <si>
    <t>Total IL70221</t>
  </si>
  <si>
    <t>Total IL70215</t>
  </si>
  <si>
    <t>Total IL70204</t>
  </si>
  <si>
    <t>Total IL70124</t>
  </si>
  <si>
    <t>Total IL70110</t>
  </si>
  <si>
    <t>Total IL70001</t>
  </si>
  <si>
    <t>Total IL68895</t>
  </si>
  <si>
    <t>Total IL68872</t>
  </si>
  <si>
    <t>Total IL68867</t>
  </si>
  <si>
    <t>Total IL68861</t>
  </si>
  <si>
    <t>Total IL68855</t>
  </si>
  <si>
    <t>Total IL68820</t>
  </si>
  <si>
    <t>Total IL68780</t>
  </si>
  <si>
    <t>Total IL68773</t>
  </si>
  <si>
    <t>Total IL68770</t>
  </si>
  <si>
    <t>Total IL68755</t>
  </si>
  <si>
    <t>Total IL68745</t>
  </si>
  <si>
    <t>Total IL68720</t>
  </si>
  <si>
    <t>Total IL68705</t>
  </si>
  <si>
    <t>Total IL68689</t>
  </si>
  <si>
    <t>Total IL68686</t>
  </si>
  <si>
    <t>Total IL68684</t>
  </si>
  <si>
    <t>Total IL68682</t>
  </si>
  <si>
    <t>Total IL68679</t>
  </si>
  <si>
    <t>Total IL68673</t>
  </si>
  <si>
    <t>Total IL68669</t>
  </si>
  <si>
    <t>Total IL68655</t>
  </si>
  <si>
    <t>Total IL68615</t>
  </si>
  <si>
    <t>Total IL68575</t>
  </si>
  <si>
    <t>Total IL68573</t>
  </si>
  <si>
    <t>Total IL68572</t>
  </si>
  <si>
    <t>Total IL68549</t>
  </si>
  <si>
    <t>Total IL68533</t>
  </si>
  <si>
    <t>Total IL68524</t>
  </si>
  <si>
    <t>Total IL68522</t>
  </si>
  <si>
    <t>Total IL68502</t>
  </si>
  <si>
    <t>Total IL68500</t>
  </si>
  <si>
    <t>Total IL68498</t>
  </si>
  <si>
    <t>Total IL68468</t>
  </si>
  <si>
    <t>Total IL68464</t>
  </si>
  <si>
    <t>Total IL68444</t>
  </si>
  <si>
    <t>Total IL68432</t>
  </si>
  <si>
    <t>Total IL68425</t>
  </si>
  <si>
    <t>Total IL68418</t>
  </si>
  <si>
    <t>Total IL68406</t>
  </si>
  <si>
    <t>Total IL68397</t>
  </si>
  <si>
    <t>Total IL68385</t>
  </si>
  <si>
    <t>Total IL68377</t>
  </si>
  <si>
    <t>Total IL68370</t>
  </si>
  <si>
    <t>Total IL68368</t>
  </si>
  <si>
    <t>Total IL68344</t>
  </si>
  <si>
    <t>Total IL68327</t>
  </si>
  <si>
    <t>Total IL68324</t>
  </si>
  <si>
    <t>Total IL68322</t>
  </si>
  <si>
    <t>Total IL68320</t>
  </si>
  <si>
    <t>Total IL68318</t>
  </si>
  <si>
    <t>Total IL68298</t>
  </si>
  <si>
    <t>Total IL68296</t>
  </si>
  <si>
    <t>Total IL68271</t>
  </si>
  <si>
    <t>Total IL68266</t>
  </si>
  <si>
    <t>Total IL68264</t>
  </si>
  <si>
    <t>Total IL68255</t>
  </si>
  <si>
    <t>Total IL68250</t>
  </si>
  <si>
    <t>Total IL68245</t>
  </si>
  <si>
    <t>Total IL68235</t>
  </si>
  <si>
    <t>Total IL68229</t>
  </si>
  <si>
    <t>Total IL68217</t>
  </si>
  <si>
    <t>Total IL68211</t>
  </si>
  <si>
    <t>Total IL68209</t>
  </si>
  <si>
    <t>Total IL68207</t>
  </si>
  <si>
    <t>Total IL68190</t>
  </si>
  <si>
    <t>Total IL68179</t>
  </si>
  <si>
    <t>Total IL68176</t>
  </si>
  <si>
    <t>Total IL68169</t>
  </si>
  <si>
    <t>Total IL68167</t>
  </si>
  <si>
    <t>Total IL68162</t>
  </si>
  <si>
    <t>Total IL68160</t>
  </si>
  <si>
    <t>Total IL68152</t>
  </si>
  <si>
    <t>Total IL68147</t>
  </si>
  <si>
    <t>Total IL68132</t>
  </si>
  <si>
    <t>Total IL68121</t>
  </si>
  <si>
    <t>Total IL68101</t>
  </si>
  <si>
    <t>Total IL68092</t>
  </si>
  <si>
    <t>Total IL68079</t>
  </si>
  <si>
    <t>Total IL68077</t>
  </si>
  <si>
    <t>Total IL68051</t>
  </si>
  <si>
    <t>Total IL68020</t>
  </si>
  <si>
    <t>Total IL68013</t>
  </si>
  <si>
    <t>Total IL66687</t>
  </si>
  <si>
    <t>Total IL66682</t>
  </si>
  <si>
    <t>Total IL66594</t>
  </si>
  <si>
    <t>Total IL66572</t>
  </si>
  <si>
    <t>Total IL66456</t>
  </si>
  <si>
    <t>Total IL66440</t>
  </si>
  <si>
    <t>Total IL66400</t>
  </si>
  <si>
    <t>Total IL66383</t>
  </si>
  <si>
    <t>Total IL66318</t>
  </si>
  <si>
    <t>Total IL66088</t>
  </si>
  <si>
    <t>Total IL66075</t>
  </si>
  <si>
    <t>Total IL66045</t>
  </si>
  <si>
    <t>Total IL63690</t>
  </si>
  <si>
    <t>Total IL63594</t>
  </si>
  <si>
    <t>Total IL63548</t>
  </si>
  <si>
    <t>Total IL63470</t>
  </si>
  <si>
    <t>Total IL63401</t>
  </si>
  <si>
    <t>Total IL63302</t>
  </si>
  <si>
    <t>Total IL63272</t>
  </si>
  <si>
    <t>Total IL63212</t>
  </si>
  <si>
    <t>Total IL63190</t>
  </si>
  <si>
    <t>Total IL63130</t>
  </si>
  <si>
    <t>Total IL63111</t>
  </si>
  <si>
    <t>Total IL54874</t>
  </si>
  <si>
    <t>Total IL54871</t>
  </si>
  <si>
    <t>Total IL54820</t>
  </si>
  <si>
    <t>Total IL54810</t>
  </si>
  <si>
    <t>Total IL54800</t>
  </si>
  <si>
    <t>Total IL54743</t>
  </si>
  <si>
    <t>Total IL54720</t>
  </si>
  <si>
    <t>Total IL54680</t>
  </si>
  <si>
    <t>Total IL54673</t>
  </si>
  <si>
    <t>Total IL54670</t>
  </si>
  <si>
    <t>Total IL54660</t>
  </si>
  <si>
    <t>Total IL54599</t>
  </si>
  <si>
    <t>Total IL54553</t>
  </si>
  <si>
    <t>Total IL54520</t>
  </si>
  <si>
    <t>Total IL54518</t>
  </si>
  <si>
    <t>Total IL54498</t>
  </si>
  <si>
    <t>Total IL54480</t>
  </si>
  <si>
    <t>Total IL54418</t>
  </si>
  <si>
    <t>Total IL54405</t>
  </si>
  <si>
    <t>Total IL54398</t>
  </si>
  <si>
    <t>Total IL54385</t>
  </si>
  <si>
    <t>Total IL54377</t>
  </si>
  <si>
    <t>Total IL54347</t>
  </si>
  <si>
    <t>Total IL54344</t>
  </si>
  <si>
    <t>Total IL54313</t>
  </si>
  <si>
    <t>Total IL54261</t>
  </si>
  <si>
    <t>Total IL54250</t>
  </si>
  <si>
    <t>Total IL54245</t>
  </si>
  <si>
    <t>Total IL54239</t>
  </si>
  <si>
    <t>Total IL54223</t>
  </si>
  <si>
    <t>Total IL54206</t>
  </si>
  <si>
    <t>Total IL54174</t>
  </si>
  <si>
    <t>Total IL54172</t>
  </si>
  <si>
    <t>Total IL54128</t>
  </si>
  <si>
    <t>Total IL54125</t>
  </si>
  <si>
    <t>Total IL54109</t>
  </si>
  <si>
    <t>Total IL54099</t>
  </si>
  <si>
    <t>Total IL54051</t>
  </si>
  <si>
    <t>Total IL54003</t>
  </si>
  <si>
    <t>Total IL52885</t>
  </si>
  <si>
    <t>Total IL52838</t>
  </si>
  <si>
    <t>Total IL52835</t>
  </si>
  <si>
    <t>Total IL52788</t>
  </si>
  <si>
    <t>Total IL52786</t>
  </si>
  <si>
    <t>Total IL52720</t>
  </si>
  <si>
    <t>Total IL52699</t>
  </si>
  <si>
    <t>Total IL52696</t>
  </si>
  <si>
    <t>Total IL52694</t>
  </si>
  <si>
    <t>Total IL52693</t>
  </si>
  <si>
    <t>Total IL52687</t>
  </si>
  <si>
    <t>Total IL52685</t>
  </si>
  <si>
    <t>Total IL52683</t>
  </si>
  <si>
    <t>Total IL52678</t>
  </si>
  <si>
    <t>Total IL52621</t>
  </si>
  <si>
    <t>Total IL52612</t>
  </si>
  <si>
    <t>Total IL52585</t>
  </si>
  <si>
    <t>Total IL52573</t>
  </si>
  <si>
    <t>Total IL52565</t>
  </si>
  <si>
    <t>Total IL52560</t>
  </si>
  <si>
    <t>Total IL52540</t>
  </si>
  <si>
    <t>Total IL52520</t>
  </si>
  <si>
    <t>Total IL52506</t>
  </si>
  <si>
    <t>Total IL52490</t>
  </si>
  <si>
    <t>Total IL52480</t>
  </si>
  <si>
    <t>Total IL52473</t>
  </si>
  <si>
    <t>Total IL52435</t>
  </si>
  <si>
    <t>Total IL52427</t>
  </si>
  <si>
    <t>Total IL52418</t>
  </si>
  <si>
    <t>Total IL52411</t>
  </si>
  <si>
    <t>Total IL52405</t>
  </si>
  <si>
    <t>Total IL52399</t>
  </si>
  <si>
    <t>Total IL52390</t>
  </si>
  <si>
    <t>Total IL52385</t>
  </si>
  <si>
    <t>Total IL52381</t>
  </si>
  <si>
    <t>Total IL52378</t>
  </si>
  <si>
    <t>Total IL52356</t>
  </si>
  <si>
    <t>Total IL52354</t>
  </si>
  <si>
    <t>Total IL52352</t>
  </si>
  <si>
    <t>Total IL52323</t>
  </si>
  <si>
    <t>Total IL52320</t>
  </si>
  <si>
    <t>Total IL52317</t>
  </si>
  <si>
    <t>Total IL52287</t>
  </si>
  <si>
    <t>Total IL52260</t>
  </si>
  <si>
    <t>Total IL52258</t>
  </si>
  <si>
    <t>Total IL52256</t>
  </si>
  <si>
    <t>Total IL52254</t>
  </si>
  <si>
    <t>Total IL52250</t>
  </si>
  <si>
    <t>Total IL52240</t>
  </si>
  <si>
    <t>Total IL52233</t>
  </si>
  <si>
    <t>Total IL52227</t>
  </si>
  <si>
    <t>Total IL52224</t>
  </si>
  <si>
    <t>Total IL52215</t>
  </si>
  <si>
    <t>Total IL52210</t>
  </si>
  <si>
    <t>Total IL52207</t>
  </si>
  <si>
    <t>Total IL52203</t>
  </si>
  <si>
    <t>Total IL52110</t>
  </si>
  <si>
    <t>Total IL52083</t>
  </si>
  <si>
    <t>Total IL52079</t>
  </si>
  <si>
    <t>Total IL52051</t>
  </si>
  <si>
    <t>Total IL52036</t>
  </si>
  <si>
    <t>Total IL52022</t>
  </si>
  <si>
    <t>Total IL52019</t>
  </si>
  <si>
    <t>Total IL50711</t>
  </si>
  <si>
    <t>Total IL50689</t>
  </si>
  <si>
    <t>Total IL50686</t>
  </si>
  <si>
    <t>Total IL50683</t>
  </si>
  <si>
    <t>Total IL50680</t>
  </si>
  <si>
    <t>Total IL50606</t>
  </si>
  <si>
    <t>Total IL50590</t>
  </si>
  <si>
    <t>Total IL50577</t>
  </si>
  <si>
    <t>Total IL50573</t>
  </si>
  <si>
    <t>Total IL50568</t>
  </si>
  <si>
    <t>Total IL50450</t>
  </si>
  <si>
    <t>Total IL50400</t>
  </si>
  <si>
    <t>Total IL50370</t>
  </si>
  <si>
    <t>Total IL50350</t>
  </si>
  <si>
    <t>Total IL50330</t>
  </si>
  <si>
    <t>Total IL50325</t>
  </si>
  <si>
    <t>Total IL50318</t>
  </si>
  <si>
    <t>Total IL50313</t>
  </si>
  <si>
    <t>Total IL50287</t>
  </si>
  <si>
    <t>Total IL50270</t>
  </si>
  <si>
    <t>Total IL50251</t>
  </si>
  <si>
    <t>Total IL50245</t>
  </si>
  <si>
    <t>Total IL50226</t>
  </si>
  <si>
    <t>Total IL50223</t>
  </si>
  <si>
    <t>Total IL50150</t>
  </si>
  <si>
    <t>Total IL50124</t>
  </si>
  <si>
    <t>Total IL50110</t>
  </si>
  <si>
    <t>Total IL50006</t>
  </si>
  <si>
    <t>Total IL47980</t>
  </si>
  <si>
    <t>Total IL47960</t>
  </si>
  <si>
    <t>Total IL47798</t>
  </si>
  <si>
    <t>Total IL47745</t>
  </si>
  <si>
    <t>Total IL47720</t>
  </si>
  <si>
    <t>Total IL47707</t>
  </si>
  <si>
    <t>Total IL47703</t>
  </si>
  <si>
    <t>Total IL47692</t>
  </si>
  <si>
    <t>Total IL47675</t>
  </si>
  <si>
    <t>Total IL47660</t>
  </si>
  <si>
    <t>Total IL47605</t>
  </si>
  <si>
    <t>Total IL47570</t>
  </si>
  <si>
    <t>Total IL47555</t>
  </si>
  <si>
    <t>Total IL47551</t>
  </si>
  <si>
    <t>Total IL47545</t>
  </si>
  <si>
    <t>Total IL47541</t>
  </si>
  <si>
    <t>Total IL47460</t>
  </si>
  <si>
    <t>Total IL47318</t>
  </si>
  <si>
    <t>Total IL47288</t>
  </si>
  <si>
    <t>Total IL47268</t>
  </si>
  <si>
    <t>Total IL47258</t>
  </si>
  <si>
    <t>Total IL47245</t>
  </si>
  <si>
    <t>Total IL47205</t>
  </si>
  <si>
    <t>Total IL47189</t>
  </si>
  <si>
    <t>Total IL47170</t>
  </si>
  <si>
    <t>Total IL47161</t>
  </si>
  <si>
    <t>Total IL47058</t>
  </si>
  <si>
    <t>Total IL47053</t>
  </si>
  <si>
    <t>Total IL47030</t>
  </si>
  <si>
    <t>Total IL47001</t>
  </si>
  <si>
    <t>Total IL44874</t>
  </si>
  <si>
    <t>Total IL44855</t>
  </si>
  <si>
    <t>Total IL44847</t>
  </si>
  <si>
    <t>Total IL44650</t>
  </si>
  <si>
    <t>Total IL44560</t>
  </si>
  <si>
    <t>Total IL44430</t>
  </si>
  <si>
    <t>Total IL44420</t>
  </si>
  <si>
    <t>Total IL44378</t>
  </si>
  <si>
    <t>Total IL44279</t>
  </si>
  <si>
    <t>Total IL44110</t>
  </si>
  <si>
    <t>Total IL44098</t>
  </si>
  <si>
    <t>Total IL44090</t>
  </si>
  <si>
    <t>Total IL44078</t>
  </si>
  <si>
    <t>Total IL44035</t>
  </si>
  <si>
    <t>Total IL44001</t>
  </si>
  <si>
    <t>Total IL41885</t>
  </si>
  <si>
    <t>Total IL41872</t>
  </si>
  <si>
    <t>Total IL41807</t>
  </si>
  <si>
    <t>Total IL41801</t>
  </si>
  <si>
    <t>Total IL41799</t>
  </si>
  <si>
    <t>Total IL41797</t>
  </si>
  <si>
    <t>Total IL41791</t>
  </si>
  <si>
    <t>Total IL41770</t>
  </si>
  <si>
    <t>Total IL41676</t>
  </si>
  <si>
    <t>Total IL41668</t>
  </si>
  <si>
    <t>Total IL41660</t>
  </si>
  <si>
    <t>Total IL41615</t>
  </si>
  <si>
    <t>Total IL41551</t>
  </si>
  <si>
    <t>Total IL41548</t>
  </si>
  <si>
    <t>Total IL41530</t>
  </si>
  <si>
    <t>Total IL41524</t>
  </si>
  <si>
    <t>Total IL41518</t>
  </si>
  <si>
    <t>Total IL41503</t>
  </si>
  <si>
    <t>Total IL41483</t>
  </si>
  <si>
    <t>Total IL41396</t>
  </si>
  <si>
    <t>Total IL41378</t>
  </si>
  <si>
    <t>Total IL41359</t>
  </si>
  <si>
    <t>Total IL41357</t>
  </si>
  <si>
    <t>Total IL41349</t>
  </si>
  <si>
    <t>Total IL41319</t>
  </si>
  <si>
    <t>Total IL41306</t>
  </si>
  <si>
    <t>Total IL41298</t>
  </si>
  <si>
    <t>Total IL41244</t>
  </si>
  <si>
    <t>Total IL41206</t>
  </si>
  <si>
    <t>Total IL41132</t>
  </si>
  <si>
    <t>Total IL41078</t>
  </si>
  <si>
    <t>Total IL41026</t>
  </si>
  <si>
    <t>Total IL41020</t>
  </si>
  <si>
    <t>Total IL41016</t>
  </si>
  <si>
    <t>Total IL41013</t>
  </si>
  <si>
    <t>Total IL41006</t>
  </si>
  <si>
    <t>Total IL27810</t>
  </si>
  <si>
    <t>Total IL27800</t>
  </si>
  <si>
    <t>Total IL27787</t>
  </si>
  <si>
    <t>Total IL27745</t>
  </si>
  <si>
    <t>Total IL27660</t>
  </si>
  <si>
    <t>Total IL27615</t>
  </si>
  <si>
    <t>Total IL27600</t>
  </si>
  <si>
    <t>Total IL27580</t>
  </si>
  <si>
    <t>Total IL27495</t>
  </si>
  <si>
    <t>Total IL27493</t>
  </si>
  <si>
    <t>Total IL27491</t>
  </si>
  <si>
    <t>Total IL27450</t>
  </si>
  <si>
    <t>Total IL27430</t>
  </si>
  <si>
    <t>Total IL27425</t>
  </si>
  <si>
    <t>Total IL27413</t>
  </si>
  <si>
    <t>Total IL27372</t>
  </si>
  <si>
    <t>Total IL27361</t>
  </si>
  <si>
    <t>Total IL27250</t>
  </si>
  <si>
    <t>Total IL27245</t>
  </si>
  <si>
    <t>Total IL27205</t>
  </si>
  <si>
    <t>Total IL27160</t>
  </si>
  <si>
    <t>Total IL27150</t>
  </si>
  <si>
    <t>Total IL27135</t>
  </si>
  <si>
    <t>Total IL27099</t>
  </si>
  <si>
    <t>Total IL27077</t>
  </si>
  <si>
    <t>Total IL27075</t>
  </si>
  <si>
    <t>Total IL27073</t>
  </si>
  <si>
    <t>Total IL27050</t>
  </si>
  <si>
    <t>Total IL27025</t>
  </si>
  <si>
    <t>Total IL27006</t>
  </si>
  <si>
    <t>Total IL27001</t>
  </si>
  <si>
    <t>Total IL25898</t>
  </si>
  <si>
    <t>Total IL25885</t>
  </si>
  <si>
    <t>Total IL25878</t>
  </si>
  <si>
    <t>Total IL25875</t>
  </si>
  <si>
    <t>Total IL25873</t>
  </si>
  <si>
    <t>Total IL25871</t>
  </si>
  <si>
    <t>Total IL25867</t>
  </si>
  <si>
    <t>Total IL25862</t>
  </si>
  <si>
    <t>Total IL25851</t>
  </si>
  <si>
    <t>Total IL25845</t>
  </si>
  <si>
    <t>Total IL25843</t>
  </si>
  <si>
    <t>Total IL25841</t>
  </si>
  <si>
    <t>Total IL25839</t>
  </si>
  <si>
    <t>Total IL25823</t>
  </si>
  <si>
    <t>Total IL25815</t>
  </si>
  <si>
    <t>Total IL25807</t>
  </si>
  <si>
    <t>Total IL25805</t>
  </si>
  <si>
    <t>Total IL25799</t>
  </si>
  <si>
    <t>Total IL25797</t>
  </si>
  <si>
    <t>Total IL25793</t>
  </si>
  <si>
    <t>Total IL25785</t>
  </si>
  <si>
    <t>Total IL25781</t>
  </si>
  <si>
    <t>Total IL25779</t>
  </si>
  <si>
    <t>Total IL25777</t>
  </si>
  <si>
    <t>Total IL25772</t>
  </si>
  <si>
    <t>Total IL25769</t>
  </si>
  <si>
    <t>Total IL25758</t>
  </si>
  <si>
    <t>Total IL25745</t>
  </si>
  <si>
    <t>Total IL25743</t>
  </si>
  <si>
    <t>Total IL25740</t>
  </si>
  <si>
    <t>Total IL25736</t>
  </si>
  <si>
    <t>Total IL25718</t>
  </si>
  <si>
    <t>Total IL25662</t>
  </si>
  <si>
    <t>Total IL25658</t>
  </si>
  <si>
    <t>Total IL25653</t>
  </si>
  <si>
    <t>Total IL25649</t>
  </si>
  <si>
    <t>Total IL25645</t>
  </si>
  <si>
    <t>Total IL25612</t>
  </si>
  <si>
    <t>Total IL25599</t>
  </si>
  <si>
    <t>Total IL25596</t>
  </si>
  <si>
    <t>Total IL25594</t>
  </si>
  <si>
    <t>Total IL25592</t>
  </si>
  <si>
    <t>Total IL25580</t>
  </si>
  <si>
    <t>Total IL25572</t>
  </si>
  <si>
    <t>Total IL25535</t>
  </si>
  <si>
    <t>Total IL25530</t>
  </si>
  <si>
    <t>Total IL25524</t>
  </si>
  <si>
    <t>Total IL25518</t>
  </si>
  <si>
    <t>Total IL25513</t>
  </si>
  <si>
    <t>Total IL25506</t>
  </si>
  <si>
    <t>Total IL25491</t>
  </si>
  <si>
    <t>Total IL25489</t>
  </si>
  <si>
    <t>Total IL25488</t>
  </si>
  <si>
    <t>Total IL25486</t>
  </si>
  <si>
    <t>Total IL25483</t>
  </si>
  <si>
    <t>Total IL25438</t>
  </si>
  <si>
    <t>Total IL25436</t>
  </si>
  <si>
    <t>Total IL25426</t>
  </si>
  <si>
    <t>Total IL25407</t>
  </si>
  <si>
    <t>Total IL25402</t>
  </si>
  <si>
    <t>Total IL25398</t>
  </si>
  <si>
    <t>Total IL25394</t>
  </si>
  <si>
    <t>Total IL25386</t>
  </si>
  <si>
    <t>Total IL25377</t>
  </si>
  <si>
    <t>Total IL25372</t>
  </si>
  <si>
    <t>Total IL25368</t>
  </si>
  <si>
    <t>Total IL25339</t>
  </si>
  <si>
    <t>Total IL25335</t>
  </si>
  <si>
    <t>Total IL25328</t>
  </si>
  <si>
    <t>Total IL25326</t>
  </si>
  <si>
    <t>Total IL25324</t>
  </si>
  <si>
    <t>Total IL25322</t>
  </si>
  <si>
    <t>Total IL25320</t>
  </si>
  <si>
    <t>Total IL25317</t>
  </si>
  <si>
    <t>Total IL25312</t>
  </si>
  <si>
    <t>Total IL25299</t>
  </si>
  <si>
    <t>Total IL25297</t>
  </si>
  <si>
    <t>Total IL25295</t>
  </si>
  <si>
    <t>Total IL25293</t>
  </si>
  <si>
    <t>Total IL25288</t>
  </si>
  <si>
    <t>Total IL25281</t>
  </si>
  <si>
    <t>Total IL25279</t>
  </si>
  <si>
    <t>Total IL25260</t>
  </si>
  <si>
    <t>Total IL25258</t>
  </si>
  <si>
    <t>Total IL25245</t>
  </si>
  <si>
    <t>Total IL25224</t>
  </si>
  <si>
    <t>Total IL25200</t>
  </si>
  <si>
    <t>Total IL25183</t>
  </si>
  <si>
    <t>Total IL25181</t>
  </si>
  <si>
    <t>Total IL25178</t>
  </si>
  <si>
    <t>Total IL25168</t>
  </si>
  <si>
    <t>Total IL25154</t>
  </si>
  <si>
    <t>Total IL25151</t>
  </si>
  <si>
    <t>Total IL25148</t>
  </si>
  <si>
    <t>Total IL25123</t>
  </si>
  <si>
    <t>Total IL25120</t>
  </si>
  <si>
    <t>Total IL25099</t>
  </si>
  <si>
    <t>Total IL25095</t>
  </si>
  <si>
    <t>Total IL25086</t>
  </si>
  <si>
    <t>Total IL25053</t>
  </si>
  <si>
    <t>Total IL25040</t>
  </si>
  <si>
    <t>Total IL25035</t>
  </si>
  <si>
    <t>Total IL25019</t>
  </si>
  <si>
    <t>Total IL25001</t>
  </si>
  <si>
    <t>Total IL23855</t>
  </si>
  <si>
    <t>Total IL23815</t>
  </si>
  <si>
    <t>Total IL23807</t>
  </si>
  <si>
    <t>Total IL23686</t>
  </si>
  <si>
    <t>Total IL23682</t>
  </si>
  <si>
    <t>Total IL23678</t>
  </si>
  <si>
    <t>Total IL23675</t>
  </si>
  <si>
    <t>Total IL23672</t>
  </si>
  <si>
    <t>Total IL23670</t>
  </si>
  <si>
    <t>Total IL23660</t>
  </si>
  <si>
    <t>Total IL23586</t>
  </si>
  <si>
    <t>Total IL23580</t>
  </si>
  <si>
    <t>Total IL23574</t>
  </si>
  <si>
    <t>Total IL23570</t>
  </si>
  <si>
    <t>Total IL23555</t>
  </si>
  <si>
    <t>Total IL23500</t>
  </si>
  <si>
    <t>Total IL23466</t>
  </si>
  <si>
    <t>Total IL23464</t>
  </si>
  <si>
    <t>Total IL23419</t>
  </si>
  <si>
    <t>Total IL23417</t>
  </si>
  <si>
    <t>Total IL23350</t>
  </si>
  <si>
    <t>Total IL23300</t>
  </si>
  <si>
    <t>Total IL23189</t>
  </si>
  <si>
    <t>Total IL23182</t>
  </si>
  <si>
    <t>Total IL23168</t>
  </si>
  <si>
    <t>Total IL23162</t>
  </si>
  <si>
    <t>Total IL23090</t>
  </si>
  <si>
    <t>Total IL23079</t>
  </si>
  <si>
    <t>Total IL23068</t>
  </si>
  <si>
    <t>Total IL23001</t>
  </si>
  <si>
    <t>Total IL20787</t>
  </si>
  <si>
    <t>Total IL20770</t>
  </si>
  <si>
    <t>Total IL20750</t>
  </si>
  <si>
    <t>Total IL20710</t>
  </si>
  <si>
    <t>Total IL20621</t>
  </si>
  <si>
    <t>Total IL20614</t>
  </si>
  <si>
    <t>Total IL20570</t>
  </si>
  <si>
    <t>Total IL20550</t>
  </si>
  <si>
    <t>Total IL20517</t>
  </si>
  <si>
    <t>Total IL20443</t>
  </si>
  <si>
    <t>Total IL20400</t>
  </si>
  <si>
    <t>Total IL20383</t>
  </si>
  <si>
    <t>Total IL20310</t>
  </si>
  <si>
    <t>Total IL20295</t>
  </si>
  <si>
    <t>Total IL20250</t>
  </si>
  <si>
    <t>Total IL20238</t>
  </si>
  <si>
    <t>Total IL20228</t>
  </si>
  <si>
    <t>Total IL20178</t>
  </si>
  <si>
    <t>Total IL20175</t>
  </si>
  <si>
    <t>Total IL20060</t>
  </si>
  <si>
    <t>Total IL20045</t>
  </si>
  <si>
    <t>Total IL20032</t>
  </si>
  <si>
    <t>Total IL20013</t>
  </si>
  <si>
    <t>Total IL20011</t>
  </si>
  <si>
    <t>Total IL20001</t>
  </si>
  <si>
    <t>Total IL19845</t>
  </si>
  <si>
    <t>Total IL19824</t>
  </si>
  <si>
    <t>Total IL19821</t>
  </si>
  <si>
    <t>Total IL19809</t>
  </si>
  <si>
    <t>Total IL19807</t>
  </si>
  <si>
    <t>Total IL19785</t>
  </si>
  <si>
    <t>Total IL19780</t>
  </si>
  <si>
    <t>Total IL19760</t>
  </si>
  <si>
    <t>Total IL19743</t>
  </si>
  <si>
    <t>Total IL19701</t>
  </si>
  <si>
    <t>Total IL19698</t>
  </si>
  <si>
    <t>Total IL19693</t>
  </si>
  <si>
    <t>Total IL19622</t>
  </si>
  <si>
    <t>Total IL19585</t>
  </si>
  <si>
    <t>Total IL19573</t>
  </si>
  <si>
    <t>Total IL19548</t>
  </si>
  <si>
    <t>Total IL19533</t>
  </si>
  <si>
    <t>Total IL19532</t>
  </si>
  <si>
    <t>Total IL19517</t>
  </si>
  <si>
    <t>Total IL19513</t>
  </si>
  <si>
    <t>Total IL19473</t>
  </si>
  <si>
    <t>Total IL19455</t>
  </si>
  <si>
    <t>Total IL19450</t>
  </si>
  <si>
    <t>Total IL19418</t>
  </si>
  <si>
    <t>Total IL19397</t>
  </si>
  <si>
    <t>Total IL19392</t>
  </si>
  <si>
    <t>Total IL19364</t>
  </si>
  <si>
    <t>Total IL19355</t>
  </si>
  <si>
    <t>Total IL19318</t>
  </si>
  <si>
    <t>Total IL19300</t>
  </si>
  <si>
    <t>Total IL19290</t>
  </si>
  <si>
    <t>Total IL19256</t>
  </si>
  <si>
    <t>Total IL19212</t>
  </si>
  <si>
    <t>Total IL19142</t>
  </si>
  <si>
    <t>Total IL19137</t>
  </si>
  <si>
    <t>Total IL19130</t>
  </si>
  <si>
    <t>Total IL19110</t>
  </si>
  <si>
    <t>Total IL19100</t>
  </si>
  <si>
    <t>Total IL19075</t>
  </si>
  <si>
    <t>Total IL19050</t>
  </si>
  <si>
    <t>Total IL19022</t>
  </si>
  <si>
    <t>Total IL18860</t>
  </si>
  <si>
    <t>Total IL18785</t>
  </si>
  <si>
    <t>Total IL18756</t>
  </si>
  <si>
    <t>Total IL18753</t>
  </si>
  <si>
    <t>Total IL18610</t>
  </si>
  <si>
    <t>Total IL18592</t>
  </si>
  <si>
    <t>Total IL18479</t>
  </si>
  <si>
    <t>Total IL18460</t>
  </si>
  <si>
    <t>Total IL18410</t>
  </si>
  <si>
    <t>Total IL18256</t>
  </si>
  <si>
    <t>Total IL18247</t>
  </si>
  <si>
    <t>Total IL18205</t>
  </si>
  <si>
    <t>Total IL18150</t>
  </si>
  <si>
    <t>Total IL18094</t>
  </si>
  <si>
    <t>Total IL18029</t>
  </si>
  <si>
    <t>Total IL18001</t>
  </si>
  <si>
    <t>Total IL17877</t>
  </si>
  <si>
    <t>Total IL17873</t>
  </si>
  <si>
    <t>Total IL17867</t>
  </si>
  <si>
    <t>Total IL17777</t>
  </si>
  <si>
    <t>Total IL17665</t>
  </si>
  <si>
    <t>Total IL17662</t>
  </si>
  <si>
    <t>Total IL17653</t>
  </si>
  <si>
    <t>Total IL17616</t>
  </si>
  <si>
    <t>Total IL17614</t>
  </si>
  <si>
    <t>Total IL17541</t>
  </si>
  <si>
    <t>Total IL17524</t>
  </si>
  <si>
    <t>Total IL17513</t>
  </si>
  <si>
    <t>Total IL17495</t>
  </si>
  <si>
    <t>Total IL17486</t>
  </si>
  <si>
    <t>Total IL17446</t>
  </si>
  <si>
    <t>Total IL17444</t>
  </si>
  <si>
    <t>Total IL17442</t>
  </si>
  <si>
    <t>Total IL17433</t>
  </si>
  <si>
    <t>Total IL17388</t>
  </si>
  <si>
    <t>Total IL17380</t>
  </si>
  <si>
    <t>Total IL17272</t>
  </si>
  <si>
    <t>Total IL17174</t>
  </si>
  <si>
    <t>Total IL17088</t>
  </si>
  <si>
    <t>Total IL17050</t>
  </si>
  <si>
    <t>Total IL17042</t>
  </si>
  <si>
    <t>Total IL17013</t>
  </si>
  <si>
    <t>Total IL15897</t>
  </si>
  <si>
    <t>Total IL15879</t>
  </si>
  <si>
    <t>Total IL15861</t>
  </si>
  <si>
    <t>Total IL15842</t>
  </si>
  <si>
    <t>Total IL15839</t>
  </si>
  <si>
    <t>Total IL15837</t>
  </si>
  <si>
    <t>Total IL15835</t>
  </si>
  <si>
    <t>Total IL15832</t>
  </si>
  <si>
    <t>Total IL15822</t>
  </si>
  <si>
    <t>Total IL15820</t>
  </si>
  <si>
    <t>Total IL15816</t>
  </si>
  <si>
    <t>Total IL15814</t>
  </si>
  <si>
    <t>Total IL15810</t>
  </si>
  <si>
    <t>Total IL15808</t>
  </si>
  <si>
    <t>Total IL15806</t>
  </si>
  <si>
    <t>Total IL15804</t>
  </si>
  <si>
    <t>Total IL15798</t>
  </si>
  <si>
    <t>Total IL15790</t>
  </si>
  <si>
    <t>Total IL15778</t>
  </si>
  <si>
    <t>Total IL15776</t>
  </si>
  <si>
    <t>Total IL15774</t>
  </si>
  <si>
    <t>Total IL15764</t>
  </si>
  <si>
    <t>Total IL15763</t>
  </si>
  <si>
    <t>Total IL15762</t>
  </si>
  <si>
    <t>Total IL15761</t>
  </si>
  <si>
    <t>Total IL15757</t>
  </si>
  <si>
    <t>Total IL15755</t>
  </si>
  <si>
    <t>Total IL15753</t>
  </si>
  <si>
    <t>Total IL15740</t>
  </si>
  <si>
    <t>Total IL15723</t>
  </si>
  <si>
    <t>Total IL15720</t>
  </si>
  <si>
    <t>Total IL15696</t>
  </si>
  <si>
    <t>Total IL15693</t>
  </si>
  <si>
    <t>Total IL15690</t>
  </si>
  <si>
    <t>Total IL15686</t>
  </si>
  <si>
    <t>Total IL15681</t>
  </si>
  <si>
    <t>Total IL15676</t>
  </si>
  <si>
    <t>Total IL15673</t>
  </si>
  <si>
    <t>Total IL15667</t>
  </si>
  <si>
    <t>Total IL15664</t>
  </si>
  <si>
    <t>Total IL15660</t>
  </si>
  <si>
    <t>Total IL15646</t>
  </si>
  <si>
    <t>Total IL15638</t>
  </si>
  <si>
    <t>Total IL15632</t>
  </si>
  <si>
    <t>Total IL15621</t>
  </si>
  <si>
    <t>Total IL15600</t>
  </si>
  <si>
    <t>Total IL15599</t>
  </si>
  <si>
    <t>Total IL15580</t>
  </si>
  <si>
    <t>Total IL15572</t>
  </si>
  <si>
    <t>Total IL15550</t>
  </si>
  <si>
    <t>Total IL15542</t>
  </si>
  <si>
    <t>Total IL15537</t>
  </si>
  <si>
    <t>Total IL15533</t>
  </si>
  <si>
    <t>Total IL15531</t>
  </si>
  <si>
    <t>Total IL15522</t>
  </si>
  <si>
    <t>Total IL15518</t>
  </si>
  <si>
    <t>Total IL15516</t>
  </si>
  <si>
    <t>Total IL15514</t>
  </si>
  <si>
    <t>Total IL15511</t>
  </si>
  <si>
    <t>Total IL15507</t>
  </si>
  <si>
    <t>Total IL15500</t>
  </si>
  <si>
    <t>Total IL15494</t>
  </si>
  <si>
    <t>Total IL15491</t>
  </si>
  <si>
    <t>Total IL15480</t>
  </si>
  <si>
    <t>Total IL15476</t>
  </si>
  <si>
    <t>Total IL15469</t>
  </si>
  <si>
    <t>Total IL15466</t>
  </si>
  <si>
    <t>Total IL15464</t>
  </si>
  <si>
    <t>Total IL15455</t>
  </si>
  <si>
    <t>Total IL15442</t>
  </si>
  <si>
    <t>Total IL15425</t>
  </si>
  <si>
    <t>Total IL15407</t>
  </si>
  <si>
    <t>Total IL15403</t>
  </si>
  <si>
    <t>Total IL15401</t>
  </si>
  <si>
    <t>Total IL15380</t>
  </si>
  <si>
    <t>Total IL15377</t>
  </si>
  <si>
    <t>Total IL15368</t>
  </si>
  <si>
    <t>Total IL15367</t>
  </si>
  <si>
    <t>Total IL15362</t>
  </si>
  <si>
    <t>Total IL15332</t>
  </si>
  <si>
    <t>Total IL15325</t>
  </si>
  <si>
    <t>Total IL15322</t>
  </si>
  <si>
    <t>Total IL15317</t>
  </si>
  <si>
    <t>Total IL15299</t>
  </si>
  <si>
    <t>Total IL15296</t>
  </si>
  <si>
    <t>Total IL15293</t>
  </si>
  <si>
    <t>Total IL15276</t>
  </si>
  <si>
    <t>Total IL15272</t>
  </si>
  <si>
    <t>Total IL15248</t>
  </si>
  <si>
    <t>Total IL15244</t>
  </si>
  <si>
    <t>Total IL15236</t>
  </si>
  <si>
    <t>Total IL15232</t>
  </si>
  <si>
    <t>Total IL15226</t>
  </si>
  <si>
    <t>Total IL15224</t>
  </si>
  <si>
    <t>Total IL15223</t>
  </si>
  <si>
    <t>Total IL15218</t>
  </si>
  <si>
    <t>Total IL15215</t>
  </si>
  <si>
    <t>Total IL15212</t>
  </si>
  <si>
    <t>Total IL15204</t>
  </si>
  <si>
    <t>Total IL15189</t>
  </si>
  <si>
    <t>Total IL15187</t>
  </si>
  <si>
    <t>Total IL15185</t>
  </si>
  <si>
    <t>Total IL15183</t>
  </si>
  <si>
    <t>Total IL15180</t>
  </si>
  <si>
    <t>Total IL15176</t>
  </si>
  <si>
    <t>Total IL15172</t>
  </si>
  <si>
    <t>Total IL15162</t>
  </si>
  <si>
    <t>Total IL15135</t>
  </si>
  <si>
    <t>Total IL15131</t>
  </si>
  <si>
    <t>Total IL15114</t>
  </si>
  <si>
    <t>Total IL15109</t>
  </si>
  <si>
    <t>Total IL15106</t>
  </si>
  <si>
    <t>Total IL15104</t>
  </si>
  <si>
    <t>Total IL15097</t>
  </si>
  <si>
    <t>Total IL15092</t>
  </si>
  <si>
    <t>Total IL15090</t>
  </si>
  <si>
    <t>Total IL15087</t>
  </si>
  <si>
    <t>Total IL15051</t>
  </si>
  <si>
    <t>Total IL15047</t>
  </si>
  <si>
    <t>Total IL15022</t>
  </si>
  <si>
    <t>Total IL13894</t>
  </si>
  <si>
    <t>Total IL13873</t>
  </si>
  <si>
    <t>Total IL13838</t>
  </si>
  <si>
    <t>Total IL13836</t>
  </si>
  <si>
    <t>Total IL13810</t>
  </si>
  <si>
    <t>Total IL13780</t>
  </si>
  <si>
    <t>Total IL13760</t>
  </si>
  <si>
    <t>Total IL13744</t>
  </si>
  <si>
    <t>Total IL13688</t>
  </si>
  <si>
    <t>Total IL13683</t>
  </si>
  <si>
    <t>Total IL13673</t>
  </si>
  <si>
    <t>Total IL13670</t>
  </si>
  <si>
    <t>Total IL13667</t>
  </si>
  <si>
    <t>Total IL13657</t>
  </si>
  <si>
    <t>Total IL13655</t>
  </si>
  <si>
    <t>Total IL13654</t>
  </si>
  <si>
    <t>Total IL13650</t>
  </si>
  <si>
    <t>Total IL13647</t>
  </si>
  <si>
    <t>Total IL13620</t>
  </si>
  <si>
    <t>Total IL13600</t>
  </si>
  <si>
    <t>Total IL13580</t>
  </si>
  <si>
    <t>Total IL13549</t>
  </si>
  <si>
    <t>Total IL13490</t>
  </si>
  <si>
    <t>Total IL13473</t>
  </si>
  <si>
    <t>Total IL13468</t>
  </si>
  <si>
    <t>Total IL13458</t>
  </si>
  <si>
    <t>Total IL13442</t>
  </si>
  <si>
    <t>Total IL13440</t>
  </si>
  <si>
    <t>Total IL13433</t>
  </si>
  <si>
    <t>Total IL13430</t>
  </si>
  <si>
    <t>Total IL13300</t>
  </si>
  <si>
    <t>Total IL13268</t>
  </si>
  <si>
    <t>Total IL13248</t>
  </si>
  <si>
    <t>Total IL13244</t>
  </si>
  <si>
    <t>Total IL13222</t>
  </si>
  <si>
    <t>Total IL13212</t>
  </si>
  <si>
    <t>Total IL13188</t>
  </si>
  <si>
    <t>Total IL13160</t>
  </si>
  <si>
    <t>Total IL13140</t>
  </si>
  <si>
    <t>Total IL13074</t>
  </si>
  <si>
    <t>Total IL13062</t>
  </si>
  <si>
    <t>Total IL13052</t>
  </si>
  <si>
    <t>Total IL13042</t>
  </si>
  <si>
    <t>Total IL13030</t>
  </si>
  <si>
    <t>Total IL13006</t>
  </si>
  <si>
    <t>Total IL08849</t>
  </si>
  <si>
    <t>Total IL08832</t>
  </si>
  <si>
    <t>Total IL08770</t>
  </si>
  <si>
    <t>Total IL08685</t>
  </si>
  <si>
    <t>Total IL08675</t>
  </si>
  <si>
    <t>Total IL08638</t>
  </si>
  <si>
    <t>Total IL08634</t>
  </si>
  <si>
    <t>Total IL08606</t>
  </si>
  <si>
    <t>Total IL08573</t>
  </si>
  <si>
    <t>Total IL08560</t>
  </si>
  <si>
    <t>Total IL08558</t>
  </si>
  <si>
    <t>Total IL08549</t>
  </si>
  <si>
    <t>Total IL08520</t>
  </si>
  <si>
    <t>Total IL08436</t>
  </si>
  <si>
    <t>Total IL08433</t>
  </si>
  <si>
    <t>Total IL08421</t>
  </si>
  <si>
    <t>Total IL08372</t>
  </si>
  <si>
    <t>Total IL08296</t>
  </si>
  <si>
    <t>Total IL08141</t>
  </si>
  <si>
    <t>Total IL08137</t>
  </si>
  <si>
    <t>Total IL08078</t>
  </si>
  <si>
    <t>Total IL05895</t>
  </si>
  <si>
    <t>Total IL05893</t>
  </si>
  <si>
    <t>Total IL05890</t>
  </si>
  <si>
    <t>Total IL05887</t>
  </si>
  <si>
    <t>Total IL05885</t>
  </si>
  <si>
    <t>Total IL05873</t>
  </si>
  <si>
    <t>Total IL05861</t>
  </si>
  <si>
    <t>Total IL05858</t>
  </si>
  <si>
    <t>Total IL05856</t>
  </si>
  <si>
    <t>Total IL05854</t>
  </si>
  <si>
    <t>Total IL05847</t>
  </si>
  <si>
    <t>Total IL05842</t>
  </si>
  <si>
    <t>Total IL05837</t>
  </si>
  <si>
    <t>Total IL05819</t>
  </si>
  <si>
    <t>Total IL05809</t>
  </si>
  <si>
    <t>Total IL05792</t>
  </si>
  <si>
    <t>Total IL05790</t>
  </si>
  <si>
    <t>Total IL05789</t>
  </si>
  <si>
    <t>Total IL05761</t>
  </si>
  <si>
    <t>Total IL05756</t>
  </si>
  <si>
    <t>Total IL05736</t>
  </si>
  <si>
    <t>Total IL05697</t>
  </si>
  <si>
    <t>Total IL05690</t>
  </si>
  <si>
    <t>Total IL05686</t>
  </si>
  <si>
    <t>Total IL05679</t>
  </si>
  <si>
    <t>Total IL05674</t>
  </si>
  <si>
    <t>Total IL05670</t>
  </si>
  <si>
    <t>Total IL05667</t>
  </si>
  <si>
    <t>Total IL05665</t>
  </si>
  <si>
    <t>Total IL05664</t>
  </si>
  <si>
    <t>Total IL05660</t>
  </si>
  <si>
    <t>Total IL05659</t>
  </si>
  <si>
    <t>Total IL05658</t>
  </si>
  <si>
    <t>Total IL05656</t>
  </si>
  <si>
    <t>Total IL05652</t>
  </si>
  <si>
    <t>Total IL05649</t>
  </si>
  <si>
    <t>Total IL05647</t>
  </si>
  <si>
    <t>Total IL05642</t>
  </si>
  <si>
    <t>Total IL05628</t>
  </si>
  <si>
    <t>Total IL05607</t>
  </si>
  <si>
    <t>Total IL05604</t>
  </si>
  <si>
    <t>Total IL05591</t>
  </si>
  <si>
    <t>Total IL05585</t>
  </si>
  <si>
    <t>Total IL05579</t>
  </si>
  <si>
    <t>Total IL05576</t>
  </si>
  <si>
    <t>Total IL05543</t>
  </si>
  <si>
    <t>Total IL05541</t>
  </si>
  <si>
    <t>Total IL05501</t>
  </si>
  <si>
    <t>Total IL05495</t>
  </si>
  <si>
    <t>Total IL05490</t>
  </si>
  <si>
    <t>Total IL05483</t>
  </si>
  <si>
    <t>Total IL05480</t>
  </si>
  <si>
    <t>Total IL05475</t>
  </si>
  <si>
    <t>Total IL05467</t>
  </si>
  <si>
    <t>Total IL05440</t>
  </si>
  <si>
    <t>Total IL05425</t>
  </si>
  <si>
    <t>Total IL05411</t>
  </si>
  <si>
    <t>Total IL05400</t>
  </si>
  <si>
    <t>Total IL05390</t>
  </si>
  <si>
    <t>Total IL05376</t>
  </si>
  <si>
    <t>Total IL05368</t>
  </si>
  <si>
    <t>Total IL05364</t>
  </si>
  <si>
    <t>Total IL05361</t>
  </si>
  <si>
    <t>Total IL05353</t>
  </si>
  <si>
    <t>Total IL05347</t>
  </si>
  <si>
    <t>Total IL05321</t>
  </si>
  <si>
    <t>Total IL05318</t>
  </si>
  <si>
    <t>Total IL05315</t>
  </si>
  <si>
    <t>Total IL05313</t>
  </si>
  <si>
    <t>Total IL05310</t>
  </si>
  <si>
    <t>Total IL05306</t>
  </si>
  <si>
    <t>Total IL05284</t>
  </si>
  <si>
    <t>Total IL05282</t>
  </si>
  <si>
    <t>Total IL05264</t>
  </si>
  <si>
    <t>Total IL05250</t>
  </si>
  <si>
    <t>Total IL05240</t>
  </si>
  <si>
    <t>Total IL05237</t>
  </si>
  <si>
    <t>Total IL05234</t>
  </si>
  <si>
    <t>Total IL05209</t>
  </si>
  <si>
    <t>Total IL05206</t>
  </si>
  <si>
    <t>Total IL05197</t>
  </si>
  <si>
    <t>Total IL05190</t>
  </si>
  <si>
    <t>Total IL05172</t>
  </si>
  <si>
    <t>Total IL05154</t>
  </si>
  <si>
    <t>Total IL05150</t>
  </si>
  <si>
    <t>Total IL05148</t>
  </si>
  <si>
    <t>Total IL05147</t>
  </si>
  <si>
    <t>Total IL05145</t>
  </si>
  <si>
    <t>Total IL05142</t>
  </si>
  <si>
    <t>Total IL05138</t>
  </si>
  <si>
    <t>Total IL05134</t>
  </si>
  <si>
    <t>Total IL05129</t>
  </si>
  <si>
    <t>Total IL05125</t>
  </si>
  <si>
    <t>Total IL05120</t>
  </si>
  <si>
    <t>Total IL05113</t>
  </si>
  <si>
    <t>Total IL05107</t>
  </si>
  <si>
    <t>Total IL05101</t>
  </si>
  <si>
    <t>Total IL05093</t>
  </si>
  <si>
    <t>Total IL05091</t>
  </si>
  <si>
    <t>Total IL05086</t>
  </si>
  <si>
    <t>Total IL05079</t>
  </si>
  <si>
    <t>Total IL05059</t>
  </si>
  <si>
    <t>Total IL05055</t>
  </si>
  <si>
    <t>Total IL05051</t>
  </si>
  <si>
    <t>Total IL05045</t>
  </si>
  <si>
    <t>Total IL05044</t>
  </si>
  <si>
    <t>Total IL05042</t>
  </si>
  <si>
    <t>Total IL05040</t>
  </si>
  <si>
    <t>Total IL05038</t>
  </si>
  <si>
    <t>Total IL05036</t>
  </si>
  <si>
    <t>Total IL05034</t>
  </si>
  <si>
    <t>Total IL05031</t>
  </si>
  <si>
    <t>Total IL05030</t>
  </si>
  <si>
    <t>Total IL05021</t>
  </si>
  <si>
    <t>Total IL05004</t>
  </si>
  <si>
    <t>Total IL05002</t>
  </si>
  <si>
    <t>Total IA99773</t>
  </si>
  <si>
    <t>Total IA99624</t>
  </si>
  <si>
    <t>Total IA99524</t>
  </si>
  <si>
    <t>Total IA99001</t>
  </si>
  <si>
    <t>Total IA97666</t>
  </si>
  <si>
    <t>Total IA97161</t>
  </si>
  <si>
    <t>Total IA97001</t>
  </si>
  <si>
    <t>Total IA95200</t>
  </si>
  <si>
    <t>Total IA95025</t>
  </si>
  <si>
    <t>Total IA95015</t>
  </si>
  <si>
    <t>Total IA95001</t>
  </si>
  <si>
    <t>Total IA94343</t>
  </si>
  <si>
    <t>Total IA94001</t>
  </si>
  <si>
    <t>Total IA91540</t>
  </si>
  <si>
    <t>Total IA91001</t>
  </si>
  <si>
    <t>Total IA88564</t>
  </si>
  <si>
    <t>Total IA88000</t>
  </si>
  <si>
    <t>Total IA86885</t>
  </si>
  <si>
    <t>Total IA86865</t>
  </si>
  <si>
    <t>Total IA86760</t>
  </si>
  <si>
    <t>Total IA86757</t>
  </si>
  <si>
    <t>Total IA86755</t>
  </si>
  <si>
    <t>Total IA86749</t>
  </si>
  <si>
    <t>Total IA86573</t>
  </si>
  <si>
    <t>Total IA86571</t>
  </si>
  <si>
    <t>Total IA86569</t>
  </si>
  <si>
    <t>Total IA86568</t>
  </si>
  <si>
    <t>Total IA86320</t>
  </si>
  <si>
    <t>Total IA86219</t>
  </si>
  <si>
    <t>Total IA86001</t>
  </si>
  <si>
    <t>Total IA85440</t>
  </si>
  <si>
    <t>Total IA85430</t>
  </si>
  <si>
    <t>Total IA85410</t>
  </si>
  <si>
    <t>Total IA85400</t>
  </si>
  <si>
    <t>Total IA85325</t>
  </si>
  <si>
    <t>Total IA85315</t>
  </si>
  <si>
    <t>Total IA85300</t>
  </si>
  <si>
    <t>Total IA85279</t>
  </si>
  <si>
    <t>Total IA85263</t>
  </si>
  <si>
    <t>Total IA85250</t>
  </si>
  <si>
    <t>Total IA85230</t>
  </si>
  <si>
    <t>Total IA85225</t>
  </si>
  <si>
    <t>Total IA85162</t>
  </si>
  <si>
    <t>Total IA85139</t>
  </si>
  <si>
    <t>Total IA85136</t>
  </si>
  <si>
    <t>Total IA85125</t>
  </si>
  <si>
    <t>Total IA85015</t>
  </si>
  <si>
    <t>Total IA85010</t>
  </si>
  <si>
    <t>Total IA81794</t>
  </si>
  <si>
    <t>Total IA81736</t>
  </si>
  <si>
    <t>Total IA81591</t>
  </si>
  <si>
    <t>Total IA81300</t>
  </si>
  <si>
    <t>Total IA81220</t>
  </si>
  <si>
    <t>Total IA81065</t>
  </si>
  <si>
    <t>Total IA81001</t>
  </si>
  <si>
    <t>Total IA76895</t>
  </si>
  <si>
    <t>Total IA76890</t>
  </si>
  <si>
    <t>Total IA76869</t>
  </si>
  <si>
    <t>Total IA76863</t>
  </si>
  <si>
    <t>Total IA76845</t>
  </si>
  <si>
    <t>Total IA76828</t>
  </si>
  <si>
    <t>Total IA76823</t>
  </si>
  <si>
    <t>Total IA76736</t>
  </si>
  <si>
    <t>Total IA76670</t>
  </si>
  <si>
    <t>Total IA76622</t>
  </si>
  <si>
    <t>Total IA76616</t>
  </si>
  <si>
    <t>Total IA76606</t>
  </si>
  <si>
    <t>Total IA76563</t>
  </si>
  <si>
    <t>Total IA76497</t>
  </si>
  <si>
    <t>Total IA76403</t>
  </si>
  <si>
    <t>Total IA76400</t>
  </si>
  <si>
    <t>Total IA76377</t>
  </si>
  <si>
    <t>Total IA76318</t>
  </si>
  <si>
    <t>Total IA76306</t>
  </si>
  <si>
    <t>Total IA76275</t>
  </si>
  <si>
    <t>Total IA76250</t>
  </si>
  <si>
    <t>Total IA76248</t>
  </si>
  <si>
    <t>Total IA76246</t>
  </si>
  <si>
    <t>Total IA76243</t>
  </si>
  <si>
    <t>Total IA76233</t>
  </si>
  <si>
    <t>Total IA76147</t>
  </si>
  <si>
    <t>Total IA76126</t>
  </si>
  <si>
    <t>Total IA76122</t>
  </si>
  <si>
    <t>Total IA76113</t>
  </si>
  <si>
    <t>Total IA76109</t>
  </si>
  <si>
    <t>Total IA76100</t>
  </si>
  <si>
    <t>Total IA76054</t>
  </si>
  <si>
    <t>Total IA76041</t>
  </si>
  <si>
    <t>Total IA76036</t>
  </si>
  <si>
    <t>Total IA76020</t>
  </si>
  <si>
    <t>Total IA73873</t>
  </si>
  <si>
    <t>Total IA73870</t>
  </si>
  <si>
    <t>Total IA73861</t>
  </si>
  <si>
    <t>Total IA73854</t>
  </si>
  <si>
    <t>Total IA73770</t>
  </si>
  <si>
    <t>Total IA73686</t>
  </si>
  <si>
    <t>Total IA73678</t>
  </si>
  <si>
    <t>Total IA73675</t>
  </si>
  <si>
    <t>Total IA73671</t>
  </si>
  <si>
    <t>Total IA73624</t>
  </si>
  <si>
    <t>Total IA73622</t>
  </si>
  <si>
    <t>Total IA73616</t>
  </si>
  <si>
    <t>Total IA73585</t>
  </si>
  <si>
    <t>Total IA73563</t>
  </si>
  <si>
    <t>Total IA73555</t>
  </si>
  <si>
    <t>Total IA73547</t>
  </si>
  <si>
    <t>Total IA73520</t>
  </si>
  <si>
    <t>Total IA73504</t>
  </si>
  <si>
    <t>Total IA73483</t>
  </si>
  <si>
    <t>Total IA73461</t>
  </si>
  <si>
    <t>Total IA73449</t>
  </si>
  <si>
    <t>Total IA73443</t>
  </si>
  <si>
    <t>Total IA73411</t>
  </si>
  <si>
    <t>Total IA73408</t>
  </si>
  <si>
    <t>Total IA73352</t>
  </si>
  <si>
    <t>Total IA73349</t>
  </si>
  <si>
    <t>Total IA73347</t>
  </si>
  <si>
    <t>Total IA73319</t>
  </si>
  <si>
    <t>Total IA73283</t>
  </si>
  <si>
    <t>Total IA73275</t>
  </si>
  <si>
    <t>Total IA73270</t>
  </si>
  <si>
    <t>Total IA73268</t>
  </si>
  <si>
    <t>Total IA73236</t>
  </si>
  <si>
    <t>Total IA73226</t>
  </si>
  <si>
    <t>Total IA73217</t>
  </si>
  <si>
    <t>Total IA73200</t>
  </si>
  <si>
    <t>Total IA73168</t>
  </si>
  <si>
    <t>Total IA73152</t>
  </si>
  <si>
    <t>Total IA73148</t>
  </si>
  <si>
    <t>Total IA73124</t>
  </si>
  <si>
    <t>Total IA73067</t>
  </si>
  <si>
    <t>Total IA73055</t>
  </si>
  <si>
    <t>Total IA73043</t>
  </si>
  <si>
    <t>Total IA73030</t>
  </si>
  <si>
    <t>Total IA73026</t>
  </si>
  <si>
    <t>Total IA73024</t>
  </si>
  <si>
    <t>Total IA70823</t>
  </si>
  <si>
    <t>Total IA70820</t>
  </si>
  <si>
    <t>Total IA70771</t>
  </si>
  <si>
    <t>Total IA70742</t>
  </si>
  <si>
    <t>Total IA70717</t>
  </si>
  <si>
    <t>Total IA70713</t>
  </si>
  <si>
    <t>Total IA70708</t>
  </si>
  <si>
    <t>Total IA70702</t>
  </si>
  <si>
    <t>Total IA70678</t>
  </si>
  <si>
    <t>Total IA70670</t>
  </si>
  <si>
    <t>Total IA70523</t>
  </si>
  <si>
    <t>Total IA70508</t>
  </si>
  <si>
    <t>Total IA70473</t>
  </si>
  <si>
    <t>Total IA70429</t>
  </si>
  <si>
    <t>Total IA70418</t>
  </si>
  <si>
    <t>Total IA70400</t>
  </si>
  <si>
    <t>Total IA70265</t>
  </si>
  <si>
    <t>Total IA70235</t>
  </si>
  <si>
    <t>Total IA70233</t>
  </si>
  <si>
    <t>Total IA70230</t>
  </si>
  <si>
    <t>Total IA70221</t>
  </si>
  <si>
    <t>Total IA70215</t>
  </si>
  <si>
    <t>Total IA70204</t>
  </si>
  <si>
    <t>Total IA70124</t>
  </si>
  <si>
    <t>Total IA70110</t>
  </si>
  <si>
    <t>Total IA70001</t>
  </si>
  <si>
    <t>Total IA68895</t>
  </si>
  <si>
    <t>Total IA68872</t>
  </si>
  <si>
    <t>Total IA68867</t>
  </si>
  <si>
    <t>Total IA68861</t>
  </si>
  <si>
    <t>Total IA68855</t>
  </si>
  <si>
    <t>Total IA68820</t>
  </si>
  <si>
    <t>Total IA68780</t>
  </si>
  <si>
    <t>Total IA68773</t>
  </si>
  <si>
    <t>Total IA68770</t>
  </si>
  <si>
    <t>Total IA68755</t>
  </si>
  <si>
    <t>Total IA68745</t>
  </si>
  <si>
    <t>Total IA68720</t>
  </si>
  <si>
    <t>Total IA68705</t>
  </si>
  <si>
    <t>Total IA68689</t>
  </si>
  <si>
    <t>Total IA68686</t>
  </si>
  <si>
    <t>Total IA68684</t>
  </si>
  <si>
    <t>Total IA68682</t>
  </si>
  <si>
    <t>Total IA68679</t>
  </si>
  <si>
    <t>Total IA68673</t>
  </si>
  <si>
    <t>Total IA68669</t>
  </si>
  <si>
    <t>Total IA68655</t>
  </si>
  <si>
    <t>Total IA68615</t>
  </si>
  <si>
    <t>Total IA68575</t>
  </si>
  <si>
    <t>Total IA68573</t>
  </si>
  <si>
    <t>Total IA68572</t>
  </si>
  <si>
    <t>Total IA68549</t>
  </si>
  <si>
    <t>Total IA68533</t>
  </si>
  <si>
    <t>Total IA68524</t>
  </si>
  <si>
    <t>Total IA68522</t>
  </si>
  <si>
    <t>Total IA68502</t>
  </si>
  <si>
    <t>Total IA68500</t>
  </si>
  <si>
    <t>Total IA68498</t>
  </si>
  <si>
    <t>Total IA68468</t>
  </si>
  <si>
    <t>Total IA68464</t>
  </si>
  <si>
    <t>Total IA68444</t>
  </si>
  <si>
    <t>Total IA68432</t>
  </si>
  <si>
    <t>Total IA68425</t>
  </si>
  <si>
    <t>Total IA68418</t>
  </si>
  <si>
    <t>Total IA68406</t>
  </si>
  <si>
    <t>Total IA68397</t>
  </si>
  <si>
    <t>Total IA68385</t>
  </si>
  <si>
    <t>Total IA68377</t>
  </si>
  <si>
    <t>Total IA68370</t>
  </si>
  <si>
    <t>Total IA68368</t>
  </si>
  <si>
    <t>Total IA68344</t>
  </si>
  <si>
    <t>Total IA68327</t>
  </si>
  <si>
    <t>Total IA68324</t>
  </si>
  <si>
    <t>Total IA68322</t>
  </si>
  <si>
    <t>Total IA68320</t>
  </si>
  <si>
    <t>Total IA68318</t>
  </si>
  <si>
    <t>Total IA68298</t>
  </si>
  <si>
    <t>Total IA68296</t>
  </si>
  <si>
    <t>Total IA68271</t>
  </si>
  <si>
    <t>Total IA68266</t>
  </si>
  <si>
    <t>Total IA68264</t>
  </si>
  <si>
    <t>Total IA68255</t>
  </si>
  <si>
    <t>Total IA68250</t>
  </si>
  <si>
    <t>Total IA68245</t>
  </si>
  <si>
    <t>Total IA68235</t>
  </si>
  <si>
    <t>Total IA68229</t>
  </si>
  <si>
    <t>Total IA68217</t>
  </si>
  <si>
    <t>Total IA68211</t>
  </si>
  <si>
    <t>Total IA68209</t>
  </si>
  <si>
    <t>Total IA68207</t>
  </si>
  <si>
    <t>Total IA68190</t>
  </si>
  <si>
    <t>Total IA68179</t>
  </si>
  <si>
    <t>Total IA68176</t>
  </si>
  <si>
    <t>Total IA68169</t>
  </si>
  <si>
    <t>Total IA68167</t>
  </si>
  <si>
    <t>Total IA68162</t>
  </si>
  <si>
    <t>Total IA68160</t>
  </si>
  <si>
    <t>Total IA68152</t>
  </si>
  <si>
    <t>Total IA68147</t>
  </si>
  <si>
    <t>Total IA68132</t>
  </si>
  <si>
    <t>Total IA68121</t>
  </si>
  <si>
    <t>Total IA68101</t>
  </si>
  <si>
    <t>Total IA68092</t>
  </si>
  <si>
    <t>Total IA68079</t>
  </si>
  <si>
    <t>Total IA68077</t>
  </si>
  <si>
    <t>Total IA68051</t>
  </si>
  <si>
    <t>Total IA68020</t>
  </si>
  <si>
    <t>Total IA68013</t>
  </si>
  <si>
    <t>Total IA66687</t>
  </si>
  <si>
    <t>Total IA66682</t>
  </si>
  <si>
    <t>Total IA66594</t>
  </si>
  <si>
    <t>Total IA66572</t>
  </si>
  <si>
    <t>Total IA66456</t>
  </si>
  <si>
    <t>Total IA66440</t>
  </si>
  <si>
    <t>Total IA66400</t>
  </si>
  <si>
    <t>Total IA66383</t>
  </si>
  <si>
    <t>Total IA66318</t>
  </si>
  <si>
    <t>Total IA66088</t>
  </si>
  <si>
    <t>Total IA66075</t>
  </si>
  <si>
    <t>Total IA66045</t>
  </si>
  <si>
    <t>Total IA63690</t>
  </si>
  <si>
    <t>Total IA63594</t>
  </si>
  <si>
    <t>Total IA63548</t>
  </si>
  <si>
    <t>Total IA63470</t>
  </si>
  <si>
    <t>Total IA63401</t>
  </si>
  <si>
    <t>Total IA63302</t>
  </si>
  <si>
    <t>Total IA63272</t>
  </si>
  <si>
    <t>Total IA63212</t>
  </si>
  <si>
    <t>Total IA63190</t>
  </si>
  <si>
    <t>Total IA63130</t>
  </si>
  <si>
    <t>Total IA63111</t>
  </si>
  <si>
    <t>Total IA54874</t>
  </si>
  <si>
    <t>Total IA54871</t>
  </si>
  <si>
    <t>Total IA54820</t>
  </si>
  <si>
    <t>Total IA54810</t>
  </si>
  <si>
    <t>Total IA54800</t>
  </si>
  <si>
    <t>Total IA54743</t>
  </si>
  <si>
    <t>Total IA54720</t>
  </si>
  <si>
    <t>Total IA54680</t>
  </si>
  <si>
    <t>Total IA54673</t>
  </si>
  <si>
    <t>Total IA54670</t>
  </si>
  <si>
    <t>Total IA54660</t>
  </si>
  <si>
    <t>Total IA54599</t>
  </si>
  <si>
    <t>Total IA54553</t>
  </si>
  <si>
    <t>Total IA54520</t>
  </si>
  <si>
    <t>Total IA54518</t>
  </si>
  <si>
    <t>Total IA54498</t>
  </si>
  <si>
    <t>Total IA54480</t>
  </si>
  <si>
    <t>Total IA54418</t>
  </si>
  <si>
    <t>Total IA54405</t>
  </si>
  <si>
    <t>Total IA54398</t>
  </si>
  <si>
    <t>Total IA54385</t>
  </si>
  <si>
    <t>Total IA54377</t>
  </si>
  <si>
    <t>Total IA54347</t>
  </si>
  <si>
    <t>Total IA54344</t>
  </si>
  <si>
    <t>Total IA54313</t>
  </si>
  <si>
    <t>Total IA54261</t>
  </si>
  <si>
    <t>Total IA54250</t>
  </si>
  <si>
    <t>Total IA54245</t>
  </si>
  <si>
    <t>Total IA54239</t>
  </si>
  <si>
    <t>Total IA54223</t>
  </si>
  <si>
    <t>Total IA54206</t>
  </si>
  <si>
    <t>Total IA54174</t>
  </si>
  <si>
    <t>Total IA54172</t>
  </si>
  <si>
    <t>Total IA54128</t>
  </si>
  <si>
    <t>Total IA54125</t>
  </si>
  <si>
    <t>Total IA54109</t>
  </si>
  <si>
    <t>Total IA54099</t>
  </si>
  <si>
    <t>Total IA54051</t>
  </si>
  <si>
    <t>Total IA54003</t>
  </si>
  <si>
    <t>Total IA52885</t>
  </si>
  <si>
    <t>Total IA52838</t>
  </si>
  <si>
    <t>Total IA52835</t>
  </si>
  <si>
    <t>Total IA52788</t>
  </si>
  <si>
    <t>Total IA52786</t>
  </si>
  <si>
    <t>Total IA52720</t>
  </si>
  <si>
    <t>Total IA52699</t>
  </si>
  <si>
    <t>Total IA52696</t>
  </si>
  <si>
    <t>Total IA52694</t>
  </si>
  <si>
    <t>Total IA52693</t>
  </si>
  <si>
    <t>Total IA52687</t>
  </si>
  <si>
    <t>Total IA52685</t>
  </si>
  <si>
    <t>Total IA52683</t>
  </si>
  <si>
    <t>Total IA52678</t>
  </si>
  <si>
    <t>Total IA52621</t>
  </si>
  <si>
    <t>Total IA52612</t>
  </si>
  <si>
    <t>Total IA52585</t>
  </si>
  <si>
    <t>Total IA52573</t>
  </si>
  <si>
    <t>Total IA52565</t>
  </si>
  <si>
    <t>Total IA52560</t>
  </si>
  <si>
    <t>Total IA52540</t>
  </si>
  <si>
    <t>Total IA52520</t>
  </si>
  <si>
    <t>Total IA52506</t>
  </si>
  <si>
    <t>Total IA52490</t>
  </si>
  <si>
    <t>Total IA52480</t>
  </si>
  <si>
    <t>Total IA52473</t>
  </si>
  <si>
    <t>Total IA52435</t>
  </si>
  <si>
    <t>Total IA52427</t>
  </si>
  <si>
    <t>Total IA52418</t>
  </si>
  <si>
    <t>Total IA52411</t>
  </si>
  <si>
    <t>Total IA52405</t>
  </si>
  <si>
    <t>Total IA52399</t>
  </si>
  <si>
    <t>Total IA52390</t>
  </si>
  <si>
    <t>Total IA52385</t>
  </si>
  <si>
    <t>Total IA52381</t>
  </si>
  <si>
    <t>Total IA52378</t>
  </si>
  <si>
    <t>Total IA52356</t>
  </si>
  <si>
    <t>Total IA52354</t>
  </si>
  <si>
    <t>Total IA52352</t>
  </si>
  <si>
    <t>Total IA52323</t>
  </si>
  <si>
    <t>Total IA52320</t>
  </si>
  <si>
    <t>Total IA52317</t>
  </si>
  <si>
    <t>Total IA52287</t>
  </si>
  <si>
    <t>Total IA52260</t>
  </si>
  <si>
    <t>Total IA52258</t>
  </si>
  <si>
    <t>Total IA52256</t>
  </si>
  <si>
    <t>Total IA52254</t>
  </si>
  <si>
    <t>Total IA52250</t>
  </si>
  <si>
    <t>Total IA52240</t>
  </si>
  <si>
    <t>Total IA52233</t>
  </si>
  <si>
    <t>Total IA52227</t>
  </si>
  <si>
    <t>Total IA52224</t>
  </si>
  <si>
    <t>Total IA52215</t>
  </si>
  <si>
    <t>Total IA52210</t>
  </si>
  <si>
    <t>Total IA52207</t>
  </si>
  <si>
    <t>Total IA52203</t>
  </si>
  <si>
    <t>Total IA52110</t>
  </si>
  <si>
    <t>Total IA52083</t>
  </si>
  <si>
    <t>Total IA52079</t>
  </si>
  <si>
    <t>Total IA52051</t>
  </si>
  <si>
    <t>Total IA52036</t>
  </si>
  <si>
    <t>Total IA52022</t>
  </si>
  <si>
    <t>Total IA52019</t>
  </si>
  <si>
    <t>Total IA50711</t>
  </si>
  <si>
    <t>Total IA50689</t>
  </si>
  <si>
    <t>Total IA50686</t>
  </si>
  <si>
    <t>Total IA50683</t>
  </si>
  <si>
    <t>Total IA50680</t>
  </si>
  <si>
    <t>Total IA50606</t>
  </si>
  <si>
    <t>Total IA50590</t>
  </si>
  <si>
    <t>Total IA50577</t>
  </si>
  <si>
    <t>Total IA50573</t>
  </si>
  <si>
    <t>Total IA50568</t>
  </si>
  <si>
    <t>Total IA50450</t>
  </si>
  <si>
    <t>Total IA50400</t>
  </si>
  <si>
    <t>Total IA50370</t>
  </si>
  <si>
    <t>Total IA50350</t>
  </si>
  <si>
    <t>Total IA50330</t>
  </si>
  <si>
    <t>Total IA50325</t>
  </si>
  <si>
    <t>Total IA50318</t>
  </si>
  <si>
    <t>Total IA50313</t>
  </si>
  <si>
    <t>Total IA50287</t>
  </si>
  <si>
    <t>Total IA50270</t>
  </si>
  <si>
    <t>Total IA50251</t>
  </si>
  <si>
    <t>Total IA50245</t>
  </si>
  <si>
    <t>Total IA50226</t>
  </si>
  <si>
    <t>Total IA50223</t>
  </si>
  <si>
    <t>Total IA50150</t>
  </si>
  <si>
    <t>Total IA50124</t>
  </si>
  <si>
    <t>Total IA50110</t>
  </si>
  <si>
    <t>Total IA47980</t>
  </si>
  <si>
    <t>Total IA47960</t>
  </si>
  <si>
    <t>Total IA47798</t>
  </si>
  <si>
    <t>Total IA47745</t>
  </si>
  <si>
    <t>Total IA47720</t>
  </si>
  <si>
    <t>Total IA47707</t>
  </si>
  <si>
    <t>Total IA47703</t>
  </si>
  <si>
    <t>Total IA47692</t>
  </si>
  <si>
    <t>Total IA47675</t>
  </si>
  <si>
    <t>Total IA47660</t>
  </si>
  <si>
    <t>Total IA47605</t>
  </si>
  <si>
    <t>Total IA47570</t>
  </si>
  <si>
    <t>Total IA47555</t>
  </si>
  <si>
    <t>Total IA47551</t>
  </si>
  <si>
    <t>Total IA47545</t>
  </si>
  <si>
    <t>Total IA47541</t>
  </si>
  <si>
    <t>Total IA47460</t>
  </si>
  <si>
    <t>Total IA47318</t>
  </si>
  <si>
    <t>Total IA47288</t>
  </si>
  <si>
    <t>Total IA47268</t>
  </si>
  <si>
    <t>Total IA47258</t>
  </si>
  <si>
    <t>Total IA47245</t>
  </si>
  <si>
    <t>Total IA47205</t>
  </si>
  <si>
    <t>Total IA47189</t>
  </si>
  <si>
    <t>Total IA47170</t>
  </si>
  <si>
    <t>Total IA47161</t>
  </si>
  <si>
    <t>Total IA47058</t>
  </si>
  <si>
    <t>Total IA47053</t>
  </si>
  <si>
    <t>Total IA47030</t>
  </si>
  <si>
    <t>Total IA47001</t>
  </si>
  <si>
    <t>Total IA44874</t>
  </si>
  <si>
    <t>Total IA44855</t>
  </si>
  <si>
    <t>Total IA44847</t>
  </si>
  <si>
    <t>Total IA44650</t>
  </si>
  <si>
    <t>Total IA44560</t>
  </si>
  <si>
    <t>Total IA44430</t>
  </si>
  <si>
    <t>Total IA44420</t>
  </si>
  <si>
    <t>Total IA44378</t>
  </si>
  <si>
    <t>Total IA44279</t>
  </si>
  <si>
    <t>Total IA44110</t>
  </si>
  <si>
    <t>Total IA44098</t>
  </si>
  <si>
    <t>Total IA44090</t>
  </si>
  <si>
    <t>Total IA44078</t>
  </si>
  <si>
    <t>Total IA44035</t>
  </si>
  <si>
    <t>Total IA44001</t>
  </si>
  <si>
    <t>Total IA41885</t>
  </si>
  <si>
    <t>Total IA41872</t>
  </si>
  <si>
    <t>Total IA41807</t>
  </si>
  <si>
    <t>Total IA41801</t>
  </si>
  <si>
    <t>Total IA41799</t>
  </si>
  <si>
    <t>Total IA41797</t>
  </si>
  <si>
    <t>Total IA41791</t>
  </si>
  <si>
    <t>Total IA41770</t>
  </si>
  <si>
    <t>Total IA41676</t>
  </si>
  <si>
    <t>Total IA41668</t>
  </si>
  <si>
    <t>Total IA41660</t>
  </si>
  <si>
    <t>Total IA41615</t>
  </si>
  <si>
    <t>Total IA41551</t>
  </si>
  <si>
    <t>Total IA41548</t>
  </si>
  <si>
    <t>Total IA41530</t>
  </si>
  <si>
    <t>Total IA41524</t>
  </si>
  <si>
    <t>Total IA41518</t>
  </si>
  <si>
    <t>Total IA41503</t>
  </si>
  <si>
    <t>Total IA41483</t>
  </si>
  <si>
    <t>Total IA41396</t>
  </si>
  <si>
    <t>Total IA41378</t>
  </si>
  <si>
    <t>Total IA41359</t>
  </si>
  <si>
    <t>Total IA41357</t>
  </si>
  <si>
    <t>Total IA41349</t>
  </si>
  <si>
    <t>Total IA41319</t>
  </si>
  <si>
    <t>Total IA41306</t>
  </si>
  <si>
    <t>Total IA41298</t>
  </si>
  <si>
    <t>Total IA41244</t>
  </si>
  <si>
    <t>Total IA41206</t>
  </si>
  <si>
    <t>Total IA41132</t>
  </si>
  <si>
    <t>Total IA41078</t>
  </si>
  <si>
    <t>Total IA41026</t>
  </si>
  <si>
    <t>Total IA41020</t>
  </si>
  <si>
    <t>Total IA41016</t>
  </si>
  <si>
    <t>Total IA41013</t>
  </si>
  <si>
    <t>Total IA41006</t>
  </si>
  <si>
    <t>Total IA27810</t>
  </si>
  <si>
    <t>Total IA27800</t>
  </si>
  <si>
    <t>Total IA27787</t>
  </si>
  <si>
    <t>Total IA27745</t>
  </si>
  <si>
    <t>Total IA27660</t>
  </si>
  <si>
    <t>Total IA27615</t>
  </si>
  <si>
    <t>Total IA27600</t>
  </si>
  <si>
    <t>Total IA27580</t>
  </si>
  <si>
    <t>Total IA27495</t>
  </si>
  <si>
    <t>Total IA27493</t>
  </si>
  <si>
    <t>Total IA27491</t>
  </si>
  <si>
    <t>Total IA27450</t>
  </si>
  <si>
    <t>Total IA27430</t>
  </si>
  <si>
    <t>Total IA27425</t>
  </si>
  <si>
    <t>Total IA27413</t>
  </si>
  <si>
    <t>Total IA27372</t>
  </si>
  <si>
    <t>Total IA27361</t>
  </si>
  <si>
    <t>Total IA27250</t>
  </si>
  <si>
    <t>Total IA27245</t>
  </si>
  <si>
    <t>Total IA27205</t>
  </si>
  <si>
    <t>Total IA27160</t>
  </si>
  <si>
    <t>Total IA27150</t>
  </si>
  <si>
    <t>Total IA27135</t>
  </si>
  <si>
    <t>Total IA27099</t>
  </si>
  <si>
    <t>Total IA27077</t>
  </si>
  <si>
    <t>Total IA27075</t>
  </si>
  <si>
    <t>Total IA27073</t>
  </si>
  <si>
    <t>Total IA27050</t>
  </si>
  <si>
    <t>Total IA27025</t>
  </si>
  <si>
    <t>Total IA27006</t>
  </si>
  <si>
    <t>Total IA27001</t>
  </si>
  <si>
    <t>Total IA25898</t>
  </si>
  <si>
    <t>Total IA25885</t>
  </si>
  <si>
    <t>Total IA25878</t>
  </si>
  <si>
    <t>Total IA25875</t>
  </si>
  <si>
    <t>Total IA25873</t>
  </si>
  <si>
    <t>Total IA25871</t>
  </si>
  <si>
    <t>Total IA25867</t>
  </si>
  <si>
    <t>Total IA25862</t>
  </si>
  <si>
    <t>Total IA25851</t>
  </si>
  <si>
    <t>Total IA25845</t>
  </si>
  <si>
    <t>Total IA25843</t>
  </si>
  <si>
    <t>Total IA25841</t>
  </si>
  <si>
    <t>Total IA25839</t>
  </si>
  <si>
    <t>Total IA25823</t>
  </si>
  <si>
    <t>Total IA25815</t>
  </si>
  <si>
    <t>Total IA25807</t>
  </si>
  <si>
    <t>Total IA25805</t>
  </si>
  <si>
    <t>Total IA25797</t>
  </si>
  <si>
    <t>Total IA25793</t>
  </si>
  <si>
    <t>Total IA25785</t>
  </si>
  <si>
    <t>Total IA25781</t>
  </si>
  <si>
    <t>Total IA25779</t>
  </si>
  <si>
    <t>Total IA25777</t>
  </si>
  <si>
    <t>Total IA25772</t>
  </si>
  <si>
    <t>Total IA25769</t>
  </si>
  <si>
    <t>Total IA25745</t>
  </si>
  <si>
    <t>Total IA25743</t>
  </si>
  <si>
    <t>Total IA25740</t>
  </si>
  <si>
    <t>Total IA25736</t>
  </si>
  <si>
    <t>Total IA25718</t>
  </si>
  <si>
    <t>Total IA25662</t>
  </si>
  <si>
    <t>Total IA25658</t>
  </si>
  <si>
    <t>Total IA25653</t>
  </si>
  <si>
    <t>Total IA25649</t>
  </si>
  <si>
    <t>Total IA25645</t>
  </si>
  <si>
    <t>Total IA25612</t>
  </si>
  <si>
    <t>Total IA25599</t>
  </si>
  <si>
    <t>Total IA25596</t>
  </si>
  <si>
    <t>Total IA25594</t>
  </si>
  <si>
    <t>Total IA25592</t>
  </si>
  <si>
    <t>Total IA25580</t>
  </si>
  <si>
    <t>Total IA25572</t>
  </si>
  <si>
    <t>Total IA25535</t>
  </si>
  <si>
    <t>Total IA25530</t>
  </si>
  <si>
    <t>Total IA25524</t>
  </si>
  <si>
    <t>Total IA25518</t>
  </si>
  <si>
    <t>Total IA25513</t>
  </si>
  <si>
    <t>Total IA25506</t>
  </si>
  <si>
    <t>Total IA25491</t>
  </si>
  <si>
    <t>Total IA25489</t>
  </si>
  <si>
    <t>Total IA25488</t>
  </si>
  <si>
    <t>Total IA25486</t>
  </si>
  <si>
    <t>Total IA25483</t>
  </si>
  <si>
    <t>Total IA25438</t>
  </si>
  <si>
    <t>Total IA25436</t>
  </si>
  <si>
    <t>Total IA25426</t>
  </si>
  <si>
    <t>Total IA25407</t>
  </si>
  <si>
    <t>Total IA25402</t>
  </si>
  <si>
    <t>Total IA25398</t>
  </si>
  <si>
    <t>Total IA25394</t>
  </si>
  <si>
    <t>Total IA25386</t>
  </si>
  <si>
    <t>Total IA25377</t>
  </si>
  <si>
    <t>Total IA25372</t>
  </si>
  <si>
    <t>Total IA25368</t>
  </si>
  <si>
    <t>Total IA25339</t>
  </si>
  <si>
    <t>Total IA25335</t>
  </si>
  <si>
    <t>Total IA25328</t>
  </si>
  <si>
    <t>Total IA25326</t>
  </si>
  <si>
    <t>Total IA25324</t>
  </si>
  <si>
    <t>Total IA25322</t>
  </si>
  <si>
    <t>Total IA25320</t>
  </si>
  <si>
    <t>Total IA25317</t>
  </si>
  <si>
    <t>Total IA25312</t>
  </si>
  <si>
    <t>Total IA25299</t>
  </si>
  <si>
    <t>Total IA25297</t>
  </si>
  <si>
    <t>Total IA25295</t>
  </si>
  <si>
    <t>Total IA25293</t>
  </si>
  <si>
    <t>Total IA25288</t>
  </si>
  <si>
    <t>Total IA25281</t>
  </si>
  <si>
    <t>Total IA25279</t>
  </si>
  <si>
    <t>Total IA25260</t>
  </si>
  <si>
    <t>Total IA25258</t>
  </si>
  <si>
    <t>Total IA25245</t>
  </si>
  <si>
    <t>Total IA25224</t>
  </si>
  <si>
    <t>Total IA25200</t>
  </si>
  <si>
    <t>Total IA25183</t>
  </si>
  <si>
    <t>Total IA25181</t>
  </si>
  <si>
    <t>Total IA25178</t>
  </si>
  <si>
    <t>Total IA25168</t>
  </si>
  <si>
    <t>Total IA25154</t>
  </si>
  <si>
    <t>Total IA25151</t>
  </si>
  <si>
    <t>Total IA25148</t>
  </si>
  <si>
    <t>Total IA25123</t>
  </si>
  <si>
    <t>Total IA25120</t>
  </si>
  <si>
    <t>Total IA25099</t>
  </si>
  <si>
    <t>Total IA25095</t>
  </si>
  <si>
    <t>Total IA25086</t>
  </si>
  <si>
    <t>Total IA25053</t>
  </si>
  <si>
    <t>Total IA25040</t>
  </si>
  <si>
    <t>Total IA25035</t>
  </si>
  <si>
    <t>Total IA25019</t>
  </si>
  <si>
    <t>Total IA25001</t>
  </si>
  <si>
    <t>Total IA23855</t>
  </si>
  <si>
    <t>Total IA23815</t>
  </si>
  <si>
    <t>Total IA23807</t>
  </si>
  <si>
    <t>Total IA23686</t>
  </si>
  <si>
    <t>Total IA23682</t>
  </si>
  <si>
    <t>Total IA23678</t>
  </si>
  <si>
    <t>Total IA23675</t>
  </si>
  <si>
    <t>Total IA23672</t>
  </si>
  <si>
    <t>Total IA23670</t>
  </si>
  <si>
    <t>Total IA23660</t>
  </si>
  <si>
    <t>Total IA23586</t>
  </si>
  <si>
    <t>Total IA23580</t>
  </si>
  <si>
    <t>Total IA23574</t>
  </si>
  <si>
    <t>Total IA23570</t>
  </si>
  <si>
    <t>Total IA23555</t>
  </si>
  <si>
    <t>Total IA23500</t>
  </si>
  <si>
    <t>Total IA23466</t>
  </si>
  <si>
    <t>Total IA23464</t>
  </si>
  <si>
    <t>Total IA23419</t>
  </si>
  <si>
    <t>Total IA23417</t>
  </si>
  <si>
    <t>Total IA23350</t>
  </si>
  <si>
    <t>Total IA23300</t>
  </si>
  <si>
    <t>Total IA23189</t>
  </si>
  <si>
    <t>Total IA23182</t>
  </si>
  <si>
    <t>Total IA23168</t>
  </si>
  <si>
    <t>Total IA23162</t>
  </si>
  <si>
    <t>Total IA23090</t>
  </si>
  <si>
    <t>Total IA23079</t>
  </si>
  <si>
    <t>Total IA23068</t>
  </si>
  <si>
    <t>Total IA23001</t>
  </si>
  <si>
    <t>Total IA20787</t>
  </si>
  <si>
    <t>Total IA20770</t>
  </si>
  <si>
    <t>Total IA20750</t>
  </si>
  <si>
    <t>Total IA20710</t>
  </si>
  <si>
    <t>Total IA20621</t>
  </si>
  <si>
    <t>Total IA20614</t>
  </si>
  <si>
    <t>Total IA20570</t>
  </si>
  <si>
    <t>Total IA20550</t>
  </si>
  <si>
    <t>Total IA20517</t>
  </si>
  <si>
    <t>Total IA20443</t>
  </si>
  <si>
    <t>Total IA20400</t>
  </si>
  <si>
    <t>Total IA20383</t>
  </si>
  <si>
    <t>Total IA20310</t>
  </si>
  <si>
    <t>Total IA20295</t>
  </si>
  <si>
    <t>Total IA20250</t>
  </si>
  <si>
    <t>Total IA20238</t>
  </si>
  <si>
    <t>Total IA20228</t>
  </si>
  <si>
    <t>Total IA20178</t>
  </si>
  <si>
    <t>Total IA20175</t>
  </si>
  <si>
    <t>Total IA20060</t>
  </si>
  <si>
    <t>Total IA20045</t>
  </si>
  <si>
    <t>Total IA20032</t>
  </si>
  <si>
    <t>Total IA20013</t>
  </si>
  <si>
    <t>Total IA20011</t>
  </si>
  <si>
    <t>Total IA20001</t>
  </si>
  <si>
    <t>Total IA19845</t>
  </si>
  <si>
    <t>Total IA19824</t>
  </si>
  <si>
    <t>Total IA19821</t>
  </si>
  <si>
    <t>Total IA19809</t>
  </si>
  <si>
    <t>Total IA19807</t>
  </si>
  <si>
    <t>Total IA19785</t>
  </si>
  <si>
    <t>Total IA19780</t>
  </si>
  <si>
    <t>Total IA19760</t>
  </si>
  <si>
    <t>Total IA19743</t>
  </si>
  <si>
    <t>Total IA19701</t>
  </si>
  <si>
    <t>Total IA19698</t>
  </si>
  <si>
    <t>Total IA19693</t>
  </si>
  <si>
    <t>Total IA19622</t>
  </si>
  <si>
    <t>Total IA19585</t>
  </si>
  <si>
    <t>Total IA19573</t>
  </si>
  <si>
    <t>Total IA19548</t>
  </si>
  <si>
    <t>Total IA19533</t>
  </si>
  <si>
    <t>Total IA19532</t>
  </si>
  <si>
    <t>Total IA19517</t>
  </si>
  <si>
    <t>Total IA19513</t>
  </si>
  <si>
    <t>Total IA19473</t>
  </si>
  <si>
    <t>Total IA19455</t>
  </si>
  <si>
    <t>Total IA19450</t>
  </si>
  <si>
    <t>Total IA19418</t>
  </si>
  <si>
    <t>Total IA19397</t>
  </si>
  <si>
    <t>Total IA19392</t>
  </si>
  <si>
    <t>Total IA19364</t>
  </si>
  <si>
    <t>Total IA19355</t>
  </si>
  <si>
    <t>Total IA19318</t>
  </si>
  <si>
    <t>Total IA19300</t>
  </si>
  <si>
    <t>Total IA19290</t>
  </si>
  <si>
    <t>Total IA19256</t>
  </si>
  <si>
    <t>Total IA19212</t>
  </si>
  <si>
    <t>Total IA19142</t>
  </si>
  <si>
    <t>Total IA19137</t>
  </si>
  <si>
    <t>Total IA19130</t>
  </si>
  <si>
    <t>Total IA19110</t>
  </si>
  <si>
    <t>Total IA19100</t>
  </si>
  <si>
    <t>Total IA19075</t>
  </si>
  <si>
    <t>Total IA19050</t>
  </si>
  <si>
    <t>Total IA19022</t>
  </si>
  <si>
    <t>Total IA18860</t>
  </si>
  <si>
    <t>Total IA18785</t>
  </si>
  <si>
    <t>Total IA18756</t>
  </si>
  <si>
    <t>Total IA18753</t>
  </si>
  <si>
    <t>Total IA18610</t>
  </si>
  <si>
    <t>Total IA18592</t>
  </si>
  <si>
    <t>Total IA18479</t>
  </si>
  <si>
    <t>Total IA18460</t>
  </si>
  <si>
    <t>Total IA18410</t>
  </si>
  <si>
    <t>Total IA18256</t>
  </si>
  <si>
    <t>Total IA18247</t>
  </si>
  <si>
    <t>Total IA18205</t>
  </si>
  <si>
    <t>Total IA18150</t>
  </si>
  <si>
    <t>Total IA18094</t>
  </si>
  <si>
    <t>Total IA18029</t>
  </si>
  <si>
    <t>Total IA18001</t>
  </si>
  <si>
    <t>Total IA17877</t>
  </si>
  <si>
    <t>Total IA17873</t>
  </si>
  <si>
    <t>Total IA17867</t>
  </si>
  <si>
    <t>Total IA17777</t>
  </si>
  <si>
    <t>Total IA17665</t>
  </si>
  <si>
    <t>Total IA17662</t>
  </si>
  <si>
    <t>Total IA17653</t>
  </si>
  <si>
    <t>Total IA17616</t>
  </si>
  <si>
    <t>Total IA17614</t>
  </si>
  <si>
    <t>Total IA17541</t>
  </si>
  <si>
    <t>Total IA17524</t>
  </si>
  <si>
    <t>Total IA17513</t>
  </si>
  <si>
    <t>Total IA17495</t>
  </si>
  <si>
    <t>Total IA17486</t>
  </si>
  <si>
    <t>Total IA17446</t>
  </si>
  <si>
    <t>Total IA17444</t>
  </si>
  <si>
    <t>Total IA17442</t>
  </si>
  <si>
    <t>Total IA17433</t>
  </si>
  <si>
    <t>Total IA17388</t>
  </si>
  <si>
    <t>Total IA17380</t>
  </si>
  <si>
    <t>Total IA17272</t>
  </si>
  <si>
    <t>Total IA17174</t>
  </si>
  <si>
    <t>Total IA17088</t>
  </si>
  <si>
    <t>Total IA17050</t>
  </si>
  <si>
    <t>Total IA17042</t>
  </si>
  <si>
    <t>Total IA17013</t>
  </si>
  <si>
    <t>Total IA15897</t>
  </si>
  <si>
    <t>Total IA15879</t>
  </si>
  <si>
    <t>Total IA15861</t>
  </si>
  <si>
    <t>Total IA15842</t>
  </si>
  <si>
    <t>Total IA15839</t>
  </si>
  <si>
    <t>Total IA15837</t>
  </si>
  <si>
    <t>Total IA15835</t>
  </si>
  <si>
    <t>Total IA15832</t>
  </si>
  <si>
    <t>Total IA15822</t>
  </si>
  <si>
    <t>Total IA15820</t>
  </si>
  <si>
    <t>Total IA15816</t>
  </si>
  <si>
    <t>Total IA15814</t>
  </si>
  <si>
    <t>Total IA15810</t>
  </si>
  <si>
    <t>Total IA15808</t>
  </si>
  <si>
    <t>Total IA15806</t>
  </si>
  <si>
    <t>Total IA15804</t>
  </si>
  <si>
    <t>Total IA15798</t>
  </si>
  <si>
    <t>Total IA15790</t>
  </si>
  <si>
    <t>Total IA15778</t>
  </si>
  <si>
    <t>Total IA15776</t>
  </si>
  <si>
    <t>Total IA15774</t>
  </si>
  <si>
    <t>Total IA15764</t>
  </si>
  <si>
    <t>Total IA15763</t>
  </si>
  <si>
    <t>Total IA15762</t>
  </si>
  <si>
    <t>Total IA15761</t>
  </si>
  <si>
    <t>Total IA15757</t>
  </si>
  <si>
    <t>Total IA15755</t>
  </si>
  <si>
    <t>Total IA15753</t>
  </si>
  <si>
    <t>Total IA15740</t>
  </si>
  <si>
    <t>Total IA15723</t>
  </si>
  <si>
    <t>Total IA15720</t>
  </si>
  <si>
    <t>Total IA15696</t>
  </si>
  <si>
    <t>Total IA15693</t>
  </si>
  <si>
    <t>Total IA15690</t>
  </si>
  <si>
    <t>Total IA15686</t>
  </si>
  <si>
    <t>Total IA15681</t>
  </si>
  <si>
    <t>Total IA15676</t>
  </si>
  <si>
    <t>Total IA15673</t>
  </si>
  <si>
    <t>Total IA15667</t>
  </si>
  <si>
    <t>Total IA15664</t>
  </si>
  <si>
    <t>Total IA15660</t>
  </si>
  <si>
    <t>Total IA15646</t>
  </si>
  <si>
    <t>Total IA15638</t>
  </si>
  <si>
    <t>Total IA15632</t>
  </si>
  <si>
    <t>Total IA15621</t>
  </si>
  <si>
    <t>Total IA15600</t>
  </si>
  <si>
    <t>Total IA15599</t>
  </si>
  <si>
    <t>Total IA15580</t>
  </si>
  <si>
    <t>Total IA15572</t>
  </si>
  <si>
    <t>Total IA15550</t>
  </si>
  <si>
    <t>Total IA15542</t>
  </si>
  <si>
    <t>Total IA15537</t>
  </si>
  <si>
    <t>Total IA15533</t>
  </si>
  <si>
    <t>Total IA15531</t>
  </si>
  <si>
    <t>Total IA15522</t>
  </si>
  <si>
    <t>Total IA15518</t>
  </si>
  <si>
    <t>Total IA15516</t>
  </si>
  <si>
    <t>Total IA15514</t>
  </si>
  <si>
    <t>Total IA15511</t>
  </si>
  <si>
    <t>Total IA15507</t>
  </si>
  <si>
    <t>Total IA15500</t>
  </si>
  <si>
    <t>Total IA15494</t>
  </si>
  <si>
    <t>Total IA15491</t>
  </si>
  <si>
    <t>Total IA15480</t>
  </si>
  <si>
    <t>Total IA15476</t>
  </si>
  <si>
    <t>Total IA15469</t>
  </si>
  <si>
    <t>Total IA15466</t>
  </si>
  <si>
    <t>Total IA15464</t>
  </si>
  <si>
    <t>Total IA15455</t>
  </si>
  <si>
    <t>Total IA15442</t>
  </si>
  <si>
    <t>Total IA15425</t>
  </si>
  <si>
    <t>Total IA15407</t>
  </si>
  <si>
    <t>Total IA15403</t>
  </si>
  <si>
    <t>Total IA15401</t>
  </si>
  <si>
    <t>Total IA15380</t>
  </si>
  <si>
    <t>Total IA15377</t>
  </si>
  <si>
    <t>Total IA15368</t>
  </si>
  <si>
    <t>Total IA15367</t>
  </si>
  <si>
    <t>Total IA15362</t>
  </si>
  <si>
    <t>Total IA15332</t>
  </si>
  <si>
    <t>Total IA15325</t>
  </si>
  <si>
    <t>Total IA15322</t>
  </si>
  <si>
    <t>Total IA15317</t>
  </si>
  <si>
    <t>Total IA15299</t>
  </si>
  <si>
    <t>Total IA15296</t>
  </si>
  <si>
    <t>Total IA15293</t>
  </si>
  <si>
    <t>Total IA15276</t>
  </si>
  <si>
    <t>Total IA15272</t>
  </si>
  <si>
    <t>Total IA15248</t>
  </si>
  <si>
    <t>Total IA15244</t>
  </si>
  <si>
    <t>Total IA15236</t>
  </si>
  <si>
    <t>Total IA15232</t>
  </si>
  <si>
    <t>Total IA15226</t>
  </si>
  <si>
    <t>Total IA15224</t>
  </si>
  <si>
    <t>Total IA15223</t>
  </si>
  <si>
    <t>Total IA15218</t>
  </si>
  <si>
    <t>Total IA15215</t>
  </si>
  <si>
    <t>Total IA15212</t>
  </si>
  <si>
    <t>Total IA15204</t>
  </si>
  <si>
    <t>Total IA15189</t>
  </si>
  <si>
    <t>Total IA15187</t>
  </si>
  <si>
    <t>Total IA15185</t>
  </si>
  <si>
    <t>Total IA15183</t>
  </si>
  <si>
    <t>Total IA15180</t>
  </si>
  <si>
    <t>Total IA15176</t>
  </si>
  <si>
    <t>Total IA15172</t>
  </si>
  <si>
    <t>Total IA15162</t>
  </si>
  <si>
    <t>Total IA15135</t>
  </si>
  <si>
    <t>Total IA15131</t>
  </si>
  <si>
    <t>Total IA15114</t>
  </si>
  <si>
    <t>Total IA15109</t>
  </si>
  <si>
    <t>Total IA15106</t>
  </si>
  <si>
    <t>Total IA15104</t>
  </si>
  <si>
    <t>Total IA15097</t>
  </si>
  <si>
    <t>Total IA15092</t>
  </si>
  <si>
    <t>Total IA15090</t>
  </si>
  <si>
    <t>Total IA15087</t>
  </si>
  <si>
    <t>Total IA15051</t>
  </si>
  <si>
    <t>Total IA15047</t>
  </si>
  <si>
    <t>Total IA15022</t>
  </si>
  <si>
    <t>Total IA13894</t>
  </si>
  <si>
    <t>Total IA13873</t>
  </si>
  <si>
    <t>Total IA13838</t>
  </si>
  <si>
    <t>Total IA13836</t>
  </si>
  <si>
    <t>Total IA13810</t>
  </si>
  <si>
    <t>Total IA13780</t>
  </si>
  <si>
    <t>Total IA13760</t>
  </si>
  <si>
    <t>Total IA13744</t>
  </si>
  <si>
    <t>Total IA13688</t>
  </si>
  <si>
    <t>Total IA13683</t>
  </si>
  <si>
    <t>Total IA13673</t>
  </si>
  <si>
    <t>Total IA13670</t>
  </si>
  <si>
    <t>Total IA13667</t>
  </si>
  <si>
    <t>Total IA13657</t>
  </si>
  <si>
    <t>Total IA13655</t>
  </si>
  <si>
    <t>Total IA13654</t>
  </si>
  <si>
    <t>Total IA13650</t>
  </si>
  <si>
    <t>Total IA13647</t>
  </si>
  <si>
    <t>Total IA13620</t>
  </si>
  <si>
    <t>Total IA13600</t>
  </si>
  <si>
    <t>Total IA13580</t>
  </si>
  <si>
    <t>Total IA13549</t>
  </si>
  <si>
    <t>Total IA13490</t>
  </si>
  <si>
    <t>Total IA13473</t>
  </si>
  <si>
    <t>Total IA13468</t>
  </si>
  <si>
    <t>Total IA13458</t>
  </si>
  <si>
    <t>Total IA13442</t>
  </si>
  <si>
    <t>Total IA13440</t>
  </si>
  <si>
    <t>Total IA13433</t>
  </si>
  <si>
    <t>Total IA13430</t>
  </si>
  <si>
    <t>Total IA13300</t>
  </si>
  <si>
    <t>Total IA13268</t>
  </si>
  <si>
    <t>Total IA13248</t>
  </si>
  <si>
    <t>Total IA13244</t>
  </si>
  <si>
    <t>Total IA13222</t>
  </si>
  <si>
    <t>Total IA13212</t>
  </si>
  <si>
    <t>Total IA13188</t>
  </si>
  <si>
    <t>Total IA13160</t>
  </si>
  <si>
    <t>Total IA13140</t>
  </si>
  <si>
    <t>Total IA13074</t>
  </si>
  <si>
    <t>Total IA13062</t>
  </si>
  <si>
    <t>Total IA13052</t>
  </si>
  <si>
    <t>Total IA13042</t>
  </si>
  <si>
    <t>Total IA13030</t>
  </si>
  <si>
    <t>Total IA13006</t>
  </si>
  <si>
    <t>Total IA08849</t>
  </si>
  <si>
    <t>Total IA08832</t>
  </si>
  <si>
    <t>Total IA08770</t>
  </si>
  <si>
    <t>Total IA08685</t>
  </si>
  <si>
    <t>Total IA08675</t>
  </si>
  <si>
    <t>Total IA08638</t>
  </si>
  <si>
    <t>Total IA08634</t>
  </si>
  <si>
    <t>Total IA08606</t>
  </si>
  <si>
    <t>Total IA08560</t>
  </si>
  <si>
    <t>Total IA08558</t>
  </si>
  <si>
    <t>Total IA08549</t>
  </si>
  <si>
    <t>Total IA08520</t>
  </si>
  <si>
    <t>Total IA08436</t>
  </si>
  <si>
    <t>Total IA08421</t>
  </si>
  <si>
    <t>Total IA08372</t>
  </si>
  <si>
    <t>Total IA08296</t>
  </si>
  <si>
    <t>Total IA08141</t>
  </si>
  <si>
    <t>Total IA08137</t>
  </si>
  <si>
    <t>Total IA08078</t>
  </si>
  <si>
    <t>Total IA05895</t>
  </si>
  <si>
    <t>Total IA05893</t>
  </si>
  <si>
    <t>Total IA05890</t>
  </si>
  <si>
    <t>Total IA05887</t>
  </si>
  <si>
    <t>Total IA05885</t>
  </si>
  <si>
    <t>Total IA05873</t>
  </si>
  <si>
    <t>Total IA05861</t>
  </si>
  <si>
    <t>Total IA05858</t>
  </si>
  <si>
    <t>Total IA05856</t>
  </si>
  <si>
    <t>Total IA05854</t>
  </si>
  <si>
    <t>Total IA05847</t>
  </si>
  <si>
    <t>Total IA05842</t>
  </si>
  <si>
    <t>Total IA05837</t>
  </si>
  <si>
    <t>Total IA05819</t>
  </si>
  <si>
    <t>Total IA05809</t>
  </si>
  <si>
    <t>Total IA05792</t>
  </si>
  <si>
    <t>Total IA05790</t>
  </si>
  <si>
    <t>Total IA05789</t>
  </si>
  <si>
    <t>Total IA05761</t>
  </si>
  <si>
    <t>Total IA05756</t>
  </si>
  <si>
    <t>Total IA05736</t>
  </si>
  <si>
    <t>Total IA05697</t>
  </si>
  <si>
    <t>Total IA05690</t>
  </si>
  <si>
    <t>Total IA05686</t>
  </si>
  <si>
    <t>Total IA05679</t>
  </si>
  <si>
    <t>Total IA05674</t>
  </si>
  <si>
    <t>Total IA05670</t>
  </si>
  <si>
    <t>Total IA05667</t>
  </si>
  <si>
    <t>Total IA05665</t>
  </si>
  <si>
    <t>Total IA05664</t>
  </si>
  <si>
    <t>Total IA05660</t>
  </si>
  <si>
    <t>Total IA05659</t>
  </si>
  <si>
    <t>Total IA05658</t>
  </si>
  <si>
    <t>Total IA05656</t>
  </si>
  <si>
    <t>Total IA05652</t>
  </si>
  <si>
    <t>Total IA05649</t>
  </si>
  <si>
    <t>Total IA05647</t>
  </si>
  <si>
    <t>Total IA05642</t>
  </si>
  <si>
    <t>Total IA05628</t>
  </si>
  <si>
    <t>Total IA05604</t>
  </si>
  <si>
    <t>Total IA05591</t>
  </si>
  <si>
    <t>Total IA05585</t>
  </si>
  <si>
    <t>Total IA05579</t>
  </si>
  <si>
    <t>Total IA05576</t>
  </si>
  <si>
    <t>Total IA05543</t>
  </si>
  <si>
    <t>Total IA05541</t>
  </si>
  <si>
    <t>Total IA05501</t>
  </si>
  <si>
    <t>Total IA05495</t>
  </si>
  <si>
    <t>Total IA05490</t>
  </si>
  <si>
    <t>Total IA05483</t>
  </si>
  <si>
    <t>Total IA05480</t>
  </si>
  <si>
    <t>Total IA05475</t>
  </si>
  <si>
    <t>Total IA05467</t>
  </si>
  <si>
    <t>Total IA05440</t>
  </si>
  <si>
    <t>Total IA05425</t>
  </si>
  <si>
    <t>Total IA05411</t>
  </si>
  <si>
    <t>Total IA05400</t>
  </si>
  <si>
    <t>Total IA05390</t>
  </si>
  <si>
    <t>Total IA05368</t>
  </si>
  <si>
    <t>Total IA05364</t>
  </si>
  <si>
    <t>Total IA05361</t>
  </si>
  <si>
    <t>Total IA05353</t>
  </si>
  <si>
    <t>Total IA05347</t>
  </si>
  <si>
    <t>Total IA05321</t>
  </si>
  <si>
    <t>Total IA05315</t>
  </si>
  <si>
    <t>Total IA05313</t>
  </si>
  <si>
    <t>Total IA05310</t>
  </si>
  <si>
    <t>Total IA05306</t>
  </si>
  <si>
    <t>Total IA05284</t>
  </si>
  <si>
    <t>Total IA05282</t>
  </si>
  <si>
    <t>Total IA05264</t>
  </si>
  <si>
    <t>Total IA05250</t>
  </si>
  <si>
    <t>Total IA05240</t>
  </si>
  <si>
    <t>Total IA05237</t>
  </si>
  <si>
    <t>Total IA05234</t>
  </si>
  <si>
    <t>Total IA05209</t>
  </si>
  <si>
    <t>Total IA05206</t>
  </si>
  <si>
    <t>Total IA05197</t>
  </si>
  <si>
    <t>Total IA05190</t>
  </si>
  <si>
    <t>Total IA05172</t>
  </si>
  <si>
    <t>Total IA05154</t>
  </si>
  <si>
    <t>Total IA05150</t>
  </si>
  <si>
    <t>Total IA05148</t>
  </si>
  <si>
    <t>Total IA05147</t>
  </si>
  <si>
    <t>Total IA05145</t>
  </si>
  <si>
    <t>Total IA05142</t>
  </si>
  <si>
    <t>Total IA05138</t>
  </si>
  <si>
    <t>Total IA05134</t>
  </si>
  <si>
    <t>Total IA05125</t>
  </si>
  <si>
    <t>Total IA05120</t>
  </si>
  <si>
    <t>Total IA05113</t>
  </si>
  <si>
    <t>Total IA05107</t>
  </si>
  <si>
    <t>Total IA05101</t>
  </si>
  <si>
    <t>Total IA05093</t>
  </si>
  <si>
    <t>Total IA05091</t>
  </si>
  <si>
    <t>Total IA05086</t>
  </si>
  <si>
    <t>Total IA05079</t>
  </si>
  <si>
    <t>Total IA05059</t>
  </si>
  <si>
    <t>Total IA05055</t>
  </si>
  <si>
    <t>Total IA05051</t>
  </si>
  <si>
    <t>Total IA05045</t>
  </si>
  <si>
    <t>Total IA05044</t>
  </si>
  <si>
    <t>Total IA05042</t>
  </si>
  <si>
    <t>Total IA05040</t>
  </si>
  <si>
    <t>Total IA05038</t>
  </si>
  <si>
    <t>Total IA05036</t>
  </si>
  <si>
    <t>Total IA05034</t>
  </si>
  <si>
    <t>Total IA05031</t>
  </si>
  <si>
    <t>Total IA05030</t>
  </si>
  <si>
    <t>Total IA05021</t>
  </si>
  <si>
    <t>Total IA05004</t>
  </si>
  <si>
    <t>Total IA05002</t>
  </si>
  <si>
    <t>Total GR99000</t>
  </si>
  <si>
    <t>Total GR95000</t>
  </si>
  <si>
    <t>Total GR94000</t>
  </si>
  <si>
    <t>Total GR88000</t>
  </si>
  <si>
    <t>Total GR86000</t>
  </si>
  <si>
    <t>Total GR85000</t>
  </si>
  <si>
    <t>Total GR81000</t>
  </si>
  <si>
    <t>Total GR76000</t>
  </si>
  <si>
    <t>Total GR73000</t>
  </si>
  <si>
    <t>Total GR70000</t>
  </si>
  <si>
    <t>Total GR68000</t>
  </si>
  <si>
    <t>Total GR66000</t>
  </si>
  <si>
    <t>Total GR54000</t>
  </si>
  <si>
    <t>Total GR52000</t>
  </si>
  <si>
    <t>Total GR50000</t>
  </si>
  <si>
    <t>Total GR47000</t>
  </si>
  <si>
    <t>Total GR44000</t>
  </si>
  <si>
    <t>Total GR41000</t>
  </si>
  <si>
    <t>Total GR27000</t>
  </si>
  <si>
    <t>Total GR25000</t>
  </si>
  <si>
    <t>Total GR23000</t>
  </si>
  <si>
    <t>Total GR20000</t>
  </si>
  <si>
    <t>Total GR19000</t>
  </si>
  <si>
    <t>Total GR18000</t>
  </si>
  <si>
    <t>Total GR17000</t>
  </si>
  <si>
    <t>Total GR15000</t>
  </si>
  <si>
    <t>Total GR13000</t>
  </si>
  <si>
    <t>Total GR05000</t>
  </si>
  <si>
    <t>Total GICI003</t>
  </si>
  <si>
    <t>Total GA</t>
  </si>
  <si>
    <t>Total EM09000</t>
  </si>
  <si>
    <t>Total DAF0000</t>
  </si>
  <si>
    <t>Total DA99773</t>
  </si>
  <si>
    <t>Total DA99524</t>
  </si>
  <si>
    <t>Total DA99001</t>
  </si>
  <si>
    <t>Total DA97001</t>
  </si>
  <si>
    <t>Total DA95025</t>
  </si>
  <si>
    <t>Total DA95001</t>
  </si>
  <si>
    <t>Total DA94001</t>
  </si>
  <si>
    <t>Total DA91001</t>
  </si>
  <si>
    <t>Total DA90998</t>
  </si>
  <si>
    <t>Total DA90997</t>
  </si>
  <si>
    <t>Total DA86885</t>
  </si>
  <si>
    <t>Total DA86865</t>
  </si>
  <si>
    <t>Total DA86757</t>
  </si>
  <si>
    <t>Total DA86755</t>
  </si>
  <si>
    <t>Total DA86749</t>
  </si>
  <si>
    <t>Total DA86573</t>
  </si>
  <si>
    <t>Total DA86571</t>
  </si>
  <si>
    <t>Total DA86569</t>
  </si>
  <si>
    <t>Total DA86568</t>
  </si>
  <si>
    <t>Total DA86320</t>
  </si>
  <si>
    <t>Total DA86001</t>
  </si>
  <si>
    <t>Total DA85440</t>
  </si>
  <si>
    <t>Total DA85430</t>
  </si>
  <si>
    <t>Total DA85410</t>
  </si>
  <si>
    <t>Total DA85325</t>
  </si>
  <si>
    <t>Total DA85300</t>
  </si>
  <si>
    <t>Total DA85279</t>
  </si>
  <si>
    <t>Total DA85263</t>
  </si>
  <si>
    <t>Total DA85250</t>
  </si>
  <si>
    <t>Total DA85230</t>
  </si>
  <si>
    <t>Total DA85225</t>
  </si>
  <si>
    <t>Total DA85162</t>
  </si>
  <si>
    <t>Total DA85139</t>
  </si>
  <si>
    <t>Total DA85125</t>
  </si>
  <si>
    <t>Total DA85010</t>
  </si>
  <si>
    <t>Total DA85001</t>
  </si>
  <si>
    <t>Total DA81794</t>
  </si>
  <si>
    <t>Total DA81736</t>
  </si>
  <si>
    <t>Total DA81220</t>
  </si>
  <si>
    <t>Total DA81065</t>
  </si>
  <si>
    <t>Total DA81001</t>
  </si>
  <si>
    <t>Total DA76895</t>
  </si>
  <si>
    <t>Total DA76892</t>
  </si>
  <si>
    <t>Total DA76890</t>
  </si>
  <si>
    <t>Total DA76869</t>
  </si>
  <si>
    <t>Total DA76834</t>
  </si>
  <si>
    <t>Total DA76828</t>
  </si>
  <si>
    <t>Total DA76736</t>
  </si>
  <si>
    <t>Total DA76622</t>
  </si>
  <si>
    <t>Total DA76616</t>
  </si>
  <si>
    <t>Total DA76606</t>
  </si>
  <si>
    <t>Total DA76520</t>
  </si>
  <si>
    <t>Total DA76403</t>
  </si>
  <si>
    <t>Total DA76400</t>
  </si>
  <si>
    <t>Total DA76377</t>
  </si>
  <si>
    <t>Total DA76364</t>
  </si>
  <si>
    <t>Total DA76318</t>
  </si>
  <si>
    <t>Total DA76306</t>
  </si>
  <si>
    <t>Total DA76275</t>
  </si>
  <si>
    <t>Total DA76250</t>
  </si>
  <si>
    <t>Total DA76248</t>
  </si>
  <si>
    <t>Total DA76243</t>
  </si>
  <si>
    <t>Total DA76233</t>
  </si>
  <si>
    <t>Total DA76147</t>
  </si>
  <si>
    <t>Total DA76130</t>
  </si>
  <si>
    <t>Total DA76126</t>
  </si>
  <si>
    <t>Total DA76122</t>
  </si>
  <si>
    <t>Total DA76113</t>
  </si>
  <si>
    <t>Total DA76111</t>
  </si>
  <si>
    <t>Total DA76109</t>
  </si>
  <si>
    <t>Total DA76100</t>
  </si>
  <si>
    <t>Total DA76041</t>
  </si>
  <si>
    <t>Total DA76036</t>
  </si>
  <si>
    <t>Total DA76001</t>
  </si>
  <si>
    <t>Total DA73873</t>
  </si>
  <si>
    <t>Total DA73870</t>
  </si>
  <si>
    <t>Total DA73861</t>
  </si>
  <si>
    <t>Total DA73854</t>
  </si>
  <si>
    <t>Total DA73770</t>
  </si>
  <si>
    <t>Total DA73686</t>
  </si>
  <si>
    <t>Total DA73678</t>
  </si>
  <si>
    <t>Total DA73671</t>
  </si>
  <si>
    <t>Total DA73624</t>
  </si>
  <si>
    <t>Total DA73622</t>
  </si>
  <si>
    <t>Total DA73585</t>
  </si>
  <si>
    <t>Total DA73563</t>
  </si>
  <si>
    <t>Total DA73547</t>
  </si>
  <si>
    <t>Total DA73520</t>
  </si>
  <si>
    <t>Total DA73504</t>
  </si>
  <si>
    <t>Total DA73449</t>
  </si>
  <si>
    <t>Total DA73443</t>
  </si>
  <si>
    <t>Total DA73411</t>
  </si>
  <si>
    <t>Total DA73408</t>
  </si>
  <si>
    <t>Total DA73352</t>
  </si>
  <si>
    <t>Total DA73349</t>
  </si>
  <si>
    <t>Total DA73319</t>
  </si>
  <si>
    <t>Total DA73283</t>
  </si>
  <si>
    <t>Total DA73275</t>
  </si>
  <si>
    <t>Total DA73270</t>
  </si>
  <si>
    <t>Total DA73268</t>
  </si>
  <si>
    <t>Total DA73236</t>
  </si>
  <si>
    <t>Total DA73226</t>
  </si>
  <si>
    <t>Total DA73217</t>
  </si>
  <si>
    <t>Total DA73200</t>
  </si>
  <si>
    <t>Total DA73168</t>
  </si>
  <si>
    <t>Total DA73152</t>
  </si>
  <si>
    <t>Total DA73148</t>
  </si>
  <si>
    <t>Total DA73067</t>
  </si>
  <si>
    <t>Total DA73055</t>
  </si>
  <si>
    <t>Total DA73043</t>
  </si>
  <si>
    <t>Total DA73030</t>
  </si>
  <si>
    <t>Total DA73026</t>
  </si>
  <si>
    <t>Total DA73001</t>
  </si>
  <si>
    <t>Total DA70823</t>
  </si>
  <si>
    <t>Total DA70820</t>
  </si>
  <si>
    <t>Total DA70771</t>
  </si>
  <si>
    <t>Total DA70742</t>
  </si>
  <si>
    <t>Total DA70717</t>
  </si>
  <si>
    <t>Total DA70713</t>
  </si>
  <si>
    <t>Total DA70708</t>
  </si>
  <si>
    <t>Total DA70678</t>
  </si>
  <si>
    <t>Total DA70670</t>
  </si>
  <si>
    <t>Total DA70508</t>
  </si>
  <si>
    <t>Total DA70418</t>
  </si>
  <si>
    <t>Total DA70400</t>
  </si>
  <si>
    <t>Total DA70265</t>
  </si>
  <si>
    <t>Total DA70215</t>
  </si>
  <si>
    <t>Total DA70204</t>
  </si>
  <si>
    <t>Total DA70124</t>
  </si>
  <si>
    <t>Total DA70001</t>
  </si>
  <si>
    <t>Total DA68895</t>
  </si>
  <si>
    <t>Total DA68872</t>
  </si>
  <si>
    <t>Total DA68867</t>
  </si>
  <si>
    <t>Total DA68861</t>
  </si>
  <si>
    <t>Total DA68855</t>
  </si>
  <si>
    <t>Total DA68820</t>
  </si>
  <si>
    <t>Total DA68780</t>
  </si>
  <si>
    <t>Total DA68773</t>
  </si>
  <si>
    <t>Total DA68755</t>
  </si>
  <si>
    <t>Total DA68745</t>
  </si>
  <si>
    <t>Total DA68705</t>
  </si>
  <si>
    <t>Total DA68689</t>
  </si>
  <si>
    <t>Total DA68686</t>
  </si>
  <si>
    <t>Total DA68684</t>
  </si>
  <si>
    <t>Total DA68679</t>
  </si>
  <si>
    <t>Total DA68673</t>
  </si>
  <si>
    <t>Total DA68669</t>
  </si>
  <si>
    <t>Total DA68655</t>
  </si>
  <si>
    <t>Total DA68615</t>
  </si>
  <si>
    <t>Total DA68575</t>
  </si>
  <si>
    <t>Total DA68549</t>
  </si>
  <si>
    <t>Total DA68547</t>
  </si>
  <si>
    <t>Total DA68533</t>
  </si>
  <si>
    <t>Total DA68522</t>
  </si>
  <si>
    <t>Total DA68500</t>
  </si>
  <si>
    <t>Total DA68498</t>
  </si>
  <si>
    <t>Total DA68468</t>
  </si>
  <si>
    <t>Total DA68464</t>
  </si>
  <si>
    <t>Total DA68444</t>
  </si>
  <si>
    <t>Total DA68432</t>
  </si>
  <si>
    <t>Total DA68425</t>
  </si>
  <si>
    <t>Total DA68418</t>
  </si>
  <si>
    <t>Total DA68406</t>
  </si>
  <si>
    <t>Total DA68397</t>
  </si>
  <si>
    <t>Total DA68385</t>
  </si>
  <si>
    <t>Total DA68377</t>
  </si>
  <si>
    <t>Total DA68320</t>
  </si>
  <si>
    <t>Total DA68318</t>
  </si>
  <si>
    <t>Total DA68307</t>
  </si>
  <si>
    <t>Total DA68298</t>
  </si>
  <si>
    <t>Total DA68276</t>
  </si>
  <si>
    <t>Total DA68271</t>
  </si>
  <si>
    <t>Total DA68266</t>
  </si>
  <si>
    <t>Total DA68264</t>
  </si>
  <si>
    <t>Total DA68255</t>
  </si>
  <si>
    <t>Total DA68250</t>
  </si>
  <si>
    <t>Total DA68235</t>
  </si>
  <si>
    <t>Total DA68229</t>
  </si>
  <si>
    <t>Total DA68217</t>
  </si>
  <si>
    <t>Total DA68211</t>
  </si>
  <si>
    <t>Total DA68207</t>
  </si>
  <si>
    <t>Total DA68190</t>
  </si>
  <si>
    <t>Total DA68179</t>
  </si>
  <si>
    <t>Total DA68169</t>
  </si>
  <si>
    <t>Total DA68167</t>
  </si>
  <si>
    <t>Total DA68160</t>
  </si>
  <si>
    <t>Total DA68147</t>
  </si>
  <si>
    <t>Total DA68132</t>
  </si>
  <si>
    <t>Total DA68121</t>
  </si>
  <si>
    <t>Total DA68101</t>
  </si>
  <si>
    <t>Total DA68092</t>
  </si>
  <si>
    <t>Total DA68081</t>
  </si>
  <si>
    <t>Total DA68079</t>
  </si>
  <si>
    <t>Total DA68051</t>
  </si>
  <si>
    <t>Total DA68020</t>
  </si>
  <si>
    <t>Total DA68013</t>
  </si>
  <si>
    <t>Total DA68001</t>
  </si>
  <si>
    <t>Total DA66687</t>
  </si>
  <si>
    <t>Total DA66682</t>
  </si>
  <si>
    <t>Total DA66594</t>
  </si>
  <si>
    <t>Total DA66572</t>
  </si>
  <si>
    <t>Total DA66456</t>
  </si>
  <si>
    <t>Total DA66440</t>
  </si>
  <si>
    <t>Total DA66400</t>
  </si>
  <si>
    <t>Total DA66318</t>
  </si>
  <si>
    <t>Total DA66088</t>
  </si>
  <si>
    <t>Total DA66075</t>
  </si>
  <si>
    <t>Total DA66045</t>
  </si>
  <si>
    <t>Total DA66001</t>
  </si>
  <si>
    <t>Total DA63690</t>
  </si>
  <si>
    <t>Total DA63548</t>
  </si>
  <si>
    <t>Total DA63470</t>
  </si>
  <si>
    <t>Total DA63401</t>
  </si>
  <si>
    <t>Total DA63302</t>
  </si>
  <si>
    <t>Total DA63272</t>
  </si>
  <si>
    <t>Total DA63212</t>
  </si>
  <si>
    <t>Total DA63130</t>
  </si>
  <si>
    <t>Total DA54874</t>
  </si>
  <si>
    <t>Total DA54820</t>
  </si>
  <si>
    <t>Total DA54810</t>
  </si>
  <si>
    <t>Total DA54720</t>
  </si>
  <si>
    <t>Total DA54680</t>
  </si>
  <si>
    <t>Total DA54673</t>
  </si>
  <si>
    <t>Total DA54660</t>
  </si>
  <si>
    <t>Total DA54520</t>
  </si>
  <si>
    <t>Total DA54518</t>
  </si>
  <si>
    <t>Total DA54498</t>
  </si>
  <si>
    <t>Total DA54480</t>
  </si>
  <si>
    <t>Total DA54405</t>
  </si>
  <si>
    <t>Total DA54385</t>
  </si>
  <si>
    <t>Total DA54377</t>
  </si>
  <si>
    <t>Total DA54347</t>
  </si>
  <si>
    <t>Total DA54261</t>
  </si>
  <si>
    <t>Total DA54245</t>
  </si>
  <si>
    <t>Total DA54239</t>
  </si>
  <si>
    <t>Total DA54206</t>
  </si>
  <si>
    <t>Total DA54174</t>
  </si>
  <si>
    <t>Total DA54172</t>
  </si>
  <si>
    <t>Total DA54125</t>
  </si>
  <si>
    <t>Total DA54109</t>
  </si>
  <si>
    <t>Total DA54099</t>
  </si>
  <si>
    <t>Total DA54051</t>
  </si>
  <si>
    <t>Total DA54003</t>
  </si>
  <si>
    <t>Total DA54001</t>
  </si>
  <si>
    <t>Total DA52885</t>
  </si>
  <si>
    <t>Total DA52835</t>
  </si>
  <si>
    <t>Total DA52786</t>
  </si>
  <si>
    <t>Total DA52720</t>
  </si>
  <si>
    <t>Total DA52699</t>
  </si>
  <si>
    <t>Total DA52696</t>
  </si>
  <si>
    <t>Total DA52694</t>
  </si>
  <si>
    <t>Total DA52693</t>
  </si>
  <si>
    <t>Total DA52687</t>
  </si>
  <si>
    <t>Total DA52683</t>
  </si>
  <si>
    <t>Total DA52678</t>
  </si>
  <si>
    <t>Total DA52621</t>
  </si>
  <si>
    <t>Total DA52585</t>
  </si>
  <si>
    <t>Total DA52560</t>
  </si>
  <si>
    <t>Total DA52506</t>
  </si>
  <si>
    <t>Total DA52480</t>
  </si>
  <si>
    <t>Total DA52435</t>
  </si>
  <si>
    <t>Total DA52427</t>
  </si>
  <si>
    <t>Total DA52418</t>
  </si>
  <si>
    <t>Total DA52399</t>
  </si>
  <si>
    <t>Total DA52385</t>
  </si>
  <si>
    <t>Total DA52356</t>
  </si>
  <si>
    <t>Total DA52354</t>
  </si>
  <si>
    <t>Total DA52352</t>
  </si>
  <si>
    <t>Total DA52287</t>
  </si>
  <si>
    <t>Total DA52260</t>
  </si>
  <si>
    <t>Total DA52258</t>
  </si>
  <si>
    <t>Total DA52254</t>
  </si>
  <si>
    <t>Total DA52250</t>
  </si>
  <si>
    <t>Total DA52233</t>
  </si>
  <si>
    <t>Total DA52224</t>
  </si>
  <si>
    <t>Total DA52210</t>
  </si>
  <si>
    <t>Total DA52207</t>
  </si>
  <si>
    <t>Total DA52203</t>
  </si>
  <si>
    <t>Total DA52110</t>
  </si>
  <si>
    <t>Total DA52079</t>
  </si>
  <si>
    <t>Total DA52051</t>
  </si>
  <si>
    <t>Total DA52001</t>
  </si>
  <si>
    <t>Total DA50711</t>
  </si>
  <si>
    <t>Total DA50689</t>
  </si>
  <si>
    <t>Total DA50680</t>
  </si>
  <si>
    <t>Total DA50606</t>
  </si>
  <si>
    <t>Total DA50577</t>
  </si>
  <si>
    <t>Total DA50573</t>
  </si>
  <si>
    <t>Total DA50568</t>
  </si>
  <si>
    <t>Total DA50370</t>
  </si>
  <si>
    <t>Total DA50350</t>
  </si>
  <si>
    <t>Total DA50330</t>
  </si>
  <si>
    <t>Total DA50325</t>
  </si>
  <si>
    <t>Total DA50318</t>
  </si>
  <si>
    <t>Total DA50313</t>
  </si>
  <si>
    <t>Total DA50287</t>
  </si>
  <si>
    <t>Total DA50270</t>
  </si>
  <si>
    <t>Total DA50251</t>
  </si>
  <si>
    <t>Total DA50245</t>
  </si>
  <si>
    <t>Total DA50226</t>
  </si>
  <si>
    <t>Total DA50223</t>
  </si>
  <si>
    <t>Total DA50150</t>
  </si>
  <si>
    <t>Total DA50124</t>
  </si>
  <si>
    <t>Total DA50110</t>
  </si>
  <si>
    <t>Total DA50006</t>
  </si>
  <si>
    <t>Total DA50001</t>
  </si>
  <si>
    <t>Total DA47980</t>
  </si>
  <si>
    <t>Total DA47798</t>
  </si>
  <si>
    <t>Total DA47745</t>
  </si>
  <si>
    <t>Total DA47707</t>
  </si>
  <si>
    <t>Total DA47692</t>
  </si>
  <si>
    <t>Total DA47605</t>
  </si>
  <si>
    <t>Total DA47555</t>
  </si>
  <si>
    <t>Total DA47318</t>
  </si>
  <si>
    <t>Total DA47288</t>
  </si>
  <si>
    <t>Total DA47245</t>
  </si>
  <si>
    <t>Total DA47189</t>
  </si>
  <si>
    <t>Total DA47058</t>
  </si>
  <si>
    <t>Total DA47053</t>
  </si>
  <si>
    <t>Total DA47030</t>
  </si>
  <si>
    <t>Total DA47001</t>
  </si>
  <si>
    <t>Total DA44874</t>
  </si>
  <si>
    <t>Total DA44847</t>
  </si>
  <si>
    <t>Total DA44650</t>
  </si>
  <si>
    <t>Total DA44560</t>
  </si>
  <si>
    <t>Total DA44430</t>
  </si>
  <si>
    <t>Total DA44378</t>
  </si>
  <si>
    <t>Total DA44279</t>
  </si>
  <si>
    <t>Total DA44110</t>
  </si>
  <si>
    <t>Total DA44090</t>
  </si>
  <si>
    <t>Total DA44078</t>
  </si>
  <si>
    <t>Total DA44035</t>
  </si>
  <si>
    <t>Total DA44001</t>
  </si>
  <si>
    <t>Total DA41885</t>
  </si>
  <si>
    <t>Total DA41872</t>
  </si>
  <si>
    <t>Total DA41807</t>
  </si>
  <si>
    <t>Total DA41801</t>
  </si>
  <si>
    <t>Total DA41799</t>
  </si>
  <si>
    <t>Total DA41797</t>
  </si>
  <si>
    <t>Total DA41791</t>
  </si>
  <si>
    <t>Total DA41770</t>
  </si>
  <si>
    <t>Total DA41676</t>
  </si>
  <si>
    <t>Total DA41668</t>
  </si>
  <si>
    <t>Total DA41615</t>
  </si>
  <si>
    <t>Total DA41551</t>
  </si>
  <si>
    <t>Total DA41524</t>
  </si>
  <si>
    <t>Total DA41518</t>
  </si>
  <si>
    <t>Total DA41503</t>
  </si>
  <si>
    <t>Total DA41483</t>
  </si>
  <si>
    <t>Total DA41396</t>
  </si>
  <si>
    <t>Total DA41357</t>
  </si>
  <si>
    <t>Total DA41349</t>
  </si>
  <si>
    <t>Total DA41319</t>
  </si>
  <si>
    <t>Total DA41306</t>
  </si>
  <si>
    <t>Total DA41298</t>
  </si>
  <si>
    <t>Total DA41244</t>
  </si>
  <si>
    <t>Total DA41206</t>
  </si>
  <si>
    <t>Total DA41132</t>
  </si>
  <si>
    <t>Total DA41026</t>
  </si>
  <si>
    <t>Total DA41016</t>
  </si>
  <si>
    <t>Total DA41013</t>
  </si>
  <si>
    <t>Total DA41001</t>
  </si>
  <si>
    <t>Total DA27810</t>
  </si>
  <si>
    <t>Total DA27800</t>
  </si>
  <si>
    <t>Total DA27787</t>
  </si>
  <si>
    <t>Total DA27745</t>
  </si>
  <si>
    <t>Total DA27660</t>
  </si>
  <si>
    <t>Total DA27615</t>
  </si>
  <si>
    <t>Total DA27600</t>
  </si>
  <si>
    <t>Total DA27580</t>
  </si>
  <si>
    <t>Total DA27495</t>
  </si>
  <si>
    <t>Total DA27491</t>
  </si>
  <si>
    <t>Total DA27450</t>
  </si>
  <si>
    <t>Total DA27430</t>
  </si>
  <si>
    <t>Total DA27425</t>
  </si>
  <si>
    <t>Total DA27413</t>
  </si>
  <si>
    <t>Total DA27361</t>
  </si>
  <si>
    <t>Total DA27250</t>
  </si>
  <si>
    <t>Total DA27245</t>
  </si>
  <si>
    <t>Total DA27205</t>
  </si>
  <si>
    <t>Total DA27160</t>
  </si>
  <si>
    <t>Total DA27135</t>
  </si>
  <si>
    <t>Total DA27073</t>
  </si>
  <si>
    <t>Total DA27050</t>
  </si>
  <si>
    <t>Total DA27006</t>
  </si>
  <si>
    <t>Total DA27001</t>
  </si>
  <si>
    <t>Total DA25899</t>
  </si>
  <si>
    <t>Total DA25875</t>
  </si>
  <si>
    <t>Total DA25873</t>
  </si>
  <si>
    <t>Total DA25851</t>
  </si>
  <si>
    <t>Total DA25845</t>
  </si>
  <si>
    <t>Total DA25843</t>
  </si>
  <si>
    <t>Total DA25839</t>
  </si>
  <si>
    <t>Total DA25817</t>
  </si>
  <si>
    <t>Total DA25815</t>
  </si>
  <si>
    <t>Total DA25807</t>
  </si>
  <si>
    <t>Total DA25793</t>
  </si>
  <si>
    <t>Total DA25785</t>
  </si>
  <si>
    <t>Total DA25781</t>
  </si>
  <si>
    <t>Total DA25772</t>
  </si>
  <si>
    <t>Total DA25769</t>
  </si>
  <si>
    <t>Total DA25758</t>
  </si>
  <si>
    <t>Total DA25754</t>
  </si>
  <si>
    <t>Total DA25745</t>
  </si>
  <si>
    <t>Total DA25743</t>
  </si>
  <si>
    <t>Total DA25740</t>
  </si>
  <si>
    <t>Total DA25736</t>
  </si>
  <si>
    <t>Total DA25718</t>
  </si>
  <si>
    <t>Total DA25662</t>
  </si>
  <si>
    <t>Total DA25658</t>
  </si>
  <si>
    <t>Total DA25653</t>
  </si>
  <si>
    <t>Total DA25649</t>
  </si>
  <si>
    <t>Total DA25612</t>
  </si>
  <si>
    <t>Total DA25599</t>
  </si>
  <si>
    <t>Total DA25594</t>
  </si>
  <si>
    <t>Total DA25592</t>
  </si>
  <si>
    <t>Total DA25580</t>
  </si>
  <si>
    <t>Total DA25572</t>
  </si>
  <si>
    <t>Total DA25530</t>
  </si>
  <si>
    <t>Total DA25524</t>
  </si>
  <si>
    <t>Total DA25513</t>
  </si>
  <si>
    <t>Total DA25488</t>
  </si>
  <si>
    <t>Total DA25486</t>
  </si>
  <si>
    <t>Total DA25483</t>
  </si>
  <si>
    <t>Total DA25473</t>
  </si>
  <si>
    <t>Total DA25438</t>
  </si>
  <si>
    <t>Total DA25436</t>
  </si>
  <si>
    <t>Total DA25430</t>
  </si>
  <si>
    <t>Total DA25426</t>
  </si>
  <si>
    <t>Total DA25407</t>
  </si>
  <si>
    <t>Total DA25402</t>
  </si>
  <si>
    <t>Total DA25377</t>
  </si>
  <si>
    <t>Total DA25372</t>
  </si>
  <si>
    <t>Total DA25368</t>
  </si>
  <si>
    <t>Total DA25339</t>
  </si>
  <si>
    <t>Total DA25335</t>
  </si>
  <si>
    <t>Total DA25326</t>
  </si>
  <si>
    <t>Total DA25324</t>
  </si>
  <si>
    <t>Total DA25322</t>
  </si>
  <si>
    <t>Total DA25320</t>
  </si>
  <si>
    <t>Total DA25317</t>
  </si>
  <si>
    <t>Total DA25307</t>
  </si>
  <si>
    <t>Total DA25297</t>
  </si>
  <si>
    <t>Total DA25295</t>
  </si>
  <si>
    <t>Total DA25293</t>
  </si>
  <si>
    <t>Total DA25290</t>
  </si>
  <si>
    <t>Total DA25281</t>
  </si>
  <si>
    <t>Total DA25260</t>
  </si>
  <si>
    <t>Total DA25258</t>
  </si>
  <si>
    <t>Total DA25245</t>
  </si>
  <si>
    <t>Total DA25224</t>
  </si>
  <si>
    <t>Total DA25214</t>
  </si>
  <si>
    <t>Total DA25200</t>
  </si>
  <si>
    <t>Total DA25183</t>
  </si>
  <si>
    <t>Total DA25181</t>
  </si>
  <si>
    <t>Total DA25178</t>
  </si>
  <si>
    <t>Total DA25175</t>
  </si>
  <si>
    <t>Total DA25168</t>
  </si>
  <si>
    <t>Total DA25154</t>
  </si>
  <si>
    <t>Total DA25151</t>
  </si>
  <si>
    <t>Total DA25148</t>
  </si>
  <si>
    <t>Total DA25126</t>
  </si>
  <si>
    <t>Total DA25099</t>
  </si>
  <si>
    <t>Total DA25086</t>
  </si>
  <si>
    <t>Total DA25053</t>
  </si>
  <si>
    <t>Total DA25035</t>
  </si>
  <si>
    <t>Total DA25001</t>
  </si>
  <si>
    <t>Total DA23855</t>
  </si>
  <si>
    <t>Total DA23807</t>
  </si>
  <si>
    <t>Total DA23686</t>
  </si>
  <si>
    <t>Total DA23682</t>
  </si>
  <si>
    <t>Total DA23678</t>
  </si>
  <si>
    <t>Total DA23660</t>
  </si>
  <si>
    <t>Total DA23586</t>
  </si>
  <si>
    <t>Total DA23580</t>
  </si>
  <si>
    <t>Total DA23574</t>
  </si>
  <si>
    <t>Total DA23570</t>
  </si>
  <si>
    <t>Total DA23555</t>
  </si>
  <si>
    <t>Total DA23466</t>
  </si>
  <si>
    <t>Total DA23464</t>
  </si>
  <si>
    <t>Total DA23419</t>
  </si>
  <si>
    <t>Total DA23417</t>
  </si>
  <si>
    <t>Total DA23350</t>
  </si>
  <si>
    <t>Total DA23189</t>
  </si>
  <si>
    <t>Total DA23182</t>
  </si>
  <si>
    <t>Total DA23162</t>
  </si>
  <si>
    <t>Total DA23079</t>
  </si>
  <si>
    <t>Total DA23068</t>
  </si>
  <si>
    <t>Total DA23001</t>
  </si>
  <si>
    <t>Total DA20787</t>
  </si>
  <si>
    <t>Total DA20770</t>
  </si>
  <si>
    <t>Total DA20750</t>
  </si>
  <si>
    <t>Total DA20710</t>
  </si>
  <si>
    <t>Total DA20621</t>
  </si>
  <si>
    <t>Total DA20614</t>
  </si>
  <si>
    <t>Total DA20550</t>
  </si>
  <si>
    <t>Total DA20517</t>
  </si>
  <si>
    <t>Total DA20443</t>
  </si>
  <si>
    <t>Total DA20400</t>
  </si>
  <si>
    <t>Total DA20383</t>
  </si>
  <si>
    <t>Total DA20295</t>
  </si>
  <si>
    <t>Total DA20250</t>
  </si>
  <si>
    <t>Total DA20238</t>
  </si>
  <si>
    <t>Total DA20228</t>
  </si>
  <si>
    <t>Total DA20178</t>
  </si>
  <si>
    <t>Total DA20175</t>
  </si>
  <si>
    <t>Total DA20060</t>
  </si>
  <si>
    <t>Total DA20045</t>
  </si>
  <si>
    <t>Total DA20032</t>
  </si>
  <si>
    <t>Total DA20013</t>
  </si>
  <si>
    <t>Total DA20011</t>
  </si>
  <si>
    <t>Total DA20001</t>
  </si>
  <si>
    <t>Total DA19845</t>
  </si>
  <si>
    <t>Total DA19824</t>
  </si>
  <si>
    <t>Total DA19821</t>
  </si>
  <si>
    <t>Total DA19809</t>
  </si>
  <si>
    <t>Total DA19807</t>
  </si>
  <si>
    <t>Total DA19780</t>
  </si>
  <si>
    <t>Total DA19760</t>
  </si>
  <si>
    <t>Total DA19701</t>
  </si>
  <si>
    <t>Total DA19698</t>
  </si>
  <si>
    <t>Total DA19622</t>
  </si>
  <si>
    <t>Total DA19585</t>
  </si>
  <si>
    <t>Total DA19573</t>
  </si>
  <si>
    <t>Total DA19548</t>
  </si>
  <si>
    <t>Total DA19533</t>
  </si>
  <si>
    <t>Total DA19532</t>
  </si>
  <si>
    <t>Total DA19517</t>
  </si>
  <si>
    <t>Total DA19473</t>
  </si>
  <si>
    <t>Total DA19455</t>
  </si>
  <si>
    <t>Total DA19450</t>
  </si>
  <si>
    <t>Total DA19418</t>
  </si>
  <si>
    <t>Total DA19397</t>
  </si>
  <si>
    <t>Total DA19392</t>
  </si>
  <si>
    <t>Total DA19355</t>
  </si>
  <si>
    <t>Total DA19318</t>
  </si>
  <si>
    <t>Total DA19300</t>
  </si>
  <si>
    <t>Total DA19256</t>
  </si>
  <si>
    <t>Total DA19212</t>
  </si>
  <si>
    <t>Total DA19142</t>
  </si>
  <si>
    <t>Total DA19130</t>
  </si>
  <si>
    <t>Total DA19110</t>
  </si>
  <si>
    <t>Total DA19100</t>
  </si>
  <si>
    <t>Total DA19022</t>
  </si>
  <si>
    <t>Total DA19001</t>
  </si>
  <si>
    <t>Total DA18756</t>
  </si>
  <si>
    <t>Total DA18610</t>
  </si>
  <si>
    <t>Total DA18592</t>
  </si>
  <si>
    <t>Total DA18479</t>
  </si>
  <si>
    <t>Total DA18256</t>
  </si>
  <si>
    <t>Total DA18247</t>
  </si>
  <si>
    <t>Total DA18029</t>
  </si>
  <si>
    <t>Total DA18001</t>
  </si>
  <si>
    <t>Total DA17877</t>
  </si>
  <si>
    <t>Total DA17873</t>
  </si>
  <si>
    <t>Total DA17867</t>
  </si>
  <si>
    <t>Total DA17777</t>
  </si>
  <si>
    <t>Total DA17665</t>
  </si>
  <si>
    <t>Total DA17662</t>
  </si>
  <si>
    <t>Total DA17653</t>
  </si>
  <si>
    <t>Total DA17614</t>
  </si>
  <si>
    <t>Total DA17541</t>
  </si>
  <si>
    <t>Total DA17524</t>
  </si>
  <si>
    <t>Total DA17513</t>
  </si>
  <si>
    <t>Total DA17495</t>
  </si>
  <si>
    <t>Total DA17486</t>
  </si>
  <si>
    <t>Total DA17442</t>
  </si>
  <si>
    <t>Total DA17433</t>
  </si>
  <si>
    <t>Total DA17388</t>
  </si>
  <si>
    <t>Total DA17380</t>
  </si>
  <si>
    <t>Total DA17272</t>
  </si>
  <si>
    <t>Total DA17174</t>
  </si>
  <si>
    <t>Total DA17088</t>
  </si>
  <si>
    <t>Total DA17042</t>
  </si>
  <si>
    <t>Total DA17013</t>
  </si>
  <si>
    <t>Total DA17001</t>
  </si>
  <si>
    <t>Total DA15879</t>
  </si>
  <si>
    <t>Total DA15861</t>
  </si>
  <si>
    <t>Total DA15842</t>
  </si>
  <si>
    <t>Total DA15837</t>
  </si>
  <si>
    <t>Total DA15835</t>
  </si>
  <si>
    <t>Total DA15832</t>
  </si>
  <si>
    <t>Total DA15822</t>
  </si>
  <si>
    <t>Total DA15820</t>
  </si>
  <si>
    <t>Total DA15816</t>
  </si>
  <si>
    <t>Total DA15810</t>
  </si>
  <si>
    <t>Total DA15806</t>
  </si>
  <si>
    <t>Total DA15798</t>
  </si>
  <si>
    <t>Total DA15790</t>
  </si>
  <si>
    <t>Total DA15778</t>
  </si>
  <si>
    <t>Total DA15776</t>
  </si>
  <si>
    <t>Total DA15774</t>
  </si>
  <si>
    <t>Total DA15764</t>
  </si>
  <si>
    <t>Total DA15763</t>
  </si>
  <si>
    <t>Total DA15762</t>
  </si>
  <si>
    <t>Total DA15761</t>
  </si>
  <si>
    <t>Total DA15759</t>
  </si>
  <si>
    <t>Total DA15757</t>
  </si>
  <si>
    <t>Total DA15755</t>
  </si>
  <si>
    <t>Total DA15753</t>
  </si>
  <si>
    <t>Total DA15723</t>
  </si>
  <si>
    <t>Total DA15720</t>
  </si>
  <si>
    <t>Total DA15693</t>
  </si>
  <si>
    <t>Total DA15690</t>
  </si>
  <si>
    <t>Total DA15686</t>
  </si>
  <si>
    <t>Total DA15681</t>
  </si>
  <si>
    <t>Total DA15676</t>
  </si>
  <si>
    <t>Total DA15673</t>
  </si>
  <si>
    <t>Total DA15667</t>
  </si>
  <si>
    <t>Total DA15646</t>
  </si>
  <si>
    <t>Total DA15638</t>
  </si>
  <si>
    <t>Total DA15632</t>
  </si>
  <si>
    <t>Total DA15621</t>
  </si>
  <si>
    <t>Total DA15600</t>
  </si>
  <si>
    <t>Total DA15599</t>
  </si>
  <si>
    <t>Total DA15580</t>
  </si>
  <si>
    <t>Total DA15572</t>
  </si>
  <si>
    <t>Total DA15542</t>
  </si>
  <si>
    <t>Total DA15537</t>
  </si>
  <si>
    <t>Total DA15531</t>
  </si>
  <si>
    <t>Total DA15522</t>
  </si>
  <si>
    <t>Total DA15516</t>
  </si>
  <si>
    <t>Total DA15514</t>
  </si>
  <si>
    <t>Total DA15511</t>
  </si>
  <si>
    <t>Total DA15507</t>
  </si>
  <si>
    <t>Total DA15500</t>
  </si>
  <si>
    <t>Total DA15491</t>
  </si>
  <si>
    <t>Total DA15480</t>
  </si>
  <si>
    <t>Total DA15476</t>
  </si>
  <si>
    <t>Total DA15469</t>
  </si>
  <si>
    <t>Total DA15466</t>
  </si>
  <si>
    <t>Total DA15464</t>
  </si>
  <si>
    <t>Total DA15455</t>
  </si>
  <si>
    <t>Total DA15442</t>
  </si>
  <si>
    <t>Total DA15425</t>
  </si>
  <si>
    <t>Total DA15407</t>
  </si>
  <si>
    <t>Total DA15403</t>
  </si>
  <si>
    <t>Total DA15401</t>
  </si>
  <si>
    <t>Total DA15368</t>
  </si>
  <si>
    <t>Total DA15367</t>
  </si>
  <si>
    <t>Total DA15362</t>
  </si>
  <si>
    <t>Total DA15325</t>
  </si>
  <si>
    <t>Total DA15322</t>
  </si>
  <si>
    <t>Total DA15317</t>
  </si>
  <si>
    <t>Total DA15299</t>
  </si>
  <si>
    <t>Total DA15296</t>
  </si>
  <si>
    <t>Total DA15293</t>
  </si>
  <si>
    <t>Total DA15272</t>
  </si>
  <si>
    <t>Total DA15248</t>
  </si>
  <si>
    <t>Total DA15238</t>
  </si>
  <si>
    <t>Total DA15236</t>
  </si>
  <si>
    <t>Total DA15232</t>
  </si>
  <si>
    <t>Total DA15226</t>
  </si>
  <si>
    <t>Total DA15224</t>
  </si>
  <si>
    <t>Total DA15223</t>
  </si>
  <si>
    <t>Total DA15215</t>
  </si>
  <si>
    <t>Total DA15212</t>
  </si>
  <si>
    <t>Total DA15204</t>
  </si>
  <si>
    <t>Total DA15189</t>
  </si>
  <si>
    <t>Total DA15187</t>
  </si>
  <si>
    <t>Total DA15185</t>
  </si>
  <si>
    <t>Total DA15183</t>
  </si>
  <si>
    <t>Total DA15180</t>
  </si>
  <si>
    <t>Total DA15176</t>
  </si>
  <si>
    <t>Total DA15131</t>
  </si>
  <si>
    <t>Total DA15114</t>
  </si>
  <si>
    <t>Total DA15109</t>
  </si>
  <si>
    <t>Total DA15106</t>
  </si>
  <si>
    <t>Total DA15104</t>
  </si>
  <si>
    <t>Total DA15097</t>
  </si>
  <si>
    <t>Total DA15092</t>
  </si>
  <si>
    <t>Total DA15090</t>
  </si>
  <si>
    <t>Total DA15051</t>
  </si>
  <si>
    <t>Total DA15022</t>
  </si>
  <si>
    <t>Total DA15001</t>
  </si>
  <si>
    <t>Total DA13894</t>
  </si>
  <si>
    <t>Total DA13838</t>
  </si>
  <si>
    <t>Total DA13836</t>
  </si>
  <si>
    <t>Total DA13810</t>
  </si>
  <si>
    <t>Total DA13780</t>
  </si>
  <si>
    <t>Total DA13760</t>
  </si>
  <si>
    <t>Total DA13744</t>
  </si>
  <si>
    <t>Total DA13688</t>
  </si>
  <si>
    <t>Total DA13683</t>
  </si>
  <si>
    <t>Total DA13673</t>
  </si>
  <si>
    <t>Total DA13667</t>
  </si>
  <si>
    <t>Total DA13657</t>
  </si>
  <si>
    <t>Total DA13655</t>
  </si>
  <si>
    <t>Total DA13647</t>
  </si>
  <si>
    <t>Total DA13600</t>
  </si>
  <si>
    <t>Total DA13580</t>
  </si>
  <si>
    <t>Total DA13490</t>
  </si>
  <si>
    <t>Total DA13473</t>
  </si>
  <si>
    <t>Total DA13468</t>
  </si>
  <si>
    <t>Total DA13458</t>
  </si>
  <si>
    <t>Total DA13442</t>
  </si>
  <si>
    <t>Total DA13440</t>
  </si>
  <si>
    <t>Total DA13433</t>
  </si>
  <si>
    <t>Total DA13430</t>
  </si>
  <si>
    <t>Total DA13300</t>
  </si>
  <si>
    <t>Total DA13244</t>
  </si>
  <si>
    <t>Total DA13222</t>
  </si>
  <si>
    <t>Total DA13212</t>
  </si>
  <si>
    <t>Total DA13188</t>
  </si>
  <si>
    <t>Total DA13160</t>
  </si>
  <si>
    <t>Total DA13074</t>
  </si>
  <si>
    <t>Total DA13062</t>
  </si>
  <si>
    <t>Total DA13052</t>
  </si>
  <si>
    <t>Total DA13042</t>
  </si>
  <si>
    <t>Total DA13030</t>
  </si>
  <si>
    <t>Total DA13006</t>
  </si>
  <si>
    <t>Total DA13001</t>
  </si>
  <si>
    <t>Total DA11001</t>
  </si>
  <si>
    <t>Total DA08832</t>
  </si>
  <si>
    <t>Total DA08685</t>
  </si>
  <si>
    <t>Total DA08638</t>
  </si>
  <si>
    <t>Total DA08634</t>
  </si>
  <si>
    <t>Total DA08606</t>
  </si>
  <si>
    <t>Total DA08573</t>
  </si>
  <si>
    <t>Total DA08560</t>
  </si>
  <si>
    <t>Total DA08520</t>
  </si>
  <si>
    <t>Total DA08436</t>
  </si>
  <si>
    <t>Total DA08433</t>
  </si>
  <si>
    <t>Total DA08421</t>
  </si>
  <si>
    <t>Total DA08372</t>
  </si>
  <si>
    <t>Total DA08296</t>
  </si>
  <si>
    <t>Total DA08078</t>
  </si>
  <si>
    <t>Total DA08001</t>
  </si>
  <si>
    <t>Total DA05895</t>
  </si>
  <si>
    <t>Total DA05893</t>
  </si>
  <si>
    <t>Total DA05890</t>
  </si>
  <si>
    <t>Total DA05887</t>
  </si>
  <si>
    <t>Total DA05885</t>
  </si>
  <si>
    <t>Total DA05873</t>
  </si>
  <si>
    <t>Total DA05861</t>
  </si>
  <si>
    <t>Total DA05858</t>
  </si>
  <si>
    <t>Total DA05856</t>
  </si>
  <si>
    <t>Total DA05854</t>
  </si>
  <si>
    <t>Total DA05847</t>
  </si>
  <si>
    <t>Total DA05842</t>
  </si>
  <si>
    <t>Total DA05837</t>
  </si>
  <si>
    <t>Total DA05819</t>
  </si>
  <si>
    <t>Total DA05809</t>
  </si>
  <si>
    <t>Total DA05792</t>
  </si>
  <si>
    <t>Total DA05790</t>
  </si>
  <si>
    <t>Total DA05789</t>
  </si>
  <si>
    <t>Total DA05761</t>
  </si>
  <si>
    <t>Total DA05756</t>
  </si>
  <si>
    <t>Total DA05736</t>
  </si>
  <si>
    <t>Total DA05690</t>
  </si>
  <si>
    <t>Total DA05686</t>
  </si>
  <si>
    <t>Total DA05679</t>
  </si>
  <si>
    <t>Total DA05674</t>
  </si>
  <si>
    <t>Total DA05670</t>
  </si>
  <si>
    <t>Total DA05667</t>
  </si>
  <si>
    <t>Total DA05664</t>
  </si>
  <si>
    <t>Total DA05660</t>
  </si>
  <si>
    <t>Total DA05656</t>
  </si>
  <si>
    <t>Total DA05652</t>
  </si>
  <si>
    <t>Total DA05649</t>
  </si>
  <si>
    <t>Total DA05642</t>
  </si>
  <si>
    <t>Total DA05628</t>
  </si>
  <si>
    <t>Total DA05615</t>
  </si>
  <si>
    <t>Total DA05607</t>
  </si>
  <si>
    <t>Total DA05604</t>
  </si>
  <si>
    <t>Total DA05591</t>
  </si>
  <si>
    <t>Total DA05585</t>
  </si>
  <si>
    <t>Total DA05579</t>
  </si>
  <si>
    <t>Total DA05541</t>
  </si>
  <si>
    <t>Total DA05501</t>
  </si>
  <si>
    <t>Total DA05495</t>
  </si>
  <si>
    <t>Total DA05490</t>
  </si>
  <si>
    <t>Total DA05483</t>
  </si>
  <si>
    <t>Total DA05480</t>
  </si>
  <si>
    <t>Total DA05467</t>
  </si>
  <si>
    <t>Total DA05440</t>
  </si>
  <si>
    <t>Total DA05425</t>
  </si>
  <si>
    <t>Total DA05411</t>
  </si>
  <si>
    <t>Total DA05400</t>
  </si>
  <si>
    <t>Total DA05390</t>
  </si>
  <si>
    <t>Total DA05380</t>
  </si>
  <si>
    <t>Total DA05376</t>
  </si>
  <si>
    <t>Total DA05364</t>
  </si>
  <si>
    <t>Total DA05361</t>
  </si>
  <si>
    <t>Total DA05360</t>
  </si>
  <si>
    <t>Total DA05347</t>
  </si>
  <si>
    <t>Total DA05310</t>
  </si>
  <si>
    <t>Total DA05308</t>
  </si>
  <si>
    <t>Total DA05284</t>
  </si>
  <si>
    <t>Total DA05282</t>
  </si>
  <si>
    <t>Total DA05266</t>
  </si>
  <si>
    <t>Total DA05250</t>
  </si>
  <si>
    <t>Total DA05240</t>
  </si>
  <si>
    <t>Total DA05237</t>
  </si>
  <si>
    <t>Total DA05234</t>
  </si>
  <si>
    <t>Total DA05212</t>
  </si>
  <si>
    <t>Total DA05206</t>
  </si>
  <si>
    <t>Total DA05197</t>
  </si>
  <si>
    <t>Total DA05190</t>
  </si>
  <si>
    <t>Total DA05172</t>
  </si>
  <si>
    <t>Total DA05154</t>
  </si>
  <si>
    <t>Total DA05150</t>
  </si>
  <si>
    <t>Total DA05147</t>
  </si>
  <si>
    <t>Total DA05142</t>
  </si>
  <si>
    <t>Total DA05138</t>
  </si>
  <si>
    <t>Total DA05134</t>
  </si>
  <si>
    <t>Total DA05129</t>
  </si>
  <si>
    <t>Total DA05125</t>
  </si>
  <si>
    <t>Total DA05120</t>
  </si>
  <si>
    <t>Total DA05113</t>
  </si>
  <si>
    <t>Total DA05107</t>
  </si>
  <si>
    <t>Total DA05093</t>
  </si>
  <si>
    <t>Total DA05088</t>
  </si>
  <si>
    <t>Total DA05086</t>
  </si>
  <si>
    <t>Total DA05079</t>
  </si>
  <si>
    <t>Total DA05059</t>
  </si>
  <si>
    <t>Total DA05055</t>
  </si>
  <si>
    <t>Total DA05051</t>
  </si>
  <si>
    <t>Total DA05045</t>
  </si>
  <si>
    <t>Total DA05044</t>
  </si>
  <si>
    <t>Total DA05042</t>
  </si>
  <si>
    <t>Total DA05040</t>
  </si>
  <si>
    <t>Total DA05036</t>
  </si>
  <si>
    <t>Total DA05034</t>
  </si>
  <si>
    <t>Total DA05031</t>
  </si>
  <si>
    <t>Total DA05030</t>
  </si>
  <si>
    <t>Total DA05004</t>
  </si>
  <si>
    <t>Total DA05002</t>
  </si>
  <si>
    <t>Total DA05001</t>
  </si>
  <si>
    <t>Total CO</t>
  </si>
  <si>
    <t>Total CAAD</t>
  </si>
  <si>
    <t>Total AR99000</t>
  </si>
  <si>
    <t>Total AR97000</t>
  </si>
  <si>
    <t>Total AR95000</t>
  </si>
  <si>
    <t>Total AR94000</t>
  </si>
  <si>
    <t>Total AR91000</t>
  </si>
  <si>
    <t>Total AR88000</t>
  </si>
  <si>
    <t>Total AR86000</t>
  </si>
  <si>
    <t>Total AR85000</t>
  </si>
  <si>
    <t>Total AR81000</t>
  </si>
  <si>
    <t>Total AR76000</t>
  </si>
  <si>
    <t>Total AR73000</t>
  </si>
  <si>
    <t>Total AR70000</t>
  </si>
  <si>
    <t>Total AR68000</t>
  </si>
  <si>
    <t>Total AR66000</t>
  </si>
  <si>
    <t>Total AR63000</t>
  </si>
  <si>
    <t>Total AR54000</t>
  </si>
  <si>
    <t>Total AR52000</t>
  </si>
  <si>
    <t>Total AR50000</t>
  </si>
  <si>
    <t>Total AR47000</t>
  </si>
  <si>
    <t>Total AR44000</t>
  </si>
  <si>
    <t>Total AR41000</t>
  </si>
  <si>
    <t>Total AR27000</t>
  </si>
  <si>
    <t>Total AR25000</t>
  </si>
  <si>
    <t>Total AR23000</t>
  </si>
  <si>
    <t>Total AR20000</t>
  </si>
  <si>
    <t>Total AR19000</t>
  </si>
  <si>
    <t>Total AR18000</t>
  </si>
  <si>
    <t>Total AR17000</t>
  </si>
  <si>
    <t>Total AR15000</t>
  </si>
  <si>
    <t>Total AR13000</t>
  </si>
  <si>
    <t>Total AR11000</t>
  </si>
  <si>
    <t>Total AR08000</t>
  </si>
  <si>
    <t>Total AR05000</t>
  </si>
  <si>
    <t>Total AP06000</t>
  </si>
  <si>
    <t>Total ADF0000</t>
  </si>
  <si>
    <t>Total ADC0009</t>
  </si>
  <si>
    <t>Total ADC0008</t>
  </si>
  <si>
    <t>Total ADC0007</t>
  </si>
  <si>
    <t>Total ADC0006</t>
  </si>
  <si>
    <t>Total ADC0005</t>
  </si>
  <si>
    <t>Total ADC0004</t>
  </si>
  <si>
    <t>Total ADC0003</t>
  </si>
  <si>
    <t>Total ADC0002</t>
  </si>
  <si>
    <t>Total ADC0001</t>
  </si>
  <si>
    <t>Total AD99773</t>
  </si>
  <si>
    <t>Total AD99624</t>
  </si>
  <si>
    <t>Total AD99524</t>
  </si>
  <si>
    <t>Total AD99001</t>
  </si>
  <si>
    <t>Total AD99000</t>
  </si>
  <si>
    <t>Total AD97666</t>
  </si>
  <si>
    <t>Total AD97001</t>
  </si>
  <si>
    <t>Total AD97000</t>
  </si>
  <si>
    <t>Total AD95025</t>
  </si>
  <si>
    <t>Total AD95001</t>
  </si>
  <si>
    <t>Total AD95000</t>
  </si>
  <si>
    <t>Total AD94001</t>
  </si>
  <si>
    <t>Total AD94000</t>
  </si>
  <si>
    <t>Total AD91540</t>
  </si>
  <si>
    <t>Total AD91001</t>
  </si>
  <si>
    <t>Total AD91000</t>
  </si>
  <si>
    <t>Total AD90999</t>
  </si>
  <si>
    <t>Total AD90998</t>
  </si>
  <si>
    <t>Total AD90997</t>
  </si>
  <si>
    <t>Total AD90002</t>
  </si>
  <si>
    <t>Total AD90001</t>
  </si>
  <si>
    <t>Total AD90000</t>
  </si>
  <si>
    <t>Total AD88000</t>
  </si>
  <si>
    <t>Total AD86987</t>
  </si>
  <si>
    <t>Total AD86885</t>
  </si>
  <si>
    <t>Total AD86865</t>
  </si>
  <si>
    <t>Total AD86760</t>
  </si>
  <si>
    <t>Total AD86757</t>
  </si>
  <si>
    <t>Total AD86755</t>
  </si>
  <si>
    <t>Total AD86749</t>
  </si>
  <si>
    <t>Total AD86573</t>
  </si>
  <si>
    <t>Total AD86571</t>
  </si>
  <si>
    <t>Total AD86569</t>
  </si>
  <si>
    <t>Total AD86568</t>
  </si>
  <si>
    <t>Total AD86320</t>
  </si>
  <si>
    <t>Total AD86219</t>
  </si>
  <si>
    <t>Total AD86001</t>
  </si>
  <si>
    <t>Total AD86000</t>
  </si>
  <si>
    <t>Total AD85900</t>
  </si>
  <si>
    <t>Total AD85440</t>
  </si>
  <si>
    <t>Total AD85430</t>
  </si>
  <si>
    <t>Total AD85410</t>
  </si>
  <si>
    <t>Total AD85325</t>
  </si>
  <si>
    <t>Total AD85300</t>
  </si>
  <si>
    <t>Total AD85279</t>
  </si>
  <si>
    <t>Total AD85263</t>
  </si>
  <si>
    <t>Total AD85250</t>
  </si>
  <si>
    <t>Total AD85230</t>
  </si>
  <si>
    <t>Total AD85225</t>
  </si>
  <si>
    <t>Total AD85162</t>
  </si>
  <si>
    <t>Total AD85139</t>
  </si>
  <si>
    <t>Total AD85125</t>
  </si>
  <si>
    <t>Total AD85073</t>
  </si>
  <si>
    <t>Total AD85068</t>
  </si>
  <si>
    <t>Total AD85010</t>
  </si>
  <si>
    <t>Total AD85001</t>
  </si>
  <si>
    <t>Total AD85000</t>
  </si>
  <si>
    <t>Total AD81794</t>
  </si>
  <si>
    <t>Total AD81736</t>
  </si>
  <si>
    <t>Total AD81220</t>
  </si>
  <si>
    <t>Total AD81065</t>
  </si>
  <si>
    <t>Total AD81001</t>
  </si>
  <si>
    <t>Total AD81000</t>
  </si>
  <si>
    <t>Total AD76895</t>
  </si>
  <si>
    <t>Total AD76892</t>
  </si>
  <si>
    <t>Total AD76890</t>
  </si>
  <si>
    <t>Total AD76869</t>
  </si>
  <si>
    <t>Total AD76834</t>
  </si>
  <si>
    <t>Total AD76828</t>
  </si>
  <si>
    <t>Total AD76736</t>
  </si>
  <si>
    <t>Total AD76622</t>
  </si>
  <si>
    <t>Total AD76616</t>
  </si>
  <si>
    <t>Total AD76606</t>
  </si>
  <si>
    <t>Total AD76563</t>
  </si>
  <si>
    <t>Total AD76520</t>
  </si>
  <si>
    <t>Total AD76497</t>
  </si>
  <si>
    <t>Total AD76403</t>
  </si>
  <si>
    <t>Total AD76400</t>
  </si>
  <si>
    <t>Total AD76377</t>
  </si>
  <si>
    <t>Total AD76364</t>
  </si>
  <si>
    <t>Total AD76318</t>
  </si>
  <si>
    <t>Total AD76306</t>
  </si>
  <si>
    <t>Total AD76275</t>
  </si>
  <si>
    <t>Total AD76250</t>
  </si>
  <si>
    <t>Total AD76248</t>
  </si>
  <si>
    <t>Total AD76243</t>
  </si>
  <si>
    <t>Total AD76233</t>
  </si>
  <si>
    <t>Total AD76147</t>
  </si>
  <si>
    <t>Total AD76130</t>
  </si>
  <si>
    <t>Total AD76126</t>
  </si>
  <si>
    <t>Total AD76122</t>
  </si>
  <si>
    <t>Total AD76113</t>
  </si>
  <si>
    <t>Total AD76111</t>
  </si>
  <si>
    <t>Total AD76109</t>
  </si>
  <si>
    <t>Total AD76100</t>
  </si>
  <si>
    <t>Total AD76054</t>
  </si>
  <si>
    <t>Total AD76041</t>
  </si>
  <si>
    <t>Total AD76036</t>
  </si>
  <si>
    <t>Total AD76001</t>
  </si>
  <si>
    <t>Total AD76000</t>
  </si>
  <si>
    <t>Total AD73873</t>
  </si>
  <si>
    <t>Total AD73870</t>
  </si>
  <si>
    <t>Total AD73861</t>
  </si>
  <si>
    <t>Total AD73854</t>
  </si>
  <si>
    <t>Total AD73770</t>
  </si>
  <si>
    <t>Total AD73686</t>
  </si>
  <si>
    <t>Total AD73678</t>
  </si>
  <si>
    <t>Total AD73671</t>
  </si>
  <si>
    <t>Total AD73624</t>
  </si>
  <si>
    <t>Total AD73622</t>
  </si>
  <si>
    <t>Total AD73616</t>
  </si>
  <si>
    <t>Total AD73585</t>
  </si>
  <si>
    <t>Total AD73563</t>
  </si>
  <si>
    <t>Total AD73547</t>
  </si>
  <si>
    <t>Total AD73520</t>
  </si>
  <si>
    <t>Total AD73504</t>
  </si>
  <si>
    <t>Total AD73461</t>
  </si>
  <si>
    <t>Total AD73449</t>
  </si>
  <si>
    <t>Total AD73443</t>
  </si>
  <si>
    <t>Total AD73411</t>
  </si>
  <si>
    <t>Total AD73408</t>
  </si>
  <si>
    <t>Total AD73352</t>
  </si>
  <si>
    <t>Total AD73349</t>
  </si>
  <si>
    <t>Total AD73319</t>
  </si>
  <si>
    <t>Total AD73283</t>
  </si>
  <si>
    <t>Total AD73275</t>
  </si>
  <si>
    <t>Total AD73270</t>
  </si>
  <si>
    <t>Total AD73268</t>
  </si>
  <si>
    <t>Total AD73236</t>
  </si>
  <si>
    <t>Total AD73226</t>
  </si>
  <si>
    <t>Total AD73217</t>
  </si>
  <si>
    <t>Total AD73200</t>
  </si>
  <si>
    <t>Total AD73168</t>
  </si>
  <si>
    <t>Total AD73152</t>
  </si>
  <si>
    <t>Total AD73148</t>
  </si>
  <si>
    <t>Total AD73124</t>
  </si>
  <si>
    <t>Total AD73067</t>
  </si>
  <si>
    <t>Total AD73055</t>
  </si>
  <si>
    <t>Total AD73043</t>
  </si>
  <si>
    <t>Total AD73030</t>
  </si>
  <si>
    <t>Total AD73026</t>
  </si>
  <si>
    <t>Total AD73001</t>
  </si>
  <si>
    <t>Total AD73000</t>
  </si>
  <si>
    <t>Total AD70823</t>
  </si>
  <si>
    <t>Total AD70820</t>
  </si>
  <si>
    <t>Total AD70771</t>
  </si>
  <si>
    <t>Total AD70742</t>
  </si>
  <si>
    <t>Total AD70717</t>
  </si>
  <si>
    <t>Total AD70713</t>
  </si>
  <si>
    <t>Total AD70708</t>
  </si>
  <si>
    <t>Total AD70702</t>
  </si>
  <si>
    <t>Total AD70678</t>
  </si>
  <si>
    <t>Total AD70670</t>
  </si>
  <si>
    <t>Total AD70523</t>
  </si>
  <si>
    <t>Total AD70508</t>
  </si>
  <si>
    <t>Total AD70473</t>
  </si>
  <si>
    <t>Total AD70429</t>
  </si>
  <si>
    <t>Total AD70418</t>
  </si>
  <si>
    <t>Total AD70400</t>
  </si>
  <si>
    <t>Total AD70265</t>
  </si>
  <si>
    <t>Total AD70235</t>
  </si>
  <si>
    <t>Total AD70233</t>
  </si>
  <si>
    <t>Total AD70230</t>
  </si>
  <si>
    <t>Total AD70221</t>
  </si>
  <si>
    <t>Total AD70215</t>
  </si>
  <si>
    <t>Total AD70204</t>
  </si>
  <si>
    <t>Total AD70124</t>
  </si>
  <si>
    <t>Total AD70110</t>
  </si>
  <si>
    <t>Total AD70001</t>
  </si>
  <si>
    <t>Total AD70000</t>
  </si>
  <si>
    <t>Total AD68999</t>
  </si>
  <si>
    <t>Total AD68900</t>
  </si>
  <si>
    <t>Total AD68895</t>
  </si>
  <si>
    <t>Total AD68872</t>
  </si>
  <si>
    <t>Total AD68867</t>
  </si>
  <si>
    <t>Total AD68861</t>
  </si>
  <si>
    <t>Total AD68855</t>
  </si>
  <si>
    <t>Total AD68820</t>
  </si>
  <si>
    <t>Total AD68780</t>
  </si>
  <si>
    <t>Total AD68773</t>
  </si>
  <si>
    <t>Total AD68755</t>
  </si>
  <si>
    <t>Total AD68745</t>
  </si>
  <si>
    <t>Total AD68705</t>
  </si>
  <si>
    <t>Total AD68689</t>
  </si>
  <si>
    <t>Total AD68686</t>
  </si>
  <si>
    <t>Total AD68684</t>
  </si>
  <si>
    <t>Total AD68679</t>
  </si>
  <si>
    <t>Total AD68673</t>
  </si>
  <si>
    <t>Total AD68669</t>
  </si>
  <si>
    <t>Total AD68655</t>
  </si>
  <si>
    <t>Total AD68615</t>
  </si>
  <si>
    <t>Total AD68575</t>
  </si>
  <si>
    <t>Total AD68549</t>
  </si>
  <si>
    <t>Total AD68547</t>
  </si>
  <si>
    <t>Total AD68533</t>
  </si>
  <si>
    <t>Total AD68522</t>
  </si>
  <si>
    <t>Total AD68500</t>
  </si>
  <si>
    <t>Total AD68498</t>
  </si>
  <si>
    <t>Total AD68468</t>
  </si>
  <si>
    <t>Total AD68464</t>
  </si>
  <si>
    <t>Total AD68444</t>
  </si>
  <si>
    <t>Total AD68432</t>
  </si>
  <si>
    <t>Total AD68425</t>
  </si>
  <si>
    <t>Total AD68418</t>
  </si>
  <si>
    <t>Total AD68406</t>
  </si>
  <si>
    <t>Total AD68397</t>
  </si>
  <si>
    <t>Total AD68385</t>
  </si>
  <si>
    <t>Total AD68377</t>
  </si>
  <si>
    <t>Total AD68324</t>
  </si>
  <si>
    <t>Total AD68320</t>
  </si>
  <si>
    <t>Total AD68318</t>
  </si>
  <si>
    <t>Total AD68307</t>
  </si>
  <si>
    <t>Total AD68298</t>
  </si>
  <si>
    <t>Total AD68296</t>
  </si>
  <si>
    <t>Total AD68276</t>
  </si>
  <si>
    <t>Total AD68271</t>
  </si>
  <si>
    <t>Total AD68266</t>
  </si>
  <si>
    <t>Total AD68264</t>
  </si>
  <si>
    <t>Total AD68255</t>
  </si>
  <si>
    <t>Total AD68250</t>
  </si>
  <si>
    <t>Total AD68235</t>
  </si>
  <si>
    <t>Total AD68229</t>
  </si>
  <si>
    <t>Total AD68217</t>
  </si>
  <si>
    <t>Total AD68211</t>
  </si>
  <si>
    <t>Total AD68207</t>
  </si>
  <si>
    <t>Total AD68190</t>
  </si>
  <si>
    <t>Total AD68179</t>
  </si>
  <si>
    <t>Total AD68169</t>
  </si>
  <si>
    <t>Total AD68167</t>
  </si>
  <si>
    <t>Total AD68162</t>
  </si>
  <si>
    <t>Total AD68160</t>
  </si>
  <si>
    <t>Total AD68147</t>
  </si>
  <si>
    <t>Total AD68132</t>
  </si>
  <si>
    <t>Total AD68121</t>
  </si>
  <si>
    <t>Total AD68101</t>
  </si>
  <si>
    <t>Total AD68092</t>
  </si>
  <si>
    <t>Total AD68081</t>
  </si>
  <si>
    <t>Total AD68079</t>
  </si>
  <si>
    <t>Total AD68077</t>
  </si>
  <si>
    <t>Total AD68051</t>
  </si>
  <si>
    <t>Total AD68038</t>
  </si>
  <si>
    <t>Total AD68020</t>
  </si>
  <si>
    <t>Total AD68013</t>
  </si>
  <si>
    <t>Total AD68001</t>
  </si>
  <si>
    <t>Total AD68000</t>
  </si>
  <si>
    <t>Total AD66687</t>
  </si>
  <si>
    <t>Total AD66682</t>
  </si>
  <si>
    <t>Total AD66594</t>
  </si>
  <si>
    <t>Total AD66572</t>
  </si>
  <si>
    <t>Total AD66456</t>
  </si>
  <si>
    <t>Total AD66440</t>
  </si>
  <si>
    <t>Total AD66400</t>
  </si>
  <si>
    <t>Total AD66318</t>
  </si>
  <si>
    <t>Total AD66088</t>
  </si>
  <si>
    <t>Total AD66075</t>
  </si>
  <si>
    <t>Total AD66045</t>
  </si>
  <si>
    <t>Total AD66001</t>
  </si>
  <si>
    <t>Total AD66000</t>
  </si>
  <si>
    <t>Total AD63690</t>
  </si>
  <si>
    <t>Total AD63594</t>
  </si>
  <si>
    <t>Total AD63548</t>
  </si>
  <si>
    <t>Total AD63470</t>
  </si>
  <si>
    <t>Total AD63401</t>
  </si>
  <si>
    <t>Total AD63302</t>
  </si>
  <si>
    <t>Total AD63272</t>
  </si>
  <si>
    <t>Total AD63212</t>
  </si>
  <si>
    <t>Total AD63130</t>
  </si>
  <si>
    <t>Total AD63111</t>
  </si>
  <si>
    <t>Total AD63001</t>
  </si>
  <si>
    <t>Total AD63000</t>
  </si>
  <si>
    <t>Total AD54874</t>
  </si>
  <si>
    <t>Total AD54820</t>
  </si>
  <si>
    <t>Total AD54810</t>
  </si>
  <si>
    <t>Total AD54720</t>
  </si>
  <si>
    <t>Total AD54680</t>
  </si>
  <si>
    <t>Total AD54673</t>
  </si>
  <si>
    <t>Total AD54660</t>
  </si>
  <si>
    <t>Total AD54520</t>
  </si>
  <si>
    <t>Total AD54518</t>
  </si>
  <si>
    <t>Total AD54498</t>
  </si>
  <si>
    <t>Total AD54480</t>
  </si>
  <si>
    <t>Total AD54405</t>
  </si>
  <si>
    <t>Total AD54385</t>
  </si>
  <si>
    <t>Total AD54377</t>
  </si>
  <si>
    <t>Total AD54347</t>
  </si>
  <si>
    <t>Total AD54261</t>
  </si>
  <si>
    <t>Total AD54245</t>
  </si>
  <si>
    <t>Total AD54239</t>
  </si>
  <si>
    <t>Total AD54206</t>
  </si>
  <si>
    <t>Total AD54174</t>
  </si>
  <si>
    <t>Total AD54172</t>
  </si>
  <si>
    <t>Total AD54125</t>
  </si>
  <si>
    <t>Total AD54109</t>
  </si>
  <si>
    <t>Total AD54099</t>
  </si>
  <si>
    <t>Total AD54051</t>
  </si>
  <si>
    <t>Total AD54003</t>
  </si>
  <si>
    <t>Total AD54001</t>
  </si>
  <si>
    <t>Total AD54000</t>
  </si>
  <si>
    <t>Total AD52885</t>
  </si>
  <si>
    <t>Total AD52838</t>
  </si>
  <si>
    <t>Total AD52835</t>
  </si>
  <si>
    <t>Total AD52786</t>
  </si>
  <si>
    <t>Total AD52720</t>
  </si>
  <si>
    <t>Total AD52699</t>
  </si>
  <si>
    <t>Total AD52696</t>
  </si>
  <si>
    <t>Total AD52694</t>
  </si>
  <si>
    <t>Total AD52693</t>
  </si>
  <si>
    <t>Total AD52687</t>
  </si>
  <si>
    <t>Total AD52683</t>
  </si>
  <si>
    <t>Total AD52678</t>
  </si>
  <si>
    <t>Total AD52621</t>
  </si>
  <si>
    <t>Total AD52585</t>
  </si>
  <si>
    <t>Total AD52573</t>
  </si>
  <si>
    <t>Total AD52560</t>
  </si>
  <si>
    <t>Total AD52540</t>
  </si>
  <si>
    <t>Total AD52506</t>
  </si>
  <si>
    <t>Total AD52480</t>
  </si>
  <si>
    <t>Total AD52435</t>
  </si>
  <si>
    <t>Total AD52427</t>
  </si>
  <si>
    <t>Total AD52418</t>
  </si>
  <si>
    <t>Total AD52399</t>
  </si>
  <si>
    <t>Total AD52385</t>
  </si>
  <si>
    <t>Total AD52356</t>
  </si>
  <si>
    <t>Total AD52354</t>
  </si>
  <si>
    <t>Total AD52352</t>
  </si>
  <si>
    <t>Total AD52320</t>
  </si>
  <si>
    <t>Total AD52287</t>
  </si>
  <si>
    <t>Total AD52260</t>
  </si>
  <si>
    <t>Total AD52258</t>
  </si>
  <si>
    <t>Total AD52254</t>
  </si>
  <si>
    <t>Total AD52250</t>
  </si>
  <si>
    <t>Total AD52233</t>
  </si>
  <si>
    <t>Total AD52227</t>
  </si>
  <si>
    <t>Total AD52224</t>
  </si>
  <si>
    <t>Total AD52210</t>
  </si>
  <si>
    <t>Total AD52207</t>
  </si>
  <si>
    <t>Total AD52203</t>
  </si>
  <si>
    <t>Total AD52110</t>
  </si>
  <si>
    <t>Total AD52079</t>
  </si>
  <si>
    <t>Total AD52051</t>
  </si>
  <si>
    <t>Total AD52001</t>
  </si>
  <si>
    <t>Total AD52000</t>
  </si>
  <si>
    <t>Total AD50999</t>
  </si>
  <si>
    <t>Total AD50711</t>
  </si>
  <si>
    <t>Total AD50689</t>
  </si>
  <si>
    <t>Total AD50686</t>
  </si>
  <si>
    <t>Total AD50683</t>
  </si>
  <si>
    <t>Total AD50680</t>
  </si>
  <si>
    <t>Total AD50606</t>
  </si>
  <si>
    <t>Total AD50590</t>
  </si>
  <si>
    <t>Total AD50577</t>
  </si>
  <si>
    <t>Total AD50573</t>
  </si>
  <si>
    <t>Total AD50568</t>
  </si>
  <si>
    <t>Total AD50370</t>
  </si>
  <si>
    <t>Total AD50350</t>
  </si>
  <si>
    <t>Total AD50330</t>
  </si>
  <si>
    <t>Total AD50325</t>
  </si>
  <si>
    <t>Total AD50318</t>
  </si>
  <si>
    <t>Total AD50313</t>
  </si>
  <si>
    <t>Total AD50287</t>
  </si>
  <si>
    <t>Total AD50270</t>
  </si>
  <si>
    <t>Total AD50251</t>
  </si>
  <si>
    <t>Total AD50245</t>
  </si>
  <si>
    <t>Total AD50226</t>
  </si>
  <si>
    <t>Total AD50223</t>
  </si>
  <si>
    <t>Total AD50150</t>
  </si>
  <si>
    <t>Total AD50124</t>
  </si>
  <si>
    <t>Total AD50110</t>
  </si>
  <si>
    <t>Total AD50006</t>
  </si>
  <si>
    <t>Total AD50001</t>
  </si>
  <si>
    <t>Total AD50000</t>
  </si>
  <si>
    <t>Total AD47980</t>
  </si>
  <si>
    <t>Total AD47798</t>
  </si>
  <si>
    <t>Total AD47745</t>
  </si>
  <si>
    <t>Total AD47707</t>
  </si>
  <si>
    <t>Total AD47692</t>
  </si>
  <si>
    <t>Total AD47675</t>
  </si>
  <si>
    <t>Total AD47605</t>
  </si>
  <si>
    <t>Total AD47555</t>
  </si>
  <si>
    <t>Total AD47545</t>
  </si>
  <si>
    <t>Total AD47318</t>
  </si>
  <si>
    <t>Total AD47288</t>
  </si>
  <si>
    <t>Total AD47245</t>
  </si>
  <si>
    <t>Total AD47189</t>
  </si>
  <si>
    <t>Total AD47058</t>
  </si>
  <si>
    <t>Total AD47053</t>
  </si>
  <si>
    <t>Total AD47030</t>
  </si>
  <si>
    <t>Total AD47001</t>
  </si>
  <si>
    <t>Total AD47000</t>
  </si>
  <si>
    <t>Total AD44874</t>
  </si>
  <si>
    <t>Total AD44847</t>
  </si>
  <si>
    <t>Total AD44650</t>
  </si>
  <si>
    <t>Total AD44560</t>
  </si>
  <si>
    <t>Total AD44430</t>
  </si>
  <si>
    <t>Total AD44378</t>
  </si>
  <si>
    <t>Total AD44279</t>
  </si>
  <si>
    <t>Total AD44110</t>
  </si>
  <si>
    <t>Total AD44098</t>
  </si>
  <si>
    <t>Total AD44090</t>
  </si>
  <si>
    <t>Total AD44078</t>
  </si>
  <si>
    <t>Total AD44035</t>
  </si>
  <si>
    <t>Total AD44001</t>
  </si>
  <si>
    <t>Total AD44000</t>
  </si>
  <si>
    <t>Total AD41885</t>
  </si>
  <si>
    <t>Total AD41872</t>
  </si>
  <si>
    <t>Total AD41807</t>
  </si>
  <si>
    <t>Total AD41801</t>
  </si>
  <si>
    <t>Total AD41799</t>
  </si>
  <si>
    <t>Total AD41797</t>
  </si>
  <si>
    <t>Total AD41791</t>
  </si>
  <si>
    <t>Total AD41770</t>
  </si>
  <si>
    <t>Total AD41676</t>
  </si>
  <si>
    <t>Total AD41668</t>
  </si>
  <si>
    <t>Total AD41615</t>
  </si>
  <si>
    <t>Total AD41551</t>
  </si>
  <si>
    <t>Total AD41548</t>
  </si>
  <si>
    <t>Total AD41524</t>
  </si>
  <si>
    <t>Total AD41518</t>
  </si>
  <si>
    <t>Total AD41503</t>
  </si>
  <si>
    <t>Total AD41483</t>
  </si>
  <si>
    <t>Total AD41396</t>
  </si>
  <si>
    <t>Total AD41359</t>
  </si>
  <si>
    <t>Total AD41357</t>
  </si>
  <si>
    <t>Total AD41349</t>
  </si>
  <si>
    <t>Total AD41319</t>
  </si>
  <si>
    <t>Total AD41306</t>
  </si>
  <si>
    <t>Total AD41298</t>
  </si>
  <si>
    <t>Total AD41244</t>
  </si>
  <si>
    <t>Total AD41206</t>
  </si>
  <si>
    <t>Total AD41132</t>
  </si>
  <si>
    <t>Total AD41078</t>
  </si>
  <si>
    <t>Total AD41026</t>
  </si>
  <si>
    <t>Total AD41016</t>
  </si>
  <si>
    <t>Total AD41013</t>
  </si>
  <si>
    <t>Total AD41001</t>
  </si>
  <si>
    <t>Total AD41000</t>
  </si>
  <si>
    <t>Total AD27810</t>
  </si>
  <si>
    <t>Total AD27800</t>
  </si>
  <si>
    <t>Total AD27787</t>
  </si>
  <si>
    <t>Total AD27745</t>
  </si>
  <si>
    <t>Total AD27660</t>
  </si>
  <si>
    <t>Total AD27615</t>
  </si>
  <si>
    <t>Total AD27600</t>
  </si>
  <si>
    <t>Total AD27580</t>
  </si>
  <si>
    <t>Total AD27495</t>
  </si>
  <si>
    <t>Total AD27491</t>
  </si>
  <si>
    <t>Total AD27450</t>
  </si>
  <si>
    <t>Total AD27430</t>
  </si>
  <si>
    <t>Total AD27425</t>
  </si>
  <si>
    <t>Total AD27413</t>
  </si>
  <si>
    <t>Total AD27372</t>
  </si>
  <si>
    <t>Total AD27361</t>
  </si>
  <si>
    <t>Total AD27250</t>
  </si>
  <si>
    <t>Total AD27245</t>
  </si>
  <si>
    <t>Total AD27205</t>
  </si>
  <si>
    <t>Total AD27160</t>
  </si>
  <si>
    <t>Total AD27135</t>
  </si>
  <si>
    <t>Total AD27099</t>
  </si>
  <si>
    <t>Total AD27077</t>
  </si>
  <si>
    <t>Total AD27075</t>
  </si>
  <si>
    <t>Total AD27073</t>
  </si>
  <si>
    <t>Total AD27050</t>
  </si>
  <si>
    <t>Total AD27025</t>
  </si>
  <si>
    <t>Total AD27006</t>
  </si>
  <si>
    <t>Total AD27001</t>
  </si>
  <si>
    <t>Total AD27000</t>
  </si>
  <si>
    <t>Total AD25899</t>
  </si>
  <si>
    <t>Total AD25898</t>
  </si>
  <si>
    <t>Total AD25885</t>
  </si>
  <si>
    <t>Total AD25875</t>
  </si>
  <si>
    <t>Total AD25873</t>
  </si>
  <si>
    <t>Total AD25867</t>
  </si>
  <si>
    <t>Total AD25862</t>
  </si>
  <si>
    <t>Total AD25851</t>
  </si>
  <si>
    <t>Total AD25845</t>
  </si>
  <si>
    <t>Total AD25843</t>
  </si>
  <si>
    <t>Total AD25841</t>
  </si>
  <si>
    <t>Total AD25839</t>
  </si>
  <si>
    <t>Total AD25823</t>
  </si>
  <si>
    <t>Total AD25817</t>
  </si>
  <si>
    <t>Total AD25815</t>
  </si>
  <si>
    <t>Total AD25807</t>
  </si>
  <si>
    <t>Total AD25805</t>
  </si>
  <si>
    <t>Total AD25799</t>
  </si>
  <si>
    <t>Total AD25797</t>
  </si>
  <si>
    <t>Total AD25793</t>
  </si>
  <si>
    <t>Total AD25785</t>
  </si>
  <si>
    <t>Total AD25781</t>
  </si>
  <si>
    <t>Total AD25779</t>
  </si>
  <si>
    <t>Total AD25772</t>
  </si>
  <si>
    <t>Total AD25769</t>
  </si>
  <si>
    <t>Total AD25758</t>
  </si>
  <si>
    <t>Total AD25754</t>
  </si>
  <si>
    <t>Total AD25745</t>
  </si>
  <si>
    <t>Total AD25743</t>
  </si>
  <si>
    <t>Total AD25740</t>
  </si>
  <si>
    <t>Total AD25736</t>
  </si>
  <si>
    <t>Total AD25718</t>
  </si>
  <si>
    <t>Total AD25662</t>
  </si>
  <si>
    <t>Total AD25658</t>
  </si>
  <si>
    <t>Total AD25653</t>
  </si>
  <si>
    <t>Total AD25649</t>
  </si>
  <si>
    <t>Total AD25645</t>
  </si>
  <si>
    <t>Total AD25612</t>
  </si>
  <si>
    <t>Total AD25599</t>
  </si>
  <si>
    <t>Total AD25594</t>
  </si>
  <si>
    <t>Total AD25592</t>
  </si>
  <si>
    <t>Total AD25580</t>
  </si>
  <si>
    <t>Total AD25572</t>
  </si>
  <si>
    <t>Total AD25535</t>
  </si>
  <si>
    <t>Total AD25530</t>
  </si>
  <si>
    <t>Total AD25524</t>
  </si>
  <si>
    <t>Total AD25518</t>
  </si>
  <si>
    <t>Total AD25513</t>
  </si>
  <si>
    <t>Total AD25491</t>
  </si>
  <si>
    <t>Total AD25489</t>
  </si>
  <si>
    <t>Total AD25488</t>
  </si>
  <si>
    <t>Total AD25486</t>
  </si>
  <si>
    <t>Total AD25483</t>
  </si>
  <si>
    <t>Total AD25473</t>
  </si>
  <si>
    <t>Total AD25438</t>
  </si>
  <si>
    <t>Total AD25436</t>
  </si>
  <si>
    <t>Total AD25430</t>
  </si>
  <si>
    <t>Total AD25426</t>
  </si>
  <si>
    <t>Total AD25407</t>
  </si>
  <si>
    <t>Total AD25402</t>
  </si>
  <si>
    <t>Total AD25377</t>
  </si>
  <si>
    <t>Total AD25372</t>
  </si>
  <si>
    <t>Total AD25368</t>
  </si>
  <si>
    <t>Total AD25339</t>
  </si>
  <si>
    <t>Total AD25335</t>
  </si>
  <si>
    <t>Total AD25328</t>
  </si>
  <si>
    <t>Total AD25326</t>
  </si>
  <si>
    <t>Total AD25324</t>
  </si>
  <si>
    <t>Total AD25322</t>
  </si>
  <si>
    <t>Total AD25320</t>
  </si>
  <si>
    <t>Total AD25317</t>
  </si>
  <si>
    <t>Total AD25312</t>
  </si>
  <si>
    <t>Total AD25307</t>
  </si>
  <si>
    <t>Total AD25299</t>
  </si>
  <si>
    <t>Total AD25297</t>
  </si>
  <si>
    <t>Total AD25295</t>
  </si>
  <si>
    <t>Total AD25293</t>
  </si>
  <si>
    <t>Total AD25290</t>
  </si>
  <si>
    <t>Total AD25281</t>
  </si>
  <si>
    <t>Total AD25260</t>
  </si>
  <si>
    <t>Total AD25258</t>
  </si>
  <si>
    <t>Total AD25245</t>
  </si>
  <si>
    <t>Total AD25224</t>
  </si>
  <si>
    <t>Total AD25214</t>
  </si>
  <si>
    <t>Total AD25200</t>
  </si>
  <si>
    <t>Total AD25183</t>
  </si>
  <si>
    <t>Total AD25181</t>
  </si>
  <si>
    <t>Total AD25178</t>
  </si>
  <si>
    <t>Total AD25175</t>
  </si>
  <si>
    <t>Total AD25168</t>
  </si>
  <si>
    <t>Total AD25154</t>
  </si>
  <si>
    <t>Total AD25151</t>
  </si>
  <si>
    <t>Total AD25148</t>
  </si>
  <si>
    <t>Total AD25126</t>
  </si>
  <si>
    <t>Total AD25099</t>
  </si>
  <si>
    <t>Total AD25086</t>
  </si>
  <si>
    <t>Total AD25053</t>
  </si>
  <si>
    <t>Total AD25035</t>
  </si>
  <si>
    <t>Total AD25019</t>
  </si>
  <si>
    <t>Total AD25001</t>
  </si>
  <si>
    <t>Total AD25000</t>
  </si>
  <si>
    <t>Total AD23855</t>
  </si>
  <si>
    <t>Total AD23815</t>
  </si>
  <si>
    <t>Total AD23807</t>
  </si>
  <si>
    <t>Total AD23686</t>
  </si>
  <si>
    <t>Total AD23682</t>
  </si>
  <si>
    <t>Total AD23678</t>
  </si>
  <si>
    <t>Total AD23675</t>
  </si>
  <si>
    <t>Total AD23672</t>
  </si>
  <si>
    <t>Total AD23670</t>
  </si>
  <si>
    <t>Total AD23660</t>
  </si>
  <si>
    <t>Total AD23586</t>
  </si>
  <si>
    <t>Total AD23580</t>
  </si>
  <si>
    <t>Total AD23574</t>
  </si>
  <si>
    <t>Total AD23570</t>
  </si>
  <si>
    <t>Total AD23555</t>
  </si>
  <si>
    <t>Total AD23500</t>
  </si>
  <si>
    <t>Total AD23466</t>
  </si>
  <si>
    <t>Total AD23464</t>
  </si>
  <si>
    <t>Total AD23419</t>
  </si>
  <si>
    <t>Total AD23417</t>
  </si>
  <si>
    <t>Total AD23350</t>
  </si>
  <si>
    <t>Total AD23300</t>
  </si>
  <si>
    <t>Total AD23189</t>
  </si>
  <si>
    <t>Total AD23182</t>
  </si>
  <si>
    <t>Total AD23168</t>
  </si>
  <si>
    <t>Total AD23162</t>
  </si>
  <si>
    <t>Total AD23090</t>
  </si>
  <si>
    <t>Total AD23079</t>
  </si>
  <si>
    <t>Total AD23068</t>
  </si>
  <si>
    <t>Total AD23001</t>
  </si>
  <si>
    <t>Total AD23000</t>
  </si>
  <si>
    <t>Total AD20787</t>
  </si>
  <si>
    <t>Total AD20770</t>
  </si>
  <si>
    <t>Total AD20750</t>
  </si>
  <si>
    <t>Total AD20710</t>
  </si>
  <si>
    <t>Total AD20621</t>
  </si>
  <si>
    <t>Total AD20614</t>
  </si>
  <si>
    <t>Total AD20550</t>
  </si>
  <si>
    <t>Total AD20517</t>
  </si>
  <si>
    <t>Total AD20443</t>
  </si>
  <si>
    <t>Total AD20400</t>
  </si>
  <si>
    <t>Total AD20383</t>
  </si>
  <si>
    <t>Total AD20295</t>
  </si>
  <si>
    <t>Total AD20250</t>
  </si>
  <si>
    <t>Total AD20238</t>
  </si>
  <si>
    <t>Total AD20228</t>
  </si>
  <si>
    <t>Total AD20178</t>
  </si>
  <si>
    <t>Total AD20175</t>
  </si>
  <si>
    <t>Total AD20060</t>
  </si>
  <si>
    <t>Total AD20045</t>
  </si>
  <si>
    <t>Total AD20032</t>
  </si>
  <si>
    <t>Total AD20013</t>
  </si>
  <si>
    <t>Total AD20011</t>
  </si>
  <si>
    <t>Total AD20001</t>
  </si>
  <si>
    <t>Total AD20000</t>
  </si>
  <si>
    <t>Total AD19845</t>
  </si>
  <si>
    <t>Total AD19824</t>
  </si>
  <si>
    <t>Total AD19821</t>
  </si>
  <si>
    <t>Total AD19809</t>
  </si>
  <si>
    <t>Total AD19807</t>
  </si>
  <si>
    <t>Total AD19785</t>
  </si>
  <si>
    <t>Total AD19780</t>
  </si>
  <si>
    <t>Total AD19760</t>
  </si>
  <si>
    <t>Total AD19701</t>
  </si>
  <si>
    <t>Total AD19698</t>
  </si>
  <si>
    <t>Total AD19622</t>
  </si>
  <si>
    <t>Total AD19585</t>
  </si>
  <si>
    <t>Total AD19573</t>
  </si>
  <si>
    <t>Total AD19548</t>
  </si>
  <si>
    <t>Total AD19533</t>
  </si>
  <si>
    <t>Total AD19532</t>
  </si>
  <si>
    <t>Total AD19517</t>
  </si>
  <si>
    <t>Total AD19473</t>
  </si>
  <si>
    <t>Total AD19455</t>
  </si>
  <si>
    <t>Total AD19450</t>
  </si>
  <si>
    <t>Total AD19418</t>
  </si>
  <si>
    <t>Total AD19397</t>
  </si>
  <si>
    <t>Total AD19392</t>
  </si>
  <si>
    <t>Total AD19355</t>
  </si>
  <si>
    <t>Total AD19318</t>
  </si>
  <si>
    <t>Total AD19300</t>
  </si>
  <si>
    <t>Total AD19256</t>
  </si>
  <si>
    <t>Total AD19212</t>
  </si>
  <si>
    <t>Total AD19142</t>
  </si>
  <si>
    <t>Total AD19137</t>
  </si>
  <si>
    <t>Total AD19130</t>
  </si>
  <si>
    <t>Total AD19110</t>
  </si>
  <si>
    <t>Total AD19100</t>
  </si>
  <si>
    <t>Total AD19075</t>
  </si>
  <si>
    <t>Total AD19050</t>
  </si>
  <si>
    <t>Total AD19022</t>
  </si>
  <si>
    <t>Total AD19001</t>
  </si>
  <si>
    <t>Total AD19000</t>
  </si>
  <si>
    <t>Total AD18756</t>
  </si>
  <si>
    <t>Total AD18753</t>
  </si>
  <si>
    <t>Total AD18610</t>
  </si>
  <si>
    <t>Total AD18592</t>
  </si>
  <si>
    <t>Total AD18479</t>
  </si>
  <si>
    <t>Total AD18410</t>
  </si>
  <si>
    <t>Total AD18256</t>
  </si>
  <si>
    <t>Total AD18247</t>
  </si>
  <si>
    <t>Total AD18029</t>
  </si>
  <si>
    <t>Total AD18001</t>
  </si>
  <si>
    <t>Total AD18000</t>
  </si>
  <si>
    <t>Total AD17877</t>
  </si>
  <si>
    <t>Total AD17873</t>
  </si>
  <si>
    <t>Total AD17867</t>
  </si>
  <si>
    <t>Total AD17777</t>
  </si>
  <si>
    <t>Total AD17665</t>
  </si>
  <si>
    <t>Total AD17662</t>
  </si>
  <si>
    <t>Total AD17653</t>
  </si>
  <si>
    <t>Total AD17616</t>
  </si>
  <si>
    <t>Total AD17614</t>
  </si>
  <si>
    <t>Total AD17541</t>
  </si>
  <si>
    <t>Total AD17524</t>
  </si>
  <si>
    <t>Total AD17513</t>
  </si>
  <si>
    <t>Total AD17495</t>
  </si>
  <si>
    <t>Total AD17486</t>
  </si>
  <si>
    <t>Total AD17442</t>
  </si>
  <si>
    <t>Total AD17433</t>
  </si>
  <si>
    <t>Total AD17388</t>
  </si>
  <si>
    <t>Total AD17380</t>
  </si>
  <si>
    <t>Total AD17272</t>
  </si>
  <si>
    <t>Total AD17174</t>
  </si>
  <si>
    <t>Total AD17088</t>
  </si>
  <si>
    <t>Total AD17050</t>
  </si>
  <si>
    <t>Total AD17042</t>
  </si>
  <si>
    <t>Total AD17013</t>
  </si>
  <si>
    <t>Total AD17001</t>
  </si>
  <si>
    <t>Total AD17000</t>
  </si>
  <si>
    <t>Total AD15897</t>
  </si>
  <si>
    <t>Total AD15879</t>
  </si>
  <si>
    <t>Total AD15861</t>
  </si>
  <si>
    <t>Total AD15842</t>
  </si>
  <si>
    <t>Total AD15839</t>
  </si>
  <si>
    <t>Total AD15837</t>
  </si>
  <si>
    <t>Total AD15835</t>
  </si>
  <si>
    <t>Total AD15832</t>
  </si>
  <si>
    <t>Total AD15822</t>
  </si>
  <si>
    <t>Total AD15820</t>
  </si>
  <si>
    <t>Total AD15816</t>
  </si>
  <si>
    <t>Total AD15814</t>
  </si>
  <si>
    <t>Total AD15810</t>
  </si>
  <si>
    <t>Total AD15806</t>
  </si>
  <si>
    <t>Total AD15804</t>
  </si>
  <si>
    <t>Total AD15798</t>
  </si>
  <si>
    <t>Total AD15790</t>
  </si>
  <si>
    <t>Total AD15778</t>
  </si>
  <si>
    <t>Total AD15776</t>
  </si>
  <si>
    <t>Total AD15774</t>
  </si>
  <si>
    <t>Total AD15764</t>
  </si>
  <si>
    <t>Total AD15763</t>
  </si>
  <si>
    <t>Total AD15762</t>
  </si>
  <si>
    <t>Total AD15761</t>
  </si>
  <si>
    <t>Total AD15759</t>
  </si>
  <si>
    <t>Total AD15757</t>
  </si>
  <si>
    <t>Total AD15755</t>
  </si>
  <si>
    <t>Total AD15753</t>
  </si>
  <si>
    <t>Total AD15723</t>
  </si>
  <si>
    <t>Total AD15720</t>
  </si>
  <si>
    <t>Total AD15693</t>
  </si>
  <si>
    <t>Total AD15690</t>
  </si>
  <si>
    <t>Total AD15686</t>
  </si>
  <si>
    <t>Total AD15681</t>
  </si>
  <si>
    <t>Total AD15676</t>
  </si>
  <si>
    <t>Total AD15673</t>
  </si>
  <si>
    <t>Total AD15667</t>
  </si>
  <si>
    <t>Total AD15646</t>
  </si>
  <si>
    <t>Total AD15638</t>
  </si>
  <si>
    <t>Total AD15632</t>
  </si>
  <si>
    <t>Total AD15621</t>
  </si>
  <si>
    <t>Total AD15600</t>
  </si>
  <si>
    <t>Total AD15599</t>
  </si>
  <si>
    <t>Total AD15580</t>
  </si>
  <si>
    <t>Total AD15572</t>
  </si>
  <si>
    <t>Total AD15550</t>
  </si>
  <si>
    <t>Total AD15542</t>
  </si>
  <si>
    <t>Total AD15537</t>
  </si>
  <si>
    <t>Total AD15531</t>
  </si>
  <si>
    <t>Total AD15522</t>
  </si>
  <si>
    <t>Total AD15516</t>
  </si>
  <si>
    <t>Total AD15514</t>
  </si>
  <si>
    <t>Total AD15511</t>
  </si>
  <si>
    <t>Total AD15507</t>
  </si>
  <si>
    <t>Total AD15500</t>
  </si>
  <si>
    <t>Total AD15494</t>
  </si>
  <si>
    <t>Total AD15491</t>
  </si>
  <si>
    <t>Total AD15480</t>
  </si>
  <si>
    <t>Total AD15476</t>
  </si>
  <si>
    <t>Total AD15469</t>
  </si>
  <si>
    <t>Total AD15466</t>
  </si>
  <si>
    <t>Total AD15464</t>
  </si>
  <si>
    <t>Total AD15455</t>
  </si>
  <si>
    <t>Total AD15442</t>
  </si>
  <si>
    <t>Total AD15425</t>
  </si>
  <si>
    <t>Total AD15407</t>
  </si>
  <si>
    <t>Total AD15403</t>
  </si>
  <si>
    <t>Total AD15401</t>
  </si>
  <si>
    <t>Total AD15368</t>
  </si>
  <si>
    <t>Total AD15367</t>
  </si>
  <si>
    <t>Total AD15362</t>
  </si>
  <si>
    <t>Total AD15332</t>
  </si>
  <si>
    <t>Total AD15325</t>
  </si>
  <si>
    <t>Total AD15322</t>
  </si>
  <si>
    <t>Total AD15317</t>
  </si>
  <si>
    <t>Total AD15299</t>
  </si>
  <si>
    <t>Total AD15296</t>
  </si>
  <si>
    <t>Total AD15293</t>
  </si>
  <si>
    <t>Total AD15276</t>
  </si>
  <si>
    <t>Total AD15272</t>
  </si>
  <si>
    <t>Total AD15248</t>
  </si>
  <si>
    <t>Total AD15238</t>
  </si>
  <si>
    <t>Total AD15236</t>
  </si>
  <si>
    <t>Total AD15232</t>
  </si>
  <si>
    <t>Total AD15226</t>
  </si>
  <si>
    <t>Total AD15224</t>
  </si>
  <si>
    <t>Total AD15223</t>
  </si>
  <si>
    <t>Total AD15218</t>
  </si>
  <si>
    <t>Total AD15215</t>
  </si>
  <si>
    <t>Total AD15212</t>
  </si>
  <si>
    <t>Total AD15204</t>
  </si>
  <si>
    <t>Total AD15189</t>
  </si>
  <si>
    <t>Total AD15187</t>
  </si>
  <si>
    <t>Total AD15185</t>
  </si>
  <si>
    <t>Total AD15183</t>
  </si>
  <si>
    <t>Total AD15180</t>
  </si>
  <si>
    <t>Total AD15176</t>
  </si>
  <si>
    <t>Total AD15172</t>
  </si>
  <si>
    <t>Total AD15131</t>
  </si>
  <si>
    <t>Total AD15114</t>
  </si>
  <si>
    <t>Total AD15109</t>
  </si>
  <si>
    <t>Total AD15106</t>
  </si>
  <si>
    <t>Total AD15104</t>
  </si>
  <si>
    <t>Total AD15097</t>
  </si>
  <si>
    <t>Total AD15092</t>
  </si>
  <si>
    <t>Total AD15090</t>
  </si>
  <si>
    <t>Total AD15087</t>
  </si>
  <si>
    <t>Total AD15051</t>
  </si>
  <si>
    <t>Total AD15047</t>
  </si>
  <si>
    <t>Total AD15022</t>
  </si>
  <si>
    <t>Total AD15001</t>
  </si>
  <si>
    <t>Total AD15000</t>
  </si>
  <si>
    <t>Total AD13894</t>
  </si>
  <si>
    <t>Total AD13873</t>
  </si>
  <si>
    <t>Total AD13838</t>
  </si>
  <si>
    <t>Total AD13836</t>
  </si>
  <si>
    <t>Total AD13810</t>
  </si>
  <si>
    <t>Total AD13780</t>
  </si>
  <si>
    <t>Total AD13760</t>
  </si>
  <si>
    <t>Total AD13744</t>
  </si>
  <si>
    <t>Total AD13688</t>
  </si>
  <si>
    <t>Total AD13683</t>
  </si>
  <si>
    <t>Total AD13673</t>
  </si>
  <si>
    <t>Total AD13670</t>
  </si>
  <si>
    <t>Total AD13667</t>
  </si>
  <si>
    <t>Total AD13657</t>
  </si>
  <si>
    <t>Total AD13655</t>
  </si>
  <si>
    <t>Total AD13650</t>
  </si>
  <si>
    <t>Total AD13647</t>
  </si>
  <si>
    <t>Total AD13600</t>
  </si>
  <si>
    <t>Total AD13580</t>
  </si>
  <si>
    <t>Total AD13490</t>
  </si>
  <si>
    <t>Total AD13473</t>
  </si>
  <si>
    <t>Total AD13468</t>
  </si>
  <si>
    <t>Total AD13458</t>
  </si>
  <si>
    <t>Total AD13442</t>
  </si>
  <si>
    <t>Total AD13440</t>
  </si>
  <si>
    <t>Total AD13433</t>
  </si>
  <si>
    <t>Total AD13430</t>
  </si>
  <si>
    <t>Total AD13300</t>
  </si>
  <si>
    <t>Total AD13268</t>
  </si>
  <si>
    <t>Total AD13248</t>
  </si>
  <si>
    <t>Total AD13244</t>
  </si>
  <si>
    <t>Total AD13222</t>
  </si>
  <si>
    <t>Total AD13212</t>
  </si>
  <si>
    <t>Total AD13188</t>
  </si>
  <si>
    <t>Total AD13160</t>
  </si>
  <si>
    <t>Total AD13074</t>
  </si>
  <si>
    <t>Total AD13062</t>
  </si>
  <si>
    <t>Total AD13052</t>
  </si>
  <si>
    <t>Total AD13042</t>
  </si>
  <si>
    <t>Total AD13030</t>
  </si>
  <si>
    <t>Total AD13006</t>
  </si>
  <si>
    <t>Total AD13001</t>
  </si>
  <si>
    <t>Total AD13000</t>
  </si>
  <si>
    <t>Total AD11001</t>
  </si>
  <si>
    <t>Total AD08832</t>
  </si>
  <si>
    <t>Total AD08685</t>
  </si>
  <si>
    <t>Total AD08638</t>
  </si>
  <si>
    <t>Total AD08634</t>
  </si>
  <si>
    <t>Total AD08606</t>
  </si>
  <si>
    <t>Total AD08573</t>
  </si>
  <si>
    <t>Total AD08560</t>
  </si>
  <si>
    <t>Total AD08520</t>
  </si>
  <si>
    <t>Total AD08436</t>
  </si>
  <si>
    <t>Total AD08433</t>
  </si>
  <si>
    <t>Total AD08421</t>
  </si>
  <si>
    <t>Total AD08372</t>
  </si>
  <si>
    <t>Total AD08296</t>
  </si>
  <si>
    <t>Total AD08078</t>
  </si>
  <si>
    <t>Total AD08001</t>
  </si>
  <si>
    <t>Total AD08000</t>
  </si>
  <si>
    <t>Total AD05895</t>
  </si>
  <si>
    <t>Total AD05893</t>
  </si>
  <si>
    <t>Total AD05890</t>
  </si>
  <si>
    <t>Total AD05887</t>
  </si>
  <si>
    <t>Total AD05885</t>
  </si>
  <si>
    <t>Total AD05873</t>
  </si>
  <si>
    <t>Total AD05861</t>
  </si>
  <si>
    <t>Total AD05858</t>
  </si>
  <si>
    <t>Total AD05856</t>
  </si>
  <si>
    <t>Total AD05854</t>
  </si>
  <si>
    <t>Total AD05847</t>
  </si>
  <si>
    <t>Total AD05842</t>
  </si>
  <si>
    <t>Total AD05837</t>
  </si>
  <si>
    <t>Total AD05819</t>
  </si>
  <si>
    <t>Total AD05809</t>
  </si>
  <si>
    <t>Total AD05792</t>
  </si>
  <si>
    <t>Total AD05790</t>
  </si>
  <si>
    <t>Total AD05789</t>
  </si>
  <si>
    <t>Total AD05761</t>
  </si>
  <si>
    <t>Total AD05756</t>
  </si>
  <si>
    <t>Total AD05736</t>
  </si>
  <si>
    <t>Total AD05690</t>
  </si>
  <si>
    <t>Total AD05686</t>
  </si>
  <si>
    <t>Total AD05679</t>
  </si>
  <si>
    <t>Total AD05674</t>
  </si>
  <si>
    <t>Total AD05670</t>
  </si>
  <si>
    <t>Total AD05667</t>
  </si>
  <si>
    <t>Total AD05664</t>
  </si>
  <si>
    <t>Total AD05660</t>
  </si>
  <si>
    <t>Total AD05659</t>
  </si>
  <si>
    <t>Total AD05658</t>
  </si>
  <si>
    <t>Total AD05656</t>
  </si>
  <si>
    <t>Total AD05652</t>
  </si>
  <si>
    <t>Total AD05649</t>
  </si>
  <si>
    <t>Total AD05647</t>
  </si>
  <si>
    <t>Total AD05642</t>
  </si>
  <si>
    <t>Total AD05628</t>
  </si>
  <si>
    <t>Total AD05615</t>
  </si>
  <si>
    <t>Total AD05607</t>
  </si>
  <si>
    <t>Total AD05604</t>
  </si>
  <si>
    <t>Total AD05591</t>
  </si>
  <si>
    <t>Total AD05585</t>
  </si>
  <si>
    <t>Total AD05579</t>
  </si>
  <si>
    <t>Total AD05541</t>
  </si>
  <si>
    <t>Total AD05501</t>
  </si>
  <si>
    <t>Total AD05495</t>
  </si>
  <si>
    <t>Total AD05490</t>
  </si>
  <si>
    <t>Total AD05483</t>
  </si>
  <si>
    <t>Total AD05480</t>
  </si>
  <si>
    <t>Total AD05467</t>
  </si>
  <si>
    <t>Total AD05440</t>
  </si>
  <si>
    <t>Total AD05425</t>
  </si>
  <si>
    <t>Total AD05411</t>
  </si>
  <si>
    <t>Total AD05400</t>
  </si>
  <si>
    <t>Total AD05390</t>
  </si>
  <si>
    <t>Total AD05380</t>
  </si>
  <si>
    <t>Total AD05376</t>
  </si>
  <si>
    <t>Total AD05368</t>
  </si>
  <si>
    <t>Total AD05364</t>
  </si>
  <si>
    <t>Total AD05361</t>
  </si>
  <si>
    <t>Total AD05360</t>
  </si>
  <si>
    <t>Total AD05353</t>
  </si>
  <si>
    <t>Total AD05347</t>
  </si>
  <si>
    <t>Total AD05321</t>
  </si>
  <si>
    <t>Total AD05318</t>
  </si>
  <si>
    <t>Total AD05315</t>
  </si>
  <si>
    <t>Total AD05310</t>
  </si>
  <si>
    <t>Total AD05308</t>
  </si>
  <si>
    <t>Total AD05306</t>
  </si>
  <si>
    <t>Total AD05284</t>
  </si>
  <si>
    <t>Total AD05282</t>
  </si>
  <si>
    <t>Total AD05266</t>
  </si>
  <si>
    <t>Total AD05264</t>
  </si>
  <si>
    <t>Total AD05250</t>
  </si>
  <si>
    <t>Total AD05240</t>
  </si>
  <si>
    <t>Total AD05237</t>
  </si>
  <si>
    <t>Total AD05234</t>
  </si>
  <si>
    <t>Total AD05212</t>
  </si>
  <si>
    <t>Total AD05209</t>
  </si>
  <si>
    <t>Total AD05206</t>
  </si>
  <si>
    <t>Total AD05197</t>
  </si>
  <si>
    <t>Total AD05190</t>
  </si>
  <si>
    <t>Total AD05172</t>
  </si>
  <si>
    <t>Total AD05154</t>
  </si>
  <si>
    <t>Total AD05150</t>
  </si>
  <si>
    <t>Total AD05147</t>
  </si>
  <si>
    <t>Total AD05145</t>
  </si>
  <si>
    <t>Total AD05142</t>
  </si>
  <si>
    <t>Total AD05138</t>
  </si>
  <si>
    <t>Total AD05134</t>
  </si>
  <si>
    <t>Total AD05129</t>
  </si>
  <si>
    <t>Total AD05125</t>
  </si>
  <si>
    <t>Total AD05120</t>
  </si>
  <si>
    <t>Total AD05113</t>
  </si>
  <si>
    <t>Total AD05107</t>
  </si>
  <si>
    <t>Total AD05101</t>
  </si>
  <si>
    <t>Total AD05093</t>
  </si>
  <si>
    <t>Total AD05091</t>
  </si>
  <si>
    <t>Total AD05088</t>
  </si>
  <si>
    <t>Total AD05086</t>
  </si>
  <si>
    <t>Total AD05079</t>
  </si>
  <si>
    <t>Total AD05059</t>
  </si>
  <si>
    <t>Total AD05055</t>
  </si>
  <si>
    <t>Total AD05051</t>
  </si>
  <si>
    <t>Total AD05045</t>
  </si>
  <si>
    <t>Total AD05044</t>
  </si>
  <si>
    <t>Total AD05042</t>
  </si>
  <si>
    <t>Total AD05040</t>
  </si>
  <si>
    <t>Total AD05038</t>
  </si>
  <si>
    <t>Total AD05036</t>
  </si>
  <si>
    <t>Total AD05034</t>
  </si>
  <si>
    <t>Total AD05031</t>
  </si>
  <si>
    <t>Total AD05030</t>
  </si>
  <si>
    <t>Total AD05021</t>
  </si>
  <si>
    <t>Total AD05004</t>
  </si>
  <si>
    <t>Total AD05002</t>
  </si>
  <si>
    <t>Total AD05001</t>
  </si>
  <si>
    <t>Total AD05000</t>
  </si>
  <si>
    <t>Total AC00000</t>
  </si>
  <si>
    <t>Total AC0000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</si>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</sst>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4"/>
      <color theme="4" tint="-0.499984740745262"/>
      <name val="Aptos Narrow"/>
      <family val="2"/>
      <scheme val="minor"/>
    </font>
    <font>
      <b/>
      <sz val="14"/>
      <color theme="5" tint="-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1"/>
      <color theme="0" tint="-4.9989318521683403E-2"/>
      <name val="Aptos Narrow"/>
      <family val="2"/>
      <scheme val="minor"/>
    </font>
    <font>
      <sz val="11"/>
      <color theme="0" tint="-4.9989318521683403E-2"/>
      <name val="Aptos Narrow"/>
      <family val="2"/>
      <scheme val="minor"/>
    </font>
    <font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-0.249977111117893"/>
        <bgColor theme="4"/>
      </patternFill>
    </fill>
    <fill>
      <patternFill patternType="solid">
        <fgColor theme="7" tint="-0.499984740745262"/>
        <bgColor theme="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2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164" fontId="10" fillId="2" borderId="3" xfId="1" applyNumberFormat="1" applyFont="1" applyFill="1" applyBorder="1" applyAlignment="1">
      <alignment horizontal="center" vertical="center" wrapText="1"/>
    </xf>
    <xf numFmtId="164" fontId="10" fillId="2" borderId="2" xfId="1" applyNumberFormat="1" applyFont="1" applyFill="1" applyBorder="1" applyAlignment="1">
      <alignment horizontal="center" vertical="center" wrapText="1"/>
    </xf>
    <xf numFmtId="0" fontId="10" fillId="2" borderId="2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9" fontId="2" fillId="3" borderId="2" xfId="2" applyFont="1" applyFill="1" applyBorder="1" applyAlignment="1">
      <alignment horizontal="center" vertical="center" wrapText="1"/>
    </xf>
    <xf numFmtId="164" fontId="2" fillId="4" borderId="2" xfId="1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3" fillId="0" borderId="2" xfId="0" applyFont="1" applyBorder="1"/>
    <xf numFmtId="0" fontId="0" fillId="0" borderId="4" xfId="0" applyBorder="1"/>
    <xf numFmtId="0" fontId="0" fillId="0" borderId="2" xfId="0" applyBorder="1" applyAlignment="1">
      <alignment wrapText="1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2" fillId="4" borderId="5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0" fillId="0" borderId="7" xfId="0" applyBorder="1"/>
    <xf numFmtId="0" fontId="3" fillId="0" borderId="7" xfId="0" applyFont="1" applyBorder="1"/>
    <xf numFmtId="0" fontId="0" fillId="0" borderId="8" xfId="0" applyBorder="1"/>
    <xf numFmtId="0" fontId="0" fillId="0" borderId="0" xfId="0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164" fontId="12" fillId="0" borderId="2" xfId="1" applyNumberFormat="1" applyFont="1" applyFill="1" applyBorder="1" applyAlignment="1">
      <alignment horizontal="center"/>
    </xf>
    <xf numFmtId="165" fontId="12" fillId="0" borderId="2" xfId="2" applyNumberFormat="1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165" fontId="12" fillId="0" borderId="5" xfId="2" applyNumberFormat="1" applyFont="1" applyFill="1" applyBorder="1" applyAlignment="1">
      <alignment horizontal="center"/>
    </xf>
    <xf numFmtId="164" fontId="12" fillId="0" borderId="2" xfId="1" applyNumberFormat="1" applyFont="1" applyFill="1" applyBorder="1" applyAlignment="1">
      <alignment horizontal="center" vertical="center"/>
    </xf>
    <xf numFmtId="165" fontId="12" fillId="0" borderId="2" xfId="2" applyNumberFormat="1" applyFont="1" applyFill="1" applyBorder="1" applyAlignment="1">
      <alignment horizontal="center" vertical="center"/>
    </xf>
    <xf numFmtId="164" fontId="12" fillId="0" borderId="4" xfId="1" applyNumberFormat="1" applyFont="1" applyFill="1" applyBorder="1" applyAlignment="1">
      <alignment horizontal="center"/>
    </xf>
    <xf numFmtId="165" fontId="12" fillId="0" borderId="4" xfId="2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165" fontId="12" fillId="0" borderId="5" xfId="2" applyNumberFormat="1" applyFont="1" applyFill="1" applyBorder="1" applyAlignment="1">
      <alignment horizontal="center" vertical="center"/>
    </xf>
    <xf numFmtId="164" fontId="12" fillId="0" borderId="2" xfId="1" applyNumberFormat="1" applyFont="1" applyFill="1" applyBorder="1"/>
    <xf numFmtId="0" fontId="12" fillId="0" borderId="2" xfId="0" applyFont="1" applyFill="1" applyBorder="1" applyAlignment="1">
      <alignment horizontal="center"/>
    </xf>
    <xf numFmtId="164" fontId="12" fillId="0" borderId="2" xfId="0" applyNumberFormat="1" applyFont="1" applyFill="1" applyBorder="1"/>
    <xf numFmtId="0" fontId="12" fillId="0" borderId="6" xfId="0" applyFont="1" applyFill="1" applyBorder="1" applyAlignment="1">
      <alignment horizontal="center"/>
    </xf>
    <xf numFmtId="9" fontId="12" fillId="0" borderId="2" xfId="2" applyNumberFormat="1" applyFont="1" applyFill="1" applyBorder="1" applyAlignment="1">
      <alignment horizontal="center"/>
    </xf>
    <xf numFmtId="164" fontId="10" fillId="5" borderId="2" xfId="0" applyNumberFormat="1" applyFont="1" applyFill="1" applyBorder="1"/>
    <xf numFmtId="0" fontId="10" fillId="5" borderId="2" xfId="0" applyFont="1" applyFill="1" applyBorder="1"/>
    <xf numFmtId="164" fontId="10" fillId="5" borderId="2" xfId="1" applyNumberFormat="1" applyFont="1" applyFill="1" applyBorder="1" applyAlignment="1">
      <alignment horizontal="center"/>
    </xf>
    <xf numFmtId="9" fontId="10" fillId="5" borderId="2" xfId="2" applyNumberFormat="1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164" fontId="11" fillId="5" borderId="2" xfId="1" applyNumberFormat="1" applyFont="1" applyFill="1" applyBorder="1" applyAlignment="1">
      <alignment horizontal="center"/>
    </xf>
    <xf numFmtId="164" fontId="11" fillId="5" borderId="2" xfId="1" applyNumberFormat="1" applyFont="1" applyFill="1" applyBorder="1" applyAlignment="1">
      <alignment horizontal="center" vertical="center"/>
    </xf>
    <xf numFmtId="0" fontId="10" fillId="5" borderId="0" xfId="0" applyFont="1" applyFill="1" applyBorder="1"/>
    <xf numFmtId="164" fontId="11" fillId="5" borderId="0" xfId="1" applyNumberFormat="1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2026515</xdr:colOff>
      <xdr:row>0</xdr:row>
      <xdr:rowOff>0</xdr:rowOff>
    </xdr:from>
    <xdr:ext cx="1517660" cy="1195224"/>
    <xdr:pic>
      <xdr:nvPicPr>
        <xdr:cNvPr id="2" name="Imagen 1">
          <a:extLst>
            <a:ext uri="{FF2B5EF4-FFF2-40B4-BE49-F238E27FC236}">
              <a16:creationId xmlns:a16="http://schemas.microsoft.com/office/drawing/2014/main" id="{E745E302-712B-4A3B-BE4E-8A2131F6D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0140" y="0"/>
          <a:ext cx="1517660" cy="1195224"/>
        </a:xfrm>
        <a:prstGeom prst="rect">
          <a:avLst/>
        </a:prstGeom>
      </xdr:spPr>
    </xdr:pic>
    <xdr:clientData/>
  </xdr:oneCellAnchor>
  <xdr:oneCellAnchor>
    <xdr:from>
      <xdr:col>8</xdr:col>
      <xdr:colOff>1077939</xdr:colOff>
      <xdr:row>0</xdr:row>
      <xdr:rowOff>0</xdr:rowOff>
    </xdr:from>
    <xdr:ext cx="2793022" cy="1326428"/>
    <xdr:pic>
      <xdr:nvPicPr>
        <xdr:cNvPr id="3" name="Imagen 2">
          <a:extLst>
            <a:ext uri="{FF2B5EF4-FFF2-40B4-BE49-F238E27FC236}">
              <a16:creationId xmlns:a16="http://schemas.microsoft.com/office/drawing/2014/main" id="{9EAF86CC-24E5-4C8B-8F6C-85800866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1414" y="0"/>
          <a:ext cx="2793022" cy="132642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Intermedio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CC38E-DBA5-4F69-8363-484E6A45AD3A}">
  <sheetPr>
    <tabColor rgb="FFFFC000"/>
  </sheetPr>
  <dimension ref="A1:S26385"/>
  <sheetViews>
    <sheetView showGridLines="0" tabSelected="1" workbookViewId="0">
      <pane ySplit="5" topLeftCell="A6" activePane="bottomLeft" state="frozen"/>
      <selection pane="bottomLeft" activeCell="B1" sqref="B1:N1"/>
    </sheetView>
  </sheetViews>
  <sheetFormatPr baseColWidth="10" defaultRowHeight="15" outlineLevelRow="2" x14ac:dyDescent="0.25"/>
  <cols>
    <col min="2" max="2" width="12.140625" customWidth="1"/>
    <col min="3" max="3" width="43.140625" customWidth="1"/>
    <col min="4" max="4" width="17.85546875" customWidth="1"/>
    <col min="5" max="6" width="11.85546875" customWidth="1"/>
    <col min="7" max="7" width="19.5703125" customWidth="1"/>
    <col min="8" max="8" width="49.140625" customWidth="1"/>
    <col min="9" max="9" width="23.140625" style="20" customWidth="1"/>
    <col min="10" max="10" width="19.5703125" style="20" customWidth="1"/>
    <col min="11" max="11" width="16.140625" style="21" customWidth="1"/>
    <col min="12" max="12" width="20.42578125" style="20" bestFit="1" customWidth="1"/>
    <col min="13" max="13" width="21" style="20" customWidth="1"/>
    <col min="14" max="14" width="11.42578125" style="21"/>
    <col min="15" max="18" width="11.42578125" style="28"/>
  </cols>
  <sheetData>
    <row r="1" spans="1:19" ht="103.35" customHeight="1" x14ac:dyDescent="0.25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9" ht="24.75" customHeight="1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3"/>
    </row>
    <row r="3" spans="1:19" ht="54.75" customHeight="1" x14ac:dyDescent="0.25">
      <c r="B3" s="5" t="s">
        <v>1</v>
      </c>
      <c r="C3" s="6"/>
      <c r="D3" s="6"/>
      <c r="E3" s="6"/>
      <c r="F3" s="7"/>
      <c r="G3" s="3"/>
      <c r="H3" s="3"/>
      <c r="I3" s="3"/>
      <c r="J3" s="3"/>
      <c r="K3" s="3"/>
      <c r="L3" s="4"/>
      <c r="M3" s="3"/>
      <c r="N3" s="3"/>
    </row>
    <row r="4" spans="1:19" ht="23.25" customHeight="1" x14ac:dyDescent="0.25">
      <c r="C4" s="3"/>
      <c r="E4" s="3"/>
      <c r="F4" s="3"/>
      <c r="G4" s="3"/>
      <c r="I4" s="3"/>
      <c r="J4" s="2"/>
      <c r="K4" s="3"/>
      <c r="L4" s="2"/>
      <c r="M4" s="3"/>
      <c r="N4" s="2"/>
    </row>
    <row r="5" spans="1:19" s="8" customFormat="1" ht="45" x14ac:dyDescent="0.25">
      <c r="A5" s="22"/>
      <c r="B5" s="9" t="s">
        <v>2</v>
      </c>
      <c r="C5" s="10" t="s">
        <v>3</v>
      </c>
      <c r="D5" s="10" t="s">
        <v>4</v>
      </c>
      <c r="E5" s="10" t="s">
        <v>5</v>
      </c>
      <c r="F5" s="10"/>
      <c r="G5" s="11" t="s">
        <v>6</v>
      </c>
      <c r="H5" s="12" t="s">
        <v>7</v>
      </c>
      <c r="I5" s="13" t="s">
        <v>8</v>
      </c>
      <c r="J5" s="13" t="s">
        <v>9</v>
      </c>
      <c r="K5" s="14" t="s">
        <v>10</v>
      </c>
      <c r="L5" s="15" t="s">
        <v>11</v>
      </c>
      <c r="M5" s="15" t="s">
        <v>12</v>
      </c>
      <c r="N5" s="23" t="s">
        <v>13</v>
      </c>
      <c r="O5" s="29"/>
      <c r="P5" s="29"/>
      <c r="Q5" s="29"/>
      <c r="R5" s="29"/>
      <c r="S5" s="24"/>
    </row>
    <row r="6" spans="1:19" s="16" customFormat="1" outlineLevel="2" x14ac:dyDescent="0.25">
      <c r="B6" s="16" t="s">
        <v>14</v>
      </c>
      <c r="C6" s="16" t="s">
        <v>15</v>
      </c>
      <c r="D6" s="16" t="s">
        <v>16</v>
      </c>
      <c r="E6" s="16" t="s">
        <v>17</v>
      </c>
      <c r="G6" s="16" t="s">
        <v>18</v>
      </c>
      <c r="H6" s="16" t="s">
        <v>19</v>
      </c>
      <c r="I6" s="31">
        <v>10135317226</v>
      </c>
      <c r="J6" s="31">
        <v>10135317226</v>
      </c>
      <c r="K6" s="32">
        <f>IFERROR((J6/I6),0)</f>
        <v>1</v>
      </c>
      <c r="L6" s="31"/>
      <c r="M6" s="31"/>
      <c r="N6" s="33"/>
      <c r="O6" s="28"/>
      <c r="P6" s="28"/>
      <c r="Q6" s="28"/>
      <c r="R6" s="28"/>
      <c r="S6" s="25"/>
    </row>
    <row r="7" spans="1:19" s="16" customFormat="1" outlineLevel="1" x14ac:dyDescent="0.25">
      <c r="B7" s="46" t="s">
        <v>6495</v>
      </c>
      <c r="C7" s="47" t="str">
        <f>C6</f>
        <v>ASIGNACIÓN PARA LA CIENCIA, TECNOLOGÍA E INNOVACIÓN - CONVOCATORIAS 2021</v>
      </c>
      <c r="D7" s="47"/>
      <c r="E7" s="47" t="str">
        <f>E6</f>
        <v>99000</v>
      </c>
      <c r="F7" s="47"/>
      <c r="G7" s="47" t="str">
        <f>G6</f>
        <v>VICHADA</v>
      </c>
      <c r="H7" s="47" t="s">
        <v>10655</v>
      </c>
      <c r="I7" s="48">
        <f>SUBTOTAL(9,I6:I6)</f>
        <v>10135317226</v>
      </c>
      <c r="J7" s="48">
        <f>SUBTOTAL(9,J6:J6)</f>
        <v>10135317226</v>
      </c>
      <c r="K7" s="49">
        <f>J7/I7</f>
        <v>1</v>
      </c>
      <c r="L7" s="48">
        <f>SUBTOTAL(9,L6:L6)</f>
        <v>0</v>
      </c>
      <c r="M7" s="48">
        <f>SUBTOTAL(9,M6:M6)</f>
        <v>0</v>
      </c>
      <c r="N7" s="50" t="str">
        <f>IFERROR((M7/L7),"N.A")</f>
        <v>N.A</v>
      </c>
      <c r="O7" s="28"/>
      <c r="P7" s="28"/>
      <c r="Q7" s="28"/>
      <c r="R7" s="28"/>
      <c r="S7" s="25"/>
    </row>
    <row r="8" spans="1:19" s="16" customFormat="1" outlineLevel="2" x14ac:dyDescent="0.25">
      <c r="B8" s="16" t="s">
        <v>20</v>
      </c>
      <c r="C8" s="16" t="s">
        <v>15</v>
      </c>
      <c r="D8" s="16" t="s">
        <v>21</v>
      </c>
      <c r="E8" s="16" t="s">
        <v>22</v>
      </c>
      <c r="G8" s="16" t="s">
        <v>23</v>
      </c>
      <c r="H8" s="16" t="s">
        <v>24</v>
      </c>
      <c r="I8" s="31">
        <v>813820877</v>
      </c>
      <c r="J8" s="31">
        <v>813820877</v>
      </c>
      <c r="K8" s="32">
        <f>IFERROR((J8/I8),0)</f>
        <v>1</v>
      </c>
      <c r="L8" s="31"/>
      <c r="M8" s="31"/>
      <c r="N8" s="39"/>
      <c r="O8" s="28"/>
      <c r="P8" s="28"/>
      <c r="Q8" s="28"/>
      <c r="R8" s="28"/>
      <c r="S8" s="25"/>
    </row>
    <row r="9" spans="1:19" s="16" customFormat="1" outlineLevel="2" x14ac:dyDescent="0.25">
      <c r="B9" s="16" t="s">
        <v>20</v>
      </c>
      <c r="C9" s="16" t="s">
        <v>15</v>
      </c>
      <c r="D9" s="16" t="s">
        <v>21</v>
      </c>
      <c r="E9" s="16" t="s">
        <v>22</v>
      </c>
      <c r="G9" s="16" t="s">
        <v>23</v>
      </c>
      <c r="H9" s="16" t="s">
        <v>19</v>
      </c>
      <c r="I9" s="31">
        <v>13312695291</v>
      </c>
      <c r="J9" s="31">
        <v>13312695291</v>
      </c>
      <c r="K9" s="32">
        <f>IFERROR((J9/I9),0)</f>
        <v>1</v>
      </c>
      <c r="L9" s="31"/>
      <c r="M9" s="31"/>
      <c r="N9" s="39"/>
      <c r="O9" s="28"/>
      <c r="P9" s="28"/>
      <c r="Q9" s="28"/>
      <c r="R9" s="28"/>
      <c r="S9" s="25"/>
    </row>
    <row r="10" spans="1:19" s="16" customFormat="1" outlineLevel="1" x14ac:dyDescent="0.25">
      <c r="B10" s="47" t="s">
        <v>6496</v>
      </c>
      <c r="C10" s="47" t="str">
        <f>C9</f>
        <v>ASIGNACIÓN PARA LA CIENCIA, TECNOLOGÍA E INNOVACIÓN - CONVOCATORIAS 2021</v>
      </c>
      <c r="D10" s="47"/>
      <c r="E10" s="47" t="str">
        <f>E9</f>
        <v>97000</v>
      </c>
      <c r="F10" s="47"/>
      <c r="G10" s="47" t="str">
        <f>G9</f>
        <v>VAUPÉS</v>
      </c>
      <c r="H10" s="47" t="s">
        <v>10655</v>
      </c>
      <c r="I10" s="48">
        <f>SUBTOTAL(9,I8:I9)</f>
        <v>14126516168</v>
      </c>
      <c r="J10" s="48">
        <f>SUBTOTAL(9,J8:J9)</f>
        <v>14126516168</v>
      </c>
      <c r="K10" s="49">
        <f>J10/I10</f>
        <v>1</v>
      </c>
      <c r="L10" s="48">
        <f>SUBTOTAL(9,L8:L9)</f>
        <v>0</v>
      </c>
      <c r="M10" s="48">
        <f>SUBTOTAL(9,M8:M9)</f>
        <v>0</v>
      </c>
      <c r="N10" s="50" t="str">
        <f>IFERROR((M10/L10),"N.A")</f>
        <v>N.A</v>
      </c>
      <c r="O10" s="28"/>
      <c r="P10" s="28"/>
      <c r="Q10" s="28"/>
      <c r="R10" s="28"/>
      <c r="S10" s="25"/>
    </row>
    <row r="11" spans="1:19" s="16" customFormat="1" outlineLevel="2" x14ac:dyDescent="0.25">
      <c r="B11" s="16" t="s">
        <v>25</v>
      </c>
      <c r="C11" s="16" t="s">
        <v>15</v>
      </c>
      <c r="D11" s="16" t="s">
        <v>26</v>
      </c>
      <c r="E11" s="16" t="s">
        <v>27</v>
      </c>
      <c r="G11" s="16" t="s">
        <v>28</v>
      </c>
      <c r="H11" s="16" t="s">
        <v>19</v>
      </c>
      <c r="I11" s="31">
        <v>10515320308</v>
      </c>
      <c r="J11" s="31">
        <v>10515320308</v>
      </c>
      <c r="K11" s="45">
        <f>IFERROR((J11/I11),0)</f>
        <v>1</v>
      </c>
      <c r="L11" s="31"/>
      <c r="M11" s="31"/>
      <c r="N11" s="39"/>
      <c r="O11" s="28"/>
      <c r="P11" s="28"/>
      <c r="Q11" s="28"/>
      <c r="R11" s="28"/>
      <c r="S11" s="25"/>
    </row>
    <row r="12" spans="1:19" s="16" customFormat="1" outlineLevel="2" x14ac:dyDescent="0.25">
      <c r="B12" s="16" t="s">
        <v>25</v>
      </c>
      <c r="C12" s="16" t="s">
        <v>15</v>
      </c>
      <c r="D12" s="16" t="s">
        <v>26</v>
      </c>
      <c r="E12" s="16" t="s">
        <v>27</v>
      </c>
      <c r="G12" s="16" t="s">
        <v>28</v>
      </c>
      <c r="H12" s="16" t="s">
        <v>29</v>
      </c>
      <c r="I12" s="31">
        <v>3485190</v>
      </c>
      <c r="J12" s="31">
        <v>3485190</v>
      </c>
      <c r="K12" s="45">
        <f>IFERROR((J12/I12),0)</f>
        <v>1</v>
      </c>
      <c r="L12" s="31"/>
      <c r="M12" s="31"/>
      <c r="N12" s="39"/>
      <c r="O12" s="28"/>
      <c r="P12" s="28"/>
      <c r="Q12" s="28"/>
      <c r="R12" s="28"/>
      <c r="S12" s="25"/>
    </row>
    <row r="13" spans="1:19" s="16" customFormat="1" outlineLevel="1" x14ac:dyDescent="0.25">
      <c r="B13" s="47" t="s">
        <v>6497</v>
      </c>
      <c r="C13" s="47" t="str">
        <f>C12</f>
        <v>ASIGNACIÓN PARA LA CIENCIA, TECNOLOGÍA E INNOVACIÓN - CONVOCATORIAS 2021</v>
      </c>
      <c r="D13" s="47"/>
      <c r="E13" s="47" t="str">
        <f>E12</f>
        <v>95000</v>
      </c>
      <c r="F13" s="47"/>
      <c r="G13" s="47" t="str">
        <f>G12</f>
        <v>GUAVIARE</v>
      </c>
      <c r="H13" s="47" t="s">
        <v>10655</v>
      </c>
      <c r="I13" s="48">
        <f>SUBTOTAL(9,I11:I12)</f>
        <v>10518805498</v>
      </c>
      <c r="J13" s="48">
        <f>SUBTOTAL(9,J11:J12)</f>
        <v>10518805498</v>
      </c>
      <c r="K13" s="49">
        <f>J13/I13</f>
        <v>1</v>
      </c>
      <c r="L13" s="48">
        <f>SUBTOTAL(9,L11:L12)</f>
        <v>0</v>
      </c>
      <c r="M13" s="48">
        <f>SUBTOTAL(9,M11:M12)</f>
        <v>0</v>
      </c>
      <c r="N13" s="50" t="str">
        <f>IFERROR((M13/L13),"N.A")</f>
        <v>N.A</v>
      </c>
      <c r="O13" s="28"/>
      <c r="P13" s="28"/>
      <c r="Q13" s="28"/>
      <c r="R13" s="28"/>
      <c r="S13" s="25"/>
    </row>
    <row r="14" spans="1:19" s="16" customFormat="1" outlineLevel="2" x14ac:dyDescent="0.25">
      <c r="B14" s="16" t="s">
        <v>30</v>
      </c>
      <c r="C14" s="16" t="s">
        <v>15</v>
      </c>
      <c r="D14" s="16" t="s">
        <v>31</v>
      </c>
      <c r="E14" s="16" t="s">
        <v>32</v>
      </c>
      <c r="G14" s="16" t="s">
        <v>33</v>
      </c>
      <c r="H14" s="16" t="s">
        <v>19</v>
      </c>
      <c r="I14" s="31">
        <v>12645957303</v>
      </c>
      <c r="J14" s="31">
        <v>12645957303</v>
      </c>
      <c r="K14" s="45">
        <f>IFERROR((J14/I14),0)</f>
        <v>1</v>
      </c>
      <c r="L14" s="31"/>
      <c r="M14" s="31"/>
      <c r="N14" s="39"/>
      <c r="O14" s="28"/>
      <c r="P14" s="28"/>
      <c r="Q14" s="28"/>
      <c r="R14" s="28"/>
      <c r="S14" s="25"/>
    </row>
    <row r="15" spans="1:19" s="16" customFormat="1" outlineLevel="1" x14ac:dyDescent="0.25">
      <c r="B15" s="47" t="s">
        <v>6498</v>
      </c>
      <c r="C15" s="47" t="str">
        <f>C14</f>
        <v>ASIGNACIÓN PARA LA CIENCIA, TECNOLOGÍA E INNOVACIÓN - CONVOCATORIAS 2021</v>
      </c>
      <c r="D15" s="47"/>
      <c r="E15" s="47" t="str">
        <f>E14</f>
        <v>94000</v>
      </c>
      <c r="F15" s="47"/>
      <c r="G15" s="47" t="str">
        <f>G14</f>
        <v>GUAINÍA</v>
      </c>
      <c r="H15" s="47" t="s">
        <v>10655</v>
      </c>
      <c r="I15" s="48">
        <f>SUBTOTAL(9,I14:I14)</f>
        <v>12645957303</v>
      </c>
      <c r="J15" s="48">
        <f>SUBTOTAL(9,J14:J14)</f>
        <v>12645957303</v>
      </c>
      <c r="K15" s="49">
        <f>J15/I15</f>
        <v>1</v>
      </c>
      <c r="L15" s="48">
        <f>SUBTOTAL(9,L14:L14)</f>
        <v>0</v>
      </c>
      <c r="M15" s="48">
        <f>SUBTOTAL(9,M14:M14)</f>
        <v>0</v>
      </c>
      <c r="N15" s="50" t="str">
        <f>IFERROR((M15/L15),"N.A")</f>
        <v>N.A</v>
      </c>
      <c r="O15" s="28"/>
      <c r="P15" s="28"/>
      <c r="Q15" s="28"/>
      <c r="R15" s="28"/>
      <c r="S15" s="25"/>
    </row>
    <row r="16" spans="1:19" s="16" customFormat="1" outlineLevel="2" x14ac:dyDescent="0.25">
      <c r="B16" s="16" t="s">
        <v>34</v>
      </c>
      <c r="C16" s="16" t="s">
        <v>15</v>
      </c>
      <c r="D16" s="16" t="s">
        <v>35</v>
      </c>
      <c r="E16" s="16" t="s">
        <v>36</v>
      </c>
      <c r="G16" s="16" t="s">
        <v>37</v>
      </c>
      <c r="H16" s="16" t="s">
        <v>24</v>
      </c>
      <c r="I16" s="31">
        <v>1125900</v>
      </c>
      <c r="J16" s="31">
        <v>1125900</v>
      </c>
      <c r="K16" s="45">
        <f>IFERROR((J16/I16),0)</f>
        <v>1</v>
      </c>
      <c r="L16" s="31"/>
      <c r="M16" s="31"/>
      <c r="N16" s="39"/>
      <c r="O16" s="28"/>
      <c r="P16" s="28"/>
      <c r="Q16" s="28"/>
      <c r="R16" s="28"/>
      <c r="S16" s="25"/>
    </row>
    <row r="17" spans="2:19" s="16" customFormat="1" outlineLevel="2" x14ac:dyDescent="0.25">
      <c r="B17" s="16" t="s">
        <v>34</v>
      </c>
      <c r="C17" s="16" t="s">
        <v>15</v>
      </c>
      <c r="D17" s="16" t="s">
        <v>35</v>
      </c>
      <c r="E17" s="16" t="s">
        <v>36</v>
      </c>
      <c r="G17" s="16" t="s">
        <v>37</v>
      </c>
      <c r="H17" s="16" t="s">
        <v>19</v>
      </c>
      <c r="I17" s="31">
        <v>7608865972</v>
      </c>
      <c r="J17" s="31">
        <v>7608865972</v>
      </c>
      <c r="K17" s="45">
        <f>IFERROR((J17/I17),0)</f>
        <v>1</v>
      </c>
      <c r="L17" s="31"/>
      <c r="M17" s="31"/>
      <c r="N17" s="39"/>
      <c r="O17" s="28"/>
      <c r="P17" s="28"/>
      <c r="Q17" s="28"/>
      <c r="R17" s="28"/>
      <c r="S17" s="25"/>
    </row>
    <row r="18" spans="2:19" s="16" customFormat="1" outlineLevel="1" x14ac:dyDescent="0.25">
      <c r="B18" s="47" t="s">
        <v>6499</v>
      </c>
      <c r="C18" s="47" t="str">
        <f>C17</f>
        <v>ASIGNACIÓN PARA LA CIENCIA, TECNOLOGÍA E INNOVACIÓN - CONVOCATORIAS 2021</v>
      </c>
      <c r="D18" s="47"/>
      <c r="E18" s="47" t="str">
        <f>E17</f>
        <v>91000</v>
      </c>
      <c r="F18" s="47"/>
      <c r="G18" s="47" t="str">
        <f>G17</f>
        <v xml:space="preserve">AMAZONAS                                  </v>
      </c>
      <c r="H18" s="47" t="s">
        <v>10655</v>
      </c>
      <c r="I18" s="48">
        <f>SUBTOTAL(9,I16:I17)</f>
        <v>7609991872</v>
      </c>
      <c r="J18" s="48">
        <f>SUBTOTAL(9,J16:J17)</f>
        <v>7609991872</v>
      </c>
      <c r="K18" s="49">
        <f>J18/I18</f>
        <v>1</v>
      </c>
      <c r="L18" s="48">
        <f>SUBTOTAL(9,L16:L17)</f>
        <v>0</v>
      </c>
      <c r="M18" s="48">
        <f>SUBTOTAL(9,M16:M17)</f>
        <v>0</v>
      </c>
      <c r="N18" s="50" t="str">
        <f>IFERROR((M18/L18),"N.A")</f>
        <v>N.A</v>
      </c>
      <c r="O18" s="28"/>
      <c r="P18" s="28"/>
      <c r="Q18" s="28"/>
      <c r="R18" s="28"/>
      <c r="S18" s="25"/>
    </row>
    <row r="19" spans="2:19" s="16" customFormat="1" outlineLevel="2" x14ac:dyDescent="0.25">
      <c r="B19" s="16" t="s">
        <v>38</v>
      </c>
      <c r="C19" s="16" t="s">
        <v>15</v>
      </c>
      <c r="D19" s="16" t="s">
        <v>39</v>
      </c>
      <c r="E19" s="16" t="s">
        <v>40</v>
      </c>
      <c r="G19" s="16" t="s">
        <v>41</v>
      </c>
      <c r="H19" s="16" t="s">
        <v>19</v>
      </c>
      <c r="I19" s="31">
        <v>8851281634</v>
      </c>
      <c r="J19" s="31">
        <v>8851281634</v>
      </c>
      <c r="K19" s="45">
        <f>IFERROR((J19/I19),0)</f>
        <v>1</v>
      </c>
      <c r="L19" s="31"/>
      <c r="M19" s="31"/>
      <c r="N19" s="39"/>
      <c r="O19" s="28"/>
      <c r="P19" s="28"/>
      <c r="Q19" s="28"/>
      <c r="R19" s="28"/>
      <c r="S19" s="25"/>
    </row>
    <row r="20" spans="2:19" s="16" customFormat="1" outlineLevel="2" x14ac:dyDescent="0.25">
      <c r="B20" s="16" t="s">
        <v>38</v>
      </c>
      <c r="C20" s="16" t="s">
        <v>15</v>
      </c>
      <c r="D20" s="16" t="s">
        <v>39</v>
      </c>
      <c r="E20" s="16" t="s">
        <v>40</v>
      </c>
      <c r="G20" s="16" t="s">
        <v>41</v>
      </c>
      <c r="H20" s="16" t="s">
        <v>29</v>
      </c>
      <c r="I20" s="31">
        <v>190167325</v>
      </c>
      <c r="J20" s="31">
        <v>190167325</v>
      </c>
      <c r="K20" s="45">
        <f>IFERROR((J20/I20),0)</f>
        <v>1</v>
      </c>
      <c r="L20" s="31"/>
      <c r="M20" s="31"/>
      <c r="N20" s="39"/>
      <c r="O20" s="28"/>
      <c r="P20" s="28"/>
      <c r="Q20" s="28"/>
      <c r="R20" s="28"/>
      <c r="S20" s="25"/>
    </row>
    <row r="21" spans="2:19" s="16" customFormat="1" outlineLevel="1" x14ac:dyDescent="0.25">
      <c r="B21" s="47" t="s">
        <v>6500</v>
      </c>
      <c r="C21" s="47" t="str">
        <f>C20</f>
        <v>ASIGNACIÓN PARA LA CIENCIA, TECNOLOGÍA E INNOVACIÓN - CONVOCATORIAS 2021</v>
      </c>
      <c r="D21" s="47"/>
      <c r="E21" s="47" t="str">
        <f>E20</f>
        <v>88000</v>
      </c>
      <c r="F21" s="47"/>
      <c r="G21" s="47" t="str">
        <f>G20</f>
        <v>ARCHIPIÉLAGO DE SAN ANDRÉS, PROVIDENCIA Y SANTA CATALINA</v>
      </c>
      <c r="H21" s="47" t="s">
        <v>10655</v>
      </c>
      <c r="I21" s="48">
        <f>SUBTOTAL(9,I19:I20)</f>
        <v>9041448959</v>
      </c>
      <c r="J21" s="48">
        <f>SUBTOTAL(9,J19:J20)</f>
        <v>9041448959</v>
      </c>
      <c r="K21" s="49">
        <f>J21/I21</f>
        <v>1</v>
      </c>
      <c r="L21" s="48">
        <f>SUBTOTAL(9,L19:L20)</f>
        <v>0</v>
      </c>
      <c r="M21" s="48">
        <f>SUBTOTAL(9,M19:M20)</f>
        <v>0</v>
      </c>
      <c r="N21" s="50" t="str">
        <f>IFERROR((M21/L21),"N.A")</f>
        <v>N.A</v>
      </c>
      <c r="O21" s="28"/>
      <c r="P21" s="28"/>
      <c r="Q21" s="28"/>
      <c r="R21" s="28"/>
      <c r="S21" s="25"/>
    </row>
    <row r="22" spans="2:19" s="16" customFormat="1" outlineLevel="2" x14ac:dyDescent="0.25">
      <c r="B22" s="16" t="s">
        <v>42</v>
      </c>
      <c r="C22" s="16" t="s">
        <v>15</v>
      </c>
      <c r="D22" s="16" t="s">
        <v>43</v>
      </c>
      <c r="E22" s="16" t="s">
        <v>44</v>
      </c>
      <c r="G22" s="16" t="s">
        <v>45</v>
      </c>
      <c r="H22" s="16" t="s">
        <v>19</v>
      </c>
      <c r="I22" s="31">
        <v>8580167102</v>
      </c>
      <c r="J22" s="31">
        <v>8580167102</v>
      </c>
      <c r="K22" s="45">
        <f>IFERROR((J22/I22),0)</f>
        <v>1</v>
      </c>
      <c r="L22" s="31"/>
      <c r="M22" s="31"/>
      <c r="N22" s="39"/>
      <c r="O22" s="28"/>
      <c r="P22" s="28"/>
      <c r="Q22" s="28"/>
      <c r="R22" s="28"/>
      <c r="S22" s="25"/>
    </row>
    <row r="23" spans="2:19" s="16" customFormat="1" outlineLevel="2" x14ac:dyDescent="0.25">
      <c r="B23" s="16" t="s">
        <v>42</v>
      </c>
      <c r="C23" s="16" t="s">
        <v>15</v>
      </c>
      <c r="D23" s="16" t="s">
        <v>43</v>
      </c>
      <c r="E23" s="16" t="s">
        <v>44</v>
      </c>
      <c r="G23" s="16" t="s">
        <v>45</v>
      </c>
      <c r="H23" s="16" t="s">
        <v>29</v>
      </c>
      <c r="I23" s="31">
        <v>2872340</v>
      </c>
      <c r="J23" s="31">
        <v>2872340</v>
      </c>
      <c r="K23" s="45">
        <f>IFERROR((J23/I23),0)</f>
        <v>1</v>
      </c>
      <c r="L23" s="31"/>
      <c r="M23" s="31"/>
      <c r="N23" s="39"/>
      <c r="O23" s="28"/>
      <c r="P23" s="28"/>
      <c r="Q23" s="28"/>
      <c r="R23" s="28"/>
      <c r="S23" s="25"/>
    </row>
    <row r="24" spans="2:19" s="16" customFormat="1" outlineLevel="1" x14ac:dyDescent="0.25">
      <c r="B24" s="47" t="s">
        <v>6501</v>
      </c>
      <c r="C24" s="47" t="str">
        <f>C23</f>
        <v>ASIGNACIÓN PARA LA CIENCIA, TECNOLOGÍA E INNOVACIÓN - CONVOCATORIAS 2021</v>
      </c>
      <c r="D24" s="47"/>
      <c r="E24" s="47" t="str">
        <f>E23</f>
        <v>86000</v>
      </c>
      <c r="F24" s="47"/>
      <c r="G24" s="47" t="str">
        <f>G23</f>
        <v>PUTUMAYO</v>
      </c>
      <c r="H24" s="47" t="s">
        <v>10655</v>
      </c>
      <c r="I24" s="48">
        <f>SUBTOTAL(9,I22:I23)</f>
        <v>8583039442</v>
      </c>
      <c r="J24" s="48">
        <f>SUBTOTAL(9,J22:J23)</f>
        <v>8583039442</v>
      </c>
      <c r="K24" s="49">
        <f>J24/I24</f>
        <v>1</v>
      </c>
      <c r="L24" s="48">
        <f>SUBTOTAL(9,L22:L23)</f>
        <v>0</v>
      </c>
      <c r="M24" s="48">
        <f>SUBTOTAL(9,M22:M23)</f>
        <v>0</v>
      </c>
      <c r="N24" s="50" t="str">
        <f>IFERROR((M24/L24),"N.A")</f>
        <v>N.A</v>
      </c>
      <c r="O24" s="28"/>
      <c r="P24" s="28"/>
      <c r="Q24" s="28"/>
      <c r="R24" s="28"/>
      <c r="S24" s="25"/>
    </row>
    <row r="25" spans="2:19" s="16" customFormat="1" outlineLevel="2" x14ac:dyDescent="0.25">
      <c r="B25" s="16" t="s">
        <v>46</v>
      </c>
      <c r="C25" s="16" t="s">
        <v>15</v>
      </c>
      <c r="D25" s="16" t="s">
        <v>47</v>
      </c>
      <c r="E25" s="16" t="s">
        <v>48</v>
      </c>
      <c r="G25" s="16" t="s">
        <v>49</v>
      </c>
      <c r="H25" s="16" t="s">
        <v>24</v>
      </c>
      <c r="I25" s="31">
        <v>499479</v>
      </c>
      <c r="J25" s="31">
        <v>499479</v>
      </c>
      <c r="K25" s="45">
        <f>IFERROR((J25/I25),0)</f>
        <v>1</v>
      </c>
      <c r="L25" s="31"/>
      <c r="M25" s="31"/>
      <c r="N25" s="39"/>
      <c r="O25" s="28"/>
      <c r="P25" s="28"/>
      <c r="Q25" s="28"/>
      <c r="R25" s="28"/>
      <c r="S25" s="25"/>
    </row>
    <row r="26" spans="2:19" s="16" customFormat="1" outlineLevel="2" x14ac:dyDescent="0.25">
      <c r="B26" s="16" t="s">
        <v>46</v>
      </c>
      <c r="C26" s="16" t="s">
        <v>15</v>
      </c>
      <c r="D26" s="16" t="s">
        <v>47</v>
      </c>
      <c r="E26" s="16" t="s">
        <v>48</v>
      </c>
      <c r="G26" s="16" t="s">
        <v>49</v>
      </c>
      <c r="H26" s="16" t="s">
        <v>19</v>
      </c>
      <c r="I26" s="31">
        <v>39607976303</v>
      </c>
      <c r="J26" s="31">
        <v>39607976303</v>
      </c>
      <c r="K26" s="45">
        <f>IFERROR((J26/I26),0)</f>
        <v>1</v>
      </c>
      <c r="L26" s="31"/>
      <c r="M26" s="31"/>
      <c r="N26" s="39"/>
      <c r="O26" s="28"/>
      <c r="P26" s="28"/>
      <c r="Q26" s="28"/>
      <c r="R26" s="28"/>
      <c r="S26" s="25"/>
    </row>
    <row r="27" spans="2:19" s="16" customFormat="1" outlineLevel="2" x14ac:dyDescent="0.25">
      <c r="B27" s="16" t="s">
        <v>46</v>
      </c>
      <c r="C27" s="16" t="s">
        <v>15</v>
      </c>
      <c r="D27" s="16" t="s">
        <v>47</v>
      </c>
      <c r="E27" s="16" t="s">
        <v>48</v>
      </c>
      <c r="G27" s="16" t="s">
        <v>49</v>
      </c>
      <c r="H27" s="16" t="s">
        <v>29</v>
      </c>
      <c r="I27" s="31">
        <v>6353985</v>
      </c>
      <c r="J27" s="31">
        <v>6353985</v>
      </c>
      <c r="K27" s="45">
        <f>IFERROR((J27/I27),0)</f>
        <v>1</v>
      </c>
      <c r="L27" s="31"/>
      <c r="M27" s="31"/>
      <c r="N27" s="39"/>
      <c r="O27" s="28"/>
      <c r="P27" s="28"/>
      <c r="Q27" s="28"/>
      <c r="R27" s="28"/>
      <c r="S27" s="25"/>
    </row>
    <row r="28" spans="2:19" s="16" customFormat="1" outlineLevel="1" x14ac:dyDescent="0.25">
      <c r="B28" s="47" t="s">
        <v>6502</v>
      </c>
      <c r="C28" s="47" t="str">
        <f>C27</f>
        <v>ASIGNACIÓN PARA LA CIENCIA, TECNOLOGÍA E INNOVACIÓN - CONVOCATORIAS 2021</v>
      </c>
      <c r="D28" s="47"/>
      <c r="E28" s="47" t="str">
        <f>E27</f>
        <v>85000</v>
      </c>
      <c r="F28" s="47"/>
      <c r="G28" s="47" t="str">
        <f>G27</f>
        <v>CASANARE</v>
      </c>
      <c r="H28" s="47" t="s">
        <v>10655</v>
      </c>
      <c r="I28" s="48">
        <f>SUBTOTAL(9,I25:I27)</f>
        <v>39614829767</v>
      </c>
      <c r="J28" s="48">
        <f>SUBTOTAL(9,J25:J27)</f>
        <v>39614829767</v>
      </c>
      <c r="K28" s="49">
        <f>J28/I28</f>
        <v>1</v>
      </c>
      <c r="L28" s="48">
        <f>SUBTOTAL(9,L25:L27)</f>
        <v>0</v>
      </c>
      <c r="M28" s="48">
        <f>SUBTOTAL(9,M25:M27)</f>
        <v>0</v>
      </c>
      <c r="N28" s="50" t="str">
        <f>IFERROR((M28/L28),"N.A")</f>
        <v>N.A</v>
      </c>
      <c r="O28" s="28"/>
      <c r="P28" s="28"/>
      <c r="Q28" s="28"/>
      <c r="R28" s="28"/>
      <c r="S28" s="25"/>
    </row>
    <row r="29" spans="2:19" s="16" customFormat="1" outlineLevel="2" x14ac:dyDescent="0.25">
      <c r="B29" s="16" t="s">
        <v>50</v>
      </c>
      <c r="C29" s="16" t="s">
        <v>15</v>
      </c>
      <c r="D29" s="16" t="s">
        <v>51</v>
      </c>
      <c r="E29" s="16" t="s">
        <v>52</v>
      </c>
      <c r="G29" s="16" t="s">
        <v>53</v>
      </c>
      <c r="H29" s="16" t="s">
        <v>24</v>
      </c>
      <c r="I29" s="31">
        <v>8990000</v>
      </c>
      <c r="J29" s="31">
        <v>8990000</v>
      </c>
      <c r="K29" s="45">
        <f>IFERROR((J29/I29),0)</f>
        <v>1</v>
      </c>
      <c r="L29" s="31"/>
      <c r="M29" s="31"/>
      <c r="N29" s="39"/>
      <c r="O29" s="28"/>
      <c r="P29" s="28"/>
      <c r="Q29" s="28"/>
      <c r="R29" s="28"/>
      <c r="S29" s="25"/>
    </row>
    <row r="30" spans="2:19" s="16" customFormat="1" outlineLevel="2" x14ac:dyDescent="0.25">
      <c r="B30" s="16" t="s">
        <v>50</v>
      </c>
      <c r="C30" s="16" t="s">
        <v>15</v>
      </c>
      <c r="D30" s="16" t="s">
        <v>51</v>
      </c>
      <c r="E30" s="16" t="s">
        <v>52</v>
      </c>
      <c r="G30" s="16" t="s">
        <v>53</v>
      </c>
      <c r="H30" s="16" t="s">
        <v>19</v>
      </c>
      <c r="I30" s="31">
        <v>22826912119</v>
      </c>
      <c r="J30" s="31">
        <v>22826912119</v>
      </c>
      <c r="K30" s="45">
        <f>IFERROR((J30/I30),0)</f>
        <v>1</v>
      </c>
      <c r="L30" s="31"/>
      <c r="M30" s="31"/>
      <c r="N30" s="39"/>
      <c r="O30" s="28"/>
      <c r="P30" s="28"/>
      <c r="Q30" s="28"/>
      <c r="R30" s="28"/>
      <c r="S30" s="25"/>
    </row>
    <row r="31" spans="2:19" s="16" customFormat="1" outlineLevel="2" x14ac:dyDescent="0.25">
      <c r="B31" s="16" t="s">
        <v>50</v>
      </c>
      <c r="C31" s="16" t="s">
        <v>15</v>
      </c>
      <c r="D31" s="16" t="s">
        <v>51</v>
      </c>
      <c r="E31" s="16" t="s">
        <v>52</v>
      </c>
      <c r="G31" s="16" t="s">
        <v>53</v>
      </c>
      <c r="H31" s="16" t="s">
        <v>29</v>
      </c>
      <c r="I31" s="31">
        <v>2125954</v>
      </c>
      <c r="J31" s="31">
        <v>2125954</v>
      </c>
      <c r="K31" s="45">
        <f>IFERROR((J31/I31),0)</f>
        <v>1</v>
      </c>
      <c r="L31" s="31"/>
      <c r="M31" s="31"/>
      <c r="N31" s="39"/>
      <c r="O31" s="28"/>
      <c r="P31" s="28"/>
      <c r="Q31" s="28"/>
      <c r="R31" s="28"/>
      <c r="S31" s="25"/>
    </row>
    <row r="32" spans="2:19" s="16" customFormat="1" outlineLevel="1" x14ac:dyDescent="0.25">
      <c r="B32" s="47" t="s">
        <v>6503</v>
      </c>
      <c r="C32" s="47" t="str">
        <f>C31</f>
        <v>ASIGNACIÓN PARA LA CIENCIA, TECNOLOGÍA E INNOVACIÓN - CONVOCATORIAS 2021</v>
      </c>
      <c r="D32" s="47"/>
      <c r="E32" s="47" t="str">
        <f>E31</f>
        <v>81000</v>
      </c>
      <c r="F32" s="47"/>
      <c r="G32" s="47" t="str">
        <f>G31</f>
        <v>ARAUCA</v>
      </c>
      <c r="H32" s="47" t="s">
        <v>10655</v>
      </c>
      <c r="I32" s="48">
        <f>SUBTOTAL(9,I29:I31)</f>
        <v>22838028073</v>
      </c>
      <c r="J32" s="48">
        <f>SUBTOTAL(9,J29:J31)</f>
        <v>22838028073</v>
      </c>
      <c r="K32" s="49">
        <f>J32/I32</f>
        <v>1</v>
      </c>
      <c r="L32" s="48">
        <f>SUBTOTAL(9,L29:L31)</f>
        <v>0</v>
      </c>
      <c r="M32" s="48">
        <f>SUBTOTAL(9,M29:M31)</f>
        <v>0</v>
      </c>
      <c r="N32" s="50" t="str">
        <f>IFERROR((M32/L32),"N.A")</f>
        <v>N.A</v>
      </c>
      <c r="O32" s="28"/>
      <c r="P32" s="28"/>
      <c r="Q32" s="28"/>
      <c r="R32" s="28"/>
      <c r="S32" s="25"/>
    </row>
    <row r="33" spans="2:19" s="16" customFormat="1" outlineLevel="2" x14ac:dyDescent="0.25">
      <c r="B33" s="16" t="s">
        <v>54</v>
      </c>
      <c r="C33" s="16" t="s">
        <v>15</v>
      </c>
      <c r="D33" s="16" t="s">
        <v>55</v>
      </c>
      <c r="E33" s="16" t="s">
        <v>56</v>
      </c>
      <c r="G33" s="16" t="s">
        <v>57</v>
      </c>
      <c r="H33" s="16" t="s">
        <v>24</v>
      </c>
      <c r="I33" s="31">
        <v>137991223</v>
      </c>
      <c r="J33" s="31">
        <v>137991223</v>
      </c>
      <c r="K33" s="45">
        <f>IFERROR((J33/I33),0)</f>
        <v>1</v>
      </c>
      <c r="L33" s="31"/>
      <c r="M33" s="31"/>
      <c r="N33" s="39"/>
      <c r="O33" s="28"/>
      <c r="P33" s="28"/>
      <c r="Q33" s="28"/>
      <c r="R33" s="28"/>
      <c r="S33" s="25"/>
    </row>
    <row r="34" spans="2:19" s="16" customFormat="1" outlineLevel="2" x14ac:dyDescent="0.25">
      <c r="B34" s="16" t="s">
        <v>54</v>
      </c>
      <c r="C34" s="16" t="s">
        <v>15</v>
      </c>
      <c r="D34" s="16" t="s">
        <v>55</v>
      </c>
      <c r="E34" s="16" t="s">
        <v>56</v>
      </c>
      <c r="G34" s="16" t="s">
        <v>57</v>
      </c>
      <c r="H34" s="16" t="s">
        <v>19</v>
      </c>
      <c r="I34" s="31">
        <v>19482667672</v>
      </c>
      <c r="J34" s="31">
        <v>19482667672</v>
      </c>
      <c r="K34" s="45">
        <f>IFERROR((J34/I34),0)</f>
        <v>1</v>
      </c>
      <c r="L34" s="31"/>
      <c r="M34" s="31"/>
      <c r="N34" s="39"/>
      <c r="O34" s="28"/>
      <c r="P34" s="28"/>
      <c r="Q34" s="28"/>
      <c r="R34" s="28"/>
      <c r="S34" s="25"/>
    </row>
    <row r="35" spans="2:19" s="16" customFormat="1" outlineLevel="2" x14ac:dyDescent="0.25">
      <c r="B35" s="16" t="s">
        <v>54</v>
      </c>
      <c r="C35" s="16" t="s">
        <v>15</v>
      </c>
      <c r="D35" s="16" t="s">
        <v>55</v>
      </c>
      <c r="E35" s="16" t="s">
        <v>56</v>
      </c>
      <c r="G35" s="16" t="s">
        <v>57</v>
      </c>
      <c r="H35" s="16" t="s">
        <v>29</v>
      </c>
      <c r="I35" s="31">
        <v>108759527</v>
      </c>
      <c r="J35" s="31">
        <v>108759527</v>
      </c>
      <c r="K35" s="45">
        <f>IFERROR((J35/I35),0)</f>
        <v>1</v>
      </c>
      <c r="L35" s="31"/>
      <c r="M35" s="31"/>
      <c r="N35" s="39"/>
      <c r="O35" s="28"/>
      <c r="P35" s="28"/>
      <c r="Q35" s="28"/>
      <c r="R35" s="28"/>
      <c r="S35" s="25"/>
    </row>
    <row r="36" spans="2:19" s="16" customFormat="1" outlineLevel="1" x14ac:dyDescent="0.25">
      <c r="B36" s="47" t="s">
        <v>6504</v>
      </c>
      <c r="C36" s="47" t="str">
        <f>C35</f>
        <v>ASIGNACIÓN PARA LA CIENCIA, TECNOLOGÍA E INNOVACIÓN - CONVOCATORIAS 2021</v>
      </c>
      <c r="D36" s="47"/>
      <c r="E36" s="47" t="str">
        <f>E35</f>
        <v>76000</v>
      </c>
      <c r="F36" s="47"/>
      <c r="G36" s="47" t="str">
        <f>G35</f>
        <v>VALLE DEL CAUCA</v>
      </c>
      <c r="H36" s="47" t="s">
        <v>10655</v>
      </c>
      <c r="I36" s="48">
        <f>SUBTOTAL(9,I33:I35)</f>
        <v>19729418422</v>
      </c>
      <c r="J36" s="48">
        <f>SUBTOTAL(9,J33:J35)</f>
        <v>19729418422</v>
      </c>
      <c r="K36" s="49">
        <f>J36/I36</f>
        <v>1</v>
      </c>
      <c r="L36" s="48">
        <f>SUBTOTAL(9,L33:L35)</f>
        <v>0</v>
      </c>
      <c r="M36" s="48">
        <f>SUBTOTAL(9,M33:M35)</f>
        <v>0</v>
      </c>
      <c r="N36" s="50" t="str">
        <f>IFERROR((M36/L36),"N.A")</f>
        <v>N.A</v>
      </c>
      <c r="O36" s="28"/>
      <c r="P36" s="28"/>
      <c r="Q36" s="28"/>
      <c r="R36" s="28"/>
      <c r="S36" s="25"/>
    </row>
    <row r="37" spans="2:19" s="16" customFormat="1" outlineLevel="2" x14ac:dyDescent="0.25">
      <c r="B37" s="16" t="s">
        <v>58</v>
      </c>
      <c r="C37" s="16" t="s">
        <v>15</v>
      </c>
      <c r="D37" s="16" t="s">
        <v>59</v>
      </c>
      <c r="E37" s="16" t="s">
        <v>60</v>
      </c>
      <c r="G37" s="16" t="s">
        <v>61</v>
      </c>
      <c r="H37" s="16" t="s">
        <v>24</v>
      </c>
      <c r="I37" s="31">
        <v>2867997576</v>
      </c>
      <c r="J37" s="31">
        <v>2867997576</v>
      </c>
      <c r="K37" s="45">
        <f>IFERROR((J37/I37),0)</f>
        <v>1</v>
      </c>
      <c r="L37" s="31"/>
      <c r="M37" s="31"/>
      <c r="N37" s="39"/>
      <c r="O37" s="28"/>
      <c r="P37" s="28"/>
      <c r="Q37" s="28"/>
      <c r="R37" s="28"/>
      <c r="S37" s="25"/>
    </row>
    <row r="38" spans="2:19" s="16" customFormat="1" outlineLevel="2" x14ac:dyDescent="0.25">
      <c r="B38" s="16" t="s">
        <v>58</v>
      </c>
      <c r="C38" s="16" t="s">
        <v>15</v>
      </c>
      <c r="D38" s="16" t="s">
        <v>59</v>
      </c>
      <c r="E38" s="16" t="s">
        <v>60</v>
      </c>
      <c r="G38" s="16" t="s">
        <v>61</v>
      </c>
      <c r="H38" s="16" t="s">
        <v>19</v>
      </c>
      <c r="I38" s="31">
        <v>13492987333</v>
      </c>
      <c r="J38" s="31">
        <v>13492987333</v>
      </c>
      <c r="K38" s="45">
        <f>IFERROR((J38/I38),0)</f>
        <v>1</v>
      </c>
      <c r="L38" s="31"/>
      <c r="M38" s="31"/>
      <c r="N38" s="39"/>
      <c r="O38" s="28"/>
      <c r="P38" s="28"/>
      <c r="Q38" s="28"/>
      <c r="R38" s="28"/>
      <c r="S38" s="25"/>
    </row>
    <row r="39" spans="2:19" s="16" customFormat="1" outlineLevel="2" x14ac:dyDescent="0.25">
      <c r="B39" s="16" t="s">
        <v>58</v>
      </c>
      <c r="C39" s="16" t="s">
        <v>15</v>
      </c>
      <c r="D39" s="16" t="s">
        <v>59</v>
      </c>
      <c r="E39" s="16" t="s">
        <v>60</v>
      </c>
      <c r="G39" s="16" t="s">
        <v>61</v>
      </c>
      <c r="H39" s="16" t="s">
        <v>29</v>
      </c>
      <c r="I39" s="31">
        <v>87328104</v>
      </c>
      <c r="J39" s="31">
        <v>87328104</v>
      </c>
      <c r="K39" s="45">
        <f>IFERROR((J39/I39),0)</f>
        <v>1</v>
      </c>
      <c r="L39" s="31"/>
      <c r="M39" s="31"/>
      <c r="N39" s="39"/>
      <c r="O39" s="28"/>
      <c r="P39" s="28"/>
      <c r="Q39" s="28"/>
      <c r="R39" s="28"/>
      <c r="S39" s="25"/>
    </row>
    <row r="40" spans="2:19" s="16" customFormat="1" outlineLevel="1" x14ac:dyDescent="0.25">
      <c r="B40" s="47" t="s">
        <v>6505</v>
      </c>
      <c r="C40" s="47" t="str">
        <f>C39</f>
        <v>ASIGNACIÓN PARA LA CIENCIA, TECNOLOGÍA E INNOVACIÓN - CONVOCATORIAS 2021</v>
      </c>
      <c r="D40" s="47"/>
      <c r="E40" s="47" t="str">
        <f>E39</f>
        <v>73000</v>
      </c>
      <c r="F40" s="47"/>
      <c r="G40" s="47" t="str">
        <f>G39</f>
        <v>TOLIMA</v>
      </c>
      <c r="H40" s="47" t="s">
        <v>10655</v>
      </c>
      <c r="I40" s="48">
        <f>SUBTOTAL(9,I37:I39)</f>
        <v>16448313013</v>
      </c>
      <c r="J40" s="48">
        <f>SUBTOTAL(9,J37:J39)</f>
        <v>16448313013</v>
      </c>
      <c r="K40" s="49">
        <f>J40/I40</f>
        <v>1</v>
      </c>
      <c r="L40" s="48">
        <f>SUBTOTAL(9,L37:L39)</f>
        <v>0</v>
      </c>
      <c r="M40" s="48">
        <f>SUBTOTAL(9,M37:M39)</f>
        <v>0</v>
      </c>
      <c r="N40" s="50" t="str">
        <f>IFERROR((M40/L40),"N.A")</f>
        <v>N.A</v>
      </c>
      <c r="O40" s="28"/>
      <c r="P40" s="28"/>
      <c r="Q40" s="28"/>
      <c r="R40" s="28"/>
      <c r="S40" s="25"/>
    </row>
    <row r="41" spans="2:19" s="16" customFormat="1" outlineLevel="2" x14ac:dyDescent="0.25">
      <c r="B41" s="16" t="s">
        <v>62</v>
      </c>
      <c r="C41" s="16" t="s">
        <v>15</v>
      </c>
      <c r="D41" s="16" t="s">
        <v>63</v>
      </c>
      <c r="E41" s="16" t="s">
        <v>64</v>
      </c>
      <c r="G41" s="16" t="s">
        <v>65</v>
      </c>
      <c r="H41" s="16" t="s">
        <v>19</v>
      </c>
      <c r="I41" s="31">
        <v>20146268325</v>
      </c>
      <c r="J41" s="31">
        <v>20146268325</v>
      </c>
      <c r="K41" s="45">
        <f>IFERROR((J41/I41),0)</f>
        <v>1</v>
      </c>
      <c r="L41" s="31"/>
      <c r="M41" s="31"/>
      <c r="N41" s="39"/>
      <c r="O41" s="28"/>
      <c r="P41" s="28"/>
      <c r="Q41" s="28"/>
      <c r="R41" s="28"/>
      <c r="S41" s="25"/>
    </row>
    <row r="42" spans="2:19" s="16" customFormat="1" outlineLevel="2" x14ac:dyDescent="0.25">
      <c r="B42" s="16" t="s">
        <v>62</v>
      </c>
      <c r="C42" s="16" t="s">
        <v>15</v>
      </c>
      <c r="D42" s="16" t="s">
        <v>63</v>
      </c>
      <c r="E42" s="16" t="s">
        <v>64</v>
      </c>
      <c r="G42" s="16" t="s">
        <v>65</v>
      </c>
      <c r="H42" s="16" t="s">
        <v>29</v>
      </c>
      <c r="I42" s="31">
        <v>9222200</v>
      </c>
      <c r="J42" s="31">
        <v>9222200</v>
      </c>
      <c r="K42" s="45">
        <f>IFERROR((J42/I42),0)</f>
        <v>1</v>
      </c>
      <c r="L42" s="31"/>
      <c r="M42" s="31"/>
      <c r="N42" s="39"/>
      <c r="O42" s="28"/>
      <c r="P42" s="28"/>
      <c r="Q42" s="28"/>
      <c r="R42" s="28"/>
      <c r="S42" s="25"/>
    </row>
    <row r="43" spans="2:19" s="16" customFormat="1" outlineLevel="1" x14ac:dyDescent="0.25">
      <c r="B43" s="47" t="s">
        <v>6506</v>
      </c>
      <c r="C43" s="47" t="str">
        <f>C42</f>
        <v>ASIGNACIÓN PARA LA CIENCIA, TECNOLOGÍA E INNOVACIÓN - CONVOCATORIAS 2021</v>
      </c>
      <c r="D43" s="47"/>
      <c r="E43" s="47" t="str">
        <f>E42</f>
        <v>70000</v>
      </c>
      <c r="F43" s="47"/>
      <c r="G43" s="47" t="str">
        <f>G42</f>
        <v>SUCRE</v>
      </c>
      <c r="H43" s="47" t="s">
        <v>10655</v>
      </c>
      <c r="I43" s="48">
        <f>SUBTOTAL(9,I41:I42)</f>
        <v>20155490525</v>
      </c>
      <c r="J43" s="48">
        <f>SUBTOTAL(9,J41:J42)</f>
        <v>20155490525</v>
      </c>
      <c r="K43" s="49">
        <f>J43/I43</f>
        <v>1</v>
      </c>
      <c r="L43" s="48">
        <f>SUBTOTAL(9,L41:L42)</f>
        <v>0</v>
      </c>
      <c r="M43" s="48">
        <f>SUBTOTAL(9,M41:M42)</f>
        <v>0</v>
      </c>
      <c r="N43" s="50" t="str">
        <f>IFERROR((M43/L43),"N.A")</f>
        <v>N.A</v>
      </c>
      <c r="O43" s="28"/>
      <c r="P43" s="28"/>
      <c r="Q43" s="28"/>
      <c r="R43" s="28"/>
      <c r="S43" s="25"/>
    </row>
    <row r="44" spans="2:19" s="16" customFormat="1" outlineLevel="2" x14ac:dyDescent="0.25">
      <c r="B44" s="16" t="s">
        <v>66</v>
      </c>
      <c r="C44" s="16" t="s">
        <v>15</v>
      </c>
      <c r="D44" s="16" t="s">
        <v>67</v>
      </c>
      <c r="E44" s="16" t="s">
        <v>68</v>
      </c>
      <c r="G44" s="16" t="s">
        <v>69</v>
      </c>
      <c r="H44" s="16" t="s">
        <v>24</v>
      </c>
      <c r="I44" s="31">
        <v>992955540</v>
      </c>
      <c r="J44" s="31">
        <v>992955540</v>
      </c>
      <c r="K44" s="45">
        <f>IFERROR((J44/I44),0)</f>
        <v>1</v>
      </c>
      <c r="L44" s="31"/>
      <c r="M44" s="31"/>
      <c r="N44" s="39"/>
      <c r="O44" s="28"/>
      <c r="P44" s="28"/>
      <c r="Q44" s="28"/>
      <c r="R44" s="28"/>
      <c r="S44" s="25"/>
    </row>
    <row r="45" spans="2:19" s="16" customFormat="1" outlineLevel="2" x14ac:dyDescent="0.25">
      <c r="B45" s="16" t="s">
        <v>66</v>
      </c>
      <c r="C45" s="16" t="s">
        <v>15</v>
      </c>
      <c r="D45" s="16" t="s">
        <v>67</v>
      </c>
      <c r="E45" s="16" t="s">
        <v>68</v>
      </c>
      <c r="G45" s="16" t="s">
        <v>69</v>
      </c>
      <c r="H45" s="16" t="s">
        <v>19</v>
      </c>
      <c r="I45" s="31">
        <v>19354675009</v>
      </c>
      <c r="J45" s="31">
        <v>19354675009</v>
      </c>
      <c r="K45" s="45">
        <f>IFERROR((J45/I45),0)</f>
        <v>1</v>
      </c>
      <c r="L45" s="31"/>
      <c r="M45" s="31"/>
      <c r="N45" s="39"/>
      <c r="O45" s="28"/>
      <c r="P45" s="28"/>
      <c r="Q45" s="28"/>
      <c r="R45" s="28"/>
      <c r="S45" s="25"/>
    </row>
    <row r="46" spans="2:19" s="16" customFormat="1" outlineLevel="2" x14ac:dyDescent="0.25">
      <c r="B46" s="16" t="s">
        <v>66</v>
      </c>
      <c r="C46" s="16" t="s">
        <v>15</v>
      </c>
      <c r="D46" s="16" t="s">
        <v>67</v>
      </c>
      <c r="E46" s="16" t="s">
        <v>68</v>
      </c>
      <c r="G46" s="16" t="s">
        <v>69</v>
      </c>
      <c r="H46" s="16" t="s">
        <v>29</v>
      </c>
      <c r="I46" s="31">
        <v>10917978</v>
      </c>
      <c r="J46" s="31">
        <v>10917978</v>
      </c>
      <c r="K46" s="45">
        <f>IFERROR((J46/I46),0)</f>
        <v>1</v>
      </c>
      <c r="L46" s="31"/>
      <c r="M46" s="31"/>
      <c r="N46" s="39"/>
      <c r="O46" s="28"/>
      <c r="P46" s="28"/>
      <c r="Q46" s="28"/>
      <c r="R46" s="28"/>
      <c r="S46" s="25"/>
    </row>
    <row r="47" spans="2:19" s="16" customFormat="1" outlineLevel="1" x14ac:dyDescent="0.25">
      <c r="B47" s="47" t="s">
        <v>6507</v>
      </c>
      <c r="C47" s="47" t="str">
        <f>C46</f>
        <v>ASIGNACIÓN PARA LA CIENCIA, TECNOLOGÍA E INNOVACIÓN - CONVOCATORIAS 2021</v>
      </c>
      <c r="D47" s="47"/>
      <c r="E47" s="47" t="str">
        <f>E46</f>
        <v>68000</v>
      </c>
      <c r="F47" s="47"/>
      <c r="G47" s="47" t="str">
        <f>G46</f>
        <v>SANTANDER</v>
      </c>
      <c r="H47" s="47" t="s">
        <v>10655</v>
      </c>
      <c r="I47" s="48">
        <f>SUBTOTAL(9,I44:I46)</f>
        <v>20358548527</v>
      </c>
      <c r="J47" s="48">
        <f>SUBTOTAL(9,J44:J46)</f>
        <v>20358548527</v>
      </c>
      <c r="K47" s="49">
        <f>J47/I47</f>
        <v>1</v>
      </c>
      <c r="L47" s="48">
        <f>SUBTOTAL(9,L44:L46)</f>
        <v>0</v>
      </c>
      <c r="M47" s="48">
        <f>SUBTOTAL(9,M44:M46)</f>
        <v>0</v>
      </c>
      <c r="N47" s="50" t="str">
        <f>IFERROR((M47/L47),"N.A")</f>
        <v>N.A</v>
      </c>
      <c r="O47" s="28"/>
      <c r="P47" s="28"/>
      <c r="Q47" s="28"/>
      <c r="R47" s="28"/>
      <c r="S47" s="25"/>
    </row>
    <row r="48" spans="2:19" s="16" customFormat="1" outlineLevel="2" x14ac:dyDescent="0.25">
      <c r="B48" s="16" t="s">
        <v>70</v>
      </c>
      <c r="C48" s="16" t="s">
        <v>15</v>
      </c>
      <c r="D48" s="16" t="s">
        <v>71</v>
      </c>
      <c r="E48" s="16" t="s">
        <v>72</v>
      </c>
      <c r="G48" s="16" t="s">
        <v>73</v>
      </c>
      <c r="H48" s="16" t="s">
        <v>24</v>
      </c>
      <c r="I48" s="31">
        <v>97820966</v>
      </c>
      <c r="J48" s="31">
        <v>97820966</v>
      </c>
      <c r="K48" s="45">
        <f>IFERROR((J48/I48),0)</f>
        <v>1</v>
      </c>
      <c r="L48" s="31"/>
      <c r="M48" s="31"/>
      <c r="N48" s="39"/>
      <c r="O48" s="28"/>
      <c r="P48" s="28"/>
      <c r="Q48" s="28"/>
      <c r="R48" s="28"/>
      <c r="S48" s="25"/>
    </row>
    <row r="49" spans="2:19" s="16" customFormat="1" outlineLevel="2" x14ac:dyDescent="0.25">
      <c r="B49" s="16" t="s">
        <v>70</v>
      </c>
      <c r="C49" s="16" t="s">
        <v>15</v>
      </c>
      <c r="D49" s="16" t="s">
        <v>71</v>
      </c>
      <c r="E49" s="16" t="s">
        <v>72</v>
      </c>
      <c r="G49" s="16" t="s">
        <v>73</v>
      </c>
      <c r="H49" s="16" t="s">
        <v>19</v>
      </c>
      <c r="I49" s="31">
        <v>7253099228</v>
      </c>
      <c r="J49" s="31">
        <v>7253099228</v>
      </c>
      <c r="K49" s="45">
        <f>IFERROR((J49/I49),0)</f>
        <v>1</v>
      </c>
      <c r="L49" s="31"/>
      <c r="M49" s="31"/>
      <c r="N49" s="39"/>
      <c r="O49" s="28"/>
      <c r="P49" s="28"/>
      <c r="Q49" s="28"/>
      <c r="R49" s="28"/>
      <c r="S49" s="25"/>
    </row>
    <row r="50" spans="2:19" s="16" customFormat="1" outlineLevel="2" x14ac:dyDescent="0.25">
      <c r="B50" s="16" t="s">
        <v>70</v>
      </c>
      <c r="C50" s="16" t="s">
        <v>15</v>
      </c>
      <c r="D50" s="16" t="s">
        <v>71</v>
      </c>
      <c r="E50" s="16" t="s">
        <v>72</v>
      </c>
      <c r="G50" s="16" t="s">
        <v>73</v>
      </c>
      <c r="H50" s="16" t="s">
        <v>29</v>
      </c>
      <c r="I50" s="31">
        <v>3806589</v>
      </c>
      <c r="J50" s="31">
        <v>3806589</v>
      </c>
      <c r="K50" s="45">
        <f>IFERROR((J50/I50),0)</f>
        <v>1</v>
      </c>
      <c r="L50" s="31"/>
      <c r="M50" s="31"/>
      <c r="N50" s="39"/>
      <c r="O50" s="28"/>
      <c r="P50" s="28"/>
      <c r="Q50" s="28"/>
      <c r="R50" s="28"/>
      <c r="S50" s="25"/>
    </row>
    <row r="51" spans="2:19" s="16" customFormat="1" outlineLevel="1" x14ac:dyDescent="0.25">
      <c r="B51" s="47" t="s">
        <v>6508</v>
      </c>
      <c r="C51" s="47" t="str">
        <f>C50</f>
        <v>ASIGNACIÓN PARA LA CIENCIA, TECNOLOGÍA E INNOVACIÓN - CONVOCATORIAS 2021</v>
      </c>
      <c r="D51" s="47"/>
      <c r="E51" s="47" t="str">
        <f>E50</f>
        <v>66000</v>
      </c>
      <c r="F51" s="47"/>
      <c r="G51" s="47" t="str">
        <f>G50</f>
        <v>RISARALDA</v>
      </c>
      <c r="H51" s="47" t="s">
        <v>10655</v>
      </c>
      <c r="I51" s="48">
        <f>SUBTOTAL(9,I48:I50)</f>
        <v>7354726783</v>
      </c>
      <c r="J51" s="48">
        <f>SUBTOTAL(9,J48:J50)</f>
        <v>7354726783</v>
      </c>
      <c r="K51" s="49">
        <f>J51/I51</f>
        <v>1</v>
      </c>
      <c r="L51" s="48">
        <f>SUBTOTAL(9,L48:L50)</f>
        <v>0</v>
      </c>
      <c r="M51" s="48">
        <f>SUBTOTAL(9,M48:M50)</f>
        <v>0</v>
      </c>
      <c r="N51" s="50" t="str">
        <f>IFERROR((M51/L51),"N.A")</f>
        <v>N.A</v>
      </c>
      <c r="O51" s="28"/>
      <c r="P51" s="28"/>
      <c r="Q51" s="28"/>
      <c r="R51" s="28"/>
      <c r="S51" s="25"/>
    </row>
    <row r="52" spans="2:19" s="16" customFormat="1" outlineLevel="2" x14ac:dyDescent="0.25">
      <c r="B52" s="16" t="s">
        <v>74</v>
      </c>
      <c r="C52" s="16" t="s">
        <v>15</v>
      </c>
      <c r="D52" s="16" t="s">
        <v>75</v>
      </c>
      <c r="E52" s="16" t="s">
        <v>76</v>
      </c>
      <c r="G52" s="16" t="s">
        <v>77</v>
      </c>
      <c r="H52" s="16" t="s">
        <v>24</v>
      </c>
      <c r="I52" s="31">
        <v>482067453</v>
      </c>
      <c r="J52" s="31">
        <v>482067453</v>
      </c>
      <c r="K52" s="45">
        <f>IFERROR((J52/I52),0)</f>
        <v>1</v>
      </c>
      <c r="L52" s="31"/>
      <c r="M52" s="31"/>
      <c r="N52" s="39"/>
      <c r="O52" s="28"/>
      <c r="P52" s="28"/>
      <c r="Q52" s="28"/>
      <c r="R52" s="28"/>
      <c r="S52" s="25"/>
    </row>
    <row r="53" spans="2:19" s="16" customFormat="1" outlineLevel="2" x14ac:dyDescent="0.25">
      <c r="B53" s="16" t="s">
        <v>74</v>
      </c>
      <c r="C53" s="16" t="s">
        <v>15</v>
      </c>
      <c r="D53" s="16" t="s">
        <v>75</v>
      </c>
      <c r="E53" s="16" t="s">
        <v>76</v>
      </c>
      <c r="G53" s="16" t="s">
        <v>77</v>
      </c>
      <c r="H53" s="16" t="s">
        <v>19</v>
      </c>
      <c r="I53" s="31">
        <v>4467839760</v>
      </c>
      <c r="J53" s="31">
        <v>4467839760</v>
      </c>
      <c r="K53" s="45">
        <f>IFERROR((J53/I53),0)</f>
        <v>1</v>
      </c>
      <c r="L53" s="31"/>
      <c r="M53" s="31"/>
      <c r="N53" s="39"/>
      <c r="O53" s="28"/>
      <c r="P53" s="28"/>
      <c r="Q53" s="28"/>
      <c r="R53" s="28"/>
      <c r="S53" s="25"/>
    </row>
    <row r="54" spans="2:19" s="16" customFormat="1" outlineLevel="1" x14ac:dyDescent="0.25">
      <c r="B54" s="47" t="s">
        <v>6509</v>
      </c>
      <c r="C54" s="47" t="str">
        <f>C53</f>
        <v>ASIGNACIÓN PARA LA CIENCIA, TECNOLOGÍA E INNOVACIÓN - CONVOCATORIAS 2021</v>
      </c>
      <c r="D54" s="47"/>
      <c r="E54" s="47" t="str">
        <f>E53</f>
        <v>63000</v>
      </c>
      <c r="F54" s="47"/>
      <c r="G54" s="47" t="str">
        <f>G53</f>
        <v>QUINDIO</v>
      </c>
      <c r="H54" s="47" t="s">
        <v>10655</v>
      </c>
      <c r="I54" s="48">
        <f>SUBTOTAL(9,I52:I53)</f>
        <v>4949907213</v>
      </c>
      <c r="J54" s="48">
        <f>SUBTOTAL(9,J52:J53)</f>
        <v>4949907213</v>
      </c>
      <c r="K54" s="49">
        <f>J54/I54</f>
        <v>1</v>
      </c>
      <c r="L54" s="48">
        <f>SUBTOTAL(9,L52:L53)</f>
        <v>0</v>
      </c>
      <c r="M54" s="48">
        <f>SUBTOTAL(9,M52:M53)</f>
        <v>0</v>
      </c>
      <c r="N54" s="50" t="str">
        <f>IFERROR((M54/L54),"N.A")</f>
        <v>N.A</v>
      </c>
      <c r="O54" s="28"/>
      <c r="P54" s="28"/>
      <c r="Q54" s="28"/>
      <c r="R54" s="28"/>
      <c r="S54" s="25"/>
    </row>
    <row r="55" spans="2:19" s="16" customFormat="1" outlineLevel="2" x14ac:dyDescent="0.25">
      <c r="B55" s="16" t="s">
        <v>78</v>
      </c>
      <c r="C55" s="16" t="s">
        <v>15</v>
      </c>
      <c r="D55" s="16" t="s">
        <v>79</v>
      </c>
      <c r="E55" s="16" t="s">
        <v>80</v>
      </c>
      <c r="G55" s="16" t="s">
        <v>81</v>
      </c>
      <c r="H55" s="16" t="s">
        <v>24</v>
      </c>
      <c r="I55" s="31">
        <v>41046181</v>
      </c>
      <c r="J55" s="31">
        <v>41046181</v>
      </c>
      <c r="K55" s="45">
        <f>IFERROR((J55/I55),0)</f>
        <v>1</v>
      </c>
      <c r="L55" s="31"/>
      <c r="M55" s="31"/>
      <c r="N55" s="39"/>
      <c r="O55" s="28"/>
      <c r="P55" s="28"/>
      <c r="Q55" s="28"/>
      <c r="R55" s="28"/>
      <c r="S55" s="25"/>
    </row>
    <row r="56" spans="2:19" s="16" customFormat="1" outlineLevel="2" x14ac:dyDescent="0.25">
      <c r="B56" s="16" t="s">
        <v>78</v>
      </c>
      <c r="C56" s="16" t="s">
        <v>15</v>
      </c>
      <c r="D56" s="16" t="s">
        <v>79</v>
      </c>
      <c r="E56" s="16" t="s">
        <v>80</v>
      </c>
      <c r="G56" s="16" t="s">
        <v>81</v>
      </c>
      <c r="H56" s="16" t="s">
        <v>19</v>
      </c>
      <c r="I56" s="31">
        <v>13252943374</v>
      </c>
      <c r="J56" s="31">
        <v>13252943374</v>
      </c>
      <c r="K56" s="45">
        <f>IFERROR((J56/I56),0)</f>
        <v>1</v>
      </c>
      <c r="L56" s="31"/>
      <c r="M56" s="31"/>
      <c r="N56" s="39"/>
      <c r="O56" s="28"/>
      <c r="P56" s="28"/>
      <c r="Q56" s="28"/>
      <c r="R56" s="28"/>
      <c r="S56" s="25"/>
    </row>
    <row r="57" spans="2:19" s="16" customFormat="1" outlineLevel="2" x14ac:dyDescent="0.25">
      <c r="B57" s="16" t="s">
        <v>78</v>
      </c>
      <c r="C57" s="16" t="s">
        <v>15</v>
      </c>
      <c r="D57" s="16" t="s">
        <v>79</v>
      </c>
      <c r="E57" s="16" t="s">
        <v>80</v>
      </c>
      <c r="G57" s="16" t="s">
        <v>81</v>
      </c>
      <c r="H57" s="16" t="s">
        <v>29</v>
      </c>
      <c r="I57" s="31">
        <v>26043046</v>
      </c>
      <c r="J57" s="31">
        <v>26043046</v>
      </c>
      <c r="K57" s="45">
        <f>IFERROR((J57/I57),0)</f>
        <v>1</v>
      </c>
      <c r="L57" s="31"/>
      <c r="M57" s="31"/>
      <c r="N57" s="39"/>
      <c r="O57" s="28"/>
      <c r="P57" s="28"/>
      <c r="Q57" s="28"/>
      <c r="R57" s="28"/>
      <c r="S57" s="25"/>
    </row>
    <row r="58" spans="2:19" s="16" customFormat="1" outlineLevel="1" x14ac:dyDescent="0.25">
      <c r="B58" s="47" t="s">
        <v>6510</v>
      </c>
      <c r="C58" s="47" t="str">
        <f>C57</f>
        <v>ASIGNACIÓN PARA LA CIENCIA, TECNOLOGÍA E INNOVACIÓN - CONVOCATORIAS 2021</v>
      </c>
      <c r="D58" s="47"/>
      <c r="E58" s="47" t="str">
        <f>E57</f>
        <v>54000</v>
      </c>
      <c r="F58" s="47"/>
      <c r="G58" s="47" t="str">
        <f>G57</f>
        <v>NORTE DE SANTANDER</v>
      </c>
      <c r="H58" s="47" t="s">
        <v>10655</v>
      </c>
      <c r="I58" s="48">
        <f>SUBTOTAL(9,I55:I57)</f>
        <v>13320032601</v>
      </c>
      <c r="J58" s="48">
        <f>SUBTOTAL(9,J55:J57)</f>
        <v>13320032601</v>
      </c>
      <c r="K58" s="49">
        <f>J58/I58</f>
        <v>1</v>
      </c>
      <c r="L58" s="48">
        <f>SUBTOTAL(9,L55:L57)</f>
        <v>0</v>
      </c>
      <c r="M58" s="48">
        <f>SUBTOTAL(9,M55:M57)</f>
        <v>0</v>
      </c>
      <c r="N58" s="50" t="str">
        <f>IFERROR((M58/L58),"N.A")</f>
        <v>N.A</v>
      </c>
      <c r="O58" s="28"/>
      <c r="P58" s="28"/>
      <c r="Q58" s="28"/>
      <c r="R58" s="28"/>
      <c r="S58" s="25"/>
    </row>
    <row r="59" spans="2:19" s="16" customFormat="1" outlineLevel="2" x14ac:dyDescent="0.25">
      <c r="B59" s="16" t="s">
        <v>82</v>
      </c>
      <c r="C59" s="16" t="s">
        <v>15</v>
      </c>
      <c r="D59" s="16" t="s">
        <v>83</v>
      </c>
      <c r="E59" s="16" t="s">
        <v>84</v>
      </c>
      <c r="G59" s="16" t="s">
        <v>85</v>
      </c>
      <c r="H59" s="16" t="s">
        <v>24</v>
      </c>
      <c r="I59" s="31">
        <v>6594786</v>
      </c>
      <c r="J59" s="31">
        <v>6594786</v>
      </c>
      <c r="K59" s="45">
        <f>IFERROR((J59/I59),0)</f>
        <v>1</v>
      </c>
      <c r="L59" s="31"/>
      <c r="M59" s="31"/>
      <c r="N59" s="39"/>
      <c r="O59" s="28"/>
      <c r="P59" s="28"/>
      <c r="Q59" s="28"/>
      <c r="R59" s="28"/>
      <c r="S59" s="25"/>
    </row>
    <row r="60" spans="2:19" s="16" customFormat="1" outlineLevel="2" x14ac:dyDescent="0.25">
      <c r="B60" s="16" t="s">
        <v>82</v>
      </c>
      <c r="C60" s="16" t="s">
        <v>15</v>
      </c>
      <c r="D60" s="16" t="s">
        <v>83</v>
      </c>
      <c r="E60" s="16" t="s">
        <v>84</v>
      </c>
      <c r="G60" s="16" t="s">
        <v>85</v>
      </c>
      <c r="H60" s="16" t="s">
        <v>19</v>
      </c>
      <c r="I60" s="31">
        <v>40567829211</v>
      </c>
      <c r="J60" s="31">
        <v>40567829211</v>
      </c>
      <c r="K60" s="45">
        <f>IFERROR((J60/I60),0)</f>
        <v>1</v>
      </c>
      <c r="L60" s="31"/>
      <c r="M60" s="31"/>
      <c r="N60" s="39"/>
      <c r="O60" s="28"/>
      <c r="P60" s="28"/>
      <c r="Q60" s="28"/>
      <c r="R60" s="28"/>
      <c r="S60" s="25"/>
    </row>
    <row r="61" spans="2:19" s="16" customFormat="1" outlineLevel="2" x14ac:dyDescent="0.25">
      <c r="B61" s="16" t="s">
        <v>82</v>
      </c>
      <c r="C61" s="16" t="s">
        <v>15</v>
      </c>
      <c r="D61" s="16" t="s">
        <v>83</v>
      </c>
      <c r="E61" s="16" t="s">
        <v>84</v>
      </c>
      <c r="G61" s="16" t="s">
        <v>85</v>
      </c>
      <c r="H61" s="16" t="s">
        <v>29</v>
      </c>
      <c r="I61" s="31">
        <v>14073072</v>
      </c>
      <c r="J61" s="31">
        <v>14073072</v>
      </c>
      <c r="K61" s="45">
        <f>IFERROR((J61/I61),0)</f>
        <v>1</v>
      </c>
      <c r="L61" s="31"/>
      <c r="M61" s="31"/>
      <c r="N61" s="39"/>
      <c r="O61" s="28"/>
      <c r="P61" s="28"/>
      <c r="Q61" s="28"/>
      <c r="R61" s="28"/>
      <c r="S61" s="25"/>
    </row>
    <row r="62" spans="2:19" s="16" customFormat="1" outlineLevel="1" x14ac:dyDescent="0.25">
      <c r="B62" s="47" t="s">
        <v>6511</v>
      </c>
      <c r="C62" s="47" t="str">
        <f>C61</f>
        <v>ASIGNACIÓN PARA LA CIENCIA, TECNOLOGÍA E INNOVACIÓN - CONVOCATORIAS 2021</v>
      </c>
      <c r="D62" s="47"/>
      <c r="E62" s="47" t="str">
        <f>E61</f>
        <v>52000</v>
      </c>
      <c r="F62" s="47"/>
      <c r="G62" s="47" t="str">
        <f>G61</f>
        <v>NARIÑO</v>
      </c>
      <c r="H62" s="47" t="s">
        <v>10655</v>
      </c>
      <c r="I62" s="48">
        <f>SUBTOTAL(9,I59:I61)</f>
        <v>40588497069</v>
      </c>
      <c r="J62" s="48">
        <f>SUBTOTAL(9,J59:J61)</f>
        <v>40588497069</v>
      </c>
      <c r="K62" s="49">
        <f>J62/I62</f>
        <v>1</v>
      </c>
      <c r="L62" s="48">
        <f>SUBTOTAL(9,L59:L61)</f>
        <v>0</v>
      </c>
      <c r="M62" s="48">
        <f>SUBTOTAL(9,M59:M61)</f>
        <v>0</v>
      </c>
      <c r="N62" s="50" t="str">
        <f>IFERROR((M62/L62),"N.A")</f>
        <v>N.A</v>
      </c>
      <c r="O62" s="28"/>
      <c r="P62" s="28"/>
      <c r="Q62" s="28"/>
      <c r="R62" s="28"/>
      <c r="S62" s="25"/>
    </row>
    <row r="63" spans="2:19" s="16" customFormat="1" outlineLevel="2" x14ac:dyDescent="0.25">
      <c r="B63" s="16" t="s">
        <v>86</v>
      </c>
      <c r="C63" s="16" t="s">
        <v>15</v>
      </c>
      <c r="D63" s="16" t="s">
        <v>87</v>
      </c>
      <c r="E63" s="16" t="s">
        <v>88</v>
      </c>
      <c r="G63" s="16" t="s">
        <v>89</v>
      </c>
      <c r="H63" s="16" t="s">
        <v>19</v>
      </c>
      <c r="I63" s="31">
        <v>52922471786</v>
      </c>
      <c r="J63" s="31">
        <v>52922471786</v>
      </c>
      <c r="K63" s="45">
        <f>IFERROR((J63/I63),0)</f>
        <v>1</v>
      </c>
      <c r="L63" s="31"/>
      <c r="M63" s="31"/>
      <c r="N63" s="39"/>
      <c r="O63" s="28"/>
      <c r="P63" s="28"/>
      <c r="Q63" s="28"/>
      <c r="R63" s="28"/>
      <c r="S63" s="25"/>
    </row>
    <row r="64" spans="2:19" s="16" customFormat="1" outlineLevel="2" x14ac:dyDescent="0.25">
      <c r="B64" s="16" t="s">
        <v>86</v>
      </c>
      <c r="C64" s="16" t="s">
        <v>15</v>
      </c>
      <c r="D64" s="16" t="s">
        <v>87</v>
      </c>
      <c r="E64" s="16" t="s">
        <v>88</v>
      </c>
      <c r="G64" s="16" t="s">
        <v>89</v>
      </c>
      <c r="H64" s="16" t="s">
        <v>29</v>
      </c>
      <c r="I64" s="31">
        <v>5950000</v>
      </c>
      <c r="J64" s="31">
        <v>5950000</v>
      </c>
      <c r="K64" s="45">
        <f>IFERROR((J64/I64),0)</f>
        <v>1</v>
      </c>
      <c r="L64" s="31"/>
      <c r="M64" s="31"/>
      <c r="N64" s="39"/>
      <c r="O64" s="28"/>
      <c r="P64" s="28"/>
      <c r="Q64" s="28"/>
      <c r="R64" s="28"/>
      <c r="S64" s="25"/>
    </row>
    <row r="65" spans="2:19" s="16" customFormat="1" outlineLevel="1" x14ac:dyDescent="0.25">
      <c r="B65" s="47" t="s">
        <v>6512</v>
      </c>
      <c r="C65" s="47" t="str">
        <f>C64</f>
        <v>ASIGNACIÓN PARA LA CIENCIA, TECNOLOGÍA E INNOVACIÓN - CONVOCATORIAS 2021</v>
      </c>
      <c r="D65" s="47"/>
      <c r="E65" s="47" t="str">
        <f>E64</f>
        <v>50000</v>
      </c>
      <c r="F65" s="47"/>
      <c r="G65" s="47" t="str">
        <f>G64</f>
        <v>META</v>
      </c>
      <c r="H65" s="47" t="s">
        <v>10655</v>
      </c>
      <c r="I65" s="48">
        <f>SUBTOTAL(9,I63:I64)</f>
        <v>52928421786</v>
      </c>
      <c r="J65" s="48">
        <f>SUBTOTAL(9,J63:J64)</f>
        <v>52928421786</v>
      </c>
      <c r="K65" s="49">
        <f>J65/I65</f>
        <v>1</v>
      </c>
      <c r="L65" s="48">
        <f>SUBTOTAL(9,L63:L64)</f>
        <v>0</v>
      </c>
      <c r="M65" s="48">
        <f>SUBTOTAL(9,M63:M64)</f>
        <v>0</v>
      </c>
      <c r="N65" s="50" t="str">
        <f>IFERROR((M65/L65),"N.A")</f>
        <v>N.A</v>
      </c>
      <c r="O65" s="28"/>
      <c r="P65" s="28"/>
      <c r="Q65" s="28"/>
      <c r="R65" s="28"/>
      <c r="S65" s="25"/>
    </row>
    <row r="66" spans="2:19" s="16" customFormat="1" outlineLevel="2" x14ac:dyDescent="0.25">
      <c r="B66" s="16" t="s">
        <v>90</v>
      </c>
      <c r="C66" s="16" t="s">
        <v>15</v>
      </c>
      <c r="D66" s="16" t="s">
        <v>91</v>
      </c>
      <c r="E66" s="16" t="s">
        <v>92</v>
      </c>
      <c r="G66" s="16" t="s">
        <v>93</v>
      </c>
      <c r="H66" s="16" t="s">
        <v>24</v>
      </c>
      <c r="I66" s="31">
        <v>227400</v>
      </c>
      <c r="J66" s="31">
        <v>227400</v>
      </c>
      <c r="K66" s="45">
        <f>IFERROR((J66/I66),0)</f>
        <v>1</v>
      </c>
      <c r="L66" s="31"/>
      <c r="M66" s="31"/>
      <c r="N66" s="39"/>
      <c r="O66" s="28"/>
      <c r="P66" s="28"/>
      <c r="Q66" s="28"/>
      <c r="R66" s="28"/>
      <c r="S66" s="25"/>
    </row>
    <row r="67" spans="2:19" s="16" customFormat="1" outlineLevel="2" x14ac:dyDescent="0.25">
      <c r="B67" s="16" t="s">
        <v>90</v>
      </c>
      <c r="C67" s="16" t="s">
        <v>15</v>
      </c>
      <c r="D67" s="16" t="s">
        <v>91</v>
      </c>
      <c r="E67" s="16" t="s">
        <v>92</v>
      </c>
      <c r="G67" s="16" t="s">
        <v>93</v>
      </c>
      <c r="H67" s="16" t="s">
        <v>19</v>
      </c>
      <c r="I67" s="31">
        <v>18730290162</v>
      </c>
      <c r="J67" s="31">
        <v>18730290162</v>
      </c>
      <c r="K67" s="45">
        <f>IFERROR((J67/I67),0)</f>
        <v>1</v>
      </c>
      <c r="L67" s="31"/>
      <c r="M67" s="31"/>
      <c r="N67" s="39"/>
      <c r="O67" s="28"/>
      <c r="P67" s="28"/>
      <c r="Q67" s="28"/>
      <c r="R67" s="28"/>
      <c r="S67" s="25"/>
    </row>
    <row r="68" spans="2:19" s="16" customFormat="1" outlineLevel="2" x14ac:dyDescent="0.25">
      <c r="B68" s="16" t="s">
        <v>90</v>
      </c>
      <c r="C68" s="16" t="s">
        <v>15</v>
      </c>
      <c r="D68" s="16" t="s">
        <v>91</v>
      </c>
      <c r="E68" s="16" t="s">
        <v>92</v>
      </c>
      <c r="G68" s="16" t="s">
        <v>93</v>
      </c>
      <c r="H68" s="16" t="s">
        <v>29</v>
      </c>
      <c r="I68" s="31">
        <v>1170542</v>
      </c>
      <c r="J68" s="31">
        <v>1170542</v>
      </c>
      <c r="K68" s="45">
        <f>IFERROR((J68/I68),0)</f>
        <v>1</v>
      </c>
      <c r="L68" s="31"/>
      <c r="M68" s="31"/>
      <c r="N68" s="39"/>
      <c r="O68" s="28"/>
      <c r="P68" s="28"/>
      <c r="Q68" s="28"/>
      <c r="R68" s="28"/>
      <c r="S68" s="25"/>
    </row>
    <row r="69" spans="2:19" s="16" customFormat="1" outlineLevel="1" x14ac:dyDescent="0.25">
      <c r="B69" s="47" t="s">
        <v>6513</v>
      </c>
      <c r="C69" s="47" t="str">
        <f>C68</f>
        <v>ASIGNACIÓN PARA LA CIENCIA, TECNOLOGÍA E INNOVACIÓN - CONVOCATORIAS 2021</v>
      </c>
      <c r="D69" s="47"/>
      <c r="E69" s="47" t="str">
        <f>E68</f>
        <v>47000</v>
      </c>
      <c r="F69" s="47"/>
      <c r="G69" s="47" t="str">
        <f>G68</f>
        <v>MAGDALENA</v>
      </c>
      <c r="H69" s="47" t="s">
        <v>10655</v>
      </c>
      <c r="I69" s="48">
        <f>SUBTOTAL(9,I66:I68)</f>
        <v>18731688104</v>
      </c>
      <c r="J69" s="48">
        <f>SUBTOTAL(9,J66:J68)</f>
        <v>18731688104</v>
      </c>
      <c r="K69" s="49">
        <f>J69/I69</f>
        <v>1</v>
      </c>
      <c r="L69" s="48">
        <f>SUBTOTAL(9,L66:L68)</f>
        <v>0</v>
      </c>
      <c r="M69" s="48">
        <f>SUBTOTAL(9,M66:M68)</f>
        <v>0</v>
      </c>
      <c r="N69" s="50" t="str">
        <f>IFERROR((M69/L69),"N.A")</f>
        <v>N.A</v>
      </c>
      <c r="O69" s="28"/>
      <c r="P69" s="28"/>
      <c r="Q69" s="28"/>
      <c r="R69" s="28"/>
      <c r="S69" s="25"/>
    </row>
    <row r="70" spans="2:19" s="16" customFormat="1" outlineLevel="2" x14ac:dyDescent="0.25">
      <c r="B70" s="16" t="s">
        <v>94</v>
      </c>
      <c r="C70" s="16" t="s">
        <v>15</v>
      </c>
      <c r="D70" s="16" t="s">
        <v>95</v>
      </c>
      <c r="E70" s="16" t="s">
        <v>96</v>
      </c>
      <c r="G70" s="16" t="s">
        <v>97</v>
      </c>
      <c r="H70" s="16" t="s">
        <v>19</v>
      </c>
      <c r="I70" s="31">
        <v>41742221585</v>
      </c>
      <c r="J70" s="31">
        <v>41742221585</v>
      </c>
      <c r="K70" s="45">
        <f>IFERROR((J70/I70),0)</f>
        <v>1</v>
      </c>
      <c r="L70" s="31"/>
      <c r="M70" s="31"/>
      <c r="N70" s="39"/>
      <c r="O70" s="28"/>
      <c r="P70" s="28"/>
      <c r="Q70" s="28"/>
      <c r="R70" s="28"/>
      <c r="S70" s="25"/>
    </row>
    <row r="71" spans="2:19" s="16" customFormat="1" outlineLevel="2" x14ac:dyDescent="0.25">
      <c r="B71" s="16" t="s">
        <v>94</v>
      </c>
      <c r="C71" s="16" t="s">
        <v>15</v>
      </c>
      <c r="D71" s="16" t="s">
        <v>95</v>
      </c>
      <c r="E71" s="16" t="s">
        <v>96</v>
      </c>
      <c r="G71" s="16" t="s">
        <v>97</v>
      </c>
      <c r="H71" s="16" t="s">
        <v>29</v>
      </c>
      <c r="I71" s="31">
        <v>7006000</v>
      </c>
      <c r="J71" s="31">
        <v>7006000</v>
      </c>
      <c r="K71" s="45">
        <f>IFERROR((J71/I71),0)</f>
        <v>1</v>
      </c>
      <c r="L71" s="31"/>
      <c r="M71" s="31"/>
      <c r="N71" s="39"/>
      <c r="O71" s="28"/>
      <c r="P71" s="28"/>
      <c r="Q71" s="28"/>
      <c r="R71" s="28"/>
      <c r="S71" s="25"/>
    </row>
    <row r="72" spans="2:19" s="16" customFormat="1" outlineLevel="1" x14ac:dyDescent="0.25">
      <c r="B72" s="47" t="s">
        <v>6514</v>
      </c>
      <c r="C72" s="47" t="str">
        <f>C71</f>
        <v>ASIGNACIÓN PARA LA CIENCIA, TECNOLOGÍA E INNOVACIÓN - CONVOCATORIAS 2021</v>
      </c>
      <c r="D72" s="47"/>
      <c r="E72" s="47" t="str">
        <f>E71</f>
        <v>44000</v>
      </c>
      <c r="F72" s="47"/>
      <c r="G72" s="47" t="str">
        <f>G71</f>
        <v>LA GUAJIRA</v>
      </c>
      <c r="H72" s="47" t="s">
        <v>10655</v>
      </c>
      <c r="I72" s="48">
        <f>SUBTOTAL(9,I70:I71)</f>
        <v>41749227585</v>
      </c>
      <c r="J72" s="48">
        <f>SUBTOTAL(9,J70:J71)</f>
        <v>41749227585</v>
      </c>
      <c r="K72" s="49">
        <f>J72/I72</f>
        <v>1</v>
      </c>
      <c r="L72" s="48">
        <f>SUBTOTAL(9,L70:L71)</f>
        <v>0</v>
      </c>
      <c r="M72" s="48">
        <f>SUBTOTAL(9,M70:M71)</f>
        <v>0</v>
      </c>
      <c r="N72" s="50" t="str">
        <f>IFERROR((M72/L72),"N.A")</f>
        <v>N.A</v>
      </c>
      <c r="O72" s="28"/>
      <c r="P72" s="28"/>
      <c r="Q72" s="28"/>
      <c r="R72" s="28"/>
      <c r="S72" s="25"/>
    </row>
    <row r="73" spans="2:19" s="16" customFormat="1" outlineLevel="2" x14ac:dyDescent="0.25">
      <c r="B73" s="16" t="s">
        <v>98</v>
      </c>
      <c r="C73" s="16" t="s">
        <v>15</v>
      </c>
      <c r="D73" s="16" t="s">
        <v>99</v>
      </c>
      <c r="E73" s="16" t="s">
        <v>100</v>
      </c>
      <c r="G73" s="16" t="s">
        <v>101</v>
      </c>
      <c r="H73" s="16" t="s">
        <v>24</v>
      </c>
      <c r="I73" s="31">
        <v>74996550</v>
      </c>
      <c r="J73" s="31">
        <v>74996550</v>
      </c>
      <c r="K73" s="45">
        <f>IFERROR((J73/I73),0)</f>
        <v>1</v>
      </c>
      <c r="L73" s="31"/>
      <c r="M73" s="31"/>
      <c r="N73" s="39"/>
      <c r="O73" s="28"/>
      <c r="P73" s="28"/>
      <c r="Q73" s="28"/>
      <c r="R73" s="28"/>
      <c r="S73" s="25"/>
    </row>
    <row r="74" spans="2:19" s="16" customFormat="1" outlineLevel="2" x14ac:dyDescent="0.25">
      <c r="B74" s="16" t="s">
        <v>98</v>
      </c>
      <c r="C74" s="16" t="s">
        <v>15</v>
      </c>
      <c r="D74" s="16" t="s">
        <v>99</v>
      </c>
      <c r="E74" s="16" t="s">
        <v>100</v>
      </c>
      <c r="G74" s="16" t="s">
        <v>101</v>
      </c>
      <c r="H74" s="16" t="s">
        <v>19</v>
      </c>
      <c r="I74" s="31">
        <v>50660053055</v>
      </c>
      <c r="J74" s="31">
        <v>50660053055</v>
      </c>
      <c r="K74" s="45">
        <f>IFERROR((J74/I74),0)</f>
        <v>1</v>
      </c>
      <c r="L74" s="31"/>
      <c r="M74" s="31"/>
      <c r="N74" s="39"/>
      <c r="O74" s="28"/>
      <c r="P74" s="28"/>
      <c r="Q74" s="28"/>
      <c r="R74" s="28"/>
      <c r="S74" s="25"/>
    </row>
    <row r="75" spans="2:19" s="16" customFormat="1" outlineLevel="2" x14ac:dyDescent="0.25">
      <c r="B75" s="16" t="s">
        <v>98</v>
      </c>
      <c r="C75" s="16" t="s">
        <v>15</v>
      </c>
      <c r="D75" s="16" t="s">
        <v>99</v>
      </c>
      <c r="E75" s="16" t="s">
        <v>100</v>
      </c>
      <c r="G75" s="16" t="s">
        <v>101</v>
      </c>
      <c r="H75" s="16" t="s">
        <v>29</v>
      </c>
      <c r="I75" s="31">
        <v>57991544</v>
      </c>
      <c r="J75" s="31">
        <v>57991544</v>
      </c>
      <c r="K75" s="45">
        <f>IFERROR((J75/I75),0)</f>
        <v>1</v>
      </c>
      <c r="L75" s="31"/>
      <c r="M75" s="31"/>
      <c r="N75" s="39"/>
      <c r="O75" s="28"/>
      <c r="P75" s="28"/>
      <c r="Q75" s="28"/>
      <c r="R75" s="28"/>
      <c r="S75" s="25"/>
    </row>
    <row r="76" spans="2:19" s="16" customFormat="1" outlineLevel="1" x14ac:dyDescent="0.25">
      <c r="B76" s="47" t="s">
        <v>6515</v>
      </c>
      <c r="C76" s="47" t="str">
        <f>C75</f>
        <v>ASIGNACIÓN PARA LA CIENCIA, TECNOLOGÍA E INNOVACIÓN - CONVOCATORIAS 2021</v>
      </c>
      <c r="D76" s="47"/>
      <c r="E76" s="47" t="str">
        <f>E75</f>
        <v>41000</v>
      </c>
      <c r="F76" s="47"/>
      <c r="G76" s="47" t="str">
        <f>G75</f>
        <v>HUILA</v>
      </c>
      <c r="H76" s="47" t="s">
        <v>10655</v>
      </c>
      <c r="I76" s="48">
        <f>SUBTOTAL(9,I73:I75)</f>
        <v>50793041149</v>
      </c>
      <c r="J76" s="48">
        <f>SUBTOTAL(9,J73:J75)</f>
        <v>50793041149</v>
      </c>
      <c r="K76" s="49">
        <f>J76/I76</f>
        <v>1</v>
      </c>
      <c r="L76" s="48">
        <f>SUBTOTAL(9,L73:L75)</f>
        <v>0</v>
      </c>
      <c r="M76" s="48">
        <f>SUBTOTAL(9,M73:M75)</f>
        <v>0</v>
      </c>
      <c r="N76" s="50" t="str">
        <f>IFERROR((M76/L76),"N.A")</f>
        <v>N.A</v>
      </c>
      <c r="O76" s="28"/>
      <c r="P76" s="28"/>
      <c r="Q76" s="28"/>
      <c r="R76" s="28"/>
      <c r="S76" s="25"/>
    </row>
    <row r="77" spans="2:19" s="16" customFormat="1" outlineLevel="2" x14ac:dyDescent="0.25">
      <c r="B77" s="16" t="s">
        <v>102</v>
      </c>
      <c r="C77" s="16" t="s">
        <v>15</v>
      </c>
      <c r="D77" s="16" t="s">
        <v>103</v>
      </c>
      <c r="E77" s="16" t="s">
        <v>104</v>
      </c>
      <c r="G77" s="16" t="s">
        <v>105</v>
      </c>
      <c r="H77" s="16" t="s">
        <v>24</v>
      </c>
      <c r="I77" s="31">
        <v>1796604</v>
      </c>
      <c r="J77" s="31">
        <v>1796604</v>
      </c>
      <c r="K77" s="45">
        <f>IFERROR((J77/I77),0)</f>
        <v>1</v>
      </c>
      <c r="L77" s="31"/>
      <c r="M77" s="31"/>
      <c r="N77" s="39"/>
      <c r="O77" s="28"/>
      <c r="P77" s="28"/>
      <c r="Q77" s="28"/>
      <c r="R77" s="28"/>
      <c r="S77" s="25"/>
    </row>
    <row r="78" spans="2:19" s="16" customFormat="1" outlineLevel="2" x14ac:dyDescent="0.25">
      <c r="B78" s="16" t="s">
        <v>102</v>
      </c>
      <c r="C78" s="16" t="s">
        <v>15</v>
      </c>
      <c r="D78" s="16" t="s">
        <v>103</v>
      </c>
      <c r="E78" s="16" t="s">
        <v>104</v>
      </c>
      <c r="G78" s="16" t="s">
        <v>105</v>
      </c>
      <c r="H78" s="16" t="s">
        <v>19</v>
      </c>
      <c r="I78" s="31">
        <v>39280641031</v>
      </c>
      <c r="J78" s="31">
        <v>39280641031</v>
      </c>
      <c r="K78" s="45">
        <f>IFERROR((J78/I78),0)</f>
        <v>1</v>
      </c>
      <c r="L78" s="31"/>
      <c r="M78" s="31"/>
      <c r="N78" s="39"/>
      <c r="O78" s="28"/>
      <c r="P78" s="28"/>
      <c r="Q78" s="28"/>
      <c r="R78" s="28"/>
      <c r="S78" s="25"/>
    </row>
    <row r="79" spans="2:19" s="16" customFormat="1" outlineLevel="1" x14ac:dyDescent="0.25">
      <c r="B79" s="47" t="s">
        <v>6516</v>
      </c>
      <c r="C79" s="47" t="str">
        <f>C78</f>
        <v>ASIGNACIÓN PARA LA CIENCIA, TECNOLOGÍA E INNOVACIÓN - CONVOCATORIAS 2021</v>
      </c>
      <c r="D79" s="47"/>
      <c r="E79" s="47" t="str">
        <f>E78</f>
        <v>27000</v>
      </c>
      <c r="F79" s="47"/>
      <c r="G79" s="47" t="str">
        <f>G78</f>
        <v>CHOCÓ</v>
      </c>
      <c r="H79" s="47" t="s">
        <v>10655</v>
      </c>
      <c r="I79" s="48">
        <f>SUBTOTAL(9,I77:I78)</f>
        <v>39282437635</v>
      </c>
      <c r="J79" s="48">
        <f>SUBTOTAL(9,J77:J78)</f>
        <v>39282437635</v>
      </c>
      <c r="K79" s="49">
        <f>J79/I79</f>
        <v>1</v>
      </c>
      <c r="L79" s="48">
        <f>SUBTOTAL(9,L77:L78)</f>
        <v>0</v>
      </c>
      <c r="M79" s="48">
        <f>SUBTOTAL(9,M77:M78)</f>
        <v>0</v>
      </c>
      <c r="N79" s="50" t="str">
        <f>IFERROR((M79/L79),"N.A")</f>
        <v>N.A</v>
      </c>
      <c r="O79" s="28"/>
      <c r="P79" s="28"/>
      <c r="Q79" s="28"/>
      <c r="R79" s="28"/>
      <c r="S79" s="25"/>
    </row>
    <row r="80" spans="2:19" s="16" customFormat="1" outlineLevel="2" x14ac:dyDescent="0.25">
      <c r="B80" s="16" t="s">
        <v>106</v>
      </c>
      <c r="C80" s="16" t="s">
        <v>15</v>
      </c>
      <c r="D80" s="16" t="s">
        <v>107</v>
      </c>
      <c r="E80" s="16" t="s">
        <v>108</v>
      </c>
      <c r="G80" s="16" t="s">
        <v>109</v>
      </c>
      <c r="H80" s="16" t="s">
        <v>24</v>
      </c>
      <c r="I80" s="31">
        <v>160213991</v>
      </c>
      <c r="J80" s="31">
        <v>160213991</v>
      </c>
      <c r="K80" s="45">
        <f>IFERROR((J80/I80),0)</f>
        <v>1</v>
      </c>
      <c r="L80" s="31"/>
      <c r="M80" s="31"/>
      <c r="N80" s="39"/>
      <c r="O80" s="28"/>
      <c r="P80" s="28"/>
      <c r="Q80" s="28"/>
      <c r="R80" s="28"/>
      <c r="S80" s="25"/>
    </row>
    <row r="81" spans="2:19" s="16" customFormat="1" outlineLevel="2" x14ac:dyDescent="0.25">
      <c r="B81" s="16" t="s">
        <v>106</v>
      </c>
      <c r="C81" s="16" t="s">
        <v>15</v>
      </c>
      <c r="D81" s="16" t="s">
        <v>107</v>
      </c>
      <c r="E81" s="16" t="s">
        <v>108</v>
      </c>
      <c r="G81" s="16" t="s">
        <v>109</v>
      </c>
      <c r="H81" s="16" t="s">
        <v>19</v>
      </c>
      <c r="I81" s="31">
        <v>21906055378</v>
      </c>
      <c r="J81" s="31">
        <v>21906055378</v>
      </c>
      <c r="K81" s="45">
        <f>IFERROR((J81/I81),0)</f>
        <v>1</v>
      </c>
      <c r="L81" s="31"/>
      <c r="M81" s="31"/>
      <c r="N81" s="39"/>
      <c r="O81" s="28"/>
      <c r="P81" s="28"/>
      <c r="Q81" s="28"/>
      <c r="R81" s="28"/>
      <c r="S81" s="25"/>
    </row>
    <row r="82" spans="2:19" s="16" customFormat="1" outlineLevel="2" x14ac:dyDescent="0.25">
      <c r="B82" s="16" t="s">
        <v>106</v>
      </c>
      <c r="C82" s="16" t="s">
        <v>15</v>
      </c>
      <c r="D82" s="16" t="s">
        <v>107</v>
      </c>
      <c r="E82" s="16" t="s">
        <v>108</v>
      </c>
      <c r="G82" s="16" t="s">
        <v>109</v>
      </c>
      <c r="H82" s="16" t="s">
        <v>29</v>
      </c>
      <c r="I82" s="31">
        <v>6529915</v>
      </c>
      <c r="J82" s="31">
        <v>6529915</v>
      </c>
      <c r="K82" s="45">
        <f>IFERROR((J82/I82),0)</f>
        <v>1</v>
      </c>
      <c r="L82" s="31"/>
      <c r="M82" s="31"/>
      <c r="N82" s="39"/>
      <c r="O82" s="28"/>
      <c r="P82" s="28"/>
      <c r="Q82" s="28"/>
      <c r="R82" s="28"/>
      <c r="S82" s="25"/>
    </row>
    <row r="83" spans="2:19" s="16" customFormat="1" outlineLevel="1" x14ac:dyDescent="0.25">
      <c r="B83" s="47" t="s">
        <v>6517</v>
      </c>
      <c r="C83" s="47" t="str">
        <f>C82</f>
        <v>ASIGNACIÓN PARA LA CIENCIA, TECNOLOGÍA E INNOVACIÓN - CONVOCATORIAS 2021</v>
      </c>
      <c r="D83" s="47"/>
      <c r="E83" s="47" t="str">
        <f>E82</f>
        <v>25000</v>
      </c>
      <c r="F83" s="47"/>
      <c r="G83" s="47" t="str">
        <f>G82</f>
        <v>CUNDINAMARCA</v>
      </c>
      <c r="H83" s="47" t="s">
        <v>10655</v>
      </c>
      <c r="I83" s="48">
        <f>SUBTOTAL(9,I80:I82)</f>
        <v>22072799284</v>
      </c>
      <c r="J83" s="48">
        <f>SUBTOTAL(9,J80:J82)</f>
        <v>22072799284</v>
      </c>
      <c r="K83" s="49">
        <f>J83/I83</f>
        <v>1</v>
      </c>
      <c r="L83" s="48">
        <f>SUBTOTAL(9,L80:L82)</f>
        <v>0</v>
      </c>
      <c r="M83" s="48">
        <f>SUBTOTAL(9,M80:M82)</f>
        <v>0</v>
      </c>
      <c r="N83" s="50" t="str">
        <f>IFERROR((M83/L83),"N.A")</f>
        <v>N.A</v>
      </c>
      <c r="O83" s="28"/>
      <c r="P83" s="28"/>
      <c r="Q83" s="28"/>
      <c r="R83" s="28"/>
      <c r="S83" s="25"/>
    </row>
    <row r="84" spans="2:19" s="16" customFormat="1" outlineLevel="2" x14ac:dyDescent="0.25">
      <c r="B84" s="16" t="s">
        <v>110</v>
      </c>
      <c r="C84" s="16" t="s">
        <v>15</v>
      </c>
      <c r="D84" s="16" t="s">
        <v>111</v>
      </c>
      <c r="E84" s="16" t="s">
        <v>112</v>
      </c>
      <c r="G84" s="16" t="s">
        <v>113</v>
      </c>
      <c r="H84" s="16" t="s">
        <v>19</v>
      </c>
      <c r="I84" s="31">
        <v>91068102561</v>
      </c>
      <c r="J84" s="31">
        <v>91068102561</v>
      </c>
      <c r="K84" s="45">
        <f>IFERROR((J84/I84),0)</f>
        <v>1</v>
      </c>
      <c r="L84" s="31"/>
      <c r="M84" s="31"/>
      <c r="N84" s="39"/>
      <c r="O84" s="28"/>
      <c r="P84" s="28"/>
      <c r="Q84" s="28"/>
      <c r="R84" s="28"/>
      <c r="S84" s="25"/>
    </row>
    <row r="85" spans="2:19" s="16" customFormat="1" outlineLevel="2" x14ac:dyDescent="0.25">
      <c r="B85" s="16" t="s">
        <v>110</v>
      </c>
      <c r="C85" s="16" t="s">
        <v>15</v>
      </c>
      <c r="D85" s="16" t="s">
        <v>111</v>
      </c>
      <c r="E85" s="16" t="s">
        <v>112</v>
      </c>
      <c r="G85" s="16" t="s">
        <v>113</v>
      </c>
      <c r="H85" s="16" t="s">
        <v>29</v>
      </c>
      <c r="I85" s="31">
        <v>44666650</v>
      </c>
      <c r="J85" s="31">
        <v>44666650</v>
      </c>
      <c r="K85" s="45">
        <f>IFERROR((J85/I85),0)</f>
        <v>1</v>
      </c>
      <c r="L85" s="31"/>
      <c r="M85" s="31"/>
      <c r="N85" s="39"/>
      <c r="O85" s="28"/>
      <c r="P85" s="28"/>
      <c r="Q85" s="28"/>
      <c r="R85" s="28"/>
      <c r="S85" s="25"/>
    </row>
    <row r="86" spans="2:19" s="16" customFormat="1" outlineLevel="1" x14ac:dyDescent="0.25">
      <c r="B86" s="47" t="s">
        <v>6518</v>
      </c>
      <c r="C86" s="47" t="str">
        <f>C85</f>
        <v>ASIGNACIÓN PARA LA CIENCIA, TECNOLOGÍA E INNOVACIÓN - CONVOCATORIAS 2021</v>
      </c>
      <c r="D86" s="47"/>
      <c r="E86" s="47" t="str">
        <f>E85</f>
        <v>23000</v>
      </c>
      <c r="F86" s="47"/>
      <c r="G86" s="47" t="str">
        <f>G85</f>
        <v>CÓRDOBA</v>
      </c>
      <c r="H86" s="47" t="s">
        <v>10655</v>
      </c>
      <c r="I86" s="48">
        <f>SUBTOTAL(9,I84:I85)</f>
        <v>91112769211</v>
      </c>
      <c r="J86" s="48">
        <f>SUBTOTAL(9,J84:J85)</f>
        <v>91112769211</v>
      </c>
      <c r="K86" s="49">
        <f>J86/I86</f>
        <v>1</v>
      </c>
      <c r="L86" s="48">
        <f>SUBTOTAL(9,L84:L85)</f>
        <v>0</v>
      </c>
      <c r="M86" s="48">
        <f>SUBTOTAL(9,M84:M85)</f>
        <v>0</v>
      </c>
      <c r="N86" s="50" t="str">
        <f>IFERROR((M86/L86),"N.A")</f>
        <v>N.A</v>
      </c>
      <c r="O86" s="28"/>
      <c r="P86" s="28"/>
      <c r="Q86" s="28"/>
      <c r="R86" s="28"/>
      <c r="S86" s="25"/>
    </row>
    <row r="87" spans="2:19" s="16" customFormat="1" outlineLevel="2" x14ac:dyDescent="0.25">
      <c r="B87" s="16" t="s">
        <v>114</v>
      </c>
      <c r="C87" s="16" t="s">
        <v>15</v>
      </c>
      <c r="D87" s="16" t="s">
        <v>115</v>
      </c>
      <c r="E87" s="16" t="s">
        <v>116</v>
      </c>
      <c r="G87" s="16" t="s">
        <v>117</v>
      </c>
      <c r="H87" s="16" t="s">
        <v>24</v>
      </c>
      <c r="I87" s="31">
        <v>1133904</v>
      </c>
      <c r="J87" s="31">
        <v>1133904</v>
      </c>
      <c r="K87" s="45">
        <f>IFERROR((J87/I87),0)</f>
        <v>1</v>
      </c>
      <c r="L87" s="31"/>
      <c r="M87" s="31"/>
      <c r="N87" s="39"/>
      <c r="O87" s="28"/>
      <c r="P87" s="28"/>
      <c r="Q87" s="28"/>
      <c r="R87" s="28"/>
      <c r="S87" s="25"/>
    </row>
    <row r="88" spans="2:19" s="16" customFormat="1" outlineLevel="2" x14ac:dyDescent="0.25">
      <c r="B88" s="16" t="s">
        <v>114</v>
      </c>
      <c r="C88" s="16" t="s">
        <v>15</v>
      </c>
      <c r="D88" s="16" t="s">
        <v>115</v>
      </c>
      <c r="E88" s="16" t="s">
        <v>116</v>
      </c>
      <c r="G88" s="16" t="s">
        <v>117</v>
      </c>
      <c r="H88" s="16" t="s">
        <v>19</v>
      </c>
      <c r="I88" s="31">
        <v>43287280060</v>
      </c>
      <c r="J88" s="31">
        <v>43287280060</v>
      </c>
      <c r="K88" s="45">
        <f>IFERROR((J88/I88),0)</f>
        <v>1</v>
      </c>
      <c r="L88" s="31"/>
      <c r="M88" s="31"/>
      <c r="N88" s="39"/>
      <c r="O88" s="28"/>
      <c r="P88" s="28"/>
      <c r="Q88" s="28"/>
      <c r="R88" s="28"/>
      <c r="S88" s="25"/>
    </row>
    <row r="89" spans="2:19" s="16" customFormat="1" outlineLevel="1" x14ac:dyDescent="0.25">
      <c r="B89" s="47" t="s">
        <v>6519</v>
      </c>
      <c r="C89" s="47" t="str">
        <f>C88</f>
        <v>ASIGNACIÓN PARA LA CIENCIA, TECNOLOGÍA E INNOVACIÓN - CONVOCATORIAS 2021</v>
      </c>
      <c r="D89" s="47"/>
      <c r="E89" s="47" t="str">
        <f>E88</f>
        <v>20000</v>
      </c>
      <c r="F89" s="47"/>
      <c r="G89" s="47" t="str">
        <f>G88</f>
        <v>CESAR</v>
      </c>
      <c r="H89" s="47" t="s">
        <v>10655</v>
      </c>
      <c r="I89" s="48">
        <f>SUBTOTAL(9,I87:I88)</f>
        <v>43288413964</v>
      </c>
      <c r="J89" s="48">
        <f>SUBTOTAL(9,J87:J88)</f>
        <v>43288413964</v>
      </c>
      <c r="K89" s="49">
        <f>J89/I89</f>
        <v>1</v>
      </c>
      <c r="L89" s="48">
        <f>SUBTOTAL(9,L87:L88)</f>
        <v>0</v>
      </c>
      <c r="M89" s="48">
        <f>SUBTOTAL(9,M87:M88)</f>
        <v>0</v>
      </c>
      <c r="N89" s="50" t="str">
        <f>IFERROR((M89/L89),"N.A")</f>
        <v>N.A</v>
      </c>
      <c r="O89" s="28"/>
      <c r="P89" s="28"/>
      <c r="Q89" s="28"/>
      <c r="R89" s="28"/>
      <c r="S89" s="25"/>
    </row>
    <row r="90" spans="2:19" s="16" customFormat="1" outlineLevel="2" x14ac:dyDescent="0.25">
      <c r="B90" s="16" t="s">
        <v>118</v>
      </c>
      <c r="C90" s="16" t="s">
        <v>15</v>
      </c>
      <c r="D90" s="16" t="s">
        <v>119</v>
      </c>
      <c r="E90" s="16" t="s">
        <v>120</v>
      </c>
      <c r="G90" s="16" t="s">
        <v>121</v>
      </c>
      <c r="H90" s="16" t="s">
        <v>24</v>
      </c>
      <c r="I90" s="31">
        <v>115441958</v>
      </c>
      <c r="J90" s="31">
        <v>115441958</v>
      </c>
      <c r="K90" s="45">
        <f>IFERROR((J90/I90),0)</f>
        <v>1</v>
      </c>
      <c r="L90" s="31"/>
      <c r="M90" s="31"/>
      <c r="N90" s="39"/>
      <c r="O90" s="28"/>
      <c r="P90" s="28"/>
      <c r="Q90" s="28"/>
      <c r="R90" s="28"/>
      <c r="S90" s="25"/>
    </row>
    <row r="91" spans="2:19" s="16" customFormat="1" outlineLevel="2" x14ac:dyDescent="0.25">
      <c r="B91" s="16" t="s">
        <v>118</v>
      </c>
      <c r="C91" s="16" t="s">
        <v>15</v>
      </c>
      <c r="D91" s="16" t="s">
        <v>119</v>
      </c>
      <c r="E91" s="16" t="s">
        <v>120</v>
      </c>
      <c r="G91" s="16" t="s">
        <v>121</v>
      </c>
      <c r="H91" s="16" t="s">
        <v>19</v>
      </c>
      <c r="I91" s="31">
        <v>47713230901</v>
      </c>
      <c r="J91" s="31">
        <v>47713230901</v>
      </c>
      <c r="K91" s="45">
        <f>IFERROR((J91/I91),0)</f>
        <v>1</v>
      </c>
      <c r="L91" s="31"/>
      <c r="M91" s="31"/>
      <c r="N91" s="39"/>
      <c r="O91" s="28"/>
      <c r="P91" s="28"/>
      <c r="Q91" s="28"/>
      <c r="R91" s="28"/>
      <c r="S91" s="25"/>
    </row>
    <row r="92" spans="2:19" s="16" customFormat="1" outlineLevel="2" x14ac:dyDescent="0.25">
      <c r="B92" s="16" t="s">
        <v>118</v>
      </c>
      <c r="C92" s="16" t="s">
        <v>15</v>
      </c>
      <c r="D92" s="16" t="s">
        <v>119</v>
      </c>
      <c r="E92" s="16" t="s">
        <v>120</v>
      </c>
      <c r="G92" s="16" t="s">
        <v>121</v>
      </c>
      <c r="H92" s="16" t="s">
        <v>29</v>
      </c>
      <c r="I92" s="31">
        <v>201219495</v>
      </c>
      <c r="J92" s="31">
        <v>201219495</v>
      </c>
      <c r="K92" s="45">
        <f>IFERROR((J92/I92),0)</f>
        <v>1</v>
      </c>
      <c r="L92" s="31"/>
      <c r="M92" s="31"/>
      <c r="N92" s="39"/>
      <c r="O92" s="28"/>
      <c r="P92" s="28"/>
      <c r="Q92" s="28"/>
      <c r="R92" s="28"/>
      <c r="S92" s="25"/>
    </row>
    <row r="93" spans="2:19" s="16" customFormat="1" outlineLevel="1" x14ac:dyDescent="0.25">
      <c r="B93" s="47" t="s">
        <v>6520</v>
      </c>
      <c r="C93" s="47" t="str">
        <f>C92</f>
        <v>ASIGNACIÓN PARA LA CIENCIA, TECNOLOGÍA E INNOVACIÓN - CONVOCATORIAS 2021</v>
      </c>
      <c r="D93" s="47"/>
      <c r="E93" s="47" t="str">
        <f>E92</f>
        <v>19000</v>
      </c>
      <c r="F93" s="47"/>
      <c r="G93" s="47" t="str">
        <f>G92</f>
        <v>CAUCA</v>
      </c>
      <c r="H93" s="47" t="s">
        <v>10655</v>
      </c>
      <c r="I93" s="48">
        <f>SUBTOTAL(9,I90:I92)</f>
        <v>48029892354</v>
      </c>
      <c r="J93" s="48">
        <f>SUBTOTAL(9,J90:J92)</f>
        <v>48029892354</v>
      </c>
      <c r="K93" s="49">
        <f>J93/I93</f>
        <v>1</v>
      </c>
      <c r="L93" s="48">
        <f>SUBTOTAL(9,L90:L92)</f>
        <v>0</v>
      </c>
      <c r="M93" s="48">
        <f>SUBTOTAL(9,M90:M92)</f>
        <v>0</v>
      </c>
      <c r="N93" s="50" t="str">
        <f>IFERROR((M93/L93),"N.A")</f>
        <v>N.A</v>
      </c>
      <c r="O93" s="28"/>
      <c r="P93" s="28"/>
      <c r="Q93" s="28"/>
      <c r="R93" s="28"/>
      <c r="S93" s="25"/>
    </row>
    <row r="94" spans="2:19" s="16" customFormat="1" outlineLevel="2" x14ac:dyDescent="0.25">
      <c r="B94" s="16" t="s">
        <v>122</v>
      </c>
      <c r="C94" s="16" t="s">
        <v>15</v>
      </c>
      <c r="D94" s="16" t="s">
        <v>123</v>
      </c>
      <c r="E94" s="16" t="s">
        <v>124</v>
      </c>
      <c r="G94" s="16" t="s">
        <v>125</v>
      </c>
      <c r="H94" s="16" t="s">
        <v>19</v>
      </c>
      <c r="I94" s="31">
        <v>10712573623</v>
      </c>
      <c r="J94" s="31">
        <v>10712573623</v>
      </c>
      <c r="K94" s="45">
        <f>IFERROR((J94/I94),0)</f>
        <v>1</v>
      </c>
      <c r="L94" s="31"/>
      <c r="M94" s="31"/>
      <c r="N94" s="39"/>
      <c r="O94" s="28"/>
      <c r="P94" s="28"/>
      <c r="Q94" s="28"/>
      <c r="R94" s="28"/>
      <c r="S94" s="25"/>
    </row>
    <row r="95" spans="2:19" s="16" customFormat="1" outlineLevel="1" x14ac:dyDescent="0.25">
      <c r="B95" s="47" t="s">
        <v>6521</v>
      </c>
      <c r="C95" s="47" t="str">
        <f>C94</f>
        <v>ASIGNACIÓN PARA LA CIENCIA, TECNOLOGÍA E INNOVACIÓN - CONVOCATORIAS 2021</v>
      </c>
      <c r="D95" s="47"/>
      <c r="E95" s="47" t="str">
        <f>E94</f>
        <v>18000</v>
      </c>
      <c r="F95" s="47"/>
      <c r="G95" s="47" t="str">
        <f>G94</f>
        <v>CAQUETÁ</v>
      </c>
      <c r="H95" s="47" t="s">
        <v>10655</v>
      </c>
      <c r="I95" s="48">
        <f>SUBTOTAL(9,I94:I94)</f>
        <v>10712573623</v>
      </c>
      <c r="J95" s="48">
        <f>SUBTOTAL(9,J94:J94)</f>
        <v>10712573623</v>
      </c>
      <c r="K95" s="49">
        <f>J95/I95</f>
        <v>1</v>
      </c>
      <c r="L95" s="48">
        <f>SUBTOTAL(9,L94:L94)</f>
        <v>0</v>
      </c>
      <c r="M95" s="48">
        <f>SUBTOTAL(9,M94:M94)</f>
        <v>0</v>
      </c>
      <c r="N95" s="50" t="str">
        <f>IFERROR((M95/L95),"N.A")</f>
        <v>N.A</v>
      </c>
      <c r="O95" s="28"/>
      <c r="P95" s="28"/>
      <c r="Q95" s="28"/>
      <c r="R95" s="28"/>
      <c r="S95" s="25"/>
    </row>
    <row r="96" spans="2:19" s="16" customFormat="1" outlineLevel="2" x14ac:dyDescent="0.25">
      <c r="B96" s="16" t="s">
        <v>126</v>
      </c>
      <c r="C96" s="16" t="s">
        <v>15</v>
      </c>
      <c r="D96" s="16" t="s">
        <v>127</v>
      </c>
      <c r="E96" s="16" t="s">
        <v>128</v>
      </c>
      <c r="G96" s="16" t="s">
        <v>129</v>
      </c>
      <c r="H96" s="16" t="s">
        <v>19</v>
      </c>
      <c r="I96" s="31">
        <v>4152186026</v>
      </c>
      <c r="J96" s="31">
        <v>4152186026</v>
      </c>
      <c r="K96" s="45">
        <f>IFERROR((J96/I96),0)</f>
        <v>1</v>
      </c>
      <c r="L96" s="31"/>
      <c r="M96" s="31"/>
      <c r="N96" s="39"/>
      <c r="O96" s="28"/>
      <c r="P96" s="28"/>
      <c r="Q96" s="28"/>
      <c r="R96" s="28"/>
      <c r="S96" s="25"/>
    </row>
    <row r="97" spans="2:19" s="16" customFormat="1" outlineLevel="1" x14ac:dyDescent="0.25">
      <c r="B97" s="47" t="s">
        <v>6522</v>
      </c>
      <c r="C97" s="47" t="str">
        <f>C96</f>
        <v>ASIGNACIÓN PARA LA CIENCIA, TECNOLOGÍA E INNOVACIÓN - CONVOCATORIAS 2021</v>
      </c>
      <c r="D97" s="47"/>
      <c r="E97" s="47" t="str">
        <f>E96</f>
        <v>17000</v>
      </c>
      <c r="F97" s="47"/>
      <c r="G97" s="47" t="str">
        <f>G96</f>
        <v>CALDAS</v>
      </c>
      <c r="H97" s="47" t="s">
        <v>10655</v>
      </c>
      <c r="I97" s="48">
        <f>SUBTOTAL(9,I96:I96)</f>
        <v>4152186026</v>
      </c>
      <c r="J97" s="48">
        <f>SUBTOTAL(9,J96:J96)</f>
        <v>4152186026</v>
      </c>
      <c r="K97" s="49">
        <f>J97/I97</f>
        <v>1</v>
      </c>
      <c r="L97" s="48">
        <f>SUBTOTAL(9,L96:L96)</f>
        <v>0</v>
      </c>
      <c r="M97" s="48">
        <f>SUBTOTAL(9,M96:M96)</f>
        <v>0</v>
      </c>
      <c r="N97" s="50" t="str">
        <f>IFERROR((M97/L97),"N.A")</f>
        <v>N.A</v>
      </c>
      <c r="O97" s="28"/>
      <c r="P97" s="28"/>
      <c r="Q97" s="28"/>
      <c r="R97" s="28"/>
      <c r="S97" s="25"/>
    </row>
    <row r="98" spans="2:19" s="16" customFormat="1" outlineLevel="2" x14ac:dyDescent="0.25">
      <c r="B98" s="16" t="s">
        <v>130</v>
      </c>
      <c r="C98" s="16" t="s">
        <v>15</v>
      </c>
      <c r="D98" s="16" t="s">
        <v>131</v>
      </c>
      <c r="E98" s="16" t="s">
        <v>132</v>
      </c>
      <c r="G98" s="16" t="s">
        <v>133</v>
      </c>
      <c r="H98" s="16" t="s">
        <v>24</v>
      </c>
      <c r="I98" s="31">
        <v>1721</v>
      </c>
      <c r="J98" s="31">
        <v>1721</v>
      </c>
      <c r="K98" s="45">
        <f>IFERROR((J98/I98),0)</f>
        <v>1</v>
      </c>
      <c r="L98" s="31"/>
      <c r="M98" s="31"/>
      <c r="N98" s="39"/>
      <c r="O98" s="28"/>
      <c r="P98" s="28"/>
      <c r="Q98" s="28"/>
      <c r="R98" s="28"/>
      <c r="S98" s="25"/>
    </row>
    <row r="99" spans="2:19" s="16" customFormat="1" outlineLevel="2" x14ac:dyDescent="0.25">
      <c r="B99" s="16" t="s">
        <v>130</v>
      </c>
      <c r="C99" s="16" t="s">
        <v>15</v>
      </c>
      <c r="D99" s="16" t="s">
        <v>131</v>
      </c>
      <c r="E99" s="16" t="s">
        <v>132</v>
      </c>
      <c r="G99" s="16" t="s">
        <v>133</v>
      </c>
      <c r="H99" s="16" t="s">
        <v>19</v>
      </c>
      <c r="I99" s="31">
        <v>11597505774</v>
      </c>
      <c r="J99" s="31">
        <v>11597505774</v>
      </c>
      <c r="K99" s="45">
        <f>IFERROR((J99/I99),0)</f>
        <v>1</v>
      </c>
      <c r="L99" s="31"/>
      <c r="M99" s="31"/>
      <c r="N99" s="39"/>
      <c r="O99" s="28"/>
      <c r="P99" s="28"/>
      <c r="Q99" s="28"/>
      <c r="R99" s="28"/>
      <c r="S99" s="25"/>
    </row>
    <row r="100" spans="2:19" s="16" customFormat="1" outlineLevel="2" x14ac:dyDescent="0.25">
      <c r="B100" s="16" t="s">
        <v>130</v>
      </c>
      <c r="C100" s="16" t="s">
        <v>15</v>
      </c>
      <c r="D100" s="16" t="s">
        <v>131</v>
      </c>
      <c r="E100" s="16" t="s">
        <v>132</v>
      </c>
      <c r="G100" s="16" t="s">
        <v>133</v>
      </c>
      <c r="H100" s="16" t="s">
        <v>29</v>
      </c>
      <c r="I100" s="31">
        <v>812220064</v>
      </c>
      <c r="J100" s="31">
        <v>812220064</v>
      </c>
      <c r="K100" s="45">
        <f>IFERROR((J100/I100),0)</f>
        <v>1</v>
      </c>
      <c r="L100" s="31"/>
      <c r="M100" s="31"/>
      <c r="N100" s="39"/>
      <c r="O100" s="28"/>
      <c r="P100" s="28"/>
      <c r="Q100" s="28"/>
      <c r="R100" s="28"/>
      <c r="S100" s="25"/>
    </row>
    <row r="101" spans="2:19" s="16" customFormat="1" outlineLevel="1" x14ac:dyDescent="0.25">
      <c r="B101" s="47" t="s">
        <v>6523</v>
      </c>
      <c r="C101" s="47" t="str">
        <f>C100</f>
        <v>ASIGNACIÓN PARA LA CIENCIA, TECNOLOGÍA E INNOVACIÓN - CONVOCATORIAS 2021</v>
      </c>
      <c r="D101" s="47"/>
      <c r="E101" s="47" t="str">
        <f>E100</f>
        <v>15000</v>
      </c>
      <c r="F101" s="47"/>
      <c r="G101" s="47" t="str">
        <f>G100</f>
        <v>BOYACÁ</v>
      </c>
      <c r="H101" s="47" t="s">
        <v>10655</v>
      </c>
      <c r="I101" s="48">
        <f>SUBTOTAL(9,I98:I100)</f>
        <v>12409727559</v>
      </c>
      <c r="J101" s="48">
        <f>SUBTOTAL(9,J98:J100)</f>
        <v>12409727559</v>
      </c>
      <c r="K101" s="49">
        <f>J101/I101</f>
        <v>1</v>
      </c>
      <c r="L101" s="48">
        <f>SUBTOTAL(9,L98:L100)</f>
        <v>0</v>
      </c>
      <c r="M101" s="48">
        <f>SUBTOTAL(9,M98:M100)</f>
        <v>0</v>
      </c>
      <c r="N101" s="50" t="str">
        <f>IFERROR((M101/L101),"N.A")</f>
        <v>N.A</v>
      </c>
      <c r="O101" s="28"/>
      <c r="P101" s="28"/>
      <c r="Q101" s="28"/>
      <c r="R101" s="28"/>
      <c r="S101" s="25"/>
    </row>
    <row r="102" spans="2:19" s="16" customFormat="1" outlineLevel="2" x14ac:dyDescent="0.25">
      <c r="B102" s="16" t="s">
        <v>134</v>
      </c>
      <c r="C102" s="16" t="s">
        <v>15</v>
      </c>
      <c r="D102" s="16" t="s">
        <v>135</v>
      </c>
      <c r="E102" s="16" t="s">
        <v>136</v>
      </c>
      <c r="G102" s="16" t="s">
        <v>135</v>
      </c>
      <c r="H102" s="16" t="s">
        <v>24</v>
      </c>
      <c r="I102" s="31">
        <v>25051800</v>
      </c>
      <c r="J102" s="31">
        <v>25051800</v>
      </c>
      <c r="K102" s="45">
        <f>IFERROR((J102/I102),0)</f>
        <v>1</v>
      </c>
      <c r="L102" s="31"/>
      <c r="M102" s="31"/>
      <c r="N102" s="39"/>
      <c r="O102" s="28"/>
      <c r="P102" s="28"/>
      <c r="Q102" s="28"/>
      <c r="R102" s="28"/>
      <c r="S102" s="25"/>
    </row>
    <row r="103" spans="2:19" s="16" customFormat="1" outlineLevel="2" x14ac:dyDescent="0.25">
      <c r="B103" s="16" t="s">
        <v>134</v>
      </c>
      <c r="C103" s="16" t="s">
        <v>15</v>
      </c>
      <c r="D103" s="16" t="s">
        <v>135</v>
      </c>
      <c r="E103" s="16" t="s">
        <v>136</v>
      </c>
      <c r="G103" s="16" t="s">
        <v>135</v>
      </c>
      <c r="H103" s="16" t="s">
        <v>19</v>
      </c>
      <c r="I103" s="31">
        <v>25796195223</v>
      </c>
      <c r="J103" s="31">
        <v>25796195223</v>
      </c>
      <c r="K103" s="45">
        <f>IFERROR((J103/I103),0)</f>
        <v>1</v>
      </c>
      <c r="L103" s="31"/>
      <c r="M103" s="31"/>
      <c r="N103" s="39"/>
      <c r="O103" s="28"/>
      <c r="P103" s="28"/>
      <c r="Q103" s="28"/>
      <c r="R103" s="28"/>
      <c r="S103" s="25"/>
    </row>
    <row r="104" spans="2:19" s="16" customFormat="1" outlineLevel="2" x14ac:dyDescent="0.25">
      <c r="B104" s="16" t="s">
        <v>134</v>
      </c>
      <c r="C104" s="16" t="s">
        <v>15</v>
      </c>
      <c r="D104" s="16" t="s">
        <v>135</v>
      </c>
      <c r="E104" s="16" t="s">
        <v>136</v>
      </c>
      <c r="G104" s="16" t="s">
        <v>135</v>
      </c>
      <c r="H104" s="16" t="s">
        <v>29</v>
      </c>
      <c r="I104" s="31">
        <v>65505436</v>
      </c>
      <c r="J104" s="31">
        <v>65505436</v>
      </c>
      <c r="K104" s="45">
        <f>IFERROR((J104/I104),0)</f>
        <v>1</v>
      </c>
      <c r="L104" s="31"/>
      <c r="M104" s="31"/>
      <c r="N104" s="39"/>
      <c r="O104" s="28"/>
      <c r="P104" s="28"/>
      <c r="Q104" s="28"/>
      <c r="R104" s="28"/>
      <c r="S104" s="25"/>
    </row>
    <row r="105" spans="2:19" s="16" customFormat="1" outlineLevel="1" x14ac:dyDescent="0.25">
      <c r="B105" s="47" t="s">
        <v>6524</v>
      </c>
      <c r="C105" s="47" t="str">
        <f>C104</f>
        <v>ASIGNACIÓN PARA LA CIENCIA, TECNOLOGÍA E INNOVACIÓN - CONVOCATORIAS 2021</v>
      </c>
      <c r="D105" s="47"/>
      <c r="E105" s="47" t="str">
        <f>E104</f>
        <v>13000</v>
      </c>
      <c r="F105" s="47"/>
      <c r="G105" s="47" t="str">
        <f>G104</f>
        <v>BOLÍVAR</v>
      </c>
      <c r="H105" s="47" t="s">
        <v>10655</v>
      </c>
      <c r="I105" s="48">
        <f>SUBTOTAL(9,I102:I104)</f>
        <v>25886752459</v>
      </c>
      <c r="J105" s="48">
        <f>SUBTOTAL(9,J102:J104)</f>
        <v>25886752459</v>
      </c>
      <c r="K105" s="49">
        <f>J105/I105</f>
        <v>1</v>
      </c>
      <c r="L105" s="48">
        <f>SUBTOTAL(9,L102:L104)</f>
        <v>0</v>
      </c>
      <c r="M105" s="48">
        <f>SUBTOTAL(9,M102:M104)</f>
        <v>0</v>
      </c>
      <c r="N105" s="50" t="str">
        <f>IFERROR((M105/L105),"N.A")</f>
        <v>N.A</v>
      </c>
      <c r="O105" s="28"/>
      <c r="P105" s="28"/>
      <c r="Q105" s="28"/>
      <c r="R105" s="28"/>
      <c r="S105" s="25"/>
    </row>
    <row r="106" spans="2:19" s="16" customFormat="1" outlineLevel="2" x14ac:dyDescent="0.25">
      <c r="B106" s="16" t="s">
        <v>137</v>
      </c>
      <c r="C106" s="16" t="s">
        <v>15</v>
      </c>
      <c r="D106" s="16" t="s">
        <v>138</v>
      </c>
      <c r="E106" s="16" t="s">
        <v>139</v>
      </c>
      <c r="G106" s="16" t="s">
        <v>140</v>
      </c>
      <c r="H106" s="16" t="s">
        <v>24</v>
      </c>
      <c r="I106" s="31">
        <v>922769412</v>
      </c>
      <c r="J106" s="31">
        <v>922769412</v>
      </c>
      <c r="K106" s="45">
        <f>IFERROR((J106/I106),0)</f>
        <v>1</v>
      </c>
      <c r="L106" s="31"/>
      <c r="M106" s="31"/>
      <c r="N106" s="39"/>
      <c r="O106" s="28"/>
      <c r="P106" s="28"/>
      <c r="Q106" s="28"/>
      <c r="R106" s="28"/>
      <c r="S106" s="25"/>
    </row>
    <row r="107" spans="2:19" s="16" customFormat="1" outlineLevel="2" x14ac:dyDescent="0.25">
      <c r="B107" s="16" t="s">
        <v>137</v>
      </c>
      <c r="C107" s="16" t="s">
        <v>15</v>
      </c>
      <c r="D107" s="16" t="s">
        <v>138</v>
      </c>
      <c r="E107" s="16" t="s">
        <v>139</v>
      </c>
      <c r="G107" s="16" t="s">
        <v>140</v>
      </c>
      <c r="H107" s="16" t="s">
        <v>19</v>
      </c>
      <c r="I107" s="31">
        <v>12722885287</v>
      </c>
      <c r="J107" s="31">
        <v>12722885287</v>
      </c>
      <c r="K107" s="45">
        <f>IFERROR((J107/I107),0)</f>
        <v>1</v>
      </c>
      <c r="L107" s="31"/>
      <c r="M107" s="31"/>
      <c r="N107" s="39"/>
      <c r="O107" s="28"/>
      <c r="P107" s="28"/>
      <c r="Q107" s="28"/>
      <c r="R107" s="28"/>
      <c r="S107" s="25"/>
    </row>
    <row r="108" spans="2:19" s="16" customFormat="1" outlineLevel="2" x14ac:dyDescent="0.25">
      <c r="B108" s="16" t="s">
        <v>137</v>
      </c>
      <c r="C108" s="16" t="s">
        <v>15</v>
      </c>
      <c r="D108" s="16" t="s">
        <v>138</v>
      </c>
      <c r="E108" s="16" t="s">
        <v>139</v>
      </c>
      <c r="G108" s="16" t="s">
        <v>140</v>
      </c>
      <c r="H108" s="16" t="s">
        <v>29</v>
      </c>
      <c r="I108" s="31">
        <v>27264671</v>
      </c>
      <c r="J108" s="31">
        <v>27264671</v>
      </c>
      <c r="K108" s="45">
        <f>IFERROR((J108/I108),0)</f>
        <v>1</v>
      </c>
      <c r="L108" s="31"/>
      <c r="M108" s="31"/>
      <c r="N108" s="39"/>
      <c r="O108" s="28"/>
      <c r="P108" s="28"/>
      <c r="Q108" s="28"/>
      <c r="R108" s="28"/>
      <c r="S108" s="25"/>
    </row>
    <row r="109" spans="2:19" s="16" customFormat="1" outlineLevel="1" x14ac:dyDescent="0.25">
      <c r="B109" s="47" t="s">
        <v>6525</v>
      </c>
      <c r="C109" s="47" t="str">
        <f>C108</f>
        <v>ASIGNACIÓN PARA LA CIENCIA, TECNOLOGÍA E INNOVACIÓN - CONVOCATORIAS 2021</v>
      </c>
      <c r="D109" s="47"/>
      <c r="E109" s="47" t="str">
        <f>E108</f>
        <v>11000</v>
      </c>
      <c r="F109" s="47"/>
      <c r="G109" s="47" t="str">
        <f>G108</f>
        <v>BOGOTÁ, D.C.</v>
      </c>
      <c r="H109" s="47" t="s">
        <v>10655</v>
      </c>
      <c r="I109" s="48">
        <f>SUBTOTAL(9,I106:I108)</f>
        <v>13672919370</v>
      </c>
      <c r="J109" s="48">
        <f>SUBTOTAL(9,J106:J108)</f>
        <v>13672919370</v>
      </c>
      <c r="K109" s="49">
        <f>J109/I109</f>
        <v>1</v>
      </c>
      <c r="L109" s="48">
        <f>SUBTOTAL(9,L106:L108)</f>
        <v>0</v>
      </c>
      <c r="M109" s="48">
        <f>SUBTOTAL(9,M106:M108)</f>
        <v>0</v>
      </c>
      <c r="N109" s="50" t="str">
        <f>IFERROR((M109/L109),"N.A")</f>
        <v>N.A</v>
      </c>
      <c r="O109" s="28"/>
      <c r="P109" s="28"/>
      <c r="Q109" s="28"/>
      <c r="R109" s="28"/>
      <c r="S109" s="25"/>
    </row>
    <row r="110" spans="2:19" s="16" customFormat="1" outlineLevel="2" x14ac:dyDescent="0.25">
      <c r="B110" s="16" t="s">
        <v>141</v>
      </c>
      <c r="C110" s="16" t="s">
        <v>15</v>
      </c>
      <c r="D110" s="16" t="s">
        <v>142</v>
      </c>
      <c r="E110" s="16" t="s">
        <v>143</v>
      </c>
      <c r="G110" s="16" t="s">
        <v>144</v>
      </c>
      <c r="H110" s="16" t="s">
        <v>24</v>
      </c>
      <c r="I110" s="31">
        <v>468919870</v>
      </c>
      <c r="J110" s="31">
        <v>468919870</v>
      </c>
      <c r="K110" s="45">
        <f>IFERROR((J110/I110),0)</f>
        <v>1</v>
      </c>
      <c r="L110" s="31"/>
      <c r="M110" s="31"/>
      <c r="N110" s="39"/>
      <c r="O110" s="28"/>
      <c r="P110" s="28"/>
      <c r="Q110" s="28"/>
      <c r="R110" s="28"/>
      <c r="S110" s="25"/>
    </row>
    <row r="111" spans="2:19" s="16" customFormat="1" outlineLevel="2" x14ac:dyDescent="0.25">
      <c r="B111" s="16" t="s">
        <v>141</v>
      </c>
      <c r="C111" s="16" t="s">
        <v>15</v>
      </c>
      <c r="D111" s="16" t="s">
        <v>142</v>
      </c>
      <c r="E111" s="16" t="s">
        <v>143</v>
      </c>
      <c r="G111" s="16" t="s">
        <v>144</v>
      </c>
      <c r="H111" s="16" t="s">
        <v>19</v>
      </c>
      <c r="I111" s="31">
        <v>12749673243</v>
      </c>
      <c r="J111" s="31">
        <v>12749673243</v>
      </c>
      <c r="K111" s="45">
        <f>IFERROR((J111/I111),0)</f>
        <v>1</v>
      </c>
      <c r="L111" s="31"/>
      <c r="M111" s="31"/>
      <c r="N111" s="39"/>
      <c r="O111" s="28"/>
      <c r="P111" s="28"/>
      <c r="Q111" s="28"/>
      <c r="R111" s="28"/>
      <c r="S111" s="25"/>
    </row>
    <row r="112" spans="2:19" s="16" customFormat="1" outlineLevel="2" x14ac:dyDescent="0.25">
      <c r="B112" s="16" t="s">
        <v>141</v>
      </c>
      <c r="C112" s="16" t="s">
        <v>15</v>
      </c>
      <c r="D112" s="16" t="s">
        <v>142</v>
      </c>
      <c r="E112" s="16" t="s">
        <v>143</v>
      </c>
      <c r="G112" s="16" t="s">
        <v>144</v>
      </c>
      <c r="H112" s="16" t="s">
        <v>29</v>
      </c>
      <c r="I112" s="31">
        <v>320854012</v>
      </c>
      <c r="J112" s="31">
        <v>320854012</v>
      </c>
      <c r="K112" s="45">
        <f>IFERROR((J112/I112),0)</f>
        <v>1</v>
      </c>
      <c r="L112" s="31"/>
      <c r="M112" s="31"/>
      <c r="N112" s="39"/>
      <c r="O112" s="28"/>
      <c r="P112" s="28"/>
      <c r="Q112" s="28"/>
      <c r="R112" s="28"/>
      <c r="S112" s="25"/>
    </row>
    <row r="113" spans="2:19" s="16" customFormat="1" outlineLevel="1" x14ac:dyDescent="0.25">
      <c r="B113" s="47" t="s">
        <v>6526</v>
      </c>
      <c r="C113" s="47" t="str">
        <f>C112</f>
        <v>ASIGNACIÓN PARA LA CIENCIA, TECNOLOGÍA E INNOVACIÓN - CONVOCATORIAS 2021</v>
      </c>
      <c r="D113" s="47"/>
      <c r="E113" s="47" t="str">
        <f>E112</f>
        <v>08000</v>
      </c>
      <c r="F113" s="47"/>
      <c r="G113" s="47" t="str">
        <f>G112</f>
        <v>ATLÁNTICO</v>
      </c>
      <c r="H113" s="47" t="s">
        <v>10655</v>
      </c>
      <c r="I113" s="48">
        <f>SUBTOTAL(9,I110:I112)</f>
        <v>13539447125</v>
      </c>
      <c r="J113" s="48">
        <f>SUBTOTAL(9,J110:J112)</f>
        <v>13539447125</v>
      </c>
      <c r="K113" s="49">
        <f>J113/I113</f>
        <v>1</v>
      </c>
      <c r="L113" s="48">
        <f>SUBTOTAL(9,L110:L112)</f>
        <v>0</v>
      </c>
      <c r="M113" s="48">
        <f>SUBTOTAL(9,M110:M112)</f>
        <v>0</v>
      </c>
      <c r="N113" s="50" t="str">
        <f>IFERROR((M113/L113),"N.A")</f>
        <v>N.A</v>
      </c>
      <c r="O113" s="28"/>
      <c r="P113" s="28"/>
      <c r="Q113" s="28"/>
      <c r="R113" s="28"/>
      <c r="S113" s="25"/>
    </row>
    <row r="114" spans="2:19" s="16" customFormat="1" outlineLevel="2" x14ac:dyDescent="0.25">
      <c r="B114" s="16" t="s">
        <v>145</v>
      </c>
      <c r="C114" s="16" t="s">
        <v>15</v>
      </c>
      <c r="D114" s="16" t="s">
        <v>146</v>
      </c>
      <c r="E114" s="16" t="s">
        <v>147</v>
      </c>
      <c r="G114" s="16" t="s">
        <v>148</v>
      </c>
      <c r="H114" s="16" t="s">
        <v>24</v>
      </c>
      <c r="I114" s="31">
        <v>180058554</v>
      </c>
      <c r="J114" s="31">
        <v>180058554</v>
      </c>
      <c r="K114" s="45">
        <f>IFERROR((J114/I114),0)</f>
        <v>1</v>
      </c>
      <c r="L114" s="31"/>
      <c r="M114" s="31"/>
      <c r="N114" s="39"/>
      <c r="O114" s="28"/>
      <c r="P114" s="28"/>
      <c r="Q114" s="28"/>
      <c r="R114" s="28"/>
      <c r="S114" s="25"/>
    </row>
    <row r="115" spans="2:19" s="16" customFormat="1" outlineLevel="2" x14ac:dyDescent="0.25">
      <c r="B115" s="16" t="s">
        <v>145</v>
      </c>
      <c r="C115" s="16" t="s">
        <v>15</v>
      </c>
      <c r="D115" s="16" t="s">
        <v>146</v>
      </c>
      <c r="E115" s="16" t="s">
        <v>147</v>
      </c>
      <c r="G115" s="16" t="s">
        <v>148</v>
      </c>
      <c r="H115" s="16" t="s">
        <v>19</v>
      </c>
      <c r="I115" s="31">
        <v>25363749173</v>
      </c>
      <c r="J115" s="31">
        <v>25363749173</v>
      </c>
      <c r="K115" s="45">
        <f>IFERROR((J115/I115),0)</f>
        <v>1</v>
      </c>
      <c r="L115" s="31"/>
      <c r="M115" s="31"/>
      <c r="N115" s="39"/>
      <c r="O115" s="28"/>
      <c r="P115" s="28"/>
      <c r="Q115" s="28"/>
      <c r="R115" s="28"/>
      <c r="S115" s="25"/>
    </row>
    <row r="116" spans="2:19" s="16" customFormat="1" outlineLevel="2" x14ac:dyDescent="0.25">
      <c r="B116" s="16" t="s">
        <v>145</v>
      </c>
      <c r="C116" s="16" t="s">
        <v>15</v>
      </c>
      <c r="D116" s="16" t="s">
        <v>146</v>
      </c>
      <c r="E116" s="16" t="s">
        <v>147</v>
      </c>
      <c r="G116" s="16" t="s">
        <v>148</v>
      </c>
      <c r="H116" s="16" t="s">
        <v>29</v>
      </c>
      <c r="I116" s="31">
        <v>40177849</v>
      </c>
      <c r="J116" s="31">
        <v>40177849</v>
      </c>
      <c r="K116" s="45">
        <f>IFERROR((J116/I116),0)</f>
        <v>1</v>
      </c>
      <c r="L116" s="31"/>
      <c r="M116" s="31"/>
      <c r="N116" s="39"/>
      <c r="O116" s="28"/>
      <c r="P116" s="28"/>
      <c r="Q116" s="28"/>
      <c r="R116" s="28"/>
      <c r="S116" s="25"/>
    </row>
    <row r="117" spans="2:19" s="16" customFormat="1" outlineLevel="1" x14ac:dyDescent="0.25">
      <c r="B117" s="47" t="s">
        <v>6527</v>
      </c>
      <c r="C117" s="47" t="str">
        <f>C116</f>
        <v>ASIGNACIÓN PARA LA CIENCIA, TECNOLOGÍA E INNOVACIÓN - CONVOCATORIAS 2021</v>
      </c>
      <c r="D117" s="47"/>
      <c r="E117" s="47" t="str">
        <f>E116</f>
        <v>05000</v>
      </c>
      <c r="F117" s="47"/>
      <c r="G117" s="47" t="str">
        <f>G116</f>
        <v>ANTIOQUIA</v>
      </c>
      <c r="H117" s="47" t="s">
        <v>10655</v>
      </c>
      <c r="I117" s="48">
        <f>SUBTOTAL(9,I114:I116)</f>
        <v>25583985576</v>
      </c>
      <c r="J117" s="48">
        <f>SUBTOTAL(9,J114:J116)</f>
        <v>25583985576</v>
      </c>
      <c r="K117" s="49">
        <f>J117/I117</f>
        <v>1</v>
      </c>
      <c r="L117" s="48">
        <f>SUBTOTAL(9,L114:L116)</f>
        <v>0</v>
      </c>
      <c r="M117" s="48">
        <f>SUBTOTAL(9,M114:M116)</f>
        <v>0</v>
      </c>
      <c r="N117" s="50" t="str">
        <f>IFERROR((M117/L117),"N.A")</f>
        <v>N.A</v>
      </c>
      <c r="O117" s="28"/>
      <c r="P117" s="28"/>
      <c r="Q117" s="28"/>
      <c r="R117" s="28"/>
      <c r="S117" s="25"/>
    </row>
    <row r="118" spans="2:19" s="16" customFormat="1" outlineLevel="2" x14ac:dyDescent="0.25">
      <c r="B118" s="16" t="s">
        <v>149</v>
      </c>
      <c r="C118" s="16" t="s">
        <v>150</v>
      </c>
      <c r="D118" s="16" t="s">
        <v>151</v>
      </c>
      <c r="E118" s="16" t="s">
        <v>151</v>
      </c>
      <c r="G118" s="16" t="s">
        <v>151</v>
      </c>
      <c r="H118" s="16" t="s">
        <v>152</v>
      </c>
      <c r="I118" s="31">
        <v>2042892994235</v>
      </c>
      <c r="J118" s="31">
        <v>1142700831725.6899</v>
      </c>
      <c r="K118" s="45">
        <f>IFERROR((J118/I118),0)</f>
        <v>0.55935422704486581</v>
      </c>
      <c r="L118" s="31">
        <v>1349806203174.0503</v>
      </c>
      <c r="M118" s="31">
        <v>1142700831725.6899</v>
      </c>
      <c r="N118" s="40">
        <f>M118/L118</f>
        <v>0.84656658788398287</v>
      </c>
      <c r="O118" s="28"/>
      <c r="P118" s="28"/>
      <c r="Q118" s="28"/>
      <c r="R118" s="28"/>
      <c r="S118" s="25"/>
    </row>
    <row r="119" spans="2:19" s="16" customFormat="1" outlineLevel="1" x14ac:dyDescent="0.25">
      <c r="B119" s="47" t="s">
        <v>6528</v>
      </c>
      <c r="C119" s="47" t="str">
        <f>C118</f>
        <v>ASIGNACIÓN PARA LA CIENCIA, TECNOLOGÍA E INNOVACIÓN - CONVOCATORIAS</v>
      </c>
      <c r="D119" s="47"/>
      <c r="E119" s="47" t="str">
        <f>E118</f>
        <v>N/A</v>
      </c>
      <c r="F119" s="47"/>
      <c r="G119" s="47" t="str">
        <f>G118</f>
        <v>N/A</v>
      </c>
      <c r="H119" s="47" t="s">
        <v>10655</v>
      </c>
      <c r="I119" s="48">
        <f>SUBTOTAL(9,I118:I118)</f>
        <v>2042892994235</v>
      </c>
      <c r="J119" s="48">
        <f>SUBTOTAL(9,J118:J118)</f>
        <v>1142700831725.6899</v>
      </c>
      <c r="K119" s="49">
        <f>J119/I119</f>
        <v>0.55935422704486581</v>
      </c>
      <c r="L119" s="48">
        <f>SUBTOTAL(9,L118:L118)</f>
        <v>1349806203174.0503</v>
      </c>
      <c r="M119" s="48">
        <f>SUBTOTAL(9,M118:M118)</f>
        <v>1142700831725.6899</v>
      </c>
      <c r="N119" s="50">
        <f>IFERROR((M119/L119),"N.A")</f>
        <v>0.84656658788398287</v>
      </c>
      <c r="O119" s="28"/>
      <c r="P119" s="28"/>
      <c r="Q119" s="28"/>
      <c r="R119" s="28"/>
      <c r="S119" s="25"/>
    </row>
    <row r="120" spans="2:19" s="16" customFormat="1" outlineLevel="2" x14ac:dyDescent="0.25">
      <c r="B120" s="16" t="s">
        <v>153</v>
      </c>
      <c r="C120" s="16" t="s">
        <v>150</v>
      </c>
      <c r="D120" s="16" t="s">
        <v>151</v>
      </c>
      <c r="E120" s="16" t="s">
        <v>151</v>
      </c>
      <c r="G120" s="16" t="s">
        <v>151</v>
      </c>
      <c r="H120" s="16" t="s">
        <v>24</v>
      </c>
      <c r="I120" s="31">
        <v>6000000</v>
      </c>
      <c r="J120" s="31">
        <v>6000000</v>
      </c>
      <c r="K120" s="45">
        <f>IFERROR((J120/I120),0)</f>
        <v>1</v>
      </c>
      <c r="L120" s="31"/>
      <c r="M120" s="31"/>
      <c r="N120" s="39"/>
      <c r="O120" s="28"/>
      <c r="P120" s="28"/>
      <c r="Q120" s="28"/>
      <c r="R120" s="28"/>
      <c r="S120" s="25"/>
    </row>
    <row r="121" spans="2:19" s="16" customFormat="1" outlineLevel="2" x14ac:dyDescent="0.25">
      <c r="B121" s="16" t="s">
        <v>153</v>
      </c>
      <c r="C121" s="16" t="s">
        <v>150</v>
      </c>
      <c r="D121" s="16" t="s">
        <v>151</v>
      </c>
      <c r="E121" s="16" t="s">
        <v>151</v>
      </c>
      <c r="G121" s="16" t="s">
        <v>151</v>
      </c>
      <c r="H121" s="16" t="s">
        <v>19</v>
      </c>
      <c r="I121" s="31">
        <v>2801627213214</v>
      </c>
      <c r="J121" s="31">
        <v>2801627213214</v>
      </c>
      <c r="K121" s="45">
        <f>IFERROR((J121/I121),0)</f>
        <v>1</v>
      </c>
      <c r="L121" s="31"/>
      <c r="M121" s="31"/>
      <c r="N121" s="39"/>
      <c r="O121" s="28"/>
      <c r="P121" s="28"/>
      <c r="Q121" s="28"/>
      <c r="R121" s="28"/>
      <c r="S121" s="25"/>
    </row>
    <row r="122" spans="2:19" s="16" customFormat="1" outlineLevel="2" x14ac:dyDescent="0.25">
      <c r="B122" s="16" t="s">
        <v>153</v>
      </c>
      <c r="C122" s="16" t="s">
        <v>150</v>
      </c>
      <c r="D122" s="16" t="s">
        <v>151</v>
      </c>
      <c r="E122" s="16" t="s">
        <v>151</v>
      </c>
      <c r="G122" s="16" t="s">
        <v>151</v>
      </c>
      <c r="H122" s="16" t="s">
        <v>154</v>
      </c>
      <c r="I122" s="31">
        <v>12635028</v>
      </c>
      <c r="J122" s="31">
        <v>12635028</v>
      </c>
      <c r="K122" s="45">
        <f>IFERROR((J122/I122),0)</f>
        <v>1</v>
      </c>
      <c r="L122" s="31"/>
      <c r="M122" s="31"/>
      <c r="N122" s="39"/>
      <c r="O122" s="28"/>
      <c r="P122" s="28"/>
      <c r="Q122" s="28"/>
      <c r="R122" s="28"/>
      <c r="S122" s="25"/>
    </row>
    <row r="123" spans="2:19" s="16" customFormat="1" outlineLevel="2" x14ac:dyDescent="0.25">
      <c r="B123" s="16" t="s">
        <v>153</v>
      </c>
      <c r="C123" s="16" t="s">
        <v>150</v>
      </c>
      <c r="D123" s="16" t="s">
        <v>151</v>
      </c>
      <c r="E123" s="16" t="s">
        <v>151</v>
      </c>
      <c r="G123" s="16" t="s">
        <v>151</v>
      </c>
      <c r="H123" s="16" t="s">
        <v>29</v>
      </c>
      <c r="I123" s="31">
        <v>67311568</v>
      </c>
      <c r="J123" s="31">
        <v>67311568</v>
      </c>
      <c r="K123" s="45">
        <f>IFERROR((J123/I123),0)</f>
        <v>1</v>
      </c>
      <c r="L123" s="31"/>
      <c r="M123" s="31"/>
      <c r="N123" s="39"/>
      <c r="O123" s="28"/>
      <c r="P123" s="28"/>
      <c r="Q123" s="28"/>
      <c r="R123" s="28"/>
      <c r="S123" s="25"/>
    </row>
    <row r="124" spans="2:19" s="16" customFormat="1" outlineLevel="2" x14ac:dyDescent="0.25">
      <c r="B124" s="16" t="s">
        <v>153</v>
      </c>
      <c r="C124" s="16" t="s">
        <v>150</v>
      </c>
      <c r="D124" s="16" t="s">
        <v>151</v>
      </c>
      <c r="E124" s="16" t="s">
        <v>151</v>
      </c>
      <c r="G124" s="16" t="s">
        <v>151</v>
      </c>
      <c r="H124" s="16" t="s">
        <v>155</v>
      </c>
      <c r="I124" s="31">
        <v>-408578598847</v>
      </c>
      <c r="J124" s="31"/>
      <c r="K124" s="45">
        <f>IFERROR((J124/I124),0)</f>
        <v>0</v>
      </c>
      <c r="L124" s="31"/>
      <c r="M124" s="31"/>
      <c r="N124" s="39"/>
      <c r="O124" s="28"/>
      <c r="P124" s="28"/>
      <c r="Q124" s="28"/>
      <c r="R124" s="28"/>
      <c r="S124" s="25"/>
    </row>
    <row r="125" spans="2:19" s="16" customFormat="1" outlineLevel="1" x14ac:dyDescent="0.25">
      <c r="B125" s="47" t="s">
        <v>6529</v>
      </c>
      <c r="C125" s="47" t="str">
        <f>C124</f>
        <v>ASIGNACIÓN PARA LA CIENCIA, TECNOLOGÍA E INNOVACIÓN - CONVOCATORIAS</v>
      </c>
      <c r="D125" s="47"/>
      <c r="E125" s="47" t="str">
        <f>E124</f>
        <v>N/A</v>
      </c>
      <c r="F125" s="47"/>
      <c r="G125" s="47" t="str">
        <f>G124</f>
        <v>N/A</v>
      </c>
      <c r="H125" s="47" t="s">
        <v>10655</v>
      </c>
      <c r="I125" s="48">
        <f>SUBTOTAL(9,I120:I124)</f>
        <v>2393134560963</v>
      </c>
      <c r="J125" s="48">
        <f>SUBTOTAL(9,J120:J124)</f>
        <v>2801713159810</v>
      </c>
      <c r="K125" s="49">
        <f>J125/I125</f>
        <v>1.1707294715106147</v>
      </c>
      <c r="L125" s="48">
        <f>SUBTOTAL(9,L120:L124)</f>
        <v>0</v>
      </c>
      <c r="M125" s="48">
        <f>SUBTOTAL(9,M120:M124)</f>
        <v>0</v>
      </c>
      <c r="N125" s="50" t="str">
        <f>IFERROR((M125/L125),"N.A")</f>
        <v>N.A</v>
      </c>
      <c r="O125" s="28"/>
      <c r="P125" s="28"/>
      <c r="Q125" s="28"/>
      <c r="R125" s="28"/>
      <c r="S125" s="25"/>
    </row>
    <row r="126" spans="2:19" s="16" customFormat="1" outlineLevel="2" x14ac:dyDescent="0.25">
      <c r="B126" s="16" t="s">
        <v>156</v>
      </c>
      <c r="C126" s="16" t="s">
        <v>157</v>
      </c>
      <c r="D126" s="16" t="s">
        <v>16</v>
      </c>
      <c r="E126" s="16" t="s">
        <v>17</v>
      </c>
      <c r="G126" s="16" t="s">
        <v>18</v>
      </c>
      <c r="H126" s="16" t="s">
        <v>19</v>
      </c>
      <c r="I126" s="31">
        <v>3752613082</v>
      </c>
      <c r="J126" s="31">
        <v>3752613082</v>
      </c>
      <c r="K126" s="45">
        <f>IFERROR((J126/I126),0)</f>
        <v>1</v>
      </c>
      <c r="L126" s="31"/>
      <c r="M126" s="31"/>
      <c r="N126" s="39"/>
      <c r="O126" s="28"/>
      <c r="P126" s="28"/>
      <c r="Q126" s="28"/>
      <c r="R126" s="28"/>
      <c r="S126" s="25"/>
    </row>
    <row r="127" spans="2:19" s="16" customFormat="1" outlineLevel="1" x14ac:dyDescent="0.25">
      <c r="B127" s="47" t="s">
        <v>6530</v>
      </c>
      <c r="C127" s="47" t="str">
        <f>C126</f>
        <v>ASIGNACIÓN PARA LA CIENCIA, TECNOLOGÍA E INNOVACIÓN - CONVOCATORIAS 2021 - AMBIENTE Y DESARROLLO SOSTENIBLE</v>
      </c>
      <c r="D127" s="47"/>
      <c r="E127" s="47" t="str">
        <f>E126</f>
        <v>99000</v>
      </c>
      <c r="F127" s="47"/>
      <c r="G127" s="47" t="str">
        <f>G126</f>
        <v>VICHADA</v>
      </c>
      <c r="H127" s="47" t="s">
        <v>10655</v>
      </c>
      <c r="I127" s="48">
        <f>SUBTOTAL(9,I126:I126)</f>
        <v>3752613082</v>
      </c>
      <c r="J127" s="48">
        <f>SUBTOTAL(9,J126:J126)</f>
        <v>3752613082</v>
      </c>
      <c r="K127" s="49">
        <f>J127/I127</f>
        <v>1</v>
      </c>
      <c r="L127" s="48">
        <f>SUBTOTAL(9,L126:L126)</f>
        <v>0</v>
      </c>
      <c r="M127" s="48">
        <f>SUBTOTAL(9,M126:M126)</f>
        <v>0</v>
      </c>
      <c r="N127" s="50" t="str">
        <f>IFERROR((M127/L127),"N.A")</f>
        <v>N.A</v>
      </c>
      <c r="O127" s="28"/>
      <c r="P127" s="28"/>
      <c r="Q127" s="28"/>
      <c r="R127" s="28"/>
      <c r="S127" s="25"/>
    </row>
    <row r="128" spans="2:19" s="16" customFormat="1" outlineLevel="2" x14ac:dyDescent="0.25">
      <c r="B128" s="16" t="s">
        <v>158</v>
      </c>
      <c r="C128" s="16" t="s">
        <v>157</v>
      </c>
      <c r="D128" s="16" t="s">
        <v>21</v>
      </c>
      <c r="E128" s="16" t="s">
        <v>22</v>
      </c>
      <c r="G128" s="16" t="s">
        <v>23</v>
      </c>
      <c r="H128" s="16" t="s">
        <v>19</v>
      </c>
      <c r="I128" s="31">
        <v>2454638548</v>
      </c>
      <c r="J128" s="31">
        <v>2454638548</v>
      </c>
      <c r="K128" s="45">
        <f>IFERROR((J128/I128),0)</f>
        <v>1</v>
      </c>
      <c r="L128" s="31"/>
      <c r="M128" s="31"/>
      <c r="N128" s="39"/>
      <c r="O128" s="28"/>
      <c r="P128" s="28"/>
      <c r="Q128" s="28"/>
      <c r="R128" s="28"/>
      <c r="S128" s="25"/>
    </row>
    <row r="129" spans="2:19" s="16" customFormat="1" outlineLevel="1" x14ac:dyDescent="0.25">
      <c r="B129" s="47" t="s">
        <v>6531</v>
      </c>
      <c r="C129" s="47" t="str">
        <f>C128</f>
        <v>ASIGNACIÓN PARA LA CIENCIA, TECNOLOGÍA E INNOVACIÓN - CONVOCATORIAS 2021 - AMBIENTE Y DESARROLLO SOSTENIBLE</v>
      </c>
      <c r="D129" s="47"/>
      <c r="E129" s="47" t="str">
        <f>E128</f>
        <v>97000</v>
      </c>
      <c r="F129" s="47"/>
      <c r="G129" s="47" t="str">
        <f>G128</f>
        <v>VAUPÉS</v>
      </c>
      <c r="H129" s="47" t="s">
        <v>10655</v>
      </c>
      <c r="I129" s="48">
        <f>SUBTOTAL(9,I128:I128)</f>
        <v>2454638548</v>
      </c>
      <c r="J129" s="48">
        <f>SUBTOTAL(9,J128:J128)</f>
        <v>2454638548</v>
      </c>
      <c r="K129" s="49">
        <f>J129/I129</f>
        <v>1</v>
      </c>
      <c r="L129" s="48">
        <f>SUBTOTAL(9,L128:L128)</f>
        <v>0</v>
      </c>
      <c r="M129" s="48">
        <f>SUBTOTAL(9,M128:M128)</f>
        <v>0</v>
      </c>
      <c r="N129" s="50" t="str">
        <f>IFERROR((M129/L129),"N.A")</f>
        <v>N.A</v>
      </c>
      <c r="O129" s="28"/>
      <c r="P129" s="28"/>
      <c r="Q129" s="28"/>
      <c r="R129" s="28"/>
      <c r="S129" s="25"/>
    </row>
    <row r="130" spans="2:19" s="16" customFormat="1" outlineLevel="2" x14ac:dyDescent="0.25">
      <c r="B130" s="16" t="s">
        <v>159</v>
      </c>
      <c r="C130" s="16" t="s">
        <v>157</v>
      </c>
      <c r="D130" s="16" t="s">
        <v>26</v>
      </c>
      <c r="E130" s="16" t="s">
        <v>27</v>
      </c>
      <c r="G130" s="16" t="s">
        <v>28</v>
      </c>
      <c r="H130" s="16" t="s">
        <v>19</v>
      </c>
      <c r="I130" s="31">
        <v>2045031202</v>
      </c>
      <c r="J130" s="31">
        <v>2045031202</v>
      </c>
      <c r="K130" s="45">
        <f>IFERROR((J130/I130),0)</f>
        <v>1</v>
      </c>
      <c r="L130" s="31"/>
      <c r="M130" s="31"/>
      <c r="N130" s="39"/>
      <c r="O130" s="28"/>
      <c r="P130" s="28"/>
      <c r="Q130" s="28"/>
      <c r="R130" s="28"/>
      <c r="S130" s="25"/>
    </row>
    <row r="131" spans="2:19" s="16" customFormat="1" outlineLevel="1" x14ac:dyDescent="0.25">
      <c r="B131" s="47" t="s">
        <v>6532</v>
      </c>
      <c r="C131" s="47" t="str">
        <f>C130</f>
        <v>ASIGNACIÓN PARA LA CIENCIA, TECNOLOGÍA E INNOVACIÓN - CONVOCATORIAS 2021 - AMBIENTE Y DESARROLLO SOSTENIBLE</v>
      </c>
      <c r="D131" s="47"/>
      <c r="E131" s="47" t="str">
        <f>E130</f>
        <v>95000</v>
      </c>
      <c r="F131" s="47"/>
      <c r="G131" s="47" t="str">
        <f>G130</f>
        <v>GUAVIARE</v>
      </c>
      <c r="H131" s="47" t="s">
        <v>10655</v>
      </c>
      <c r="I131" s="48">
        <f>SUBTOTAL(9,I130:I130)</f>
        <v>2045031202</v>
      </c>
      <c r="J131" s="48">
        <f>SUBTOTAL(9,J130:J130)</f>
        <v>2045031202</v>
      </c>
      <c r="K131" s="49">
        <f>J131/I131</f>
        <v>1</v>
      </c>
      <c r="L131" s="48">
        <f>SUBTOTAL(9,L130:L130)</f>
        <v>0</v>
      </c>
      <c r="M131" s="48">
        <f>SUBTOTAL(9,M130:M130)</f>
        <v>0</v>
      </c>
      <c r="N131" s="50" t="str">
        <f>IFERROR((M131/L131),"N.A")</f>
        <v>N.A</v>
      </c>
      <c r="O131" s="28"/>
      <c r="P131" s="28"/>
      <c r="Q131" s="28"/>
      <c r="R131" s="28"/>
      <c r="S131" s="25"/>
    </row>
    <row r="132" spans="2:19" s="16" customFormat="1" outlineLevel="2" x14ac:dyDescent="0.25">
      <c r="B132" s="16" t="s">
        <v>160</v>
      </c>
      <c r="C132" s="16" t="s">
        <v>157</v>
      </c>
      <c r="D132" s="16" t="s">
        <v>31</v>
      </c>
      <c r="E132" s="16" t="s">
        <v>32</v>
      </c>
      <c r="G132" s="16" t="s">
        <v>33</v>
      </c>
      <c r="H132" s="16" t="s">
        <v>19</v>
      </c>
      <c r="I132" s="31">
        <v>2292652440</v>
      </c>
      <c r="J132" s="31">
        <v>2292652440</v>
      </c>
      <c r="K132" s="45">
        <f>IFERROR((J132/I132),0)</f>
        <v>1</v>
      </c>
      <c r="L132" s="31"/>
      <c r="M132" s="31"/>
      <c r="N132" s="39"/>
      <c r="O132" s="28"/>
      <c r="P132" s="28"/>
      <c r="Q132" s="28"/>
      <c r="R132" s="28"/>
      <c r="S132" s="25"/>
    </row>
    <row r="133" spans="2:19" s="16" customFormat="1" outlineLevel="1" x14ac:dyDescent="0.25">
      <c r="B133" s="47" t="s">
        <v>6533</v>
      </c>
      <c r="C133" s="47" t="str">
        <f>C132</f>
        <v>ASIGNACIÓN PARA LA CIENCIA, TECNOLOGÍA E INNOVACIÓN - CONVOCATORIAS 2021 - AMBIENTE Y DESARROLLO SOSTENIBLE</v>
      </c>
      <c r="D133" s="47"/>
      <c r="E133" s="47" t="str">
        <f>E132</f>
        <v>94000</v>
      </c>
      <c r="F133" s="47"/>
      <c r="G133" s="47" t="str">
        <f>G132</f>
        <v>GUAINÍA</v>
      </c>
      <c r="H133" s="47" t="s">
        <v>10655</v>
      </c>
      <c r="I133" s="48">
        <f>SUBTOTAL(9,I132:I132)</f>
        <v>2292652440</v>
      </c>
      <c r="J133" s="48">
        <f>SUBTOTAL(9,J132:J132)</f>
        <v>2292652440</v>
      </c>
      <c r="K133" s="49">
        <f>J133/I133</f>
        <v>1</v>
      </c>
      <c r="L133" s="48">
        <f>SUBTOTAL(9,L132:L132)</f>
        <v>0</v>
      </c>
      <c r="M133" s="48">
        <f>SUBTOTAL(9,M132:M132)</f>
        <v>0</v>
      </c>
      <c r="N133" s="50" t="str">
        <f>IFERROR((M133/L133),"N.A")</f>
        <v>N.A</v>
      </c>
      <c r="O133" s="28"/>
      <c r="P133" s="28"/>
      <c r="Q133" s="28"/>
      <c r="R133" s="28"/>
      <c r="S133" s="25"/>
    </row>
    <row r="134" spans="2:19" s="16" customFormat="1" outlineLevel="2" x14ac:dyDescent="0.25">
      <c r="B134" s="16" t="s">
        <v>161</v>
      </c>
      <c r="C134" s="16" t="s">
        <v>157</v>
      </c>
      <c r="D134" s="16" t="s">
        <v>35</v>
      </c>
      <c r="E134" s="16" t="s">
        <v>36</v>
      </c>
      <c r="G134" s="16" t="s">
        <v>37</v>
      </c>
      <c r="H134" s="16" t="s">
        <v>19</v>
      </c>
      <c r="I134" s="31">
        <v>1060583896</v>
      </c>
      <c r="J134" s="31">
        <v>1060583896</v>
      </c>
      <c r="K134" s="45">
        <f>IFERROR((J134/I134),0)</f>
        <v>1</v>
      </c>
      <c r="L134" s="31"/>
      <c r="M134" s="31"/>
      <c r="N134" s="39"/>
      <c r="O134" s="28"/>
      <c r="P134" s="28"/>
      <c r="Q134" s="28"/>
      <c r="R134" s="28"/>
      <c r="S134" s="25"/>
    </row>
    <row r="135" spans="2:19" s="16" customFormat="1" outlineLevel="1" x14ac:dyDescent="0.25">
      <c r="B135" s="47" t="s">
        <v>6534</v>
      </c>
      <c r="C135" s="47" t="str">
        <f>C134</f>
        <v>ASIGNACIÓN PARA LA CIENCIA, TECNOLOGÍA E INNOVACIÓN - CONVOCATORIAS 2021 - AMBIENTE Y DESARROLLO SOSTENIBLE</v>
      </c>
      <c r="D135" s="47"/>
      <c r="E135" s="47" t="str">
        <f>E134</f>
        <v>91000</v>
      </c>
      <c r="F135" s="47"/>
      <c r="G135" s="47" t="str">
        <f>G134</f>
        <v xml:space="preserve">AMAZONAS                                  </v>
      </c>
      <c r="H135" s="47" t="s">
        <v>10655</v>
      </c>
      <c r="I135" s="48">
        <f>SUBTOTAL(9,I134:I134)</f>
        <v>1060583896</v>
      </c>
      <c r="J135" s="48">
        <f>SUBTOTAL(9,J134:J134)</f>
        <v>1060583896</v>
      </c>
      <c r="K135" s="49">
        <f>J135/I135</f>
        <v>1</v>
      </c>
      <c r="L135" s="48">
        <f>SUBTOTAL(9,L134:L134)</f>
        <v>0</v>
      </c>
      <c r="M135" s="48">
        <f>SUBTOTAL(9,M134:M134)</f>
        <v>0</v>
      </c>
      <c r="N135" s="50" t="str">
        <f>IFERROR((M135/L135),"N.A")</f>
        <v>N.A</v>
      </c>
      <c r="O135" s="28"/>
      <c r="P135" s="28"/>
      <c r="Q135" s="28"/>
      <c r="R135" s="28"/>
      <c r="S135" s="25"/>
    </row>
    <row r="136" spans="2:19" s="16" customFormat="1" outlineLevel="2" x14ac:dyDescent="0.25">
      <c r="B136" s="16" t="s">
        <v>162</v>
      </c>
      <c r="C136" s="16" t="s">
        <v>157</v>
      </c>
      <c r="D136" s="16" t="s">
        <v>39</v>
      </c>
      <c r="E136" s="16" t="s">
        <v>40</v>
      </c>
      <c r="G136" s="16" t="s">
        <v>41</v>
      </c>
      <c r="H136" s="16" t="s">
        <v>19</v>
      </c>
      <c r="I136" s="31">
        <v>365335415</v>
      </c>
      <c r="J136" s="31">
        <v>365335415</v>
      </c>
      <c r="K136" s="45">
        <f>IFERROR((J136/I136),0)</f>
        <v>1</v>
      </c>
      <c r="L136" s="31"/>
      <c r="M136" s="31"/>
      <c r="N136" s="39"/>
      <c r="O136" s="28"/>
      <c r="P136" s="28"/>
      <c r="Q136" s="28"/>
      <c r="R136" s="28"/>
      <c r="S136" s="25"/>
    </row>
    <row r="137" spans="2:19" s="16" customFormat="1" outlineLevel="1" x14ac:dyDescent="0.25">
      <c r="B137" s="47" t="s">
        <v>6535</v>
      </c>
      <c r="C137" s="47" t="str">
        <f>C136</f>
        <v>ASIGNACIÓN PARA LA CIENCIA, TECNOLOGÍA E INNOVACIÓN - CONVOCATORIAS 2021 - AMBIENTE Y DESARROLLO SOSTENIBLE</v>
      </c>
      <c r="D137" s="47"/>
      <c r="E137" s="47" t="str">
        <f>E136</f>
        <v>88000</v>
      </c>
      <c r="F137" s="47"/>
      <c r="G137" s="47" t="str">
        <f>G136</f>
        <v>ARCHIPIÉLAGO DE SAN ANDRÉS, PROVIDENCIA Y SANTA CATALINA</v>
      </c>
      <c r="H137" s="47" t="s">
        <v>10655</v>
      </c>
      <c r="I137" s="48">
        <f>SUBTOTAL(9,I136:I136)</f>
        <v>365335415</v>
      </c>
      <c r="J137" s="48">
        <f>SUBTOTAL(9,J136:J136)</f>
        <v>365335415</v>
      </c>
      <c r="K137" s="49">
        <f>J137/I137</f>
        <v>1</v>
      </c>
      <c r="L137" s="48">
        <f>SUBTOTAL(9,L136:L136)</f>
        <v>0</v>
      </c>
      <c r="M137" s="48">
        <f>SUBTOTAL(9,M136:M136)</f>
        <v>0</v>
      </c>
      <c r="N137" s="50" t="str">
        <f>IFERROR((M137/L137),"N.A")</f>
        <v>N.A</v>
      </c>
      <c r="O137" s="28"/>
      <c r="P137" s="28"/>
      <c r="Q137" s="28"/>
      <c r="R137" s="28"/>
      <c r="S137" s="25"/>
    </row>
    <row r="138" spans="2:19" s="16" customFormat="1" outlineLevel="2" x14ac:dyDescent="0.25">
      <c r="B138" s="16" t="s">
        <v>163</v>
      </c>
      <c r="C138" s="16" t="s">
        <v>157</v>
      </c>
      <c r="D138" s="16" t="s">
        <v>43</v>
      </c>
      <c r="E138" s="16" t="s">
        <v>44</v>
      </c>
      <c r="G138" s="16" t="s">
        <v>45</v>
      </c>
      <c r="H138" s="16" t="s">
        <v>19</v>
      </c>
      <c r="I138" s="31">
        <v>515577133</v>
      </c>
      <c r="J138" s="31">
        <v>515577133</v>
      </c>
      <c r="K138" s="45">
        <f>IFERROR((J138/I138),0)</f>
        <v>1</v>
      </c>
      <c r="L138" s="31"/>
      <c r="M138" s="31"/>
      <c r="N138" s="39"/>
      <c r="O138" s="28"/>
      <c r="P138" s="28"/>
      <c r="Q138" s="28"/>
      <c r="R138" s="28"/>
      <c r="S138" s="25"/>
    </row>
    <row r="139" spans="2:19" s="16" customFormat="1" outlineLevel="1" x14ac:dyDescent="0.25">
      <c r="B139" s="47" t="s">
        <v>6536</v>
      </c>
      <c r="C139" s="47" t="str">
        <f>C138</f>
        <v>ASIGNACIÓN PARA LA CIENCIA, TECNOLOGÍA E INNOVACIÓN - CONVOCATORIAS 2021 - AMBIENTE Y DESARROLLO SOSTENIBLE</v>
      </c>
      <c r="D139" s="47"/>
      <c r="E139" s="47" t="str">
        <f>E138</f>
        <v>86000</v>
      </c>
      <c r="F139" s="47"/>
      <c r="G139" s="47" t="str">
        <f>G138</f>
        <v>PUTUMAYO</v>
      </c>
      <c r="H139" s="47" t="s">
        <v>10655</v>
      </c>
      <c r="I139" s="48">
        <f>SUBTOTAL(9,I138:I138)</f>
        <v>515577133</v>
      </c>
      <c r="J139" s="48">
        <f>SUBTOTAL(9,J138:J138)</f>
        <v>515577133</v>
      </c>
      <c r="K139" s="49">
        <f>J139/I139</f>
        <v>1</v>
      </c>
      <c r="L139" s="48">
        <f>SUBTOTAL(9,L138:L138)</f>
        <v>0</v>
      </c>
      <c r="M139" s="48">
        <f>SUBTOTAL(9,M138:M138)</f>
        <v>0</v>
      </c>
      <c r="N139" s="50" t="str">
        <f>IFERROR((M139/L139),"N.A")</f>
        <v>N.A</v>
      </c>
      <c r="O139" s="28"/>
      <c r="P139" s="28"/>
      <c r="Q139" s="28"/>
      <c r="R139" s="28"/>
      <c r="S139" s="25"/>
    </row>
    <row r="140" spans="2:19" s="16" customFormat="1" outlineLevel="2" x14ac:dyDescent="0.25">
      <c r="B140" s="16" t="s">
        <v>164</v>
      </c>
      <c r="C140" s="16" t="s">
        <v>157</v>
      </c>
      <c r="D140" s="16" t="s">
        <v>47</v>
      </c>
      <c r="E140" s="16" t="s">
        <v>48</v>
      </c>
      <c r="G140" s="16" t="s">
        <v>49</v>
      </c>
      <c r="H140" s="16" t="s">
        <v>19</v>
      </c>
      <c r="I140" s="31">
        <v>2845646077</v>
      </c>
      <c r="J140" s="31">
        <v>2845646077</v>
      </c>
      <c r="K140" s="45">
        <f>IFERROR((J140/I140),0)</f>
        <v>1</v>
      </c>
      <c r="L140" s="31"/>
      <c r="M140" s="31"/>
      <c r="N140" s="39"/>
      <c r="O140" s="28"/>
      <c r="P140" s="28"/>
      <c r="Q140" s="28"/>
      <c r="R140" s="28"/>
      <c r="S140" s="25"/>
    </row>
    <row r="141" spans="2:19" s="16" customFormat="1" outlineLevel="1" x14ac:dyDescent="0.25">
      <c r="B141" s="47" t="s">
        <v>6537</v>
      </c>
      <c r="C141" s="47" t="str">
        <f>C140</f>
        <v>ASIGNACIÓN PARA LA CIENCIA, TECNOLOGÍA E INNOVACIÓN - CONVOCATORIAS 2021 - AMBIENTE Y DESARROLLO SOSTENIBLE</v>
      </c>
      <c r="D141" s="47"/>
      <c r="E141" s="47" t="str">
        <f>E140</f>
        <v>85000</v>
      </c>
      <c r="F141" s="47"/>
      <c r="G141" s="47" t="str">
        <f>G140</f>
        <v>CASANARE</v>
      </c>
      <c r="H141" s="47" t="s">
        <v>10655</v>
      </c>
      <c r="I141" s="48">
        <f>SUBTOTAL(9,I140:I140)</f>
        <v>2845646077</v>
      </c>
      <c r="J141" s="48">
        <f>SUBTOTAL(9,J140:J140)</f>
        <v>2845646077</v>
      </c>
      <c r="K141" s="49">
        <f>J141/I141</f>
        <v>1</v>
      </c>
      <c r="L141" s="48">
        <f>SUBTOTAL(9,L140:L140)</f>
        <v>0</v>
      </c>
      <c r="M141" s="48">
        <f>SUBTOTAL(9,M140:M140)</f>
        <v>0</v>
      </c>
      <c r="N141" s="50" t="str">
        <f>IFERROR((M141/L141),"N.A")</f>
        <v>N.A</v>
      </c>
      <c r="O141" s="28"/>
      <c r="P141" s="28"/>
      <c r="Q141" s="28"/>
      <c r="R141" s="28"/>
      <c r="S141" s="25"/>
    </row>
    <row r="142" spans="2:19" s="16" customFormat="1" outlineLevel="2" x14ac:dyDescent="0.25">
      <c r="B142" s="16" t="s">
        <v>165</v>
      </c>
      <c r="C142" s="16" t="s">
        <v>157</v>
      </c>
      <c r="D142" s="16" t="s">
        <v>51</v>
      </c>
      <c r="E142" s="16" t="s">
        <v>52</v>
      </c>
      <c r="G142" s="16" t="s">
        <v>53</v>
      </c>
      <c r="H142" s="16" t="s">
        <v>19</v>
      </c>
      <c r="I142" s="31">
        <v>3909688546</v>
      </c>
      <c r="J142" s="31">
        <v>3909688546</v>
      </c>
      <c r="K142" s="45">
        <f>IFERROR((J142/I142),0)</f>
        <v>1</v>
      </c>
      <c r="L142" s="31"/>
      <c r="M142" s="31"/>
      <c r="N142" s="39"/>
      <c r="O142" s="28"/>
      <c r="P142" s="28"/>
      <c r="Q142" s="28"/>
      <c r="R142" s="28"/>
      <c r="S142" s="25"/>
    </row>
    <row r="143" spans="2:19" s="16" customFormat="1" outlineLevel="1" x14ac:dyDescent="0.25">
      <c r="B143" s="47" t="s">
        <v>6538</v>
      </c>
      <c r="C143" s="47" t="str">
        <f>C142</f>
        <v>ASIGNACIÓN PARA LA CIENCIA, TECNOLOGÍA E INNOVACIÓN - CONVOCATORIAS 2021 - AMBIENTE Y DESARROLLO SOSTENIBLE</v>
      </c>
      <c r="D143" s="47"/>
      <c r="E143" s="47" t="str">
        <f>E142</f>
        <v>81000</v>
      </c>
      <c r="F143" s="47"/>
      <c r="G143" s="47" t="str">
        <f>G142</f>
        <v>ARAUCA</v>
      </c>
      <c r="H143" s="47" t="s">
        <v>10655</v>
      </c>
      <c r="I143" s="48">
        <f>SUBTOTAL(9,I142:I142)</f>
        <v>3909688546</v>
      </c>
      <c r="J143" s="48">
        <f>SUBTOTAL(9,J142:J142)</f>
        <v>3909688546</v>
      </c>
      <c r="K143" s="49">
        <f>J143/I143</f>
        <v>1</v>
      </c>
      <c r="L143" s="48">
        <f>SUBTOTAL(9,L142:L142)</f>
        <v>0</v>
      </c>
      <c r="M143" s="48">
        <f>SUBTOTAL(9,M142:M142)</f>
        <v>0</v>
      </c>
      <c r="N143" s="50" t="str">
        <f>IFERROR((M143/L143),"N.A")</f>
        <v>N.A</v>
      </c>
      <c r="O143" s="28"/>
      <c r="P143" s="28"/>
      <c r="Q143" s="28"/>
      <c r="R143" s="28"/>
      <c r="S143" s="25"/>
    </row>
    <row r="144" spans="2:19" s="16" customFormat="1" outlineLevel="2" x14ac:dyDescent="0.25">
      <c r="B144" s="16" t="s">
        <v>166</v>
      </c>
      <c r="C144" s="16" t="s">
        <v>157</v>
      </c>
      <c r="D144" s="16" t="s">
        <v>55</v>
      </c>
      <c r="E144" s="16" t="s">
        <v>56</v>
      </c>
      <c r="G144" s="16" t="s">
        <v>57</v>
      </c>
      <c r="H144" s="16" t="s">
        <v>19</v>
      </c>
      <c r="I144" s="31">
        <v>1472422654</v>
      </c>
      <c r="J144" s="31">
        <v>1472422654</v>
      </c>
      <c r="K144" s="45">
        <f>IFERROR((J144/I144),0)</f>
        <v>1</v>
      </c>
      <c r="L144" s="31"/>
      <c r="M144" s="31"/>
      <c r="N144" s="39"/>
      <c r="O144" s="28"/>
      <c r="P144" s="28"/>
      <c r="Q144" s="28"/>
      <c r="R144" s="28"/>
      <c r="S144" s="25"/>
    </row>
    <row r="145" spans="2:19" s="16" customFormat="1" outlineLevel="1" x14ac:dyDescent="0.25">
      <c r="B145" s="47" t="s">
        <v>6539</v>
      </c>
      <c r="C145" s="47" t="str">
        <f>C144</f>
        <v>ASIGNACIÓN PARA LA CIENCIA, TECNOLOGÍA E INNOVACIÓN - CONVOCATORIAS 2021 - AMBIENTE Y DESARROLLO SOSTENIBLE</v>
      </c>
      <c r="D145" s="47"/>
      <c r="E145" s="47" t="str">
        <f>E144</f>
        <v>76000</v>
      </c>
      <c r="F145" s="47"/>
      <c r="G145" s="47" t="str">
        <f>G144</f>
        <v>VALLE DEL CAUCA</v>
      </c>
      <c r="H145" s="47" t="s">
        <v>10655</v>
      </c>
      <c r="I145" s="48">
        <f>SUBTOTAL(9,I144:I144)</f>
        <v>1472422654</v>
      </c>
      <c r="J145" s="48">
        <f>SUBTOTAL(9,J144:J144)</f>
        <v>1472422654</v>
      </c>
      <c r="K145" s="49">
        <f>J145/I145</f>
        <v>1</v>
      </c>
      <c r="L145" s="48">
        <f>SUBTOTAL(9,L144:L144)</f>
        <v>0</v>
      </c>
      <c r="M145" s="48">
        <f>SUBTOTAL(9,M144:M144)</f>
        <v>0</v>
      </c>
      <c r="N145" s="50" t="str">
        <f>IFERROR((M145/L145),"N.A")</f>
        <v>N.A</v>
      </c>
      <c r="O145" s="28"/>
      <c r="P145" s="28"/>
      <c r="Q145" s="28"/>
      <c r="R145" s="28"/>
      <c r="S145" s="25"/>
    </row>
    <row r="146" spans="2:19" s="16" customFormat="1" outlineLevel="2" x14ac:dyDescent="0.25">
      <c r="B146" s="16" t="s">
        <v>167</v>
      </c>
      <c r="C146" s="16" t="s">
        <v>157</v>
      </c>
      <c r="D146" s="16" t="s">
        <v>59</v>
      </c>
      <c r="E146" s="16" t="s">
        <v>60</v>
      </c>
      <c r="G146" s="16" t="s">
        <v>61</v>
      </c>
      <c r="H146" s="16" t="s">
        <v>19</v>
      </c>
      <c r="I146" s="31">
        <v>1147641783</v>
      </c>
      <c r="J146" s="31">
        <v>1147641783</v>
      </c>
      <c r="K146" s="45">
        <f>IFERROR((J146/I146),0)</f>
        <v>1</v>
      </c>
      <c r="L146" s="31"/>
      <c r="M146" s="31"/>
      <c r="N146" s="39"/>
      <c r="O146" s="28"/>
      <c r="P146" s="28"/>
      <c r="Q146" s="28"/>
      <c r="R146" s="28"/>
      <c r="S146" s="25"/>
    </row>
    <row r="147" spans="2:19" s="16" customFormat="1" outlineLevel="1" x14ac:dyDescent="0.25">
      <c r="B147" s="47" t="s">
        <v>6540</v>
      </c>
      <c r="C147" s="47" t="str">
        <f>C146</f>
        <v>ASIGNACIÓN PARA LA CIENCIA, TECNOLOGÍA E INNOVACIÓN - CONVOCATORIAS 2021 - AMBIENTE Y DESARROLLO SOSTENIBLE</v>
      </c>
      <c r="D147" s="47"/>
      <c r="E147" s="47" t="str">
        <f>E146</f>
        <v>73000</v>
      </c>
      <c r="F147" s="47"/>
      <c r="G147" s="47" t="str">
        <f>G146</f>
        <v>TOLIMA</v>
      </c>
      <c r="H147" s="47" t="s">
        <v>10655</v>
      </c>
      <c r="I147" s="48">
        <f>SUBTOTAL(9,I146:I146)</f>
        <v>1147641783</v>
      </c>
      <c r="J147" s="48">
        <f>SUBTOTAL(9,J146:J146)</f>
        <v>1147641783</v>
      </c>
      <c r="K147" s="49">
        <f>J147/I147</f>
        <v>1</v>
      </c>
      <c r="L147" s="48">
        <f>SUBTOTAL(9,L146:L146)</f>
        <v>0</v>
      </c>
      <c r="M147" s="48">
        <f>SUBTOTAL(9,M146:M146)</f>
        <v>0</v>
      </c>
      <c r="N147" s="50" t="str">
        <f>IFERROR((M147/L147),"N.A")</f>
        <v>N.A</v>
      </c>
      <c r="O147" s="28"/>
      <c r="P147" s="28"/>
      <c r="Q147" s="28"/>
      <c r="R147" s="28"/>
      <c r="S147" s="25"/>
    </row>
    <row r="148" spans="2:19" s="16" customFormat="1" outlineLevel="2" x14ac:dyDescent="0.25">
      <c r="B148" s="16" t="s">
        <v>168</v>
      </c>
      <c r="C148" s="16" t="s">
        <v>157</v>
      </c>
      <c r="D148" s="16" t="s">
        <v>63</v>
      </c>
      <c r="E148" s="16" t="s">
        <v>64</v>
      </c>
      <c r="G148" s="16" t="s">
        <v>65</v>
      </c>
      <c r="H148" s="16" t="s">
        <v>19</v>
      </c>
      <c r="I148" s="31">
        <v>2944846056</v>
      </c>
      <c r="J148" s="31">
        <v>2944846056</v>
      </c>
      <c r="K148" s="45">
        <f>IFERROR((J148/I148),0)</f>
        <v>1</v>
      </c>
      <c r="L148" s="31"/>
      <c r="M148" s="31"/>
      <c r="N148" s="39"/>
      <c r="O148" s="28"/>
      <c r="P148" s="28"/>
      <c r="Q148" s="28"/>
      <c r="R148" s="28"/>
      <c r="S148" s="25"/>
    </row>
    <row r="149" spans="2:19" s="16" customFormat="1" outlineLevel="1" x14ac:dyDescent="0.25">
      <c r="B149" s="47" t="s">
        <v>6541</v>
      </c>
      <c r="C149" s="47" t="str">
        <f>C148</f>
        <v>ASIGNACIÓN PARA LA CIENCIA, TECNOLOGÍA E INNOVACIÓN - CONVOCATORIAS 2021 - AMBIENTE Y DESARROLLO SOSTENIBLE</v>
      </c>
      <c r="D149" s="47"/>
      <c r="E149" s="47" t="str">
        <f>E148</f>
        <v>70000</v>
      </c>
      <c r="F149" s="47"/>
      <c r="G149" s="47" t="str">
        <f>G148</f>
        <v>SUCRE</v>
      </c>
      <c r="H149" s="47" t="s">
        <v>10655</v>
      </c>
      <c r="I149" s="48">
        <f>SUBTOTAL(9,I148:I148)</f>
        <v>2944846056</v>
      </c>
      <c r="J149" s="48">
        <f>SUBTOTAL(9,J148:J148)</f>
        <v>2944846056</v>
      </c>
      <c r="K149" s="49">
        <f>J149/I149</f>
        <v>1</v>
      </c>
      <c r="L149" s="48">
        <f>SUBTOTAL(9,L148:L148)</f>
        <v>0</v>
      </c>
      <c r="M149" s="48">
        <f>SUBTOTAL(9,M148:M148)</f>
        <v>0</v>
      </c>
      <c r="N149" s="50" t="str">
        <f>IFERROR((M149/L149),"N.A")</f>
        <v>N.A</v>
      </c>
      <c r="O149" s="28"/>
      <c r="P149" s="28"/>
      <c r="Q149" s="28"/>
      <c r="R149" s="28"/>
      <c r="S149" s="25"/>
    </row>
    <row r="150" spans="2:19" s="16" customFormat="1" outlineLevel="2" x14ac:dyDescent="0.25">
      <c r="B150" s="16" t="s">
        <v>169</v>
      </c>
      <c r="C150" s="16" t="s">
        <v>157</v>
      </c>
      <c r="D150" s="16" t="s">
        <v>67</v>
      </c>
      <c r="E150" s="16" t="s">
        <v>68</v>
      </c>
      <c r="G150" s="16" t="s">
        <v>69</v>
      </c>
      <c r="H150" s="16" t="s">
        <v>19</v>
      </c>
      <c r="I150" s="31">
        <v>1686789076</v>
      </c>
      <c r="J150" s="31">
        <v>1686789076</v>
      </c>
      <c r="K150" s="45">
        <f>IFERROR((J150/I150),0)</f>
        <v>1</v>
      </c>
      <c r="L150" s="31"/>
      <c r="M150" s="31"/>
      <c r="N150" s="39"/>
      <c r="O150" s="28"/>
      <c r="P150" s="28"/>
      <c r="Q150" s="28"/>
      <c r="R150" s="28"/>
      <c r="S150" s="25"/>
    </row>
    <row r="151" spans="2:19" s="16" customFormat="1" outlineLevel="1" x14ac:dyDescent="0.25">
      <c r="B151" s="47" t="s">
        <v>6542</v>
      </c>
      <c r="C151" s="47" t="str">
        <f>C150</f>
        <v>ASIGNACIÓN PARA LA CIENCIA, TECNOLOGÍA E INNOVACIÓN - CONVOCATORIAS 2021 - AMBIENTE Y DESARROLLO SOSTENIBLE</v>
      </c>
      <c r="D151" s="47"/>
      <c r="E151" s="47" t="str">
        <f>E150</f>
        <v>68000</v>
      </c>
      <c r="F151" s="47"/>
      <c r="G151" s="47" t="str">
        <f>G150</f>
        <v>SANTANDER</v>
      </c>
      <c r="H151" s="47" t="s">
        <v>10655</v>
      </c>
      <c r="I151" s="48">
        <f>SUBTOTAL(9,I150:I150)</f>
        <v>1686789076</v>
      </c>
      <c r="J151" s="48">
        <f>SUBTOTAL(9,J150:J150)</f>
        <v>1686789076</v>
      </c>
      <c r="K151" s="49">
        <f>J151/I151</f>
        <v>1</v>
      </c>
      <c r="L151" s="48">
        <f>SUBTOTAL(9,L150:L150)</f>
        <v>0</v>
      </c>
      <c r="M151" s="48">
        <f>SUBTOTAL(9,M150:M150)</f>
        <v>0</v>
      </c>
      <c r="N151" s="50" t="str">
        <f>IFERROR((M151/L151),"N.A")</f>
        <v>N.A</v>
      </c>
      <c r="O151" s="28"/>
      <c r="P151" s="28"/>
      <c r="Q151" s="28"/>
      <c r="R151" s="28"/>
      <c r="S151" s="25"/>
    </row>
    <row r="152" spans="2:19" s="16" customFormat="1" outlineLevel="2" x14ac:dyDescent="0.25">
      <c r="B152" s="16" t="s">
        <v>170</v>
      </c>
      <c r="C152" s="16" t="s">
        <v>157</v>
      </c>
      <c r="D152" s="16" t="s">
        <v>71</v>
      </c>
      <c r="E152" s="16" t="s">
        <v>72</v>
      </c>
      <c r="G152" s="16" t="s">
        <v>73</v>
      </c>
      <c r="H152" s="16" t="s">
        <v>19</v>
      </c>
      <c r="I152" s="31">
        <v>519126053</v>
      </c>
      <c r="J152" s="31">
        <v>519126053</v>
      </c>
      <c r="K152" s="45">
        <f>IFERROR((J152/I152),0)</f>
        <v>1</v>
      </c>
      <c r="L152" s="31"/>
      <c r="M152" s="31"/>
      <c r="N152" s="39"/>
      <c r="O152" s="28"/>
      <c r="P152" s="28"/>
      <c r="Q152" s="28"/>
      <c r="R152" s="28"/>
      <c r="S152" s="25"/>
    </row>
    <row r="153" spans="2:19" s="16" customFormat="1" outlineLevel="1" x14ac:dyDescent="0.25">
      <c r="B153" s="47" t="s">
        <v>6543</v>
      </c>
      <c r="C153" s="47" t="str">
        <f>C152</f>
        <v>ASIGNACIÓN PARA LA CIENCIA, TECNOLOGÍA E INNOVACIÓN - CONVOCATORIAS 2021 - AMBIENTE Y DESARROLLO SOSTENIBLE</v>
      </c>
      <c r="D153" s="47"/>
      <c r="E153" s="47" t="str">
        <f>E152</f>
        <v>66000</v>
      </c>
      <c r="F153" s="47"/>
      <c r="G153" s="47" t="str">
        <f>G152</f>
        <v>RISARALDA</v>
      </c>
      <c r="H153" s="47" t="s">
        <v>10655</v>
      </c>
      <c r="I153" s="48">
        <f>SUBTOTAL(9,I152:I152)</f>
        <v>519126053</v>
      </c>
      <c r="J153" s="48">
        <f>SUBTOTAL(9,J152:J152)</f>
        <v>519126053</v>
      </c>
      <c r="K153" s="49">
        <f>J153/I153</f>
        <v>1</v>
      </c>
      <c r="L153" s="48">
        <f>SUBTOTAL(9,L152:L152)</f>
        <v>0</v>
      </c>
      <c r="M153" s="48">
        <f>SUBTOTAL(9,M152:M152)</f>
        <v>0</v>
      </c>
      <c r="N153" s="50" t="str">
        <f>IFERROR((M153/L153),"N.A")</f>
        <v>N.A</v>
      </c>
      <c r="O153" s="28"/>
      <c r="P153" s="28"/>
      <c r="Q153" s="28"/>
      <c r="R153" s="28"/>
      <c r="S153" s="25"/>
    </row>
    <row r="154" spans="2:19" s="16" customFormat="1" outlineLevel="2" x14ac:dyDescent="0.25">
      <c r="B154" s="16" t="s">
        <v>171</v>
      </c>
      <c r="C154" s="16" t="s">
        <v>157</v>
      </c>
      <c r="D154" s="16" t="s">
        <v>75</v>
      </c>
      <c r="E154" s="16" t="s">
        <v>76</v>
      </c>
      <c r="G154" s="16" t="s">
        <v>77</v>
      </c>
      <c r="H154" s="16" t="s">
        <v>19</v>
      </c>
      <c r="I154" s="31">
        <v>1157972512</v>
      </c>
      <c r="J154" s="31">
        <v>1157972512</v>
      </c>
      <c r="K154" s="45">
        <f>IFERROR((J154/I154),0)</f>
        <v>1</v>
      </c>
      <c r="L154" s="31"/>
      <c r="M154" s="31"/>
      <c r="N154" s="39"/>
      <c r="O154" s="28"/>
      <c r="P154" s="28"/>
      <c r="Q154" s="28"/>
      <c r="R154" s="28"/>
      <c r="S154" s="25"/>
    </row>
    <row r="155" spans="2:19" s="16" customFormat="1" outlineLevel="1" x14ac:dyDescent="0.25">
      <c r="B155" s="47" t="s">
        <v>6544</v>
      </c>
      <c r="C155" s="47" t="str">
        <f>C154</f>
        <v>ASIGNACIÓN PARA LA CIENCIA, TECNOLOGÍA E INNOVACIÓN - CONVOCATORIAS 2021 - AMBIENTE Y DESARROLLO SOSTENIBLE</v>
      </c>
      <c r="D155" s="47"/>
      <c r="E155" s="47" t="str">
        <f>E154</f>
        <v>63000</v>
      </c>
      <c r="F155" s="47"/>
      <c r="G155" s="47" t="str">
        <f>G154</f>
        <v>QUINDIO</v>
      </c>
      <c r="H155" s="47" t="s">
        <v>10655</v>
      </c>
      <c r="I155" s="48">
        <f>SUBTOTAL(9,I154:I154)</f>
        <v>1157972512</v>
      </c>
      <c r="J155" s="48">
        <f>SUBTOTAL(9,J154:J154)</f>
        <v>1157972512</v>
      </c>
      <c r="K155" s="49">
        <f>J155/I155</f>
        <v>1</v>
      </c>
      <c r="L155" s="48">
        <f>SUBTOTAL(9,L154:L154)</f>
        <v>0</v>
      </c>
      <c r="M155" s="48">
        <f>SUBTOTAL(9,M154:M154)</f>
        <v>0</v>
      </c>
      <c r="N155" s="50" t="str">
        <f>IFERROR((M155/L155),"N.A")</f>
        <v>N.A</v>
      </c>
      <c r="O155" s="28"/>
      <c r="P155" s="28"/>
      <c r="Q155" s="28"/>
      <c r="R155" s="28"/>
      <c r="S155" s="25"/>
    </row>
    <row r="156" spans="2:19" s="16" customFormat="1" outlineLevel="2" x14ac:dyDescent="0.25">
      <c r="B156" s="16" t="s">
        <v>172</v>
      </c>
      <c r="C156" s="16" t="s">
        <v>157</v>
      </c>
      <c r="D156" s="16" t="s">
        <v>79</v>
      </c>
      <c r="E156" s="16" t="s">
        <v>80</v>
      </c>
      <c r="G156" s="16" t="s">
        <v>81</v>
      </c>
      <c r="H156" s="16" t="s">
        <v>19</v>
      </c>
      <c r="I156" s="31">
        <v>2114272187</v>
      </c>
      <c r="J156" s="31">
        <v>2114272187</v>
      </c>
      <c r="K156" s="45">
        <f>IFERROR((J156/I156),0)</f>
        <v>1</v>
      </c>
      <c r="L156" s="31"/>
      <c r="M156" s="31"/>
      <c r="N156" s="39"/>
      <c r="O156" s="28"/>
      <c r="P156" s="28"/>
      <c r="Q156" s="28"/>
      <c r="R156" s="28"/>
      <c r="S156" s="25"/>
    </row>
    <row r="157" spans="2:19" s="16" customFormat="1" outlineLevel="2" x14ac:dyDescent="0.25">
      <c r="B157" s="16" t="s">
        <v>172</v>
      </c>
      <c r="C157" s="16" t="s">
        <v>157</v>
      </c>
      <c r="D157" s="16" t="s">
        <v>79</v>
      </c>
      <c r="E157" s="16" t="s">
        <v>80</v>
      </c>
      <c r="G157" s="16" t="s">
        <v>81</v>
      </c>
      <c r="H157" s="16" t="s">
        <v>29</v>
      </c>
      <c r="I157" s="31">
        <v>111664</v>
      </c>
      <c r="J157" s="31">
        <v>111664</v>
      </c>
      <c r="K157" s="45">
        <f>IFERROR((J157/I157),0)</f>
        <v>1</v>
      </c>
      <c r="L157" s="31"/>
      <c r="M157" s="31"/>
      <c r="N157" s="39"/>
      <c r="O157" s="28"/>
      <c r="P157" s="28"/>
      <c r="Q157" s="28"/>
      <c r="R157" s="28"/>
      <c r="S157" s="25"/>
    </row>
    <row r="158" spans="2:19" s="16" customFormat="1" outlineLevel="1" x14ac:dyDescent="0.25">
      <c r="B158" s="47" t="s">
        <v>6545</v>
      </c>
      <c r="C158" s="47" t="str">
        <f>C157</f>
        <v>ASIGNACIÓN PARA LA CIENCIA, TECNOLOGÍA E INNOVACIÓN - CONVOCATORIAS 2021 - AMBIENTE Y DESARROLLO SOSTENIBLE</v>
      </c>
      <c r="D158" s="47"/>
      <c r="E158" s="47" t="str">
        <f>E157</f>
        <v>54000</v>
      </c>
      <c r="F158" s="47"/>
      <c r="G158" s="47" t="str">
        <f>G157</f>
        <v>NORTE DE SANTANDER</v>
      </c>
      <c r="H158" s="47" t="s">
        <v>10655</v>
      </c>
      <c r="I158" s="48">
        <f>SUBTOTAL(9,I156:I157)</f>
        <v>2114383851</v>
      </c>
      <c r="J158" s="48">
        <f>SUBTOTAL(9,J156:J157)</f>
        <v>2114383851</v>
      </c>
      <c r="K158" s="49">
        <f>J158/I158</f>
        <v>1</v>
      </c>
      <c r="L158" s="48">
        <f>SUBTOTAL(9,L156:L157)</f>
        <v>0</v>
      </c>
      <c r="M158" s="48">
        <f>SUBTOTAL(9,M156:M157)</f>
        <v>0</v>
      </c>
      <c r="N158" s="50" t="str">
        <f>IFERROR((M158/L158),"N.A")</f>
        <v>N.A</v>
      </c>
      <c r="O158" s="28"/>
      <c r="P158" s="28"/>
      <c r="Q158" s="28"/>
      <c r="R158" s="28"/>
      <c r="S158" s="25"/>
    </row>
    <row r="159" spans="2:19" s="16" customFormat="1" outlineLevel="2" x14ac:dyDescent="0.25">
      <c r="B159" s="16" t="s">
        <v>173</v>
      </c>
      <c r="C159" s="16" t="s">
        <v>157</v>
      </c>
      <c r="D159" s="16" t="s">
        <v>83</v>
      </c>
      <c r="E159" s="16" t="s">
        <v>84</v>
      </c>
      <c r="G159" s="16" t="s">
        <v>85</v>
      </c>
      <c r="H159" s="16" t="s">
        <v>19</v>
      </c>
      <c r="I159" s="31">
        <v>2095621052</v>
      </c>
      <c r="J159" s="31">
        <v>2095621052</v>
      </c>
      <c r="K159" s="45">
        <f>IFERROR((J159/I159),0)</f>
        <v>1</v>
      </c>
      <c r="L159" s="31"/>
      <c r="M159" s="31"/>
      <c r="N159" s="39"/>
      <c r="O159" s="28"/>
      <c r="P159" s="28"/>
      <c r="Q159" s="28"/>
      <c r="R159" s="28"/>
      <c r="S159" s="25"/>
    </row>
    <row r="160" spans="2:19" s="16" customFormat="1" outlineLevel="1" x14ac:dyDescent="0.25">
      <c r="B160" s="47" t="s">
        <v>6546</v>
      </c>
      <c r="C160" s="47" t="str">
        <f>C159</f>
        <v>ASIGNACIÓN PARA LA CIENCIA, TECNOLOGÍA E INNOVACIÓN - CONVOCATORIAS 2021 - AMBIENTE Y DESARROLLO SOSTENIBLE</v>
      </c>
      <c r="D160" s="47"/>
      <c r="E160" s="47" t="str">
        <f>E159</f>
        <v>52000</v>
      </c>
      <c r="F160" s="47"/>
      <c r="G160" s="47" t="str">
        <f>G159</f>
        <v>NARIÑO</v>
      </c>
      <c r="H160" s="47" t="s">
        <v>10655</v>
      </c>
      <c r="I160" s="48">
        <f>SUBTOTAL(9,I159:I159)</f>
        <v>2095621052</v>
      </c>
      <c r="J160" s="48">
        <f>SUBTOTAL(9,J159:J159)</f>
        <v>2095621052</v>
      </c>
      <c r="K160" s="49">
        <f>J160/I160</f>
        <v>1</v>
      </c>
      <c r="L160" s="48">
        <f>SUBTOTAL(9,L159:L159)</f>
        <v>0</v>
      </c>
      <c r="M160" s="48">
        <f>SUBTOTAL(9,M159:M159)</f>
        <v>0</v>
      </c>
      <c r="N160" s="50" t="str">
        <f>IFERROR((M160/L160),"N.A")</f>
        <v>N.A</v>
      </c>
      <c r="O160" s="28"/>
      <c r="P160" s="28"/>
      <c r="Q160" s="28"/>
      <c r="R160" s="28"/>
      <c r="S160" s="25"/>
    </row>
    <row r="161" spans="2:19" s="16" customFormat="1" outlineLevel="2" x14ac:dyDescent="0.25">
      <c r="B161" s="16" t="s">
        <v>174</v>
      </c>
      <c r="C161" s="16" t="s">
        <v>157</v>
      </c>
      <c r="D161" s="16" t="s">
        <v>87</v>
      </c>
      <c r="E161" s="16" t="s">
        <v>88</v>
      </c>
      <c r="G161" s="16" t="s">
        <v>89</v>
      </c>
      <c r="H161" s="16" t="s">
        <v>19</v>
      </c>
      <c r="I161" s="31">
        <v>1998200723</v>
      </c>
      <c r="J161" s="31">
        <v>1998200723</v>
      </c>
      <c r="K161" s="45">
        <f>IFERROR((J161/I161),0)</f>
        <v>1</v>
      </c>
      <c r="L161" s="31"/>
      <c r="M161" s="31"/>
      <c r="N161" s="39"/>
      <c r="O161" s="28"/>
      <c r="P161" s="28"/>
      <c r="Q161" s="28"/>
      <c r="R161" s="28"/>
      <c r="S161" s="25"/>
    </row>
    <row r="162" spans="2:19" s="16" customFormat="1" outlineLevel="1" x14ac:dyDescent="0.25">
      <c r="B162" s="47" t="s">
        <v>6547</v>
      </c>
      <c r="C162" s="47" t="str">
        <f>C161</f>
        <v>ASIGNACIÓN PARA LA CIENCIA, TECNOLOGÍA E INNOVACIÓN - CONVOCATORIAS 2021 - AMBIENTE Y DESARROLLO SOSTENIBLE</v>
      </c>
      <c r="D162" s="47"/>
      <c r="E162" s="47" t="str">
        <f>E161</f>
        <v>50000</v>
      </c>
      <c r="F162" s="47"/>
      <c r="G162" s="47" t="str">
        <f>G161</f>
        <v>META</v>
      </c>
      <c r="H162" s="47" t="s">
        <v>10655</v>
      </c>
      <c r="I162" s="48">
        <f>SUBTOTAL(9,I161:I161)</f>
        <v>1998200723</v>
      </c>
      <c r="J162" s="48">
        <f>SUBTOTAL(9,J161:J161)</f>
        <v>1998200723</v>
      </c>
      <c r="K162" s="49">
        <f>J162/I162</f>
        <v>1</v>
      </c>
      <c r="L162" s="48">
        <f>SUBTOTAL(9,L161:L161)</f>
        <v>0</v>
      </c>
      <c r="M162" s="48">
        <f>SUBTOTAL(9,M161:M161)</f>
        <v>0</v>
      </c>
      <c r="N162" s="50" t="str">
        <f>IFERROR((M162/L162),"N.A")</f>
        <v>N.A</v>
      </c>
      <c r="O162" s="28"/>
      <c r="P162" s="28"/>
      <c r="Q162" s="28"/>
      <c r="R162" s="28"/>
      <c r="S162" s="25"/>
    </row>
    <row r="163" spans="2:19" s="16" customFormat="1" outlineLevel="2" x14ac:dyDescent="0.25">
      <c r="B163" s="16" t="s">
        <v>175</v>
      </c>
      <c r="C163" s="16" t="s">
        <v>157</v>
      </c>
      <c r="D163" s="16" t="s">
        <v>91</v>
      </c>
      <c r="E163" s="16" t="s">
        <v>92</v>
      </c>
      <c r="G163" s="16" t="s">
        <v>93</v>
      </c>
      <c r="H163" s="16" t="s">
        <v>19</v>
      </c>
      <c r="I163" s="31">
        <v>5673394163</v>
      </c>
      <c r="J163" s="31">
        <v>5673394163</v>
      </c>
      <c r="K163" s="45">
        <f>IFERROR((J163/I163),0)</f>
        <v>1</v>
      </c>
      <c r="L163" s="31"/>
      <c r="M163" s="31"/>
      <c r="N163" s="39"/>
      <c r="O163" s="28"/>
      <c r="P163" s="28"/>
      <c r="Q163" s="28"/>
      <c r="R163" s="28"/>
      <c r="S163" s="25"/>
    </row>
    <row r="164" spans="2:19" s="16" customFormat="1" outlineLevel="1" x14ac:dyDescent="0.25">
      <c r="B164" s="47" t="s">
        <v>6548</v>
      </c>
      <c r="C164" s="47" t="str">
        <f>C163</f>
        <v>ASIGNACIÓN PARA LA CIENCIA, TECNOLOGÍA E INNOVACIÓN - CONVOCATORIAS 2021 - AMBIENTE Y DESARROLLO SOSTENIBLE</v>
      </c>
      <c r="D164" s="47"/>
      <c r="E164" s="47" t="str">
        <f>E163</f>
        <v>47000</v>
      </c>
      <c r="F164" s="47"/>
      <c r="G164" s="47" t="str">
        <f>G163</f>
        <v>MAGDALENA</v>
      </c>
      <c r="H164" s="47" t="s">
        <v>10655</v>
      </c>
      <c r="I164" s="48">
        <f>SUBTOTAL(9,I163:I163)</f>
        <v>5673394163</v>
      </c>
      <c r="J164" s="48">
        <f>SUBTOTAL(9,J163:J163)</f>
        <v>5673394163</v>
      </c>
      <c r="K164" s="49">
        <f>J164/I164</f>
        <v>1</v>
      </c>
      <c r="L164" s="48">
        <f>SUBTOTAL(9,L163:L163)</f>
        <v>0</v>
      </c>
      <c r="M164" s="48">
        <f>SUBTOTAL(9,M163:M163)</f>
        <v>0</v>
      </c>
      <c r="N164" s="50" t="str">
        <f>IFERROR((M164/L164),"N.A")</f>
        <v>N.A</v>
      </c>
      <c r="O164" s="28"/>
      <c r="P164" s="28"/>
      <c r="Q164" s="28"/>
      <c r="R164" s="28"/>
      <c r="S164" s="25"/>
    </row>
    <row r="165" spans="2:19" s="16" customFormat="1" outlineLevel="2" x14ac:dyDescent="0.25">
      <c r="B165" s="16" t="s">
        <v>176</v>
      </c>
      <c r="C165" s="16" t="s">
        <v>157</v>
      </c>
      <c r="D165" s="16" t="s">
        <v>95</v>
      </c>
      <c r="E165" s="16" t="s">
        <v>96</v>
      </c>
      <c r="G165" s="16" t="s">
        <v>97</v>
      </c>
      <c r="H165" s="16" t="s">
        <v>19</v>
      </c>
      <c r="I165" s="31">
        <v>1973557934</v>
      </c>
      <c r="J165" s="31">
        <v>1973557934</v>
      </c>
      <c r="K165" s="45">
        <f>IFERROR((J165/I165),0)</f>
        <v>1</v>
      </c>
      <c r="L165" s="31"/>
      <c r="M165" s="31"/>
      <c r="N165" s="39"/>
      <c r="O165" s="28"/>
      <c r="P165" s="28"/>
      <c r="Q165" s="28"/>
      <c r="R165" s="28"/>
      <c r="S165" s="25"/>
    </row>
    <row r="166" spans="2:19" s="16" customFormat="1" outlineLevel="1" x14ac:dyDescent="0.25">
      <c r="B166" s="47" t="s">
        <v>6549</v>
      </c>
      <c r="C166" s="47" t="str">
        <f>C165</f>
        <v>ASIGNACIÓN PARA LA CIENCIA, TECNOLOGÍA E INNOVACIÓN - CONVOCATORIAS 2021 - AMBIENTE Y DESARROLLO SOSTENIBLE</v>
      </c>
      <c r="D166" s="47"/>
      <c r="E166" s="47" t="str">
        <f>E165</f>
        <v>44000</v>
      </c>
      <c r="F166" s="47"/>
      <c r="G166" s="47" t="str">
        <f>G165</f>
        <v>LA GUAJIRA</v>
      </c>
      <c r="H166" s="47" t="s">
        <v>10655</v>
      </c>
      <c r="I166" s="48">
        <f>SUBTOTAL(9,I165:I165)</f>
        <v>1973557934</v>
      </c>
      <c r="J166" s="48">
        <f>SUBTOTAL(9,J165:J165)</f>
        <v>1973557934</v>
      </c>
      <c r="K166" s="49">
        <f>J166/I166</f>
        <v>1</v>
      </c>
      <c r="L166" s="48">
        <f>SUBTOTAL(9,L165:L165)</f>
        <v>0</v>
      </c>
      <c r="M166" s="48">
        <f>SUBTOTAL(9,M165:M165)</f>
        <v>0</v>
      </c>
      <c r="N166" s="50" t="str">
        <f>IFERROR((M166/L166),"N.A")</f>
        <v>N.A</v>
      </c>
      <c r="O166" s="28"/>
      <c r="P166" s="28"/>
      <c r="Q166" s="28"/>
      <c r="R166" s="28"/>
      <c r="S166" s="25"/>
    </row>
    <row r="167" spans="2:19" s="16" customFormat="1" outlineLevel="2" x14ac:dyDescent="0.25">
      <c r="B167" s="16" t="s">
        <v>177</v>
      </c>
      <c r="C167" s="16" t="s">
        <v>157</v>
      </c>
      <c r="D167" s="16" t="s">
        <v>99</v>
      </c>
      <c r="E167" s="16" t="s">
        <v>100</v>
      </c>
      <c r="G167" s="16" t="s">
        <v>101</v>
      </c>
      <c r="H167" s="16" t="s">
        <v>19</v>
      </c>
      <c r="I167" s="31">
        <v>962389843</v>
      </c>
      <c r="J167" s="31">
        <v>962389843</v>
      </c>
      <c r="K167" s="45">
        <f>IFERROR((J167/I167),0)</f>
        <v>1</v>
      </c>
      <c r="L167" s="31"/>
      <c r="M167" s="31"/>
      <c r="N167" s="39"/>
      <c r="O167" s="28"/>
      <c r="P167" s="28"/>
      <c r="Q167" s="28"/>
      <c r="R167" s="28"/>
      <c r="S167" s="25"/>
    </row>
    <row r="168" spans="2:19" s="16" customFormat="1" outlineLevel="1" x14ac:dyDescent="0.25">
      <c r="B168" s="47" t="s">
        <v>6550</v>
      </c>
      <c r="C168" s="47" t="str">
        <f>C167</f>
        <v>ASIGNACIÓN PARA LA CIENCIA, TECNOLOGÍA E INNOVACIÓN - CONVOCATORIAS 2021 - AMBIENTE Y DESARROLLO SOSTENIBLE</v>
      </c>
      <c r="D168" s="47"/>
      <c r="E168" s="47" t="str">
        <f>E167</f>
        <v>41000</v>
      </c>
      <c r="F168" s="47"/>
      <c r="G168" s="47" t="str">
        <f>G167</f>
        <v>HUILA</v>
      </c>
      <c r="H168" s="47" t="s">
        <v>10655</v>
      </c>
      <c r="I168" s="48">
        <f>SUBTOTAL(9,I167:I167)</f>
        <v>962389843</v>
      </c>
      <c r="J168" s="48">
        <f>SUBTOTAL(9,J167:J167)</f>
        <v>962389843</v>
      </c>
      <c r="K168" s="49">
        <f>J168/I168</f>
        <v>1</v>
      </c>
      <c r="L168" s="48">
        <f>SUBTOTAL(9,L167:L167)</f>
        <v>0</v>
      </c>
      <c r="M168" s="48">
        <f>SUBTOTAL(9,M167:M167)</f>
        <v>0</v>
      </c>
      <c r="N168" s="50" t="str">
        <f>IFERROR((M168/L168),"N.A")</f>
        <v>N.A</v>
      </c>
      <c r="O168" s="28"/>
      <c r="P168" s="28"/>
      <c r="Q168" s="28"/>
      <c r="R168" s="28"/>
      <c r="S168" s="25"/>
    </row>
    <row r="169" spans="2:19" s="16" customFormat="1" outlineLevel="2" x14ac:dyDescent="0.25">
      <c r="B169" s="16" t="s">
        <v>178</v>
      </c>
      <c r="C169" s="16" t="s">
        <v>157</v>
      </c>
      <c r="D169" s="16" t="s">
        <v>103</v>
      </c>
      <c r="E169" s="16" t="s">
        <v>104</v>
      </c>
      <c r="G169" s="16" t="s">
        <v>105</v>
      </c>
      <c r="H169" s="16" t="s">
        <v>19</v>
      </c>
      <c r="I169" s="31">
        <v>2276907266</v>
      </c>
      <c r="J169" s="31">
        <v>2276907266</v>
      </c>
      <c r="K169" s="45">
        <f>IFERROR((J169/I169),0)</f>
        <v>1</v>
      </c>
      <c r="L169" s="31"/>
      <c r="M169" s="31"/>
      <c r="N169" s="39"/>
      <c r="O169" s="28"/>
      <c r="P169" s="28"/>
      <c r="Q169" s="28"/>
      <c r="R169" s="28"/>
      <c r="S169" s="25"/>
    </row>
    <row r="170" spans="2:19" s="16" customFormat="1" outlineLevel="1" x14ac:dyDescent="0.25">
      <c r="B170" s="47" t="s">
        <v>6551</v>
      </c>
      <c r="C170" s="47" t="str">
        <f>C169</f>
        <v>ASIGNACIÓN PARA LA CIENCIA, TECNOLOGÍA E INNOVACIÓN - CONVOCATORIAS 2021 - AMBIENTE Y DESARROLLO SOSTENIBLE</v>
      </c>
      <c r="D170" s="47"/>
      <c r="E170" s="47" t="str">
        <f>E169</f>
        <v>27000</v>
      </c>
      <c r="F170" s="47"/>
      <c r="G170" s="47" t="str">
        <f>G169</f>
        <v>CHOCÓ</v>
      </c>
      <c r="H170" s="47" t="s">
        <v>10655</v>
      </c>
      <c r="I170" s="48">
        <f>SUBTOTAL(9,I169:I169)</f>
        <v>2276907266</v>
      </c>
      <c r="J170" s="48">
        <f>SUBTOTAL(9,J169:J169)</f>
        <v>2276907266</v>
      </c>
      <c r="K170" s="49">
        <f>J170/I170</f>
        <v>1</v>
      </c>
      <c r="L170" s="48">
        <f>SUBTOTAL(9,L169:L169)</f>
        <v>0</v>
      </c>
      <c r="M170" s="48">
        <f>SUBTOTAL(9,M169:M169)</f>
        <v>0</v>
      </c>
      <c r="N170" s="50" t="str">
        <f>IFERROR((M170/L170),"N.A")</f>
        <v>N.A</v>
      </c>
      <c r="O170" s="28"/>
      <c r="P170" s="28"/>
      <c r="Q170" s="28"/>
      <c r="R170" s="28"/>
      <c r="S170" s="25"/>
    </row>
    <row r="171" spans="2:19" s="16" customFormat="1" outlineLevel="2" x14ac:dyDescent="0.25">
      <c r="B171" s="16" t="s">
        <v>179</v>
      </c>
      <c r="C171" s="16" t="s">
        <v>157</v>
      </c>
      <c r="D171" s="16" t="s">
        <v>107</v>
      </c>
      <c r="E171" s="16" t="s">
        <v>108</v>
      </c>
      <c r="G171" s="16" t="s">
        <v>109</v>
      </c>
      <c r="H171" s="16" t="s">
        <v>19</v>
      </c>
      <c r="I171" s="31">
        <v>1718277811</v>
      </c>
      <c r="J171" s="31">
        <v>1718277811</v>
      </c>
      <c r="K171" s="45">
        <f>IFERROR((J171/I171),0)</f>
        <v>1</v>
      </c>
      <c r="L171" s="31"/>
      <c r="M171" s="31"/>
      <c r="N171" s="39"/>
      <c r="O171" s="28"/>
      <c r="P171" s="28"/>
      <c r="Q171" s="28"/>
      <c r="R171" s="28"/>
      <c r="S171" s="25"/>
    </row>
    <row r="172" spans="2:19" s="16" customFormat="1" outlineLevel="1" x14ac:dyDescent="0.25">
      <c r="B172" s="47" t="s">
        <v>6552</v>
      </c>
      <c r="C172" s="47" t="str">
        <f>C171</f>
        <v>ASIGNACIÓN PARA LA CIENCIA, TECNOLOGÍA E INNOVACIÓN - CONVOCATORIAS 2021 - AMBIENTE Y DESARROLLO SOSTENIBLE</v>
      </c>
      <c r="D172" s="47"/>
      <c r="E172" s="47" t="str">
        <f>E171</f>
        <v>25000</v>
      </c>
      <c r="F172" s="47"/>
      <c r="G172" s="47" t="str">
        <f>G171</f>
        <v>CUNDINAMARCA</v>
      </c>
      <c r="H172" s="47" t="s">
        <v>10655</v>
      </c>
      <c r="I172" s="48">
        <f>SUBTOTAL(9,I171:I171)</f>
        <v>1718277811</v>
      </c>
      <c r="J172" s="48">
        <f>SUBTOTAL(9,J171:J171)</f>
        <v>1718277811</v>
      </c>
      <c r="K172" s="49">
        <f>J172/I172</f>
        <v>1</v>
      </c>
      <c r="L172" s="48">
        <f>SUBTOTAL(9,L171:L171)</f>
        <v>0</v>
      </c>
      <c r="M172" s="48">
        <f>SUBTOTAL(9,M171:M171)</f>
        <v>0</v>
      </c>
      <c r="N172" s="50" t="str">
        <f>IFERROR((M172/L172),"N.A")</f>
        <v>N.A</v>
      </c>
      <c r="O172" s="28"/>
      <c r="P172" s="28"/>
      <c r="Q172" s="28"/>
      <c r="R172" s="28"/>
      <c r="S172" s="25"/>
    </row>
    <row r="173" spans="2:19" s="16" customFormat="1" outlineLevel="2" x14ac:dyDescent="0.25">
      <c r="B173" s="16" t="s">
        <v>180</v>
      </c>
      <c r="C173" s="16" t="s">
        <v>157</v>
      </c>
      <c r="D173" s="16" t="s">
        <v>111</v>
      </c>
      <c r="E173" s="16" t="s">
        <v>112</v>
      </c>
      <c r="G173" s="16" t="s">
        <v>113</v>
      </c>
      <c r="H173" s="16" t="s">
        <v>24</v>
      </c>
      <c r="I173" s="31">
        <v>520000</v>
      </c>
      <c r="J173" s="31">
        <v>520000</v>
      </c>
      <c r="K173" s="45">
        <f>IFERROR((J173/I173),0)</f>
        <v>1</v>
      </c>
      <c r="L173" s="31"/>
      <c r="M173" s="31"/>
      <c r="N173" s="39"/>
      <c r="O173" s="28"/>
      <c r="P173" s="28"/>
      <c r="Q173" s="28"/>
      <c r="R173" s="28"/>
      <c r="S173" s="25"/>
    </row>
    <row r="174" spans="2:19" s="16" customFormat="1" outlineLevel="2" x14ac:dyDescent="0.25">
      <c r="B174" s="16" t="s">
        <v>180</v>
      </c>
      <c r="C174" s="16" t="s">
        <v>157</v>
      </c>
      <c r="D174" s="16" t="s">
        <v>111</v>
      </c>
      <c r="E174" s="16" t="s">
        <v>112</v>
      </c>
      <c r="G174" s="16" t="s">
        <v>113</v>
      </c>
      <c r="H174" s="16" t="s">
        <v>19</v>
      </c>
      <c r="I174" s="31">
        <v>4262654271</v>
      </c>
      <c r="J174" s="31">
        <v>4262654271</v>
      </c>
      <c r="K174" s="45">
        <f>IFERROR((J174/I174),0)</f>
        <v>1</v>
      </c>
      <c r="L174" s="31"/>
      <c r="M174" s="31"/>
      <c r="N174" s="39"/>
      <c r="O174" s="28"/>
      <c r="P174" s="28"/>
      <c r="Q174" s="28"/>
      <c r="R174" s="28"/>
      <c r="S174" s="25"/>
    </row>
    <row r="175" spans="2:19" s="16" customFormat="1" outlineLevel="2" x14ac:dyDescent="0.25">
      <c r="B175" s="16" t="s">
        <v>180</v>
      </c>
      <c r="C175" s="16" t="s">
        <v>157</v>
      </c>
      <c r="D175" s="16" t="s">
        <v>111</v>
      </c>
      <c r="E175" s="16" t="s">
        <v>112</v>
      </c>
      <c r="G175" s="16" t="s">
        <v>113</v>
      </c>
      <c r="H175" s="16" t="s">
        <v>29</v>
      </c>
      <c r="I175" s="31">
        <v>10000</v>
      </c>
      <c r="J175" s="31">
        <v>10000</v>
      </c>
      <c r="K175" s="45">
        <f>IFERROR((J175/I175),0)</f>
        <v>1</v>
      </c>
      <c r="L175" s="31"/>
      <c r="M175" s="31"/>
      <c r="N175" s="39"/>
      <c r="O175" s="28"/>
      <c r="P175" s="28"/>
      <c r="Q175" s="28"/>
      <c r="R175" s="28"/>
      <c r="S175" s="25"/>
    </row>
    <row r="176" spans="2:19" s="16" customFormat="1" outlineLevel="1" x14ac:dyDescent="0.25">
      <c r="B176" s="47" t="s">
        <v>6553</v>
      </c>
      <c r="C176" s="47" t="str">
        <f>C175</f>
        <v>ASIGNACIÓN PARA LA CIENCIA, TECNOLOGÍA E INNOVACIÓN - CONVOCATORIAS 2021 - AMBIENTE Y DESARROLLO SOSTENIBLE</v>
      </c>
      <c r="D176" s="47"/>
      <c r="E176" s="47" t="str">
        <f>E175</f>
        <v>23000</v>
      </c>
      <c r="F176" s="47"/>
      <c r="G176" s="47" t="str">
        <f>G175</f>
        <v>CÓRDOBA</v>
      </c>
      <c r="H176" s="47" t="s">
        <v>10655</v>
      </c>
      <c r="I176" s="48">
        <f>SUBTOTAL(9,I173:I175)</f>
        <v>4263184271</v>
      </c>
      <c r="J176" s="48">
        <f>SUBTOTAL(9,J173:J175)</f>
        <v>4263184271</v>
      </c>
      <c r="K176" s="49">
        <f>J176/I176</f>
        <v>1</v>
      </c>
      <c r="L176" s="48">
        <f>SUBTOTAL(9,L173:L175)</f>
        <v>0</v>
      </c>
      <c r="M176" s="48">
        <f>SUBTOTAL(9,M173:M175)</f>
        <v>0</v>
      </c>
      <c r="N176" s="50" t="str">
        <f>IFERROR((M176/L176),"N.A")</f>
        <v>N.A</v>
      </c>
      <c r="O176" s="28"/>
      <c r="P176" s="28"/>
      <c r="Q176" s="28"/>
      <c r="R176" s="28"/>
      <c r="S176" s="25"/>
    </row>
    <row r="177" spans="2:19" s="16" customFormat="1" outlineLevel="2" x14ac:dyDescent="0.25">
      <c r="B177" s="16" t="s">
        <v>181</v>
      </c>
      <c r="C177" s="16" t="s">
        <v>157</v>
      </c>
      <c r="D177" s="16" t="s">
        <v>115</v>
      </c>
      <c r="E177" s="16" t="s">
        <v>116</v>
      </c>
      <c r="G177" s="16" t="s">
        <v>117</v>
      </c>
      <c r="H177" s="16" t="s">
        <v>19</v>
      </c>
      <c r="I177" s="31">
        <v>5387093301</v>
      </c>
      <c r="J177" s="31">
        <v>5387093301</v>
      </c>
      <c r="K177" s="45">
        <f>IFERROR((J177/I177),0)</f>
        <v>1</v>
      </c>
      <c r="L177" s="31"/>
      <c r="M177" s="31"/>
      <c r="N177" s="39"/>
      <c r="O177" s="28"/>
      <c r="P177" s="28"/>
      <c r="Q177" s="28"/>
      <c r="R177" s="28"/>
      <c r="S177" s="25"/>
    </row>
    <row r="178" spans="2:19" s="16" customFormat="1" outlineLevel="1" x14ac:dyDescent="0.25">
      <c r="B178" s="47" t="s">
        <v>6554</v>
      </c>
      <c r="C178" s="47" t="str">
        <f>C177</f>
        <v>ASIGNACIÓN PARA LA CIENCIA, TECNOLOGÍA E INNOVACIÓN - CONVOCATORIAS 2021 - AMBIENTE Y DESARROLLO SOSTENIBLE</v>
      </c>
      <c r="D178" s="47"/>
      <c r="E178" s="47" t="str">
        <f>E177</f>
        <v>20000</v>
      </c>
      <c r="F178" s="47"/>
      <c r="G178" s="47" t="str">
        <f>G177</f>
        <v>CESAR</v>
      </c>
      <c r="H178" s="47" t="s">
        <v>10655</v>
      </c>
      <c r="I178" s="48">
        <f>SUBTOTAL(9,I177:I177)</f>
        <v>5387093301</v>
      </c>
      <c r="J178" s="48">
        <f>SUBTOTAL(9,J177:J177)</f>
        <v>5387093301</v>
      </c>
      <c r="K178" s="49">
        <f>J178/I178</f>
        <v>1</v>
      </c>
      <c r="L178" s="48">
        <f>SUBTOTAL(9,L177:L177)</f>
        <v>0</v>
      </c>
      <c r="M178" s="48">
        <f>SUBTOTAL(9,M177:M177)</f>
        <v>0</v>
      </c>
      <c r="N178" s="50" t="str">
        <f>IFERROR((M178/L178),"N.A")</f>
        <v>N.A</v>
      </c>
      <c r="O178" s="28"/>
      <c r="P178" s="28"/>
      <c r="Q178" s="28"/>
      <c r="R178" s="28"/>
      <c r="S178" s="25"/>
    </row>
    <row r="179" spans="2:19" s="16" customFormat="1" outlineLevel="2" x14ac:dyDescent="0.25">
      <c r="B179" s="16" t="s">
        <v>182</v>
      </c>
      <c r="C179" s="16" t="s">
        <v>157</v>
      </c>
      <c r="D179" s="16" t="s">
        <v>119</v>
      </c>
      <c r="E179" s="16" t="s">
        <v>120</v>
      </c>
      <c r="G179" s="16" t="s">
        <v>121</v>
      </c>
      <c r="H179" s="16" t="s">
        <v>19</v>
      </c>
      <c r="I179" s="31">
        <v>3275234413</v>
      </c>
      <c r="J179" s="31">
        <v>3275234413</v>
      </c>
      <c r="K179" s="45">
        <f>IFERROR((J179/I179),0)</f>
        <v>1</v>
      </c>
      <c r="L179" s="31"/>
      <c r="M179" s="31"/>
      <c r="N179" s="39"/>
      <c r="O179" s="28"/>
      <c r="P179" s="28"/>
      <c r="Q179" s="28"/>
      <c r="R179" s="28"/>
      <c r="S179" s="25"/>
    </row>
    <row r="180" spans="2:19" s="16" customFormat="1" outlineLevel="1" x14ac:dyDescent="0.25">
      <c r="B180" s="47" t="s">
        <v>6555</v>
      </c>
      <c r="C180" s="47" t="str">
        <f>C179</f>
        <v>ASIGNACIÓN PARA LA CIENCIA, TECNOLOGÍA E INNOVACIÓN - CONVOCATORIAS 2021 - AMBIENTE Y DESARROLLO SOSTENIBLE</v>
      </c>
      <c r="D180" s="47"/>
      <c r="E180" s="47" t="str">
        <f>E179</f>
        <v>19000</v>
      </c>
      <c r="F180" s="47"/>
      <c r="G180" s="47" t="str">
        <f>G179</f>
        <v>CAUCA</v>
      </c>
      <c r="H180" s="47" t="s">
        <v>10655</v>
      </c>
      <c r="I180" s="48">
        <f>SUBTOTAL(9,I179:I179)</f>
        <v>3275234413</v>
      </c>
      <c r="J180" s="48">
        <f>SUBTOTAL(9,J179:J179)</f>
        <v>3275234413</v>
      </c>
      <c r="K180" s="49">
        <f>J180/I180</f>
        <v>1</v>
      </c>
      <c r="L180" s="48">
        <f>SUBTOTAL(9,L179:L179)</f>
        <v>0</v>
      </c>
      <c r="M180" s="48">
        <f>SUBTOTAL(9,M179:M179)</f>
        <v>0</v>
      </c>
      <c r="N180" s="50" t="str">
        <f>IFERROR((M180/L180),"N.A")</f>
        <v>N.A</v>
      </c>
      <c r="O180" s="28"/>
      <c r="P180" s="28"/>
      <c r="Q180" s="28"/>
      <c r="R180" s="28"/>
      <c r="S180" s="25"/>
    </row>
    <row r="181" spans="2:19" s="16" customFormat="1" outlineLevel="2" x14ac:dyDescent="0.25">
      <c r="B181" s="16" t="s">
        <v>183</v>
      </c>
      <c r="C181" s="16" t="s">
        <v>157</v>
      </c>
      <c r="D181" s="16" t="s">
        <v>123</v>
      </c>
      <c r="E181" s="16" t="s">
        <v>124</v>
      </c>
      <c r="G181" s="16" t="s">
        <v>125</v>
      </c>
      <c r="H181" s="16" t="s">
        <v>19</v>
      </c>
      <c r="I181" s="31">
        <v>2074374601</v>
      </c>
      <c r="J181" s="31">
        <v>2074374601</v>
      </c>
      <c r="K181" s="45">
        <f>IFERROR((J181/I181),0)</f>
        <v>1</v>
      </c>
      <c r="L181" s="31"/>
      <c r="M181" s="31"/>
      <c r="N181" s="39"/>
      <c r="O181" s="28"/>
      <c r="P181" s="28"/>
      <c r="Q181" s="28"/>
      <c r="R181" s="28"/>
      <c r="S181" s="25"/>
    </row>
    <row r="182" spans="2:19" s="16" customFormat="1" outlineLevel="1" x14ac:dyDescent="0.25">
      <c r="B182" s="47" t="s">
        <v>6556</v>
      </c>
      <c r="C182" s="47" t="str">
        <f>C181</f>
        <v>ASIGNACIÓN PARA LA CIENCIA, TECNOLOGÍA E INNOVACIÓN - CONVOCATORIAS 2021 - AMBIENTE Y DESARROLLO SOSTENIBLE</v>
      </c>
      <c r="D182" s="47"/>
      <c r="E182" s="47" t="str">
        <f>E181</f>
        <v>18000</v>
      </c>
      <c r="F182" s="47"/>
      <c r="G182" s="47" t="str">
        <f>G181</f>
        <v>CAQUETÁ</v>
      </c>
      <c r="H182" s="47" t="s">
        <v>10655</v>
      </c>
      <c r="I182" s="48">
        <f>SUBTOTAL(9,I181:I181)</f>
        <v>2074374601</v>
      </c>
      <c r="J182" s="48">
        <f>SUBTOTAL(9,J181:J181)</f>
        <v>2074374601</v>
      </c>
      <c r="K182" s="49">
        <f>J182/I182</f>
        <v>1</v>
      </c>
      <c r="L182" s="48">
        <f>SUBTOTAL(9,L181:L181)</f>
        <v>0</v>
      </c>
      <c r="M182" s="48">
        <f>SUBTOTAL(9,M181:M181)</f>
        <v>0</v>
      </c>
      <c r="N182" s="50" t="str">
        <f>IFERROR((M182/L182),"N.A")</f>
        <v>N.A</v>
      </c>
      <c r="O182" s="28"/>
      <c r="P182" s="28"/>
      <c r="Q182" s="28"/>
      <c r="R182" s="28"/>
      <c r="S182" s="25"/>
    </row>
    <row r="183" spans="2:19" s="16" customFormat="1" outlineLevel="2" x14ac:dyDescent="0.25">
      <c r="B183" s="16" t="s">
        <v>184</v>
      </c>
      <c r="C183" s="16" t="s">
        <v>157</v>
      </c>
      <c r="D183" s="16" t="s">
        <v>127</v>
      </c>
      <c r="E183" s="16" t="s">
        <v>128</v>
      </c>
      <c r="G183" s="16" t="s">
        <v>129</v>
      </c>
      <c r="H183" s="16" t="s">
        <v>19</v>
      </c>
      <c r="I183" s="31">
        <v>2973537412</v>
      </c>
      <c r="J183" s="31">
        <v>2973537412</v>
      </c>
      <c r="K183" s="45">
        <f>IFERROR((J183/I183),0)</f>
        <v>1</v>
      </c>
      <c r="L183" s="31"/>
      <c r="M183" s="31"/>
      <c r="N183" s="39"/>
      <c r="O183" s="28"/>
      <c r="P183" s="28"/>
      <c r="Q183" s="28"/>
      <c r="R183" s="28"/>
      <c r="S183" s="25"/>
    </row>
    <row r="184" spans="2:19" s="16" customFormat="1" outlineLevel="1" x14ac:dyDescent="0.25">
      <c r="B184" s="47" t="s">
        <v>6557</v>
      </c>
      <c r="C184" s="47" t="str">
        <f>C183</f>
        <v>ASIGNACIÓN PARA LA CIENCIA, TECNOLOGÍA E INNOVACIÓN - CONVOCATORIAS 2021 - AMBIENTE Y DESARROLLO SOSTENIBLE</v>
      </c>
      <c r="D184" s="47"/>
      <c r="E184" s="47" t="str">
        <f>E183</f>
        <v>17000</v>
      </c>
      <c r="F184" s="47"/>
      <c r="G184" s="47" t="str">
        <f>G183</f>
        <v>CALDAS</v>
      </c>
      <c r="H184" s="47" t="s">
        <v>10655</v>
      </c>
      <c r="I184" s="48">
        <f>SUBTOTAL(9,I183:I183)</f>
        <v>2973537412</v>
      </c>
      <c r="J184" s="48">
        <f>SUBTOTAL(9,J183:J183)</f>
        <v>2973537412</v>
      </c>
      <c r="K184" s="49">
        <f>J184/I184</f>
        <v>1</v>
      </c>
      <c r="L184" s="48">
        <f>SUBTOTAL(9,L183:L183)</f>
        <v>0</v>
      </c>
      <c r="M184" s="48">
        <f>SUBTOTAL(9,M183:M183)</f>
        <v>0</v>
      </c>
      <c r="N184" s="50" t="str">
        <f>IFERROR((M184/L184),"N.A")</f>
        <v>N.A</v>
      </c>
      <c r="O184" s="28"/>
      <c r="P184" s="28"/>
      <c r="Q184" s="28"/>
      <c r="R184" s="28"/>
      <c r="S184" s="25"/>
    </row>
    <row r="185" spans="2:19" s="16" customFormat="1" outlineLevel="2" x14ac:dyDescent="0.25">
      <c r="B185" s="16" t="s">
        <v>185</v>
      </c>
      <c r="C185" s="16" t="s">
        <v>157</v>
      </c>
      <c r="D185" s="16" t="s">
        <v>131</v>
      </c>
      <c r="E185" s="16" t="s">
        <v>132</v>
      </c>
      <c r="G185" s="16" t="s">
        <v>133</v>
      </c>
      <c r="H185" s="16" t="s">
        <v>19</v>
      </c>
      <c r="I185" s="31">
        <v>399238232</v>
      </c>
      <c r="J185" s="31">
        <v>399238232</v>
      </c>
      <c r="K185" s="45">
        <f>IFERROR((J185/I185),0)</f>
        <v>1</v>
      </c>
      <c r="L185" s="31"/>
      <c r="M185" s="31"/>
      <c r="N185" s="39"/>
      <c r="O185" s="28"/>
      <c r="P185" s="28"/>
      <c r="Q185" s="28"/>
      <c r="R185" s="28"/>
      <c r="S185" s="25"/>
    </row>
    <row r="186" spans="2:19" s="16" customFormat="1" outlineLevel="1" x14ac:dyDescent="0.25">
      <c r="B186" s="47" t="s">
        <v>6558</v>
      </c>
      <c r="C186" s="47" t="str">
        <f>C185</f>
        <v>ASIGNACIÓN PARA LA CIENCIA, TECNOLOGÍA E INNOVACIÓN - CONVOCATORIAS 2021 - AMBIENTE Y DESARROLLO SOSTENIBLE</v>
      </c>
      <c r="D186" s="47"/>
      <c r="E186" s="47" t="str">
        <f>E185</f>
        <v>15000</v>
      </c>
      <c r="F186" s="47"/>
      <c r="G186" s="47" t="str">
        <f>G185</f>
        <v>BOYACÁ</v>
      </c>
      <c r="H186" s="47" t="s">
        <v>10655</v>
      </c>
      <c r="I186" s="48">
        <f>SUBTOTAL(9,I185:I185)</f>
        <v>399238232</v>
      </c>
      <c r="J186" s="48">
        <f>SUBTOTAL(9,J185:J185)</f>
        <v>399238232</v>
      </c>
      <c r="K186" s="49">
        <f>J186/I186</f>
        <v>1</v>
      </c>
      <c r="L186" s="48">
        <f>SUBTOTAL(9,L185:L185)</f>
        <v>0</v>
      </c>
      <c r="M186" s="48">
        <f>SUBTOTAL(9,M185:M185)</f>
        <v>0</v>
      </c>
      <c r="N186" s="50" t="str">
        <f>IFERROR((M186/L186),"N.A")</f>
        <v>N.A</v>
      </c>
      <c r="O186" s="28"/>
      <c r="P186" s="28"/>
      <c r="Q186" s="28"/>
      <c r="R186" s="28"/>
      <c r="S186" s="25"/>
    </row>
    <row r="187" spans="2:19" s="16" customFormat="1" outlineLevel="2" x14ac:dyDescent="0.25">
      <c r="B187" s="16" t="s">
        <v>186</v>
      </c>
      <c r="C187" s="16" t="s">
        <v>157</v>
      </c>
      <c r="D187" s="16" t="s">
        <v>135</v>
      </c>
      <c r="E187" s="16" t="s">
        <v>136</v>
      </c>
      <c r="G187" s="16" t="s">
        <v>135</v>
      </c>
      <c r="H187" s="16" t="s">
        <v>19</v>
      </c>
      <c r="I187" s="31">
        <v>2344122503</v>
      </c>
      <c r="J187" s="31">
        <v>2344122503</v>
      </c>
      <c r="K187" s="45">
        <f>IFERROR((J187/I187),0)</f>
        <v>1</v>
      </c>
      <c r="L187" s="31"/>
      <c r="M187" s="31"/>
      <c r="N187" s="39"/>
      <c r="O187" s="28"/>
      <c r="P187" s="28"/>
      <c r="Q187" s="28"/>
      <c r="R187" s="28"/>
      <c r="S187" s="25"/>
    </row>
    <row r="188" spans="2:19" s="16" customFormat="1" outlineLevel="1" x14ac:dyDescent="0.25">
      <c r="B188" s="47" t="s">
        <v>6559</v>
      </c>
      <c r="C188" s="47" t="str">
        <f>C187</f>
        <v>ASIGNACIÓN PARA LA CIENCIA, TECNOLOGÍA E INNOVACIÓN - CONVOCATORIAS 2021 - AMBIENTE Y DESARROLLO SOSTENIBLE</v>
      </c>
      <c r="D188" s="47"/>
      <c r="E188" s="47" t="str">
        <f>E187</f>
        <v>13000</v>
      </c>
      <c r="F188" s="47"/>
      <c r="G188" s="47" t="str">
        <f>G187</f>
        <v>BOLÍVAR</v>
      </c>
      <c r="H188" s="47" t="s">
        <v>10655</v>
      </c>
      <c r="I188" s="48">
        <f>SUBTOTAL(9,I187:I187)</f>
        <v>2344122503</v>
      </c>
      <c r="J188" s="48">
        <f>SUBTOTAL(9,J187:J187)</f>
        <v>2344122503</v>
      </c>
      <c r="K188" s="49">
        <f>J188/I188</f>
        <v>1</v>
      </c>
      <c r="L188" s="48">
        <f>SUBTOTAL(9,L187:L187)</f>
        <v>0</v>
      </c>
      <c r="M188" s="48">
        <f>SUBTOTAL(9,M187:M187)</f>
        <v>0</v>
      </c>
      <c r="N188" s="50" t="str">
        <f>IFERROR((M188/L188),"N.A")</f>
        <v>N.A</v>
      </c>
      <c r="O188" s="28"/>
      <c r="P188" s="28"/>
      <c r="Q188" s="28"/>
      <c r="R188" s="28"/>
      <c r="S188" s="25"/>
    </row>
    <row r="189" spans="2:19" s="16" customFormat="1" outlineLevel="2" x14ac:dyDescent="0.25">
      <c r="B189" s="16" t="s">
        <v>187</v>
      </c>
      <c r="C189" s="16" t="s">
        <v>157</v>
      </c>
      <c r="D189" s="16" t="s">
        <v>138</v>
      </c>
      <c r="E189" s="16" t="s">
        <v>139</v>
      </c>
      <c r="G189" s="16" t="s">
        <v>140</v>
      </c>
      <c r="H189" s="16" t="s">
        <v>19</v>
      </c>
      <c r="I189" s="31">
        <v>1847213621</v>
      </c>
      <c r="J189" s="31">
        <v>1847213621</v>
      </c>
      <c r="K189" s="45">
        <f>IFERROR((J189/I189),0)</f>
        <v>1</v>
      </c>
      <c r="L189" s="31"/>
      <c r="M189" s="31"/>
      <c r="N189" s="39"/>
      <c r="O189" s="28"/>
      <c r="P189" s="28"/>
      <c r="Q189" s="28"/>
      <c r="R189" s="28"/>
      <c r="S189" s="25"/>
    </row>
    <row r="190" spans="2:19" s="16" customFormat="1" outlineLevel="1" x14ac:dyDescent="0.25">
      <c r="B190" s="47" t="s">
        <v>6560</v>
      </c>
      <c r="C190" s="47" t="str">
        <f>C189</f>
        <v>ASIGNACIÓN PARA LA CIENCIA, TECNOLOGÍA E INNOVACIÓN - CONVOCATORIAS 2021 - AMBIENTE Y DESARROLLO SOSTENIBLE</v>
      </c>
      <c r="D190" s="47"/>
      <c r="E190" s="47" t="str">
        <f>E189</f>
        <v>11000</v>
      </c>
      <c r="F190" s="47"/>
      <c r="G190" s="47" t="str">
        <f>G189</f>
        <v>BOGOTÁ, D.C.</v>
      </c>
      <c r="H190" s="47" t="s">
        <v>10655</v>
      </c>
      <c r="I190" s="48">
        <f>SUBTOTAL(9,I189:I189)</f>
        <v>1847213621</v>
      </c>
      <c r="J190" s="48">
        <f>SUBTOTAL(9,J189:J189)</f>
        <v>1847213621</v>
      </c>
      <c r="K190" s="49">
        <f>J190/I190</f>
        <v>1</v>
      </c>
      <c r="L190" s="48">
        <f>SUBTOTAL(9,L189:L189)</f>
        <v>0</v>
      </c>
      <c r="M190" s="48">
        <f>SUBTOTAL(9,M189:M189)</f>
        <v>0</v>
      </c>
      <c r="N190" s="50" t="str">
        <f>IFERROR((M190/L190),"N.A")</f>
        <v>N.A</v>
      </c>
      <c r="O190" s="28"/>
      <c r="P190" s="28"/>
      <c r="Q190" s="28"/>
      <c r="R190" s="28"/>
      <c r="S190" s="25"/>
    </row>
    <row r="191" spans="2:19" s="16" customFormat="1" outlineLevel="2" x14ac:dyDescent="0.25">
      <c r="B191" s="16" t="s">
        <v>188</v>
      </c>
      <c r="C191" s="16" t="s">
        <v>157</v>
      </c>
      <c r="D191" s="16" t="s">
        <v>142</v>
      </c>
      <c r="E191" s="16" t="s">
        <v>143</v>
      </c>
      <c r="G191" s="16" t="s">
        <v>144</v>
      </c>
      <c r="H191" s="16" t="s">
        <v>19</v>
      </c>
      <c r="I191" s="31">
        <v>1414292306</v>
      </c>
      <c r="J191" s="31">
        <v>1414292306</v>
      </c>
      <c r="K191" s="45">
        <f>IFERROR((J191/I191),0)</f>
        <v>1</v>
      </c>
      <c r="L191" s="31"/>
      <c r="M191" s="31"/>
      <c r="N191" s="39"/>
      <c r="O191" s="28"/>
      <c r="P191" s="28"/>
      <c r="Q191" s="28"/>
      <c r="R191" s="28"/>
      <c r="S191" s="25"/>
    </row>
    <row r="192" spans="2:19" s="16" customFormat="1" outlineLevel="1" x14ac:dyDescent="0.25">
      <c r="B192" s="47" t="s">
        <v>6561</v>
      </c>
      <c r="C192" s="47" t="str">
        <f>C191</f>
        <v>ASIGNACIÓN PARA LA CIENCIA, TECNOLOGÍA E INNOVACIÓN - CONVOCATORIAS 2021 - AMBIENTE Y DESARROLLO SOSTENIBLE</v>
      </c>
      <c r="D192" s="47"/>
      <c r="E192" s="47" t="str">
        <f>E191</f>
        <v>08000</v>
      </c>
      <c r="F192" s="47"/>
      <c r="G192" s="47" t="str">
        <f>G191</f>
        <v>ATLÁNTICO</v>
      </c>
      <c r="H192" s="47" t="s">
        <v>10655</v>
      </c>
      <c r="I192" s="48">
        <f>SUBTOTAL(9,I191:I191)</f>
        <v>1414292306</v>
      </c>
      <c r="J192" s="48">
        <f>SUBTOTAL(9,J191:J191)</f>
        <v>1414292306</v>
      </c>
      <c r="K192" s="49">
        <f>J192/I192</f>
        <v>1</v>
      </c>
      <c r="L192" s="48">
        <f>SUBTOTAL(9,L191:L191)</f>
        <v>0</v>
      </c>
      <c r="M192" s="48">
        <f>SUBTOTAL(9,M191:M191)</f>
        <v>0</v>
      </c>
      <c r="N192" s="50" t="str">
        <f>IFERROR((M192/L192),"N.A")</f>
        <v>N.A</v>
      </c>
      <c r="O192" s="28"/>
      <c r="P192" s="28"/>
      <c r="Q192" s="28"/>
      <c r="R192" s="28"/>
      <c r="S192" s="25"/>
    </row>
    <row r="193" spans="2:19" s="16" customFormat="1" outlineLevel="2" x14ac:dyDescent="0.25">
      <c r="B193" s="16" t="s">
        <v>189</v>
      </c>
      <c r="C193" s="16" t="s">
        <v>157</v>
      </c>
      <c r="D193" s="16" t="s">
        <v>146</v>
      </c>
      <c r="E193" s="16" t="s">
        <v>147</v>
      </c>
      <c r="G193" s="16" t="s">
        <v>148</v>
      </c>
      <c r="H193" s="16" t="s">
        <v>19</v>
      </c>
      <c r="I193" s="31">
        <v>5260408188</v>
      </c>
      <c r="J193" s="31">
        <v>5260408188</v>
      </c>
      <c r="K193" s="45">
        <f>IFERROR((J193/I193),0)</f>
        <v>1</v>
      </c>
      <c r="L193" s="31"/>
      <c r="M193" s="31"/>
      <c r="N193" s="39"/>
      <c r="O193" s="28"/>
      <c r="P193" s="28"/>
      <c r="Q193" s="28"/>
      <c r="R193" s="28"/>
      <c r="S193" s="25"/>
    </row>
    <row r="194" spans="2:19" s="16" customFormat="1" outlineLevel="1" x14ac:dyDescent="0.25">
      <c r="B194" s="47" t="s">
        <v>6562</v>
      </c>
      <c r="C194" s="47" t="str">
        <f>C193</f>
        <v>ASIGNACIÓN PARA LA CIENCIA, TECNOLOGÍA E INNOVACIÓN - CONVOCATORIAS 2021 - AMBIENTE Y DESARROLLO SOSTENIBLE</v>
      </c>
      <c r="D194" s="47"/>
      <c r="E194" s="47" t="str">
        <f>E193</f>
        <v>05000</v>
      </c>
      <c r="F194" s="47"/>
      <c r="G194" s="47" t="str">
        <f>G193</f>
        <v>ANTIOQUIA</v>
      </c>
      <c r="H194" s="47" t="s">
        <v>10655</v>
      </c>
      <c r="I194" s="48">
        <f>SUBTOTAL(9,I193:I193)</f>
        <v>5260408188</v>
      </c>
      <c r="J194" s="48">
        <f>SUBTOTAL(9,J193:J193)</f>
        <v>5260408188</v>
      </c>
      <c r="K194" s="49">
        <f>J194/I194</f>
        <v>1</v>
      </c>
      <c r="L194" s="48">
        <f>SUBTOTAL(9,L193:L193)</f>
        <v>0</v>
      </c>
      <c r="M194" s="48">
        <f>SUBTOTAL(9,M193:M193)</f>
        <v>0</v>
      </c>
      <c r="N194" s="50" t="str">
        <f>IFERROR((M194/L194),"N.A")</f>
        <v>N.A</v>
      </c>
      <c r="O194" s="28"/>
      <c r="P194" s="28"/>
      <c r="Q194" s="28"/>
      <c r="R194" s="28"/>
      <c r="S194" s="25"/>
    </row>
    <row r="195" spans="2:19" s="16" customFormat="1" outlineLevel="2" x14ac:dyDescent="0.25">
      <c r="B195" s="16" t="s">
        <v>190</v>
      </c>
      <c r="C195" s="16" t="s">
        <v>191</v>
      </c>
      <c r="D195" s="16" t="s">
        <v>16</v>
      </c>
      <c r="E195" s="16" t="s">
        <v>17</v>
      </c>
      <c r="G195" s="16" t="s">
        <v>18</v>
      </c>
      <c r="H195" s="16" t="s">
        <v>19</v>
      </c>
      <c r="I195" s="31">
        <v>1078729388</v>
      </c>
      <c r="J195" s="31">
        <v>1078729388</v>
      </c>
      <c r="K195" s="45">
        <f>IFERROR((J195/I195),0)</f>
        <v>1</v>
      </c>
      <c r="L195" s="31"/>
      <c r="M195" s="31"/>
      <c r="N195" s="39"/>
      <c r="O195" s="28"/>
      <c r="P195" s="28"/>
      <c r="Q195" s="28"/>
      <c r="R195" s="28"/>
      <c r="S195" s="25"/>
    </row>
    <row r="196" spans="2:19" s="16" customFormat="1" outlineLevel="1" x14ac:dyDescent="0.25">
      <c r="B196" s="47" t="s">
        <v>6563</v>
      </c>
      <c r="C196" s="47" t="str">
        <f>C195</f>
        <v>ASIGNACIÓN PARA LA INVERSIÓN REGIONAL - PARÁGRAFO 8° TRANSITORIO DEL ART. 361 DE LA C.P.</v>
      </c>
      <c r="D196" s="47"/>
      <c r="E196" s="47" t="str">
        <f>E195</f>
        <v>99000</v>
      </c>
      <c r="F196" s="47"/>
      <c r="G196" s="47" t="str">
        <f>G195</f>
        <v>VICHADA</v>
      </c>
      <c r="H196" s="47" t="s">
        <v>10655</v>
      </c>
      <c r="I196" s="48">
        <f>SUBTOTAL(9,I195:I195)</f>
        <v>1078729388</v>
      </c>
      <c r="J196" s="48">
        <f>SUBTOTAL(9,J195:J195)</f>
        <v>1078729388</v>
      </c>
      <c r="K196" s="49">
        <f>J196/I196</f>
        <v>1</v>
      </c>
      <c r="L196" s="48">
        <f>SUBTOTAL(9,L195:L195)</f>
        <v>0</v>
      </c>
      <c r="M196" s="48">
        <f>SUBTOTAL(9,M195:M195)</f>
        <v>0</v>
      </c>
      <c r="N196" s="50" t="str">
        <f>IFERROR((M196/L196),"N.A")</f>
        <v>N.A</v>
      </c>
      <c r="O196" s="28"/>
      <c r="P196" s="28"/>
      <c r="Q196" s="28"/>
      <c r="R196" s="28"/>
      <c r="S196" s="25"/>
    </row>
    <row r="197" spans="2:19" s="16" customFormat="1" outlineLevel="2" x14ac:dyDescent="0.25">
      <c r="B197" s="16" t="s">
        <v>192</v>
      </c>
      <c r="C197" s="16" t="s">
        <v>191</v>
      </c>
      <c r="D197" s="16" t="s">
        <v>21</v>
      </c>
      <c r="E197" s="16" t="s">
        <v>22</v>
      </c>
      <c r="G197" s="16" t="s">
        <v>23</v>
      </c>
      <c r="H197" s="16" t="s">
        <v>19</v>
      </c>
      <c r="I197" s="31">
        <v>80651384</v>
      </c>
      <c r="J197" s="31">
        <v>80651384</v>
      </c>
      <c r="K197" s="45">
        <f>IFERROR((J197/I197),0)</f>
        <v>1</v>
      </c>
      <c r="L197" s="31"/>
      <c r="M197" s="31"/>
      <c r="N197" s="39"/>
      <c r="O197" s="28"/>
      <c r="P197" s="28"/>
      <c r="Q197" s="28"/>
      <c r="R197" s="28"/>
      <c r="S197" s="25"/>
    </row>
    <row r="198" spans="2:19" s="16" customFormat="1" outlineLevel="1" x14ac:dyDescent="0.25">
      <c r="B198" s="47" t="s">
        <v>6564</v>
      </c>
      <c r="C198" s="47" t="str">
        <f>C197</f>
        <v>ASIGNACIÓN PARA LA INVERSIÓN REGIONAL - PARÁGRAFO 8° TRANSITORIO DEL ART. 361 DE LA C.P.</v>
      </c>
      <c r="D198" s="47"/>
      <c r="E198" s="47" t="str">
        <f>E197</f>
        <v>97000</v>
      </c>
      <c r="F198" s="47"/>
      <c r="G198" s="47" t="str">
        <f>G197</f>
        <v>VAUPÉS</v>
      </c>
      <c r="H198" s="47" t="s">
        <v>10655</v>
      </c>
      <c r="I198" s="48">
        <f>SUBTOTAL(9,I197:I197)</f>
        <v>80651384</v>
      </c>
      <c r="J198" s="48">
        <f>SUBTOTAL(9,J197:J197)</f>
        <v>80651384</v>
      </c>
      <c r="K198" s="49">
        <f>J198/I198</f>
        <v>1</v>
      </c>
      <c r="L198" s="48">
        <f>SUBTOTAL(9,L197:L197)</f>
        <v>0</v>
      </c>
      <c r="M198" s="48">
        <f>SUBTOTAL(9,M197:M197)</f>
        <v>0</v>
      </c>
      <c r="N198" s="50" t="str">
        <f>IFERROR((M198/L198),"N.A")</f>
        <v>N.A</v>
      </c>
      <c r="O198" s="28"/>
      <c r="P198" s="28"/>
      <c r="Q198" s="28"/>
      <c r="R198" s="28"/>
      <c r="S198" s="25"/>
    </row>
    <row r="199" spans="2:19" s="16" customFormat="1" outlineLevel="2" x14ac:dyDescent="0.25">
      <c r="B199" s="16" t="s">
        <v>193</v>
      </c>
      <c r="C199" s="16" t="s">
        <v>191</v>
      </c>
      <c r="D199" s="16" t="s">
        <v>26</v>
      </c>
      <c r="E199" s="16" t="s">
        <v>27</v>
      </c>
      <c r="G199" s="16" t="s">
        <v>28</v>
      </c>
      <c r="H199" s="16" t="s">
        <v>19</v>
      </c>
      <c r="I199" s="31">
        <v>9475933</v>
      </c>
      <c r="J199" s="31">
        <v>9475933</v>
      </c>
      <c r="K199" s="45">
        <f>IFERROR((J199/I199),0)</f>
        <v>1</v>
      </c>
      <c r="L199" s="31"/>
      <c r="M199" s="31"/>
      <c r="N199" s="39"/>
      <c r="O199" s="28"/>
      <c r="P199" s="28"/>
      <c r="Q199" s="28"/>
      <c r="R199" s="28"/>
      <c r="S199" s="25"/>
    </row>
    <row r="200" spans="2:19" s="16" customFormat="1" outlineLevel="1" x14ac:dyDescent="0.25">
      <c r="B200" s="47" t="s">
        <v>6565</v>
      </c>
      <c r="C200" s="47" t="str">
        <f>C199</f>
        <v>ASIGNACIÓN PARA LA INVERSIÓN REGIONAL - PARÁGRAFO 8° TRANSITORIO DEL ART. 361 DE LA C.P.</v>
      </c>
      <c r="D200" s="47"/>
      <c r="E200" s="47" t="str">
        <f>E199</f>
        <v>95000</v>
      </c>
      <c r="F200" s="47"/>
      <c r="G200" s="47" t="str">
        <f>G199</f>
        <v>GUAVIARE</v>
      </c>
      <c r="H200" s="47" t="s">
        <v>10655</v>
      </c>
      <c r="I200" s="48">
        <f>SUBTOTAL(9,I199:I199)</f>
        <v>9475933</v>
      </c>
      <c r="J200" s="48">
        <f>SUBTOTAL(9,J199:J199)</f>
        <v>9475933</v>
      </c>
      <c r="K200" s="49">
        <f>J200/I200</f>
        <v>1</v>
      </c>
      <c r="L200" s="48">
        <f>SUBTOTAL(9,L199:L199)</f>
        <v>0</v>
      </c>
      <c r="M200" s="48">
        <f>SUBTOTAL(9,M199:M199)</f>
        <v>0</v>
      </c>
      <c r="N200" s="50" t="str">
        <f>IFERROR((M200/L200),"N.A")</f>
        <v>N.A</v>
      </c>
      <c r="O200" s="28"/>
      <c r="P200" s="28"/>
      <c r="Q200" s="28"/>
      <c r="R200" s="28"/>
      <c r="S200" s="25"/>
    </row>
    <row r="201" spans="2:19" s="16" customFormat="1" outlineLevel="2" x14ac:dyDescent="0.25">
      <c r="B201" s="16" t="s">
        <v>194</v>
      </c>
      <c r="C201" s="16" t="s">
        <v>191</v>
      </c>
      <c r="D201" s="16" t="s">
        <v>31</v>
      </c>
      <c r="E201" s="16" t="s">
        <v>32</v>
      </c>
      <c r="G201" s="16" t="s">
        <v>33</v>
      </c>
      <c r="H201" s="16" t="s">
        <v>19</v>
      </c>
      <c r="I201" s="31">
        <v>231017</v>
      </c>
      <c r="J201" s="31">
        <v>231017</v>
      </c>
      <c r="K201" s="45">
        <f>IFERROR((J201/I201),0)</f>
        <v>1</v>
      </c>
      <c r="L201" s="31"/>
      <c r="M201" s="31"/>
      <c r="N201" s="39"/>
      <c r="O201" s="28"/>
      <c r="P201" s="28"/>
      <c r="Q201" s="28"/>
      <c r="R201" s="28"/>
      <c r="S201" s="25"/>
    </row>
    <row r="202" spans="2:19" s="16" customFormat="1" outlineLevel="1" x14ac:dyDescent="0.25">
      <c r="B202" s="47" t="s">
        <v>6566</v>
      </c>
      <c r="C202" s="47" t="str">
        <f>C201</f>
        <v>ASIGNACIÓN PARA LA INVERSIÓN REGIONAL - PARÁGRAFO 8° TRANSITORIO DEL ART. 361 DE LA C.P.</v>
      </c>
      <c r="D202" s="47"/>
      <c r="E202" s="47" t="str">
        <f>E201</f>
        <v>94000</v>
      </c>
      <c r="F202" s="47"/>
      <c r="G202" s="47" t="str">
        <f>G201</f>
        <v>GUAINÍA</v>
      </c>
      <c r="H202" s="47" t="s">
        <v>10655</v>
      </c>
      <c r="I202" s="48">
        <f>SUBTOTAL(9,I201:I201)</f>
        <v>231017</v>
      </c>
      <c r="J202" s="48">
        <f>SUBTOTAL(9,J201:J201)</f>
        <v>231017</v>
      </c>
      <c r="K202" s="49">
        <f>J202/I202</f>
        <v>1</v>
      </c>
      <c r="L202" s="48">
        <f>SUBTOTAL(9,L201:L201)</f>
        <v>0</v>
      </c>
      <c r="M202" s="48">
        <f>SUBTOTAL(9,M201:M201)</f>
        <v>0</v>
      </c>
      <c r="N202" s="50" t="str">
        <f>IFERROR((M202/L202),"N.A")</f>
        <v>N.A</v>
      </c>
      <c r="O202" s="28"/>
      <c r="P202" s="28"/>
      <c r="Q202" s="28"/>
      <c r="R202" s="28"/>
      <c r="S202" s="25"/>
    </row>
    <row r="203" spans="2:19" s="16" customFormat="1" outlineLevel="2" x14ac:dyDescent="0.25">
      <c r="B203" s="16" t="s">
        <v>195</v>
      </c>
      <c r="C203" s="16" t="s">
        <v>191</v>
      </c>
      <c r="D203" s="16" t="s">
        <v>35</v>
      </c>
      <c r="E203" s="16" t="s">
        <v>36</v>
      </c>
      <c r="G203" s="16" t="s">
        <v>196</v>
      </c>
      <c r="H203" s="16" t="s">
        <v>19</v>
      </c>
      <c r="I203" s="31">
        <v>2566120351</v>
      </c>
      <c r="J203" s="31">
        <v>2566120351</v>
      </c>
      <c r="K203" s="45">
        <f>IFERROR((J203/I203),0)</f>
        <v>1</v>
      </c>
      <c r="L203" s="31"/>
      <c r="M203" s="31"/>
      <c r="N203" s="39"/>
      <c r="O203" s="28"/>
      <c r="P203" s="28"/>
      <c r="Q203" s="28"/>
      <c r="R203" s="28"/>
      <c r="S203" s="25"/>
    </row>
    <row r="204" spans="2:19" s="16" customFormat="1" outlineLevel="1" x14ac:dyDescent="0.25">
      <c r="B204" s="47" t="s">
        <v>6567</v>
      </c>
      <c r="C204" s="47" t="str">
        <f>C203</f>
        <v>ASIGNACIÓN PARA LA INVERSIÓN REGIONAL - PARÁGRAFO 8° TRANSITORIO DEL ART. 361 DE LA C.P.</v>
      </c>
      <c r="D204" s="47"/>
      <c r="E204" s="47" t="str">
        <f>E203</f>
        <v>91000</v>
      </c>
      <c r="F204" s="47"/>
      <c r="G204" s="47" t="str">
        <f>G203</f>
        <v>AMAZONAS</v>
      </c>
      <c r="H204" s="47" t="s">
        <v>10655</v>
      </c>
      <c r="I204" s="48">
        <f>SUBTOTAL(9,I203:I203)</f>
        <v>2566120351</v>
      </c>
      <c r="J204" s="48">
        <f>SUBTOTAL(9,J203:J203)</f>
        <v>2566120351</v>
      </c>
      <c r="K204" s="49">
        <f>J204/I204</f>
        <v>1</v>
      </c>
      <c r="L204" s="48">
        <f>SUBTOTAL(9,L203:L203)</f>
        <v>0</v>
      </c>
      <c r="M204" s="48">
        <f>SUBTOTAL(9,M203:M203)</f>
        <v>0</v>
      </c>
      <c r="N204" s="50" t="str">
        <f>IFERROR((M204/L204),"N.A")</f>
        <v>N.A</v>
      </c>
      <c r="O204" s="28"/>
      <c r="P204" s="28"/>
      <c r="Q204" s="28"/>
      <c r="R204" s="28"/>
      <c r="S204" s="25"/>
    </row>
    <row r="205" spans="2:19" s="16" customFormat="1" outlineLevel="2" x14ac:dyDescent="0.25">
      <c r="B205" s="16" t="s">
        <v>197</v>
      </c>
      <c r="C205" s="16" t="s">
        <v>191</v>
      </c>
      <c r="D205" s="16" t="s">
        <v>39</v>
      </c>
      <c r="E205" s="16" t="s">
        <v>40</v>
      </c>
      <c r="G205" s="16" t="s">
        <v>198</v>
      </c>
      <c r="H205" s="16" t="s">
        <v>19</v>
      </c>
      <c r="I205" s="31">
        <v>1498659592</v>
      </c>
      <c r="J205" s="31">
        <v>1498659592</v>
      </c>
      <c r="K205" s="45">
        <f>IFERROR((J205/I205),0)</f>
        <v>1</v>
      </c>
      <c r="L205" s="31"/>
      <c r="M205" s="31"/>
      <c r="N205" s="39"/>
      <c r="O205" s="28"/>
      <c r="P205" s="28"/>
      <c r="Q205" s="28"/>
      <c r="R205" s="28"/>
      <c r="S205" s="25"/>
    </row>
    <row r="206" spans="2:19" s="16" customFormat="1" outlineLevel="1" x14ac:dyDescent="0.25">
      <c r="B206" s="47" t="s">
        <v>6568</v>
      </c>
      <c r="C206" s="47" t="str">
        <f>C205</f>
        <v>ASIGNACIÓN PARA LA INVERSIÓN REGIONAL - PARÁGRAFO 8° TRANSITORIO DEL ART. 361 DE LA C.P.</v>
      </c>
      <c r="D206" s="47"/>
      <c r="E206" s="47" t="str">
        <f>E205</f>
        <v>88000</v>
      </c>
      <c r="F206" s="47"/>
      <c r="G206" s="47" t="str">
        <f>G205</f>
        <v>ARCHIPIÉLAGO DE SAN ANDRÉS</v>
      </c>
      <c r="H206" s="47" t="s">
        <v>10655</v>
      </c>
      <c r="I206" s="48">
        <f>SUBTOTAL(9,I205:I205)</f>
        <v>1498659592</v>
      </c>
      <c r="J206" s="48">
        <f>SUBTOTAL(9,J205:J205)</f>
        <v>1498659592</v>
      </c>
      <c r="K206" s="49">
        <f>J206/I206</f>
        <v>1</v>
      </c>
      <c r="L206" s="48">
        <f>SUBTOTAL(9,L205:L205)</f>
        <v>0</v>
      </c>
      <c r="M206" s="48">
        <f>SUBTOTAL(9,M205:M205)</f>
        <v>0</v>
      </c>
      <c r="N206" s="50" t="str">
        <f>IFERROR((M206/L206),"N.A")</f>
        <v>N.A</v>
      </c>
      <c r="O206" s="28"/>
      <c r="P206" s="28"/>
      <c r="Q206" s="28"/>
      <c r="R206" s="28"/>
      <c r="S206" s="25"/>
    </row>
    <row r="207" spans="2:19" s="16" customFormat="1" outlineLevel="2" x14ac:dyDescent="0.25">
      <c r="B207" s="16" t="s">
        <v>199</v>
      </c>
      <c r="C207" s="16" t="s">
        <v>191</v>
      </c>
      <c r="D207" s="16" t="s">
        <v>43</v>
      </c>
      <c r="E207" s="16" t="s">
        <v>44</v>
      </c>
      <c r="G207" s="16" t="s">
        <v>45</v>
      </c>
      <c r="H207" s="16" t="s">
        <v>19</v>
      </c>
      <c r="I207" s="31">
        <v>9754283088</v>
      </c>
      <c r="J207" s="31">
        <v>9754283088</v>
      </c>
      <c r="K207" s="45">
        <f>IFERROR((J207/I207),0)</f>
        <v>1</v>
      </c>
      <c r="L207" s="31"/>
      <c r="M207" s="31"/>
      <c r="N207" s="39"/>
      <c r="O207" s="28"/>
      <c r="P207" s="28"/>
      <c r="Q207" s="28"/>
      <c r="R207" s="28"/>
      <c r="S207" s="25"/>
    </row>
    <row r="208" spans="2:19" s="16" customFormat="1" outlineLevel="1" x14ac:dyDescent="0.25">
      <c r="B208" s="47" t="s">
        <v>6569</v>
      </c>
      <c r="C208" s="47" t="str">
        <f>C207</f>
        <v>ASIGNACIÓN PARA LA INVERSIÓN REGIONAL - PARÁGRAFO 8° TRANSITORIO DEL ART. 361 DE LA C.P.</v>
      </c>
      <c r="D208" s="47"/>
      <c r="E208" s="47" t="str">
        <f>E207</f>
        <v>86000</v>
      </c>
      <c r="F208" s="47"/>
      <c r="G208" s="47" t="str">
        <f>G207</f>
        <v>PUTUMAYO</v>
      </c>
      <c r="H208" s="47" t="s">
        <v>10655</v>
      </c>
      <c r="I208" s="48">
        <f>SUBTOTAL(9,I207:I207)</f>
        <v>9754283088</v>
      </c>
      <c r="J208" s="48">
        <f>SUBTOTAL(9,J207:J207)</f>
        <v>9754283088</v>
      </c>
      <c r="K208" s="49">
        <f>J208/I208</f>
        <v>1</v>
      </c>
      <c r="L208" s="48">
        <f>SUBTOTAL(9,L207:L207)</f>
        <v>0</v>
      </c>
      <c r="M208" s="48">
        <f>SUBTOTAL(9,M207:M207)</f>
        <v>0</v>
      </c>
      <c r="N208" s="50" t="str">
        <f>IFERROR((M208/L208),"N.A")</f>
        <v>N.A</v>
      </c>
      <c r="O208" s="28"/>
      <c r="P208" s="28"/>
      <c r="Q208" s="28"/>
      <c r="R208" s="28"/>
      <c r="S208" s="25"/>
    </row>
    <row r="209" spans="2:19" s="16" customFormat="1" outlineLevel="2" x14ac:dyDescent="0.25">
      <c r="B209" s="16" t="s">
        <v>200</v>
      </c>
      <c r="C209" s="16" t="s">
        <v>191</v>
      </c>
      <c r="D209" s="16" t="s">
        <v>47</v>
      </c>
      <c r="E209" s="16" t="s">
        <v>48</v>
      </c>
      <c r="G209" s="16" t="s">
        <v>49</v>
      </c>
      <c r="H209" s="16" t="s">
        <v>19</v>
      </c>
      <c r="I209" s="31">
        <v>9673874230</v>
      </c>
      <c r="J209" s="31">
        <v>9673874230</v>
      </c>
      <c r="K209" s="45">
        <f>IFERROR((J209/I209),0)</f>
        <v>1</v>
      </c>
      <c r="L209" s="31"/>
      <c r="M209" s="31"/>
      <c r="N209" s="39"/>
      <c r="O209" s="28"/>
      <c r="P209" s="28"/>
      <c r="Q209" s="28"/>
      <c r="R209" s="28"/>
      <c r="S209" s="25"/>
    </row>
    <row r="210" spans="2:19" s="16" customFormat="1" outlineLevel="1" x14ac:dyDescent="0.25">
      <c r="B210" s="47" t="s">
        <v>6570</v>
      </c>
      <c r="C210" s="47" t="str">
        <f>C209</f>
        <v>ASIGNACIÓN PARA LA INVERSIÓN REGIONAL - PARÁGRAFO 8° TRANSITORIO DEL ART. 361 DE LA C.P.</v>
      </c>
      <c r="D210" s="47"/>
      <c r="E210" s="47" t="str">
        <f>E209</f>
        <v>85000</v>
      </c>
      <c r="F210" s="47"/>
      <c r="G210" s="47" t="str">
        <f>G209</f>
        <v>CASANARE</v>
      </c>
      <c r="H210" s="47" t="s">
        <v>10655</v>
      </c>
      <c r="I210" s="48">
        <f>SUBTOTAL(9,I209:I209)</f>
        <v>9673874230</v>
      </c>
      <c r="J210" s="48">
        <f>SUBTOTAL(9,J209:J209)</f>
        <v>9673874230</v>
      </c>
      <c r="K210" s="49">
        <f>J210/I210</f>
        <v>1</v>
      </c>
      <c r="L210" s="48">
        <f>SUBTOTAL(9,L209:L209)</f>
        <v>0</v>
      </c>
      <c r="M210" s="48">
        <f>SUBTOTAL(9,M209:M209)</f>
        <v>0</v>
      </c>
      <c r="N210" s="50" t="str">
        <f>IFERROR((M210/L210),"N.A")</f>
        <v>N.A</v>
      </c>
      <c r="O210" s="28"/>
      <c r="P210" s="28"/>
      <c r="Q210" s="28"/>
      <c r="R210" s="28"/>
      <c r="S210" s="25"/>
    </row>
    <row r="211" spans="2:19" s="16" customFormat="1" outlineLevel="2" x14ac:dyDescent="0.25">
      <c r="B211" s="16" t="s">
        <v>201</v>
      </c>
      <c r="C211" s="16" t="s">
        <v>191</v>
      </c>
      <c r="D211" s="16" t="s">
        <v>51</v>
      </c>
      <c r="E211" s="16" t="s">
        <v>52</v>
      </c>
      <c r="G211" s="16" t="s">
        <v>53</v>
      </c>
      <c r="H211" s="16" t="s">
        <v>19</v>
      </c>
      <c r="I211" s="31">
        <v>80658916</v>
      </c>
      <c r="J211" s="31">
        <v>80658916</v>
      </c>
      <c r="K211" s="45">
        <f>IFERROR((J211/I211),0)</f>
        <v>1</v>
      </c>
      <c r="L211" s="31"/>
      <c r="M211" s="31"/>
      <c r="N211" s="39"/>
      <c r="O211" s="28"/>
      <c r="P211" s="28"/>
      <c r="Q211" s="28"/>
      <c r="R211" s="28"/>
      <c r="S211" s="25"/>
    </row>
    <row r="212" spans="2:19" s="16" customFormat="1" outlineLevel="1" x14ac:dyDescent="0.25">
      <c r="B212" s="47" t="s">
        <v>6571</v>
      </c>
      <c r="C212" s="47" t="str">
        <f>C211</f>
        <v>ASIGNACIÓN PARA LA INVERSIÓN REGIONAL - PARÁGRAFO 8° TRANSITORIO DEL ART. 361 DE LA C.P.</v>
      </c>
      <c r="D212" s="47"/>
      <c r="E212" s="47" t="str">
        <f>E211</f>
        <v>81000</v>
      </c>
      <c r="F212" s="47"/>
      <c r="G212" s="47" t="str">
        <f>G211</f>
        <v>ARAUCA</v>
      </c>
      <c r="H212" s="47" t="s">
        <v>10655</v>
      </c>
      <c r="I212" s="48">
        <f>SUBTOTAL(9,I211:I211)</f>
        <v>80658916</v>
      </c>
      <c r="J212" s="48">
        <f>SUBTOTAL(9,J211:J211)</f>
        <v>80658916</v>
      </c>
      <c r="K212" s="49">
        <f>J212/I212</f>
        <v>1</v>
      </c>
      <c r="L212" s="48">
        <f>SUBTOTAL(9,L211:L211)</f>
        <v>0</v>
      </c>
      <c r="M212" s="48">
        <f>SUBTOTAL(9,M211:M211)</f>
        <v>0</v>
      </c>
      <c r="N212" s="50" t="str">
        <f>IFERROR((M212/L212),"N.A")</f>
        <v>N.A</v>
      </c>
      <c r="O212" s="28"/>
      <c r="P212" s="28"/>
      <c r="Q212" s="28"/>
      <c r="R212" s="28"/>
      <c r="S212" s="25"/>
    </row>
    <row r="213" spans="2:19" s="16" customFormat="1" outlineLevel="2" x14ac:dyDescent="0.25">
      <c r="B213" s="16" t="s">
        <v>202</v>
      </c>
      <c r="C213" s="16" t="s">
        <v>191</v>
      </c>
      <c r="D213" s="16" t="s">
        <v>55</v>
      </c>
      <c r="E213" s="16" t="s">
        <v>56</v>
      </c>
      <c r="G213" s="16" t="s">
        <v>57</v>
      </c>
      <c r="H213" s="16" t="s">
        <v>24</v>
      </c>
      <c r="I213" s="31">
        <v>1565726598</v>
      </c>
      <c r="J213" s="31">
        <v>1565726598</v>
      </c>
      <c r="K213" s="45">
        <f>IFERROR((J213/I213),0)</f>
        <v>1</v>
      </c>
      <c r="L213" s="31"/>
      <c r="M213" s="31"/>
      <c r="N213" s="39"/>
      <c r="O213" s="28"/>
      <c r="P213" s="28"/>
      <c r="Q213" s="28"/>
      <c r="R213" s="28"/>
      <c r="S213" s="25"/>
    </row>
    <row r="214" spans="2:19" s="16" customFormat="1" outlineLevel="2" x14ac:dyDescent="0.25">
      <c r="B214" s="16" t="s">
        <v>202</v>
      </c>
      <c r="C214" s="16" t="s">
        <v>191</v>
      </c>
      <c r="D214" s="16" t="s">
        <v>55</v>
      </c>
      <c r="E214" s="16" t="s">
        <v>56</v>
      </c>
      <c r="G214" s="16" t="s">
        <v>57</v>
      </c>
      <c r="H214" s="16" t="s">
        <v>19</v>
      </c>
      <c r="I214" s="31">
        <v>3985600436</v>
      </c>
      <c r="J214" s="31">
        <v>3985600436</v>
      </c>
      <c r="K214" s="45">
        <f>IFERROR((J214/I214),0)</f>
        <v>1</v>
      </c>
      <c r="L214" s="31"/>
      <c r="M214" s="31"/>
      <c r="N214" s="39"/>
      <c r="O214" s="28"/>
      <c r="P214" s="28"/>
      <c r="Q214" s="28"/>
      <c r="R214" s="28"/>
      <c r="S214" s="25"/>
    </row>
    <row r="215" spans="2:19" s="16" customFormat="1" outlineLevel="2" x14ac:dyDescent="0.25">
      <c r="B215" s="16" t="s">
        <v>202</v>
      </c>
      <c r="C215" s="16" t="s">
        <v>191</v>
      </c>
      <c r="D215" s="16" t="s">
        <v>55</v>
      </c>
      <c r="E215" s="16" t="s">
        <v>56</v>
      </c>
      <c r="G215" s="16" t="s">
        <v>57</v>
      </c>
      <c r="H215" s="16" t="s">
        <v>29</v>
      </c>
      <c r="I215" s="31">
        <v>203324801</v>
      </c>
      <c r="J215" s="31">
        <v>203324801</v>
      </c>
      <c r="K215" s="45">
        <f>IFERROR((J215/I215),0)</f>
        <v>1</v>
      </c>
      <c r="L215" s="31"/>
      <c r="M215" s="31"/>
      <c r="N215" s="39"/>
      <c r="O215" s="28"/>
      <c r="P215" s="28"/>
      <c r="Q215" s="28"/>
      <c r="R215" s="28"/>
      <c r="S215" s="25"/>
    </row>
    <row r="216" spans="2:19" s="16" customFormat="1" outlineLevel="1" x14ac:dyDescent="0.25">
      <c r="B216" s="47" t="s">
        <v>6572</v>
      </c>
      <c r="C216" s="47" t="str">
        <f>C215</f>
        <v>ASIGNACIÓN PARA LA INVERSIÓN REGIONAL - PARÁGRAFO 8° TRANSITORIO DEL ART. 361 DE LA C.P.</v>
      </c>
      <c r="D216" s="47"/>
      <c r="E216" s="47" t="str">
        <f>E215</f>
        <v>76000</v>
      </c>
      <c r="F216" s="47"/>
      <c r="G216" s="47" t="str">
        <f>G215</f>
        <v>VALLE DEL CAUCA</v>
      </c>
      <c r="H216" s="47" t="s">
        <v>10655</v>
      </c>
      <c r="I216" s="48">
        <f>SUBTOTAL(9,I213:I215)</f>
        <v>5754651835</v>
      </c>
      <c r="J216" s="48">
        <f>SUBTOTAL(9,J213:J215)</f>
        <v>5754651835</v>
      </c>
      <c r="K216" s="49">
        <f>J216/I216</f>
        <v>1</v>
      </c>
      <c r="L216" s="48">
        <f>SUBTOTAL(9,L213:L215)</f>
        <v>0</v>
      </c>
      <c r="M216" s="48">
        <f>SUBTOTAL(9,M213:M215)</f>
        <v>0</v>
      </c>
      <c r="N216" s="50" t="str">
        <f>IFERROR((M216/L216),"N.A")</f>
        <v>N.A</v>
      </c>
      <c r="O216" s="28"/>
      <c r="P216" s="28"/>
      <c r="Q216" s="28"/>
      <c r="R216" s="28"/>
      <c r="S216" s="25"/>
    </row>
    <row r="217" spans="2:19" s="16" customFormat="1" outlineLevel="2" x14ac:dyDescent="0.25">
      <c r="B217" s="16" t="s">
        <v>203</v>
      </c>
      <c r="C217" s="16" t="s">
        <v>191</v>
      </c>
      <c r="D217" s="16" t="s">
        <v>59</v>
      </c>
      <c r="E217" s="16" t="s">
        <v>60</v>
      </c>
      <c r="G217" s="16" t="s">
        <v>61</v>
      </c>
      <c r="H217" s="16" t="s">
        <v>19</v>
      </c>
      <c r="I217" s="31">
        <v>59335269</v>
      </c>
      <c r="J217" s="31">
        <v>59335269</v>
      </c>
      <c r="K217" s="45">
        <f>IFERROR((J217/I217),0)</f>
        <v>1</v>
      </c>
      <c r="L217" s="31"/>
      <c r="M217" s="31"/>
      <c r="N217" s="39"/>
      <c r="O217" s="28"/>
      <c r="P217" s="28"/>
      <c r="Q217" s="28"/>
      <c r="R217" s="28"/>
      <c r="S217" s="25"/>
    </row>
    <row r="218" spans="2:19" s="16" customFormat="1" outlineLevel="1" x14ac:dyDescent="0.25">
      <c r="B218" s="47" t="s">
        <v>6573</v>
      </c>
      <c r="C218" s="47" t="str">
        <f>C217</f>
        <v>ASIGNACIÓN PARA LA INVERSIÓN REGIONAL - PARÁGRAFO 8° TRANSITORIO DEL ART. 361 DE LA C.P.</v>
      </c>
      <c r="D218" s="47"/>
      <c r="E218" s="47" t="str">
        <f>E217</f>
        <v>73000</v>
      </c>
      <c r="F218" s="47"/>
      <c r="G218" s="47" t="str">
        <f>G217</f>
        <v>TOLIMA</v>
      </c>
      <c r="H218" s="47" t="s">
        <v>10655</v>
      </c>
      <c r="I218" s="48">
        <f>SUBTOTAL(9,I217:I217)</f>
        <v>59335269</v>
      </c>
      <c r="J218" s="48">
        <f>SUBTOTAL(9,J217:J217)</f>
        <v>59335269</v>
      </c>
      <c r="K218" s="49">
        <f>J218/I218</f>
        <v>1</v>
      </c>
      <c r="L218" s="48">
        <f>SUBTOTAL(9,L217:L217)</f>
        <v>0</v>
      </c>
      <c r="M218" s="48">
        <f>SUBTOTAL(9,M217:M217)</f>
        <v>0</v>
      </c>
      <c r="N218" s="50" t="str">
        <f>IFERROR((M218/L218),"N.A")</f>
        <v>N.A</v>
      </c>
      <c r="O218" s="28"/>
      <c r="P218" s="28"/>
      <c r="Q218" s="28"/>
      <c r="R218" s="28"/>
      <c r="S218" s="25"/>
    </row>
    <row r="219" spans="2:19" s="16" customFormat="1" outlineLevel="2" x14ac:dyDescent="0.25">
      <c r="B219" s="16" t="s">
        <v>204</v>
      </c>
      <c r="C219" s="16" t="s">
        <v>191</v>
      </c>
      <c r="D219" s="16" t="s">
        <v>63</v>
      </c>
      <c r="E219" s="16" t="s">
        <v>64</v>
      </c>
      <c r="G219" s="16" t="s">
        <v>65</v>
      </c>
      <c r="H219" s="16" t="s">
        <v>19</v>
      </c>
      <c r="I219" s="31">
        <v>112688197</v>
      </c>
      <c r="J219" s="31">
        <v>112688197</v>
      </c>
      <c r="K219" s="45">
        <f>IFERROR((J219/I219),0)</f>
        <v>1</v>
      </c>
      <c r="L219" s="31"/>
      <c r="M219" s="31"/>
      <c r="N219" s="39"/>
      <c r="O219" s="28"/>
      <c r="P219" s="28"/>
      <c r="Q219" s="28"/>
      <c r="R219" s="28"/>
      <c r="S219" s="25"/>
    </row>
    <row r="220" spans="2:19" s="16" customFormat="1" outlineLevel="1" x14ac:dyDescent="0.25">
      <c r="B220" s="47" t="s">
        <v>6574</v>
      </c>
      <c r="C220" s="47" t="str">
        <f>C219</f>
        <v>ASIGNACIÓN PARA LA INVERSIÓN REGIONAL - PARÁGRAFO 8° TRANSITORIO DEL ART. 361 DE LA C.P.</v>
      </c>
      <c r="D220" s="47"/>
      <c r="E220" s="47" t="str">
        <f>E219</f>
        <v>70000</v>
      </c>
      <c r="F220" s="47"/>
      <c r="G220" s="47" t="str">
        <f>G219</f>
        <v>SUCRE</v>
      </c>
      <c r="H220" s="47" t="s">
        <v>10655</v>
      </c>
      <c r="I220" s="48">
        <f>SUBTOTAL(9,I219:I219)</f>
        <v>112688197</v>
      </c>
      <c r="J220" s="48">
        <f>SUBTOTAL(9,J219:J219)</f>
        <v>112688197</v>
      </c>
      <c r="K220" s="49">
        <f>J220/I220</f>
        <v>1</v>
      </c>
      <c r="L220" s="48">
        <f>SUBTOTAL(9,L219:L219)</f>
        <v>0</v>
      </c>
      <c r="M220" s="48">
        <f>SUBTOTAL(9,M219:M219)</f>
        <v>0</v>
      </c>
      <c r="N220" s="50" t="str">
        <f>IFERROR((M220/L220),"N.A")</f>
        <v>N.A</v>
      </c>
      <c r="O220" s="28"/>
      <c r="P220" s="28"/>
      <c r="Q220" s="28"/>
      <c r="R220" s="28"/>
      <c r="S220" s="25"/>
    </row>
    <row r="221" spans="2:19" s="16" customFormat="1" outlineLevel="2" x14ac:dyDescent="0.25">
      <c r="B221" s="16" t="s">
        <v>205</v>
      </c>
      <c r="C221" s="16" t="s">
        <v>191</v>
      </c>
      <c r="D221" s="16" t="s">
        <v>67</v>
      </c>
      <c r="E221" s="16" t="s">
        <v>68</v>
      </c>
      <c r="G221" s="16" t="s">
        <v>69</v>
      </c>
      <c r="H221" s="16" t="s">
        <v>19</v>
      </c>
      <c r="I221" s="31">
        <v>123494968</v>
      </c>
      <c r="J221" s="31">
        <v>123494968</v>
      </c>
      <c r="K221" s="45">
        <f>IFERROR((J221/I221),0)</f>
        <v>1</v>
      </c>
      <c r="L221" s="31"/>
      <c r="M221" s="31"/>
      <c r="N221" s="39"/>
      <c r="O221" s="28"/>
      <c r="P221" s="28"/>
      <c r="Q221" s="28"/>
      <c r="R221" s="28"/>
      <c r="S221" s="25"/>
    </row>
    <row r="222" spans="2:19" s="16" customFormat="1" outlineLevel="1" x14ac:dyDescent="0.25">
      <c r="B222" s="47" t="s">
        <v>6575</v>
      </c>
      <c r="C222" s="47" t="str">
        <f>C221</f>
        <v>ASIGNACIÓN PARA LA INVERSIÓN REGIONAL - PARÁGRAFO 8° TRANSITORIO DEL ART. 361 DE LA C.P.</v>
      </c>
      <c r="D222" s="47"/>
      <c r="E222" s="47" t="str">
        <f>E221</f>
        <v>68000</v>
      </c>
      <c r="F222" s="47"/>
      <c r="G222" s="47" t="str">
        <f>G221</f>
        <v>SANTANDER</v>
      </c>
      <c r="H222" s="47" t="s">
        <v>10655</v>
      </c>
      <c r="I222" s="48">
        <f>SUBTOTAL(9,I221:I221)</f>
        <v>123494968</v>
      </c>
      <c r="J222" s="48">
        <f>SUBTOTAL(9,J221:J221)</f>
        <v>123494968</v>
      </c>
      <c r="K222" s="49">
        <f>J222/I222</f>
        <v>1</v>
      </c>
      <c r="L222" s="48">
        <f>SUBTOTAL(9,L221:L221)</f>
        <v>0</v>
      </c>
      <c r="M222" s="48">
        <f>SUBTOTAL(9,M221:M221)</f>
        <v>0</v>
      </c>
      <c r="N222" s="50" t="str">
        <f>IFERROR((M222/L222),"N.A")</f>
        <v>N.A</v>
      </c>
      <c r="O222" s="28"/>
      <c r="P222" s="28"/>
      <c r="Q222" s="28"/>
      <c r="R222" s="28"/>
      <c r="S222" s="25"/>
    </row>
    <row r="223" spans="2:19" s="16" customFormat="1" outlineLevel="2" x14ac:dyDescent="0.25">
      <c r="B223" s="16" t="s">
        <v>206</v>
      </c>
      <c r="C223" s="16" t="s">
        <v>191</v>
      </c>
      <c r="D223" s="16" t="s">
        <v>75</v>
      </c>
      <c r="E223" s="16" t="s">
        <v>76</v>
      </c>
      <c r="G223" s="16" t="s">
        <v>207</v>
      </c>
      <c r="H223" s="16" t="s">
        <v>19</v>
      </c>
      <c r="I223" s="31">
        <v>6269583176</v>
      </c>
      <c r="J223" s="31">
        <v>6269583176</v>
      </c>
      <c r="K223" s="45">
        <f>IFERROR((J223/I223),0)</f>
        <v>1</v>
      </c>
      <c r="L223" s="31"/>
      <c r="M223" s="31"/>
      <c r="N223" s="39"/>
      <c r="O223" s="28"/>
      <c r="P223" s="28"/>
      <c r="Q223" s="28"/>
      <c r="R223" s="28"/>
      <c r="S223" s="25"/>
    </row>
    <row r="224" spans="2:19" s="16" customFormat="1" outlineLevel="1" x14ac:dyDescent="0.25">
      <c r="B224" s="47" t="s">
        <v>6576</v>
      </c>
      <c r="C224" s="47" t="str">
        <f>C223</f>
        <v>ASIGNACIÓN PARA LA INVERSIÓN REGIONAL - PARÁGRAFO 8° TRANSITORIO DEL ART. 361 DE LA C.P.</v>
      </c>
      <c r="D224" s="47"/>
      <c r="E224" s="47" t="str">
        <f>E223</f>
        <v>63000</v>
      </c>
      <c r="F224" s="47"/>
      <c r="G224" s="47" t="str">
        <f>G223</f>
        <v>QUINDÍO</v>
      </c>
      <c r="H224" s="47" t="s">
        <v>10655</v>
      </c>
      <c r="I224" s="48">
        <f>SUBTOTAL(9,I223:I223)</f>
        <v>6269583176</v>
      </c>
      <c r="J224" s="48">
        <f>SUBTOTAL(9,J223:J223)</f>
        <v>6269583176</v>
      </c>
      <c r="K224" s="49">
        <f>J224/I224</f>
        <v>1</v>
      </c>
      <c r="L224" s="48">
        <f>SUBTOTAL(9,L223:L223)</f>
        <v>0</v>
      </c>
      <c r="M224" s="48">
        <f>SUBTOTAL(9,M223:M223)</f>
        <v>0</v>
      </c>
      <c r="N224" s="50" t="str">
        <f>IFERROR((M224/L224),"N.A")</f>
        <v>N.A</v>
      </c>
      <c r="O224" s="28"/>
      <c r="P224" s="28"/>
      <c r="Q224" s="28"/>
      <c r="R224" s="28"/>
      <c r="S224" s="25"/>
    </row>
    <row r="225" spans="2:19" s="16" customFormat="1" outlineLevel="2" x14ac:dyDescent="0.25">
      <c r="B225" s="16" t="s">
        <v>208</v>
      </c>
      <c r="C225" s="16" t="s">
        <v>191</v>
      </c>
      <c r="D225" s="16" t="s">
        <v>79</v>
      </c>
      <c r="E225" s="16" t="s">
        <v>80</v>
      </c>
      <c r="G225" s="16" t="s">
        <v>81</v>
      </c>
      <c r="H225" s="16" t="s">
        <v>19</v>
      </c>
      <c r="I225" s="31">
        <v>190618287</v>
      </c>
      <c r="J225" s="31">
        <v>190618287</v>
      </c>
      <c r="K225" s="45">
        <f>IFERROR((J225/I225),0)</f>
        <v>1</v>
      </c>
      <c r="L225" s="31"/>
      <c r="M225" s="31"/>
      <c r="N225" s="39"/>
      <c r="O225" s="28"/>
      <c r="P225" s="28"/>
      <c r="Q225" s="28"/>
      <c r="R225" s="28"/>
      <c r="S225" s="25"/>
    </row>
    <row r="226" spans="2:19" s="16" customFormat="1" outlineLevel="1" x14ac:dyDescent="0.25">
      <c r="B226" s="47" t="s">
        <v>6577</v>
      </c>
      <c r="C226" s="47" t="str">
        <f>C225</f>
        <v>ASIGNACIÓN PARA LA INVERSIÓN REGIONAL - PARÁGRAFO 8° TRANSITORIO DEL ART. 361 DE LA C.P.</v>
      </c>
      <c r="D226" s="47"/>
      <c r="E226" s="47" t="str">
        <f>E225</f>
        <v>54000</v>
      </c>
      <c r="F226" s="47"/>
      <c r="G226" s="47" t="str">
        <f>G225</f>
        <v>NORTE DE SANTANDER</v>
      </c>
      <c r="H226" s="47" t="s">
        <v>10655</v>
      </c>
      <c r="I226" s="48">
        <f>SUBTOTAL(9,I225:I225)</f>
        <v>190618287</v>
      </c>
      <c r="J226" s="48">
        <f>SUBTOTAL(9,J225:J225)</f>
        <v>190618287</v>
      </c>
      <c r="K226" s="49">
        <f>J226/I226</f>
        <v>1</v>
      </c>
      <c r="L226" s="48">
        <f>SUBTOTAL(9,L225:L225)</f>
        <v>0</v>
      </c>
      <c r="M226" s="48">
        <f>SUBTOTAL(9,M225:M225)</f>
        <v>0</v>
      </c>
      <c r="N226" s="50" t="str">
        <f>IFERROR((M226/L226),"N.A")</f>
        <v>N.A</v>
      </c>
      <c r="O226" s="28"/>
      <c r="P226" s="28"/>
      <c r="Q226" s="28"/>
      <c r="R226" s="28"/>
      <c r="S226" s="25"/>
    </row>
    <row r="227" spans="2:19" s="16" customFormat="1" outlineLevel="2" x14ac:dyDescent="0.25">
      <c r="B227" s="16" t="s">
        <v>209</v>
      </c>
      <c r="C227" s="16" t="s">
        <v>191</v>
      </c>
      <c r="D227" s="16" t="s">
        <v>83</v>
      </c>
      <c r="E227" s="16" t="s">
        <v>84</v>
      </c>
      <c r="G227" s="16" t="s">
        <v>85</v>
      </c>
      <c r="H227" s="16" t="s">
        <v>24</v>
      </c>
      <c r="I227" s="31">
        <v>1345831228</v>
      </c>
      <c r="J227" s="31">
        <v>1345831228</v>
      </c>
      <c r="K227" s="45">
        <f>IFERROR((J227/I227),0)</f>
        <v>1</v>
      </c>
      <c r="L227" s="31"/>
      <c r="M227" s="31"/>
      <c r="N227" s="39"/>
      <c r="O227" s="28"/>
      <c r="P227" s="28"/>
      <c r="Q227" s="28"/>
      <c r="R227" s="28"/>
      <c r="S227" s="25"/>
    </row>
    <row r="228" spans="2:19" s="16" customFormat="1" outlineLevel="2" x14ac:dyDescent="0.25">
      <c r="B228" s="16" t="s">
        <v>209</v>
      </c>
      <c r="C228" s="16" t="s">
        <v>191</v>
      </c>
      <c r="D228" s="16" t="s">
        <v>83</v>
      </c>
      <c r="E228" s="16" t="s">
        <v>84</v>
      </c>
      <c r="G228" s="16" t="s">
        <v>85</v>
      </c>
      <c r="H228" s="16" t="s">
        <v>19</v>
      </c>
      <c r="I228" s="31">
        <v>12848605702</v>
      </c>
      <c r="J228" s="31">
        <v>12848605702</v>
      </c>
      <c r="K228" s="45">
        <f>IFERROR((J228/I228),0)</f>
        <v>1</v>
      </c>
      <c r="L228" s="31"/>
      <c r="M228" s="31"/>
      <c r="N228" s="39"/>
      <c r="O228" s="28"/>
      <c r="P228" s="28"/>
      <c r="Q228" s="28"/>
      <c r="R228" s="28"/>
      <c r="S228" s="25"/>
    </row>
    <row r="229" spans="2:19" s="16" customFormat="1" outlineLevel="2" x14ac:dyDescent="0.25">
      <c r="B229" s="16" t="s">
        <v>209</v>
      </c>
      <c r="C229" s="16" t="s">
        <v>191</v>
      </c>
      <c r="D229" s="16" t="s">
        <v>83</v>
      </c>
      <c r="E229" s="16" t="s">
        <v>84</v>
      </c>
      <c r="G229" s="16" t="s">
        <v>85</v>
      </c>
      <c r="H229" s="16" t="s">
        <v>29</v>
      </c>
      <c r="I229" s="31">
        <v>4757254782</v>
      </c>
      <c r="J229" s="31">
        <v>4757254782</v>
      </c>
      <c r="K229" s="45">
        <f>IFERROR((J229/I229),0)</f>
        <v>1</v>
      </c>
      <c r="L229" s="31"/>
      <c r="M229" s="31"/>
      <c r="N229" s="39"/>
      <c r="O229" s="28"/>
      <c r="P229" s="28"/>
      <c r="Q229" s="28"/>
      <c r="R229" s="28"/>
      <c r="S229" s="25"/>
    </row>
    <row r="230" spans="2:19" s="16" customFormat="1" outlineLevel="1" x14ac:dyDescent="0.25">
      <c r="B230" s="47" t="s">
        <v>6578</v>
      </c>
      <c r="C230" s="47" t="str">
        <f>C229</f>
        <v>ASIGNACIÓN PARA LA INVERSIÓN REGIONAL - PARÁGRAFO 8° TRANSITORIO DEL ART. 361 DE LA C.P.</v>
      </c>
      <c r="D230" s="47"/>
      <c r="E230" s="47" t="str">
        <f>E229</f>
        <v>52000</v>
      </c>
      <c r="F230" s="47"/>
      <c r="G230" s="47" t="str">
        <f>G229</f>
        <v>NARIÑO</v>
      </c>
      <c r="H230" s="47" t="s">
        <v>10655</v>
      </c>
      <c r="I230" s="48">
        <f>SUBTOTAL(9,I227:I229)</f>
        <v>18951691712</v>
      </c>
      <c r="J230" s="48">
        <f>SUBTOTAL(9,J227:J229)</f>
        <v>18951691712</v>
      </c>
      <c r="K230" s="49">
        <f>J230/I230</f>
        <v>1</v>
      </c>
      <c r="L230" s="48">
        <f>SUBTOTAL(9,L227:L229)</f>
        <v>0</v>
      </c>
      <c r="M230" s="48">
        <f>SUBTOTAL(9,M227:M229)</f>
        <v>0</v>
      </c>
      <c r="N230" s="50" t="str">
        <f>IFERROR((M230/L230),"N.A")</f>
        <v>N.A</v>
      </c>
      <c r="O230" s="28"/>
      <c r="P230" s="28"/>
      <c r="Q230" s="28"/>
      <c r="R230" s="28"/>
      <c r="S230" s="25"/>
    </row>
    <row r="231" spans="2:19" s="16" customFormat="1" outlineLevel="2" x14ac:dyDescent="0.25">
      <c r="B231" s="16" t="s">
        <v>210</v>
      </c>
      <c r="C231" s="16" t="s">
        <v>191</v>
      </c>
      <c r="D231" s="16" t="s">
        <v>87</v>
      </c>
      <c r="E231" s="16" t="s">
        <v>88</v>
      </c>
      <c r="G231" s="16" t="s">
        <v>89</v>
      </c>
      <c r="H231" s="16" t="s">
        <v>19</v>
      </c>
      <c r="I231" s="31">
        <v>1258816579</v>
      </c>
      <c r="J231" s="31">
        <v>1258816579</v>
      </c>
      <c r="K231" s="45">
        <f>IFERROR((J231/I231),0)</f>
        <v>1</v>
      </c>
      <c r="L231" s="31"/>
      <c r="M231" s="31"/>
      <c r="N231" s="39"/>
      <c r="O231" s="28"/>
      <c r="P231" s="28"/>
      <c r="Q231" s="28"/>
      <c r="R231" s="28"/>
      <c r="S231" s="25"/>
    </row>
    <row r="232" spans="2:19" s="16" customFormat="1" outlineLevel="1" x14ac:dyDescent="0.25">
      <c r="B232" s="47" t="s">
        <v>6579</v>
      </c>
      <c r="C232" s="47" t="str">
        <f>C231</f>
        <v>ASIGNACIÓN PARA LA INVERSIÓN REGIONAL - PARÁGRAFO 8° TRANSITORIO DEL ART. 361 DE LA C.P.</v>
      </c>
      <c r="D232" s="47"/>
      <c r="E232" s="47" t="str">
        <f>E231</f>
        <v>50000</v>
      </c>
      <c r="F232" s="47"/>
      <c r="G232" s="47" t="str">
        <f>G231</f>
        <v>META</v>
      </c>
      <c r="H232" s="47" t="s">
        <v>10655</v>
      </c>
      <c r="I232" s="48">
        <f>SUBTOTAL(9,I231:I231)</f>
        <v>1258816579</v>
      </c>
      <c r="J232" s="48">
        <f>SUBTOTAL(9,J231:J231)</f>
        <v>1258816579</v>
      </c>
      <c r="K232" s="49">
        <f>J232/I232</f>
        <v>1</v>
      </c>
      <c r="L232" s="48">
        <f>SUBTOTAL(9,L231:L231)</f>
        <v>0</v>
      </c>
      <c r="M232" s="48">
        <f>SUBTOTAL(9,M231:M231)</f>
        <v>0</v>
      </c>
      <c r="N232" s="50" t="str">
        <f>IFERROR((M232/L232),"N.A")</f>
        <v>N.A</v>
      </c>
      <c r="O232" s="28"/>
      <c r="P232" s="28"/>
      <c r="Q232" s="28"/>
      <c r="R232" s="28"/>
      <c r="S232" s="25"/>
    </row>
    <row r="233" spans="2:19" s="16" customFormat="1" outlineLevel="2" x14ac:dyDescent="0.25">
      <c r="B233" s="16" t="s">
        <v>211</v>
      </c>
      <c r="C233" s="16" t="s">
        <v>191</v>
      </c>
      <c r="D233" s="16" t="s">
        <v>91</v>
      </c>
      <c r="E233" s="16" t="s">
        <v>92</v>
      </c>
      <c r="G233" s="16" t="s">
        <v>93</v>
      </c>
      <c r="H233" s="16" t="s">
        <v>19</v>
      </c>
      <c r="I233" s="31">
        <v>422965144</v>
      </c>
      <c r="J233" s="31">
        <v>422965144</v>
      </c>
      <c r="K233" s="45">
        <f>IFERROR((J233/I233),0)</f>
        <v>1</v>
      </c>
      <c r="L233" s="31"/>
      <c r="M233" s="31"/>
      <c r="N233" s="39"/>
      <c r="O233" s="28"/>
      <c r="P233" s="28"/>
      <c r="Q233" s="28"/>
      <c r="R233" s="28"/>
      <c r="S233" s="25"/>
    </row>
    <row r="234" spans="2:19" s="16" customFormat="1" outlineLevel="1" x14ac:dyDescent="0.25">
      <c r="B234" s="47" t="s">
        <v>6580</v>
      </c>
      <c r="C234" s="47" t="str">
        <f>C233</f>
        <v>ASIGNACIÓN PARA LA INVERSIÓN REGIONAL - PARÁGRAFO 8° TRANSITORIO DEL ART. 361 DE LA C.P.</v>
      </c>
      <c r="D234" s="47"/>
      <c r="E234" s="47" t="str">
        <f>E233</f>
        <v>47000</v>
      </c>
      <c r="F234" s="47"/>
      <c r="G234" s="47" t="str">
        <f>G233</f>
        <v>MAGDALENA</v>
      </c>
      <c r="H234" s="47" t="s">
        <v>10655</v>
      </c>
      <c r="I234" s="48">
        <f>SUBTOTAL(9,I233:I233)</f>
        <v>422965144</v>
      </c>
      <c r="J234" s="48">
        <f>SUBTOTAL(9,J233:J233)</f>
        <v>422965144</v>
      </c>
      <c r="K234" s="49">
        <f>J234/I234</f>
        <v>1</v>
      </c>
      <c r="L234" s="48">
        <f>SUBTOTAL(9,L233:L233)</f>
        <v>0</v>
      </c>
      <c r="M234" s="48">
        <f>SUBTOTAL(9,M233:M233)</f>
        <v>0</v>
      </c>
      <c r="N234" s="50" t="str">
        <f>IFERROR((M234/L234),"N.A")</f>
        <v>N.A</v>
      </c>
      <c r="O234" s="28"/>
      <c r="P234" s="28"/>
      <c r="Q234" s="28"/>
      <c r="R234" s="28"/>
      <c r="S234" s="25"/>
    </row>
    <row r="235" spans="2:19" s="16" customFormat="1" outlineLevel="2" x14ac:dyDescent="0.25">
      <c r="B235" s="16" t="s">
        <v>212</v>
      </c>
      <c r="C235" s="16" t="s">
        <v>191</v>
      </c>
      <c r="D235" s="16" t="s">
        <v>95</v>
      </c>
      <c r="E235" s="16" t="s">
        <v>96</v>
      </c>
      <c r="G235" s="16" t="s">
        <v>97</v>
      </c>
      <c r="H235" s="16" t="s">
        <v>19</v>
      </c>
      <c r="I235" s="31">
        <v>601283411</v>
      </c>
      <c r="J235" s="31">
        <v>601283411</v>
      </c>
      <c r="K235" s="45">
        <f>IFERROR((J235/I235),0)</f>
        <v>1</v>
      </c>
      <c r="L235" s="31"/>
      <c r="M235" s="31"/>
      <c r="N235" s="39"/>
      <c r="O235" s="28"/>
      <c r="P235" s="28"/>
      <c r="Q235" s="28"/>
      <c r="R235" s="28"/>
      <c r="S235" s="25"/>
    </row>
    <row r="236" spans="2:19" s="16" customFormat="1" outlineLevel="1" x14ac:dyDescent="0.25">
      <c r="B236" s="47" t="s">
        <v>6581</v>
      </c>
      <c r="C236" s="47" t="str">
        <f>C235</f>
        <v>ASIGNACIÓN PARA LA INVERSIÓN REGIONAL - PARÁGRAFO 8° TRANSITORIO DEL ART. 361 DE LA C.P.</v>
      </c>
      <c r="D236" s="47"/>
      <c r="E236" s="47" t="str">
        <f>E235</f>
        <v>44000</v>
      </c>
      <c r="F236" s="47"/>
      <c r="G236" s="47" t="str">
        <f>G235</f>
        <v>LA GUAJIRA</v>
      </c>
      <c r="H236" s="47" t="s">
        <v>10655</v>
      </c>
      <c r="I236" s="48">
        <f>SUBTOTAL(9,I235:I235)</f>
        <v>601283411</v>
      </c>
      <c r="J236" s="48">
        <f>SUBTOTAL(9,J235:J235)</f>
        <v>601283411</v>
      </c>
      <c r="K236" s="49">
        <f>J236/I236</f>
        <v>1</v>
      </c>
      <c r="L236" s="48">
        <f>SUBTOTAL(9,L235:L235)</f>
        <v>0</v>
      </c>
      <c r="M236" s="48">
        <f>SUBTOTAL(9,M235:M235)</f>
        <v>0</v>
      </c>
      <c r="N236" s="50" t="str">
        <f>IFERROR((M236/L236),"N.A")</f>
        <v>N.A</v>
      </c>
      <c r="O236" s="28"/>
      <c r="P236" s="28"/>
      <c r="Q236" s="28"/>
      <c r="R236" s="28"/>
      <c r="S236" s="25"/>
    </row>
    <row r="237" spans="2:19" s="16" customFormat="1" outlineLevel="2" x14ac:dyDescent="0.25">
      <c r="B237" s="16" t="s">
        <v>213</v>
      </c>
      <c r="C237" s="16" t="s">
        <v>191</v>
      </c>
      <c r="D237" s="16" t="s">
        <v>99</v>
      </c>
      <c r="E237" s="16" t="s">
        <v>100</v>
      </c>
      <c r="G237" s="16" t="s">
        <v>101</v>
      </c>
      <c r="H237" s="16" t="s">
        <v>19</v>
      </c>
      <c r="I237" s="31">
        <v>1899699180</v>
      </c>
      <c r="J237" s="31">
        <v>1899699180</v>
      </c>
      <c r="K237" s="45">
        <f>IFERROR((J237/I237),0)</f>
        <v>1</v>
      </c>
      <c r="L237" s="31"/>
      <c r="M237" s="31"/>
      <c r="N237" s="39"/>
      <c r="O237" s="28"/>
      <c r="P237" s="28"/>
      <c r="Q237" s="28"/>
      <c r="R237" s="28"/>
      <c r="S237" s="25"/>
    </row>
    <row r="238" spans="2:19" s="16" customFormat="1" outlineLevel="1" x14ac:dyDescent="0.25">
      <c r="B238" s="47" t="s">
        <v>6582</v>
      </c>
      <c r="C238" s="47" t="str">
        <f>C237</f>
        <v>ASIGNACIÓN PARA LA INVERSIÓN REGIONAL - PARÁGRAFO 8° TRANSITORIO DEL ART. 361 DE LA C.P.</v>
      </c>
      <c r="D238" s="47"/>
      <c r="E238" s="47" t="str">
        <f>E237</f>
        <v>41000</v>
      </c>
      <c r="F238" s="47"/>
      <c r="G238" s="47" t="str">
        <f>G237</f>
        <v>HUILA</v>
      </c>
      <c r="H238" s="47" t="s">
        <v>10655</v>
      </c>
      <c r="I238" s="48">
        <f>SUBTOTAL(9,I237:I237)</f>
        <v>1899699180</v>
      </c>
      <c r="J238" s="48">
        <f>SUBTOTAL(9,J237:J237)</f>
        <v>1899699180</v>
      </c>
      <c r="K238" s="49">
        <f>J238/I238</f>
        <v>1</v>
      </c>
      <c r="L238" s="48">
        <f>SUBTOTAL(9,L237:L237)</f>
        <v>0</v>
      </c>
      <c r="M238" s="48">
        <f>SUBTOTAL(9,M237:M237)</f>
        <v>0</v>
      </c>
      <c r="N238" s="50" t="str">
        <f>IFERROR((M238/L238),"N.A")</f>
        <v>N.A</v>
      </c>
      <c r="O238" s="28"/>
      <c r="P238" s="28"/>
      <c r="Q238" s="28"/>
      <c r="R238" s="28"/>
      <c r="S238" s="25"/>
    </row>
    <row r="239" spans="2:19" s="16" customFormat="1" outlineLevel="2" x14ac:dyDescent="0.25">
      <c r="B239" s="16" t="s">
        <v>214</v>
      </c>
      <c r="C239" s="16" t="s">
        <v>191</v>
      </c>
      <c r="D239" s="16" t="s">
        <v>103</v>
      </c>
      <c r="E239" s="16" t="s">
        <v>104</v>
      </c>
      <c r="G239" s="16" t="s">
        <v>105</v>
      </c>
      <c r="H239" s="16" t="s">
        <v>19</v>
      </c>
      <c r="I239" s="31">
        <v>8981978481</v>
      </c>
      <c r="J239" s="31">
        <v>8981978481</v>
      </c>
      <c r="K239" s="45">
        <f>IFERROR((J239/I239),0)</f>
        <v>1</v>
      </c>
      <c r="L239" s="31"/>
      <c r="M239" s="31"/>
      <c r="N239" s="39"/>
      <c r="O239" s="28"/>
      <c r="P239" s="28"/>
      <c r="Q239" s="28"/>
      <c r="R239" s="28"/>
      <c r="S239" s="25"/>
    </row>
    <row r="240" spans="2:19" s="16" customFormat="1" outlineLevel="1" x14ac:dyDescent="0.25">
      <c r="B240" s="47" t="s">
        <v>6583</v>
      </c>
      <c r="C240" s="47" t="str">
        <f>C239</f>
        <v>ASIGNACIÓN PARA LA INVERSIÓN REGIONAL - PARÁGRAFO 8° TRANSITORIO DEL ART. 361 DE LA C.P.</v>
      </c>
      <c r="D240" s="47"/>
      <c r="E240" s="47" t="str">
        <f>E239</f>
        <v>27000</v>
      </c>
      <c r="F240" s="47"/>
      <c r="G240" s="47" t="str">
        <f>G239</f>
        <v>CHOCÓ</v>
      </c>
      <c r="H240" s="47" t="s">
        <v>10655</v>
      </c>
      <c r="I240" s="48">
        <f>SUBTOTAL(9,I239:I239)</f>
        <v>8981978481</v>
      </c>
      <c r="J240" s="48">
        <f>SUBTOTAL(9,J239:J239)</f>
        <v>8981978481</v>
      </c>
      <c r="K240" s="49">
        <f>J240/I240</f>
        <v>1</v>
      </c>
      <c r="L240" s="48">
        <f>SUBTOTAL(9,L239:L239)</f>
        <v>0</v>
      </c>
      <c r="M240" s="48">
        <f>SUBTOTAL(9,M239:M239)</f>
        <v>0</v>
      </c>
      <c r="N240" s="50" t="str">
        <f>IFERROR((M240/L240),"N.A")</f>
        <v>N.A</v>
      </c>
      <c r="O240" s="28"/>
      <c r="P240" s="28"/>
      <c r="Q240" s="28"/>
      <c r="R240" s="28"/>
      <c r="S240" s="25"/>
    </row>
    <row r="241" spans="2:19" s="16" customFormat="1" outlineLevel="2" x14ac:dyDescent="0.25">
      <c r="B241" s="16" t="s">
        <v>215</v>
      </c>
      <c r="C241" s="16" t="s">
        <v>191</v>
      </c>
      <c r="D241" s="16" t="s">
        <v>107</v>
      </c>
      <c r="E241" s="16" t="s">
        <v>108</v>
      </c>
      <c r="G241" s="16" t="s">
        <v>109</v>
      </c>
      <c r="H241" s="16" t="s">
        <v>19</v>
      </c>
      <c r="I241" s="31">
        <v>1309048385</v>
      </c>
      <c r="J241" s="31">
        <v>1309048385</v>
      </c>
      <c r="K241" s="45">
        <f>IFERROR((J241/I241),0)</f>
        <v>1</v>
      </c>
      <c r="L241" s="31"/>
      <c r="M241" s="31"/>
      <c r="N241" s="39"/>
      <c r="O241" s="28"/>
      <c r="P241" s="28"/>
      <c r="Q241" s="28"/>
      <c r="R241" s="28"/>
      <c r="S241" s="25"/>
    </row>
    <row r="242" spans="2:19" s="16" customFormat="1" outlineLevel="1" x14ac:dyDescent="0.25">
      <c r="B242" s="47" t="s">
        <v>6584</v>
      </c>
      <c r="C242" s="47" t="str">
        <f>C241</f>
        <v>ASIGNACIÓN PARA LA INVERSIÓN REGIONAL - PARÁGRAFO 8° TRANSITORIO DEL ART. 361 DE LA C.P.</v>
      </c>
      <c r="D242" s="47"/>
      <c r="E242" s="47" t="str">
        <f>E241</f>
        <v>25000</v>
      </c>
      <c r="F242" s="47"/>
      <c r="G242" s="47" t="str">
        <f>G241</f>
        <v>CUNDINAMARCA</v>
      </c>
      <c r="H242" s="47" t="s">
        <v>10655</v>
      </c>
      <c r="I242" s="48">
        <f>SUBTOTAL(9,I241:I241)</f>
        <v>1309048385</v>
      </c>
      <c r="J242" s="48">
        <f>SUBTOTAL(9,J241:J241)</f>
        <v>1309048385</v>
      </c>
      <c r="K242" s="49">
        <f>J242/I242</f>
        <v>1</v>
      </c>
      <c r="L242" s="48">
        <f>SUBTOTAL(9,L241:L241)</f>
        <v>0</v>
      </c>
      <c r="M242" s="48">
        <f>SUBTOTAL(9,M241:M241)</f>
        <v>0</v>
      </c>
      <c r="N242" s="50" t="str">
        <f>IFERROR((M242/L242),"N.A")</f>
        <v>N.A</v>
      </c>
      <c r="O242" s="28"/>
      <c r="P242" s="28"/>
      <c r="Q242" s="28"/>
      <c r="R242" s="28"/>
      <c r="S242" s="25"/>
    </row>
    <row r="243" spans="2:19" s="16" customFormat="1" outlineLevel="2" x14ac:dyDescent="0.25">
      <c r="B243" s="16" t="s">
        <v>216</v>
      </c>
      <c r="C243" s="16" t="s">
        <v>191</v>
      </c>
      <c r="D243" s="16" t="s">
        <v>111</v>
      </c>
      <c r="E243" s="16" t="s">
        <v>112</v>
      </c>
      <c r="G243" s="16" t="s">
        <v>113</v>
      </c>
      <c r="H243" s="16" t="s">
        <v>19</v>
      </c>
      <c r="I243" s="31">
        <v>447570313</v>
      </c>
      <c r="J243" s="31">
        <v>447570313</v>
      </c>
      <c r="K243" s="45">
        <f>IFERROR((J243/I243),0)</f>
        <v>1</v>
      </c>
      <c r="L243" s="31"/>
      <c r="M243" s="31"/>
      <c r="N243" s="39"/>
      <c r="O243" s="28"/>
      <c r="P243" s="28"/>
      <c r="Q243" s="28"/>
      <c r="R243" s="28"/>
      <c r="S243" s="25"/>
    </row>
    <row r="244" spans="2:19" s="16" customFormat="1" outlineLevel="1" x14ac:dyDescent="0.25">
      <c r="B244" s="47" t="s">
        <v>6585</v>
      </c>
      <c r="C244" s="47" t="str">
        <f>C243</f>
        <v>ASIGNACIÓN PARA LA INVERSIÓN REGIONAL - PARÁGRAFO 8° TRANSITORIO DEL ART. 361 DE LA C.P.</v>
      </c>
      <c r="D244" s="47"/>
      <c r="E244" s="47" t="str">
        <f>E243</f>
        <v>23000</v>
      </c>
      <c r="F244" s="47"/>
      <c r="G244" s="47" t="str">
        <f>G243</f>
        <v>CÓRDOBA</v>
      </c>
      <c r="H244" s="47" t="s">
        <v>10655</v>
      </c>
      <c r="I244" s="48">
        <f>SUBTOTAL(9,I243:I243)</f>
        <v>447570313</v>
      </c>
      <c r="J244" s="48">
        <f>SUBTOTAL(9,J243:J243)</f>
        <v>447570313</v>
      </c>
      <c r="K244" s="49">
        <f>J244/I244</f>
        <v>1</v>
      </c>
      <c r="L244" s="48">
        <f>SUBTOTAL(9,L243:L243)</f>
        <v>0</v>
      </c>
      <c r="M244" s="48">
        <f>SUBTOTAL(9,M243:M243)</f>
        <v>0</v>
      </c>
      <c r="N244" s="50" t="str">
        <f>IFERROR((M244/L244),"N.A")</f>
        <v>N.A</v>
      </c>
      <c r="O244" s="28"/>
      <c r="P244" s="28"/>
      <c r="Q244" s="28"/>
      <c r="R244" s="28"/>
      <c r="S244" s="25"/>
    </row>
    <row r="245" spans="2:19" s="16" customFormat="1" outlineLevel="2" x14ac:dyDescent="0.25">
      <c r="B245" s="16" t="s">
        <v>217</v>
      </c>
      <c r="C245" s="16" t="s">
        <v>191</v>
      </c>
      <c r="D245" s="16" t="s">
        <v>115</v>
      </c>
      <c r="E245" s="16" t="s">
        <v>116</v>
      </c>
      <c r="G245" s="16" t="s">
        <v>117</v>
      </c>
      <c r="H245" s="16" t="s">
        <v>19</v>
      </c>
      <c r="I245" s="31">
        <v>26175965</v>
      </c>
      <c r="J245" s="31">
        <v>26175965</v>
      </c>
      <c r="K245" s="45">
        <f>IFERROR((J245/I245),0)</f>
        <v>1</v>
      </c>
      <c r="L245" s="31"/>
      <c r="M245" s="31"/>
      <c r="N245" s="39"/>
      <c r="O245" s="28"/>
      <c r="P245" s="28"/>
      <c r="Q245" s="28"/>
      <c r="R245" s="28"/>
      <c r="S245" s="25"/>
    </row>
    <row r="246" spans="2:19" s="16" customFormat="1" outlineLevel="1" x14ac:dyDescent="0.25">
      <c r="B246" s="47" t="s">
        <v>6586</v>
      </c>
      <c r="C246" s="47" t="str">
        <f>C245</f>
        <v>ASIGNACIÓN PARA LA INVERSIÓN REGIONAL - PARÁGRAFO 8° TRANSITORIO DEL ART. 361 DE LA C.P.</v>
      </c>
      <c r="D246" s="47"/>
      <c r="E246" s="47" t="str">
        <f>E245</f>
        <v>20000</v>
      </c>
      <c r="F246" s="47"/>
      <c r="G246" s="47" t="str">
        <f>G245</f>
        <v>CESAR</v>
      </c>
      <c r="H246" s="47" t="s">
        <v>10655</v>
      </c>
      <c r="I246" s="48">
        <f>SUBTOTAL(9,I245:I245)</f>
        <v>26175965</v>
      </c>
      <c r="J246" s="48">
        <f>SUBTOTAL(9,J245:J245)</f>
        <v>26175965</v>
      </c>
      <c r="K246" s="49">
        <f>J246/I246</f>
        <v>1</v>
      </c>
      <c r="L246" s="48">
        <f>SUBTOTAL(9,L245:L245)</f>
        <v>0</v>
      </c>
      <c r="M246" s="48">
        <f>SUBTOTAL(9,M245:M245)</f>
        <v>0</v>
      </c>
      <c r="N246" s="50" t="str">
        <f>IFERROR((M246/L246),"N.A")</f>
        <v>N.A</v>
      </c>
      <c r="O246" s="28"/>
      <c r="P246" s="28"/>
      <c r="Q246" s="28"/>
      <c r="R246" s="28"/>
      <c r="S246" s="25"/>
    </row>
    <row r="247" spans="2:19" s="16" customFormat="1" outlineLevel="2" x14ac:dyDescent="0.25">
      <c r="B247" s="16" t="s">
        <v>218</v>
      </c>
      <c r="C247" s="16" t="s">
        <v>191</v>
      </c>
      <c r="D247" s="16" t="s">
        <v>119</v>
      </c>
      <c r="E247" s="16" t="s">
        <v>120</v>
      </c>
      <c r="G247" s="16" t="s">
        <v>121</v>
      </c>
      <c r="H247" s="16" t="s">
        <v>19</v>
      </c>
      <c r="I247" s="31">
        <v>5675567366</v>
      </c>
      <c r="J247" s="31">
        <v>5675567366</v>
      </c>
      <c r="K247" s="45">
        <f>IFERROR((J247/I247),0)</f>
        <v>1</v>
      </c>
      <c r="L247" s="31"/>
      <c r="M247" s="31"/>
      <c r="N247" s="39"/>
      <c r="O247" s="28"/>
      <c r="P247" s="28"/>
      <c r="Q247" s="28"/>
      <c r="R247" s="28"/>
      <c r="S247" s="25"/>
    </row>
    <row r="248" spans="2:19" s="16" customFormat="1" outlineLevel="1" x14ac:dyDescent="0.25">
      <c r="B248" s="47" t="s">
        <v>6587</v>
      </c>
      <c r="C248" s="47" t="str">
        <f>C247</f>
        <v>ASIGNACIÓN PARA LA INVERSIÓN REGIONAL - PARÁGRAFO 8° TRANSITORIO DEL ART. 361 DE LA C.P.</v>
      </c>
      <c r="D248" s="47"/>
      <c r="E248" s="47" t="str">
        <f>E247</f>
        <v>19000</v>
      </c>
      <c r="F248" s="47"/>
      <c r="G248" s="47" t="str">
        <f>G247</f>
        <v>CAUCA</v>
      </c>
      <c r="H248" s="47" t="s">
        <v>10655</v>
      </c>
      <c r="I248" s="48">
        <f>SUBTOTAL(9,I247:I247)</f>
        <v>5675567366</v>
      </c>
      <c r="J248" s="48">
        <f>SUBTOTAL(9,J247:J247)</f>
        <v>5675567366</v>
      </c>
      <c r="K248" s="49">
        <f>J248/I248</f>
        <v>1</v>
      </c>
      <c r="L248" s="48">
        <f>SUBTOTAL(9,L247:L247)</f>
        <v>0</v>
      </c>
      <c r="M248" s="48">
        <f>SUBTOTAL(9,M247:M247)</f>
        <v>0</v>
      </c>
      <c r="N248" s="50" t="str">
        <f>IFERROR((M248/L248),"N.A")</f>
        <v>N.A</v>
      </c>
      <c r="O248" s="28"/>
      <c r="P248" s="28"/>
      <c r="Q248" s="28"/>
      <c r="R248" s="28"/>
      <c r="S248" s="25"/>
    </row>
    <row r="249" spans="2:19" s="16" customFormat="1" outlineLevel="2" x14ac:dyDescent="0.25">
      <c r="B249" s="16" t="s">
        <v>219</v>
      </c>
      <c r="C249" s="16" t="s">
        <v>191</v>
      </c>
      <c r="D249" s="16" t="s">
        <v>123</v>
      </c>
      <c r="E249" s="16" t="s">
        <v>124</v>
      </c>
      <c r="G249" s="16" t="s">
        <v>125</v>
      </c>
      <c r="H249" s="16" t="s">
        <v>19</v>
      </c>
      <c r="I249" s="31">
        <v>22761876</v>
      </c>
      <c r="J249" s="31">
        <v>22761876</v>
      </c>
      <c r="K249" s="45">
        <f>IFERROR((J249/I249),0)</f>
        <v>1</v>
      </c>
      <c r="L249" s="31"/>
      <c r="M249" s="31"/>
      <c r="N249" s="39"/>
      <c r="O249" s="28"/>
      <c r="P249" s="28"/>
      <c r="Q249" s="28"/>
      <c r="R249" s="28"/>
      <c r="S249" s="25"/>
    </row>
    <row r="250" spans="2:19" s="16" customFormat="1" outlineLevel="1" x14ac:dyDescent="0.25">
      <c r="B250" s="47" t="s">
        <v>6588</v>
      </c>
      <c r="C250" s="47" t="str">
        <f>C249</f>
        <v>ASIGNACIÓN PARA LA INVERSIÓN REGIONAL - PARÁGRAFO 8° TRANSITORIO DEL ART. 361 DE LA C.P.</v>
      </c>
      <c r="D250" s="47"/>
      <c r="E250" s="47" t="str">
        <f>E249</f>
        <v>18000</v>
      </c>
      <c r="F250" s="47"/>
      <c r="G250" s="47" t="str">
        <f>G249</f>
        <v>CAQUETÁ</v>
      </c>
      <c r="H250" s="47" t="s">
        <v>10655</v>
      </c>
      <c r="I250" s="48">
        <f>SUBTOTAL(9,I249:I249)</f>
        <v>22761876</v>
      </c>
      <c r="J250" s="48">
        <f>SUBTOTAL(9,J249:J249)</f>
        <v>22761876</v>
      </c>
      <c r="K250" s="49">
        <f>J250/I250</f>
        <v>1</v>
      </c>
      <c r="L250" s="48">
        <f>SUBTOTAL(9,L249:L249)</f>
        <v>0</v>
      </c>
      <c r="M250" s="48">
        <f>SUBTOTAL(9,M249:M249)</f>
        <v>0</v>
      </c>
      <c r="N250" s="50" t="str">
        <f>IFERROR((M250/L250),"N.A")</f>
        <v>N.A</v>
      </c>
      <c r="O250" s="28"/>
      <c r="P250" s="28"/>
      <c r="Q250" s="28"/>
      <c r="R250" s="28"/>
      <c r="S250" s="25"/>
    </row>
    <row r="251" spans="2:19" s="16" customFormat="1" outlineLevel="2" x14ac:dyDescent="0.25">
      <c r="B251" s="16" t="s">
        <v>220</v>
      </c>
      <c r="C251" s="16" t="s">
        <v>191</v>
      </c>
      <c r="D251" s="16" t="s">
        <v>127</v>
      </c>
      <c r="E251" s="16" t="s">
        <v>128</v>
      </c>
      <c r="G251" s="16" t="s">
        <v>129</v>
      </c>
      <c r="H251" s="16" t="s">
        <v>19</v>
      </c>
      <c r="I251" s="31">
        <v>1070873448</v>
      </c>
      <c r="J251" s="31">
        <v>1070873448</v>
      </c>
      <c r="K251" s="45">
        <f>IFERROR((J251/I251),0)</f>
        <v>1</v>
      </c>
      <c r="L251" s="31"/>
      <c r="M251" s="31"/>
      <c r="N251" s="39"/>
      <c r="O251" s="28"/>
      <c r="P251" s="28"/>
      <c r="Q251" s="28"/>
      <c r="R251" s="28"/>
      <c r="S251" s="25"/>
    </row>
    <row r="252" spans="2:19" s="16" customFormat="1" outlineLevel="1" x14ac:dyDescent="0.25">
      <c r="B252" s="47" t="s">
        <v>6589</v>
      </c>
      <c r="C252" s="47" t="str">
        <f>C251</f>
        <v>ASIGNACIÓN PARA LA INVERSIÓN REGIONAL - PARÁGRAFO 8° TRANSITORIO DEL ART. 361 DE LA C.P.</v>
      </c>
      <c r="D252" s="47"/>
      <c r="E252" s="47" t="str">
        <f>E251</f>
        <v>17000</v>
      </c>
      <c r="F252" s="47"/>
      <c r="G252" s="47" t="str">
        <f>G251</f>
        <v>CALDAS</v>
      </c>
      <c r="H252" s="47" t="s">
        <v>10655</v>
      </c>
      <c r="I252" s="48">
        <f>SUBTOTAL(9,I251:I251)</f>
        <v>1070873448</v>
      </c>
      <c r="J252" s="48">
        <f>SUBTOTAL(9,J251:J251)</f>
        <v>1070873448</v>
      </c>
      <c r="K252" s="49">
        <f>J252/I252</f>
        <v>1</v>
      </c>
      <c r="L252" s="48">
        <f>SUBTOTAL(9,L251:L251)</f>
        <v>0</v>
      </c>
      <c r="M252" s="48">
        <f>SUBTOTAL(9,M251:M251)</f>
        <v>0</v>
      </c>
      <c r="N252" s="50" t="str">
        <f>IFERROR((M252/L252),"N.A")</f>
        <v>N.A</v>
      </c>
      <c r="O252" s="28"/>
      <c r="P252" s="28"/>
      <c r="Q252" s="28"/>
      <c r="R252" s="28"/>
      <c r="S252" s="25"/>
    </row>
    <row r="253" spans="2:19" s="16" customFormat="1" outlineLevel="2" x14ac:dyDescent="0.25">
      <c r="B253" s="16" t="s">
        <v>221</v>
      </c>
      <c r="C253" s="16" t="s">
        <v>191</v>
      </c>
      <c r="D253" s="16" t="s">
        <v>131</v>
      </c>
      <c r="E253" s="16" t="s">
        <v>132</v>
      </c>
      <c r="G253" s="16" t="s">
        <v>133</v>
      </c>
      <c r="H253" s="16" t="s">
        <v>19</v>
      </c>
      <c r="I253" s="31">
        <v>43717043</v>
      </c>
      <c r="J253" s="31">
        <v>43717043</v>
      </c>
      <c r="K253" s="45">
        <f>IFERROR((J253/I253),0)</f>
        <v>1</v>
      </c>
      <c r="L253" s="31"/>
      <c r="M253" s="31"/>
      <c r="N253" s="39"/>
      <c r="O253" s="28"/>
      <c r="P253" s="28"/>
      <c r="Q253" s="28"/>
      <c r="R253" s="28"/>
      <c r="S253" s="25"/>
    </row>
    <row r="254" spans="2:19" s="16" customFormat="1" outlineLevel="1" x14ac:dyDescent="0.25">
      <c r="B254" s="47" t="s">
        <v>6590</v>
      </c>
      <c r="C254" s="47" t="str">
        <f>C253</f>
        <v>ASIGNACIÓN PARA LA INVERSIÓN REGIONAL - PARÁGRAFO 8° TRANSITORIO DEL ART. 361 DE LA C.P.</v>
      </c>
      <c r="D254" s="47"/>
      <c r="E254" s="47" t="str">
        <f>E253</f>
        <v>15000</v>
      </c>
      <c r="F254" s="47"/>
      <c r="G254" s="47" t="str">
        <f>G253</f>
        <v>BOYACÁ</v>
      </c>
      <c r="H254" s="47" t="s">
        <v>10655</v>
      </c>
      <c r="I254" s="48">
        <f>SUBTOTAL(9,I253:I253)</f>
        <v>43717043</v>
      </c>
      <c r="J254" s="48">
        <f>SUBTOTAL(9,J253:J253)</f>
        <v>43717043</v>
      </c>
      <c r="K254" s="49">
        <f>J254/I254</f>
        <v>1</v>
      </c>
      <c r="L254" s="48">
        <f>SUBTOTAL(9,L253:L253)</f>
        <v>0</v>
      </c>
      <c r="M254" s="48">
        <f>SUBTOTAL(9,M253:M253)</f>
        <v>0</v>
      </c>
      <c r="N254" s="50" t="str">
        <f>IFERROR((M254/L254),"N.A")</f>
        <v>N.A</v>
      </c>
      <c r="O254" s="28"/>
      <c r="P254" s="28"/>
      <c r="Q254" s="28"/>
      <c r="R254" s="28"/>
      <c r="S254" s="25"/>
    </row>
    <row r="255" spans="2:19" s="16" customFormat="1" outlineLevel="2" x14ac:dyDescent="0.25">
      <c r="B255" s="16" t="s">
        <v>222</v>
      </c>
      <c r="C255" s="16" t="s">
        <v>191</v>
      </c>
      <c r="D255" s="16" t="s">
        <v>135</v>
      </c>
      <c r="E255" s="16" t="s">
        <v>136</v>
      </c>
      <c r="G255" s="16" t="s">
        <v>135</v>
      </c>
      <c r="H255" s="16" t="s">
        <v>19</v>
      </c>
      <c r="I255" s="31">
        <v>649299381</v>
      </c>
      <c r="J255" s="31">
        <v>649299381</v>
      </c>
      <c r="K255" s="45">
        <f>IFERROR((J255/I255),0)</f>
        <v>1</v>
      </c>
      <c r="L255" s="31"/>
      <c r="M255" s="31"/>
      <c r="N255" s="39"/>
      <c r="O255" s="28"/>
      <c r="P255" s="28"/>
      <c r="Q255" s="28"/>
      <c r="R255" s="28"/>
      <c r="S255" s="25"/>
    </row>
    <row r="256" spans="2:19" s="16" customFormat="1" outlineLevel="1" x14ac:dyDescent="0.25">
      <c r="B256" s="47" t="s">
        <v>6591</v>
      </c>
      <c r="C256" s="47" t="str">
        <f>C255</f>
        <v>ASIGNACIÓN PARA LA INVERSIÓN REGIONAL - PARÁGRAFO 8° TRANSITORIO DEL ART. 361 DE LA C.P.</v>
      </c>
      <c r="D256" s="47"/>
      <c r="E256" s="47" t="str">
        <f>E255</f>
        <v>13000</v>
      </c>
      <c r="F256" s="47"/>
      <c r="G256" s="47" t="str">
        <f>G255</f>
        <v>BOLÍVAR</v>
      </c>
      <c r="H256" s="47" t="s">
        <v>10655</v>
      </c>
      <c r="I256" s="48">
        <f>SUBTOTAL(9,I255:I255)</f>
        <v>649299381</v>
      </c>
      <c r="J256" s="48">
        <f>SUBTOTAL(9,J255:J255)</f>
        <v>649299381</v>
      </c>
      <c r="K256" s="49">
        <f>J256/I256</f>
        <v>1</v>
      </c>
      <c r="L256" s="48">
        <f>SUBTOTAL(9,L255:L255)</f>
        <v>0</v>
      </c>
      <c r="M256" s="48">
        <f>SUBTOTAL(9,M255:M255)</f>
        <v>0</v>
      </c>
      <c r="N256" s="50" t="str">
        <f>IFERROR((M256/L256),"N.A")</f>
        <v>N.A</v>
      </c>
      <c r="O256" s="28"/>
      <c r="P256" s="28"/>
      <c r="Q256" s="28"/>
      <c r="R256" s="28"/>
      <c r="S256" s="25"/>
    </row>
    <row r="257" spans="2:19" s="16" customFormat="1" outlineLevel="2" x14ac:dyDescent="0.25">
      <c r="B257" s="16" t="s">
        <v>223</v>
      </c>
      <c r="C257" s="16" t="s">
        <v>191</v>
      </c>
      <c r="D257" s="16" t="s">
        <v>138</v>
      </c>
      <c r="E257" s="16" t="s">
        <v>224</v>
      </c>
      <c r="G257" s="16" t="s">
        <v>140</v>
      </c>
      <c r="H257" s="16" t="s">
        <v>19</v>
      </c>
      <c r="I257" s="31">
        <v>3736068574</v>
      </c>
      <c r="J257" s="31">
        <v>3736068574</v>
      </c>
      <c r="K257" s="45">
        <f>IFERROR((J257/I257),0)</f>
        <v>1</v>
      </c>
      <c r="L257" s="31"/>
      <c r="M257" s="31"/>
      <c r="N257" s="39"/>
      <c r="O257" s="28"/>
      <c r="P257" s="28"/>
      <c r="Q257" s="28"/>
      <c r="R257" s="28"/>
      <c r="S257" s="25"/>
    </row>
    <row r="258" spans="2:19" s="16" customFormat="1" outlineLevel="1" x14ac:dyDescent="0.25">
      <c r="B258" s="47" t="s">
        <v>6592</v>
      </c>
      <c r="C258" s="47" t="str">
        <f>C257</f>
        <v>ASIGNACIÓN PARA LA INVERSIÓN REGIONAL - PARÁGRAFO 8° TRANSITORIO DEL ART. 361 DE LA C.P.</v>
      </c>
      <c r="D258" s="47"/>
      <c r="E258" s="47" t="str">
        <f>E257</f>
        <v>11001</v>
      </c>
      <c r="F258" s="47"/>
      <c r="G258" s="47" t="str">
        <f>G257</f>
        <v>BOGOTÁ, D.C.</v>
      </c>
      <c r="H258" s="47" t="s">
        <v>10655</v>
      </c>
      <c r="I258" s="48">
        <f>SUBTOTAL(9,I257:I257)</f>
        <v>3736068574</v>
      </c>
      <c r="J258" s="48">
        <f>SUBTOTAL(9,J257:J257)</f>
        <v>3736068574</v>
      </c>
      <c r="K258" s="49">
        <f>J258/I258</f>
        <v>1</v>
      </c>
      <c r="L258" s="48">
        <f>SUBTOTAL(9,L257:L257)</f>
        <v>0</v>
      </c>
      <c r="M258" s="48">
        <f>SUBTOTAL(9,M257:M257)</f>
        <v>0</v>
      </c>
      <c r="N258" s="50" t="str">
        <f>IFERROR((M258/L258),"N.A")</f>
        <v>N.A</v>
      </c>
      <c r="O258" s="28"/>
      <c r="P258" s="28"/>
      <c r="Q258" s="28"/>
      <c r="R258" s="28"/>
      <c r="S258" s="25"/>
    </row>
    <row r="259" spans="2:19" s="16" customFormat="1" outlineLevel="2" x14ac:dyDescent="0.25">
      <c r="B259" s="16" t="s">
        <v>225</v>
      </c>
      <c r="C259" s="16" t="s">
        <v>191</v>
      </c>
      <c r="D259" s="16" t="s">
        <v>142</v>
      </c>
      <c r="E259" s="16" t="s">
        <v>143</v>
      </c>
      <c r="G259" s="16" t="s">
        <v>144</v>
      </c>
      <c r="H259" s="16" t="s">
        <v>19</v>
      </c>
      <c r="I259" s="31">
        <v>2</v>
      </c>
      <c r="J259" s="31">
        <v>2</v>
      </c>
      <c r="K259" s="45">
        <f>IFERROR((J259/I259),0)</f>
        <v>1</v>
      </c>
      <c r="L259" s="31"/>
      <c r="M259" s="31"/>
      <c r="N259" s="39"/>
      <c r="O259" s="28"/>
      <c r="P259" s="28"/>
      <c r="Q259" s="28"/>
      <c r="R259" s="28"/>
      <c r="S259" s="25"/>
    </row>
    <row r="260" spans="2:19" s="16" customFormat="1" outlineLevel="1" x14ac:dyDescent="0.25">
      <c r="B260" s="47" t="s">
        <v>6593</v>
      </c>
      <c r="C260" s="47" t="str">
        <f>C259</f>
        <v>ASIGNACIÓN PARA LA INVERSIÓN REGIONAL - PARÁGRAFO 8° TRANSITORIO DEL ART. 361 DE LA C.P.</v>
      </c>
      <c r="D260" s="47"/>
      <c r="E260" s="47" t="str">
        <f>E259</f>
        <v>08000</v>
      </c>
      <c r="F260" s="47"/>
      <c r="G260" s="47" t="str">
        <f>G259</f>
        <v>ATLÁNTICO</v>
      </c>
      <c r="H260" s="47" t="s">
        <v>10655</v>
      </c>
      <c r="I260" s="48">
        <f>SUBTOTAL(9,I259:I259)</f>
        <v>2</v>
      </c>
      <c r="J260" s="48">
        <f>SUBTOTAL(9,J259:J259)</f>
        <v>2</v>
      </c>
      <c r="K260" s="49">
        <f>J260/I260</f>
        <v>1</v>
      </c>
      <c r="L260" s="48">
        <f>SUBTOTAL(9,L259:L259)</f>
        <v>0</v>
      </c>
      <c r="M260" s="48">
        <f>SUBTOTAL(9,M259:M259)</f>
        <v>0</v>
      </c>
      <c r="N260" s="50" t="str">
        <f>IFERROR((M260/L260),"N.A")</f>
        <v>N.A</v>
      </c>
      <c r="O260" s="28"/>
      <c r="P260" s="28"/>
      <c r="Q260" s="28"/>
      <c r="R260" s="28"/>
      <c r="S260" s="25"/>
    </row>
    <row r="261" spans="2:19" s="16" customFormat="1" outlineLevel="2" x14ac:dyDescent="0.25">
      <c r="B261" s="16" t="s">
        <v>226</v>
      </c>
      <c r="C261" s="16" t="s">
        <v>191</v>
      </c>
      <c r="D261" s="16" t="s">
        <v>146</v>
      </c>
      <c r="E261" s="16" t="s">
        <v>147</v>
      </c>
      <c r="G261" s="16" t="s">
        <v>148</v>
      </c>
      <c r="H261" s="16" t="s">
        <v>24</v>
      </c>
      <c r="I261" s="31">
        <v>203443968</v>
      </c>
      <c r="J261" s="31">
        <v>203443968</v>
      </c>
      <c r="K261" s="45">
        <f>IFERROR((J261/I261),0)</f>
        <v>1</v>
      </c>
      <c r="L261" s="31"/>
      <c r="M261" s="31"/>
      <c r="N261" s="39"/>
      <c r="O261" s="28"/>
      <c r="P261" s="28"/>
      <c r="Q261" s="28"/>
      <c r="R261" s="28"/>
      <c r="S261" s="25"/>
    </row>
    <row r="262" spans="2:19" s="16" customFormat="1" outlineLevel="2" x14ac:dyDescent="0.25">
      <c r="B262" s="16" t="s">
        <v>226</v>
      </c>
      <c r="C262" s="16" t="s">
        <v>191</v>
      </c>
      <c r="D262" s="16" t="s">
        <v>146</v>
      </c>
      <c r="E262" s="16" t="s">
        <v>147</v>
      </c>
      <c r="G262" s="16" t="s">
        <v>148</v>
      </c>
      <c r="H262" s="16" t="s">
        <v>19</v>
      </c>
      <c r="I262" s="31">
        <v>3597337796</v>
      </c>
      <c r="J262" s="31">
        <v>3597337796</v>
      </c>
      <c r="K262" s="45">
        <f>IFERROR((J262/I262),0)</f>
        <v>1</v>
      </c>
      <c r="L262" s="31"/>
      <c r="M262" s="31"/>
      <c r="N262" s="39"/>
      <c r="O262" s="28"/>
      <c r="P262" s="28"/>
      <c r="Q262" s="28"/>
      <c r="R262" s="28"/>
      <c r="S262" s="25"/>
    </row>
    <row r="263" spans="2:19" s="16" customFormat="1" outlineLevel="2" x14ac:dyDescent="0.25">
      <c r="B263" s="16" t="s">
        <v>226</v>
      </c>
      <c r="C263" s="16" t="s">
        <v>191</v>
      </c>
      <c r="D263" s="16" t="s">
        <v>146</v>
      </c>
      <c r="E263" s="16" t="s">
        <v>147</v>
      </c>
      <c r="G263" s="16" t="s">
        <v>148</v>
      </c>
      <c r="H263" s="16" t="s">
        <v>29</v>
      </c>
      <c r="I263" s="31">
        <v>47925093</v>
      </c>
      <c r="J263" s="31">
        <v>47925093</v>
      </c>
      <c r="K263" s="45">
        <f>IFERROR((J263/I263),0)</f>
        <v>1</v>
      </c>
      <c r="L263" s="31"/>
      <c r="M263" s="31"/>
      <c r="N263" s="39"/>
      <c r="O263" s="28"/>
      <c r="P263" s="28"/>
      <c r="Q263" s="28"/>
      <c r="R263" s="28"/>
      <c r="S263" s="25"/>
    </row>
    <row r="264" spans="2:19" s="16" customFormat="1" outlineLevel="1" x14ac:dyDescent="0.25">
      <c r="B264" s="47" t="s">
        <v>6594</v>
      </c>
      <c r="C264" s="47" t="str">
        <f>C263</f>
        <v>ASIGNACIÓN PARA LA INVERSIÓN REGIONAL - PARÁGRAFO 8° TRANSITORIO DEL ART. 361 DE LA C.P.</v>
      </c>
      <c r="D264" s="47"/>
      <c r="E264" s="47" t="str">
        <f>E263</f>
        <v>05000</v>
      </c>
      <c r="F264" s="47"/>
      <c r="G264" s="47" t="str">
        <f>G263</f>
        <v>ANTIOQUIA</v>
      </c>
      <c r="H264" s="47" t="s">
        <v>10655</v>
      </c>
      <c r="I264" s="48">
        <f>SUBTOTAL(9,I261:I263)</f>
        <v>3848706857</v>
      </c>
      <c r="J264" s="48">
        <f>SUBTOTAL(9,J261:J263)</f>
        <v>3848706857</v>
      </c>
      <c r="K264" s="49">
        <f>J264/I264</f>
        <v>1</v>
      </c>
      <c r="L264" s="48">
        <f>SUBTOTAL(9,L261:L263)</f>
        <v>0</v>
      </c>
      <c r="M264" s="48">
        <f>SUBTOTAL(9,M261:M263)</f>
        <v>0</v>
      </c>
      <c r="N264" s="50" t="str">
        <f>IFERROR((M264/L264),"N.A")</f>
        <v>N.A</v>
      </c>
      <c r="O264" s="28"/>
      <c r="P264" s="28"/>
      <c r="Q264" s="28"/>
      <c r="R264" s="28"/>
      <c r="S264" s="25"/>
    </row>
    <row r="265" spans="2:19" s="16" customFormat="1" outlineLevel="2" x14ac:dyDescent="0.25">
      <c r="B265" s="16" t="s">
        <v>227</v>
      </c>
      <c r="C265" s="16" t="s">
        <v>228</v>
      </c>
      <c r="D265" s="16" t="s">
        <v>151</v>
      </c>
      <c r="E265" s="16" t="s">
        <v>229</v>
      </c>
      <c r="G265" s="16" t="s">
        <v>230</v>
      </c>
      <c r="H265" s="16" t="s">
        <v>152</v>
      </c>
      <c r="I265" s="31">
        <v>525335380531</v>
      </c>
      <c r="J265" s="31">
        <v>293848565716.20996</v>
      </c>
      <c r="K265" s="45">
        <f>IFERROR((J265/I265),0)</f>
        <v>0.55935422704481252</v>
      </c>
      <c r="L265" s="31">
        <v>346881940689.45959</v>
      </c>
      <c r="M265" s="31">
        <v>293848565716.20996</v>
      </c>
      <c r="N265" s="40">
        <f>M265/L265</f>
        <v>0.8471140501928669</v>
      </c>
      <c r="O265" s="28"/>
      <c r="P265" s="28"/>
      <c r="Q265" s="28"/>
      <c r="R265" s="28"/>
      <c r="S265" s="25"/>
    </row>
    <row r="266" spans="2:19" s="16" customFormat="1" outlineLevel="2" x14ac:dyDescent="0.25">
      <c r="B266" s="16" t="s">
        <v>227</v>
      </c>
      <c r="C266" s="16" t="s">
        <v>228</v>
      </c>
      <c r="D266" s="16" t="s">
        <v>151</v>
      </c>
      <c r="E266" s="16" t="s">
        <v>229</v>
      </c>
      <c r="G266" s="16" t="s">
        <v>230</v>
      </c>
      <c r="H266" s="16" t="s">
        <v>19</v>
      </c>
      <c r="I266" s="31">
        <v>370593921184</v>
      </c>
      <c r="J266" s="31">
        <v>370593921184</v>
      </c>
      <c r="K266" s="45">
        <f>IFERROR((J266/I266),0)</f>
        <v>1</v>
      </c>
      <c r="L266" s="31"/>
      <c r="M266" s="31"/>
      <c r="N266" s="39"/>
      <c r="O266" s="28"/>
      <c r="P266" s="28"/>
      <c r="Q266" s="28"/>
      <c r="R266" s="28"/>
      <c r="S266" s="25"/>
    </row>
    <row r="267" spans="2:19" s="16" customFormat="1" outlineLevel="2" x14ac:dyDescent="0.25">
      <c r="B267" s="16" t="s">
        <v>227</v>
      </c>
      <c r="C267" s="16" t="s">
        <v>228</v>
      </c>
      <c r="D267" s="16" t="s">
        <v>151</v>
      </c>
      <c r="E267" s="16" t="s">
        <v>229</v>
      </c>
      <c r="G267" s="16" t="s">
        <v>230</v>
      </c>
      <c r="H267" s="16" t="s">
        <v>154</v>
      </c>
      <c r="I267" s="31">
        <v>3249131</v>
      </c>
      <c r="J267" s="31">
        <v>3249131</v>
      </c>
      <c r="K267" s="45">
        <f>IFERROR((J267/I267),0)</f>
        <v>1</v>
      </c>
      <c r="L267" s="31"/>
      <c r="M267" s="31"/>
      <c r="N267" s="39"/>
      <c r="O267" s="28"/>
      <c r="P267" s="28"/>
      <c r="Q267" s="28"/>
      <c r="R267" s="28"/>
      <c r="S267" s="25"/>
    </row>
    <row r="268" spans="2:19" s="16" customFormat="1" outlineLevel="2" x14ac:dyDescent="0.25">
      <c r="B268" s="16" t="s">
        <v>227</v>
      </c>
      <c r="C268" s="16" t="s">
        <v>228</v>
      </c>
      <c r="D268" s="16" t="s">
        <v>151</v>
      </c>
      <c r="E268" s="16" t="s">
        <v>229</v>
      </c>
      <c r="G268" s="16" t="s">
        <v>230</v>
      </c>
      <c r="H268" s="16" t="s">
        <v>231</v>
      </c>
      <c r="I268" s="31">
        <v>79817378517</v>
      </c>
      <c r="J268" s="31">
        <v>79817378517</v>
      </c>
      <c r="K268" s="45">
        <f>IFERROR((J268/I268),0)</f>
        <v>1</v>
      </c>
      <c r="L268" s="31"/>
      <c r="M268" s="31"/>
      <c r="N268" s="39"/>
      <c r="O268" s="28"/>
      <c r="P268" s="28"/>
      <c r="Q268" s="28"/>
      <c r="R268" s="28"/>
      <c r="S268" s="25"/>
    </row>
    <row r="269" spans="2:19" s="16" customFormat="1" outlineLevel="2" x14ac:dyDescent="0.25">
      <c r="B269" s="16" t="s">
        <v>227</v>
      </c>
      <c r="C269" s="16" t="s">
        <v>228</v>
      </c>
      <c r="D269" s="16" t="s">
        <v>151</v>
      </c>
      <c r="E269" s="16" t="s">
        <v>229</v>
      </c>
      <c r="G269" s="16" t="s">
        <v>230</v>
      </c>
      <c r="H269" s="16" t="s">
        <v>155</v>
      </c>
      <c r="I269" s="31">
        <v>-105067076106</v>
      </c>
      <c r="J269" s="31"/>
      <c r="K269" s="45">
        <f>IFERROR((J269/I269),0)</f>
        <v>0</v>
      </c>
      <c r="L269" s="31"/>
      <c r="M269" s="31"/>
      <c r="N269" s="39"/>
      <c r="O269" s="28"/>
      <c r="P269" s="28"/>
      <c r="Q269" s="28"/>
      <c r="R269" s="28"/>
      <c r="S269" s="25"/>
    </row>
    <row r="270" spans="2:19" s="16" customFormat="1" outlineLevel="1" x14ac:dyDescent="0.25">
      <c r="B270" s="47" t="s">
        <v>6595</v>
      </c>
      <c r="C270" s="47" t="str">
        <f>C269</f>
        <v>ASIGNACIÓN PARA LA INVERSIÓN REGIONAL - REGIONES</v>
      </c>
      <c r="D270" s="47"/>
      <c r="E270" s="47" t="str">
        <f>E269</f>
        <v>RE006</v>
      </c>
      <c r="F270" s="47"/>
      <c r="G270" s="47" t="str">
        <f>G269</f>
        <v>REGIÓN DEL LLANO</v>
      </c>
      <c r="H270" s="47" t="s">
        <v>10655</v>
      </c>
      <c r="I270" s="48">
        <f>SUBTOTAL(9,I265:I269)</f>
        <v>870682853257</v>
      </c>
      <c r="J270" s="48">
        <f>SUBTOTAL(9,J265:J269)</f>
        <v>744263114548.20996</v>
      </c>
      <c r="K270" s="49">
        <f>J270/I270</f>
        <v>0.85480391828564628</v>
      </c>
      <c r="L270" s="48">
        <f>SUBTOTAL(9,L265:L269)</f>
        <v>346881940689.45959</v>
      </c>
      <c r="M270" s="48">
        <f>SUBTOTAL(9,M265:M269)</f>
        <v>293848565716.20996</v>
      </c>
      <c r="N270" s="50">
        <f>IFERROR((M270/L270),"N.A")</f>
        <v>0.8471140501928669</v>
      </c>
      <c r="O270" s="28"/>
      <c r="P270" s="28"/>
      <c r="Q270" s="28"/>
      <c r="R270" s="28"/>
      <c r="S270" s="25"/>
    </row>
    <row r="271" spans="2:19" s="16" customFormat="1" outlineLevel="2" x14ac:dyDescent="0.25">
      <c r="B271" s="16" t="s">
        <v>232</v>
      </c>
      <c r="C271" s="16" t="s">
        <v>228</v>
      </c>
      <c r="D271" s="16" t="s">
        <v>151</v>
      </c>
      <c r="E271" s="16" t="s">
        <v>233</v>
      </c>
      <c r="G271" s="16" t="s">
        <v>234</v>
      </c>
      <c r="H271" s="16" t="s">
        <v>152</v>
      </c>
      <c r="I271" s="31">
        <v>401922957456</v>
      </c>
      <c r="J271" s="31">
        <v>224817305199.34998</v>
      </c>
      <c r="K271" s="45">
        <f>IFERROR((J271/I271),0)</f>
        <v>0.55935422704477278</v>
      </c>
      <c r="L271" s="31">
        <v>265582502101.58963</v>
      </c>
      <c r="M271" s="31">
        <v>224817305199.34998</v>
      </c>
      <c r="N271" s="40">
        <f>M271/L271</f>
        <v>0.84650646567579102</v>
      </c>
      <c r="O271" s="28"/>
      <c r="P271" s="28"/>
      <c r="Q271" s="28"/>
      <c r="R271" s="28"/>
      <c r="S271" s="25"/>
    </row>
    <row r="272" spans="2:19" s="16" customFormat="1" outlineLevel="2" x14ac:dyDescent="0.25">
      <c r="B272" s="16" t="s">
        <v>232</v>
      </c>
      <c r="C272" s="16" t="s">
        <v>228</v>
      </c>
      <c r="D272" s="16" t="s">
        <v>151</v>
      </c>
      <c r="E272" s="16" t="s">
        <v>233</v>
      </c>
      <c r="G272" s="16" t="s">
        <v>234</v>
      </c>
      <c r="H272" s="16" t="s">
        <v>19</v>
      </c>
      <c r="I272" s="31">
        <v>427388215019</v>
      </c>
      <c r="J272" s="31">
        <v>427388215019</v>
      </c>
      <c r="K272" s="45">
        <f>IFERROR((J272/I272),0)</f>
        <v>1</v>
      </c>
      <c r="L272" s="31"/>
      <c r="M272" s="31"/>
      <c r="N272" s="39"/>
      <c r="O272" s="28"/>
      <c r="P272" s="28"/>
      <c r="Q272" s="28"/>
      <c r="R272" s="28"/>
      <c r="S272" s="25"/>
    </row>
    <row r="273" spans="2:19" s="16" customFormat="1" outlineLevel="2" x14ac:dyDescent="0.25">
      <c r="B273" s="16" t="s">
        <v>232</v>
      </c>
      <c r="C273" s="16" t="s">
        <v>228</v>
      </c>
      <c r="D273" s="16" t="s">
        <v>151</v>
      </c>
      <c r="E273" s="16" t="s">
        <v>233</v>
      </c>
      <c r="G273" s="16" t="s">
        <v>234</v>
      </c>
      <c r="H273" s="16" t="s">
        <v>154</v>
      </c>
      <c r="I273" s="31">
        <v>2485841</v>
      </c>
      <c r="J273" s="31">
        <v>2485841</v>
      </c>
      <c r="K273" s="45">
        <f>IFERROR((J273/I273),0)</f>
        <v>1</v>
      </c>
      <c r="L273" s="31"/>
      <c r="M273" s="31"/>
      <c r="N273" s="39"/>
      <c r="O273" s="28"/>
      <c r="P273" s="28"/>
      <c r="Q273" s="28"/>
      <c r="R273" s="28"/>
      <c r="S273" s="25"/>
    </row>
    <row r="274" spans="2:19" s="16" customFormat="1" outlineLevel="2" x14ac:dyDescent="0.25">
      <c r="B274" s="16" t="s">
        <v>232</v>
      </c>
      <c r="C274" s="16" t="s">
        <v>228</v>
      </c>
      <c r="D274" s="16" t="s">
        <v>151</v>
      </c>
      <c r="E274" s="16" t="s">
        <v>233</v>
      </c>
      <c r="G274" s="16" t="s">
        <v>234</v>
      </c>
      <c r="H274" s="16" t="s">
        <v>231</v>
      </c>
      <c r="I274" s="31">
        <v>61153154663</v>
      </c>
      <c r="J274" s="31">
        <v>61153154663</v>
      </c>
      <c r="K274" s="45">
        <f>IFERROR((J274/I274),0)</f>
        <v>1</v>
      </c>
      <c r="L274" s="31"/>
      <c r="M274" s="31"/>
      <c r="N274" s="39"/>
      <c r="O274" s="28"/>
      <c r="P274" s="28"/>
      <c r="Q274" s="28"/>
      <c r="R274" s="28"/>
      <c r="S274" s="25"/>
    </row>
    <row r="275" spans="2:19" s="16" customFormat="1" outlineLevel="2" x14ac:dyDescent="0.25">
      <c r="B275" s="16" t="s">
        <v>232</v>
      </c>
      <c r="C275" s="16" t="s">
        <v>228</v>
      </c>
      <c r="D275" s="16" t="s">
        <v>151</v>
      </c>
      <c r="E275" s="16" t="s">
        <v>233</v>
      </c>
      <c r="G275" s="16" t="s">
        <v>234</v>
      </c>
      <c r="H275" s="16" t="s">
        <v>155</v>
      </c>
      <c r="I275" s="31">
        <v>-80384591491</v>
      </c>
      <c r="J275" s="31"/>
      <c r="K275" s="45">
        <f>IFERROR((J275/I275),0)</f>
        <v>0</v>
      </c>
      <c r="L275" s="31"/>
      <c r="M275" s="31"/>
      <c r="N275" s="39"/>
      <c r="O275" s="28"/>
      <c r="P275" s="28"/>
      <c r="Q275" s="28"/>
      <c r="R275" s="28"/>
      <c r="S275" s="25"/>
    </row>
    <row r="276" spans="2:19" s="16" customFormat="1" outlineLevel="1" x14ac:dyDescent="0.25">
      <c r="B276" s="47" t="s">
        <v>6596</v>
      </c>
      <c r="C276" s="47" t="str">
        <f>C275</f>
        <v>ASIGNACIÓN PARA LA INVERSIÓN REGIONAL - REGIONES</v>
      </c>
      <c r="D276" s="47"/>
      <c r="E276" s="47" t="str">
        <f>E275</f>
        <v>RE005</v>
      </c>
      <c r="F276" s="47"/>
      <c r="G276" s="47" t="str">
        <f>G275</f>
        <v>REGIÓN CENTRO - SUR - AMAZONÍA</v>
      </c>
      <c r="H276" s="47" t="s">
        <v>10655</v>
      </c>
      <c r="I276" s="48">
        <f>SUBTOTAL(9,I271:I275)</f>
        <v>810082221488</v>
      </c>
      <c r="J276" s="48">
        <f>SUBTOTAL(9,J271:J275)</f>
        <v>713361160722.34998</v>
      </c>
      <c r="K276" s="49">
        <f>J276/I276</f>
        <v>0.88060340271634663</v>
      </c>
      <c r="L276" s="48">
        <f>SUBTOTAL(9,L271:L275)</f>
        <v>265582502101.58963</v>
      </c>
      <c r="M276" s="48">
        <f>SUBTOTAL(9,M271:M275)</f>
        <v>224817305199.34998</v>
      </c>
      <c r="N276" s="50">
        <f>IFERROR((M276/L276),"N.A")</f>
        <v>0.84650646567579102</v>
      </c>
      <c r="O276" s="28"/>
      <c r="P276" s="28"/>
      <c r="Q276" s="28"/>
      <c r="R276" s="28"/>
      <c r="S276" s="25"/>
    </row>
    <row r="277" spans="2:19" s="16" customFormat="1" outlineLevel="2" x14ac:dyDescent="0.25">
      <c r="B277" s="16" t="s">
        <v>235</v>
      </c>
      <c r="C277" s="16" t="s">
        <v>228</v>
      </c>
      <c r="D277" s="16" t="s">
        <v>151</v>
      </c>
      <c r="E277" s="16" t="s">
        <v>236</v>
      </c>
      <c r="G277" s="16" t="s">
        <v>237</v>
      </c>
      <c r="H277" s="16" t="s">
        <v>152</v>
      </c>
      <c r="I277" s="31">
        <v>541287409473</v>
      </c>
      <c r="J277" s="31">
        <v>302771400534.85999</v>
      </c>
      <c r="K277" s="45">
        <f>IFERROR((J277/I277),0)</f>
        <v>0.55935422704481463</v>
      </c>
      <c r="L277" s="31">
        <v>357684381924.3136</v>
      </c>
      <c r="M277" s="31">
        <v>302771400534.85999</v>
      </c>
      <c r="N277" s="40">
        <f>M277/L277</f>
        <v>0.84647643519119808</v>
      </c>
      <c r="O277" s="28"/>
      <c r="P277" s="28"/>
      <c r="Q277" s="28"/>
      <c r="R277" s="28"/>
      <c r="S277" s="25"/>
    </row>
    <row r="278" spans="2:19" s="16" customFormat="1" outlineLevel="2" x14ac:dyDescent="0.25">
      <c r="B278" s="16" t="s">
        <v>235</v>
      </c>
      <c r="C278" s="16" t="s">
        <v>228</v>
      </c>
      <c r="D278" s="16" t="s">
        <v>151</v>
      </c>
      <c r="E278" s="16" t="s">
        <v>236</v>
      </c>
      <c r="G278" s="16" t="s">
        <v>237</v>
      </c>
      <c r="H278" s="16" t="s">
        <v>19</v>
      </c>
      <c r="I278" s="31">
        <v>474626428100</v>
      </c>
      <c r="J278" s="31">
        <v>474626428100</v>
      </c>
      <c r="K278" s="45">
        <f>IFERROR((J278/I278),0)</f>
        <v>1</v>
      </c>
      <c r="L278" s="31"/>
      <c r="M278" s="31"/>
      <c r="N278" s="39"/>
      <c r="O278" s="28"/>
      <c r="P278" s="28"/>
      <c r="Q278" s="28"/>
      <c r="R278" s="28"/>
      <c r="S278" s="25"/>
    </row>
    <row r="279" spans="2:19" s="16" customFormat="1" outlineLevel="2" x14ac:dyDescent="0.25">
      <c r="B279" s="16" t="s">
        <v>235</v>
      </c>
      <c r="C279" s="16" t="s">
        <v>228</v>
      </c>
      <c r="D279" s="16" t="s">
        <v>151</v>
      </c>
      <c r="E279" s="16" t="s">
        <v>236</v>
      </c>
      <c r="G279" s="16" t="s">
        <v>237</v>
      </c>
      <c r="H279" s="16" t="s">
        <v>154</v>
      </c>
      <c r="I279" s="31">
        <v>3347792</v>
      </c>
      <c r="J279" s="31">
        <v>3347792</v>
      </c>
      <c r="K279" s="45">
        <f>IFERROR((J279/I279),0)</f>
        <v>1</v>
      </c>
      <c r="L279" s="31"/>
      <c r="M279" s="31"/>
      <c r="N279" s="39"/>
      <c r="O279" s="28"/>
      <c r="P279" s="28"/>
      <c r="Q279" s="28"/>
      <c r="R279" s="28"/>
      <c r="S279" s="25"/>
    </row>
    <row r="280" spans="2:19" s="16" customFormat="1" outlineLevel="2" x14ac:dyDescent="0.25">
      <c r="B280" s="16" t="s">
        <v>235</v>
      </c>
      <c r="C280" s="16" t="s">
        <v>228</v>
      </c>
      <c r="D280" s="16" t="s">
        <v>151</v>
      </c>
      <c r="E280" s="16" t="s">
        <v>236</v>
      </c>
      <c r="G280" s="16" t="s">
        <v>237</v>
      </c>
      <c r="H280" s="16" t="s">
        <v>231</v>
      </c>
      <c r="I280" s="31">
        <v>82363422888</v>
      </c>
      <c r="J280" s="31">
        <v>82363422888</v>
      </c>
      <c r="K280" s="45">
        <f>IFERROR((J280/I280),0)</f>
        <v>1</v>
      </c>
      <c r="L280" s="31"/>
      <c r="M280" s="31"/>
      <c r="N280" s="39"/>
      <c r="O280" s="28"/>
      <c r="P280" s="28"/>
      <c r="Q280" s="28"/>
      <c r="R280" s="28"/>
      <c r="S280" s="25"/>
    </row>
    <row r="281" spans="2:19" s="16" customFormat="1" outlineLevel="2" x14ac:dyDescent="0.25">
      <c r="B281" s="16" t="s">
        <v>235</v>
      </c>
      <c r="C281" s="16" t="s">
        <v>228</v>
      </c>
      <c r="D281" s="16" t="s">
        <v>151</v>
      </c>
      <c r="E281" s="16" t="s">
        <v>236</v>
      </c>
      <c r="G281" s="16" t="s">
        <v>237</v>
      </c>
      <c r="H281" s="16" t="s">
        <v>155</v>
      </c>
      <c r="I281" s="31">
        <v>-108257481895</v>
      </c>
      <c r="J281" s="31"/>
      <c r="K281" s="45">
        <f>IFERROR((J281/I281),0)</f>
        <v>0</v>
      </c>
      <c r="L281" s="31"/>
      <c r="M281" s="31"/>
      <c r="N281" s="39"/>
      <c r="O281" s="28"/>
      <c r="P281" s="28"/>
      <c r="Q281" s="28"/>
      <c r="R281" s="28"/>
      <c r="S281" s="25"/>
    </row>
    <row r="282" spans="2:19" s="16" customFormat="1" outlineLevel="1" x14ac:dyDescent="0.25">
      <c r="B282" s="47" t="s">
        <v>6597</v>
      </c>
      <c r="C282" s="47" t="str">
        <f>C281</f>
        <v>ASIGNACIÓN PARA LA INVERSIÓN REGIONAL - REGIONES</v>
      </c>
      <c r="D282" s="47"/>
      <c r="E282" s="47" t="str">
        <f>E281</f>
        <v>RE004</v>
      </c>
      <c r="F282" s="47"/>
      <c r="G282" s="47" t="str">
        <f>G281</f>
        <v>REGIÓN PACÍFICO</v>
      </c>
      <c r="H282" s="47" t="s">
        <v>10655</v>
      </c>
      <c r="I282" s="48">
        <f>SUBTOTAL(9,I277:I281)</f>
        <v>990023126358</v>
      </c>
      <c r="J282" s="48">
        <f>SUBTOTAL(9,J277:J281)</f>
        <v>859764599314.85999</v>
      </c>
      <c r="K282" s="49">
        <f>J282/I282</f>
        <v>0.86842880375701692</v>
      </c>
      <c r="L282" s="48">
        <f>SUBTOTAL(9,L277:L281)</f>
        <v>357684381924.3136</v>
      </c>
      <c r="M282" s="48">
        <f>SUBTOTAL(9,M277:M281)</f>
        <v>302771400534.85999</v>
      </c>
      <c r="N282" s="50">
        <f>IFERROR((M282/L282),"N.A")</f>
        <v>0.84647643519119808</v>
      </c>
      <c r="O282" s="28"/>
      <c r="P282" s="28"/>
      <c r="Q282" s="28"/>
      <c r="R282" s="28"/>
      <c r="S282" s="25"/>
    </row>
    <row r="283" spans="2:19" s="16" customFormat="1" outlineLevel="2" x14ac:dyDescent="0.25">
      <c r="B283" s="16" t="s">
        <v>238</v>
      </c>
      <c r="C283" s="16" t="s">
        <v>228</v>
      </c>
      <c r="D283" s="16" t="s">
        <v>151</v>
      </c>
      <c r="E283" s="16" t="s">
        <v>239</v>
      </c>
      <c r="G283" s="16" t="s">
        <v>240</v>
      </c>
      <c r="H283" s="16" t="s">
        <v>152</v>
      </c>
      <c r="I283" s="31">
        <v>361509662580</v>
      </c>
      <c r="J283" s="31">
        <v>202211957881.66</v>
      </c>
      <c r="K283" s="45">
        <f>IFERROR((J283/I283),0)</f>
        <v>0.55935422704479354</v>
      </c>
      <c r="L283" s="31">
        <v>238976570791.80997</v>
      </c>
      <c r="M283" s="31">
        <v>202211957881.66</v>
      </c>
      <c r="N283" s="40">
        <f>M283/L283</f>
        <v>0.8461580865926045</v>
      </c>
      <c r="O283" s="28"/>
      <c r="P283" s="28"/>
      <c r="Q283" s="28"/>
      <c r="R283" s="28"/>
      <c r="S283" s="25"/>
    </row>
    <row r="284" spans="2:19" s="16" customFormat="1" outlineLevel="2" x14ac:dyDescent="0.25">
      <c r="B284" s="16" t="s">
        <v>238</v>
      </c>
      <c r="C284" s="16" t="s">
        <v>228</v>
      </c>
      <c r="D284" s="16" t="s">
        <v>151</v>
      </c>
      <c r="E284" s="16" t="s">
        <v>239</v>
      </c>
      <c r="G284" s="16" t="s">
        <v>240</v>
      </c>
      <c r="H284" s="16" t="s">
        <v>19</v>
      </c>
      <c r="I284" s="31">
        <v>448968334472</v>
      </c>
      <c r="J284" s="31">
        <v>448968334472</v>
      </c>
      <c r="K284" s="45">
        <f>IFERROR((J284/I284),0)</f>
        <v>1</v>
      </c>
      <c r="L284" s="31"/>
      <c r="M284" s="31"/>
      <c r="N284" s="39"/>
      <c r="O284" s="28"/>
      <c r="P284" s="28"/>
      <c r="Q284" s="28"/>
      <c r="R284" s="28"/>
      <c r="S284" s="25"/>
    </row>
    <row r="285" spans="2:19" s="16" customFormat="1" outlineLevel="2" x14ac:dyDescent="0.25">
      <c r="B285" s="16" t="s">
        <v>238</v>
      </c>
      <c r="C285" s="16" t="s">
        <v>228</v>
      </c>
      <c r="D285" s="16" t="s">
        <v>151</v>
      </c>
      <c r="E285" s="16" t="s">
        <v>239</v>
      </c>
      <c r="G285" s="16" t="s">
        <v>240</v>
      </c>
      <c r="H285" s="16" t="s">
        <v>154</v>
      </c>
      <c r="I285" s="31">
        <v>2235890</v>
      </c>
      <c r="J285" s="31">
        <v>2235890</v>
      </c>
      <c r="K285" s="45">
        <f>IFERROR((J285/I285),0)</f>
        <v>1</v>
      </c>
      <c r="L285" s="31"/>
      <c r="M285" s="31"/>
      <c r="N285" s="39"/>
      <c r="O285" s="28"/>
      <c r="P285" s="28"/>
      <c r="Q285" s="28"/>
      <c r="R285" s="28"/>
      <c r="S285" s="25"/>
    </row>
    <row r="286" spans="2:19" s="16" customFormat="1" outlineLevel="2" x14ac:dyDescent="0.25">
      <c r="B286" s="16" t="s">
        <v>238</v>
      </c>
      <c r="C286" s="16" t="s">
        <v>228</v>
      </c>
      <c r="D286" s="16" t="s">
        <v>151</v>
      </c>
      <c r="E286" s="16" t="s">
        <v>239</v>
      </c>
      <c r="G286" s="16" t="s">
        <v>240</v>
      </c>
      <c r="H286" s="16" t="s">
        <v>29</v>
      </c>
      <c r="I286" s="31">
        <v>302123492</v>
      </c>
      <c r="J286" s="31">
        <v>302123492</v>
      </c>
      <c r="K286" s="45">
        <f>IFERROR((J286/I286),0)</f>
        <v>1</v>
      </c>
      <c r="L286" s="31"/>
      <c r="M286" s="31"/>
      <c r="N286" s="39"/>
      <c r="O286" s="28"/>
      <c r="P286" s="28"/>
      <c r="Q286" s="28"/>
      <c r="R286" s="28"/>
      <c r="S286" s="25"/>
    </row>
    <row r="287" spans="2:19" s="16" customFormat="1" outlineLevel="2" x14ac:dyDescent="0.25">
      <c r="B287" s="16" t="s">
        <v>238</v>
      </c>
      <c r="C287" s="16" t="s">
        <v>228</v>
      </c>
      <c r="D287" s="16" t="s">
        <v>151</v>
      </c>
      <c r="E287" s="16" t="s">
        <v>239</v>
      </c>
      <c r="G287" s="16" t="s">
        <v>240</v>
      </c>
      <c r="H287" s="16" t="s">
        <v>231</v>
      </c>
      <c r="I287" s="31">
        <v>55048911706</v>
      </c>
      <c r="J287" s="31">
        <v>55048911706</v>
      </c>
      <c r="K287" s="45">
        <f>IFERROR((J287/I287),0)</f>
        <v>1</v>
      </c>
      <c r="L287" s="31"/>
      <c r="M287" s="31"/>
      <c r="N287" s="39"/>
      <c r="O287" s="28"/>
      <c r="P287" s="28"/>
      <c r="Q287" s="28"/>
      <c r="R287" s="28"/>
      <c r="S287" s="25"/>
    </row>
    <row r="288" spans="2:19" s="16" customFormat="1" outlineLevel="2" x14ac:dyDescent="0.25">
      <c r="B288" s="16" t="s">
        <v>238</v>
      </c>
      <c r="C288" s="16" t="s">
        <v>228</v>
      </c>
      <c r="D288" s="16" t="s">
        <v>151</v>
      </c>
      <c r="E288" s="16" t="s">
        <v>239</v>
      </c>
      <c r="G288" s="16" t="s">
        <v>240</v>
      </c>
      <c r="H288" s="16" t="s">
        <v>155</v>
      </c>
      <c r="I288" s="31">
        <v>-72301932516</v>
      </c>
      <c r="J288" s="31"/>
      <c r="K288" s="45">
        <f>IFERROR((J288/I288),0)</f>
        <v>0</v>
      </c>
      <c r="L288" s="31"/>
      <c r="M288" s="31"/>
      <c r="N288" s="39"/>
      <c r="O288" s="28"/>
      <c r="P288" s="28"/>
      <c r="Q288" s="28"/>
      <c r="R288" s="28"/>
      <c r="S288" s="25"/>
    </row>
    <row r="289" spans="2:19" s="16" customFormat="1" outlineLevel="1" x14ac:dyDescent="0.25">
      <c r="B289" s="47" t="s">
        <v>6598</v>
      </c>
      <c r="C289" s="47" t="str">
        <f>C288</f>
        <v>ASIGNACIÓN PARA LA INVERSIÓN REGIONAL - REGIONES</v>
      </c>
      <c r="D289" s="47"/>
      <c r="E289" s="47" t="str">
        <f>E288</f>
        <v>RE003</v>
      </c>
      <c r="F289" s="47"/>
      <c r="G289" s="47" t="str">
        <f>G288</f>
        <v>REGIÓN EJE CAFETERO</v>
      </c>
      <c r="H289" s="47" t="s">
        <v>10655</v>
      </c>
      <c r="I289" s="48">
        <f>SUBTOTAL(9,I283:I288)</f>
        <v>793529335624</v>
      </c>
      <c r="J289" s="48">
        <f>SUBTOTAL(9,J283:J288)</f>
        <v>706533563441.66003</v>
      </c>
      <c r="K289" s="49">
        <f>J289/I289</f>
        <v>0.89036854936946985</v>
      </c>
      <c r="L289" s="48">
        <f>SUBTOTAL(9,L283:L288)</f>
        <v>238976570791.80997</v>
      </c>
      <c r="M289" s="48">
        <f>SUBTOTAL(9,M283:M288)</f>
        <v>202211957881.66</v>
      </c>
      <c r="N289" s="50">
        <f>IFERROR((M289/L289),"N.A")</f>
        <v>0.8461580865926045</v>
      </c>
      <c r="O289" s="28"/>
      <c r="P289" s="28"/>
      <c r="Q289" s="28"/>
      <c r="R289" s="28"/>
      <c r="S289" s="25"/>
    </row>
    <row r="290" spans="2:19" s="16" customFormat="1" outlineLevel="2" x14ac:dyDescent="0.25">
      <c r="B290" s="16" t="s">
        <v>241</v>
      </c>
      <c r="C290" s="16" t="s">
        <v>228</v>
      </c>
      <c r="D290" s="16" t="s">
        <v>151</v>
      </c>
      <c r="E290" s="16" t="s">
        <v>242</v>
      </c>
      <c r="G290" s="16" t="s">
        <v>243</v>
      </c>
      <c r="H290" s="16" t="s">
        <v>152</v>
      </c>
      <c r="I290" s="31">
        <v>528179496559</v>
      </c>
      <c r="J290" s="31">
        <v>295439434038.69</v>
      </c>
      <c r="K290" s="45">
        <f>IFERROR((J290/I290),0)</f>
        <v>0.55935422704483584</v>
      </c>
      <c r="L290" s="31">
        <v>349001953328.89044</v>
      </c>
      <c r="M290" s="31">
        <v>295439434038.69</v>
      </c>
      <c r="N290" s="40">
        <f>M290/L290</f>
        <v>0.84652659167289956</v>
      </c>
      <c r="O290" s="28"/>
      <c r="P290" s="28"/>
      <c r="Q290" s="28"/>
      <c r="R290" s="28"/>
      <c r="S290" s="25"/>
    </row>
    <row r="291" spans="2:19" s="16" customFormat="1" outlineLevel="2" x14ac:dyDescent="0.25">
      <c r="B291" s="16" t="s">
        <v>241</v>
      </c>
      <c r="C291" s="16" t="s">
        <v>228</v>
      </c>
      <c r="D291" s="16" t="s">
        <v>151</v>
      </c>
      <c r="E291" s="16" t="s">
        <v>242</v>
      </c>
      <c r="G291" s="16" t="s">
        <v>243</v>
      </c>
      <c r="H291" s="16" t="s">
        <v>24</v>
      </c>
      <c r="I291" s="31">
        <v>249050158</v>
      </c>
      <c r="J291" s="31">
        <v>249050158</v>
      </c>
      <c r="K291" s="45">
        <f>IFERROR((J291/I291),0)</f>
        <v>1</v>
      </c>
      <c r="L291" s="31"/>
      <c r="M291" s="31"/>
      <c r="N291" s="39"/>
      <c r="O291" s="28"/>
      <c r="P291" s="28"/>
      <c r="Q291" s="28"/>
      <c r="R291" s="28"/>
      <c r="S291" s="25"/>
    </row>
    <row r="292" spans="2:19" s="16" customFormat="1" outlineLevel="2" x14ac:dyDescent="0.25">
      <c r="B292" s="16" t="s">
        <v>241</v>
      </c>
      <c r="C292" s="16" t="s">
        <v>228</v>
      </c>
      <c r="D292" s="16" t="s">
        <v>151</v>
      </c>
      <c r="E292" s="16" t="s">
        <v>242</v>
      </c>
      <c r="G292" s="16" t="s">
        <v>243</v>
      </c>
      <c r="H292" s="16" t="s">
        <v>19</v>
      </c>
      <c r="I292" s="31">
        <v>527969007775</v>
      </c>
      <c r="J292" s="31">
        <v>527969007775</v>
      </c>
      <c r="K292" s="45">
        <f>IFERROR((J292/I292),0)</f>
        <v>1</v>
      </c>
      <c r="L292" s="31"/>
      <c r="M292" s="31"/>
      <c r="N292" s="39"/>
      <c r="O292" s="28"/>
      <c r="P292" s="28"/>
      <c r="Q292" s="28"/>
      <c r="R292" s="28"/>
      <c r="S292" s="25"/>
    </row>
    <row r="293" spans="2:19" s="16" customFormat="1" outlineLevel="2" x14ac:dyDescent="0.25">
      <c r="B293" s="16" t="s">
        <v>241</v>
      </c>
      <c r="C293" s="16" t="s">
        <v>228</v>
      </c>
      <c r="D293" s="16" t="s">
        <v>151</v>
      </c>
      <c r="E293" s="16" t="s">
        <v>242</v>
      </c>
      <c r="G293" s="16" t="s">
        <v>243</v>
      </c>
      <c r="H293" s="16" t="s">
        <v>154</v>
      </c>
      <c r="I293" s="31">
        <v>3266722</v>
      </c>
      <c r="J293" s="31">
        <v>3266722</v>
      </c>
      <c r="K293" s="45">
        <f>IFERROR((J293/I293),0)</f>
        <v>1</v>
      </c>
      <c r="L293" s="31"/>
      <c r="M293" s="31"/>
      <c r="N293" s="39"/>
      <c r="O293" s="28"/>
      <c r="P293" s="28"/>
      <c r="Q293" s="28"/>
      <c r="R293" s="28"/>
      <c r="S293" s="25"/>
    </row>
    <row r="294" spans="2:19" s="16" customFormat="1" outlineLevel="2" x14ac:dyDescent="0.25">
      <c r="B294" s="16" t="s">
        <v>241</v>
      </c>
      <c r="C294" s="16" t="s">
        <v>228</v>
      </c>
      <c r="D294" s="16" t="s">
        <v>151</v>
      </c>
      <c r="E294" s="16" t="s">
        <v>242</v>
      </c>
      <c r="G294" s="16" t="s">
        <v>243</v>
      </c>
      <c r="H294" s="16" t="s">
        <v>29</v>
      </c>
      <c r="I294" s="31">
        <v>9001288</v>
      </c>
      <c r="J294" s="31">
        <v>9001288</v>
      </c>
      <c r="K294" s="45">
        <f>IFERROR((J294/I294),0)</f>
        <v>1</v>
      </c>
      <c r="L294" s="31"/>
      <c r="M294" s="31"/>
      <c r="N294" s="39"/>
      <c r="O294" s="28"/>
      <c r="P294" s="28"/>
      <c r="Q294" s="28"/>
      <c r="R294" s="28"/>
      <c r="S294" s="25"/>
    </row>
    <row r="295" spans="2:19" s="16" customFormat="1" outlineLevel="2" x14ac:dyDescent="0.25">
      <c r="B295" s="16" t="s">
        <v>241</v>
      </c>
      <c r="C295" s="16" t="s">
        <v>228</v>
      </c>
      <c r="D295" s="16" t="s">
        <v>151</v>
      </c>
      <c r="E295" s="16" t="s">
        <v>242</v>
      </c>
      <c r="G295" s="16" t="s">
        <v>243</v>
      </c>
      <c r="H295" s="16" t="s">
        <v>231</v>
      </c>
      <c r="I295" s="31">
        <v>80359497174</v>
      </c>
      <c r="J295" s="31">
        <v>80359497174</v>
      </c>
      <c r="K295" s="45">
        <f>IFERROR((J295/I295),0)</f>
        <v>1</v>
      </c>
      <c r="L295" s="31"/>
      <c r="M295" s="31"/>
      <c r="N295" s="39"/>
      <c r="O295" s="28"/>
      <c r="P295" s="28"/>
      <c r="Q295" s="28"/>
      <c r="R295" s="28"/>
      <c r="S295" s="25"/>
    </row>
    <row r="296" spans="2:19" s="16" customFormat="1" outlineLevel="2" x14ac:dyDescent="0.25">
      <c r="B296" s="16" t="s">
        <v>241</v>
      </c>
      <c r="C296" s="16" t="s">
        <v>228</v>
      </c>
      <c r="D296" s="16" t="s">
        <v>151</v>
      </c>
      <c r="E296" s="16" t="s">
        <v>242</v>
      </c>
      <c r="G296" s="16" t="s">
        <v>243</v>
      </c>
      <c r="H296" s="16" t="s">
        <v>155</v>
      </c>
      <c r="I296" s="31">
        <v>-105635899312</v>
      </c>
      <c r="J296" s="31"/>
      <c r="K296" s="45">
        <f>IFERROR((J296/I296),0)</f>
        <v>0</v>
      </c>
      <c r="L296" s="31"/>
      <c r="M296" s="31"/>
      <c r="N296" s="39"/>
      <c r="O296" s="28"/>
      <c r="P296" s="28"/>
      <c r="Q296" s="28"/>
      <c r="R296" s="28"/>
      <c r="S296" s="25"/>
    </row>
    <row r="297" spans="2:19" s="16" customFormat="1" outlineLevel="1" x14ac:dyDescent="0.25">
      <c r="B297" s="47" t="s">
        <v>6599</v>
      </c>
      <c r="C297" s="47" t="str">
        <f>C296</f>
        <v>ASIGNACIÓN PARA LA INVERSIÓN REGIONAL - REGIONES</v>
      </c>
      <c r="D297" s="47"/>
      <c r="E297" s="47" t="str">
        <f>E296</f>
        <v>RE002</v>
      </c>
      <c r="F297" s="47"/>
      <c r="G297" s="47" t="str">
        <f>G296</f>
        <v>REGIÓN CENTRO - ORIENTE</v>
      </c>
      <c r="H297" s="47" t="s">
        <v>10655</v>
      </c>
      <c r="I297" s="48">
        <f>SUBTOTAL(9,I290:I296)</f>
        <v>1031133420364</v>
      </c>
      <c r="J297" s="48">
        <f>SUBTOTAL(9,J290:J296)</f>
        <v>904029257155.68994</v>
      </c>
      <c r="K297" s="49">
        <f>J297/I297</f>
        <v>0.87673354320778285</v>
      </c>
      <c r="L297" s="48">
        <f>SUBTOTAL(9,L290:L296)</f>
        <v>349001953328.89044</v>
      </c>
      <c r="M297" s="48">
        <f>SUBTOTAL(9,M290:M296)</f>
        <v>295439434038.69</v>
      </c>
      <c r="N297" s="50">
        <f>IFERROR((M297/L297),"N.A")</f>
        <v>0.84652659167289956</v>
      </c>
      <c r="O297" s="28"/>
      <c r="P297" s="28"/>
      <c r="Q297" s="28"/>
      <c r="R297" s="28"/>
      <c r="S297" s="25"/>
    </row>
    <row r="298" spans="2:19" s="16" customFormat="1" outlineLevel="2" x14ac:dyDescent="0.25">
      <c r="B298" s="16" t="s">
        <v>244</v>
      </c>
      <c r="C298" s="16" t="s">
        <v>228</v>
      </c>
      <c r="D298" s="16" t="s">
        <v>151</v>
      </c>
      <c r="E298" s="16" t="s">
        <v>245</v>
      </c>
      <c r="G298" s="16" t="s">
        <v>246</v>
      </c>
      <c r="H298" s="16" t="s">
        <v>152</v>
      </c>
      <c r="I298" s="31">
        <v>1114683183601</v>
      </c>
      <c r="J298" s="31">
        <v>623502750562.96008</v>
      </c>
      <c r="K298" s="45">
        <f>IFERROR((J298/I298),0)</f>
        <v>0.55935422704478732</v>
      </c>
      <c r="L298" s="31">
        <v>736543196560.17688</v>
      </c>
      <c r="M298" s="31">
        <v>623502750562.96008</v>
      </c>
      <c r="N298" s="40">
        <f>M298/L298</f>
        <v>0.84652570748716272</v>
      </c>
      <c r="O298" s="28"/>
      <c r="P298" s="28"/>
      <c r="Q298" s="28"/>
      <c r="R298" s="28"/>
      <c r="S298" s="25"/>
    </row>
    <row r="299" spans="2:19" s="16" customFormat="1" outlineLevel="2" x14ac:dyDescent="0.25">
      <c r="B299" s="16" t="s">
        <v>244</v>
      </c>
      <c r="C299" s="16" t="s">
        <v>228</v>
      </c>
      <c r="D299" s="16" t="s">
        <v>151</v>
      </c>
      <c r="E299" s="16" t="s">
        <v>245</v>
      </c>
      <c r="G299" s="16" t="s">
        <v>246</v>
      </c>
      <c r="H299" s="16" t="s">
        <v>19</v>
      </c>
      <c r="I299" s="31">
        <v>837319964083</v>
      </c>
      <c r="J299" s="31">
        <v>837319964083</v>
      </c>
      <c r="K299" s="45">
        <f>IFERROR((J299/I299),0)</f>
        <v>1</v>
      </c>
      <c r="L299" s="31"/>
      <c r="M299" s="31"/>
      <c r="N299" s="39"/>
      <c r="O299" s="28"/>
      <c r="P299" s="28"/>
      <c r="Q299" s="28"/>
      <c r="R299" s="28"/>
      <c r="S299" s="25"/>
    </row>
    <row r="300" spans="2:19" s="16" customFormat="1" outlineLevel="2" x14ac:dyDescent="0.25">
      <c r="B300" s="16" t="s">
        <v>244</v>
      </c>
      <c r="C300" s="16" t="s">
        <v>228</v>
      </c>
      <c r="D300" s="16" t="s">
        <v>151</v>
      </c>
      <c r="E300" s="16" t="s">
        <v>245</v>
      </c>
      <c r="G300" s="16" t="s">
        <v>246</v>
      </c>
      <c r="H300" s="16" t="s">
        <v>154</v>
      </c>
      <c r="I300" s="31">
        <v>6894171</v>
      </c>
      <c r="J300" s="31">
        <v>6894171</v>
      </c>
      <c r="K300" s="45">
        <f>IFERROR((J300/I300),0)</f>
        <v>1</v>
      </c>
      <c r="L300" s="31"/>
      <c r="M300" s="31"/>
      <c r="N300" s="39"/>
      <c r="O300" s="28"/>
      <c r="P300" s="28"/>
      <c r="Q300" s="28"/>
      <c r="R300" s="28"/>
      <c r="S300" s="25"/>
    </row>
    <row r="301" spans="2:19" s="16" customFormat="1" outlineLevel="2" x14ac:dyDescent="0.25">
      <c r="B301" s="16" t="s">
        <v>244</v>
      </c>
      <c r="C301" s="16" t="s">
        <v>228</v>
      </c>
      <c r="D301" s="16" t="s">
        <v>151</v>
      </c>
      <c r="E301" s="16" t="s">
        <v>245</v>
      </c>
      <c r="G301" s="16" t="s">
        <v>246</v>
      </c>
      <c r="H301" s="16" t="s">
        <v>231</v>
      </c>
      <c r="I301" s="31">
        <v>169593036826</v>
      </c>
      <c r="J301" s="31">
        <v>169593036826</v>
      </c>
      <c r="K301" s="45">
        <f>IFERROR((J301/I301),0)</f>
        <v>1</v>
      </c>
      <c r="L301" s="31"/>
      <c r="M301" s="31"/>
      <c r="N301" s="39"/>
      <c r="O301" s="28"/>
      <c r="P301" s="28"/>
      <c r="Q301" s="28"/>
      <c r="R301" s="28"/>
      <c r="S301" s="25"/>
    </row>
    <row r="302" spans="2:19" s="16" customFormat="1" outlineLevel="2" x14ac:dyDescent="0.25">
      <c r="B302" s="16" t="s">
        <v>244</v>
      </c>
      <c r="C302" s="16" t="s">
        <v>228</v>
      </c>
      <c r="D302" s="16" t="s">
        <v>151</v>
      </c>
      <c r="E302" s="16" t="s">
        <v>245</v>
      </c>
      <c r="G302" s="16" t="s">
        <v>246</v>
      </c>
      <c r="H302" s="16" t="s">
        <v>155</v>
      </c>
      <c r="I302" s="31">
        <v>-222936636720</v>
      </c>
      <c r="J302" s="31"/>
      <c r="K302" s="45">
        <f>IFERROR((J302/I302),0)</f>
        <v>0</v>
      </c>
      <c r="L302" s="31"/>
      <c r="M302" s="31"/>
      <c r="N302" s="39"/>
      <c r="O302" s="28"/>
      <c r="P302" s="28"/>
      <c r="Q302" s="28"/>
      <c r="R302" s="28"/>
      <c r="S302" s="25"/>
    </row>
    <row r="303" spans="2:19" s="16" customFormat="1" outlineLevel="1" x14ac:dyDescent="0.25">
      <c r="B303" s="47" t="s">
        <v>6600</v>
      </c>
      <c r="C303" s="47" t="str">
        <f>C302</f>
        <v>ASIGNACIÓN PARA LA INVERSIÓN REGIONAL - REGIONES</v>
      </c>
      <c r="D303" s="47"/>
      <c r="E303" s="47" t="str">
        <f>E302</f>
        <v>RE001</v>
      </c>
      <c r="F303" s="47"/>
      <c r="G303" s="47" t="str">
        <f>G302</f>
        <v>REGIÓN CARIBE</v>
      </c>
      <c r="H303" s="47" t="s">
        <v>10655</v>
      </c>
      <c r="I303" s="48">
        <f>SUBTOTAL(9,I298:I302)</f>
        <v>1898666441961</v>
      </c>
      <c r="J303" s="48">
        <f>SUBTOTAL(9,J298:J302)</f>
        <v>1630422645642.96</v>
      </c>
      <c r="K303" s="49">
        <f>J303/I303</f>
        <v>0.85871989392671322</v>
      </c>
      <c r="L303" s="48">
        <f>SUBTOTAL(9,L298:L302)</f>
        <v>736543196560.17688</v>
      </c>
      <c r="M303" s="48">
        <f>SUBTOTAL(9,M298:M302)</f>
        <v>623502750562.96008</v>
      </c>
      <c r="N303" s="50">
        <f>IFERROR((M303/L303),"N.A")</f>
        <v>0.84652570748716272</v>
      </c>
      <c r="O303" s="28"/>
      <c r="P303" s="28"/>
      <c r="Q303" s="28"/>
      <c r="R303" s="28"/>
      <c r="S303" s="25"/>
    </row>
    <row r="304" spans="2:19" s="16" customFormat="1" outlineLevel="2" x14ac:dyDescent="0.25">
      <c r="B304" s="16" t="s">
        <v>247</v>
      </c>
      <c r="C304" s="16" t="s">
        <v>248</v>
      </c>
      <c r="D304" s="16" t="s">
        <v>26</v>
      </c>
      <c r="E304" s="16" t="s">
        <v>27</v>
      </c>
      <c r="G304" s="16" t="s">
        <v>28</v>
      </c>
      <c r="H304" s="16" t="s">
        <v>19</v>
      </c>
      <c r="I304" s="31">
        <v>1109937</v>
      </c>
      <c r="J304" s="31">
        <v>1109937</v>
      </c>
      <c r="K304" s="45">
        <f>IFERROR((J304/I304),0)</f>
        <v>1</v>
      </c>
      <c r="L304" s="31"/>
      <c r="M304" s="31"/>
      <c r="N304" s="39"/>
      <c r="O304" s="28"/>
      <c r="P304" s="28"/>
      <c r="Q304" s="28"/>
      <c r="R304" s="28"/>
      <c r="S304" s="25"/>
    </row>
    <row r="305" spans="2:19" s="16" customFormat="1" outlineLevel="1" x14ac:dyDescent="0.25">
      <c r="B305" s="47" t="s">
        <v>6601</v>
      </c>
      <c r="C305" s="47" t="str">
        <f>C304</f>
        <v>ASIGNACIÓN PARA LA INVERSIÓN REGIONAL – DEPARTAMENTOS ART. 209 DE LA LEY 2056 DE 2020</v>
      </c>
      <c r="D305" s="47"/>
      <c r="E305" s="47" t="str">
        <f>E304</f>
        <v>95000</v>
      </c>
      <c r="F305" s="47"/>
      <c r="G305" s="47" t="str">
        <f>G304</f>
        <v>GUAVIARE</v>
      </c>
      <c r="H305" s="47" t="s">
        <v>10655</v>
      </c>
      <c r="I305" s="48">
        <f>SUBTOTAL(9,I304:I304)</f>
        <v>1109937</v>
      </c>
      <c r="J305" s="48">
        <f>SUBTOTAL(9,J304:J304)</f>
        <v>1109937</v>
      </c>
      <c r="K305" s="49">
        <f>J305/I305</f>
        <v>1</v>
      </c>
      <c r="L305" s="48">
        <f>SUBTOTAL(9,L304:L304)</f>
        <v>0</v>
      </c>
      <c r="M305" s="48">
        <f>SUBTOTAL(9,M304:M304)</f>
        <v>0</v>
      </c>
      <c r="N305" s="50" t="str">
        <f>IFERROR((M305/L305),"N.A")</f>
        <v>N.A</v>
      </c>
      <c r="O305" s="28"/>
      <c r="P305" s="28"/>
      <c r="Q305" s="28"/>
      <c r="R305" s="28"/>
      <c r="S305" s="25"/>
    </row>
    <row r="306" spans="2:19" s="16" customFormat="1" outlineLevel="2" x14ac:dyDescent="0.25">
      <c r="B306" s="16" t="s">
        <v>249</v>
      </c>
      <c r="C306" s="16" t="s">
        <v>248</v>
      </c>
      <c r="D306" s="16" t="s">
        <v>31</v>
      </c>
      <c r="E306" s="16" t="s">
        <v>32</v>
      </c>
      <c r="G306" s="16" t="s">
        <v>33</v>
      </c>
      <c r="H306" s="16" t="s">
        <v>19</v>
      </c>
      <c r="I306" s="31">
        <v>547821790</v>
      </c>
      <c r="J306" s="31">
        <v>547821790</v>
      </c>
      <c r="K306" s="45">
        <f>IFERROR((J306/I306),0)</f>
        <v>1</v>
      </c>
      <c r="L306" s="31"/>
      <c r="M306" s="31"/>
      <c r="N306" s="39"/>
      <c r="O306" s="28"/>
      <c r="P306" s="28"/>
      <c r="Q306" s="28"/>
      <c r="R306" s="28"/>
      <c r="S306" s="25"/>
    </row>
    <row r="307" spans="2:19" s="16" customFormat="1" outlineLevel="2" x14ac:dyDescent="0.25">
      <c r="B307" s="16" t="s">
        <v>249</v>
      </c>
      <c r="C307" s="16" t="s">
        <v>248</v>
      </c>
      <c r="D307" s="16" t="s">
        <v>31</v>
      </c>
      <c r="E307" s="16" t="s">
        <v>32</v>
      </c>
      <c r="G307" s="16" t="s">
        <v>33</v>
      </c>
      <c r="H307" s="16" t="s">
        <v>29</v>
      </c>
      <c r="I307" s="31">
        <v>57000</v>
      </c>
      <c r="J307" s="31">
        <v>57000</v>
      </c>
      <c r="K307" s="45">
        <f>IFERROR((J307/I307),0)</f>
        <v>1</v>
      </c>
      <c r="L307" s="31"/>
      <c r="M307" s="31"/>
      <c r="N307" s="39"/>
      <c r="O307" s="28"/>
      <c r="P307" s="28"/>
      <c r="Q307" s="28"/>
      <c r="R307" s="28"/>
      <c r="S307" s="25"/>
    </row>
    <row r="308" spans="2:19" s="16" customFormat="1" outlineLevel="1" x14ac:dyDescent="0.25">
      <c r="B308" s="47" t="s">
        <v>6602</v>
      </c>
      <c r="C308" s="47" t="str">
        <f>C307</f>
        <v>ASIGNACIÓN PARA LA INVERSIÓN REGIONAL – DEPARTAMENTOS ART. 209 DE LA LEY 2056 DE 2020</v>
      </c>
      <c r="D308" s="47"/>
      <c r="E308" s="47" t="str">
        <f>E307</f>
        <v>94000</v>
      </c>
      <c r="F308" s="47"/>
      <c r="G308" s="47" t="str">
        <f>G307</f>
        <v>GUAINÍA</v>
      </c>
      <c r="H308" s="47" t="s">
        <v>10655</v>
      </c>
      <c r="I308" s="48">
        <f>SUBTOTAL(9,I306:I307)</f>
        <v>547878790</v>
      </c>
      <c r="J308" s="48">
        <f>SUBTOTAL(9,J306:J307)</f>
        <v>547878790</v>
      </c>
      <c r="K308" s="49">
        <f>J308/I308</f>
        <v>1</v>
      </c>
      <c r="L308" s="48">
        <f>SUBTOTAL(9,L306:L307)</f>
        <v>0</v>
      </c>
      <c r="M308" s="48">
        <f>SUBTOTAL(9,M306:M307)</f>
        <v>0</v>
      </c>
      <c r="N308" s="50" t="str">
        <f>IFERROR((M308/L308),"N.A")</f>
        <v>N.A</v>
      </c>
      <c r="O308" s="28"/>
      <c r="P308" s="28"/>
      <c r="Q308" s="28"/>
      <c r="R308" s="28"/>
      <c r="S308" s="25"/>
    </row>
    <row r="309" spans="2:19" s="16" customFormat="1" outlineLevel="2" x14ac:dyDescent="0.25">
      <c r="B309" s="16" t="s">
        <v>250</v>
      </c>
      <c r="C309" s="16" t="s">
        <v>248</v>
      </c>
      <c r="D309" s="16" t="s">
        <v>51</v>
      </c>
      <c r="E309" s="16" t="s">
        <v>52</v>
      </c>
      <c r="G309" s="16" t="s">
        <v>53</v>
      </c>
      <c r="H309" s="16" t="s">
        <v>19</v>
      </c>
      <c r="I309" s="31">
        <v>2900884691</v>
      </c>
      <c r="J309" s="31">
        <v>2900884691</v>
      </c>
      <c r="K309" s="45">
        <f>IFERROR((J309/I309),0)</f>
        <v>1</v>
      </c>
      <c r="L309" s="31"/>
      <c r="M309" s="31"/>
      <c r="N309" s="39"/>
      <c r="O309" s="28"/>
      <c r="P309" s="28"/>
      <c r="Q309" s="28"/>
      <c r="R309" s="28"/>
      <c r="S309" s="25"/>
    </row>
    <row r="310" spans="2:19" s="16" customFormat="1" outlineLevel="1" x14ac:dyDescent="0.25">
      <c r="B310" s="47" t="s">
        <v>6603</v>
      </c>
      <c r="C310" s="47" t="str">
        <f>C309</f>
        <v>ASIGNACIÓN PARA LA INVERSIÓN REGIONAL – DEPARTAMENTOS ART. 209 DE LA LEY 2056 DE 2020</v>
      </c>
      <c r="D310" s="47"/>
      <c r="E310" s="47" t="str">
        <f>E309</f>
        <v>81000</v>
      </c>
      <c r="F310" s="47"/>
      <c r="G310" s="47" t="str">
        <f>G309</f>
        <v>ARAUCA</v>
      </c>
      <c r="H310" s="47" t="s">
        <v>10655</v>
      </c>
      <c r="I310" s="48">
        <f>SUBTOTAL(9,I309:I309)</f>
        <v>2900884691</v>
      </c>
      <c r="J310" s="48">
        <f>SUBTOTAL(9,J309:J309)</f>
        <v>2900884691</v>
      </c>
      <c r="K310" s="49">
        <f>J310/I310</f>
        <v>1</v>
      </c>
      <c r="L310" s="48">
        <f>SUBTOTAL(9,L309:L309)</f>
        <v>0</v>
      </c>
      <c r="M310" s="48">
        <f>SUBTOTAL(9,M309:M309)</f>
        <v>0</v>
      </c>
      <c r="N310" s="50" t="str">
        <f>IFERROR((M310/L310),"N.A")</f>
        <v>N.A</v>
      </c>
      <c r="O310" s="28"/>
      <c r="P310" s="28"/>
      <c r="Q310" s="28"/>
      <c r="R310" s="28"/>
      <c r="S310" s="25"/>
    </row>
    <row r="311" spans="2:19" s="16" customFormat="1" outlineLevel="2" x14ac:dyDescent="0.25">
      <c r="B311" s="16" t="s">
        <v>251</v>
      </c>
      <c r="C311" s="16" t="s">
        <v>248</v>
      </c>
      <c r="D311" s="16" t="s">
        <v>75</v>
      </c>
      <c r="E311" s="16" t="s">
        <v>76</v>
      </c>
      <c r="G311" s="16" t="s">
        <v>207</v>
      </c>
      <c r="H311" s="16" t="s">
        <v>19</v>
      </c>
      <c r="I311" s="31">
        <v>322757016</v>
      </c>
      <c r="J311" s="31">
        <v>322757016</v>
      </c>
      <c r="K311" s="45">
        <f>IFERROR((J311/I311),0)</f>
        <v>1</v>
      </c>
      <c r="L311" s="31"/>
      <c r="M311" s="31"/>
      <c r="N311" s="39"/>
      <c r="O311" s="28"/>
      <c r="P311" s="28"/>
      <c r="Q311" s="28"/>
      <c r="R311" s="28"/>
      <c r="S311" s="25"/>
    </row>
    <row r="312" spans="2:19" s="16" customFormat="1" outlineLevel="1" x14ac:dyDescent="0.25">
      <c r="B312" s="47" t="s">
        <v>6604</v>
      </c>
      <c r="C312" s="47" t="str">
        <f>C311</f>
        <v>ASIGNACIÓN PARA LA INVERSIÓN REGIONAL – DEPARTAMENTOS ART. 209 DE LA LEY 2056 DE 2020</v>
      </c>
      <c r="D312" s="47"/>
      <c r="E312" s="47" t="str">
        <f>E311</f>
        <v>63000</v>
      </c>
      <c r="F312" s="47"/>
      <c r="G312" s="47" t="str">
        <f>G311</f>
        <v>QUINDÍO</v>
      </c>
      <c r="H312" s="47" t="s">
        <v>10655</v>
      </c>
      <c r="I312" s="48">
        <f>SUBTOTAL(9,I311:I311)</f>
        <v>322757016</v>
      </c>
      <c r="J312" s="48">
        <f>SUBTOTAL(9,J311:J311)</f>
        <v>322757016</v>
      </c>
      <c r="K312" s="49">
        <f>J312/I312</f>
        <v>1</v>
      </c>
      <c r="L312" s="48">
        <f>SUBTOTAL(9,L311:L311)</f>
        <v>0</v>
      </c>
      <c r="M312" s="48">
        <f>SUBTOTAL(9,M311:M311)</f>
        <v>0</v>
      </c>
      <c r="N312" s="50" t="str">
        <f>IFERROR((M312/L312),"N.A")</f>
        <v>N.A</v>
      </c>
      <c r="O312" s="28"/>
      <c r="P312" s="28"/>
      <c r="Q312" s="28"/>
      <c r="R312" s="28"/>
      <c r="S312" s="25"/>
    </row>
    <row r="313" spans="2:19" s="16" customFormat="1" outlineLevel="2" x14ac:dyDescent="0.25">
      <c r="B313" s="16" t="s">
        <v>252</v>
      </c>
      <c r="C313" s="16" t="s">
        <v>248</v>
      </c>
      <c r="D313" s="16" t="s">
        <v>79</v>
      </c>
      <c r="E313" s="16" t="s">
        <v>80</v>
      </c>
      <c r="G313" s="16" t="s">
        <v>81</v>
      </c>
      <c r="H313" s="16" t="s">
        <v>19</v>
      </c>
      <c r="I313" s="31">
        <v>193595359</v>
      </c>
      <c r="J313" s="31">
        <v>193595359</v>
      </c>
      <c r="K313" s="45">
        <f>IFERROR((J313/I313),0)</f>
        <v>1</v>
      </c>
      <c r="L313" s="31"/>
      <c r="M313" s="31"/>
      <c r="N313" s="39"/>
      <c r="O313" s="28"/>
      <c r="P313" s="28"/>
      <c r="Q313" s="28"/>
      <c r="R313" s="28"/>
      <c r="S313" s="25"/>
    </row>
    <row r="314" spans="2:19" s="16" customFormat="1" outlineLevel="1" x14ac:dyDescent="0.25">
      <c r="B314" s="47" t="s">
        <v>6605</v>
      </c>
      <c r="C314" s="47" t="str">
        <f>C313</f>
        <v>ASIGNACIÓN PARA LA INVERSIÓN REGIONAL – DEPARTAMENTOS ART. 209 DE LA LEY 2056 DE 2020</v>
      </c>
      <c r="D314" s="47"/>
      <c r="E314" s="47" t="str">
        <f>E313</f>
        <v>54000</v>
      </c>
      <c r="F314" s="47"/>
      <c r="G314" s="47" t="str">
        <f>G313</f>
        <v>NORTE DE SANTANDER</v>
      </c>
      <c r="H314" s="47" t="s">
        <v>10655</v>
      </c>
      <c r="I314" s="48">
        <f>SUBTOTAL(9,I313:I313)</f>
        <v>193595359</v>
      </c>
      <c r="J314" s="48">
        <f>SUBTOTAL(9,J313:J313)</f>
        <v>193595359</v>
      </c>
      <c r="K314" s="49">
        <f>J314/I314</f>
        <v>1</v>
      </c>
      <c r="L314" s="48">
        <f>SUBTOTAL(9,L313:L313)</f>
        <v>0</v>
      </c>
      <c r="M314" s="48">
        <f>SUBTOTAL(9,M313:M313)</f>
        <v>0</v>
      </c>
      <c r="N314" s="50" t="str">
        <f>IFERROR((M314/L314),"N.A")</f>
        <v>N.A</v>
      </c>
      <c r="O314" s="28"/>
      <c r="P314" s="28"/>
      <c r="Q314" s="28"/>
      <c r="R314" s="28"/>
      <c r="S314" s="25"/>
    </row>
    <row r="315" spans="2:19" s="16" customFormat="1" outlineLevel="2" x14ac:dyDescent="0.25">
      <c r="B315" s="16" t="s">
        <v>253</v>
      </c>
      <c r="C315" s="16" t="s">
        <v>248</v>
      </c>
      <c r="D315" s="16" t="s">
        <v>83</v>
      </c>
      <c r="E315" s="16" t="s">
        <v>84</v>
      </c>
      <c r="G315" s="16" t="s">
        <v>85</v>
      </c>
      <c r="H315" s="16" t="s">
        <v>19</v>
      </c>
      <c r="I315" s="31">
        <v>6336896440</v>
      </c>
      <c r="J315" s="31">
        <v>6336896440</v>
      </c>
      <c r="K315" s="45">
        <f>IFERROR((J315/I315),0)</f>
        <v>1</v>
      </c>
      <c r="L315" s="31"/>
      <c r="M315" s="31"/>
      <c r="N315" s="39"/>
      <c r="O315" s="28"/>
      <c r="P315" s="28"/>
      <c r="Q315" s="28"/>
      <c r="R315" s="28"/>
      <c r="S315" s="25"/>
    </row>
    <row r="316" spans="2:19" s="16" customFormat="1" outlineLevel="1" x14ac:dyDescent="0.25">
      <c r="B316" s="47" t="s">
        <v>6606</v>
      </c>
      <c r="C316" s="47" t="str">
        <f>C315</f>
        <v>ASIGNACIÓN PARA LA INVERSIÓN REGIONAL – DEPARTAMENTOS ART. 209 DE LA LEY 2056 DE 2020</v>
      </c>
      <c r="D316" s="47"/>
      <c r="E316" s="47" t="str">
        <f>E315</f>
        <v>52000</v>
      </c>
      <c r="F316" s="47"/>
      <c r="G316" s="47" t="str">
        <f>G315</f>
        <v>NARIÑO</v>
      </c>
      <c r="H316" s="47" t="s">
        <v>10655</v>
      </c>
      <c r="I316" s="48">
        <f>SUBTOTAL(9,I315:I315)</f>
        <v>6336896440</v>
      </c>
      <c r="J316" s="48">
        <f>SUBTOTAL(9,J315:J315)</f>
        <v>6336896440</v>
      </c>
      <c r="K316" s="49">
        <f>J316/I316</f>
        <v>1</v>
      </c>
      <c r="L316" s="48">
        <f>SUBTOTAL(9,L315:L315)</f>
        <v>0</v>
      </c>
      <c r="M316" s="48">
        <f>SUBTOTAL(9,M315:M315)</f>
        <v>0</v>
      </c>
      <c r="N316" s="50" t="str">
        <f>IFERROR((M316/L316),"N.A")</f>
        <v>N.A</v>
      </c>
      <c r="O316" s="28"/>
      <c r="P316" s="28"/>
      <c r="Q316" s="28"/>
      <c r="R316" s="28"/>
      <c r="S316" s="25"/>
    </row>
    <row r="317" spans="2:19" s="16" customFormat="1" outlineLevel="2" x14ac:dyDescent="0.25">
      <c r="B317" s="16" t="s">
        <v>254</v>
      </c>
      <c r="C317" s="16" t="s">
        <v>248</v>
      </c>
      <c r="D317" s="16" t="s">
        <v>91</v>
      </c>
      <c r="E317" s="16" t="s">
        <v>92</v>
      </c>
      <c r="G317" s="16" t="s">
        <v>93</v>
      </c>
      <c r="H317" s="16" t="s">
        <v>19</v>
      </c>
      <c r="I317" s="31">
        <v>41483574569</v>
      </c>
      <c r="J317" s="31">
        <v>41483574569</v>
      </c>
      <c r="K317" s="45">
        <f>IFERROR((J317/I317),0)</f>
        <v>1</v>
      </c>
      <c r="L317" s="31"/>
      <c r="M317" s="31"/>
      <c r="N317" s="39"/>
      <c r="O317" s="28"/>
      <c r="P317" s="28"/>
      <c r="Q317" s="28"/>
      <c r="R317" s="28"/>
      <c r="S317" s="25"/>
    </row>
    <row r="318" spans="2:19" s="16" customFormat="1" outlineLevel="1" x14ac:dyDescent="0.25">
      <c r="B318" s="47" t="s">
        <v>6607</v>
      </c>
      <c r="C318" s="47" t="str">
        <f>C317</f>
        <v>ASIGNACIÓN PARA LA INVERSIÓN REGIONAL – DEPARTAMENTOS ART. 209 DE LA LEY 2056 DE 2020</v>
      </c>
      <c r="D318" s="47"/>
      <c r="E318" s="47" t="str">
        <f>E317</f>
        <v>47000</v>
      </c>
      <c r="F318" s="47"/>
      <c r="G318" s="47" t="str">
        <f>G317</f>
        <v>MAGDALENA</v>
      </c>
      <c r="H318" s="47" t="s">
        <v>10655</v>
      </c>
      <c r="I318" s="48">
        <f>SUBTOTAL(9,I317:I317)</f>
        <v>41483574569</v>
      </c>
      <c r="J318" s="48">
        <f>SUBTOTAL(9,J317:J317)</f>
        <v>41483574569</v>
      </c>
      <c r="K318" s="49">
        <f>J318/I318</f>
        <v>1</v>
      </c>
      <c r="L318" s="48">
        <f>SUBTOTAL(9,L317:L317)</f>
        <v>0</v>
      </c>
      <c r="M318" s="48">
        <f>SUBTOTAL(9,M317:M317)</f>
        <v>0</v>
      </c>
      <c r="N318" s="50" t="str">
        <f>IFERROR((M318/L318),"N.A")</f>
        <v>N.A</v>
      </c>
      <c r="O318" s="28"/>
      <c r="P318" s="28"/>
      <c r="Q318" s="28"/>
      <c r="R318" s="28"/>
      <c r="S318" s="25"/>
    </row>
    <row r="319" spans="2:19" s="16" customFormat="1" outlineLevel="2" x14ac:dyDescent="0.25">
      <c r="B319" s="16" t="s">
        <v>255</v>
      </c>
      <c r="C319" s="16" t="s">
        <v>248</v>
      </c>
      <c r="D319" s="16" t="s">
        <v>95</v>
      </c>
      <c r="E319" s="16" t="s">
        <v>96</v>
      </c>
      <c r="G319" s="16" t="s">
        <v>97</v>
      </c>
      <c r="H319" s="16" t="s">
        <v>19</v>
      </c>
      <c r="I319" s="31">
        <v>3520562</v>
      </c>
      <c r="J319" s="31">
        <v>3520562</v>
      </c>
      <c r="K319" s="45">
        <f>IFERROR((J319/I319),0)</f>
        <v>1</v>
      </c>
      <c r="L319" s="31"/>
      <c r="M319" s="31"/>
      <c r="N319" s="39"/>
      <c r="O319" s="28"/>
      <c r="P319" s="28"/>
      <c r="Q319" s="28"/>
      <c r="R319" s="28"/>
      <c r="S319" s="25"/>
    </row>
    <row r="320" spans="2:19" s="16" customFormat="1" outlineLevel="1" x14ac:dyDescent="0.25">
      <c r="B320" s="47" t="s">
        <v>6608</v>
      </c>
      <c r="C320" s="47" t="str">
        <f>C319</f>
        <v>ASIGNACIÓN PARA LA INVERSIÓN REGIONAL – DEPARTAMENTOS ART. 209 DE LA LEY 2056 DE 2020</v>
      </c>
      <c r="D320" s="47"/>
      <c r="E320" s="47" t="str">
        <f>E319</f>
        <v>44000</v>
      </c>
      <c r="F320" s="47"/>
      <c r="G320" s="47" t="str">
        <f>G319</f>
        <v>LA GUAJIRA</v>
      </c>
      <c r="H320" s="47" t="s">
        <v>10655</v>
      </c>
      <c r="I320" s="48">
        <f>SUBTOTAL(9,I319:I319)</f>
        <v>3520562</v>
      </c>
      <c r="J320" s="48">
        <f>SUBTOTAL(9,J319:J319)</f>
        <v>3520562</v>
      </c>
      <c r="K320" s="49">
        <f>J320/I320</f>
        <v>1</v>
      </c>
      <c r="L320" s="48">
        <f>SUBTOTAL(9,L319:L319)</f>
        <v>0</v>
      </c>
      <c r="M320" s="48">
        <f>SUBTOTAL(9,M319:M319)</f>
        <v>0</v>
      </c>
      <c r="N320" s="50" t="str">
        <f>IFERROR((M320/L320),"N.A")</f>
        <v>N.A</v>
      </c>
      <c r="O320" s="28"/>
      <c r="P320" s="28"/>
      <c r="Q320" s="28"/>
      <c r="R320" s="28"/>
      <c r="S320" s="25"/>
    </row>
    <row r="321" spans="2:19" s="16" customFormat="1" outlineLevel="2" x14ac:dyDescent="0.25">
      <c r="B321" s="16" t="s">
        <v>256</v>
      </c>
      <c r="C321" s="16" t="s">
        <v>248</v>
      </c>
      <c r="D321" s="16" t="s">
        <v>107</v>
      </c>
      <c r="E321" s="16" t="s">
        <v>108</v>
      </c>
      <c r="G321" s="16" t="s">
        <v>109</v>
      </c>
      <c r="H321" s="16" t="s">
        <v>19</v>
      </c>
      <c r="I321" s="31">
        <v>2330185010</v>
      </c>
      <c r="J321" s="31">
        <v>2330185010</v>
      </c>
      <c r="K321" s="45">
        <f>IFERROR((J321/I321),0)</f>
        <v>1</v>
      </c>
      <c r="L321" s="31"/>
      <c r="M321" s="31"/>
      <c r="N321" s="39"/>
      <c r="O321" s="28"/>
      <c r="P321" s="28"/>
      <c r="Q321" s="28"/>
      <c r="R321" s="28"/>
      <c r="S321" s="25"/>
    </row>
    <row r="322" spans="2:19" s="16" customFormat="1" outlineLevel="1" x14ac:dyDescent="0.25">
      <c r="B322" s="47" t="s">
        <v>6609</v>
      </c>
      <c r="C322" s="47" t="str">
        <f>C321</f>
        <v>ASIGNACIÓN PARA LA INVERSIÓN REGIONAL – DEPARTAMENTOS ART. 209 DE LA LEY 2056 DE 2020</v>
      </c>
      <c r="D322" s="47"/>
      <c r="E322" s="47" t="str">
        <f>E321</f>
        <v>25000</v>
      </c>
      <c r="F322" s="47"/>
      <c r="G322" s="47" t="str">
        <f>G321</f>
        <v>CUNDINAMARCA</v>
      </c>
      <c r="H322" s="47" t="s">
        <v>10655</v>
      </c>
      <c r="I322" s="48">
        <f>SUBTOTAL(9,I321:I321)</f>
        <v>2330185010</v>
      </c>
      <c r="J322" s="48">
        <f>SUBTOTAL(9,J321:J321)</f>
        <v>2330185010</v>
      </c>
      <c r="K322" s="49">
        <f>J322/I322</f>
        <v>1</v>
      </c>
      <c r="L322" s="48">
        <f>SUBTOTAL(9,L321:L321)</f>
        <v>0</v>
      </c>
      <c r="M322" s="48">
        <f>SUBTOTAL(9,M321:M321)</f>
        <v>0</v>
      </c>
      <c r="N322" s="50" t="str">
        <f>IFERROR((M322/L322),"N.A")</f>
        <v>N.A</v>
      </c>
      <c r="O322" s="28"/>
      <c r="P322" s="28"/>
      <c r="Q322" s="28"/>
      <c r="R322" s="28"/>
      <c r="S322" s="25"/>
    </row>
    <row r="323" spans="2:19" s="16" customFormat="1" outlineLevel="2" x14ac:dyDescent="0.25">
      <c r="B323" s="16" t="s">
        <v>257</v>
      </c>
      <c r="C323" s="16" t="s">
        <v>248</v>
      </c>
      <c r="D323" s="16" t="s">
        <v>115</v>
      </c>
      <c r="E323" s="16" t="s">
        <v>116</v>
      </c>
      <c r="G323" s="16" t="s">
        <v>117</v>
      </c>
      <c r="H323" s="16" t="s">
        <v>19</v>
      </c>
      <c r="I323" s="31">
        <v>476670025</v>
      </c>
      <c r="J323" s="31">
        <v>476670025</v>
      </c>
      <c r="K323" s="45">
        <f>IFERROR((J323/I323),0)</f>
        <v>1</v>
      </c>
      <c r="L323" s="31"/>
      <c r="M323" s="31"/>
      <c r="N323" s="39"/>
      <c r="O323" s="28"/>
      <c r="P323" s="28"/>
      <c r="Q323" s="28"/>
      <c r="R323" s="28"/>
      <c r="S323" s="25"/>
    </row>
    <row r="324" spans="2:19" s="16" customFormat="1" outlineLevel="1" x14ac:dyDescent="0.25">
      <c r="B324" s="47" t="s">
        <v>6610</v>
      </c>
      <c r="C324" s="47" t="str">
        <f>C323</f>
        <v>ASIGNACIÓN PARA LA INVERSIÓN REGIONAL – DEPARTAMENTOS ART. 209 DE LA LEY 2056 DE 2020</v>
      </c>
      <c r="D324" s="47"/>
      <c r="E324" s="47" t="str">
        <f>E323</f>
        <v>20000</v>
      </c>
      <c r="F324" s="47"/>
      <c r="G324" s="47" t="str">
        <f>G323</f>
        <v>CESAR</v>
      </c>
      <c r="H324" s="47" t="s">
        <v>10655</v>
      </c>
      <c r="I324" s="48">
        <f>SUBTOTAL(9,I323:I323)</f>
        <v>476670025</v>
      </c>
      <c r="J324" s="48">
        <f>SUBTOTAL(9,J323:J323)</f>
        <v>476670025</v>
      </c>
      <c r="K324" s="49">
        <f>J324/I324</f>
        <v>1</v>
      </c>
      <c r="L324" s="48">
        <f>SUBTOTAL(9,L323:L323)</f>
        <v>0</v>
      </c>
      <c r="M324" s="48">
        <f>SUBTOTAL(9,M323:M323)</f>
        <v>0</v>
      </c>
      <c r="N324" s="50" t="str">
        <f>IFERROR((M324/L324),"N.A")</f>
        <v>N.A</v>
      </c>
      <c r="O324" s="28"/>
      <c r="P324" s="28"/>
      <c r="Q324" s="28"/>
      <c r="R324" s="28"/>
      <c r="S324" s="25"/>
    </row>
    <row r="325" spans="2:19" s="16" customFormat="1" outlineLevel="2" x14ac:dyDescent="0.25">
      <c r="B325" s="16" t="s">
        <v>258</v>
      </c>
      <c r="C325" s="16" t="s">
        <v>248</v>
      </c>
      <c r="D325" s="16" t="s">
        <v>123</v>
      </c>
      <c r="E325" s="16" t="s">
        <v>124</v>
      </c>
      <c r="G325" s="16" t="s">
        <v>125</v>
      </c>
      <c r="H325" s="16" t="s">
        <v>19</v>
      </c>
      <c r="I325" s="31">
        <v>84110710</v>
      </c>
      <c r="J325" s="31">
        <v>84110710</v>
      </c>
      <c r="K325" s="45">
        <f>IFERROR((J325/I325),0)</f>
        <v>1</v>
      </c>
      <c r="L325" s="31"/>
      <c r="M325" s="31"/>
      <c r="N325" s="39"/>
      <c r="O325" s="28"/>
      <c r="P325" s="28"/>
      <c r="Q325" s="28"/>
      <c r="R325" s="28"/>
      <c r="S325" s="25"/>
    </row>
    <row r="326" spans="2:19" s="16" customFormat="1" outlineLevel="1" x14ac:dyDescent="0.25">
      <c r="B326" s="47" t="s">
        <v>6611</v>
      </c>
      <c r="C326" s="47" t="str">
        <f>C325</f>
        <v>ASIGNACIÓN PARA LA INVERSIÓN REGIONAL – DEPARTAMENTOS ART. 209 DE LA LEY 2056 DE 2020</v>
      </c>
      <c r="D326" s="47"/>
      <c r="E326" s="47" t="str">
        <f>E325</f>
        <v>18000</v>
      </c>
      <c r="F326" s="47"/>
      <c r="G326" s="47" t="str">
        <f>G325</f>
        <v>CAQUETÁ</v>
      </c>
      <c r="H326" s="47" t="s">
        <v>10655</v>
      </c>
      <c r="I326" s="48">
        <f>SUBTOTAL(9,I325:I325)</f>
        <v>84110710</v>
      </c>
      <c r="J326" s="48">
        <f>SUBTOTAL(9,J325:J325)</f>
        <v>84110710</v>
      </c>
      <c r="K326" s="49">
        <f>J326/I326</f>
        <v>1</v>
      </c>
      <c r="L326" s="48">
        <f>SUBTOTAL(9,L325:L325)</f>
        <v>0</v>
      </c>
      <c r="M326" s="48">
        <f>SUBTOTAL(9,M325:M325)</f>
        <v>0</v>
      </c>
      <c r="N326" s="50" t="str">
        <f>IFERROR((M326/L326),"N.A")</f>
        <v>N.A</v>
      </c>
      <c r="O326" s="28"/>
      <c r="P326" s="28"/>
      <c r="Q326" s="28"/>
      <c r="R326" s="28"/>
      <c r="S326" s="25"/>
    </row>
    <row r="327" spans="2:19" s="16" customFormat="1" outlineLevel="2" x14ac:dyDescent="0.25">
      <c r="B327" s="16" t="s">
        <v>259</v>
      </c>
      <c r="C327" s="16" t="s">
        <v>248</v>
      </c>
      <c r="D327" s="16" t="s">
        <v>138</v>
      </c>
      <c r="E327" s="16" t="s">
        <v>224</v>
      </c>
      <c r="G327" s="16" t="s">
        <v>140</v>
      </c>
      <c r="H327" s="16" t="s">
        <v>19</v>
      </c>
      <c r="I327" s="31">
        <v>160746443575</v>
      </c>
      <c r="J327" s="31">
        <v>160746443575</v>
      </c>
      <c r="K327" s="45">
        <f>IFERROR((J327/I327),0)</f>
        <v>1</v>
      </c>
      <c r="L327" s="31"/>
      <c r="M327" s="31"/>
      <c r="N327" s="39"/>
      <c r="O327" s="28"/>
      <c r="P327" s="28"/>
      <c r="Q327" s="28"/>
      <c r="R327" s="28"/>
      <c r="S327" s="25"/>
    </row>
    <row r="328" spans="2:19" s="16" customFormat="1" outlineLevel="1" x14ac:dyDescent="0.25">
      <c r="B328" s="47" t="s">
        <v>6612</v>
      </c>
      <c r="C328" s="47" t="str">
        <f>C327</f>
        <v>ASIGNACIÓN PARA LA INVERSIÓN REGIONAL – DEPARTAMENTOS ART. 209 DE LA LEY 2056 DE 2020</v>
      </c>
      <c r="D328" s="47"/>
      <c r="E328" s="47" t="str">
        <f>E327</f>
        <v>11001</v>
      </c>
      <c r="F328" s="47"/>
      <c r="G328" s="47" t="str">
        <f>G327</f>
        <v>BOGOTÁ, D.C.</v>
      </c>
      <c r="H328" s="47" t="s">
        <v>10655</v>
      </c>
      <c r="I328" s="48">
        <f>SUBTOTAL(9,I327:I327)</f>
        <v>160746443575</v>
      </c>
      <c r="J328" s="48">
        <f>SUBTOTAL(9,J327:J327)</f>
        <v>160746443575</v>
      </c>
      <c r="K328" s="49">
        <f>J328/I328</f>
        <v>1</v>
      </c>
      <c r="L328" s="48">
        <f>SUBTOTAL(9,L327:L327)</f>
        <v>0</v>
      </c>
      <c r="M328" s="48">
        <f>SUBTOTAL(9,M327:M327)</f>
        <v>0</v>
      </c>
      <c r="N328" s="50" t="str">
        <f>IFERROR((M328/L328),"N.A")</f>
        <v>N.A</v>
      </c>
      <c r="O328" s="28"/>
      <c r="P328" s="28"/>
      <c r="Q328" s="28"/>
      <c r="R328" s="28"/>
      <c r="S328" s="25"/>
    </row>
    <row r="329" spans="2:19" s="16" customFormat="1" outlineLevel="2" x14ac:dyDescent="0.25">
      <c r="B329" s="16" t="s">
        <v>260</v>
      </c>
      <c r="C329" s="16" t="s">
        <v>248</v>
      </c>
      <c r="D329" s="16" t="s">
        <v>142</v>
      </c>
      <c r="E329" s="16" t="s">
        <v>143</v>
      </c>
      <c r="G329" s="16" t="s">
        <v>144</v>
      </c>
      <c r="H329" s="16" t="s">
        <v>19</v>
      </c>
      <c r="I329" s="31">
        <v>17273146</v>
      </c>
      <c r="J329" s="31">
        <v>17273146</v>
      </c>
      <c r="K329" s="45">
        <f>IFERROR((J329/I329),0)</f>
        <v>1</v>
      </c>
      <c r="L329" s="31"/>
      <c r="M329" s="31"/>
      <c r="N329" s="39"/>
      <c r="O329" s="28"/>
      <c r="P329" s="28"/>
      <c r="Q329" s="28"/>
      <c r="R329" s="28"/>
      <c r="S329" s="25"/>
    </row>
    <row r="330" spans="2:19" s="16" customFormat="1" outlineLevel="1" x14ac:dyDescent="0.25">
      <c r="B330" s="47" t="s">
        <v>6613</v>
      </c>
      <c r="C330" s="47" t="str">
        <f>C329</f>
        <v>ASIGNACIÓN PARA LA INVERSIÓN REGIONAL – DEPARTAMENTOS ART. 209 DE LA LEY 2056 DE 2020</v>
      </c>
      <c r="D330" s="47"/>
      <c r="E330" s="47" t="str">
        <f>E329</f>
        <v>08000</v>
      </c>
      <c r="F330" s="47"/>
      <c r="G330" s="47" t="str">
        <f>G329</f>
        <v>ATLÁNTICO</v>
      </c>
      <c r="H330" s="47" t="s">
        <v>10655</v>
      </c>
      <c r="I330" s="48">
        <f>SUBTOTAL(9,I329:I329)</f>
        <v>17273146</v>
      </c>
      <c r="J330" s="48">
        <f>SUBTOTAL(9,J329:J329)</f>
        <v>17273146</v>
      </c>
      <c r="K330" s="49">
        <f>J330/I330</f>
        <v>1</v>
      </c>
      <c r="L330" s="48">
        <f>SUBTOTAL(9,L329:L329)</f>
        <v>0</v>
      </c>
      <c r="M330" s="48">
        <f>SUBTOTAL(9,M329:M329)</f>
        <v>0</v>
      </c>
      <c r="N330" s="50" t="str">
        <f>IFERROR((M330/L330),"N.A")</f>
        <v>N.A</v>
      </c>
      <c r="O330" s="28"/>
      <c r="P330" s="28"/>
      <c r="Q330" s="28"/>
      <c r="R330" s="28"/>
      <c r="S330" s="25"/>
    </row>
    <row r="331" spans="2:19" s="16" customFormat="1" outlineLevel="2" x14ac:dyDescent="0.25">
      <c r="B331" s="16" t="s">
        <v>261</v>
      </c>
      <c r="C331" s="16" t="s">
        <v>248</v>
      </c>
      <c r="D331" s="16" t="s">
        <v>146</v>
      </c>
      <c r="E331" s="16" t="s">
        <v>147</v>
      </c>
      <c r="G331" s="16" t="s">
        <v>148</v>
      </c>
      <c r="H331" s="16" t="s">
        <v>19</v>
      </c>
      <c r="I331" s="31">
        <v>4682773602</v>
      </c>
      <c r="J331" s="31">
        <v>4682773602</v>
      </c>
      <c r="K331" s="45">
        <f>IFERROR((J331/I331),0)</f>
        <v>1</v>
      </c>
      <c r="L331" s="31"/>
      <c r="M331" s="31"/>
      <c r="N331" s="39"/>
      <c r="O331" s="28"/>
      <c r="P331" s="28"/>
      <c r="Q331" s="28"/>
      <c r="R331" s="28"/>
      <c r="S331" s="25"/>
    </row>
    <row r="332" spans="2:19" s="16" customFormat="1" outlineLevel="1" x14ac:dyDescent="0.25">
      <c r="B332" s="47" t="s">
        <v>6614</v>
      </c>
      <c r="C332" s="47" t="str">
        <f>C331</f>
        <v>ASIGNACIÓN PARA LA INVERSIÓN REGIONAL – DEPARTAMENTOS ART. 209 DE LA LEY 2056 DE 2020</v>
      </c>
      <c r="D332" s="47"/>
      <c r="E332" s="47" t="str">
        <f>E331</f>
        <v>05000</v>
      </c>
      <c r="F332" s="47"/>
      <c r="G332" s="47" t="str">
        <f>G331</f>
        <v>ANTIOQUIA</v>
      </c>
      <c r="H332" s="47" t="s">
        <v>10655</v>
      </c>
      <c r="I332" s="48">
        <f>SUBTOTAL(9,I331:I331)</f>
        <v>4682773602</v>
      </c>
      <c r="J332" s="48">
        <f>SUBTOTAL(9,J331:J331)</f>
        <v>4682773602</v>
      </c>
      <c r="K332" s="49">
        <f>J332/I332</f>
        <v>1</v>
      </c>
      <c r="L332" s="48">
        <f>SUBTOTAL(9,L331:L331)</f>
        <v>0</v>
      </c>
      <c r="M332" s="48">
        <f>SUBTOTAL(9,M331:M331)</f>
        <v>0</v>
      </c>
      <c r="N332" s="50" t="str">
        <f>IFERROR((M332/L332),"N.A")</f>
        <v>N.A</v>
      </c>
      <c r="O332" s="28"/>
      <c r="P332" s="28"/>
      <c r="Q332" s="28"/>
      <c r="R332" s="28"/>
      <c r="S332" s="25"/>
    </row>
    <row r="333" spans="2:19" s="16" customFormat="1" outlineLevel="2" x14ac:dyDescent="0.25">
      <c r="B333" s="16" t="s">
        <v>262</v>
      </c>
      <c r="C333" s="16" t="s">
        <v>263</v>
      </c>
      <c r="D333" s="16" t="s">
        <v>151</v>
      </c>
      <c r="E333" s="16" t="s">
        <v>264</v>
      </c>
      <c r="G333" s="16" t="s">
        <v>265</v>
      </c>
      <c r="H333" s="16" t="s">
        <v>152</v>
      </c>
      <c r="I333" s="31">
        <v>7490607645</v>
      </c>
      <c r="J333" s="31">
        <v>4910863878.7700005</v>
      </c>
      <c r="K333" s="45">
        <f>IFERROR((J333/I333),0)</f>
        <v>0.65560287115665639</v>
      </c>
      <c r="L333" s="31">
        <v>4949289411.173337</v>
      </c>
      <c r="M333" s="31">
        <v>4910863878.7700005</v>
      </c>
      <c r="N333" s="40">
        <f>M333/L333</f>
        <v>0.99223615165510659</v>
      </c>
      <c r="O333" s="28"/>
      <c r="P333" s="28"/>
      <c r="Q333" s="28"/>
      <c r="R333" s="28"/>
      <c r="S333" s="25"/>
    </row>
    <row r="334" spans="2:19" s="16" customFormat="1" outlineLevel="2" x14ac:dyDescent="0.25">
      <c r="B334" s="16" t="s">
        <v>262</v>
      </c>
      <c r="C334" s="16" t="s">
        <v>263</v>
      </c>
      <c r="D334" s="16" t="s">
        <v>151</v>
      </c>
      <c r="E334" s="16" t="s">
        <v>264</v>
      </c>
      <c r="G334" s="16" t="s">
        <v>265</v>
      </c>
      <c r="H334" s="16" t="s">
        <v>19</v>
      </c>
      <c r="I334" s="31">
        <v>5847013079</v>
      </c>
      <c r="J334" s="31">
        <v>5847013079</v>
      </c>
      <c r="K334" s="45">
        <f>IFERROR((J334/I334),0)</f>
        <v>1</v>
      </c>
      <c r="L334" s="31"/>
      <c r="M334" s="31"/>
      <c r="N334" s="39"/>
      <c r="O334" s="28"/>
      <c r="P334" s="28"/>
      <c r="Q334" s="28"/>
      <c r="R334" s="28"/>
      <c r="S334" s="25"/>
    </row>
    <row r="335" spans="2:19" s="16" customFormat="1" outlineLevel="2" x14ac:dyDescent="0.25">
      <c r="B335" s="16" t="s">
        <v>262</v>
      </c>
      <c r="C335" s="16" t="s">
        <v>263</v>
      </c>
      <c r="D335" s="16" t="s">
        <v>151</v>
      </c>
      <c r="E335" s="16" t="s">
        <v>264</v>
      </c>
      <c r="G335" s="16" t="s">
        <v>265</v>
      </c>
      <c r="H335" s="16" t="s">
        <v>154</v>
      </c>
      <c r="I335" s="31">
        <v>46328</v>
      </c>
      <c r="J335" s="31">
        <v>46328</v>
      </c>
      <c r="K335" s="45">
        <f>IFERROR((J335/I335),0)</f>
        <v>1</v>
      </c>
      <c r="L335" s="31"/>
      <c r="M335" s="31"/>
      <c r="N335" s="39"/>
      <c r="O335" s="28"/>
      <c r="P335" s="28"/>
      <c r="Q335" s="28"/>
      <c r="R335" s="28"/>
      <c r="S335" s="25"/>
    </row>
    <row r="336" spans="2:19" s="16" customFormat="1" outlineLevel="2" x14ac:dyDescent="0.25">
      <c r="B336" s="16" t="s">
        <v>262</v>
      </c>
      <c r="C336" s="16" t="s">
        <v>263</v>
      </c>
      <c r="D336" s="16" t="s">
        <v>151</v>
      </c>
      <c r="E336" s="16" t="s">
        <v>264</v>
      </c>
      <c r="G336" s="16" t="s">
        <v>265</v>
      </c>
      <c r="H336" s="16" t="s">
        <v>231</v>
      </c>
      <c r="I336" s="31">
        <v>1139546945</v>
      </c>
      <c r="J336" s="31">
        <v>1139546945</v>
      </c>
      <c r="K336" s="45">
        <f>IFERROR((J336/I336),0)</f>
        <v>1</v>
      </c>
      <c r="L336" s="31"/>
      <c r="M336" s="31"/>
      <c r="N336" s="39"/>
      <c r="O336" s="28"/>
      <c r="P336" s="28"/>
      <c r="Q336" s="28"/>
      <c r="R336" s="28"/>
      <c r="S336" s="25"/>
    </row>
    <row r="337" spans="2:19" s="16" customFormat="1" outlineLevel="2" x14ac:dyDescent="0.25">
      <c r="B337" s="16" t="s">
        <v>262</v>
      </c>
      <c r="C337" s="16" t="s">
        <v>263</v>
      </c>
      <c r="D337" s="16" t="s">
        <v>151</v>
      </c>
      <c r="E337" s="16" t="s">
        <v>264</v>
      </c>
      <c r="G337" s="16" t="s">
        <v>265</v>
      </c>
      <c r="H337" s="16" t="s">
        <v>155</v>
      </c>
      <c r="I337" s="31">
        <v>-1498121529</v>
      </c>
      <c r="J337" s="31"/>
      <c r="K337" s="45">
        <f>IFERROR((J337/I337),0)</f>
        <v>0</v>
      </c>
      <c r="L337" s="31"/>
      <c r="M337" s="31"/>
      <c r="N337" s="39"/>
      <c r="O337" s="28"/>
      <c r="P337" s="28"/>
      <c r="Q337" s="28"/>
      <c r="R337" s="28"/>
      <c r="S337" s="25"/>
    </row>
    <row r="338" spans="2:19" s="16" customFormat="1" outlineLevel="1" x14ac:dyDescent="0.25">
      <c r="B338" s="47" t="s">
        <v>6615</v>
      </c>
      <c r="C338" s="47" t="str">
        <f>C337</f>
        <v>ASIGNACIÓN PARA LA INVERSIÓN LOCAL GRUPOS ÉTNICOS</v>
      </c>
      <c r="D338" s="47"/>
      <c r="E338" s="47" t="str">
        <f>E337</f>
        <v>CI003</v>
      </c>
      <c r="F338" s="47"/>
      <c r="G338" s="47" t="str">
        <f>G337</f>
        <v>PUEBLO RROM O GITANO - AMBIENTE Y DESARROLLO SOSTENIBLE</v>
      </c>
      <c r="H338" s="47" t="s">
        <v>10655</v>
      </c>
      <c r="I338" s="48">
        <f>SUBTOTAL(9,I333:I337)</f>
        <v>12979092468</v>
      </c>
      <c r="J338" s="48">
        <f>SUBTOTAL(9,J333:J337)</f>
        <v>11897470230.77</v>
      </c>
      <c r="K338" s="49">
        <f>J338/I338</f>
        <v>0.91666426293697012</v>
      </c>
      <c r="L338" s="48">
        <f>SUBTOTAL(9,L333:L337)</f>
        <v>4949289411.173337</v>
      </c>
      <c r="M338" s="48">
        <f>SUBTOTAL(9,M333:M337)</f>
        <v>4910863878.7700005</v>
      </c>
      <c r="N338" s="50">
        <f>IFERROR((M338/L338),"N.A")</f>
        <v>0.99223615165510659</v>
      </c>
      <c r="O338" s="28"/>
      <c r="P338" s="28"/>
      <c r="Q338" s="28"/>
      <c r="R338" s="28"/>
      <c r="S338" s="25"/>
    </row>
    <row r="339" spans="2:19" s="16" customFormat="1" outlineLevel="2" x14ac:dyDescent="0.25">
      <c r="B339" s="16" t="s">
        <v>266</v>
      </c>
      <c r="C339" s="16" t="s">
        <v>267</v>
      </c>
      <c r="D339" s="16" t="s">
        <v>151</v>
      </c>
      <c r="E339" s="16" t="s">
        <v>151</v>
      </c>
      <c r="G339" s="16" t="s">
        <v>151</v>
      </c>
      <c r="H339" s="16" t="s">
        <v>152</v>
      </c>
      <c r="I339" s="31">
        <v>1787531369956</v>
      </c>
      <c r="J339" s="31">
        <v>999863227759.97009</v>
      </c>
      <c r="K339" s="45">
        <f>IFERROR((J339/I339),0)</f>
        <v>0.55935422704474369</v>
      </c>
      <c r="L339" s="31">
        <v>1181080427777.3369</v>
      </c>
      <c r="M339" s="31">
        <v>999863227759.97009</v>
      </c>
      <c r="N339" s="40">
        <f>M339/L339</f>
        <v>0.8465665878839449</v>
      </c>
      <c r="O339" s="28"/>
      <c r="P339" s="28"/>
      <c r="Q339" s="28"/>
      <c r="R339" s="28"/>
      <c r="S339" s="25"/>
    </row>
    <row r="340" spans="2:19" s="16" customFormat="1" outlineLevel="1" x14ac:dyDescent="0.25">
      <c r="B340" s="47" t="s">
        <v>6616</v>
      </c>
      <c r="C340" s="47" t="str">
        <f>C339</f>
        <v>ASIGNACIÓN PARA LA PAZ</v>
      </c>
      <c r="D340" s="47"/>
      <c r="E340" s="47" t="str">
        <f>E339</f>
        <v>N/A</v>
      </c>
      <c r="F340" s="47"/>
      <c r="G340" s="47" t="str">
        <f>G339</f>
        <v>N/A</v>
      </c>
      <c r="H340" s="47" t="s">
        <v>10655</v>
      </c>
      <c r="I340" s="48">
        <f>SUBTOTAL(9,I339:I339)</f>
        <v>1787531369956</v>
      </c>
      <c r="J340" s="48">
        <f>SUBTOTAL(9,J339:J339)</f>
        <v>999863227759.97009</v>
      </c>
      <c r="K340" s="49">
        <f>J340/I340</f>
        <v>0.55935422704474369</v>
      </c>
      <c r="L340" s="48">
        <f>SUBTOTAL(9,L339:L339)</f>
        <v>1181080427777.3369</v>
      </c>
      <c r="M340" s="48">
        <f>SUBTOTAL(9,M339:M339)</f>
        <v>999863227759.97009</v>
      </c>
      <c r="N340" s="50">
        <f>IFERROR((M340/L340),"N.A")</f>
        <v>0.8465665878839449</v>
      </c>
      <c r="O340" s="28"/>
      <c r="P340" s="28"/>
      <c r="Q340" s="28"/>
      <c r="R340" s="28"/>
      <c r="S340" s="25"/>
    </row>
    <row r="341" spans="2:19" s="16" customFormat="1" outlineLevel="2" x14ac:dyDescent="0.25">
      <c r="B341" s="16" t="s">
        <v>268</v>
      </c>
      <c r="C341" s="16" t="s">
        <v>267</v>
      </c>
      <c r="D341" s="16" t="s">
        <v>151</v>
      </c>
      <c r="E341" s="16" t="s">
        <v>151</v>
      </c>
      <c r="G341" s="16" t="s">
        <v>151</v>
      </c>
      <c r="H341" s="16" t="s">
        <v>269</v>
      </c>
      <c r="I341" s="31">
        <v>3616346285171</v>
      </c>
      <c r="J341" s="31">
        <v>3616346285171</v>
      </c>
      <c r="K341" s="45">
        <f>IFERROR((J341/I341),0)</f>
        <v>1</v>
      </c>
      <c r="L341" s="31"/>
      <c r="M341" s="31"/>
      <c r="N341" s="39"/>
      <c r="O341" s="28"/>
      <c r="P341" s="28"/>
      <c r="Q341" s="28"/>
      <c r="R341" s="28"/>
      <c r="S341" s="25"/>
    </row>
    <row r="342" spans="2:19" s="16" customFormat="1" outlineLevel="2" x14ac:dyDescent="0.25">
      <c r="B342" s="16" t="s">
        <v>268</v>
      </c>
      <c r="C342" s="16" t="s">
        <v>267</v>
      </c>
      <c r="D342" s="16" t="s">
        <v>151</v>
      </c>
      <c r="E342" s="16" t="s">
        <v>151</v>
      </c>
      <c r="G342" s="16" t="s">
        <v>151</v>
      </c>
      <c r="H342" s="16" t="s">
        <v>24</v>
      </c>
      <c r="I342" s="31">
        <v>665059554</v>
      </c>
      <c r="J342" s="31">
        <v>665059554</v>
      </c>
      <c r="K342" s="45">
        <f>IFERROR((J342/I342),0)</f>
        <v>1</v>
      </c>
      <c r="L342" s="31"/>
      <c r="M342" s="31"/>
      <c r="N342" s="39"/>
      <c r="O342" s="28"/>
      <c r="P342" s="28"/>
      <c r="Q342" s="28"/>
      <c r="R342" s="28"/>
      <c r="S342" s="25"/>
    </row>
    <row r="343" spans="2:19" s="16" customFormat="1" outlineLevel="2" x14ac:dyDescent="0.25">
      <c r="B343" s="16" t="s">
        <v>268</v>
      </c>
      <c r="C343" s="16" t="s">
        <v>267</v>
      </c>
      <c r="D343" s="16" t="s">
        <v>151</v>
      </c>
      <c r="E343" s="16" t="s">
        <v>151</v>
      </c>
      <c r="G343" s="16" t="s">
        <v>151</v>
      </c>
      <c r="H343" s="16" t="s">
        <v>19</v>
      </c>
      <c r="I343" s="31">
        <v>2928983185497</v>
      </c>
      <c r="J343" s="31">
        <v>1413364192260</v>
      </c>
      <c r="K343" s="45">
        <f>IFERROR((J343/I343),0)</f>
        <v>0.48254431751549148</v>
      </c>
      <c r="L343" s="31"/>
      <c r="M343" s="31"/>
      <c r="N343" s="39"/>
      <c r="O343" s="28"/>
      <c r="P343" s="28"/>
      <c r="Q343" s="28"/>
      <c r="R343" s="28"/>
      <c r="S343" s="25"/>
    </row>
    <row r="344" spans="2:19" s="16" customFormat="1" outlineLevel="2" x14ac:dyDescent="0.25">
      <c r="B344" s="16" t="s">
        <v>268</v>
      </c>
      <c r="C344" s="16" t="s">
        <v>267</v>
      </c>
      <c r="D344" s="16" t="s">
        <v>151</v>
      </c>
      <c r="E344" s="16" t="s">
        <v>151</v>
      </c>
      <c r="G344" s="16" t="s">
        <v>151</v>
      </c>
      <c r="H344" s="16" t="s">
        <v>154</v>
      </c>
      <c r="I344" s="31">
        <v>11055650</v>
      </c>
      <c r="J344" s="31">
        <v>11055650</v>
      </c>
      <c r="K344" s="45">
        <f>IFERROR((J344/I344),0)</f>
        <v>1</v>
      </c>
      <c r="L344" s="31"/>
      <c r="M344" s="31"/>
      <c r="N344" s="39"/>
      <c r="O344" s="28"/>
      <c r="P344" s="28"/>
      <c r="Q344" s="28"/>
      <c r="R344" s="28"/>
      <c r="S344" s="25"/>
    </row>
    <row r="345" spans="2:19" s="16" customFormat="1" outlineLevel="2" x14ac:dyDescent="0.25">
      <c r="B345" s="16" t="s">
        <v>268</v>
      </c>
      <c r="C345" s="16" t="s">
        <v>267</v>
      </c>
      <c r="D345" s="16" t="s">
        <v>151</v>
      </c>
      <c r="E345" s="16" t="s">
        <v>151</v>
      </c>
      <c r="G345" s="16" t="s">
        <v>151</v>
      </c>
      <c r="H345" s="16" t="s">
        <v>29</v>
      </c>
      <c r="I345" s="31">
        <v>127609389</v>
      </c>
      <c r="J345" s="31">
        <v>127609389</v>
      </c>
      <c r="K345" s="45">
        <f>IFERROR((J345/I345),0)</f>
        <v>1</v>
      </c>
      <c r="L345" s="31"/>
      <c r="M345" s="31"/>
      <c r="N345" s="39"/>
      <c r="O345" s="28"/>
      <c r="P345" s="28"/>
      <c r="Q345" s="28"/>
      <c r="R345" s="28"/>
      <c r="S345" s="25"/>
    </row>
    <row r="346" spans="2:19" s="16" customFormat="1" outlineLevel="2" x14ac:dyDescent="0.25">
      <c r="B346" s="16" t="s">
        <v>268</v>
      </c>
      <c r="C346" s="16" t="s">
        <v>267</v>
      </c>
      <c r="D346" s="16" t="s">
        <v>151</v>
      </c>
      <c r="E346" s="16" t="s">
        <v>151</v>
      </c>
      <c r="G346" s="16" t="s">
        <v>151</v>
      </c>
      <c r="H346" s="16" t="s">
        <v>155</v>
      </c>
      <c r="I346" s="31">
        <v>-357506273991</v>
      </c>
      <c r="J346" s="31"/>
      <c r="K346" s="45">
        <f>IFERROR((J346/I346),0)</f>
        <v>0</v>
      </c>
      <c r="L346" s="31"/>
      <c r="M346" s="31"/>
      <c r="N346" s="39"/>
      <c r="O346" s="28"/>
      <c r="P346" s="28"/>
      <c r="Q346" s="28"/>
      <c r="R346" s="28"/>
      <c r="S346" s="25"/>
    </row>
    <row r="347" spans="2:19" s="16" customFormat="1" outlineLevel="1" x14ac:dyDescent="0.25">
      <c r="B347" s="47" t="s">
        <v>6617</v>
      </c>
      <c r="C347" s="47" t="str">
        <f>C346</f>
        <v>ASIGNACIÓN PARA LA PAZ</v>
      </c>
      <c r="D347" s="47"/>
      <c r="E347" s="47" t="str">
        <f>E346</f>
        <v>N/A</v>
      </c>
      <c r="F347" s="47"/>
      <c r="G347" s="47" t="str">
        <f>G346</f>
        <v>N/A</v>
      </c>
      <c r="H347" s="47" t="s">
        <v>10655</v>
      </c>
      <c r="I347" s="48">
        <f>SUBTOTAL(9,I341:I346)</f>
        <v>6188626921270</v>
      </c>
      <c r="J347" s="48">
        <f>SUBTOTAL(9,J341:J346)</f>
        <v>5030514202024</v>
      </c>
      <c r="K347" s="49">
        <f>J347/I347</f>
        <v>0.81286435036734483</v>
      </c>
      <c r="L347" s="48">
        <f>SUBTOTAL(9,L341:L346)</f>
        <v>0</v>
      </c>
      <c r="M347" s="48">
        <f>SUBTOTAL(9,M341:M346)</f>
        <v>0</v>
      </c>
      <c r="N347" s="50" t="str">
        <f>IFERROR((M347/L347),"N.A")</f>
        <v>N.A</v>
      </c>
      <c r="O347" s="28"/>
      <c r="P347" s="28"/>
      <c r="Q347" s="28"/>
      <c r="R347" s="28"/>
      <c r="S347" s="25"/>
    </row>
    <row r="348" spans="2:19" s="16" customFormat="1" outlineLevel="2" x14ac:dyDescent="0.25">
      <c r="B348" s="16" t="s">
        <v>270</v>
      </c>
      <c r="C348" s="16" t="s">
        <v>263</v>
      </c>
      <c r="D348" s="16" t="s">
        <v>151</v>
      </c>
      <c r="E348" s="16" t="s">
        <v>264</v>
      </c>
      <c r="G348" s="16" t="s">
        <v>271</v>
      </c>
      <c r="H348" s="16" t="s">
        <v>19</v>
      </c>
      <c r="I348" s="31">
        <v>37425155527</v>
      </c>
      <c r="J348" s="31">
        <v>37425155527</v>
      </c>
      <c r="K348" s="45">
        <f>IFERROR((J348/I348),0)</f>
        <v>1</v>
      </c>
      <c r="L348" s="31"/>
      <c r="M348" s="31"/>
      <c r="N348" s="39"/>
      <c r="O348" s="28"/>
      <c r="P348" s="28"/>
      <c r="Q348" s="28"/>
      <c r="R348" s="28"/>
      <c r="S348" s="25"/>
    </row>
    <row r="349" spans="2:19" s="16" customFormat="1" outlineLevel="2" x14ac:dyDescent="0.25">
      <c r="B349" s="16" t="s">
        <v>270</v>
      </c>
      <c r="C349" s="16" t="s">
        <v>263</v>
      </c>
      <c r="D349" s="16" t="s">
        <v>151</v>
      </c>
      <c r="E349" s="16" t="s">
        <v>264</v>
      </c>
      <c r="G349" s="16" t="s">
        <v>271</v>
      </c>
      <c r="H349" s="16" t="s">
        <v>154</v>
      </c>
      <c r="I349" s="31">
        <v>301135</v>
      </c>
      <c r="J349" s="31">
        <v>301135</v>
      </c>
      <c r="K349" s="45">
        <f>IFERROR((J349/I349),0)</f>
        <v>1</v>
      </c>
      <c r="L349" s="31"/>
      <c r="M349" s="31"/>
      <c r="N349" s="39"/>
      <c r="O349" s="28"/>
      <c r="P349" s="28"/>
      <c r="Q349" s="28"/>
      <c r="R349" s="28"/>
      <c r="S349" s="25"/>
    </row>
    <row r="350" spans="2:19" s="16" customFormat="1" outlineLevel="2" x14ac:dyDescent="0.25">
      <c r="B350" s="16" t="s">
        <v>270</v>
      </c>
      <c r="C350" s="16" t="s">
        <v>263</v>
      </c>
      <c r="D350" s="16" t="s">
        <v>151</v>
      </c>
      <c r="E350" s="16" t="s">
        <v>264</v>
      </c>
      <c r="G350" s="16" t="s">
        <v>271</v>
      </c>
      <c r="H350" s="16" t="s">
        <v>155</v>
      </c>
      <c r="I350" s="31">
        <v>-9737789939</v>
      </c>
      <c r="J350" s="31"/>
      <c r="K350" s="45">
        <f>IFERROR((J350/I350),0)</f>
        <v>0</v>
      </c>
      <c r="L350" s="31"/>
      <c r="M350" s="31"/>
      <c r="N350" s="39"/>
      <c r="O350" s="28"/>
      <c r="P350" s="28"/>
      <c r="Q350" s="28"/>
      <c r="R350" s="28"/>
      <c r="S350" s="25"/>
    </row>
    <row r="351" spans="2:19" s="16" customFormat="1" outlineLevel="1" x14ac:dyDescent="0.25">
      <c r="B351" s="47" t="s">
        <v>6618</v>
      </c>
      <c r="C351" s="47" t="str">
        <f>C350</f>
        <v>ASIGNACIÓN PARA LA INVERSIÓN LOCAL GRUPOS ÉTNICOS</v>
      </c>
      <c r="D351" s="47"/>
      <c r="E351" s="47" t="str">
        <f>E350</f>
        <v>CI003</v>
      </c>
      <c r="F351" s="47"/>
      <c r="G351" s="47" t="str">
        <f>G350</f>
        <v>PUEBLO RROM O GITANO</v>
      </c>
      <c r="H351" s="47" t="s">
        <v>10655</v>
      </c>
      <c r="I351" s="48">
        <f>SUBTOTAL(9,I348:I350)</f>
        <v>27687666723</v>
      </c>
      <c r="J351" s="48">
        <f>SUBTOTAL(9,J348:J350)</f>
        <v>37425456662</v>
      </c>
      <c r="K351" s="49">
        <f>J351/I351</f>
        <v>1.3517013562905562</v>
      </c>
      <c r="L351" s="48">
        <f>SUBTOTAL(9,L348:L350)</f>
        <v>0</v>
      </c>
      <c r="M351" s="48">
        <f>SUBTOTAL(9,M348:M350)</f>
        <v>0</v>
      </c>
      <c r="N351" s="50" t="str">
        <f>IFERROR((M351/L351),"N.A")</f>
        <v>N.A</v>
      </c>
      <c r="O351" s="28"/>
      <c r="P351" s="28"/>
      <c r="Q351" s="28"/>
      <c r="R351" s="28"/>
      <c r="S351" s="25"/>
    </row>
    <row r="352" spans="2:19" s="16" customFormat="1" outlineLevel="2" x14ac:dyDescent="0.25">
      <c r="B352" s="16" t="s">
        <v>272</v>
      </c>
      <c r="C352" s="16" t="s">
        <v>273</v>
      </c>
      <c r="D352" s="16" t="s">
        <v>151</v>
      </c>
      <c r="E352" s="16" t="s">
        <v>151</v>
      </c>
      <c r="G352" s="16" t="s">
        <v>273</v>
      </c>
      <c r="H352" s="16" t="s">
        <v>269</v>
      </c>
      <c r="I352" s="31">
        <v>1549862693644</v>
      </c>
      <c r="J352" s="31">
        <v>774931346822</v>
      </c>
      <c r="K352" s="45">
        <f>IFERROR((J352/I352),0)</f>
        <v>0.5</v>
      </c>
      <c r="L352" s="31"/>
      <c r="M352" s="31"/>
      <c r="N352" s="39"/>
      <c r="O352" s="28"/>
      <c r="P352" s="28"/>
      <c r="Q352" s="28"/>
      <c r="R352" s="28"/>
      <c r="S352" s="25"/>
    </row>
    <row r="353" spans="2:19" s="16" customFormat="1" outlineLevel="2" x14ac:dyDescent="0.25">
      <c r="B353" s="16" t="s">
        <v>272</v>
      </c>
      <c r="C353" s="16" t="s">
        <v>273</v>
      </c>
      <c r="D353" s="16" t="s">
        <v>151</v>
      </c>
      <c r="E353" s="16" t="s">
        <v>151</v>
      </c>
      <c r="G353" s="16" t="s">
        <v>273</v>
      </c>
      <c r="H353" s="16" t="s">
        <v>19</v>
      </c>
      <c r="I353" s="31">
        <v>618032067151</v>
      </c>
      <c r="J353" s="31">
        <v>618032067151</v>
      </c>
      <c r="K353" s="45">
        <f>IFERROR((J353/I353),0)</f>
        <v>1</v>
      </c>
      <c r="L353" s="31"/>
      <c r="M353" s="31"/>
      <c r="N353" s="39"/>
      <c r="O353" s="28"/>
      <c r="P353" s="28"/>
      <c r="Q353" s="28"/>
      <c r="R353" s="28"/>
      <c r="S353" s="25"/>
    </row>
    <row r="354" spans="2:19" s="16" customFormat="1" outlineLevel="1" x14ac:dyDescent="0.25">
      <c r="B354" s="47" t="s">
        <v>6619</v>
      </c>
      <c r="C354" s="47" t="str">
        <f>C353</f>
        <v>INCENTIVOS A LA PRODUCCIÓN ACTO LEGISLATIVO 04 DE 2017</v>
      </c>
      <c r="D354" s="47"/>
      <c r="E354" s="47" t="str">
        <f>E353</f>
        <v>N/A</v>
      </c>
      <c r="F354" s="47"/>
      <c r="G354" s="47" t="str">
        <f>G353</f>
        <v>INCENTIVOS A LA PRODUCCIÓN ACTO LEGISLATIVO 04 DE 2017</v>
      </c>
      <c r="H354" s="47" t="s">
        <v>10655</v>
      </c>
      <c r="I354" s="48">
        <f>SUBTOTAL(9,I352:I353)</f>
        <v>2167894760795</v>
      </c>
      <c r="J354" s="48">
        <f>SUBTOTAL(9,J352:J353)</f>
        <v>1392963413973</v>
      </c>
      <c r="K354" s="49">
        <f>J354/I354</f>
        <v>0.64254199012048863</v>
      </c>
      <c r="L354" s="48">
        <f>SUBTOTAL(9,L352:L353)</f>
        <v>0</v>
      </c>
      <c r="M354" s="48">
        <f>SUBTOTAL(9,M352:M353)</f>
        <v>0</v>
      </c>
      <c r="N354" s="50" t="str">
        <f>IFERROR((M354/L354),"N.A")</f>
        <v>N.A</v>
      </c>
      <c r="O354" s="28"/>
      <c r="P354" s="28"/>
      <c r="Q354" s="28"/>
      <c r="R354" s="28"/>
      <c r="S354" s="25"/>
    </row>
    <row r="355" spans="2:19" s="16" customFormat="1" outlineLevel="2" x14ac:dyDescent="0.25">
      <c r="B355" s="16" t="s">
        <v>274</v>
      </c>
      <c r="C355" s="16" t="s">
        <v>275</v>
      </c>
      <c r="D355" s="16" t="s">
        <v>16</v>
      </c>
      <c r="E355" s="16" t="s">
        <v>17</v>
      </c>
      <c r="G355" s="16" t="s">
        <v>18</v>
      </c>
      <c r="H355" s="16" t="s">
        <v>19</v>
      </c>
      <c r="I355" s="31">
        <v>209786604</v>
      </c>
      <c r="J355" s="31">
        <v>209786604</v>
      </c>
      <c r="K355" s="45">
        <f>IFERROR((J355/I355),0)</f>
        <v>1</v>
      </c>
      <c r="L355" s="31"/>
      <c r="M355" s="31"/>
      <c r="N355" s="39"/>
      <c r="O355" s="28"/>
      <c r="P355" s="28"/>
      <c r="Q355" s="28"/>
      <c r="R355" s="28"/>
      <c r="S355" s="25"/>
    </row>
    <row r="356" spans="2:19" s="16" customFormat="1" outlineLevel="1" x14ac:dyDescent="0.25">
      <c r="B356" s="47" t="s">
        <v>6620</v>
      </c>
      <c r="C356" s="47" t="str">
        <f>C355</f>
        <v>PROYECTOS DE INFRAESTRUCTURA DE TRANSPORTE PARA LA IMPLEMENTACIÓN DEL ACUERDO FINAL, PARAGRAFO 8° TRANSITORIO DEL ART . 361 DE LA C.P</v>
      </c>
      <c r="D356" s="47"/>
      <c r="E356" s="47" t="str">
        <f>E355</f>
        <v>99000</v>
      </c>
      <c r="F356" s="47"/>
      <c r="G356" s="47" t="str">
        <f>G355</f>
        <v>VICHADA</v>
      </c>
      <c r="H356" s="47" t="s">
        <v>10655</v>
      </c>
      <c r="I356" s="48">
        <f>SUBTOTAL(9,I355:I355)</f>
        <v>209786604</v>
      </c>
      <c r="J356" s="48">
        <f>SUBTOTAL(9,J355:J355)</f>
        <v>209786604</v>
      </c>
      <c r="K356" s="49">
        <f>J356/I356</f>
        <v>1</v>
      </c>
      <c r="L356" s="48">
        <f>SUBTOTAL(9,L355:L355)</f>
        <v>0</v>
      </c>
      <c r="M356" s="48">
        <f>SUBTOTAL(9,M355:M355)</f>
        <v>0</v>
      </c>
      <c r="N356" s="50" t="str">
        <f>IFERROR((M356/L356),"N.A")</f>
        <v>N.A</v>
      </c>
      <c r="O356" s="28"/>
      <c r="P356" s="28"/>
      <c r="Q356" s="28"/>
      <c r="R356" s="28"/>
      <c r="S356" s="25"/>
    </row>
    <row r="357" spans="2:19" s="16" customFormat="1" outlineLevel="2" x14ac:dyDescent="0.25">
      <c r="B357" s="16" t="s">
        <v>276</v>
      </c>
      <c r="C357" s="16" t="s">
        <v>275</v>
      </c>
      <c r="D357" s="16" t="s">
        <v>21</v>
      </c>
      <c r="E357" s="16" t="s">
        <v>22</v>
      </c>
      <c r="G357" s="16" t="s">
        <v>23</v>
      </c>
      <c r="H357" s="16" t="s">
        <v>19</v>
      </c>
      <c r="I357" s="31">
        <v>666406851</v>
      </c>
      <c r="J357" s="31">
        <v>666406851</v>
      </c>
      <c r="K357" s="45">
        <f>IFERROR((J357/I357),0)</f>
        <v>1</v>
      </c>
      <c r="L357" s="31"/>
      <c r="M357" s="31"/>
      <c r="N357" s="39"/>
      <c r="O357" s="28"/>
      <c r="P357" s="28"/>
      <c r="Q357" s="28"/>
      <c r="R357" s="28"/>
      <c r="S357" s="25"/>
    </row>
    <row r="358" spans="2:19" s="16" customFormat="1" outlineLevel="1" x14ac:dyDescent="0.25">
      <c r="B358" s="47" t="s">
        <v>6621</v>
      </c>
      <c r="C358" s="47" t="str">
        <f>C357</f>
        <v>PROYECTOS DE INFRAESTRUCTURA DE TRANSPORTE PARA LA IMPLEMENTACIÓN DEL ACUERDO FINAL, PARAGRAFO 8° TRANSITORIO DEL ART . 361 DE LA C.P</v>
      </c>
      <c r="D358" s="47"/>
      <c r="E358" s="47" t="str">
        <f>E357</f>
        <v>97000</v>
      </c>
      <c r="F358" s="47"/>
      <c r="G358" s="47" t="str">
        <f>G357</f>
        <v>VAUPÉS</v>
      </c>
      <c r="H358" s="47" t="s">
        <v>10655</v>
      </c>
      <c r="I358" s="48">
        <f>SUBTOTAL(9,I357:I357)</f>
        <v>666406851</v>
      </c>
      <c r="J358" s="48">
        <f>SUBTOTAL(9,J357:J357)</f>
        <v>666406851</v>
      </c>
      <c r="K358" s="49">
        <f>J358/I358</f>
        <v>1</v>
      </c>
      <c r="L358" s="48">
        <f>SUBTOTAL(9,L357:L357)</f>
        <v>0</v>
      </c>
      <c r="M358" s="48">
        <f>SUBTOTAL(9,M357:M357)</f>
        <v>0</v>
      </c>
      <c r="N358" s="50" t="str">
        <f>IFERROR((M358/L358),"N.A")</f>
        <v>N.A</v>
      </c>
      <c r="O358" s="28"/>
      <c r="P358" s="28"/>
      <c r="Q358" s="28"/>
      <c r="R358" s="28"/>
      <c r="S358" s="25"/>
    </row>
    <row r="359" spans="2:19" s="16" customFormat="1" outlineLevel="2" x14ac:dyDescent="0.25">
      <c r="B359" s="16" t="s">
        <v>277</v>
      </c>
      <c r="C359" s="16" t="s">
        <v>275</v>
      </c>
      <c r="D359" s="16" t="s">
        <v>26</v>
      </c>
      <c r="E359" s="16" t="s">
        <v>27</v>
      </c>
      <c r="G359" s="16" t="s">
        <v>28</v>
      </c>
      <c r="H359" s="16" t="s">
        <v>19</v>
      </c>
      <c r="I359" s="31">
        <v>89818896</v>
      </c>
      <c r="J359" s="31">
        <v>89818896</v>
      </c>
      <c r="K359" s="45">
        <f>IFERROR((J359/I359),0)</f>
        <v>1</v>
      </c>
      <c r="L359" s="31"/>
      <c r="M359" s="31"/>
      <c r="N359" s="39"/>
      <c r="O359" s="28"/>
      <c r="P359" s="28"/>
      <c r="Q359" s="28"/>
      <c r="R359" s="28"/>
      <c r="S359" s="25"/>
    </row>
    <row r="360" spans="2:19" s="16" customFormat="1" outlineLevel="1" x14ac:dyDescent="0.25">
      <c r="B360" s="47" t="s">
        <v>6622</v>
      </c>
      <c r="C360" s="47" t="str">
        <f>C359</f>
        <v>PROYECTOS DE INFRAESTRUCTURA DE TRANSPORTE PARA LA IMPLEMENTACIÓN DEL ACUERDO FINAL, PARAGRAFO 8° TRANSITORIO DEL ART . 361 DE LA C.P</v>
      </c>
      <c r="D360" s="47"/>
      <c r="E360" s="47" t="str">
        <f>E359</f>
        <v>95000</v>
      </c>
      <c r="F360" s="47"/>
      <c r="G360" s="47" t="str">
        <f>G359</f>
        <v>GUAVIARE</v>
      </c>
      <c r="H360" s="47" t="s">
        <v>10655</v>
      </c>
      <c r="I360" s="48">
        <f>SUBTOTAL(9,I359:I359)</f>
        <v>89818896</v>
      </c>
      <c r="J360" s="48">
        <f>SUBTOTAL(9,J359:J359)</f>
        <v>89818896</v>
      </c>
      <c r="K360" s="49">
        <f>J360/I360</f>
        <v>1</v>
      </c>
      <c r="L360" s="48">
        <f>SUBTOTAL(9,L359:L359)</f>
        <v>0</v>
      </c>
      <c r="M360" s="48">
        <f>SUBTOTAL(9,M359:M359)</f>
        <v>0</v>
      </c>
      <c r="N360" s="50" t="str">
        <f>IFERROR((M360/L360),"N.A")</f>
        <v>N.A</v>
      </c>
      <c r="O360" s="28"/>
      <c r="P360" s="28"/>
      <c r="Q360" s="28"/>
      <c r="R360" s="28"/>
      <c r="S360" s="25"/>
    </row>
    <row r="361" spans="2:19" s="16" customFormat="1" outlineLevel="2" x14ac:dyDescent="0.25">
      <c r="B361" s="16" t="s">
        <v>278</v>
      </c>
      <c r="C361" s="16" t="s">
        <v>275</v>
      </c>
      <c r="D361" s="16" t="s">
        <v>31</v>
      </c>
      <c r="E361" s="16" t="s">
        <v>32</v>
      </c>
      <c r="G361" s="16" t="s">
        <v>33</v>
      </c>
      <c r="H361" s="16" t="s">
        <v>19</v>
      </c>
      <c r="I361" s="31">
        <v>987808390</v>
      </c>
      <c r="J361" s="31">
        <v>987808390</v>
      </c>
      <c r="K361" s="45">
        <f>IFERROR((J361/I361),0)</f>
        <v>1</v>
      </c>
      <c r="L361" s="31"/>
      <c r="M361" s="31"/>
      <c r="N361" s="39"/>
      <c r="O361" s="28"/>
      <c r="P361" s="28"/>
      <c r="Q361" s="28"/>
      <c r="R361" s="28"/>
      <c r="S361" s="25"/>
    </row>
    <row r="362" spans="2:19" s="16" customFormat="1" outlineLevel="1" x14ac:dyDescent="0.25">
      <c r="B362" s="47" t="s">
        <v>6623</v>
      </c>
      <c r="C362" s="47" t="str">
        <f>C361</f>
        <v>PROYECTOS DE INFRAESTRUCTURA DE TRANSPORTE PARA LA IMPLEMENTACIÓN DEL ACUERDO FINAL, PARAGRAFO 8° TRANSITORIO DEL ART . 361 DE LA C.P</v>
      </c>
      <c r="D362" s="47"/>
      <c r="E362" s="47" t="str">
        <f>E361</f>
        <v>94000</v>
      </c>
      <c r="F362" s="47"/>
      <c r="G362" s="47" t="str">
        <f>G361</f>
        <v>GUAINÍA</v>
      </c>
      <c r="H362" s="47" t="s">
        <v>10655</v>
      </c>
      <c r="I362" s="48">
        <f>SUBTOTAL(9,I361:I361)</f>
        <v>987808390</v>
      </c>
      <c r="J362" s="48">
        <f>SUBTOTAL(9,J361:J361)</f>
        <v>987808390</v>
      </c>
      <c r="K362" s="49">
        <f>J362/I362</f>
        <v>1</v>
      </c>
      <c r="L362" s="48">
        <f>SUBTOTAL(9,L361:L361)</f>
        <v>0</v>
      </c>
      <c r="M362" s="48">
        <f>SUBTOTAL(9,M361:M361)</f>
        <v>0</v>
      </c>
      <c r="N362" s="50" t="str">
        <f>IFERROR((M362/L362),"N.A")</f>
        <v>N.A</v>
      </c>
      <c r="O362" s="28"/>
      <c r="P362" s="28"/>
      <c r="Q362" s="28"/>
      <c r="R362" s="28"/>
      <c r="S362" s="25"/>
    </row>
    <row r="363" spans="2:19" s="16" customFormat="1" outlineLevel="2" x14ac:dyDescent="0.25">
      <c r="B363" s="16" t="s">
        <v>279</v>
      </c>
      <c r="C363" s="16" t="s">
        <v>275</v>
      </c>
      <c r="D363" s="16" t="s">
        <v>35</v>
      </c>
      <c r="E363" s="16" t="s">
        <v>36</v>
      </c>
      <c r="G363" s="16" t="s">
        <v>196</v>
      </c>
      <c r="H363" s="16" t="s">
        <v>19</v>
      </c>
      <c r="I363" s="31">
        <v>4148245522</v>
      </c>
      <c r="J363" s="31">
        <v>4148245522</v>
      </c>
      <c r="K363" s="45">
        <f>IFERROR((J363/I363),0)</f>
        <v>1</v>
      </c>
      <c r="L363" s="31"/>
      <c r="M363" s="31"/>
      <c r="N363" s="39"/>
      <c r="O363" s="28"/>
      <c r="P363" s="28"/>
      <c r="Q363" s="28"/>
      <c r="R363" s="28"/>
      <c r="S363" s="25"/>
    </row>
    <row r="364" spans="2:19" s="16" customFormat="1" outlineLevel="1" x14ac:dyDescent="0.25">
      <c r="B364" s="47" t="s">
        <v>6624</v>
      </c>
      <c r="C364" s="47" t="str">
        <f>C363</f>
        <v>PROYECTOS DE INFRAESTRUCTURA DE TRANSPORTE PARA LA IMPLEMENTACIÓN DEL ACUERDO FINAL, PARAGRAFO 8° TRANSITORIO DEL ART . 361 DE LA C.P</v>
      </c>
      <c r="D364" s="47"/>
      <c r="E364" s="47" t="str">
        <f>E363</f>
        <v>91000</v>
      </c>
      <c r="F364" s="47"/>
      <c r="G364" s="47" t="str">
        <f>G363</f>
        <v>AMAZONAS</v>
      </c>
      <c r="H364" s="47" t="s">
        <v>10655</v>
      </c>
      <c r="I364" s="48">
        <f>SUBTOTAL(9,I363:I363)</f>
        <v>4148245522</v>
      </c>
      <c r="J364" s="48">
        <f>SUBTOTAL(9,J363:J363)</f>
        <v>4148245522</v>
      </c>
      <c r="K364" s="49">
        <f>J364/I364</f>
        <v>1</v>
      </c>
      <c r="L364" s="48">
        <f>SUBTOTAL(9,L363:L363)</f>
        <v>0</v>
      </c>
      <c r="M364" s="48">
        <f>SUBTOTAL(9,M363:M363)</f>
        <v>0</v>
      </c>
      <c r="N364" s="50" t="str">
        <f>IFERROR((M364/L364),"N.A")</f>
        <v>N.A</v>
      </c>
      <c r="O364" s="28"/>
      <c r="P364" s="28"/>
      <c r="Q364" s="28"/>
      <c r="R364" s="28"/>
      <c r="S364" s="25"/>
    </row>
    <row r="365" spans="2:19" s="16" customFormat="1" outlineLevel="2" x14ac:dyDescent="0.25">
      <c r="B365" s="16" t="s">
        <v>280</v>
      </c>
      <c r="C365" s="16" t="s">
        <v>275</v>
      </c>
      <c r="D365" s="16" t="s">
        <v>39</v>
      </c>
      <c r="E365" s="16" t="s">
        <v>40</v>
      </c>
      <c r="G365" s="16" t="s">
        <v>198</v>
      </c>
      <c r="H365" s="16" t="s">
        <v>19</v>
      </c>
      <c r="I365" s="31">
        <v>31816888</v>
      </c>
      <c r="J365" s="31">
        <v>31816888</v>
      </c>
      <c r="K365" s="45">
        <f>IFERROR((J365/I365),0)</f>
        <v>1</v>
      </c>
      <c r="L365" s="31"/>
      <c r="M365" s="31"/>
      <c r="N365" s="39"/>
      <c r="O365" s="28"/>
      <c r="P365" s="28"/>
      <c r="Q365" s="28"/>
      <c r="R365" s="28"/>
      <c r="S365" s="25"/>
    </row>
    <row r="366" spans="2:19" s="16" customFormat="1" outlineLevel="1" x14ac:dyDescent="0.25">
      <c r="B366" s="47" t="s">
        <v>6625</v>
      </c>
      <c r="C366" s="47" t="str">
        <f>C365</f>
        <v>PROYECTOS DE INFRAESTRUCTURA DE TRANSPORTE PARA LA IMPLEMENTACIÓN DEL ACUERDO FINAL, PARAGRAFO 8° TRANSITORIO DEL ART . 361 DE LA C.P</v>
      </c>
      <c r="D366" s="47"/>
      <c r="E366" s="47" t="str">
        <f>E365</f>
        <v>88000</v>
      </c>
      <c r="F366" s="47"/>
      <c r="G366" s="47" t="str">
        <f>G365</f>
        <v>ARCHIPIÉLAGO DE SAN ANDRÉS</v>
      </c>
      <c r="H366" s="47" t="s">
        <v>10655</v>
      </c>
      <c r="I366" s="48">
        <f>SUBTOTAL(9,I365:I365)</f>
        <v>31816888</v>
      </c>
      <c r="J366" s="48">
        <f>SUBTOTAL(9,J365:J365)</f>
        <v>31816888</v>
      </c>
      <c r="K366" s="49">
        <f>J366/I366</f>
        <v>1</v>
      </c>
      <c r="L366" s="48">
        <f>SUBTOTAL(9,L365:L365)</f>
        <v>0</v>
      </c>
      <c r="M366" s="48">
        <f>SUBTOTAL(9,M365:M365)</f>
        <v>0</v>
      </c>
      <c r="N366" s="50" t="str">
        <f>IFERROR((M366/L366),"N.A")</f>
        <v>N.A</v>
      </c>
      <c r="O366" s="28"/>
      <c r="P366" s="28"/>
      <c r="Q366" s="28"/>
      <c r="R366" s="28"/>
      <c r="S366" s="25"/>
    </row>
    <row r="367" spans="2:19" s="16" customFormat="1" outlineLevel="2" x14ac:dyDescent="0.25">
      <c r="B367" s="16" t="s">
        <v>281</v>
      </c>
      <c r="C367" s="16" t="s">
        <v>275</v>
      </c>
      <c r="D367" s="16" t="s">
        <v>43</v>
      </c>
      <c r="E367" s="16" t="s">
        <v>44</v>
      </c>
      <c r="G367" s="16" t="s">
        <v>45</v>
      </c>
      <c r="H367" s="16" t="s">
        <v>19</v>
      </c>
      <c r="I367" s="31">
        <v>12700140790</v>
      </c>
      <c r="J367" s="31">
        <v>12700140790</v>
      </c>
      <c r="K367" s="45">
        <f>IFERROR((J367/I367),0)</f>
        <v>1</v>
      </c>
      <c r="L367" s="31"/>
      <c r="M367" s="31"/>
      <c r="N367" s="39"/>
      <c r="O367" s="28"/>
      <c r="P367" s="28"/>
      <c r="Q367" s="28"/>
      <c r="R367" s="28"/>
      <c r="S367" s="25"/>
    </row>
    <row r="368" spans="2:19" s="16" customFormat="1" outlineLevel="1" x14ac:dyDescent="0.25">
      <c r="B368" s="47" t="s">
        <v>6626</v>
      </c>
      <c r="C368" s="47" t="str">
        <f>C367</f>
        <v>PROYECTOS DE INFRAESTRUCTURA DE TRANSPORTE PARA LA IMPLEMENTACIÓN DEL ACUERDO FINAL, PARAGRAFO 8° TRANSITORIO DEL ART . 361 DE LA C.P</v>
      </c>
      <c r="D368" s="47"/>
      <c r="E368" s="47" t="str">
        <f>E367</f>
        <v>86000</v>
      </c>
      <c r="F368" s="47"/>
      <c r="G368" s="47" t="str">
        <f>G367</f>
        <v>PUTUMAYO</v>
      </c>
      <c r="H368" s="47" t="s">
        <v>10655</v>
      </c>
      <c r="I368" s="48">
        <f>SUBTOTAL(9,I367:I367)</f>
        <v>12700140790</v>
      </c>
      <c r="J368" s="48">
        <f>SUBTOTAL(9,J367:J367)</f>
        <v>12700140790</v>
      </c>
      <c r="K368" s="49">
        <f>J368/I368</f>
        <v>1</v>
      </c>
      <c r="L368" s="48">
        <f>SUBTOTAL(9,L367:L367)</f>
        <v>0</v>
      </c>
      <c r="M368" s="48">
        <f>SUBTOTAL(9,M367:M367)</f>
        <v>0</v>
      </c>
      <c r="N368" s="50" t="str">
        <f>IFERROR((M368/L368),"N.A")</f>
        <v>N.A</v>
      </c>
      <c r="O368" s="28"/>
      <c r="P368" s="28"/>
      <c r="Q368" s="28"/>
      <c r="R368" s="28"/>
      <c r="S368" s="25"/>
    </row>
    <row r="369" spans="2:19" s="16" customFormat="1" outlineLevel="2" x14ac:dyDescent="0.25">
      <c r="B369" s="16" t="s">
        <v>282</v>
      </c>
      <c r="C369" s="16" t="s">
        <v>275</v>
      </c>
      <c r="D369" s="16" t="s">
        <v>47</v>
      </c>
      <c r="E369" s="16" t="s">
        <v>48</v>
      </c>
      <c r="G369" s="16" t="s">
        <v>49</v>
      </c>
      <c r="H369" s="16" t="s">
        <v>19</v>
      </c>
      <c r="I369" s="31">
        <v>658680964</v>
      </c>
      <c r="J369" s="31">
        <v>658680964</v>
      </c>
      <c r="K369" s="45">
        <f>IFERROR((J369/I369),0)</f>
        <v>1</v>
      </c>
      <c r="L369" s="31"/>
      <c r="M369" s="31"/>
      <c r="N369" s="39"/>
      <c r="O369" s="28"/>
      <c r="P369" s="28"/>
      <c r="Q369" s="28"/>
      <c r="R369" s="28"/>
      <c r="S369" s="25"/>
    </row>
    <row r="370" spans="2:19" s="16" customFormat="1" outlineLevel="1" x14ac:dyDescent="0.25">
      <c r="B370" s="47" t="s">
        <v>6627</v>
      </c>
      <c r="C370" s="47" t="str">
        <f>C369</f>
        <v>PROYECTOS DE INFRAESTRUCTURA DE TRANSPORTE PARA LA IMPLEMENTACIÓN DEL ACUERDO FINAL, PARAGRAFO 8° TRANSITORIO DEL ART . 361 DE LA C.P</v>
      </c>
      <c r="D370" s="47"/>
      <c r="E370" s="47" t="str">
        <f>E369</f>
        <v>85000</v>
      </c>
      <c r="F370" s="47"/>
      <c r="G370" s="47" t="str">
        <f>G369</f>
        <v>CASANARE</v>
      </c>
      <c r="H370" s="47" t="s">
        <v>10655</v>
      </c>
      <c r="I370" s="48">
        <f>SUBTOTAL(9,I369:I369)</f>
        <v>658680964</v>
      </c>
      <c r="J370" s="48">
        <f>SUBTOTAL(9,J369:J369)</f>
        <v>658680964</v>
      </c>
      <c r="K370" s="49">
        <f>J370/I370</f>
        <v>1</v>
      </c>
      <c r="L370" s="48">
        <f>SUBTOTAL(9,L369:L369)</f>
        <v>0</v>
      </c>
      <c r="M370" s="48">
        <f>SUBTOTAL(9,M369:M369)</f>
        <v>0</v>
      </c>
      <c r="N370" s="50" t="str">
        <f>IFERROR((M370/L370),"N.A")</f>
        <v>N.A</v>
      </c>
      <c r="O370" s="28"/>
      <c r="P370" s="28"/>
      <c r="Q370" s="28"/>
      <c r="R370" s="28"/>
      <c r="S370" s="25"/>
    </row>
    <row r="371" spans="2:19" s="16" customFormat="1" outlineLevel="2" x14ac:dyDescent="0.25">
      <c r="B371" s="16" t="s">
        <v>283</v>
      </c>
      <c r="C371" s="16" t="s">
        <v>275</v>
      </c>
      <c r="D371" s="16" t="s">
        <v>51</v>
      </c>
      <c r="E371" s="16" t="s">
        <v>52</v>
      </c>
      <c r="G371" s="16" t="s">
        <v>53</v>
      </c>
      <c r="H371" s="16" t="s">
        <v>19</v>
      </c>
      <c r="I371" s="31">
        <v>1189864</v>
      </c>
      <c r="J371" s="31">
        <v>1189864</v>
      </c>
      <c r="K371" s="45">
        <f>IFERROR((J371/I371),0)</f>
        <v>1</v>
      </c>
      <c r="L371" s="31"/>
      <c r="M371" s="31"/>
      <c r="N371" s="39"/>
      <c r="O371" s="28"/>
      <c r="P371" s="28"/>
      <c r="Q371" s="28"/>
      <c r="R371" s="28"/>
      <c r="S371" s="25"/>
    </row>
    <row r="372" spans="2:19" s="16" customFormat="1" outlineLevel="1" x14ac:dyDescent="0.25">
      <c r="B372" s="47" t="s">
        <v>6628</v>
      </c>
      <c r="C372" s="47" t="str">
        <f>C371</f>
        <v>PROYECTOS DE INFRAESTRUCTURA DE TRANSPORTE PARA LA IMPLEMENTACIÓN DEL ACUERDO FINAL, PARAGRAFO 8° TRANSITORIO DEL ART . 361 DE LA C.P</v>
      </c>
      <c r="D372" s="47"/>
      <c r="E372" s="47" t="str">
        <f>E371</f>
        <v>81000</v>
      </c>
      <c r="F372" s="47"/>
      <c r="G372" s="47" t="str">
        <f>G371</f>
        <v>ARAUCA</v>
      </c>
      <c r="H372" s="47" t="s">
        <v>10655</v>
      </c>
      <c r="I372" s="48">
        <f>SUBTOTAL(9,I371:I371)</f>
        <v>1189864</v>
      </c>
      <c r="J372" s="48">
        <f>SUBTOTAL(9,J371:J371)</f>
        <v>1189864</v>
      </c>
      <c r="K372" s="49">
        <f>J372/I372</f>
        <v>1</v>
      </c>
      <c r="L372" s="48">
        <f>SUBTOTAL(9,L371:L371)</f>
        <v>0</v>
      </c>
      <c r="M372" s="48">
        <f>SUBTOTAL(9,M371:M371)</f>
        <v>0</v>
      </c>
      <c r="N372" s="50" t="str">
        <f>IFERROR((M372/L372),"N.A")</f>
        <v>N.A</v>
      </c>
      <c r="O372" s="28"/>
      <c r="P372" s="28"/>
      <c r="Q372" s="28"/>
      <c r="R372" s="28"/>
      <c r="S372" s="25"/>
    </row>
    <row r="373" spans="2:19" s="16" customFormat="1" outlineLevel="2" x14ac:dyDescent="0.25">
      <c r="B373" s="16" t="s">
        <v>284</v>
      </c>
      <c r="C373" s="16" t="s">
        <v>275</v>
      </c>
      <c r="D373" s="16" t="s">
        <v>55</v>
      </c>
      <c r="E373" s="16" t="s">
        <v>56</v>
      </c>
      <c r="G373" s="16" t="s">
        <v>57</v>
      </c>
      <c r="H373" s="16" t="s">
        <v>19</v>
      </c>
      <c r="I373" s="31">
        <v>2920303076</v>
      </c>
      <c r="J373" s="31">
        <v>2920303076</v>
      </c>
      <c r="K373" s="45">
        <f>IFERROR((J373/I373),0)</f>
        <v>1</v>
      </c>
      <c r="L373" s="31"/>
      <c r="M373" s="31"/>
      <c r="N373" s="39"/>
      <c r="O373" s="28"/>
      <c r="P373" s="28"/>
      <c r="Q373" s="28"/>
      <c r="R373" s="28"/>
      <c r="S373" s="25"/>
    </row>
    <row r="374" spans="2:19" s="16" customFormat="1" outlineLevel="1" x14ac:dyDescent="0.25">
      <c r="B374" s="47" t="s">
        <v>6629</v>
      </c>
      <c r="C374" s="47" t="str">
        <f>C373</f>
        <v>PROYECTOS DE INFRAESTRUCTURA DE TRANSPORTE PARA LA IMPLEMENTACIÓN DEL ACUERDO FINAL, PARAGRAFO 8° TRANSITORIO DEL ART . 361 DE LA C.P</v>
      </c>
      <c r="D374" s="47"/>
      <c r="E374" s="47" t="str">
        <f>E373</f>
        <v>76000</v>
      </c>
      <c r="F374" s="47"/>
      <c r="G374" s="47" t="str">
        <f>G373</f>
        <v>VALLE DEL CAUCA</v>
      </c>
      <c r="H374" s="47" t="s">
        <v>10655</v>
      </c>
      <c r="I374" s="48">
        <f>SUBTOTAL(9,I373:I373)</f>
        <v>2920303076</v>
      </c>
      <c r="J374" s="48">
        <f>SUBTOTAL(9,J373:J373)</f>
        <v>2920303076</v>
      </c>
      <c r="K374" s="49">
        <f>J374/I374</f>
        <v>1</v>
      </c>
      <c r="L374" s="48">
        <f>SUBTOTAL(9,L373:L373)</f>
        <v>0</v>
      </c>
      <c r="M374" s="48">
        <f>SUBTOTAL(9,M373:M373)</f>
        <v>0</v>
      </c>
      <c r="N374" s="50" t="str">
        <f>IFERROR((M374/L374),"N.A")</f>
        <v>N.A</v>
      </c>
      <c r="O374" s="28"/>
      <c r="P374" s="28"/>
      <c r="Q374" s="28"/>
      <c r="R374" s="28"/>
      <c r="S374" s="25"/>
    </row>
    <row r="375" spans="2:19" s="16" customFormat="1" outlineLevel="2" x14ac:dyDescent="0.25">
      <c r="B375" s="16" t="s">
        <v>285</v>
      </c>
      <c r="C375" s="16" t="s">
        <v>275</v>
      </c>
      <c r="D375" s="16" t="s">
        <v>59</v>
      </c>
      <c r="E375" s="16" t="s">
        <v>60</v>
      </c>
      <c r="G375" s="16" t="s">
        <v>61</v>
      </c>
      <c r="H375" s="16" t="s">
        <v>19</v>
      </c>
      <c r="I375" s="31">
        <v>11494</v>
      </c>
      <c r="J375" s="31">
        <v>11494</v>
      </c>
      <c r="K375" s="45">
        <f>IFERROR((J375/I375),0)</f>
        <v>1</v>
      </c>
      <c r="L375" s="31"/>
      <c r="M375" s="31"/>
      <c r="N375" s="39"/>
      <c r="O375" s="28"/>
      <c r="P375" s="28"/>
      <c r="Q375" s="28"/>
      <c r="R375" s="28"/>
      <c r="S375" s="25"/>
    </row>
    <row r="376" spans="2:19" s="16" customFormat="1" outlineLevel="1" x14ac:dyDescent="0.25">
      <c r="B376" s="47" t="s">
        <v>6630</v>
      </c>
      <c r="C376" s="47" t="str">
        <f>C375</f>
        <v>PROYECTOS DE INFRAESTRUCTURA DE TRANSPORTE PARA LA IMPLEMENTACIÓN DEL ACUERDO FINAL, PARAGRAFO 8° TRANSITORIO DEL ART . 361 DE LA C.P</v>
      </c>
      <c r="D376" s="47"/>
      <c r="E376" s="47" t="str">
        <f>E375</f>
        <v>73000</v>
      </c>
      <c r="F376" s="47"/>
      <c r="G376" s="47" t="str">
        <f>G375</f>
        <v>TOLIMA</v>
      </c>
      <c r="H376" s="47" t="s">
        <v>10655</v>
      </c>
      <c r="I376" s="48">
        <f>SUBTOTAL(9,I375:I375)</f>
        <v>11494</v>
      </c>
      <c r="J376" s="48">
        <f>SUBTOTAL(9,J375:J375)</f>
        <v>11494</v>
      </c>
      <c r="K376" s="49">
        <f>J376/I376</f>
        <v>1</v>
      </c>
      <c r="L376" s="48">
        <f>SUBTOTAL(9,L375:L375)</f>
        <v>0</v>
      </c>
      <c r="M376" s="48">
        <f>SUBTOTAL(9,M375:M375)</f>
        <v>0</v>
      </c>
      <c r="N376" s="50" t="str">
        <f>IFERROR((M376/L376),"N.A")</f>
        <v>N.A</v>
      </c>
      <c r="O376" s="28"/>
      <c r="P376" s="28"/>
      <c r="Q376" s="28"/>
      <c r="R376" s="28"/>
      <c r="S376" s="25"/>
    </row>
    <row r="377" spans="2:19" s="16" customFormat="1" outlineLevel="2" x14ac:dyDescent="0.25">
      <c r="B377" s="16" t="s">
        <v>286</v>
      </c>
      <c r="C377" s="16" t="s">
        <v>275</v>
      </c>
      <c r="D377" s="16" t="s">
        <v>63</v>
      </c>
      <c r="E377" s="16" t="s">
        <v>64</v>
      </c>
      <c r="G377" s="16" t="s">
        <v>65</v>
      </c>
      <c r="H377" s="16" t="s">
        <v>19</v>
      </c>
      <c r="I377" s="31">
        <v>365755312</v>
      </c>
      <c r="J377" s="31">
        <v>365755312</v>
      </c>
      <c r="K377" s="45">
        <f>IFERROR((J377/I377),0)</f>
        <v>1</v>
      </c>
      <c r="L377" s="31"/>
      <c r="M377" s="31"/>
      <c r="N377" s="39"/>
      <c r="O377" s="28"/>
      <c r="P377" s="28"/>
      <c r="Q377" s="28"/>
      <c r="R377" s="28"/>
      <c r="S377" s="25"/>
    </row>
    <row r="378" spans="2:19" s="16" customFormat="1" outlineLevel="1" x14ac:dyDescent="0.25">
      <c r="B378" s="47" t="s">
        <v>6631</v>
      </c>
      <c r="C378" s="47" t="str">
        <f>C377</f>
        <v>PROYECTOS DE INFRAESTRUCTURA DE TRANSPORTE PARA LA IMPLEMENTACIÓN DEL ACUERDO FINAL, PARAGRAFO 8° TRANSITORIO DEL ART . 361 DE LA C.P</v>
      </c>
      <c r="D378" s="47"/>
      <c r="E378" s="47" t="str">
        <f>E377</f>
        <v>70000</v>
      </c>
      <c r="F378" s="47"/>
      <c r="G378" s="47" t="str">
        <f>G377</f>
        <v>SUCRE</v>
      </c>
      <c r="H378" s="47" t="s">
        <v>10655</v>
      </c>
      <c r="I378" s="48">
        <f>SUBTOTAL(9,I377:I377)</f>
        <v>365755312</v>
      </c>
      <c r="J378" s="48">
        <f>SUBTOTAL(9,J377:J377)</f>
        <v>365755312</v>
      </c>
      <c r="K378" s="49">
        <f>J378/I378</f>
        <v>1</v>
      </c>
      <c r="L378" s="48">
        <f>SUBTOTAL(9,L377:L377)</f>
        <v>0</v>
      </c>
      <c r="M378" s="48">
        <f>SUBTOTAL(9,M377:M377)</f>
        <v>0</v>
      </c>
      <c r="N378" s="50" t="str">
        <f>IFERROR((M378/L378),"N.A")</f>
        <v>N.A</v>
      </c>
      <c r="O378" s="28"/>
      <c r="P378" s="28"/>
      <c r="Q378" s="28"/>
      <c r="R378" s="28"/>
      <c r="S378" s="25"/>
    </row>
    <row r="379" spans="2:19" s="16" customFormat="1" outlineLevel="2" x14ac:dyDescent="0.25">
      <c r="B379" s="16" t="s">
        <v>287</v>
      </c>
      <c r="C379" s="16" t="s">
        <v>275</v>
      </c>
      <c r="D379" s="16" t="s">
        <v>67</v>
      </c>
      <c r="E379" s="16" t="s">
        <v>68</v>
      </c>
      <c r="G379" s="16" t="s">
        <v>69</v>
      </c>
      <c r="H379" s="16" t="s">
        <v>19</v>
      </c>
      <c r="I379" s="31">
        <v>622239122</v>
      </c>
      <c r="J379" s="31">
        <v>622239122</v>
      </c>
      <c r="K379" s="45">
        <f>IFERROR((J379/I379),0)</f>
        <v>1</v>
      </c>
      <c r="L379" s="31"/>
      <c r="M379" s="31"/>
      <c r="N379" s="39"/>
      <c r="O379" s="28"/>
      <c r="P379" s="28"/>
      <c r="Q379" s="28"/>
      <c r="R379" s="28"/>
      <c r="S379" s="25"/>
    </row>
    <row r="380" spans="2:19" s="16" customFormat="1" outlineLevel="1" x14ac:dyDescent="0.25">
      <c r="B380" s="47" t="s">
        <v>6632</v>
      </c>
      <c r="C380" s="47" t="str">
        <f>C379</f>
        <v>PROYECTOS DE INFRAESTRUCTURA DE TRANSPORTE PARA LA IMPLEMENTACIÓN DEL ACUERDO FINAL, PARAGRAFO 8° TRANSITORIO DEL ART . 361 DE LA C.P</v>
      </c>
      <c r="D380" s="47"/>
      <c r="E380" s="47" t="str">
        <f>E379</f>
        <v>68000</v>
      </c>
      <c r="F380" s="47"/>
      <c r="G380" s="47" t="str">
        <f>G379</f>
        <v>SANTANDER</v>
      </c>
      <c r="H380" s="47" t="s">
        <v>10655</v>
      </c>
      <c r="I380" s="48">
        <f>SUBTOTAL(9,I379:I379)</f>
        <v>622239122</v>
      </c>
      <c r="J380" s="48">
        <f>SUBTOTAL(9,J379:J379)</f>
        <v>622239122</v>
      </c>
      <c r="K380" s="49">
        <f>J380/I380</f>
        <v>1</v>
      </c>
      <c r="L380" s="48">
        <f>SUBTOTAL(9,L379:L379)</f>
        <v>0</v>
      </c>
      <c r="M380" s="48">
        <f>SUBTOTAL(9,M379:M379)</f>
        <v>0</v>
      </c>
      <c r="N380" s="50" t="str">
        <f>IFERROR((M380/L380),"N.A")</f>
        <v>N.A</v>
      </c>
      <c r="O380" s="28"/>
      <c r="P380" s="28"/>
      <c r="Q380" s="28"/>
      <c r="R380" s="28"/>
      <c r="S380" s="25"/>
    </row>
    <row r="381" spans="2:19" s="16" customFormat="1" outlineLevel="2" x14ac:dyDescent="0.25">
      <c r="B381" s="16" t="s">
        <v>288</v>
      </c>
      <c r="C381" s="16" t="s">
        <v>275</v>
      </c>
      <c r="D381" s="16" t="s">
        <v>71</v>
      </c>
      <c r="E381" s="16" t="s">
        <v>72</v>
      </c>
      <c r="G381" s="16" t="s">
        <v>73</v>
      </c>
      <c r="H381" s="16" t="s">
        <v>19</v>
      </c>
      <c r="I381" s="31">
        <v>6485028</v>
      </c>
      <c r="J381" s="31">
        <v>6485028</v>
      </c>
      <c r="K381" s="45">
        <f>IFERROR((J381/I381),0)</f>
        <v>1</v>
      </c>
      <c r="L381" s="31"/>
      <c r="M381" s="31"/>
      <c r="N381" s="39"/>
      <c r="O381" s="28"/>
      <c r="P381" s="28"/>
      <c r="Q381" s="28"/>
      <c r="R381" s="28"/>
      <c r="S381" s="25"/>
    </row>
    <row r="382" spans="2:19" s="16" customFormat="1" outlineLevel="1" x14ac:dyDescent="0.25">
      <c r="B382" s="47" t="s">
        <v>6633</v>
      </c>
      <c r="C382" s="47" t="str">
        <f>C381</f>
        <v>PROYECTOS DE INFRAESTRUCTURA DE TRANSPORTE PARA LA IMPLEMENTACIÓN DEL ACUERDO FINAL, PARAGRAFO 8° TRANSITORIO DEL ART . 361 DE LA C.P</v>
      </c>
      <c r="D382" s="47"/>
      <c r="E382" s="47" t="str">
        <f>E381</f>
        <v>66000</v>
      </c>
      <c r="F382" s="47"/>
      <c r="G382" s="47" t="str">
        <f>G381</f>
        <v>RISARALDA</v>
      </c>
      <c r="H382" s="47" t="s">
        <v>10655</v>
      </c>
      <c r="I382" s="48">
        <f>SUBTOTAL(9,I381:I381)</f>
        <v>6485028</v>
      </c>
      <c r="J382" s="48">
        <f>SUBTOTAL(9,J381:J381)</f>
        <v>6485028</v>
      </c>
      <c r="K382" s="49">
        <f>J382/I382</f>
        <v>1</v>
      </c>
      <c r="L382" s="48">
        <f>SUBTOTAL(9,L381:L381)</f>
        <v>0</v>
      </c>
      <c r="M382" s="48">
        <f>SUBTOTAL(9,M381:M381)</f>
        <v>0</v>
      </c>
      <c r="N382" s="50" t="str">
        <f>IFERROR((M382/L382),"N.A")</f>
        <v>N.A</v>
      </c>
      <c r="O382" s="28"/>
      <c r="P382" s="28"/>
      <c r="Q382" s="28"/>
      <c r="R382" s="28"/>
      <c r="S382" s="25"/>
    </row>
    <row r="383" spans="2:19" s="16" customFormat="1" outlineLevel="2" x14ac:dyDescent="0.25">
      <c r="B383" s="16" t="s">
        <v>289</v>
      </c>
      <c r="C383" s="16" t="s">
        <v>275</v>
      </c>
      <c r="D383" s="16" t="s">
        <v>75</v>
      </c>
      <c r="E383" s="16" t="s">
        <v>76</v>
      </c>
      <c r="G383" s="16" t="s">
        <v>207</v>
      </c>
      <c r="H383" s="16" t="s">
        <v>19</v>
      </c>
      <c r="I383" s="31">
        <v>177003276</v>
      </c>
      <c r="J383" s="31">
        <v>177003276</v>
      </c>
      <c r="K383" s="45">
        <f>IFERROR((J383/I383),0)</f>
        <v>1</v>
      </c>
      <c r="L383" s="31"/>
      <c r="M383" s="31"/>
      <c r="N383" s="39"/>
      <c r="O383" s="28"/>
      <c r="P383" s="28"/>
      <c r="Q383" s="28"/>
      <c r="R383" s="28"/>
      <c r="S383" s="25"/>
    </row>
    <row r="384" spans="2:19" s="16" customFormat="1" outlineLevel="1" x14ac:dyDescent="0.25">
      <c r="B384" s="47" t="s">
        <v>6634</v>
      </c>
      <c r="C384" s="47" t="str">
        <f>C383</f>
        <v>PROYECTOS DE INFRAESTRUCTURA DE TRANSPORTE PARA LA IMPLEMENTACIÓN DEL ACUERDO FINAL, PARAGRAFO 8° TRANSITORIO DEL ART . 361 DE LA C.P</v>
      </c>
      <c r="D384" s="47"/>
      <c r="E384" s="47" t="str">
        <f>E383</f>
        <v>63000</v>
      </c>
      <c r="F384" s="47"/>
      <c r="G384" s="47" t="str">
        <f>G383</f>
        <v>QUINDÍO</v>
      </c>
      <c r="H384" s="47" t="s">
        <v>10655</v>
      </c>
      <c r="I384" s="48">
        <f>SUBTOTAL(9,I383:I383)</f>
        <v>177003276</v>
      </c>
      <c r="J384" s="48">
        <f>SUBTOTAL(9,J383:J383)</f>
        <v>177003276</v>
      </c>
      <c r="K384" s="49">
        <f>J384/I384</f>
        <v>1</v>
      </c>
      <c r="L384" s="48">
        <f>SUBTOTAL(9,L383:L383)</f>
        <v>0</v>
      </c>
      <c r="M384" s="48">
        <f>SUBTOTAL(9,M383:M383)</f>
        <v>0</v>
      </c>
      <c r="N384" s="50" t="str">
        <f>IFERROR((M384/L384),"N.A")</f>
        <v>N.A</v>
      </c>
      <c r="O384" s="28"/>
      <c r="P384" s="28"/>
      <c r="Q384" s="28"/>
      <c r="R384" s="28"/>
      <c r="S384" s="25"/>
    </row>
    <row r="385" spans="2:19" s="16" customFormat="1" outlineLevel="2" x14ac:dyDescent="0.25">
      <c r="B385" s="16" t="s">
        <v>290</v>
      </c>
      <c r="C385" s="16" t="s">
        <v>275</v>
      </c>
      <c r="D385" s="16" t="s">
        <v>79</v>
      </c>
      <c r="E385" s="16" t="s">
        <v>80</v>
      </c>
      <c r="G385" s="16" t="s">
        <v>81</v>
      </c>
      <c r="H385" s="16" t="s">
        <v>19</v>
      </c>
      <c r="I385" s="31">
        <v>980823777</v>
      </c>
      <c r="J385" s="31">
        <v>980823777</v>
      </c>
      <c r="K385" s="45">
        <f>IFERROR((J385/I385),0)</f>
        <v>1</v>
      </c>
      <c r="L385" s="31"/>
      <c r="M385" s="31"/>
      <c r="N385" s="39"/>
      <c r="O385" s="28"/>
      <c r="P385" s="28"/>
      <c r="Q385" s="28"/>
      <c r="R385" s="28"/>
      <c r="S385" s="25"/>
    </row>
    <row r="386" spans="2:19" s="16" customFormat="1" outlineLevel="1" x14ac:dyDescent="0.25">
      <c r="B386" s="47" t="s">
        <v>6635</v>
      </c>
      <c r="C386" s="47" t="str">
        <f>C385</f>
        <v>PROYECTOS DE INFRAESTRUCTURA DE TRANSPORTE PARA LA IMPLEMENTACIÓN DEL ACUERDO FINAL, PARAGRAFO 8° TRANSITORIO DEL ART . 361 DE LA C.P</v>
      </c>
      <c r="D386" s="47"/>
      <c r="E386" s="47" t="str">
        <f>E385</f>
        <v>54000</v>
      </c>
      <c r="F386" s="47"/>
      <c r="G386" s="47" t="str">
        <f>G385</f>
        <v>NORTE DE SANTANDER</v>
      </c>
      <c r="H386" s="47" t="s">
        <v>10655</v>
      </c>
      <c r="I386" s="48">
        <f>SUBTOTAL(9,I385:I385)</f>
        <v>980823777</v>
      </c>
      <c r="J386" s="48">
        <f>SUBTOTAL(9,J385:J385)</f>
        <v>980823777</v>
      </c>
      <c r="K386" s="49">
        <f>J386/I386</f>
        <v>1</v>
      </c>
      <c r="L386" s="48">
        <f>SUBTOTAL(9,L385:L385)</f>
        <v>0</v>
      </c>
      <c r="M386" s="48">
        <f>SUBTOTAL(9,M385:M385)</f>
        <v>0</v>
      </c>
      <c r="N386" s="50" t="str">
        <f>IFERROR((M386/L386),"N.A")</f>
        <v>N.A</v>
      </c>
      <c r="O386" s="28"/>
      <c r="P386" s="28"/>
      <c r="Q386" s="28"/>
      <c r="R386" s="28"/>
      <c r="S386" s="25"/>
    </row>
    <row r="387" spans="2:19" s="16" customFormat="1" outlineLevel="2" x14ac:dyDescent="0.25">
      <c r="B387" s="16" t="s">
        <v>291</v>
      </c>
      <c r="C387" s="16" t="s">
        <v>275</v>
      </c>
      <c r="D387" s="16" t="s">
        <v>83</v>
      </c>
      <c r="E387" s="16" t="s">
        <v>84</v>
      </c>
      <c r="G387" s="16" t="s">
        <v>85</v>
      </c>
      <c r="H387" s="16" t="s">
        <v>19</v>
      </c>
      <c r="I387" s="31">
        <v>24224031</v>
      </c>
      <c r="J387" s="31">
        <v>24224031</v>
      </c>
      <c r="K387" s="45">
        <f>IFERROR((J387/I387),0)</f>
        <v>1</v>
      </c>
      <c r="L387" s="31"/>
      <c r="M387" s="31"/>
      <c r="N387" s="39"/>
      <c r="O387" s="28"/>
      <c r="P387" s="28"/>
      <c r="Q387" s="28"/>
      <c r="R387" s="28"/>
      <c r="S387" s="25"/>
    </row>
    <row r="388" spans="2:19" s="16" customFormat="1" outlineLevel="1" x14ac:dyDescent="0.25">
      <c r="B388" s="47" t="s">
        <v>6636</v>
      </c>
      <c r="C388" s="47" t="str">
        <f>C387</f>
        <v>PROYECTOS DE INFRAESTRUCTURA DE TRANSPORTE PARA LA IMPLEMENTACIÓN DEL ACUERDO FINAL, PARAGRAFO 8° TRANSITORIO DEL ART . 361 DE LA C.P</v>
      </c>
      <c r="D388" s="47"/>
      <c r="E388" s="47" t="str">
        <f>E387</f>
        <v>52000</v>
      </c>
      <c r="F388" s="47"/>
      <c r="G388" s="47" t="str">
        <f>G387</f>
        <v>NARIÑO</v>
      </c>
      <c r="H388" s="47" t="s">
        <v>10655</v>
      </c>
      <c r="I388" s="48">
        <f>SUBTOTAL(9,I387:I387)</f>
        <v>24224031</v>
      </c>
      <c r="J388" s="48">
        <f>SUBTOTAL(9,J387:J387)</f>
        <v>24224031</v>
      </c>
      <c r="K388" s="49">
        <f>J388/I388</f>
        <v>1</v>
      </c>
      <c r="L388" s="48">
        <f>SUBTOTAL(9,L387:L387)</f>
        <v>0</v>
      </c>
      <c r="M388" s="48">
        <f>SUBTOTAL(9,M387:M387)</f>
        <v>0</v>
      </c>
      <c r="N388" s="50" t="str">
        <f>IFERROR((M388/L388),"N.A")</f>
        <v>N.A</v>
      </c>
      <c r="O388" s="28"/>
      <c r="P388" s="28"/>
      <c r="Q388" s="28"/>
      <c r="R388" s="28"/>
      <c r="S388" s="25"/>
    </row>
    <row r="389" spans="2:19" s="16" customFormat="1" outlineLevel="2" x14ac:dyDescent="0.25">
      <c r="B389" s="16" t="s">
        <v>292</v>
      </c>
      <c r="C389" s="16" t="s">
        <v>275</v>
      </c>
      <c r="D389" s="16" t="s">
        <v>87</v>
      </c>
      <c r="E389" s="16" t="s">
        <v>88</v>
      </c>
      <c r="G389" s="16" t="s">
        <v>89</v>
      </c>
      <c r="H389" s="16" t="s">
        <v>19</v>
      </c>
      <c r="I389" s="31">
        <v>415284281</v>
      </c>
      <c r="J389" s="31">
        <v>415284281</v>
      </c>
      <c r="K389" s="45">
        <f>IFERROR((J389/I389),0)</f>
        <v>1</v>
      </c>
      <c r="L389" s="31"/>
      <c r="M389" s="31"/>
      <c r="N389" s="39"/>
      <c r="O389" s="28"/>
      <c r="P389" s="28"/>
      <c r="Q389" s="28"/>
      <c r="R389" s="28"/>
      <c r="S389" s="25"/>
    </row>
    <row r="390" spans="2:19" s="16" customFormat="1" outlineLevel="1" x14ac:dyDescent="0.25">
      <c r="B390" s="47" t="s">
        <v>6637</v>
      </c>
      <c r="C390" s="47" t="str">
        <f>C389</f>
        <v>PROYECTOS DE INFRAESTRUCTURA DE TRANSPORTE PARA LA IMPLEMENTACIÓN DEL ACUERDO FINAL, PARAGRAFO 8° TRANSITORIO DEL ART . 361 DE LA C.P</v>
      </c>
      <c r="D390" s="47"/>
      <c r="E390" s="47" t="str">
        <f>E389</f>
        <v>50000</v>
      </c>
      <c r="F390" s="47"/>
      <c r="G390" s="47" t="str">
        <f>G389</f>
        <v>META</v>
      </c>
      <c r="H390" s="47" t="s">
        <v>10655</v>
      </c>
      <c r="I390" s="48">
        <f>SUBTOTAL(9,I389:I389)</f>
        <v>415284281</v>
      </c>
      <c r="J390" s="48">
        <f>SUBTOTAL(9,J389:J389)</f>
        <v>415284281</v>
      </c>
      <c r="K390" s="49">
        <f>J390/I390</f>
        <v>1</v>
      </c>
      <c r="L390" s="48">
        <f>SUBTOTAL(9,L389:L389)</f>
        <v>0</v>
      </c>
      <c r="M390" s="48">
        <f>SUBTOTAL(9,M389:M389)</f>
        <v>0</v>
      </c>
      <c r="N390" s="50" t="str">
        <f>IFERROR((M390/L390),"N.A")</f>
        <v>N.A</v>
      </c>
      <c r="O390" s="28"/>
      <c r="P390" s="28"/>
      <c r="Q390" s="28"/>
      <c r="R390" s="28"/>
      <c r="S390" s="25"/>
    </row>
    <row r="391" spans="2:19" s="16" customFormat="1" outlineLevel="2" x14ac:dyDescent="0.25">
      <c r="B391" s="16" t="s">
        <v>293</v>
      </c>
      <c r="C391" s="16" t="s">
        <v>275</v>
      </c>
      <c r="D391" s="16" t="s">
        <v>91</v>
      </c>
      <c r="E391" s="16" t="s">
        <v>92</v>
      </c>
      <c r="G391" s="16" t="s">
        <v>93</v>
      </c>
      <c r="H391" s="16" t="s">
        <v>19</v>
      </c>
      <c r="I391" s="31">
        <v>293131454</v>
      </c>
      <c r="J391" s="31">
        <v>293131454</v>
      </c>
      <c r="K391" s="45">
        <f>IFERROR((J391/I391),0)</f>
        <v>1</v>
      </c>
      <c r="L391" s="31"/>
      <c r="M391" s="31"/>
      <c r="N391" s="39"/>
      <c r="O391" s="28"/>
      <c r="P391" s="28"/>
      <c r="Q391" s="28"/>
      <c r="R391" s="28"/>
      <c r="S391" s="25"/>
    </row>
    <row r="392" spans="2:19" s="16" customFormat="1" outlineLevel="1" x14ac:dyDescent="0.25">
      <c r="B392" s="47" t="s">
        <v>6638</v>
      </c>
      <c r="C392" s="47" t="str">
        <f>C391</f>
        <v>PROYECTOS DE INFRAESTRUCTURA DE TRANSPORTE PARA LA IMPLEMENTACIÓN DEL ACUERDO FINAL, PARAGRAFO 8° TRANSITORIO DEL ART . 361 DE LA C.P</v>
      </c>
      <c r="D392" s="47"/>
      <c r="E392" s="47" t="str">
        <f>E391</f>
        <v>47000</v>
      </c>
      <c r="F392" s="47"/>
      <c r="G392" s="47" t="str">
        <f>G391</f>
        <v>MAGDALENA</v>
      </c>
      <c r="H392" s="47" t="s">
        <v>10655</v>
      </c>
      <c r="I392" s="48">
        <f>SUBTOTAL(9,I391:I391)</f>
        <v>293131454</v>
      </c>
      <c r="J392" s="48">
        <f>SUBTOTAL(9,J391:J391)</f>
        <v>293131454</v>
      </c>
      <c r="K392" s="49">
        <f>J392/I392</f>
        <v>1</v>
      </c>
      <c r="L392" s="48">
        <f>SUBTOTAL(9,L391:L391)</f>
        <v>0</v>
      </c>
      <c r="M392" s="48">
        <f>SUBTOTAL(9,M391:M391)</f>
        <v>0</v>
      </c>
      <c r="N392" s="50" t="str">
        <f>IFERROR((M392/L392),"N.A")</f>
        <v>N.A</v>
      </c>
      <c r="O392" s="28"/>
      <c r="P392" s="28"/>
      <c r="Q392" s="28"/>
      <c r="R392" s="28"/>
      <c r="S392" s="25"/>
    </row>
    <row r="393" spans="2:19" s="16" customFormat="1" outlineLevel="2" x14ac:dyDescent="0.25">
      <c r="B393" s="16" t="s">
        <v>294</v>
      </c>
      <c r="C393" s="16" t="s">
        <v>275</v>
      </c>
      <c r="D393" s="16" t="s">
        <v>95</v>
      </c>
      <c r="E393" s="16" t="s">
        <v>96</v>
      </c>
      <c r="G393" s="16" t="s">
        <v>97</v>
      </c>
      <c r="H393" s="16" t="s">
        <v>19</v>
      </c>
      <c r="I393" s="31">
        <v>862478904</v>
      </c>
      <c r="J393" s="31">
        <v>862478904</v>
      </c>
      <c r="K393" s="45">
        <f>IFERROR((J393/I393),0)</f>
        <v>1</v>
      </c>
      <c r="L393" s="31"/>
      <c r="M393" s="31"/>
      <c r="N393" s="39"/>
      <c r="O393" s="28"/>
      <c r="P393" s="28"/>
      <c r="Q393" s="28"/>
      <c r="R393" s="28"/>
      <c r="S393" s="25"/>
    </row>
    <row r="394" spans="2:19" s="16" customFormat="1" outlineLevel="1" x14ac:dyDescent="0.25">
      <c r="B394" s="47" t="s">
        <v>6639</v>
      </c>
      <c r="C394" s="47" t="str">
        <f>C393</f>
        <v>PROYECTOS DE INFRAESTRUCTURA DE TRANSPORTE PARA LA IMPLEMENTACIÓN DEL ACUERDO FINAL, PARAGRAFO 8° TRANSITORIO DEL ART . 361 DE LA C.P</v>
      </c>
      <c r="D394" s="47"/>
      <c r="E394" s="47" t="str">
        <f>E393</f>
        <v>44000</v>
      </c>
      <c r="F394" s="47"/>
      <c r="G394" s="47" t="str">
        <f>G393</f>
        <v>LA GUAJIRA</v>
      </c>
      <c r="H394" s="47" t="s">
        <v>10655</v>
      </c>
      <c r="I394" s="48">
        <f>SUBTOTAL(9,I393:I393)</f>
        <v>862478904</v>
      </c>
      <c r="J394" s="48">
        <f>SUBTOTAL(9,J393:J393)</f>
        <v>862478904</v>
      </c>
      <c r="K394" s="49">
        <f>J394/I394</f>
        <v>1</v>
      </c>
      <c r="L394" s="48">
        <f>SUBTOTAL(9,L393:L393)</f>
        <v>0</v>
      </c>
      <c r="M394" s="48">
        <f>SUBTOTAL(9,M393:M393)</f>
        <v>0</v>
      </c>
      <c r="N394" s="50" t="str">
        <f>IFERROR((M394/L394),"N.A")</f>
        <v>N.A</v>
      </c>
      <c r="O394" s="28"/>
      <c r="P394" s="28"/>
      <c r="Q394" s="28"/>
      <c r="R394" s="28"/>
      <c r="S394" s="25"/>
    </row>
    <row r="395" spans="2:19" s="16" customFormat="1" outlineLevel="2" x14ac:dyDescent="0.25">
      <c r="B395" s="16" t="s">
        <v>295</v>
      </c>
      <c r="C395" s="16" t="s">
        <v>275</v>
      </c>
      <c r="D395" s="16" t="s">
        <v>99</v>
      </c>
      <c r="E395" s="16" t="s">
        <v>100</v>
      </c>
      <c r="G395" s="16" t="s">
        <v>101</v>
      </c>
      <c r="H395" s="16" t="s">
        <v>19</v>
      </c>
      <c r="I395" s="31">
        <v>37436492</v>
      </c>
      <c r="J395" s="31">
        <v>37436492</v>
      </c>
      <c r="K395" s="45">
        <f>IFERROR((J395/I395),0)</f>
        <v>1</v>
      </c>
      <c r="L395" s="31"/>
      <c r="M395" s="31"/>
      <c r="N395" s="39"/>
      <c r="O395" s="28"/>
      <c r="P395" s="28"/>
      <c r="Q395" s="28"/>
      <c r="R395" s="28"/>
      <c r="S395" s="25"/>
    </row>
    <row r="396" spans="2:19" s="16" customFormat="1" outlineLevel="1" x14ac:dyDescent="0.25">
      <c r="B396" s="47" t="s">
        <v>6640</v>
      </c>
      <c r="C396" s="47" t="str">
        <f>C395</f>
        <v>PROYECTOS DE INFRAESTRUCTURA DE TRANSPORTE PARA LA IMPLEMENTACIÓN DEL ACUERDO FINAL, PARAGRAFO 8° TRANSITORIO DEL ART . 361 DE LA C.P</v>
      </c>
      <c r="D396" s="47"/>
      <c r="E396" s="47" t="str">
        <f>E395</f>
        <v>41000</v>
      </c>
      <c r="F396" s="47"/>
      <c r="G396" s="47" t="str">
        <f>G395</f>
        <v>HUILA</v>
      </c>
      <c r="H396" s="47" t="s">
        <v>10655</v>
      </c>
      <c r="I396" s="48">
        <f>SUBTOTAL(9,I395:I395)</f>
        <v>37436492</v>
      </c>
      <c r="J396" s="48">
        <f>SUBTOTAL(9,J395:J395)</f>
        <v>37436492</v>
      </c>
      <c r="K396" s="49">
        <f>J396/I396</f>
        <v>1</v>
      </c>
      <c r="L396" s="48">
        <f>SUBTOTAL(9,L395:L395)</f>
        <v>0</v>
      </c>
      <c r="M396" s="48">
        <f>SUBTOTAL(9,M395:M395)</f>
        <v>0</v>
      </c>
      <c r="N396" s="50" t="str">
        <f>IFERROR((M396/L396),"N.A")</f>
        <v>N.A</v>
      </c>
      <c r="O396" s="28"/>
      <c r="P396" s="28"/>
      <c r="Q396" s="28"/>
      <c r="R396" s="28"/>
      <c r="S396" s="25"/>
    </row>
    <row r="397" spans="2:19" s="16" customFormat="1" outlineLevel="2" x14ac:dyDescent="0.25">
      <c r="B397" s="16" t="s">
        <v>296</v>
      </c>
      <c r="C397" s="16" t="s">
        <v>275</v>
      </c>
      <c r="D397" s="16" t="s">
        <v>103</v>
      </c>
      <c r="E397" s="16" t="s">
        <v>104</v>
      </c>
      <c r="G397" s="16" t="s">
        <v>105</v>
      </c>
      <c r="H397" s="16" t="s">
        <v>19</v>
      </c>
      <c r="I397" s="31">
        <v>5532578209</v>
      </c>
      <c r="J397" s="31">
        <v>5532578209</v>
      </c>
      <c r="K397" s="45">
        <f>IFERROR((J397/I397),0)</f>
        <v>1</v>
      </c>
      <c r="L397" s="31"/>
      <c r="M397" s="31"/>
      <c r="N397" s="39"/>
      <c r="O397" s="28"/>
      <c r="P397" s="28"/>
      <c r="Q397" s="28"/>
      <c r="R397" s="28"/>
      <c r="S397" s="25"/>
    </row>
    <row r="398" spans="2:19" s="16" customFormat="1" outlineLevel="1" x14ac:dyDescent="0.25">
      <c r="B398" s="47" t="s">
        <v>6641</v>
      </c>
      <c r="C398" s="47" t="str">
        <f>C397</f>
        <v>PROYECTOS DE INFRAESTRUCTURA DE TRANSPORTE PARA LA IMPLEMENTACIÓN DEL ACUERDO FINAL, PARAGRAFO 8° TRANSITORIO DEL ART . 361 DE LA C.P</v>
      </c>
      <c r="D398" s="47"/>
      <c r="E398" s="47" t="str">
        <f>E397</f>
        <v>27000</v>
      </c>
      <c r="F398" s="47"/>
      <c r="G398" s="47" t="str">
        <f>G397</f>
        <v>CHOCÓ</v>
      </c>
      <c r="H398" s="47" t="s">
        <v>10655</v>
      </c>
      <c r="I398" s="48">
        <f>SUBTOTAL(9,I397:I397)</f>
        <v>5532578209</v>
      </c>
      <c r="J398" s="48">
        <f>SUBTOTAL(9,J397:J397)</f>
        <v>5532578209</v>
      </c>
      <c r="K398" s="49">
        <f>J398/I398</f>
        <v>1</v>
      </c>
      <c r="L398" s="48">
        <f>SUBTOTAL(9,L397:L397)</f>
        <v>0</v>
      </c>
      <c r="M398" s="48">
        <f>SUBTOTAL(9,M397:M397)</f>
        <v>0</v>
      </c>
      <c r="N398" s="50" t="str">
        <f>IFERROR((M398/L398),"N.A")</f>
        <v>N.A</v>
      </c>
      <c r="O398" s="28"/>
      <c r="P398" s="28"/>
      <c r="Q398" s="28"/>
      <c r="R398" s="28"/>
      <c r="S398" s="25"/>
    </row>
    <row r="399" spans="2:19" s="16" customFormat="1" outlineLevel="2" x14ac:dyDescent="0.25">
      <c r="B399" s="16" t="s">
        <v>297</v>
      </c>
      <c r="C399" s="16" t="s">
        <v>275</v>
      </c>
      <c r="D399" s="16" t="s">
        <v>107</v>
      </c>
      <c r="E399" s="16" t="s">
        <v>108</v>
      </c>
      <c r="G399" s="16" t="s">
        <v>109</v>
      </c>
      <c r="H399" s="16" t="s">
        <v>19</v>
      </c>
      <c r="I399" s="31">
        <v>5051222854</v>
      </c>
      <c r="J399" s="31">
        <v>5051222854</v>
      </c>
      <c r="K399" s="45">
        <f>IFERROR((J399/I399),0)</f>
        <v>1</v>
      </c>
      <c r="L399" s="31"/>
      <c r="M399" s="31"/>
      <c r="N399" s="39"/>
      <c r="O399" s="28"/>
      <c r="P399" s="28"/>
      <c r="Q399" s="28"/>
      <c r="R399" s="28"/>
      <c r="S399" s="25"/>
    </row>
    <row r="400" spans="2:19" s="16" customFormat="1" outlineLevel="1" x14ac:dyDescent="0.25">
      <c r="B400" s="47" t="s">
        <v>6642</v>
      </c>
      <c r="C400" s="47" t="str">
        <f>C399</f>
        <v>PROYECTOS DE INFRAESTRUCTURA DE TRANSPORTE PARA LA IMPLEMENTACIÓN DEL ACUERDO FINAL, PARAGRAFO 8° TRANSITORIO DEL ART . 361 DE LA C.P</v>
      </c>
      <c r="D400" s="47"/>
      <c r="E400" s="47" t="str">
        <f>E399</f>
        <v>25000</v>
      </c>
      <c r="F400" s="47"/>
      <c r="G400" s="47" t="str">
        <f>G399</f>
        <v>CUNDINAMARCA</v>
      </c>
      <c r="H400" s="47" t="s">
        <v>10655</v>
      </c>
      <c r="I400" s="48">
        <f>SUBTOTAL(9,I399:I399)</f>
        <v>5051222854</v>
      </c>
      <c r="J400" s="48">
        <f>SUBTOTAL(9,J399:J399)</f>
        <v>5051222854</v>
      </c>
      <c r="K400" s="49">
        <f>J400/I400</f>
        <v>1</v>
      </c>
      <c r="L400" s="48">
        <f>SUBTOTAL(9,L399:L399)</f>
        <v>0</v>
      </c>
      <c r="M400" s="48">
        <f>SUBTOTAL(9,M399:M399)</f>
        <v>0</v>
      </c>
      <c r="N400" s="50" t="str">
        <f>IFERROR((M400/L400),"N.A")</f>
        <v>N.A</v>
      </c>
      <c r="O400" s="28"/>
      <c r="P400" s="28"/>
      <c r="Q400" s="28"/>
      <c r="R400" s="28"/>
      <c r="S400" s="25"/>
    </row>
    <row r="401" spans="2:19" s="16" customFormat="1" outlineLevel="2" x14ac:dyDescent="0.25">
      <c r="B401" s="16" t="s">
        <v>298</v>
      </c>
      <c r="C401" s="16" t="s">
        <v>275</v>
      </c>
      <c r="D401" s="16" t="s">
        <v>111</v>
      </c>
      <c r="E401" s="16" t="s">
        <v>112</v>
      </c>
      <c r="G401" s="16" t="s">
        <v>113</v>
      </c>
      <c r="H401" s="16" t="s">
        <v>19</v>
      </c>
      <c r="I401" s="31">
        <v>2181043567</v>
      </c>
      <c r="J401" s="31">
        <v>2181043567</v>
      </c>
      <c r="K401" s="45">
        <f>IFERROR((J401/I401),0)</f>
        <v>1</v>
      </c>
      <c r="L401" s="31"/>
      <c r="M401" s="31"/>
      <c r="N401" s="39"/>
      <c r="O401" s="28"/>
      <c r="P401" s="28"/>
      <c r="Q401" s="28"/>
      <c r="R401" s="28"/>
      <c r="S401" s="25"/>
    </row>
    <row r="402" spans="2:19" s="16" customFormat="1" outlineLevel="1" x14ac:dyDescent="0.25">
      <c r="B402" s="47" t="s">
        <v>6643</v>
      </c>
      <c r="C402" s="47" t="str">
        <f>C401</f>
        <v>PROYECTOS DE INFRAESTRUCTURA DE TRANSPORTE PARA LA IMPLEMENTACIÓN DEL ACUERDO FINAL, PARAGRAFO 8° TRANSITORIO DEL ART . 361 DE LA C.P</v>
      </c>
      <c r="D402" s="47"/>
      <c r="E402" s="47" t="str">
        <f>E401</f>
        <v>23000</v>
      </c>
      <c r="F402" s="47"/>
      <c r="G402" s="47" t="str">
        <f>G401</f>
        <v>CÓRDOBA</v>
      </c>
      <c r="H402" s="47" t="s">
        <v>10655</v>
      </c>
      <c r="I402" s="48">
        <f>SUBTOTAL(9,I401:I401)</f>
        <v>2181043567</v>
      </c>
      <c r="J402" s="48">
        <f>SUBTOTAL(9,J401:J401)</f>
        <v>2181043567</v>
      </c>
      <c r="K402" s="49">
        <f>J402/I402</f>
        <v>1</v>
      </c>
      <c r="L402" s="48">
        <f>SUBTOTAL(9,L401:L401)</f>
        <v>0</v>
      </c>
      <c r="M402" s="48">
        <f>SUBTOTAL(9,M401:M401)</f>
        <v>0</v>
      </c>
      <c r="N402" s="50" t="str">
        <f>IFERROR((M402/L402),"N.A")</f>
        <v>N.A</v>
      </c>
      <c r="O402" s="28"/>
      <c r="P402" s="28"/>
      <c r="Q402" s="28"/>
      <c r="R402" s="28"/>
      <c r="S402" s="25"/>
    </row>
    <row r="403" spans="2:19" s="16" customFormat="1" outlineLevel="2" x14ac:dyDescent="0.25">
      <c r="B403" s="16" t="s">
        <v>299</v>
      </c>
      <c r="C403" s="16" t="s">
        <v>275</v>
      </c>
      <c r="D403" s="16" t="s">
        <v>115</v>
      </c>
      <c r="E403" s="16" t="s">
        <v>116</v>
      </c>
      <c r="G403" s="16" t="s">
        <v>117</v>
      </c>
      <c r="H403" s="16" t="s">
        <v>19</v>
      </c>
      <c r="I403" s="31">
        <v>94374760</v>
      </c>
      <c r="J403" s="31">
        <v>94374760</v>
      </c>
      <c r="K403" s="45">
        <f>IFERROR((J403/I403),0)</f>
        <v>1</v>
      </c>
      <c r="L403" s="31"/>
      <c r="M403" s="31"/>
      <c r="N403" s="39"/>
      <c r="O403" s="28"/>
      <c r="P403" s="28"/>
      <c r="Q403" s="28"/>
      <c r="R403" s="28"/>
      <c r="S403" s="25"/>
    </row>
    <row r="404" spans="2:19" s="16" customFormat="1" outlineLevel="1" x14ac:dyDescent="0.25">
      <c r="B404" s="47" t="s">
        <v>6644</v>
      </c>
      <c r="C404" s="47" t="str">
        <f>C403</f>
        <v>PROYECTOS DE INFRAESTRUCTURA DE TRANSPORTE PARA LA IMPLEMENTACIÓN DEL ACUERDO FINAL, PARAGRAFO 8° TRANSITORIO DEL ART . 361 DE LA C.P</v>
      </c>
      <c r="D404" s="47"/>
      <c r="E404" s="47" t="str">
        <f>E403</f>
        <v>20000</v>
      </c>
      <c r="F404" s="47"/>
      <c r="G404" s="47" t="str">
        <f>G403</f>
        <v>CESAR</v>
      </c>
      <c r="H404" s="47" t="s">
        <v>10655</v>
      </c>
      <c r="I404" s="48">
        <f>SUBTOTAL(9,I403:I403)</f>
        <v>94374760</v>
      </c>
      <c r="J404" s="48">
        <f>SUBTOTAL(9,J403:J403)</f>
        <v>94374760</v>
      </c>
      <c r="K404" s="49">
        <f>J404/I404</f>
        <v>1</v>
      </c>
      <c r="L404" s="48">
        <f>SUBTOTAL(9,L403:L403)</f>
        <v>0</v>
      </c>
      <c r="M404" s="48">
        <f>SUBTOTAL(9,M403:M403)</f>
        <v>0</v>
      </c>
      <c r="N404" s="50" t="str">
        <f>IFERROR((M404/L404),"N.A")</f>
        <v>N.A</v>
      </c>
      <c r="O404" s="28"/>
      <c r="P404" s="28"/>
      <c r="Q404" s="28"/>
      <c r="R404" s="28"/>
      <c r="S404" s="25"/>
    </row>
    <row r="405" spans="2:19" s="16" customFormat="1" outlineLevel="2" x14ac:dyDescent="0.25">
      <c r="B405" s="16" t="s">
        <v>300</v>
      </c>
      <c r="C405" s="16" t="s">
        <v>275</v>
      </c>
      <c r="D405" s="16" t="s">
        <v>119</v>
      </c>
      <c r="E405" s="16" t="s">
        <v>120</v>
      </c>
      <c r="G405" s="16" t="s">
        <v>121</v>
      </c>
      <c r="H405" s="16" t="s">
        <v>19</v>
      </c>
      <c r="I405" s="31">
        <v>1988078967</v>
      </c>
      <c r="J405" s="31">
        <v>1988078967</v>
      </c>
      <c r="K405" s="45">
        <f>IFERROR((J405/I405),0)</f>
        <v>1</v>
      </c>
      <c r="L405" s="31"/>
      <c r="M405" s="31"/>
      <c r="N405" s="39"/>
      <c r="O405" s="28"/>
      <c r="P405" s="28"/>
      <c r="Q405" s="28"/>
      <c r="R405" s="28"/>
      <c r="S405" s="25"/>
    </row>
    <row r="406" spans="2:19" s="16" customFormat="1" outlineLevel="1" x14ac:dyDescent="0.25">
      <c r="B406" s="47" t="s">
        <v>6645</v>
      </c>
      <c r="C406" s="47" t="str">
        <f>C405</f>
        <v>PROYECTOS DE INFRAESTRUCTURA DE TRANSPORTE PARA LA IMPLEMENTACIÓN DEL ACUERDO FINAL, PARAGRAFO 8° TRANSITORIO DEL ART . 361 DE LA C.P</v>
      </c>
      <c r="D406" s="47"/>
      <c r="E406" s="47" t="str">
        <f>E405</f>
        <v>19000</v>
      </c>
      <c r="F406" s="47"/>
      <c r="G406" s="47" t="str">
        <f>G405</f>
        <v>CAUCA</v>
      </c>
      <c r="H406" s="47" t="s">
        <v>10655</v>
      </c>
      <c r="I406" s="48">
        <f>SUBTOTAL(9,I405:I405)</f>
        <v>1988078967</v>
      </c>
      <c r="J406" s="48">
        <f>SUBTOTAL(9,J405:J405)</f>
        <v>1988078967</v>
      </c>
      <c r="K406" s="49">
        <f>J406/I406</f>
        <v>1</v>
      </c>
      <c r="L406" s="48">
        <f>SUBTOTAL(9,L405:L405)</f>
        <v>0</v>
      </c>
      <c r="M406" s="48">
        <f>SUBTOTAL(9,M405:M405)</f>
        <v>0</v>
      </c>
      <c r="N406" s="50" t="str">
        <f>IFERROR((M406/L406),"N.A")</f>
        <v>N.A</v>
      </c>
      <c r="O406" s="28"/>
      <c r="P406" s="28"/>
      <c r="Q406" s="28"/>
      <c r="R406" s="28"/>
      <c r="S406" s="25"/>
    </row>
    <row r="407" spans="2:19" s="16" customFormat="1" outlineLevel="2" x14ac:dyDescent="0.25">
      <c r="B407" s="16" t="s">
        <v>301</v>
      </c>
      <c r="C407" s="16" t="s">
        <v>275</v>
      </c>
      <c r="D407" s="16" t="s">
        <v>123</v>
      </c>
      <c r="E407" s="16" t="s">
        <v>124</v>
      </c>
      <c r="G407" s="16" t="s">
        <v>125</v>
      </c>
      <c r="H407" s="16" t="s">
        <v>19</v>
      </c>
      <c r="I407" s="31">
        <v>6213614228</v>
      </c>
      <c r="J407" s="31">
        <v>6213614228</v>
      </c>
      <c r="K407" s="45">
        <f>IFERROR((J407/I407),0)</f>
        <v>1</v>
      </c>
      <c r="L407" s="31"/>
      <c r="M407" s="31"/>
      <c r="N407" s="39"/>
      <c r="O407" s="28"/>
      <c r="P407" s="28"/>
      <c r="Q407" s="28"/>
      <c r="R407" s="28"/>
      <c r="S407" s="25"/>
    </row>
    <row r="408" spans="2:19" s="16" customFormat="1" outlineLevel="1" x14ac:dyDescent="0.25">
      <c r="B408" s="47" t="s">
        <v>6646</v>
      </c>
      <c r="C408" s="47" t="str">
        <f>C407</f>
        <v>PROYECTOS DE INFRAESTRUCTURA DE TRANSPORTE PARA LA IMPLEMENTACIÓN DEL ACUERDO FINAL, PARAGRAFO 8° TRANSITORIO DEL ART . 361 DE LA C.P</v>
      </c>
      <c r="D408" s="47"/>
      <c r="E408" s="47" t="str">
        <f>E407</f>
        <v>18000</v>
      </c>
      <c r="F408" s="47"/>
      <c r="G408" s="47" t="str">
        <f>G407</f>
        <v>CAQUETÁ</v>
      </c>
      <c r="H408" s="47" t="s">
        <v>10655</v>
      </c>
      <c r="I408" s="48">
        <f>SUBTOTAL(9,I407:I407)</f>
        <v>6213614228</v>
      </c>
      <c r="J408" s="48">
        <f>SUBTOTAL(9,J407:J407)</f>
        <v>6213614228</v>
      </c>
      <c r="K408" s="49">
        <f>J408/I408</f>
        <v>1</v>
      </c>
      <c r="L408" s="48">
        <f>SUBTOTAL(9,L407:L407)</f>
        <v>0</v>
      </c>
      <c r="M408" s="48">
        <f>SUBTOTAL(9,M407:M407)</f>
        <v>0</v>
      </c>
      <c r="N408" s="50" t="str">
        <f>IFERROR((M408/L408),"N.A")</f>
        <v>N.A</v>
      </c>
      <c r="O408" s="28"/>
      <c r="P408" s="28"/>
      <c r="Q408" s="28"/>
      <c r="R408" s="28"/>
      <c r="S408" s="25"/>
    </row>
    <row r="409" spans="2:19" s="16" customFormat="1" outlineLevel="2" x14ac:dyDescent="0.25">
      <c r="B409" s="16" t="s">
        <v>302</v>
      </c>
      <c r="C409" s="16" t="s">
        <v>275</v>
      </c>
      <c r="D409" s="16" t="s">
        <v>127</v>
      </c>
      <c r="E409" s="16" t="s">
        <v>128</v>
      </c>
      <c r="G409" s="16" t="s">
        <v>129</v>
      </c>
      <c r="H409" s="16" t="s">
        <v>19</v>
      </c>
      <c r="I409" s="31">
        <v>45675186</v>
      </c>
      <c r="J409" s="31">
        <v>45675186</v>
      </c>
      <c r="K409" s="45">
        <f>IFERROR((J409/I409),0)</f>
        <v>1</v>
      </c>
      <c r="L409" s="31"/>
      <c r="M409" s="31"/>
      <c r="N409" s="39"/>
      <c r="O409" s="28"/>
      <c r="P409" s="28"/>
      <c r="Q409" s="28"/>
      <c r="R409" s="28"/>
      <c r="S409" s="25"/>
    </row>
    <row r="410" spans="2:19" s="16" customFormat="1" outlineLevel="1" x14ac:dyDescent="0.25">
      <c r="B410" s="47" t="s">
        <v>6647</v>
      </c>
      <c r="C410" s="47" t="str">
        <f>C409</f>
        <v>PROYECTOS DE INFRAESTRUCTURA DE TRANSPORTE PARA LA IMPLEMENTACIÓN DEL ACUERDO FINAL, PARAGRAFO 8° TRANSITORIO DEL ART . 361 DE LA C.P</v>
      </c>
      <c r="D410" s="47"/>
      <c r="E410" s="47" t="str">
        <f>E409</f>
        <v>17000</v>
      </c>
      <c r="F410" s="47"/>
      <c r="G410" s="47" t="str">
        <f>G409</f>
        <v>CALDAS</v>
      </c>
      <c r="H410" s="47" t="s">
        <v>10655</v>
      </c>
      <c r="I410" s="48">
        <f>SUBTOTAL(9,I409:I409)</f>
        <v>45675186</v>
      </c>
      <c r="J410" s="48">
        <f>SUBTOTAL(9,J409:J409)</f>
        <v>45675186</v>
      </c>
      <c r="K410" s="49">
        <f>J410/I410</f>
        <v>1</v>
      </c>
      <c r="L410" s="48">
        <f>SUBTOTAL(9,L409:L409)</f>
        <v>0</v>
      </c>
      <c r="M410" s="48">
        <f>SUBTOTAL(9,M409:M409)</f>
        <v>0</v>
      </c>
      <c r="N410" s="50" t="str">
        <f>IFERROR((M410/L410),"N.A")</f>
        <v>N.A</v>
      </c>
      <c r="O410" s="28"/>
      <c r="P410" s="28"/>
      <c r="Q410" s="28"/>
      <c r="R410" s="28"/>
      <c r="S410" s="25"/>
    </row>
    <row r="411" spans="2:19" s="16" customFormat="1" outlineLevel="2" x14ac:dyDescent="0.25">
      <c r="B411" s="16" t="s">
        <v>303</v>
      </c>
      <c r="C411" s="16" t="s">
        <v>275</v>
      </c>
      <c r="D411" s="16" t="s">
        <v>131</v>
      </c>
      <c r="E411" s="16" t="s">
        <v>132</v>
      </c>
      <c r="G411" s="16" t="s">
        <v>133</v>
      </c>
      <c r="H411" s="16" t="s">
        <v>19</v>
      </c>
      <c r="I411" s="31">
        <v>101288210</v>
      </c>
      <c r="J411" s="31">
        <v>101288210</v>
      </c>
      <c r="K411" s="45">
        <f>IFERROR((J411/I411),0)</f>
        <v>1</v>
      </c>
      <c r="L411" s="31"/>
      <c r="M411" s="31"/>
      <c r="N411" s="39"/>
      <c r="O411" s="28"/>
      <c r="P411" s="28"/>
      <c r="Q411" s="28"/>
      <c r="R411" s="28"/>
      <c r="S411" s="25"/>
    </row>
    <row r="412" spans="2:19" s="16" customFormat="1" outlineLevel="1" x14ac:dyDescent="0.25">
      <c r="B412" s="47" t="s">
        <v>6648</v>
      </c>
      <c r="C412" s="47" t="str">
        <f>C411</f>
        <v>PROYECTOS DE INFRAESTRUCTURA DE TRANSPORTE PARA LA IMPLEMENTACIÓN DEL ACUERDO FINAL, PARAGRAFO 8° TRANSITORIO DEL ART . 361 DE LA C.P</v>
      </c>
      <c r="D412" s="47"/>
      <c r="E412" s="47" t="str">
        <f>E411</f>
        <v>15000</v>
      </c>
      <c r="F412" s="47"/>
      <c r="G412" s="47" t="str">
        <f>G411</f>
        <v>BOYACÁ</v>
      </c>
      <c r="H412" s="47" t="s">
        <v>10655</v>
      </c>
      <c r="I412" s="48">
        <f>SUBTOTAL(9,I411:I411)</f>
        <v>101288210</v>
      </c>
      <c r="J412" s="48">
        <f>SUBTOTAL(9,J411:J411)</f>
        <v>101288210</v>
      </c>
      <c r="K412" s="49">
        <f>J412/I412</f>
        <v>1</v>
      </c>
      <c r="L412" s="48">
        <f>SUBTOTAL(9,L411:L411)</f>
        <v>0</v>
      </c>
      <c r="M412" s="48">
        <f>SUBTOTAL(9,M411:M411)</f>
        <v>0</v>
      </c>
      <c r="N412" s="50" t="str">
        <f>IFERROR((M412/L412),"N.A")</f>
        <v>N.A</v>
      </c>
      <c r="O412" s="28"/>
      <c r="P412" s="28"/>
      <c r="Q412" s="28"/>
      <c r="R412" s="28"/>
      <c r="S412" s="25"/>
    </row>
    <row r="413" spans="2:19" s="16" customFormat="1" outlineLevel="2" x14ac:dyDescent="0.25">
      <c r="B413" s="16" t="s">
        <v>304</v>
      </c>
      <c r="C413" s="16" t="s">
        <v>275</v>
      </c>
      <c r="D413" s="16" t="s">
        <v>135</v>
      </c>
      <c r="E413" s="16" t="s">
        <v>136</v>
      </c>
      <c r="G413" s="16" t="s">
        <v>135</v>
      </c>
      <c r="H413" s="16" t="s">
        <v>19</v>
      </c>
      <c r="I413" s="31">
        <v>60982590</v>
      </c>
      <c r="J413" s="31">
        <v>60982590</v>
      </c>
      <c r="K413" s="45">
        <f>IFERROR((J413/I413),0)</f>
        <v>1</v>
      </c>
      <c r="L413" s="31"/>
      <c r="M413" s="31"/>
      <c r="N413" s="39"/>
      <c r="O413" s="28"/>
      <c r="P413" s="28"/>
      <c r="Q413" s="28"/>
      <c r="R413" s="28"/>
      <c r="S413" s="25"/>
    </row>
    <row r="414" spans="2:19" s="16" customFormat="1" outlineLevel="1" x14ac:dyDescent="0.25">
      <c r="B414" s="47" t="s">
        <v>6649</v>
      </c>
      <c r="C414" s="47" t="str">
        <f>C413</f>
        <v>PROYECTOS DE INFRAESTRUCTURA DE TRANSPORTE PARA LA IMPLEMENTACIÓN DEL ACUERDO FINAL, PARAGRAFO 8° TRANSITORIO DEL ART . 361 DE LA C.P</v>
      </c>
      <c r="D414" s="47"/>
      <c r="E414" s="47" t="str">
        <f>E413</f>
        <v>13000</v>
      </c>
      <c r="F414" s="47"/>
      <c r="G414" s="47" t="str">
        <f>G413</f>
        <v>BOLÍVAR</v>
      </c>
      <c r="H414" s="47" t="s">
        <v>10655</v>
      </c>
      <c r="I414" s="48">
        <f>SUBTOTAL(9,I413:I413)</f>
        <v>60982590</v>
      </c>
      <c r="J414" s="48">
        <f>SUBTOTAL(9,J413:J413)</f>
        <v>60982590</v>
      </c>
      <c r="K414" s="49">
        <f>J414/I414</f>
        <v>1</v>
      </c>
      <c r="L414" s="48">
        <f>SUBTOTAL(9,L413:L413)</f>
        <v>0</v>
      </c>
      <c r="M414" s="48">
        <f>SUBTOTAL(9,M413:M413)</f>
        <v>0</v>
      </c>
      <c r="N414" s="50" t="str">
        <f>IFERROR((M414/L414),"N.A")</f>
        <v>N.A</v>
      </c>
      <c r="O414" s="28"/>
      <c r="P414" s="28"/>
      <c r="Q414" s="28"/>
      <c r="R414" s="28"/>
      <c r="S414" s="25"/>
    </row>
    <row r="415" spans="2:19" s="16" customFormat="1" outlineLevel="2" x14ac:dyDescent="0.25">
      <c r="B415" s="16" t="s">
        <v>305</v>
      </c>
      <c r="C415" s="16" t="s">
        <v>275</v>
      </c>
      <c r="D415" s="16" t="s">
        <v>138</v>
      </c>
      <c r="E415" s="16" t="s">
        <v>224</v>
      </c>
      <c r="G415" s="16" t="s">
        <v>140</v>
      </c>
      <c r="H415" s="16" t="s">
        <v>19</v>
      </c>
      <c r="I415" s="31">
        <v>4192063769</v>
      </c>
      <c r="J415" s="31">
        <v>4192063769</v>
      </c>
      <c r="K415" s="45">
        <f>IFERROR((J415/I415),0)</f>
        <v>1</v>
      </c>
      <c r="L415" s="31"/>
      <c r="M415" s="31"/>
      <c r="N415" s="39"/>
      <c r="O415" s="28"/>
      <c r="P415" s="28"/>
      <c r="Q415" s="28"/>
      <c r="R415" s="28"/>
      <c r="S415" s="25"/>
    </row>
    <row r="416" spans="2:19" s="16" customFormat="1" outlineLevel="1" x14ac:dyDescent="0.25">
      <c r="B416" s="47" t="s">
        <v>6650</v>
      </c>
      <c r="C416" s="47" t="str">
        <f>C415</f>
        <v>PROYECTOS DE INFRAESTRUCTURA DE TRANSPORTE PARA LA IMPLEMENTACIÓN DEL ACUERDO FINAL, PARAGRAFO 8° TRANSITORIO DEL ART . 361 DE LA C.P</v>
      </c>
      <c r="D416" s="47"/>
      <c r="E416" s="47" t="str">
        <f>E415</f>
        <v>11001</v>
      </c>
      <c r="F416" s="47"/>
      <c r="G416" s="47" t="str">
        <f>G415</f>
        <v>BOGOTÁ, D.C.</v>
      </c>
      <c r="H416" s="47" t="s">
        <v>10655</v>
      </c>
      <c r="I416" s="48">
        <f>SUBTOTAL(9,I415:I415)</f>
        <v>4192063769</v>
      </c>
      <c r="J416" s="48">
        <f>SUBTOTAL(9,J415:J415)</f>
        <v>4192063769</v>
      </c>
      <c r="K416" s="49">
        <f>J416/I416</f>
        <v>1</v>
      </c>
      <c r="L416" s="48">
        <f>SUBTOTAL(9,L415:L415)</f>
        <v>0</v>
      </c>
      <c r="M416" s="48">
        <f>SUBTOTAL(9,M415:M415)</f>
        <v>0</v>
      </c>
      <c r="N416" s="50" t="str">
        <f>IFERROR((M416/L416),"N.A")</f>
        <v>N.A</v>
      </c>
      <c r="O416" s="28"/>
      <c r="P416" s="28"/>
      <c r="Q416" s="28"/>
      <c r="R416" s="28"/>
      <c r="S416" s="25"/>
    </row>
    <row r="417" spans="2:19" s="16" customFormat="1" outlineLevel="2" x14ac:dyDescent="0.25">
      <c r="B417" s="16" t="s">
        <v>306</v>
      </c>
      <c r="C417" s="16" t="s">
        <v>275</v>
      </c>
      <c r="D417" s="16" t="s">
        <v>142</v>
      </c>
      <c r="E417" s="16" t="s">
        <v>143</v>
      </c>
      <c r="G417" s="16" t="s">
        <v>144</v>
      </c>
      <c r="H417" s="16" t="s">
        <v>19</v>
      </c>
      <c r="I417" s="31">
        <v>13853</v>
      </c>
      <c r="J417" s="31">
        <v>13853</v>
      </c>
      <c r="K417" s="45">
        <f>IFERROR((J417/I417),0)</f>
        <v>1</v>
      </c>
      <c r="L417" s="31"/>
      <c r="M417" s="31"/>
      <c r="N417" s="39"/>
      <c r="O417" s="28"/>
      <c r="P417" s="28"/>
      <c r="Q417" s="28"/>
      <c r="R417" s="28"/>
      <c r="S417" s="25"/>
    </row>
    <row r="418" spans="2:19" s="16" customFormat="1" outlineLevel="1" x14ac:dyDescent="0.25">
      <c r="B418" s="47" t="s">
        <v>6651</v>
      </c>
      <c r="C418" s="47" t="str">
        <f>C417</f>
        <v>PROYECTOS DE INFRAESTRUCTURA DE TRANSPORTE PARA LA IMPLEMENTACIÓN DEL ACUERDO FINAL, PARAGRAFO 8° TRANSITORIO DEL ART . 361 DE LA C.P</v>
      </c>
      <c r="D418" s="47"/>
      <c r="E418" s="47" t="str">
        <f>E417</f>
        <v>08000</v>
      </c>
      <c r="F418" s="47"/>
      <c r="G418" s="47" t="str">
        <f>G417</f>
        <v>ATLÁNTICO</v>
      </c>
      <c r="H418" s="47" t="s">
        <v>10655</v>
      </c>
      <c r="I418" s="48">
        <f>SUBTOTAL(9,I417:I417)</f>
        <v>13853</v>
      </c>
      <c r="J418" s="48">
        <f>SUBTOTAL(9,J417:J417)</f>
        <v>13853</v>
      </c>
      <c r="K418" s="49">
        <f>J418/I418</f>
        <v>1</v>
      </c>
      <c r="L418" s="48">
        <f>SUBTOTAL(9,L417:L417)</f>
        <v>0</v>
      </c>
      <c r="M418" s="48">
        <f>SUBTOTAL(9,M417:M417)</f>
        <v>0</v>
      </c>
      <c r="N418" s="50" t="str">
        <f>IFERROR((M418/L418),"N.A")</f>
        <v>N.A</v>
      </c>
      <c r="O418" s="28"/>
      <c r="P418" s="28"/>
      <c r="Q418" s="28"/>
      <c r="R418" s="28"/>
      <c r="S418" s="25"/>
    </row>
    <row r="419" spans="2:19" s="16" customFormat="1" outlineLevel="2" x14ac:dyDescent="0.25">
      <c r="B419" s="16" t="s">
        <v>307</v>
      </c>
      <c r="C419" s="16" t="s">
        <v>275</v>
      </c>
      <c r="D419" s="16" t="s">
        <v>146</v>
      </c>
      <c r="E419" s="16" t="s">
        <v>147</v>
      </c>
      <c r="G419" s="16" t="s">
        <v>148</v>
      </c>
      <c r="H419" s="16" t="s">
        <v>19</v>
      </c>
      <c r="I419" s="31">
        <v>9722171193</v>
      </c>
      <c r="J419" s="31">
        <v>9722171193</v>
      </c>
      <c r="K419" s="45">
        <f>IFERROR((J419/I419),0)</f>
        <v>1</v>
      </c>
      <c r="L419" s="31"/>
      <c r="M419" s="31"/>
      <c r="N419" s="39"/>
      <c r="O419" s="28"/>
      <c r="P419" s="28"/>
      <c r="Q419" s="28"/>
      <c r="R419" s="28"/>
      <c r="S419" s="25"/>
    </row>
    <row r="420" spans="2:19" s="16" customFormat="1" outlineLevel="1" x14ac:dyDescent="0.25">
      <c r="B420" s="47" t="s">
        <v>6652</v>
      </c>
      <c r="C420" s="47" t="str">
        <f>C419</f>
        <v>PROYECTOS DE INFRAESTRUCTURA DE TRANSPORTE PARA LA IMPLEMENTACIÓN DEL ACUERDO FINAL, PARAGRAFO 8° TRANSITORIO DEL ART . 361 DE LA C.P</v>
      </c>
      <c r="D420" s="47"/>
      <c r="E420" s="47" t="str">
        <f>E419</f>
        <v>05000</v>
      </c>
      <c r="F420" s="47"/>
      <c r="G420" s="47" t="str">
        <f>G419</f>
        <v>ANTIOQUIA</v>
      </c>
      <c r="H420" s="47" t="s">
        <v>10655</v>
      </c>
      <c r="I420" s="48">
        <f>SUBTOTAL(9,I419:I419)</f>
        <v>9722171193</v>
      </c>
      <c r="J420" s="48">
        <f>SUBTOTAL(9,J419:J419)</f>
        <v>9722171193</v>
      </c>
      <c r="K420" s="49">
        <f>J420/I420</f>
        <v>1</v>
      </c>
      <c r="L420" s="48">
        <f>SUBTOTAL(9,L419:L419)</f>
        <v>0</v>
      </c>
      <c r="M420" s="48">
        <f>SUBTOTAL(9,M419:M419)</f>
        <v>0</v>
      </c>
      <c r="N420" s="50" t="str">
        <f>IFERROR((M420/L420),"N.A")</f>
        <v>N.A</v>
      </c>
      <c r="O420" s="28"/>
      <c r="P420" s="28"/>
      <c r="Q420" s="28"/>
      <c r="R420" s="28"/>
      <c r="S420" s="25"/>
    </row>
    <row r="421" spans="2:19" s="16" customFormat="1" outlineLevel="2" x14ac:dyDescent="0.25">
      <c r="B421" s="16" t="s">
        <v>308</v>
      </c>
      <c r="C421" s="16" t="s">
        <v>263</v>
      </c>
      <c r="D421" s="16" t="s">
        <v>151</v>
      </c>
      <c r="E421" s="16" t="s">
        <v>309</v>
      </c>
      <c r="G421" s="16" t="s">
        <v>310</v>
      </c>
      <c r="H421" s="16" t="s">
        <v>152</v>
      </c>
      <c r="I421" s="31">
        <v>221313407708</v>
      </c>
      <c r="J421" s="31">
        <v>123792590103.61</v>
      </c>
      <c r="K421" s="45">
        <f>IFERROR((J421/I421),0)</f>
        <v>0.55935422704683768</v>
      </c>
      <c r="L421" s="31">
        <v>146229005343.34982</v>
      </c>
      <c r="M421" s="31">
        <v>123792590103.61</v>
      </c>
      <c r="N421" s="40">
        <f>M421/L421</f>
        <v>0.84656658788686634</v>
      </c>
      <c r="O421" s="28"/>
      <c r="P421" s="28"/>
      <c r="Q421" s="28"/>
      <c r="R421" s="28"/>
      <c r="S421" s="25"/>
    </row>
    <row r="422" spans="2:19" s="16" customFormat="1" outlineLevel="2" x14ac:dyDescent="0.25">
      <c r="B422" s="16" t="s">
        <v>308</v>
      </c>
      <c r="C422" s="16" t="s">
        <v>263</v>
      </c>
      <c r="D422" s="16" t="s">
        <v>151</v>
      </c>
      <c r="E422" s="16" t="s">
        <v>309</v>
      </c>
      <c r="G422" s="16" t="s">
        <v>310</v>
      </c>
      <c r="H422" s="16" t="s">
        <v>19</v>
      </c>
      <c r="I422" s="31">
        <v>340842362289</v>
      </c>
      <c r="J422" s="31">
        <v>340842362289</v>
      </c>
      <c r="K422" s="45">
        <f>IFERROR((J422/I422),0)</f>
        <v>1</v>
      </c>
      <c r="L422" s="31"/>
      <c r="M422" s="31"/>
      <c r="N422" s="39"/>
      <c r="O422" s="28"/>
      <c r="P422" s="28"/>
      <c r="Q422" s="28"/>
      <c r="R422" s="28"/>
      <c r="S422" s="25"/>
    </row>
    <row r="423" spans="2:19" s="16" customFormat="1" outlineLevel="2" x14ac:dyDescent="0.25">
      <c r="B423" s="16" t="s">
        <v>308</v>
      </c>
      <c r="C423" s="16" t="s">
        <v>263</v>
      </c>
      <c r="D423" s="16" t="s">
        <v>151</v>
      </c>
      <c r="E423" s="16" t="s">
        <v>309</v>
      </c>
      <c r="G423" s="16" t="s">
        <v>310</v>
      </c>
      <c r="H423" s="16" t="s">
        <v>154</v>
      </c>
      <c r="I423" s="31">
        <v>1368795</v>
      </c>
      <c r="J423" s="31">
        <v>1368795</v>
      </c>
      <c r="K423" s="45">
        <f>IFERROR((J423/I423),0)</f>
        <v>1</v>
      </c>
      <c r="L423" s="31"/>
      <c r="M423" s="31"/>
      <c r="N423" s="39"/>
      <c r="O423" s="28"/>
      <c r="P423" s="28"/>
      <c r="Q423" s="28"/>
      <c r="R423" s="28"/>
      <c r="S423" s="25"/>
    </row>
    <row r="424" spans="2:19" s="16" customFormat="1" outlineLevel="2" x14ac:dyDescent="0.25">
      <c r="B424" s="16" t="s">
        <v>308</v>
      </c>
      <c r="C424" s="16" t="s">
        <v>263</v>
      </c>
      <c r="D424" s="16" t="s">
        <v>151</v>
      </c>
      <c r="E424" s="16" t="s">
        <v>309</v>
      </c>
      <c r="G424" s="16" t="s">
        <v>310</v>
      </c>
      <c r="H424" s="16" t="s">
        <v>231</v>
      </c>
      <c r="I424" s="31">
        <v>33668432466</v>
      </c>
      <c r="J424" s="31">
        <v>33668432466</v>
      </c>
      <c r="K424" s="45">
        <f>IFERROR((J424/I424),0)</f>
        <v>1</v>
      </c>
      <c r="L424" s="31"/>
      <c r="M424" s="31"/>
      <c r="N424" s="39"/>
      <c r="O424" s="28"/>
      <c r="P424" s="28"/>
      <c r="Q424" s="28"/>
      <c r="R424" s="28"/>
      <c r="S424" s="25"/>
    </row>
    <row r="425" spans="2:19" s="16" customFormat="1" outlineLevel="2" x14ac:dyDescent="0.25">
      <c r="B425" s="16" t="s">
        <v>308</v>
      </c>
      <c r="C425" s="16" t="s">
        <v>263</v>
      </c>
      <c r="D425" s="16" t="s">
        <v>151</v>
      </c>
      <c r="E425" s="16" t="s">
        <v>309</v>
      </c>
      <c r="G425" s="16" t="s">
        <v>310</v>
      </c>
      <c r="H425" s="16" t="s">
        <v>155</v>
      </c>
      <c r="I425" s="31">
        <v>-44262681542</v>
      </c>
      <c r="J425" s="31"/>
      <c r="K425" s="45">
        <f>IFERROR((J425/I425),0)</f>
        <v>0</v>
      </c>
      <c r="L425" s="31"/>
      <c r="M425" s="31"/>
      <c r="N425" s="39"/>
      <c r="O425" s="28"/>
      <c r="P425" s="28"/>
      <c r="Q425" s="28"/>
      <c r="R425" s="28"/>
      <c r="S425" s="25"/>
    </row>
    <row r="426" spans="2:19" s="16" customFormat="1" outlineLevel="1" x14ac:dyDescent="0.25">
      <c r="B426" s="47" t="s">
        <v>6653</v>
      </c>
      <c r="C426" s="47" t="str">
        <f>C425</f>
        <v>ASIGNACIÓN PARA LA INVERSIÓN LOCAL GRUPOS ÉTNICOS</v>
      </c>
      <c r="D426" s="47"/>
      <c r="E426" s="47" t="str">
        <f>E425</f>
        <v>CI001</v>
      </c>
      <c r="F426" s="47"/>
      <c r="G426" s="47" t="str">
        <f>G425</f>
        <v xml:space="preserve">PUEBLOS Y COMUNIDADES INDÍGENAS </v>
      </c>
      <c r="H426" s="47" t="s">
        <v>10655</v>
      </c>
      <c r="I426" s="48">
        <f>SUBTOTAL(9,I421:I425)</f>
        <v>551562889716</v>
      </c>
      <c r="J426" s="48">
        <f>SUBTOTAL(9,J421:J425)</f>
        <v>498304753653.60999</v>
      </c>
      <c r="K426" s="49">
        <f>J426/I426</f>
        <v>0.9034414079420523</v>
      </c>
      <c r="L426" s="48">
        <f>SUBTOTAL(9,L421:L425)</f>
        <v>146229005343.34982</v>
      </c>
      <c r="M426" s="48">
        <f>SUBTOTAL(9,M421:M425)</f>
        <v>123792590103.61</v>
      </c>
      <c r="N426" s="50">
        <f>IFERROR((M426/L426),"N.A")</f>
        <v>0.84656658788686634</v>
      </c>
      <c r="O426" s="28"/>
      <c r="P426" s="28"/>
      <c r="Q426" s="28"/>
      <c r="R426" s="28"/>
      <c r="S426" s="25"/>
    </row>
    <row r="427" spans="2:19" s="16" customFormat="1" outlineLevel="2" x14ac:dyDescent="0.25">
      <c r="B427" s="16" t="s">
        <v>311</v>
      </c>
      <c r="C427" s="16" t="s">
        <v>263</v>
      </c>
      <c r="D427" s="16" t="s">
        <v>151</v>
      </c>
      <c r="E427" s="16" t="s">
        <v>309</v>
      </c>
      <c r="G427" s="16" t="s">
        <v>312</v>
      </c>
      <c r="H427" s="16" t="s">
        <v>152</v>
      </c>
      <c r="I427" s="31">
        <v>34048216571</v>
      </c>
      <c r="J427" s="31">
        <v>18324053032.980003</v>
      </c>
      <c r="K427" s="45">
        <f>IFERROR((J427/I427),0)</f>
        <v>0.53817952534369184</v>
      </c>
      <c r="L427" s="31">
        <v>22496770053.356716</v>
      </c>
      <c r="M427" s="31">
        <v>18324053032.980003</v>
      </c>
      <c r="N427" s="40">
        <f>M427/L427</f>
        <v>0.81451928385807959</v>
      </c>
      <c r="O427" s="28"/>
      <c r="P427" s="28"/>
      <c r="Q427" s="28"/>
      <c r="R427" s="28"/>
      <c r="S427" s="25"/>
    </row>
    <row r="428" spans="2:19" s="16" customFormat="1" outlineLevel="2" x14ac:dyDescent="0.25">
      <c r="B428" s="16" t="s">
        <v>311</v>
      </c>
      <c r="C428" s="16" t="s">
        <v>263</v>
      </c>
      <c r="D428" s="16" t="s">
        <v>151</v>
      </c>
      <c r="E428" s="16" t="s">
        <v>309</v>
      </c>
      <c r="G428" s="16" t="s">
        <v>312</v>
      </c>
      <c r="H428" s="16" t="s">
        <v>19</v>
      </c>
      <c r="I428" s="31">
        <v>59434117213</v>
      </c>
      <c r="J428" s="31">
        <v>59434117213</v>
      </c>
      <c r="K428" s="45">
        <f>IFERROR((J428/I428),0)</f>
        <v>1</v>
      </c>
      <c r="L428" s="31"/>
      <c r="M428" s="31"/>
      <c r="N428" s="39"/>
      <c r="O428" s="28"/>
      <c r="P428" s="28"/>
      <c r="Q428" s="28"/>
      <c r="R428" s="28"/>
      <c r="S428" s="25"/>
    </row>
    <row r="429" spans="2:19" s="16" customFormat="1" outlineLevel="2" x14ac:dyDescent="0.25">
      <c r="B429" s="16" t="s">
        <v>311</v>
      </c>
      <c r="C429" s="16" t="s">
        <v>263</v>
      </c>
      <c r="D429" s="16" t="s">
        <v>151</v>
      </c>
      <c r="E429" s="16" t="s">
        <v>309</v>
      </c>
      <c r="G429" s="16" t="s">
        <v>312</v>
      </c>
      <c r="H429" s="16" t="s">
        <v>154</v>
      </c>
      <c r="I429" s="31">
        <v>210584</v>
      </c>
      <c r="J429" s="31">
        <v>210584</v>
      </c>
      <c r="K429" s="45">
        <f>IFERROR((J429/I429),0)</f>
        <v>1</v>
      </c>
      <c r="L429" s="31"/>
      <c r="M429" s="31"/>
      <c r="N429" s="39"/>
      <c r="O429" s="28"/>
      <c r="P429" s="28"/>
      <c r="Q429" s="28"/>
      <c r="R429" s="28"/>
      <c r="S429" s="25"/>
    </row>
    <row r="430" spans="2:19" s="16" customFormat="1" outlineLevel="2" x14ac:dyDescent="0.25">
      <c r="B430" s="16" t="s">
        <v>311</v>
      </c>
      <c r="C430" s="16" t="s">
        <v>263</v>
      </c>
      <c r="D430" s="16" t="s">
        <v>151</v>
      </c>
      <c r="E430" s="16" t="s">
        <v>309</v>
      </c>
      <c r="G430" s="16" t="s">
        <v>312</v>
      </c>
      <c r="H430" s="16" t="s">
        <v>231</v>
      </c>
      <c r="I430" s="31">
        <v>5179758841</v>
      </c>
      <c r="J430" s="31">
        <v>5179758841</v>
      </c>
      <c r="K430" s="45">
        <f>IFERROR((J430/I430),0)</f>
        <v>1</v>
      </c>
      <c r="L430" s="31"/>
      <c r="M430" s="31"/>
      <c r="N430" s="39"/>
      <c r="O430" s="28"/>
      <c r="P430" s="28"/>
      <c r="Q430" s="28"/>
      <c r="R430" s="28"/>
      <c r="S430" s="25"/>
    </row>
    <row r="431" spans="2:19" s="16" customFormat="1" outlineLevel="2" x14ac:dyDescent="0.25">
      <c r="B431" s="16" t="s">
        <v>311</v>
      </c>
      <c r="C431" s="16" t="s">
        <v>263</v>
      </c>
      <c r="D431" s="16" t="s">
        <v>151</v>
      </c>
      <c r="E431" s="16" t="s">
        <v>309</v>
      </c>
      <c r="G431" s="16" t="s">
        <v>312</v>
      </c>
      <c r="H431" s="16" t="s">
        <v>155</v>
      </c>
      <c r="I431" s="31">
        <v>-6809643314</v>
      </c>
      <c r="J431" s="31"/>
      <c r="K431" s="45">
        <f>IFERROR((J431/I431),0)</f>
        <v>0</v>
      </c>
      <c r="L431" s="31"/>
      <c r="M431" s="31"/>
      <c r="N431" s="39"/>
      <c r="O431" s="28"/>
      <c r="P431" s="28"/>
      <c r="Q431" s="28"/>
      <c r="R431" s="28"/>
      <c r="S431" s="25"/>
    </row>
    <row r="432" spans="2:19" s="16" customFormat="1" outlineLevel="1" x14ac:dyDescent="0.25">
      <c r="B432" s="47" t="s">
        <v>6654</v>
      </c>
      <c r="C432" s="47" t="str">
        <f>C431</f>
        <v>ASIGNACIÓN PARA LA INVERSIÓN LOCAL GRUPOS ÉTNICOS</v>
      </c>
      <c r="D432" s="47"/>
      <c r="E432" s="47" t="str">
        <f>E431</f>
        <v>CI001</v>
      </c>
      <c r="F432" s="47"/>
      <c r="G432" s="47" t="str">
        <f>G431</f>
        <v>PUEBLOS Y COMUNIDADES INDÍGENAS - AMBIENTE Y DESARROLLO SOSTENIBLE</v>
      </c>
      <c r="H432" s="47" t="s">
        <v>10655</v>
      </c>
      <c r="I432" s="48">
        <f>SUBTOTAL(9,I427:I431)</f>
        <v>91852659895</v>
      </c>
      <c r="J432" s="48">
        <f>SUBTOTAL(9,J427:J431)</f>
        <v>82938139670.980011</v>
      </c>
      <c r="K432" s="49">
        <f>J432/I432</f>
        <v>0.90294760941914487</v>
      </c>
      <c r="L432" s="48">
        <f>SUBTOTAL(9,L427:L431)</f>
        <v>22496770053.356716</v>
      </c>
      <c r="M432" s="48">
        <f>SUBTOTAL(9,M427:M431)</f>
        <v>18324053032.980003</v>
      </c>
      <c r="N432" s="50">
        <f>IFERROR((M432/L432),"N.A")</f>
        <v>0.81451928385807959</v>
      </c>
      <c r="O432" s="28"/>
      <c r="P432" s="28"/>
      <c r="Q432" s="28"/>
      <c r="R432" s="28"/>
      <c r="S432" s="25"/>
    </row>
    <row r="433" spans="2:19" s="16" customFormat="1" outlineLevel="2" x14ac:dyDescent="0.25">
      <c r="B433" s="16" t="s">
        <v>313</v>
      </c>
      <c r="C433" s="16" t="s">
        <v>263</v>
      </c>
      <c r="D433" s="16" t="s">
        <v>151</v>
      </c>
      <c r="E433" s="16" t="s">
        <v>314</v>
      </c>
      <c r="G433" s="16" t="s">
        <v>315</v>
      </c>
      <c r="H433" s="16" t="s">
        <v>152</v>
      </c>
      <c r="I433" s="31">
        <v>243444748480</v>
      </c>
      <c r="J433" s="31">
        <v>136171849114</v>
      </c>
      <c r="K433" s="45">
        <f>IFERROR((J433/I433),0)</f>
        <v>0.55935422704419968</v>
      </c>
      <c r="L433" s="31">
        <v>160851905878.61349</v>
      </c>
      <c r="M433" s="31">
        <v>136171849114</v>
      </c>
      <c r="N433" s="40">
        <f>M433/L433</f>
        <v>0.84656658788215888</v>
      </c>
      <c r="O433" s="28"/>
      <c r="P433" s="28"/>
      <c r="Q433" s="28"/>
      <c r="R433" s="28"/>
      <c r="S433" s="25"/>
    </row>
    <row r="434" spans="2:19" s="16" customFormat="1" outlineLevel="2" x14ac:dyDescent="0.25">
      <c r="B434" s="16" t="s">
        <v>313</v>
      </c>
      <c r="C434" s="16" t="s">
        <v>263</v>
      </c>
      <c r="D434" s="16" t="s">
        <v>151</v>
      </c>
      <c r="E434" s="16" t="s">
        <v>314</v>
      </c>
      <c r="G434" s="16" t="s">
        <v>315</v>
      </c>
      <c r="H434" s="16" t="s">
        <v>19</v>
      </c>
      <c r="I434" s="31">
        <v>432203432262</v>
      </c>
      <c r="J434" s="31">
        <v>432203432262</v>
      </c>
      <c r="K434" s="45">
        <f>IFERROR((J434/I434),0)</f>
        <v>1</v>
      </c>
      <c r="L434" s="31"/>
      <c r="M434" s="31"/>
      <c r="N434" s="39"/>
      <c r="O434" s="28"/>
      <c r="P434" s="28"/>
      <c r="Q434" s="28"/>
      <c r="R434" s="28"/>
      <c r="S434" s="25"/>
    </row>
    <row r="435" spans="2:19" s="16" customFormat="1" outlineLevel="2" x14ac:dyDescent="0.25">
      <c r="B435" s="16" t="s">
        <v>313</v>
      </c>
      <c r="C435" s="16" t="s">
        <v>263</v>
      </c>
      <c r="D435" s="16" t="s">
        <v>151</v>
      </c>
      <c r="E435" s="16" t="s">
        <v>314</v>
      </c>
      <c r="G435" s="16" t="s">
        <v>315</v>
      </c>
      <c r="H435" s="16" t="s">
        <v>154</v>
      </c>
      <c r="I435" s="31">
        <v>1505674</v>
      </c>
      <c r="J435" s="31">
        <v>1505674</v>
      </c>
      <c r="K435" s="45">
        <f>IFERROR((J435/I435),0)</f>
        <v>1</v>
      </c>
      <c r="L435" s="31"/>
      <c r="M435" s="31"/>
      <c r="N435" s="39"/>
      <c r="O435" s="28"/>
      <c r="P435" s="28"/>
      <c r="Q435" s="28"/>
      <c r="R435" s="28"/>
      <c r="S435" s="25"/>
    </row>
    <row r="436" spans="2:19" s="16" customFormat="1" outlineLevel="2" x14ac:dyDescent="0.25">
      <c r="B436" s="16" t="s">
        <v>313</v>
      </c>
      <c r="C436" s="16" t="s">
        <v>263</v>
      </c>
      <c r="D436" s="16" t="s">
        <v>151</v>
      </c>
      <c r="E436" s="16" t="s">
        <v>314</v>
      </c>
      <c r="G436" s="16" t="s">
        <v>315</v>
      </c>
      <c r="H436" s="16" t="s">
        <v>231</v>
      </c>
      <c r="I436" s="31">
        <v>37035275713</v>
      </c>
      <c r="J436" s="31">
        <v>37035275713</v>
      </c>
      <c r="K436" s="45">
        <f>IFERROR((J436/I436),0)</f>
        <v>1</v>
      </c>
      <c r="L436" s="31"/>
      <c r="M436" s="31"/>
      <c r="N436" s="39"/>
      <c r="O436" s="28"/>
      <c r="P436" s="28"/>
      <c r="Q436" s="28"/>
      <c r="R436" s="28"/>
      <c r="S436" s="25"/>
    </row>
    <row r="437" spans="2:19" s="16" customFormat="1" outlineLevel="2" x14ac:dyDescent="0.25">
      <c r="B437" s="16" t="s">
        <v>313</v>
      </c>
      <c r="C437" s="16" t="s">
        <v>263</v>
      </c>
      <c r="D437" s="16" t="s">
        <v>151</v>
      </c>
      <c r="E437" s="16" t="s">
        <v>314</v>
      </c>
      <c r="G437" s="16" t="s">
        <v>315</v>
      </c>
      <c r="H437" s="16" t="s">
        <v>155</v>
      </c>
      <c r="I437" s="31">
        <v>-48688949696</v>
      </c>
      <c r="J437" s="31"/>
      <c r="K437" s="45">
        <f>IFERROR((J437/I437),0)</f>
        <v>0</v>
      </c>
      <c r="L437" s="31"/>
      <c r="M437" s="31"/>
      <c r="N437" s="39"/>
      <c r="O437" s="28"/>
      <c r="P437" s="28"/>
      <c r="Q437" s="28"/>
      <c r="R437" s="28"/>
      <c r="S437" s="25"/>
    </row>
    <row r="438" spans="2:19" s="16" customFormat="1" outlineLevel="1" x14ac:dyDescent="0.25">
      <c r="B438" s="47" t="s">
        <v>6655</v>
      </c>
      <c r="C438" s="47" t="str">
        <f>C437</f>
        <v>ASIGNACIÓN PARA LA INVERSIÓN LOCAL GRUPOS ÉTNICOS</v>
      </c>
      <c r="D438" s="47"/>
      <c r="E438" s="47" t="str">
        <f>E437</f>
        <v>CI002</v>
      </c>
      <c r="F438" s="47"/>
      <c r="G438" s="47" t="str">
        <f>G437</f>
        <v>COMUNIDADES NARP</v>
      </c>
      <c r="H438" s="47" t="s">
        <v>10655</v>
      </c>
      <c r="I438" s="48">
        <f>SUBTOTAL(9,I433:I437)</f>
        <v>663996012433</v>
      </c>
      <c r="J438" s="48">
        <f>SUBTOTAL(9,J433:J437)</f>
        <v>605412062763</v>
      </c>
      <c r="K438" s="49">
        <f>J438/I438</f>
        <v>0.91177063028535676</v>
      </c>
      <c r="L438" s="48">
        <f>SUBTOTAL(9,L433:L437)</f>
        <v>160851905878.61349</v>
      </c>
      <c r="M438" s="48">
        <f>SUBTOTAL(9,M433:M437)</f>
        <v>136171849114</v>
      </c>
      <c r="N438" s="50">
        <f>IFERROR((M438/L438),"N.A")</f>
        <v>0.84656658788215888</v>
      </c>
      <c r="O438" s="28"/>
      <c r="P438" s="28"/>
      <c r="Q438" s="28"/>
      <c r="R438" s="28"/>
      <c r="S438" s="25"/>
    </row>
    <row r="439" spans="2:19" s="16" customFormat="1" outlineLevel="2" x14ac:dyDescent="0.25">
      <c r="B439" s="16" t="s">
        <v>316</v>
      </c>
      <c r="C439" s="16" t="s">
        <v>263</v>
      </c>
      <c r="D439" s="16" t="s">
        <v>151</v>
      </c>
      <c r="E439" s="16" t="s">
        <v>314</v>
      </c>
      <c r="G439" s="16" t="s">
        <v>317</v>
      </c>
      <c r="H439" s="16" t="s">
        <v>152</v>
      </c>
      <c r="I439" s="31">
        <v>37453038227</v>
      </c>
      <c r="J439" s="31">
        <v>20949515248.310001</v>
      </c>
      <c r="K439" s="45">
        <f>IFERROR((J439/I439),0)</f>
        <v>0.55935422705460081</v>
      </c>
      <c r="L439" s="31">
        <v>24746447057.876637</v>
      </c>
      <c r="M439" s="31">
        <v>20949515248.310001</v>
      </c>
      <c r="N439" s="40">
        <f>M439/L439</f>
        <v>0.84656658789496431</v>
      </c>
      <c r="O439" s="28"/>
      <c r="P439" s="28"/>
      <c r="Q439" s="28"/>
      <c r="R439" s="28"/>
      <c r="S439" s="25"/>
    </row>
    <row r="440" spans="2:19" s="16" customFormat="1" outlineLevel="2" x14ac:dyDescent="0.25">
      <c r="B440" s="16" t="s">
        <v>316</v>
      </c>
      <c r="C440" s="16" t="s">
        <v>263</v>
      </c>
      <c r="D440" s="16" t="s">
        <v>151</v>
      </c>
      <c r="E440" s="16" t="s">
        <v>314</v>
      </c>
      <c r="G440" s="16" t="s">
        <v>317</v>
      </c>
      <c r="H440" s="16" t="s">
        <v>19</v>
      </c>
      <c r="I440" s="31">
        <v>66492835733</v>
      </c>
      <c r="J440" s="31">
        <v>66492835733</v>
      </c>
      <c r="K440" s="45">
        <f>IFERROR((J440/I440),0)</f>
        <v>1</v>
      </c>
      <c r="L440" s="31"/>
      <c r="M440" s="31"/>
      <c r="N440" s="39"/>
      <c r="O440" s="28"/>
      <c r="P440" s="28"/>
      <c r="Q440" s="28"/>
      <c r="R440" s="28"/>
      <c r="S440" s="25"/>
    </row>
    <row r="441" spans="2:19" s="16" customFormat="1" outlineLevel="2" x14ac:dyDescent="0.25">
      <c r="B441" s="16" t="s">
        <v>316</v>
      </c>
      <c r="C441" s="16" t="s">
        <v>263</v>
      </c>
      <c r="D441" s="16" t="s">
        <v>151</v>
      </c>
      <c r="E441" s="16" t="s">
        <v>314</v>
      </c>
      <c r="G441" s="16" t="s">
        <v>317</v>
      </c>
      <c r="H441" s="16" t="s">
        <v>154</v>
      </c>
      <c r="I441" s="31">
        <v>231642</v>
      </c>
      <c r="J441" s="31">
        <v>231642</v>
      </c>
      <c r="K441" s="45">
        <f>IFERROR((J441/I441),0)</f>
        <v>1</v>
      </c>
      <c r="L441" s="31"/>
      <c r="M441" s="31"/>
      <c r="N441" s="39"/>
      <c r="O441" s="28"/>
      <c r="P441" s="28"/>
      <c r="Q441" s="28"/>
      <c r="R441" s="28"/>
      <c r="S441" s="25"/>
    </row>
    <row r="442" spans="2:19" s="16" customFormat="1" outlineLevel="2" x14ac:dyDescent="0.25">
      <c r="B442" s="16" t="s">
        <v>316</v>
      </c>
      <c r="C442" s="16" t="s">
        <v>263</v>
      </c>
      <c r="D442" s="16" t="s">
        <v>151</v>
      </c>
      <c r="E442" s="16" t="s">
        <v>314</v>
      </c>
      <c r="G442" s="16" t="s">
        <v>317</v>
      </c>
      <c r="H442" s="16" t="s">
        <v>231</v>
      </c>
      <c r="I442" s="31">
        <v>5697734725</v>
      </c>
      <c r="J442" s="31">
        <v>5697734725</v>
      </c>
      <c r="K442" s="45">
        <f>IFERROR((J442/I442),0)</f>
        <v>1</v>
      </c>
      <c r="L442" s="31"/>
      <c r="M442" s="31"/>
      <c r="N442" s="39"/>
      <c r="O442" s="28"/>
      <c r="P442" s="28"/>
      <c r="Q442" s="28"/>
      <c r="R442" s="28"/>
      <c r="S442" s="25"/>
    </row>
    <row r="443" spans="2:19" s="16" customFormat="1" outlineLevel="2" x14ac:dyDescent="0.25">
      <c r="B443" s="16" t="s">
        <v>316</v>
      </c>
      <c r="C443" s="16" t="s">
        <v>263</v>
      </c>
      <c r="D443" s="16" t="s">
        <v>151</v>
      </c>
      <c r="E443" s="16" t="s">
        <v>314</v>
      </c>
      <c r="G443" s="16" t="s">
        <v>317</v>
      </c>
      <c r="H443" s="16" t="s">
        <v>155</v>
      </c>
      <c r="I443" s="31">
        <v>-7490607645</v>
      </c>
      <c r="J443" s="31"/>
      <c r="K443" s="45">
        <f>IFERROR((J443/I443),0)</f>
        <v>0</v>
      </c>
      <c r="L443" s="31"/>
      <c r="M443" s="31"/>
      <c r="N443" s="39"/>
      <c r="O443" s="28"/>
      <c r="P443" s="28"/>
      <c r="Q443" s="28"/>
      <c r="R443" s="28"/>
      <c r="S443" s="25"/>
    </row>
    <row r="444" spans="2:19" s="16" customFormat="1" outlineLevel="1" x14ac:dyDescent="0.25">
      <c r="B444" s="47" t="s">
        <v>6656</v>
      </c>
      <c r="C444" s="47" t="str">
        <f>C443</f>
        <v>ASIGNACIÓN PARA LA INVERSIÓN LOCAL GRUPOS ÉTNICOS</v>
      </c>
      <c r="D444" s="47"/>
      <c r="E444" s="47" t="str">
        <f>E443</f>
        <v>CI002</v>
      </c>
      <c r="F444" s="47"/>
      <c r="G444" s="47" t="str">
        <f>G443</f>
        <v>COMUNIDADES NARP - AMBIENTE Y DESARROLLO SOSTENIBLE</v>
      </c>
      <c r="H444" s="47" t="s">
        <v>10655</v>
      </c>
      <c r="I444" s="48">
        <f>SUBTOTAL(9,I439:I443)</f>
        <v>102153232682</v>
      </c>
      <c r="J444" s="48">
        <f>SUBTOTAL(9,J439:J443)</f>
        <v>93140317348.309998</v>
      </c>
      <c r="K444" s="49">
        <f>J444/I444</f>
        <v>0.91177063028688532</v>
      </c>
      <c r="L444" s="48">
        <f>SUBTOTAL(9,L439:L443)</f>
        <v>24746447057.876637</v>
      </c>
      <c r="M444" s="48">
        <f>SUBTOTAL(9,M439:M443)</f>
        <v>20949515248.310001</v>
      </c>
      <c r="N444" s="50">
        <f>IFERROR((M444/L444),"N.A")</f>
        <v>0.84656658789496431</v>
      </c>
      <c r="O444" s="28"/>
      <c r="P444" s="28"/>
      <c r="Q444" s="28"/>
      <c r="R444" s="28"/>
      <c r="S444" s="25"/>
    </row>
    <row r="445" spans="2:19" s="16" customFormat="1" outlineLevel="2" x14ac:dyDescent="0.25">
      <c r="B445" s="16" t="s">
        <v>318</v>
      </c>
      <c r="C445" s="16" t="s">
        <v>319</v>
      </c>
      <c r="D445" s="16" t="s">
        <v>151</v>
      </c>
      <c r="E445" s="16" t="s">
        <v>151</v>
      </c>
      <c r="G445" s="16" t="s">
        <v>319</v>
      </c>
      <c r="H445" s="16" t="s">
        <v>152</v>
      </c>
      <c r="I445" s="31">
        <v>127680812139</v>
      </c>
      <c r="J445" s="31">
        <v>71418801982.860001</v>
      </c>
      <c r="K445" s="45">
        <f>IFERROR((J445/I445),0)</f>
        <v>0.55935422704791193</v>
      </c>
      <c r="L445" s="31">
        <v>84362887697.85672</v>
      </c>
      <c r="M445" s="31">
        <v>71418801982.860001</v>
      </c>
      <c r="N445" s="40">
        <f>M445/L445</f>
        <v>0.8465665878892672</v>
      </c>
      <c r="O445" s="28"/>
      <c r="P445" s="28"/>
      <c r="Q445" s="28"/>
      <c r="R445" s="28"/>
      <c r="S445" s="25"/>
    </row>
    <row r="446" spans="2:19" s="16" customFormat="1" outlineLevel="2" x14ac:dyDescent="0.25">
      <c r="B446" s="16" t="s">
        <v>318</v>
      </c>
      <c r="C446" s="16" t="s">
        <v>319</v>
      </c>
      <c r="D446" s="16" t="s">
        <v>151</v>
      </c>
      <c r="E446" s="16" t="s">
        <v>151</v>
      </c>
      <c r="G446" s="16" t="s">
        <v>319</v>
      </c>
      <c r="H446" s="16" t="s">
        <v>19</v>
      </c>
      <c r="I446" s="31">
        <v>136410501364</v>
      </c>
      <c r="J446" s="31">
        <v>136410501364</v>
      </c>
      <c r="K446" s="45">
        <f>IFERROR((J446/I446),0)</f>
        <v>1</v>
      </c>
      <c r="L446" s="31"/>
      <c r="M446" s="31"/>
      <c r="N446" s="39"/>
      <c r="O446" s="28"/>
      <c r="P446" s="28"/>
      <c r="Q446" s="28"/>
      <c r="R446" s="28"/>
      <c r="S446" s="25"/>
    </row>
    <row r="447" spans="2:19" s="16" customFormat="1" outlineLevel="2" x14ac:dyDescent="0.25">
      <c r="B447" s="16" t="s">
        <v>318</v>
      </c>
      <c r="C447" s="16" t="s">
        <v>319</v>
      </c>
      <c r="D447" s="16" t="s">
        <v>151</v>
      </c>
      <c r="E447" s="16" t="s">
        <v>151</v>
      </c>
      <c r="G447" s="16" t="s">
        <v>319</v>
      </c>
      <c r="H447" s="16" t="s">
        <v>154</v>
      </c>
      <c r="I447" s="31">
        <v>789689</v>
      </c>
      <c r="J447" s="31">
        <v>789689</v>
      </c>
      <c r="K447" s="45">
        <f>IFERROR((J447/I447),0)</f>
        <v>1</v>
      </c>
      <c r="L447" s="31"/>
      <c r="M447" s="31"/>
      <c r="N447" s="39"/>
      <c r="O447" s="28"/>
      <c r="P447" s="28"/>
      <c r="Q447" s="28"/>
      <c r="R447" s="28"/>
      <c r="S447" s="25"/>
    </row>
    <row r="448" spans="2:19" s="16" customFormat="1" outlineLevel="2" x14ac:dyDescent="0.25">
      <c r="B448" s="16" t="s">
        <v>318</v>
      </c>
      <c r="C448" s="16" t="s">
        <v>319</v>
      </c>
      <c r="D448" s="16" t="s">
        <v>151</v>
      </c>
      <c r="E448" s="16" t="s">
        <v>151</v>
      </c>
      <c r="G448" s="16" t="s">
        <v>319</v>
      </c>
      <c r="H448" s="16" t="s">
        <v>29</v>
      </c>
      <c r="I448" s="31">
        <v>3071516284</v>
      </c>
      <c r="J448" s="31">
        <v>3071516284</v>
      </c>
      <c r="K448" s="45">
        <f>IFERROR((J448/I448),0)</f>
        <v>1</v>
      </c>
      <c r="L448" s="31"/>
      <c r="M448" s="31"/>
      <c r="N448" s="39"/>
      <c r="O448" s="28"/>
      <c r="P448" s="28"/>
      <c r="Q448" s="28"/>
      <c r="R448" s="28"/>
      <c r="S448" s="25"/>
    </row>
    <row r="449" spans="2:19" s="16" customFormat="1" outlineLevel="2" x14ac:dyDescent="0.25">
      <c r="B449" s="16" t="s">
        <v>318</v>
      </c>
      <c r="C449" s="16" t="s">
        <v>319</v>
      </c>
      <c r="D449" s="16" t="s">
        <v>151</v>
      </c>
      <c r="E449" s="16" t="s">
        <v>151</v>
      </c>
      <c r="G449" s="16" t="s">
        <v>319</v>
      </c>
      <c r="H449" s="16" t="s">
        <v>155</v>
      </c>
      <c r="I449" s="31">
        <v>-25536162428</v>
      </c>
      <c r="J449" s="31"/>
      <c r="K449" s="45">
        <f>IFERROR((J449/I449),0)</f>
        <v>0</v>
      </c>
      <c r="L449" s="31"/>
      <c r="M449" s="31"/>
      <c r="N449" s="39"/>
      <c r="O449" s="28"/>
      <c r="P449" s="28"/>
      <c r="Q449" s="28"/>
      <c r="R449" s="28"/>
      <c r="S449" s="25"/>
    </row>
    <row r="450" spans="2:19" s="16" customFormat="1" outlineLevel="1" x14ac:dyDescent="0.25">
      <c r="B450" s="47" t="s">
        <v>6657</v>
      </c>
      <c r="C450" s="47" t="str">
        <f>C449</f>
        <v>CORPORACIÓN AUTÓNOMA REGIONAL DEL RIO GRANDE DE LA MAGDALENA</v>
      </c>
      <c r="D450" s="47"/>
      <c r="E450" s="47" t="str">
        <f>E449</f>
        <v>N/A</v>
      </c>
      <c r="F450" s="47"/>
      <c r="G450" s="47" t="str">
        <f>G449</f>
        <v>CORPORACIÓN AUTÓNOMA REGIONAL DEL RIO GRANDE DE LA MAGDALENA</v>
      </c>
      <c r="H450" s="47" t="s">
        <v>10655</v>
      </c>
      <c r="I450" s="48">
        <f>SUBTOTAL(9,I445:I449)</f>
        <v>241627457048</v>
      </c>
      <c r="J450" s="48">
        <f>SUBTOTAL(9,J445:J449)</f>
        <v>210901609319.85999</v>
      </c>
      <c r="K450" s="49">
        <f>J450/I450</f>
        <v>0.87283792949889705</v>
      </c>
      <c r="L450" s="48">
        <f>SUBTOTAL(9,L445:L449)</f>
        <v>84362887697.85672</v>
      </c>
      <c r="M450" s="48">
        <f>SUBTOTAL(9,M445:M449)</f>
        <v>71418801982.860001</v>
      </c>
      <c r="N450" s="50">
        <f>IFERROR((M450/L450),"N.A")</f>
        <v>0.8465665878892672</v>
      </c>
      <c r="O450" s="28"/>
      <c r="P450" s="28"/>
      <c r="Q450" s="28"/>
      <c r="R450" s="28"/>
      <c r="S450" s="25"/>
    </row>
    <row r="451" spans="2:19" s="16" customFormat="1" outlineLevel="2" x14ac:dyDescent="0.25">
      <c r="B451" s="16" t="s">
        <v>320</v>
      </c>
      <c r="C451" s="16" t="s">
        <v>321</v>
      </c>
      <c r="D451" s="16" t="s">
        <v>151</v>
      </c>
      <c r="E451" s="16" t="s">
        <v>151</v>
      </c>
      <c r="G451" s="16" t="s">
        <v>321</v>
      </c>
      <c r="H451" s="16" t="s">
        <v>19</v>
      </c>
      <c r="I451" s="31">
        <v>361879840093</v>
      </c>
      <c r="J451" s="31">
        <v>361879840093</v>
      </c>
      <c r="K451" s="45">
        <f>IFERROR((J451/I451),0)</f>
        <v>1</v>
      </c>
      <c r="L451" s="31"/>
      <c r="M451" s="31"/>
      <c r="N451" s="39"/>
      <c r="O451" s="28"/>
      <c r="P451" s="28"/>
      <c r="Q451" s="28"/>
      <c r="R451" s="28"/>
      <c r="S451" s="25"/>
    </row>
    <row r="452" spans="2:19" s="16" customFormat="1" outlineLevel="2" x14ac:dyDescent="0.25">
      <c r="B452" s="16" t="s">
        <v>320</v>
      </c>
      <c r="C452" s="16" t="s">
        <v>321</v>
      </c>
      <c r="D452" s="16" t="s">
        <v>151</v>
      </c>
      <c r="E452" s="16" t="s">
        <v>151</v>
      </c>
      <c r="G452" s="16" t="s">
        <v>321</v>
      </c>
      <c r="H452" s="16" t="s">
        <v>154</v>
      </c>
      <c r="I452" s="31">
        <v>1579378</v>
      </c>
      <c r="J452" s="31">
        <v>1579378</v>
      </c>
      <c r="K452" s="45">
        <f>IFERROR((J452/I452),0)</f>
        <v>1</v>
      </c>
      <c r="L452" s="31"/>
      <c r="M452" s="31"/>
      <c r="N452" s="39"/>
      <c r="O452" s="28"/>
      <c r="P452" s="28"/>
      <c r="Q452" s="28"/>
      <c r="R452" s="28"/>
      <c r="S452" s="25"/>
    </row>
    <row r="453" spans="2:19" s="16" customFormat="1" outlineLevel="1" x14ac:dyDescent="0.25">
      <c r="B453" s="47" t="s">
        <v>6658</v>
      </c>
      <c r="C453" s="47" t="str">
        <f>C452</f>
        <v>ASIGNACIÓN AMBIENTAL</v>
      </c>
      <c r="D453" s="47"/>
      <c r="E453" s="47" t="str">
        <f>E452</f>
        <v>N/A</v>
      </c>
      <c r="F453" s="47"/>
      <c r="G453" s="47" t="str">
        <f>G452</f>
        <v>ASIGNACIÓN AMBIENTAL</v>
      </c>
      <c r="H453" s="47" t="s">
        <v>10655</v>
      </c>
      <c r="I453" s="48">
        <f>SUBTOTAL(9,I451:I452)</f>
        <v>361881419471</v>
      </c>
      <c r="J453" s="48">
        <f>SUBTOTAL(9,J451:J452)</f>
        <v>361881419471</v>
      </c>
      <c r="K453" s="49">
        <f>J453/I453</f>
        <v>1</v>
      </c>
      <c r="L453" s="48">
        <f>SUBTOTAL(9,L451:L452)</f>
        <v>0</v>
      </c>
      <c r="M453" s="48">
        <f>SUBTOTAL(9,M451:M452)</f>
        <v>0</v>
      </c>
      <c r="N453" s="50" t="str">
        <f>IFERROR((M453/L453),"N.A")</f>
        <v>N.A</v>
      </c>
      <c r="O453" s="28"/>
      <c r="P453" s="28"/>
      <c r="Q453" s="28"/>
      <c r="R453" s="28"/>
      <c r="S453" s="25"/>
    </row>
    <row r="454" spans="2:19" s="16" customFormat="1" outlineLevel="2" x14ac:dyDescent="0.25">
      <c r="B454" s="16" t="s">
        <v>322</v>
      </c>
      <c r="C454" s="16" t="s">
        <v>321</v>
      </c>
      <c r="D454" s="16" t="s">
        <v>151</v>
      </c>
      <c r="E454" s="16" t="s">
        <v>151</v>
      </c>
      <c r="G454" s="16" t="s">
        <v>321</v>
      </c>
      <c r="H454" s="16" t="s">
        <v>152</v>
      </c>
      <c r="I454" s="31">
        <v>255361624280</v>
      </c>
      <c r="J454" s="31">
        <v>142837603965.73999</v>
      </c>
      <c r="K454" s="45">
        <f>IFERROR((J454/I454),0)</f>
        <v>0.55935422704360938</v>
      </c>
      <c r="L454" s="31">
        <v>168725775397.04697</v>
      </c>
      <c r="M454" s="31">
        <v>142837603965.73999</v>
      </c>
      <c r="N454" s="40">
        <f>M454/L454</f>
        <v>0.84656658788269479</v>
      </c>
      <c r="O454" s="28"/>
      <c r="P454" s="28"/>
      <c r="Q454" s="28"/>
      <c r="R454" s="28"/>
      <c r="S454" s="25"/>
    </row>
    <row r="455" spans="2:19" s="16" customFormat="1" outlineLevel="1" x14ac:dyDescent="0.25">
      <c r="B455" s="47" t="s">
        <v>6659</v>
      </c>
      <c r="C455" s="47" t="str">
        <f>C454</f>
        <v>ASIGNACIÓN AMBIENTAL</v>
      </c>
      <c r="D455" s="47"/>
      <c r="E455" s="47" t="str">
        <f>E454</f>
        <v>N/A</v>
      </c>
      <c r="F455" s="47"/>
      <c r="G455" s="47" t="str">
        <f>G454</f>
        <v>ASIGNACIÓN AMBIENTAL</v>
      </c>
      <c r="H455" s="47" t="s">
        <v>10655</v>
      </c>
      <c r="I455" s="48">
        <f>SUBTOTAL(9,I454:I454)</f>
        <v>255361624280</v>
      </c>
      <c r="J455" s="48">
        <f>SUBTOTAL(9,J454:J454)</f>
        <v>142837603965.73999</v>
      </c>
      <c r="K455" s="49">
        <f>J455/I455</f>
        <v>0.55935422704360938</v>
      </c>
      <c r="L455" s="48">
        <f>SUBTOTAL(9,L454:L454)</f>
        <v>168725775397.04697</v>
      </c>
      <c r="M455" s="48">
        <f>SUBTOTAL(9,M454:M454)</f>
        <v>142837603965.73999</v>
      </c>
      <c r="N455" s="50">
        <f>IFERROR((M455/L455),"N.A")</f>
        <v>0.84656658788269479</v>
      </c>
      <c r="O455" s="28"/>
      <c r="P455" s="28"/>
      <c r="Q455" s="28"/>
      <c r="R455" s="28"/>
      <c r="S455" s="25"/>
    </row>
    <row r="456" spans="2:19" s="16" customFormat="1" outlineLevel="2" x14ac:dyDescent="0.25">
      <c r="B456" s="16" t="s">
        <v>323</v>
      </c>
      <c r="C456" s="16" t="s">
        <v>324</v>
      </c>
      <c r="D456" s="16" t="s">
        <v>151</v>
      </c>
      <c r="E456" s="16" t="s">
        <v>151</v>
      </c>
      <c r="G456" s="16" t="s">
        <v>324</v>
      </c>
      <c r="H456" s="16" t="s">
        <v>325</v>
      </c>
      <c r="I456" s="31">
        <v>8369428773</v>
      </c>
      <c r="J456" s="31">
        <v>5899623002.3599997</v>
      </c>
      <c r="K456" s="45">
        <f>IFERROR((J456/I456),0)</f>
        <v>0.70490151268057155</v>
      </c>
      <c r="L456" s="31"/>
      <c r="M456" s="31"/>
      <c r="N456" s="39"/>
      <c r="O456" s="28"/>
      <c r="P456" s="28"/>
      <c r="Q456" s="28"/>
      <c r="R456" s="28"/>
      <c r="S456" s="25"/>
    </row>
    <row r="457" spans="2:19" s="16" customFormat="1" outlineLevel="2" x14ac:dyDescent="0.25">
      <c r="B457" s="16" t="s">
        <v>323</v>
      </c>
      <c r="C457" s="16" t="s">
        <v>324</v>
      </c>
      <c r="D457" s="16" t="s">
        <v>151</v>
      </c>
      <c r="E457" s="16" t="s">
        <v>151</v>
      </c>
      <c r="G457" s="16" t="s">
        <v>324</v>
      </c>
      <c r="H457" s="16" t="s">
        <v>24</v>
      </c>
      <c r="I457" s="31">
        <v>46374480</v>
      </c>
      <c r="J457" s="31">
        <v>46374480</v>
      </c>
      <c r="K457" s="45">
        <f>IFERROR((J457/I457),0)</f>
        <v>1</v>
      </c>
      <c r="L457" s="31"/>
      <c r="M457" s="31"/>
      <c r="N457" s="39"/>
      <c r="O457" s="28"/>
      <c r="P457" s="28"/>
      <c r="Q457" s="28"/>
      <c r="R457" s="28"/>
      <c r="S457" s="25"/>
    </row>
    <row r="458" spans="2:19" s="16" customFormat="1" outlineLevel="2" x14ac:dyDescent="0.25">
      <c r="B458" s="16" t="s">
        <v>323</v>
      </c>
      <c r="C458" s="16" t="s">
        <v>324</v>
      </c>
      <c r="D458" s="16" t="s">
        <v>151</v>
      </c>
      <c r="E458" s="16" t="s">
        <v>151</v>
      </c>
      <c r="G458" s="16" t="s">
        <v>324</v>
      </c>
      <c r="H458" s="16" t="s">
        <v>19</v>
      </c>
      <c r="I458" s="31">
        <v>28068775978</v>
      </c>
      <c r="J458" s="31">
        <v>28068775978</v>
      </c>
      <c r="K458" s="45">
        <f>IFERROR((J458/I458),0)</f>
        <v>1</v>
      </c>
      <c r="L458" s="31"/>
      <c r="M458" s="31"/>
      <c r="N458" s="39"/>
      <c r="O458" s="28"/>
      <c r="P458" s="28"/>
      <c r="Q458" s="28"/>
      <c r="R458" s="28"/>
      <c r="S458" s="25"/>
    </row>
    <row r="459" spans="2:19" s="16" customFormat="1" outlineLevel="2" x14ac:dyDescent="0.25">
      <c r="B459" s="16" t="s">
        <v>323</v>
      </c>
      <c r="C459" s="16" t="s">
        <v>324</v>
      </c>
      <c r="D459" s="16" t="s">
        <v>151</v>
      </c>
      <c r="E459" s="16" t="s">
        <v>151</v>
      </c>
      <c r="G459" s="16" t="s">
        <v>324</v>
      </c>
      <c r="H459" s="16" t="s">
        <v>326</v>
      </c>
      <c r="I459" s="31">
        <v>1780213223</v>
      </c>
      <c r="J459" s="31">
        <v>1780213223</v>
      </c>
      <c r="K459" s="45">
        <f>IFERROR((J459/I459),0)</f>
        <v>1</v>
      </c>
      <c r="L459" s="31"/>
      <c r="M459" s="31"/>
      <c r="N459" s="39"/>
      <c r="O459" s="28"/>
      <c r="P459" s="28"/>
      <c r="Q459" s="28"/>
      <c r="R459" s="28"/>
      <c r="S459" s="25"/>
    </row>
    <row r="460" spans="2:19" s="16" customFormat="1" outlineLevel="1" x14ac:dyDescent="0.25">
      <c r="B460" s="47" t="s">
        <v>6660</v>
      </c>
      <c r="C460" s="47" t="str">
        <f>C459</f>
        <v>INCENTIVO A LA PRODUCCIÓN; EXPLORACIÓN Y FORMALIZACIÓN</v>
      </c>
      <c r="D460" s="47"/>
      <c r="E460" s="47" t="str">
        <f>E459</f>
        <v>N/A</v>
      </c>
      <c r="F460" s="47"/>
      <c r="G460" s="47" t="str">
        <f>G459</f>
        <v>INCENTIVO A LA PRODUCCIÓN; EXPLORACIÓN Y FORMALIZACIÓN</v>
      </c>
      <c r="H460" s="47" t="s">
        <v>10655</v>
      </c>
      <c r="I460" s="48">
        <f>SUBTOTAL(9,I456:I459)</f>
        <v>38264792454</v>
      </c>
      <c r="J460" s="48">
        <f>SUBTOTAL(9,J456:J459)</f>
        <v>35794986683.360001</v>
      </c>
      <c r="K460" s="49">
        <f>J460/I460</f>
        <v>0.93545487608199951</v>
      </c>
      <c r="L460" s="48">
        <f>SUBTOTAL(9,L456:L459)</f>
        <v>0</v>
      </c>
      <c r="M460" s="48">
        <f>SUBTOTAL(9,M456:M459)</f>
        <v>0</v>
      </c>
      <c r="N460" s="50" t="str">
        <f>IFERROR((M460/L460),"N.A")</f>
        <v>N.A</v>
      </c>
      <c r="O460" s="28"/>
      <c r="P460" s="28"/>
      <c r="Q460" s="28"/>
      <c r="R460" s="28"/>
      <c r="S460" s="25"/>
    </row>
    <row r="461" spans="2:19" s="16" customFormat="1" outlineLevel="2" x14ac:dyDescent="0.25">
      <c r="B461" s="16" t="s">
        <v>327</v>
      </c>
      <c r="C461" s="16" t="s">
        <v>328</v>
      </c>
      <c r="D461" s="16" t="s">
        <v>16</v>
      </c>
      <c r="E461" s="16" t="s">
        <v>329</v>
      </c>
      <c r="G461" s="16" t="s">
        <v>330</v>
      </c>
      <c r="H461" s="16" t="s">
        <v>152</v>
      </c>
      <c r="I461" s="31">
        <v>11875393291</v>
      </c>
      <c r="J461" s="31">
        <v>6642551434.7399988</v>
      </c>
      <c r="K461" s="45">
        <f>IFERROR((J461/I461),0)</f>
        <v>0.55935422701109083</v>
      </c>
      <c r="L461" s="31">
        <v>7846460671.8699999</v>
      </c>
      <c r="M461" s="31">
        <v>6642551434.7399988</v>
      </c>
      <c r="N461" s="40">
        <f>M461/L461</f>
        <v>0.84656658747477276</v>
      </c>
      <c r="O461" s="28"/>
      <c r="P461" s="28"/>
      <c r="Q461" s="28"/>
      <c r="R461" s="28"/>
      <c r="S461" s="25"/>
    </row>
    <row r="462" spans="2:19" s="16" customFormat="1" outlineLevel="2" x14ac:dyDescent="0.25">
      <c r="B462" s="16" t="s">
        <v>327</v>
      </c>
      <c r="C462" s="16" t="s">
        <v>328</v>
      </c>
      <c r="D462" s="16" t="s">
        <v>16</v>
      </c>
      <c r="E462" s="16" t="s">
        <v>329</v>
      </c>
      <c r="G462" s="16" t="s">
        <v>330</v>
      </c>
      <c r="H462" s="16" t="s">
        <v>19</v>
      </c>
      <c r="I462" s="31">
        <v>6619038573</v>
      </c>
      <c r="J462" s="31">
        <v>6619038573</v>
      </c>
      <c r="K462" s="45">
        <f>IFERROR((J462/I462),0)</f>
        <v>1</v>
      </c>
      <c r="L462" s="31"/>
      <c r="M462" s="31"/>
      <c r="N462" s="39"/>
      <c r="O462" s="28"/>
      <c r="P462" s="28"/>
      <c r="Q462" s="28"/>
      <c r="R462" s="28"/>
      <c r="S462" s="25"/>
    </row>
    <row r="463" spans="2:19" s="16" customFormat="1" outlineLevel="2" x14ac:dyDescent="0.25">
      <c r="B463" s="16" t="s">
        <v>327</v>
      </c>
      <c r="C463" s="16" t="s">
        <v>328</v>
      </c>
      <c r="D463" s="16" t="s">
        <v>16</v>
      </c>
      <c r="E463" s="16" t="s">
        <v>329</v>
      </c>
      <c r="G463" s="16" t="s">
        <v>330</v>
      </c>
      <c r="H463" s="16" t="s">
        <v>154</v>
      </c>
      <c r="I463" s="31">
        <v>73449</v>
      </c>
      <c r="J463" s="31">
        <v>73449</v>
      </c>
      <c r="K463" s="45">
        <f>IFERROR((J463/I463),0)</f>
        <v>1</v>
      </c>
      <c r="L463" s="31"/>
      <c r="M463" s="31"/>
      <c r="N463" s="39"/>
      <c r="O463" s="28"/>
      <c r="P463" s="28"/>
      <c r="Q463" s="28"/>
      <c r="R463" s="28"/>
      <c r="S463" s="25"/>
    </row>
    <row r="464" spans="2:19" s="16" customFormat="1" outlineLevel="2" x14ac:dyDescent="0.25">
      <c r="B464" s="16" t="s">
        <v>327</v>
      </c>
      <c r="C464" s="16" t="s">
        <v>328</v>
      </c>
      <c r="D464" s="16" t="s">
        <v>16</v>
      </c>
      <c r="E464" s="16" t="s">
        <v>329</v>
      </c>
      <c r="G464" s="16" t="s">
        <v>330</v>
      </c>
      <c r="H464" s="16" t="s">
        <v>331</v>
      </c>
      <c r="I464" s="31">
        <v>297148297</v>
      </c>
      <c r="J464" s="31">
        <v>297148297</v>
      </c>
      <c r="K464" s="45">
        <f>IFERROR((J464/I464),0)</f>
        <v>1</v>
      </c>
      <c r="L464" s="31"/>
      <c r="M464" s="31"/>
      <c r="N464" s="39"/>
      <c r="O464" s="28"/>
      <c r="P464" s="28"/>
      <c r="Q464" s="28"/>
      <c r="R464" s="28"/>
      <c r="S464" s="25"/>
    </row>
    <row r="465" spans="2:19" s="16" customFormat="1" outlineLevel="2" x14ac:dyDescent="0.25">
      <c r="B465" s="16" t="s">
        <v>327</v>
      </c>
      <c r="C465" s="16" t="s">
        <v>328</v>
      </c>
      <c r="D465" s="16" t="s">
        <v>16</v>
      </c>
      <c r="E465" s="16" t="s">
        <v>329</v>
      </c>
      <c r="G465" s="16" t="s">
        <v>330</v>
      </c>
      <c r="H465" s="16" t="s">
        <v>29</v>
      </c>
      <c r="I465" s="31">
        <v>801443873</v>
      </c>
      <c r="J465" s="31">
        <v>801443873</v>
      </c>
      <c r="K465" s="45">
        <f>IFERROR((J465/I465),0)</f>
        <v>1</v>
      </c>
      <c r="L465" s="31"/>
      <c r="M465" s="31"/>
      <c r="N465" s="39"/>
      <c r="O465" s="28"/>
      <c r="P465" s="28"/>
      <c r="Q465" s="28"/>
      <c r="R465" s="28"/>
      <c r="S465" s="25"/>
    </row>
    <row r="466" spans="2:19" s="16" customFormat="1" outlineLevel="2" x14ac:dyDescent="0.25">
      <c r="B466" s="16" t="s">
        <v>327</v>
      </c>
      <c r="C466" s="16" t="s">
        <v>328</v>
      </c>
      <c r="D466" s="16" t="s">
        <v>16</v>
      </c>
      <c r="E466" s="16" t="s">
        <v>329</v>
      </c>
      <c r="G466" s="16" t="s">
        <v>330</v>
      </c>
      <c r="H466" s="16" t="s">
        <v>231</v>
      </c>
      <c r="I466" s="31">
        <v>1806604849</v>
      </c>
      <c r="J466" s="31">
        <v>1806604849</v>
      </c>
      <c r="K466" s="45">
        <f>IFERROR((J466/I466),0)</f>
        <v>1</v>
      </c>
      <c r="L466" s="31"/>
      <c r="M466" s="31"/>
      <c r="N466" s="39"/>
      <c r="O466" s="28"/>
      <c r="P466" s="28"/>
      <c r="Q466" s="28"/>
      <c r="R466" s="28"/>
      <c r="S466" s="25"/>
    </row>
    <row r="467" spans="2:19" s="16" customFormat="1" outlineLevel="2" x14ac:dyDescent="0.25">
      <c r="B467" s="16" t="s">
        <v>327</v>
      </c>
      <c r="C467" s="16" t="s">
        <v>328</v>
      </c>
      <c r="D467" s="16" t="s">
        <v>16</v>
      </c>
      <c r="E467" s="16" t="s">
        <v>329</v>
      </c>
      <c r="G467" s="16" t="s">
        <v>330</v>
      </c>
      <c r="H467" s="16" t="s">
        <v>155</v>
      </c>
      <c r="I467" s="31">
        <v>-2375078658</v>
      </c>
      <c r="J467" s="31"/>
      <c r="K467" s="45">
        <f>IFERROR((J467/I467),0)</f>
        <v>0</v>
      </c>
      <c r="L467" s="31"/>
      <c r="M467" s="31"/>
      <c r="N467" s="39"/>
      <c r="O467" s="28"/>
      <c r="P467" s="28"/>
      <c r="Q467" s="28"/>
      <c r="R467" s="28"/>
      <c r="S467" s="25"/>
    </row>
    <row r="468" spans="2:19" s="16" customFormat="1" outlineLevel="1" x14ac:dyDescent="0.25">
      <c r="B468" s="47" t="s">
        <v>6661</v>
      </c>
      <c r="C468" s="47" t="str">
        <f>C467</f>
        <v>ASIGNACIÓN PARA LA INVERSIÓN LOCAL SEGÚN NBI Y CUARTA, QUINTA, Y SEXTA CATEGORÍA</v>
      </c>
      <c r="D468" s="47"/>
      <c r="E468" s="47" t="str">
        <f>E467</f>
        <v>99773</v>
      </c>
      <c r="F468" s="47"/>
      <c r="G468" s="47" t="str">
        <f>G467</f>
        <v xml:space="preserve">CUMARIBO                                          </v>
      </c>
      <c r="H468" s="47" t="s">
        <v>10655</v>
      </c>
      <c r="I468" s="48">
        <f>SUBTOTAL(9,I461:I467)</f>
        <v>19024623674</v>
      </c>
      <c r="J468" s="48">
        <f>SUBTOTAL(9,J461:J467)</f>
        <v>16166860475.739998</v>
      </c>
      <c r="K468" s="49">
        <f>J468/I468</f>
        <v>0.84978608527402499</v>
      </c>
      <c r="L468" s="48">
        <f>SUBTOTAL(9,L461:L467)</f>
        <v>7846460671.8699999</v>
      </c>
      <c r="M468" s="48">
        <f>SUBTOTAL(9,M461:M467)</f>
        <v>6642551434.7399988</v>
      </c>
      <c r="N468" s="50">
        <f>IFERROR((M468/L468),"N.A")</f>
        <v>0.84656658747477276</v>
      </c>
      <c r="O468" s="28"/>
      <c r="P468" s="28"/>
      <c r="Q468" s="28"/>
      <c r="R468" s="28"/>
      <c r="S468" s="25"/>
    </row>
    <row r="469" spans="2:19" s="16" customFormat="1" outlineLevel="2" x14ac:dyDescent="0.25">
      <c r="B469" s="16" t="s">
        <v>332</v>
      </c>
      <c r="C469" s="16" t="s">
        <v>328</v>
      </c>
      <c r="D469" s="16" t="s">
        <v>16</v>
      </c>
      <c r="E469" s="16" t="s">
        <v>333</v>
      </c>
      <c r="G469" s="16" t="s">
        <v>334</v>
      </c>
      <c r="H469" s="16" t="s">
        <v>152</v>
      </c>
      <c r="I469" s="31">
        <v>2195925866</v>
      </c>
      <c r="J469" s="31">
        <v>1228300415.4199998</v>
      </c>
      <c r="K469" s="45">
        <f>IFERROR((J469/I469),0)</f>
        <v>0.55935422704292692</v>
      </c>
      <c r="L469" s="31">
        <v>1450920025.7599998</v>
      </c>
      <c r="M469" s="31">
        <v>1228300415.4199998</v>
      </c>
      <c r="N469" s="40">
        <f>M469/L469</f>
        <v>0.84656658782871885</v>
      </c>
      <c r="O469" s="28"/>
      <c r="P469" s="28"/>
      <c r="Q469" s="28"/>
      <c r="R469" s="28"/>
      <c r="S469" s="25"/>
    </row>
    <row r="470" spans="2:19" s="16" customFormat="1" outlineLevel="2" x14ac:dyDescent="0.25">
      <c r="B470" s="16" t="s">
        <v>332</v>
      </c>
      <c r="C470" s="16" t="s">
        <v>328</v>
      </c>
      <c r="D470" s="16" t="s">
        <v>16</v>
      </c>
      <c r="E470" s="16" t="s">
        <v>333</v>
      </c>
      <c r="G470" s="16" t="s">
        <v>334</v>
      </c>
      <c r="H470" s="16" t="s">
        <v>19</v>
      </c>
      <c r="I470" s="31">
        <v>2648680163</v>
      </c>
      <c r="J470" s="31">
        <v>2648680163</v>
      </c>
      <c r="K470" s="45">
        <f>IFERROR((J470/I470),0)</f>
        <v>1</v>
      </c>
      <c r="L470" s="31"/>
      <c r="M470" s="31"/>
      <c r="N470" s="39"/>
      <c r="O470" s="28"/>
      <c r="P470" s="28"/>
      <c r="Q470" s="28"/>
      <c r="R470" s="28"/>
      <c r="S470" s="25"/>
    </row>
    <row r="471" spans="2:19" s="16" customFormat="1" outlineLevel="2" x14ac:dyDescent="0.25">
      <c r="B471" s="16" t="s">
        <v>332</v>
      </c>
      <c r="C471" s="16" t="s">
        <v>328</v>
      </c>
      <c r="D471" s="16" t="s">
        <v>16</v>
      </c>
      <c r="E471" s="16" t="s">
        <v>333</v>
      </c>
      <c r="G471" s="16" t="s">
        <v>334</v>
      </c>
      <c r="H471" s="16" t="s">
        <v>154</v>
      </c>
      <c r="I471" s="31">
        <v>13582</v>
      </c>
      <c r="J471" s="31">
        <v>13582</v>
      </c>
      <c r="K471" s="45">
        <f>IFERROR((J471/I471),0)</f>
        <v>1</v>
      </c>
      <c r="L471" s="31"/>
      <c r="M471" s="31"/>
      <c r="N471" s="39"/>
      <c r="O471" s="28"/>
      <c r="P471" s="28"/>
      <c r="Q471" s="28"/>
      <c r="R471" s="28"/>
      <c r="S471" s="25"/>
    </row>
    <row r="472" spans="2:19" s="16" customFormat="1" outlineLevel="2" x14ac:dyDescent="0.25">
      <c r="B472" s="16" t="s">
        <v>332</v>
      </c>
      <c r="C472" s="16" t="s">
        <v>328</v>
      </c>
      <c r="D472" s="16" t="s">
        <v>16</v>
      </c>
      <c r="E472" s="16" t="s">
        <v>333</v>
      </c>
      <c r="G472" s="16" t="s">
        <v>334</v>
      </c>
      <c r="H472" s="16" t="s">
        <v>331</v>
      </c>
      <c r="I472" s="31">
        <v>54946866</v>
      </c>
      <c r="J472" s="31">
        <v>54946866</v>
      </c>
      <c r="K472" s="45">
        <f>IFERROR((J472/I472),0)</f>
        <v>1</v>
      </c>
      <c r="L472" s="31"/>
      <c r="M472" s="31"/>
      <c r="N472" s="39"/>
      <c r="O472" s="28"/>
      <c r="P472" s="28"/>
      <c r="Q472" s="28"/>
      <c r="R472" s="28"/>
      <c r="S472" s="25"/>
    </row>
    <row r="473" spans="2:19" s="16" customFormat="1" outlineLevel="2" x14ac:dyDescent="0.25">
      <c r="B473" s="16" t="s">
        <v>332</v>
      </c>
      <c r="C473" s="16" t="s">
        <v>328</v>
      </c>
      <c r="D473" s="16" t="s">
        <v>16</v>
      </c>
      <c r="E473" s="16" t="s">
        <v>333</v>
      </c>
      <c r="G473" s="16" t="s">
        <v>334</v>
      </c>
      <c r="H473" s="16" t="s">
        <v>29</v>
      </c>
      <c r="I473" s="31">
        <v>334305105</v>
      </c>
      <c r="J473" s="31">
        <v>334305105</v>
      </c>
      <c r="K473" s="45">
        <f>IFERROR((J473/I473),0)</f>
        <v>1</v>
      </c>
      <c r="L473" s="31"/>
      <c r="M473" s="31"/>
      <c r="N473" s="39"/>
      <c r="O473" s="28"/>
      <c r="P473" s="28"/>
      <c r="Q473" s="28"/>
      <c r="R473" s="28"/>
      <c r="S473" s="25"/>
    </row>
    <row r="474" spans="2:19" s="16" customFormat="1" outlineLevel="2" x14ac:dyDescent="0.25">
      <c r="B474" s="16" t="s">
        <v>332</v>
      </c>
      <c r="C474" s="16" t="s">
        <v>328</v>
      </c>
      <c r="D474" s="16" t="s">
        <v>16</v>
      </c>
      <c r="E474" s="16" t="s">
        <v>333</v>
      </c>
      <c r="G474" s="16" t="s">
        <v>334</v>
      </c>
      <c r="H474" s="16" t="s">
        <v>231</v>
      </c>
      <c r="I474" s="31">
        <v>334066438</v>
      </c>
      <c r="J474" s="31">
        <v>334066438</v>
      </c>
      <c r="K474" s="45">
        <f>IFERROR((J474/I474),0)</f>
        <v>1</v>
      </c>
      <c r="L474" s="31"/>
      <c r="M474" s="31"/>
      <c r="N474" s="39"/>
      <c r="O474" s="28"/>
      <c r="P474" s="28"/>
      <c r="Q474" s="28"/>
      <c r="R474" s="28"/>
      <c r="S474" s="25"/>
    </row>
    <row r="475" spans="2:19" s="16" customFormat="1" outlineLevel="2" x14ac:dyDescent="0.25">
      <c r="B475" s="16" t="s">
        <v>332</v>
      </c>
      <c r="C475" s="16" t="s">
        <v>328</v>
      </c>
      <c r="D475" s="16" t="s">
        <v>16</v>
      </c>
      <c r="E475" s="16" t="s">
        <v>333</v>
      </c>
      <c r="G475" s="16" t="s">
        <v>334</v>
      </c>
      <c r="H475" s="16" t="s">
        <v>155</v>
      </c>
      <c r="I475" s="31">
        <v>-439185173</v>
      </c>
      <c r="J475" s="31"/>
      <c r="K475" s="45">
        <f>IFERROR((J475/I475),0)</f>
        <v>0</v>
      </c>
      <c r="L475" s="31"/>
      <c r="M475" s="31"/>
      <c r="N475" s="39"/>
      <c r="O475" s="28"/>
      <c r="P475" s="28"/>
      <c r="Q475" s="28"/>
      <c r="R475" s="28"/>
      <c r="S475" s="25"/>
    </row>
    <row r="476" spans="2:19" s="16" customFormat="1" outlineLevel="1" x14ac:dyDescent="0.25">
      <c r="B476" s="47" t="s">
        <v>6662</v>
      </c>
      <c r="C476" s="47" t="str">
        <f>C475</f>
        <v>ASIGNACIÓN PARA LA INVERSIÓN LOCAL SEGÚN NBI Y CUARTA, QUINTA, Y SEXTA CATEGORÍA</v>
      </c>
      <c r="D476" s="47"/>
      <c r="E476" s="47" t="str">
        <f>E475</f>
        <v>99624</v>
      </c>
      <c r="F476" s="47"/>
      <c r="G476" s="47" t="str">
        <f>G475</f>
        <v xml:space="preserve">SANTA ROSALÍA                                     </v>
      </c>
      <c r="H476" s="47" t="s">
        <v>10655</v>
      </c>
      <c r="I476" s="48">
        <f>SUBTOTAL(9,I469:I475)</f>
        <v>5128752847</v>
      </c>
      <c r="J476" s="48">
        <f>SUBTOTAL(9,J469:J475)</f>
        <v>4600312569.4200001</v>
      </c>
      <c r="K476" s="49">
        <f>J476/I476</f>
        <v>0.89696515052599879</v>
      </c>
      <c r="L476" s="48">
        <f>SUBTOTAL(9,L469:L475)</f>
        <v>1450920025.7599998</v>
      </c>
      <c r="M476" s="48">
        <f>SUBTOTAL(9,M469:M475)</f>
        <v>1228300415.4199998</v>
      </c>
      <c r="N476" s="50">
        <f>IFERROR((M476/L476),"N.A")</f>
        <v>0.84656658782871885</v>
      </c>
      <c r="O476" s="28"/>
      <c r="P476" s="28"/>
      <c r="Q476" s="28"/>
      <c r="R476" s="28"/>
      <c r="S476" s="25"/>
    </row>
    <row r="477" spans="2:19" s="16" customFormat="1" outlineLevel="2" x14ac:dyDescent="0.25">
      <c r="B477" s="16" t="s">
        <v>335</v>
      </c>
      <c r="C477" s="16" t="s">
        <v>328</v>
      </c>
      <c r="D477" s="16" t="s">
        <v>16</v>
      </c>
      <c r="E477" s="16" t="s">
        <v>336</v>
      </c>
      <c r="G477" s="16" t="s">
        <v>337</v>
      </c>
      <c r="H477" s="16" t="s">
        <v>152</v>
      </c>
      <c r="I477" s="31">
        <v>3582821415</v>
      </c>
      <c r="J477" s="31">
        <v>2004066303.2200003</v>
      </c>
      <c r="K477" s="45">
        <f>IFERROR((J477/I477),0)</f>
        <v>0.5593542270428794</v>
      </c>
      <c r="L477" s="31">
        <v>2367287266.0499997</v>
      </c>
      <c r="M477" s="31">
        <v>2004066303.2200003</v>
      </c>
      <c r="N477" s="40">
        <f>M477/L477</f>
        <v>0.84656658782435756</v>
      </c>
      <c r="O477" s="28"/>
      <c r="P477" s="28"/>
      <c r="Q477" s="28"/>
      <c r="R477" s="28"/>
      <c r="S477" s="25"/>
    </row>
    <row r="478" spans="2:19" s="16" customFormat="1" outlineLevel="2" x14ac:dyDescent="0.25">
      <c r="B478" s="16" t="s">
        <v>335</v>
      </c>
      <c r="C478" s="16" t="s">
        <v>328</v>
      </c>
      <c r="D478" s="16" t="s">
        <v>16</v>
      </c>
      <c r="E478" s="16" t="s">
        <v>336</v>
      </c>
      <c r="G478" s="16" t="s">
        <v>337</v>
      </c>
      <c r="H478" s="16" t="s">
        <v>19</v>
      </c>
      <c r="I478" s="31">
        <v>2385206804</v>
      </c>
      <c r="J478" s="31">
        <v>2385206804</v>
      </c>
      <c r="K478" s="45">
        <f>IFERROR((J478/I478),0)</f>
        <v>1</v>
      </c>
      <c r="L478" s="31"/>
      <c r="M478" s="31"/>
      <c r="N478" s="39"/>
      <c r="O478" s="28"/>
      <c r="P478" s="28"/>
      <c r="Q478" s="28"/>
      <c r="R478" s="28"/>
      <c r="S478" s="25"/>
    </row>
    <row r="479" spans="2:19" s="16" customFormat="1" outlineLevel="2" x14ac:dyDescent="0.25">
      <c r="B479" s="16" t="s">
        <v>335</v>
      </c>
      <c r="C479" s="16" t="s">
        <v>328</v>
      </c>
      <c r="D479" s="16" t="s">
        <v>16</v>
      </c>
      <c r="E479" s="16" t="s">
        <v>336</v>
      </c>
      <c r="G479" s="16" t="s">
        <v>337</v>
      </c>
      <c r="H479" s="16" t="s">
        <v>154</v>
      </c>
      <c r="I479" s="31">
        <v>22159</v>
      </c>
      <c r="J479" s="31">
        <v>22159</v>
      </c>
      <c r="K479" s="45">
        <f>IFERROR((J479/I479),0)</f>
        <v>1</v>
      </c>
      <c r="L479" s="31"/>
      <c r="M479" s="31"/>
      <c r="N479" s="39"/>
      <c r="O479" s="28"/>
      <c r="P479" s="28"/>
      <c r="Q479" s="28"/>
      <c r="R479" s="28"/>
      <c r="S479" s="25"/>
    </row>
    <row r="480" spans="2:19" s="16" customFormat="1" outlineLevel="2" x14ac:dyDescent="0.25">
      <c r="B480" s="16" t="s">
        <v>335</v>
      </c>
      <c r="C480" s="16" t="s">
        <v>328</v>
      </c>
      <c r="D480" s="16" t="s">
        <v>16</v>
      </c>
      <c r="E480" s="16" t="s">
        <v>336</v>
      </c>
      <c r="G480" s="16" t="s">
        <v>337</v>
      </c>
      <c r="H480" s="16" t="s">
        <v>331</v>
      </c>
      <c r="I480" s="31">
        <v>89650024</v>
      </c>
      <c r="J480" s="31">
        <v>89650024</v>
      </c>
      <c r="K480" s="45">
        <f>IFERROR((J480/I480),0)</f>
        <v>1</v>
      </c>
      <c r="L480" s="31"/>
      <c r="M480" s="31"/>
      <c r="N480" s="39"/>
      <c r="O480" s="28"/>
      <c r="P480" s="28"/>
      <c r="Q480" s="28"/>
      <c r="R480" s="28"/>
      <c r="S480" s="25"/>
    </row>
    <row r="481" spans="2:19" s="16" customFormat="1" outlineLevel="2" x14ac:dyDescent="0.25">
      <c r="B481" s="16" t="s">
        <v>335</v>
      </c>
      <c r="C481" s="16" t="s">
        <v>328</v>
      </c>
      <c r="D481" s="16" t="s">
        <v>16</v>
      </c>
      <c r="E481" s="16" t="s">
        <v>336</v>
      </c>
      <c r="G481" s="16" t="s">
        <v>337</v>
      </c>
      <c r="H481" s="16" t="s">
        <v>231</v>
      </c>
      <c r="I481" s="31">
        <v>545055006</v>
      </c>
      <c r="J481" s="31">
        <v>545055006</v>
      </c>
      <c r="K481" s="45">
        <f>IFERROR((J481/I481),0)</f>
        <v>1</v>
      </c>
      <c r="L481" s="31"/>
      <c r="M481" s="31"/>
      <c r="N481" s="39"/>
      <c r="O481" s="28"/>
      <c r="P481" s="28"/>
      <c r="Q481" s="28"/>
      <c r="R481" s="28"/>
      <c r="S481" s="25"/>
    </row>
    <row r="482" spans="2:19" s="16" customFormat="1" outlineLevel="2" x14ac:dyDescent="0.25">
      <c r="B482" s="16" t="s">
        <v>335</v>
      </c>
      <c r="C482" s="16" t="s">
        <v>328</v>
      </c>
      <c r="D482" s="16" t="s">
        <v>16</v>
      </c>
      <c r="E482" s="16" t="s">
        <v>336</v>
      </c>
      <c r="G482" s="16" t="s">
        <v>337</v>
      </c>
      <c r="H482" s="16" t="s">
        <v>155</v>
      </c>
      <c r="I482" s="31">
        <v>-716564283</v>
      </c>
      <c r="J482" s="31"/>
      <c r="K482" s="45">
        <f>IFERROR((J482/I482),0)</f>
        <v>0</v>
      </c>
      <c r="L482" s="31"/>
      <c r="M482" s="31"/>
      <c r="N482" s="39"/>
      <c r="O482" s="28"/>
      <c r="P482" s="28"/>
      <c r="Q482" s="28"/>
      <c r="R482" s="28"/>
      <c r="S482" s="25"/>
    </row>
    <row r="483" spans="2:19" s="16" customFormat="1" outlineLevel="1" x14ac:dyDescent="0.25">
      <c r="B483" s="47" t="s">
        <v>6663</v>
      </c>
      <c r="C483" s="47" t="str">
        <f>C482</f>
        <v>ASIGNACIÓN PARA LA INVERSIÓN LOCAL SEGÚN NBI Y CUARTA, QUINTA, Y SEXTA CATEGORÍA</v>
      </c>
      <c r="D483" s="47"/>
      <c r="E483" s="47" t="str">
        <f>E482</f>
        <v>99524</v>
      </c>
      <c r="F483" s="47"/>
      <c r="G483" s="47" t="str">
        <f>G482</f>
        <v xml:space="preserve">LA PRIMAVERA                                      </v>
      </c>
      <c r="H483" s="47" t="s">
        <v>10655</v>
      </c>
      <c r="I483" s="48">
        <f>SUBTOTAL(9,I477:I482)</f>
        <v>5886191125</v>
      </c>
      <c r="J483" s="48">
        <f>SUBTOTAL(9,J477:J482)</f>
        <v>5024000296.2200003</v>
      </c>
      <c r="K483" s="49">
        <f>J483/I483</f>
        <v>0.85352313398080504</v>
      </c>
      <c r="L483" s="48">
        <f>SUBTOTAL(9,L477:L482)</f>
        <v>2367287266.0499997</v>
      </c>
      <c r="M483" s="48">
        <f>SUBTOTAL(9,M477:M482)</f>
        <v>2004066303.2200003</v>
      </c>
      <c r="N483" s="50">
        <f>IFERROR((M483/L483),"N.A")</f>
        <v>0.84656658782435756</v>
      </c>
      <c r="O483" s="28"/>
      <c r="P483" s="28"/>
      <c r="Q483" s="28"/>
      <c r="R483" s="28"/>
      <c r="S483" s="25"/>
    </row>
    <row r="484" spans="2:19" s="16" customFormat="1" outlineLevel="2" x14ac:dyDescent="0.25">
      <c r="B484" s="16" t="s">
        <v>338</v>
      </c>
      <c r="C484" s="16" t="s">
        <v>328</v>
      </c>
      <c r="D484" s="16" t="s">
        <v>16</v>
      </c>
      <c r="E484" s="16" t="s">
        <v>339</v>
      </c>
      <c r="G484" s="16" t="s">
        <v>340</v>
      </c>
      <c r="H484" s="16" t="s">
        <v>152</v>
      </c>
      <c r="I484" s="31">
        <v>4458063010</v>
      </c>
      <c r="J484" s="31">
        <v>2493636389.0700002</v>
      </c>
      <c r="K484" s="45">
        <f>IFERROR((J484/I484),0)</f>
        <v>0.55935422704355187</v>
      </c>
      <c r="L484" s="31">
        <v>2945588007.71</v>
      </c>
      <c r="M484" s="31">
        <v>2493636389.0700002</v>
      </c>
      <c r="N484" s="40">
        <f>M484/L484</f>
        <v>0.84656658790807526</v>
      </c>
      <c r="O484" s="28"/>
      <c r="P484" s="28"/>
      <c r="Q484" s="28"/>
      <c r="R484" s="28"/>
      <c r="S484" s="25"/>
    </row>
    <row r="485" spans="2:19" s="16" customFormat="1" outlineLevel="2" x14ac:dyDescent="0.25">
      <c r="B485" s="16" t="s">
        <v>338</v>
      </c>
      <c r="C485" s="16" t="s">
        <v>328</v>
      </c>
      <c r="D485" s="16" t="s">
        <v>16</v>
      </c>
      <c r="E485" s="16" t="s">
        <v>339</v>
      </c>
      <c r="G485" s="16" t="s">
        <v>340</v>
      </c>
      <c r="H485" s="16" t="s">
        <v>19</v>
      </c>
      <c r="I485" s="31">
        <v>2708928768</v>
      </c>
      <c r="J485" s="31">
        <v>2708928768</v>
      </c>
      <c r="K485" s="45">
        <f>IFERROR((J485/I485),0)</f>
        <v>1</v>
      </c>
      <c r="L485" s="31"/>
      <c r="M485" s="31"/>
      <c r="N485" s="39"/>
      <c r="O485" s="28"/>
      <c r="P485" s="28"/>
      <c r="Q485" s="28"/>
      <c r="R485" s="28"/>
      <c r="S485" s="25"/>
    </row>
    <row r="486" spans="2:19" s="16" customFormat="1" outlineLevel="2" x14ac:dyDescent="0.25">
      <c r="B486" s="16" t="s">
        <v>338</v>
      </c>
      <c r="C486" s="16" t="s">
        <v>328</v>
      </c>
      <c r="D486" s="16" t="s">
        <v>16</v>
      </c>
      <c r="E486" s="16" t="s">
        <v>339</v>
      </c>
      <c r="G486" s="16" t="s">
        <v>340</v>
      </c>
      <c r="H486" s="16" t="s">
        <v>154</v>
      </c>
      <c r="I486" s="31">
        <v>27573</v>
      </c>
      <c r="J486" s="31">
        <v>27573</v>
      </c>
      <c r="K486" s="45">
        <f>IFERROR((J486/I486),0)</f>
        <v>1</v>
      </c>
      <c r="L486" s="31"/>
      <c r="M486" s="31"/>
      <c r="N486" s="39"/>
      <c r="O486" s="28"/>
      <c r="P486" s="28"/>
      <c r="Q486" s="28"/>
      <c r="R486" s="28"/>
      <c r="S486" s="25"/>
    </row>
    <row r="487" spans="2:19" s="16" customFormat="1" outlineLevel="2" x14ac:dyDescent="0.25">
      <c r="B487" s="16" t="s">
        <v>338</v>
      </c>
      <c r="C487" s="16" t="s">
        <v>328</v>
      </c>
      <c r="D487" s="16" t="s">
        <v>16</v>
      </c>
      <c r="E487" s="16" t="s">
        <v>339</v>
      </c>
      <c r="G487" s="16" t="s">
        <v>340</v>
      </c>
      <c r="H487" s="16" t="s">
        <v>331</v>
      </c>
      <c r="I487" s="31">
        <v>111550482</v>
      </c>
      <c r="J487" s="31">
        <v>111550482</v>
      </c>
      <c r="K487" s="45">
        <f>IFERROR((J487/I487),0)</f>
        <v>1</v>
      </c>
      <c r="L487" s="31"/>
      <c r="M487" s="31"/>
      <c r="N487" s="39"/>
      <c r="O487" s="28"/>
      <c r="P487" s="28"/>
      <c r="Q487" s="28"/>
      <c r="R487" s="28"/>
      <c r="S487" s="25"/>
    </row>
    <row r="488" spans="2:19" s="16" customFormat="1" outlineLevel="2" x14ac:dyDescent="0.25">
      <c r="B488" s="16" t="s">
        <v>338</v>
      </c>
      <c r="C488" s="16" t="s">
        <v>328</v>
      </c>
      <c r="D488" s="16" t="s">
        <v>16</v>
      </c>
      <c r="E488" s="16" t="s">
        <v>339</v>
      </c>
      <c r="G488" s="16" t="s">
        <v>340</v>
      </c>
      <c r="H488" s="16" t="s">
        <v>231</v>
      </c>
      <c r="I488" s="31">
        <v>678205604</v>
      </c>
      <c r="J488" s="31">
        <v>678205604</v>
      </c>
      <c r="K488" s="45">
        <f>IFERROR((J488/I488),0)</f>
        <v>1</v>
      </c>
      <c r="L488" s="31"/>
      <c r="M488" s="31"/>
      <c r="N488" s="39"/>
      <c r="O488" s="28"/>
      <c r="P488" s="28"/>
      <c r="Q488" s="28"/>
      <c r="R488" s="28"/>
      <c r="S488" s="25"/>
    </row>
    <row r="489" spans="2:19" s="16" customFormat="1" outlineLevel="2" x14ac:dyDescent="0.25">
      <c r="B489" s="16" t="s">
        <v>338</v>
      </c>
      <c r="C489" s="16" t="s">
        <v>328</v>
      </c>
      <c r="D489" s="16" t="s">
        <v>16</v>
      </c>
      <c r="E489" s="16" t="s">
        <v>339</v>
      </c>
      <c r="G489" s="16" t="s">
        <v>340</v>
      </c>
      <c r="H489" s="16" t="s">
        <v>155</v>
      </c>
      <c r="I489" s="31">
        <v>-891612602</v>
      </c>
      <c r="J489" s="31"/>
      <c r="K489" s="45">
        <f>IFERROR((J489/I489),0)</f>
        <v>0</v>
      </c>
      <c r="L489" s="31"/>
      <c r="M489" s="31"/>
      <c r="N489" s="39"/>
      <c r="O489" s="28"/>
      <c r="P489" s="28"/>
      <c r="Q489" s="28"/>
      <c r="R489" s="28"/>
      <c r="S489" s="25"/>
    </row>
    <row r="490" spans="2:19" s="16" customFormat="1" outlineLevel="1" x14ac:dyDescent="0.25">
      <c r="B490" s="47" t="s">
        <v>6664</v>
      </c>
      <c r="C490" s="47" t="str">
        <f>C489</f>
        <v>ASIGNACIÓN PARA LA INVERSIÓN LOCAL SEGÚN NBI Y CUARTA, QUINTA, Y SEXTA CATEGORÍA</v>
      </c>
      <c r="D490" s="47"/>
      <c r="E490" s="47" t="str">
        <f>E489</f>
        <v>99001</v>
      </c>
      <c r="F490" s="47"/>
      <c r="G490" s="47" t="str">
        <f>G489</f>
        <v xml:space="preserve">PUERTO CARREÑO                                    </v>
      </c>
      <c r="H490" s="47" t="s">
        <v>10655</v>
      </c>
      <c r="I490" s="48">
        <f>SUBTOTAL(9,I484:I489)</f>
        <v>7065162835</v>
      </c>
      <c r="J490" s="48">
        <f>SUBTOTAL(9,J484:J489)</f>
        <v>5992348816.0699997</v>
      </c>
      <c r="K490" s="49">
        <f>J490/I490</f>
        <v>0.84815438171992252</v>
      </c>
      <c r="L490" s="48">
        <f>SUBTOTAL(9,L484:L489)</f>
        <v>2945588007.71</v>
      </c>
      <c r="M490" s="48">
        <f>SUBTOTAL(9,M484:M489)</f>
        <v>2493636389.0700002</v>
      </c>
      <c r="N490" s="50">
        <f>IFERROR((M490/L490),"N.A")</f>
        <v>0.84656658790807526</v>
      </c>
      <c r="O490" s="28"/>
      <c r="P490" s="28"/>
      <c r="Q490" s="28"/>
      <c r="R490" s="28"/>
      <c r="S490" s="25"/>
    </row>
    <row r="491" spans="2:19" s="16" customFormat="1" outlineLevel="2" x14ac:dyDescent="0.25">
      <c r="B491" s="16" t="s">
        <v>341</v>
      </c>
      <c r="C491" s="16" t="s">
        <v>328</v>
      </c>
      <c r="D491" s="16" t="s">
        <v>21</v>
      </c>
      <c r="E491" s="16" t="s">
        <v>342</v>
      </c>
      <c r="G491" s="16" t="s">
        <v>343</v>
      </c>
      <c r="H491" s="16" t="s">
        <v>152</v>
      </c>
      <c r="I491" s="31">
        <v>2751551175</v>
      </c>
      <c r="J491" s="31">
        <v>1539091780.6600001</v>
      </c>
      <c r="K491" s="45">
        <f>IFERROR((J491/I491),0)</f>
        <v>0.55935422704249727</v>
      </c>
      <c r="L491" s="31">
        <v>1818039835.9000003</v>
      </c>
      <c r="M491" s="31">
        <v>1539091780.6600001</v>
      </c>
      <c r="N491" s="40">
        <f>M491/L491</f>
        <v>0.84656658796372841</v>
      </c>
      <c r="O491" s="28"/>
      <c r="P491" s="28"/>
      <c r="Q491" s="28"/>
      <c r="R491" s="28"/>
      <c r="S491" s="25"/>
    </row>
    <row r="492" spans="2:19" s="16" customFormat="1" outlineLevel="2" x14ac:dyDescent="0.25">
      <c r="B492" s="16" t="s">
        <v>341</v>
      </c>
      <c r="C492" s="16" t="s">
        <v>328</v>
      </c>
      <c r="D492" s="16" t="s">
        <v>21</v>
      </c>
      <c r="E492" s="16" t="s">
        <v>342</v>
      </c>
      <c r="G492" s="16" t="s">
        <v>343</v>
      </c>
      <c r="H492" s="16" t="s">
        <v>19</v>
      </c>
      <c r="I492" s="31">
        <v>5090638704</v>
      </c>
      <c r="J492" s="31">
        <v>5090638704</v>
      </c>
      <c r="K492" s="45">
        <f>IFERROR((J492/I492),0)</f>
        <v>1</v>
      </c>
      <c r="L492" s="31"/>
      <c r="M492" s="31"/>
      <c r="N492" s="39"/>
      <c r="O492" s="28"/>
      <c r="P492" s="28"/>
      <c r="Q492" s="28"/>
      <c r="R492" s="28"/>
      <c r="S492" s="25"/>
    </row>
    <row r="493" spans="2:19" s="16" customFormat="1" outlineLevel="2" x14ac:dyDescent="0.25">
      <c r="B493" s="16" t="s">
        <v>341</v>
      </c>
      <c r="C493" s="16" t="s">
        <v>328</v>
      </c>
      <c r="D493" s="16" t="s">
        <v>21</v>
      </c>
      <c r="E493" s="16" t="s">
        <v>342</v>
      </c>
      <c r="G493" s="16" t="s">
        <v>343</v>
      </c>
      <c r="H493" s="16" t="s">
        <v>154</v>
      </c>
      <c r="I493" s="31">
        <v>17018</v>
      </c>
      <c r="J493" s="31">
        <v>17018</v>
      </c>
      <c r="K493" s="45">
        <f>IFERROR((J493/I493),0)</f>
        <v>1</v>
      </c>
      <c r="L493" s="31"/>
      <c r="M493" s="31"/>
      <c r="N493" s="39"/>
      <c r="O493" s="28"/>
      <c r="P493" s="28"/>
      <c r="Q493" s="28"/>
      <c r="R493" s="28"/>
      <c r="S493" s="25"/>
    </row>
    <row r="494" spans="2:19" s="16" customFormat="1" outlineLevel="2" x14ac:dyDescent="0.25">
      <c r="B494" s="16" t="s">
        <v>341</v>
      </c>
      <c r="C494" s="16" t="s">
        <v>328</v>
      </c>
      <c r="D494" s="16" t="s">
        <v>21</v>
      </c>
      <c r="E494" s="16" t="s">
        <v>342</v>
      </c>
      <c r="G494" s="16" t="s">
        <v>343</v>
      </c>
      <c r="H494" s="16" t="s">
        <v>331</v>
      </c>
      <c r="I494" s="31">
        <v>68849826</v>
      </c>
      <c r="J494" s="31">
        <v>68849826</v>
      </c>
      <c r="K494" s="45">
        <f>IFERROR((J494/I494),0)</f>
        <v>1</v>
      </c>
      <c r="L494" s="31"/>
      <c r="M494" s="31"/>
      <c r="N494" s="39"/>
      <c r="O494" s="28"/>
      <c r="P494" s="28"/>
      <c r="Q494" s="28"/>
      <c r="R494" s="28"/>
      <c r="S494" s="25"/>
    </row>
    <row r="495" spans="2:19" s="16" customFormat="1" outlineLevel="2" x14ac:dyDescent="0.25">
      <c r="B495" s="16" t="s">
        <v>341</v>
      </c>
      <c r="C495" s="16" t="s">
        <v>328</v>
      </c>
      <c r="D495" s="16" t="s">
        <v>21</v>
      </c>
      <c r="E495" s="16" t="s">
        <v>342</v>
      </c>
      <c r="G495" s="16" t="s">
        <v>343</v>
      </c>
      <c r="H495" s="16" t="s">
        <v>231</v>
      </c>
      <c r="I495" s="31">
        <v>418593775</v>
      </c>
      <c r="J495" s="31">
        <v>418593775</v>
      </c>
      <c r="K495" s="45">
        <f>IFERROR((J495/I495),0)</f>
        <v>1</v>
      </c>
      <c r="L495" s="31"/>
      <c r="M495" s="31"/>
      <c r="N495" s="39"/>
      <c r="O495" s="28"/>
      <c r="P495" s="28"/>
      <c r="Q495" s="28"/>
      <c r="R495" s="28"/>
      <c r="S495" s="25"/>
    </row>
    <row r="496" spans="2:19" s="16" customFormat="1" outlineLevel="2" x14ac:dyDescent="0.25">
      <c r="B496" s="16" t="s">
        <v>341</v>
      </c>
      <c r="C496" s="16" t="s">
        <v>328</v>
      </c>
      <c r="D496" s="16" t="s">
        <v>21</v>
      </c>
      <c r="E496" s="16" t="s">
        <v>342</v>
      </c>
      <c r="G496" s="16" t="s">
        <v>343</v>
      </c>
      <c r="H496" s="16" t="s">
        <v>155</v>
      </c>
      <c r="I496" s="31">
        <v>-550310235</v>
      </c>
      <c r="J496" s="31"/>
      <c r="K496" s="45">
        <f>IFERROR((J496/I496),0)</f>
        <v>0</v>
      </c>
      <c r="L496" s="31"/>
      <c r="M496" s="31"/>
      <c r="N496" s="39"/>
      <c r="O496" s="28"/>
      <c r="P496" s="28"/>
      <c r="Q496" s="28"/>
      <c r="R496" s="28"/>
      <c r="S496" s="25"/>
    </row>
    <row r="497" spans="2:19" s="16" customFormat="1" outlineLevel="1" x14ac:dyDescent="0.25">
      <c r="B497" s="47" t="s">
        <v>6665</v>
      </c>
      <c r="C497" s="47" t="str">
        <f>C496</f>
        <v>ASIGNACIÓN PARA LA INVERSIÓN LOCAL SEGÚN NBI Y CUARTA, QUINTA, Y SEXTA CATEGORÍA</v>
      </c>
      <c r="D497" s="47"/>
      <c r="E497" s="47" t="str">
        <f>E496</f>
        <v>97666</v>
      </c>
      <c r="F497" s="47"/>
      <c r="G497" s="47" t="str">
        <f>G496</f>
        <v xml:space="preserve">TARAIRA                                           </v>
      </c>
      <c r="H497" s="47" t="s">
        <v>10655</v>
      </c>
      <c r="I497" s="48">
        <f>SUBTOTAL(9,I491:I496)</f>
        <v>7779340263</v>
      </c>
      <c r="J497" s="48">
        <f>SUBTOTAL(9,J491:J496)</f>
        <v>7117191103.6599998</v>
      </c>
      <c r="K497" s="49">
        <f>J497/I497</f>
        <v>0.91488363576416554</v>
      </c>
      <c r="L497" s="48">
        <f>SUBTOTAL(9,L491:L496)</f>
        <v>1818039835.9000003</v>
      </c>
      <c r="M497" s="48">
        <f>SUBTOTAL(9,M491:M496)</f>
        <v>1539091780.6600001</v>
      </c>
      <c r="N497" s="50">
        <f>IFERROR((M497/L497),"N.A")</f>
        <v>0.84656658796372841</v>
      </c>
      <c r="O497" s="28"/>
      <c r="P497" s="28"/>
      <c r="Q497" s="28"/>
      <c r="R497" s="28"/>
      <c r="S497" s="25"/>
    </row>
    <row r="498" spans="2:19" s="16" customFormat="1" outlineLevel="2" x14ac:dyDescent="0.25">
      <c r="B498" s="16" t="s">
        <v>344</v>
      </c>
      <c r="C498" s="16" t="s">
        <v>328</v>
      </c>
      <c r="D498" s="16" t="s">
        <v>21</v>
      </c>
      <c r="E498" s="16" t="s">
        <v>345</v>
      </c>
      <c r="G498" s="16" t="s">
        <v>346</v>
      </c>
      <c r="H498" s="16" t="s">
        <v>152</v>
      </c>
      <c r="I498" s="31">
        <v>2224516570</v>
      </c>
      <c r="J498" s="31">
        <v>1244292746.5599999</v>
      </c>
      <c r="K498" s="45">
        <f>IFERROR((J498/I498),0)</f>
        <v>0.55935422704448545</v>
      </c>
      <c r="L498" s="31">
        <v>1469810838.79</v>
      </c>
      <c r="M498" s="31">
        <v>1244292746.5599999</v>
      </c>
      <c r="N498" s="40">
        <f>M498/L498</f>
        <v>0.84656658783680327</v>
      </c>
      <c r="O498" s="28"/>
      <c r="P498" s="28"/>
      <c r="Q498" s="28"/>
      <c r="R498" s="28"/>
      <c r="S498" s="25"/>
    </row>
    <row r="499" spans="2:19" s="16" customFormat="1" outlineLevel="2" x14ac:dyDescent="0.25">
      <c r="B499" s="16" t="s">
        <v>344</v>
      </c>
      <c r="C499" s="16" t="s">
        <v>328</v>
      </c>
      <c r="D499" s="16" t="s">
        <v>21</v>
      </c>
      <c r="E499" s="16" t="s">
        <v>345</v>
      </c>
      <c r="G499" s="16" t="s">
        <v>346</v>
      </c>
      <c r="H499" s="16" t="s">
        <v>19</v>
      </c>
      <c r="I499" s="31">
        <v>408680259</v>
      </c>
      <c r="J499" s="31">
        <v>408680259</v>
      </c>
      <c r="K499" s="45">
        <f>IFERROR((J499/I499),0)</f>
        <v>1</v>
      </c>
      <c r="L499" s="31"/>
      <c r="M499" s="31"/>
      <c r="N499" s="39"/>
      <c r="O499" s="28"/>
      <c r="P499" s="28"/>
      <c r="Q499" s="28"/>
      <c r="R499" s="28"/>
      <c r="S499" s="25"/>
    </row>
    <row r="500" spans="2:19" s="16" customFormat="1" outlineLevel="2" x14ac:dyDescent="0.25">
      <c r="B500" s="16" t="s">
        <v>344</v>
      </c>
      <c r="C500" s="16" t="s">
        <v>328</v>
      </c>
      <c r="D500" s="16" t="s">
        <v>21</v>
      </c>
      <c r="E500" s="16" t="s">
        <v>345</v>
      </c>
      <c r="G500" s="16" t="s">
        <v>346</v>
      </c>
      <c r="H500" s="16" t="s">
        <v>154</v>
      </c>
      <c r="I500" s="31">
        <v>13758</v>
      </c>
      <c r="J500" s="31">
        <v>13758</v>
      </c>
      <c r="K500" s="45">
        <f>IFERROR((J500/I500),0)</f>
        <v>1</v>
      </c>
      <c r="L500" s="31"/>
      <c r="M500" s="31"/>
      <c r="N500" s="39"/>
      <c r="O500" s="28"/>
      <c r="P500" s="28"/>
      <c r="Q500" s="28"/>
      <c r="R500" s="28"/>
      <c r="S500" s="25"/>
    </row>
    <row r="501" spans="2:19" s="16" customFormat="1" outlineLevel="2" x14ac:dyDescent="0.25">
      <c r="B501" s="16" t="s">
        <v>344</v>
      </c>
      <c r="C501" s="16" t="s">
        <v>328</v>
      </c>
      <c r="D501" s="16" t="s">
        <v>21</v>
      </c>
      <c r="E501" s="16" t="s">
        <v>345</v>
      </c>
      <c r="G501" s="16" t="s">
        <v>346</v>
      </c>
      <c r="H501" s="16" t="s">
        <v>331</v>
      </c>
      <c r="I501" s="31">
        <v>55662268</v>
      </c>
      <c r="J501" s="31">
        <v>55662268</v>
      </c>
      <c r="K501" s="45">
        <f>IFERROR((J501/I501),0)</f>
        <v>1</v>
      </c>
      <c r="L501" s="31"/>
      <c r="M501" s="31"/>
      <c r="N501" s="39"/>
      <c r="O501" s="28"/>
      <c r="P501" s="28"/>
      <c r="Q501" s="28"/>
      <c r="R501" s="28"/>
      <c r="S501" s="25"/>
    </row>
    <row r="502" spans="2:19" s="16" customFormat="1" outlineLevel="2" x14ac:dyDescent="0.25">
      <c r="B502" s="16" t="s">
        <v>344</v>
      </c>
      <c r="C502" s="16" t="s">
        <v>328</v>
      </c>
      <c r="D502" s="16" t="s">
        <v>21</v>
      </c>
      <c r="E502" s="16" t="s">
        <v>345</v>
      </c>
      <c r="G502" s="16" t="s">
        <v>346</v>
      </c>
      <c r="H502" s="16" t="s">
        <v>231</v>
      </c>
      <c r="I502" s="31">
        <v>338415945</v>
      </c>
      <c r="J502" s="31">
        <v>338415945</v>
      </c>
      <c r="K502" s="45">
        <f>IFERROR((J502/I502),0)</f>
        <v>1</v>
      </c>
      <c r="L502" s="31"/>
      <c r="M502" s="31"/>
      <c r="N502" s="39"/>
      <c r="O502" s="28"/>
      <c r="P502" s="28"/>
      <c r="Q502" s="28"/>
      <c r="R502" s="28"/>
      <c r="S502" s="25"/>
    </row>
    <row r="503" spans="2:19" s="16" customFormat="1" outlineLevel="2" x14ac:dyDescent="0.25">
      <c r="B503" s="16" t="s">
        <v>344</v>
      </c>
      <c r="C503" s="16" t="s">
        <v>328</v>
      </c>
      <c r="D503" s="16" t="s">
        <v>21</v>
      </c>
      <c r="E503" s="16" t="s">
        <v>345</v>
      </c>
      <c r="G503" s="16" t="s">
        <v>346</v>
      </c>
      <c r="H503" s="16" t="s">
        <v>155</v>
      </c>
      <c r="I503" s="31">
        <v>-444903314</v>
      </c>
      <c r="J503" s="31"/>
      <c r="K503" s="45">
        <f>IFERROR((J503/I503),0)</f>
        <v>0</v>
      </c>
      <c r="L503" s="31"/>
      <c r="M503" s="31"/>
      <c r="N503" s="39"/>
      <c r="O503" s="28"/>
      <c r="P503" s="28"/>
      <c r="Q503" s="28"/>
      <c r="R503" s="28"/>
      <c r="S503" s="25"/>
    </row>
    <row r="504" spans="2:19" s="16" customFormat="1" outlineLevel="1" x14ac:dyDescent="0.25">
      <c r="B504" s="47" t="s">
        <v>6666</v>
      </c>
      <c r="C504" s="47" t="str">
        <f>C503</f>
        <v>ASIGNACIÓN PARA LA INVERSIÓN LOCAL SEGÚN NBI Y CUARTA, QUINTA, Y SEXTA CATEGORÍA</v>
      </c>
      <c r="D504" s="47"/>
      <c r="E504" s="47" t="str">
        <f>E503</f>
        <v>97161</v>
      </c>
      <c r="F504" s="47"/>
      <c r="G504" s="47" t="str">
        <f>G503</f>
        <v xml:space="preserve">CARURU                                            </v>
      </c>
      <c r="H504" s="47" t="s">
        <v>10655</v>
      </c>
      <c r="I504" s="48">
        <f>SUBTOTAL(9,I498:I503)</f>
        <v>2582385486</v>
      </c>
      <c r="J504" s="48">
        <f>SUBTOTAL(9,J498:J503)</f>
        <v>2047064976.5599999</v>
      </c>
      <c r="K504" s="49">
        <f>J504/I504</f>
        <v>0.79270309861089416</v>
      </c>
      <c r="L504" s="48">
        <f>SUBTOTAL(9,L498:L503)</f>
        <v>1469810838.79</v>
      </c>
      <c r="M504" s="48">
        <f>SUBTOTAL(9,M498:M503)</f>
        <v>1244292746.5599999</v>
      </c>
      <c r="N504" s="50">
        <f>IFERROR((M504/L504),"N.A")</f>
        <v>0.84656658783680327</v>
      </c>
      <c r="O504" s="28"/>
      <c r="P504" s="28"/>
      <c r="Q504" s="28"/>
      <c r="R504" s="28"/>
      <c r="S504" s="25"/>
    </row>
    <row r="505" spans="2:19" s="16" customFormat="1" outlineLevel="2" x14ac:dyDescent="0.25">
      <c r="B505" s="16" t="s">
        <v>347</v>
      </c>
      <c r="C505" s="16" t="s">
        <v>328</v>
      </c>
      <c r="D505" s="16" t="s">
        <v>21</v>
      </c>
      <c r="E505" s="16" t="s">
        <v>348</v>
      </c>
      <c r="G505" s="16" t="s">
        <v>349</v>
      </c>
      <c r="H505" s="16" t="s">
        <v>152</v>
      </c>
      <c r="I505" s="31">
        <v>7041797023</v>
      </c>
      <c r="J505" s="31">
        <v>3938858930.8099995</v>
      </c>
      <c r="K505" s="45">
        <f>IFERROR((J505/I505),0)</f>
        <v>0.55935422704529147</v>
      </c>
      <c r="L505" s="31">
        <v>4652745557.4300003</v>
      </c>
      <c r="M505" s="31">
        <v>3938858930.8099995</v>
      </c>
      <c r="N505" s="40">
        <f>M505/L505</f>
        <v>0.84656658787627226</v>
      </c>
      <c r="O505" s="28"/>
      <c r="P505" s="28"/>
      <c r="Q505" s="28"/>
      <c r="R505" s="28"/>
      <c r="S505" s="25"/>
    </row>
    <row r="506" spans="2:19" s="16" customFormat="1" outlineLevel="2" x14ac:dyDescent="0.25">
      <c r="B506" s="16" t="s">
        <v>347</v>
      </c>
      <c r="C506" s="16" t="s">
        <v>328</v>
      </c>
      <c r="D506" s="16" t="s">
        <v>21</v>
      </c>
      <c r="E506" s="16" t="s">
        <v>348</v>
      </c>
      <c r="G506" s="16" t="s">
        <v>349</v>
      </c>
      <c r="H506" s="16" t="s">
        <v>19</v>
      </c>
      <c r="I506" s="31">
        <v>4807562488</v>
      </c>
      <c r="J506" s="31">
        <v>4807562488</v>
      </c>
      <c r="K506" s="45">
        <f>IFERROR((J506/I506),0)</f>
        <v>1</v>
      </c>
      <c r="L506" s="31"/>
      <c r="M506" s="31"/>
      <c r="N506" s="39"/>
      <c r="O506" s="28"/>
      <c r="P506" s="28"/>
      <c r="Q506" s="28"/>
      <c r="R506" s="28"/>
      <c r="S506" s="25"/>
    </row>
    <row r="507" spans="2:19" s="16" customFormat="1" outlineLevel="2" x14ac:dyDescent="0.25">
      <c r="B507" s="16" t="s">
        <v>347</v>
      </c>
      <c r="C507" s="16" t="s">
        <v>328</v>
      </c>
      <c r="D507" s="16" t="s">
        <v>21</v>
      </c>
      <c r="E507" s="16" t="s">
        <v>348</v>
      </c>
      <c r="G507" s="16" t="s">
        <v>349</v>
      </c>
      <c r="H507" s="16" t="s">
        <v>154</v>
      </c>
      <c r="I507" s="31">
        <v>43553</v>
      </c>
      <c r="J507" s="31">
        <v>43553</v>
      </c>
      <c r="K507" s="45">
        <f>IFERROR((J507/I507),0)</f>
        <v>1</v>
      </c>
      <c r="L507" s="31"/>
      <c r="M507" s="31"/>
      <c r="N507" s="39"/>
      <c r="O507" s="28"/>
      <c r="P507" s="28"/>
      <c r="Q507" s="28"/>
      <c r="R507" s="28"/>
      <c r="S507" s="25"/>
    </row>
    <row r="508" spans="2:19" s="16" customFormat="1" outlineLevel="2" x14ac:dyDescent="0.25">
      <c r="B508" s="16" t="s">
        <v>347</v>
      </c>
      <c r="C508" s="16" t="s">
        <v>328</v>
      </c>
      <c r="D508" s="16" t="s">
        <v>21</v>
      </c>
      <c r="E508" s="16" t="s">
        <v>348</v>
      </c>
      <c r="G508" s="16" t="s">
        <v>349</v>
      </c>
      <c r="H508" s="16" t="s">
        <v>331</v>
      </c>
      <c r="I508" s="31">
        <v>176201156</v>
      </c>
      <c r="J508" s="31">
        <v>176201156</v>
      </c>
      <c r="K508" s="45">
        <f>IFERROR((J508/I508),0)</f>
        <v>1</v>
      </c>
      <c r="L508" s="31"/>
      <c r="M508" s="31"/>
      <c r="N508" s="39"/>
      <c r="O508" s="28"/>
      <c r="P508" s="28"/>
      <c r="Q508" s="28"/>
      <c r="R508" s="28"/>
      <c r="S508" s="25"/>
    </row>
    <row r="509" spans="2:19" s="16" customFormat="1" outlineLevel="2" x14ac:dyDescent="0.25">
      <c r="B509" s="16" t="s">
        <v>347</v>
      </c>
      <c r="C509" s="16" t="s">
        <v>328</v>
      </c>
      <c r="D509" s="16" t="s">
        <v>21</v>
      </c>
      <c r="E509" s="16" t="s">
        <v>348</v>
      </c>
      <c r="G509" s="16" t="s">
        <v>349</v>
      </c>
      <c r="H509" s="16" t="s">
        <v>231</v>
      </c>
      <c r="I509" s="31">
        <v>1071269337</v>
      </c>
      <c r="J509" s="31">
        <v>1071269337</v>
      </c>
      <c r="K509" s="45">
        <f>IFERROR((J509/I509),0)</f>
        <v>1</v>
      </c>
      <c r="L509" s="31"/>
      <c r="M509" s="31"/>
      <c r="N509" s="39"/>
      <c r="O509" s="28"/>
      <c r="P509" s="28"/>
      <c r="Q509" s="28"/>
      <c r="R509" s="28"/>
      <c r="S509" s="25"/>
    </row>
    <row r="510" spans="2:19" s="16" customFormat="1" outlineLevel="2" x14ac:dyDescent="0.25">
      <c r="B510" s="16" t="s">
        <v>347</v>
      </c>
      <c r="C510" s="16" t="s">
        <v>328</v>
      </c>
      <c r="D510" s="16" t="s">
        <v>21</v>
      </c>
      <c r="E510" s="16" t="s">
        <v>348</v>
      </c>
      <c r="G510" s="16" t="s">
        <v>349</v>
      </c>
      <c r="H510" s="16" t="s">
        <v>155</v>
      </c>
      <c r="I510" s="31">
        <v>-1408359405</v>
      </c>
      <c r="J510" s="31"/>
      <c r="K510" s="45">
        <f>IFERROR((J510/I510),0)</f>
        <v>0</v>
      </c>
      <c r="L510" s="31"/>
      <c r="M510" s="31"/>
      <c r="N510" s="39"/>
      <c r="O510" s="28"/>
      <c r="P510" s="28"/>
      <c r="Q510" s="28"/>
      <c r="R510" s="28"/>
      <c r="S510" s="25"/>
    </row>
    <row r="511" spans="2:19" s="16" customFormat="1" outlineLevel="1" x14ac:dyDescent="0.25">
      <c r="B511" s="47" t="s">
        <v>6667</v>
      </c>
      <c r="C511" s="47" t="str">
        <f>C510</f>
        <v>ASIGNACIÓN PARA LA INVERSIÓN LOCAL SEGÚN NBI Y CUARTA, QUINTA, Y SEXTA CATEGORÍA</v>
      </c>
      <c r="D511" s="47"/>
      <c r="E511" s="47" t="str">
        <f>E510</f>
        <v>97001</v>
      </c>
      <c r="F511" s="47"/>
      <c r="G511" s="47" t="str">
        <f>G510</f>
        <v xml:space="preserve">MITÚ                                              </v>
      </c>
      <c r="H511" s="47" t="s">
        <v>10655</v>
      </c>
      <c r="I511" s="48">
        <f>SUBTOTAL(9,I505:I510)</f>
        <v>11688514152</v>
      </c>
      <c r="J511" s="48">
        <f>SUBTOTAL(9,J505:J510)</f>
        <v>9993935464.8099995</v>
      </c>
      <c r="K511" s="49">
        <f>J511/I511</f>
        <v>0.8550218902802077</v>
      </c>
      <c r="L511" s="48">
        <f>SUBTOTAL(9,L505:L510)</f>
        <v>4652745557.4300003</v>
      </c>
      <c r="M511" s="48">
        <f>SUBTOTAL(9,M505:M510)</f>
        <v>3938858930.8099995</v>
      </c>
      <c r="N511" s="50">
        <f>IFERROR((M511/L511),"N.A")</f>
        <v>0.84656658787627226</v>
      </c>
      <c r="O511" s="28"/>
      <c r="P511" s="28"/>
      <c r="Q511" s="28"/>
      <c r="R511" s="28"/>
      <c r="S511" s="25"/>
    </row>
    <row r="512" spans="2:19" s="16" customFormat="1" outlineLevel="2" x14ac:dyDescent="0.25">
      <c r="B512" s="16" t="s">
        <v>350</v>
      </c>
      <c r="C512" s="16" t="s">
        <v>328</v>
      </c>
      <c r="D512" s="16" t="s">
        <v>26</v>
      </c>
      <c r="E512" s="16" t="s">
        <v>351</v>
      </c>
      <c r="G512" s="16" t="s">
        <v>352</v>
      </c>
      <c r="H512" s="16" t="s">
        <v>152</v>
      </c>
      <c r="I512" s="31">
        <v>2908295334</v>
      </c>
      <c r="J512" s="31">
        <v>1626767288.5600002</v>
      </c>
      <c r="K512" s="45">
        <f>IFERROR((J512/I512),0)</f>
        <v>0.55935422704219773</v>
      </c>
      <c r="L512" s="31">
        <v>1921605827.4200001</v>
      </c>
      <c r="M512" s="31">
        <v>1626767288.5600002</v>
      </c>
      <c r="N512" s="40">
        <f>M512/L512</f>
        <v>0.84656658787517414</v>
      </c>
      <c r="O512" s="28"/>
      <c r="P512" s="28"/>
      <c r="Q512" s="28"/>
      <c r="R512" s="28"/>
      <c r="S512" s="25"/>
    </row>
    <row r="513" spans="2:19" s="16" customFormat="1" outlineLevel="2" x14ac:dyDescent="0.25">
      <c r="B513" s="16" t="s">
        <v>350</v>
      </c>
      <c r="C513" s="16" t="s">
        <v>328</v>
      </c>
      <c r="D513" s="16" t="s">
        <v>26</v>
      </c>
      <c r="E513" s="16" t="s">
        <v>351</v>
      </c>
      <c r="G513" s="16" t="s">
        <v>352</v>
      </c>
      <c r="H513" s="16" t="s">
        <v>19</v>
      </c>
      <c r="I513" s="31">
        <v>5195817406</v>
      </c>
      <c r="J513" s="31">
        <v>5195817406</v>
      </c>
      <c r="K513" s="45">
        <f>IFERROR((J513/I513),0)</f>
        <v>1</v>
      </c>
      <c r="L513" s="31"/>
      <c r="M513" s="31"/>
      <c r="N513" s="39"/>
      <c r="O513" s="28"/>
      <c r="P513" s="28"/>
      <c r="Q513" s="28"/>
      <c r="R513" s="28"/>
      <c r="S513" s="25"/>
    </row>
    <row r="514" spans="2:19" s="16" customFormat="1" outlineLevel="2" x14ac:dyDescent="0.25">
      <c r="B514" s="16" t="s">
        <v>350</v>
      </c>
      <c r="C514" s="16" t="s">
        <v>328</v>
      </c>
      <c r="D514" s="16" t="s">
        <v>26</v>
      </c>
      <c r="E514" s="16" t="s">
        <v>351</v>
      </c>
      <c r="G514" s="16" t="s">
        <v>352</v>
      </c>
      <c r="H514" s="16" t="s">
        <v>154</v>
      </c>
      <c r="I514" s="31">
        <v>17987</v>
      </c>
      <c r="J514" s="31">
        <v>17987</v>
      </c>
      <c r="K514" s="45">
        <f>IFERROR((J514/I514),0)</f>
        <v>1</v>
      </c>
      <c r="L514" s="31"/>
      <c r="M514" s="31"/>
      <c r="N514" s="39"/>
      <c r="O514" s="28"/>
      <c r="P514" s="28"/>
      <c r="Q514" s="28"/>
      <c r="R514" s="28"/>
      <c r="S514" s="25"/>
    </row>
    <row r="515" spans="2:19" s="16" customFormat="1" outlineLevel="2" x14ac:dyDescent="0.25">
      <c r="B515" s="16" t="s">
        <v>350</v>
      </c>
      <c r="C515" s="16" t="s">
        <v>328</v>
      </c>
      <c r="D515" s="16" t="s">
        <v>26</v>
      </c>
      <c r="E515" s="16" t="s">
        <v>351</v>
      </c>
      <c r="G515" s="16" t="s">
        <v>352</v>
      </c>
      <c r="H515" s="16" t="s">
        <v>331</v>
      </c>
      <c r="I515" s="31">
        <v>72771907</v>
      </c>
      <c r="J515" s="31">
        <v>72771907</v>
      </c>
      <c r="K515" s="45">
        <f>IFERROR((J515/I515),0)</f>
        <v>1</v>
      </c>
      <c r="L515" s="31"/>
      <c r="M515" s="31"/>
      <c r="N515" s="39"/>
      <c r="O515" s="28"/>
      <c r="P515" s="28"/>
      <c r="Q515" s="28"/>
      <c r="R515" s="28"/>
      <c r="S515" s="25"/>
    </row>
    <row r="516" spans="2:19" s="16" customFormat="1" outlineLevel="2" x14ac:dyDescent="0.25">
      <c r="B516" s="16" t="s">
        <v>350</v>
      </c>
      <c r="C516" s="16" t="s">
        <v>328</v>
      </c>
      <c r="D516" s="16" t="s">
        <v>26</v>
      </c>
      <c r="E516" s="16" t="s">
        <v>351</v>
      </c>
      <c r="G516" s="16" t="s">
        <v>352</v>
      </c>
      <c r="H516" s="16" t="s">
        <v>231</v>
      </c>
      <c r="I516" s="31">
        <v>442439281</v>
      </c>
      <c r="J516" s="31">
        <v>442439281</v>
      </c>
      <c r="K516" s="45">
        <f>IFERROR((J516/I516),0)</f>
        <v>1</v>
      </c>
      <c r="L516" s="31"/>
      <c r="M516" s="31"/>
      <c r="N516" s="39"/>
      <c r="O516" s="28"/>
      <c r="P516" s="28"/>
      <c r="Q516" s="28"/>
      <c r="R516" s="28"/>
      <c r="S516" s="25"/>
    </row>
    <row r="517" spans="2:19" s="16" customFormat="1" outlineLevel="2" x14ac:dyDescent="0.25">
      <c r="B517" s="16" t="s">
        <v>350</v>
      </c>
      <c r="C517" s="16" t="s">
        <v>328</v>
      </c>
      <c r="D517" s="16" t="s">
        <v>26</v>
      </c>
      <c r="E517" s="16" t="s">
        <v>351</v>
      </c>
      <c r="G517" s="16" t="s">
        <v>352</v>
      </c>
      <c r="H517" s="16" t="s">
        <v>155</v>
      </c>
      <c r="I517" s="31">
        <v>-581659067</v>
      </c>
      <c r="J517" s="31"/>
      <c r="K517" s="45">
        <f>IFERROR((J517/I517),0)</f>
        <v>0</v>
      </c>
      <c r="L517" s="31"/>
      <c r="M517" s="31"/>
      <c r="N517" s="39"/>
      <c r="O517" s="28"/>
      <c r="P517" s="28"/>
      <c r="Q517" s="28"/>
      <c r="R517" s="28"/>
      <c r="S517" s="25"/>
    </row>
    <row r="518" spans="2:19" s="16" customFormat="1" outlineLevel="1" x14ac:dyDescent="0.25">
      <c r="B518" s="47" t="s">
        <v>6668</v>
      </c>
      <c r="C518" s="47" t="str">
        <f>C517</f>
        <v>ASIGNACIÓN PARA LA INVERSIÓN LOCAL SEGÚN NBI Y CUARTA, QUINTA, Y SEXTA CATEGORÍA</v>
      </c>
      <c r="D518" s="47"/>
      <c r="E518" s="47" t="str">
        <f>E517</f>
        <v>95200</v>
      </c>
      <c r="F518" s="47"/>
      <c r="G518" s="47" t="str">
        <f>G517</f>
        <v xml:space="preserve">MIRAFLORES                                        </v>
      </c>
      <c r="H518" s="47" t="s">
        <v>10655</v>
      </c>
      <c r="I518" s="48">
        <f>SUBTOTAL(9,I512:I517)</f>
        <v>8037682848</v>
      </c>
      <c r="J518" s="48">
        <f>SUBTOTAL(9,J512:J517)</f>
        <v>7337813869.5600004</v>
      </c>
      <c r="K518" s="49">
        <f>J518/I518</f>
        <v>0.91292652476153047</v>
      </c>
      <c r="L518" s="48">
        <f>SUBTOTAL(9,L512:L517)</f>
        <v>1921605827.4200001</v>
      </c>
      <c r="M518" s="48">
        <f>SUBTOTAL(9,M512:M517)</f>
        <v>1626767288.5600002</v>
      </c>
      <c r="N518" s="50">
        <f>IFERROR((M518/L518),"N.A")</f>
        <v>0.84656658787517414</v>
      </c>
      <c r="O518" s="28"/>
      <c r="P518" s="28"/>
      <c r="Q518" s="28"/>
      <c r="R518" s="28"/>
      <c r="S518" s="25"/>
    </row>
    <row r="519" spans="2:19" s="16" customFormat="1" outlineLevel="2" x14ac:dyDescent="0.25">
      <c r="B519" s="16" t="s">
        <v>353</v>
      </c>
      <c r="C519" s="16" t="s">
        <v>328</v>
      </c>
      <c r="D519" s="16" t="s">
        <v>26</v>
      </c>
      <c r="E519" s="16" t="s">
        <v>354</v>
      </c>
      <c r="G519" s="16" t="s">
        <v>355</v>
      </c>
      <c r="H519" s="16" t="s">
        <v>152</v>
      </c>
      <c r="I519" s="31">
        <v>3433544602</v>
      </c>
      <c r="J519" s="31">
        <v>1920567686.8700001</v>
      </c>
      <c r="K519" s="45">
        <f>IFERROR((J519/I519),0)</f>
        <v>0.55935422704318205</v>
      </c>
      <c r="L519" s="31">
        <v>2268655194.3299999</v>
      </c>
      <c r="M519" s="31">
        <v>1920567686.8700001</v>
      </c>
      <c r="N519" s="40">
        <f>M519/L519</f>
        <v>0.84656658784906258</v>
      </c>
      <c r="O519" s="28"/>
      <c r="P519" s="28"/>
      <c r="Q519" s="28"/>
      <c r="R519" s="28"/>
      <c r="S519" s="25"/>
    </row>
    <row r="520" spans="2:19" s="16" customFormat="1" outlineLevel="2" x14ac:dyDescent="0.25">
      <c r="B520" s="16" t="s">
        <v>353</v>
      </c>
      <c r="C520" s="16" t="s">
        <v>328</v>
      </c>
      <c r="D520" s="16" t="s">
        <v>26</v>
      </c>
      <c r="E520" s="16" t="s">
        <v>354</v>
      </c>
      <c r="G520" s="16" t="s">
        <v>355</v>
      </c>
      <c r="H520" s="16" t="s">
        <v>19</v>
      </c>
      <c r="I520" s="31">
        <v>2830377693</v>
      </c>
      <c r="J520" s="31">
        <v>2830377693</v>
      </c>
      <c r="K520" s="45">
        <f>IFERROR((J520/I520),0)</f>
        <v>1</v>
      </c>
      <c r="L520" s="31"/>
      <c r="M520" s="31"/>
      <c r="N520" s="39"/>
      <c r="O520" s="28"/>
      <c r="P520" s="28"/>
      <c r="Q520" s="28"/>
      <c r="R520" s="28"/>
      <c r="S520" s="25"/>
    </row>
    <row r="521" spans="2:19" s="16" customFormat="1" outlineLevel="2" x14ac:dyDescent="0.25">
      <c r="B521" s="16" t="s">
        <v>353</v>
      </c>
      <c r="C521" s="16" t="s">
        <v>328</v>
      </c>
      <c r="D521" s="16" t="s">
        <v>26</v>
      </c>
      <c r="E521" s="16" t="s">
        <v>354</v>
      </c>
      <c r="G521" s="16" t="s">
        <v>355</v>
      </c>
      <c r="H521" s="16" t="s">
        <v>154</v>
      </c>
      <c r="I521" s="31">
        <v>21236</v>
      </c>
      <c r="J521" s="31">
        <v>21236</v>
      </c>
      <c r="K521" s="45">
        <f>IFERROR((J521/I521),0)</f>
        <v>1</v>
      </c>
      <c r="L521" s="31"/>
      <c r="M521" s="31"/>
      <c r="N521" s="39"/>
      <c r="O521" s="28"/>
      <c r="P521" s="28"/>
      <c r="Q521" s="28"/>
      <c r="R521" s="28"/>
      <c r="S521" s="25"/>
    </row>
    <row r="522" spans="2:19" s="16" customFormat="1" outlineLevel="2" x14ac:dyDescent="0.25">
      <c r="B522" s="16" t="s">
        <v>353</v>
      </c>
      <c r="C522" s="16" t="s">
        <v>328</v>
      </c>
      <c r="D522" s="16" t="s">
        <v>26</v>
      </c>
      <c r="E522" s="16" t="s">
        <v>354</v>
      </c>
      <c r="G522" s="16" t="s">
        <v>355</v>
      </c>
      <c r="H522" s="16" t="s">
        <v>331</v>
      </c>
      <c r="I522" s="31">
        <v>85914792</v>
      </c>
      <c r="J522" s="31">
        <v>85914792</v>
      </c>
      <c r="K522" s="45">
        <f>IFERROR((J522/I522),0)</f>
        <v>1</v>
      </c>
      <c r="L522" s="31"/>
      <c r="M522" s="31"/>
      <c r="N522" s="39"/>
      <c r="O522" s="28"/>
      <c r="P522" s="28"/>
      <c r="Q522" s="28"/>
      <c r="R522" s="28"/>
      <c r="S522" s="25"/>
    </row>
    <row r="523" spans="2:19" s="16" customFormat="1" outlineLevel="2" x14ac:dyDescent="0.25">
      <c r="B523" s="16" t="s">
        <v>353</v>
      </c>
      <c r="C523" s="16" t="s">
        <v>328</v>
      </c>
      <c r="D523" s="16" t="s">
        <v>26</v>
      </c>
      <c r="E523" s="16" t="s">
        <v>354</v>
      </c>
      <c r="G523" s="16" t="s">
        <v>355</v>
      </c>
      <c r="H523" s="16" t="s">
        <v>231</v>
      </c>
      <c r="I523" s="31">
        <v>522345509</v>
      </c>
      <c r="J523" s="31">
        <v>522345509</v>
      </c>
      <c r="K523" s="45">
        <f>IFERROR((J523/I523),0)</f>
        <v>1</v>
      </c>
      <c r="L523" s="31"/>
      <c r="M523" s="31"/>
      <c r="N523" s="39"/>
      <c r="O523" s="28"/>
      <c r="P523" s="28"/>
      <c r="Q523" s="28"/>
      <c r="R523" s="28"/>
      <c r="S523" s="25"/>
    </row>
    <row r="524" spans="2:19" s="16" customFormat="1" outlineLevel="2" x14ac:dyDescent="0.25">
      <c r="B524" s="16" t="s">
        <v>353</v>
      </c>
      <c r="C524" s="16" t="s">
        <v>328</v>
      </c>
      <c r="D524" s="16" t="s">
        <v>26</v>
      </c>
      <c r="E524" s="16" t="s">
        <v>354</v>
      </c>
      <c r="G524" s="16" t="s">
        <v>355</v>
      </c>
      <c r="H524" s="16" t="s">
        <v>155</v>
      </c>
      <c r="I524" s="31">
        <v>-686708920</v>
      </c>
      <c r="J524" s="31"/>
      <c r="K524" s="45">
        <f>IFERROR((J524/I524),0)</f>
        <v>0</v>
      </c>
      <c r="L524" s="31"/>
      <c r="M524" s="31"/>
      <c r="N524" s="39"/>
      <c r="O524" s="28"/>
      <c r="P524" s="28"/>
      <c r="Q524" s="28"/>
      <c r="R524" s="28"/>
      <c r="S524" s="25"/>
    </row>
    <row r="525" spans="2:19" s="16" customFormat="1" outlineLevel="1" x14ac:dyDescent="0.25">
      <c r="B525" s="47" t="s">
        <v>6669</v>
      </c>
      <c r="C525" s="47" t="str">
        <f>C524</f>
        <v>ASIGNACIÓN PARA LA INVERSIÓN LOCAL SEGÚN NBI Y CUARTA, QUINTA, Y SEXTA CATEGORÍA</v>
      </c>
      <c r="D525" s="47"/>
      <c r="E525" s="47" t="str">
        <f>E524</f>
        <v>95025</v>
      </c>
      <c r="F525" s="47"/>
      <c r="G525" s="47" t="str">
        <f>G524</f>
        <v xml:space="preserve">EL RETORNO                                        </v>
      </c>
      <c r="H525" s="47" t="s">
        <v>10655</v>
      </c>
      <c r="I525" s="48">
        <f>SUBTOTAL(9,I519:I524)</f>
        <v>6185494912</v>
      </c>
      <c r="J525" s="48">
        <f>SUBTOTAL(9,J519:J524)</f>
        <v>5359226916.8699999</v>
      </c>
      <c r="K525" s="49">
        <f>J525/I525</f>
        <v>0.86641845044169041</v>
      </c>
      <c r="L525" s="48">
        <f>SUBTOTAL(9,L519:L524)</f>
        <v>2268655194.3299999</v>
      </c>
      <c r="M525" s="48">
        <f>SUBTOTAL(9,M519:M524)</f>
        <v>1920567686.8700001</v>
      </c>
      <c r="N525" s="50">
        <f>IFERROR((M525/L525),"N.A")</f>
        <v>0.84656658784906258</v>
      </c>
      <c r="O525" s="28"/>
      <c r="P525" s="28"/>
      <c r="Q525" s="28"/>
      <c r="R525" s="28"/>
      <c r="S525" s="25"/>
    </row>
    <row r="526" spans="2:19" s="16" customFormat="1" outlineLevel="2" x14ac:dyDescent="0.25">
      <c r="B526" s="16" t="s">
        <v>356</v>
      </c>
      <c r="C526" s="16" t="s">
        <v>328</v>
      </c>
      <c r="D526" s="16" t="s">
        <v>26</v>
      </c>
      <c r="E526" s="16" t="s">
        <v>357</v>
      </c>
      <c r="G526" s="16" t="s">
        <v>358</v>
      </c>
      <c r="H526" s="16" t="s">
        <v>152</v>
      </c>
      <c r="I526" s="31">
        <v>3348094591</v>
      </c>
      <c r="J526" s="31">
        <v>1872770862.0200002</v>
      </c>
      <c r="K526" s="45">
        <f>IFERROR((J526/I526),0)</f>
        <v>0.55935422704429805</v>
      </c>
      <c r="L526" s="31">
        <v>2212195577.6500001</v>
      </c>
      <c r="M526" s="31">
        <v>1872770862.0200002</v>
      </c>
      <c r="N526" s="40">
        <f>M526/L526</f>
        <v>0.84656658793678252</v>
      </c>
      <c r="O526" s="28"/>
      <c r="P526" s="28"/>
      <c r="Q526" s="28"/>
      <c r="R526" s="28"/>
      <c r="S526" s="25"/>
    </row>
    <row r="527" spans="2:19" s="16" customFormat="1" outlineLevel="2" x14ac:dyDescent="0.25">
      <c r="B527" s="16" t="s">
        <v>356</v>
      </c>
      <c r="C527" s="16" t="s">
        <v>328</v>
      </c>
      <c r="D527" s="16" t="s">
        <v>26</v>
      </c>
      <c r="E527" s="16" t="s">
        <v>357</v>
      </c>
      <c r="G527" s="16" t="s">
        <v>358</v>
      </c>
      <c r="H527" s="16" t="s">
        <v>19</v>
      </c>
      <c r="I527" s="31">
        <v>1629426988</v>
      </c>
      <c r="J527" s="31">
        <v>1629426988</v>
      </c>
      <c r="K527" s="45">
        <f>IFERROR((J527/I527),0)</f>
        <v>1</v>
      </c>
      <c r="L527" s="31"/>
      <c r="M527" s="31"/>
      <c r="N527" s="39"/>
      <c r="O527" s="28"/>
      <c r="P527" s="28"/>
      <c r="Q527" s="28"/>
      <c r="R527" s="28"/>
      <c r="S527" s="25"/>
    </row>
    <row r="528" spans="2:19" s="16" customFormat="1" outlineLevel="2" x14ac:dyDescent="0.25">
      <c r="B528" s="16" t="s">
        <v>356</v>
      </c>
      <c r="C528" s="16" t="s">
        <v>328</v>
      </c>
      <c r="D528" s="16" t="s">
        <v>26</v>
      </c>
      <c r="E528" s="16" t="s">
        <v>357</v>
      </c>
      <c r="G528" s="16" t="s">
        <v>358</v>
      </c>
      <c r="H528" s="16" t="s">
        <v>154</v>
      </c>
      <c r="I528" s="31">
        <v>20708</v>
      </c>
      <c r="J528" s="31">
        <v>20708</v>
      </c>
      <c r="K528" s="45">
        <f>IFERROR((J528/I528),0)</f>
        <v>1</v>
      </c>
      <c r="L528" s="31"/>
      <c r="M528" s="31"/>
      <c r="N528" s="39"/>
      <c r="O528" s="28"/>
      <c r="P528" s="28"/>
      <c r="Q528" s="28"/>
      <c r="R528" s="28"/>
      <c r="S528" s="25"/>
    </row>
    <row r="529" spans="2:19" s="16" customFormat="1" outlineLevel="2" x14ac:dyDescent="0.25">
      <c r="B529" s="16" t="s">
        <v>356</v>
      </c>
      <c r="C529" s="16" t="s">
        <v>328</v>
      </c>
      <c r="D529" s="16" t="s">
        <v>26</v>
      </c>
      <c r="E529" s="16" t="s">
        <v>357</v>
      </c>
      <c r="G529" s="16" t="s">
        <v>358</v>
      </c>
      <c r="H529" s="16" t="s">
        <v>331</v>
      </c>
      <c r="I529" s="31">
        <v>83776646</v>
      </c>
      <c r="J529" s="31">
        <v>83776646</v>
      </c>
      <c r="K529" s="45">
        <f>IFERROR((J529/I529),0)</f>
        <v>1</v>
      </c>
      <c r="L529" s="31"/>
      <c r="M529" s="31"/>
      <c r="N529" s="39"/>
      <c r="O529" s="28"/>
      <c r="P529" s="28"/>
      <c r="Q529" s="28"/>
      <c r="R529" s="28"/>
      <c r="S529" s="25"/>
    </row>
    <row r="530" spans="2:19" s="16" customFormat="1" outlineLevel="2" x14ac:dyDescent="0.25">
      <c r="B530" s="16" t="s">
        <v>356</v>
      </c>
      <c r="C530" s="16" t="s">
        <v>328</v>
      </c>
      <c r="D530" s="16" t="s">
        <v>26</v>
      </c>
      <c r="E530" s="16" t="s">
        <v>357</v>
      </c>
      <c r="G530" s="16" t="s">
        <v>358</v>
      </c>
      <c r="H530" s="16" t="s">
        <v>231</v>
      </c>
      <c r="I530" s="31">
        <v>509345989</v>
      </c>
      <c r="J530" s="31">
        <v>509345989</v>
      </c>
      <c r="K530" s="45">
        <f>IFERROR((J530/I530),0)</f>
        <v>1</v>
      </c>
      <c r="L530" s="31"/>
      <c r="M530" s="31"/>
      <c r="N530" s="39"/>
      <c r="O530" s="28"/>
      <c r="P530" s="28"/>
      <c r="Q530" s="28"/>
      <c r="R530" s="28"/>
      <c r="S530" s="25"/>
    </row>
    <row r="531" spans="2:19" s="16" customFormat="1" outlineLevel="2" x14ac:dyDescent="0.25">
      <c r="B531" s="16" t="s">
        <v>356</v>
      </c>
      <c r="C531" s="16" t="s">
        <v>328</v>
      </c>
      <c r="D531" s="16" t="s">
        <v>26</v>
      </c>
      <c r="E531" s="16" t="s">
        <v>357</v>
      </c>
      <c r="G531" s="16" t="s">
        <v>358</v>
      </c>
      <c r="H531" s="16" t="s">
        <v>155</v>
      </c>
      <c r="I531" s="31">
        <v>-669618918</v>
      </c>
      <c r="J531" s="31"/>
      <c r="K531" s="45">
        <f>IFERROR((J531/I531),0)</f>
        <v>0</v>
      </c>
      <c r="L531" s="31"/>
      <c r="M531" s="31"/>
      <c r="N531" s="39"/>
      <c r="O531" s="28"/>
      <c r="P531" s="28"/>
      <c r="Q531" s="28"/>
      <c r="R531" s="28"/>
      <c r="S531" s="25"/>
    </row>
    <row r="532" spans="2:19" s="16" customFormat="1" outlineLevel="1" x14ac:dyDescent="0.25">
      <c r="B532" s="47" t="s">
        <v>6670</v>
      </c>
      <c r="C532" s="47" t="str">
        <f>C531</f>
        <v>ASIGNACIÓN PARA LA INVERSIÓN LOCAL SEGÚN NBI Y CUARTA, QUINTA, Y SEXTA CATEGORÍA</v>
      </c>
      <c r="D532" s="47"/>
      <c r="E532" s="47" t="str">
        <f>E531</f>
        <v>95015</v>
      </c>
      <c r="F532" s="47"/>
      <c r="G532" s="47" t="str">
        <f>G531</f>
        <v xml:space="preserve">CALAMAR                                           </v>
      </c>
      <c r="H532" s="47" t="s">
        <v>10655</v>
      </c>
      <c r="I532" s="48">
        <f>SUBTOTAL(9,I526:I531)</f>
        <v>4901046004</v>
      </c>
      <c r="J532" s="48">
        <f>SUBTOTAL(9,J526:J531)</f>
        <v>4095341193.0200005</v>
      </c>
      <c r="K532" s="49">
        <f>J532/I532</f>
        <v>0.83560554005768939</v>
      </c>
      <c r="L532" s="48">
        <f>SUBTOTAL(9,L526:L531)</f>
        <v>2212195577.6500001</v>
      </c>
      <c r="M532" s="48">
        <f>SUBTOTAL(9,M526:M531)</f>
        <v>1872770862.0200002</v>
      </c>
      <c r="N532" s="50">
        <f>IFERROR((M532/L532),"N.A")</f>
        <v>0.84656658793678252</v>
      </c>
      <c r="O532" s="28"/>
      <c r="P532" s="28"/>
      <c r="Q532" s="28"/>
      <c r="R532" s="28"/>
      <c r="S532" s="25"/>
    </row>
    <row r="533" spans="2:19" s="16" customFormat="1" outlineLevel="2" x14ac:dyDescent="0.25">
      <c r="B533" s="16" t="s">
        <v>359</v>
      </c>
      <c r="C533" s="16" t="s">
        <v>328</v>
      </c>
      <c r="D533" s="16" t="s">
        <v>26</v>
      </c>
      <c r="E533" s="16" t="s">
        <v>360</v>
      </c>
      <c r="G533" s="16" t="s">
        <v>361</v>
      </c>
      <c r="H533" s="16" t="s">
        <v>152</v>
      </c>
      <c r="I533" s="31">
        <v>4814778631</v>
      </c>
      <c r="J533" s="31">
        <v>2693166779.5299997</v>
      </c>
      <c r="K533" s="45">
        <f>IFERROR((J533/I533),0)</f>
        <v>0.55935422704379778</v>
      </c>
      <c r="L533" s="31">
        <v>3181281682.9900012</v>
      </c>
      <c r="M533" s="31">
        <v>2693166779.5299997</v>
      </c>
      <c r="N533" s="40">
        <f>M533/L533</f>
        <v>0.84656658790389305</v>
      </c>
      <c r="O533" s="28"/>
      <c r="P533" s="28"/>
      <c r="Q533" s="28"/>
      <c r="R533" s="28"/>
      <c r="S533" s="25"/>
    </row>
    <row r="534" spans="2:19" s="16" customFormat="1" outlineLevel="2" x14ac:dyDescent="0.25">
      <c r="B534" s="16" t="s">
        <v>359</v>
      </c>
      <c r="C534" s="16" t="s">
        <v>328</v>
      </c>
      <c r="D534" s="16" t="s">
        <v>26</v>
      </c>
      <c r="E534" s="16" t="s">
        <v>360</v>
      </c>
      <c r="G534" s="16" t="s">
        <v>361</v>
      </c>
      <c r="H534" s="16" t="s">
        <v>24</v>
      </c>
      <c r="I534" s="31">
        <v>24655498</v>
      </c>
      <c r="J534" s="31">
        <v>24655498</v>
      </c>
      <c r="K534" s="45">
        <f>IFERROR((J534/I534),0)</f>
        <v>1</v>
      </c>
      <c r="L534" s="31"/>
      <c r="M534" s="31"/>
      <c r="N534" s="39"/>
      <c r="O534" s="28"/>
      <c r="P534" s="28"/>
      <c r="Q534" s="28"/>
      <c r="R534" s="28"/>
      <c r="S534" s="25"/>
    </row>
    <row r="535" spans="2:19" s="16" customFormat="1" outlineLevel="2" x14ac:dyDescent="0.25">
      <c r="B535" s="16" t="s">
        <v>359</v>
      </c>
      <c r="C535" s="16" t="s">
        <v>328</v>
      </c>
      <c r="D535" s="16" t="s">
        <v>26</v>
      </c>
      <c r="E535" s="16" t="s">
        <v>360</v>
      </c>
      <c r="G535" s="16" t="s">
        <v>361</v>
      </c>
      <c r="H535" s="16" t="s">
        <v>19</v>
      </c>
      <c r="I535" s="31">
        <v>1329155899</v>
      </c>
      <c r="J535" s="31">
        <v>1329155899</v>
      </c>
      <c r="K535" s="45">
        <f>IFERROR((J535/I535),0)</f>
        <v>1</v>
      </c>
      <c r="L535" s="31"/>
      <c r="M535" s="31"/>
      <c r="N535" s="39"/>
      <c r="O535" s="28"/>
      <c r="P535" s="28"/>
      <c r="Q535" s="28"/>
      <c r="R535" s="28"/>
      <c r="S535" s="25"/>
    </row>
    <row r="536" spans="2:19" s="16" customFormat="1" outlineLevel="2" x14ac:dyDescent="0.25">
      <c r="B536" s="16" t="s">
        <v>359</v>
      </c>
      <c r="C536" s="16" t="s">
        <v>328</v>
      </c>
      <c r="D536" s="16" t="s">
        <v>26</v>
      </c>
      <c r="E536" s="16" t="s">
        <v>360</v>
      </c>
      <c r="G536" s="16" t="s">
        <v>361</v>
      </c>
      <c r="H536" s="16" t="s">
        <v>154</v>
      </c>
      <c r="I536" s="31">
        <v>29779</v>
      </c>
      <c r="J536" s="31">
        <v>29779</v>
      </c>
      <c r="K536" s="45">
        <f>IFERROR((J536/I536),0)</f>
        <v>1</v>
      </c>
      <c r="L536" s="31"/>
      <c r="M536" s="31"/>
      <c r="N536" s="39"/>
      <c r="O536" s="28"/>
      <c r="P536" s="28"/>
      <c r="Q536" s="28"/>
      <c r="R536" s="28"/>
      <c r="S536" s="25"/>
    </row>
    <row r="537" spans="2:19" s="16" customFormat="1" outlineLevel="2" x14ac:dyDescent="0.25">
      <c r="B537" s="16" t="s">
        <v>359</v>
      </c>
      <c r="C537" s="16" t="s">
        <v>328</v>
      </c>
      <c r="D537" s="16" t="s">
        <v>26</v>
      </c>
      <c r="E537" s="16" t="s">
        <v>360</v>
      </c>
      <c r="G537" s="16" t="s">
        <v>361</v>
      </c>
      <c r="H537" s="16" t="s">
        <v>331</v>
      </c>
      <c r="I537" s="31">
        <v>120476287</v>
      </c>
      <c r="J537" s="31">
        <v>120476287</v>
      </c>
      <c r="K537" s="45">
        <f>IFERROR((J537/I537),0)</f>
        <v>1</v>
      </c>
      <c r="L537" s="31"/>
      <c r="M537" s="31"/>
      <c r="N537" s="39"/>
      <c r="O537" s="28"/>
      <c r="P537" s="28"/>
      <c r="Q537" s="28"/>
      <c r="R537" s="28"/>
      <c r="S537" s="25"/>
    </row>
    <row r="538" spans="2:19" s="16" customFormat="1" outlineLevel="2" x14ac:dyDescent="0.25">
      <c r="B538" s="16" t="s">
        <v>359</v>
      </c>
      <c r="C538" s="16" t="s">
        <v>328</v>
      </c>
      <c r="D538" s="16" t="s">
        <v>26</v>
      </c>
      <c r="E538" s="16" t="s">
        <v>360</v>
      </c>
      <c r="G538" s="16" t="s">
        <v>361</v>
      </c>
      <c r="H538" s="16" t="s">
        <v>231</v>
      </c>
      <c r="I538" s="31">
        <v>732472790</v>
      </c>
      <c r="J538" s="31">
        <v>732472790</v>
      </c>
      <c r="K538" s="45">
        <f>IFERROR((J538/I538),0)</f>
        <v>1</v>
      </c>
      <c r="L538" s="31"/>
      <c r="M538" s="31"/>
      <c r="N538" s="39"/>
      <c r="O538" s="28"/>
      <c r="P538" s="28"/>
      <c r="Q538" s="28"/>
      <c r="R538" s="28"/>
      <c r="S538" s="25"/>
    </row>
    <row r="539" spans="2:19" s="16" customFormat="1" outlineLevel="2" x14ac:dyDescent="0.25">
      <c r="B539" s="16" t="s">
        <v>359</v>
      </c>
      <c r="C539" s="16" t="s">
        <v>328</v>
      </c>
      <c r="D539" s="16" t="s">
        <v>26</v>
      </c>
      <c r="E539" s="16" t="s">
        <v>360</v>
      </c>
      <c r="G539" s="16" t="s">
        <v>361</v>
      </c>
      <c r="H539" s="16" t="s">
        <v>155</v>
      </c>
      <c r="I539" s="31">
        <v>-962955726</v>
      </c>
      <c r="J539" s="31"/>
      <c r="K539" s="45">
        <f>IFERROR((J539/I539),0)</f>
        <v>0</v>
      </c>
      <c r="L539" s="31"/>
      <c r="M539" s="31"/>
      <c r="N539" s="39"/>
      <c r="O539" s="28"/>
      <c r="P539" s="28"/>
      <c r="Q539" s="28"/>
      <c r="R539" s="28"/>
      <c r="S539" s="25"/>
    </row>
    <row r="540" spans="2:19" s="16" customFormat="1" outlineLevel="1" x14ac:dyDescent="0.25">
      <c r="B540" s="47" t="s">
        <v>6671</v>
      </c>
      <c r="C540" s="47" t="str">
        <f>C539</f>
        <v>ASIGNACIÓN PARA LA INVERSIÓN LOCAL SEGÚN NBI Y CUARTA, QUINTA, Y SEXTA CATEGORÍA</v>
      </c>
      <c r="D540" s="47"/>
      <c r="E540" s="47" t="str">
        <f>E539</f>
        <v>95001</v>
      </c>
      <c r="F540" s="47"/>
      <c r="G540" s="47" t="str">
        <f>G539</f>
        <v xml:space="preserve">SAN JOSÉ DEL GUAVIARE                             </v>
      </c>
      <c r="H540" s="47" t="s">
        <v>10655</v>
      </c>
      <c r="I540" s="48">
        <f>SUBTOTAL(9,I533:I539)</f>
        <v>6058613158</v>
      </c>
      <c r="J540" s="48">
        <f>SUBTOTAL(9,J533:J539)</f>
        <v>4899957032.5299997</v>
      </c>
      <c r="K540" s="49">
        <f>J540/I540</f>
        <v>0.80875885367593225</v>
      </c>
      <c r="L540" s="48">
        <f>SUBTOTAL(9,L533:L539)</f>
        <v>3181281682.9900012</v>
      </c>
      <c r="M540" s="48">
        <f>SUBTOTAL(9,M533:M539)</f>
        <v>2693166779.5299997</v>
      </c>
      <c r="N540" s="50">
        <f>IFERROR((M540/L540),"N.A")</f>
        <v>0.84656658790389305</v>
      </c>
      <c r="O540" s="28"/>
      <c r="P540" s="28"/>
      <c r="Q540" s="28"/>
      <c r="R540" s="28"/>
      <c r="S540" s="25"/>
    </row>
    <row r="541" spans="2:19" s="16" customFormat="1" outlineLevel="2" x14ac:dyDescent="0.25">
      <c r="B541" s="16" t="s">
        <v>362</v>
      </c>
      <c r="C541" s="16" t="s">
        <v>328</v>
      </c>
      <c r="D541" s="16" t="s">
        <v>31</v>
      </c>
      <c r="E541" s="16" t="s">
        <v>363</v>
      </c>
      <c r="G541" s="16" t="s">
        <v>364</v>
      </c>
      <c r="H541" s="16" t="s">
        <v>152</v>
      </c>
      <c r="I541" s="31">
        <v>4812802460</v>
      </c>
      <c r="J541" s="31">
        <v>2692061399.9400001</v>
      </c>
      <c r="K541" s="45">
        <f>IFERROR((J541/I541),0)</f>
        <v>0.55935422704633508</v>
      </c>
      <c r="L541" s="31">
        <v>3179975962.4300003</v>
      </c>
      <c r="M541" s="31">
        <v>2692061399.9400001</v>
      </c>
      <c r="N541" s="40">
        <f>M541/L541</f>
        <v>0.84656658784390404</v>
      </c>
      <c r="O541" s="28"/>
      <c r="P541" s="28"/>
      <c r="Q541" s="28"/>
      <c r="R541" s="28"/>
      <c r="S541" s="25"/>
    </row>
    <row r="542" spans="2:19" s="16" customFormat="1" outlineLevel="2" x14ac:dyDescent="0.25">
      <c r="B542" s="16" t="s">
        <v>362</v>
      </c>
      <c r="C542" s="16" t="s">
        <v>328</v>
      </c>
      <c r="D542" s="16" t="s">
        <v>31</v>
      </c>
      <c r="E542" s="16" t="s">
        <v>363</v>
      </c>
      <c r="G542" s="16" t="s">
        <v>364</v>
      </c>
      <c r="H542" s="16" t="s">
        <v>19</v>
      </c>
      <c r="I542" s="31">
        <v>4380257806</v>
      </c>
      <c r="J542" s="31">
        <v>4380257806</v>
      </c>
      <c r="K542" s="45">
        <f>IFERROR((J542/I542),0)</f>
        <v>1</v>
      </c>
      <c r="L542" s="31"/>
      <c r="M542" s="31"/>
      <c r="N542" s="39"/>
      <c r="O542" s="28"/>
      <c r="P542" s="28"/>
      <c r="Q542" s="28"/>
      <c r="R542" s="28"/>
      <c r="S542" s="25"/>
    </row>
    <row r="543" spans="2:19" s="16" customFormat="1" outlineLevel="2" x14ac:dyDescent="0.25">
      <c r="B543" s="16" t="s">
        <v>362</v>
      </c>
      <c r="C543" s="16" t="s">
        <v>328</v>
      </c>
      <c r="D543" s="16" t="s">
        <v>31</v>
      </c>
      <c r="E543" s="16" t="s">
        <v>363</v>
      </c>
      <c r="G543" s="16" t="s">
        <v>364</v>
      </c>
      <c r="H543" s="16" t="s">
        <v>154</v>
      </c>
      <c r="I543" s="31">
        <v>29767</v>
      </c>
      <c r="J543" s="31">
        <v>29767</v>
      </c>
      <c r="K543" s="45">
        <f>IFERROR((J543/I543),0)</f>
        <v>1</v>
      </c>
      <c r="L543" s="31"/>
      <c r="M543" s="31"/>
      <c r="N543" s="39"/>
      <c r="O543" s="28"/>
      <c r="P543" s="28"/>
      <c r="Q543" s="28"/>
      <c r="R543" s="28"/>
      <c r="S543" s="25"/>
    </row>
    <row r="544" spans="2:19" s="16" customFormat="1" outlineLevel="2" x14ac:dyDescent="0.25">
      <c r="B544" s="16" t="s">
        <v>362</v>
      </c>
      <c r="C544" s="16" t="s">
        <v>328</v>
      </c>
      <c r="D544" s="16" t="s">
        <v>31</v>
      </c>
      <c r="E544" s="16" t="s">
        <v>363</v>
      </c>
      <c r="G544" s="16" t="s">
        <v>364</v>
      </c>
      <c r="H544" s="16" t="s">
        <v>331</v>
      </c>
      <c r="I544" s="31">
        <v>120426839</v>
      </c>
      <c r="J544" s="31">
        <v>120426839</v>
      </c>
      <c r="K544" s="45">
        <f>IFERROR((J544/I544),0)</f>
        <v>1</v>
      </c>
      <c r="L544" s="31"/>
      <c r="M544" s="31"/>
      <c r="N544" s="39"/>
      <c r="O544" s="28"/>
      <c r="P544" s="28"/>
      <c r="Q544" s="28"/>
      <c r="R544" s="28"/>
      <c r="S544" s="25"/>
    </row>
    <row r="545" spans="2:19" s="16" customFormat="1" outlineLevel="2" x14ac:dyDescent="0.25">
      <c r="B545" s="16" t="s">
        <v>362</v>
      </c>
      <c r="C545" s="16" t="s">
        <v>328</v>
      </c>
      <c r="D545" s="16" t="s">
        <v>31</v>
      </c>
      <c r="E545" s="16" t="s">
        <v>363</v>
      </c>
      <c r="G545" s="16" t="s">
        <v>364</v>
      </c>
      <c r="H545" s="16" t="s">
        <v>231</v>
      </c>
      <c r="I545" s="31">
        <v>732172155</v>
      </c>
      <c r="J545" s="31">
        <v>732172155</v>
      </c>
      <c r="K545" s="45">
        <f>IFERROR((J545/I545),0)</f>
        <v>1</v>
      </c>
      <c r="L545" s="31"/>
      <c r="M545" s="31"/>
      <c r="N545" s="39"/>
      <c r="O545" s="28"/>
      <c r="P545" s="28"/>
      <c r="Q545" s="28"/>
      <c r="R545" s="28"/>
      <c r="S545" s="25"/>
    </row>
    <row r="546" spans="2:19" s="16" customFormat="1" outlineLevel="2" x14ac:dyDescent="0.25">
      <c r="B546" s="16" t="s">
        <v>362</v>
      </c>
      <c r="C546" s="16" t="s">
        <v>328</v>
      </c>
      <c r="D546" s="16" t="s">
        <v>31</v>
      </c>
      <c r="E546" s="16" t="s">
        <v>363</v>
      </c>
      <c r="G546" s="16" t="s">
        <v>364</v>
      </c>
      <c r="H546" s="16" t="s">
        <v>155</v>
      </c>
      <c r="I546" s="31">
        <v>-962560492</v>
      </c>
      <c r="J546" s="31"/>
      <c r="K546" s="45">
        <f>IFERROR((J546/I546),0)</f>
        <v>0</v>
      </c>
      <c r="L546" s="31"/>
      <c r="M546" s="31"/>
      <c r="N546" s="39"/>
      <c r="O546" s="28"/>
      <c r="P546" s="28"/>
      <c r="Q546" s="28"/>
      <c r="R546" s="28"/>
      <c r="S546" s="25"/>
    </row>
    <row r="547" spans="2:19" s="16" customFormat="1" outlineLevel="1" x14ac:dyDescent="0.25">
      <c r="B547" s="47" t="s">
        <v>6672</v>
      </c>
      <c r="C547" s="47" t="str">
        <f>C546</f>
        <v>ASIGNACIÓN PARA LA INVERSIÓN LOCAL SEGÚN NBI Y CUARTA, QUINTA, Y SEXTA CATEGORÍA</v>
      </c>
      <c r="D547" s="47"/>
      <c r="E547" s="47" t="str">
        <f>E546</f>
        <v>94343</v>
      </c>
      <c r="F547" s="47"/>
      <c r="G547" s="47" t="str">
        <f>G546</f>
        <v>BARRANCO MINAS</v>
      </c>
      <c r="H547" s="47" t="s">
        <v>10655</v>
      </c>
      <c r="I547" s="48">
        <f>SUBTOTAL(9,I541:I546)</f>
        <v>9083128535</v>
      </c>
      <c r="J547" s="48">
        <f>SUBTOTAL(9,J541:J546)</f>
        <v>7924947966.9400005</v>
      </c>
      <c r="K547" s="49">
        <f>J547/I547</f>
        <v>0.87249100752046116</v>
      </c>
      <c r="L547" s="48">
        <f>SUBTOTAL(9,L541:L546)</f>
        <v>3179975962.4300003</v>
      </c>
      <c r="M547" s="48">
        <f>SUBTOTAL(9,M541:M546)</f>
        <v>2692061399.9400001</v>
      </c>
      <c r="N547" s="50">
        <f>IFERROR((M547/L547),"N.A")</f>
        <v>0.84656658784390404</v>
      </c>
      <c r="O547" s="28"/>
      <c r="P547" s="28"/>
      <c r="Q547" s="28"/>
      <c r="R547" s="28"/>
      <c r="S547" s="25"/>
    </row>
    <row r="548" spans="2:19" s="16" customFormat="1" outlineLevel="2" x14ac:dyDescent="0.25">
      <c r="B548" s="16" t="s">
        <v>365</v>
      </c>
      <c r="C548" s="16" t="s">
        <v>328</v>
      </c>
      <c r="D548" s="16" t="s">
        <v>31</v>
      </c>
      <c r="E548" s="16" t="s">
        <v>366</v>
      </c>
      <c r="G548" s="16" t="s">
        <v>367</v>
      </c>
      <c r="H548" s="16" t="s">
        <v>152</v>
      </c>
      <c r="I548" s="31">
        <v>6171498943</v>
      </c>
      <c r="J548" s="31">
        <v>3452054020.98</v>
      </c>
      <c r="K548" s="45">
        <f>IFERROR((J548/I548),0)</f>
        <v>0.55935422704649085</v>
      </c>
      <c r="L548" s="31">
        <v>4077711157.5500007</v>
      </c>
      <c r="M548" s="31">
        <v>3452054020.98</v>
      </c>
      <c r="N548" s="40">
        <f>M548/L548</f>
        <v>0.84656658787330286</v>
      </c>
      <c r="O548" s="28"/>
      <c r="P548" s="28"/>
      <c r="Q548" s="28"/>
      <c r="R548" s="28"/>
      <c r="S548" s="25"/>
    </row>
    <row r="549" spans="2:19" s="16" customFormat="1" outlineLevel="2" x14ac:dyDescent="0.25">
      <c r="B549" s="16" t="s">
        <v>365</v>
      </c>
      <c r="C549" s="16" t="s">
        <v>328</v>
      </c>
      <c r="D549" s="16" t="s">
        <v>31</v>
      </c>
      <c r="E549" s="16" t="s">
        <v>366</v>
      </c>
      <c r="G549" s="16" t="s">
        <v>367</v>
      </c>
      <c r="H549" s="16" t="s">
        <v>19</v>
      </c>
      <c r="I549" s="31">
        <v>4763851715</v>
      </c>
      <c r="J549" s="31">
        <v>4763851715</v>
      </c>
      <c r="K549" s="45">
        <f>IFERROR((J549/I549),0)</f>
        <v>1</v>
      </c>
      <c r="L549" s="31"/>
      <c r="M549" s="31"/>
      <c r="N549" s="39"/>
      <c r="O549" s="28"/>
      <c r="P549" s="28"/>
      <c r="Q549" s="28"/>
      <c r="R549" s="28"/>
      <c r="S549" s="25"/>
    </row>
    <row r="550" spans="2:19" s="16" customFormat="1" outlineLevel="2" x14ac:dyDescent="0.25">
      <c r="B550" s="16" t="s">
        <v>365</v>
      </c>
      <c r="C550" s="16" t="s">
        <v>328</v>
      </c>
      <c r="D550" s="16" t="s">
        <v>31</v>
      </c>
      <c r="E550" s="16" t="s">
        <v>366</v>
      </c>
      <c r="G550" s="16" t="s">
        <v>367</v>
      </c>
      <c r="H550" s="16" t="s">
        <v>154</v>
      </c>
      <c r="I550" s="31">
        <v>38170</v>
      </c>
      <c r="J550" s="31">
        <v>38170</v>
      </c>
      <c r="K550" s="45">
        <f>IFERROR((J550/I550),0)</f>
        <v>1</v>
      </c>
      <c r="L550" s="31"/>
      <c r="M550" s="31"/>
      <c r="N550" s="39"/>
      <c r="O550" s="28"/>
      <c r="P550" s="28"/>
      <c r="Q550" s="28"/>
      <c r="R550" s="28"/>
      <c r="S550" s="25"/>
    </row>
    <row r="551" spans="2:19" s="16" customFormat="1" outlineLevel="2" x14ac:dyDescent="0.25">
      <c r="B551" s="16" t="s">
        <v>365</v>
      </c>
      <c r="C551" s="16" t="s">
        <v>328</v>
      </c>
      <c r="D551" s="16" t="s">
        <v>31</v>
      </c>
      <c r="E551" s="16" t="s">
        <v>366</v>
      </c>
      <c r="G551" s="16" t="s">
        <v>367</v>
      </c>
      <c r="H551" s="16" t="s">
        <v>331</v>
      </c>
      <c r="I551" s="31">
        <v>154424395</v>
      </c>
      <c r="J551" s="31">
        <v>154424395</v>
      </c>
      <c r="K551" s="45">
        <f>IFERROR((J551/I551),0)</f>
        <v>1</v>
      </c>
      <c r="L551" s="31"/>
      <c r="M551" s="31"/>
      <c r="N551" s="39"/>
      <c r="O551" s="28"/>
      <c r="P551" s="28"/>
      <c r="Q551" s="28"/>
      <c r="R551" s="28"/>
      <c r="S551" s="25"/>
    </row>
    <row r="552" spans="2:19" s="16" customFormat="1" outlineLevel="2" x14ac:dyDescent="0.25">
      <c r="B552" s="16" t="s">
        <v>365</v>
      </c>
      <c r="C552" s="16" t="s">
        <v>328</v>
      </c>
      <c r="D552" s="16" t="s">
        <v>31</v>
      </c>
      <c r="E552" s="16" t="s">
        <v>366</v>
      </c>
      <c r="G552" s="16" t="s">
        <v>367</v>
      </c>
      <c r="H552" s="16" t="s">
        <v>231</v>
      </c>
      <c r="I552" s="31">
        <v>938870797</v>
      </c>
      <c r="J552" s="31">
        <v>938870797</v>
      </c>
      <c r="K552" s="45">
        <f>IFERROR((J552/I552),0)</f>
        <v>1</v>
      </c>
      <c r="L552" s="31"/>
      <c r="M552" s="31"/>
      <c r="N552" s="39"/>
      <c r="O552" s="28"/>
      <c r="P552" s="28"/>
      <c r="Q552" s="28"/>
      <c r="R552" s="28"/>
      <c r="S552" s="25"/>
    </row>
    <row r="553" spans="2:19" s="16" customFormat="1" outlineLevel="2" x14ac:dyDescent="0.25">
      <c r="B553" s="16" t="s">
        <v>365</v>
      </c>
      <c r="C553" s="16" t="s">
        <v>328</v>
      </c>
      <c r="D553" s="16" t="s">
        <v>31</v>
      </c>
      <c r="E553" s="16" t="s">
        <v>366</v>
      </c>
      <c r="G553" s="16" t="s">
        <v>367</v>
      </c>
      <c r="H553" s="16" t="s">
        <v>155</v>
      </c>
      <c r="I553" s="31">
        <v>-1234299789</v>
      </c>
      <c r="J553" s="31"/>
      <c r="K553" s="45">
        <f>IFERROR((J553/I553),0)</f>
        <v>0</v>
      </c>
      <c r="L553" s="31"/>
      <c r="M553" s="31"/>
      <c r="N553" s="39"/>
      <c r="O553" s="28"/>
      <c r="P553" s="28"/>
      <c r="Q553" s="28"/>
      <c r="R553" s="28"/>
      <c r="S553" s="25"/>
    </row>
    <row r="554" spans="2:19" s="16" customFormat="1" outlineLevel="1" x14ac:dyDescent="0.25">
      <c r="B554" s="47" t="s">
        <v>6673</v>
      </c>
      <c r="C554" s="47" t="str">
        <f>C553</f>
        <v>ASIGNACIÓN PARA LA INVERSIÓN LOCAL SEGÚN NBI Y CUARTA, QUINTA, Y SEXTA CATEGORÍA</v>
      </c>
      <c r="D554" s="47"/>
      <c r="E554" s="47" t="str">
        <f>E553</f>
        <v>94001</v>
      </c>
      <c r="F554" s="47"/>
      <c r="G554" s="47" t="str">
        <f>G553</f>
        <v xml:space="preserve">INÍRIDA                                           </v>
      </c>
      <c r="H554" s="47" t="s">
        <v>10655</v>
      </c>
      <c r="I554" s="48">
        <f>SUBTOTAL(9,I548:I553)</f>
        <v>10794384231</v>
      </c>
      <c r="J554" s="48">
        <f>SUBTOTAL(9,J548:J553)</f>
        <v>9309239097.9799995</v>
      </c>
      <c r="K554" s="49">
        <f>J554/I554</f>
        <v>0.86241502051086283</v>
      </c>
      <c r="L554" s="48">
        <f>SUBTOTAL(9,L548:L553)</f>
        <v>4077711157.5500007</v>
      </c>
      <c r="M554" s="48">
        <f>SUBTOTAL(9,M548:M553)</f>
        <v>3452054020.98</v>
      </c>
      <c r="N554" s="50">
        <f>IFERROR((M554/L554),"N.A")</f>
        <v>0.84656658787330286</v>
      </c>
      <c r="O554" s="28"/>
      <c r="P554" s="28"/>
      <c r="Q554" s="28"/>
      <c r="R554" s="28"/>
      <c r="S554" s="25"/>
    </row>
    <row r="555" spans="2:19" s="16" customFormat="1" outlineLevel="2" x14ac:dyDescent="0.25">
      <c r="B555" s="16" t="s">
        <v>368</v>
      </c>
      <c r="C555" s="16" t="s">
        <v>328</v>
      </c>
      <c r="D555" s="16" t="s">
        <v>35</v>
      </c>
      <c r="E555" s="16" t="s">
        <v>369</v>
      </c>
      <c r="G555" s="16" t="s">
        <v>370</v>
      </c>
      <c r="H555" s="16" t="s">
        <v>152</v>
      </c>
      <c r="I555" s="31">
        <v>3313572167</v>
      </c>
      <c r="J555" s="31">
        <v>1853460598.23</v>
      </c>
      <c r="K555" s="45">
        <f>IFERROR((J555/I555),0)</f>
        <v>0.55935422704496662</v>
      </c>
      <c r="L555" s="31">
        <v>2189385483.1800003</v>
      </c>
      <c r="M555" s="31">
        <v>1853460598.23</v>
      </c>
      <c r="N555" s="40">
        <f>M555/L555</f>
        <v>0.84656658796235285</v>
      </c>
      <c r="O555" s="28"/>
      <c r="P555" s="28"/>
      <c r="Q555" s="28"/>
      <c r="R555" s="28"/>
      <c r="S555" s="25"/>
    </row>
    <row r="556" spans="2:19" s="16" customFormat="1" outlineLevel="2" x14ac:dyDescent="0.25">
      <c r="B556" s="16" t="s">
        <v>368</v>
      </c>
      <c r="C556" s="16" t="s">
        <v>328</v>
      </c>
      <c r="D556" s="16" t="s">
        <v>35</v>
      </c>
      <c r="E556" s="16" t="s">
        <v>369</v>
      </c>
      <c r="G556" s="16" t="s">
        <v>370</v>
      </c>
      <c r="H556" s="16" t="s">
        <v>19</v>
      </c>
      <c r="I556" s="31">
        <v>3065137589</v>
      </c>
      <c r="J556" s="31">
        <v>3065137589</v>
      </c>
      <c r="K556" s="45">
        <f>IFERROR((J556/I556),0)</f>
        <v>1</v>
      </c>
      <c r="L556" s="31"/>
      <c r="M556" s="31"/>
      <c r="N556" s="39"/>
      <c r="O556" s="28"/>
      <c r="P556" s="28"/>
      <c r="Q556" s="28"/>
      <c r="R556" s="28"/>
      <c r="S556" s="25"/>
    </row>
    <row r="557" spans="2:19" s="16" customFormat="1" outlineLevel="2" x14ac:dyDescent="0.25">
      <c r="B557" s="16" t="s">
        <v>368</v>
      </c>
      <c r="C557" s="16" t="s">
        <v>328</v>
      </c>
      <c r="D557" s="16" t="s">
        <v>35</v>
      </c>
      <c r="E557" s="16" t="s">
        <v>369</v>
      </c>
      <c r="G557" s="16" t="s">
        <v>370</v>
      </c>
      <c r="H557" s="16" t="s">
        <v>154</v>
      </c>
      <c r="I557" s="31">
        <v>20494</v>
      </c>
      <c r="J557" s="31">
        <v>20494</v>
      </c>
      <c r="K557" s="45">
        <f>IFERROR((J557/I557),0)</f>
        <v>1</v>
      </c>
      <c r="L557" s="31"/>
      <c r="M557" s="31"/>
      <c r="N557" s="39"/>
      <c r="O557" s="28"/>
      <c r="P557" s="28"/>
      <c r="Q557" s="28"/>
      <c r="R557" s="28"/>
      <c r="S557" s="25"/>
    </row>
    <row r="558" spans="2:19" s="16" customFormat="1" outlineLevel="2" x14ac:dyDescent="0.25">
      <c r="B558" s="16" t="s">
        <v>368</v>
      </c>
      <c r="C558" s="16" t="s">
        <v>328</v>
      </c>
      <c r="D558" s="16" t="s">
        <v>35</v>
      </c>
      <c r="E558" s="16" t="s">
        <v>369</v>
      </c>
      <c r="G558" s="16" t="s">
        <v>370</v>
      </c>
      <c r="H558" s="16" t="s">
        <v>331</v>
      </c>
      <c r="I558" s="31">
        <v>82912819</v>
      </c>
      <c r="J558" s="31">
        <v>82912819</v>
      </c>
      <c r="K558" s="45">
        <f>IFERROR((J558/I558),0)</f>
        <v>1</v>
      </c>
      <c r="L558" s="31"/>
      <c r="M558" s="31"/>
      <c r="N558" s="39"/>
      <c r="O558" s="28"/>
      <c r="P558" s="28"/>
      <c r="Q558" s="28"/>
      <c r="R558" s="28"/>
      <c r="S558" s="25"/>
    </row>
    <row r="559" spans="2:19" s="16" customFormat="1" outlineLevel="2" x14ac:dyDescent="0.25">
      <c r="B559" s="16" t="s">
        <v>368</v>
      </c>
      <c r="C559" s="16" t="s">
        <v>328</v>
      </c>
      <c r="D559" s="16" t="s">
        <v>35</v>
      </c>
      <c r="E559" s="16" t="s">
        <v>369</v>
      </c>
      <c r="G559" s="16" t="s">
        <v>370</v>
      </c>
      <c r="H559" s="16" t="s">
        <v>231</v>
      </c>
      <c r="I559" s="31">
        <v>504094089</v>
      </c>
      <c r="J559" s="31">
        <v>504094089</v>
      </c>
      <c r="K559" s="45">
        <f>IFERROR((J559/I559),0)</f>
        <v>1</v>
      </c>
      <c r="L559" s="31"/>
      <c r="M559" s="31"/>
      <c r="N559" s="39"/>
      <c r="O559" s="28"/>
      <c r="P559" s="28"/>
      <c r="Q559" s="28"/>
      <c r="R559" s="28"/>
      <c r="S559" s="25"/>
    </row>
    <row r="560" spans="2:19" s="16" customFormat="1" outlineLevel="2" x14ac:dyDescent="0.25">
      <c r="B560" s="16" t="s">
        <v>368</v>
      </c>
      <c r="C560" s="16" t="s">
        <v>328</v>
      </c>
      <c r="D560" s="16" t="s">
        <v>35</v>
      </c>
      <c r="E560" s="16" t="s">
        <v>369</v>
      </c>
      <c r="G560" s="16" t="s">
        <v>370</v>
      </c>
      <c r="H560" s="16" t="s">
        <v>155</v>
      </c>
      <c r="I560" s="31">
        <v>-662714433</v>
      </c>
      <c r="J560" s="31"/>
      <c r="K560" s="45">
        <f>IFERROR((J560/I560),0)</f>
        <v>0</v>
      </c>
      <c r="L560" s="31"/>
      <c r="M560" s="31"/>
      <c r="N560" s="39"/>
      <c r="O560" s="28"/>
      <c r="P560" s="28"/>
      <c r="Q560" s="28"/>
      <c r="R560" s="28"/>
      <c r="S560" s="25"/>
    </row>
    <row r="561" spans="2:19" s="16" customFormat="1" outlineLevel="1" x14ac:dyDescent="0.25">
      <c r="B561" s="47" t="s">
        <v>6674</v>
      </c>
      <c r="C561" s="47" t="str">
        <f>C560</f>
        <v>ASIGNACIÓN PARA LA INVERSIÓN LOCAL SEGÚN NBI Y CUARTA, QUINTA, Y SEXTA CATEGORÍA</v>
      </c>
      <c r="D561" s="47"/>
      <c r="E561" s="47" t="str">
        <f>E560</f>
        <v>91540</v>
      </c>
      <c r="F561" s="47"/>
      <c r="G561" s="47" t="str">
        <f>G560</f>
        <v xml:space="preserve">PUERTO NARIÑO                                     </v>
      </c>
      <c r="H561" s="47" t="s">
        <v>10655</v>
      </c>
      <c r="I561" s="48">
        <f>SUBTOTAL(9,I555:I560)</f>
        <v>6303022725</v>
      </c>
      <c r="J561" s="48">
        <f>SUBTOTAL(9,J555:J560)</f>
        <v>5505625589.2299995</v>
      </c>
      <c r="K561" s="49">
        <f>J561/I561</f>
        <v>0.87348972539679359</v>
      </c>
      <c r="L561" s="48">
        <f>SUBTOTAL(9,L555:L560)</f>
        <v>2189385483.1800003</v>
      </c>
      <c r="M561" s="48">
        <f>SUBTOTAL(9,M555:M560)</f>
        <v>1853460598.23</v>
      </c>
      <c r="N561" s="50">
        <f>IFERROR((M561/L561),"N.A")</f>
        <v>0.84656658796235285</v>
      </c>
      <c r="O561" s="28"/>
      <c r="P561" s="28"/>
      <c r="Q561" s="28"/>
      <c r="R561" s="28"/>
      <c r="S561" s="25"/>
    </row>
    <row r="562" spans="2:19" s="16" customFormat="1" outlineLevel="2" x14ac:dyDescent="0.25">
      <c r="B562" s="16" t="s">
        <v>371</v>
      </c>
      <c r="C562" s="16" t="s">
        <v>328</v>
      </c>
      <c r="D562" s="16" t="s">
        <v>35</v>
      </c>
      <c r="E562" s="16" t="s">
        <v>372</v>
      </c>
      <c r="G562" s="16" t="s">
        <v>373</v>
      </c>
      <c r="H562" s="16" t="s">
        <v>152</v>
      </c>
      <c r="I562" s="31">
        <v>4912576142</v>
      </c>
      <c r="J562" s="31">
        <v>2747870230.6799998</v>
      </c>
      <c r="K562" s="45">
        <f>IFERROR((J562/I562),0)</f>
        <v>0.55935422703927629</v>
      </c>
      <c r="L562" s="31">
        <v>3245899696.3400002</v>
      </c>
      <c r="M562" s="31">
        <v>2747870230.6799998</v>
      </c>
      <c r="N562" s="40">
        <f>M562/L562</f>
        <v>0.84656658792581707</v>
      </c>
      <c r="O562" s="28"/>
      <c r="P562" s="28"/>
      <c r="Q562" s="28"/>
      <c r="R562" s="28"/>
      <c r="S562" s="25"/>
    </row>
    <row r="563" spans="2:19" s="16" customFormat="1" outlineLevel="2" x14ac:dyDescent="0.25">
      <c r="B563" s="16" t="s">
        <v>371</v>
      </c>
      <c r="C563" s="16" t="s">
        <v>328</v>
      </c>
      <c r="D563" s="16" t="s">
        <v>35</v>
      </c>
      <c r="E563" s="16" t="s">
        <v>372</v>
      </c>
      <c r="G563" s="16" t="s">
        <v>373</v>
      </c>
      <c r="H563" s="16" t="s">
        <v>19</v>
      </c>
      <c r="I563" s="31">
        <v>8304331543</v>
      </c>
      <c r="J563" s="31">
        <v>8304331543</v>
      </c>
      <c r="K563" s="45">
        <f>IFERROR((J563/I563),0)</f>
        <v>1</v>
      </c>
      <c r="L563" s="31"/>
      <c r="M563" s="31"/>
      <c r="N563" s="39"/>
      <c r="O563" s="28"/>
      <c r="P563" s="28"/>
      <c r="Q563" s="28"/>
      <c r="R563" s="28"/>
      <c r="S563" s="25"/>
    </row>
    <row r="564" spans="2:19" s="16" customFormat="1" outlineLevel="2" x14ac:dyDescent="0.25">
      <c r="B564" s="16" t="s">
        <v>371</v>
      </c>
      <c r="C564" s="16" t="s">
        <v>328</v>
      </c>
      <c r="D564" s="16" t="s">
        <v>35</v>
      </c>
      <c r="E564" s="16" t="s">
        <v>372</v>
      </c>
      <c r="G564" s="16" t="s">
        <v>373</v>
      </c>
      <c r="H564" s="16" t="s">
        <v>154</v>
      </c>
      <c r="I564" s="31">
        <v>30384</v>
      </c>
      <c r="J564" s="31">
        <v>30384</v>
      </c>
      <c r="K564" s="45">
        <f>IFERROR((J564/I564),0)</f>
        <v>1</v>
      </c>
      <c r="L564" s="31"/>
      <c r="M564" s="31"/>
      <c r="N564" s="39"/>
      <c r="O564" s="28"/>
      <c r="P564" s="28"/>
      <c r="Q564" s="28"/>
      <c r="R564" s="28"/>
      <c r="S564" s="25"/>
    </row>
    <row r="565" spans="2:19" s="16" customFormat="1" outlineLevel="2" x14ac:dyDescent="0.25">
      <c r="B565" s="16" t="s">
        <v>371</v>
      </c>
      <c r="C565" s="16" t="s">
        <v>328</v>
      </c>
      <c r="D565" s="16" t="s">
        <v>35</v>
      </c>
      <c r="E565" s="16" t="s">
        <v>372</v>
      </c>
      <c r="G565" s="16" t="s">
        <v>373</v>
      </c>
      <c r="H565" s="16" t="s">
        <v>331</v>
      </c>
      <c r="I565" s="31">
        <v>122923395</v>
      </c>
      <c r="J565" s="31">
        <v>122923395</v>
      </c>
      <c r="K565" s="45">
        <f>IFERROR((J565/I565),0)</f>
        <v>1</v>
      </c>
      <c r="L565" s="31"/>
      <c r="M565" s="31"/>
      <c r="N565" s="39"/>
      <c r="O565" s="28"/>
      <c r="P565" s="28"/>
      <c r="Q565" s="28"/>
      <c r="R565" s="28"/>
      <c r="S565" s="25"/>
    </row>
    <row r="566" spans="2:19" s="16" customFormat="1" outlineLevel="2" x14ac:dyDescent="0.25">
      <c r="B566" s="16" t="s">
        <v>371</v>
      </c>
      <c r="C566" s="16" t="s">
        <v>328</v>
      </c>
      <c r="D566" s="16" t="s">
        <v>35</v>
      </c>
      <c r="E566" s="16" t="s">
        <v>372</v>
      </c>
      <c r="G566" s="16" t="s">
        <v>373</v>
      </c>
      <c r="H566" s="16" t="s">
        <v>231</v>
      </c>
      <c r="I566" s="31">
        <v>747350736</v>
      </c>
      <c r="J566" s="31">
        <v>747350736</v>
      </c>
      <c r="K566" s="45">
        <f>IFERROR((J566/I566),0)</f>
        <v>1</v>
      </c>
      <c r="L566" s="31"/>
      <c r="M566" s="31"/>
      <c r="N566" s="39"/>
      <c r="O566" s="28"/>
      <c r="P566" s="28"/>
      <c r="Q566" s="28"/>
      <c r="R566" s="28"/>
      <c r="S566" s="25"/>
    </row>
    <row r="567" spans="2:19" s="16" customFormat="1" outlineLevel="2" x14ac:dyDescent="0.25">
      <c r="B567" s="16" t="s">
        <v>371</v>
      </c>
      <c r="C567" s="16" t="s">
        <v>328</v>
      </c>
      <c r="D567" s="16" t="s">
        <v>35</v>
      </c>
      <c r="E567" s="16" t="s">
        <v>372</v>
      </c>
      <c r="G567" s="16" t="s">
        <v>373</v>
      </c>
      <c r="H567" s="16" t="s">
        <v>155</v>
      </c>
      <c r="I567" s="31">
        <v>-982515228</v>
      </c>
      <c r="J567" s="31"/>
      <c r="K567" s="45">
        <f>IFERROR((J567/I567),0)</f>
        <v>0</v>
      </c>
      <c r="L567" s="31"/>
      <c r="M567" s="31"/>
      <c r="N567" s="39"/>
      <c r="O567" s="28"/>
      <c r="P567" s="28"/>
      <c r="Q567" s="28"/>
      <c r="R567" s="28"/>
      <c r="S567" s="25"/>
    </row>
    <row r="568" spans="2:19" s="16" customFormat="1" outlineLevel="1" x14ac:dyDescent="0.25">
      <c r="B568" s="47" t="s">
        <v>6675</v>
      </c>
      <c r="C568" s="47" t="str">
        <f>C567</f>
        <v>ASIGNACIÓN PARA LA INVERSIÓN LOCAL SEGÚN NBI Y CUARTA, QUINTA, Y SEXTA CATEGORÍA</v>
      </c>
      <c r="D568" s="47"/>
      <c r="E568" s="47" t="str">
        <f>E567</f>
        <v>91001</v>
      </c>
      <c r="F568" s="47"/>
      <c r="G568" s="47" t="str">
        <f>G567</f>
        <v xml:space="preserve">LETICIA                                           </v>
      </c>
      <c r="H568" s="47" t="s">
        <v>10655</v>
      </c>
      <c r="I568" s="48">
        <f>SUBTOTAL(9,I562:I567)</f>
        <v>13104696972</v>
      </c>
      <c r="J568" s="48">
        <f>SUBTOTAL(9,J562:J567)</f>
        <v>11922506288.68</v>
      </c>
      <c r="K568" s="49">
        <f>J568/I568</f>
        <v>0.90978878139296815</v>
      </c>
      <c r="L568" s="48">
        <f>SUBTOTAL(9,L562:L567)</f>
        <v>3245899696.3400002</v>
      </c>
      <c r="M568" s="48">
        <f>SUBTOTAL(9,M562:M567)</f>
        <v>2747870230.6799998</v>
      </c>
      <c r="N568" s="50">
        <f>IFERROR((M568/L568),"N.A")</f>
        <v>0.84656658792581707</v>
      </c>
      <c r="O568" s="28"/>
      <c r="P568" s="28"/>
      <c r="Q568" s="28"/>
      <c r="R568" s="28"/>
      <c r="S568" s="25"/>
    </row>
    <row r="569" spans="2:19" s="16" customFormat="1" outlineLevel="2" x14ac:dyDescent="0.25">
      <c r="B569" s="16" t="s">
        <v>374</v>
      </c>
      <c r="C569" s="16" t="s">
        <v>328</v>
      </c>
      <c r="D569" s="16" t="s">
        <v>39</v>
      </c>
      <c r="E569" s="16" t="s">
        <v>375</v>
      </c>
      <c r="G569" s="16" t="s">
        <v>376</v>
      </c>
      <c r="H569" s="16" t="s">
        <v>152</v>
      </c>
      <c r="I569" s="31">
        <v>994656188</v>
      </c>
      <c r="J569" s="31">
        <v>556365143.21999991</v>
      </c>
      <c r="K569" s="45">
        <f>IFERROR((J569/I569),0)</f>
        <v>0.55935422705076454</v>
      </c>
      <c r="L569" s="31">
        <v>657201868.29000008</v>
      </c>
      <c r="M569" s="31">
        <v>556365143.21999991</v>
      </c>
      <c r="N569" s="40">
        <f>M569/L569</f>
        <v>0.84656658793078099</v>
      </c>
      <c r="O569" s="28"/>
      <c r="P569" s="28"/>
      <c r="Q569" s="28"/>
      <c r="R569" s="28"/>
      <c r="S569" s="25"/>
    </row>
    <row r="570" spans="2:19" s="16" customFormat="1" outlineLevel="2" x14ac:dyDescent="0.25">
      <c r="B570" s="16" t="s">
        <v>374</v>
      </c>
      <c r="C570" s="16" t="s">
        <v>328</v>
      </c>
      <c r="D570" s="16" t="s">
        <v>39</v>
      </c>
      <c r="E570" s="16" t="s">
        <v>375</v>
      </c>
      <c r="G570" s="16" t="s">
        <v>376</v>
      </c>
      <c r="H570" s="16" t="s">
        <v>19</v>
      </c>
      <c r="I570" s="31">
        <v>3238164776</v>
      </c>
      <c r="J570" s="31">
        <v>3238164776</v>
      </c>
      <c r="K570" s="45">
        <f>IFERROR((J570/I570),0)</f>
        <v>1</v>
      </c>
      <c r="L570" s="31"/>
      <c r="M570" s="31"/>
      <c r="N570" s="39"/>
      <c r="O570" s="28"/>
      <c r="P570" s="28"/>
      <c r="Q570" s="28"/>
      <c r="R570" s="28"/>
      <c r="S570" s="25"/>
    </row>
    <row r="571" spans="2:19" s="16" customFormat="1" outlineLevel="2" x14ac:dyDescent="0.25">
      <c r="B571" s="16" t="s">
        <v>374</v>
      </c>
      <c r="C571" s="16" t="s">
        <v>328</v>
      </c>
      <c r="D571" s="16" t="s">
        <v>39</v>
      </c>
      <c r="E571" s="16" t="s">
        <v>375</v>
      </c>
      <c r="G571" s="16" t="s">
        <v>376</v>
      </c>
      <c r="H571" s="16" t="s">
        <v>154</v>
      </c>
      <c r="I571" s="31">
        <v>6152</v>
      </c>
      <c r="J571" s="31">
        <v>6152</v>
      </c>
      <c r="K571" s="45">
        <f>IFERROR((J571/I571),0)</f>
        <v>1</v>
      </c>
      <c r="L571" s="31"/>
      <c r="M571" s="31"/>
      <c r="N571" s="39"/>
      <c r="O571" s="28"/>
      <c r="P571" s="28"/>
      <c r="Q571" s="28"/>
      <c r="R571" s="28"/>
      <c r="S571" s="25"/>
    </row>
    <row r="572" spans="2:19" s="16" customFormat="1" outlineLevel="2" x14ac:dyDescent="0.25">
      <c r="B572" s="16" t="s">
        <v>374</v>
      </c>
      <c r="C572" s="16" t="s">
        <v>328</v>
      </c>
      <c r="D572" s="16" t="s">
        <v>39</v>
      </c>
      <c r="E572" s="16" t="s">
        <v>375</v>
      </c>
      <c r="G572" s="16" t="s">
        <v>376</v>
      </c>
      <c r="H572" s="16" t="s">
        <v>331</v>
      </c>
      <c r="I572" s="31">
        <v>24888472</v>
      </c>
      <c r="J572" s="31">
        <v>24888472</v>
      </c>
      <c r="K572" s="45">
        <f>IFERROR((J572/I572),0)</f>
        <v>1</v>
      </c>
      <c r="L572" s="31"/>
      <c r="M572" s="31"/>
      <c r="N572" s="39"/>
      <c r="O572" s="28"/>
      <c r="P572" s="28"/>
      <c r="Q572" s="28"/>
      <c r="R572" s="28"/>
      <c r="S572" s="25"/>
    </row>
    <row r="573" spans="2:19" s="16" customFormat="1" outlineLevel="2" x14ac:dyDescent="0.25">
      <c r="B573" s="16" t="s">
        <v>374</v>
      </c>
      <c r="C573" s="16" t="s">
        <v>328</v>
      </c>
      <c r="D573" s="16" t="s">
        <v>39</v>
      </c>
      <c r="E573" s="16" t="s">
        <v>375</v>
      </c>
      <c r="G573" s="16" t="s">
        <v>376</v>
      </c>
      <c r="H573" s="16" t="s">
        <v>231</v>
      </c>
      <c r="I573" s="31">
        <v>151317153</v>
      </c>
      <c r="J573" s="31">
        <v>151317153</v>
      </c>
      <c r="K573" s="45">
        <f>IFERROR((J573/I573),0)</f>
        <v>1</v>
      </c>
      <c r="L573" s="31"/>
      <c r="M573" s="31"/>
      <c r="N573" s="39"/>
      <c r="O573" s="28"/>
      <c r="P573" s="28"/>
      <c r="Q573" s="28"/>
      <c r="R573" s="28"/>
      <c r="S573" s="25"/>
    </row>
    <row r="574" spans="2:19" s="16" customFormat="1" outlineLevel="2" x14ac:dyDescent="0.25">
      <c r="B574" s="16" t="s">
        <v>374</v>
      </c>
      <c r="C574" s="16" t="s">
        <v>328</v>
      </c>
      <c r="D574" s="16" t="s">
        <v>39</v>
      </c>
      <c r="E574" s="16" t="s">
        <v>375</v>
      </c>
      <c r="G574" s="16" t="s">
        <v>376</v>
      </c>
      <c r="H574" s="16" t="s">
        <v>155</v>
      </c>
      <c r="I574" s="31">
        <v>-198931238</v>
      </c>
      <c r="J574" s="31"/>
      <c r="K574" s="45">
        <f>IFERROR((J574/I574),0)</f>
        <v>0</v>
      </c>
      <c r="L574" s="31"/>
      <c r="M574" s="31"/>
      <c r="N574" s="39"/>
      <c r="O574" s="28"/>
      <c r="P574" s="28"/>
      <c r="Q574" s="28"/>
      <c r="R574" s="28"/>
      <c r="S574" s="25"/>
    </row>
    <row r="575" spans="2:19" s="16" customFormat="1" outlineLevel="1" x14ac:dyDescent="0.25">
      <c r="B575" s="47" t="s">
        <v>6676</v>
      </c>
      <c r="C575" s="47" t="str">
        <f>C574</f>
        <v>ASIGNACIÓN PARA LA INVERSIÓN LOCAL SEGÚN NBI Y CUARTA, QUINTA, Y SEXTA CATEGORÍA</v>
      </c>
      <c r="D575" s="47"/>
      <c r="E575" s="47" t="str">
        <f>E574</f>
        <v>88564</v>
      </c>
      <c r="F575" s="47"/>
      <c r="G575" s="47" t="str">
        <f>G574</f>
        <v xml:space="preserve">PROVIDENCIA                                       </v>
      </c>
      <c r="H575" s="47" t="s">
        <v>10655</v>
      </c>
      <c r="I575" s="48">
        <f>SUBTOTAL(9,I569:I574)</f>
        <v>4210101503</v>
      </c>
      <c r="J575" s="48">
        <f>SUBTOTAL(9,J569:J574)</f>
        <v>3970741696.2199998</v>
      </c>
      <c r="K575" s="49">
        <f>J575/I575</f>
        <v>0.94314630974824731</v>
      </c>
      <c r="L575" s="48">
        <f>SUBTOTAL(9,L569:L574)</f>
        <v>657201868.29000008</v>
      </c>
      <c r="M575" s="48">
        <f>SUBTOTAL(9,M569:M574)</f>
        <v>556365143.21999991</v>
      </c>
      <c r="N575" s="50">
        <f>IFERROR((M575/L575),"N.A")</f>
        <v>0.84656658793078099</v>
      </c>
      <c r="O575" s="28"/>
      <c r="P575" s="28"/>
      <c r="Q575" s="28"/>
      <c r="R575" s="28"/>
      <c r="S575" s="25"/>
    </row>
    <row r="576" spans="2:19" s="16" customFormat="1" outlineLevel="2" x14ac:dyDescent="0.25">
      <c r="B576" s="16" t="s">
        <v>377</v>
      </c>
      <c r="C576" s="16" t="s">
        <v>328</v>
      </c>
      <c r="D576" s="16" t="s">
        <v>39</v>
      </c>
      <c r="E576" s="16" t="s">
        <v>40</v>
      </c>
      <c r="G576" s="16" t="s">
        <v>378</v>
      </c>
      <c r="H576" s="16" t="s">
        <v>152</v>
      </c>
      <c r="I576" s="31">
        <v>3504556995</v>
      </c>
      <c r="J576" s="31">
        <v>1960288769.0699999</v>
      </c>
      <c r="K576" s="45">
        <f>IFERROR((J576/I576),0)</f>
        <v>0.55935422704403759</v>
      </c>
      <c r="L576" s="31">
        <v>2315575404.3900003</v>
      </c>
      <c r="M576" s="31">
        <v>1960288769.0699999</v>
      </c>
      <c r="N576" s="40">
        <f>M576/L576</f>
        <v>0.84656658787857753</v>
      </c>
      <c r="O576" s="28"/>
      <c r="P576" s="28"/>
      <c r="Q576" s="28"/>
      <c r="R576" s="28"/>
      <c r="S576" s="25"/>
    </row>
    <row r="577" spans="2:19" s="16" customFormat="1" outlineLevel="2" x14ac:dyDescent="0.25">
      <c r="B577" s="16" t="s">
        <v>377</v>
      </c>
      <c r="C577" s="16" t="s">
        <v>328</v>
      </c>
      <c r="D577" s="16" t="s">
        <v>39</v>
      </c>
      <c r="E577" s="16" t="s">
        <v>40</v>
      </c>
      <c r="G577" s="16" t="s">
        <v>378</v>
      </c>
      <c r="H577" s="16" t="s">
        <v>19</v>
      </c>
      <c r="I577" s="31">
        <v>1693109793</v>
      </c>
      <c r="J577" s="31">
        <v>1693109793</v>
      </c>
      <c r="K577" s="45">
        <f>IFERROR((J577/I577),0)</f>
        <v>1</v>
      </c>
      <c r="L577" s="31"/>
      <c r="M577" s="31"/>
      <c r="N577" s="39"/>
      <c r="O577" s="28"/>
      <c r="P577" s="28"/>
      <c r="Q577" s="28"/>
      <c r="R577" s="28"/>
      <c r="S577" s="25"/>
    </row>
    <row r="578" spans="2:19" s="16" customFormat="1" outlineLevel="2" x14ac:dyDescent="0.25">
      <c r="B578" s="16" t="s">
        <v>377</v>
      </c>
      <c r="C578" s="16" t="s">
        <v>328</v>
      </c>
      <c r="D578" s="16" t="s">
        <v>39</v>
      </c>
      <c r="E578" s="16" t="s">
        <v>40</v>
      </c>
      <c r="G578" s="16" t="s">
        <v>378</v>
      </c>
      <c r="H578" s="16" t="s">
        <v>154</v>
      </c>
      <c r="I578" s="31">
        <v>21675</v>
      </c>
      <c r="J578" s="31">
        <v>21675</v>
      </c>
      <c r="K578" s="45">
        <f>IFERROR((J578/I578),0)</f>
        <v>1</v>
      </c>
      <c r="L578" s="31"/>
      <c r="M578" s="31"/>
      <c r="N578" s="39"/>
      <c r="O578" s="28"/>
      <c r="P578" s="28"/>
      <c r="Q578" s="28"/>
      <c r="R578" s="28"/>
      <c r="S578" s="25"/>
    </row>
    <row r="579" spans="2:19" s="16" customFormat="1" outlineLevel="2" x14ac:dyDescent="0.25">
      <c r="B579" s="16" t="s">
        <v>377</v>
      </c>
      <c r="C579" s="16" t="s">
        <v>328</v>
      </c>
      <c r="D579" s="16" t="s">
        <v>39</v>
      </c>
      <c r="E579" s="16" t="s">
        <v>40</v>
      </c>
      <c r="G579" s="16" t="s">
        <v>378</v>
      </c>
      <c r="H579" s="16" t="s">
        <v>331</v>
      </c>
      <c r="I579" s="31">
        <v>87691677</v>
      </c>
      <c r="J579" s="31">
        <v>87691677</v>
      </c>
      <c r="K579" s="45">
        <f>IFERROR((J579/I579),0)</f>
        <v>1</v>
      </c>
      <c r="L579" s="31"/>
      <c r="M579" s="31"/>
      <c r="N579" s="39"/>
      <c r="O579" s="28"/>
      <c r="P579" s="28"/>
      <c r="Q579" s="28"/>
      <c r="R579" s="28"/>
      <c r="S579" s="25"/>
    </row>
    <row r="580" spans="2:19" s="16" customFormat="1" outlineLevel="2" x14ac:dyDescent="0.25">
      <c r="B580" s="16" t="s">
        <v>377</v>
      </c>
      <c r="C580" s="16" t="s">
        <v>328</v>
      </c>
      <c r="D580" s="16" t="s">
        <v>39</v>
      </c>
      <c r="E580" s="16" t="s">
        <v>40</v>
      </c>
      <c r="G580" s="16" t="s">
        <v>378</v>
      </c>
      <c r="H580" s="16" t="s">
        <v>29</v>
      </c>
      <c r="I580" s="31">
        <v>13793</v>
      </c>
      <c r="J580" s="31">
        <v>13793</v>
      </c>
      <c r="K580" s="45">
        <f>IFERROR((J580/I580),0)</f>
        <v>1</v>
      </c>
      <c r="L580" s="31"/>
      <c r="M580" s="31"/>
      <c r="N580" s="39"/>
      <c r="O580" s="28"/>
      <c r="P580" s="28"/>
      <c r="Q580" s="28"/>
      <c r="R580" s="28"/>
      <c r="S580" s="25"/>
    </row>
    <row r="581" spans="2:19" s="16" customFormat="1" outlineLevel="2" x14ac:dyDescent="0.25">
      <c r="B581" s="16" t="s">
        <v>377</v>
      </c>
      <c r="C581" s="16" t="s">
        <v>328</v>
      </c>
      <c r="D581" s="16" t="s">
        <v>39</v>
      </c>
      <c r="E581" s="16" t="s">
        <v>40</v>
      </c>
      <c r="G581" s="16" t="s">
        <v>378</v>
      </c>
      <c r="H581" s="16" t="s">
        <v>231</v>
      </c>
      <c r="I581" s="31">
        <v>533148632</v>
      </c>
      <c r="J581" s="31">
        <v>533148632</v>
      </c>
      <c r="K581" s="45">
        <f>IFERROR((J581/I581),0)</f>
        <v>1</v>
      </c>
      <c r="L581" s="31"/>
      <c r="M581" s="31"/>
      <c r="N581" s="39"/>
      <c r="O581" s="28"/>
      <c r="P581" s="28"/>
      <c r="Q581" s="28"/>
      <c r="R581" s="28"/>
      <c r="S581" s="25"/>
    </row>
    <row r="582" spans="2:19" s="16" customFormat="1" outlineLevel="2" x14ac:dyDescent="0.25">
      <c r="B582" s="16" t="s">
        <v>377</v>
      </c>
      <c r="C582" s="16" t="s">
        <v>328</v>
      </c>
      <c r="D582" s="16" t="s">
        <v>39</v>
      </c>
      <c r="E582" s="16" t="s">
        <v>40</v>
      </c>
      <c r="G582" s="16" t="s">
        <v>378</v>
      </c>
      <c r="H582" s="16" t="s">
        <v>155</v>
      </c>
      <c r="I582" s="31">
        <v>-700911399</v>
      </c>
      <c r="J582" s="31"/>
      <c r="K582" s="45">
        <f>IFERROR((J582/I582),0)</f>
        <v>0</v>
      </c>
      <c r="L582" s="31"/>
      <c r="M582" s="31"/>
      <c r="N582" s="39"/>
      <c r="O582" s="28"/>
      <c r="P582" s="28"/>
      <c r="Q582" s="28"/>
      <c r="R582" s="28"/>
      <c r="S582" s="25"/>
    </row>
    <row r="583" spans="2:19" s="16" customFormat="1" outlineLevel="1" x14ac:dyDescent="0.25">
      <c r="B583" s="47" t="s">
        <v>6677</v>
      </c>
      <c r="C583" s="47" t="str">
        <f>C582</f>
        <v>ASIGNACIÓN PARA LA INVERSIÓN LOCAL SEGÚN NBI Y CUARTA, QUINTA, Y SEXTA CATEGORÍA</v>
      </c>
      <c r="D583" s="47"/>
      <c r="E583" s="47" t="str">
        <f>E582</f>
        <v>88000</v>
      </c>
      <c r="F583" s="47"/>
      <c r="G583" s="47" t="str">
        <f>G582</f>
        <v xml:space="preserve">ARCHIPIÉLAGO DE SAN ANDRÉS                        </v>
      </c>
      <c r="H583" s="47" t="s">
        <v>10655</v>
      </c>
      <c r="I583" s="48">
        <f>SUBTOTAL(9,I576:I582)</f>
        <v>5117631166</v>
      </c>
      <c r="J583" s="48">
        <f>SUBTOTAL(9,J576:J582)</f>
        <v>4274274339.0699997</v>
      </c>
      <c r="K583" s="49">
        <f>J583/I583</f>
        <v>0.83520562549856869</v>
      </c>
      <c r="L583" s="48">
        <f>SUBTOTAL(9,L576:L582)</f>
        <v>2315575404.3900003</v>
      </c>
      <c r="M583" s="48">
        <f>SUBTOTAL(9,M576:M582)</f>
        <v>1960288769.0699999</v>
      </c>
      <c r="N583" s="50">
        <f>IFERROR((M583/L583),"N.A")</f>
        <v>0.84656658787857753</v>
      </c>
      <c r="O583" s="28"/>
      <c r="P583" s="28"/>
      <c r="Q583" s="28"/>
      <c r="R583" s="28"/>
      <c r="S583" s="25"/>
    </row>
    <row r="584" spans="2:19" s="16" customFormat="1" outlineLevel="2" x14ac:dyDescent="0.25">
      <c r="B584" s="16" t="s">
        <v>379</v>
      </c>
      <c r="C584" s="16" t="s">
        <v>328</v>
      </c>
      <c r="D584" s="16" t="s">
        <v>43</v>
      </c>
      <c r="E584" s="16" t="s">
        <v>380</v>
      </c>
      <c r="G584" s="16" t="s">
        <v>381</v>
      </c>
      <c r="H584" s="16" t="s">
        <v>152</v>
      </c>
      <c r="I584" s="31">
        <v>2546693734</v>
      </c>
      <c r="J584" s="31">
        <v>1424503905.0999999</v>
      </c>
      <c r="K584" s="45">
        <f>IFERROR((J584/I584),0)</f>
        <v>0.55935422704424809</v>
      </c>
      <c r="L584" s="31">
        <v>1682683825.8</v>
      </c>
      <c r="M584" s="31">
        <v>1424503905.0999999</v>
      </c>
      <c r="N584" s="40">
        <f>M584/L584</f>
        <v>0.84656658800576912</v>
      </c>
      <c r="O584" s="28"/>
      <c r="P584" s="28"/>
      <c r="Q584" s="28"/>
      <c r="R584" s="28"/>
      <c r="S584" s="25"/>
    </row>
    <row r="585" spans="2:19" s="16" customFormat="1" outlineLevel="2" x14ac:dyDescent="0.25">
      <c r="B585" s="16" t="s">
        <v>379</v>
      </c>
      <c r="C585" s="16" t="s">
        <v>328</v>
      </c>
      <c r="D585" s="16" t="s">
        <v>43</v>
      </c>
      <c r="E585" s="16" t="s">
        <v>380</v>
      </c>
      <c r="G585" s="16" t="s">
        <v>381</v>
      </c>
      <c r="H585" s="16" t="s">
        <v>19</v>
      </c>
      <c r="I585" s="31">
        <v>2475109545</v>
      </c>
      <c r="J585" s="31">
        <v>2475109545</v>
      </c>
      <c r="K585" s="45">
        <f>IFERROR((J585/I585),0)</f>
        <v>1</v>
      </c>
      <c r="L585" s="31"/>
      <c r="M585" s="31"/>
      <c r="N585" s="39"/>
      <c r="O585" s="28"/>
      <c r="P585" s="28"/>
      <c r="Q585" s="28"/>
      <c r="R585" s="28"/>
      <c r="S585" s="25"/>
    </row>
    <row r="586" spans="2:19" s="16" customFormat="1" outlineLevel="2" x14ac:dyDescent="0.25">
      <c r="B586" s="16" t="s">
        <v>379</v>
      </c>
      <c r="C586" s="16" t="s">
        <v>328</v>
      </c>
      <c r="D586" s="16" t="s">
        <v>43</v>
      </c>
      <c r="E586" s="16" t="s">
        <v>380</v>
      </c>
      <c r="G586" s="16" t="s">
        <v>381</v>
      </c>
      <c r="H586" s="16" t="s">
        <v>154</v>
      </c>
      <c r="I586" s="31">
        <v>15751</v>
      </c>
      <c r="J586" s="31">
        <v>15751</v>
      </c>
      <c r="K586" s="45">
        <f>IFERROR((J586/I586),0)</f>
        <v>1</v>
      </c>
      <c r="L586" s="31"/>
      <c r="M586" s="31"/>
      <c r="N586" s="39"/>
      <c r="O586" s="28"/>
      <c r="P586" s="28"/>
      <c r="Q586" s="28"/>
      <c r="R586" s="28"/>
      <c r="S586" s="25"/>
    </row>
    <row r="587" spans="2:19" s="16" customFormat="1" outlineLevel="2" x14ac:dyDescent="0.25">
      <c r="B587" s="16" t="s">
        <v>379</v>
      </c>
      <c r="C587" s="16" t="s">
        <v>328</v>
      </c>
      <c r="D587" s="16" t="s">
        <v>43</v>
      </c>
      <c r="E587" s="16" t="s">
        <v>380</v>
      </c>
      <c r="G587" s="16" t="s">
        <v>381</v>
      </c>
      <c r="H587" s="16" t="s">
        <v>331</v>
      </c>
      <c r="I587" s="31">
        <v>63723845</v>
      </c>
      <c r="J587" s="31">
        <v>63723845</v>
      </c>
      <c r="K587" s="45">
        <f>IFERROR((J587/I587),0)</f>
        <v>1</v>
      </c>
      <c r="L587" s="31"/>
      <c r="M587" s="31"/>
      <c r="N587" s="39"/>
      <c r="O587" s="28"/>
      <c r="P587" s="28"/>
      <c r="Q587" s="28"/>
      <c r="R587" s="28"/>
      <c r="S587" s="25"/>
    </row>
    <row r="588" spans="2:19" s="16" customFormat="1" outlineLevel="2" x14ac:dyDescent="0.25">
      <c r="B588" s="16" t="s">
        <v>379</v>
      </c>
      <c r="C588" s="16" t="s">
        <v>328</v>
      </c>
      <c r="D588" s="16" t="s">
        <v>43</v>
      </c>
      <c r="E588" s="16" t="s">
        <v>380</v>
      </c>
      <c r="G588" s="16" t="s">
        <v>381</v>
      </c>
      <c r="H588" s="16" t="s">
        <v>231</v>
      </c>
      <c r="I588" s="31">
        <v>387428791</v>
      </c>
      <c r="J588" s="31">
        <v>387428791</v>
      </c>
      <c r="K588" s="45">
        <f>IFERROR((J588/I588),0)</f>
        <v>1</v>
      </c>
      <c r="L588" s="31"/>
      <c r="M588" s="31"/>
      <c r="N588" s="39"/>
      <c r="O588" s="28"/>
      <c r="P588" s="28"/>
      <c r="Q588" s="28"/>
      <c r="R588" s="28"/>
      <c r="S588" s="25"/>
    </row>
    <row r="589" spans="2:19" s="16" customFormat="1" outlineLevel="2" x14ac:dyDescent="0.25">
      <c r="B589" s="16" t="s">
        <v>379</v>
      </c>
      <c r="C589" s="16" t="s">
        <v>328</v>
      </c>
      <c r="D589" s="16" t="s">
        <v>43</v>
      </c>
      <c r="E589" s="16" t="s">
        <v>380</v>
      </c>
      <c r="G589" s="16" t="s">
        <v>381</v>
      </c>
      <c r="H589" s="16" t="s">
        <v>155</v>
      </c>
      <c r="I589" s="31">
        <v>-509338747</v>
      </c>
      <c r="J589" s="31"/>
      <c r="K589" s="45">
        <f>IFERROR((J589/I589),0)</f>
        <v>0</v>
      </c>
      <c r="L589" s="31"/>
      <c r="M589" s="31"/>
      <c r="N589" s="39"/>
      <c r="O589" s="28"/>
      <c r="P589" s="28"/>
      <c r="Q589" s="28"/>
      <c r="R589" s="28"/>
      <c r="S589" s="25"/>
    </row>
    <row r="590" spans="2:19" s="16" customFormat="1" outlineLevel="1" x14ac:dyDescent="0.25">
      <c r="B590" s="47" t="s">
        <v>6678</v>
      </c>
      <c r="C590" s="47" t="str">
        <f>C589</f>
        <v>ASIGNACIÓN PARA LA INVERSIÓN LOCAL SEGÚN NBI Y CUARTA, QUINTA, Y SEXTA CATEGORÍA</v>
      </c>
      <c r="D590" s="47"/>
      <c r="E590" s="47" t="str">
        <f>E589</f>
        <v>86885</v>
      </c>
      <c r="F590" s="47"/>
      <c r="G590" s="47" t="str">
        <f>G589</f>
        <v xml:space="preserve">VILLAGARZÓN                                       </v>
      </c>
      <c r="H590" s="47" t="s">
        <v>10655</v>
      </c>
      <c r="I590" s="48">
        <f>SUBTOTAL(9,I584:I589)</f>
        <v>4963632919</v>
      </c>
      <c r="J590" s="48">
        <f>SUBTOTAL(9,J584:J589)</f>
        <v>4350781837.1000004</v>
      </c>
      <c r="K590" s="49">
        <f>J590/I590</f>
        <v>0.87653174763304864</v>
      </c>
      <c r="L590" s="48">
        <f>SUBTOTAL(9,L584:L589)</f>
        <v>1682683825.8</v>
      </c>
      <c r="M590" s="48">
        <f>SUBTOTAL(9,M584:M589)</f>
        <v>1424503905.0999999</v>
      </c>
      <c r="N590" s="50">
        <f>IFERROR((M590/L590),"N.A")</f>
        <v>0.84656658800576912</v>
      </c>
      <c r="O590" s="28"/>
      <c r="P590" s="28"/>
      <c r="Q590" s="28"/>
      <c r="R590" s="28"/>
      <c r="S590" s="25"/>
    </row>
    <row r="591" spans="2:19" s="16" customFormat="1" outlineLevel="2" x14ac:dyDescent="0.25">
      <c r="B591" s="16" t="s">
        <v>382</v>
      </c>
      <c r="C591" s="16" t="s">
        <v>328</v>
      </c>
      <c r="D591" s="16" t="s">
        <v>43</v>
      </c>
      <c r="E591" s="16" t="s">
        <v>383</v>
      </c>
      <c r="G591" s="16" t="s">
        <v>384</v>
      </c>
      <c r="H591" s="16" t="s">
        <v>152</v>
      </c>
      <c r="I591" s="31">
        <v>3093938570</v>
      </c>
      <c r="J591" s="31">
        <v>1730607617.3400002</v>
      </c>
      <c r="K591" s="45">
        <f>IFERROR((J591/I591),0)</f>
        <v>0.55935422704271731</v>
      </c>
      <c r="L591" s="31">
        <v>2044266383.7700002</v>
      </c>
      <c r="M591" s="31">
        <v>1730607617.3400002</v>
      </c>
      <c r="N591" s="40">
        <f>M591/L591</f>
        <v>0.84656658793578743</v>
      </c>
      <c r="O591" s="28"/>
      <c r="P591" s="28"/>
      <c r="Q591" s="28"/>
      <c r="R591" s="28"/>
      <c r="S591" s="25"/>
    </row>
    <row r="592" spans="2:19" s="16" customFormat="1" outlineLevel="2" x14ac:dyDescent="0.25">
      <c r="B592" s="16" t="s">
        <v>382</v>
      </c>
      <c r="C592" s="16" t="s">
        <v>328</v>
      </c>
      <c r="D592" s="16" t="s">
        <v>43</v>
      </c>
      <c r="E592" s="16" t="s">
        <v>383</v>
      </c>
      <c r="G592" s="16" t="s">
        <v>384</v>
      </c>
      <c r="H592" s="16" t="s">
        <v>19</v>
      </c>
      <c r="I592" s="31">
        <v>4373272586</v>
      </c>
      <c r="J592" s="31">
        <v>4373272586</v>
      </c>
      <c r="K592" s="45">
        <f>IFERROR((J592/I592),0)</f>
        <v>1</v>
      </c>
      <c r="L592" s="31"/>
      <c r="M592" s="31"/>
      <c r="N592" s="39"/>
      <c r="O592" s="28"/>
      <c r="P592" s="28"/>
      <c r="Q592" s="28"/>
      <c r="R592" s="28"/>
      <c r="S592" s="25"/>
    </row>
    <row r="593" spans="2:19" s="16" customFormat="1" outlineLevel="2" x14ac:dyDescent="0.25">
      <c r="B593" s="16" t="s">
        <v>382</v>
      </c>
      <c r="C593" s="16" t="s">
        <v>328</v>
      </c>
      <c r="D593" s="16" t="s">
        <v>43</v>
      </c>
      <c r="E593" s="16" t="s">
        <v>383</v>
      </c>
      <c r="G593" s="16" t="s">
        <v>384</v>
      </c>
      <c r="H593" s="16" t="s">
        <v>154</v>
      </c>
      <c r="I593" s="31">
        <v>19136</v>
      </c>
      <c r="J593" s="31">
        <v>19136</v>
      </c>
      <c r="K593" s="45">
        <f>IFERROR((J593/I593),0)</f>
        <v>1</v>
      </c>
      <c r="L593" s="31"/>
      <c r="M593" s="31"/>
      <c r="N593" s="39"/>
      <c r="O593" s="28"/>
      <c r="P593" s="28"/>
      <c r="Q593" s="28"/>
      <c r="R593" s="28"/>
      <c r="S593" s="25"/>
    </row>
    <row r="594" spans="2:19" s="16" customFormat="1" outlineLevel="2" x14ac:dyDescent="0.25">
      <c r="B594" s="16" t="s">
        <v>382</v>
      </c>
      <c r="C594" s="16" t="s">
        <v>328</v>
      </c>
      <c r="D594" s="16" t="s">
        <v>43</v>
      </c>
      <c r="E594" s="16" t="s">
        <v>383</v>
      </c>
      <c r="G594" s="16" t="s">
        <v>384</v>
      </c>
      <c r="H594" s="16" t="s">
        <v>331</v>
      </c>
      <c r="I594" s="31">
        <v>77417107</v>
      </c>
      <c r="J594" s="31">
        <v>77417107</v>
      </c>
      <c r="K594" s="45">
        <f>IFERROR((J594/I594),0)</f>
        <v>1</v>
      </c>
      <c r="L594" s="31"/>
      <c r="M594" s="31"/>
      <c r="N594" s="39"/>
      <c r="O594" s="28"/>
      <c r="P594" s="28"/>
      <c r="Q594" s="28"/>
      <c r="R594" s="28"/>
      <c r="S594" s="25"/>
    </row>
    <row r="595" spans="2:19" s="16" customFormat="1" outlineLevel="2" x14ac:dyDescent="0.25">
      <c r="B595" s="16" t="s">
        <v>382</v>
      </c>
      <c r="C595" s="16" t="s">
        <v>328</v>
      </c>
      <c r="D595" s="16" t="s">
        <v>43</v>
      </c>
      <c r="E595" s="16" t="s">
        <v>383</v>
      </c>
      <c r="G595" s="16" t="s">
        <v>384</v>
      </c>
      <c r="H595" s="16" t="s">
        <v>231</v>
      </c>
      <c r="I595" s="31">
        <v>470681207</v>
      </c>
      <c r="J595" s="31">
        <v>470681207</v>
      </c>
      <c r="K595" s="45">
        <f>IFERROR((J595/I595),0)</f>
        <v>1</v>
      </c>
      <c r="L595" s="31"/>
      <c r="M595" s="31"/>
      <c r="N595" s="39"/>
      <c r="O595" s="28"/>
      <c r="P595" s="28"/>
      <c r="Q595" s="28"/>
      <c r="R595" s="28"/>
      <c r="S595" s="25"/>
    </row>
    <row r="596" spans="2:19" s="16" customFormat="1" outlineLevel="2" x14ac:dyDescent="0.25">
      <c r="B596" s="16" t="s">
        <v>382</v>
      </c>
      <c r="C596" s="16" t="s">
        <v>328</v>
      </c>
      <c r="D596" s="16" t="s">
        <v>43</v>
      </c>
      <c r="E596" s="16" t="s">
        <v>383</v>
      </c>
      <c r="G596" s="16" t="s">
        <v>384</v>
      </c>
      <c r="H596" s="16" t="s">
        <v>155</v>
      </c>
      <c r="I596" s="31">
        <v>-618787714</v>
      </c>
      <c r="J596" s="31"/>
      <c r="K596" s="45">
        <f>IFERROR((J596/I596),0)</f>
        <v>0</v>
      </c>
      <c r="L596" s="31"/>
      <c r="M596" s="31"/>
      <c r="N596" s="39"/>
      <c r="O596" s="28"/>
      <c r="P596" s="28"/>
      <c r="Q596" s="28"/>
      <c r="R596" s="28"/>
      <c r="S596" s="25"/>
    </row>
    <row r="597" spans="2:19" s="16" customFormat="1" outlineLevel="1" x14ac:dyDescent="0.25">
      <c r="B597" s="47" t="s">
        <v>6679</v>
      </c>
      <c r="C597" s="47" t="str">
        <f>C596</f>
        <v>ASIGNACIÓN PARA LA INVERSIÓN LOCAL SEGÚN NBI Y CUARTA, QUINTA, Y SEXTA CATEGORÍA</v>
      </c>
      <c r="D597" s="47"/>
      <c r="E597" s="47" t="str">
        <f>E596</f>
        <v>86865</v>
      </c>
      <c r="F597" s="47"/>
      <c r="G597" s="47" t="str">
        <f>G596</f>
        <v xml:space="preserve">VALLE DEL GUAMUEZ                                 </v>
      </c>
      <c r="H597" s="47" t="s">
        <v>10655</v>
      </c>
      <c r="I597" s="48">
        <f>SUBTOTAL(9,I591:I596)</f>
        <v>7396540892</v>
      </c>
      <c r="J597" s="48">
        <f>SUBTOTAL(9,J591:J596)</f>
        <v>6651997653.3400002</v>
      </c>
      <c r="K597" s="49">
        <f>J597/I597</f>
        <v>0.89933899514227145</v>
      </c>
      <c r="L597" s="48">
        <f>SUBTOTAL(9,L591:L596)</f>
        <v>2044266383.7700002</v>
      </c>
      <c r="M597" s="48">
        <f>SUBTOTAL(9,M591:M596)</f>
        <v>1730607617.3400002</v>
      </c>
      <c r="N597" s="50">
        <f>IFERROR((M597/L597),"N.A")</f>
        <v>0.84656658793578743</v>
      </c>
      <c r="O597" s="28"/>
      <c r="P597" s="28"/>
      <c r="Q597" s="28"/>
      <c r="R597" s="28"/>
      <c r="S597" s="25"/>
    </row>
    <row r="598" spans="2:19" s="16" customFormat="1" outlineLevel="2" x14ac:dyDescent="0.25">
      <c r="B598" s="16" t="s">
        <v>385</v>
      </c>
      <c r="C598" s="16" t="s">
        <v>328</v>
      </c>
      <c r="D598" s="16" t="s">
        <v>43</v>
      </c>
      <c r="E598" s="16" t="s">
        <v>386</v>
      </c>
      <c r="G598" s="16" t="s">
        <v>387</v>
      </c>
      <c r="H598" s="16" t="s">
        <v>152</v>
      </c>
      <c r="I598" s="31">
        <v>2062973029</v>
      </c>
      <c r="J598" s="31">
        <v>1153932684.0599999</v>
      </c>
      <c r="K598" s="45">
        <f>IFERROR((J598/I598),0)</f>
        <v>0.55935422704937354</v>
      </c>
      <c r="L598" s="31">
        <v>1363073738.6600003</v>
      </c>
      <c r="M598" s="31">
        <v>1153932684.0599999</v>
      </c>
      <c r="N598" s="40">
        <f>M598/L598</f>
        <v>0.84656658794879203</v>
      </c>
      <c r="O598" s="28"/>
      <c r="P598" s="28"/>
      <c r="Q598" s="28"/>
      <c r="R598" s="28"/>
      <c r="S598" s="25"/>
    </row>
    <row r="599" spans="2:19" s="16" customFormat="1" outlineLevel="2" x14ac:dyDescent="0.25">
      <c r="B599" s="16" t="s">
        <v>385</v>
      </c>
      <c r="C599" s="16" t="s">
        <v>328</v>
      </c>
      <c r="D599" s="16" t="s">
        <v>43</v>
      </c>
      <c r="E599" s="16" t="s">
        <v>386</v>
      </c>
      <c r="G599" s="16" t="s">
        <v>387</v>
      </c>
      <c r="H599" s="16" t="s">
        <v>19</v>
      </c>
      <c r="I599" s="31">
        <v>1257007522</v>
      </c>
      <c r="J599" s="31">
        <v>1257007522</v>
      </c>
      <c r="K599" s="45">
        <f>IFERROR((J599/I599),0)</f>
        <v>1</v>
      </c>
      <c r="L599" s="31"/>
      <c r="M599" s="31"/>
      <c r="N599" s="39"/>
      <c r="O599" s="28"/>
      <c r="P599" s="28"/>
      <c r="Q599" s="28"/>
      <c r="R599" s="28"/>
      <c r="S599" s="25"/>
    </row>
    <row r="600" spans="2:19" s="16" customFormat="1" outlineLevel="2" x14ac:dyDescent="0.25">
      <c r="B600" s="16" t="s">
        <v>385</v>
      </c>
      <c r="C600" s="16" t="s">
        <v>328</v>
      </c>
      <c r="D600" s="16" t="s">
        <v>43</v>
      </c>
      <c r="E600" s="16" t="s">
        <v>386</v>
      </c>
      <c r="G600" s="16" t="s">
        <v>387</v>
      </c>
      <c r="H600" s="16" t="s">
        <v>154</v>
      </c>
      <c r="I600" s="31">
        <v>12759</v>
      </c>
      <c r="J600" s="31">
        <v>12759</v>
      </c>
      <c r="K600" s="45">
        <f>IFERROR((J600/I600),0)</f>
        <v>1</v>
      </c>
      <c r="L600" s="31"/>
      <c r="M600" s="31"/>
      <c r="N600" s="39"/>
      <c r="O600" s="28"/>
      <c r="P600" s="28"/>
      <c r="Q600" s="28"/>
      <c r="R600" s="28"/>
      <c r="S600" s="25"/>
    </row>
    <row r="601" spans="2:19" s="16" customFormat="1" outlineLevel="2" x14ac:dyDescent="0.25">
      <c r="B601" s="16" t="s">
        <v>385</v>
      </c>
      <c r="C601" s="16" t="s">
        <v>328</v>
      </c>
      <c r="D601" s="16" t="s">
        <v>43</v>
      </c>
      <c r="E601" s="16" t="s">
        <v>386</v>
      </c>
      <c r="G601" s="16" t="s">
        <v>387</v>
      </c>
      <c r="H601" s="16" t="s">
        <v>331</v>
      </c>
      <c r="I601" s="31">
        <v>51620095</v>
      </c>
      <c r="J601" s="31">
        <v>51620095</v>
      </c>
      <c r="K601" s="45">
        <f>IFERROR((J601/I601),0)</f>
        <v>1</v>
      </c>
      <c r="L601" s="31"/>
      <c r="M601" s="31"/>
      <c r="N601" s="39"/>
      <c r="O601" s="28"/>
      <c r="P601" s="28"/>
      <c r="Q601" s="28"/>
      <c r="R601" s="28"/>
      <c r="S601" s="25"/>
    </row>
    <row r="602" spans="2:19" s="16" customFormat="1" outlineLevel="2" x14ac:dyDescent="0.25">
      <c r="B602" s="16" t="s">
        <v>385</v>
      </c>
      <c r="C602" s="16" t="s">
        <v>328</v>
      </c>
      <c r="D602" s="16" t="s">
        <v>43</v>
      </c>
      <c r="E602" s="16" t="s">
        <v>386</v>
      </c>
      <c r="G602" s="16" t="s">
        <v>387</v>
      </c>
      <c r="H602" s="16" t="s">
        <v>231</v>
      </c>
      <c r="I602" s="31">
        <v>313840308</v>
      </c>
      <c r="J602" s="31">
        <v>313840308</v>
      </c>
      <c r="K602" s="45">
        <f>IFERROR((J602/I602),0)</f>
        <v>1</v>
      </c>
      <c r="L602" s="31"/>
      <c r="M602" s="31"/>
      <c r="N602" s="39"/>
      <c r="O602" s="28"/>
      <c r="P602" s="28"/>
      <c r="Q602" s="28"/>
      <c r="R602" s="28"/>
      <c r="S602" s="25"/>
    </row>
    <row r="603" spans="2:19" s="16" customFormat="1" outlineLevel="2" x14ac:dyDescent="0.25">
      <c r="B603" s="16" t="s">
        <v>385</v>
      </c>
      <c r="C603" s="16" t="s">
        <v>328</v>
      </c>
      <c r="D603" s="16" t="s">
        <v>43</v>
      </c>
      <c r="E603" s="16" t="s">
        <v>386</v>
      </c>
      <c r="G603" s="16" t="s">
        <v>387</v>
      </c>
      <c r="H603" s="16" t="s">
        <v>155</v>
      </c>
      <c r="I603" s="31">
        <v>-412594606</v>
      </c>
      <c r="J603" s="31"/>
      <c r="K603" s="45">
        <f>IFERROR((J603/I603),0)</f>
        <v>0</v>
      </c>
      <c r="L603" s="31"/>
      <c r="M603" s="31"/>
      <c r="N603" s="39"/>
      <c r="O603" s="28"/>
      <c r="P603" s="28"/>
      <c r="Q603" s="28"/>
      <c r="R603" s="28"/>
      <c r="S603" s="25"/>
    </row>
    <row r="604" spans="2:19" s="16" customFormat="1" outlineLevel="1" x14ac:dyDescent="0.25">
      <c r="B604" s="47" t="s">
        <v>6680</v>
      </c>
      <c r="C604" s="47" t="str">
        <f>C603</f>
        <v>ASIGNACIÓN PARA LA INVERSIÓN LOCAL SEGÚN NBI Y CUARTA, QUINTA, Y SEXTA CATEGORÍA</v>
      </c>
      <c r="D604" s="47"/>
      <c r="E604" s="47" t="str">
        <f>E603</f>
        <v>86760</v>
      </c>
      <c r="F604" s="47"/>
      <c r="G604" s="47" t="str">
        <f>G603</f>
        <v xml:space="preserve">SANTIAGO                                          </v>
      </c>
      <c r="H604" s="47" t="s">
        <v>10655</v>
      </c>
      <c r="I604" s="48">
        <f>SUBTOTAL(9,I598:I603)</f>
        <v>3272859107</v>
      </c>
      <c r="J604" s="48">
        <f>SUBTOTAL(9,J598:J603)</f>
        <v>2776413368.0599999</v>
      </c>
      <c r="K604" s="49">
        <f>J604/I604</f>
        <v>0.84831435674141897</v>
      </c>
      <c r="L604" s="48">
        <f>SUBTOTAL(9,L598:L603)</f>
        <v>1363073738.6600003</v>
      </c>
      <c r="M604" s="48">
        <f>SUBTOTAL(9,M598:M603)</f>
        <v>1153932684.0599999</v>
      </c>
      <c r="N604" s="50">
        <f>IFERROR((M604/L604),"N.A")</f>
        <v>0.84656658794879203</v>
      </c>
      <c r="O604" s="28"/>
      <c r="P604" s="28"/>
      <c r="Q604" s="28"/>
      <c r="R604" s="28"/>
      <c r="S604" s="25"/>
    </row>
    <row r="605" spans="2:19" s="16" customFormat="1" outlineLevel="2" x14ac:dyDescent="0.25">
      <c r="B605" s="16" t="s">
        <v>388</v>
      </c>
      <c r="C605" s="16" t="s">
        <v>328</v>
      </c>
      <c r="D605" s="16" t="s">
        <v>43</v>
      </c>
      <c r="E605" s="16" t="s">
        <v>389</v>
      </c>
      <c r="G605" s="16" t="s">
        <v>390</v>
      </c>
      <c r="H605" s="16" t="s">
        <v>152</v>
      </c>
      <c r="I605" s="31">
        <v>3029089055</v>
      </c>
      <c r="J605" s="31">
        <v>1694333767.02</v>
      </c>
      <c r="K605" s="45">
        <f>IFERROR((J605/I605),0)</f>
        <v>0.55935422704830318</v>
      </c>
      <c r="L605" s="31">
        <v>2001418188.5500004</v>
      </c>
      <c r="M605" s="31">
        <v>1694333767.02</v>
      </c>
      <c r="N605" s="40">
        <f>M605/L605</f>
        <v>0.84656658798905049</v>
      </c>
      <c r="O605" s="28"/>
      <c r="P605" s="28"/>
      <c r="Q605" s="28"/>
      <c r="R605" s="28"/>
      <c r="S605" s="25"/>
    </row>
    <row r="606" spans="2:19" s="16" customFormat="1" outlineLevel="2" x14ac:dyDescent="0.25">
      <c r="B606" s="16" t="s">
        <v>388</v>
      </c>
      <c r="C606" s="16" t="s">
        <v>328</v>
      </c>
      <c r="D606" s="16" t="s">
        <v>43</v>
      </c>
      <c r="E606" s="16" t="s">
        <v>389</v>
      </c>
      <c r="G606" s="16" t="s">
        <v>390</v>
      </c>
      <c r="H606" s="16" t="s">
        <v>24</v>
      </c>
      <c r="I606" s="31">
        <v>8882894</v>
      </c>
      <c r="J606" s="31">
        <v>8882894</v>
      </c>
      <c r="K606" s="45">
        <f>IFERROR((J606/I606),0)</f>
        <v>1</v>
      </c>
      <c r="L606" s="31"/>
      <c r="M606" s="31"/>
      <c r="N606" s="39"/>
      <c r="O606" s="28"/>
      <c r="P606" s="28"/>
      <c r="Q606" s="28"/>
      <c r="R606" s="28"/>
      <c r="S606" s="25"/>
    </row>
    <row r="607" spans="2:19" s="16" customFormat="1" outlineLevel="2" x14ac:dyDescent="0.25">
      <c r="B607" s="16" t="s">
        <v>388</v>
      </c>
      <c r="C607" s="16" t="s">
        <v>328</v>
      </c>
      <c r="D607" s="16" t="s">
        <v>43</v>
      </c>
      <c r="E607" s="16" t="s">
        <v>389</v>
      </c>
      <c r="G607" s="16" t="s">
        <v>390</v>
      </c>
      <c r="H607" s="16" t="s">
        <v>19</v>
      </c>
      <c r="I607" s="31">
        <v>1773045503</v>
      </c>
      <c r="J607" s="31">
        <v>1773045503</v>
      </c>
      <c r="K607" s="45">
        <f>IFERROR((J607/I607),0)</f>
        <v>1</v>
      </c>
      <c r="L607" s="31"/>
      <c r="M607" s="31"/>
      <c r="N607" s="39"/>
      <c r="O607" s="28"/>
      <c r="P607" s="28"/>
      <c r="Q607" s="28"/>
      <c r="R607" s="28"/>
      <c r="S607" s="25"/>
    </row>
    <row r="608" spans="2:19" s="16" customFormat="1" outlineLevel="2" x14ac:dyDescent="0.25">
      <c r="B608" s="16" t="s">
        <v>388</v>
      </c>
      <c r="C608" s="16" t="s">
        <v>328</v>
      </c>
      <c r="D608" s="16" t="s">
        <v>43</v>
      </c>
      <c r="E608" s="16" t="s">
        <v>389</v>
      </c>
      <c r="G608" s="16" t="s">
        <v>390</v>
      </c>
      <c r="H608" s="16" t="s">
        <v>154</v>
      </c>
      <c r="I608" s="31">
        <v>18735</v>
      </c>
      <c r="J608" s="31">
        <v>18735</v>
      </c>
      <c r="K608" s="45">
        <f>IFERROR((J608/I608),0)</f>
        <v>1</v>
      </c>
      <c r="L608" s="31"/>
      <c r="M608" s="31"/>
      <c r="N608" s="39"/>
      <c r="O608" s="28"/>
      <c r="P608" s="28"/>
      <c r="Q608" s="28"/>
      <c r="R608" s="28"/>
      <c r="S608" s="25"/>
    </row>
    <row r="609" spans="2:19" s="16" customFormat="1" outlineLevel="2" x14ac:dyDescent="0.25">
      <c r="B609" s="16" t="s">
        <v>388</v>
      </c>
      <c r="C609" s="16" t="s">
        <v>328</v>
      </c>
      <c r="D609" s="16" t="s">
        <v>43</v>
      </c>
      <c r="E609" s="16" t="s">
        <v>389</v>
      </c>
      <c r="G609" s="16" t="s">
        <v>390</v>
      </c>
      <c r="H609" s="16" t="s">
        <v>331</v>
      </c>
      <c r="I609" s="31">
        <v>75794430</v>
      </c>
      <c r="J609" s="31">
        <v>75794430</v>
      </c>
      <c r="K609" s="45">
        <f>IFERROR((J609/I609),0)</f>
        <v>1</v>
      </c>
      <c r="L609" s="31"/>
      <c r="M609" s="31"/>
      <c r="N609" s="39"/>
      <c r="O609" s="28"/>
      <c r="P609" s="28"/>
      <c r="Q609" s="28"/>
      <c r="R609" s="28"/>
      <c r="S609" s="25"/>
    </row>
    <row r="610" spans="2:19" s="16" customFormat="1" outlineLevel="2" x14ac:dyDescent="0.25">
      <c r="B610" s="16" t="s">
        <v>388</v>
      </c>
      <c r="C610" s="16" t="s">
        <v>328</v>
      </c>
      <c r="D610" s="16" t="s">
        <v>43</v>
      </c>
      <c r="E610" s="16" t="s">
        <v>389</v>
      </c>
      <c r="G610" s="16" t="s">
        <v>390</v>
      </c>
      <c r="H610" s="16" t="s">
        <v>231</v>
      </c>
      <c r="I610" s="31">
        <v>460815643</v>
      </c>
      <c r="J610" s="31">
        <v>460815643</v>
      </c>
      <c r="K610" s="45">
        <f>IFERROR((J610/I610),0)</f>
        <v>1</v>
      </c>
      <c r="L610" s="31"/>
      <c r="M610" s="31"/>
      <c r="N610" s="39"/>
      <c r="O610" s="28"/>
      <c r="P610" s="28"/>
      <c r="Q610" s="28"/>
      <c r="R610" s="28"/>
      <c r="S610" s="25"/>
    </row>
    <row r="611" spans="2:19" s="16" customFormat="1" outlineLevel="2" x14ac:dyDescent="0.25">
      <c r="B611" s="16" t="s">
        <v>388</v>
      </c>
      <c r="C611" s="16" t="s">
        <v>328</v>
      </c>
      <c r="D611" s="16" t="s">
        <v>43</v>
      </c>
      <c r="E611" s="16" t="s">
        <v>389</v>
      </c>
      <c r="G611" s="16" t="s">
        <v>390</v>
      </c>
      <c r="H611" s="16" t="s">
        <v>155</v>
      </c>
      <c r="I611" s="31">
        <v>-605817811</v>
      </c>
      <c r="J611" s="31"/>
      <c r="K611" s="45">
        <f>IFERROR((J611/I611),0)</f>
        <v>0</v>
      </c>
      <c r="L611" s="31"/>
      <c r="M611" s="31"/>
      <c r="N611" s="39"/>
      <c r="O611" s="28"/>
      <c r="P611" s="28"/>
      <c r="Q611" s="28"/>
      <c r="R611" s="28"/>
      <c r="S611" s="25"/>
    </row>
    <row r="612" spans="2:19" s="16" customFormat="1" outlineLevel="1" x14ac:dyDescent="0.25">
      <c r="B612" s="47" t="s">
        <v>6681</v>
      </c>
      <c r="C612" s="47" t="str">
        <f>C611</f>
        <v>ASIGNACIÓN PARA LA INVERSIÓN LOCAL SEGÚN NBI Y CUARTA, QUINTA, Y SEXTA CATEGORÍA</v>
      </c>
      <c r="D612" s="47"/>
      <c r="E612" s="47" t="str">
        <f>E611</f>
        <v>86757</v>
      </c>
      <c r="F612" s="47"/>
      <c r="G612" s="47" t="str">
        <f>G611</f>
        <v xml:space="preserve">SAN MIGUEL                                        </v>
      </c>
      <c r="H612" s="47" t="s">
        <v>10655</v>
      </c>
      <c r="I612" s="48">
        <f>SUBTOTAL(9,I605:I611)</f>
        <v>4741828449</v>
      </c>
      <c r="J612" s="48">
        <f>SUBTOTAL(9,J605:J611)</f>
        <v>4012890972.02</v>
      </c>
      <c r="K612" s="49">
        <f>J612/I612</f>
        <v>0.84627502137203525</v>
      </c>
      <c r="L612" s="48">
        <f>SUBTOTAL(9,L605:L611)</f>
        <v>2001418188.5500004</v>
      </c>
      <c r="M612" s="48">
        <f>SUBTOTAL(9,M605:M611)</f>
        <v>1694333767.02</v>
      </c>
      <c r="N612" s="50">
        <f>IFERROR((M612/L612),"N.A")</f>
        <v>0.84656658798905049</v>
      </c>
      <c r="O612" s="28"/>
      <c r="P612" s="28"/>
      <c r="Q612" s="28"/>
      <c r="R612" s="28"/>
      <c r="S612" s="25"/>
    </row>
    <row r="613" spans="2:19" s="16" customFormat="1" outlineLevel="2" x14ac:dyDescent="0.25">
      <c r="B613" s="16" t="s">
        <v>391</v>
      </c>
      <c r="C613" s="16" t="s">
        <v>328</v>
      </c>
      <c r="D613" s="16" t="s">
        <v>43</v>
      </c>
      <c r="E613" s="16" t="s">
        <v>392</v>
      </c>
      <c r="G613" s="16" t="s">
        <v>393</v>
      </c>
      <c r="H613" s="16" t="s">
        <v>152</v>
      </c>
      <c r="I613" s="31">
        <v>959264895</v>
      </c>
      <c r="J613" s="31">
        <v>536568873.87</v>
      </c>
      <c r="K613" s="45">
        <f>IFERROR((J613/I613),0)</f>
        <v>0.55935422704069659</v>
      </c>
      <c r="L613" s="31">
        <v>633817683.95999992</v>
      </c>
      <c r="M613" s="31">
        <v>536568873.87</v>
      </c>
      <c r="N613" s="40">
        <f>M613/L613</f>
        <v>0.84656658759912851</v>
      </c>
      <c r="O613" s="28"/>
      <c r="P613" s="28"/>
      <c r="Q613" s="28"/>
      <c r="R613" s="28"/>
      <c r="S613" s="25"/>
    </row>
    <row r="614" spans="2:19" s="16" customFormat="1" outlineLevel="2" x14ac:dyDescent="0.25">
      <c r="B614" s="16" t="s">
        <v>391</v>
      </c>
      <c r="C614" s="16" t="s">
        <v>328</v>
      </c>
      <c r="D614" s="16" t="s">
        <v>43</v>
      </c>
      <c r="E614" s="16" t="s">
        <v>392</v>
      </c>
      <c r="G614" s="16" t="s">
        <v>393</v>
      </c>
      <c r="H614" s="16" t="s">
        <v>19</v>
      </c>
      <c r="I614" s="31">
        <v>310846245</v>
      </c>
      <c r="J614" s="31">
        <v>310846245</v>
      </c>
      <c r="K614" s="45">
        <f>IFERROR((J614/I614),0)</f>
        <v>1</v>
      </c>
      <c r="L614" s="31"/>
      <c r="M614" s="31"/>
      <c r="N614" s="39"/>
      <c r="O614" s="28"/>
      <c r="P614" s="28"/>
      <c r="Q614" s="28"/>
      <c r="R614" s="28"/>
      <c r="S614" s="25"/>
    </row>
    <row r="615" spans="2:19" s="16" customFormat="1" outlineLevel="2" x14ac:dyDescent="0.25">
      <c r="B615" s="16" t="s">
        <v>391</v>
      </c>
      <c r="C615" s="16" t="s">
        <v>328</v>
      </c>
      <c r="D615" s="16" t="s">
        <v>43</v>
      </c>
      <c r="E615" s="16" t="s">
        <v>392</v>
      </c>
      <c r="G615" s="16" t="s">
        <v>393</v>
      </c>
      <c r="H615" s="16" t="s">
        <v>154</v>
      </c>
      <c r="I615" s="31">
        <v>5933</v>
      </c>
      <c r="J615" s="31">
        <v>5933</v>
      </c>
      <c r="K615" s="45">
        <f>IFERROR((J615/I615),0)</f>
        <v>1</v>
      </c>
      <c r="L615" s="31"/>
      <c r="M615" s="31"/>
      <c r="N615" s="39"/>
      <c r="O615" s="28"/>
      <c r="P615" s="28"/>
      <c r="Q615" s="28"/>
      <c r="R615" s="28"/>
      <c r="S615" s="25"/>
    </row>
    <row r="616" spans="2:19" s="16" customFormat="1" outlineLevel="2" x14ac:dyDescent="0.25">
      <c r="B616" s="16" t="s">
        <v>391</v>
      </c>
      <c r="C616" s="16" t="s">
        <v>328</v>
      </c>
      <c r="D616" s="16" t="s">
        <v>43</v>
      </c>
      <c r="E616" s="16" t="s">
        <v>392</v>
      </c>
      <c r="G616" s="16" t="s">
        <v>393</v>
      </c>
      <c r="H616" s="16" t="s">
        <v>331</v>
      </c>
      <c r="I616" s="31">
        <v>24002905</v>
      </c>
      <c r="J616" s="31">
        <v>24002905</v>
      </c>
      <c r="K616" s="45">
        <f>IFERROR((J616/I616),0)</f>
        <v>1</v>
      </c>
      <c r="L616" s="31"/>
      <c r="M616" s="31"/>
      <c r="N616" s="39"/>
      <c r="O616" s="28"/>
      <c r="P616" s="28"/>
      <c r="Q616" s="28"/>
      <c r="R616" s="28"/>
      <c r="S616" s="25"/>
    </row>
    <row r="617" spans="2:19" s="16" customFormat="1" outlineLevel="2" x14ac:dyDescent="0.25">
      <c r="B617" s="16" t="s">
        <v>391</v>
      </c>
      <c r="C617" s="16" t="s">
        <v>328</v>
      </c>
      <c r="D617" s="16" t="s">
        <v>43</v>
      </c>
      <c r="E617" s="16" t="s">
        <v>392</v>
      </c>
      <c r="G617" s="16" t="s">
        <v>393</v>
      </c>
      <c r="H617" s="16" t="s">
        <v>231</v>
      </c>
      <c r="I617" s="31">
        <v>145933072</v>
      </c>
      <c r="J617" s="31">
        <v>145933072</v>
      </c>
      <c r="K617" s="45">
        <f>IFERROR((J617/I617),0)</f>
        <v>1</v>
      </c>
      <c r="L617" s="31"/>
      <c r="M617" s="31"/>
      <c r="N617" s="39"/>
      <c r="O617" s="28"/>
      <c r="P617" s="28"/>
      <c r="Q617" s="28"/>
      <c r="R617" s="28"/>
      <c r="S617" s="25"/>
    </row>
    <row r="618" spans="2:19" s="16" customFormat="1" outlineLevel="2" x14ac:dyDescent="0.25">
      <c r="B618" s="16" t="s">
        <v>391</v>
      </c>
      <c r="C618" s="16" t="s">
        <v>328</v>
      </c>
      <c r="D618" s="16" t="s">
        <v>43</v>
      </c>
      <c r="E618" s="16" t="s">
        <v>392</v>
      </c>
      <c r="G618" s="16" t="s">
        <v>393</v>
      </c>
      <c r="H618" s="16" t="s">
        <v>155</v>
      </c>
      <c r="I618" s="31">
        <v>-191852979</v>
      </c>
      <c r="J618" s="31"/>
      <c r="K618" s="45">
        <f>IFERROR((J618/I618),0)</f>
        <v>0</v>
      </c>
      <c r="L618" s="31"/>
      <c r="M618" s="31"/>
      <c r="N618" s="39"/>
      <c r="O618" s="28"/>
      <c r="P618" s="28"/>
      <c r="Q618" s="28"/>
      <c r="R618" s="28"/>
      <c r="S618" s="25"/>
    </row>
    <row r="619" spans="2:19" s="16" customFormat="1" outlineLevel="1" x14ac:dyDescent="0.25">
      <c r="B619" s="47" t="s">
        <v>6682</v>
      </c>
      <c r="C619" s="47" t="str">
        <f>C618</f>
        <v>ASIGNACIÓN PARA LA INVERSIÓN LOCAL SEGÚN NBI Y CUARTA, QUINTA, Y SEXTA CATEGORÍA</v>
      </c>
      <c r="D619" s="47"/>
      <c r="E619" s="47" t="str">
        <f>E618</f>
        <v>86755</v>
      </c>
      <c r="F619" s="47"/>
      <c r="G619" s="47" t="str">
        <f>G618</f>
        <v xml:space="preserve">SAN FRANCISCO                                     </v>
      </c>
      <c r="H619" s="47" t="s">
        <v>10655</v>
      </c>
      <c r="I619" s="48">
        <f>SUBTOTAL(9,I613:I618)</f>
        <v>1248200071</v>
      </c>
      <c r="J619" s="48">
        <f>SUBTOTAL(9,J613:J618)</f>
        <v>1017357028.87</v>
      </c>
      <c r="K619" s="49">
        <f>J619/I619</f>
        <v>0.81505926213811275</v>
      </c>
      <c r="L619" s="48">
        <f>SUBTOTAL(9,L613:L618)</f>
        <v>633817683.95999992</v>
      </c>
      <c r="M619" s="48">
        <f>SUBTOTAL(9,M613:M618)</f>
        <v>536568873.87</v>
      </c>
      <c r="N619" s="50">
        <f>IFERROR((M619/L619),"N.A")</f>
        <v>0.84656658759912851</v>
      </c>
      <c r="O619" s="28"/>
      <c r="P619" s="28"/>
      <c r="Q619" s="28"/>
      <c r="R619" s="28"/>
      <c r="S619" s="25"/>
    </row>
    <row r="620" spans="2:19" s="16" customFormat="1" outlineLevel="2" x14ac:dyDescent="0.25">
      <c r="B620" s="16" t="s">
        <v>394</v>
      </c>
      <c r="C620" s="16" t="s">
        <v>328</v>
      </c>
      <c r="D620" s="16" t="s">
        <v>43</v>
      </c>
      <c r="E620" s="16" t="s">
        <v>395</v>
      </c>
      <c r="G620" s="16" t="s">
        <v>396</v>
      </c>
      <c r="H620" s="16" t="s">
        <v>152</v>
      </c>
      <c r="I620" s="31">
        <v>1485622815</v>
      </c>
      <c r="J620" s="31">
        <v>830989401.34000015</v>
      </c>
      <c r="K620" s="45">
        <f>IFERROR((J620/I620),0)</f>
        <v>0.55935422702834581</v>
      </c>
      <c r="L620" s="31">
        <v>981599573.24000001</v>
      </c>
      <c r="M620" s="31">
        <v>830989401.34000015</v>
      </c>
      <c r="N620" s="40">
        <f>M620/L620</f>
        <v>0.84656658783695715</v>
      </c>
      <c r="O620" s="28"/>
      <c r="P620" s="28"/>
      <c r="Q620" s="28"/>
      <c r="R620" s="28"/>
      <c r="S620" s="25"/>
    </row>
    <row r="621" spans="2:19" s="16" customFormat="1" outlineLevel="2" x14ac:dyDescent="0.25">
      <c r="B621" s="16" t="s">
        <v>394</v>
      </c>
      <c r="C621" s="16" t="s">
        <v>328</v>
      </c>
      <c r="D621" s="16" t="s">
        <v>43</v>
      </c>
      <c r="E621" s="16" t="s">
        <v>395</v>
      </c>
      <c r="G621" s="16" t="s">
        <v>396</v>
      </c>
      <c r="H621" s="16" t="s">
        <v>19</v>
      </c>
      <c r="I621" s="31">
        <v>1190009307</v>
      </c>
      <c r="J621" s="31">
        <v>1190009307</v>
      </c>
      <c r="K621" s="45">
        <f>IFERROR((J621/I621),0)</f>
        <v>1</v>
      </c>
      <c r="L621" s="31"/>
      <c r="M621" s="31"/>
      <c r="N621" s="39"/>
      <c r="O621" s="28"/>
      <c r="P621" s="28"/>
      <c r="Q621" s="28"/>
      <c r="R621" s="28"/>
      <c r="S621" s="25"/>
    </row>
    <row r="622" spans="2:19" s="16" customFormat="1" outlineLevel="2" x14ac:dyDescent="0.25">
      <c r="B622" s="16" t="s">
        <v>394</v>
      </c>
      <c r="C622" s="16" t="s">
        <v>328</v>
      </c>
      <c r="D622" s="16" t="s">
        <v>43</v>
      </c>
      <c r="E622" s="16" t="s">
        <v>395</v>
      </c>
      <c r="G622" s="16" t="s">
        <v>396</v>
      </c>
      <c r="H622" s="16" t="s">
        <v>154</v>
      </c>
      <c r="I622" s="31">
        <v>9188</v>
      </c>
      <c r="J622" s="31">
        <v>9188</v>
      </c>
      <c r="K622" s="45">
        <f>IFERROR((J622/I622),0)</f>
        <v>1</v>
      </c>
      <c r="L622" s="31"/>
      <c r="M622" s="31"/>
      <c r="N622" s="39"/>
      <c r="O622" s="28"/>
      <c r="P622" s="28"/>
      <c r="Q622" s="28"/>
      <c r="R622" s="28"/>
      <c r="S622" s="25"/>
    </row>
    <row r="623" spans="2:19" s="16" customFormat="1" outlineLevel="2" x14ac:dyDescent="0.25">
      <c r="B623" s="16" t="s">
        <v>394</v>
      </c>
      <c r="C623" s="16" t="s">
        <v>328</v>
      </c>
      <c r="D623" s="16" t="s">
        <v>43</v>
      </c>
      <c r="E623" s="16" t="s">
        <v>395</v>
      </c>
      <c r="G623" s="16" t="s">
        <v>396</v>
      </c>
      <c r="H623" s="16" t="s">
        <v>331</v>
      </c>
      <c r="I623" s="31">
        <v>37173531</v>
      </c>
      <c r="J623" s="31">
        <v>37173531</v>
      </c>
      <c r="K623" s="45">
        <f>IFERROR((J623/I623),0)</f>
        <v>1</v>
      </c>
      <c r="L623" s="31"/>
      <c r="M623" s="31"/>
      <c r="N623" s="39"/>
      <c r="O623" s="28"/>
      <c r="P623" s="28"/>
      <c r="Q623" s="28"/>
      <c r="R623" s="28"/>
      <c r="S623" s="25"/>
    </row>
    <row r="624" spans="2:19" s="16" customFormat="1" outlineLevel="2" x14ac:dyDescent="0.25">
      <c r="B624" s="16" t="s">
        <v>394</v>
      </c>
      <c r="C624" s="16" t="s">
        <v>328</v>
      </c>
      <c r="D624" s="16" t="s">
        <v>43</v>
      </c>
      <c r="E624" s="16" t="s">
        <v>395</v>
      </c>
      <c r="G624" s="16" t="s">
        <v>396</v>
      </c>
      <c r="H624" s="16" t="s">
        <v>231</v>
      </c>
      <c r="I624" s="31">
        <v>226007958</v>
      </c>
      <c r="J624" s="31">
        <v>226007958</v>
      </c>
      <c r="K624" s="45">
        <f>IFERROR((J624/I624),0)</f>
        <v>1</v>
      </c>
      <c r="L624" s="31"/>
      <c r="M624" s="31"/>
      <c r="N624" s="39"/>
      <c r="O624" s="28"/>
      <c r="P624" s="28"/>
      <c r="Q624" s="28"/>
      <c r="R624" s="28"/>
      <c r="S624" s="25"/>
    </row>
    <row r="625" spans="2:19" s="16" customFormat="1" outlineLevel="2" x14ac:dyDescent="0.25">
      <c r="B625" s="16" t="s">
        <v>394</v>
      </c>
      <c r="C625" s="16" t="s">
        <v>328</v>
      </c>
      <c r="D625" s="16" t="s">
        <v>43</v>
      </c>
      <c r="E625" s="16" t="s">
        <v>395</v>
      </c>
      <c r="G625" s="16" t="s">
        <v>396</v>
      </c>
      <c r="H625" s="16" t="s">
        <v>155</v>
      </c>
      <c r="I625" s="31">
        <v>-297124563</v>
      </c>
      <c r="J625" s="31"/>
      <c r="K625" s="45">
        <f>IFERROR((J625/I625),0)</f>
        <v>0</v>
      </c>
      <c r="L625" s="31"/>
      <c r="M625" s="31"/>
      <c r="N625" s="39"/>
      <c r="O625" s="28"/>
      <c r="P625" s="28"/>
      <c r="Q625" s="28"/>
      <c r="R625" s="28"/>
      <c r="S625" s="25"/>
    </row>
    <row r="626" spans="2:19" s="16" customFormat="1" outlineLevel="1" x14ac:dyDescent="0.25">
      <c r="B626" s="47" t="s">
        <v>6683</v>
      </c>
      <c r="C626" s="47" t="str">
        <f>C625</f>
        <v>ASIGNACIÓN PARA LA INVERSIÓN LOCAL SEGÚN NBI Y CUARTA, QUINTA, Y SEXTA CATEGORÍA</v>
      </c>
      <c r="D626" s="47"/>
      <c r="E626" s="47" t="str">
        <f>E625</f>
        <v>86749</v>
      </c>
      <c r="F626" s="47"/>
      <c r="G626" s="47" t="str">
        <f>G625</f>
        <v xml:space="preserve">SIBUNDOY                                          </v>
      </c>
      <c r="H626" s="47" t="s">
        <v>10655</v>
      </c>
      <c r="I626" s="48">
        <f>SUBTOTAL(9,I620:I625)</f>
        <v>2641698236</v>
      </c>
      <c r="J626" s="48">
        <f>SUBTOTAL(9,J620:J625)</f>
        <v>2284189385.3400002</v>
      </c>
      <c r="K626" s="49">
        <f>J626/I626</f>
        <v>0.86466703661000599</v>
      </c>
      <c r="L626" s="48">
        <f>SUBTOTAL(9,L620:L625)</f>
        <v>981599573.24000001</v>
      </c>
      <c r="M626" s="48">
        <f>SUBTOTAL(9,M620:M625)</f>
        <v>830989401.34000015</v>
      </c>
      <c r="N626" s="50">
        <f>IFERROR((M626/L626),"N.A")</f>
        <v>0.84656658783695715</v>
      </c>
      <c r="O626" s="28"/>
      <c r="P626" s="28"/>
      <c r="Q626" s="28"/>
      <c r="R626" s="28"/>
      <c r="S626" s="25"/>
    </row>
    <row r="627" spans="2:19" s="16" customFormat="1" outlineLevel="2" x14ac:dyDescent="0.25">
      <c r="B627" s="16" t="s">
        <v>397</v>
      </c>
      <c r="C627" s="16" t="s">
        <v>328</v>
      </c>
      <c r="D627" s="16" t="s">
        <v>43</v>
      </c>
      <c r="E627" s="16" t="s">
        <v>398</v>
      </c>
      <c r="G627" s="16" t="s">
        <v>399</v>
      </c>
      <c r="H627" s="16" t="s">
        <v>152</v>
      </c>
      <c r="I627" s="31">
        <v>4557951146</v>
      </c>
      <c r="J627" s="31">
        <v>2549509240.1800003</v>
      </c>
      <c r="K627" s="45">
        <f>IFERROR((J627/I627),0)</f>
        <v>0.55935422704506543</v>
      </c>
      <c r="L627" s="31">
        <v>3011587365.4500003</v>
      </c>
      <c r="M627" s="31">
        <v>2549509240.1800003</v>
      </c>
      <c r="N627" s="40">
        <f>M627/L627</f>
        <v>0.84656658791601924</v>
      </c>
      <c r="O627" s="28"/>
      <c r="P627" s="28"/>
      <c r="Q627" s="28"/>
      <c r="R627" s="28"/>
      <c r="S627" s="25"/>
    </row>
    <row r="628" spans="2:19" s="16" customFormat="1" outlineLevel="2" x14ac:dyDescent="0.25">
      <c r="B628" s="16" t="s">
        <v>397</v>
      </c>
      <c r="C628" s="16" t="s">
        <v>328</v>
      </c>
      <c r="D628" s="16" t="s">
        <v>43</v>
      </c>
      <c r="E628" s="16" t="s">
        <v>398</v>
      </c>
      <c r="G628" s="16" t="s">
        <v>399</v>
      </c>
      <c r="H628" s="16" t="s">
        <v>19</v>
      </c>
      <c r="I628" s="31">
        <v>2826411227</v>
      </c>
      <c r="J628" s="31">
        <v>2826411227</v>
      </c>
      <c r="K628" s="45">
        <f>IFERROR((J628/I628),0)</f>
        <v>1</v>
      </c>
      <c r="L628" s="31"/>
      <c r="M628" s="31"/>
      <c r="N628" s="39"/>
      <c r="O628" s="28"/>
      <c r="P628" s="28"/>
      <c r="Q628" s="28"/>
      <c r="R628" s="28"/>
      <c r="S628" s="25"/>
    </row>
    <row r="629" spans="2:19" s="16" customFormat="1" outlineLevel="2" x14ac:dyDescent="0.25">
      <c r="B629" s="16" t="s">
        <v>397</v>
      </c>
      <c r="C629" s="16" t="s">
        <v>328</v>
      </c>
      <c r="D629" s="16" t="s">
        <v>43</v>
      </c>
      <c r="E629" s="16" t="s">
        <v>398</v>
      </c>
      <c r="G629" s="16" t="s">
        <v>399</v>
      </c>
      <c r="H629" s="16" t="s">
        <v>154</v>
      </c>
      <c r="I629" s="31">
        <v>28190</v>
      </c>
      <c r="J629" s="31">
        <v>28190</v>
      </c>
      <c r="K629" s="45">
        <f>IFERROR((J629/I629),0)</f>
        <v>1</v>
      </c>
      <c r="L629" s="31"/>
      <c r="M629" s="31"/>
      <c r="N629" s="39"/>
      <c r="O629" s="28"/>
      <c r="P629" s="28"/>
      <c r="Q629" s="28"/>
      <c r="R629" s="28"/>
      <c r="S629" s="25"/>
    </row>
    <row r="630" spans="2:19" s="16" customFormat="1" outlineLevel="2" x14ac:dyDescent="0.25">
      <c r="B630" s="16" t="s">
        <v>397</v>
      </c>
      <c r="C630" s="16" t="s">
        <v>328</v>
      </c>
      <c r="D630" s="16" t="s">
        <v>43</v>
      </c>
      <c r="E630" s="16" t="s">
        <v>398</v>
      </c>
      <c r="G630" s="16" t="s">
        <v>399</v>
      </c>
      <c r="H630" s="16" t="s">
        <v>331</v>
      </c>
      <c r="I630" s="31">
        <v>114049902</v>
      </c>
      <c r="J630" s="31">
        <v>114049902</v>
      </c>
      <c r="K630" s="45">
        <f>IFERROR((J630/I630),0)</f>
        <v>1</v>
      </c>
      <c r="L630" s="31"/>
      <c r="M630" s="31"/>
      <c r="N630" s="39"/>
      <c r="O630" s="28"/>
      <c r="P630" s="28"/>
      <c r="Q630" s="28"/>
      <c r="R630" s="28"/>
      <c r="S630" s="25"/>
    </row>
    <row r="631" spans="2:19" s="16" customFormat="1" outlineLevel="2" x14ac:dyDescent="0.25">
      <c r="B631" s="16" t="s">
        <v>397</v>
      </c>
      <c r="C631" s="16" t="s">
        <v>328</v>
      </c>
      <c r="D631" s="16" t="s">
        <v>43</v>
      </c>
      <c r="E631" s="16" t="s">
        <v>398</v>
      </c>
      <c r="G631" s="16" t="s">
        <v>399</v>
      </c>
      <c r="H631" s="16" t="s">
        <v>231</v>
      </c>
      <c r="I631" s="31">
        <v>693401597</v>
      </c>
      <c r="J631" s="31">
        <v>693401597</v>
      </c>
      <c r="K631" s="45">
        <f>IFERROR((J631/I631),0)</f>
        <v>1</v>
      </c>
      <c r="L631" s="31"/>
      <c r="M631" s="31"/>
      <c r="N631" s="39"/>
      <c r="O631" s="28"/>
      <c r="P631" s="28"/>
      <c r="Q631" s="28"/>
      <c r="R631" s="28"/>
      <c r="S631" s="25"/>
    </row>
    <row r="632" spans="2:19" s="16" customFormat="1" outlineLevel="2" x14ac:dyDescent="0.25">
      <c r="B632" s="16" t="s">
        <v>397</v>
      </c>
      <c r="C632" s="16" t="s">
        <v>328</v>
      </c>
      <c r="D632" s="16" t="s">
        <v>43</v>
      </c>
      <c r="E632" s="16" t="s">
        <v>398</v>
      </c>
      <c r="G632" s="16" t="s">
        <v>399</v>
      </c>
      <c r="H632" s="16" t="s">
        <v>155</v>
      </c>
      <c r="I632" s="31">
        <v>-911590229</v>
      </c>
      <c r="J632" s="31"/>
      <c r="K632" s="45">
        <f>IFERROR((J632/I632),0)</f>
        <v>0</v>
      </c>
      <c r="L632" s="31"/>
      <c r="M632" s="31"/>
      <c r="N632" s="39"/>
      <c r="O632" s="28"/>
      <c r="P632" s="28"/>
      <c r="Q632" s="28"/>
      <c r="R632" s="28"/>
      <c r="S632" s="25"/>
    </row>
    <row r="633" spans="2:19" s="16" customFormat="1" outlineLevel="1" x14ac:dyDescent="0.25">
      <c r="B633" s="47" t="s">
        <v>6684</v>
      </c>
      <c r="C633" s="47" t="str">
        <f>C632</f>
        <v>ASIGNACIÓN PARA LA INVERSIÓN LOCAL SEGÚN NBI Y CUARTA, QUINTA, Y SEXTA CATEGORÍA</v>
      </c>
      <c r="D633" s="47"/>
      <c r="E633" s="47" t="str">
        <f>E632</f>
        <v>86573</v>
      </c>
      <c r="F633" s="47"/>
      <c r="G633" s="47" t="str">
        <f>G632</f>
        <v xml:space="preserve">LEGUÍZAMO                                         </v>
      </c>
      <c r="H633" s="47" t="s">
        <v>10655</v>
      </c>
      <c r="I633" s="48">
        <f>SUBTOTAL(9,I627:I632)</f>
        <v>7280251833</v>
      </c>
      <c r="J633" s="48">
        <f>SUBTOTAL(9,J627:J632)</f>
        <v>6183400156.1800003</v>
      </c>
      <c r="K633" s="49">
        <f>J633/I633</f>
        <v>0.84933877261660384</v>
      </c>
      <c r="L633" s="48">
        <f>SUBTOTAL(9,L627:L632)</f>
        <v>3011587365.4500003</v>
      </c>
      <c r="M633" s="48">
        <f>SUBTOTAL(9,M627:M632)</f>
        <v>2549509240.1800003</v>
      </c>
      <c r="N633" s="50">
        <f>IFERROR((M633/L633),"N.A")</f>
        <v>0.84656658791601924</v>
      </c>
      <c r="O633" s="28"/>
      <c r="P633" s="28"/>
      <c r="Q633" s="28"/>
      <c r="R633" s="28"/>
      <c r="S633" s="25"/>
    </row>
    <row r="634" spans="2:19" s="16" customFormat="1" outlineLevel="2" x14ac:dyDescent="0.25">
      <c r="B634" s="16" t="s">
        <v>400</v>
      </c>
      <c r="C634" s="16" t="s">
        <v>328</v>
      </c>
      <c r="D634" s="16" t="s">
        <v>43</v>
      </c>
      <c r="E634" s="16" t="s">
        <v>401</v>
      </c>
      <c r="G634" s="16" t="s">
        <v>402</v>
      </c>
      <c r="H634" s="16" t="s">
        <v>152</v>
      </c>
      <c r="I634" s="31">
        <v>5038402461</v>
      </c>
      <c r="J634" s="31">
        <v>2818251714.1100006</v>
      </c>
      <c r="K634" s="45">
        <f>IFERROR((J634/I634),0)</f>
        <v>0.5593542270441505</v>
      </c>
      <c r="L634" s="31">
        <v>3329037259.8300009</v>
      </c>
      <c r="M634" s="31">
        <v>2818251714.1100006</v>
      </c>
      <c r="N634" s="40">
        <f>M634/L634</f>
        <v>0.84656658791914996</v>
      </c>
      <c r="O634" s="28"/>
      <c r="P634" s="28"/>
      <c r="Q634" s="28"/>
      <c r="R634" s="28"/>
      <c r="S634" s="25"/>
    </row>
    <row r="635" spans="2:19" s="16" customFormat="1" outlineLevel="2" x14ac:dyDescent="0.25">
      <c r="B635" s="16" t="s">
        <v>400</v>
      </c>
      <c r="C635" s="16" t="s">
        <v>328</v>
      </c>
      <c r="D635" s="16" t="s">
        <v>43</v>
      </c>
      <c r="E635" s="16" t="s">
        <v>401</v>
      </c>
      <c r="G635" s="16" t="s">
        <v>402</v>
      </c>
      <c r="H635" s="16" t="s">
        <v>19</v>
      </c>
      <c r="I635" s="31">
        <v>1044299032</v>
      </c>
      <c r="J635" s="31">
        <v>1044299032</v>
      </c>
      <c r="K635" s="45">
        <f>IFERROR((J635/I635),0)</f>
        <v>1</v>
      </c>
      <c r="L635" s="31"/>
      <c r="M635" s="31"/>
      <c r="N635" s="39"/>
      <c r="O635" s="28"/>
      <c r="P635" s="28"/>
      <c r="Q635" s="28"/>
      <c r="R635" s="28"/>
      <c r="S635" s="25"/>
    </row>
    <row r="636" spans="2:19" s="16" customFormat="1" outlineLevel="2" x14ac:dyDescent="0.25">
      <c r="B636" s="16" t="s">
        <v>400</v>
      </c>
      <c r="C636" s="16" t="s">
        <v>328</v>
      </c>
      <c r="D636" s="16" t="s">
        <v>43</v>
      </c>
      <c r="E636" s="16" t="s">
        <v>401</v>
      </c>
      <c r="G636" s="16" t="s">
        <v>402</v>
      </c>
      <c r="H636" s="16" t="s">
        <v>154</v>
      </c>
      <c r="I636" s="31">
        <v>31162</v>
      </c>
      <c r="J636" s="31">
        <v>31162</v>
      </c>
      <c r="K636" s="45">
        <f>IFERROR((J636/I636),0)</f>
        <v>1</v>
      </c>
      <c r="L636" s="31"/>
      <c r="M636" s="31"/>
      <c r="N636" s="39"/>
      <c r="O636" s="28"/>
      <c r="P636" s="28"/>
      <c r="Q636" s="28"/>
      <c r="R636" s="28"/>
      <c r="S636" s="25"/>
    </row>
    <row r="637" spans="2:19" s="16" customFormat="1" outlineLevel="2" x14ac:dyDescent="0.25">
      <c r="B637" s="16" t="s">
        <v>400</v>
      </c>
      <c r="C637" s="16" t="s">
        <v>328</v>
      </c>
      <c r="D637" s="16" t="s">
        <v>43</v>
      </c>
      <c r="E637" s="16" t="s">
        <v>401</v>
      </c>
      <c r="G637" s="16" t="s">
        <v>402</v>
      </c>
      <c r="H637" s="16" t="s">
        <v>331</v>
      </c>
      <c r="I637" s="31">
        <v>126071844</v>
      </c>
      <c r="J637" s="31">
        <v>126071844</v>
      </c>
      <c r="K637" s="45">
        <f>IFERROR((J637/I637),0)</f>
        <v>1</v>
      </c>
      <c r="L637" s="31"/>
      <c r="M637" s="31"/>
      <c r="N637" s="39"/>
      <c r="O637" s="28"/>
      <c r="P637" s="28"/>
      <c r="Q637" s="28"/>
      <c r="R637" s="28"/>
      <c r="S637" s="25"/>
    </row>
    <row r="638" spans="2:19" s="16" customFormat="1" outlineLevel="2" x14ac:dyDescent="0.25">
      <c r="B638" s="16" t="s">
        <v>400</v>
      </c>
      <c r="C638" s="16" t="s">
        <v>328</v>
      </c>
      <c r="D638" s="16" t="s">
        <v>43</v>
      </c>
      <c r="E638" s="16" t="s">
        <v>401</v>
      </c>
      <c r="G638" s="16" t="s">
        <v>402</v>
      </c>
      <c r="H638" s="16" t="s">
        <v>231</v>
      </c>
      <c r="I638" s="31">
        <v>766492707</v>
      </c>
      <c r="J638" s="31">
        <v>766492707</v>
      </c>
      <c r="K638" s="45">
        <f>IFERROR((J638/I638),0)</f>
        <v>1</v>
      </c>
      <c r="L638" s="31"/>
      <c r="M638" s="31"/>
      <c r="N638" s="39"/>
      <c r="O638" s="28"/>
      <c r="P638" s="28"/>
      <c r="Q638" s="28"/>
      <c r="R638" s="28"/>
      <c r="S638" s="25"/>
    </row>
    <row r="639" spans="2:19" s="16" customFormat="1" outlineLevel="2" x14ac:dyDescent="0.25">
      <c r="B639" s="16" t="s">
        <v>400</v>
      </c>
      <c r="C639" s="16" t="s">
        <v>328</v>
      </c>
      <c r="D639" s="16" t="s">
        <v>43</v>
      </c>
      <c r="E639" s="16" t="s">
        <v>401</v>
      </c>
      <c r="G639" s="16" t="s">
        <v>402</v>
      </c>
      <c r="H639" s="16" t="s">
        <v>155</v>
      </c>
      <c r="I639" s="31">
        <v>-1007680492</v>
      </c>
      <c r="J639" s="31"/>
      <c r="K639" s="45">
        <f>IFERROR((J639/I639),0)</f>
        <v>0</v>
      </c>
      <c r="L639" s="31"/>
      <c r="M639" s="31"/>
      <c r="N639" s="39"/>
      <c r="O639" s="28"/>
      <c r="P639" s="28"/>
      <c r="Q639" s="28"/>
      <c r="R639" s="28"/>
      <c r="S639" s="25"/>
    </row>
    <row r="640" spans="2:19" s="16" customFormat="1" outlineLevel="1" x14ac:dyDescent="0.25">
      <c r="B640" s="47" t="s">
        <v>6685</v>
      </c>
      <c r="C640" s="47" t="str">
        <f>C639</f>
        <v>ASIGNACIÓN PARA LA INVERSIÓN LOCAL SEGÚN NBI Y CUARTA, QUINTA, Y SEXTA CATEGORÍA</v>
      </c>
      <c r="D640" s="47"/>
      <c r="E640" s="47" t="str">
        <f>E639</f>
        <v>86571</v>
      </c>
      <c r="F640" s="47"/>
      <c r="G640" s="47" t="str">
        <f>G639</f>
        <v xml:space="preserve">PUERTO GUZMÁN                                     </v>
      </c>
      <c r="H640" s="47" t="s">
        <v>10655</v>
      </c>
      <c r="I640" s="48">
        <f>SUBTOTAL(9,I634:I639)</f>
        <v>5967616714</v>
      </c>
      <c r="J640" s="48">
        <f>SUBTOTAL(9,J634:J639)</f>
        <v>4755146459.1100006</v>
      </c>
      <c r="K640" s="49">
        <f>J640/I640</f>
        <v>0.79682504540790122</v>
      </c>
      <c r="L640" s="48">
        <f>SUBTOTAL(9,L634:L639)</f>
        <v>3329037259.8300009</v>
      </c>
      <c r="M640" s="48">
        <f>SUBTOTAL(9,M634:M639)</f>
        <v>2818251714.1100006</v>
      </c>
      <c r="N640" s="50">
        <f>IFERROR((M640/L640),"N.A")</f>
        <v>0.84656658791914996</v>
      </c>
      <c r="O640" s="28"/>
      <c r="P640" s="28"/>
      <c r="Q640" s="28"/>
      <c r="R640" s="28"/>
      <c r="S640" s="25"/>
    </row>
    <row r="641" spans="2:19" s="16" customFormat="1" outlineLevel="2" x14ac:dyDescent="0.25">
      <c r="B641" s="16" t="s">
        <v>403</v>
      </c>
      <c r="C641" s="16" t="s">
        <v>328</v>
      </c>
      <c r="D641" s="16" t="s">
        <v>43</v>
      </c>
      <c r="E641" s="16" t="s">
        <v>404</v>
      </c>
      <c r="G641" s="16" t="s">
        <v>405</v>
      </c>
      <c r="H641" s="16" t="s">
        <v>152</v>
      </c>
      <c r="I641" s="31">
        <v>2520609698</v>
      </c>
      <c r="J641" s="31">
        <v>1409913689.3</v>
      </c>
      <c r="K641" s="45">
        <f>IFERROR((J641/I641),0)</f>
        <v>0.55935422704225424</v>
      </c>
      <c r="L641" s="31">
        <v>1665449250.53</v>
      </c>
      <c r="M641" s="31">
        <v>1409913689.3</v>
      </c>
      <c r="N641" s="40">
        <f>M641/L641</f>
        <v>0.84656658787490502</v>
      </c>
      <c r="O641" s="28"/>
      <c r="P641" s="28"/>
      <c r="Q641" s="28"/>
      <c r="R641" s="28"/>
      <c r="S641" s="25"/>
    </row>
    <row r="642" spans="2:19" s="16" customFormat="1" outlineLevel="2" x14ac:dyDescent="0.25">
      <c r="B642" s="16" t="s">
        <v>403</v>
      </c>
      <c r="C642" s="16" t="s">
        <v>328</v>
      </c>
      <c r="D642" s="16" t="s">
        <v>43</v>
      </c>
      <c r="E642" s="16" t="s">
        <v>404</v>
      </c>
      <c r="G642" s="16" t="s">
        <v>405</v>
      </c>
      <c r="H642" s="16" t="s">
        <v>19</v>
      </c>
      <c r="I642" s="31">
        <v>1679566313</v>
      </c>
      <c r="J642" s="31">
        <v>1679566313</v>
      </c>
      <c r="K642" s="45">
        <f>IFERROR((J642/I642),0)</f>
        <v>1</v>
      </c>
      <c r="L642" s="31"/>
      <c r="M642" s="31"/>
      <c r="N642" s="39"/>
      <c r="O642" s="28"/>
      <c r="P642" s="28"/>
      <c r="Q642" s="28"/>
      <c r="R642" s="28"/>
      <c r="S642" s="25"/>
    </row>
    <row r="643" spans="2:19" s="16" customFormat="1" outlineLevel="2" x14ac:dyDescent="0.25">
      <c r="B643" s="16" t="s">
        <v>403</v>
      </c>
      <c r="C643" s="16" t="s">
        <v>328</v>
      </c>
      <c r="D643" s="16" t="s">
        <v>43</v>
      </c>
      <c r="E643" s="16" t="s">
        <v>404</v>
      </c>
      <c r="G643" s="16" t="s">
        <v>405</v>
      </c>
      <c r="H643" s="16" t="s">
        <v>154</v>
      </c>
      <c r="I643" s="31">
        <v>15590</v>
      </c>
      <c r="J643" s="31">
        <v>15590</v>
      </c>
      <c r="K643" s="45">
        <f>IFERROR((J643/I643),0)</f>
        <v>1</v>
      </c>
      <c r="L643" s="31"/>
      <c r="M643" s="31"/>
      <c r="N643" s="39"/>
      <c r="O643" s="28"/>
      <c r="P643" s="28"/>
      <c r="Q643" s="28"/>
      <c r="R643" s="28"/>
      <c r="S643" s="25"/>
    </row>
    <row r="644" spans="2:19" s="16" customFormat="1" outlineLevel="2" x14ac:dyDescent="0.25">
      <c r="B644" s="16" t="s">
        <v>403</v>
      </c>
      <c r="C644" s="16" t="s">
        <v>328</v>
      </c>
      <c r="D644" s="16" t="s">
        <v>43</v>
      </c>
      <c r="E644" s="16" t="s">
        <v>404</v>
      </c>
      <c r="G644" s="16" t="s">
        <v>405</v>
      </c>
      <c r="H644" s="16" t="s">
        <v>331</v>
      </c>
      <c r="I644" s="31">
        <v>63071165</v>
      </c>
      <c r="J644" s="31">
        <v>63071165</v>
      </c>
      <c r="K644" s="45">
        <f>IFERROR((J644/I644),0)</f>
        <v>1</v>
      </c>
      <c r="L644" s="31"/>
      <c r="M644" s="31"/>
      <c r="N644" s="39"/>
      <c r="O644" s="28"/>
      <c r="P644" s="28"/>
      <c r="Q644" s="28"/>
      <c r="R644" s="28"/>
      <c r="S644" s="25"/>
    </row>
    <row r="645" spans="2:19" s="16" customFormat="1" outlineLevel="2" x14ac:dyDescent="0.25">
      <c r="B645" s="16" t="s">
        <v>403</v>
      </c>
      <c r="C645" s="16" t="s">
        <v>328</v>
      </c>
      <c r="D645" s="16" t="s">
        <v>43</v>
      </c>
      <c r="E645" s="16" t="s">
        <v>404</v>
      </c>
      <c r="G645" s="16" t="s">
        <v>405</v>
      </c>
      <c r="H645" s="16" t="s">
        <v>231</v>
      </c>
      <c r="I645" s="31">
        <v>383460624</v>
      </c>
      <c r="J645" s="31">
        <v>383460624</v>
      </c>
      <c r="K645" s="45">
        <f>IFERROR((J645/I645),0)</f>
        <v>1</v>
      </c>
      <c r="L645" s="31"/>
      <c r="M645" s="31"/>
      <c r="N645" s="39"/>
      <c r="O645" s="28"/>
      <c r="P645" s="28"/>
      <c r="Q645" s="28"/>
      <c r="R645" s="28"/>
      <c r="S645" s="25"/>
    </row>
    <row r="646" spans="2:19" s="16" customFormat="1" outlineLevel="2" x14ac:dyDescent="0.25">
      <c r="B646" s="16" t="s">
        <v>403</v>
      </c>
      <c r="C646" s="16" t="s">
        <v>328</v>
      </c>
      <c r="D646" s="16" t="s">
        <v>43</v>
      </c>
      <c r="E646" s="16" t="s">
        <v>404</v>
      </c>
      <c r="G646" s="16" t="s">
        <v>405</v>
      </c>
      <c r="H646" s="16" t="s">
        <v>155</v>
      </c>
      <c r="I646" s="31">
        <v>-504121940</v>
      </c>
      <c r="J646" s="31"/>
      <c r="K646" s="45">
        <f>IFERROR((J646/I646),0)</f>
        <v>0</v>
      </c>
      <c r="L646" s="31"/>
      <c r="M646" s="31"/>
      <c r="N646" s="39"/>
      <c r="O646" s="28"/>
      <c r="P646" s="28"/>
      <c r="Q646" s="28"/>
      <c r="R646" s="28"/>
      <c r="S646" s="25"/>
    </row>
    <row r="647" spans="2:19" s="16" customFormat="1" outlineLevel="1" x14ac:dyDescent="0.25">
      <c r="B647" s="47" t="s">
        <v>6686</v>
      </c>
      <c r="C647" s="47" t="str">
        <f>C646</f>
        <v>ASIGNACIÓN PARA LA INVERSIÓN LOCAL SEGÚN NBI Y CUARTA, QUINTA, Y SEXTA CATEGORÍA</v>
      </c>
      <c r="D647" s="47"/>
      <c r="E647" s="47" t="str">
        <f>E646</f>
        <v>86569</v>
      </c>
      <c r="F647" s="47"/>
      <c r="G647" s="47" t="str">
        <f>G646</f>
        <v xml:space="preserve">PUERTO CAICEDO                                    </v>
      </c>
      <c r="H647" s="47" t="s">
        <v>10655</v>
      </c>
      <c r="I647" s="48">
        <f>SUBTOTAL(9,I641:I646)</f>
        <v>4142601450</v>
      </c>
      <c r="J647" s="48">
        <f>SUBTOTAL(9,J641:J646)</f>
        <v>3536027381.3000002</v>
      </c>
      <c r="K647" s="49">
        <f>J647/I647</f>
        <v>0.85357653251919763</v>
      </c>
      <c r="L647" s="48">
        <f>SUBTOTAL(9,L641:L646)</f>
        <v>1665449250.53</v>
      </c>
      <c r="M647" s="48">
        <f>SUBTOTAL(9,M641:M646)</f>
        <v>1409913689.3</v>
      </c>
      <c r="N647" s="50">
        <f>IFERROR((M647/L647),"N.A")</f>
        <v>0.84656658787490502</v>
      </c>
      <c r="O647" s="28"/>
      <c r="P647" s="28"/>
      <c r="Q647" s="28"/>
      <c r="R647" s="28"/>
      <c r="S647" s="25"/>
    </row>
    <row r="648" spans="2:19" s="16" customFormat="1" outlineLevel="2" x14ac:dyDescent="0.25">
      <c r="B648" s="16" t="s">
        <v>406</v>
      </c>
      <c r="C648" s="16" t="s">
        <v>328</v>
      </c>
      <c r="D648" s="16" t="s">
        <v>43</v>
      </c>
      <c r="E648" s="16" t="s">
        <v>407</v>
      </c>
      <c r="G648" s="16" t="s">
        <v>408</v>
      </c>
      <c r="H648" s="16" t="s">
        <v>152</v>
      </c>
      <c r="I648" s="31">
        <v>4478054299</v>
      </c>
      <c r="J648" s="31">
        <v>2504818601.0799999</v>
      </c>
      <c r="K648" s="45">
        <f>IFERROR((J648/I648),0)</f>
        <v>0.55935422704440052</v>
      </c>
      <c r="L648" s="31">
        <v>2958796906.0500002</v>
      </c>
      <c r="M648" s="31">
        <v>2504818601.0799999</v>
      </c>
      <c r="N648" s="40">
        <f>M648/L648</f>
        <v>0.84656658791222605</v>
      </c>
      <c r="O648" s="28"/>
      <c r="P648" s="28"/>
      <c r="Q648" s="28"/>
      <c r="R648" s="28"/>
      <c r="S648" s="25"/>
    </row>
    <row r="649" spans="2:19" s="16" customFormat="1" outlineLevel="2" x14ac:dyDescent="0.25">
      <c r="B649" s="16" t="s">
        <v>406</v>
      </c>
      <c r="C649" s="16" t="s">
        <v>328</v>
      </c>
      <c r="D649" s="16" t="s">
        <v>43</v>
      </c>
      <c r="E649" s="16" t="s">
        <v>407</v>
      </c>
      <c r="G649" s="16" t="s">
        <v>408</v>
      </c>
      <c r="H649" s="16" t="s">
        <v>19</v>
      </c>
      <c r="I649" s="31">
        <v>2085567419</v>
      </c>
      <c r="J649" s="31">
        <v>2085567419</v>
      </c>
      <c r="K649" s="45">
        <f>IFERROR((J649/I649),0)</f>
        <v>1</v>
      </c>
      <c r="L649" s="31"/>
      <c r="M649" s="31"/>
      <c r="N649" s="39"/>
      <c r="O649" s="28"/>
      <c r="P649" s="28"/>
      <c r="Q649" s="28"/>
      <c r="R649" s="28"/>
      <c r="S649" s="25"/>
    </row>
    <row r="650" spans="2:19" s="16" customFormat="1" outlineLevel="2" x14ac:dyDescent="0.25">
      <c r="B650" s="16" t="s">
        <v>406</v>
      </c>
      <c r="C650" s="16" t="s">
        <v>328</v>
      </c>
      <c r="D650" s="16" t="s">
        <v>43</v>
      </c>
      <c r="E650" s="16" t="s">
        <v>407</v>
      </c>
      <c r="G650" s="16" t="s">
        <v>408</v>
      </c>
      <c r="H650" s="16" t="s">
        <v>154</v>
      </c>
      <c r="I650" s="31">
        <v>27696</v>
      </c>
      <c r="J650" s="31">
        <v>27696</v>
      </c>
      <c r="K650" s="45">
        <f>IFERROR((J650/I650),0)</f>
        <v>1</v>
      </c>
      <c r="L650" s="31"/>
      <c r="M650" s="31"/>
      <c r="N650" s="39"/>
      <c r="O650" s="28"/>
      <c r="P650" s="28"/>
      <c r="Q650" s="28"/>
      <c r="R650" s="28"/>
      <c r="S650" s="25"/>
    </row>
    <row r="651" spans="2:19" s="16" customFormat="1" outlineLevel="2" x14ac:dyDescent="0.25">
      <c r="B651" s="16" t="s">
        <v>406</v>
      </c>
      <c r="C651" s="16" t="s">
        <v>328</v>
      </c>
      <c r="D651" s="16" t="s">
        <v>43</v>
      </c>
      <c r="E651" s="16" t="s">
        <v>407</v>
      </c>
      <c r="G651" s="16" t="s">
        <v>408</v>
      </c>
      <c r="H651" s="16" t="s">
        <v>331</v>
      </c>
      <c r="I651" s="31">
        <v>112050708</v>
      </c>
      <c r="J651" s="31">
        <v>112050708</v>
      </c>
      <c r="K651" s="45">
        <f>IFERROR((J651/I651),0)</f>
        <v>1</v>
      </c>
      <c r="L651" s="31"/>
      <c r="M651" s="31"/>
      <c r="N651" s="39"/>
      <c r="O651" s="28"/>
      <c r="P651" s="28"/>
      <c r="Q651" s="28"/>
      <c r="R651" s="28"/>
      <c r="S651" s="25"/>
    </row>
    <row r="652" spans="2:19" s="16" customFormat="1" outlineLevel="2" x14ac:dyDescent="0.25">
      <c r="B652" s="16" t="s">
        <v>406</v>
      </c>
      <c r="C652" s="16" t="s">
        <v>328</v>
      </c>
      <c r="D652" s="16" t="s">
        <v>43</v>
      </c>
      <c r="E652" s="16" t="s">
        <v>407</v>
      </c>
      <c r="G652" s="16" t="s">
        <v>408</v>
      </c>
      <c r="H652" s="16" t="s">
        <v>231</v>
      </c>
      <c r="I652" s="31">
        <v>681246881</v>
      </c>
      <c r="J652" s="31">
        <v>681246881</v>
      </c>
      <c r="K652" s="45">
        <f>IFERROR((J652/I652),0)</f>
        <v>1</v>
      </c>
      <c r="L652" s="31"/>
      <c r="M652" s="31"/>
      <c r="N652" s="39"/>
      <c r="O652" s="28"/>
      <c r="P652" s="28"/>
      <c r="Q652" s="28"/>
      <c r="R652" s="28"/>
      <c r="S652" s="25"/>
    </row>
    <row r="653" spans="2:19" s="16" customFormat="1" outlineLevel="2" x14ac:dyDescent="0.25">
      <c r="B653" s="16" t="s">
        <v>406</v>
      </c>
      <c r="C653" s="16" t="s">
        <v>328</v>
      </c>
      <c r="D653" s="16" t="s">
        <v>43</v>
      </c>
      <c r="E653" s="16" t="s">
        <v>407</v>
      </c>
      <c r="G653" s="16" t="s">
        <v>408</v>
      </c>
      <c r="H653" s="16" t="s">
        <v>155</v>
      </c>
      <c r="I653" s="31">
        <v>-895610860</v>
      </c>
      <c r="J653" s="31"/>
      <c r="K653" s="45">
        <f>IFERROR((J653/I653),0)</f>
        <v>0</v>
      </c>
      <c r="L653" s="31"/>
      <c r="M653" s="31"/>
      <c r="N653" s="39"/>
      <c r="O653" s="28"/>
      <c r="P653" s="28"/>
      <c r="Q653" s="28"/>
      <c r="R653" s="28"/>
      <c r="S653" s="25"/>
    </row>
    <row r="654" spans="2:19" s="16" customFormat="1" outlineLevel="1" x14ac:dyDescent="0.25">
      <c r="B654" s="47" t="s">
        <v>6687</v>
      </c>
      <c r="C654" s="47" t="str">
        <f>C653</f>
        <v>ASIGNACIÓN PARA LA INVERSIÓN LOCAL SEGÚN NBI Y CUARTA, QUINTA, Y SEXTA CATEGORÍA</v>
      </c>
      <c r="D654" s="47"/>
      <c r="E654" s="47" t="str">
        <f>E653</f>
        <v>86568</v>
      </c>
      <c r="F654" s="47"/>
      <c r="G654" s="47" t="str">
        <f>G653</f>
        <v xml:space="preserve">PUERTO ASÍS                                       </v>
      </c>
      <c r="H654" s="47" t="s">
        <v>10655</v>
      </c>
      <c r="I654" s="48">
        <f>SUBTOTAL(9,I648:I653)</f>
        <v>6461336143</v>
      </c>
      <c r="J654" s="48">
        <f>SUBTOTAL(9,J648:J653)</f>
        <v>5383711305.0799999</v>
      </c>
      <c r="K654" s="49">
        <f>J654/I654</f>
        <v>0.83321950536694123</v>
      </c>
      <c r="L654" s="48">
        <f>SUBTOTAL(9,L648:L653)</f>
        <v>2958796906.0500002</v>
      </c>
      <c r="M654" s="48">
        <f>SUBTOTAL(9,M648:M653)</f>
        <v>2504818601.0799999</v>
      </c>
      <c r="N654" s="50">
        <f>IFERROR((M654/L654),"N.A")</f>
        <v>0.84656658791222605</v>
      </c>
      <c r="O654" s="28"/>
      <c r="P654" s="28"/>
      <c r="Q654" s="28"/>
      <c r="R654" s="28"/>
      <c r="S654" s="25"/>
    </row>
    <row r="655" spans="2:19" s="16" customFormat="1" outlineLevel="2" x14ac:dyDescent="0.25">
      <c r="B655" s="16" t="s">
        <v>409</v>
      </c>
      <c r="C655" s="16" t="s">
        <v>328</v>
      </c>
      <c r="D655" s="16" t="s">
        <v>43</v>
      </c>
      <c r="E655" s="16" t="s">
        <v>410</v>
      </c>
      <c r="G655" s="16" t="s">
        <v>411</v>
      </c>
      <c r="H655" s="16" t="s">
        <v>152</v>
      </c>
      <c r="I655" s="31">
        <v>3907029918</v>
      </c>
      <c r="J655" s="31">
        <v>2185413699.8300004</v>
      </c>
      <c r="K655" s="45">
        <f>IFERROR((J655/I655),0)</f>
        <v>0.55935422704638738</v>
      </c>
      <c r="L655" s="31">
        <v>2581502425.1299996</v>
      </c>
      <c r="M655" s="31">
        <v>2185413699.8300004</v>
      </c>
      <c r="N655" s="40">
        <f>M655/L655</f>
        <v>0.84656658795118001</v>
      </c>
      <c r="O655" s="28"/>
      <c r="P655" s="28"/>
      <c r="Q655" s="28"/>
      <c r="R655" s="28"/>
      <c r="S655" s="25"/>
    </row>
    <row r="656" spans="2:19" s="16" customFormat="1" outlineLevel="2" x14ac:dyDescent="0.25">
      <c r="B656" s="16" t="s">
        <v>409</v>
      </c>
      <c r="C656" s="16" t="s">
        <v>328</v>
      </c>
      <c r="D656" s="16" t="s">
        <v>43</v>
      </c>
      <c r="E656" s="16" t="s">
        <v>410</v>
      </c>
      <c r="G656" s="16" t="s">
        <v>411</v>
      </c>
      <c r="H656" s="16" t="s">
        <v>19</v>
      </c>
      <c r="I656" s="31">
        <v>1346252439</v>
      </c>
      <c r="J656" s="31">
        <v>1346252439</v>
      </c>
      <c r="K656" s="45">
        <f>IFERROR((J656/I656),0)</f>
        <v>1</v>
      </c>
      <c r="L656" s="31"/>
      <c r="M656" s="31"/>
      <c r="N656" s="39"/>
      <c r="O656" s="28"/>
      <c r="P656" s="28"/>
      <c r="Q656" s="28"/>
      <c r="R656" s="28"/>
      <c r="S656" s="25"/>
    </row>
    <row r="657" spans="2:19" s="16" customFormat="1" outlineLevel="2" x14ac:dyDescent="0.25">
      <c r="B657" s="16" t="s">
        <v>409</v>
      </c>
      <c r="C657" s="16" t="s">
        <v>328</v>
      </c>
      <c r="D657" s="16" t="s">
        <v>43</v>
      </c>
      <c r="E657" s="16" t="s">
        <v>410</v>
      </c>
      <c r="G657" s="16" t="s">
        <v>411</v>
      </c>
      <c r="H657" s="16" t="s">
        <v>154</v>
      </c>
      <c r="I657" s="31">
        <v>24164</v>
      </c>
      <c r="J657" s="31">
        <v>24164</v>
      </c>
      <c r="K657" s="45">
        <f>IFERROR((J657/I657),0)</f>
        <v>1</v>
      </c>
      <c r="L657" s="31"/>
      <c r="M657" s="31"/>
      <c r="N657" s="39"/>
      <c r="O657" s="28"/>
      <c r="P657" s="28"/>
      <c r="Q657" s="28"/>
      <c r="R657" s="28"/>
      <c r="S657" s="25"/>
    </row>
    <row r="658" spans="2:19" s="16" customFormat="1" outlineLevel="2" x14ac:dyDescent="0.25">
      <c r="B658" s="16" t="s">
        <v>409</v>
      </c>
      <c r="C658" s="16" t="s">
        <v>328</v>
      </c>
      <c r="D658" s="16" t="s">
        <v>43</v>
      </c>
      <c r="E658" s="16" t="s">
        <v>410</v>
      </c>
      <c r="G658" s="16" t="s">
        <v>411</v>
      </c>
      <c r="H658" s="16" t="s">
        <v>331</v>
      </c>
      <c r="I658" s="31">
        <v>97762430</v>
      </c>
      <c r="J658" s="31">
        <v>97762430</v>
      </c>
      <c r="K658" s="45">
        <f>IFERROR((J658/I658),0)</f>
        <v>1</v>
      </c>
      <c r="L658" s="31"/>
      <c r="M658" s="31"/>
      <c r="N658" s="39"/>
      <c r="O658" s="28"/>
      <c r="P658" s="28"/>
      <c r="Q658" s="28"/>
      <c r="R658" s="28"/>
      <c r="S658" s="25"/>
    </row>
    <row r="659" spans="2:19" s="16" customFormat="1" outlineLevel="2" x14ac:dyDescent="0.25">
      <c r="B659" s="16" t="s">
        <v>409</v>
      </c>
      <c r="C659" s="16" t="s">
        <v>328</v>
      </c>
      <c r="D659" s="16" t="s">
        <v>43</v>
      </c>
      <c r="E659" s="16" t="s">
        <v>410</v>
      </c>
      <c r="G659" s="16" t="s">
        <v>411</v>
      </c>
      <c r="H659" s="16" t="s">
        <v>231</v>
      </c>
      <c r="I659" s="31">
        <v>594376881</v>
      </c>
      <c r="J659" s="31">
        <v>594376881</v>
      </c>
      <c r="K659" s="45">
        <f>IFERROR((J659/I659),0)</f>
        <v>1</v>
      </c>
      <c r="L659" s="31"/>
      <c r="M659" s="31"/>
      <c r="N659" s="39"/>
      <c r="O659" s="28"/>
      <c r="P659" s="28"/>
      <c r="Q659" s="28"/>
      <c r="R659" s="28"/>
      <c r="S659" s="25"/>
    </row>
    <row r="660" spans="2:19" s="16" customFormat="1" outlineLevel="2" x14ac:dyDescent="0.25">
      <c r="B660" s="16" t="s">
        <v>409</v>
      </c>
      <c r="C660" s="16" t="s">
        <v>328</v>
      </c>
      <c r="D660" s="16" t="s">
        <v>43</v>
      </c>
      <c r="E660" s="16" t="s">
        <v>410</v>
      </c>
      <c r="G660" s="16" t="s">
        <v>411</v>
      </c>
      <c r="H660" s="16" t="s">
        <v>155</v>
      </c>
      <c r="I660" s="31">
        <v>-781405984</v>
      </c>
      <c r="J660" s="31"/>
      <c r="K660" s="45">
        <f>IFERROR((J660/I660),0)</f>
        <v>0</v>
      </c>
      <c r="L660" s="31"/>
      <c r="M660" s="31"/>
      <c r="N660" s="39"/>
      <c r="O660" s="28"/>
      <c r="P660" s="28"/>
      <c r="Q660" s="28"/>
      <c r="R660" s="28"/>
      <c r="S660" s="25"/>
    </row>
    <row r="661" spans="2:19" s="16" customFormat="1" outlineLevel="1" x14ac:dyDescent="0.25">
      <c r="B661" s="47" t="s">
        <v>6688</v>
      </c>
      <c r="C661" s="47" t="str">
        <f>C660</f>
        <v>ASIGNACIÓN PARA LA INVERSIÓN LOCAL SEGÚN NBI Y CUARTA, QUINTA, Y SEXTA CATEGORÍA</v>
      </c>
      <c r="D661" s="47"/>
      <c r="E661" s="47" t="str">
        <f>E660</f>
        <v>86320</v>
      </c>
      <c r="F661" s="47"/>
      <c r="G661" s="47" t="str">
        <f>G660</f>
        <v xml:space="preserve">ORITO                                             </v>
      </c>
      <c r="H661" s="47" t="s">
        <v>10655</v>
      </c>
      <c r="I661" s="48">
        <f>SUBTOTAL(9,I655:I660)</f>
        <v>5164039848</v>
      </c>
      <c r="J661" s="48">
        <f>SUBTOTAL(9,J655:J660)</f>
        <v>4223829613.8300004</v>
      </c>
      <c r="K661" s="49">
        <f>J661/I661</f>
        <v>0.81793125888946483</v>
      </c>
      <c r="L661" s="48">
        <f>SUBTOTAL(9,L655:L660)</f>
        <v>2581502425.1299996</v>
      </c>
      <c r="M661" s="48">
        <f>SUBTOTAL(9,M655:M660)</f>
        <v>2185413699.8300004</v>
      </c>
      <c r="N661" s="50">
        <f>IFERROR((M661/L661),"N.A")</f>
        <v>0.84656658795118001</v>
      </c>
      <c r="O661" s="28"/>
      <c r="P661" s="28"/>
      <c r="Q661" s="28"/>
      <c r="R661" s="28"/>
      <c r="S661" s="25"/>
    </row>
    <row r="662" spans="2:19" s="16" customFormat="1" outlineLevel="2" x14ac:dyDescent="0.25">
      <c r="B662" s="16" t="s">
        <v>412</v>
      </c>
      <c r="C662" s="16" t="s">
        <v>328</v>
      </c>
      <c r="D662" s="16" t="s">
        <v>43</v>
      </c>
      <c r="E662" s="16" t="s">
        <v>413</v>
      </c>
      <c r="G662" s="16" t="s">
        <v>414</v>
      </c>
      <c r="H662" s="16" t="s">
        <v>152</v>
      </c>
      <c r="I662" s="31">
        <v>1095961486</v>
      </c>
      <c r="J662" s="31">
        <v>613030689.87</v>
      </c>
      <c r="K662" s="45">
        <f>IFERROR((J662/I662),0)</f>
        <v>0.55935422704260973</v>
      </c>
      <c r="L662" s="31">
        <v>724137591.37000012</v>
      </c>
      <c r="M662" s="31">
        <v>613030689.87</v>
      </c>
      <c r="N662" s="40">
        <f>M662/L662</f>
        <v>0.8465665878637838</v>
      </c>
      <c r="O662" s="28"/>
      <c r="P662" s="28"/>
      <c r="Q662" s="28"/>
      <c r="R662" s="28"/>
      <c r="S662" s="25"/>
    </row>
    <row r="663" spans="2:19" s="16" customFormat="1" outlineLevel="2" x14ac:dyDescent="0.25">
      <c r="B663" s="16" t="s">
        <v>412</v>
      </c>
      <c r="C663" s="16" t="s">
        <v>328</v>
      </c>
      <c r="D663" s="16" t="s">
        <v>43</v>
      </c>
      <c r="E663" s="16" t="s">
        <v>413</v>
      </c>
      <c r="G663" s="16" t="s">
        <v>414</v>
      </c>
      <c r="H663" s="16" t="s">
        <v>19</v>
      </c>
      <c r="I663" s="31">
        <v>200880049</v>
      </c>
      <c r="J663" s="31">
        <v>200880049</v>
      </c>
      <c r="K663" s="45">
        <f>IFERROR((J663/I663),0)</f>
        <v>1</v>
      </c>
      <c r="L663" s="31"/>
      <c r="M663" s="31"/>
      <c r="N663" s="39"/>
      <c r="O663" s="28"/>
      <c r="P663" s="28"/>
      <c r="Q663" s="28"/>
      <c r="R663" s="28"/>
      <c r="S663" s="25"/>
    </row>
    <row r="664" spans="2:19" s="16" customFormat="1" outlineLevel="2" x14ac:dyDescent="0.25">
      <c r="B664" s="16" t="s">
        <v>412</v>
      </c>
      <c r="C664" s="16" t="s">
        <v>328</v>
      </c>
      <c r="D664" s="16" t="s">
        <v>43</v>
      </c>
      <c r="E664" s="16" t="s">
        <v>413</v>
      </c>
      <c r="G664" s="16" t="s">
        <v>414</v>
      </c>
      <c r="H664" s="16" t="s">
        <v>154</v>
      </c>
      <c r="I664" s="31">
        <v>6778</v>
      </c>
      <c r="J664" s="31">
        <v>6778</v>
      </c>
      <c r="K664" s="45">
        <f>IFERROR((J664/I664),0)</f>
        <v>1</v>
      </c>
      <c r="L664" s="31"/>
      <c r="M664" s="31"/>
      <c r="N664" s="39"/>
      <c r="O664" s="28"/>
      <c r="P664" s="28"/>
      <c r="Q664" s="28"/>
      <c r="R664" s="28"/>
      <c r="S664" s="25"/>
    </row>
    <row r="665" spans="2:19" s="16" customFormat="1" outlineLevel="2" x14ac:dyDescent="0.25">
      <c r="B665" s="16" t="s">
        <v>412</v>
      </c>
      <c r="C665" s="16" t="s">
        <v>328</v>
      </c>
      <c r="D665" s="16" t="s">
        <v>43</v>
      </c>
      <c r="E665" s="16" t="s">
        <v>413</v>
      </c>
      <c r="G665" s="16" t="s">
        <v>414</v>
      </c>
      <c r="H665" s="16" t="s">
        <v>331</v>
      </c>
      <c r="I665" s="31">
        <v>27423352</v>
      </c>
      <c r="J665" s="31">
        <v>27423352</v>
      </c>
      <c r="K665" s="45">
        <f>IFERROR((J665/I665),0)</f>
        <v>1</v>
      </c>
      <c r="L665" s="31"/>
      <c r="M665" s="31"/>
      <c r="N665" s="39"/>
      <c r="O665" s="28"/>
      <c r="P665" s="28"/>
      <c r="Q665" s="28"/>
      <c r="R665" s="28"/>
      <c r="S665" s="25"/>
    </row>
    <row r="666" spans="2:19" s="16" customFormat="1" outlineLevel="2" x14ac:dyDescent="0.25">
      <c r="B666" s="16" t="s">
        <v>412</v>
      </c>
      <c r="C666" s="16" t="s">
        <v>328</v>
      </c>
      <c r="D666" s="16" t="s">
        <v>43</v>
      </c>
      <c r="E666" s="16" t="s">
        <v>413</v>
      </c>
      <c r="G666" s="16" t="s">
        <v>414</v>
      </c>
      <c r="H666" s="16" t="s">
        <v>231</v>
      </c>
      <c r="I666" s="31">
        <v>166728738</v>
      </c>
      <c r="J666" s="31">
        <v>166728738</v>
      </c>
      <c r="K666" s="45">
        <f>IFERROR((J666/I666),0)</f>
        <v>1</v>
      </c>
      <c r="L666" s="31"/>
      <c r="M666" s="31"/>
      <c r="N666" s="39"/>
      <c r="O666" s="28"/>
      <c r="P666" s="28"/>
      <c r="Q666" s="28"/>
      <c r="R666" s="28"/>
      <c r="S666" s="25"/>
    </row>
    <row r="667" spans="2:19" s="16" customFormat="1" outlineLevel="2" x14ac:dyDescent="0.25">
      <c r="B667" s="16" t="s">
        <v>412</v>
      </c>
      <c r="C667" s="16" t="s">
        <v>328</v>
      </c>
      <c r="D667" s="16" t="s">
        <v>43</v>
      </c>
      <c r="E667" s="16" t="s">
        <v>413</v>
      </c>
      <c r="G667" s="16" t="s">
        <v>414</v>
      </c>
      <c r="H667" s="16" t="s">
        <v>155</v>
      </c>
      <c r="I667" s="31">
        <v>-219192297</v>
      </c>
      <c r="J667" s="31"/>
      <c r="K667" s="45">
        <f>IFERROR((J667/I667),0)</f>
        <v>0</v>
      </c>
      <c r="L667" s="31"/>
      <c r="M667" s="31"/>
      <c r="N667" s="39"/>
      <c r="O667" s="28"/>
      <c r="P667" s="28"/>
      <c r="Q667" s="28"/>
      <c r="R667" s="28"/>
      <c r="S667" s="25"/>
    </row>
    <row r="668" spans="2:19" s="16" customFormat="1" outlineLevel="1" x14ac:dyDescent="0.25">
      <c r="B668" s="47" t="s">
        <v>6689</v>
      </c>
      <c r="C668" s="47" t="str">
        <f>C667</f>
        <v>ASIGNACIÓN PARA LA INVERSIÓN LOCAL SEGÚN NBI Y CUARTA, QUINTA, Y SEXTA CATEGORÍA</v>
      </c>
      <c r="D668" s="47"/>
      <c r="E668" s="47" t="str">
        <f>E667</f>
        <v>86219</v>
      </c>
      <c r="F668" s="47"/>
      <c r="G668" s="47" t="str">
        <f>G667</f>
        <v xml:space="preserve">COLÓN                                             </v>
      </c>
      <c r="H668" s="47" t="s">
        <v>10655</v>
      </c>
      <c r="I668" s="48">
        <f>SUBTOTAL(9,I662:I667)</f>
        <v>1271808106</v>
      </c>
      <c r="J668" s="48">
        <f>SUBTOTAL(9,J662:J667)</f>
        <v>1008069606.87</v>
      </c>
      <c r="K668" s="49">
        <f>J668/I668</f>
        <v>0.79262712834918825</v>
      </c>
      <c r="L668" s="48">
        <f>SUBTOTAL(9,L662:L667)</f>
        <v>724137591.37000012</v>
      </c>
      <c r="M668" s="48">
        <f>SUBTOTAL(9,M662:M667)</f>
        <v>613030689.87</v>
      </c>
      <c r="N668" s="50">
        <f>IFERROR((M668/L668),"N.A")</f>
        <v>0.8465665878637838</v>
      </c>
      <c r="O668" s="28"/>
      <c r="P668" s="28"/>
      <c r="Q668" s="28"/>
      <c r="R668" s="28"/>
      <c r="S668" s="25"/>
    </row>
    <row r="669" spans="2:19" s="16" customFormat="1" outlineLevel="2" x14ac:dyDescent="0.25">
      <c r="B669" s="16" t="s">
        <v>415</v>
      </c>
      <c r="C669" s="16" t="s">
        <v>328</v>
      </c>
      <c r="D669" s="16" t="s">
        <v>43</v>
      </c>
      <c r="E669" s="16" t="s">
        <v>416</v>
      </c>
      <c r="G669" s="16" t="s">
        <v>417</v>
      </c>
      <c r="H669" s="16" t="s">
        <v>152</v>
      </c>
      <c r="I669" s="31">
        <v>2987509768</v>
      </c>
      <c r="J669" s="31">
        <v>1671076217.0699999</v>
      </c>
      <c r="K669" s="45">
        <f>IFERROR((J669/I669),0)</f>
        <v>0.55935422704532556</v>
      </c>
      <c r="L669" s="31">
        <v>1973945394.1500003</v>
      </c>
      <c r="M669" s="31">
        <v>1671076217.0699999</v>
      </c>
      <c r="N669" s="40">
        <f>M669/L669</f>
        <v>0.84656658792204398</v>
      </c>
      <c r="O669" s="28"/>
      <c r="P669" s="28"/>
      <c r="Q669" s="28"/>
      <c r="R669" s="28"/>
      <c r="S669" s="25"/>
    </row>
    <row r="670" spans="2:19" s="16" customFormat="1" outlineLevel="2" x14ac:dyDescent="0.25">
      <c r="B670" s="16" t="s">
        <v>415</v>
      </c>
      <c r="C670" s="16" t="s">
        <v>328</v>
      </c>
      <c r="D670" s="16" t="s">
        <v>43</v>
      </c>
      <c r="E670" s="16" t="s">
        <v>416</v>
      </c>
      <c r="G670" s="16" t="s">
        <v>417</v>
      </c>
      <c r="H670" s="16" t="s">
        <v>19</v>
      </c>
      <c r="I670" s="31">
        <v>4030633794</v>
      </c>
      <c r="J670" s="31">
        <v>4030633794</v>
      </c>
      <c r="K670" s="45">
        <f>IFERROR((J670/I670),0)</f>
        <v>1</v>
      </c>
      <c r="L670" s="31"/>
      <c r="M670" s="31"/>
      <c r="N670" s="39"/>
      <c r="O670" s="28"/>
      <c r="P670" s="28"/>
      <c r="Q670" s="28"/>
      <c r="R670" s="28"/>
      <c r="S670" s="25"/>
    </row>
    <row r="671" spans="2:19" s="16" customFormat="1" outlineLevel="2" x14ac:dyDescent="0.25">
      <c r="B671" s="16" t="s">
        <v>415</v>
      </c>
      <c r="C671" s="16" t="s">
        <v>328</v>
      </c>
      <c r="D671" s="16" t="s">
        <v>43</v>
      </c>
      <c r="E671" s="16" t="s">
        <v>416</v>
      </c>
      <c r="G671" s="16" t="s">
        <v>417</v>
      </c>
      <c r="H671" s="16" t="s">
        <v>154</v>
      </c>
      <c r="I671" s="31">
        <v>18477</v>
      </c>
      <c r="J671" s="31">
        <v>18477</v>
      </c>
      <c r="K671" s="45">
        <f>IFERROR((J671/I671),0)</f>
        <v>1</v>
      </c>
      <c r="L671" s="31"/>
      <c r="M671" s="31"/>
      <c r="N671" s="39"/>
      <c r="O671" s="28"/>
      <c r="P671" s="28"/>
      <c r="Q671" s="28"/>
      <c r="R671" s="28"/>
      <c r="S671" s="25"/>
    </row>
    <row r="672" spans="2:19" s="16" customFormat="1" outlineLevel="2" x14ac:dyDescent="0.25">
      <c r="B672" s="16" t="s">
        <v>415</v>
      </c>
      <c r="C672" s="16" t="s">
        <v>328</v>
      </c>
      <c r="D672" s="16" t="s">
        <v>43</v>
      </c>
      <c r="E672" s="16" t="s">
        <v>416</v>
      </c>
      <c r="G672" s="16" t="s">
        <v>417</v>
      </c>
      <c r="H672" s="16" t="s">
        <v>331</v>
      </c>
      <c r="I672" s="31">
        <v>74754025</v>
      </c>
      <c r="J672" s="31">
        <v>74754025</v>
      </c>
      <c r="K672" s="45">
        <f>IFERROR((J672/I672),0)</f>
        <v>1</v>
      </c>
      <c r="L672" s="31"/>
      <c r="M672" s="31"/>
      <c r="N672" s="39"/>
      <c r="O672" s="28"/>
      <c r="P672" s="28"/>
      <c r="Q672" s="28"/>
      <c r="R672" s="28"/>
      <c r="S672" s="25"/>
    </row>
    <row r="673" spans="2:19" s="16" customFormat="1" outlineLevel="2" x14ac:dyDescent="0.25">
      <c r="B673" s="16" t="s">
        <v>415</v>
      </c>
      <c r="C673" s="16" t="s">
        <v>328</v>
      </c>
      <c r="D673" s="16" t="s">
        <v>43</v>
      </c>
      <c r="E673" s="16" t="s">
        <v>416</v>
      </c>
      <c r="G673" s="16" t="s">
        <v>417</v>
      </c>
      <c r="H673" s="16" t="s">
        <v>29</v>
      </c>
      <c r="I673" s="31">
        <v>178900548</v>
      </c>
      <c r="J673" s="31">
        <v>178900548</v>
      </c>
      <c r="K673" s="45">
        <f>IFERROR((J673/I673),0)</f>
        <v>1</v>
      </c>
      <c r="L673" s="31"/>
      <c r="M673" s="31"/>
      <c r="N673" s="39"/>
      <c r="O673" s="28"/>
      <c r="P673" s="28"/>
      <c r="Q673" s="28"/>
      <c r="R673" s="28"/>
      <c r="S673" s="25"/>
    </row>
    <row r="674" spans="2:19" s="16" customFormat="1" outlineLevel="2" x14ac:dyDescent="0.25">
      <c r="B674" s="16" t="s">
        <v>415</v>
      </c>
      <c r="C674" s="16" t="s">
        <v>328</v>
      </c>
      <c r="D674" s="16" t="s">
        <v>43</v>
      </c>
      <c r="E674" s="16" t="s">
        <v>416</v>
      </c>
      <c r="G674" s="16" t="s">
        <v>417</v>
      </c>
      <c r="H674" s="16" t="s">
        <v>231</v>
      </c>
      <c r="I674" s="31">
        <v>454490182</v>
      </c>
      <c r="J674" s="31">
        <v>454490182</v>
      </c>
      <c r="K674" s="45">
        <f>IFERROR((J674/I674),0)</f>
        <v>1</v>
      </c>
      <c r="L674" s="31"/>
      <c r="M674" s="31"/>
      <c r="N674" s="39"/>
      <c r="O674" s="28"/>
      <c r="P674" s="28"/>
      <c r="Q674" s="28"/>
      <c r="R674" s="28"/>
      <c r="S674" s="25"/>
    </row>
    <row r="675" spans="2:19" s="16" customFormat="1" outlineLevel="2" x14ac:dyDescent="0.25">
      <c r="B675" s="16" t="s">
        <v>415</v>
      </c>
      <c r="C675" s="16" t="s">
        <v>328</v>
      </c>
      <c r="D675" s="16" t="s">
        <v>43</v>
      </c>
      <c r="E675" s="16" t="s">
        <v>416</v>
      </c>
      <c r="G675" s="16" t="s">
        <v>417</v>
      </c>
      <c r="H675" s="16" t="s">
        <v>155</v>
      </c>
      <c r="I675" s="31">
        <v>-597501954</v>
      </c>
      <c r="J675" s="31"/>
      <c r="K675" s="45">
        <f>IFERROR((J675/I675),0)</f>
        <v>0</v>
      </c>
      <c r="L675" s="31"/>
      <c r="M675" s="31"/>
      <c r="N675" s="39"/>
      <c r="O675" s="28"/>
      <c r="P675" s="28"/>
      <c r="Q675" s="28"/>
      <c r="R675" s="28"/>
      <c r="S675" s="25"/>
    </row>
    <row r="676" spans="2:19" s="16" customFormat="1" outlineLevel="1" x14ac:dyDescent="0.25">
      <c r="B676" s="47" t="s">
        <v>6690</v>
      </c>
      <c r="C676" s="47" t="str">
        <f>C675</f>
        <v>ASIGNACIÓN PARA LA INVERSIÓN LOCAL SEGÚN NBI Y CUARTA, QUINTA, Y SEXTA CATEGORÍA</v>
      </c>
      <c r="D676" s="47"/>
      <c r="E676" s="47" t="str">
        <f>E675</f>
        <v>86001</v>
      </c>
      <c r="F676" s="47"/>
      <c r="G676" s="47" t="str">
        <f>G675</f>
        <v xml:space="preserve">MOCOA                                             </v>
      </c>
      <c r="H676" s="47" t="s">
        <v>10655</v>
      </c>
      <c r="I676" s="48">
        <f>SUBTOTAL(9,I669:I675)</f>
        <v>7128804840</v>
      </c>
      <c r="J676" s="48">
        <f>SUBTOTAL(9,J669:J675)</f>
        <v>6409873243.0699997</v>
      </c>
      <c r="K676" s="49">
        <f>J676/I676</f>
        <v>0.89915117427593927</v>
      </c>
      <c r="L676" s="48">
        <f>SUBTOTAL(9,L669:L675)</f>
        <v>1973945394.1500003</v>
      </c>
      <c r="M676" s="48">
        <f>SUBTOTAL(9,M669:M675)</f>
        <v>1671076217.0699999</v>
      </c>
      <c r="N676" s="50">
        <f>IFERROR((M676/L676),"N.A")</f>
        <v>0.84656658792204398</v>
      </c>
      <c r="O676" s="28"/>
      <c r="P676" s="28"/>
      <c r="Q676" s="28"/>
      <c r="R676" s="28"/>
      <c r="S676" s="25"/>
    </row>
    <row r="677" spans="2:19" s="16" customFormat="1" outlineLevel="2" x14ac:dyDescent="0.25">
      <c r="B677" s="16" t="s">
        <v>418</v>
      </c>
      <c r="C677" s="16" t="s">
        <v>328</v>
      </c>
      <c r="D677" s="16" t="s">
        <v>47</v>
      </c>
      <c r="E677" s="16" t="s">
        <v>419</v>
      </c>
      <c r="G677" s="16" t="s">
        <v>420</v>
      </c>
      <c r="H677" s="16" t="s">
        <v>152</v>
      </c>
      <c r="I677" s="31">
        <v>2734341163</v>
      </c>
      <c r="J677" s="31">
        <v>1529465287.71</v>
      </c>
      <c r="K677" s="45">
        <f>IFERROR((J677/I677),0)</f>
        <v>0.55935422704602722</v>
      </c>
      <c r="L677" s="31">
        <v>1806668618.51</v>
      </c>
      <c r="M677" s="31">
        <v>1529465287.71</v>
      </c>
      <c r="N677" s="40">
        <f>M677/L677</f>
        <v>0.84656658782914174</v>
      </c>
      <c r="O677" s="28"/>
      <c r="P677" s="28"/>
      <c r="Q677" s="28"/>
      <c r="R677" s="28"/>
      <c r="S677" s="25"/>
    </row>
    <row r="678" spans="2:19" s="16" customFormat="1" outlineLevel="2" x14ac:dyDescent="0.25">
      <c r="B678" s="16" t="s">
        <v>418</v>
      </c>
      <c r="C678" s="16" t="s">
        <v>328</v>
      </c>
      <c r="D678" s="16" t="s">
        <v>47</v>
      </c>
      <c r="E678" s="16" t="s">
        <v>419</v>
      </c>
      <c r="G678" s="16" t="s">
        <v>420</v>
      </c>
      <c r="H678" s="16" t="s">
        <v>19</v>
      </c>
      <c r="I678" s="31">
        <v>1347197423</v>
      </c>
      <c r="J678" s="31">
        <v>1347197423</v>
      </c>
      <c r="K678" s="45">
        <f>IFERROR((J678/I678),0)</f>
        <v>1</v>
      </c>
      <c r="L678" s="31"/>
      <c r="M678" s="31"/>
      <c r="N678" s="39"/>
      <c r="O678" s="28"/>
      <c r="P678" s="28"/>
      <c r="Q678" s="28"/>
      <c r="R678" s="28"/>
      <c r="S678" s="25"/>
    </row>
    <row r="679" spans="2:19" s="16" customFormat="1" outlineLevel="2" x14ac:dyDescent="0.25">
      <c r="B679" s="16" t="s">
        <v>418</v>
      </c>
      <c r="C679" s="16" t="s">
        <v>328</v>
      </c>
      <c r="D679" s="16" t="s">
        <v>47</v>
      </c>
      <c r="E679" s="16" t="s">
        <v>419</v>
      </c>
      <c r="G679" s="16" t="s">
        <v>420</v>
      </c>
      <c r="H679" s="16" t="s">
        <v>154</v>
      </c>
      <c r="I679" s="31">
        <v>16912</v>
      </c>
      <c r="J679" s="31">
        <v>16912</v>
      </c>
      <c r="K679" s="45">
        <f>IFERROR((J679/I679),0)</f>
        <v>1</v>
      </c>
      <c r="L679" s="31"/>
      <c r="M679" s="31"/>
      <c r="N679" s="39"/>
      <c r="O679" s="28"/>
      <c r="P679" s="28"/>
      <c r="Q679" s="28"/>
      <c r="R679" s="28"/>
      <c r="S679" s="25"/>
    </row>
    <row r="680" spans="2:19" s="16" customFormat="1" outlineLevel="2" x14ac:dyDescent="0.25">
      <c r="B680" s="16" t="s">
        <v>418</v>
      </c>
      <c r="C680" s="16" t="s">
        <v>328</v>
      </c>
      <c r="D680" s="16" t="s">
        <v>47</v>
      </c>
      <c r="E680" s="16" t="s">
        <v>419</v>
      </c>
      <c r="G680" s="16" t="s">
        <v>420</v>
      </c>
      <c r="H680" s="16" t="s">
        <v>331</v>
      </c>
      <c r="I680" s="31">
        <v>68419193</v>
      </c>
      <c r="J680" s="31">
        <v>68419193</v>
      </c>
      <c r="K680" s="45">
        <f>IFERROR((J680/I680),0)</f>
        <v>1</v>
      </c>
      <c r="L680" s="31"/>
      <c r="M680" s="31"/>
      <c r="N680" s="39"/>
      <c r="O680" s="28"/>
      <c r="P680" s="28"/>
      <c r="Q680" s="28"/>
      <c r="R680" s="28"/>
      <c r="S680" s="25"/>
    </row>
    <row r="681" spans="2:19" s="16" customFormat="1" outlineLevel="2" x14ac:dyDescent="0.25">
      <c r="B681" s="16" t="s">
        <v>418</v>
      </c>
      <c r="C681" s="16" t="s">
        <v>328</v>
      </c>
      <c r="D681" s="16" t="s">
        <v>47</v>
      </c>
      <c r="E681" s="16" t="s">
        <v>419</v>
      </c>
      <c r="G681" s="16" t="s">
        <v>420</v>
      </c>
      <c r="H681" s="16" t="s">
        <v>29</v>
      </c>
      <c r="I681" s="31">
        <v>257841766</v>
      </c>
      <c r="J681" s="31">
        <v>257841766</v>
      </c>
      <c r="K681" s="45">
        <f>IFERROR((J681/I681),0)</f>
        <v>1</v>
      </c>
      <c r="L681" s="31"/>
      <c r="M681" s="31"/>
      <c r="N681" s="39"/>
      <c r="O681" s="28"/>
      <c r="P681" s="28"/>
      <c r="Q681" s="28"/>
      <c r="R681" s="28"/>
      <c r="S681" s="25"/>
    </row>
    <row r="682" spans="2:19" s="16" customFormat="1" outlineLevel="2" x14ac:dyDescent="0.25">
      <c r="B682" s="16" t="s">
        <v>418</v>
      </c>
      <c r="C682" s="16" t="s">
        <v>328</v>
      </c>
      <c r="D682" s="16" t="s">
        <v>47</v>
      </c>
      <c r="E682" s="16" t="s">
        <v>419</v>
      </c>
      <c r="G682" s="16" t="s">
        <v>420</v>
      </c>
      <c r="H682" s="16" t="s">
        <v>231</v>
      </c>
      <c r="I682" s="31">
        <v>415975615</v>
      </c>
      <c r="J682" s="31">
        <v>415975615</v>
      </c>
      <c r="K682" s="45">
        <f>IFERROR((J682/I682),0)</f>
        <v>1</v>
      </c>
      <c r="L682" s="31"/>
      <c r="M682" s="31"/>
      <c r="N682" s="39"/>
      <c r="O682" s="28"/>
      <c r="P682" s="28"/>
      <c r="Q682" s="28"/>
      <c r="R682" s="28"/>
      <c r="S682" s="25"/>
    </row>
    <row r="683" spans="2:19" s="16" customFormat="1" outlineLevel="2" x14ac:dyDescent="0.25">
      <c r="B683" s="16" t="s">
        <v>418</v>
      </c>
      <c r="C683" s="16" t="s">
        <v>328</v>
      </c>
      <c r="D683" s="16" t="s">
        <v>47</v>
      </c>
      <c r="E683" s="16" t="s">
        <v>419</v>
      </c>
      <c r="G683" s="16" t="s">
        <v>420</v>
      </c>
      <c r="H683" s="16" t="s">
        <v>155</v>
      </c>
      <c r="I683" s="31">
        <v>-546868233</v>
      </c>
      <c r="J683" s="31"/>
      <c r="K683" s="45">
        <f>IFERROR((J683/I683),0)</f>
        <v>0</v>
      </c>
      <c r="L683" s="31"/>
      <c r="M683" s="31"/>
      <c r="N683" s="39"/>
      <c r="O683" s="28"/>
      <c r="P683" s="28"/>
      <c r="Q683" s="28"/>
      <c r="R683" s="28"/>
      <c r="S683" s="25"/>
    </row>
    <row r="684" spans="2:19" s="16" customFormat="1" outlineLevel="1" x14ac:dyDescent="0.25">
      <c r="B684" s="47" t="s">
        <v>6691</v>
      </c>
      <c r="C684" s="47" t="str">
        <f>C683</f>
        <v>ASIGNACIÓN PARA LA INVERSIÓN LOCAL SEGÚN NBI Y CUARTA, QUINTA, Y SEXTA CATEGORÍA</v>
      </c>
      <c r="D684" s="47"/>
      <c r="E684" s="47" t="str">
        <f>E683</f>
        <v>85440</v>
      </c>
      <c r="F684" s="47"/>
      <c r="G684" s="47" t="str">
        <f>G683</f>
        <v xml:space="preserve">VILLANUEVA                                        </v>
      </c>
      <c r="H684" s="47" t="s">
        <v>10655</v>
      </c>
      <c r="I684" s="48">
        <f>SUBTOTAL(9,I677:I683)</f>
        <v>4276923839</v>
      </c>
      <c r="J684" s="48">
        <f>SUBTOTAL(9,J677:J683)</f>
        <v>3618916196.71</v>
      </c>
      <c r="K684" s="49">
        <f>J684/I684</f>
        <v>0.84614931968396923</v>
      </c>
      <c r="L684" s="48">
        <f>SUBTOTAL(9,L677:L683)</f>
        <v>1806668618.51</v>
      </c>
      <c r="M684" s="48">
        <f>SUBTOTAL(9,M677:M683)</f>
        <v>1529465287.71</v>
      </c>
      <c r="N684" s="50">
        <f>IFERROR((M684/L684),"N.A")</f>
        <v>0.84656658782914174</v>
      </c>
      <c r="O684" s="28"/>
      <c r="P684" s="28"/>
      <c r="Q684" s="28"/>
      <c r="R684" s="28"/>
      <c r="S684" s="25"/>
    </row>
    <row r="685" spans="2:19" s="16" customFormat="1" outlineLevel="2" x14ac:dyDescent="0.25">
      <c r="B685" s="16" t="s">
        <v>421</v>
      </c>
      <c r="C685" s="16" t="s">
        <v>328</v>
      </c>
      <c r="D685" s="16" t="s">
        <v>47</v>
      </c>
      <c r="E685" s="16" t="s">
        <v>422</v>
      </c>
      <c r="G685" s="16" t="s">
        <v>423</v>
      </c>
      <c r="H685" s="16" t="s">
        <v>152</v>
      </c>
      <c r="I685" s="31">
        <v>2549733067</v>
      </c>
      <c r="J685" s="31">
        <v>1426203968.8799999</v>
      </c>
      <c r="K685" s="45">
        <f>IFERROR((J685/I685),0)</f>
        <v>0.55935422705172133</v>
      </c>
      <c r="L685" s="31">
        <v>1684692012.7700002</v>
      </c>
      <c r="M685" s="31">
        <v>1426203968.8799999</v>
      </c>
      <c r="N685" s="40">
        <f>M685/L685</f>
        <v>0.84656658788036288</v>
      </c>
      <c r="O685" s="28"/>
      <c r="P685" s="28"/>
      <c r="Q685" s="28"/>
      <c r="R685" s="28"/>
      <c r="S685" s="25"/>
    </row>
    <row r="686" spans="2:19" s="16" customFormat="1" outlineLevel="2" x14ac:dyDescent="0.25">
      <c r="B686" s="16" t="s">
        <v>421</v>
      </c>
      <c r="C686" s="16" t="s">
        <v>328</v>
      </c>
      <c r="D686" s="16" t="s">
        <v>47</v>
      </c>
      <c r="E686" s="16" t="s">
        <v>422</v>
      </c>
      <c r="G686" s="16" t="s">
        <v>423</v>
      </c>
      <c r="H686" s="16" t="s">
        <v>19</v>
      </c>
      <c r="I686" s="31">
        <v>1360849496</v>
      </c>
      <c r="J686" s="31">
        <v>1360849496</v>
      </c>
      <c r="K686" s="45">
        <f>IFERROR((J686/I686),0)</f>
        <v>1</v>
      </c>
      <c r="L686" s="31"/>
      <c r="M686" s="31"/>
      <c r="N686" s="39"/>
      <c r="O686" s="28"/>
      <c r="P686" s="28"/>
      <c r="Q686" s="28"/>
      <c r="R686" s="28"/>
      <c r="S686" s="25"/>
    </row>
    <row r="687" spans="2:19" s="16" customFormat="1" outlineLevel="2" x14ac:dyDescent="0.25">
      <c r="B687" s="16" t="s">
        <v>421</v>
      </c>
      <c r="C687" s="16" t="s">
        <v>328</v>
      </c>
      <c r="D687" s="16" t="s">
        <v>47</v>
      </c>
      <c r="E687" s="16" t="s">
        <v>422</v>
      </c>
      <c r="G687" s="16" t="s">
        <v>423</v>
      </c>
      <c r="H687" s="16" t="s">
        <v>154</v>
      </c>
      <c r="I687" s="31">
        <v>15770</v>
      </c>
      <c r="J687" s="31">
        <v>15770</v>
      </c>
      <c r="K687" s="45">
        <f>IFERROR((J687/I687),0)</f>
        <v>1</v>
      </c>
      <c r="L687" s="31"/>
      <c r="M687" s="31"/>
      <c r="N687" s="39"/>
      <c r="O687" s="28"/>
      <c r="P687" s="28"/>
      <c r="Q687" s="28"/>
      <c r="R687" s="28"/>
      <c r="S687" s="25"/>
    </row>
    <row r="688" spans="2:19" s="16" customFormat="1" outlineLevel="2" x14ac:dyDescent="0.25">
      <c r="B688" s="16" t="s">
        <v>421</v>
      </c>
      <c r="C688" s="16" t="s">
        <v>328</v>
      </c>
      <c r="D688" s="16" t="s">
        <v>47</v>
      </c>
      <c r="E688" s="16" t="s">
        <v>422</v>
      </c>
      <c r="G688" s="16" t="s">
        <v>423</v>
      </c>
      <c r="H688" s="16" t="s">
        <v>331</v>
      </c>
      <c r="I688" s="31">
        <v>63799895</v>
      </c>
      <c r="J688" s="31">
        <v>63799895</v>
      </c>
      <c r="K688" s="45">
        <f>IFERROR((J688/I688),0)</f>
        <v>1</v>
      </c>
      <c r="L688" s="31"/>
      <c r="M688" s="31"/>
      <c r="N688" s="39"/>
      <c r="O688" s="28"/>
      <c r="P688" s="28"/>
      <c r="Q688" s="28"/>
      <c r="R688" s="28"/>
      <c r="S688" s="25"/>
    </row>
    <row r="689" spans="2:19" s="16" customFormat="1" outlineLevel="2" x14ac:dyDescent="0.25">
      <c r="B689" s="16" t="s">
        <v>421</v>
      </c>
      <c r="C689" s="16" t="s">
        <v>328</v>
      </c>
      <c r="D689" s="16" t="s">
        <v>47</v>
      </c>
      <c r="E689" s="16" t="s">
        <v>422</v>
      </c>
      <c r="G689" s="16" t="s">
        <v>423</v>
      </c>
      <c r="H689" s="16" t="s">
        <v>231</v>
      </c>
      <c r="I689" s="31">
        <v>387891165</v>
      </c>
      <c r="J689" s="31">
        <v>387891165</v>
      </c>
      <c r="K689" s="45">
        <f>IFERROR((J689/I689),0)</f>
        <v>1</v>
      </c>
      <c r="L689" s="31"/>
      <c r="M689" s="31"/>
      <c r="N689" s="39"/>
      <c r="O689" s="28"/>
      <c r="P689" s="28"/>
      <c r="Q689" s="28"/>
      <c r="R689" s="28"/>
      <c r="S689" s="25"/>
    </row>
    <row r="690" spans="2:19" s="16" customFormat="1" outlineLevel="2" x14ac:dyDescent="0.25">
      <c r="B690" s="16" t="s">
        <v>421</v>
      </c>
      <c r="C690" s="16" t="s">
        <v>328</v>
      </c>
      <c r="D690" s="16" t="s">
        <v>47</v>
      </c>
      <c r="E690" s="16" t="s">
        <v>422</v>
      </c>
      <c r="G690" s="16" t="s">
        <v>423</v>
      </c>
      <c r="H690" s="16" t="s">
        <v>155</v>
      </c>
      <c r="I690" s="31">
        <v>-509946613</v>
      </c>
      <c r="J690" s="31"/>
      <c r="K690" s="45">
        <f>IFERROR((J690/I690),0)</f>
        <v>0</v>
      </c>
      <c r="L690" s="31"/>
      <c r="M690" s="31"/>
      <c r="N690" s="39"/>
      <c r="O690" s="28"/>
      <c r="P690" s="28"/>
      <c r="Q690" s="28"/>
      <c r="R690" s="28"/>
      <c r="S690" s="25"/>
    </row>
    <row r="691" spans="2:19" s="16" customFormat="1" outlineLevel="1" x14ac:dyDescent="0.25">
      <c r="B691" s="47" t="s">
        <v>6692</v>
      </c>
      <c r="C691" s="47" t="str">
        <f>C690</f>
        <v>ASIGNACIÓN PARA LA INVERSIÓN LOCAL SEGÚN NBI Y CUARTA, QUINTA, Y SEXTA CATEGORÍA</v>
      </c>
      <c r="D691" s="47"/>
      <c r="E691" s="47" t="str">
        <f>E690</f>
        <v>85430</v>
      </c>
      <c r="F691" s="47"/>
      <c r="G691" s="47" t="str">
        <f>G690</f>
        <v xml:space="preserve">TRINIDAD                                          </v>
      </c>
      <c r="H691" s="47" t="s">
        <v>10655</v>
      </c>
      <c r="I691" s="48">
        <f>SUBTOTAL(9,I685:I690)</f>
        <v>3852342780</v>
      </c>
      <c r="J691" s="48">
        <f>SUBTOTAL(9,J685:J690)</f>
        <v>3238760294.8800001</v>
      </c>
      <c r="K691" s="49">
        <f>J691/I691</f>
        <v>0.84072484714872653</v>
      </c>
      <c r="L691" s="48">
        <f>SUBTOTAL(9,L685:L690)</f>
        <v>1684692012.7700002</v>
      </c>
      <c r="M691" s="48">
        <f>SUBTOTAL(9,M685:M690)</f>
        <v>1426203968.8799999</v>
      </c>
      <c r="N691" s="50">
        <f>IFERROR((M691/L691),"N.A")</f>
        <v>0.84656658788036288</v>
      </c>
      <c r="O691" s="28"/>
      <c r="P691" s="28"/>
      <c r="Q691" s="28"/>
      <c r="R691" s="28"/>
      <c r="S691" s="25"/>
    </row>
    <row r="692" spans="2:19" s="16" customFormat="1" outlineLevel="2" x14ac:dyDescent="0.25">
      <c r="B692" s="16" t="s">
        <v>424</v>
      </c>
      <c r="C692" s="16" t="s">
        <v>328</v>
      </c>
      <c r="D692" s="16" t="s">
        <v>47</v>
      </c>
      <c r="E692" s="16" t="s">
        <v>425</v>
      </c>
      <c r="G692" s="16" t="s">
        <v>426</v>
      </c>
      <c r="H692" s="16" t="s">
        <v>152</v>
      </c>
      <c r="I692" s="31">
        <v>2531794680</v>
      </c>
      <c r="J692" s="31">
        <v>1416170056.2499998</v>
      </c>
      <c r="K692" s="45">
        <f>IFERROR((J692/I692),0)</f>
        <v>0.5593542270378733</v>
      </c>
      <c r="L692" s="31">
        <v>1672839533.8399999</v>
      </c>
      <c r="M692" s="31">
        <v>1416170056.2499998</v>
      </c>
      <c r="N692" s="40">
        <f>M692/L692</f>
        <v>0.8465665878897447</v>
      </c>
      <c r="O692" s="28"/>
      <c r="P692" s="28"/>
      <c r="Q692" s="28"/>
      <c r="R692" s="28"/>
      <c r="S692" s="25"/>
    </row>
    <row r="693" spans="2:19" s="16" customFormat="1" outlineLevel="2" x14ac:dyDescent="0.25">
      <c r="B693" s="16" t="s">
        <v>424</v>
      </c>
      <c r="C693" s="16" t="s">
        <v>328</v>
      </c>
      <c r="D693" s="16" t="s">
        <v>47</v>
      </c>
      <c r="E693" s="16" t="s">
        <v>425</v>
      </c>
      <c r="G693" s="16" t="s">
        <v>426</v>
      </c>
      <c r="H693" s="16" t="s">
        <v>19</v>
      </c>
      <c r="I693" s="31">
        <v>2118525730</v>
      </c>
      <c r="J693" s="31">
        <v>2118525730</v>
      </c>
      <c r="K693" s="45">
        <f>IFERROR((J693/I693),0)</f>
        <v>1</v>
      </c>
      <c r="L693" s="31"/>
      <c r="M693" s="31"/>
      <c r="N693" s="39"/>
      <c r="O693" s="28"/>
      <c r="P693" s="28"/>
      <c r="Q693" s="28"/>
      <c r="R693" s="28"/>
      <c r="S693" s="25"/>
    </row>
    <row r="694" spans="2:19" s="16" customFormat="1" outlineLevel="2" x14ac:dyDescent="0.25">
      <c r="B694" s="16" t="s">
        <v>424</v>
      </c>
      <c r="C694" s="16" t="s">
        <v>328</v>
      </c>
      <c r="D694" s="16" t="s">
        <v>47</v>
      </c>
      <c r="E694" s="16" t="s">
        <v>425</v>
      </c>
      <c r="G694" s="16" t="s">
        <v>426</v>
      </c>
      <c r="H694" s="16" t="s">
        <v>154</v>
      </c>
      <c r="I694" s="31">
        <v>15659</v>
      </c>
      <c r="J694" s="31">
        <v>15659</v>
      </c>
      <c r="K694" s="45">
        <f>IFERROR((J694/I694),0)</f>
        <v>1</v>
      </c>
      <c r="L694" s="31"/>
      <c r="M694" s="31"/>
      <c r="N694" s="39"/>
      <c r="O694" s="28"/>
      <c r="P694" s="28"/>
      <c r="Q694" s="28"/>
      <c r="R694" s="28"/>
      <c r="S694" s="25"/>
    </row>
    <row r="695" spans="2:19" s="16" customFormat="1" outlineLevel="2" x14ac:dyDescent="0.25">
      <c r="B695" s="16" t="s">
        <v>424</v>
      </c>
      <c r="C695" s="16" t="s">
        <v>328</v>
      </c>
      <c r="D695" s="16" t="s">
        <v>47</v>
      </c>
      <c r="E695" s="16" t="s">
        <v>425</v>
      </c>
      <c r="G695" s="16" t="s">
        <v>426</v>
      </c>
      <c r="H695" s="16" t="s">
        <v>331</v>
      </c>
      <c r="I695" s="31">
        <v>63351038</v>
      </c>
      <c r="J695" s="31">
        <v>63351038</v>
      </c>
      <c r="K695" s="45">
        <f>IFERROR((J695/I695),0)</f>
        <v>1</v>
      </c>
      <c r="L695" s="31"/>
      <c r="M695" s="31"/>
      <c r="N695" s="39"/>
      <c r="O695" s="28"/>
      <c r="P695" s="28"/>
      <c r="Q695" s="28"/>
      <c r="R695" s="28"/>
      <c r="S695" s="25"/>
    </row>
    <row r="696" spans="2:19" s="16" customFormat="1" outlineLevel="2" x14ac:dyDescent="0.25">
      <c r="B696" s="16" t="s">
        <v>424</v>
      </c>
      <c r="C696" s="16" t="s">
        <v>328</v>
      </c>
      <c r="D696" s="16" t="s">
        <v>47</v>
      </c>
      <c r="E696" s="16" t="s">
        <v>425</v>
      </c>
      <c r="G696" s="16" t="s">
        <v>426</v>
      </c>
      <c r="H696" s="16" t="s">
        <v>231</v>
      </c>
      <c r="I696" s="31">
        <v>385162196</v>
      </c>
      <c r="J696" s="31">
        <v>385162196</v>
      </c>
      <c r="K696" s="45">
        <f>IFERROR((J696/I696),0)</f>
        <v>1</v>
      </c>
      <c r="L696" s="31"/>
      <c r="M696" s="31"/>
      <c r="N696" s="39"/>
      <c r="O696" s="28"/>
      <c r="P696" s="28"/>
      <c r="Q696" s="28"/>
      <c r="R696" s="28"/>
      <c r="S696" s="25"/>
    </row>
    <row r="697" spans="2:19" s="16" customFormat="1" outlineLevel="2" x14ac:dyDescent="0.25">
      <c r="B697" s="16" t="s">
        <v>424</v>
      </c>
      <c r="C697" s="16" t="s">
        <v>328</v>
      </c>
      <c r="D697" s="16" t="s">
        <v>47</v>
      </c>
      <c r="E697" s="16" t="s">
        <v>425</v>
      </c>
      <c r="G697" s="16" t="s">
        <v>426</v>
      </c>
      <c r="H697" s="16" t="s">
        <v>155</v>
      </c>
      <c r="I697" s="31">
        <v>-506358936</v>
      </c>
      <c r="J697" s="31"/>
      <c r="K697" s="45">
        <f>IFERROR((J697/I697),0)</f>
        <v>0</v>
      </c>
      <c r="L697" s="31"/>
      <c r="M697" s="31"/>
      <c r="N697" s="39"/>
      <c r="O697" s="28"/>
      <c r="P697" s="28"/>
      <c r="Q697" s="28"/>
      <c r="R697" s="28"/>
      <c r="S697" s="25"/>
    </row>
    <row r="698" spans="2:19" s="16" customFormat="1" outlineLevel="1" x14ac:dyDescent="0.25">
      <c r="B698" s="47" t="s">
        <v>6693</v>
      </c>
      <c r="C698" s="47" t="str">
        <f>C697</f>
        <v>ASIGNACIÓN PARA LA INVERSIÓN LOCAL SEGÚN NBI Y CUARTA, QUINTA, Y SEXTA CATEGORÍA</v>
      </c>
      <c r="D698" s="47"/>
      <c r="E698" s="47" t="str">
        <f>E697</f>
        <v>85410</v>
      </c>
      <c r="F698" s="47"/>
      <c r="G698" s="47" t="str">
        <f>G697</f>
        <v xml:space="preserve">TAURAMENA                                         </v>
      </c>
      <c r="H698" s="47" t="s">
        <v>10655</v>
      </c>
      <c r="I698" s="48">
        <f>SUBTOTAL(9,I692:I697)</f>
        <v>4592490367</v>
      </c>
      <c r="J698" s="48">
        <f>SUBTOTAL(9,J692:J697)</f>
        <v>3983224679.25</v>
      </c>
      <c r="K698" s="49">
        <f>J698/I698</f>
        <v>0.86733435694760164</v>
      </c>
      <c r="L698" s="48">
        <f>SUBTOTAL(9,L692:L697)</f>
        <v>1672839533.8399999</v>
      </c>
      <c r="M698" s="48">
        <f>SUBTOTAL(9,M692:M697)</f>
        <v>1416170056.2499998</v>
      </c>
      <c r="N698" s="50">
        <f>IFERROR((M698/L698),"N.A")</f>
        <v>0.8465665878897447</v>
      </c>
      <c r="O698" s="28"/>
      <c r="P698" s="28"/>
      <c r="Q698" s="28"/>
      <c r="R698" s="28"/>
      <c r="S698" s="25"/>
    </row>
    <row r="699" spans="2:19" s="16" customFormat="1" outlineLevel="2" x14ac:dyDescent="0.25">
      <c r="B699" s="16" t="s">
        <v>427</v>
      </c>
      <c r="C699" s="16" t="s">
        <v>328</v>
      </c>
      <c r="D699" s="16" t="s">
        <v>47</v>
      </c>
      <c r="E699" s="16" t="s">
        <v>428</v>
      </c>
      <c r="G699" s="16" t="s">
        <v>429</v>
      </c>
      <c r="H699" s="16" t="s">
        <v>152</v>
      </c>
      <c r="I699" s="31">
        <v>2618188511</v>
      </c>
      <c r="J699" s="31">
        <v>1464494810.8199999</v>
      </c>
      <c r="K699" s="45">
        <f>IFERROR((J699/I699),0)</f>
        <v>0.55935422704175175</v>
      </c>
      <c r="L699" s="31">
        <v>1729922763.1500001</v>
      </c>
      <c r="M699" s="31">
        <v>1464494810.8199999</v>
      </c>
      <c r="N699" s="40">
        <f>M699/L699</f>
        <v>0.84656658783616157</v>
      </c>
      <c r="O699" s="28"/>
      <c r="P699" s="28"/>
      <c r="Q699" s="28"/>
      <c r="R699" s="28"/>
      <c r="S699" s="25"/>
    </row>
    <row r="700" spans="2:19" s="16" customFormat="1" outlineLevel="2" x14ac:dyDescent="0.25">
      <c r="B700" s="16" t="s">
        <v>427</v>
      </c>
      <c r="C700" s="16" t="s">
        <v>328</v>
      </c>
      <c r="D700" s="16" t="s">
        <v>47</v>
      </c>
      <c r="E700" s="16" t="s">
        <v>428</v>
      </c>
      <c r="G700" s="16" t="s">
        <v>429</v>
      </c>
      <c r="H700" s="16" t="s">
        <v>19</v>
      </c>
      <c r="I700" s="31">
        <v>1428101088</v>
      </c>
      <c r="J700" s="31">
        <v>1428101088</v>
      </c>
      <c r="K700" s="45">
        <f>IFERROR((J700/I700),0)</f>
        <v>1</v>
      </c>
      <c r="L700" s="31"/>
      <c r="M700" s="31"/>
      <c r="N700" s="39"/>
      <c r="O700" s="28"/>
      <c r="P700" s="28"/>
      <c r="Q700" s="28"/>
      <c r="R700" s="28"/>
      <c r="S700" s="25"/>
    </row>
    <row r="701" spans="2:19" s="16" customFormat="1" outlineLevel="2" x14ac:dyDescent="0.25">
      <c r="B701" s="16" t="s">
        <v>427</v>
      </c>
      <c r="C701" s="16" t="s">
        <v>328</v>
      </c>
      <c r="D701" s="16" t="s">
        <v>47</v>
      </c>
      <c r="E701" s="16" t="s">
        <v>428</v>
      </c>
      <c r="G701" s="16" t="s">
        <v>429</v>
      </c>
      <c r="H701" s="16" t="s">
        <v>154</v>
      </c>
      <c r="I701" s="31">
        <v>16193</v>
      </c>
      <c r="J701" s="31">
        <v>16193</v>
      </c>
      <c r="K701" s="45">
        <f>IFERROR((J701/I701),0)</f>
        <v>1</v>
      </c>
      <c r="L701" s="31"/>
      <c r="M701" s="31"/>
      <c r="N701" s="39"/>
      <c r="O701" s="28"/>
      <c r="P701" s="28"/>
      <c r="Q701" s="28"/>
      <c r="R701" s="28"/>
      <c r="S701" s="25"/>
    </row>
    <row r="702" spans="2:19" s="16" customFormat="1" outlineLevel="2" x14ac:dyDescent="0.25">
      <c r="B702" s="16" t="s">
        <v>427</v>
      </c>
      <c r="C702" s="16" t="s">
        <v>328</v>
      </c>
      <c r="D702" s="16" t="s">
        <v>47</v>
      </c>
      <c r="E702" s="16" t="s">
        <v>428</v>
      </c>
      <c r="G702" s="16" t="s">
        <v>429</v>
      </c>
      <c r="H702" s="16" t="s">
        <v>331</v>
      </c>
      <c r="I702" s="31">
        <v>65512800</v>
      </c>
      <c r="J702" s="31">
        <v>65512800</v>
      </c>
      <c r="K702" s="45">
        <f>IFERROR((J702/I702),0)</f>
        <v>1</v>
      </c>
      <c r="L702" s="31"/>
      <c r="M702" s="31"/>
      <c r="N702" s="39"/>
      <c r="O702" s="28"/>
      <c r="P702" s="28"/>
      <c r="Q702" s="28"/>
      <c r="R702" s="28"/>
      <c r="S702" s="25"/>
    </row>
    <row r="703" spans="2:19" s="16" customFormat="1" outlineLevel="2" x14ac:dyDescent="0.25">
      <c r="B703" s="16" t="s">
        <v>427</v>
      </c>
      <c r="C703" s="16" t="s">
        <v>328</v>
      </c>
      <c r="D703" s="16" t="s">
        <v>47</v>
      </c>
      <c r="E703" s="16" t="s">
        <v>428</v>
      </c>
      <c r="G703" s="16" t="s">
        <v>429</v>
      </c>
      <c r="H703" s="16" t="s">
        <v>231</v>
      </c>
      <c r="I703" s="31">
        <v>398305299</v>
      </c>
      <c r="J703" s="31">
        <v>398305299</v>
      </c>
      <c r="K703" s="45">
        <f>IFERROR((J703/I703),0)</f>
        <v>1</v>
      </c>
      <c r="L703" s="31"/>
      <c r="M703" s="31"/>
      <c r="N703" s="39"/>
      <c r="O703" s="28"/>
      <c r="P703" s="28"/>
      <c r="Q703" s="28"/>
      <c r="R703" s="28"/>
      <c r="S703" s="25"/>
    </row>
    <row r="704" spans="2:19" s="16" customFormat="1" outlineLevel="2" x14ac:dyDescent="0.25">
      <c r="B704" s="16" t="s">
        <v>427</v>
      </c>
      <c r="C704" s="16" t="s">
        <v>328</v>
      </c>
      <c r="D704" s="16" t="s">
        <v>47</v>
      </c>
      <c r="E704" s="16" t="s">
        <v>428</v>
      </c>
      <c r="G704" s="16" t="s">
        <v>429</v>
      </c>
      <c r="H704" s="16" t="s">
        <v>155</v>
      </c>
      <c r="I704" s="31">
        <v>-523637702</v>
      </c>
      <c r="J704" s="31"/>
      <c r="K704" s="45">
        <f>IFERROR((J704/I704),0)</f>
        <v>0</v>
      </c>
      <c r="L704" s="31"/>
      <c r="M704" s="31"/>
      <c r="N704" s="39"/>
      <c r="O704" s="28"/>
      <c r="P704" s="28"/>
      <c r="Q704" s="28"/>
      <c r="R704" s="28"/>
      <c r="S704" s="25"/>
    </row>
    <row r="705" spans="2:19" s="16" customFormat="1" outlineLevel="1" x14ac:dyDescent="0.25">
      <c r="B705" s="47" t="s">
        <v>6694</v>
      </c>
      <c r="C705" s="47" t="str">
        <f>C704</f>
        <v>ASIGNACIÓN PARA LA INVERSIÓN LOCAL SEGÚN NBI Y CUARTA, QUINTA, Y SEXTA CATEGORÍA</v>
      </c>
      <c r="D705" s="47"/>
      <c r="E705" s="47" t="str">
        <f>E704</f>
        <v>85400</v>
      </c>
      <c r="F705" s="47"/>
      <c r="G705" s="47" t="str">
        <f>G704</f>
        <v xml:space="preserve">TÁMARA                                            </v>
      </c>
      <c r="H705" s="47" t="s">
        <v>10655</v>
      </c>
      <c r="I705" s="48">
        <f>SUBTOTAL(9,I699:I704)</f>
        <v>3986486189</v>
      </c>
      <c r="J705" s="48">
        <f>SUBTOTAL(9,J699:J704)</f>
        <v>3356430190.8199997</v>
      </c>
      <c r="K705" s="49">
        <f>J705/I705</f>
        <v>0.84195204289970249</v>
      </c>
      <c r="L705" s="48">
        <f>SUBTOTAL(9,L699:L704)</f>
        <v>1729922763.1500001</v>
      </c>
      <c r="M705" s="48">
        <f>SUBTOTAL(9,M699:M704)</f>
        <v>1464494810.8199999</v>
      </c>
      <c r="N705" s="50">
        <f>IFERROR((M705/L705),"N.A")</f>
        <v>0.84656658783616157</v>
      </c>
      <c r="O705" s="28"/>
      <c r="P705" s="28"/>
      <c r="Q705" s="28"/>
      <c r="R705" s="28"/>
      <c r="S705" s="25"/>
    </row>
    <row r="706" spans="2:19" s="16" customFormat="1" outlineLevel="2" x14ac:dyDescent="0.25">
      <c r="B706" s="16" t="s">
        <v>430</v>
      </c>
      <c r="C706" s="16" t="s">
        <v>328</v>
      </c>
      <c r="D706" s="16" t="s">
        <v>47</v>
      </c>
      <c r="E706" s="16" t="s">
        <v>431</v>
      </c>
      <c r="G706" s="16" t="s">
        <v>432</v>
      </c>
      <c r="H706" s="16" t="s">
        <v>152</v>
      </c>
      <c r="I706" s="31">
        <v>1873611810</v>
      </c>
      <c r="J706" s="31">
        <v>1048012685.76</v>
      </c>
      <c r="K706" s="45">
        <f>IFERROR((J706/I706),0)</f>
        <v>0.55935422704236692</v>
      </c>
      <c r="L706" s="31">
        <v>1237956589.1000001</v>
      </c>
      <c r="M706" s="31">
        <v>1048012685.76</v>
      </c>
      <c r="N706" s="40">
        <f>M706/L706</f>
        <v>0.84656658802705653</v>
      </c>
      <c r="O706" s="28"/>
      <c r="P706" s="28"/>
      <c r="Q706" s="28"/>
      <c r="R706" s="28"/>
      <c r="S706" s="25"/>
    </row>
    <row r="707" spans="2:19" s="16" customFormat="1" outlineLevel="2" x14ac:dyDescent="0.25">
      <c r="B707" s="16" t="s">
        <v>430</v>
      </c>
      <c r="C707" s="16" t="s">
        <v>328</v>
      </c>
      <c r="D707" s="16" t="s">
        <v>47</v>
      </c>
      <c r="E707" s="16" t="s">
        <v>431</v>
      </c>
      <c r="G707" s="16" t="s">
        <v>432</v>
      </c>
      <c r="H707" s="16" t="s">
        <v>19</v>
      </c>
      <c r="I707" s="31">
        <v>1244619118</v>
      </c>
      <c r="J707" s="31">
        <v>1244619118</v>
      </c>
      <c r="K707" s="45">
        <f>IFERROR((J707/I707),0)</f>
        <v>1</v>
      </c>
      <c r="L707" s="31"/>
      <c r="M707" s="31"/>
      <c r="N707" s="39"/>
      <c r="O707" s="28"/>
      <c r="P707" s="28"/>
      <c r="Q707" s="28"/>
      <c r="R707" s="28"/>
      <c r="S707" s="25"/>
    </row>
    <row r="708" spans="2:19" s="16" customFormat="1" outlineLevel="2" x14ac:dyDescent="0.25">
      <c r="B708" s="16" t="s">
        <v>430</v>
      </c>
      <c r="C708" s="16" t="s">
        <v>328</v>
      </c>
      <c r="D708" s="16" t="s">
        <v>47</v>
      </c>
      <c r="E708" s="16" t="s">
        <v>431</v>
      </c>
      <c r="G708" s="16" t="s">
        <v>432</v>
      </c>
      <c r="H708" s="16" t="s">
        <v>154</v>
      </c>
      <c r="I708" s="31">
        <v>11588</v>
      </c>
      <c r="J708" s="31">
        <v>11588</v>
      </c>
      <c r="K708" s="45">
        <f>IFERROR((J708/I708),0)</f>
        <v>1</v>
      </c>
      <c r="L708" s="31"/>
      <c r="M708" s="31"/>
      <c r="N708" s="39"/>
      <c r="O708" s="28"/>
      <c r="P708" s="28"/>
      <c r="Q708" s="28"/>
      <c r="R708" s="28"/>
      <c r="S708" s="25"/>
    </row>
    <row r="709" spans="2:19" s="16" customFormat="1" outlineLevel="2" x14ac:dyDescent="0.25">
      <c r="B709" s="16" t="s">
        <v>430</v>
      </c>
      <c r="C709" s="16" t="s">
        <v>328</v>
      </c>
      <c r="D709" s="16" t="s">
        <v>47</v>
      </c>
      <c r="E709" s="16" t="s">
        <v>431</v>
      </c>
      <c r="G709" s="16" t="s">
        <v>432</v>
      </c>
      <c r="H709" s="16" t="s">
        <v>331</v>
      </c>
      <c r="I709" s="31">
        <v>46881863</v>
      </c>
      <c r="J709" s="31">
        <v>46881863</v>
      </c>
      <c r="K709" s="45">
        <f>IFERROR((J709/I709),0)</f>
        <v>1</v>
      </c>
      <c r="L709" s="31"/>
      <c r="M709" s="31"/>
      <c r="N709" s="39"/>
      <c r="O709" s="28"/>
      <c r="P709" s="28"/>
      <c r="Q709" s="28"/>
      <c r="R709" s="28"/>
      <c r="S709" s="25"/>
    </row>
    <row r="710" spans="2:19" s="16" customFormat="1" outlineLevel="2" x14ac:dyDescent="0.25">
      <c r="B710" s="16" t="s">
        <v>430</v>
      </c>
      <c r="C710" s="16" t="s">
        <v>328</v>
      </c>
      <c r="D710" s="16" t="s">
        <v>47</v>
      </c>
      <c r="E710" s="16" t="s">
        <v>431</v>
      </c>
      <c r="G710" s="16" t="s">
        <v>432</v>
      </c>
      <c r="H710" s="16" t="s">
        <v>231</v>
      </c>
      <c r="I710" s="31">
        <v>285032766</v>
      </c>
      <c r="J710" s="31">
        <v>285032766</v>
      </c>
      <c r="K710" s="45">
        <f>IFERROR((J710/I710),0)</f>
        <v>1</v>
      </c>
      <c r="L710" s="31"/>
      <c r="M710" s="31"/>
      <c r="N710" s="39"/>
      <c r="O710" s="28"/>
      <c r="P710" s="28"/>
      <c r="Q710" s="28"/>
      <c r="R710" s="28"/>
      <c r="S710" s="25"/>
    </row>
    <row r="711" spans="2:19" s="16" customFormat="1" outlineLevel="2" x14ac:dyDescent="0.25">
      <c r="B711" s="16" t="s">
        <v>430</v>
      </c>
      <c r="C711" s="16" t="s">
        <v>328</v>
      </c>
      <c r="D711" s="16" t="s">
        <v>47</v>
      </c>
      <c r="E711" s="16" t="s">
        <v>431</v>
      </c>
      <c r="G711" s="16" t="s">
        <v>432</v>
      </c>
      <c r="H711" s="16" t="s">
        <v>155</v>
      </c>
      <c r="I711" s="31">
        <v>-374722362</v>
      </c>
      <c r="J711" s="31"/>
      <c r="K711" s="45">
        <f>IFERROR((J711/I711),0)</f>
        <v>0</v>
      </c>
      <c r="L711" s="31"/>
      <c r="M711" s="31"/>
      <c r="N711" s="39"/>
      <c r="O711" s="28"/>
      <c r="P711" s="28"/>
      <c r="Q711" s="28"/>
      <c r="R711" s="28"/>
      <c r="S711" s="25"/>
    </row>
    <row r="712" spans="2:19" s="16" customFormat="1" outlineLevel="1" x14ac:dyDescent="0.25">
      <c r="B712" s="47" t="s">
        <v>6695</v>
      </c>
      <c r="C712" s="47" t="str">
        <f>C711</f>
        <v>ASIGNACIÓN PARA LA INVERSIÓN LOCAL SEGÚN NBI Y CUARTA, QUINTA, Y SEXTA CATEGORÍA</v>
      </c>
      <c r="D712" s="47"/>
      <c r="E712" s="47" t="str">
        <f>E711</f>
        <v>85325</v>
      </c>
      <c r="F712" s="47"/>
      <c r="G712" s="47" t="str">
        <f>G711</f>
        <v xml:space="preserve">SAN LUIS DE PALENQUE                              </v>
      </c>
      <c r="H712" s="47" t="s">
        <v>10655</v>
      </c>
      <c r="I712" s="48">
        <f>SUBTOTAL(9,I706:I711)</f>
        <v>3075434783</v>
      </c>
      <c r="J712" s="48">
        <f>SUBTOTAL(9,J706:J711)</f>
        <v>2624558020.7600002</v>
      </c>
      <c r="K712" s="49">
        <f>J712/I712</f>
        <v>0.85339413967342137</v>
      </c>
      <c r="L712" s="48">
        <f>SUBTOTAL(9,L706:L711)</f>
        <v>1237956589.1000001</v>
      </c>
      <c r="M712" s="48">
        <f>SUBTOTAL(9,M706:M711)</f>
        <v>1048012685.76</v>
      </c>
      <c r="N712" s="50">
        <f>IFERROR((M712/L712),"N.A")</f>
        <v>0.84656658802705653</v>
      </c>
      <c r="O712" s="28"/>
      <c r="P712" s="28"/>
      <c r="Q712" s="28"/>
      <c r="R712" s="28"/>
      <c r="S712" s="25"/>
    </row>
    <row r="713" spans="2:19" s="16" customFormat="1" outlineLevel="2" x14ac:dyDescent="0.25">
      <c r="B713" s="16" t="s">
        <v>433</v>
      </c>
      <c r="C713" s="16" t="s">
        <v>328</v>
      </c>
      <c r="D713" s="16" t="s">
        <v>47</v>
      </c>
      <c r="E713" s="16" t="s">
        <v>434</v>
      </c>
      <c r="G713" s="16" t="s">
        <v>435</v>
      </c>
      <c r="H713" s="16" t="s">
        <v>152</v>
      </c>
      <c r="I713" s="31">
        <v>1496189883</v>
      </c>
      <c r="J713" s="31">
        <v>836900135.52999985</v>
      </c>
      <c r="K713" s="45">
        <f>IFERROR((J713/I713),0)</f>
        <v>0.55935422705301097</v>
      </c>
      <c r="L713" s="31">
        <v>988581580.6099999</v>
      </c>
      <c r="M713" s="31">
        <v>836900135.52999985</v>
      </c>
      <c r="N713" s="40">
        <f>M713/L713</f>
        <v>0.84656658787188244</v>
      </c>
      <c r="O713" s="28"/>
      <c r="P713" s="28"/>
      <c r="Q713" s="28"/>
      <c r="R713" s="28"/>
      <c r="S713" s="25"/>
    </row>
    <row r="714" spans="2:19" s="16" customFormat="1" outlineLevel="2" x14ac:dyDescent="0.25">
      <c r="B714" s="16" t="s">
        <v>433</v>
      </c>
      <c r="C714" s="16" t="s">
        <v>328</v>
      </c>
      <c r="D714" s="16" t="s">
        <v>47</v>
      </c>
      <c r="E714" s="16" t="s">
        <v>434</v>
      </c>
      <c r="G714" s="16" t="s">
        <v>435</v>
      </c>
      <c r="H714" s="16" t="s">
        <v>19</v>
      </c>
      <c r="I714" s="31">
        <v>776438972</v>
      </c>
      <c r="J714" s="31">
        <v>776438972</v>
      </c>
      <c r="K714" s="45">
        <f>IFERROR((J714/I714),0)</f>
        <v>1</v>
      </c>
      <c r="L714" s="31"/>
      <c r="M714" s="31"/>
      <c r="N714" s="39"/>
      <c r="O714" s="28"/>
      <c r="P714" s="28"/>
      <c r="Q714" s="28"/>
      <c r="R714" s="28"/>
      <c r="S714" s="25"/>
    </row>
    <row r="715" spans="2:19" s="16" customFormat="1" outlineLevel="2" x14ac:dyDescent="0.25">
      <c r="B715" s="16" t="s">
        <v>433</v>
      </c>
      <c r="C715" s="16" t="s">
        <v>328</v>
      </c>
      <c r="D715" s="16" t="s">
        <v>47</v>
      </c>
      <c r="E715" s="16" t="s">
        <v>434</v>
      </c>
      <c r="G715" s="16" t="s">
        <v>435</v>
      </c>
      <c r="H715" s="16" t="s">
        <v>154</v>
      </c>
      <c r="I715" s="31">
        <v>9254</v>
      </c>
      <c r="J715" s="31">
        <v>9254</v>
      </c>
      <c r="K715" s="45">
        <f>IFERROR((J715/I715),0)</f>
        <v>1</v>
      </c>
      <c r="L715" s="31"/>
      <c r="M715" s="31"/>
      <c r="N715" s="39"/>
      <c r="O715" s="28"/>
      <c r="P715" s="28"/>
      <c r="Q715" s="28"/>
      <c r="R715" s="28"/>
      <c r="S715" s="25"/>
    </row>
    <row r="716" spans="2:19" s="16" customFormat="1" outlineLevel="2" x14ac:dyDescent="0.25">
      <c r="B716" s="16" t="s">
        <v>433</v>
      </c>
      <c r="C716" s="16" t="s">
        <v>328</v>
      </c>
      <c r="D716" s="16" t="s">
        <v>47</v>
      </c>
      <c r="E716" s="16" t="s">
        <v>434</v>
      </c>
      <c r="G716" s="16" t="s">
        <v>435</v>
      </c>
      <c r="H716" s="16" t="s">
        <v>331</v>
      </c>
      <c r="I716" s="31">
        <v>37437942</v>
      </c>
      <c r="J716" s="31">
        <v>37437942</v>
      </c>
      <c r="K716" s="45">
        <f>IFERROR((J716/I716),0)</f>
        <v>1</v>
      </c>
      <c r="L716" s="31"/>
      <c r="M716" s="31"/>
      <c r="N716" s="39"/>
      <c r="O716" s="28"/>
      <c r="P716" s="28"/>
      <c r="Q716" s="28"/>
      <c r="R716" s="28"/>
      <c r="S716" s="25"/>
    </row>
    <row r="717" spans="2:19" s="16" customFormat="1" outlineLevel="2" x14ac:dyDescent="0.25">
      <c r="B717" s="16" t="s">
        <v>433</v>
      </c>
      <c r="C717" s="16" t="s">
        <v>328</v>
      </c>
      <c r="D717" s="16" t="s">
        <v>47</v>
      </c>
      <c r="E717" s="16" t="s">
        <v>434</v>
      </c>
      <c r="G717" s="16" t="s">
        <v>435</v>
      </c>
      <c r="H717" s="16" t="s">
        <v>231</v>
      </c>
      <c r="I717" s="31">
        <v>227615527</v>
      </c>
      <c r="J717" s="31">
        <v>227615527</v>
      </c>
      <c r="K717" s="45">
        <f>IFERROR((J717/I717),0)</f>
        <v>1</v>
      </c>
      <c r="L717" s="31"/>
      <c r="M717" s="31"/>
      <c r="N717" s="39"/>
      <c r="O717" s="28"/>
      <c r="P717" s="28"/>
      <c r="Q717" s="28"/>
      <c r="R717" s="28"/>
      <c r="S717" s="25"/>
    </row>
    <row r="718" spans="2:19" s="16" customFormat="1" outlineLevel="2" x14ac:dyDescent="0.25">
      <c r="B718" s="16" t="s">
        <v>433</v>
      </c>
      <c r="C718" s="16" t="s">
        <v>328</v>
      </c>
      <c r="D718" s="16" t="s">
        <v>47</v>
      </c>
      <c r="E718" s="16" t="s">
        <v>434</v>
      </c>
      <c r="G718" s="16" t="s">
        <v>435</v>
      </c>
      <c r="H718" s="16" t="s">
        <v>155</v>
      </c>
      <c r="I718" s="31">
        <v>-299237977</v>
      </c>
      <c r="J718" s="31"/>
      <c r="K718" s="45">
        <f>IFERROR((J718/I718),0)</f>
        <v>0</v>
      </c>
      <c r="L718" s="31"/>
      <c r="M718" s="31"/>
      <c r="N718" s="39"/>
      <c r="O718" s="28"/>
      <c r="P718" s="28"/>
      <c r="Q718" s="28"/>
      <c r="R718" s="28"/>
      <c r="S718" s="25"/>
    </row>
    <row r="719" spans="2:19" s="16" customFormat="1" outlineLevel="1" x14ac:dyDescent="0.25">
      <c r="B719" s="47" t="s">
        <v>6696</v>
      </c>
      <c r="C719" s="47" t="str">
        <f>C718</f>
        <v>ASIGNACIÓN PARA LA INVERSIÓN LOCAL SEGÚN NBI Y CUARTA, QUINTA, Y SEXTA CATEGORÍA</v>
      </c>
      <c r="D719" s="47"/>
      <c r="E719" s="47" t="str">
        <f>E718</f>
        <v>85315</v>
      </c>
      <c r="F719" s="47"/>
      <c r="G719" s="47" t="str">
        <f>G718</f>
        <v xml:space="preserve">SÁCAMA                                            </v>
      </c>
      <c r="H719" s="47" t="s">
        <v>10655</v>
      </c>
      <c r="I719" s="48">
        <f>SUBTOTAL(9,I713:I718)</f>
        <v>2238453601</v>
      </c>
      <c r="J719" s="48">
        <f>SUBTOTAL(9,J713:J718)</f>
        <v>1878401830.5299997</v>
      </c>
      <c r="K719" s="49">
        <f>J719/I719</f>
        <v>0.83915155967085853</v>
      </c>
      <c r="L719" s="48">
        <f>SUBTOTAL(9,L713:L718)</f>
        <v>988581580.6099999</v>
      </c>
      <c r="M719" s="48">
        <f>SUBTOTAL(9,M713:M718)</f>
        <v>836900135.52999985</v>
      </c>
      <c r="N719" s="50">
        <f>IFERROR((M719/L719),"N.A")</f>
        <v>0.84656658787188244</v>
      </c>
      <c r="O719" s="28"/>
      <c r="P719" s="28"/>
      <c r="Q719" s="28"/>
      <c r="R719" s="28"/>
      <c r="S719" s="25"/>
    </row>
    <row r="720" spans="2:19" s="16" customFormat="1" outlineLevel="2" x14ac:dyDescent="0.25">
      <c r="B720" s="16" t="s">
        <v>436</v>
      </c>
      <c r="C720" s="16" t="s">
        <v>328</v>
      </c>
      <c r="D720" s="16" t="s">
        <v>47</v>
      </c>
      <c r="E720" s="16" t="s">
        <v>437</v>
      </c>
      <c r="G720" s="16" t="s">
        <v>438</v>
      </c>
      <c r="H720" s="16" t="s">
        <v>152</v>
      </c>
      <c r="I720" s="31">
        <v>1048523623</v>
      </c>
      <c r="J720" s="31">
        <v>586496120.69000006</v>
      </c>
      <c r="K720" s="45">
        <f>IFERROR((J720/I720),0)</f>
        <v>0.55935422705302273</v>
      </c>
      <c r="L720" s="31">
        <v>692793843.96000004</v>
      </c>
      <c r="M720" s="31">
        <v>586496120.69000006</v>
      </c>
      <c r="N720" s="40">
        <f>M720/L720</f>
        <v>0.84656658803085827</v>
      </c>
      <c r="O720" s="28"/>
      <c r="P720" s="28"/>
      <c r="Q720" s="28"/>
      <c r="R720" s="28"/>
      <c r="S720" s="25"/>
    </row>
    <row r="721" spans="2:19" s="16" customFormat="1" outlineLevel="2" x14ac:dyDescent="0.25">
      <c r="B721" s="16" t="s">
        <v>436</v>
      </c>
      <c r="C721" s="16" t="s">
        <v>328</v>
      </c>
      <c r="D721" s="16" t="s">
        <v>47</v>
      </c>
      <c r="E721" s="16" t="s">
        <v>437</v>
      </c>
      <c r="G721" s="16" t="s">
        <v>438</v>
      </c>
      <c r="H721" s="16" t="s">
        <v>19</v>
      </c>
      <c r="I721" s="31">
        <v>1396902550</v>
      </c>
      <c r="J721" s="31">
        <v>1396902550</v>
      </c>
      <c r="K721" s="45">
        <f>IFERROR((J721/I721),0)</f>
        <v>1</v>
      </c>
      <c r="L721" s="31"/>
      <c r="M721" s="31"/>
      <c r="N721" s="39"/>
      <c r="O721" s="28"/>
      <c r="P721" s="28"/>
      <c r="Q721" s="28"/>
      <c r="R721" s="28"/>
      <c r="S721" s="25"/>
    </row>
    <row r="722" spans="2:19" s="16" customFormat="1" outlineLevel="2" x14ac:dyDescent="0.25">
      <c r="B722" s="16" t="s">
        <v>436</v>
      </c>
      <c r="C722" s="16" t="s">
        <v>328</v>
      </c>
      <c r="D722" s="16" t="s">
        <v>47</v>
      </c>
      <c r="E722" s="16" t="s">
        <v>437</v>
      </c>
      <c r="G722" s="16" t="s">
        <v>438</v>
      </c>
      <c r="H722" s="16" t="s">
        <v>154</v>
      </c>
      <c r="I722" s="31">
        <v>6485</v>
      </c>
      <c r="J722" s="31">
        <v>6485</v>
      </c>
      <c r="K722" s="45">
        <f>IFERROR((J722/I722),0)</f>
        <v>1</v>
      </c>
      <c r="L722" s="31"/>
      <c r="M722" s="31"/>
      <c r="N722" s="39"/>
      <c r="O722" s="28"/>
      <c r="P722" s="28"/>
      <c r="Q722" s="28"/>
      <c r="R722" s="28"/>
      <c r="S722" s="25"/>
    </row>
    <row r="723" spans="2:19" s="16" customFormat="1" outlineLevel="2" x14ac:dyDescent="0.25">
      <c r="B723" s="16" t="s">
        <v>436</v>
      </c>
      <c r="C723" s="16" t="s">
        <v>328</v>
      </c>
      <c r="D723" s="16" t="s">
        <v>47</v>
      </c>
      <c r="E723" s="16" t="s">
        <v>437</v>
      </c>
      <c r="G723" s="16" t="s">
        <v>438</v>
      </c>
      <c r="H723" s="16" t="s">
        <v>331</v>
      </c>
      <c r="I723" s="31">
        <v>26236353</v>
      </c>
      <c r="J723" s="31">
        <v>26236353</v>
      </c>
      <c r="K723" s="45">
        <f>IFERROR((J723/I723),0)</f>
        <v>1</v>
      </c>
      <c r="L723" s="31"/>
      <c r="M723" s="31"/>
      <c r="N723" s="39"/>
      <c r="O723" s="28"/>
      <c r="P723" s="28"/>
      <c r="Q723" s="28"/>
      <c r="R723" s="28"/>
      <c r="S723" s="25"/>
    </row>
    <row r="724" spans="2:19" s="16" customFormat="1" outlineLevel="2" x14ac:dyDescent="0.25">
      <c r="B724" s="16" t="s">
        <v>436</v>
      </c>
      <c r="C724" s="16" t="s">
        <v>328</v>
      </c>
      <c r="D724" s="16" t="s">
        <v>47</v>
      </c>
      <c r="E724" s="16" t="s">
        <v>437</v>
      </c>
      <c r="G724" s="16" t="s">
        <v>438</v>
      </c>
      <c r="H724" s="16" t="s">
        <v>231</v>
      </c>
      <c r="I724" s="31">
        <v>159512011</v>
      </c>
      <c r="J724" s="31">
        <v>159512011</v>
      </c>
      <c r="K724" s="45">
        <f>IFERROR((J724/I724),0)</f>
        <v>1</v>
      </c>
      <c r="L724" s="31"/>
      <c r="M724" s="31"/>
      <c r="N724" s="39"/>
      <c r="O724" s="28"/>
      <c r="P724" s="28"/>
      <c r="Q724" s="28"/>
      <c r="R724" s="28"/>
      <c r="S724" s="25"/>
    </row>
    <row r="725" spans="2:19" s="16" customFormat="1" outlineLevel="2" x14ac:dyDescent="0.25">
      <c r="B725" s="16" t="s">
        <v>436</v>
      </c>
      <c r="C725" s="16" t="s">
        <v>328</v>
      </c>
      <c r="D725" s="16" t="s">
        <v>47</v>
      </c>
      <c r="E725" s="16" t="s">
        <v>437</v>
      </c>
      <c r="G725" s="16" t="s">
        <v>438</v>
      </c>
      <c r="H725" s="16" t="s">
        <v>155</v>
      </c>
      <c r="I725" s="31">
        <v>-209704725</v>
      </c>
      <c r="J725" s="31"/>
      <c r="K725" s="45">
        <f>IFERROR((J725/I725),0)</f>
        <v>0</v>
      </c>
      <c r="L725" s="31"/>
      <c r="M725" s="31"/>
      <c r="N725" s="39"/>
      <c r="O725" s="28"/>
      <c r="P725" s="28"/>
      <c r="Q725" s="28"/>
      <c r="R725" s="28"/>
      <c r="S725" s="25"/>
    </row>
    <row r="726" spans="2:19" s="16" customFormat="1" outlineLevel="1" x14ac:dyDescent="0.25">
      <c r="B726" s="47" t="s">
        <v>6697</v>
      </c>
      <c r="C726" s="47" t="str">
        <f>C725</f>
        <v>ASIGNACIÓN PARA LA INVERSIÓN LOCAL SEGÚN NBI Y CUARTA, QUINTA, Y SEXTA CATEGORÍA</v>
      </c>
      <c r="D726" s="47"/>
      <c r="E726" s="47" t="str">
        <f>E725</f>
        <v>85300</v>
      </c>
      <c r="F726" s="47"/>
      <c r="G726" s="47" t="str">
        <f>G725</f>
        <v xml:space="preserve">SABANALARGA                                       </v>
      </c>
      <c r="H726" s="47" t="s">
        <v>10655</v>
      </c>
      <c r="I726" s="48">
        <f>SUBTOTAL(9,I720:I725)</f>
        <v>2421476297</v>
      </c>
      <c r="J726" s="48">
        <f>SUBTOTAL(9,J720:J725)</f>
        <v>2169153519.6900001</v>
      </c>
      <c r="K726" s="49">
        <f>J726/I726</f>
        <v>0.89579795696426756</v>
      </c>
      <c r="L726" s="48">
        <f>SUBTOTAL(9,L720:L725)</f>
        <v>692793843.96000004</v>
      </c>
      <c r="M726" s="48">
        <f>SUBTOTAL(9,M720:M725)</f>
        <v>586496120.69000006</v>
      </c>
      <c r="N726" s="50">
        <f>IFERROR((M726/L726),"N.A")</f>
        <v>0.84656658803085827</v>
      </c>
      <c r="O726" s="28"/>
      <c r="P726" s="28"/>
      <c r="Q726" s="28"/>
      <c r="R726" s="28"/>
      <c r="S726" s="25"/>
    </row>
    <row r="727" spans="2:19" s="16" customFormat="1" outlineLevel="2" x14ac:dyDescent="0.25">
      <c r="B727" s="16" t="s">
        <v>439</v>
      </c>
      <c r="C727" s="16" t="s">
        <v>328</v>
      </c>
      <c r="D727" s="16" t="s">
        <v>47</v>
      </c>
      <c r="E727" s="16" t="s">
        <v>440</v>
      </c>
      <c r="G727" s="16" t="s">
        <v>441</v>
      </c>
      <c r="H727" s="16" t="s">
        <v>152</v>
      </c>
      <c r="I727" s="31">
        <v>1210218070</v>
      </c>
      <c r="J727" s="31">
        <v>676940593.13</v>
      </c>
      <c r="K727" s="45">
        <f>IFERROR((J727/I727),0)</f>
        <v>0.55935422706917604</v>
      </c>
      <c r="L727" s="31">
        <v>799630652.6099999</v>
      </c>
      <c r="M727" s="31">
        <v>676940593.13</v>
      </c>
      <c r="N727" s="40">
        <f>M727/L727</f>
        <v>0.84656658786211025</v>
      </c>
      <c r="O727" s="28"/>
      <c r="P727" s="28"/>
      <c r="Q727" s="28"/>
      <c r="R727" s="28"/>
      <c r="S727" s="25"/>
    </row>
    <row r="728" spans="2:19" s="16" customFormat="1" outlineLevel="2" x14ac:dyDescent="0.25">
      <c r="B728" s="16" t="s">
        <v>439</v>
      </c>
      <c r="C728" s="16" t="s">
        <v>328</v>
      </c>
      <c r="D728" s="16" t="s">
        <v>47</v>
      </c>
      <c r="E728" s="16" t="s">
        <v>440</v>
      </c>
      <c r="G728" s="16" t="s">
        <v>441</v>
      </c>
      <c r="H728" s="16" t="s">
        <v>19</v>
      </c>
      <c r="I728" s="31">
        <v>865677082</v>
      </c>
      <c r="J728" s="31">
        <v>865677082</v>
      </c>
      <c r="K728" s="45">
        <f>IFERROR((J728/I728),0)</f>
        <v>1</v>
      </c>
      <c r="L728" s="31"/>
      <c r="M728" s="31"/>
      <c r="N728" s="39"/>
      <c r="O728" s="28"/>
      <c r="P728" s="28"/>
      <c r="Q728" s="28"/>
      <c r="R728" s="28"/>
      <c r="S728" s="25"/>
    </row>
    <row r="729" spans="2:19" s="16" customFormat="1" outlineLevel="2" x14ac:dyDescent="0.25">
      <c r="B729" s="16" t="s">
        <v>439</v>
      </c>
      <c r="C729" s="16" t="s">
        <v>328</v>
      </c>
      <c r="D729" s="16" t="s">
        <v>47</v>
      </c>
      <c r="E729" s="16" t="s">
        <v>440</v>
      </c>
      <c r="G729" s="16" t="s">
        <v>441</v>
      </c>
      <c r="H729" s="16" t="s">
        <v>154</v>
      </c>
      <c r="I729" s="31">
        <v>7485</v>
      </c>
      <c r="J729" s="31">
        <v>7485</v>
      </c>
      <c r="K729" s="45">
        <f>IFERROR((J729/I729),0)</f>
        <v>1</v>
      </c>
      <c r="L729" s="31"/>
      <c r="M729" s="31"/>
      <c r="N729" s="39"/>
      <c r="O729" s="28"/>
      <c r="P729" s="28"/>
      <c r="Q729" s="28"/>
      <c r="R729" s="28"/>
      <c r="S729" s="25"/>
    </row>
    <row r="730" spans="2:19" s="16" customFormat="1" outlineLevel="2" x14ac:dyDescent="0.25">
      <c r="B730" s="16" t="s">
        <v>439</v>
      </c>
      <c r="C730" s="16" t="s">
        <v>328</v>
      </c>
      <c r="D730" s="16" t="s">
        <v>47</v>
      </c>
      <c r="E730" s="16" t="s">
        <v>440</v>
      </c>
      <c r="G730" s="16" t="s">
        <v>441</v>
      </c>
      <c r="H730" s="16" t="s">
        <v>331</v>
      </c>
      <c r="I730" s="31">
        <v>30282302</v>
      </c>
      <c r="J730" s="31">
        <v>30282302</v>
      </c>
      <c r="K730" s="45">
        <f>IFERROR((J730/I730),0)</f>
        <v>1</v>
      </c>
      <c r="L730" s="31"/>
      <c r="M730" s="31"/>
      <c r="N730" s="39"/>
      <c r="O730" s="28"/>
      <c r="P730" s="28"/>
      <c r="Q730" s="28"/>
      <c r="R730" s="28"/>
      <c r="S730" s="25"/>
    </row>
    <row r="731" spans="2:19" s="16" customFormat="1" outlineLevel="2" x14ac:dyDescent="0.25">
      <c r="B731" s="16" t="s">
        <v>439</v>
      </c>
      <c r="C731" s="16" t="s">
        <v>328</v>
      </c>
      <c r="D731" s="16" t="s">
        <v>47</v>
      </c>
      <c r="E731" s="16" t="s">
        <v>440</v>
      </c>
      <c r="G731" s="16" t="s">
        <v>441</v>
      </c>
      <c r="H731" s="16" t="s">
        <v>231</v>
      </c>
      <c r="I731" s="31">
        <v>184110605</v>
      </c>
      <c r="J731" s="31">
        <v>184110605</v>
      </c>
      <c r="K731" s="45">
        <f>IFERROR((J731/I731),0)</f>
        <v>1</v>
      </c>
      <c r="L731" s="31"/>
      <c r="M731" s="31"/>
      <c r="N731" s="39"/>
      <c r="O731" s="28"/>
      <c r="P731" s="28"/>
      <c r="Q731" s="28"/>
      <c r="R731" s="28"/>
      <c r="S731" s="25"/>
    </row>
    <row r="732" spans="2:19" s="16" customFormat="1" outlineLevel="2" x14ac:dyDescent="0.25">
      <c r="B732" s="16" t="s">
        <v>439</v>
      </c>
      <c r="C732" s="16" t="s">
        <v>328</v>
      </c>
      <c r="D732" s="16" t="s">
        <v>47</v>
      </c>
      <c r="E732" s="16" t="s">
        <v>440</v>
      </c>
      <c r="G732" s="16" t="s">
        <v>441</v>
      </c>
      <c r="H732" s="16" t="s">
        <v>155</v>
      </c>
      <c r="I732" s="31">
        <v>-242043614</v>
      </c>
      <c r="J732" s="31"/>
      <c r="K732" s="45">
        <f>IFERROR((J732/I732),0)</f>
        <v>0</v>
      </c>
      <c r="L732" s="31"/>
      <c r="M732" s="31"/>
      <c r="N732" s="39"/>
      <c r="O732" s="28"/>
      <c r="P732" s="28"/>
      <c r="Q732" s="28"/>
      <c r="R732" s="28"/>
      <c r="S732" s="25"/>
    </row>
    <row r="733" spans="2:19" s="16" customFormat="1" outlineLevel="1" x14ac:dyDescent="0.25">
      <c r="B733" s="47" t="s">
        <v>6698</v>
      </c>
      <c r="C733" s="47" t="str">
        <f>C732</f>
        <v>ASIGNACIÓN PARA LA INVERSIÓN LOCAL SEGÚN NBI Y CUARTA, QUINTA, Y SEXTA CATEGORÍA</v>
      </c>
      <c r="D733" s="47"/>
      <c r="E733" s="47" t="str">
        <f>E732</f>
        <v>85279</v>
      </c>
      <c r="F733" s="47"/>
      <c r="G733" s="47" t="str">
        <f>G732</f>
        <v xml:space="preserve">RECETOR                                           </v>
      </c>
      <c r="H733" s="47" t="s">
        <v>10655</v>
      </c>
      <c r="I733" s="48">
        <f>SUBTOTAL(9,I727:I732)</f>
        <v>2048251930</v>
      </c>
      <c r="J733" s="48">
        <f>SUBTOTAL(9,J727:J732)</f>
        <v>1757018067.1300001</v>
      </c>
      <c r="K733" s="49">
        <f>J733/I733</f>
        <v>0.85781345614550453</v>
      </c>
      <c r="L733" s="48">
        <f>SUBTOTAL(9,L727:L732)</f>
        <v>799630652.6099999</v>
      </c>
      <c r="M733" s="48">
        <f>SUBTOTAL(9,M727:M732)</f>
        <v>676940593.13</v>
      </c>
      <c r="N733" s="50">
        <f>IFERROR((M733/L733),"N.A")</f>
        <v>0.84656658786211025</v>
      </c>
      <c r="O733" s="28"/>
      <c r="P733" s="28"/>
      <c r="Q733" s="28"/>
      <c r="R733" s="28"/>
      <c r="S733" s="25"/>
    </row>
    <row r="734" spans="2:19" s="16" customFormat="1" outlineLevel="2" x14ac:dyDescent="0.25">
      <c r="B734" s="16" t="s">
        <v>442</v>
      </c>
      <c r="C734" s="16" t="s">
        <v>328</v>
      </c>
      <c r="D734" s="16" t="s">
        <v>47</v>
      </c>
      <c r="E734" s="16" t="s">
        <v>443</v>
      </c>
      <c r="G734" s="16" t="s">
        <v>444</v>
      </c>
      <c r="H734" s="16" t="s">
        <v>152</v>
      </c>
      <c r="I734" s="31">
        <v>2733824723</v>
      </c>
      <c r="J734" s="31">
        <v>1529176414.8000002</v>
      </c>
      <c r="K734" s="45">
        <f>IFERROR((J734/I734),0)</f>
        <v>0.55935422704127769</v>
      </c>
      <c r="L734" s="31">
        <v>1806327389.7000005</v>
      </c>
      <c r="M734" s="31">
        <v>1529176414.8000002</v>
      </c>
      <c r="N734" s="40">
        <f>M734/L734</f>
        <v>0.84656658782878214</v>
      </c>
      <c r="O734" s="28"/>
      <c r="P734" s="28"/>
      <c r="Q734" s="28"/>
      <c r="R734" s="28"/>
      <c r="S734" s="25"/>
    </row>
    <row r="735" spans="2:19" s="16" customFormat="1" outlineLevel="2" x14ac:dyDescent="0.25">
      <c r="B735" s="16" t="s">
        <v>442</v>
      </c>
      <c r="C735" s="16" t="s">
        <v>328</v>
      </c>
      <c r="D735" s="16" t="s">
        <v>47</v>
      </c>
      <c r="E735" s="16" t="s">
        <v>443</v>
      </c>
      <c r="G735" s="16" t="s">
        <v>444</v>
      </c>
      <c r="H735" s="16" t="s">
        <v>19</v>
      </c>
      <c r="I735" s="31">
        <v>157435413</v>
      </c>
      <c r="J735" s="31">
        <v>157435413</v>
      </c>
      <c r="K735" s="45">
        <f>IFERROR((J735/I735),0)</f>
        <v>1</v>
      </c>
      <c r="L735" s="31"/>
      <c r="M735" s="31"/>
      <c r="N735" s="39"/>
      <c r="O735" s="28"/>
      <c r="P735" s="28"/>
      <c r="Q735" s="28"/>
      <c r="R735" s="28"/>
      <c r="S735" s="25"/>
    </row>
    <row r="736" spans="2:19" s="16" customFormat="1" outlineLevel="2" x14ac:dyDescent="0.25">
      <c r="B736" s="16" t="s">
        <v>442</v>
      </c>
      <c r="C736" s="16" t="s">
        <v>328</v>
      </c>
      <c r="D736" s="16" t="s">
        <v>47</v>
      </c>
      <c r="E736" s="16" t="s">
        <v>443</v>
      </c>
      <c r="G736" s="16" t="s">
        <v>444</v>
      </c>
      <c r="H736" s="16" t="s">
        <v>154</v>
      </c>
      <c r="I736" s="31">
        <v>16908</v>
      </c>
      <c r="J736" s="31">
        <v>16908</v>
      </c>
      <c r="K736" s="45">
        <f>IFERROR((J736/I736),0)</f>
        <v>1</v>
      </c>
      <c r="L736" s="31"/>
      <c r="M736" s="31"/>
      <c r="N736" s="39"/>
      <c r="O736" s="28"/>
      <c r="P736" s="28"/>
      <c r="Q736" s="28"/>
      <c r="R736" s="28"/>
      <c r="S736" s="25"/>
    </row>
    <row r="737" spans="2:19" s="16" customFormat="1" outlineLevel="2" x14ac:dyDescent="0.25">
      <c r="B737" s="16" t="s">
        <v>442</v>
      </c>
      <c r="C737" s="16" t="s">
        <v>328</v>
      </c>
      <c r="D737" s="16" t="s">
        <v>47</v>
      </c>
      <c r="E737" s="16" t="s">
        <v>443</v>
      </c>
      <c r="G737" s="16" t="s">
        <v>444</v>
      </c>
      <c r="H737" s="16" t="s">
        <v>331</v>
      </c>
      <c r="I737" s="31">
        <v>68406271</v>
      </c>
      <c r="J737" s="31">
        <v>68406271</v>
      </c>
      <c r="K737" s="45">
        <f>IFERROR((J737/I737),0)</f>
        <v>1</v>
      </c>
      <c r="L737" s="31"/>
      <c r="M737" s="31"/>
      <c r="N737" s="39"/>
      <c r="O737" s="28"/>
      <c r="P737" s="28"/>
      <c r="Q737" s="28"/>
      <c r="R737" s="28"/>
      <c r="S737" s="25"/>
    </row>
    <row r="738" spans="2:19" s="16" customFormat="1" outlineLevel="2" x14ac:dyDescent="0.25">
      <c r="B738" s="16" t="s">
        <v>442</v>
      </c>
      <c r="C738" s="16" t="s">
        <v>328</v>
      </c>
      <c r="D738" s="16" t="s">
        <v>47</v>
      </c>
      <c r="E738" s="16" t="s">
        <v>443</v>
      </c>
      <c r="G738" s="16" t="s">
        <v>444</v>
      </c>
      <c r="H738" s="16" t="s">
        <v>231</v>
      </c>
      <c r="I738" s="31">
        <v>415897049</v>
      </c>
      <c r="J738" s="31">
        <v>415897049</v>
      </c>
      <c r="K738" s="45">
        <f>IFERROR((J738/I738),0)</f>
        <v>1</v>
      </c>
      <c r="L738" s="31"/>
      <c r="M738" s="31"/>
      <c r="N738" s="39"/>
      <c r="O738" s="28"/>
      <c r="P738" s="28"/>
      <c r="Q738" s="28"/>
      <c r="R738" s="28"/>
      <c r="S738" s="25"/>
    </row>
    <row r="739" spans="2:19" s="16" customFormat="1" outlineLevel="2" x14ac:dyDescent="0.25">
      <c r="B739" s="16" t="s">
        <v>442</v>
      </c>
      <c r="C739" s="16" t="s">
        <v>328</v>
      </c>
      <c r="D739" s="16" t="s">
        <v>47</v>
      </c>
      <c r="E739" s="16" t="s">
        <v>443</v>
      </c>
      <c r="G739" s="16" t="s">
        <v>444</v>
      </c>
      <c r="H739" s="16" t="s">
        <v>155</v>
      </c>
      <c r="I739" s="31">
        <v>-546764945</v>
      </c>
      <c r="J739" s="31"/>
      <c r="K739" s="45">
        <f>IFERROR((J739/I739),0)</f>
        <v>0</v>
      </c>
      <c r="L739" s="31"/>
      <c r="M739" s="31"/>
      <c r="N739" s="39"/>
      <c r="O739" s="28"/>
      <c r="P739" s="28"/>
      <c r="Q739" s="28"/>
      <c r="R739" s="28"/>
      <c r="S739" s="25"/>
    </row>
    <row r="740" spans="2:19" s="16" customFormat="1" outlineLevel="1" x14ac:dyDescent="0.25">
      <c r="B740" s="47" t="s">
        <v>6699</v>
      </c>
      <c r="C740" s="47" t="str">
        <f>C739</f>
        <v>ASIGNACIÓN PARA LA INVERSIÓN LOCAL SEGÚN NBI Y CUARTA, QUINTA, Y SEXTA CATEGORÍA</v>
      </c>
      <c r="D740" s="47"/>
      <c r="E740" s="47" t="str">
        <f>E739</f>
        <v>85263</v>
      </c>
      <c r="F740" s="47"/>
      <c r="G740" s="47" t="str">
        <f>G739</f>
        <v xml:space="preserve">PORE                                              </v>
      </c>
      <c r="H740" s="47" t="s">
        <v>10655</v>
      </c>
      <c r="I740" s="48">
        <f>SUBTOTAL(9,I734:I739)</f>
        <v>2828815419</v>
      </c>
      <c r="J740" s="48">
        <f>SUBTOTAL(9,J734:J739)</f>
        <v>2170932055.8000002</v>
      </c>
      <c r="K740" s="49">
        <f>J740/I740</f>
        <v>0.76743503348388675</v>
      </c>
      <c r="L740" s="48">
        <f>SUBTOTAL(9,L734:L739)</f>
        <v>1806327389.7000005</v>
      </c>
      <c r="M740" s="48">
        <f>SUBTOTAL(9,M734:M739)</f>
        <v>1529176414.8000002</v>
      </c>
      <c r="N740" s="50">
        <f>IFERROR((M740/L740),"N.A")</f>
        <v>0.84656658782878214</v>
      </c>
      <c r="O740" s="28"/>
      <c r="P740" s="28"/>
      <c r="Q740" s="28"/>
      <c r="R740" s="28"/>
      <c r="S740" s="25"/>
    </row>
    <row r="741" spans="2:19" s="16" customFormat="1" outlineLevel="2" x14ac:dyDescent="0.25">
      <c r="B741" s="16" t="s">
        <v>445</v>
      </c>
      <c r="C741" s="16" t="s">
        <v>328</v>
      </c>
      <c r="D741" s="16" t="s">
        <v>47</v>
      </c>
      <c r="E741" s="16" t="s">
        <v>446</v>
      </c>
      <c r="G741" s="16" t="s">
        <v>447</v>
      </c>
      <c r="H741" s="16" t="s">
        <v>152</v>
      </c>
      <c r="I741" s="31">
        <v>3884598723</v>
      </c>
      <c r="J741" s="31">
        <v>2172866716.0699997</v>
      </c>
      <c r="K741" s="45">
        <f>IFERROR((J741/I741),0)</f>
        <v>0.55935422704148374</v>
      </c>
      <c r="L741" s="31">
        <v>2566681401.0500002</v>
      </c>
      <c r="M741" s="31">
        <v>2172866716.0699997</v>
      </c>
      <c r="N741" s="40">
        <f>M741/L741</f>
        <v>0.84656658796105533</v>
      </c>
      <c r="O741" s="28"/>
      <c r="P741" s="28"/>
      <c r="Q741" s="28"/>
      <c r="R741" s="28"/>
      <c r="S741" s="25"/>
    </row>
    <row r="742" spans="2:19" s="16" customFormat="1" outlineLevel="2" x14ac:dyDescent="0.25">
      <c r="B742" s="16" t="s">
        <v>445</v>
      </c>
      <c r="C742" s="16" t="s">
        <v>328</v>
      </c>
      <c r="D742" s="16" t="s">
        <v>47</v>
      </c>
      <c r="E742" s="16" t="s">
        <v>446</v>
      </c>
      <c r="G742" s="16" t="s">
        <v>447</v>
      </c>
      <c r="H742" s="16" t="s">
        <v>19</v>
      </c>
      <c r="I742" s="31">
        <v>2904638386</v>
      </c>
      <c r="J742" s="31">
        <v>2904638386</v>
      </c>
      <c r="K742" s="45">
        <f>IFERROR((J742/I742),0)</f>
        <v>1</v>
      </c>
      <c r="L742" s="31"/>
      <c r="M742" s="31"/>
      <c r="N742" s="39"/>
      <c r="O742" s="28"/>
      <c r="P742" s="28"/>
      <c r="Q742" s="28"/>
      <c r="R742" s="28"/>
      <c r="S742" s="25"/>
    </row>
    <row r="743" spans="2:19" s="16" customFormat="1" outlineLevel="2" x14ac:dyDescent="0.25">
      <c r="B743" s="16" t="s">
        <v>445</v>
      </c>
      <c r="C743" s="16" t="s">
        <v>328</v>
      </c>
      <c r="D743" s="16" t="s">
        <v>47</v>
      </c>
      <c r="E743" s="16" t="s">
        <v>446</v>
      </c>
      <c r="G743" s="16" t="s">
        <v>447</v>
      </c>
      <c r="H743" s="16" t="s">
        <v>154</v>
      </c>
      <c r="I743" s="31">
        <v>24026</v>
      </c>
      <c r="J743" s="31">
        <v>24026</v>
      </c>
      <c r="K743" s="45">
        <f>IFERROR((J743/I743),0)</f>
        <v>1</v>
      </c>
      <c r="L743" s="31"/>
      <c r="M743" s="31"/>
      <c r="N743" s="39"/>
      <c r="O743" s="28"/>
      <c r="P743" s="28"/>
      <c r="Q743" s="28"/>
      <c r="R743" s="28"/>
      <c r="S743" s="25"/>
    </row>
    <row r="744" spans="2:19" s="16" customFormat="1" outlineLevel="2" x14ac:dyDescent="0.25">
      <c r="B744" s="16" t="s">
        <v>445</v>
      </c>
      <c r="C744" s="16" t="s">
        <v>328</v>
      </c>
      <c r="D744" s="16" t="s">
        <v>47</v>
      </c>
      <c r="E744" s="16" t="s">
        <v>446</v>
      </c>
      <c r="G744" s="16" t="s">
        <v>447</v>
      </c>
      <c r="H744" s="16" t="s">
        <v>331</v>
      </c>
      <c r="I744" s="31">
        <v>97201152</v>
      </c>
      <c r="J744" s="31">
        <v>97201152</v>
      </c>
      <c r="K744" s="45">
        <f>IFERROR((J744/I744),0)</f>
        <v>1</v>
      </c>
      <c r="L744" s="31"/>
      <c r="M744" s="31"/>
      <c r="N744" s="39"/>
      <c r="O744" s="28"/>
      <c r="P744" s="28"/>
      <c r="Q744" s="28"/>
      <c r="R744" s="28"/>
      <c r="S744" s="25"/>
    </row>
    <row r="745" spans="2:19" s="16" customFormat="1" outlineLevel="2" x14ac:dyDescent="0.25">
      <c r="B745" s="16" t="s">
        <v>445</v>
      </c>
      <c r="C745" s="16" t="s">
        <v>328</v>
      </c>
      <c r="D745" s="16" t="s">
        <v>47</v>
      </c>
      <c r="E745" s="16" t="s">
        <v>446</v>
      </c>
      <c r="G745" s="16" t="s">
        <v>447</v>
      </c>
      <c r="H745" s="16" t="s">
        <v>231</v>
      </c>
      <c r="I745" s="31">
        <v>590964421</v>
      </c>
      <c r="J745" s="31">
        <v>590964421</v>
      </c>
      <c r="K745" s="45">
        <f>IFERROR((J745/I745),0)</f>
        <v>1</v>
      </c>
      <c r="L745" s="31"/>
      <c r="M745" s="31"/>
      <c r="N745" s="39"/>
      <c r="O745" s="28"/>
      <c r="P745" s="28"/>
      <c r="Q745" s="28"/>
      <c r="R745" s="28"/>
      <c r="S745" s="25"/>
    </row>
    <row r="746" spans="2:19" s="16" customFormat="1" outlineLevel="2" x14ac:dyDescent="0.25">
      <c r="B746" s="16" t="s">
        <v>445</v>
      </c>
      <c r="C746" s="16" t="s">
        <v>328</v>
      </c>
      <c r="D746" s="16" t="s">
        <v>47</v>
      </c>
      <c r="E746" s="16" t="s">
        <v>446</v>
      </c>
      <c r="G746" s="16" t="s">
        <v>447</v>
      </c>
      <c r="H746" s="16" t="s">
        <v>155</v>
      </c>
      <c r="I746" s="31">
        <v>-776919745</v>
      </c>
      <c r="J746" s="31"/>
      <c r="K746" s="45">
        <f>IFERROR((J746/I746),0)</f>
        <v>0</v>
      </c>
      <c r="L746" s="31"/>
      <c r="M746" s="31"/>
      <c r="N746" s="39"/>
      <c r="O746" s="28"/>
      <c r="P746" s="28"/>
      <c r="Q746" s="28"/>
      <c r="R746" s="28"/>
      <c r="S746" s="25"/>
    </row>
    <row r="747" spans="2:19" s="16" customFormat="1" outlineLevel="1" x14ac:dyDescent="0.25">
      <c r="B747" s="47" t="s">
        <v>6700</v>
      </c>
      <c r="C747" s="47" t="str">
        <f>C746</f>
        <v>ASIGNACIÓN PARA LA INVERSIÓN LOCAL SEGÚN NBI Y CUARTA, QUINTA, Y SEXTA CATEGORÍA</v>
      </c>
      <c r="D747" s="47"/>
      <c r="E747" s="47" t="str">
        <f>E746</f>
        <v>85250</v>
      </c>
      <c r="F747" s="47"/>
      <c r="G747" s="47" t="str">
        <f>G746</f>
        <v xml:space="preserve">PAZ DE ARIPORO                                    </v>
      </c>
      <c r="H747" s="47" t="s">
        <v>10655</v>
      </c>
      <c r="I747" s="48">
        <f>SUBTOTAL(9,I741:I746)</f>
        <v>6700506963</v>
      </c>
      <c r="J747" s="48">
        <f>SUBTOTAL(9,J741:J746)</f>
        <v>5765694701.0699997</v>
      </c>
      <c r="K747" s="49">
        <f>J747/I747</f>
        <v>0.8604863382588801</v>
      </c>
      <c r="L747" s="48">
        <f>SUBTOTAL(9,L741:L746)</f>
        <v>2566681401.0500002</v>
      </c>
      <c r="M747" s="48">
        <f>SUBTOTAL(9,M741:M746)</f>
        <v>2172866716.0699997</v>
      </c>
      <c r="N747" s="50">
        <f>IFERROR((M747/L747),"N.A")</f>
        <v>0.84656658796105533</v>
      </c>
      <c r="O747" s="28"/>
      <c r="P747" s="28"/>
      <c r="Q747" s="28"/>
      <c r="R747" s="28"/>
      <c r="S747" s="25"/>
    </row>
    <row r="748" spans="2:19" s="16" customFormat="1" outlineLevel="2" x14ac:dyDescent="0.25">
      <c r="B748" s="16" t="s">
        <v>448</v>
      </c>
      <c r="C748" s="16" t="s">
        <v>328</v>
      </c>
      <c r="D748" s="16" t="s">
        <v>47</v>
      </c>
      <c r="E748" s="16" t="s">
        <v>449</v>
      </c>
      <c r="G748" s="16" t="s">
        <v>450</v>
      </c>
      <c r="H748" s="16" t="s">
        <v>152</v>
      </c>
      <c r="I748" s="31">
        <v>3008582425</v>
      </c>
      <c r="J748" s="31">
        <v>1682863296.8099999</v>
      </c>
      <c r="K748" s="45">
        <f>IFERROR((J748/I748),0)</f>
        <v>0.55935422703601012</v>
      </c>
      <c r="L748" s="31">
        <v>1987868787.6700001</v>
      </c>
      <c r="M748" s="31">
        <v>1682863296.8099999</v>
      </c>
      <c r="N748" s="40">
        <f>M748/L748</f>
        <v>0.84656658791976913</v>
      </c>
      <c r="O748" s="28"/>
      <c r="P748" s="28"/>
      <c r="Q748" s="28"/>
      <c r="R748" s="28"/>
      <c r="S748" s="25"/>
    </row>
    <row r="749" spans="2:19" s="16" customFormat="1" outlineLevel="2" x14ac:dyDescent="0.25">
      <c r="B749" s="16" t="s">
        <v>448</v>
      </c>
      <c r="C749" s="16" t="s">
        <v>328</v>
      </c>
      <c r="D749" s="16" t="s">
        <v>47</v>
      </c>
      <c r="E749" s="16" t="s">
        <v>449</v>
      </c>
      <c r="G749" s="16" t="s">
        <v>450</v>
      </c>
      <c r="H749" s="16" t="s">
        <v>19</v>
      </c>
      <c r="I749" s="31">
        <v>5081283330</v>
      </c>
      <c r="J749" s="31">
        <v>5081283330</v>
      </c>
      <c r="K749" s="45">
        <f>IFERROR((J749/I749),0)</f>
        <v>1</v>
      </c>
      <c r="L749" s="31"/>
      <c r="M749" s="31"/>
      <c r="N749" s="39"/>
      <c r="O749" s="28"/>
      <c r="P749" s="28"/>
      <c r="Q749" s="28"/>
      <c r="R749" s="28"/>
      <c r="S749" s="25"/>
    </row>
    <row r="750" spans="2:19" s="16" customFormat="1" outlineLevel="2" x14ac:dyDescent="0.25">
      <c r="B750" s="16" t="s">
        <v>448</v>
      </c>
      <c r="C750" s="16" t="s">
        <v>328</v>
      </c>
      <c r="D750" s="16" t="s">
        <v>47</v>
      </c>
      <c r="E750" s="16" t="s">
        <v>449</v>
      </c>
      <c r="G750" s="16" t="s">
        <v>450</v>
      </c>
      <c r="H750" s="16" t="s">
        <v>154</v>
      </c>
      <c r="I750" s="31">
        <v>18608</v>
      </c>
      <c r="J750" s="31">
        <v>18608</v>
      </c>
      <c r="K750" s="45">
        <f>IFERROR((J750/I750),0)</f>
        <v>1</v>
      </c>
      <c r="L750" s="31"/>
      <c r="M750" s="31"/>
      <c r="N750" s="39"/>
      <c r="O750" s="28"/>
      <c r="P750" s="28"/>
      <c r="Q750" s="28"/>
      <c r="R750" s="28"/>
      <c r="S750" s="25"/>
    </row>
    <row r="751" spans="2:19" s="16" customFormat="1" outlineLevel="2" x14ac:dyDescent="0.25">
      <c r="B751" s="16" t="s">
        <v>448</v>
      </c>
      <c r="C751" s="16" t="s">
        <v>328</v>
      </c>
      <c r="D751" s="16" t="s">
        <v>47</v>
      </c>
      <c r="E751" s="16" t="s">
        <v>449</v>
      </c>
      <c r="G751" s="16" t="s">
        <v>450</v>
      </c>
      <c r="H751" s="16" t="s">
        <v>331</v>
      </c>
      <c r="I751" s="31">
        <v>75281309</v>
      </c>
      <c r="J751" s="31">
        <v>75281309</v>
      </c>
      <c r="K751" s="45">
        <f>IFERROR((J751/I751),0)</f>
        <v>1</v>
      </c>
      <c r="L751" s="31"/>
      <c r="M751" s="31"/>
      <c r="N751" s="39"/>
      <c r="O751" s="28"/>
      <c r="P751" s="28"/>
      <c r="Q751" s="28"/>
      <c r="R751" s="28"/>
      <c r="S751" s="25"/>
    </row>
    <row r="752" spans="2:19" s="16" customFormat="1" outlineLevel="2" x14ac:dyDescent="0.25">
      <c r="B752" s="16" t="s">
        <v>448</v>
      </c>
      <c r="C752" s="16" t="s">
        <v>328</v>
      </c>
      <c r="D752" s="16" t="s">
        <v>47</v>
      </c>
      <c r="E752" s="16" t="s">
        <v>449</v>
      </c>
      <c r="G752" s="16" t="s">
        <v>450</v>
      </c>
      <c r="H752" s="16" t="s">
        <v>231</v>
      </c>
      <c r="I752" s="31">
        <v>457695967</v>
      </c>
      <c r="J752" s="31">
        <v>457695967</v>
      </c>
      <c r="K752" s="45">
        <f>IFERROR((J752/I752),0)</f>
        <v>1</v>
      </c>
      <c r="L752" s="31"/>
      <c r="M752" s="31"/>
      <c r="N752" s="39"/>
      <c r="O752" s="28"/>
      <c r="P752" s="28"/>
      <c r="Q752" s="28"/>
      <c r="R752" s="28"/>
      <c r="S752" s="25"/>
    </row>
    <row r="753" spans="2:19" s="16" customFormat="1" outlineLevel="2" x14ac:dyDescent="0.25">
      <c r="B753" s="16" t="s">
        <v>448</v>
      </c>
      <c r="C753" s="16" t="s">
        <v>328</v>
      </c>
      <c r="D753" s="16" t="s">
        <v>47</v>
      </c>
      <c r="E753" s="16" t="s">
        <v>449</v>
      </c>
      <c r="G753" s="16" t="s">
        <v>450</v>
      </c>
      <c r="H753" s="16" t="s">
        <v>155</v>
      </c>
      <c r="I753" s="31">
        <v>-601716485</v>
      </c>
      <c r="J753" s="31"/>
      <c r="K753" s="45">
        <f>IFERROR((J753/I753),0)</f>
        <v>0</v>
      </c>
      <c r="L753" s="31"/>
      <c r="M753" s="31"/>
      <c r="N753" s="39"/>
      <c r="O753" s="28"/>
      <c r="P753" s="28"/>
      <c r="Q753" s="28"/>
      <c r="R753" s="28"/>
      <c r="S753" s="25"/>
    </row>
    <row r="754" spans="2:19" s="16" customFormat="1" outlineLevel="1" x14ac:dyDescent="0.25">
      <c r="B754" s="47" t="s">
        <v>6701</v>
      </c>
      <c r="C754" s="47" t="str">
        <f>C753</f>
        <v>ASIGNACIÓN PARA LA INVERSIÓN LOCAL SEGÚN NBI Y CUARTA, QUINTA, Y SEXTA CATEGORÍA</v>
      </c>
      <c r="D754" s="47"/>
      <c r="E754" s="47" t="str">
        <f>E753</f>
        <v>85230</v>
      </c>
      <c r="F754" s="47"/>
      <c r="G754" s="47" t="str">
        <f>G753</f>
        <v xml:space="preserve">OROCUÉ                                            </v>
      </c>
      <c r="H754" s="47" t="s">
        <v>10655</v>
      </c>
      <c r="I754" s="48">
        <f>SUBTOTAL(9,I748:I753)</f>
        <v>8021145154</v>
      </c>
      <c r="J754" s="48">
        <f>SUBTOTAL(9,J748:J753)</f>
        <v>7297142510.8099995</v>
      </c>
      <c r="K754" s="49">
        <f>J754/I754</f>
        <v>0.90973824444144946</v>
      </c>
      <c r="L754" s="48">
        <f>SUBTOTAL(9,L748:L753)</f>
        <v>1987868787.6700001</v>
      </c>
      <c r="M754" s="48">
        <f>SUBTOTAL(9,M748:M753)</f>
        <v>1682863296.8099999</v>
      </c>
      <c r="N754" s="50">
        <f>IFERROR((M754/L754),"N.A")</f>
        <v>0.84656658791976913</v>
      </c>
      <c r="O754" s="28"/>
      <c r="P754" s="28"/>
      <c r="Q754" s="28"/>
      <c r="R754" s="28"/>
      <c r="S754" s="25"/>
    </row>
    <row r="755" spans="2:19" s="16" customFormat="1" outlineLevel="2" x14ac:dyDescent="0.25">
      <c r="B755" s="16" t="s">
        <v>451</v>
      </c>
      <c r="C755" s="16" t="s">
        <v>328</v>
      </c>
      <c r="D755" s="16" t="s">
        <v>47</v>
      </c>
      <c r="E755" s="16" t="s">
        <v>452</v>
      </c>
      <c r="G755" s="16" t="s">
        <v>453</v>
      </c>
      <c r="H755" s="16" t="s">
        <v>152</v>
      </c>
      <c r="I755" s="31">
        <v>2834467590</v>
      </c>
      <c r="J755" s="31">
        <v>1585471427.8900001</v>
      </c>
      <c r="K755" s="45">
        <f>IFERROR((J755/I755),0)</f>
        <v>0.55935422704551019</v>
      </c>
      <c r="L755" s="31">
        <v>1872825422.95</v>
      </c>
      <c r="M755" s="31">
        <v>1585471427.8900001</v>
      </c>
      <c r="N755" s="40">
        <f>M755/L755</f>
        <v>0.84656658782035787</v>
      </c>
      <c r="O755" s="28"/>
      <c r="P755" s="28"/>
      <c r="Q755" s="28"/>
      <c r="R755" s="28"/>
      <c r="S755" s="25"/>
    </row>
    <row r="756" spans="2:19" s="16" customFormat="1" outlineLevel="2" x14ac:dyDescent="0.25">
      <c r="B756" s="16" t="s">
        <v>451</v>
      </c>
      <c r="C756" s="16" t="s">
        <v>328</v>
      </c>
      <c r="D756" s="16" t="s">
        <v>47</v>
      </c>
      <c r="E756" s="16" t="s">
        <v>452</v>
      </c>
      <c r="G756" s="16" t="s">
        <v>453</v>
      </c>
      <c r="H756" s="16" t="s">
        <v>24</v>
      </c>
      <c r="I756" s="31">
        <v>127668</v>
      </c>
      <c r="J756" s="31">
        <v>127668</v>
      </c>
      <c r="K756" s="45">
        <f>IFERROR((J756/I756),0)</f>
        <v>1</v>
      </c>
      <c r="L756" s="31"/>
      <c r="M756" s="31"/>
      <c r="N756" s="39"/>
      <c r="O756" s="28"/>
      <c r="P756" s="28"/>
      <c r="Q756" s="28"/>
      <c r="R756" s="28"/>
      <c r="S756" s="25"/>
    </row>
    <row r="757" spans="2:19" s="16" customFormat="1" outlineLevel="2" x14ac:dyDescent="0.25">
      <c r="B757" s="16" t="s">
        <v>451</v>
      </c>
      <c r="C757" s="16" t="s">
        <v>328</v>
      </c>
      <c r="D757" s="16" t="s">
        <v>47</v>
      </c>
      <c r="E757" s="16" t="s">
        <v>452</v>
      </c>
      <c r="G757" s="16" t="s">
        <v>453</v>
      </c>
      <c r="H757" s="16" t="s">
        <v>19</v>
      </c>
      <c r="I757" s="31">
        <v>1996070907</v>
      </c>
      <c r="J757" s="31">
        <v>1996070907</v>
      </c>
      <c r="K757" s="45">
        <f>IFERROR((J757/I757),0)</f>
        <v>1</v>
      </c>
      <c r="L757" s="31"/>
      <c r="M757" s="31"/>
      <c r="N757" s="39"/>
      <c r="O757" s="28"/>
      <c r="P757" s="28"/>
      <c r="Q757" s="28"/>
      <c r="R757" s="28"/>
      <c r="S757" s="25"/>
    </row>
    <row r="758" spans="2:19" s="16" customFormat="1" outlineLevel="2" x14ac:dyDescent="0.25">
      <c r="B758" s="16" t="s">
        <v>451</v>
      </c>
      <c r="C758" s="16" t="s">
        <v>328</v>
      </c>
      <c r="D758" s="16" t="s">
        <v>47</v>
      </c>
      <c r="E758" s="16" t="s">
        <v>452</v>
      </c>
      <c r="G758" s="16" t="s">
        <v>453</v>
      </c>
      <c r="H758" s="16" t="s">
        <v>154</v>
      </c>
      <c r="I758" s="31">
        <v>17531</v>
      </c>
      <c r="J758" s="31">
        <v>17531</v>
      </c>
      <c r="K758" s="45">
        <f>IFERROR((J758/I758),0)</f>
        <v>1</v>
      </c>
      <c r="L758" s="31"/>
      <c r="M758" s="31"/>
      <c r="N758" s="39"/>
      <c r="O758" s="28"/>
      <c r="P758" s="28"/>
      <c r="Q758" s="28"/>
      <c r="R758" s="28"/>
      <c r="S758" s="25"/>
    </row>
    <row r="759" spans="2:19" s="16" customFormat="1" outlineLevel="2" x14ac:dyDescent="0.25">
      <c r="B759" s="16" t="s">
        <v>451</v>
      </c>
      <c r="C759" s="16" t="s">
        <v>328</v>
      </c>
      <c r="D759" s="16" t="s">
        <v>47</v>
      </c>
      <c r="E759" s="16" t="s">
        <v>452</v>
      </c>
      <c r="G759" s="16" t="s">
        <v>453</v>
      </c>
      <c r="H759" s="16" t="s">
        <v>331</v>
      </c>
      <c r="I759" s="31">
        <v>70924576</v>
      </c>
      <c r="J759" s="31">
        <v>70924576</v>
      </c>
      <c r="K759" s="45">
        <f>IFERROR((J759/I759),0)</f>
        <v>1</v>
      </c>
      <c r="L759" s="31"/>
      <c r="M759" s="31"/>
      <c r="N759" s="39"/>
      <c r="O759" s="28"/>
      <c r="P759" s="28"/>
      <c r="Q759" s="28"/>
      <c r="R759" s="28"/>
      <c r="S759" s="25"/>
    </row>
    <row r="760" spans="2:19" s="16" customFormat="1" outlineLevel="2" x14ac:dyDescent="0.25">
      <c r="B760" s="16" t="s">
        <v>451</v>
      </c>
      <c r="C760" s="16" t="s">
        <v>328</v>
      </c>
      <c r="D760" s="16" t="s">
        <v>47</v>
      </c>
      <c r="E760" s="16" t="s">
        <v>452</v>
      </c>
      <c r="G760" s="16" t="s">
        <v>453</v>
      </c>
      <c r="H760" s="16" t="s">
        <v>231</v>
      </c>
      <c r="I760" s="31">
        <v>431207859</v>
      </c>
      <c r="J760" s="31">
        <v>431207859</v>
      </c>
      <c r="K760" s="45">
        <f>IFERROR((J760/I760),0)</f>
        <v>1</v>
      </c>
      <c r="L760" s="31"/>
      <c r="M760" s="31"/>
      <c r="N760" s="39"/>
      <c r="O760" s="28"/>
      <c r="P760" s="28"/>
      <c r="Q760" s="28"/>
      <c r="R760" s="28"/>
      <c r="S760" s="25"/>
    </row>
    <row r="761" spans="2:19" s="16" customFormat="1" outlineLevel="2" x14ac:dyDescent="0.25">
      <c r="B761" s="16" t="s">
        <v>451</v>
      </c>
      <c r="C761" s="16" t="s">
        <v>328</v>
      </c>
      <c r="D761" s="16" t="s">
        <v>47</v>
      </c>
      <c r="E761" s="16" t="s">
        <v>452</v>
      </c>
      <c r="G761" s="16" t="s">
        <v>453</v>
      </c>
      <c r="H761" s="16" t="s">
        <v>155</v>
      </c>
      <c r="I761" s="31">
        <v>-566893518</v>
      </c>
      <c r="J761" s="31"/>
      <c r="K761" s="45">
        <f>IFERROR((J761/I761),0)</f>
        <v>0</v>
      </c>
      <c r="L761" s="31"/>
      <c r="M761" s="31"/>
      <c r="N761" s="39"/>
      <c r="O761" s="28"/>
      <c r="P761" s="28"/>
      <c r="Q761" s="28"/>
      <c r="R761" s="28"/>
      <c r="S761" s="25"/>
    </row>
    <row r="762" spans="2:19" s="16" customFormat="1" outlineLevel="1" x14ac:dyDescent="0.25">
      <c r="B762" s="47" t="s">
        <v>6702</v>
      </c>
      <c r="C762" s="47" t="str">
        <f>C761</f>
        <v>ASIGNACIÓN PARA LA INVERSIÓN LOCAL SEGÚN NBI Y CUARTA, QUINTA, Y SEXTA CATEGORÍA</v>
      </c>
      <c r="D762" s="47"/>
      <c r="E762" s="47" t="str">
        <f>E761</f>
        <v>85225</v>
      </c>
      <c r="F762" s="47"/>
      <c r="G762" s="47" t="str">
        <f>G761</f>
        <v xml:space="preserve">NUNCHÍA                                           </v>
      </c>
      <c r="H762" s="47" t="s">
        <v>10655</v>
      </c>
      <c r="I762" s="48">
        <f>SUBTOTAL(9,I755:I761)</f>
        <v>4765922613</v>
      </c>
      <c r="J762" s="48">
        <f>SUBTOTAL(9,J755:J761)</f>
        <v>4083819968.8900003</v>
      </c>
      <c r="K762" s="49">
        <f>J762/I762</f>
        <v>0.85687920272783502</v>
      </c>
      <c r="L762" s="48">
        <f>SUBTOTAL(9,L755:L761)</f>
        <v>1872825422.95</v>
      </c>
      <c r="M762" s="48">
        <f>SUBTOTAL(9,M755:M761)</f>
        <v>1585471427.8900001</v>
      </c>
      <c r="N762" s="50">
        <f>IFERROR((M762/L762),"N.A")</f>
        <v>0.84656658782035787</v>
      </c>
      <c r="O762" s="28"/>
      <c r="P762" s="28"/>
      <c r="Q762" s="28"/>
      <c r="R762" s="28"/>
      <c r="S762" s="25"/>
    </row>
    <row r="763" spans="2:19" s="16" customFormat="1" outlineLevel="2" x14ac:dyDescent="0.25">
      <c r="B763" s="16" t="s">
        <v>454</v>
      </c>
      <c r="C763" s="16" t="s">
        <v>328</v>
      </c>
      <c r="D763" s="16" t="s">
        <v>47</v>
      </c>
      <c r="E763" s="16" t="s">
        <v>455</v>
      </c>
      <c r="G763" s="16" t="s">
        <v>456</v>
      </c>
      <c r="H763" s="16" t="s">
        <v>152</v>
      </c>
      <c r="I763" s="31">
        <v>1586224159</v>
      </c>
      <c r="J763" s="31">
        <v>887261188.37</v>
      </c>
      <c r="K763" s="45">
        <f>IFERROR((J763/I763),0)</f>
        <v>0.55935422704024018</v>
      </c>
      <c r="L763" s="31">
        <v>1048070170.8999999</v>
      </c>
      <c r="M763" s="31">
        <v>887261188.37</v>
      </c>
      <c r="N763" s="40">
        <f>M763/L763</f>
        <v>0.84656658781548011</v>
      </c>
      <c r="O763" s="28"/>
      <c r="P763" s="28"/>
      <c r="Q763" s="28"/>
      <c r="R763" s="28"/>
      <c r="S763" s="25"/>
    </row>
    <row r="764" spans="2:19" s="16" customFormat="1" outlineLevel="2" x14ac:dyDescent="0.25">
      <c r="B764" s="16" t="s">
        <v>454</v>
      </c>
      <c r="C764" s="16" t="s">
        <v>328</v>
      </c>
      <c r="D764" s="16" t="s">
        <v>47</v>
      </c>
      <c r="E764" s="16" t="s">
        <v>455</v>
      </c>
      <c r="G764" s="16" t="s">
        <v>456</v>
      </c>
      <c r="H764" s="16" t="s">
        <v>24</v>
      </c>
      <c r="I764" s="31">
        <v>334312</v>
      </c>
      <c r="J764" s="31">
        <v>334312</v>
      </c>
      <c r="K764" s="45">
        <f>IFERROR((J764/I764),0)</f>
        <v>1</v>
      </c>
      <c r="L764" s="31"/>
      <c r="M764" s="31"/>
      <c r="N764" s="39"/>
      <c r="O764" s="28"/>
      <c r="P764" s="28"/>
      <c r="Q764" s="28"/>
      <c r="R764" s="28"/>
      <c r="S764" s="25"/>
    </row>
    <row r="765" spans="2:19" s="16" customFormat="1" outlineLevel="2" x14ac:dyDescent="0.25">
      <c r="B765" s="16" t="s">
        <v>454</v>
      </c>
      <c r="C765" s="16" t="s">
        <v>328</v>
      </c>
      <c r="D765" s="16" t="s">
        <v>47</v>
      </c>
      <c r="E765" s="16" t="s">
        <v>455</v>
      </c>
      <c r="G765" s="16" t="s">
        <v>456</v>
      </c>
      <c r="H765" s="16" t="s">
        <v>19</v>
      </c>
      <c r="I765" s="31">
        <v>4236907753</v>
      </c>
      <c r="J765" s="31">
        <v>4236907753</v>
      </c>
      <c r="K765" s="45">
        <f>IFERROR((J765/I765),0)</f>
        <v>1</v>
      </c>
      <c r="L765" s="31"/>
      <c r="M765" s="31"/>
      <c r="N765" s="39"/>
      <c r="O765" s="28"/>
      <c r="P765" s="28"/>
      <c r="Q765" s="28"/>
      <c r="R765" s="28"/>
      <c r="S765" s="25"/>
    </row>
    <row r="766" spans="2:19" s="16" customFormat="1" outlineLevel="2" x14ac:dyDescent="0.25">
      <c r="B766" s="16" t="s">
        <v>454</v>
      </c>
      <c r="C766" s="16" t="s">
        <v>328</v>
      </c>
      <c r="D766" s="16" t="s">
        <v>47</v>
      </c>
      <c r="E766" s="16" t="s">
        <v>455</v>
      </c>
      <c r="G766" s="16" t="s">
        <v>456</v>
      </c>
      <c r="H766" s="16" t="s">
        <v>154</v>
      </c>
      <c r="I766" s="31">
        <v>9811</v>
      </c>
      <c r="J766" s="31">
        <v>9811</v>
      </c>
      <c r="K766" s="45">
        <f>IFERROR((J766/I766),0)</f>
        <v>1</v>
      </c>
      <c r="L766" s="31"/>
      <c r="M766" s="31"/>
      <c r="N766" s="39"/>
      <c r="O766" s="28"/>
      <c r="P766" s="28"/>
      <c r="Q766" s="28"/>
      <c r="R766" s="28"/>
      <c r="S766" s="25"/>
    </row>
    <row r="767" spans="2:19" s="16" customFormat="1" outlineLevel="2" x14ac:dyDescent="0.25">
      <c r="B767" s="16" t="s">
        <v>454</v>
      </c>
      <c r="C767" s="16" t="s">
        <v>328</v>
      </c>
      <c r="D767" s="16" t="s">
        <v>47</v>
      </c>
      <c r="E767" s="16" t="s">
        <v>455</v>
      </c>
      <c r="G767" s="16" t="s">
        <v>456</v>
      </c>
      <c r="H767" s="16" t="s">
        <v>331</v>
      </c>
      <c r="I767" s="31">
        <v>39690796</v>
      </c>
      <c r="J767" s="31">
        <v>39690796</v>
      </c>
      <c r="K767" s="45">
        <f>IFERROR((J767/I767),0)</f>
        <v>1</v>
      </c>
      <c r="L767" s="31"/>
      <c r="M767" s="31"/>
      <c r="N767" s="39"/>
      <c r="O767" s="28"/>
      <c r="P767" s="28"/>
      <c r="Q767" s="28"/>
      <c r="R767" s="28"/>
      <c r="S767" s="25"/>
    </row>
    <row r="768" spans="2:19" s="16" customFormat="1" outlineLevel="2" x14ac:dyDescent="0.25">
      <c r="B768" s="16" t="s">
        <v>454</v>
      </c>
      <c r="C768" s="16" t="s">
        <v>328</v>
      </c>
      <c r="D768" s="16" t="s">
        <v>47</v>
      </c>
      <c r="E768" s="16" t="s">
        <v>455</v>
      </c>
      <c r="G768" s="16" t="s">
        <v>456</v>
      </c>
      <c r="H768" s="16" t="s">
        <v>231</v>
      </c>
      <c r="I768" s="31">
        <v>241312452</v>
      </c>
      <c r="J768" s="31">
        <v>241312452</v>
      </c>
      <c r="K768" s="45">
        <f>IFERROR((J768/I768),0)</f>
        <v>1</v>
      </c>
      <c r="L768" s="31"/>
      <c r="M768" s="31"/>
      <c r="N768" s="39"/>
      <c r="O768" s="28"/>
      <c r="P768" s="28"/>
      <c r="Q768" s="28"/>
      <c r="R768" s="28"/>
      <c r="S768" s="25"/>
    </row>
    <row r="769" spans="2:19" s="16" customFormat="1" outlineLevel="2" x14ac:dyDescent="0.25">
      <c r="B769" s="16" t="s">
        <v>454</v>
      </c>
      <c r="C769" s="16" t="s">
        <v>328</v>
      </c>
      <c r="D769" s="16" t="s">
        <v>47</v>
      </c>
      <c r="E769" s="16" t="s">
        <v>455</v>
      </c>
      <c r="G769" s="16" t="s">
        <v>456</v>
      </c>
      <c r="H769" s="16" t="s">
        <v>155</v>
      </c>
      <c r="I769" s="31">
        <v>-317244832</v>
      </c>
      <c r="J769" s="31"/>
      <c r="K769" s="45">
        <f>IFERROR((J769/I769),0)</f>
        <v>0</v>
      </c>
      <c r="L769" s="31"/>
      <c r="M769" s="31"/>
      <c r="N769" s="39"/>
      <c r="O769" s="28"/>
      <c r="P769" s="28"/>
      <c r="Q769" s="28"/>
      <c r="R769" s="28"/>
      <c r="S769" s="25"/>
    </row>
    <row r="770" spans="2:19" s="16" customFormat="1" outlineLevel="1" x14ac:dyDescent="0.25">
      <c r="B770" s="47" t="s">
        <v>6703</v>
      </c>
      <c r="C770" s="47" t="str">
        <f>C769</f>
        <v>ASIGNACIÓN PARA LA INVERSIÓN LOCAL SEGÚN NBI Y CUARTA, QUINTA, Y SEXTA CATEGORÍA</v>
      </c>
      <c r="D770" s="47"/>
      <c r="E770" s="47" t="str">
        <f>E769</f>
        <v>85162</v>
      </c>
      <c r="F770" s="47"/>
      <c r="G770" s="47" t="str">
        <f>G769</f>
        <v xml:space="preserve">MONTERREY                                         </v>
      </c>
      <c r="H770" s="47" t="s">
        <v>10655</v>
      </c>
      <c r="I770" s="48">
        <f>SUBTOTAL(9,I763:I769)</f>
        <v>5787234451</v>
      </c>
      <c r="J770" s="48">
        <f>SUBTOTAL(9,J763:J769)</f>
        <v>5405516312.3699999</v>
      </c>
      <c r="K770" s="49">
        <f>J770/I770</f>
        <v>0.93404135570072822</v>
      </c>
      <c r="L770" s="48">
        <f>SUBTOTAL(9,L763:L769)</f>
        <v>1048070170.8999999</v>
      </c>
      <c r="M770" s="48">
        <f>SUBTOTAL(9,M763:M769)</f>
        <v>887261188.37</v>
      </c>
      <c r="N770" s="50">
        <f>IFERROR((M770/L770),"N.A")</f>
        <v>0.84656658781548011</v>
      </c>
      <c r="O770" s="28"/>
      <c r="P770" s="28"/>
      <c r="Q770" s="28"/>
      <c r="R770" s="28"/>
      <c r="S770" s="25"/>
    </row>
    <row r="771" spans="2:19" s="16" customFormat="1" outlineLevel="2" x14ac:dyDescent="0.25">
      <c r="B771" s="16" t="s">
        <v>457</v>
      </c>
      <c r="C771" s="16" t="s">
        <v>328</v>
      </c>
      <c r="D771" s="16" t="s">
        <v>47</v>
      </c>
      <c r="E771" s="16" t="s">
        <v>458</v>
      </c>
      <c r="G771" s="16" t="s">
        <v>459</v>
      </c>
      <c r="H771" s="16" t="s">
        <v>152</v>
      </c>
      <c r="I771" s="31">
        <v>2270970529</v>
      </c>
      <c r="J771" s="31">
        <v>1270276964.8999999</v>
      </c>
      <c r="K771" s="45">
        <f>IFERROR((J771/I771),0)</f>
        <v>0.55935422704906435</v>
      </c>
      <c r="L771" s="31">
        <v>1500504488.29</v>
      </c>
      <c r="M771" s="31">
        <v>1270276964.8999999</v>
      </c>
      <c r="N771" s="40">
        <f>M771/L771</f>
        <v>0.84656658797977258</v>
      </c>
      <c r="O771" s="28"/>
      <c r="P771" s="28"/>
      <c r="Q771" s="28"/>
      <c r="R771" s="28"/>
      <c r="S771" s="25"/>
    </row>
    <row r="772" spans="2:19" s="16" customFormat="1" outlineLevel="2" x14ac:dyDescent="0.25">
      <c r="B772" s="16" t="s">
        <v>457</v>
      </c>
      <c r="C772" s="16" t="s">
        <v>328</v>
      </c>
      <c r="D772" s="16" t="s">
        <v>47</v>
      </c>
      <c r="E772" s="16" t="s">
        <v>458</v>
      </c>
      <c r="G772" s="16" t="s">
        <v>459</v>
      </c>
      <c r="H772" s="16" t="s">
        <v>19</v>
      </c>
      <c r="I772" s="31">
        <v>1244503705</v>
      </c>
      <c r="J772" s="31">
        <v>1244503705</v>
      </c>
      <c r="K772" s="45">
        <f>IFERROR((J772/I772),0)</f>
        <v>1</v>
      </c>
      <c r="L772" s="31"/>
      <c r="M772" s="31"/>
      <c r="N772" s="39"/>
      <c r="O772" s="28"/>
      <c r="P772" s="28"/>
      <c r="Q772" s="28"/>
      <c r="R772" s="28"/>
      <c r="S772" s="25"/>
    </row>
    <row r="773" spans="2:19" s="16" customFormat="1" outlineLevel="2" x14ac:dyDescent="0.25">
      <c r="B773" s="16" t="s">
        <v>457</v>
      </c>
      <c r="C773" s="16" t="s">
        <v>328</v>
      </c>
      <c r="D773" s="16" t="s">
        <v>47</v>
      </c>
      <c r="E773" s="16" t="s">
        <v>458</v>
      </c>
      <c r="G773" s="16" t="s">
        <v>459</v>
      </c>
      <c r="H773" s="16" t="s">
        <v>154</v>
      </c>
      <c r="I773" s="31">
        <v>14046</v>
      </c>
      <c r="J773" s="31">
        <v>14046</v>
      </c>
      <c r="K773" s="45">
        <f>IFERROR((J773/I773),0)</f>
        <v>1</v>
      </c>
      <c r="L773" s="31"/>
      <c r="M773" s="31"/>
      <c r="N773" s="39"/>
      <c r="O773" s="28"/>
      <c r="P773" s="28"/>
      <c r="Q773" s="28"/>
      <c r="R773" s="28"/>
      <c r="S773" s="25"/>
    </row>
    <row r="774" spans="2:19" s="16" customFormat="1" outlineLevel="2" x14ac:dyDescent="0.25">
      <c r="B774" s="16" t="s">
        <v>457</v>
      </c>
      <c r="C774" s="16" t="s">
        <v>328</v>
      </c>
      <c r="D774" s="16" t="s">
        <v>47</v>
      </c>
      <c r="E774" s="16" t="s">
        <v>458</v>
      </c>
      <c r="G774" s="16" t="s">
        <v>459</v>
      </c>
      <c r="H774" s="16" t="s">
        <v>331</v>
      </c>
      <c r="I774" s="31">
        <v>56824647</v>
      </c>
      <c r="J774" s="31">
        <v>56824647</v>
      </c>
      <c r="K774" s="45">
        <f>IFERROR((J774/I774),0)</f>
        <v>1</v>
      </c>
      <c r="L774" s="31"/>
      <c r="M774" s="31"/>
      <c r="N774" s="39"/>
      <c r="O774" s="28"/>
      <c r="P774" s="28"/>
      <c r="Q774" s="28"/>
      <c r="R774" s="28"/>
      <c r="S774" s="25"/>
    </row>
    <row r="775" spans="2:19" s="16" customFormat="1" outlineLevel="2" x14ac:dyDescent="0.25">
      <c r="B775" s="16" t="s">
        <v>457</v>
      </c>
      <c r="C775" s="16" t="s">
        <v>328</v>
      </c>
      <c r="D775" s="16" t="s">
        <v>47</v>
      </c>
      <c r="E775" s="16" t="s">
        <v>458</v>
      </c>
      <c r="G775" s="16" t="s">
        <v>459</v>
      </c>
      <c r="H775" s="16" t="s">
        <v>29</v>
      </c>
      <c r="I775" s="31">
        <v>10547971</v>
      </c>
      <c r="J775" s="31">
        <v>10547971</v>
      </c>
      <c r="K775" s="45">
        <f>IFERROR((J775/I775),0)</f>
        <v>1</v>
      </c>
      <c r="L775" s="31"/>
      <c r="M775" s="31"/>
      <c r="N775" s="39"/>
      <c r="O775" s="28"/>
      <c r="P775" s="28"/>
      <c r="Q775" s="28"/>
      <c r="R775" s="28"/>
      <c r="S775" s="25"/>
    </row>
    <row r="776" spans="2:19" s="16" customFormat="1" outlineLevel="2" x14ac:dyDescent="0.25">
      <c r="B776" s="16" t="s">
        <v>457</v>
      </c>
      <c r="C776" s="16" t="s">
        <v>328</v>
      </c>
      <c r="D776" s="16" t="s">
        <v>47</v>
      </c>
      <c r="E776" s="16" t="s">
        <v>458</v>
      </c>
      <c r="G776" s="16" t="s">
        <v>459</v>
      </c>
      <c r="H776" s="16" t="s">
        <v>231</v>
      </c>
      <c r="I776" s="31">
        <v>345482990</v>
      </c>
      <c r="J776" s="31">
        <v>345482990</v>
      </c>
      <c r="K776" s="45">
        <f>IFERROR((J776/I776),0)</f>
        <v>1</v>
      </c>
      <c r="L776" s="31"/>
      <c r="M776" s="31"/>
      <c r="N776" s="39"/>
      <c r="O776" s="28"/>
      <c r="P776" s="28"/>
      <c r="Q776" s="28"/>
      <c r="R776" s="28"/>
      <c r="S776" s="25"/>
    </row>
    <row r="777" spans="2:19" s="16" customFormat="1" outlineLevel="2" x14ac:dyDescent="0.25">
      <c r="B777" s="16" t="s">
        <v>457</v>
      </c>
      <c r="C777" s="16" t="s">
        <v>328</v>
      </c>
      <c r="D777" s="16" t="s">
        <v>47</v>
      </c>
      <c r="E777" s="16" t="s">
        <v>458</v>
      </c>
      <c r="G777" s="16" t="s">
        <v>459</v>
      </c>
      <c r="H777" s="16" t="s">
        <v>155</v>
      </c>
      <c r="I777" s="31">
        <v>-454194106</v>
      </c>
      <c r="J777" s="31"/>
      <c r="K777" s="45">
        <f>IFERROR((J777/I777),0)</f>
        <v>0</v>
      </c>
      <c r="L777" s="31"/>
      <c r="M777" s="31"/>
      <c r="N777" s="39"/>
      <c r="O777" s="28"/>
      <c r="P777" s="28"/>
      <c r="Q777" s="28"/>
      <c r="R777" s="28"/>
      <c r="S777" s="25"/>
    </row>
    <row r="778" spans="2:19" s="16" customFormat="1" outlineLevel="1" x14ac:dyDescent="0.25">
      <c r="B778" s="47" t="s">
        <v>6704</v>
      </c>
      <c r="C778" s="47" t="str">
        <f>C777</f>
        <v>ASIGNACIÓN PARA LA INVERSIÓN LOCAL SEGÚN NBI Y CUARTA, QUINTA, Y SEXTA CATEGORÍA</v>
      </c>
      <c r="D778" s="47"/>
      <c r="E778" s="47" t="str">
        <f>E777</f>
        <v>85139</v>
      </c>
      <c r="F778" s="47"/>
      <c r="G778" s="47" t="str">
        <f>G777</f>
        <v xml:space="preserve">MANÍ                                              </v>
      </c>
      <c r="H778" s="47" t="s">
        <v>10655</v>
      </c>
      <c r="I778" s="48">
        <f>SUBTOTAL(9,I771:I777)</f>
        <v>3474149782</v>
      </c>
      <c r="J778" s="48">
        <f>SUBTOTAL(9,J771:J777)</f>
        <v>2927650323.8999996</v>
      </c>
      <c r="K778" s="49">
        <f>J778/I778</f>
        <v>0.84269548165957564</v>
      </c>
      <c r="L778" s="48">
        <f>SUBTOTAL(9,L771:L777)</f>
        <v>1500504488.29</v>
      </c>
      <c r="M778" s="48">
        <f>SUBTOTAL(9,M771:M777)</f>
        <v>1270276964.8999999</v>
      </c>
      <c r="N778" s="50">
        <f>IFERROR((M778/L778),"N.A")</f>
        <v>0.84656658797977258</v>
      </c>
      <c r="O778" s="28"/>
      <c r="P778" s="28"/>
      <c r="Q778" s="28"/>
      <c r="R778" s="28"/>
      <c r="S778" s="25"/>
    </row>
    <row r="779" spans="2:19" s="16" customFormat="1" outlineLevel="2" x14ac:dyDescent="0.25">
      <c r="B779" s="16" t="s">
        <v>460</v>
      </c>
      <c r="C779" s="16" t="s">
        <v>328</v>
      </c>
      <c r="D779" s="16" t="s">
        <v>47</v>
      </c>
      <c r="E779" s="16" t="s">
        <v>461</v>
      </c>
      <c r="G779" s="16" t="s">
        <v>462</v>
      </c>
      <c r="H779" s="16" t="s">
        <v>152</v>
      </c>
      <c r="I779" s="31">
        <v>1060703364</v>
      </c>
      <c r="J779" s="31">
        <v>593308910.28999996</v>
      </c>
      <c r="K779" s="45">
        <f>IFERROR((J779/I779),0)</f>
        <v>0.55935422704099202</v>
      </c>
      <c r="L779" s="31">
        <v>700841397.38999987</v>
      </c>
      <c r="M779" s="31">
        <v>593308910.28999996</v>
      </c>
      <c r="N779" s="40">
        <f>M779/L779</f>
        <v>0.84656658767524129</v>
      </c>
      <c r="O779" s="28"/>
      <c r="P779" s="28"/>
      <c r="Q779" s="28"/>
      <c r="R779" s="28"/>
      <c r="S779" s="25"/>
    </row>
    <row r="780" spans="2:19" s="16" customFormat="1" outlineLevel="2" x14ac:dyDescent="0.25">
      <c r="B780" s="16" t="s">
        <v>460</v>
      </c>
      <c r="C780" s="16" t="s">
        <v>328</v>
      </c>
      <c r="D780" s="16" t="s">
        <v>47</v>
      </c>
      <c r="E780" s="16" t="s">
        <v>461</v>
      </c>
      <c r="G780" s="16" t="s">
        <v>462</v>
      </c>
      <c r="H780" s="16" t="s">
        <v>19</v>
      </c>
      <c r="I780" s="31">
        <v>552730172</v>
      </c>
      <c r="J780" s="31">
        <v>552730172</v>
      </c>
      <c r="K780" s="45">
        <f>IFERROR((J780/I780),0)</f>
        <v>1</v>
      </c>
      <c r="L780" s="31"/>
      <c r="M780" s="31"/>
      <c r="N780" s="39"/>
      <c r="O780" s="28"/>
      <c r="P780" s="28"/>
      <c r="Q780" s="28"/>
      <c r="R780" s="28"/>
      <c r="S780" s="25"/>
    </row>
    <row r="781" spans="2:19" s="16" customFormat="1" outlineLevel="2" x14ac:dyDescent="0.25">
      <c r="B781" s="16" t="s">
        <v>460</v>
      </c>
      <c r="C781" s="16" t="s">
        <v>328</v>
      </c>
      <c r="D781" s="16" t="s">
        <v>47</v>
      </c>
      <c r="E781" s="16" t="s">
        <v>461</v>
      </c>
      <c r="G781" s="16" t="s">
        <v>462</v>
      </c>
      <c r="H781" s="16" t="s">
        <v>154</v>
      </c>
      <c r="I781" s="31">
        <v>6560</v>
      </c>
      <c r="J781" s="31">
        <v>6560</v>
      </c>
      <c r="K781" s="45">
        <f>IFERROR((J781/I781),0)</f>
        <v>1</v>
      </c>
      <c r="L781" s="31"/>
      <c r="M781" s="31"/>
      <c r="N781" s="39"/>
      <c r="O781" s="28"/>
      <c r="P781" s="28"/>
      <c r="Q781" s="28"/>
      <c r="R781" s="28"/>
      <c r="S781" s="25"/>
    </row>
    <row r="782" spans="2:19" s="16" customFormat="1" outlineLevel="2" x14ac:dyDescent="0.25">
      <c r="B782" s="16" t="s">
        <v>460</v>
      </c>
      <c r="C782" s="16" t="s">
        <v>328</v>
      </c>
      <c r="D782" s="16" t="s">
        <v>47</v>
      </c>
      <c r="E782" s="16" t="s">
        <v>461</v>
      </c>
      <c r="G782" s="16" t="s">
        <v>462</v>
      </c>
      <c r="H782" s="16" t="s">
        <v>331</v>
      </c>
      <c r="I782" s="31">
        <v>26541117</v>
      </c>
      <c r="J782" s="31">
        <v>26541117</v>
      </c>
      <c r="K782" s="45">
        <f>IFERROR((J782/I782),0)</f>
        <v>1</v>
      </c>
      <c r="L782" s="31"/>
      <c r="M782" s="31"/>
      <c r="N782" s="39"/>
      <c r="O782" s="28"/>
      <c r="P782" s="28"/>
      <c r="Q782" s="28"/>
      <c r="R782" s="28"/>
      <c r="S782" s="25"/>
    </row>
    <row r="783" spans="2:19" s="16" customFormat="1" outlineLevel="2" x14ac:dyDescent="0.25">
      <c r="B783" s="16" t="s">
        <v>460</v>
      </c>
      <c r="C783" s="16" t="s">
        <v>328</v>
      </c>
      <c r="D783" s="16" t="s">
        <v>47</v>
      </c>
      <c r="E783" s="16" t="s">
        <v>461</v>
      </c>
      <c r="G783" s="16" t="s">
        <v>462</v>
      </c>
      <c r="H783" s="16" t="s">
        <v>231</v>
      </c>
      <c r="I783" s="31">
        <v>161364917</v>
      </c>
      <c r="J783" s="31">
        <v>161364917</v>
      </c>
      <c r="K783" s="45">
        <f>IFERROR((J783/I783),0)</f>
        <v>1</v>
      </c>
      <c r="L783" s="31"/>
      <c r="M783" s="31"/>
      <c r="N783" s="39"/>
      <c r="O783" s="28"/>
      <c r="P783" s="28"/>
      <c r="Q783" s="28"/>
      <c r="R783" s="28"/>
      <c r="S783" s="25"/>
    </row>
    <row r="784" spans="2:19" s="16" customFormat="1" outlineLevel="2" x14ac:dyDescent="0.25">
      <c r="B784" s="16" t="s">
        <v>460</v>
      </c>
      <c r="C784" s="16" t="s">
        <v>328</v>
      </c>
      <c r="D784" s="16" t="s">
        <v>47</v>
      </c>
      <c r="E784" s="16" t="s">
        <v>461</v>
      </c>
      <c r="G784" s="16" t="s">
        <v>462</v>
      </c>
      <c r="H784" s="16" t="s">
        <v>155</v>
      </c>
      <c r="I784" s="31">
        <v>-212140673</v>
      </c>
      <c r="J784" s="31"/>
      <c r="K784" s="45">
        <f>IFERROR((J784/I784),0)</f>
        <v>0</v>
      </c>
      <c r="L784" s="31"/>
      <c r="M784" s="31"/>
      <c r="N784" s="39"/>
      <c r="O784" s="28"/>
      <c r="P784" s="28"/>
      <c r="Q784" s="28"/>
      <c r="R784" s="28"/>
      <c r="S784" s="25"/>
    </row>
    <row r="785" spans="2:19" s="16" customFormat="1" outlineLevel="1" x14ac:dyDescent="0.25">
      <c r="B785" s="47" t="s">
        <v>6705</v>
      </c>
      <c r="C785" s="47" t="str">
        <f>C784</f>
        <v>ASIGNACIÓN PARA LA INVERSIÓN LOCAL SEGÚN NBI Y CUARTA, QUINTA, Y SEXTA CATEGORÍA</v>
      </c>
      <c r="D785" s="47"/>
      <c r="E785" s="47" t="str">
        <f>E784</f>
        <v>85136</v>
      </c>
      <c r="F785" s="47"/>
      <c r="G785" s="47" t="str">
        <f>G784</f>
        <v xml:space="preserve">LA SALINA                                         </v>
      </c>
      <c r="H785" s="47" t="s">
        <v>10655</v>
      </c>
      <c r="I785" s="48">
        <f>SUBTOTAL(9,I779:I784)</f>
        <v>1589205457</v>
      </c>
      <c r="J785" s="48">
        <f>SUBTOTAL(9,J779:J784)</f>
        <v>1333951676.29</v>
      </c>
      <c r="K785" s="49">
        <f>J785/I785</f>
        <v>0.83938276854910143</v>
      </c>
      <c r="L785" s="48">
        <f>SUBTOTAL(9,L779:L784)</f>
        <v>700841397.38999987</v>
      </c>
      <c r="M785" s="48">
        <f>SUBTOTAL(9,M779:M784)</f>
        <v>593308910.28999996</v>
      </c>
      <c r="N785" s="50">
        <f>IFERROR((M785/L785),"N.A")</f>
        <v>0.84656658767524129</v>
      </c>
      <c r="O785" s="28"/>
      <c r="P785" s="28"/>
      <c r="Q785" s="28"/>
      <c r="R785" s="28"/>
      <c r="S785" s="25"/>
    </row>
    <row r="786" spans="2:19" s="16" customFormat="1" outlineLevel="2" x14ac:dyDescent="0.25">
      <c r="B786" s="16" t="s">
        <v>463</v>
      </c>
      <c r="C786" s="16" t="s">
        <v>328</v>
      </c>
      <c r="D786" s="16" t="s">
        <v>47</v>
      </c>
      <c r="E786" s="16" t="s">
        <v>464</v>
      </c>
      <c r="G786" s="16" t="s">
        <v>465</v>
      </c>
      <c r="H786" s="16" t="s">
        <v>152</v>
      </c>
      <c r="I786" s="31">
        <v>3175805480</v>
      </c>
      <c r="J786" s="31">
        <v>1776400219.5199995</v>
      </c>
      <c r="K786" s="45">
        <f>IFERROR((J786/I786),0)</f>
        <v>0.55935422704793603</v>
      </c>
      <c r="L786" s="31">
        <v>2098358528.2800002</v>
      </c>
      <c r="M786" s="31">
        <v>1776400219.5199995</v>
      </c>
      <c r="N786" s="40">
        <f>M786/L786</f>
        <v>0.84656658792055606</v>
      </c>
      <c r="O786" s="28"/>
      <c r="P786" s="28"/>
      <c r="Q786" s="28"/>
      <c r="R786" s="28"/>
      <c r="S786" s="25"/>
    </row>
    <row r="787" spans="2:19" s="16" customFormat="1" outlineLevel="2" x14ac:dyDescent="0.25">
      <c r="B787" s="16" t="s">
        <v>463</v>
      </c>
      <c r="C787" s="16" t="s">
        <v>328</v>
      </c>
      <c r="D787" s="16" t="s">
        <v>47</v>
      </c>
      <c r="E787" s="16" t="s">
        <v>464</v>
      </c>
      <c r="G787" s="16" t="s">
        <v>465</v>
      </c>
      <c r="H787" s="16" t="s">
        <v>24</v>
      </c>
      <c r="I787" s="31">
        <v>1649464311</v>
      </c>
      <c r="J787" s="31">
        <v>1649464311</v>
      </c>
      <c r="K787" s="45">
        <f>IFERROR((J787/I787),0)</f>
        <v>1</v>
      </c>
      <c r="L787" s="31"/>
      <c r="M787" s="31"/>
      <c r="N787" s="39"/>
      <c r="O787" s="28"/>
      <c r="P787" s="28"/>
      <c r="Q787" s="28"/>
      <c r="R787" s="28"/>
      <c r="S787" s="25"/>
    </row>
    <row r="788" spans="2:19" s="16" customFormat="1" outlineLevel="2" x14ac:dyDescent="0.25">
      <c r="B788" s="16" t="s">
        <v>463</v>
      </c>
      <c r="C788" s="16" t="s">
        <v>328</v>
      </c>
      <c r="D788" s="16" t="s">
        <v>47</v>
      </c>
      <c r="E788" s="16" t="s">
        <v>464</v>
      </c>
      <c r="G788" s="16" t="s">
        <v>465</v>
      </c>
      <c r="H788" s="16" t="s">
        <v>19</v>
      </c>
      <c r="I788" s="31">
        <v>1460548484</v>
      </c>
      <c r="J788" s="31">
        <v>1460548484</v>
      </c>
      <c r="K788" s="45">
        <f>IFERROR((J788/I788),0)</f>
        <v>1</v>
      </c>
      <c r="L788" s="31"/>
      <c r="M788" s="31"/>
      <c r="N788" s="39"/>
      <c r="O788" s="28"/>
      <c r="P788" s="28"/>
      <c r="Q788" s="28"/>
      <c r="R788" s="28"/>
      <c r="S788" s="25"/>
    </row>
    <row r="789" spans="2:19" s="16" customFormat="1" outlineLevel="2" x14ac:dyDescent="0.25">
      <c r="B789" s="16" t="s">
        <v>463</v>
      </c>
      <c r="C789" s="16" t="s">
        <v>328</v>
      </c>
      <c r="D789" s="16" t="s">
        <v>47</v>
      </c>
      <c r="E789" s="16" t="s">
        <v>464</v>
      </c>
      <c r="G789" s="16" t="s">
        <v>465</v>
      </c>
      <c r="H789" s="16" t="s">
        <v>154</v>
      </c>
      <c r="I789" s="31">
        <v>19642</v>
      </c>
      <c r="J789" s="31">
        <v>19642</v>
      </c>
      <c r="K789" s="45">
        <f>IFERROR((J789/I789),0)</f>
        <v>1</v>
      </c>
      <c r="L789" s="31"/>
      <c r="M789" s="31"/>
      <c r="N789" s="39"/>
      <c r="O789" s="28"/>
      <c r="P789" s="28"/>
      <c r="Q789" s="28"/>
      <c r="R789" s="28"/>
      <c r="S789" s="25"/>
    </row>
    <row r="790" spans="2:19" s="16" customFormat="1" outlineLevel="2" x14ac:dyDescent="0.25">
      <c r="B790" s="16" t="s">
        <v>463</v>
      </c>
      <c r="C790" s="16" t="s">
        <v>328</v>
      </c>
      <c r="D790" s="16" t="s">
        <v>47</v>
      </c>
      <c r="E790" s="16" t="s">
        <v>464</v>
      </c>
      <c r="G790" s="16" t="s">
        <v>465</v>
      </c>
      <c r="H790" s="16" t="s">
        <v>331</v>
      </c>
      <c r="I790" s="31">
        <v>79465596</v>
      </c>
      <c r="J790" s="31">
        <v>79465596</v>
      </c>
      <c r="K790" s="45">
        <f>IFERROR((J790/I790),0)</f>
        <v>1</v>
      </c>
      <c r="L790" s="31"/>
      <c r="M790" s="31"/>
      <c r="N790" s="39"/>
      <c r="O790" s="28"/>
      <c r="P790" s="28"/>
      <c r="Q790" s="28"/>
      <c r="R790" s="28"/>
      <c r="S790" s="25"/>
    </row>
    <row r="791" spans="2:19" s="16" customFormat="1" outlineLevel="2" x14ac:dyDescent="0.25">
      <c r="B791" s="16" t="s">
        <v>463</v>
      </c>
      <c r="C791" s="16" t="s">
        <v>328</v>
      </c>
      <c r="D791" s="16" t="s">
        <v>47</v>
      </c>
      <c r="E791" s="16" t="s">
        <v>464</v>
      </c>
      <c r="G791" s="16" t="s">
        <v>465</v>
      </c>
      <c r="H791" s="16" t="s">
        <v>231</v>
      </c>
      <c r="I791" s="31">
        <v>483135628</v>
      </c>
      <c r="J791" s="31">
        <v>483135628</v>
      </c>
      <c r="K791" s="45">
        <f>IFERROR((J791/I791),0)</f>
        <v>1</v>
      </c>
      <c r="L791" s="31"/>
      <c r="M791" s="31"/>
      <c r="N791" s="39"/>
      <c r="O791" s="28"/>
      <c r="P791" s="28"/>
      <c r="Q791" s="28"/>
      <c r="R791" s="28"/>
      <c r="S791" s="25"/>
    </row>
    <row r="792" spans="2:19" s="16" customFormat="1" outlineLevel="2" x14ac:dyDescent="0.25">
      <c r="B792" s="16" t="s">
        <v>463</v>
      </c>
      <c r="C792" s="16" t="s">
        <v>328</v>
      </c>
      <c r="D792" s="16" t="s">
        <v>47</v>
      </c>
      <c r="E792" s="16" t="s">
        <v>464</v>
      </c>
      <c r="G792" s="16" t="s">
        <v>465</v>
      </c>
      <c r="H792" s="16" t="s">
        <v>155</v>
      </c>
      <c r="I792" s="31">
        <v>-635161096</v>
      </c>
      <c r="J792" s="31"/>
      <c r="K792" s="45">
        <f>IFERROR((J792/I792),0)</f>
        <v>0</v>
      </c>
      <c r="L792" s="31"/>
      <c r="M792" s="31"/>
      <c r="N792" s="39"/>
      <c r="O792" s="28"/>
      <c r="P792" s="28"/>
      <c r="Q792" s="28"/>
      <c r="R792" s="28"/>
      <c r="S792" s="25"/>
    </row>
    <row r="793" spans="2:19" s="16" customFormat="1" outlineLevel="1" x14ac:dyDescent="0.25">
      <c r="B793" s="47" t="s">
        <v>6706</v>
      </c>
      <c r="C793" s="47" t="str">
        <f>C792</f>
        <v>ASIGNACIÓN PARA LA INVERSIÓN LOCAL SEGÚN NBI Y CUARTA, QUINTA, Y SEXTA CATEGORÍA</v>
      </c>
      <c r="D793" s="47"/>
      <c r="E793" s="47" t="str">
        <f>E792</f>
        <v>85125</v>
      </c>
      <c r="F793" s="47"/>
      <c r="G793" s="47" t="str">
        <f>G792</f>
        <v xml:space="preserve">HATO COROZAL                                      </v>
      </c>
      <c r="H793" s="47" t="s">
        <v>10655</v>
      </c>
      <c r="I793" s="48">
        <f>SUBTOTAL(9,I786:I792)</f>
        <v>6213278045</v>
      </c>
      <c r="J793" s="48">
        <f>SUBTOTAL(9,J786:J792)</f>
        <v>5449033880.5199995</v>
      </c>
      <c r="K793" s="49">
        <f>J793/I793</f>
        <v>0.87699823523992959</v>
      </c>
      <c r="L793" s="48">
        <f>SUBTOTAL(9,L786:L792)</f>
        <v>2098358528.2800002</v>
      </c>
      <c r="M793" s="48">
        <f>SUBTOTAL(9,M786:M792)</f>
        <v>1776400219.5199995</v>
      </c>
      <c r="N793" s="50">
        <f>IFERROR((M793/L793),"N.A")</f>
        <v>0.84656658792055606</v>
      </c>
      <c r="O793" s="28"/>
      <c r="P793" s="28"/>
      <c r="Q793" s="28"/>
      <c r="R793" s="28"/>
      <c r="S793" s="25"/>
    </row>
    <row r="794" spans="2:19" s="16" customFormat="1" outlineLevel="2" x14ac:dyDescent="0.25">
      <c r="B794" s="16" t="s">
        <v>466</v>
      </c>
      <c r="C794" s="16" t="s">
        <v>328</v>
      </c>
      <c r="D794" s="16" t="s">
        <v>47</v>
      </c>
      <c r="E794" s="16" t="s">
        <v>467</v>
      </c>
      <c r="G794" s="16" t="s">
        <v>468</v>
      </c>
      <c r="H794" s="16" t="s">
        <v>152</v>
      </c>
      <c r="I794" s="31">
        <v>1095669654</v>
      </c>
      <c r="J794" s="31">
        <v>612867452.40999997</v>
      </c>
      <c r="K794" s="45">
        <f>IFERROR((J794/I794),0)</f>
        <v>0.55935422704515281</v>
      </c>
      <c r="L794" s="31">
        <v>723944768.1400001</v>
      </c>
      <c r="M794" s="31">
        <v>612867452.40999997</v>
      </c>
      <c r="N794" s="40">
        <f>M794/L794</f>
        <v>0.84656658820066311</v>
      </c>
      <c r="O794" s="28"/>
      <c r="P794" s="28"/>
      <c r="Q794" s="28"/>
      <c r="R794" s="28"/>
      <c r="S794" s="25"/>
    </row>
    <row r="795" spans="2:19" s="16" customFormat="1" outlineLevel="2" x14ac:dyDescent="0.25">
      <c r="B795" s="16" t="s">
        <v>466</v>
      </c>
      <c r="C795" s="16" t="s">
        <v>328</v>
      </c>
      <c r="D795" s="16" t="s">
        <v>47</v>
      </c>
      <c r="E795" s="16" t="s">
        <v>467</v>
      </c>
      <c r="G795" s="16" t="s">
        <v>468</v>
      </c>
      <c r="H795" s="16" t="s">
        <v>19</v>
      </c>
      <c r="I795" s="31">
        <v>1082141882</v>
      </c>
      <c r="J795" s="31">
        <v>1082141882</v>
      </c>
      <c r="K795" s="45">
        <f>IFERROR((J795/I795),0)</f>
        <v>1</v>
      </c>
      <c r="L795" s="31"/>
      <c r="M795" s="31"/>
      <c r="N795" s="39"/>
      <c r="O795" s="28"/>
      <c r="P795" s="28"/>
      <c r="Q795" s="28"/>
      <c r="R795" s="28"/>
      <c r="S795" s="25"/>
    </row>
    <row r="796" spans="2:19" s="16" customFormat="1" outlineLevel="2" x14ac:dyDescent="0.25">
      <c r="B796" s="16" t="s">
        <v>466</v>
      </c>
      <c r="C796" s="16" t="s">
        <v>328</v>
      </c>
      <c r="D796" s="16" t="s">
        <v>47</v>
      </c>
      <c r="E796" s="16" t="s">
        <v>467</v>
      </c>
      <c r="G796" s="16" t="s">
        <v>468</v>
      </c>
      <c r="H796" s="16" t="s">
        <v>154</v>
      </c>
      <c r="I796" s="31">
        <v>6777</v>
      </c>
      <c r="J796" s="31">
        <v>6777</v>
      </c>
      <c r="K796" s="45">
        <f>IFERROR((J796/I796),0)</f>
        <v>1</v>
      </c>
      <c r="L796" s="31"/>
      <c r="M796" s="31"/>
      <c r="N796" s="39"/>
      <c r="O796" s="28"/>
      <c r="P796" s="28"/>
      <c r="Q796" s="28"/>
      <c r="R796" s="28"/>
      <c r="S796" s="25"/>
    </row>
    <row r="797" spans="2:19" s="16" customFormat="1" outlineLevel="2" x14ac:dyDescent="0.25">
      <c r="B797" s="16" t="s">
        <v>466</v>
      </c>
      <c r="C797" s="16" t="s">
        <v>328</v>
      </c>
      <c r="D797" s="16" t="s">
        <v>47</v>
      </c>
      <c r="E797" s="16" t="s">
        <v>467</v>
      </c>
      <c r="G797" s="16" t="s">
        <v>468</v>
      </c>
      <c r="H797" s="16" t="s">
        <v>331</v>
      </c>
      <c r="I797" s="31">
        <v>27416050</v>
      </c>
      <c r="J797" s="31">
        <v>27416050</v>
      </c>
      <c r="K797" s="45">
        <f>IFERROR((J797/I797),0)</f>
        <v>1</v>
      </c>
      <c r="L797" s="31"/>
      <c r="M797" s="31"/>
      <c r="N797" s="39"/>
      <c r="O797" s="28"/>
      <c r="P797" s="28"/>
      <c r="Q797" s="28"/>
      <c r="R797" s="28"/>
      <c r="S797" s="25"/>
    </row>
    <row r="798" spans="2:19" s="16" customFormat="1" outlineLevel="2" x14ac:dyDescent="0.25">
      <c r="B798" s="16" t="s">
        <v>466</v>
      </c>
      <c r="C798" s="16" t="s">
        <v>328</v>
      </c>
      <c r="D798" s="16" t="s">
        <v>47</v>
      </c>
      <c r="E798" s="16" t="s">
        <v>467</v>
      </c>
      <c r="G798" s="16" t="s">
        <v>468</v>
      </c>
      <c r="H798" s="16" t="s">
        <v>231</v>
      </c>
      <c r="I798" s="31">
        <v>166684342</v>
      </c>
      <c r="J798" s="31">
        <v>166684342</v>
      </c>
      <c r="K798" s="45">
        <f>IFERROR((J798/I798),0)</f>
        <v>1</v>
      </c>
      <c r="L798" s="31"/>
      <c r="M798" s="31"/>
      <c r="N798" s="39"/>
      <c r="O798" s="28"/>
      <c r="P798" s="28"/>
      <c r="Q798" s="28"/>
      <c r="R798" s="28"/>
      <c r="S798" s="25"/>
    </row>
    <row r="799" spans="2:19" s="16" customFormat="1" outlineLevel="2" x14ac:dyDescent="0.25">
      <c r="B799" s="16" t="s">
        <v>466</v>
      </c>
      <c r="C799" s="16" t="s">
        <v>328</v>
      </c>
      <c r="D799" s="16" t="s">
        <v>47</v>
      </c>
      <c r="E799" s="16" t="s">
        <v>467</v>
      </c>
      <c r="G799" s="16" t="s">
        <v>468</v>
      </c>
      <c r="H799" s="16" t="s">
        <v>155</v>
      </c>
      <c r="I799" s="31">
        <v>-219133931</v>
      </c>
      <c r="J799" s="31"/>
      <c r="K799" s="45">
        <f>IFERROR((J799/I799),0)</f>
        <v>0</v>
      </c>
      <c r="L799" s="31"/>
      <c r="M799" s="31"/>
      <c r="N799" s="39"/>
      <c r="O799" s="28"/>
      <c r="P799" s="28"/>
      <c r="Q799" s="28"/>
      <c r="R799" s="28"/>
      <c r="S799" s="25"/>
    </row>
    <row r="800" spans="2:19" s="16" customFormat="1" outlineLevel="1" x14ac:dyDescent="0.25">
      <c r="B800" s="47" t="s">
        <v>6707</v>
      </c>
      <c r="C800" s="47" t="str">
        <f>C799</f>
        <v>ASIGNACIÓN PARA LA INVERSIÓN LOCAL SEGÚN NBI Y CUARTA, QUINTA, Y SEXTA CATEGORÍA</v>
      </c>
      <c r="D800" s="47"/>
      <c r="E800" s="47" t="str">
        <f>E799</f>
        <v>85015</v>
      </c>
      <c r="F800" s="47"/>
      <c r="G800" s="47" t="str">
        <f>G799</f>
        <v xml:space="preserve">CHAMEZA                                           </v>
      </c>
      <c r="H800" s="47" t="s">
        <v>10655</v>
      </c>
      <c r="I800" s="48">
        <f>SUBTOTAL(9,I794:I799)</f>
        <v>2152784774</v>
      </c>
      <c r="J800" s="48">
        <f>SUBTOTAL(9,J794:J799)</f>
        <v>1889116503.4099998</v>
      </c>
      <c r="K800" s="49">
        <f>J800/I800</f>
        <v>0.8775222336322599</v>
      </c>
      <c r="L800" s="48">
        <f>SUBTOTAL(9,L794:L799)</f>
        <v>723944768.1400001</v>
      </c>
      <c r="M800" s="48">
        <f>SUBTOTAL(9,M794:M799)</f>
        <v>612867452.40999997</v>
      </c>
      <c r="N800" s="50">
        <f>IFERROR((M800/L800),"N.A")</f>
        <v>0.84656658820066311</v>
      </c>
      <c r="O800" s="28"/>
      <c r="P800" s="28"/>
      <c r="Q800" s="28"/>
      <c r="R800" s="28"/>
      <c r="S800" s="25"/>
    </row>
    <row r="801" spans="2:19" s="16" customFormat="1" outlineLevel="2" x14ac:dyDescent="0.25">
      <c r="B801" s="16" t="s">
        <v>469</v>
      </c>
      <c r="C801" s="16" t="s">
        <v>328</v>
      </c>
      <c r="D801" s="16" t="s">
        <v>47</v>
      </c>
      <c r="E801" s="16" t="s">
        <v>470</v>
      </c>
      <c r="G801" s="16" t="s">
        <v>471</v>
      </c>
      <c r="H801" s="16" t="s">
        <v>152</v>
      </c>
      <c r="I801" s="31">
        <v>2933925145</v>
      </c>
      <c r="J801" s="31">
        <v>1641103431.6799998</v>
      </c>
      <c r="K801" s="45">
        <f>IFERROR((J801/I801),0)</f>
        <v>0.55935422704180815</v>
      </c>
      <c r="L801" s="31">
        <v>1938540281.71</v>
      </c>
      <c r="M801" s="31">
        <v>1641103431.6799998</v>
      </c>
      <c r="N801" s="40">
        <f>M801/L801</f>
        <v>0.84656658784122396</v>
      </c>
      <c r="O801" s="28"/>
      <c r="P801" s="28"/>
      <c r="Q801" s="28"/>
      <c r="R801" s="28"/>
      <c r="S801" s="25"/>
    </row>
    <row r="802" spans="2:19" s="16" customFormat="1" outlineLevel="2" x14ac:dyDescent="0.25">
      <c r="B802" s="16" t="s">
        <v>469</v>
      </c>
      <c r="C802" s="16" t="s">
        <v>328</v>
      </c>
      <c r="D802" s="16" t="s">
        <v>47</v>
      </c>
      <c r="E802" s="16" t="s">
        <v>470</v>
      </c>
      <c r="G802" s="16" t="s">
        <v>471</v>
      </c>
      <c r="H802" s="16" t="s">
        <v>19</v>
      </c>
      <c r="I802" s="31">
        <v>2524795210</v>
      </c>
      <c r="J802" s="31">
        <v>2524795210</v>
      </c>
      <c r="K802" s="45">
        <f>IFERROR((J802/I802),0)</f>
        <v>1</v>
      </c>
      <c r="L802" s="31"/>
      <c r="M802" s="31"/>
      <c r="N802" s="39"/>
      <c r="O802" s="28"/>
      <c r="P802" s="28"/>
      <c r="Q802" s="28"/>
      <c r="R802" s="28"/>
      <c r="S802" s="25"/>
    </row>
    <row r="803" spans="2:19" s="16" customFormat="1" outlineLevel="2" x14ac:dyDescent="0.25">
      <c r="B803" s="16" t="s">
        <v>469</v>
      </c>
      <c r="C803" s="16" t="s">
        <v>328</v>
      </c>
      <c r="D803" s="16" t="s">
        <v>47</v>
      </c>
      <c r="E803" s="16" t="s">
        <v>470</v>
      </c>
      <c r="G803" s="16" t="s">
        <v>471</v>
      </c>
      <c r="H803" s="16" t="s">
        <v>154</v>
      </c>
      <c r="I803" s="31">
        <v>18146</v>
      </c>
      <c r="J803" s="31">
        <v>18146</v>
      </c>
      <c r="K803" s="45">
        <f>IFERROR((J803/I803),0)</f>
        <v>1</v>
      </c>
      <c r="L803" s="31"/>
      <c r="M803" s="31"/>
      <c r="N803" s="39"/>
      <c r="O803" s="28"/>
      <c r="P803" s="28"/>
      <c r="Q803" s="28"/>
      <c r="R803" s="28"/>
      <c r="S803" s="25"/>
    </row>
    <row r="804" spans="2:19" s="16" customFormat="1" outlineLevel="2" x14ac:dyDescent="0.25">
      <c r="B804" s="16" t="s">
        <v>469</v>
      </c>
      <c r="C804" s="16" t="s">
        <v>328</v>
      </c>
      <c r="D804" s="16" t="s">
        <v>47</v>
      </c>
      <c r="E804" s="16" t="s">
        <v>470</v>
      </c>
      <c r="G804" s="16" t="s">
        <v>471</v>
      </c>
      <c r="H804" s="16" t="s">
        <v>331</v>
      </c>
      <c r="I804" s="31">
        <v>73413221</v>
      </c>
      <c r="J804" s="31">
        <v>73413221</v>
      </c>
      <c r="K804" s="45">
        <f>IFERROR((J804/I804),0)</f>
        <v>1</v>
      </c>
      <c r="L804" s="31"/>
      <c r="M804" s="31"/>
      <c r="N804" s="39"/>
      <c r="O804" s="28"/>
      <c r="P804" s="28"/>
      <c r="Q804" s="28"/>
      <c r="R804" s="28"/>
      <c r="S804" s="25"/>
    </row>
    <row r="805" spans="2:19" s="16" customFormat="1" outlineLevel="2" x14ac:dyDescent="0.25">
      <c r="B805" s="16" t="s">
        <v>469</v>
      </c>
      <c r="C805" s="16" t="s">
        <v>328</v>
      </c>
      <c r="D805" s="16" t="s">
        <v>47</v>
      </c>
      <c r="E805" s="16" t="s">
        <v>470</v>
      </c>
      <c r="G805" s="16" t="s">
        <v>471</v>
      </c>
      <c r="H805" s="16" t="s">
        <v>231</v>
      </c>
      <c r="I805" s="31">
        <v>446338347</v>
      </c>
      <c r="J805" s="31">
        <v>446338347</v>
      </c>
      <c r="K805" s="45">
        <f>IFERROR((J805/I805),0)</f>
        <v>1</v>
      </c>
      <c r="L805" s="31"/>
      <c r="M805" s="31"/>
      <c r="N805" s="39"/>
      <c r="O805" s="28"/>
      <c r="P805" s="28"/>
      <c r="Q805" s="28"/>
      <c r="R805" s="28"/>
      <c r="S805" s="25"/>
    </row>
    <row r="806" spans="2:19" s="16" customFormat="1" outlineLevel="2" x14ac:dyDescent="0.25">
      <c r="B806" s="16" t="s">
        <v>469</v>
      </c>
      <c r="C806" s="16" t="s">
        <v>328</v>
      </c>
      <c r="D806" s="16" t="s">
        <v>47</v>
      </c>
      <c r="E806" s="16" t="s">
        <v>470</v>
      </c>
      <c r="G806" s="16" t="s">
        <v>471</v>
      </c>
      <c r="H806" s="16" t="s">
        <v>155</v>
      </c>
      <c r="I806" s="31">
        <v>-586785029</v>
      </c>
      <c r="J806" s="31"/>
      <c r="K806" s="45">
        <f>IFERROR((J806/I806),0)</f>
        <v>0</v>
      </c>
      <c r="L806" s="31"/>
      <c r="M806" s="31"/>
      <c r="N806" s="39"/>
      <c r="O806" s="28"/>
      <c r="P806" s="28"/>
      <c r="Q806" s="28"/>
      <c r="R806" s="28"/>
      <c r="S806" s="25"/>
    </row>
    <row r="807" spans="2:19" s="16" customFormat="1" outlineLevel="1" x14ac:dyDescent="0.25">
      <c r="B807" s="47" t="s">
        <v>6708</v>
      </c>
      <c r="C807" s="47" t="str">
        <f>C806</f>
        <v>ASIGNACIÓN PARA LA INVERSIÓN LOCAL SEGÚN NBI Y CUARTA, QUINTA, Y SEXTA CATEGORÍA</v>
      </c>
      <c r="D807" s="47"/>
      <c r="E807" s="47" t="str">
        <f>E806</f>
        <v>85010</v>
      </c>
      <c r="F807" s="47"/>
      <c r="G807" s="47" t="str">
        <f>G806</f>
        <v xml:space="preserve">AGUAZUL                                           </v>
      </c>
      <c r="H807" s="47" t="s">
        <v>10655</v>
      </c>
      <c r="I807" s="48">
        <f>SUBTOTAL(9,I801:I806)</f>
        <v>5391705040</v>
      </c>
      <c r="J807" s="48">
        <f>SUBTOTAL(9,J801:J806)</f>
        <v>4685668355.6800003</v>
      </c>
      <c r="K807" s="49">
        <f>J807/I807</f>
        <v>0.86905131510680711</v>
      </c>
      <c r="L807" s="48">
        <f>SUBTOTAL(9,L801:L806)</f>
        <v>1938540281.71</v>
      </c>
      <c r="M807" s="48">
        <f>SUBTOTAL(9,M801:M806)</f>
        <v>1641103431.6799998</v>
      </c>
      <c r="N807" s="50">
        <f>IFERROR((M807/L807),"N.A")</f>
        <v>0.84656658784122396</v>
      </c>
      <c r="O807" s="28"/>
      <c r="P807" s="28"/>
      <c r="Q807" s="28"/>
      <c r="R807" s="28"/>
      <c r="S807" s="25"/>
    </row>
    <row r="808" spans="2:19" s="16" customFormat="1" outlineLevel="2" x14ac:dyDescent="0.25">
      <c r="B808" s="16" t="s">
        <v>472</v>
      </c>
      <c r="C808" s="16" t="s">
        <v>328</v>
      </c>
      <c r="D808" s="16" t="s">
        <v>51</v>
      </c>
      <c r="E808" s="16" t="s">
        <v>473</v>
      </c>
      <c r="G808" s="16" t="s">
        <v>474</v>
      </c>
      <c r="H808" s="16" t="s">
        <v>152</v>
      </c>
      <c r="I808" s="31">
        <v>5166248446</v>
      </c>
      <c r="J808" s="31">
        <v>2889762906.23</v>
      </c>
      <c r="K808" s="45">
        <f>IFERROR((J808/I808),0)</f>
        <v>0.55935422704407822</v>
      </c>
      <c r="L808" s="31">
        <v>3413509282.8700004</v>
      </c>
      <c r="M808" s="31">
        <v>2889762906.23</v>
      </c>
      <c r="N808" s="40">
        <f>M808/L808</f>
        <v>0.84656658786067618</v>
      </c>
      <c r="O808" s="28"/>
      <c r="P808" s="28"/>
      <c r="Q808" s="28"/>
      <c r="R808" s="28"/>
      <c r="S808" s="25"/>
    </row>
    <row r="809" spans="2:19" s="16" customFormat="1" outlineLevel="2" x14ac:dyDescent="0.25">
      <c r="B809" s="16" t="s">
        <v>472</v>
      </c>
      <c r="C809" s="16" t="s">
        <v>328</v>
      </c>
      <c r="D809" s="16" t="s">
        <v>51</v>
      </c>
      <c r="E809" s="16" t="s">
        <v>473</v>
      </c>
      <c r="G809" s="16" t="s">
        <v>474</v>
      </c>
      <c r="H809" s="16" t="s">
        <v>19</v>
      </c>
      <c r="I809" s="31">
        <v>853017808</v>
      </c>
      <c r="J809" s="31">
        <v>853017808</v>
      </c>
      <c r="K809" s="45">
        <f>IFERROR((J809/I809),0)</f>
        <v>1</v>
      </c>
      <c r="L809" s="31"/>
      <c r="M809" s="31"/>
      <c r="N809" s="39"/>
      <c r="O809" s="28"/>
      <c r="P809" s="28"/>
      <c r="Q809" s="28"/>
      <c r="R809" s="28"/>
      <c r="S809" s="25"/>
    </row>
    <row r="810" spans="2:19" s="16" customFormat="1" outlineLevel="2" x14ac:dyDescent="0.25">
      <c r="B810" s="16" t="s">
        <v>472</v>
      </c>
      <c r="C810" s="16" t="s">
        <v>328</v>
      </c>
      <c r="D810" s="16" t="s">
        <v>51</v>
      </c>
      <c r="E810" s="16" t="s">
        <v>473</v>
      </c>
      <c r="G810" s="16" t="s">
        <v>474</v>
      </c>
      <c r="H810" s="16" t="s">
        <v>154</v>
      </c>
      <c r="I810" s="31">
        <v>31953</v>
      </c>
      <c r="J810" s="31">
        <v>31953</v>
      </c>
      <c r="K810" s="45">
        <f>IFERROR((J810/I810),0)</f>
        <v>1</v>
      </c>
      <c r="L810" s="31"/>
      <c r="M810" s="31"/>
      <c r="N810" s="39"/>
      <c r="O810" s="28"/>
      <c r="P810" s="28"/>
      <c r="Q810" s="28"/>
      <c r="R810" s="28"/>
      <c r="S810" s="25"/>
    </row>
    <row r="811" spans="2:19" s="16" customFormat="1" outlineLevel="2" x14ac:dyDescent="0.25">
      <c r="B811" s="16" t="s">
        <v>472</v>
      </c>
      <c r="C811" s="16" t="s">
        <v>328</v>
      </c>
      <c r="D811" s="16" t="s">
        <v>51</v>
      </c>
      <c r="E811" s="16" t="s">
        <v>473</v>
      </c>
      <c r="G811" s="16" t="s">
        <v>474</v>
      </c>
      <c r="H811" s="16" t="s">
        <v>331</v>
      </c>
      <c r="I811" s="31">
        <v>129270830</v>
      </c>
      <c r="J811" s="31">
        <v>129270830</v>
      </c>
      <c r="K811" s="45">
        <f>IFERROR((J811/I811),0)</f>
        <v>1</v>
      </c>
      <c r="L811" s="31"/>
      <c r="M811" s="31"/>
      <c r="N811" s="39"/>
      <c r="O811" s="28"/>
      <c r="P811" s="28"/>
      <c r="Q811" s="28"/>
      <c r="R811" s="28"/>
      <c r="S811" s="25"/>
    </row>
    <row r="812" spans="2:19" s="16" customFormat="1" outlineLevel="2" x14ac:dyDescent="0.25">
      <c r="B812" s="16" t="s">
        <v>472</v>
      </c>
      <c r="C812" s="16" t="s">
        <v>328</v>
      </c>
      <c r="D812" s="16" t="s">
        <v>51</v>
      </c>
      <c r="E812" s="16" t="s">
        <v>473</v>
      </c>
      <c r="G812" s="16" t="s">
        <v>474</v>
      </c>
      <c r="H812" s="16" t="s">
        <v>231</v>
      </c>
      <c r="I812" s="31">
        <v>785941931</v>
      </c>
      <c r="J812" s="31">
        <v>785941931</v>
      </c>
      <c r="K812" s="45">
        <f>IFERROR((J812/I812),0)</f>
        <v>1</v>
      </c>
      <c r="L812" s="31"/>
      <c r="M812" s="31"/>
      <c r="N812" s="39"/>
      <c r="O812" s="28"/>
      <c r="P812" s="28"/>
      <c r="Q812" s="28"/>
      <c r="R812" s="28"/>
      <c r="S812" s="25"/>
    </row>
    <row r="813" spans="2:19" s="16" customFormat="1" outlineLevel="2" x14ac:dyDescent="0.25">
      <c r="B813" s="16" t="s">
        <v>472</v>
      </c>
      <c r="C813" s="16" t="s">
        <v>328</v>
      </c>
      <c r="D813" s="16" t="s">
        <v>51</v>
      </c>
      <c r="E813" s="16" t="s">
        <v>473</v>
      </c>
      <c r="G813" s="16" t="s">
        <v>474</v>
      </c>
      <c r="H813" s="16" t="s">
        <v>155</v>
      </c>
      <c r="I813" s="31">
        <v>-1033249689</v>
      </c>
      <c r="J813" s="31"/>
      <c r="K813" s="45">
        <f>IFERROR((J813/I813),0)</f>
        <v>0</v>
      </c>
      <c r="L813" s="31"/>
      <c r="M813" s="31"/>
      <c r="N813" s="39"/>
      <c r="O813" s="28"/>
      <c r="P813" s="28"/>
      <c r="Q813" s="28"/>
      <c r="R813" s="28"/>
      <c r="S813" s="25"/>
    </row>
    <row r="814" spans="2:19" s="16" customFormat="1" outlineLevel="1" x14ac:dyDescent="0.25">
      <c r="B814" s="47" t="s">
        <v>6709</v>
      </c>
      <c r="C814" s="47" t="str">
        <f>C813</f>
        <v>ASIGNACIÓN PARA LA INVERSIÓN LOCAL SEGÚN NBI Y CUARTA, QUINTA, Y SEXTA CATEGORÍA</v>
      </c>
      <c r="D814" s="47"/>
      <c r="E814" s="47" t="str">
        <f>E813</f>
        <v>81794</v>
      </c>
      <c r="F814" s="47"/>
      <c r="G814" s="47" t="str">
        <f>G813</f>
        <v xml:space="preserve">TAME                                              </v>
      </c>
      <c r="H814" s="47" t="s">
        <v>10655</v>
      </c>
      <c r="I814" s="48">
        <f>SUBTOTAL(9,I808:I813)</f>
        <v>5901261279</v>
      </c>
      <c r="J814" s="48">
        <f>SUBTOTAL(9,J808:J813)</f>
        <v>4658025428.2299995</v>
      </c>
      <c r="K814" s="49">
        <f>J814/I814</f>
        <v>0.78932709602367013</v>
      </c>
      <c r="L814" s="48">
        <f>SUBTOTAL(9,L808:L813)</f>
        <v>3413509282.8700004</v>
      </c>
      <c r="M814" s="48">
        <f>SUBTOTAL(9,M808:M813)</f>
        <v>2889762906.23</v>
      </c>
      <c r="N814" s="50">
        <f>IFERROR((M814/L814),"N.A")</f>
        <v>0.84656658786067618</v>
      </c>
      <c r="O814" s="28"/>
      <c r="P814" s="28"/>
      <c r="Q814" s="28"/>
      <c r="R814" s="28"/>
      <c r="S814" s="25"/>
    </row>
    <row r="815" spans="2:19" s="16" customFormat="1" outlineLevel="2" x14ac:dyDescent="0.25">
      <c r="B815" s="16" t="s">
        <v>475</v>
      </c>
      <c r="C815" s="16" t="s">
        <v>328</v>
      </c>
      <c r="D815" s="16" t="s">
        <v>51</v>
      </c>
      <c r="E815" s="16" t="s">
        <v>476</v>
      </c>
      <c r="G815" s="16" t="s">
        <v>477</v>
      </c>
      <c r="H815" s="16" t="s">
        <v>152</v>
      </c>
      <c r="I815" s="31">
        <v>5312809771</v>
      </c>
      <c r="J815" s="31">
        <v>2971742602.8799996</v>
      </c>
      <c r="K815" s="45">
        <f>IFERROR((J815/I815),0)</f>
        <v>0.55935422704220883</v>
      </c>
      <c r="L815" s="31">
        <v>3510347142.9000006</v>
      </c>
      <c r="M815" s="31">
        <v>2971742602.8799996</v>
      </c>
      <c r="N815" s="40">
        <f>M815/L815</f>
        <v>0.84656658783465955</v>
      </c>
      <c r="O815" s="28"/>
      <c r="P815" s="28"/>
      <c r="Q815" s="28"/>
      <c r="R815" s="28"/>
      <c r="S815" s="25"/>
    </row>
    <row r="816" spans="2:19" s="16" customFormat="1" outlineLevel="2" x14ac:dyDescent="0.25">
      <c r="B816" s="16" t="s">
        <v>475</v>
      </c>
      <c r="C816" s="16" t="s">
        <v>328</v>
      </c>
      <c r="D816" s="16" t="s">
        <v>51</v>
      </c>
      <c r="E816" s="16" t="s">
        <v>476</v>
      </c>
      <c r="G816" s="16" t="s">
        <v>477</v>
      </c>
      <c r="H816" s="16" t="s">
        <v>19</v>
      </c>
      <c r="I816" s="31">
        <v>2542495045</v>
      </c>
      <c r="J816" s="31">
        <v>2542495045</v>
      </c>
      <c r="K816" s="45">
        <f>IFERROR((J816/I816),0)</f>
        <v>1</v>
      </c>
      <c r="L816" s="31"/>
      <c r="M816" s="31"/>
      <c r="N816" s="39"/>
      <c r="O816" s="28"/>
      <c r="P816" s="28"/>
      <c r="Q816" s="28"/>
      <c r="R816" s="28"/>
      <c r="S816" s="25"/>
    </row>
    <row r="817" spans="2:19" s="16" customFormat="1" outlineLevel="2" x14ac:dyDescent="0.25">
      <c r="B817" s="16" t="s">
        <v>475</v>
      </c>
      <c r="C817" s="16" t="s">
        <v>328</v>
      </c>
      <c r="D817" s="16" t="s">
        <v>51</v>
      </c>
      <c r="E817" s="16" t="s">
        <v>476</v>
      </c>
      <c r="G817" s="16" t="s">
        <v>477</v>
      </c>
      <c r="H817" s="16" t="s">
        <v>154</v>
      </c>
      <c r="I817" s="31">
        <v>32859</v>
      </c>
      <c r="J817" s="31">
        <v>32859</v>
      </c>
      <c r="K817" s="45">
        <f>IFERROR((J817/I817),0)</f>
        <v>1</v>
      </c>
      <c r="L817" s="31"/>
      <c r="M817" s="31"/>
      <c r="N817" s="39"/>
      <c r="O817" s="28"/>
      <c r="P817" s="28"/>
      <c r="Q817" s="28"/>
      <c r="R817" s="28"/>
      <c r="S817" s="25"/>
    </row>
    <row r="818" spans="2:19" s="16" customFormat="1" outlineLevel="2" x14ac:dyDescent="0.25">
      <c r="B818" s="16" t="s">
        <v>475</v>
      </c>
      <c r="C818" s="16" t="s">
        <v>328</v>
      </c>
      <c r="D818" s="16" t="s">
        <v>51</v>
      </c>
      <c r="E818" s="16" t="s">
        <v>476</v>
      </c>
      <c r="G818" s="16" t="s">
        <v>477</v>
      </c>
      <c r="H818" s="16" t="s">
        <v>331</v>
      </c>
      <c r="I818" s="31">
        <v>132938115</v>
      </c>
      <c r="J818" s="31">
        <v>132938115</v>
      </c>
      <c r="K818" s="45">
        <f>IFERROR((J818/I818),0)</f>
        <v>1</v>
      </c>
      <c r="L818" s="31"/>
      <c r="M818" s="31"/>
      <c r="N818" s="39"/>
      <c r="O818" s="28"/>
      <c r="P818" s="28"/>
      <c r="Q818" s="28"/>
      <c r="R818" s="28"/>
      <c r="S818" s="25"/>
    </row>
    <row r="819" spans="2:19" s="16" customFormat="1" outlineLevel="2" x14ac:dyDescent="0.25">
      <c r="B819" s="16" t="s">
        <v>475</v>
      </c>
      <c r="C819" s="16" t="s">
        <v>328</v>
      </c>
      <c r="D819" s="16" t="s">
        <v>51</v>
      </c>
      <c r="E819" s="16" t="s">
        <v>476</v>
      </c>
      <c r="G819" s="16" t="s">
        <v>477</v>
      </c>
      <c r="H819" s="16" t="s">
        <v>231</v>
      </c>
      <c r="I819" s="31">
        <v>808238321</v>
      </c>
      <c r="J819" s="31">
        <v>808238321</v>
      </c>
      <c r="K819" s="45">
        <f>IFERROR((J819/I819),0)</f>
        <v>1</v>
      </c>
      <c r="L819" s="31"/>
      <c r="M819" s="31"/>
      <c r="N819" s="39"/>
      <c r="O819" s="28"/>
      <c r="P819" s="28"/>
      <c r="Q819" s="28"/>
      <c r="R819" s="28"/>
      <c r="S819" s="25"/>
    </row>
    <row r="820" spans="2:19" s="16" customFormat="1" outlineLevel="2" x14ac:dyDescent="0.25">
      <c r="B820" s="16" t="s">
        <v>475</v>
      </c>
      <c r="C820" s="16" t="s">
        <v>328</v>
      </c>
      <c r="D820" s="16" t="s">
        <v>51</v>
      </c>
      <c r="E820" s="16" t="s">
        <v>476</v>
      </c>
      <c r="G820" s="16" t="s">
        <v>477</v>
      </c>
      <c r="H820" s="16" t="s">
        <v>155</v>
      </c>
      <c r="I820" s="31">
        <v>-1062561954</v>
      </c>
      <c r="J820" s="31"/>
      <c r="K820" s="45">
        <f>IFERROR((J820/I820),0)</f>
        <v>0</v>
      </c>
      <c r="L820" s="31"/>
      <c r="M820" s="31"/>
      <c r="N820" s="39"/>
      <c r="O820" s="28"/>
      <c r="P820" s="28"/>
      <c r="Q820" s="28"/>
      <c r="R820" s="28"/>
      <c r="S820" s="25"/>
    </row>
    <row r="821" spans="2:19" s="16" customFormat="1" outlineLevel="1" x14ac:dyDescent="0.25">
      <c r="B821" s="47" t="s">
        <v>6710</v>
      </c>
      <c r="C821" s="47" t="str">
        <f>C820</f>
        <v>ASIGNACIÓN PARA LA INVERSIÓN LOCAL SEGÚN NBI Y CUARTA, QUINTA, Y SEXTA CATEGORÍA</v>
      </c>
      <c r="D821" s="47"/>
      <c r="E821" s="47" t="str">
        <f>E820</f>
        <v>81736</v>
      </c>
      <c r="F821" s="47"/>
      <c r="G821" s="47" t="str">
        <f>G820</f>
        <v xml:space="preserve">SARAVENA                                          </v>
      </c>
      <c r="H821" s="47" t="s">
        <v>10655</v>
      </c>
      <c r="I821" s="48">
        <f>SUBTOTAL(9,I815:I820)</f>
        <v>7733952157</v>
      </c>
      <c r="J821" s="48">
        <f>SUBTOTAL(9,J815:J820)</f>
        <v>6455446942.8799992</v>
      </c>
      <c r="K821" s="49">
        <f>J821/I821</f>
        <v>0.83468927811211946</v>
      </c>
      <c r="L821" s="48">
        <f>SUBTOTAL(9,L815:L820)</f>
        <v>3510347142.9000006</v>
      </c>
      <c r="M821" s="48">
        <f>SUBTOTAL(9,M815:M820)</f>
        <v>2971742602.8799996</v>
      </c>
      <c r="N821" s="50">
        <f>IFERROR((M821/L821),"N.A")</f>
        <v>0.84656658783465955</v>
      </c>
      <c r="O821" s="28"/>
      <c r="P821" s="28"/>
      <c r="Q821" s="28"/>
      <c r="R821" s="28"/>
      <c r="S821" s="25"/>
    </row>
    <row r="822" spans="2:19" s="16" customFormat="1" outlineLevel="2" x14ac:dyDescent="0.25">
      <c r="B822" s="16" t="s">
        <v>478</v>
      </c>
      <c r="C822" s="16" t="s">
        <v>328</v>
      </c>
      <c r="D822" s="16" t="s">
        <v>51</v>
      </c>
      <c r="E822" s="16" t="s">
        <v>479</v>
      </c>
      <c r="G822" s="16" t="s">
        <v>480</v>
      </c>
      <c r="H822" s="16" t="s">
        <v>152</v>
      </c>
      <c r="I822" s="31">
        <v>1729923108</v>
      </c>
      <c r="J822" s="31">
        <v>967639802.94000018</v>
      </c>
      <c r="K822" s="45">
        <f>IFERROR((J822/I822),0)</f>
        <v>0.55935422705504445</v>
      </c>
      <c r="L822" s="31">
        <v>1143016765.2400002</v>
      </c>
      <c r="M822" s="31">
        <v>967639802.94000018</v>
      </c>
      <c r="N822" s="40">
        <f>M822/L822</f>
        <v>0.8465665879684835</v>
      </c>
      <c r="O822" s="28"/>
      <c r="P822" s="28"/>
      <c r="Q822" s="28"/>
      <c r="R822" s="28"/>
      <c r="S822" s="25"/>
    </row>
    <row r="823" spans="2:19" s="16" customFormat="1" outlineLevel="2" x14ac:dyDescent="0.25">
      <c r="B823" s="16" t="s">
        <v>478</v>
      </c>
      <c r="C823" s="16" t="s">
        <v>328</v>
      </c>
      <c r="D823" s="16" t="s">
        <v>51</v>
      </c>
      <c r="E823" s="16" t="s">
        <v>479</v>
      </c>
      <c r="G823" s="16" t="s">
        <v>480</v>
      </c>
      <c r="H823" s="16" t="s">
        <v>19</v>
      </c>
      <c r="I823" s="31">
        <v>1058915426</v>
      </c>
      <c r="J823" s="31">
        <v>1058915426</v>
      </c>
      <c r="K823" s="45">
        <f>IFERROR((J823/I823),0)</f>
        <v>1</v>
      </c>
      <c r="L823" s="31"/>
      <c r="M823" s="31"/>
      <c r="N823" s="39"/>
      <c r="O823" s="28"/>
      <c r="P823" s="28"/>
      <c r="Q823" s="28"/>
      <c r="R823" s="28"/>
      <c r="S823" s="25"/>
    </row>
    <row r="824" spans="2:19" s="16" customFormat="1" outlineLevel="2" x14ac:dyDescent="0.25">
      <c r="B824" s="16" t="s">
        <v>478</v>
      </c>
      <c r="C824" s="16" t="s">
        <v>328</v>
      </c>
      <c r="D824" s="16" t="s">
        <v>51</v>
      </c>
      <c r="E824" s="16" t="s">
        <v>479</v>
      </c>
      <c r="G824" s="16" t="s">
        <v>480</v>
      </c>
      <c r="H824" s="16" t="s">
        <v>154</v>
      </c>
      <c r="I824" s="31">
        <v>10699</v>
      </c>
      <c r="J824" s="31">
        <v>10699</v>
      </c>
      <c r="K824" s="45">
        <f>IFERROR((J824/I824),0)</f>
        <v>1</v>
      </c>
      <c r="L824" s="31"/>
      <c r="M824" s="31"/>
      <c r="N824" s="39"/>
      <c r="O824" s="28"/>
      <c r="P824" s="28"/>
      <c r="Q824" s="28"/>
      <c r="R824" s="28"/>
      <c r="S824" s="25"/>
    </row>
    <row r="825" spans="2:19" s="16" customFormat="1" outlineLevel="2" x14ac:dyDescent="0.25">
      <c r="B825" s="16" t="s">
        <v>478</v>
      </c>
      <c r="C825" s="16" t="s">
        <v>328</v>
      </c>
      <c r="D825" s="16" t="s">
        <v>51</v>
      </c>
      <c r="E825" s="16" t="s">
        <v>479</v>
      </c>
      <c r="G825" s="16" t="s">
        <v>480</v>
      </c>
      <c r="H825" s="16" t="s">
        <v>331</v>
      </c>
      <c r="I825" s="31">
        <v>43286458</v>
      </c>
      <c r="J825" s="31">
        <v>43286458</v>
      </c>
      <c r="K825" s="45">
        <f>IFERROR((J825/I825),0)</f>
        <v>1</v>
      </c>
      <c r="L825" s="31"/>
      <c r="M825" s="31"/>
      <c r="N825" s="39"/>
      <c r="O825" s="28"/>
      <c r="P825" s="28"/>
      <c r="Q825" s="28"/>
      <c r="R825" s="28"/>
      <c r="S825" s="25"/>
    </row>
    <row r="826" spans="2:19" s="16" customFormat="1" outlineLevel="2" x14ac:dyDescent="0.25">
      <c r="B826" s="16" t="s">
        <v>478</v>
      </c>
      <c r="C826" s="16" t="s">
        <v>328</v>
      </c>
      <c r="D826" s="16" t="s">
        <v>51</v>
      </c>
      <c r="E826" s="16" t="s">
        <v>479</v>
      </c>
      <c r="G826" s="16" t="s">
        <v>480</v>
      </c>
      <c r="H826" s="16" t="s">
        <v>231</v>
      </c>
      <c r="I826" s="31">
        <v>263173388</v>
      </c>
      <c r="J826" s="31">
        <v>263173388</v>
      </c>
      <c r="K826" s="45">
        <f>IFERROR((J826/I826),0)</f>
        <v>1</v>
      </c>
      <c r="L826" s="31"/>
      <c r="M826" s="31"/>
      <c r="N826" s="39"/>
      <c r="O826" s="28"/>
      <c r="P826" s="28"/>
      <c r="Q826" s="28"/>
      <c r="R826" s="28"/>
      <c r="S826" s="25"/>
    </row>
    <row r="827" spans="2:19" s="16" customFormat="1" outlineLevel="2" x14ac:dyDescent="0.25">
      <c r="B827" s="16" t="s">
        <v>478</v>
      </c>
      <c r="C827" s="16" t="s">
        <v>328</v>
      </c>
      <c r="D827" s="16" t="s">
        <v>51</v>
      </c>
      <c r="E827" s="16" t="s">
        <v>479</v>
      </c>
      <c r="G827" s="16" t="s">
        <v>480</v>
      </c>
      <c r="H827" s="16" t="s">
        <v>155</v>
      </c>
      <c r="I827" s="31">
        <v>-345984622</v>
      </c>
      <c r="J827" s="31"/>
      <c r="K827" s="45">
        <f>IFERROR((J827/I827),0)</f>
        <v>0</v>
      </c>
      <c r="L827" s="31"/>
      <c r="M827" s="31"/>
      <c r="N827" s="39"/>
      <c r="O827" s="28"/>
      <c r="P827" s="28"/>
      <c r="Q827" s="28"/>
      <c r="R827" s="28"/>
      <c r="S827" s="25"/>
    </row>
    <row r="828" spans="2:19" s="16" customFormat="1" outlineLevel="1" x14ac:dyDescent="0.25">
      <c r="B828" s="47" t="s">
        <v>6711</v>
      </c>
      <c r="C828" s="47" t="str">
        <f>C827</f>
        <v>ASIGNACIÓN PARA LA INVERSIÓN LOCAL SEGÚN NBI Y CUARTA, QUINTA, Y SEXTA CATEGORÍA</v>
      </c>
      <c r="D828" s="47"/>
      <c r="E828" s="47" t="str">
        <f>E827</f>
        <v>81591</v>
      </c>
      <c r="F828" s="47"/>
      <c r="G828" s="47" t="str">
        <f>G827</f>
        <v xml:space="preserve">PUERTO RONDÓN                                     </v>
      </c>
      <c r="H828" s="47" t="s">
        <v>10655</v>
      </c>
      <c r="I828" s="48">
        <f>SUBTOTAL(9,I822:I827)</f>
        <v>2749324457</v>
      </c>
      <c r="J828" s="48">
        <f>SUBTOTAL(9,J822:J827)</f>
        <v>2333025773.9400001</v>
      </c>
      <c r="K828" s="49">
        <f>J828/I828</f>
        <v>0.848581464439357</v>
      </c>
      <c r="L828" s="48">
        <f>SUBTOTAL(9,L822:L827)</f>
        <v>1143016765.2400002</v>
      </c>
      <c r="M828" s="48">
        <f>SUBTOTAL(9,M822:M827)</f>
        <v>967639802.94000018</v>
      </c>
      <c r="N828" s="50">
        <f>IFERROR((M828/L828),"N.A")</f>
        <v>0.8465665879684835</v>
      </c>
      <c r="O828" s="28"/>
      <c r="P828" s="28"/>
      <c r="Q828" s="28"/>
      <c r="R828" s="28"/>
      <c r="S828" s="25"/>
    </row>
    <row r="829" spans="2:19" s="16" customFormat="1" outlineLevel="2" x14ac:dyDescent="0.25">
      <c r="B829" s="16" t="s">
        <v>481</v>
      </c>
      <c r="C829" s="16" t="s">
        <v>328</v>
      </c>
      <c r="D829" s="16" t="s">
        <v>51</v>
      </c>
      <c r="E829" s="16" t="s">
        <v>482</v>
      </c>
      <c r="G829" s="16" t="s">
        <v>483</v>
      </c>
      <c r="H829" s="16" t="s">
        <v>152</v>
      </c>
      <c r="I829" s="31">
        <v>4054656045</v>
      </c>
      <c r="J829" s="31">
        <v>2267988997.98</v>
      </c>
      <c r="K829" s="45">
        <f>IFERROR((J829/I829),0)</f>
        <v>0.55935422704393656</v>
      </c>
      <c r="L829" s="31">
        <v>2679043834.8699999</v>
      </c>
      <c r="M829" s="31">
        <v>2267988997.98</v>
      </c>
      <c r="N829" s="40">
        <f>M829/L829</f>
        <v>0.84656658784758321</v>
      </c>
      <c r="O829" s="28"/>
      <c r="P829" s="28"/>
      <c r="Q829" s="28"/>
      <c r="R829" s="28"/>
      <c r="S829" s="25"/>
    </row>
    <row r="830" spans="2:19" s="16" customFormat="1" outlineLevel="2" x14ac:dyDescent="0.25">
      <c r="B830" s="16" t="s">
        <v>481</v>
      </c>
      <c r="C830" s="16" t="s">
        <v>328</v>
      </c>
      <c r="D830" s="16" t="s">
        <v>51</v>
      </c>
      <c r="E830" s="16" t="s">
        <v>482</v>
      </c>
      <c r="G830" s="16" t="s">
        <v>483</v>
      </c>
      <c r="H830" s="16" t="s">
        <v>19</v>
      </c>
      <c r="I830" s="31">
        <v>1293709114</v>
      </c>
      <c r="J830" s="31">
        <v>1293709114</v>
      </c>
      <c r="K830" s="45">
        <f>IFERROR((J830/I830),0)</f>
        <v>1</v>
      </c>
      <c r="L830" s="31"/>
      <c r="M830" s="31"/>
      <c r="N830" s="39"/>
      <c r="O830" s="28"/>
      <c r="P830" s="28"/>
      <c r="Q830" s="28"/>
      <c r="R830" s="28"/>
      <c r="S830" s="25"/>
    </row>
    <row r="831" spans="2:19" s="16" customFormat="1" outlineLevel="2" x14ac:dyDescent="0.25">
      <c r="B831" s="16" t="s">
        <v>481</v>
      </c>
      <c r="C831" s="16" t="s">
        <v>328</v>
      </c>
      <c r="D831" s="16" t="s">
        <v>51</v>
      </c>
      <c r="E831" s="16" t="s">
        <v>482</v>
      </c>
      <c r="G831" s="16" t="s">
        <v>483</v>
      </c>
      <c r="H831" s="16" t="s">
        <v>154</v>
      </c>
      <c r="I831" s="31">
        <v>25078</v>
      </c>
      <c r="J831" s="31">
        <v>25078</v>
      </c>
      <c r="K831" s="45">
        <f>IFERROR((J831/I831),0)</f>
        <v>1</v>
      </c>
      <c r="L831" s="31"/>
      <c r="M831" s="31"/>
      <c r="N831" s="39"/>
      <c r="O831" s="28"/>
      <c r="P831" s="28"/>
      <c r="Q831" s="28"/>
      <c r="R831" s="28"/>
      <c r="S831" s="25"/>
    </row>
    <row r="832" spans="2:19" s="16" customFormat="1" outlineLevel="2" x14ac:dyDescent="0.25">
      <c r="B832" s="16" t="s">
        <v>481</v>
      </c>
      <c r="C832" s="16" t="s">
        <v>328</v>
      </c>
      <c r="D832" s="16" t="s">
        <v>51</v>
      </c>
      <c r="E832" s="16" t="s">
        <v>482</v>
      </c>
      <c r="G832" s="16" t="s">
        <v>483</v>
      </c>
      <c r="H832" s="16" t="s">
        <v>331</v>
      </c>
      <c r="I832" s="31">
        <v>101456358</v>
      </c>
      <c r="J832" s="31">
        <v>101456358</v>
      </c>
      <c r="K832" s="45">
        <f>IFERROR((J832/I832),0)</f>
        <v>1</v>
      </c>
      <c r="L832" s="31"/>
      <c r="M832" s="31"/>
      <c r="N832" s="39"/>
      <c r="O832" s="28"/>
      <c r="P832" s="28"/>
      <c r="Q832" s="28"/>
      <c r="R832" s="28"/>
      <c r="S832" s="25"/>
    </row>
    <row r="833" spans="2:19" s="16" customFormat="1" outlineLevel="2" x14ac:dyDescent="0.25">
      <c r="B833" s="16" t="s">
        <v>481</v>
      </c>
      <c r="C833" s="16" t="s">
        <v>328</v>
      </c>
      <c r="D833" s="16" t="s">
        <v>51</v>
      </c>
      <c r="E833" s="16" t="s">
        <v>482</v>
      </c>
      <c r="G833" s="16" t="s">
        <v>483</v>
      </c>
      <c r="H833" s="16" t="s">
        <v>231</v>
      </c>
      <c r="I833" s="31">
        <v>616835259</v>
      </c>
      <c r="J833" s="31">
        <v>616835259</v>
      </c>
      <c r="K833" s="45">
        <f>IFERROR((J833/I833),0)</f>
        <v>1</v>
      </c>
      <c r="L833" s="31"/>
      <c r="M833" s="31"/>
      <c r="N833" s="39"/>
      <c r="O833" s="28"/>
      <c r="P833" s="28"/>
      <c r="Q833" s="28"/>
      <c r="R833" s="28"/>
      <c r="S833" s="25"/>
    </row>
    <row r="834" spans="2:19" s="16" customFormat="1" outlineLevel="2" x14ac:dyDescent="0.25">
      <c r="B834" s="16" t="s">
        <v>481</v>
      </c>
      <c r="C834" s="16" t="s">
        <v>328</v>
      </c>
      <c r="D834" s="16" t="s">
        <v>51</v>
      </c>
      <c r="E834" s="16" t="s">
        <v>482</v>
      </c>
      <c r="G834" s="16" t="s">
        <v>483</v>
      </c>
      <c r="H834" s="16" t="s">
        <v>155</v>
      </c>
      <c r="I834" s="31">
        <v>-810931209</v>
      </c>
      <c r="J834" s="31"/>
      <c r="K834" s="45">
        <f>IFERROR((J834/I834),0)</f>
        <v>0</v>
      </c>
      <c r="L834" s="31"/>
      <c r="M834" s="31"/>
      <c r="N834" s="39"/>
      <c r="O834" s="28"/>
      <c r="P834" s="28"/>
      <c r="Q834" s="28"/>
      <c r="R834" s="28"/>
      <c r="S834" s="25"/>
    </row>
    <row r="835" spans="2:19" s="16" customFormat="1" outlineLevel="1" x14ac:dyDescent="0.25">
      <c r="B835" s="47" t="s">
        <v>6712</v>
      </c>
      <c r="C835" s="47" t="str">
        <f>C834</f>
        <v>ASIGNACIÓN PARA LA INVERSIÓN LOCAL SEGÚN NBI Y CUARTA, QUINTA, Y SEXTA CATEGORÍA</v>
      </c>
      <c r="D835" s="47"/>
      <c r="E835" s="47" t="str">
        <f>E834</f>
        <v>81300</v>
      </c>
      <c r="F835" s="47"/>
      <c r="G835" s="47" t="str">
        <f>G834</f>
        <v xml:space="preserve">FORTUL                                            </v>
      </c>
      <c r="H835" s="47" t="s">
        <v>10655</v>
      </c>
      <c r="I835" s="48">
        <f>SUBTOTAL(9,I829:I834)</f>
        <v>5255750645</v>
      </c>
      <c r="J835" s="48">
        <f>SUBTOTAL(9,J829:J834)</f>
        <v>4280014806.98</v>
      </c>
      <c r="K835" s="49">
        <f>J835/I835</f>
        <v>0.81434890961802853</v>
      </c>
      <c r="L835" s="48">
        <f>SUBTOTAL(9,L829:L834)</f>
        <v>2679043834.8699999</v>
      </c>
      <c r="M835" s="48">
        <f>SUBTOTAL(9,M829:M834)</f>
        <v>2267988997.98</v>
      </c>
      <c r="N835" s="50">
        <f>IFERROR((M835/L835),"N.A")</f>
        <v>0.84656658784758321</v>
      </c>
      <c r="O835" s="28"/>
      <c r="P835" s="28"/>
      <c r="Q835" s="28"/>
      <c r="R835" s="28"/>
      <c r="S835" s="25"/>
    </row>
    <row r="836" spans="2:19" s="16" customFormat="1" outlineLevel="2" x14ac:dyDescent="0.25">
      <c r="B836" s="16" t="s">
        <v>484</v>
      </c>
      <c r="C836" s="16" t="s">
        <v>328</v>
      </c>
      <c r="D836" s="16" t="s">
        <v>51</v>
      </c>
      <c r="E836" s="16" t="s">
        <v>485</v>
      </c>
      <c r="G836" s="16" t="s">
        <v>486</v>
      </c>
      <c r="H836" s="16" t="s">
        <v>152</v>
      </c>
      <c r="I836" s="31">
        <v>1911679294</v>
      </c>
      <c r="J836" s="31">
        <v>1069305893.85</v>
      </c>
      <c r="K836" s="45">
        <f>IFERROR((J836/I836),0)</f>
        <v>0.55935422704327309</v>
      </c>
      <c r="L836" s="31">
        <v>1263109020.6399999</v>
      </c>
      <c r="M836" s="31">
        <v>1069305893.85</v>
      </c>
      <c r="N836" s="40">
        <f>M836/L836</f>
        <v>0.84656658798002848</v>
      </c>
      <c r="O836" s="28"/>
      <c r="P836" s="28"/>
      <c r="Q836" s="28"/>
      <c r="R836" s="28"/>
      <c r="S836" s="25"/>
    </row>
    <row r="837" spans="2:19" s="16" customFormat="1" outlineLevel="2" x14ac:dyDescent="0.25">
      <c r="B837" s="16" t="s">
        <v>484</v>
      </c>
      <c r="C837" s="16" t="s">
        <v>328</v>
      </c>
      <c r="D837" s="16" t="s">
        <v>51</v>
      </c>
      <c r="E837" s="16" t="s">
        <v>485</v>
      </c>
      <c r="G837" s="16" t="s">
        <v>486</v>
      </c>
      <c r="H837" s="16" t="s">
        <v>19</v>
      </c>
      <c r="I837" s="31">
        <v>2590379208</v>
      </c>
      <c r="J837" s="31">
        <v>2590379208</v>
      </c>
      <c r="K837" s="45">
        <f>IFERROR((J837/I837),0)</f>
        <v>1</v>
      </c>
      <c r="L837" s="31"/>
      <c r="M837" s="31"/>
      <c r="N837" s="39"/>
      <c r="O837" s="28"/>
      <c r="P837" s="28"/>
      <c r="Q837" s="28"/>
      <c r="R837" s="28"/>
      <c r="S837" s="25"/>
    </row>
    <row r="838" spans="2:19" s="16" customFormat="1" outlineLevel="2" x14ac:dyDescent="0.25">
      <c r="B838" s="16" t="s">
        <v>484</v>
      </c>
      <c r="C838" s="16" t="s">
        <v>328</v>
      </c>
      <c r="D838" s="16" t="s">
        <v>51</v>
      </c>
      <c r="E838" s="16" t="s">
        <v>485</v>
      </c>
      <c r="G838" s="16" t="s">
        <v>486</v>
      </c>
      <c r="H838" s="16" t="s">
        <v>154</v>
      </c>
      <c r="I838" s="31">
        <v>11823</v>
      </c>
      <c r="J838" s="31">
        <v>11823</v>
      </c>
      <c r="K838" s="45">
        <f>IFERROR((J838/I838),0)</f>
        <v>1</v>
      </c>
      <c r="L838" s="31"/>
      <c r="M838" s="31"/>
      <c r="N838" s="39"/>
      <c r="O838" s="28"/>
      <c r="P838" s="28"/>
      <c r="Q838" s="28"/>
      <c r="R838" s="28"/>
      <c r="S838" s="25"/>
    </row>
    <row r="839" spans="2:19" s="16" customFormat="1" outlineLevel="2" x14ac:dyDescent="0.25">
      <c r="B839" s="16" t="s">
        <v>484</v>
      </c>
      <c r="C839" s="16" t="s">
        <v>328</v>
      </c>
      <c r="D839" s="16" t="s">
        <v>51</v>
      </c>
      <c r="E839" s="16" t="s">
        <v>485</v>
      </c>
      <c r="G839" s="16" t="s">
        <v>486</v>
      </c>
      <c r="H839" s="16" t="s">
        <v>331</v>
      </c>
      <c r="I839" s="31">
        <v>47834395</v>
      </c>
      <c r="J839" s="31">
        <v>47834395</v>
      </c>
      <c r="K839" s="45">
        <f>IFERROR((J839/I839),0)</f>
        <v>1</v>
      </c>
      <c r="L839" s="31"/>
      <c r="M839" s="31"/>
      <c r="N839" s="39"/>
      <c r="O839" s="28"/>
      <c r="P839" s="28"/>
      <c r="Q839" s="28"/>
      <c r="R839" s="28"/>
      <c r="S839" s="25"/>
    </row>
    <row r="840" spans="2:19" s="16" customFormat="1" outlineLevel="2" x14ac:dyDescent="0.25">
      <c r="B840" s="16" t="s">
        <v>484</v>
      </c>
      <c r="C840" s="16" t="s">
        <v>328</v>
      </c>
      <c r="D840" s="16" t="s">
        <v>51</v>
      </c>
      <c r="E840" s="16" t="s">
        <v>485</v>
      </c>
      <c r="G840" s="16" t="s">
        <v>486</v>
      </c>
      <c r="H840" s="16" t="s">
        <v>231</v>
      </c>
      <c r="I840" s="31">
        <v>290823976</v>
      </c>
      <c r="J840" s="31">
        <v>290823976</v>
      </c>
      <c r="K840" s="45">
        <f>IFERROR((J840/I840),0)</f>
        <v>1</v>
      </c>
      <c r="L840" s="31"/>
      <c r="M840" s="31"/>
      <c r="N840" s="39"/>
      <c r="O840" s="28"/>
      <c r="P840" s="28"/>
      <c r="Q840" s="28"/>
      <c r="R840" s="28"/>
      <c r="S840" s="25"/>
    </row>
    <row r="841" spans="2:19" s="16" customFormat="1" outlineLevel="2" x14ac:dyDescent="0.25">
      <c r="B841" s="16" t="s">
        <v>484</v>
      </c>
      <c r="C841" s="16" t="s">
        <v>328</v>
      </c>
      <c r="D841" s="16" t="s">
        <v>51</v>
      </c>
      <c r="E841" s="16" t="s">
        <v>485</v>
      </c>
      <c r="G841" s="16" t="s">
        <v>486</v>
      </c>
      <c r="H841" s="16" t="s">
        <v>155</v>
      </c>
      <c r="I841" s="31">
        <v>-382335859</v>
      </c>
      <c r="J841" s="31"/>
      <c r="K841" s="45">
        <f>IFERROR((J841/I841),0)</f>
        <v>0</v>
      </c>
      <c r="L841" s="31"/>
      <c r="M841" s="31"/>
      <c r="N841" s="39"/>
      <c r="O841" s="28"/>
      <c r="P841" s="28"/>
      <c r="Q841" s="28"/>
      <c r="R841" s="28"/>
      <c r="S841" s="25"/>
    </row>
    <row r="842" spans="2:19" s="16" customFormat="1" outlineLevel="1" x14ac:dyDescent="0.25">
      <c r="B842" s="47" t="s">
        <v>6713</v>
      </c>
      <c r="C842" s="47" t="str">
        <f>C841</f>
        <v>ASIGNACIÓN PARA LA INVERSIÓN LOCAL SEGÚN NBI Y CUARTA, QUINTA, Y SEXTA CATEGORÍA</v>
      </c>
      <c r="D842" s="47"/>
      <c r="E842" s="47" t="str">
        <f>E841</f>
        <v>81220</v>
      </c>
      <c r="F842" s="47"/>
      <c r="G842" s="47" t="str">
        <f>G841</f>
        <v xml:space="preserve">CRAVO NORTE                                       </v>
      </c>
      <c r="H842" s="47" t="s">
        <v>10655</v>
      </c>
      <c r="I842" s="48">
        <f>SUBTOTAL(9,I836:I841)</f>
        <v>4458392837</v>
      </c>
      <c r="J842" s="48">
        <f>SUBTOTAL(9,J836:J841)</f>
        <v>3998355295.8499999</v>
      </c>
      <c r="K842" s="49">
        <f>J842/I842</f>
        <v>0.89681538662717886</v>
      </c>
      <c r="L842" s="48">
        <f>SUBTOTAL(9,L836:L841)</f>
        <v>1263109020.6399999</v>
      </c>
      <c r="M842" s="48">
        <f>SUBTOTAL(9,M836:M841)</f>
        <v>1069305893.85</v>
      </c>
      <c r="N842" s="50">
        <f>IFERROR((M842/L842),"N.A")</f>
        <v>0.84656658798002848</v>
      </c>
      <c r="O842" s="28"/>
      <c r="P842" s="28"/>
      <c r="Q842" s="28"/>
      <c r="R842" s="28"/>
      <c r="S842" s="25"/>
    </row>
    <row r="843" spans="2:19" s="16" customFormat="1" outlineLevel="2" x14ac:dyDescent="0.25">
      <c r="B843" s="16" t="s">
        <v>487</v>
      </c>
      <c r="C843" s="16" t="s">
        <v>328</v>
      </c>
      <c r="D843" s="16" t="s">
        <v>51</v>
      </c>
      <c r="E843" s="16" t="s">
        <v>488</v>
      </c>
      <c r="G843" s="16" t="s">
        <v>489</v>
      </c>
      <c r="H843" s="16" t="s">
        <v>152</v>
      </c>
      <c r="I843" s="31">
        <v>6678257855</v>
      </c>
      <c r="J843" s="31">
        <v>3735511760.5000005</v>
      </c>
      <c r="K843" s="45">
        <f>IFERROR((J843/I843),0)</f>
        <v>0.55935422704638893</v>
      </c>
      <c r="L843" s="31">
        <v>4412543341.6600008</v>
      </c>
      <c r="M843" s="31">
        <v>3735511760.5000005</v>
      </c>
      <c r="N843" s="40">
        <f>M843/L843</f>
        <v>0.84656658785241512</v>
      </c>
      <c r="O843" s="28"/>
      <c r="P843" s="28"/>
      <c r="Q843" s="28"/>
      <c r="R843" s="28"/>
      <c r="S843" s="25"/>
    </row>
    <row r="844" spans="2:19" s="16" customFormat="1" outlineLevel="2" x14ac:dyDescent="0.25">
      <c r="B844" s="16" t="s">
        <v>487</v>
      </c>
      <c r="C844" s="16" t="s">
        <v>328</v>
      </c>
      <c r="D844" s="16" t="s">
        <v>51</v>
      </c>
      <c r="E844" s="16" t="s">
        <v>488</v>
      </c>
      <c r="G844" s="16" t="s">
        <v>489</v>
      </c>
      <c r="H844" s="16" t="s">
        <v>19</v>
      </c>
      <c r="I844" s="31">
        <v>6720332775</v>
      </c>
      <c r="J844" s="31">
        <v>6720332775</v>
      </c>
      <c r="K844" s="45">
        <f>IFERROR((J844/I844),0)</f>
        <v>1</v>
      </c>
      <c r="L844" s="31"/>
      <c r="M844" s="31"/>
      <c r="N844" s="39"/>
      <c r="O844" s="28"/>
      <c r="P844" s="28"/>
      <c r="Q844" s="28"/>
      <c r="R844" s="28"/>
      <c r="S844" s="25"/>
    </row>
    <row r="845" spans="2:19" s="16" customFormat="1" outlineLevel="2" x14ac:dyDescent="0.25">
      <c r="B845" s="16" t="s">
        <v>487</v>
      </c>
      <c r="C845" s="16" t="s">
        <v>328</v>
      </c>
      <c r="D845" s="16" t="s">
        <v>51</v>
      </c>
      <c r="E845" s="16" t="s">
        <v>488</v>
      </c>
      <c r="G845" s="16" t="s">
        <v>489</v>
      </c>
      <c r="H845" s="16" t="s">
        <v>154</v>
      </c>
      <c r="I845" s="31">
        <v>41304</v>
      </c>
      <c r="J845" s="31">
        <v>41304</v>
      </c>
      <c r="K845" s="45">
        <f>IFERROR((J845/I845),0)</f>
        <v>1</v>
      </c>
      <c r="L845" s="31"/>
      <c r="M845" s="31"/>
      <c r="N845" s="39"/>
      <c r="O845" s="28"/>
      <c r="P845" s="28"/>
      <c r="Q845" s="28"/>
      <c r="R845" s="28"/>
      <c r="S845" s="25"/>
    </row>
    <row r="846" spans="2:19" s="16" customFormat="1" outlineLevel="2" x14ac:dyDescent="0.25">
      <c r="B846" s="16" t="s">
        <v>487</v>
      </c>
      <c r="C846" s="16" t="s">
        <v>328</v>
      </c>
      <c r="D846" s="16" t="s">
        <v>51</v>
      </c>
      <c r="E846" s="16" t="s">
        <v>488</v>
      </c>
      <c r="G846" s="16" t="s">
        <v>489</v>
      </c>
      <c r="H846" s="16" t="s">
        <v>331</v>
      </c>
      <c r="I846" s="31">
        <v>167104611</v>
      </c>
      <c r="J846" s="31">
        <v>167104611</v>
      </c>
      <c r="K846" s="45">
        <f>IFERROR((J846/I846),0)</f>
        <v>1</v>
      </c>
      <c r="L846" s="31"/>
      <c r="M846" s="31"/>
      <c r="N846" s="39"/>
      <c r="O846" s="28"/>
      <c r="P846" s="28"/>
      <c r="Q846" s="28"/>
      <c r="R846" s="28"/>
      <c r="S846" s="25"/>
    </row>
    <row r="847" spans="2:19" s="16" customFormat="1" outlineLevel="2" x14ac:dyDescent="0.25">
      <c r="B847" s="16" t="s">
        <v>487</v>
      </c>
      <c r="C847" s="16" t="s">
        <v>328</v>
      </c>
      <c r="D847" s="16" t="s">
        <v>51</v>
      </c>
      <c r="E847" s="16" t="s">
        <v>488</v>
      </c>
      <c r="G847" s="16" t="s">
        <v>489</v>
      </c>
      <c r="H847" s="16" t="s">
        <v>231</v>
      </c>
      <c r="I847" s="31">
        <v>1015964084</v>
      </c>
      <c r="J847" s="31">
        <v>1015964084</v>
      </c>
      <c r="K847" s="45">
        <f>IFERROR((J847/I847),0)</f>
        <v>1</v>
      </c>
      <c r="L847" s="31"/>
      <c r="M847" s="31"/>
      <c r="N847" s="39"/>
      <c r="O847" s="28"/>
      <c r="P847" s="28"/>
      <c r="Q847" s="28"/>
      <c r="R847" s="28"/>
      <c r="S847" s="25"/>
    </row>
    <row r="848" spans="2:19" s="16" customFormat="1" outlineLevel="2" x14ac:dyDescent="0.25">
      <c r="B848" s="16" t="s">
        <v>487</v>
      </c>
      <c r="C848" s="16" t="s">
        <v>328</v>
      </c>
      <c r="D848" s="16" t="s">
        <v>51</v>
      </c>
      <c r="E848" s="16" t="s">
        <v>488</v>
      </c>
      <c r="G848" s="16" t="s">
        <v>489</v>
      </c>
      <c r="H848" s="16" t="s">
        <v>155</v>
      </c>
      <c r="I848" s="31">
        <v>-1335651571</v>
      </c>
      <c r="J848" s="31"/>
      <c r="K848" s="45">
        <f>IFERROR((J848/I848),0)</f>
        <v>0</v>
      </c>
      <c r="L848" s="31"/>
      <c r="M848" s="31"/>
      <c r="N848" s="39"/>
      <c r="O848" s="28"/>
      <c r="P848" s="28"/>
      <c r="Q848" s="28"/>
      <c r="R848" s="28"/>
      <c r="S848" s="25"/>
    </row>
    <row r="849" spans="2:19" s="16" customFormat="1" outlineLevel="1" x14ac:dyDescent="0.25">
      <c r="B849" s="47" t="s">
        <v>6714</v>
      </c>
      <c r="C849" s="47" t="str">
        <f>C848</f>
        <v>ASIGNACIÓN PARA LA INVERSIÓN LOCAL SEGÚN NBI Y CUARTA, QUINTA, Y SEXTA CATEGORÍA</v>
      </c>
      <c r="D849" s="47"/>
      <c r="E849" s="47" t="str">
        <f>E848</f>
        <v>81065</v>
      </c>
      <c r="F849" s="47"/>
      <c r="G849" s="47" t="str">
        <f>G848</f>
        <v xml:space="preserve">ARAUQUITA                                         </v>
      </c>
      <c r="H849" s="47" t="s">
        <v>10655</v>
      </c>
      <c r="I849" s="48">
        <f>SUBTOTAL(9,I843:I848)</f>
        <v>13246049058</v>
      </c>
      <c r="J849" s="48">
        <f>SUBTOTAL(9,J843:J848)</f>
        <v>11638954534.5</v>
      </c>
      <c r="K849" s="49">
        <f>J849/I849</f>
        <v>0.87867366967591065</v>
      </c>
      <c r="L849" s="48">
        <f>SUBTOTAL(9,L843:L848)</f>
        <v>4412543341.6600008</v>
      </c>
      <c r="M849" s="48">
        <f>SUBTOTAL(9,M843:M848)</f>
        <v>3735511760.5000005</v>
      </c>
      <c r="N849" s="50">
        <f>IFERROR((M849/L849),"N.A")</f>
        <v>0.84656658785241512</v>
      </c>
      <c r="O849" s="28"/>
      <c r="P849" s="28"/>
      <c r="Q849" s="28"/>
      <c r="R849" s="28"/>
      <c r="S849" s="25"/>
    </row>
    <row r="850" spans="2:19" s="16" customFormat="1" outlineLevel="2" x14ac:dyDescent="0.25">
      <c r="B850" s="16" t="s">
        <v>490</v>
      </c>
      <c r="C850" s="16" t="s">
        <v>328</v>
      </c>
      <c r="D850" s="16" t="s">
        <v>51</v>
      </c>
      <c r="E850" s="16" t="s">
        <v>491</v>
      </c>
      <c r="G850" s="16" t="s">
        <v>51</v>
      </c>
      <c r="H850" s="16" t="s">
        <v>152</v>
      </c>
      <c r="I850" s="31">
        <v>6802112591</v>
      </c>
      <c r="J850" s="31">
        <v>3804790430.6100006</v>
      </c>
      <c r="K850" s="45">
        <f>IFERROR((J850/I850),0)</f>
        <v>0.55935422704472559</v>
      </c>
      <c r="L850" s="31">
        <v>4494378215.6399994</v>
      </c>
      <c r="M850" s="31">
        <v>3804790430.6100006</v>
      </c>
      <c r="N850" s="40">
        <f>M850/L850</f>
        <v>0.84656658786964112</v>
      </c>
      <c r="O850" s="28"/>
      <c r="P850" s="28"/>
      <c r="Q850" s="28"/>
      <c r="R850" s="28"/>
      <c r="S850" s="25"/>
    </row>
    <row r="851" spans="2:19" s="16" customFormat="1" outlineLevel="2" x14ac:dyDescent="0.25">
      <c r="B851" s="16" t="s">
        <v>490</v>
      </c>
      <c r="C851" s="16" t="s">
        <v>328</v>
      </c>
      <c r="D851" s="16" t="s">
        <v>51</v>
      </c>
      <c r="E851" s="16" t="s">
        <v>491</v>
      </c>
      <c r="G851" s="16" t="s">
        <v>51</v>
      </c>
      <c r="H851" s="16" t="s">
        <v>19</v>
      </c>
      <c r="I851" s="31">
        <v>5367677478</v>
      </c>
      <c r="J851" s="31">
        <v>5367677478</v>
      </c>
      <c r="K851" s="45">
        <f>IFERROR((J851/I851),0)</f>
        <v>1</v>
      </c>
      <c r="L851" s="31"/>
      <c r="M851" s="31"/>
      <c r="N851" s="39"/>
      <c r="O851" s="28"/>
      <c r="P851" s="28"/>
      <c r="Q851" s="28"/>
      <c r="R851" s="28"/>
      <c r="S851" s="25"/>
    </row>
    <row r="852" spans="2:19" s="16" customFormat="1" outlineLevel="2" x14ac:dyDescent="0.25">
      <c r="B852" s="16" t="s">
        <v>490</v>
      </c>
      <c r="C852" s="16" t="s">
        <v>328</v>
      </c>
      <c r="D852" s="16" t="s">
        <v>51</v>
      </c>
      <c r="E852" s="16" t="s">
        <v>491</v>
      </c>
      <c r="G852" s="16" t="s">
        <v>51</v>
      </c>
      <c r="H852" s="16" t="s">
        <v>154</v>
      </c>
      <c r="I852" s="31">
        <v>42070</v>
      </c>
      <c r="J852" s="31">
        <v>42070</v>
      </c>
      <c r="K852" s="45">
        <f>IFERROR((J852/I852),0)</f>
        <v>1</v>
      </c>
      <c r="L852" s="31"/>
      <c r="M852" s="31"/>
      <c r="N852" s="39"/>
      <c r="O852" s="28"/>
      <c r="P852" s="28"/>
      <c r="Q852" s="28"/>
      <c r="R852" s="28"/>
      <c r="S852" s="25"/>
    </row>
    <row r="853" spans="2:19" s="16" customFormat="1" outlineLevel="2" x14ac:dyDescent="0.25">
      <c r="B853" s="16" t="s">
        <v>490</v>
      </c>
      <c r="C853" s="16" t="s">
        <v>328</v>
      </c>
      <c r="D853" s="16" t="s">
        <v>51</v>
      </c>
      <c r="E853" s="16" t="s">
        <v>491</v>
      </c>
      <c r="G853" s="16" t="s">
        <v>51</v>
      </c>
      <c r="H853" s="16" t="s">
        <v>331</v>
      </c>
      <c r="I853" s="31">
        <v>170203727</v>
      </c>
      <c r="J853" s="31">
        <v>170203727</v>
      </c>
      <c r="K853" s="45">
        <f>IFERROR((J853/I853),0)</f>
        <v>1</v>
      </c>
      <c r="L853" s="31"/>
      <c r="M853" s="31"/>
      <c r="N853" s="39"/>
      <c r="O853" s="28"/>
      <c r="P853" s="28"/>
      <c r="Q853" s="28"/>
      <c r="R853" s="28"/>
      <c r="S853" s="25"/>
    </row>
    <row r="854" spans="2:19" s="16" customFormat="1" outlineLevel="2" x14ac:dyDescent="0.25">
      <c r="B854" s="16" t="s">
        <v>490</v>
      </c>
      <c r="C854" s="16" t="s">
        <v>328</v>
      </c>
      <c r="D854" s="16" t="s">
        <v>51</v>
      </c>
      <c r="E854" s="16" t="s">
        <v>491</v>
      </c>
      <c r="G854" s="16" t="s">
        <v>51</v>
      </c>
      <c r="H854" s="16" t="s">
        <v>231</v>
      </c>
      <c r="I854" s="31">
        <v>1034806119</v>
      </c>
      <c r="J854" s="31">
        <v>1034806119</v>
      </c>
      <c r="K854" s="45">
        <f>IFERROR((J854/I854),0)</f>
        <v>1</v>
      </c>
      <c r="L854" s="31"/>
      <c r="M854" s="31"/>
      <c r="N854" s="39"/>
      <c r="O854" s="28"/>
      <c r="P854" s="28"/>
      <c r="Q854" s="28"/>
      <c r="R854" s="28"/>
      <c r="S854" s="25"/>
    </row>
    <row r="855" spans="2:19" s="16" customFormat="1" outlineLevel="2" x14ac:dyDescent="0.25">
      <c r="B855" s="16" t="s">
        <v>490</v>
      </c>
      <c r="C855" s="16" t="s">
        <v>328</v>
      </c>
      <c r="D855" s="16" t="s">
        <v>51</v>
      </c>
      <c r="E855" s="16" t="s">
        <v>491</v>
      </c>
      <c r="G855" s="16" t="s">
        <v>51</v>
      </c>
      <c r="H855" s="16" t="s">
        <v>155</v>
      </c>
      <c r="I855" s="31">
        <v>-1360422518</v>
      </c>
      <c r="J855" s="31"/>
      <c r="K855" s="45">
        <f>IFERROR((J855/I855),0)</f>
        <v>0</v>
      </c>
      <c r="L855" s="31"/>
      <c r="M855" s="31"/>
      <c r="N855" s="39"/>
      <c r="O855" s="28"/>
      <c r="P855" s="28"/>
      <c r="Q855" s="28"/>
      <c r="R855" s="28"/>
      <c r="S855" s="25"/>
    </row>
    <row r="856" spans="2:19" s="16" customFormat="1" outlineLevel="1" x14ac:dyDescent="0.25">
      <c r="B856" s="47" t="s">
        <v>6715</v>
      </c>
      <c r="C856" s="47" t="str">
        <f>C855</f>
        <v>ASIGNACIÓN PARA LA INVERSIÓN LOCAL SEGÚN NBI Y CUARTA, QUINTA, Y SEXTA CATEGORÍA</v>
      </c>
      <c r="D856" s="47"/>
      <c r="E856" s="47" t="str">
        <f>E855</f>
        <v>81001</v>
      </c>
      <c r="F856" s="47"/>
      <c r="G856" s="47" t="str">
        <f>G855</f>
        <v xml:space="preserve">ARAUCA                                            </v>
      </c>
      <c r="H856" s="47" t="s">
        <v>10655</v>
      </c>
      <c r="I856" s="48">
        <f>SUBTOTAL(9,I850:I855)</f>
        <v>12014419467</v>
      </c>
      <c r="J856" s="48">
        <f>SUBTOTAL(9,J850:J855)</f>
        <v>10377519824.610001</v>
      </c>
      <c r="K856" s="49">
        <f>J856/I856</f>
        <v>0.86375541099708808</v>
      </c>
      <c r="L856" s="48">
        <f>SUBTOTAL(9,L850:L855)</f>
        <v>4494378215.6399994</v>
      </c>
      <c r="M856" s="48">
        <f>SUBTOTAL(9,M850:M855)</f>
        <v>3804790430.6100006</v>
      </c>
      <c r="N856" s="50">
        <f>IFERROR((M856/L856),"N.A")</f>
        <v>0.84656658786964112</v>
      </c>
      <c r="O856" s="28"/>
      <c r="P856" s="28"/>
      <c r="Q856" s="28"/>
      <c r="R856" s="28"/>
      <c r="S856" s="25"/>
    </row>
    <row r="857" spans="2:19" s="16" customFormat="1" outlineLevel="2" x14ac:dyDescent="0.25">
      <c r="B857" s="16" t="s">
        <v>492</v>
      </c>
      <c r="C857" s="16" t="s">
        <v>328</v>
      </c>
      <c r="D857" s="16" t="s">
        <v>55</v>
      </c>
      <c r="E857" s="16" t="s">
        <v>493</v>
      </c>
      <c r="G857" s="16" t="s">
        <v>494</v>
      </c>
      <c r="H857" s="16" t="s">
        <v>152</v>
      </c>
      <c r="I857" s="31">
        <v>1799189781</v>
      </c>
      <c r="J857" s="31">
        <v>1006384409.2500001</v>
      </c>
      <c r="K857" s="45">
        <f>IFERROR((J857/I857),0)</f>
        <v>0.55935422704026583</v>
      </c>
      <c r="L857" s="31">
        <v>1188783521.0799999</v>
      </c>
      <c r="M857" s="31">
        <v>1006384409.2500001</v>
      </c>
      <c r="N857" s="40">
        <f>M857/L857</f>
        <v>0.84656658794841655</v>
      </c>
      <c r="O857" s="28"/>
      <c r="P857" s="28"/>
      <c r="Q857" s="28"/>
      <c r="R857" s="28"/>
      <c r="S857" s="25"/>
    </row>
    <row r="858" spans="2:19" s="16" customFormat="1" outlineLevel="2" x14ac:dyDescent="0.25">
      <c r="B858" s="16" t="s">
        <v>492</v>
      </c>
      <c r="C858" s="16" t="s">
        <v>328</v>
      </c>
      <c r="D858" s="16" t="s">
        <v>55</v>
      </c>
      <c r="E858" s="16" t="s">
        <v>493</v>
      </c>
      <c r="G858" s="16" t="s">
        <v>494</v>
      </c>
      <c r="H858" s="16" t="s">
        <v>19</v>
      </c>
      <c r="I858" s="31">
        <v>3880777122</v>
      </c>
      <c r="J858" s="31">
        <v>3880777122</v>
      </c>
      <c r="K858" s="45">
        <f>IFERROR((J858/I858),0)</f>
        <v>1</v>
      </c>
      <c r="L858" s="31"/>
      <c r="M858" s="31"/>
      <c r="N858" s="39"/>
      <c r="O858" s="28"/>
      <c r="P858" s="28"/>
      <c r="Q858" s="28"/>
      <c r="R858" s="28"/>
      <c r="S858" s="25"/>
    </row>
    <row r="859" spans="2:19" s="16" customFormat="1" outlineLevel="2" x14ac:dyDescent="0.25">
      <c r="B859" s="16" t="s">
        <v>492</v>
      </c>
      <c r="C859" s="16" t="s">
        <v>328</v>
      </c>
      <c r="D859" s="16" t="s">
        <v>55</v>
      </c>
      <c r="E859" s="16" t="s">
        <v>493</v>
      </c>
      <c r="G859" s="16" t="s">
        <v>494</v>
      </c>
      <c r="H859" s="16" t="s">
        <v>154</v>
      </c>
      <c r="I859" s="31">
        <v>11128</v>
      </c>
      <c r="J859" s="31">
        <v>11128</v>
      </c>
      <c r="K859" s="45">
        <f>IFERROR((J859/I859),0)</f>
        <v>1</v>
      </c>
      <c r="L859" s="31"/>
      <c r="M859" s="31"/>
      <c r="N859" s="39"/>
      <c r="O859" s="28"/>
      <c r="P859" s="28"/>
      <c r="Q859" s="28"/>
      <c r="R859" s="28"/>
      <c r="S859" s="25"/>
    </row>
    <row r="860" spans="2:19" s="16" customFormat="1" outlineLevel="2" x14ac:dyDescent="0.25">
      <c r="B860" s="16" t="s">
        <v>492</v>
      </c>
      <c r="C860" s="16" t="s">
        <v>328</v>
      </c>
      <c r="D860" s="16" t="s">
        <v>55</v>
      </c>
      <c r="E860" s="16" t="s">
        <v>493</v>
      </c>
      <c r="G860" s="16" t="s">
        <v>494</v>
      </c>
      <c r="H860" s="16" t="s">
        <v>331</v>
      </c>
      <c r="I860" s="31">
        <v>45019662</v>
      </c>
      <c r="J860" s="31">
        <v>45019662</v>
      </c>
      <c r="K860" s="45">
        <f>IFERROR((J860/I860),0)</f>
        <v>1</v>
      </c>
      <c r="L860" s="31"/>
      <c r="M860" s="31"/>
      <c r="N860" s="39"/>
      <c r="O860" s="28"/>
      <c r="P860" s="28"/>
      <c r="Q860" s="28"/>
      <c r="R860" s="28"/>
      <c r="S860" s="25"/>
    </row>
    <row r="861" spans="2:19" s="16" customFormat="1" outlineLevel="2" x14ac:dyDescent="0.25">
      <c r="B861" s="16" t="s">
        <v>492</v>
      </c>
      <c r="C861" s="16" t="s">
        <v>328</v>
      </c>
      <c r="D861" s="16" t="s">
        <v>55</v>
      </c>
      <c r="E861" s="16" t="s">
        <v>493</v>
      </c>
      <c r="G861" s="16" t="s">
        <v>494</v>
      </c>
      <c r="H861" s="16" t="s">
        <v>231</v>
      </c>
      <c r="I861" s="31">
        <v>273710934</v>
      </c>
      <c r="J861" s="31">
        <v>273710934</v>
      </c>
      <c r="K861" s="45">
        <f>IFERROR((J861/I861),0)</f>
        <v>1</v>
      </c>
      <c r="L861" s="31"/>
      <c r="M861" s="31"/>
      <c r="N861" s="39"/>
      <c r="O861" s="28"/>
      <c r="P861" s="28"/>
      <c r="Q861" s="28"/>
      <c r="R861" s="28"/>
      <c r="S861" s="25"/>
    </row>
    <row r="862" spans="2:19" s="16" customFormat="1" outlineLevel="2" x14ac:dyDescent="0.25">
      <c r="B862" s="16" t="s">
        <v>492</v>
      </c>
      <c r="C862" s="16" t="s">
        <v>328</v>
      </c>
      <c r="D862" s="16" t="s">
        <v>55</v>
      </c>
      <c r="E862" s="16" t="s">
        <v>493</v>
      </c>
      <c r="G862" s="16" t="s">
        <v>494</v>
      </c>
      <c r="H862" s="16" t="s">
        <v>155</v>
      </c>
      <c r="I862" s="31">
        <v>-359837956</v>
      </c>
      <c r="J862" s="31"/>
      <c r="K862" s="45">
        <f>IFERROR((J862/I862),0)</f>
        <v>0</v>
      </c>
      <c r="L862" s="31"/>
      <c r="M862" s="31"/>
      <c r="N862" s="39"/>
      <c r="O862" s="28"/>
      <c r="P862" s="28"/>
      <c r="Q862" s="28"/>
      <c r="R862" s="28"/>
      <c r="S862" s="25"/>
    </row>
    <row r="863" spans="2:19" s="16" customFormat="1" outlineLevel="1" x14ac:dyDescent="0.25">
      <c r="B863" s="47" t="s">
        <v>6716</v>
      </c>
      <c r="C863" s="47" t="str">
        <f>C862</f>
        <v>ASIGNACIÓN PARA LA INVERSIÓN LOCAL SEGÚN NBI Y CUARTA, QUINTA, Y SEXTA CATEGORÍA</v>
      </c>
      <c r="D863" s="47"/>
      <c r="E863" s="47" t="str">
        <f>E862</f>
        <v>76895</v>
      </c>
      <c r="F863" s="47"/>
      <c r="G863" s="47" t="str">
        <f>G862</f>
        <v xml:space="preserve">ZARZAL                                            </v>
      </c>
      <c r="H863" s="47" t="s">
        <v>10655</v>
      </c>
      <c r="I863" s="48">
        <f>SUBTOTAL(9,I857:I862)</f>
        <v>5638870671</v>
      </c>
      <c r="J863" s="48">
        <f>SUBTOTAL(9,J857:J862)</f>
        <v>5205903255.25</v>
      </c>
      <c r="K863" s="49">
        <f>J863/I863</f>
        <v>0.92321735308158481</v>
      </c>
      <c r="L863" s="48">
        <f>SUBTOTAL(9,L857:L862)</f>
        <v>1188783521.0799999</v>
      </c>
      <c r="M863" s="48">
        <f>SUBTOTAL(9,M857:M862)</f>
        <v>1006384409.2500001</v>
      </c>
      <c r="N863" s="50">
        <f>IFERROR((M863/L863),"N.A")</f>
        <v>0.84656658794841655</v>
      </c>
      <c r="O863" s="28"/>
      <c r="P863" s="28"/>
      <c r="Q863" s="28"/>
      <c r="R863" s="28"/>
      <c r="S863" s="25"/>
    </row>
    <row r="864" spans="2:19" s="16" customFormat="1" outlineLevel="2" x14ac:dyDescent="0.25">
      <c r="B864" s="16" t="s">
        <v>495</v>
      </c>
      <c r="C864" s="16" t="s">
        <v>328</v>
      </c>
      <c r="D864" s="16" t="s">
        <v>55</v>
      </c>
      <c r="E864" s="16" t="s">
        <v>496</v>
      </c>
      <c r="G864" s="16" t="s">
        <v>497</v>
      </c>
      <c r="H864" s="16" t="s">
        <v>152</v>
      </c>
      <c r="I864" s="31">
        <v>1524142852</v>
      </c>
      <c r="J864" s="31">
        <v>852535746.9000001</v>
      </c>
      <c r="K864" s="45">
        <f>IFERROR((J864/I864),0)</f>
        <v>0.55935422705377758</v>
      </c>
      <c r="L864" s="31">
        <v>1007051021.25</v>
      </c>
      <c r="M864" s="31">
        <v>852535746.9000001</v>
      </c>
      <c r="N864" s="40">
        <f>M864/L864</f>
        <v>0.84656658789918293</v>
      </c>
      <c r="O864" s="28"/>
      <c r="P864" s="28"/>
      <c r="Q864" s="28"/>
      <c r="R864" s="28"/>
      <c r="S864" s="25"/>
    </row>
    <row r="865" spans="2:19" s="16" customFormat="1" outlineLevel="2" x14ac:dyDescent="0.25">
      <c r="B865" s="16" t="s">
        <v>495</v>
      </c>
      <c r="C865" s="16" t="s">
        <v>328</v>
      </c>
      <c r="D865" s="16" t="s">
        <v>55</v>
      </c>
      <c r="E865" s="16" t="s">
        <v>496</v>
      </c>
      <c r="G865" s="16" t="s">
        <v>497</v>
      </c>
      <c r="H865" s="16" t="s">
        <v>19</v>
      </c>
      <c r="I865" s="31">
        <v>1079347574</v>
      </c>
      <c r="J865" s="31">
        <v>1079347574</v>
      </c>
      <c r="K865" s="45">
        <f>IFERROR((J865/I865),0)</f>
        <v>1</v>
      </c>
      <c r="L865" s="31"/>
      <c r="M865" s="31"/>
      <c r="N865" s="39"/>
      <c r="O865" s="28"/>
      <c r="P865" s="28"/>
      <c r="Q865" s="28"/>
      <c r="R865" s="28"/>
      <c r="S865" s="25"/>
    </row>
    <row r="866" spans="2:19" s="16" customFormat="1" outlineLevel="2" x14ac:dyDescent="0.25">
      <c r="B866" s="16" t="s">
        <v>495</v>
      </c>
      <c r="C866" s="16" t="s">
        <v>328</v>
      </c>
      <c r="D866" s="16" t="s">
        <v>55</v>
      </c>
      <c r="E866" s="16" t="s">
        <v>496</v>
      </c>
      <c r="G866" s="16" t="s">
        <v>497</v>
      </c>
      <c r="H866" s="16" t="s">
        <v>154</v>
      </c>
      <c r="I866" s="31">
        <v>9427</v>
      </c>
      <c r="J866" s="31">
        <v>9427</v>
      </c>
      <c r="K866" s="45">
        <f>IFERROR((J866/I866),0)</f>
        <v>1</v>
      </c>
      <c r="L866" s="31"/>
      <c r="M866" s="31"/>
      <c r="N866" s="39"/>
      <c r="O866" s="28"/>
      <c r="P866" s="28"/>
      <c r="Q866" s="28"/>
      <c r="R866" s="28"/>
      <c r="S866" s="25"/>
    </row>
    <row r="867" spans="2:19" s="16" customFormat="1" outlineLevel="2" x14ac:dyDescent="0.25">
      <c r="B867" s="16" t="s">
        <v>495</v>
      </c>
      <c r="C867" s="16" t="s">
        <v>328</v>
      </c>
      <c r="D867" s="16" t="s">
        <v>55</v>
      </c>
      <c r="E867" s="16" t="s">
        <v>496</v>
      </c>
      <c r="G867" s="16" t="s">
        <v>497</v>
      </c>
      <c r="H867" s="16" t="s">
        <v>331</v>
      </c>
      <c r="I867" s="31">
        <v>38137386</v>
      </c>
      <c r="J867" s="31">
        <v>38137386</v>
      </c>
      <c r="K867" s="45">
        <f>IFERROR((J867/I867),0)</f>
        <v>1</v>
      </c>
      <c r="L867" s="31"/>
      <c r="M867" s="31"/>
      <c r="N867" s="39"/>
      <c r="O867" s="28"/>
      <c r="P867" s="28"/>
      <c r="Q867" s="28"/>
      <c r="R867" s="28"/>
      <c r="S867" s="25"/>
    </row>
    <row r="868" spans="2:19" s="16" customFormat="1" outlineLevel="2" x14ac:dyDescent="0.25">
      <c r="B868" s="16" t="s">
        <v>495</v>
      </c>
      <c r="C868" s="16" t="s">
        <v>328</v>
      </c>
      <c r="D868" s="16" t="s">
        <v>55</v>
      </c>
      <c r="E868" s="16" t="s">
        <v>496</v>
      </c>
      <c r="G868" s="16" t="s">
        <v>497</v>
      </c>
      <c r="H868" s="16" t="s">
        <v>231</v>
      </c>
      <c r="I868" s="31">
        <v>231868016</v>
      </c>
      <c r="J868" s="31">
        <v>231868016</v>
      </c>
      <c r="K868" s="45">
        <f>IFERROR((J868/I868),0)</f>
        <v>1</v>
      </c>
      <c r="L868" s="31"/>
      <c r="M868" s="31"/>
      <c r="N868" s="39"/>
      <c r="O868" s="28"/>
      <c r="P868" s="28"/>
      <c r="Q868" s="28"/>
      <c r="R868" s="28"/>
      <c r="S868" s="25"/>
    </row>
    <row r="869" spans="2:19" s="16" customFormat="1" outlineLevel="2" x14ac:dyDescent="0.25">
      <c r="B869" s="16" t="s">
        <v>495</v>
      </c>
      <c r="C869" s="16" t="s">
        <v>328</v>
      </c>
      <c r="D869" s="16" t="s">
        <v>55</v>
      </c>
      <c r="E869" s="16" t="s">
        <v>496</v>
      </c>
      <c r="G869" s="16" t="s">
        <v>497</v>
      </c>
      <c r="H869" s="16" t="s">
        <v>155</v>
      </c>
      <c r="I869" s="31">
        <v>-304828570</v>
      </c>
      <c r="J869" s="31"/>
      <c r="K869" s="45">
        <f>IFERROR((J869/I869),0)</f>
        <v>0</v>
      </c>
      <c r="L869" s="31"/>
      <c r="M869" s="31"/>
      <c r="N869" s="39"/>
      <c r="O869" s="28"/>
      <c r="P869" s="28"/>
      <c r="Q869" s="28"/>
      <c r="R869" s="28"/>
      <c r="S869" s="25"/>
    </row>
    <row r="870" spans="2:19" s="16" customFormat="1" outlineLevel="1" x14ac:dyDescent="0.25">
      <c r="B870" s="47" t="s">
        <v>6717</v>
      </c>
      <c r="C870" s="47" t="str">
        <f>C869</f>
        <v>ASIGNACIÓN PARA LA INVERSIÓN LOCAL SEGÚN NBI Y CUARTA, QUINTA, Y SEXTA CATEGORÍA</v>
      </c>
      <c r="D870" s="47"/>
      <c r="E870" s="47" t="str">
        <f>E869</f>
        <v>76890</v>
      </c>
      <c r="F870" s="47"/>
      <c r="G870" s="47" t="str">
        <f>G869</f>
        <v xml:space="preserve">YOTOCO                                            </v>
      </c>
      <c r="H870" s="47" t="s">
        <v>10655</v>
      </c>
      <c r="I870" s="48">
        <f>SUBTOTAL(9,I864:I869)</f>
        <v>2568676685</v>
      </c>
      <c r="J870" s="48">
        <f>SUBTOTAL(9,J864:J869)</f>
        <v>2201898149.9000001</v>
      </c>
      <c r="K870" s="49">
        <f>J870/I870</f>
        <v>0.85721109346231328</v>
      </c>
      <c r="L870" s="48">
        <f>SUBTOTAL(9,L864:L869)</f>
        <v>1007051021.25</v>
      </c>
      <c r="M870" s="48">
        <f>SUBTOTAL(9,M864:M869)</f>
        <v>852535746.9000001</v>
      </c>
      <c r="N870" s="50">
        <f>IFERROR((M870/L870),"N.A")</f>
        <v>0.84656658789918293</v>
      </c>
      <c r="O870" s="28"/>
      <c r="P870" s="28"/>
      <c r="Q870" s="28"/>
      <c r="R870" s="28"/>
      <c r="S870" s="25"/>
    </row>
    <row r="871" spans="2:19" s="16" customFormat="1" outlineLevel="2" x14ac:dyDescent="0.25">
      <c r="B871" s="16" t="s">
        <v>498</v>
      </c>
      <c r="C871" s="16" t="s">
        <v>328</v>
      </c>
      <c r="D871" s="16" t="s">
        <v>55</v>
      </c>
      <c r="E871" s="16" t="s">
        <v>499</v>
      </c>
      <c r="G871" s="16" t="s">
        <v>500</v>
      </c>
      <c r="H871" s="16" t="s">
        <v>152</v>
      </c>
      <c r="I871" s="31">
        <v>1234345233</v>
      </c>
      <c r="J871" s="31">
        <v>690436223.69999993</v>
      </c>
      <c r="K871" s="45">
        <f>IFERROR((J871/I871),0)</f>
        <v>0.55935422703576798</v>
      </c>
      <c r="L871" s="31">
        <v>815572258.0200001</v>
      </c>
      <c r="M871" s="31">
        <v>690436223.69999993</v>
      </c>
      <c r="N871" s="40">
        <f>M871/L871</f>
        <v>0.84656658795163253</v>
      </c>
      <c r="O871" s="28"/>
      <c r="P871" s="28"/>
      <c r="Q871" s="28"/>
      <c r="R871" s="28"/>
      <c r="S871" s="25"/>
    </row>
    <row r="872" spans="2:19" s="16" customFormat="1" outlineLevel="2" x14ac:dyDescent="0.25">
      <c r="B872" s="16" t="s">
        <v>498</v>
      </c>
      <c r="C872" s="16" t="s">
        <v>328</v>
      </c>
      <c r="D872" s="16" t="s">
        <v>55</v>
      </c>
      <c r="E872" s="16" t="s">
        <v>499</v>
      </c>
      <c r="G872" s="16" t="s">
        <v>500</v>
      </c>
      <c r="H872" s="16" t="s">
        <v>19</v>
      </c>
      <c r="I872" s="31">
        <v>326661523</v>
      </c>
      <c r="J872" s="31">
        <v>326661523</v>
      </c>
      <c r="K872" s="45">
        <f>IFERROR((J872/I872),0)</f>
        <v>1</v>
      </c>
      <c r="L872" s="31"/>
      <c r="M872" s="31"/>
      <c r="N872" s="39"/>
      <c r="O872" s="28"/>
      <c r="P872" s="28"/>
      <c r="Q872" s="28"/>
      <c r="R872" s="28"/>
      <c r="S872" s="25"/>
    </row>
    <row r="873" spans="2:19" s="16" customFormat="1" outlineLevel="2" x14ac:dyDescent="0.25">
      <c r="B873" s="16" t="s">
        <v>498</v>
      </c>
      <c r="C873" s="16" t="s">
        <v>328</v>
      </c>
      <c r="D873" s="16" t="s">
        <v>55</v>
      </c>
      <c r="E873" s="16" t="s">
        <v>499</v>
      </c>
      <c r="G873" s="16" t="s">
        <v>500</v>
      </c>
      <c r="H873" s="16" t="s">
        <v>154</v>
      </c>
      <c r="I873" s="31">
        <v>7634</v>
      </c>
      <c r="J873" s="31">
        <v>7634</v>
      </c>
      <c r="K873" s="45">
        <f>IFERROR((J873/I873),0)</f>
        <v>1</v>
      </c>
      <c r="L873" s="31"/>
      <c r="M873" s="31"/>
      <c r="N873" s="39"/>
      <c r="O873" s="28"/>
      <c r="P873" s="28"/>
      <c r="Q873" s="28"/>
      <c r="R873" s="28"/>
      <c r="S873" s="25"/>
    </row>
    <row r="874" spans="2:19" s="16" customFormat="1" outlineLevel="2" x14ac:dyDescent="0.25">
      <c r="B874" s="16" t="s">
        <v>498</v>
      </c>
      <c r="C874" s="16" t="s">
        <v>328</v>
      </c>
      <c r="D874" s="16" t="s">
        <v>55</v>
      </c>
      <c r="E874" s="16" t="s">
        <v>499</v>
      </c>
      <c r="G874" s="16" t="s">
        <v>500</v>
      </c>
      <c r="H874" s="16" t="s">
        <v>331</v>
      </c>
      <c r="I874" s="31">
        <v>30886016</v>
      </c>
      <c r="J874" s="31">
        <v>30886016</v>
      </c>
      <c r="K874" s="45">
        <f>IFERROR((J874/I874),0)</f>
        <v>1</v>
      </c>
      <c r="L874" s="31"/>
      <c r="M874" s="31"/>
      <c r="N874" s="39"/>
      <c r="O874" s="28"/>
      <c r="P874" s="28"/>
      <c r="Q874" s="28"/>
      <c r="R874" s="28"/>
      <c r="S874" s="25"/>
    </row>
    <row r="875" spans="2:19" s="16" customFormat="1" outlineLevel="2" x14ac:dyDescent="0.25">
      <c r="B875" s="16" t="s">
        <v>498</v>
      </c>
      <c r="C875" s="16" t="s">
        <v>328</v>
      </c>
      <c r="D875" s="16" t="s">
        <v>55</v>
      </c>
      <c r="E875" s="16" t="s">
        <v>499</v>
      </c>
      <c r="G875" s="16" t="s">
        <v>500</v>
      </c>
      <c r="H875" s="16" t="s">
        <v>231</v>
      </c>
      <c r="I875" s="31">
        <v>187781073</v>
      </c>
      <c r="J875" s="31">
        <v>187781073</v>
      </c>
      <c r="K875" s="45">
        <f>IFERROR((J875/I875),0)</f>
        <v>1</v>
      </c>
      <c r="L875" s="31"/>
      <c r="M875" s="31"/>
      <c r="N875" s="39"/>
      <c r="O875" s="28"/>
      <c r="P875" s="28"/>
      <c r="Q875" s="28"/>
      <c r="R875" s="28"/>
      <c r="S875" s="25"/>
    </row>
    <row r="876" spans="2:19" s="16" customFormat="1" outlineLevel="2" x14ac:dyDescent="0.25">
      <c r="B876" s="16" t="s">
        <v>498</v>
      </c>
      <c r="C876" s="16" t="s">
        <v>328</v>
      </c>
      <c r="D876" s="16" t="s">
        <v>55</v>
      </c>
      <c r="E876" s="16" t="s">
        <v>499</v>
      </c>
      <c r="G876" s="16" t="s">
        <v>500</v>
      </c>
      <c r="H876" s="16" t="s">
        <v>155</v>
      </c>
      <c r="I876" s="31">
        <v>-246869047</v>
      </c>
      <c r="J876" s="31"/>
      <c r="K876" s="45">
        <f>IFERROR((J876/I876),0)</f>
        <v>0</v>
      </c>
      <c r="L876" s="31"/>
      <c r="M876" s="31"/>
      <c r="N876" s="39"/>
      <c r="O876" s="28"/>
      <c r="P876" s="28"/>
      <c r="Q876" s="28"/>
      <c r="R876" s="28"/>
      <c r="S876" s="25"/>
    </row>
    <row r="877" spans="2:19" s="16" customFormat="1" outlineLevel="1" x14ac:dyDescent="0.25">
      <c r="B877" s="47" t="s">
        <v>6718</v>
      </c>
      <c r="C877" s="47" t="str">
        <f>C876</f>
        <v>ASIGNACIÓN PARA LA INVERSIÓN LOCAL SEGÚN NBI Y CUARTA, QUINTA, Y SEXTA CATEGORÍA</v>
      </c>
      <c r="D877" s="47"/>
      <c r="E877" s="47" t="str">
        <f>E876</f>
        <v>76869</v>
      </c>
      <c r="F877" s="47"/>
      <c r="G877" s="47" t="str">
        <f>G876</f>
        <v xml:space="preserve">VIJES                                             </v>
      </c>
      <c r="H877" s="47" t="s">
        <v>10655</v>
      </c>
      <c r="I877" s="48">
        <f>SUBTOTAL(9,I871:I876)</f>
        <v>1532812432</v>
      </c>
      <c r="J877" s="48">
        <f>SUBTOTAL(9,J871:J876)</f>
        <v>1235772469.6999998</v>
      </c>
      <c r="K877" s="49">
        <f>J877/I877</f>
        <v>0.80621245228783467</v>
      </c>
      <c r="L877" s="48">
        <f>SUBTOTAL(9,L871:L876)</f>
        <v>815572258.0200001</v>
      </c>
      <c r="M877" s="48">
        <f>SUBTOTAL(9,M871:M876)</f>
        <v>690436223.69999993</v>
      </c>
      <c r="N877" s="50">
        <f>IFERROR((M877/L877),"N.A")</f>
        <v>0.84656658795163253</v>
      </c>
      <c r="O877" s="28"/>
      <c r="P877" s="28"/>
      <c r="Q877" s="28"/>
      <c r="R877" s="28"/>
      <c r="S877" s="25"/>
    </row>
    <row r="878" spans="2:19" s="16" customFormat="1" outlineLevel="2" x14ac:dyDescent="0.25">
      <c r="B878" s="16" t="s">
        <v>501</v>
      </c>
      <c r="C878" s="16" t="s">
        <v>328</v>
      </c>
      <c r="D878" s="16" t="s">
        <v>55</v>
      </c>
      <c r="E878" s="16" t="s">
        <v>502</v>
      </c>
      <c r="G878" s="16" t="s">
        <v>503</v>
      </c>
      <c r="H878" s="16" t="s">
        <v>152</v>
      </c>
      <c r="I878" s="31">
        <v>1232633656</v>
      </c>
      <c r="J878" s="31">
        <v>689478845.88999999</v>
      </c>
      <c r="K878" s="45">
        <f>IFERROR((J878/I878),0)</f>
        <v>0.55935422705186943</v>
      </c>
      <c r="L878" s="31">
        <v>814441363.35000002</v>
      </c>
      <c r="M878" s="31">
        <v>689478845.88999999</v>
      </c>
      <c r="N878" s="40">
        <f>M878/L878</f>
        <v>0.84656658774549698</v>
      </c>
      <c r="O878" s="28"/>
      <c r="P878" s="28"/>
      <c r="Q878" s="28"/>
      <c r="R878" s="28"/>
      <c r="S878" s="25"/>
    </row>
    <row r="879" spans="2:19" s="16" customFormat="1" outlineLevel="2" x14ac:dyDescent="0.25">
      <c r="B879" s="16" t="s">
        <v>501</v>
      </c>
      <c r="C879" s="16" t="s">
        <v>328</v>
      </c>
      <c r="D879" s="16" t="s">
        <v>55</v>
      </c>
      <c r="E879" s="16" t="s">
        <v>502</v>
      </c>
      <c r="G879" s="16" t="s">
        <v>503</v>
      </c>
      <c r="H879" s="16" t="s">
        <v>19</v>
      </c>
      <c r="I879" s="31">
        <v>602837733</v>
      </c>
      <c r="J879" s="31">
        <v>602837733</v>
      </c>
      <c r="K879" s="45">
        <f>IFERROR((J879/I879),0)</f>
        <v>1</v>
      </c>
      <c r="L879" s="31"/>
      <c r="M879" s="31"/>
      <c r="N879" s="39"/>
      <c r="O879" s="28"/>
      <c r="P879" s="28"/>
      <c r="Q879" s="28"/>
      <c r="R879" s="28"/>
      <c r="S879" s="25"/>
    </row>
    <row r="880" spans="2:19" s="16" customFormat="1" outlineLevel="2" x14ac:dyDescent="0.25">
      <c r="B880" s="16" t="s">
        <v>501</v>
      </c>
      <c r="C880" s="16" t="s">
        <v>328</v>
      </c>
      <c r="D880" s="16" t="s">
        <v>55</v>
      </c>
      <c r="E880" s="16" t="s">
        <v>502</v>
      </c>
      <c r="G880" s="16" t="s">
        <v>503</v>
      </c>
      <c r="H880" s="16" t="s">
        <v>154</v>
      </c>
      <c r="I880" s="31">
        <v>7624</v>
      </c>
      <c r="J880" s="31">
        <v>7624</v>
      </c>
      <c r="K880" s="45">
        <f>IFERROR((J880/I880),0)</f>
        <v>1</v>
      </c>
      <c r="L880" s="31"/>
      <c r="M880" s="31"/>
      <c r="N880" s="39"/>
      <c r="O880" s="28"/>
      <c r="P880" s="28"/>
      <c r="Q880" s="28"/>
      <c r="R880" s="28"/>
      <c r="S880" s="25"/>
    </row>
    <row r="881" spans="2:19" s="16" customFormat="1" outlineLevel="2" x14ac:dyDescent="0.25">
      <c r="B881" s="16" t="s">
        <v>501</v>
      </c>
      <c r="C881" s="16" t="s">
        <v>328</v>
      </c>
      <c r="D881" s="16" t="s">
        <v>55</v>
      </c>
      <c r="E881" s="16" t="s">
        <v>502</v>
      </c>
      <c r="G881" s="16" t="s">
        <v>503</v>
      </c>
      <c r="H881" s="16" t="s">
        <v>331</v>
      </c>
      <c r="I881" s="31">
        <v>30843189</v>
      </c>
      <c r="J881" s="31">
        <v>30843189</v>
      </c>
      <c r="K881" s="45">
        <f>IFERROR((J881/I881),0)</f>
        <v>1</v>
      </c>
      <c r="L881" s="31"/>
      <c r="M881" s="31"/>
      <c r="N881" s="39"/>
      <c r="O881" s="28"/>
      <c r="P881" s="28"/>
      <c r="Q881" s="28"/>
      <c r="R881" s="28"/>
      <c r="S881" s="25"/>
    </row>
    <row r="882" spans="2:19" s="16" customFormat="1" outlineLevel="2" x14ac:dyDescent="0.25">
      <c r="B882" s="16" t="s">
        <v>501</v>
      </c>
      <c r="C882" s="16" t="s">
        <v>328</v>
      </c>
      <c r="D882" s="16" t="s">
        <v>55</v>
      </c>
      <c r="E882" s="16" t="s">
        <v>502</v>
      </c>
      <c r="G882" s="16" t="s">
        <v>503</v>
      </c>
      <c r="H882" s="16" t="s">
        <v>231</v>
      </c>
      <c r="I882" s="31">
        <v>187520690</v>
      </c>
      <c r="J882" s="31">
        <v>187520690</v>
      </c>
      <c r="K882" s="45">
        <f>IFERROR((J882/I882),0)</f>
        <v>1</v>
      </c>
      <c r="L882" s="31"/>
      <c r="M882" s="31"/>
      <c r="N882" s="39"/>
      <c r="O882" s="28"/>
      <c r="P882" s="28"/>
      <c r="Q882" s="28"/>
      <c r="R882" s="28"/>
      <c r="S882" s="25"/>
    </row>
    <row r="883" spans="2:19" s="16" customFormat="1" outlineLevel="2" x14ac:dyDescent="0.25">
      <c r="B883" s="16" t="s">
        <v>501</v>
      </c>
      <c r="C883" s="16" t="s">
        <v>328</v>
      </c>
      <c r="D883" s="16" t="s">
        <v>55</v>
      </c>
      <c r="E883" s="16" t="s">
        <v>502</v>
      </c>
      <c r="G883" s="16" t="s">
        <v>503</v>
      </c>
      <c r="H883" s="16" t="s">
        <v>155</v>
      </c>
      <c r="I883" s="31">
        <v>-246526731</v>
      </c>
      <c r="J883" s="31"/>
      <c r="K883" s="45">
        <f>IFERROR((J883/I883),0)</f>
        <v>0</v>
      </c>
      <c r="L883" s="31"/>
      <c r="M883" s="31"/>
      <c r="N883" s="39"/>
      <c r="O883" s="28"/>
      <c r="P883" s="28"/>
      <c r="Q883" s="28"/>
      <c r="R883" s="28"/>
      <c r="S883" s="25"/>
    </row>
    <row r="884" spans="2:19" s="16" customFormat="1" outlineLevel="1" x14ac:dyDescent="0.25">
      <c r="B884" s="47" t="s">
        <v>6719</v>
      </c>
      <c r="C884" s="47" t="str">
        <f>C883</f>
        <v>ASIGNACIÓN PARA LA INVERSIÓN LOCAL SEGÚN NBI Y CUARTA, QUINTA, Y SEXTA CATEGORÍA</v>
      </c>
      <c r="D884" s="47"/>
      <c r="E884" s="47" t="str">
        <f>E883</f>
        <v>76863</v>
      </c>
      <c r="F884" s="47"/>
      <c r="G884" s="47" t="str">
        <f>G883</f>
        <v xml:space="preserve">VERSALLES                                         </v>
      </c>
      <c r="H884" s="47" t="s">
        <v>10655</v>
      </c>
      <c r="I884" s="48">
        <f>SUBTOTAL(9,I878:I883)</f>
        <v>1807316161</v>
      </c>
      <c r="J884" s="48">
        <f>SUBTOTAL(9,J878:J883)</f>
        <v>1510688081.8899999</v>
      </c>
      <c r="K884" s="49">
        <f>J884/I884</f>
        <v>0.83587371954563061</v>
      </c>
      <c r="L884" s="48">
        <f>SUBTOTAL(9,L878:L883)</f>
        <v>814441363.35000002</v>
      </c>
      <c r="M884" s="48">
        <f>SUBTOTAL(9,M878:M883)</f>
        <v>689478845.88999999</v>
      </c>
      <c r="N884" s="50">
        <f>IFERROR((M884/L884),"N.A")</f>
        <v>0.84656658774549698</v>
      </c>
      <c r="O884" s="28"/>
      <c r="P884" s="28"/>
      <c r="Q884" s="28"/>
      <c r="R884" s="28"/>
      <c r="S884" s="25"/>
    </row>
    <row r="885" spans="2:19" s="16" customFormat="1" outlineLevel="2" x14ac:dyDescent="0.25">
      <c r="B885" s="16" t="s">
        <v>504</v>
      </c>
      <c r="C885" s="16" t="s">
        <v>328</v>
      </c>
      <c r="D885" s="16" t="s">
        <v>55</v>
      </c>
      <c r="E885" s="16" t="s">
        <v>505</v>
      </c>
      <c r="G885" s="16" t="s">
        <v>506</v>
      </c>
      <c r="H885" s="16" t="s">
        <v>152</v>
      </c>
      <c r="I885" s="31">
        <v>947555287</v>
      </c>
      <c r="J885" s="31">
        <v>530019055.15000004</v>
      </c>
      <c r="K885" s="45">
        <f>IFERROR((J885/I885),0)</f>
        <v>0.55935422705313875</v>
      </c>
      <c r="L885" s="31">
        <v>626080762.7299999</v>
      </c>
      <c r="M885" s="31">
        <v>530019055.15000004</v>
      </c>
      <c r="N885" s="40">
        <f>M885/L885</f>
        <v>0.84656658805307061</v>
      </c>
      <c r="O885" s="28"/>
      <c r="P885" s="28"/>
      <c r="Q885" s="28"/>
      <c r="R885" s="28"/>
      <c r="S885" s="25"/>
    </row>
    <row r="886" spans="2:19" s="16" customFormat="1" outlineLevel="2" x14ac:dyDescent="0.25">
      <c r="B886" s="16" t="s">
        <v>504</v>
      </c>
      <c r="C886" s="16" t="s">
        <v>328</v>
      </c>
      <c r="D886" s="16" t="s">
        <v>55</v>
      </c>
      <c r="E886" s="16" t="s">
        <v>505</v>
      </c>
      <c r="G886" s="16" t="s">
        <v>506</v>
      </c>
      <c r="H886" s="16" t="s">
        <v>19</v>
      </c>
      <c r="I886" s="31">
        <v>562934753</v>
      </c>
      <c r="J886" s="31">
        <v>562934753</v>
      </c>
      <c r="K886" s="45">
        <f>IFERROR((J886/I886),0)</f>
        <v>1</v>
      </c>
      <c r="L886" s="31"/>
      <c r="M886" s="31"/>
      <c r="N886" s="39"/>
      <c r="O886" s="28"/>
      <c r="P886" s="28"/>
      <c r="Q886" s="28"/>
      <c r="R886" s="28"/>
      <c r="S886" s="25"/>
    </row>
    <row r="887" spans="2:19" s="16" customFormat="1" outlineLevel="2" x14ac:dyDescent="0.25">
      <c r="B887" s="16" t="s">
        <v>504</v>
      </c>
      <c r="C887" s="16" t="s">
        <v>328</v>
      </c>
      <c r="D887" s="16" t="s">
        <v>55</v>
      </c>
      <c r="E887" s="16" t="s">
        <v>505</v>
      </c>
      <c r="G887" s="16" t="s">
        <v>506</v>
      </c>
      <c r="H887" s="16" t="s">
        <v>154</v>
      </c>
      <c r="I887" s="31">
        <v>5861</v>
      </c>
      <c r="J887" s="31">
        <v>5861</v>
      </c>
      <c r="K887" s="45">
        <f>IFERROR((J887/I887),0)</f>
        <v>1</v>
      </c>
      <c r="L887" s="31"/>
      <c r="M887" s="31"/>
      <c r="N887" s="39"/>
      <c r="O887" s="28"/>
      <c r="P887" s="28"/>
      <c r="Q887" s="28"/>
      <c r="R887" s="28"/>
      <c r="S887" s="25"/>
    </row>
    <row r="888" spans="2:19" s="16" customFormat="1" outlineLevel="2" x14ac:dyDescent="0.25">
      <c r="B888" s="16" t="s">
        <v>504</v>
      </c>
      <c r="C888" s="16" t="s">
        <v>328</v>
      </c>
      <c r="D888" s="16" t="s">
        <v>55</v>
      </c>
      <c r="E888" s="16" t="s">
        <v>505</v>
      </c>
      <c r="G888" s="16" t="s">
        <v>506</v>
      </c>
      <c r="H888" s="16" t="s">
        <v>331</v>
      </c>
      <c r="I888" s="31">
        <v>23709905</v>
      </c>
      <c r="J888" s="31">
        <v>23709905</v>
      </c>
      <c r="K888" s="45">
        <f>IFERROR((J888/I888),0)</f>
        <v>1</v>
      </c>
      <c r="L888" s="31"/>
      <c r="M888" s="31"/>
      <c r="N888" s="39"/>
      <c r="O888" s="28"/>
      <c r="P888" s="28"/>
      <c r="Q888" s="28"/>
      <c r="R888" s="28"/>
      <c r="S888" s="25"/>
    </row>
    <row r="889" spans="2:19" s="16" customFormat="1" outlineLevel="2" x14ac:dyDescent="0.25">
      <c r="B889" s="16" t="s">
        <v>504</v>
      </c>
      <c r="C889" s="16" t="s">
        <v>328</v>
      </c>
      <c r="D889" s="16" t="s">
        <v>55</v>
      </c>
      <c r="E889" s="16" t="s">
        <v>505</v>
      </c>
      <c r="G889" s="16" t="s">
        <v>506</v>
      </c>
      <c r="H889" s="16" t="s">
        <v>231</v>
      </c>
      <c r="I889" s="31">
        <v>144151687</v>
      </c>
      <c r="J889" s="31">
        <v>144151687</v>
      </c>
      <c r="K889" s="45">
        <f>IFERROR((J889/I889),0)</f>
        <v>1</v>
      </c>
      <c r="L889" s="31"/>
      <c r="M889" s="31"/>
      <c r="N889" s="39"/>
      <c r="O889" s="28"/>
      <c r="P889" s="28"/>
      <c r="Q889" s="28"/>
      <c r="R889" s="28"/>
      <c r="S889" s="25"/>
    </row>
    <row r="890" spans="2:19" s="16" customFormat="1" outlineLevel="2" x14ac:dyDescent="0.25">
      <c r="B890" s="16" t="s">
        <v>504</v>
      </c>
      <c r="C890" s="16" t="s">
        <v>328</v>
      </c>
      <c r="D890" s="16" t="s">
        <v>55</v>
      </c>
      <c r="E890" s="16" t="s">
        <v>505</v>
      </c>
      <c r="G890" s="16" t="s">
        <v>506</v>
      </c>
      <c r="H890" s="16" t="s">
        <v>155</v>
      </c>
      <c r="I890" s="31">
        <v>-189511057</v>
      </c>
      <c r="J890" s="31"/>
      <c r="K890" s="45">
        <f>IFERROR((J890/I890),0)</f>
        <v>0</v>
      </c>
      <c r="L890" s="31"/>
      <c r="M890" s="31"/>
      <c r="N890" s="39"/>
      <c r="O890" s="28"/>
      <c r="P890" s="28"/>
      <c r="Q890" s="28"/>
      <c r="R890" s="28"/>
      <c r="S890" s="25"/>
    </row>
    <row r="891" spans="2:19" s="16" customFormat="1" outlineLevel="1" x14ac:dyDescent="0.25">
      <c r="B891" s="47" t="s">
        <v>6720</v>
      </c>
      <c r="C891" s="47" t="str">
        <f>C890</f>
        <v>ASIGNACIÓN PARA LA INVERSIÓN LOCAL SEGÚN NBI Y CUARTA, QUINTA, Y SEXTA CATEGORÍA</v>
      </c>
      <c r="D891" s="47"/>
      <c r="E891" s="47" t="str">
        <f>E890</f>
        <v>76845</v>
      </c>
      <c r="F891" s="47"/>
      <c r="G891" s="47" t="str">
        <f>G890</f>
        <v xml:space="preserve">ULLOA                                             </v>
      </c>
      <c r="H891" s="47" t="s">
        <v>10655</v>
      </c>
      <c r="I891" s="48">
        <f>SUBTOTAL(9,I885:I890)</f>
        <v>1488846436</v>
      </c>
      <c r="J891" s="48">
        <f>SUBTOTAL(9,J885:J890)</f>
        <v>1260821261.1500001</v>
      </c>
      <c r="K891" s="49">
        <f>J891/I891</f>
        <v>0.84684439621414398</v>
      </c>
      <c r="L891" s="48">
        <f>SUBTOTAL(9,L885:L890)</f>
        <v>626080762.7299999</v>
      </c>
      <c r="M891" s="48">
        <f>SUBTOTAL(9,M885:M890)</f>
        <v>530019055.15000004</v>
      </c>
      <c r="N891" s="50">
        <f>IFERROR((M891/L891),"N.A")</f>
        <v>0.84656658805307061</v>
      </c>
      <c r="O891" s="28"/>
      <c r="P891" s="28"/>
      <c r="Q891" s="28"/>
      <c r="R891" s="28"/>
      <c r="S891" s="25"/>
    </row>
    <row r="892" spans="2:19" s="16" customFormat="1" outlineLevel="2" x14ac:dyDescent="0.25">
      <c r="B892" s="16" t="s">
        <v>507</v>
      </c>
      <c r="C892" s="16" t="s">
        <v>328</v>
      </c>
      <c r="D892" s="16" t="s">
        <v>55</v>
      </c>
      <c r="E892" s="16" t="s">
        <v>508</v>
      </c>
      <c r="G892" s="16" t="s">
        <v>509</v>
      </c>
      <c r="H892" s="16" t="s">
        <v>152</v>
      </c>
      <c r="I892" s="31">
        <v>2254973991</v>
      </c>
      <c r="J892" s="31">
        <v>1261329233.76</v>
      </c>
      <c r="K892" s="45">
        <f>IFERROR((J892/I892),0)</f>
        <v>0.55935422705281213</v>
      </c>
      <c r="L892" s="31">
        <v>1489935052.7099998</v>
      </c>
      <c r="M892" s="31">
        <v>1261329233.76</v>
      </c>
      <c r="N892" s="40">
        <f>M892/L892</f>
        <v>0.84656658789643524</v>
      </c>
      <c r="O892" s="28"/>
      <c r="P892" s="28"/>
      <c r="Q892" s="28"/>
      <c r="R892" s="28"/>
      <c r="S892" s="25"/>
    </row>
    <row r="893" spans="2:19" s="16" customFormat="1" outlineLevel="2" x14ac:dyDescent="0.25">
      <c r="B893" s="16" t="s">
        <v>507</v>
      </c>
      <c r="C893" s="16" t="s">
        <v>328</v>
      </c>
      <c r="D893" s="16" t="s">
        <v>55</v>
      </c>
      <c r="E893" s="16" t="s">
        <v>508</v>
      </c>
      <c r="G893" s="16" t="s">
        <v>509</v>
      </c>
      <c r="H893" s="16" t="s">
        <v>19</v>
      </c>
      <c r="I893" s="31">
        <v>1265735061</v>
      </c>
      <c r="J893" s="31">
        <v>1265735061</v>
      </c>
      <c r="K893" s="45">
        <f>IFERROR((J893/I893),0)</f>
        <v>1</v>
      </c>
      <c r="L893" s="31"/>
      <c r="M893" s="31"/>
      <c r="N893" s="39"/>
      <c r="O893" s="28"/>
      <c r="P893" s="28"/>
      <c r="Q893" s="28"/>
      <c r="R893" s="28"/>
      <c r="S893" s="25"/>
    </row>
    <row r="894" spans="2:19" s="16" customFormat="1" outlineLevel="2" x14ac:dyDescent="0.25">
      <c r="B894" s="16" t="s">
        <v>507</v>
      </c>
      <c r="C894" s="16" t="s">
        <v>328</v>
      </c>
      <c r="D894" s="16" t="s">
        <v>55</v>
      </c>
      <c r="E894" s="16" t="s">
        <v>508</v>
      </c>
      <c r="G894" s="16" t="s">
        <v>509</v>
      </c>
      <c r="H894" s="16" t="s">
        <v>154</v>
      </c>
      <c r="I894" s="31">
        <v>13947</v>
      </c>
      <c r="J894" s="31">
        <v>13947</v>
      </c>
      <c r="K894" s="45">
        <f>IFERROR((J894/I894),0)</f>
        <v>1</v>
      </c>
      <c r="L894" s="31"/>
      <c r="M894" s="31"/>
      <c r="N894" s="39"/>
      <c r="O894" s="28"/>
      <c r="P894" s="28"/>
      <c r="Q894" s="28"/>
      <c r="R894" s="28"/>
      <c r="S894" s="25"/>
    </row>
    <row r="895" spans="2:19" s="16" customFormat="1" outlineLevel="2" x14ac:dyDescent="0.25">
      <c r="B895" s="16" t="s">
        <v>507</v>
      </c>
      <c r="C895" s="16" t="s">
        <v>328</v>
      </c>
      <c r="D895" s="16" t="s">
        <v>55</v>
      </c>
      <c r="E895" s="16" t="s">
        <v>508</v>
      </c>
      <c r="G895" s="16" t="s">
        <v>509</v>
      </c>
      <c r="H895" s="16" t="s">
        <v>331</v>
      </c>
      <c r="I895" s="31">
        <v>56424379</v>
      </c>
      <c r="J895" s="31">
        <v>56424379</v>
      </c>
      <c r="K895" s="45">
        <f>IFERROR((J895/I895),0)</f>
        <v>1</v>
      </c>
      <c r="L895" s="31"/>
      <c r="M895" s="31"/>
      <c r="N895" s="39"/>
      <c r="O895" s="28"/>
      <c r="P895" s="28"/>
      <c r="Q895" s="28"/>
      <c r="R895" s="28"/>
      <c r="S895" s="25"/>
    </row>
    <row r="896" spans="2:19" s="16" customFormat="1" outlineLevel="2" x14ac:dyDescent="0.25">
      <c r="B896" s="16" t="s">
        <v>507</v>
      </c>
      <c r="C896" s="16" t="s">
        <v>328</v>
      </c>
      <c r="D896" s="16" t="s">
        <v>55</v>
      </c>
      <c r="E896" s="16" t="s">
        <v>508</v>
      </c>
      <c r="G896" s="16" t="s">
        <v>509</v>
      </c>
      <c r="H896" s="16" t="s">
        <v>231</v>
      </c>
      <c r="I896" s="31">
        <v>343049435</v>
      </c>
      <c r="J896" s="31">
        <v>343049435</v>
      </c>
      <c r="K896" s="45">
        <f>IFERROR((J896/I896),0)</f>
        <v>1</v>
      </c>
      <c r="L896" s="31"/>
      <c r="M896" s="31"/>
      <c r="N896" s="39"/>
      <c r="O896" s="28"/>
      <c r="P896" s="28"/>
      <c r="Q896" s="28"/>
      <c r="R896" s="28"/>
      <c r="S896" s="25"/>
    </row>
    <row r="897" spans="2:19" s="16" customFormat="1" outlineLevel="2" x14ac:dyDescent="0.25">
      <c r="B897" s="16" t="s">
        <v>507</v>
      </c>
      <c r="C897" s="16" t="s">
        <v>328</v>
      </c>
      <c r="D897" s="16" t="s">
        <v>55</v>
      </c>
      <c r="E897" s="16" t="s">
        <v>508</v>
      </c>
      <c r="G897" s="16" t="s">
        <v>509</v>
      </c>
      <c r="H897" s="16" t="s">
        <v>155</v>
      </c>
      <c r="I897" s="31">
        <v>-450994798</v>
      </c>
      <c r="J897" s="31"/>
      <c r="K897" s="45">
        <f>IFERROR((J897/I897),0)</f>
        <v>0</v>
      </c>
      <c r="L897" s="31"/>
      <c r="M897" s="31"/>
      <c r="N897" s="39"/>
      <c r="O897" s="28"/>
      <c r="P897" s="28"/>
      <c r="Q897" s="28"/>
      <c r="R897" s="28"/>
      <c r="S897" s="25"/>
    </row>
    <row r="898" spans="2:19" s="16" customFormat="1" outlineLevel="1" x14ac:dyDescent="0.25">
      <c r="B898" s="47" t="s">
        <v>6721</v>
      </c>
      <c r="C898" s="47" t="str">
        <f>C897</f>
        <v>ASIGNACIÓN PARA LA INVERSIÓN LOCAL SEGÚN NBI Y CUARTA, QUINTA, Y SEXTA CATEGORÍA</v>
      </c>
      <c r="D898" s="47"/>
      <c r="E898" s="47" t="str">
        <f>E897</f>
        <v>76828</v>
      </c>
      <c r="F898" s="47"/>
      <c r="G898" s="47" t="str">
        <f>G897</f>
        <v xml:space="preserve">TRUJILLO                                          </v>
      </c>
      <c r="H898" s="47" t="s">
        <v>10655</v>
      </c>
      <c r="I898" s="48">
        <f>SUBTOTAL(9,I892:I897)</f>
        <v>3469202015</v>
      </c>
      <c r="J898" s="48">
        <f>SUBTOTAL(9,J892:J897)</f>
        <v>2926552055.7600002</v>
      </c>
      <c r="K898" s="49">
        <f>J898/I898</f>
        <v>0.8435807552014235</v>
      </c>
      <c r="L898" s="48">
        <f>SUBTOTAL(9,L892:L897)</f>
        <v>1489935052.7099998</v>
      </c>
      <c r="M898" s="48">
        <f>SUBTOTAL(9,M892:M897)</f>
        <v>1261329233.76</v>
      </c>
      <c r="N898" s="50">
        <f>IFERROR((M898/L898),"N.A")</f>
        <v>0.84656658789643524</v>
      </c>
      <c r="O898" s="28"/>
      <c r="P898" s="28"/>
      <c r="Q898" s="28"/>
      <c r="R898" s="28"/>
      <c r="S898" s="25"/>
    </row>
    <row r="899" spans="2:19" s="16" customFormat="1" outlineLevel="2" x14ac:dyDescent="0.25">
      <c r="B899" s="16" t="s">
        <v>510</v>
      </c>
      <c r="C899" s="16" t="s">
        <v>328</v>
      </c>
      <c r="D899" s="16" t="s">
        <v>55</v>
      </c>
      <c r="E899" s="16" t="s">
        <v>511</v>
      </c>
      <c r="G899" s="16" t="s">
        <v>512</v>
      </c>
      <c r="H899" s="16" t="s">
        <v>152</v>
      </c>
      <c r="I899" s="31">
        <v>1666287273</v>
      </c>
      <c r="J899" s="31">
        <v>932044829.61000001</v>
      </c>
      <c r="K899" s="45">
        <f>IFERROR((J899/I899),0)</f>
        <v>0.55935422703669657</v>
      </c>
      <c r="L899" s="31">
        <v>1100970488.3900001</v>
      </c>
      <c r="M899" s="31">
        <v>932044829.61000001</v>
      </c>
      <c r="N899" s="40">
        <f>M899/L899</f>
        <v>0.84656658778653748</v>
      </c>
      <c r="O899" s="28"/>
      <c r="P899" s="28"/>
      <c r="Q899" s="28"/>
      <c r="R899" s="28"/>
      <c r="S899" s="25"/>
    </row>
    <row r="900" spans="2:19" s="16" customFormat="1" outlineLevel="2" x14ac:dyDescent="0.25">
      <c r="B900" s="16" t="s">
        <v>510</v>
      </c>
      <c r="C900" s="16" t="s">
        <v>328</v>
      </c>
      <c r="D900" s="16" t="s">
        <v>55</v>
      </c>
      <c r="E900" s="16" t="s">
        <v>511</v>
      </c>
      <c r="G900" s="16" t="s">
        <v>512</v>
      </c>
      <c r="H900" s="16" t="s">
        <v>19</v>
      </c>
      <c r="I900" s="31">
        <v>784862650</v>
      </c>
      <c r="J900" s="31">
        <v>784862650</v>
      </c>
      <c r="K900" s="45">
        <f>IFERROR((J900/I900),0)</f>
        <v>1</v>
      </c>
      <c r="L900" s="31"/>
      <c r="M900" s="31"/>
      <c r="N900" s="39"/>
      <c r="O900" s="28"/>
      <c r="P900" s="28"/>
      <c r="Q900" s="28"/>
      <c r="R900" s="28"/>
      <c r="S900" s="25"/>
    </row>
    <row r="901" spans="2:19" s="16" customFormat="1" outlineLevel="2" x14ac:dyDescent="0.25">
      <c r="B901" s="16" t="s">
        <v>510</v>
      </c>
      <c r="C901" s="16" t="s">
        <v>328</v>
      </c>
      <c r="D901" s="16" t="s">
        <v>55</v>
      </c>
      <c r="E901" s="16" t="s">
        <v>511</v>
      </c>
      <c r="G901" s="16" t="s">
        <v>512</v>
      </c>
      <c r="H901" s="16" t="s">
        <v>154</v>
      </c>
      <c r="I901" s="31">
        <v>10306</v>
      </c>
      <c r="J901" s="31">
        <v>10306</v>
      </c>
      <c r="K901" s="45">
        <f>IFERROR((J901/I901),0)</f>
        <v>1</v>
      </c>
      <c r="L901" s="31"/>
      <c r="M901" s="31"/>
      <c r="N901" s="39"/>
      <c r="O901" s="28"/>
      <c r="P901" s="28"/>
      <c r="Q901" s="28"/>
      <c r="R901" s="28"/>
      <c r="S901" s="25"/>
    </row>
    <row r="902" spans="2:19" s="16" customFormat="1" outlineLevel="2" x14ac:dyDescent="0.25">
      <c r="B902" s="16" t="s">
        <v>510</v>
      </c>
      <c r="C902" s="16" t="s">
        <v>328</v>
      </c>
      <c r="D902" s="16" t="s">
        <v>55</v>
      </c>
      <c r="E902" s="16" t="s">
        <v>511</v>
      </c>
      <c r="G902" s="16" t="s">
        <v>512</v>
      </c>
      <c r="H902" s="16" t="s">
        <v>331</v>
      </c>
      <c r="I902" s="31">
        <v>41694150</v>
      </c>
      <c r="J902" s="31">
        <v>41694150</v>
      </c>
      <c r="K902" s="45">
        <f>IFERROR((J902/I902),0)</f>
        <v>1</v>
      </c>
      <c r="L902" s="31"/>
      <c r="M902" s="31"/>
      <c r="N902" s="39"/>
      <c r="O902" s="28"/>
      <c r="P902" s="28"/>
      <c r="Q902" s="28"/>
      <c r="R902" s="28"/>
      <c r="S902" s="25"/>
    </row>
    <row r="903" spans="2:19" s="16" customFormat="1" outlineLevel="2" x14ac:dyDescent="0.25">
      <c r="B903" s="16" t="s">
        <v>510</v>
      </c>
      <c r="C903" s="16" t="s">
        <v>328</v>
      </c>
      <c r="D903" s="16" t="s">
        <v>55</v>
      </c>
      <c r="E903" s="16" t="s">
        <v>511</v>
      </c>
      <c r="G903" s="16" t="s">
        <v>512</v>
      </c>
      <c r="H903" s="16" t="s">
        <v>231</v>
      </c>
      <c r="I903" s="31">
        <v>253492462</v>
      </c>
      <c r="J903" s="31">
        <v>253492462</v>
      </c>
      <c r="K903" s="45">
        <f>IFERROR((J903/I903),0)</f>
        <v>1</v>
      </c>
      <c r="L903" s="31"/>
      <c r="M903" s="31"/>
      <c r="N903" s="39"/>
      <c r="O903" s="28"/>
      <c r="P903" s="28"/>
      <c r="Q903" s="28"/>
      <c r="R903" s="28"/>
      <c r="S903" s="25"/>
    </row>
    <row r="904" spans="2:19" s="16" customFormat="1" outlineLevel="2" x14ac:dyDescent="0.25">
      <c r="B904" s="16" t="s">
        <v>510</v>
      </c>
      <c r="C904" s="16" t="s">
        <v>328</v>
      </c>
      <c r="D904" s="16" t="s">
        <v>55</v>
      </c>
      <c r="E904" s="16" t="s">
        <v>511</v>
      </c>
      <c r="G904" s="16" t="s">
        <v>512</v>
      </c>
      <c r="H904" s="16" t="s">
        <v>155</v>
      </c>
      <c r="I904" s="31">
        <v>-333257455</v>
      </c>
      <c r="J904" s="31"/>
      <c r="K904" s="45">
        <f>IFERROR((J904/I904),0)</f>
        <v>0</v>
      </c>
      <c r="L904" s="31"/>
      <c r="M904" s="31"/>
      <c r="N904" s="39"/>
      <c r="O904" s="28"/>
      <c r="P904" s="28"/>
      <c r="Q904" s="28"/>
      <c r="R904" s="28"/>
      <c r="S904" s="25"/>
    </row>
    <row r="905" spans="2:19" s="16" customFormat="1" outlineLevel="1" x14ac:dyDescent="0.25">
      <c r="B905" s="47" t="s">
        <v>6722</v>
      </c>
      <c r="C905" s="47" t="str">
        <f>C904</f>
        <v>ASIGNACIÓN PARA LA INVERSIÓN LOCAL SEGÚN NBI Y CUARTA, QUINTA, Y SEXTA CATEGORÍA</v>
      </c>
      <c r="D905" s="47"/>
      <c r="E905" s="47" t="str">
        <f>E904</f>
        <v>76823</v>
      </c>
      <c r="F905" s="47"/>
      <c r="G905" s="47" t="str">
        <f>G904</f>
        <v xml:space="preserve">TORO                                              </v>
      </c>
      <c r="H905" s="47" t="s">
        <v>10655</v>
      </c>
      <c r="I905" s="48">
        <f>SUBTOTAL(9,I899:I904)</f>
        <v>2413089386</v>
      </c>
      <c r="J905" s="48">
        <f>SUBTOTAL(9,J899:J904)</f>
        <v>2012104397.6100001</v>
      </c>
      <c r="K905" s="49">
        <f>J905/I905</f>
        <v>0.83382920221837153</v>
      </c>
      <c r="L905" s="48">
        <f>SUBTOTAL(9,L899:L904)</f>
        <v>1100970488.3900001</v>
      </c>
      <c r="M905" s="48">
        <f>SUBTOTAL(9,M899:M904)</f>
        <v>932044829.61000001</v>
      </c>
      <c r="N905" s="50">
        <f>IFERROR((M905/L905),"N.A")</f>
        <v>0.84656658778653748</v>
      </c>
      <c r="O905" s="28"/>
      <c r="P905" s="28"/>
      <c r="Q905" s="28"/>
      <c r="R905" s="28"/>
      <c r="S905" s="25"/>
    </row>
    <row r="906" spans="2:19" s="16" customFormat="1" outlineLevel="2" x14ac:dyDescent="0.25">
      <c r="B906" s="16" t="s">
        <v>513</v>
      </c>
      <c r="C906" s="16" t="s">
        <v>328</v>
      </c>
      <c r="D906" s="16" t="s">
        <v>55</v>
      </c>
      <c r="E906" s="16" t="s">
        <v>514</v>
      </c>
      <c r="G906" s="16" t="s">
        <v>515</v>
      </c>
      <c r="H906" s="16" t="s">
        <v>152</v>
      </c>
      <c r="I906" s="31">
        <v>2463666296</v>
      </c>
      <c r="J906" s="31">
        <v>1378062156.6900001</v>
      </c>
      <c r="K906" s="45">
        <f>IFERROR((J906/I906),0)</f>
        <v>0.55935422704260596</v>
      </c>
      <c r="L906" s="31">
        <v>1627824882.55</v>
      </c>
      <c r="M906" s="31">
        <v>1378062156.6900001</v>
      </c>
      <c r="N906" s="40">
        <f>M906/L906</f>
        <v>0.84656658800500417</v>
      </c>
      <c r="O906" s="28"/>
      <c r="P906" s="28"/>
      <c r="Q906" s="28"/>
      <c r="R906" s="28"/>
      <c r="S906" s="25"/>
    </row>
    <row r="907" spans="2:19" s="16" customFormat="1" outlineLevel="2" x14ac:dyDescent="0.25">
      <c r="B907" s="16" t="s">
        <v>513</v>
      </c>
      <c r="C907" s="16" t="s">
        <v>328</v>
      </c>
      <c r="D907" s="16" t="s">
        <v>55</v>
      </c>
      <c r="E907" s="16" t="s">
        <v>514</v>
      </c>
      <c r="G907" s="16" t="s">
        <v>515</v>
      </c>
      <c r="H907" s="16" t="s">
        <v>19</v>
      </c>
      <c r="I907" s="31">
        <v>1164443459</v>
      </c>
      <c r="J907" s="31">
        <v>1164443459</v>
      </c>
      <c r="K907" s="45">
        <f>IFERROR((J907/I907),0)</f>
        <v>1</v>
      </c>
      <c r="L907" s="31"/>
      <c r="M907" s="31"/>
      <c r="N907" s="39"/>
      <c r="O907" s="28"/>
      <c r="P907" s="28"/>
      <c r="Q907" s="28"/>
      <c r="R907" s="28"/>
      <c r="S907" s="25"/>
    </row>
    <row r="908" spans="2:19" s="16" customFormat="1" outlineLevel="2" x14ac:dyDescent="0.25">
      <c r="B908" s="16" t="s">
        <v>513</v>
      </c>
      <c r="C908" s="16" t="s">
        <v>328</v>
      </c>
      <c r="D908" s="16" t="s">
        <v>55</v>
      </c>
      <c r="E908" s="16" t="s">
        <v>514</v>
      </c>
      <c r="G908" s="16" t="s">
        <v>515</v>
      </c>
      <c r="H908" s="16" t="s">
        <v>154</v>
      </c>
      <c r="I908" s="31">
        <v>15237</v>
      </c>
      <c r="J908" s="31">
        <v>15237</v>
      </c>
      <c r="K908" s="45">
        <f>IFERROR((J908/I908),0)</f>
        <v>1</v>
      </c>
      <c r="L908" s="31"/>
      <c r="M908" s="31"/>
      <c r="N908" s="39"/>
      <c r="O908" s="28"/>
      <c r="P908" s="28"/>
      <c r="Q908" s="28"/>
      <c r="R908" s="28"/>
      <c r="S908" s="25"/>
    </row>
    <row r="909" spans="2:19" s="16" customFormat="1" outlineLevel="2" x14ac:dyDescent="0.25">
      <c r="B909" s="16" t="s">
        <v>513</v>
      </c>
      <c r="C909" s="16" t="s">
        <v>328</v>
      </c>
      <c r="D909" s="16" t="s">
        <v>55</v>
      </c>
      <c r="E909" s="16" t="s">
        <v>514</v>
      </c>
      <c r="G909" s="16" t="s">
        <v>515</v>
      </c>
      <c r="H909" s="16" t="s">
        <v>331</v>
      </c>
      <c r="I909" s="31">
        <v>61646317</v>
      </c>
      <c r="J909" s="31">
        <v>61646317</v>
      </c>
      <c r="K909" s="45">
        <f>IFERROR((J909/I909),0)</f>
        <v>1</v>
      </c>
      <c r="L909" s="31"/>
      <c r="M909" s="31"/>
      <c r="N909" s="39"/>
      <c r="O909" s="28"/>
      <c r="P909" s="28"/>
      <c r="Q909" s="28"/>
      <c r="R909" s="28"/>
      <c r="S909" s="25"/>
    </row>
    <row r="910" spans="2:19" s="16" customFormat="1" outlineLevel="2" x14ac:dyDescent="0.25">
      <c r="B910" s="16" t="s">
        <v>513</v>
      </c>
      <c r="C910" s="16" t="s">
        <v>328</v>
      </c>
      <c r="D910" s="16" t="s">
        <v>55</v>
      </c>
      <c r="E910" s="16" t="s">
        <v>514</v>
      </c>
      <c r="G910" s="16" t="s">
        <v>515</v>
      </c>
      <c r="H910" s="16" t="s">
        <v>231</v>
      </c>
      <c r="I910" s="31">
        <v>374797818</v>
      </c>
      <c r="J910" s="31">
        <v>374797818</v>
      </c>
      <c r="K910" s="45">
        <f>IFERROR((J910/I910),0)</f>
        <v>1</v>
      </c>
      <c r="L910" s="31"/>
      <c r="M910" s="31"/>
      <c r="N910" s="39"/>
      <c r="O910" s="28"/>
      <c r="P910" s="28"/>
      <c r="Q910" s="28"/>
      <c r="R910" s="28"/>
      <c r="S910" s="25"/>
    </row>
    <row r="911" spans="2:19" s="16" customFormat="1" outlineLevel="2" x14ac:dyDescent="0.25">
      <c r="B911" s="16" t="s">
        <v>513</v>
      </c>
      <c r="C911" s="16" t="s">
        <v>328</v>
      </c>
      <c r="D911" s="16" t="s">
        <v>55</v>
      </c>
      <c r="E911" s="16" t="s">
        <v>514</v>
      </c>
      <c r="G911" s="16" t="s">
        <v>515</v>
      </c>
      <c r="H911" s="16" t="s">
        <v>155</v>
      </c>
      <c r="I911" s="31">
        <v>-492733259</v>
      </c>
      <c r="J911" s="31"/>
      <c r="K911" s="45">
        <f>IFERROR((J911/I911),0)</f>
        <v>0</v>
      </c>
      <c r="L911" s="31"/>
      <c r="M911" s="31"/>
      <c r="N911" s="39"/>
      <c r="O911" s="28"/>
      <c r="P911" s="28"/>
      <c r="Q911" s="28"/>
      <c r="R911" s="28"/>
      <c r="S911" s="25"/>
    </row>
    <row r="912" spans="2:19" s="16" customFormat="1" outlineLevel="1" x14ac:dyDescent="0.25">
      <c r="B912" s="47" t="s">
        <v>6723</v>
      </c>
      <c r="C912" s="47" t="str">
        <f>C911</f>
        <v>ASIGNACIÓN PARA LA INVERSIÓN LOCAL SEGÚN NBI Y CUARTA, QUINTA, Y SEXTA CATEGORÍA</v>
      </c>
      <c r="D912" s="47"/>
      <c r="E912" s="47" t="str">
        <f>E911</f>
        <v>76736</v>
      </c>
      <c r="F912" s="47"/>
      <c r="G912" s="47" t="str">
        <f>G911</f>
        <v xml:space="preserve">SEVILLA                                           </v>
      </c>
      <c r="H912" s="47" t="s">
        <v>10655</v>
      </c>
      <c r="I912" s="48">
        <f>SUBTOTAL(9,I906:I911)</f>
        <v>3571835868</v>
      </c>
      <c r="J912" s="48">
        <f>SUBTOTAL(9,J906:J911)</f>
        <v>2978964987.6900001</v>
      </c>
      <c r="K912" s="49">
        <f>J912/I912</f>
        <v>0.83401508293773596</v>
      </c>
      <c r="L912" s="48">
        <f>SUBTOTAL(9,L906:L911)</f>
        <v>1627824882.55</v>
      </c>
      <c r="M912" s="48">
        <f>SUBTOTAL(9,M906:M911)</f>
        <v>1378062156.6900001</v>
      </c>
      <c r="N912" s="50">
        <f>IFERROR((M912/L912),"N.A")</f>
        <v>0.84656658800500417</v>
      </c>
      <c r="O912" s="28"/>
      <c r="P912" s="28"/>
      <c r="Q912" s="28"/>
      <c r="R912" s="28"/>
      <c r="S912" s="25"/>
    </row>
    <row r="913" spans="2:19" s="16" customFormat="1" outlineLevel="2" x14ac:dyDescent="0.25">
      <c r="B913" s="16" t="s">
        <v>516</v>
      </c>
      <c r="C913" s="16" t="s">
        <v>328</v>
      </c>
      <c r="D913" s="16" t="s">
        <v>55</v>
      </c>
      <c r="E913" s="16" t="s">
        <v>517</v>
      </c>
      <c r="G913" s="16" t="s">
        <v>518</v>
      </c>
      <c r="H913" s="16" t="s">
        <v>152</v>
      </c>
      <c r="I913" s="31">
        <v>1443262305</v>
      </c>
      <c r="J913" s="31">
        <v>807294871.01999998</v>
      </c>
      <c r="K913" s="45">
        <f>IFERROR((J913/I913),0)</f>
        <v>0.55935422703359527</v>
      </c>
      <c r="L913" s="31">
        <v>953610599.20000005</v>
      </c>
      <c r="M913" s="31">
        <v>807294871.01999998</v>
      </c>
      <c r="N913" s="40">
        <f>M913/L913</f>
        <v>0.84656658776365656</v>
      </c>
      <c r="O913" s="28"/>
      <c r="P913" s="28"/>
      <c r="Q913" s="28"/>
      <c r="R913" s="28"/>
      <c r="S913" s="25"/>
    </row>
    <row r="914" spans="2:19" s="16" customFormat="1" outlineLevel="2" x14ac:dyDescent="0.25">
      <c r="B914" s="16" t="s">
        <v>516</v>
      </c>
      <c r="C914" s="16" t="s">
        <v>328</v>
      </c>
      <c r="D914" s="16" t="s">
        <v>55</v>
      </c>
      <c r="E914" s="16" t="s">
        <v>517</v>
      </c>
      <c r="G914" s="16" t="s">
        <v>518</v>
      </c>
      <c r="H914" s="16" t="s">
        <v>19</v>
      </c>
      <c r="I914" s="31">
        <v>1128698172</v>
      </c>
      <c r="J914" s="31">
        <v>1128698172</v>
      </c>
      <c r="K914" s="45">
        <f>IFERROR((J914/I914),0)</f>
        <v>1</v>
      </c>
      <c r="L914" s="31"/>
      <c r="M914" s="31"/>
      <c r="N914" s="39"/>
      <c r="O914" s="28"/>
      <c r="P914" s="28"/>
      <c r="Q914" s="28"/>
      <c r="R914" s="28"/>
      <c r="S914" s="25"/>
    </row>
    <row r="915" spans="2:19" s="16" customFormat="1" outlineLevel="2" x14ac:dyDescent="0.25">
      <c r="B915" s="16" t="s">
        <v>516</v>
      </c>
      <c r="C915" s="16" t="s">
        <v>328</v>
      </c>
      <c r="D915" s="16" t="s">
        <v>55</v>
      </c>
      <c r="E915" s="16" t="s">
        <v>517</v>
      </c>
      <c r="G915" s="16" t="s">
        <v>518</v>
      </c>
      <c r="H915" s="16" t="s">
        <v>154</v>
      </c>
      <c r="I915" s="31">
        <v>8926</v>
      </c>
      <c r="J915" s="31">
        <v>8926</v>
      </c>
      <c r="K915" s="45">
        <f>IFERROR((J915/I915),0)</f>
        <v>1</v>
      </c>
      <c r="L915" s="31"/>
      <c r="M915" s="31"/>
      <c r="N915" s="39"/>
      <c r="O915" s="28"/>
      <c r="P915" s="28"/>
      <c r="Q915" s="28"/>
      <c r="R915" s="28"/>
      <c r="S915" s="25"/>
    </row>
    <row r="916" spans="2:19" s="16" customFormat="1" outlineLevel="2" x14ac:dyDescent="0.25">
      <c r="B916" s="16" t="s">
        <v>516</v>
      </c>
      <c r="C916" s="16" t="s">
        <v>328</v>
      </c>
      <c r="D916" s="16" t="s">
        <v>55</v>
      </c>
      <c r="E916" s="16" t="s">
        <v>517</v>
      </c>
      <c r="G916" s="16" t="s">
        <v>518</v>
      </c>
      <c r="H916" s="16" t="s">
        <v>331</v>
      </c>
      <c r="I916" s="31">
        <v>36113578</v>
      </c>
      <c r="J916" s="31">
        <v>36113578</v>
      </c>
      <c r="K916" s="45">
        <f>IFERROR((J916/I916),0)</f>
        <v>1</v>
      </c>
      <c r="L916" s="31"/>
      <c r="M916" s="31"/>
      <c r="N916" s="39"/>
      <c r="O916" s="28"/>
      <c r="P916" s="28"/>
      <c r="Q916" s="28"/>
      <c r="R916" s="28"/>
      <c r="S916" s="25"/>
    </row>
    <row r="917" spans="2:19" s="16" customFormat="1" outlineLevel="2" x14ac:dyDescent="0.25">
      <c r="B917" s="16" t="s">
        <v>516</v>
      </c>
      <c r="C917" s="16" t="s">
        <v>328</v>
      </c>
      <c r="D917" s="16" t="s">
        <v>55</v>
      </c>
      <c r="E917" s="16" t="s">
        <v>517</v>
      </c>
      <c r="G917" s="16" t="s">
        <v>518</v>
      </c>
      <c r="H917" s="16" t="s">
        <v>231</v>
      </c>
      <c r="I917" s="31">
        <v>219563649</v>
      </c>
      <c r="J917" s="31">
        <v>219563649</v>
      </c>
      <c r="K917" s="45">
        <f>IFERROR((J917/I917),0)</f>
        <v>1</v>
      </c>
      <c r="L917" s="31"/>
      <c r="M917" s="31"/>
      <c r="N917" s="39"/>
      <c r="O917" s="28"/>
      <c r="P917" s="28"/>
      <c r="Q917" s="28"/>
      <c r="R917" s="28"/>
      <c r="S917" s="25"/>
    </row>
    <row r="918" spans="2:19" s="16" customFormat="1" outlineLevel="2" x14ac:dyDescent="0.25">
      <c r="B918" s="16" t="s">
        <v>516</v>
      </c>
      <c r="C918" s="16" t="s">
        <v>328</v>
      </c>
      <c r="D918" s="16" t="s">
        <v>55</v>
      </c>
      <c r="E918" s="16" t="s">
        <v>517</v>
      </c>
      <c r="G918" s="16" t="s">
        <v>518</v>
      </c>
      <c r="H918" s="16" t="s">
        <v>155</v>
      </c>
      <c r="I918" s="31">
        <v>-288652461</v>
      </c>
      <c r="J918" s="31"/>
      <c r="K918" s="45">
        <f>IFERROR((J918/I918),0)</f>
        <v>0</v>
      </c>
      <c r="L918" s="31"/>
      <c r="M918" s="31"/>
      <c r="N918" s="39"/>
      <c r="O918" s="28"/>
      <c r="P918" s="28"/>
      <c r="Q918" s="28"/>
      <c r="R918" s="28"/>
      <c r="S918" s="25"/>
    </row>
    <row r="919" spans="2:19" s="16" customFormat="1" outlineLevel="1" x14ac:dyDescent="0.25">
      <c r="B919" s="47" t="s">
        <v>6724</v>
      </c>
      <c r="C919" s="47" t="str">
        <f>C918</f>
        <v>ASIGNACIÓN PARA LA INVERSIÓN LOCAL SEGÚN NBI Y CUARTA, QUINTA, Y SEXTA CATEGORÍA</v>
      </c>
      <c r="D919" s="47"/>
      <c r="E919" s="47" t="str">
        <f>E918</f>
        <v>76670</v>
      </c>
      <c r="F919" s="47"/>
      <c r="G919" s="47" t="str">
        <f>G918</f>
        <v xml:space="preserve">SAN PEDRO                                         </v>
      </c>
      <c r="H919" s="47" t="s">
        <v>10655</v>
      </c>
      <c r="I919" s="48">
        <f>SUBTOTAL(9,I913:I918)</f>
        <v>2538994169</v>
      </c>
      <c r="J919" s="48">
        <f>SUBTOTAL(9,J913:J918)</f>
        <v>2191679196.02</v>
      </c>
      <c r="K919" s="49">
        <f>J919/I919</f>
        <v>0.86320765237645569</v>
      </c>
      <c r="L919" s="48">
        <f>SUBTOTAL(9,L913:L918)</f>
        <v>953610599.20000005</v>
      </c>
      <c r="M919" s="48">
        <f>SUBTOTAL(9,M913:M918)</f>
        <v>807294871.01999998</v>
      </c>
      <c r="N919" s="50">
        <f>IFERROR((M919/L919),"N.A")</f>
        <v>0.84656658776365656</v>
      </c>
      <c r="O919" s="28"/>
      <c r="P919" s="28"/>
      <c r="Q919" s="28"/>
      <c r="R919" s="28"/>
      <c r="S919" s="25"/>
    </row>
    <row r="920" spans="2:19" s="16" customFormat="1" outlineLevel="2" x14ac:dyDescent="0.25">
      <c r="B920" s="16" t="s">
        <v>519</v>
      </c>
      <c r="C920" s="16" t="s">
        <v>328</v>
      </c>
      <c r="D920" s="16" t="s">
        <v>55</v>
      </c>
      <c r="E920" s="16" t="s">
        <v>520</v>
      </c>
      <c r="G920" s="16" t="s">
        <v>521</v>
      </c>
      <c r="H920" s="16" t="s">
        <v>152</v>
      </c>
      <c r="I920" s="31">
        <v>1656616755</v>
      </c>
      <c r="J920" s="31">
        <v>926635584.50999987</v>
      </c>
      <c r="K920" s="45">
        <f>IFERROR((J920/I920),0)</f>
        <v>0.55935422704933335</v>
      </c>
      <c r="L920" s="31">
        <v>1094580860.96</v>
      </c>
      <c r="M920" s="31">
        <v>926635584.50999987</v>
      </c>
      <c r="N920" s="40">
        <f>M920/L920</f>
        <v>0.84656658777798832</v>
      </c>
      <c r="O920" s="28"/>
      <c r="P920" s="28"/>
      <c r="Q920" s="28"/>
      <c r="R920" s="28"/>
      <c r="S920" s="25"/>
    </row>
    <row r="921" spans="2:19" s="16" customFormat="1" outlineLevel="2" x14ac:dyDescent="0.25">
      <c r="B921" s="16" t="s">
        <v>519</v>
      </c>
      <c r="C921" s="16" t="s">
        <v>328</v>
      </c>
      <c r="D921" s="16" t="s">
        <v>55</v>
      </c>
      <c r="E921" s="16" t="s">
        <v>520</v>
      </c>
      <c r="G921" s="16" t="s">
        <v>521</v>
      </c>
      <c r="H921" s="16" t="s">
        <v>19</v>
      </c>
      <c r="I921" s="31">
        <v>995095985</v>
      </c>
      <c r="J921" s="31">
        <v>995095985</v>
      </c>
      <c r="K921" s="45">
        <f>IFERROR((J921/I921),0)</f>
        <v>1</v>
      </c>
      <c r="L921" s="31"/>
      <c r="M921" s="31"/>
      <c r="N921" s="39"/>
      <c r="O921" s="28"/>
      <c r="P921" s="28"/>
      <c r="Q921" s="28"/>
      <c r="R921" s="28"/>
      <c r="S921" s="25"/>
    </row>
    <row r="922" spans="2:19" s="16" customFormat="1" outlineLevel="2" x14ac:dyDescent="0.25">
      <c r="B922" s="16" t="s">
        <v>519</v>
      </c>
      <c r="C922" s="16" t="s">
        <v>328</v>
      </c>
      <c r="D922" s="16" t="s">
        <v>55</v>
      </c>
      <c r="E922" s="16" t="s">
        <v>520</v>
      </c>
      <c r="G922" s="16" t="s">
        <v>521</v>
      </c>
      <c r="H922" s="16" t="s">
        <v>154</v>
      </c>
      <c r="I922" s="31">
        <v>10246</v>
      </c>
      <c r="J922" s="31">
        <v>10246</v>
      </c>
      <c r="K922" s="45">
        <f>IFERROR((J922/I922),0)</f>
        <v>1</v>
      </c>
      <c r="L922" s="31"/>
      <c r="M922" s="31"/>
      <c r="N922" s="39"/>
      <c r="O922" s="28"/>
      <c r="P922" s="28"/>
      <c r="Q922" s="28"/>
      <c r="R922" s="28"/>
      <c r="S922" s="25"/>
    </row>
    <row r="923" spans="2:19" s="16" customFormat="1" outlineLevel="2" x14ac:dyDescent="0.25">
      <c r="B923" s="16" t="s">
        <v>519</v>
      </c>
      <c r="C923" s="16" t="s">
        <v>328</v>
      </c>
      <c r="D923" s="16" t="s">
        <v>55</v>
      </c>
      <c r="E923" s="16" t="s">
        <v>520</v>
      </c>
      <c r="G923" s="16" t="s">
        <v>521</v>
      </c>
      <c r="H923" s="16" t="s">
        <v>331</v>
      </c>
      <c r="I923" s="31">
        <v>41452173</v>
      </c>
      <c r="J923" s="31">
        <v>41452173</v>
      </c>
      <c r="K923" s="45">
        <f>IFERROR((J923/I923),0)</f>
        <v>1</v>
      </c>
      <c r="L923" s="31"/>
      <c r="M923" s="31"/>
      <c r="N923" s="39"/>
      <c r="O923" s="28"/>
      <c r="P923" s="28"/>
      <c r="Q923" s="28"/>
      <c r="R923" s="28"/>
      <c r="S923" s="25"/>
    </row>
    <row r="924" spans="2:19" s="16" customFormat="1" outlineLevel="2" x14ac:dyDescent="0.25">
      <c r="B924" s="16" t="s">
        <v>519</v>
      </c>
      <c r="C924" s="16" t="s">
        <v>328</v>
      </c>
      <c r="D924" s="16" t="s">
        <v>55</v>
      </c>
      <c r="E924" s="16" t="s">
        <v>520</v>
      </c>
      <c r="G924" s="16" t="s">
        <v>521</v>
      </c>
      <c r="H924" s="16" t="s">
        <v>231</v>
      </c>
      <c r="I924" s="31">
        <v>252021285</v>
      </c>
      <c r="J924" s="31">
        <v>252021285</v>
      </c>
      <c r="K924" s="45">
        <f>IFERROR((J924/I924),0)</f>
        <v>1</v>
      </c>
      <c r="L924" s="31"/>
      <c r="M924" s="31"/>
      <c r="N924" s="39"/>
      <c r="O924" s="28"/>
      <c r="P924" s="28"/>
      <c r="Q924" s="28"/>
      <c r="R924" s="28"/>
      <c r="S924" s="25"/>
    </row>
    <row r="925" spans="2:19" s="16" customFormat="1" outlineLevel="2" x14ac:dyDescent="0.25">
      <c r="B925" s="16" t="s">
        <v>519</v>
      </c>
      <c r="C925" s="16" t="s">
        <v>328</v>
      </c>
      <c r="D925" s="16" t="s">
        <v>55</v>
      </c>
      <c r="E925" s="16" t="s">
        <v>520</v>
      </c>
      <c r="G925" s="16" t="s">
        <v>521</v>
      </c>
      <c r="H925" s="16" t="s">
        <v>155</v>
      </c>
      <c r="I925" s="31">
        <v>-331323351</v>
      </c>
      <c r="J925" s="31"/>
      <c r="K925" s="45">
        <f>IFERROR((J925/I925),0)</f>
        <v>0</v>
      </c>
      <c r="L925" s="31"/>
      <c r="M925" s="31"/>
      <c r="N925" s="39"/>
      <c r="O925" s="28"/>
      <c r="P925" s="28"/>
      <c r="Q925" s="28"/>
      <c r="R925" s="28"/>
      <c r="S925" s="25"/>
    </row>
    <row r="926" spans="2:19" s="16" customFormat="1" outlineLevel="1" x14ac:dyDescent="0.25">
      <c r="B926" s="47" t="s">
        <v>6725</v>
      </c>
      <c r="C926" s="47" t="str">
        <f>C925</f>
        <v>ASIGNACIÓN PARA LA INVERSIÓN LOCAL SEGÚN NBI Y CUARTA, QUINTA, Y SEXTA CATEGORÍA</v>
      </c>
      <c r="D926" s="47"/>
      <c r="E926" s="47" t="str">
        <f>E925</f>
        <v>76622</v>
      </c>
      <c r="F926" s="47"/>
      <c r="G926" s="47" t="str">
        <f>G925</f>
        <v xml:space="preserve">ROLDANILLO                                        </v>
      </c>
      <c r="H926" s="47" t="s">
        <v>10655</v>
      </c>
      <c r="I926" s="48">
        <f>SUBTOTAL(9,I920:I925)</f>
        <v>2613873093</v>
      </c>
      <c r="J926" s="48">
        <f>SUBTOTAL(9,J920:J925)</f>
        <v>2215215273.5099998</v>
      </c>
      <c r="K926" s="49">
        <f>J926/I926</f>
        <v>0.84748386577848278</v>
      </c>
      <c r="L926" s="48">
        <f>SUBTOTAL(9,L920:L925)</f>
        <v>1094580860.96</v>
      </c>
      <c r="M926" s="48">
        <f>SUBTOTAL(9,M920:M925)</f>
        <v>926635584.50999987</v>
      </c>
      <c r="N926" s="50">
        <f>IFERROR((M926/L926),"N.A")</f>
        <v>0.84656658777798832</v>
      </c>
      <c r="O926" s="28"/>
      <c r="P926" s="28"/>
      <c r="Q926" s="28"/>
      <c r="R926" s="28"/>
      <c r="S926" s="25"/>
    </row>
    <row r="927" spans="2:19" s="16" customFormat="1" outlineLevel="2" x14ac:dyDescent="0.25">
      <c r="B927" s="16" t="s">
        <v>522</v>
      </c>
      <c r="C927" s="16" t="s">
        <v>328</v>
      </c>
      <c r="D927" s="16" t="s">
        <v>55</v>
      </c>
      <c r="E927" s="16" t="s">
        <v>523</v>
      </c>
      <c r="G927" s="16" t="s">
        <v>524</v>
      </c>
      <c r="H927" s="16" t="s">
        <v>152</v>
      </c>
      <c r="I927" s="31">
        <v>1547025422</v>
      </c>
      <c r="J927" s="31">
        <v>865335209.14999986</v>
      </c>
      <c r="K927" s="45">
        <f>IFERROR((J927/I927),0)</f>
        <v>0.55935422705031657</v>
      </c>
      <c r="L927" s="31">
        <v>1022170283.5</v>
      </c>
      <c r="M927" s="31">
        <v>865335209.14999986</v>
      </c>
      <c r="N927" s="40">
        <f>M927/L927</f>
        <v>0.8465665878947457</v>
      </c>
      <c r="O927" s="28"/>
      <c r="P927" s="28"/>
      <c r="Q927" s="28"/>
      <c r="R927" s="28"/>
      <c r="S927" s="25"/>
    </row>
    <row r="928" spans="2:19" s="16" customFormat="1" outlineLevel="2" x14ac:dyDescent="0.25">
      <c r="B928" s="16" t="s">
        <v>522</v>
      </c>
      <c r="C928" s="16" t="s">
        <v>328</v>
      </c>
      <c r="D928" s="16" t="s">
        <v>55</v>
      </c>
      <c r="E928" s="16" t="s">
        <v>523</v>
      </c>
      <c r="G928" s="16" t="s">
        <v>524</v>
      </c>
      <c r="H928" s="16" t="s">
        <v>19</v>
      </c>
      <c r="I928" s="31">
        <v>697808286</v>
      </c>
      <c r="J928" s="31">
        <v>697808286</v>
      </c>
      <c r="K928" s="45">
        <f>IFERROR((J928/I928),0)</f>
        <v>1</v>
      </c>
      <c r="L928" s="31"/>
      <c r="M928" s="31"/>
      <c r="N928" s="39"/>
      <c r="O928" s="28"/>
      <c r="P928" s="28"/>
      <c r="Q928" s="28"/>
      <c r="R928" s="28"/>
      <c r="S928" s="25"/>
    </row>
    <row r="929" spans="2:19" s="16" customFormat="1" outlineLevel="2" x14ac:dyDescent="0.25">
      <c r="B929" s="16" t="s">
        <v>522</v>
      </c>
      <c r="C929" s="16" t="s">
        <v>328</v>
      </c>
      <c r="D929" s="16" t="s">
        <v>55</v>
      </c>
      <c r="E929" s="16" t="s">
        <v>523</v>
      </c>
      <c r="G929" s="16" t="s">
        <v>524</v>
      </c>
      <c r="H929" s="16" t="s">
        <v>154</v>
      </c>
      <c r="I929" s="31">
        <v>9568</v>
      </c>
      <c r="J929" s="31">
        <v>9568</v>
      </c>
      <c r="K929" s="45">
        <f>IFERROR((J929/I929),0)</f>
        <v>1</v>
      </c>
      <c r="L929" s="31"/>
      <c r="M929" s="31"/>
      <c r="N929" s="39"/>
      <c r="O929" s="28"/>
      <c r="P929" s="28"/>
      <c r="Q929" s="28"/>
      <c r="R929" s="28"/>
      <c r="S929" s="25"/>
    </row>
    <row r="930" spans="2:19" s="16" customFormat="1" outlineLevel="2" x14ac:dyDescent="0.25">
      <c r="B930" s="16" t="s">
        <v>522</v>
      </c>
      <c r="C930" s="16" t="s">
        <v>328</v>
      </c>
      <c r="D930" s="16" t="s">
        <v>55</v>
      </c>
      <c r="E930" s="16" t="s">
        <v>523</v>
      </c>
      <c r="G930" s="16" t="s">
        <v>524</v>
      </c>
      <c r="H930" s="16" t="s">
        <v>331</v>
      </c>
      <c r="I930" s="31">
        <v>38709958</v>
      </c>
      <c r="J930" s="31">
        <v>38709958</v>
      </c>
      <c r="K930" s="45">
        <f>IFERROR((J930/I930),0)</f>
        <v>1</v>
      </c>
      <c r="L930" s="31"/>
      <c r="M930" s="31"/>
      <c r="N930" s="39"/>
      <c r="O930" s="28"/>
      <c r="P930" s="28"/>
      <c r="Q930" s="28"/>
      <c r="R930" s="28"/>
      <c r="S930" s="25"/>
    </row>
    <row r="931" spans="2:19" s="16" customFormat="1" outlineLevel="2" x14ac:dyDescent="0.25">
      <c r="B931" s="16" t="s">
        <v>522</v>
      </c>
      <c r="C931" s="16" t="s">
        <v>328</v>
      </c>
      <c r="D931" s="16" t="s">
        <v>55</v>
      </c>
      <c r="E931" s="16" t="s">
        <v>523</v>
      </c>
      <c r="G931" s="16" t="s">
        <v>524</v>
      </c>
      <c r="H931" s="16" t="s">
        <v>231</v>
      </c>
      <c r="I931" s="31">
        <v>235349143</v>
      </c>
      <c r="J931" s="31">
        <v>235349143</v>
      </c>
      <c r="K931" s="45">
        <f>IFERROR((J931/I931),0)</f>
        <v>1</v>
      </c>
      <c r="L931" s="31"/>
      <c r="M931" s="31"/>
      <c r="N931" s="39"/>
      <c r="O931" s="28"/>
      <c r="P931" s="28"/>
      <c r="Q931" s="28"/>
      <c r="R931" s="28"/>
      <c r="S931" s="25"/>
    </row>
    <row r="932" spans="2:19" s="16" customFormat="1" outlineLevel="2" x14ac:dyDescent="0.25">
      <c r="B932" s="16" t="s">
        <v>522</v>
      </c>
      <c r="C932" s="16" t="s">
        <v>328</v>
      </c>
      <c r="D932" s="16" t="s">
        <v>55</v>
      </c>
      <c r="E932" s="16" t="s">
        <v>523</v>
      </c>
      <c r="G932" s="16" t="s">
        <v>524</v>
      </c>
      <c r="H932" s="16" t="s">
        <v>155</v>
      </c>
      <c r="I932" s="31">
        <v>-309405084</v>
      </c>
      <c r="J932" s="31"/>
      <c r="K932" s="45">
        <f>IFERROR((J932/I932),0)</f>
        <v>0</v>
      </c>
      <c r="L932" s="31"/>
      <c r="M932" s="31"/>
      <c r="N932" s="39"/>
      <c r="O932" s="28"/>
      <c r="P932" s="28"/>
      <c r="Q932" s="28"/>
      <c r="R932" s="28"/>
      <c r="S932" s="25"/>
    </row>
    <row r="933" spans="2:19" s="16" customFormat="1" outlineLevel="1" x14ac:dyDescent="0.25">
      <c r="B933" s="47" t="s">
        <v>6726</v>
      </c>
      <c r="C933" s="47" t="str">
        <f>C932</f>
        <v>ASIGNACIÓN PARA LA INVERSIÓN LOCAL SEGÚN NBI Y CUARTA, QUINTA, Y SEXTA CATEGORÍA</v>
      </c>
      <c r="D933" s="47"/>
      <c r="E933" s="47" t="str">
        <f>E932</f>
        <v>76616</v>
      </c>
      <c r="F933" s="47"/>
      <c r="G933" s="47" t="str">
        <f>G932</f>
        <v xml:space="preserve">RIOFRÍO                                           </v>
      </c>
      <c r="H933" s="47" t="s">
        <v>10655</v>
      </c>
      <c r="I933" s="48">
        <f>SUBTOTAL(9,I927:I932)</f>
        <v>2209497293</v>
      </c>
      <c r="J933" s="48">
        <f>SUBTOTAL(9,J927:J932)</f>
        <v>1837212164.1499999</v>
      </c>
      <c r="K933" s="49">
        <f>J933/I933</f>
        <v>0.83150686356147518</v>
      </c>
      <c r="L933" s="48">
        <f>SUBTOTAL(9,L927:L932)</f>
        <v>1022170283.5</v>
      </c>
      <c r="M933" s="48">
        <f>SUBTOTAL(9,M927:M932)</f>
        <v>865335209.14999986</v>
      </c>
      <c r="N933" s="50">
        <f>IFERROR((M933/L933),"N.A")</f>
        <v>0.8465665878947457</v>
      </c>
      <c r="O933" s="28"/>
      <c r="P933" s="28"/>
      <c r="Q933" s="28"/>
      <c r="R933" s="28"/>
      <c r="S933" s="25"/>
    </row>
    <row r="934" spans="2:19" s="16" customFormat="1" outlineLevel="2" x14ac:dyDescent="0.25">
      <c r="B934" s="16" t="s">
        <v>525</v>
      </c>
      <c r="C934" s="16" t="s">
        <v>328</v>
      </c>
      <c r="D934" s="16" t="s">
        <v>55</v>
      </c>
      <c r="E934" s="16" t="s">
        <v>526</v>
      </c>
      <c r="G934" s="16" t="s">
        <v>527</v>
      </c>
      <c r="H934" s="16" t="s">
        <v>152</v>
      </c>
      <c r="I934" s="31">
        <v>1575556988</v>
      </c>
      <c r="J934" s="31">
        <v>881294461.17000008</v>
      </c>
      <c r="K934" s="45">
        <f>IFERROR((J934/I934),0)</f>
        <v>0.55935422703351945</v>
      </c>
      <c r="L934" s="31">
        <v>1041022022.3299999</v>
      </c>
      <c r="M934" s="31">
        <v>881294461.17000008</v>
      </c>
      <c r="N934" s="40">
        <f>M934/L934</f>
        <v>0.84656658770532056</v>
      </c>
      <c r="O934" s="28"/>
      <c r="P934" s="28"/>
      <c r="Q934" s="28"/>
      <c r="R934" s="28"/>
      <c r="S934" s="25"/>
    </row>
    <row r="935" spans="2:19" s="16" customFormat="1" outlineLevel="2" x14ac:dyDescent="0.25">
      <c r="B935" s="16" t="s">
        <v>525</v>
      </c>
      <c r="C935" s="16" t="s">
        <v>328</v>
      </c>
      <c r="D935" s="16" t="s">
        <v>55</v>
      </c>
      <c r="E935" s="16" t="s">
        <v>526</v>
      </c>
      <c r="G935" s="16" t="s">
        <v>527</v>
      </c>
      <c r="H935" s="16" t="s">
        <v>19</v>
      </c>
      <c r="I935" s="31">
        <v>789573306</v>
      </c>
      <c r="J935" s="31">
        <v>789573306</v>
      </c>
      <c r="K935" s="45">
        <f>IFERROR((J935/I935),0)</f>
        <v>1</v>
      </c>
      <c r="L935" s="31"/>
      <c r="M935" s="31"/>
      <c r="N935" s="39"/>
      <c r="O935" s="28"/>
      <c r="P935" s="28"/>
      <c r="Q935" s="28"/>
      <c r="R935" s="28"/>
      <c r="S935" s="25"/>
    </row>
    <row r="936" spans="2:19" s="16" customFormat="1" outlineLevel="2" x14ac:dyDescent="0.25">
      <c r="B936" s="16" t="s">
        <v>525</v>
      </c>
      <c r="C936" s="16" t="s">
        <v>328</v>
      </c>
      <c r="D936" s="16" t="s">
        <v>55</v>
      </c>
      <c r="E936" s="16" t="s">
        <v>526</v>
      </c>
      <c r="G936" s="16" t="s">
        <v>527</v>
      </c>
      <c r="H936" s="16" t="s">
        <v>154</v>
      </c>
      <c r="I936" s="31">
        <v>9745</v>
      </c>
      <c r="J936" s="31">
        <v>9745</v>
      </c>
      <c r="K936" s="45">
        <f>IFERROR((J936/I936),0)</f>
        <v>1</v>
      </c>
      <c r="L936" s="31"/>
      <c r="M936" s="31"/>
      <c r="N936" s="39"/>
      <c r="O936" s="28"/>
      <c r="P936" s="28"/>
      <c r="Q936" s="28"/>
      <c r="R936" s="28"/>
      <c r="S936" s="25"/>
    </row>
    <row r="937" spans="2:19" s="16" customFormat="1" outlineLevel="2" x14ac:dyDescent="0.25">
      <c r="B937" s="16" t="s">
        <v>525</v>
      </c>
      <c r="C937" s="16" t="s">
        <v>328</v>
      </c>
      <c r="D937" s="16" t="s">
        <v>55</v>
      </c>
      <c r="E937" s="16" t="s">
        <v>526</v>
      </c>
      <c r="G937" s="16" t="s">
        <v>527</v>
      </c>
      <c r="H937" s="16" t="s">
        <v>331</v>
      </c>
      <c r="I937" s="31">
        <v>39423880</v>
      </c>
      <c r="J937" s="31">
        <v>39423880</v>
      </c>
      <c r="K937" s="45">
        <f>IFERROR((J937/I937),0)</f>
        <v>1</v>
      </c>
      <c r="L937" s="31"/>
      <c r="M937" s="31"/>
      <c r="N937" s="39"/>
      <c r="O937" s="28"/>
      <c r="P937" s="28"/>
      <c r="Q937" s="28"/>
      <c r="R937" s="28"/>
      <c r="S937" s="25"/>
    </row>
    <row r="938" spans="2:19" s="16" customFormat="1" outlineLevel="2" x14ac:dyDescent="0.25">
      <c r="B938" s="16" t="s">
        <v>525</v>
      </c>
      <c r="C938" s="16" t="s">
        <v>328</v>
      </c>
      <c r="D938" s="16" t="s">
        <v>55</v>
      </c>
      <c r="E938" s="16" t="s">
        <v>526</v>
      </c>
      <c r="G938" s="16" t="s">
        <v>527</v>
      </c>
      <c r="H938" s="16" t="s">
        <v>231</v>
      </c>
      <c r="I938" s="31">
        <v>239689654</v>
      </c>
      <c r="J938" s="31">
        <v>239689654</v>
      </c>
      <c r="K938" s="45">
        <f>IFERROR((J938/I938),0)</f>
        <v>1</v>
      </c>
      <c r="L938" s="31"/>
      <c r="M938" s="31"/>
      <c r="N938" s="39"/>
      <c r="O938" s="28"/>
      <c r="P938" s="28"/>
      <c r="Q938" s="28"/>
      <c r="R938" s="28"/>
      <c r="S938" s="25"/>
    </row>
    <row r="939" spans="2:19" s="16" customFormat="1" outlineLevel="2" x14ac:dyDescent="0.25">
      <c r="B939" s="16" t="s">
        <v>525</v>
      </c>
      <c r="C939" s="16" t="s">
        <v>328</v>
      </c>
      <c r="D939" s="16" t="s">
        <v>55</v>
      </c>
      <c r="E939" s="16" t="s">
        <v>526</v>
      </c>
      <c r="G939" s="16" t="s">
        <v>527</v>
      </c>
      <c r="H939" s="16" t="s">
        <v>155</v>
      </c>
      <c r="I939" s="31">
        <v>-315111398</v>
      </c>
      <c r="J939" s="31"/>
      <c r="K939" s="45">
        <f>IFERROR((J939/I939),0)</f>
        <v>0</v>
      </c>
      <c r="L939" s="31"/>
      <c r="M939" s="31"/>
      <c r="N939" s="39"/>
      <c r="O939" s="28"/>
      <c r="P939" s="28"/>
      <c r="Q939" s="28"/>
      <c r="R939" s="28"/>
      <c r="S939" s="25"/>
    </row>
    <row r="940" spans="2:19" s="16" customFormat="1" outlineLevel="1" x14ac:dyDescent="0.25">
      <c r="B940" s="47" t="s">
        <v>6727</v>
      </c>
      <c r="C940" s="47" t="str">
        <f>C939</f>
        <v>ASIGNACIÓN PARA LA INVERSIÓN LOCAL SEGÚN NBI Y CUARTA, QUINTA, Y SEXTA CATEGORÍA</v>
      </c>
      <c r="D940" s="47"/>
      <c r="E940" s="47" t="str">
        <f>E939</f>
        <v>76606</v>
      </c>
      <c r="F940" s="47"/>
      <c r="G940" s="47" t="str">
        <f>G939</f>
        <v xml:space="preserve">RESTREPO                                          </v>
      </c>
      <c r="H940" s="47" t="s">
        <v>10655</v>
      </c>
      <c r="I940" s="48">
        <f>SUBTOTAL(9,I934:I939)</f>
        <v>2329142175</v>
      </c>
      <c r="J940" s="48">
        <f>SUBTOTAL(9,J934:J939)</f>
        <v>1949991046.1700001</v>
      </c>
      <c r="K940" s="49">
        <f>J940/I940</f>
        <v>0.83721426158538392</v>
      </c>
      <c r="L940" s="48">
        <f>SUBTOTAL(9,L934:L939)</f>
        <v>1041022022.3299999</v>
      </c>
      <c r="M940" s="48">
        <f>SUBTOTAL(9,M934:M939)</f>
        <v>881294461.17000008</v>
      </c>
      <c r="N940" s="50">
        <f>IFERROR((M940/L940),"N.A")</f>
        <v>0.84656658770532056</v>
      </c>
      <c r="O940" s="28"/>
      <c r="P940" s="28"/>
      <c r="Q940" s="28"/>
      <c r="R940" s="28"/>
      <c r="S940" s="25"/>
    </row>
    <row r="941" spans="2:19" s="16" customFormat="1" outlineLevel="2" x14ac:dyDescent="0.25">
      <c r="B941" s="16" t="s">
        <v>528</v>
      </c>
      <c r="C941" s="16" t="s">
        <v>328</v>
      </c>
      <c r="D941" s="16" t="s">
        <v>55</v>
      </c>
      <c r="E941" s="16" t="s">
        <v>529</v>
      </c>
      <c r="G941" s="16" t="s">
        <v>530</v>
      </c>
      <c r="H941" s="16" t="s">
        <v>152</v>
      </c>
      <c r="I941" s="31">
        <v>2612994578</v>
      </c>
      <c r="J941" s="31">
        <v>1461589562.4399998</v>
      </c>
      <c r="K941" s="45">
        <f>IFERROR((J941/I941),0)</f>
        <v>0.55935422704118598</v>
      </c>
      <c r="L941" s="31">
        <v>1726490961.7900002</v>
      </c>
      <c r="M941" s="31">
        <v>1461589562.4399998</v>
      </c>
      <c r="N941" s="40">
        <f>M941/L941</f>
        <v>0.84656658782890204</v>
      </c>
      <c r="O941" s="28"/>
      <c r="P941" s="28"/>
      <c r="Q941" s="28"/>
      <c r="R941" s="28"/>
      <c r="S941" s="25"/>
    </row>
    <row r="942" spans="2:19" s="16" customFormat="1" outlineLevel="2" x14ac:dyDescent="0.25">
      <c r="B942" s="16" t="s">
        <v>528</v>
      </c>
      <c r="C942" s="16" t="s">
        <v>328</v>
      </c>
      <c r="D942" s="16" t="s">
        <v>55</v>
      </c>
      <c r="E942" s="16" t="s">
        <v>529</v>
      </c>
      <c r="G942" s="16" t="s">
        <v>530</v>
      </c>
      <c r="H942" s="16" t="s">
        <v>19</v>
      </c>
      <c r="I942" s="31">
        <v>3301717711</v>
      </c>
      <c r="J942" s="31">
        <v>3301717711</v>
      </c>
      <c r="K942" s="45">
        <f>IFERROR((J942/I942),0)</f>
        <v>1</v>
      </c>
      <c r="L942" s="31"/>
      <c r="M942" s="31"/>
      <c r="N942" s="39"/>
      <c r="O942" s="28"/>
      <c r="P942" s="28"/>
      <c r="Q942" s="28"/>
      <c r="R942" s="28"/>
      <c r="S942" s="25"/>
    </row>
    <row r="943" spans="2:19" s="16" customFormat="1" outlineLevel="2" x14ac:dyDescent="0.25">
      <c r="B943" s="16" t="s">
        <v>528</v>
      </c>
      <c r="C943" s="16" t="s">
        <v>328</v>
      </c>
      <c r="D943" s="16" t="s">
        <v>55</v>
      </c>
      <c r="E943" s="16" t="s">
        <v>529</v>
      </c>
      <c r="G943" s="16" t="s">
        <v>530</v>
      </c>
      <c r="H943" s="16" t="s">
        <v>154</v>
      </c>
      <c r="I943" s="31">
        <v>16161</v>
      </c>
      <c r="J943" s="31">
        <v>16161</v>
      </c>
      <c r="K943" s="45">
        <f>IFERROR((J943/I943),0)</f>
        <v>1</v>
      </c>
      <c r="L943" s="31"/>
      <c r="M943" s="31"/>
      <c r="N943" s="39"/>
      <c r="O943" s="28"/>
      <c r="P943" s="28"/>
      <c r="Q943" s="28"/>
      <c r="R943" s="28"/>
      <c r="S943" s="25"/>
    </row>
    <row r="944" spans="2:19" s="16" customFormat="1" outlineLevel="2" x14ac:dyDescent="0.25">
      <c r="B944" s="16" t="s">
        <v>528</v>
      </c>
      <c r="C944" s="16" t="s">
        <v>328</v>
      </c>
      <c r="D944" s="16" t="s">
        <v>55</v>
      </c>
      <c r="E944" s="16" t="s">
        <v>529</v>
      </c>
      <c r="G944" s="16" t="s">
        <v>530</v>
      </c>
      <c r="H944" s="16" t="s">
        <v>331</v>
      </c>
      <c r="I944" s="31">
        <v>65382837</v>
      </c>
      <c r="J944" s="31">
        <v>65382837</v>
      </c>
      <c r="K944" s="45">
        <f>IFERROR((J944/I944),0)</f>
        <v>1</v>
      </c>
      <c r="L944" s="31"/>
      <c r="M944" s="31"/>
      <c r="N944" s="39"/>
      <c r="O944" s="28"/>
      <c r="P944" s="28"/>
      <c r="Q944" s="28"/>
      <c r="R944" s="28"/>
      <c r="S944" s="25"/>
    </row>
    <row r="945" spans="2:19" s="16" customFormat="1" outlineLevel="2" x14ac:dyDescent="0.25">
      <c r="B945" s="16" t="s">
        <v>528</v>
      </c>
      <c r="C945" s="16" t="s">
        <v>328</v>
      </c>
      <c r="D945" s="16" t="s">
        <v>55</v>
      </c>
      <c r="E945" s="16" t="s">
        <v>529</v>
      </c>
      <c r="G945" s="16" t="s">
        <v>530</v>
      </c>
      <c r="H945" s="16" t="s">
        <v>231</v>
      </c>
      <c r="I945" s="31">
        <v>397515146</v>
      </c>
      <c r="J945" s="31">
        <v>397515146</v>
      </c>
      <c r="K945" s="45">
        <f>IFERROR((J945/I945),0)</f>
        <v>1</v>
      </c>
      <c r="L945" s="31"/>
      <c r="M945" s="31"/>
      <c r="N945" s="39"/>
      <c r="O945" s="28"/>
      <c r="P945" s="28"/>
      <c r="Q945" s="28"/>
      <c r="R945" s="28"/>
      <c r="S945" s="25"/>
    </row>
    <row r="946" spans="2:19" s="16" customFormat="1" outlineLevel="2" x14ac:dyDescent="0.25">
      <c r="B946" s="16" t="s">
        <v>528</v>
      </c>
      <c r="C946" s="16" t="s">
        <v>328</v>
      </c>
      <c r="D946" s="16" t="s">
        <v>55</v>
      </c>
      <c r="E946" s="16" t="s">
        <v>529</v>
      </c>
      <c r="G946" s="16" t="s">
        <v>530</v>
      </c>
      <c r="H946" s="16" t="s">
        <v>155</v>
      </c>
      <c r="I946" s="31">
        <v>-522598916</v>
      </c>
      <c r="J946" s="31"/>
      <c r="K946" s="45">
        <f>IFERROR((J946/I946),0)</f>
        <v>0</v>
      </c>
      <c r="L946" s="31"/>
      <c r="M946" s="31"/>
      <c r="N946" s="39"/>
      <c r="O946" s="28"/>
      <c r="P946" s="28"/>
      <c r="Q946" s="28"/>
      <c r="R946" s="28"/>
      <c r="S946" s="25"/>
    </row>
    <row r="947" spans="2:19" s="16" customFormat="1" outlineLevel="1" x14ac:dyDescent="0.25">
      <c r="B947" s="47" t="s">
        <v>6728</v>
      </c>
      <c r="C947" s="47" t="str">
        <f>C946</f>
        <v>ASIGNACIÓN PARA LA INVERSIÓN LOCAL SEGÚN NBI Y CUARTA, QUINTA, Y SEXTA CATEGORÍA</v>
      </c>
      <c r="D947" s="47"/>
      <c r="E947" s="47" t="str">
        <f>E946</f>
        <v>76563</v>
      </c>
      <c r="F947" s="47"/>
      <c r="G947" s="47" t="str">
        <f>G946</f>
        <v xml:space="preserve">PRADERA                                           </v>
      </c>
      <c r="H947" s="47" t="s">
        <v>10655</v>
      </c>
      <c r="I947" s="48">
        <f>SUBTOTAL(9,I941:I946)</f>
        <v>5855027517</v>
      </c>
      <c r="J947" s="48">
        <f>SUBTOTAL(9,J941:J946)</f>
        <v>5226221417.4399996</v>
      </c>
      <c r="K947" s="49">
        <f>J947/I947</f>
        <v>0.89260407440711942</v>
      </c>
      <c r="L947" s="48">
        <f>SUBTOTAL(9,L941:L946)</f>
        <v>1726490961.7900002</v>
      </c>
      <c r="M947" s="48">
        <f>SUBTOTAL(9,M941:M946)</f>
        <v>1461589562.4399998</v>
      </c>
      <c r="N947" s="50">
        <f>IFERROR((M947/L947),"N.A")</f>
        <v>0.84656658782890204</v>
      </c>
      <c r="O947" s="28"/>
      <c r="P947" s="28"/>
      <c r="Q947" s="28"/>
      <c r="R947" s="28"/>
      <c r="S947" s="25"/>
    </row>
    <row r="948" spans="2:19" s="16" customFormat="1" outlineLevel="2" x14ac:dyDescent="0.25">
      <c r="B948" s="16" t="s">
        <v>531</v>
      </c>
      <c r="C948" s="16" t="s">
        <v>328</v>
      </c>
      <c r="D948" s="16" t="s">
        <v>55</v>
      </c>
      <c r="E948" s="16" t="s">
        <v>532</v>
      </c>
      <c r="G948" s="16" t="s">
        <v>533</v>
      </c>
      <c r="H948" s="16" t="s">
        <v>152</v>
      </c>
      <c r="I948" s="31">
        <v>1681033065</v>
      </c>
      <c r="J948" s="31">
        <v>940292950.70000005</v>
      </c>
      <c r="K948" s="45">
        <f>IFERROR((J948/I948),0)</f>
        <v>0.55935422703895477</v>
      </c>
      <c r="L948" s="31">
        <v>1110713515.21</v>
      </c>
      <c r="M948" s="31">
        <v>940292950.70000005</v>
      </c>
      <c r="N948" s="40">
        <f>M948/L948</f>
        <v>0.84656658789482819</v>
      </c>
      <c r="O948" s="28"/>
      <c r="P948" s="28"/>
      <c r="Q948" s="28"/>
      <c r="R948" s="28"/>
      <c r="S948" s="25"/>
    </row>
    <row r="949" spans="2:19" s="16" customFormat="1" outlineLevel="2" x14ac:dyDescent="0.25">
      <c r="B949" s="16" t="s">
        <v>531</v>
      </c>
      <c r="C949" s="16" t="s">
        <v>328</v>
      </c>
      <c r="D949" s="16" t="s">
        <v>55</v>
      </c>
      <c r="E949" s="16" t="s">
        <v>532</v>
      </c>
      <c r="G949" s="16" t="s">
        <v>533</v>
      </c>
      <c r="H949" s="16" t="s">
        <v>19</v>
      </c>
      <c r="I949" s="31">
        <v>1679830166</v>
      </c>
      <c r="J949" s="31">
        <v>1679830166</v>
      </c>
      <c r="K949" s="45">
        <f>IFERROR((J949/I949),0)</f>
        <v>1</v>
      </c>
      <c r="L949" s="31"/>
      <c r="M949" s="31"/>
      <c r="N949" s="39"/>
      <c r="O949" s="28"/>
      <c r="P949" s="28"/>
      <c r="Q949" s="28"/>
      <c r="R949" s="28"/>
      <c r="S949" s="25"/>
    </row>
    <row r="950" spans="2:19" s="16" customFormat="1" outlineLevel="2" x14ac:dyDescent="0.25">
      <c r="B950" s="16" t="s">
        <v>531</v>
      </c>
      <c r="C950" s="16" t="s">
        <v>328</v>
      </c>
      <c r="D950" s="16" t="s">
        <v>55</v>
      </c>
      <c r="E950" s="16" t="s">
        <v>532</v>
      </c>
      <c r="G950" s="16" t="s">
        <v>533</v>
      </c>
      <c r="H950" s="16" t="s">
        <v>154</v>
      </c>
      <c r="I950" s="31">
        <v>10397</v>
      </c>
      <c r="J950" s="31">
        <v>10397</v>
      </c>
      <c r="K950" s="45">
        <f>IFERROR((J950/I950),0)</f>
        <v>1</v>
      </c>
      <c r="L950" s="31"/>
      <c r="M950" s="31"/>
      <c r="N950" s="39"/>
      <c r="O950" s="28"/>
      <c r="P950" s="28"/>
      <c r="Q950" s="28"/>
      <c r="R950" s="28"/>
      <c r="S950" s="25"/>
    </row>
    <row r="951" spans="2:19" s="16" customFormat="1" outlineLevel="2" x14ac:dyDescent="0.25">
      <c r="B951" s="16" t="s">
        <v>531</v>
      </c>
      <c r="C951" s="16" t="s">
        <v>328</v>
      </c>
      <c r="D951" s="16" t="s">
        <v>55</v>
      </c>
      <c r="E951" s="16" t="s">
        <v>532</v>
      </c>
      <c r="G951" s="16" t="s">
        <v>533</v>
      </c>
      <c r="H951" s="16" t="s">
        <v>331</v>
      </c>
      <c r="I951" s="31">
        <v>42063122</v>
      </c>
      <c r="J951" s="31">
        <v>42063122</v>
      </c>
      <c r="K951" s="45">
        <f>IFERROR((J951/I951),0)</f>
        <v>1</v>
      </c>
      <c r="L951" s="31"/>
      <c r="M951" s="31"/>
      <c r="N951" s="39"/>
      <c r="O951" s="28"/>
      <c r="P951" s="28"/>
      <c r="Q951" s="28"/>
      <c r="R951" s="28"/>
      <c r="S951" s="25"/>
    </row>
    <row r="952" spans="2:19" s="16" customFormat="1" outlineLevel="2" x14ac:dyDescent="0.25">
      <c r="B952" s="16" t="s">
        <v>531</v>
      </c>
      <c r="C952" s="16" t="s">
        <v>328</v>
      </c>
      <c r="D952" s="16" t="s">
        <v>55</v>
      </c>
      <c r="E952" s="16" t="s">
        <v>532</v>
      </c>
      <c r="G952" s="16" t="s">
        <v>533</v>
      </c>
      <c r="H952" s="16" t="s">
        <v>231</v>
      </c>
      <c r="I952" s="31">
        <v>255735741</v>
      </c>
      <c r="J952" s="31">
        <v>255735741</v>
      </c>
      <c r="K952" s="45">
        <f>IFERROR((J952/I952),0)</f>
        <v>1</v>
      </c>
      <c r="L952" s="31"/>
      <c r="M952" s="31"/>
      <c r="N952" s="39"/>
      <c r="O952" s="28"/>
      <c r="P952" s="28"/>
      <c r="Q952" s="28"/>
      <c r="R952" s="28"/>
      <c r="S952" s="25"/>
    </row>
    <row r="953" spans="2:19" s="16" customFormat="1" outlineLevel="2" x14ac:dyDescent="0.25">
      <c r="B953" s="16" t="s">
        <v>531</v>
      </c>
      <c r="C953" s="16" t="s">
        <v>328</v>
      </c>
      <c r="D953" s="16" t="s">
        <v>55</v>
      </c>
      <c r="E953" s="16" t="s">
        <v>532</v>
      </c>
      <c r="G953" s="16" t="s">
        <v>533</v>
      </c>
      <c r="H953" s="16" t="s">
        <v>155</v>
      </c>
      <c r="I953" s="31">
        <v>-336206613</v>
      </c>
      <c r="J953" s="31"/>
      <c r="K953" s="45">
        <f>IFERROR((J953/I953),0)</f>
        <v>0</v>
      </c>
      <c r="L953" s="31"/>
      <c r="M953" s="31"/>
      <c r="N953" s="39"/>
      <c r="O953" s="28"/>
      <c r="P953" s="28"/>
      <c r="Q953" s="28"/>
      <c r="R953" s="28"/>
      <c r="S953" s="25"/>
    </row>
    <row r="954" spans="2:19" s="16" customFormat="1" outlineLevel="1" x14ac:dyDescent="0.25">
      <c r="B954" s="47" t="s">
        <v>6729</v>
      </c>
      <c r="C954" s="47" t="str">
        <f>C953</f>
        <v>ASIGNACIÓN PARA LA INVERSIÓN LOCAL SEGÚN NBI Y CUARTA, QUINTA, Y SEXTA CATEGORÍA</v>
      </c>
      <c r="D954" s="47"/>
      <c r="E954" s="47" t="str">
        <f>E953</f>
        <v>76497</v>
      </c>
      <c r="F954" s="47"/>
      <c r="G954" s="47" t="str">
        <f>G953</f>
        <v xml:space="preserve">OBANDO                                            </v>
      </c>
      <c r="H954" s="47" t="s">
        <v>10655</v>
      </c>
      <c r="I954" s="48">
        <f>SUBTOTAL(9,I948:I953)</f>
        <v>3322465878</v>
      </c>
      <c r="J954" s="48">
        <f>SUBTOTAL(9,J948:J953)</f>
        <v>2917932376.6999998</v>
      </c>
      <c r="K954" s="49">
        <f>J954/I954</f>
        <v>0.8782429929593395</v>
      </c>
      <c r="L954" s="48">
        <f>SUBTOTAL(9,L948:L953)</f>
        <v>1110713515.21</v>
      </c>
      <c r="M954" s="48">
        <f>SUBTOTAL(9,M948:M953)</f>
        <v>940292950.70000005</v>
      </c>
      <c r="N954" s="50">
        <f>IFERROR((M954/L954),"N.A")</f>
        <v>0.84656658789482819</v>
      </c>
      <c r="O954" s="28"/>
      <c r="P954" s="28"/>
      <c r="Q954" s="28"/>
      <c r="R954" s="28"/>
      <c r="S954" s="25"/>
    </row>
    <row r="955" spans="2:19" s="16" customFormat="1" outlineLevel="2" x14ac:dyDescent="0.25">
      <c r="B955" s="16" t="s">
        <v>534</v>
      </c>
      <c r="C955" s="16" t="s">
        <v>328</v>
      </c>
      <c r="D955" s="16" t="s">
        <v>55</v>
      </c>
      <c r="E955" s="16" t="s">
        <v>535</v>
      </c>
      <c r="G955" s="16" t="s">
        <v>536</v>
      </c>
      <c r="H955" s="16" t="s">
        <v>152</v>
      </c>
      <c r="I955" s="31">
        <v>1325479348</v>
      </c>
      <c r="J955" s="31">
        <v>741412476.16999996</v>
      </c>
      <c r="K955" s="45">
        <f>IFERROR((J955/I955),0)</f>
        <v>0.55935422704903581</v>
      </c>
      <c r="L955" s="31">
        <v>875787548.25</v>
      </c>
      <c r="M955" s="31">
        <v>741412476.16999996</v>
      </c>
      <c r="N955" s="40">
        <f>M955/L955</f>
        <v>0.84656658758336023</v>
      </c>
      <c r="O955" s="28"/>
      <c r="P955" s="28"/>
      <c r="Q955" s="28"/>
      <c r="R955" s="28"/>
      <c r="S955" s="25"/>
    </row>
    <row r="956" spans="2:19" s="16" customFormat="1" outlineLevel="2" x14ac:dyDescent="0.25">
      <c r="B956" s="16" t="s">
        <v>534</v>
      </c>
      <c r="C956" s="16" t="s">
        <v>328</v>
      </c>
      <c r="D956" s="16" t="s">
        <v>55</v>
      </c>
      <c r="E956" s="16" t="s">
        <v>535</v>
      </c>
      <c r="G956" s="16" t="s">
        <v>536</v>
      </c>
      <c r="H956" s="16" t="s">
        <v>19</v>
      </c>
      <c r="I956" s="31">
        <v>904039999</v>
      </c>
      <c r="J956" s="31">
        <v>904039999</v>
      </c>
      <c r="K956" s="45">
        <f>IFERROR((J956/I956),0)</f>
        <v>1</v>
      </c>
      <c r="L956" s="31"/>
      <c r="M956" s="31"/>
      <c r="N956" s="39"/>
      <c r="O956" s="28"/>
      <c r="P956" s="28"/>
      <c r="Q956" s="28"/>
      <c r="R956" s="28"/>
      <c r="S956" s="25"/>
    </row>
    <row r="957" spans="2:19" s="16" customFormat="1" outlineLevel="2" x14ac:dyDescent="0.25">
      <c r="B957" s="16" t="s">
        <v>534</v>
      </c>
      <c r="C957" s="16" t="s">
        <v>328</v>
      </c>
      <c r="D957" s="16" t="s">
        <v>55</v>
      </c>
      <c r="E957" s="16" t="s">
        <v>535</v>
      </c>
      <c r="G957" s="16" t="s">
        <v>536</v>
      </c>
      <c r="H957" s="16" t="s">
        <v>154</v>
      </c>
      <c r="I957" s="31">
        <v>8198</v>
      </c>
      <c r="J957" s="31">
        <v>8198</v>
      </c>
      <c r="K957" s="45">
        <f>IFERROR((J957/I957),0)</f>
        <v>1</v>
      </c>
      <c r="L957" s="31"/>
      <c r="M957" s="31"/>
      <c r="N957" s="39"/>
      <c r="O957" s="28"/>
      <c r="P957" s="28"/>
      <c r="Q957" s="28"/>
      <c r="R957" s="28"/>
      <c r="S957" s="25"/>
    </row>
    <row r="958" spans="2:19" s="16" customFormat="1" outlineLevel="2" x14ac:dyDescent="0.25">
      <c r="B958" s="16" t="s">
        <v>534</v>
      </c>
      <c r="C958" s="16" t="s">
        <v>328</v>
      </c>
      <c r="D958" s="16" t="s">
        <v>55</v>
      </c>
      <c r="E958" s="16" t="s">
        <v>535</v>
      </c>
      <c r="G958" s="16" t="s">
        <v>536</v>
      </c>
      <c r="H958" s="16" t="s">
        <v>331</v>
      </c>
      <c r="I958" s="31">
        <v>33166391</v>
      </c>
      <c r="J958" s="31">
        <v>33166391</v>
      </c>
      <c r="K958" s="45">
        <f>IFERROR((J958/I958),0)</f>
        <v>1</v>
      </c>
      <c r="L958" s="31"/>
      <c r="M958" s="31"/>
      <c r="N958" s="39"/>
      <c r="O958" s="28"/>
      <c r="P958" s="28"/>
      <c r="Q958" s="28"/>
      <c r="R958" s="28"/>
      <c r="S958" s="25"/>
    </row>
    <row r="959" spans="2:19" s="16" customFormat="1" outlineLevel="2" x14ac:dyDescent="0.25">
      <c r="B959" s="16" t="s">
        <v>534</v>
      </c>
      <c r="C959" s="16" t="s">
        <v>328</v>
      </c>
      <c r="D959" s="16" t="s">
        <v>55</v>
      </c>
      <c r="E959" s="16" t="s">
        <v>535</v>
      </c>
      <c r="G959" s="16" t="s">
        <v>536</v>
      </c>
      <c r="H959" s="16" t="s">
        <v>231</v>
      </c>
      <c r="I959" s="31">
        <v>201645316</v>
      </c>
      <c r="J959" s="31">
        <v>201645316</v>
      </c>
      <c r="K959" s="45">
        <f>IFERROR((J959/I959),0)</f>
        <v>1</v>
      </c>
      <c r="L959" s="31"/>
      <c r="M959" s="31"/>
      <c r="N959" s="39"/>
      <c r="O959" s="28"/>
      <c r="P959" s="28"/>
      <c r="Q959" s="28"/>
      <c r="R959" s="28"/>
      <c r="S959" s="25"/>
    </row>
    <row r="960" spans="2:19" s="16" customFormat="1" outlineLevel="2" x14ac:dyDescent="0.25">
      <c r="B960" s="16" t="s">
        <v>534</v>
      </c>
      <c r="C960" s="16" t="s">
        <v>328</v>
      </c>
      <c r="D960" s="16" t="s">
        <v>55</v>
      </c>
      <c r="E960" s="16" t="s">
        <v>535</v>
      </c>
      <c r="G960" s="16" t="s">
        <v>536</v>
      </c>
      <c r="H960" s="16" t="s">
        <v>155</v>
      </c>
      <c r="I960" s="31">
        <v>-265095870</v>
      </c>
      <c r="J960" s="31"/>
      <c r="K960" s="45">
        <f>IFERROR((J960/I960),0)</f>
        <v>0</v>
      </c>
      <c r="L960" s="31"/>
      <c r="M960" s="31"/>
      <c r="N960" s="39"/>
      <c r="O960" s="28"/>
      <c r="P960" s="28"/>
      <c r="Q960" s="28"/>
      <c r="R960" s="28"/>
      <c r="S960" s="25"/>
    </row>
    <row r="961" spans="2:19" s="16" customFormat="1" outlineLevel="1" x14ac:dyDescent="0.25">
      <c r="B961" s="47" t="s">
        <v>6730</v>
      </c>
      <c r="C961" s="47" t="str">
        <f>C960</f>
        <v>ASIGNACIÓN PARA LA INVERSIÓN LOCAL SEGÚN NBI Y CUARTA, QUINTA, Y SEXTA CATEGORÍA</v>
      </c>
      <c r="D961" s="47"/>
      <c r="E961" s="47" t="str">
        <f>E960</f>
        <v>76403</v>
      </c>
      <c r="F961" s="47"/>
      <c r="G961" s="47" t="str">
        <f>G960</f>
        <v xml:space="preserve">LA VICTORIA                                       </v>
      </c>
      <c r="H961" s="47" t="s">
        <v>10655</v>
      </c>
      <c r="I961" s="48">
        <f>SUBTOTAL(9,I955:I960)</f>
        <v>2199243382</v>
      </c>
      <c r="J961" s="48">
        <f>SUBTOTAL(9,J955:J960)</f>
        <v>1880272380.1700001</v>
      </c>
      <c r="K961" s="49">
        <f>J961/I961</f>
        <v>0.8549633003601782</v>
      </c>
      <c r="L961" s="48">
        <f>SUBTOTAL(9,L955:L960)</f>
        <v>875787548.25</v>
      </c>
      <c r="M961" s="48">
        <f>SUBTOTAL(9,M955:M960)</f>
        <v>741412476.16999996</v>
      </c>
      <c r="N961" s="50">
        <f>IFERROR((M961/L961),"N.A")</f>
        <v>0.84656658758336023</v>
      </c>
      <c r="O961" s="28"/>
      <c r="P961" s="28"/>
      <c r="Q961" s="28"/>
      <c r="R961" s="28"/>
      <c r="S961" s="25"/>
    </row>
    <row r="962" spans="2:19" s="16" customFormat="1" outlineLevel="2" x14ac:dyDescent="0.25">
      <c r="B962" s="16" t="s">
        <v>537</v>
      </c>
      <c r="C962" s="16" t="s">
        <v>328</v>
      </c>
      <c r="D962" s="16" t="s">
        <v>55</v>
      </c>
      <c r="E962" s="16" t="s">
        <v>538</v>
      </c>
      <c r="G962" s="16" t="s">
        <v>539</v>
      </c>
      <c r="H962" s="16" t="s">
        <v>152</v>
      </c>
      <c r="I962" s="31">
        <v>2083404483</v>
      </c>
      <c r="J962" s="31">
        <v>1165361104.2099998</v>
      </c>
      <c r="K962" s="45">
        <f>IFERROR((J962/I962),0)</f>
        <v>0.55935422704473459</v>
      </c>
      <c r="L962" s="31">
        <v>1376573468.6100001</v>
      </c>
      <c r="M962" s="31">
        <v>1165361104.2099998</v>
      </c>
      <c r="N962" s="40">
        <f>M962/L962</f>
        <v>0.84656658782384298</v>
      </c>
      <c r="O962" s="28"/>
      <c r="P962" s="28"/>
      <c r="Q962" s="28"/>
      <c r="R962" s="28"/>
      <c r="S962" s="25"/>
    </row>
    <row r="963" spans="2:19" s="16" customFormat="1" outlineLevel="2" x14ac:dyDescent="0.25">
      <c r="B963" s="16" t="s">
        <v>537</v>
      </c>
      <c r="C963" s="16" t="s">
        <v>328</v>
      </c>
      <c r="D963" s="16" t="s">
        <v>55</v>
      </c>
      <c r="E963" s="16" t="s">
        <v>538</v>
      </c>
      <c r="G963" s="16" t="s">
        <v>539</v>
      </c>
      <c r="H963" s="16" t="s">
        <v>19</v>
      </c>
      <c r="I963" s="31">
        <v>1572816563</v>
      </c>
      <c r="J963" s="31">
        <v>1572816563</v>
      </c>
      <c r="K963" s="45">
        <f>IFERROR((J963/I963),0)</f>
        <v>1</v>
      </c>
      <c r="L963" s="31"/>
      <c r="M963" s="31"/>
      <c r="N963" s="39"/>
      <c r="O963" s="28"/>
      <c r="P963" s="28"/>
      <c r="Q963" s="28"/>
      <c r="R963" s="28"/>
      <c r="S963" s="25"/>
    </row>
    <row r="964" spans="2:19" s="16" customFormat="1" outlineLevel="2" x14ac:dyDescent="0.25">
      <c r="B964" s="16" t="s">
        <v>537</v>
      </c>
      <c r="C964" s="16" t="s">
        <v>328</v>
      </c>
      <c r="D964" s="16" t="s">
        <v>55</v>
      </c>
      <c r="E964" s="16" t="s">
        <v>538</v>
      </c>
      <c r="G964" s="16" t="s">
        <v>539</v>
      </c>
      <c r="H964" s="16" t="s">
        <v>154</v>
      </c>
      <c r="I964" s="31">
        <v>12886</v>
      </c>
      <c r="J964" s="31">
        <v>12886</v>
      </c>
      <c r="K964" s="45">
        <f>IFERROR((J964/I964),0)</f>
        <v>1</v>
      </c>
      <c r="L964" s="31"/>
      <c r="M964" s="31"/>
      <c r="N964" s="39"/>
      <c r="O964" s="28"/>
      <c r="P964" s="28"/>
      <c r="Q964" s="28"/>
      <c r="R964" s="28"/>
      <c r="S964" s="25"/>
    </row>
    <row r="965" spans="2:19" s="16" customFormat="1" outlineLevel="2" x14ac:dyDescent="0.25">
      <c r="B965" s="16" t="s">
        <v>537</v>
      </c>
      <c r="C965" s="16" t="s">
        <v>328</v>
      </c>
      <c r="D965" s="16" t="s">
        <v>55</v>
      </c>
      <c r="E965" s="16" t="s">
        <v>538</v>
      </c>
      <c r="G965" s="16" t="s">
        <v>539</v>
      </c>
      <c r="H965" s="16" t="s">
        <v>331</v>
      </c>
      <c r="I965" s="31">
        <v>52131335</v>
      </c>
      <c r="J965" s="31">
        <v>52131335</v>
      </c>
      <c r="K965" s="45">
        <f>IFERROR((J965/I965),0)</f>
        <v>1</v>
      </c>
      <c r="L965" s="31"/>
      <c r="M965" s="31"/>
      <c r="N965" s="39"/>
      <c r="O965" s="28"/>
      <c r="P965" s="28"/>
      <c r="Q965" s="28"/>
      <c r="R965" s="28"/>
      <c r="S965" s="25"/>
    </row>
    <row r="966" spans="2:19" s="16" customFormat="1" outlineLevel="2" x14ac:dyDescent="0.25">
      <c r="B966" s="16" t="s">
        <v>537</v>
      </c>
      <c r="C966" s="16" t="s">
        <v>328</v>
      </c>
      <c r="D966" s="16" t="s">
        <v>55</v>
      </c>
      <c r="E966" s="16" t="s">
        <v>538</v>
      </c>
      <c r="G966" s="16" t="s">
        <v>539</v>
      </c>
      <c r="H966" s="16" t="s">
        <v>231</v>
      </c>
      <c r="I966" s="31">
        <v>316948548</v>
      </c>
      <c r="J966" s="31">
        <v>316948548</v>
      </c>
      <c r="K966" s="45">
        <f>IFERROR((J966/I966),0)</f>
        <v>1</v>
      </c>
      <c r="L966" s="31"/>
      <c r="M966" s="31"/>
      <c r="N966" s="39"/>
      <c r="O966" s="28"/>
      <c r="P966" s="28"/>
      <c r="Q966" s="28"/>
      <c r="R966" s="28"/>
      <c r="S966" s="25"/>
    </row>
    <row r="967" spans="2:19" s="16" customFormat="1" outlineLevel="2" x14ac:dyDescent="0.25">
      <c r="B967" s="16" t="s">
        <v>537</v>
      </c>
      <c r="C967" s="16" t="s">
        <v>328</v>
      </c>
      <c r="D967" s="16" t="s">
        <v>55</v>
      </c>
      <c r="E967" s="16" t="s">
        <v>538</v>
      </c>
      <c r="G967" s="16" t="s">
        <v>539</v>
      </c>
      <c r="H967" s="16" t="s">
        <v>155</v>
      </c>
      <c r="I967" s="31">
        <v>-416680897</v>
      </c>
      <c r="J967" s="31"/>
      <c r="K967" s="45">
        <f>IFERROR((J967/I967),0)</f>
        <v>0</v>
      </c>
      <c r="L967" s="31"/>
      <c r="M967" s="31"/>
      <c r="N967" s="39"/>
      <c r="O967" s="28"/>
      <c r="P967" s="28"/>
      <c r="Q967" s="28"/>
      <c r="R967" s="28"/>
      <c r="S967" s="25"/>
    </row>
    <row r="968" spans="2:19" s="16" customFormat="1" outlineLevel="1" x14ac:dyDescent="0.25">
      <c r="B968" s="47" t="s">
        <v>6731</v>
      </c>
      <c r="C968" s="47" t="str">
        <f>C967</f>
        <v>ASIGNACIÓN PARA LA INVERSIÓN LOCAL SEGÚN NBI Y CUARTA, QUINTA, Y SEXTA CATEGORÍA</v>
      </c>
      <c r="D968" s="47"/>
      <c r="E968" s="47" t="str">
        <f>E967</f>
        <v>76400</v>
      </c>
      <c r="F968" s="47"/>
      <c r="G968" s="47" t="str">
        <f>G967</f>
        <v xml:space="preserve">LA UNIÓN                                          </v>
      </c>
      <c r="H968" s="47" t="s">
        <v>10655</v>
      </c>
      <c r="I968" s="48">
        <f>SUBTOTAL(9,I962:I967)</f>
        <v>3608632918</v>
      </c>
      <c r="J968" s="48">
        <f>SUBTOTAL(9,J962:J967)</f>
        <v>3107270436.21</v>
      </c>
      <c r="K968" s="49">
        <f>J968/I968</f>
        <v>0.86106581268236382</v>
      </c>
      <c r="L968" s="48">
        <f>SUBTOTAL(9,L962:L967)</f>
        <v>1376573468.6100001</v>
      </c>
      <c r="M968" s="48">
        <f>SUBTOTAL(9,M962:M967)</f>
        <v>1165361104.2099998</v>
      </c>
      <c r="N968" s="50">
        <f>IFERROR((M968/L968),"N.A")</f>
        <v>0.84656658782384298</v>
      </c>
      <c r="O968" s="28"/>
      <c r="P968" s="28"/>
      <c r="Q968" s="28"/>
      <c r="R968" s="28"/>
      <c r="S968" s="25"/>
    </row>
    <row r="969" spans="2:19" s="16" customFormat="1" outlineLevel="2" x14ac:dyDescent="0.25">
      <c r="B969" s="16" t="s">
        <v>540</v>
      </c>
      <c r="C969" s="16" t="s">
        <v>328</v>
      </c>
      <c r="D969" s="16" t="s">
        <v>55</v>
      </c>
      <c r="E969" s="16" t="s">
        <v>541</v>
      </c>
      <c r="G969" s="16" t="s">
        <v>542</v>
      </c>
      <c r="H969" s="16" t="s">
        <v>152</v>
      </c>
      <c r="I969" s="31">
        <v>1604821264</v>
      </c>
      <c r="J969" s="31">
        <v>897663557.66000009</v>
      </c>
      <c r="K969" s="45">
        <f>IFERROR((J969/I969),0)</f>
        <v>0.55935422703870663</v>
      </c>
      <c r="L969" s="31">
        <v>1060357886.3500001</v>
      </c>
      <c r="M969" s="31">
        <v>897663557.66000009</v>
      </c>
      <c r="N969" s="40">
        <f>M969/L969</f>
        <v>0.84656658776780358</v>
      </c>
      <c r="O969" s="28"/>
      <c r="P969" s="28"/>
      <c r="Q969" s="28"/>
      <c r="R969" s="28"/>
      <c r="S969" s="25"/>
    </row>
    <row r="970" spans="2:19" s="16" customFormat="1" outlineLevel="2" x14ac:dyDescent="0.25">
      <c r="B970" s="16" t="s">
        <v>540</v>
      </c>
      <c r="C970" s="16" t="s">
        <v>328</v>
      </c>
      <c r="D970" s="16" t="s">
        <v>55</v>
      </c>
      <c r="E970" s="16" t="s">
        <v>541</v>
      </c>
      <c r="G970" s="16" t="s">
        <v>542</v>
      </c>
      <c r="H970" s="16" t="s">
        <v>24</v>
      </c>
      <c r="I970" s="31">
        <v>54200000</v>
      </c>
      <c r="J970" s="31">
        <v>54200000</v>
      </c>
      <c r="K970" s="45">
        <f>IFERROR((J970/I970),0)</f>
        <v>1</v>
      </c>
      <c r="L970" s="31"/>
      <c r="M970" s="31"/>
      <c r="N970" s="39"/>
      <c r="O970" s="28"/>
      <c r="P970" s="28"/>
      <c r="Q970" s="28"/>
      <c r="R970" s="28"/>
      <c r="S970" s="25"/>
    </row>
    <row r="971" spans="2:19" s="16" customFormat="1" outlineLevel="2" x14ac:dyDescent="0.25">
      <c r="B971" s="16" t="s">
        <v>540</v>
      </c>
      <c r="C971" s="16" t="s">
        <v>328</v>
      </c>
      <c r="D971" s="16" t="s">
        <v>55</v>
      </c>
      <c r="E971" s="16" t="s">
        <v>541</v>
      </c>
      <c r="G971" s="16" t="s">
        <v>542</v>
      </c>
      <c r="H971" s="16" t="s">
        <v>19</v>
      </c>
      <c r="I971" s="31">
        <v>837062315</v>
      </c>
      <c r="J971" s="31">
        <v>837062315</v>
      </c>
      <c r="K971" s="45">
        <f>IFERROR((J971/I971),0)</f>
        <v>1</v>
      </c>
      <c r="L971" s="31"/>
      <c r="M971" s="31"/>
      <c r="N971" s="39"/>
      <c r="O971" s="28"/>
      <c r="P971" s="28"/>
      <c r="Q971" s="28"/>
      <c r="R971" s="28"/>
      <c r="S971" s="25"/>
    </row>
    <row r="972" spans="2:19" s="16" customFormat="1" outlineLevel="2" x14ac:dyDescent="0.25">
      <c r="B972" s="16" t="s">
        <v>540</v>
      </c>
      <c r="C972" s="16" t="s">
        <v>328</v>
      </c>
      <c r="D972" s="16" t="s">
        <v>55</v>
      </c>
      <c r="E972" s="16" t="s">
        <v>541</v>
      </c>
      <c r="G972" s="16" t="s">
        <v>542</v>
      </c>
      <c r="H972" s="16" t="s">
        <v>154</v>
      </c>
      <c r="I972" s="31">
        <v>9926</v>
      </c>
      <c r="J972" s="31">
        <v>9926</v>
      </c>
      <c r="K972" s="45">
        <f>IFERROR((J972/I972),0)</f>
        <v>1</v>
      </c>
      <c r="L972" s="31"/>
      <c r="M972" s="31"/>
      <c r="N972" s="39"/>
      <c r="O972" s="28"/>
      <c r="P972" s="28"/>
      <c r="Q972" s="28"/>
      <c r="R972" s="28"/>
      <c r="S972" s="25"/>
    </row>
    <row r="973" spans="2:19" s="16" customFormat="1" outlineLevel="2" x14ac:dyDescent="0.25">
      <c r="B973" s="16" t="s">
        <v>540</v>
      </c>
      <c r="C973" s="16" t="s">
        <v>328</v>
      </c>
      <c r="D973" s="16" t="s">
        <v>55</v>
      </c>
      <c r="E973" s="16" t="s">
        <v>541</v>
      </c>
      <c r="G973" s="16" t="s">
        <v>542</v>
      </c>
      <c r="H973" s="16" t="s">
        <v>331</v>
      </c>
      <c r="I973" s="31">
        <v>40156136</v>
      </c>
      <c r="J973" s="31">
        <v>40156136</v>
      </c>
      <c r="K973" s="45">
        <f>IFERROR((J973/I973),0)</f>
        <v>1</v>
      </c>
      <c r="L973" s="31"/>
      <c r="M973" s="31"/>
      <c r="N973" s="39"/>
      <c r="O973" s="28"/>
      <c r="P973" s="28"/>
      <c r="Q973" s="28"/>
      <c r="R973" s="28"/>
      <c r="S973" s="25"/>
    </row>
    <row r="974" spans="2:19" s="16" customFormat="1" outlineLevel="2" x14ac:dyDescent="0.25">
      <c r="B974" s="16" t="s">
        <v>540</v>
      </c>
      <c r="C974" s="16" t="s">
        <v>328</v>
      </c>
      <c r="D974" s="16" t="s">
        <v>55</v>
      </c>
      <c r="E974" s="16" t="s">
        <v>541</v>
      </c>
      <c r="G974" s="16" t="s">
        <v>542</v>
      </c>
      <c r="H974" s="16" t="s">
        <v>231</v>
      </c>
      <c r="I974" s="31">
        <v>244141631</v>
      </c>
      <c r="J974" s="31">
        <v>244141631</v>
      </c>
      <c r="K974" s="45">
        <f>IFERROR((J974/I974),0)</f>
        <v>1</v>
      </c>
      <c r="L974" s="31"/>
      <c r="M974" s="31"/>
      <c r="N974" s="39"/>
      <c r="O974" s="28"/>
      <c r="P974" s="28"/>
      <c r="Q974" s="28"/>
      <c r="R974" s="28"/>
      <c r="S974" s="25"/>
    </row>
    <row r="975" spans="2:19" s="16" customFormat="1" outlineLevel="2" x14ac:dyDescent="0.25">
      <c r="B975" s="16" t="s">
        <v>540</v>
      </c>
      <c r="C975" s="16" t="s">
        <v>328</v>
      </c>
      <c r="D975" s="16" t="s">
        <v>55</v>
      </c>
      <c r="E975" s="16" t="s">
        <v>541</v>
      </c>
      <c r="G975" s="16" t="s">
        <v>542</v>
      </c>
      <c r="H975" s="16" t="s">
        <v>155</v>
      </c>
      <c r="I975" s="31">
        <v>-320964253</v>
      </c>
      <c r="J975" s="31"/>
      <c r="K975" s="45">
        <f>IFERROR((J975/I975),0)</f>
        <v>0</v>
      </c>
      <c r="L975" s="31"/>
      <c r="M975" s="31"/>
      <c r="N975" s="39"/>
      <c r="O975" s="28"/>
      <c r="P975" s="28"/>
      <c r="Q975" s="28"/>
      <c r="R975" s="28"/>
      <c r="S975" s="25"/>
    </row>
    <row r="976" spans="2:19" s="16" customFormat="1" outlineLevel="1" x14ac:dyDescent="0.25">
      <c r="B976" s="47" t="s">
        <v>6732</v>
      </c>
      <c r="C976" s="47" t="str">
        <f>C975</f>
        <v>ASIGNACIÓN PARA LA INVERSIÓN LOCAL SEGÚN NBI Y CUARTA, QUINTA, Y SEXTA CATEGORÍA</v>
      </c>
      <c r="D976" s="47"/>
      <c r="E976" s="47" t="str">
        <f>E975</f>
        <v>76377</v>
      </c>
      <c r="F976" s="47"/>
      <c r="G976" s="47" t="str">
        <f>G975</f>
        <v xml:space="preserve">LA CUMBRE                                         </v>
      </c>
      <c r="H976" s="47" t="s">
        <v>10655</v>
      </c>
      <c r="I976" s="48">
        <f>SUBTOTAL(9,I969:I975)</f>
        <v>2459427019</v>
      </c>
      <c r="J976" s="48">
        <f>SUBTOTAL(9,J969:J975)</f>
        <v>2073233565.6600001</v>
      </c>
      <c r="K976" s="49">
        <f>J976/I976</f>
        <v>0.84297421702026121</v>
      </c>
      <c r="L976" s="48">
        <f>SUBTOTAL(9,L969:L975)</f>
        <v>1060357886.3500001</v>
      </c>
      <c r="M976" s="48">
        <f>SUBTOTAL(9,M969:M975)</f>
        <v>897663557.66000009</v>
      </c>
      <c r="N976" s="50">
        <f>IFERROR((M976/L976),"N.A")</f>
        <v>0.84656658776780358</v>
      </c>
      <c r="O976" s="28"/>
      <c r="P976" s="28"/>
      <c r="Q976" s="28"/>
      <c r="R976" s="28"/>
      <c r="S976" s="25"/>
    </row>
    <row r="977" spans="2:19" s="16" customFormat="1" outlineLevel="2" x14ac:dyDescent="0.25">
      <c r="B977" s="16" t="s">
        <v>543</v>
      </c>
      <c r="C977" s="16" t="s">
        <v>328</v>
      </c>
      <c r="D977" s="16" t="s">
        <v>55</v>
      </c>
      <c r="E977" s="16" t="s">
        <v>544</v>
      </c>
      <c r="G977" s="16" t="s">
        <v>545</v>
      </c>
      <c r="H977" s="16" t="s">
        <v>24</v>
      </c>
      <c r="I977" s="31">
        <v>4028821427</v>
      </c>
      <c r="J977" s="31">
        <v>4028821427</v>
      </c>
      <c r="K977" s="45">
        <f>IFERROR((J977/I977),0)</f>
        <v>1</v>
      </c>
      <c r="L977" s="31"/>
      <c r="M977" s="31"/>
      <c r="N977" s="39"/>
      <c r="O977" s="28"/>
      <c r="P977" s="28"/>
      <c r="Q977" s="28"/>
      <c r="R977" s="28"/>
      <c r="S977" s="25"/>
    </row>
    <row r="978" spans="2:19" s="16" customFormat="1" outlineLevel="2" x14ac:dyDescent="0.25">
      <c r="B978" s="16" t="s">
        <v>543</v>
      </c>
      <c r="C978" s="16" t="s">
        <v>328</v>
      </c>
      <c r="D978" s="16" t="s">
        <v>55</v>
      </c>
      <c r="E978" s="16" t="s">
        <v>544</v>
      </c>
      <c r="G978" s="16" t="s">
        <v>545</v>
      </c>
      <c r="H978" s="16" t="s">
        <v>19</v>
      </c>
      <c r="I978" s="31">
        <v>28979664</v>
      </c>
      <c r="J978" s="31">
        <v>28979664</v>
      </c>
      <c r="K978" s="45">
        <f>IFERROR((J978/I978),0)</f>
        <v>1</v>
      </c>
      <c r="L978" s="31"/>
      <c r="M978" s="31"/>
      <c r="N978" s="39"/>
      <c r="O978" s="28"/>
      <c r="P978" s="28"/>
      <c r="Q978" s="28"/>
      <c r="R978" s="28"/>
      <c r="S978" s="25"/>
    </row>
    <row r="979" spans="2:19" s="16" customFormat="1" outlineLevel="1" x14ac:dyDescent="0.25">
      <c r="B979" s="47" t="s">
        <v>6733</v>
      </c>
      <c r="C979" s="47" t="str">
        <f>C978</f>
        <v>ASIGNACIÓN PARA LA INVERSIÓN LOCAL SEGÚN NBI Y CUARTA, QUINTA, Y SEXTA CATEGORÍA</v>
      </c>
      <c r="D979" s="47"/>
      <c r="E979" s="47" t="str">
        <f>E978</f>
        <v>76364</v>
      </c>
      <c r="F979" s="47"/>
      <c r="G979" s="47" t="str">
        <f>G978</f>
        <v xml:space="preserve">JAMUNDÍ                                           </v>
      </c>
      <c r="H979" s="47" t="s">
        <v>10655</v>
      </c>
      <c r="I979" s="48">
        <f>SUBTOTAL(9,I977:I978)</f>
        <v>4057801091</v>
      </c>
      <c r="J979" s="48">
        <f>SUBTOTAL(9,J977:J978)</f>
        <v>4057801091</v>
      </c>
      <c r="K979" s="49">
        <f>J979/I979</f>
        <v>1</v>
      </c>
      <c r="L979" s="48">
        <f>SUBTOTAL(9,L977:L978)</f>
        <v>0</v>
      </c>
      <c r="M979" s="48">
        <f>SUBTOTAL(9,M977:M978)</f>
        <v>0</v>
      </c>
      <c r="N979" s="50" t="str">
        <f>IFERROR((M979/L979),"N.A")</f>
        <v>N.A</v>
      </c>
      <c r="O979" s="28"/>
      <c r="P979" s="28"/>
      <c r="Q979" s="28"/>
      <c r="R979" s="28"/>
      <c r="S979" s="25"/>
    </row>
    <row r="980" spans="2:19" s="16" customFormat="1" outlineLevel="2" x14ac:dyDescent="0.25">
      <c r="B980" s="16" t="s">
        <v>546</v>
      </c>
      <c r="C980" s="16" t="s">
        <v>328</v>
      </c>
      <c r="D980" s="16" t="s">
        <v>55</v>
      </c>
      <c r="E980" s="16" t="s">
        <v>547</v>
      </c>
      <c r="G980" s="16" t="s">
        <v>548</v>
      </c>
      <c r="H980" s="16" t="s">
        <v>152</v>
      </c>
      <c r="I980" s="31">
        <v>1837535190</v>
      </c>
      <c r="J980" s="31">
        <v>1027833075.88</v>
      </c>
      <c r="K980" s="45">
        <f>IFERROR((J980/I980),0)</f>
        <v>0.5593542270502041</v>
      </c>
      <c r="L980" s="31">
        <v>1214119586.8699999</v>
      </c>
      <c r="M980" s="31">
        <v>1027833075.88</v>
      </c>
      <c r="N980" s="40">
        <f>M980/L980</f>
        <v>0.84656658783485528</v>
      </c>
      <c r="O980" s="28"/>
      <c r="P980" s="28"/>
      <c r="Q980" s="28"/>
      <c r="R980" s="28"/>
      <c r="S980" s="25"/>
    </row>
    <row r="981" spans="2:19" s="16" customFormat="1" outlineLevel="2" x14ac:dyDescent="0.25">
      <c r="B981" s="16" t="s">
        <v>546</v>
      </c>
      <c r="C981" s="16" t="s">
        <v>328</v>
      </c>
      <c r="D981" s="16" t="s">
        <v>55</v>
      </c>
      <c r="E981" s="16" t="s">
        <v>547</v>
      </c>
      <c r="G981" s="16" t="s">
        <v>548</v>
      </c>
      <c r="H981" s="16" t="s">
        <v>19</v>
      </c>
      <c r="I981" s="31">
        <v>901344069</v>
      </c>
      <c r="J981" s="31">
        <v>901344069</v>
      </c>
      <c r="K981" s="45">
        <f>IFERROR((J981/I981),0)</f>
        <v>1</v>
      </c>
      <c r="L981" s="31"/>
      <c r="M981" s="31"/>
      <c r="N981" s="39"/>
      <c r="O981" s="28"/>
      <c r="P981" s="28"/>
      <c r="Q981" s="28"/>
      <c r="R981" s="28"/>
      <c r="S981" s="25"/>
    </row>
    <row r="982" spans="2:19" s="16" customFormat="1" outlineLevel="2" x14ac:dyDescent="0.25">
      <c r="B982" s="16" t="s">
        <v>546</v>
      </c>
      <c r="C982" s="16" t="s">
        <v>328</v>
      </c>
      <c r="D982" s="16" t="s">
        <v>55</v>
      </c>
      <c r="E982" s="16" t="s">
        <v>547</v>
      </c>
      <c r="G982" s="16" t="s">
        <v>548</v>
      </c>
      <c r="H982" s="16" t="s">
        <v>154</v>
      </c>
      <c r="I982" s="31">
        <v>11365</v>
      </c>
      <c r="J982" s="31">
        <v>11365</v>
      </c>
      <c r="K982" s="45">
        <f>IFERROR((J982/I982),0)</f>
        <v>1</v>
      </c>
      <c r="L982" s="31"/>
      <c r="M982" s="31"/>
      <c r="N982" s="39"/>
      <c r="O982" s="28"/>
      <c r="P982" s="28"/>
      <c r="Q982" s="28"/>
      <c r="R982" s="28"/>
      <c r="S982" s="25"/>
    </row>
    <row r="983" spans="2:19" s="16" customFormat="1" outlineLevel="2" x14ac:dyDescent="0.25">
      <c r="B983" s="16" t="s">
        <v>546</v>
      </c>
      <c r="C983" s="16" t="s">
        <v>328</v>
      </c>
      <c r="D983" s="16" t="s">
        <v>55</v>
      </c>
      <c r="E983" s="16" t="s">
        <v>547</v>
      </c>
      <c r="G983" s="16" t="s">
        <v>548</v>
      </c>
      <c r="H983" s="16" t="s">
        <v>331</v>
      </c>
      <c r="I983" s="31">
        <v>45979148</v>
      </c>
      <c r="J983" s="31">
        <v>45979148</v>
      </c>
      <c r="K983" s="45">
        <f>IFERROR((J983/I983),0)</f>
        <v>1</v>
      </c>
      <c r="L983" s="31"/>
      <c r="M983" s="31"/>
      <c r="N983" s="39"/>
      <c r="O983" s="28"/>
      <c r="P983" s="28"/>
      <c r="Q983" s="28"/>
      <c r="R983" s="28"/>
      <c r="S983" s="25"/>
    </row>
    <row r="984" spans="2:19" s="16" customFormat="1" outlineLevel="2" x14ac:dyDescent="0.25">
      <c r="B984" s="16" t="s">
        <v>546</v>
      </c>
      <c r="C984" s="16" t="s">
        <v>328</v>
      </c>
      <c r="D984" s="16" t="s">
        <v>55</v>
      </c>
      <c r="E984" s="16" t="s">
        <v>547</v>
      </c>
      <c r="G984" s="16" t="s">
        <v>548</v>
      </c>
      <c r="H984" s="16" t="s">
        <v>231</v>
      </c>
      <c r="I984" s="31">
        <v>279544426</v>
      </c>
      <c r="J984" s="31">
        <v>279544426</v>
      </c>
      <c r="K984" s="45">
        <f>IFERROR((J984/I984),0)</f>
        <v>1</v>
      </c>
      <c r="L984" s="31"/>
      <c r="M984" s="31"/>
      <c r="N984" s="39"/>
      <c r="O984" s="28"/>
      <c r="P984" s="28"/>
      <c r="Q984" s="28"/>
      <c r="R984" s="28"/>
      <c r="S984" s="25"/>
    </row>
    <row r="985" spans="2:19" s="16" customFormat="1" outlineLevel="2" x14ac:dyDescent="0.25">
      <c r="B985" s="16" t="s">
        <v>546</v>
      </c>
      <c r="C985" s="16" t="s">
        <v>328</v>
      </c>
      <c r="D985" s="16" t="s">
        <v>55</v>
      </c>
      <c r="E985" s="16" t="s">
        <v>547</v>
      </c>
      <c r="G985" s="16" t="s">
        <v>548</v>
      </c>
      <c r="H985" s="16" t="s">
        <v>155</v>
      </c>
      <c r="I985" s="31">
        <v>-367507038</v>
      </c>
      <c r="J985" s="31"/>
      <c r="K985" s="45">
        <f>IFERROR((J985/I985),0)</f>
        <v>0</v>
      </c>
      <c r="L985" s="31"/>
      <c r="M985" s="31"/>
      <c r="N985" s="39"/>
      <c r="O985" s="28"/>
      <c r="P985" s="28"/>
      <c r="Q985" s="28"/>
      <c r="R985" s="28"/>
      <c r="S985" s="25"/>
    </row>
    <row r="986" spans="2:19" s="16" customFormat="1" outlineLevel="1" x14ac:dyDescent="0.25">
      <c r="B986" s="47" t="s">
        <v>6734</v>
      </c>
      <c r="C986" s="47" t="str">
        <f>C985</f>
        <v>ASIGNACIÓN PARA LA INVERSIÓN LOCAL SEGÚN NBI Y CUARTA, QUINTA, Y SEXTA CATEGORÍA</v>
      </c>
      <c r="D986" s="47"/>
      <c r="E986" s="47" t="str">
        <f>E985</f>
        <v>76318</v>
      </c>
      <c r="F986" s="47"/>
      <c r="G986" s="47" t="str">
        <f>G985</f>
        <v xml:space="preserve">GUACARÍ                                           </v>
      </c>
      <c r="H986" s="47" t="s">
        <v>10655</v>
      </c>
      <c r="I986" s="48">
        <f>SUBTOTAL(9,I980:I985)</f>
        <v>2696907160</v>
      </c>
      <c r="J986" s="48">
        <f>SUBTOTAL(9,J980:J985)</f>
        <v>2254712083.8800001</v>
      </c>
      <c r="K986" s="49">
        <f>J986/I986</f>
        <v>0.83603622598562133</v>
      </c>
      <c r="L986" s="48">
        <f>SUBTOTAL(9,L980:L985)</f>
        <v>1214119586.8699999</v>
      </c>
      <c r="M986" s="48">
        <f>SUBTOTAL(9,M980:M985)</f>
        <v>1027833075.88</v>
      </c>
      <c r="N986" s="50">
        <f>IFERROR((M986/L986),"N.A")</f>
        <v>0.84656658783485528</v>
      </c>
      <c r="O986" s="28"/>
      <c r="P986" s="28"/>
      <c r="Q986" s="28"/>
      <c r="R986" s="28"/>
      <c r="S986" s="25"/>
    </row>
    <row r="987" spans="2:19" s="16" customFormat="1" outlineLevel="2" x14ac:dyDescent="0.25">
      <c r="B987" s="16" t="s">
        <v>549</v>
      </c>
      <c r="C987" s="16" t="s">
        <v>328</v>
      </c>
      <c r="D987" s="16" t="s">
        <v>55</v>
      </c>
      <c r="E987" s="16" t="s">
        <v>550</v>
      </c>
      <c r="G987" s="16" t="s">
        <v>551</v>
      </c>
      <c r="H987" s="16" t="s">
        <v>152</v>
      </c>
      <c r="I987" s="31">
        <v>1433514389</v>
      </c>
      <c r="J987" s="31">
        <v>801842333</v>
      </c>
      <c r="K987" s="45">
        <f>IFERROR((J987/I987),0)</f>
        <v>0.55935422703315463</v>
      </c>
      <c r="L987" s="31">
        <v>947169832.35000014</v>
      </c>
      <c r="M987" s="31">
        <v>801842333</v>
      </c>
      <c r="N987" s="40">
        <f>M987/L987</f>
        <v>0.84656658775815141</v>
      </c>
      <c r="O987" s="28"/>
      <c r="P987" s="28"/>
      <c r="Q987" s="28"/>
      <c r="R987" s="28"/>
      <c r="S987" s="25"/>
    </row>
    <row r="988" spans="2:19" s="16" customFormat="1" outlineLevel="2" x14ac:dyDescent="0.25">
      <c r="B988" s="16" t="s">
        <v>549</v>
      </c>
      <c r="C988" s="16" t="s">
        <v>328</v>
      </c>
      <c r="D988" s="16" t="s">
        <v>55</v>
      </c>
      <c r="E988" s="16" t="s">
        <v>550</v>
      </c>
      <c r="G988" s="16" t="s">
        <v>551</v>
      </c>
      <c r="H988" s="16" t="s">
        <v>19</v>
      </c>
      <c r="I988" s="31">
        <v>2214784436</v>
      </c>
      <c r="J988" s="31">
        <v>2214784436</v>
      </c>
      <c r="K988" s="45">
        <f>IFERROR((J988/I988),0)</f>
        <v>1</v>
      </c>
      <c r="L988" s="31"/>
      <c r="M988" s="31"/>
      <c r="N988" s="39"/>
      <c r="O988" s="28"/>
      <c r="P988" s="28"/>
      <c r="Q988" s="28"/>
      <c r="R988" s="28"/>
      <c r="S988" s="25"/>
    </row>
    <row r="989" spans="2:19" s="16" customFormat="1" outlineLevel="2" x14ac:dyDescent="0.25">
      <c r="B989" s="16" t="s">
        <v>549</v>
      </c>
      <c r="C989" s="16" t="s">
        <v>328</v>
      </c>
      <c r="D989" s="16" t="s">
        <v>55</v>
      </c>
      <c r="E989" s="16" t="s">
        <v>550</v>
      </c>
      <c r="G989" s="16" t="s">
        <v>551</v>
      </c>
      <c r="H989" s="16" t="s">
        <v>154</v>
      </c>
      <c r="I989" s="31">
        <v>8866</v>
      </c>
      <c r="J989" s="31">
        <v>8866</v>
      </c>
      <c r="K989" s="45">
        <f>IFERROR((J989/I989),0)</f>
        <v>1</v>
      </c>
      <c r="L989" s="31"/>
      <c r="M989" s="31"/>
      <c r="N989" s="39"/>
      <c r="O989" s="28"/>
      <c r="P989" s="28"/>
      <c r="Q989" s="28"/>
      <c r="R989" s="28"/>
      <c r="S989" s="25"/>
    </row>
    <row r="990" spans="2:19" s="16" customFormat="1" outlineLevel="2" x14ac:dyDescent="0.25">
      <c r="B990" s="16" t="s">
        <v>549</v>
      </c>
      <c r="C990" s="16" t="s">
        <v>328</v>
      </c>
      <c r="D990" s="16" t="s">
        <v>55</v>
      </c>
      <c r="E990" s="16" t="s">
        <v>550</v>
      </c>
      <c r="G990" s="16" t="s">
        <v>551</v>
      </c>
      <c r="H990" s="16" t="s">
        <v>331</v>
      </c>
      <c r="I990" s="31">
        <v>35869664</v>
      </c>
      <c r="J990" s="31">
        <v>35869664</v>
      </c>
      <c r="K990" s="45">
        <f>IFERROR((J990/I990),0)</f>
        <v>1</v>
      </c>
      <c r="L990" s="31"/>
      <c r="M990" s="31"/>
      <c r="N990" s="39"/>
      <c r="O990" s="28"/>
      <c r="P990" s="28"/>
      <c r="Q990" s="28"/>
      <c r="R990" s="28"/>
      <c r="S990" s="25"/>
    </row>
    <row r="991" spans="2:19" s="16" customFormat="1" outlineLevel="2" x14ac:dyDescent="0.25">
      <c r="B991" s="16" t="s">
        <v>549</v>
      </c>
      <c r="C991" s="16" t="s">
        <v>328</v>
      </c>
      <c r="D991" s="16" t="s">
        <v>55</v>
      </c>
      <c r="E991" s="16" t="s">
        <v>550</v>
      </c>
      <c r="G991" s="16" t="s">
        <v>551</v>
      </c>
      <c r="H991" s="16" t="s">
        <v>231</v>
      </c>
      <c r="I991" s="31">
        <v>218080698</v>
      </c>
      <c r="J991" s="31">
        <v>218080698</v>
      </c>
      <c r="K991" s="45">
        <f>IFERROR((J991/I991),0)</f>
        <v>1</v>
      </c>
      <c r="L991" s="31"/>
      <c r="M991" s="31"/>
      <c r="N991" s="39"/>
      <c r="O991" s="28"/>
      <c r="P991" s="28"/>
      <c r="Q991" s="28"/>
      <c r="R991" s="28"/>
      <c r="S991" s="25"/>
    </row>
    <row r="992" spans="2:19" s="16" customFormat="1" outlineLevel="2" x14ac:dyDescent="0.25">
      <c r="B992" s="16" t="s">
        <v>549</v>
      </c>
      <c r="C992" s="16" t="s">
        <v>328</v>
      </c>
      <c r="D992" s="16" t="s">
        <v>55</v>
      </c>
      <c r="E992" s="16" t="s">
        <v>550</v>
      </c>
      <c r="G992" s="16" t="s">
        <v>551</v>
      </c>
      <c r="H992" s="16" t="s">
        <v>155</v>
      </c>
      <c r="I992" s="31">
        <v>-286702878</v>
      </c>
      <c r="J992" s="31"/>
      <c r="K992" s="45">
        <f>IFERROR((J992/I992),0)</f>
        <v>0</v>
      </c>
      <c r="L992" s="31"/>
      <c r="M992" s="31"/>
      <c r="N992" s="39"/>
      <c r="O992" s="28"/>
      <c r="P992" s="28"/>
      <c r="Q992" s="28"/>
      <c r="R992" s="28"/>
      <c r="S992" s="25"/>
    </row>
    <row r="993" spans="2:19" s="16" customFormat="1" outlineLevel="1" x14ac:dyDescent="0.25">
      <c r="B993" s="47" t="s">
        <v>6735</v>
      </c>
      <c r="C993" s="47" t="str">
        <f>C992</f>
        <v>ASIGNACIÓN PARA LA INVERSIÓN LOCAL SEGÚN NBI Y CUARTA, QUINTA, Y SEXTA CATEGORÍA</v>
      </c>
      <c r="D993" s="47"/>
      <c r="E993" s="47" t="str">
        <f>E992</f>
        <v>76306</v>
      </c>
      <c r="F993" s="47"/>
      <c r="G993" s="47" t="str">
        <f>G992</f>
        <v xml:space="preserve">GINEBRA                                           </v>
      </c>
      <c r="H993" s="47" t="s">
        <v>10655</v>
      </c>
      <c r="I993" s="48">
        <f>SUBTOTAL(9,I987:I992)</f>
        <v>3615555175</v>
      </c>
      <c r="J993" s="48">
        <f>SUBTOTAL(9,J987:J992)</f>
        <v>3270585997</v>
      </c>
      <c r="K993" s="49">
        <f>J993/I993</f>
        <v>0.90458749450559828</v>
      </c>
      <c r="L993" s="48">
        <f>SUBTOTAL(9,L987:L992)</f>
        <v>947169832.35000014</v>
      </c>
      <c r="M993" s="48">
        <f>SUBTOTAL(9,M987:M992)</f>
        <v>801842333</v>
      </c>
      <c r="N993" s="50">
        <f>IFERROR((M993/L993),"N.A")</f>
        <v>0.84656658775815141</v>
      </c>
      <c r="O993" s="28"/>
      <c r="P993" s="28"/>
      <c r="Q993" s="28"/>
      <c r="R993" s="28"/>
      <c r="S993" s="25"/>
    </row>
    <row r="994" spans="2:19" s="16" customFormat="1" outlineLevel="2" x14ac:dyDescent="0.25">
      <c r="B994" s="16" t="s">
        <v>552</v>
      </c>
      <c r="C994" s="16" t="s">
        <v>328</v>
      </c>
      <c r="D994" s="16" t="s">
        <v>55</v>
      </c>
      <c r="E994" s="16" t="s">
        <v>553</v>
      </c>
      <c r="G994" s="16" t="s">
        <v>554</v>
      </c>
      <c r="H994" s="16" t="s">
        <v>152</v>
      </c>
      <c r="I994" s="31">
        <v>2498307623</v>
      </c>
      <c r="J994" s="31">
        <v>1397438929.3799999</v>
      </c>
      <c r="K994" s="45">
        <f>IFERROR((J994/I994),0)</f>
        <v>0.55935422704348037</v>
      </c>
      <c r="L994" s="31">
        <v>1650713540.1200001</v>
      </c>
      <c r="M994" s="31">
        <v>1397438929.3799999</v>
      </c>
      <c r="N994" s="40">
        <f>M994/L994</f>
        <v>0.84656658797286644</v>
      </c>
      <c r="O994" s="28"/>
      <c r="P994" s="28"/>
      <c r="Q994" s="28"/>
      <c r="R994" s="28"/>
      <c r="S994" s="25"/>
    </row>
    <row r="995" spans="2:19" s="16" customFormat="1" outlineLevel="2" x14ac:dyDescent="0.25">
      <c r="B995" s="16" t="s">
        <v>552</v>
      </c>
      <c r="C995" s="16" t="s">
        <v>328</v>
      </c>
      <c r="D995" s="16" t="s">
        <v>55</v>
      </c>
      <c r="E995" s="16" t="s">
        <v>553</v>
      </c>
      <c r="G995" s="16" t="s">
        <v>554</v>
      </c>
      <c r="H995" s="16" t="s">
        <v>19</v>
      </c>
      <c r="I995" s="31">
        <v>2188758010</v>
      </c>
      <c r="J995" s="31">
        <v>2188758010</v>
      </c>
      <c r="K995" s="45">
        <f>IFERROR((J995/I995),0)</f>
        <v>1</v>
      </c>
      <c r="L995" s="31"/>
      <c r="M995" s="31"/>
      <c r="N995" s="39"/>
      <c r="O995" s="28"/>
      <c r="P995" s="28"/>
      <c r="Q995" s="28"/>
      <c r="R995" s="28"/>
      <c r="S995" s="25"/>
    </row>
    <row r="996" spans="2:19" s="16" customFormat="1" outlineLevel="2" x14ac:dyDescent="0.25">
      <c r="B996" s="16" t="s">
        <v>552</v>
      </c>
      <c r="C996" s="16" t="s">
        <v>328</v>
      </c>
      <c r="D996" s="16" t="s">
        <v>55</v>
      </c>
      <c r="E996" s="16" t="s">
        <v>553</v>
      </c>
      <c r="G996" s="16" t="s">
        <v>554</v>
      </c>
      <c r="H996" s="16" t="s">
        <v>154</v>
      </c>
      <c r="I996" s="31">
        <v>15452</v>
      </c>
      <c r="J996" s="31">
        <v>15452</v>
      </c>
      <c r="K996" s="45">
        <f>IFERROR((J996/I996),0)</f>
        <v>1</v>
      </c>
      <c r="L996" s="31"/>
      <c r="M996" s="31"/>
      <c r="N996" s="39"/>
      <c r="O996" s="28"/>
      <c r="P996" s="28"/>
      <c r="Q996" s="28"/>
      <c r="R996" s="28"/>
      <c r="S996" s="25"/>
    </row>
    <row r="997" spans="2:19" s="16" customFormat="1" outlineLevel="2" x14ac:dyDescent="0.25">
      <c r="B997" s="16" t="s">
        <v>552</v>
      </c>
      <c r="C997" s="16" t="s">
        <v>328</v>
      </c>
      <c r="D997" s="16" t="s">
        <v>55</v>
      </c>
      <c r="E997" s="16" t="s">
        <v>553</v>
      </c>
      <c r="G997" s="16" t="s">
        <v>554</v>
      </c>
      <c r="H997" s="16" t="s">
        <v>331</v>
      </c>
      <c r="I997" s="31">
        <v>62513118</v>
      </c>
      <c r="J997" s="31">
        <v>62513118</v>
      </c>
      <c r="K997" s="45">
        <f>IFERROR((J997/I997),0)</f>
        <v>1</v>
      </c>
      <c r="L997" s="31"/>
      <c r="M997" s="31"/>
      <c r="N997" s="39"/>
      <c r="O997" s="28"/>
      <c r="P997" s="28"/>
      <c r="Q997" s="28"/>
      <c r="R997" s="28"/>
      <c r="S997" s="25"/>
    </row>
    <row r="998" spans="2:19" s="16" customFormat="1" outlineLevel="2" x14ac:dyDescent="0.25">
      <c r="B998" s="16" t="s">
        <v>552</v>
      </c>
      <c r="C998" s="16" t="s">
        <v>328</v>
      </c>
      <c r="D998" s="16" t="s">
        <v>55</v>
      </c>
      <c r="E998" s="16" t="s">
        <v>553</v>
      </c>
      <c r="G998" s="16" t="s">
        <v>554</v>
      </c>
      <c r="H998" s="16" t="s">
        <v>231</v>
      </c>
      <c r="I998" s="31">
        <v>380067807</v>
      </c>
      <c r="J998" s="31">
        <v>380067807</v>
      </c>
      <c r="K998" s="45">
        <f>IFERROR((J998/I998),0)</f>
        <v>1</v>
      </c>
      <c r="L998" s="31"/>
      <c r="M998" s="31"/>
      <c r="N998" s="39"/>
      <c r="O998" s="28"/>
      <c r="P998" s="28"/>
      <c r="Q998" s="28"/>
      <c r="R998" s="28"/>
      <c r="S998" s="25"/>
    </row>
    <row r="999" spans="2:19" s="16" customFormat="1" outlineLevel="2" x14ac:dyDescent="0.25">
      <c r="B999" s="16" t="s">
        <v>552</v>
      </c>
      <c r="C999" s="16" t="s">
        <v>328</v>
      </c>
      <c r="D999" s="16" t="s">
        <v>55</v>
      </c>
      <c r="E999" s="16" t="s">
        <v>553</v>
      </c>
      <c r="G999" s="16" t="s">
        <v>554</v>
      </c>
      <c r="H999" s="16" t="s">
        <v>155</v>
      </c>
      <c r="I999" s="31">
        <v>-499661525</v>
      </c>
      <c r="J999" s="31"/>
      <c r="K999" s="45">
        <f>IFERROR((J999/I999),0)</f>
        <v>0</v>
      </c>
      <c r="L999" s="31"/>
      <c r="M999" s="31"/>
      <c r="N999" s="39"/>
      <c r="O999" s="28"/>
      <c r="P999" s="28"/>
      <c r="Q999" s="28"/>
      <c r="R999" s="28"/>
      <c r="S999" s="25"/>
    </row>
    <row r="1000" spans="2:19" s="16" customFormat="1" outlineLevel="1" x14ac:dyDescent="0.25">
      <c r="B1000" s="47" t="s">
        <v>6736</v>
      </c>
      <c r="C1000" s="47" t="str">
        <f>C999</f>
        <v>ASIGNACIÓN PARA LA INVERSIÓN LOCAL SEGÚN NBI Y CUARTA, QUINTA, Y SEXTA CATEGORÍA</v>
      </c>
      <c r="D1000" s="47"/>
      <c r="E1000" s="47" t="str">
        <f>E999</f>
        <v>76275</v>
      </c>
      <c r="F1000" s="47"/>
      <c r="G1000" s="47" t="str">
        <f>G999</f>
        <v xml:space="preserve">FLORIDA                                           </v>
      </c>
      <c r="H1000" s="47" t="s">
        <v>10655</v>
      </c>
      <c r="I1000" s="48">
        <f>SUBTOTAL(9,I994:I999)</f>
        <v>4630000485</v>
      </c>
      <c r="J1000" s="48">
        <f>SUBTOTAL(9,J994:J999)</f>
        <v>4028793316.3800001</v>
      </c>
      <c r="K1000" s="49">
        <f>J1000/I1000</f>
        <v>0.87014965320894566</v>
      </c>
      <c r="L1000" s="48">
        <f>SUBTOTAL(9,L994:L999)</f>
        <v>1650713540.1200001</v>
      </c>
      <c r="M1000" s="48">
        <f>SUBTOTAL(9,M994:M999)</f>
        <v>1397438929.3799999</v>
      </c>
      <c r="N1000" s="50">
        <f>IFERROR((M1000/L1000),"N.A")</f>
        <v>0.84656658797286644</v>
      </c>
      <c r="O1000" s="28"/>
      <c r="P1000" s="28"/>
      <c r="Q1000" s="28"/>
      <c r="R1000" s="28"/>
      <c r="S1000" s="25"/>
    </row>
    <row r="1001" spans="2:19" s="16" customFormat="1" outlineLevel="2" x14ac:dyDescent="0.25">
      <c r="B1001" s="16" t="s">
        <v>555</v>
      </c>
      <c r="C1001" s="16" t="s">
        <v>328</v>
      </c>
      <c r="D1001" s="16" t="s">
        <v>55</v>
      </c>
      <c r="E1001" s="16" t="s">
        <v>556</v>
      </c>
      <c r="G1001" s="16" t="s">
        <v>557</v>
      </c>
      <c r="H1001" s="16" t="s">
        <v>152</v>
      </c>
      <c r="I1001" s="31">
        <v>1777057794</v>
      </c>
      <c r="J1001" s="31">
        <v>994004788.76999998</v>
      </c>
      <c r="K1001" s="45">
        <f>IFERROR((J1001/I1001),0)</f>
        <v>0.55935422704096927</v>
      </c>
      <c r="L1001" s="31">
        <v>1174160193.6400001</v>
      </c>
      <c r="M1001" s="31">
        <v>994004788.76999998</v>
      </c>
      <c r="N1001" s="40">
        <f>M1001/L1001</f>
        <v>0.84656658789334149</v>
      </c>
      <c r="O1001" s="28"/>
      <c r="P1001" s="28"/>
      <c r="Q1001" s="28"/>
      <c r="R1001" s="28"/>
      <c r="S1001" s="25"/>
    </row>
    <row r="1002" spans="2:19" s="16" customFormat="1" outlineLevel="2" x14ac:dyDescent="0.25">
      <c r="B1002" s="16" t="s">
        <v>555</v>
      </c>
      <c r="C1002" s="16" t="s">
        <v>328</v>
      </c>
      <c r="D1002" s="16" t="s">
        <v>55</v>
      </c>
      <c r="E1002" s="16" t="s">
        <v>556</v>
      </c>
      <c r="G1002" s="16" t="s">
        <v>557</v>
      </c>
      <c r="H1002" s="16" t="s">
        <v>19</v>
      </c>
      <c r="I1002" s="31">
        <v>2026867602</v>
      </c>
      <c r="J1002" s="31">
        <v>2026867602</v>
      </c>
      <c r="K1002" s="45">
        <f>IFERROR((J1002/I1002),0)</f>
        <v>1</v>
      </c>
      <c r="L1002" s="31"/>
      <c r="M1002" s="31"/>
      <c r="N1002" s="39"/>
      <c r="O1002" s="28"/>
      <c r="P1002" s="28"/>
      <c r="Q1002" s="28"/>
      <c r="R1002" s="28"/>
      <c r="S1002" s="25"/>
    </row>
    <row r="1003" spans="2:19" s="16" customFormat="1" outlineLevel="2" x14ac:dyDescent="0.25">
      <c r="B1003" s="16" t="s">
        <v>555</v>
      </c>
      <c r="C1003" s="16" t="s">
        <v>328</v>
      </c>
      <c r="D1003" s="16" t="s">
        <v>55</v>
      </c>
      <c r="E1003" s="16" t="s">
        <v>556</v>
      </c>
      <c r="G1003" s="16" t="s">
        <v>557</v>
      </c>
      <c r="H1003" s="16" t="s">
        <v>154</v>
      </c>
      <c r="I1003" s="31">
        <v>10991</v>
      </c>
      <c r="J1003" s="31">
        <v>10991</v>
      </c>
      <c r="K1003" s="45">
        <f>IFERROR((J1003/I1003),0)</f>
        <v>1</v>
      </c>
      <c r="L1003" s="31"/>
      <c r="M1003" s="31"/>
      <c r="N1003" s="39"/>
      <c r="O1003" s="28"/>
      <c r="P1003" s="28"/>
      <c r="Q1003" s="28"/>
      <c r="R1003" s="28"/>
      <c r="S1003" s="25"/>
    </row>
    <row r="1004" spans="2:19" s="16" customFormat="1" outlineLevel="2" x14ac:dyDescent="0.25">
      <c r="B1004" s="16" t="s">
        <v>555</v>
      </c>
      <c r="C1004" s="16" t="s">
        <v>328</v>
      </c>
      <c r="D1004" s="16" t="s">
        <v>55</v>
      </c>
      <c r="E1004" s="16" t="s">
        <v>556</v>
      </c>
      <c r="G1004" s="16" t="s">
        <v>557</v>
      </c>
      <c r="H1004" s="16" t="s">
        <v>331</v>
      </c>
      <c r="I1004" s="31">
        <v>44465871</v>
      </c>
      <c r="J1004" s="31">
        <v>44465871</v>
      </c>
      <c r="K1004" s="45">
        <f>IFERROR((J1004/I1004),0)</f>
        <v>1</v>
      </c>
      <c r="L1004" s="31"/>
      <c r="M1004" s="31"/>
      <c r="N1004" s="39"/>
      <c r="O1004" s="28"/>
      <c r="P1004" s="28"/>
      <c r="Q1004" s="28"/>
      <c r="R1004" s="28"/>
      <c r="S1004" s="25"/>
    </row>
    <row r="1005" spans="2:19" s="16" customFormat="1" outlineLevel="2" x14ac:dyDescent="0.25">
      <c r="B1005" s="16" t="s">
        <v>555</v>
      </c>
      <c r="C1005" s="16" t="s">
        <v>328</v>
      </c>
      <c r="D1005" s="16" t="s">
        <v>55</v>
      </c>
      <c r="E1005" s="16" t="s">
        <v>556</v>
      </c>
      <c r="G1005" s="16" t="s">
        <v>557</v>
      </c>
      <c r="H1005" s="16" t="s">
        <v>231</v>
      </c>
      <c r="I1005" s="31">
        <v>270343993</v>
      </c>
      <c r="J1005" s="31">
        <v>270343993</v>
      </c>
      <c r="K1005" s="45">
        <f>IFERROR((J1005/I1005),0)</f>
        <v>1</v>
      </c>
      <c r="L1005" s="31"/>
      <c r="M1005" s="31"/>
      <c r="N1005" s="39"/>
      <c r="O1005" s="28"/>
      <c r="P1005" s="28"/>
      <c r="Q1005" s="28"/>
      <c r="R1005" s="28"/>
      <c r="S1005" s="25"/>
    </row>
    <row r="1006" spans="2:19" s="16" customFormat="1" outlineLevel="2" x14ac:dyDescent="0.25">
      <c r="B1006" s="16" t="s">
        <v>555</v>
      </c>
      <c r="C1006" s="16" t="s">
        <v>328</v>
      </c>
      <c r="D1006" s="16" t="s">
        <v>55</v>
      </c>
      <c r="E1006" s="16" t="s">
        <v>556</v>
      </c>
      <c r="G1006" s="16" t="s">
        <v>557</v>
      </c>
      <c r="H1006" s="16" t="s">
        <v>155</v>
      </c>
      <c r="I1006" s="31">
        <v>-355411559</v>
      </c>
      <c r="J1006" s="31"/>
      <c r="K1006" s="45">
        <f>IFERROR((J1006/I1006),0)</f>
        <v>0</v>
      </c>
      <c r="L1006" s="31"/>
      <c r="M1006" s="31"/>
      <c r="N1006" s="39"/>
      <c r="O1006" s="28"/>
      <c r="P1006" s="28"/>
      <c r="Q1006" s="28"/>
      <c r="R1006" s="28"/>
      <c r="S1006" s="25"/>
    </row>
    <row r="1007" spans="2:19" s="16" customFormat="1" outlineLevel="1" x14ac:dyDescent="0.25">
      <c r="B1007" s="47" t="s">
        <v>6737</v>
      </c>
      <c r="C1007" s="47" t="str">
        <f>C1006</f>
        <v>ASIGNACIÓN PARA LA INVERSIÓN LOCAL SEGÚN NBI Y CUARTA, QUINTA, Y SEXTA CATEGORÍA</v>
      </c>
      <c r="D1007" s="47"/>
      <c r="E1007" s="47" t="str">
        <f>E1006</f>
        <v>76250</v>
      </c>
      <c r="F1007" s="47"/>
      <c r="G1007" s="47" t="str">
        <f>G1006</f>
        <v xml:space="preserve">EL DOVIO                                          </v>
      </c>
      <c r="H1007" s="47" t="s">
        <v>10655</v>
      </c>
      <c r="I1007" s="48">
        <f>SUBTOTAL(9,I1001:I1006)</f>
        <v>3763334692</v>
      </c>
      <c r="J1007" s="48">
        <f>SUBTOTAL(9,J1001:J1006)</f>
        <v>3335693245.77</v>
      </c>
      <c r="K1007" s="49">
        <f>J1007/I1007</f>
        <v>0.88636635292123522</v>
      </c>
      <c r="L1007" s="48">
        <f>SUBTOTAL(9,L1001:L1006)</f>
        <v>1174160193.6400001</v>
      </c>
      <c r="M1007" s="48">
        <f>SUBTOTAL(9,M1001:M1006)</f>
        <v>994004788.76999998</v>
      </c>
      <c r="N1007" s="50">
        <f>IFERROR((M1007/L1007),"N.A")</f>
        <v>0.84656658789334149</v>
      </c>
      <c r="O1007" s="28"/>
      <c r="P1007" s="28"/>
      <c r="Q1007" s="28"/>
      <c r="R1007" s="28"/>
      <c r="S1007" s="25"/>
    </row>
    <row r="1008" spans="2:19" s="16" customFormat="1" outlineLevel="2" x14ac:dyDescent="0.25">
      <c r="B1008" s="16" t="s">
        <v>558</v>
      </c>
      <c r="C1008" s="16" t="s">
        <v>328</v>
      </c>
      <c r="D1008" s="16" t="s">
        <v>55</v>
      </c>
      <c r="E1008" s="16" t="s">
        <v>559</v>
      </c>
      <c r="G1008" s="16" t="s">
        <v>560</v>
      </c>
      <c r="H1008" s="16" t="s">
        <v>152</v>
      </c>
      <c r="I1008" s="31">
        <v>2164889007</v>
      </c>
      <c r="J1008" s="31">
        <v>1210939817.1499999</v>
      </c>
      <c r="K1008" s="45">
        <f>IFERROR((J1008/I1008),0)</f>
        <v>0.55935422704559923</v>
      </c>
      <c r="L1008" s="31">
        <v>1430412957.7399998</v>
      </c>
      <c r="M1008" s="31">
        <v>1210939817.1499999</v>
      </c>
      <c r="N1008" s="40">
        <f>M1008/L1008</f>
        <v>0.84656658805946539</v>
      </c>
      <c r="O1008" s="28"/>
      <c r="P1008" s="28"/>
      <c r="Q1008" s="28"/>
      <c r="R1008" s="28"/>
      <c r="S1008" s="25"/>
    </row>
    <row r="1009" spans="2:19" s="16" customFormat="1" outlineLevel="2" x14ac:dyDescent="0.25">
      <c r="B1009" s="16" t="s">
        <v>558</v>
      </c>
      <c r="C1009" s="16" t="s">
        <v>328</v>
      </c>
      <c r="D1009" s="16" t="s">
        <v>55</v>
      </c>
      <c r="E1009" s="16" t="s">
        <v>559</v>
      </c>
      <c r="G1009" s="16" t="s">
        <v>560</v>
      </c>
      <c r="H1009" s="16" t="s">
        <v>19</v>
      </c>
      <c r="I1009" s="31">
        <v>1546961297</v>
      </c>
      <c r="J1009" s="31">
        <v>1546961297</v>
      </c>
      <c r="K1009" s="45">
        <f>IFERROR((J1009/I1009),0)</f>
        <v>1</v>
      </c>
      <c r="L1009" s="31"/>
      <c r="M1009" s="31"/>
      <c r="N1009" s="39"/>
      <c r="O1009" s="28"/>
      <c r="P1009" s="28"/>
      <c r="Q1009" s="28"/>
      <c r="R1009" s="28"/>
      <c r="S1009" s="25"/>
    </row>
    <row r="1010" spans="2:19" s="16" customFormat="1" outlineLevel="2" x14ac:dyDescent="0.25">
      <c r="B1010" s="16" t="s">
        <v>558</v>
      </c>
      <c r="C1010" s="16" t="s">
        <v>328</v>
      </c>
      <c r="D1010" s="16" t="s">
        <v>55</v>
      </c>
      <c r="E1010" s="16" t="s">
        <v>559</v>
      </c>
      <c r="G1010" s="16" t="s">
        <v>560</v>
      </c>
      <c r="H1010" s="16" t="s">
        <v>154</v>
      </c>
      <c r="I1010" s="31">
        <v>13390</v>
      </c>
      <c r="J1010" s="31">
        <v>13390</v>
      </c>
      <c r="K1010" s="45">
        <f>IFERROR((J1010/I1010),0)</f>
        <v>1</v>
      </c>
      <c r="L1010" s="31"/>
      <c r="M1010" s="31"/>
      <c r="N1010" s="39"/>
      <c r="O1010" s="28"/>
      <c r="P1010" s="28"/>
      <c r="Q1010" s="28"/>
      <c r="R1010" s="28"/>
      <c r="S1010" s="25"/>
    </row>
    <row r="1011" spans="2:19" s="16" customFormat="1" outlineLevel="2" x14ac:dyDescent="0.25">
      <c r="B1011" s="16" t="s">
        <v>558</v>
      </c>
      <c r="C1011" s="16" t="s">
        <v>328</v>
      </c>
      <c r="D1011" s="16" t="s">
        <v>55</v>
      </c>
      <c r="E1011" s="16" t="s">
        <v>559</v>
      </c>
      <c r="G1011" s="16" t="s">
        <v>560</v>
      </c>
      <c r="H1011" s="16" t="s">
        <v>331</v>
      </c>
      <c r="I1011" s="31">
        <v>54170256</v>
      </c>
      <c r="J1011" s="31">
        <v>54170256</v>
      </c>
      <c r="K1011" s="45">
        <f>IFERROR((J1011/I1011),0)</f>
        <v>1</v>
      </c>
      <c r="L1011" s="31"/>
      <c r="M1011" s="31"/>
      <c r="N1011" s="39"/>
      <c r="O1011" s="28"/>
      <c r="P1011" s="28"/>
      <c r="Q1011" s="28"/>
      <c r="R1011" s="28"/>
      <c r="S1011" s="25"/>
    </row>
    <row r="1012" spans="2:19" s="16" customFormat="1" outlineLevel="2" x14ac:dyDescent="0.25">
      <c r="B1012" s="16" t="s">
        <v>558</v>
      </c>
      <c r="C1012" s="16" t="s">
        <v>328</v>
      </c>
      <c r="D1012" s="16" t="s">
        <v>55</v>
      </c>
      <c r="E1012" s="16" t="s">
        <v>559</v>
      </c>
      <c r="G1012" s="16" t="s">
        <v>560</v>
      </c>
      <c r="H1012" s="16" t="s">
        <v>231</v>
      </c>
      <c r="I1012" s="31">
        <v>329344797</v>
      </c>
      <c r="J1012" s="31">
        <v>329344797</v>
      </c>
      <c r="K1012" s="45">
        <f>IFERROR((J1012/I1012),0)</f>
        <v>1</v>
      </c>
      <c r="L1012" s="31"/>
      <c r="M1012" s="31"/>
      <c r="N1012" s="39"/>
      <c r="O1012" s="28"/>
      <c r="P1012" s="28"/>
      <c r="Q1012" s="28"/>
      <c r="R1012" s="28"/>
      <c r="S1012" s="25"/>
    </row>
    <row r="1013" spans="2:19" s="16" customFormat="1" outlineLevel="2" x14ac:dyDescent="0.25">
      <c r="B1013" s="16" t="s">
        <v>558</v>
      </c>
      <c r="C1013" s="16" t="s">
        <v>328</v>
      </c>
      <c r="D1013" s="16" t="s">
        <v>55</v>
      </c>
      <c r="E1013" s="16" t="s">
        <v>559</v>
      </c>
      <c r="G1013" s="16" t="s">
        <v>560</v>
      </c>
      <c r="H1013" s="16" t="s">
        <v>155</v>
      </c>
      <c r="I1013" s="31">
        <v>-432977801</v>
      </c>
      <c r="J1013" s="31"/>
      <c r="K1013" s="45">
        <f>IFERROR((J1013/I1013),0)</f>
        <v>0</v>
      </c>
      <c r="L1013" s="31"/>
      <c r="M1013" s="31"/>
      <c r="N1013" s="39"/>
      <c r="O1013" s="28"/>
      <c r="P1013" s="28"/>
      <c r="Q1013" s="28"/>
      <c r="R1013" s="28"/>
      <c r="S1013" s="25"/>
    </row>
    <row r="1014" spans="2:19" s="16" customFormat="1" outlineLevel="1" x14ac:dyDescent="0.25">
      <c r="B1014" s="47" t="s">
        <v>6738</v>
      </c>
      <c r="C1014" s="47" t="str">
        <f>C1013</f>
        <v>ASIGNACIÓN PARA LA INVERSIÓN LOCAL SEGÚN NBI Y CUARTA, QUINTA, Y SEXTA CATEGORÍA</v>
      </c>
      <c r="D1014" s="47"/>
      <c r="E1014" s="47" t="str">
        <f>E1013</f>
        <v>76248</v>
      </c>
      <c r="F1014" s="47"/>
      <c r="G1014" s="47" t="str">
        <f>G1013</f>
        <v xml:space="preserve">EL CERRITO                                        </v>
      </c>
      <c r="H1014" s="47" t="s">
        <v>10655</v>
      </c>
      <c r="I1014" s="48">
        <f>SUBTOTAL(9,I1008:I1013)</f>
        <v>3662400946</v>
      </c>
      <c r="J1014" s="48">
        <f>SUBTOTAL(9,J1008:J1013)</f>
        <v>3141429557.1499996</v>
      </c>
      <c r="K1014" s="49">
        <f>J1014/I1014</f>
        <v>0.8577514050123336</v>
      </c>
      <c r="L1014" s="48">
        <f>SUBTOTAL(9,L1008:L1013)</f>
        <v>1430412957.7399998</v>
      </c>
      <c r="M1014" s="48">
        <f>SUBTOTAL(9,M1008:M1013)</f>
        <v>1210939817.1499999</v>
      </c>
      <c r="N1014" s="50">
        <f>IFERROR((M1014/L1014),"N.A")</f>
        <v>0.84656658805946539</v>
      </c>
      <c r="O1014" s="28"/>
      <c r="P1014" s="28"/>
      <c r="Q1014" s="28"/>
      <c r="R1014" s="28"/>
      <c r="S1014" s="25"/>
    </row>
    <row r="1015" spans="2:19" s="16" customFormat="1" outlineLevel="2" x14ac:dyDescent="0.25">
      <c r="B1015" s="16" t="s">
        <v>561</v>
      </c>
      <c r="C1015" s="16" t="s">
        <v>328</v>
      </c>
      <c r="D1015" s="16" t="s">
        <v>55</v>
      </c>
      <c r="E1015" s="16" t="s">
        <v>562</v>
      </c>
      <c r="G1015" s="16" t="s">
        <v>563</v>
      </c>
      <c r="H1015" s="16" t="s">
        <v>152</v>
      </c>
      <c r="I1015" s="31">
        <v>1328587408</v>
      </c>
      <c r="J1015" s="31">
        <v>743150982.67999983</v>
      </c>
      <c r="K1015" s="45">
        <f>IFERROR((J1015/I1015),0)</f>
        <v>0.55935422705737392</v>
      </c>
      <c r="L1015" s="31">
        <v>877841144.99000001</v>
      </c>
      <c r="M1015" s="31">
        <v>743150982.67999983</v>
      </c>
      <c r="N1015" s="40">
        <f>M1015/L1015</f>
        <v>0.84656658772637672</v>
      </c>
      <c r="O1015" s="28"/>
      <c r="P1015" s="28"/>
      <c r="Q1015" s="28"/>
      <c r="R1015" s="28"/>
      <c r="S1015" s="25"/>
    </row>
    <row r="1016" spans="2:19" s="16" customFormat="1" outlineLevel="2" x14ac:dyDescent="0.25">
      <c r="B1016" s="16" t="s">
        <v>561</v>
      </c>
      <c r="C1016" s="16" t="s">
        <v>328</v>
      </c>
      <c r="D1016" s="16" t="s">
        <v>55</v>
      </c>
      <c r="E1016" s="16" t="s">
        <v>562</v>
      </c>
      <c r="G1016" s="16" t="s">
        <v>563</v>
      </c>
      <c r="H1016" s="16" t="s">
        <v>19</v>
      </c>
      <c r="I1016" s="31">
        <v>835033249</v>
      </c>
      <c r="J1016" s="31">
        <v>835033249</v>
      </c>
      <c r="K1016" s="45">
        <f>IFERROR((J1016/I1016),0)</f>
        <v>1</v>
      </c>
      <c r="L1016" s="31"/>
      <c r="M1016" s="31"/>
      <c r="N1016" s="39"/>
      <c r="O1016" s="28"/>
      <c r="P1016" s="28"/>
      <c r="Q1016" s="28"/>
      <c r="R1016" s="28"/>
      <c r="S1016" s="25"/>
    </row>
    <row r="1017" spans="2:19" s="16" customFormat="1" outlineLevel="2" x14ac:dyDescent="0.25">
      <c r="B1017" s="16" t="s">
        <v>561</v>
      </c>
      <c r="C1017" s="16" t="s">
        <v>328</v>
      </c>
      <c r="D1017" s="16" t="s">
        <v>55</v>
      </c>
      <c r="E1017" s="16" t="s">
        <v>562</v>
      </c>
      <c r="G1017" s="16" t="s">
        <v>563</v>
      </c>
      <c r="H1017" s="16" t="s">
        <v>154</v>
      </c>
      <c r="I1017" s="31">
        <v>8217</v>
      </c>
      <c r="J1017" s="31">
        <v>8217</v>
      </c>
      <c r="K1017" s="45">
        <f>IFERROR((J1017/I1017),0)</f>
        <v>1</v>
      </c>
      <c r="L1017" s="31"/>
      <c r="M1017" s="31"/>
      <c r="N1017" s="39"/>
      <c r="O1017" s="28"/>
      <c r="P1017" s="28"/>
      <c r="Q1017" s="28"/>
      <c r="R1017" s="28"/>
      <c r="S1017" s="25"/>
    </row>
    <row r="1018" spans="2:19" s="16" customFormat="1" outlineLevel="2" x14ac:dyDescent="0.25">
      <c r="B1018" s="16" t="s">
        <v>561</v>
      </c>
      <c r="C1018" s="16" t="s">
        <v>328</v>
      </c>
      <c r="D1018" s="16" t="s">
        <v>55</v>
      </c>
      <c r="E1018" s="16" t="s">
        <v>562</v>
      </c>
      <c r="G1018" s="16" t="s">
        <v>563</v>
      </c>
      <c r="H1018" s="16" t="s">
        <v>331</v>
      </c>
      <c r="I1018" s="31">
        <v>33244161</v>
      </c>
      <c r="J1018" s="31">
        <v>33244161</v>
      </c>
      <c r="K1018" s="45">
        <f>IFERROR((J1018/I1018),0)</f>
        <v>1</v>
      </c>
      <c r="L1018" s="31"/>
      <c r="M1018" s="31"/>
      <c r="N1018" s="39"/>
      <c r="O1018" s="28"/>
      <c r="P1018" s="28"/>
      <c r="Q1018" s="28"/>
      <c r="R1018" s="28"/>
      <c r="S1018" s="25"/>
    </row>
    <row r="1019" spans="2:19" s="16" customFormat="1" outlineLevel="2" x14ac:dyDescent="0.25">
      <c r="B1019" s="16" t="s">
        <v>561</v>
      </c>
      <c r="C1019" s="16" t="s">
        <v>328</v>
      </c>
      <c r="D1019" s="16" t="s">
        <v>55</v>
      </c>
      <c r="E1019" s="16" t="s">
        <v>562</v>
      </c>
      <c r="G1019" s="16" t="s">
        <v>563</v>
      </c>
      <c r="H1019" s="16" t="s">
        <v>231</v>
      </c>
      <c r="I1019" s="31">
        <v>202118145</v>
      </c>
      <c r="J1019" s="31">
        <v>202118145</v>
      </c>
      <c r="K1019" s="45">
        <f>IFERROR((J1019/I1019),0)</f>
        <v>1</v>
      </c>
      <c r="L1019" s="31"/>
      <c r="M1019" s="31"/>
      <c r="N1019" s="39"/>
      <c r="O1019" s="28"/>
      <c r="P1019" s="28"/>
      <c r="Q1019" s="28"/>
      <c r="R1019" s="28"/>
      <c r="S1019" s="25"/>
    </row>
    <row r="1020" spans="2:19" s="16" customFormat="1" outlineLevel="2" x14ac:dyDescent="0.25">
      <c r="B1020" s="16" t="s">
        <v>561</v>
      </c>
      <c r="C1020" s="16" t="s">
        <v>328</v>
      </c>
      <c r="D1020" s="16" t="s">
        <v>55</v>
      </c>
      <c r="E1020" s="16" t="s">
        <v>562</v>
      </c>
      <c r="G1020" s="16" t="s">
        <v>563</v>
      </c>
      <c r="H1020" s="16" t="s">
        <v>155</v>
      </c>
      <c r="I1020" s="31">
        <v>-265717482</v>
      </c>
      <c r="J1020" s="31"/>
      <c r="K1020" s="45">
        <f>IFERROR((J1020/I1020),0)</f>
        <v>0</v>
      </c>
      <c r="L1020" s="31"/>
      <c r="M1020" s="31"/>
      <c r="N1020" s="39"/>
      <c r="O1020" s="28"/>
      <c r="P1020" s="28"/>
      <c r="Q1020" s="28"/>
      <c r="R1020" s="28"/>
      <c r="S1020" s="25"/>
    </row>
    <row r="1021" spans="2:19" s="16" customFormat="1" outlineLevel="1" x14ac:dyDescent="0.25">
      <c r="B1021" s="47" t="s">
        <v>6739</v>
      </c>
      <c r="C1021" s="47" t="str">
        <f>C1020</f>
        <v>ASIGNACIÓN PARA LA INVERSIÓN LOCAL SEGÚN NBI Y CUARTA, QUINTA, Y SEXTA CATEGORÍA</v>
      </c>
      <c r="D1021" s="47"/>
      <c r="E1021" s="47" t="str">
        <f>E1020</f>
        <v>76246</v>
      </c>
      <c r="F1021" s="47"/>
      <c r="G1021" s="47" t="str">
        <f>G1020</f>
        <v xml:space="preserve">EL CAIRO                                          </v>
      </c>
      <c r="H1021" s="47" t="s">
        <v>10655</v>
      </c>
      <c r="I1021" s="48">
        <f>SUBTOTAL(9,I1015:I1020)</f>
        <v>2133273698</v>
      </c>
      <c r="J1021" s="48">
        <f>SUBTOTAL(9,J1015:J1020)</f>
        <v>1813554754.6799998</v>
      </c>
      <c r="K1021" s="49">
        <f>J1021/I1021</f>
        <v>0.85012755577507704</v>
      </c>
      <c r="L1021" s="48">
        <f>SUBTOTAL(9,L1015:L1020)</f>
        <v>877841144.99000001</v>
      </c>
      <c r="M1021" s="48">
        <f>SUBTOTAL(9,M1015:M1020)</f>
        <v>743150982.67999983</v>
      </c>
      <c r="N1021" s="50">
        <f>IFERROR((M1021/L1021),"N.A")</f>
        <v>0.84656658772637672</v>
      </c>
      <c r="O1021" s="28"/>
      <c r="P1021" s="28"/>
      <c r="Q1021" s="28"/>
      <c r="R1021" s="28"/>
      <c r="S1021" s="25"/>
    </row>
    <row r="1022" spans="2:19" s="16" customFormat="1" outlineLevel="2" x14ac:dyDescent="0.25">
      <c r="B1022" s="16" t="s">
        <v>564</v>
      </c>
      <c r="C1022" s="16" t="s">
        <v>328</v>
      </c>
      <c r="D1022" s="16" t="s">
        <v>55</v>
      </c>
      <c r="E1022" s="16" t="s">
        <v>565</v>
      </c>
      <c r="G1022" s="16" t="s">
        <v>566</v>
      </c>
      <c r="H1022" s="16" t="s">
        <v>152</v>
      </c>
      <c r="I1022" s="31">
        <v>1589136091</v>
      </c>
      <c r="J1022" s="31">
        <v>888889989.86000001</v>
      </c>
      <c r="K1022" s="45">
        <f>IFERROR((J1022/I1022),0)</f>
        <v>0.55935422705090398</v>
      </c>
      <c r="L1022" s="31">
        <v>1049994179.51</v>
      </c>
      <c r="M1022" s="31">
        <v>888889989.86000001</v>
      </c>
      <c r="N1022" s="40">
        <f>M1022/L1022</f>
        <v>0.84656658789748496</v>
      </c>
      <c r="O1022" s="28"/>
      <c r="P1022" s="28"/>
      <c r="Q1022" s="28"/>
      <c r="R1022" s="28"/>
      <c r="S1022" s="25"/>
    </row>
    <row r="1023" spans="2:19" s="16" customFormat="1" outlineLevel="2" x14ac:dyDescent="0.25">
      <c r="B1023" s="16" t="s">
        <v>564</v>
      </c>
      <c r="C1023" s="16" t="s">
        <v>328</v>
      </c>
      <c r="D1023" s="16" t="s">
        <v>55</v>
      </c>
      <c r="E1023" s="16" t="s">
        <v>565</v>
      </c>
      <c r="G1023" s="16" t="s">
        <v>566</v>
      </c>
      <c r="H1023" s="16" t="s">
        <v>19</v>
      </c>
      <c r="I1023" s="31">
        <v>900739498</v>
      </c>
      <c r="J1023" s="31">
        <v>900739498</v>
      </c>
      <c r="K1023" s="45">
        <f>IFERROR((J1023/I1023),0)</f>
        <v>1</v>
      </c>
      <c r="L1023" s="31"/>
      <c r="M1023" s="31"/>
      <c r="N1023" s="39"/>
      <c r="O1023" s="28"/>
      <c r="P1023" s="28"/>
      <c r="Q1023" s="28"/>
      <c r="R1023" s="28"/>
      <c r="S1023" s="25"/>
    </row>
    <row r="1024" spans="2:19" s="16" customFormat="1" outlineLevel="2" x14ac:dyDescent="0.25">
      <c r="B1024" s="16" t="s">
        <v>564</v>
      </c>
      <c r="C1024" s="16" t="s">
        <v>328</v>
      </c>
      <c r="D1024" s="16" t="s">
        <v>55</v>
      </c>
      <c r="E1024" s="16" t="s">
        <v>565</v>
      </c>
      <c r="G1024" s="16" t="s">
        <v>566</v>
      </c>
      <c r="H1024" s="16" t="s">
        <v>154</v>
      </c>
      <c r="I1024" s="31">
        <v>9829</v>
      </c>
      <c r="J1024" s="31">
        <v>9829</v>
      </c>
      <c r="K1024" s="45">
        <f>IFERROR((J1024/I1024),0)</f>
        <v>1</v>
      </c>
      <c r="L1024" s="31"/>
      <c r="M1024" s="31"/>
      <c r="N1024" s="39"/>
      <c r="O1024" s="28"/>
      <c r="P1024" s="28"/>
      <c r="Q1024" s="28"/>
      <c r="R1024" s="28"/>
      <c r="S1024" s="25"/>
    </row>
    <row r="1025" spans="2:19" s="16" customFormat="1" outlineLevel="2" x14ac:dyDescent="0.25">
      <c r="B1025" s="16" t="s">
        <v>564</v>
      </c>
      <c r="C1025" s="16" t="s">
        <v>328</v>
      </c>
      <c r="D1025" s="16" t="s">
        <v>55</v>
      </c>
      <c r="E1025" s="16" t="s">
        <v>565</v>
      </c>
      <c r="G1025" s="16" t="s">
        <v>566</v>
      </c>
      <c r="H1025" s="16" t="s">
        <v>331</v>
      </c>
      <c r="I1025" s="31">
        <v>39763659</v>
      </c>
      <c r="J1025" s="31">
        <v>39763659</v>
      </c>
      <c r="K1025" s="45">
        <f>IFERROR((J1025/I1025),0)</f>
        <v>1</v>
      </c>
      <c r="L1025" s="31"/>
      <c r="M1025" s="31"/>
      <c r="N1025" s="39"/>
      <c r="O1025" s="28"/>
      <c r="P1025" s="28"/>
      <c r="Q1025" s="28"/>
      <c r="R1025" s="28"/>
      <c r="S1025" s="25"/>
    </row>
    <row r="1026" spans="2:19" s="16" customFormat="1" outlineLevel="2" x14ac:dyDescent="0.25">
      <c r="B1026" s="16" t="s">
        <v>564</v>
      </c>
      <c r="C1026" s="16" t="s">
        <v>328</v>
      </c>
      <c r="D1026" s="16" t="s">
        <v>55</v>
      </c>
      <c r="E1026" s="16" t="s">
        <v>565</v>
      </c>
      <c r="G1026" s="16" t="s">
        <v>566</v>
      </c>
      <c r="H1026" s="16" t="s">
        <v>231</v>
      </c>
      <c r="I1026" s="31">
        <v>241755444</v>
      </c>
      <c r="J1026" s="31">
        <v>241755444</v>
      </c>
      <c r="K1026" s="45">
        <f>IFERROR((J1026/I1026),0)</f>
        <v>1</v>
      </c>
      <c r="L1026" s="31"/>
      <c r="M1026" s="31"/>
      <c r="N1026" s="39"/>
      <c r="O1026" s="28"/>
      <c r="P1026" s="28"/>
      <c r="Q1026" s="28"/>
      <c r="R1026" s="28"/>
      <c r="S1026" s="25"/>
    </row>
    <row r="1027" spans="2:19" s="16" customFormat="1" outlineLevel="2" x14ac:dyDescent="0.25">
      <c r="B1027" s="16" t="s">
        <v>564</v>
      </c>
      <c r="C1027" s="16" t="s">
        <v>328</v>
      </c>
      <c r="D1027" s="16" t="s">
        <v>55</v>
      </c>
      <c r="E1027" s="16" t="s">
        <v>565</v>
      </c>
      <c r="G1027" s="16" t="s">
        <v>566</v>
      </c>
      <c r="H1027" s="16" t="s">
        <v>155</v>
      </c>
      <c r="I1027" s="31">
        <v>-317827218</v>
      </c>
      <c r="J1027" s="31"/>
      <c r="K1027" s="45">
        <f>IFERROR((J1027/I1027),0)</f>
        <v>0</v>
      </c>
      <c r="L1027" s="31"/>
      <c r="M1027" s="31"/>
      <c r="N1027" s="39"/>
      <c r="O1027" s="28"/>
      <c r="P1027" s="28"/>
      <c r="Q1027" s="28"/>
      <c r="R1027" s="28"/>
      <c r="S1027" s="25"/>
    </row>
    <row r="1028" spans="2:19" s="16" customFormat="1" outlineLevel="1" x14ac:dyDescent="0.25">
      <c r="B1028" s="47" t="s">
        <v>6740</v>
      </c>
      <c r="C1028" s="47" t="str">
        <f>C1027</f>
        <v>ASIGNACIÓN PARA LA INVERSIÓN LOCAL SEGÚN NBI Y CUARTA, QUINTA, Y SEXTA CATEGORÍA</v>
      </c>
      <c r="D1028" s="47"/>
      <c r="E1028" s="47" t="str">
        <f>E1027</f>
        <v>76243</v>
      </c>
      <c r="F1028" s="47"/>
      <c r="G1028" s="47" t="str">
        <f>G1027</f>
        <v xml:space="preserve">EL ÁGUILA                                         </v>
      </c>
      <c r="H1028" s="47" t="s">
        <v>10655</v>
      </c>
      <c r="I1028" s="48">
        <f>SUBTOTAL(9,I1022:I1027)</f>
        <v>2453577303</v>
      </c>
      <c r="J1028" s="48">
        <f>SUBTOTAL(9,J1022:J1027)</f>
        <v>2071158419.8600001</v>
      </c>
      <c r="K1028" s="49">
        <f>J1028/I1028</f>
        <v>0.84413823739222948</v>
      </c>
      <c r="L1028" s="48">
        <f>SUBTOTAL(9,L1022:L1027)</f>
        <v>1049994179.51</v>
      </c>
      <c r="M1028" s="48">
        <f>SUBTOTAL(9,M1022:M1027)</f>
        <v>888889989.86000001</v>
      </c>
      <c r="N1028" s="50">
        <f>IFERROR((M1028/L1028),"N.A")</f>
        <v>0.84656658789748496</v>
      </c>
      <c r="O1028" s="28"/>
      <c r="P1028" s="28"/>
      <c r="Q1028" s="28"/>
      <c r="R1028" s="28"/>
      <c r="S1028" s="25"/>
    </row>
    <row r="1029" spans="2:19" s="16" customFormat="1" outlineLevel="2" x14ac:dyDescent="0.25">
      <c r="B1029" s="16" t="s">
        <v>567</v>
      </c>
      <c r="C1029" s="16" t="s">
        <v>328</v>
      </c>
      <c r="D1029" s="16" t="s">
        <v>55</v>
      </c>
      <c r="E1029" s="16" t="s">
        <v>568</v>
      </c>
      <c r="G1029" s="16" t="s">
        <v>569</v>
      </c>
      <c r="H1029" s="16" t="s">
        <v>152</v>
      </c>
      <c r="I1029" s="31">
        <v>2711846415</v>
      </c>
      <c r="J1029" s="31">
        <v>1516882755.3199999</v>
      </c>
      <c r="K1029" s="45">
        <f>IFERROR((J1029/I1029),0)</f>
        <v>0.55935422704238946</v>
      </c>
      <c r="L1029" s="31">
        <v>1791805602.8699999</v>
      </c>
      <c r="M1029" s="31">
        <v>1516882755.3199999</v>
      </c>
      <c r="N1029" s="40">
        <f>M1029/L1029</f>
        <v>0.846566587854371</v>
      </c>
      <c r="O1029" s="28"/>
      <c r="P1029" s="28"/>
      <c r="Q1029" s="28"/>
      <c r="R1029" s="28"/>
      <c r="S1029" s="25"/>
    </row>
    <row r="1030" spans="2:19" s="16" customFormat="1" outlineLevel="2" x14ac:dyDescent="0.25">
      <c r="B1030" s="16" t="s">
        <v>567</v>
      </c>
      <c r="C1030" s="16" t="s">
        <v>328</v>
      </c>
      <c r="D1030" s="16" t="s">
        <v>55</v>
      </c>
      <c r="E1030" s="16" t="s">
        <v>568</v>
      </c>
      <c r="G1030" s="16" t="s">
        <v>569</v>
      </c>
      <c r="H1030" s="16" t="s">
        <v>19</v>
      </c>
      <c r="I1030" s="31">
        <v>4110794914</v>
      </c>
      <c r="J1030" s="31">
        <v>4110794914</v>
      </c>
      <c r="K1030" s="45">
        <f>IFERROR((J1030/I1030),0)</f>
        <v>1</v>
      </c>
      <c r="L1030" s="31"/>
      <c r="M1030" s="31"/>
      <c r="N1030" s="39"/>
      <c r="O1030" s="28"/>
      <c r="P1030" s="28"/>
      <c r="Q1030" s="28"/>
      <c r="R1030" s="28"/>
      <c r="S1030" s="25"/>
    </row>
    <row r="1031" spans="2:19" s="16" customFormat="1" outlineLevel="2" x14ac:dyDescent="0.25">
      <c r="B1031" s="16" t="s">
        <v>567</v>
      </c>
      <c r="C1031" s="16" t="s">
        <v>328</v>
      </c>
      <c r="D1031" s="16" t="s">
        <v>55</v>
      </c>
      <c r="E1031" s="16" t="s">
        <v>568</v>
      </c>
      <c r="G1031" s="16" t="s">
        <v>569</v>
      </c>
      <c r="H1031" s="16" t="s">
        <v>154</v>
      </c>
      <c r="I1031" s="31">
        <v>16772</v>
      </c>
      <c r="J1031" s="31">
        <v>16772</v>
      </c>
      <c r="K1031" s="45">
        <f>IFERROR((J1031/I1031),0)</f>
        <v>1</v>
      </c>
      <c r="L1031" s="31"/>
      <c r="M1031" s="31"/>
      <c r="N1031" s="39"/>
      <c r="O1031" s="28"/>
      <c r="P1031" s="28"/>
      <c r="Q1031" s="28"/>
      <c r="R1031" s="28"/>
      <c r="S1031" s="25"/>
    </row>
    <row r="1032" spans="2:19" s="16" customFormat="1" outlineLevel="2" x14ac:dyDescent="0.25">
      <c r="B1032" s="16" t="s">
        <v>567</v>
      </c>
      <c r="C1032" s="16" t="s">
        <v>328</v>
      </c>
      <c r="D1032" s="16" t="s">
        <v>55</v>
      </c>
      <c r="E1032" s="16" t="s">
        <v>568</v>
      </c>
      <c r="G1032" s="16" t="s">
        <v>569</v>
      </c>
      <c r="H1032" s="16" t="s">
        <v>331</v>
      </c>
      <c r="I1032" s="31">
        <v>67856326</v>
      </c>
      <c r="J1032" s="31">
        <v>67856326</v>
      </c>
      <c r="K1032" s="45">
        <f>IFERROR((J1032/I1032),0)</f>
        <v>1</v>
      </c>
      <c r="L1032" s="31"/>
      <c r="M1032" s="31"/>
      <c r="N1032" s="39"/>
      <c r="O1032" s="28"/>
      <c r="P1032" s="28"/>
      <c r="Q1032" s="28"/>
      <c r="R1032" s="28"/>
      <c r="S1032" s="25"/>
    </row>
    <row r="1033" spans="2:19" s="16" customFormat="1" outlineLevel="2" x14ac:dyDescent="0.25">
      <c r="B1033" s="16" t="s">
        <v>567</v>
      </c>
      <c r="C1033" s="16" t="s">
        <v>328</v>
      </c>
      <c r="D1033" s="16" t="s">
        <v>55</v>
      </c>
      <c r="E1033" s="16" t="s">
        <v>568</v>
      </c>
      <c r="G1033" s="16" t="s">
        <v>569</v>
      </c>
      <c r="H1033" s="16" t="s">
        <v>231</v>
      </c>
      <c r="I1033" s="31">
        <v>412553486</v>
      </c>
      <c r="J1033" s="31">
        <v>412553486</v>
      </c>
      <c r="K1033" s="45">
        <f>IFERROR((J1033/I1033),0)</f>
        <v>1</v>
      </c>
      <c r="L1033" s="31"/>
      <c r="M1033" s="31"/>
      <c r="N1033" s="39"/>
      <c r="O1033" s="28"/>
      <c r="P1033" s="28"/>
      <c r="Q1033" s="28"/>
      <c r="R1033" s="28"/>
      <c r="S1033" s="25"/>
    </row>
    <row r="1034" spans="2:19" s="16" customFormat="1" outlineLevel="2" x14ac:dyDescent="0.25">
      <c r="B1034" s="16" t="s">
        <v>567</v>
      </c>
      <c r="C1034" s="16" t="s">
        <v>328</v>
      </c>
      <c r="D1034" s="16" t="s">
        <v>55</v>
      </c>
      <c r="E1034" s="16" t="s">
        <v>568</v>
      </c>
      <c r="G1034" s="16" t="s">
        <v>569</v>
      </c>
      <c r="H1034" s="16" t="s">
        <v>155</v>
      </c>
      <c r="I1034" s="31">
        <v>-542369283</v>
      </c>
      <c r="J1034" s="31"/>
      <c r="K1034" s="45">
        <f>IFERROR((J1034/I1034),0)</f>
        <v>0</v>
      </c>
      <c r="L1034" s="31"/>
      <c r="M1034" s="31"/>
      <c r="N1034" s="39"/>
      <c r="O1034" s="28"/>
      <c r="P1034" s="28"/>
      <c r="Q1034" s="28"/>
      <c r="R1034" s="28"/>
      <c r="S1034" s="25"/>
    </row>
    <row r="1035" spans="2:19" s="16" customFormat="1" outlineLevel="1" x14ac:dyDescent="0.25">
      <c r="B1035" s="47" t="s">
        <v>6741</v>
      </c>
      <c r="C1035" s="47" t="str">
        <f>C1034</f>
        <v>ASIGNACIÓN PARA LA INVERSIÓN LOCAL SEGÚN NBI Y CUARTA, QUINTA, Y SEXTA CATEGORÍA</v>
      </c>
      <c r="D1035" s="47"/>
      <c r="E1035" s="47" t="str">
        <f>E1034</f>
        <v>76233</v>
      </c>
      <c r="F1035" s="47"/>
      <c r="G1035" s="47" t="str">
        <f>G1034</f>
        <v xml:space="preserve">DAGUA                                             </v>
      </c>
      <c r="H1035" s="47" t="s">
        <v>10655</v>
      </c>
      <c r="I1035" s="48">
        <f>SUBTOTAL(9,I1029:I1034)</f>
        <v>6760698630</v>
      </c>
      <c r="J1035" s="48">
        <f>SUBTOTAL(9,J1029:J1034)</f>
        <v>6108104253.3199997</v>
      </c>
      <c r="K1035" s="49">
        <f>J1035/I1035</f>
        <v>0.90347234621815997</v>
      </c>
      <c r="L1035" s="48">
        <f>SUBTOTAL(9,L1029:L1034)</f>
        <v>1791805602.8699999</v>
      </c>
      <c r="M1035" s="48">
        <f>SUBTOTAL(9,M1029:M1034)</f>
        <v>1516882755.3199999</v>
      </c>
      <c r="N1035" s="50">
        <f>IFERROR((M1035/L1035),"N.A")</f>
        <v>0.846566587854371</v>
      </c>
      <c r="O1035" s="28"/>
      <c r="P1035" s="28"/>
      <c r="Q1035" s="28"/>
      <c r="R1035" s="28"/>
      <c r="S1035" s="25"/>
    </row>
    <row r="1036" spans="2:19" s="16" customFormat="1" outlineLevel="2" x14ac:dyDescent="0.25">
      <c r="B1036" s="16" t="s">
        <v>570</v>
      </c>
      <c r="C1036" s="16" t="s">
        <v>328</v>
      </c>
      <c r="D1036" s="16" t="s">
        <v>55</v>
      </c>
      <c r="E1036" s="16" t="s">
        <v>571</v>
      </c>
      <c r="G1036" s="16" t="s">
        <v>572</v>
      </c>
      <c r="H1036" s="16" t="s">
        <v>19</v>
      </c>
      <c r="I1036" s="31">
        <v>4224951562</v>
      </c>
      <c r="J1036" s="31">
        <v>4224951562</v>
      </c>
      <c r="K1036" s="45">
        <f>IFERROR((J1036/I1036),0)</f>
        <v>1</v>
      </c>
      <c r="L1036" s="31"/>
      <c r="M1036" s="31"/>
      <c r="N1036" s="39"/>
      <c r="O1036" s="28"/>
      <c r="P1036" s="28"/>
      <c r="Q1036" s="28"/>
      <c r="R1036" s="28"/>
      <c r="S1036" s="25"/>
    </row>
    <row r="1037" spans="2:19" s="16" customFormat="1" outlineLevel="1" x14ac:dyDescent="0.25">
      <c r="B1037" s="47" t="s">
        <v>6742</v>
      </c>
      <c r="C1037" s="47" t="str">
        <f>C1036</f>
        <v>ASIGNACIÓN PARA LA INVERSIÓN LOCAL SEGÚN NBI Y CUARTA, QUINTA, Y SEXTA CATEGORÍA</v>
      </c>
      <c r="D1037" s="47"/>
      <c r="E1037" s="47" t="str">
        <f>E1036</f>
        <v>76147</v>
      </c>
      <c r="F1037" s="47"/>
      <c r="G1037" s="47" t="str">
        <f>G1036</f>
        <v xml:space="preserve">CARTAGO                                           </v>
      </c>
      <c r="H1037" s="47" t="s">
        <v>10655</v>
      </c>
      <c r="I1037" s="48">
        <f>SUBTOTAL(9,I1036:I1036)</f>
        <v>4224951562</v>
      </c>
      <c r="J1037" s="48">
        <f>SUBTOTAL(9,J1036:J1036)</f>
        <v>4224951562</v>
      </c>
      <c r="K1037" s="49">
        <f>J1037/I1037</f>
        <v>1</v>
      </c>
      <c r="L1037" s="48">
        <f>SUBTOTAL(9,L1036:L1036)</f>
        <v>0</v>
      </c>
      <c r="M1037" s="48">
        <f>SUBTOTAL(9,M1036:M1036)</f>
        <v>0</v>
      </c>
      <c r="N1037" s="50" t="str">
        <f>IFERROR((M1037/L1037),"N.A")</f>
        <v>N.A</v>
      </c>
      <c r="O1037" s="28"/>
      <c r="P1037" s="28"/>
      <c r="Q1037" s="28"/>
      <c r="R1037" s="28"/>
      <c r="S1037" s="25"/>
    </row>
    <row r="1038" spans="2:19" s="16" customFormat="1" outlineLevel="2" x14ac:dyDescent="0.25">
      <c r="B1038" s="16" t="s">
        <v>573</v>
      </c>
      <c r="C1038" s="16" t="s">
        <v>328</v>
      </c>
      <c r="D1038" s="16" t="s">
        <v>55</v>
      </c>
      <c r="E1038" s="16" t="s">
        <v>574</v>
      </c>
      <c r="G1038" s="16" t="s">
        <v>575</v>
      </c>
      <c r="H1038" s="16" t="s">
        <v>152</v>
      </c>
      <c r="I1038" s="31">
        <v>1622942248</v>
      </c>
      <c r="J1038" s="31">
        <v>907799606.68000007</v>
      </c>
      <c r="K1038" s="45">
        <f>IFERROR((J1038/I1038),0)</f>
        <v>0.5593542270519537</v>
      </c>
      <c r="L1038" s="31">
        <v>1072331013.0600001</v>
      </c>
      <c r="M1038" s="31">
        <v>907799606.68000007</v>
      </c>
      <c r="N1038" s="40">
        <f>M1038/L1038</f>
        <v>0.84656658776426341</v>
      </c>
      <c r="O1038" s="28"/>
      <c r="P1038" s="28"/>
      <c r="Q1038" s="28"/>
      <c r="R1038" s="28"/>
      <c r="S1038" s="25"/>
    </row>
    <row r="1039" spans="2:19" s="16" customFormat="1" outlineLevel="2" x14ac:dyDescent="0.25">
      <c r="B1039" s="16" t="s">
        <v>573</v>
      </c>
      <c r="C1039" s="16" t="s">
        <v>328</v>
      </c>
      <c r="D1039" s="16" t="s">
        <v>55</v>
      </c>
      <c r="E1039" s="16" t="s">
        <v>574</v>
      </c>
      <c r="G1039" s="16" t="s">
        <v>575</v>
      </c>
      <c r="H1039" s="16" t="s">
        <v>19</v>
      </c>
      <c r="I1039" s="31">
        <v>765232856</v>
      </c>
      <c r="J1039" s="31">
        <v>765232856</v>
      </c>
      <c r="K1039" s="45">
        <f>IFERROR((J1039/I1039),0)</f>
        <v>1</v>
      </c>
      <c r="L1039" s="31"/>
      <c r="M1039" s="31"/>
      <c r="N1039" s="39"/>
      <c r="O1039" s="28"/>
      <c r="P1039" s="28"/>
      <c r="Q1039" s="28"/>
      <c r="R1039" s="28"/>
      <c r="S1039" s="25"/>
    </row>
    <row r="1040" spans="2:19" s="16" customFormat="1" outlineLevel="2" x14ac:dyDescent="0.25">
      <c r="B1040" s="16" t="s">
        <v>573</v>
      </c>
      <c r="C1040" s="16" t="s">
        <v>328</v>
      </c>
      <c r="D1040" s="16" t="s">
        <v>55</v>
      </c>
      <c r="E1040" s="16" t="s">
        <v>574</v>
      </c>
      <c r="G1040" s="16" t="s">
        <v>575</v>
      </c>
      <c r="H1040" s="16" t="s">
        <v>154</v>
      </c>
      <c r="I1040" s="31">
        <v>10038</v>
      </c>
      <c r="J1040" s="31">
        <v>10038</v>
      </c>
      <c r="K1040" s="45">
        <f>IFERROR((J1040/I1040),0)</f>
        <v>1</v>
      </c>
      <c r="L1040" s="31"/>
      <c r="M1040" s="31"/>
      <c r="N1040" s="39"/>
      <c r="O1040" s="28"/>
      <c r="P1040" s="28"/>
      <c r="Q1040" s="28"/>
      <c r="R1040" s="28"/>
      <c r="S1040" s="25"/>
    </row>
    <row r="1041" spans="2:19" s="16" customFormat="1" outlineLevel="2" x14ac:dyDescent="0.25">
      <c r="B1041" s="16" t="s">
        <v>573</v>
      </c>
      <c r="C1041" s="16" t="s">
        <v>328</v>
      </c>
      <c r="D1041" s="16" t="s">
        <v>55</v>
      </c>
      <c r="E1041" s="16" t="s">
        <v>574</v>
      </c>
      <c r="G1041" s="16" t="s">
        <v>575</v>
      </c>
      <c r="H1041" s="16" t="s">
        <v>331</v>
      </c>
      <c r="I1041" s="31">
        <v>40609563</v>
      </c>
      <c r="J1041" s="31">
        <v>40609563</v>
      </c>
      <c r="K1041" s="45">
        <f>IFERROR((J1041/I1041),0)</f>
        <v>1</v>
      </c>
      <c r="L1041" s="31"/>
      <c r="M1041" s="31"/>
      <c r="N1041" s="39"/>
      <c r="O1041" s="28"/>
      <c r="P1041" s="28"/>
      <c r="Q1041" s="28"/>
      <c r="R1041" s="28"/>
      <c r="S1041" s="25"/>
    </row>
    <row r="1042" spans="2:19" s="16" customFormat="1" outlineLevel="2" x14ac:dyDescent="0.25">
      <c r="B1042" s="16" t="s">
        <v>573</v>
      </c>
      <c r="C1042" s="16" t="s">
        <v>328</v>
      </c>
      <c r="D1042" s="16" t="s">
        <v>55</v>
      </c>
      <c r="E1042" s="16" t="s">
        <v>574</v>
      </c>
      <c r="G1042" s="16" t="s">
        <v>575</v>
      </c>
      <c r="H1042" s="16" t="s">
        <v>231</v>
      </c>
      <c r="I1042" s="31">
        <v>246898378</v>
      </c>
      <c r="J1042" s="31">
        <v>246898378</v>
      </c>
      <c r="K1042" s="45">
        <f>IFERROR((J1042/I1042),0)</f>
        <v>1</v>
      </c>
      <c r="L1042" s="31"/>
      <c r="M1042" s="31"/>
      <c r="N1042" s="39"/>
      <c r="O1042" s="28"/>
      <c r="P1042" s="28"/>
      <c r="Q1042" s="28"/>
      <c r="R1042" s="28"/>
      <c r="S1042" s="25"/>
    </row>
    <row r="1043" spans="2:19" s="16" customFormat="1" outlineLevel="2" x14ac:dyDescent="0.25">
      <c r="B1043" s="16" t="s">
        <v>573</v>
      </c>
      <c r="C1043" s="16" t="s">
        <v>328</v>
      </c>
      <c r="D1043" s="16" t="s">
        <v>55</v>
      </c>
      <c r="E1043" s="16" t="s">
        <v>574</v>
      </c>
      <c r="G1043" s="16" t="s">
        <v>575</v>
      </c>
      <c r="H1043" s="16" t="s">
        <v>155</v>
      </c>
      <c r="I1043" s="31">
        <v>-324588450</v>
      </c>
      <c r="J1043" s="31"/>
      <c r="K1043" s="45">
        <f>IFERROR((J1043/I1043),0)</f>
        <v>0</v>
      </c>
      <c r="L1043" s="31"/>
      <c r="M1043" s="31"/>
      <c r="N1043" s="39"/>
      <c r="O1043" s="28"/>
      <c r="P1043" s="28"/>
      <c r="Q1043" s="28"/>
      <c r="R1043" s="28"/>
      <c r="S1043" s="25"/>
    </row>
    <row r="1044" spans="2:19" s="16" customFormat="1" outlineLevel="1" x14ac:dyDescent="0.25">
      <c r="B1044" s="47" t="s">
        <v>6743</v>
      </c>
      <c r="C1044" s="47" t="str">
        <f>C1043</f>
        <v>ASIGNACIÓN PARA LA INVERSIÓN LOCAL SEGÚN NBI Y CUARTA, QUINTA, Y SEXTA CATEGORÍA</v>
      </c>
      <c r="D1044" s="47"/>
      <c r="E1044" s="47" t="str">
        <f>E1043</f>
        <v>76126</v>
      </c>
      <c r="F1044" s="47"/>
      <c r="G1044" s="47" t="str">
        <f>G1043</f>
        <v xml:space="preserve">CALIMA                                            </v>
      </c>
      <c r="H1044" s="47" t="s">
        <v>10655</v>
      </c>
      <c r="I1044" s="48">
        <f>SUBTOTAL(9,I1038:I1043)</f>
        <v>2351104633</v>
      </c>
      <c r="J1044" s="48">
        <f>SUBTOTAL(9,J1038:J1043)</f>
        <v>1960550441.6800001</v>
      </c>
      <c r="K1044" s="49">
        <f>J1044/I1044</f>
        <v>0.83388481063828523</v>
      </c>
      <c r="L1044" s="48">
        <f>SUBTOTAL(9,L1038:L1043)</f>
        <v>1072331013.0600001</v>
      </c>
      <c r="M1044" s="48">
        <f>SUBTOTAL(9,M1038:M1043)</f>
        <v>907799606.68000007</v>
      </c>
      <c r="N1044" s="50">
        <f>IFERROR((M1044/L1044),"N.A")</f>
        <v>0.84656658776426341</v>
      </c>
      <c r="O1044" s="28"/>
      <c r="P1044" s="28"/>
      <c r="Q1044" s="28"/>
      <c r="R1044" s="28"/>
      <c r="S1044" s="25"/>
    </row>
    <row r="1045" spans="2:19" s="16" customFormat="1" outlineLevel="2" x14ac:dyDescent="0.25">
      <c r="B1045" s="16" t="s">
        <v>576</v>
      </c>
      <c r="C1045" s="16" t="s">
        <v>328</v>
      </c>
      <c r="D1045" s="16" t="s">
        <v>55</v>
      </c>
      <c r="E1045" s="16" t="s">
        <v>577</v>
      </c>
      <c r="G1045" s="16" t="s">
        <v>578</v>
      </c>
      <c r="H1045" s="16" t="s">
        <v>152</v>
      </c>
      <c r="I1045" s="31">
        <v>1883501621</v>
      </c>
      <c r="J1045" s="31">
        <v>1053544593.3499999</v>
      </c>
      <c r="K1045" s="45">
        <f>IFERROR((J1045/I1045),0)</f>
        <v>0.55935422704369409</v>
      </c>
      <c r="L1045" s="31">
        <v>1244491110.7600002</v>
      </c>
      <c r="M1045" s="31">
        <v>1053544593.3499999</v>
      </c>
      <c r="N1045" s="40">
        <f>M1045/L1045</f>
        <v>0.84656658793376927</v>
      </c>
      <c r="O1045" s="28"/>
      <c r="P1045" s="28"/>
      <c r="Q1045" s="28"/>
      <c r="R1045" s="28"/>
      <c r="S1045" s="25"/>
    </row>
    <row r="1046" spans="2:19" s="16" customFormat="1" outlineLevel="2" x14ac:dyDescent="0.25">
      <c r="B1046" s="16" t="s">
        <v>576</v>
      </c>
      <c r="C1046" s="16" t="s">
        <v>328</v>
      </c>
      <c r="D1046" s="16" t="s">
        <v>55</v>
      </c>
      <c r="E1046" s="16" t="s">
        <v>577</v>
      </c>
      <c r="G1046" s="16" t="s">
        <v>578</v>
      </c>
      <c r="H1046" s="16" t="s">
        <v>19</v>
      </c>
      <c r="I1046" s="31">
        <v>2136360847</v>
      </c>
      <c r="J1046" s="31">
        <v>2136360847</v>
      </c>
      <c r="K1046" s="45">
        <f>IFERROR((J1046/I1046),0)</f>
        <v>1</v>
      </c>
      <c r="L1046" s="31"/>
      <c r="M1046" s="31"/>
      <c r="N1046" s="39"/>
      <c r="O1046" s="28"/>
      <c r="P1046" s="28"/>
      <c r="Q1046" s="28"/>
      <c r="R1046" s="28"/>
      <c r="S1046" s="25"/>
    </row>
    <row r="1047" spans="2:19" s="16" customFormat="1" outlineLevel="2" x14ac:dyDescent="0.25">
      <c r="B1047" s="16" t="s">
        <v>576</v>
      </c>
      <c r="C1047" s="16" t="s">
        <v>328</v>
      </c>
      <c r="D1047" s="16" t="s">
        <v>55</v>
      </c>
      <c r="E1047" s="16" t="s">
        <v>577</v>
      </c>
      <c r="G1047" s="16" t="s">
        <v>578</v>
      </c>
      <c r="H1047" s="16" t="s">
        <v>154</v>
      </c>
      <c r="I1047" s="31">
        <v>11649</v>
      </c>
      <c r="J1047" s="31">
        <v>11649</v>
      </c>
      <c r="K1047" s="45">
        <f>IFERROR((J1047/I1047),0)</f>
        <v>1</v>
      </c>
      <c r="L1047" s="31"/>
      <c r="M1047" s="31"/>
      <c r="N1047" s="39"/>
      <c r="O1047" s="28"/>
      <c r="P1047" s="28"/>
      <c r="Q1047" s="28"/>
      <c r="R1047" s="28"/>
      <c r="S1047" s="25"/>
    </row>
    <row r="1048" spans="2:19" s="16" customFormat="1" outlineLevel="2" x14ac:dyDescent="0.25">
      <c r="B1048" s="16" t="s">
        <v>576</v>
      </c>
      <c r="C1048" s="16" t="s">
        <v>328</v>
      </c>
      <c r="D1048" s="16" t="s">
        <v>55</v>
      </c>
      <c r="E1048" s="16" t="s">
        <v>577</v>
      </c>
      <c r="G1048" s="16" t="s">
        <v>578</v>
      </c>
      <c r="H1048" s="16" t="s">
        <v>331</v>
      </c>
      <c r="I1048" s="31">
        <v>47129328</v>
      </c>
      <c r="J1048" s="31">
        <v>47129328</v>
      </c>
      <c r="K1048" s="45">
        <f>IFERROR((J1048/I1048),0)</f>
        <v>1</v>
      </c>
      <c r="L1048" s="31"/>
      <c r="M1048" s="31"/>
      <c r="N1048" s="39"/>
      <c r="O1048" s="28"/>
      <c r="P1048" s="28"/>
      <c r="Q1048" s="28"/>
      <c r="R1048" s="28"/>
      <c r="S1048" s="25"/>
    </row>
    <row r="1049" spans="2:19" s="16" customFormat="1" outlineLevel="2" x14ac:dyDescent="0.25">
      <c r="B1049" s="16" t="s">
        <v>576</v>
      </c>
      <c r="C1049" s="16" t="s">
        <v>328</v>
      </c>
      <c r="D1049" s="16" t="s">
        <v>55</v>
      </c>
      <c r="E1049" s="16" t="s">
        <v>577</v>
      </c>
      <c r="G1049" s="16" t="s">
        <v>578</v>
      </c>
      <c r="H1049" s="16" t="s">
        <v>231</v>
      </c>
      <c r="I1049" s="31">
        <v>286537304</v>
      </c>
      <c r="J1049" s="31">
        <v>286537304</v>
      </c>
      <c r="K1049" s="45">
        <f>IFERROR((J1049/I1049),0)</f>
        <v>1</v>
      </c>
      <c r="L1049" s="31"/>
      <c r="M1049" s="31"/>
      <c r="N1049" s="39"/>
      <c r="O1049" s="28"/>
      <c r="P1049" s="28"/>
      <c r="Q1049" s="28"/>
      <c r="R1049" s="28"/>
      <c r="S1049" s="25"/>
    </row>
    <row r="1050" spans="2:19" s="16" customFormat="1" outlineLevel="2" x14ac:dyDescent="0.25">
      <c r="B1050" s="16" t="s">
        <v>576</v>
      </c>
      <c r="C1050" s="16" t="s">
        <v>328</v>
      </c>
      <c r="D1050" s="16" t="s">
        <v>55</v>
      </c>
      <c r="E1050" s="16" t="s">
        <v>577</v>
      </c>
      <c r="G1050" s="16" t="s">
        <v>578</v>
      </c>
      <c r="H1050" s="16" t="s">
        <v>155</v>
      </c>
      <c r="I1050" s="31">
        <v>-376700324</v>
      </c>
      <c r="J1050" s="31"/>
      <c r="K1050" s="45">
        <f>IFERROR((J1050/I1050),0)</f>
        <v>0</v>
      </c>
      <c r="L1050" s="31"/>
      <c r="M1050" s="31"/>
      <c r="N1050" s="39"/>
      <c r="O1050" s="28"/>
      <c r="P1050" s="28"/>
      <c r="Q1050" s="28"/>
      <c r="R1050" s="28"/>
      <c r="S1050" s="25"/>
    </row>
    <row r="1051" spans="2:19" s="16" customFormat="1" outlineLevel="1" x14ac:dyDescent="0.25">
      <c r="B1051" s="47" t="s">
        <v>6744</v>
      </c>
      <c r="C1051" s="47" t="str">
        <f>C1050</f>
        <v>ASIGNACIÓN PARA LA INVERSIÓN LOCAL SEGÚN NBI Y CUARTA, QUINTA, Y SEXTA CATEGORÍA</v>
      </c>
      <c r="D1051" s="47"/>
      <c r="E1051" s="47" t="str">
        <f>E1050</f>
        <v>76122</v>
      </c>
      <c r="F1051" s="47"/>
      <c r="G1051" s="47" t="str">
        <f>G1050</f>
        <v xml:space="preserve">CAICEDONIA                                        </v>
      </c>
      <c r="H1051" s="47" t="s">
        <v>10655</v>
      </c>
      <c r="I1051" s="48">
        <f>SUBTOTAL(9,I1045:I1050)</f>
        <v>3976840425</v>
      </c>
      <c r="J1051" s="48">
        <f>SUBTOTAL(9,J1045:J1050)</f>
        <v>3523583721.3499999</v>
      </c>
      <c r="K1051" s="49">
        <f>J1051/I1051</f>
        <v>0.88602592631058363</v>
      </c>
      <c r="L1051" s="48">
        <f>SUBTOTAL(9,L1045:L1050)</f>
        <v>1244491110.7600002</v>
      </c>
      <c r="M1051" s="48">
        <f>SUBTOTAL(9,M1045:M1050)</f>
        <v>1053544593.3499999</v>
      </c>
      <c r="N1051" s="50">
        <f>IFERROR((M1051/L1051),"N.A")</f>
        <v>0.84656658793376927</v>
      </c>
      <c r="O1051" s="28"/>
      <c r="P1051" s="28"/>
      <c r="Q1051" s="28"/>
      <c r="R1051" s="28"/>
      <c r="S1051" s="25"/>
    </row>
    <row r="1052" spans="2:19" s="16" customFormat="1" outlineLevel="2" x14ac:dyDescent="0.25">
      <c r="B1052" s="16" t="s">
        <v>579</v>
      </c>
      <c r="C1052" s="16" t="s">
        <v>328</v>
      </c>
      <c r="D1052" s="16" t="s">
        <v>55</v>
      </c>
      <c r="E1052" s="16" t="s">
        <v>580</v>
      </c>
      <c r="G1052" s="16" t="s">
        <v>581</v>
      </c>
      <c r="H1052" s="16" t="s">
        <v>152</v>
      </c>
      <c r="I1052" s="31">
        <v>2035121551</v>
      </c>
      <c r="J1052" s="31">
        <v>1138353842.1100001</v>
      </c>
      <c r="K1052" s="45">
        <f>IFERROR((J1052/I1052),0)</f>
        <v>0.55935422704881976</v>
      </c>
      <c r="L1052" s="31">
        <v>1344671356.76</v>
      </c>
      <c r="M1052" s="31">
        <v>1138353842.1100001</v>
      </c>
      <c r="N1052" s="40">
        <f>M1052/L1052</f>
        <v>0.84656658772956683</v>
      </c>
      <c r="O1052" s="28"/>
      <c r="P1052" s="28"/>
      <c r="Q1052" s="28"/>
      <c r="R1052" s="28"/>
      <c r="S1052" s="25"/>
    </row>
    <row r="1053" spans="2:19" s="16" customFormat="1" outlineLevel="2" x14ac:dyDescent="0.25">
      <c r="B1053" s="16" t="s">
        <v>579</v>
      </c>
      <c r="C1053" s="16" t="s">
        <v>328</v>
      </c>
      <c r="D1053" s="16" t="s">
        <v>55</v>
      </c>
      <c r="E1053" s="16" t="s">
        <v>580</v>
      </c>
      <c r="G1053" s="16" t="s">
        <v>581</v>
      </c>
      <c r="H1053" s="16" t="s">
        <v>19</v>
      </c>
      <c r="I1053" s="31">
        <v>1159806285</v>
      </c>
      <c r="J1053" s="31">
        <v>1159806285</v>
      </c>
      <c r="K1053" s="45">
        <f>IFERROR((J1053/I1053),0)</f>
        <v>1</v>
      </c>
      <c r="L1053" s="31"/>
      <c r="M1053" s="31"/>
      <c r="N1053" s="39"/>
      <c r="O1053" s="28"/>
      <c r="P1053" s="28"/>
      <c r="Q1053" s="28"/>
      <c r="R1053" s="28"/>
      <c r="S1053" s="25"/>
    </row>
    <row r="1054" spans="2:19" s="16" customFormat="1" outlineLevel="2" x14ac:dyDescent="0.25">
      <c r="B1054" s="16" t="s">
        <v>579</v>
      </c>
      <c r="C1054" s="16" t="s">
        <v>328</v>
      </c>
      <c r="D1054" s="16" t="s">
        <v>55</v>
      </c>
      <c r="E1054" s="16" t="s">
        <v>580</v>
      </c>
      <c r="G1054" s="16" t="s">
        <v>581</v>
      </c>
      <c r="H1054" s="16" t="s">
        <v>154</v>
      </c>
      <c r="I1054" s="31">
        <v>12587</v>
      </c>
      <c r="J1054" s="31">
        <v>12587</v>
      </c>
      <c r="K1054" s="45">
        <f>IFERROR((J1054/I1054),0)</f>
        <v>1</v>
      </c>
      <c r="L1054" s="31"/>
      <c r="M1054" s="31"/>
      <c r="N1054" s="39"/>
      <c r="O1054" s="28"/>
      <c r="P1054" s="28"/>
      <c r="Q1054" s="28"/>
      <c r="R1054" s="28"/>
      <c r="S1054" s="25"/>
    </row>
    <row r="1055" spans="2:19" s="16" customFormat="1" outlineLevel="2" x14ac:dyDescent="0.25">
      <c r="B1055" s="16" t="s">
        <v>579</v>
      </c>
      <c r="C1055" s="16" t="s">
        <v>328</v>
      </c>
      <c r="D1055" s="16" t="s">
        <v>55</v>
      </c>
      <c r="E1055" s="16" t="s">
        <v>580</v>
      </c>
      <c r="G1055" s="16" t="s">
        <v>581</v>
      </c>
      <c r="H1055" s="16" t="s">
        <v>331</v>
      </c>
      <c r="I1055" s="31">
        <v>50923190</v>
      </c>
      <c r="J1055" s="31">
        <v>50923190</v>
      </c>
      <c r="K1055" s="45">
        <f>IFERROR((J1055/I1055),0)</f>
        <v>1</v>
      </c>
      <c r="L1055" s="31"/>
      <c r="M1055" s="31"/>
      <c r="N1055" s="39"/>
      <c r="O1055" s="28"/>
      <c r="P1055" s="28"/>
      <c r="Q1055" s="28"/>
      <c r="R1055" s="28"/>
      <c r="S1055" s="25"/>
    </row>
    <row r="1056" spans="2:19" s="16" customFormat="1" outlineLevel="2" x14ac:dyDescent="0.25">
      <c r="B1056" s="16" t="s">
        <v>579</v>
      </c>
      <c r="C1056" s="16" t="s">
        <v>328</v>
      </c>
      <c r="D1056" s="16" t="s">
        <v>55</v>
      </c>
      <c r="E1056" s="16" t="s">
        <v>580</v>
      </c>
      <c r="G1056" s="16" t="s">
        <v>581</v>
      </c>
      <c r="H1056" s="16" t="s">
        <v>231</v>
      </c>
      <c r="I1056" s="31">
        <v>309603260</v>
      </c>
      <c r="J1056" s="31">
        <v>309603260</v>
      </c>
      <c r="K1056" s="45">
        <f>IFERROR((J1056/I1056),0)</f>
        <v>1</v>
      </c>
      <c r="L1056" s="31"/>
      <c r="M1056" s="31"/>
      <c r="N1056" s="39"/>
      <c r="O1056" s="28"/>
      <c r="P1056" s="28"/>
      <c r="Q1056" s="28"/>
      <c r="R1056" s="28"/>
      <c r="S1056" s="25"/>
    </row>
    <row r="1057" spans="2:19" s="16" customFormat="1" outlineLevel="2" x14ac:dyDescent="0.25">
      <c r="B1057" s="16" t="s">
        <v>579</v>
      </c>
      <c r="C1057" s="16" t="s">
        <v>328</v>
      </c>
      <c r="D1057" s="16" t="s">
        <v>55</v>
      </c>
      <c r="E1057" s="16" t="s">
        <v>580</v>
      </c>
      <c r="G1057" s="16" t="s">
        <v>581</v>
      </c>
      <c r="H1057" s="16" t="s">
        <v>155</v>
      </c>
      <c r="I1057" s="31">
        <v>-407024310</v>
      </c>
      <c r="J1057" s="31"/>
      <c r="K1057" s="45">
        <f>IFERROR((J1057/I1057),0)</f>
        <v>0</v>
      </c>
      <c r="L1057" s="31"/>
      <c r="M1057" s="31"/>
      <c r="N1057" s="39"/>
      <c r="O1057" s="28"/>
      <c r="P1057" s="28"/>
      <c r="Q1057" s="28"/>
      <c r="R1057" s="28"/>
      <c r="S1057" s="25"/>
    </row>
    <row r="1058" spans="2:19" s="16" customFormat="1" outlineLevel="1" x14ac:dyDescent="0.25">
      <c r="B1058" s="47" t="s">
        <v>6745</v>
      </c>
      <c r="C1058" s="47" t="str">
        <f>C1057</f>
        <v>ASIGNACIÓN PARA LA INVERSIÓN LOCAL SEGÚN NBI Y CUARTA, QUINTA, Y SEXTA CATEGORÍA</v>
      </c>
      <c r="D1058" s="47"/>
      <c r="E1058" s="47" t="str">
        <f>E1057</f>
        <v>76113</v>
      </c>
      <c r="F1058" s="47"/>
      <c r="G1058" s="47" t="str">
        <f>G1057</f>
        <v xml:space="preserve">BUGALAGRANDE                                      </v>
      </c>
      <c r="H1058" s="47" t="s">
        <v>10655</v>
      </c>
      <c r="I1058" s="48">
        <f>SUBTOTAL(9,I1052:I1057)</f>
        <v>3148442563</v>
      </c>
      <c r="J1058" s="48">
        <f>SUBTOTAL(9,J1052:J1057)</f>
        <v>2658699164.1100001</v>
      </c>
      <c r="K1058" s="49">
        <f>J1058/I1058</f>
        <v>0.84444899689599329</v>
      </c>
      <c r="L1058" s="48">
        <f>SUBTOTAL(9,L1052:L1057)</f>
        <v>1344671356.76</v>
      </c>
      <c r="M1058" s="48">
        <f>SUBTOTAL(9,M1052:M1057)</f>
        <v>1138353842.1100001</v>
      </c>
      <c r="N1058" s="50">
        <f>IFERROR((M1058/L1058),"N.A")</f>
        <v>0.84656658772956683</v>
      </c>
      <c r="O1058" s="28"/>
      <c r="P1058" s="28"/>
      <c r="Q1058" s="28"/>
      <c r="R1058" s="28"/>
      <c r="S1058" s="25"/>
    </row>
    <row r="1059" spans="2:19" s="16" customFormat="1" outlineLevel="2" x14ac:dyDescent="0.25">
      <c r="B1059" s="16" t="s">
        <v>582</v>
      </c>
      <c r="C1059" s="16" t="s">
        <v>328</v>
      </c>
      <c r="D1059" s="16" t="s">
        <v>55</v>
      </c>
      <c r="E1059" s="16" t="s">
        <v>583</v>
      </c>
      <c r="G1059" s="16" t="s">
        <v>584</v>
      </c>
      <c r="H1059" s="16" t="s">
        <v>152</v>
      </c>
      <c r="I1059" s="31">
        <v>15617981307</v>
      </c>
      <c r="J1059" s="31">
        <v>8735983861.9799995</v>
      </c>
      <c r="K1059" s="45">
        <f>IFERROR((J1059/I1059),0)</f>
        <v>0.55935422704498439</v>
      </c>
      <c r="L1059" s="31">
        <v>10319310951.769999</v>
      </c>
      <c r="M1059" s="31">
        <v>8735983861.9799995</v>
      </c>
      <c r="N1059" s="40">
        <f>M1059/L1059</f>
        <v>0.84656658790590833</v>
      </c>
      <c r="O1059" s="28"/>
      <c r="P1059" s="28"/>
      <c r="Q1059" s="28"/>
      <c r="R1059" s="28"/>
      <c r="S1059" s="25"/>
    </row>
    <row r="1060" spans="2:19" s="16" customFormat="1" outlineLevel="2" x14ac:dyDescent="0.25">
      <c r="B1060" s="16" t="s">
        <v>582</v>
      </c>
      <c r="C1060" s="16" t="s">
        <v>328</v>
      </c>
      <c r="D1060" s="16" t="s">
        <v>55</v>
      </c>
      <c r="E1060" s="16" t="s">
        <v>583</v>
      </c>
      <c r="G1060" s="16" t="s">
        <v>584</v>
      </c>
      <c r="H1060" s="16" t="s">
        <v>24</v>
      </c>
      <c r="I1060" s="31">
        <v>625979141</v>
      </c>
      <c r="J1060" s="31">
        <v>625979141</v>
      </c>
      <c r="K1060" s="45">
        <f>IFERROR((J1060/I1060),0)</f>
        <v>1</v>
      </c>
      <c r="L1060" s="31"/>
      <c r="M1060" s="31"/>
      <c r="N1060" s="39"/>
      <c r="O1060" s="28"/>
      <c r="P1060" s="28"/>
      <c r="Q1060" s="28"/>
      <c r="R1060" s="28"/>
      <c r="S1060" s="25"/>
    </row>
    <row r="1061" spans="2:19" s="16" customFormat="1" outlineLevel="2" x14ac:dyDescent="0.25">
      <c r="B1061" s="16" t="s">
        <v>582</v>
      </c>
      <c r="C1061" s="16" t="s">
        <v>328</v>
      </c>
      <c r="D1061" s="16" t="s">
        <v>55</v>
      </c>
      <c r="E1061" s="16" t="s">
        <v>583</v>
      </c>
      <c r="G1061" s="16" t="s">
        <v>584</v>
      </c>
      <c r="H1061" s="16" t="s">
        <v>19</v>
      </c>
      <c r="I1061" s="31">
        <v>20270670467</v>
      </c>
      <c r="J1061" s="31">
        <v>20270670467</v>
      </c>
      <c r="K1061" s="45">
        <f>IFERROR((J1061/I1061),0)</f>
        <v>1</v>
      </c>
      <c r="L1061" s="31"/>
      <c r="M1061" s="31"/>
      <c r="N1061" s="39"/>
      <c r="O1061" s="28"/>
      <c r="P1061" s="28"/>
      <c r="Q1061" s="28"/>
      <c r="R1061" s="28"/>
      <c r="S1061" s="25"/>
    </row>
    <row r="1062" spans="2:19" s="16" customFormat="1" outlineLevel="2" x14ac:dyDescent="0.25">
      <c r="B1062" s="16" t="s">
        <v>582</v>
      </c>
      <c r="C1062" s="16" t="s">
        <v>328</v>
      </c>
      <c r="D1062" s="16" t="s">
        <v>55</v>
      </c>
      <c r="E1062" s="16" t="s">
        <v>583</v>
      </c>
      <c r="G1062" s="16" t="s">
        <v>584</v>
      </c>
      <c r="H1062" s="16" t="s">
        <v>154</v>
      </c>
      <c r="I1062" s="31">
        <v>96595</v>
      </c>
      <c r="J1062" s="31">
        <v>96595</v>
      </c>
      <c r="K1062" s="45">
        <f>IFERROR((J1062/I1062),0)</f>
        <v>1</v>
      </c>
      <c r="L1062" s="31"/>
      <c r="M1062" s="31"/>
      <c r="N1062" s="39"/>
      <c r="O1062" s="28"/>
      <c r="P1062" s="28"/>
      <c r="Q1062" s="28"/>
      <c r="R1062" s="28"/>
      <c r="S1062" s="25"/>
    </row>
    <row r="1063" spans="2:19" s="16" customFormat="1" outlineLevel="2" x14ac:dyDescent="0.25">
      <c r="B1063" s="16" t="s">
        <v>582</v>
      </c>
      <c r="C1063" s="16" t="s">
        <v>328</v>
      </c>
      <c r="D1063" s="16" t="s">
        <v>55</v>
      </c>
      <c r="E1063" s="16" t="s">
        <v>583</v>
      </c>
      <c r="G1063" s="16" t="s">
        <v>584</v>
      </c>
      <c r="H1063" s="16" t="s">
        <v>331</v>
      </c>
      <c r="I1063" s="31">
        <v>390796035</v>
      </c>
      <c r="J1063" s="31">
        <v>390796035</v>
      </c>
      <c r="K1063" s="45">
        <f>IFERROR((J1063/I1063),0)</f>
        <v>1</v>
      </c>
      <c r="L1063" s="31"/>
      <c r="M1063" s="31"/>
      <c r="N1063" s="39"/>
      <c r="O1063" s="28"/>
      <c r="P1063" s="28"/>
      <c r="Q1063" s="28"/>
      <c r="R1063" s="28"/>
      <c r="S1063" s="25"/>
    </row>
    <row r="1064" spans="2:19" s="16" customFormat="1" outlineLevel="2" x14ac:dyDescent="0.25">
      <c r="B1064" s="16" t="s">
        <v>582</v>
      </c>
      <c r="C1064" s="16" t="s">
        <v>328</v>
      </c>
      <c r="D1064" s="16" t="s">
        <v>55</v>
      </c>
      <c r="E1064" s="16" t="s">
        <v>583</v>
      </c>
      <c r="G1064" s="16" t="s">
        <v>584</v>
      </c>
      <c r="H1064" s="16" t="s">
        <v>231</v>
      </c>
      <c r="I1064" s="31">
        <v>2375965172</v>
      </c>
      <c r="J1064" s="31">
        <v>2375965172</v>
      </c>
      <c r="K1064" s="45">
        <f>IFERROR((J1064/I1064),0)</f>
        <v>1</v>
      </c>
      <c r="L1064" s="31"/>
      <c r="M1064" s="31"/>
      <c r="N1064" s="39"/>
      <c r="O1064" s="28"/>
      <c r="P1064" s="28"/>
      <c r="Q1064" s="28"/>
      <c r="R1064" s="28"/>
      <c r="S1064" s="25"/>
    </row>
    <row r="1065" spans="2:19" s="16" customFormat="1" outlineLevel="2" x14ac:dyDescent="0.25">
      <c r="B1065" s="16" t="s">
        <v>582</v>
      </c>
      <c r="C1065" s="16" t="s">
        <v>328</v>
      </c>
      <c r="D1065" s="16" t="s">
        <v>55</v>
      </c>
      <c r="E1065" s="16" t="s">
        <v>583</v>
      </c>
      <c r="G1065" s="16" t="s">
        <v>584</v>
      </c>
      <c r="H1065" s="16" t="s">
        <v>155</v>
      </c>
      <c r="I1065" s="31">
        <v>-3123596261</v>
      </c>
      <c r="J1065" s="31"/>
      <c r="K1065" s="45">
        <f>IFERROR((J1065/I1065),0)</f>
        <v>0</v>
      </c>
      <c r="L1065" s="31"/>
      <c r="M1065" s="31"/>
      <c r="N1065" s="39"/>
      <c r="O1065" s="28"/>
      <c r="P1065" s="28"/>
      <c r="Q1065" s="28"/>
      <c r="R1065" s="28"/>
      <c r="S1065" s="25"/>
    </row>
    <row r="1066" spans="2:19" s="16" customFormat="1" outlineLevel="1" x14ac:dyDescent="0.25">
      <c r="B1066" s="47" t="s">
        <v>6746</v>
      </c>
      <c r="C1066" s="47" t="str">
        <f>C1065</f>
        <v>ASIGNACIÓN PARA LA INVERSIÓN LOCAL SEGÚN NBI Y CUARTA, QUINTA, Y SEXTA CATEGORÍA</v>
      </c>
      <c r="D1066" s="47"/>
      <c r="E1066" s="47" t="str">
        <f>E1065</f>
        <v>76109</v>
      </c>
      <c r="F1066" s="47"/>
      <c r="G1066" s="47" t="str">
        <f>G1065</f>
        <v xml:space="preserve">BUENAVENTURA                                      </v>
      </c>
      <c r="H1066" s="47" t="s">
        <v>10655</v>
      </c>
      <c r="I1066" s="48">
        <f>SUBTOTAL(9,I1059:I1065)</f>
        <v>36157892456</v>
      </c>
      <c r="J1066" s="48">
        <f>SUBTOTAL(9,J1059:J1065)</f>
        <v>32399491271.98</v>
      </c>
      <c r="K1066" s="49">
        <f>J1066/I1066</f>
        <v>0.89605585589388148</v>
      </c>
      <c r="L1066" s="48">
        <f>SUBTOTAL(9,L1059:L1065)</f>
        <v>10319310951.769999</v>
      </c>
      <c r="M1066" s="48">
        <f>SUBTOTAL(9,M1059:M1065)</f>
        <v>8735983861.9799995</v>
      </c>
      <c r="N1066" s="50">
        <f>IFERROR((M1066/L1066),"N.A")</f>
        <v>0.84656658790590833</v>
      </c>
      <c r="O1066" s="28"/>
      <c r="P1066" s="28"/>
      <c r="Q1066" s="28"/>
      <c r="R1066" s="28"/>
      <c r="S1066" s="25"/>
    </row>
    <row r="1067" spans="2:19" s="16" customFormat="1" outlineLevel="2" x14ac:dyDescent="0.25">
      <c r="B1067" s="16" t="s">
        <v>585</v>
      </c>
      <c r="C1067" s="16" t="s">
        <v>328</v>
      </c>
      <c r="D1067" s="16" t="s">
        <v>55</v>
      </c>
      <c r="E1067" s="16" t="s">
        <v>586</v>
      </c>
      <c r="G1067" s="16" t="s">
        <v>587</v>
      </c>
      <c r="H1067" s="16" t="s">
        <v>152</v>
      </c>
      <c r="I1067" s="31">
        <v>2159132441</v>
      </c>
      <c r="J1067" s="31">
        <v>1207719857.6399999</v>
      </c>
      <c r="K1067" s="45">
        <f>IFERROR((J1067/I1067),0)</f>
        <v>0.55935422705271642</v>
      </c>
      <c r="L1067" s="31">
        <v>1426609406.5599997</v>
      </c>
      <c r="M1067" s="31">
        <v>1207719857.6399999</v>
      </c>
      <c r="N1067" s="40">
        <f>M1067/L1067</f>
        <v>0.84656658794378004</v>
      </c>
      <c r="O1067" s="28"/>
      <c r="P1067" s="28"/>
      <c r="Q1067" s="28"/>
      <c r="R1067" s="28"/>
      <c r="S1067" s="25"/>
    </row>
    <row r="1068" spans="2:19" s="16" customFormat="1" outlineLevel="2" x14ac:dyDescent="0.25">
      <c r="B1068" s="16" t="s">
        <v>585</v>
      </c>
      <c r="C1068" s="16" t="s">
        <v>328</v>
      </c>
      <c r="D1068" s="16" t="s">
        <v>55</v>
      </c>
      <c r="E1068" s="16" t="s">
        <v>586</v>
      </c>
      <c r="G1068" s="16" t="s">
        <v>587</v>
      </c>
      <c r="H1068" s="16" t="s">
        <v>24</v>
      </c>
      <c r="I1068" s="31">
        <v>7166200</v>
      </c>
      <c r="J1068" s="31">
        <v>7166200</v>
      </c>
      <c r="K1068" s="45">
        <f>IFERROR((J1068/I1068),0)</f>
        <v>1</v>
      </c>
      <c r="L1068" s="31"/>
      <c r="M1068" s="31"/>
      <c r="N1068" s="39"/>
      <c r="O1068" s="28"/>
      <c r="P1068" s="28"/>
      <c r="Q1068" s="28"/>
      <c r="R1068" s="28"/>
      <c r="S1068" s="25"/>
    </row>
    <row r="1069" spans="2:19" s="16" customFormat="1" outlineLevel="2" x14ac:dyDescent="0.25">
      <c r="B1069" s="16" t="s">
        <v>585</v>
      </c>
      <c r="C1069" s="16" t="s">
        <v>328</v>
      </c>
      <c r="D1069" s="16" t="s">
        <v>55</v>
      </c>
      <c r="E1069" s="16" t="s">
        <v>586</v>
      </c>
      <c r="G1069" s="16" t="s">
        <v>587</v>
      </c>
      <c r="H1069" s="16" t="s">
        <v>19</v>
      </c>
      <c r="I1069" s="31">
        <v>1889176043</v>
      </c>
      <c r="J1069" s="31">
        <v>1889176043</v>
      </c>
      <c r="K1069" s="45">
        <f>IFERROR((J1069/I1069),0)</f>
        <v>1</v>
      </c>
      <c r="L1069" s="31"/>
      <c r="M1069" s="31"/>
      <c r="N1069" s="39"/>
      <c r="O1069" s="28"/>
      <c r="P1069" s="28"/>
      <c r="Q1069" s="28"/>
      <c r="R1069" s="28"/>
      <c r="S1069" s="25"/>
    </row>
    <row r="1070" spans="2:19" s="16" customFormat="1" outlineLevel="2" x14ac:dyDescent="0.25">
      <c r="B1070" s="16" t="s">
        <v>585</v>
      </c>
      <c r="C1070" s="16" t="s">
        <v>328</v>
      </c>
      <c r="D1070" s="16" t="s">
        <v>55</v>
      </c>
      <c r="E1070" s="16" t="s">
        <v>586</v>
      </c>
      <c r="G1070" s="16" t="s">
        <v>587</v>
      </c>
      <c r="H1070" s="16" t="s">
        <v>154</v>
      </c>
      <c r="I1070" s="31">
        <v>13354</v>
      </c>
      <c r="J1070" s="31">
        <v>13354</v>
      </c>
      <c r="K1070" s="45">
        <f>IFERROR((J1070/I1070),0)</f>
        <v>1</v>
      </c>
      <c r="L1070" s="31"/>
      <c r="M1070" s="31"/>
      <c r="N1070" s="39"/>
      <c r="O1070" s="28"/>
      <c r="P1070" s="28"/>
      <c r="Q1070" s="28"/>
      <c r="R1070" s="28"/>
      <c r="S1070" s="25"/>
    </row>
    <row r="1071" spans="2:19" s="16" customFormat="1" outlineLevel="2" x14ac:dyDescent="0.25">
      <c r="B1071" s="16" t="s">
        <v>585</v>
      </c>
      <c r="C1071" s="16" t="s">
        <v>328</v>
      </c>
      <c r="D1071" s="16" t="s">
        <v>55</v>
      </c>
      <c r="E1071" s="16" t="s">
        <v>586</v>
      </c>
      <c r="G1071" s="16" t="s">
        <v>587</v>
      </c>
      <c r="H1071" s="16" t="s">
        <v>331</v>
      </c>
      <c r="I1071" s="31">
        <v>54026214</v>
      </c>
      <c r="J1071" s="31">
        <v>54026214</v>
      </c>
      <c r="K1071" s="45">
        <f>IFERROR((J1071/I1071),0)</f>
        <v>1</v>
      </c>
      <c r="L1071" s="31"/>
      <c r="M1071" s="31"/>
      <c r="N1071" s="39"/>
      <c r="O1071" s="28"/>
      <c r="P1071" s="28"/>
      <c r="Q1071" s="28"/>
      <c r="R1071" s="28"/>
      <c r="S1071" s="25"/>
    </row>
    <row r="1072" spans="2:19" s="16" customFormat="1" outlineLevel="2" x14ac:dyDescent="0.25">
      <c r="B1072" s="16" t="s">
        <v>585</v>
      </c>
      <c r="C1072" s="16" t="s">
        <v>328</v>
      </c>
      <c r="D1072" s="16" t="s">
        <v>55</v>
      </c>
      <c r="E1072" s="16" t="s">
        <v>586</v>
      </c>
      <c r="G1072" s="16" t="s">
        <v>587</v>
      </c>
      <c r="H1072" s="16" t="s">
        <v>231</v>
      </c>
      <c r="I1072" s="31">
        <v>328469050</v>
      </c>
      <c r="J1072" s="31">
        <v>328469050</v>
      </c>
      <c r="K1072" s="45">
        <f>IFERROR((J1072/I1072),0)</f>
        <v>1</v>
      </c>
      <c r="L1072" s="31"/>
      <c r="M1072" s="31"/>
      <c r="N1072" s="39"/>
      <c r="O1072" s="28"/>
      <c r="P1072" s="28"/>
      <c r="Q1072" s="28"/>
      <c r="R1072" s="28"/>
      <c r="S1072" s="25"/>
    </row>
    <row r="1073" spans="2:19" s="16" customFormat="1" outlineLevel="2" x14ac:dyDescent="0.25">
      <c r="B1073" s="16" t="s">
        <v>585</v>
      </c>
      <c r="C1073" s="16" t="s">
        <v>328</v>
      </c>
      <c r="D1073" s="16" t="s">
        <v>55</v>
      </c>
      <c r="E1073" s="16" t="s">
        <v>586</v>
      </c>
      <c r="G1073" s="16" t="s">
        <v>587</v>
      </c>
      <c r="H1073" s="16" t="s">
        <v>155</v>
      </c>
      <c r="I1073" s="31">
        <v>-431826488</v>
      </c>
      <c r="J1073" s="31"/>
      <c r="K1073" s="45">
        <f>IFERROR((J1073/I1073),0)</f>
        <v>0</v>
      </c>
      <c r="L1073" s="31"/>
      <c r="M1073" s="31"/>
      <c r="N1073" s="39"/>
      <c r="O1073" s="28"/>
      <c r="P1073" s="28"/>
      <c r="Q1073" s="28"/>
      <c r="R1073" s="28"/>
      <c r="S1073" s="25"/>
    </row>
    <row r="1074" spans="2:19" s="16" customFormat="1" outlineLevel="1" x14ac:dyDescent="0.25">
      <c r="B1074" s="47" t="s">
        <v>6747</v>
      </c>
      <c r="C1074" s="47" t="str">
        <f>C1073</f>
        <v>ASIGNACIÓN PARA LA INVERSIÓN LOCAL SEGÚN NBI Y CUARTA, QUINTA, Y SEXTA CATEGORÍA</v>
      </c>
      <c r="D1074" s="47"/>
      <c r="E1074" s="47" t="str">
        <f>E1073</f>
        <v>76100</v>
      </c>
      <c r="F1074" s="47"/>
      <c r="G1074" s="47" t="str">
        <f>G1073</f>
        <v xml:space="preserve">BOLÍVAR                                           </v>
      </c>
      <c r="H1074" s="47" t="s">
        <v>10655</v>
      </c>
      <c r="I1074" s="48">
        <f>SUBTOTAL(9,I1067:I1073)</f>
        <v>4006156814</v>
      </c>
      <c r="J1074" s="48">
        <f>SUBTOTAL(9,J1067:J1073)</f>
        <v>3486570718.6399999</v>
      </c>
      <c r="K1074" s="49">
        <f>J1074/I1074</f>
        <v>0.87030310607307138</v>
      </c>
      <c r="L1074" s="48">
        <f>SUBTOTAL(9,L1067:L1073)</f>
        <v>1426609406.5599997</v>
      </c>
      <c r="M1074" s="48">
        <f>SUBTOTAL(9,M1067:M1073)</f>
        <v>1207719857.6399999</v>
      </c>
      <c r="N1074" s="50">
        <f>IFERROR((M1074/L1074),"N.A")</f>
        <v>0.84656658794378004</v>
      </c>
      <c r="O1074" s="28"/>
      <c r="P1074" s="28"/>
      <c r="Q1074" s="28"/>
      <c r="R1074" s="28"/>
      <c r="S1074" s="25"/>
    </row>
    <row r="1075" spans="2:19" s="16" customFormat="1" outlineLevel="2" x14ac:dyDescent="0.25">
      <c r="B1075" s="16" t="s">
        <v>588</v>
      </c>
      <c r="C1075" s="16" t="s">
        <v>328</v>
      </c>
      <c r="D1075" s="16" t="s">
        <v>55</v>
      </c>
      <c r="E1075" s="16" t="s">
        <v>589</v>
      </c>
      <c r="G1075" s="16" t="s">
        <v>590</v>
      </c>
      <c r="H1075" s="16" t="s">
        <v>152</v>
      </c>
      <c r="I1075" s="31">
        <v>1400939046</v>
      </c>
      <c r="J1075" s="31">
        <v>783621177.21000004</v>
      </c>
      <c r="K1075" s="45">
        <f>IFERROR((J1075/I1075),0)</f>
        <v>0.55935422704322291</v>
      </c>
      <c r="L1075" s="31">
        <v>925646237.88</v>
      </c>
      <c r="M1075" s="31">
        <v>783621177.21000004</v>
      </c>
      <c r="N1075" s="40">
        <f>M1075/L1075</f>
        <v>0.84656658790589501</v>
      </c>
      <c r="O1075" s="28"/>
      <c r="P1075" s="28"/>
      <c r="Q1075" s="28"/>
      <c r="R1075" s="28"/>
      <c r="S1075" s="25"/>
    </row>
    <row r="1076" spans="2:19" s="16" customFormat="1" outlineLevel="2" x14ac:dyDescent="0.25">
      <c r="B1076" s="16" t="s">
        <v>588</v>
      </c>
      <c r="C1076" s="16" t="s">
        <v>328</v>
      </c>
      <c r="D1076" s="16" t="s">
        <v>55</v>
      </c>
      <c r="E1076" s="16" t="s">
        <v>589</v>
      </c>
      <c r="G1076" s="16" t="s">
        <v>590</v>
      </c>
      <c r="H1076" s="16" t="s">
        <v>19</v>
      </c>
      <c r="I1076" s="31">
        <v>649954033</v>
      </c>
      <c r="J1076" s="31">
        <v>649954033</v>
      </c>
      <c r="K1076" s="45">
        <f>IFERROR((J1076/I1076),0)</f>
        <v>1</v>
      </c>
      <c r="L1076" s="31"/>
      <c r="M1076" s="31"/>
      <c r="N1076" s="39"/>
      <c r="O1076" s="28"/>
      <c r="P1076" s="28"/>
      <c r="Q1076" s="28"/>
      <c r="R1076" s="28"/>
      <c r="S1076" s="25"/>
    </row>
    <row r="1077" spans="2:19" s="16" customFormat="1" outlineLevel="2" x14ac:dyDescent="0.25">
      <c r="B1077" s="16" t="s">
        <v>588</v>
      </c>
      <c r="C1077" s="16" t="s">
        <v>328</v>
      </c>
      <c r="D1077" s="16" t="s">
        <v>55</v>
      </c>
      <c r="E1077" s="16" t="s">
        <v>589</v>
      </c>
      <c r="G1077" s="16" t="s">
        <v>590</v>
      </c>
      <c r="H1077" s="16" t="s">
        <v>154</v>
      </c>
      <c r="I1077" s="31">
        <v>8665</v>
      </c>
      <c r="J1077" s="31">
        <v>8665</v>
      </c>
      <c r="K1077" s="45">
        <f>IFERROR((J1077/I1077),0)</f>
        <v>1</v>
      </c>
      <c r="L1077" s="31"/>
      <c r="M1077" s="31"/>
      <c r="N1077" s="39"/>
      <c r="O1077" s="28"/>
      <c r="P1077" s="28"/>
      <c r="Q1077" s="28"/>
      <c r="R1077" s="28"/>
      <c r="S1077" s="25"/>
    </row>
    <row r="1078" spans="2:19" s="16" customFormat="1" outlineLevel="2" x14ac:dyDescent="0.25">
      <c r="B1078" s="16" t="s">
        <v>588</v>
      </c>
      <c r="C1078" s="16" t="s">
        <v>328</v>
      </c>
      <c r="D1078" s="16" t="s">
        <v>55</v>
      </c>
      <c r="E1078" s="16" t="s">
        <v>589</v>
      </c>
      <c r="G1078" s="16" t="s">
        <v>590</v>
      </c>
      <c r="H1078" s="16" t="s">
        <v>331</v>
      </c>
      <c r="I1078" s="31">
        <v>35054558</v>
      </c>
      <c r="J1078" s="31">
        <v>35054558</v>
      </c>
      <c r="K1078" s="45">
        <f>IFERROR((J1078/I1078),0)</f>
        <v>1</v>
      </c>
      <c r="L1078" s="31"/>
      <c r="M1078" s="31"/>
      <c r="N1078" s="39"/>
      <c r="O1078" s="28"/>
      <c r="P1078" s="28"/>
      <c r="Q1078" s="28"/>
      <c r="R1078" s="28"/>
      <c r="S1078" s="25"/>
    </row>
    <row r="1079" spans="2:19" s="16" customFormat="1" outlineLevel="2" x14ac:dyDescent="0.25">
      <c r="B1079" s="16" t="s">
        <v>588</v>
      </c>
      <c r="C1079" s="16" t="s">
        <v>328</v>
      </c>
      <c r="D1079" s="16" t="s">
        <v>55</v>
      </c>
      <c r="E1079" s="16" t="s">
        <v>589</v>
      </c>
      <c r="G1079" s="16" t="s">
        <v>590</v>
      </c>
      <c r="H1079" s="16" t="s">
        <v>231</v>
      </c>
      <c r="I1079" s="31">
        <v>213125007</v>
      </c>
      <c r="J1079" s="31">
        <v>213125007</v>
      </c>
      <c r="K1079" s="45">
        <f>IFERROR((J1079/I1079),0)</f>
        <v>1</v>
      </c>
      <c r="L1079" s="31"/>
      <c r="M1079" s="31"/>
      <c r="N1079" s="39"/>
      <c r="O1079" s="28"/>
      <c r="P1079" s="28"/>
      <c r="Q1079" s="28"/>
      <c r="R1079" s="28"/>
      <c r="S1079" s="25"/>
    </row>
    <row r="1080" spans="2:19" s="16" customFormat="1" outlineLevel="2" x14ac:dyDescent="0.25">
      <c r="B1080" s="16" t="s">
        <v>588</v>
      </c>
      <c r="C1080" s="16" t="s">
        <v>328</v>
      </c>
      <c r="D1080" s="16" t="s">
        <v>55</v>
      </c>
      <c r="E1080" s="16" t="s">
        <v>589</v>
      </c>
      <c r="G1080" s="16" t="s">
        <v>590</v>
      </c>
      <c r="H1080" s="16" t="s">
        <v>155</v>
      </c>
      <c r="I1080" s="31">
        <v>-280187809</v>
      </c>
      <c r="J1080" s="31"/>
      <c r="K1080" s="45">
        <f>IFERROR((J1080/I1080),0)</f>
        <v>0</v>
      </c>
      <c r="L1080" s="31"/>
      <c r="M1080" s="31"/>
      <c r="N1080" s="39"/>
      <c r="O1080" s="28"/>
      <c r="P1080" s="28"/>
      <c r="Q1080" s="28"/>
      <c r="R1080" s="28"/>
      <c r="S1080" s="25"/>
    </row>
    <row r="1081" spans="2:19" s="16" customFormat="1" outlineLevel="1" x14ac:dyDescent="0.25">
      <c r="B1081" s="47" t="s">
        <v>6748</v>
      </c>
      <c r="C1081" s="47" t="str">
        <f>C1080</f>
        <v>ASIGNACIÓN PARA LA INVERSIÓN LOCAL SEGÚN NBI Y CUARTA, QUINTA, Y SEXTA CATEGORÍA</v>
      </c>
      <c r="D1081" s="47"/>
      <c r="E1081" s="47" t="str">
        <f>E1080</f>
        <v>76054</v>
      </c>
      <c r="F1081" s="47"/>
      <c r="G1081" s="47" t="str">
        <f>G1080</f>
        <v xml:space="preserve">ARGELIA                                           </v>
      </c>
      <c r="H1081" s="47" t="s">
        <v>10655</v>
      </c>
      <c r="I1081" s="48">
        <f>SUBTOTAL(9,I1075:I1080)</f>
        <v>2018893500</v>
      </c>
      <c r="J1081" s="48">
        <f>SUBTOTAL(9,J1075:J1080)</f>
        <v>1681763440.21</v>
      </c>
      <c r="K1081" s="49">
        <f>J1081/I1081</f>
        <v>0.8330124596517845</v>
      </c>
      <c r="L1081" s="48">
        <f>SUBTOTAL(9,L1075:L1080)</f>
        <v>925646237.88</v>
      </c>
      <c r="M1081" s="48">
        <f>SUBTOTAL(9,M1075:M1080)</f>
        <v>783621177.21000004</v>
      </c>
      <c r="N1081" s="50">
        <f>IFERROR((M1081/L1081),"N.A")</f>
        <v>0.84656658790589501</v>
      </c>
      <c r="O1081" s="28"/>
      <c r="P1081" s="28"/>
      <c r="Q1081" s="28"/>
      <c r="R1081" s="28"/>
      <c r="S1081" s="25"/>
    </row>
    <row r="1082" spans="2:19" s="16" customFormat="1" outlineLevel="2" x14ac:dyDescent="0.25">
      <c r="B1082" s="16" t="s">
        <v>591</v>
      </c>
      <c r="C1082" s="16" t="s">
        <v>328</v>
      </c>
      <c r="D1082" s="16" t="s">
        <v>55</v>
      </c>
      <c r="E1082" s="16" t="s">
        <v>592</v>
      </c>
      <c r="G1082" s="16" t="s">
        <v>593</v>
      </c>
      <c r="H1082" s="16" t="s">
        <v>152</v>
      </c>
      <c r="I1082" s="31">
        <v>1991511653</v>
      </c>
      <c r="J1082" s="31">
        <v>1113960461.3099999</v>
      </c>
      <c r="K1082" s="45">
        <f>IFERROR((J1082/I1082),0)</f>
        <v>0.5593542270425268</v>
      </c>
      <c r="L1082" s="31">
        <v>1315856870.9200001</v>
      </c>
      <c r="M1082" s="31">
        <v>1113960461.3099999</v>
      </c>
      <c r="N1082" s="40">
        <f>M1082/L1082</f>
        <v>0.84656658784717109</v>
      </c>
      <c r="O1082" s="28"/>
      <c r="P1082" s="28"/>
      <c r="Q1082" s="28"/>
      <c r="R1082" s="28"/>
      <c r="S1082" s="25"/>
    </row>
    <row r="1083" spans="2:19" s="16" customFormat="1" outlineLevel="2" x14ac:dyDescent="0.25">
      <c r="B1083" s="16" t="s">
        <v>591</v>
      </c>
      <c r="C1083" s="16" t="s">
        <v>328</v>
      </c>
      <c r="D1083" s="16" t="s">
        <v>55</v>
      </c>
      <c r="E1083" s="16" t="s">
        <v>592</v>
      </c>
      <c r="G1083" s="16" t="s">
        <v>593</v>
      </c>
      <c r="H1083" s="16" t="s">
        <v>19</v>
      </c>
      <c r="I1083" s="31">
        <v>1060483307</v>
      </c>
      <c r="J1083" s="31">
        <v>1060483307</v>
      </c>
      <c r="K1083" s="45">
        <f>IFERROR((J1083/I1083),0)</f>
        <v>1</v>
      </c>
      <c r="L1083" s="31"/>
      <c r="M1083" s="31"/>
      <c r="N1083" s="39"/>
      <c r="O1083" s="28"/>
      <c r="P1083" s="28"/>
      <c r="Q1083" s="28"/>
      <c r="R1083" s="28"/>
      <c r="S1083" s="25"/>
    </row>
    <row r="1084" spans="2:19" s="16" customFormat="1" outlineLevel="2" x14ac:dyDescent="0.25">
      <c r="B1084" s="16" t="s">
        <v>591</v>
      </c>
      <c r="C1084" s="16" t="s">
        <v>328</v>
      </c>
      <c r="D1084" s="16" t="s">
        <v>55</v>
      </c>
      <c r="E1084" s="16" t="s">
        <v>592</v>
      </c>
      <c r="G1084" s="16" t="s">
        <v>593</v>
      </c>
      <c r="H1084" s="16" t="s">
        <v>154</v>
      </c>
      <c r="I1084" s="31">
        <v>12317</v>
      </c>
      <c r="J1084" s="31">
        <v>12317</v>
      </c>
      <c r="K1084" s="45">
        <f>IFERROR((J1084/I1084),0)</f>
        <v>1</v>
      </c>
      <c r="L1084" s="31"/>
      <c r="M1084" s="31"/>
      <c r="N1084" s="39"/>
      <c r="O1084" s="28"/>
      <c r="P1084" s="28"/>
      <c r="Q1084" s="28"/>
      <c r="R1084" s="28"/>
      <c r="S1084" s="25"/>
    </row>
    <row r="1085" spans="2:19" s="16" customFormat="1" outlineLevel="2" x14ac:dyDescent="0.25">
      <c r="B1085" s="16" t="s">
        <v>591</v>
      </c>
      <c r="C1085" s="16" t="s">
        <v>328</v>
      </c>
      <c r="D1085" s="16" t="s">
        <v>55</v>
      </c>
      <c r="E1085" s="16" t="s">
        <v>592</v>
      </c>
      <c r="G1085" s="16" t="s">
        <v>593</v>
      </c>
      <c r="H1085" s="16" t="s">
        <v>331</v>
      </c>
      <c r="I1085" s="31">
        <v>49831975</v>
      </c>
      <c r="J1085" s="31">
        <v>49831975</v>
      </c>
      <c r="K1085" s="45">
        <f>IFERROR((J1085/I1085),0)</f>
        <v>1</v>
      </c>
      <c r="L1085" s="31"/>
      <c r="M1085" s="31"/>
      <c r="N1085" s="39"/>
      <c r="O1085" s="28"/>
      <c r="P1085" s="28"/>
      <c r="Q1085" s="28"/>
      <c r="R1085" s="28"/>
      <c r="S1085" s="25"/>
    </row>
    <row r="1086" spans="2:19" s="16" customFormat="1" outlineLevel="2" x14ac:dyDescent="0.25">
      <c r="B1086" s="16" t="s">
        <v>591</v>
      </c>
      <c r="C1086" s="16" t="s">
        <v>328</v>
      </c>
      <c r="D1086" s="16" t="s">
        <v>55</v>
      </c>
      <c r="E1086" s="16" t="s">
        <v>592</v>
      </c>
      <c r="G1086" s="16" t="s">
        <v>593</v>
      </c>
      <c r="H1086" s="16" t="s">
        <v>231</v>
      </c>
      <c r="I1086" s="31">
        <v>302968882</v>
      </c>
      <c r="J1086" s="31">
        <v>302968882</v>
      </c>
      <c r="K1086" s="45">
        <f>IFERROR((J1086/I1086),0)</f>
        <v>1</v>
      </c>
      <c r="L1086" s="31"/>
      <c r="M1086" s="31"/>
      <c r="N1086" s="39"/>
      <c r="O1086" s="28"/>
      <c r="P1086" s="28"/>
      <c r="Q1086" s="28"/>
      <c r="R1086" s="28"/>
      <c r="S1086" s="25"/>
    </row>
    <row r="1087" spans="2:19" s="16" customFormat="1" outlineLevel="2" x14ac:dyDescent="0.25">
      <c r="B1087" s="16" t="s">
        <v>591</v>
      </c>
      <c r="C1087" s="16" t="s">
        <v>328</v>
      </c>
      <c r="D1087" s="16" t="s">
        <v>55</v>
      </c>
      <c r="E1087" s="16" t="s">
        <v>592</v>
      </c>
      <c r="G1087" s="16" t="s">
        <v>593</v>
      </c>
      <c r="H1087" s="16" t="s">
        <v>155</v>
      </c>
      <c r="I1087" s="31">
        <v>-398302331</v>
      </c>
      <c r="J1087" s="31"/>
      <c r="K1087" s="45">
        <f>IFERROR((J1087/I1087),0)</f>
        <v>0</v>
      </c>
      <c r="L1087" s="31"/>
      <c r="M1087" s="31"/>
      <c r="N1087" s="39"/>
      <c r="O1087" s="28"/>
      <c r="P1087" s="28"/>
      <c r="Q1087" s="28"/>
      <c r="R1087" s="28"/>
      <c r="S1087" s="25"/>
    </row>
    <row r="1088" spans="2:19" s="16" customFormat="1" outlineLevel="1" x14ac:dyDescent="0.25">
      <c r="B1088" s="47" t="s">
        <v>6749</v>
      </c>
      <c r="C1088" s="47" t="str">
        <f>C1087</f>
        <v>ASIGNACIÓN PARA LA INVERSIÓN LOCAL SEGÚN NBI Y CUARTA, QUINTA, Y SEXTA CATEGORÍA</v>
      </c>
      <c r="D1088" s="47"/>
      <c r="E1088" s="47" t="str">
        <f>E1087</f>
        <v>76041</v>
      </c>
      <c r="F1088" s="47"/>
      <c r="G1088" s="47" t="str">
        <f>G1087</f>
        <v xml:space="preserve">ANSERMANUEVO                                      </v>
      </c>
      <c r="H1088" s="47" t="s">
        <v>10655</v>
      </c>
      <c r="I1088" s="48">
        <f>SUBTOTAL(9,I1082:I1087)</f>
        <v>3006505803</v>
      </c>
      <c r="J1088" s="48">
        <f>SUBTOTAL(9,J1082:J1087)</f>
        <v>2527256942.3099999</v>
      </c>
      <c r="K1088" s="49">
        <f>J1088/I1088</f>
        <v>0.84059606330651737</v>
      </c>
      <c r="L1088" s="48">
        <f>SUBTOTAL(9,L1082:L1087)</f>
        <v>1315856870.9200001</v>
      </c>
      <c r="M1088" s="48">
        <f>SUBTOTAL(9,M1082:M1087)</f>
        <v>1113960461.3099999</v>
      </c>
      <c r="N1088" s="50">
        <f>IFERROR((M1088/L1088),"N.A")</f>
        <v>0.84656658784717109</v>
      </c>
      <c r="O1088" s="28"/>
      <c r="P1088" s="28"/>
      <c r="Q1088" s="28"/>
      <c r="R1088" s="28"/>
      <c r="S1088" s="25"/>
    </row>
    <row r="1089" spans="2:19" s="16" customFormat="1" outlineLevel="2" x14ac:dyDescent="0.25">
      <c r="B1089" s="16" t="s">
        <v>594</v>
      </c>
      <c r="C1089" s="16" t="s">
        <v>328</v>
      </c>
      <c r="D1089" s="16" t="s">
        <v>55</v>
      </c>
      <c r="E1089" s="16" t="s">
        <v>595</v>
      </c>
      <c r="G1089" s="16" t="s">
        <v>596</v>
      </c>
      <c r="H1089" s="16" t="s">
        <v>152</v>
      </c>
      <c r="I1089" s="31">
        <v>1365340163</v>
      </c>
      <c r="J1089" s="31">
        <v>763708791.52999997</v>
      </c>
      <c r="K1089" s="45">
        <f>IFERROR((J1089/I1089),0)</f>
        <v>0.55935422704620164</v>
      </c>
      <c r="L1089" s="31">
        <v>902124891.74999988</v>
      </c>
      <c r="M1089" s="31">
        <v>763708791.52999997</v>
      </c>
      <c r="N1089" s="40">
        <f>M1089/L1089</f>
        <v>0.84656658796822304</v>
      </c>
      <c r="O1089" s="28"/>
      <c r="P1089" s="28"/>
      <c r="Q1089" s="28"/>
      <c r="R1089" s="28"/>
      <c r="S1089" s="25"/>
    </row>
    <row r="1090" spans="2:19" s="16" customFormat="1" outlineLevel="2" x14ac:dyDescent="0.25">
      <c r="B1090" s="16" t="s">
        <v>594</v>
      </c>
      <c r="C1090" s="16" t="s">
        <v>328</v>
      </c>
      <c r="D1090" s="16" t="s">
        <v>55</v>
      </c>
      <c r="E1090" s="16" t="s">
        <v>595</v>
      </c>
      <c r="G1090" s="16" t="s">
        <v>596</v>
      </c>
      <c r="H1090" s="16" t="s">
        <v>19</v>
      </c>
      <c r="I1090" s="31">
        <v>1540066120</v>
      </c>
      <c r="J1090" s="31">
        <v>1540066120</v>
      </c>
      <c r="K1090" s="45">
        <f>IFERROR((J1090/I1090),0)</f>
        <v>1</v>
      </c>
      <c r="L1090" s="31"/>
      <c r="M1090" s="31"/>
      <c r="N1090" s="39"/>
      <c r="O1090" s="28"/>
      <c r="P1090" s="28"/>
      <c r="Q1090" s="28"/>
      <c r="R1090" s="28"/>
      <c r="S1090" s="25"/>
    </row>
    <row r="1091" spans="2:19" s="16" customFormat="1" outlineLevel="2" x14ac:dyDescent="0.25">
      <c r="B1091" s="16" t="s">
        <v>594</v>
      </c>
      <c r="C1091" s="16" t="s">
        <v>328</v>
      </c>
      <c r="D1091" s="16" t="s">
        <v>55</v>
      </c>
      <c r="E1091" s="16" t="s">
        <v>595</v>
      </c>
      <c r="G1091" s="16" t="s">
        <v>596</v>
      </c>
      <c r="H1091" s="16" t="s">
        <v>154</v>
      </c>
      <c r="I1091" s="31">
        <v>8444</v>
      </c>
      <c r="J1091" s="31">
        <v>8444</v>
      </c>
      <c r="K1091" s="45">
        <f>IFERROR((J1091/I1091),0)</f>
        <v>1</v>
      </c>
      <c r="L1091" s="31"/>
      <c r="M1091" s="31"/>
      <c r="N1091" s="39"/>
      <c r="O1091" s="28"/>
      <c r="P1091" s="28"/>
      <c r="Q1091" s="28"/>
      <c r="R1091" s="28"/>
      <c r="S1091" s="25"/>
    </row>
    <row r="1092" spans="2:19" s="16" customFormat="1" outlineLevel="2" x14ac:dyDescent="0.25">
      <c r="B1092" s="16" t="s">
        <v>594</v>
      </c>
      <c r="C1092" s="16" t="s">
        <v>328</v>
      </c>
      <c r="D1092" s="16" t="s">
        <v>55</v>
      </c>
      <c r="E1092" s="16" t="s">
        <v>595</v>
      </c>
      <c r="G1092" s="16" t="s">
        <v>596</v>
      </c>
      <c r="H1092" s="16" t="s">
        <v>331</v>
      </c>
      <c r="I1092" s="31">
        <v>34163796</v>
      </c>
      <c r="J1092" s="31">
        <v>34163796</v>
      </c>
      <c r="K1092" s="45">
        <f>IFERROR((J1092/I1092),0)</f>
        <v>1</v>
      </c>
      <c r="L1092" s="31"/>
      <c r="M1092" s="31"/>
      <c r="N1092" s="39"/>
      <c r="O1092" s="28"/>
      <c r="P1092" s="28"/>
      <c r="Q1092" s="28"/>
      <c r="R1092" s="28"/>
      <c r="S1092" s="25"/>
    </row>
    <row r="1093" spans="2:19" s="16" customFormat="1" outlineLevel="2" x14ac:dyDescent="0.25">
      <c r="B1093" s="16" t="s">
        <v>594</v>
      </c>
      <c r="C1093" s="16" t="s">
        <v>328</v>
      </c>
      <c r="D1093" s="16" t="s">
        <v>55</v>
      </c>
      <c r="E1093" s="16" t="s">
        <v>595</v>
      </c>
      <c r="G1093" s="16" t="s">
        <v>596</v>
      </c>
      <c r="H1093" s="16" t="s">
        <v>231</v>
      </c>
      <c r="I1093" s="31">
        <v>207709345</v>
      </c>
      <c r="J1093" s="31">
        <v>207709345</v>
      </c>
      <c r="K1093" s="45">
        <f>IFERROR((J1093/I1093),0)</f>
        <v>1</v>
      </c>
      <c r="L1093" s="31"/>
      <c r="M1093" s="31"/>
      <c r="N1093" s="39"/>
      <c r="O1093" s="28"/>
      <c r="P1093" s="28"/>
      <c r="Q1093" s="28"/>
      <c r="R1093" s="28"/>
      <c r="S1093" s="25"/>
    </row>
    <row r="1094" spans="2:19" s="16" customFormat="1" outlineLevel="2" x14ac:dyDescent="0.25">
      <c r="B1094" s="16" t="s">
        <v>594</v>
      </c>
      <c r="C1094" s="16" t="s">
        <v>328</v>
      </c>
      <c r="D1094" s="16" t="s">
        <v>55</v>
      </c>
      <c r="E1094" s="16" t="s">
        <v>595</v>
      </c>
      <c r="G1094" s="16" t="s">
        <v>596</v>
      </c>
      <c r="H1094" s="16" t="s">
        <v>155</v>
      </c>
      <c r="I1094" s="31">
        <v>-273068033</v>
      </c>
      <c r="J1094" s="31"/>
      <c r="K1094" s="45">
        <f>IFERROR((J1094/I1094),0)</f>
        <v>0</v>
      </c>
      <c r="L1094" s="31"/>
      <c r="M1094" s="31"/>
      <c r="N1094" s="39"/>
      <c r="O1094" s="28"/>
      <c r="P1094" s="28"/>
      <c r="Q1094" s="28"/>
      <c r="R1094" s="28"/>
      <c r="S1094" s="25"/>
    </row>
    <row r="1095" spans="2:19" s="16" customFormat="1" outlineLevel="1" x14ac:dyDescent="0.25">
      <c r="B1095" s="47" t="s">
        <v>6750</v>
      </c>
      <c r="C1095" s="47" t="str">
        <f>C1094</f>
        <v>ASIGNACIÓN PARA LA INVERSIÓN LOCAL SEGÚN NBI Y CUARTA, QUINTA, Y SEXTA CATEGORÍA</v>
      </c>
      <c r="D1095" s="47"/>
      <c r="E1095" s="47" t="str">
        <f>E1094</f>
        <v>76036</v>
      </c>
      <c r="F1095" s="47"/>
      <c r="G1095" s="47" t="str">
        <f>G1094</f>
        <v xml:space="preserve">ANDALUCÍA                                         </v>
      </c>
      <c r="H1095" s="47" t="s">
        <v>10655</v>
      </c>
      <c r="I1095" s="48">
        <f>SUBTOTAL(9,I1089:I1094)</f>
        <v>2874219835</v>
      </c>
      <c r="J1095" s="48">
        <f>SUBTOTAL(9,J1089:J1094)</f>
        <v>2545656496.5299997</v>
      </c>
      <c r="K1095" s="49">
        <f>J1095/I1095</f>
        <v>0.88568607923826392</v>
      </c>
      <c r="L1095" s="48">
        <f>SUBTOTAL(9,L1089:L1094)</f>
        <v>902124891.74999988</v>
      </c>
      <c r="M1095" s="48">
        <f>SUBTOTAL(9,M1089:M1094)</f>
        <v>763708791.52999997</v>
      </c>
      <c r="N1095" s="50">
        <f>IFERROR((M1095/L1095),"N.A")</f>
        <v>0.84656658796822304</v>
      </c>
      <c r="O1095" s="28"/>
      <c r="P1095" s="28"/>
      <c r="Q1095" s="28"/>
      <c r="R1095" s="28"/>
      <c r="S1095" s="25"/>
    </row>
    <row r="1096" spans="2:19" s="16" customFormat="1" outlineLevel="2" x14ac:dyDescent="0.25">
      <c r="B1096" s="16" t="s">
        <v>597</v>
      </c>
      <c r="C1096" s="16" t="s">
        <v>328</v>
      </c>
      <c r="D1096" s="16" t="s">
        <v>55</v>
      </c>
      <c r="E1096" s="16" t="s">
        <v>598</v>
      </c>
      <c r="G1096" s="16" t="s">
        <v>599</v>
      </c>
      <c r="H1096" s="16" t="s">
        <v>152</v>
      </c>
      <c r="I1096" s="31">
        <v>1732696267</v>
      </c>
      <c r="J1096" s="31">
        <v>969190981.12999988</v>
      </c>
      <c r="K1096" s="45">
        <f>IFERROR((J1096/I1096),0)</f>
        <v>0.55935422704410998</v>
      </c>
      <c r="L1096" s="31">
        <v>1144849082.1900001</v>
      </c>
      <c r="M1096" s="31">
        <v>969190981.12999988</v>
      </c>
      <c r="N1096" s="40">
        <f>M1096/L1096</f>
        <v>0.84656658786503025</v>
      </c>
      <c r="O1096" s="28"/>
      <c r="P1096" s="28"/>
      <c r="Q1096" s="28"/>
      <c r="R1096" s="28"/>
      <c r="S1096" s="25"/>
    </row>
    <row r="1097" spans="2:19" s="16" customFormat="1" outlineLevel="2" x14ac:dyDescent="0.25">
      <c r="B1097" s="16" t="s">
        <v>597</v>
      </c>
      <c r="C1097" s="16" t="s">
        <v>328</v>
      </c>
      <c r="D1097" s="16" t="s">
        <v>55</v>
      </c>
      <c r="E1097" s="16" t="s">
        <v>598</v>
      </c>
      <c r="G1097" s="16" t="s">
        <v>599</v>
      </c>
      <c r="H1097" s="16" t="s">
        <v>19</v>
      </c>
      <c r="I1097" s="31">
        <v>1534656874</v>
      </c>
      <c r="J1097" s="31">
        <v>1534656874</v>
      </c>
      <c r="K1097" s="45">
        <f>IFERROR((J1097/I1097),0)</f>
        <v>1</v>
      </c>
      <c r="L1097" s="31"/>
      <c r="M1097" s="31"/>
      <c r="N1097" s="39"/>
      <c r="O1097" s="28"/>
      <c r="P1097" s="28"/>
      <c r="Q1097" s="28"/>
      <c r="R1097" s="28"/>
      <c r="S1097" s="25"/>
    </row>
    <row r="1098" spans="2:19" s="16" customFormat="1" outlineLevel="2" x14ac:dyDescent="0.25">
      <c r="B1098" s="16" t="s">
        <v>597</v>
      </c>
      <c r="C1098" s="16" t="s">
        <v>328</v>
      </c>
      <c r="D1098" s="16" t="s">
        <v>55</v>
      </c>
      <c r="E1098" s="16" t="s">
        <v>598</v>
      </c>
      <c r="G1098" s="16" t="s">
        <v>599</v>
      </c>
      <c r="H1098" s="16" t="s">
        <v>154</v>
      </c>
      <c r="I1098" s="31">
        <v>10717</v>
      </c>
      <c r="J1098" s="31">
        <v>10717</v>
      </c>
      <c r="K1098" s="45">
        <f>IFERROR((J1098/I1098),0)</f>
        <v>1</v>
      </c>
      <c r="L1098" s="31"/>
      <c r="M1098" s="31"/>
      <c r="N1098" s="39"/>
      <c r="O1098" s="28"/>
      <c r="P1098" s="28"/>
      <c r="Q1098" s="28"/>
      <c r="R1098" s="28"/>
      <c r="S1098" s="25"/>
    </row>
    <row r="1099" spans="2:19" s="16" customFormat="1" outlineLevel="2" x14ac:dyDescent="0.25">
      <c r="B1099" s="16" t="s">
        <v>597</v>
      </c>
      <c r="C1099" s="16" t="s">
        <v>328</v>
      </c>
      <c r="D1099" s="16" t="s">
        <v>55</v>
      </c>
      <c r="E1099" s="16" t="s">
        <v>598</v>
      </c>
      <c r="G1099" s="16" t="s">
        <v>599</v>
      </c>
      <c r="H1099" s="16" t="s">
        <v>331</v>
      </c>
      <c r="I1099" s="31">
        <v>43355848</v>
      </c>
      <c r="J1099" s="31">
        <v>43355848</v>
      </c>
      <c r="K1099" s="45">
        <f>IFERROR((J1099/I1099),0)</f>
        <v>1</v>
      </c>
      <c r="L1099" s="31"/>
      <c r="M1099" s="31"/>
      <c r="N1099" s="39"/>
      <c r="O1099" s="28"/>
      <c r="P1099" s="28"/>
      <c r="Q1099" s="28"/>
      <c r="R1099" s="28"/>
      <c r="S1099" s="25"/>
    </row>
    <row r="1100" spans="2:19" s="16" customFormat="1" outlineLevel="2" x14ac:dyDescent="0.25">
      <c r="B1100" s="16" t="s">
        <v>597</v>
      </c>
      <c r="C1100" s="16" t="s">
        <v>328</v>
      </c>
      <c r="D1100" s="16" t="s">
        <v>55</v>
      </c>
      <c r="E1100" s="16" t="s">
        <v>598</v>
      </c>
      <c r="G1100" s="16" t="s">
        <v>599</v>
      </c>
      <c r="H1100" s="16" t="s">
        <v>231</v>
      </c>
      <c r="I1100" s="31">
        <v>263595269</v>
      </c>
      <c r="J1100" s="31">
        <v>263595269</v>
      </c>
      <c r="K1100" s="45">
        <f>IFERROR((J1100/I1100),0)</f>
        <v>1</v>
      </c>
      <c r="L1100" s="31"/>
      <c r="M1100" s="31"/>
      <c r="N1100" s="39"/>
      <c r="O1100" s="28"/>
      <c r="P1100" s="28"/>
      <c r="Q1100" s="28"/>
      <c r="R1100" s="28"/>
      <c r="S1100" s="25"/>
    </row>
    <row r="1101" spans="2:19" s="16" customFormat="1" outlineLevel="2" x14ac:dyDescent="0.25">
      <c r="B1101" s="16" t="s">
        <v>597</v>
      </c>
      <c r="C1101" s="16" t="s">
        <v>328</v>
      </c>
      <c r="D1101" s="16" t="s">
        <v>55</v>
      </c>
      <c r="E1101" s="16" t="s">
        <v>598</v>
      </c>
      <c r="G1101" s="16" t="s">
        <v>599</v>
      </c>
      <c r="H1101" s="16" t="s">
        <v>155</v>
      </c>
      <c r="I1101" s="31">
        <v>-346539253</v>
      </c>
      <c r="J1101" s="31"/>
      <c r="K1101" s="45">
        <f>IFERROR((J1101/I1101),0)</f>
        <v>0</v>
      </c>
      <c r="L1101" s="31"/>
      <c r="M1101" s="31"/>
      <c r="N1101" s="39"/>
      <c r="O1101" s="28"/>
      <c r="P1101" s="28"/>
      <c r="Q1101" s="28"/>
      <c r="R1101" s="28"/>
      <c r="S1101" s="25"/>
    </row>
    <row r="1102" spans="2:19" s="16" customFormat="1" outlineLevel="1" x14ac:dyDescent="0.25">
      <c r="B1102" s="47" t="s">
        <v>6751</v>
      </c>
      <c r="C1102" s="47" t="str">
        <f>C1101</f>
        <v>ASIGNACIÓN PARA LA INVERSIÓN LOCAL SEGÚN NBI Y CUARTA, QUINTA, Y SEXTA CATEGORÍA</v>
      </c>
      <c r="D1102" s="47"/>
      <c r="E1102" s="47" t="str">
        <f>E1101</f>
        <v>76020</v>
      </c>
      <c r="F1102" s="47"/>
      <c r="G1102" s="47" t="str">
        <f>G1101</f>
        <v xml:space="preserve">ALCALÁ                                            </v>
      </c>
      <c r="H1102" s="47" t="s">
        <v>10655</v>
      </c>
      <c r="I1102" s="48">
        <f>SUBTOTAL(9,I1096:I1101)</f>
        <v>3227775722</v>
      </c>
      <c r="J1102" s="48">
        <f>SUBTOTAL(9,J1096:J1101)</f>
        <v>2810809689.1300001</v>
      </c>
      <c r="K1102" s="49">
        <f>J1102/I1102</f>
        <v>0.87081939119003016</v>
      </c>
      <c r="L1102" s="48">
        <f>SUBTOTAL(9,L1096:L1101)</f>
        <v>1144849082.1900001</v>
      </c>
      <c r="M1102" s="48">
        <f>SUBTOTAL(9,M1096:M1101)</f>
        <v>969190981.12999988</v>
      </c>
      <c r="N1102" s="50">
        <f>IFERROR((M1102/L1102),"N.A")</f>
        <v>0.84656658786503025</v>
      </c>
      <c r="O1102" s="28"/>
      <c r="P1102" s="28"/>
      <c r="Q1102" s="28"/>
      <c r="R1102" s="28"/>
      <c r="S1102" s="25"/>
    </row>
    <row r="1103" spans="2:19" s="16" customFormat="1" outlineLevel="2" x14ac:dyDescent="0.25">
      <c r="B1103" s="16" t="s">
        <v>600</v>
      </c>
      <c r="C1103" s="16" t="s">
        <v>328</v>
      </c>
      <c r="D1103" s="16" t="s">
        <v>59</v>
      </c>
      <c r="E1103" s="16" t="s">
        <v>601</v>
      </c>
      <c r="G1103" s="16" t="s">
        <v>602</v>
      </c>
      <c r="H1103" s="16" t="s">
        <v>152</v>
      </c>
      <c r="I1103" s="31">
        <v>1475110499</v>
      </c>
      <c r="J1103" s="31">
        <v>825109292.98000002</v>
      </c>
      <c r="K1103" s="45">
        <f>IFERROR((J1103/I1103),0)</f>
        <v>0.5593542270489934</v>
      </c>
      <c r="L1103" s="31">
        <v>974653742.28000009</v>
      </c>
      <c r="M1103" s="31">
        <v>825109292.98000002</v>
      </c>
      <c r="N1103" s="40">
        <f>M1103/L1103</f>
        <v>0.84656658789389971</v>
      </c>
      <c r="O1103" s="28"/>
      <c r="P1103" s="28"/>
      <c r="Q1103" s="28"/>
      <c r="R1103" s="28"/>
      <c r="S1103" s="25"/>
    </row>
    <row r="1104" spans="2:19" s="16" customFormat="1" outlineLevel="2" x14ac:dyDescent="0.25">
      <c r="B1104" s="16" t="s">
        <v>600</v>
      </c>
      <c r="C1104" s="16" t="s">
        <v>328</v>
      </c>
      <c r="D1104" s="16" t="s">
        <v>59</v>
      </c>
      <c r="E1104" s="16" t="s">
        <v>601</v>
      </c>
      <c r="G1104" s="16" t="s">
        <v>602</v>
      </c>
      <c r="H1104" s="16" t="s">
        <v>19</v>
      </c>
      <c r="I1104" s="31">
        <v>2508636972</v>
      </c>
      <c r="J1104" s="31">
        <v>2508636972</v>
      </c>
      <c r="K1104" s="45">
        <f>IFERROR((J1104/I1104),0)</f>
        <v>1</v>
      </c>
      <c r="L1104" s="31"/>
      <c r="M1104" s="31"/>
      <c r="N1104" s="39"/>
      <c r="O1104" s="28"/>
      <c r="P1104" s="28"/>
      <c r="Q1104" s="28"/>
      <c r="R1104" s="28"/>
      <c r="S1104" s="25"/>
    </row>
    <row r="1105" spans="2:19" s="16" customFormat="1" outlineLevel="2" x14ac:dyDescent="0.25">
      <c r="B1105" s="16" t="s">
        <v>600</v>
      </c>
      <c r="C1105" s="16" t="s">
        <v>328</v>
      </c>
      <c r="D1105" s="16" t="s">
        <v>59</v>
      </c>
      <c r="E1105" s="16" t="s">
        <v>601</v>
      </c>
      <c r="G1105" s="16" t="s">
        <v>602</v>
      </c>
      <c r="H1105" s="16" t="s">
        <v>154</v>
      </c>
      <c r="I1105" s="31">
        <v>9123</v>
      </c>
      <c r="J1105" s="31">
        <v>9123</v>
      </c>
      <c r="K1105" s="45">
        <f>IFERROR((J1105/I1105),0)</f>
        <v>1</v>
      </c>
      <c r="L1105" s="31"/>
      <c r="M1105" s="31"/>
      <c r="N1105" s="39"/>
      <c r="O1105" s="28"/>
      <c r="P1105" s="28"/>
      <c r="Q1105" s="28"/>
      <c r="R1105" s="28"/>
      <c r="S1105" s="25"/>
    </row>
    <row r="1106" spans="2:19" s="16" customFormat="1" outlineLevel="2" x14ac:dyDescent="0.25">
      <c r="B1106" s="16" t="s">
        <v>600</v>
      </c>
      <c r="C1106" s="16" t="s">
        <v>328</v>
      </c>
      <c r="D1106" s="16" t="s">
        <v>59</v>
      </c>
      <c r="E1106" s="16" t="s">
        <v>601</v>
      </c>
      <c r="G1106" s="16" t="s">
        <v>602</v>
      </c>
      <c r="H1106" s="16" t="s">
        <v>331</v>
      </c>
      <c r="I1106" s="31">
        <v>36910489</v>
      </c>
      <c r="J1106" s="31">
        <v>36910489</v>
      </c>
      <c r="K1106" s="45">
        <f>IFERROR((J1106/I1106),0)</f>
        <v>1</v>
      </c>
      <c r="L1106" s="31"/>
      <c r="M1106" s="31"/>
      <c r="N1106" s="39"/>
      <c r="O1106" s="28"/>
      <c r="P1106" s="28"/>
      <c r="Q1106" s="28"/>
      <c r="R1106" s="28"/>
      <c r="S1106" s="25"/>
    </row>
    <row r="1107" spans="2:19" s="16" customFormat="1" outlineLevel="2" x14ac:dyDescent="0.25">
      <c r="B1107" s="16" t="s">
        <v>600</v>
      </c>
      <c r="C1107" s="16" t="s">
        <v>328</v>
      </c>
      <c r="D1107" s="16" t="s">
        <v>59</v>
      </c>
      <c r="E1107" s="16" t="s">
        <v>601</v>
      </c>
      <c r="G1107" s="16" t="s">
        <v>602</v>
      </c>
      <c r="H1107" s="16" t="s">
        <v>231</v>
      </c>
      <c r="I1107" s="31">
        <v>224408719</v>
      </c>
      <c r="J1107" s="31">
        <v>224408719</v>
      </c>
      <c r="K1107" s="45">
        <f>IFERROR((J1107/I1107),0)</f>
        <v>1</v>
      </c>
      <c r="L1107" s="31"/>
      <c r="M1107" s="31"/>
      <c r="N1107" s="39"/>
      <c r="O1107" s="28"/>
      <c r="P1107" s="28"/>
      <c r="Q1107" s="28"/>
      <c r="R1107" s="28"/>
      <c r="S1107" s="25"/>
    </row>
    <row r="1108" spans="2:19" s="16" customFormat="1" outlineLevel="2" x14ac:dyDescent="0.25">
      <c r="B1108" s="16" t="s">
        <v>600</v>
      </c>
      <c r="C1108" s="16" t="s">
        <v>328</v>
      </c>
      <c r="D1108" s="16" t="s">
        <v>59</v>
      </c>
      <c r="E1108" s="16" t="s">
        <v>601</v>
      </c>
      <c r="G1108" s="16" t="s">
        <v>602</v>
      </c>
      <c r="H1108" s="16" t="s">
        <v>155</v>
      </c>
      <c r="I1108" s="31">
        <v>-295022100</v>
      </c>
      <c r="J1108" s="31"/>
      <c r="K1108" s="45">
        <f>IFERROR((J1108/I1108),0)</f>
        <v>0</v>
      </c>
      <c r="L1108" s="31"/>
      <c r="M1108" s="31"/>
      <c r="N1108" s="39"/>
      <c r="O1108" s="28"/>
      <c r="P1108" s="28"/>
      <c r="Q1108" s="28"/>
      <c r="R1108" s="28"/>
      <c r="S1108" s="25"/>
    </row>
    <row r="1109" spans="2:19" s="16" customFormat="1" outlineLevel="1" x14ac:dyDescent="0.25">
      <c r="B1109" s="47" t="s">
        <v>6752</v>
      </c>
      <c r="C1109" s="47" t="str">
        <f>C1108</f>
        <v>ASIGNACIÓN PARA LA INVERSIÓN LOCAL SEGÚN NBI Y CUARTA, QUINTA, Y SEXTA CATEGORÍA</v>
      </c>
      <c r="D1109" s="47"/>
      <c r="E1109" s="47" t="str">
        <f>E1108</f>
        <v>73873</v>
      </c>
      <c r="F1109" s="47"/>
      <c r="G1109" s="47" t="str">
        <f>G1108</f>
        <v xml:space="preserve">VILLARRICA                                        </v>
      </c>
      <c r="H1109" s="47" t="s">
        <v>10655</v>
      </c>
      <c r="I1109" s="48">
        <f>SUBTOTAL(9,I1103:I1108)</f>
        <v>3950053702</v>
      </c>
      <c r="J1109" s="48">
        <f>SUBTOTAL(9,J1103:J1108)</f>
        <v>3595074595.98</v>
      </c>
      <c r="K1109" s="49">
        <f>J1109/I1109</f>
        <v>0.9101330936740768</v>
      </c>
      <c r="L1109" s="48">
        <f>SUBTOTAL(9,L1103:L1108)</f>
        <v>974653742.28000009</v>
      </c>
      <c r="M1109" s="48">
        <f>SUBTOTAL(9,M1103:M1108)</f>
        <v>825109292.98000002</v>
      </c>
      <c r="N1109" s="50">
        <f>IFERROR((M1109/L1109),"N.A")</f>
        <v>0.84656658789389971</v>
      </c>
      <c r="O1109" s="28"/>
      <c r="P1109" s="28"/>
      <c r="Q1109" s="28"/>
      <c r="R1109" s="28"/>
      <c r="S1109" s="25"/>
    </row>
    <row r="1110" spans="2:19" s="16" customFormat="1" outlineLevel="2" x14ac:dyDescent="0.25">
      <c r="B1110" s="16" t="s">
        <v>603</v>
      </c>
      <c r="C1110" s="16" t="s">
        <v>328</v>
      </c>
      <c r="D1110" s="16" t="s">
        <v>59</v>
      </c>
      <c r="E1110" s="16" t="s">
        <v>604</v>
      </c>
      <c r="G1110" s="16" t="s">
        <v>605</v>
      </c>
      <c r="H1110" s="16" t="s">
        <v>152</v>
      </c>
      <c r="I1110" s="31">
        <v>1634322342</v>
      </c>
      <c r="J1110" s="31">
        <v>914165110.37</v>
      </c>
      <c r="K1110" s="45">
        <f>IFERROR((J1110/I1110),0)</f>
        <v>0.55935422705614579</v>
      </c>
      <c r="L1110" s="31">
        <v>1079850212.9000001</v>
      </c>
      <c r="M1110" s="31">
        <v>914165110.37</v>
      </c>
      <c r="N1110" s="40">
        <f>M1110/L1110</f>
        <v>0.84656658807794904</v>
      </c>
      <c r="O1110" s="28"/>
      <c r="P1110" s="28"/>
      <c r="Q1110" s="28"/>
      <c r="R1110" s="28"/>
      <c r="S1110" s="25"/>
    </row>
    <row r="1111" spans="2:19" s="16" customFormat="1" outlineLevel="2" x14ac:dyDescent="0.25">
      <c r="B1111" s="16" t="s">
        <v>603</v>
      </c>
      <c r="C1111" s="16" t="s">
        <v>328</v>
      </c>
      <c r="D1111" s="16" t="s">
        <v>59</v>
      </c>
      <c r="E1111" s="16" t="s">
        <v>604</v>
      </c>
      <c r="G1111" s="16" t="s">
        <v>605</v>
      </c>
      <c r="H1111" s="16" t="s">
        <v>19</v>
      </c>
      <c r="I1111" s="31">
        <v>1349531728</v>
      </c>
      <c r="J1111" s="31">
        <v>1349531728</v>
      </c>
      <c r="K1111" s="45">
        <f>IFERROR((J1111/I1111),0)</f>
        <v>1</v>
      </c>
      <c r="L1111" s="31"/>
      <c r="M1111" s="31"/>
      <c r="N1111" s="39"/>
      <c r="O1111" s="28"/>
      <c r="P1111" s="28"/>
      <c r="Q1111" s="28"/>
      <c r="R1111" s="28"/>
      <c r="S1111" s="25"/>
    </row>
    <row r="1112" spans="2:19" s="16" customFormat="1" outlineLevel="2" x14ac:dyDescent="0.25">
      <c r="B1112" s="16" t="s">
        <v>603</v>
      </c>
      <c r="C1112" s="16" t="s">
        <v>328</v>
      </c>
      <c r="D1112" s="16" t="s">
        <v>59</v>
      </c>
      <c r="E1112" s="16" t="s">
        <v>604</v>
      </c>
      <c r="G1112" s="16" t="s">
        <v>605</v>
      </c>
      <c r="H1112" s="16" t="s">
        <v>154</v>
      </c>
      <c r="I1112" s="31">
        <v>10108</v>
      </c>
      <c r="J1112" s="31">
        <v>10108</v>
      </c>
      <c r="K1112" s="45">
        <f>IFERROR((J1112/I1112),0)</f>
        <v>1</v>
      </c>
      <c r="L1112" s="31"/>
      <c r="M1112" s="31"/>
      <c r="N1112" s="39"/>
      <c r="O1112" s="28"/>
      <c r="P1112" s="28"/>
      <c r="Q1112" s="28"/>
      <c r="R1112" s="28"/>
      <c r="S1112" s="25"/>
    </row>
    <row r="1113" spans="2:19" s="16" customFormat="1" outlineLevel="2" x14ac:dyDescent="0.25">
      <c r="B1113" s="16" t="s">
        <v>603</v>
      </c>
      <c r="C1113" s="16" t="s">
        <v>328</v>
      </c>
      <c r="D1113" s="16" t="s">
        <v>59</v>
      </c>
      <c r="E1113" s="16" t="s">
        <v>604</v>
      </c>
      <c r="G1113" s="16" t="s">
        <v>605</v>
      </c>
      <c r="H1113" s="16" t="s">
        <v>331</v>
      </c>
      <c r="I1113" s="31">
        <v>40894318</v>
      </c>
      <c r="J1113" s="31">
        <v>40894318</v>
      </c>
      <c r="K1113" s="45">
        <f>IFERROR((J1113/I1113),0)</f>
        <v>1</v>
      </c>
      <c r="L1113" s="31"/>
      <c r="M1113" s="31"/>
      <c r="N1113" s="39"/>
      <c r="O1113" s="28"/>
      <c r="P1113" s="28"/>
      <c r="Q1113" s="28"/>
      <c r="R1113" s="28"/>
      <c r="S1113" s="25"/>
    </row>
    <row r="1114" spans="2:19" s="16" customFormat="1" outlineLevel="2" x14ac:dyDescent="0.25">
      <c r="B1114" s="16" t="s">
        <v>603</v>
      </c>
      <c r="C1114" s="16" t="s">
        <v>328</v>
      </c>
      <c r="D1114" s="16" t="s">
        <v>59</v>
      </c>
      <c r="E1114" s="16" t="s">
        <v>604</v>
      </c>
      <c r="G1114" s="16" t="s">
        <v>605</v>
      </c>
      <c r="H1114" s="16" t="s">
        <v>231</v>
      </c>
      <c r="I1114" s="31">
        <v>248629633</v>
      </c>
      <c r="J1114" s="31">
        <v>248629633</v>
      </c>
      <c r="K1114" s="45">
        <f>IFERROR((J1114/I1114),0)</f>
        <v>1</v>
      </c>
      <c r="L1114" s="31"/>
      <c r="M1114" s="31"/>
      <c r="N1114" s="39"/>
      <c r="O1114" s="28"/>
      <c r="P1114" s="28"/>
      <c r="Q1114" s="28"/>
      <c r="R1114" s="28"/>
      <c r="S1114" s="25"/>
    </row>
    <row r="1115" spans="2:19" s="16" customFormat="1" outlineLevel="2" x14ac:dyDescent="0.25">
      <c r="B1115" s="16" t="s">
        <v>603</v>
      </c>
      <c r="C1115" s="16" t="s">
        <v>328</v>
      </c>
      <c r="D1115" s="16" t="s">
        <v>59</v>
      </c>
      <c r="E1115" s="16" t="s">
        <v>604</v>
      </c>
      <c r="G1115" s="16" t="s">
        <v>605</v>
      </c>
      <c r="H1115" s="16" t="s">
        <v>155</v>
      </c>
      <c r="I1115" s="31">
        <v>-326864468</v>
      </c>
      <c r="J1115" s="31"/>
      <c r="K1115" s="45">
        <f>IFERROR((J1115/I1115),0)</f>
        <v>0</v>
      </c>
      <c r="L1115" s="31"/>
      <c r="M1115" s="31"/>
      <c r="N1115" s="39"/>
      <c r="O1115" s="28"/>
      <c r="P1115" s="28"/>
      <c r="Q1115" s="28"/>
      <c r="R1115" s="28"/>
      <c r="S1115" s="25"/>
    </row>
    <row r="1116" spans="2:19" s="16" customFormat="1" outlineLevel="1" x14ac:dyDescent="0.25">
      <c r="B1116" s="47" t="s">
        <v>6753</v>
      </c>
      <c r="C1116" s="47" t="str">
        <f>C1115</f>
        <v>ASIGNACIÓN PARA LA INVERSIÓN LOCAL SEGÚN NBI Y CUARTA, QUINTA, Y SEXTA CATEGORÍA</v>
      </c>
      <c r="D1116" s="47"/>
      <c r="E1116" s="47" t="str">
        <f>E1115</f>
        <v>73870</v>
      </c>
      <c r="F1116" s="47"/>
      <c r="G1116" s="47" t="str">
        <f>G1115</f>
        <v xml:space="preserve">VILLAHERMOSA                                      </v>
      </c>
      <c r="H1116" s="47" t="s">
        <v>10655</v>
      </c>
      <c r="I1116" s="48">
        <f>SUBTOTAL(9,I1110:I1115)</f>
        <v>2946523661</v>
      </c>
      <c r="J1116" s="48">
        <f>SUBTOTAL(9,J1110:J1115)</f>
        <v>2553230897.3699999</v>
      </c>
      <c r="K1116" s="49">
        <f>J1116/I1116</f>
        <v>0.8665231272921381</v>
      </c>
      <c r="L1116" s="48">
        <f>SUBTOTAL(9,L1110:L1115)</f>
        <v>1079850212.9000001</v>
      </c>
      <c r="M1116" s="48">
        <f>SUBTOTAL(9,M1110:M1115)</f>
        <v>914165110.37</v>
      </c>
      <c r="N1116" s="50">
        <f>IFERROR((M1116/L1116),"N.A")</f>
        <v>0.84656658807794904</v>
      </c>
      <c r="O1116" s="28"/>
      <c r="P1116" s="28"/>
      <c r="Q1116" s="28"/>
      <c r="R1116" s="28"/>
      <c r="S1116" s="25"/>
    </row>
    <row r="1117" spans="2:19" s="16" customFormat="1" outlineLevel="2" x14ac:dyDescent="0.25">
      <c r="B1117" s="16" t="s">
        <v>606</v>
      </c>
      <c r="C1117" s="16" t="s">
        <v>328</v>
      </c>
      <c r="D1117" s="16" t="s">
        <v>59</v>
      </c>
      <c r="E1117" s="16" t="s">
        <v>607</v>
      </c>
      <c r="G1117" s="16" t="s">
        <v>608</v>
      </c>
      <c r="H1117" s="16" t="s">
        <v>152</v>
      </c>
      <c r="I1117" s="31">
        <v>2151565596</v>
      </c>
      <c r="J1117" s="31">
        <v>1203487310.9000001</v>
      </c>
      <c r="K1117" s="45">
        <f>IFERROR((J1117/I1117),0)</f>
        <v>0.55935422705095161</v>
      </c>
      <c r="L1117" s="31">
        <v>1421609744.6399999</v>
      </c>
      <c r="M1117" s="31">
        <v>1203487310.9000001</v>
      </c>
      <c r="N1117" s="40">
        <f>M1117/L1117</f>
        <v>0.84656658793849515</v>
      </c>
      <c r="O1117" s="28"/>
      <c r="P1117" s="28"/>
      <c r="Q1117" s="28"/>
      <c r="R1117" s="28"/>
      <c r="S1117" s="25"/>
    </row>
    <row r="1118" spans="2:19" s="16" customFormat="1" outlineLevel="2" x14ac:dyDescent="0.25">
      <c r="B1118" s="16" t="s">
        <v>606</v>
      </c>
      <c r="C1118" s="16" t="s">
        <v>328</v>
      </c>
      <c r="D1118" s="16" t="s">
        <v>59</v>
      </c>
      <c r="E1118" s="16" t="s">
        <v>607</v>
      </c>
      <c r="G1118" s="16" t="s">
        <v>608</v>
      </c>
      <c r="H1118" s="16" t="s">
        <v>19</v>
      </c>
      <c r="I1118" s="31">
        <v>1536619352</v>
      </c>
      <c r="J1118" s="31">
        <v>1536619352</v>
      </c>
      <c r="K1118" s="45">
        <f>IFERROR((J1118/I1118),0)</f>
        <v>1</v>
      </c>
      <c r="L1118" s="31"/>
      <c r="M1118" s="31"/>
      <c r="N1118" s="39"/>
      <c r="O1118" s="28"/>
      <c r="P1118" s="28"/>
      <c r="Q1118" s="28"/>
      <c r="R1118" s="28"/>
      <c r="S1118" s="25"/>
    </row>
    <row r="1119" spans="2:19" s="16" customFormat="1" outlineLevel="2" x14ac:dyDescent="0.25">
      <c r="B1119" s="16" t="s">
        <v>606</v>
      </c>
      <c r="C1119" s="16" t="s">
        <v>328</v>
      </c>
      <c r="D1119" s="16" t="s">
        <v>59</v>
      </c>
      <c r="E1119" s="16" t="s">
        <v>607</v>
      </c>
      <c r="G1119" s="16" t="s">
        <v>608</v>
      </c>
      <c r="H1119" s="16" t="s">
        <v>154</v>
      </c>
      <c r="I1119" s="31">
        <v>13307</v>
      </c>
      <c r="J1119" s="31">
        <v>13307</v>
      </c>
      <c r="K1119" s="45">
        <f>IFERROR((J1119/I1119),0)</f>
        <v>1</v>
      </c>
      <c r="L1119" s="31"/>
      <c r="M1119" s="31"/>
      <c r="N1119" s="39"/>
      <c r="O1119" s="28"/>
      <c r="P1119" s="28"/>
      <c r="Q1119" s="28"/>
      <c r="R1119" s="28"/>
      <c r="S1119" s="25"/>
    </row>
    <row r="1120" spans="2:19" s="16" customFormat="1" outlineLevel="2" x14ac:dyDescent="0.25">
      <c r="B1120" s="16" t="s">
        <v>606</v>
      </c>
      <c r="C1120" s="16" t="s">
        <v>328</v>
      </c>
      <c r="D1120" s="16" t="s">
        <v>59</v>
      </c>
      <c r="E1120" s="16" t="s">
        <v>607</v>
      </c>
      <c r="G1120" s="16" t="s">
        <v>608</v>
      </c>
      <c r="H1120" s="16" t="s">
        <v>331</v>
      </c>
      <c r="I1120" s="31">
        <v>53836875</v>
      </c>
      <c r="J1120" s="31">
        <v>53836875</v>
      </c>
      <c r="K1120" s="45">
        <f>IFERROR((J1120/I1120),0)</f>
        <v>1</v>
      </c>
      <c r="L1120" s="31"/>
      <c r="M1120" s="31"/>
      <c r="N1120" s="39"/>
      <c r="O1120" s="28"/>
      <c r="P1120" s="28"/>
      <c r="Q1120" s="28"/>
      <c r="R1120" s="28"/>
      <c r="S1120" s="25"/>
    </row>
    <row r="1121" spans="2:19" s="16" customFormat="1" outlineLevel="2" x14ac:dyDescent="0.25">
      <c r="B1121" s="16" t="s">
        <v>606</v>
      </c>
      <c r="C1121" s="16" t="s">
        <v>328</v>
      </c>
      <c r="D1121" s="16" t="s">
        <v>59</v>
      </c>
      <c r="E1121" s="16" t="s">
        <v>607</v>
      </c>
      <c r="G1121" s="16" t="s">
        <v>608</v>
      </c>
      <c r="H1121" s="16" t="s">
        <v>231</v>
      </c>
      <c r="I1121" s="31">
        <v>327317905</v>
      </c>
      <c r="J1121" s="31">
        <v>327317905</v>
      </c>
      <c r="K1121" s="45">
        <f>IFERROR((J1121/I1121),0)</f>
        <v>1</v>
      </c>
      <c r="L1121" s="31"/>
      <c r="M1121" s="31"/>
      <c r="N1121" s="39"/>
      <c r="O1121" s="28"/>
      <c r="P1121" s="28"/>
      <c r="Q1121" s="28"/>
      <c r="R1121" s="28"/>
      <c r="S1121" s="25"/>
    </row>
    <row r="1122" spans="2:19" s="16" customFormat="1" outlineLevel="2" x14ac:dyDescent="0.25">
      <c r="B1122" s="16" t="s">
        <v>606</v>
      </c>
      <c r="C1122" s="16" t="s">
        <v>328</v>
      </c>
      <c r="D1122" s="16" t="s">
        <v>59</v>
      </c>
      <c r="E1122" s="16" t="s">
        <v>607</v>
      </c>
      <c r="G1122" s="16" t="s">
        <v>608</v>
      </c>
      <c r="H1122" s="16" t="s">
        <v>155</v>
      </c>
      <c r="I1122" s="31">
        <v>-430313119</v>
      </c>
      <c r="J1122" s="31"/>
      <c r="K1122" s="45">
        <f>IFERROR((J1122/I1122),0)</f>
        <v>0</v>
      </c>
      <c r="L1122" s="31"/>
      <c r="M1122" s="31"/>
      <c r="N1122" s="39"/>
      <c r="O1122" s="28"/>
      <c r="P1122" s="28"/>
      <c r="Q1122" s="28"/>
      <c r="R1122" s="28"/>
      <c r="S1122" s="25"/>
    </row>
    <row r="1123" spans="2:19" s="16" customFormat="1" outlineLevel="1" x14ac:dyDescent="0.25">
      <c r="B1123" s="47" t="s">
        <v>6754</v>
      </c>
      <c r="C1123" s="47" t="str">
        <f>C1122</f>
        <v>ASIGNACIÓN PARA LA INVERSIÓN LOCAL SEGÚN NBI Y CUARTA, QUINTA, Y SEXTA CATEGORÍA</v>
      </c>
      <c r="D1123" s="47"/>
      <c r="E1123" s="47" t="str">
        <f>E1122</f>
        <v>73861</v>
      </c>
      <c r="F1123" s="47"/>
      <c r="G1123" s="47" t="str">
        <f>G1122</f>
        <v xml:space="preserve">VENADILLO                                         </v>
      </c>
      <c r="H1123" s="47" t="s">
        <v>10655</v>
      </c>
      <c r="I1123" s="48">
        <f>SUBTOTAL(9,I1117:I1122)</f>
        <v>3639039916</v>
      </c>
      <c r="J1123" s="48">
        <f>SUBTOTAL(9,J1117:J1122)</f>
        <v>3121274749.9000001</v>
      </c>
      <c r="K1123" s="49">
        <f>J1123/I1123</f>
        <v>0.85771929463496444</v>
      </c>
      <c r="L1123" s="48">
        <f>SUBTOTAL(9,L1117:L1122)</f>
        <v>1421609744.6399999</v>
      </c>
      <c r="M1123" s="48">
        <f>SUBTOTAL(9,M1117:M1122)</f>
        <v>1203487310.9000001</v>
      </c>
      <c r="N1123" s="50">
        <f>IFERROR((M1123/L1123),"N.A")</f>
        <v>0.84656658793849515</v>
      </c>
      <c r="O1123" s="28"/>
      <c r="P1123" s="28"/>
      <c r="Q1123" s="28"/>
      <c r="R1123" s="28"/>
      <c r="S1123" s="25"/>
    </row>
    <row r="1124" spans="2:19" s="16" customFormat="1" outlineLevel="2" x14ac:dyDescent="0.25">
      <c r="B1124" s="16" t="s">
        <v>609</v>
      </c>
      <c r="C1124" s="16" t="s">
        <v>328</v>
      </c>
      <c r="D1124" s="16" t="s">
        <v>59</v>
      </c>
      <c r="E1124" s="16" t="s">
        <v>610</v>
      </c>
      <c r="G1124" s="16" t="s">
        <v>611</v>
      </c>
      <c r="H1124" s="16" t="s">
        <v>152</v>
      </c>
      <c r="I1124" s="31">
        <v>1438147680</v>
      </c>
      <c r="J1124" s="31">
        <v>804433983.91000021</v>
      </c>
      <c r="K1124" s="45">
        <f>IFERROR((J1124/I1124),0)</f>
        <v>0.55935422703598858</v>
      </c>
      <c r="L1124" s="31">
        <v>950231198.86000001</v>
      </c>
      <c r="M1124" s="31">
        <v>804433983.91000021</v>
      </c>
      <c r="N1124" s="40">
        <f>M1124/L1124</f>
        <v>0.84656658808412744</v>
      </c>
      <c r="O1124" s="28"/>
      <c r="P1124" s="28"/>
      <c r="Q1124" s="28"/>
      <c r="R1124" s="28"/>
      <c r="S1124" s="25"/>
    </row>
    <row r="1125" spans="2:19" s="16" customFormat="1" outlineLevel="2" x14ac:dyDescent="0.25">
      <c r="B1125" s="16" t="s">
        <v>609</v>
      </c>
      <c r="C1125" s="16" t="s">
        <v>328</v>
      </c>
      <c r="D1125" s="16" t="s">
        <v>59</v>
      </c>
      <c r="E1125" s="16" t="s">
        <v>610</v>
      </c>
      <c r="G1125" s="16" t="s">
        <v>611</v>
      </c>
      <c r="H1125" s="16" t="s">
        <v>19</v>
      </c>
      <c r="I1125" s="31">
        <v>695831733</v>
      </c>
      <c r="J1125" s="31">
        <v>695831733</v>
      </c>
      <c r="K1125" s="45">
        <f>IFERROR((J1125/I1125),0)</f>
        <v>1</v>
      </c>
      <c r="L1125" s="31"/>
      <c r="M1125" s="31"/>
      <c r="N1125" s="39"/>
      <c r="O1125" s="28"/>
      <c r="P1125" s="28"/>
      <c r="Q1125" s="28"/>
      <c r="R1125" s="28"/>
      <c r="S1125" s="25"/>
    </row>
    <row r="1126" spans="2:19" s="16" customFormat="1" outlineLevel="2" x14ac:dyDescent="0.25">
      <c r="B1126" s="16" t="s">
        <v>609</v>
      </c>
      <c r="C1126" s="16" t="s">
        <v>328</v>
      </c>
      <c r="D1126" s="16" t="s">
        <v>59</v>
      </c>
      <c r="E1126" s="16" t="s">
        <v>610</v>
      </c>
      <c r="G1126" s="16" t="s">
        <v>611</v>
      </c>
      <c r="H1126" s="16" t="s">
        <v>154</v>
      </c>
      <c r="I1126" s="31">
        <v>8895</v>
      </c>
      <c r="J1126" s="31">
        <v>8895</v>
      </c>
      <c r="K1126" s="45">
        <f>IFERROR((J1126/I1126),0)</f>
        <v>1</v>
      </c>
      <c r="L1126" s="31"/>
      <c r="M1126" s="31"/>
      <c r="N1126" s="39"/>
      <c r="O1126" s="28"/>
      <c r="P1126" s="28"/>
      <c r="Q1126" s="28"/>
      <c r="R1126" s="28"/>
      <c r="S1126" s="25"/>
    </row>
    <row r="1127" spans="2:19" s="16" customFormat="1" outlineLevel="2" x14ac:dyDescent="0.25">
      <c r="B1127" s="16" t="s">
        <v>609</v>
      </c>
      <c r="C1127" s="16" t="s">
        <v>328</v>
      </c>
      <c r="D1127" s="16" t="s">
        <v>59</v>
      </c>
      <c r="E1127" s="16" t="s">
        <v>610</v>
      </c>
      <c r="G1127" s="16" t="s">
        <v>611</v>
      </c>
      <c r="H1127" s="16" t="s">
        <v>331</v>
      </c>
      <c r="I1127" s="31">
        <v>35985599</v>
      </c>
      <c r="J1127" s="31">
        <v>35985599</v>
      </c>
      <c r="K1127" s="45">
        <f>IFERROR((J1127/I1127),0)</f>
        <v>1</v>
      </c>
      <c r="L1127" s="31"/>
      <c r="M1127" s="31"/>
      <c r="N1127" s="39"/>
      <c r="O1127" s="28"/>
      <c r="P1127" s="28"/>
      <c r="Q1127" s="28"/>
      <c r="R1127" s="28"/>
      <c r="S1127" s="25"/>
    </row>
    <row r="1128" spans="2:19" s="16" customFormat="1" outlineLevel="2" x14ac:dyDescent="0.25">
      <c r="B1128" s="16" t="s">
        <v>609</v>
      </c>
      <c r="C1128" s="16" t="s">
        <v>328</v>
      </c>
      <c r="D1128" s="16" t="s">
        <v>59</v>
      </c>
      <c r="E1128" s="16" t="s">
        <v>610</v>
      </c>
      <c r="G1128" s="16" t="s">
        <v>611</v>
      </c>
      <c r="H1128" s="16" t="s">
        <v>231</v>
      </c>
      <c r="I1128" s="31">
        <v>218785561</v>
      </c>
      <c r="J1128" s="31">
        <v>218785561</v>
      </c>
      <c r="K1128" s="45">
        <f>IFERROR((J1128/I1128),0)</f>
        <v>1</v>
      </c>
      <c r="L1128" s="31"/>
      <c r="M1128" s="31"/>
      <c r="N1128" s="39"/>
      <c r="O1128" s="28"/>
      <c r="P1128" s="28"/>
      <c r="Q1128" s="28"/>
      <c r="R1128" s="28"/>
      <c r="S1128" s="25"/>
    </row>
    <row r="1129" spans="2:19" s="16" customFormat="1" outlineLevel="2" x14ac:dyDescent="0.25">
      <c r="B1129" s="16" t="s">
        <v>609</v>
      </c>
      <c r="C1129" s="16" t="s">
        <v>328</v>
      </c>
      <c r="D1129" s="16" t="s">
        <v>59</v>
      </c>
      <c r="E1129" s="16" t="s">
        <v>610</v>
      </c>
      <c r="G1129" s="16" t="s">
        <v>611</v>
      </c>
      <c r="H1129" s="16" t="s">
        <v>155</v>
      </c>
      <c r="I1129" s="31">
        <v>-287629536</v>
      </c>
      <c r="J1129" s="31"/>
      <c r="K1129" s="45">
        <f>IFERROR((J1129/I1129),0)</f>
        <v>0</v>
      </c>
      <c r="L1129" s="31"/>
      <c r="M1129" s="31"/>
      <c r="N1129" s="39"/>
      <c r="O1129" s="28"/>
      <c r="P1129" s="28"/>
      <c r="Q1129" s="28"/>
      <c r="R1129" s="28"/>
      <c r="S1129" s="25"/>
    </row>
    <row r="1130" spans="2:19" s="16" customFormat="1" outlineLevel="1" x14ac:dyDescent="0.25">
      <c r="B1130" s="47" t="s">
        <v>6755</v>
      </c>
      <c r="C1130" s="47" t="str">
        <f>C1129</f>
        <v>ASIGNACIÓN PARA LA INVERSIÓN LOCAL SEGÚN NBI Y CUARTA, QUINTA, Y SEXTA CATEGORÍA</v>
      </c>
      <c r="D1130" s="47"/>
      <c r="E1130" s="47" t="str">
        <f>E1129</f>
        <v>73854</v>
      </c>
      <c r="F1130" s="47"/>
      <c r="G1130" s="47" t="str">
        <f>G1129</f>
        <v xml:space="preserve">VALLE DE SAN JUAN                                 </v>
      </c>
      <c r="H1130" s="47" t="s">
        <v>10655</v>
      </c>
      <c r="I1130" s="48">
        <f>SUBTOTAL(9,I1124:I1129)</f>
        <v>2101129932</v>
      </c>
      <c r="J1130" s="48">
        <f>SUBTOTAL(9,J1124:J1129)</f>
        <v>1755045771.9100003</v>
      </c>
      <c r="K1130" s="49">
        <f>J1130/I1130</f>
        <v>0.83528664514308593</v>
      </c>
      <c r="L1130" s="48">
        <f>SUBTOTAL(9,L1124:L1129)</f>
        <v>950231198.86000001</v>
      </c>
      <c r="M1130" s="48">
        <f>SUBTOTAL(9,M1124:M1129)</f>
        <v>804433983.91000021</v>
      </c>
      <c r="N1130" s="50">
        <f>IFERROR((M1130/L1130),"N.A")</f>
        <v>0.84656658808412744</v>
      </c>
      <c r="O1130" s="28"/>
      <c r="P1130" s="28"/>
      <c r="Q1130" s="28"/>
      <c r="R1130" s="28"/>
      <c r="S1130" s="25"/>
    </row>
    <row r="1131" spans="2:19" s="16" customFormat="1" outlineLevel="2" x14ac:dyDescent="0.25">
      <c r="B1131" s="16" t="s">
        <v>612</v>
      </c>
      <c r="C1131" s="16" t="s">
        <v>328</v>
      </c>
      <c r="D1131" s="16" t="s">
        <v>59</v>
      </c>
      <c r="E1131" s="16" t="s">
        <v>613</v>
      </c>
      <c r="G1131" s="16" t="s">
        <v>614</v>
      </c>
      <c r="H1131" s="16" t="s">
        <v>152</v>
      </c>
      <c r="I1131" s="31">
        <v>1364153008</v>
      </c>
      <c r="J1131" s="31">
        <v>763044751.36000001</v>
      </c>
      <c r="K1131" s="45">
        <f>IFERROR((J1131/I1131),0)</f>
        <v>0.55935422704430238</v>
      </c>
      <c r="L1131" s="31">
        <v>901340499.74000001</v>
      </c>
      <c r="M1131" s="31">
        <v>763044751.36000001</v>
      </c>
      <c r="N1131" s="40">
        <f>M1131/L1131</f>
        <v>0.84656658785454253</v>
      </c>
      <c r="O1131" s="28"/>
      <c r="P1131" s="28"/>
      <c r="Q1131" s="28"/>
      <c r="R1131" s="28"/>
      <c r="S1131" s="25"/>
    </row>
    <row r="1132" spans="2:19" s="16" customFormat="1" outlineLevel="2" x14ac:dyDescent="0.25">
      <c r="B1132" s="16" t="s">
        <v>612</v>
      </c>
      <c r="C1132" s="16" t="s">
        <v>328</v>
      </c>
      <c r="D1132" s="16" t="s">
        <v>59</v>
      </c>
      <c r="E1132" s="16" t="s">
        <v>613</v>
      </c>
      <c r="G1132" s="16" t="s">
        <v>614</v>
      </c>
      <c r="H1132" s="16" t="s">
        <v>19</v>
      </c>
      <c r="I1132" s="31">
        <v>316739281</v>
      </c>
      <c r="J1132" s="31">
        <v>316739281</v>
      </c>
      <c r="K1132" s="45">
        <f>IFERROR((J1132/I1132),0)</f>
        <v>1</v>
      </c>
      <c r="L1132" s="31"/>
      <c r="M1132" s="31"/>
      <c r="N1132" s="39"/>
      <c r="O1132" s="28"/>
      <c r="P1132" s="28"/>
      <c r="Q1132" s="28"/>
      <c r="R1132" s="28"/>
      <c r="S1132" s="25"/>
    </row>
    <row r="1133" spans="2:19" s="16" customFormat="1" outlineLevel="2" x14ac:dyDescent="0.25">
      <c r="B1133" s="16" t="s">
        <v>612</v>
      </c>
      <c r="C1133" s="16" t="s">
        <v>328</v>
      </c>
      <c r="D1133" s="16" t="s">
        <v>59</v>
      </c>
      <c r="E1133" s="16" t="s">
        <v>613</v>
      </c>
      <c r="G1133" s="16" t="s">
        <v>614</v>
      </c>
      <c r="H1133" s="16" t="s">
        <v>154</v>
      </c>
      <c r="I1133" s="31">
        <v>8437</v>
      </c>
      <c r="J1133" s="31">
        <v>8437</v>
      </c>
      <c r="K1133" s="45">
        <f>IFERROR((J1133/I1133),0)</f>
        <v>1</v>
      </c>
      <c r="L1133" s="31"/>
      <c r="M1133" s="31"/>
      <c r="N1133" s="39"/>
      <c r="O1133" s="28"/>
      <c r="P1133" s="28"/>
      <c r="Q1133" s="28"/>
      <c r="R1133" s="28"/>
      <c r="S1133" s="25"/>
    </row>
    <row r="1134" spans="2:19" s="16" customFormat="1" outlineLevel="2" x14ac:dyDescent="0.25">
      <c r="B1134" s="16" t="s">
        <v>612</v>
      </c>
      <c r="C1134" s="16" t="s">
        <v>328</v>
      </c>
      <c r="D1134" s="16" t="s">
        <v>59</v>
      </c>
      <c r="E1134" s="16" t="s">
        <v>613</v>
      </c>
      <c r="G1134" s="16" t="s">
        <v>614</v>
      </c>
      <c r="H1134" s="16" t="s">
        <v>331</v>
      </c>
      <c r="I1134" s="31">
        <v>34134090</v>
      </c>
      <c r="J1134" s="31">
        <v>34134090</v>
      </c>
      <c r="K1134" s="45">
        <f>IFERROR((J1134/I1134),0)</f>
        <v>1</v>
      </c>
      <c r="L1134" s="31"/>
      <c r="M1134" s="31"/>
      <c r="N1134" s="39"/>
      <c r="O1134" s="28"/>
      <c r="P1134" s="28"/>
      <c r="Q1134" s="28"/>
      <c r="R1134" s="28"/>
      <c r="S1134" s="25"/>
    </row>
    <row r="1135" spans="2:19" s="16" customFormat="1" outlineLevel="2" x14ac:dyDescent="0.25">
      <c r="B1135" s="16" t="s">
        <v>612</v>
      </c>
      <c r="C1135" s="16" t="s">
        <v>328</v>
      </c>
      <c r="D1135" s="16" t="s">
        <v>59</v>
      </c>
      <c r="E1135" s="16" t="s">
        <v>613</v>
      </c>
      <c r="G1135" s="16" t="s">
        <v>614</v>
      </c>
      <c r="H1135" s="16" t="s">
        <v>231</v>
      </c>
      <c r="I1135" s="31">
        <v>207528744</v>
      </c>
      <c r="J1135" s="31">
        <v>207528744</v>
      </c>
      <c r="K1135" s="45">
        <f>IFERROR((J1135/I1135),0)</f>
        <v>1</v>
      </c>
      <c r="L1135" s="31"/>
      <c r="M1135" s="31"/>
      <c r="N1135" s="39"/>
      <c r="O1135" s="28"/>
      <c r="P1135" s="28"/>
      <c r="Q1135" s="28"/>
      <c r="R1135" s="28"/>
      <c r="S1135" s="25"/>
    </row>
    <row r="1136" spans="2:19" s="16" customFormat="1" outlineLevel="2" x14ac:dyDescent="0.25">
      <c r="B1136" s="16" t="s">
        <v>612</v>
      </c>
      <c r="C1136" s="16" t="s">
        <v>328</v>
      </c>
      <c r="D1136" s="16" t="s">
        <v>59</v>
      </c>
      <c r="E1136" s="16" t="s">
        <v>613</v>
      </c>
      <c r="G1136" s="16" t="s">
        <v>614</v>
      </c>
      <c r="H1136" s="16" t="s">
        <v>155</v>
      </c>
      <c r="I1136" s="31">
        <v>-272830602</v>
      </c>
      <c r="J1136" s="31"/>
      <c r="K1136" s="45">
        <f>IFERROR((J1136/I1136),0)</f>
        <v>0</v>
      </c>
      <c r="L1136" s="31"/>
      <c r="M1136" s="31"/>
      <c r="N1136" s="39"/>
      <c r="O1136" s="28"/>
      <c r="P1136" s="28"/>
      <c r="Q1136" s="28"/>
      <c r="R1136" s="28"/>
      <c r="S1136" s="25"/>
    </row>
    <row r="1137" spans="2:19" s="16" customFormat="1" outlineLevel="1" x14ac:dyDescent="0.25">
      <c r="B1137" s="47" t="s">
        <v>6756</v>
      </c>
      <c r="C1137" s="47" t="str">
        <f>C1136</f>
        <v>ASIGNACIÓN PARA LA INVERSIÓN LOCAL SEGÚN NBI Y CUARTA, QUINTA, Y SEXTA CATEGORÍA</v>
      </c>
      <c r="D1137" s="47"/>
      <c r="E1137" s="47" t="str">
        <f>E1136</f>
        <v>73770</v>
      </c>
      <c r="F1137" s="47"/>
      <c r="G1137" s="47" t="str">
        <f>G1136</f>
        <v xml:space="preserve">SUÁREZ                                            </v>
      </c>
      <c r="H1137" s="47" t="s">
        <v>10655</v>
      </c>
      <c r="I1137" s="48">
        <f>SUBTOTAL(9,I1131:I1136)</f>
        <v>1649732958</v>
      </c>
      <c r="J1137" s="48">
        <f>SUBTOTAL(9,J1131:J1136)</f>
        <v>1321455303.3600001</v>
      </c>
      <c r="K1137" s="49">
        <f>J1137/I1137</f>
        <v>0.80101164067305985</v>
      </c>
      <c r="L1137" s="48">
        <f>SUBTOTAL(9,L1131:L1136)</f>
        <v>901340499.74000001</v>
      </c>
      <c r="M1137" s="48">
        <f>SUBTOTAL(9,M1131:M1136)</f>
        <v>763044751.36000001</v>
      </c>
      <c r="N1137" s="50">
        <f>IFERROR((M1137/L1137),"N.A")</f>
        <v>0.84656658785454253</v>
      </c>
      <c r="O1137" s="28"/>
      <c r="P1137" s="28"/>
      <c r="Q1137" s="28"/>
      <c r="R1137" s="28"/>
      <c r="S1137" s="25"/>
    </row>
    <row r="1138" spans="2:19" s="16" customFormat="1" outlineLevel="2" x14ac:dyDescent="0.25">
      <c r="B1138" s="16" t="s">
        <v>615</v>
      </c>
      <c r="C1138" s="16" t="s">
        <v>328</v>
      </c>
      <c r="D1138" s="16" t="s">
        <v>59</v>
      </c>
      <c r="E1138" s="16" t="s">
        <v>616</v>
      </c>
      <c r="G1138" s="16" t="s">
        <v>617</v>
      </c>
      <c r="H1138" s="16" t="s">
        <v>152</v>
      </c>
      <c r="I1138" s="31">
        <v>1232252733</v>
      </c>
      <c r="J1138" s="31">
        <v>689265774.98999989</v>
      </c>
      <c r="K1138" s="45">
        <f>IFERROR((J1138/I1138),0)</f>
        <v>0.55935422704394189</v>
      </c>
      <c r="L1138" s="31">
        <v>814189674.8900001</v>
      </c>
      <c r="M1138" s="31">
        <v>689265774.98999989</v>
      </c>
      <c r="N1138" s="40">
        <f>M1138/L1138</f>
        <v>0.8465665879183768</v>
      </c>
      <c r="O1138" s="28"/>
      <c r="P1138" s="28"/>
      <c r="Q1138" s="28"/>
      <c r="R1138" s="28"/>
      <c r="S1138" s="25"/>
    </row>
    <row r="1139" spans="2:19" s="16" customFormat="1" outlineLevel="2" x14ac:dyDescent="0.25">
      <c r="B1139" s="16" t="s">
        <v>615</v>
      </c>
      <c r="C1139" s="16" t="s">
        <v>328</v>
      </c>
      <c r="D1139" s="16" t="s">
        <v>59</v>
      </c>
      <c r="E1139" s="16" t="s">
        <v>616</v>
      </c>
      <c r="G1139" s="16" t="s">
        <v>617</v>
      </c>
      <c r="H1139" s="16" t="s">
        <v>19</v>
      </c>
      <c r="I1139" s="31">
        <v>463907731</v>
      </c>
      <c r="J1139" s="31">
        <v>463907731</v>
      </c>
      <c r="K1139" s="45">
        <f>IFERROR((J1139/I1139),0)</f>
        <v>1</v>
      </c>
      <c r="L1139" s="31"/>
      <c r="M1139" s="31"/>
      <c r="N1139" s="39"/>
      <c r="O1139" s="28"/>
      <c r="P1139" s="28"/>
      <c r="Q1139" s="28"/>
      <c r="R1139" s="28"/>
      <c r="S1139" s="25"/>
    </row>
    <row r="1140" spans="2:19" s="16" customFormat="1" outlineLevel="2" x14ac:dyDescent="0.25">
      <c r="B1140" s="16" t="s">
        <v>615</v>
      </c>
      <c r="C1140" s="16" t="s">
        <v>328</v>
      </c>
      <c r="D1140" s="16" t="s">
        <v>59</v>
      </c>
      <c r="E1140" s="16" t="s">
        <v>616</v>
      </c>
      <c r="G1140" s="16" t="s">
        <v>617</v>
      </c>
      <c r="H1140" s="16" t="s">
        <v>154</v>
      </c>
      <c r="I1140" s="31">
        <v>7621</v>
      </c>
      <c r="J1140" s="31">
        <v>7621</v>
      </c>
      <c r="K1140" s="45">
        <f>IFERROR((J1140/I1140),0)</f>
        <v>1</v>
      </c>
      <c r="L1140" s="31"/>
      <c r="M1140" s="31"/>
      <c r="N1140" s="39"/>
      <c r="O1140" s="28"/>
      <c r="P1140" s="28"/>
      <c r="Q1140" s="28"/>
      <c r="R1140" s="28"/>
      <c r="S1140" s="25"/>
    </row>
    <row r="1141" spans="2:19" s="16" customFormat="1" outlineLevel="2" x14ac:dyDescent="0.25">
      <c r="B1141" s="16" t="s">
        <v>615</v>
      </c>
      <c r="C1141" s="16" t="s">
        <v>328</v>
      </c>
      <c r="D1141" s="16" t="s">
        <v>59</v>
      </c>
      <c r="E1141" s="16" t="s">
        <v>616</v>
      </c>
      <c r="G1141" s="16" t="s">
        <v>617</v>
      </c>
      <c r="H1141" s="16" t="s">
        <v>331</v>
      </c>
      <c r="I1141" s="31">
        <v>30833657</v>
      </c>
      <c r="J1141" s="31">
        <v>30833657</v>
      </c>
      <c r="K1141" s="45">
        <f>IFERROR((J1141/I1141),0)</f>
        <v>1</v>
      </c>
      <c r="L1141" s="31"/>
      <c r="M1141" s="31"/>
      <c r="N1141" s="39"/>
      <c r="O1141" s="28"/>
      <c r="P1141" s="28"/>
      <c r="Q1141" s="28"/>
      <c r="R1141" s="28"/>
      <c r="S1141" s="25"/>
    </row>
    <row r="1142" spans="2:19" s="16" customFormat="1" outlineLevel="2" x14ac:dyDescent="0.25">
      <c r="B1142" s="16" t="s">
        <v>615</v>
      </c>
      <c r="C1142" s="16" t="s">
        <v>328</v>
      </c>
      <c r="D1142" s="16" t="s">
        <v>59</v>
      </c>
      <c r="E1142" s="16" t="s">
        <v>616</v>
      </c>
      <c r="G1142" s="16" t="s">
        <v>617</v>
      </c>
      <c r="H1142" s="16" t="s">
        <v>231</v>
      </c>
      <c r="I1142" s="31">
        <v>187462741</v>
      </c>
      <c r="J1142" s="31">
        <v>187462741</v>
      </c>
      <c r="K1142" s="45">
        <f>IFERROR((J1142/I1142),0)</f>
        <v>1</v>
      </c>
      <c r="L1142" s="31"/>
      <c r="M1142" s="31"/>
      <c r="N1142" s="39"/>
      <c r="O1142" s="28"/>
      <c r="P1142" s="28"/>
      <c r="Q1142" s="28"/>
      <c r="R1142" s="28"/>
      <c r="S1142" s="25"/>
    </row>
    <row r="1143" spans="2:19" s="16" customFormat="1" outlineLevel="2" x14ac:dyDescent="0.25">
      <c r="B1143" s="16" t="s">
        <v>615</v>
      </c>
      <c r="C1143" s="16" t="s">
        <v>328</v>
      </c>
      <c r="D1143" s="16" t="s">
        <v>59</v>
      </c>
      <c r="E1143" s="16" t="s">
        <v>616</v>
      </c>
      <c r="G1143" s="16" t="s">
        <v>617</v>
      </c>
      <c r="H1143" s="16" t="s">
        <v>155</v>
      </c>
      <c r="I1143" s="31">
        <v>-246450547</v>
      </c>
      <c r="J1143" s="31"/>
      <c r="K1143" s="45">
        <f>IFERROR((J1143/I1143),0)</f>
        <v>0</v>
      </c>
      <c r="L1143" s="31"/>
      <c r="M1143" s="31"/>
      <c r="N1143" s="39"/>
      <c r="O1143" s="28"/>
      <c r="P1143" s="28"/>
      <c r="Q1143" s="28"/>
      <c r="R1143" s="28"/>
      <c r="S1143" s="25"/>
    </row>
    <row r="1144" spans="2:19" s="16" customFormat="1" outlineLevel="1" x14ac:dyDescent="0.25">
      <c r="B1144" s="47" t="s">
        <v>6757</v>
      </c>
      <c r="C1144" s="47" t="str">
        <f>C1143</f>
        <v>ASIGNACIÓN PARA LA INVERSIÓN LOCAL SEGÚN NBI Y CUARTA, QUINTA, Y SEXTA CATEGORÍA</v>
      </c>
      <c r="D1144" s="47"/>
      <c r="E1144" s="47" t="str">
        <f>E1143</f>
        <v>73686</v>
      </c>
      <c r="F1144" s="47"/>
      <c r="G1144" s="47" t="str">
        <f>G1143</f>
        <v xml:space="preserve">SANTA ISABEL                                      </v>
      </c>
      <c r="H1144" s="47" t="s">
        <v>10655</v>
      </c>
      <c r="I1144" s="48">
        <f>SUBTOTAL(9,I1138:I1143)</f>
        <v>1668013936</v>
      </c>
      <c r="J1144" s="48">
        <f>SUBTOTAL(9,J1138:J1143)</f>
        <v>1371477524.9899998</v>
      </c>
      <c r="K1144" s="49">
        <f>J1144/I1144</f>
        <v>0.82222186241374406</v>
      </c>
      <c r="L1144" s="48">
        <f>SUBTOTAL(9,L1138:L1143)</f>
        <v>814189674.8900001</v>
      </c>
      <c r="M1144" s="48">
        <f>SUBTOTAL(9,M1138:M1143)</f>
        <v>689265774.98999989</v>
      </c>
      <c r="N1144" s="50">
        <f>IFERROR((M1144/L1144),"N.A")</f>
        <v>0.8465665879183768</v>
      </c>
      <c r="O1144" s="28"/>
      <c r="P1144" s="28"/>
      <c r="Q1144" s="28"/>
      <c r="R1144" s="28"/>
      <c r="S1144" s="25"/>
    </row>
    <row r="1145" spans="2:19" s="16" customFormat="1" outlineLevel="2" x14ac:dyDescent="0.25">
      <c r="B1145" s="16" t="s">
        <v>618</v>
      </c>
      <c r="C1145" s="16" t="s">
        <v>328</v>
      </c>
      <c r="D1145" s="16" t="s">
        <v>59</v>
      </c>
      <c r="E1145" s="16" t="s">
        <v>619</v>
      </c>
      <c r="G1145" s="16" t="s">
        <v>620</v>
      </c>
      <c r="H1145" s="16" t="s">
        <v>152</v>
      </c>
      <c r="I1145" s="31">
        <v>2025476783</v>
      </c>
      <c r="J1145" s="31">
        <v>1132959000.3599999</v>
      </c>
      <c r="K1145" s="45">
        <f>IFERROR((J1145/I1145),0)</f>
        <v>0.5593542270486741</v>
      </c>
      <c r="L1145" s="31">
        <v>1338298742.8599997</v>
      </c>
      <c r="M1145" s="31">
        <v>1132959000.3599999</v>
      </c>
      <c r="N1145" s="40">
        <f>M1145/L1145</f>
        <v>0.84656658791954009</v>
      </c>
      <c r="O1145" s="28"/>
      <c r="P1145" s="28"/>
      <c r="Q1145" s="28"/>
      <c r="R1145" s="28"/>
      <c r="S1145" s="25"/>
    </row>
    <row r="1146" spans="2:19" s="16" customFormat="1" outlineLevel="2" x14ac:dyDescent="0.25">
      <c r="B1146" s="16" t="s">
        <v>618</v>
      </c>
      <c r="C1146" s="16" t="s">
        <v>328</v>
      </c>
      <c r="D1146" s="16" t="s">
        <v>59</v>
      </c>
      <c r="E1146" s="16" t="s">
        <v>619</v>
      </c>
      <c r="G1146" s="16" t="s">
        <v>620</v>
      </c>
      <c r="H1146" s="16" t="s">
        <v>19</v>
      </c>
      <c r="I1146" s="31">
        <v>1522048085</v>
      </c>
      <c r="J1146" s="31">
        <v>1522048085</v>
      </c>
      <c r="K1146" s="45">
        <f>IFERROR((J1146/I1146),0)</f>
        <v>1</v>
      </c>
      <c r="L1146" s="31"/>
      <c r="M1146" s="31"/>
      <c r="N1146" s="39"/>
      <c r="O1146" s="28"/>
      <c r="P1146" s="28"/>
      <c r="Q1146" s="28"/>
      <c r="R1146" s="28"/>
      <c r="S1146" s="25"/>
    </row>
    <row r="1147" spans="2:19" s="16" customFormat="1" outlineLevel="2" x14ac:dyDescent="0.25">
      <c r="B1147" s="16" t="s">
        <v>618</v>
      </c>
      <c r="C1147" s="16" t="s">
        <v>328</v>
      </c>
      <c r="D1147" s="16" t="s">
        <v>59</v>
      </c>
      <c r="E1147" s="16" t="s">
        <v>619</v>
      </c>
      <c r="G1147" s="16" t="s">
        <v>620</v>
      </c>
      <c r="H1147" s="16" t="s">
        <v>154</v>
      </c>
      <c r="I1147" s="31">
        <v>12527</v>
      </c>
      <c r="J1147" s="31">
        <v>12527</v>
      </c>
      <c r="K1147" s="45">
        <f>IFERROR((J1147/I1147),0)</f>
        <v>1</v>
      </c>
      <c r="L1147" s="31"/>
      <c r="M1147" s="31"/>
      <c r="N1147" s="39"/>
      <c r="O1147" s="28"/>
      <c r="P1147" s="28"/>
      <c r="Q1147" s="28"/>
      <c r="R1147" s="28"/>
      <c r="S1147" s="25"/>
    </row>
    <row r="1148" spans="2:19" s="16" customFormat="1" outlineLevel="2" x14ac:dyDescent="0.25">
      <c r="B1148" s="16" t="s">
        <v>618</v>
      </c>
      <c r="C1148" s="16" t="s">
        <v>328</v>
      </c>
      <c r="D1148" s="16" t="s">
        <v>59</v>
      </c>
      <c r="E1148" s="16" t="s">
        <v>619</v>
      </c>
      <c r="G1148" s="16" t="s">
        <v>620</v>
      </c>
      <c r="H1148" s="16" t="s">
        <v>331</v>
      </c>
      <c r="I1148" s="31">
        <v>50681857</v>
      </c>
      <c r="J1148" s="31">
        <v>50681857</v>
      </c>
      <c r="K1148" s="45">
        <f>IFERROR((J1148/I1148),0)</f>
        <v>1</v>
      </c>
      <c r="L1148" s="31"/>
      <c r="M1148" s="31"/>
      <c r="N1148" s="39"/>
      <c r="O1148" s="28"/>
      <c r="P1148" s="28"/>
      <c r="Q1148" s="28"/>
      <c r="R1148" s="28"/>
      <c r="S1148" s="25"/>
    </row>
    <row r="1149" spans="2:19" s="16" customFormat="1" outlineLevel="2" x14ac:dyDescent="0.25">
      <c r="B1149" s="16" t="s">
        <v>618</v>
      </c>
      <c r="C1149" s="16" t="s">
        <v>328</v>
      </c>
      <c r="D1149" s="16" t="s">
        <v>59</v>
      </c>
      <c r="E1149" s="16" t="s">
        <v>619</v>
      </c>
      <c r="G1149" s="16" t="s">
        <v>620</v>
      </c>
      <c r="H1149" s="16" t="s">
        <v>231</v>
      </c>
      <c r="I1149" s="31">
        <v>308136000</v>
      </c>
      <c r="J1149" s="31">
        <v>308136000</v>
      </c>
      <c r="K1149" s="45">
        <f>IFERROR((J1149/I1149),0)</f>
        <v>1</v>
      </c>
      <c r="L1149" s="31"/>
      <c r="M1149" s="31"/>
      <c r="N1149" s="39"/>
      <c r="O1149" s="28"/>
      <c r="P1149" s="28"/>
      <c r="Q1149" s="28"/>
      <c r="R1149" s="28"/>
      <c r="S1149" s="25"/>
    </row>
    <row r="1150" spans="2:19" s="16" customFormat="1" outlineLevel="2" x14ac:dyDescent="0.25">
      <c r="B1150" s="16" t="s">
        <v>618</v>
      </c>
      <c r="C1150" s="16" t="s">
        <v>328</v>
      </c>
      <c r="D1150" s="16" t="s">
        <v>59</v>
      </c>
      <c r="E1150" s="16" t="s">
        <v>619</v>
      </c>
      <c r="G1150" s="16" t="s">
        <v>620</v>
      </c>
      <c r="H1150" s="16" t="s">
        <v>155</v>
      </c>
      <c r="I1150" s="31">
        <v>-405095357</v>
      </c>
      <c r="J1150" s="31"/>
      <c r="K1150" s="45">
        <f>IFERROR((J1150/I1150),0)</f>
        <v>0</v>
      </c>
      <c r="L1150" s="31"/>
      <c r="M1150" s="31"/>
      <c r="N1150" s="39"/>
      <c r="O1150" s="28"/>
      <c r="P1150" s="28"/>
      <c r="Q1150" s="28"/>
      <c r="R1150" s="28"/>
      <c r="S1150" s="25"/>
    </row>
    <row r="1151" spans="2:19" s="16" customFormat="1" outlineLevel="1" x14ac:dyDescent="0.25">
      <c r="B1151" s="47" t="s">
        <v>6758</v>
      </c>
      <c r="C1151" s="47" t="str">
        <f>C1150</f>
        <v>ASIGNACIÓN PARA LA INVERSIÓN LOCAL SEGÚN NBI Y CUARTA, QUINTA, Y SEXTA CATEGORÍA</v>
      </c>
      <c r="D1151" s="47"/>
      <c r="E1151" s="47" t="str">
        <f>E1150</f>
        <v>73678</v>
      </c>
      <c r="F1151" s="47"/>
      <c r="G1151" s="47" t="str">
        <f>G1150</f>
        <v xml:space="preserve">SAN LUIS                                          </v>
      </c>
      <c r="H1151" s="47" t="s">
        <v>10655</v>
      </c>
      <c r="I1151" s="48">
        <f>SUBTOTAL(9,I1145:I1150)</f>
        <v>3501259895</v>
      </c>
      <c r="J1151" s="48">
        <f>SUBTOTAL(9,J1145:J1150)</f>
        <v>3013837469.3599997</v>
      </c>
      <c r="K1151" s="49">
        <f>J1151/I1151</f>
        <v>0.86078656247824747</v>
      </c>
      <c r="L1151" s="48">
        <f>SUBTOTAL(9,L1145:L1150)</f>
        <v>1338298742.8599997</v>
      </c>
      <c r="M1151" s="48">
        <f>SUBTOTAL(9,M1145:M1150)</f>
        <v>1132959000.3599999</v>
      </c>
      <c r="N1151" s="50">
        <f>IFERROR((M1151/L1151),"N.A")</f>
        <v>0.84656658791954009</v>
      </c>
      <c r="O1151" s="28"/>
      <c r="P1151" s="28"/>
      <c r="Q1151" s="28"/>
      <c r="R1151" s="28"/>
      <c r="S1151" s="25"/>
    </row>
    <row r="1152" spans="2:19" s="16" customFormat="1" outlineLevel="2" x14ac:dyDescent="0.25">
      <c r="B1152" s="16" t="s">
        <v>621</v>
      </c>
      <c r="C1152" s="16" t="s">
        <v>328</v>
      </c>
      <c r="D1152" s="16" t="s">
        <v>59</v>
      </c>
      <c r="E1152" s="16" t="s">
        <v>622</v>
      </c>
      <c r="G1152" s="16" t="s">
        <v>623</v>
      </c>
      <c r="H1152" s="16" t="s">
        <v>152</v>
      </c>
      <c r="I1152" s="31">
        <v>2722582393</v>
      </c>
      <c r="J1152" s="31">
        <v>1522887970</v>
      </c>
      <c r="K1152" s="45">
        <f>IFERROR((J1152/I1152),0)</f>
        <v>0.55935422704395632</v>
      </c>
      <c r="L1152" s="31">
        <v>1798899214.2299998</v>
      </c>
      <c r="M1152" s="31">
        <v>1522887970</v>
      </c>
      <c r="N1152" s="40">
        <f>M1152/L1152</f>
        <v>0.84656658802970042</v>
      </c>
      <c r="O1152" s="28"/>
      <c r="P1152" s="28"/>
      <c r="Q1152" s="28"/>
      <c r="R1152" s="28"/>
      <c r="S1152" s="25"/>
    </row>
    <row r="1153" spans="2:19" s="16" customFormat="1" outlineLevel="2" x14ac:dyDescent="0.25">
      <c r="B1153" s="16" t="s">
        <v>621</v>
      </c>
      <c r="C1153" s="16" t="s">
        <v>328</v>
      </c>
      <c r="D1153" s="16" t="s">
        <v>59</v>
      </c>
      <c r="E1153" s="16" t="s">
        <v>622</v>
      </c>
      <c r="G1153" s="16" t="s">
        <v>623</v>
      </c>
      <c r="H1153" s="16" t="s">
        <v>19</v>
      </c>
      <c r="I1153" s="31">
        <v>1703094196</v>
      </c>
      <c r="J1153" s="31">
        <v>1703094196</v>
      </c>
      <c r="K1153" s="45">
        <f>IFERROR((J1153/I1153),0)</f>
        <v>1</v>
      </c>
      <c r="L1153" s="31"/>
      <c r="M1153" s="31"/>
      <c r="N1153" s="39"/>
      <c r="O1153" s="28"/>
      <c r="P1153" s="28"/>
      <c r="Q1153" s="28"/>
      <c r="R1153" s="28"/>
      <c r="S1153" s="25"/>
    </row>
    <row r="1154" spans="2:19" s="16" customFormat="1" outlineLevel="2" x14ac:dyDescent="0.25">
      <c r="B1154" s="16" t="s">
        <v>621</v>
      </c>
      <c r="C1154" s="16" t="s">
        <v>328</v>
      </c>
      <c r="D1154" s="16" t="s">
        <v>59</v>
      </c>
      <c r="E1154" s="16" t="s">
        <v>622</v>
      </c>
      <c r="G1154" s="16" t="s">
        <v>623</v>
      </c>
      <c r="H1154" s="16" t="s">
        <v>154</v>
      </c>
      <c r="I1154" s="31">
        <v>16839</v>
      </c>
      <c r="J1154" s="31">
        <v>16839</v>
      </c>
      <c r="K1154" s="45">
        <f>IFERROR((J1154/I1154),0)</f>
        <v>1</v>
      </c>
      <c r="L1154" s="31"/>
      <c r="M1154" s="31"/>
      <c r="N1154" s="39"/>
      <c r="O1154" s="28"/>
      <c r="P1154" s="28"/>
      <c r="Q1154" s="28"/>
      <c r="R1154" s="28"/>
      <c r="S1154" s="25"/>
    </row>
    <row r="1155" spans="2:19" s="16" customFormat="1" outlineLevel="2" x14ac:dyDescent="0.25">
      <c r="B1155" s="16" t="s">
        <v>621</v>
      </c>
      <c r="C1155" s="16" t="s">
        <v>328</v>
      </c>
      <c r="D1155" s="16" t="s">
        <v>59</v>
      </c>
      <c r="E1155" s="16" t="s">
        <v>622</v>
      </c>
      <c r="G1155" s="16" t="s">
        <v>623</v>
      </c>
      <c r="H1155" s="16" t="s">
        <v>331</v>
      </c>
      <c r="I1155" s="31">
        <v>68124963</v>
      </c>
      <c r="J1155" s="31">
        <v>68124963</v>
      </c>
      <c r="K1155" s="45">
        <f>IFERROR((J1155/I1155),0)</f>
        <v>1</v>
      </c>
      <c r="L1155" s="31"/>
      <c r="M1155" s="31"/>
      <c r="N1155" s="39"/>
      <c r="O1155" s="28"/>
      <c r="P1155" s="28"/>
      <c r="Q1155" s="28"/>
      <c r="R1155" s="28"/>
      <c r="S1155" s="25"/>
    </row>
    <row r="1156" spans="2:19" s="16" customFormat="1" outlineLevel="2" x14ac:dyDescent="0.25">
      <c r="B1156" s="16" t="s">
        <v>621</v>
      </c>
      <c r="C1156" s="16" t="s">
        <v>328</v>
      </c>
      <c r="D1156" s="16" t="s">
        <v>59</v>
      </c>
      <c r="E1156" s="16" t="s">
        <v>622</v>
      </c>
      <c r="G1156" s="16" t="s">
        <v>623</v>
      </c>
      <c r="H1156" s="16" t="s">
        <v>231</v>
      </c>
      <c r="I1156" s="31">
        <v>414186751</v>
      </c>
      <c r="J1156" s="31">
        <v>414186751</v>
      </c>
      <c r="K1156" s="45">
        <f>IFERROR((J1156/I1156),0)</f>
        <v>1</v>
      </c>
      <c r="L1156" s="31"/>
      <c r="M1156" s="31"/>
      <c r="N1156" s="39"/>
      <c r="O1156" s="28"/>
      <c r="P1156" s="28"/>
      <c r="Q1156" s="28"/>
      <c r="R1156" s="28"/>
      <c r="S1156" s="25"/>
    </row>
    <row r="1157" spans="2:19" s="16" customFormat="1" outlineLevel="2" x14ac:dyDescent="0.25">
      <c r="B1157" s="16" t="s">
        <v>621</v>
      </c>
      <c r="C1157" s="16" t="s">
        <v>328</v>
      </c>
      <c r="D1157" s="16" t="s">
        <v>59</v>
      </c>
      <c r="E1157" s="16" t="s">
        <v>622</v>
      </c>
      <c r="G1157" s="16" t="s">
        <v>623</v>
      </c>
      <c r="H1157" s="16" t="s">
        <v>155</v>
      </c>
      <c r="I1157" s="31">
        <v>-544516479</v>
      </c>
      <c r="J1157" s="31"/>
      <c r="K1157" s="45">
        <f>IFERROR((J1157/I1157),0)</f>
        <v>0</v>
      </c>
      <c r="L1157" s="31"/>
      <c r="M1157" s="31"/>
      <c r="N1157" s="39"/>
      <c r="O1157" s="28"/>
      <c r="P1157" s="28"/>
      <c r="Q1157" s="28"/>
      <c r="R1157" s="28"/>
      <c r="S1157" s="25"/>
    </row>
    <row r="1158" spans="2:19" s="16" customFormat="1" outlineLevel="1" x14ac:dyDescent="0.25">
      <c r="B1158" s="47" t="s">
        <v>6759</v>
      </c>
      <c r="C1158" s="47" t="str">
        <f>C1157</f>
        <v>ASIGNACIÓN PARA LA INVERSIÓN LOCAL SEGÚN NBI Y CUARTA, QUINTA, Y SEXTA CATEGORÍA</v>
      </c>
      <c r="D1158" s="47"/>
      <c r="E1158" s="47" t="str">
        <f>E1157</f>
        <v>73675</v>
      </c>
      <c r="F1158" s="47"/>
      <c r="G1158" s="47" t="str">
        <f>G1157</f>
        <v xml:space="preserve">SAN ANTONIO                                       </v>
      </c>
      <c r="H1158" s="47" t="s">
        <v>10655</v>
      </c>
      <c r="I1158" s="48">
        <f>SUBTOTAL(9,I1152:I1157)</f>
        <v>4363488663</v>
      </c>
      <c r="J1158" s="48">
        <f>SUBTOTAL(9,J1152:J1157)</f>
        <v>3708310719</v>
      </c>
      <c r="K1158" s="49">
        <f>J1158/I1158</f>
        <v>0.84984997221247505</v>
      </c>
      <c r="L1158" s="48">
        <f>SUBTOTAL(9,L1152:L1157)</f>
        <v>1798899214.2299998</v>
      </c>
      <c r="M1158" s="48">
        <f>SUBTOTAL(9,M1152:M1157)</f>
        <v>1522887970</v>
      </c>
      <c r="N1158" s="50">
        <f>IFERROR((M1158/L1158),"N.A")</f>
        <v>0.84656658802970042</v>
      </c>
      <c r="O1158" s="28"/>
      <c r="P1158" s="28"/>
      <c r="Q1158" s="28"/>
      <c r="R1158" s="28"/>
      <c r="S1158" s="25"/>
    </row>
    <row r="1159" spans="2:19" s="16" customFormat="1" outlineLevel="2" x14ac:dyDescent="0.25">
      <c r="B1159" s="16" t="s">
        <v>624</v>
      </c>
      <c r="C1159" s="16" t="s">
        <v>328</v>
      </c>
      <c r="D1159" s="16" t="s">
        <v>59</v>
      </c>
      <c r="E1159" s="16" t="s">
        <v>625</v>
      </c>
      <c r="G1159" s="16" t="s">
        <v>626</v>
      </c>
      <c r="H1159" s="16" t="s">
        <v>152</v>
      </c>
      <c r="I1159" s="31">
        <v>2401449425</v>
      </c>
      <c r="J1159" s="31">
        <v>1343260886.8899999</v>
      </c>
      <c r="K1159" s="45">
        <f>IFERROR((J1159/I1159),0)</f>
        <v>0.55935422703728177</v>
      </c>
      <c r="L1159" s="31">
        <v>1586716161.7100003</v>
      </c>
      <c r="M1159" s="31">
        <v>1343260886.8899999</v>
      </c>
      <c r="N1159" s="40">
        <f>M1159/L1159</f>
        <v>0.84656658784036765</v>
      </c>
      <c r="O1159" s="28"/>
      <c r="P1159" s="28"/>
      <c r="Q1159" s="28"/>
      <c r="R1159" s="28"/>
      <c r="S1159" s="25"/>
    </row>
    <row r="1160" spans="2:19" s="16" customFormat="1" outlineLevel="2" x14ac:dyDescent="0.25">
      <c r="B1160" s="16" t="s">
        <v>624</v>
      </c>
      <c r="C1160" s="16" t="s">
        <v>328</v>
      </c>
      <c r="D1160" s="16" t="s">
        <v>59</v>
      </c>
      <c r="E1160" s="16" t="s">
        <v>625</v>
      </c>
      <c r="G1160" s="16" t="s">
        <v>626</v>
      </c>
      <c r="H1160" s="16" t="s">
        <v>19</v>
      </c>
      <c r="I1160" s="31">
        <v>2314876695</v>
      </c>
      <c r="J1160" s="31">
        <v>2314876695</v>
      </c>
      <c r="K1160" s="45">
        <f>IFERROR((J1160/I1160),0)</f>
        <v>1</v>
      </c>
      <c r="L1160" s="31"/>
      <c r="M1160" s="31"/>
      <c r="N1160" s="39"/>
      <c r="O1160" s="28"/>
      <c r="P1160" s="28"/>
      <c r="Q1160" s="28"/>
      <c r="R1160" s="28"/>
      <c r="S1160" s="25"/>
    </row>
    <row r="1161" spans="2:19" s="16" customFormat="1" outlineLevel="2" x14ac:dyDescent="0.25">
      <c r="B1161" s="16" t="s">
        <v>624</v>
      </c>
      <c r="C1161" s="16" t="s">
        <v>328</v>
      </c>
      <c r="D1161" s="16" t="s">
        <v>59</v>
      </c>
      <c r="E1161" s="16" t="s">
        <v>625</v>
      </c>
      <c r="G1161" s="16" t="s">
        <v>626</v>
      </c>
      <c r="H1161" s="16" t="s">
        <v>154</v>
      </c>
      <c r="I1161" s="31">
        <v>14853</v>
      </c>
      <c r="J1161" s="31">
        <v>14853</v>
      </c>
      <c r="K1161" s="45">
        <f>IFERROR((J1161/I1161),0)</f>
        <v>1</v>
      </c>
      <c r="L1161" s="31"/>
      <c r="M1161" s="31"/>
      <c r="N1161" s="39"/>
      <c r="O1161" s="28"/>
      <c r="P1161" s="28"/>
      <c r="Q1161" s="28"/>
      <c r="R1161" s="28"/>
      <c r="S1161" s="25"/>
    </row>
    <row r="1162" spans="2:19" s="16" customFormat="1" outlineLevel="2" x14ac:dyDescent="0.25">
      <c r="B1162" s="16" t="s">
        <v>624</v>
      </c>
      <c r="C1162" s="16" t="s">
        <v>328</v>
      </c>
      <c r="D1162" s="16" t="s">
        <v>59</v>
      </c>
      <c r="E1162" s="16" t="s">
        <v>625</v>
      </c>
      <c r="G1162" s="16" t="s">
        <v>626</v>
      </c>
      <c r="H1162" s="16" t="s">
        <v>331</v>
      </c>
      <c r="I1162" s="31">
        <v>60089514</v>
      </c>
      <c r="J1162" s="31">
        <v>60089514</v>
      </c>
      <c r="K1162" s="45">
        <f>IFERROR((J1162/I1162),0)</f>
        <v>1</v>
      </c>
      <c r="L1162" s="31"/>
      <c r="M1162" s="31"/>
      <c r="N1162" s="39"/>
      <c r="O1162" s="28"/>
      <c r="P1162" s="28"/>
      <c r="Q1162" s="28"/>
      <c r="R1162" s="28"/>
      <c r="S1162" s="25"/>
    </row>
    <row r="1163" spans="2:19" s="16" customFormat="1" outlineLevel="2" x14ac:dyDescent="0.25">
      <c r="B1163" s="16" t="s">
        <v>624</v>
      </c>
      <c r="C1163" s="16" t="s">
        <v>328</v>
      </c>
      <c r="D1163" s="16" t="s">
        <v>59</v>
      </c>
      <c r="E1163" s="16" t="s">
        <v>625</v>
      </c>
      <c r="G1163" s="16" t="s">
        <v>626</v>
      </c>
      <c r="H1163" s="16" t="s">
        <v>231</v>
      </c>
      <c r="I1163" s="31">
        <v>365332759</v>
      </c>
      <c r="J1163" s="31">
        <v>365332759</v>
      </c>
      <c r="K1163" s="45">
        <f>IFERROR((J1163/I1163),0)</f>
        <v>1</v>
      </c>
      <c r="L1163" s="31"/>
      <c r="M1163" s="31"/>
      <c r="N1163" s="39"/>
      <c r="O1163" s="28"/>
      <c r="P1163" s="28"/>
      <c r="Q1163" s="28"/>
      <c r="R1163" s="28"/>
      <c r="S1163" s="25"/>
    </row>
    <row r="1164" spans="2:19" s="16" customFormat="1" outlineLevel="2" x14ac:dyDescent="0.25">
      <c r="B1164" s="16" t="s">
        <v>624</v>
      </c>
      <c r="C1164" s="16" t="s">
        <v>328</v>
      </c>
      <c r="D1164" s="16" t="s">
        <v>59</v>
      </c>
      <c r="E1164" s="16" t="s">
        <v>625</v>
      </c>
      <c r="G1164" s="16" t="s">
        <v>626</v>
      </c>
      <c r="H1164" s="16" t="s">
        <v>155</v>
      </c>
      <c r="I1164" s="31">
        <v>-480289885</v>
      </c>
      <c r="J1164" s="31"/>
      <c r="K1164" s="45">
        <f>IFERROR((J1164/I1164),0)</f>
        <v>0</v>
      </c>
      <c r="L1164" s="31"/>
      <c r="M1164" s="31"/>
      <c r="N1164" s="39"/>
      <c r="O1164" s="28"/>
      <c r="P1164" s="28"/>
      <c r="Q1164" s="28"/>
      <c r="R1164" s="28"/>
      <c r="S1164" s="25"/>
    </row>
    <row r="1165" spans="2:19" s="16" customFormat="1" outlineLevel="1" x14ac:dyDescent="0.25">
      <c r="B1165" s="47" t="s">
        <v>6760</v>
      </c>
      <c r="C1165" s="47" t="str">
        <f>C1164</f>
        <v>ASIGNACIÓN PARA LA INVERSIÓN LOCAL SEGÚN NBI Y CUARTA, QUINTA, Y SEXTA CATEGORÍA</v>
      </c>
      <c r="D1165" s="47"/>
      <c r="E1165" s="47" t="str">
        <f>E1164</f>
        <v>73671</v>
      </c>
      <c r="F1165" s="47"/>
      <c r="G1165" s="47" t="str">
        <f>G1164</f>
        <v xml:space="preserve">SALDAÑA                                           </v>
      </c>
      <c r="H1165" s="47" t="s">
        <v>10655</v>
      </c>
      <c r="I1165" s="48">
        <f>SUBTOTAL(9,I1159:I1164)</f>
        <v>4661473361</v>
      </c>
      <c r="J1165" s="48">
        <f>SUBTOTAL(9,J1159:J1164)</f>
        <v>4083574707.8899999</v>
      </c>
      <c r="K1165" s="49">
        <f>J1165/I1165</f>
        <v>0.87602661039641194</v>
      </c>
      <c r="L1165" s="48">
        <f>SUBTOTAL(9,L1159:L1164)</f>
        <v>1586716161.7100003</v>
      </c>
      <c r="M1165" s="48">
        <f>SUBTOTAL(9,M1159:M1164)</f>
        <v>1343260886.8899999</v>
      </c>
      <c r="N1165" s="50">
        <f>IFERROR((M1165/L1165),"N.A")</f>
        <v>0.84656658784036765</v>
      </c>
      <c r="O1165" s="28"/>
      <c r="P1165" s="28"/>
      <c r="Q1165" s="28"/>
      <c r="R1165" s="28"/>
      <c r="S1165" s="25"/>
    </row>
    <row r="1166" spans="2:19" s="16" customFormat="1" outlineLevel="2" x14ac:dyDescent="0.25">
      <c r="B1166" s="16" t="s">
        <v>627</v>
      </c>
      <c r="C1166" s="16" t="s">
        <v>328</v>
      </c>
      <c r="D1166" s="16" t="s">
        <v>59</v>
      </c>
      <c r="E1166" s="16" t="s">
        <v>628</v>
      </c>
      <c r="G1166" s="16" t="s">
        <v>629</v>
      </c>
      <c r="H1166" s="16" t="s">
        <v>152</v>
      </c>
      <c r="I1166" s="31">
        <v>2903905490</v>
      </c>
      <c r="J1166" s="31">
        <v>1624311810.7600002</v>
      </c>
      <c r="K1166" s="45">
        <f>IFERROR((J1166/I1166),0)</f>
        <v>0.55935422704132154</v>
      </c>
      <c r="L1166" s="31">
        <v>1918705313.9000001</v>
      </c>
      <c r="M1166" s="31">
        <v>1624311810.7600002</v>
      </c>
      <c r="N1166" s="40">
        <f>M1166/L1166</f>
        <v>0.84656658789274442</v>
      </c>
      <c r="O1166" s="28"/>
      <c r="P1166" s="28"/>
      <c r="Q1166" s="28"/>
      <c r="R1166" s="28"/>
      <c r="S1166" s="25"/>
    </row>
    <row r="1167" spans="2:19" s="16" customFormat="1" outlineLevel="2" x14ac:dyDescent="0.25">
      <c r="B1167" s="16" t="s">
        <v>627</v>
      </c>
      <c r="C1167" s="16" t="s">
        <v>328</v>
      </c>
      <c r="D1167" s="16" t="s">
        <v>59</v>
      </c>
      <c r="E1167" s="16" t="s">
        <v>628</v>
      </c>
      <c r="G1167" s="16" t="s">
        <v>629</v>
      </c>
      <c r="H1167" s="16" t="s">
        <v>19</v>
      </c>
      <c r="I1167" s="31">
        <v>2445036527</v>
      </c>
      <c r="J1167" s="31">
        <v>2445036527</v>
      </c>
      <c r="K1167" s="45">
        <f>IFERROR((J1167/I1167),0)</f>
        <v>1</v>
      </c>
      <c r="L1167" s="31"/>
      <c r="M1167" s="31"/>
      <c r="N1167" s="39"/>
      <c r="O1167" s="28"/>
      <c r="P1167" s="28"/>
      <c r="Q1167" s="28"/>
      <c r="R1167" s="28"/>
      <c r="S1167" s="25"/>
    </row>
    <row r="1168" spans="2:19" s="16" customFormat="1" outlineLevel="2" x14ac:dyDescent="0.25">
      <c r="B1168" s="16" t="s">
        <v>627</v>
      </c>
      <c r="C1168" s="16" t="s">
        <v>328</v>
      </c>
      <c r="D1168" s="16" t="s">
        <v>59</v>
      </c>
      <c r="E1168" s="16" t="s">
        <v>628</v>
      </c>
      <c r="G1168" s="16" t="s">
        <v>629</v>
      </c>
      <c r="H1168" s="16" t="s">
        <v>154</v>
      </c>
      <c r="I1168" s="31">
        <v>17960</v>
      </c>
      <c r="J1168" s="31">
        <v>17960</v>
      </c>
      <c r="K1168" s="45">
        <f>IFERROR((J1168/I1168),0)</f>
        <v>1</v>
      </c>
      <c r="L1168" s="31"/>
      <c r="M1168" s="31"/>
      <c r="N1168" s="39"/>
      <c r="O1168" s="28"/>
      <c r="P1168" s="28"/>
      <c r="Q1168" s="28"/>
      <c r="R1168" s="28"/>
      <c r="S1168" s="25"/>
    </row>
    <row r="1169" spans="2:19" s="16" customFormat="1" outlineLevel="2" x14ac:dyDescent="0.25">
      <c r="B1169" s="16" t="s">
        <v>627</v>
      </c>
      <c r="C1169" s="16" t="s">
        <v>328</v>
      </c>
      <c r="D1169" s="16" t="s">
        <v>59</v>
      </c>
      <c r="E1169" s="16" t="s">
        <v>628</v>
      </c>
      <c r="G1169" s="16" t="s">
        <v>629</v>
      </c>
      <c r="H1169" s="16" t="s">
        <v>331</v>
      </c>
      <c r="I1169" s="31">
        <v>72662064</v>
      </c>
      <c r="J1169" s="31">
        <v>72662064</v>
      </c>
      <c r="K1169" s="45">
        <f>IFERROR((J1169/I1169),0)</f>
        <v>1</v>
      </c>
      <c r="L1169" s="31"/>
      <c r="M1169" s="31"/>
      <c r="N1169" s="39"/>
      <c r="O1169" s="28"/>
      <c r="P1169" s="28"/>
      <c r="Q1169" s="28"/>
      <c r="R1169" s="28"/>
      <c r="S1169" s="25"/>
    </row>
    <row r="1170" spans="2:19" s="16" customFormat="1" outlineLevel="2" x14ac:dyDescent="0.25">
      <c r="B1170" s="16" t="s">
        <v>627</v>
      </c>
      <c r="C1170" s="16" t="s">
        <v>328</v>
      </c>
      <c r="D1170" s="16" t="s">
        <v>59</v>
      </c>
      <c r="E1170" s="16" t="s">
        <v>628</v>
      </c>
      <c r="G1170" s="16" t="s">
        <v>629</v>
      </c>
      <c r="H1170" s="16" t="s">
        <v>231</v>
      </c>
      <c r="I1170" s="31">
        <v>441771454</v>
      </c>
      <c r="J1170" s="31">
        <v>441771454</v>
      </c>
      <c r="K1170" s="45">
        <f>IFERROR((J1170/I1170),0)</f>
        <v>1</v>
      </c>
      <c r="L1170" s="31"/>
      <c r="M1170" s="31"/>
      <c r="N1170" s="39"/>
      <c r="O1170" s="28"/>
      <c r="P1170" s="28"/>
      <c r="Q1170" s="28"/>
      <c r="R1170" s="28"/>
      <c r="S1170" s="25"/>
    </row>
    <row r="1171" spans="2:19" s="16" customFormat="1" outlineLevel="2" x14ac:dyDescent="0.25">
      <c r="B1171" s="16" t="s">
        <v>627</v>
      </c>
      <c r="C1171" s="16" t="s">
        <v>328</v>
      </c>
      <c r="D1171" s="16" t="s">
        <v>59</v>
      </c>
      <c r="E1171" s="16" t="s">
        <v>628</v>
      </c>
      <c r="G1171" s="16" t="s">
        <v>629</v>
      </c>
      <c r="H1171" s="16" t="s">
        <v>155</v>
      </c>
      <c r="I1171" s="31">
        <v>-580781098</v>
      </c>
      <c r="J1171" s="31"/>
      <c r="K1171" s="45">
        <f>IFERROR((J1171/I1171),0)</f>
        <v>0</v>
      </c>
      <c r="L1171" s="31"/>
      <c r="M1171" s="31"/>
      <c r="N1171" s="39"/>
      <c r="O1171" s="28"/>
      <c r="P1171" s="28"/>
      <c r="Q1171" s="28"/>
      <c r="R1171" s="28"/>
      <c r="S1171" s="25"/>
    </row>
    <row r="1172" spans="2:19" s="16" customFormat="1" outlineLevel="1" x14ac:dyDescent="0.25">
      <c r="B1172" s="47" t="s">
        <v>6761</v>
      </c>
      <c r="C1172" s="47" t="str">
        <f>C1171</f>
        <v>ASIGNACIÓN PARA LA INVERSIÓN LOCAL SEGÚN NBI Y CUARTA, QUINTA, Y SEXTA CATEGORÍA</v>
      </c>
      <c r="D1172" s="47"/>
      <c r="E1172" s="47" t="str">
        <f>E1171</f>
        <v>73624</v>
      </c>
      <c r="F1172" s="47"/>
      <c r="G1172" s="47" t="str">
        <f>G1171</f>
        <v xml:space="preserve">ROVIRA                                            </v>
      </c>
      <c r="H1172" s="47" t="s">
        <v>10655</v>
      </c>
      <c r="I1172" s="48">
        <f>SUBTOTAL(9,I1166:I1171)</f>
        <v>5282612397</v>
      </c>
      <c r="J1172" s="48">
        <f>SUBTOTAL(9,J1166:J1171)</f>
        <v>4583799815.7600002</v>
      </c>
      <c r="K1172" s="49">
        <f>J1172/I1172</f>
        <v>0.86771458348205599</v>
      </c>
      <c r="L1172" s="48">
        <f>SUBTOTAL(9,L1166:L1171)</f>
        <v>1918705313.9000001</v>
      </c>
      <c r="M1172" s="48">
        <f>SUBTOTAL(9,M1166:M1171)</f>
        <v>1624311810.7600002</v>
      </c>
      <c r="N1172" s="50">
        <f>IFERROR((M1172/L1172),"N.A")</f>
        <v>0.84656658789274442</v>
      </c>
      <c r="O1172" s="28"/>
      <c r="P1172" s="28"/>
      <c r="Q1172" s="28"/>
      <c r="R1172" s="28"/>
      <c r="S1172" s="25"/>
    </row>
    <row r="1173" spans="2:19" s="16" customFormat="1" outlineLevel="2" x14ac:dyDescent="0.25">
      <c r="B1173" s="16" t="s">
        <v>630</v>
      </c>
      <c r="C1173" s="16" t="s">
        <v>328</v>
      </c>
      <c r="D1173" s="16" t="s">
        <v>59</v>
      </c>
      <c r="E1173" s="16" t="s">
        <v>631</v>
      </c>
      <c r="G1173" s="16" t="s">
        <v>632</v>
      </c>
      <c r="H1173" s="16" t="s">
        <v>152</v>
      </c>
      <c r="I1173" s="31">
        <v>1463638531</v>
      </c>
      <c r="J1173" s="31">
        <v>818692399.17999995</v>
      </c>
      <c r="K1173" s="45">
        <f>IFERROR((J1173/I1173),0)</f>
        <v>0.55935422704446414</v>
      </c>
      <c r="L1173" s="31">
        <v>967073837.83000004</v>
      </c>
      <c r="M1173" s="31">
        <v>818692399.17999995</v>
      </c>
      <c r="N1173" s="40">
        <f>M1173/L1173</f>
        <v>0.84656658794229134</v>
      </c>
      <c r="O1173" s="28"/>
      <c r="P1173" s="28"/>
      <c r="Q1173" s="28"/>
      <c r="R1173" s="28"/>
      <c r="S1173" s="25"/>
    </row>
    <row r="1174" spans="2:19" s="16" customFormat="1" outlineLevel="2" x14ac:dyDescent="0.25">
      <c r="B1174" s="16" t="s">
        <v>630</v>
      </c>
      <c r="C1174" s="16" t="s">
        <v>328</v>
      </c>
      <c r="D1174" s="16" t="s">
        <v>59</v>
      </c>
      <c r="E1174" s="16" t="s">
        <v>631</v>
      </c>
      <c r="G1174" s="16" t="s">
        <v>632</v>
      </c>
      <c r="H1174" s="16" t="s">
        <v>19</v>
      </c>
      <c r="I1174" s="31">
        <v>1754093616</v>
      </c>
      <c r="J1174" s="31">
        <v>1754093616</v>
      </c>
      <c r="K1174" s="45">
        <f>IFERROR((J1174/I1174),0)</f>
        <v>1</v>
      </c>
      <c r="L1174" s="31"/>
      <c r="M1174" s="31"/>
      <c r="N1174" s="39"/>
      <c r="O1174" s="28"/>
      <c r="P1174" s="28"/>
      <c r="Q1174" s="28"/>
      <c r="R1174" s="28"/>
      <c r="S1174" s="25"/>
    </row>
    <row r="1175" spans="2:19" s="16" customFormat="1" outlineLevel="2" x14ac:dyDescent="0.25">
      <c r="B1175" s="16" t="s">
        <v>630</v>
      </c>
      <c r="C1175" s="16" t="s">
        <v>328</v>
      </c>
      <c r="D1175" s="16" t="s">
        <v>59</v>
      </c>
      <c r="E1175" s="16" t="s">
        <v>631</v>
      </c>
      <c r="G1175" s="16" t="s">
        <v>632</v>
      </c>
      <c r="H1175" s="16" t="s">
        <v>154</v>
      </c>
      <c r="I1175" s="31">
        <v>9052</v>
      </c>
      <c r="J1175" s="31">
        <v>9052</v>
      </c>
      <c r="K1175" s="45">
        <f>IFERROR((J1175/I1175),0)</f>
        <v>1</v>
      </c>
      <c r="L1175" s="31"/>
      <c r="M1175" s="31"/>
      <c r="N1175" s="39"/>
      <c r="O1175" s="28"/>
      <c r="P1175" s="28"/>
      <c r="Q1175" s="28"/>
      <c r="R1175" s="28"/>
      <c r="S1175" s="25"/>
    </row>
    <row r="1176" spans="2:19" s="16" customFormat="1" outlineLevel="2" x14ac:dyDescent="0.25">
      <c r="B1176" s="16" t="s">
        <v>630</v>
      </c>
      <c r="C1176" s="16" t="s">
        <v>328</v>
      </c>
      <c r="D1176" s="16" t="s">
        <v>59</v>
      </c>
      <c r="E1176" s="16" t="s">
        <v>631</v>
      </c>
      <c r="G1176" s="16" t="s">
        <v>632</v>
      </c>
      <c r="H1176" s="16" t="s">
        <v>331</v>
      </c>
      <c r="I1176" s="31">
        <v>36623436</v>
      </c>
      <c r="J1176" s="31">
        <v>36623436</v>
      </c>
      <c r="K1176" s="45">
        <f>IFERROR((J1176/I1176),0)</f>
        <v>1</v>
      </c>
      <c r="L1176" s="31"/>
      <c r="M1176" s="31"/>
      <c r="N1176" s="39"/>
      <c r="O1176" s="28"/>
      <c r="P1176" s="28"/>
      <c r="Q1176" s="28"/>
      <c r="R1176" s="28"/>
      <c r="S1176" s="25"/>
    </row>
    <row r="1177" spans="2:19" s="16" customFormat="1" outlineLevel="2" x14ac:dyDescent="0.25">
      <c r="B1177" s="16" t="s">
        <v>630</v>
      </c>
      <c r="C1177" s="16" t="s">
        <v>328</v>
      </c>
      <c r="D1177" s="16" t="s">
        <v>59</v>
      </c>
      <c r="E1177" s="16" t="s">
        <v>631</v>
      </c>
      <c r="G1177" s="16" t="s">
        <v>632</v>
      </c>
      <c r="H1177" s="16" t="s">
        <v>231</v>
      </c>
      <c r="I1177" s="31">
        <v>222663487</v>
      </c>
      <c r="J1177" s="31">
        <v>222663487</v>
      </c>
      <c r="K1177" s="45">
        <f>IFERROR((J1177/I1177),0)</f>
        <v>1</v>
      </c>
      <c r="L1177" s="31"/>
      <c r="M1177" s="31"/>
      <c r="N1177" s="39"/>
      <c r="O1177" s="28"/>
      <c r="P1177" s="28"/>
      <c r="Q1177" s="28"/>
      <c r="R1177" s="28"/>
      <c r="S1177" s="25"/>
    </row>
    <row r="1178" spans="2:19" s="16" customFormat="1" outlineLevel="2" x14ac:dyDescent="0.25">
      <c r="B1178" s="16" t="s">
        <v>630</v>
      </c>
      <c r="C1178" s="16" t="s">
        <v>328</v>
      </c>
      <c r="D1178" s="16" t="s">
        <v>59</v>
      </c>
      <c r="E1178" s="16" t="s">
        <v>631</v>
      </c>
      <c r="G1178" s="16" t="s">
        <v>632</v>
      </c>
      <c r="H1178" s="16" t="s">
        <v>155</v>
      </c>
      <c r="I1178" s="31">
        <v>-292727706</v>
      </c>
      <c r="J1178" s="31"/>
      <c r="K1178" s="45">
        <f>IFERROR((J1178/I1178),0)</f>
        <v>0</v>
      </c>
      <c r="L1178" s="31"/>
      <c r="M1178" s="31"/>
      <c r="N1178" s="39"/>
      <c r="O1178" s="28"/>
      <c r="P1178" s="28"/>
      <c r="Q1178" s="28"/>
      <c r="R1178" s="28"/>
      <c r="S1178" s="25"/>
    </row>
    <row r="1179" spans="2:19" s="16" customFormat="1" outlineLevel="1" x14ac:dyDescent="0.25">
      <c r="B1179" s="47" t="s">
        <v>6762</v>
      </c>
      <c r="C1179" s="47" t="str">
        <f>C1178</f>
        <v>ASIGNACIÓN PARA LA INVERSIÓN LOCAL SEGÚN NBI Y CUARTA, QUINTA, Y SEXTA CATEGORÍA</v>
      </c>
      <c r="D1179" s="47"/>
      <c r="E1179" s="47" t="str">
        <f>E1178</f>
        <v>73622</v>
      </c>
      <c r="F1179" s="47"/>
      <c r="G1179" s="47" t="str">
        <f>G1178</f>
        <v xml:space="preserve">RONCESVALLES                                      </v>
      </c>
      <c r="H1179" s="47" t="s">
        <v>10655</v>
      </c>
      <c r="I1179" s="48">
        <f>SUBTOTAL(9,I1173:I1178)</f>
        <v>3184300416</v>
      </c>
      <c r="J1179" s="48">
        <f>SUBTOTAL(9,J1173:J1178)</f>
        <v>2832081990.1799998</v>
      </c>
      <c r="K1179" s="49">
        <f>J1179/I1179</f>
        <v>0.88938907144243506</v>
      </c>
      <c r="L1179" s="48">
        <f>SUBTOTAL(9,L1173:L1178)</f>
        <v>967073837.83000004</v>
      </c>
      <c r="M1179" s="48">
        <f>SUBTOTAL(9,M1173:M1178)</f>
        <v>818692399.17999995</v>
      </c>
      <c r="N1179" s="50">
        <f>IFERROR((M1179/L1179),"N.A")</f>
        <v>0.84656658794229134</v>
      </c>
      <c r="O1179" s="28"/>
      <c r="P1179" s="28"/>
      <c r="Q1179" s="28"/>
      <c r="R1179" s="28"/>
      <c r="S1179" s="25"/>
    </row>
    <row r="1180" spans="2:19" s="16" customFormat="1" outlineLevel="2" x14ac:dyDescent="0.25">
      <c r="B1180" s="16" t="s">
        <v>633</v>
      </c>
      <c r="C1180" s="16" t="s">
        <v>328</v>
      </c>
      <c r="D1180" s="16" t="s">
        <v>59</v>
      </c>
      <c r="E1180" s="16" t="s">
        <v>634</v>
      </c>
      <c r="G1180" s="16" t="s">
        <v>635</v>
      </c>
      <c r="H1180" s="16" t="s">
        <v>152</v>
      </c>
      <c r="I1180" s="31">
        <v>3964881891</v>
      </c>
      <c r="J1180" s="31">
        <v>2217773445.4700003</v>
      </c>
      <c r="K1180" s="45">
        <f>IFERROR((J1180/I1180),0)</f>
        <v>0.55935422704625537</v>
      </c>
      <c r="L1180" s="31">
        <v>2619727115.6199999</v>
      </c>
      <c r="M1180" s="31">
        <v>2217773445.4700003</v>
      </c>
      <c r="N1180" s="40">
        <f>M1180/L1180</f>
        <v>0.84656658788872718</v>
      </c>
      <c r="O1180" s="28"/>
      <c r="P1180" s="28"/>
      <c r="Q1180" s="28"/>
      <c r="R1180" s="28"/>
      <c r="S1180" s="25"/>
    </row>
    <row r="1181" spans="2:19" s="16" customFormat="1" outlineLevel="2" x14ac:dyDescent="0.25">
      <c r="B1181" s="16" t="s">
        <v>633</v>
      </c>
      <c r="C1181" s="16" t="s">
        <v>328</v>
      </c>
      <c r="D1181" s="16" t="s">
        <v>59</v>
      </c>
      <c r="E1181" s="16" t="s">
        <v>634</v>
      </c>
      <c r="G1181" s="16" t="s">
        <v>635</v>
      </c>
      <c r="H1181" s="16" t="s">
        <v>19</v>
      </c>
      <c r="I1181" s="31">
        <v>5532597510</v>
      </c>
      <c r="J1181" s="31">
        <v>5532597510</v>
      </c>
      <c r="K1181" s="45">
        <f>IFERROR((J1181/I1181),0)</f>
        <v>1</v>
      </c>
      <c r="L1181" s="31"/>
      <c r="M1181" s="31"/>
      <c r="N1181" s="39"/>
      <c r="O1181" s="28"/>
      <c r="P1181" s="28"/>
      <c r="Q1181" s="28"/>
      <c r="R1181" s="28"/>
      <c r="S1181" s="25"/>
    </row>
    <row r="1182" spans="2:19" s="16" customFormat="1" outlineLevel="2" x14ac:dyDescent="0.25">
      <c r="B1182" s="16" t="s">
        <v>633</v>
      </c>
      <c r="C1182" s="16" t="s">
        <v>328</v>
      </c>
      <c r="D1182" s="16" t="s">
        <v>59</v>
      </c>
      <c r="E1182" s="16" t="s">
        <v>634</v>
      </c>
      <c r="G1182" s="16" t="s">
        <v>635</v>
      </c>
      <c r="H1182" s="16" t="s">
        <v>154</v>
      </c>
      <c r="I1182" s="31">
        <v>24522</v>
      </c>
      <c r="J1182" s="31">
        <v>24522</v>
      </c>
      <c r="K1182" s="45">
        <f>IFERROR((J1182/I1182),0)</f>
        <v>1</v>
      </c>
      <c r="L1182" s="31"/>
      <c r="M1182" s="31"/>
      <c r="N1182" s="39"/>
      <c r="O1182" s="28"/>
      <c r="P1182" s="28"/>
      <c r="Q1182" s="28"/>
      <c r="R1182" s="28"/>
      <c r="S1182" s="25"/>
    </row>
    <row r="1183" spans="2:19" s="16" customFormat="1" outlineLevel="2" x14ac:dyDescent="0.25">
      <c r="B1183" s="16" t="s">
        <v>633</v>
      </c>
      <c r="C1183" s="16" t="s">
        <v>328</v>
      </c>
      <c r="D1183" s="16" t="s">
        <v>59</v>
      </c>
      <c r="E1183" s="16" t="s">
        <v>634</v>
      </c>
      <c r="G1183" s="16" t="s">
        <v>635</v>
      </c>
      <c r="H1183" s="16" t="s">
        <v>331</v>
      </c>
      <c r="I1183" s="31">
        <v>99210013</v>
      </c>
      <c r="J1183" s="31">
        <v>99210013</v>
      </c>
      <c r="K1183" s="45">
        <f>IFERROR((J1183/I1183),0)</f>
        <v>1</v>
      </c>
      <c r="L1183" s="31"/>
      <c r="M1183" s="31"/>
      <c r="N1183" s="39"/>
      <c r="O1183" s="28"/>
      <c r="P1183" s="28"/>
      <c r="Q1183" s="28"/>
      <c r="R1183" s="28"/>
      <c r="S1183" s="25"/>
    </row>
    <row r="1184" spans="2:19" s="16" customFormat="1" outlineLevel="2" x14ac:dyDescent="0.25">
      <c r="B1184" s="16" t="s">
        <v>633</v>
      </c>
      <c r="C1184" s="16" t="s">
        <v>328</v>
      </c>
      <c r="D1184" s="16" t="s">
        <v>59</v>
      </c>
      <c r="E1184" s="16" t="s">
        <v>634</v>
      </c>
      <c r="G1184" s="16" t="s">
        <v>635</v>
      </c>
      <c r="H1184" s="16" t="s">
        <v>231</v>
      </c>
      <c r="I1184" s="31">
        <v>603177908</v>
      </c>
      <c r="J1184" s="31">
        <v>603177908</v>
      </c>
      <c r="K1184" s="45">
        <f>IFERROR((J1184/I1184),0)</f>
        <v>1</v>
      </c>
      <c r="L1184" s="31"/>
      <c r="M1184" s="31"/>
      <c r="N1184" s="39"/>
      <c r="O1184" s="28"/>
      <c r="P1184" s="28"/>
      <c r="Q1184" s="28"/>
      <c r="R1184" s="28"/>
      <c r="S1184" s="25"/>
    </row>
    <row r="1185" spans="2:19" s="16" customFormat="1" outlineLevel="2" x14ac:dyDescent="0.25">
      <c r="B1185" s="16" t="s">
        <v>633</v>
      </c>
      <c r="C1185" s="16" t="s">
        <v>328</v>
      </c>
      <c r="D1185" s="16" t="s">
        <v>59</v>
      </c>
      <c r="E1185" s="16" t="s">
        <v>634</v>
      </c>
      <c r="G1185" s="16" t="s">
        <v>635</v>
      </c>
      <c r="H1185" s="16" t="s">
        <v>155</v>
      </c>
      <c r="I1185" s="31">
        <v>-792976378</v>
      </c>
      <c r="J1185" s="31"/>
      <c r="K1185" s="45">
        <f>IFERROR((J1185/I1185),0)</f>
        <v>0</v>
      </c>
      <c r="L1185" s="31"/>
      <c r="M1185" s="31"/>
      <c r="N1185" s="39"/>
      <c r="O1185" s="28"/>
      <c r="P1185" s="28"/>
      <c r="Q1185" s="28"/>
      <c r="R1185" s="28"/>
      <c r="S1185" s="25"/>
    </row>
    <row r="1186" spans="2:19" s="16" customFormat="1" outlineLevel="1" x14ac:dyDescent="0.25">
      <c r="B1186" s="47" t="s">
        <v>6763</v>
      </c>
      <c r="C1186" s="47" t="str">
        <f>C1185</f>
        <v>ASIGNACIÓN PARA LA INVERSIÓN LOCAL SEGÚN NBI Y CUARTA, QUINTA, Y SEXTA CATEGORÍA</v>
      </c>
      <c r="D1186" s="47"/>
      <c r="E1186" s="47" t="str">
        <f>E1185</f>
        <v>73616</v>
      </c>
      <c r="F1186" s="47"/>
      <c r="G1186" s="47" t="str">
        <f>G1185</f>
        <v xml:space="preserve">RIOBLANCO                                         </v>
      </c>
      <c r="H1186" s="47" t="s">
        <v>10655</v>
      </c>
      <c r="I1186" s="48">
        <f>SUBTOTAL(9,I1180:I1185)</f>
        <v>9406915466</v>
      </c>
      <c r="J1186" s="48">
        <f>SUBTOTAL(9,J1180:J1185)</f>
        <v>8452783398.4700003</v>
      </c>
      <c r="K1186" s="49">
        <f>J1186/I1186</f>
        <v>0.89857120849245653</v>
      </c>
      <c r="L1186" s="48">
        <f>SUBTOTAL(9,L1180:L1185)</f>
        <v>2619727115.6199999</v>
      </c>
      <c r="M1186" s="48">
        <f>SUBTOTAL(9,M1180:M1185)</f>
        <v>2217773445.4700003</v>
      </c>
      <c r="N1186" s="50">
        <f>IFERROR((M1186/L1186),"N.A")</f>
        <v>0.84656658788872718</v>
      </c>
      <c r="O1186" s="28"/>
      <c r="P1186" s="28"/>
      <c r="Q1186" s="28"/>
      <c r="R1186" s="28"/>
      <c r="S1186" s="25"/>
    </row>
    <row r="1187" spans="2:19" s="16" customFormat="1" outlineLevel="2" x14ac:dyDescent="0.25">
      <c r="B1187" s="16" t="s">
        <v>636</v>
      </c>
      <c r="C1187" s="16" t="s">
        <v>328</v>
      </c>
      <c r="D1187" s="16" t="s">
        <v>59</v>
      </c>
      <c r="E1187" s="16" t="s">
        <v>637</v>
      </c>
      <c r="G1187" s="16" t="s">
        <v>638</v>
      </c>
      <c r="H1187" s="16" t="s">
        <v>152</v>
      </c>
      <c r="I1187" s="31">
        <v>2461572896</v>
      </c>
      <c r="J1187" s="31">
        <v>1376891204.5400002</v>
      </c>
      <c r="K1187" s="45">
        <f>IFERROR((J1187/I1187),0)</f>
        <v>0.55935422703809301</v>
      </c>
      <c r="L1187" s="31">
        <v>1626441704.7499998</v>
      </c>
      <c r="M1187" s="31">
        <v>1376891204.5400002</v>
      </c>
      <c r="N1187" s="40">
        <f>M1187/L1187</f>
        <v>0.84656658798087203</v>
      </c>
      <c r="O1187" s="28"/>
      <c r="P1187" s="28"/>
      <c r="Q1187" s="28"/>
      <c r="R1187" s="28"/>
      <c r="S1187" s="25"/>
    </row>
    <row r="1188" spans="2:19" s="16" customFormat="1" outlineLevel="2" x14ac:dyDescent="0.25">
      <c r="B1188" s="16" t="s">
        <v>636</v>
      </c>
      <c r="C1188" s="16" t="s">
        <v>328</v>
      </c>
      <c r="D1188" s="16" t="s">
        <v>59</v>
      </c>
      <c r="E1188" s="16" t="s">
        <v>637</v>
      </c>
      <c r="G1188" s="16" t="s">
        <v>638</v>
      </c>
      <c r="H1188" s="16" t="s">
        <v>19</v>
      </c>
      <c r="I1188" s="31">
        <v>1901550750</v>
      </c>
      <c r="J1188" s="31">
        <v>1901550750</v>
      </c>
      <c r="K1188" s="45">
        <f>IFERROR((J1188/I1188),0)</f>
        <v>1</v>
      </c>
      <c r="L1188" s="31"/>
      <c r="M1188" s="31"/>
      <c r="N1188" s="39"/>
      <c r="O1188" s="28"/>
      <c r="P1188" s="28"/>
      <c r="Q1188" s="28"/>
      <c r="R1188" s="28"/>
      <c r="S1188" s="25"/>
    </row>
    <row r="1189" spans="2:19" s="16" customFormat="1" outlineLevel="2" x14ac:dyDescent="0.25">
      <c r="B1189" s="16" t="s">
        <v>636</v>
      </c>
      <c r="C1189" s="16" t="s">
        <v>328</v>
      </c>
      <c r="D1189" s="16" t="s">
        <v>59</v>
      </c>
      <c r="E1189" s="16" t="s">
        <v>637</v>
      </c>
      <c r="G1189" s="16" t="s">
        <v>638</v>
      </c>
      <c r="H1189" s="16" t="s">
        <v>154</v>
      </c>
      <c r="I1189" s="31">
        <v>15225</v>
      </c>
      <c r="J1189" s="31">
        <v>15225</v>
      </c>
      <c r="K1189" s="45">
        <f>IFERROR((J1189/I1189),0)</f>
        <v>1</v>
      </c>
      <c r="L1189" s="31"/>
      <c r="M1189" s="31"/>
      <c r="N1189" s="39"/>
      <c r="O1189" s="28"/>
      <c r="P1189" s="28"/>
      <c r="Q1189" s="28"/>
      <c r="R1189" s="28"/>
      <c r="S1189" s="25"/>
    </row>
    <row r="1190" spans="2:19" s="16" customFormat="1" outlineLevel="2" x14ac:dyDescent="0.25">
      <c r="B1190" s="16" t="s">
        <v>636</v>
      </c>
      <c r="C1190" s="16" t="s">
        <v>328</v>
      </c>
      <c r="D1190" s="16" t="s">
        <v>59</v>
      </c>
      <c r="E1190" s="16" t="s">
        <v>637</v>
      </c>
      <c r="G1190" s="16" t="s">
        <v>638</v>
      </c>
      <c r="H1190" s="16" t="s">
        <v>331</v>
      </c>
      <c r="I1190" s="31">
        <v>61593935</v>
      </c>
      <c r="J1190" s="31">
        <v>61593935</v>
      </c>
      <c r="K1190" s="45">
        <f>IFERROR((J1190/I1190),0)</f>
        <v>1</v>
      </c>
      <c r="L1190" s="31"/>
      <c r="M1190" s="31"/>
      <c r="N1190" s="39"/>
      <c r="O1190" s="28"/>
      <c r="P1190" s="28"/>
      <c r="Q1190" s="28"/>
      <c r="R1190" s="28"/>
      <c r="S1190" s="25"/>
    </row>
    <row r="1191" spans="2:19" s="16" customFormat="1" outlineLevel="2" x14ac:dyDescent="0.25">
      <c r="B1191" s="16" t="s">
        <v>636</v>
      </c>
      <c r="C1191" s="16" t="s">
        <v>328</v>
      </c>
      <c r="D1191" s="16" t="s">
        <v>59</v>
      </c>
      <c r="E1191" s="16" t="s">
        <v>637</v>
      </c>
      <c r="G1191" s="16" t="s">
        <v>638</v>
      </c>
      <c r="H1191" s="16" t="s">
        <v>231</v>
      </c>
      <c r="I1191" s="31">
        <v>374479349</v>
      </c>
      <c r="J1191" s="31">
        <v>374479349</v>
      </c>
      <c r="K1191" s="45">
        <f>IFERROR((J1191/I1191),0)</f>
        <v>1</v>
      </c>
      <c r="L1191" s="31"/>
      <c r="M1191" s="31"/>
      <c r="N1191" s="39"/>
      <c r="O1191" s="28"/>
      <c r="P1191" s="28"/>
      <c r="Q1191" s="28"/>
      <c r="R1191" s="28"/>
      <c r="S1191" s="25"/>
    </row>
    <row r="1192" spans="2:19" s="16" customFormat="1" outlineLevel="2" x14ac:dyDescent="0.25">
      <c r="B1192" s="16" t="s">
        <v>636</v>
      </c>
      <c r="C1192" s="16" t="s">
        <v>328</v>
      </c>
      <c r="D1192" s="16" t="s">
        <v>59</v>
      </c>
      <c r="E1192" s="16" t="s">
        <v>637</v>
      </c>
      <c r="G1192" s="16" t="s">
        <v>638</v>
      </c>
      <c r="H1192" s="16" t="s">
        <v>155</v>
      </c>
      <c r="I1192" s="31">
        <v>-492314579</v>
      </c>
      <c r="J1192" s="31"/>
      <c r="K1192" s="45">
        <f>IFERROR((J1192/I1192),0)</f>
        <v>0</v>
      </c>
      <c r="L1192" s="31"/>
      <c r="M1192" s="31"/>
      <c r="N1192" s="39"/>
      <c r="O1192" s="28"/>
      <c r="P1192" s="28"/>
      <c r="Q1192" s="28"/>
      <c r="R1192" s="28"/>
      <c r="S1192" s="25"/>
    </row>
    <row r="1193" spans="2:19" s="16" customFormat="1" outlineLevel="1" x14ac:dyDescent="0.25">
      <c r="B1193" s="47" t="s">
        <v>6764</v>
      </c>
      <c r="C1193" s="47" t="str">
        <f>C1192</f>
        <v>ASIGNACIÓN PARA LA INVERSIÓN LOCAL SEGÚN NBI Y CUARTA, QUINTA, Y SEXTA CATEGORÍA</v>
      </c>
      <c r="D1193" s="47"/>
      <c r="E1193" s="47" t="str">
        <f>E1192</f>
        <v>73585</v>
      </c>
      <c r="F1193" s="47"/>
      <c r="G1193" s="47" t="str">
        <f>G1192</f>
        <v xml:space="preserve">PURIFICACIÓN                                      </v>
      </c>
      <c r="H1193" s="47" t="s">
        <v>10655</v>
      </c>
      <c r="I1193" s="48">
        <f>SUBTOTAL(9,I1187:I1192)</f>
        <v>4306897576</v>
      </c>
      <c r="J1193" s="48">
        <f>SUBTOTAL(9,J1187:J1192)</f>
        <v>3714530463.54</v>
      </c>
      <c r="K1193" s="49">
        <f>J1193/I1193</f>
        <v>0.86246083125799411</v>
      </c>
      <c r="L1193" s="48">
        <f>SUBTOTAL(9,L1187:L1192)</f>
        <v>1626441704.7499998</v>
      </c>
      <c r="M1193" s="48">
        <f>SUBTOTAL(9,M1187:M1192)</f>
        <v>1376891204.5400002</v>
      </c>
      <c r="N1193" s="50">
        <f>IFERROR((M1193/L1193),"N.A")</f>
        <v>0.84656658798087203</v>
      </c>
      <c r="O1193" s="28"/>
      <c r="P1193" s="28"/>
      <c r="Q1193" s="28"/>
      <c r="R1193" s="28"/>
      <c r="S1193" s="25"/>
    </row>
    <row r="1194" spans="2:19" s="16" customFormat="1" outlineLevel="2" x14ac:dyDescent="0.25">
      <c r="B1194" s="16" t="s">
        <v>639</v>
      </c>
      <c r="C1194" s="16" t="s">
        <v>328</v>
      </c>
      <c r="D1194" s="16" t="s">
        <v>59</v>
      </c>
      <c r="E1194" s="16" t="s">
        <v>640</v>
      </c>
      <c r="G1194" s="16" t="s">
        <v>641</v>
      </c>
      <c r="H1194" s="16" t="s">
        <v>152</v>
      </c>
      <c r="I1194" s="31">
        <v>1811237199</v>
      </c>
      <c r="J1194" s="31">
        <v>1013123183.4499999</v>
      </c>
      <c r="K1194" s="45">
        <f>IFERROR((J1194/I1194),0)</f>
        <v>0.55935422704952953</v>
      </c>
      <c r="L1194" s="31">
        <v>1196743644.3300002</v>
      </c>
      <c r="M1194" s="31">
        <v>1013123183.4499999</v>
      </c>
      <c r="N1194" s="40">
        <f>M1194/L1194</f>
        <v>0.84656658779850835</v>
      </c>
      <c r="O1194" s="28"/>
      <c r="P1194" s="28"/>
      <c r="Q1194" s="28"/>
      <c r="R1194" s="28"/>
      <c r="S1194" s="25"/>
    </row>
    <row r="1195" spans="2:19" s="16" customFormat="1" outlineLevel="2" x14ac:dyDescent="0.25">
      <c r="B1195" s="16" t="s">
        <v>639</v>
      </c>
      <c r="C1195" s="16" t="s">
        <v>328</v>
      </c>
      <c r="D1195" s="16" t="s">
        <v>59</v>
      </c>
      <c r="E1195" s="16" t="s">
        <v>640</v>
      </c>
      <c r="G1195" s="16" t="s">
        <v>641</v>
      </c>
      <c r="H1195" s="16" t="s">
        <v>19</v>
      </c>
      <c r="I1195" s="31">
        <v>597475761</v>
      </c>
      <c r="J1195" s="31">
        <v>597475761</v>
      </c>
      <c r="K1195" s="45">
        <f>IFERROR((J1195/I1195),0)</f>
        <v>1</v>
      </c>
      <c r="L1195" s="31"/>
      <c r="M1195" s="31"/>
      <c r="N1195" s="39"/>
      <c r="O1195" s="28"/>
      <c r="P1195" s="28"/>
      <c r="Q1195" s="28"/>
      <c r="R1195" s="28"/>
      <c r="S1195" s="25"/>
    </row>
    <row r="1196" spans="2:19" s="16" customFormat="1" outlineLevel="2" x14ac:dyDescent="0.25">
      <c r="B1196" s="16" t="s">
        <v>639</v>
      </c>
      <c r="C1196" s="16" t="s">
        <v>328</v>
      </c>
      <c r="D1196" s="16" t="s">
        <v>59</v>
      </c>
      <c r="E1196" s="16" t="s">
        <v>640</v>
      </c>
      <c r="G1196" s="16" t="s">
        <v>641</v>
      </c>
      <c r="H1196" s="16" t="s">
        <v>154</v>
      </c>
      <c r="I1196" s="31">
        <v>11202</v>
      </c>
      <c r="J1196" s="31">
        <v>11202</v>
      </c>
      <c r="K1196" s="45">
        <f>IFERROR((J1196/I1196),0)</f>
        <v>1</v>
      </c>
      <c r="L1196" s="31"/>
      <c r="M1196" s="31"/>
      <c r="N1196" s="39"/>
      <c r="O1196" s="28"/>
      <c r="P1196" s="28"/>
      <c r="Q1196" s="28"/>
      <c r="R1196" s="28"/>
      <c r="S1196" s="25"/>
    </row>
    <row r="1197" spans="2:19" s="16" customFormat="1" outlineLevel="2" x14ac:dyDescent="0.25">
      <c r="B1197" s="16" t="s">
        <v>639</v>
      </c>
      <c r="C1197" s="16" t="s">
        <v>328</v>
      </c>
      <c r="D1197" s="16" t="s">
        <v>59</v>
      </c>
      <c r="E1197" s="16" t="s">
        <v>640</v>
      </c>
      <c r="G1197" s="16" t="s">
        <v>641</v>
      </c>
      <c r="H1197" s="16" t="s">
        <v>331</v>
      </c>
      <c r="I1197" s="31">
        <v>45321114</v>
      </c>
      <c r="J1197" s="31">
        <v>45321114</v>
      </c>
      <c r="K1197" s="45">
        <f>IFERROR((J1197/I1197),0)</f>
        <v>1</v>
      </c>
      <c r="L1197" s="31"/>
      <c r="M1197" s="31"/>
      <c r="N1197" s="39"/>
      <c r="O1197" s="28"/>
      <c r="P1197" s="28"/>
      <c r="Q1197" s="28"/>
      <c r="R1197" s="28"/>
      <c r="S1197" s="25"/>
    </row>
    <row r="1198" spans="2:19" s="16" customFormat="1" outlineLevel="2" x14ac:dyDescent="0.25">
      <c r="B1198" s="16" t="s">
        <v>639</v>
      </c>
      <c r="C1198" s="16" t="s">
        <v>328</v>
      </c>
      <c r="D1198" s="16" t="s">
        <v>59</v>
      </c>
      <c r="E1198" s="16" t="s">
        <v>640</v>
      </c>
      <c r="G1198" s="16" t="s">
        <v>641</v>
      </c>
      <c r="H1198" s="16" t="s">
        <v>231</v>
      </c>
      <c r="I1198" s="31">
        <v>275543710</v>
      </c>
      <c r="J1198" s="31">
        <v>275543710</v>
      </c>
      <c r="K1198" s="45">
        <f>IFERROR((J1198/I1198),0)</f>
        <v>1</v>
      </c>
      <c r="L1198" s="31"/>
      <c r="M1198" s="31"/>
      <c r="N1198" s="39"/>
      <c r="O1198" s="28"/>
      <c r="P1198" s="28"/>
      <c r="Q1198" s="28"/>
      <c r="R1198" s="28"/>
      <c r="S1198" s="25"/>
    </row>
    <row r="1199" spans="2:19" s="16" customFormat="1" outlineLevel="2" x14ac:dyDescent="0.25">
      <c r="B1199" s="16" t="s">
        <v>639</v>
      </c>
      <c r="C1199" s="16" t="s">
        <v>328</v>
      </c>
      <c r="D1199" s="16" t="s">
        <v>59</v>
      </c>
      <c r="E1199" s="16" t="s">
        <v>640</v>
      </c>
      <c r="G1199" s="16" t="s">
        <v>641</v>
      </c>
      <c r="H1199" s="16" t="s">
        <v>155</v>
      </c>
      <c r="I1199" s="31">
        <v>-362247440</v>
      </c>
      <c r="J1199" s="31"/>
      <c r="K1199" s="45">
        <f>IFERROR((J1199/I1199),0)</f>
        <v>0</v>
      </c>
      <c r="L1199" s="31"/>
      <c r="M1199" s="31"/>
      <c r="N1199" s="39"/>
      <c r="O1199" s="28"/>
      <c r="P1199" s="28"/>
      <c r="Q1199" s="28"/>
      <c r="R1199" s="28"/>
      <c r="S1199" s="25"/>
    </row>
    <row r="1200" spans="2:19" s="16" customFormat="1" outlineLevel="1" x14ac:dyDescent="0.25">
      <c r="B1200" s="47" t="s">
        <v>6765</v>
      </c>
      <c r="C1200" s="47" t="str">
        <f>C1199</f>
        <v>ASIGNACIÓN PARA LA INVERSIÓN LOCAL SEGÚN NBI Y CUARTA, QUINTA, Y SEXTA CATEGORÍA</v>
      </c>
      <c r="D1200" s="47"/>
      <c r="E1200" s="47" t="str">
        <f>E1199</f>
        <v>73563</v>
      </c>
      <c r="F1200" s="47"/>
      <c r="G1200" s="47" t="str">
        <f>G1199</f>
        <v xml:space="preserve">PRADO                                             </v>
      </c>
      <c r="H1200" s="47" t="s">
        <v>10655</v>
      </c>
      <c r="I1200" s="48">
        <f>SUBTOTAL(9,I1194:I1199)</f>
        <v>2367341546</v>
      </c>
      <c r="J1200" s="48">
        <f>SUBTOTAL(9,J1194:J1199)</f>
        <v>1931474970.4499998</v>
      </c>
      <c r="K1200" s="49">
        <f>J1200/I1200</f>
        <v>0.81588352712076295</v>
      </c>
      <c r="L1200" s="48">
        <f>SUBTOTAL(9,L1194:L1199)</f>
        <v>1196743644.3300002</v>
      </c>
      <c r="M1200" s="48">
        <f>SUBTOTAL(9,M1194:M1199)</f>
        <v>1013123183.4499999</v>
      </c>
      <c r="N1200" s="50">
        <f>IFERROR((M1200/L1200),"N.A")</f>
        <v>0.84656658779850835</v>
      </c>
      <c r="O1200" s="28"/>
      <c r="P1200" s="28"/>
      <c r="Q1200" s="28"/>
      <c r="R1200" s="28"/>
      <c r="S1200" s="25"/>
    </row>
    <row r="1201" spans="2:19" s="16" customFormat="1" outlineLevel="2" x14ac:dyDescent="0.25">
      <c r="B1201" s="16" t="s">
        <v>642</v>
      </c>
      <c r="C1201" s="16" t="s">
        <v>328</v>
      </c>
      <c r="D1201" s="16" t="s">
        <v>59</v>
      </c>
      <c r="E1201" s="16" t="s">
        <v>643</v>
      </c>
      <c r="G1201" s="16" t="s">
        <v>644</v>
      </c>
      <c r="H1201" s="16" t="s">
        <v>152</v>
      </c>
      <c r="I1201" s="31">
        <v>3950311125</v>
      </c>
      <c r="J1201" s="31">
        <v>2209623225.9000001</v>
      </c>
      <c r="K1201" s="45">
        <f>IFERROR((J1201/I1201),0)</f>
        <v>0.55935422704205362</v>
      </c>
      <c r="L1201" s="31">
        <v>2610099734.23</v>
      </c>
      <c r="M1201" s="31">
        <v>2209623225.9000001</v>
      </c>
      <c r="N1201" s="40">
        <f>M1201/L1201</f>
        <v>0.84656658782881966</v>
      </c>
      <c r="O1201" s="28"/>
      <c r="P1201" s="28"/>
      <c r="Q1201" s="28"/>
      <c r="R1201" s="28"/>
      <c r="S1201" s="25"/>
    </row>
    <row r="1202" spans="2:19" s="16" customFormat="1" outlineLevel="2" x14ac:dyDescent="0.25">
      <c r="B1202" s="16" t="s">
        <v>642</v>
      </c>
      <c r="C1202" s="16" t="s">
        <v>328</v>
      </c>
      <c r="D1202" s="16" t="s">
        <v>59</v>
      </c>
      <c r="E1202" s="16" t="s">
        <v>643</v>
      </c>
      <c r="G1202" s="16" t="s">
        <v>644</v>
      </c>
      <c r="H1202" s="16" t="s">
        <v>24</v>
      </c>
      <c r="I1202" s="31">
        <v>265130945</v>
      </c>
      <c r="J1202" s="31">
        <v>265130945</v>
      </c>
      <c r="K1202" s="45">
        <f>IFERROR((J1202/I1202),0)</f>
        <v>1</v>
      </c>
      <c r="L1202" s="31"/>
      <c r="M1202" s="31"/>
      <c r="N1202" s="39"/>
      <c r="O1202" s="28"/>
      <c r="P1202" s="28"/>
      <c r="Q1202" s="28"/>
      <c r="R1202" s="28"/>
      <c r="S1202" s="25"/>
    </row>
    <row r="1203" spans="2:19" s="16" customFormat="1" outlineLevel="2" x14ac:dyDescent="0.25">
      <c r="B1203" s="16" t="s">
        <v>642</v>
      </c>
      <c r="C1203" s="16" t="s">
        <v>328</v>
      </c>
      <c r="D1203" s="16" t="s">
        <v>59</v>
      </c>
      <c r="E1203" s="16" t="s">
        <v>643</v>
      </c>
      <c r="G1203" s="16" t="s">
        <v>644</v>
      </c>
      <c r="H1203" s="16" t="s">
        <v>19</v>
      </c>
      <c r="I1203" s="31">
        <v>11356820516</v>
      </c>
      <c r="J1203" s="31">
        <v>11356820516</v>
      </c>
      <c r="K1203" s="45">
        <f>IFERROR((J1203/I1203),0)</f>
        <v>1</v>
      </c>
      <c r="L1203" s="31"/>
      <c r="M1203" s="31"/>
      <c r="N1203" s="39"/>
      <c r="O1203" s="28"/>
      <c r="P1203" s="28"/>
      <c r="Q1203" s="28"/>
      <c r="R1203" s="28"/>
      <c r="S1203" s="25"/>
    </row>
    <row r="1204" spans="2:19" s="16" customFormat="1" outlineLevel="2" x14ac:dyDescent="0.25">
      <c r="B1204" s="16" t="s">
        <v>642</v>
      </c>
      <c r="C1204" s="16" t="s">
        <v>328</v>
      </c>
      <c r="D1204" s="16" t="s">
        <v>59</v>
      </c>
      <c r="E1204" s="16" t="s">
        <v>643</v>
      </c>
      <c r="G1204" s="16" t="s">
        <v>644</v>
      </c>
      <c r="H1204" s="16" t="s">
        <v>154</v>
      </c>
      <c r="I1204" s="31">
        <v>24432</v>
      </c>
      <c r="J1204" s="31">
        <v>24432</v>
      </c>
      <c r="K1204" s="45">
        <f>IFERROR((J1204/I1204),0)</f>
        <v>1</v>
      </c>
      <c r="L1204" s="31"/>
      <c r="M1204" s="31"/>
      <c r="N1204" s="39"/>
      <c r="O1204" s="28"/>
      <c r="P1204" s="28"/>
      <c r="Q1204" s="28"/>
      <c r="R1204" s="28"/>
      <c r="S1204" s="25"/>
    </row>
    <row r="1205" spans="2:19" s="16" customFormat="1" outlineLevel="2" x14ac:dyDescent="0.25">
      <c r="B1205" s="16" t="s">
        <v>642</v>
      </c>
      <c r="C1205" s="16" t="s">
        <v>328</v>
      </c>
      <c r="D1205" s="16" t="s">
        <v>59</v>
      </c>
      <c r="E1205" s="16" t="s">
        <v>643</v>
      </c>
      <c r="G1205" s="16" t="s">
        <v>644</v>
      </c>
      <c r="H1205" s="16" t="s">
        <v>331</v>
      </c>
      <c r="I1205" s="31">
        <v>98845420</v>
      </c>
      <c r="J1205" s="31">
        <v>98845420</v>
      </c>
      <c r="K1205" s="45">
        <f>IFERROR((J1205/I1205),0)</f>
        <v>1</v>
      </c>
      <c r="L1205" s="31"/>
      <c r="M1205" s="31"/>
      <c r="N1205" s="39"/>
      <c r="O1205" s="28"/>
      <c r="P1205" s="28"/>
      <c r="Q1205" s="28"/>
      <c r="R1205" s="28"/>
      <c r="S1205" s="25"/>
    </row>
    <row r="1206" spans="2:19" s="16" customFormat="1" outlineLevel="2" x14ac:dyDescent="0.25">
      <c r="B1206" s="16" t="s">
        <v>642</v>
      </c>
      <c r="C1206" s="16" t="s">
        <v>328</v>
      </c>
      <c r="D1206" s="16" t="s">
        <v>59</v>
      </c>
      <c r="E1206" s="16" t="s">
        <v>643</v>
      </c>
      <c r="G1206" s="16" t="s">
        <v>644</v>
      </c>
      <c r="H1206" s="16" t="s">
        <v>231</v>
      </c>
      <c r="I1206" s="31">
        <v>600961255</v>
      </c>
      <c r="J1206" s="31">
        <v>600961255</v>
      </c>
      <c r="K1206" s="45">
        <f>IFERROR((J1206/I1206),0)</f>
        <v>1</v>
      </c>
      <c r="L1206" s="31"/>
      <c r="M1206" s="31"/>
      <c r="N1206" s="39"/>
      <c r="O1206" s="28"/>
      <c r="P1206" s="28"/>
      <c r="Q1206" s="28"/>
      <c r="R1206" s="28"/>
      <c r="S1206" s="25"/>
    </row>
    <row r="1207" spans="2:19" s="16" customFormat="1" outlineLevel="2" x14ac:dyDescent="0.25">
      <c r="B1207" s="16" t="s">
        <v>642</v>
      </c>
      <c r="C1207" s="16" t="s">
        <v>328</v>
      </c>
      <c r="D1207" s="16" t="s">
        <v>59</v>
      </c>
      <c r="E1207" s="16" t="s">
        <v>643</v>
      </c>
      <c r="G1207" s="16" t="s">
        <v>644</v>
      </c>
      <c r="H1207" s="16" t="s">
        <v>155</v>
      </c>
      <c r="I1207" s="31">
        <v>-790062225</v>
      </c>
      <c r="J1207" s="31"/>
      <c r="K1207" s="45">
        <f>IFERROR((J1207/I1207),0)</f>
        <v>0</v>
      </c>
      <c r="L1207" s="31"/>
      <c r="M1207" s="31"/>
      <c r="N1207" s="39"/>
      <c r="O1207" s="28"/>
      <c r="P1207" s="28"/>
      <c r="Q1207" s="28"/>
      <c r="R1207" s="28"/>
      <c r="S1207" s="25"/>
    </row>
    <row r="1208" spans="2:19" s="16" customFormat="1" outlineLevel="1" x14ac:dyDescent="0.25">
      <c r="B1208" s="47" t="s">
        <v>6766</v>
      </c>
      <c r="C1208" s="47" t="str">
        <f>C1207</f>
        <v>ASIGNACIÓN PARA LA INVERSIÓN LOCAL SEGÚN NBI Y CUARTA, QUINTA, Y SEXTA CATEGORÍA</v>
      </c>
      <c r="D1208" s="47"/>
      <c r="E1208" s="47" t="str">
        <f>E1207</f>
        <v>73555</v>
      </c>
      <c r="F1208" s="47"/>
      <c r="G1208" s="47" t="str">
        <f>G1207</f>
        <v xml:space="preserve">PLANADAS                                          </v>
      </c>
      <c r="H1208" s="47" t="s">
        <v>10655</v>
      </c>
      <c r="I1208" s="48">
        <f>SUBTOTAL(9,I1201:I1207)</f>
        <v>15482031468</v>
      </c>
      <c r="J1208" s="48">
        <f>SUBTOTAL(9,J1201:J1207)</f>
        <v>14531405793.9</v>
      </c>
      <c r="K1208" s="49">
        <f>J1208/I1208</f>
        <v>0.93859813060935449</v>
      </c>
      <c r="L1208" s="48">
        <f>SUBTOTAL(9,L1201:L1207)</f>
        <v>2610099734.23</v>
      </c>
      <c r="M1208" s="48">
        <f>SUBTOTAL(9,M1201:M1207)</f>
        <v>2209623225.9000001</v>
      </c>
      <c r="N1208" s="50">
        <f>IFERROR((M1208/L1208),"N.A")</f>
        <v>0.84656658782881966</v>
      </c>
      <c r="O1208" s="28"/>
      <c r="P1208" s="28"/>
      <c r="Q1208" s="28"/>
      <c r="R1208" s="28"/>
      <c r="S1208" s="25"/>
    </row>
    <row r="1209" spans="2:19" s="16" customFormat="1" outlineLevel="2" x14ac:dyDescent="0.25">
      <c r="B1209" s="16" t="s">
        <v>645</v>
      </c>
      <c r="C1209" s="16" t="s">
        <v>328</v>
      </c>
      <c r="D1209" s="16" t="s">
        <v>59</v>
      </c>
      <c r="E1209" s="16" t="s">
        <v>646</v>
      </c>
      <c r="G1209" s="16" t="s">
        <v>647</v>
      </c>
      <c r="H1209" s="16" t="s">
        <v>152</v>
      </c>
      <c r="I1209" s="31">
        <v>1335649296</v>
      </c>
      <c r="J1209" s="31">
        <v>747101079.59000015</v>
      </c>
      <c r="K1209" s="45">
        <f>IFERROR((J1209/I1209),0)</f>
        <v>0.55935422706201177</v>
      </c>
      <c r="L1209" s="31">
        <v>882507165.33000016</v>
      </c>
      <c r="M1209" s="31">
        <v>747101079.59000015</v>
      </c>
      <c r="N1209" s="40">
        <f>M1209/L1209</f>
        <v>0.84656658771788329</v>
      </c>
      <c r="O1209" s="28"/>
      <c r="P1209" s="28"/>
      <c r="Q1209" s="28"/>
      <c r="R1209" s="28"/>
      <c r="S1209" s="25"/>
    </row>
    <row r="1210" spans="2:19" s="16" customFormat="1" outlineLevel="2" x14ac:dyDescent="0.25">
      <c r="B1210" s="16" t="s">
        <v>645</v>
      </c>
      <c r="C1210" s="16" t="s">
        <v>328</v>
      </c>
      <c r="D1210" s="16" t="s">
        <v>59</v>
      </c>
      <c r="E1210" s="16" t="s">
        <v>646</v>
      </c>
      <c r="G1210" s="16" t="s">
        <v>647</v>
      </c>
      <c r="H1210" s="16" t="s">
        <v>19</v>
      </c>
      <c r="I1210" s="31">
        <v>354859186</v>
      </c>
      <c r="J1210" s="31">
        <v>354859186</v>
      </c>
      <c r="K1210" s="45">
        <f>IFERROR((J1210/I1210),0)</f>
        <v>1</v>
      </c>
      <c r="L1210" s="31"/>
      <c r="M1210" s="31"/>
      <c r="N1210" s="39"/>
      <c r="O1210" s="28"/>
      <c r="P1210" s="28"/>
      <c r="Q1210" s="28"/>
      <c r="R1210" s="28"/>
      <c r="S1210" s="25"/>
    </row>
    <row r="1211" spans="2:19" s="16" customFormat="1" outlineLevel="2" x14ac:dyDescent="0.25">
      <c r="B1211" s="16" t="s">
        <v>645</v>
      </c>
      <c r="C1211" s="16" t="s">
        <v>328</v>
      </c>
      <c r="D1211" s="16" t="s">
        <v>59</v>
      </c>
      <c r="E1211" s="16" t="s">
        <v>646</v>
      </c>
      <c r="G1211" s="16" t="s">
        <v>647</v>
      </c>
      <c r="H1211" s="16" t="s">
        <v>154</v>
      </c>
      <c r="I1211" s="31">
        <v>8261</v>
      </c>
      <c r="J1211" s="31">
        <v>8261</v>
      </c>
      <c r="K1211" s="45">
        <f>IFERROR((J1211/I1211),0)</f>
        <v>1</v>
      </c>
      <c r="L1211" s="31"/>
      <c r="M1211" s="31"/>
      <c r="N1211" s="39"/>
      <c r="O1211" s="28"/>
      <c r="P1211" s="28"/>
      <c r="Q1211" s="28"/>
      <c r="R1211" s="28"/>
      <c r="S1211" s="25"/>
    </row>
    <row r="1212" spans="2:19" s="16" customFormat="1" outlineLevel="2" x14ac:dyDescent="0.25">
      <c r="B1212" s="16" t="s">
        <v>645</v>
      </c>
      <c r="C1212" s="16" t="s">
        <v>328</v>
      </c>
      <c r="D1212" s="16" t="s">
        <v>59</v>
      </c>
      <c r="E1212" s="16" t="s">
        <v>646</v>
      </c>
      <c r="G1212" s="16" t="s">
        <v>647</v>
      </c>
      <c r="H1212" s="16" t="s">
        <v>331</v>
      </c>
      <c r="I1212" s="31">
        <v>33420865</v>
      </c>
      <c r="J1212" s="31">
        <v>33420865</v>
      </c>
      <c r="K1212" s="45">
        <f>IFERROR((J1212/I1212),0)</f>
        <v>1</v>
      </c>
      <c r="L1212" s="31"/>
      <c r="M1212" s="31"/>
      <c r="N1212" s="39"/>
      <c r="O1212" s="28"/>
      <c r="P1212" s="28"/>
      <c r="Q1212" s="28"/>
      <c r="R1212" s="28"/>
      <c r="S1212" s="25"/>
    </row>
    <row r="1213" spans="2:19" s="16" customFormat="1" outlineLevel="2" x14ac:dyDescent="0.25">
      <c r="B1213" s="16" t="s">
        <v>645</v>
      </c>
      <c r="C1213" s="16" t="s">
        <v>328</v>
      </c>
      <c r="D1213" s="16" t="s">
        <v>59</v>
      </c>
      <c r="E1213" s="16" t="s">
        <v>646</v>
      </c>
      <c r="G1213" s="16" t="s">
        <v>647</v>
      </c>
      <c r="H1213" s="16" t="s">
        <v>231</v>
      </c>
      <c r="I1213" s="31">
        <v>203192471</v>
      </c>
      <c r="J1213" s="31">
        <v>203192471</v>
      </c>
      <c r="K1213" s="45">
        <f>IFERROR((J1213/I1213),0)</f>
        <v>1</v>
      </c>
      <c r="L1213" s="31"/>
      <c r="M1213" s="31"/>
      <c r="N1213" s="39"/>
      <c r="O1213" s="28"/>
      <c r="P1213" s="28"/>
      <c r="Q1213" s="28"/>
      <c r="R1213" s="28"/>
      <c r="S1213" s="25"/>
    </row>
    <row r="1214" spans="2:19" s="16" customFormat="1" outlineLevel="2" x14ac:dyDescent="0.25">
      <c r="B1214" s="16" t="s">
        <v>645</v>
      </c>
      <c r="C1214" s="16" t="s">
        <v>328</v>
      </c>
      <c r="D1214" s="16" t="s">
        <v>59</v>
      </c>
      <c r="E1214" s="16" t="s">
        <v>646</v>
      </c>
      <c r="G1214" s="16" t="s">
        <v>647</v>
      </c>
      <c r="H1214" s="16" t="s">
        <v>155</v>
      </c>
      <c r="I1214" s="31">
        <v>-267129859</v>
      </c>
      <c r="J1214" s="31"/>
      <c r="K1214" s="45">
        <f>IFERROR((J1214/I1214),0)</f>
        <v>0</v>
      </c>
      <c r="L1214" s="31"/>
      <c r="M1214" s="31"/>
      <c r="N1214" s="39"/>
      <c r="O1214" s="28"/>
      <c r="P1214" s="28"/>
      <c r="Q1214" s="28"/>
      <c r="R1214" s="28"/>
      <c r="S1214" s="25"/>
    </row>
    <row r="1215" spans="2:19" s="16" customFormat="1" outlineLevel="1" x14ac:dyDescent="0.25">
      <c r="B1215" s="47" t="s">
        <v>6767</v>
      </c>
      <c r="C1215" s="47" t="str">
        <f>C1214</f>
        <v>ASIGNACIÓN PARA LA INVERSIÓN LOCAL SEGÚN NBI Y CUARTA, QUINTA, Y SEXTA CATEGORÍA</v>
      </c>
      <c r="D1215" s="47"/>
      <c r="E1215" s="47" t="str">
        <f>E1214</f>
        <v>73547</v>
      </c>
      <c r="F1215" s="47"/>
      <c r="G1215" s="47" t="str">
        <f>G1214</f>
        <v xml:space="preserve">PIEDRAS                                           </v>
      </c>
      <c r="H1215" s="47" t="s">
        <v>10655</v>
      </c>
      <c r="I1215" s="48">
        <f>SUBTOTAL(9,I1209:I1214)</f>
        <v>1660000220</v>
      </c>
      <c r="J1215" s="48">
        <f>SUBTOTAL(9,J1209:J1214)</f>
        <v>1338581862.5900002</v>
      </c>
      <c r="K1215" s="49">
        <f>J1215/I1215</f>
        <v>0.80637450914916153</v>
      </c>
      <c r="L1215" s="48">
        <f>SUBTOTAL(9,L1209:L1214)</f>
        <v>882507165.33000016</v>
      </c>
      <c r="M1215" s="48">
        <f>SUBTOTAL(9,M1209:M1214)</f>
        <v>747101079.59000015</v>
      </c>
      <c r="N1215" s="50">
        <f>IFERROR((M1215/L1215),"N.A")</f>
        <v>0.84656658771788329</v>
      </c>
      <c r="O1215" s="28"/>
      <c r="P1215" s="28"/>
      <c r="Q1215" s="28"/>
      <c r="R1215" s="28"/>
      <c r="S1215" s="25"/>
    </row>
    <row r="1216" spans="2:19" s="16" customFormat="1" outlineLevel="2" x14ac:dyDescent="0.25">
      <c r="B1216" s="16" t="s">
        <v>648</v>
      </c>
      <c r="C1216" s="16" t="s">
        <v>328</v>
      </c>
      <c r="D1216" s="16" t="s">
        <v>59</v>
      </c>
      <c r="E1216" s="16" t="s">
        <v>649</v>
      </c>
      <c r="G1216" s="16" t="s">
        <v>650</v>
      </c>
      <c r="H1216" s="16" t="s">
        <v>152</v>
      </c>
      <c r="I1216" s="31">
        <v>1860033342</v>
      </c>
      <c r="J1216" s="31">
        <v>1040417512.2800001</v>
      </c>
      <c r="K1216" s="45">
        <f>IFERROR((J1216/I1216),0)</f>
        <v>0.55935422703836679</v>
      </c>
      <c r="L1216" s="31">
        <v>1228984851.25</v>
      </c>
      <c r="M1216" s="31">
        <v>1040417512.2800001</v>
      </c>
      <c r="N1216" s="40">
        <f>M1216/L1216</f>
        <v>0.84656658804361329</v>
      </c>
      <c r="O1216" s="28"/>
      <c r="P1216" s="28"/>
      <c r="Q1216" s="28"/>
      <c r="R1216" s="28"/>
      <c r="S1216" s="25"/>
    </row>
    <row r="1217" spans="2:19" s="16" customFormat="1" outlineLevel="2" x14ac:dyDescent="0.25">
      <c r="B1217" s="16" t="s">
        <v>648</v>
      </c>
      <c r="C1217" s="16" t="s">
        <v>328</v>
      </c>
      <c r="D1217" s="16" t="s">
        <v>59</v>
      </c>
      <c r="E1217" s="16" t="s">
        <v>649</v>
      </c>
      <c r="G1217" s="16" t="s">
        <v>650</v>
      </c>
      <c r="H1217" s="16" t="s">
        <v>19</v>
      </c>
      <c r="I1217" s="31">
        <v>1065878474</v>
      </c>
      <c r="J1217" s="31">
        <v>1065878474</v>
      </c>
      <c r="K1217" s="45">
        <f>IFERROR((J1217/I1217),0)</f>
        <v>1</v>
      </c>
      <c r="L1217" s="31"/>
      <c r="M1217" s="31"/>
      <c r="N1217" s="39"/>
      <c r="O1217" s="28"/>
      <c r="P1217" s="28"/>
      <c r="Q1217" s="28"/>
      <c r="R1217" s="28"/>
      <c r="S1217" s="25"/>
    </row>
    <row r="1218" spans="2:19" s="16" customFormat="1" outlineLevel="2" x14ac:dyDescent="0.25">
      <c r="B1218" s="16" t="s">
        <v>648</v>
      </c>
      <c r="C1218" s="16" t="s">
        <v>328</v>
      </c>
      <c r="D1218" s="16" t="s">
        <v>59</v>
      </c>
      <c r="E1218" s="16" t="s">
        <v>649</v>
      </c>
      <c r="G1218" s="16" t="s">
        <v>650</v>
      </c>
      <c r="H1218" s="16" t="s">
        <v>154</v>
      </c>
      <c r="I1218" s="31">
        <v>11504</v>
      </c>
      <c r="J1218" s="31">
        <v>11504</v>
      </c>
      <c r="K1218" s="45">
        <f>IFERROR((J1218/I1218),0)</f>
        <v>1</v>
      </c>
      <c r="L1218" s="31"/>
      <c r="M1218" s="31"/>
      <c r="N1218" s="39"/>
      <c r="O1218" s="28"/>
      <c r="P1218" s="28"/>
      <c r="Q1218" s="28"/>
      <c r="R1218" s="28"/>
      <c r="S1218" s="25"/>
    </row>
    <row r="1219" spans="2:19" s="16" customFormat="1" outlineLevel="2" x14ac:dyDescent="0.25">
      <c r="B1219" s="16" t="s">
        <v>648</v>
      </c>
      <c r="C1219" s="16" t="s">
        <v>328</v>
      </c>
      <c r="D1219" s="16" t="s">
        <v>59</v>
      </c>
      <c r="E1219" s="16" t="s">
        <v>649</v>
      </c>
      <c r="G1219" s="16" t="s">
        <v>650</v>
      </c>
      <c r="H1219" s="16" t="s">
        <v>331</v>
      </c>
      <c r="I1219" s="31">
        <v>46542100</v>
      </c>
      <c r="J1219" s="31">
        <v>46542100</v>
      </c>
      <c r="K1219" s="45">
        <f>IFERROR((J1219/I1219),0)</f>
        <v>1</v>
      </c>
      <c r="L1219" s="31"/>
      <c r="M1219" s="31"/>
      <c r="N1219" s="39"/>
      <c r="O1219" s="28"/>
      <c r="P1219" s="28"/>
      <c r="Q1219" s="28"/>
      <c r="R1219" s="28"/>
      <c r="S1219" s="25"/>
    </row>
    <row r="1220" spans="2:19" s="16" customFormat="1" outlineLevel="2" x14ac:dyDescent="0.25">
      <c r="B1220" s="16" t="s">
        <v>648</v>
      </c>
      <c r="C1220" s="16" t="s">
        <v>328</v>
      </c>
      <c r="D1220" s="16" t="s">
        <v>59</v>
      </c>
      <c r="E1220" s="16" t="s">
        <v>649</v>
      </c>
      <c r="G1220" s="16" t="s">
        <v>650</v>
      </c>
      <c r="H1220" s="16" t="s">
        <v>231</v>
      </c>
      <c r="I1220" s="31">
        <v>282967072</v>
      </c>
      <c r="J1220" s="31">
        <v>282967072</v>
      </c>
      <c r="K1220" s="45">
        <f>IFERROR((J1220/I1220),0)</f>
        <v>1</v>
      </c>
      <c r="L1220" s="31"/>
      <c r="M1220" s="31"/>
      <c r="N1220" s="39"/>
      <c r="O1220" s="28"/>
      <c r="P1220" s="28"/>
      <c r="Q1220" s="28"/>
      <c r="R1220" s="28"/>
      <c r="S1220" s="25"/>
    </row>
    <row r="1221" spans="2:19" s="16" customFormat="1" outlineLevel="2" x14ac:dyDescent="0.25">
      <c r="B1221" s="16" t="s">
        <v>648</v>
      </c>
      <c r="C1221" s="16" t="s">
        <v>328</v>
      </c>
      <c r="D1221" s="16" t="s">
        <v>59</v>
      </c>
      <c r="E1221" s="16" t="s">
        <v>649</v>
      </c>
      <c r="G1221" s="16" t="s">
        <v>650</v>
      </c>
      <c r="H1221" s="16" t="s">
        <v>155</v>
      </c>
      <c r="I1221" s="31">
        <v>-372006668</v>
      </c>
      <c r="J1221" s="31"/>
      <c r="K1221" s="45">
        <f>IFERROR((J1221/I1221),0)</f>
        <v>0</v>
      </c>
      <c r="L1221" s="31"/>
      <c r="M1221" s="31"/>
      <c r="N1221" s="39"/>
      <c r="O1221" s="28"/>
      <c r="P1221" s="28"/>
      <c r="Q1221" s="28"/>
      <c r="R1221" s="28"/>
      <c r="S1221" s="25"/>
    </row>
    <row r="1222" spans="2:19" s="16" customFormat="1" outlineLevel="1" x14ac:dyDescent="0.25">
      <c r="B1222" s="47" t="s">
        <v>6768</v>
      </c>
      <c r="C1222" s="47" t="str">
        <f>C1221</f>
        <v>ASIGNACIÓN PARA LA INVERSIÓN LOCAL SEGÚN NBI Y CUARTA, QUINTA, Y SEXTA CATEGORÍA</v>
      </c>
      <c r="D1222" s="47"/>
      <c r="E1222" s="47" t="str">
        <f>E1221</f>
        <v>73520</v>
      </c>
      <c r="F1222" s="47"/>
      <c r="G1222" s="47" t="str">
        <f>G1221</f>
        <v xml:space="preserve">PALOCABILDO                                       </v>
      </c>
      <c r="H1222" s="47" t="s">
        <v>10655</v>
      </c>
      <c r="I1222" s="48">
        <f>SUBTOTAL(9,I1216:I1221)</f>
        <v>2883425824</v>
      </c>
      <c r="J1222" s="48">
        <f>SUBTOTAL(9,J1216:J1221)</f>
        <v>2435816662.2800002</v>
      </c>
      <c r="K1222" s="49">
        <f>J1222/I1222</f>
        <v>0.84476480789123998</v>
      </c>
      <c r="L1222" s="48">
        <f>SUBTOTAL(9,L1216:L1221)</f>
        <v>1228984851.25</v>
      </c>
      <c r="M1222" s="48">
        <f>SUBTOTAL(9,M1216:M1221)</f>
        <v>1040417512.2800001</v>
      </c>
      <c r="N1222" s="50">
        <f>IFERROR((M1222/L1222),"N.A")</f>
        <v>0.84656658804361329</v>
      </c>
      <c r="O1222" s="28"/>
      <c r="P1222" s="28"/>
      <c r="Q1222" s="28"/>
      <c r="R1222" s="28"/>
      <c r="S1222" s="25"/>
    </row>
    <row r="1223" spans="2:19" s="16" customFormat="1" outlineLevel="2" x14ac:dyDescent="0.25">
      <c r="B1223" s="16" t="s">
        <v>651</v>
      </c>
      <c r="C1223" s="16" t="s">
        <v>328</v>
      </c>
      <c r="D1223" s="16" t="s">
        <v>59</v>
      </c>
      <c r="E1223" s="16" t="s">
        <v>652</v>
      </c>
      <c r="G1223" s="16" t="s">
        <v>653</v>
      </c>
      <c r="H1223" s="16" t="s">
        <v>152</v>
      </c>
      <c r="I1223" s="31">
        <v>4158170997</v>
      </c>
      <c r="J1223" s="31">
        <v>2325890523.9400001</v>
      </c>
      <c r="K1223" s="45">
        <f>IFERROR((J1223/I1223),0)</f>
        <v>0.55935422704310689</v>
      </c>
      <c r="L1223" s="31">
        <v>2747439548.2799997</v>
      </c>
      <c r="M1223" s="31">
        <v>2325890523.9400001</v>
      </c>
      <c r="N1223" s="40">
        <f>M1223/L1223</f>
        <v>0.84656658793315209</v>
      </c>
      <c r="O1223" s="28"/>
      <c r="P1223" s="28"/>
      <c r="Q1223" s="28"/>
      <c r="R1223" s="28"/>
      <c r="S1223" s="25"/>
    </row>
    <row r="1224" spans="2:19" s="16" customFormat="1" outlineLevel="2" x14ac:dyDescent="0.25">
      <c r="B1224" s="16" t="s">
        <v>651</v>
      </c>
      <c r="C1224" s="16" t="s">
        <v>328</v>
      </c>
      <c r="D1224" s="16" t="s">
        <v>59</v>
      </c>
      <c r="E1224" s="16" t="s">
        <v>652</v>
      </c>
      <c r="G1224" s="16" t="s">
        <v>653</v>
      </c>
      <c r="H1224" s="16" t="s">
        <v>19</v>
      </c>
      <c r="I1224" s="31">
        <v>5833178465</v>
      </c>
      <c r="J1224" s="31">
        <v>5833178465</v>
      </c>
      <c r="K1224" s="45">
        <f>IFERROR((J1224/I1224),0)</f>
        <v>1</v>
      </c>
      <c r="L1224" s="31"/>
      <c r="M1224" s="31"/>
      <c r="N1224" s="39"/>
      <c r="O1224" s="28"/>
      <c r="P1224" s="28"/>
      <c r="Q1224" s="28"/>
      <c r="R1224" s="28"/>
      <c r="S1224" s="25"/>
    </row>
    <row r="1225" spans="2:19" s="16" customFormat="1" outlineLevel="2" x14ac:dyDescent="0.25">
      <c r="B1225" s="16" t="s">
        <v>651</v>
      </c>
      <c r="C1225" s="16" t="s">
        <v>328</v>
      </c>
      <c r="D1225" s="16" t="s">
        <v>59</v>
      </c>
      <c r="E1225" s="16" t="s">
        <v>652</v>
      </c>
      <c r="G1225" s="16" t="s">
        <v>653</v>
      </c>
      <c r="H1225" s="16" t="s">
        <v>154</v>
      </c>
      <c r="I1225" s="31">
        <v>25718</v>
      </c>
      <c r="J1225" s="31">
        <v>25718</v>
      </c>
      <c r="K1225" s="45">
        <f>IFERROR((J1225/I1225),0)</f>
        <v>1</v>
      </c>
      <c r="L1225" s="31"/>
      <c r="M1225" s="31"/>
      <c r="N1225" s="39"/>
      <c r="O1225" s="28"/>
      <c r="P1225" s="28"/>
      <c r="Q1225" s="28"/>
      <c r="R1225" s="28"/>
      <c r="S1225" s="25"/>
    </row>
    <row r="1226" spans="2:19" s="16" customFormat="1" outlineLevel="2" x14ac:dyDescent="0.25">
      <c r="B1226" s="16" t="s">
        <v>651</v>
      </c>
      <c r="C1226" s="16" t="s">
        <v>328</v>
      </c>
      <c r="D1226" s="16" t="s">
        <v>59</v>
      </c>
      <c r="E1226" s="16" t="s">
        <v>652</v>
      </c>
      <c r="G1226" s="16" t="s">
        <v>653</v>
      </c>
      <c r="H1226" s="16" t="s">
        <v>331</v>
      </c>
      <c r="I1226" s="31">
        <v>104046529</v>
      </c>
      <c r="J1226" s="31">
        <v>104046529</v>
      </c>
      <c r="K1226" s="45">
        <f>IFERROR((J1226/I1226),0)</f>
        <v>1</v>
      </c>
      <c r="L1226" s="31"/>
      <c r="M1226" s="31"/>
      <c r="N1226" s="39"/>
      <c r="O1226" s="28"/>
      <c r="P1226" s="28"/>
      <c r="Q1226" s="28"/>
      <c r="R1226" s="28"/>
      <c r="S1226" s="25"/>
    </row>
    <row r="1227" spans="2:19" s="16" customFormat="1" outlineLevel="2" x14ac:dyDescent="0.25">
      <c r="B1227" s="16" t="s">
        <v>651</v>
      </c>
      <c r="C1227" s="16" t="s">
        <v>328</v>
      </c>
      <c r="D1227" s="16" t="s">
        <v>59</v>
      </c>
      <c r="E1227" s="16" t="s">
        <v>652</v>
      </c>
      <c r="G1227" s="16" t="s">
        <v>653</v>
      </c>
      <c r="H1227" s="16" t="s">
        <v>231</v>
      </c>
      <c r="I1227" s="31">
        <v>632583000</v>
      </c>
      <c r="J1227" s="31">
        <v>632583000</v>
      </c>
      <c r="K1227" s="45">
        <f>IFERROR((J1227/I1227),0)</f>
        <v>1</v>
      </c>
      <c r="L1227" s="31"/>
      <c r="M1227" s="31"/>
      <c r="N1227" s="39"/>
      <c r="O1227" s="28"/>
      <c r="P1227" s="28"/>
      <c r="Q1227" s="28"/>
      <c r="R1227" s="28"/>
      <c r="S1227" s="25"/>
    </row>
    <row r="1228" spans="2:19" s="16" customFormat="1" outlineLevel="2" x14ac:dyDescent="0.25">
      <c r="B1228" s="16" t="s">
        <v>651</v>
      </c>
      <c r="C1228" s="16" t="s">
        <v>328</v>
      </c>
      <c r="D1228" s="16" t="s">
        <v>59</v>
      </c>
      <c r="E1228" s="16" t="s">
        <v>652</v>
      </c>
      <c r="G1228" s="16" t="s">
        <v>653</v>
      </c>
      <c r="H1228" s="16" t="s">
        <v>155</v>
      </c>
      <c r="I1228" s="31">
        <v>-831634199</v>
      </c>
      <c r="J1228" s="31"/>
      <c r="K1228" s="45">
        <f>IFERROR((J1228/I1228),0)</f>
        <v>0</v>
      </c>
      <c r="L1228" s="31"/>
      <c r="M1228" s="31"/>
      <c r="N1228" s="39"/>
      <c r="O1228" s="28"/>
      <c r="P1228" s="28"/>
      <c r="Q1228" s="28"/>
      <c r="R1228" s="28"/>
      <c r="S1228" s="25"/>
    </row>
    <row r="1229" spans="2:19" s="16" customFormat="1" outlineLevel="1" x14ac:dyDescent="0.25">
      <c r="B1229" s="47" t="s">
        <v>6769</v>
      </c>
      <c r="C1229" s="47" t="str">
        <f>C1228</f>
        <v>ASIGNACIÓN PARA LA INVERSIÓN LOCAL SEGÚN NBI Y CUARTA, QUINTA, Y SEXTA CATEGORÍA</v>
      </c>
      <c r="D1229" s="47"/>
      <c r="E1229" s="47" t="str">
        <f>E1228</f>
        <v>73504</v>
      </c>
      <c r="F1229" s="47"/>
      <c r="G1229" s="47" t="str">
        <f>G1228</f>
        <v xml:space="preserve">ORTEGA                                            </v>
      </c>
      <c r="H1229" s="47" t="s">
        <v>10655</v>
      </c>
      <c r="I1229" s="48">
        <f>SUBTOTAL(9,I1223:I1228)</f>
        <v>9896370510</v>
      </c>
      <c r="J1229" s="48">
        <f>SUBTOTAL(9,J1223:J1228)</f>
        <v>8895724235.9400005</v>
      </c>
      <c r="K1229" s="49">
        <f>J1229/I1229</f>
        <v>0.89888754942543081</v>
      </c>
      <c r="L1229" s="48">
        <f>SUBTOTAL(9,L1223:L1228)</f>
        <v>2747439548.2799997</v>
      </c>
      <c r="M1229" s="48">
        <f>SUBTOTAL(9,M1223:M1228)</f>
        <v>2325890523.9400001</v>
      </c>
      <c r="N1229" s="50">
        <f>IFERROR((M1229/L1229),"N.A")</f>
        <v>0.84656658793315209</v>
      </c>
      <c r="O1229" s="28"/>
      <c r="P1229" s="28"/>
      <c r="Q1229" s="28"/>
      <c r="R1229" s="28"/>
      <c r="S1229" s="25"/>
    </row>
    <row r="1230" spans="2:19" s="16" customFormat="1" outlineLevel="2" x14ac:dyDescent="0.25">
      <c r="B1230" s="16" t="s">
        <v>654</v>
      </c>
      <c r="C1230" s="16" t="s">
        <v>328</v>
      </c>
      <c r="D1230" s="16" t="s">
        <v>59</v>
      </c>
      <c r="E1230" s="16" t="s">
        <v>655</v>
      </c>
      <c r="G1230" s="16" t="s">
        <v>656</v>
      </c>
      <c r="H1230" s="16" t="s">
        <v>152</v>
      </c>
      <c r="I1230" s="31">
        <v>2451517655</v>
      </c>
      <c r="J1230" s="31">
        <v>1371266763.01</v>
      </c>
      <c r="K1230" s="45">
        <f>IFERROR((J1230/I1230),0)</f>
        <v>0.55935422704920312</v>
      </c>
      <c r="L1230" s="31">
        <v>1619797878.24</v>
      </c>
      <c r="M1230" s="31">
        <v>1371266763.01</v>
      </c>
      <c r="N1230" s="40">
        <f>M1230/L1230</f>
        <v>0.8465665879868649</v>
      </c>
      <c r="O1230" s="28"/>
      <c r="P1230" s="28"/>
      <c r="Q1230" s="28"/>
      <c r="R1230" s="28"/>
      <c r="S1230" s="25"/>
    </row>
    <row r="1231" spans="2:19" s="16" customFormat="1" outlineLevel="2" x14ac:dyDescent="0.25">
      <c r="B1231" s="16" t="s">
        <v>654</v>
      </c>
      <c r="C1231" s="16" t="s">
        <v>328</v>
      </c>
      <c r="D1231" s="16" t="s">
        <v>59</v>
      </c>
      <c r="E1231" s="16" t="s">
        <v>655</v>
      </c>
      <c r="G1231" s="16" t="s">
        <v>656</v>
      </c>
      <c r="H1231" s="16" t="s">
        <v>19</v>
      </c>
      <c r="I1231" s="31">
        <v>4201432214</v>
      </c>
      <c r="J1231" s="31">
        <v>4201432214</v>
      </c>
      <c r="K1231" s="45">
        <f>IFERROR((J1231/I1231),0)</f>
        <v>1</v>
      </c>
      <c r="L1231" s="31"/>
      <c r="M1231" s="31"/>
      <c r="N1231" s="39"/>
      <c r="O1231" s="28"/>
      <c r="P1231" s="28"/>
      <c r="Q1231" s="28"/>
      <c r="R1231" s="28"/>
      <c r="S1231" s="25"/>
    </row>
    <row r="1232" spans="2:19" s="16" customFormat="1" outlineLevel="2" x14ac:dyDescent="0.25">
      <c r="B1232" s="16" t="s">
        <v>654</v>
      </c>
      <c r="C1232" s="16" t="s">
        <v>328</v>
      </c>
      <c r="D1232" s="16" t="s">
        <v>59</v>
      </c>
      <c r="E1232" s="16" t="s">
        <v>655</v>
      </c>
      <c r="G1232" s="16" t="s">
        <v>656</v>
      </c>
      <c r="H1232" s="16" t="s">
        <v>154</v>
      </c>
      <c r="I1232" s="31">
        <v>15162</v>
      </c>
      <c r="J1232" s="31">
        <v>15162</v>
      </c>
      <c r="K1232" s="45">
        <f>IFERROR((J1232/I1232),0)</f>
        <v>1</v>
      </c>
      <c r="L1232" s="31"/>
      <c r="M1232" s="31"/>
      <c r="N1232" s="39"/>
      <c r="O1232" s="28"/>
      <c r="P1232" s="28"/>
      <c r="Q1232" s="28"/>
      <c r="R1232" s="28"/>
      <c r="S1232" s="25"/>
    </row>
    <row r="1233" spans="2:19" s="16" customFormat="1" outlineLevel="2" x14ac:dyDescent="0.25">
      <c r="B1233" s="16" t="s">
        <v>654</v>
      </c>
      <c r="C1233" s="16" t="s">
        <v>328</v>
      </c>
      <c r="D1233" s="16" t="s">
        <v>59</v>
      </c>
      <c r="E1233" s="16" t="s">
        <v>655</v>
      </c>
      <c r="G1233" s="16" t="s">
        <v>656</v>
      </c>
      <c r="H1233" s="16" t="s">
        <v>331</v>
      </c>
      <c r="I1233" s="31">
        <v>61342331</v>
      </c>
      <c r="J1233" s="31">
        <v>61342331</v>
      </c>
      <c r="K1233" s="45">
        <f>IFERROR((J1233/I1233),0)</f>
        <v>1</v>
      </c>
      <c r="L1233" s="31"/>
      <c r="M1233" s="31"/>
      <c r="N1233" s="39"/>
      <c r="O1233" s="28"/>
      <c r="P1233" s="28"/>
      <c r="Q1233" s="28"/>
      <c r="R1233" s="28"/>
      <c r="S1233" s="25"/>
    </row>
    <row r="1234" spans="2:19" s="16" customFormat="1" outlineLevel="2" x14ac:dyDescent="0.25">
      <c r="B1234" s="16" t="s">
        <v>654</v>
      </c>
      <c r="C1234" s="16" t="s">
        <v>328</v>
      </c>
      <c r="D1234" s="16" t="s">
        <v>59</v>
      </c>
      <c r="E1234" s="16" t="s">
        <v>655</v>
      </c>
      <c r="G1234" s="16" t="s">
        <v>656</v>
      </c>
      <c r="H1234" s="16" t="s">
        <v>231</v>
      </c>
      <c r="I1234" s="31">
        <v>372949644</v>
      </c>
      <c r="J1234" s="31">
        <v>372949644</v>
      </c>
      <c r="K1234" s="45">
        <f>IFERROR((J1234/I1234),0)</f>
        <v>1</v>
      </c>
      <c r="L1234" s="31"/>
      <c r="M1234" s="31"/>
      <c r="N1234" s="39"/>
      <c r="O1234" s="28"/>
      <c r="P1234" s="28"/>
      <c r="Q1234" s="28"/>
      <c r="R1234" s="28"/>
      <c r="S1234" s="25"/>
    </row>
    <row r="1235" spans="2:19" s="16" customFormat="1" outlineLevel="2" x14ac:dyDescent="0.25">
      <c r="B1235" s="16" t="s">
        <v>654</v>
      </c>
      <c r="C1235" s="16" t="s">
        <v>328</v>
      </c>
      <c r="D1235" s="16" t="s">
        <v>59</v>
      </c>
      <c r="E1235" s="16" t="s">
        <v>655</v>
      </c>
      <c r="G1235" s="16" t="s">
        <v>656</v>
      </c>
      <c r="H1235" s="16" t="s">
        <v>155</v>
      </c>
      <c r="I1235" s="31">
        <v>-490303531</v>
      </c>
      <c r="J1235" s="31"/>
      <c r="K1235" s="45">
        <f>IFERROR((J1235/I1235),0)</f>
        <v>0</v>
      </c>
      <c r="L1235" s="31"/>
      <c r="M1235" s="31"/>
      <c r="N1235" s="39"/>
      <c r="O1235" s="28"/>
      <c r="P1235" s="28"/>
      <c r="Q1235" s="28"/>
      <c r="R1235" s="28"/>
      <c r="S1235" s="25"/>
    </row>
    <row r="1236" spans="2:19" s="16" customFormat="1" outlineLevel="1" x14ac:dyDescent="0.25">
      <c r="B1236" s="47" t="s">
        <v>6770</v>
      </c>
      <c r="C1236" s="47" t="str">
        <f>C1235</f>
        <v>ASIGNACIÓN PARA LA INVERSIÓN LOCAL SEGÚN NBI Y CUARTA, QUINTA, Y SEXTA CATEGORÍA</v>
      </c>
      <c r="D1236" s="47"/>
      <c r="E1236" s="47" t="str">
        <f>E1235</f>
        <v>73483</v>
      </c>
      <c r="F1236" s="47"/>
      <c r="G1236" s="47" t="str">
        <f>G1235</f>
        <v xml:space="preserve">NATAGAIMA                                         </v>
      </c>
      <c r="H1236" s="47" t="s">
        <v>10655</v>
      </c>
      <c r="I1236" s="48">
        <f>SUBTOTAL(9,I1230:I1235)</f>
        <v>6596953475</v>
      </c>
      <c r="J1236" s="48">
        <f>SUBTOTAL(9,J1230:J1235)</f>
        <v>6007006114.0100002</v>
      </c>
      <c r="K1236" s="49">
        <f>J1236/I1236</f>
        <v>0.91057275707253649</v>
      </c>
      <c r="L1236" s="48">
        <f>SUBTOTAL(9,L1230:L1235)</f>
        <v>1619797878.24</v>
      </c>
      <c r="M1236" s="48">
        <f>SUBTOTAL(9,M1230:M1235)</f>
        <v>1371266763.01</v>
      </c>
      <c r="N1236" s="50">
        <f>IFERROR((M1236/L1236),"N.A")</f>
        <v>0.8465665879868649</v>
      </c>
      <c r="O1236" s="28"/>
      <c r="P1236" s="28"/>
      <c r="Q1236" s="28"/>
      <c r="R1236" s="28"/>
      <c r="S1236" s="25"/>
    </row>
    <row r="1237" spans="2:19" s="16" customFormat="1" outlineLevel="2" x14ac:dyDescent="0.25">
      <c r="B1237" s="16" t="s">
        <v>657</v>
      </c>
      <c r="C1237" s="16" t="s">
        <v>328</v>
      </c>
      <c r="D1237" s="16" t="s">
        <v>59</v>
      </c>
      <c r="E1237" s="16" t="s">
        <v>658</v>
      </c>
      <c r="G1237" s="16" t="s">
        <v>659</v>
      </c>
      <c r="H1237" s="16" t="s">
        <v>152</v>
      </c>
      <c r="I1237" s="31">
        <v>1224730733</v>
      </c>
      <c r="J1237" s="31">
        <v>685058312.49999988</v>
      </c>
      <c r="K1237" s="45">
        <f>IFERROR((J1237/I1237),0)</f>
        <v>0.55935422704869764</v>
      </c>
      <c r="L1237" s="31">
        <v>809219643.63999999</v>
      </c>
      <c r="M1237" s="31">
        <v>685058312.49999988</v>
      </c>
      <c r="N1237" s="40">
        <f>M1237/L1237</f>
        <v>0.84656658780364935</v>
      </c>
      <c r="O1237" s="28"/>
      <c r="P1237" s="28"/>
      <c r="Q1237" s="28"/>
      <c r="R1237" s="28"/>
      <c r="S1237" s="25"/>
    </row>
    <row r="1238" spans="2:19" s="16" customFormat="1" outlineLevel="2" x14ac:dyDescent="0.25">
      <c r="B1238" s="16" t="s">
        <v>657</v>
      </c>
      <c r="C1238" s="16" t="s">
        <v>328</v>
      </c>
      <c r="D1238" s="16" t="s">
        <v>59</v>
      </c>
      <c r="E1238" s="16" t="s">
        <v>658</v>
      </c>
      <c r="G1238" s="16" t="s">
        <v>659</v>
      </c>
      <c r="H1238" s="16" t="s">
        <v>19</v>
      </c>
      <c r="I1238" s="31">
        <v>2095252982</v>
      </c>
      <c r="J1238" s="31">
        <v>2095252982</v>
      </c>
      <c r="K1238" s="45">
        <f>IFERROR((J1238/I1238),0)</f>
        <v>1</v>
      </c>
      <c r="L1238" s="31"/>
      <c r="M1238" s="31"/>
      <c r="N1238" s="39"/>
      <c r="O1238" s="28"/>
      <c r="P1238" s="28"/>
      <c r="Q1238" s="28"/>
      <c r="R1238" s="28"/>
      <c r="S1238" s="25"/>
    </row>
    <row r="1239" spans="2:19" s="16" customFormat="1" outlineLevel="2" x14ac:dyDescent="0.25">
      <c r="B1239" s="16" t="s">
        <v>657</v>
      </c>
      <c r="C1239" s="16" t="s">
        <v>328</v>
      </c>
      <c r="D1239" s="16" t="s">
        <v>59</v>
      </c>
      <c r="E1239" s="16" t="s">
        <v>658</v>
      </c>
      <c r="G1239" s="16" t="s">
        <v>659</v>
      </c>
      <c r="H1239" s="16" t="s">
        <v>154</v>
      </c>
      <c r="I1239" s="31">
        <v>7575</v>
      </c>
      <c r="J1239" s="31">
        <v>7575</v>
      </c>
      <c r="K1239" s="45">
        <f>IFERROR((J1239/I1239),0)</f>
        <v>1</v>
      </c>
      <c r="L1239" s="31"/>
      <c r="M1239" s="31"/>
      <c r="N1239" s="39"/>
      <c r="O1239" s="28"/>
      <c r="P1239" s="28"/>
      <c r="Q1239" s="28"/>
      <c r="R1239" s="28"/>
      <c r="S1239" s="25"/>
    </row>
    <row r="1240" spans="2:19" s="16" customFormat="1" outlineLevel="2" x14ac:dyDescent="0.25">
      <c r="B1240" s="16" t="s">
        <v>657</v>
      </c>
      <c r="C1240" s="16" t="s">
        <v>328</v>
      </c>
      <c r="D1240" s="16" t="s">
        <v>59</v>
      </c>
      <c r="E1240" s="16" t="s">
        <v>658</v>
      </c>
      <c r="G1240" s="16" t="s">
        <v>659</v>
      </c>
      <c r="H1240" s="16" t="s">
        <v>331</v>
      </c>
      <c r="I1240" s="31">
        <v>30645440</v>
      </c>
      <c r="J1240" s="31">
        <v>30645440</v>
      </c>
      <c r="K1240" s="45">
        <f>IFERROR((J1240/I1240),0)</f>
        <v>1</v>
      </c>
      <c r="L1240" s="31"/>
      <c r="M1240" s="31"/>
      <c r="N1240" s="39"/>
      <c r="O1240" s="28"/>
      <c r="P1240" s="28"/>
      <c r="Q1240" s="28"/>
      <c r="R1240" s="28"/>
      <c r="S1240" s="25"/>
    </row>
    <row r="1241" spans="2:19" s="16" customFormat="1" outlineLevel="2" x14ac:dyDescent="0.25">
      <c r="B1241" s="16" t="s">
        <v>657</v>
      </c>
      <c r="C1241" s="16" t="s">
        <v>328</v>
      </c>
      <c r="D1241" s="16" t="s">
        <v>59</v>
      </c>
      <c r="E1241" s="16" t="s">
        <v>658</v>
      </c>
      <c r="G1241" s="16" t="s">
        <v>659</v>
      </c>
      <c r="H1241" s="16" t="s">
        <v>231</v>
      </c>
      <c r="I1241" s="31">
        <v>186318418</v>
      </c>
      <c r="J1241" s="31">
        <v>186318418</v>
      </c>
      <c r="K1241" s="45">
        <f>IFERROR((J1241/I1241),0)</f>
        <v>1</v>
      </c>
      <c r="L1241" s="31"/>
      <c r="M1241" s="31"/>
      <c r="N1241" s="39"/>
      <c r="O1241" s="28"/>
      <c r="P1241" s="28"/>
      <c r="Q1241" s="28"/>
      <c r="R1241" s="28"/>
      <c r="S1241" s="25"/>
    </row>
    <row r="1242" spans="2:19" s="16" customFormat="1" outlineLevel="2" x14ac:dyDescent="0.25">
      <c r="B1242" s="16" t="s">
        <v>657</v>
      </c>
      <c r="C1242" s="16" t="s">
        <v>328</v>
      </c>
      <c r="D1242" s="16" t="s">
        <v>59</v>
      </c>
      <c r="E1242" s="16" t="s">
        <v>658</v>
      </c>
      <c r="G1242" s="16" t="s">
        <v>659</v>
      </c>
      <c r="H1242" s="16" t="s">
        <v>155</v>
      </c>
      <c r="I1242" s="31">
        <v>-244946147</v>
      </c>
      <c r="J1242" s="31"/>
      <c r="K1242" s="45">
        <f>IFERROR((J1242/I1242),0)</f>
        <v>0</v>
      </c>
      <c r="L1242" s="31"/>
      <c r="M1242" s="31"/>
      <c r="N1242" s="39"/>
      <c r="O1242" s="28"/>
      <c r="P1242" s="28"/>
      <c r="Q1242" s="28"/>
      <c r="R1242" s="28"/>
      <c r="S1242" s="25"/>
    </row>
    <row r="1243" spans="2:19" s="16" customFormat="1" outlineLevel="1" x14ac:dyDescent="0.25">
      <c r="B1243" s="47" t="s">
        <v>6771</v>
      </c>
      <c r="C1243" s="47" t="str">
        <f>C1242</f>
        <v>ASIGNACIÓN PARA LA INVERSIÓN LOCAL SEGÚN NBI Y CUARTA, QUINTA, Y SEXTA CATEGORÍA</v>
      </c>
      <c r="D1243" s="47"/>
      <c r="E1243" s="47" t="str">
        <f>E1242</f>
        <v>73461</v>
      </c>
      <c r="F1243" s="47"/>
      <c r="G1243" s="47" t="str">
        <f>G1242</f>
        <v xml:space="preserve">MURILLO                                           </v>
      </c>
      <c r="H1243" s="47" t="s">
        <v>10655</v>
      </c>
      <c r="I1243" s="48">
        <f>SUBTOTAL(9,I1237:I1242)</f>
        <v>3292009001</v>
      </c>
      <c r="J1243" s="48">
        <f>SUBTOTAL(9,J1237:J1242)</f>
        <v>2997282727.5</v>
      </c>
      <c r="K1243" s="49">
        <f>J1243/I1243</f>
        <v>0.91047221516998522</v>
      </c>
      <c r="L1243" s="48">
        <f>SUBTOTAL(9,L1237:L1242)</f>
        <v>809219643.63999999</v>
      </c>
      <c r="M1243" s="48">
        <f>SUBTOTAL(9,M1237:M1242)</f>
        <v>685058312.49999988</v>
      </c>
      <c r="N1243" s="50">
        <f>IFERROR((M1243/L1243),"N.A")</f>
        <v>0.84656658780364935</v>
      </c>
      <c r="O1243" s="28"/>
      <c r="P1243" s="28"/>
      <c r="Q1243" s="28"/>
      <c r="R1243" s="28"/>
      <c r="S1243" s="25"/>
    </row>
    <row r="1244" spans="2:19" s="16" customFormat="1" outlineLevel="2" x14ac:dyDescent="0.25">
      <c r="B1244" s="16" t="s">
        <v>660</v>
      </c>
      <c r="C1244" s="16" t="s">
        <v>328</v>
      </c>
      <c r="D1244" s="16" t="s">
        <v>59</v>
      </c>
      <c r="E1244" s="16" t="s">
        <v>661</v>
      </c>
      <c r="G1244" s="16" t="s">
        <v>662</v>
      </c>
      <c r="H1244" s="16" t="s">
        <v>152</v>
      </c>
      <c r="I1244" s="31">
        <v>2237780972</v>
      </c>
      <c r="J1244" s="31">
        <v>1251712245.8900001</v>
      </c>
      <c r="K1244" s="45">
        <f>IFERROR((J1244/I1244),0)</f>
        <v>0.55935422704541615</v>
      </c>
      <c r="L1244" s="31">
        <v>1478575062.8699999</v>
      </c>
      <c r="M1244" s="31">
        <v>1251712245.8900001</v>
      </c>
      <c r="N1244" s="40">
        <f>M1244/L1244</f>
        <v>0.84656658787437822</v>
      </c>
      <c r="O1244" s="28"/>
      <c r="P1244" s="28"/>
      <c r="Q1244" s="28"/>
      <c r="R1244" s="28"/>
      <c r="S1244" s="25"/>
    </row>
    <row r="1245" spans="2:19" s="16" customFormat="1" outlineLevel="2" x14ac:dyDescent="0.25">
      <c r="B1245" s="16" t="s">
        <v>660</v>
      </c>
      <c r="C1245" s="16" t="s">
        <v>328</v>
      </c>
      <c r="D1245" s="16" t="s">
        <v>59</v>
      </c>
      <c r="E1245" s="16" t="s">
        <v>661</v>
      </c>
      <c r="G1245" s="16" t="s">
        <v>662</v>
      </c>
      <c r="H1245" s="16" t="s">
        <v>24</v>
      </c>
      <c r="I1245" s="31">
        <v>275293382</v>
      </c>
      <c r="J1245" s="31">
        <v>275293382</v>
      </c>
      <c r="K1245" s="45">
        <f>IFERROR((J1245/I1245),0)</f>
        <v>1</v>
      </c>
      <c r="L1245" s="31"/>
      <c r="M1245" s="31"/>
      <c r="N1245" s="39"/>
      <c r="O1245" s="28"/>
      <c r="P1245" s="28"/>
      <c r="Q1245" s="28"/>
      <c r="R1245" s="28"/>
      <c r="S1245" s="25"/>
    </row>
    <row r="1246" spans="2:19" s="16" customFormat="1" outlineLevel="2" x14ac:dyDescent="0.25">
      <c r="B1246" s="16" t="s">
        <v>660</v>
      </c>
      <c r="C1246" s="16" t="s">
        <v>328</v>
      </c>
      <c r="D1246" s="16" t="s">
        <v>59</v>
      </c>
      <c r="E1246" s="16" t="s">
        <v>661</v>
      </c>
      <c r="G1246" s="16" t="s">
        <v>662</v>
      </c>
      <c r="H1246" s="16" t="s">
        <v>19</v>
      </c>
      <c r="I1246" s="31">
        <v>1203573889</v>
      </c>
      <c r="J1246" s="31">
        <v>1203573889</v>
      </c>
      <c r="K1246" s="45">
        <f>IFERROR((J1246/I1246),0)</f>
        <v>1</v>
      </c>
      <c r="L1246" s="31"/>
      <c r="M1246" s="31"/>
      <c r="N1246" s="39"/>
      <c r="O1246" s="28"/>
      <c r="P1246" s="28"/>
      <c r="Q1246" s="28"/>
      <c r="R1246" s="28"/>
      <c r="S1246" s="25"/>
    </row>
    <row r="1247" spans="2:19" s="16" customFormat="1" outlineLevel="2" x14ac:dyDescent="0.25">
      <c r="B1247" s="16" t="s">
        <v>660</v>
      </c>
      <c r="C1247" s="16" t="s">
        <v>328</v>
      </c>
      <c r="D1247" s="16" t="s">
        <v>59</v>
      </c>
      <c r="E1247" s="16" t="s">
        <v>661</v>
      </c>
      <c r="G1247" s="16" t="s">
        <v>662</v>
      </c>
      <c r="H1247" s="16" t="s">
        <v>154</v>
      </c>
      <c r="I1247" s="31">
        <v>13840</v>
      </c>
      <c r="J1247" s="31">
        <v>13840</v>
      </c>
      <c r="K1247" s="45">
        <f>IFERROR((J1247/I1247),0)</f>
        <v>1</v>
      </c>
      <c r="L1247" s="31"/>
      <c r="M1247" s="31"/>
      <c r="N1247" s="39"/>
      <c r="O1247" s="28"/>
      <c r="P1247" s="28"/>
      <c r="Q1247" s="28"/>
      <c r="R1247" s="28"/>
      <c r="S1247" s="25"/>
    </row>
    <row r="1248" spans="2:19" s="16" customFormat="1" outlineLevel="2" x14ac:dyDescent="0.25">
      <c r="B1248" s="16" t="s">
        <v>660</v>
      </c>
      <c r="C1248" s="16" t="s">
        <v>328</v>
      </c>
      <c r="D1248" s="16" t="s">
        <v>59</v>
      </c>
      <c r="E1248" s="16" t="s">
        <v>661</v>
      </c>
      <c r="G1248" s="16" t="s">
        <v>662</v>
      </c>
      <c r="H1248" s="16" t="s">
        <v>331</v>
      </c>
      <c r="I1248" s="31">
        <v>55994172</v>
      </c>
      <c r="J1248" s="31">
        <v>55994172</v>
      </c>
      <c r="K1248" s="45">
        <f>IFERROR((J1248/I1248),0)</f>
        <v>1</v>
      </c>
      <c r="L1248" s="31"/>
      <c r="M1248" s="31"/>
      <c r="N1248" s="39"/>
      <c r="O1248" s="28"/>
      <c r="P1248" s="28"/>
      <c r="Q1248" s="28"/>
      <c r="R1248" s="28"/>
      <c r="S1248" s="25"/>
    </row>
    <row r="1249" spans="2:19" s="16" customFormat="1" outlineLevel="2" x14ac:dyDescent="0.25">
      <c r="B1249" s="16" t="s">
        <v>660</v>
      </c>
      <c r="C1249" s="16" t="s">
        <v>328</v>
      </c>
      <c r="D1249" s="16" t="s">
        <v>59</v>
      </c>
      <c r="E1249" s="16" t="s">
        <v>661</v>
      </c>
      <c r="G1249" s="16" t="s">
        <v>662</v>
      </c>
      <c r="H1249" s="16" t="s">
        <v>231</v>
      </c>
      <c r="I1249" s="31">
        <v>340433859</v>
      </c>
      <c r="J1249" s="31">
        <v>340433859</v>
      </c>
      <c r="K1249" s="45">
        <f>IFERROR((J1249/I1249),0)</f>
        <v>1</v>
      </c>
      <c r="L1249" s="31"/>
      <c r="M1249" s="31"/>
      <c r="N1249" s="39"/>
      <c r="O1249" s="28"/>
      <c r="P1249" s="28"/>
      <c r="Q1249" s="28"/>
      <c r="R1249" s="28"/>
      <c r="S1249" s="25"/>
    </row>
    <row r="1250" spans="2:19" s="16" customFormat="1" outlineLevel="2" x14ac:dyDescent="0.25">
      <c r="B1250" s="16" t="s">
        <v>660</v>
      </c>
      <c r="C1250" s="16" t="s">
        <v>328</v>
      </c>
      <c r="D1250" s="16" t="s">
        <v>59</v>
      </c>
      <c r="E1250" s="16" t="s">
        <v>661</v>
      </c>
      <c r="G1250" s="16" t="s">
        <v>662</v>
      </c>
      <c r="H1250" s="16" t="s">
        <v>155</v>
      </c>
      <c r="I1250" s="31">
        <v>-447556194</v>
      </c>
      <c r="J1250" s="31"/>
      <c r="K1250" s="45">
        <f>IFERROR((J1250/I1250),0)</f>
        <v>0</v>
      </c>
      <c r="L1250" s="31"/>
      <c r="M1250" s="31"/>
      <c r="N1250" s="39"/>
      <c r="O1250" s="28"/>
      <c r="P1250" s="28"/>
      <c r="Q1250" s="28"/>
      <c r="R1250" s="28"/>
      <c r="S1250" s="25"/>
    </row>
    <row r="1251" spans="2:19" s="16" customFormat="1" outlineLevel="1" x14ac:dyDescent="0.25">
      <c r="B1251" s="47" t="s">
        <v>6772</v>
      </c>
      <c r="C1251" s="47" t="str">
        <f>C1250</f>
        <v>ASIGNACIÓN PARA LA INVERSIÓN LOCAL SEGÚN NBI Y CUARTA, QUINTA, Y SEXTA CATEGORÍA</v>
      </c>
      <c r="D1251" s="47"/>
      <c r="E1251" s="47" t="str">
        <f>E1250</f>
        <v>73449</v>
      </c>
      <c r="F1251" s="47"/>
      <c r="G1251" s="47" t="str">
        <f>G1250</f>
        <v xml:space="preserve">MELGAR                                            </v>
      </c>
      <c r="H1251" s="47" t="s">
        <v>10655</v>
      </c>
      <c r="I1251" s="48">
        <f>SUBTOTAL(9,I1244:I1250)</f>
        <v>3665533920</v>
      </c>
      <c r="J1251" s="48">
        <f>SUBTOTAL(9,J1244:J1250)</f>
        <v>3127021387.8900003</v>
      </c>
      <c r="K1251" s="49">
        <f>J1251/I1251</f>
        <v>0.85308755999453423</v>
      </c>
      <c r="L1251" s="48">
        <f>SUBTOTAL(9,L1244:L1250)</f>
        <v>1478575062.8699999</v>
      </c>
      <c r="M1251" s="48">
        <f>SUBTOTAL(9,M1244:M1250)</f>
        <v>1251712245.8900001</v>
      </c>
      <c r="N1251" s="50">
        <f>IFERROR((M1251/L1251),"N.A")</f>
        <v>0.84656658787437822</v>
      </c>
      <c r="O1251" s="28"/>
      <c r="P1251" s="28"/>
      <c r="Q1251" s="28"/>
      <c r="R1251" s="28"/>
      <c r="S1251" s="25"/>
    </row>
    <row r="1252" spans="2:19" s="16" customFormat="1" outlineLevel="2" x14ac:dyDescent="0.25">
      <c r="B1252" s="16" t="s">
        <v>663</v>
      </c>
      <c r="C1252" s="16" t="s">
        <v>328</v>
      </c>
      <c r="D1252" s="16" t="s">
        <v>59</v>
      </c>
      <c r="E1252" s="16" t="s">
        <v>664</v>
      </c>
      <c r="G1252" s="16" t="s">
        <v>665</v>
      </c>
      <c r="H1252" s="16" t="s">
        <v>152</v>
      </c>
      <c r="I1252" s="31">
        <v>2617342410</v>
      </c>
      <c r="J1252" s="31">
        <v>1464021540.6500003</v>
      </c>
      <c r="K1252" s="45">
        <f>IFERROR((J1252/I1252),0)</f>
        <v>0.55935422704207827</v>
      </c>
      <c r="L1252" s="31">
        <v>1729363716.51</v>
      </c>
      <c r="M1252" s="31">
        <v>1464021540.6500003</v>
      </c>
      <c r="N1252" s="40">
        <f>M1252/L1252</f>
        <v>0.84656658785724825</v>
      </c>
      <c r="O1252" s="28"/>
      <c r="P1252" s="28"/>
      <c r="Q1252" s="28"/>
      <c r="R1252" s="28"/>
      <c r="S1252" s="25"/>
    </row>
    <row r="1253" spans="2:19" s="16" customFormat="1" outlineLevel="2" x14ac:dyDescent="0.25">
      <c r="B1253" s="16" t="s">
        <v>663</v>
      </c>
      <c r="C1253" s="16" t="s">
        <v>328</v>
      </c>
      <c r="D1253" s="16" t="s">
        <v>59</v>
      </c>
      <c r="E1253" s="16" t="s">
        <v>664</v>
      </c>
      <c r="G1253" s="16" t="s">
        <v>665</v>
      </c>
      <c r="H1253" s="16" t="s">
        <v>19</v>
      </c>
      <c r="I1253" s="31">
        <v>4779024330</v>
      </c>
      <c r="J1253" s="31">
        <v>4779024330</v>
      </c>
      <c r="K1253" s="45">
        <f>IFERROR((J1253/I1253),0)</f>
        <v>1</v>
      </c>
      <c r="L1253" s="31"/>
      <c r="M1253" s="31"/>
      <c r="N1253" s="39"/>
      <c r="O1253" s="28"/>
      <c r="P1253" s="28"/>
      <c r="Q1253" s="28"/>
      <c r="R1253" s="28"/>
      <c r="S1253" s="25"/>
    </row>
    <row r="1254" spans="2:19" s="16" customFormat="1" outlineLevel="2" x14ac:dyDescent="0.25">
      <c r="B1254" s="16" t="s">
        <v>663</v>
      </c>
      <c r="C1254" s="16" t="s">
        <v>328</v>
      </c>
      <c r="D1254" s="16" t="s">
        <v>59</v>
      </c>
      <c r="E1254" s="16" t="s">
        <v>664</v>
      </c>
      <c r="G1254" s="16" t="s">
        <v>665</v>
      </c>
      <c r="H1254" s="16" t="s">
        <v>154</v>
      </c>
      <c r="I1254" s="31">
        <v>16188</v>
      </c>
      <c r="J1254" s="31">
        <v>16188</v>
      </c>
      <c r="K1254" s="45">
        <f>IFERROR((J1254/I1254),0)</f>
        <v>1</v>
      </c>
      <c r="L1254" s="31"/>
      <c r="M1254" s="31"/>
      <c r="N1254" s="39"/>
      <c r="O1254" s="28"/>
      <c r="P1254" s="28"/>
      <c r="Q1254" s="28"/>
      <c r="R1254" s="28"/>
      <c r="S1254" s="25"/>
    </row>
    <row r="1255" spans="2:19" s="16" customFormat="1" outlineLevel="2" x14ac:dyDescent="0.25">
      <c r="B1255" s="16" t="s">
        <v>663</v>
      </c>
      <c r="C1255" s="16" t="s">
        <v>328</v>
      </c>
      <c r="D1255" s="16" t="s">
        <v>59</v>
      </c>
      <c r="E1255" s="16" t="s">
        <v>664</v>
      </c>
      <c r="G1255" s="16" t="s">
        <v>665</v>
      </c>
      <c r="H1255" s="16" t="s">
        <v>331</v>
      </c>
      <c r="I1255" s="31">
        <v>65491629</v>
      </c>
      <c r="J1255" s="31">
        <v>65491629</v>
      </c>
      <c r="K1255" s="45">
        <f>IFERROR((J1255/I1255),0)</f>
        <v>1</v>
      </c>
      <c r="L1255" s="31"/>
      <c r="M1255" s="31"/>
      <c r="N1255" s="39"/>
      <c r="O1255" s="28"/>
      <c r="P1255" s="28"/>
      <c r="Q1255" s="28"/>
      <c r="R1255" s="28"/>
      <c r="S1255" s="25"/>
    </row>
    <row r="1256" spans="2:19" s="16" customFormat="1" outlineLevel="2" x14ac:dyDescent="0.25">
      <c r="B1256" s="16" t="s">
        <v>663</v>
      </c>
      <c r="C1256" s="16" t="s">
        <v>328</v>
      </c>
      <c r="D1256" s="16" t="s">
        <v>59</v>
      </c>
      <c r="E1256" s="16" t="s">
        <v>664</v>
      </c>
      <c r="G1256" s="16" t="s">
        <v>665</v>
      </c>
      <c r="H1256" s="16" t="s">
        <v>231</v>
      </c>
      <c r="I1256" s="31">
        <v>398176582</v>
      </c>
      <c r="J1256" s="31">
        <v>398176582</v>
      </c>
      <c r="K1256" s="45">
        <f>IFERROR((J1256/I1256),0)</f>
        <v>1</v>
      </c>
      <c r="L1256" s="31"/>
      <c r="M1256" s="31"/>
      <c r="N1256" s="39"/>
      <c r="O1256" s="28"/>
      <c r="P1256" s="28"/>
      <c r="Q1256" s="28"/>
      <c r="R1256" s="28"/>
      <c r="S1256" s="25"/>
    </row>
    <row r="1257" spans="2:19" s="16" customFormat="1" outlineLevel="2" x14ac:dyDescent="0.25">
      <c r="B1257" s="16" t="s">
        <v>663</v>
      </c>
      <c r="C1257" s="16" t="s">
        <v>328</v>
      </c>
      <c r="D1257" s="16" t="s">
        <v>59</v>
      </c>
      <c r="E1257" s="16" t="s">
        <v>664</v>
      </c>
      <c r="G1257" s="16" t="s">
        <v>665</v>
      </c>
      <c r="H1257" s="16" t="s">
        <v>155</v>
      </c>
      <c r="I1257" s="31">
        <v>-523468482</v>
      </c>
      <c r="J1257" s="31"/>
      <c r="K1257" s="45">
        <f>IFERROR((J1257/I1257),0)</f>
        <v>0</v>
      </c>
      <c r="L1257" s="31"/>
      <c r="M1257" s="31"/>
      <c r="N1257" s="39"/>
      <c r="O1257" s="28"/>
      <c r="P1257" s="28"/>
      <c r="Q1257" s="28"/>
      <c r="R1257" s="28"/>
      <c r="S1257" s="25"/>
    </row>
    <row r="1258" spans="2:19" s="16" customFormat="1" outlineLevel="1" x14ac:dyDescent="0.25">
      <c r="B1258" s="47" t="s">
        <v>6773</v>
      </c>
      <c r="C1258" s="47" t="str">
        <f>C1257</f>
        <v>ASIGNACIÓN PARA LA INVERSIÓN LOCAL SEGÚN NBI Y CUARTA, QUINTA, Y SEXTA CATEGORÍA</v>
      </c>
      <c r="D1258" s="47"/>
      <c r="E1258" s="47" t="str">
        <f>E1257</f>
        <v>73443</v>
      </c>
      <c r="F1258" s="47"/>
      <c r="G1258" s="47" t="str">
        <f>G1257</f>
        <v xml:space="preserve">MARIQUITA                                         </v>
      </c>
      <c r="H1258" s="47" t="s">
        <v>10655</v>
      </c>
      <c r="I1258" s="48">
        <f>SUBTOTAL(9,I1252:I1257)</f>
        <v>7336582657</v>
      </c>
      <c r="J1258" s="48">
        <f>SUBTOTAL(9,J1252:J1257)</f>
        <v>6706730269.6500006</v>
      </c>
      <c r="K1258" s="49">
        <f>J1258/I1258</f>
        <v>0.91414907773866039</v>
      </c>
      <c r="L1258" s="48">
        <f>SUBTOTAL(9,L1252:L1257)</f>
        <v>1729363716.51</v>
      </c>
      <c r="M1258" s="48">
        <f>SUBTOTAL(9,M1252:M1257)</f>
        <v>1464021540.6500003</v>
      </c>
      <c r="N1258" s="50">
        <f>IFERROR((M1258/L1258),"N.A")</f>
        <v>0.84656658785724825</v>
      </c>
      <c r="O1258" s="28"/>
      <c r="P1258" s="28"/>
      <c r="Q1258" s="28"/>
      <c r="R1258" s="28"/>
      <c r="S1258" s="25"/>
    </row>
    <row r="1259" spans="2:19" s="16" customFormat="1" outlineLevel="2" x14ac:dyDescent="0.25">
      <c r="B1259" s="16" t="s">
        <v>666</v>
      </c>
      <c r="C1259" s="16" t="s">
        <v>328</v>
      </c>
      <c r="D1259" s="16" t="s">
        <v>59</v>
      </c>
      <c r="E1259" s="16" t="s">
        <v>667</v>
      </c>
      <c r="G1259" s="16" t="s">
        <v>668</v>
      </c>
      <c r="H1259" s="16" t="s">
        <v>152</v>
      </c>
      <c r="I1259" s="31">
        <v>2501565589</v>
      </c>
      <c r="J1259" s="31">
        <v>1399261286.4399998</v>
      </c>
      <c r="K1259" s="45">
        <f>IFERROR((J1259/I1259),0)</f>
        <v>0.55935422704601323</v>
      </c>
      <c r="L1259" s="31">
        <v>1652866185.0799999</v>
      </c>
      <c r="M1259" s="31">
        <v>1399261286.4399998</v>
      </c>
      <c r="N1259" s="40">
        <f>M1259/L1259</f>
        <v>0.84656658782832717</v>
      </c>
      <c r="O1259" s="28"/>
      <c r="P1259" s="28"/>
      <c r="Q1259" s="28"/>
      <c r="R1259" s="28"/>
      <c r="S1259" s="25"/>
    </row>
    <row r="1260" spans="2:19" s="16" customFormat="1" outlineLevel="2" x14ac:dyDescent="0.25">
      <c r="B1260" s="16" t="s">
        <v>666</v>
      </c>
      <c r="C1260" s="16" t="s">
        <v>328</v>
      </c>
      <c r="D1260" s="16" t="s">
        <v>59</v>
      </c>
      <c r="E1260" s="16" t="s">
        <v>667</v>
      </c>
      <c r="G1260" s="16" t="s">
        <v>668</v>
      </c>
      <c r="H1260" s="16" t="s">
        <v>19</v>
      </c>
      <c r="I1260" s="31">
        <v>4808396164</v>
      </c>
      <c r="J1260" s="31">
        <v>4808396164</v>
      </c>
      <c r="K1260" s="45">
        <f>IFERROR((J1260/I1260),0)</f>
        <v>1</v>
      </c>
      <c r="L1260" s="31"/>
      <c r="M1260" s="31"/>
      <c r="N1260" s="39"/>
      <c r="O1260" s="28"/>
      <c r="P1260" s="28"/>
      <c r="Q1260" s="28"/>
      <c r="R1260" s="28"/>
      <c r="S1260" s="25"/>
    </row>
    <row r="1261" spans="2:19" s="16" customFormat="1" outlineLevel="2" x14ac:dyDescent="0.25">
      <c r="B1261" s="16" t="s">
        <v>666</v>
      </c>
      <c r="C1261" s="16" t="s">
        <v>328</v>
      </c>
      <c r="D1261" s="16" t="s">
        <v>59</v>
      </c>
      <c r="E1261" s="16" t="s">
        <v>667</v>
      </c>
      <c r="G1261" s="16" t="s">
        <v>668</v>
      </c>
      <c r="H1261" s="16" t="s">
        <v>154</v>
      </c>
      <c r="I1261" s="31">
        <v>15472</v>
      </c>
      <c r="J1261" s="31">
        <v>15472</v>
      </c>
      <c r="K1261" s="45">
        <f>IFERROR((J1261/I1261),0)</f>
        <v>1</v>
      </c>
      <c r="L1261" s="31"/>
      <c r="M1261" s="31"/>
      <c r="N1261" s="39"/>
      <c r="O1261" s="28"/>
      <c r="P1261" s="28"/>
      <c r="Q1261" s="28"/>
      <c r="R1261" s="28"/>
      <c r="S1261" s="25"/>
    </row>
    <row r="1262" spans="2:19" s="16" customFormat="1" outlineLevel="2" x14ac:dyDescent="0.25">
      <c r="B1262" s="16" t="s">
        <v>666</v>
      </c>
      <c r="C1262" s="16" t="s">
        <v>328</v>
      </c>
      <c r="D1262" s="16" t="s">
        <v>59</v>
      </c>
      <c r="E1262" s="16" t="s">
        <v>667</v>
      </c>
      <c r="G1262" s="16" t="s">
        <v>668</v>
      </c>
      <c r="H1262" s="16" t="s">
        <v>331</v>
      </c>
      <c r="I1262" s="31">
        <v>62594640</v>
      </c>
      <c r="J1262" s="31">
        <v>62594640</v>
      </c>
      <c r="K1262" s="45">
        <f>IFERROR((J1262/I1262),0)</f>
        <v>1</v>
      </c>
      <c r="L1262" s="31"/>
      <c r="M1262" s="31"/>
      <c r="N1262" s="39"/>
      <c r="O1262" s="28"/>
      <c r="P1262" s="28"/>
      <c r="Q1262" s="28"/>
      <c r="R1262" s="28"/>
      <c r="S1262" s="25"/>
    </row>
    <row r="1263" spans="2:19" s="16" customFormat="1" outlineLevel="2" x14ac:dyDescent="0.25">
      <c r="B1263" s="16" t="s">
        <v>666</v>
      </c>
      <c r="C1263" s="16" t="s">
        <v>328</v>
      </c>
      <c r="D1263" s="16" t="s">
        <v>59</v>
      </c>
      <c r="E1263" s="16" t="s">
        <v>667</v>
      </c>
      <c r="G1263" s="16" t="s">
        <v>668</v>
      </c>
      <c r="H1263" s="16" t="s">
        <v>231</v>
      </c>
      <c r="I1263" s="31">
        <v>380563442</v>
      </c>
      <c r="J1263" s="31">
        <v>380563442</v>
      </c>
      <c r="K1263" s="45">
        <f>IFERROR((J1263/I1263),0)</f>
        <v>1</v>
      </c>
      <c r="L1263" s="31"/>
      <c r="M1263" s="31"/>
      <c r="N1263" s="39"/>
      <c r="O1263" s="28"/>
      <c r="P1263" s="28"/>
      <c r="Q1263" s="28"/>
      <c r="R1263" s="28"/>
      <c r="S1263" s="25"/>
    </row>
    <row r="1264" spans="2:19" s="16" customFormat="1" outlineLevel="2" x14ac:dyDescent="0.25">
      <c r="B1264" s="16" t="s">
        <v>666</v>
      </c>
      <c r="C1264" s="16" t="s">
        <v>328</v>
      </c>
      <c r="D1264" s="16" t="s">
        <v>59</v>
      </c>
      <c r="E1264" s="16" t="s">
        <v>667</v>
      </c>
      <c r="G1264" s="16" t="s">
        <v>668</v>
      </c>
      <c r="H1264" s="16" t="s">
        <v>155</v>
      </c>
      <c r="I1264" s="31">
        <v>-500313118</v>
      </c>
      <c r="J1264" s="31"/>
      <c r="K1264" s="45">
        <f>IFERROR((J1264/I1264),0)</f>
        <v>0</v>
      </c>
      <c r="L1264" s="31"/>
      <c r="M1264" s="31"/>
      <c r="N1264" s="39"/>
      <c r="O1264" s="28"/>
      <c r="P1264" s="28"/>
      <c r="Q1264" s="28"/>
      <c r="R1264" s="28"/>
      <c r="S1264" s="25"/>
    </row>
    <row r="1265" spans="2:19" s="16" customFormat="1" outlineLevel="1" x14ac:dyDescent="0.25">
      <c r="B1265" s="47" t="s">
        <v>6774</v>
      </c>
      <c r="C1265" s="47" t="str">
        <f>C1264</f>
        <v>ASIGNACIÓN PARA LA INVERSIÓN LOCAL SEGÚN NBI Y CUARTA, QUINTA, Y SEXTA CATEGORÍA</v>
      </c>
      <c r="D1265" s="47"/>
      <c r="E1265" s="47" t="str">
        <f>E1264</f>
        <v>73411</v>
      </c>
      <c r="F1265" s="47"/>
      <c r="G1265" s="47" t="str">
        <f>G1264</f>
        <v xml:space="preserve">LÍBANO                                            </v>
      </c>
      <c r="H1265" s="47" t="s">
        <v>10655</v>
      </c>
      <c r="I1265" s="48">
        <f>SUBTOTAL(9,I1259:I1264)</f>
        <v>7252822189</v>
      </c>
      <c r="J1265" s="48">
        <f>SUBTOTAL(9,J1259:J1264)</f>
        <v>6650831004.4399996</v>
      </c>
      <c r="K1265" s="49">
        <f>J1265/I1265</f>
        <v>0.9169990427349769</v>
      </c>
      <c r="L1265" s="48">
        <f>SUBTOTAL(9,L1259:L1264)</f>
        <v>1652866185.0799999</v>
      </c>
      <c r="M1265" s="48">
        <f>SUBTOTAL(9,M1259:M1264)</f>
        <v>1399261286.4399998</v>
      </c>
      <c r="N1265" s="50">
        <f>IFERROR((M1265/L1265),"N.A")</f>
        <v>0.84656658782832717</v>
      </c>
      <c r="O1265" s="28"/>
      <c r="P1265" s="28"/>
      <c r="Q1265" s="28"/>
      <c r="R1265" s="28"/>
      <c r="S1265" s="25"/>
    </row>
    <row r="1266" spans="2:19" s="16" customFormat="1" outlineLevel="2" x14ac:dyDescent="0.25">
      <c r="B1266" s="16" t="s">
        <v>669</v>
      </c>
      <c r="C1266" s="16" t="s">
        <v>328</v>
      </c>
      <c r="D1266" s="16" t="s">
        <v>59</v>
      </c>
      <c r="E1266" s="16" t="s">
        <v>670</v>
      </c>
      <c r="G1266" s="16" t="s">
        <v>671</v>
      </c>
      <c r="H1266" s="16" t="s">
        <v>152</v>
      </c>
      <c r="I1266" s="31">
        <v>2101410376</v>
      </c>
      <c r="J1266" s="31">
        <v>1175432776.5599999</v>
      </c>
      <c r="K1266" s="45">
        <f>IFERROR((J1266/I1266),0)</f>
        <v>0.55935422703937387</v>
      </c>
      <c r="L1266" s="31">
        <v>1388470550.8199997</v>
      </c>
      <c r="M1266" s="31">
        <v>1175432776.5599999</v>
      </c>
      <c r="N1266" s="40">
        <f>M1266/L1266</f>
        <v>0.84656658786591876</v>
      </c>
      <c r="O1266" s="28"/>
      <c r="P1266" s="28"/>
      <c r="Q1266" s="28"/>
      <c r="R1266" s="28"/>
      <c r="S1266" s="25"/>
    </row>
    <row r="1267" spans="2:19" s="16" customFormat="1" outlineLevel="2" x14ac:dyDescent="0.25">
      <c r="B1267" s="16" t="s">
        <v>669</v>
      </c>
      <c r="C1267" s="16" t="s">
        <v>328</v>
      </c>
      <c r="D1267" s="16" t="s">
        <v>59</v>
      </c>
      <c r="E1267" s="16" t="s">
        <v>670</v>
      </c>
      <c r="G1267" s="16" t="s">
        <v>671</v>
      </c>
      <c r="H1267" s="16" t="s">
        <v>19</v>
      </c>
      <c r="I1267" s="31">
        <v>1016808517</v>
      </c>
      <c r="J1267" s="31">
        <v>1016808517</v>
      </c>
      <c r="K1267" s="45">
        <f>IFERROR((J1267/I1267),0)</f>
        <v>1</v>
      </c>
      <c r="L1267" s="31"/>
      <c r="M1267" s="31"/>
      <c r="N1267" s="39"/>
      <c r="O1267" s="28"/>
      <c r="P1267" s="28"/>
      <c r="Q1267" s="28"/>
      <c r="R1267" s="28"/>
      <c r="S1267" s="25"/>
    </row>
    <row r="1268" spans="2:19" s="16" customFormat="1" outlineLevel="2" x14ac:dyDescent="0.25">
      <c r="B1268" s="16" t="s">
        <v>669</v>
      </c>
      <c r="C1268" s="16" t="s">
        <v>328</v>
      </c>
      <c r="D1268" s="16" t="s">
        <v>59</v>
      </c>
      <c r="E1268" s="16" t="s">
        <v>670</v>
      </c>
      <c r="G1268" s="16" t="s">
        <v>671</v>
      </c>
      <c r="H1268" s="16" t="s">
        <v>154</v>
      </c>
      <c r="I1268" s="31">
        <v>12997</v>
      </c>
      <c r="J1268" s="31">
        <v>12997</v>
      </c>
      <c r="K1268" s="45">
        <f>IFERROR((J1268/I1268),0)</f>
        <v>1</v>
      </c>
      <c r="L1268" s="31"/>
      <c r="M1268" s="31"/>
      <c r="N1268" s="39"/>
      <c r="O1268" s="28"/>
      <c r="P1268" s="28"/>
      <c r="Q1268" s="28"/>
      <c r="R1268" s="28"/>
      <c r="S1268" s="25"/>
    </row>
    <row r="1269" spans="2:19" s="16" customFormat="1" outlineLevel="2" x14ac:dyDescent="0.25">
      <c r="B1269" s="16" t="s">
        <v>669</v>
      </c>
      <c r="C1269" s="16" t="s">
        <v>328</v>
      </c>
      <c r="D1269" s="16" t="s">
        <v>59</v>
      </c>
      <c r="E1269" s="16" t="s">
        <v>670</v>
      </c>
      <c r="G1269" s="16" t="s">
        <v>671</v>
      </c>
      <c r="H1269" s="16" t="s">
        <v>331</v>
      </c>
      <c r="I1269" s="31">
        <v>52581882</v>
      </c>
      <c r="J1269" s="31">
        <v>52581882</v>
      </c>
      <c r="K1269" s="45">
        <f>IFERROR((J1269/I1269),0)</f>
        <v>1</v>
      </c>
      <c r="L1269" s="31"/>
      <c r="M1269" s="31"/>
      <c r="N1269" s="39"/>
      <c r="O1269" s="28"/>
      <c r="P1269" s="28"/>
      <c r="Q1269" s="28"/>
      <c r="R1269" s="28"/>
      <c r="S1269" s="25"/>
    </row>
    <row r="1270" spans="2:19" s="16" customFormat="1" outlineLevel="2" x14ac:dyDescent="0.25">
      <c r="B1270" s="16" t="s">
        <v>669</v>
      </c>
      <c r="C1270" s="16" t="s">
        <v>328</v>
      </c>
      <c r="D1270" s="16" t="s">
        <v>59</v>
      </c>
      <c r="E1270" s="16" t="s">
        <v>670</v>
      </c>
      <c r="G1270" s="16" t="s">
        <v>671</v>
      </c>
      <c r="H1270" s="16" t="s">
        <v>231</v>
      </c>
      <c r="I1270" s="31">
        <v>319687786</v>
      </c>
      <c r="J1270" s="31">
        <v>319687786</v>
      </c>
      <c r="K1270" s="45">
        <f>IFERROR((J1270/I1270),0)</f>
        <v>1</v>
      </c>
      <c r="L1270" s="31"/>
      <c r="M1270" s="31"/>
      <c r="N1270" s="39"/>
      <c r="O1270" s="28"/>
      <c r="P1270" s="28"/>
      <c r="Q1270" s="28"/>
      <c r="R1270" s="28"/>
      <c r="S1270" s="25"/>
    </row>
    <row r="1271" spans="2:19" s="16" customFormat="1" outlineLevel="2" x14ac:dyDescent="0.25">
      <c r="B1271" s="16" t="s">
        <v>669</v>
      </c>
      <c r="C1271" s="16" t="s">
        <v>328</v>
      </c>
      <c r="D1271" s="16" t="s">
        <v>59</v>
      </c>
      <c r="E1271" s="16" t="s">
        <v>670</v>
      </c>
      <c r="G1271" s="16" t="s">
        <v>671</v>
      </c>
      <c r="H1271" s="16" t="s">
        <v>155</v>
      </c>
      <c r="I1271" s="31">
        <v>-420282075</v>
      </c>
      <c r="J1271" s="31"/>
      <c r="K1271" s="45">
        <f>IFERROR((J1271/I1271),0)</f>
        <v>0</v>
      </c>
      <c r="L1271" s="31"/>
      <c r="M1271" s="31"/>
      <c r="N1271" s="39"/>
      <c r="O1271" s="28"/>
      <c r="P1271" s="28"/>
      <c r="Q1271" s="28"/>
      <c r="R1271" s="28"/>
      <c r="S1271" s="25"/>
    </row>
    <row r="1272" spans="2:19" s="16" customFormat="1" outlineLevel="1" x14ac:dyDescent="0.25">
      <c r="B1272" s="47" t="s">
        <v>6775</v>
      </c>
      <c r="C1272" s="47" t="str">
        <f>C1271</f>
        <v>ASIGNACIÓN PARA LA INVERSIÓN LOCAL SEGÚN NBI Y CUARTA, QUINTA, Y SEXTA CATEGORÍA</v>
      </c>
      <c r="D1272" s="47"/>
      <c r="E1272" s="47" t="str">
        <f>E1271</f>
        <v>73408</v>
      </c>
      <c r="F1272" s="47"/>
      <c r="G1272" s="47" t="str">
        <f>G1271</f>
        <v xml:space="preserve">LÉRIDA                                            </v>
      </c>
      <c r="H1272" s="47" t="s">
        <v>10655</v>
      </c>
      <c r="I1272" s="48">
        <f>SUBTOTAL(9,I1266:I1271)</f>
        <v>3070219483</v>
      </c>
      <c r="J1272" s="48">
        <f>SUBTOTAL(9,J1266:J1271)</f>
        <v>2564523958.5599999</v>
      </c>
      <c r="K1272" s="49">
        <f>J1272/I1272</f>
        <v>0.83529010637836543</v>
      </c>
      <c r="L1272" s="48">
        <f>SUBTOTAL(9,L1266:L1271)</f>
        <v>1388470550.8199997</v>
      </c>
      <c r="M1272" s="48">
        <f>SUBTOTAL(9,M1266:M1271)</f>
        <v>1175432776.5599999</v>
      </c>
      <c r="N1272" s="50">
        <f>IFERROR((M1272/L1272),"N.A")</f>
        <v>0.84656658786591876</v>
      </c>
      <c r="O1272" s="28"/>
      <c r="P1272" s="28"/>
      <c r="Q1272" s="28"/>
      <c r="R1272" s="28"/>
      <c r="S1272" s="25"/>
    </row>
    <row r="1273" spans="2:19" s="16" customFormat="1" outlineLevel="2" x14ac:dyDescent="0.25">
      <c r="B1273" s="16" t="s">
        <v>672</v>
      </c>
      <c r="C1273" s="16" t="s">
        <v>328</v>
      </c>
      <c r="D1273" s="16" t="s">
        <v>59</v>
      </c>
      <c r="E1273" s="16" t="s">
        <v>673</v>
      </c>
      <c r="G1273" s="16" t="s">
        <v>674</v>
      </c>
      <c r="H1273" s="16" t="s">
        <v>152</v>
      </c>
      <c r="I1273" s="31">
        <v>1771305220</v>
      </c>
      <c r="J1273" s="31">
        <v>990787062.16999996</v>
      </c>
      <c r="K1273" s="45">
        <f>IFERROR((J1273/I1273),0)</f>
        <v>0.55935422703152193</v>
      </c>
      <c r="L1273" s="31">
        <v>1170359279.72</v>
      </c>
      <c r="M1273" s="31">
        <v>990787062.16999996</v>
      </c>
      <c r="N1273" s="40">
        <f>M1273/L1273</f>
        <v>0.84656658800282125</v>
      </c>
      <c r="O1273" s="28"/>
      <c r="P1273" s="28"/>
      <c r="Q1273" s="28"/>
      <c r="R1273" s="28"/>
      <c r="S1273" s="25"/>
    </row>
    <row r="1274" spans="2:19" s="16" customFormat="1" outlineLevel="2" x14ac:dyDescent="0.25">
      <c r="B1274" s="16" t="s">
        <v>672</v>
      </c>
      <c r="C1274" s="16" t="s">
        <v>328</v>
      </c>
      <c r="D1274" s="16" t="s">
        <v>59</v>
      </c>
      <c r="E1274" s="16" t="s">
        <v>673</v>
      </c>
      <c r="G1274" s="16" t="s">
        <v>674</v>
      </c>
      <c r="H1274" s="16" t="s">
        <v>19</v>
      </c>
      <c r="I1274" s="31">
        <v>777767671</v>
      </c>
      <c r="J1274" s="31">
        <v>777767671</v>
      </c>
      <c r="K1274" s="45">
        <f>IFERROR((J1274/I1274),0)</f>
        <v>1</v>
      </c>
      <c r="L1274" s="31"/>
      <c r="M1274" s="31"/>
      <c r="N1274" s="39"/>
      <c r="O1274" s="28"/>
      <c r="P1274" s="28"/>
      <c r="Q1274" s="28"/>
      <c r="R1274" s="28"/>
      <c r="S1274" s="25"/>
    </row>
    <row r="1275" spans="2:19" s="16" customFormat="1" outlineLevel="2" x14ac:dyDescent="0.25">
      <c r="B1275" s="16" t="s">
        <v>672</v>
      </c>
      <c r="C1275" s="16" t="s">
        <v>328</v>
      </c>
      <c r="D1275" s="16" t="s">
        <v>59</v>
      </c>
      <c r="E1275" s="16" t="s">
        <v>673</v>
      </c>
      <c r="G1275" s="16" t="s">
        <v>674</v>
      </c>
      <c r="H1275" s="16" t="s">
        <v>154</v>
      </c>
      <c r="I1275" s="31">
        <v>10955</v>
      </c>
      <c r="J1275" s="31">
        <v>10955</v>
      </c>
      <c r="K1275" s="45">
        <f>IFERROR((J1275/I1275),0)</f>
        <v>1</v>
      </c>
      <c r="L1275" s="31"/>
      <c r="M1275" s="31"/>
      <c r="N1275" s="39"/>
      <c r="O1275" s="28"/>
      <c r="P1275" s="28"/>
      <c r="Q1275" s="28"/>
      <c r="R1275" s="28"/>
      <c r="S1275" s="25"/>
    </row>
    <row r="1276" spans="2:19" s="16" customFormat="1" outlineLevel="2" x14ac:dyDescent="0.25">
      <c r="B1276" s="16" t="s">
        <v>672</v>
      </c>
      <c r="C1276" s="16" t="s">
        <v>328</v>
      </c>
      <c r="D1276" s="16" t="s">
        <v>59</v>
      </c>
      <c r="E1276" s="16" t="s">
        <v>673</v>
      </c>
      <c r="G1276" s="16" t="s">
        <v>674</v>
      </c>
      <c r="H1276" s="16" t="s">
        <v>331</v>
      </c>
      <c r="I1276" s="31">
        <v>44321929</v>
      </c>
      <c r="J1276" s="31">
        <v>44321929</v>
      </c>
      <c r="K1276" s="45">
        <f>IFERROR((J1276/I1276),0)</f>
        <v>1</v>
      </c>
      <c r="L1276" s="31"/>
      <c r="M1276" s="31"/>
      <c r="N1276" s="39"/>
      <c r="O1276" s="28"/>
      <c r="P1276" s="28"/>
      <c r="Q1276" s="28"/>
      <c r="R1276" s="28"/>
      <c r="S1276" s="25"/>
    </row>
    <row r="1277" spans="2:19" s="16" customFormat="1" outlineLevel="2" x14ac:dyDescent="0.25">
      <c r="B1277" s="16" t="s">
        <v>672</v>
      </c>
      <c r="C1277" s="16" t="s">
        <v>328</v>
      </c>
      <c r="D1277" s="16" t="s">
        <v>59</v>
      </c>
      <c r="E1277" s="16" t="s">
        <v>673</v>
      </c>
      <c r="G1277" s="16" t="s">
        <v>674</v>
      </c>
      <c r="H1277" s="16" t="s">
        <v>231</v>
      </c>
      <c r="I1277" s="31">
        <v>269468853</v>
      </c>
      <c r="J1277" s="31">
        <v>269468853</v>
      </c>
      <c r="K1277" s="45">
        <f>IFERROR((J1277/I1277),0)</f>
        <v>1</v>
      </c>
      <c r="L1277" s="31"/>
      <c r="M1277" s="31"/>
      <c r="N1277" s="39"/>
      <c r="O1277" s="28"/>
      <c r="P1277" s="28"/>
      <c r="Q1277" s="28"/>
      <c r="R1277" s="28"/>
      <c r="S1277" s="25"/>
    </row>
    <row r="1278" spans="2:19" s="16" customFormat="1" outlineLevel="2" x14ac:dyDescent="0.25">
      <c r="B1278" s="16" t="s">
        <v>672</v>
      </c>
      <c r="C1278" s="16" t="s">
        <v>328</v>
      </c>
      <c r="D1278" s="16" t="s">
        <v>59</v>
      </c>
      <c r="E1278" s="16" t="s">
        <v>673</v>
      </c>
      <c r="G1278" s="16" t="s">
        <v>674</v>
      </c>
      <c r="H1278" s="16" t="s">
        <v>155</v>
      </c>
      <c r="I1278" s="31">
        <v>-354261044</v>
      </c>
      <c r="J1278" s="31"/>
      <c r="K1278" s="45">
        <f>IFERROR((J1278/I1278),0)</f>
        <v>0</v>
      </c>
      <c r="L1278" s="31"/>
      <c r="M1278" s="31"/>
      <c r="N1278" s="39"/>
      <c r="O1278" s="28"/>
      <c r="P1278" s="28"/>
      <c r="Q1278" s="28"/>
      <c r="R1278" s="28"/>
      <c r="S1278" s="25"/>
    </row>
    <row r="1279" spans="2:19" s="16" customFormat="1" outlineLevel="1" x14ac:dyDescent="0.25">
      <c r="B1279" s="47" t="s">
        <v>6776</v>
      </c>
      <c r="C1279" s="47" t="str">
        <f>C1278</f>
        <v>ASIGNACIÓN PARA LA INVERSIÓN LOCAL SEGÚN NBI Y CUARTA, QUINTA, Y SEXTA CATEGORÍA</v>
      </c>
      <c r="D1279" s="47"/>
      <c r="E1279" s="47" t="str">
        <f>E1278</f>
        <v>73352</v>
      </c>
      <c r="F1279" s="47"/>
      <c r="G1279" s="47" t="str">
        <f>G1278</f>
        <v xml:space="preserve">ICONONZO                                          </v>
      </c>
      <c r="H1279" s="47" t="s">
        <v>10655</v>
      </c>
      <c r="I1279" s="48">
        <f>SUBTOTAL(9,I1273:I1278)</f>
        <v>2508613584</v>
      </c>
      <c r="J1279" s="48">
        <f>SUBTOTAL(9,J1273:J1278)</f>
        <v>2082356470.1700001</v>
      </c>
      <c r="K1279" s="49">
        <f>J1279/I1279</f>
        <v>0.83008259360920378</v>
      </c>
      <c r="L1279" s="48">
        <f>SUBTOTAL(9,L1273:L1278)</f>
        <v>1170359279.72</v>
      </c>
      <c r="M1279" s="48">
        <f>SUBTOTAL(9,M1273:M1278)</f>
        <v>990787062.16999996</v>
      </c>
      <c r="N1279" s="50">
        <f>IFERROR((M1279/L1279),"N.A")</f>
        <v>0.84656658800282125</v>
      </c>
      <c r="O1279" s="28"/>
      <c r="P1279" s="28"/>
      <c r="Q1279" s="28"/>
      <c r="R1279" s="28"/>
      <c r="S1279" s="25"/>
    </row>
    <row r="1280" spans="2:19" s="16" customFormat="1" outlineLevel="2" x14ac:dyDescent="0.25">
      <c r="B1280" s="16" t="s">
        <v>675</v>
      </c>
      <c r="C1280" s="16" t="s">
        <v>328</v>
      </c>
      <c r="D1280" s="16" t="s">
        <v>59</v>
      </c>
      <c r="E1280" s="16" t="s">
        <v>676</v>
      </c>
      <c r="G1280" s="16" t="s">
        <v>677</v>
      </c>
      <c r="H1280" s="16" t="s">
        <v>152</v>
      </c>
      <c r="I1280" s="31">
        <v>2021322884</v>
      </c>
      <c r="J1280" s="31">
        <v>1130635499.3900001</v>
      </c>
      <c r="K1280" s="45">
        <f>IFERROR((J1280/I1280),0)</f>
        <v>0.55935422704589544</v>
      </c>
      <c r="L1280" s="31">
        <v>1335554126.0400002</v>
      </c>
      <c r="M1280" s="31">
        <v>1130635499.3900001</v>
      </c>
      <c r="N1280" s="40">
        <f>M1280/L1280</f>
        <v>0.84656658786447214</v>
      </c>
      <c r="O1280" s="28"/>
      <c r="P1280" s="28"/>
      <c r="Q1280" s="28"/>
      <c r="R1280" s="28"/>
      <c r="S1280" s="25"/>
    </row>
    <row r="1281" spans="2:19" s="16" customFormat="1" outlineLevel="2" x14ac:dyDescent="0.25">
      <c r="B1281" s="16" t="s">
        <v>675</v>
      </c>
      <c r="C1281" s="16" t="s">
        <v>328</v>
      </c>
      <c r="D1281" s="16" t="s">
        <v>59</v>
      </c>
      <c r="E1281" s="16" t="s">
        <v>676</v>
      </c>
      <c r="G1281" s="16" t="s">
        <v>677</v>
      </c>
      <c r="H1281" s="16" t="s">
        <v>19</v>
      </c>
      <c r="I1281" s="31">
        <v>2619984151</v>
      </c>
      <c r="J1281" s="31">
        <v>2619984151</v>
      </c>
      <c r="K1281" s="45">
        <f>IFERROR((J1281/I1281),0)</f>
        <v>1</v>
      </c>
      <c r="L1281" s="31"/>
      <c r="M1281" s="31"/>
      <c r="N1281" s="39"/>
      <c r="O1281" s="28"/>
      <c r="P1281" s="28"/>
      <c r="Q1281" s="28"/>
      <c r="R1281" s="28"/>
      <c r="S1281" s="25"/>
    </row>
    <row r="1282" spans="2:19" s="16" customFormat="1" outlineLevel="2" x14ac:dyDescent="0.25">
      <c r="B1282" s="16" t="s">
        <v>675</v>
      </c>
      <c r="C1282" s="16" t="s">
        <v>328</v>
      </c>
      <c r="D1282" s="16" t="s">
        <v>59</v>
      </c>
      <c r="E1282" s="16" t="s">
        <v>676</v>
      </c>
      <c r="G1282" s="16" t="s">
        <v>677</v>
      </c>
      <c r="H1282" s="16" t="s">
        <v>154</v>
      </c>
      <c r="I1282" s="31">
        <v>12502</v>
      </c>
      <c r="J1282" s="31">
        <v>12502</v>
      </c>
      <c r="K1282" s="45">
        <f>IFERROR((J1282/I1282),0)</f>
        <v>1</v>
      </c>
      <c r="L1282" s="31"/>
      <c r="M1282" s="31"/>
      <c r="N1282" s="39"/>
      <c r="O1282" s="28"/>
      <c r="P1282" s="28"/>
      <c r="Q1282" s="28"/>
      <c r="R1282" s="28"/>
      <c r="S1282" s="25"/>
    </row>
    <row r="1283" spans="2:19" s="16" customFormat="1" outlineLevel="2" x14ac:dyDescent="0.25">
      <c r="B1283" s="16" t="s">
        <v>675</v>
      </c>
      <c r="C1283" s="16" t="s">
        <v>328</v>
      </c>
      <c r="D1283" s="16" t="s">
        <v>59</v>
      </c>
      <c r="E1283" s="16" t="s">
        <v>676</v>
      </c>
      <c r="G1283" s="16" t="s">
        <v>677</v>
      </c>
      <c r="H1283" s="16" t="s">
        <v>331</v>
      </c>
      <c r="I1283" s="31">
        <v>50577917</v>
      </c>
      <c r="J1283" s="31">
        <v>50577917</v>
      </c>
      <c r="K1283" s="45">
        <f>IFERROR((J1283/I1283),0)</f>
        <v>1</v>
      </c>
      <c r="L1283" s="31"/>
      <c r="M1283" s="31"/>
      <c r="N1283" s="39"/>
      <c r="O1283" s="28"/>
      <c r="P1283" s="28"/>
      <c r="Q1283" s="28"/>
      <c r="R1283" s="28"/>
      <c r="S1283" s="25"/>
    </row>
    <row r="1284" spans="2:19" s="16" customFormat="1" outlineLevel="2" x14ac:dyDescent="0.25">
      <c r="B1284" s="16" t="s">
        <v>675</v>
      </c>
      <c r="C1284" s="16" t="s">
        <v>328</v>
      </c>
      <c r="D1284" s="16" t="s">
        <v>59</v>
      </c>
      <c r="E1284" s="16" t="s">
        <v>676</v>
      </c>
      <c r="G1284" s="16" t="s">
        <v>677</v>
      </c>
      <c r="H1284" s="16" t="s">
        <v>231</v>
      </c>
      <c r="I1284" s="31">
        <v>307504067</v>
      </c>
      <c r="J1284" s="31">
        <v>307504067</v>
      </c>
      <c r="K1284" s="45">
        <f>IFERROR((J1284/I1284),0)</f>
        <v>1</v>
      </c>
      <c r="L1284" s="31"/>
      <c r="M1284" s="31"/>
      <c r="N1284" s="39"/>
      <c r="O1284" s="28"/>
      <c r="P1284" s="28"/>
      <c r="Q1284" s="28"/>
      <c r="R1284" s="28"/>
      <c r="S1284" s="25"/>
    </row>
    <row r="1285" spans="2:19" s="16" customFormat="1" outlineLevel="2" x14ac:dyDescent="0.25">
      <c r="B1285" s="16" t="s">
        <v>675</v>
      </c>
      <c r="C1285" s="16" t="s">
        <v>328</v>
      </c>
      <c r="D1285" s="16" t="s">
        <v>59</v>
      </c>
      <c r="E1285" s="16" t="s">
        <v>676</v>
      </c>
      <c r="G1285" s="16" t="s">
        <v>677</v>
      </c>
      <c r="H1285" s="16" t="s">
        <v>155</v>
      </c>
      <c r="I1285" s="31">
        <v>-404264577</v>
      </c>
      <c r="J1285" s="31"/>
      <c r="K1285" s="45">
        <f>IFERROR((J1285/I1285),0)</f>
        <v>0</v>
      </c>
      <c r="L1285" s="31"/>
      <c r="M1285" s="31"/>
      <c r="N1285" s="39"/>
      <c r="O1285" s="28"/>
      <c r="P1285" s="28"/>
      <c r="Q1285" s="28"/>
      <c r="R1285" s="28"/>
      <c r="S1285" s="25"/>
    </row>
    <row r="1286" spans="2:19" s="16" customFormat="1" outlineLevel="1" x14ac:dyDescent="0.25">
      <c r="B1286" s="47" t="s">
        <v>6777</v>
      </c>
      <c r="C1286" s="47" t="str">
        <f>C1285</f>
        <v>ASIGNACIÓN PARA LA INVERSIÓN LOCAL SEGÚN NBI Y CUARTA, QUINTA, Y SEXTA CATEGORÍA</v>
      </c>
      <c r="D1286" s="47"/>
      <c r="E1286" s="47" t="str">
        <f>E1285</f>
        <v>73349</v>
      </c>
      <c r="F1286" s="47"/>
      <c r="G1286" s="47" t="str">
        <f>G1285</f>
        <v xml:space="preserve">HONDA                                             </v>
      </c>
      <c r="H1286" s="47" t="s">
        <v>10655</v>
      </c>
      <c r="I1286" s="48">
        <f>SUBTOTAL(9,I1280:I1285)</f>
        <v>4595136944</v>
      </c>
      <c r="J1286" s="48">
        <f>SUBTOTAL(9,J1280:J1285)</f>
        <v>4108714136.3900003</v>
      </c>
      <c r="K1286" s="49">
        <f>J1286/I1286</f>
        <v>0.89414400190071908</v>
      </c>
      <c r="L1286" s="48">
        <f>SUBTOTAL(9,L1280:L1285)</f>
        <v>1335554126.0400002</v>
      </c>
      <c r="M1286" s="48">
        <f>SUBTOTAL(9,M1280:M1285)</f>
        <v>1130635499.3900001</v>
      </c>
      <c r="N1286" s="50">
        <f>IFERROR((M1286/L1286),"N.A")</f>
        <v>0.84656658786447214</v>
      </c>
      <c r="O1286" s="28"/>
      <c r="P1286" s="28"/>
      <c r="Q1286" s="28"/>
      <c r="R1286" s="28"/>
      <c r="S1286" s="25"/>
    </row>
    <row r="1287" spans="2:19" s="16" customFormat="1" outlineLevel="2" x14ac:dyDescent="0.25">
      <c r="B1287" s="16" t="s">
        <v>678</v>
      </c>
      <c r="C1287" s="16" t="s">
        <v>328</v>
      </c>
      <c r="D1287" s="16" t="s">
        <v>59</v>
      </c>
      <c r="E1287" s="16" t="s">
        <v>679</v>
      </c>
      <c r="G1287" s="16" t="s">
        <v>680</v>
      </c>
      <c r="H1287" s="16" t="s">
        <v>152</v>
      </c>
      <c r="I1287" s="31">
        <v>1595175530</v>
      </c>
      <c r="J1287" s="31">
        <v>892268175.57999992</v>
      </c>
      <c r="K1287" s="45">
        <f>IFERROR((J1287/I1287),0)</f>
        <v>0.55935422704233684</v>
      </c>
      <c r="L1287" s="31">
        <v>1053984634.0199999</v>
      </c>
      <c r="M1287" s="31">
        <v>892268175.57999992</v>
      </c>
      <c r="N1287" s="40">
        <f>M1287/L1287</f>
        <v>0.84656658814540997</v>
      </c>
      <c r="O1287" s="28"/>
      <c r="P1287" s="28"/>
      <c r="Q1287" s="28"/>
      <c r="R1287" s="28"/>
      <c r="S1287" s="25"/>
    </row>
    <row r="1288" spans="2:19" s="16" customFormat="1" outlineLevel="2" x14ac:dyDescent="0.25">
      <c r="B1288" s="16" t="s">
        <v>678</v>
      </c>
      <c r="C1288" s="16" t="s">
        <v>328</v>
      </c>
      <c r="D1288" s="16" t="s">
        <v>59</v>
      </c>
      <c r="E1288" s="16" t="s">
        <v>679</v>
      </c>
      <c r="G1288" s="16" t="s">
        <v>680</v>
      </c>
      <c r="H1288" s="16" t="s">
        <v>19</v>
      </c>
      <c r="I1288" s="31">
        <v>1815531364</v>
      </c>
      <c r="J1288" s="31">
        <v>1815531364</v>
      </c>
      <c r="K1288" s="45">
        <f>IFERROR((J1288/I1288),0)</f>
        <v>1</v>
      </c>
      <c r="L1288" s="31"/>
      <c r="M1288" s="31"/>
      <c r="N1288" s="39"/>
      <c r="O1288" s="28"/>
      <c r="P1288" s="28"/>
      <c r="Q1288" s="28"/>
      <c r="R1288" s="28"/>
      <c r="S1288" s="25"/>
    </row>
    <row r="1289" spans="2:19" s="16" customFormat="1" outlineLevel="2" x14ac:dyDescent="0.25">
      <c r="B1289" s="16" t="s">
        <v>678</v>
      </c>
      <c r="C1289" s="16" t="s">
        <v>328</v>
      </c>
      <c r="D1289" s="16" t="s">
        <v>59</v>
      </c>
      <c r="E1289" s="16" t="s">
        <v>679</v>
      </c>
      <c r="G1289" s="16" t="s">
        <v>680</v>
      </c>
      <c r="H1289" s="16" t="s">
        <v>154</v>
      </c>
      <c r="I1289" s="31">
        <v>9866</v>
      </c>
      <c r="J1289" s="31">
        <v>9866</v>
      </c>
      <c r="K1289" s="45">
        <f>IFERROR((J1289/I1289),0)</f>
        <v>1</v>
      </c>
      <c r="L1289" s="31"/>
      <c r="M1289" s="31"/>
      <c r="N1289" s="39"/>
      <c r="O1289" s="28"/>
      <c r="P1289" s="28"/>
      <c r="Q1289" s="28"/>
      <c r="R1289" s="28"/>
      <c r="S1289" s="25"/>
    </row>
    <row r="1290" spans="2:19" s="16" customFormat="1" outlineLevel="2" x14ac:dyDescent="0.25">
      <c r="B1290" s="16" t="s">
        <v>678</v>
      </c>
      <c r="C1290" s="16" t="s">
        <v>328</v>
      </c>
      <c r="D1290" s="16" t="s">
        <v>59</v>
      </c>
      <c r="E1290" s="16" t="s">
        <v>679</v>
      </c>
      <c r="G1290" s="16" t="s">
        <v>680</v>
      </c>
      <c r="H1290" s="16" t="s">
        <v>331</v>
      </c>
      <c r="I1290" s="31">
        <v>39914779</v>
      </c>
      <c r="J1290" s="31">
        <v>39914779</v>
      </c>
      <c r="K1290" s="45">
        <f>IFERROR((J1290/I1290),0)</f>
        <v>1</v>
      </c>
      <c r="L1290" s="31"/>
      <c r="M1290" s="31"/>
      <c r="N1290" s="39"/>
      <c r="O1290" s="28"/>
      <c r="P1290" s="28"/>
      <c r="Q1290" s="28"/>
      <c r="R1290" s="28"/>
      <c r="S1290" s="25"/>
    </row>
    <row r="1291" spans="2:19" s="16" customFormat="1" outlineLevel="2" x14ac:dyDescent="0.25">
      <c r="B1291" s="16" t="s">
        <v>678</v>
      </c>
      <c r="C1291" s="16" t="s">
        <v>328</v>
      </c>
      <c r="D1291" s="16" t="s">
        <v>59</v>
      </c>
      <c r="E1291" s="16" t="s">
        <v>679</v>
      </c>
      <c r="G1291" s="16" t="s">
        <v>680</v>
      </c>
      <c r="H1291" s="16" t="s">
        <v>231</v>
      </c>
      <c r="I1291" s="31">
        <v>242674224</v>
      </c>
      <c r="J1291" s="31">
        <v>242674224</v>
      </c>
      <c r="K1291" s="45">
        <f>IFERROR((J1291/I1291),0)</f>
        <v>1</v>
      </c>
      <c r="L1291" s="31"/>
      <c r="M1291" s="31"/>
      <c r="N1291" s="39"/>
      <c r="O1291" s="28"/>
      <c r="P1291" s="28"/>
      <c r="Q1291" s="28"/>
      <c r="R1291" s="28"/>
      <c r="S1291" s="25"/>
    </row>
    <row r="1292" spans="2:19" s="16" customFormat="1" outlineLevel="2" x14ac:dyDescent="0.25">
      <c r="B1292" s="16" t="s">
        <v>678</v>
      </c>
      <c r="C1292" s="16" t="s">
        <v>328</v>
      </c>
      <c r="D1292" s="16" t="s">
        <v>59</v>
      </c>
      <c r="E1292" s="16" t="s">
        <v>679</v>
      </c>
      <c r="G1292" s="16" t="s">
        <v>680</v>
      </c>
      <c r="H1292" s="16" t="s">
        <v>155</v>
      </c>
      <c r="I1292" s="31">
        <v>-319035106</v>
      </c>
      <c r="J1292" s="31"/>
      <c r="K1292" s="45">
        <f>IFERROR((J1292/I1292),0)</f>
        <v>0</v>
      </c>
      <c r="L1292" s="31"/>
      <c r="M1292" s="31"/>
      <c r="N1292" s="39"/>
      <c r="O1292" s="28"/>
      <c r="P1292" s="28"/>
      <c r="Q1292" s="28"/>
      <c r="R1292" s="28"/>
      <c r="S1292" s="25"/>
    </row>
    <row r="1293" spans="2:19" s="16" customFormat="1" outlineLevel="1" x14ac:dyDescent="0.25">
      <c r="B1293" s="47" t="s">
        <v>6778</v>
      </c>
      <c r="C1293" s="47" t="str">
        <f>C1292</f>
        <v>ASIGNACIÓN PARA LA INVERSIÓN LOCAL SEGÚN NBI Y CUARTA, QUINTA, Y SEXTA CATEGORÍA</v>
      </c>
      <c r="D1293" s="47"/>
      <c r="E1293" s="47" t="str">
        <f>E1292</f>
        <v>73347</v>
      </c>
      <c r="F1293" s="47"/>
      <c r="G1293" s="47" t="str">
        <f>G1292</f>
        <v xml:space="preserve">HERVEO                                            </v>
      </c>
      <c r="H1293" s="47" t="s">
        <v>10655</v>
      </c>
      <c r="I1293" s="48">
        <f>SUBTOTAL(9,I1287:I1292)</f>
        <v>3374270657</v>
      </c>
      <c r="J1293" s="48">
        <f>SUBTOTAL(9,J1287:J1292)</f>
        <v>2990398408.5799999</v>
      </c>
      <c r="K1293" s="49">
        <f>J1293/I1293</f>
        <v>0.88623548984618394</v>
      </c>
      <c r="L1293" s="48">
        <f>SUBTOTAL(9,L1287:L1292)</f>
        <v>1053984634.0199999</v>
      </c>
      <c r="M1293" s="48">
        <f>SUBTOTAL(9,M1287:M1292)</f>
        <v>892268175.57999992</v>
      </c>
      <c r="N1293" s="50">
        <f>IFERROR((M1293/L1293),"N.A")</f>
        <v>0.84656658814540997</v>
      </c>
      <c r="O1293" s="28"/>
      <c r="P1293" s="28"/>
      <c r="Q1293" s="28"/>
      <c r="R1293" s="28"/>
      <c r="S1293" s="25"/>
    </row>
    <row r="1294" spans="2:19" s="16" customFormat="1" outlineLevel="2" x14ac:dyDescent="0.25">
      <c r="B1294" s="16" t="s">
        <v>681</v>
      </c>
      <c r="C1294" s="16" t="s">
        <v>328</v>
      </c>
      <c r="D1294" s="16" t="s">
        <v>59</v>
      </c>
      <c r="E1294" s="16" t="s">
        <v>682</v>
      </c>
      <c r="G1294" s="16" t="s">
        <v>683</v>
      </c>
      <c r="H1294" s="16" t="s">
        <v>152</v>
      </c>
      <c r="I1294" s="31">
        <v>2767532336</v>
      </c>
      <c r="J1294" s="31">
        <v>1548030910.6099999</v>
      </c>
      <c r="K1294" s="45">
        <f>IFERROR((J1294/I1294),0)</f>
        <v>0.55935422703946314</v>
      </c>
      <c r="L1294" s="31">
        <v>1828599111.97</v>
      </c>
      <c r="M1294" s="31">
        <v>1548030910.6099999</v>
      </c>
      <c r="N1294" s="40">
        <f>M1294/L1294</f>
        <v>0.84656658776469806</v>
      </c>
      <c r="O1294" s="28"/>
      <c r="P1294" s="28"/>
      <c r="Q1294" s="28"/>
      <c r="R1294" s="28"/>
      <c r="S1294" s="25"/>
    </row>
    <row r="1295" spans="2:19" s="16" customFormat="1" outlineLevel="2" x14ac:dyDescent="0.25">
      <c r="B1295" s="16" t="s">
        <v>681</v>
      </c>
      <c r="C1295" s="16" t="s">
        <v>328</v>
      </c>
      <c r="D1295" s="16" t="s">
        <v>59</v>
      </c>
      <c r="E1295" s="16" t="s">
        <v>682</v>
      </c>
      <c r="G1295" s="16" t="s">
        <v>683</v>
      </c>
      <c r="H1295" s="16" t="s">
        <v>19</v>
      </c>
      <c r="I1295" s="31">
        <v>2422240326</v>
      </c>
      <c r="J1295" s="31">
        <v>2422240326</v>
      </c>
      <c r="K1295" s="45">
        <f>IFERROR((J1295/I1295),0)</f>
        <v>1</v>
      </c>
      <c r="L1295" s="31"/>
      <c r="M1295" s="31"/>
      <c r="N1295" s="39"/>
      <c r="O1295" s="28"/>
      <c r="P1295" s="28"/>
      <c r="Q1295" s="28"/>
      <c r="R1295" s="28"/>
      <c r="S1295" s="25"/>
    </row>
    <row r="1296" spans="2:19" s="16" customFormat="1" outlineLevel="2" x14ac:dyDescent="0.25">
      <c r="B1296" s="16" t="s">
        <v>681</v>
      </c>
      <c r="C1296" s="16" t="s">
        <v>328</v>
      </c>
      <c r="D1296" s="16" t="s">
        <v>59</v>
      </c>
      <c r="E1296" s="16" t="s">
        <v>682</v>
      </c>
      <c r="G1296" s="16" t="s">
        <v>683</v>
      </c>
      <c r="H1296" s="16" t="s">
        <v>154</v>
      </c>
      <c r="I1296" s="31">
        <v>17117</v>
      </c>
      <c r="J1296" s="31">
        <v>17117</v>
      </c>
      <c r="K1296" s="45">
        <f>IFERROR((J1296/I1296),0)</f>
        <v>1</v>
      </c>
      <c r="L1296" s="31"/>
      <c r="M1296" s="31"/>
      <c r="N1296" s="39"/>
      <c r="O1296" s="28"/>
      <c r="P1296" s="28"/>
      <c r="Q1296" s="28"/>
      <c r="R1296" s="28"/>
      <c r="S1296" s="25"/>
    </row>
    <row r="1297" spans="2:19" s="16" customFormat="1" outlineLevel="2" x14ac:dyDescent="0.25">
      <c r="B1297" s="16" t="s">
        <v>681</v>
      </c>
      <c r="C1297" s="16" t="s">
        <v>328</v>
      </c>
      <c r="D1297" s="16" t="s">
        <v>59</v>
      </c>
      <c r="E1297" s="16" t="s">
        <v>682</v>
      </c>
      <c r="G1297" s="16" t="s">
        <v>683</v>
      </c>
      <c r="H1297" s="16" t="s">
        <v>331</v>
      </c>
      <c r="I1297" s="31">
        <v>69249709</v>
      </c>
      <c r="J1297" s="31">
        <v>69249709</v>
      </c>
      <c r="K1297" s="45">
        <f>IFERROR((J1297/I1297),0)</f>
        <v>1</v>
      </c>
      <c r="L1297" s="31"/>
      <c r="M1297" s="31"/>
      <c r="N1297" s="39"/>
      <c r="O1297" s="28"/>
      <c r="P1297" s="28"/>
      <c r="Q1297" s="28"/>
      <c r="R1297" s="28"/>
      <c r="S1297" s="25"/>
    </row>
    <row r="1298" spans="2:19" s="16" customFormat="1" outlineLevel="2" x14ac:dyDescent="0.25">
      <c r="B1298" s="16" t="s">
        <v>681</v>
      </c>
      <c r="C1298" s="16" t="s">
        <v>328</v>
      </c>
      <c r="D1298" s="16" t="s">
        <v>59</v>
      </c>
      <c r="E1298" s="16" t="s">
        <v>682</v>
      </c>
      <c r="G1298" s="16" t="s">
        <v>683</v>
      </c>
      <c r="H1298" s="16" t="s">
        <v>231</v>
      </c>
      <c r="I1298" s="31">
        <v>421024991</v>
      </c>
      <c r="J1298" s="31">
        <v>421024991</v>
      </c>
      <c r="K1298" s="45">
        <f>IFERROR((J1298/I1298),0)</f>
        <v>1</v>
      </c>
      <c r="L1298" s="31"/>
      <c r="M1298" s="31"/>
      <c r="N1298" s="39"/>
      <c r="O1298" s="28"/>
      <c r="P1298" s="28"/>
      <c r="Q1298" s="28"/>
      <c r="R1298" s="28"/>
      <c r="S1298" s="25"/>
    </row>
    <row r="1299" spans="2:19" s="16" customFormat="1" outlineLevel="2" x14ac:dyDescent="0.25">
      <c r="B1299" s="16" t="s">
        <v>681</v>
      </c>
      <c r="C1299" s="16" t="s">
        <v>328</v>
      </c>
      <c r="D1299" s="16" t="s">
        <v>59</v>
      </c>
      <c r="E1299" s="16" t="s">
        <v>682</v>
      </c>
      <c r="G1299" s="16" t="s">
        <v>683</v>
      </c>
      <c r="H1299" s="16" t="s">
        <v>155</v>
      </c>
      <c r="I1299" s="31">
        <v>-553506467</v>
      </c>
      <c r="J1299" s="31"/>
      <c r="K1299" s="45">
        <f>IFERROR((J1299/I1299),0)</f>
        <v>0</v>
      </c>
      <c r="L1299" s="31"/>
      <c r="M1299" s="31"/>
      <c r="N1299" s="39"/>
      <c r="O1299" s="28"/>
      <c r="P1299" s="28"/>
      <c r="Q1299" s="28"/>
      <c r="R1299" s="28"/>
      <c r="S1299" s="25"/>
    </row>
    <row r="1300" spans="2:19" s="16" customFormat="1" outlineLevel="1" x14ac:dyDescent="0.25">
      <c r="B1300" s="47" t="s">
        <v>6779</v>
      </c>
      <c r="C1300" s="47" t="str">
        <f>C1299</f>
        <v>ASIGNACIÓN PARA LA INVERSIÓN LOCAL SEGÚN NBI Y CUARTA, QUINTA, Y SEXTA CATEGORÍA</v>
      </c>
      <c r="D1300" s="47"/>
      <c r="E1300" s="47" t="str">
        <f>E1299</f>
        <v>73319</v>
      </c>
      <c r="F1300" s="47"/>
      <c r="G1300" s="47" t="str">
        <f>G1299</f>
        <v xml:space="preserve">GUAMO                                             </v>
      </c>
      <c r="H1300" s="47" t="s">
        <v>10655</v>
      </c>
      <c r="I1300" s="48">
        <f>SUBTOTAL(9,I1294:I1299)</f>
        <v>5126558012</v>
      </c>
      <c r="J1300" s="48">
        <f>SUBTOTAL(9,J1294:J1299)</f>
        <v>4460563053.6099997</v>
      </c>
      <c r="K1300" s="49">
        <f>J1300/I1300</f>
        <v>0.8700892573865211</v>
      </c>
      <c r="L1300" s="48">
        <f>SUBTOTAL(9,L1294:L1299)</f>
        <v>1828599111.97</v>
      </c>
      <c r="M1300" s="48">
        <f>SUBTOTAL(9,M1294:M1299)</f>
        <v>1548030910.6099999</v>
      </c>
      <c r="N1300" s="50">
        <f>IFERROR((M1300/L1300),"N.A")</f>
        <v>0.84656658776469806</v>
      </c>
      <c r="O1300" s="28"/>
      <c r="P1300" s="28"/>
      <c r="Q1300" s="28"/>
      <c r="R1300" s="28"/>
      <c r="S1300" s="25"/>
    </row>
    <row r="1301" spans="2:19" s="16" customFormat="1" outlineLevel="2" x14ac:dyDescent="0.25">
      <c r="B1301" s="16" t="s">
        <v>684</v>
      </c>
      <c r="C1301" s="16" t="s">
        <v>328</v>
      </c>
      <c r="D1301" s="16" t="s">
        <v>59</v>
      </c>
      <c r="E1301" s="16" t="s">
        <v>685</v>
      </c>
      <c r="G1301" s="16" t="s">
        <v>686</v>
      </c>
      <c r="H1301" s="16" t="s">
        <v>152</v>
      </c>
      <c r="I1301" s="31">
        <v>2378906536</v>
      </c>
      <c r="J1301" s="31">
        <v>1330651426.6600001</v>
      </c>
      <c r="K1301" s="45">
        <f>IFERROR((J1301/I1301),0)</f>
        <v>0.55935422704643833</v>
      </c>
      <c r="L1301" s="31">
        <v>1571821337.5899999</v>
      </c>
      <c r="M1301" s="31">
        <v>1330651426.6600001</v>
      </c>
      <c r="N1301" s="40">
        <f>M1301/L1301</f>
        <v>0.84656658796872275</v>
      </c>
      <c r="O1301" s="28"/>
      <c r="P1301" s="28"/>
      <c r="Q1301" s="28"/>
      <c r="R1301" s="28"/>
      <c r="S1301" s="25"/>
    </row>
    <row r="1302" spans="2:19" s="16" customFormat="1" outlineLevel="2" x14ac:dyDescent="0.25">
      <c r="B1302" s="16" t="s">
        <v>684</v>
      </c>
      <c r="C1302" s="16" t="s">
        <v>328</v>
      </c>
      <c r="D1302" s="16" t="s">
        <v>59</v>
      </c>
      <c r="E1302" s="16" t="s">
        <v>685</v>
      </c>
      <c r="G1302" s="16" t="s">
        <v>686</v>
      </c>
      <c r="H1302" s="16" t="s">
        <v>24</v>
      </c>
      <c r="I1302" s="31">
        <v>110096254</v>
      </c>
      <c r="J1302" s="31">
        <v>110096254</v>
      </c>
      <c r="K1302" s="45">
        <f>IFERROR((J1302/I1302),0)</f>
        <v>1</v>
      </c>
      <c r="L1302" s="31"/>
      <c r="M1302" s="31"/>
      <c r="N1302" s="39"/>
      <c r="O1302" s="28"/>
      <c r="P1302" s="28"/>
      <c r="Q1302" s="28"/>
      <c r="R1302" s="28"/>
      <c r="S1302" s="25"/>
    </row>
    <row r="1303" spans="2:19" s="16" customFormat="1" outlineLevel="2" x14ac:dyDescent="0.25">
      <c r="B1303" s="16" t="s">
        <v>684</v>
      </c>
      <c r="C1303" s="16" t="s">
        <v>328</v>
      </c>
      <c r="D1303" s="16" t="s">
        <v>59</v>
      </c>
      <c r="E1303" s="16" t="s">
        <v>685</v>
      </c>
      <c r="G1303" s="16" t="s">
        <v>686</v>
      </c>
      <c r="H1303" s="16" t="s">
        <v>19</v>
      </c>
      <c r="I1303" s="31">
        <v>3031465258</v>
      </c>
      <c r="J1303" s="31">
        <v>3031465258</v>
      </c>
      <c r="K1303" s="45">
        <f>IFERROR((J1303/I1303),0)</f>
        <v>1</v>
      </c>
      <c r="L1303" s="31"/>
      <c r="M1303" s="31"/>
      <c r="N1303" s="39"/>
      <c r="O1303" s="28"/>
      <c r="P1303" s="28"/>
      <c r="Q1303" s="28"/>
      <c r="R1303" s="28"/>
      <c r="S1303" s="25"/>
    </row>
    <row r="1304" spans="2:19" s="16" customFormat="1" outlineLevel="2" x14ac:dyDescent="0.25">
      <c r="B1304" s="16" t="s">
        <v>684</v>
      </c>
      <c r="C1304" s="16" t="s">
        <v>328</v>
      </c>
      <c r="D1304" s="16" t="s">
        <v>59</v>
      </c>
      <c r="E1304" s="16" t="s">
        <v>685</v>
      </c>
      <c r="G1304" s="16" t="s">
        <v>686</v>
      </c>
      <c r="H1304" s="16" t="s">
        <v>154</v>
      </c>
      <c r="I1304" s="31">
        <v>14713</v>
      </c>
      <c r="J1304" s="31">
        <v>14713</v>
      </c>
      <c r="K1304" s="45">
        <f>IFERROR((J1304/I1304),0)</f>
        <v>1</v>
      </c>
      <c r="L1304" s="31"/>
      <c r="M1304" s="31"/>
      <c r="N1304" s="39"/>
      <c r="O1304" s="28"/>
      <c r="P1304" s="28"/>
      <c r="Q1304" s="28"/>
      <c r="R1304" s="28"/>
      <c r="S1304" s="25"/>
    </row>
    <row r="1305" spans="2:19" s="16" customFormat="1" outlineLevel="2" x14ac:dyDescent="0.25">
      <c r="B1305" s="16" t="s">
        <v>684</v>
      </c>
      <c r="C1305" s="16" t="s">
        <v>328</v>
      </c>
      <c r="D1305" s="16" t="s">
        <v>59</v>
      </c>
      <c r="E1305" s="16" t="s">
        <v>685</v>
      </c>
      <c r="G1305" s="16" t="s">
        <v>686</v>
      </c>
      <c r="H1305" s="16" t="s">
        <v>331</v>
      </c>
      <c r="I1305" s="31">
        <v>59525442</v>
      </c>
      <c r="J1305" s="31">
        <v>59525442</v>
      </c>
      <c r="K1305" s="45">
        <f>IFERROR((J1305/I1305),0)</f>
        <v>1</v>
      </c>
      <c r="L1305" s="31"/>
      <c r="M1305" s="31"/>
      <c r="N1305" s="39"/>
      <c r="O1305" s="28"/>
      <c r="P1305" s="28"/>
      <c r="Q1305" s="28"/>
      <c r="R1305" s="28"/>
      <c r="S1305" s="25"/>
    </row>
    <row r="1306" spans="2:19" s="16" customFormat="1" outlineLevel="2" x14ac:dyDescent="0.25">
      <c r="B1306" s="16" t="s">
        <v>684</v>
      </c>
      <c r="C1306" s="16" t="s">
        <v>328</v>
      </c>
      <c r="D1306" s="16" t="s">
        <v>59</v>
      </c>
      <c r="E1306" s="16" t="s">
        <v>685</v>
      </c>
      <c r="G1306" s="16" t="s">
        <v>686</v>
      </c>
      <c r="H1306" s="16" t="s">
        <v>231</v>
      </c>
      <c r="I1306" s="31">
        <v>361903307</v>
      </c>
      <c r="J1306" s="31">
        <v>361903307</v>
      </c>
      <c r="K1306" s="45">
        <f>IFERROR((J1306/I1306),0)</f>
        <v>1</v>
      </c>
      <c r="L1306" s="31"/>
      <c r="M1306" s="31"/>
      <c r="N1306" s="39"/>
      <c r="O1306" s="28"/>
      <c r="P1306" s="28"/>
      <c r="Q1306" s="28"/>
      <c r="R1306" s="28"/>
      <c r="S1306" s="25"/>
    </row>
    <row r="1307" spans="2:19" s="16" customFormat="1" outlineLevel="2" x14ac:dyDescent="0.25">
      <c r="B1307" s="16" t="s">
        <v>684</v>
      </c>
      <c r="C1307" s="16" t="s">
        <v>328</v>
      </c>
      <c r="D1307" s="16" t="s">
        <v>59</v>
      </c>
      <c r="E1307" s="16" t="s">
        <v>685</v>
      </c>
      <c r="G1307" s="16" t="s">
        <v>686</v>
      </c>
      <c r="H1307" s="16" t="s">
        <v>155</v>
      </c>
      <c r="I1307" s="31">
        <v>-475781307</v>
      </c>
      <c r="J1307" s="31"/>
      <c r="K1307" s="45">
        <f>IFERROR((J1307/I1307),0)</f>
        <v>0</v>
      </c>
      <c r="L1307" s="31"/>
      <c r="M1307" s="31"/>
      <c r="N1307" s="39"/>
      <c r="O1307" s="28"/>
      <c r="P1307" s="28"/>
      <c r="Q1307" s="28"/>
      <c r="R1307" s="28"/>
      <c r="S1307" s="25"/>
    </row>
    <row r="1308" spans="2:19" s="16" customFormat="1" outlineLevel="1" x14ac:dyDescent="0.25">
      <c r="B1308" s="47" t="s">
        <v>6780</v>
      </c>
      <c r="C1308" s="47" t="str">
        <f>C1307</f>
        <v>ASIGNACIÓN PARA LA INVERSIÓN LOCAL SEGÚN NBI Y CUARTA, QUINTA, Y SEXTA CATEGORÍA</v>
      </c>
      <c r="D1308" s="47"/>
      <c r="E1308" s="47" t="str">
        <f>E1307</f>
        <v>73283</v>
      </c>
      <c r="F1308" s="47"/>
      <c r="G1308" s="47" t="str">
        <f>G1307</f>
        <v xml:space="preserve">FRESNO                                            </v>
      </c>
      <c r="H1308" s="47" t="s">
        <v>10655</v>
      </c>
      <c r="I1308" s="48">
        <f>SUBTOTAL(9,I1301:I1307)</f>
        <v>5466130203</v>
      </c>
      <c r="J1308" s="48">
        <f>SUBTOTAL(9,J1301:J1307)</f>
        <v>4893656400.6599998</v>
      </c>
      <c r="K1308" s="49">
        <f>J1308/I1308</f>
        <v>0.89526890485963784</v>
      </c>
      <c r="L1308" s="48">
        <f>SUBTOTAL(9,L1301:L1307)</f>
        <v>1571821337.5899999</v>
      </c>
      <c r="M1308" s="48">
        <f>SUBTOTAL(9,M1301:M1307)</f>
        <v>1330651426.6600001</v>
      </c>
      <c r="N1308" s="50">
        <f>IFERROR((M1308/L1308),"N.A")</f>
        <v>0.84656658796872275</v>
      </c>
      <c r="O1308" s="28"/>
      <c r="P1308" s="28"/>
      <c r="Q1308" s="28"/>
      <c r="R1308" s="28"/>
      <c r="S1308" s="25"/>
    </row>
    <row r="1309" spans="2:19" s="16" customFormat="1" outlineLevel="2" x14ac:dyDescent="0.25">
      <c r="B1309" s="16" t="s">
        <v>687</v>
      </c>
      <c r="C1309" s="16" t="s">
        <v>328</v>
      </c>
      <c r="D1309" s="16" t="s">
        <v>59</v>
      </c>
      <c r="E1309" s="16" t="s">
        <v>688</v>
      </c>
      <c r="G1309" s="16" t="s">
        <v>689</v>
      </c>
      <c r="H1309" s="16" t="s">
        <v>152</v>
      </c>
      <c r="I1309" s="31">
        <v>1706873403</v>
      </c>
      <c r="J1309" s="31">
        <v>954746853.00000012</v>
      </c>
      <c r="K1309" s="45">
        <f>IFERROR((J1309/I1309),0)</f>
        <v>0.55935422704574189</v>
      </c>
      <c r="L1309" s="31">
        <v>1127787071.4200001</v>
      </c>
      <c r="M1309" s="31">
        <v>954746853.00000012</v>
      </c>
      <c r="N1309" s="40">
        <f>M1309/L1309</f>
        <v>0.84656658796227868</v>
      </c>
      <c r="O1309" s="28"/>
      <c r="P1309" s="28"/>
      <c r="Q1309" s="28"/>
      <c r="R1309" s="28"/>
      <c r="S1309" s="25"/>
    </row>
    <row r="1310" spans="2:19" s="16" customFormat="1" outlineLevel="2" x14ac:dyDescent="0.25">
      <c r="B1310" s="16" t="s">
        <v>687</v>
      </c>
      <c r="C1310" s="16" t="s">
        <v>328</v>
      </c>
      <c r="D1310" s="16" t="s">
        <v>59</v>
      </c>
      <c r="E1310" s="16" t="s">
        <v>688</v>
      </c>
      <c r="G1310" s="16" t="s">
        <v>689</v>
      </c>
      <c r="H1310" s="16" t="s">
        <v>19</v>
      </c>
      <c r="I1310" s="31">
        <v>2489800147</v>
      </c>
      <c r="J1310" s="31">
        <v>2489800147</v>
      </c>
      <c r="K1310" s="45">
        <f>IFERROR((J1310/I1310),0)</f>
        <v>1</v>
      </c>
      <c r="L1310" s="31"/>
      <c r="M1310" s="31"/>
      <c r="N1310" s="39"/>
      <c r="O1310" s="28"/>
      <c r="P1310" s="28"/>
      <c r="Q1310" s="28"/>
      <c r="R1310" s="28"/>
      <c r="S1310" s="25"/>
    </row>
    <row r="1311" spans="2:19" s="16" customFormat="1" outlineLevel="2" x14ac:dyDescent="0.25">
      <c r="B1311" s="16" t="s">
        <v>687</v>
      </c>
      <c r="C1311" s="16" t="s">
        <v>328</v>
      </c>
      <c r="D1311" s="16" t="s">
        <v>59</v>
      </c>
      <c r="E1311" s="16" t="s">
        <v>688</v>
      </c>
      <c r="G1311" s="16" t="s">
        <v>689</v>
      </c>
      <c r="H1311" s="16" t="s">
        <v>154</v>
      </c>
      <c r="I1311" s="31">
        <v>10557</v>
      </c>
      <c r="J1311" s="31">
        <v>10557</v>
      </c>
      <c r="K1311" s="45">
        <f>IFERROR((J1311/I1311),0)</f>
        <v>1</v>
      </c>
      <c r="L1311" s="31"/>
      <c r="M1311" s="31"/>
      <c r="N1311" s="39"/>
      <c r="O1311" s="28"/>
      <c r="P1311" s="28"/>
      <c r="Q1311" s="28"/>
      <c r="R1311" s="28"/>
      <c r="S1311" s="25"/>
    </row>
    <row r="1312" spans="2:19" s="16" customFormat="1" outlineLevel="2" x14ac:dyDescent="0.25">
      <c r="B1312" s="16" t="s">
        <v>687</v>
      </c>
      <c r="C1312" s="16" t="s">
        <v>328</v>
      </c>
      <c r="D1312" s="16" t="s">
        <v>59</v>
      </c>
      <c r="E1312" s="16" t="s">
        <v>688</v>
      </c>
      <c r="G1312" s="16" t="s">
        <v>689</v>
      </c>
      <c r="H1312" s="16" t="s">
        <v>331</v>
      </c>
      <c r="I1312" s="31">
        <v>42709704</v>
      </c>
      <c r="J1312" s="31">
        <v>42709704</v>
      </c>
      <c r="K1312" s="45">
        <f>IFERROR((J1312/I1312),0)</f>
        <v>1</v>
      </c>
      <c r="L1312" s="31"/>
      <c r="M1312" s="31"/>
      <c r="N1312" s="39"/>
      <c r="O1312" s="28"/>
      <c r="P1312" s="28"/>
      <c r="Q1312" s="28"/>
      <c r="R1312" s="28"/>
      <c r="S1312" s="25"/>
    </row>
    <row r="1313" spans="2:19" s="16" customFormat="1" outlineLevel="2" x14ac:dyDescent="0.25">
      <c r="B1313" s="16" t="s">
        <v>687</v>
      </c>
      <c r="C1313" s="16" t="s">
        <v>328</v>
      </c>
      <c r="D1313" s="16" t="s">
        <v>59</v>
      </c>
      <c r="E1313" s="16" t="s">
        <v>688</v>
      </c>
      <c r="G1313" s="16" t="s">
        <v>689</v>
      </c>
      <c r="H1313" s="16" t="s">
        <v>231</v>
      </c>
      <c r="I1313" s="31">
        <v>259666834</v>
      </c>
      <c r="J1313" s="31">
        <v>259666834</v>
      </c>
      <c r="K1313" s="45">
        <f>IFERROR((J1313/I1313),0)</f>
        <v>1</v>
      </c>
      <c r="L1313" s="31"/>
      <c r="M1313" s="31"/>
      <c r="N1313" s="39"/>
      <c r="O1313" s="28"/>
      <c r="P1313" s="28"/>
      <c r="Q1313" s="28"/>
      <c r="R1313" s="28"/>
      <c r="S1313" s="25"/>
    </row>
    <row r="1314" spans="2:19" s="16" customFormat="1" outlineLevel="2" x14ac:dyDescent="0.25">
      <c r="B1314" s="16" t="s">
        <v>687</v>
      </c>
      <c r="C1314" s="16" t="s">
        <v>328</v>
      </c>
      <c r="D1314" s="16" t="s">
        <v>59</v>
      </c>
      <c r="E1314" s="16" t="s">
        <v>688</v>
      </c>
      <c r="G1314" s="16" t="s">
        <v>689</v>
      </c>
      <c r="H1314" s="16" t="s">
        <v>155</v>
      </c>
      <c r="I1314" s="31">
        <v>-341374681</v>
      </c>
      <c r="J1314" s="31"/>
      <c r="K1314" s="45">
        <f>IFERROR((J1314/I1314),0)</f>
        <v>0</v>
      </c>
      <c r="L1314" s="31"/>
      <c r="M1314" s="31"/>
      <c r="N1314" s="39"/>
      <c r="O1314" s="28"/>
      <c r="P1314" s="28"/>
      <c r="Q1314" s="28"/>
      <c r="R1314" s="28"/>
      <c r="S1314" s="25"/>
    </row>
    <row r="1315" spans="2:19" s="16" customFormat="1" outlineLevel="1" x14ac:dyDescent="0.25">
      <c r="B1315" s="47" t="s">
        <v>6781</v>
      </c>
      <c r="C1315" s="47" t="str">
        <f>C1314</f>
        <v>ASIGNACIÓN PARA LA INVERSIÓN LOCAL SEGÚN NBI Y CUARTA, QUINTA, Y SEXTA CATEGORÍA</v>
      </c>
      <c r="D1315" s="47"/>
      <c r="E1315" s="47" t="str">
        <f>E1314</f>
        <v>73275</v>
      </c>
      <c r="F1315" s="47"/>
      <c r="G1315" s="47" t="str">
        <f>G1314</f>
        <v xml:space="preserve">FLANDES                                           </v>
      </c>
      <c r="H1315" s="47" t="s">
        <v>10655</v>
      </c>
      <c r="I1315" s="48">
        <f>SUBTOTAL(9,I1309:I1314)</f>
        <v>4157685964</v>
      </c>
      <c r="J1315" s="48">
        <f>SUBTOTAL(9,J1309:J1314)</f>
        <v>3746934095</v>
      </c>
      <c r="K1315" s="49">
        <f>J1315/I1315</f>
        <v>0.90120661527672796</v>
      </c>
      <c r="L1315" s="48">
        <f>SUBTOTAL(9,L1309:L1314)</f>
        <v>1127787071.4200001</v>
      </c>
      <c r="M1315" s="48">
        <f>SUBTOTAL(9,M1309:M1314)</f>
        <v>954746853.00000012</v>
      </c>
      <c r="N1315" s="50">
        <f>IFERROR((M1315/L1315),"N.A")</f>
        <v>0.84656658796227868</v>
      </c>
      <c r="O1315" s="28"/>
      <c r="P1315" s="28"/>
      <c r="Q1315" s="28"/>
      <c r="R1315" s="28"/>
      <c r="S1315" s="25"/>
    </row>
    <row r="1316" spans="2:19" s="16" customFormat="1" outlineLevel="2" x14ac:dyDescent="0.25">
      <c r="B1316" s="16" t="s">
        <v>690</v>
      </c>
      <c r="C1316" s="16" t="s">
        <v>328</v>
      </c>
      <c r="D1316" s="16" t="s">
        <v>59</v>
      </c>
      <c r="E1316" s="16" t="s">
        <v>691</v>
      </c>
      <c r="G1316" s="16" t="s">
        <v>692</v>
      </c>
      <c r="H1316" s="16" t="s">
        <v>152</v>
      </c>
      <c r="I1316" s="31">
        <v>1801194387</v>
      </c>
      <c r="J1316" s="31">
        <v>1007505694.0899999</v>
      </c>
      <c r="K1316" s="45">
        <f>IFERROR((J1316/I1316),0)</f>
        <v>0.55935422704045989</v>
      </c>
      <c r="L1316" s="31">
        <v>1190108030.24</v>
      </c>
      <c r="M1316" s="31">
        <v>1007505694.0899999</v>
      </c>
      <c r="N1316" s="40">
        <f>M1316/L1316</f>
        <v>0.84656658764568116</v>
      </c>
      <c r="O1316" s="28"/>
      <c r="P1316" s="28"/>
      <c r="Q1316" s="28"/>
      <c r="R1316" s="28"/>
      <c r="S1316" s="25"/>
    </row>
    <row r="1317" spans="2:19" s="16" customFormat="1" outlineLevel="2" x14ac:dyDescent="0.25">
      <c r="B1317" s="16" t="s">
        <v>690</v>
      </c>
      <c r="C1317" s="16" t="s">
        <v>328</v>
      </c>
      <c r="D1317" s="16" t="s">
        <v>59</v>
      </c>
      <c r="E1317" s="16" t="s">
        <v>691</v>
      </c>
      <c r="G1317" s="16" t="s">
        <v>692</v>
      </c>
      <c r="H1317" s="16" t="s">
        <v>19</v>
      </c>
      <c r="I1317" s="31">
        <v>999519148</v>
      </c>
      <c r="J1317" s="31">
        <v>999519148</v>
      </c>
      <c r="K1317" s="45">
        <f>IFERROR((J1317/I1317),0)</f>
        <v>1</v>
      </c>
      <c r="L1317" s="31"/>
      <c r="M1317" s="31"/>
      <c r="N1317" s="39"/>
      <c r="O1317" s="28"/>
      <c r="P1317" s="28"/>
      <c r="Q1317" s="28"/>
      <c r="R1317" s="28"/>
      <c r="S1317" s="25"/>
    </row>
    <row r="1318" spans="2:19" s="16" customFormat="1" outlineLevel="2" x14ac:dyDescent="0.25">
      <c r="B1318" s="16" t="s">
        <v>690</v>
      </c>
      <c r="C1318" s="16" t="s">
        <v>328</v>
      </c>
      <c r="D1318" s="16" t="s">
        <v>59</v>
      </c>
      <c r="E1318" s="16" t="s">
        <v>691</v>
      </c>
      <c r="G1318" s="16" t="s">
        <v>692</v>
      </c>
      <c r="H1318" s="16" t="s">
        <v>154</v>
      </c>
      <c r="I1318" s="31">
        <v>11140</v>
      </c>
      <c r="J1318" s="31">
        <v>11140</v>
      </c>
      <c r="K1318" s="45">
        <f>IFERROR((J1318/I1318),0)</f>
        <v>1</v>
      </c>
      <c r="L1318" s="31"/>
      <c r="M1318" s="31"/>
      <c r="N1318" s="39"/>
      <c r="O1318" s="28"/>
      <c r="P1318" s="28"/>
      <c r="Q1318" s="28"/>
      <c r="R1318" s="28"/>
      <c r="S1318" s="25"/>
    </row>
    <row r="1319" spans="2:19" s="16" customFormat="1" outlineLevel="2" x14ac:dyDescent="0.25">
      <c r="B1319" s="16" t="s">
        <v>690</v>
      </c>
      <c r="C1319" s="16" t="s">
        <v>328</v>
      </c>
      <c r="D1319" s="16" t="s">
        <v>59</v>
      </c>
      <c r="E1319" s="16" t="s">
        <v>691</v>
      </c>
      <c r="G1319" s="16" t="s">
        <v>692</v>
      </c>
      <c r="H1319" s="16" t="s">
        <v>331</v>
      </c>
      <c r="I1319" s="31">
        <v>45069821</v>
      </c>
      <c r="J1319" s="31">
        <v>45069821</v>
      </c>
      <c r="K1319" s="45">
        <f>IFERROR((J1319/I1319),0)</f>
        <v>1</v>
      </c>
      <c r="L1319" s="31"/>
      <c r="M1319" s="31"/>
      <c r="N1319" s="39"/>
      <c r="O1319" s="28"/>
      <c r="P1319" s="28"/>
      <c r="Q1319" s="28"/>
      <c r="R1319" s="28"/>
      <c r="S1319" s="25"/>
    </row>
    <row r="1320" spans="2:19" s="16" customFormat="1" outlineLevel="2" x14ac:dyDescent="0.25">
      <c r="B1320" s="16" t="s">
        <v>690</v>
      </c>
      <c r="C1320" s="16" t="s">
        <v>328</v>
      </c>
      <c r="D1320" s="16" t="s">
        <v>59</v>
      </c>
      <c r="E1320" s="16" t="s">
        <v>691</v>
      </c>
      <c r="G1320" s="16" t="s">
        <v>692</v>
      </c>
      <c r="H1320" s="16" t="s">
        <v>231</v>
      </c>
      <c r="I1320" s="31">
        <v>274015896</v>
      </c>
      <c r="J1320" s="31">
        <v>274015896</v>
      </c>
      <c r="K1320" s="45">
        <f>IFERROR((J1320/I1320),0)</f>
        <v>1</v>
      </c>
      <c r="L1320" s="31"/>
      <c r="M1320" s="31"/>
      <c r="N1320" s="39"/>
      <c r="O1320" s="28"/>
      <c r="P1320" s="28"/>
      <c r="Q1320" s="28"/>
      <c r="R1320" s="28"/>
      <c r="S1320" s="25"/>
    </row>
    <row r="1321" spans="2:19" s="16" customFormat="1" outlineLevel="2" x14ac:dyDescent="0.25">
      <c r="B1321" s="16" t="s">
        <v>690</v>
      </c>
      <c r="C1321" s="16" t="s">
        <v>328</v>
      </c>
      <c r="D1321" s="16" t="s">
        <v>59</v>
      </c>
      <c r="E1321" s="16" t="s">
        <v>691</v>
      </c>
      <c r="G1321" s="16" t="s">
        <v>692</v>
      </c>
      <c r="H1321" s="16" t="s">
        <v>155</v>
      </c>
      <c r="I1321" s="31">
        <v>-360238877</v>
      </c>
      <c r="J1321" s="31"/>
      <c r="K1321" s="45">
        <f>IFERROR((J1321/I1321),0)</f>
        <v>0</v>
      </c>
      <c r="L1321" s="31"/>
      <c r="M1321" s="31"/>
      <c r="N1321" s="39"/>
      <c r="O1321" s="28"/>
      <c r="P1321" s="28"/>
      <c r="Q1321" s="28"/>
      <c r="R1321" s="28"/>
      <c r="S1321" s="25"/>
    </row>
    <row r="1322" spans="2:19" s="16" customFormat="1" outlineLevel="1" x14ac:dyDescent="0.25">
      <c r="B1322" s="47" t="s">
        <v>6782</v>
      </c>
      <c r="C1322" s="47" t="str">
        <f>C1321</f>
        <v>ASIGNACIÓN PARA LA INVERSIÓN LOCAL SEGÚN NBI Y CUARTA, QUINTA, Y SEXTA CATEGORÍA</v>
      </c>
      <c r="D1322" s="47"/>
      <c r="E1322" s="47" t="str">
        <f>E1321</f>
        <v>73270</v>
      </c>
      <c r="F1322" s="47"/>
      <c r="G1322" s="47" t="str">
        <f>G1321</f>
        <v xml:space="preserve">FALAN                                             </v>
      </c>
      <c r="H1322" s="47" t="s">
        <v>10655</v>
      </c>
      <c r="I1322" s="48">
        <f>SUBTOTAL(9,I1316:I1321)</f>
        <v>2759571515</v>
      </c>
      <c r="J1322" s="48">
        <f>SUBTOTAL(9,J1316:J1321)</f>
        <v>2326121699.0900002</v>
      </c>
      <c r="K1322" s="49">
        <f>J1322/I1322</f>
        <v>0.84292858019662531</v>
      </c>
      <c r="L1322" s="48">
        <f>SUBTOTAL(9,L1316:L1321)</f>
        <v>1190108030.24</v>
      </c>
      <c r="M1322" s="48">
        <f>SUBTOTAL(9,M1316:M1321)</f>
        <v>1007505694.0899999</v>
      </c>
      <c r="N1322" s="50">
        <f>IFERROR((M1322/L1322),"N.A")</f>
        <v>0.84656658764568116</v>
      </c>
      <c r="O1322" s="28"/>
      <c r="P1322" s="28"/>
      <c r="Q1322" s="28"/>
      <c r="R1322" s="28"/>
      <c r="S1322" s="25"/>
    </row>
    <row r="1323" spans="2:19" s="16" customFormat="1" outlineLevel="2" x14ac:dyDescent="0.25">
      <c r="B1323" s="16" t="s">
        <v>693</v>
      </c>
      <c r="C1323" s="16" t="s">
        <v>328</v>
      </c>
      <c r="D1323" s="16" t="s">
        <v>59</v>
      </c>
      <c r="E1323" s="16" t="s">
        <v>694</v>
      </c>
      <c r="G1323" s="16" t="s">
        <v>695</v>
      </c>
      <c r="H1323" s="16" t="s">
        <v>19</v>
      </c>
      <c r="I1323" s="31">
        <v>1331903554</v>
      </c>
      <c r="J1323" s="31">
        <v>1331903554</v>
      </c>
      <c r="K1323" s="45">
        <f>IFERROR((J1323/I1323),0)</f>
        <v>1</v>
      </c>
      <c r="L1323" s="31"/>
      <c r="M1323" s="31"/>
      <c r="N1323" s="39"/>
      <c r="O1323" s="28"/>
      <c r="P1323" s="28"/>
      <c r="Q1323" s="28"/>
      <c r="R1323" s="28"/>
      <c r="S1323" s="25"/>
    </row>
    <row r="1324" spans="2:19" s="16" customFormat="1" outlineLevel="1" x14ac:dyDescent="0.25">
      <c r="B1324" s="47" t="s">
        <v>6783</v>
      </c>
      <c r="C1324" s="47" t="str">
        <f>C1323</f>
        <v>ASIGNACIÓN PARA LA INVERSIÓN LOCAL SEGÚN NBI Y CUARTA, QUINTA, Y SEXTA CATEGORÍA</v>
      </c>
      <c r="D1324" s="47"/>
      <c r="E1324" s="47" t="str">
        <f>E1323</f>
        <v>73268</v>
      </c>
      <c r="F1324" s="47"/>
      <c r="G1324" s="47" t="str">
        <f>G1323</f>
        <v xml:space="preserve">ESPINAL                                           </v>
      </c>
      <c r="H1324" s="47" t="s">
        <v>10655</v>
      </c>
      <c r="I1324" s="48">
        <f>SUBTOTAL(9,I1323:I1323)</f>
        <v>1331903554</v>
      </c>
      <c r="J1324" s="48">
        <f>SUBTOTAL(9,J1323:J1323)</f>
        <v>1331903554</v>
      </c>
      <c r="K1324" s="49">
        <f>J1324/I1324</f>
        <v>1</v>
      </c>
      <c r="L1324" s="48">
        <f>SUBTOTAL(9,L1323:L1323)</f>
        <v>0</v>
      </c>
      <c r="M1324" s="48">
        <f>SUBTOTAL(9,M1323:M1323)</f>
        <v>0</v>
      </c>
      <c r="N1324" s="50" t="str">
        <f>IFERROR((M1324/L1324),"N.A")</f>
        <v>N.A</v>
      </c>
      <c r="O1324" s="28"/>
      <c r="P1324" s="28"/>
      <c r="Q1324" s="28"/>
      <c r="R1324" s="28"/>
      <c r="S1324" s="25"/>
    </row>
    <row r="1325" spans="2:19" s="16" customFormat="1" outlineLevel="2" x14ac:dyDescent="0.25">
      <c r="B1325" s="16" t="s">
        <v>696</v>
      </c>
      <c r="C1325" s="16" t="s">
        <v>328</v>
      </c>
      <c r="D1325" s="16" t="s">
        <v>59</v>
      </c>
      <c r="E1325" s="16" t="s">
        <v>697</v>
      </c>
      <c r="G1325" s="16" t="s">
        <v>698</v>
      </c>
      <c r="H1325" s="16" t="s">
        <v>152</v>
      </c>
      <c r="I1325" s="31">
        <v>1812676363</v>
      </c>
      <c r="J1325" s="31">
        <v>1013928185.91</v>
      </c>
      <c r="K1325" s="45">
        <f>IFERROR((J1325/I1325),0)</f>
        <v>0.55935422704576854</v>
      </c>
      <c r="L1325" s="31">
        <v>1197694547.05</v>
      </c>
      <c r="M1325" s="31">
        <v>1013928185.91</v>
      </c>
      <c r="N1325" s="40">
        <f>M1325/L1325</f>
        <v>0.84656658778932525</v>
      </c>
      <c r="O1325" s="28"/>
      <c r="P1325" s="28"/>
      <c r="Q1325" s="28"/>
      <c r="R1325" s="28"/>
      <c r="S1325" s="25"/>
    </row>
    <row r="1326" spans="2:19" s="16" customFormat="1" outlineLevel="2" x14ac:dyDescent="0.25">
      <c r="B1326" s="16" t="s">
        <v>696</v>
      </c>
      <c r="C1326" s="16" t="s">
        <v>328</v>
      </c>
      <c r="D1326" s="16" t="s">
        <v>59</v>
      </c>
      <c r="E1326" s="16" t="s">
        <v>697</v>
      </c>
      <c r="G1326" s="16" t="s">
        <v>698</v>
      </c>
      <c r="H1326" s="16" t="s">
        <v>19</v>
      </c>
      <c r="I1326" s="31">
        <v>865317974</v>
      </c>
      <c r="J1326" s="31">
        <v>865317974</v>
      </c>
      <c r="K1326" s="45">
        <f>IFERROR((J1326/I1326),0)</f>
        <v>1</v>
      </c>
      <c r="L1326" s="31"/>
      <c r="M1326" s="31"/>
      <c r="N1326" s="39"/>
      <c r="O1326" s="28"/>
      <c r="P1326" s="28"/>
      <c r="Q1326" s="28"/>
      <c r="R1326" s="28"/>
      <c r="S1326" s="25"/>
    </row>
    <row r="1327" spans="2:19" s="16" customFormat="1" outlineLevel="2" x14ac:dyDescent="0.25">
      <c r="B1327" s="16" t="s">
        <v>696</v>
      </c>
      <c r="C1327" s="16" t="s">
        <v>328</v>
      </c>
      <c r="D1327" s="16" t="s">
        <v>59</v>
      </c>
      <c r="E1327" s="16" t="s">
        <v>697</v>
      </c>
      <c r="G1327" s="16" t="s">
        <v>698</v>
      </c>
      <c r="H1327" s="16" t="s">
        <v>154</v>
      </c>
      <c r="I1327" s="31">
        <v>11211</v>
      </c>
      <c r="J1327" s="31">
        <v>11211</v>
      </c>
      <c r="K1327" s="45">
        <f>IFERROR((J1327/I1327),0)</f>
        <v>1</v>
      </c>
      <c r="L1327" s="31"/>
      <c r="M1327" s="31"/>
      <c r="N1327" s="39"/>
      <c r="O1327" s="28"/>
      <c r="P1327" s="28"/>
      <c r="Q1327" s="28"/>
      <c r="R1327" s="28"/>
      <c r="S1327" s="25"/>
    </row>
    <row r="1328" spans="2:19" s="16" customFormat="1" outlineLevel="2" x14ac:dyDescent="0.25">
      <c r="B1328" s="16" t="s">
        <v>696</v>
      </c>
      <c r="C1328" s="16" t="s">
        <v>328</v>
      </c>
      <c r="D1328" s="16" t="s">
        <v>59</v>
      </c>
      <c r="E1328" s="16" t="s">
        <v>697</v>
      </c>
      <c r="G1328" s="16" t="s">
        <v>698</v>
      </c>
      <c r="H1328" s="16" t="s">
        <v>331</v>
      </c>
      <c r="I1328" s="31">
        <v>45357125</v>
      </c>
      <c r="J1328" s="31">
        <v>45357125</v>
      </c>
      <c r="K1328" s="45">
        <f>IFERROR((J1328/I1328),0)</f>
        <v>1</v>
      </c>
      <c r="L1328" s="31"/>
      <c r="M1328" s="31"/>
      <c r="N1328" s="39"/>
      <c r="O1328" s="28"/>
      <c r="P1328" s="28"/>
      <c r="Q1328" s="28"/>
      <c r="R1328" s="28"/>
      <c r="S1328" s="25"/>
    </row>
    <row r="1329" spans="2:19" s="16" customFormat="1" outlineLevel="2" x14ac:dyDescent="0.25">
      <c r="B1329" s="16" t="s">
        <v>696</v>
      </c>
      <c r="C1329" s="16" t="s">
        <v>328</v>
      </c>
      <c r="D1329" s="16" t="s">
        <v>59</v>
      </c>
      <c r="E1329" s="16" t="s">
        <v>697</v>
      </c>
      <c r="G1329" s="16" t="s">
        <v>698</v>
      </c>
      <c r="H1329" s="16" t="s">
        <v>231</v>
      </c>
      <c r="I1329" s="31">
        <v>275762650</v>
      </c>
      <c r="J1329" s="31">
        <v>275762650</v>
      </c>
      <c r="K1329" s="45">
        <f>IFERROR((J1329/I1329),0)</f>
        <v>1</v>
      </c>
      <c r="L1329" s="31"/>
      <c r="M1329" s="31"/>
      <c r="N1329" s="39"/>
      <c r="O1329" s="28"/>
      <c r="P1329" s="28"/>
      <c r="Q1329" s="28"/>
      <c r="R1329" s="28"/>
      <c r="S1329" s="25"/>
    </row>
    <row r="1330" spans="2:19" s="16" customFormat="1" outlineLevel="2" x14ac:dyDescent="0.25">
      <c r="B1330" s="16" t="s">
        <v>696</v>
      </c>
      <c r="C1330" s="16" t="s">
        <v>328</v>
      </c>
      <c r="D1330" s="16" t="s">
        <v>59</v>
      </c>
      <c r="E1330" s="16" t="s">
        <v>697</v>
      </c>
      <c r="G1330" s="16" t="s">
        <v>698</v>
      </c>
      <c r="H1330" s="16" t="s">
        <v>155</v>
      </c>
      <c r="I1330" s="31">
        <v>-362535273</v>
      </c>
      <c r="J1330" s="31"/>
      <c r="K1330" s="45">
        <f>IFERROR((J1330/I1330),0)</f>
        <v>0</v>
      </c>
      <c r="L1330" s="31"/>
      <c r="M1330" s="31"/>
      <c r="N1330" s="39"/>
      <c r="O1330" s="28"/>
      <c r="P1330" s="28"/>
      <c r="Q1330" s="28"/>
      <c r="R1330" s="28"/>
      <c r="S1330" s="25"/>
    </row>
    <row r="1331" spans="2:19" s="16" customFormat="1" outlineLevel="1" x14ac:dyDescent="0.25">
      <c r="B1331" s="47" t="s">
        <v>6784</v>
      </c>
      <c r="C1331" s="47" t="str">
        <f>C1330</f>
        <v>ASIGNACIÓN PARA LA INVERSIÓN LOCAL SEGÚN NBI Y CUARTA, QUINTA, Y SEXTA CATEGORÍA</v>
      </c>
      <c r="D1331" s="47"/>
      <c r="E1331" s="47" t="str">
        <f>E1330</f>
        <v>73236</v>
      </c>
      <c r="F1331" s="47"/>
      <c r="G1331" s="47" t="str">
        <f>G1330</f>
        <v xml:space="preserve">DOLORES                                           </v>
      </c>
      <c r="H1331" s="47" t="s">
        <v>10655</v>
      </c>
      <c r="I1331" s="48">
        <f>SUBTOTAL(9,I1325:I1330)</f>
        <v>2636590050</v>
      </c>
      <c r="J1331" s="48">
        <f>SUBTOTAL(9,J1325:J1330)</f>
        <v>2200377145.9099998</v>
      </c>
      <c r="K1331" s="49">
        <f>J1331/I1331</f>
        <v>0.83455414159285013</v>
      </c>
      <c r="L1331" s="48">
        <f>SUBTOTAL(9,L1325:L1330)</f>
        <v>1197694547.05</v>
      </c>
      <c r="M1331" s="48">
        <f>SUBTOTAL(9,M1325:M1330)</f>
        <v>1013928185.91</v>
      </c>
      <c r="N1331" s="50">
        <f>IFERROR((M1331/L1331),"N.A")</f>
        <v>0.84656658778932525</v>
      </c>
      <c r="O1331" s="28"/>
      <c r="P1331" s="28"/>
      <c r="Q1331" s="28"/>
      <c r="R1331" s="28"/>
      <c r="S1331" s="25"/>
    </row>
    <row r="1332" spans="2:19" s="16" customFormat="1" outlineLevel="2" x14ac:dyDescent="0.25">
      <c r="B1332" s="16" t="s">
        <v>699</v>
      </c>
      <c r="C1332" s="16" t="s">
        <v>328</v>
      </c>
      <c r="D1332" s="16" t="s">
        <v>59</v>
      </c>
      <c r="E1332" s="16" t="s">
        <v>700</v>
      </c>
      <c r="G1332" s="16" t="s">
        <v>701</v>
      </c>
      <c r="H1332" s="16" t="s">
        <v>152</v>
      </c>
      <c r="I1332" s="31">
        <v>1888522286</v>
      </c>
      <c r="J1332" s="31">
        <v>1056352923.53</v>
      </c>
      <c r="K1332" s="45">
        <f>IFERROR((J1332/I1332),0)</f>
        <v>0.55935422703822935</v>
      </c>
      <c r="L1332" s="31">
        <v>1247808428.2</v>
      </c>
      <c r="M1332" s="31">
        <v>1056352923.53</v>
      </c>
      <c r="N1332" s="40">
        <f>M1332/L1332</f>
        <v>0.84656658799285378</v>
      </c>
      <c r="O1332" s="28"/>
      <c r="P1332" s="28"/>
      <c r="Q1332" s="28"/>
      <c r="R1332" s="28"/>
      <c r="S1332" s="25"/>
    </row>
    <row r="1333" spans="2:19" s="16" customFormat="1" outlineLevel="2" x14ac:dyDescent="0.25">
      <c r="B1333" s="16" t="s">
        <v>699</v>
      </c>
      <c r="C1333" s="16" t="s">
        <v>328</v>
      </c>
      <c r="D1333" s="16" t="s">
        <v>59</v>
      </c>
      <c r="E1333" s="16" t="s">
        <v>700</v>
      </c>
      <c r="G1333" s="16" t="s">
        <v>701</v>
      </c>
      <c r="H1333" s="16" t="s">
        <v>19</v>
      </c>
      <c r="I1333" s="31">
        <v>1210505469</v>
      </c>
      <c r="J1333" s="31">
        <v>1210505469</v>
      </c>
      <c r="K1333" s="45">
        <f>IFERROR((J1333/I1333),0)</f>
        <v>1</v>
      </c>
      <c r="L1333" s="31"/>
      <c r="M1333" s="31"/>
      <c r="N1333" s="39"/>
      <c r="O1333" s="28"/>
      <c r="P1333" s="28"/>
      <c r="Q1333" s="28"/>
      <c r="R1333" s="28"/>
      <c r="S1333" s="25"/>
    </row>
    <row r="1334" spans="2:19" s="16" customFormat="1" outlineLevel="2" x14ac:dyDescent="0.25">
      <c r="B1334" s="16" t="s">
        <v>699</v>
      </c>
      <c r="C1334" s="16" t="s">
        <v>328</v>
      </c>
      <c r="D1334" s="16" t="s">
        <v>59</v>
      </c>
      <c r="E1334" s="16" t="s">
        <v>700</v>
      </c>
      <c r="G1334" s="16" t="s">
        <v>701</v>
      </c>
      <c r="H1334" s="16" t="s">
        <v>154</v>
      </c>
      <c r="I1334" s="31">
        <v>11680</v>
      </c>
      <c r="J1334" s="31">
        <v>11680</v>
      </c>
      <c r="K1334" s="45">
        <f>IFERROR((J1334/I1334),0)</f>
        <v>1</v>
      </c>
      <c r="L1334" s="31"/>
      <c r="M1334" s="31"/>
      <c r="N1334" s="39"/>
      <c r="O1334" s="28"/>
      <c r="P1334" s="28"/>
      <c r="Q1334" s="28"/>
      <c r="R1334" s="28"/>
      <c r="S1334" s="25"/>
    </row>
    <row r="1335" spans="2:19" s="16" customFormat="1" outlineLevel="2" x14ac:dyDescent="0.25">
      <c r="B1335" s="16" t="s">
        <v>699</v>
      </c>
      <c r="C1335" s="16" t="s">
        <v>328</v>
      </c>
      <c r="D1335" s="16" t="s">
        <v>59</v>
      </c>
      <c r="E1335" s="16" t="s">
        <v>700</v>
      </c>
      <c r="G1335" s="16" t="s">
        <v>701</v>
      </c>
      <c r="H1335" s="16" t="s">
        <v>331</v>
      </c>
      <c r="I1335" s="31">
        <v>47254956</v>
      </c>
      <c r="J1335" s="31">
        <v>47254956</v>
      </c>
      <c r="K1335" s="45">
        <f>IFERROR((J1335/I1335),0)</f>
        <v>1</v>
      </c>
      <c r="L1335" s="31"/>
      <c r="M1335" s="31"/>
      <c r="N1335" s="39"/>
      <c r="O1335" s="28"/>
      <c r="P1335" s="28"/>
      <c r="Q1335" s="28"/>
      <c r="R1335" s="28"/>
      <c r="S1335" s="25"/>
    </row>
    <row r="1336" spans="2:19" s="16" customFormat="1" outlineLevel="2" x14ac:dyDescent="0.25">
      <c r="B1336" s="16" t="s">
        <v>699</v>
      </c>
      <c r="C1336" s="16" t="s">
        <v>328</v>
      </c>
      <c r="D1336" s="16" t="s">
        <v>59</v>
      </c>
      <c r="E1336" s="16" t="s">
        <v>700</v>
      </c>
      <c r="G1336" s="16" t="s">
        <v>701</v>
      </c>
      <c r="H1336" s="16" t="s">
        <v>231</v>
      </c>
      <c r="I1336" s="31">
        <v>287301098</v>
      </c>
      <c r="J1336" s="31">
        <v>287301098</v>
      </c>
      <c r="K1336" s="45">
        <f>IFERROR((J1336/I1336),0)</f>
        <v>1</v>
      </c>
      <c r="L1336" s="31"/>
      <c r="M1336" s="31"/>
      <c r="N1336" s="39"/>
      <c r="O1336" s="28"/>
      <c r="P1336" s="28"/>
      <c r="Q1336" s="28"/>
      <c r="R1336" s="28"/>
      <c r="S1336" s="25"/>
    </row>
    <row r="1337" spans="2:19" s="16" customFormat="1" outlineLevel="2" x14ac:dyDescent="0.25">
      <c r="B1337" s="16" t="s">
        <v>699</v>
      </c>
      <c r="C1337" s="16" t="s">
        <v>328</v>
      </c>
      <c r="D1337" s="16" t="s">
        <v>59</v>
      </c>
      <c r="E1337" s="16" t="s">
        <v>700</v>
      </c>
      <c r="G1337" s="16" t="s">
        <v>701</v>
      </c>
      <c r="H1337" s="16" t="s">
        <v>155</v>
      </c>
      <c r="I1337" s="31">
        <v>-377704457</v>
      </c>
      <c r="J1337" s="31"/>
      <c r="K1337" s="45">
        <f>IFERROR((J1337/I1337),0)</f>
        <v>0</v>
      </c>
      <c r="L1337" s="31"/>
      <c r="M1337" s="31"/>
      <c r="N1337" s="39"/>
      <c r="O1337" s="28"/>
      <c r="P1337" s="28"/>
      <c r="Q1337" s="28"/>
      <c r="R1337" s="28"/>
      <c r="S1337" s="25"/>
    </row>
    <row r="1338" spans="2:19" s="16" customFormat="1" outlineLevel="1" x14ac:dyDescent="0.25">
      <c r="B1338" s="47" t="s">
        <v>6785</v>
      </c>
      <c r="C1338" s="47" t="str">
        <f>C1337</f>
        <v>ASIGNACIÓN PARA LA INVERSIÓN LOCAL SEGÚN NBI Y CUARTA, QUINTA, Y SEXTA CATEGORÍA</v>
      </c>
      <c r="D1338" s="47"/>
      <c r="E1338" s="47" t="str">
        <f>E1337</f>
        <v>73226</v>
      </c>
      <c r="F1338" s="47"/>
      <c r="G1338" s="47" t="str">
        <f>G1337</f>
        <v xml:space="preserve">CUNDAY                                            </v>
      </c>
      <c r="H1338" s="47" t="s">
        <v>10655</v>
      </c>
      <c r="I1338" s="48">
        <f>SUBTOTAL(9,I1332:I1337)</f>
        <v>3055891032</v>
      </c>
      <c r="J1338" s="48">
        <f>SUBTOTAL(9,J1332:J1337)</f>
        <v>2601426126.5299997</v>
      </c>
      <c r="K1338" s="49">
        <f>J1338/I1338</f>
        <v>0.85128235898759619</v>
      </c>
      <c r="L1338" s="48">
        <f>SUBTOTAL(9,L1332:L1337)</f>
        <v>1247808428.2</v>
      </c>
      <c r="M1338" s="48">
        <f>SUBTOTAL(9,M1332:M1337)</f>
        <v>1056352923.53</v>
      </c>
      <c r="N1338" s="50">
        <f>IFERROR((M1338/L1338),"N.A")</f>
        <v>0.84656658799285378</v>
      </c>
      <c r="O1338" s="28"/>
      <c r="P1338" s="28"/>
      <c r="Q1338" s="28"/>
      <c r="R1338" s="28"/>
      <c r="S1338" s="25"/>
    </row>
    <row r="1339" spans="2:19" s="16" customFormat="1" outlineLevel="2" x14ac:dyDescent="0.25">
      <c r="B1339" s="16" t="s">
        <v>702</v>
      </c>
      <c r="C1339" s="16" t="s">
        <v>328</v>
      </c>
      <c r="D1339" s="16" t="s">
        <v>59</v>
      </c>
      <c r="E1339" s="16" t="s">
        <v>703</v>
      </c>
      <c r="G1339" s="16" t="s">
        <v>704</v>
      </c>
      <c r="H1339" s="16" t="s">
        <v>152</v>
      </c>
      <c r="I1339" s="31">
        <v>4217371725</v>
      </c>
      <c r="J1339" s="31">
        <v>2359004701.4000001</v>
      </c>
      <c r="K1339" s="45">
        <f>IFERROR((J1339/I1339),0)</f>
        <v>0.55935422704528137</v>
      </c>
      <c r="L1339" s="31">
        <v>2786555405.1500001</v>
      </c>
      <c r="M1339" s="31">
        <v>2359004701.4000001</v>
      </c>
      <c r="N1339" s="40">
        <f>M1339/L1339</f>
        <v>0.84656658792435346</v>
      </c>
      <c r="O1339" s="28"/>
      <c r="P1339" s="28"/>
      <c r="Q1339" s="28"/>
      <c r="R1339" s="28"/>
      <c r="S1339" s="25"/>
    </row>
    <row r="1340" spans="2:19" s="16" customFormat="1" outlineLevel="2" x14ac:dyDescent="0.25">
      <c r="B1340" s="16" t="s">
        <v>702</v>
      </c>
      <c r="C1340" s="16" t="s">
        <v>328</v>
      </c>
      <c r="D1340" s="16" t="s">
        <v>59</v>
      </c>
      <c r="E1340" s="16" t="s">
        <v>703</v>
      </c>
      <c r="G1340" s="16" t="s">
        <v>704</v>
      </c>
      <c r="H1340" s="16" t="s">
        <v>19</v>
      </c>
      <c r="I1340" s="31">
        <v>1988449513</v>
      </c>
      <c r="J1340" s="31">
        <v>1988449513</v>
      </c>
      <c r="K1340" s="45">
        <f>IFERROR((J1340/I1340),0)</f>
        <v>1</v>
      </c>
      <c r="L1340" s="31"/>
      <c r="M1340" s="31"/>
      <c r="N1340" s="39"/>
      <c r="O1340" s="28"/>
      <c r="P1340" s="28"/>
      <c r="Q1340" s="28"/>
      <c r="R1340" s="28"/>
      <c r="S1340" s="25"/>
    </row>
    <row r="1341" spans="2:19" s="16" customFormat="1" outlineLevel="2" x14ac:dyDescent="0.25">
      <c r="B1341" s="16" t="s">
        <v>702</v>
      </c>
      <c r="C1341" s="16" t="s">
        <v>328</v>
      </c>
      <c r="D1341" s="16" t="s">
        <v>59</v>
      </c>
      <c r="E1341" s="16" t="s">
        <v>703</v>
      </c>
      <c r="G1341" s="16" t="s">
        <v>704</v>
      </c>
      <c r="H1341" s="16" t="s">
        <v>154</v>
      </c>
      <c r="I1341" s="31">
        <v>26084</v>
      </c>
      <c r="J1341" s="31">
        <v>26084</v>
      </c>
      <c r="K1341" s="45">
        <f>IFERROR((J1341/I1341),0)</f>
        <v>1</v>
      </c>
      <c r="L1341" s="31"/>
      <c r="M1341" s="31"/>
      <c r="N1341" s="39"/>
      <c r="O1341" s="28"/>
      <c r="P1341" s="28"/>
      <c r="Q1341" s="28"/>
      <c r="R1341" s="28"/>
      <c r="S1341" s="25"/>
    </row>
    <row r="1342" spans="2:19" s="16" customFormat="1" outlineLevel="2" x14ac:dyDescent="0.25">
      <c r="B1342" s="16" t="s">
        <v>702</v>
      </c>
      <c r="C1342" s="16" t="s">
        <v>328</v>
      </c>
      <c r="D1342" s="16" t="s">
        <v>59</v>
      </c>
      <c r="E1342" s="16" t="s">
        <v>703</v>
      </c>
      <c r="G1342" s="16" t="s">
        <v>704</v>
      </c>
      <c r="H1342" s="16" t="s">
        <v>331</v>
      </c>
      <c r="I1342" s="31">
        <v>105527860</v>
      </c>
      <c r="J1342" s="31">
        <v>105527860</v>
      </c>
      <c r="K1342" s="45">
        <f>IFERROR((J1342/I1342),0)</f>
        <v>1</v>
      </c>
      <c r="L1342" s="31"/>
      <c r="M1342" s="31"/>
      <c r="N1342" s="39"/>
      <c r="O1342" s="28"/>
      <c r="P1342" s="28"/>
      <c r="Q1342" s="28"/>
      <c r="R1342" s="28"/>
      <c r="S1342" s="25"/>
    </row>
    <row r="1343" spans="2:19" s="16" customFormat="1" outlineLevel="2" x14ac:dyDescent="0.25">
      <c r="B1343" s="16" t="s">
        <v>702</v>
      </c>
      <c r="C1343" s="16" t="s">
        <v>328</v>
      </c>
      <c r="D1343" s="16" t="s">
        <v>59</v>
      </c>
      <c r="E1343" s="16" t="s">
        <v>703</v>
      </c>
      <c r="G1343" s="16" t="s">
        <v>704</v>
      </c>
      <c r="H1343" s="16" t="s">
        <v>231</v>
      </c>
      <c r="I1343" s="31">
        <v>641589213</v>
      </c>
      <c r="J1343" s="31">
        <v>641589213</v>
      </c>
      <c r="K1343" s="45">
        <f>IFERROR((J1343/I1343),0)</f>
        <v>1</v>
      </c>
      <c r="L1343" s="31"/>
      <c r="M1343" s="31"/>
      <c r="N1343" s="39"/>
      <c r="O1343" s="28"/>
      <c r="P1343" s="28"/>
      <c r="Q1343" s="28"/>
      <c r="R1343" s="28"/>
      <c r="S1343" s="25"/>
    </row>
    <row r="1344" spans="2:19" s="16" customFormat="1" outlineLevel="2" x14ac:dyDescent="0.25">
      <c r="B1344" s="16" t="s">
        <v>702</v>
      </c>
      <c r="C1344" s="16" t="s">
        <v>328</v>
      </c>
      <c r="D1344" s="16" t="s">
        <v>59</v>
      </c>
      <c r="E1344" s="16" t="s">
        <v>703</v>
      </c>
      <c r="G1344" s="16" t="s">
        <v>704</v>
      </c>
      <c r="H1344" s="16" t="s">
        <v>155</v>
      </c>
      <c r="I1344" s="31">
        <v>-843474345</v>
      </c>
      <c r="J1344" s="31"/>
      <c r="K1344" s="45">
        <f>IFERROR((J1344/I1344),0)</f>
        <v>0</v>
      </c>
      <c r="L1344" s="31"/>
      <c r="M1344" s="31"/>
      <c r="N1344" s="39"/>
      <c r="O1344" s="28"/>
      <c r="P1344" s="28"/>
      <c r="Q1344" s="28"/>
      <c r="R1344" s="28"/>
      <c r="S1344" s="25"/>
    </row>
    <row r="1345" spans="2:19" s="16" customFormat="1" outlineLevel="1" x14ac:dyDescent="0.25">
      <c r="B1345" s="47" t="s">
        <v>6786</v>
      </c>
      <c r="C1345" s="47" t="str">
        <f>C1344</f>
        <v>ASIGNACIÓN PARA LA INVERSIÓN LOCAL SEGÚN NBI Y CUARTA, QUINTA, Y SEXTA CATEGORÍA</v>
      </c>
      <c r="D1345" s="47"/>
      <c r="E1345" s="47" t="str">
        <f>E1344</f>
        <v>73217</v>
      </c>
      <c r="F1345" s="47"/>
      <c r="G1345" s="47" t="str">
        <f>G1344</f>
        <v xml:space="preserve">COYAIMA                                           </v>
      </c>
      <c r="H1345" s="47" t="s">
        <v>10655</v>
      </c>
      <c r="I1345" s="48">
        <f>SUBTOTAL(9,I1339:I1344)</f>
        <v>6109490050</v>
      </c>
      <c r="J1345" s="48">
        <f>SUBTOTAL(9,J1339:J1344)</f>
        <v>5094597371.3999996</v>
      </c>
      <c r="K1345" s="49">
        <f>J1345/I1345</f>
        <v>0.83388258753281697</v>
      </c>
      <c r="L1345" s="48">
        <f>SUBTOTAL(9,L1339:L1344)</f>
        <v>2786555405.1500001</v>
      </c>
      <c r="M1345" s="48">
        <f>SUBTOTAL(9,M1339:M1344)</f>
        <v>2359004701.4000001</v>
      </c>
      <c r="N1345" s="50">
        <f>IFERROR((M1345/L1345),"N.A")</f>
        <v>0.84656658792435346</v>
      </c>
      <c r="O1345" s="28"/>
      <c r="P1345" s="28"/>
      <c r="Q1345" s="28"/>
      <c r="R1345" s="28"/>
      <c r="S1345" s="25"/>
    </row>
    <row r="1346" spans="2:19" s="16" customFormat="1" outlineLevel="2" x14ac:dyDescent="0.25">
      <c r="B1346" s="16" t="s">
        <v>705</v>
      </c>
      <c r="C1346" s="16" t="s">
        <v>328</v>
      </c>
      <c r="D1346" s="16" t="s">
        <v>59</v>
      </c>
      <c r="E1346" s="16" t="s">
        <v>706</v>
      </c>
      <c r="G1346" s="16" t="s">
        <v>707</v>
      </c>
      <c r="H1346" s="16" t="s">
        <v>152</v>
      </c>
      <c r="I1346" s="31">
        <v>1665157474</v>
      </c>
      <c r="J1346" s="31">
        <v>931412871.77999997</v>
      </c>
      <c r="K1346" s="45">
        <f>IFERROR((J1346/I1346),0)</f>
        <v>0.55935422704651649</v>
      </c>
      <c r="L1346" s="31">
        <v>1100223993.1400001</v>
      </c>
      <c r="M1346" s="31">
        <v>931412871.77999997</v>
      </c>
      <c r="N1346" s="40">
        <f>M1346/L1346</f>
        <v>0.84656658788341888</v>
      </c>
      <c r="O1346" s="28"/>
      <c r="P1346" s="28"/>
      <c r="Q1346" s="28"/>
      <c r="R1346" s="28"/>
      <c r="S1346" s="25"/>
    </row>
    <row r="1347" spans="2:19" s="16" customFormat="1" outlineLevel="2" x14ac:dyDescent="0.25">
      <c r="B1347" s="16" t="s">
        <v>705</v>
      </c>
      <c r="C1347" s="16" t="s">
        <v>328</v>
      </c>
      <c r="D1347" s="16" t="s">
        <v>59</v>
      </c>
      <c r="E1347" s="16" t="s">
        <v>706</v>
      </c>
      <c r="G1347" s="16" t="s">
        <v>707</v>
      </c>
      <c r="H1347" s="16" t="s">
        <v>19</v>
      </c>
      <c r="I1347" s="31">
        <v>2606727911</v>
      </c>
      <c r="J1347" s="31">
        <v>2606727911</v>
      </c>
      <c r="K1347" s="45">
        <f>IFERROR((J1347/I1347),0)</f>
        <v>1</v>
      </c>
      <c r="L1347" s="31"/>
      <c r="M1347" s="31"/>
      <c r="N1347" s="39"/>
      <c r="O1347" s="28"/>
      <c r="P1347" s="28"/>
      <c r="Q1347" s="28"/>
      <c r="R1347" s="28"/>
      <c r="S1347" s="25"/>
    </row>
    <row r="1348" spans="2:19" s="16" customFormat="1" outlineLevel="2" x14ac:dyDescent="0.25">
      <c r="B1348" s="16" t="s">
        <v>705</v>
      </c>
      <c r="C1348" s="16" t="s">
        <v>328</v>
      </c>
      <c r="D1348" s="16" t="s">
        <v>59</v>
      </c>
      <c r="E1348" s="16" t="s">
        <v>706</v>
      </c>
      <c r="G1348" s="16" t="s">
        <v>707</v>
      </c>
      <c r="H1348" s="16" t="s">
        <v>154</v>
      </c>
      <c r="I1348" s="31">
        <v>10299</v>
      </c>
      <c r="J1348" s="31">
        <v>10299</v>
      </c>
      <c r="K1348" s="45">
        <f>IFERROR((J1348/I1348),0)</f>
        <v>1</v>
      </c>
      <c r="L1348" s="31"/>
      <c r="M1348" s="31"/>
      <c r="N1348" s="39"/>
      <c r="O1348" s="28"/>
      <c r="P1348" s="28"/>
      <c r="Q1348" s="28"/>
      <c r="R1348" s="28"/>
      <c r="S1348" s="25"/>
    </row>
    <row r="1349" spans="2:19" s="16" customFormat="1" outlineLevel="2" x14ac:dyDescent="0.25">
      <c r="B1349" s="16" t="s">
        <v>705</v>
      </c>
      <c r="C1349" s="16" t="s">
        <v>328</v>
      </c>
      <c r="D1349" s="16" t="s">
        <v>59</v>
      </c>
      <c r="E1349" s="16" t="s">
        <v>706</v>
      </c>
      <c r="G1349" s="16" t="s">
        <v>707</v>
      </c>
      <c r="H1349" s="16" t="s">
        <v>331</v>
      </c>
      <c r="I1349" s="31">
        <v>41665880</v>
      </c>
      <c r="J1349" s="31">
        <v>41665880</v>
      </c>
      <c r="K1349" s="45">
        <f>IFERROR((J1349/I1349),0)</f>
        <v>1</v>
      </c>
      <c r="L1349" s="31"/>
      <c r="M1349" s="31"/>
      <c r="N1349" s="39"/>
      <c r="O1349" s="28"/>
      <c r="P1349" s="28"/>
      <c r="Q1349" s="28"/>
      <c r="R1349" s="28"/>
      <c r="S1349" s="25"/>
    </row>
    <row r="1350" spans="2:19" s="16" customFormat="1" outlineLevel="2" x14ac:dyDescent="0.25">
      <c r="B1350" s="16" t="s">
        <v>705</v>
      </c>
      <c r="C1350" s="16" t="s">
        <v>328</v>
      </c>
      <c r="D1350" s="16" t="s">
        <v>59</v>
      </c>
      <c r="E1350" s="16" t="s">
        <v>706</v>
      </c>
      <c r="G1350" s="16" t="s">
        <v>707</v>
      </c>
      <c r="H1350" s="16" t="s">
        <v>231</v>
      </c>
      <c r="I1350" s="31">
        <v>253320585</v>
      </c>
      <c r="J1350" s="31">
        <v>253320585</v>
      </c>
      <c r="K1350" s="45">
        <f>IFERROR((J1350/I1350),0)</f>
        <v>1</v>
      </c>
      <c r="L1350" s="31"/>
      <c r="M1350" s="31"/>
      <c r="N1350" s="39"/>
      <c r="O1350" s="28"/>
      <c r="P1350" s="28"/>
      <c r="Q1350" s="28"/>
      <c r="R1350" s="28"/>
      <c r="S1350" s="25"/>
    </row>
    <row r="1351" spans="2:19" s="16" customFormat="1" outlineLevel="2" x14ac:dyDescent="0.25">
      <c r="B1351" s="16" t="s">
        <v>705</v>
      </c>
      <c r="C1351" s="16" t="s">
        <v>328</v>
      </c>
      <c r="D1351" s="16" t="s">
        <v>59</v>
      </c>
      <c r="E1351" s="16" t="s">
        <v>706</v>
      </c>
      <c r="G1351" s="16" t="s">
        <v>707</v>
      </c>
      <c r="H1351" s="16" t="s">
        <v>155</v>
      </c>
      <c r="I1351" s="31">
        <v>-333031495</v>
      </c>
      <c r="J1351" s="31"/>
      <c r="K1351" s="45">
        <f>IFERROR((J1351/I1351),0)</f>
        <v>0</v>
      </c>
      <c r="L1351" s="31"/>
      <c r="M1351" s="31"/>
      <c r="N1351" s="39"/>
      <c r="O1351" s="28"/>
      <c r="P1351" s="28"/>
      <c r="Q1351" s="28"/>
      <c r="R1351" s="28"/>
      <c r="S1351" s="25"/>
    </row>
    <row r="1352" spans="2:19" s="16" customFormat="1" outlineLevel="1" x14ac:dyDescent="0.25">
      <c r="B1352" s="47" t="s">
        <v>6787</v>
      </c>
      <c r="C1352" s="47" t="str">
        <f>C1351</f>
        <v>ASIGNACIÓN PARA LA INVERSIÓN LOCAL SEGÚN NBI Y CUARTA, QUINTA, Y SEXTA CATEGORÍA</v>
      </c>
      <c r="D1352" s="47"/>
      <c r="E1352" s="47" t="str">
        <f>E1351</f>
        <v>73200</v>
      </c>
      <c r="F1352" s="47"/>
      <c r="G1352" s="47" t="str">
        <f>G1351</f>
        <v xml:space="preserve">COELLO                                            </v>
      </c>
      <c r="H1352" s="47" t="s">
        <v>10655</v>
      </c>
      <c r="I1352" s="48">
        <f>SUBTOTAL(9,I1346:I1351)</f>
        <v>4233850654</v>
      </c>
      <c r="J1352" s="48">
        <f>SUBTOTAL(9,J1346:J1351)</f>
        <v>3833137546.7799997</v>
      </c>
      <c r="K1352" s="49">
        <f>J1352/I1352</f>
        <v>0.90535492629117187</v>
      </c>
      <c r="L1352" s="48">
        <f>SUBTOTAL(9,L1346:L1351)</f>
        <v>1100223993.1400001</v>
      </c>
      <c r="M1352" s="48">
        <f>SUBTOTAL(9,M1346:M1351)</f>
        <v>931412871.77999997</v>
      </c>
      <c r="N1352" s="50">
        <f>IFERROR((M1352/L1352),"N.A")</f>
        <v>0.84656658788341888</v>
      </c>
      <c r="O1352" s="28"/>
      <c r="P1352" s="28"/>
      <c r="Q1352" s="28"/>
      <c r="R1352" s="28"/>
      <c r="S1352" s="25"/>
    </row>
    <row r="1353" spans="2:19" s="16" customFormat="1" outlineLevel="2" x14ac:dyDescent="0.25">
      <c r="B1353" s="16" t="s">
        <v>708</v>
      </c>
      <c r="C1353" s="16" t="s">
        <v>328</v>
      </c>
      <c r="D1353" s="16" t="s">
        <v>59</v>
      </c>
      <c r="E1353" s="16" t="s">
        <v>709</v>
      </c>
      <c r="G1353" s="16" t="s">
        <v>710</v>
      </c>
      <c r="H1353" s="16" t="s">
        <v>152</v>
      </c>
      <c r="I1353" s="31">
        <v>4183287800</v>
      </c>
      <c r="J1353" s="31">
        <v>2339939713.8699999</v>
      </c>
      <c r="K1353" s="45">
        <f>IFERROR((J1353/I1353),0)</f>
        <v>0.55935422704361859</v>
      </c>
      <c r="L1353" s="31">
        <v>2764035041.7500005</v>
      </c>
      <c r="M1353" s="31">
        <v>2339939713.8699999</v>
      </c>
      <c r="N1353" s="40">
        <f>M1353/L1353</f>
        <v>0.84656658780581451</v>
      </c>
      <c r="O1353" s="28"/>
      <c r="P1353" s="28"/>
      <c r="Q1353" s="28"/>
      <c r="R1353" s="28"/>
      <c r="S1353" s="25"/>
    </row>
    <row r="1354" spans="2:19" s="16" customFormat="1" outlineLevel="2" x14ac:dyDescent="0.25">
      <c r="B1354" s="16" t="s">
        <v>708</v>
      </c>
      <c r="C1354" s="16" t="s">
        <v>328</v>
      </c>
      <c r="D1354" s="16" t="s">
        <v>59</v>
      </c>
      <c r="E1354" s="16" t="s">
        <v>709</v>
      </c>
      <c r="G1354" s="16" t="s">
        <v>710</v>
      </c>
      <c r="H1354" s="16" t="s">
        <v>19</v>
      </c>
      <c r="I1354" s="31">
        <v>2818573159</v>
      </c>
      <c r="J1354" s="31">
        <v>2818573159</v>
      </c>
      <c r="K1354" s="45">
        <f>IFERROR((J1354/I1354),0)</f>
        <v>1</v>
      </c>
      <c r="L1354" s="31"/>
      <c r="M1354" s="31"/>
      <c r="N1354" s="39"/>
      <c r="O1354" s="28"/>
      <c r="P1354" s="28"/>
      <c r="Q1354" s="28"/>
      <c r="R1354" s="28"/>
      <c r="S1354" s="25"/>
    </row>
    <row r="1355" spans="2:19" s="16" customFormat="1" outlineLevel="2" x14ac:dyDescent="0.25">
      <c r="B1355" s="16" t="s">
        <v>708</v>
      </c>
      <c r="C1355" s="16" t="s">
        <v>328</v>
      </c>
      <c r="D1355" s="16" t="s">
        <v>59</v>
      </c>
      <c r="E1355" s="16" t="s">
        <v>709</v>
      </c>
      <c r="G1355" s="16" t="s">
        <v>710</v>
      </c>
      <c r="H1355" s="16" t="s">
        <v>154</v>
      </c>
      <c r="I1355" s="31">
        <v>25873</v>
      </c>
      <c r="J1355" s="31">
        <v>25873</v>
      </c>
      <c r="K1355" s="45">
        <f>IFERROR((J1355/I1355),0)</f>
        <v>1</v>
      </c>
      <c r="L1355" s="31"/>
      <c r="M1355" s="31"/>
      <c r="N1355" s="39"/>
      <c r="O1355" s="28"/>
      <c r="P1355" s="28"/>
      <c r="Q1355" s="28"/>
      <c r="R1355" s="28"/>
      <c r="S1355" s="25"/>
    </row>
    <row r="1356" spans="2:19" s="16" customFormat="1" outlineLevel="2" x14ac:dyDescent="0.25">
      <c r="B1356" s="16" t="s">
        <v>708</v>
      </c>
      <c r="C1356" s="16" t="s">
        <v>328</v>
      </c>
      <c r="D1356" s="16" t="s">
        <v>59</v>
      </c>
      <c r="E1356" s="16" t="s">
        <v>709</v>
      </c>
      <c r="G1356" s="16" t="s">
        <v>710</v>
      </c>
      <c r="H1356" s="16" t="s">
        <v>331</v>
      </c>
      <c r="I1356" s="31">
        <v>104675006</v>
      </c>
      <c r="J1356" s="31">
        <v>104675006</v>
      </c>
      <c r="K1356" s="45">
        <f>IFERROR((J1356/I1356),0)</f>
        <v>1</v>
      </c>
      <c r="L1356" s="31"/>
      <c r="M1356" s="31"/>
      <c r="N1356" s="39"/>
      <c r="O1356" s="28"/>
      <c r="P1356" s="28"/>
      <c r="Q1356" s="28"/>
      <c r="R1356" s="28"/>
      <c r="S1356" s="25"/>
    </row>
    <row r="1357" spans="2:19" s="16" customFormat="1" outlineLevel="2" x14ac:dyDescent="0.25">
      <c r="B1357" s="16" t="s">
        <v>708</v>
      </c>
      <c r="C1357" s="16" t="s">
        <v>328</v>
      </c>
      <c r="D1357" s="16" t="s">
        <v>59</v>
      </c>
      <c r="E1357" s="16" t="s">
        <v>709</v>
      </c>
      <c r="G1357" s="16" t="s">
        <v>710</v>
      </c>
      <c r="H1357" s="16" t="s">
        <v>231</v>
      </c>
      <c r="I1357" s="31">
        <v>636404022</v>
      </c>
      <c r="J1357" s="31">
        <v>636404022</v>
      </c>
      <c r="K1357" s="45">
        <f>IFERROR((J1357/I1357),0)</f>
        <v>1</v>
      </c>
      <c r="L1357" s="31"/>
      <c r="M1357" s="31"/>
      <c r="N1357" s="39"/>
      <c r="O1357" s="28"/>
      <c r="P1357" s="28"/>
      <c r="Q1357" s="28"/>
      <c r="R1357" s="28"/>
      <c r="S1357" s="25"/>
    </row>
    <row r="1358" spans="2:19" s="16" customFormat="1" outlineLevel="2" x14ac:dyDescent="0.25">
      <c r="B1358" s="16" t="s">
        <v>708</v>
      </c>
      <c r="C1358" s="16" t="s">
        <v>328</v>
      </c>
      <c r="D1358" s="16" t="s">
        <v>59</v>
      </c>
      <c r="E1358" s="16" t="s">
        <v>709</v>
      </c>
      <c r="G1358" s="16" t="s">
        <v>710</v>
      </c>
      <c r="H1358" s="16" t="s">
        <v>155</v>
      </c>
      <c r="I1358" s="31">
        <v>-836657560</v>
      </c>
      <c r="J1358" s="31"/>
      <c r="K1358" s="45">
        <f>IFERROR((J1358/I1358),0)</f>
        <v>0</v>
      </c>
      <c r="L1358" s="31"/>
      <c r="M1358" s="31"/>
      <c r="N1358" s="39"/>
      <c r="O1358" s="28"/>
      <c r="P1358" s="28"/>
      <c r="Q1358" s="28"/>
      <c r="R1358" s="28"/>
      <c r="S1358" s="25"/>
    </row>
    <row r="1359" spans="2:19" s="16" customFormat="1" outlineLevel="1" x14ac:dyDescent="0.25">
      <c r="B1359" s="47" t="s">
        <v>6788</v>
      </c>
      <c r="C1359" s="47" t="str">
        <f>C1358</f>
        <v>ASIGNACIÓN PARA LA INVERSIÓN LOCAL SEGÚN NBI Y CUARTA, QUINTA, Y SEXTA CATEGORÍA</v>
      </c>
      <c r="D1359" s="47"/>
      <c r="E1359" s="47" t="str">
        <f>E1358</f>
        <v>73168</v>
      </c>
      <c r="F1359" s="47"/>
      <c r="G1359" s="47" t="str">
        <f>G1358</f>
        <v xml:space="preserve">CHAPARRAL                                         </v>
      </c>
      <c r="H1359" s="47" t="s">
        <v>10655</v>
      </c>
      <c r="I1359" s="48">
        <f>SUBTOTAL(9,I1353:I1358)</f>
        <v>6906308300</v>
      </c>
      <c r="J1359" s="48">
        <f>SUBTOTAL(9,J1353:J1358)</f>
        <v>5899617773.8699999</v>
      </c>
      <c r="K1359" s="49">
        <f>J1359/I1359</f>
        <v>0.85423608642985138</v>
      </c>
      <c r="L1359" s="48">
        <f>SUBTOTAL(9,L1353:L1358)</f>
        <v>2764035041.7500005</v>
      </c>
      <c r="M1359" s="48">
        <f>SUBTOTAL(9,M1353:M1358)</f>
        <v>2339939713.8699999</v>
      </c>
      <c r="N1359" s="50">
        <f>IFERROR((M1359/L1359),"N.A")</f>
        <v>0.84656658780581451</v>
      </c>
      <c r="O1359" s="28"/>
      <c r="P1359" s="28"/>
      <c r="Q1359" s="28"/>
      <c r="R1359" s="28"/>
      <c r="S1359" s="25"/>
    </row>
    <row r="1360" spans="2:19" s="16" customFormat="1" outlineLevel="2" x14ac:dyDescent="0.25">
      <c r="B1360" s="16" t="s">
        <v>711</v>
      </c>
      <c r="C1360" s="16" t="s">
        <v>328</v>
      </c>
      <c r="D1360" s="16" t="s">
        <v>59</v>
      </c>
      <c r="E1360" s="16" t="s">
        <v>712</v>
      </c>
      <c r="G1360" s="16" t="s">
        <v>713</v>
      </c>
      <c r="H1360" s="16" t="s">
        <v>152</v>
      </c>
      <c r="I1360" s="31">
        <v>1440149768</v>
      </c>
      <c r="J1360" s="31">
        <v>805553860.29999995</v>
      </c>
      <c r="K1360" s="45">
        <f>IFERROR((J1360/I1360),0)</f>
        <v>0.55935422703897553</v>
      </c>
      <c r="L1360" s="31">
        <v>951554043.99999976</v>
      </c>
      <c r="M1360" s="31">
        <v>805553860.29999995</v>
      </c>
      <c r="N1360" s="40">
        <f>M1360/L1360</f>
        <v>0.84656658797195983</v>
      </c>
      <c r="O1360" s="28"/>
      <c r="P1360" s="28"/>
      <c r="Q1360" s="28"/>
      <c r="R1360" s="28"/>
      <c r="S1360" s="25"/>
    </row>
    <row r="1361" spans="2:19" s="16" customFormat="1" outlineLevel="2" x14ac:dyDescent="0.25">
      <c r="B1361" s="16" t="s">
        <v>711</v>
      </c>
      <c r="C1361" s="16" t="s">
        <v>328</v>
      </c>
      <c r="D1361" s="16" t="s">
        <v>59</v>
      </c>
      <c r="E1361" s="16" t="s">
        <v>712</v>
      </c>
      <c r="G1361" s="16" t="s">
        <v>713</v>
      </c>
      <c r="H1361" s="16" t="s">
        <v>19</v>
      </c>
      <c r="I1361" s="31">
        <v>611577776</v>
      </c>
      <c r="J1361" s="31">
        <v>611577776</v>
      </c>
      <c r="K1361" s="45">
        <f>IFERROR((J1361/I1361),0)</f>
        <v>1</v>
      </c>
      <c r="L1361" s="31"/>
      <c r="M1361" s="31"/>
      <c r="N1361" s="39"/>
      <c r="O1361" s="28"/>
      <c r="P1361" s="28"/>
      <c r="Q1361" s="28"/>
      <c r="R1361" s="28"/>
      <c r="S1361" s="25"/>
    </row>
    <row r="1362" spans="2:19" s="16" customFormat="1" outlineLevel="2" x14ac:dyDescent="0.25">
      <c r="B1362" s="16" t="s">
        <v>711</v>
      </c>
      <c r="C1362" s="16" t="s">
        <v>328</v>
      </c>
      <c r="D1362" s="16" t="s">
        <v>59</v>
      </c>
      <c r="E1362" s="16" t="s">
        <v>712</v>
      </c>
      <c r="G1362" s="16" t="s">
        <v>713</v>
      </c>
      <c r="H1362" s="16" t="s">
        <v>154</v>
      </c>
      <c r="I1362" s="31">
        <v>8907</v>
      </c>
      <c r="J1362" s="31">
        <v>8907</v>
      </c>
      <c r="K1362" s="45">
        <f>IFERROR((J1362/I1362),0)</f>
        <v>1</v>
      </c>
      <c r="L1362" s="31"/>
      <c r="M1362" s="31"/>
      <c r="N1362" s="39"/>
      <c r="O1362" s="28"/>
      <c r="P1362" s="28"/>
      <c r="Q1362" s="28"/>
      <c r="R1362" s="28"/>
      <c r="S1362" s="25"/>
    </row>
    <row r="1363" spans="2:19" s="16" customFormat="1" outlineLevel="2" x14ac:dyDescent="0.25">
      <c r="B1363" s="16" t="s">
        <v>711</v>
      </c>
      <c r="C1363" s="16" t="s">
        <v>328</v>
      </c>
      <c r="D1363" s="16" t="s">
        <v>59</v>
      </c>
      <c r="E1363" s="16" t="s">
        <v>712</v>
      </c>
      <c r="G1363" s="16" t="s">
        <v>713</v>
      </c>
      <c r="H1363" s="16" t="s">
        <v>331</v>
      </c>
      <c r="I1363" s="31">
        <v>36035696</v>
      </c>
      <c r="J1363" s="31">
        <v>36035696</v>
      </c>
      <c r="K1363" s="45">
        <f>IFERROR((J1363/I1363),0)</f>
        <v>1</v>
      </c>
      <c r="L1363" s="31"/>
      <c r="M1363" s="31"/>
      <c r="N1363" s="39"/>
      <c r="O1363" s="28"/>
      <c r="P1363" s="28"/>
      <c r="Q1363" s="28"/>
      <c r="R1363" s="28"/>
      <c r="S1363" s="25"/>
    </row>
    <row r="1364" spans="2:19" s="16" customFormat="1" outlineLevel="2" x14ac:dyDescent="0.25">
      <c r="B1364" s="16" t="s">
        <v>711</v>
      </c>
      <c r="C1364" s="16" t="s">
        <v>328</v>
      </c>
      <c r="D1364" s="16" t="s">
        <v>59</v>
      </c>
      <c r="E1364" s="16" t="s">
        <v>712</v>
      </c>
      <c r="G1364" s="16" t="s">
        <v>713</v>
      </c>
      <c r="H1364" s="16" t="s">
        <v>231</v>
      </c>
      <c r="I1364" s="31">
        <v>219090139</v>
      </c>
      <c r="J1364" s="31">
        <v>219090139</v>
      </c>
      <c r="K1364" s="45">
        <f>IFERROR((J1364/I1364),0)</f>
        <v>1</v>
      </c>
      <c r="L1364" s="31"/>
      <c r="M1364" s="31"/>
      <c r="N1364" s="39"/>
      <c r="O1364" s="28"/>
      <c r="P1364" s="28"/>
      <c r="Q1364" s="28"/>
      <c r="R1364" s="28"/>
      <c r="S1364" s="25"/>
    </row>
    <row r="1365" spans="2:19" s="16" customFormat="1" outlineLevel="2" x14ac:dyDescent="0.25">
      <c r="B1365" s="16" t="s">
        <v>711</v>
      </c>
      <c r="C1365" s="16" t="s">
        <v>328</v>
      </c>
      <c r="D1365" s="16" t="s">
        <v>59</v>
      </c>
      <c r="E1365" s="16" t="s">
        <v>712</v>
      </c>
      <c r="G1365" s="16" t="s">
        <v>713</v>
      </c>
      <c r="H1365" s="16" t="s">
        <v>155</v>
      </c>
      <c r="I1365" s="31">
        <v>-288029954</v>
      </c>
      <c r="J1365" s="31"/>
      <c r="K1365" s="45">
        <f>IFERROR((J1365/I1365),0)</f>
        <v>0</v>
      </c>
      <c r="L1365" s="31"/>
      <c r="M1365" s="31"/>
      <c r="N1365" s="39"/>
      <c r="O1365" s="28"/>
      <c r="P1365" s="28"/>
      <c r="Q1365" s="28"/>
      <c r="R1365" s="28"/>
      <c r="S1365" s="25"/>
    </row>
    <row r="1366" spans="2:19" s="16" customFormat="1" outlineLevel="1" x14ac:dyDescent="0.25">
      <c r="B1366" s="47" t="s">
        <v>6789</v>
      </c>
      <c r="C1366" s="47" t="str">
        <f>C1365</f>
        <v>ASIGNACIÓN PARA LA INVERSIÓN LOCAL SEGÚN NBI Y CUARTA, QUINTA, Y SEXTA CATEGORÍA</v>
      </c>
      <c r="D1366" s="47"/>
      <c r="E1366" s="47" t="str">
        <f>E1365</f>
        <v>73152</v>
      </c>
      <c r="F1366" s="47"/>
      <c r="G1366" s="47" t="str">
        <f>G1365</f>
        <v xml:space="preserve">CASABIANCA                                        </v>
      </c>
      <c r="H1366" s="47" t="s">
        <v>10655</v>
      </c>
      <c r="I1366" s="48">
        <f>SUBTOTAL(9,I1360:I1365)</f>
        <v>2018832332</v>
      </c>
      <c r="J1366" s="48">
        <f>SUBTOTAL(9,J1360:J1365)</f>
        <v>1672266378.3</v>
      </c>
      <c r="K1366" s="49">
        <f>J1366/I1366</f>
        <v>0.8283334637519566</v>
      </c>
      <c r="L1366" s="48">
        <f>SUBTOTAL(9,L1360:L1365)</f>
        <v>951554043.99999976</v>
      </c>
      <c r="M1366" s="48">
        <f>SUBTOTAL(9,M1360:M1365)</f>
        <v>805553860.29999995</v>
      </c>
      <c r="N1366" s="50">
        <f>IFERROR((M1366/L1366),"N.A")</f>
        <v>0.84656658797195983</v>
      </c>
      <c r="O1366" s="28"/>
      <c r="P1366" s="28"/>
      <c r="Q1366" s="28"/>
      <c r="R1366" s="28"/>
      <c r="S1366" s="25"/>
    </row>
    <row r="1367" spans="2:19" s="16" customFormat="1" outlineLevel="2" x14ac:dyDescent="0.25">
      <c r="B1367" s="16" t="s">
        <v>714</v>
      </c>
      <c r="C1367" s="16" t="s">
        <v>328</v>
      </c>
      <c r="D1367" s="16" t="s">
        <v>59</v>
      </c>
      <c r="E1367" s="16" t="s">
        <v>715</v>
      </c>
      <c r="G1367" s="16" t="s">
        <v>716</v>
      </c>
      <c r="H1367" s="16" t="s">
        <v>152</v>
      </c>
      <c r="I1367" s="31">
        <v>1288741446</v>
      </c>
      <c r="J1367" s="31">
        <v>720862975.36000013</v>
      </c>
      <c r="K1367" s="45">
        <f>IFERROR((J1367/I1367),0)</f>
        <v>0.55935422702312942</v>
      </c>
      <c r="L1367" s="31">
        <v>851513614.94000006</v>
      </c>
      <c r="M1367" s="31">
        <v>720862975.36000013</v>
      </c>
      <c r="N1367" s="40">
        <f>M1367/L1367</f>
        <v>0.84656658767669157</v>
      </c>
      <c r="O1367" s="28"/>
      <c r="P1367" s="28"/>
      <c r="Q1367" s="28"/>
      <c r="R1367" s="28"/>
      <c r="S1367" s="25"/>
    </row>
    <row r="1368" spans="2:19" s="16" customFormat="1" outlineLevel="2" x14ac:dyDescent="0.25">
      <c r="B1368" s="16" t="s">
        <v>714</v>
      </c>
      <c r="C1368" s="16" t="s">
        <v>328</v>
      </c>
      <c r="D1368" s="16" t="s">
        <v>59</v>
      </c>
      <c r="E1368" s="16" t="s">
        <v>715</v>
      </c>
      <c r="G1368" s="16" t="s">
        <v>716</v>
      </c>
      <c r="H1368" s="16" t="s">
        <v>19</v>
      </c>
      <c r="I1368" s="31">
        <v>593203036</v>
      </c>
      <c r="J1368" s="31">
        <v>593203036</v>
      </c>
      <c r="K1368" s="45">
        <f>IFERROR((J1368/I1368),0)</f>
        <v>1</v>
      </c>
      <c r="L1368" s="31"/>
      <c r="M1368" s="31"/>
      <c r="N1368" s="39"/>
      <c r="O1368" s="28"/>
      <c r="P1368" s="28"/>
      <c r="Q1368" s="28"/>
      <c r="R1368" s="28"/>
      <c r="S1368" s="25"/>
    </row>
    <row r="1369" spans="2:19" s="16" customFormat="1" outlineLevel="2" x14ac:dyDescent="0.25">
      <c r="B1369" s="16" t="s">
        <v>714</v>
      </c>
      <c r="C1369" s="16" t="s">
        <v>328</v>
      </c>
      <c r="D1369" s="16" t="s">
        <v>59</v>
      </c>
      <c r="E1369" s="16" t="s">
        <v>715</v>
      </c>
      <c r="G1369" s="16" t="s">
        <v>716</v>
      </c>
      <c r="H1369" s="16" t="s">
        <v>154</v>
      </c>
      <c r="I1369" s="31">
        <v>7971</v>
      </c>
      <c r="J1369" s="31">
        <v>7971</v>
      </c>
      <c r="K1369" s="45">
        <f>IFERROR((J1369/I1369),0)</f>
        <v>1</v>
      </c>
      <c r="L1369" s="31"/>
      <c r="M1369" s="31"/>
      <c r="N1369" s="39"/>
      <c r="O1369" s="28"/>
      <c r="P1369" s="28"/>
      <c r="Q1369" s="28"/>
      <c r="R1369" s="28"/>
      <c r="S1369" s="25"/>
    </row>
    <row r="1370" spans="2:19" s="16" customFormat="1" outlineLevel="2" x14ac:dyDescent="0.25">
      <c r="B1370" s="16" t="s">
        <v>714</v>
      </c>
      <c r="C1370" s="16" t="s">
        <v>328</v>
      </c>
      <c r="D1370" s="16" t="s">
        <v>59</v>
      </c>
      <c r="E1370" s="16" t="s">
        <v>715</v>
      </c>
      <c r="G1370" s="16" t="s">
        <v>716</v>
      </c>
      <c r="H1370" s="16" t="s">
        <v>331</v>
      </c>
      <c r="I1370" s="31">
        <v>32247128</v>
      </c>
      <c r="J1370" s="31">
        <v>32247128</v>
      </c>
      <c r="K1370" s="45">
        <f>IFERROR((J1370/I1370),0)</f>
        <v>1</v>
      </c>
      <c r="L1370" s="31"/>
      <c r="M1370" s="31"/>
      <c r="N1370" s="39"/>
      <c r="O1370" s="28"/>
      <c r="P1370" s="28"/>
      <c r="Q1370" s="28"/>
      <c r="R1370" s="28"/>
      <c r="S1370" s="25"/>
    </row>
    <row r="1371" spans="2:19" s="16" customFormat="1" outlineLevel="2" x14ac:dyDescent="0.25">
      <c r="B1371" s="16" t="s">
        <v>714</v>
      </c>
      <c r="C1371" s="16" t="s">
        <v>328</v>
      </c>
      <c r="D1371" s="16" t="s">
        <v>59</v>
      </c>
      <c r="E1371" s="16" t="s">
        <v>715</v>
      </c>
      <c r="G1371" s="16" t="s">
        <v>716</v>
      </c>
      <c r="H1371" s="16" t="s">
        <v>231</v>
      </c>
      <c r="I1371" s="31">
        <v>196056375</v>
      </c>
      <c r="J1371" s="31">
        <v>196056375</v>
      </c>
      <c r="K1371" s="45">
        <f>IFERROR((J1371/I1371),0)</f>
        <v>1</v>
      </c>
      <c r="L1371" s="31"/>
      <c r="M1371" s="31"/>
      <c r="N1371" s="39"/>
      <c r="O1371" s="28"/>
      <c r="P1371" s="28"/>
      <c r="Q1371" s="28"/>
      <c r="R1371" s="28"/>
      <c r="S1371" s="25"/>
    </row>
    <row r="1372" spans="2:19" s="16" customFormat="1" outlineLevel="2" x14ac:dyDescent="0.25">
      <c r="B1372" s="16" t="s">
        <v>714</v>
      </c>
      <c r="C1372" s="16" t="s">
        <v>328</v>
      </c>
      <c r="D1372" s="16" t="s">
        <v>59</v>
      </c>
      <c r="E1372" s="16" t="s">
        <v>715</v>
      </c>
      <c r="G1372" s="16" t="s">
        <v>716</v>
      </c>
      <c r="H1372" s="16" t="s">
        <v>155</v>
      </c>
      <c r="I1372" s="31">
        <v>-257748289</v>
      </c>
      <c r="J1372" s="31"/>
      <c r="K1372" s="45">
        <f>IFERROR((J1372/I1372),0)</f>
        <v>0</v>
      </c>
      <c r="L1372" s="31"/>
      <c r="M1372" s="31"/>
      <c r="N1372" s="39"/>
      <c r="O1372" s="28"/>
      <c r="P1372" s="28"/>
      <c r="Q1372" s="28"/>
      <c r="R1372" s="28"/>
      <c r="S1372" s="25"/>
    </row>
    <row r="1373" spans="2:19" s="16" customFormat="1" outlineLevel="1" x14ac:dyDescent="0.25">
      <c r="B1373" s="47" t="s">
        <v>6790</v>
      </c>
      <c r="C1373" s="47" t="str">
        <f>C1372</f>
        <v>ASIGNACIÓN PARA LA INVERSIÓN LOCAL SEGÚN NBI Y CUARTA, QUINTA, Y SEXTA CATEGORÍA</v>
      </c>
      <c r="D1373" s="47"/>
      <c r="E1373" s="47" t="str">
        <f>E1372</f>
        <v>73148</v>
      </c>
      <c r="F1373" s="47"/>
      <c r="G1373" s="47" t="str">
        <f>G1372</f>
        <v xml:space="preserve">CARMEN DE APICALÁ                                 </v>
      </c>
      <c r="H1373" s="47" t="s">
        <v>10655</v>
      </c>
      <c r="I1373" s="48">
        <f>SUBTOTAL(9,I1367:I1372)</f>
        <v>1852507667</v>
      </c>
      <c r="J1373" s="48">
        <f>SUBTOTAL(9,J1367:J1372)</f>
        <v>1542377485.3600001</v>
      </c>
      <c r="K1373" s="49">
        <f>J1373/I1373</f>
        <v>0.83258898888001209</v>
      </c>
      <c r="L1373" s="48">
        <f>SUBTOTAL(9,L1367:L1372)</f>
        <v>851513614.94000006</v>
      </c>
      <c r="M1373" s="48">
        <f>SUBTOTAL(9,M1367:M1372)</f>
        <v>720862975.36000013</v>
      </c>
      <c r="N1373" s="50">
        <f>IFERROR((M1373/L1373),"N.A")</f>
        <v>0.84656658767669157</v>
      </c>
      <c r="O1373" s="28"/>
      <c r="P1373" s="28"/>
      <c r="Q1373" s="28"/>
      <c r="R1373" s="28"/>
      <c r="S1373" s="25"/>
    </row>
    <row r="1374" spans="2:19" s="16" customFormat="1" outlineLevel="2" x14ac:dyDescent="0.25">
      <c r="B1374" s="16" t="s">
        <v>717</v>
      </c>
      <c r="C1374" s="16" t="s">
        <v>328</v>
      </c>
      <c r="D1374" s="16" t="s">
        <v>59</v>
      </c>
      <c r="E1374" s="16" t="s">
        <v>718</v>
      </c>
      <c r="G1374" s="16" t="s">
        <v>719</v>
      </c>
      <c r="H1374" s="16" t="s">
        <v>152</v>
      </c>
      <c r="I1374" s="31">
        <v>1889461995</v>
      </c>
      <c r="J1374" s="31">
        <v>1056878553.74</v>
      </c>
      <c r="K1374" s="45">
        <f>IFERROR((J1374/I1374),0)</f>
        <v>0.5593542270428149</v>
      </c>
      <c r="L1374" s="31">
        <v>1248429325.04</v>
      </c>
      <c r="M1374" s="31">
        <v>1056878553.74</v>
      </c>
      <c r="N1374" s="40">
        <f>M1374/L1374</f>
        <v>0.84656658774507509</v>
      </c>
      <c r="O1374" s="28"/>
      <c r="P1374" s="28"/>
      <c r="Q1374" s="28"/>
      <c r="R1374" s="28"/>
      <c r="S1374" s="25"/>
    </row>
    <row r="1375" spans="2:19" s="16" customFormat="1" outlineLevel="2" x14ac:dyDescent="0.25">
      <c r="B1375" s="16" t="s">
        <v>717</v>
      </c>
      <c r="C1375" s="16" t="s">
        <v>328</v>
      </c>
      <c r="D1375" s="16" t="s">
        <v>59</v>
      </c>
      <c r="E1375" s="16" t="s">
        <v>718</v>
      </c>
      <c r="G1375" s="16" t="s">
        <v>719</v>
      </c>
      <c r="H1375" s="16" t="s">
        <v>19</v>
      </c>
      <c r="I1375" s="31">
        <v>1545732954</v>
      </c>
      <c r="J1375" s="31">
        <v>1545732954</v>
      </c>
      <c r="K1375" s="45">
        <f>IFERROR((J1375/I1375),0)</f>
        <v>1</v>
      </c>
      <c r="L1375" s="31"/>
      <c r="M1375" s="31"/>
      <c r="N1375" s="39"/>
      <c r="O1375" s="28"/>
      <c r="P1375" s="28"/>
      <c r="Q1375" s="28"/>
      <c r="R1375" s="28"/>
      <c r="S1375" s="25"/>
    </row>
    <row r="1376" spans="2:19" s="16" customFormat="1" outlineLevel="2" x14ac:dyDescent="0.25">
      <c r="B1376" s="16" t="s">
        <v>717</v>
      </c>
      <c r="C1376" s="16" t="s">
        <v>328</v>
      </c>
      <c r="D1376" s="16" t="s">
        <v>59</v>
      </c>
      <c r="E1376" s="16" t="s">
        <v>718</v>
      </c>
      <c r="G1376" s="16" t="s">
        <v>719</v>
      </c>
      <c r="H1376" s="16" t="s">
        <v>154</v>
      </c>
      <c r="I1376" s="31">
        <v>11686</v>
      </c>
      <c r="J1376" s="31">
        <v>11686</v>
      </c>
      <c r="K1376" s="45">
        <f>IFERROR((J1376/I1376),0)</f>
        <v>1</v>
      </c>
      <c r="L1376" s="31"/>
      <c r="M1376" s="31"/>
      <c r="N1376" s="39"/>
      <c r="O1376" s="28"/>
      <c r="P1376" s="28"/>
      <c r="Q1376" s="28"/>
      <c r="R1376" s="28"/>
      <c r="S1376" s="25"/>
    </row>
    <row r="1377" spans="2:19" s="16" customFormat="1" outlineLevel="2" x14ac:dyDescent="0.25">
      <c r="B1377" s="16" t="s">
        <v>717</v>
      </c>
      <c r="C1377" s="16" t="s">
        <v>328</v>
      </c>
      <c r="D1377" s="16" t="s">
        <v>59</v>
      </c>
      <c r="E1377" s="16" t="s">
        <v>718</v>
      </c>
      <c r="G1377" s="16" t="s">
        <v>719</v>
      </c>
      <c r="H1377" s="16" t="s">
        <v>331</v>
      </c>
      <c r="I1377" s="31">
        <v>47278470</v>
      </c>
      <c r="J1377" s="31">
        <v>47278470</v>
      </c>
      <c r="K1377" s="45">
        <f>IFERROR((J1377/I1377),0)</f>
        <v>1</v>
      </c>
      <c r="L1377" s="31"/>
      <c r="M1377" s="31"/>
      <c r="N1377" s="39"/>
      <c r="O1377" s="28"/>
      <c r="P1377" s="28"/>
      <c r="Q1377" s="28"/>
      <c r="R1377" s="28"/>
      <c r="S1377" s="25"/>
    </row>
    <row r="1378" spans="2:19" s="16" customFormat="1" outlineLevel="2" x14ac:dyDescent="0.25">
      <c r="B1378" s="16" t="s">
        <v>717</v>
      </c>
      <c r="C1378" s="16" t="s">
        <v>328</v>
      </c>
      <c r="D1378" s="16" t="s">
        <v>59</v>
      </c>
      <c r="E1378" s="16" t="s">
        <v>718</v>
      </c>
      <c r="G1378" s="16" t="s">
        <v>719</v>
      </c>
      <c r="H1378" s="16" t="s">
        <v>231</v>
      </c>
      <c r="I1378" s="31">
        <v>287444056</v>
      </c>
      <c r="J1378" s="31">
        <v>287444056</v>
      </c>
      <c r="K1378" s="45">
        <f>IFERROR((J1378/I1378),0)</f>
        <v>1</v>
      </c>
      <c r="L1378" s="31"/>
      <c r="M1378" s="31"/>
      <c r="N1378" s="39"/>
      <c r="O1378" s="28"/>
      <c r="P1378" s="28"/>
      <c r="Q1378" s="28"/>
      <c r="R1378" s="28"/>
      <c r="S1378" s="25"/>
    </row>
    <row r="1379" spans="2:19" s="16" customFormat="1" outlineLevel="2" x14ac:dyDescent="0.25">
      <c r="B1379" s="16" t="s">
        <v>717</v>
      </c>
      <c r="C1379" s="16" t="s">
        <v>328</v>
      </c>
      <c r="D1379" s="16" t="s">
        <v>59</v>
      </c>
      <c r="E1379" s="16" t="s">
        <v>718</v>
      </c>
      <c r="G1379" s="16" t="s">
        <v>719</v>
      </c>
      <c r="H1379" s="16" t="s">
        <v>155</v>
      </c>
      <c r="I1379" s="31">
        <v>-377892399</v>
      </c>
      <c r="J1379" s="31"/>
      <c r="K1379" s="45">
        <f>IFERROR((J1379/I1379),0)</f>
        <v>0</v>
      </c>
      <c r="L1379" s="31"/>
      <c r="M1379" s="31"/>
      <c r="N1379" s="39"/>
      <c r="O1379" s="28"/>
      <c r="P1379" s="28"/>
      <c r="Q1379" s="28"/>
      <c r="R1379" s="28"/>
      <c r="S1379" s="25"/>
    </row>
    <row r="1380" spans="2:19" s="16" customFormat="1" outlineLevel="1" x14ac:dyDescent="0.25">
      <c r="B1380" s="47" t="s">
        <v>6791</v>
      </c>
      <c r="C1380" s="47" t="str">
        <f>C1379</f>
        <v>ASIGNACIÓN PARA LA INVERSIÓN LOCAL SEGÚN NBI Y CUARTA, QUINTA, Y SEXTA CATEGORÍA</v>
      </c>
      <c r="D1380" s="47"/>
      <c r="E1380" s="47" t="str">
        <f>E1379</f>
        <v>73124</v>
      </c>
      <c r="F1380" s="47"/>
      <c r="G1380" s="47" t="str">
        <f>G1379</f>
        <v xml:space="preserve">CAJAMARCA                                         </v>
      </c>
      <c r="H1380" s="47" t="s">
        <v>10655</v>
      </c>
      <c r="I1380" s="48">
        <f>SUBTOTAL(9,I1374:I1379)</f>
        <v>3392036762</v>
      </c>
      <c r="J1380" s="48">
        <f>SUBTOTAL(9,J1374:J1379)</f>
        <v>2937345719.7399998</v>
      </c>
      <c r="K1380" s="49">
        <f>J1380/I1380</f>
        <v>0.86595338607359107</v>
      </c>
      <c r="L1380" s="48">
        <f>SUBTOTAL(9,L1374:L1379)</f>
        <v>1248429325.04</v>
      </c>
      <c r="M1380" s="48">
        <f>SUBTOTAL(9,M1374:M1379)</f>
        <v>1056878553.74</v>
      </c>
      <c r="N1380" s="50">
        <f>IFERROR((M1380/L1380),"N.A")</f>
        <v>0.84656658774507509</v>
      </c>
      <c r="O1380" s="28"/>
      <c r="P1380" s="28"/>
      <c r="Q1380" s="28"/>
      <c r="R1380" s="28"/>
      <c r="S1380" s="25"/>
    </row>
    <row r="1381" spans="2:19" s="16" customFormat="1" outlineLevel="2" x14ac:dyDescent="0.25">
      <c r="B1381" s="16" t="s">
        <v>720</v>
      </c>
      <c r="C1381" s="16" t="s">
        <v>328</v>
      </c>
      <c r="D1381" s="16" t="s">
        <v>59</v>
      </c>
      <c r="E1381" s="16" t="s">
        <v>721</v>
      </c>
      <c r="G1381" s="16" t="s">
        <v>722</v>
      </c>
      <c r="H1381" s="16" t="s">
        <v>152</v>
      </c>
      <c r="I1381" s="31">
        <v>3775871688</v>
      </c>
      <c r="J1381" s="31">
        <v>2112049789.4499998</v>
      </c>
      <c r="K1381" s="45">
        <f>IFERROR((J1381/I1381),0)</f>
        <v>0.55935422704173199</v>
      </c>
      <c r="L1381" s="31">
        <v>2494841894.0100002</v>
      </c>
      <c r="M1381" s="31">
        <v>2112049789.4499998</v>
      </c>
      <c r="N1381" s="40">
        <f>M1381/L1381</f>
        <v>0.84656658785509953</v>
      </c>
      <c r="O1381" s="28"/>
      <c r="P1381" s="28"/>
      <c r="Q1381" s="28"/>
      <c r="R1381" s="28"/>
      <c r="S1381" s="25"/>
    </row>
    <row r="1382" spans="2:19" s="16" customFormat="1" outlineLevel="2" x14ac:dyDescent="0.25">
      <c r="B1382" s="16" t="s">
        <v>720</v>
      </c>
      <c r="C1382" s="16" t="s">
        <v>328</v>
      </c>
      <c r="D1382" s="16" t="s">
        <v>59</v>
      </c>
      <c r="E1382" s="16" t="s">
        <v>721</v>
      </c>
      <c r="G1382" s="16" t="s">
        <v>722</v>
      </c>
      <c r="H1382" s="16" t="s">
        <v>19</v>
      </c>
      <c r="I1382" s="31">
        <v>1862841598</v>
      </c>
      <c r="J1382" s="31">
        <v>1862841598</v>
      </c>
      <c r="K1382" s="45">
        <f>IFERROR((J1382/I1382),0)</f>
        <v>1</v>
      </c>
      <c r="L1382" s="31"/>
      <c r="M1382" s="31"/>
      <c r="N1382" s="39"/>
      <c r="O1382" s="28"/>
      <c r="P1382" s="28"/>
      <c r="Q1382" s="28"/>
      <c r="R1382" s="28"/>
      <c r="S1382" s="25"/>
    </row>
    <row r="1383" spans="2:19" s="16" customFormat="1" outlineLevel="2" x14ac:dyDescent="0.25">
      <c r="B1383" s="16" t="s">
        <v>720</v>
      </c>
      <c r="C1383" s="16" t="s">
        <v>328</v>
      </c>
      <c r="D1383" s="16" t="s">
        <v>59</v>
      </c>
      <c r="E1383" s="16" t="s">
        <v>721</v>
      </c>
      <c r="G1383" s="16" t="s">
        <v>722</v>
      </c>
      <c r="H1383" s="16" t="s">
        <v>154</v>
      </c>
      <c r="I1383" s="31">
        <v>23353</v>
      </c>
      <c r="J1383" s="31">
        <v>23353</v>
      </c>
      <c r="K1383" s="45">
        <f>IFERROR((J1383/I1383),0)</f>
        <v>1</v>
      </c>
      <c r="L1383" s="31"/>
      <c r="M1383" s="31"/>
      <c r="N1383" s="39"/>
      <c r="O1383" s="28"/>
      <c r="P1383" s="28"/>
      <c r="Q1383" s="28"/>
      <c r="R1383" s="28"/>
      <c r="S1383" s="25"/>
    </row>
    <row r="1384" spans="2:19" s="16" customFormat="1" outlineLevel="2" x14ac:dyDescent="0.25">
      <c r="B1384" s="16" t="s">
        <v>720</v>
      </c>
      <c r="C1384" s="16" t="s">
        <v>328</v>
      </c>
      <c r="D1384" s="16" t="s">
        <v>59</v>
      </c>
      <c r="E1384" s="16" t="s">
        <v>721</v>
      </c>
      <c r="G1384" s="16" t="s">
        <v>722</v>
      </c>
      <c r="H1384" s="16" t="s">
        <v>331</v>
      </c>
      <c r="I1384" s="31">
        <v>94480564</v>
      </c>
      <c r="J1384" s="31">
        <v>94480564</v>
      </c>
      <c r="K1384" s="45">
        <f>IFERROR((J1384/I1384),0)</f>
        <v>1</v>
      </c>
      <c r="L1384" s="31"/>
      <c r="M1384" s="31"/>
      <c r="N1384" s="39"/>
      <c r="O1384" s="28"/>
      <c r="P1384" s="28"/>
      <c r="Q1384" s="28"/>
      <c r="R1384" s="28"/>
      <c r="S1384" s="25"/>
    </row>
    <row r="1385" spans="2:19" s="16" customFormat="1" outlineLevel="2" x14ac:dyDescent="0.25">
      <c r="B1385" s="16" t="s">
        <v>720</v>
      </c>
      <c r="C1385" s="16" t="s">
        <v>328</v>
      </c>
      <c r="D1385" s="16" t="s">
        <v>59</v>
      </c>
      <c r="E1385" s="16" t="s">
        <v>721</v>
      </c>
      <c r="G1385" s="16" t="s">
        <v>722</v>
      </c>
      <c r="H1385" s="16" t="s">
        <v>231</v>
      </c>
      <c r="I1385" s="31">
        <v>574423765</v>
      </c>
      <c r="J1385" s="31">
        <v>574423765</v>
      </c>
      <c r="K1385" s="45">
        <f>IFERROR((J1385/I1385),0)</f>
        <v>1</v>
      </c>
      <c r="L1385" s="31"/>
      <c r="M1385" s="31"/>
      <c r="N1385" s="39"/>
      <c r="O1385" s="28"/>
      <c r="P1385" s="28"/>
      <c r="Q1385" s="28"/>
      <c r="R1385" s="28"/>
      <c r="S1385" s="25"/>
    </row>
    <row r="1386" spans="2:19" s="16" customFormat="1" outlineLevel="2" x14ac:dyDescent="0.25">
      <c r="B1386" s="16" t="s">
        <v>720</v>
      </c>
      <c r="C1386" s="16" t="s">
        <v>328</v>
      </c>
      <c r="D1386" s="16" t="s">
        <v>59</v>
      </c>
      <c r="E1386" s="16" t="s">
        <v>721</v>
      </c>
      <c r="G1386" s="16" t="s">
        <v>722</v>
      </c>
      <c r="H1386" s="16" t="s">
        <v>155</v>
      </c>
      <c r="I1386" s="31">
        <v>-755174338</v>
      </c>
      <c r="J1386" s="31"/>
      <c r="K1386" s="45">
        <f>IFERROR((J1386/I1386),0)</f>
        <v>0</v>
      </c>
      <c r="L1386" s="31"/>
      <c r="M1386" s="31"/>
      <c r="N1386" s="39"/>
      <c r="O1386" s="28"/>
      <c r="P1386" s="28"/>
      <c r="Q1386" s="28"/>
      <c r="R1386" s="28"/>
      <c r="S1386" s="25"/>
    </row>
    <row r="1387" spans="2:19" s="16" customFormat="1" outlineLevel="1" x14ac:dyDescent="0.25">
      <c r="B1387" s="47" t="s">
        <v>6792</v>
      </c>
      <c r="C1387" s="47" t="str">
        <f>C1386</f>
        <v>ASIGNACIÓN PARA LA INVERSIÓN LOCAL SEGÚN NBI Y CUARTA, QUINTA, Y SEXTA CATEGORÍA</v>
      </c>
      <c r="D1387" s="47"/>
      <c r="E1387" s="47" t="str">
        <f>E1386</f>
        <v>73067</v>
      </c>
      <c r="F1387" s="47"/>
      <c r="G1387" s="47" t="str">
        <f>G1386</f>
        <v xml:space="preserve">ATACO                                             </v>
      </c>
      <c r="H1387" s="47" t="s">
        <v>10655</v>
      </c>
      <c r="I1387" s="48">
        <f>SUBTOTAL(9,I1381:I1386)</f>
        <v>5552466630</v>
      </c>
      <c r="J1387" s="48">
        <f>SUBTOTAL(9,J1381:J1386)</f>
        <v>4643819069.4499998</v>
      </c>
      <c r="K1387" s="49">
        <f>J1387/I1387</f>
        <v>0.83635244998311675</v>
      </c>
      <c r="L1387" s="48">
        <f>SUBTOTAL(9,L1381:L1386)</f>
        <v>2494841894.0100002</v>
      </c>
      <c r="M1387" s="48">
        <f>SUBTOTAL(9,M1381:M1386)</f>
        <v>2112049789.4499998</v>
      </c>
      <c r="N1387" s="50">
        <f>IFERROR((M1387/L1387),"N.A")</f>
        <v>0.84656658785509953</v>
      </c>
      <c r="O1387" s="28"/>
      <c r="P1387" s="28"/>
      <c r="Q1387" s="28"/>
      <c r="R1387" s="28"/>
      <c r="S1387" s="25"/>
    </row>
    <row r="1388" spans="2:19" s="16" customFormat="1" outlineLevel="2" x14ac:dyDescent="0.25">
      <c r="B1388" s="16" t="s">
        <v>723</v>
      </c>
      <c r="C1388" s="16" t="s">
        <v>328</v>
      </c>
      <c r="D1388" s="16" t="s">
        <v>59</v>
      </c>
      <c r="E1388" s="16" t="s">
        <v>724</v>
      </c>
      <c r="G1388" s="16" t="s">
        <v>725</v>
      </c>
      <c r="H1388" s="16" t="s">
        <v>152</v>
      </c>
      <c r="I1388" s="31">
        <v>1942143847</v>
      </c>
      <c r="J1388" s="31">
        <v>1086346370.3499999</v>
      </c>
      <c r="K1388" s="45">
        <f>IFERROR((J1388/I1388),0)</f>
        <v>0.55935422704557269</v>
      </c>
      <c r="L1388" s="31">
        <v>1283237946.8699999</v>
      </c>
      <c r="M1388" s="31">
        <v>1086346370.3499999</v>
      </c>
      <c r="N1388" s="40">
        <f>M1388/L1388</f>
        <v>0.84656658805933338</v>
      </c>
      <c r="O1388" s="28"/>
      <c r="P1388" s="28"/>
      <c r="Q1388" s="28"/>
      <c r="R1388" s="28"/>
      <c r="S1388" s="25"/>
    </row>
    <row r="1389" spans="2:19" s="16" customFormat="1" outlineLevel="2" x14ac:dyDescent="0.25">
      <c r="B1389" s="16" t="s">
        <v>723</v>
      </c>
      <c r="C1389" s="16" t="s">
        <v>328</v>
      </c>
      <c r="D1389" s="16" t="s">
        <v>59</v>
      </c>
      <c r="E1389" s="16" t="s">
        <v>724</v>
      </c>
      <c r="G1389" s="16" t="s">
        <v>725</v>
      </c>
      <c r="H1389" s="16" t="s">
        <v>19</v>
      </c>
      <c r="I1389" s="31">
        <v>3576970123</v>
      </c>
      <c r="J1389" s="31">
        <v>3576970123</v>
      </c>
      <c r="K1389" s="45">
        <f>IFERROR((J1389/I1389),0)</f>
        <v>1</v>
      </c>
      <c r="L1389" s="31"/>
      <c r="M1389" s="31"/>
      <c r="N1389" s="39"/>
      <c r="O1389" s="28"/>
      <c r="P1389" s="28"/>
      <c r="Q1389" s="28"/>
      <c r="R1389" s="28"/>
      <c r="S1389" s="25"/>
    </row>
    <row r="1390" spans="2:19" s="16" customFormat="1" outlineLevel="2" x14ac:dyDescent="0.25">
      <c r="B1390" s="16" t="s">
        <v>723</v>
      </c>
      <c r="C1390" s="16" t="s">
        <v>328</v>
      </c>
      <c r="D1390" s="16" t="s">
        <v>59</v>
      </c>
      <c r="E1390" s="16" t="s">
        <v>724</v>
      </c>
      <c r="G1390" s="16" t="s">
        <v>725</v>
      </c>
      <c r="H1390" s="16" t="s">
        <v>154</v>
      </c>
      <c r="I1390" s="31">
        <v>12012</v>
      </c>
      <c r="J1390" s="31">
        <v>12012</v>
      </c>
      <c r="K1390" s="45">
        <f>IFERROR((J1390/I1390),0)</f>
        <v>1</v>
      </c>
      <c r="L1390" s="31"/>
      <c r="M1390" s="31"/>
      <c r="N1390" s="39"/>
      <c r="O1390" s="28"/>
      <c r="P1390" s="28"/>
      <c r="Q1390" s="28"/>
      <c r="R1390" s="28"/>
      <c r="S1390" s="25"/>
    </row>
    <row r="1391" spans="2:19" s="16" customFormat="1" outlineLevel="2" x14ac:dyDescent="0.25">
      <c r="B1391" s="16" t="s">
        <v>723</v>
      </c>
      <c r="C1391" s="16" t="s">
        <v>328</v>
      </c>
      <c r="D1391" s="16" t="s">
        <v>59</v>
      </c>
      <c r="E1391" s="16" t="s">
        <v>724</v>
      </c>
      <c r="G1391" s="16" t="s">
        <v>725</v>
      </c>
      <c r="H1391" s="16" t="s">
        <v>331</v>
      </c>
      <c r="I1391" s="31">
        <v>48596685</v>
      </c>
      <c r="J1391" s="31">
        <v>48596685</v>
      </c>
      <c r="K1391" s="45">
        <f>IFERROR((J1391/I1391),0)</f>
        <v>1</v>
      </c>
      <c r="L1391" s="31"/>
      <c r="M1391" s="31"/>
      <c r="N1391" s="39"/>
      <c r="O1391" s="28"/>
      <c r="P1391" s="28"/>
      <c r="Q1391" s="28"/>
      <c r="R1391" s="28"/>
      <c r="S1391" s="25"/>
    </row>
    <row r="1392" spans="2:19" s="16" customFormat="1" outlineLevel="2" x14ac:dyDescent="0.25">
      <c r="B1392" s="16" t="s">
        <v>723</v>
      </c>
      <c r="C1392" s="16" t="s">
        <v>328</v>
      </c>
      <c r="D1392" s="16" t="s">
        <v>59</v>
      </c>
      <c r="E1392" s="16" t="s">
        <v>724</v>
      </c>
      <c r="G1392" s="16" t="s">
        <v>725</v>
      </c>
      <c r="H1392" s="16" t="s">
        <v>29</v>
      </c>
      <c r="I1392" s="31">
        <v>43146277</v>
      </c>
      <c r="J1392" s="31">
        <v>43146277</v>
      </c>
      <c r="K1392" s="45">
        <f>IFERROR((J1392/I1392),0)</f>
        <v>1</v>
      </c>
      <c r="L1392" s="31"/>
      <c r="M1392" s="31"/>
      <c r="N1392" s="39"/>
      <c r="O1392" s="28"/>
      <c r="P1392" s="28"/>
      <c r="Q1392" s="28"/>
      <c r="R1392" s="28"/>
      <c r="S1392" s="25"/>
    </row>
    <row r="1393" spans="2:19" s="16" customFormat="1" outlineLevel="2" x14ac:dyDescent="0.25">
      <c r="B1393" s="16" t="s">
        <v>723</v>
      </c>
      <c r="C1393" s="16" t="s">
        <v>328</v>
      </c>
      <c r="D1393" s="16" t="s">
        <v>59</v>
      </c>
      <c r="E1393" s="16" t="s">
        <v>724</v>
      </c>
      <c r="G1393" s="16" t="s">
        <v>725</v>
      </c>
      <c r="H1393" s="16" t="s">
        <v>231</v>
      </c>
      <c r="I1393" s="31">
        <v>295458552</v>
      </c>
      <c r="J1393" s="31">
        <v>295458552</v>
      </c>
      <c r="K1393" s="45">
        <f>IFERROR((J1393/I1393),0)</f>
        <v>1</v>
      </c>
      <c r="L1393" s="31"/>
      <c r="M1393" s="31"/>
      <c r="N1393" s="39"/>
      <c r="O1393" s="28"/>
      <c r="P1393" s="28"/>
      <c r="Q1393" s="28"/>
      <c r="R1393" s="28"/>
      <c r="S1393" s="25"/>
    </row>
    <row r="1394" spans="2:19" s="16" customFormat="1" outlineLevel="2" x14ac:dyDescent="0.25">
      <c r="B1394" s="16" t="s">
        <v>723</v>
      </c>
      <c r="C1394" s="16" t="s">
        <v>328</v>
      </c>
      <c r="D1394" s="16" t="s">
        <v>59</v>
      </c>
      <c r="E1394" s="16" t="s">
        <v>724</v>
      </c>
      <c r="G1394" s="16" t="s">
        <v>725</v>
      </c>
      <c r="H1394" s="16" t="s">
        <v>155</v>
      </c>
      <c r="I1394" s="31">
        <v>-388428769</v>
      </c>
      <c r="J1394" s="31"/>
      <c r="K1394" s="45">
        <f>IFERROR((J1394/I1394),0)</f>
        <v>0</v>
      </c>
      <c r="L1394" s="31"/>
      <c r="M1394" s="31"/>
      <c r="N1394" s="39"/>
      <c r="O1394" s="28"/>
      <c r="P1394" s="28"/>
      <c r="Q1394" s="28"/>
      <c r="R1394" s="28"/>
      <c r="S1394" s="25"/>
    </row>
    <row r="1395" spans="2:19" s="16" customFormat="1" outlineLevel="1" x14ac:dyDescent="0.25">
      <c r="B1395" s="47" t="s">
        <v>6793</v>
      </c>
      <c r="C1395" s="47" t="str">
        <f>C1394</f>
        <v>ASIGNACIÓN PARA LA INVERSIÓN LOCAL SEGÚN NBI Y CUARTA, QUINTA, Y SEXTA CATEGORÍA</v>
      </c>
      <c r="D1395" s="47"/>
      <c r="E1395" s="47" t="str">
        <f>E1394</f>
        <v>73055</v>
      </c>
      <c r="F1395" s="47"/>
      <c r="G1395" s="47" t="str">
        <f>G1394</f>
        <v xml:space="preserve">ARMERO                                            </v>
      </c>
      <c r="H1395" s="47" t="s">
        <v>10655</v>
      </c>
      <c r="I1395" s="48">
        <f>SUBTOTAL(9,I1388:I1394)</f>
        <v>5517898727</v>
      </c>
      <c r="J1395" s="48">
        <f>SUBTOTAL(9,J1388:J1394)</f>
        <v>5050530019.3500004</v>
      </c>
      <c r="K1395" s="49">
        <f>J1395/I1395</f>
        <v>0.91529951331598636</v>
      </c>
      <c r="L1395" s="48">
        <f>SUBTOTAL(9,L1388:L1394)</f>
        <v>1283237946.8699999</v>
      </c>
      <c r="M1395" s="48">
        <f>SUBTOTAL(9,M1388:M1394)</f>
        <v>1086346370.3499999</v>
      </c>
      <c r="N1395" s="50">
        <f>IFERROR((M1395/L1395),"N.A")</f>
        <v>0.84656658805933338</v>
      </c>
      <c r="O1395" s="28"/>
      <c r="P1395" s="28"/>
      <c r="Q1395" s="28"/>
      <c r="R1395" s="28"/>
      <c r="S1395" s="25"/>
    </row>
    <row r="1396" spans="2:19" s="16" customFormat="1" outlineLevel="2" x14ac:dyDescent="0.25">
      <c r="B1396" s="16" t="s">
        <v>726</v>
      </c>
      <c r="C1396" s="16" t="s">
        <v>328</v>
      </c>
      <c r="D1396" s="16" t="s">
        <v>59</v>
      </c>
      <c r="E1396" s="16" t="s">
        <v>727</v>
      </c>
      <c r="G1396" s="16" t="s">
        <v>728</v>
      </c>
      <c r="H1396" s="16" t="s">
        <v>152</v>
      </c>
      <c r="I1396" s="31">
        <v>2152517734</v>
      </c>
      <c r="J1396" s="31">
        <v>1204019893.3</v>
      </c>
      <c r="K1396" s="45">
        <f>IFERROR((J1396/I1396),0)</f>
        <v>0.55935422704396631</v>
      </c>
      <c r="L1396" s="31">
        <v>1422238853.21</v>
      </c>
      <c r="M1396" s="31">
        <v>1204019893.3</v>
      </c>
      <c r="N1396" s="40">
        <f>M1396/L1396</f>
        <v>0.84656658801193707</v>
      </c>
      <c r="O1396" s="28"/>
      <c r="P1396" s="28"/>
      <c r="Q1396" s="28"/>
      <c r="R1396" s="28"/>
      <c r="S1396" s="25"/>
    </row>
    <row r="1397" spans="2:19" s="16" customFormat="1" outlineLevel="2" x14ac:dyDescent="0.25">
      <c r="B1397" s="16" t="s">
        <v>726</v>
      </c>
      <c r="C1397" s="16" t="s">
        <v>328</v>
      </c>
      <c r="D1397" s="16" t="s">
        <v>59</v>
      </c>
      <c r="E1397" s="16" t="s">
        <v>727</v>
      </c>
      <c r="G1397" s="16" t="s">
        <v>728</v>
      </c>
      <c r="H1397" s="16" t="s">
        <v>19</v>
      </c>
      <c r="I1397" s="31">
        <v>2480793721</v>
      </c>
      <c r="J1397" s="31">
        <v>2480793721</v>
      </c>
      <c r="K1397" s="45">
        <f>IFERROR((J1397/I1397),0)</f>
        <v>1</v>
      </c>
      <c r="L1397" s="31"/>
      <c r="M1397" s="31"/>
      <c r="N1397" s="39"/>
      <c r="O1397" s="28"/>
      <c r="P1397" s="28"/>
      <c r="Q1397" s="28"/>
      <c r="R1397" s="28"/>
      <c r="S1397" s="25"/>
    </row>
    <row r="1398" spans="2:19" s="16" customFormat="1" outlineLevel="2" x14ac:dyDescent="0.25">
      <c r="B1398" s="16" t="s">
        <v>726</v>
      </c>
      <c r="C1398" s="16" t="s">
        <v>328</v>
      </c>
      <c r="D1398" s="16" t="s">
        <v>59</v>
      </c>
      <c r="E1398" s="16" t="s">
        <v>727</v>
      </c>
      <c r="G1398" s="16" t="s">
        <v>728</v>
      </c>
      <c r="H1398" s="16" t="s">
        <v>154</v>
      </c>
      <c r="I1398" s="31">
        <v>13313</v>
      </c>
      <c r="J1398" s="31">
        <v>13313</v>
      </c>
      <c r="K1398" s="45">
        <f>IFERROR((J1398/I1398),0)</f>
        <v>1</v>
      </c>
      <c r="L1398" s="31"/>
      <c r="M1398" s="31"/>
      <c r="N1398" s="39"/>
      <c r="O1398" s="28"/>
      <c r="P1398" s="28"/>
      <c r="Q1398" s="28"/>
      <c r="R1398" s="28"/>
      <c r="S1398" s="25"/>
    </row>
    <row r="1399" spans="2:19" s="16" customFormat="1" outlineLevel="2" x14ac:dyDescent="0.25">
      <c r="B1399" s="16" t="s">
        <v>726</v>
      </c>
      <c r="C1399" s="16" t="s">
        <v>328</v>
      </c>
      <c r="D1399" s="16" t="s">
        <v>59</v>
      </c>
      <c r="E1399" s="16" t="s">
        <v>727</v>
      </c>
      <c r="G1399" s="16" t="s">
        <v>728</v>
      </c>
      <c r="H1399" s="16" t="s">
        <v>331</v>
      </c>
      <c r="I1399" s="31">
        <v>53860699</v>
      </c>
      <c r="J1399" s="31">
        <v>53860699</v>
      </c>
      <c r="K1399" s="45">
        <f>IFERROR((J1399/I1399),0)</f>
        <v>1</v>
      </c>
      <c r="L1399" s="31"/>
      <c r="M1399" s="31"/>
      <c r="N1399" s="39"/>
      <c r="O1399" s="28"/>
      <c r="P1399" s="28"/>
      <c r="Q1399" s="28"/>
      <c r="R1399" s="28"/>
      <c r="S1399" s="25"/>
    </row>
    <row r="1400" spans="2:19" s="16" customFormat="1" outlineLevel="2" x14ac:dyDescent="0.25">
      <c r="B1400" s="16" t="s">
        <v>726</v>
      </c>
      <c r="C1400" s="16" t="s">
        <v>328</v>
      </c>
      <c r="D1400" s="16" t="s">
        <v>59</v>
      </c>
      <c r="E1400" s="16" t="s">
        <v>727</v>
      </c>
      <c r="G1400" s="16" t="s">
        <v>728</v>
      </c>
      <c r="H1400" s="16" t="s">
        <v>231</v>
      </c>
      <c r="I1400" s="31">
        <v>327462754</v>
      </c>
      <c r="J1400" s="31">
        <v>327462754</v>
      </c>
      <c r="K1400" s="45">
        <f>IFERROR((J1400/I1400),0)</f>
        <v>1</v>
      </c>
      <c r="L1400" s="31"/>
      <c r="M1400" s="31"/>
      <c r="N1400" s="39"/>
      <c r="O1400" s="28"/>
      <c r="P1400" s="28"/>
      <c r="Q1400" s="28"/>
      <c r="R1400" s="28"/>
      <c r="S1400" s="25"/>
    </row>
    <row r="1401" spans="2:19" s="16" customFormat="1" outlineLevel="2" x14ac:dyDescent="0.25">
      <c r="B1401" s="16" t="s">
        <v>726</v>
      </c>
      <c r="C1401" s="16" t="s">
        <v>328</v>
      </c>
      <c r="D1401" s="16" t="s">
        <v>59</v>
      </c>
      <c r="E1401" s="16" t="s">
        <v>727</v>
      </c>
      <c r="G1401" s="16" t="s">
        <v>728</v>
      </c>
      <c r="H1401" s="16" t="s">
        <v>155</v>
      </c>
      <c r="I1401" s="31">
        <v>-430503547</v>
      </c>
      <c r="J1401" s="31"/>
      <c r="K1401" s="45">
        <f>IFERROR((J1401/I1401),0)</f>
        <v>0</v>
      </c>
      <c r="L1401" s="31"/>
      <c r="M1401" s="31"/>
      <c r="N1401" s="39"/>
      <c r="O1401" s="28"/>
      <c r="P1401" s="28"/>
      <c r="Q1401" s="28"/>
      <c r="R1401" s="28"/>
      <c r="S1401" s="25"/>
    </row>
    <row r="1402" spans="2:19" s="16" customFormat="1" outlineLevel="1" x14ac:dyDescent="0.25">
      <c r="B1402" s="47" t="s">
        <v>6794</v>
      </c>
      <c r="C1402" s="47" t="str">
        <f>C1401</f>
        <v>ASIGNACIÓN PARA LA INVERSIÓN LOCAL SEGÚN NBI Y CUARTA, QUINTA, Y SEXTA CATEGORÍA</v>
      </c>
      <c r="D1402" s="47"/>
      <c r="E1402" s="47" t="str">
        <f>E1401</f>
        <v>73043</v>
      </c>
      <c r="F1402" s="47"/>
      <c r="G1402" s="47" t="str">
        <f>G1401</f>
        <v xml:space="preserve">ANZOÁTEGUI                                        </v>
      </c>
      <c r="H1402" s="47" t="s">
        <v>10655</v>
      </c>
      <c r="I1402" s="48">
        <f>SUBTOTAL(9,I1396:I1401)</f>
        <v>4584144674</v>
      </c>
      <c r="J1402" s="48">
        <f>SUBTOTAL(9,J1396:J1401)</f>
        <v>4066150380.3000002</v>
      </c>
      <c r="K1402" s="49">
        <f>J1402/I1402</f>
        <v>0.88700306588535038</v>
      </c>
      <c r="L1402" s="48">
        <f>SUBTOTAL(9,L1396:L1401)</f>
        <v>1422238853.21</v>
      </c>
      <c r="M1402" s="48">
        <f>SUBTOTAL(9,M1396:M1401)</f>
        <v>1204019893.3</v>
      </c>
      <c r="N1402" s="50">
        <f>IFERROR((M1402/L1402),"N.A")</f>
        <v>0.84656658801193707</v>
      </c>
      <c r="O1402" s="28"/>
      <c r="P1402" s="28"/>
      <c r="Q1402" s="28"/>
      <c r="R1402" s="28"/>
      <c r="S1402" s="25"/>
    </row>
    <row r="1403" spans="2:19" s="16" customFormat="1" outlineLevel="2" x14ac:dyDescent="0.25">
      <c r="B1403" s="16" t="s">
        <v>729</v>
      </c>
      <c r="C1403" s="16" t="s">
        <v>328</v>
      </c>
      <c r="D1403" s="16" t="s">
        <v>59</v>
      </c>
      <c r="E1403" s="16" t="s">
        <v>730</v>
      </c>
      <c r="G1403" s="16" t="s">
        <v>731</v>
      </c>
      <c r="H1403" s="16" t="s">
        <v>152</v>
      </c>
      <c r="I1403" s="31">
        <v>1572323245</v>
      </c>
      <c r="J1403" s="31">
        <v>879485653.38999987</v>
      </c>
      <c r="K1403" s="45">
        <f>IFERROR((J1403/I1403),0)</f>
        <v>0.55935422705653626</v>
      </c>
      <c r="L1403" s="31">
        <v>1038885382.2299999</v>
      </c>
      <c r="M1403" s="31">
        <v>879485653.38999987</v>
      </c>
      <c r="N1403" s="40">
        <f>M1403/L1403</f>
        <v>0.84656658803125751</v>
      </c>
      <c r="O1403" s="28"/>
      <c r="P1403" s="28"/>
      <c r="Q1403" s="28"/>
      <c r="R1403" s="28"/>
      <c r="S1403" s="25"/>
    </row>
    <row r="1404" spans="2:19" s="16" customFormat="1" outlineLevel="2" x14ac:dyDescent="0.25">
      <c r="B1404" s="16" t="s">
        <v>729</v>
      </c>
      <c r="C1404" s="16" t="s">
        <v>328</v>
      </c>
      <c r="D1404" s="16" t="s">
        <v>59</v>
      </c>
      <c r="E1404" s="16" t="s">
        <v>730</v>
      </c>
      <c r="G1404" s="16" t="s">
        <v>731</v>
      </c>
      <c r="H1404" s="16" t="s">
        <v>19</v>
      </c>
      <c r="I1404" s="31">
        <v>746185172</v>
      </c>
      <c r="J1404" s="31">
        <v>746185172</v>
      </c>
      <c r="K1404" s="45">
        <f>IFERROR((J1404/I1404),0)</f>
        <v>1</v>
      </c>
      <c r="L1404" s="31"/>
      <c r="M1404" s="31"/>
      <c r="N1404" s="39"/>
      <c r="O1404" s="28"/>
      <c r="P1404" s="28"/>
      <c r="Q1404" s="28"/>
      <c r="R1404" s="28"/>
      <c r="S1404" s="25"/>
    </row>
    <row r="1405" spans="2:19" s="16" customFormat="1" outlineLevel="2" x14ac:dyDescent="0.25">
      <c r="B1405" s="16" t="s">
        <v>729</v>
      </c>
      <c r="C1405" s="16" t="s">
        <v>328</v>
      </c>
      <c r="D1405" s="16" t="s">
        <v>59</v>
      </c>
      <c r="E1405" s="16" t="s">
        <v>730</v>
      </c>
      <c r="G1405" s="16" t="s">
        <v>731</v>
      </c>
      <c r="H1405" s="16" t="s">
        <v>154</v>
      </c>
      <c r="I1405" s="31">
        <v>9725</v>
      </c>
      <c r="J1405" s="31">
        <v>9725</v>
      </c>
      <c r="K1405" s="45">
        <f>IFERROR((J1405/I1405),0)</f>
        <v>1</v>
      </c>
      <c r="L1405" s="31"/>
      <c r="M1405" s="31"/>
      <c r="N1405" s="39"/>
      <c r="O1405" s="28"/>
      <c r="P1405" s="28"/>
      <c r="Q1405" s="28"/>
      <c r="R1405" s="28"/>
      <c r="S1405" s="25"/>
    </row>
    <row r="1406" spans="2:19" s="16" customFormat="1" outlineLevel="2" x14ac:dyDescent="0.25">
      <c r="B1406" s="16" t="s">
        <v>729</v>
      </c>
      <c r="C1406" s="16" t="s">
        <v>328</v>
      </c>
      <c r="D1406" s="16" t="s">
        <v>59</v>
      </c>
      <c r="E1406" s="16" t="s">
        <v>730</v>
      </c>
      <c r="G1406" s="16" t="s">
        <v>731</v>
      </c>
      <c r="H1406" s="16" t="s">
        <v>331</v>
      </c>
      <c r="I1406" s="31">
        <v>39342965</v>
      </c>
      <c r="J1406" s="31">
        <v>39342965</v>
      </c>
      <c r="K1406" s="45">
        <f>IFERROR((J1406/I1406),0)</f>
        <v>1</v>
      </c>
      <c r="L1406" s="31"/>
      <c r="M1406" s="31"/>
      <c r="N1406" s="39"/>
      <c r="O1406" s="28"/>
      <c r="P1406" s="28"/>
      <c r="Q1406" s="28"/>
      <c r="R1406" s="28"/>
      <c r="S1406" s="25"/>
    </row>
    <row r="1407" spans="2:19" s="16" customFormat="1" outlineLevel="2" x14ac:dyDescent="0.25">
      <c r="B1407" s="16" t="s">
        <v>729</v>
      </c>
      <c r="C1407" s="16" t="s">
        <v>328</v>
      </c>
      <c r="D1407" s="16" t="s">
        <v>59</v>
      </c>
      <c r="E1407" s="16" t="s">
        <v>730</v>
      </c>
      <c r="G1407" s="16" t="s">
        <v>731</v>
      </c>
      <c r="H1407" s="16" t="s">
        <v>231</v>
      </c>
      <c r="I1407" s="31">
        <v>239197704</v>
      </c>
      <c r="J1407" s="31">
        <v>239197704</v>
      </c>
      <c r="K1407" s="45">
        <f>IFERROR((J1407/I1407),0)</f>
        <v>1</v>
      </c>
      <c r="L1407" s="31"/>
      <c r="M1407" s="31"/>
      <c r="N1407" s="39"/>
      <c r="O1407" s="28"/>
      <c r="P1407" s="28"/>
      <c r="Q1407" s="28"/>
      <c r="R1407" s="28"/>
      <c r="S1407" s="25"/>
    </row>
    <row r="1408" spans="2:19" s="16" customFormat="1" outlineLevel="2" x14ac:dyDescent="0.25">
      <c r="B1408" s="16" t="s">
        <v>729</v>
      </c>
      <c r="C1408" s="16" t="s">
        <v>328</v>
      </c>
      <c r="D1408" s="16" t="s">
        <v>59</v>
      </c>
      <c r="E1408" s="16" t="s">
        <v>730</v>
      </c>
      <c r="G1408" s="16" t="s">
        <v>731</v>
      </c>
      <c r="H1408" s="16" t="s">
        <v>155</v>
      </c>
      <c r="I1408" s="31">
        <v>-314464649</v>
      </c>
      <c r="J1408" s="31"/>
      <c r="K1408" s="45">
        <f>IFERROR((J1408/I1408),0)</f>
        <v>0</v>
      </c>
      <c r="L1408" s="31"/>
      <c r="M1408" s="31"/>
      <c r="N1408" s="39"/>
      <c r="O1408" s="28"/>
      <c r="P1408" s="28"/>
      <c r="Q1408" s="28"/>
      <c r="R1408" s="28"/>
      <c r="S1408" s="25"/>
    </row>
    <row r="1409" spans="2:19" s="16" customFormat="1" outlineLevel="1" x14ac:dyDescent="0.25">
      <c r="B1409" s="47" t="s">
        <v>6795</v>
      </c>
      <c r="C1409" s="47" t="str">
        <f>C1408</f>
        <v>ASIGNACIÓN PARA LA INVERSIÓN LOCAL SEGÚN NBI Y CUARTA, QUINTA, Y SEXTA CATEGORÍA</v>
      </c>
      <c r="D1409" s="47"/>
      <c r="E1409" s="47" t="str">
        <f>E1408</f>
        <v>73030</v>
      </c>
      <c r="F1409" s="47"/>
      <c r="G1409" s="47" t="str">
        <f>G1408</f>
        <v xml:space="preserve">AMBALEMA                                          </v>
      </c>
      <c r="H1409" s="47" t="s">
        <v>10655</v>
      </c>
      <c r="I1409" s="48">
        <f>SUBTOTAL(9,I1403:I1408)</f>
        <v>2282594162</v>
      </c>
      <c r="J1409" s="48">
        <f>SUBTOTAL(9,J1403:J1408)</f>
        <v>1904221219.3899999</v>
      </c>
      <c r="K1409" s="49">
        <f>J1409/I1409</f>
        <v>0.8342355601757645</v>
      </c>
      <c r="L1409" s="48">
        <f>SUBTOTAL(9,L1403:L1408)</f>
        <v>1038885382.2299999</v>
      </c>
      <c r="M1409" s="48">
        <f>SUBTOTAL(9,M1403:M1408)</f>
        <v>879485653.38999987</v>
      </c>
      <c r="N1409" s="50">
        <f>IFERROR((M1409/L1409),"N.A")</f>
        <v>0.84656658803125751</v>
      </c>
      <c r="O1409" s="28"/>
      <c r="P1409" s="28"/>
      <c r="Q1409" s="28"/>
      <c r="R1409" s="28"/>
      <c r="S1409" s="25"/>
    </row>
    <row r="1410" spans="2:19" s="16" customFormat="1" outlineLevel="2" x14ac:dyDescent="0.25">
      <c r="B1410" s="16" t="s">
        <v>732</v>
      </c>
      <c r="C1410" s="16" t="s">
        <v>328</v>
      </c>
      <c r="D1410" s="16" t="s">
        <v>59</v>
      </c>
      <c r="E1410" s="16" t="s">
        <v>733</v>
      </c>
      <c r="G1410" s="16" t="s">
        <v>734</v>
      </c>
      <c r="H1410" s="16" t="s">
        <v>152</v>
      </c>
      <c r="I1410" s="31">
        <v>1615099776</v>
      </c>
      <c r="J1410" s="31">
        <v>903412886.80000007</v>
      </c>
      <c r="K1410" s="45">
        <f>IFERROR((J1410/I1410),0)</f>
        <v>0.55935422704188409</v>
      </c>
      <c r="L1410" s="31">
        <v>1067149235.04</v>
      </c>
      <c r="M1410" s="31">
        <v>903412886.80000007</v>
      </c>
      <c r="N1410" s="40">
        <f>M1410/L1410</f>
        <v>0.84656658800503892</v>
      </c>
      <c r="O1410" s="28"/>
      <c r="P1410" s="28"/>
      <c r="Q1410" s="28"/>
      <c r="R1410" s="28"/>
      <c r="S1410" s="25"/>
    </row>
    <row r="1411" spans="2:19" s="16" customFormat="1" outlineLevel="2" x14ac:dyDescent="0.25">
      <c r="B1411" s="16" t="s">
        <v>732</v>
      </c>
      <c r="C1411" s="16" t="s">
        <v>328</v>
      </c>
      <c r="D1411" s="16" t="s">
        <v>59</v>
      </c>
      <c r="E1411" s="16" t="s">
        <v>733</v>
      </c>
      <c r="G1411" s="16" t="s">
        <v>734</v>
      </c>
      <c r="H1411" s="16" t="s">
        <v>24</v>
      </c>
      <c r="I1411" s="31">
        <v>8811597</v>
      </c>
      <c r="J1411" s="31">
        <v>8811597</v>
      </c>
      <c r="K1411" s="45">
        <f>IFERROR((J1411/I1411),0)</f>
        <v>1</v>
      </c>
      <c r="L1411" s="31"/>
      <c r="M1411" s="31"/>
      <c r="N1411" s="39"/>
      <c r="O1411" s="28"/>
      <c r="P1411" s="28"/>
      <c r="Q1411" s="28"/>
      <c r="R1411" s="28"/>
      <c r="S1411" s="25"/>
    </row>
    <row r="1412" spans="2:19" s="16" customFormat="1" outlineLevel="2" x14ac:dyDescent="0.25">
      <c r="B1412" s="16" t="s">
        <v>732</v>
      </c>
      <c r="C1412" s="16" t="s">
        <v>328</v>
      </c>
      <c r="D1412" s="16" t="s">
        <v>59</v>
      </c>
      <c r="E1412" s="16" t="s">
        <v>733</v>
      </c>
      <c r="G1412" s="16" t="s">
        <v>734</v>
      </c>
      <c r="H1412" s="16" t="s">
        <v>19</v>
      </c>
      <c r="I1412" s="31">
        <v>1215836125</v>
      </c>
      <c r="J1412" s="31">
        <v>1215836125</v>
      </c>
      <c r="K1412" s="45">
        <f>IFERROR((J1412/I1412),0)</f>
        <v>1</v>
      </c>
      <c r="L1412" s="31"/>
      <c r="M1412" s="31"/>
      <c r="N1412" s="39"/>
      <c r="O1412" s="28"/>
      <c r="P1412" s="28"/>
      <c r="Q1412" s="28"/>
      <c r="R1412" s="28"/>
      <c r="S1412" s="25"/>
    </row>
    <row r="1413" spans="2:19" s="16" customFormat="1" outlineLevel="2" x14ac:dyDescent="0.25">
      <c r="B1413" s="16" t="s">
        <v>732</v>
      </c>
      <c r="C1413" s="16" t="s">
        <v>328</v>
      </c>
      <c r="D1413" s="16" t="s">
        <v>59</v>
      </c>
      <c r="E1413" s="16" t="s">
        <v>733</v>
      </c>
      <c r="G1413" s="16" t="s">
        <v>734</v>
      </c>
      <c r="H1413" s="16" t="s">
        <v>154</v>
      </c>
      <c r="I1413" s="31">
        <v>9989</v>
      </c>
      <c r="J1413" s="31">
        <v>9989</v>
      </c>
      <c r="K1413" s="45">
        <f>IFERROR((J1413/I1413),0)</f>
        <v>1</v>
      </c>
      <c r="L1413" s="31"/>
      <c r="M1413" s="31"/>
      <c r="N1413" s="39"/>
      <c r="O1413" s="28"/>
      <c r="P1413" s="28"/>
      <c r="Q1413" s="28"/>
      <c r="R1413" s="28"/>
      <c r="S1413" s="25"/>
    </row>
    <row r="1414" spans="2:19" s="16" customFormat="1" outlineLevel="2" x14ac:dyDescent="0.25">
      <c r="B1414" s="16" t="s">
        <v>732</v>
      </c>
      <c r="C1414" s="16" t="s">
        <v>328</v>
      </c>
      <c r="D1414" s="16" t="s">
        <v>59</v>
      </c>
      <c r="E1414" s="16" t="s">
        <v>733</v>
      </c>
      <c r="G1414" s="16" t="s">
        <v>734</v>
      </c>
      <c r="H1414" s="16" t="s">
        <v>331</v>
      </c>
      <c r="I1414" s="31">
        <v>40413327</v>
      </c>
      <c r="J1414" s="31">
        <v>40413327</v>
      </c>
      <c r="K1414" s="45">
        <f>IFERROR((J1414/I1414),0)</f>
        <v>1</v>
      </c>
      <c r="L1414" s="31"/>
      <c r="M1414" s="31"/>
      <c r="N1414" s="39"/>
      <c r="O1414" s="28"/>
      <c r="P1414" s="28"/>
      <c r="Q1414" s="28"/>
      <c r="R1414" s="28"/>
      <c r="S1414" s="25"/>
    </row>
    <row r="1415" spans="2:19" s="16" customFormat="1" outlineLevel="2" x14ac:dyDescent="0.25">
      <c r="B1415" s="16" t="s">
        <v>732</v>
      </c>
      <c r="C1415" s="16" t="s">
        <v>328</v>
      </c>
      <c r="D1415" s="16" t="s">
        <v>59</v>
      </c>
      <c r="E1415" s="16" t="s">
        <v>733</v>
      </c>
      <c r="G1415" s="16" t="s">
        <v>734</v>
      </c>
      <c r="H1415" s="16" t="s">
        <v>231</v>
      </c>
      <c r="I1415" s="31">
        <v>245705302</v>
      </c>
      <c r="J1415" s="31">
        <v>245705302</v>
      </c>
      <c r="K1415" s="45">
        <f>IFERROR((J1415/I1415),0)</f>
        <v>1</v>
      </c>
      <c r="L1415" s="31"/>
      <c r="M1415" s="31"/>
      <c r="N1415" s="39"/>
      <c r="O1415" s="28"/>
      <c r="P1415" s="28"/>
      <c r="Q1415" s="28"/>
      <c r="R1415" s="28"/>
      <c r="S1415" s="25"/>
    </row>
    <row r="1416" spans="2:19" s="16" customFormat="1" outlineLevel="2" x14ac:dyDescent="0.25">
      <c r="B1416" s="16" t="s">
        <v>732</v>
      </c>
      <c r="C1416" s="16" t="s">
        <v>328</v>
      </c>
      <c r="D1416" s="16" t="s">
        <v>59</v>
      </c>
      <c r="E1416" s="16" t="s">
        <v>733</v>
      </c>
      <c r="G1416" s="16" t="s">
        <v>734</v>
      </c>
      <c r="H1416" s="16" t="s">
        <v>155</v>
      </c>
      <c r="I1416" s="31">
        <v>-323019955</v>
      </c>
      <c r="J1416" s="31"/>
      <c r="K1416" s="45">
        <f>IFERROR((J1416/I1416),0)</f>
        <v>0</v>
      </c>
      <c r="L1416" s="31"/>
      <c r="M1416" s="31"/>
      <c r="N1416" s="39"/>
      <c r="O1416" s="28"/>
      <c r="P1416" s="28"/>
      <c r="Q1416" s="28"/>
      <c r="R1416" s="28"/>
      <c r="S1416" s="25"/>
    </row>
    <row r="1417" spans="2:19" s="16" customFormat="1" outlineLevel="1" x14ac:dyDescent="0.25">
      <c r="B1417" s="47" t="s">
        <v>6796</v>
      </c>
      <c r="C1417" s="47" t="str">
        <f>C1416</f>
        <v>ASIGNACIÓN PARA LA INVERSIÓN LOCAL SEGÚN NBI Y CUARTA, QUINTA, Y SEXTA CATEGORÍA</v>
      </c>
      <c r="D1417" s="47"/>
      <c r="E1417" s="47" t="str">
        <f>E1416</f>
        <v>73026</v>
      </c>
      <c r="F1417" s="47"/>
      <c r="G1417" s="47" t="str">
        <f>G1416</f>
        <v xml:space="preserve">ALVARADO                                          </v>
      </c>
      <c r="H1417" s="47" t="s">
        <v>10655</v>
      </c>
      <c r="I1417" s="48">
        <f>SUBTOTAL(9,I1410:I1416)</f>
        <v>2802856161</v>
      </c>
      <c r="J1417" s="48">
        <f>SUBTOTAL(9,J1410:J1416)</f>
        <v>2414189226.8000002</v>
      </c>
      <c r="K1417" s="49">
        <f>J1417/I1417</f>
        <v>0.86133183014952441</v>
      </c>
      <c r="L1417" s="48">
        <f>SUBTOTAL(9,L1410:L1416)</f>
        <v>1067149235.04</v>
      </c>
      <c r="M1417" s="48">
        <f>SUBTOTAL(9,M1410:M1416)</f>
        <v>903412886.80000007</v>
      </c>
      <c r="N1417" s="50">
        <f>IFERROR((M1417/L1417),"N.A")</f>
        <v>0.84656658800503892</v>
      </c>
      <c r="O1417" s="28"/>
      <c r="P1417" s="28"/>
      <c r="Q1417" s="28"/>
      <c r="R1417" s="28"/>
      <c r="S1417" s="25"/>
    </row>
    <row r="1418" spans="2:19" s="16" customFormat="1" outlineLevel="2" x14ac:dyDescent="0.25">
      <c r="B1418" s="16" t="s">
        <v>735</v>
      </c>
      <c r="C1418" s="16" t="s">
        <v>328</v>
      </c>
      <c r="D1418" s="16" t="s">
        <v>59</v>
      </c>
      <c r="E1418" s="16" t="s">
        <v>736</v>
      </c>
      <c r="G1418" s="16" t="s">
        <v>737</v>
      </c>
      <c r="H1418" s="16" t="s">
        <v>152</v>
      </c>
      <c r="I1418" s="31">
        <v>1144631810</v>
      </c>
      <c r="J1418" s="31">
        <v>640254641.33999979</v>
      </c>
      <c r="K1418" s="45">
        <f>IFERROR((J1418/I1418),0)</f>
        <v>0.55935422705053062</v>
      </c>
      <c r="L1418" s="31">
        <v>756295666.10000002</v>
      </c>
      <c r="M1418" s="31">
        <v>640254641.33999979</v>
      </c>
      <c r="N1418" s="40">
        <f>M1418/L1418</f>
        <v>0.84656658769659421</v>
      </c>
      <c r="O1418" s="28"/>
      <c r="P1418" s="28"/>
      <c r="Q1418" s="28"/>
      <c r="R1418" s="28"/>
      <c r="S1418" s="25"/>
    </row>
    <row r="1419" spans="2:19" s="16" customFormat="1" outlineLevel="2" x14ac:dyDescent="0.25">
      <c r="B1419" s="16" t="s">
        <v>735</v>
      </c>
      <c r="C1419" s="16" t="s">
        <v>328</v>
      </c>
      <c r="D1419" s="16" t="s">
        <v>59</v>
      </c>
      <c r="E1419" s="16" t="s">
        <v>736</v>
      </c>
      <c r="G1419" s="16" t="s">
        <v>737</v>
      </c>
      <c r="H1419" s="16" t="s">
        <v>19</v>
      </c>
      <c r="I1419" s="31">
        <v>433201880</v>
      </c>
      <c r="J1419" s="31">
        <v>433201880</v>
      </c>
      <c r="K1419" s="45">
        <f>IFERROR((J1419/I1419),0)</f>
        <v>1</v>
      </c>
      <c r="L1419" s="31"/>
      <c r="M1419" s="31"/>
      <c r="N1419" s="39"/>
      <c r="O1419" s="28"/>
      <c r="P1419" s="28"/>
      <c r="Q1419" s="28"/>
      <c r="R1419" s="28"/>
      <c r="S1419" s="25"/>
    </row>
    <row r="1420" spans="2:19" s="16" customFormat="1" outlineLevel="2" x14ac:dyDescent="0.25">
      <c r="B1420" s="16" t="s">
        <v>735</v>
      </c>
      <c r="C1420" s="16" t="s">
        <v>328</v>
      </c>
      <c r="D1420" s="16" t="s">
        <v>59</v>
      </c>
      <c r="E1420" s="16" t="s">
        <v>736</v>
      </c>
      <c r="G1420" s="16" t="s">
        <v>737</v>
      </c>
      <c r="H1420" s="16" t="s">
        <v>154</v>
      </c>
      <c r="I1420" s="31">
        <v>7079</v>
      </c>
      <c r="J1420" s="31">
        <v>7079</v>
      </c>
      <c r="K1420" s="45">
        <f>IFERROR((J1420/I1420),0)</f>
        <v>1</v>
      </c>
      <c r="L1420" s="31"/>
      <c r="M1420" s="31"/>
      <c r="N1420" s="39"/>
      <c r="O1420" s="28"/>
      <c r="P1420" s="28"/>
      <c r="Q1420" s="28"/>
      <c r="R1420" s="28"/>
      <c r="S1420" s="25"/>
    </row>
    <row r="1421" spans="2:19" s="16" customFormat="1" outlineLevel="2" x14ac:dyDescent="0.25">
      <c r="B1421" s="16" t="s">
        <v>735</v>
      </c>
      <c r="C1421" s="16" t="s">
        <v>328</v>
      </c>
      <c r="D1421" s="16" t="s">
        <v>59</v>
      </c>
      <c r="E1421" s="16" t="s">
        <v>736</v>
      </c>
      <c r="G1421" s="16" t="s">
        <v>737</v>
      </c>
      <c r="H1421" s="16" t="s">
        <v>331</v>
      </c>
      <c r="I1421" s="31">
        <v>28641190</v>
      </c>
      <c r="J1421" s="31">
        <v>28641190</v>
      </c>
      <c r="K1421" s="45">
        <f>IFERROR((J1421/I1421),0)</f>
        <v>1</v>
      </c>
      <c r="L1421" s="31"/>
      <c r="M1421" s="31"/>
      <c r="N1421" s="39"/>
      <c r="O1421" s="28"/>
      <c r="P1421" s="28"/>
      <c r="Q1421" s="28"/>
      <c r="R1421" s="28"/>
      <c r="S1421" s="25"/>
    </row>
    <row r="1422" spans="2:19" s="16" customFormat="1" outlineLevel="2" x14ac:dyDescent="0.25">
      <c r="B1422" s="16" t="s">
        <v>735</v>
      </c>
      <c r="C1422" s="16" t="s">
        <v>328</v>
      </c>
      <c r="D1422" s="16" t="s">
        <v>59</v>
      </c>
      <c r="E1422" s="16" t="s">
        <v>736</v>
      </c>
      <c r="G1422" s="16" t="s">
        <v>737</v>
      </c>
      <c r="H1422" s="16" t="s">
        <v>231</v>
      </c>
      <c r="I1422" s="31">
        <v>174132960</v>
      </c>
      <c r="J1422" s="31">
        <v>174132960</v>
      </c>
      <c r="K1422" s="45">
        <f>IFERROR((J1422/I1422),0)</f>
        <v>1</v>
      </c>
      <c r="L1422" s="31"/>
      <c r="M1422" s="31"/>
      <c r="N1422" s="39"/>
      <c r="O1422" s="28"/>
      <c r="P1422" s="28"/>
      <c r="Q1422" s="28"/>
      <c r="R1422" s="28"/>
      <c r="S1422" s="25"/>
    </row>
    <row r="1423" spans="2:19" s="16" customFormat="1" outlineLevel="2" x14ac:dyDescent="0.25">
      <c r="B1423" s="16" t="s">
        <v>735</v>
      </c>
      <c r="C1423" s="16" t="s">
        <v>328</v>
      </c>
      <c r="D1423" s="16" t="s">
        <v>59</v>
      </c>
      <c r="E1423" s="16" t="s">
        <v>736</v>
      </c>
      <c r="G1423" s="16" t="s">
        <v>737</v>
      </c>
      <c r="H1423" s="16" t="s">
        <v>155</v>
      </c>
      <c r="I1423" s="31">
        <v>-228926362</v>
      </c>
      <c r="J1423" s="31"/>
      <c r="K1423" s="45">
        <f>IFERROR((J1423/I1423),0)</f>
        <v>0</v>
      </c>
      <c r="L1423" s="31"/>
      <c r="M1423" s="31"/>
      <c r="N1423" s="39"/>
      <c r="O1423" s="28"/>
      <c r="P1423" s="28"/>
      <c r="Q1423" s="28"/>
      <c r="R1423" s="28"/>
      <c r="S1423" s="25"/>
    </row>
    <row r="1424" spans="2:19" s="16" customFormat="1" outlineLevel="1" x14ac:dyDescent="0.25">
      <c r="B1424" s="47" t="s">
        <v>6797</v>
      </c>
      <c r="C1424" s="47" t="str">
        <f>C1423</f>
        <v>ASIGNACIÓN PARA LA INVERSIÓN LOCAL SEGÚN NBI Y CUARTA, QUINTA, Y SEXTA CATEGORÍA</v>
      </c>
      <c r="D1424" s="47"/>
      <c r="E1424" s="47" t="str">
        <f>E1423</f>
        <v>73024</v>
      </c>
      <c r="F1424" s="47"/>
      <c r="G1424" s="47" t="str">
        <f>G1423</f>
        <v xml:space="preserve">ALPUJARRA                                         </v>
      </c>
      <c r="H1424" s="47" t="s">
        <v>10655</v>
      </c>
      <c r="I1424" s="48">
        <f>SUBTOTAL(9,I1418:I1423)</f>
        <v>1551688557</v>
      </c>
      <c r="J1424" s="48">
        <f>SUBTOTAL(9,J1418:J1423)</f>
        <v>1276237750.3399997</v>
      </c>
      <c r="K1424" s="49">
        <f>J1424/I1424</f>
        <v>0.82248318748154547</v>
      </c>
      <c r="L1424" s="48">
        <f>SUBTOTAL(9,L1418:L1423)</f>
        <v>756295666.10000002</v>
      </c>
      <c r="M1424" s="48">
        <f>SUBTOTAL(9,M1418:M1423)</f>
        <v>640254641.33999979</v>
      </c>
      <c r="N1424" s="50">
        <f>IFERROR((M1424/L1424),"N.A")</f>
        <v>0.84656658769659421</v>
      </c>
      <c r="O1424" s="28"/>
      <c r="P1424" s="28"/>
      <c r="Q1424" s="28"/>
      <c r="R1424" s="28"/>
      <c r="S1424" s="25"/>
    </row>
    <row r="1425" spans="2:19" s="16" customFormat="1" outlineLevel="2" x14ac:dyDescent="0.25">
      <c r="B1425" s="16" t="s">
        <v>738</v>
      </c>
      <c r="C1425" s="16" t="s">
        <v>328</v>
      </c>
      <c r="D1425" s="16" t="s">
        <v>63</v>
      </c>
      <c r="E1425" s="16" t="s">
        <v>739</v>
      </c>
      <c r="G1425" s="16" t="s">
        <v>740</v>
      </c>
      <c r="H1425" s="16" t="s">
        <v>152</v>
      </c>
      <c r="I1425" s="31">
        <v>3730273101</v>
      </c>
      <c r="J1425" s="31">
        <v>2086544027.0799999</v>
      </c>
      <c r="K1425" s="45">
        <f>IFERROR((J1425/I1425),0)</f>
        <v>0.55935422704590865</v>
      </c>
      <c r="L1425" s="31">
        <v>2464713416.5499997</v>
      </c>
      <c r="M1425" s="31">
        <v>2086544027.0799999</v>
      </c>
      <c r="N1425" s="40">
        <f>M1425/L1425</f>
        <v>0.84656658785127847</v>
      </c>
      <c r="O1425" s="28"/>
      <c r="P1425" s="28"/>
      <c r="Q1425" s="28"/>
      <c r="R1425" s="28"/>
      <c r="S1425" s="25"/>
    </row>
    <row r="1426" spans="2:19" s="16" customFormat="1" outlineLevel="2" x14ac:dyDescent="0.25">
      <c r="B1426" s="16" t="s">
        <v>738</v>
      </c>
      <c r="C1426" s="16" t="s">
        <v>328</v>
      </c>
      <c r="D1426" s="16" t="s">
        <v>63</v>
      </c>
      <c r="E1426" s="16" t="s">
        <v>739</v>
      </c>
      <c r="G1426" s="16" t="s">
        <v>740</v>
      </c>
      <c r="H1426" s="16" t="s">
        <v>19</v>
      </c>
      <c r="I1426" s="31">
        <v>1817908314</v>
      </c>
      <c r="J1426" s="31">
        <v>1817908314</v>
      </c>
      <c r="K1426" s="45">
        <f>IFERROR((J1426/I1426),0)</f>
        <v>1</v>
      </c>
      <c r="L1426" s="31"/>
      <c r="M1426" s="31"/>
      <c r="N1426" s="39"/>
      <c r="O1426" s="28"/>
      <c r="P1426" s="28"/>
      <c r="Q1426" s="28"/>
      <c r="R1426" s="28"/>
      <c r="S1426" s="25"/>
    </row>
    <row r="1427" spans="2:19" s="16" customFormat="1" outlineLevel="2" x14ac:dyDescent="0.25">
      <c r="B1427" s="16" t="s">
        <v>738</v>
      </c>
      <c r="C1427" s="16" t="s">
        <v>328</v>
      </c>
      <c r="D1427" s="16" t="s">
        <v>63</v>
      </c>
      <c r="E1427" s="16" t="s">
        <v>739</v>
      </c>
      <c r="G1427" s="16" t="s">
        <v>740</v>
      </c>
      <c r="H1427" s="16" t="s">
        <v>154</v>
      </c>
      <c r="I1427" s="31">
        <v>23071</v>
      </c>
      <c r="J1427" s="31">
        <v>23071</v>
      </c>
      <c r="K1427" s="45">
        <f>IFERROR((J1427/I1427),0)</f>
        <v>1</v>
      </c>
      <c r="L1427" s="31"/>
      <c r="M1427" s="31"/>
      <c r="N1427" s="39"/>
      <c r="O1427" s="28"/>
      <c r="P1427" s="28"/>
      <c r="Q1427" s="28"/>
      <c r="R1427" s="28"/>
      <c r="S1427" s="25"/>
    </row>
    <row r="1428" spans="2:19" s="16" customFormat="1" outlineLevel="2" x14ac:dyDescent="0.25">
      <c r="B1428" s="16" t="s">
        <v>738</v>
      </c>
      <c r="C1428" s="16" t="s">
        <v>328</v>
      </c>
      <c r="D1428" s="16" t="s">
        <v>63</v>
      </c>
      <c r="E1428" s="16" t="s">
        <v>739</v>
      </c>
      <c r="G1428" s="16" t="s">
        <v>740</v>
      </c>
      <c r="H1428" s="16" t="s">
        <v>331</v>
      </c>
      <c r="I1428" s="31">
        <v>93339588</v>
      </c>
      <c r="J1428" s="31">
        <v>93339588</v>
      </c>
      <c r="K1428" s="45">
        <f>IFERROR((J1428/I1428),0)</f>
        <v>1</v>
      </c>
      <c r="L1428" s="31"/>
      <c r="M1428" s="31"/>
      <c r="N1428" s="39"/>
      <c r="O1428" s="28"/>
      <c r="P1428" s="28"/>
      <c r="Q1428" s="28"/>
      <c r="R1428" s="28"/>
      <c r="S1428" s="25"/>
    </row>
    <row r="1429" spans="2:19" s="16" customFormat="1" outlineLevel="2" x14ac:dyDescent="0.25">
      <c r="B1429" s="16" t="s">
        <v>738</v>
      </c>
      <c r="C1429" s="16" t="s">
        <v>328</v>
      </c>
      <c r="D1429" s="16" t="s">
        <v>63</v>
      </c>
      <c r="E1429" s="16" t="s">
        <v>739</v>
      </c>
      <c r="G1429" s="16" t="s">
        <v>740</v>
      </c>
      <c r="H1429" s="16" t="s">
        <v>231</v>
      </c>
      <c r="I1429" s="31">
        <v>567486847</v>
      </c>
      <c r="J1429" s="31">
        <v>567486847</v>
      </c>
      <c r="K1429" s="45">
        <f>IFERROR((J1429/I1429),0)</f>
        <v>1</v>
      </c>
      <c r="L1429" s="31"/>
      <c r="M1429" s="31"/>
      <c r="N1429" s="39"/>
      <c r="O1429" s="28"/>
      <c r="P1429" s="28"/>
      <c r="Q1429" s="28"/>
      <c r="R1429" s="28"/>
      <c r="S1429" s="25"/>
    </row>
    <row r="1430" spans="2:19" s="16" customFormat="1" outlineLevel="2" x14ac:dyDescent="0.25">
      <c r="B1430" s="16" t="s">
        <v>738</v>
      </c>
      <c r="C1430" s="16" t="s">
        <v>328</v>
      </c>
      <c r="D1430" s="16" t="s">
        <v>63</v>
      </c>
      <c r="E1430" s="16" t="s">
        <v>739</v>
      </c>
      <c r="G1430" s="16" t="s">
        <v>740</v>
      </c>
      <c r="H1430" s="16" t="s">
        <v>155</v>
      </c>
      <c r="I1430" s="31">
        <v>-746054620</v>
      </c>
      <c r="J1430" s="31"/>
      <c r="K1430" s="45">
        <f>IFERROR((J1430/I1430),0)</f>
        <v>0</v>
      </c>
      <c r="L1430" s="31"/>
      <c r="M1430" s="31"/>
      <c r="N1430" s="39"/>
      <c r="O1430" s="28"/>
      <c r="P1430" s="28"/>
      <c r="Q1430" s="28"/>
      <c r="R1430" s="28"/>
      <c r="S1430" s="25"/>
    </row>
    <row r="1431" spans="2:19" s="16" customFormat="1" outlineLevel="1" x14ac:dyDescent="0.25">
      <c r="B1431" s="47" t="s">
        <v>6798</v>
      </c>
      <c r="C1431" s="47" t="str">
        <f>C1430</f>
        <v>ASIGNACIÓN PARA LA INVERSIÓN LOCAL SEGÚN NBI Y CUARTA, QUINTA, Y SEXTA CATEGORÍA</v>
      </c>
      <c r="D1431" s="47"/>
      <c r="E1431" s="47" t="str">
        <f>E1430</f>
        <v>70823</v>
      </c>
      <c r="F1431" s="47"/>
      <c r="G1431" s="47" t="str">
        <f>G1430</f>
        <v xml:space="preserve">TOLÚ VIEJO                                        </v>
      </c>
      <c r="H1431" s="47" t="s">
        <v>10655</v>
      </c>
      <c r="I1431" s="48">
        <f>SUBTOTAL(9,I1425:I1430)</f>
        <v>5462976301</v>
      </c>
      <c r="J1431" s="48">
        <f>SUBTOTAL(9,J1425:J1430)</f>
        <v>4565301847.0799999</v>
      </c>
      <c r="K1431" s="49">
        <f>J1431/I1431</f>
        <v>0.83568033166175726</v>
      </c>
      <c r="L1431" s="48">
        <f>SUBTOTAL(9,L1425:L1430)</f>
        <v>2464713416.5499997</v>
      </c>
      <c r="M1431" s="48">
        <f>SUBTOTAL(9,M1425:M1430)</f>
        <v>2086544027.0799999</v>
      </c>
      <c r="N1431" s="50">
        <f>IFERROR((M1431/L1431),"N.A")</f>
        <v>0.84656658785127847</v>
      </c>
      <c r="O1431" s="28"/>
      <c r="P1431" s="28"/>
      <c r="Q1431" s="28"/>
      <c r="R1431" s="28"/>
      <c r="S1431" s="25"/>
    </row>
    <row r="1432" spans="2:19" s="16" customFormat="1" outlineLevel="2" x14ac:dyDescent="0.25">
      <c r="B1432" s="16" t="s">
        <v>741</v>
      </c>
      <c r="C1432" s="16" t="s">
        <v>328</v>
      </c>
      <c r="D1432" s="16" t="s">
        <v>63</v>
      </c>
      <c r="E1432" s="16" t="s">
        <v>742</v>
      </c>
      <c r="G1432" s="16" t="s">
        <v>743</v>
      </c>
      <c r="H1432" s="16" t="s">
        <v>152</v>
      </c>
      <c r="I1432" s="31">
        <v>3751943675</v>
      </c>
      <c r="J1432" s="31">
        <v>2098665554.2399998</v>
      </c>
      <c r="K1432" s="45">
        <f>IFERROR((J1432/I1432),0)</f>
        <v>0.55935422704340032</v>
      </c>
      <c r="L1432" s="31">
        <v>2479031873.54</v>
      </c>
      <c r="M1432" s="31">
        <v>2098665554.2399998</v>
      </c>
      <c r="N1432" s="40">
        <f>M1432/L1432</f>
        <v>0.84656658780395355</v>
      </c>
      <c r="O1432" s="28"/>
      <c r="P1432" s="28"/>
      <c r="Q1432" s="28"/>
      <c r="R1432" s="28"/>
      <c r="S1432" s="25"/>
    </row>
    <row r="1433" spans="2:19" s="16" customFormat="1" outlineLevel="2" x14ac:dyDescent="0.25">
      <c r="B1433" s="16" t="s">
        <v>741</v>
      </c>
      <c r="C1433" s="16" t="s">
        <v>328</v>
      </c>
      <c r="D1433" s="16" t="s">
        <v>63</v>
      </c>
      <c r="E1433" s="16" t="s">
        <v>742</v>
      </c>
      <c r="G1433" s="16" t="s">
        <v>743</v>
      </c>
      <c r="H1433" s="16" t="s">
        <v>19</v>
      </c>
      <c r="I1433" s="31">
        <v>2002500460</v>
      </c>
      <c r="J1433" s="31">
        <v>2002500460</v>
      </c>
      <c r="K1433" s="45">
        <f>IFERROR((J1433/I1433),0)</f>
        <v>1</v>
      </c>
      <c r="L1433" s="31"/>
      <c r="M1433" s="31"/>
      <c r="N1433" s="39"/>
      <c r="O1433" s="28"/>
      <c r="P1433" s="28"/>
      <c r="Q1433" s="28"/>
      <c r="R1433" s="28"/>
      <c r="S1433" s="25"/>
    </row>
    <row r="1434" spans="2:19" s="16" customFormat="1" outlineLevel="2" x14ac:dyDescent="0.25">
      <c r="B1434" s="16" t="s">
        <v>741</v>
      </c>
      <c r="C1434" s="16" t="s">
        <v>328</v>
      </c>
      <c r="D1434" s="16" t="s">
        <v>63</v>
      </c>
      <c r="E1434" s="16" t="s">
        <v>742</v>
      </c>
      <c r="G1434" s="16" t="s">
        <v>743</v>
      </c>
      <c r="H1434" s="16" t="s">
        <v>154</v>
      </c>
      <c r="I1434" s="31">
        <v>23205</v>
      </c>
      <c r="J1434" s="31">
        <v>23205</v>
      </c>
      <c r="K1434" s="45">
        <f>IFERROR((J1434/I1434),0)</f>
        <v>1</v>
      </c>
      <c r="L1434" s="31"/>
      <c r="M1434" s="31"/>
      <c r="N1434" s="39"/>
      <c r="O1434" s="28"/>
      <c r="P1434" s="28"/>
      <c r="Q1434" s="28"/>
      <c r="R1434" s="28"/>
      <c r="S1434" s="25"/>
    </row>
    <row r="1435" spans="2:19" s="16" customFormat="1" outlineLevel="2" x14ac:dyDescent="0.25">
      <c r="B1435" s="16" t="s">
        <v>741</v>
      </c>
      <c r="C1435" s="16" t="s">
        <v>328</v>
      </c>
      <c r="D1435" s="16" t="s">
        <v>63</v>
      </c>
      <c r="E1435" s="16" t="s">
        <v>742</v>
      </c>
      <c r="G1435" s="16" t="s">
        <v>743</v>
      </c>
      <c r="H1435" s="16" t="s">
        <v>331</v>
      </c>
      <c r="I1435" s="31">
        <v>93881833</v>
      </c>
      <c r="J1435" s="31">
        <v>93881833</v>
      </c>
      <c r="K1435" s="45">
        <f>IFERROR((J1435/I1435),0)</f>
        <v>1</v>
      </c>
      <c r="L1435" s="31"/>
      <c r="M1435" s="31"/>
      <c r="N1435" s="39"/>
      <c r="O1435" s="28"/>
      <c r="P1435" s="28"/>
      <c r="Q1435" s="28"/>
      <c r="R1435" s="28"/>
      <c r="S1435" s="25"/>
    </row>
    <row r="1436" spans="2:19" s="16" customFormat="1" outlineLevel="2" x14ac:dyDescent="0.25">
      <c r="B1436" s="16" t="s">
        <v>741</v>
      </c>
      <c r="C1436" s="16" t="s">
        <v>328</v>
      </c>
      <c r="D1436" s="16" t="s">
        <v>63</v>
      </c>
      <c r="E1436" s="16" t="s">
        <v>742</v>
      </c>
      <c r="G1436" s="16" t="s">
        <v>743</v>
      </c>
      <c r="H1436" s="16" t="s">
        <v>29</v>
      </c>
      <c r="I1436" s="31">
        <v>1187480752</v>
      </c>
      <c r="J1436" s="31">
        <v>1187480752</v>
      </c>
      <c r="K1436" s="45">
        <f>IFERROR((J1436/I1436),0)</f>
        <v>1</v>
      </c>
      <c r="L1436" s="31"/>
      <c r="M1436" s="31"/>
      <c r="N1436" s="39"/>
      <c r="O1436" s="28"/>
      <c r="P1436" s="28"/>
      <c r="Q1436" s="28"/>
      <c r="R1436" s="28"/>
      <c r="S1436" s="25"/>
    </row>
    <row r="1437" spans="2:19" s="16" customFormat="1" outlineLevel="2" x14ac:dyDescent="0.25">
      <c r="B1437" s="16" t="s">
        <v>741</v>
      </c>
      <c r="C1437" s="16" t="s">
        <v>328</v>
      </c>
      <c r="D1437" s="16" t="s">
        <v>63</v>
      </c>
      <c r="E1437" s="16" t="s">
        <v>742</v>
      </c>
      <c r="G1437" s="16" t="s">
        <v>743</v>
      </c>
      <c r="H1437" s="16" t="s">
        <v>231</v>
      </c>
      <c r="I1437" s="31">
        <v>570783594</v>
      </c>
      <c r="J1437" s="31">
        <v>570783594</v>
      </c>
      <c r="K1437" s="45">
        <f>IFERROR((J1437/I1437),0)</f>
        <v>1</v>
      </c>
      <c r="L1437" s="31"/>
      <c r="M1437" s="31"/>
      <c r="N1437" s="39"/>
      <c r="O1437" s="28"/>
      <c r="P1437" s="28"/>
      <c r="Q1437" s="28"/>
      <c r="R1437" s="28"/>
      <c r="S1437" s="25"/>
    </row>
    <row r="1438" spans="2:19" s="16" customFormat="1" outlineLevel="2" x14ac:dyDescent="0.25">
      <c r="B1438" s="16" t="s">
        <v>741</v>
      </c>
      <c r="C1438" s="16" t="s">
        <v>328</v>
      </c>
      <c r="D1438" s="16" t="s">
        <v>63</v>
      </c>
      <c r="E1438" s="16" t="s">
        <v>742</v>
      </c>
      <c r="G1438" s="16" t="s">
        <v>743</v>
      </c>
      <c r="H1438" s="16" t="s">
        <v>155</v>
      </c>
      <c r="I1438" s="31">
        <v>-750388735</v>
      </c>
      <c r="J1438" s="31"/>
      <c r="K1438" s="45">
        <f>IFERROR((J1438/I1438),0)</f>
        <v>0</v>
      </c>
      <c r="L1438" s="31"/>
      <c r="M1438" s="31"/>
      <c r="N1438" s="39"/>
      <c r="O1438" s="28"/>
      <c r="P1438" s="28"/>
      <c r="Q1438" s="28"/>
      <c r="R1438" s="28"/>
      <c r="S1438" s="25"/>
    </row>
    <row r="1439" spans="2:19" s="16" customFormat="1" outlineLevel="1" x14ac:dyDescent="0.25">
      <c r="B1439" s="47" t="s">
        <v>6799</v>
      </c>
      <c r="C1439" s="47" t="str">
        <f>C1438</f>
        <v>ASIGNACIÓN PARA LA INVERSIÓN LOCAL SEGÚN NBI Y CUARTA, QUINTA, Y SEXTA CATEGORÍA</v>
      </c>
      <c r="D1439" s="47"/>
      <c r="E1439" s="47" t="str">
        <f>E1438</f>
        <v>70820</v>
      </c>
      <c r="F1439" s="47"/>
      <c r="G1439" s="47" t="str">
        <f>G1438</f>
        <v xml:space="preserve">SANTIAGO DE TOLÚ                                  </v>
      </c>
      <c r="H1439" s="47" t="s">
        <v>10655</v>
      </c>
      <c r="I1439" s="48">
        <f>SUBTOTAL(9,I1432:I1438)</f>
        <v>6856224784</v>
      </c>
      <c r="J1439" s="48">
        <f>SUBTOTAL(9,J1432:J1438)</f>
        <v>5953335398.2399998</v>
      </c>
      <c r="K1439" s="49">
        <f>J1439/I1439</f>
        <v>0.86831099997377215</v>
      </c>
      <c r="L1439" s="48">
        <f>SUBTOTAL(9,L1432:L1438)</f>
        <v>2479031873.54</v>
      </c>
      <c r="M1439" s="48">
        <f>SUBTOTAL(9,M1432:M1438)</f>
        <v>2098665554.2399998</v>
      </c>
      <c r="N1439" s="50">
        <f>IFERROR((M1439/L1439),"N.A")</f>
        <v>0.84656658780395355</v>
      </c>
      <c r="O1439" s="28"/>
      <c r="P1439" s="28"/>
      <c r="Q1439" s="28"/>
      <c r="R1439" s="28"/>
      <c r="S1439" s="25"/>
    </row>
    <row r="1440" spans="2:19" s="16" customFormat="1" outlineLevel="2" x14ac:dyDescent="0.25">
      <c r="B1440" s="16" t="s">
        <v>744</v>
      </c>
      <c r="C1440" s="16" t="s">
        <v>328</v>
      </c>
      <c r="D1440" s="16" t="s">
        <v>63</v>
      </c>
      <c r="E1440" s="16" t="s">
        <v>745</v>
      </c>
      <c r="G1440" s="16" t="s">
        <v>63</v>
      </c>
      <c r="H1440" s="16" t="s">
        <v>152</v>
      </c>
      <c r="I1440" s="31">
        <v>5626583575</v>
      </c>
      <c r="J1440" s="31">
        <v>3147253306.5</v>
      </c>
      <c r="K1440" s="45">
        <f>IFERROR((J1440/I1440),0)</f>
        <v>0.55935422704531679</v>
      </c>
      <c r="L1440" s="31">
        <v>3717667755.3000002</v>
      </c>
      <c r="M1440" s="31">
        <v>3147253306.5</v>
      </c>
      <c r="N1440" s="40">
        <f>M1440/L1440</f>
        <v>0.84656658788650407</v>
      </c>
      <c r="O1440" s="28"/>
      <c r="P1440" s="28"/>
      <c r="Q1440" s="28"/>
      <c r="R1440" s="28"/>
      <c r="S1440" s="25"/>
    </row>
    <row r="1441" spans="2:19" s="16" customFormat="1" outlineLevel="2" x14ac:dyDescent="0.25">
      <c r="B1441" s="16" t="s">
        <v>744</v>
      </c>
      <c r="C1441" s="16" t="s">
        <v>328</v>
      </c>
      <c r="D1441" s="16" t="s">
        <v>63</v>
      </c>
      <c r="E1441" s="16" t="s">
        <v>745</v>
      </c>
      <c r="G1441" s="16" t="s">
        <v>63</v>
      </c>
      <c r="H1441" s="16" t="s">
        <v>19</v>
      </c>
      <c r="I1441" s="31">
        <v>824063233</v>
      </c>
      <c r="J1441" s="31">
        <v>824063233</v>
      </c>
      <c r="K1441" s="45">
        <f>IFERROR((J1441/I1441),0)</f>
        <v>1</v>
      </c>
      <c r="L1441" s="31"/>
      <c r="M1441" s="31"/>
      <c r="N1441" s="39"/>
      <c r="O1441" s="28"/>
      <c r="P1441" s="28"/>
      <c r="Q1441" s="28"/>
      <c r="R1441" s="28"/>
      <c r="S1441" s="25"/>
    </row>
    <row r="1442" spans="2:19" s="16" customFormat="1" outlineLevel="2" x14ac:dyDescent="0.25">
      <c r="B1442" s="16" t="s">
        <v>744</v>
      </c>
      <c r="C1442" s="16" t="s">
        <v>328</v>
      </c>
      <c r="D1442" s="16" t="s">
        <v>63</v>
      </c>
      <c r="E1442" s="16" t="s">
        <v>745</v>
      </c>
      <c r="G1442" s="16" t="s">
        <v>63</v>
      </c>
      <c r="H1442" s="16" t="s">
        <v>154</v>
      </c>
      <c r="I1442" s="31">
        <v>34800</v>
      </c>
      <c r="J1442" s="31">
        <v>34800</v>
      </c>
      <c r="K1442" s="45">
        <f>IFERROR((J1442/I1442),0)</f>
        <v>1</v>
      </c>
      <c r="L1442" s="31"/>
      <c r="M1442" s="31"/>
      <c r="N1442" s="39"/>
      <c r="O1442" s="28"/>
      <c r="P1442" s="28"/>
      <c r="Q1442" s="28"/>
      <c r="R1442" s="28"/>
      <c r="S1442" s="25"/>
    </row>
    <row r="1443" spans="2:19" s="16" customFormat="1" outlineLevel="2" x14ac:dyDescent="0.25">
      <c r="B1443" s="16" t="s">
        <v>744</v>
      </c>
      <c r="C1443" s="16" t="s">
        <v>328</v>
      </c>
      <c r="D1443" s="16" t="s">
        <v>63</v>
      </c>
      <c r="E1443" s="16" t="s">
        <v>745</v>
      </c>
      <c r="G1443" s="16" t="s">
        <v>63</v>
      </c>
      <c r="H1443" s="16" t="s">
        <v>331</v>
      </c>
      <c r="I1443" s="31">
        <v>140789421</v>
      </c>
      <c r="J1443" s="31">
        <v>140789421</v>
      </c>
      <c r="K1443" s="45">
        <f>IFERROR((J1443/I1443),0)</f>
        <v>1</v>
      </c>
      <c r="L1443" s="31"/>
      <c r="M1443" s="31"/>
      <c r="N1443" s="39"/>
      <c r="O1443" s="28"/>
      <c r="P1443" s="28"/>
      <c r="Q1443" s="28"/>
      <c r="R1443" s="28"/>
      <c r="S1443" s="25"/>
    </row>
    <row r="1444" spans="2:19" s="16" customFormat="1" outlineLevel="2" x14ac:dyDescent="0.25">
      <c r="B1444" s="16" t="s">
        <v>744</v>
      </c>
      <c r="C1444" s="16" t="s">
        <v>328</v>
      </c>
      <c r="D1444" s="16" t="s">
        <v>63</v>
      </c>
      <c r="E1444" s="16" t="s">
        <v>745</v>
      </c>
      <c r="G1444" s="16" t="s">
        <v>63</v>
      </c>
      <c r="H1444" s="16" t="s">
        <v>231</v>
      </c>
      <c r="I1444" s="31">
        <v>855972763</v>
      </c>
      <c r="J1444" s="31">
        <v>855972763</v>
      </c>
      <c r="K1444" s="45">
        <f>IFERROR((J1444/I1444),0)</f>
        <v>1</v>
      </c>
      <c r="L1444" s="31"/>
      <c r="M1444" s="31"/>
      <c r="N1444" s="39"/>
      <c r="O1444" s="28"/>
      <c r="P1444" s="28"/>
      <c r="Q1444" s="28"/>
      <c r="R1444" s="28"/>
      <c r="S1444" s="25"/>
    </row>
    <row r="1445" spans="2:19" s="16" customFormat="1" outlineLevel="2" x14ac:dyDescent="0.25">
      <c r="B1445" s="16" t="s">
        <v>744</v>
      </c>
      <c r="C1445" s="16" t="s">
        <v>328</v>
      </c>
      <c r="D1445" s="16" t="s">
        <v>63</v>
      </c>
      <c r="E1445" s="16" t="s">
        <v>745</v>
      </c>
      <c r="G1445" s="16" t="s">
        <v>63</v>
      </c>
      <c r="H1445" s="16" t="s">
        <v>155</v>
      </c>
      <c r="I1445" s="31">
        <v>-1125316715</v>
      </c>
      <c r="J1445" s="31"/>
      <c r="K1445" s="45">
        <f>IFERROR((J1445/I1445),0)</f>
        <v>0</v>
      </c>
      <c r="L1445" s="31"/>
      <c r="M1445" s="31"/>
      <c r="N1445" s="39"/>
      <c r="O1445" s="28"/>
      <c r="P1445" s="28"/>
      <c r="Q1445" s="28"/>
      <c r="R1445" s="28"/>
      <c r="S1445" s="25"/>
    </row>
    <row r="1446" spans="2:19" s="16" customFormat="1" outlineLevel="1" x14ac:dyDescent="0.25">
      <c r="B1446" s="47" t="s">
        <v>6800</v>
      </c>
      <c r="C1446" s="47" t="str">
        <f>C1445</f>
        <v>ASIGNACIÓN PARA LA INVERSIÓN LOCAL SEGÚN NBI Y CUARTA, QUINTA, Y SEXTA CATEGORÍA</v>
      </c>
      <c r="D1446" s="47"/>
      <c r="E1446" s="47" t="str">
        <f>E1445</f>
        <v>70771</v>
      </c>
      <c r="F1446" s="47"/>
      <c r="G1446" s="47" t="str">
        <f>G1445</f>
        <v xml:space="preserve">SUCRE                                             </v>
      </c>
      <c r="H1446" s="47" t="s">
        <v>10655</v>
      </c>
      <c r="I1446" s="48">
        <f>SUBTOTAL(9,I1440:I1445)</f>
        <v>6322127077</v>
      </c>
      <c r="J1446" s="48">
        <f>SUBTOTAL(9,J1440:J1445)</f>
        <v>4968113523.5</v>
      </c>
      <c r="K1446" s="49">
        <f>J1446/I1446</f>
        <v>0.78582943097965829</v>
      </c>
      <c r="L1446" s="48">
        <f>SUBTOTAL(9,L1440:L1445)</f>
        <v>3717667755.3000002</v>
      </c>
      <c r="M1446" s="48">
        <f>SUBTOTAL(9,M1440:M1445)</f>
        <v>3147253306.5</v>
      </c>
      <c r="N1446" s="50">
        <f>IFERROR((M1446/L1446),"N.A")</f>
        <v>0.84656658788650407</v>
      </c>
      <c r="O1446" s="28"/>
      <c r="P1446" s="28"/>
      <c r="Q1446" s="28"/>
      <c r="R1446" s="28"/>
      <c r="S1446" s="25"/>
    </row>
    <row r="1447" spans="2:19" s="16" customFormat="1" outlineLevel="2" x14ac:dyDescent="0.25">
      <c r="B1447" s="16" t="s">
        <v>746</v>
      </c>
      <c r="C1447" s="16" t="s">
        <v>328</v>
      </c>
      <c r="D1447" s="16" t="s">
        <v>63</v>
      </c>
      <c r="E1447" s="16" t="s">
        <v>747</v>
      </c>
      <c r="G1447" s="16" t="s">
        <v>748</v>
      </c>
      <c r="H1447" s="16" t="s">
        <v>152</v>
      </c>
      <c r="I1447" s="31">
        <v>4308484227</v>
      </c>
      <c r="J1447" s="31">
        <v>2409968864.54</v>
      </c>
      <c r="K1447" s="45">
        <f>IFERROR((J1447/I1447),0)</f>
        <v>0.55935422704751614</v>
      </c>
      <c r="L1447" s="31">
        <v>2846756414.8900003</v>
      </c>
      <c r="M1447" s="31">
        <v>2409968864.54</v>
      </c>
      <c r="N1447" s="40">
        <f>M1447/L1447</f>
        <v>0.84656658783119731</v>
      </c>
      <c r="O1447" s="28"/>
      <c r="P1447" s="28"/>
      <c r="Q1447" s="28"/>
      <c r="R1447" s="28"/>
      <c r="S1447" s="25"/>
    </row>
    <row r="1448" spans="2:19" s="16" customFormat="1" outlineLevel="2" x14ac:dyDescent="0.25">
      <c r="B1448" s="16" t="s">
        <v>746</v>
      </c>
      <c r="C1448" s="16" t="s">
        <v>328</v>
      </c>
      <c r="D1448" s="16" t="s">
        <v>63</v>
      </c>
      <c r="E1448" s="16" t="s">
        <v>747</v>
      </c>
      <c r="G1448" s="16" t="s">
        <v>748</v>
      </c>
      <c r="H1448" s="16" t="s">
        <v>19</v>
      </c>
      <c r="I1448" s="31">
        <v>2687642085</v>
      </c>
      <c r="J1448" s="31">
        <v>2687642085</v>
      </c>
      <c r="K1448" s="45">
        <f>IFERROR((J1448/I1448),0)</f>
        <v>1</v>
      </c>
      <c r="L1448" s="31"/>
      <c r="M1448" s="31"/>
      <c r="N1448" s="39"/>
      <c r="O1448" s="28"/>
      <c r="P1448" s="28"/>
      <c r="Q1448" s="28"/>
      <c r="R1448" s="28"/>
      <c r="S1448" s="25"/>
    </row>
    <row r="1449" spans="2:19" s="16" customFormat="1" outlineLevel="2" x14ac:dyDescent="0.25">
      <c r="B1449" s="16" t="s">
        <v>746</v>
      </c>
      <c r="C1449" s="16" t="s">
        <v>328</v>
      </c>
      <c r="D1449" s="16" t="s">
        <v>63</v>
      </c>
      <c r="E1449" s="16" t="s">
        <v>747</v>
      </c>
      <c r="G1449" s="16" t="s">
        <v>748</v>
      </c>
      <c r="H1449" s="16" t="s">
        <v>154</v>
      </c>
      <c r="I1449" s="31">
        <v>26647</v>
      </c>
      <c r="J1449" s="31">
        <v>26647</v>
      </c>
      <c r="K1449" s="45">
        <f>IFERROR((J1449/I1449),0)</f>
        <v>1</v>
      </c>
      <c r="L1449" s="31"/>
      <c r="M1449" s="31"/>
      <c r="N1449" s="39"/>
      <c r="O1449" s="28"/>
      <c r="P1449" s="28"/>
      <c r="Q1449" s="28"/>
      <c r="R1449" s="28"/>
      <c r="S1449" s="25"/>
    </row>
    <row r="1450" spans="2:19" s="16" customFormat="1" outlineLevel="2" x14ac:dyDescent="0.25">
      <c r="B1450" s="16" t="s">
        <v>746</v>
      </c>
      <c r="C1450" s="16" t="s">
        <v>328</v>
      </c>
      <c r="D1450" s="16" t="s">
        <v>63</v>
      </c>
      <c r="E1450" s="16" t="s">
        <v>747</v>
      </c>
      <c r="G1450" s="16" t="s">
        <v>748</v>
      </c>
      <c r="H1450" s="16" t="s">
        <v>331</v>
      </c>
      <c r="I1450" s="31">
        <v>107807694</v>
      </c>
      <c r="J1450" s="31">
        <v>107807694</v>
      </c>
      <c r="K1450" s="45">
        <f>IFERROR((J1450/I1450),0)</f>
        <v>1</v>
      </c>
      <c r="L1450" s="31"/>
      <c r="M1450" s="31"/>
      <c r="N1450" s="39"/>
      <c r="O1450" s="28"/>
      <c r="P1450" s="28"/>
      <c r="Q1450" s="28"/>
      <c r="R1450" s="28"/>
      <c r="S1450" s="25"/>
    </row>
    <row r="1451" spans="2:19" s="16" customFormat="1" outlineLevel="2" x14ac:dyDescent="0.25">
      <c r="B1451" s="16" t="s">
        <v>746</v>
      </c>
      <c r="C1451" s="16" t="s">
        <v>328</v>
      </c>
      <c r="D1451" s="16" t="s">
        <v>63</v>
      </c>
      <c r="E1451" s="16" t="s">
        <v>747</v>
      </c>
      <c r="G1451" s="16" t="s">
        <v>748</v>
      </c>
      <c r="H1451" s="16" t="s">
        <v>231</v>
      </c>
      <c r="I1451" s="31">
        <v>655450168</v>
      </c>
      <c r="J1451" s="31">
        <v>655450168</v>
      </c>
      <c r="K1451" s="45">
        <f>IFERROR((J1451/I1451),0)</f>
        <v>1</v>
      </c>
      <c r="L1451" s="31"/>
      <c r="M1451" s="31"/>
      <c r="N1451" s="39"/>
      <c r="O1451" s="28"/>
      <c r="P1451" s="28"/>
      <c r="Q1451" s="28"/>
      <c r="R1451" s="28"/>
      <c r="S1451" s="25"/>
    </row>
    <row r="1452" spans="2:19" s="16" customFormat="1" outlineLevel="2" x14ac:dyDescent="0.25">
      <c r="B1452" s="16" t="s">
        <v>746</v>
      </c>
      <c r="C1452" s="16" t="s">
        <v>328</v>
      </c>
      <c r="D1452" s="16" t="s">
        <v>63</v>
      </c>
      <c r="E1452" s="16" t="s">
        <v>747</v>
      </c>
      <c r="G1452" s="16" t="s">
        <v>748</v>
      </c>
      <c r="H1452" s="16" t="s">
        <v>155</v>
      </c>
      <c r="I1452" s="31">
        <v>-861696845</v>
      </c>
      <c r="J1452" s="31"/>
      <c r="K1452" s="45">
        <f>IFERROR((J1452/I1452),0)</f>
        <v>0</v>
      </c>
      <c r="L1452" s="31"/>
      <c r="M1452" s="31"/>
      <c r="N1452" s="39"/>
      <c r="O1452" s="28"/>
      <c r="P1452" s="28"/>
      <c r="Q1452" s="28"/>
      <c r="R1452" s="28"/>
      <c r="S1452" s="25"/>
    </row>
    <row r="1453" spans="2:19" s="16" customFormat="1" outlineLevel="1" x14ac:dyDescent="0.25">
      <c r="B1453" s="47" t="s">
        <v>6801</v>
      </c>
      <c r="C1453" s="47" t="str">
        <f>C1452</f>
        <v>ASIGNACIÓN PARA LA INVERSIÓN LOCAL SEGÚN NBI Y CUARTA, QUINTA, Y SEXTA CATEGORÍA</v>
      </c>
      <c r="D1453" s="47"/>
      <c r="E1453" s="47" t="str">
        <f>E1452</f>
        <v>70742</v>
      </c>
      <c r="F1453" s="47"/>
      <c r="G1453" s="47" t="str">
        <f>G1452</f>
        <v xml:space="preserve">SAN LUIS DE SINCÉ                                 </v>
      </c>
      <c r="H1453" s="47" t="s">
        <v>10655</v>
      </c>
      <c r="I1453" s="48">
        <f>SUBTOTAL(9,I1447:I1452)</f>
        <v>6897713976</v>
      </c>
      <c r="J1453" s="48">
        <f>SUBTOTAL(9,J1447:J1452)</f>
        <v>5860895458.54</v>
      </c>
      <c r="K1453" s="49">
        <f>J1453/I1453</f>
        <v>0.84968664675463201</v>
      </c>
      <c r="L1453" s="48">
        <f>SUBTOTAL(9,L1447:L1452)</f>
        <v>2846756414.8900003</v>
      </c>
      <c r="M1453" s="48">
        <f>SUBTOTAL(9,M1447:M1452)</f>
        <v>2409968864.54</v>
      </c>
      <c r="N1453" s="50">
        <f>IFERROR((M1453/L1453),"N.A")</f>
        <v>0.84656658783119731</v>
      </c>
      <c r="O1453" s="28"/>
      <c r="P1453" s="28"/>
      <c r="Q1453" s="28"/>
      <c r="R1453" s="28"/>
      <c r="S1453" s="25"/>
    </row>
    <row r="1454" spans="2:19" s="16" customFormat="1" outlineLevel="2" x14ac:dyDescent="0.25">
      <c r="B1454" s="16" t="s">
        <v>749</v>
      </c>
      <c r="C1454" s="16" t="s">
        <v>328</v>
      </c>
      <c r="D1454" s="16" t="s">
        <v>63</v>
      </c>
      <c r="E1454" s="16" t="s">
        <v>750</v>
      </c>
      <c r="G1454" s="16" t="s">
        <v>518</v>
      </c>
      <c r="H1454" s="16" t="s">
        <v>152</v>
      </c>
      <c r="I1454" s="31">
        <v>3486433052</v>
      </c>
      <c r="J1454" s="31">
        <v>1950151064.9400003</v>
      </c>
      <c r="K1454" s="45">
        <f>IFERROR((J1454/I1454),0)</f>
        <v>0.55935422704339377</v>
      </c>
      <c r="L1454" s="31">
        <v>2303600322.2800002</v>
      </c>
      <c r="M1454" s="31">
        <v>1950151064.9400003</v>
      </c>
      <c r="N1454" s="40">
        <f>M1454/L1454</f>
        <v>0.84656658799640572</v>
      </c>
      <c r="O1454" s="28"/>
      <c r="P1454" s="28"/>
      <c r="Q1454" s="28"/>
      <c r="R1454" s="28"/>
      <c r="S1454" s="25"/>
    </row>
    <row r="1455" spans="2:19" s="16" customFormat="1" outlineLevel="2" x14ac:dyDescent="0.25">
      <c r="B1455" s="16" t="s">
        <v>749</v>
      </c>
      <c r="C1455" s="16" t="s">
        <v>328</v>
      </c>
      <c r="D1455" s="16" t="s">
        <v>63</v>
      </c>
      <c r="E1455" s="16" t="s">
        <v>750</v>
      </c>
      <c r="G1455" s="16" t="s">
        <v>518</v>
      </c>
      <c r="H1455" s="16" t="s">
        <v>19</v>
      </c>
      <c r="I1455" s="31">
        <v>270581449</v>
      </c>
      <c r="J1455" s="31">
        <v>270581449</v>
      </c>
      <c r="K1455" s="45">
        <f>IFERROR((J1455/I1455),0)</f>
        <v>1</v>
      </c>
      <c r="L1455" s="31"/>
      <c r="M1455" s="31"/>
      <c r="N1455" s="39"/>
      <c r="O1455" s="28"/>
      <c r="P1455" s="28"/>
      <c r="Q1455" s="28"/>
      <c r="R1455" s="28"/>
      <c r="S1455" s="25"/>
    </row>
    <row r="1456" spans="2:19" s="16" customFormat="1" outlineLevel="2" x14ac:dyDescent="0.25">
      <c r="B1456" s="16" t="s">
        <v>749</v>
      </c>
      <c r="C1456" s="16" t="s">
        <v>328</v>
      </c>
      <c r="D1456" s="16" t="s">
        <v>63</v>
      </c>
      <c r="E1456" s="16" t="s">
        <v>750</v>
      </c>
      <c r="G1456" s="16" t="s">
        <v>518</v>
      </c>
      <c r="H1456" s="16" t="s">
        <v>154</v>
      </c>
      <c r="I1456" s="31">
        <v>21563</v>
      </c>
      <c r="J1456" s="31">
        <v>21563</v>
      </c>
      <c r="K1456" s="45">
        <f>IFERROR((J1456/I1456),0)</f>
        <v>1</v>
      </c>
      <c r="L1456" s="31"/>
      <c r="M1456" s="31"/>
      <c r="N1456" s="39"/>
      <c r="O1456" s="28"/>
      <c r="P1456" s="28"/>
      <c r="Q1456" s="28"/>
      <c r="R1456" s="28"/>
      <c r="S1456" s="25"/>
    </row>
    <row r="1457" spans="2:19" s="16" customFormat="1" outlineLevel="2" x14ac:dyDescent="0.25">
      <c r="B1457" s="16" t="s">
        <v>749</v>
      </c>
      <c r="C1457" s="16" t="s">
        <v>328</v>
      </c>
      <c r="D1457" s="16" t="s">
        <v>63</v>
      </c>
      <c r="E1457" s="16" t="s">
        <v>750</v>
      </c>
      <c r="G1457" s="16" t="s">
        <v>518</v>
      </c>
      <c r="H1457" s="16" t="s">
        <v>331</v>
      </c>
      <c r="I1457" s="31">
        <v>87238177</v>
      </c>
      <c r="J1457" s="31">
        <v>87238177</v>
      </c>
      <c r="K1457" s="45">
        <f>IFERROR((J1457/I1457),0)</f>
        <v>1</v>
      </c>
      <c r="L1457" s="31"/>
      <c r="M1457" s="31"/>
      <c r="N1457" s="39"/>
      <c r="O1457" s="28"/>
      <c r="P1457" s="28"/>
      <c r="Q1457" s="28"/>
      <c r="R1457" s="28"/>
      <c r="S1457" s="25"/>
    </row>
    <row r="1458" spans="2:19" s="16" customFormat="1" outlineLevel="2" x14ac:dyDescent="0.25">
      <c r="B1458" s="16" t="s">
        <v>749</v>
      </c>
      <c r="C1458" s="16" t="s">
        <v>328</v>
      </c>
      <c r="D1458" s="16" t="s">
        <v>63</v>
      </c>
      <c r="E1458" s="16" t="s">
        <v>750</v>
      </c>
      <c r="G1458" s="16" t="s">
        <v>518</v>
      </c>
      <c r="H1458" s="16" t="s">
        <v>231</v>
      </c>
      <c r="I1458" s="31">
        <v>530391434</v>
      </c>
      <c r="J1458" s="31">
        <v>530391434</v>
      </c>
      <c r="K1458" s="45">
        <f>IFERROR((J1458/I1458),0)</f>
        <v>1</v>
      </c>
      <c r="L1458" s="31"/>
      <c r="M1458" s="31"/>
      <c r="N1458" s="39"/>
      <c r="O1458" s="28"/>
      <c r="P1458" s="28"/>
      <c r="Q1458" s="28"/>
      <c r="R1458" s="28"/>
      <c r="S1458" s="25"/>
    </row>
    <row r="1459" spans="2:19" s="16" customFormat="1" outlineLevel="2" x14ac:dyDescent="0.25">
      <c r="B1459" s="16" t="s">
        <v>749</v>
      </c>
      <c r="C1459" s="16" t="s">
        <v>328</v>
      </c>
      <c r="D1459" s="16" t="s">
        <v>63</v>
      </c>
      <c r="E1459" s="16" t="s">
        <v>750</v>
      </c>
      <c r="G1459" s="16" t="s">
        <v>518</v>
      </c>
      <c r="H1459" s="16" t="s">
        <v>155</v>
      </c>
      <c r="I1459" s="31">
        <v>-697286610</v>
      </c>
      <c r="J1459" s="31"/>
      <c r="K1459" s="45">
        <f>IFERROR((J1459/I1459),0)</f>
        <v>0</v>
      </c>
      <c r="L1459" s="31"/>
      <c r="M1459" s="31"/>
      <c r="N1459" s="39"/>
      <c r="O1459" s="28"/>
      <c r="P1459" s="28"/>
      <c r="Q1459" s="28"/>
      <c r="R1459" s="28"/>
      <c r="S1459" s="25"/>
    </row>
    <row r="1460" spans="2:19" s="16" customFormat="1" outlineLevel="1" x14ac:dyDescent="0.25">
      <c r="B1460" s="47" t="s">
        <v>6802</v>
      </c>
      <c r="C1460" s="47" t="str">
        <f>C1459</f>
        <v>ASIGNACIÓN PARA LA INVERSIÓN LOCAL SEGÚN NBI Y CUARTA, QUINTA, Y SEXTA CATEGORÍA</v>
      </c>
      <c r="D1460" s="47"/>
      <c r="E1460" s="47" t="str">
        <f>E1459</f>
        <v>70717</v>
      </c>
      <c r="F1460" s="47"/>
      <c r="G1460" s="47" t="str">
        <f>G1459</f>
        <v xml:space="preserve">SAN PEDRO                                         </v>
      </c>
      <c r="H1460" s="47" t="s">
        <v>10655</v>
      </c>
      <c r="I1460" s="48">
        <f>SUBTOTAL(9,I1454:I1459)</f>
        <v>3677379065</v>
      </c>
      <c r="J1460" s="48">
        <f>SUBTOTAL(9,J1454:J1459)</f>
        <v>2838383687.9400005</v>
      </c>
      <c r="K1460" s="49">
        <f>J1460/I1460</f>
        <v>0.77184963469084211</v>
      </c>
      <c r="L1460" s="48">
        <f>SUBTOTAL(9,L1454:L1459)</f>
        <v>2303600322.2800002</v>
      </c>
      <c r="M1460" s="48">
        <f>SUBTOTAL(9,M1454:M1459)</f>
        <v>1950151064.9400003</v>
      </c>
      <c r="N1460" s="50">
        <f>IFERROR((M1460/L1460),"N.A")</f>
        <v>0.84656658799640572</v>
      </c>
      <c r="O1460" s="28"/>
      <c r="P1460" s="28"/>
      <c r="Q1460" s="28"/>
      <c r="R1460" s="28"/>
      <c r="S1460" s="25"/>
    </row>
    <row r="1461" spans="2:19" s="16" customFormat="1" outlineLevel="2" x14ac:dyDescent="0.25">
      <c r="B1461" s="16" t="s">
        <v>751</v>
      </c>
      <c r="C1461" s="16" t="s">
        <v>328</v>
      </c>
      <c r="D1461" s="16" t="s">
        <v>63</v>
      </c>
      <c r="E1461" s="16" t="s">
        <v>752</v>
      </c>
      <c r="G1461" s="16" t="s">
        <v>753</v>
      </c>
      <c r="H1461" s="16" t="s">
        <v>152</v>
      </c>
      <c r="I1461" s="31">
        <v>6437238700</v>
      </c>
      <c r="J1461" s="31">
        <v>3600696677.3399997</v>
      </c>
      <c r="K1461" s="45">
        <f>IFERROR((J1461/I1461),0)</f>
        <v>0.55935422704458659</v>
      </c>
      <c r="L1461" s="31">
        <v>4253294104.3300004</v>
      </c>
      <c r="M1461" s="31">
        <v>3600696677.3399997</v>
      </c>
      <c r="N1461" s="40">
        <f>M1461/L1461</f>
        <v>0.84656658792402006</v>
      </c>
      <c r="O1461" s="28"/>
      <c r="P1461" s="28"/>
      <c r="Q1461" s="28"/>
      <c r="R1461" s="28"/>
      <c r="S1461" s="25"/>
    </row>
    <row r="1462" spans="2:19" s="16" customFormat="1" outlineLevel="2" x14ac:dyDescent="0.25">
      <c r="B1462" s="16" t="s">
        <v>751</v>
      </c>
      <c r="C1462" s="16" t="s">
        <v>328</v>
      </c>
      <c r="D1462" s="16" t="s">
        <v>63</v>
      </c>
      <c r="E1462" s="16" t="s">
        <v>752</v>
      </c>
      <c r="G1462" s="16" t="s">
        <v>753</v>
      </c>
      <c r="H1462" s="16" t="s">
        <v>19</v>
      </c>
      <c r="I1462" s="31">
        <v>4721145202</v>
      </c>
      <c r="J1462" s="31">
        <v>4721145202</v>
      </c>
      <c r="K1462" s="45">
        <f>IFERROR((J1462/I1462),0)</f>
        <v>1</v>
      </c>
      <c r="L1462" s="31"/>
      <c r="M1462" s="31"/>
      <c r="N1462" s="39"/>
      <c r="O1462" s="28"/>
      <c r="P1462" s="28"/>
      <c r="Q1462" s="28"/>
      <c r="R1462" s="28"/>
      <c r="S1462" s="25"/>
    </row>
    <row r="1463" spans="2:19" s="16" customFormat="1" outlineLevel="2" x14ac:dyDescent="0.25">
      <c r="B1463" s="16" t="s">
        <v>751</v>
      </c>
      <c r="C1463" s="16" t="s">
        <v>328</v>
      </c>
      <c r="D1463" s="16" t="s">
        <v>63</v>
      </c>
      <c r="E1463" s="16" t="s">
        <v>752</v>
      </c>
      <c r="G1463" s="16" t="s">
        <v>753</v>
      </c>
      <c r="H1463" s="16" t="s">
        <v>154</v>
      </c>
      <c r="I1463" s="31">
        <v>39813</v>
      </c>
      <c r="J1463" s="31">
        <v>39813</v>
      </c>
      <c r="K1463" s="45">
        <f>IFERROR((J1463/I1463),0)</f>
        <v>1</v>
      </c>
      <c r="L1463" s="31"/>
      <c r="M1463" s="31"/>
      <c r="N1463" s="39"/>
      <c r="O1463" s="28"/>
      <c r="P1463" s="28"/>
      <c r="Q1463" s="28"/>
      <c r="R1463" s="28"/>
      <c r="S1463" s="25"/>
    </row>
    <row r="1464" spans="2:19" s="16" customFormat="1" outlineLevel="2" x14ac:dyDescent="0.25">
      <c r="B1464" s="16" t="s">
        <v>751</v>
      </c>
      <c r="C1464" s="16" t="s">
        <v>328</v>
      </c>
      <c r="D1464" s="16" t="s">
        <v>63</v>
      </c>
      <c r="E1464" s="16" t="s">
        <v>752</v>
      </c>
      <c r="G1464" s="16" t="s">
        <v>753</v>
      </c>
      <c r="H1464" s="16" t="s">
        <v>331</v>
      </c>
      <c r="I1464" s="31">
        <v>161073785</v>
      </c>
      <c r="J1464" s="31">
        <v>161073785</v>
      </c>
      <c r="K1464" s="45">
        <f>IFERROR((J1464/I1464),0)</f>
        <v>1</v>
      </c>
      <c r="L1464" s="31"/>
      <c r="M1464" s="31"/>
      <c r="N1464" s="39"/>
      <c r="O1464" s="28"/>
      <c r="P1464" s="28"/>
      <c r="Q1464" s="28"/>
      <c r="R1464" s="28"/>
      <c r="S1464" s="25"/>
    </row>
    <row r="1465" spans="2:19" s="16" customFormat="1" outlineLevel="2" x14ac:dyDescent="0.25">
      <c r="B1465" s="16" t="s">
        <v>751</v>
      </c>
      <c r="C1465" s="16" t="s">
        <v>328</v>
      </c>
      <c r="D1465" s="16" t="s">
        <v>63</v>
      </c>
      <c r="E1465" s="16" t="s">
        <v>752</v>
      </c>
      <c r="G1465" s="16" t="s">
        <v>753</v>
      </c>
      <c r="H1465" s="16" t="s">
        <v>231</v>
      </c>
      <c r="I1465" s="31">
        <v>979297814</v>
      </c>
      <c r="J1465" s="31">
        <v>979297814</v>
      </c>
      <c r="K1465" s="45">
        <f>IFERROR((J1465/I1465),0)</f>
        <v>1</v>
      </c>
      <c r="L1465" s="31"/>
      <c r="M1465" s="31"/>
      <c r="N1465" s="39"/>
      <c r="O1465" s="28"/>
      <c r="P1465" s="28"/>
      <c r="Q1465" s="28"/>
      <c r="R1465" s="28"/>
      <c r="S1465" s="25"/>
    </row>
    <row r="1466" spans="2:19" s="16" customFormat="1" outlineLevel="2" x14ac:dyDescent="0.25">
      <c r="B1466" s="16" t="s">
        <v>751</v>
      </c>
      <c r="C1466" s="16" t="s">
        <v>328</v>
      </c>
      <c r="D1466" s="16" t="s">
        <v>63</v>
      </c>
      <c r="E1466" s="16" t="s">
        <v>752</v>
      </c>
      <c r="G1466" s="16" t="s">
        <v>753</v>
      </c>
      <c r="H1466" s="16" t="s">
        <v>155</v>
      </c>
      <c r="I1466" s="31">
        <v>-1287447740</v>
      </c>
      <c r="J1466" s="31"/>
      <c r="K1466" s="45">
        <f>IFERROR((J1466/I1466),0)</f>
        <v>0</v>
      </c>
      <c r="L1466" s="31"/>
      <c r="M1466" s="31"/>
      <c r="N1466" s="39"/>
      <c r="O1466" s="28"/>
      <c r="P1466" s="28"/>
      <c r="Q1466" s="28"/>
      <c r="R1466" s="28"/>
      <c r="S1466" s="25"/>
    </row>
    <row r="1467" spans="2:19" s="16" customFormat="1" outlineLevel="1" x14ac:dyDescent="0.25">
      <c r="B1467" s="47" t="s">
        <v>6803</v>
      </c>
      <c r="C1467" s="47" t="str">
        <f>C1466</f>
        <v>ASIGNACIÓN PARA LA INVERSIÓN LOCAL SEGÚN NBI Y CUARTA, QUINTA, Y SEXTA CATEGORÍA</v>
      </c>
      <c r="D1467" s="47"/>
      <c r="E1467" s="47" t="str">
        <f>E1466</f>
        <v>70713</v>
      </c>
      <c r="F1467" s="47"/>
      <c r="G1467" s="47" t="str">
        <f>G1466</f>
        <v xml:space="preserve">SAN ONOFRE                                        </v>
      </c>
      <c r="H1467" s="47" t="s">
        <v>10655</v>
      </c>
      <c r="I1467" s="48">
        <f>SUBTOTAL(9,I1461:I1466)</f>
        <v>11011347574</v>
      </c>
      <c r="J1467" s="48">
        <f>SUBTOTAL(9,J1461:J1466)</f>
        <v>9462253291.3400002</v>
      </c>
      <c r="K1467" s="49">
        <f>J1467/I1467</f>
        <v>0.85931837386391086</v>
      </c>
      <c r="L1467" s="48">
        <f>SUBTOTAL(9,L1461:L1466)</f>
        <v>4253294104.3300004</v>
      </c>
      <c r="M1467" s="48">
        <f>SUBTOTAL(9,M1461:M1466)</f>
        <v>3600696677.3399997</v>
      </c>
      <c r="N1467" s="50">
        <f>IFERROR((M1467/L1467),"N.A")</f>
        <v>0.84656658792402006</v>
      </c>
      <c r="O1467" s="28"/>
      <c r="P1467" s="28"/>
      <c r="Q1467" s="28"/>
      <c r="R1467" s="28"/>
      <c r="S1467" s="25"/>
    </row>
    <row r="1468" spans="2:19" s="16" customFormat="1" outlineLevel="2" x14ac:dyDescent="0.25">
      <c r="B1468" s="16" t="s">
        <v>754</v>
      </c>
      <c r="C1468" s="16" t="s">
        <v>328</v>
      </c>
      <c r="D1468" s="16" t="s">
        <v>63</v>
      </c>
      <c r="E1468" s="16" t="s">
        <v>755</v>
      </c>
      <c r="G1468" s="16" t="s">
        <v>756</v>
      </c>
      <c r="H1468" s="16" t="s">
        <v>152</v>
      </c>
      <c r="I1468" s="31">
        <v>5466585178</v>
      </c>
      <c r="J1468" s="31">
        <v>3057757526.8099999</v>
      </c>
      <c r="K1468" s="45">
        <f>IFERROR((J1468/I1468),0)</f>
        <v>0.55935422704393101</v>
      </c>
      <c r="L1468" s="31">
        <v>3611951582.3800001</v>
      </c>
      <c r="M1468" s="31">
        <v>3057757526.8099999</v>
      </c>
      <c r="N1468" s="40">
        <f>M1468/L1468</f>
        <v>0.84656658791510475</v>
      </c>
      <c r="O1468" s="28"/>
      <c r="P1468" s="28"/>
      <c r="Q1468" s="28"/>
      <c r="R1468" s="28"/>
      <c r="S1468" s="25"/>
    </row>
    <row r="1469" spans="2:19" s="16" customFormat="1" outlineLevel="2" x14ac:dyDescent="0.25">
      <c r="B1469" s="16" t="s">
        <v>754</v>
      </c>
      <c r="C1469" s="16" t="s">
        <v>328</v>
      </c>
      <c r="D1469" s="16" t="s">
        <v>63</v>
      </c>
      <c r="E1469" s="16" t="s">
        <v>755</v>
      </c>
      <c r="G1469" s="16" t="s">
        <v>756</v>
      </c>
      <c r="H1469" s="16" t="s">
        <v>19</v>
      </c>
      <c r="I1469" s="31">
        <v>2149079043</v>
      </c>
      <c r="J1469" s="31">
        <v>2149079043</v>
      </c>
      <c r="K1469" s="45">
        <f>IFERROR((J1469/I1469),0)</f>
        <v>1</v>
      </c>
      <c r="L1469" s="31"/>
      <c r="M1469" s="31"/>
      <c r="N1469" s="39"/>
      <c r="O1469" s="28"/>
      <c r="P1469" s="28"/>
      <c r="Q1469" s="28"/>
      <c r="R1469" s="28"/>
      <c r="S1469" s="25"/>
    </row>
    <row r="1470" spans="2:19" s="16" customFormat="1" outlineLevel="2" x14ac:dyDescent="0.25">
      <c r="B1470" s="16" t="s">
        <v>754</v>
      </c>
      <c r="C1470" s="16" t="s">
        <v>328</v>
      </c>
      <c r="D1470" s="16" t="s">
        <v>63</v>
      </c>
      <c r="E1470" s="16" t="s">
        <v>755</v>
      </c>
      <c r="G1470" s="16" t="s">
        <v>756</v>
      </c>
      <c r="H1470" s="16" t="s">
        <v>154</v>
      </c>
      <c r="I1470" s="31">
        <v>33810</v>
      </c>
      <c r="J1470" s="31">
        <v>33810</v>
      </c>
      <c r="K1470" s="45">
        <f>IFERROR((J1470/I1470),0)</f>
        <v>1</v>
      </c>
      <c r="L1470" s="31"/>
      <c r="M1470" s="31"/>
      <c r="N1470" s="39"/>
      <c r="O1470" s="28"/>
      <c r="P1470" s="28"/>
      <c r="Q1470" s="28"/>
      <c r="R1470" s="28"/>
      <c r="S1470" s="25"/>
    </row>
    <row r="1471" spans="2:19" s="16" customFormat="1" outlineLevel="2" x14ac:dyDescent="0.25">
      <c r="B1471" s="16" t="s">
        <v>754</v>
      </c>
      <c r="C1471" s="16" t="s">
        <v>328</v>
      </c>
      <c r="D1471" s="16" t="s">
        <v>63</v>
      </c>
      <c r="E1471" s="16" t="s">
        <v>755</v>
      </c>
      <c r="G1471" s="16" t="s">
        <v>756</v>
      </c>
      <c r="H1471" s="16" t="s">
        <v>331</v>
      </c>
      <c r="I1471" s="31">
        <v>136785912</v>
      </c>
      <c r="J1471" s="31">
        <v>136785912</v>
      </c>
      <c r="K1471" s="45">
        <f>IFERROR((J1471/I1471),0)</f>
        <v>1</v>
      </c>
      <c r="L1471" s="31"/>
      <c r="M1471" s="31"/>
      <c r="N1471" s="39"/>
      <c r="O1471" s="28"/>
      <c r="P1471" s="28"/>
      <c r="Q1471" s="28"/>
      <c r="R1471" s="28"/>
      <c r="S1471" s="25"/>
    </row>
    <row r="1472" spans="2:19" s="16" customFormat="1" outlineLevel="2" x14ac:dyDescent="0.25">
      <c r="B1472" s="16" t="s">
        <v>754</v>
      </c>
      <c r="C1472" s="16" t="s">
        <v>328</v>
      </c>
      <c r="D1472" s="16" t="s">
        <v>63</v>
      </c>
      <c r="E1472" s="16" t="s">
        <v>755</v>
      </c>
      <c r="G1472" s="16" t="s">
        <v>756</v>
      </c>
      <c r="H1472" s="16" t="s">
        <v>231</v>
      </c>
      <c r="I1472" s="31">
        <v>831632190</v>
      </c>
      <c r="J1472" s="31">
        <v>831632190</v>
      </c>
      <c r="K1472" s="45">
        <f>IFERROR((J1472/I1472),0)</f>
        <v>1</v>
      </c>
      <c r="L1472" s="31"/>
      <c r="M1472" s="31"/>
      <c r="N1472" s="39"/>
      <c r="O1472" s="28"/>
      <c r="P1472" s="28"/>
      <c r="Q1472" s="28"/>
      <c r="R1472" s="28"/>
      <c r="S1472" s="25"/>
    </row>
    <row r="1473" spans="2:19" s="16" customFormat="1" outlineLevel="2" x14ac:dyDescent="0.25">
      <c r="B1473" s="16" t="s">
        <v>754</v>
      </c>
      <c r="C1473" s="16" t="s">
        <v>328</v>
      </c>
      <c r="D1473" s="16" t="s">
        <v>63</v>
      </c>
      <c r="E1473" s="16" t="s">
        <v>755</v>
      </c>
      <c r="G1473" s="16" t="s">
        <v>756</v>
      </c>
      <c r="H1473" s="16" t="s">
        <v>155</v>
      </c>
      <c r="I1473" s="31">
        <v>-1093317036</v>
      </c>
      <c r="J1473" s="31"/>
      <c r="K1473" s="45">
        <f>IFERROR((J1473/I1473),0)</f>
        <v>0</v>
      </c>
      <c r="L1473" s="31"/>
      <c r="M1473" s="31"/>
      <c r="N1473" s="39"/>
      <c r="O1473" s="28"/>
      <c r="P1473" s="28"/>
      <c r="Q1473" s="28"/>
      <c r="R1473" s="28"/>
      <c r="S1473" s="25"/>
    </row>
    <row r="1474" spans="2:19" s="16" customFormat="1" outlineLevel="1" x14ac:dyDescent="0.25">
      <c r="B1474" s="47" t="s">
        <v>6804</v>
      </c>
      <c r="C1474" s="47" t="str">
        <f>C1473</f>
        <v>ASIGNACIÓN PARA LA INVERSIÓN LOCAL SEGÚN NBI Y CUARTA, QUINTA, Y SEXTA CATEGORÍA</v>
      </c>
      <c r="D1474" s="47"/>
      <c r="E1474" s="47" t="str">
        <f>E1473</f>
        <v>70708</v>
      </c>
      <c r="F1474" s="47"/>
      <c r="G1474" s="47" t="str">
        <f>G1473</f>
        <v xml:space="preserve">SAN MARCOS                                        </v>
      </c>
      <c r="H1474" s="47" t="s">
        <v>10655</v>
      </c>
      <c r="I1474" s="48">
        <f>SUBTOTAL(9,I1468:I1473)</f>
        <v>7490799097</v>
      </c>
      <c r="J1474" s="48">
        <f>SUBTOTAL(9,J1468:J1473)</f>
        <v>6175288481.8099995</v>
      </c>
      <c r="K1474" s="49">
        <f>J1474/I1474</f>
        <v>0.8243831401489794</v>
      </c>
      <c r="L1474" s="48">
        <f>SUBTOTAL(9,L1468:L1473)</f>
        <v>3611951582.3800001</v>
      </c>
      <c r="M1474" s="48">
        <f>SUBTOTAL(9,M1468:M1473)</f>
        <v>3057757526.8099999</v>
      </c>
      <c r="N1474" s="50">
        <f>IFERROR((M1474/L1474),"N.A")</f>
        <v>0.84656658791510475</v>
      </c>
      <c r="O1474" s="28"/>
      <c r="P1474" s="28"/>
      <c r="Q1474" s="28"/>
      <c r="R1474" s="28"/>
      <c r="S1474" s="25"/>
    </row>
    <row r="1475" spans="2:19" s="16" customFormat="1" outlineLevel="2" x14ac:dyDescent="0.25">
      <c r="B1475" s="16" t="s">
        <v>757</v>
      </c>
      <c r="C1475" s="16" t="s">
        <v>328</v>
      </c>
      <c r="D1475" s="16" t="s">
        <v>63</v>
      </c>
      <c r="E1475" s="16" t="s">
        <v>758</v>
      </c>
      <c r="G1475" s="16" t="s">
        <v>759</v>
      </c>
      <c r="H1475" s="16" t="s">
        <v>152</v>
      </c>
      <c r="I1475" s="31">
        <v>2748618032</v>
      </c>
      <c r="J1475" s="31">
        <v>1537451114.7299998</v>
      </c>
      <c r="K1475" s="45">
        <f>IFERROR((J1475/I1475),0)</f>
        <v>0.55935422704452364</v>
      </c>
      <c r="L1475" s="31">
        <v>1816101812.6399999</v>
      </c>
      <c r="M1475" s="31">
        <v>1537451114.7299998</v>
      </c>
      <c r="N1475" s="40">
        <f>M1475/L1475</f>
        <v>0.84656658785834482</v>
      </c>
      <c r="O1475" s="28"/>
      <c r="P1475" s="28"/>
      <c r="Q1475" s="28"/>
      <c r="R1475" s="28"/>
      <c r="S1475" s="25"/>
    </row>
    <row r="1476" spans="2:19" s="16" customFormat="1" outlineLevel="2" x14ac:dyDescent="0.25">
      <c r="B1476" s="16" t="s">
        <v>757</v>
      </c>
      <c r="C1476" s="16" t="s">
        <v>328</v>
      </c>
      <c r="D1476" s="16" t="s">
        <v>63</v>
      </c>
      <c r="E1476" s="16" t="s">
        <v>758</v>
      </c>
      <c r="G1476" s="16" t="s">
        <v>759</v>
      </c>
      <c r="H1476" s="16" t="s">
        <v>19</v>
      </c>
      <c r="I1476" s="31">
        <v>1036949370</v>
      </c>
      <c r="J1476" s="31">
        <v>1036949370</v>
      </c>
      <c r="K1476" s="45">
        <f>IFERROR((J1476/I1476),0)</f>
        <v>1</v>
      </c>
      <c r="L1476" s="31"/>
      <c r="M1476" s="31"/>
      <c r="N1476" s="39"/>
      <c r="O1476" s="28"/>
      <c r="P1476" s="28"/>
      <c r="Q1476" s="28"/>
      <c r="R1476" s="28"/>
      <c r="S1476" s="25"/>
    </row>
    <row r="1477" spans="2:19" s="16" customFormat="1" outlineLevel="2" x14ac:dyDescent="0.25">
      <c r="B1477" s="16" t="s">
        <v>757</v>
      </c>
      <c r="C1477" s="16" t="s">
        <v>328</v>
      </c>
      <c r="D1477" s="16" t="s">
        <v>63</v>
      </c>
      <c r="E1477" s="16" t="s">
        <v>758</v>
      </c>
      <c r="G1477" s="16" t="s">
        <v>759</v>
      </c>
      <c r="H1477" s="16" t="s">
        <v>154</v>
      </c>
      <c r="I1477" s="31">
        <v>17000</v>
      </c>
      <c r="J1477" s="31">
        <v>17000</v>
      </c>
      <c r="K1477" s="45">
        <f>IFERROR((J1477/I1477),0)</f>
        <v>1</v>
      </c>
      <c r="L1477" s="31"/>
      <c r="M1477" s="31"/>
      <c r="N1477" s="39"/>
      <c r="O1477" s="28"/>
      <c r="P1477" s="28"/>
      <c r="Q1477" s="28"/>
      <c r="R1477" s="28"/>
      <c r="S1477" s="25"/>
    </row>
    <row r="1478" spans="2:19" s="16" customFormat="1" outlineLevel="2" x14ac:dyDescent="0.25">
      <c r="B1478" s="16" t="s">
        <v>757</v>
      </c>
      <c r="C1478" s="16" t="s">
        <v>328</v>
      </c>
      <c r="D1478" s="16" t="s">
        <v>63</v>
      </c>
      <c r="E1478" s="16" t="s">
        <v>758</v>
      </c>
      <c r="G1478" s="16" t="s">
        <v>759</v>
      </c>
      <c r="H1478" s="16" t="s">
        <v>331</v>
      </c>
      <c r="I1478" s="31">
        <v>68776432</v>
      </c>
      <c r="J1478" s="31">
        <v>68776432</v>
      </c>
      <c r="K1478" s="45">
        <f>IFERROR((J1478/I1478),0)</f>
        <v>1</v>
      </c>
      <c r="L1478" s="31"/>
      <c r="M1478" s="31"/>
      <c r="N1478" s="39"/>
      <c r="O1478" s="28"/>
      <c r="P1478" s="28"/>
      <c r="Q1478" s="28"/>
      <c r="R1478" s="28"/>
      <c r="S1478" s="25"/>
    </row>
    <row r="1479" spans="2:19" s="16" customFormat="1" outlineLevel="2" x14ac:dyDescent="0.25">
      <c r="B1479" s="16" t="s">
        <v>757</v>
      </c>
      <c r="C1479" s="16" t="s">
        <v>328</v>
      </c>
      <c r="D1479" s="16" t="s">
        <v>63</v>
      </c>
      <c r="E1479" s="16" t="s">
        <v>758</v>
      </c>
      <c r="G1479" s="16" t="s">
        <v>759</v>
      </c>
      <c r="H1479" s="16" t="s">
        <v>231</v>
      </c>
      <c r="I1479" s="31">
        <v>418147556</v>
      </c>
      <c r="J1479" s="31">
        <v>418147556</v>
      </c>
      <c r="K1479" s="45">
        <f>IFERROR((J1479/I1479),0)</f>
        <v>1</v>
      </c>
      <c r="L1479" s="31"/>
      <c r="M1479" s="31"/>
      <c r="N1479" s="39"/>
      <c r="O1479" s="28"/>
      <c r="P1479" s="28"/>
      <c r="Q1479" s="28"/>
      <c r="R1479" s="28"/>
      <c r="S1479" s="25"/>
    </row>
    <row r="1480" spans="2:19" s="16" customFormat="1" outlineLevel="2" x14ac:dyDescent="0.25">
      <c r="B1480" s="16" t="s">
        <v>757</v>
      </c>
      <c r="C1480" s="16" t="s">
        <v>328</v>
      </c>
      <c r="D1480" s="16" t="s">
        <v>63</v>
      </c>
      <c r="E1480" s="16" t="s">
        <v>758</v>
      </c>
      <c r="G1480" s="16" t="s">
        <v>759</v>
      </c>
      <c r="H1480" s="16" t="s">
        <v>155</v>
      </c>
      <c r="I1480" s="31">
        <v>-549723606</v>
      </c>
      <c r="J1480" s="31"/>
      <c r="K1480" s="45">
        <f>IFERROR((J1480/I1480),0)</f>
        <v>0</v>
      </c>
      <c r="L1480" s="31"/>
      <c r="M1480" s="31"/>
      <c r="N1480" s="39"/>
      <c r="O1480" s="28"/>
      <c r="P1480" s="28"/>
      <c r="Q1480" s="28"/>
      <c r="R1480" s="28"/>
      <c r="S1480" s="25"/>
    </row>
    <row r="1481" spans="2:19" s="16" customFormat="1" outlineLevel="1" x14ac:dyDescent="0.25">
      <c r="B1481" s="47" t="s">
        <v>6805</v>
      </c>
      <c r="C1481" s="47" t="str">
        <f>C1480</f>
        <v>ASIGNACIÓN PARA LA INVERSIÓN LOCAL SEGÚN NBI Y CUARTA, QUINTA, Y SEXTA CATEGORÍA</v>
      </c>
      <c r="D1481" s="47"/>
      <c r="E1481" s="47" t="str">
        <f>E1480</f>
        <v>70702</v>
      </c>
      <c r="F1481" s="47"/>
      <c r="G1481" s="47" t="str">
        <f>G1480</f>
        <v xml:space="preserve">SAN JUAN DE BETULIA                               </v>
      </c>
      <c r="H1481" s="47" t="s">
        <v>10655</v>
      </c>
      <c r="I1481" s="48">
        <f>SUBTOTAL(9,I1475:I1480)</f>
        <v>3722784784</v>
      </c>
      <c r="J1481" s="48">
        <f>SUBTOTAL(9,J1475:J1480)</f>
        <v>3061341472.7299995</v>
      </c>
      <c r="K1481" s="49">
        <f>J1481/I1481</f>
        <v>0.82232566488592362</v>
      </c>
      <c r="L1481" s="48">
        <f>SUBTOTAL(9,L1475:L1480)</f>
        <v>1816101812.6399999</v>
      </c>
      <c r="M1481" s="48">
        <f>SUBTOTAL(9,M1475:M1480)</f>
        <v>1537451114.7299998</v>
      </c>
      <c r="N1481" s="50">
        <f>IFERROR((M1481/L1481),"N.A")</f>
        <v>0.84656658785834482</v>
      </c>
      <c r="O1481" s="28"/>
      <c r="P1481" s="28"/>
      <c r="Q1481" s="28"/>
      <c r="R1481" s="28"/>
      <c r="S1481" s="25"/>
    </row>
    <row r="1482" spans="2:19" s="16" customFormat="1" outlineLevel="2" x14ac:dyDescent="0.25">
      <c r="B1482" s="16" t="s">
        <v>760</v>
      </c>
      <c r="C1482" s="16" t="s">
        <v>328</v>
      </c>
      <c r="D1482" s="16" t="s">
        <v>63</v>
      </c>
      <c r="E1482" s="16" t="s">
        <v>761</v>
      </c>
      <c r="G1482" s="16" t="s">
        <v>762</v>
      </c>
      <c r="H1482" s="16" t="s">
        <v>152</v>
      </c>
      <c r="I1482" s="31">
        <v>4634017747</v>
      </c>
      <c r="J1482" s="31">
        <v>2592057414.9800005</v>
      </c>
      <c r="K1482" s="45">
        <f>IFERROR((J1482/I1482),0)</f>
        <v>0.55935422704370585</v>
      </c>
      <c r="L1482" s="31">
        <v>3061847056.04</v>
      </c>
      <c r="M1482" s="31">
        <v>2592057414.9800005</v>
      </c>
      <c r="N1482" s="40">
        <f>M1482/L1482</f>
        <v>0.84656658792500372</v>
      </c>
      <c r="O1482" s="28"/>
      <c r="P1482" s="28"/>
      <c r="Q1482" s="28"/>
      <c r="R1482" s="28"/>
      <c r="S1482" s="25"/>
    </row>
    <row r="1483" spans="2:19" s="16" customFormat="1" outlineLevel="2" x14ac:dyDescent="0.25">
      <c r="B1483" s="16" t="s">
        <v>760</v>
      </c>
      <c r="C1483" s="16" t="s">
        <v>328</v>
      </c>
      <c r="D1483" s="16" t="s">
        <v>63</v>
      </c>
      <c r="E1483" s="16" t="s">
        <v>761</v>
      </c>
      <c r="G1483" s="16" t="s">
        <v>762</v>
      </c>
      <c r="H1483" s="16" t="s">
        <v>19</v>
      </c>
      <c r="I1483" s="31">
        <v>1212985550</v>
      </c>
      <c r="J1483" s="31">
        <v>1212985550</v>
      </c>
      <c r="K1483" s="45">
        <f>IFERROR((J1483/I1483),0)</f>
        <v>1</v>
      </c>
      <c r="L1483" s="31"/>
      <c r="M1483" s="31"/>
      <c r="N1483" s="39"/>
      <c r="O1483" s="28"/>
      <c r="P1483" s="28"/>
      <c r="Q1483" s="28"/>
      <c r="R1483" s="28"/>
      <c r="S1483" s="25"/>
    </row>
    <row r="1484" spans="2:19" s="16" customFormat="1" outlineLevel="2" x14ac:dyDescent="0.25">
      <c r="B1484" s="16" t="s">
        <v>760</v>
      </c>
      <c r="C1484" s="16" t="s">
        <v>328</v>
      </c>
      <c r="D1484" s="16" t="s">
        <v>63</v>
      </c>
      <c r="E1484" s="16" t="s">
        <v>761</v>
      </c>
      <c r="G1484" s="16" t="s">
        <v>762</v>
      </c>
      <c r="H1484" s="16" t="s">
        <v>154</v>
      </c>
      <c r="I1484" s="31">
        <v>28661</v>
      </c>
      <c r="J1484" s="31">
        <v>28661</v>
      </c>
      <c r="K1484" s="45">
        <f>IFERROR((J1484/I1484),0)</f>
        <v>1</v>
      </c>
      <c r="L1484" s="31"/>
      <c r="M1484" s="31"/>
      <c r="N1484" s="39"/>
      <c r="O1484" s="28"/>
      <c r="P1484" s="28"/>
      <c r="Q1484" s="28"/>
      <c r="R1484" s="28"/>
      <c r="S1484" s="25"/>
    </row>
    <row r="1485" spans="2:19" s="16" customFormat="1" outlineLevel="2" x14ac:dyDescent="0.25">
      <c r="B1485" s="16" t="s">
        <v>760</v>
      </c>
      <c r="C1485" s="16" t="s">
        <v>328</v>
      </c>
      <c r="D1485" s="16" t="s">
        <v>63</v>
      </c>
      <c r="E1485" s="16" t="s">
        <v>761</v>
      </c>
      <c r="G1485" s="16" t="s">
        <v>762</v>
      </c>
      <c r="H1485" s="16" t="s">
        <v>331</v>
      </c>
      <c r="I1485" s="31">
        <v>115953255</v>
      </c>
      <c r="J1485" s="31">
        <v>115953255</v>
      </c>
      <c r="K1485" s="45">
        <f>IFERROR((J1485/I1485),0)</f>
        <v>1</v>
      </c>
      <c r="L1485" s="31"/>
      <c r="M1485" s="31"/>
      <c r="N1485" s="39"/>
      <c r="O1485" s="28"/>
      <c r="P1485" s="28"/>
      <c r="Q1485" s="28"/>
      <c r="R1485" s="28"/>
      <c r="S1485" s="25"/>
    </row>
    <row r="1486" spans="2:19" s="16" customFormat="1" outlineLevel="2" x14ac:dyDescent="0.25">
      <c r="B1486" s="16" t="s">
        <v>760</v>
      </c>
      <c r="C1486" s="16" t="s">
        <v>328</v>
      </c>
      <c r="D1486" s="16" t="s">
        <v>63</v>
      </c>
      <c r="E1486" s="16" t="s">
        <v>761</v>
      </c>
      <c r="G1486" s="16" t="s">
        <v>762</v>
      </c>
      <c r="H1486" s="16" t="s">
        <v>231</v>
      </c>
      <c r="I1486" s="31">
        <v>704973617</v>
      </c>
      <c r="J1486" s="31">
        <v>704973617</v>
      </c>
      <c r="K1486" s="45">
        <f>IFERROR((J1486/I1486),0)</f>
        <v>1</v>
      </c>
      <c r="L1486" s="31"/>
      <c r="M1486" s="31"/>
      <c r="N1486" s="39"/>
      <c r="O1486" s="28"/>
      <c r="P1486" s="28"/>
      <c r="Q1486" s="28"/>
      <c r="R1486" s="28"/>
      <c r="S1486" s="25"/>
    </row>
    <row r="1487" spans="2:19" s="16" customFormat="1" outlineLevel="2" x14ac:dyDescent="0.25">
      <c r="B1487" s="16" t="s">
        <v>760</v>
      </c>
      <c r="C1487" s="16" t="s">
        <v>328</v>
      </c>
      <c r="D1487" s="16" t="s">
        <v>63</v>
      </c>
      <c r="E1487" s="16" t="s">
        <v>761</v>
      </c>
      <c r="G1487" s="16" t="s">
        <v>762</v>
      </c>
      <c r="H1487" s="16" t="s">
        <v>155</v>
      </c>
      <c r="I1487" s="31">
        <v>-926803549</v>
      </c>
      <c r="J1487" s="31"/>
      <c r="K1487" s="45">
        <f>IFERROR((J1487/I1487),0)</f>
        <v>0</v>
      </c>
      <c r="L1487" s="31"/>
      <c r="M1487" s="31"/>
      <c r="N1487" s="39"/>
      <c r="O1487" s="28"/>
      <c r="P1487" s="28"/>
      <c r="Q1487" s="28"/>
      <c r="R1487" s="28"/>
      <c r="S1487" s="25"/>
    </row>
    <row r="1488" spans="2:19" s="16" customFormat="1" outlineLevel="1" x14ac:dyDescent="0.25">
      <c r="B1488" s="47" t="s">
        <v>6806</v>
      </c>
      <c r="C1488" s="47" t="str">
        <f>C1487</f>
        <v>ASIGNACIÓN PARA LA INVERSIÓN LOCAL SEGÚN NBI Y CUARTA, QUINTA, Y SEXTA CATEGORÍA</v>
      </c>
      <c r="D1488" s="47"/>
      <c r="E1488" s="47" t="str">
        <f>E1487</f>
        <v>70678</v>
      </c>
      <c r="F1488" s="47"/>
      <c r="G1488" s="47" t="str">
        <f>G1487</f>
        <v xml:space="preserve">SAN BENITO ABAD                                   </v>
      </c>
      <c r="H1488" s="47" t="s">
        <v>10655</v>
      </c>
      <c r="I1488" s="48">
        <f>SUBTOTAL(9,I1482:I1487)</f>
        <v>5741155281</v>
      </c>
      <c r="J1488" s="48">
        <f>SUBTOTAL(9,J1482:J1487)</f>
        <v>4625998497.9800005</v>
      </c>
      <c r="K1488" s="49">
        <f>J1488/I1488</f>
        <v>0.80576090900893371</v>
      </c>
      <c r="L1488" s="48">
        <f>SUBTOTAL(9,L1482:L1487)</f>
        <v>3061847056.04</v>
      </c>
      <c r="M1488" s="48">
        <f>SUBTOTAL(9,M1482:M1487)</f>
        <v>2592057414.9800005</v>
      </c>
      <c r="N1488" s="50">
        <f>IFERROR((M1488/L1488),"N.A")</f>
        <v>0.84656658792500372</v>
      </c>
      <c r="O1488" s="28"/>
      <c r="P1488" s="28"/>
      <c r="Q1488" s="28"/>
      <c r="R1488" s="28"/>
      <c r="S1488" s="25"/>
    </row>
    <row r="1489" spans="2:19" s="16" customFormat="1" outlineLevel="2" x14ac:dyDescent="0.25">
      <c r="B1489" s="16" t="s">
        <v>763</v>
      </c>
      <c r="C1489" s="16" t="s">
        <v>328</v>
      </c>
      <c r="D1489" s="16" t="s">
        <v>63</v>
      </c>
      <c r="E1489" s="16" t="s">
        <v>764</v>
      </c>
      <c r="G1489" s="16" t="s">
        <v>765</v>
      </c>
      <c r="H1489" s="16" t="s">
        <v>152</v>
      </c>
      <c r="I1489" s="31">
        <v>6219748663</v>
      </c>
      <c r="J1489" s="31">
        <v>3479042705.79</v>
      </c>
      <c r="K1489" s="45">
        <f>IFERROR((J1489/I1489),0)</f>
        <v>0.55935422704234117</v>
      </c>
      <c r="L1489" s="31">
        <v>4109591325.4299998</v>
      </c>
      <c r="M1489" s="31">
        <v>3479042705.79</v>
      </c>
      <c r="N1489" s="40">
        <f>M1489/L1489</f>
        <v>0.84656658784093974</v>
      </c>
      <c r="O1489" s="28"/>
      <c r="P1489" s="28"/>
      <c r="Q1489" s="28"/>
      <c r="R1489" s="28"/>
      <c r="S1489" s="25"/>
    </row>
    <row r="1490" spans="2:19" s="16" customFormat="1" outlineLevel="2" x14ac:dyDescent="0.25">
      <c r="B1490" s="16" t="s">
        <v>763</v>
      </c>
      <c r="C1490" s="16" t="s">
        <v>328</v>
      </c>
      <c r="D1490" s="16" t="s">
        <v>63</v>
      </c>
      <c r="E1490" s="16" t="s">
        <v>764</v>
      </c>
      <c r="G1490" s="16" t="s">
        <v>765</v>
      </c>
      <c r="H1490" s="16" t="s">
        <v>19</v>
      </c>
      <c r="I1490" s="31">
        <v>2675980158</v>
      </c>
      <c r="J1490" s="31">
        <v>2675980158</v>
      </c>
      <c r="K1490" s="45">
        <f>IFERROR((J1490/I1490),0)</f>
        <v>1</v>
      </c>
      <c r="L1490" s="31"/>
      <c r="M1490" s="31"/>
      <c r="N1490" s="39"/>
      <c r="O1490" s="28"/>
      <c r="P1490" s="28"/>
      <c r="Q1490" s="28"/>
      <c r="R1490" s="28"/>
      <c r="S1490" s="25"/>
    </row>
    <row r="1491" spans="2:19" s="16" customFormat="1" outlineLevel="2" x14ac:dyDescent="0.25">
      <c r="B1491" s="16" t="s">
        <v>763</v>
      </c>
      <c r="C1491" s="16" t="s">
        <v>328</v>
      </c>
      <c r="D1491" s="16" t="s">
        <v>63</v>
      </c>
      <c r="E1491" s="16" t="s">
        <v>764</v>
      </c>
      <c r="G1491" s="16" t="s">
        <v>765</v>
      </c>
      <c r="H1491" s="16" t="s">
        <v>154</v>
      </c>
      <c r="I1491" s="31">
        <v>38468</v>
      </c>
      <c r="J1491" s="31">
        <v>38468</v>
      </c>
      <c r="K1491" s="45">
        <f>IFERROR((J1491/I1491),0)</f>
        <v>1</v>
      </c>
      <c r="L1491" s="31"/>
      <c r="M1491" s="31"/>
      <c r="N1491" s="39"/>
      <c r="O1491" s="28"/>
      <c r="P1491" s="28"/>
      <c r="Q1491" s="28"/>
      <c r="R1491" s="28"/>
      <c r="S1491" s="25"/>
    </row>
    <row r="1492" spans="2:19" s="16" customFormat="1" outlineLevel="2" x14ac:dyDescent="0.25">
      <c r="B1492" s="16" t="s">
        <v>763</v>
      </c>
      <c r="C1492" s="16" t="s">
        <v>328</v>
      </c>
      <c r="D1492" s="16" t="s">
        <v>63</v>
      </c>
      <c r="E1492" s="16" t="s">
        <v>764</v>
      </c>
      <c r="G1492" s="16" t="s">
        <v>765</v>
      </c>
      <c r="H1492" s="16" t="s">
        <v>331</v>
      </c>
      <c r="I1492" s="31">
        <v>155631709</v>
      </c>
      <c r="J1492" s="31">
        <v>155631709</v>
      </c>
      <c r="K1492" s="45">
        <f>IFERROR((J1492/I1492),0)</f>
        <v>1</v>
      </c>
      <c r="L1492" s="31"/>
      <c r="M1492" s="31"/>
      <c r="N1492" s="39"/>
      <c r="O1492" s="28"/>
      <c r="P1492" s="28"/>
      <c r="Q1492" s="28"/>
      <c r="R1492" s="28"/>
      <c r="S1492" s="25"/>
    </row>
    <row r="1493" spans="2:19" s="16" customFormat="1" outlineLevel="2" x14ac:dyDescent="0.25">
      <c r="B1493" s="16" t="s">
        <v>763</v>
      </c>
      <c r="C1493" s="16" t="s">
        <v>328</v>
      </c>
      <c r="D1493" s="16" t="s">
        <v>63</v>
      </c>
      <c r="E1493" s="16" t="s">
        <v>764</v>
      </c>
      <c r="G1493" s="16" t="s">
        <v>765</v>
      </c>
      <c r="H1493" s="16" t="s">
        <v>231</v>
      </c>
      <c r="I1493" s="31">
        <v>946211032</v>
      </c>
      <c r="J1493" s="31">
        <v>946211032</v>
      </c>
      <c r="K1493" s="45">
        <f>IFERROR((J1493/I1493),0)</f>
        <v>1</v>
      </c>
      <c r="L1493" s="31"/>
      <c r="M1493" s="31"/>
      <c r="N1493" s="39"/>
      <c r="O1493" s="28"/>
      <c r="P1493" s="28"/>
      <c r="Q1493" s="28"/>
      <c r="R1493" s="28"/>
      <c r="S1493" s="25"/>
    </row>
    <row r="1494" spans="2:19" s="16" customFormat="1" outlineLevel="2" x14ac:dyDescent="0.25">
      <c r="B1494" s="16" t="s">
        <v>763</v>
      </c>
      <c r="C1494" s="16" t="s">
        <v>328</v>
      </c>
      <c r="D1494" s="16" t="s">
        <v>63</v>
      </c>
      <c r="E1494" s="16" t="s">
        <v>764</v>
      </c>
      <c r="G1494" s="16" t="s">
        <v>765</v>
      </c>
      <c r="H1494" s="16" t="s">
        <v>155</v>
      </c>
      <c r="I1494" s="31">
        <v>-1243949733</v>
      </c>
      <c r="J1494" s="31"/>
      <c r="K1494" s="45">
        <f>IFERROR((J1494/I1494),0)</f>
        <v>0</v>
      </c>
      <c r="L1494" s="31"/>
      <c r="M1494" s="31"/>
      <c r="N1494" s="39"/>
      <c r="O1494" s="28"/>
      <c r="P1494" s="28"/>
      <c r="Q1494" s="28"/>
      <c r="R1494" s="28"/>
      <c r="S1494" s="25"/>
    </row>
    <row r="1495" spans="2:19" s="16" customFormat="1" outlineLevel="1" x14ac:dyDescent="0.25">
      <c r="B1495" s="47" t="s">
        <v>6807</v>
      </c>
      <c r="C1495" s="47" t="str">
        <f>C1494</f>
        <v>ASIGNACIÓN PARA LA INVERSIÓN LOCAL SEGÚN NBI Y CUARTA, QUINTA, Y SEXTA CATEGORÍA</v>
      </c>
      <c r="D1495" s="47"/>
      <c r="E1495" s="47" t="str">
        <f>E1494</f>
        <v>70670</v>
      </c>
      <c r="F1495" s="47"/>
      <c r="G1495" s="47" t="str">
        <f>G1494</f>
        <v xml:space="preserve">SAMPUÉS                                           </v>
      </c>
      <c r="H1495" s="47" t="s">
        <v>10655</v>
      </c>
      <c r="I1495" s="48">
        <f>SUBTOTAL(9,I1489:I1494)</f>
        <v>8753660297</v>
      </c>
      <c r="J1495" s="48">
        <f>SUBTOTAL(9,J1489:J1494)</f>
        <v>7256904072.79</v>
      </c>
      <c r="K1495" s="49">
        <f>J1495/I1495</f>
        <v>0.82901367274636428</v>
      </c>
      <c r="L1495" s="48">
        <f>SUBTOTAL(9,L1489:L1494)</f>
        <v>4109591325.4299998</v>
      </c>
      <c r="M1495" s="48">
        <f>SUBTOTAL(9,M1489:M1494)</f>
        <v>3479042705.79</v>
      </c>
      <c r="N1495" s="50">
        <f>IFERROR((M1495/L1495),"N.A")</f>
        <v>0.84656658784093974</v>
      </c>
      <c r="O1495" s="28"/>
      <c r="P1495" s="28"/>
      <c r="Q1495" s="28"/>
      <c r="R1495" s="28"/>
      <c r="S1495" s="25"/>
    </row>
    <row r="1496" spans="2:19" s="16" customFormat="1" outlineLevel="2" x14ac:dyDescent="0.25">
      <c r="B1496" s="16" t="s">
        <v>766</v>
      </c>
      <c r="C1496" s="16" t="s">
        <v>328</v>
      </c>
      <c r="D1496" s="16" t="s">
        <v>63</v>
      </c>
      <c r="E1496" s="16" t="s">
        <v>767</v>
      </c>
      <c r="G1496" s="16" t="s">
        <v>768</v>
      </c>
      <c r="H1496" s="16" t="s">
        <v>152</v>
      </c>
      <c r="I1496" s="31">
        <v>4089437399</v>
      </c>
      <c r="J1496" s="31">
        <v>2287444095.3499999</v>
      </c>
      <c r="K1496" s="45">
        <f>IFERROR((J1496/I1496),0)</f>
        <v>0.5593542270409505</v>
      </c>
      <c r="L1496" s="31">
        <v>2702025012.8100004</v>
      </c>
      <c r="M1496" s="31">
        <v>2287444095.3499999</v>
      </c>
      <c r="N1496" s="40">
        <f>M1496/L1496</f>
        <v>0.8465665878389288</v>
      </c>
      <c r="O1496" s="28"/>
      <c r="P1496" s="28"/>
      <c r="Q1496" s="28"/>
      <c r="R1496" s="28"/>
      <c r="S1496" s="25"/>
    </row>
    <row r="1497" spans="2:19" s="16" customFormat="1" outlineLevel="2" x14ac:dyDescent="0.25">
      <c r="B1497" s="16" t="s">
        <v>766</v>
      </c>
      <c r="C1497" s="16" t="s">
        <v>328</v>
      </c>
      <c r="D1497" s="16" t="s">
        <v>63</v>
      </c>
      <c r="E1497" s="16" t="s">
        <v>767</v>
      </c>
      <c r="G1497" s="16" t="s">
        <v>768</v>
      </c>
      <c r="H1497" s="16" t="s">
        <v>19</v>
      </c>
      <c r="I1497" s="31">
        <v>1265398824</v>
      </c>
      <c r="J1497" s="31">
        <v>1265398824</v>
      </c>
      <c r="K1497" s="45">
        <f>IFERROR((J1497/I1497),0)</f>
        <v>1</v>
      </c>
      <c r="L1497" s="31"/>
      <c r="M1497" s="31"/>
      <c r="N1497" s="39"/>
      <c r="O1497" s="28"/>
      <c r="P1497" s="28"/>
      <c r="Q1497" s="28"/>
      <c r="R1497" s="28"/>
      <c r="S1497" s="25"/>
    </row>
    <row r="1498" spans="2:19" s="16" customFormat="1" outlineLevel="2" x14ac:dyDescent="0.25">
      <c r="B1498" s="16" t="s">
        <v>766</v>
      </c>
      <c r="C1498" s="16" t="s">
        <v>328</v>
      </c>
      <c r="D1498" s="16" t="s">
        <v>63</v>
      </c>
      <c r="E1498" s="16" t="s">
        <v>767</v>
      </c>
      <c r="G1498" s="16" t="s">
        <v>768</v>
      </c>
      <c r="H1498" s="16" t="s">
        <v>154</v>
      </c>
      <c r="I1498" s="31">
        <v>25293</v>
      </c>
      <c r="J1498" s="31">
        <v>25293</v>
      </c>
      <c r="K1498" s="45">
        <f>IFERROR((J1498/I1498),0)</f>
        <v>1</v>
      </c>
      <c r="L1498" s="31"/>
      <c r="M1498" s="31"/>
      <c r="N1498" s="39"/>
      <c r="O1498" s="28"/>
      <c r="P1498" s="28"/>
      <c r="Q1498" s="28"/>
      <c r="R1498" s="28"/>
      <c r="S1498" s="25"/>
    </row>
    <row r="1499" spans="2:19" s="16" customFormat="1" outlineLevel="2" x14ac:dyDescent="0.25">
      <c r="B1499" s="16" t="s">
        <v>766</v>
      </c>
      <c r="C1499" s="16" t="s">
        <v>328</v>
      </c>
      <c r="D1499" s="16" t="s">
        <v>63</v>
      </c>
      <c r="E1499" s="16" t="s">
        <v>767</v>
      </c>
      <c r="G1499" s="16" t="s">
        <v>768</v>
      </c>
      <c r="H1499" s="16" t="s">
        <v>331</v>
      </c>
      <c r="I1499" s="31">
        <v>102326664</v>
      </c>
      <c r="J1499" s="31">
        <v>102326664</v>
      </c>
      <c r="K1499" s="45">
        <f>IFERROR((J1499/I1499),0)</f>
        <v>1</v>
      </c>
      <c r="L1499" s="31"/>
      <c r="M1499" s="31"/>
      <c r="N1499" s="39"/>
      <c r="O1499" s="28"/>
      <c r="P1499" s="28"/>
      <c r="Q1499" s="28"/>
      <c r="R1499" s="28"/>
      <c r="S1499" s="25"/>
    </row>
    <row r="1500" spans="2:19" s="16" customFormat="1" outlineLevel="2" x14ac:dyDescent="0.25">
      <c r="B1500" s="16" t="s">
        <v>766</v>
      </c>
      <c r="C1500" s="16" t="s">
        <v>328</v>
      </c>
      <c r="D1500" s="16" t="s">
        <v>63</v>
      </c>
      <c r="E1500" s="16" t="s">
        <v>767</v>
      </c>
      <c r="G1500" s="16" t="s">
        <v>768</v>
      </c>
      <c r="H1500" s="16" t="s">
        <v>29</v>
      </c>
      <c r="I1500" s="31">
        <v>152270986</v>
      </c>
      <c r="J1500" s="31">
        <v>152270986</v>
      </c>
      <c r="K1500" s="45">
        <f>IFERROR((J1500/I1500),0)</f>
        <v>1</v>
      </c>
      <c r="L1500" s="31"/>
      <c r="M1500" s="31"/>
      <c r="N1500" s="39"/>
      <c r="O1500" s="28"/>
      <c r="P1500" s="28"/>
      <c r="Q1500" s="28"/>
      <c r="R1500" s="28"/>
      <c r="S1500" s="25"/>
    </row>
    <row r="1501" spans="2:19" s="16" customFormat="1" outlineLevel="2" x14ac:dyDescent="0.25">
      <c r="B1501" s="16" t="s">
        <v>766</v>
      </c>
      <c r="C1501" s="16" t="s">
        <v>328</v>
      </c>
      <c r="D1501" s="16" t="s">
        <v>63</v>
      </c>
      <c r="E1501" s="16" t="s">
        <v>767</v>
      </c>
      <c r="G1501" s="16" t="s">
        <v>768</v>
      </c>
      <c r="H1501" s="16" t="s">
        <v>231</v>
      </c>
      <c r="I1501" s="31">
        <v>622126550</v>
      </c>
      <c r="J1501" s="31">
        <v>622126550</v>
      </c>
      <c r="K1501" s="45">
        <f>IFERROR((J1501/I1501),0)</f>
        <v>1</v>
      </c>
      <c r="L1501" s="31"/>
      <c r="M1501" s="31"/>
      <c r="N1501" s="39"/>
      <c r="O1501" s="28"/>
      <c r="P1501" s="28"/>
      <c r="Q1501" s="28"/>
      <c r="R1501" s="28"/>
      <c r="S1501" s="25"/>
    </row>
    <row r="1502" spans="2:19" s="16" customFormat="1" outlineLevel="2" x14ac:dyDescent="0.25">
      <c r="B1502" s="16" t="s">
        <v>766</v>
      </c>
      <c r="C1502" s="16" t="s">
        <v>328</v>
      </c>
      <c r="D1502" s="16" t="s">
        <v>63</v>
      </c>
      <c r="E1502" s="16" t="s">
        <v>767</v>
      </c>
      <c r="G1502" s="16" t="s">
        <v>768</v>
      </c>
      <c r="H1502" s="16" t="s">
        <v>155</v>
      </c>
      <c r="I1502" s="31">
        <v>-817887480</v>
      </c>
      <c r="J1502" s="31"/>
      <c r="K1502" s="45">
        <f>IFERROR((J1502/I1502),0)</f>
        <v>0</v>
      </c>
      <c r="L1502" s="31"/>
      <c r="M1502" s="31"/>
      <c r="N1502" s="39"/>
      <c r="O1502" s="28"/>
      <c r="P1502" s="28"/>
      <c r="Q1502" s="28"/>
      <c r="R1502" s="28"/>
      <c r="S1502" s="25"/>
    </row>
    <row r="1503" spans="2:19" s="16" customFormat="1" outlineLevel="1" x14ac:dyDescent="0.25">
      <c r="B1503" s="47" t="s">
        <v>6808</v>
      </c>
      <c r="C1503" s="47" t="str">
        <f>C1502</f>
        <v>ASIGNACIÓN PARA LA INVERSIÓN LOCAL SEGÚN NBI Y CUARTA, QUINTA, Y SEXTA CATEGORÍA</v>
      </c>
      <c r="D1503" s="47"/>
      <c r="E1503" s="47" t="str">
        <f>E1502</f>
        <v>70523</v>
      </c>
      <c r="F1503" s="47"/>
      <c r="G1503" s="47" t="str">
        <f>G1502</f>
        <v xml:space="preserve">PALMITO                                           </v>
      </c>
      <c r="H1503" s="47" t="s">
        <v>10655</v>
      </c>
      <c r="I1503" s="48">
        <f>SUBTOTAL(9,I1496:I1502)</f>
        <v>5413698236</v>
      </c>
      <c r="J1503" s="48">
        <f>SUBTOTAL(9,J1496:J1502)</f>
        <v>4429592412.3500004</v>
      </c>
      <c r="K1503" s="49">
        <f>J1503/I1503</f>
        <v>0.81821930577772239</v>
      </c>
      <c r="L1503" s="48">
        <f>SUBTOTAL(9,L1496:L1502)</f>
        <v>2702025012.8100004</v>
      </c>
      <c r="M1503" s="48">
        <f>SUBTOTAL(9,M1496:M1502)</f>
        <v>2287444095.3499999</v>
      </c>
      <c r="N1503" s="50">
        <f>IFERROR((M1503/L1503),"N.A")</f>
        <v>0.8465665878389288</v>
      </c>
      <c r="O1503" s="28"/>
      <c r="P1503" s="28"/>
      <c r="Q1503" s="28"/>
      <c r="R1503" s="28"/>
      <c r="S1503" s="25"/>
    </row>
    <row r="1504" spans="2:19" s="16" customFormat="1" outlineLevel="2" x14ac:dyDescent="0.25">
      <c r="B1504" s="16" t="s">
        <v>769</v>
      </c>
      <c r="C1504" s="16" t="s">
        <v>328</v>
      </c>
      <c r="D1504" s="16" t="s">
        <v>63</v>
      </c>
      <c r="E1504" s="16" t="s">
        <v>770</v>
      </c>
      <c r="G1504" s="16" t="s">
        <v>771</v>
      </c>
      <c r="H1504" s="16" t="s">
        <v>152</v>
      </c>
      <c r="I1504" s="31">
        <v>3673358663</v>
      </c>
      <c r="J1504" s="31">
        <v>2054708695.5999997</v>
      </c>
      <c r="K1504" s="45">
        <f>IFERROR((J1504/I1504),0)</f>
        <v>0.55935422704461346</v>
      </c>
      <c r="L1504" s="31">
        <v>2427108186.2300005</v>
      </c>
      <c r="M1504" s="31">
        <v>2054708695.5999997</v>
      </c>
      <c r="N1504" s="40">
        <f>M1504/L1504</f>
        <v>0.84656658786667238</v>
      </c>
      <c r="O1504" s="28"/>
      <c r="P1504" s="28"/>
      <c r="Q1504" s="28"/>
      <c r="R1504" s="28"/>
      <c r="S1504" s="25"/>
    </row>
    <row r="1505" spans="2:19" s="16" customFormat="1" outlineLevel="2" x14ac:dyDescent="0.25">
      <c r="B1505" s="16" t="s">
        <v>769</v>
      </c>
      <c r="C1505" s="16" t="s">
        <v>328</v>
      </c>
      <c r="D1505" s="16" t="s">
        <v>63</v>
      </c>
      <c r="E1505" s="16" t="s">
        <v>770</v>
      </c>
      <c r="G1505" s="16" t="s">
        <v>771</v>
      </c>
      <c r="H1505" s="16" t="s">
        <v>19</v>
      </c>
      <c r="I1505" s="31">
        <v>274728276</v>
      </c>
      <c r="J1505" s="31">
        <v>274728276</v>
      </c>
      <c r="K1505" s="45">
        <f>IFERROR((J1505/I1505),0)</f>
        <v>1</v>
      </c>
      <c r="L1505" s="31"/>
      <c r="M1505" s="31"/>
      <c r="N1505" s="39"/>
      <c r="O1505" s="28"/>
      <c r="P1505" s="28"/>
      <c r="Q1505" s="28"/>
      <c r="R1505" s="28"/>
      <c r="S1505" s="25"/>
    </row>
    <row r="1506" spans="2:19" s="16" customFormat="1" outlineLevel="2" x14ac:dyDescent="0.25">
      <c r="B1506" s="16" t="s">
        <v>769</v>
      </c>
      <c r="C1506" s="16" t="s">
        <v>328</v>
      </c>
      <c r="D1506" s="16" t="s">
        <v>63</v>
      </c>
      <c r="E1506" s="16" t="s">
        <v>770</v>
      </c>
      <c r="G1506" s="16" t="s">
        <v>771</v>
      </c>
      <c r="H1506" s="16" t="s">
        <v>154</v>
      </c>
      <c r="I1506" s="31">
        <v>22719</v>
      </c>
      <c r="J1506" s="31">
        <v>22719</v>
      </c>
      <c r="K1506" s="45">
        <f>IFERROR((J1506/I1506),0)</f>
        <v>1</v>
      </c>
      <c r="L1506" s="31"/>
      <c r="M1506" s="31"/>
      <c r="N1506" s="39"/>
      <c r="O1506" s="28"/>
      <c r="P1506" s="28"/>
      <c r="Q1506" s="28"/>
      <c r="R1506" s="28"/>
      <c r="S1506" s="25"/>
    </row>
    <row r="1507" spans="2:19" s="16" customFormat="1" outlineLevel="2" x14ac:dyDescent="0.25">
      <c r="B1507" s="16" t="s">
        <v>769</v>
      </c>
      <c r="C1507" s="16" t="s">
        <v>328</v>
      </c>
      <c r="D1507" s="16" t="s">
        <v>63</v>
      </c>
      <c r="E1507" s="16" t="s">
        <v>770</v>
      </c>
      <c r="G1507" s="16" t="s">
        <v>771</v>
      </c>
      <c r="H1507" s="16" t="s">
        <v>331</v>
      </c>
      <c r="I1507" s="31">
        <v>91915464</v>
      </c>
      <c r="J1507" s="31">
        <v>91915464</v>
      </c>
      <c r="K1507" s="45">
        <f>IFERROR((J1507/I1507),0)</f>
        <v>1</v>
      </c>
      <c r="L1507" s="31"/>
      <c r="M1507" s="31"/>
      <c r="N1507" s="39"/>
      <c r="O1507" s="28"/>
      <c r="P1507" s="28"/>
      <c r="Q1507" s="28"/>
      <c r="R1507" s="28"/>
      <c r="S1507" s="25"/>
    </row>
    <row r="1508" spans="2:19" s="16" customFormat="1" outlineLevel="2" x14ac:dyDescent="0.25">
      <c r="B1508" s="16" t="s">
        <v>769</v>
      </c>
      <c r="C1508" s="16" t="s">
        <v>328</v>
      </c>
      <c r="D1508" s="16" t="s">
        <v>63</v>
      </c>
      <c r="E1508" s="16" t="s">
        <v>770</v>
      </c>
      <c r="G1508" s="16" t="s">
        <v>771</v>
      </c>
      <c r="H1508" s="16" t="s">
        <v>231</v>
      </c>
      <c r="I1508" s="31">
        <v>558828448</v>
      </c>
      <c r="J1508" s="31">
        <v>558828448</v>
      </c>
      <c r="K1508" s="45">
        <f>IFERROR((J1508/I1508),0)</f>
        <v>1</v>
      </c>
      <c r="L1508" s="31"/>
      <c r="M1508" s="31"/>
      <c r="N1508" s="39"/>
      <c r="O1508" s="28"/>
      <c r="P1508" s="28"/>
      <c r="Q1508" s="28"/>
      <c r="R1508" s="28"/>
      <c r="S1508" s="25"/>
    </row>
    <row r="1509" spans="2:19" s="16" customFormat="1" outlineLevel="2" x14ac:dyDescent="0.25">
      <c r="B1509" s="16" t="s">
        <v>769</v>
      </c>
      <c r="C1509" s="16" t="s">
        <v>328</v>
      </c>
      <c r="D1509" s="16" t="s">
        <v>63</v>
      </c>
      <c r="E1509" s="16" t="s">
        <v>770</v>
      </c>
      <c r="G1509" s="16" t="s">
        <v>771</v>
      </c>
      <c r="H1509" s="16" t="s">
        <v>155</v>
      </c>
      <c r="I1509" s="31">
        <v>-734671733</v>
      </c>
      <c r="J1509" s="31"/>
      <c r="K1509" s="45">
        <f>IFERROR((J1509/I1509),0)</f>
        <v>0</v>
      </c>
      <c r="L1509" s="31"/>
      <c r="M1509" s="31"/>
      <c r="N1509" s="39"/>
      <c r="O1509" s="28"/>
      <c r="P1509" s="28"/>
      <c r="Q1509" s="28"/>
      <c r="R1509" s="28"/>
      <c r="S1509" s="25"/>
    </row>
    <row r="1510" spans="2:19" s="16" customFormat="1" outlineLevel="1" x14ac:dyDescent="0.25">
      <c r="B1510" s="47" t="s">
        <v>6809</v>
      </c>
      <c r="C1510" s="47" t="str">
        <f>C1509</f>
        <v>ASIGNACIÓN PARA LA INVERSIÓN LOCAL SEGÚN NBI Y CUARTA, QUINTA, Y SEXTA CATEGORÍA</v>
      </c>
      <c r="D1510" s="47"/>
      <c r="E1510" s="47" t="str">
        <f>E1509</f>
        <v>70508</v>
      </c>
      <c r="F1510" s="47"/>
      <c r="G1510" s="47" t="str">
        <f>G1509</f>
        <v xml:space="preserve">OVEJAS                                            </v>
      </c>
      <c r="H1510" s="47" t="s">
        <v>10655</v>
      </c>
      <c r="I1510" s="48">
        <f>SUBTOTAL(9,I1504:I1509)</f>
        <v>3864181837</v>
      </c>
      <c r="J1510" s="48">
        <f>SUBTOTAL(9,J1504:J1509)</f>
        <v>2980203602.5999994</v>
      </c>
      <c r="K1510" s="49">
        <f>J1510/I1510</f>
        <v>0.77123793038521016</v>
      </c>
      <c r="L1510" s="48">
        <f>SUBTOTAL(9,L1504:L1509)</f>
        <v>2427108186.2300005</v>
      </c>
      <c r="M1510" s="48">
        <f>SUBTOTAL(9,M1504:M1509)</f>
        <v>2054708695.5999997</v>
      </c>
      <c r="N1510" s="50">
        <f>IFERROR((M1510/L1510),"N.A")</f>
        <v>0.84656658786667238</v>
      </c>
      <c r="O1510" s="28"/>
      <c r="P1510" s="28"/>
      <c r="Q1510" s="28"/>
      <c r="R1510" s="28"/>
      <c r="S1510" s="25"/>
    </row>
    <row r="1511" spans="2:19" s="16" customFormat="1" outlineLevel="2" x14ac:dyDescent="0.25">
      <c r="B1511" s="16" t="s">
        <v>772</v>
      </c>
      <c r="C1511" s="16" t="s">
        <v>328</v>
      </c>
      <c r="D1511" s="16" t="s">
        <v>63</v>
      </c>
      <c r="E1511" s="16" t="s">
        <v>773</v>
      </c>
      <c r="G1511" s="16" t="s">
        <v>774</v>
      </c>
      <c r="H1511" s="16" t="s">
        <v>152</v>
      </c>
      <c r="I1511" s="31">
        <v>3111386060</v>
      </c>
      <c r="J1511" s="31">
        <v>1740366944.6400003</v>
      </c>
      <c r="K1511" s="45">
        <f>IFERROR((J1511/I1511),0)</f>
        <v>0.55935422704825011</v>
      </c>
      <c r="L1511" s="31">
        <v>2055794511.1799998</v>
      </c>
      <c r="M1511" s="31">
        <v>1740366944.6400003</v>
      </c>
      <c r="N1511" s="40">
        <f>M1511/L1511</f>
        <v>0.84656658784493588</v>
      </c>
      <c r="O1511" s="28"/>
      <c r="P1511" s="28"/>
      <c r="Q1511" s="28"/>
      <c r="R1511" s="28"/>
      <c r="S1511" s="25"/>
    </row>
    <row r="1512" spans="2:19" s="16" customFormat="1" outlineLevel="2" x14ac:dyDescent="0.25">
      <c r="B1512" s="16" t="s">
        <v>772</v>
      </c>
      <c r="C1512" s="16" t="s">
        <v>328</v>
      </c>
      <c r="D1512" s="16" t="s">
        <v>63</v>
      </c>
      <c r="E1512" s="16" t="s">
        <v>773</v>
      </c>
      <c r="G1512" s="16" t="s">
        <v>774</v>
      </c>
      <c r="H1512" s="16" t="s">
        <v>19</v>
      </c>
      <c r="I1512" s="31">
        <v>1062995456</v>
      </c>
      <c r="J1512" s="31">
        <v>1062995456</v>
      </c>
      <c r="K1512" s="45">
        <f>IFERROR((J1512/I1512),0)</f>
        <v>1</v>
      </c>
      <c r="L1512" s="31"/>
      <c r="M1512" s="31"/>
      <c r="N1512" s="39"/>
      <c r="O1512" s="28"/>
      <c r="P1512" s="28"/>
      <c r="Q1512" s="28"/>
      <c r="R1512" s="28"/>
      <c r="S1512" s="25"/>
    </row>
    <row r="1513" spans="2:19" s="16" customFormat="1" outlineLevel="2" x14ac:dyDescent="0.25">
      <c r="B1513" s="16" t="s">
        <v>772</v>
      </c>
      <c r="C1513" s="16" t="s">
        <v>328</v>
      </c>
      <c r="D1513" s="16" t="s">
        <v>63</v>
      </c>
      <c r="E1513" s="16" t="s">
        <v>773</v>
      </c>
      <c r="G1513" s="16" t="s">
        <v>774</v>
      </c>
      <c r="H1513" s="16" t="s">
        <v>154</v>
      </c>
      <c r="I1513" s="31">
        <v>19244</v>
      </c>
      <c r="J1513" s="31">
        <v>19244</v>
      </c>
      <c r="K1513" s="45">
        <f>IFERROR((J1513/I1513),0)</f>
        <v>1</v>
      </c>
      <c r="L1513" s="31"/>
      <c r="M1513" s="31"/>
      <c r="N1513" s="39"/>
      <c r="O1513" s="28"/>
      <c r="P1513" s="28"/>
      <c r="Q1513" s="28"/>
      <c r="R1513" s="28"/>
      <c r="S1513" s="25"/>
    </row>
    <row r="1514" spans="2:19" s="16" customFormat="1" outlineLevel="2" x14ac:dyDescent="0.25">
      <c r="B1514" s="16" t="s">
        <v>772</v>
      </c>
      <c r="C1514" s="16" t="s">
        <v>328</v>
      </c>
      <c r="D1514" s="16" t="s">
        <v>63</v>
      </c>
      <c r="E1514" s="16" t="s">
        <v>773</v>
      </c>
      <c r="G1514" s="16" t="s">
        <v>774</v>
      </c>
      <c r="H1514" s="16" t="s">
        <v>331</v>
      </c>
      <c r="I1514" s="31">
        <v>77853681</v>
      </c>
      <c r="J1514" s="31">
        <v>77853681</v>
      </c>
      <c r="K1514" s="45">
        <f>IFERROR((J1514/I1514),0)</f>
        <v>1</v>
      </c>
      <c r="L1514" s="31"/>
      <c r="M1514" s="31"/>
      <c r="N1514" s="39"/>
      <c r="O1514" s="28"/>
      <c r="P1514" s="28"/>
      <c r="Q1514" s="28"/>
      <c r="R1514" s="28"/>
      <c r="S1514" s="25"/>
    </row>
    <row r="1515" spans="2:19" s="16" customFormat="1" outlineLevel="2" x14ac:dyDescent="0.25">
      <c r="B1515" s="16" t="s">
        <v>772</v>
      </c>
      <c r="C1515" s="16" t="s">
        <v>328</v>
      </c>
      <c r="D1515" s="16" t="s">
        <v>63</v>
      </c>
      <c r="E1515" s="16" t="s">
        <v>773</v>
      </c>
      <c r="G1515" s="16" t="s">
        <v>774</v>
      </c>
      <c r="H1515" s="16" t="s">
        <v>231</v>
      </c>
      <c r="I1515" s="31">
        <v>473335495</v>
      </c>
      <c r="J1515" s="31">
        <v>473335495</v>
      </c>
      <c r="K1515" s="45">
        <f>IFERROR((J1515/I1515),0)</f>
        <v>1</v>
      </c>
      <c r="L1515" s="31"/>
      <c r="M1515" s="31"/>
      <c r="N1515" s="39"/>
      <c r="O1515" s="28"/>
      <c r="P1515" s="28"/>
      <c r="Q1515" s="28"/>
      <c r="R1515" s="28"/>
      <c r="S1515" s="25"/>
    </row>
    <row r="1516" spans="2:19" s="16" customFormat="1" outlineLevel="2" x14ac:dyDescent="0.25">
      <c r="B1516" s="16" t="s">
        <v>772</v>
      </c>
      <c r="C1516" s="16" t="s">
        <v>328</v>
      </c>
      <c r="D1516" s="16" t="s">
        <v>63</v>
      </c>
      <c r="E1516" s="16" t="s">
        <v>773</v>
      </c>
      <c r="G1516" s="16" t="s">
        <v>774</v>
      </c>
      <c r="H1516" s="16" t="s">
        <v>155</v>
      </c>
      <c r="I1516" s="31">
        <v>-622277212</v>
      </c>
      <c r="J1516" s="31"/>
      <c r="K1516" s="45">
        <f>IFERROR((J1516/I1516),0)</f>
        <v>0</v>
      </c>
      <c r="L1516" s="31"/>
      <c r="M1516" s="31"/>
      <c r="N1516" s="39"/>
      <c r="O1516" s="28"/>
      <c r="P1516" s="28"/>
      <c r="Q1516" s="28"/>
      <c r="R1516" s="28"/>
      <c r="S1516" s="25"/>
    </row>
    <row r="1517" spans="2:19" s="16" customFormat="1" outlineLevel="1" x14ac:dyDescent="0.25">
      <c r="B1517" s="47" t="s">
        <v>6810</v>
      </c>
      <c r="C1517" s="47" t="str">
        <f>C1516</f>
        <v>ASIGNACIÓN PARA LA INVERSIÓN LOCAL SEGÚN NBI Y CUARTA, QUINTA, Y SEXTA CATEGORÍA</v>
      </c>
      <c r="D1517" s="47"/>
      <c r="E1517" s="47" t="str">
        <f>E1516</f>
        <v>70473</v>
      </c>
      <c r="F1517" s="47"/>
      <c r="G1517" s="47" t="str">
        <f>G1516</f>
        <v xml:space="preserve">MORROA                                            </v>
      </c>
      <c r="H1517" s="47" t="s">
        <v>10655</v>
      </c>
      <c r="I1517" s="48">
        <f>SUBTOTAL(9,I1511:I1516)</f>
        <v>4103312724</v>
      </c>
      <c r="J1517" s="48">
        <f>SUBTOTAL(9,J1511:J1516)</f>
        <v>3354570820.6400003</v>
      </c>
      <c r="K1517" s="49">
        <f>J1517/I1517</f>
        <v>0.81752745800224813</v>
      </c>
      <c r="L1517" s="48">
        <f>SUBTOTAL(9,L1511:L1516)</f>
        <v>2055794511.1799998</v>
      </c>
      <c r="M1517" s="48">
        <f>SUBTOTAL(9,M1511:M1516)</f>
        <v>1740366944.6400003</v>
      </c>
      <c r="N1517" s="50">
        <f>IFERROR((M1517/L1517),"N.A")</f>
        <v>0.84656658784493588</v>
      </c>
      <c r="O1517" s="28"/>
      <c r="P1517" s="28"/>
      <c r="Q1517" s="28"/>
      <c r="R1517" s="28"/>
      <c r="S1517" s="25"/>
    </row>
    <row r="1518" spans="2:19" s="16" customFormat="1" outlineLevel="2" x14ac:dyDescent="0.25">
      <c r="B1518" s="16" t="s">
        <v>775</v>
      </c>
      <c r="C1518" s="16" t="s">
        <v>328</v>
      </c>
      <c r="D1518" s="16" t="s">
        <v>63</v>
      </c>
      <c r="E1518" s="16" t="s">
        <v>776</v>
      </c>
      <c r="G1518" s="16" t="s">
        <v>777</v>
      </c>
      <c r="H1518" s="16" t="s">
        <v>152</v>
      </c>
      <c r="I1518" s="31">
        <v>6462869529</v>
      </c>
      <c r="J1518" s="31">
        <v>3615033389.8899999</v>
      </c>
      <c r="K1518" s="45">
        <f>IFERROR((J1518/I1518),0)</f>
        <v>0.55935422704554494</v>
      </c>
      <c r="L1518" s="31">
        <v>4270229231.52</v>
      </c>
      <c r="M1518" s="31">
        <v>3615033389.8899999</v>
      </c>
      <c r="N1518" s="40">
        <f>M1518/L1518</f>
        <v>0.8465665878558043</v>
      </c>
      <c r="O1518" s="28"/>
      <c r="P1518" s="28"/>
      <c r="Q1518" s="28"/>
      <c r="R1518" s="28"/>
      <c r="S1518" s="25"/>
    </row>
    <row r="1519" spans="2:19" s="16" customFormat="1" outlineLevel="2" x14ac:dyDescent="0.25">
      <c r="B1519" s="16" t="s">
        <v>775</v>
      </c>
      <c r="C1519" s="16" t="s">
        <v>328</v>
      </c>
      <c r="D1519" s="16" t="s">
        <v>63</v>
      </c>
      <c r="E1519" s="16" t="s">
        <v>776</v>
      </c>
      <c r="G1519" s="16" t="s">
        <v>777</v>
      </c>
      <c r="H1519" s="16" t="s">
        <v>19</v>
      </c>
      <c r="I1519" s="31">
        <v>953419802</v>
      </c>
      <c r="J1519" s="31">
        <v>953419802</v>
      </c>
      <c r="K1519" s="45">
        <f>IFERROR((J1519/I1519),0)</f>
        <v>1</v>
      </c>
      <c r="L1519" s="31"/>
      <c r="M1519" s="31"/>
      <c r="N1519" s="39"/>
      <c r="O1519" s="28"/>
      <c r="P1519" s="28"/>
      <c r="Q1519" s="28"/>
      <c r="R1519" s="28"/>
      <c r="S1519" s="25"/>
    </row>
    <row r="1520" spans="2:19" s="16" customFormat="1" outlineLevel="2" x14ac:dyDescent="0.25">
      <c r="B1520" s="16" t="s">
        <v>775</v>
      </c>
      <c r="C1520" s="16" t="s">
        <v>328</v>
      </c>
      <c r="D1520" s="16" t="s">
        <v>63</v>
      </c>
      <c r="E1520" s="16" t="s">
        <v>776</v>
      </c>
      <c r="G1520" s="16" t="s">
        <v>777</v>
      </c>
      <c r="H1520" s="16" t="s">
        <v>154</v>
      </c>
      <c r="I1520" s="31">
        <v>39972</v>
      </c>
      <c r="J1520" s="31">
        <v>39972</v>
      </c>
      <c r="K1520" s="45">
        <f>IFERROR((J1520/I1520),0)</f>
        <v>1</v>
      </c>
      <c r="L1520" s="31"/>
      <c r="M1520" s="31"/>
      <c r="N1520" s="39"/>
      <c r="O1520" s="28"/>
      <c r="P1520" s="28"/>
      <c r="Q1520" s="28"/>
      <c r="R1520" s="28"/>
      <c r="S1520" s="25"/>
    </row>
    <row r="1521" spans="2:19" s="16" customFormat="1" outlineLevel="2" x14ac:dyDescent="0.25">
      <c r="B1521" s="16" t="s">
        <v>775</v>
      </c>
      <c r="C1521" s="16" t="s">
        <v>328</v>
      </c>
      <c r="D1521" s="16" t="s">
        <v>63</v>
      </c>
      <c r="E1521" s="16" t="s">
        <v>776</v>
      </c>
      <c r="G1521" s="16" t="s">
        <v>777</v>
      </c>
      <c r="H1521" s="16" t="s">
        <v>331</v>
      </c>
      <c r="I1521" s="31">
        <v>161715124</v>
      </c>
      <c r="J1521" s="31">
        <v>161715124</v>
      </c>
      <c r="K1521" s="45">
        <f>IFERROR((J1521/I1521),0)</f>
        <v>1</v>
      </c>
      <c r="L1521" s="31"/>
      <c r="M1521" s="31"/>
      <c r="N1521" s="39"/>
      <c r="O1521" s="28"/>
      <c r="P1521" s="28"/>
      <c r="Q1521" s="28"/>
      <c r="R1521" s="28"/>
      <c r="S1521" s="25"/>
    </row>
    <row r="1522" spans="2:19" s="16" customFormat="1" outlineLevel="2" x14ac:dyDescent="0.25">
      <c r="B1522" s="16" t="s">
        <v>775</v>
      </c>
      <c r="C1522" s="16" t="s">
        <v>328</v>
      </c>
      <c r="D1522" s="16" t="s">
        <v>63</v>
      </c>
      <c r="E1522" s="16" t="s">
        <v>776</v>
      </c>
      <c r="G1522" s="16" t="s">
        <v>777</v>
      </c>
      <c r="H1522" s="16" t="s">
        <v>231</v>
      </c>
      <c r="I1522" s="31">
        <v>983197035</v>
      </c>
      <c r="J1522" s="31">
        <v>983197035</v>
      </c>
      <c r="K1522" s="45">
        <f>IFERROR((J1522/I1522),0)</f>
        <v>1</v>
      </c>
      <c r="L1522" s="31"/>
      <c r="M1522" s="31"/>
      <c r="N1522" s="39"/>
      <c r="O1522" s="28"/>
      <c r="P1522" s="28"/>
      <c r="Q1522" s="28"/>
      <c r="R1522" s="28"/>
      <c r="S1522" s="25"/>
    </row>
    <row r="1523" spans="2:19" s="16" customFormat="1" outlineLevel="2" x14ac:dyDescent="0.25">
      <c r="B1523" s="16" t="s">
        <v>775</v>
      </c>
      <c r="C1523" s="16" t="s">
        <v>328</v>
      </c>
      <c r="D1523" s="16" t="s">
        <v>63</v>
      </c>
      <c r="E1523" s="16" t="s">
        <v>776</v>
      </c>
      <c r="G1523" s="16" t="s">
        <v>777</v>
      </c>
      <c r="H1523" s="16" t="s">
        <v>155</v>
      </c>
      <c r="I1523" s="31">
        <v>-1292573906</v>
      </c>
      <c r="J1523" s="31"/>
      <c r="K1523" s="45">
        <f>IFERROR((J1523/I1523),0)</f>
        <v>0</v>
      </c>
      <c r="L1523" s="31"/>
      <c r="M1523" s="31"/>
      <c r="N1523" s="39"/>
      <c r="O1523" s="28"/>
      <c r="P1523" s="28"/>
      <c r="Q1523" s="28"/>
      <c r="R1523" s="28"/>
      <c r="S1523" s="25"/>
    </row>
    <row r="1524" spans="2:19" s="16" customFormat="1" outlineLevel="1" x14ac:dyDescent="0.25">
      <c r="B1524" s="47" t="s">
        <v>6811</v>
      </c>
      <c r="C1524" s="47" t="str">
        <f>C1523</f>
        <v>ASIGNACIÓN PARA LA INVERSIÓN LOCAL SEGÚN NBI Y CUARTA, QUINTA, Y SEXTA CATEGORÍA</v>
      </c>
      <c r="D1524" s="47"/>
      <c r="E1524" s="47" t="str">
        <f>E1523</f>
        <v>70429</v>
      </c>
      <c r="F1524" s="47"/>
      <c r="G1524" s="47" t="str">
        <f>G1523</f>
        <v xml:space="preserve">MAJAGUAL                                          </v>
      </c>
      <c r="H1524" s="47" t="s">
        <v>10655</v>
      </c>
      <c r="I1524" s="48">
        <f>SUBTOTAL(9,I1518:I1523)</f>
        <v>7268667556</v>
      </c>
      <c r="J1524" s="48">
        <f>SUBTOTAL(9,J1518:J1523)</f>
        <v>5713405322.8899994</v>
      </c>
      <c r="K1524" s="49">
        <f>J1524/I1524</f>
        <v>0.78603200364746462</v>
      </c>
      <c r="L1524" s="48">
        <f>SUBTOTAL(9,L1518:L1523)</f>
        <v>4270229231.52</v>
      </c>
      <c r="M1524" s="48">
        <f>SUBTOTAL(9,M1518:M1523)</f>
        <v>3615033389.8899999</v>
      </c>
      <c r="N1524" s="50">
        <f>IFERROR((M1524/L1524),"N.A")</f>
        <v>0.8465665878558043</v>
      </c>
      <c r="O1524" s="28"/>
      <c r="P1524" s="28"/>
      <c r="Q1524" s="28"/>
      <c r="R1524" s="28"/>
      <c r="S1524" s="25"/>
    </row>
    <row r="1525" spans="2:19" s="16" customFormat="1" outlineLevel="2" x14ac:dyDescent="0.25">
      <c r="B1525" s="16" t="s">
        <v>778</v>
      </c>
      <c r="C1525" s="16" t="s">
        <v>328</v>
      </c>
      <c r="D1525" s="16" t="s">
        <v>63</v>
      </c>
      <c r="E1525" s="16" t="s">
        <v>779</v>
      </c>
      <c r="G1525" s="16" t="s">
        <v>780</v>
      </c>
      <c r="H1525" s="16" t="s">
        <v>152</v>
      </c>
      <c r="I1525" s="31">
        <v>3156520209</v>
      </c>
      <c r="J1525" s="31">
        <v>1765612921.6799998</v>
      </c>
      <c r="K1525" s="45">
        <f>IFERROR((J1525/I1525),0)</f>
        <v>0.55935422705224946</v>
      </c>
      <c r="L1525" s="31">
        <v>2085616119.0800004</v>
      </c>
      <c r="M1525" s="31">
        <v>1765612921.6799998</v>
      </c>
      <c r="N1525" s="40">
        <f>M1525/L1525</f>
        <v>0.84656658793893513</v>
      </c>
      <c r="O1525" s="28"/>
      <c r="P1525" s="28"/>
      <c r="Q1525" s="28"/>
      <c r="R1525" s="28"/>
      <c r="S1525" s="25"/>
    </row>
    <row r="1526" spans="2:19" s="16" customFormat="1" outlineLevel="2" x14ac:dyDescent="0.25">
      <c r="B1526" s="16" t="s">
        <v>778</v>
      </c>
      <c r="C1526" s="16" t="s">
        <v>328</v>
      </c>
      <c r="D1526" s="16" t="s">
        <v>63</v>
      </c>
      <c r="E1526" s="16" t="s">
        <v>779</v>
      </c>
      <c r="G1526" s="16" t="s">
        <v>780</v>
      </c>
      <c r="H1526" s="16" t="s">
        <v>19</v>
      </c>
      <c r="I1526" s="31">
        <v>1593884443</v>
      </c>
      <c r="J1526" s="31">
        <v>1593884443</v>
      </c>
      <c r="K1526" s="45">
        <f>IFERROR((J1526/I1526),0)</f>
        <v>1</v>
      </c>
      <c r="L1526" s="31"/>
      <c r="M1526" s="31"/>
      <c r="N1526" s="39"/>
      <c r="O1526" s="28"/>
      <c r="P1526" s="28"/>
      <c r="Q1526" s="28"/>
      <c r="R1526" s="28"/>
      <c r="S1526" s="25"/>
    </row>
    <row r="1527" spans="2:19" s="16" customFormat="1" outlineLevel="2" x14ac:dyDescent="0.25">
      <c r="B1527" s="16" t="s">
        <v>778</v>
      </c>
      <c r="C1527" s="16" t="s">
        <v>328</v>
      </c>
      <c r="D1527" s="16" t="s">
        <v>63</v>
      </c>
      <c r="E1527" s="16" t="s">
        <v>779</v>
      </c>
      <c r="G1527" s="16" t="s">
        <v>780</v>
      </c>
      <c r="H1527" s="16" t="s">
        <v>154</v>
      </c>
      <c r="I1527" s="31">
        <v>19523</v>
      </c>
      <c r="J1527" s="31">
        <v>19523</v>
      </c>
      <c r="K1527" s="45">
        <f>IFERROR((J1527/I1527),0)</f>
        <v>1</v>
      </c>
      <c r="L1527" s="31"/>
      <c r="M1527" s="31"/>
      <c r="N1527" s="39"/>
      <c r="O1527" s="28"/>
      <c r="P1527" s="28"/>
      <c r="Q1527" s="28"/>
      <c r="R1527" s="28"/>
      <c r="S1527" s="25"/>
    </row>
    <row r="1528" spans="2:19" s="16" customFormat="1" outlineLevel="2" x14ac:dyDescent="0.25">
      <c r="B1528" s="16" t="s">
        <v>778</v>
      </c>
      <c r="C1528" s="16" t="s">
        <v>328</v>
      </c>
      <c r="D1528" s="16" t="s">
        <v>63</v>
      </c>
      <c r="E1528" s="16" t="s">
        <v>779</v>
      </c>
      <c r="G1528" s="16" t="s">
        <v>780</v>
      </c>
      <c r="H1528" s="16" t="s">
        <v>331</v>
      </c>
      <c r="I1528" s="31">
        <v>78983036</v>
      </c>
      <c r="J1528" s="31">
        <v>78983036</v>
      </c>
      <c r="K1528" s="45">
        <f>IFERROR((J1528/I1528),0)</f>
        <v>1</v>
      </c>
      <c r="L1528" s="31"/>
      <c r="M1528" s="31"/>
      <c r="N1528" s="39"/>
      <c r="O1528" s="28"/>
      <c r="P1528" s="28"/>
      <c r="Q1528" s="28"/>
      <c r="R1528" s="28"/>
      <c r="S1528" s="25"/>
    </row>
    <row r="1529" spans="2:19" s="16" customFormat="1" outlineLevel="2" x14ac:dyDescent="0.25">
      <c r="B1529" s="16" t="s">
        <v>778</v>
      </c>
      <c r="C1529" s="16" t="s">
        <v>328</v>
      </c>
      <c r="D1529" s="16" t="s">
        <v>63</v>
      </c>
      <c r="E1529" s="16" t="s">
        <v>779</v>
      </c>
      <c r="G1529" s="16" t="s">
        <v>780</v>
      </c>
      <c r="H1529" s="16" t="s">
        <v>231</v>
      </c>
      <c r="I1529" s="31">
        <v>480201758</v>
      </c>
      <c r="J1529" s="31">
        <v>480201758</v>
      </c>
      <c r="K1529" s="45">
        <f>IFERROR((J1529/I1529),0)</f>
        <v>1</v>
      </c>
      <c r="L1529" s="31"/>
      <c r="M1529" s="31"/>
      <c r="N1529" s="39"/>
      <c r="O1529" s="28"/>
      <c r="P1529" s="28"/>
      <c r="Q1529" s="28"/>
      <c r="R1529" s="28"/>
      <c r="S1529" s="25"/>
    </row>
    <row r="1530" spans="2:19" s="16" customFormat="1" outlineLevel="2" x14ac:dyDescent="0.25">
      <c r="B1530" s="16" t="s">
        <v>778</v>
      </c>
      <c r="C1530" s="16" t="s">
        <v>328</v>
      </c>
      <c r="D1530" s="16" t="s">
        <v>63</v>
      </c>
      <c r="E1530" s="16" t="s">
        <v>779</v>
      </c>
      <c r="G1530" s="16" t="s">
        <v>780</v>
      </c>
      <c r="H1530" s="16" t="s">
        <v>155</v>
      </c>
      <c r="I1530" s="31">
        <v>-631304042</v>
      </c>
      <c r="J1530" s="31"/>
      <c r="K1530" s="45">
        <f>IFERROR((J1530/I1530),0)</f>
        <v>0</v>
      </c>
      <c r="L1530" s="31"/>
      <c r="M1530" s="31"/>
      <c r="N1530" s="39"/>
      <c r="O1530" s="28"/>
      <c r="P1530" s="28"/>
      <c r="Q1530" s="28"/>
      <c r="R1530" s="28"/>
      <c r="S1530" s="25"/>
    </row>
    <row r="1531" spans="2:19" s="16" customFormat="1" outlineLevel="1" x14ac:dyDescent="0.25">
      <c r="B1531" s="47" t="s">
        <v>6812</v>
      </c>
      <c r="C1531" s="47" t="str">
        <f>C1530</f>
        <v>ASIGNACIÓN PARA LA INVERSIÓN LOCAL SEGÚN NBI Y CUARTA, QUINTA, Y SEXTA CATEGORÍA</v>
      </c>
      <c r="D1531" s="47"/>
      <c r="E1531" s="47" t="str">
        <f>E1530</f>
        <v>70418</v>
      </c>
      <c r="F1531" s="47"/>
      <c r="G1531" s="47" t="str">
        <f>G1530</f>
        <v xml:space="preserve">LOS PALMITOS                                      </v>
      </c>
      <c r="H1531" s="47" t="s">
        <v>10655</v>
      </c>
      <c r="I1531" s="48">
        <f>SUBTOTAL(9,I1525:I1530)</f>
        <v>4678304927</v>
      </c>
      <c r="J1531" s="48">
        <f>SUBTOTAL(9,J1525:J1530)</f>
        <v>3918701681.6799998</v>
      </c>
      <c r="K1531" s="49">
        <f>J1531/I1531</f>
        <v>0.83763280564802733</v>
      </c>
      <c r="L1531" s="48">
        <f>SUBTOTAL(9,L1525:L1530)</f>
        <v>2085616119.0800004</v>
      </c>
      <c r="M1531" s="48">
        <f>SUBTOTAL(9,M1525:M1530)</f>
        <v>1765612921.6799998</v>
      </c>
      <c r="N1531" s="50">
        <f>IFERROR((M1531/L1531),"N.A")</f>
        <v>0.84656658793893513</v>
      </c>
      <c r="O1531" s="28"/>
      <c r="P1531" s="28"/>
      <c r="Q1531" s="28"/>
      <c r="R1531" s="28"/>
      <c r="S1531" s="25"/>
    </row>
    <row r="1532" spans="2:19" s="16" customFormat="1" outlineLevel="2" x14ac:dyDescent="0.25">
      <c r="B1532" s="16" t="s">
        <v>781</v>
      </c>
      <c r="C1532" s="16" t="s">
        <v>328</v>
      </c>
      <c r="D1532" s="16" t="s">
        <v>63</v>
      </c>
      <c r="E1532" s="16" t="s">
        <v>782</v>
      </c>
      <c r="G1532" s="16" t="s">
        <v>539</v>
      </c>
      <c r="H1532" s="16" t="s">
        <v>152</v>
      </c>
      <c r="I1532" s="31">
        <v>3246370388</v>
      </c>
      <c r="J1532" s="31">
        <v>1815870999.0699997</v>
      </c>
      <c r="K1532" s="45">
        <f>IFERROR((J1532/I1532),0)</f>
        <v>0.55935422704145232</v>
      </c>
      <c r="L1532" s="31">
        <v>2144983070.4599993</v>
      </c>
      <c r="M1532" s="31">
        <v>1815870999.0699997</v>
      </c>
      <c r="N1532" s="40">
        <f>M1532/L1532</f>
        <v>0.84656658790345585</v>
      </c>
      <c r="O1532" s="28"/>
      <c r="P1532" s="28"/>
      <c r="Q1532" s="28"/>
      <c r="R1532" s="28"/>
      <c r="S1532" s="25"/>
    </row>
    <row r="1533" spans="2:19" s="16" customFormat="1" outlineLevel="2" x14ac:dyDescent="0.25">
      <c r="B1533" s="16" t="s">
        <v>781</v>
      </c>
      <c r="C1533" s="16" t="s">
        <v>328</v>
      </c>
      <c r="D1533" s="16" t="s">
        <v>63</v>
      </c>
      <c r="E1533" s="16" t="s">
        <v>782</v>
      </c>
      <c r="G1533" s="16" t="s">
        <v>539</v>
      </c>
      <c r="H1533" s="16" t="s">
        <v>19</v>
      </c>
      <c r="I1533" s="31">
        <v>1573820313</v>
      </c>
      <c r="J1533" s="31">
        <v>1573820313</v>
      </c>
      <c r="K1533" s="45">
        <f>IFERROR((J1533/I1533),0)</f>
        <v>1</v>
      </c>
      <c r="L1533" s="31"/>
      <c r="M1533" s="31"/>
      <c r="N1533" s="39"/>
      <c r="O1533" s="28"/>
      <c r="P1533" s="28"/>
      <c r="Q1533" s="28"/>
      <c r="R1533" s="28"/>
      <c r="S1533" s="25"/>
    </row>
    <row r="1534" spans="2:19" s="16" customFormat="1" outlineLevel="2" x14ac:dyDescent="0.25">
      <c r="B1534" s="16" t="s">
        <v>781</v>
      </c>
      <c r="C1534" s="16" t="s">
        <v>328</v>
      </c>
      <c r="D1534" s="16" t="s">
        <v>63</v>
      </c>
      <c r="E1534" s="16" t="s">
        <v>782</v>
      </c>
      <c r="G1534" s="16" t="s">
        <v>539</v>
      </c>
      <c r="H1534" s="16" t="s">
        <v>154</v>
      </c>
      <c r="I1534" s="31">
        <v>20078</v>
      </c>
      <c r="J1534" s="31">
        <v>20078</v>
      </c>
      <c r="K1534" s="45">
        <f>IFERROR((J1534/I1534),0)</f>
        <v>1</v>
      </c>
      <c r="L1534" s="31"/>
      <c r="M1534" s="31"/>
      <c r="N1534" s="39"/>
      <c r="O1534" s="28"/>
      <c r="P1534" s="28"/>
      <c r="Q1534" s="28"/>
      <c r="R1534" s="28"/>
      <c r="S1534" s="25"/>
    </row>
    <row r="1535" spans="2:19" s="16" customFormat="1" outlineLevel="2" x14ac:dyDescent="0.25">
      <c r="B1535" s="16" t="s">
        <v>781</v>
      </c>
      <c r="C1535" s="16" t="s">
        <v>328</v>
      </c>
      <c r="D1535" s="16" t="s">
        <v>63</v>
      </c>
      <c r="E1535" s="16" t="s">
        <v>782</v>
      </c>
      <c r="G1535" s="16" t="s">
        <v>539</v>
      </c>
      <c r="H1535" s="16" t="s">
        <v>331</v>
      </c>
      <c r="I1535" s="31">
        <v>81231284</v>
      </c>
      <c r="J1535" s="31">
        <v>81231284</v>
      </c>
      <c r="K1535" s="45">
        <f>IFERROR((J1535/I1535),0)</f>
        <v>1</v>
      </c>
      <c r="L1535" s="31"/>
      <c r="M1535" s="31"/>
      <c r="N1535" s="39"/>
      <c r="O1535" s="28"/>
      <c r="P1535" s="28"/>
      <c r="Q1535" s="28"/>
      <c r="R1535" s="28"/>
      <c r="S1535" s="25"/>
    </row>
    <row r="1536" spans="2:19" s="16" customFormat="1" outlineLevel="2" x14ac:dyDescent="0.25">
      <c r="B1536" s="16" t="s">
        <v>781</v>
      </c>
      <c r="C1536" s="16" t="s">
        <v>328</v>
      </c>
      <c r="D1536" s="16" t="s">
        <v>63</v>
      </c>
      <c r="E1536" s="16" t="s">
        <v>782</v>
      </c>
      <c r="G1536" s="16" t="s">
        <v>539</v>
      </c>
      <c r="H1536" s="16" t="s">
        <v>231</v>
      </c>
      <c r="I1536" s="31">
        <v>493870675</v>
      </c>
      <c r="J1536" s="31">
        <v>493870675</v>
      </c>
      <c r="K1536" s="45">
        <f>IFERROR((J1536/I1536),0)</f>
        <v>1</v>
      </c>
      <c r="L1536" s="31"/>
      <c r="M1536" s="31"/>
      <c r="N1536" s="39"/>
      <c r="O1536" s="28"/>
      <c r="P1536" s="28"/>
      <c r="Q1536" s="28"/>
      <c r="R1536" s="28"/>
      <c r="S1536" s="25"/>
    </row>
    <row r="1537" spans="2:19" s="16" customFormat="1" outlineLevel="2" x14ac:dyDescent="0.25">
      <c r="B1537" s="16" t="s">
        <v>781</v>
      </c>
      <c r="C1537" s="16" t="s">
        <v>328</v>
      </c>
      <c r="D1537" s="16" t="s">
        <v>63</v>
      </c>
      <c r="E1537" s="16" t="s">
        <v>782</v>
      </c>
      <c r="G1537" s="16" t="s">
        <v>539</v>
      </c>
      <c r="H1537" s="16" t="s">
        <v>155</v>
      </c>
      <c r="I1537" s="31">
        <v>-649274078</v>
      </c>
      <c r="J1537" s="31"/>
      <c r="K1537" s="45">
        <f>IFERROR((J1537/I1537),0)</f>
        <v>0</v>
      </c>
      <c r="L1537" s="31"/>
      <c r="M1537" s="31"/>
      <c r="N1537" s="39"/>
      <c r="O1537" s="28"/>
      <c r="P1537" s="28"/>
      <c r="Q1537" s="28"/>
      <c r="R1537" s="28"/>
      <c r="S1537" s="25"/>
    </row>
    <row r="1538" spans="2:19" s="16" customFormat="1" outlineLevel="1" x14ac:dyDescent="0.25">
      <c r="B1538" s="47" t="s">
        <v>6813</v>
      </c>
      <c r="C1538" s="47" t="str">
        <f>C1537</f>
        <v>ASIGNACIÓN PARA LA INVERSIÓN LOCAL SEGÚN NBI Y CUARTA, QUINTA, Y SEXTA CATEGORÍA</v>
      </c>
      <c r="D1538" s="47"/>
      <c r="E1538" s="47" t="str">
        <f>E1537</f>
        <v>70400</v>
      </c>
      <c r="F1538" s="47"/>
      <c r="G1538" s="47" t="str">
        <f>G1537</f>
        <v xml:space="preserve">LA UNIÓN                                          </v>
      </c>
      <c r="H1538" s="47" t="s">
        <v>10655</v>
      </c>
      <c r="I1538" s="48">
        <f>SUBTOTAL(9,I1532:I1537)</f>
        <v>4746038660</v>
      </c>
      <c r="J1538" s="48">
        <f>SUBTOTAL(9,J1532:J1537)</f>
        <v>3964813349.0699997</v>
      </c>
      <c r="K1538" s="49">
        <f>J1538/I1538</f>
        <v>0.8353942378273842</v>
      </c>
      <c r="L1538" s="48">
        <f>SUBTOTAL(9,L1532:L1537)</f>
        <v>2144983070.4599993</v>
      </c>
      <c r="M1538" s="48">
        <f>SUBTOTAL(9,M1532:M1537)</f>
        <v>1815870999.0699997</v>
      </c>
      <c r="N1538" s="50">
        <f>IFERROR((M1538/L1538),"N.A")</f>
        <v>0.84656658790345585</v>
      </c>
      <c r="O1538" s="28"/>
      <c r="P1538" s="28"/>
      <c r="Q1538" s="28"/>
      <c r="R1538" s="28"/>
      <c r="S1538" s="25"/>
    </row>
    <row r="1539" spans="2:19" s="16" customFormat="1" outlineLevel="2" x14ac:dyDescent="0.25">
      <c r="B1539" s="16" t="s">
        <v>783</v>
      </c>
      <c r="C1539" s="16" t="s">
        <v>328</v>
      </c>
      <c r="D1539" s="16" t="s">
        <v>63</v>
      </c>
      <c r="E1539" s="16" t="s">
        <v>784</v>
      </c>
      <c r="G1539" s="16" t="s">
        <v>785</v>
      </c>
      <c r="H1539" s="16" t="s">
        <v>152</v>
      </c>
      <c r="I1539" s="31">
        <v>5058980325</v>
      </c>
      <c r="J1539" s="31">
        <v>2829762029.3099999</v>
      </c>
      <c r="K1539" s="45">
        <f>IFERROR((J1539/I1539),0)</f>
        <v>0.55935422704179028</v>
      </c>
      <c r="L1539" s="31">
        <v>3342633727.5700002</v>
      </c>
      <c r="M1539" s="31">
        <v>2829762029.3099999</v>
      </c>
      <c r="N1539" s="40">
        <f>M1539/L1539</f>
        <v>0.84656658788851402</v>
      </c>
      <c r="O1539" s="28"/>
      <c r="P1539" s="28"/>
      <c r="Q1539" s="28"/>
      <c r="R1539" s="28"/>
      <c r="S1539" s="25"/>
    </row>
    <row r="1540" spans="2:19" s="16" customFormat="1" outlineLevel="2" x14ac:dyDescent="0.25">
      <c r="B1540" s="16" t="s">
        <v>783</v>
      </c>
      <c r="C1540" s="16" t="s">
        <v>328</v>
      </c>
      <c r="D1540" s="16" t="s">
        <v>63</v>
      </c>
      <c r="E1540" s="16" t="s">
        <v>784</v>
      </c>
      <c r="G1540" s="16" t="s">
        <v>785</v>
      </c>
      <c r="H1540" s="16" t="s">
        <v>19</v>
      </c>
      <c r="I1540" s="31">
        <v>981020391</v>
      </c>
      <c r="J1540" s="31">
        <v>981020391</v>
      </c>
      <c r="K1540" s="45">
        <f>IFERROR((J1540/I1540),0)</f>
        <v>1</v>
      </c>
      <c r="L1540" s="31"/>
      <c r="M1540" s="31"/>
      <c r="N1540" s="39"/>
      <c r="O1540" s="28"/>
      <c r="P1540" s="28"/>
      <c r="Q1540" s="28"/>
      <c r="R1540" s="28"/>
      <c r="S1540" s="25"/>
    </row>
    <row r="1541" spans="2:19" s="16" customFormat="1" outlineLevel="2" x14ac:dyDescent="0.25">
      <c r="B1541" s="16" t="s">
        <v>783</v>
      </c>
      <c r="C1541" s="16" t="s">
        <v>328</v>
      </c>
      <c r="D1541" s="16" t="s">
        <v>63</v>
      </c>
      <c r="E1541" s="16" t="s">
        <v>784</v>
      </c>
      <c r="G1541" s="16" t="s">
        <v>785</v>
      </c>
      <c r="H1541" s="16" t="s">
        <v>154</v>
      </c>
      <c r="I1541" s="31">
        <v>31289</v>
      </c>
      <c r="J1541" s="31">
        <v>31289</v>
      </c>
      <c r="K1541" s="45">
        <f>IFERROR((J1541/I1541),0)</f>
        <v>1</v>
      </c>
      <c r="L1541" s="31"/>
      <c r="M1541" s="31"/>
      <c r="N1541" s="39"/>
      <c r="O1541" s="28"/>
      <c r="P1541" s="28"/>
      <c r="Q1541" s="28"/>
      <c r="R1541" s="28"/>
      <c r="S1541" s="25"/>
    </row>
    <row r="1542" spans="2:19" s="16" customFormat="1" outlineLevel="2" x14ac:dyDescent="0.25">
      <c r="B1542" s="16" t="s">
        <v>783</v>
      </c>
      <c r="C1542" s="16" t="s">
        <v>328</v>
      </c>
      <c r="D1542" s="16" t="s">
        <v>63</v>
      </c>
      <c r="E1542" s="16" t="s">
        <v>784</v>
      </c>
      <c r="G1542" s="16" t="s">
        <v>785</v>
      </c>
      <c r="H1542" s="16" t="s">
        <v>331</v>
      </c>
      <c r="I1542" s="31">
        <v>126586747</v>
      </c>
      <c r="J1542" s="31">
        <v>126586747</v>
      </c>
      <c r="K1542" s="45">
        <f>IFERROR((J1542/I1542),0)</f>
        <v>1</v>
      </c>
      <c r="L1542" s="31"/>
      <c r="M1542" s="31"/>
      <c r="N1542" s="39"/>
      <c r="O1542" s="28"/>
      <c r="P1542" s="28"/>
      <c r="Q1542" s="28"/>
      <c r="R1542" s="28"/>
      <c r="S1542" s="25"/>
    </row>
    <row r="1543" spans="2:19" s="16" customFormat="1" outlineLevel="2" x14ac:dyDescent="0.25">
      <c r="B1543" s="16" t="s">
        <v>783</v>
      </c>
      <c r="C1543" s="16" t="s">
        <v>328</v>
      </c>
      <c r="D1543" s="16" t="s">
        <v>63</v>
      </c>
      <c r="E1543" s="16" t="s">
        <v>784</v>
      </c>
      <c r="G1543" s="16" t="s">
        <v>785</v>
      </c>
      <c r="H1543" s="16" t="s">
        <v>231</v>
      </c>
      <c r="I1543" s="31">
        <v>769623220</v>
      </c>
      <c r="J1543" s="31">
        <v>769623220</v>
      </c>
      <c r="K1543" s="45">
        <f>IFERROR((J1543/I1543),0)</f>
        <v>1</v>
      </c>
      <c r="L1543" s="31"/>
      <c r="M1543" s="31"/>
      <c r="N1543" s="39"/>
      <c r="O1543" s="28"/>
      <c r="P1543" s="28"/>
      <c r="Q1543" s="28"/>
      <c r="R1543" s="28"/>
      <c r="S1543" s="25"/>
    </row>
    <row r="1544" spans="2:19" s="16" customFormat="1" outlineLevel="2" x14ac:dyDescent="0.25">
      <c r="B1544" s="16" t="s">
        <v>783</v>
      </c>
      <c r="C1544" s="16" t="s">
        <v>328</v>
      </c>
      <c r="D1544" s="16" t="s">
        <v>63</v>
      </c>
      <c r="E1544" s="16" t="s">
        <v>784</v>
      </c>
      <c r="G1544" s="16" t="s">
        <v>785</v>
      </c>
      <c r="H1544" s="16" t="s">
        <v>155</v>
      </c>
      <c r="I1544" s="31">
        <v>-1011796065</v>
      </c>
      <c r="J1544" s="31"/>
      <c r="K1544" s="45">
        <f>IFERROR((J1544/I1544),0)</f>
        <v>0</v>
      </c>
      <c r="L1544" s="31"/>
      <c r="M1544" s="31"/>
      <c r="N1544" s="39"/>
      <c r="O1544" s="28"/>
      <c r="P1544" s="28"/>
      <c r="Q1544" s="28"/>
      <c r="R1544" s="28"/>
      <c r="S1544" s="25"/>
    </row>
    <row r="1545" spans="2:19" s="16" customFormat="1" outlineLevel="1" x14ac:dyDescent="0.25">
      <c r="B1545" s="47" t="s">
        <v>6814</v>
      </c>
      <c r="C1545" s="47" t="str">
        <f>C1544</f>
        <v>ASIGNACIÓN PARA LA INVERSIÓN LOCAL SEGÚN NBI Y CUARTA, QUINTA, Y SEXTA CATEGORÍA</v>
      </c>
      <c r="D1545" s="47"/>
      <c r="E1545" s="47" t="str">
        <f>E1544</f>
        <v>70265</v>
      </c>
      <c r="F1545" s="47"/>
      <c r="G1545" s="47" t="str">
        <f>G1544</f>
        <v xml:space="preserve">GUARANDA                                          </v>
      </c>
      <c r="H1545" s="47" t="s">
        <v>10655</v>
      </c>
      <c r="I1545" s="48">
        <f>SUBTOTAL(9,I1539:I1544)</f>
        <v>5924445907</v>
      </c>
      <c r="J1545" s="48">
        <f>SUBTOTAL(9,J1539:J1544)</f>
        <v>4707023676.3099995</v>
      </c>
      <c r="K1545" s="49">
        <f>J1545/I1545</f>
        <v>0.79450867645671952</v>
      </c>
      <c r="L1545" s="48">
        <f>SUBTOTAL(9,L1539:L1544)</f>
        <v>3342633727.5700002</v>
      </c>
      <c r="M1545" s="48">
        <f>SUBTOTAL(9,M1539:M1544)</f>
        <v>2829762029.3099999</v>
      </c>
      <c r="N1545" s="50">
        <f>IFERROR((M1545/L1545),"N.A")</f>
        <v>0.84656658788851402</v>
      </c>
      <c r="O1545" s="28"/>
      <c r="P1545" s="28"/>
      <c r="Q1545" s="28"/>
      <c r="R1545" s="28"/>
      <c r="S1545" s="25"/>
    </row>
    <row r="1546" spans="2:19" s="16" customFormat="1" outlineLevel="2" x14ac:dyDescent="0.25">
      <c r="B1546" s="16" t="s">
        <v>786</v>
      </c>
      <c r="C1546" s="16" t="s">
        <v>328</v>
      </c>
      <c r="D1546" s="16" t="s">
        <v>63</v>
      </c>
      <c r="E1546" s="16" t="s">
        <v>787</v>
      </c>
      <c r="G1546" s="16" t="s">
        <v>788</v>
      </c>
      <c r="H1546" s="16" t="s">
        <v>152</v>
      </c>
      <c r="I1546" s="31">
        <v>3524548258</v>
      </c>
      <c r="J1546" s="31">
        <v>1971470966.54</v>
      </c>
      <c r="K1546" s="45">
        <f>IFERROR((J1546/I1546),0)</f>
        <v>0.55935422704602389</v>
      </c>
      <c r="L1546" s="31">
        <v>2328784285.5</v>
      </c>
      <c r="M1546" s="31">
        <v>1971470966.54</v>
      </c>
      <c r="N1546" s="40">
        <f>M1546/L1546</f>
        <v>0.84656658790391859</v>
      </c>
      <c r="O1546" s="28"/>
      <c r="P1546" s="28"/>
      <c r="Q1546" s="28"/>
      <c r="R1546" s="28"/>
      <c r="S1546" s="25"/>
    </row>
    <row r="1547" spans="2:19" s="16" customFormat="1" outlineLevel="2" x14ac:dyDescent="0.25">
      <c r="B1547" s="16" t="s">
        <v>786</v>
      </c>
      <c r="C1547" s="16" t="s">
        <v>328</v>
      </c>
      <c r="D1547" s="16" t="s">
        <v>63</v>
      </c>
      <c r="E1547" s="16" t="s">
        <v>787</v>
      </c>
      <c r="G1547" s="16" t="s">
        <v>788</v>
      </c>
      <c r="H1547" s="16" t="s">
        <v>19</v>
      </c>
      <c r="I1547" s="31">
        <v>1172929519</v>
      </c>
      <c r="J1547" s="31">
        <v>1172929519</v>
      </c>
      <c r="K1547" s="45">
        <f>IFERROR((J1547/I1547),0)</f>
        <v>1</v>
      </c>
      <c r="L1547" s="31"/>
      <c r="M1547" s="31"/>
      <c r="N1547" s="39"/>
      <c r="O1547" s="28"/>
      <c r="P1547" s="28"/>
      <c r="Q1547" s="28"/>
      <c r="R1547" s="28"/>
      <c r="S1547" s="25"/>
    </row>
    <row r="1548" spans="2:19" s="16" customFormat="1" outlineLevel="2" x14ac:dyDescent="0.25">
      <c r="B1548" s="16" t="s">
        <v>786</v>
      </c>
      <c r="C1548" s="16" t="s">
        <v>328</v>
      </c>
      <c r="D1548" s="16" t="s">
        <v>63</v>
      </c>
      <c r="E1548" s="16" t="s">
        <v>787</v>
      </c>
      <c r="G1548" s="16" t="s">
        <v>788</v>
      </c>
      <c r="H1548" s="16" t="s">
        <v>154</v>
      </c>
      <c r="I1548" s="31">
        <v>21799</v>
      </c>
      <c r="J1548" s="31">
        <v>21799</v>
      </c>
      <c r="K1548" s="45">
        <f>IFERROR((J1548/I1548),0)</f>
        <v>1</v>
      </c>
      <c r="L1548" s="31"/>
      <c r="M1548" s="31"/>
      <c r="N1548" s="39"/>
      <c r="O1548" s="28"/>
      <c r="P1548" s="28"/>
      <c r="Q1548" s="28"/>
      <c r="R1548" s="28"/>
      <c r="S1548" s="25"/>
    </row>
    <row r="1549" spans="2:19" s="16" customFormat="1" outlineLevel="2" x14ac:dyDescent="0.25">
      <c r="B1549" s="16" t="s">
        <v>786</v>
      </c>
      <c r="C1549" s="16" t="s">
        <v>328</v>
      </c>
      <c r="D1549" s="16" t="s">
        <v>63</v>
      </c>
      <c r="E1549" s="16" t="s">
        <v>787</v>
      </c>
      <c r="G1549" s="16" t="s">
        <v>788</v>
      </c>
      <c r="H1549" s="16" t="s">
        <v>331</v>
      </c>
      <c r="I1549" s="31">
        <v>88191903</v>
      </c>
      <c r="J1549" s="31">
        <v>88191903</v>
      </c>
      <c r="K1549" s="45">
        <f>IFERROR((J1549/I1549),0)</f>
        <v>1</v>
      </c>
      <c r="L1549" s="31"/>
      <c r="M1549" s="31"/>
      <c r="N1549" s="39"/>
      <c r="O1549" s="28"/>
      <c r="P1549" s="28"/>
      <c r="Q1549" s="28"/>
      <c r="R1549" s="28"/>
      <c r="S1549" s="25"/>
    </row>
    <row r="1550" spans="2:19" s="16" customFormat="1" outlineLevel="2" x14ac:dyDescent="0.25">
      <c r="B1550" s="16" t="s">
        <v>786</v>
      </c>
      <c r="C1550" s="16" t="s">
        <v>328</v>
      </c>
      <c r="D1550" s="16" t="s">
        <v>63</v>
      </c>
      <c r="E1550" s="16" t="s">
        <v>787</v>
      </c>
      <c r="G1550" s="16" t="s">
        <v>788</v>
      </c>
      <c r="H1550" s="16" t="s">
        <v>231</v>
      </c>
      <c r="I1550" s="31">
        <v>536189905</v>
      </c>
      <c r="J1550" s="31">
        <v>536189905</v>
      </c>
      <c r="K1550" s="45">
        <f>IFERROR((J1550/I1550),0)</f>
        <v>1</v>
      </c>
      <c r="L1550" s="31"/>
      <c r="M1550" s="31"/>
      <c r="N1550" s="39"/>
      <c r="O1550" s="28"/>
      <c r="P1550" s="28"/>
      <c r="Q1550" s="28"/>
      <c r="R1550" s="28"/>
      <c r="S1550" s="25"/>
    </row>
    <row r="1551" spans="2:19" s="16" customFormat="1" outlineLevel="2" x14ac:dyDescent="0.25">
      <c r="B1551" s="16" t="s">
        <v>786</v>
      </c>
      <c r="C1551" s="16" t="s">
        <v>328</v>
      </c>
      <c r="D1551" s="16" t="s">
        <v>63</v>
      </c>
      <c r="E1551" s="16" t="s">
        <v>787</v>
      </c>
      <c r="G1551" s="16" t="s">
        <v>788</v>
      </c>
      <c r="H1551" s="16" t="s">
        <v>155</v>
      </c>
      <c r="I1551" s="31">
        <v>-704909652</v>
      </c>
      <c r="J1551" s="31"/>
      <c r="K1551" s="45">
        <f>IFERROR((J1551/I1551),0)</f>
        <v>0</v>
      </c>
      <c r="L1551" s="31"/>
      <c r="M1551" s="31"/>
      <c r="N1551" s="39"/>
      <c r="O1551" s="28"/>
      <c r="P1551" s="28"/>
      <c r="Q1551" s="28"/>
      <c r="R1551" s="28"/>
      <c r="S1551" s="25"/>
    </row>
    <row r="1552" spans="2:19" s="16" customFormat="1" outlineLevel="1" x14ac:dyDescent="0.25">
      <c r="B1552" s="47" t="s">
        <v>6815</v>
      </c>
      <c r="C1552" s="47" t="str">
        <f>C1551</f>
        <v>ASIGNACIÓN PARA LA INVERSIÓN LOCAL SEGÚN NBI Y CUARTA, QUINTA, Y SEXTA CATEGORÍA</v>
      </c>
      <c r="D1552" s="47"/>
      <c r="E1552" s="47" t="str">
        <f>E1551</f>
        <v>70235</v>
      </c>
      <c r="F1552" s="47"/>
      <c r="G1552" s="47" t="str">
        <f>G1551</f>
        <v xml:space="preserve">GALERAS                                           </v>
      </c>
      <c r="H1552" s="47" t="s">
        <v>10655</v>
      </c>
      <c r="I1552" s="48">
        <f>SUBTOTAL(9,I1546:I1551)</f>
        <v>4616971732</v>
      </c>
      <c r="J1552" s="48">
        <f>SUBTOTAL(9,J1546:J1551)</f>
        <v>3768804092.54</v>
      </c>
      <c r="K1552" s="49">
        <f>J1552/I1552</f>
        <v>0.81629351689953122</v>
      </c>
      <c r="L1552" s="48">
        <f>SUBTOTAL(9,L1546:L1551)</f>
        <v>2328784285.5</v>
      </c>
      <c r="M1552" s="48">
        <f>SUBTOTAL(9,M1546:M1551)</f>
        <v>1971470966.54</v>
      </c>
      <c r="N1552" s="50">
        <f>IFERROR((M1552/L1552),"N.A")</f>
        <v>0.84656658790391859</v>
      </c>
      <c r="O1552" s="28"/>
      <c r="P1552" s="28"/>
      <c r="Q1552" s="28"/>
      <c r="R1552" s="28"/>
      <c r="S1552" s="25"/>
    </row>
    <row r="1553" spans="2:19" s="16" customFormat="1" outlineLevel="2" x14ac:dyDescent="0.25">
      <c r="B1553" s="16" t="s">
        <v>789</v>
      </c>
      <c r="C1553" s="16" t="s">
        <v>328</v>
      </c>
      <c r="D1553" s="16" t="s">
        <v>63</v>
      </c>
      <c r="E1553" s="16" t="s">
        <v>790</v>
      </c>
      <c r="G1553" s="16" t="s">
        <v>791</v>
      </c>
      <c r="H1553" s="16" t="s">
        <v>152</v>
      </c>
      <c r="I1553" s="31">
        <v>2910821987</v>
      </c>
      <c r="J1553" s="31">
        <v>1628180582.6099999</v>
      </c>
      <c r="K1553" s="45">
        <f>IFERROR((J1553/I1553),0)</f>
        <v>0.5593542270470695</v>
      </c>
      <c r="L1553" s="31">
        <v>1923275269.6899998</v>
      </c>
      <c r="M1553" s="31">
        <v>1628180582.6099999</v>
      </c>
      <c r="N1553" s="40">
        <f>M1553/L1553</f>
        <v>0.84656658787716632</v>
      </c>
      <c r="O1553" s="28"/>
      <c r="P1553" s="28"/>
      <c r="Q1553" s="28"/>
      <c r="R1553" s="28"/>
      <c r="S1553" s="25"/>
    </row>
    <row r="1554" spans="2:19" s="16" customFormat="1" outlineLevel="2" x14ac:dyDescent="0.25">
      <c r="B1554" s="16" t="s">
        <v>789</v>
      </c>
      <c r="C1554" s="16" t="s">
        <v>328</v>
      </c>
      <c r="D1554" s="16" t="s">
        <v>63</v>
      </c>
      <c r="E1554" s="16" t="s">
        <v>790</v>
      </c>
      <c r="G1554" s="16" t="s">
        <v>791</v>
      </c>
      <c r="H1554" s="16" t="s">
        <v>19</v>
      </c>
      <c r="I1554" s="31">
        <v>2319638827</v>
      </c>
      <c r="J1554" s="31">
        <v>2319638827</v>
      </c>
      <c r="K1554" s="45">
        <f>IFERROR((J1554/I1554),0)</f>
        <v>1</v>
      </c>
      <c r="L1554" s="31"/>
      <c r="M1554" s="31"/>
      <c r="N1554" s="39"/>
      <c r="O1554" s="28"/>
      <c r="P1554" s="28"/>
      <c r="Q1554" s="28"/>
      <c r="R1554" s="28"/>
      <c r="S1554" s="25"/>
    </row>
    <row r="1555" spans="2:19" s="16" customFormat="1" outlineLevel="2" x14ac:dyDescent="0.25">
      <c r="B1555" s="16" t="s">
        <v>789</v>
      </c>
      <c r="C1555" s="16" t="s">
        <v>328</v>
      </c>
      <c r="D1555" s="16" t="s">
        <v>63</v>
      </c>
      <c r="E1555" s="16" t="s">
        <v>790</v>
      </c>
      <c r="G1555" s="16" t="s">
        <v>791</v>
      </c>
      <c r="H1555" s="16" t="s">
        <v>154</v>
      </c>
      <c r="I1555" s="31">
        <v>18003</v>
      </c>
      <c r="J1555" s="31">
        <v>18003</v>
      </c>
      <c r="K1555" s="45">
        <f>IFERROR((J1555/I1555),0)</f>
        <v>1</v>
      </c>
      <c r="L1555" s="31"/>
      <c r="M1555" s="31"/>
      <c r="N1555" s="39"/>
      <c r="O1555" s="28"/>
      <c r="P1555" s="28"/>
      <c r="Q1555" s="28"/>
      <c r="R1555" s="28"/>
      <c r="S1555" s="25"/>
    </row>
    <row r="1556" spans="2:19" s="16" customFormat="1" outlineLevel="2" x14ac:dyDescent="0.25">
      <c r="B1556" s="16" t="s">
        <v>789</v>
      </c>
      <c r="C1556" s="16" t="s">
        <v>328</v>
      </c>
      <c r="D1556" s="16" t="s">
        <v>63</v>
      </c>
      <c r="E1556" s="16" t="s">
        <v>790</v>
      </c>
      <c r="G1556" s="16" t="s">
        <v>791</v>
      </c>
      <c r="H1556" s="16" t="s">
        <v>331</v>
      </c>
      <c r="I1556" s="31">
        <v>72835130</v>
      </c>
      <c r="J1556" s="31">
        <v>72835130</v>
      </c>
      <c r="K1556" s="45">
        <f>IFERROR((J1556/I1556),0)</f>
        <v>1</v>
      </c>
      <c r="L1556" s="31"/>
      <c r="M1556" s="31"/>
      <c r="N1556" s="39"/>
      <c r="O1556" s="28"/>
      <c r="P1556" s="28"/>
      <c r="Q1556" s="28"/>
      <c r="R1556" s="28"/>
      <c r="S1556" s="25"/>
    </row>
    <row r="1557" spans="2:19" s="16" customFormat="1" outlineLevel="2" x14ac:dyDescent="0.25">
      <c r="B1557" s="16" t="s">
        <v>789</v>
      </c>
      <c r="C1557" s="16" t="s">
        <v>328</v>
      </c>
      <c r="D1557" s="16" t="s">
        <v>63</v>
      </c>
      <c r="E1557" s="16" t="s">
        <v>790</v>
      </c>
      <c r="G1557" s="16" t="s">
        <v>791</v>
      </c>
      <c r="H1557" s="16" t="s">
        <v>231</v>
      </c>
      <c r="I1557" s="31">
        <v>442823661</v>
      </c>
      <c r="J1557" s="31">
        <v>442823661</v>
      </c>
      <c r="K1557" s="45">
        <f>IFERROR((J1557/I1557),0)</f>
        <v>1</v>
      </c>
      <c r="L1557" s="31"/>
      <c r="M1557" s="31"/>
      <c r="N1557" s="39"/>
      <c r="O1557" s="28"/>
      <c r="P1557" s="28"/>
      <c r="Q1557" s="28"/>
      <c r="R1557" s="28"/>
      <c r="S1557" s="25"/>
    </row>
    <row r="1558" spans="2:19" s="16" customFormat="1" outlineLevel="2" x14ac:dyDescent="0.25">
      <c r="B1558" s="16" t="s">
        <v>789</v>
      </c>
      <c r="C1558" s="16" t="s">
        <v>328</v>
      </c>
      <c r="D1558" s="16" t="s">
        <v>63</v>
      </c>
      <c r="E1558" s="16" t="s">
        <v>790</v>
      </c>
      <c r="G1558" s="16" t="s">
        <v>791</v>
      </c>
      <c r="H1558" s="16" t="s">
        <v>155</v>
      </c>
      <c r="I1558" s="31">
        <v>-582164397</v>
      </c>
      <c r="J1558" s="31"/>
      <c r="K1558" s="45">
        <f>IFERROR((J1558/I1558),0)</f>
        <v>0</v>
      </c>
      <c r="L1558" s="31"/>
      <c r="M1558" s="31"/>
      <c r="N1558" s="39"/>
      <c r="O1558" s="28"/>
      <c r="P1558" s="28"/>
      <c r="Q1558" s="28"/>
      <c r="R1558" s="28"/>
      <c r="S1558" s="25"/>
    </row>
    <row r="1559" spans="2:19" s="16" customFormat="1" outlineLevel="1" x14ac:dyDescent="0.25">
      <c r="B1559" s="47" t="s">
        <v>6816</v>
      </c>
      <c r="C1559" s="47" t="str">
        <f>C1558</f>
        <v>ASIGNACIÓN PARA LA INVERSIÓN LOCAL SEGÚN NBI Y CUARTA, QUINTA, Y SEXTA CATEGORÍA</v>
      </c>
      <c r="D1559" s="47"/>
      <c r="E1559" s="47" t="str">
        <f>E1558</f>
        <v>70233</v>
      </c>
      <c r="F1559" s="47"/>
      <c r="G1559" s="47" t="str">
        <f>G1558</f>
        <v xml:space="preserve">EL ROBLE                                          </v>
      </c>
      <c r="H1559" s="47" t="s">
        <v>10655</v>
      </c>
      <c r="I1559" s="48">
        <f>SUBTOTAL(9,I1553:I1558)</f>
        <v>5163973211</v>
      </c>
      <c r="J1559" s="48">
        <f>SUBTOTAL(9,J1553:J1558)</f>
        <v>4463496203.6099997</v>
      </c>
      <c r="K1559" s="49">
        <f>J1559/I1559</f>
        <v>0.86435309038825292</v>
      </c>
      <c r="L1559" s="48">
        <f>SUBTOTAL(9,L1553:L1558)</f>
        <v>1923275269.6899998</v>
      </c>
      <c r="M1559" s="48">
        <f>SUBTOTAL(9,M1553:M1558)</f>
        <v>1628180582.6099999</v>
      </c>
      <c r="N1559" s="50">
        <f>IFERROR((M1559/L1559),"N.A")</f>
        <v>0.84656658787716632</v>
      </c>
      <c r="O1559" s="28"/>
      <c r="P1559" s="28"/>
      <c r="Q1559" s="28"/>
      <c r="R1559" s="28"/>
      <c r="S1559" s="25"/>
    </row>
    <row r="1560" spans="2:19" s="16" customFormat="1" outlineLevel="2" x14ac:dyDescent="0.25">
      <c r="B1560" s="16" t="s">
        <v>792</v>
      </c>
      <c r="C1560" s="16" t="s">
        <v>328</v>
      </c>
      <c r="D1560" s="16" t="s">
        <v>63</v>
      </c>
      <c r="E1560" s="16" t="s">
        <v>793</v>
      </c>
      <c r="G1560" s="16" t="s">
        <v>794</v>
      </c>
      <c r="H1560" s="16" t="s">
        <v>152</v>
      </c>
      <c r="I1560" s="31">
        <v>2981800663</v>
      </c>
      <c r="J1560" s="31">
        <v>1667882805.0800004</v>
      </c>
      <c r="K1560" s="45">
        <f>IFERROR((J1560/I1560),0)</f>
        <v>0.55935422705350724</v>
      </c>
      <c r="L1560" s="31">
        <v>1970173201.96</v>
      </c>
      <c r="M1560" s="31">
        <v>1667882805.0800004</v>
      </c>
      <c r="N1560" s="40">
        <f>M1560/L1560</f>
        <v>0.84656658786178285</v>
      </c>
      <c r="O1560" s="28"/>
      <c r="P1560" s="28"/>
      <c r="Q1560" s="28"/>
      <c r="R1560" s="28"/>
      <c r="S1560" s="25"/>
    </row>
    <row r="1561" spans="2:19" s="16" customFormat="1" outlineLevel="2" x14ac:dyDescent="0.25">
      <c r="B1561" s="16" t="s">
        <v>792</v>
      </c>
      <c r="C1561" s="16" t="s">
        <v>328</v>
      </c>
      <c r="D1561" s="16" t="s">
        <v>63</v>
      </c>
      <c r="E1561" s="16" t="s">
        <v>793</v>
      </c>
      <c r="G1561" s="16" t="s">
        <v>794</v>
      </c>
      <c r="H1561" s="16" t="s">
        <v>19</v>
      </c>
      <c r="I1561" s="31">
        <v>4001249273</v>
      </c>
      <c r="J1561" s="31">
        <v>4001249273</v>
      </c>
      <c r="K1561" s="45">
        <f>IFERROR((J1561/I1561),0)</f>
        <v>1</v>
      </c>
      <c r="L1561" s="31"/>
      <c r="M1561" s="31"/>
      <c r="N1561" s="39"/>
      <c r="O1561" s="28"/>
      <c r="P1561" s="28"/>
      <c r="Q1561" s="28"/>
      <c r="R1561" s="28"/>
      <c r="S1561" s="25"/>
    </row>
    <row r="1562" spans="2:19" s="16" customFormat="1" outlineLevel="2" x14ac:dyDescent="0.25">
      <c r="B1562" s="16" t="s">
        <v>792</v>
      </c>
      <c r="C1562" s="16" t="s">
        <v>328</v>
      </c>
      <c r="D1562" s="16" t="s">
        <v>63</v>
      </c>
      <c r="E1562" s="16" t="s">
        <v>793</v>
      </c>
      <c r="G1562" s="16" t="s">
        <v>794</v>
      </c>
      <c r="H1562" s="16" t="s">
        <v>154</v>
      </c>
      <c r="I1562" s="31">
        <v>18442</v>
      </c>
      <c r="J1562" s="31">
        <v>18442</v>
      </c>
      <c r="K1562" s="45">
        <f>IFERROR((J1562/I1562),0)</f>
        <v>1</v>
      </c>
      <c r="L1562" s="31"/>
      <c r="M1562" s="31"/>
      <c r="N1562" s="39"/>
      <c r="O1562" s="28"/>
      <c r="P1562" s="28"/>
      <c r="Q1562" s="28"/>
      <c r="R1562" s="28"/>
      <c r="S1562" s="25"/>
    </row>
    <row r="1563" spans="2:19" s="16" customFormat="1" outlineLevel="2" x14ac:dyDescent="0.25">
      <c r="B1563" s="16" t="s">
        <v>792</v>
      </c>
      <c r="C1563" s="16" t="s">
        <v>328</v>
      </c>
      <c r="D1563" s="16" t="s">
        <v>63</v>
      </c>
      <c r="E1563" s="16" t="s">
        <v>793</v>
      </c>
      <c r="G1563" s="16" t="s">
        <v>794</v>
      </c>
      <c r="H1563" s="16" t="s">
        <v>331</v>
      </c>
      <c r="I1563" s="31">
        <v>74611171</v>
      </c>
      <c r="J1563" s="31">
        <v>74611171</v>
      </c>
      <c r="K1563" s="45">
        <f>IFERROR((J1563/I1563),0)</f>
        <v>1</v>
      </c>
      <c r="L1563" s="31"/>
      <c r="M1563" s="31"/>
      <c r="N1563" s="39"/>
      <c r="O1563" s="28"/>
      <c r="P1563" s="28"/>
      <c r="Q1563" s="28"/>
      <c r="R1563" s="28"/>
      <c r="S1563" s="25"/>
    </row>
    <row r="1564" spans="2:19" s="16" customFormat="1" outlineLevel="2" x14ac:dyDescent="0.25">
      <c r="B1564" s="16" t="s">
        <v>792</v>
      </c>
      <c r="C1564" s="16" t="s">
        <v>328</v>
      </c>
      <c r="D1564" s="16" t="s">
        <v>63</v>
      </c>
      <c r="E1564" s="16" t="s">
        <v>793</v>
      </c>
      <c r="G1564" s="16" t="s">
        <v>794</v>
      </c>
      <c r="H1564" s="16" t="s">
        <v>231</v>
      </c>
      <c r="I1564" s="31">
        <v>453621655</v>
      </c>
      <c r="J1564" s="31">
        <v>453621655</v>
      </c>
      <c r="K1564" s="45">
        <f>IFERROR((J1564/I1564),0)</f>
        <v>1</v>
      </c>
      <c r="L1564" s="31"/>
      <c r="M1564" s="31"/>
      <c r="N1564" s="39"/>
      <c r="O1564" s="28"/>
      <c r="P1564" s="28"/>
      <c r="Q1564" s="28"/>
      <c r="R1564" s="28"/>
      <c r="S1564" s="25"/>
    </row>
    <row r="1565" spans="2:19" s="16" customFormat="1" outlineLevel="2" x14ac:dyDescent="0.25">
      <c r="B1565" s="16" t="s">
        <v>792</v>
      </c>
      <c r="C1565" s="16" t="s">
        <v>328</v>
      </c>
      <c r="D1565" s="16" t="s">
        <v>63</v>
      </c>
      <c r="E1565" s="16" t="s">
        <v>793</v>
      </c>
      <c r="G1565" s="16" t="s">
        <v>794</v>
      </c>
      <c r="H1565" s="16" t="s">
        <v>155</v>
      </c>
      <c r="I1565" s="31">
        <v>-596360133</v>
      </c>
      <c r="J1565" s="31"/>
      <c r="K1565" s="45">
        <f>IFERROR((J1565/I1565),0)</f>
        <v>0</v>
      </c>
      <c r="L1565" s="31"/>
      <c r="M1565" s="31"/>
      <c r="N1565" s="39"/>
      <c r="O1565" s="28"/>
      <c r="P1565" s="28"/>
      <c r="Q1565" s="28"/>
      <c r="R1565" s="28"/>
      <c r="S1565" s="25"/>
    </row>
    <row r="1566" spans="2:19" s="16" customFormat="1" outlineLevel="1" x14ac:dyDescent="0.25">
      <c r="B1566" s="47" t="s">
        <v>6817</v>
      </c>
      <c r="C1566" s="47" t="str">
        <f>C1565</f>
        <v>ASIGNACIÓN PARA LA INVERSIÓN LOCAL SEGÚN NBI Y CUARTA, QUINTA, Y SEXTA CATEGORÍA</v>
      </c>
      <c r="D1566" s="47"/>
      <c r="E1566" s="47" t="str">
        <f>E1565</f>
        <v>70230</v>
      </c>
      <c r="F1566" s="47"/>
      <c r="G1566" s="47" t="str">
        <f>G1565</f>
        <v xml:space="preserve">CHALÁN                                            </v>
      </c>
      <c r="H1566" s="47" t="s">
        <v>10655</v>
      </c>
      <c r="I1566" s="48">
        <f>SUBTOTAL(9,I1560:I1565)</f>
        <v>6914941071</v>
      </c>
      <c r="J1566" s="48">
        <f>SUBTOTAL(9,J1560:J1565)</f>
        <v>6197383346.0799999</v>
      </c>
      <c r="K1566" s="49">
        <f>J1566/I1566</f>
        <v>0.89623082575073476</v>
      </c>
      <c r="L1566" s="48">
        <f>SUBTOTAL(9,L1560:L1565)</f>
        <v>1970173201.96</v>
      </c>
      <c r="M1566" s="48">
        <f>SUBTOTAL(9,M1560:M1565)</f>
        <v>1667882805.0800004</v>
      </c>
      <c r="N1566" s="50">
        <f>IFERROR((M1566/L1566),"N.A")</f>
        <v>0.84656658786178285</v>
      </c>
      <c r="O1566" s="28"/>
      <c r="P1566" s="28"/>
      <c r="Q1566" s="28"/>
      <c r="R1566" s="28"/>
      <c r="S1566" s="25"/>
    </row>
    <row r="1567" spans="2:19" s="16" customFormat="1" outlineLevel="2" x14ac:dyDescent="0.25">
      <c r="B1567" s="16" t="s">
        <v>795</v>
      </c>
      <c r="C1567" s="16" t="s">
        <v>328</v>
      </c>
      <c r="D1567" s="16" t="s">
        <v>63</v>
      </c>
      <c r="E1567" s="16" t="s">
        <v>796</v>
      </c>
      <c r="G1567" s="16" t="s">
        <v>797</v>
      </c>
      <c r="H1567" s="16" t="s">
        <v>152</v>
      </c>
      <c r="I1567" s="31">
        <v>3425185410</v>
      </c>
      <c r="J1567" s="31">
        <v>1915891937.5000002</v>
      </c>
      <c r="K1567" s="45">
        <f>IFERROR((J1567/I1567),0)</f>
        <v>0.55935422704606241</v>
      </c>
      <c r="L1567" s="31">
        <v>2263132002.5499992</v>
      </c>
      <c r="M1567" s="31">
        <v>1915891937.5000002</v>
      </c>
      <c r="N1567" s="40">
        <f>M1567/L1567</f>
        <v>0.84656658795918938</v>
      </c>
      <c r="O1567" s="28"/>
      <c r="P1567" s="28"/>
      <c r="Q1567" s="28"/>
      <c r="R1567" s="28"/>
      <c r="S1567" s="25"/>
    </row>
    <row r="1568" spans="2:19" s="16" customFormat="1" outlineLevel="2" x14ac:dyDescent="0.25">
      <c r="B1568" s="16" t="s">
        <v>795</v>
      </c>
      <c r="C1568" s="16" t="s">
        <v>328</v>
      </c>
      <c r="D1568" s="16" t="s">
        <v>63</v>
      </c>
      <c r="E1568" s="16" t="s">
        <v>796</v>
      </c>
      <c r="G1568" s="16" t="s">
        <v>797</v>
      </c>
      <c r="H1568" s="16" t="s">
        <v>19</v>
      </c>
      <c r="I1568" s="31">
        <v>1856371809</v>
      </c>
      <c r="J1568" s="31">
        <v>1856371809</v>
      </c>
      <c r="K1568" s="45">
        <f>IFERROR((J1568/I1568),0)</f>
        <v>1</v>
      </c>
      <c r="L1568" s="31"/>
      <c r="M1568" s="31"/>
      <c r="N1568" s="39"/>
      <c r="O1568" s="28"/>
      <c r="P1568" s="28"/>
      <c r="Q1568" s="28"/>
      <c r="R1568" s="28"/>
      <c r="S1568" s="25"/>
    </row>
    <row r="1569" spans="2:19" s="16" customFormat="1" outlineLevel="2" x14ac:dyDescent="0.25">
      <c r="B1569" s="16" t="s">
        <v>795</v>
      </c>
      <c r="C1569" s="16" t="s">
        <v>328</v>
      </c>
      <c r="D1569" s="16" t="s">
        <v>63</v>
      </c>
      <c r="E1569" s="16" t="s">
        <v>796</v>
      </c>
      <c r="G1569" s="16" t="s">
        <v>797</v>
      </c>
      <c r="H1569" s="16" t="s">
        <v>154</v>
      </c>
      <c r="I1569" s="31">
        <v>21184</v>
      </c>
      <c r="J1569" s="31">
        <v>21184</v>
      </c>
      <c r="K1569" s="45">
        <f>IFERROR((J1569/I1569),0)</f>
        <v>1</v>
      </c>
      <c r="L1569" s="31"/>
      <c r="M1569" s="31"/>
      <c r="N1569" s="39"/>
      <c r="O1569" s="28"/>
      <c r="P1569" s="28"/>
      <c r="Q1569" s="28"/>
      <c r="R1569" s="28"/>
      <c r="S1569" s="25"/>
    </row>
    <row r="1570" spans="2:19" s="16" customFormat="1" outlineLevel="2" x14ac:dyDescent="0.25">
      <c r="B1570" s="16" t="s">
        <v>795</v>
      </c>
      <c r="C1570" s="16" t="s">
        <v>328</v>
      </c>
      <c r="D1570" s="16" t="s">
        <v>63</v>
      </c>
      <c r="E1570" s="16" t="s">
        <v>796</v>
      </c>
      <c r="G1570" s="16" t="s">
        <v>797</v>
      </c>
      <c r="H1570" s="16" t="s">
        <v>331</v>
      </c>
      <c r="I1570" s="31">
        <v>85705627</v>
      </c>
      <c r="J1570" s="31">
        <v>85705627</v>
      </c>
      <c r="K1570" s="45">
        <f>IFERROR((J1570/I1570),0)</f>
        <v>1</v>
      </c>
      <c r="L1570" s="31"/>
      <c r="M1570" s="31"/>
      <c r="N1570" s="39"/>
      <c r="O1570" s="28"/>
      <c r="P1570" s="28"/>
      <c r="Q1570" s="28"/>
      <c r="R1570" s="28"/>
      <c r="S1570" s="25"/>
    </row>
    <row r="1571" spans="2:19" s="16" customFormat="1" outlineLevel="2" x14ac:dyDescent="0.25">
      <c r="B1571" s="16" t="s">
        <v>795</v>
      </c>
      <c r="C1571" s="16" t="s">
        <v>328</v>
      </c>
      <c r="D1571" s="16" t="s">
        <v>63</v>
      </c>
      <c r="E1571" s="16" t="s">
        <v>796</v>
      </c>
      <c r="G1571" s="16" t="s">
        <v>797</v>
      </c>
      <c r="H1571" s="16" t="s">
        <v>231</v>
      </c>
      <c r="I1571" s="31">
        <v>521073824</v>
      </c>
      <c r="J1571" s="31">
        <v>521073824</v>
      </c>
      <c r="K1571" s="45">
        <f>IFERROR((J1571/I1571),0)</f>
        <v>1</v>
      </c>
      <c r="L1571" s="31"/>
      <c r="M1571" s="31"/>
      <c r="N1571" s="39"/>
      <c r="O1571" s="28"/>
      <c r="P1571" s="28"/>
      <c r="Q1571" s="28"/>
      <c r="R1571" s="28"/>
      <c r="S1571" s="25"/>
    </row>
    <row r="1572" spans="2:19" s="16" customFormat="1" outlineLevel="2" x14ac:dyDescent="0.25">
      <c r="B1572" s="16" t="s">
        <v>795</v>
      </c>
      <c r="C1572" s="16" t="s">
        <v>328</v>
      </c>
      <c r="D1572" s="16" t="s">
        <v>63</v>
      </c>
      <c r="E1572" s="16" t="s">
        <v>796</v>
      </c>
      <c r="G1572" s="16" t="s">
        <v>797</v>
      </c>
      <c r="H1572" s="16" t="s">
        <v>155</v>
      </c>
      <c r="I1572" s="31">
        <v>-685037082</v>
      </c>
      <c r="J1572" s="31"/>
      <c r="K1572" s="45">
        <f>IFERROR((J1572/I1572),0)</f>
        <v>0</v>
      </c>
      <c r="L1572" s="31"/>
      <c r="M1572" s="31"/>
      <c r="N1572" s="39"/>
      <c r="O1572" s="28"/>
      <c r="P1572" s="28"/>
      <c r="Q1572" s="28"/>
      <c r="R1572" s="28"/>
      <c r="S1572" s="25"/>
    </row>
    <row r="1573" spans="2:19" s="16" customFormat="1" outlineLevel="1" x14ac:dyDescent="0.25">
      <c r="B1573" s="47" t="s">
        <v>6818</v>
      </c>
      <c r="C1573" s="47" t="str">
        <f>C1572</f>
        <v>ASIGNACIÓN PARA LA INVERSIÓN LOCAL SEGÚN NBI Y CUARTA, QUINTA, Y SEXTA CATEGORÍA</v>
      </c>
      <c r="D1573" s="47"/>
      <c r="E1573" s="47" t="str">
        <f>E1572</f>
        <v>70221</v>
      </c>
      <c r="F1573" s="47"/>
      <c r="G1573" s="47" t="str">
        <f>G1572</f>
        <v xml:space="preserve">COVEÑAS                                           </v>
      </c>
      <c r="H1573" s="47" t="s">
        <v>10655</v>
      </c>
      <c r="I1573" s="48">
        <f>SUBTOTAL(9,I1567:I1572)</f>
        <v>5203320772</v>
      </c>
      <c r="J1573" s="48">
        <f>SUBTOTAL(9,J1567:J1572)</f>
        <v>4379064381.5</v>
      </c>
      <c r="K1573" s="49">
        <f>J1573/I1573</f>
        <v>0.84159031768030312</v>
      </c>
      <c r="L1573" s="48">
        <f>SUBTOTAL(9,L1567:L1572)</f>
        <v>2263132002.5499992</v>
      </c>
      <c r="M1573" s="48">
        <f>SUBTOTAL(9,M1567:M1572)</f>
        <v>1915891937.5000002</v>
      </c>
      <c r="N1573" s="50">
        <f>IFERROR((M1573/L1573),"N.A")</f>
        <v>0.84656658795918938</v>
      </c>
      <c r="O1573" s="28"/>
      <c r="P1573" s="28"/>
      <c r="Q1573" s="28"/>
      <c r="R1573" s="28"/>
      <c r="S1573" s="25"/>
    </row>
    <row r="1574" spans="2:19" s="16" customFormat="1" outlineLevel="2" x14ac:dyDescent="0.25">
      <c r="B1574" s="16" t="s">
        <v>798</v>
      </c>
      <c r="C1574" s="16" t="s">
        <v>328</v>
      </c>
      <c r="D1574" s="16" t="s">
        <v>63</v>
      </c>
      <c r="E1574" s="16" t="s">
        <v>799</v>
      </c>
      <c r="G1574" s="16" t="s">
        <v>800</v>
      </c>
      <c r="H1574" s="16" t="s">
        <v>152</v>
      </c>
      <c r="I1574" s="31">
        <v>4259492123</v>
      </c>
      <c r="J1574" s="31">
        <v>2382564924.0599999</v>
      </c>
      <c r="K1574" s="45">
        <f>IFERROR((J1574/I1574),0)</f>
        <v>0.5593542270438423</v>
      </c>
      <c r="L1574" s="31">
        <v>2814385729.5599995</v>
      </c>
      <c r="M1574" s="31">
        <v>2382564924.0599999</v>
      </c>
      <c r="N1574" s="40">
        <f>M1574/L1574</f>
        <v>0.84656658788292305</v>
      </c>
      <c r="O1574" s="28"/>
      <c r="P1574" s="28"/>
      <c r="Q1574" s="28"/>
      <c r="R1574" s="28"/>
      <c r="S1574" s="25"/>
    </row>
    <row r="1575" spans="2:19" s="16" customFormat="1" outlineLevel="2" x14ac:dyDescent="0.25">
      <c r="B1575" s="16" t="s">
        <v>798</v>
      </c>
      <c r="C1575" s="16" t="s">
        <v>328</v>
      </c>
      <c r="D1575" s="16" t="s">
        <v>63</v>
      </c>
      <c r="E1575" s="16" t="s">
        <v>799</v>
      </c>
      <c r="G1575" s="16" t="s">
        <v>800</v>
      </c>
      <c r="H1575" s="16" t="s">
        <v>19</v>
      </c>
      <c r="I1575" s="31">
        <v>2995695980</v>
      </c>
      <c r="J1575" s="31">
        <v>2995695980</v>
      </c>
      <c r="K1575" s="45">
        <f>IFERROR((J1575/I1575),0)</f>
        <v>1</v>
      </c>
      <c r="L1575" s="31"/>
      <c r="M1575" s="31"/>
      <c r="N1575" s="39"/>
      <c r="O1575" s="28"/>
      <c r="P1575" s="28"/>
      <c r="Q1575" s="28"/>
      <c r="R1575" s="28"/>
      <c r="S1575" s="25"/>
    </row>
    <row r="1576" spans="2:19" s="16" customFormat="1" outlineLevel="2" x14ac:dyDescent="0.25">
      <c r="B1576" s="16" t="s">
        <v>798</v>
      </c>
      <c r="C1576" s="16" t="s">
        <v>328</v>
      </c>
      <c r="D1576" s="16" t="s">
        <v>63</v>
      </c>
      <c r="E1576" s="16" t="s">
        <v>799</v>
      </c>
      <c r="G1576" s="16" t="s">
        <v>800</v>
      </c>
      <c r="H1576" s="16" t="s">
        <v>154</v>
      </c>
      <c r="I1576" s="31">
        <v>26344</v>
      </c>
      <c r="J1576" s="31">
        <v>26344</v>
      </c>
      <c r="K1576" s="45">
        <f>IFERROR((J1576/I1576),0)</f>
        <v>1</v>
      </c>
      <c r="L1576" s="31"/>
      <c r="M1576" s="31"/>
      <c r="N1576" s="39"/>
      <c r="O1576" s="28"/>
      <c r="P1576" s="28"/>
      <c r="Q1576" s="28"/>
      <c r="R1576" s="28"/>
      <c r="S1576" s="25"/>
    </row>
    <row r="1577" spans="2:19" s="16" customFormat="1" outlineLevel="2" x14ac:dyDescent="0.25">
      <c r="B1577" s="16" t="s">
        <v>798</v>
      </c>
      <c r="C1577" s="16" t="s">
        <v>328</v>
      </c>
      <c r="D1577" s="16" t="s">
        <v>63</v>
      </c>
      <c r="E1577" s="16" t="s">
        <v>799</v>
      </c>
      <c r="G1577" s="16" t="s">
        <v>800</v>
      </c>
      <c r="H1577" s="16" t="s">
        <v>331</v>
      </c>
      <c r="I1577" s="31">
        <v>106581805</v>
      </c>
      <c r="J1577" s="31">
        <v>106581805</v>
      </c>
      <c r="K1577" s="45">
        <f>IFERROR((J1577/I1577),0)</f>
        <v>1</v>
      </c>
      <c r="L1577" s="31"/>
      <c r="M1577" s="31"/>
      <c r="N1577" s="39"/>
      <c r="O1577" s="28"/>
      <c r="P1577" s="28"/>
      <c r="Q1577" s="28"/>
      <c r="R1577" s="28"/>
      <c r="S1577" s="25"/>
    </row>
    <row r="1578" spans="2:19" s="16" customFormat="1" outlineLevel="2" x14ac:dyDescent="0.25">
      <c r="B1578" s="16" t="s">
        <v>798</v>
      </c>
      <c r="C1578" s="16" t="s">
        <v>328</v>
      </c>
      <c r="D1578" s="16" t="s">
        <v>63</v>
      </c>
      <c r="E1578" s="16" t="s">
        <v>799</v>
      </c>
      <c r="G1578" s="16" t="s">
        <v>800</v>
      </c>
      <c r="H1578" s="16" t="s">
        <v>231</v>
      </c>
      <c r="I1578" s="31">
        <v>647996994</v>
      </c>
      <c r="J1578" s="31">
        <v>647996994</v>
      </c>
      <c r="K1578" s="45">
        <f>IFERROR((J1578/I1578),0)</f>
        <v>1</v>
      </c>
      <c r="L1578" s="31"/>
      <c r="M1578" s="31"/>
      <c r="N1578" s="39"/>
      <c r="O1578" s="28"/>
      <c r="P1578" s="28"/>
      <c r="Q1578" s="28"/>
      <c r="R1578" s="28"/>
      <c r="S1578" s="25"/>
    </row>
    <row r="1579" spans="2:19" s="16" customFormat="1" outlineLevel="2" x14ac:dyDescent="0.25">
      <c r="B1579" s="16" t="s">
        <v>798</v>
      </c>
      <c r="C1579" s="16" t="s">
        <v>328</v>
      </c>
      <c r="D1579" s="16" t="s">
        <v>63</v>
      </c>
      <c r="E1579" s="16" t="s">
        <v>799</v>
      </c>
      <c r="G1579" s="16" t="s">
        <v>800</v>
      </c>
      <c r="H1579" s="16" t="s">
        <v>155</v>
      </c>
      <c r="I1579" s="31">
        <v>-851898425</v>
      </c>
      <c r="J1579" s="31"/>
      <c r="K1579" s="45">
        <f>IFERROR((J1579/I1579),0)</f>
        <v>0</v>
      </c>
      <c r="L1579" s="31"/>
      <c r="M1579" s="31"/>
      <c r="N1579" s="39"/>
      <c r="O1579" s="28"/>
      <c r="P1579" s="28"/>
      <c r="Q1579" s="28"/>
      <c r="R1579" s="28"/>
      <c r="S1579" s="25"/>
    </row>
    <row r="1580" spans="2:19" s="16" customFormat="1" outlineLevel="1" x14ac:dyDescent="0.25">
      <c r="B1580" s="47" t="s">
        <v>6819</v>
      </c>
      <c r="C1580" s="47" t="str">
        <f>C1579</f>
        <v>ASIGNACIÓN PARA LA INVERSIÓN LOCAL SEGÚN NBI Y CUARTA, QUINTA, Y SEXTA CATEGORÍA</v>
      </c>
      <c r="D1580" s="47"/>
      <c r="E1580" s="47" t="str">
        <f>E1579</f>
        <v>70215</v>
      </c>
      <c r="F1580" s="47"/>
      <c r="G1580" s="47" t="str">
        <f>G1579</f>
        <v xml:space="preserve">COROZAL                                           </v>
      </c>
      <c r="H1580" s="47" t="s">
        <v>10655</v>
      </c>
      <c r="I1580" s="48">
        <f>SUBTOTAL(9,I1574:I1579)</f>
        <v>7157894821</v>
      </c>
      <c r="J1580" s="48">
        <f>SUBTOTAL(9,J1574:J1579)</f>
        <v>6132866047.0599995</v>
      </c>
      <c r="K1580" s="49">
        <f>J1580/I1580</f>
        <v>0.85679745238324168</v>
      </c>
      <c r="L1580" s="48">
        <f>SUBTOTAL(9,L1574:L1579)</f>
        <v>2814385729.5599995</v>
      </c>
      <c r="M1580" s="48">
        <f>SUBTOTAL(9,M1574:M1579)</f>
        <v>2382564924.0599999</v>
      </c>
      <c r="N1580" s="50">
        <f>IFERROR((M1580/L1580),"N.A")</f>
        <v>0.84656658788292305</v>
      </c>
      <c r="O1580" s="28"/>
      <c r="P1580" s="28"/>
      <c r="Q1580" s="28"/>
      <c r="R1580" s="28"/>
      <c r="S1580" s="25"/>
    </row>
    <row r="1581" spans="2:19" s="16" customFormat="1" outlineLevel="2" x14ac:dyDescent="0.25">
      <c r="B1581" s="16" t="s">
        <v>801</v>
      </c>
      <c r="C1581" s="16" t="s">
        <v>328</v>
      </c>
      <c r="D1581" s="16" t="s">
        <v>63</v>
      </c>
      <c r="E1581" s="16" t="s">
        <v>802</v>
      </c>
      <c r="G1581" s="16" t="s">
        <v>803</v>
      </c>
      <c r="H1581" s="16" t="s">
        <v>152</v>
      </c>
      <c r="I1581" s="31">
        <v>3922242729</v>
      </c>
      <c r="J1581" s="31">
        <v>2193923049.9500003</v>
      </c>
      <c r="K1581" s="45">
        <f>IFERROR((J1581/I1581),0)</f>
        <v>0.55935422704177074</v>
      </c>
      <c r="L1581" s="31">
        <v>2591554027.0099998</v>
      </c>
      <c r="M1581" s="31">
        <v>2193923049.9500003</v>
      </c>
      <c r="N1581" s="40">
        <f>M1581/L1581</f>
        <v>0.84656658787902428</v>
      </c>
      <c r="O1581" s="28"/>
      <c r="P1581" s="28"/>
      <c r="Q1581" s="28"/>
      <c r="R1581" s="28"/>
      <c r="S1581" s="25"/>
    </row>
    <row r="1582" spans="2:19" s="16" customFormat="1" outlineLevel="2" x14ac:dyDescent="0.25">
      <c r="B1582" s="16" t="s">
        <v>801</v>
      </c>
      <c r="C1582" s="16" t="s">
        <v>328</v>
      </c>
      <c r="D1582" s="16" t="s">
        <v>63</v>
      </c>
      <c r="E1582" s="16" t="s">
        <v>802</v>
      </c>
      <c r="G1582" s="16" t="s">
        <v>803</v>
      </c>
      <c r="H1582" s="16" t="s">
        <v>19</v>
      </c>
      <c r="I1582" s="31">
        <v>2793597748</v>
      </c>
      <c r="J1582" s="31">
        <v>2793597748</v>
      </c>
      <c r="K1582" s="45">
        <f>IFERROR((J1582/I1582),0)</f>
        <v>1</v>
      </c>
      <c r="L1582" s="31"/>
      <c r="M1582" s="31"/>
      <c r="N1582" s="39"/>
      <c r="O1582" s="28"/>
      <c r="P1582" s="28"/>
      <c r="Q1582" s="28"/>
      <c r="R1582" s="28"/>
      <c r="S1582" s="25"/>
    </row>
    <row r="1583" spans="2:19" s="16" customFormat="1" outlineLevel="2" x14ac:dyDescent="0.25">
      <c r="B1583" s="16" t="s">
        <v>801</v>
      </c>
      <c r="C1583" s="16" t="s">
        <v>328</v>
      </c>
      <c r="D1583" s="16" t="s">
        <v>63</v>
      </c>
      <c r="E1583" s="16" t="s">
        <v>802</v>
      </c>
      <c r="G1583" s="16" t="s">
        <v>803</v>
      </c>
      <c r="H1583" s="16" t="s">
        <v>154</v>
      </c>
      <c r="I1583" s="31">
        <v>24259</v>
      </c>
      <c r="J1583" s="31">
        <v>24259</v>
      </c>
      <c r="K1583" s="45">
        <f>IFERROR((J1583/I1583),0)</f>
        <v>1</v>
      </c>
      <c r="L1583" s="31"/>
      <c r="M1583" s="31"/>
      <c r="N1583" s="39"/>
      <c r="O1583" s="28"/>
      <c r="P1583" s="28"/>
      <c r="Q1583" s="28"/>
      <c r="R1583" s="28"/>
      <c r="S1583" s="25"/>
    </row>
    <row r="1584" spans="2:19" s="16" customFormat="1" outlineLevel="2" x14ac:dyDescent="0.25">
      <c r="B1584" s="16" t="s">
        <v>801</v>
      </c>
      <c r="C1584" s="16" t="s">
        <v>328</v>
      </c>
      <c r="D1584" s="16" t="s">
        <v>63</v>
      </c>
      <c r="E1584" s="16" t="s">
        <v>802</v>
      </c>
      <c r="G1584" s="16" t="s">
        <v>803</v>
      </c>
      <c r="H1584" s="16" t="s">
        <v>331</v>
      </c>
      <c r="I1584" s="31">
        <v>98143088</v>
      </c>
      <c r="J1584" s="31">
        <v>98143088</v>
      </c>
      <c r="K1584" s="45">
        <f>IFERROR((J1584/I1584),0)</f>
        <v>1</v>
      </c>
      <c r="L1584" s="31"/>
      <c r="M1584" s="31"/>
      <c r="N1584" s="39"/>
      <c r="O1584" s="28"/>
      <c r="P1584" s="28"/>
      <c r="Q1584" s="28"/>
      <c r="R1584" s="28"/>
      <c r="S1584" s="25"/>
    </row>
    <row r="1585" spans="2:19" s="16" customFormat="1" outlineLevel="2" x14ac:dyDescent="0.25">
      <c r="B1585" s="16" t="s">
        <v>801</v>
      </c>
      <c r="C1585" s="16" t="s">
        <v>328</v>
      </c>
      <c r="D1585" s="16" t="s">
        <v>63</v>
      </c>
      <c r="E1585" s="16" t="s">
        <v>802</v>
      </c>
      <c r="G1585" s="16" t="s">
        <v>803</v>
      </c>
      <c r="H1585" s="16" t="s">
        <v>231</v>
      </c>
      <c r="I1585" s="31">
        <v>596691207</v>
      </c>
      <c r="J1585" s="31">
        <v>596691207</v>
      </c>
      <c r="K1585" s="45">
        <f>IFERROR((J1585/I1585),0)</f>
        <v>1</v>
      </c>
      <c r="L1585" s="31"/>
      <c r="M1585" s="31"/>
      <c r="N1585" s="39"/>
      <c r="O1585" s="28"/>
      <c r="P1585" s="28"/>
      <c r="Q1585" s="28"/>
      <c r="R1585" s="28"/>
      <c r="S1585" s="25"/>
    </row>
    <row r="1586" spans="2:19" s="16" customFormat="1" outlineLevel="2" x14ac:dyDescent="0.25">
      <c r="B1586" s="16" t="s">
        <v>801</v>
      </c>
      <c r="C1586" s="16" t="s">
        <v>328</v>
      </c>
      <c r="D1586" s="16" t="s">
        <v>63</v>
      </c>
      <c r="E1586" s="16" t="s">
        <v>802</v>
      </c>
      <c r="G1586" s="16" t="s">
        <v>803</v>
      </c>
      <c r="H1586" s="16" t="s">
        <v>155</v>
      </c>
      <c r="I1586" s="31">
        <v>-784448546</v>
      </c>
      <c r="J1586" s="31"/>
      <c r="K1586" s="45">
        <f>IFERROR((J1586/I1586),0)</f>
        <v>0</v>
      </c>
      <c r="L1586" s="31"/>
      <c r="M1586" s="31"/>
      <c r="N1586" s="39"/>
      <c r="O1586" s="28"/>
      <c r="P1586" s="28"/>
      <c r="Q1586" s="28"/>
      <c r="R1586" s="28"/>
      <c r="S1586" s="25"/>
    </row>
    <row r="1587" spans="2:19" s="16" customFormat="1" outlineLevel="1" x14ac:dyDescent="0.25">
      <c r="B1587" s="47" t="s">
        <v>6820</v>
      </c>
      <c r="C1587" s="47" t="str">
        <f>C1586</f>
        <v>ASIGNACIÓN PARA LA INVERSIÓN LOCAL SEGÚN NBI Y CUARTA, QUINTA, Y SEXTA CATEGORÍA</v>
      </c>
      <c r="D1587" s="47"/>
      <c r="E1587" s="47" t="str">
        <f>E1586</f>
        <v>70204</v>
      </c>
      <c r="F1587" s="47"/>
      <c r="G1587" s="47" t="str">
        <f>G1586</f>
        <v xml:space="preserve">COLOSO                                            </v>
      </c>
      <c r="H1587" s="47" t="s">
        <v>10655</v>
      </c>
      <c r="I1587" s="48">
        <f>SUBTOTAL(9,I1581:I1586)</f>
        <v>6626250485</v>
      </c>
      <c r="J1587" s="48">
        <f>SUBTOTAL(9,J1581:J1586)</f>
        <v>5682379351.9500008</v>
      </c>
      <c r="K1587" s="49">
        <f>J1587/I1587</f>
        <v>0.85755577227473323</v>
      </c>
      <c r="L1587" s="48">
        <f>SUBTOTAL(9,L1581:L1586)</f>
        <v>2591554027.0099998</v>
      </c>
      <c r="M1587" s="48">
        <f>SUBTOTAL(9,M1581:M1586)</f>
        <v>2193923049.9500003</v>
      </c>
      <c r="N1587" s="50">
        <f>IFERROR((M1587/L1587),"N.A")</f>
        <v>0.84656658787902428</v>
      </c>
      <c r="O1587" s="28"/>
      <c r="P1587" s="28"/>
      <c r="Q1587" s="28"/>
      <c r="R1587" s="28"/>
      <c r="S1587" s="25"/>
    </row>
    <row r="1588" spans="2:19" s="16" customFormat="1" outlineLevel="2" x14ac:dyDescent="0.25">
      <c r="B1588" s="16" t="s">
        <v>804</v>
      </c>
      <c r="C1588" s="16" t="s">
        <v>328</v>
      </c>
      <c r="D1588" s="16" t="s">
        <v>63</v>
      </c>
      <c r="E1588" s="16" t="s">
        <v>805</v>
      </c>
      <c r="G1588" s="16" t="s">
        <v>806</v>
      </c>
      <c r="H1588" s="16" t="s">
        <v>152</v>
      </c>
      <c r="I1588" s="31">
        <v>3398024905</v>
      </c>
      <c r="J1588" s="31">
        <v>1900699594.2300003</v>
      </c>
      <c r="K1588" s="45">
        <f>IFERROR((J1588/I1588),0)</f>
        <v>0.5593542270491394</v>
      </c>
      <c r="L1588" s="31">
        <v>2245186169.0100002</v>
      </c>
      <c r="M1588" s="31">
        <v>1900699594.2300003</v>
      </c>
      <c r="N1588" s="40">
        <f>M1588/L1588</f>
        <v>0.84656658786923711</v>
      </c>
      <c r="O1588" s="28"/>
      <c r="P1588" s="28"/>
      <c r="Q1588" s="28"/>
      <c r="R1588" s="28"/>
      <c r="S1588" s="25"/>
    </row>
    <row r="1589" spans="2:19" s="16" customFormat="1" outlineLevel="2" x14ac:dyDescent="0.25">
      <c r="B1589" s="16" t="s">
        <v>804</v>
      </c>
      <c r="C1589" s="16" t="s">
        <v>328</v>
      </c>
      <c r="D1589" s="16" t="s">
        <v>63</v>
      </c>
      <c r="E1589" s="16" t="s">
        <v>805</v>
      </c>
      <c r="G1589" s="16" t="s">
        <v>806</v>
      </c>
      <c r="H1589" s="16" t="s">
        <v>19</v>
      </c>
      <c r="I1589" s="31">
        <v>1285483257</v>
      </c>
      <c r="J1589" s="31">
        <v>1285483257</v>
      </c>
      <c r="K1589" s="45">
        <f>IFERROR((J1589/I1589),0)</f>
        <v>1</v>
      </c>
      <c r="L1589" s="31"/>
      <c r="M1589" s="31"/>
      <c r="N1589" s="39"/>
      <c r="O1589" s="28"/>
      <c r="P1589" s="28"/>
      <c r="Q1589" s="28"/>
      <c r="R1589" s="28"/>
      <c r="S1589" s="25"/>
    </row>
    <row r="1590" spans="2:19" s="16" customFormat="1" outlineLevel="2" x14ac:dyDescent="0.25">
      <c r="B1590" s="16" t="s">
        <v>804</v>
      </c>
      <c r="C1590" s="16" t="s">
        <v>328</v>
      </c>
      <c r="D1590" s="16" t="s">
        <v>63</v>
      </c>
      <c r="E1590" s="16" t="s">
        <v>805</v>
      </c>
      <c r="G1590" s="16" t="s">
        <v>806</v>
      </c>
      <c r="H1590" s="16" t="s">
        <v>154</v>
      </c>
      <c r="I1590" s="31">
        <v>21016</v>
      </c>
      <c r="J1590" s="31">
        <v>21016</v>
      </c>
      <c r="K1590" s="45">
        <f>IFERROR((J1590/I1590),0)</f>
        <v>1</v>
      </c>
      <c r="L1590" s="31"/>
      <c r="M1590" s="31"/>
      <c r="N1590" s="39"/>
      <c r="O1590" s="28"/>
      <c r="P1590" s="28"/>
      <c r="Q1590" s="28"/>
      <c r="R1590" s="28"/>
      <c r="S1590" s="25"/>
    </row>
    <row r="1591" spans="2:19" s="16" customFormat="1" outlineLevel="2" x14ac:dyDescent="0.25">
      <c r="B1591" s="16" t="s">
        <v>804</v>
      </c>
      <c r="C1591" s="16" t="s">
        <v>328</v>
      </c>
      <c r="D1591" s="16" t="s">
        <v>63</v>
      </c>
      <c r="E1591" s="16" t="s">
        <v>805</v>
      </c>
      <c r="G1591" s="16" t="s">
        <v>806</v>
      </c>
      <c r="H1591" s="16" t="s">
        <v>331</v>
      </c>
      <c r="I1591" s="31">
        <v>85026012</v>
      </c>
      <c r="J1591" s="31">
        <v>85026012</v>
      </c>
      <c r="K1591" s="45">
        <f>IFERROR((J1591/I1591),0)</f>
        <v>1</v>
      </c>
      <c r="L1591" s="31"/>
      <c r="M1591" s="31"/>
      <c r="N1591" s="39"/>
      <c r="O1591" s="28"/>
      <c r="P1591" s="28"/>
      <c r="Q1591" s="28"/>
      <c r="R1591" s="28"/>
      <c r="S1591" s="25"/>
    </row>
    <row r="1592" spans="2:19" s="16" customFormat="1" outlineLevel="2" x14ac:dyDescent="0.25">
      <c r="B1592" s="16" t="s">
        <v>804</v>
      </c>
      <c r="C1592" s="16" t="s">
        <v>328</v>
      </c>
      <c r="D1592" s="16" t="s">
        <v>63</v>
      </c>
      <c r="E1592" s="16" t="s">
        <v>805</v>
      </c>
      <c r="G1592" s="16" t="s">
        <v>806</v>
      </c>
      <c r="H1592" s="16" t="s">
        <v>231</v>
      </c>
      <c r="I1592" s="31">
        <v>516941893</v>
      </c>
      <c r="J1592" s="31">
        <v>516941893</v>
      </c>
      <c r="K1592" s="45">
        <f>IFERROR((J1592/I1592),0)</f>
        <v>1</v>
      </c>
      <c r="L1592" s="31"/>
      <c r="M1592" s="31"/>
      <c r="N1592" s="39"/>
      <c r="O1592" s="28"/>
      <c r="P1592" s="28"/>
      <c r="Q1592" s="28"/>
      <c r="R1592" s="28"/>
      <c r="S1592" s="25"/>
    </row>
    <row r="1593" spans="2:19" s="16" customFormat="1" outlineLevel="2" x14ac:dyDescent="0.25">
      <c r="B1593" s="16" t="s">
        <v>804</v>
      </c>
      <c r="C1593" s="16" t="s">
        <v>328</v>
      </c>
      <c r="D1593" s="16" t="s">
        <v>63</v>
      </c>
      <c r="E1593" s="16" t="s">
        <v>805</v>
      </c>
      <c r="G1593" s="16" t="s">
        <v>806</v>
      </c>
      <c r="H1593" s="16" t="s">
        <v>155</v>
      </c>
      <c r="I1593" s="31">
        <v>-679604981</v>
      </c>
      <c r="J1593" s="31"/>
      <c r="K1593" s="45">
        <f>IFERROR((J1593/I1593),0)</f>
        <v>0</v>
      </c>
      <c r="L1593" s="31"/>
      <c r="M1593" s="31"/>
      <c r="N1593" s="39"/>
      <c r="O1593" s="28"/>
      <c r="P1593" s="28"/>
      <c r="Q1593" s="28"/>
      <c r="R1593" s="28"/>
      <c r="S1593" s="25"/>
    </row>
    <row r="1594" spans="2:19" s="16" customFormat="1" outlineLevel="1" x14ac:dyDescent="0.25">
      <c r="B1594" s="47" t="s">
        <v>6821</v>
      </c>
      <c r="C1594" s="47" t="str">
        <f>C1593</f>
        <v>ASIGNACIÓN PARA LA INVERSIÓN LOCAL SEGÚN NBI Y CUARTA, QUINTA, Y SEXTA CATEGORÍA</v>
      </c>
      <c r="D1594" s="47"/>
      <c r="E1594" s="47" t="str">
        <f>E1593</f>
        <v>70124</v>
      </c>
      <c r="F1594" s="47"/>
      <c r="G1594" s="47" t="str">
        <f>G1593</f>
        <v xml:space="preserve">CAIMITO                                           </v>
      </c>
      <c r="H1594" s="47" t="s">
        <v>10655</v>
      </c>
      <c r="I1594" s="48">
        <f>SUBTOTAL(9,I1588:I1593)</f>
        <v>4605892102</v>
      </c>
      <c r="J1594" s="48">
        <f>SUBTOTAL(9,J1588:J1593)</f>
        <v>3788171772.2300005</v>
      </c>
      <c r="K1594" s="49">
        <f>J1594/I1594</f>
        <v>0.82246211772635236</v>
      </c>
      <c r="L1594" s="48">
        <f>SUBTOTAL(9,L1588:L1593)</f>
        <v>2245186169.0100002</v>
      </c>
      <c r="M1594" s="48">
        <f>SUBTOTAL(9,M1588:M1593)</f>
        <v>1900699594.2300003</v>
      </c>
      <c r="N1594" s="50">
        <f>IFERROR((M1594/L1594),"N.A")</f>
        <v>0.84656658786923711</v>
      </c>
      <c r="O1594" s="28"/>
      <c r="P1594" s="28"/>
      <c r="Q1594" s="28"/>
      <c r="R1594" s="28"/>
      <c r="S1594" s="25"/>
    </row>
    <row r="1595" spans="2:19" s="16" customFormat="1" outlineLevel="2" x14ac:dyDescent="0.25">
      <c r="B1595" s="16" t="s">
        <v>807</v>
      </c>
      <c r="C1595" s="16" t="s">
        <v>328</v>
      </c>
      <c r="D1595" s="16" t="s">
        <v>63</v>
      </c>
      <c r="E1595" s="16" t="s">
        <v>808</v>
      </c>
      <c r="G1595" s="16" t="s">
        <v>809</v>
      </c>
      <c r="H1595" s="16" t="s">
        <v>152</v>
      </c>
      <c r="I1595" s="31">
        <v>3105382368</v>
      </c>
      <c r="J1595" s="31">
        <v>1737008754.1500001</v>
      </c>
      <c r="K1595" s="45">
        <f>IFERROR((J1595/I1595),0)</f>
        <v>0.55935422705085702</v>
      </c>
      <c r="L1595" s="31">
        <v>2051827675.6100001</v>
      </c>
      <c r="M1595" s="31">
        <v>1737008754.1500001</v>
      </c>
      <c r="N1595" s="40">
        <f>M1595/L1595</f>
        <v>0.84656658782692085</v>
      </c>
      <c r="O1595" s="28"/>
      <c r="P1595" s="28"/>
      <c r="Q1595" s="28"/>
      <c r="R1595" s="28"/>
      <c r="S1595" s="25"/>
    </row>
    <row r="1596" spans="2:19" s="16" customFormat="1" outlineLevel="2" x14ac:dyDescent="0.25">
      <c r="B1596" s="16" t="s">
        <v>807</v>
      </c>
      <c r="C1596" s="16" t="s">
        <v>328</v>
      </c>
      <c r="D1596" s="16" t="s">
        <v>63</v>
      </c>
      <c r="E1596" s="16" t="s">
        <v>808</v>
      </c>
      <c r="G1596" s="16" t="s">
        <v>809</v>
      </c>
      <c r="H1596" s="16" t="s">
        <v>19</v>
      </c>
      <c r="I1596" s="31">
        <v>524167003</v>
      </c>
      <c r="J1596" s="31">
        <v>524167003</v>
      </c>
      <c r="K1596" s="45">
        <f>IFERROR((J1596/I1596),0)</f>
        <v>1</v>
      </c>
      <c r="L1596" s="31"/>
      <c r="M1596" s="31"/>
      <c r="N1596" s="39"/>
      <c r="O1596" s="28"/>
      <c r="P1596" s="28"/>
      <c r="Q1596" s="28"/>
      <c r="R1596" s="28"/>
      <c r="S1596" s="25"/>
    </row>
    <row r="1597" spans="2:19" s="16" customFormat="1" outlineLevel="2" x14ac:dyDescent="0.25">
      <c r="B1597" s="16" t="s">
        <v>807</v>
      </c>
      <c r="C1597" s="16" t="s">
        <v>328</v>
      </c>
      <c r="D1597" s="16" t="s">
        <v>63</v>
      </c>
      <c r="E1597" s="16" t="s">
        <v>808</v>
      </c>
      <c r="G1597" s="16" t="s">
        <v>809</v>
      </c>
      <c r="H1597" s="16" t="s">
        <v>154</v>
      </c>
      <c r="I1597" s="31">
        <v>19206</v>
      </c>
      <c r="J1597" s="31">
        <v>19206</v>
      </c>
      <c r="K1597" s="45">
        <f>IFERROR((J1597/I1597),0)</f>
        <v>1</v>
      </c>
      <c r="L1597" s="31"/>
      <c r="M1597" s="31"/>
      <c r="N1597" s="39"/>
      <c r="O1597" s="28"/>
      <c r="P1597" s="28"/>
      <c r="Q1597" s="28"/>
      <c r="R1597" s="28"/>
      <c r="S1597" s="25"/>
    </row>
    <row r="1598" spans="2:19" s="16" customFormat="1" outlineLevel="2" x14ac:dyDescent="0.25">
      <c r="B1598" s="16" t="s">
        <v>807</v>
      </c>
      <c r="C1598" s="16" t="s">
        <v>328</v>
      </c>
      <c r="D1598" s="16" t="s">
        <v>63</v>
      </c>
      <c r="E1598" s="16" t="s">
        <v>808</v>
      </c>
      <c r="G1598" s="16" t="s">
        <v>809</v>
      </c>
      <c r="H1598" s="16" t="s">
        <v>331</v>
      </c>
      <c r="I1598" s="31">
        <v>77703456</v>
      </c>
      <c r="J1598" s="31">
        <v>77703456</v>
      </c>
      <c r="K1598" s="45">
        <f>IFERROR((J1598/I1598),0)</f>
        <v>1</v>
      </c>
      <c r="L1598" s="31"/>
      <c r="M1598" s="31"/>
      <c r="N1598" s="39"/>
      <c r="O1598" s="28"/>
      <c r="P1598" s="28"/>
      <c r="Q1598" s="28"/>
      <c r="R1598" s="28"/>
      <c r="S1598" s="25"/>
    </row>
    <row r="1599" spans="2:19" s="16" customFormat="1" outlineLevel="2" x14ac:dyDescent="0.25">
      <c r="B1599" s="16" t="s">
        <v>807</v>
      </c>
      <c r="C1599" s="16" t="s">
        <v>328</v>
      </c>
      <c r="D1599" s="16" t="s">
        <v>63</v>
      </c>
      <c r="E1599" s="16" t="s">
        <v>808</v>
      </c>
      <c r="G1599" s="16" t="s">
        <v>809</v>
      </c>
      <c r="H1599" s="16" t="s">
        <v>231</v>
      </c>
      <c r="I1599" s="31">
        <v>472422153</v>
      </c>
      <c r="J1599" s="31">
        <v>472422153</v>
      </c>
      <c r="K1599" s="45">
        <f>IFERROR((J1599/I1599),0)</f>
        <v>1</v>
      </c>
      <c r="L1599" s="31"/>
      <c r="M1599" s="31"/>
      <c r="N1599" s="39"/>
      <c r="O1599" s="28"/>
      <c r="P1599" s="28"/>
      <c r="Q1599" s="28"/>
      <c r="R1599" s="28"/>
      <c r="S1599" s="25"/>
    </row>
    <row r="1600" spans="2:19" s="16" customFormat="1" outlineLevel="2" x14ac:dyDescent="0.25">
      <c r="B1600" s="16" t="s">
        <v>807</v>
      </c>
      <c r="C1600" s="16" t="s">
        <v>328</v>
      </c>
      <c r="D1600" s="16" t="s">
        <v>63</v>
      </c>
      <c r="E1600" s="16" t="s">
        <v>808</v>
      </c>
      <c r="G1600" s="16" t="s">
        <v>809</v>
      </c>
      <c r="H1600" s="16" t="s">
        <v>155</v>
      </c>
      <c r="I1600" s="31">
        <v>-621076474</v>
      </c>
      <c r="J1600" s="31"/>
      <c r="K1600" s="45">
        <f>IFERROR((J1600/I1600),0)</f>
        <v>0</v>
      </c>
      <c r="L1600" s="31"/>
      <c r="M1600" s="31"/>
      <c r="N1600" s="39"/>
      <c r="O1600" s="28"/>
      <c r="P1600" s="28"/>
      <c r="Q1600" s="28"/>
      <c r="R1600" s="28"/>
      <c r="S1600" s="25"/>
    </row>
    <row r="1601" spans="2:19" s="16" customFormat="1" outlineLevel="1" x14ac:dyDescent="0.25">
      <c r="B1601" s="47" t="s">
        <v>6822</v>
      </c>
      <c r="C1601" s="47" t="str">
        <f>C1600</f>
        <v>ASIGNACIÓN PARA LA INVERSIÓN LOCAL SEGÚN NBI Y CUARTA, QUINTA, Y SEXTA CATEGORÍA</v>
      </c>
      <c r="D1601" s="47"/>
      <c r="E1601" s="47" t="str">
        <f>E1600</f>
        <v>70110</v>
      </c>
      <c r="F1601" s="47"/>
      <c r="G1601" s="47" t="str">
        <f>G1600</f>
        <v xml:space="preserve">BUENAVISTA                                        </v>
      </c>
      <c r="H1601" s="47" t="s">
        <v>10655</v>
      </c>
      <c r="I1601" s="48">
        <f>SUBTOTAL(9,I1595:I1600)</f>
        <v>3558617712</v>
      </c>
      <c r="J1601" s="48">
        <f>SUBTOTAL(9,J1595:J1600)</f>
        <v>2811320572.1500001</v>
      </c>
      <c r="K1601" s="49">
        <f>J1601/I1601</f>
        <v>0.79000353498774478</v>
      </c>
      <c r="L1601" s="48">
        <f>SUBTOTAL(9,L1595:L1600)</f>
        <v>2051827675.6100001</v>
      </c>
      <c r="M1601" s="48">
        <f>SUBTOTAL(9,M1595:M1600)</f>
        <v>1737008754.1500001</v>
      </c>
      <c r="N1601" s="50">
        <f>IFERROR((M1601/L1601),"N.A")</f>
        <v>0.84656658782692085</v>
      </c>
      <c r="O1601" s="28"/>
      <c r="P1601" s="28"/>
      <c r="Q1601" s="28"/>
      <c r="R1601" s="28"/>
      <c r="S1601" s="25"/>
    </row>
    <row r="1602" spans="2:19" s="16" customFormat="1" outlineLevel="2" x14ac:dyDescent="0.25">
      <c r="B1602" s="16" t="s">
        <v>810</v>
      </c>
      <c r="C1602" s="16" t="s">
        <v>328</v>
      </c>
      <c r="D1602" s="16" t="s">
        <v>63</v>
      </c>
      <c r="E1602" s="16" t="s">
        <v>811</v>
      </c>
      <c r="G1602" s="16" t="s">
        <v>812</v>
      </c>
      <c r="H1602" s="16" t="s">
        <v>152</v>
      </c>
      <c r="I1602" s="31">
        <v>10463681404</v>
      </c>
      <c r="J1602" s="31">
        <v>5852904423.7799997</v>
      </c>
      <c r="K1602" s="45">
        <f>IFERROR((J1602/I1602),0)</f>
        <v>0.55935422704504201</v>
      </c>
      <c r="L1602" s="31">
        <v>6913696462.4399986</v>
      </c>
      <c r="M1602" s="31">
        <v>5852904423.7799997</v>
      </c>
      <c r="N1602" s="40">
        <f>M1602/L1602</f>
        <v>0.84656658787047445</v>
      </c>
      <c r="O1602" s="28"/>
      <c r="P1602" s="28"/>
      <c r="Q1602" s="28"/>
      <c r="R1602" s="28"/>
      <c r="S1602" s="25"/>
    </row>
    <row r="1603" spans="2:19" s="16" customFormat="1" outlineLevel="2" x14ac:dyDescent="0.25">
      <c r="B1603" s="16" t="s">
        <v>810</v>
      </c>
      <c r="C1603" s="16" t="s">
        <v>328</v>
      </c>
      <c r="D1603" s="16" t="s">
        <v>63</v>
      </c>
      <c r="E1603" s="16" t="s">
        <v>811</v>
      </c>
      <c r="G1603" s="16" t="s">
        <v>812</v>
      </c>
      <c r="H1603" s="16" t="s">
        <v>19</v>
      </c>
      <c r="I1603" s="31">
        <v>10519370032</v>
      </c>
      <c r="J1603" s="31">
        <v>10519370032</v>
      </c>
      <c r="K1603" s="45">
        <f>IFERROR((J1603/I1603),0)</f>
        <v>1</v>
      </c>
      <c r="L1603" s="31"/>
      <c r="M1603" s="31"/>
      <c r="N1603" s="39"/>
      <c r="O1603" s="28"/>
      <c r="P1603" s="28"/>
      <c r="Q1603" s="28"/>
      <c r="R1603" s="28"/>
      <c r="S1603" s="25"/>
    </row>
    <row r="1604" spans="2:19" s="16" customFormat="1" outlineLevel="2" x14ac:dyDescent="0.25">
      <c r="B1604" s="16" t="s">
        <v>810</v>
      </c>
      <c r="C1604" s="16" t="s">
        <v>328</v>
      </c>
      <c r="D1604" s="16" t="s">
        <v>63</v>
      </c>
      <c r="E1604" s="16" t="s">
        <v>811</v>
      </c>
      <c r="G1604" s="16" t="s">
        <v>812</v>
      </c>
      <c r="H1604" s="16" t="s">
        <v>154</v>
      </c>
      <c r="I1604" s="31">
        <v>64717</v>
      </c>
      <c r="J1604" s="31">
        <v>64717</v>
      </c>
      <c r="K1604" s="45">
        <f>IFERROR((J1604/I1604),0)</f>
        <v>1</v>
      </c>
      <c r="L1604" s="31"/>
      <c r="M1604" s="31"/>
      <c r="N1604" s="39"/>
      <c r="O1604" s="28"/>
      <c r="P1604" s="28"/>
      <c r="Q1604" s="28"/>
      <c r="R1604" s="28"/>
      <c r="S1604" s="25"/>
    </row>
    <row r="1605" spans="2:19" s="16" customFormat="1" outlineLevel="2" x14ac:dyDescent="0.25">
      <c r="B1605" s="16" t="s">
        <v>810</v>
      </c>
      <c r="C1605" s="16" t="s">
        <v>328</v>
      </c>
      <c r="D1605" s="16" t="s">
        <v>63</v>
      </c>
      <c r="E1605" s="16" t="s">
        <v>811</v>
      </c>
      <c r="G1605" s="16" t="s">
        <v>812</v>
      </c>
      <c r="H1605" s="16" t="s">
        <v>331</v>
      </c>
      <c r="I1605" s="31">
        <v>261824184</v>
      </c>
      <c r="J1605" s="31">
        <v>261824184</v>
      </c>
      <c r="K1605" s="45">
        <f>IFERROR((J1605/I1605),0)</f>
        <v>1</v>
      </c>
      <c r="L1605" s="31"/>
      <c r="M1605" s="31"/>
      <c r="N1605" s="39"/>
      <c r="O1605" s="28"/>
      <c r="P1605" s="28"/>
      <c r="Q1605" s="28"/>
      <c r="R1605" s="28"/>
      <c r="S1605" s="25"/>
    </row>
    <row r="1606" spans="2:19" s="16" customFormat="1" outlineLevel="2" x14ac:dyDescent="0.25">
      <c r="B1606" s="16" t="s">
        <v>810</v>
      </c>
      <c r="C1606" s="16" t="s">
        <v>328</v>
      </c>
      <c r="D1606" s="16" t="s">
        <v>63</v>
      </c>
      <c r="E1606" s="16" t="s">
        <v>811</v>
      </c>
      <c r="G1606" s="16" t="s">
        <v>812</v>
      </c>
      <c r="H1606" s="16" t="s">
        <v>231</v>
      </c>
      <c r="I1606" s="31">
        <v>1591840975</v>
      </c>
      <c r="J1606" s="31">
        <v>1591840975</v>
      </c>
      <c r="K1606" s="45">
        <f>IFERROR((J1606/I1606),0)</f>
        <v>1</v>
      </c>
      <c r="L1606" s="31"/>
      <c r="M1606" s="31"/>
      <c r="N1606" s="39"/>
      <c r="O1606" s="28"/>
      <c r="P1606" s="28"/>
      <c r="Q1606" s="28"/>
      <c r="R1606" s="28"/>
      <c r="S1606" s="25"/>
    </row>
    <row r="1607" spans="2:19" s="16" customFormat="1" outlineLevel="2" x14ac:dyDescent="0.25">
      <c r="B1607" s="16" t="s">
        <v>810</v>
      </c>
      <c r="C1607" s="16" t="s">
        <v>328</v>
      </c>
      <c r="D1607" s="16" t="s">
        <v>63</v>
      </c>
      <c r="E1607" s="16" t="s">
        <v>811</v>
      </c>
      <c r="G1607" s="16" t="s">
        <v>812</v>
      </c>
      <c r="H1607" s="16" t="s">
        <v>155</v>
      </c>
      <c r="I1607" s="31">
        <v>-2092736281</v>
      </c>
      <c r="J1607" s="31"/>
      <c r="K1607" s="45">
        <f>IFERROR((J1607/I1607),0)</f>
        <v>0</v>
      </c>
      <c r="L1607" s="31"/>
      <c r="M1607" s="31"/>
      <c r="N1607" s="39"/>
      <c r="O1607" s="28"/>
      <c r="P1607" s="28"/>
      <c r="Q1607" s="28"/>
      <c r="R1607" s="28"/>
      <c r="S1607" s="25"/>
    </row>
    <row r="1608" spans="2:19" s="16" customFormat="1" outlineLevel="1" x14ac:dyDescent="0.25">
      <c r="B1608" s="47" t="s">
        <v>6823</v>
      </c>
      <c r="C1608" s="47" t="str">
        <f>C1607</f>
        <v>ASIGNACIÓN PARA LA INVERSIÓN LOCAL SEGÚN NBI Y CUARTA, QUINTA, Y SEXTA CATEGORÍA</v>
      </c>
      <c r="D1608" s="47"/>
      <c r="E1608" s="47" t="str">
        <f>E1607</f>
        <v>70001</v>
      </c>
      <c r="F1608" s="47"/>
      <c r="G1608" s="47" t="str">
        <f>G1607</f>
        <v xml:space="preserve">SINCELEJO                                         </v>
      </c>
      <c r="H1608" s="47" t="s">
        <v>10655</v>
      </c>
      <c r="I1608" s="48">
        <f>SUBTOTAL(9,I1602:I1607)</f>
        <v>20744045031</v>
      </c>
      <c r="J1608" s="48">
        <f>SUBTOTAL(9,J1602:J1607)</f>
        <v>18226004331.779999</v>
      </c>
      <c r="K1608" s="49">
        <f>J1608/I1608</f>
        <v>0.8786138048072577</v>
      </c>
      <c r="L1608" s="48">
        <f>SUBTOTAL(9,L1602:L1607)</f>
        <v>6913696462.4399986</v>
      </c>
      <c r="M1608" s="48">
        <f>SUBTOTAL(9,M1602:M1607)</f>
        <v>5852904423.7799997</v>
      </c>
      <c r="N1608" s="50">
        <f>IFERROR((M1608/L1608),"N.A")</f>
        <v>0.84656658787047445</v>
      </c>
      <c r="O1608" s="28"/>
      <c r="P1608" s="28"/>
      <c r="Q1608" s="28"/>
      <c r="R1608" s="28"/>
      <c r="S1608" s="25"/>
    </row>
    <row r="1609" spans="2:19" s="16" customFormat="1" outlineLevel="2" x14ac:dyDescent="0.25">
      <c r="B1609" s="16" t="s">
        <v>813</v>
      </c>
      <c r="C1609" s="16" t="s">
        <v>328</v>
      </c>
      <c r="D1609" s="16" t="s">
        <v>67</v>
      </c>
      <c r="E1609" s="16" t="s">
        <v>814</v>
      </c>
      <c r="G1609" s="16" t="s">
        <v>815</v>
      </c>
      <c r="H1609" s="16" t="s">
        <v>152</v>
      </c>
      <c r="I1609" s="31">
        <v>1058587173</v>
      </c>
      <c r="J1609" s="31">
        <v>592125209.89999998</v>
      </c>
      <c r="K1609" s="45">
        <f>IFERROR((J1609/I1609),0)</f>
        <v>0.55935422703256199</v>
      </c>
      <c r="L1609" s="31">
        <v>699443160.79000008</v>
      </c>
      <c r="M1609" s="31">
        <v>592125209.89999998</v>
      </c>
      <c r="N1609" s="40">
        <f>M1609/L1609</f>
        <v>0.84656658767127313</v>
      </c>
      <c r="O1609" s="28"/>
      <c r="P1609" s="28"/>
      <c r="Q1609" s="28"/>
      <c r="R1609" s="28"/>
      <c r="S1609" s="25"/>
    </row>
    <row r="1610" spans="2:19" s="16" customFormat="1" outlineLevel="2" x14ac:dyDescent="0.25">
      <c r="B1610" s="16" t="s">
        <v>813</v>
      </c>
      <c r="C1610" s="16" t="s">
        <v>328</v>
      </c>
      <c r="D1610" s="16" t="s">
        <v>67</v>
      </c>
      <c r="E1610" s="16" t="s">
        <v>814</v>
      </c>
      <c r="G1610" s="16" t="s">
        <v>815</v>
      </c>
      <c r="H1610" s="16" t="s">
        <v>19</v>
      </c>
      <c r="I1610" s="31">
        <v>517165531</v>
      </c>
      <c r="J1610" s="31">
        <v>517165531</v>
      </c>
      <c r="K1610" s="45">
        <f>IFERROR((J1610/I1610),0)</f>
        <v>1</v>
      </c>
      <c r="L1610" s="31"/>
      <c r="M1610" s="31"/>
      <c r="N1610" s="39"/>
      <c r="O1610" s="28"/>
      <c r="P1610" s="28"/>
      <c r="Q1610" s="28"/>
      <c r="R1610" s="28"/>
      <c r="S1610" s="25"/>
    </row>
    <row r="1611" spans="2:19" s="16" customFormat="1" outlineLevel="2" x14ac:dyDescent="0.25">
      <c r="B1611" s="16" t="s">
        <v>813</v>
      </c>
      <c r="C1611" s="16" t="s">
        <v>328</v>
      </c>
      <c r="D1611" s="16" t="s">
        <v>67</v>
      </c>
      <c r="E1611" s="16" t="s">
        <v>814</v>
      </c>
      <c r="G1611" s="16" t="s">
        <v>815</v>
      </c>
      <c r="H1611" s="16" t="s">
        <v>154</v>
      </c>
      <c r="I1611" s="31">
        <v>6547</v>
      </c>
      <c r="J1611" s="31">
        <v>6547</v>
      </c>
      <c r="K1611" s="45">
        <f>IFERROR((J1611/I1611),0)</f>
        <v>1</v>
      </c>
      <c r="L1611" s="31"/>
      <c r="M1611" s="31"/>
      <c r="N1611" s="39"/>
      <c r="O1611" s="28"/>
      <c r="P1611" s="28"/>
      <c r="Q1611" s="28"/>
      <c r="R1611" s="28"/>
      <c r="S1611" s="25"/>
    </row>
    <row r="1612" spans="2:19" s="16" customFormat="1" outlineLevel="2" x14ac:dyDescent="0.25">
      <c r="B1612" s="16" t="s">
        <v>813</v>
      </c>
      <c r="C1612" s="16" t="s">
        <v>328</v>
      </c>
      <c r="D1612" s="16" t="s">
        <v>67</v>
      </c>
      <c r="E1612" s="16" t="s">
        <v>814</v>
      </c>
      <c r="G1612" s="16" t="s">
        <v>815</v>
      </c>
      <c r="H1612" s="16" t="s">
        <v>331</v>
      </c>
      <c r="I1612" s="31">
        <v>26488165</v>
      </c>
      <c r="J1612" s="31">
        <v>26488165</v>
      </c>
      <c r="K1612" s="45">
        <f>IFERROR((J1612/I1612),0)</f>
        <v>1</v>
      </c>
      <c r="L1612" s="31"/>
      <c r="M1612" s="31"/>
      <c r="N1612" s="39"/>
      <c r="O1612" s="28"/>
      <c r="P1612" s="28"/>
      <c r="Q1612" s="28"/>
      <c r="R1612" s="28"/>
      <c r="S1612" s="25"/>
    </row>
    <row r="1613" spans="2:19" s="16" customFormat="1" outlineLevel="2" x14ac:dyDescent="0.25">
      <c r="B1613" s="16" t="s">
        <v>813</v>
      </c>
      <c r="C1613" s="16" t="s">
        <v>328</v>
      </c>
      <c r="D1613" s="16" t="s">
        <v>67</v>
      </c>
      <c r="E1613" s="16" t="s">
        <v>814</v>
      </c>
      <c r="G1613" s="16" t="s">
        <v>815</v>
      </c>
      <c r="H1613" s="16" t="s">
        <v>231</v>
      </c>
      <c r="I1613" s="31">
        <v>161042980</v>
      </c>
      <c r="J1613" s="31">
        <v>161042980</v>
      </c>
      <c r="K1613" s="45">
        <f>IFERROR((J1613/I1613),0)</f>
        <v>1</v>
      </c>
      <c r="L1613" s="31"/>
      <c r="M1613" s="31"/>
      <c r="N1613" s="39"/>
      <c r="O1613" s="28"/>
      <c r="P1613" s="28"/>
      <c r="Q1613" s="28"/>
      <c r="R1613" s="28"/>
      <c r="S1613" s="25"/>
    </row>
    <row r="1614" spans="2:19" s="16" customFormat="1" outlineLevel="2" x14ac:dyDescent="0.25">
      <c r="B1614" s="16" t="s">
        <v>813</v>
      </c>
      <c r="C1614" s="16" t="s">
        <v>328</v>
      </c>
      <c r="D1614" s="16" t="s">
        <v>67</v>
      </c>
      <c r="E1614" s="16" t="s">
        <v>814</v>
      </c>
      <c r="G1614" s="16" t="s">
        <v>815</v>
      </c>
      <c r="H1614" s="16" t="s">
        <v>155</v>
      </c>
      <c r="I1614" s="31">
        <v>-211717435</v>
      </c>
      <c r="J1614" s="31"/>
      <c r="K1614" s="45">
        <f>IFERROR((J1614/I1614),0)</f>
        <v>0</v>
      </c>
      <c r="L1614" s="31"/>
      <c r="M1614" s="31"/>
      <c r="N1614" s="39"/>
      <c r="O1614" s="28"/>
      <c r="P1614" s="28"/>
      <c r="Q1614" s="28"/>
      <c r="R1614" s="28"/>
      <c r="S1614" s="25"/>
    </row>
    <row r="1615" spans="2:19" s="16" customFormat="1" outlineLevel="1" x14ac:dyDescent="0.25">
      <c r="B1615" s="47" t="s">
        <v>6824</v>
      </c>
      <c r="C1615" s="47" t="str">
        <f>C1614</f>
        <v>ASIGNACIÓN PARA LA INVERSIÓN LOCAL SEGÚN NBI Y CUARTA, QUINTA, Y SEXTA CATEGORÍA</v>
      </c>
      <c r="D1615" s="47"/>
      <c r="E1615" s="47" t="str">
        <f>E1614</f>
        <v>68895</v>
      </c>
      <c r="F1615" s="47"/>
      <c r="G1615" s="47" t="str">
        <f>G1614</f>
        <v xml:space="preserve">ZAPATOCA                                          </v>
      </c>
      <c r="H1615" s="47" t="s">
        <v>10655</v>
      </c>
      <c r="I1615" s="48">
        <f>SUBTOTAL(9,I1609:I1614)</f>
        <v>1551572961</v>
      </c>
      <c r="J1615" s="48">
        <f>SUBTOTAL(9,J1609:J1614)</f>
        <v>1296828432.9000001</v>
      </c>
      <c r="K1615" s="49">
        <f>J1615/I1615</f>
        <v>0.83581530839786278</v>
      </c>
      <c r="L1615" s="48">
        <f>SUBTOTAL(9,L1609:L1614)</f>
        <v>699443160.79000008</v>
      </c>
      <c r="M1615" s="48">
        <f>SUBTOTAL(9,M1609:M1614)</f>
        <v>592125209.89999998</v>
      </c>
      <c r="N1615" s="50">
        <f>IFERROR((M1615/L1615),"N.A")</f>
        <v>0.84656658767127313</v>
      </c>
      <c r="O1615" s="28"/>
      <c r="P1615" s="28"/>
      <c r="Q1615" s="28"/>
      <c r="R1615" s="28"/>
      <c r="S1615" s="25"/>
    </row>
    <row r="1616" spans="2:19" s="16" customFormat="1" outlineLevel="2" x14ac:dyDescent="0.25">
      <c r="B1616" s="16" t="s">
        <v>816</v>
      </c>
      <c r="C1616" s="16" t="s">
        <v>328</v>
      </c>
      <c r="D1616" s="16" t="s">
        <v>67</v>
      </c>
      <c r="E1616" s="16" t="s">
        <v>817</v>
      </c>
      <c r="G1616" s="16" t="s">
        <v>420</v>
      </c>
      <c r="H1616" s="16" t="s">
        <v>152</v>
      </c>
      <c r="I1616" s="31">
        <v>1232801740</v>
      </c>
      <c r="J1616" s="31">
        <v>689572864.38999987</v>
      </c>
      <c r="K1616" s="45">
        <f>IFERROR((J1616/I1616),0)</f>
        <v>0.55935422705519533</v>
      </c>
      <c r="L1616" s="31">
        <v>814552421.73000014</v>
      </c>
      <c r="M1616" s="31">
        <v>689572864.38999987</v>
      </c>
      <c r="N1616" s="40">
        <f>M1616/L1616</f>
        <v>0.84656658797409201</v>
      </c>
      <c r="O1616" s="28"/>
      <c r="P1616" s="28"/>
      <c r="Q1616" s="28"/>
      <c r="R1616" s="28"/>
      <c r="S1616" s="25"/>
    </row>
    <row r="1617" spans="2:19" s="16" customFormat="1" outlineLevel="2" x14ac:dyDescent="0.25">
      <c r="B1617" s="16" t="s">
        <v>816</v>
      </c>
      <c r="C1617" s="16" t="s">
        <v>328</v>
      </c>
      <c r="D1617" s="16" t="s">
        <v>67</v>
      </c>
      <c r="E1617" s="16" t="s">
        <v>817</v>
      </c>
      <c r="G1617" s="16" t="s">
        <v>420</v>
      </c>
      <c r="H1617" s="16" t="s">
        <v>19</v>
      </c>
      <c r="I1617" s="31">
        <v>87979617</v>
      </c>
      <c r="J1617" s="31">
        <v>87979617</v>
      </c>
      <c r="K1617" s="45">
        <f>IFERROR((J1617/I1617),0)</f>
        <v>1</v>
      </c>
      <c r="L1617" s="31"/>
      <c r="M1617" s="31"/>
      <c r="N1617" s="39"/>
      <c r="O1617" s="28"/>
      <c r="P1617" s="28"/>
      <c r="Q1617" s="28"/>
      <c r="R1617" s="28"/>
      <c r="S1617" s="25"/>
    </row>
    <row r="1618" spans="2:19" s="16" customFormat="1" outlineLevel="2" x14ac:dyDescent="0.25">
      <c r="B1618" s="16" t="s">
        <v>816</v>
      </c>
      <c r="C1618" s="16" t="s">
        <v>328</v>
      </c>
      <c r="D1618" s="16" t="s">
        <v>67</v>
      </c>
      <c r="E1618" s="16" t="s">
        <v>817</v>
      </c>
      <c r="G1618" s="16" t="s">
        <v>420</v>
      </c>
      <c r="H1618" s="16" t="s">
        <v>154</v>
      </c>
      <c r="I1618" s="31">
        <v>7625</v>
      </c>
      <c r="J1618" s="31">
        <v>7625</v>
      </c>
      <c r="K1618" s="45">
        <f>IFERROR((J1618/I1618),0)</f>
        <v>1</v>
      </c>
      <c r="L1618" s="31"/>
      <c r="M1618" s="31"/>
      <c r="N1618" s="39"/>
      <c r="O1618" s="28"/>
      <c r="P1618" s="28"/>
      <c r="Q1618" s="28"/>
      <c r="R1618" s="28"/>
      <c r="S1618" s="25"/>
    </row>
    <row r="1619" spans="2:19" s="16" customFormat="1" outlineLevel="2" x14ac:dyDescent="0.25">
      <c r="B1619" s="16" t="s">
        <v>816</v>
      </c>
      <c r="C1619" s="16" t="s">
        <v>328</v>
      </c>
      <c r="D1619" s="16" t="s">
        <v>67</v>
      </c>
      <c r="E1619" s="16" t="s">
        <v>817</v>
      </c>
      <c r="G1619" s="16" t="s">
        <v>420</v>
      </c>
      <c r="H1619" s="16" t="s">
        <v>331</v>
      </c>
      <c r="I1619" s="31">
        <v>30847395</v>
      </c>
      <c r="J1619" s="31">
        <v>30847395</v>
      </c>
      <c r="K1619" s="45">
        <f>IFERROR((J1619/I1619),0)</f>
        <v>1</v>
      </c>
      <c r="L1619" s="31"/>
      <c r="M1619" s="31"/>
      <c r="N1619" s="39"/>
      <c r="O1619" s="28"/>
      <c r="P1619" s="28"/>
      <c r="Q1619" s="28"/>
      <c r="R1619" s="28"/>
      <c r="S1619" s="25"/>
    </row>
    <row r="1620" spans="2:19" s="16" customFormat="1" outlineLevel="2" x14ac:dyDescent="0.25">
      <c r="B1620" s="16" t="s">
        <v>816</v>
      </c>
      <c r="C1620" s="16" t="s">
        <v>328</v>
      </c>
      <c r="D1620" s="16" t="s">
        <v>67</v>
      </c>
      <c r="E1620" s="16" t="s">
        <v>817</v>
      </c>
      <c r="G1620" s="16" t="s">
        <v>420</v>
      </c>
      <c r="H1620" s="16" t="s">
        <v>231</v>
      </c>
      <c r="I1620" s="31">
        <v>187546261</v>
      </c>
      <c r="J1620" s="31">
        <v>187546261</v>
      </c>
      <c r="K1620" s="45">
        <f>IFERROR((J1620/I1620),0)</f>
        <v>1</v>
      </c>
      <c r="L1620" s="31"/>
      <c r="M1620" s="31"/>
      <c r="N1620" s="39"/>
      <c r="O1620" s="28"/>
      <c r="P1620" s="28"/>
      <c r="Q1620" s="28"/>
      <c r="R1620" s="28"/>
      <c r="S1620" s="25"/>
    </row>
    <row r="1621" spans="2:19" s="16" customFormat="1" outlineLevel="2" x14ac:dyDescent="0.25">
      <c r="B1621" s="16" t="s">
        <v>816</v>
      </c>
      <c r="C1621" s="16" t="s">
        <v>328</v>
      </c>
      <c r="D1621" s="16" t="s">
        <v>67</v>
      </c>
      <c r="E1621" s="16" t="s">
        <v>817</v>
      </c>
      <c r="G1621" s="16" t="s">
        <v>420</v>
      </c>
      <c r="H1621" s="16" t="s">
        <v>155</v>
      </c>
      <c r="I1621" s="31">
        <v>-246560348</v>
      </c>
      <c r="J1621" s="31"/>
      <c r="K1621" s="45">
        <f>IFERROR((J1621/I1621),0)</f>
        <v>0</v>
      </c>
      <c r="L1621" s="31"/>
      <c r="M1621" s="31"/>
      <c r="N1621" s="39"/>
      <c r="O1621" s="28"/>
      <c r="P1621" s="28"/>
      <c r="Q1621" s="28"/>
      <c r="R1621" s="28"/>
      <c r="S1621" s="25"/>
    </row>
    <row r="1622" spans="2:19" s="16" customFormat="1" outlineLevel="1" x14ac:dyDescent="0.25">
      <c r="B1622" s="47" t="s">
        <v>6825</v>
      </c>
      <c r="C1622" s="47" t="str">
        <f>C1621</f>
        <v>ASIGNACIÓN PARA LA INVERSIÓN LOCAL SEGÚN NBI Y CUARTA, QUINTA, Y SEXTA CATEGORÍA</v>
      </c>
      <c r="D1622" s="47"/>
      <c r="E1622" s="47" t="str">
        <f>E1621</f>
        <v>68872</v>
      </c>
      <c r="F1622" s="47"/>
      <c r="G1622" s="47" t="str">
        <f>G1621</f>
        <v xml:space="preserve">VILLANUEVA                                        </v>
      </c>
      <c r="H1622" s="47" t="s">
        <v>10655</v>
      </c>
      <c r="I1622" s="48">
        <f>SUBTOTAL(9,I1616:I1621)</f>
        <v>1292622290</v>
      </c>
      <c r="J1622" s="48">
        <f>SUBTOTAL(9,J1616:J1621)</f>
        <v>995953762.38999987</v>
      </c>
      <c r="K1622" s="49">
        <f>J1622/I1622</f>
        <v>0.77049093930602097</v>
      </c>
      <c r="L1622" s="48">
        <f>SUBTOTAL(9,L1616:L1621)</f>
        <v>814552421.73000014</v>
      </c>
      <c r="M1622" s="48">
        <f>SUBTOTAL(9,M1616:M1621)</f>
        <v>689572864.38999987</v>
      </c>
      <c r="N1622" s="50">
        <f>IFERROR((M1622/L1622),"N.A")</f>
        <v>0.84656658797409201</v>
      </c>
      <c r="O1622" s="28"/>
      <c r="P1622" s="28"/>
      <c r="Q1622" s="28"/>
      <c r="R1622" s="28"/>
      <c r="S1622" s="25"/>
    </row>
    <row r="1623" spans="2:19" s="16" customFormat="1" outlineLevel="2" x14ac:dyDescent="0.25">
      <c r="B1623" s="16" t="s">
        <v>818</v>
      </c>
      <c r="C1623" s="16" t="s">
        <v>328</v>
      </c>
      <c r="D1623" s="16" t="s">
        <v>67</v>
      </c>
      <c r="E1623" s="16" t="s">
        <v>819</v>
      </c>
      <c r="G1623" s="16" t="s">
        <v>820</v>
      </c>
      <c r="H1623" s="16" t="s">
        <v>152</v>
      </c>
      <c r="I1623" s="31">
        <v>699247958</v>
      </c>
      <c r="J1623" s="31">
        <v>391127301.05000001</v>
      </c>
      <c r="K1623" s="45">
        <f>IFERROR((J1623/I1623),0)</f>
        <v>0.5593542270308639</v>
      </c>
      <c r="L1623" s="31">
        <v>462015991.04000008</v>
      </c>
      <c r="M1623" s="31">
        <v>391127301.05000001</v>
      </c>
      <c r="N1623" s="40">
        <f>M1623/L1623</f>
        <v>0.84656658781348826</v>
      </c>
      <c r="O1623" s="28"/>
      <c r="P1623" s="28"/>
      <c r="Q1623" s="28"/>
      <c r="R1623" s="28"/>
      <c r="S1623" s="25"/>
    </row>
    <row r="1624" spans="2:19" s="16" customFormat="1" outlineLevel="2" x14ac:dyDescent="0.25">
      <c r="B1624" s="16" t="s">
        <v>818</v>
      </c>
      <c r="C1624" s="16" t="s">
        <v>328</v>
      </c>
      <c r="D1624" s="16" t="s">
        <v>67</v>
      </c>
      <c r="E1624" s="16" t="s">
        <v>819</v>
      </c>
      <c r="G1624" s="16" t="s">
        <v>820</v>
      </c>
      <c r="H1624" s="16" t="s">
        <v>24</v>
      </c>
      <c r="I1624" s="31">
        <v>74679986</v>
      </c>
      <c r="J1624" s="31">
        <v>74679986</v>
      </c>
      <c r="K1624" s="45">
        <f>IFERROR((J1624/I1624),0)</f>
        <v>1</v>
      </c>
      <c r="L1624" s="31"/>
      <c r="M1624" s="31"/>
      <c r="N1624" s="39"/>
      <c r="O1624" s="28"/>
      <c r="P1624" s="28"/>
      <c r="Q1624" s="28"/>
      <c r="R1624" s="28"/>
      <c r="S1624" s="25"/>
    </row>
    <row r="1625" spans="2:19" s="16" customFormat="1" outlineLevel="2" x14ac:dyDescent="0.25">
      <c r="B1625" s="16" t="s">
        <v>818</v>
      </c>
      <c r="C1625" s="16" t="s">
        <v>328</v>
      </c>
      <c r="D1625" s="16" t="s">
        <v>67</v>
      </c>
      <c r="E1625" s="16" t="s">
        <v>819</v>
      </c>
      <c r="G1625" s="16" t="s">
        <v>820</v>
      </c>
      <c r="H1625" s="16" t="s">
        <v>19</v>
      </c>
      <c r="I1625" s="31">
        <v>320802970</v>
      </c>
      <c r="J1625" s="31">
        <v>320802970</v>
      </c>
      <c r="K1625" s="45">
        <f>IFERROR((J1625/I1625),0)</f>
        <v>1</v>
      </c>
      <c r="L1625" s="31"/>
      <c r="M1625" s="31"/>
      <c r="N1625" s="39"/>
      <c r="O1625" s="28"/>
      <c r="P1625" s="28"/>
      <c r="Q1625" s="28"/>
      <c r="R1625" s="28"/>
      <c r="S1625" s="25"/>
    </row>
    <row r="1626" spans="2:19" s="16" customFormat="1" outlineLevel="2" x14ac:dyDescent="0.25">
      <c r="B1626" s="16" t="s">
        <v>818</v>
      </c>
      <c r="C1626" s="16" t="s">
        <v>328</v>
      </c>
      <c r="D1626" s="16" t="s">
        <v>67</v>
      </c>
      <c r="E1626" s="16" t="s">
        <v>819</v>
      </c>
      <c r="G1626" s="16" t="s">
        <v>820</v>
      </c>
      <c r="H1626" s="16" t="s">
        <v>154</v>
      </c>
      <c r="I1626" s="31">
        <v>4325</v>
      </c>
      <c r="J1626" s="31">
        <v>4325</v>
      </c>
      <c r="K1626" s="45">
        <f>IFERROR((J1626/I1626),0)</f>
        <v>1</v>
      </c>
      <c r="L1626" s="31"/>
      <c r="M1626" s="31"/>
      <c r="N1626" s="39"/>
      <c r="O1626" s="28"/>
      <c r="P1626" s="28"/>
      <c r="Q1626" s="28"/>
      <c r="R1626" s="28"/>
      <c r="S1626" s="25"/>
    </row>
    <row r="1627" spans="2:19" s="16" customFormat="1" outlineLevel="2" x14ac:dyDescent="0.25">
      <c r="B1627" s="16" t="s">
        <v>818</v>
      </c>
      <c r="C1627" s="16" t="s">
        <v>328</v>
      </c>
      <c r="D1627" s="16" t="s">
        <v>67</v>
      </c>
      <c r="E1627" s="16" t="s">
        <v>819</v>
      </c>
      <c r="G1627" s="16" t="s">
        <v>820</v>
      </c>
      <c r="H1627" s="16" t="s">
        <v>331</v>
      </c>
      <c r="I1627" s="31">
        <v>17496713</v>
      </c>
      <c r="J1627" s="31">
        <v>17496713</v>
      </c>
      <c r="K1627" s="45">
        <f>IFERROR((J1627/I1627),0)</f>
        <v>1</v>
      </c>
      <c r="L1627" s="31"/>
      <c r="M1627" s="31"/>
      <c r="N1627" s="39"/>
      <c r="O1627" s="28"/>
      <c r="P1627" s="28"/>
      <c r="Q1627" s="28"/>
      <c r="R1627" s="28"/>
      <c r="S1627" s="25"/>
    </row>
    <row r="1628" spans="2:19" s="16" customFormat="1" outlineLevel="2" x14ac:dyDescent="0.25">
      <c r="B1628" s="16" t="s">
        <v>818</v>
      </c>
      <c r="C1628" s="16" t="s">
        <v>328</v>
      </c>
      <c r="D1628" s="16" t="s">
        <v>67</v>
      </c>
      <c r="E1628" s="16" t="s">
        <v>819</v>
      </c>
      <c r="G1628" s="16" t="s">
        <v>820</v>
      </c>
      <c r="H1628" s="16" t="s">
        <v>231</v>
      </c>
      <c r="I1628" s="31">
        <v>106376667</v>
      </c>
      <c r="J1628" s="31">
        <v>106376667</v>
      </c>
      <c r="K1628" s="45">
        <f>IFERROR((J1628/I1628),0)</f>
        <v>1</v>
      </c>
      <c r="L1628" s="31"/>
      <c r="M1628" s="31"/>
      <c r="N1628" s="39"/>
      <c r="O1628" s="28"/>
      <c r="P1628" s="28"/>
      <c r="Q1628" s="28"/>
      <c r="R1628" s="28"/>
      <c r="S1628" s="25"/>
    </row>
    <row r="1629" spans="2:19" s="16" customFormat="1" outlineLevel="2" x14ac:dyDescent="0.25">
      <c r="B1629" s="16" t="s">
        <v>818</v>
      </c>
      <c r="C1629" s="16" t="s">
        <v>328</v>
      </c>
      <c r="D1629" s="16" t="s">
        <v>67</v>
      </c>
      <c r="E1629" s="16" t="s">
        <v>819</v>
      </c>
      <c r="G1629" s="16" t="s">
        <v>820</v>
      </c>
      <c r="H1629" s="16" t="s">
        <v>155</v>
      </c>
      <c r="I1629" s="31">
        <v>-139849592</v>
      </c>
      <c r="J1629" s="31"/>
      <c r="K1629" s="45">
        <f>IFERROR((J1629/I1629),0)</f>
        <v>0</v>
      </c>
      <c r="L1629" s="31"/>
      <c r="M1629" s="31"/>
      <c r="N1629" s="39"/>
      <c r="O1629" s="28"/>
      <c r="P1629" s="28"/>
      <c r="Q1629" s="28"/>
      <c r="R1629" s="28"/>
      <c r="S1629" s="25"/>
    </row>
    <row r="1630" spans="2:19" s="16" customFormat="1" outlineLevel="1" x14ac:dyDescent="0.25">
      <c r="B1630" s="47" t="s">
        <v>6826</v>
      </c>
      <c r="C1630" s="47" t="str">
        <f>C1629</f>
        <v>ASIGNACIÓN PARA LA INVERSIÓN LOCAL SEGÚN NBI Y CUARTA, QUINTA, Y SEXTA CATEGORÍA</v>
      </c>
      <c r="D1630" s="47"/>
      <c r="E1630" s="47" t="str">
        <f>E1629</f>
        <v>68867</v>
      </c>
      <c r="F1630" s="47"/>
      <c r="G1630" s="47" t="str">
        <f>G1629</f>
        <v xml:space="preserve">VETAS                                             </v>
      </c>
      <c r="H1630" s="47" t="s">
        <v>10655</v>
      </c>
      <c r="I1630" s="48">
        <f>SUBTOTAL(9,I1623:I1629)</f>
        <v>1078759027</v>
      </c>
      <c r="J1630" s="48">
        <f>SUBTOTAL(9,J1623:J1629)</f>
        <v>910487962.04999995</v>
      </c>
      <c r="K1630" s="49">
        <f>J1630/I1630</f>
        <v>0.84401422306707607</v>
      </c>
      <c r="L1630" s="48">
        <f>SUBTOTAL(9,L1623:L1629)</f>
        <v>462015991.04000008</v>
      </c>
      <c r="M1630" s="48">
        <f>SUBTOTAL(9,M1623:M1629)</f>
        <v>391127301.05000001</v>
      </c>
      <c r="N1630" s="50">
        <f>IFERROR((M1630/L1630),"N.A")</f>
        <v>0.84656658781348826</v>
      </c>
      <c r="O1630" s="28"/>
      <c r="P1630" s="28"/>
      <c r="Q1630" s="28"/>
      <c r="R1630" s="28"/>
      <c r="S1630" s="25"/>
    </row>
    <row r="1631" spans="2:19" s="16" customFormat="1" outlineLevel="2" x14ac:dyDescent="0.25">
      <c r="B1631" s="16" t="s">
        <v>821</v>
      </c>
      <c r="C1631" s="16" t="s">
        <v>328</v>
      </c>
      <c r="D1631" s="16" t="s">
        <v>67</v>
      </c>
      <c r="E1631" s="16" t="s">
        <v>822</v>
      </c>
      <c r="G1631" s="16" t="s">
        <v>823</v>
      </c>
      <c r="H1631" s="16" t="s">
        <v>152</v>
      </c>
      <c r="I1631" s="31">
        <v>2300017095</v>
      </c>
      <c r="J1631" s="31">
        <v>1286524284.3799999</v>
      </c>
      <c r="K1631" s="45">
        <f>IFERROR((J1631/I1631),0)</f>
        <v>0.55935422705195148</v>
      </c>
      <c r="L1631" s="31">
        <v>1519696504.5899997</v>
      </c>
      <c r="M1631" s="31">
        <v>1286524284.3799999</v>
      </c>
      <c r="N1631" s="40">
        <f>M1631/L1631</f>
        <v>0.84656658779845817</v>
      </c>
      <c r="O1631" s="28"/>
      <c r="P1631" s="28"/>
      <c r="Q1631" s="28"/>
      <c r="R1631" s="28"/>
      <c r="S1631" s="25"/>
    </row>
    <row r="1632" spans="2:19" s="16" customFormat="1" outlineLevel="2" x14ac:dyDescent="0.25">
      <c r="B1632" s="16" t="s">
        <v>821</v>
      </c>
      <c r="C1632" s="16" t="s">
        <v>328</v>
      </c>
      <c r="D1632" s="16" t="s">
        <v>67</v>
      </c>
      <c r="E1632" s="16" t="s">
        <v>822</v>
      </c>
      <c r="G1632" s="16" t="s">
        <v>823</v>
      </c>
      <c r="H1632" s="16" t="s">
        <v>24</v>
      </c>
      <c r="I1632" s="31">
        <v>137032858</v>
      </c>
      <c r="J1632" s="31">
        <v>137032858</v>
      </c>
      <c r="K1632" s="45">
        <f>IFERROR((J1632/I1632),0)</f>
        <v>1</v>
      </c>
      <c r="L1632" s="31"/>
      <c r="M1632" s="31"/>
      <c r="N1632" s="39"/>
      <c r="O1632" s="28"/>
      <c r="P1632" s="28"/>
      <c r="Q1632" s="28"/>
      <c r="R1632" s="28"/>
      <c r="S1632" s="25"/>
    </row>
    <row r="1633" spans="2:19" s="16" customFormat="1" outlineLevel="2" x14ac:dyDescent="0.25">
      <c r="B1633" s="16" t="s">
        <v>821</v>
      </c>
      <c r="C1633" s="16" t="s">
        <v>328</v>
      </c>
      <c r="D1633" s="16" t="s">
        <v>67</v>
      </c>
      <c r="E1633" s="16" t="s">
        <v>822</v>
      </c>
      <c r="G1633" s="16" t="s">
        <v>823</v>
      </c>
      <c r="H1633" s="16" t="s">
        <v>19</v>
      </c>
      <c r="I1633" s="31">
        <v>2782069169</v>
      </c>
      <c r="J1633" s="31">
        <v>2782069169</v>
      </c>
      <c r="K1633" s="45">
        <f>IFERROR((J1633/I1633),0)</f>
        <v>1</v>
      </c>
      <c r="L1633" s="31"/>
      <c r="M1633" s="31"/>
      <c r="N1633" s="39"/>
      <c r="O1633" s="28"/>
      <c r="P1633" s="28"/>
      <c r="Q1633" s="28"/>
      <c r="R1633" s="28"/>
      <c r="S1633" s="25"/>
    </row>
    <row r="1634" spans="2:19" s="16" customFormat="1" outlineLevel="2" x14ac:dyDescent="0.25">
      <c r="B1634" s="16" t="s">
        <v>821</v>
      </c>
      <c r="C1634" s="16" t="s">
        <v>328</v>
      </c>
      <c r="D1634" s="16" t="s">
        <v>67</v>
      </c>
      <c r="E1634" s="16" t="s">
        <v>822</v>
      </c>
      <c r="G1634" s="16" t="s">
        <v>823</v>
      </c>
      <c r="H1634" s="16" t="s">
        <v>154</v>
      </c>
      <c r="I1634" s="31">
        <v>14225</v>
      </c>
      <c r="J1634" s="31">
        <v>14225</v>
      </c>
      <c r="K1634" s="45">
        <f>IFERROR((J1634/I1634),0)</f>
        <v>1</v>
      </c>
      <c r="L1634" s="31"/>
      <c r="M1634" s="31"/>
      <c r="N1634" s="39"/>
      <c r="O1634" s="28"/>
      <c r="P1634" s="28"/>
      <c r="Q1634" s="28"/>
      <c r="R1634" s="28"/>
      <c r="S1634" s="25"/>
    </row>
    <row r="1635" spans="2:19" s="16" customFormat="1" outlineLevel="2" x14ac:dyDescent="0.25">
      <c r="B1635" s="16" t="s">
        <v>821</v>
      </c>
      <c r="C1635" s="16" t="s">
        <v>328</v>
      </c>
      <c r="D1635" s="16" t="s">
        <v>67</v>
      </c>
      <c r="E1635" s="16" t="s">
        <v>822</v>
      </c>
      <c r="G1635" s="16" t="s">
        <v>823</v>
      </c>
      <c r="H1635" s="16" t="s">
        <v>331</v>
      </c>
      <c r="I1635" s="31">
        <v>57551456</v>
      </c>
      <c r="J1635" s="31">
        <v>57551456</v>
      </c>
      <c r="K1635" s="45">
        <f>IFERROR((J1635/I1635),0)</f>
        <v>1</v>
      </c>
      <c r="L1635" s="31"/>
      <c r="M1635" s="31"/>
      <c r="N1635" s="39"/>
      <c r="O1635" s="28"/>
      <c r="P1635" s="28"/>
      <c r="Q1635" s="28"/>
      <c r="R1635" s="28"/>
      <c r="S1635" s="25"/>
    </row>
    <row r="1636" spans="2:19" s="16" customFormat="1" outlineLevel="2" x14ac:dyDescent="0.25">
      <c r="B1636" s="16" t="s">
        <v>821</v>
      </c>
      <c r="C1636" s="16" t="s">
        <v>328</v>
      </c>
      <c r="D1636" s="16" t="s">
        <v>67</v>
      </c>
      <c r="E1636" s="16" t="s">
        <v>822</v>
      </c>
      <c r="G1636" s="16" t="s">
        <v>823</v>
      </c>
      <c r="H1636" s="16" t="s">
        <v>231</v>
      </c>
      <c r="I1636" s="31">
        <v>349901848</v>
      </c>
      <c r="J1636" s="31">
        <v>349901848</v>
      </c>
      <c r="K1636" s="45">
        <f>IFERROR((J1636/I1636),0)</f>
        <v>1</v>
      </c>
      <c r="L1636" s="31"/>
      <c r="M1636" s="31"/>
      <c r="N1636" s="39"/>
      <c r="O1636" s="28"/>
      <c r="P1636" s="28"/>
      <c r="Q1636" s="28"/>
      <c r="R1636" s="28"/>
      <c r="S1636" s="25"/>
    </row>
    <row r="1637" spans="2:19" s="16" customFormat="1" outlineLevel="2" x14ac:dyDescent="0.25">
      <c r="B1637" s="16" t="s">
        <v>821</v>
      </c>
      <c r="C1637" s="16" t="s">
        <v>328</v>
      </c>
      <c r="D1637" s="16" t="s">
        <v>67</v>
      </c>
      <c r="E1637" s="16" t="s">
        <v>822</v>
      </c>
      <c r="G1637" s="16" t="s">
        <v>823</v>
      </c>
      <c r="H1637" s="16" t="s">
        <v>155</v>
      </c>
      <c r="I1637" s="31">
        <v>-460003419</v>
      </c>
      <c r="J1637" s="31"/>
      <c r="K1637" s="45">
        <f>IFERROR((J1637/I1637),0)</f>
        <v>0</v>
      </c>
      <c r="L1637" s="31"/>
      <c r="M1637" s="31"/>
      <c r="N1637" s="39"/>
      <c r="O1637" s="28"/>
      <c r="P1637" s="28"/>
      <c r="Q1637" s="28"/>
      <c r="R1637" s="28"/>
      <c r="S1637" s="25"/>
    </row>
    <row r="1638" spans="2:19" s="16" customFormat="1" outlineLevel="1" x14ac:dyDescent="0.25">
      <c r="B1638" s="47" t="s">
        <v>6827</v>
      </c>
      <c r="C1638" s="47" t="str">
        <f>C1637</f>
        <v>ASIGNACIÓN PARA LA INVERSIÓN LOCAL SEGÚN NBI Y CUARTA, QUINTA, Y SEXTA CATEGORÍA</v>
      </c>
      <c r="D1638" s="47"/>
      <c r="E1638" s="47" t="str">
        <f>E1637</f>
        <v>68861</v>
      </c>
      <c r="F1638" s="47"/>
      <c r="G1638" s="47" t="str">
        <f>G1637</f>
        <v xml:space="preserve">VÉLEZ                                             </v>
      </c>
      <c r="H1638" s="47" t="s">
        <v>10655</v>
      </c>
      <c r="I1638" s="48">
        <f>SUBTOTAL(9,I1631:I1637)</f>
        <v>5166583232</v>
      </c>
      <c r="J1638" s="48">
        <f>SUBTOTAL(9,J1631:J1637)</f>
        <v>4613093840.3800001</v>
      </c>
      <c r="K1638" s="49">
        <f>J1638/I1638</f>
        <v>0.8928712909932659</v>
      </c>
      <c r="L1638" s="48">
        <f>SUBTOTAL(9,L1631:L1637)</f>
        <v>1519696504.5899997</v>
      </c>
      <c r="M1638" s="48">
        <f>SUBTOTAL(9,M1631:M1637)</f>
        <v>1286524284.3799999</v>
      </c>
      <c r="N1638" s="50">
        <f>IFERROR((M1638/L1638),"N.A")</f>
        <v>0.84656658779845817</v>
      </c>
      <c r="O1638" s="28"/>
      <c r="P1638" s="28"/>
      <c r="Q1638" s="28"/>
      <c r="R1638" s="28"/>
      <c r="S1638" s="25"/>
    </row>
    <row r="1639" spans="2:19" s="16" customFormat="1" outlineLevel="2" x14ac:dyDescent="0.25">
      <c r="B1639" s="16" t="s">
        <v>824</v>
      </c>
      <c r="C1639" s="16" t="s">
        <v>328</v>
      </c>
      <c r="D1639" s="16" t="s">
        <v>67</v>
      </c>
      <c r="E1639" s="16" t="s">
        <v>825</v>
      </c>
      <c r="G1639" s="16" t="s">
        <v>826</v>
      </c>
      <c r="H1639" s="16" t="s">
        <v>152</v>
      </c>
      <c r="I1639" s="31">
        <v>1057264012</v>
      </c>
      <c r="J1639" s="31">
        <v>591385094.21000004</v>
      </c>
      <c r="K1639" s="45">
        <f>IFERROR((J1639/I1639),0)</f>
        <v>0.55935422704050197</v>
      </c>
      <c r="L1639" s="31">
        <v>698568905.2099998</v>
      </c>
      <c r="M1639" s="31">
        <v>591385094.21000004</v>
      </c>
      <c r="N1639" s="40">
        <f>M1639/L1639</f>
        <v>0.84656658748963531</v>
      </c>
      <c r="O1639" s="28"/>
      <c r="P1639" s="28"/>
      <c r="Q1639" s="28"/>
      <c r="R1639" s="28"/>
      <c r="S1639" s="25"/>
    </row>
    <row r="1640" spans="2:19" s="16" customFormat="1" outlineLevel="2" x14ac:dyDescent="0.25">
      <c r="B1640" s="16" t="s">
        <v>824</v>
      </c>
      <c r="C1640" s="16" t="s">
        <v>328</v>
      </c>
      <c r="D1640" s="16" t="s">
        <v>67</v>
      </c>
      <c r="E1640" s="16" t="s">
        <v>825</v>
      </c>
      <c r="G1640" s="16" t="s">
        <v>826</v>
      </c>
      <c r="H1640" s="16" t="s">
        <v>19</v>
      </c>
      <c r="I1640" s="31">
        <v>507453292</v>
      </c>
      <c r="J1640" s="31">
        <v>507453292</v>
      </c>
      <c r="K1640" s="45">
        <f>IFERROR((J1640/I1640),0)</f>
        <v>1</v>
      </c>
      <c r="L1640" s="31"/>
      <c r="M1640" s="31"/>
      <c r="N1640" s="39"/>
      <c r="O1640" s="28"/>
      <c r="P1640" s="28"/>
      <c r="Q1640" s="28"/>
      <c r="R1640" s="28"/>
      <c r="S1640" s="25"/>
    </row>
    <row r="1641" spans="2:19" s="16" customFormat="1" outlineLevel="2" x14ac:dyDescent="0.25">
      <c r="B1641" s="16" t="s">
        <v>824</v>
      </c>
      <c r="C1641" s="16" t="s">
        <v>328</v>
      </c>
      <c r="D1641" s="16" t="s">
        <v>67</v>
      </c>
      <c r="E1641" s="16" t="s">
        <v>825</v>
      </c>
      <c r="G1641" s="16" t="s">
        <v>826</v>
      </c>
      <c r="H1641" s="16" t="s">
        <v>154</v>
      </c>
      <c r="I1641" s="31">
        <v>6539</v>
      </c>
      <c r="J1641" s="31">
        <v>6539</v>
      </c>
      <c r="K1641" s="45">
        <f>IFERROR((J1641/I1641),0)</f>
        <v>1</v>
      </c>
      <c r="L1641" s="31"/>
      <c r="M1641" s="31"/>
      <c r="N1641" s="39"/>
      <c r="O1641" s="28"/>
      <c r="P1641" s="28"/>
      <c r="Q1641" s="28"/>
      <c r="R1641" s="28"/>
      <c r="S1641" s="25"/>
    </row>
    <row r="1642" spans="2:19" s="16" customFormat="1" outlineLevel="2" x14ac:dyDescent="0.25">
      <c r="B1642" s="16" t="s">
        <v>824</v>
      </c>
      <c r="C1642" s="16" t="s">
        <v>328</v>
      </c>
      <c r="D1642" s="16" t="s">
        <v>67</v>
      </c>
      <c r="E1642" s="16" t="s">
        <v>825</v>
      </c>
      <c r="G1642" s="16" t="s">
        <v>826</v>
      </c>
      <c r="H1642" s="16" t="s">
        <v>331</v>
      </c>
      <c r="I1642" s="31">
        <v>26455057</v>
      </c>
      <c r="J1642" s="31">
        <v>26455057</v>
      </c>
      <c r="K1642" s="45">
        <f>IFERROR((J1642/I1642),0)</f>
        <v>1</v>
      </c>
      <c r="L1642" s="31"/>
      <c r="M1642" s="31"/>
      <c r="N1642" s="39"/>
      <c r="O1642" s="28"/>
      <c r="P1642" s="28"/>
      <c r="Q1642" s="28"/>
      <c r="R1642" s="28"/>
      <c r="S1642" s="25"/>
    </row>
    <row r="1643" spans="2:19" s="16" customFormat="1" outlineLevel="2" x14ac:dyDescent="0.25">
      <c r="B1643" s="16" t="s">
        <v>824</v>
      </c>
      <c r="C1643" s="16" t="s">
        <v>328</v>
      </c>
      <c r="D1643" s="16" t="s">
        <v>67</v>
      </c>
      <c r="E1643" s="16" t="s">
        <v>825</v>
      </c>
      <c r="G1643" s="16" t="s">
        <v>826</v>
      </c>
      <c r="H1643" s="16" t="s">
        <v>231</v>
      </c>
      <c r="I1643" s="31">
        <v>160841688</v>
      </c>
      <c r="J1643" s="31">
        <v>160841688</v>
      </c>
      <c r="K1643" s="45">
        <f>IFERROR((J1643/I1643),0)</f>
        <v>1</v>
      </c>
      <c r="L1643" s="31"/>
      <c r="M1643" s="31"/>
      <c r="N1643" s="39"/>
      <c r="O1643" s="28"/>
      <c r="P1643" s="28"/>
      <c r="Q1643" s="28"/>
      <c r="R1643" s="28"/>
      <c r="S1643" s="25"/>
    </row>
    <row r="1644" spans="2:19" s="16" customFormat="1" outlineLevel="2" x14ac:dyDescent="0.25">
      <c r="B1644" s="16" t="s">
        <v>824</v>
      </c>
      <c r="C1644" s="16" t="s">
        <v>328</v>
      </c>
      <c r="D1644" s="16" t="s">
        <v>67</v>
      </c>
      <c r="E1644" s="16" t="s">
        <v>825</v>
      </c>
      <c r="G1644" s="16" t="s">
        <v>826</v>
      </c>
      <c r="H1644" s="16" t="s">
        <v>155</v>
      </c>
      <c r="I1644" s="31">
        <v>-211452802</v>
      </c>
      <c r="J1644" s="31"/>
      <c r="K1644" s="45">
        <f>IFERROR((J1644/I1644),0)</f>
        <v>0</v>
      </c>
      <c r="L1644" s="31"/>
      <c r="M1644" s="31"/>
      <c r="N1644" s="39"/>
      <c r="O1644" s="28"/>
      <c r="P1644" s="28"/>
      <c r="Q1644" s="28"/>
      <c r="R1644" s="28"/>
      <c r="S1644" s="25"/>
    </row>
    <row r="1645" spans="2:19" s="16" customFormat="1" outlineLevel="1" x14ac:dyDescent="0.25">
      <c r="B1645" s="47" t="s">
        <v>6828</v>
      </c>
      <c r="C1645" s="47" t="str">
        <f>C1644</f>
        <v>ASIGNACIÓN PARA LA INVERSIÓN LOCAL SEGÚN NBI Y CUARTA, QUINTA, Y SEXTA CATEGORÍA</v>
      </c>
      <c r="D1645" s="47"/>
      <c r="E1645" s="47" t="str">
        <f>E1644</f>
        <v>68855</v>
      </c>
      <c r="F1645" s="47"/>
      <c r="G1645" s="47" t="str">
        <f>G1644</f>
        <v xml:space="preserve">VALLE DE SAN JOSÉ                                 </v>
      </c>
      <c r="H1645" s="47" t="s">
        <v>10655</v>
      </c>
      <c r="I1645" s="48">
        <f>SUBTOTAL(9,I1639:I1644)</f>
        <v>1540567786</v>
      </c>
      <c r="J1645" s="48">
        <f>SUBTOTAL(9,J1639:J1644)</f>
        <v>1286141670.21</v>
      </c>
      <c r="K1645" s="49">
        <f>J1645/I1645</f>
        <v>0.83484912634022845</v>
      </c>
      <c r="L1645" s="48">
        <f>SUBTOTAL(9,L1639:L1644)</f>
        <v>698568905.2099998</v>
      </c>
      <c r="M1645" s="48">
        <f>SUBTOTAL(9,M1639:M1644)</f>
        <v>591385094.21000004</v>
      </c>
      <c r="N1645" s="50">
        <f>IFERROR((M1645/L1645),"N.A")</f>
        <v>0.84656658748963531</v>
      </c>
      <c r="O1645" s="28"/>
      <c r="P1645" s="28"/>
      <c r="Q1645" s="28"/>
      <c r="R1645" s="28"/>
      <c r="S1645" s="25"/>
    </row>
    <row r="1646" spans="2:19" s="16" customFormat="1" outlineLevel="2" x14ac:dyDescent="0.25">
      <c r="B1646" s="16" t="s">
        <v>827</v>
      </c>
      <c r="C1646" s="16" t="s">
        <v>328</v>
      </c>
      <c r="D1646" s="16" t="s">
        <v>67</v>
      </c>
      <c r="E1646" s="16" t="s">
        <v>828</v>
      </c>
      <c r="G1646" s="16" t="s">
        <v>829</v>
      </c>
      <c r="H1646" s="16" t="s">
        <v>152</v>
      </c>
      <c r="I1646" s="31">
        <v>1453943688</v>
      </c>
      <c r="J1646" s="31">
        <v>813269547.76999998</v>
      </c>
      <c r="K1646" s="45">
        <f>IFERROR((J1646/I1646),0)</f>
        <v>0.55935422704624027</v>
      </c>
      <c r="L1646" s="31">
        <v>960668137.92000008</v>
      </c>
      <c r="M1646" s="31">
        <v>813269547.76999998</v>
      </c>
      <c r="N1646" s="40">
        <f>M1646/L1646</f>
        <v>0.84656658805283003</v>
      </c>
      <c r="O1646" s="28"/>
      <c r="P1646" s="28"/>
      <c r="Q1646" s="28"/>
      <c r="R1646" s="28"/>
      <c r="S1646" s="25"/>
    </row>
    <row r="1647" spans="2:19" s="16" customFormat="1" outlineLevel="2" x14ac:dyDescent="0.25">
      <c r="B1647" s="16" t="s">
        <v>827</v>
      </c>
      <c r="C1647" s="16" t="s">
        <v>328</v>
      </c>
      <c r="D1647" s="16" t="s">
        <v>67</v>
      </c>
      <c r="E1647" s="16" t="s">
        <v>828</v>
      </c>
      <c r="G1647" s="16" t="s">
        <v>829</v>
      </c>
      <c r="H1647" s="16" t="s">
        <v>24</v>
      </c>
      <c r="I1647" s="31">
        <v>4236149</v>
      </c>
      <c r="J1647" s="31">
        <v>4236149</v>
      </c>
      <c r="K1647" s="45">
        <f>IFERROR((J1647/I1647),0)</f>
        <v>1</v>
      </c>
      <c r="L1647" s="31"/>
      <c r="M1647" s="31"/>
      <c r="N1647" s="39"/>
      <c r="O1647" s="28"/>
      <c r="P1647" s="28"/>
      <c r="Q1647" s="28"/>
      <c r="R1647" s="28"/>
      <c r="S1647" s="25"/>
    </row>
    <row r="1648" spans="2:19" s="16" customFormat="1" outlineLevel="2" x14ac:dyDescent="0.25">
      <c r="B1648" s="16" t="s">
        <v>827</v>
      </c>
      <c r="C1648" s="16" t="s">
        <v>328</v>
      </c>
      <c r="D1648" s="16" t="s">
        <v>67</v>
      </c>
      <c r="E1648" s="16" t="s">
        <v>828</v>
      </c>
      <c r="G1648" s="16" t="s">
        <v>829</v>
      </c>
      <c r="H1648" s="16" t="s">
        <v>19</v>
      </c>
      <c r="I1648" s="31">
        <v>727282495</v>
      </c>
      <c r="J1648" s="31">
        <v>727282495</v>
      </c>
      <c r="K1648" s="45">
        <f>IFERROR((J1648/I1648),0)</f>
        <v>1</v>
      </c>
      <c r="L1648" s="31"/>
      <c r="M1648" s="31"/>
      <c r="N1648" s="39"/>
      <c r="O1648" s="28"/>
      <c r="P1648" s="28"/>
      <c r="Q1648" s="28"/>
      <c r="R1648" s="28"/>
      <c r="S1648" s="25"/>
    </row>
    <row r="1649" spans="2:19" s="16" customFormat="1" outlineLevel="2" x14ac:dyDescent="0.25">
      <c r="B1649" s="16" t="s">
        <v>827</v>
      </c>
      <c r="C1649" s="16" t="s">
        <v>328</v>
      </c>
      <c r="D1649" s="16" t="s">
        <v>67</v>
      </c>
      <c r="E1649" s="16" t="s">
        <v>828</v>
      </c>
      <c r="G1649" s="16" t="s">
        <v>829</v>
      </c>
      <c r="H1649" s="16" t="s">
        <v>154</v>
      </c>
      <c r="I1649" s="31">
        <v>8992</v>
      </c>
      <c r="J1649" s="31">
        <v>8992</v>
      </c>
      <c r="K1649" s="45">
        <f>IFERROR((J1649/I1649),0)</f>
        <v>1</v>
      </c>
      <c r="L1649" s="31"/>
      <c r="M1649" s="31"/>
      <c r="N1649" s="39"/>
      <c r="O1649" s="28"/>
      <c r="P1649" s="28"/>
      <c r="Q1649" s="28"/>
      <c r="R1649" s="28"/>
      <c r="S1649" s="25"/>
    </row>
    <row r="1650" spans="2:19" s="16" customFormat="1" outlineLevel="2" x14ac:dyDescent="0.25">
      <c r="B1650" s="16" t="s">
        <v>827</v>
      </c>
      <c r="C1650" s="16" t="s">
        <v>328</v>
      </c>
      <c r="D1650" s="16" t="s">
        <v>67</v>
      </c>
      <c r="E1650" s="16" t="s">
        <v>828</v>
      </c>
      <c r="G1650" s="16" t="s">
        <v>829</v>
      </c>
      <c r="H1650" s="16" t="s">
        <v>331</v>
      </c>
      <c r="I1650" s="31">
        <v>36380850</v>
      </c>
      <c r="J1650" s="31">
        <v>36380850</v>
      </c>
      <c r="K1650" s="45">
        <f>IFERROR((J1650/I1650),0)</f>
        <v>1</v>
      </c>
      <c r="L1650" s="31"/>
      <c r="M1650" s="31"/>
      <c r="N1650" s="39"/>
      <c r="O1650" s="28"/>
      <c r="P1650" s="28"/>
      <c r="Q1650" s="28"/>
      <c r="R1650" s="28"/>
      <c r="S1650" s="25"/>
    </row>
    <row r="1651" spans="2:19" s="16" customFormat="1" outlineLevel="2" x14ac:dyDescent="0.25">
      <c r="B1651" s="16" t="s">
        <v>827</v>
      </c>
      <c r="C1651" s="16" t="s">
        <v>328</v>
      </c>
      <c r="D1651" s="16" t="s">
        <v>67</v>
      </c>
      <c r="E1651" s="16" t="s">
        <v>828</v>
      </c>
      <c r="G1651" s="16" t="s">
        <v>829</v>
      </c>
      <c r="H1651" s="16" t="s">
        <v>231</v>
      </c>
      <c r="I1651" s="31">
        <v>221188609</v>
      </c>
      <c r="J1651" s="31">
        <v>221188609</v>
      </c>
      <c r="K1651" s="45">
        <f>IFERROR((J1651/I1651),0)</f>
        <v>1</v>
      </c>
      <c r="L1651" s="31"/>
      <c r="M1651" s="31"/>
      <c r="N1651" s="39"/>
      <c r="O1651" s="28"/>
      <c r="P1651" s="28"/>
      <c r="Q1651" s="28"/>
      <c r="R1651" s="28"/>
      <c r="S1651" s="25"/>
    </row>
    <row r="1652" spans="2:19" s="16" customFormat="1" outlineLevel="2" x14ac:dyDescent="0.25">
      <c r="B1652" s="16" t="s">
        <v>827</v>
      </c>
      <c r="C1652" s="16" t="s">
        <v>328</v>
      </c>
      <c r="D1652" s="16" t="s">
        <v>67</v>
      </c>
      <c r="E1652" s="16" t="s">
        <v>828</v>
      </c>
      <c r="G1652" s="16" t="s">
        <v>829</v>
      </c>
      <c r="H1652" s="16" t="s">
        <v>155</v>
      </c>
      <c r="I1652" s="31">
        <v>-290788738</v>
      </c>
      <c r="J1652" s="31"/>
      <c r="K1652" s="45">
        <f>IFERROR((J1652/I1652),0)</f>
        <v>0</v>
      </c>
      <c r="L1652" s="31"/>
      <c r="M1652" s="31"/>
      <c r="N1652" s="39"/>
      <c r="O1652" s="28"/>
      <c r="P1652" s="28"/>
      <c r="Q1652" s="28"/>
      <c r="R1652" s="28"/>
      <c r="S1652" s="25"/>
    </row>
    <row r="1653" spans="2:19" s="16" customFormat="1" outlineLevel="1" x14ac:dyDescent="0.25">
      <c r="B1653" s="47" t="s">
        <v>6829</v>
      </c>
      <c r="C1653" s="47" t="str">
        <f>C1652</f>
        <v>ASIGNACIÓN PARA LA INVERSIÓN LOCAL SEGÚN NBI Y CUARTA, QUINTA, Y SEXTA CATEGORÍA</v>
      </c>
      <c r="D1653" s="47"/>
      <c r="E1653" s="47" t="str">
        <f>E1652</f>
        <v>68820</v>
      </c>
      <c r="F1653" s="47"/>
      <c r="G1653" s="47" t="str">
        <f>G1652</f>
        <v xml:space="preserve">TONA                                              </v>
      </c>
      <c r="H1653" s="47" t="s">
        <v>10655</v>
      </c>
      <c r="I1653" s="48">
        <f>SUBTOTAL(9,I1646:I1652)</f>
        <v>2152252045</v>
      </c>
      <c r="J1653" s="48">
        <f>SUBTOTAL(9,J1646:J1652)</f>
        <v>1802366642.77</v>
      </c>
      <c r="K1653" s="49">
        <f>J1653/I1653</f>
        <v>0.83743288661621418</v>
      </c>
      <c r="L1653" s="48">
        <f>SUBTOTAL(9,L1646:L1652)</f>
        <v>960668137.92000008</v>
      </c>
      <c r="M1653" s="48">
        <f>SUBTOTAL(9,M1646:M1652)</f>
        <v>813269547.76999998</v>
      </c>
      <c r="N1653" s="50">
        <f>IFERROR((M1653/L1653),"N.A")</f>
        <v>0.84656658805283003</v>
      </c>
      <c r="O1653" s="28"/>
      <c r="P1653" s="28"/>
      <c r="Q1653" s="28"/>
      <c r="R1653" s="28"/>
      <c r="S1653" s="25"/>
    </row>
    <row r="1654" spans="2:19" s="16" customFormat="1" outlineLevel="2" x14ac:dyDescent="0.25">
      <c r="B1654" s="16" t="s">
        <v>830</v>
      </c>
      <c r="C1654" s="16" t="s">
        <v>328</v>
      </c>
      <c r="D1654" s="16" t="s">
        <v>67</v>
      </c>
      <c r="E1654" s="16" t="s">
        <v>831</v>
      </c>
      <c r="G1654" s="16" t="s">
        <v>832</v>
      </c>
      <c r="H1654" s="16" t="s">
        <v>152</v>
      </c>
      <c r="I1654" s="31">
        <v>1345600913</v>
      </c>
      <c r="J1654" s="31">
        <v>752667558.58000004</v>
      </c>
      <c r="K1654" s="45">
        <f>IFERROR((J1654/I1654),0)</f>
        <v>0.55935422702853055</v>
      </c>
      <c r="L1654" s="31">
        <v>889082523.99000001</v>
      </c>
      <c r="M1654" s="31">
        <v>752667558.58000004</v>
      </c>
      <c r="N1654" s="40">
        <f>M1654/L1654</f>
        <v>0.84656658776982741</v>
      </c>
      <c r="O1654" s="28"/>
      <c r="P1654" s="28"/>
      <c r="Q1654" s="28"/>
      <c r="R1654" s="28"/>
      <c r="S1654" s="25"/>
    </row>
    <row r="1655" spans="2:19" s="16" customFormat="1" outlineLevel="2" x14ac:dyDescent="0.25">
      <c r="B1655" s="16" t="s">
        <v>830</v>
      </c>
      <c r="C1655" s="16" t="s">
        <v>328</v>
      </c>
      <c r="D1655" s="16" t="s">
        <v>67</v>
      </c>
      <c r="E1655" s="16" t="s">
        <v>831</v>
      </c>
      <c r="G1655" s="16" t="s">
        <v>832</v>
      </c>
      <c r="H1655" s="16" t="s">
        <v>19</v>
      </c>
      <c r="I1655" s="31">
        <v>821544802</v>
      </c>
      <c r="J1655" s="31">
        <v>821544802</v>
      </c>
      <c r="K1655" s="45">
        <f>IFERROR((J1655/I1655),0)</f>
        <v>1</v>
      </c>
      <c r="L1655" s="31"/>
      <c r="M1655" s="31"/>
      <c r="N1655" s="39"/>
      <c r="O1655" s="28"/>
      <c r="P1655" s="28"/>
      <c r="Q1655" s="28"/>
      <c r="R1655" s="28"/>
      <c r="S1655" s="25"/>
    </row>
    <row r="1656" spans="2:19" s="16" customFormat="1" outlineLevel="2" x14ac:dyDescent="0.25">
      <c r="B1656" s="16" t="s">
        <v>830</v>
      </c>
      <c r="C1656" s="16" t="s">
        <v>328</v>
      </c>
      <c r="D1656" s="16" t="s">
        <v>67</v>
      </c>
      <c r="E1656" s="16" t="s">
        <v>831</v>
      </c>
      <c r="G1656" s="16" t="s">
        <v>832</v>
      </c>
      <c r="H1656" s="16" t="s">
        <v>154</v>
      </c>
      <c r="I1656" s="31">
        <v>8322</v>
      </c>
      <c r="J1656" s="31">
        <v>8322</v>
      </c>
      <c r="K1656" s="45">
        <f>IFERROR((J1656/I1656),0)</f>
        <v>1</v>
      </c>
      <c r="L1656" s="31"/>
      <c r="M1656" s="31"/>
      <c r="N1656" s="39"/>
      <c r="O1656" s="28"/>
      <c r="P1656" s="28"/>
      <c r="Q1656" s="28"/>
      <c r="R1656" s="28"/>
      <c r="S1656" s="25"/>
    </row>
    <row r="1657" spans="2:19" s="16" customFormat="1" outlineLevel="2" x14ac:dyDescent="0.25">
      <c r="B1657" s="16" t="s">
        <v>830</v>
      </c>
      <c r="C1657" s="16" t="s">
        <v>328</v>
      </c>
      <c r="D1657" s="16" t="s">
        <v>67</v>
      </c>
      <c r="E1657" s="16" t="s">
        <v>831</v>
      </c>
      <c r="G1657" s="16" t="s">
        <v>832</v>
      </c>
      <c r="H1657" s="16" t="s">
        <v>331</v>
      </c>
      <c r="I1657" s="31">
        <v>33669876</v>
      </c>
      <c r="J1657" s="31">
        <v>33669876</v>
      </c>
      <c r="K1657" s="45">
        <f>IFERROR((J1657/I1657),0)</f>
        <v>1</v>
      </c>
      <c r="L1657" s="31"/>
      <c r="M1657" s="31"/>
      <c r="N1657" s="39"/>
      <c r="O1657" s="28"/>
      <c r="P1657" s="28"/>
      <c r="Q1657" s="28"/>
      <c r="R1657" s="28"/>
      <c r="S1657" s="25"/>
    </row>
    <row r="1658" spans="2:19" s="16" customFormat="1" outlineLevel="2" x14ac:dyDescent="0.25">
      <c r="B1658" s="16" t="s">
        <v>830</v>
      </c>
      <c r="C1658" s="16" t="s">
        <v>328</v>
      </c>
      <c r="D1658" s="16" t="s">
        <v>67</v>
      </c>
      <c r="E1658" s="16" t="s">
        <v>831</v>
      </c>
      <c r="G1658" s="16" t="s">
        <v>832</v>
      </c>
      <c r="H1658" s="16" t="s">
        <v>231</v>
      </c>
      <c r="I1658" s="31">
        <v>204706411</v>
      </c>
      <c r="J1658" s="31">
        <v>204706411</v>
      </c>
      <c r="K1658" s="45">
        <f>IFERROR((J1658/I1658),0)</f>
        <v>1</v>
      </c>
      <c r="L1658" s="31"/>
      <c r="M1658" s="31"/>
      <c r="N1658" s="39"/>
      <c r="O1658" s="28"/>
      <c r="P1658" s="28"/>
      <c r="Q1658" s="28"/>
      <c r="R1658" s="28"/>
      <c r="S1658" s="25"/>
    </row>
    <row r="1659" spans="2:19" s="16" customFormat="1" outlineLevel="2" x14ac:dyDescent="0.25">
      <c r="B1659" s="16" t="s">
        <v>830</v>
      </c>
      <c r="C1659" s="16" t="s">
        <v>328</v>
      </c>
      <c r="D1659" s="16" t="s">
        <v>67</v>
      </c>
      <c r="E1659" s="16" t="s">
        <v>831</v>
      </c>
      <c r="G1659" s="16" t="s">
        <v>832</v>
      </c>
      <c r="H1659" s="16" t="s">
        <v>155</v>
      </c>
      <c r="I1659" s="31">
        <v>-269120183</v>
      </c>
      <c r="J1659" s="31"/>
      <c r="K1659" s="45">
        <f>IFERROR((J1659/I1659),0)</f>
        <v>0</v>
      </c>
      <c r="L1659" s="31"/>
      <c r="M1659" s="31"/>
      <c r="N1659" s="39"/>
      <c r="O1659" s="28"/>
      <c r="P1659" s="28"/>
      <c r="Q1659" s="28"/>
      <c r="R1659" s="28"/>
      <c r="S1659" s="25"/>
    </row>
    <row r="1660" spans="2:19" s="16" customFormat="1" outlineLevel="1" x14ac:dyDescent="0.25">
      <c r="B1660" s="47" t="s">
        <v>6830</v>
      </c>
      <c r="C1660" s="47" t="str">
        <f>C1659</f>
        <v>ASIGNACIÓN PARA LA INVERSIÓN LOCAL SEGÚN NBI Y CUARTA, QUINTA, Y SEXTA CATEGORÍA</v>
      </c>
      <c r="D1660" s="47"/>
      <c r="E1660" s="47" t="str">
        <f>E1659</f>
        <v>68780</v>
      </c>
      <c r="F1660" s="47"/>
      <c r="G1660" s="47" t="str">
        <f>G1659</f>
        <v xml:space="preserve">SURATÁ                                            </v>
      </c>
      <c r="H1660" s="47" t="s">
        <v>10655</v>
      </c>
      <c r="I1660" s="48">
        <f>SUBTOTAL(9,I1654:I1659)</f>
        <v>2136410141</v>
      </c>
      <c r="J1660" s="48">
        <f>SUBTOTAL(9,J1654:J1659)</f>
        <v>1812596969.5799999</v>
      </c>
      <c r="K1660" s="49">
        <f>J1660/I1660</f>
        <v>0.84843117657715705</v>
      </c>
      <c r="L1660" s="48">
        <f>SUBTOTAL(9,L1654:L1659)</f>
        <v>889082523.99000001</v>
      </c>
      <c r="M1660" s="48">
        <f>SUBTOTAL(9,M1654:M1659)</f>
        <v>752667558.58000004</v>
      </c>
      <c r="N1660" s="50">
        <f>IFERROR((M1660/L1660),"N.A")</f>
        <v>0.84656658776982741</v>
      </c>
      <c r="O1660" s="28"/>
      <c r="P1660" s="28"/>
      <c r="Q1660" s="28"/>
      <c r="R1660" s="28"/>
      <c r="S1660" s="25"/>
    </row>
    <row r="1661" spans="2:19" s="16" customFormat="1" outlineLevel="2" x14ac:dyDescent="0.25">
      <c r="B1661" s="16" t="s">
        <v>833</v>
      </c>
      <c r="C1661" s="16" t="s">
        <v>328</v>
      </c>
      <c r="D1661" s="16" t="s">
        <v>67</v>
      </c>
      <c r="E1661" s="16" t="s">
        <v>834</v>
      </c>
      <c r="G1661" s="16" t="s">
        <v>63</v>
      </c>
      <c r="H1661" s="16" t="s">
        <v>152</v>
      </c>
      <c r="I1661" s="31">
        <v>1565896311</v>
      </c>
      <c r="J1661" s="31">
        <v>875890720.65999997</v>
      </c>
      <c r="K1661" s="45">
        <f>IFERROR((J1661/I1661),0)</f>
        <v>0.55935422703732263</v>
      </c>
      <c r="L1661" s="31">
        <v>1034638896.88</v>
      </c>
      <c r="M1661" s="31">
        <v>875890720.65999997</v>
      </c>
      <c r="N1661" s="40">
        <f>M1661/L1661</f>
        <v>0.84656658791901962</v>
      </c>
      <c r="O1661" s="28"/>
      <c r="P1661" s="28"/>
      <c r="Q1661" s="28"/>
      <c r="R1661" s="28"/>
      <c r="S1661" s="25"/>
    </row>
    <row r="1662" spans="2:19" s="16" customFormat="1" outlineLevel="2" x14ac:dyDescent="0.25">
      <c r="B1662" s="16" t="s">
        <v>833</v>
      </c>
      <c r="C1662" s="16" t="s">
        <v>328</v>
      </c>
      <c r="D1662" s="16" t="s">
        <v>67</v>
      </c>
      <c r="E1662" s="16" t="s">
        <v>834</v>
      </c>
      <c r="G1662" s="16" t="s">
        <v>63</v>
      </c>
      <c r="H1662" s="16" t="s">
        <v>19</v>
      </c>
      <c r="I1662" s="31">
        <v>1929837316</v>
      </c>
      <c r="J1662" s="31">
        <v>1929837316</v>
      </c>
      <c r="K1662" s="45">
        <f>IFERROR((J1662/I1662),0)</f>
        <v>1</v>
      </c>
      <c r="L1662" s="31"/>
      <c r="M1662" s="31"/>
      <c r="N1662" s="39"/>
      <c r="O1662" s="28"/>
      <c r="P1662" s="28"/>
      <c r="Q1662" s="28"/>
      <c r="R1662" s="28"/>
      <c r="S1662" s="25"/>
    </row>
    <row r="1663" spans="2:19" s="16" customFormat="1" outlineLevel="2" x14ac:dyDescent="0.25">
      <c r="B1663" s="16" t="s">
        <v>833</v>
      </c>
      <c r="C1663" s="16" t="s">
        <v>328</v>
      </c>
      <c r="D1663" s="16" t="s">
        <v>67</v>
      </c>
      <c r="E1663" s="16" t="s">
        <v>834</v>
      </c>
      <c r="G1663" s="16" t="s">
        <v>63</v>
      </c>
      <c r="H1663" s="16" t="s">
        <v>154</v>
      </c>
      <c r="I1663" s="31">
        <v>9685</v>
      </c>
      <c r="J1663" s="31">
        <v>9685</v>
      </c>
      <c r="K1663" s="45">
        <f>IFERROR((J1663/I1663),0)</f>
        <v>1</v>
      </c>
      <c r="L1663" s="31"/>
      <c r="M1663" s="31"/>
      <c r="N1663" s="39"/>
      <c r="O1663" s="28"/>
      <c r="P1663" s="28"/>
      <c r="Q1663" s="28"/>
      <c r="R1663" s="28"/>
      <c r="S1663" s="25"/>
    </row>
    <row r="1664" spans="2:19" s="16" customFormat="1" outlineLevel="2" x14ac:dyDescent="0.25">
      <c r="B1664" s="16" t="s">
        <v>833</v>
      </c>
      <c r="C1664" s="16" t="s">
        <v>328</v>
      </c>
      <c r="D1664" s="16" t="s">
        <v>67</v>
      </c>
      <c r="E1664" s="16" t="s">
        <v>834</v>
      </c>
      <c r="G1664" s="16" t="s">
        <v>63</v>
      </c>
      <c r="H1664" s="16" t="s">
        <v>331</v>
      </c>
      <c r="I1664" s="31">
        <v>39182149</v>
      </c>
      <c r="J1664" s="31">
        <v>39182149</v>
      </c>
      <c r="K1664" s="45">
        <f>IFERROR((J1664/I1664),0)</f>
        <v>1</v>
      </c>
      <c r="L1664" s="31"/>
      <c r="M1664" s="31"/>
      <c r="N1664" s="39"/>
      <c r="O1664" s="28"/>
      <c r="P1664" s="28"/>
      <c r="Q1664" s="28"/>
      <c r="R1664" s="28"/>
      <c r="S1664" s="25"/>
    </row>
    <row r="1665" spans="2:19" s="16" customFormat="1" outlineLevel="2" x14ac:dyDescent="0.25">
      <c r="B1665" s="16" t="s">
        <v>833</v>
      </c>
      <c r="C1665" s="16" t="s">
        <v>328</v>
      </c>
      <c r="D1665" s="16" t="s">
        <v>67</v>
      </c>
      <c r="E1665" s="16" t="s">
        <v>834</v>
      </c>
      <c r="G1665" s="16" t="s">
        <v>63</v>
      </c>
      <c r="H1665" s="16" t="s">
        <v>231</v>
      </c>
      <c r="I1665" s="31">
        <v>238219974</v>
      </c>
      <c r="J1665" s="31">
        <v>238219974</v>
      </c>
      <c r="K1665" s="45">
        <f>IFERROR((J1665/I1665),0)</f>
        <v>1</v>
      </c>
      <c r="L1665" s="31"/>
      <c r="M1665" s="31"/>
      <c r="N1665" s="39"/>
      <c r="O1665" s="28"/>
      <c r="P1665" s="28"/>
      <c r="Q1665" s="28"/>
      <c r="R1665" s="28"/>
      <c r="S1665" s="25"/>
    </row>
    <row r="1666" spans="2:19" s="16" customFormat="1" outlineLevel="2" x14ac:dyDescent="0.25">
      <c r="B1666" s="16" t="s">
        <v>833</v>
      </c>
      <c r="C1666" s="16" t="s">
        <v>328</v>
      </c>
      <c r="D1666" s="16" t="s">
        <v>67</v>
      </c>
      <c r="E1666" s="16" t="s">
        <v>834</v>
      </c>
      <c r="G1666" s="16" t="s">
        <v>63</v>
      </c>
      <c r="H1666" s="16" t="s">
        <v>155</v>
      </c>
      <c r="I1666" s="31">
        <v>-313179262</v>
      </c>
      <c r="J1666" s="31"/>
      <c r="K1666" s="45">
        <f>IFERROR((J1666/I1666),0)</f>
        <v>0</v>
      </c>
      <c r="L1666" s="31"/>
      <c r="M1666" s="31"/>
      <c r="N1666" s="39"/>
      <c r="O1666" s="28"/>
      <c r="P1666" s="28"/>
      <c r="Q1666" s="28"/>
      <c r="R1666" s="28"/>
      <c r="S1666" s="25"/>
    </row>
    <row r="1667" spans="2:19" s="16" customFormat="1" outlineLevel="1" x14ac:dyDescent="0.25">
      <c r="B1667" s="47" t="s">
        <v>6831</v>
      </c>
      <c r="C1667" s="47" t="str">
        <f>C1666</f>
        <v>ASIGNACIÓN PARA LA INVERSIÓN LOCAL SEGÚN NBI Y CUARTA, QUINTA, Y SEXTA CATEGORÍA</v>
      </c>
      <c r="D1667" s="47"/>
      <c r="E1667" s="47" t="str">
        <f>E1666</f>
        <v>68773</v>
      </c>
      <c r="F1667" s="47"/>
      <c r="G1667" s="47" t="str">
        <f>G1666</f>
        <v xml:space="preserve">SUCRE                                             </v>
      </c>
      <c r="H1667" s="47" t="s">
        <v>10655</v>
      </c>
      <c r="I1667" s="48">
        <f>SUBTOTAL(9,I1661:I1666)</f>
        <v>3459966173</v>
      </c>
      <c r="J1667" s="48">
        <f>SUBTOTAL(9,J1661:J1666)</f>
        <v>3083139844.6599998</v>
      </c>
      <c r="K1667" s="49">
        <f>J1667/I1667</f>
        <v>0.89108959177676905</v>
      </c>
      <c r="L1667" s="48">
        <f>SUBTOTAL(9,L1661:L1666)</f>
        <v>1034638896.88</v>
      </c>
      <c r="M1667" s="48">
        <f>SUBTOTAL(9,M1661:M1666)</f>
        <v>875890720.65999997</v>
      </c>
      <c r="N1667" s="50">
        <f>IFERROR((M1667/L1667),"N.A")</f>
        <v>0.84656658791901962</v>
      </c>
      <c r="O1667" s="28"/>
      <c r="P1667" s="28"/>
      <c r="Q1667" s="28"/>
      <c r="R1667" s="28"/>
      <c r="S1667" s="25"/>
    </row>
    <row r="1668" spans="2:19" s="16" customFormat="1" outlineLevel="2" x14ac:dyDescent="0.25">
      <c r="B1668" s="16" t="s">
        <v>835</v>
      </c>
      <c r="C1668" s="16" t="s">
        <v>328</v>
      </c>
      <c r="D1668" s="16" t="s">
        <v>67</v>
      </c>
      <c r="E1668" s="16" t="s">
        <v>836</v>
      </c>
      <c r="G1668" s="16" t="s">
        <v>837</v>
      </c>
      <c r="H1668" s="16" t="s">
        <v>152</v>
      </c>
      <c r="I1668" s="31">
        <v>1713842356</v>
      </c>
      <c r="J1668" s="31">
        <v>958644966.31000006</v>
      </c>
      <c r="K1668" s="45">
        <f>IFERROR((J1668/I1668),0)</f>
        <v>0.55935422704070459</v>
      </c>
      <c r="L1668" s="31">
        <v>1132391686.77</v>
      </c>
      <c r="M1668" s="31">
        <v>958644966.31000006</v>
      </c>
      <c r="N1668" s="40">
        <f>M1668/L1668</f>
        <v>0.84656658778943372</v>
      </c>
      <c r="O1668" s="28"/>
      <c r="P1668" s="28"/>
      <c r="Q1668" s="28"/>
      <c r="R1668" s="28"/>
      <c r="S1668" s="25"/>
    </row>
    <row r="1669" spans="2:19" s="16" customFormat="1" outlineLevel="2" x14ac:dyDescent="0.25">
      <c r="B1669" s="16" t="s">
        <v>835</v>
      </c>
      <c r="C1669" s="16" t="s">
        <v>328</v>
      </c>
      <c r="D1669" s="16" t="s">
        <v>67</v>
      </c>
      <c r="E1669" s="16" t="s">
        <v>836</v>
      </c>
      <c r="G1669" s="16" t="s">
        <v>837</v>
      </c>
      <c r="H1669" s="16" t="s">
        <v>24</v>
      </c>
      <c r="I1669" s="31">
        <v>231228768</v>
      </c>
      <c r="J1669" s="31">
        <v>231228768</v>
      </c>
      <c r="K1669" s="45">
        <f>IFERROR((J1669/I1669),0)</f>
        <v>1</v>
      </c>
      <c r="L1669" s="31"/>
      <c r="M1669" s="31"/>
      <c r="N1669" s="39"/>
      <c r="O1669" s="28"/>
      <c r="P1669" s="28"/>
      <c r="Q1669" s="28"/>
      <c r="R1669" s="28"/>
      <c r="S1669" s="25"/>
    </row>
    <row r="1670" spans="2:19" s="16" customFormat="1" outlineLevel="2" x14ac:dyDescent="0.25">
      <c r="B1670" s="16" t="s">
        <v>835</v>
      </c>
      <c r="C1670" s="16" t="s">
        <v>328</v>
      </c>
      <c r="D1670" s="16" t="s">
        <v>67</v>
      </c>
      <c r="E1670" s="16" t="s">
        <v>836</v>
      </c>
      <c r="G1670" s="16" t="s">
        <v>837</v>
      </c>
      <c r="H1670" s="16" t="s">
        <v>19</v>
      </c>
      <c r="I1670" s="31">
        <v>998895987</v>
      </c>
      <c r="J1670" s="31">
        <v>998895987</v>
      </c>
      <c r="K1670" s="45">
        <f>IFERROR((J1670/I1670),0)</f>
        <v>1</v>
      </c>
      <c r="L1670" s="31"/>
      <c r="M1670" s="31"/>
      <c r="N1670" s="39"/>
      <c r="O1670" s="28"/>
      <c r="P1670" s="28"/>
      <c r="Q1670" s="28"/>
      <c r="R1670" s="28"/>
      <c r="S1670" s="25"/>
    </row>
    <row r="1671" spans="2:19" s="16" customFormat="1" outlineLevel="2" x14ac:dyDescent="0.25">
      <c r="B1671" s="16" t="s">
        <v>835</v>
      </c>
      <c r="C1671" s="16" t="s">
        <v>328</v>
      </c>
      <c r="D1671" s="16" t="s">
        <v>67</v>
      </c>
      <c r="E1671" s="16" t="s">
        <v>836</v>
      </c>
      <c r="G1671" s="16" t="s">
        <v>837</v>
      </c>
      <c r="H1671" s="16" t="s">
        <v>154</v>
      </c>
      <c r="I1671" s="31">
        <v>10600</v>
      </c>
      <c r="J1671" s="31">
        <v>10600</v>
      </c>
      <c r="K1671" s="45">
        <f>IFERROR((J1671/I1671),0)</f>
        <v>1</v>
      </c>
      <c r="L1671" s="31"/>
      <c r="M1671" s="31"/>
      <c r="N1671" s="39"/>
      <c r="O1671" s="28"/>
      <c r="P1671" s="28"/>
      <c r="Q1671" s="28"/>
      <c r="R1671" s="28"/>
      <c r="S1671" s="25"/>
    </row>
    <row r="1672" spans="2:19" s="16" customFormat="1" outlineLevel="2" x14ac:dyDescent="0.25">
      <c r="B1672" s="16" t="s">
        <v>835</v>
      </c>
      <c r="C1672" s="16" t="s">
        <v>328</v>
      </c>
      <c r="D1672" s="16" t="s">
        <v>67</v>
      </c>
      <c r="E1672" s="16" t="s">
        <v>836</v>
      </c>
      <c r="G1672" s="16" t="s">
        <v>837</v>
      </c>
      <c r="H1672" s="16" t="s">
        <v>331</v>
      </c>
      <c r="I1672" s="31">
        <v>42884082</v>
      </c>
      <c r="J1672" s="31">
        <v>42884082</v>
      </c>
      <c r="K1672" s="45">
        <f>IFERROR((J1672/I1672),0)</f>
        <v>1</v>
      </c>
      <c r="L1672" s="31"/>
      <c r="M1672" s="31"/>
      <c r="N1672" s="39"/>
      <c r="O1672" s="28"/>
      <c r="P1672" s="28"/>
      <c r="Q1672" s="28"/>
      <c r="R1672" s="28"/>
      <c r="S1672" s="25"/>
    </row>
    <row r="1673" spans="2:19" s="16" customFormat="1" outlineLevel="2" x14ac:dyDescent="0.25">
      <c r="B1673" s="16" t="s">
        <v>835</v>
      </c>
      <c r="C1673" s="16" t="s">
        <v>328</v>
      </c>
      <c r="D1673" s="16" t="s">
        <v>67</v>
      </c>
      <c r="E1673" s="16" t="s">
        <v>836</v>
      </c>
      <c r="G1673" s="16" t="s">
        <v>837</v>
      </c>
      <c r="H1673" s="16" t="s">
        <v>231</v>
      </c>
      <c r="I1673" s="31">
        <v>260727022</v>
      </c>
      <c r="J1673" s="31">
        <v>260727022</v>
      </c>
      <c r="K1673" s="45">
        <f>IFERROR((J1673/I1673),0)</f>
        <v>1</v>
      </c>
      <c r="L1673" s="31"/>
      <c r="M1673" s="31"/>
      <c r="N1673" s="39"/>
      <c r="O1673" s="28"/>
      <c r="P1673" s="28"/>
      <c r="Q1673" s="28"/>
      <c r="R1673" s="28"/>
      <c r="S1673" s="25"/>
    </row>
    <row r="1674" spans="2:19" s="16" customFormat="1" outlineLevel="2" x14ac:dyDescent="0.25">
      <c r="B1674" s="16" t="s">
        <v>835</v>
      </c>
      <c r="C1674" s="16" t="s">
        <v>328</v>
      </c>
      <c r="D1674" s="16" t="s">
        <v>67</v>
      </c>
      <c r="E1674" s="16" t="s">
        <v>836</v>
      </c>
      <c r="G1674" s="16" t="s">
        <v>837</v>
      </c>
      <c r="H1674" s="16" t="s">
        <v>155</v>
      </c>
      <c r="I1674" s="31">
        <v>-342768471</v>
      </c>
      <c r="J1674" s="31"/>
      <c r="K1674" s="45">
        <f>IFERROR((J1674/I1674),0)</f>
        <v>0</v>
      </c>
      <c r="L1674" s="31"/>
      <c r="M1674" s="31"/>
      <c r="N1674" s="39"/>
      <c r="O1674" s="28"/>
      <c r="P1674" s="28"/>
      <c r="Q1674" s="28"/>
      <c r="R1674" s="28"/>
      <c r="S1674" s="25"/>
    </row>
    <row r="1675" spans="2:19" s="16" customFormat="1" outlineLevel="1" x14ac:dyDescent="0.25">
      <c r="B1675" s="47" t="s">
        <v>6832</v>
      </c>
      <c r="C1675" s="47" t="str">
        <f>C1674</f>
        <v>ASIGNACIÓN PARA LA INVERSIÓN LOCAL SEGÚN NBI Y CUARTA, QUINTA, Y SEXTA CATEGORÍA</v>
      </c>
      <c r="D1675" s="47"/>
      <c r="E1675" s="47" t="str">
        <f>E1674</f>
        <v>68770</v>
      </c>
      <c r="F1675" s="47"/>
      <c r="G1675" s="47" t="str">
        <f>G1674</f>
        <v xml:space="preserve">SUAITA                                            </v>
      </c>
      <c r="H1675" s="47" t="s">
        <v>10655</v>
      </c>
      <c r="I1675" s="48">
        <f>SUBTOTAL(9,I1668:I1674)</f>
        <v>2904820344</v>
      </c>
      <c r="J1675" s="48">
        <f>SUBTOTAL(9,J1668:J1674)</f>
        <v>2492391425.3099999</v>
      </c>
      <c r="K1675" s="49">
        <f>J1675/I1675</f>
        <v>0.85801913032525912</v>
      </c>
      <c r="L1675" s="48">
        <f>SUBTOTAL(9,L1668:L1674)</f>
        <v>1132391686.77</v>
      </c>
      <c r="M1675" s="48">
        <f>SUBTOTAL(9,M1668:M1674)</f>
        <v>958644966.31000006</v>
      </c>
      <c r="N1675" s="50">
        <f>IFERROR((M1675/L1675),"N.A")</f>
        <v>0.84656658778943372</v>
      </c>
      <c r="O1675" s="28"/>
      <c r="P1675" s="28"/>
      <c r="Q1675" s="28"/>
      <c r="R1675" s="28"/>
      <c r="S1675" s="25"/>
    </row>
    <row r="1676" spans="2:19" s="16" customFormat="1" outlineLevel="2" x14ac:dyDescent="0.25">
      <c r="B1676" s="16" t="s">
        <v>838</v>
      </c>
      <c r="C1676" s="16" t="s">
        <v>328</v>
      </c>
      <c r="D1676" s="16" t="s">
        <v>67</v>
      </c>
      <c r="E1676" s="16" t="s">
        <v>839</v>
      </c>
      <c r="G1676" s="16" t="s">
        <v>840</v>
      </c>
      <c r="H1676" s="16" t="s">
        <v>152</v>
      </c>
      <c r="I1676" s="31">
        <v>1329197383</v>
      </c>
      <c r="J1676" s="31">
        <v>743492174.77999997</v>
      </c>
      <c r="K1676" s="45">
        <f>IFERROR((J1676/I1676),0)</f>
        <v>0.55935422706139948</v>
      </c>
      <c r="L1676" s="31">
        <v>878244175.26000011</v>
      </c>
      <c r="M1676" s="31">
        <v>743492174.77999997</v>
      </c>
      <c r="N1676" s="40">
        <f>M1676/L1676</f>
        <v>0.84656658788530259</v>
      </c>
      <c r="O1676" s="28"/>
      <c r="P1676" s="28"/>
      <c r="Q1676" s="28"/>
      <c r="R1676" s="28"/>
      <c r="S1676" s="25"/>
    </row>
    <row r="1677" spans="2:19" s="16" customFormat="1" outlineLevel="2" x14ac:dyDescent="0.25">
      <c r="B1677" s="16" t="s">
        <v>838</v>
      </c>
      <c r="C1677" s="16" t="s">
        <v>328</v>
      </c>
      <c r="D1677" s="16" t="s">
        <v>67</v>
      </c>
      <c r="E1677" s="16" t="s">
        <v>839</v>
      </c>
      <c r="G1677" s="16" t="s">
        <v>840</v>
      </c>
      <c r="H1677" s="16" t="s">
        <v>19</v>
      </c>
      <c r="I1677" s="31">
        <v>2005569935</v>
      </c>
      <c r="J1677" s="31">
        <v>2005569935</v>
      </c>
      <c r="K1677" s="45">
        <f>IFERROR((J1677/I1677),0)</f>
        <v>1</v>
      </c>
      <c r="L1677" s="31"/>
      <c r="M1677" s="31"/>
      <c r="N1677" s="39"/>
      <c r="O1677" s="28"/>
      <c r="P1677" s="28"/>
      <c r="Q1677" s="28"/>
      <c r="R1677" s="28"/>
      <c r="S1677" s="25"/>
    </row>
    <row r="1678" spans="2:19" s="16" customFormat="1" outlineLevel="2" x14ac:dyDescent="0.25">
      <c r="B1678" s="16" t="s">
        <v>838</v>
      </c>
      <c r="C1678" s="16" t="s">
        <v>328</v>
      </c>
      <c r="D1678" s="16" t="s">
        <v>67</v>
      </c>
      <c r="E1678" s="16" t="s">
        <v>839</v>
      </c>
      <c r="G1678" s="16" t="s">
        <v>840</v>
      </c>
      <c r="H1678" s="16" t="s">
        <v>154</v>
      </c>
      <c r="I1678" s="31">
        <v>8221</v>
      </c>
      <c r="J1678" s="31">
        <v>8221</v>
      </c>
      <c r="K1678" s="45">
        <f>IFERROR((J1678/I1678),0)</f>
        <v>1</v>
      </c>
      <c r="L1678" s="31"/>
      <c r="M1678" s="31"/>
      <c r="N1678" s="39"/>
      <c r="O1678" s="28"/>
      <c r="P1678" s="28"/>
      <c r="Q1678" s="28"/>
      <c r="R1678" s="28"/>
      <c r="S1678" s="25"/>
    </row>
    <row r="1679" spans="2:19" s="16" customFormat="1" outlineLevel="2" x14ac:dyDescent="0.25">
      <c r="B1679" s="16" t="s">
        <v>838</v>
      </c>
      <c r="C1679" s="16" t="s">
        <v>328</v>
      </c>
      <c r="D1679" s="16" t="s">
        <v>67</v>
      </c>
      <c r="E1679" s="16" t="s">
        <v>839</v>
      </c>
      <c r="G1679" s="16" t="s">
        <v>840</v>
      </c>
      <c r="H1679" s="16" t="s">
        <v>331</v>
      </c>
      <c r="I1679" s="31">
        <v>33259424</v>
      </c>
      <c r="J1679" s="31">
        <v>33259424</v>
      </c>
      <c r="K1679" s="45">
        <f>IFERROR((J1679/I1679),0)</f>
        <v>1</v>
      </c>
      <c r="L1679" s="31"/>
      <c r="M1679" s="31"/>
      <c r="N1679" s="39"/>
      <c r="O1679" s="28"/>
      <c r="P1679" s="28"/>
      <c r="Q1679" s="28"/>
      <c r="R1679" s="28"/>
      <c r="S1679" s="25"/>
    </row>
    <row r="1680" spans="2:19" s="16" customFormat="1" outlineLevel="2" x14ac:dyDescent="0.25">
      <c r="B1680" s="16" t="s">
        <v>838</v>
      </c>
      <c r="C1680" s="16" t="s">
        <v>328</v>
      </c>
      <c r="D1680" s="16" t="s">
        <v>67</v>
      </c>
      <c r="E1680" s="16" t="s">
        <v>839</v>
      </c>
      <c r="G1680" s="16" t="s">
        <v>840</v>
      </c>
      <c r="H1680" s="16" t="s">
        <v>231</v>
      </c>
      <c r="I1680" s="31">
        <v>202210941</v>
      </c>
      <c r="J1680" s="31">
        <v>202210941</v>
      </c>
      <c r="K1680" s="45">
        <f>IFERROR((J1680/I1680),0)</f>
        <v>1</v>
      </c>
      <c r="L1680" s="31"/>
      <c r="M1680" s="31"/>
      <c r="N1680" s="39"/>
      <c r="O1680" s="28"/>
      <c r="P1680" s="28"/>
      <c r="Q1680" s="28"/>
      <c r="R1680" s="28"/>
      <c r="S1680" s="25"/>
    </row>
    <row r="1681" spans="2:19" s="16" customFormat="1" outlineLevel="2" x14ac:dyDescent="0.25">
      <c r="B1681" s="16" t="s">
        <v>838</v>
      </c>
      <c r="C1681" s="16" t="s">
        <v>328</v>
      </c>
      <c r="D1681" s="16" t="s">
        <v>67</v>
      </c>
      <c r="E1681" s="16" t="s">
        <v>839</v>
      </c>
      <c r="G1681" s="16" t="s">
        <v>840</v>
      </c>
      <c r="H1681" s="16" t="s">
        <v>155</v>
      </c>
      <c r="I1681" s="31">
        <v>-265839477</v>
      </c>
      <c r="J1681" s="31"/>
      <c r="K1681" s="45">
        <f>IFERROR((J1681/I1681),0)</f>
        <v>0</v>
      </c>
      <c r="L1681" s="31"/>
      <c r="M1681" s="31"/>
      <c r="N1681" s="39"/>
      <c r="O1681" s="28"/>
      <c r="P1681" s="28"/>
      <c r="Q1681" s="28"/>
      <c r="R1681" s="28"/>
      <c r="S1681" s="25"/>
    </row>
    <row r="1682" spans="2:19" s="16" customFormat="1" outlineLevel="1" x14ac:dyDescent="0.25">
      <c r="B1682" s="47" t="s">
        <v>6833</v>
      </c>
      <c r="C1682" s="47" t="str">
        <f>C1681</f>
        <v>ASIGNACIÓN PARA LA INVERSIÓN LOCAL SEGÚN NBI Y CUARTA, QUINTA, Y SEXTA CATEGORÍA</v>
      </c>
      <c r="D1682" s="47"/>
      <c r="E1682" s="47" t="str">
        <f>E1681</f>
        <v>68755</v>
      </c>
      <c r="F1682" s="47"/>
      <c r="G1682" s="47" t="str">
        <f>G1681</f>
        <v xml:space="preserve">SOCORRO                                           </v>
      </c>
      <c r="H1682" s="47" t="s">
        <v>10655</v>
      </c>
      <c r="I1682" s="48">
        <f>SUBTOTAL(9,I1676:I1681)</f>
        <v>3304406427</v>
      </c>
      <c r="J1682" s="48">
        <f>SUBTOTAL(9,J1676:J1681)</f>
        <v>2984540695.7799997</v>
      </c>
      <c r="K1682" s="49">
        <f>J1682/I1682</f>
        <v>0.90320024540371102</v>
      </c>
      <c r="L1682" s="48">
        <f>SUBTOTAL(9,L1676:L1681)</f>
        <v>878244175.26000011</v>
      </c>
      <c r="M1682" s="48">
        <f>SUBTOTAL(9,M1676:M1681)</f>
        <v>743492174.77999997</v>
      </c>
      <c r="N1682" s="50">
        <f>IFERROR((M1682/L1682),"N.A")</f>
        <v>0.84656658788530259</v>
      </c>
      <c r="O1682" s="28"/>
      <c r="P1682" s="28"/>
      <c r="Q1682" s="28"/>
      <c r="R1682" s="28"/>
      <c r="S1682" s="25"/>
    </row>
    <row r="1683" spans="2:19" s="16" customFormat="1" outlineLevel="2" x14ac:dyDescent="0.25">
      <c r="B1683" s="16" t="s">
        <v>841</v>
      </c>
      <c r="C1683" s="16" t="s">
        <v>328</v>
      </c>
      <c r="D1683" s="16" t="s">
        <v>67</v>
      </c>
      <c r="E1683" s="16" t="s">
        <v>842</v>
      </c>
      <c r="G1683" s="16" t="s">
        <v>843</v>
      </c>
      <c r="H1683" s="16" t="s">
        <v>152</v>
      </c>
      <c r="I1683" s="31">
        <v>2407057693</v>
      </c>
      <c r="J1683" s="31">
        <v>1346397895.3299997</v>
      </c>
      <c r="K1683" s="45">
        <f>IFERROR((J1683/I1683),0)</f>
        <v>0.55935422704884863</v>
      </c>
      <c r="L1683" s="31">
        <v>1590421727.4100001</v>
      </c>
      <c r="M1683" s="31">
        <v>1346397895.3299997</v>
      </c>
      <c r="N1683" s="40">
        <f>M1683/L1683</f>
        <v>0.84656658804744012</v>
      </c>
      <c r="O1683" s="28"/>
      <c r="P1683" s="28"/>
      <c r="Q1683" s="28"/>
      <c r="R1683" s="28"/>
      <c r="S1683" s="25"/>
    </row>
    <row r="1684" spans="2:19" s="16" customFormat="1" outlineLevel="2" x14ac:dyDescent="0.25">
      <c r="B1684" s="16" t="s">
        <v>841</v>
      </c>
      <c r="C1684" s="16" t="s">
        <v>328</v>
      </c>
      <c r="D1684" s="16" t="s">
        <v>67</v>
      </c>
      <c r="E1684" s="16" t="s">
        <v>842</v>
      </c>
      <c r="G1684" s="16" t="s">
        <v>843</v>
      </c>
      <c r="H1684" s="16" t="s">
        <v>19</v>
      </c>
      <c r="I1684" s="31">
        <v>3329218118</v>
      </c>
      <c r="J1684" s="31">
        <v>3329218118</v>
      </c>
      <c r="K1684" s="45">
        <f>IFERROR((J1684/I1684),0)</f>
        <v>1</v>
      </c>
      <c r="L1684" s="31"/>
      <c r="M1684" s="31"/>
      <c r="N1684" s="39"/>
      <c r="O1684" s="28"/>
      <c r="P1684" s="28"/>
      <c r="Q1684" s="28"/>
      <c r="R1684" s="28"/>
      <c r="S1684" s="25"/>
    </row>
    <row r="1685" spans="2:19" s="16" customFormat="1" outlineLevel="2" x14ac:dyDescent="0.25">
      <c r="B1685" s="16" t="s">
        <v>841</v>
      </c>
      <c r="C1685" s="16" t="s">
        <v>328</v>
      </c>
      <c r="D1685" s="16" t="s">
        <v>67</v>
      </c>
      <c r="E1685" s="16" t="s">
        <v>842</v>
      </c>
      <c r="G1685" s="16" t="s">
        <v>843</v>
      </c>
      <c r="H1685" s="16" t="s">
        <v>154</v>
      </c>
      <c r="I1685" s="31">
        <v>14887</v>
      </c>
      <c r="J1685" s="31">
        <v>14887</v>
      </c>
      <c r="K1685" s="45">
        <f>IFERROR((J1685/I1685),0)</f>
        <v>1</v>
      </c>
      <c r="L1685" s="31"/>
      <c r="M1685" s="31"/>
      <c r="N1685" s="39"/>
      <c r="O1685" s="28"/>
      <c r="P1685" s="28"/>
      <c r="Q1685" s="28"/>
      <c r="R1685" s="28"/>
      <c r="S1685" s="25"/>
    </row>
    <row r="1686" spans="2:19" s="16" customFormat="1" outlineLevel="2" x14ac:dyDescent="0.25">
      <c r="B1686" s="16" t="s">
        <v>841</v>
      </c>
      <c r="C1686" s="16" t="s">
        <v>328</v>
      </c>
      <c r="D1686" s="16" t="s">
        <v>67</v>
      </c>
      <c r="E1686" s="16" t="s">
        <v>842</v>
      </c>
      <c r="G1686" s="16" t="s">
        <v>843</v>
      </c>
      <c r="H1686" s="16" t="s">
        <v>331</v>
      </c>
      <c r="I1686" s="31">
        <v>60229846</v>
      </c>
      <c r="J1686" s="31">
        <v>60229846</v>
      </c>
      <c r="K1686" s="45">
        <f>IFERROR((J1686/I1686),0)</f>
        <v>1</v>
      </c>
      <c r="L1686" s="31"/>
      <c r="M1686" s="31"/>
      <c r="N1686" s="39"/>
      <c r="O1686" s="28"/>
      <c r="P1686" s="28"/>
      <c r="Q1686" s="28"/>
      <c r="R1686" s="28"/>
      <c r="S1686" s="25"/>
    </row>
    <row r="1687" spans="2:19" s="16" customFormat="1" outlineLevel="2" x14ac:dyDescent="0.25">
      <c r="B1687" s="16" t="s">
        <v>841</v>
      </c>
      <c r="C1687" s="16" t="s">
        <v>328</v>
      </c>
      <c r="D1687" s="16" t="s">
        <v>67</v>
      </c>
      <c r="E1687" s="16" t="s">
        <v>842</v>
      </c>
      <c r="G1687" s="16" t="s">
        <v>843</v>
      </c>
      <c r="H1687" s="16" t="s">
        <v>231</v>
      </c>
      <c r="I1687" s="31">
        <v>366185945</v>
      </c>
      <c r="J1687" s="31">
        <v>366185945</v>
      </c>
      <c r="K1687" s="45">
        <f>IFERROR((J1687/I1687),0)</f>
        <v>1</v>
      </c>
      <c r="L1687" s="31"/>
      <c r="M1687" s="31"/>
      <c r="N1687" s="39"/>
      <c r="O1687" s="28"/>
      <c r="P1687" s="28"/>
      <c r="Q1687" s="28"/>
      <c r="R1687" s="28"/>
      <c r="S1687" s="25"/>
    </row>
    <row r="1688" spans="2:19" s="16" customFormat="1" outlineLevel="2" x14ac:dyDescent="0.25">
      <c r="B1688" s="16" t="s">
        <v>841</v>
      </c>
      <c r="C1688" s="16" t="s">
        <v>328</v>
      </c>
      <c r="D1688" s="16" t="s">
        <v>67</v>
      </c>
      <c r="E1688" s="16" t="s">
        <v>842</v>
      </c>
      <c r="G1688" s="16" t="s">
        <v>843</v>
      </c>
      <c r="H1688" s="16" t="s">
        <v>155</v>
      </c>
      <c r="I1688" s="31">
        <v>-481411539</v>
      </c>
      <c r="J1688" s="31"/>
      <c r="K1688" s="45">
        <f>IFERROR((J1688/I1688),0)</f>
        <v>0</v>
      </c>
      <c r="L1688" s="31"/>
      <c r="M1688" s="31"/>
      <c r="N1688" s="39"/>
      <c r="O1688" s="28"/>
      <c r="P1688" s="28"/>
      <c r="Q1688" s="28"/>
      <c r="R1688" s="28"/>
      <c r="S1688" s="25"/>
    </row>
    <row r="1689" spans="2:19" s="16" customFormat="1" outlineLevel="1" x14ac:dyDescent="0.25">
      <c r="B1689" s="47" t="s">
        <v>6834</v>
      </c>
      <c r="C1689" s="47" t="str">
        <f>C1688</f>
        <v>ASIGNACIÓN PARA LA INVERSIÓN LOCAL SEGÚN NBI Y CUARTA, QUINTA, Y SEXTA CATEGORÍA</v>
      </c>
      <c r="D1689" s="47"/>
      <c r="E1689" s="47" t="str">
        <f>E1688</f>
        <v>68745</v>
      </c>
      <c r="F1689" s="47"/>
      <c r="G1689" s="47" t="str">
        <f>G1688</f>
        <v xml:space="preserve">SIMACOTA                                          </v>
      </c>
      <c r="H1689" s="47" t="s">
        <v>10655</v>
      </c>
      <c r="I1689" s="48">
        <f>SUBTOTAL(9,I1683:I1688)</f>
        <v>5681294950</v>
      </c>
      <c r="J1689" s="48">
        <f>SUBTOTAL(9,J1683:J1688)</f>
        <v>5102046691.3299999</v>
      </c>
      <c r="K1689" s="49">
        <f>J1689/I1689</f>
        <v>0.89804291736868902</v>
      </c>
      <c r="L1689" s="48">
        <f>SUBTOTAL(9,L1683:L1688)</f>
        <v>1590421727.4100001</v>
      </c>
      <c r="M1689" s="48">
        <f>SUBTOTAL(9,M1683:M1688)</f>
        <v>1346397895.3299997</v>
      </c>
      <c r="N1689" s="50">
        <f>IFERROR((M1689/L1689),"N.A")</f>
        <v>0.84656658804744012</v>
      </c>
      <c r="O1689" s="28"/>
      <c r="P1689" s="28"/>
      <c r="Q1689" s="28"/>
      <c r="R1689" s="28"/>
      <c r="S1689" s="25"/>
    </row>
    <row r="1690" spans="2:19" s="16" customFormat="1" outlineLevel="2" x14ac:dyDescent="0.25">
      <c r="B1690" s="16" t="s">
        <v>844</v>
      </c>
      <c r="C1690" s="16" t="s">
        <v>328</v>
      </c>
      <c r="D1690" s="16" t="s">
        <v>67</v>
      </c>
      <c r="E1690" s="16" t="s">
        <v>845</v>
      </c>
      <c r="G1690" s="16" t="s">
        <v>846</v>
      </c>
      <c r="H1690" s="16" t="s">
        <v>152</v>
      </c>
      <c r="I1690" s="31">
        <v>1465928914</v>
      </c>
      <c r="J1690" s="31">
        <v>819973534.58000004</v>
      </c>
      <c r="K1690" s="45">
        <f>IFERROR((J1690/I1690),0)</f>
        <v>0.55935422703586846</v>
      </c>
      <c r="L1690" s="31">
        <v>968587168.95000005</v>
      </c>
      <c r="M1690" s="31">
        <v>819973534.58000004</v>
      </c>
      <c r="N1690" s="40">
        <f>M1690/L1690</f>
        <v>0.84656658777433003</v>
      </c>
      <c r="O1690" s="28"/>
      <c r="P1690" s="28"/>
      <c r="Q1690" s="28"/>
      <c r="R1690" s="28"/>
      <c r="S1690" s="25"/>
    </row>
    <row r="1691" spans="2:19" s="16" customFormat="1" outlineLevel="2" x14ac:dyDescent="0.25">
      <c r="B1691" s="16" t="s">
        <v>844</v>
      </c>
      <c r="C1691" s="16" t="s">
        <v>328</v>
      </c>
      <c r="D1691" s="16" t="s">
        <v>67</v>
      </c>
      <c r="E1691" s="16" t="s">
        <v>845</v>
      </c>
      <c r="G1691" s="16" t="s">
        <v>846</v>
      </c>
      <c r="H1691" s="16" t="s">
        <v>19</v>
      </c>
      <c r="I1691" s="31">
        <v>1534077316</v>
      </c>
      <c r="J1691" s="31">
        <v>1534077316</v>
      </c>
      <c r="K1691" s="45">
        <f>IFERROR((J1691/I1691),0)</f>
        <v>1</v>
      </c>
      <c r="L1691" s="31"/>
      <c r="M1691" s="31"/>
      <c r="N1691" s="39"/>
      <c r="O1691" s="28"/>
      <c r="P1691" s="28"/>
      <c r="Q1691" s="28"/>
      <c r="R1691" s="28"/>
      <c r="S1691" s="25"/>
    </row>
    <row r="1692" spans="2:19" s="16" customFormat="1" outlineLevel="2" x14ac:dyDescent="0.25">
      <c r="B1692" s="16" t="s">
        <v>844</v>
      </c>
      <c r="C1692" s="16" t="s">
        <v>328</v>
      </c>
      <c r="D1692" s="16" t="s">
        <v>67</v>
      </c>
      <c r="E1692" s="16" t="s">
        <v>845</v>
      </c>
      <c r="G1692" s="16" t="s">
        <v>846</v>
      </c>
      <c r="H1692" s="16" t="s">
        <v>154</v>
      </c>
      <c r="I1692" s="31">
        <v>9067</v>
      </c>
      <c r="J1692" s="31">
        <v>9067</v>
      </c>
      <c r="K1692" s="45">
        <f>IFERROR((J1692/I1692),0)</f>
        <v>1</v>
      </c>
      <c r="L1692" s="31"/>
      <c r="M1692" s="31"/>
      <c r="N1692" s="39"/>
      <c r="O1692" s="28"/>
      <c r="P1692" s="28"/>
      <c r="Q1692" s="28"/>
      <c r="R1692" s="28"/>
      <c r="S1692" s="25"/>
    </row>
    <row r="1693" spans="2:19" s="16" customFormat="1" outlineLevel="2" x14ac:dyDescent="0.25">
      <c r="B1693" s="16" t="s">
        <v>844</v>
      </c>
      <c r="C1693" s="16" t="s">
        <v>328</v>
      </c>
      <c r="D1693" s="16" t="s">
        <v>67</v>
      </c>
      <c r="E1693" s="16" t="s">
        <v>845</v>
      </c>
      <c r="G1693" s="16" t="s">
        <v>846</v>
      </c>
      <c r="H1693" s="16" t="s">
        <v>331</v>
      </c>
      <c r="I1693" s="31">
        <v>36680746</v>
      </c>
      <c r="J1693" s="31">
        <v>36680746</v>
      </c>
      <c r="K1693" s="45">
        <f>IFERROR((J1693/I1693),0)</f>
        <v>1</v>
      </c>
      <c r="L1693" s="31"/>
      <c r="M1693" s="31"/>
      <c r="N1693" s="39"/>
      <c r="O1693" s="28"/>
      <c r="P1693" s="28"/>
      <c r="Q1693" s="28"/>
      <c r="R1693" s="28"/>
      <c r="S1693" s="25"/>
    </row>
    <row r="1694" spans="2:19" s="16" customFormat="1" outlineLevel="2" x14ac:dyDescent="0.25">
      <c r="B1694" s="16" t="s">
        <v>844</v>
      </c>
      <c r="C1694" s="16" t="s">
        <v>328</v>
      </c>
      <c r="D1694" s="16" t="s">
        <v>67</v>
      </c>
      <c r="E1694" s="16" t="s">
        <v>845</v>
      </c>
      <c r="G1694" s="16" t="s">
        <v>846</v>
      </c>
      <c r="H1694" s="16" t="s">
        <v>231</v>
      </c>
      <c r="I1694" s="31">
        <v>223011923</v>
      </c>
      <c r="J1694" s="31">
        <v>223011923</v>
      </c>
      <c r="K1694" s="45">
        <f>IFERROR((J1694/I1694),0)</f>
        <v>1</v>
      </c>
      <c r="L1694" s="31"/>
      <c r="M1694" s="31"/>
      <c r="N1694" s="39"/>
      <c r="O1694" s="28"/>
      <c r="P1694" s="28"/>
      <c r="Q1694" s="28"/>
      <c r="R1694" s="28"/>
      <c r="S1694" s="25"/>
    </row>
    <row r="1695" spans="2:19" s="16" customFormat="1" outlineLevel="2" x14ac:dyDescent="0.25">
      <c r="B1695" s="16" t="s">
        <v>844</v>
      </c>
      <c r="C1695" s="16" t="s">
        <v>328</v>
      </c>
      <c r="D1695" s="16" t="s">
        <v>67</v>
      </c>
      <c r="E1695" s="16" t="s">
        <v>845</v>
      </c>
      <c r="G1695" s="16" t="s">
        <v>846</v>
      </c>
      <c r="H1695" s="16" t="s">
        <v>155</v>
      </c>
      <c r="I1695" s="31">
        <v>-293185783</v>
      </c>
      <c r="J1695" s="31"/>
      <c r="K1695" s="45">
        <f>IFERROR((J1695/I1695),0)</f>
        <v>0</v>
      </c>
      <c r="L1695" s="31"/>
      <c r="M1695" s="31"/>
      <c r="N1695" s="39"/>
      <c r="O1695" s="28"/>
      <c r="P1695" s="28"/>
      <c r="Q1695" s="28"/>
      <c r="R1695" s="28"/>
      <c r="S1695" s="25"/>
    </row>
    <row r="1696" spans="2:19" s="16" customFormat="1" outlineLevel="1" x14ac:dyDescent="0.25">
      <c r="B1696" s="47" t="s">
        <v>6835</v>
      </c>
      <c r="C1696" s="47" t="str">
        <f>C1695</f>
        <v>ASIGNACIÓN PARA LA INVERSIÓN LOCAL SEGÚN NBI Y CUARTA, QUINTA, Y SEXTA CATEGORÍA</v>
      </c>
      <c r="D1696" s="47"/>
      <c r="E1696" s="47" t="str">
        <f>E1695</f>
        <v>68720</v>
      </c>
      <c r="F1696" s="47"/>
      <c r="G1696" s="47" t="str">
        <f>G1695</f>
        <v xml:space="preserve">SANTA HELENA DEL OPÓN                             </v>
      </c>
      <c r="H1696" s="47" t="s">
        <v>10655</v>
      </c>
      <c r="I1696" s="48">
        <f>SUBTOTAL(9,I1690:I1695)</f>
        <v>2966522183</v>
      </c>
      <c r="J1696" s="48">
        <f>SUBTOTAL(9,J1690:J1695)</f>
        <v>2613752586.5799999</v>
      </c>
      <c r="K1696" s="49">
        <f>J1696/I1696</f>
        <v>0.88108310854994198</v>
      </c>
      <c r="L1696" s="48">
        <f>SUBTOTAL(9,L1690:L1695)</f>
        <v>968587168.95000005</v>
      </c>
      <c r="M1696" s="48">
        <f>SUBTOTAL(9,M1690:M1695)</f>
        <v>819973534.58000004</v>
      </c>
      <c r="N1696" s="50">
        <f>IFERROR((M1696/L1696),"N.A")</f>
        <v>0.84656658777433003</v>
      </c>
      <c r="O1696" s="28"/>
      <c r="P1696" s="28"/>
      <c r="Q1696" s="28"/>
      <c r="R1696" s="28"/>
      <c r="S1696" s="25"/>
    </row>
    <row r="1697" spans="2:19" s="16" customFormat="1" outlineLevel="2" x14ac:dyDescent="0.25">
      <c r="B1697" s="16" t="s">
        <v>847</v>
      </c>
      <c r="C1697" s="16" t="s">
        <v>328</v>
      </c>
      <c r="D1697" s="16" t="s">
        <v>67</v>
      </c>
      <c r="E1697" s="16" t="s">
        <v>848</v>
      </c>
      <c r="G1697" s="16" t="s">
        <v>849</v>
      </c>
      <c r="H1697" s="16" t="s">
        <v>152</v>
      </c>
      <c r="I1697" s="31">
        <v>1060810202</v>
      </c>
      <c r="J1697" s="31">
        <v>593368670.58000004</v>
      </c>
      <c r="K1697" s="45">
        <f>IFERROR((J1697/I1697),0)</f>
        <v>0.55935422704390625</v>
      </c>
      <c r="L1697" s="31">
        <v>700911988.71000004</v>
      </c>
      <c r="M1697" s="31">
        <v>593368670.58000004</v>
      </c>
      <c r="N1697" s="40">
        <f>M1697/L1697</f>
        <v>0.84656658772818383</v>
      </c>
      <c r="O1697" s="28"/>
      <c r="P1697" s="28"/>
      <c r="Q1697" s="28"/>
      <c r="R1697" s="28"/>
      <c r="S1697" s="25"/>
    </row>
    <row r="1698" spans="2:19" s="16" customFormat="1" outlineLevel="2" x14ac:dyDescent="0.25">
      <c r="B1698" s="16" t="s">
        <v>847</v>
      </c>
      <c r="C1698" s="16" t="s">
        <v>328</v>
      </c>
      <c r="D1698" s="16" t="s">
        <v>67</v>
      </c>
      <c r="E1698" s="16" t="s">
        <v>848</v>
      </c>
      <c r="G1698" s="16" t="s">
        <v>849</v>
      </c>
      <c r="H1698" s="16" t="s">
        <v>19</v>
      </c>
      <c r="I1698" s="31">
        <v>330777013</v>
      </c>
      <c r="J1698" s="31">
        <v>330777013</v>
      </c>
      <c r="K1698" s="45">
        <f>IFERROR((J1698/I1698),0)</f>
        <v>1</v>
      </c>
      <c r="L1698" s="31"/>
      <c r="M1698" s="31"/>
      <c r="N1698" s="39"/>
      <c r="O1698" s="28"/>
      <c r="P1698" s="28"/>
      <c r="Q1698" s="28"/>
      <c r="R1698" s="28"/>
      <c r="S1698" s="25"/>
    </row>
    <row r="1699" spans="2:19" s="16" customFormat="1" outlineLevel="2" x14ac:dyDescent="0.25">
      <c r="B1699" s="16" t="s">
        <v>847</v>
      </c>
      <c r="C1699" s="16" t="s">
        <v>328</v>
      </c>
      <c r="D1699" s="16" t="s">
        <v>67</v>
      </c>
      <c r="E1699" s="16" t="s">
        <v>848</v>
      </c>
      <c r="G1699" s="16" t="s">
        <v>849</v>
      </c>
      <c r="H1699" s="16" t="s">
        <v>154</v>
      </c>
      <c r="I1699" s="31">
        <v>6561</v>
      </c>
      <c r="J1699" s="31">
        <v>6561</v>
      </c>
      <c r="K1699" s="45">
        <f>IFERROR((J1699/I1699),0)</f>
        <v>1</v>
      </c>
      <c r="L1699" s="31"/>
      <c r="M1699" s="31"/>
      <c r="N1699" s="39"/>
      <c r="O1699" s="28"/>
      <c r="P1699" s="28"/>
      <c r="Q1699" s="28"/>
      <c r="R1699" s="28"/>
      <c r="S1699" s="25"/>
    </row>
    <row r="1700" spans="2:19" s="16" customFormat="1" outlineLevel="2" x14ac:dyDescent="0.25">
      <c r="B1700" s="16" t="s">
        <v>847</v>
      </c>
      <c r="C1700" s="16" t="s">
        <v>328</v>
      </c>
      <c r="D1700" s="16" t="s">
        <v>67</v>
      </c>
      <c r="E1700" s="16" t="s">
        <v>848</v>
      </c>
      <c r="G1700" s="16" t="s">
        <v>849</v>
      </c>
      <c r="H1700" s="16" t="s">
        <v>331</v>
      </c>
      <c r="I1700" s="31">
        <v>26543790</v>
      </c>
      <c r="J1700" s="31">
        <v>26543790</v>
      </c>
      <c r="K1700" s="45">
        <f>IFERROR((J1700/I1700),0)</f>
        <v>1</v>
      </c>
      <c r="L1700" s="31"/>
      <c r="M1700" s="31"/>
      <c r="N1700" s="39"/>
      <c r="O1700" s="28"/>
      <c r="P1700" s="28"/>
      <c r="Q1700" s="28"/>
      <c r="R1700" s="28"/>
      <c r="S1700" s="25"/>
    </row>
    <row r="1701" spans="2:19" s="16" customFormat="1" outlineLevel="2" x14ac:dyDescent="0.25">
      <c r="B1701" s="16" t="s">
        <v>847</v>
      </c>
      <c r="C1701" s="16" t="s">
        <v>328</v>
      </c>
      <c r="D1701" s="16" t="s">
        <v>67</v>
      </c>
      <c r="E1701" s="16" t="s">
        <v>848</v>
      </c>
      <c r="G1701" s="16" t="s">
        <v>849</v>
      </c>
      <c r="H1701" s="16" t="s">
        <v>231</v>
      </c>
      <c r="I1701" s="31">
        <v>161381170</v>
      </c>
      <c r="J1701" s="31">
        <v>161381170</v>
      </c>
      <c r="K1701" s="45">
        <f>IFERROR((J1701/I1701),0)</f>
        <v>1</v>
      </c>
      <c r="L1701" s="31"/>
      <c r="M1701" s="31"/>
      <c r="N1701" s="39"/>
      <c r="O1701" s="28"/>
      <c r="P1701" s="28"/>
      <c r="Q1701" s="28"/>
      <c r="R1701" s="28"/>
      <c r="S1701" s="25"/>
    </row>
    <row r="1702" spans="2:19" s="16" customFormat="1" outlineLevel="2" x14ac:dyDescent="0.25">
      <c r="B1702" s="16" t="s">
        <v>847</v>
      </c>
      <c r="C1702" s="16" t="s">
        <v>328</v>
      </c>
      <c r="D1702" s="16" t="s">
        <v>67</v>
      </c>
      <c r="E1702" s="16" t="s">
        <v>848</v>
      </c>
      <c r="G1702" s="16" t="s">
        <v>849</v>
      </c>
      <c r="H1702" s="16" t="s">
        <v>155</v>
      </c>
      <c r="I1702" s="31">
        <v>-212162040</v>
      </c>
      <c r="J1702" s="31"/>
      <c r="K1702" s="45">
        <f>IFERROR((J1702/I1702),0)</f>
        <v>0</v>
      </c>
      <c r="L1702" s="31"/>
      <c r="M1702" s="31"/>
      <c r="N1702" s="39"/>
      <c r="O1702" s="28"/>
      <c r="P1702" s="28"/>
      <c r="Q1702" s="28"/>
      <c r="R1702" s="28"/>
      <c r="S1702" s="25"/>
    </row>
    <row r="1703" spans="2:19" s="16" customFormat="1" outlineLevel="1" x14ac:dyDescent="0.25">
      <c r="B1703" s="47" t="s">
        <v>6836</v>
      </c>
      <c r="C1703" s="47" t="str">
        <f>C1702</f>
        <v>ASIGNACIÓN PARA LA INVERSIÓN LOCAL SEGÚN NBI Y CUARTA, QUINTA, Y SEXTA CATEGORÍA</v>
      </c>
      <c r="D1703" s="47"/>
      <c r="E1703" s="47" t="str">
        <f>E1702</f>
        <v>68705</v>
      </c>
      <c r="F1703" s="47"/>
      <c r="G1703" s="47" t="str">
        <f>G1702</f>
        <v xml:space="preserve">SANTA BÁRBARA                                     </v>
      </c>
      <c r="H1703" s="47" t="s">
        <v>10655</v>
      </c>
      <c r="I1703" s="48">
        <f>SUBTOTAL(9,I1697:I1702)</f>
        <v>1367356696</v>
      </c>
      <c r="J1703" s="48">
        <f>SUBTOTAL(9,J1697:J1702)</f>
        <v>1112077204.5799999</v>
      </c>
      <c r="K1703" s="49">
        <f>J1703/I1703</f>
        <v>0.81330439075130689</v>
      </c>
      <c r="L1703" s="48">
        <f>SUBTOTAL(9,L1697:L1702)</f>
        <v>700911988.71000004</v>
      </c>
      <c r="M1703" s="48">
        <f>SUBTOTAL(9,M1697:M1702)</f>
        <v>593368670.58000004</v>
      </c>
      <c r="N1703" s="50">
        <f>IFERROR((M1703/L1703),"N.A")</f>
        <v>0.84656658772818383</v>
      </c>
      <c r="O1703" s="28"/>
      <c r="P1703" s="28"/>
      <c r="Q1703" s="28"/>
      <c r="R1703" s="28"/>
      <c r="S1703" s="25"/>
    </row>
    <row r="1704" spans="2:19" s="16" customFormat="1" outlineLevel="2" x14ac:dyDescent="0.25">
      <c r="B1704" s="16" t="s">
        <v>850</v>
      </c>
      <c r="C1704" s="16" t="s">
        <v>328</v>
      </c>
      <c r="D1704" s="16" t="s">
        <v>67</v>
      </c>
      <c r="E1704" s="16" t="s">
        <v>851</v>
      </c>
      <c r="G1704" s="16" t="s">
        <v>852</v>
      </c>
      <c r="H1704" s="16" t="s">
        <v>152</v>
      </c>
      <c r="I1704" s="31">
        <v>3675258078</v>
      </c>
      <c r="J1704" s="31">
        <v>2055771141.4199998</v>
      </c>
      <c r="K1704" s="45">
        <f>IFERROR((J1704/I1704),0)</f>
        <v>0.55935422704756244</v>
      </c>
      <c r="L1704" s="31">
        <v>2428363191.6700001</v>
      </c>
      <c r="M1704" s="31">
        <v>2055771141.4199998</v>
      </c>
      <c r="N1704" s="40">
        <f>M1704/L1704</f>
        <v>0.84656658792716821</v>
      </c>
      <c r="O1704" s="28"/>
      <c r="P1704" s="28"/>
      <c r="Q1704" s="28"/>
      <c r="R1704" s="28"/>
      <c r="S1704" s="25"/>
    </row>
    <row r="1705" spans="2:19" s="16" customFormat="1" outlineLevel="2" x14ac:dyDescent="0.25">
      <c r="B1705" s="16" t="s">
        <v>850</v>
      </c>
      <c r="C1705" s="16" t="s">
        <v>328</v>
      </c>
      <c r="D1705" s="16" t="s">
        <v>67</v>
      </c>
      <c r="E1705" s="16" t="s">
        <v>851</v>
      </c>
      <c r="G1705" s="16" t="s">
        <v>852</v>
      </c>
      <c r="H1705" s="16" t="s">
        <v>19</v>
      </c>
      <c r="I1705" s="31">
        <v>4736789375</v>
      </c>
      <c r="J1705" s="31">
        <v>4736789375</v>
      </c>
      <c r="K1705" s="45">
        <f>IFERROR((J1705/I1705),0)</f>
        <v>1</v>
      </c>
      <c r="L1705" s="31"/>
      <c r="M1705" s="31"/>
      <c r="N1705" s="39"/>
      <c r="O1705" s="28"/>
      <c r="P1705" s="28"/>
      <c r="Q1705" s="28"/>
      <c r="R1705" s="28"/>
      <c r="S1705" s="25"/>
    </row>
    <row r="1706" spans="2:19" s="16" customFormat="1" outlineLevel="2" x14ac:dyDescent="0.25">
      <c r="B1706" s="16" t="s">
        <v>850</v>
      </c>
      <c r="C1706" s="16" t="s">
        <v>328</v>
      </c>
      <c r="D1706" s="16" t="s">
        <v>67</v>
      </c>
      <c r="E1706" s="16" t="s">
        <v>851</v>
      </c>
      <c r="G1706" s="16" t="s">
        <v>852</v>
      </c>
      <c r="H1706" s="16" t="s">
        <v>154</v>
      </c>
      <c r="I1706" s="31">
        <v>22731</v>
      </c>
      <c r="J1706" s="31">
        <v>22731</v>
      </c>
      <c r="K1706" s="45">
        <f>IFERROR((J1706/I1706),0)</f>
        <v>1</v>
      </c>
      <c r="L1706" s="31"/>
      <c r="M1706" s="31"/>
      <c r="N1706" s="39"/>
      <c r="O1706" s="28"/>
      <c r="P1706" s="28"/>
      <c r="Q1706" s="28"/>
      <c r="R1706" s="28"/>
      <c r="S1706" s="25"/>
    </row>
    <row r="1707" spans="2:19" s="16" customFormat="1" outlineLevel="2" x14ac:dyDescent="0.25">
      <c r="B1707" s="16" t="s">
        <v>850</v>
      </c>
      <c r="C1707" s="16" t="s">
        <v>328</v>
      </c>
      <c r="D1707" s="16" t="s">
        <v>67</v>
      </c>
      <c r="E1707" s="16" t="s">
        <v>851</v>
      </c>
      <c r="G1707" s="16" t="s">
        <v>852</v>
      </c>
      <c r="H1707" s="16" t="s">
        <v>331</v>
      </c>
      <c r="I1707" s="31">
        <v>91962992</v>
      </c>
      <c r="J1707" s="31">
        <v>91962992</v>
      </c>
      <c r="K1707" s="45">
        <f>IFERROR((J1707/I1707),0)</f>
        <v>1</v>
      </c>
      <c r="L1707" s="31"/>
      <c r="M1707" s="31"/>
      <c r="N1707" s="39"/>
      <c r="O1707" s="28"/>
      <c r="P1707" s="28"/>
      <c r="Q1707" s="28"/>
      <c r="R1707" s="28"/>
      <c r="S1707" s="25"/>
    </row>
    <row r="1708" spans="2:19" s="16" customFormat="1" outlineLevel="2" x14ac:dyDescent="0.25">
      <c r="B1708" s="16" t="s">
        <v>850</v>
      </c>
      <c r="C1708" s="16" t="s">
        <v>328</v>
      </c>
      <c r="D1708" s="16" t="s">
        <v>67</v>
      </c>
      <c r="E1708" s="16" t="s">
        <v>851</v>
      </c>
      <c r="G1708" s="16" t="s">
        <v>852</v>
      </c>
      <c r="H1708" s="16" t="s">
        <v>231</v>
      </c>
      <c r="I1708" s="31">
        <v>559117406</v>
      </c>
      <c r="J1708" s="31">
        <v>559117406</v>
      </c>
      <c r="K1708" s="45">
        <f>IFERROR((J1708/I1708),0)</f>
        <v>1</v>
      </c>
      <c r="L1708" s="31"/>
      <c r="M1708" s="31"/>
      <c r="N1708" s="39"/>
      <c r="O1708" s="28"/>
      <c r="P1708" s="28"/>
      <c r="Q1708" s="28"/>
      <c r="R1708" s="28"/>
      <c r="S1708" s="25"/>
    </row>
    <row r="1709" spans="2:19" s="16" customFormat="1" outlineLevel="2" x14ac:dyDescent="0.25">
      <c r="B1709" s="16" t="s">
        <v>850</v>
      </c>
      <c r="C1709" s="16" t="s">
        <v>328</v>
      </c>
      <c r="D1709" s="16" t="s">
        <v>67</v>
      </c>
      <c r="E1709" s="16" t="s">
        <v>851</v>
      </c>
      <c r="G1709" s="16" t="s">
        <v>852</v>
      </c>
      <c r="H1709" s="16" t="s">
        <v>155</v>
      </c>
      <c r="I1709" s="31">
        <v>-735051616</v>
      </c>
      <c r="J1709" s="31"/>
      <c r="K1709" s="45">
        <f>IFERROR((J1709/I1709),0)</f>
        <v>0</v>
      </c>
      <c r="L1709" s="31"/>
      <c r="M1709" s="31"/>
      <c r="N1709" s="39"/>
      <c r="O1709" s="28"/>
      <c r="P1709" s="28"/>
      <c r="Q1709" s="28"/>
      <c r="R1709" s="28"/>
      <c r="S1709" s="25"/>
    </row>
    <row r="1710" spans="2:19" s="16" customFormat="1" outlineLevel="1" x14ac:dyDescent="0.25">
      <c r="B1710" s="47" t="s">
        <v>6837</v>
      </c>
      <c r="C1710" s="47" t="str">
        <f>C1709</f>
        <v>ASIGNACIÓN PARA LA INVERSIÓN LOCAL SEGÚN NBI Y CUARTA, QUINTA, Y SEXTA CATEGORÍA</v>
      </c>
      <c r="D1710" s="47"/>
      <c r="E1710" s="47" t="str">
        <f>E1709</f>
        <v>68689</v>
      </c>
      <c r="F1710" s="47"/>
      <c r="G1710" s="47" t="str">
        <f>G1709</f>
        <v xml:space="preserve">SAN VICENTE DE CHUCURÍ                            </v>
      </c>
      <c r="H1710" s="47" t="s">
        <v>10655</v>
      </c>
      <c r="I1710" s="48">
        <f>SUBTOTAL(9,I1704:I1709)</f>
        <v>8328098966</v>
      </c>
      <c r="J1710" s="48">
        <f>SUBTOTAL(9,J1704:J1709)</f>
        <v>7443663645.4200001</v>
      </c>
      <c r="K1710" s="49">
        <f>J1710/I1710</f>
        <v>0.89380105541603627</v>
      </c>
      <c r="L1710" s="48">
        <f>SUBTOTAL(9,L1704:L1709)</f>
        <v>2428363191.6700001</v>
      </c>
      <c r="M1710" s="48">
        <f>SUBTOTAL(9,M1704:M1709)</f>
        <v>2055771141.4199998</v>
      </c>
      <c r="N1710" s="50">
        <f>IFERROR((M1710/L1710),"N.A")</f>
        <v>0.84656658792716821</v>
      </c>
      <c r="O1710" s="28"/>
      <c r="P1710" s="28"/>
      <c r="Q1710" s="28"/>
      <c r="R1710" s="28"/>
      <c r="S1710" s="25"/>
    </row>
    <row r="1711" spans="2:19" s="16" customFormat="1" outlineLevel="2" x14ac:dyDescent="0.25">
      <c r="B1711" s="16" t="s">
        <v>853</v>
      </c>
      <c r="C1711" s="16" t="s">
        <v>328</v>
      </c>
      <c r="D1711" s="16" t="s">
        <v>67</v>
      </c>
      <c r="E1711" s="16" t="s">
        <v>854</v>
      </c>
      <c r="G1711" s="16" t="s">
        <v>390</v>
      </c>
      <c r="H1711" s="16" t="s">
        <v>152</v>
      </c>
      <c r="I1711" s="31">
        <v>1133737121</v>
      </c>
      <c r="J1711" s="31">
        <v>634160651</v>
      </c>
      <c r="K1711" s="45">
        <f>IFERROR((J1711/I1711),0)</f>
        <v>0.55935422705454485</v>
      </c>
      <c r="L1711" s="31">
        <v>749097188.70999992</v>
      </c>
      <c r="M1711" s="31">
        <v>634160651</v>
      </c>
      <c r="N1711" s="40">
        <f>M1711/L1711</f>
        <v>0.84656658783097416</v>
      </c>
      <c r="O1711" s="28"/>
      <c r="P1711" s="28"/>
      <c r="Q1711" s="28"/>
      <c r="R1711" s="28"/>
      <c r="S1711" s="25"/>
    </row>
    <row r="1712" spans="2:19" s="16" customFormat="1" outlineLevel="2" x14ac:dyDescent="0.25">
      <c r="B1712" s="16" t="s">
        <v>853</v>
      </c>
      <c r="C1712" s="16" t="s">
        <v>328</v>
      </c>
      <c r="D1712" s="16" t="s">
        <v>67</v>
      </c>
      <c r="E1712" s="16" t="s">
        <v>854</v>
      </c>
      <c r="G1712" s="16" t="s">
        <v>390</v>
      </c>
      <c r="H1712" s="16" t="s">
        <v>19</v>
      </c>
      <c r="I1712" s="31">
        <v>543727297</v>
      </c>
      <c r="J1712" s="31">
        <v>543727297</v>
      </c>
      <c r="K1712" s="45">
        <f>IFERROR((J1712/I1712),0)</f>
        <v>1</v>
      </c>
      <c r="L1712" s="31"/>
      <c r="M1712" s="31"/>
      <c r="N1712" s="39"/>
      <c r="O1712" s="28"/>
      <c r="P1712" s="28"/>
      <c r="Q1712" s="28"/>
      <c r="R1712" s="28"/>
      <c r="S1712" s="25"/>
    </row>
    <row r="1713" spans="2:19" s="16" customFormat="1" outlineLevel="2" x14ac:dyDescent="0.25">
      <c r="B1713" s="16" t="s">
        <v>853</v>
      </c>
      <c r="C1713" s="16" t="s">
        <v>328</v>
      </c>
      <c r="D1713" s="16" t="s">
        <v>67</v>
      </c>
      <c r="E1713" s="16" t="s">
        <v>854</v>
      </c>
      <c r="G1713" s="16" t="s">
        <v>390</v>
      </c>
      <c r="H1713" s="16" t="s">
        <v>154</v>
      </c>
      <c r="I1713" s="31">
        <v>7012</v>
      </c>
      <c r="J1713" s="31">
        <v>7012</v>
      </c>
      <c r="K1713" s="45">
        <f>IFERROR((J1713/I1713),0)</f>
        <v>1</v>
      </c>
      <c r="L1713" s="31"/>
      <c r="M1713" s="31"/>
      <c r="N1713" s="39"/>
      <c r="O1713" s="28"/>
      <c r="P1713" s="28"/>
      <c r="Q1713" s="28"/>
      <c r="R1713" s="28"/>
      <c r="S1713" s="25"/>
    </row>
    <row r="1714" spans="2:19" s="16" customFormat="1" outlineLevel="2" x14ac:dyDescent="0.25">
      <c r="B1714" s="16" t="s">
        <v>853</v>
      </c>
      <c r="C1714" s="16" t="s">
        <v>328</v>
      </c>
      <c r="D1714" s="16" t="s">
        <v>67</v>
      </c>
      <c r="E1714" s="16" t="s">
        <v>854</v>
      </c>
      <c r="G1714" s="16" t="s">
        <v>390</v>
      </c>
      <c r="H1714" s="16" t="s">
        <v>331</v>
      </c>
      <c r="I1714" s="31">
        <v>28368581</v>
      </c>
      <c r="J1714" s="31">
        <v>28368581</v>
      </c>
      <c r="K1714" s="45">
        <f>IFERROR((J1714/I1714),0)</f>
        <v>1</v>
      </c>
      <c r="L1714" s="31"/>
      <c r="M1714" s="31"/>
      <c r="N1714" s="39"/>
      <c r="O1714" s="28"/>
      <c r="P1714" s="28"/>
      <c r="Q1714" s="28"/>
      <c r="R1714" s="28"/>
      <c r="S1714" s="25"/>
    </row>
    <row r="1715" spans="2:19" s="16" customFormat="1" outlineLevel="2" x14ac:dyDescent="0.25">
      <c r="B1715" s="16" t="s">
        <v>853</v>
      </c>
      <c r="C1715" s="16" t="s">
        <v>328</v>
      </c>
      <c r="D1715" s="16" t="s">
        <v>67</v>
      </c>
      <c r="E1715" s="16" t="s">
        <v>854</v>
      </c>
      <c r="G1715" s="16" t="s">
        <v>390</v>
      </c>
      <c r="H1715" s="16" t="s">
        <v>231</v>
      </c>
      <c r="I1715" s="31">
        <v>172475550</v>
      </c>
      <c r="J1715" s="31">
        <v>172475550</v>
      </c>
      <c r="K1715" s="45">
        <f>IFERROR((J1715/I1715),0)</f>
        <v>1</v>
      </c>
      <c r="L1715" s="31"/>
      <c r="M1715" s="31"/>
      <c r="N1715" s="39"/>
      <c r="O1715" s="28"/>
      <c r="P1715" s="28"/>
      <c r="Q1715" s="28"/>
      <c r="R1715" s="28"/>
      <c r="S1715" s="25"/>
    </row>
    <row r="1716" spans="2:19" s="16" customFormat="1" outlineLevel="2" x14ac:dyDescent="0.25">
      <c r="B1716" s="16" t="s">
        <v>853</v>
      </c>
      <c r="C1716" s="16" t="s">
        <v>328</v>
      </c>
      <c r="D1716" s="16" t="s">
        <v>67</v>
      </c>
      <c r="E1716" s="16" t="s">
        <v>854</v>
      </c>
      <c r="G1716" s="16" t="s">
        <v>390</v>
      </c>
      <c r="H1716" s="16" t="s">
        <v>155</v>
      </c>
      <c r="I1716" s="31">
        <v>-226747424</v>
      </c>
      <c r="J1716" s="31"/>
      <c r="K1716" s="45">
        <f>IFERROR((J1716/I1716),0)</f>
        <v>0</v>
      </c>
      <c r="L1716" s="31"/>
      <c r="M1716" s="31"/>
      <c r="N1716" s="39"/>
      <c r="O1716" s="28"/>
      <c r="P1716" s="28"/>
      <c r="Q1716" s="28"/>
      <c r="R1716" s="28"/>
      <c r="S1716" s="25"/>
    </row>
    <row r="1717" spans="2:19" s="16" customFormat="1" outlineLevel="1" x14ac:dyDescent="0.25">
      <c r="B1717" s="47" t="s">
        <v>6838</v>
      </c>
      <c r="C1717" s="47" t="str">
        <f>C1716</f>
        <v>ASIGNACIÓN PARA LA INVERSIÓN LOCAL SEGÚN NBI Y CUARTA, QUINTA, Y SEXTA CATEGORÍA</v>
      </c>
      <c r="D1717" s="47"/>
      <c r="E1717" s="47" t="str">
        <f>E1716</f>
        <v>68686</v>
      </c>
      <c r="F1717" s="47"/>
      <c r="G1717" s="47" t="str">
        <f>G1716</f>
        <v xml:space="preserve">SAN MIGUEL                                        </v>
      </c>
      <c r="H1717" s="47" t="s">
        <v>10655</v>
      </c>
      <c r="I1717" s="48">
        <f>SUBTOTAL(9,I1711:I1716)</f>
        <v>1651568137</v>
      </c>
      <c r="J1717" s="48">
        <f>SUBTOTAL(9,J1711:J1716)</f>
        <v>1378739091</v>
      </c>
      <c r="K1717" s="49">
        <f>J1717/I1717</f>
        <v>0.83480606104718036</v>
      </c>
      <c r="L1717" s="48">
        <f>SUBTOTAL(9,L1711:L1716)</f>
        <v>749097188.70999992</v>
      </c>
      <c r="M1717" s="48">
        <f>SUBTOTAL(9,M1711:M1716)</f>
        <v>634160651</v>
      </c>
      <c r="N1717" s="50">
        <f>IFERROR((M1717/L1717),"N.A")</f>
        <v>0.84656658783097416</v>
      </c>
      <c r="O1717" s="28"/>
      <c r="P1717" s="28"/>
      <c r="Q1717" s="28"/>
      <c r="R1717" s="28"/>
      <c r="S1717" s="25"/>
    </row>
    <row r="1718" spans="2:19" s="16" customFormat="1" outlineLevel="2" x14ac:dyDescent="0.25">
      <c r="B1718" s="16" t="s">
        <v>855</v>
      </c>
      <c r="C1718" s="16" t="s">
        <v>328</v>
      </c>
      <c r="D1718" s="16" t="s">
        <v>67</v>
      </c>
      <c r="E1718" s="16" t="s">
        <v>856</v>
      </c>
      <c r="G1718" s="16" t="s">
        <v>857</v>
      </c>
      <c r="H1718" s="16" t="s">
        <v>152</v>
      </c>
      <c r="I1718" s="31">
        <v>1747131168</v>
      </c>
      <c r="J1718" s="31">
        <v>977265204.0200001</v>
      </c>
      <c r="K1718" s="45">
        <f>IFERROR((J1718/I1718),0)</f>
        <v>0.55935422704335847</v>
      </c>
      <c r="L1718" s="31">
        <v>1154386693.1700001</v>
      </c>
      <c r="M1718" s="31">
        <v>977265204.0200001</v>
      </c>
      <c r="N1718" s="40">
        <f>M1718/L1718</f>
        <v>0.84656658795709427</v>
      </c>
      <c r="O1718" s="28"/>
      <c r="P1718" s="28"/>
      <c r="Q1718" s="28"/>
      <c r="R1718" s="28"/>
      <c r="S1718" s="25"/>
    </row>
    <row r="1719" spans="2:19" s="16" customFormat="1" outlineLevel="2" x14ac:dyDescent="0.25">
      <c r="B1719" s="16" t="s">
        <v>855</v>
      </c>
      <c r="C1719" s="16" t="s">
        <v>328</v>
      </c>
      <c r="D1719" s="16" t="s">
        <v>67</v>
      </c>
      <c r="E1719" s="16" t="s">
        <v>856</v>
      </c>
      <c r="G1719" s="16" t="s">
        <v>857</v>
      </c>
      <c r="H1719" s="16" t="s">
        <v>19</v>
      </c>
      <c r="I1719" s="31">
        <v>2755591274</v>
      </c>
      <c r="J1719" s="31">
        <v>2755591274</v>
      </c>
      <c r="K1719" s="45">
        <f>IFERROR((J1719/I1719),0)</f>
        <v>1</v>
      </c>
      <c r="L1719" s="31"/>
      <c r="M1719" s="31"/>
      <c r="N1719" s="39"/>
      <c r="O1719" s="28"/>
      <c r="P1719" s="28"/>
      <c r="Q1719" s="28"/>
      <c r="R1719" s="28"/>
      <c r="S1719" s="25"/>
    </row>
    <row r="1720" spans="2:19" s="16" customFormat="1" outlineLevel="2" x14ac:dyDescent="0.25">
      <c r="B1720" s="16" t="s">
        <v>855</v>
      </c>
      <c r="C1720" s="16" t="s">
        <v>328</v>
      </c>
      <c r="D1720" s="16" t="s">
        <v>67</v>
      </c>
      <c r="E1720" s="16" t="s">
        <v>856</v>
      </c>
      <c r="G1720" s="16" t="s">
        <v>857</v>
      </c>
      <c r="H1720" s="16" t="s">
        <v>154</v>
      </c>
      <c r="I1720" s="31">
        <v>10806</v>
      </c>
      <c r="J1720" s="31">
        <v>10806</v>
      </c>
      <c r="K1720" s="45">
        <f>IFERROR((J1720/I1720),0)</f>
        <v>1</v>
      </c>
      <c r="L1720" s="31"/>
      <c r="M1720" s="31"/>
      <c r="N1720" s="39"/>
      <c r="O1720" s="28"/>
      <c r="P1720" s="28"/>
      <c r="Q1720" s="28"/>
      <c r="R1720" s="28"/>
      <c r="S1720" s="25"/>
    </row>
    <row r="1721" spans="2:19" s="16" customFormat="1" outlineLevel="2" x14ac:dyDescent="0.25">
      <c r="B1721" s="16" t="s">
        <v>855</v>
      </c>
      <c r="C1721" s="16" t="s">
        <v>328</v>
      </c>
      <c r="D1721" s="16" t="s">
        <v>67</v>
      </c>
      <c r="E1721" s="16" t="s">
        <v>856</v>
      </c>
      <c r="G1721" s="16" t="s">
        <v>857</v>
      </c>
      <c r="H1721" s="16" t="s">
        <v>331</v>
      </c>
      <c r="I1721" s="31">
        <v>43717041</v>
      </c>
      <c r="J1721" s="31">
        <v>43717041</v>
      </c>
      <c r="K1721" s="45">
        <f>IFERROR((J1721/I1721),0)</f>
        <v>1</v>
      </c>
      <c r="L1721" s="31"/>
      <c r="M1721" s="31"/>
      <c r="N1721" s="39"/>
      <c r="O1721" s="28"/>
      <c r="P1721" s="28"/>
      <c r="Q1721" s="28"/>
      <c r="R1721" s="28"/>
      <c r="S1721" s="25"/>
    </row>
    <row r="1722" spans="2:19" s="16" customFormat="1" outlineLevel="2" x14ac:dyDescent="0.25">
      <c r="B1722" s="16" t="s">
        <v>855</v>
      </c>
      <c r="C1722" s="16" t="s">
        <v>328</v>
      </c>
      <c r="D1722" s="16" t="s">
        <v>67</v>
      </c>
      <c r="E1722" s="16" t="s">
        <v>856</v>
      </c>
      <c r="G1722" s="16" t="s">
        <v>857</v>
      </c>
      <c r="H1722" s="16" t="s">
        <v>231</v>
      </c>
      <c r="I1722" s="31">
        <v>265791252</v>
      </c>
      <c r="J1722" s="31">
        <v>265791252</v>
      </c>
      <c r="K1722" s="45">
        <f>IFERROR((J1722/I1722),0)</f>
        <v>1</v>
      </c>
      <c r="L1722" s="31"/>
      <c r="M1722" s="31"/>
      <c r="N1722" s="39"/>
      <c r="O1722" s="28"/>
      <c r="P1722" s="28"/>
      <c r="Q1722" s="28"/>
      <c r="R1722" s="28"/>
      <c r="S1722" s="25"/>
    </row>
    <row r="1723" spans="2:19" s="16" customFormat="1" outlineLevel="2" x14ac:dyDescent="0.25">
      <c r="B1723" s="16" t="s">
        <v>855</v>
      </c>
      <c r="C1723" s="16" t="s">
        <v>328</v>
      </c>
      <c r="D1723" s="16" t="s">
        <v>67</v>
      </c>
      <c r="E1723" s="16" t="s">
        <v>856</v>
      </c>
      <c r="G1723" s="16" t="s">
        <v>857</v>
      </c>
      <c r="H1723" s="16" t="s">
        <v>155</v>
      </c>
      <c r="I1723" s="31">
        <v>-349426234</v>
      </c>
      <c r="J1723" s="31"/>
      <c r="K1723" s="45">
        <f>IFERROR((J1723/I1723),0)</f>
        <v>0</v>
      </c>
      <c r="L1723" s="31"/>
      <c r="M1723" s="31"/>
      <c r="N1723" s="39"/>
      <c r="O1723" s="28"/>
      <c r="P1723" s="28"/>
      <c r="Q1723" s="28"/>
      <c r="R1723" s="28"/>
      <c r="S1723" s="25"/>
    </row>
    <row r="1724" spans="2:19" s="16" customFormat="1" outlineLevel="1" x14ac:dyDescent="0.25">
      <c r="B1724" s="47" t="s">
        <v>6839</v>
      </c>
      <c r="C1724" s="47" t="str">
        <f>C1723</f>
        <v>ASIGNACIÓN PARA LA INVERSIÓN LOCAL SEGÚN NBI Y CUARTA, QUINTA, Y SEXTA CATEGORÍA</v>
      </c>
      <c r="D1724" s="47"/>
      <c r="E1724" s="47" t="str">
        <f>E1723</f>
        <v>68684</v>
      </c>
      <c r="F1724" s="47"/>
      <c r="G1724" s="47" t="str">
        <f>G1723</f>
        <v xml:space="preserve">SAN JOSÉ DE MIRANDA                               </v>
      </c>
      <c r="H1724" s="47" t="s">
        <v>10655</v>
      </c>
      <c r="I1724" s="48">
        <f>SUBTOTAL(9,I1718:I1723)</f>
        <v>4462815307</v>
      </c>
      <c r="J1724" s="48">
        <f>SUBTOTAL(9,J1718:J1723)</f>
        <v>4042375577.02</v>
      </c>
      <c r="K1724" s="49">
        <f>J1724/I1724</f>
        <v>0.90579047057570738</v>
      </c>
      <c r="L1724" s="48">
        <f>SUBTOTAL(9,L1718:L1723)</f>
        <v>1154386693.1700001</v>
      </c>
      <c r="M1724" s="48">
        <f>SUBTOTAL(9,M1718:M1723)</f>
        <v>977265204.0200001</v>
      </c>
      <c r="N1724" s="50">
        <f>IFERROR((M1724/L1724),"N.A")</f>
        <v>0.84656658795709427</v>
      </c>
      <c r="O1724" s="28"/>
      <c r="P1724" s="28"/>
      <c r="Q1724" s="28"/>
      <c r="R1724" s="28"/>
      <c r="S1724" s="25"/>
    </row>
    <row r="1725" spans="2:19" s="16" customFormat="1" outlineLevel="2" x14ac:dyDescent="0.25">
      <c r="B1725" s="16" t="s">
        <v>858</v>
      </c>
      <c r="C1725" s="16" t="s">
        <v>328</v>
      </c>
      <c r="D1725" s="16" t="s">
        <v>67</v>
      </c>
      <c r="E1725" s="16" t="s">
        <v>859</v>
      </c>
      <c r="G1725" s="16" t="s">
        <v>860</v>
      </c>
      <c r="H1725" s="16" t="s">
        <v>152</v>
      </c>
      <c r="I1725" s="31">
        <v>876419384</v>
      </c>
      <c r="J1725" s="31">
        <v>490228887.11000001</v>
      </c>
      <c r="K1725" s="45">
        <f>IFERROR((J1725/I1725),0)</f>
        <v>0.55935422705118998</v>
      </c>
      <c r="L1725" s="31">
        <v>579078945.63000011</v>
      </c>
      <c r="M1725" s="31">
        <v>490228887.11000001</v>
      </c>
      <c r="N1725" s="40">
        <f>M1725/L1725</f>
        <v>0.8465665878711286</v>
      </c>
      <c r="O1725" s="28"/>
      <c r="P1725" s="28"/>
      <c r="Q1725" s="28"/>
      <c r="R1725" s="28"/>
      <c r="S1725" s="25"/>
    </row>
    <row r="1726" spans="2:19" s="16" customFormat="1" outlineLevel="2" x14ac:dyDescent="0.25">
      <c r="B1726" s="16" t="s">
        <v>858</v>
      </c>
      <c r="C1726" s="16" t="s">
        <v>328</v>
      </c>
      <c r="D1726" s="16" t="s">
        <v>67</v>
      </c>
      <c r="E1726" s="16" t="s">
        <v>859</v>
      </c>
      <c r="G1726" s="16" t="s">
        <v>860</v>
      </c>
      <c r="H1726" s="16" t="s">
        <v>19</v>
      </c>
      <c r="I1726" s="31">
        <v>957522268</v>
      </c>
      <c r="J1726" s="31">
        <v>957522268</v>
      </c>
      <c r="K1726" s="45">
        <f>IFERROR((J1726/I1726),0)</f>
        <v>1</v>
      </c>
      <c r="L1726" s="31"/>
      <c r="M1726" s="31"/>
      <c r="N1726" s="39"/>
      <c r="O1726" s="28"/>
      <c r="P1726" s="28"/>
      <c r="Q1726" s="28"/>
      <c r="R1726" s="28"/>
      <c r="S1726" s="25"/>
    </row>
    <row r="1727" spans="2:19" s="16" customFormat="1" outlineLevel="2" x14ac:dyDescent="0.25">
      <c r="B1727" s="16" t="s">
        <v>858</v>
      </c>
      <c r="C1727" s="16" t="s">
        <v>328</v>
      </c>
      <c r="D1727" s="16" t="s">
        <v>67</v>
      </c>
      <c r="E1727" s="16" t="s">
        <v>859</v>
      </c>
      <c r="G1727" s="16" t="s">
        <v>860</v>
      </c>
      <c r="H1727" s="16" t="s">
        <v>154</v>
      </c>
      <c r="I1727" s="31">
        <v>5421</v>
      </c>
      <c r="J1727" s="31">
        <v>5421</v>
      </c>
      <c r="K1727" s="45">
        <f>IFERROR((J1727/I1727),0)</f>
        <v>1</v>
      </c>
      <c r="L1727" s="31"/>
      <c r="M1727" s="31"/>
      <c r="N1727" s="39"/>
      <c r="O1727" s="28"/>
      <c r="P1727" s="28"/>
      <c r="Q1727" s="28"/>
      <c r="R1727" s="28"/>
      <c r="S1727" s="25"/>
    </row>
    <row r="1728" spans="2:19" s="16" customFormat="1" outlineLevel="2" x14ac:dyDescent="0.25">
      <c r="B1728" s="16" t="s">
        <v>858</v>
      </c>
      <c r="C1728" s="16" t="s">
        <v>328</v>
      </c>
      <c r="D1728" s="16" t="s">
        <v>67</v>
      </c>
      <c r="E1728" s="16" t="s">
        <v>859</v>
      </c>
      <c r="G1728" s="16" t="s">
        <v>860</v>
      </c>
      <c r="H1728" s="16" t="s">
        <v>331</v>
      </c>
      <c r="I1728" s="31">
        <v>21929929</v>
      </c>
      <c r="J1728" s="31">
        <v>21929929</v>
      </c>
      <c r="K1728" s="45">
        <f>IFERROR((J1728/I1728),0)</f>
        <v>1</v>
      </c>
      <c r="L1728" s="31"/>
      <c r="M1728" s="31"/>
      <c r="N1728" s="39"/>
      <c r="O1728" s="28"/>
      <c r="P1728" s="28"/>
      <c r="Q1728" s="28"/>
      <c r="R1728" s="28"/>
      <c r="S1728" s="25"/>
    </row>
    <row r="1729" spans="2:19" s="16" customFormat="1" outlineLevel="2" x14ac:dyDescent="0.25">
      <c r="B1729" s="16" t="s">
        <v>858</v>
      </c>
      <c r="C1729" s="16" t="s">
        <v>328</v>
      </c>
      <c r="D1729" s="16" t="s">
        <v>67</v>
      </c>
      <c r="E1729" s="16" t="s">
        <v>859</v>
      </c>
      <c r="G1729" s="16" t="s">
        <v>860</v>
      </c>
      <c r="H1729" s="16" t="s">
        <v>231</v>
      </c>
      <c r="I1729" s="31">
        <v>133329775</v>
      </c>
      <c r="J1729" s="31">
        <v>133329775</v>
      </c>
      <c r="K1729" s="45">
        <f>IFERROR((J1729/I1729),0)</f>
        <v>1</v>
      </c>
      <c r="L1729" s="31"/>
      <c r="M1729" s="31"/>
      <c r="N1729" s="39"/>
      <c r="O1729" s="28"/>
      <c r="P1729" s="28"/>
      <c r="Q1729" s="28"/>
      <c r="R1729" s="28"/>
      <c r="S1729" s="25"/>
    </row>
    <row r="1730" spans="2:19" s="16" customFormat="1" outlineLevel="2" x14ac:dyDescent="0.25">
      <c r="B1730" s="16" t="s">
        <v>858</v>
      </c>
      <c r="C1730" s="16" t="s">
        <v>328</v>
      </c>
      <c r="D1730" s="16" t="s">
        <v>67</v>
      </c>
      <c r="E1730" s="16" t="s">
        <v>859</v>
      </c>
      <c r="G1730" s="16" t="s">
        <v>860</v>
      </c>
      <c r="H1730" s="16" t="s">
        <v>155</v>
      </c>
      <c r="I1730" s="31">
        <v>-175283877</v>
      </c>
      <c r="J1730" s="31"/>
      <c r="K1730" s="45">
        <f>IFERROR((J1730/I1730),0)</f>
        <v>0</v>
      </c>
      <c r="L1730" s="31"/>
      <c r="M1730" s="31"/>
      <c r="N1730" s="39"/>
      <c r="O1730" s="28"/>
      <c r="P1730" s="28"/>
      <c r="Q1730" s="28"/>
      <c r="R1730" s="28"/>
      <c r="S1730" s="25"/>
    </row>
    <row r="1731" spans="2:19" s="16" customFormat="1" outlineLevel="1" x14ac:dyDescent="0.25">
      <c r="B1731" s="47" t="s">
        <v>6840</v>
      </c>
      <c r="C1731" s="47" t="str">
        <f>C1730</f>
        <v>ASIGNACIÓN PARA LA INVERSIÓN LOCAL SEGÚN NBI Y CUARTA, QUINTA, Y SEXTA CATEGORÍA</v>
      </c>
      <c r="D1731" s="47"/>
      <c r="E1731" s="47" t="str">
        <f>E1730</f>
        <v>68682</v>
      </c>
      <c r="F1731" s="47"/>
      <c r="G1731" s="47" t="str">
        <f>G1730</f>
        <v xml:space="preserve">SAN JOAQUÍN                                       </v>
      </c>
      <c r="H1731" s="47" t="s">
        <v>10655</v>
      </c>
      <c r="I1731" s="48">
        <f>SUBTOTAL(9,I1725:I1730)</f>
        <v>1813922900</v>
      </c>
      <c r="J1731" s="48">
        <f>SUBTOTAL(9,J1725:J1730)</f>
        <v>1603016280.1100001</v>
      </c>
      <c r="K1731" s="49">
        <f>J1731/I1731</f>
        <v>0.8837290053011625</v>
      </c>
      <c r="L1731" s="48">
        <f>SUBTOTAL(9,L1725:L1730)</f>
        <v>579078945.63000011</v>
      </c>
      <c r="M1731" s="48">
        <f>SUBTOTAL(9,M1725:M1730)</f>
        <v>490228887.11000001</v>
      </c>
      <c r="N1731" s="50">
        <f>IFERROR((M1731/L1731),"N.A")</f>
        <v>0.8465665878711286</v>
      </c>
      <c r="O1731" s="28"/>
      <c r="P1731" s="28"/>
      <c r="Q1731" s="28"/>
      <c r="R1731" s="28"/>
      <c r="S1731" s="25"/>
    </row>
    <row r="1732" spans="2:19" s="16" customFormat="1" outlineLevel="2" x14ac:dyDescent="0.25">
      <c r="B1732" s="16" t="s">
        <v>861</v>
      </c>
      <c r="C1732" s="16" t="s">
        <v>328</v>
      </c>
      <c r="D1732" s="16" t="s">
        <v>67</v>
      </c>
      <c r="E1732" s="16" t="s">
        <v>862</v>
      </c>
      <c r="G1732" s="16" t="s">
        <v>863</v>
      </c>
      <c r="H1732" s="16" t="s">
        <v>152</v>
      </c>
      <c r="I1732" s="31">
        <v>1878073852</v>
      </c>
      <c r="J1732" s="31">
        <v>1050508547.8100002</v>
      </c>
      <c r="K1732" s="45">
        <f>IFERROR((J1732/I1732),0)</f>
        <v>0.55935422704026883</v>
      </c>
      <c r="L1732" s="31">
        <v>1240904806.5999999</v>
      </c>
      <c r="M1732" s="31">
        <v>1050508547.8100002</v>
      </c>
      <c r="N1732" s="40">
        <f>M1732/L1732</f>
        <v>0.84656658772104099</v>
      </c>
      <c r="O1732" s="28"/>
      <c r="P1732" s="28"/>
      <c r="Q1732" s="28"/>
      <c r="R1732" s="28"/>
      <c r="S1732" s="25"/>
    </row>
    <row r="1733" spans="2:19" s="16" customFormat="1" outlineLevel="2" x14ac:dyDescent="0.25">
      <c r="B1733" s="16" t="s">
        <v>861</v>
      </c>
      <c r="C1733" s="16" t="s">
        <v>328</v>
      </c>
      <c r="D1733" s="16" t="s">
        <v>67</v>
      </c>
      <c r="E1733" s="16" t="s">
        <v>862</v>
      </c>
      <c r="G1733" s="16" t="s">
        <v>863</v>
      </c>
      <c r="H1733" s="16" t="s">
        <v>19</v>
      </c>
      <c r="I1733" s="31">
        <v>1329083917</v>
      </c>
      <c r="J1733" s="31">
        <v>1329083917</v>
      </c>
      <c r="K1733" s="45">
        <f>IFERROR((J1733/I1733),0)</f>
        <v>1</v>
      </c>
      <c r="L1733" s="31"/>
      <c r="M1733" s="31"/>
      <c r="N1733" s="39"/>
      <c r="O1733" s="28"/>
      <c r="P1733" s="28"/>
      <c r="Q1733" s="28"/>
      <c r="R1733" s="28"/>
      <c r="S1733" s="25"/>
    </row>
    <row r="1734" spans="2:19" s="16" customFormat="1" outlineLevel="2" x14ac:dyDescent="0.25">
      <c r="B1734" s="16" t="s">
        <v>861</v>
      </c>
      <c r="C1734" s="16" t="s">
        <v>328</v>
      </c>
      <c r="D1734" s="16" t="s">
        <v>67</v>
      </c>
      <c r="E1734" s="16" t="s">
        <v>862</v>
      </c>
      <c r="G1734" s="16" t="s">
        <v>863</v>
      </c>
      <c r="H1734" s="16" t="s">
        <v>154</v>
      </c>
      <c r="I1734" s="31">
        <v>11616</v>
      </c>
      <c r="J1734" s="31">
        <v>11616</v>
      </c>
      <c r="K1734" s="45">
        <f>IFERROR((J1734/I1734),0)</f>
        <v>1</v>
      </c>
      <c r="L1734" s="31"/>
      <c r="M1734" s="31"/>
      <c r="N1734" s="39"/>
      <c r="O1734" s="28"/>
      <c r="P1734" s="28"/>
      <c r="Q1734" s="28"/>
      <c r="R1734" s="28"/>
      <c r="S1734" s="25"/>
    </row>
    <row r="1735" spans="2:19" s="16" customFormat="1" outlineLevel="2" x14ac:dyDescent="0.25">
      <c r="B1735" s="16" t="s">
        <v>861</v>
      </c>
      <c r="C1735" s="16" t="s">
        <v>328</v>
      </c>
      <c r="D1735" s="16" t="s">
        <v>67</v>
      </c>
      <c r="E1735" s="16" t="s">
        <v>862</v>
      </c>
      <c r="G1735" s="16" t="s">
        <v>863</v>
      </c>
      <c r="H1735" s="16" t="s">
        <v>331</v>
      </c>
      <c r="I1735" s="31">
        <v>46993513</v>
      </c>
      <c r="J1735" s="31">
        <v>46993513</v>
      </c>
      <c r="K1735" s="45">
        <f>IFERROR((J1735/I1735),0)</f>
        <v>1</v>
      </c>
      <c r="L1735" s="31"/>
      <c r="M1735" s="31"/>
      <c r="N1735" s="39"/>
      <c r="O1735" s="28"/>
      <c r="P1735" s="28"/>
      <c r="Q1735" s="28"/>
      <c r="R1735" s="28"/>
      <c r="S1735" s="25"/>
    </row>
    <row r="1736" spans="2:19" s="16" customFormat="1" outlineLevel="2" x14ac:dyDescent="0.25">
      <c r="B1736" s="16" t="s">
        <v>861</v>
      </c>
      <c r="C1736" s="16" t="s">
        <v>328</v>
      </c>
      <c r="D1736" s="16" t="s">
        <v>67</v>
      </c>
      <c r="E1736" s="16" t="s">
        <v>862</v>
      </c>
      <c r="G1736" s="16" t="s">
        <v>863</v>
      </c>
      <c r="H1736" s="16" t="s">
        <v>231</v>
      </c>
      <c r="I1736" s="31">
        <v>285711577</v>
      </c>
      <c r="J1736" s="31">
        <v>285711577</v>
      </c>
      <c r="K1736" s="45">
        <f>IFERROR((J1736/I1736),0)</f>
        <v>1</v>
      </c>
      <c r="L1736" s="31"/>
      <c r="M1736" s="31"/>
      <c r="N1736" s="39"/>
      <c r="O1736" s="28"/>
      <c r="P1736" s="28"/>
      <c r="Q1736" s="28"/>
      <c r="R1736" s="28"/>
      <c r="S1736" s="25"/>
    </row>
    <row r="1737" spans="2:19" s="16" customFormat="1" outlineLevel="2" x14ac:dyDescent="0.25">
      <c r="B1737" s="16" t="s">
        <v>861</v>
      </c>
      <c r="C1737" s="16" t="s">
        <v>328</v>
      </c>
      <c r="D1737" s="16" t="s">
        <v>67</v>
      </c>
      <c r="E1737" s="16" t="s">
        <v>862</v>
      </c>
      <c r="G1737" s="16" t="s">
        <v>863</v>
      </c>
      <c r="H1737" s="16" t="s">
        <v>155</v>
      </c>
      <c r="I1737" s="31">
        <v>-375614770</v>
      </c>
      <c r="J1737" s="31"/>
      <c r="K1737" s="45">
        <f>IFERROR((J1737/I1737),0)</f>
        <v>0</v>
      </c>
      <c r="L1737" s="31"/>
      <c r="M1737" s="31"/>
      <c r="N1737" s="39"/>
      <c r="O1737" s="28"/>
      <c r="P1737" s="28"/>
      <c r="Q1737" s="28"/>
      <c r="R1737" s="28"/>
      <c r="S1737" s="25"/>
    </row>
    <row r="1738" spans="2:19" s="16" customFormat="1" outlineLevel="1" x14ac:dyDescent="0.25">
      <c r="B1738" s="47" t="s">
        <v>6841</v>
      </c>
      <c r="C1738" s="47" t="str">
        <f>C1737</f>
        <v>ASIGNACIÓN PARA LA INVERSIÓN LOCAL SEGÚN NBI Y CUARTA, QUINTA, Y SEXTA CATEGORÍA</v>
      </c>
      <c r="D1738" s="47"/>
      <c r="E1738" s="47" t="str">
        <f>E1737</f>
        <v>68679</v>
      </c>
      <c r="F1738" s="47"/>
      <c r="G1738" s="47" t="str">
        <f>G1737</f>
        <v xml:space="preserve">SAN GIL                                           </v>
      </c>
      <c r="H1738" s="47" t="s">
        <v>10655</v>
      </c>
      <c r="I1738" s="48">
        <f>SUBTOTAL(9,I1732:I1737)</f>
        <v>3164259705</v>
      </c>
      <c r="J1738" s="48">
        <f>SUBTOTAL(9,J1732:J1737)</f>
        <v>2712309170.8100004</v>
      </c>
      <c r="K1738" s="49">
        <f>J1738/I1738</f>
        <v>0.8571702147343182</v>
      </c>
      <c r="L1738" s="48">
        <f>SUBTOTAL(9,L1732:L1737)</f>
        <v>1240904806.5999999</v>
      </c>
      <c r="M1738" s="48">
        <f>SUBTOTAL(9,M1732:M1737)</f>
        <v>1050508547.8100002</v>
      </c>
      <c r="N1738" s="50">
        <f>IFERROR((M1738/L1738),"N.A")</f>
        <v>0.84656658772104099</v>
      </c>
      <c r="O1738" s="28"/>
      <c r="P1738" s="28"/>
      <c r="Q1738" s="28"/>
      <c r="R1738" s="28"/>
      <c r="S1738" s="25"/>
    </row>
    <row r="1739" spans="2:19" s="16" customFormat="1" outlineLevel="2" x14ac:dyDescent="0.25">
      <c r="B1739" s="16" t="s">
        <v>864</v>
      </c>
      <c r="C1739" s="16" t="s">
        <v>328</v>
      </c>
      <c r="D1739" s="16" t="s">
        <v>67</v>
      </c>
      <c r="E1739" s="16" t="s">
        <v>865</v>
      </c>
      <c r="G1739" s="16" t="s">
        <v>866</v>
      </c>
      <c r="H1739" s="16" t="s">
        <v>152</v>
      </c>
      <c r="I1739" s="31">
        <v>939862330</v>
      </c>
      <c r="J1739" s="31">
        <v>525715967.11999989</v>
      </c>
      <c r="K1739" s="45">
        <f>IFERROR((J1739/I1739),0)</f>
        <v>0.55935422703876203</v>
      </c>
      <c r="L1739" s="31">
        <v>620997774.72000003</v>
      </c>
      <c r="M1739" s="31">
        <v>525715967.11999989</v>
      </c>
      <c r="N1739" s="40">
        <f>M1739/L1739</f>
        <v>0.84656658770965565</v>
      </c>
      <c r="O1739" s="28"/>
      <c r="P1739" s="28"/>
      <c r="Q1739" s="28"/>
      <c r="R1739" s="28"/>
      <c r="S1739" s="25"/>
    </row>
    <row r="1740" spans="2:19" s="16" customFormat="1" outlineLevel="2" x14ac:dyDescent="0.25">
      <c r="B1740" s="16" t="s">
        <v>864</v>
      </c>
      <c r="C1740" s="16" t="s">
        <v>328</v>
      </c>
      <c r="D1740" s="16" t="s">
        <v>67</v>
      </c>
      <c r="E1740" s="16" t="s">
        <v>865</v>
      </c>
      <c r="G1740" s="16" t="s">
        <v>866</v>
      </c>
      <c r="H1740" s="16" t="s">
        <v>19</v>
      </c>
      <c r="I1740" s="31">
        <v>1304128748</v>
      </c>
      <c r="J1740" s="31">
        <v>1304128748</v>
      </c>
      <c r="K1740" s="45">
        <f>IFERROR((J1740/I1740),0)</f>
        <v>1</v>
      </c>
      <c r="L1740" s="31"/>
      <c r="M1740" s="31"/>
      <c r="N1740" s="39"/>
      <c r="O1740" s="28"/>
      <c r="P1740" s="28"/>
      <c r="Q1740" s="28"/>
      <c r="R1740" s="28"/>
      <c r="S1740" s="25"/>
    </row>
    <row r="1741" spans="2:19" s="16" customFormat="1" outlineLevel="2" x14ac:dyDescent="0.25">
      <c r="B1741" s="16" t="s">
        <v>864</v>
      </c>
      <c r="C1741" s="16" t="s">
        <v>328</v>
      </c>
      <c r="D1741" s="16" t="s">
        <v>67</v>
      </c>
      <c r="E1741" s="16" t="s">
        <v>865</v>
      </c>
      <c r="G1741" s="16" t="s">
        <v>866</v>
      </c>
      <c r="H1741" s="16" t="s">
        <v>154</v>
      </c>
      <c r="I1741" s="31">
        <v>5813</v>
      </c>
      <c r="J1741" s="31">
        <v>5813</v>
      </c>
      <c r="K1741" s="45">
        <f>IFERROR((J1741/I1741),0)</f>
        <v>1</v>
      </c>
      <c r="L1741" s="31"/>
      <c r="M1741" s="31"/>
      <c r="N1741" s="39"/>
      <c r="O1741" s="28"/>
      <c r="P1741" s="28"/>
      <c r="Q1741" s="28"/>
      <c r="R1741" s="28"/>
      <c r="S1741" s="25"/>
    </row>
    <row r="1742" spans="2:19" s="16" customFormat="1" outlineLevel="2" x14ac:dyDescent="0.25">
      <c r="B1742" s="16" t="s">
        <v>864</v>
      </c>
      <c r="C1742" s="16" t="s">
        <v>328</v>
      </c>
      <c r="D1742" s="16" t="s">
        <v>67</v>
      </c>
      <c r="E1742" s="16" t="s">
        <v>865</v>
      </c>
      <c r="G1742" s="16" t="s">
        <v>866</v>
      </c>
      <c r="H1742" s="16" t="s">
        <v>331</v>
      </c>
      <c r="I1742" s="31">
        <v>23517410</v>
      </c>
      <c r="J1742" s="31">
        <v>23517410</v>
      </c>
      <c r="K1742" s="45">
        <f>IFERROR((J1742/I1742),0)</f>
        <v>1</v>
      </c>
      <c r="L1742" s="31"/>
      <c r="M1742" s="31"/>
      <c r="N1742" s="39"/>
      <c r="O1742" s="28"/>
      <c r="P1742" s="28"/>
      <c r="Q1742" s="28"/>
      <c r="R1742" s="28"/>
      <c r="S1742" s="25"/>
    </row>
    <row r="1743" spans="2:19" s="16" customFormat="1" outlineLevel="2" x14ac:dyDescent="0.25">
      <c r="B1743" s="16" t="s">
        <v>864</v>
      </c>
      <c r="C1743" s="16" t="s">
        <v>328</v>
      </c>
      <c r="D1743" s="16" t="s">
        <v>67</v>
      </c>
      <c r="E1743" s="16" t="s">
        <v>865</v>
      </c>
      <c r="G1743" s="16" t="s">
        <v>866</v>
      </c>
      <c r="H1743" s="16" t="s">
        <v>231</v>
      </c>
      <c r="I1743" s="31">
        <v>142981357</v>
      </c>
      <c r="J1743" s="31">
        <v>142981357</v>
      </c>
      <c r="K1743" s="45">
        <f>IFERROR((J1743/I1743),0)</f>
        <v>1</v>
      </c>
      <c r="L1743" s="31"/>
      <c r="M1743" s="31"/>
      <c r="N1743" s="39"/>
      <c r="O1743" s="28"/>
      <c r="P1743" s="28"/>
      <c r="Q1743" s="28"/>
      <c r="R1743" s="28"/>
      <c r="S1743" s="25"/>
    </row>
    <row r="1744" spans="2:19" s="16" customFormat="1" outlineLevel="2" x14ac:dyDescent="0.25">
      <c r="B1744" s="16" t="s">
        <v>864</v>
      </c>
      <c r="C1744" s="16" t="s">
        <v>328</v>
      </c>
      <c r="D1744" s="16" t="s">
        <v>67</v>
      </c>
      <c r="E1744" s="16" t="s">
        <v>865</v>
      </c>
      <c r="G1744" s="16" t="s">
        <v>866</v>
      </c>
      <c r="H1744" s="16" t="s">
        <v>155</v>
      </c>
      <c r="I1744" s="31">
        <v>-187972466</v>
      </c>
      <c r="J1744" s="31"/>
      <c r="K1744" s="45">
        <f>IFERROR((J1744/I1744),0)</f>
        <v>0</v>
      </c>
      <c r="L1744" s="31"/>
      <c r="M1744" s="31"/>
      <c r="N1744" s="39"/>
      <c r="O1744" s="28"/>
      <c r="P1744" s="28"/>
      <c r="Q1744" s="28"/>
      <c r="R1744" s="28"/>
      <c r="S1744" s="25"/>
    </row>
    <row r="1745" spans="2:19" s="16" customFormat="1" outlineLevel="1" x14ac:dyDescent="0.25">
      <c r="B1745" s="47" t="s">
        <v>6842</v>
      </c>
      <c r="C1745" s="47" t="str">
        <f>C1744</f>
        <v>ASIGNACIÓN PARA LA INVERSIÓN LOCAL SEGÚN NBI Y CUARTA, QUINTA, Y SEXTA CATEGORÍA</v>
      </c>
      <c r="D1745" s="47"/>
      <c r="E1745" s="47" t="str">
        <f>E1744</f>
        <v>68673</v>
      </c>
      <c r="F1745" s="47"/>
      <c r="G1745" s="47" t="str">
        <f>G1744</f>
        <v xml:space="preserve">SAN BENITO                                        </v>
      </c>
      <c r="H1745" s="47" t="s">
        <v>10655</v>
      </c>
      <c r="I1745" s="48">
        <f>SUBTOTAL(9,I1739:I1744)</f>
        <v>2222523192</v>
      </c>
      <c r="J1745" s="48">
        <f>SUBTOTAL(9,J1739:J1744)</f>
        <v>1996349295.1199999</v>
      </c>
      <c r="K1745" s="49">
        <f>J1745/I1745</f>
        <v>0.89823552901759773</v>
      </c>
      <c r="L1745" s="48">
        <f>SUBTOTAL(9,L1739:L1744)</f>
        <v>620997774.72000003</v>
      </c>
      <c r="M1745" s="48">
        <f>SUBTOTAL(9,M1739:M1744)</f>
        <v>525715967.11999989</v>
      </c>
      <c r="N1745" s="50">
        <f>IFERROR((M1745/L1745),"N.A")</f>
        <v>0.84656658770965565</v>
      </c>
      <c r="O1745" s="28"/>
      <c r="P1745" s="28"/>
      <c r="Q1745" s="28"/>
      <c r="R1745" s="28"/>
      <c r="S1745" s="25"/>
    </row>
    <row r="1746" spans="2:19" s="16" customFormat="1" outlineLevel="2" x14ac:dyDescent="0.25">
      <c r="B1746" s="16" t="s">
        <v>867</v>
      </c>
      <c r="C1746" s="16" t="s">
        <v>328</v>
      </c>
      <c r="D1746" s="16" t="s">
        <v>67</v>
      </c>
      <c r="E1746" s="16" t="s">
        <v>868</v>
      </c>
      <c r="G1746" s="16" t="s">
        <v>869</v>
      </c>
      <c r="H1746" s="16" t="s">
        <v>152</v>
      </c>
      <c r="I1746" s="31">
        <v>1563409693</v>
      </c>
      <c r="J1746" s="31">
        <v>874499820.36999989</v>
      </c>
      <c r="K1746" s="45">
        <f>IFERROR((J1746/I1746),0)</f>
        <v>0.55935422703689219</v>
      </c>
      <c r="L1746" s="31">
        <v>1032995907.04</v>
      </c>
      <c r="M1746" s="31">
        <v>874499820.36999989</v>
      </c>
      <c r="N1746" s="40">
        <f>M1746/L1746</f>
        <v>0.84656658793144401</v>
      </c>
      <c r="O1746" s="28"/>
      <c r="P1746" s="28"/>
      <c r="Q1746" s="28"/>
      <c r="R1746" s="28"/>
      <c r="S1746" s="25"/>
    </row>
    <row r="1747" spans="2:19" s="16" customFormat="1" outlineLevel="2" x14ac:dyDescent="0.25">
      <c r="B1747" s="16" t="s">
        <v>867</v>
      </c>
      <c r="C1747" s="16" t="s">
        <v>328</v>
      </c>
      <c r="D1747" s="16" t="s">
        <v>67</v>
      </c>
      <c r="E1747" s="16" t="s">
        <v>868</v>
      </c>
      <c r="G1747" s="16" t="s">
        <v>869</v>
      </c>
      <c r="H1747" s="16" t="s">
        <v>19</v>
      </c>
      <c r="I1747" s="31">
        <v>768594667</v>
      </c>
      <c r="J1747" s="31">
        <v>768594667</v>
      </c>
      <c r="K1747" s="45">
        <f>IFERROR((J1747/I1747),0)</f>
        <v>1</v>
      </c>
      <c r="L1747" s="31"/>
      <c r="M1747" s="31"/>
      <c r="N1747" s="39"/>
      <c r="O1747" s="28"/>
      <c r="P1747" s="28"/>
      <c r="Q1747" s="28"/>
      <c r="R1747" s="28"/>
      <c r="S1747" s="25"/>
    </row>
    <row r="1748" spans="2:19" s="16" customFormat="1" outlineLevel="2" x14ac:dyDescent="0.25">
      <c r="B1748" s="16" t="s">
        <v>867</v>
      </c>
      <c r="C1748" s="16" t="s">
        <v>328</v>
      </c>
      <c r="D1748" s="16" t="s">
        <v>67</v>
      </c>
      <c r="E1748" s="16" t="s">
        <v>868</v>
      </c>
      <c r="G1748" s="16" t="s">
        <v>869</v>
      </c>
      <c r="H1748" s="16" t="s">
        <v>154</v>
      </c>
      <c r="I1748" s="31">
        <v>9669</v>
      </c>
      <c r="J1748" s="31">
        <v>9669</v>
      </c>
      <c r="K1748" s="45">
        <f>IFERROR((J1748/I1748),0)</f>
        <v>1</v>
      </c>
      <c r="L1748" s="31"/>
      <c r="M1748" s="31"/>
      <c r="N1748" s="39"/>
      <c r="O1748" s="28"/>
      <c r="P1748" s="28"/>
      <c r="Q1748" s="28"/>
      <c r="R1748" s="28"/>
      <c r="S1748" s="25"/>
    </row>
    <row r="1749" spans="2:19" s="16" customFormat="1" outlineLevel="2" x14ac:dyDescent="0.25">
      <c r="B1749" s="16" t="s">
        <v>867</v>
      </c>
      <c r="C1749" s="16" t="s">
        <v>328</v>
      </c>
      <c r="D1749" s="16" t="s">
        <v>67</v>
      </c>
      <c r="E1749" s="16" t="s">
        <v>868</v>
      </c>
      <c r="G1749" s="16" t="s">
        <v>869</v>
      </c>
      <c r="H1749" s="16" t="s">
        <v>331</v>
      </c>
      <c r="I1749" s="31">
        <v>39119928</v>
      </c>
      <c r="J1749" s="31">
        <v>39119928</v>
      </c>
      <c r="K1749" s="45">
        <f>IFERROR((J1749/I1749),0)</f>
        <v>1</v>
      </c>
      <c r="L1749" s="31"/>
      <c r="M1749" s="31"/>
      <c r="N1749" s="39"/>
      <c r="O1749" s="28"/>
      <c r="P1749" s="28"/>
      <c r="Q1749" s="28"/>
      <c r="R1749" s="28"/>
      <c r="S1749" s="25"/>
    </row>
    <row r="1750" spans="2:19" s="16" customFormat="1" outlineLevel="2" x14ac:dyDescent="0.25">
      <c r="B1750" s="16" t="s">
        <v>867</v>
      </c>
      <c r="C1750" s="16" t="s">
        <v>328</v>
      </c>
      <c r="D1750" s="16" t="s">
        <v>67</v>
      </c>
      <c r="E1750" s="16" t="s">
        <v>868</v>
      </c>
      <c r="G1750" s="16" t="s">
        <v>869</v>
      </c>
      <c r="H1750" s="16" t="s">
        <v>231</v>
      </c>
      <c r="I1750" s="31">
        <v>237841684</v>
      </c>
      <c r="J1750" s="31">
        <v>237841684</v>
      </c>
      <c r="K1750" s="45">
        <f>IFERROR((J1750/I1750),0)</f>
        <v>1</v>
      </c>
      <c r="L1750" s="31"/>
      <c r="M1750" s="31"/>
      <c r="N1750" s="39"/>
      <c r="O1750" s="28"/>
      <c r="P1750" s="28"/>
      <c r="Q1750" s="28"/>
      <c r="R1750" s="28"/>
      <c r="S1750" s="25"/>
    </row>
    <row r="1751" spans="2:19" s="16" customFormat="1" outlineLevel="2" x14ac:dyDescent="0.25">
      <c r="B1751" s="16" t="s">
        <v>867</v>
      </c>
      <c r="C1751" s="16" t="s">
        <v>328</v>
      </c>
      <c r="D1751" s="16" t="s">
        <v>67</v>
      </c>
      <c r="E1751" s="16" t="s">
        <v>868</v>
      </c>
      <c r="G1751" s="16" t="s">
        <v>869</v>
      </c>
      <c r="H1751" s="16" t="s">
        <v>155</v>
      </c>
      <c r="I1751" s="31">
        <v>-312681939</v>
      </c>
      <c r="J1751" s="31"/>
      <c r="K1751" s="45">
        <f>IFERROR((J1751/I1751),0)</f>
        <v>0</v>
      </c>
      <c r="L1751" s="31"/>
      <c r="M1751" s="31"/>
      <c r="N1751" s="39"/>
      <c r="O1751" s="28"/>
      <c r="P1751" s="28"/>
      <c r="Q1751" s="28"/>
      <c r="R1751" s="28"/>
      <c r="S1751" s="25"/>
    </row>
    <row r="1752" spans="2:19" s="16" customFormat="1" outlineLevel="1" x14ac:dyDescent="0.25">
      <c r="B1752" s="47" t="s">
        <v>6843</v>
      </c>
      <c r="C1752" s="47" t="str">
        <f>C1751</f>
        <v>ASIGNACIÓN PARA LA INVERSIÓN LOCAL SEGÚN NBI Y CUARTA, QUINTA, Y SEXTA CATEGORÍA</v>
      </c>
      <c r="D1752" s="47"/>
      <c r="E1752" s="47" t="str">
        <f>E1751</f>
        <v>68669</v>
      </c>
      <c r="F1752" s="47"/>
      <c r="G1752" s="47" t="str">
        <f>G1751</f>
        <v xml:space="preserve">SAN ANDRÉS                                        </v>
      </c>
      <c r="H1752" s="47" t="s">
        <v>10655</v>
      </c>
      <c r="I1752" s="48">
        <f>SUBTOTAL(9,I1746:I1751)</f>
        <v>2296293702</v>
      </c>
      <c r="J1752" s="48">
        <f>SUBTOTAL(9,J1746:J1751)</f>
        <v>1920065768.3699999</v>
      </c>
      <c r="K1752" s="49">
        <f>J1752/I1752</f>
        <v>0.83615861799284763</v>
      </c>
      <c r="L1752" s="48">
        <f>SUBTOTAL(9,L1746:L1751)</f>
        <v>1032995907.04</v>
      </c>
      <c r="M1752" s="48">
        <f>SUBTOTAL(9,M1746:M1751)</f>
        <v>874499820.36999989</v>
      </c>
      <c r="N1752" s="50">
        <f>IFERROR((M1752/L1752),"N.A")</f>
        <v>0.84656658793144401</v>
      </c>
      <c r="O1752" s="28"/>
      <c r="P1752" s="28"/>
      <c r="Q1752" s="28"/>
      <c r="R1752" s="28"/>
      <c r="S1752" s="25"/>
    </row>
    <row r="1753" spans="2:19" s="16" customFormat="1" outlineLevel="2" x14ac:dyDescent="0.25">
      <c r="B1753" s="16" t="s">
        <v>870</v>
      </c>
      <c r="C1753" s="16" t="s">
        <v>328</v>
      </c>
      <c r="D1753" s="16" t="s">
        <v>67</v>
      </c>
      <c r="E1753" s="16" t="s">
        <v>871</v>
      </c>
      <c r="G1753" s="16" t="s">
        <v>872</v>
      </c>
      <c r="H1753" s="16" t="s">
        <v>152</v>
      </c>
      <c r="I1753" s="31">
        <v>3488520457</v>
      </c>
      <c r="J1753" s="31">
        <v>1951318663.7600002</v>
      </c>
      <c r="K1753" s="45">
        <f>IFERROR((J1753/I1753),0)</f>
        <v>0.55935422704617388</v>
      </c>
      <c r="L1753" s="31">
        <v>2304979539.23</v>
      </c>
      <c r="M1753" s="31">
        <v>1951318663.7600002</v>
      </c>
      <c r="N1753" s="40">
        <f>M1753/L1753</f>
        <v>0.84656658792375072</v>
      </c>
      <c r="O1753" s="28"/>
      <c r="P1753" s="28"/>
      <c r="Q1753" s="28"/>
      <c r="R1753" s="28"/>
      <c r="S1753" s="25"/>
    </row>
    <row r="1754" spans="2:19" s="16" customFormat="1" outlineLevel="2" x14ac:dyDescent="0.25">
      <c r="B1754" s="16" t="s">
        <v>870</v>
      </c>
      <c r="C1754" s="16" t="s">
        <v>328</v>
      </c>
      <c r="D1754" s="16" t="s">
        <v>67</v>
      </c>
      <c r="E1754" s="16" t="s">
        <v>871</v>
      </c>
      <c r="G1754" s="16" t="s">
        <v>872</v>
      </c>
      <c r="H1754" s="16" t="s">
        <v>24</v>
      </c>
      <c r="I1754" s="31">
        <v>37612037</v>
      </c>
      <c r="J1754" s="31">
        <v>37612037</v>
      </c>
      <c r="K1754" s="45">
        <f>IFERROR((J1754/I1754),0)</f>
        <v>1</v>
      </c>
      <c r="L1754" s="31"/>
      <c r="M1754" s="31"/>
      <c r="N1754" s="39"/>
      <c r="O1754" s="28"/>
      <c r="P1754" s="28"/>
      <c r="Q1754" s="28"/>
      <c r="R1754" s="28"/>
      <c r="S1754" s="25"/>
    </row>
    <row r="1755" spans="2:19" s="16" customFormat="1" outlineLevel="2" x14ac:dyDescent="0.25">
      <c r="B1755" s="16" t="s">
        <v>870</v>
      </c>
      <c r="C1755" s="16" t="s">
        <v>328</v>
      </c>
      <c r="D1755" s="16" t="s">
        <v>67</v>
      </c>
      <c r="E1755" s="16" t="s">
        <v>871</v>
      </c>
      <c r="G1755" s="16" t="s">
        <v>872</v>
      </c>
      <c r="H1755" s="16" t="s">
        <v>19</v>
      </c>
      <c r="I1755" s="31">
        <v>4806845127</v>
      </c>
      <c r="J1755" s="31">
        <v>4806845127</v>
      </c>
      <c r="K1755" s="45">
        <f>IFERROR((J1755/I1755),0)</f>
        <v>1</v>
      </c>
      <c r="L1755" s="31"/>
      <c r="M1755" s="31"/>
      <c r="N1755" s="39"/>
      <c r="O1755" s="28"/>
      <c r="P1755" s="28"/>
      <c r="Q1755" s="28"/>
      <c r="R1755" s="28"/>
      <c r="S1755" s="25"/>
    </row>
    <row r="1756" spans="2:19" s="16" customFormat="1" outlineLevel="2" x14ac:dyDescent="0.25">
      <c r="B1756" s="16" t="s">
        <v>870</v>
      </c>
      <c r="C1756" s="16" t="s">
        <v>328</v>
      </c>
      <c r="D1756" s="16" t="s">
        <v>67</v>
      </c>
      <c r="E1756" s="16" t="s">
        <v>871</v>
      </c>
      <c r="G1756" s="16" t="s">
        <v>872</v>
      </c>
      <c r="H1756" s="16" t="s">
        <v>154</v>
      </c>
      <c r="I1756" s="31">
        <v>21576</v>
      </c>
      <c r="J1756" s="31">
        <v>21576</v>
      </c>
      <c r="K1756" s="45">
        <f>IFERROR((J1756/I1756),0)</f>
        <v>1</v>
      </c>
      <c r="L1756" s="31"/>
      <c r="M1756" s="31"/>
      <c r="N1756" s="39"/>
      <c r="O1756" s="28"/>
      <c r="P1756" s="28"/>
      <c r="Q1756" s="28"/>
      <c r="R1756" s="28"/>
      <c r="S1756" s="25"/>
    </row>
    <row r="1757" spans="2:19" s="16" customFormat="1" outlineLevel="2" x14ac:dyDescent="0.25">
      <c r="B1757" s="16" t="s">
        <v>870</v>
      </c>
      <c r="C1757" s="16" t="s">
        <v>328</v>
      </c>
      <c r="D1757" s="16" t="s">
        <v>67</v>
      </c>
      <c r="E1757" s="16" t="s">
        <v>871</v>
      </c>
      <c r="G1757" s="16" t="s">
        <v>872</v>
      </c>
      <c r="H1757" s="16" t="s">
        <v>331</v>
      </c>
      <c r="I1757" s="31">
        <v>87290408</v>
      </c>
      <c r="J1757" s="31">
        <v>87290408</v>
      </c>
      <c r="K1757" s="45">
        <f>IFERROR((J1757/I1757),0)</f>
        <v>1</v>
      </c>
      <c r="L1757" s="31"/>
      <c r="M1757" s="31"/>
      <c r="N1757" s="39"/>
      <c r="O1757" s="28"/>
      <c r="P1757" s="28"/>
      <c r="Q1757" s="28"/>
      <c r="R1757" s="28"/>
      <c r="S1757" s="25"/>
    </row>
    <row r="1758" spans="2:19" s="16" customFormat="1" outlineLevel="2" x14ac:dyDescent="0.25">
      <c r="B1758" s="16" t="s">
        <v>870</v>
      </c>
      <c r="C1758" s="16" t="s">
        <v>328</v>
      </c>
      <c r="D1758" s="16" t="s">
        <v>67</v>
      </c>
      <c r="E1758" s="16" t="s">
        <v>871</v>
      </c>
      <c r="G1758" s="16" t="s">
        <v>872</v>
      </c>
      <c r="H1758" s="16" t="s">
        <v>231</v>
      </c>
      <c r="I1758" s="31">
        <v>530708991</v>
      </c>
      <c r="J1758" s="31">
        <v>530708991</v>
      </c>
      <c r="K1758" s="45">
        <f>IFERROR((J1758/I1758),0)</f>
        <v>1</v>
      </c>
      <c r="L1758" s="31"/>
      <c r="M1758" s="31"/>
      <c r="N1758" s="39"/>
      <c r="O1758" s="28"/>
      <c r="P1758" s="28"/>
      <c r="Q1758" s="28"/>
      <c r="R1758" s="28"/>
      <c r="S1758" s="25"/>
    </row>
    <row r="1759" spans="2:19" s="16" customFormat="1" outlineLevel="2" x14ac:dyDescent="0.25">
      <c r="B1759" s="16" t="s">
        <v>870</v>
      </c>
      <c r="C1759" s="16" t="s">
        <v>328</v>
      </c>
      <c r="D1759" s="16" t="s">
        <v>67</v>
      </c>
      <c r="E1759" s="16" t="s">
        <v>871</v>
      </c>
      <c r="G1759" s="16" t="s">
        <v>872</v>
      </c>
      <c r="H1759" s="16" t="s">
        <v>155</v>
      </c>
      <c r="I1759" s="31">
        <v>-697704091</v>
      </c>
      <c r="J1759" s="31"/>
      <c r="K1759" s="45">
        <f>IFERROR((J1759/I1759),0)</f>
        <v>0</v>
      </c>
      <c r="L1759" s="31"/>
      <c r="M1759" s="31"/>
      <c r="N1759" s="39"/>
      <c r="O1759" s="28"/>
      <c r="P1759" s="28"/>
      <c r="Q1759" s="28"/>
      <c r="R1759" s="28"/>
      <c r="S1759" s="25"/>
    </row>
    <row r="1760" spans="2:19" s="16" customFormat="1" outlineLevel="1" x14ac:dyDescent="0.25">
      <c r="B1760" s="47" t="s">
        <v>6844</v>
      </c>
      <c r="C1760" s="47" t="str">
        <f>C1759</f>
        <v>ASIGNACIÓN PARA LA INVERSIÓN LOCAL SEGÚN NBI Y CUARTA, QUINTA, Y SEXTA CATEGORÍA</v>
      </c>
      <c r="D1760" s="47"/>
      <c r="E1760" s="47" t="str">
        <f>E1759</f>
        <v>68655</v>
      </c>
      <c r="F1760" s="47"/>
      <c r="G1760" s="47" t="str">
        <f>G1759</f>
        <v xml:space="preserve">SABANA DE TORRES                                  </v>
      </c>
      <c r="H1760" s="47" t="s">
        <v>10655</v>
      </c>
      <c r="I1760" s="48">
        <f>SUBTOTAL(9,I1753:I1759)</f>
        <v>8253294505</v>
      </c>
      <c r="J1760" s="48">
        <f>SUBTOTAL(9,J1753:J1759)</f>
        <v>7413796802.7600002</v>
      </c>
      <c r="K1760" s="49">
        <f>J1760/I1760</f>
        <v>0.89828332168064329</v>
      </c>
      <c r="L1760" s="48">
        <f>SUBTOTAL(9,L1753:L1759)</f>
        <v>2304979539.23</v>
      </c>
      <c r="M1760" s="48">
        <f>SUBTOTAL(9,M1753:M1759)</f>
        <v>1951318663.7600002</v>
      </c>
      <c r="N1760" s="50">
        <f>IFERROR((M1760/L1760),"N.A")</f>
        <v>0.84656658792375072</v>
      </c>
      <c r="O1760" s="28"/>
      <c r="P1760" s="28"/>
      <c r="Q1760" s="28"/>
      <c r="R1760" s="28"/>
      <c r="S1760" s="25"/>
    </row>
    <row r="1761" spans="2:19" s="16" customFormat="1" outlineLevel="2" x14ac:dyDescent="0.25">
      <c r="B1761" s="16" t="s">
        <v>873</v>
      </c>
      <c r="C1761" s="16" t="s">
        <v>328</v>
      </c>
      <c r="D1761" s="16" t="s">
        <v>67</v>
      </c>
      <c r="E1761" s="16" t="s">
        <v>874</v>
      </c>
      <c r="G1761" s="16" t="s">
        <v>875</v>
      </c>
      <c r="H1761" s="16" t="s">
        <v>152</v>
      </c>
      <c r="I1761" s="31">
        <v>2699452919</v>
      </c>
      <c r="J1761" s="31">
        <v>1509950400.9499998</v>
      </c>
      <c r="K1761" s="45">
        <f>IFERROR((J1761/I1761),0)</f>
        <v>0.55935422704440207</v>
      </c>
      <c r="L1761" s="31">
        <v>1783616814.7699995</v>
      </c>
      <c r="M1761" s="31">
        <v>1509950400.9499998</v>
      </c>
      <c r="N1761" s="40">
        <f>M1761/L1761</f>
        <v>0.84656658787145966</v>
      </c>
      <c r="O1761" s="28"/>
      <c r="P1761" s="28"/>
      <c r="Q1761" s="28"/>
      <c r="R1761" s="28"/>
      <c r="S1761" s="25"/>
    </row>
    <row r="1762" spans="2:19" s="16" customFormat="1" outlineLevel="2" x14ac:dyDescent="0.25">
      <c r="B1762" s="16" t="s">
        <v>873</v>
      </c>
      <c r="C1762" s="16" t="s">
        <v>328</v>
      </c>
      <c r="D1762" s="16" t="s">
        <v>67</v>
      </c>
      <c r="E1762" s="16" t="s">
        <v>874</v>
      </c>
      <c r="G1762" s="16" t="s">
        <v>875</v>
      </c>
      <c r="H1762" s="16" t="s">
        <v>19</v>
      </c>
      <c r="I1762" s="31">
        <v>745832129</v>
      </c>
      <c r="J1762" s="31">
        <v>745832129</v>
      </c>
      <c r="K1762" s="45">
        <f>IFERROR((J1762/I1762),0)</f>
        <v>1</v>
      </c>
      <c r="L1762" s="31"/>
      <c r="M1762" s="31"/>
      <c r="N1762" s="39"/>
      <c r="O1762" s="28"/>
      <c r="P1762" s="28"/>
      <c r="Q1762" s="28"/>
      <c r="R1762" s="28"/>
      <c r="S1762" s="25"/>
    </row>
    <row r="1763" spans="2:19" s="16" customFormat="1" outlineLevel="2" x14ac:dyDescent="0.25">
      <c r="B1763" s="16" t="s">
        <v>873</v>
      </c>
      <c r="C1763" s="16" t="s">
        <v>328</v>
      </c>
      <c r="D1763" s="16" t="s">
        <v>67</v>
      </c>
      <c r="E1763" s="16" t="s">
        <v>874</v>
      </c>
      <c r="G1763" s="16" t="s">
        <v>875</v>
      </c>
      <c r="H1763" s="16" t="s">
        <v>154</v>
      </c>
      <c r="I1763" s="31">
        <v>16696</v>
      </c>
      <c r="J1763" s="31">
        <v>16696</v>
      </c>
      <c r="K1763" s="45">
        <f>IFERROR((J1763/I1763),0)</f>
        <v>1</v>
      </c>
      <c r="L1763" s="31"/>
      <c r="M1763" s="31"/>
      <c r="N1763" s="39"/>
      <c r="O1763" s="28"/>
      <c r="P1763" s="28"/>
      <c r="Q1763" s="28"/>
      <c r="R1763" s="28"/>
      <c r="S1763" s="25"/>
    </row>
    <row r="1764" spans="2:19" s="16" customFormat="1" outlineLevel="2" x14ac:dyDescent="0.25">
      <c r="B1764" s="16" t="s">
        <v>873</v>
      </c>
      <c r="C1764" s="16" t="s">
        <v>328</v>
      </c>
      <c r="D1764" s="16" t="s">
        <v>67</v>
      </c>
      <c r="E1764" s="16" t="s">
        <v>874</v>
      </c>
      <c r="G1764" s="16" t="s">
        <v>875</v>
      </c>
      <c r="H1764" s="16" t="s">
        <v>331</v>
      </c>
      <c r="I1764" s="31">
        <v>67546213</v>
      </c>
      <c r="J1764" s="31">
        <v>67546213</v>
      </c>
      <c r="K1764" s="45">
        <f>IFERROR((J1764/I1764),0)</f>
        <v>1</v>
      </c>
      <c r="L1764" s="31"/>
      <c r="M1764" s="31"/>
      <c r="N1764" s="39"/>
      <c r="O1764" s="28"/>
      <c r="P1764" s="28"/>
      <c r="Q1764" s="28"/>
      <c r="R1764" s="28"/>
      <c r="S1764" s="25"/>
    </row>
    <row r="1765" spans="2:19" s="16" customFormat="1" outlineLevel="2" x14ac:dyDescent="0.25">
      <c r="B1765" s="16" t="s">
        <v>873</v>
      </c>
      <c r="C1765" s="16" t="s">
        <v>328</v>
      </c>
      <c r="D1765" s="16" t="s">
        <v>67</v>
      </c>
      <c r="E1765" s="16" t="s">
        <v>874</v>
      </c>
      <c r="G1765" s="16" t="s">
        <v>875</v>
      </c>
      <c r="H1765" s="16" t="s">
        <v>231</v>
      </c>
      <c r="I1765" s="31">
        <v>410668062</v>
      </c>
      <c r="J1765" s="31">
        <v>410668062</v>
      </c>
      <c r="K1765" s="45">
        <f>IFERROR((J1765/I1765),0)</f>
        <v>1</v>
      </c>
      <c r="L1765" s="31"/>
      <c r="M1765" s="31"/>
      <c r="N1765" s="39"/>
      <c r="O1765" s="28"/>
      <c r="P1765" s="28"/>
      <c r="Q1765" s="28"/>
      <c r="R1765" s="28"/>
      <c r="S1765" s="25"/>
    </row>
    <row r="1766" spans="2:19" s="16" customFormat="1" outlineLevel="2" x14ac:dyDescent="0.25">
      <c r="B1766" s="16" t="s">
        <v>873</v>
      </c>
      <c r="C1766" s="16" t="s">
        <v>328</v>
      </c>
      <c r="D1766" s="16" t="s">
        <v>67</v>
      </c>
      <c r="E1766" s="16" t="s">
        <v>874</v>
      </c>
      <c r="G1766" s="16" t="s">
        <v>875</v>
      </c>
      <c r="H1766" s="16" t="s">
        <v>155</v>
      </c>
      <c r="I1766" s="31">
        <v>-539890584</v>
      </c>
      <c r="J1766" s="31"/>
      <c r="K1766" s="45">
        <f>IFERROR((J1766/I1766),0)</f>
        <v>0</v>
      </c>
      <c r="L1766" s="31"/>
      <c r="M1766" s="31"/>
      <c r="N1766" s="39"/>
      <c r="O1766" s="28"/>
      <c r="P1766" s="28"/>
      <c r="Q1766" s="28"/>
      <c r="R1766" s="28"/>
      <c r="S1766" s="25"/>
    </row>
    <row r="1767" spans="2:19" s="16" customFormat="1" outlineLevel="1" x14ac:dyDescent="0.25">
      <c r="B1767" s="47" t="s">
        <v>6845</v>
      </c>
      <c r="C1767" s="47" t="str">
        <f>C1766</f>
        <v>ASIGNACIÓN PARA LA INVERSIÓN LOCAL SEGÚN NBI Y CUARTA, QUINTA, Y SEXTA CATEGORÍA</v>
      </c>
      <c r="D1767" s="47"/>
      <c r="E1767" s="47" t="str">
        <f>E1766</f>
        <v>68615</v>
      </c>
      <c r="F1767" s="47"/>
      <c r="G1767" s="47" t="str">
        <f>G1766</f>
        <v xml:space="preserve">RIONEGRO                                          </v>
      </c>
      <c r="H1767" s="47" t="s">
        <v>10655</v>
      </c>
      <c r="I1767" s="48">
        <f>SUBTOTAL(9,I1761:I1766)</f>
        <v>3383625435</v>
      </c>
      <c r="J1767" s="48">
        <f>SUBTOTAL(9,J1761:J1766)</f>
        <v>2734013500.9499998</v>
      </c>
      <c r="K1767" s="49">
        <f>J1767/I1767</f>
        <v>0.80801304797793017</v>
      </c>
      <c r="L1767" s="48">
        <f>SUBTOTAL(9,L1761:L1766)</f>
        <v>1783616814.7699995</v>
      </c>
      <c r="M1767" s="48">
        <f>SUBTOTAL(9,M1761:M1766)</f>
        <v>1509950400.9499998</v>
      </c>
      <c r="N1767" s="50">
        <f>IFERROR((M1767/L1767),"N.A")</f>
        <v>0.84656658787145966</v>
      </c>
      <c r="O1767" s="28"/>
      <c r="P1767" s="28"/>
      <c r="Q1767" s="28"/>
      <c r="R1767" s="28"/>
      <c r="S1767" s="25"/>
    </row>
    <row r="1768" spans="2:19" s="16" customFormat="1" outlineLevel="2" x14ac:dyDescent="0.25">
      <c r="B1768" s="16" t="s">
        <v>876</v>
      </c>
      <c r="C1768" s="16" t="s">
        <v>328</v>
      </c>
      <c r="D1768" s="16" t="s">
        <v>67</v>
      </c>
      <c r="E1768" s="16" t="s">
        <v>877</v>
      </c>
      <c r="G1768" s="16" t="s">
        <v>878</v>
      </c>
      <c r="H1768" s="16" t="s">
        <v>152</v>
      </c>
      <c r="I1768" s="31">
        <v>4543760984</v>
      </c>
      <c r="J1768" s="31">
        <v>2541571913.0699997</v>
      </c>
      <c r="K1768" s="45">
        <f>IFERROR((J1768/I1768),0)</f>
        <v>0.55935422704223825</v>
      </c>
      <c r="L1768" s="31">
        <v>3002211461.3399992</v>
      </c>
      <c r="M1768" s="31">
        <v>2541571913.0699997</v>
      </c>
      <c r="N1768" s="40">
        <f>M1768/L1768</f>
        <v>0.84656658792968609</v>
      </c>
      <c r="O1768" s="28"/>
      <c r="P1768" s="28"/>
      <c r="Q1768" s="28"/>
      <c r="R1768" s="28"/>
      <c r="S1768" s="25"/>
    </row>
    <row r="1769" spans="2:19" s="16" customFormat="1" outlineLevel="2" x14ac:dyDescent="0.25">
      <c r="B1769" s="16" t="s">
        <v>876</v>
      </c>
      <c r="C1769" s="16" t="s">
        <v>328</v>
      </c>
      <c r="D1769" s="16" t="s">
        <v>67</v>
      </c>
      <c r="E1769" s="16" t="s">
        <v>877</v>
      </c>
      <c r="G1769" s="16" t="s">
        <v>878</v>
      </c>
      <c r="H1769" s="16" t="s">
        <v>19</v>
      </c>
      <c r="I1769" s="31">
        <v>1679552997</v>
      </c>
      <c r="J1769" s="31">
        <v>1679552997</v>
      </c>
      <c r="K1769" s="45">
        <f>IFERROR((J1769/I1769),0)</f>
        <v>1</v>
      </c>
      <c r="L1769" s="31"/>
      <c r="M1769" s="31"/>
      <c r="N1769" s="39"/>
      <c r="O1769" s="28"/>
      <c r="P1769" s="28"/>
      <c r="Q1769" s="28"/>
      <c r="R1769" s="28"/>
      <c r="S1769" s="25"/>
    </row>
    <row r="1770" spans="2:19" s="16" customFormat="1" outlineLevel="2" x14ac:dyDescent="0.25">
      <c r="B1770" s="16" t="s">
        <v>876</v>
      </c>
      <c r="C1770" s="16" t="s">
        <v>328</v>
      </c>
      <c r="D1770" s="16" t="s">
        <v>67</v>
      </c>
      <c r="E1770" s="16" t="s">
        <v>877</v>
      </c>
      <c r="G1770" s="16" t="s">
        <v>878</v>
      </c>
      <c r="H1770" s="16" t="s">
        <v>154</v>
      </c>
      <c r="I1770" s="31">
        <v>28103</v>
      </c>
      <c r="J1770" s="31">
        <v>28103</v>
      </c>
      <c r="K1770" s="45">
        <f>IFERROR((J1770/I1770),0)</f>
        <v>1</v>
      </c>
      <c r="L1770" s="31"/>
      <c r="M1770" s="31"/>
      <c r="N1770" s="39"/>
      <c r="O1770" s="28"/>
      <c r="P1770" s="28"/>
      <c r="Q1770" s="28"/>
      <c r="R1770" s="28"/>
      <c r="S1770" s="25"/>
    </row>
    <row r="1771" spans="2:19" s="16" customFormat="1" outlineLevel="2" x14ac:dyDescent="0.25">
      <c r="B1771" s="16" t="s">
        <v>876</v>
      </c>
      <c r="C1771" s="16" t="s">
        <v>328</v>
      </c>
      <c r="D1771" s="16" t="s">
        <v>67</v>
      </c>
      <c r="E1771" s="16" t="s">
        <v>877</v>
      </c>
      <c r="G1771" s="16" t="s">
        <v>878</v>
      </c>
      <c r="H1771" s="16" t="s">
        <v>331</v>
      </c>
      <c r="I1771" s="31">
        <v>113694833</v>
      </c>
      <c r="J1771" s="31">
        <v>113694833</v>
      </c>
      <c r="K1771" s="45">
        <f>IFERROR((J1771/I1771),0)</f>
        <v>1</v>
      </c>
      <c r="L1771" s="31"/>
      <c r="M1771" s="31"/>
      <c r="N1771" s="39"/>
      <c r="O1771" s="28"/>
      <c r="P1771" s="28"/>
      <c r="Q1771" s="28"/>
      <c r="R1771" s="28"/>
      <c r="S1771" s="25"/>
    </row>
    <row r="1772" spans="2:19" s="16" customFormat="1" outlineLevel="2" x14ac:dyDescent="0.25">
      <c r="B1772" s="16" t="s">
        <v>876</v>
      </c>
      <c r="C1772" s="16" t="s">
        <v>328</v>
      </c>
      <c r="D1772" s="16" t="s">
        <v>67</v>
      </c>
      <c r="E1772" s="16" t="s">
        <v>877</v>
      </c>
      <c r="G1772" s="16" t="s">
        <v>878</v>
      </c>
      <c r="H1772" s="16" t="s">
        <v>231</v>
      </c>
      <c r="I1772" s="31">
        <v>691242846</v>
      </c>
      <c r="J1772" s="31">
        <v>691242846</v>
      </c>
      <c r="K1772" s="45">
        <f>IFERROR((J1772/I1772),0)</f>
        <v>1</v>
      </c>
      <c r="L1772" s="31"/>
      <c r="M1772" s="31"/>
      <c r="N1772" s="39"/>
      <c r="O1772" s="28"/>
      <c r="P1772" s="28"/>
      <c r="Q1772" s="28"/>
      <c r="R1772" s="28"/>
      <c r="S1772" s="25"/>
    </row>
    <row r="1773" spans="2:19" s="16" customFormat="1" outlineLevel="2" x14ac:dyDescent="0.25">
      <c r="B1773" s="16" t="s">
        <v>876</v>
      </c>
      <c r="C1773" s="16" t="s">
        <v>328</v>
      </c>
      <c r="D1773" s="16" t="s">
        <v>67</v>
      </c>
      <c r="E1773" s="16" t="s">
        <v>877</v>
      </c>
      <c r="G1773" s="16" t="s">
        <v>878</v>
      </c>
      <c r="H1773" s="16" t="s">
        <v>155</v>
      </c>
      <c r="I1773" s="31">
        <v>-908752197</v>
      </c>
      <c r="J1773" s="31"/>
      <c r="K1773" s="45">
        <f>IFERROR((J1773/I1773),0)</f>
        <v>0</v>
      </c>
      <c r="L1773" s="31"/>
      <c r="M1773" s="31"/>
      <c r="N1773" s="39"/>
      <c r="O1773" s="28"/>
      <c r="P1773" s="28"/>
      <c r="Q1773" s="28"/>
      <c r="R1773" s="28"/>
      <c r="S1773" s="25"/>
    </row>
    <row r="1774" spans="2:19" s="16" customFormat="1" outlineLevel="1" x14ac:dyDescent="0.25">
      <c r="B1774" s="47" t="s">
        <v>6846</v>
      </c>
      <c r="C1774" s="47" t="str">
        <f>C1773</f>
        <v>ASIGNACIÓN PARA LA INVERSIÓN LOCAL SEGÚN NBI Y CUARTA, QUINTA, Y SEXTA CATEGORÍA</v>
      </c>
      <c r="D1774" s="47"/>
      <c r="E1774" s="47" t="str">
        <f>E1773</f>
        <v>68575</v>
      </c>
      <c r="F1774" s="47"/>
      <c r="G1774" s="47" t="str">
        <f>G1773</f>
        <v xml:space="preserve">PUERTO WILCHES                                    </v>
      </c>
      <c r="H1774" s="47" t="s">
        <v>10655</v>
      </c>
      <c r="I1774" s="48">
        <f>SUBTOTAL(9,I1768:I1773)</f>
        <v>6119527566</v>
      </c>
      <c r="J1774" s="48">
        <f>SUBTOTAL(9,J1768:J1773)</f>
        <v>5026090692.0699997</v>
      </c>
      <c r="K1774" s="49">
        <f>J1774/I1774</f>
        <v>0.8213200509128975</v>
      </c>
      <c r="L1774" s="48">
        <f>SUBTOTAL(9,L1768:L1773)</f>
        <v>3002211461.3399992</v>
      </c>
      <c r="M1774" s="48">
        <f>SUBTOTAL(9,M1768:M1773)</f>
        <v>2541571913.0699997</v>
      </c>
      <c r="N1774" s="50">
        <f>IFERROR((M1774/L1774),"N.A")</f>
        <v>0.84656658792968609</v>
      </c>
      <c r="O1774" s="28"/>
      <c r="P1774" s="28"/>
      <c r="Q1774" s="28"/>
      <c r="R1774" s="28"/>
      <c r="S1774" s="25"/>
    </row>
    <row r="1775" spans="2:19" s="16" customFormat="1" outlineLevel="2" x14ac:dyDescent="0.25">
      <c r="B1775" s="16" t="s">
        <v>879</v>
      </c>
      <c r="C1775" s="16" t="s">
        <v>328</v>
      </c>
      <c r="D1775" s="16" t="s">
        <v>67</v>
      </c>
      <c r="E1775" s="16" t="s">
        <v>880</v>
      </c>
      <c r="G1775" s="16" t="s">
        <v>881</v>
      </c>
      <c r="H1775" s="16" t="s">
        <v>152</v>
      </c>
      <c r="I1775" s="31">
        <v>1782386253</v>
      </c>
      <c r="J1775" s="31">
        <v>996985284.86000001</v>
      </c>
      <c r="K1775" s="45">
        <f>IFERROR((J1775/I1775),0)</f>
        <v>0.55935422705484705</v>
      </c>
      <c r="L1775" s="31">
        <v>1177680880.71</v>
      </c>
      <c r="M1775" s="31">
        <v>996985284.86000001</v>
      </c>
      <c r="N1775" s="40">
        <f>M1775/L1775</f>
        <v>0.84656658793589112</v>
      </c>
      <c r="O1775" s="28"/>
      <c r="P1775" s="28"/>
      <c r="Q1775" s="28"/>
      <c r="R1775" s="28"/>
      <c r="S1775" s="25"/>
    </row>
    <row r="1776" spans="2:19" s="16" customFormat="1" outlineLevel="2" x14ac:dyDescent="0.25">
      <c r="B1776" s="16" t="s">
        <v>879</v>
      </c>
      <c r="C1776" s="16" t="s">
        <v>328</v>
      </c>
      <c r="D1776" s="16" t="s">
        <v>67</v>
      </c>
      <c r="E1776" s="16" t="s">
        <v>880</v>
      </c>
      <c r="G1776" s="16" t="s">
        <v>881</v>
      </c>
      <c r="H1776" s="16" t="s">
        <v>24</v>
      </c>
      <c r="I1776" s="31">
        <v>707994931</v>
      </c>
      <c r="J1776" s="31">
        <v>707994931</v>
      </c>
      <c r="K1776" s="45">
        <f>IFERROR((J1776/I1776),0)</f>
        <v>1</v>
      </c>
      <c r="L1776" s="31"/>
      <c r="M1776" s="31"/>
      <c r="N1776" s="39"/>
      <c r="O1776" s="28"/>
      <c r="P1776" s="28"/>
      <c r="Q1776" s="28"/>
      <c r="R1776" s="28"/>
      <c r="S1776" s="25"/>
    </row>
    <row r="1777" spans="2:19" s="16" customFormat="1" outlineLevel="2" x14ac:dyDescent="0.25">
      <c r="B1777" s="16" t="s">
        <v>879</v>
      </c>
      <c r="C1777" s="16" t="s">
        <v>328</v>
      </c>
      <c r="D1777" s="16" t="s">
        <v>67</v>
      </c>
      <c r="E1777" s="16" t="s">
        <v>880</v>
      </c>
      <c r="G1777" s="16" t="s">
        <v>881</v>
      </c>
      <c r="H1777" s="16" t="s">
        <v>19</v>
      </c>
      <c r="I1777" s="31">
        <v>1046343660</v>
      </c>
      <c r="J1777" s="31">
        <v>1046343660</v>
      </c>
      <c r="K1777" s="45">
        <f>IFERROR((J1777/I1777),0)</f>
        <v>1</v>
      </c>
      <c r="L1777" s="31"/>
      <c r="M1777" s="31"/>
      <c r="N1777" s="39"/>
      <c r="O1777" s="28"/>
      <c r="P1777" s="28"/>
      <c r="Q1777" s="28"/>
      <c r="R1777" s="28"/>
      <c r="S1777" s="25"/>
    </row>
    <row r="1778" spans="2:19" s="16" customFormat="1" outlineLevel="2" x14ac:dyDescent="0.25">
      <c r="B1778" s="16" t="s">
        <v>879</v>
      </c>
      <c r="C1778" s="16" t="s">
        <v>328</v>
      </c>
      <c r="D1778" s="16" t="s">
        <v>67</v>
      </c>
      <c r="E1778" s="16" t="s">
        <v>880</v>
      </c>
      <c r="G1778" s="16" t="s">
        <v>881</v>
      </c>
      <c r="H1778" s="16" t="s">
        <v>154</v>
      </c>
      <c r="I1778" s="31">
        <v>11024</v>
      </c>
      <c r="J1778" s="31">
        <v>11024</v>
      </c>
      <c r="K1778" s="45">
        <f>IFERROR((J1778/I1778),0)</f>
        <v>1</v>
      </c>
      <c r="L1778" s="31"/>
      <c r="M1778" s="31"/>
      <c r="N1778" s="39"/>
      <c r="O1778" s="28"/>
      <c r="P1778" s="28"/>
      <c r="Q1778" s="28"/>
      <c r="R1778" s="28"/>
      <c r="S1778" s="25"/>
    </row>
    <row r="1779" spans="2:19" s="16" customFormat="1" outlineLevel="2" x14ac:dyDescent="0.25">
      <c r="B1779" s="16" t="s">
        <v>879</v>
      </c>
      <c r="C1779" s="16" t="s">
        <v>328</v>
      </c>
      <c r="D1779" s="16" t="s">
        <v>67</v>
      </c>
      <c r="E1779" s="16" t="s">
        <v>880</v>
      </c>
      <c r="G1779" s="16" t="s">
        <v>881</v>
      </c>
      <c r="H1779" s="16" t="s">
        <v>331</v>
      </c>
      <c r="I1779" s="31">
        <v>44599201</v>
      </c>
      <c r="J1779" s="31">
        <v>44599201</v>
      </c>
      <c r="K1779" s="45">
        <f>IFERROR((J1779/I1779),0)</f>
        <v>1</v>
      </c>
      <c r="L1779" s="31"/>
      <c r="M1779" s="31"/>
      <c r="N1779" s="39"/>
      <c r="O1779" s="28"/>
      <c r="P1779" s="28"/>
      <c r="Q1779" s="28"/>
      <c r="R1779" s="28"/>
      <c r="S1779" s="25"/>
    </row>
    <row r="1780" spans="2:19" s="16" customFormat="1" outlineLevel="2" x14ac:dyDescent="0.25">
      <c r="B1780" s="16" t="s">
        <v>879</v>
      </c>
      <c r="C1780" s="16" t="s">
        <v>328</v>
      </c>
      <c r="D1780" s="16" t="s">
        <v>67</v>
      </c>
      <c r="E1780" s="16" t="s">
        <v>880</v>
      </c>
      <c r="G1780" s="16" t="s">
        <v>881</v>
      </c>
      <c r="H1780" s="16" t="s">
        <v>231</v>
      </c>
      <c r="I1780" s="31">
        <v>271154612</v>
      </c>
      <c r="J1780" s="31">
        <v>271154612</v>
      </c>
      <c r="K1780" s="45">
        <f>IFERROR((J1780/I1780),0)</f>
        <v>1</v>
      </c>
      <c r="L1780" s="31"/>
      <c r="M1780" s="31"/>
      <c r="N1780" s="39"/>
      <c r="O1780" s="28"/>
      <c r="P1780" s="28"/>
      <c r="Q1780" s="28"/>
      <c r="R1780" s="28"/>
      <c r="S1780" s="25"/>
    </row>
    <row r="1781" spans="2:19" s="16" customFormat="1" outlineLevel="2" x14ac:dyDescent="0.25">
      <c r="B1781" s="16" t="s">
        <v>879</v>
      </c>
      <c r="C1781" s="16" t="s">
        <v>328</v>
      </c>
      <c r="D1781" s="16" t="s">
        <v>67</v>
      </c>
      <c r="E1781" s="16" t="s">
        <v>880</v>
      </c>
      <c r="G1781" s="16" t="s">
        <v>881</v>
      </c>
      <c r="H1781" s="16" t="s">
        <v>155</v>
      </c>
      <c r="I1781" s="31">
        <v>-356477251</v>
      </c>
      <c r="J1781" s="31"/>
      <c r="K1781" s="45">
        <f>IFERROR((J1781/I1781),0)</f>
        <v>0</v>
      </c>
      <c r="L1781" s="31"/>
      <c r="M1781" s="31"/>
      <c r="N1781" s="39"/>
      <c r="O1781" s="28"/>
      <c r="P1781" s="28"/>
      <c r="Q1781" s="28"/>
      <c r="R1781" s="28"/>
      <c r="S1781" s="25"/>
    </row>
    <row r="1782" spans="2:19" s="16" customFormat="1" outlineLevel="1" x14ac:dyDescent="0.25">
      <c r="B1782" s="47" t="s">
        <v>6847</v>
      </c>
      <c r="C1782" s="47" t="str">
        <f>C1781</f>
        <v>ASIGNACIÓN PARA LA INVERSIÓN LOCAL SEGÚN NBI Y CUARTA, QUINTA, Y SEXTA CATEGORÍA</v>
      </c>
      <c r="D1782" s="47"/>
      <c r="E1782" s="47" t="str">
        <f>E1781</f>
        <v>68573</v>
      </c>
      <c r="F1782" s="47"/>
      <c r="G1782" s="47" t="str">
        <f>G1781</f>
        <v xml:space="preserve">PUERTO PARRA                                      </v>
      </c>
      <c r="H1782" s="47" t="s">
        <v>10655</v>
      </c>
      <c r="I1782" s="48">
        <f>SUBTOTAL(9,I1775:I1781)</f>
        <v>3496012430</v>
      </c>
      <c r="J1782" s="48">
        <f>SUBTOTAL(9,J1775:J1781)</f>
        <v>3067088712.8600001</v>
      </c>
      <c r="K1782" s="49">
        <f>J1782/I1782</f>
        <v>0.87731058578072618</v>
      </c>
      <c r="L1782" s="48">
        <f>SUBTOTAL(9,L1775:L1781)</f>
        <v>1177680880.71</v>
      </c>
      <c r="M1782" s="48">
        <f>SUBTOTAL(9,M1775:M1781)</f>
        <v>996985284.86000001</v>
      </c>
      <c r="N1782" s="50">
        <f>IFERROR((M1782/L1782),"N.A")</f>
        <v>0.84656658793589112</v>
      </c>
      <c r="O1782" s="28"/>
      <c r="P1782" s="28"/>
      <c r="Q1782" s="28"/>
      <c r="R1782" s="28"/>
      <c r="S1782" s="25"/>
    </row>
    <row r="1783" spans="2:19" s="16" customFormat="1" outlineLevel="2" x14ac:dyDescent="0.25">
      <c r="B1783" s="16" t="s">
        <v>882</v>
      </c>
      <c r="C1783" s="16" t="s">
        <v>328</v>
      </c>
      <c r="D1783" s="16" t="s">
        <v>67</v>
      </c>
      <c r="E1783" s="16" t="s">
        <v>883</v>
      </c>
      <c r="G1783" s="16" t="s">
        <v>884</v>
      </c>
      <c r="H1783" s="16" t="s">
        <v>152</v>
      </c>
      <c r="I1783" s="31">
        <v>1329073804</v>
      </c>
      <c r="J1783" s="31">
        <v>743423050.31999993</v>
      </c>
      <c r="K1783" s="45">
        <f>IFERROR((J1783/I1783),0)</f>
        <v>0.55935422704336135</v>
      </c>
      <c r="L1783" s="31">
        <v>878162522.79000008</v>
      </c>
      <c r="M1783" s="31">
        <v>743423050.31999993</v>
      </c>
      <c r="N1783" s="40">
        <f>M1783/L1783</f>
        <v>0.84656658764949233</v>
      </c>
      <c r="O1783" s="28"/>
      <c r="P1783" s="28"/>
      <c r="Q1783" s="28"/>
      <c r="R1783" s="28"/>
      <c r="S1783" s="25"/>
    </row>
    <row r="1784" spans="2:19" s="16" customFormat="1" outlineLevel="2" x14ac:dyDescent="0.25">
      <c r="B1784" s="16" t="s">
        <v>882</v>
      </c>
      <c r="C1784" s="16" t="s">
        <v>328</v>
      </c>
      <c r="D1784" s="16" t="s">
        <v>67</v>
      </c>
      <c r="E1784" s="16" t="s">
        <v>883</v>
      </c>
      <c r="G1784" s="16" t="s">
        <v>884</v>
      </c>
      <c r="H1784" s="16" t="s">
        <v>19</v>
      </c>
      <c r="I1784" s="31">
        <v>667230944</v>
      </c>
      <c r="J1784" s="31">
        <v>667230944</v>
      </c>
      <c r="K1784" s="45">
        <f>IFERROR((J1784/I1784),0)</f>
        <v>1</v>
      </c>
      <c r="L1784" s="31"/>
      <c r="M1784" s="31"/>
      <c r="N1784" s="39"/>
      <c r="O1784" s="28"/>
      <c r="P1784" s="28"/>
      <c r="Q1784" s="28"/>
      <c r="R1784" s="28"/>
      <c r="S1784" s="25"/>
    </row>
    <row r="1785" spans="2:19" s="16" customFormat="1" outlineLevel="2" x14ac:dyDescent="0.25">
      <c r="B1785" s="16" t="s">
        <v>882</v>
      </c>
      <c r="C1785" s="16" t="s">
        <v>328</v>
      </c>
      <c r="D1785" s="16" t="s">
        <v>67</v>
      </c>
      <c r="E1785" s="16" t="s">
        <v>883</v>
      </c>
      <c r="G1785" s="16" t="s">
        <v>884</v>
      </c>
      <c r="H1785" s="16" t="s">
        <v>154</v>
      </c>
      <c r="I1785" s="31">
        <v>8220</v>
      </c>
      <c r="J1785" s="31">
        <v>8220</v>
      </c>
      <c r="K1785" s="45">
        <f>IFERROR((J1785/I1785),0)</f>
        <v>1</v>
      </c>
      <c r="L1785" s="31"/>
      <c r="M1785" s="31"/>
      <c r="N1785" s="39"/>
      <c r="O1785" s="28"/>
      <c r="P1785" s="28"/>
      <c r="Q1785" s="28"/>
      <c r="R1785" s="28"/>
      <c r="S1785" s="25"/>
    </row>
    <row r="1786" spans="2:19" s="16" customFormat="1" outlineLevel="2" x14ac:dyDescent="0.25">
      <c r="B1786" s="16" t="s">
        <v>882</v>
      </c>
      <c r="C1786" s="16" t="s">
        <v>328</v>
      </c>
      <c r="D1786" s="16" t="s">
        <v>67</v>
      </c>
      <c r="E1786" s="16" t="s">
        <v>883</v>
      </c>
      <c r="G1786" s="16" t="s">
        <v>884</v>
      </c>
      <c r="H1786" s="16" t="s">
        <v>331</v>
      </c>
      <c r="I1786" s="31">
        <v>33256332</v>
      </c>
      <c r="J1786" s="31">
        <v>33256332</v>
      </c>
      <c r="K1786" s="45">
        <f>IFERROR((J1786/I1786),0)</f>
        <v>1</v>
      </c>
      <c r="L1786" s="31"/>
      <c r="M1786" s="31"/>
      <c r="N1786" s="39"/>
      <c r="O1786" s="28"/>
      <c r="P1786" s="28"/>
      <c r="Q1786" s="28"/>
      <c r="R1786" s="28"/>
      <c r="S1786" s="25"/>
    </row>
    <row r="1787" spans="2:19" s="16" customFormat="1" outlineLevel="2" x14ac:dyDescent="0.25">
      <c r="B1787" s="16" t="s">
        <v>882</v>
      </c>
      <c r="C1787" s="16" t="s">
        <v>328</v>
      </c>
      <c r="D1787" s="16" t="s">
        <v>67</v>
      </c>
      <c r="E1787" s="16" t="s">
        <v>883</v>
      </c>
      <c r="G1787" s="16" t="s">
        <v>884</v>
      </c>
      <c r="H1787" s="16" t="s">
        <v>231</v>
      </c>
      <c r="I1787" s="31">
        <v>202192141</v>
      </c>
      <c r="J1787" s="31">
        <v>202192141</v>
      </c>
      <c r="K1787" s="45">
        <f>IFERROR((J1787/I1787),0)</f>
        <v>1</v>
      </c>
      <c r="L1787" s="31"/>
      <c r="M1787" s="31"/>
      <c r="N1787" s="39"/>
      <c r="O1787" s="28"/>
      <c r="P1787" s="28"/>
      <c r="Q1787" s="28"/>
      <c r="R1787" s="28"/>
      <c r="S1787" s="25"/>
    </row>
    <row r="1788" spans="2:19" s="16" customFormat="1" outlineLevel="2" x14ac:dyDescent="0.25">
      <c r="B1788" s="16" t="s">
        <v>882</v>
      </c>
      <c r="C1788" s="16" t="s">
        <v>328</v>
      </c>
      <c r="D1788" s="16" t="s">
        <v>67</v>
      </c>
      <c r="E1788" s="16" t="s">
        <v>883</v>
      </c>
      <c r="G1788" s="16" t="s">
        <v>884</v>
      </c>
      <c r="H1788" s="16" t="s">
        <v>155</v>
      </c>
      <c r="I1788" s="31">
        <v>-265814761</v>
      </c>
      <c r="J1788" s="31"/>
      <c r="K1788" s="45">
        <f>IFERROR((J1788/I1788),0)</f>
        <v>0</v>
      </c>
      <c r="L1788" s="31"/>
      <c r="M1788" s="31"/>
      <c r="N1788" s="39"/>
      <c r="O1788" s="28"/>
      <c r="P1788" s="28"/>
      <c r="Q1788" s="28"/>
      <c r="R1788" s="28"/>
      <c r="S1788" s="25"/>
    </row>
    <row r="1789" spans="2:19" s="16" customFormat="1" outlineLevel="1" x14ac:dyDescent="0.25">
      <c r="B1789" s="47" t="s">
        <v>6848</v>
      </c>
      <c r="C1789" s="47" t="str">
        <f>C1788</f>
        <v>ASIGNACIÓN PARA LA INVERSIÓN LOCAL SEGÚN NBI Y CUARTA, QUINTA, Y SEXTA CATEGORÍA</v>
      </c>
      <c r="D1789" s="47"/>
      <c r="E1789" s="47" t="str">
        <f>E1788</f>
        <v>68572</v>
      </c>
      <c r="F1789" s="47"/>
      <c r="G1789" s="47" t="str">
        <f>G1788</f>
        <v xml:space="preserve">PUENTE NACIONAL                                   </v>
      </c>
      <c r="H1789" s="47" t="s">
        <v>10655</v>
      </c>
      <c r="I1789" s="48">
        <f>SUBTOTAL(9,I1783:I1788)</f>
        <v>1965946680</v>
      </c>
      <c r="J1789" s="48">
        <f>SUBTOTAL(9,J1783:J1788)</f>
        <v>1646110687.3199999</v>
      </c>
      <c r="K1789" s="49">
        <f>J1789/I1789</f>
        <v>0.83731196988516488</v>
      </c>
      <c r="L1789" s="48">
        <f>SUBTOTAL(9,L1783:L1788)</f>
        <v>878162522.79000008</v>
      </c>
      <c r="M1789" s="48">
        <f>SUBTOTAL(9,M1783:M1788)</f>
        <v>743423050.31999993</v>
      </c>
      <c r="N1789" s="50">
        <f>IFERROR((M1789/L1789),"N.A")</f>
        <v>0.84656658764949233</v>
      </c>
      <c r="O1789" s="28"/>
      <c r="P1789" s="28"/>
      <c r="Q1789" s="28"/>
      <c r="R1789" s="28"/>
      <c r="S1789" s="25"/>
    </row>
    <row r="1790" spans="2:19" s="16" customFormat="1" outlineLevel="2" x14ac:dyDescent="0.25">
      <c r="B1790" s="16" t="s">
        <v>885</v>
      </c>
      <c r="C1790" s="16" t="s">
        <v>328</v>
      </c>
      <c r="D1790" s="16" t="s">
        <v>67</v>
      </c>
      <c r="E1790" s="16" t="s">
        <v>886</v>
      </c>
      <c r="G1790" s="16" t="s">
        <v>887</v>
      </c>
      <c r="H1790" s="16" t="s">
        <v>152</v>
      </c>
      <c r="I1790" s="31">
        <v>865407401</v>
      </c>
      <c r="J1790" s="31">
        <v>484069287.85999995</v>
      </c>
      <c r="K1790" s="45">
        <f>IFERROR((J1790/I1790),0)</f>
        <v>0.55935422703878623</v>
      </c>
      <c r="L1790" s="31">
        <v>571802968.21000004</v>
      </c>
      <c r="M1790" s="31">
        <v>484069287.85999995</v>
      </c>
      <c r="N1790" s="40">
        <f>M1790/L1790</f>
        <v>0.84656658809476648</v>
      </c>
      <c r="O1790" s="28"/>
      <c r="P1790" s="28"/>
      <c r="Q1790" s="28"/>
      <c r="R1790" s="28"/>
      <c r="S1790" s="25"/>
    </row>
    <row r="1791" spans="2:19" s="16" customFormat="1" outlineLevel="2" x14ac:dyDescent="0.25">
      <c r="B1791" s="16" t="s">
        <v>885</v>
      </c>
      <c r="C1791" s="16" t="s">
        <v>328</v>
      </c>
      <c r="D1791" s="16" t="s">
        <v>67</v>
      </c>
      <c r="E1791" s="16" t="s">
        <v>886</v>
      </c>
      <c r="G1791" s="16" t="s">
        <v>887</v>
      </c>
      <c r="H1791" s="16" t="s">
        <v>19</v>
      </c>
      <c r="I1791" s="31">
        <v>193696384</v>
      </c>
      <c r="J1791" s="31">
        <v>193696384</v>
      </c>
      <c r="K1791" s="45">
        <f>IFERROR((J1791/I1791),0)</f>
        <v>1</v>
      </c>
      <c r="L1791" s="31"/>
      <c r="M1791" s="31"/>
      <c r="N1791" s="39"/>
      <c r="O1791" s="28"/>
      <c r="P1791" s="28"/>
      <c r="Q1791" s="28"/>
      <c r="R1791" s="28"/>
      <c r="S1791" s="25"/>
    </row>
    <row r="1792" spans="2:19" s="16" customFormat="1" outlineLevel="2" x14ac:dyDescent="0.25">
      <c r="B1792" s="16" t="s">
        <v>885</v>
      </c>
      <c r="C1792" s="16" t="s">
        <v>328</v>
      </c>
      <c r="D1792" s="16" t="s">
        <v>67</v>
      </c>
      <c r="E1792" s="16" t="s">
        <v>886</v>
      </c>
      <c r="G1792" s="16" t="s">
        <v>887</v>
      </c>
      <c r="H1792" s="16" t="s">
        <v>154</v>
      </c>
      <c r="I1792" s="31">
        <v>5352</v>
      </c>
      <c r="J1792" s="31">
        <v>5352</v>
      </c>
      <c r="K1792" s="45">
        <f>IFERROR((J1792/I1792),0)</f>
        <v>1</v>
      </c>
      <c r="L1792" s="31"/>
      <c r="M1792" s="31"/>
      <c r="N1792" s="39"/>
      <c r="O1792" s="28"/>
      <c r="P1792" s="28"/>
      <c r="Q1792" s="28"/>
      <c r="R1792" s="28"/>
      <c r="S1792" s="25"/>
    </row>
    <row r="1793" spans="2:19" s="16" customFormat="1" outlineLevel="2" x14ac:dyDescent="0.25">
      <c r="B1793" s="16" t="s">
        <v>885</v>
      </c>
      <c r="C1793" s="16" t="s">
        <v>328</v>
      </c>
      <c r="D1793" s="16" t="s">
        <v>67</v>
      </c>
      <c r="E1793" s="16" t="s">
        <v>886</v>
      </c>
      <c r="G1793" s="16" t="s">
        <v>887</v>
      </c>
      <c r="H1793" s="16" t="s">
        <v>331</v>
      </c>
      <c r="I1793" s="31">
        <v>21654385</v>
      </c>
      <c r="J1793" s="31">
        <v>21654385</v>
      </c>
      <c r="K1793" s="45">
        <f>IFERROR((J1793/I1793),0)</f>
        <v>1</v>
      </c>
      <c r="L1793" s="31"/>
      <c r="M1793" s="31"/>
      <c r="N1793" s="39"/>
      <c r="O1793" s="28"/>
      <c r="P1793" s="28"/>
      <c r="Q1793" s="28"/>
      <c r="R1793" s="28"/>
      <c r="S1793" s="25"/>
    </row>
    <row r="1794" spans="2:19" s="16" customFormat="1" outlineLevel="2" x14ac:dyDescent="0.25">
      <c r="B1794" s="16" t="s">
        <v>885</v>
      </c>
      <c r="C1794" s="16" t="s">
        <v>328</v>
      </c>
      <c r="D1794" s="16" t="s">
        <v>67</v>
      </c>
      <c r="E1794" s="16" t="s">
        <v>886</v>
      </c>
      <c r="G1794" s="16" t="s">
        <v>887</v>
      </c>
      <c r="H1794" s="16" t="s">
        <v>231</v>
      </c>
      <c r="I1794" s="31">
        <v>131654521</v>
      </c>
      <c r="J1794" s="31">
        <v>131654521</v>
      </c>
      <c r="K1794" s="45">
        <f>IFERROR((J1794/I1794),0)</f>
        <v>1</v>
      </c>
      <c r="L1794" s="31"/>
      <c r="M1794" s="31"/>
      <c r="N1794" s="39"/>
      <c r="O1794" s="28"/>
      <c r="P1794" s="28"/>
      <c r="Q1794" s="28"/>
      <c r="R1794" s="28"/>
      <c r="S1794" s="25"/>
    </row>
    <row r="1795" spans="2:19" s="16" customFormat="1" outlineLevel="2" x14ac:dyDescent="0.25">
      <c r="B1795" s="16" t="s">
        <v>885</v>
      </c>
      <c r="C1795" s="16" t="s">
        <v>328</v>
      </c>
      <c r="D1795" s="16" t="s">
        <v>67</v>
      </c>
      <c r="E1795" s="16" t="s">
        <v>886</v>
      </c>
      <c r="G1795" s="16" t="s">
        <v>887</v>
      </c>
      <c r="H1795" s="16" t="s">
        <v>155</v>
      </c>
      <c r="I1795" s="31">
        <v>-173081480</v>
      </c>
      <c r="J1795" s="31"/>
      <c r="K1795" s="45">
        <f>IFERROR((J1795/I1795),0)</f>
        <v>0</v>
      </c>
      <c r="L1795" s="31"/>
      <c r="M1795" s="31"/>
      <c r="N1795" s="39"/>
      <c r="O1795" s="28"/>
      <c r="P1795" s="28"/>
      <c r="Q1795" s="28"/>
      <c r="R1795" s="28"/>
      <c r="S1795" s="25"/>
    </row>
    <row r="1796" spans="2:19" s="16" customFormat="1" outlineLevel="1" x14ac:dyDescent="0.25">
      <c r="B1796" s="47" t="s">
        <v>6849</v>
      </c>
      <c r="C1796" s="47" t="str">
        <f>C1795</f>
        <v>ASIGNACIÓN PARA LA INVERSIÓN LOCAL SEGÚN NBI Y CUARTA, QUINTA, Y SEXTA CATEGORÍA</v>
      </c>
      <c r="D1796" s="47"/>
      <c r="E1796" s="47" t="str">
        <f>E1795</f>
        <v>68549</v>
      </c>
      <c r="F1796" s="47"/>
      <c r="G1796" s="47" t="str">
        <f>G1795</f>
        <v xml:space="preserve">PINCHOTE                                          </v>
      </c>
      <c r="H1796" s="47" t="s">
        <v>10655</v>
      </c>
      <c r="I1796" s="48">
        <f>SUBTOTAL(9,I1790:I1795)</f>
        <v>1039336563</v>
      </c>
      <c r="J1796" s="48">
        <f>SUBTOTAL(9,J1790:J1795)</f>
        <v>831079929.8599999</v>
      </c>
      <c r="K1796" s="49">
        <f>J1796/I1796</f>
        <v>0.79962541437118662</v>
      </c>
      <c r="L1796" s="48">
        <f>SUBTOTAL(9,L1790:L1795)</f>
        <v>571802968.21000004</v>
      </c>
      <c r="M1796" s="48">
        <f>SUBTOTAL(9,M1790:M1795)</f>
        <v>484069287.85999995</v>
      </c>
      <c r="N1796" s="50">
        <f>IFERROR((M1796/L1796),"N.A")</f>
        <v>0.84656658809476648</v>
      </c>
      <c r="O1796" s="28"/>
      <c r="P1796" s="28"/>
      <c r="Q1796" s="28"/>
      <c r="R1796" s="28"/>
      <c r="S1796" s="25"/>
    </row>
    <row r="1797" spans="2:19" s="16" customFormat="1" outlineLevel="2" x14ac:dyDescent="0.25">
      <c r="B1797" s="16" t="s">
        <v>888</v>
      </c>
      <c r="C1797" s="16" t="s">
        <v>328</v>
      </c>
      <c r="D1797" s="16" t="s">
        <v>67</v>
      </c>
      <c r="E1797" s="16" t="s">
        <v>889</v>
      </c>
      <c r="G1797" s="16" t="s">
        <v>890</v>
      </c>
      <c r="H1797" s="16" t="s">
        <v>152</v>
      </c>
      <c r="I1797" s="31">
        <v>1044359992</v>
      </c>
      <c r="J1797" s="31">
        <v>584167176.08000004</v>
      </c>
      <c r="K1797" s="45">
        <f>IFERROR((J1797/I1797),0)</f>
        <v>0.55935422704319759</v>
      </c>
      <c r="L1797" s="31">
        <v>690042797.08999991</v>
      </c>
      <c r="M1797" s="31">
        <v>584167176.08000004</v>
      </c>
      <c r="N1797" s="40">
        <f>M1797/L1797</f>
        <v>0.84656658767182102</v>
      </c>
      <c r="O1797" s="28"/>
      <c r="P1797" s="28"/>
      <c r="Q1797" s="28"/>
      <c r="R1797" s="28"/>
      <c r="S1797" s="25"/>
    </row>
    <row r="1798" spans="2:19" s="16" customFormat="1" outlineLevel="2" x14ac:dyDescent="0.25">
      <c r="B1798" s="16" t="s">
        <v>888</v>
      </c>
      <c r="C1798" s="16" t="s">
        <v>328</v>
      </c>
      <c r="D1798" s="16" t="s">
        <v>67</v>
      </c>
      <c r="E1798" s="16" t="s">
        <v>889</v>
      </c>
      <c r="G1798" s="16" t="s">
        <v>890</v>
      </c>
      <c r="H1798" s="16" t="s">
        <v>19</v>
      </c>
      <c r="I1798" s="31">
        <v>1154768531</v>
      </c>
      <c r="J1798" s="31">
        <v>1154768531</v>
      </c>
      <c r="K1798" s="45">
        <f>IFERROR((J1798/I1798),0)</f>
        <v>1</v>
      </c>
      <c r="L1798" s="31"/>
      <c r="M1798" s="31"/>
      <c r="N1798" s="39"/>
      <c r="O1798" s="28"/>
      <c r="P1798" s="28"/>
      <c r="Q1798" s="28"/>
      <c r="R1798" s="28"/>
      <c r="S1798" s="25"/>
    </row>
    <row r="1799" spans="2:19" s="16" customFormat="1" outlineLevel="2" x14ac:dyDescent="0.25">
      <c r="B1799" s="16" t="s">
        <v>888</v>
      </c>
      <c r="C1799" s="16" t="s">
        <v>328</v>
      </c>
      <c r="D1799" s="16" t="s">
        <v>67</v>
      </c>
      <c r="E1799" s="16" t="s">
        <v>889</v>
      </c>
      <c r="G1799" s="16" t="s">
        <v>890</v>
      </c>
      <c r="H1799" s="16" t="s">
        <v>154</v>
      </c>
      <c r="I1799" s="31">
        <v>6459</v>
      </c>
      <c r="J1799" s="31">
        <v>6459</v>
      </c>
      <c r="K1799" s="45">
        <f>IFERROR((J1799/I1799),0)</f>
        <v>1</v>
      </c>
      <c r="L1799" s="31"/>
      <c r="M1799" s="31"/>
      <c r="N1799" s="39"/>
      <c r="O1799" s="28"/>
      <c r="P1799" s="28"/>
      <c r="Q1799" s="28"/>
      <c r="R1799" s="28"/>
      <c r="S1799" s="25"/>
    </row>
    <row r="1800" spans="2:19" s="16" customFormat="1" outlineLevel="2" x14ac:dyDescent="0.25">
      <c r="B1800" s="16" t="s">
        <v>888</v>
      </c>
      <c r="C1800" s="16" t="s">
        <v>328</v>
      </c>
      <c r="D1800" s="16" t="s">
        <v>67</v>
      </c>
      <c r="E1800" s="16" t="s">
        <v>889</v>
      </c>
      <c r="G1800" s="16" t="s">
        <v>890</v>
      </c>
      <c r="H1800" s="16" t="s">
        <v>331</v>
      </c>
      <c r="I1800" s="31">
        <v>26132170</v>
      </c>
      <c r="J1800" s="31">
        <v>26132170</v>
      </c>
      <c r="K1800" s="45">
        <f>IFERROR((J1800/I1800),0)</f>
        <v>1</v>
      </c>
      <c r="L1800" s="31"/>
      <c r="M1800" s="31"/>
      <c r="N1800" s="39"/>
      <c r="O1800" s="28"/>
      <c r="P1800" s="28"/>
      <c r="Q1800" s="28"/>
      <c r="R1800" s="28"/>
      <c r="S1800" s="25"/>
    </row>
    <row r="1801" spans="2:19" s="16" customFormat="1" outlineLevel="2" x14ac:dyDescent="0.25">
      <c r="B1801" s="16" t="s">
        <v>888</v>
      </c>
      <c r="C1801" s="16" t="s">
        <v>328</v>
      </c>
      <c r="D1801" s="16" t="s">
        <v>67</v>
      </c>
      <c r="E1801" s="16" t="s">
        <v>889</v>
      </c>
      <c r="G1801" s="16" t="s">
        <v>890</v>
      </c>
      <c r="H1801" s="16" t="s">
        <v>231</v>
      </c>
      <c r="I1801" s="31">
        <v>158878598</v>
      </c>
      <c r="J1801" s="31">
        <v>158878598</v>
      </c>
      <c r="K1801" s="45">
        <f>IFERROR((J1801/I1801),0)</f>
        <v>1</v>
      </c>
      <c r="L1801" s="31"/>
      <c r="M1801" s="31"/>
      <c r="N1801" s="39"/>
      <c r="O1801" s="28"/>
      <c r="P1801" s="28"/>
      <c r="Q1801" s="28"/>
      <c r="R1801" s="28"/>
      <c r="S1801" s="25"/>
    </row>
    <row r="1802" spans="2:19" s="16" customFormat="1" outlineLevel="2" x14ac:dyDescent="0.25">
      <c r="B1802" s="16" t="s">
        <v>888</v>
      </c>
      <c r="C1802" s="16" t="s">
        <v>328</v>
      </c>
      <c r="D1802" s="16" t="s">
        <v>67</v>
      </c>
      <c r="E1802" s="16" t="s">
        <v>889</v>
      </c>
      <c r="G1802" s="16" t="s">
        <v>890</v>
      </c>
      <c r="H1802" s="16" t="s">
        <v>155</v>
      </c>
      <c r="I1802" s="31">
        <v>-208871998</v>
      </c>
      <c r="J1802" s="31"/>
      <c r="K1802" s="45">
        <f>IFERROR((J1802/I1802),0)</f>
        <v>0</v>
      </c>
      <c r="L1802" s="31"/>
      <c r="M1802" s="31"/>
      <c r="N1802" s="39"/>
      <c r="O1802" s="28"/>
      <c r="P1802" s="28"/>
      <c r="Q1802" s="28"/>
      <c r="R1802" s="28"/>
      <c r="S1802" s="25"/>
    </row>
    <row r="1803" spans="2:19" s="16" customFormat="1" outlineLevel="1" x14ac:dyDescent="0.25">
      <c r="B1803" s="47" t="s">
        <v>6850</v>
      </c>
      <c r="C1803" s="47" t="str">
        <f>C1802</f>
        <v>ASIGNACIÓN PARA LA INVERSIÓN LOCAL SEGÚN NBI Y CUARTA, QUINTA, Y SEXTA CATEGORÍA</v>
      </c>
      <c r="D1803" s="47"/>
      <c r="E1803" s="47" t="str">
        <f>E1802</f>
        <v>68533</v>
      </c>
      <c r="F1803" s="47"/>
      <c r="G1803" s="47" t="str">
        <f>G1802</f>
        <v xml:space="preserve">PÁRAMO                                            </v>
      </c>
      <c r="H1803" s="47" t="s">
        <v>10655</v>
      </c>
      <c r="I1803" s="48">
        <f>SUBTOTAL(9,I1797:I1802)</f>
        <v>2175273752</v>
      </c>
      <c r="J1803" s="48">
        <f>SUBTOTAL(9,J1797:J1802)</f>
        <v>1923952934.0799999</v>
      </c>
      <c r="K1803" s="49">
        <f>J1803/I1803</f>
        <v>0.88446474027053856</v>
      </c>
      <c r="L1803" s="48">
        <f>SUBTOTAL(9,L1797:L1802)</f>
        <v>690042797.08999991</v>
      </c>
      <c r="M1803" s="48">
        <f>SUBTOTAL(9,M1797:M1802)</f>
        <v>584167176.08000004</v>
      </c>
      <c r="N1803" s="50">
        <f>IFERROR((M1803/L1803),"N.A")</f>
        <v>0.84656658767182102</v>
      </c>
      <c r="O1803" s="28"/>
      <c r="P1803" s="28"/>
      <c r="Q1803" s="28"/>
      <c r="R1803" s="28"/>
      <c r="S1803" s="25"/>
    </row>
    <row r="1804" spans="2:19" s="16" customFormat="1" outlineLevel="2" x14ac:dyDescent="0.25">
      <c r="B1804" s="16" t="s">
        <v>891</v>
      </c>
      <c r="C1804" s="16" t="s">
        <v>328</v>
      </c>
      <c r="D1804" s="16" t="s">
        <v>67</v>
      </c>
      <c r="E1804" s="16" t="s">
        <v>892</v>
      </c>
      <c r="G1804" s="16" t="s">
        <v>893</v>
      </c>
      <c r="H1804" s="16" t="s">
        <v>152</v>
      </c>
      <c r="I1804" s="31">
        <v>892953300</v>
      </c>
      <c r="J1804" s="31">
        <v>499477202.91000003</v>
      </c>
      <c r="K1804" s="45">
        <f>IFERROR((J1804/I1804),0)</f>
        <v>0.55935422704636406</v>
      </c>
      <c r="L1804" s="31">
        <v>590003444.68000019</v>
      </c>
      <c r="M1804" s="31">
        <v>499477202.91000003</v>
      </c>
      <c r="N1804" s="40">
        <f>M1804/L1804</f>
        <v>0.84656658772712956</v>
      </c>
      <c r="O1804" s="28"/>
      <c r="P1804" s="28"/>
      <c r="Q1804" s="28"/>
      <c r="R1804" s="28"/>
      <c r="S1804" s="25"/>
    </row>
    <row r="1805" spans="2:19" s="16" customFormat="1" outlineLevel="2" x14ac:dyDescent="0.25">
      <c r="B1805" s="16" t="s">
        <v>891</v>
      </c>
      <c r="C1805" s="16" t="s">
        <v>328</v>
      </c>
      <c r="D1805" s="16" t="s">
        <v>67</v>
      </c>
      <c r="E1805" s="16" t="s">
        <v>892</v>
      </c>
      <c r="G1805" s="16" t="s">
        <v>893</v>
      </c>
      <c r="H1805" s="16" t="s">
        <v>19</v>
      </c>
      <c r="I1805" s="31">
        <v>695270391</v>
      </c>
      <c r="J1805" s="31">
        <v>695270391</v>
      </c>
      <c r="K1805" s="45">
        <f>IFERROR((J1805/I1805),0)</f>
        <v>1</v>
      </c>
      <c r="L1805" s="31"/>
      <c r="M1805" s="31"/>
      <c r="N1805" s="39"/>
      <c r="O1805" s="28"/>
      <c r="P1805" s="28"/>
      <c r="Q1805" s="28"/>
      <c r="R1805" s="28"/>
      <c r="S1805" s="25"/>
    </row>
    <row r="1806" spans="2:19" s="16" customFormat="1" outlineLevel="2" x14ac:dyDescent="0.25">
      <c r="B1806" s="16" t="s">
        <v>891</v>
      </c>
      <c r="C1806" s="16" t="s">
        <v>328</v>
      </c>
      <c r="D1806" s="16" t="s">
        <v>67</v>
      </c>
      <c r="E1806" s="16" t="s">
        <v>892</v>
      </c>
      <c r="G1806" s="16" t="s">
        <v>893</v>
      </c>
      <c r="H1806" s="16" t="s">
        <v>154</v>
      </c>
      <c r="I1806" s="31">
        <v>5523</v>
      </c>
      <c r="J1806" s="31">
        <v>5523</v>
      </c>
      <c r="K1806" s="45">
        <f>IFERROR((J1806/I1806),0)</f>
        <v>1</v>
      </c>
      <c r="L1806" s="31"/>
      <c r="M1806" s="31"/>
      <c r="N1806" s="39"/>
      <c r="O1806" s="28"/>
      <c r="P1806" s="28"/>
      <c r="Q1806" s="28"/>
      <c r="R1806" s="28"/>
      <c r="S1806" s="25"/>
    </row>
    <row r="1807" spans="2:19" s="16" customFormat="1" outlineLevel="2" x14ac:dyDescent="0.25">
      <c r="B1807" s="16" t="s">
        <v>891</v>
      </c>
      <c r="C1807" s="16" t="s">
        <v>328</v>
      </c>
      <c r="D1807" s="16" t="s">
        <v>67</v>
      </c>
      <c r="E1807" s="16" t="s">
        <v>892</v>
      </c>
      <c r="G1807" s="16" t="s">
        <v>893</v>
      </c>
      <c r="H1807" s="16" t="s">
        <v>331</v>
      </c>
      <c r="I1807" s="31">
        <v>22343644</v>
      </c>
      <c r="J1807" s="31">
        <v>22343644</v>
      </c>
      <c r="K1807" s="45">
        <f>IFERROR((J1807/I1807),0)</f>
        <v>1</v>
      </c>
      <c r="L1807" s="31"/>
      <c r="M1807" s="31"/>
      <c r="N1807" s="39"/>
      <c r="O1807" s="28"/>
      <c r="P1807" s="28"/>
      <c r="Q1807" s="28"/>
      <c r="R1807" s="28"/>
      <c r="S1807" s="25"/>
    </row>
    <row r="1808" spans="2:19" s="16" customFormat="1" outlineLevel="2" x14ac:dyDescent="0.25">
      <c r="B1808" s="16" t="s">
        <v>891</v>
      </c>
      <c r="C1808" s="16" t="s">
        <v>328</v>
      </c>
      <c r="D1808" s="16" t="s">
        <v>67</v>
      </c>
      <c r="E1808" s="16" t="s">
        <v>892</v>
      </c>
      <c r="G1808" s="16" t="s">
        <v>893</v>
      </c>
      <c r="H1808" s="16" t="s">
        <v>231</v>
      </c>
      <c r="I1808" s="31">
        <v>135845081</v>
      </c>
      <c r="J1808" s="31">
        <v>135845081</v>
      </c>
      <c r="K1808" s="45">
        <f>IFERROR((J1808/I1808),0)</f>
        <v>1</v>
      </c>
      <c r="L1808" s="31"/>
      <c r="M1808" s="31"/>
      <c r="N1808" s="39"/>
      <c r="O1808" s="28"/>
      <c r="P1808" s="28"/>
      <c r="Q1808" s="28"/>
      <c r="R1808" s="28"/>
      <c r="S1808" s="25"/>
    </row>
    <row r="1809" spans="2:19" s="16" customFormat="1" outlineLevel="2" x14ac:dyDescent="0.25">
      <c r="B1809" s="16" t="s">
        <v>891</v>
      </c>
      <c r="C1809" s="16" t="s">
        <v>328</v>
      </c>
      <c r="D1809" s="16" t="s">
        <v>67</v>
      </c>
      <c r="E1809" s="16" t="s">
        <v>892</v>
      </c>
      <c r="G1809" s="16" t="s">
        <v>893</v>
      </c>
      <c r="H1809" s="16" t="s">
        <v>155</v>
      </c>
      <c r="I1809" s="31">
        <v>-178590660</v>
      </c>
      <c r="J1809" s="31"/>
      <c r="K1809" s="45">
        <f>IFERROR((J1809/I1809),0)</f>
        <v>0</v>
      </c>
      <c r="L1809" s="31"/>
      <c r="M1809" s="31"/>
      <c r="N1809" s="39"/>
      <c r="O1809" s="28"/>
      <c r="P1809" s="28"/>
      <c r="Q1809" s="28"/>
      <c r="R1809" s="28"/>
      <c r="S1809" s="25"/>
    </row>
    <row r="1810" spans="2:19" s="16" customFormat="1" outlineLevel="1" x14ac:dyDescent="0.25">
      <c r="B1810" s="47" t="s">
        <v>6851</v>
      </c>
      <c r="C1810" s="47" t="str">
        <f>C1809</f>
        <v>ASIGNACIÓN PARA LA INVERSIÓN LOCAL SEGÚN NBI Y CUARTA, QUINTA, Y SEXTA CATEGORÍA</v>
      </c>
      <c r="D1810" s="47"/>
      <c r="E1810" s="47" t="str">
        <f>E1809</f>
        <v>68524</v>
      </c>
      <c r="F1810" s="47"/>
      <c r="G1810" s="47" t="str">
        <f>G1809</f>
        <v xml:space="preserve">PALMAS DEL SOCORRO                                </v>
      </c>
      <c r="H1810" s="47" t="s">
        <v>10655</v>
      </c>
      <c r="I1810" s="48">
        <f>SUBTOTAL(9,I1804:I1809)</f>
        <v>1567827279</v>
      </c>
      <c r="J1810" s="48">
        <f>SUBTOTAL(9,J1804:J1809)</f>
        <v>1352941841.9100001</v>
      </c>
      <c r="K1810" s="49">
        <f>J1810/I1810</f>
        <v>0.86294061854373438</v>
      </c>
      <c r="L1810" s="48">
        <f>SUBTOTAL(9,L1804:L1809)</f>
        <v>590003444.68000019</v>
      </c>
      <c r="M1810" s="48">
        <f>SUBTOTAL(9,M1804:M1809)</f>
        <v>499477202.91000003</v>
      </c>
      <c r="N1810" s="50">
        <f>IFERROR((M1810/L1810),"N.A")</f>
        <v>0.84656658772712956</v>
      </c>
      <c r="O1810" s="28"/>
      <c r="P1810" s="28"/>
      <c r="Q1810" s="28"/>
      <c r="R1810" s="28"/>
      <c r="S1810" s="25"/>
    </row>
    <row r="1811" spans="2:19" s="16" customFormat="1" outlineLevel="2" x14ac:dyDescent="0.25">
      <c r="B1811" s="16" t="s">
        <v>894</v>
      </c>
      <c r="C1811" s="16" t="s">
        <v>328</v>
      </c>
      <c r="D1811" s="16" t="s">
        <v>67</v>
      </c>
      <c r="E1811" s="16" t="s">
        <v>895</v>
      </c>
      <c r="G1811" s="16" t="s">
        <v>896</v>
      </c>
      <c r="H1811" s="16" t="s">
        <v>152</v>
      </c>
      <c r="I1811" s="31">
        <v>781992499</v>
      </c>
      <c r="J1811" s="31">
        <v>437410809.82000005</v>
      </c>
      <c r="K1811" s="45">
        <f>IFERROR((J1811/I1811),0)</f>
        <v>0.55935422702820592</v>
      </c>
      <c r="L1811" s="31">
        <v>516688015.02999997</v>
      </c>
      <c r="M1811" s="31">
        <v>437410809.82000005</v>
      </c>
      <c r="N1811" s="40">
        <f>M1811/L1811</f>
        <v>0.84656658775915883</v>
      </c>
      <c r="O1811" s="28"/>
      <c r="P1811" s="28"/>
      <c r="Q1811" s="28"/>
      <c r="R1811" s="28"/>
      <c r="S1811" s="25"/>
    </row>
    <row r="1812" spans="2:19" s="16" customFormat="1" outlineLevel="2" x14ac:dyDescent="0.25">
      <c r="B1812" s="16" t="s">
        <v>894</v>
      </c>
      <c r="C1812" s="16" t="s">
        <v>328</v>
      </c>
      <c r="D1812" s="16" t="s">
        <v>67</v>
      </c>
      <c r="E1812" s="16" t="s">
        <v>895</v>
      </c>
      <c r="G1812" s="16" t="s">
        <v>896</v>
      </c>
      <c r="H1812" s="16" t="s">
        <v>19</v>
      </c>
      <c r="I1812" s="31">
        <v>372475031</v>
      </c>
      <c r="J1812" s="31">
        <v>372475031</v>
      </c>
      <c r="K1812" s="45">
        <f>IFERROR((J1812/I1812),0)</f>
        <v>1</v>
      </c>
      <c r="L1812" s="31"/>
      <c r="M1812" s="31"/>
      <c r="N1812" s="39"/>
      <c r="O1812" s="28"/>
      <c r="P1812" s="28"/>
      <c r="Q1812" s="28"/>
      <c r="R1812" s="28"/>
      <c r="S1812" s="25"/>
    </row>
    <row r="1813" spans="2:19" s="16" customFormat="1" outlineLevel="2" x14ac:dyDescent="0.25">
      <c r="B1813" s="16" t="s">
        <v>894</v>
      </c>
      <c r="C1813" s="16" t="s">
        <v>328</v>
      </c>
      <c r="D1813" s="16" t="s">
        <v>67</v>
      </c>
      <c r="E1813" s="16" t="s">
        <v>895</v>
      </c>
      <c r="G1813" s="16" t="s">
        <v>896</v>
      </c>
      <c r="H1813" s="16" t="s">
        <v>154</v>
      </c>
      <c r="I1813" s="31">
        <v>4837</v>
      </c>
      <c r="J1813" s="31">
        <v>4837</v>
      </c>
      <c r="K1813" s="45">
        <f>IFERROR((J1813/I1813),0)</f>
        <v>1</v>
      </c>
      <c r="L1813" s="31"/>
      <c r="M1813" s="31"/>
      <c r="N1813" s="39"/>
      <c r="O1813" s="28"/>
      <c r="P1813" s="28"/>
      <c r="Q1813" s="28"/>
      <c r="R1813" s="28"/>
      <c r="S1813" s="25"/>
    </row>
    <row r="1814" spans="2:19" s="16" customFormat="1" outlineLevel="2" x14ac:dyDescent="0.25">
      <c r="B1814" s="16" t="s">
        <v>894</v>
      </c>
      <c r="C1814" s="16" t="s">
        <v>328</v>
      </c>
      <c r="D1814" s="16" t="s">
        <v>67</v>
      </c>
      <c r="E1814" s="16" t="s">
        <v>895</v>
      </c>
      <c r="G1814" s="16" t="s">
        <v>896</v>
      </c>
      <c r="H1814" s="16" t="s">
        <v>331</v>
      </c>
      <c r="I1814" s="31">
        <v>19567162</v>
      </c>
      <c r="J1814" s="31">
        <v>19567162</v>
      </c>
      <c r="K1814" s="45">
        <f>IFERROR((J1814/I1814),0)</f>
        <v>1</v>
      </c>
      <c r="L1814" s="31"/>
      <c r="M1814" s="31"/>
      <c r="N1814" s="39"/>
      <c r="O1814" s="28"/>
      <c r="P1814" s="28"/>
      <c r="Q1814" s="28"/>
      <c r="R1814" s="28"/>
      <c r="S1814" s="25"/>
    </row>
    <row r="1815" spans="2:19" s="16" customFormat="1" outlineLevel="2" x14ac:dyDescent="0.25">
      <c r="B1815" s="16" t="s">
        <v>894</v>
      </c>
      <c r="C1815" s="16" t="s">
        <v>328</v>
      </c>
      <c r="D1815" s="16" t="s">
        <v>67</v>
      </c>
      <c r="E1815" s="16" t="s">
        <v>895</v>
      </c>
      <c r="G1815" s="16" t="s">
        <v>896</v>
      </c>
      <c r="H1815" s="16" t="s">
        <v>231</v>
      </c>
      <c r="I1815" s="31">
        <v>118964603</v>
      </c>
      <c r="J1815" s="31">
        <v>118964603</v>
      </c>
      <c r="K1815" s="45">
        <f>IFERROR((J1815/I1815),0)</f>
        <v>1</v>
      </c>
      <c r="L1815" s="31"/>
      <c r="M1815" s="31"/>
      <c r="N1815" s="39"/>
      <c r="O1815" s="28"/>
      <c r="P1815" s="28"/>
      <c r="Q1815" s="28"/>
      <c r="R1815" s="28"/>
      <c r="S1815" s="25"/>
    </row>
    <row r="1816" spans="2:19" s="16" customFormat="1" outlineLevel="2" x14ac:dyDescent="0.25">
      <c r="B1816" s="16" t="s">
        <v>894</v>
      </c>
      <c r="C1816" s="16" t="s">
        <v>328</v>
      </c>
      <c r="D1816" s="16" t="s">
        <v>67</v>
      </c>
      <c r="E1816" s="16" t="s">
        <v>895</v>
      </c>
      <c r="G1816" s="16" t="s">
        <v>896</v>
      </c>
      <c r="H1816" s="16" t="s">
        <v>155</v>
      </c>
      <c r="I1816" s="31">
        <v>-156398500</v>
      </c>
      <c r="J1816" s="31"/>
      <c r="K1816" s="45">
        <f>IFERROR((J1816/I1816),0)</f>
        <v>0</v>
      </c>
      <c r="L1816" s="31"/>
      <c r="M1816" s="31"/>
      <c r="N1816" s="39"/>
      <c r="O1816" s="28"/>
      <c r="P1816" s="28"/>
      <c r="Q1816" s="28"/>
      <c r="R1816" s="28"/>
      <c r="S1816" s="25"/>
    </row>
    <row r="1817" spans="2:19" s="16" customFormat="1" outlineLevel="1" x14ac:dyDescent="0.25">
      <c r="B1817" s="47" t="s">
        <v>6852</v>
      </c>
      <c r="C1817" s="47" t="str">
        <f>C1816</f>
        <v>ASIGNACIÓN PARA LA INVERSIÓN LOCAL SEGÚN NBI Y CUARTA, QUINTA, Y SEXTA CATEGORÍA</v>
      </c>
      <c r="D1817" s="47"/>
      <c r="E1817" s="47" t="str">
        <f>E1816</f>
        <v>68522</v>
      </c>
      <c r="F1817" s="47"/>
      <c r="G1817" s="47" t="str">
        <f>G1816</f>
        <v xml:space="preserve">PALMAR                                            </v>
      </c>
      <c r="H1817" s="47" t="s">
        <v>10655</v>
      </c>
      <c r="I1817" s="48">
        <f>SUBTOTAL(9,I1811:I1816)</f>
        <v>1136605632</v>
      </c>
      <c r="J1817" s="48">
        <f>SUBTOTAL(9,J1811:J1816)</f>
        <v>948422442.82000005</v>
      </c>
      <c r="K1817" s="49">
        <f>J1817/I1817</f>
        <v>0.83443405181015329</v>
      </c>
      <c r="L1817" s="48">
        <f>SUBTOTAL(9,L1811:L1816)</f>
        <v>516688015.02999997</v>
      </c>
      <c r="M1817" s="48">
        <f>SUBTOTAL(9,M1811:M1816)</f>
        <v>437410809.82000005</v>
      </c>
      <c r="N1817" s="50">
        <f>IFERROR((M1817/L1817),"N.A")</f>
        <v>0.84656658775915883</v>
      </c>
      <c r="O1817" s="28"/>
      <c r="P1817" s="28"/>
      <c r="Q1817" s="28"/>
      <c r="R1817" s="28"/>
      <c r="S1817" s="25"/>
    </row>
    <row r="1818" spans="2:19" s="16" customFormat="1" outlineLevel="2" x14ac:dyDescent="0.25">
      <c r="B1818" s="16" t="s">
        <v>897</v>
      </c>
      <c r="C1818" s="16" t="s">
        <v>328</v>
      </c>
      <c r="D1818" s="16" t="s">
        <v>67</v>
      </c>
      <c r="E1818" s="16" t="s">
        <v>898</v>
      </c>
      <c r="G1818" s="16" t="s">
        <v>899</v>
      </c>
      <c r="H1818" s="16" t="s">
        <v>152</v>
      </c>
      <c r="I1818" s="31">
        <v>1714904755</v>
      </c>
      <c r="J1818" s="31">
        <v>959239223.68999982</v>
      </c>
      <c r="K1818" s="45">
        <f>IFERROR((J1818/I1818),0)</f>
        <v>0.55935422704568794</v>
      </c>
      <c r="L1818" s="31">
        <v>1133093648.3400002</v>
      </c>
      <c r="M1818" s="31">
        <v>959239223.68999982</v>
      </c>
      <c r="N1818" s="40">
        <f>M1818/L1818</f>
        <v>0.84656658793851702</v>
      </c>
      <c r="O1818" s="28"/>
      <c r="P1818" s="28"/>
      <c r="Q1818" s="28"/>
      <c r="R1818" s="28"/>
      <c r="S1818" s="25"/>
    </row>
    <row r="1819" spans="2:19" s="16" customFormat="1" outlineLevel="2" x14ac:dyDescent="0.25">
      <c r="B1819" s="16" t="s">
        <v>897</v>
      </c>
      <c r="C1819" s="16" t="s">
        <v>328</v>
      </c>
      <c r="D1819" s="16" t="s">
        <v>67</v>
      </c>
      <c r="E1819" s="16" t="s">
        <v>898</v>
      </c>
      <c r="G1819" s="16" t="s">
        <v>899</v>
      </c>
      <c r="H1819" s="16" t="s">
        <v>19</v>
      </c>
      <c r="I1819" s="31">
        <v>1033091624</v>
      </c>
      <c r="J1819" s="31">
        <v>1033091624</v>
      </c>
      <c r="K1819" s="45">
        <f>IFERROR((J1819/I1819),0)</f>
        <v>1</v>
      </c>
      <c r="L1819" s="31"/>
      <c r="M1819" s="31"/>
      <c r="N1819" s="39"/>
      <c r="O1819" s="28"/>
      <c r="P1819" s="28"/>
      <c r="Q1819" s="28"/>
      <c r="R1819" s="28"/>
      <c r="S1819" s="25"/>
    </row>
    <row r="1820" spans="2:19" s="16" customFormat="1" outlineLevel="2" x14ac:dyDescent="0.25">
      <c r="B1820" s="16" t="s">
        <v>897</v>
      </c>
      <c r="C1820" s="16" t="s">
        <v>328</v>
      </c>
      <c r="D1820" s="16" t="s">
        <v>67</v>
      </c>
      <c r="E1820" s="16" t="s">
        <v>898</v>
      </c>
      <c r="G1820" s="16" t="s">
        <v>899</v>
      </c>
      <c r="H1820" s="16" t="s">
        <v>154</v>
      </c>
      <c r="I1820" s="31">
        <v>10606</v>
      </c>
      <c r="J1820" s="31">
        <v>10606</v>
      </c>
      <c r="K1820" s="45">
        <f>IFERROR((J1820/I1820),0)</f>
        <v>1</v>
      </c>
      <c r="L1820" s="31"/>
      <c r="M1820" s="31"/>
      <c r="N1820" s="39"/>
      <c r="O1820" s="28"/>
      <c r="P1820" s="28"/>
      <c r="Q1820" s="28"/>
      <c r="R1820" s="28"/>
      <c r="S1820" s="25"/>
    </row>
    <row r="1821" spans="2:19" s="16" customFormat="1" outlineLevel="2" x14ac:dyDescent="0.25">
      <c r="B1821" s="16" t="s">
        <v>897</v>
      </c>
      <c r="C1821" s="16" t="s">
        <v>328</v>
      </c>
      <c r="D1821" s="16" t="s">
        <v>67</v>
      </c>
      <c r="E1821" s="16" t="s">
        <v>898</v>
      </c>
      <c r="G1821" s="16" t="s">
        <v>899</v>
      </c>
      <c r="H1821" s="16" t="s">
        <v>331</v>
      </c>
      <c r="I1821" s="31">
        <v>42910666</v>
      </c>
      <c r="J1821" s="31">
        <v>42910666</v>
      </c>
      <c r="K1821" s="45">
        <f>IFERROR((J1821/I1821),0)</f>
        <v>1</v>
      </c>
      <c r="L1821" s="31"/>
      <c r="M1821" s="31"/>
      <c r="N1821" s="39"/>
      <c r="O1821" s="28"/>
      <c r="P1821" s="28"/>
      <c r="Q1821" s="28"/>
      <c r="R1821" s="28"/>
      <c r="S1821" s="25"/>
    </row>
    <row r="1822" spans="2:19" s="16" customFormat="1" outlineLevel="2" x14ac:dyDescent="0.25">
      <c r="B1822" s="16" t="s">
        <v>897</v>
      </c>
      <c r="C1822" s="16" t="s">
        <v>328</v>
      </c>
      <c r="D1822" s="16" t="s">
        <v>67</v>
      </c>
      <c r="E1822" s="16" t="s">
        <v>898</v>
      </c>
      <c r="G1822" s="16" t="s">
        <v>899</v>
      </c>
      <c r="H1822" s="16" t="s">
        <v>231</v>
      </c>
      <c r="I1822" s="31">
        <v>260888644</v>
      </c>
      <c r="J1822" s="31">
        <v>260888644</v>
      </c>
      <c r="K1822" s="45">
        <f>IFERROR((J1822/I1822),0)</f>
        <v>1</v>
      </c>
      <c r="L1822" s="31"/>
      <c r="M1822" s="31"/>
      <c r="N1822" s="39"/>
      <c r="O1822" s="28"/>
      <c r="P1822" s="28"/>
      <c r="Q1822" s="28"/>
      <c r="R1822" s="28"/>
      <c r="S1822" s="25"/>
    </row>
    <row r="1823" spans="2:19" s="16" customFormat="1" outlineLevel="2" x14ac:dyDescent="0.25">
      <c r="B1823" s="16" t="s">
        <v>897</v>
      </c>
      <c r="C1823" s="16" t="s">
        <v>328</v>
      </c>
      <c r="D1823" s="16" t="s">
        <v>67</v>
      </c>
      <c r="E1823" s="16" t="s">
        <v>898</v>
      </c>
      <c r="G1823" s="16" t="s">
        <v>899</v>
      </c>
      <c r="H1823" s="16" t="s">
        <v>155</v>
      </c>
      <c r="I1823" s="31">
        <v>-342980951</v>
      </c>
      <c r="J1823" s="31"/>
      <c r="K1823" s="45">
        <f>IFERROR((J1823/I1823),0)</f>
        <v>0</v>
      </c>
      <c r="L1823" s="31"/>
      <c r="M1823" s="31"/>
      <c r="N1823" s="39"/>
      <c r="O1823" s="28"/>
      <c r="P1823" s="28"/>
      <c r="Q1823" s="28"/>
      <c r="R1823" s="28"/>
      <c r="S1823" s="25"/>
    </row>
    <row r="1824" spans="2:19" s="16" customFormat="1" outlineLevel="1" x14ac:dyDescent="0.25">
      <c r="B1824" s="47" t="s">
        <v>6853</v>
      </c>
      <c r="C1824" s="47" t="str">
        <f>C1823</f>
        <v>ASIGNACIÓN PARA LA INVERSIÓN LOCAL SEGÚN NBI Y CUARTA, QUINTA, Y SEXTA CATEGORÍA</v>
      </c>
      <c r="D1824" s="47"/>
      <c r="E1824" s="47" t="str">
        <f>E1823</f>
        <v>68502</v>
      </c>
      <c r="F1824" s="47"/>
      <c r="G1824" s="47" t="str">
        <f>G1823</f>
        <v xml:space="preserve">ONZAGA                                            </v>
      </c>
      <c r="H1824" s="47" t="s">
        <v>10655</v>
      </c>
      <c r="I1824" s="48">
        <f>SUBTOTAL(9,I1818:I1823)</f>
        <v>2708825344</v>
      </c>
      <c r="J1824" s="48">
        <f>SUBTOTAL(9,J1818:J1823)</f>
        <v>2296140763.6899996</v>
      </c>
      <c r="K1824" s="49">
        <f>J1824/I1824</f>
        <v>0.84765183136517475</v>
      </c>
      <c r="L1824" s="48">
        <f>SUBTOTAL(9,L1818:L1823)</f>
        <v>1133093648.3400002</v>
      </c>
      <c r="M1824" s="48">
        <f>SUBTOTAL(9,M1818:M1823)</f>
        <v>959239223.68999982</v>
      </c>
      <c r="N1824" s="50">
        <f>IFERROR((M1824/L1824),"N.A")</f>
        <v>0.84656658793851702</v>
      </c>
      <c r="O1824" s="28"/>
      <c r="P1824" s="28"/>
      <c r="Q1824" s="28"/>
      <c r="R1824" s="28"/>
      <c r="S1824" s="25"/>
    </row>
    <row r="1825" spans="2:19" s="16" customFormat="1" outlineLevel="2" x14ac:dyDescent="0.25">
      <c r="B1825" s="16" t="s">
        <v>900</v>
      </c>
      <c r="C1825" s="16" t="s">
        <v>328</v>
      </c>
      <c r="D1825" s="16" t="s">
        <v>67</v>
      </c>
      <c r="E1825" s="16" t="s">
        <v>901</v>
      </c>
      <c r="G1825" s="16" t="s">
        <v>902</v>
      </c>
      <c r="H1825" s="16" t="s">
        <v>152</v>
      </c>
      <c r="I1825" s="31">
        <v>1620739323</v>
      </c>
      <c r="J1825" s="31">
        <v>906567391.26999998</v>
      </c>
      <c r="K1825" s="45">
        <f>IFERROR((J1825/I1825),0)</f>
        <v>0.55935422705234128</v>
      </c>
      <c r="L1825" s="31">
        <v>1070875468.2</v>
      </c>
      <c r="M1825" s="31">
        <v>906567391.26999998</v>
      </c>
      <c r="N1825" s="40">
        <f>M1825/L1825</f>
        <v>0.84656658798414708</v>
      </c>
      <c r="O1825" s="28"/>
      <c r="P1825" s="28"/>
      <c r="Q1825" s="28"/>
      <c r="R1825" s="28"/>
      <c r="S1825" s="25"/>
    </row>
    <row r="1826" spans="2:19" s="16" customFormat="1" outlineLevel="2" x14ac:dyDescent="0.25">
      <c r="B1826" s="16" t="s">
        <v>900</v>
      </c>
      <c r="C1826" s="16" t="s">
        <v>328</v>
      </c>
      <c r="D1826" s="16" t="s">
        <v>67</v>
      </c>
      <c r="E1826" s="16" t="s">
        <v>901</v>
      </c>
      <c r="G1826" s="16" t="s">
        <v>902</v>
      </c>
      <c r="H1826" s="16" t="s">
        <v>19</v>
      </c>
      <c r="I1826" s="31">
        <v>3550408571</v>
      </c>
      <c r="J1826" s="31">
        <v>3550408571</v>
      </c>
      <c r="K1826" s="45">
        <f>IFERROR((J1826/I1826),0)</f>
        <v>1</v>
      </c>
      <c r="L1826" s="31"/>
      <c r="M1826" s="31"/>
      <c r="N1826" s="39"/>
      <c r="O1826" s="28"/>
      <c r="P1826" s="28"/>
      <c r="Q1826" s="28"/>
      <c r="R1826" s="28"/>
      <c r="S1826" s="25"/>
    </row>
    <row r="1827" spans="2:19" s="16" customFormat="1" outlineLevel="2" x14ac:dyDescent="0.25">
      <c r="B1827" s="16" t="s">
        <v>900</v>
      </c>
      <c r="C1827" s="16" t="s">
        <v>328</v>
      </c>
      <c r="D1827" s="16" t="s">
        <v>67</v>
      </c>
      <c r="E1827" s="16" t="s">
        <v>901</v>
      </c>
      <c r="G1827" s="16" t="s">
        <v>902</v>
      </c>
      <c r="H1827" s="16" t="s">
        <v>154</v>
      </c>
      <c r="I1827" s="31">
        <v>10024</v>
      </c>
      <c r="J1827" s="31">
        <v>10024</v>
      </c>
      <c r="K1827" s="45">
        <f>IFERROR((J1827/I1827),0)</f>
        <v>1</v>
      </c>
      <c r="L1827" s="31"/>
      <c r="M1827" s="31"/>
      <c r="N1827" s="39"/>
      <c r="O1827" s="28"/>
      <c r="P1827" s="28"/>
      <c r="Q1827" s="28"/>
      <c r="R1827" s="28"/>
      <c r="S1827" s="25"/>
    </row>
    <row r="1828" spans="2:19" s="16" customFormat="1" outlineLevel="2" x14ac:dyDescent="0.25">
      <c r="B1828" s="16" t="s">
        <v>900</v>
      </c>
      <c r="C1828" s="16" t="s">
        <v>328</v>
      </c>
      <c r="D1828" s="16" t="s">
        <v>67</v>
      </c>
      <c r="E1828" s="16" t="s">
        <v>901</v>
      </c>
      <c r="G1828" s="16" t="s">
        <v>902</v>
      </c>
      <c r="H1828" s="16" t="s">
        <v>331</v>
      </c>
      <c r="I1828" s="31">
        <v>40554441</v>
      </c>
      <c r="J1828" s="31">
        <v>40554441</v>
      </c>
      <c r="K1828" s="45">
        <f>IFERROR((J1828/I1828),0)</f>
        <v>1</v>
      </c>
      <c r="L1828" s="31"/>
      <c r="M1828" s="31"/>
      <c r="N1828" s="39"/>
      <c r="O1828" s="28"/>
      <c r="P1828" s="28"/>
      <c r="Q1828" s="28"/>
      <c r="R1828" s="28"/>
      <c r="S1828" s="25"/>
    </row>
    <row r="1829" spans="2:19" s="16" customFormat="1" outlineLevel="2" x14ac:dyDescent="0.25">
      <c r="B1829" s="16" t="s">
        <v>900</v>
      </c>
      <c r="C1829" s="16" t="s">
        <v>328</v>
      </c>
      <c r="D1829" s="16" t="s">
        <v>67</v>
      </c>
      <c r="E1829" s="16" t="s">
        <v>901</v>
      </c>
      <c r="G1829" s="16" t="s">
        <v>902</v>
      </c>
      <c r="H1829" s="16" t="s">
        <v>231</v>
      </c>
      <c r="I1829" s="31">
        <v>246563247</v>
      </c>
      <c r="J1829" s="31">
        <v>246563247</v>
      </c>
      <c r="K1829" s="45">
        <f>IFERROR((J1829/I1829),0)</f>
        <v>1</v>
      </c>
      <c r="L1829" s="31"/>
      <c r="M1829" s="31"/>
      <c r="N1829" s="39"/>
      <c r="O1829" s="28"/>
      <c r="P1829" s="28"/>
      <c r="Q1829" s="28"/>
      <c r="R1829" s="28"/>
      <c r="S1829" s="25"/>
    </row>
    <row r="1830" spans="2:19" s="16" customFormat="1" outlineLevel="2" x14ac:dyDescent="0.25">
      <c r="B1830" s="16" t="s">
        <v>900</v>
      </c>
      <c r="C1830" s="16" t="s">
        <v>328</v>
      </c>
      <c r="D1830" s="16" t="s">
        <v>67</v>
      </c>
      <c r="E1830" s="16" t="s">
        <v>901</v>
      </c>
      <c r="G1830" s="16" t="s">
        <v>902</v>
      </c>
      <c r="H1830" s="16" t="s">
        <v>155</v>
      </c>
      <c r="I1830" s="31">
        <v>-324147865</v>
      </c>
      <c r="J1830" s="31"/>
      <c r="K1830" s="45">
        <f>IFERROR((J1830/I1830),0)</f>
        <v>0</v>
      </c>
      <c r="L1830" s="31"/>
      <c r="M1830" s="31"/>
      <c r="N1830" s="39"/>
      <c r="O1830" s="28"/>
      <c r="P1830" s="28"/>
      <c r="Q1830" s="28"/>
      <c r="R1830" s="28"/>
      <c r="S1830" s="25"/>
    </row>
    <row r="1831" spans="2:19" s="16" customFormat="1" outlineLevel="1" x14ac:dyDescent="0.25">
      <c r="B1831" s="47" t="s">
        <v>6854</v>
      </c>
      <c r="C1831" s="47" t="str">
        <f>C1830</f>
        <v>ASIGNACIÓN PARA LA INVERSIÓN LOCAL SEGÚN NBI Y CUARTA, QUINTA, Y SEXTA CATEGORÍA</v>
      </c>
      <c r="D1831" s="47"/>
      <c r="E1831" s="47" t="str">
        <f>E1830</f>
        <v>68500</v>
      </c>
      <c r="F1831" s="47"/>
      <c r="G1831" s="47" t="str">
        <f>G1830</f>
        <v xml:space="preserve">OIBA                                              </v>
      </c>
      <c r="H1831" s="47" t="s">
        <v>10655</v>
      </c>
      <c r="I1831" s="48">
        <f>SUBTOTAL(9,I1825:I1830)</f>
        <v>5134127741</v>
      </c>
      <c r="J1831" s="48">
        <f>SUBTOTAL(9,J1825:J1830)</f>
        <v>4744103674.2700005</v>
      </c>
      <c r="K1831" s="49">
        <f>J1831/I1831</f>
        <v>0.92403304194880964</v>
      </c>
      <c r="L1831" s="48">
        <f>SUBTOTAL(9,L1825:L1830)</f>
        <v>1070875468.2</v>
      </c>
      <c r="M1831" s="48">
        <f>SUBTOTAL(9,M1825:M1830)</f>
        <v>906567391.26999998</v>
      </c>
      <c r="N1831" s="50">
        <f>IFERROR((M1831/L1831),"N.A")</f>
        <v>0.84656658798414708</v>
      </c>
      <c r="O1831" s="28"/>
      <c r="P1831" s="28"/>
      <c r="Q1831" s="28"/>
      <c r="R1831" s="28"/>
      <c r="S1831" s="25"/>
    </row>
    <row r="1832" spans="2:19" s="16" customFormat="1" outlineLevel="2" x14ac:dyDescent="0.25">
      <c r="B1832" s="16" t="s">
        <v>903</v>
      </c>
      <c r="C1832" s="16" t="s">
        <v>328</v>
      </c>
      <c r="D1832" s="16" t="s">
        <v>67</v>
      </c>
      <c r="E1832" s="16" t="s">
        <v>904</v>
      </c>
      <c r="G1832" s="16" t="s">
        <v>905</v>
      </c>
      <c r="H1832" s="16" t="s">
        <v>152</v>
      </c>
      <c r="I1832" s="31">
        <v>1262512191</v>
      </c>
      <c r="J1832" s="31">
        <v>706191530.73999989</v>
      </c>
      <c r="K1832" s="45">
        <f>IFERROR((J1832/I1832),0)</f>
        <v>0.55935422705157856</v>
      </c>
      <c r="L1832" s="31">
        <v>834183088.4799999</v>
      </c>
      <c r="M1832" s="31">
        <v>706191530.73999989</v>
      </c>
      <c r="N1832" s="40">
        <f>M1832/L1832</f>
        <v>0.84656658771011672</v>
      </c>
      <c r="O1832" s="28"/>
      <c r="P1832" s="28"/>
      <c r="Q1832" s="28"/>
      <c r="R1832" s="28"/>
      <c r="S1832" s="25"/>
    </row>
    <row r="1833" spans="2:19" s="16" customFormat="1" outlineLevel="2" x14ac:dyDescent="0.25">
      <c r="B1833" s="16" t="s">
        <v>903</v>
      </c>
      <c r="C1833" s="16" t="s">
        <v>328</v>
      </c>
      <c r="D1833" s="16" t="s">
        <v>67</v>
      </c>
      <c r="E1833" s="16" t="s">
        <v>904</v>
      </c>
      <c r="G1833" s="16" t="s">
        <v>905</v>
      </c>
      <c r="H1833" s="16" t="s">
        <v>19</v>
      </c>
      <c r="I1833" s="31">
        <v>947261405</v>
      </c>
      <c r="J1833" s="31">
        <v>947261405</v>
      </c>
      <c r="K1833" s="45">
        <f>IFERROR((J1833/I1833),0)</f>
        <v>1</v>
      </c>
      <c r="L1833" s="31"/>
      <c r="M1833" s="31"/>
      <c r="N1833" s="39"/>
      <c r="O1833" s="28"/>
      <c r="P1833" s="28"/>
      <c r="Q1833" s="28"/>
      <c r="R1833" s="28"/>
      <c r="S1833" s="25"/>
    </row>
    <row r="1834" spans="2:19" s="16" customFormat="1" outlineLevel="2" x14ac:dyDescent="0.25">
      <c r="B1834" s="16" t="s">
        <v>903</v>
      </c>
      <c r="C1834" s="16" t="s">
        <v>328</v>
      </c>
      <c r="D1834" s="16" t="s">
        <v>67</v>
      </c>
      <c r="E1834" s="16" t="s">
        <v>904</v>
      </c>
      <c r="G1834" s="16" t="s">
        <v>905</v>
      </c>
      <c r="H1834" s="16" t="s">
        <v>154</v>
      </c>
      <c r="I1834" s="31">
        <v>7808</v>
      </c>
      <c r="J1834" s="31">
        <v>7808</v>
      </c>
      <c r="K1834" s="45">
        <f>IFERROR((J1834/I1834),0)</f>
        <v>1</v>
      </c>
      <c r="L1834" s="31"/>
      <c r="M1834" s="31"/>
      <c r="N1834" s="39"/>
      <c r="O1834" s="28"/>
      <c r="P1834" s="28"/>
      <c r="Q1834" s="28"/>
      <c r="R1834" s="28"/>
      <c r="S1834" s="25"/>
    </row>
    <row r="1835" spans="2:19" s="16" customFormat="1" outlineLevel="2" x14ac:dyDescent="0.25">
      <c r="B1835" s="16" t="s">
        <v>903</v>
      </c>
      <c r="C1835" s="16" t="s">
        <v>328</v>
      </c>
      <c r="D1835" s="16" t="s">
        <v>67</v>
      </c>
      <c r="E1835" s="16" t="s">
        <v>904</v>
      </c>
      <c r="G1835" s="16" t="s">
        <v>905</v>
      </c>
      <c r="H1835" s="16" t="s">
        <v>331</v>
      </c>
      <c r="I1835" s="31">
        <v>31590815</v>
      </c>
      <c r="J1835" s="31">
        <v>31590815</v>
      </c>
      <c r="K1835" s="45">
        <f>IFERROR((J1835/I1835),0)</f>
        <v>1</v>
      </c>
      <c r="L1835" s="31"/>
      <c r="M1835" s="31"/>
      <c r="N1835" s="39"/>
      <c r="O1835" s="28"/>
      <c r="P1835" s="28"/>
      <c r="Q1835" s="28"/>
      <c r="R1835" s="28"/>
      <c r="S1835" s="25"/>
    </row>
    <row r="1836" spans="2:19" s="16" customFormat="1" outlineLevel="2" x14ac:dyDescent="0.25">
      <c r="B1836" s="16" t="s">
        <v>903</v>
      </c>
      <c r="C1836" s="16" t="s">
        <v>328</v>
      </c>
      <c r="D1836" s="16" t="s">
        <v>67</v>
      </c>
      <c r="E1836" s="16" t="s">
        <v>904</v>
      </c>
      <c r="G1836" s="16" t="s">
        <v>905</v>
      </c>
      <c r="H1836" s="16" t="s">
        <v>231</v>
      </c>
      <c r="I1836" s="31">
        <v>192066115</v>
      </c>
      <c r="J1836" s="31">
        <v>192066115</v>
      </c>
      <c r="K1836" s="45">
        <f>IFERROR((J1836/I1836),0)</f>
        <v>1</v>
      </c>
      <c r="L1836" s="31"/>
      <c r="M1836" s="31"/>
      <c r="N1836" s="39"/>
      <c r="O1836" s="28"/>
      <c r="P1836" s="28"/>
      <c r="Q1836" s="28"/>
      <c r="R1836" s="28"/>
      <c r="S1836" s="25"/>
    </row>
    <row r="1837" spans="2:19" s="16" customFormat="1" outlineLevel="2" x14ac:dyDescent="0.25">
      <c r="B1837" s="16" t="s">
        <v>903</v>
      </c>
      <c r="C1837" s="16" t="s">
        <v>328</v>
      </c>
      <c r="D1837" s="16" t="s">
        <v>67</v>
      </c>
      <c r="E1837" s="16" t="s">
        <v>904</v>
      </c>
      <c r="G1837" s="16" t="s">
        <v>905</v>
      </c>
      <c r="H1837" s="16" t="s">
        <v>155</v>
      </c>
      <c r="I1837" s="31">
        <v>-252502438</v>
      </c>
      <c r="J1837" s="31"/>
      <c r="K1837" s="45">
        <f>IFERROR((J1837/I1837),0)</f>
        <v>0</v>
      </c>
      <c r="L1837" s="31"/>
      <c r="M1837" s="31"/>
      <c r="N1837" s="39"/>
      <c r="O1837" s="28"/>
      <c r="P1837" s="28"/>
      <c r="Q1837" s="28"/>
      <c r="R1837" s="28"/>
      <c r="S1837" s="25"/>
    </row>
    <row r="1838" spans="2:19" s="16" customFormat="1" outlineLevel="1" x14ac:dyDescent="0.25">
      <c r="B1838" s="47" t="s">
        <v>6855</v>
      </c>
      <c r="C1838" s="47" t="str">
        <f>C1837</f>
        <v>ASIGNACIÓN PARA LA INVERSIÓN LOCAL SEGÚN NBI Y CUARTA, QUINTA, Y SEXTA CATEGORÍA</v>
      </c>
      <c r="D1838" s="47"/>
      <c r="E1838" s="47" t="str">
        <f>E1837</f>
        <v>68498</v>
      </c>
      <c r="F1838" s="47"/>
      <c r="G1838" s="47" t="str">
        <f>G1837</f>
        <v xml:space="preserve">OCAMONTE                                          </v>
      </c>
      <c r="H1838" s="47" t="s">
        <v>10655</v>
      </c>
      <c r="I1838" s="48">
        <f>SUBTOTAL(9,I1832:I1837)</f>
        <v>2180935896</v>
      </c>
      <c r="J1838" s="48">
        <f>SUBTOTAL(9,J1832:J1837)</f>
        <v>1877117673.7399998</v>
      </c>
      <c r="K1838" s="49">
        <f>J1838/I1838</f>
        <v>0.8606936486224902</v>
      </c>
      <c r="L1838" s="48">
        <f>SUBTOTAL(9,L1832:L1837)</f>
        <v>834183088.4799999</v>
      </c>
      <c r="M1838" s="48">
        <f>SUBTOTAL(9,M1832:M1837)</f>
        <v>706191530.73999989</v>
      </c>
      <c r="N1838" s="50">
        <f>IFERROR((M1838/L1838),"N.A")</f>
        <v>0.84656658771011672</v>
      </c>
      <c r="O1838" s="28"/>
      <c r="P1838" s="28"/>
      <c r="Q1838" s="28"/>
      <c r="R1838" s="28"/>
      <c r="S1838" s="25"/>
    </row>
    <row r="1839" spans="2:19" s="16" customFormat="1" outlineLevel="2" x14ac:dyDescent="0.25">
      <c r="B1839" s="16" t="s">
        <v>906</v>
      </c>
      <c r="C1839" s="16" t="s">
        <v>328</v>
      </c>
      <c r="D1839" s="16" t="s">
        <v>67</v>
      </c>
      <c r="E1839" s="16" t="s">
        <v>907</v>
      </c>
      <c r="G1839" s="16" t="s">
        <v>908</v>
      </c>
      <c r="H1839" s="16" t="s">
        <v>152</v>
      </c>
      <c r="I1839" s="31">
        <v>1750237401</v>
      </c>
      <c r="J1839" s="31">
        <v>979002688.56000018</v>
      </c>
      <c r="K1839" s="45">
        <f>IFERROR((J1839/I1839),0)</f>
        <v>0.55935422703265625</v>
      </c>
      <c r="L1839" s="31">
        <v>1156439082.99</v>
      </c>
      <c r="M1839" s="31">
        <v>979002688.56000018</v>
      </c>
      <c r="N1839" s="40">
        <f>M1839/L1839</f>
        <v>0.84656658786450389</v>
      </c>
      <c r="O1839" s="28"/>
      <c r="P1839" s="28"/>
      <c r="Q1839" s="28"/>
      <c r="R1839" s="28"/>
      <c r="S1839" s="25"/>
    </row>
    <row r="1840" spans="2:19" s="16" customFormat="1" outlineLevel="2" x14ac:dyDescent="0.25">
      <c r="B1840" s="16" t="s">
        <v>906</v>
      </c>
      <c r="C1840" s="16" t="s">
        <v>328</v>
      </c>
      <c r="D1840" s="16" t="s">
        <v>67</v>
      </c>
      <c r="E1840" s="16" t="s">
        <v>907</v>
      </c>
      <c r="G1840" s="16" t="s">
        <v>908</v>
      </c>
      <c r="H1840" s="16" t="s">
        <v>19</v>
      </c>
      <c r="I1840" s="31">
        <v>416913252</v>
      </c>
      <c r="J1840" s="31">
        <v>416913252</v>
      </c>
      <c r="K1840" s="45">
        <f>IFERROR((J1840/I1840),0)</f>
        <v>1</v>
      </c>
      <c r="L1840" s="31"/>
      <c r="M1840" s="31"/>
      <c r="N1840" s="39"/>
      <c r="O1840" s="28"/>
      <c r="P1840" s="28"/>
      <c r="Q1840" s="28"/>
      <c r="R1840" s="28"/>
      <c r="S1840" s="25"/>
    </row>
    <row r="1841" spans="2:19" s="16" customFormat="1" outlineLevel="2" x14ac:dyDescent="0.25">
      <c r="B1841" s="16" t="s">
        <v>906</v>
      </c>
      <c r="C1841" s="16" t="s">
        <v>328</v>
      </c>
      <c r="D1841" s="16" t="s">
        <v>67</v>
      </c>
      <c r="E1841" s="16" t="s">
        <v>907</v>
      </c>
      <c r="G1841" s="16" t="s">
        <v>908</v>
      </c>
      <c r="H1841" s="16" t="s">
        <v>154</v>
      </c>
      <c r="I1841" s="31">
        <v>10825</v>
      </c>
      <c r="J1841" s="31">
        <v>10825</v>
      </c>
      <c r="K1841" s="45">
        <f>IFERROR((J1841/I1841),0)</f>
        <v>1</v>
      </c>
      <c r="L1841" s="31"/>
      <c r="M1841" s="31"/>
      <c r="N1841" s="39"/>
      <c r="O1841" s="28"/>
      <c r="P1841" s="28"/>
      <c r="Q1841" s="28"/>
      <c r="R1841" s="28"/>
      <c r="S1841" s="25"/>
    </row>
    <row r="1842" spans="2:19" s="16" customFormat="1" outlineLevel="2" x14ac:dyDescent="0.25">
      <c r="B1842" s="16" t="s">
        <v>906</v>
      </c>
      <c r="C1842" s="16" t="s">
        <v>328</v>
      </c>
      <c r="D1842" s="16" t="s">
        <v>67</v>
      </c>
      <c r="E1842" s="16" t="s">
        <v>907</v>
      </c>
      <c r="G1842" s="16" t="s">
        <v>908</v>
      </c>
      <c r="H1842" s="16" t="s">
        <v>331</v>
      </c>
      <c r="I1842" s="31">
        <v>43794766</v>
      </c>
      <c r="J1842" s="31">
        <v>43794766</v>
      </c>
      <c r="K1842" s="45">
        <f>IFERROR((J1842/I1842),0)</f>
        <v>1</v>
      </c>
      <c r="L1842" s="31"/>
      <c r="M1842" s="31"/>
      <c r="N1842" s="39"/>
      <c r="O1842" s="28"/>
      <c r="P1842" s="28"/>
      <c r="Q1842" s="28"/>
      <c r="R1842" s="28"/>
      <c r="S1842" s="25"/>
    </row>
    <row r="1843" spans="2:19" s="16" customFormat="1" outlineLevel="2" x14ac:dyDescent="0.25">
      <c r="B1843" s="16" t="s">
        <v>906</v>
      </c>
      <c r="C1843" s="16" t="s">
        <v>328</v>
      </c>
      <c r="D1843" s="16" t="s">
        <v>67</v>
      </c>
      <c r="E1843" s="16" t="s">
        <v>907</v>
      </c>
      <c r="G1843" s="16" t="s">
        <v>908</v>
      </c>
      <c r="H1843" s="16" t="s">
        <v>231</v>
      </c>
      <c r="I1843" s="31">
        <v>266263804</v>
      </c>
      <c r="J1843" s="31">
        <v>266263804</v>
      </c>
      <c r="K1843" s="45">
        <f>IFERROR((J1843/I1843),0)</f>
        <v>1</v>
      </c>
      <c r="L1843" s="31"/>
      <c r="M1843" s="31"/>
      <c r="N1843" s="39"/>
      <c r="O1843" s="28"/>
      <c r="P1843" s="28"/>
      <c r="Q1843" s="28"/>
      <c r="R1843" s="28"/>
      <c r="S1843" s="25"/>
    </row>
    <row r="1844" spans="2:19" s="16" customFormat="1" outlineLevel="2" x14ac:dyDescent="0.25">
      <c r="B1844" s="16" t="s">
        <v>906</v>
      </c>
      <c r="C1844" s="16" t="s">
        <v>328</v>
      </c>
      <c r="D1844" s="16" t="s">
        <v>67</v>
      </c>
      <c r="E1844" s="16" t="s">
        <v>907</v>
      </c>
      <c r="G1844" s="16" t="s">
        <v>908</v>
      </c>
      <c r="H1844" s="16" t="s">
        <v>155</v>
      </c>
      <c r="I1844" s="31">
        <v>-350047480</v>
      </c>
      <c r="J1844" s="31"/>
      <c r="K1844" s="45">
        <f>IFERROR((J1844/I1844),0)</f>
        <v>0</v>
      </c>
      <c r="L1844" s="31"/>
      <c r="M1844" s="31"/>
      <c r="N1844" s="39"/>
      <c r="O1844" s="28"/>
      <c r="P1844" s="28"/>
      <c r="Q1844" s="28"/>
      <c r="R1844" s="28"/>
      <c r="S1844" s="25"/>
    </row>
    <row r="1845" spans="2:19" s="16" customFormat="1" outlineLevel="1" x14ac:dyDescent="0.25">
      <c r="B1845" s="47" t="s">
        <v>6856</v>
      </c>
      <c r="C1845" s="47" t="str">
        <f>C1844</f>
        <v>ASIGNACIÓN PARA LA INVERSIÓN LOCAL SEGÚN NBI Y CUARTA, QUINTA, Y SEXTA CATEGORÍA</v>
      </c>
      <c r="D1845" s="47"/>
      <c r="E1845" s="47" t="str">
        <f>E1844</f>
        <v>68468</v>
      </c>
      <c r="F1845" s="47"/>
      <c r="G1845" s="47" t="str">
        <f>G1844</f>
        <v xml:space="preserve">MOLAGAVITA                                        </v>
      </c>
      <c r="H1845" s="47" t="s">
        <v>10655</v>
      </c>
      <c r="I1845" s="48">
        <f>SUBTOTAL(9,I1839:I1844)</f>
        <v>2127172568</v>
      </c>
      <c r="J1845" s="48">
        <f>SUBTOTAL(9,J1839:J1844)</f>
        <v>1705985335.5600002</v>
      </c>
      <c r="K1845" s="49">
        <f>J1845/I1845</f>
        <v>0.80199667917116546</v>
      </c>
      <c r="L1845" s="48">
        <f>SUBTOTAL(9,L1839:L1844)</f>
        <v>1156439082.99</v>
      </c>
      <c r="M1845" s="48">
        <f>SUBTOTAL(9,M1839:M1844)</f>
        <v>979002688.56000018</v>
      </c>
      <c r="N1845" s="50">
        <f>IFERROR((M1845/L1845),"N.A")</f>
        <v>0.84656658786450389</v>
      </c>
      <c r="O1845" s="28"/>
      <c r="P1845" s="28"/>
      <c r="Q1845" s="28"/>
      <c r="R1845" s="28"/>
      <c r="S1845" s="25"/>
    </row>
    <row r="1846" spans="2:19" s="16" customFormat="1" outlineLevel="2" x14ac:dyDescent="0.25">
      <c r="B1846" s="16" t="s">
        <v>909</v>
      </c>
      <c r="C1846" s="16" t="s">
        <v>328</v>
      </c>
      <c r="D1846" s="16" t="s">
        <v>67</v>
      </c>
      <c r="E1846" s="16" t="s">
        <v>910</v>
      </c>
      <c r="G1846" s="16" t="s">
        <v>911</v>
      </c>
      <c r="H1846" s="16" t="s">
        <v>152</v>
      </c>
      <c r="I1846" s="31">
        <v>2182654220</v>
      </c>
      <c r="J1846" s="31">
        <v>1220876864.1299999</v>
      </c>
      <c r="K1846" s="45">
        <f>IFERROR((J1846/I1846),0)</f>
        <v>0.55935422704288906</v>
      </c>
      <c r="L1846" s="31">
        <v>1442151015.0899999</v>
      </c>
      <c r="M1846" s="31">
        <v>1220876864.1299999</v>
      </c>
      <c r="N1846" s="40">
        <f>M1846/L1846</f>
        <v>0.8465665879337948</v>
      </c>
      <c r="O1846" s="28"/>
      <c r="P1846" s="28"/>
      <c r="Q1846" s="28"/>
      <c r="R1846" s="28"/>
      <c r="S1846" s="25"/>
    </row>
    <row r="1847" spans="2:19" s="16" customFormat="1" outlineLevel="2" x14ac:dyDescent="0.25">
      <c r="B1847" s="16" t="s">
        <v>909</v>
      </c>
      <c r="C1847" s="16" t="s">
        <v>328</v>
      </c>
      <c r="D1847" s="16" t="s">
        <v>67</v>
      </c>
      <c r="E1847" s="16" t="s">
        <v>910</v>
      </c>
      <c r="G1847" s="16" t="s">
        <v>911</v>
      </c>
      <c r="H1847" s="16" t="s">
        <v>19</v>
      </c>
      <c r="I1847" s="31">
        <v>1133404939</v>
      </c>
      <c r="J1847" s="31">
        <v>1133404939</v>
      </c>
      <c r="K1847" s="45">
        <f>IFERROR((J1847/I1847),0)</f>
        <v>1</v>
      </c>
      <c r="L1847" s="31"/>
      <c r="M1847" s="31"/>
      <c r="N1847" s="39"/>
      <c r="O1847" s="28"/>
      <c r="P1847" s="28"/>
      <c r="Q1847" s="28"/>
      <c r="R1847" s="28"/>
      <c r="S1847" s="25"/>
    </row>
    <row r="1848" spans="2:19" s="16" customFormat="1" outlineLevel="2" x14ac:dyDescent="0.25">
      <c r="B1848" s="16" t="s">
        <v>909</v>
      </c>
      <c r="C1848" s="16" t="s">
        <v>328</v>
      </c>
      <c r="D1848" s="16" t="s">
        <v>67</v>
      </c>
      <c r="E1848" s="16" t="s">
        <v>910</v>
      </c>
      <c r="G1848" s="16" t="s">
        <v>911</v>
      </c>
      <c r="H1848" s="16" t="s">
        <v>154</v>
      </c>
      <c r="I1848" s="31">
        <v>13499</v>
      </c>
      <c r="J1848" s="31">
        <v>13499</v>
      </c>
      <c r="K1848" s="45">
        <f>IFERROR((J1848/I1848),0)</f>
        <v>1</v>
      </c>
      <c r="L1848" s="31"/>
      <c r="M1848" s="31"/>
      <c r="N1848" s="39"/>
      <c r="O1848" s="28"/>
      <c r="P1848" s="28"/>
      <c r="Q1848" s="28"/>
      <c r="R1848" s="28"/>
      <c r="S1848" s="25"/>
    </row>
    <row r="1849" spans="2:19" s="16" customFormat="1" outlineLevel="2" x14ac:dyDescent="0.25">
      <c r="B1849" s="16" t="s">
        <v>909</v>
      </c>
      <c r="C1849" s="16" t="s">
        <v>328</v>
      </c>
      <c r="D1849" s="16" t="s">
        <v>67</v>
      </c>
      <c r="E1849" s="16" t="s">
        <v>910</v>
      </c>
      <c r="G1849" s="16" t="s">
        <v>911</v>
      </c>
      <c r="H1849" s="16" t="s">
        <v>331</v>
      </c>
      <c r="I1849" s="31">
        <v>54614780</v>
      </c>
      <c r="J1849" s="31">
        <v>54614780</v>
      </c>
      <c r="K1849" s="45">
        <f>IFERROR((J1849/I1849),0)</f>
        <v>1</v>
      </c>
      <c r="L1849" s="31"/>
      <c r="M1849" s="31"/>
      <c r="N1849" s="39"/>
      <c r="O1849" s="28"/>
      <c r="P1849" s="28"/>
      <c r="Q1849" s="28"/>
      <c r="R1849" s="28"/>
      <c r="S1849" s="25"/>
    </row>
    <row r="1850" spans="2:19" s="16" customFormat="1" outlineLevel="2" x14ac:dyDescent="0.25">
      <c r="B1850" s="16" t="s">
        <v>909</v>
      </c>
      <c r="C1850" s="16" t="s">
        <v>328</v>
      </c>
      <c r="D1850" s="16" t="s">
        <v>67</v>
      </c>
      <c r="E1850" s="16" t="s">
        <v>910</v>
      </c>
      <c r="G1850" s="16" t="s">
        <v>911</v>
      </c>
      <c r="H1850" s="16" t="s">
        <v>231</v>
      </c>
      <c r="I1850" s="31">
        <v>332047421</v>
      </c>
      <c r="J1850" s="31">
        <v>332047421</v>
      </c>
      <c r="K1850" s="45">
        <f>IFERROR((J1850/I1850),0)</f>
        <v>1</v>
      </c>
      <c r="L1850" s="31"/>
      <c r="M1850" s="31"/>
      <c r="N1850" s="39"/>
      <c r="O1850" s="28"/>
      <c r="P1850" s="28"/>
      <c r="Q1850" s="28"/>
      <c r="R1850" s="28"/>
      <c r="S1850" s="25"/>
    </row>
    <row r="1851" spans="2:19" s="16" customFormat="1" outlineLevel="2" x14ac:dyDescent="0.25">
      <c r="B1851" s="16" t="s">
        <v>909</v>
      </c>
      <c r="C1851" s="16" t="s">
        <v>328</v>
      </c>
      <c r="D1851" s="16" t="s">
        <v>67</v>
      </c>
      <c r="E1851" s="16" t="s">
        <v>910</v>
      </c>
      <c r="G1851" s="16" t="s">
        <v>911</v>
      </c>
      <c r="H1851" s="16" t="s">
        <v>155</v>
      </c>
      <c r="I1851" s="31">
        <v>-436530844</v>
      </c>
      <c r="J1851" s="31"/>
      <c r="K1851" s="45">
        <f>IFERROR((J1851/I1851),0)</f>
        <v>0</v>
      </c>
      <c r="L1851" s="31"/>
      <c r="M1851" s="31"/>
      <c r="N1851" s="39"/>
      <c r="O1851" s="28"/>
      <c r="P1851" s="28"/>
      <c r="Q1851" s="28"/>
      <c r="R1851" s="28"/>
      <c r="S1851" s="25"/>
    </row>
    <row r="1852" spans="2:19" s="16" customFormat="1" outlineLevel="1" x14ac:dyDescent="0.25">
      <c r="B1852" s="47" t="s">
        <v>6857</v>
      </c>
      <c r="C1852" s="47" t="str">
        <f>C1851</f>
        <v>ASIGNACIÓN PARA LA INVERSIÓN LOCAL SEGÚN NBI Y CUARTA, QUINTA, Y SEXTA CATEGORÍA</v>
      </c>
      <c r="D1852" s="47"/>
      <c r="E1852" s="47" t="str">
        <f>E1851</f>
        <v>68464</v>
      </c>
      <c r="F1852" s="47"/>
      <c r="G1852" s="47" t="str">
        <f>G1851</f>
        <v xml:space="preserve">MOGOTES                                           </v>
      </c>
      <c r="H1852" s="47" t="s">
        <v>10655</v>
      </c>
      <c r="I1852" s="48">
        <f>SUBTOTAL(9,I1846:I1851)</f>
        <v>3266204015</v>
      </c>
      <c r="J1852" s="48">
        <f>SUBTOTAL(9,J1846:J1851)</f>
        <v>2740957503.1300001</v>
      </c>
      <c r="K1852" s="49">
        <f>J1852/I1852</f>
        <v>0.83918747590235887</v>
      </c>
      <c r="L1852" s="48">
        <f>SUBTOTAL(9,L1846:L1851)</f>
        <v>1442151015.0899999</v>
      </c>
      <c r="M1852" s="48">
        <f>SUBTOTAL(9,M1846:M1851)</f>
        <v>1220876864.1299999</v>
      </c>
      <c r="N1852" s="50">
        <f>IFERROR((M1852/L1852),"N.A")</f>
        <v>0.8465665879337948</v>
      </c>
      <c r="O1852" s="28"/>
      <c r="P1852" s="28"/>
      <c r="Q1852" s="28"/>
      <c r="R1852" s="28"/>
      <c r="S1852" s="25"/>
    </row>
    <row r="1853" spans="2:19" s="16" customFormat="1" outlineLevel="2" x14ac:dyDescent="0.25">
      <c r="B1853" s="16" t="s">
        <v>912</v>
      </c>
      <c r="C1853" s="16" t="s">
        <v>328</v>
      </c>
      <c r="D1853" s="16" t="s">
        <v>67</v>
      </c>
      <c r="E1853" s="16" t="s">
        <v>913</v>
      </c>
      <c r="G1853" s="16" t="s">
        <v>914</v>
      </c>
      <c r="H1853" s="16" t="s">
        <v>152</v>
      </c>
      <c r="I1853" s="31">
        <v>1284757036</v>
      </c>
      <c r="J1853" s="31">
        <v>718634278.81000006</v>
      </c>
      <c r="K1853" s="45">
        <f>IFERROR((J1853/I1853),0)</f>
        <v>0.55935422704312787</v>
      </c>
      <c r="L1853" s="31">
        <v>848880984.98000002</v>
      </c>
      <c r="M1853" s="31">
        <v>718634278.81000006</v>
      </c>
      <c r="N1853" s="40">
        <f>M1853/L1853</f>
        <v>0.84656658769065418</v>
      </c>
      <c r="O1853" s="28"/>
      <c r="P1853" s="28"/>
      <c r="Q1853" s="28"/>
      <c r="R1853" s="28"/>
      <c r="S1853" s="25"/>
    </row>
    <row r="1854" spans="2:19" s="16" customFormat="1" outlineLevel="2" x14ac:dyDescent="0.25">
      <c r="B1854" s="16" t="s">
        <v>912</v>
      </c>
      <c r="C1854" s="16" t="s">
        <v>328</v>
      </c>
      <c r="D1854" s="16" t="s">
        <v>67</v>
      </c>
      <c r="E1854" s="16" t="s">
        <v>913</v>
      </c>
      <c r="G1854" s="16" t="s">
        <v>914</v>
      </c>
      <c r="H1854" s="16" t="s">
        <v>19</v>
      </c>
      <c r="I1854" s="31">
        <v>636591207</v>
      </c>
      <c r="J1854" s="31">
        <v>636591207</v>
      </c>
      <c r="K1854" s="45">
        <f>IFERROR((J1854/I1854),0)</f>
        <v>1</v>
      </c>
      <c r="L1854" s="31"/>
      <c r="M1854" s="31"/>
      <c r="N1854" s="39"/>
      <c r="O1854" s="28"/>
      <c r="P1854" s="28"/>
      <c r="Q1854" s="28"/>
      <c r="R1854" s="28"/>
      <c r="S1854" s="25"/>
    </row>
    <row r="1855" spans="2:19" s="16" customFormat="1" outlineLevel="2" x14ac:dyDescent="0.25">
      <c r="B1855" s="16" t="s">
        <v>912</v>
      </c>
      <c r="C1855" s="16" t="s">
        <v>328</v>
      </c>
      <c r="D1855" s="16" t="s">
        <v>67</v>
      </c>
      <c r="E1855" s="16" t="s">
        <v>913</v>
      </c>
      <c r="G1855" s="16" t="s">
        <v>914</v>
      </c>
      <c r="H1855" s="16" t="s">
        <v>154</v>
      </c>
      <c r="I1855" s="31">
        <v>7946</v>
      </c>
      <c r="J1855" s="31">
        <v>7946</v>
      </c>
      <c r="K1855" s="45">
        <f>IFERROR((J1855/I1855),0)</f>
        <v>1</v>
      </c>
      <c r="L1855" s="31"/>
      <c r="M1855" s="31"/>
      <c r="N1855" s="39"/>
      <c r="O1855" s="28"/>
      <c r="P1855" s="28"/>
      <c r="Q1855" s="28"/>
      <c r="R1855" s="28"/>
      <c r="S1855" s="25"/>
    </row>
    <row r="1856" spans="2:19" s="16" customFormat="1" outlineLevel="2" x14ac:dyDescent="0.25">
      <c r="B1856" s="16" t="s">
        <v>912</v>
      </c>
      <c r="C1856" s="16" t="s">
        <v>328</v>
      </c>
      <c r="D1856" s="16" t="s">
        <v>67</v>
      </c>
      <c r="E1856" s="16" t="s">
        <v>913</v>
      </c>
      <c r="G1856" s="16" t="s">
        <v>914</v>
      </c>
      <c r="H1856" s="16" t="s">
        <v>331</v>
      </c>
      <c r="I1856" s="31">
        <v>32147430</v>
      </c>
      <c r="J1856" s="31">
        <v>32147430</v>
      </c>
      <c r="K1856" s="45">
        <f>IFERROR((J1856/I1856),0)</f>
        <v>1</v>
      </c>
      <c r="L1856" s="31"/>
      <c r="M1856" s="31"/>
      <c r="N1856" s="39"/>
      <c r="O1856" s="28"/>
      <c r="P1856" s="28"/>
      <c r="Q1856" s="28"/>
      <c r="R1856" s="28"/>
      <c r="S1856" s="25"/>
    </row>
    <row r="1857" spans="2:19" s="16" customFormat="1" outlineLevel="2" x14ac:dyDescent="0.25">
      <c r="B1857" s="16" t="s">
        <v>912</v>
      </c>
      <c r="C1857" s="16" t="s">
        <v>328</v>
      </c>
      <c r="D1857" s="16" t="s">
        <v>67</v>
      </c>
      <c r="E1857" s="16" t="s">
        <v>913</v>
      </c>
      <c r="G1857" s="16" t="s">
        <v>914</v>
      </c>
      <c r="H1857" s="16" t="s">
        <v>231</v>
      </c>
      <c r="I1857" s="31">
        <v>195450226</v>
      </c>
      <c r="J1857" s="31">
        <v>195450226</v>
      </c>
      <c r="K1857" s="45">
        <f>IFERROR((J1857/I1857),0)</f>
        <v>1</v>
      </c>
      <c r="L1857" s="31"/>
      <c r="M1857" s="31"/>
      <c r="N1857" s="39"/>
      <c r="O1857" s="28"/>
      <c r="P1857" s="28"/>
      <c r="Q1857" s="28"/>
      <c r="R1857" s="28"/>
      <c r="S1857" s="25"/>
    </row>
    <row r="1858" spans="2:19" s="16" customFormat="1" outlineLevel="2" x14ac:dyDescent="0.25">
      <c r="B1858" s="16" t="s">
        <v>912</v>
      </c>
      <c r="C1858" s="16" t="s">
        <v>328</v>
      </c>
      <c r="D1858" s="16" t="s">
        <v>67</v>
      </c>
      <c r="E1858" s="16" t="s">
        <v>913</v>
      </c>
      <c r="G1858" s="16" t="s">
        <v>914</v>
      </c>
      <c r="H1858" s="16" t="s">
        <v>155</v>
      </c>
      <c r="I1858" s="31">
        <v>-256951407</v>
      </c>
      <c r="J1858" s="31"/>
      <c r="K1858" s="45">
        <f>IFERROR((J1858/I1858),0)</f>
        <v>0</v>
      </c>
      <c r="L1858" s="31"/>
      <c r="M1858" s="31"/>
      <c r="N1858" s="39"/>
      <c r="O1858" s="28"/>
      <c r="P1858" s="28"/>
      <c r="Q1858" s="28"/>
      <c r="R1858" s="28"/>
      <c r="S1858" s="25"/>
    </row>
    <row r="1859" spans="2:19" s="16" customFormat="1" outlineLevel="1" x14ac:dyDescent="0.25">
      <c r="B1859" s="47" t="s">
        <v>6858</v>
      </c>
      <c r="C1859" s="47" t="str">
        <f>C1858</f>
        <v>ASIGNACIÓN PARA LA INVERSIÓN LOCAL SEGÚN NBI Y CUARTA, QUINTA, Y SEXTA CATEGORÍA</v>
      </c>
      <c r="D1859" s="47"/>
      <c r="E1859" s="47" t="str">
        <f>E1858</f>
        <v>68444</v>
      </c>
      <c r="F1859" s="47"/>
      <c r="G1859" s="47" t="str">
        <f>G1858</f>
        <v xml:space="preserve">MATANZA                                           </v>
      </c>
      <c r="H1859" s="47" t="s">
        <v>10655</v>
      </c>
      <c r="I1859" s="48">
        <f>SUBTOTAL(9,I1853:I1858)</f>
        <v>1892002438</v>
      </c>
      <c r="J1859" s="48">
        <f>SUBTOTAL(9,J1853:J1858)</f>
        <v>1582831087.8099999</v>
      </c>
      <c r="K1859" s="49">
        <f>J1859/I1859</f>
        <v>0.83659040602673895</v>
      </c>
      <c r="L1859" s="48">
        <f>SUBTOTAL(9,L1853:L1858)</f>
        <v>848880984.98000002</v>
      </c>
      <c r="M1859" s="48">
        <f>SUBTOTAL(9,M1853:M1858)</f>
        <v>718634278.81000006</v>
      </c>
      <c r="N1859" s="50">
        <f>IFERROR((M1859/L1859),"N.A")</f>
        <v>0.84656658769065418</v>
      </c>
      <c r="O1859" s="28"/>
      <c r="P1859" s="28"/>
      <c r="Q1859" s="28"/>
      <c r="R1859" s="28"/>
      <c r="S1859" s="25"/>
    </row>
    <row r="1860" spans="2:19" s="16" customFormat="1" outlineLevel="2" x14ac:dyDescent="0.25">
      <c r="B1860" s="16" t="s">
        <v>915</v>
      </c>
      <c r="C1860" s="16" t="s">
        <v>328</v>
      </c>
      <c r="D1860" s="16" t="s">
        <v>67</v>
      </c>
      <c r="E1860" s="16" t="s">
        <v>916</v>
      </c>
      <c r="G1860" s="16" t="s">
        <v>917</v>
      </c>
      <c r="H1860" s="16" t="s">
        <v>152</v>
      </c>
      <c r="I1860" s="31">
        <v>1569941024</v>
      </c>
      <c r="J1860" s="31">
        <v>878153148.00999987</v>
      </c>
      <c r="K1860" s="45">
        <f>IFERROR((J1860/I1860),0)</f>
        <v>0.55935422706044269</v>
      </c>
      <c r="L1860" s="31">
        <v>1037311371.0699999</v>
      </c>
      <c r="M1860" s="31">
        <v>878153148.00999987</v>
      </c>
      <c r="N1860" s="40">
        <f>M1860/L1860</f>
        <v>0.84656658791291728</v>
      </c>
      <c r="O1860" s="28"/>
      <c r="P1860" s="28"/>
      <c r="Q1860" s="28"/>
      <c r="R1860" s="28"/>
      <c r="S1860" s="25"/>
    </row>
    <row r="1861" spans="2:19" s="16" customFormat="1" outlineLevel="2" x14ac:dyDescent="0.25">
      <c r="B1861" s="16" t="s">
        <v>915</v>
      </c>
      <c r="C1861" s="16" t="s">
        <v>328</v>
      </c>
      <c r="D1861" s="16" t="s">
        <v>67</v>
      </c>
      <c r="E1861" s="16" t="s">
        <v>916</v>
      </c>
      <c r="G1861" s="16" t="s">
        <v>917</v>
      </c>
      <c r="H1861" s="16" t="s">
        <v>19</v>
      </c>
      <c r="I1861" s="31">
        <v>558476827</v>
      </c>
      <c r="J1861" s="31">
        <v>558476827</v>
      </c>
      <c r="K1861" s="45">
        <f>IFERROR((J1861/I1861),0)</f>
        <v>1</v>
      </c>
      <c r="L1861" s="31"/>
      <c r="M1861" s="31"/>
      <c r="N1861" s="39"/>
      <c r="O1861" s="28"/>
      <c r="P1861" s="28"/>
      <c r="Q1861" s="28"/>
      <c r="R1861" s="28"/>
      <c r="S1861" s="25"/>
    </row>
    <row r="1862" spans="2:19" s="16" customFormat="1" outlineLevel="2" x14ac:dyDescent="0.25">
      <c r="B1862" s="16" t="s">
        <v>915</v>
      </c>
      <c r="C1862" s="16" t="s">
        <v>328</v>
      </c>
      <c r="D1862" s="16" t="s">
        <v>67</v>
      </c>
      <c r="E1862" s="16" t="s">
        <v>916</v>
      </c>
      <c r="G1862" s="16" t="s">
        <v>917</v>
      </c>
      <c r="H1862" s="16" t="s">
        <v>154</v>
      </c>
      <c r="I1862" s="31">
        <v>9710</v>
      </c>
      <c r="J1862" s="31">
        <v>9710</v>
      </c>
      <c r="K1862" s="45">
        <f>IFERROR((J1862/I1862),0)</f>
        <v>1</v>
      </c>
      <c r="L1862" s="31"/>
      <c r="M1862" s="31"/>
      <c r="N1862" s="39"/>
      <c r="O1862" s="28"/>
      <c r="P1862" s="28"/>
      <c r="Q1862" s="28"/>
      <c r="R1862" s="28"/>
      <c r="S1862" s="25"/>
    </row>
    <row r="1863" spans="2:19" s="16" customFormat="1" outlineLevel="2" x14ac:dyDescent="0.25">
      <c r="B1863" s="16" t="s">
        <v>915</v>
      </c>
      <c r="C1863" s="16" t="s">
        <v>328</v>
      </c>
      <c r="D1863" s="16" t="s">
        <v>67</v>
      </c>
      <c r="E1863" s="16" t="s">
        <v>916</v>
      </c>
      <c r="G1863" s="16" t="s">
        <v>917</v>
      </c>
      <c r="H1863" s="16" t="s">
        <v>331</v>
      </c>
      <c r="I1863" s="31">
        <v>39283356</v>
      </c>
      <c r="J1863" s="31">
        <v>39283356</v>
      </c>
      <c r="K1863" s="45">
        <f>IFERROR((J1863/I1863),0)</f>
        <v>1</v>
      </c>
      <c r="L1863" s="31"/>
      <c r="M1863" s="31"/>
      <c r="N1863" s="39"/>
      <c r="O1863" s="28"/>
      <c r="P1863" s="28"/>
      <c r="Q1863" s="28"/>
      <c r="R1863" s="28"/>
      <c r="S1863" s="25"/>
    </row>
    <row r="1864" spans="2:19" s="16" customFormat="1" outlineLevel="2" x14ac:dyDescent="0.25">
      <c r="B1864" s="16" t="s">
        <v>915</v>
      </c>
      <c r="C1864" s="16" t="s">
        <v>328</v>
      </c>
      <c r="D1864" s="16" t="s">
        <v>67</v>
      </c>
      <c r="E1864" s="16" t="s">
        <v>916</v>
      </c>
      <c r="G1864" s="16" t="s">
        <v>917</v>
      </c>
      <c r="H1864" s="16" t="s">
        <v>231</v>
      </c>
      <c r="I1864" s="31">
        <v>238835296</v>
      </c>
      <c r="J1864" s="31">
        <v>238835296</v>
      </c>
      <c r="K1864" s="45">
        <f>IFERROR((J1864/I1864),0)</f>
        <v>1</v>
      </c>
      <c r="L1864" s="31"/>
      <c r="M1864" s="31"/>
      <c r="N1864" s="39"/>
      <c r="O1864" s="28"/>
      <c r="P1864" s="28"/>
      <c r="Q1864" s="28"/>
      <c r="R1864" s="28"/>
      <c r="S1864" s="25"/>
    </row>
    <row r="1865" spans="2:19" s="16" customFormat="1" outlineLevel="2" x14ac:dyDescent="0.25">
      <c r="B1865" s="16" t="s">
        <v>915</v>
      </c>
      <c r="C1865" s="16" t="s">
        <v>328</v>
      </c>
      <c r="D1865" s="16" t="s">
        <v>67</v>
      </c>
      <c r="E1865" s="16" t="s">
        <v>916</v>
      </c>
      <c r="G1865" s="16" t="s">
        <v>917</v>
      </c>
      <c r="H1865" s="16" t="s">
        <v>155</v>
      </c>
      <c r="I1865" s="31">
        <v>-313988205</v>
      </c>
      <c r="J1865" s="31"/>
      <c r="K1865" s="45">
        <f>IFERROR((J1865/I1865),0)</f>
        <v>0</v>
      </c>
      <c r="L1865" s="31"/>
      <c r="M1865" s="31"/>
      <c r="N1865" s="39"/>
      <c r="O1865" s="28"/>
      <c r="P1865" s="28"/>
      <c r="Q1865" s="28"/>
      <c r="R1865" s="28"/>
      <c r="S1865" s="25"/>
    </row>
    <row r="1866" spans="2:19" s="16" customFormat="1" outlineLevel="1" x14ac:dyDescent="0.25">
      <c r="B1866" s="47" t="s">
        <v>6859</v>
      </c>
      <c r="C1866" s="47" t="str">
        <f>C1865</f>
        <v>ASIGNACIÓN PARA LA INVERSIÓN LOCAL SEGÚN NBI Y CUARTA, QUINTA, Y SEXTA CATEGORÍA</v>
      </c>
      <c r="D1866" s="47"/>
      <c r="E1866" s="47" t="str">
        <f>E1865</f>
        <v>68432</v>
      </c>
      <c r="F1866" s="47"/>
      <c r="G1866" s="47" t="str">
        <f>G1865</f>
        <v xml:space="preserve">MÁLAGA                                            </v>
      </c>
      <c r="H1866" s="47" t="s">
        <v>10655</v>
      </c>
      <c r="I1866" s="48">
        <f>SUBTOTAL(9,I1860:I1865)</f>
        <v>2092558008</v>
      </c>
      <c r="J1866" s="48">
        <f>SUBTOTAL(9,J1860:J1865)</f>
        <v>1714758337.0099998</v>
      </c>
      <c r="K1866" s="49">
        <f>J1866/I1866</f>
        <v>0.81945558042087963</v>
      </c>
      <c r="L1866" s="48">
        <f>SUBTOTAL(9,L1860:L1865)</f>
        <v>1037311371.0699999</v>
      </c>
      <c r="M1866" s="48">
        <f>SUBTOTAL(9,M1860:M1865)</f>
        <v>878153148.00999987</v>
      </c>
      <c r="N1866" s="50">
        <f>IFERROR((M1866/L1866),"N.A")</f>
        <v>0.84656658791291728</v>
      </c>
      <c r="O1866" s="28"/>
      <c r="P1866" s="28"/>
      <c r="Q1866" s="28"/>
      <c r="R1866" s="28"/>
      <c r="S1866" s="25"/>
    </row>
    <row r="1867" spans="2:19" s="16" customFormat="1" outlineLevel="2" x14ac:dyDescent="0.25">
      <c r="B1867" s="16" t="s">
        <v>918</v>
      </c>
      <c r="C1867" s="16" t="s">
        <v>328</v>
      </c>
      <c r="D1867" s="16" t="s">
        <v>67</v>
      </c>
      <c r="E1867" s="16" t="s">
        <v>919</v>
      </c>
      <c r="G1867" s="16" t="s">
        <v>920</v>
      </c>
      <c r="H1867" s="16" t="s">
        <v>152</v>
      </c>
      <c r="I1867" s="31">
        <v>1272507588</v>
      </c>
      <c r="J1867" s="31">
        <v>711782498.30000007</v>
      </c>
      <c r="K1867" s="45">
        <f>IFERROR((J1867/I1867),0)</f>
        <v>0.55935422704921434</v>
      </c>
      <c r="L1867" s="31">
        <v>840787374.07000005</v>
      </c>
      <c r="M1867" s="31">
        <v>711782498.30000007</v>
      </c>
      <c r="N1867" s="40">
        <f>M1867/L1867</f>
        <v>0.84656658776222338</v>
      </c>
      <c r="O1867" s="28"/>
      <c r="P1867" s="28"/>
      <c r="Q1867" s="28"/>
      <c r="R1867" s="28"/>
      <c r="S1867" s="25"/>
    </row>
    <row r="1868" spans="2:19" s="16" customFormat="1" outlineLevel="2" x14ac:dyDescent="0.25">
      <c r="B1868" s="16" t="s">
        <v>918</v>
      </c>
      <c r="C1868" s="16" t="s">
        <v>328</v>
      </c>
      <c r="D1868" s="16" t="s">
        <v>67</v>
      </c>
      <c r="E1868" s="16" t="s">
        <v>919</v>
      </c>
      <c r="G1868" s="16" t="s">
        <v>920</v>
      </c>
      <c r="H1868" s="16" t="s">
        <v>19</v>
      </c>
      <c r="I1868" s="31">
        <v>1010900726</v>
      </c>
      <c r="J1868" s="31">
        <v>1010900726</v>
      </c>
      <c r="K1868" s="45">
        <f>IFERROR((J1868/I1868),0)</f>
        <v>1</v>
      </c>
      <c r="L1868" s="31"/>
      <c r="M1868" s="31"/>
      <c r="N1868" s="39"/>
      <c r="O1868" s="28"/>
      <c r="P1868" s="28"/>
      <c r="Q1868" s="28"/>
      <c r="R1868" s="28"/>
      <c r="S1868" s="25"/>
    </row>
    <row r="1869" spans="2:19" s="16" customFormat="1" outlineLevel="2" x14ac:dyDescent="0.25">
      <c r="B1869" s="16" t="s">
        <v>918</v>
      </c>
      <c r="C1869" s="16" t="s">
        <v>328</v>
      </c>
      <c r="D1869" s="16" t="s">
        <v>67</v>
      </c>
      <c r="E1869" s="16" t="s">
        <v>919</v>
      </c>
      <c r="G1869" s="16" t="s">
        <v>920</v>
      </c>
      <c r="H1869" s="16" t="s">
        <v>154</v>
      </c>
      <c r="I1869" s="31">
        <v>7870</v>
      </c>
      <c r="J1869" s="31">
        <v>7870</v>
      </c>
      <c r="K1869" s="45">
        <f>IFERROR((J1869/I1869),0)</f>
        <v>1</v>
      </c>
      <c r="L1869" s="31"/>
      <c r="M1869" s="31"/>
      <c r="N1869" s="39"/>
      <c r="O1869" s="28"/>
      <c r="P1869" s="28"/>
      <c r="Q1869" s="28"/>
      <c r="R1869" s="28"/>
      <c r="S1869" s="25"/>
    </row>
    <row r="1870" spans="2:19" s="16" customFormat="1" outlineLevel="2" x14ac:dyDescent="0.25">
      <c r="B1870" s="16" t="s">
        <v>918</v>
      </c>
      <c r="C1870" s="16" t="s">
        <v>328</v>
      </c>
      <c r="D1870" s="16" t="s">
        <v>67</v>
      </c>
      <c r="E1870" s="16" t="s">
        <v>919</v>
      </c>
      <c r="G1870" s="16" t="s">
        <v>920</v>
      </c>
      <c r="H1870" s="16" t="s">
        <v>331</v>
      </c>
      <c r="I1870" s="31">
        <v>31840922</v>
      </c>
      <c r="J1870" s="31">
        <v>31840922</v>
      </c>
      <c r="K1870" s="45">
        <f>IFERROR((J1870/I1870),0)</f>
        <v>1</v>
      </c>
      <c r="L1870" s="31"/>
      <c r="M1870" s="31"/>
      <c r="N1870" s="39"/>
      <c r="O1870" s="28"/>
      <c r="P1870" s="28"/>
      <c r="Q1870" s="28"/>
      <c r="R1870" s="28"/>
      <c r="S1870" s="25"/>
    </row>
    <row r="1871" spans="2:19" s="16" customFormat="1" outlineLevel="2" x14ac:dyDescent="0.25">
      <c r="B1871" s="16" t="s">
        <v>918</v>
      </c>
      <c r="C1871" s="16" t="s">
        <v>328</v>
      </c>
      <c r="D1871" s="16" t="s">
        <v>67</v>
      </c>
      <c r="E1871" s="16" t="s">
        <v>919</v>
      </c>
      <c r="G1871" s="16" t="s">
        <v>920</v>
      </c>
      <c r="H1871" s="16" t="s">
        <v>231</v>
      </c>
      <c r="I1871" s="31">
        <v>193586716</v>
      </c>
      <c r="J1871" s="31">
        <v>193586716</v>
      </c>
      <c r="K1871" s="45">
        <f>IFERROR((J1871/I1871),0)</f>
        <v>1</v>
      </c>
      <c r="L1871" s="31"/>
      <c r="M1871" s="31"/>
      <c r="N1871" s="39"/>
      <c r="O1871" s="28"/>
      <c r="P1871" s="28"/>
      <c r="Q1871" s="28"/>
      <c r="R1871" s="28"/>
      <c r="S1871" s="25"/>
    </row>
    <row r="1872" spans="2:19" s="16" customFormat="1" outlineLevel="2" x14ac:dyDescent="0.25">
      <c r="B1872" s="16" t="s">
        <v>918</v>
      </c>
      <c r="C1872" s="16" t="s">
        <v>328</v>
      </c>
      <c r="D1872" s="16" t="s">
        <v>67</v>
      </c>
      <c r="E1872" s="16" t="s">
        <v>919</v>
      </c>
      <c r="G1872" s="16" t="s">
        <v>920</v>
      </c>
      <c r="H1872" s="16" t="s">
        <v>155</v>
      </c>
      <c r="I1872" s="31">
        <v>-254501518</v>
      </c>
      <c r="J1872" s="31"/>
      <c r="K1872" s="45">
        <f>IFERROR((J1872/I1872),0)</f>
        <v>0</v>
      </c>
      <c r="L1872" s="31"/>
      <c r="M1872" s="31"/>
      <c r="N1872" s="39"/>
      <c r="O1872" s="28"/>
      <c r="P1872" s="28"/>
      <c r="Q1872" s="28"/>
      <c r="R1872" s="28"/>
      <c r="S1872" s="25"/>
    </row>
    <row r="1873" spans="2:19" s="16" customFormat="1" outlineLevel="1" x14ac:dyDescent="0.25">
      <c r="B1873" s="47" t="s">
        <v>6860</v>
      </c>
      <c r="C1873" s="47" t="str">
        <f>C1872</f>
        <v>ASIGNACIÓN PARA LA INVERSIÓN LOCAL SEGÚN NBI Y CUARTA, QUINTA, Y SEXTA CATEGORÍA</v>
      </c>
      <c r="D1873" s="47"/>
      <c r="E1873" s="47" t="str">
        <f>E1872</f>
        <v>68425</v>
      </c>
      <c r="F1873" s="47"/>
      <c r="G1873" s="47" t="str">
        <f>G1872</f>
        <v xml:space="preserve">MACARAVITA                                        </v>
      </c>
      <c r="H1873" s="47" t="s">
        <v>10655</v>
      </c>
      <c r="I1873" s="48">
        <f>SUBTOTAL(9,I1867:I1872)</f>
        <v>2254342304</v>
      </c>
      <c r="J1873" s="48">
        <f>SUBTOTAL(9,J1867:J1872)</f>
        <v>1948118732.3000002</v>
      </c>
      <c r="K1873" s="49">
        <f>J1873/I1873</f>
        <v>0.8641627887847152</v>
      </c>
      <c r="L1873" s="48">
        <f>SUBTOTAL(9,L1867:L1872)</f>
        <v>840787374.07000005</v>
      </c>
      <c r="M1873" s="48">
        <f>SUBTOTAL(9,M1867:M1872)</f>
        <v>711782498.30000007</v>
      </c>
      <c r="N1873" s="50">
        <f>IFERROR((M1873/L1873),"N.A")</f>
        <v>0.84656658776222338</v>
      </c>
      <c r="O1873" s="28"/>
      <c r="P1873" s="28"/>
      <c r="Q1873" s="28"/>
      <c r="R1873" s="28"/>
      <c r="S1873" s="25"/>
    </row>
    <row r="1874" spans="2:19" s="16" customFormat="1" outlineLevel="2" x14ac:dyDescent="0.25">
      <c r="B1874" s="16" t="s">
        <v>921</v>
      </c>
      <c r="C1874" s="16" t="s">
        <v>328</v>
      </c>
      <c r="D1874" s="16" t="s">
        <v>67</v>
      </c>
      <c r="E1874" s="16" t="s">
        <v>922</v>
      </c>
      <c r="G1874" s="16" t="s">
        <v>923</v>
      </c>
      <c r="H1874" s="16" t="s">
        <v>152</v>
      </c>
      <c r="I1874" s="31">
        <v>2526185273</v>
      </c>
      <c r="J1874" s="31">
        <v>1413032410.73</v>
      </c>
      <c r="K1874" s="45">
        <f>IFERROR((J1874/I1874),0)</f>
        <v>0.5593542270365377</v>
      </c>
      <c r="L1874" s="31">
        <v>1669133215.3499999</v>
      </c>
      <c r="M1874" s="31">
        <v>1413032410.73</v>
      </c>
      <c r="N1874" s="40">
        <f>M1874/L1874</f>
        <v>0.84656658781648042</v>
      </c>
      <c r="O1874" s="28"/>
      <c r="P1874" s="28"/>
      <c r="Q1874" s="28"/>
      <c r="R1874" s="28"/>
      <c r="S1874" s="25"/>
    </row>
    <row r="1875" spans="2:19" s="16" customFormat="1" outlineLevel="2" x14ac:dyDescent="0.25">
      <c r="B1875" s="16" t="s">
        <v>921</v>
      </c>
      <c r="C1875" s="16" t="s">
        <v>328</v>
      </c>
      <c r="D1875" s="16" t="s">
        <v>67</v>
      </c>
      <c r="E1875" s="16" t="s">
        <v>922</v>
      </c>
      <c r="G1875" s="16" t="s">
        <v>923</v>
      </c>
      <c r="H1875" s="16" t="s">
        <v>19</v>
      </c>
      <c r="I1875" s="31">
        <v>2855177872</v>
      </c>
      <c r="J1875" s="31">
        <v>2855177872</v>
      </c>
      <c r="K1875" s="45">
        <f>IFERROR((J1875/I1875),0)</f>
        <v>1</v>
      </c>
      <c r="L1875" s="31"/>
      <c r="M1875" s="31"/>
      <c r="N1875" s="39"/>
      <c r="O1875" s="28"/>
      <c r="P1875" s="28"/>
      <c r="Q1875" s="28"/>
      <c r="R1875" s="28"/>
      <c r="S1875" s="25"/>
    </row>
    <row r="1876" spans="2:19" s="16" customFormat="1" outlineLevel="2" x14ac:dyDescent="0.25">
      <c r="B1876" s="16" t="s">
        <v>921</v>
      </c>
      <c r="C1876" s="16" t="s">
        <v>328</v>
      </c>
      <c r="D1876" s="16" t="s">
        <v>67</v>
      </c>
      <c r="E1876" s="16" t="s">
        <v>922</v>
      </c>
      <c r="G1876" s="16" t="s">
        <v>923</v>
      </c>
      <c r="H1876" s="16" t="s">
        <v>154</v>
      </c>
      <c r="I1876" s="31">
        <v>15624</v>
      </c>
      <c r="J1876" s="31">
        <v>15624</v>
      </c>
      <c r="K1876" s="45">
        <f>IFERROR((J1876/I1876),0)</f>
        <v>1</v>
      </c>
      <c r="L1876" s="31"/>
      <c r="M1876" s="31"/>
      <c r="N1876" s="39"/>
      <c r="O1876" s="28"/>
      <c r="P1876" s="28"/>
      <c r="Q1876" s="28"/>
      <c r="R1876" s="28"/>
      <c r="S1876" s="25"/>
    </row>
    <row r="1877" spans="2:19" s="16" customFormat="1" outlineLevel="2" x14ac:dyDescent="0.25">
      <c r="B1877" s="16" t="s">
        <v>921</v>
      </c>
      <c r="C1877" s="16" t="s">
        <v>328</v>
      </c>
      <c r="D1877" s="16" t="s">
        <v>67</v>
      </c>
      <c r="E1877" s="16" t="s">
        <v>922</v>
      </c>
      <c r="G1877" s="16" t="s">
        <v>923</v>
      </c>
      <c r="H1877" s="16" t="s">
        <v>331</v>
      </c>
      <c r="I1877" s="31">
        <v>63210678</v>
      </c>
      <c r="J1877" s="31">
        <v>63210678</v>
      </c>
      <c r="K1877" s="45">
        <f>IFERROR((J1877/I1877),0)</f>
        <v>1</v>
      </c>
      <c r="L1877" s="31"/>
      <c r="M1877" s="31"/>
      <c r="N1877" s="39"/>
      <c r="O1877" s="28"/>
      <c r="P1877" s="28"/>
      <c r="Q1877" s="28"/>
      <c r="R1877" s="28"/>
      <c r="S1877" s="25"/>
    </row>
    <row r="1878" spans="2:19" s="16" customFormat="1" outlineLevel="2" x14ac:dyDescent="0.25">
      <c r="B1878" s="16" t="s">
        <v>921</v>
      </c>
      <c r="C1878" s="16" t="s">
        <v>328</v>
      </c>
      <c r="D1878" s="16" t="s">
        <v>67</v>
      </c>
      <c r="E1878" s="16" t="s">
        <v>922</v>
      </c>
      <c r="G1878" s="16" t="s">
        <v>923</v>
      </c>
      <c r="H1878" s="16" t="s">
        <v>231</v>
      </c>
      <c r="I1878" s="31">
        <v>384308837</v>
      </c>
      <c r="J1878" s="31">
        <v>384308837</v>
      </c>
      <c r="K1878" s="45">
        <f>IFERROR((J1878/I1878),0)</f>
        <v>1</v>
      </c>
      <c r="L1878" s="31"/>
      <c r="M1878" s="31"/>
      <c r="N1878" s="39"/>
      <c r="O1878" s="28"/>
      <c r="P1878" s="28"/>
      <c r="Q1878" s="28"/>
      <c r="R1878" s="28"/>
      <c r="S1878" s="25"/>
    </row>
    <row r="1879" spans="2:19" s="16" customFormat="1" outlineLevel="2" x14ac:dyDescent="0.25">
      <c r="B1879" s="16" t="s">
        <v>921</v>
      </c>
      <c r="C1879" s="16" t="s">
        <v>328</v>
      </c>
      <c r="D1879" s="16" t="s">
        <v>67</v>
      </c>
      <c r="E1879" s="16" t="s">
        <v>922</v>
      </c>
      <c r="G1879" s="16" t="s">
        <v>923</v>
      </c>
      <c r="H1879" s="16" t="s">
        <v>155</v>
      </c>
      <c r="I1879" s="31">
        <v>-505237055</v>
      </c>
      <c r="J1879" s="31"/>
      <c r="K1879" s="45">
        <f>IFERROR((J1879/I1879),0)</f>
        <v>0</v>
      </c>
      <c r="L1879" s="31"/>
      <c r="M1879" s="31"/>
      <c r="N1879" s="39"/>
      <c r="O1879" s="28"/>
      <c r="P1879" s="28"/>
      <c r="Q1879" s="28"/>
      <c r="R1879" s="28"/>
      <c r="S1879" s="25"/>
    </row>
    <row r="1880" spans="2:19" s="16" customFormat="1" outlineLevel="1" x14ac:dyDescent="0.25">
      <c r="B1880" s="47" t="s">
        <v>6861</v>
      </c>
      <c r="C1880" s="47" t="str">
        <f>C1879</f>
        <v>ASIGNACIÓN PARA LA INVERSIÓN LOCAL SEGÚN NBI Y CUARTA, QUINTA, Y SEXTA CATEGORÍA</v>
      </c>
      <c r="D1880" s="47"/>
      <c r="E1880" s="47" t="str">
        <f>E1879</f>
        <v>68418</v>
      </c>
      <c r="F1880" s="47"/>
      <c r="G1880" s="47" t="str">
        <f>G1879</f>
        <v xml:space="preserve">LOS SANTOS                                        </v>
      </c>
      <c r="H1880" s="47" t="s">
        <v>10655</v>
      </c>
      <c r="I1880" s="48">
        <f>SUBTOTAL(9,I1874:I1879)</f>
        <v>5323661229</v>
      </c>
      <c r="J1880" s="48">
        <f>SUBTOTAL(9,J1874:J1879)</f>
        <v>4715745421.7299995</v>
      </c>
      <c r="K1880" s="49">
        <f>J1880/I1880</f>
        <v>0.88580869797678852</v>
      </c>
      <c r="L1880" s="48">
        <f>SUBTOTAL(9,L1874:L1879)</f>
        <v>1669133215.3499999</v>
      </c>
      <c r="M1880" s="48">
        <f>SUBTOTAL(9,M1874:M1879)</f>
        <v>1413032410.73</v>
      </c>
      <c r="N1880" s="50">
        <f>IFERROR((M1880/L1880),"N.A")</f>
        <v>0.84656658781648042</v>
      </c>
      <c r="O1880" s="28"/>
      <c r="P1880" s="28"/>
      <c r="Q1880" s="28"/>
      <c r="R1880" s="28"/>
      <c r="S1880" s="25"/>
    </row>
    <row r="1881" spans="2:19" s="16" customFormat="1" outlineLevel="2" x14ac:dyDescent="0.25">
      <c r="B1881" s="16" t="s">
        <v>924</v>
      </c>
      <c r="C1881" s="16" t="s">
        <v>328</v>
      </c>
      <c r="D1881" s="16" t="s">
        <v>67</v>
      </c>
      <c r="E1881" s="16" t="s">
        <v>925</v>
      </c>
      <c r="G1881" s="16" t="s">
        <v>926</v>
      </c>
      <c r="H1881" s="16" t="s">
        <v>152</v>
      </c>
      <c r="I1881" s="31">
        <v>2524951308</v>
      </c>
      <c r="J1881" s="31">
        <v>1412342187.2099998</v>
      </c>
      <c r="K1881" s="45">
        <f>IFERROR((J1881/I1881),0)</f>
        <v>0.55935422704396953</v>
      </c>
      <c r="L1881" s="31">
        <v>1668317894.2499998</v>
      </c>
      <c r="M1881" s="31">
        <v>1412342187.2099998</v>
      </c>
      <c r="N1881" s="40">
        <f>M1881/L1881</f>
        <v>0.84656658786539296</v>
      </c>
      <c r="O1881" s="28"/>
      <c r="P1881" s="28"/>
      <c r="Q1881" s="28"/>
      <c r="R1881" s="28"/>
      <c r="S1881" s="25"/>
    </row>
    <row r="1882" spans="2:19" s="16" customFormat="1" outlineLevel="2" x14ac:dyDescent="0.25">
      <c r="B1882" s="16" t="s">
        <v>924</v>
      </c>
      <c r="C1882" s="16" t="s">
        <v>328</v>
      </c>
      <c r="D1882" s="16" t="s">
        <v>67</v>
      </c>
      <c r="E1882" s="16" t="s">
        <v>925</v>
      </c>
      <c r="G1882" s="16" t="s">
        <v>926</v>
      </c>
      <c r="H1882" s="16" t="s">
        <v>19</v>
      </c>
      <c r="I1882" s="31">
        <v>3054050002</v>
      </c>
      <c r="J1882" s="31">
        <v>3054050002</v>
      </c>
      <c r="K1882" s="45">
        <f>IFERROR((J1882/I1882),0)</f>
        <v>1</v>
      </c>
      <c r="L1882" s="31"/>
      <c r="M1882" s="31"/>
      <c r="N1882" s="39"/>
      <c r="O1882" s="28"/>
      <c r="P1882" s="28"/>
      <c r="Q1882" s="28"/>
      <c r="R1882" s="28"/>
      <c r="S1882" s="25"/>
    </row>
    <row r="1883" spans="2:19" s="16" customFormat="1" outlineLevel="2" x14ac:dyDescent="0.25">
      <c r="B1883" s="16" t="s">
        <v>924</v>
      </c>
      <c r="C1883" s="16" t="s">
        <v>328</v>
      </c>
      <c r="D1883" s="16" t="s">
        <v>67</v>
      </c>
      <c r="E1883" s="16" t="s">
        <v>925</v>
      </c>
      <c r="G1883" s="16" t="s">
        <v>926</v>
      </c>
      <c r="H1883" s="16" t="s">
        <v>154</v>
      </c>
      <c r="I1883" s="31">
        <v>15616</v>
      </c>
      <c r="J1883" s="31">
        <v>15616</v>
      </c>
      <c r="K1883" s="45">
        <f>IFERROR((J1883/I1883),0)</f>
        <v>1</v>
      </c>
      <c r="L1883" s="31"/>
      <c r="M1883" s="31"/>
      <c r="N1883" s="39"/>
      <c r="O1883" s="28"/>
      <c r="P1883" s="28"/>
      <c r="Q1883" s="28"/>
      <c r="R1883" s="28"/>
      <c r="S1883" s="25"/>
    </row>
    <row r="1884" spans="2:19" s="16" customFormat="1" outlineLevel="2" x14ac:dyDescent="0.25">
      <c r="B1884" s="16" t="s">
        <v>924</v>
      </c>
      <c r="C1884" s="16" t="s">
        <v>328</v>
      </c>
      <c r="D1884" s="16" t="s">
        <v>67</v>
      </c>
      <c r="E1884" s="16" t="s">
        <v>925</v>
      </c>
      <c r="G1884" s="16" t="s">
        <v>926</v>
      </c>
      <c r="H1884" s="16" t="s">
        <v>331</v>
      </c>
      <c r="I1884" s="31">
        <v>63179802</v>
      </c>
      <c r="J1884" s="31">
        <v>63179802</v>
      </c>
      <c r="K1884" s="45">
        <f>IFERROR((J1884/I1884),0)</f>
        <v>1</v>
      </c>
      <c r="L1884" s="31"/>
      <c r="M1884" s="31"/>
      <c r="N1884" s="39"/>
      <c r="O1884" s="28"/>
      <c r="P1884" s="28"/>
      <c r="Q1884" s="28"/>
      <c r="R1884" s="28"/>
      <c r="S1884" s="25"/>
    </row>
    <row r="1885" spans="2:19" s="16" customFormat="1" outlineLevel="2" x14ac:dyDescent="0.25">
      <c r="B1885" s="16" t="s">
        <v>924</v>
      </c>
      <c r="C1885" s="16" t="s">
        <v>328</v>
      </c>
      <c r="D1885" s="16" t="s">
        <v>67</v>
      </c>
      <c r="E1885" s="16" t="s">
        <v>925</v>
      </c>
      <c r="G1885" s="16" t="s">
        <v>926</v>
      </c>
      <c r="H1885" s="16" t="s">
        <v>231</v>
      </c>
      <c r="I1885" s="31">
        <v>384121113</v>
      </c>
      <c r="J1885" s="31">
        <v>384121113</v>
      </c>
      <c r="K1885" s="45">
        <f>IFERROR((J1885/I1885),0)</f>
        <v>1</v>
      </c>
      <c r="L1885" s="31"/>
      <c r="M1885" s="31"/>
      <c r="N1885" s="39"/>
      <c r="O1885" s="28"/>
      <c r="P1885" s="28"/>
      <c r="Q1885" s="28"/>
      <c r="R1885" s="28"/>
      <c r="S1885" s="25"/>
    </row>
    <row r="1886" spans="2:19" s="16" customFormat="1" outlineLevel="2" x14ac:dyDescent="0.25">
      <c r="B1886" s="16" t="s">
        <v>924</v>
      </c>
      <c r="C1886" s="16" t="s">
        <v>328</v>
      </c>
      <c r="D1886" s="16" t="s">
        <v>67</v>
      </c>
      <c r="E1886" s="16" t="s">
        <v>925</v>
      </c>
      <c r="G1886" s="16" t="s">
        <v>926</v>
      </c>
      <c r="H1886" s="16" t="s">
        <v>155</v>
      </c>
      <c r="I1886" s="31">
        <v>-504990262</v>
      </c>
      <c r="J1886" s="31"/>
      <c r="K1886" s="45">
        <f>IFERROR((J1886/I1886),0)</f>
        <v>0</v>
      </c>
      <c r="L1886" s="31"/>
      <c r="M1886" s="31"/>
      <c r="N1886" s="39"/>
      <c r="O1886" s="28"/>
      <c r="P1886" s="28"/>
      <c r="Q1886" s="28"/>
      <c r="R1886" s="28"/>
      <c r="S1886" s="25"/>
    </row>
    <row r="1887" spans="2:19" s="16" customFormat="1" outlineLevel="1" x14ac:dyDescent="0.25">
      <c r="B1887" s="47" t="s">
        <v>6862</v>
      </c>
      <c r="C1887" s="47" t="str">
        <f>C1886</f>
        <v>ASIGNACIÓN PARA LA INVERSIÓN LOCAL SEGÚN NBI Y CUARTA, QUINTA, Y SEXTA CATEGORÍA</v>
      </c>
      <c r="D1887" s="47"/>
      <c r="E1887" s="47" t="str">
        <f>E1886</f>
        <v>68406</v>
      </c>
      <c r="F1887" s="47"/>
      <c r="G1887" s="47" t="str">
        <f>G1886</f>
        <v xml:space="preserve">LEBRÍJA                                           </v>
      </c>
      <c r="H1887" s="47" t="s">
        <v>10655</v>
      </c>
      <c r="I1887" s="48">
        <f>SUBTOTAL(9,I1881:I1886)</f>
        <v>5521327579</v>
      </c>
      <c r="J1887" s="48">
        <f>SUBTOTAL(9,J1881:J1886)</f>
        <v>4913708720.21</v>
      </c>
      <c r="K1887" s="49">
        <f>J1887/I1887</f>
        <v>0.88995058704702878</v>
      </c>
      <c r="L1887" s="48">
        <f>SUBTOTAL(9,L1881:L1886)</f>
        <v>1668317894.2499998</v>
      </c>
      <c r="M1887" s="48">
        <f>SUBTOTAL(9,M1881:M1886)</f>
        <v>1412342187.2099998</v>
      </c>
      <c r="N1887" s="50">
        <f>IFERROR((M1887/L1887),"N.A")</f>
        <v>0.84656658786539296</v>
      </c>
      <c r="O1887" s="28"/>
      <c r="P1887" s="28"/>
      <c r="Q1887" s="28"/>
      <c r="R1887" s="28"/>
      <c r="S1887" s="25"/>
    </row>
    <row r="1888" spans="2:19" s="16" customFormat="1" outlineLevel="2" x14ac:dyDescent="0.25">
      <c r="B1888" s="16" t="s">
        <v>927</v>
      </c>
      <c r="C1888" s="16" t="s">
        <v>328</v>
      </c>
      <c r="D1888" s="16" t="s">
        <v>67</v>
      </c>
      <c r="E1888" s="16" t="s">
        <v>928</v>
      </c>
      <c r="G1888" s="16" t="s">
        <v>929</v>
      </c>
      <c r="H1888" s="16" t="s">
        <v>152</v>
      </c>
      <c r="I1888" s="31">
        <v>925139424</v>
      </c>
      <c r="J1888" s="31">
        <v>517480647.41999996</v>
      </c>
      <c r="K1888" s="45">
        <f>IFERROR((J1888/I1888),0)</f>
        <v>0.55935422704459292</v>
      </c>
      <c r="L1888" s="31">
        <v>611269869.36000013</v>
      </c>
      <c r="M1888" s="31">
        <v>517480647.41999996</v>
      </c>
      <c r="N1888" s="40">
        <f>M1888/L1888</f>
        <v>0.84656658762160564</v>
      </c>
      <c r="O1888" s="28"/>
      <c r="P1888" s="28"/>
      <c r="Q1888" s="28"/>
      <c r="R1888" s="28"/>
      <c r="S1888" s="25"/>
    </row>
    <row r="1889" spans="2:19" s="16" customFormat="1" outlineLevel="2" x14ac:dyDescent="0.25">
      <c r="B1889" s="16" t="s">
        <v>927</v>
      </c>
      <c r="C1889" s="16" t="s">
        <v>328</v>
      </c>
      <c r="D1889" s="16" t="s">
        <v>67</v>
      </c>
      <c r="E1889" s="16" t="s">
        <v>928</v>
      </c>
      <c r="G1889" s="16" t="s">
        <v>929</v>
      </c>
      <c r="H1889" s="16" t="s">
        <v>19</v>
      </c>
      <c r="I1889" s="31">
        <v>135635922</v>
      </c>
      <c r="J1889" s="31">
        <v>135635922</v>
      </c>
      <c r="K1889" s="45">
        <f>IFERROR((J1889/I1889),0)</f>
        <v>1</v>
      </c>
      <c r="L1889" s="31"/>
      <c r="M1889" s="31"/>
      <c r="N1889" s="39"/>
      <c r="O1889" s="28"/>
      <c r="P1889" s="28"/>
      <c r="Q1889" s="28"/>
      <c r="R1889" s="28"/>
      <c r="S1889" s="25"/>
    </row>
    <row r="1890" spans="2:19" s="16" customFormat="1" outlineLevel="2" x14ac:dyDescent="0.25">
      <c r="B1890" s="16" t="s">
        <v>927</v>
      </c>
      <c r="C1890" s="16" t="s">
        <v>328</v>
      </c>
      <c r="D1890" s="16" t="s">
        <v>67</v>
      </c>
      <c r="E1890" s="16" t="s">
        <v>928</v>
      </c>
      <c r="G1890" s="16" t="s">
        <v>929</v>
      </c>
      <c r="H1890" s="16" t="s">
        <v>154</v>
      </c>
      <c r="I1890" s="31">
        <v>5722</v>
      </c>
      <c r="J1890" s="31">
        <v>5722</v>
      </c>
      <c r="K1890" s="45">
        <f>IFERROR((J1890/I1890),0)</f>
        <v>1</v>
      </c>
      <c r="L1890" s="31"/>
      <c r="M1890" s="31"/>
      <c r="N1890" s="39"/>
      <c r="O1890" s="28"/>
      <c r="P1890" s="28"/>
      <c r="Q1890" s="28"/>
      <c r="R1890" s="28"/>
      <c r="S1890" s="25"/>
    </row>
    <row r="1891" spans="2:19" s="16" customFormat="1" outlineLevel="2" x14ac:dyDescent="0.25">
      <c r="B1891" s="16" t="s">
        <v>927</v>
      </c>
      <c r="C1891" s="16" t="s">
        <v>328</v>
      </c>
      <c r="D1891" s="16" t="s">
        <v>67</v>
      </c>
      <c r="E1891" s="16" t="s">
        <v>928</v>
      </c>
      <c r="G1891" s="16" t="s">
        <v>929</v>
      </c>
      <c r="H1891" s="16" t="s">
        <v>331</v>
      </c>
      <c r="I1891" s="31">
        <v>23149011</v>
      </c>
      <c r="J1891" s="31">
        <v>23149011</v>
      </c>
      <c r="K1891" s="45">
        <f>IFERROR((J1891/I1891),0)</f>
        <v>1</v>
      </c>
      <c r="L1891" s="31"/>
      <c r="M1891" s="31"/>
      <c r="N1891" s="39"/>
      <c r="O1891" s="28"/>
      <c r="P1891" s="28"/>
      <c r="Q1891" s="28"/>
      <c r="R1891" s="28"/>
      <c r="S1891" s="25"/>
    </row>
    <row r="1892" spans="2:19" s="16" customFormat="1" outlineLevel="2" x14ac:dyDescent="0.25">
      <c r="B1892" s="16" t="s">
        <v>927</v>
      </c>
      <c r="C1892" s="16" t="s">
        <v>328</v>
      </c>
      <c r="D1892" s="16" t="s">
        <v>67</v>
      </c>
      <c r="E1892" s="16" t="s">
        <v>928</v>
      </c>
      <c r="G1892" s="16" t="s">
        <v>929</v>
      </c>
      <c r="H1892" s="16" t="s">
        <v>231</v>
      </c>
      <c r="I1892" s="31">
        <v>140741560</v>
      </c>
      <c r="J1892" s="31">
        <v>140741560</v>
      </c>
      <c r="K1892" s="45">
        <f>IFERROR((J1892/I1892),0)</f>
        <v>1</v>
      </c>
      <c r="L1892" s="31"/>
      <c r="M1892" s="31"/>
      <c r="N1892" s="39"/>
      <c r="O1892" s="28"/>
      <c r="P1892" s="28"/>
      <c r="Q1892" s="28"/>
      <c r="R1892" s="28"/>
      <c r="S1892" s="25"/>
    </row>
    <row r="1893" spans="2:19" s="16" customFormat="1" outlineLevel="2" x14ac:dyDescent="0.25">
      <c r="B1893" s="16" t="s">
        <v>927</v>
      </c>
      <c r="C1893" s="16" t="s">
        <v>328</v>
      </c>
      <c r="D1893" s="16" t="s">
        <v>67</v>
      </c>
      <c r="E1893" s="16" t="s">
        <v>928</v>
      </c>
      <c r="G1893" s="16" t="s">
        <v>929</v>
      </c>
      <c r="H1893" s="16" t="s">
        <v>155</v>
      </c>
      <c r="I1893" s="31">
        <v>-185027885</v>
      </c>
      <c r="J1893" s="31"/>
      <c r="K1893" s="45">
        <f>IFERROR((J1893/I1893),0)</f>
        <v>0</v>
      </c>
      <c r="L1893" s="31"/>
      <c r="M1893" s="31"/>
      <c r="N1893" s="39"/>
      <c r="O1893" s="28"/>
      <c r="P1893" s="28"/>
      <c r="Q1893" s="28"/>
      <c r="R1893" s="28"/>
      <c r="S1893" s="25"/>
    </row>
    <row r="1894" spans="2:19" s="16" customFormat="1" outlineLevel="1" x14ac:dyDescent="0.25">
      <c r="B1894" s="47" t="s">
        <v>6863</v>
      </c>
      <c r="C1894" s="47" t="str">
        <f>C1893</f>
        <v>ASIGNACIÓN PARA LA INVERSIÓN LOCAL SEGÚN NBI Y CUARTA, QUINTA, Y SEXTA CATEGORÍA</v>
      </c>
      <c r="D1894" s="47"/>
      <c r="E1894" s="47" t="str">
        <f>E1893</f>
        <v>68397</v>
      </c>
      <c r="F1894" s="47"/>
      <c r="G1894" s="47" t="str">
        <f>G1893</f>
        <v xml:space="preserve">LA PAZ                                            </v>
      </c>
      <c r="H1894" s="47" t="s">
        <v>10655</v>
      </c>
      <c r="I1894" s="48">
        <f>SUBTOTAL(9,I1888:I1893)</f>
        <v>1039643754</v>
      </c>
      <c r="J1894" s="48">
        <f>SUBTOTAL(9,J1888:J1893)</f>
        <v>817012862.41999996</v>
      </c>
      <c r="K1894" s="49">
        <f>J1894/I1894</f>
        <v>0.78585848207769826</v>
      </c>
      <c r="L1894" s="48">
        <f>SUBTOTAL(9,L1888:L1893)</f>
        <v>611269869.36000013</v>
      </c>
      <c r="M1894" s="48">
        <f>SUBTOTAL(9,M1888:M1893)</f>
        <v>517480647.41999996</v>
      </c>
      <c r="N1894" s="50">
        <f>IFERROR((M1894/L1894),"N.A")</f>
        <v>0.84656658762160564</v>
      </c>
      <c r="O1894" s="28"/>
      <c r="P1894" s="28"/>
      <c r="Q1894" s="28"/>
      <c r="R1894" s="28"/>
      <c r="S1894" s="25"/>
    </row>
    <row r="1895" spans="2:19" s="16" customFormat="1" outlineLevel="2" x14ac:dyDescent="0.25">
      <c r="B1895" s="16" t="s">
        <v>930</v>
      </c>
      <c r="C1895" s="16" t="s">
        <v>328</v>
      </c>
      <c r="D1895" s="16" t="s">
        <v>67</v>
      </c>
      <c r="E1895" s="16" t="s">
        <v>931</v>
      </c>
      <c r="G1895" s="16" t="s">
        <v>932</v>
      </c>
      <c r="H1895" s="16" t="s">
        <v>152</v>
      </c>
      <c r="I1895" s="31">
        <v>1948331224</v>
      </c>
      <c r="J1895" s="31">
        <v>1089807305.8300002</v>
      </c>
      <c r="K1895" s="45">
        <f>IFERROR((J1895/I1895),0)</f>
        <v>0.55935422704594517</v>
      </c>
      <c r="L1895" s="31">
        <v>1287326149.53</v>
      </c>
      <c r="M1895" s="31">
        <v>1089807305.8300002</v>
      </c>
      <c r="N1895" s="40">
        <f>M1895/L1895</f>
        <v>0.8465665878284897</v>
      </c>
      <c r="O1895" s="28"/>
      <c r="P1895" s="28"/>
      <c r="Q1895" s="28"/>
      <c r="R1895" s="28"/>
      <c r="S1895" s="25"/>
    </row>
    <row r="1896" spans="2:19" s="16" customFormat="1" outlineLevel="2" x14ac:dyDescent="0.25">
      <c r="B1896" s="16" t="s">
        <v>930</v>
      </c>
      <c r="C1896" s="16" t="s">
        <v>328</v>
      </c>
      <c r="D1896" s="16" t="s">
        <v>67</v>
      </c>
      <c r="E1896" s="16" t="s">
        <v>931</v>
      </c>
      <c r="G1896" s="16" t="s">
        <v>932</v>
      </c>
      <c r="H1896" s="16" t="s">
        <v>19</v>
      </c>
      <c r="I1896" s="31">
        <v>810953429</v>
      </c>
      <c r="J1896" s="31">
        <v>810953429</v>
      </c>
      <c r="K1896" s="45">
        <f>IFERROR((J1896/I1896),0)</f>
        <v>1</v>
      </c>
      <c r="L1896" s="31"/>
      <c r="M1896" s="31"/>
      <c r="N1896" s="39"/>
      <c r="O1896" s="28"/>
      <c r="P1896" s="28"/>
      <c r="Q1896" s="28"/>
      <c r="R1896" s="28"/>
      <c r="S1896" s="25"/>
    </row>
    <row r="1897" spans="2:19" s="16" customFormat="1" outlineLevel="2" x14ac:dyDescent="0.25">
      <c r="B1897" s="16" t="s">
        <v>930</v>
      </c>
      <c r="C1897" s="16" t="s">
        <v>328</v>
      </c>
      <c r="D1897" s="16" t="s">
        <v>67</v>
      </c>
      <c r="E1897" s="16" t="s">
        <v>931</v>
      </c>
      <c r="G1897" s="16" t="s">
        <v>932</v>
      </c>
      <c r="H1897" s="16" t="s">
        <v>154</v>
      </c>
      <c r="I1897" s="31">
        <v>12050</v>
      </c>
      <c r="J1897" s="31">
        <v>12050</v>
      </c>
      <c r="K1897" s="45">
        <f>IFERROR((J1897/I1897),0)</f>
        <v>1</v>
      </c>
      <c r="L1897" s="31"/>
      <c r="M1897" s="31"/>
      <c r="N1897" s="39"/>
      <c r="O1897" s="28"/>
      <c r="P1897" s="28"/>
      <c r="Q1897" s="28"/>
      <c r="R1897" s="28"/>
      <c r="S1897" s="25"/>
    </row>
    <row r="1898" spans="2:19" s="16" customFormat="1" outlineLevel="2" x14ac:dyDescent="0.25">
      <c r="B1898" s="16" t="s">
        <v>930</v>
      </c>
      <c r="C1898" s="16" t="s">
        <v>328</v>
      </c>
      <c r="D1898" s="16" t="s">
        <v>67</v>
      </c>
      <c r="E1898" s="16" t="s">
        <v>931</v>
      </c>
      <c r="G1898" s="16" t="s">
        <v>932</v>
      </c>
      <c r="H1898" s="16" t="s">
        <v>331</v>
      </c>
      <c r="I1898" s="31">
        <v>48751507</v>
      </c>
      <c r="J1898" s="31">
        <v>48751507</v>
      </c>
      <c r="K1898" s="45">
        <f>IFERROR((J1898/I1898),0)</f>
        <v>1</v>
      </c>
      <c r="L1898" s="31"/>
      <c r="M1898" s="31"/>
      <c r="N1898" s="39"/>
      <c r="O1898" s="28"/>
      <c r="P1898" s="28"/>
      <c r="Q1898" s="28"/>
      <c r="R1898" s="28"/>
      <c r="S1898" s="25"/>
    </row>
    <row r="1899" spans="2:19" s="16" customFormat="1" outlineLevel="2" x14ac:dyDescent="0.25">
      <c r="B1899" s="16" t="s">
        <v>930</v>
      </c>
      <c r="C1899" s="16" t="s">
        <v>328</v>
      </c>
      <c r="D1899" s="16" t="s">
        <v>67</v>
      </c>
      <c r="E1899" s="16" t="s">
        <v>931</v>
      </c>
      <c r="G1899" s="16" t="s">
        <v>932</v>
      </c>
      <c r="H1899" s="16" t="s">
        <v>231</v>
      </c>
      <c r="I1899" s="31">
        <v>296399838</v>
      </c>
      <c r="J1899" s="31">
        <v>296399838</v>
      </c>
      <c r="K1899" s="45">
        <f>IFERROR((J1899/I1899),0)</f>
        <v>1</v>
      </c>
      <c r="L1899" s="31"/>
      <c r="M1899" s="31"/>
      <c r="N1899" s="39"/>
      <c r="O1899" s="28"/>
      <c r="P1899" s="28"/>
      <c r="Q1899" s="28"/>
      <c r="R1899" s="28"/>
      <c r="S1899" s="25"/>
    </row>
    <row r="1900" spans="2:19" s="16" customFormat="1" outlineLevel="2" x14ac:dyDescent="0.25">
      <c r="B1900" s="16" t="s">
        <v>930</v>
      </c>
      <c r="C1900" s="16" t="s">
        <v>328</v>
      </c>
      <c r="D1900" s="16" t="s">
        <v>67</v>
      </c>
      <c r="E1900" s="16" t="s">
        <v>931</v>
      </c>
      <c r="G1900" s="16" t="s">
        <v>932</v>
      </c>
      <c r="H1900" s="16" t="s">
        <v>155</v>
      </c>
      <c r="I1900" s="31">
        <v>-389666245</v>
      </c>
      <c r="J1900" s="31"/>
      <c r="K1900" s="45">
        <f>IFERROR((J1900/I1900),0)</f>
        <v>0</v>
      </c>
      <c r="L1900" s="31"/>
      <c r="M1900" s="31"/>
      <c r="N1900" s="39"/>
      <c r="O1900" s="28"/>
      <c r="P1900" s="28"/>
      <c r="Q1900" s="28"/>
      <c r="R1900" s="28"/>
      <c r="S1900" s="25"/>
    </row>
    <row r="1901" spans="2:19" s="16" customFormat="1" outlineLevel="1" x14ac:dyDescent="0.25">
      <c r="B1901" s="47" t="s">
        <v>6864</v>
      </c>
      <c r="C1901" s="47" t="str">
        <f>C1900</f>
        <v>ASIGNACIÓN PARA LA INVERSIÓN LOCAL SEGÚN NBI Y CUARTA, QUINTA, Y SEXTA CATEGORÍA</v>
      </c>
      <c r="D1901" s="47"/>
      <c r="E1901" s="47" t="str">
        <f>E1900</f>
        <v>68385</v>
      </c>
      <c r="F1901" s="47"/>
      <c r="G1901" s="47" t="str">
        <f>G1900</f>
        <v xml:space="preserve">LANDÁZURI                                         </v>
      </c>
      <c r="H1901" s="47" t="s">
        <v>10655</v>
      </c>
      <c r="I1901" s="48">
        <f>SUBTOTAL(9,I1895:I1900)</f>
        <v>2714781803</v>
      </c>
      <c r="J1901" s="48">
        <f>SUBTOTAL(9,J1895:J1900)</f>
        <v>2245924129.8299999</v>
      </c>
      <c r="K1901" s="49">
        <f>J1901/I1901</f>
        <v>0.82729452781365942</v>
      </c>
      <c r="L1901" s="48">
        <f>SUBTOTAL(9,L1895:L1900)</f>
        <v>1287326149.53</v>
      </c>
      <c r="M1901" s="48">
        <f>SUBTOTAL(9,M1895:M1900)</f>
        <v>1089807305.8300002</v>
      </c>
      <c r="N1901" s="50">
        <f>IFERROR((M1901/L1901),"N.A")</f>
        <v>0.8465665878284897</v>
      </c>
      <c r="O1901" s="28"/>
      <c r="P1901" s="28"/>
      <c r="Q1901" s="28"/>
      <c r="R1901" s="28"/>
      <c r="S1901" s="25"/>
    </row>
    <row r="1902" spans="2:19" s="16" customFormat="1" outlineLevel="2" x14ac:dyDescent="0.25">
      <c r="B1902" s="16" t="s">
        <v>933</v>
      </c>
      <c r="C1902" s="16" t="s">
        <v>328</v>
      </c>
      <c r="D1902" s="16" t="s">
        <v>67</v>
      </c>
      <c r="E1902" s="16" t="s">
        <v>934</v>
      </c>
      <c r="G1902" s="16" t="s">
        <v>935</v>
      </c>
      <c r="H1902" s="16" t="s">
        <v>152</v>
      </c>
      <c r="I1902" s="31">
        <v>1243377768</v>
      </c>
      <c r="J1902" s="31">
        <v>695488610.37000012</v>
      </c>
      <c r="K1902" s="45">
        <f>IFERROR((J1902/I1902),0)</f>
        <v>0.55935422706544657</v>
      </c>
      <c r="L1902" s="31">
        <v>821540349.33000016</v>
      </c>
      <c r="M1902" s="31">
        <v>695488610.37000012</v>
      </c>
      <c r="N1902" s="40">
        <f>M1902/L1902</f>
        <v>0.84656658791890083</v>
      </c>
      <c r="O1902" s="28"/>
      <c r="P1902" s="28"/>
      <c r="Q1902" s="28"/>
      <c r="R1902" s="28"/>
      <c r="S1902" s="25"/>
    </row>
    <row r="1903" spans="2:19" s="16" customFormat="1" outlineLevel="2" x14ac:dyDescent="0.25">
      <c r="B1903" s="16" t="s">
        <v>933</v>
      </c>
      <c r="C1903" s="16" t="s">
        <v>328</v>
      </c>
      <c r="D1903" s="16" t="s">
        <v>67</v>
      </c>
      <c r="E1903" s="16" t="s">
        <v>934</v>
      </c>
      <c r="G1903" s="16" t="s">
        <v>935</v>
      </c>
      <c r="H1903" s="16" t="s">
        <v>19</v>
      </c>
      <c r="I1903" s="31">
        <v>598519844</v>
      </c>
      <c r="J1903" s="31">
        <v>598519844</v>
      </c>
      <c r="K1903" s="45">
        <f>IFERROR((J1903/I1903),0)</f>
        <v>1</v>
      </c>
      <c r="L1903" s="31"/>
      <c r="M1903" s="31"/>
      <c r="N1903" s="39"/>
      <c r="O1903" s="28"/>
      <c r="P1903" s="28"/>
      <c r="Q1903" s="28"/>
      <c r="R1903" s="28"/>
      <c r="S1903" s="25"/>
    </row>
    <row r="1904" spans="2:19" s="16" customFormat="1" outlineLevel="2" x14ac:dyDescent="0.25">
      <c r="B1904" s="16" t="s">
        <v>933</v>
      </c>
      <c r="C1904" s="16" t="s">
        <v>328</v>
      </c>
      <c r="D1904" s="16" t="s">
        <v>67</v>
      </c>
      <c r="E1904" s="16" t="s">
        <v>934</v>
      </c>
      <c r="G1904" s="16" t="s">
        <v>935</v>
      </c>
      <c r="H1904" s="16" t="s">
        <v>154</v>
      </c>
      <c r="I1904" s="31">
        <v>7690</v>
      </c>
      <c r="J1904" s="31">
        <v>7690</v>
      </c>
      <c r="K1904" s="45">
        <f>IFERROR((J1904/I1904),0)</f>
        <v>1</v>
      </c>
      <c r="L1904" s="31"/>
      <c r="M1904" s="31"/>
      <c r="N1904" s="39"/>
      <c r="O1904" s="28"/>
      <c r="P1904" s="28"/>
      <c r="Q1904" s="28"/>
      <c r="R1904" s="28"/>
      <c r="S1904" s="25"/>
    </row>
    <row r="1905" spans="2:19" s="16" customFormat="1" outlineLevel="2" x14ac:dyDescent="0.25">
      <c r="B1905" s="16" t="s">
        <v>933</v>
      </c>
      <c r="C1905" s="16" t="s">
        <v>328</v>
      </c>
      <c r="D1905" s="16" t="s">
        <v>67</v>
      </c>
      <c r="E1905" s="16" t="s">
        <v>934</v>
      </c>
      <c r="G1905" s="16" t="s">
        <v>935</v>
      </c>
      <c r="H1905" s="16" t="s">
        <v>331</v>
      </c>
      <c r="I1905" s="31">
        <v>31112030</v>
      </c>
      <c r="J1905" s="31">
        <v>31112030</v>
      </c>
      <c r="K1905" s="45">
        <f>IFERROR((J1905/I1905),0)</f>
        <v>1</v>
      </c>
      <c r="L1905" s="31"/>
      <c r="M1905" s="31"/>
      <c r="N1905" s="39"/>
      <c r="O1905" s="28"/>
      <c r="P1905" s="28"/>
      <c r="Q1905" s="28"/>
      <c r="R1905" s="28"/>
      <c r="S1905" s="25"/>
    </row>
    <row r="1906" spans="2:19" s="16" customFormat="1" outlineLevel="2" x14ac:dyDescent="0.25">
      <c r="B1906" s="16" t="s">
        <v>933</v>
      </c>
      <c r="C1906" s="16" t="s">
        <v>328</v>
      </c>
      <c r="D1906" s="16" t="s">
        <v>67</v>
      </c>
      <c r="E1906" s="16" t="s">
        <v>934</v>
      </c>
      <c r="G1906" s="16" t="s">
        <v>935</v>
      </c>
      <c r="H1906" s="16" t="s">
        <v>231</v>
      </c>
      <c r="I1906" s="31">
        <v>189155193</v>
      </c>
      <c r="J1906" s="31">
        <v>189155193</v>
      </c>
      <c r="K1906" s="45">
        <f>IFERROR((J1906/I1906),0)</f>
        <v>1</v>
      </c>
      <c r="L1906" s="31"/>
      <c r="M1906" s="31"/>
      <c r="N1906" s="39"/>
      <c r="O1906" s="28"/>
      <c r="P1906" s="28"/>
      <c r="Q1906" s="28"/>
      <c r="R1906" s="28"/>
      <c r="S1906" s="25"/>
    </row>
    <row r="1907" spans="2:19" s="16" customFormat="1" outlineLevel="2" x14ac:dyDescent="0.25">
      <c r="B1907" s="16" t="s">
        <v>933</v>
      </c>
      <c r="C1907" s="16" t="s">
        <v>328</v>
      </c>
      <c r="D1907" s="16" t="s">
        <v>67</v>
      </c>
      <c r="E1907" s="16" t="s">
        <v>934</v>
      </c>
      <c r="G1907" s="16" t="s">
        <v>935</v>
      </c>
      <c r="H1907" s="16" t="s">
        <v>155</v>
      </c>
      <c r="I1907" s="31">
        <v>-248675554</v>
      </c>
      <c r="J1907" s="31"/>
      <c r="K1907" s="45">
        <f>IFERROR((J1907/I1907),0)</f>
        <v>0</v>
      </c>
      <c r="L1907" s="31"/>
      <c r="M1907" s="31"/>
      <c r="N1907" s="39"/>
      <c r="O1907" s="28"/>
      <c r="P1907" s="28"/>
      <c r="Q1907" s="28"/>
      <c r="R1907" s="28"/>
      <c r="S1907" s="25"/>
    </row>
    <row r="1908" spans="2:19" s="16" customFormat="1" outlineLevel="1" x14ac:dyDescent="0.25">
      <c r="B1908" s="47" t="s">
        <v>6865</v>
      </c>
      <c r="C1908" s="47" t="str">
        <f>C1907</f>
        <v>ASIGNACIÓN PARA LA INVERSIÓN LOCAL SEGÚN NBI Y CUARTA, QUINTA, Y SEXTA CATEGORÍA</v>
      </c>
      <c r="D1908" s="47"/>
      <c r="E1908" s="47" t="str">
        <f>E1907</f>
        <v>68377</v>
      </c>
      <c r="F1908" s="47"/>
      <c r="G1908" s="47" t="str">
        <f>G1907</f>
        <v xml:space="preserve">LA BELLEZA                                        </v>
      </c>
      <c r="H1908" s="47" t="s">
        <v>10655</v>
      </c>
      <c r="I1908" s="48">
        <f>SUBTOTAL(9,I1902:I1907)</f>
        <v>1813496971</v>
      </c>
      <c r="J1908" s="48">
        <f>SUBTOTAL(9,J1902:J1907)</f>
        <v>1514283367.3700001</v>
      </c>
      <c r="K1908" s="49">
        <f>J1908/I1908</f>
        <v>0.83500738715598333</v>
      </c>
      <c r="L1908" s="48">
        <f>SUBTOTAL(9,L1902:L1907)</f>
        <v>821540349.33000016</v>
      </c>
      <c r="M1908" s="48">
        <f>SUBTOTAL(9,M1902:M1907)</f>
        <v>695488610.37000012</v>
      </c>
      <c r="N1908" s="50">
        <f>IFERROR((M1908/L1908),"N.A")</f>
        <v>0.84656658791890083</v>
      </c>
      <c r="O1908" s="28"/>
      <c r="P1908" s="28"/>
      <c r="Q1908" s="28"/>
      <c r="R1908" s="28"/>
      <c r="S1908" s="25"/>
    </row>
    <row r="1909" spans="2:19" s="16" customFormat="1" outlineLevel="2" x14ac:dyDescent="0.25">
      <c r="B1909" s="16" t="s">
        <v>936</v>
      </c>
      <c r="C1909" s="16" t="s">
        <v>328</v>
      </c>
      <c r="D1909" s="16" t="s">
        <v>67</v>
      </c>
      <c r="E1909" s="16" t="s">
        <v>937</v>
      </c>
      <c r="G1909" s="16" t="s">
        <v>938</v>
      </c>
      <c r="H1909" s="16" t="s">
        <v>152</v>
      </c>
      <c r="I1909" s="31">
        <v>1066027514</v>
      </c>
      <c r="J1909" s="31">
        <v>596286996.0999999</v>
      </c>
      <c r="K1909" s="45">
        <f>IFERROR((J1909/I1909),0)</f>
        <v>0.55935422704296156</v>
      </c>
      <c r="L1909" s="31">
        <v>704359237.36999989</v>
      </c>
      <c r="M1909" s="31">
        <v>596286996.0999999</v>
      </c>
      <c r="N1909" s="40">
        <f>M1909/L1909</f>
        <v>0.84656658770667947</v>
      </c>
      <c r="O1909" s="28"/>
      <c r="P1909" s="28"/>
      <c r="Q1909" s="28"/>
      <c r="R1909" s="28"/>
      <c r="S1909" s="25"/>
    </row>
    <row r="1910" spans="2:19" s="16" customFormat="1" outlineLevel="2" x14ac:dyDescent="0.25">
      <c r="B1910" s="16" t="s">
        <v>936</v>
      </c>
      <c r="C1910" s="16" t="s">
        <v>328</v>
      </c>
      <c r="D1910" s="16" t="s">
        <v>67</v>
      </c>
      <c r="E1910" s="16" t="s">
        <v>937</v>
      </c>
      <c r="G1910" s="16" t="s">
        <v>938</v>
      </c>
      <c r="H1910" s="16" t="s">
        <v>19</v>
      </c>
      <c r="I1910" s="31">
        <v>886203959</v>
      </c>
      <c r="J1910" s="31">
        <v>886203959</v>
      </c>
      <c r="K1910" s="45">
        <f>IFERROR((J1910/I1910),0)</f>
        <v>1</v>
      </c>
      <c r="L1910" s="31"/>
      <c r="M1910" s="31"/>
      <c r="N1910" s="39"/>
      <c r="O1910" s="28"/>
      <c r="P1910" s="28"/>
      <c r="Q1910" s="28"/>
      <c r="R1910" s="28"/>
      <c r="S1910" s="25"/>
    </row>
    <row r="1911" spans="2:19" s="16" customFormat="1" outlineLevel="2" x14ac:dyDescent="0.25">
      <c r="B1911" s="16" t="s">
        <v>936</v>
      </c>
      <c r="C1911" s="16" t="s">
        <v>328</v>
      </c>
      <c r="D1911" s="16" t="s">
        <v>67</v>
      </c>
      <c r="E1911" s="16" t="s">
        <v>937</v>
      </c>
      <c r="G1911" s="16" t="s">
        <v>938</v>
      </c>
      <c r="H1911" s="16" t="s">
        <v>154</v>
      </c>
      <c r="I1911" s="31">
        <v>6593</v>
      </c>
      <c r="J1911" s="31">
        <v>6593</v>
      </c>
      <c r="K1911" s="45">
        <f>IFERROR((J1911/I1911),0)</f>
        <v>1</v>
      </c>
      <c r="L1911" s="31"/>
      <c r="M1911" s="31"/>
      <c r="N1911" s="39"/>
      <c r="O1911" s="28"/>
      <c r="P1911" s="28"/>
      <c r="Q1911" s="28"/>
      <c r="R1911" s="28"/>
      <c r="S1911" s="25"/>
    </row>
    <row r="1912" spans="2:19" s="16" customFormat="1" outlineLevel="2" x14ac:dyDescent="0.25">
      <c r="B1912" s="16" t="s">
        <v>936</v>
      </c>
      <c r="C1912" s="16" t="s">
        <v>328</v>
      </c>
      <c r="D1912" s="16" t="s">
        <v>67</v>
      </c>
      <c r="E1912" s="16" t="s">
        <v>937</v>
      </c>
      <c r="G1912" s="16" t="s">
        <v>938</v>
      </c>
      <c r="H1912" s="16" t="s">
        <v>331</v>
      </c>
      <c r="I1912" s="31">
        <v>26674339</v>
      </c>
      <c r="J1912" s="31">
        <v>26674339</v>
      </c>
      <c r="K1912" s="45">
        <f>IFERROR((J1912/I1912),0)</f>
        <v>1</v>
      </c>
      <c r="L1912" s="31"/>
      <c r="M1912" s="31"/>
      <c r="N1912" s="39"/>
      <c r="O1912" s="28"/>
      <c r="P1912" s="28"/>
      <c r="Q1912" s="28"/>
      <c r="R1912" s="28"/>
      <c r="S1912" s="25"/>
    </row>
    <row r="1913" spans="2:19" s="16" customFormat="1" outlineLevel="2" x14ac:dyDescent="0.25">
      <c r="B1913" s="16" t="s">
        <v>936</v>
      </c>
      <c r="C1913" s="16" t="s">
        <v>328</v>
      </c>
      <c r="D1913" s="16" t="s">
        <v>67</v>
      </c>
      <c r="E1913" s="16" t="s">
        <v>937</v>
      </c>
      <c r="G1913" s="16" t="s">
        <v>938</v>
      </c>
      <c r="H1913" s="16" t="s">
        <v>231</v>
      </c>
      <c r="I1913" s="31">
        <v>162174880</v>
      </c>
      <c r="J1913" s="31">
        <v>162174880</v>
      </c>
      <c r="K1913" s="45">
        <f>IFERROR((J1913/I1913),0)</f>
        <v>1</v>
      </c>
      <c r="L1913" s="31"/>
      <c r="M1913" s="31"/>
      <c r="N1913" s="39"/>
      <c r="O1913" s="28"/>
      <c r="P1913" s="28"/>
      <c r="Q1913" s="28"/>
      <c r="R1913" s="28"/>
      <c r="S1913" s="25"/>
    </row>
    <row r="1914" spans="2:19" s="16" customFormat="1" outlineLevel="2" x14ac:dyDescent="0.25">
      <c r="B1914" s="16" t="s">
        <v>936</v>
      </c>
      <c r="C1914" s="16" t="s">
        <v>328</v>
      </c>
      <c r="D1914" s="16" t="s">
        <v>67</v>
      </c>
      <c r="E1914" s="16" t="s">
        <v>937</v>
      </c>
      <c r="G1914" s="16" t="s">
        <v>938</v>
      </c>
      <c r="H1914" s="16" t="s">
        <v>155</v>
      </c>
      <c r="I1914" s="31">
        <v>-213205503</v>
      </c>
      <c r="J1914" s="31"/>
      <c r="K1914" s="45">
        <f>IFERROR((J1914/I1914),0)</f>
        <v>0</v>
      </c>
      <c r="L1914" s="31"/>
      <c r="M1914" s="31"/>
      <c r="N1914" s="39"/>
      <c r="O1914" s="28"/>
      <c r="P1914" s="28"/>
      <c r="Q1914" s="28"/>
      <c r="R1914" s="28"/>
      <c r="S1914" s="25"/>
    </row>
    <row r="1915" spans="2:19" s="16" customFormat="1" outlineLevel="1" x14ac:dyDescent="0.25">
      <c r="B1915" s="47" t="s">
        <v>6866</v>
      </c>
      <c r="C1915" s="47" t="str">
        <f>C1914</f>
        <v>ASIGNACIÓN PARA LA INVERSIÓN LOCAL SEGÚN NBI Y CUARTA, QUINTA, Y SEXTA CATEGORÍA</v>
      </c>
      <c r="D1915" s="47"/>
      <c r="E1915" s="47" t="str">
        <f>E1914</f>
        <v>68370</v>
      </c>
      <c r="F1915" s="47"/>
      <c r="G1915" s="47" t="str">
        <f>G1914</f>
        <v xml:space="preserve">JORDÁN                                            </v>
      </c>
      <c r="H1915" s="47" t="s">
        <v>10655</v>
      </c>
      <c r="I1915" s="48">
        <f>SUBTOTAL(9,I1909:I1914)</f>
        <v>1927881782</v>
      </c>
      <c r="J1915" s="48">
        <f>SUBTOTAL(9,J1909:J1914)</f>
        <v>1671346767.0999999</v>
      </c>
      <c r="K1915" s="49">
        <f>J1915/I1915</f>
        <v>0.86693426054689482</v>
      </c>
      <c r="L1915" s="48">
        <f>SUBTOTAL(9,L1909:L1914)</f>
        <v>704359237.36999989</v>
      </c>
      <c r="M1915" s="48">
        <f>SUBTOTAL(9,M1909:M1914)</f>
        <v>596286996.0999999</v>
      </c>
      <c r="N1915" s="50">
        <f>IFERROR((M1915/L1915),"N.A")</f>
        <v>0.84656658770667947</v>
      </c>
      <c r="O1915" s="28"/>
      <c r="P1915" s="28"/>
      <c r="Q1915" s="28"/>
      <c r="R1915" s="28"/>
      <c r="S1915" s="25"/>
    </row>
    <row r="1916" spans="2:19" s="16" customFormat="1" outlineLevel="2" x14ac:dyDescent="0.25">
      <c r="B1916" s="16" t="s">
        <v>939</v>
      </c>
      <c r="C1916" s="16" t="s">
        <v>328</v>
      </c>
      <c r="D1916" s="16" t="s">
        <v>67</v>
      </c>
      <c r="E1916" s="16" t="s">
        <v>940</v>
      </c>
      <c r="G1916" s="16" t="s">
        <v>941</v>
      </c>
      <c r="H1916" s="16" t="s">
        <v>152</v>
      </c>
      <c r="I1916" s="31">
        <v>1010821574</v>
      </c>
      <c r="J1916" s="31">
        <v>565407320.21000004</v>
      </c>
      <c r="K1916" s="45">
        <f>IFERROR((J1916/I1916),0)</f>
        <v>0.55935422704976812</v>
      </c>
      <c r="L1916" s="31">
        <v>667882867.45999992</v>
      </c>
      <c r="M1916" s="31">
        <v>565407320.21000004</v>
      </c>
      <c r="N1916" s="40">
        <f>M1916/L1916</f>
        <v>0.846566587881314</v>
      </c>
      <c r="O1916" s="28"/>
      <c r="P1916" s="28"/>
      <c r="Q1916" s="28"/>
      <c r="R1916" s="28"/>
      <c r="S1916" s="25"/>
    </row>
    <row r="1917" spans="2:19" s="16" customFormat="1" outlineLevel="2" x14ac:dyDescent="0.25">
      <c r="B1917" s="16" t="s">
        <v>939</v>
      </c>
      <c r="C1917" s="16" t="s">
        <v>328</v>
      </c>
      <c r="D1917" s="16" t="s">
        <v>67</v>
      </c>
      <c r="E1917" s="16" t="s">
        <v>940</v>
      </c>
      <c r="G1917" s="16" t="s">
        <v>941</v>
      </c>
      <c r="H1917" s="16" t="s">
        <v>19</v>
      </c>
      <c r="I1917" s="31">
        <v>746274251</v>
      </c>
      <c r="J1917" s="31">
        <v>746274251</v>
      </c>
      <c r="K1917" s="45">
        <f>IFERROR((J1917/I1917),0)</f>
        <v>1</v>
      </c>
      <c r="L1917" s="31"/>
      <c r="M1917" s="31"/>
      <c r="N1917" s="39"/>
      <c r="O1917" s="28"/>
      <c r="P1917" s="28"/>
      <c r="Q1917" s="28"/>
      <c r="R1917" s="28"/>
      <c r="S1917" s="25"/>
    </row>
    <row r="1918" spans="2:19" s="16" customFormat="1" outlineLevel="2" x14ac:dyDescent="0.25">
      <c r="B1918" s="16" t="s">
        <v>939</v>
      </c>
      <c r="C1918" s="16" t="s">
        <v>328</v>
      </c>
      <c r="D1918" s="16" t="s">
        <v>67</v>
      </c>
      <c r="E1918" s="16" t="s">
        <v>940</v>
      </c>
      <c r="G1918" s="16" t="s">
        <v>941</v>
      </c>
      <c r="H1918" s="16" t="s">
        <v>154</v>
      </c>
      <c r="I1918" s="31">
        <v>6252</v>
      </c>
      <c r="J1918" s="31">
        <v>6252</v>
      </c>
      <c r="K1918" s="45">
        <f>IFERROR((J1918/I1918),0)</f>
        <v>1</v>
      </c>
      <c r="L1918" s="31"/>
      <c r="M1918" s="31"/>
      <c r="N1918" s="39"/>
      <c r="O1918" s="28"/>
      <c r="P1918" s="28"/>
      <c r="Q1918" s="28"/>
      <c r="R1918" s="28"/>
      <c r="S1918" s="25"/>
    </row>
    <row r="1919" spans="2:19" s="16" customFormat="1" outlineLevel="2" x14ac:dyDescent="0.25">
      <c r="B1919" s="16" t="s">
        <v>939</v>
      </c>
      <c r="C1919" s="16" t="s">
        <v>328</v>
      </c>
      <c r="D1919" s="16" t="s">
        <v>67</v>
      </c>
      <c r="E1919" s="16" t="s">
        <v>940</v>
      </c>
      <c r="G1919" s="16" t="s">
        <v>941</v>
      </c>
      <c r="H1919" s="16" t="s">
        <v>331</v>
      </c>
      <c r="I1919" s="31">
        <v>25292966</v>
      </c>
      <c r="J1919" s="31">
        <v>25292966</v>
      </c>
      <c r="K1919" s="45">
        <f>IFERROR((J1919/I1919),0)</f>
        <v>1</v>
      </c>
      <c r="L1919" s="31"/>
      <c r="M1919" s="31"/>
      <c r="N1919" s="39"/>
      <c r="O1919" s="28"/>
      <c r="P1919" s="28"/>
      <c r="Q1919" s="28"/>
      <c r="R1919" s="28"/>
      <c r="S1919" s="25"/>
    </row>
    <row r="1920" spans="2:19" s="16" customFormat="1" outlineLevel="2" x14ac:dyDescent="0.25">
      <c r="B1920" s="16" t="s">
        <v>939</v>
      </c>
      <c r="C1920" s="16" t="s">
        <v>328</v>
      </c>
      <c r="D1920" s="16" t="s">
        <v>67</v>
      </c>
      <c r="E1920" s="16" t="s">
        <v>940</v>
      </c>
      <c r="G1920" s="16" t="s">
        <v>941</v>
      </c>
      <c r="H1920" s="16" t="s">
        <v>231</v>
      </c>
      <c r="I1920" s="31">
        <v>153776395</v>
      </c>
      <c r="J1920" s="31">
        <v>153776395</v>
      </c>
      <c r="K1920" s="45">
        <f>IFERROR((J1920/I1920),0)</f>
        <v>1</v>
      </c>
      <c r="L1920" s="31"/>
      <c r="M1920" s="31"/>
      <c r="N1920" s="39"/>
      <c r="O1920" s="28"/>
      <c r="P1920" s="28"/>
      <c r="Q1920" s="28"/>
      <c r="R1920" s="28"/>
      <c r="S1920" s="25"/>
    </row>
    <row r="1921" spans="2:19" s="16" customFormat="1" outlineLevel="2" x14ac:dyDescent="0.25">
      <c r="B1921" s="16" t="s">
        <v>939</v>
      </c>
      <c r="C1921" s="16" t="s">
        <v>328</v>
      </c>
      <c r="D1921" s="16" t="s">
        <v>67</v>
      </c>
      <c r="E1921" s="16" t="s">
        <v>940</v>
      </c>
      <c r="G1921" s="16" t="s">
        <v>941</v>
      </c>
      <c r="H1921" s="16" t="s">
        <v>155</v>
      </c>
      <c r="I1921" s="31">
        <v>-202164315</v>
      </c>
      <c r="J1921" s="31"/>
      <c r="K1921" s="45">
        <f>IFERROR((J1921/I1921),0)</f>
        <v>0</v>
      </c>
      <c r="L1921" s="31"/>
      <c r="M1921" s="31"/>
      <c r="N1921" s="39"/>
      <c r="O1921" s="28"/>
      <c r="P1921" s="28"/>
      <c r="Q1921" s="28"/>
      <c r="R1921" s="28"/>
      <c r="S1921" s="25"/>
    </row>
    <row r="1922" spans="2:19" s="16" customFormat="1" outlineLevel="1" x14ac:dyDescent="0.25">
      <c r="B1922" s="47" t="s">
        <v>6867</v>
      </c>
      <c r="C1922" s="47" t="str">
        <f>C1921</f>
        <v>ASIGNACIÓN PARA LA INVERSIÓN LOCAL SEGÚN NBI Y CUARTA, QUINTA, Y SEXTA CATEGORÍA</v>
      </c>
      <c r="D1922" s="47"/>
      <c r="E1922" s="47" t="str">
        <f>E1921</f>
        <v>68368</v>
      </c>
      <c r="F1922" s="47"/>
      <c r="G1922" s="47" t="str">
        <f>G1921</f>
        <v xml:space="preserve">JESÚS MARÍA                                       </v>
      </c>
      <c r="H1922" s="47" t="s">
        <v>10655</v>
      </c>
      <c r="I1922" s="48">
        <f>SUBTOTAL(9,I1916:I1921)</f>
        <v>1734007123</v>
      </c>
      <c r="J1922" s="48">
        <f>SUBTOTAL(9,J1916:J1921)</f>
        <v>1490757184.21</v>
      </c>
      <c r="K1922" s="49">
        <f>J1922/I1922</f>
        <v>0.859718027934537</v>
      </c>
      <c r="L1922" s="48">
        <f>SUBTOTAL(9,L1916:L1921)</f>
        <v>667882867.45999992</v>
      </c>
      <c r="M1922" s="48">
        <f>SUBTOTAL(9,M1916:M1921)</f>
        <v>565407320.21000004</v>
      </c>
      <c r="N1922" s="50">
        <f>IFERROR((M1922/L1922),"N.A")</f>
        <v>0.846566587881314</v>
      </c>
      <c r="O1922" s="28"/>
      <c r="P1922" s="28"/>
      <c r="Q1922" s="28"/>
      <c r="R1922" s="28"/>
      <c r="S1922" s="25"/>
    </row>
    <row r="1923" spans="2:19" s="16" customFormat="1" outlineLevel="2" x14ac:dyDescent="0.25">
      <c r="B1923" s="16" t="s">
        <v>942</v>
      </c>
      <c r="C1923" s="16" t="s">
        <v>328</v>
      </c>
      <c r="D1923" s="16" t="s">
        <v>67</v>
      </c>
      <c r="E1923" s="16" t="s">
        <v>943</v>
      </c>
      <c r="G1923" s="16" t="s">
        <v>944</v>
      </c>
      <c r="H1923" s="16" t="s">
        <v>152</v>
      </c>
      <c r="I1923" s="31">
        <v>1160492950</v>
      </c>
      <c r="J1923" s="31">
        <v>649126637.05000007</v>
      </c>
      <c r="K1923" s="45">
        <f>IFERROR((J1923/I1923),0)</f>
        <v>0.55935422705497695</v>
      </c>
      <c r="L1923" s="31">
        <v>766775639.88</v>
      </c>
      <c r="M1923" s="31">
        <v>649126637.05000007</v>
      </c>
      <c r="N1923" s="40">
        <f>M1923/L1923</f>
        <v>0.84656658778516758</v>
      </c>
      <c r="O1923" s="28"/>
      <c r="P1923" s="28"/>
      <c r="Q1923" s="28"/>
      <c r="R1923" s="28"/>
      <c r="S1923" s="25"/>
    </row>
    <row r="1924" spans="2:19" s="16" customFormat="1" outlineLevel="2" x14ac:dyDescent="0.25">
      <c r="B1924" s="16" t="s">
        <v>942</v>
      </c>
      <c r="C1924" s="16" t="s">
        <v>328</v>
      </c>
      <c r="D1924" s="16" t="s">
        <v>67</v>
      </c>
      <c r="E1924" s="16" t="s">
        <v>943</v>
      </c>
      <c r="G1924" s="16" t="s">
        <v>944</v>
      </c>
      <c r="H1924" s="16" t="s">
        <v>19</v>
      </c>
      <c r="I1924" s="31">
        <v>1054627874</v>
      </c>
      <c r="J1924" s="31">
        <v>1054627874</v>
      </c>
      <c r="K1924" s="45">
        <f>IFERROR((J1924/I1924),0)</f>
        <v>1</v>
      </c>
      <c r="L1924" s="31"/>
      <c r="M1924" s="31"/>
      <c r="N1924" s="39"/>
      <c r="O1924" s="28"/>
      <c r="P1924" s="28"/>
      <c r="Q1924" s="28"/>
      <c r="R1924" s="28"/>
      <c r="S1924" s="25"/>
    </row>
    <row r="1925" spans="2:19" s="16" customFormat="1" outlineLevel="2" x14ac:dyDescent="0.25">
      <c r="B1925" s="16" t="s">
        <v>942</v>
      </c>
      <c r="C1925" s="16" t="s">
        <v>328</v>
      </c>
      <c r="D1925" s="16" t="s">
        <v>67</v>
      </c>
      <c r="E1925" s="16" t="s">
        <v>943</v>
      </c>
      <c r="G1925" s="16" t="s">
        <v>944</v>
      </c>
      <c r="H1925" s="16" t="s">
        <v>154</v>
      </c>
      <c r="I1925" s="31">
        <v>7177</v>
      </c>
      <c r="J1925" s="31">
        <v>7177</v>
      </c>
      <c r="K1925" s="45">
        <f>IFERROR((J1925/I1925),0)</f>
        <v>1</v>
      </c>
      <c r="L1925" s="31"/>
      <c r="M1925" s="31"/>
      <c r="N1925" s="39"/>
      <c r="O1925" s="28"/>
      <c r="P1925" s="28"/>
      <c r="Q1925" s="28"/>
      <c r="R1925" s="28"/>
      <c r="S1925" s="25"/>
    </row>
    <row r="1926" spans="2:19" s="16" customFormat="1" outlineLevel="2" x14ac:dyDescent="0.25">
      <c r="B1926" s="16" t="s">
        <v>942</v>
      </c>
      <c r="C1926" s="16" t="s">
        <v>328</v>
      </c>
      <c r="D1926" s="16" t="s">
        <v>67</v>
      </c>
      <c r="E1926" s="16" t="s">
        <v>943</v>
      </c>
      <c r="G1926" s="16" t="s">
        <v>944</v>
      </c>
      <c r="H1926" s="16" t="s">
        <v>331</v>
      </c>
      <c r="I1926" s="31">
        <v>29038071</v>
      </c>
      <c r="J1926" s="31">
        <v>29038071</v>
      </c>
      <c r="K1926" s="45">
        <f>IFERROR((J1926/I1926),0)</f>
        <v>1</v>
      </c>
      <c r="L1926" s="31"/>
      <c r="M1926" s="31"/>
      <c r="N1926" s="39"/>
      <c r="O1926" s="28"/>
      <c r="P1926" s="28"/>
      <c r="Q1926" s="28"/>
      <c r="R1926" s="28"/>
      <c r="S1926" s="25"/>
    </row>
    <row r="1927" spans="2:19" s="16" customFormat="1" outlineLevel="2" x14ac:dyDescent="0.25">
      <c r="B1927" s="16" t="s">
        <v>942</v>
      </c>
      <c r="C1927" s="16" t="s">
        <v>328</v>
      </c>
      <c r="D1927" s="16" t="s">
        <v>67</v>
      </c>
      <c r="E1927" s="16" t="s">
        <v>943</v>
      </c>
      <c r="G1927" s="16" t="s">
        <v>944</v>
      </c>
      <c r="H1927" s="16" t="s">
        <v>231</v>
      </c>
      <c r="I1927" s="31">
        <v>176545917</v>
      </c>
      <c r="J1927" s="31">
        <v>176545917</v>
      </c>
      <c r="K1927" s="45">
        <f>IFERROR((J1927/I1927),0)</f>
        <v>1</v>
      </c>
      <c r="L1927" s="31"/>
      <c r="M1927" s="31"/>
      <c r="N1927" s="39"/>
      <c r="O1927" s="28"/>
      <c r="P1927" s="28"/>
      <c r="Q1927" s="28"/>
      <c r="R1927" s="28"/>
      <c r="S1927" s="25"/>
    </row>
    <row r="1928" spans="2:19" s="16" customFormat="1" outlineLevel="2" x14ac:dyDescent="0.25">
      <c r="B1928" s="16" t="s">
        <v>942</v>
      </c>
      <c r="C1928" s="16" t="s">
        <v>328</v>
      </c>
      <c r="D1928" s="16" t="s">
        <v>67</v>
      </c>
      <c r="E1928" s="16" t="s">
        <v>943</v>
      </c>
      <c r="G1928" s="16" t="s">
        <v>944</v>
      </c>
      <c r="H1928" s="16" t="s">
        <v>155</v>
      </c>
      <c r="I1928" s="31">
        <v>-232098590</v>
      </c>
      <c r="J1928" s="31"/>
      <c r="K1928" s="45">
        <f>IFERROR((J1928/I1928),0)</f>
        <v>0</v>
      </c>
      <c r="L1928" s="31"/>
      <c r="M1928" s="31"/>
      <c r="N1928" s="39"/>
      <c r="O1928" s="28"/>
      <c r="P1928" s="28"/>
      <c r="Q1928" s="28"/>
      <c r="R1928" s="28"/>
      <c r="S1928" s="25"/>
    </row>
    <row r="1929" spans="2:19" s="16" customFormat="1" outlineLevel="1" x14ac:dyDescent="0.25">
      <c r="B1929" s="47" t="s">
        <v>6868</v>
      </c>
      <c r="C1929" s="47" t="str">
        <f>C1928</f>
        <v>ASIGNACIÓN PARA LA INVERSIÓN LOCAL SEGÚN NBI Y CUARTA, QUINTA, Y SEXTA CATEGORÍA</v>
      </c>
      <c r="D1929" s="47"/>
      <c r="E1929" s="47" t="str">
        <f>E1928</f>
        <v>68344</v>
      </c>
      <c r="F1929" s="47"/>
      <c r="G1929" s="47" t="str">
        <f>G1928</f>
        <v xml:space="preserve">HATO                                              </v>
      </c>
      <c r="H1929" s="47" t="s">
        <v>10655</v>
      </c>
      <c r="I1929" s="48">
        <f>SUBTOTAL(9,I1923:I1928)</f>
        <v>2188613399</v>
      </c>
      <c r="J1929" s="48">
        <f>SUBTOTAL(9,J1923:J1928)</f>
        <v>1909345676.0500002</v>
      </c>
      <c r="K1929" s="49">
        <f>J1929/I1929</f>
        <v>0.87239970152901369</v>
      </c>
      <c r="L1929" s="48">
        <f>SUBTOTAL(9,L1923:L1928)</f>
        <v>766775639.88</v>
      </c>
      <c r="M1929" s="48">
        <f>SUBTOTAL(9,M1923:M1928)</f>
        <v>649126637.05000007</v>
      </c>
      <c r="N1929" s="50">
        <f>IFERROR((M1929/L1929),"N.A")</f>
        <v>0.84656658778516758</v>
      </c>
      <c r="O1929" s="28"/>
      <c r="P1929" s="28"/>
      <c r="Q1929" s="28"/>
      <c r="R1929" s="28"/>
      <c r="S1929" s="25"/>
    </row>
    <row r="1930" spans="2:19" s="16" customFormat="1" outlineLevel="2" x14ac:dyDescent="0.25">
      <c r="B1930" s="16" t="s">
        <v>945</v>
      </c>
      <c r="C1930" s="16" t="s">
        <v>328</v>
      </c>
      <c r="D1930" s="16" t="s">
        <v>67</v>
      </c>
      <c r="E1930" s="16" t="s">
        <v>946</v>
      </c>
      <c r="G1930" s="16" t="s">
        <v>947</v>
      </c>
      <c r="H1930" s="16" t="s">
        <v>152</v>
      </c>
      <c r="I1930" s="31">
        <v>1100813069</v>
      </c>
      <c r="J1930" s="31">
        <v>615744443.33000004</v>
      </c>
      <c r="K1930" s="45">
        <f>IFERROR((J1930/I1930),0)</f>
        <v>0.55935422704361082</v>
      </c>
      <c r="L1930" s="31">
        <v>727343190.77999997</v>
      </c>
      <c r="M1930" s="31">
        <v>615744443.33000004</v>
      </c>
      <c r="N1930" s="40">
        <f>M1930/L1930</f>
        <v>0.84656658800871998</v>
      </c>
      <c r="O1930" s="28"/>
      <c r="P1930" s="28"/>
      <c r="Q1930" s="28"/>
      <c r="R1930" s="28"/>
      <c r="S1930" s="25"/>
    </row>
    <row r="1931" spans="2:19" s="16" customFormat="1" outlineLevel="2" x14ac:dyDescent="0.25">
      <c r="B1931" s="16" t="s">
        <v>945</v>
      </c>
      <c r="C1931" s="16" t="s">
        <v>328</v>
      </c>
      <c r="D1931" s="16" t="s">
        <v>67</v>
      </c>
      <c r="E1931" s="16" t="s">
        <v>946</v>
      </c>
      <c r="G1931" s="16" t="s">
        <v>947</v>
      </c>
      <c r="H1931" s="16" t="s">
        <v>19</v>
      </c>
      <c r="I1931" s="31">
        <v>1351517576</v>
      </c>
      <c r="J1931" s="31">
        <v>1351517576</v>
      </c>
      <c r="K1931" s="45">
        <f>IFERROR((J1931/I1931),0)</f>
        <v>1</v>
      </c>
      <c r="L1931" s="31"/>
      <c r="M1931" s="31"/>
      <c r="N1931" s="39"/>
      <c r="O1931" s="28"/>
      <c r="P1931" s="28"/>
      <c r="Q1931" s="28"/>
      <c r="R1931" s="28"/>
      <c r="S1931" s="25"/>
    </row>
    <row r="1932" spans="2:19" s="16" customFormat="1" outlineLevel="2" x14ac:dyDescent="0.25">
      <c r="B1932" s="16" t="s">
        <v>945</v>
      </c>
      <c r="C1932" s="16" t="s">
        <v>328</v>
      </c>
      <c r="D1932" s="16" t="s">
        <v>67</v>
      </c>
      <c r="E1932" s="16" t="s">
        <v>946</v>
      </c>
      <c r="G1932" s="16" t="s">
        <v>947</v>
      </c>
      <c r="H1932" s="16" t="s">
        <v>154</v>
      </c>
      <c r="I1932" s="31">
        <v>6808</v>
      </c>
      <c r="J1932" s="31">
        <v>6808</v>
      </c>
      <c r="K1932" s="45">
        <f>IFERROR((J1932/I1932),0)</f>
        <v>1</v>
      </c>
      <c r="L1932" s="31"/>
      <c r="M1932" s="31"/>
      <c r="N1932" s="39"/>
      <c r="O1932" s="28"/>
      <c r="P1932" s="28"/>
      <c r="Q1932" s="28"/>
      <c r="R1932" s="28"/>
      <c r="S1932" s="25"/>
    </row>
    <row r="1933" spans="2:19" s="16" customFormat="1" outlineLevel="2" x14ac:dyDescent="0.25">
      <c r="B1933" s="16" t="s">
        <v>945</v>
      </c>
      <c r="C1933" s="16" t="s">
        <v>328</v>
      </c>
      <c r="D1933" s="16" t="s">
        <v>67</v>
      </c>
      <c r="E1933" s="16" t="s">
        <v>946</v>
      </c>
      <c r="G1933" s="16" t="s">
        <v>947</v>
      </c>
      <c r="H1933" s="16" t="s">
        <v>331</v>
      </c>
      <c r="I1933" s="31">
        <v>27544749</v>
      </c>
      <c r="J1933" s="31">
        <v>27544749</v>
      </c>
      <c r="K1933" s="45">
        <f>IFERROR((J1933/I1933),0)</f>
        <v>1</v>
      </c>
      <c r="L1933" s="31"/>
      <c r="M1933" s="31"/>
      <c r="N1933" s="39"/>
      <c r="O1933" s="28"/>
      <c r="P1933" s="28"/>
      <c r="Q1933" s="28"/>
      <c r="R1933" s="28"/>
      <c r="S1933" s="25"/>
    </row>
    <row r="1934" spans="2:19" s="16" customFormat="1" outlineLevel="2" x14ac:dyDescent="0.25">
      <c r="B1934" s="16" t="s">
        <v>945</v>
      </c>
      <c r="C1934" s="16" t="s">
        <v>328</v>
      </c>
      <c r="D1934" s="16" t="s">
        <v>67</v>
      </c>
      <c r="E1934" s="16" t="s">
        <v>946</v>
      </c>
      <c r="G1934" s="16" t="s">
        <v>947</v>
      </c>
      <c r="H1934" s="16" t="s">
        <v>231</v>
      </c>
      <c r="I1934" s="31">
        <v>167466810</v>
      </c>
      <c r="J1934" s="31">
        <v>167466810</v>
      </c>
      <c r="K1934" s="45">
        <f>IFERROR((J1934/I1934),0)</f>
        <v>1</v>
      </c>
      <c r="L1934" s="31"/>
      <c r="M1934" s="31"/>
      <c r="N1934" s="39"/>
      <c r="O1934" s="28"/>
      <c r="P1934" s="28"/>
      <c r="Q1934" s="28"/>
      <c r="R1934" s="28"/>
      <c r="S1934" s="25"/>
    </row>
    <row r="1935" spans="2:19" s="16" customFormat="1" outlineLevel="2" x14ac:dyDescent="0.25">
      <c r="B1935" s="16" t="s">
        <v>945</v>
      </c>
      <c r="C1935" s="16" t="s">
        <v>328</v>
      </c>
      <c r="D1935" s="16" t="s">
        <v>67</v>
      </c>
      <c r="E1935" s="16" t="s">
        <v>946</v>
      </c>
      <c r="G1935" s="16" t="s">
        <v>947</v>
      </c>
      <c r="H1935" s="16" t="s">
        <v>155</v>
      </c>
      <c r="I1935" s="31">
        <v>-220162614</v>
      </c>
      <c r="J1935" s="31"/>
      <c r="K1935" s="45">
        <f>IFERROR((J1935/I1935),0)</f>
        <v>0</v>
      </c>
      <c r="L1935" s="31"/>
      <c r="M1935" s="31"/>
      <c r="N1935" s="39"/>
      <c r="O1935" s="28"/>
      <c r="P1935" s="28"/>
      <c r="Q1935" s="28"/>
      <c r="R1935" s="28"/>
      <c r="S1935" s="25"/>
    </row>
    <row r="1936" spans="2:19" s="16" customFormat="1" outlineLevel="1" x14ac:dyDescent="0.25">
      <c r="B1936" s="47" t="s">
        <v>6869</v>
      </c>
      <c r="C1936" s="47" t="str">
        <f>C1935</f>
        <v>ASIGNACIÓN PARA LA INVERSIÓN LOCAL SEGÚN NBI Y CUARTA, QUINTA, Y SEXTA CATEGORÍA</v>
      </c>
      <c r="D1936" s="47"/>
      <c r="E1936" s="47" t="str">
        <f>E1935</f>
        <v>68327</v>
      </c>
      <c r="F1936" s="47"/>
      <c r="G1936" s="47" t="str">
        <f>G1935</f>
        <v xml:space="preserve">GÜEPSA                                            </v>
      </c>
      <c r="H1936" s="47" t="s">
        <v>10655</v>
      </c>
      <c r="I1936" s="48">
        <f>SUBTOTAL(9,I1930:I1935)</f>
        <v>2427186398</v>
      </c>
      <c r="J1936" s="48">
        <f>SUBTOTAL(9,J1930:J1935)</f>
        <v>2162280386.3299999</v>
      </c>
      <c r="K1936" s="49">
        <f>J1936/I1936</f>
        <v>0.89085881006572776</v>
      </c>
      <c r="L1936" s="48">
        <f>SUBTOTAL(9,L1930:L1935)</f>
        <v>727343190.77999997</v>
      </c>
      <c r="M1936" s="48">
        <f>SUBTOTAL(9,M1930:M1935)</f>
        <v>615744443.33000004</v>
      </c>
      <c r="N1936" s="50">
        <f>IFERROR((M1936/L1936),"N.A")</f>
        <v>0.84656658800871998</v>
      </c>
      <c r="O1936" s="28"/>
      <c r="P1936" s="28"/>
      <c r="Q1936" s="28"/>
      <c r="R1936" s="28"/>
      <c r="S1936" s="25"/>
    </row>
    <row r="1937" spans="2:19" s="16" customFormat="1" outlineLevel="2" x14ac:dyDescent="0.25">
      <c r="B1937" s="16" t="s">
        <v>948</v>
      </c>
      <c r="C1937" s="16" t="s">
        <v>328</v>
      </c>
      <c r="D1937" s="16" t="s">
        <v>67</v>
      </c>
      <c r="E1937" s="16" t="s">
        <v>949</v>
      </c>
      <c r="G1937" s="16" t="s">
        <v>950</v>
      </c>
      <c r="H1937" s="16" t="s">
        <v>152</v>
      </c>
      <c r="I1937" s="31">
        <v>1165965224</v>
      </c>
      <c r="J1937" s="31">
        <v>652187576.62</v>
      </c>
      <c r="K1937" s="45">
        <f>IFERROR((J1937/I1937),0)</f>
        <v>0.55935422703481941</v>
      </c>
      <c r="L1937" s="31">
        <v>770391349.96999991</v>
      </c>
      <c r="M1937" s="31">
        <v>652187576.62</v>
      </c>
      <c r="N1937" s="40">
        <f>M1937/L1937</f>
        <v>0.84656658806643803</v>
      </c>
      <c r="O1937" s="28"/>
      <c r="P1937" s="28"/>
      <c r="Q1937" s="28"/>
      <c r="R1937" s="28"/>
      <c r="S1937" s="25"/>
    </row>
    <row r="1938" spans="2:19" s="16" customFormat="1" outlineLevel="2" x14ac:dyDescent="0.25">
      <c r="B1938" s="16" t="s">
        <v>948</v>
      </c>
      <c r="C1938" s="16" t="s">
        <v>328</v>
      </c>
      <c r="D1938" s="16" t="s">
        <v>67</v>
      </c>
      <c r="E1938" s="16" t="s">
        <v>949</v>
      </c>
      <c r="G1938" s="16" t="s">
        <v>950</v>
      </c>
      <c r="H1938" s="16" t="s">
        <v>19</v>
      </c>
      <c r="I1938" s="31">
        <v>815573037</v>
      </c>
      <c r="J1938" s="31">
        <v>815573037</v>
      </c>
      <c r="K1938" s="45">
        <f>IFERROR((J1938/I1938),0)</f>
        <v>1</v>
      </c>
      <c r="L1938" s="31"/>
      <c r="M1938" s="31"/>
      <c r="N1938" s="39"/>
      <c r="O1938" s="28"/>
      <c r="P1938" s="28"/>
      <c r="Q1938" s="28"/>
      <c r="R1938" s="28"/>
      <c r="S1938" s="25"/>
    </row>
    <row r="1939" spans="2:19" s="16" customFormat="1" outlineLevel="2" x14ac:dyDescent="0.25">
      <c r="B1939" s="16" t="s">
        <v>948</v>
      </c>
      <c r="C1939" s="16" t="s">
        <v>328</v>
      </c>
      <c r="D1939" s="16" t="s">
        <v>67</v>
      </c>
      <c r="E1939" s="16" t="s">
        <v>949</v>
      </c>
      <c r="G1939" s="16" t="s">
        <v>950</v>
      </c>
      <c r="H1939" s="16" t="s">
        <v>154</v>
      </c>
      <c r="I1939" s="31">
        <v>7211</v>
      </c>
      <c r="J1939" s="31">
        <v>7211</v>
      </c>
      <c r="K1939" s="45">
        <f>IFERROR((J1939/I1939),0)</f>
        <v>1</v>
      </c>
      <c r="L1939" s="31"/>
      <c r="M1939" s="31"/>
      <c r="N1939" s="39"/>
      <c r="O1939" s="28"/>
      <c r="P1939" s="28"/>
      <c r="Q1939" s="28"/>
      <c r="R1939" s="28"/>
      <c r="S1939" s="25"/>
    </row>
    <row r="1940" spans="2:19" s="16" customFormat="1" outlineLevel="2" x14ac:dyDescent="0.25">
      <c r="B1940" s="16" t="s">
        <v>948</v>
      </c>
      <c r="C1940" s="16" t="s">
        <v>328</v>
      </c>
      <c r="D1940" s="16" t="s">
        <v>67</v>
      </c>
      <c r="E1940" s="16" t="s">
        <v>949</v>
      </c>
      <c r="G1940" s="16" t="s">
        <v>950</v>
      </c>
      <c r="H1940" s="16" t="s">
        <v>331</v>
      </c>
      <c r="I1940" s="31">
        <v>29174999</v>
      </c>
      <c r="J1940" s="31">
        <v>29174999</v>
      </c>
      <c r="K1940" s="45">
        <f>IFERROR((J1940/I1940),0)</f>
        <v>1</v>
      </c>
      <c r="L1940" s="31"/>
      <c r="M1940" s="31"/>
      <c r="N1940" s="39"/>
      <c r="O1940" s="28"/>
      <c r="P1940" s="28"/>
      <c r="Q1940" s="28"/>
      <c r="R1940" s="28"/>
      <c r="S1940" s="25"/>
    </row>
    <row r="1941" spans="2:19" s="16" customFormat="1" outlineLevel="2" x14ac:dyDescent="0.25">
      <c r="B1941" s="16" t="s">
        <v>948</v>
      </c>
      <c r="C1941" s="16" t="s">
        <v>328</v>
      </c>
      <c r="D1941" s="16" t="s">
        <v>67</v>
      </c>
      <c r="E1941" s="16" t="s">
        <v>949</v>
      </c>
      <c r="G1941" s="16" t="s">
        <v>950</v>
      </c>
      <c r="H1941" s="16" t="s">
        <v>231</v>
      </c>
      <c r="I1941" s="31">
        <v>177378415</v>
      </c>
      <c r="J1941" s="31">
        <v>177378415</v>
      </c>
      <c r="K1941" s="45">
        <f>IFERROR((J1941/I1941),0)</f>
        <v>1</v>
      </c>
      <c r="L1941" s="31"/>
      <c r="M1941" s="31"/>
      <c r="N1941" s="39"/>
      <c r="O1941" s="28"/>
      <c r="P1941" s="28"/>
      <c r="Q1941" s="28"/>
      <c r="R1941" s="28"/>
      <c r="S1941" s="25"/>
    </row>
    <row r="1942" spans="2:19" s="16" customFormat="1" outlineLevel="2" x14ac:dyDescent="0.25">
      <c r="B1942" s="16" t="s">
        <v>948</v>
      </c>
      <c r="C1942" s="16" t="s">
        <v>328</v>
      </c>
      <c r="D1942" s="16" t="s">
        <v>67</v>
      </c>
      <c r="E1942" s="16" t="s">
        <v>949</v>
      </c>
      <c r="G1942" s="16" t="s">
        <v>950</v>
      </c>
      <c r="H1942" s="16" t="s">
        <v>155</v>
      </c>
      <c r="I1942" s="31">
        <v>-233193045</v>
      </c>
      <c r="J1942" s="31"/>
      <c r="K1942" s="45">
        <f>IFERROR((J1942/I1942),0)</f>
        <v>0</v>
      </c>
      <c r="L1942" s="31"/>
      <c r="M1942" s="31"/>
      <c r="N1942" s="39"/>
      <c r="O1942" s="28"/>
      <c r="P1942" s="28"/>
      <c r="Q1942" s="28"/>
      <c r="R1942" s="28"/>
      <c r="S1942" s="25"/>
    </row>
    <row r="1943" spans="2:19" s="16" customFormat="1" outlineLevel="1" x14ac:dyDescent="0.25">
      <c r="B1943" s="47" t="s">
        <v>6870</v>
      </c>
      <c r="C1943" s="47" t="str">
        <f>C1942</f>
        <v>ASIGNACIÓN PARA LA INVERSIÓN LOCAL SEGÚN NBI Y CUARTA, QUINTA, Y SEXTA CATEGORÍA</v>
      </c>
      <c r="D1943" s="47"/>
      <c r="E1943" s="47" t="str">
        <f>E1942</f>
        <v>68324</v>
      </c>
      <c r="F1943" s="47"/>
      <c r="G1943" s="47" t="str">
        <f>G1942</f>
        <v xml:space="preserve">GUAVATÁ                                           </v>
      </c>
      <c r="H1943" s="47" t="s">
        <v>10655</v>
      </c>
      <c r="I1943" s="48">
        <f>SUBTOTAL(9,I1937:I1942)</f>
        <v>1954905841</v>
      </c>
      <c r="J1943" s="48">
        <f>SUBTOTAL(9,J1937:J1942)</f>
        <v>1674321238.6199999</v>
      </c>
      <c r="K1943" s="49">
        <f>J1943/I1943</f>
        <v>0.85647155147049348</v>
      </c>
      <c r="L1943" s="48">
        <f>SUBTOTAL(9,L1937:L1942)</f>
        <v>770391349.96999991</v>
      </c>
      <c r="M1943" s="48">
        <f>SUBTOTAL(9,M1937:M1942)</f>
        <v>652187576.62</v>
      </c>
      <c r="N1943" s="50">
        <f>IFERROR((M1943/L1943),"N.A")</f>
        <v>0.84656658806643803</v>
      </c>
      <c r="O1943" s="28"/>
      <c r="P1943" s="28"/>
      <c r="Q1943" s="28"/>
      <c r="R1943" s="28"/>
      <c r="S1943" s="25"/>
    </row>
    <row r="1944" spans="2:19" s="16" customFormat="1" outlineLevel="2" x14ac:dyDescent="0.25">
      <c r="B1944" s="16" t="s">
        <v>951</v>
      </c>
      <c r="C1944" s="16" t="s">
        <v>328</v>
      </c>
      <c r="D1944" s="16" t="s">
        <v>67</v>
      </c>
      <c r="E1944" s="16" t="s">
        <v>952</v>
      </c>
      <c r="G1944" s="16" t="s">
        <v>953</v>
      </c>
      <c r="H1944" s="16" t="s">
        <v>152</v>
      </c>
      <c r="I1944" s="31">
        <v>893628769</v>
      </c>
      <c r="J1944" s="31">
        <v>499855029.33999997</v>
      </c>
      <c r="K1944" s="45">
        <f>IFERROR((J1944/I1944),0)</f>
        <v>0.55935422703473858</v>
      </c>
      <c r="L1944" s="31">
        <v>590449749.00999999</v>
      </c>
      <c r="M1944" s="31">
        <v>499855029.33999997</v>
      </c>
      <c r="N1944" s="40">
        <f>M1944/L1944</f>
        <v>0.84656658789016492</v>
      </c>
      <c r="O1944" s="28"/>
      <c r="P1944" s="28"/>
      <c r="Q1944" s="28"/>
      <c r="R1944" s="28"/>
      <c r="S1944" s="25"/>
    </row>
    <row r="1945" spans="2:19" s="16" customFormat="1" outlineLevel="2" x14ac:dyDescent="0.25">
      <c r="B1945" s="16" t="s">
        <v>951</v>
      </c>
      <c r="C1945" s="16" t="s">
        <v>328</v>
      </c>
      <c r="D1945" s="16" t="s">
        <v>67</v>
      </c>
      <c r="E1945" s="16" t="s">
        <v>952</v>
      </c>
      <c r="G1945" s="16" t="s">
        <v>953</v>
      </c>
      <c r="H1945" s="16" t="s">
        <v>19</v>
      </c>
      <c r="I1945" s="31">
        <v>671998583</v>
      </c>
      <c r="J1945" s="31">
        <v>671998583</v>
      </c>
      <c r="K1945" s="45">
        <f>IFERROR((J1945/I1945),0)</f>
        <v>1</v>
      </c>
      <c r="L1945" s="31"/>
      <c r="M1945" s="31"/>
      <c r="N1945" s="39"/>
      <c r="O1945" s="28"/>
      <c r="P1945" s="28"/>
      <c r="Q1945" s="28"/>
      <c r="R1945" s="28"/>
      <c r="S1945" s="25"/>
    </row>
    <row r="1946" spans="2:19" s="16" customFormat="1" outlineLevel="2" x14ac:dyDescent="0.25">
      <c r="B1946" s="16" t="s">
        <v>951</v>
      </c>
      <c r="C1946" s="16" t="s">
        <v>328</v>
      </c>
      <c r="D1946" s="16" t="s">
        <v>67</v>
      </c>
      <c r="E1946" s="16" t="s">
        <v>952</v>
      </c>
      <c r="G1946" s="16" t="s">
        <v>953</v>
      </c>
      <c r="H1946" s="16" t="s">
        <v>154</v>
      </c>
      <c r="I1946" s="31">
        <v>5527</v>
      </c>
      <c r="J1946" s="31">
        <v>5527</v>
      </c>
      <c r="K1946" s="45">
        <f>IFERROR((J1946/I1946),0)</f>
        <v>1</v>
      </c>
      <c r="L1946" s="31"/>
      <c r="M1946" s="31"/>
      <c r="N1946" s="39"/>
      <c r="O1946" s="28"/>
      <c r="P1946" s="28"/>
      <c r="Q1946" s="28"/>
      <c r="R1946" s="28"/>
      <c r="S1946" s="25"/>
    </row>
    <row r="1947" spans="2:19" s="16" customFormat="1" outlineLevel="2" x14ac:dyDescent="0.25">
      <c r="B1947" s="16" t="s">
        <v>951</v>
      </c>
      <c r="C1947" s="16" t="s">
        <v>328</v>
      </c>
      <c r="D1947" s="16" t="s">
        <v>67</v>
      </c>
      <c r="E1947" s="16" t="s">
        <v>952</v>
      </c>
      <c r="G1947" s="16" t="s">
        <v>953</v>
      </c>
      <c r="H1947" s="16" t="s">
        <v>331</v>
      </c>
      <c r="I1947" s="31">
        <v>22360545</v>
      </c>
      <c r="J1947" s="31">
        <v>22360545</v>
      </c>
      <c r="K1947" s="45">
        <f>IFERROR((J1947/I1947),0)</f>
        <v>1</v>
      </c>
      <c r="L1947" s="31"/>
      <c r="M1947" s="31"/>
      <c r="N1947" s="39"/>
      <c r="O1947" s="28"/>
      <c r="P1947" s="28"/>
      <c r="Q1947" s="28"/>
      <c r="R1947" s="28"/>
      <c r="S1947" s="25"/>
    </row>
    <row r="1948" spans="2:19" s="16" customFormat="1" outlineLevel="2" x14ac:dyDescent="0.25">
      <c r="B1948" s="16" t="s">
        <v>951</v>
      </c>
      <c r="C1948" s="16" t="s">
        <v>328</v>
      </c>
      <c r="D1948" s="16" t="s">
        <v>67</v>
      </c>
      <c r="E1948" s="16" t="s">
        <v>952</v>
      </c>
      <c r="G1948" s="16" t="s">
        <v>953</v>
      </c>
      <c r="H1948" s="16" t="s">
        <v>231</v>
      </c>
      <c r="I1948" s="31">
        <v>135947841</v>
      </c>
      <c r="J1948" s="31">
        <v>135947841</v>
      </c>
      <c r="K1948" s="45">
        <f>IFERROR((J1948/I1948),0)</f>
        <v>1</v>
      </c>
      <c r="L1948" s="31"/>
      <c r="M1948" s="31"/>
      <c r="N1948" s="39"/>
      <c r="O1948" s="28"/>
      <c r="P1948" s="28"/>
      <c r="Q1948" s="28"/>
      <c r="R1948" s="28"/>
      <c r="S1948" s="25"/>
    </row>
    <row r="1949" spans="2:19" s="16" customFormat="1" outlineLevel="2" x14ac:dyDescent="0.25">
      <c r="B1949" s="16" t="s">
        <v>951</v>
      </c>
      <c r="C1949" s="16" t="s">
        <v>328</v>
      </c>
      <c r="D1949" s="16" t="s">
        <v>67</v>
      </c>
      <c r="E1949" s="16" t="s">
        <v>952</v>
      </c>
      <c r="G1949" s="16" t="s">
        <v>953</v>
      </c>
      <c r="H1949" s="16" t="s">
        <v>155</v>
      </c>
      <c r="I1949" s="31">
        <v>-178725754</v>
      </c>
      <c r="J1949" s="31"/>
      <c r="K1949" s="45">
        <f>IFERROR((J1949/I1949),0)</f>
        <v>0</v>
      </c>
      <c r="L1949" s="31"/>
      <c r="M1949" s="31"/>
      <c r="N1949" s="39"/>
      <c r="O1949" s="28"/>
      <c r="P1949" s="28"/>
      <c r="Q1949" s="28"/>
      <c r="R1949" s="28"/>
      <c r="S1949" s="25"/>
    </row>
    <row r="1950" spans="2:19" s="16" customFormat="1" outlineLevel="1" x14ac:dyDescent="0.25">
      <c r="B1950" s="47" t="s">
        <v>6871</v>
      </c>
      <c r="C1950" s="47" t="str">
        <f>C1949</f>
        <v>ASIGNACIÓN PARA LA INVERSIÓN LOCAL SEGÚN NBI Y CUARTA, QUINTA, Y SEXTA CATEGORÍA</v>
      </c>
      <c r="D1950" s="47"/>
      <c r="E1950" s="47" t="str">
        <f>E1949</f>
        <v>68322</v>
      </c>
      <c r="F1950" s="47"/>
      <c r="G1950" s="47" t="str">
        <f>G1949</f>
        <v xml:space="preserve">GUAPOTÁ                                           </v>
      </c>
      <c r="H1950" s="47" t="s">
        <v>10655</v>
      </c>
      <c r="I1950" s="48">
        <f>SUBTOTAL(9,I1944:I1949)</f>
        <v>1545215511</v>
      </c>
      <c r="J1950" s="48">
        <f>SUBTOTAL(9,J1944:J1949)</f>
        <v>1330167525.3399999</v>
      </c>
      <c r="K1950" s="49">
        <f>J1950/I1950</f>
        <v>0.86082977802828953</v>
      </c>
      <c r="L1950" s="48">
        <f>SUBTOTAL(9,L1944:L1949)</f>
        <v>590449749.00999999</v>
      </c>
      <c r="M1950" s="48">
        <f>SUBTOTAL(9,M1944:M1949)</f>
        <v>499855029.33999997</v>
      </c>
      <c r="N1950" s="50">
        <f>IFERROR((M1950/L1950),"N.A")</f>
        <v>0.84656658789016492</v>
      </c>
      <c r="O1950" s="28"/>
      <c r="P1950" s="28"/>
      <c r="Q1950" s="28"/>
      <c r="R1950" s="28"/>
      <c r="S1950" s="25"/>
    </row>
    <row r="1951" spans="2:19" s="16" customFormat="1" outlineLevel="2" x14ac:dyDescent="0.25">
      <c r="B1951" s="16" t="s">
        <v>954</v>
      </c>
      <c r="C1951" s="16" t="s">
        <v>328</v>
      </c>
      <c r="D1951" s="16" t="s">
        <v>67</v>
      </c>
      <c r="E1951" s="16" t="s">
        <v>955</v>
      </c>
      <c r="G1951" s="16" t="s">
        <v>956</v>
      </c>
      <c r="H1951" s="16" t="s">
        <v>152</v>
      </c>
      <c r="I1951" s="31">
        <v>1229186276</v>
      </c>
      <c r="J1951" s="31">
        <v>687550539.29999983</v>
      </c>
      <c r="K1951" s="45">
        <f>IFERROR((J1951/I1951),0)</f>
        <v>0.55935422703987292</v>
      </c>
      <c r="L1951" s="31">
        <v>812163566.80999994</v>
      </c>
      <c r="M1951" s="31">
        <v>687550539.29999983</v>
      </c>
      <c r="N1951" s="40">
        <f>M1951/L1951</f>
        <v>0.84656658756627967</v>
      </c>
      <c r="O1951" s="28"/>
      <c r="P1951" s="28"/>
      <c r="Q1951" s="28"/>
      <c r="R1951" s="28"/>
      <c r="S1951" s="25"/>
    </row>
    <row r="1952" spans="2:19" s="16" customFormat="1" outlineLevel="2" x14ac:dyDescent="0.25">
      <c r="B1952" s="16" t="s">
        <v>954</v>
      </c>
      <c r="C1952" s="16" t="s">
        <v>328</v>
      </c>
      <c r="D1952" s="16" t="s">
        <v>67</v>
      </c>
      <c r="E1952" s="16" t="s">
        <v>955</v>
      </c>
      <c r="G1952" s="16" t="s">
        <v>956</v>
      </c>
      <c r="H1952" s="16" t="s">
        <v>19</v>
      </c>
      <c r="I1952" s="31">
        <v>2175548628</v>
      </c>
      <c r="J1952" s="31">
        <v>2175548628</v>
      </c>
      <c r="K1952" s="45">
        <f>IFERROR((J1952/I1952),0)</f>
        <v>1</v>
      </c>
      <c r="L1952" s="31"/>
      <c r="M1952" s="31"/>
      <c r="N1952" s="39"/>
      <c r="O1952" s="28"/>
      <c r="P1952" s="28"/>
      <c r="Q1952" s="28"/>
      <c r="R1952" s="28"/>
      <c r="S1952" s="25"/>
    </row>
    <row r="1953" spans="2:19" s="16" customFormat="1" outlineLevel="2" x14ac:dyDescent="0.25">
      <c r="B1953" s="16" t="s">
        <v>954</v>
      </c>
      <c r="C1953" s="16" t="s">
        <v>328</v>
      </c>
      <c r="D1953" s="16" t="s">
        <v>67</v>
      </c>
      <c r="E1953" s="16" t="s">
        <v>955</v>
      </c>
      <c r="G1953" s="16" t="s">
        <v>956</v>
      </c>
      <c r="H1953" s="16" t="s">
        <v>154</v>
      </c>
      <c r="I1953" s="31">
        <v>7602</v>
      </c>
      <c r="J1953" s="31">
        <v>7602</v>
      </c>
      <c r="K1953" s="45">
        <f>IFERROR((J1953/I1953),0)</f>
        <v>1</v>
      </c>
      <c r="L1953" s="31"/>
      <c r="M1953" s="31"/>
      <c r="N1953" s="39"/>
      <c r="O1953" s="28"/>
      <c r="P1953" s="28"/>
      <c r="Q1953" s="28"/>
      <c r="R1953" s="28"/>
      <c r="S1953" s="25"/>
    </row>
    <row r="1954" spans="2:19" s="16" customFormat="1" outlineLevel="2" x14ac:dyDescent="0.25">
      <c r="B1954" s="16" t="s">
        <v>954</v>
      </c>
      <c r="C1954" s="16" t="s">
        <v>328</v>
      </c>
      <c r="D1954" s="16" t="s">
        <v>67</v>
      </c>
      <c r="E1954" s="16" t="s">
        <v>955</v>
      </c>
      <c r="G1954" s="16" t="s">
        <v>956</v>
      </c>
      <c r="H1954" s="16" t="s">
        <v>331</v>
      </c>
      <c r="I1954" s="31">
        <v>30756928</v>
      </c>
      <c r="J1954" s="31">
        <v>30756928</v>
      </c>
      <c r="K1954" s="45">
        <f>IFERROR((J1954/I1954),0)</f>
        <v>1</v>
      </c>
      <c r="L1954" s="31"/>
      <c r="M1954" s="31"/>
      <c r="N1954" s="39"/>
      <c r="O1954" s="28"/>
      <c r="P1954" s="28"/>
      <c r="Q1954" s="28"/>
      <c r="R1954" s="28"/>
      <c r="S1954" s="25"/>
    </row>
    <row r="1955" spans="2:19" s="16" customFormat="1" outlineLevel="2" x14ac:dyDescent="0.25">
      <c r="B1955" s="16" t="s">
        <v>954</v>
      </c>
      <c r="C1955" s="16" t="s">
        <v>328</v>
      </c>
      <c r="D1955" s="16" t="s">
        <v>67</v>
      </c>
      <c r="E1955" s="16" t="s">
        <v>955</v>
      </c>
      <c r="G1955" s="16" t="s">
        <v>956</v>
      </c>
      <c r="H1955" s="16" t="s">
        <v>231</v>
      </c>
      <c r="I1955" s="31">
        <v>186996240</v>
      </c>
      <c r="J1955" s="31">
        <v>186996240</v>
      </c>
      <c r="K1955" s="45">
        <f>IFERROR((J1955/I1955),0)</f>
        <v>1</v>
      </c>
      <c r="L1955" s="31"/>
      <c r="M1955" s="31"/>
      <c r="N1955" s="39"/>
      <c r="O1955" s="28"/>
      <c r="P1955" s="28"/>
      <c r="Q1955" s="28"/>
      <c r="R1955" s="28"/>
      <c r="S1955" s="25"/>
    </row>
    <row r="1956" spans="2:19" s="16" customFormat="1" outlineLevel="2" x14ac:dyDescent="0.25">
      <c r="B1956" s="16" t="s">
        <v>954</v>
      </c>
      <c r="C1956" s="16" t="s">
        <v>328</v>
      </c>
      <c r="D1956" s="16" t="s">
        <v>67</v>
      </c>
      <c r="E1956" s="16" t="s">
        <v>955</v>
      </c>
      <c r="G1956" s="16" t="s">
        <v>956</v>
      </c>
      <c r="H1956" s="16" t="s">
        <v>155</v>
      </c>
      <c r="I1956" s="31">
        <v>-245837255</v>
      </c>
      <c r="J1956" s="31"/>
      <c r="K1956" s="45">
        <f>IFERROR((J1956/I1956),0)</f>
        <v>0</v>
      </c>
      <c r="L1956" s="31"/>
      <c r="M1956" s="31"/>
      <c r="N1956" s="39"/>
      <c r="O1956" s="28"/>
      <c r="P1956" s="28"/>
      <c r="Q1956" s="28"/>
      <c r="R1956" s="28"/>
      <c r="S1956" s="25"/>
    </row>
    <row r="1957" spans="2:19" s="16" customFormat="1" outlineLevel="1" x14ac:dyDescent="0.25">
      <c r="B1957" s="47" t="s">
        <v>6872</v>
      </c>
      <c r="C1957" s="47" t="str">
        <f>C1956</f>
        <v>ASIGNACIÓN PARA LA INVERSIÓN LOCAL SEGÚN NBI Y CUARTA, QUINTA, Y SEXTA CATEGORÍA</v>
      </c>
      <c r="D1957" s="47"/>
      <c r="E1957" s="47" t="str">
        <f>E1956</f>
        <v>68320</v>
      </c>
      <c r="F1957" s="47"/>
      <c r="G1957" s="47" t="str">
        <f>G1956</f>
        <v xml:space="preserve">GUADALUPE                                         </v>
      </c>
      <c r="H1957" s="47" t="s">
        <v>10655</v>
      </c>
      <c r="I1957" s="48">
        <f>SUBTOTAL(9,I1951:I1956)</f>
        <v>3376658419</v>
      </c>
      <c r="J1957" s="48">
        <f>SUBTOTAL(9,J1951:J1956)</f>
        <v>3080859937.2999997</v>
      </c>
      <c r="K1957" s="49">
        <f>J1957/I1957</f>
        <v>0.91239905107499708</v>
      </c>
      <c r="L1957" s="48">
        <f>SUBTOTAL(9,L1951:L1956)</f>
        <v>812163566.80999994</v>
      </c>
      <c r="M1957" s="48">
        <f>SUBTOTAL(9,M1951:M1956)</f>
        <v>687550539.29999983</v>
      </c>
      <c r="N1957" s="50">
        <f>IFERROR((M1957/L1957),"N.A")</f>
        <v>0.84656658756627967</v>
      </c>
      <c r="O1957" s="28"/>
      <c r="P1957" s="28"/>
      <c r="Q1957" s="28"/>
      <c r="R1957" s="28"/>
      <c r="S1957" s="25"/>
    </row>
    <row r="1958" spans="2:19" s="16" customFormat="1" outlineLevel="2" x14ac:dyDescent="0.25">
      <c r="B1958" s="16" t="s">
        <v>957</v>
      </c>
      <c r="C1958" s="16" t="s">
        <v>328</v>
      </c>
      <c r="D1958" s="16" t="s">
        <v>67</v>
      </c>
      <c r="E1958" s="16" t="s">
        <v>958</v>
      </c>
      <c r="G1958" s="16" t="s">
        <v>959</v>
      </c>
      <c r="H1958" s="16" t="s">
        <v>152</v>
      </c>
      <c r="I1958" s="31">
        <v>1630883286</v>
      </c>
      <c r="J1958" s="31">
        <v>912241459.81999993</v>
      </c>
      <c r="K1958" s="45">
        <f>IFERROR((J1958/I1958),0)</f>
        <v>0.55935422703203785</v>
      </c>
      <c r="L1958" s="31">
        <v>1077577916.27</v>
      </c>
      <c r="M1958" s="31">
        <v>912241459.81999993</v>
      </c>
      <c r="N1958" s="40">
        <f>M1958/L1958</f>
        <v>0.84656658794353667</v>
      </c>
      <c r="O1958" s="28"/>
      <c r="P1958" s="28"/>
      <c r="Q1958" s="28"/>
      <c r="R1958" s="28"/>
      <c r="S1958" s="25"/>
    </row>
    <row r="1959" spans="2:19" s="16" customFormat="1" outlineLevel="2" x14ac:dyDescent="0.25">
      <c r="B1959" s="16" t="s">
        <v>957</v>
      </c>
      <c r="C1959" s="16" t="s">
        <v>328</v>
      </c>
      <c r="D1959" s="16" t="s">
        <v>67</v>
      </c>
      <c r="E1959" s="16" t="s">
        <v>958</v>
      </c>
      <c r="G1959" s="16" t="s">
        <v>959</v>
      </c>
      <c r="H1959" s="16" t="s">
        <v>19</v>
      </c>
      <c r="I1959" s="31">
        <v>1079879565</v>
      </c>
      <c r="J1959" s="31">
        <v>1079879565</v>
      </c>
      <c r="K1959" s="45">
        <f>IFERROR((J1959/I1959),0)</f>
        <v>1</v>
      </c>
      <c r="L1959" s="31"/>
      <c r="M1959" s="31"/>
      <c r="N1959" s="39"/>
      <c r="O1959" s="28"/>
      <c r="P1959" s="28"/>
      <c r="Q1959" s="28"/>
      <c r="R1959" s="28"/>
      <c r="S1959" s="25"/>
    </row>
    <row r="1960" spans="2:19" s="16" customFormat="1" outlineLevel="2" x14ac:dyDescent="0.25">
      <c r="B1960" s="16" t="s">
        <v>957</v>
      </c>
      <c r="C1960" s="16" t="s">
        <v>328</v>
      </c>
      <c r="D1960" s="16" t="s">
        <v>67</v>
      </c>
      <c r="E1960" s="16" t="s">
        <v>958</v>
      </c>
      <c r="G1960" s="16" t="s">
        <v>959</v>
      </c>
      <c r="H1960" s="16" t="s">
        <v>154</v>
      </c>
      <c r="I1960" s="31">
        <v>10087</v>
      </c>
      <c r="J1960" s="31">
        <v>10087</v>
      </c>
      <c r="K1960" s="45">
        <f>IFERROR((J1960/I1960),0)</f>
        <v>1</v>
      </c>
      <c r="L1960" s="31"/>
      <c r="M1960" s="31"/>
      <c r="N1960" s="39"/>
      <c r="O1960" s="28"/>
      <c r="P1960" s="28"/>
      <c r="Q1960" s="28"/>
      <c r="R1960" s="28"/>
      <c r="S1960" s="25"/>
    </row>
    <row r="1961" spans="2:19" s="16" customFormat="1" outlineLevel="2" x14ac:dyDescent="0.25">
      <c r="B1961" s="16" t="s">
        <v>957</v>
      </c>
      <c r="C1961" s="16" t="s">
        <v>328</v>
      </c>
      <c r="D1961" s="16" t="s">
        <v>67</v>
      </c>
      <c r="E1961" s="16" t="s">
        <v>958</v>
      </c>
      <c r="G1961" s="16" t="s">
        <v>959</v>
      </c>
      <c r="H1961" s="16" t="s">
        <v>331</v>
      </c>
      <c r="I1961" s="31">
        <v>40808265</v>
      </c>
      <c r="J1961" s="31">
        <v>40808265</v>
      </c>
      <c r="K1961" s="45">
        <f>IFERROR((J1961/I1961),0)</f>
        <v>1</v>
      </c>
      <c r="L1961" s="31"/>
      <c r="M1961" s="31"/>
      <c r="N1961" s="39"/>
      <c r="O1961" s="28"/>
      <c r="P1961" s="28"/>
      <c r="Q1961" s="28"/>
      <c r="R1961" s="28"/>
      <c r="S1961" s="25"/>
    </row>
    <row r="1962" spans="2:19" s="16" customFormat="1" outlineLevel="2" x14ac:dyDescent="0.25">
      <c r="B1962" s="16" t="s">
        <v>957</v>
      </c>
      <c r="C1962" s="16" t="s">
        <v>328</v>
      </c>
      <c r="D1962" s="16" t="s">
        <v>67</v>
      </c>
      <c r="E1962" s="16" t="s">
        <v>958</v>
      </c>
      <c r="G1962" s="16" t="s">
        <v>959</v>
      </c>
      <c r="H1962" s="16" t="s">
        <v>231</v>
      </c>
      <c r="I1962" s="31">
        <v>248106449</v>
      </c>
      <c r="J1962" s="31">
        <v>248106449</v>
      </c>
      <c r="K1962" s="45">
        <f>IFERROR((J1962/I1962),0)</f>
        <v>1</v>
      </c>
      <c r="L1962" s="31"/>
      <c r="M1962" s="31"/>
      <c r="N1962" s="39"/>
      <c r="O1962" s="28"/>
      <c r="P1962" s="28"/>
      <c r="Q1962" s="28"/>
      <c r="R1962" s="28"/>
      <c r="S1962" s="25"/>
    </row>
    <row r="1963" spans="2:19" s="16" customFormat="1" outlineLevel="2" x14ac:dyDescent="0.25">
      <c r="B1963" s="16" t="s">
        <v>957</v>
      </c>
      <c r="C1963" s="16" t="s">
        <v>328</v>
      </c>
      <c r="D1963" s="16" t="s">
        <v>67</v>
      </c>
      <c r="E1963" s="16" t="s">
        <v>958</v>
      </c>
      <c r="G1963" s="16" t="s">
        <v>959</v>
      </c>
      <c r="H1963" s="16" t="s">
        <v>155</v>
      </c>
      <c r="I1963" s="31">
        <v>-326176657</v>
      </c>
      <c r="J1963" s="31"/>
      <c r="K1963" s="45">
        <f>IFERROR((J1963/I1963),0)</f>
        <v>0</v>
      </c>
      <c r="L1963" s="31"/>
      <c r="M1963" s="31"/>
      <c r="N1963" s="39"/>
      <c r="O1963" s="28"/>
      <c r="P1963" s="28"/>
      <c r="Q1963" s="28"/>
      <c r="R1963" s="28"/>
      <c r="S1963" s="25"/>
    </row>
    <row r="1964" spans="2:19" s="16" customFormat="1" outlineLevel="1" x14ac:dyDescent="0.25">
      <c r="B1964" s="47" t="s">
        <v>6873</v>
      </c>
      <c r="C1964" s="47" t="str">
        <f>C1963</f>
        <v>ASIGNACIÓN PARA LA INVERSIÓN LOCAL SEGÚN NBI Y CUARTA, QUINTA, Y SEXTA CATEGORÍA</v>
      </c>
      <c r="D1964" s="47"/>
      <c r="E1964" s="47" t="str">
        <f>E1963</f>
        <v>68318</v>
      </c>
      <c r="F1964" s="47"/>
      <c r="G1964" s="47" t="str">
        <f>G1963</f>
        <v xml:space="preserve">GUACA                                             </v>
      </c>
      <c r="H1964" s="47" t="s">
        <v>10655</v>
      </c>
      <c r="I1964" s="48">
        <f>SUBTOTAL(9,I1958:I1963)</f>
        <v>2673510995</v>
      </c>
      <c r="J1964" s="48">
        <f>SUBTOTAL(9,J1958:J1963)</f>
        <v>2281045825.8199997</v>
      </c>
      <c r="K1964" s="49">
        <f>J1964/I1964</f>
        <v>0.85320233583703653</v>
      </c>
      <c r="L1964" s="48">
        <f>SUBTOTAL(9,L1958:L1963)</f>
        <v>1077577916.27</v>
      </c>
      <c r="M1964" s="48">
        <f>SUBTOTAL(9,M1958:M1963)</f>
        <v>912241459.81999993</v>
      </c>
      <c r="N1964" s="50">
        <f>IFERROR((M1964/L1964),"N.A")</f>
        <v>0.84656658794353667</v>
      </c>
      <c r="O1964" s="28"/>
      <c r="P1964" s="28"/>
      <c r="Q1964" s="28"/>
      <c r="R1964" s="28"/>
      <c r="S1964" s="25"/>
    </row>
    <row r="1965" spans="2:19" s="16" customFormat="1" outlineLevel="2" x14ac:dyDescent="0.25">
      <c r="B1965" s="16" t="s">
        <v>960</v>
      </c>
      <c r="C1965" s="16" t="s">
        <v>328</v>
      </c>
      <c r="D1965" s="16" t="s">
        <v>67</v>
      </c>
      <c r="E1965" s="16" t="s">
        <v>961</v>
      </c>
      <c r="G1965" s="16" t="s">
        <v>962</v>
      </c>
      <c r="H1965" s="16" t="s">
        <v>152</v>
      </c>
      <c r="I1965" s="31">
        <v>1615360580</v>
      </c>
      <c r="J1965" s="31">
        <v>903558768.62</v>
      </c>
      <c r="K1965" s="45">
        <f>IFERROR((J1965/I1965),0)</f>
        <v>0.55935422704198956</v>
      </c>
      <c r="L1965" s="31">
        <v>1067321556.9000001</v>
      </c>
      <c r="M1965" s="31">
        <v>903558768.62</v>
      </c>
      <c r="N1965" s="40">
        <f>M1965/L1965</f>
        <v>0.84656658790285877</v>
      </c>
      <c r="O1965" s="28"/>
      <c r="P1965" s="28"/>
      <c r="Q1965" s="28"/>
      <c r="R1965" s="28"/>
      <c r="S1965" s="25"/>
    </row>
    <row r="1966" spans="2:19" s="16" customFormat="1" outlineLevel="2" x14ac:dyDescent="0.25">
      <c r="B1966" s="16" t="s">
        <v>960</v>
      </c>
      <c r="C1966" s="16" t="s">
        <v>328</v>
      </c>
      <c r="D1966" s="16" t="s">
        <v>67</v>
      </c>
      <c r="E1966" s="16" t="s">
        <v>961</v>
      </c>
      <c r="G1966" s="16" t="s">
        <v>962</v>
      </c>
      <c r="H1966" s="16" t="s">
        <v>19</v>
      </c>
      <c r="I1966" s="31">
        <v>1142758038</v>
      </c>
      <c r="J1966" s="31">
        <v>1142758038</v>
      </c>
      <c r="K1966" s="45">
        <f>IFERROR((J1966/I1966),0)</f>
        <v>1</v>
      </c>
      <c r="L1966" s="31"/>
      <c r="M1966" s="31"/>
      <c r="N1966" s="39"/>
      <c r="O1966" s="28"/>
      <c r="P1966" s="28"/>
      <c r="Q1966" s="28"/>
      <c r="R1966" s="28"/>
      <c r="S1966" s="25"/>
    </row>
    <row r="1967" spans="2:19" s="16" customFormat="1" outlineLevel="2" x14ac:dyDescent="0.25">
      <c r="B1967" s="16" t="s">
        <v>960</v>
      </c>
      <c r="C1967" s="16" t="s">
        <v>328</v>
      </c>
      <c r="D1967" s="16" t="s">
        <v>67</v>
      </c>
      <c r="E1967" s="16" t="s">
        <v>961</v>
      </c>
      <c r="G1967" s="16" t="s">
        <v>962</v>
      </c>
      <c r="H1967" s="16" t="s">
        <v>154</v>
      </c>
      <c r="I1967" s="31">
        <v>9991</v>
      </c>
      <c r="J1967" s="31">
        <v>9991</v>
      </c>
      <c r="K1967" s="45">
        <f>IFERROR((J1967/I1967),0)</f>
        <v>1</v>
      </c>
      <c r="L1967" s="31"/>
      <c r="M1967" s="31"/>
      <c r="N1967" s="39"/>
      <c r="O1967" s="28"/>
      <c r="P1967" s="28"/>
      <c r="Q1967" s="28"/>
      <c r="R1967" s="28"/>
      <c r="S1967" s="25"/>
    </row>
    <row r="1968" spans="2:19" s="16" customFormat="1" outlineLevel="2" x14ac:dyDescent="0.25">
      <c r="B1968" s="16" t="s">
        <v>960</v>
      </c>
      <c r="C1968" s="16" t="s">
        <v>328</v>
      </c>
      <c r="D1968" s="16" t="s">
        <v>67</v>
      </c>
      <c r="E1968" s="16" t="s">
        <v>961</v>
      </c>
      <c r="G1968" s="16" t="s">
        <v>962</v>
      </c>
      <c r="H1968" s="16" t="s">
        <v>331</v>
      </c>
      <c r="I1968" s="31">
        <v>40419853</v>
      </c>
      <c r="J1968" s="31">
        <v>40419853</v>
      </c>
      <c r="K1968" s="45">
        <f>IFERROR((J1968/I1968),0)</f>
        <v>1</v>
      </c>
      <c r="L1968" s="31"/>
      <c r="M1968" s="31"/>
      <c r="N1968" s="39"/>
      <c r="O1968" s="28"/>
      <c r="P1968" s="28"/>
      <c r="Q1968" s="28"/>
      <c r="R1968" s="28"/>
      <c r="S1968" s="25"/>
    </row>
    <row r="1969" spans="2:19" s="16" customFormat="1" outlineLevel="2" x14ac:dyDescent="0.25">
      <c r="B1969" s="16" t="s">
        <v>960</v>
      </c>
      <c r="C1969" s="16" t="s">
        <v>328</v>
      </c>
      <c r="D1969" s="16" t="s">
        <v>67</v>
      </c>
      <c r="E1969" s="16" t="s">
        <v>961</v>
      </c>
      <c r="G1969" s="16" t="s">
        <v>962</v>
      </c>
      <c r="H1969" s="16" t="s">
        <v>231</v>
      </c>
      <c r="I1969" s="31">
        <v>245744978</v>
      </c>
      <c r="J1969" s="31">
        <v>245744978</v>
      </c>
      <c r="K1969" s="45">
        <f>IFERROR((J1969/I1969),0)</f>
        <v>1</v>
      </c>
      <c r="L1969" s="31"/>
      <c r="M1969" s="31"/>
      <c r="N1969" s="39"/>
      <c r="O1969" s="28"/>
      <c r="P1969" s="28"/>
      <c r="Q1969" s="28"/>
      <c r="R1969" s="28"/>
      <c r="S1969" s="25"/>
    </row>
    <row r="1970" spans="2:19" s="16" customFormat="1" outlineLevel="2" x14ac:dyDescent="0.25">
      <c r="B1970" s="16" t="s">
        <v>960</v>
      </c>
      <c r="C1970" s="16" t="s">
        <v>328</v>
      </c>
      <c r="D1970" s="16" t="s">
        <v>67</v>
      </c>
      <c r="E1970" s="16" t="s">
        <v>961</v>
      </c>
      <c r="G1970" s="16" t="s">
        <v>962</v>
      </c>
      <c r="H1970" s="16" t="s">
        <v>155</v>
      </c>
      <c r="I1970" s="31">
        <v>-323072116</v>
      </c>
      <c r="J1970" s="31"/>
      <c r="K1970" s="45">
        <f>IFERROR((J1970/I1970),0)</f>
        <v>0</v>
      </c>
      <c r="L1970" s="31"/>
      <c r="M1970" s="31"/>
      <c r="N1970" s="39"/>
      <c r="O1970" s="28"/>
      <c r="P1970" s="28"/>
      <c r="Q1970" s="28"/>
      <c r="R1970" s="28"/>
      <c r="S1970" s="25"/>
    </row>
    <row r="1971" spans="2:19" s="16" customFormat="1" outlineLevel="1" x14ac:dyDescent="0.25">
      <c r="B1971" s="47" t="s">
        <v>6874</v>
      </c>
      <c r="C1971" s="47" t="str">
        <f>C1970</f>
        <v>ASIGNACIÓN PARA LA INVERSIÓN LOCAL SEGÚN NBI Y CUARTA, QUINTA, Y SEXTA CATEGORÍA</v>
      </c>
      <c r="D1971" s="47"/>
      <c r="E1971" s="47" t="str">
        <f>E1970</f>
        <v>68298</v>
      </c>
      <c r="F1971" s="47"/>
      <c r="G1971" s="47" t="str">
        <f>G1970</f>
        <v xml:space="preserve">GAMBITA                                           </v>
      </c>
      <c r="H1971" s="47" t="s">
        <v>10655</v>
      </c>
      <c r="I1971" s="48">
        <f>SUBTOTAL(9,I1965:I1970)</f>
        <v>2721221324</v>
      </c>
      <c r="J1971" s="48">
        <f>SUBTOTAL(9,J1965:J1970)</f>
        <v>2332491628.6199999</v>
      </c>
      <c r="K1971" s="49">
        <f>J1971/I1971</f>
        <v>0.85714881330982828</v>
      </c>
      <c r="L1971" s="48">
        <f>SUBTOTAL(9,L1965:L1970)</f>
        <v>1067321556.9000001</v>
      </c>
      <c r="M1971" s="48">
        <f>SUBTOTAL(9,M1965:M1970)</f>
        <v>903558768.62</v>
      </c>
      <c r="N1971" s="50">
        <f>IFERROR((M1971/L1971),"N.A")</f>
        <v>0.84656658790285877</v>
      </c>
      <c r="O1971" s="28"/>
      <c r="P1971" s="28"/>
      <c r="Q1971" s="28"/>
      <c r="R1971" s="28"/>
      <c r="S1971" s="25"/>
    </row>
    <row r="1972" spans="2:19" s="16" customFormat="1" outlineLevel="2" x14ac:dyDescent="0.25">
      <c r="B1972" s="16" t="s">
        <v>963</v>
      </c>
      <c r="C1972" s="16" t="s">
        <v>328</v>
      </c>
      <c r="D1972" s="16" t="s">
        <v>67</v>
      </c>
      <c r="E1972" s="16" t="s">
        <v>964</v>
      </c>
      <c r="G1972" s="16" t="s">
        <v>965</v>
      </c>
      <c r="H1972" s="16" t="s">
        <v>152</v>
      </c>
      <c r="I1972" s="31">
        <v>1183961926</v>
      </c>
      <c r="J1972" s="31">
        <v>662254107.98000014</v>
      </c>
      <c r="K1972" s="45">
        <f>IFERROR((J1972/I1972),0)</f>
        <v>0.55935422705476434</v>
      </c>
      <c r="L1972" s="31">
        <v>782282359.80999994</v>
      </c>
      <c r="M1972" s="31">
        <v>662254107.98000014</v>
      </c>
      <c r="N1972" s="40">
        <f>M1972/L1972</f>
        <v>0.84656658772268345</v>
      </c>
      <c r="O1972" s="28"/>
      <c r="P1972" s="28"/>
      <c r="Q1972" s="28"/>
      <c r="R1972" s="28"/>
      <c r="S1972" s="25"/>
    </row>
    <row r="1973" spans="2:19" s="16" customFormat="1" outlineLevel="2" x14ac:dyDescent="0.25">
      <c r="B1973" s="16" t="s">
        <v>963</v>
      </c>
      <c r="C1973" s="16" t="s">
        <v>328</v>
      </c>
      <c r="D1973" s="16" t="s">
        <v>67</v>
      </c>
      <c r="E1973" s="16" t="s">
        <v>964</v>
      </c>
      <c r="G1973" s="16" t="s">
        <v>965</v>
      </c>
      <c r="H1973" s="16" t="s">
        <v>24</v>
      </c>
      <c r="I1973" s="31">
        <v>38436584</v>
      </c>
      <c r="J1973" s="31">
        <v>38436584</v>
      </c>
      <c r="K1973" s="45">
        <f>IFERROR((J1973/I1973),0)</f>
        <v>1</v>
      </c>
      <c r="L1973" s="31"/>
      <c r="M1973" s="31"/>
      <c r="N1973" s="39"/>
      <c r="O1973" s="28"/>
      <c r="P1973" s="28"/>
      <c r="Q1973" s="28"/>
      <c r="R1973" s="28"/>
      <c r="S1973" s="25"/>
    </row>
    <row r="1974" spans="2:19" s="16" customFormat="1" outlineLevel="2" x14ac:dyDescent="0.25">
      <c r="B1974" s="16" t="s">
        <v>963</v>
      </c>
      <c r="C1974" s="16" t="s">
        <v>328</v>
      </c>
      <c r="D1974" s="16" t="s">
        <v>67</v>
      </c>
      <c r="E1974" s="16" t="s">
        <v>964</v>
      </c>
      <c r="G1974" s="16" t="s">
        <v>965</v>
      </c>
      <c r="H1974" s="16" t="s">
        <v>19</v>
      </c>
      <c r="I1974" s="31">
        <v>564431596</v>
      </c>
      <c r="J1974" s="31">
        <v>564431596</v>
      </c>
      <c r="K1974" s="45">
        <f>IFERROR((J1974/I1974),0)</f>
        <v>1</v>
      </c>
      <c r="L1974" s="31"/>
      <c r="M1974" s="31"/>
      <c r="N1974" s="39"/>
      <c r="O1974" s="28"/>
      <c r="P1974" s="28"/>
      <c r="Q1974" s="28"/>
      <c r="R1974" s="28"/>
      <c r="S1974" s="25"/>
    </row>
    <row r="1975" spans="2:19" s="16" customFormat="1" outlineLevel="2" x14ac:dyDescent="0.25">
      <c r="B1975" s="16" t="s">
        <v>963</v>
      </c>
      <c r="C1975" s="16" t="s">
        <v>328</v>
      </c>
      <c r="D1975" s="16" t="s">
        <v>67</v>
      </c>
      <c r="E1975" s="16" t="s">
        <v>964</v>
      </c>
      <c r="G1975" s="16" t="s">
        <v>965</v>
      </c>
      <c r="H1975" s="16" t="s">
        <v>154</v>
      </c>
      <c r="I1975" s="31">
        <v>7323</v>
      </c>
      <c r="J1975" s="31">
        <v>7323</v>
      </c>
      <c r="K1975" s="45">
        <f>IFERROR((J1975/I1975),0)</f>
        <v>1</v>
      </c>
      <c r="L1975" s="31"/>
      <c r="M1975" s="31"/>
      <c r="N1975" s="39"/>
      <c r="O1975" s="28"/>
      <c r="P1975" s="28"/>
      <c r="Q1975" s="28"/>
      <c r="R1975" s="28"/>
      <c r="S1975" s="25"/>
    </row>
    <row r="1976" spans="2:19" s="16" customFormat="1" outlineLevel="2" x14ac:dyDescent="0.25">
      <c r="B1976" s="16" t="s">
        <v>963</v>
      </c>
      <c r="C1976" s="16" t="s">
        <v>328</v>
      </c>
      <c r="D1976" s="16" t="s">
        <v>67</v>
      </c>
      <c r="E1976" s="16" t="s">
        <v>964</v>
      </c>
      <c r="G1976" s="16" t="s">
        <v>965</v>
      </c>
      <c r="H1976" s="16" t="s">
        <v>331</v>
      </c>
      <c r="I1976" s="31">
        <v>29625316</v>
      </c>
      <c r="J1976" s="31">
        <v>29625316</v>
      </c>
      <c r="K1976" s="45">
        <f>IFERROR((J1976/I1976),0)</f>
        <v>1</v>
      </c>
      <c r="L1976" s="31"/>
      <c r="M1976" s="31"/>
      <c r="N1976" s="39"/>
      <c r="O1976" s="28"/>
      <c r="P1976" s="28"/>
      <c r="Q1976" s="28"/>
      <c r="R1976" s="28"/>
      <c r="S1976" s="25"/>
    </row>
    <row r="1977" spans="2:19" s="16" customFormat="1" outlineLevel="2" x14ac:dyDescent="0.25">
      <c r="B1977" s="16" t="s">
        <v>963</v>
      </c>
      <c r="C1977" s="16" t="s">
        <v>328</v>
      </c>
      <c r="D1977" s="16" t="s">
        <v>67</v>
      </c>
      <c r="E1977" s="16" t="s">
        <v>964</v>
      </c>
      <c r="G1977" s="16" t="s">
        <v>965</v>
      </c>
      <c r="H1977" s="16" t="s">
        <v>231</v>
      </c>
      <c r="I1977" s="31">
        <v>180116255</v>
      </c>
      <c r="J1977" s="31">
        <v>180116255</v>
      </c>
      <c r="K1977" s="45">
        <f>IFERROR((J1977/I1977),0)</f>
        <v>1</v>
      </c>
      <c r="L1977" s="31"/>
      <c r="M1977" s="31"/>
      <c r="N1977" s="39"/>
      <c r="O1977" s="28"/>
      <c r="P1977" s="28"/>
      <c r="Q1977" s="28"/>
      <c r="R1977" s="28"/>
      <c r="S1977" s="25"/>
    </row>
    <row r="1978" spans="2:19" s="16" customFormat="1" outlineLevel="2" x14ac:dyDescent="0.25">
      <c r="B1978" s="16" t="s">
        <v>963</v>
      </c>
      <c r="C1978" s="16" t="s">
        <v>328</v>
      </c>
      <c r="D1978" s="16" t="s">
        <v>67</v>
      </c>
      <c r="E1978" s="16" t="s">
        <v>964</v>
      </c>
      <c r="G1978" s="16" t="s">
        <v>965</v>
      </c>
      <c r="H1978" s="16" t="s">
        <v>155</v>
      </c>
      <c r="I1978" s="31">
        <v>-236792385</v>
      </c>
      <c r="J1978" s="31"/>
      <c r="K1978" s="45">
        <f>IFERROR((J1978/I1978),0)</f>
        <v>0</v>
      </c>
      <c r="L1978" s="31"/>
      <c r="M1978" s="31"/>
      <c r="N1978" s="39"/>
      <c r="O1978" s="28"/>
      <c r="P1978" s="28"/>
      <c r="Q1978" s="28"/>
      <c r="R1978" s="28"/>
      <c r="S1978" s="25"/>
    </row>
    <row r="1979" spans="2:19" s="16" customFormat="1" outlineLevel="1" x14ac:dyDescent="0.25">
      <c r="B1979" s="47" t="s">
        <v>6875</v>
      </c>
      <c r="C1979" s="47" t="str">
        <f>C1978</f>
        <v>ASIGNACIÓN PARA LA INVERSIÓN LOCAL SEGÚN NBI Y CUARTA, QUINTA, Y SEXTA CATEGORÍA</v>
      </c>
      <c r="D1979" s="47"/>
      <c r="E1979" s="47" t="str">
        <f>E1978</f>
        <v>68296</v>
      </c>
      <c r="F1979" s="47"/>
      <c r="G1979" s="47" t="str">
        <f>G1978</f>
        <v xml:space="preserve">GALÁN                                             </v>
      </c>
      <c r="H1979" s="47" t="s">
        <v>10655</v>
      </c>
      <c r="I1979" s="48">
        <f>SUBTOTAL(9,I1972:I1978)</f>
        <v>1759786615</v>
      </c>
      <c r="J1979" s="48">
        <f>SUBTOTAL(9,J1972:J1978)</f>
        <v>1474871181.98</v>
      </c>
      <c r="K1979" s="49">
        <f>J1979/I1979</f>
        <v>0.83809660183146695</v>
      </c>
      <c r="L1979" s="48">
        <f>SUBTOTAL(9,L1972:L1978)</f>
        <v>782282359.80999994</v>
      </c>
      <c r="M1979" s="48">
        <f>SUBTOTAL(9,M1972:M1978)</f>
        <v>662254107.98000014</v>
      </c>
      <c r="N1979" s="50">
        <f>IFERROR((M1979/L1979),"N.A")</f>
        <v>0.84656658772268345</v>
      </c>
      <c r="O1979" s="28"/>
      <c r="P1979" s="28"/>
      <c r="Q1979" s="28"/>
      <c r="R1979" s="28"/>
      <c r="S1979" s="25"/>
    </row>
    <row r="1980" spans="2:19" s="16" customFormat="1" outlineLevel="2" x14ac:dyDescent="0.25">
      <c r="B1980" s="16" t="s">
        <v>966</v>
      </c>
      <c r="C1980" s="16" t="s">
        <v>328</v>
      </c>
      <c r="D1980" s="16" t="s">
        <v>67</v>
      </c>
      <c r="E1980" s="16" t="s">
        <v>967</v>
      </c>
      <c r="G1980" s="16" t="s">
        <v>968</v>
      </c>
      <c r="H1980" s="16" t="s">
        <v>152</v>
      </c>
      <c r="I1980" s="31">
        <v>2197873147</v>
      </c>
      <c r="J1980" s="31">
        <v>1229389635.29</v>
      </c>
      <c r="K1980" s="45">
        <f>IFERROR((J1980/I1980),0)</f>
        <v>0.5593542270481181</v>
      </c>
      <c r="L1980" s="31">
        <v>1452206657.6900001</v>
      </c>
      <c r="M1980" s="31">
        <v>1229389635.29</v>
      </c>
      <c r="N1980" s="40">
        <f>M1980/L1980</f>
        <v>0.84656658801273421</v>
      </c>
      <c r="O1980" s="28"/>
      <c r="P1980" s="28"/>
      <c r="Q1980" s="28"/>
      <c r="R1980" s="28"/>
      <c r="S1980" s="25"/>
    </row>
    <row r="1981" spans="2:19" s="16" customFormat="1" outlineLevel="2" x14ac:dyDescent="0.25">
      <c r="B1981" s="16" t="s">
        <v>966</v>
      </c>
      <c r="C1981" s="16" t="s">
        <v>328</v>
      </c>
      <c r="D1981" s="16" t="s">
        <v>67</v>
      </c>
      <c r="E1981" s="16" t="s">
        <v>967</v>
      </c>
      <c r="G1981" s="16" t="s">
        <v>968</v>
      </c>
      <c r="H1981" s="16" t="s">
        <v>19</v>
      </c>
      <c r="I1981" s="31">
        <v>2522209794</v>
      </c>
      <c r="J1981" s="31">
        <v>2522209794</v>
      </c>
      <c r="K1981" s="45">
        <f>IFERROR((J1981/I1981),0)</f>
        <v>1</v>
      </c>
      <c r="L1981" s="31"/>
      <c r="M1981" s="31"/>
      <c r="N1981" s="39"/>
      <c r="O1981" s="28"/>
      <c r="P1981" s="28"/>
      <c r="Q1981" s="28"/>
      <c r="R1981" s="28"/>
      <c r="S1981" s="25"/>
    </row>
    <row r="1982" spans="2:19" s="16" customFormat="1" outlineLevel="2" x14ac:dyDescent="0.25">
      <c r="B1982" s="16" t="s">
        <v>966</v>
      </c>
      <c r="C1982" s="16" t="s">
        <v>328</v>
      </c>
      <c r="D1982" s="16" t="s">
        <v>67</v>
      </c>
      <c r="E1982" s="16" t="s">
        <v>967</v>
      </c>
      <c r="G1982" s="16" t="s">
        <v>968</v>
      </c>
      <c r="H1982" s="16" t="s">
        <v>154</v>
      </c>
      <c r="I1982" s="31">
        <v>13594</v>
      </c>
      <c r="J1982" s="31">
        <v>13594</v>
      </c>
      <c r="K1982" s="45">
        <f>IFERROR((J1982/I1982),0)</f>
        <v>1</v>
      </c>
      <c r="L1982" s="31"/>
      <c r="M1982" s="31"/>
      <c r="N1982" s="39"/>
      <c r="O1982" s="28"/>
      <c r="P1982" s="28"/>
      <c r="Q1982" s="28"/>
      <c r="R1982" s="28"/>
      <c r="S1982" s="25"/>
    </row>
    <row r="1983" spans="2:19" s="16" customFormat="1" outlineLevel="2" x14ac:dyDescent="0.25">
      <c r="B1983" s="16" t="s">
        <v>966</v>
      </c>
      <c r="C1983" s="16" t="s">
        <v>328</v>
      </c>
      <c r="D1983" s="16" t="s">
        <v>67</v>
      </c>
      <c r="E1983" s="16" t="s">
        <v>967</v>
      </c>
      <c r="G1983" s="16" t="s">
        <v>968</v>
      </c>
      <c r="H1983" s="16" t="s">
        <v>331</v>
      </c>
      <c r="I1983" s="31">
        <v>54995591</v>
      </c>
      <c r="J1983" s="31">
        <v>54995591</v>
      </c>
      <c r="K1983" s="45">
        <f>IFERROR((J1983/I1983),0)</f>
        <v>1</v>
      </c>
      <c r="L1983" s="31"/>
      <c r="M1983" s="31"/>
      <c r="N1983" s="39"/>
      <c r="O1983" s="28"/>
      <c r="P1983" s="28"/>
      <c r="Q1983" s="28"/>
      <c r="R1983" s="28"/>
      <c r="S1983" s="25"/>
    </row>
    <row r="1984" spans="2:19" s="16" customFormat="1" outlineLevel="2" x14ac:dyDescent="0.25">
      <c r="B1984" s="16" t="s">
        <v>966</v>
      </c>
      <c r="C1984" s="16" t="s">
        <v>328</v>
      </c>
      <c r="D1984" s="16" t="s">
        <v>67</v>
      </c>
      <c r="E1984" s="16" t="s">
        <v>967</v>
      </c>
      <c r="G1984" s="16" t="s">
        <v>968</v>
      </c>
      <c r="H1984" s="16" t="s">
        <v>231</v>
      </c>
      <c r="I1984" s="31">
        <v>334362678</v>
      </c>
      <c r="J1984" s="31">
        <v>334362678</v>
      </c>
      <c r="K1984" s="45">
        <f>IFERROR((J1984/I1984),0)</f>
        <v>1</v>
      </c>
      <c r="L1984" s="31"/>
      <c r="M1984" s="31"/>
      <c r="N1984" s="39"/>
      <c r="O1984" s="28"/>
      <c r="P1984" s="28"/>
      <c r="Q1984" s="28"/>
      <c r="R1984" s="28"/>
      <c r="S1984" s="25"/>
    </row>
    <row r="1985" spans="2:19" s="16" customFormat="1" outlineLevel="2" x14ac:dyDescent="0.25">
      <c r="B1985" s="16" t="s">
        <v>966</v>
      </c>
      <c r="C1985" s="16" t="s">
        <v>328</v>
      </c>
      <c r="D1985" s="16" t="s">
        <v>67</v>
      </c>
      <c r="E1985" s="16" t="s">
        <v>967</v>
      </c>
      <c r="G1985" s="16" t="s">
        <v>968</v>
      </c>
      <c r="H1985" s="16" t="s">
        <v>155</v>
      </c>
      <c r="I1985" s="31">
        <v>-439574629</v>
      </c>
      <c r="J1985" s="31"/>
      <c r="K1985" s="45">
        <f>IFERROR((J1985/I1985),0)</f>
        <v>0</v>
      </c>
      <c r="L1985" s="31"/>
      <c r="M1985" s="31"/>
      <c r="N1985" s="39"/>
      <c r="O1985" s="28"/>
      <c r="P1985" s="28"/>
      <c r="Q1985" s="28"/>
      <c r="R1985" s="28"/>
      <c r="S1985" s="25"/>
    </row>
    <row r="1986" spans="2:19" s="16" customFormat="1" outlineLevel="1" x14ac:dyDescent="0.25">
      <c r="B1986" s="47" t="s">
        <v>6876</v>
      </c>
      <c r="C1986" s="47" t="str">
        <f>C1985</f>
        <v>ASIGNACIÓN PARA LA INVERSIÓN LOCAL SEGÚN NBI Y CUARTA, QUINTA, Y SEXTA CATEGORÍA</v>
      </c>
      <c r="D1986" s="47"/>
      <c r="E1986" s="47" t="str">
        <f>E1985</f>
        <v>68271</v>
      </c>
      <c r="F1986" s="47"/>
      <c r="G1986" s="47" t="str">
        <f>G1985</f>
        <v xml:space="preserve">FLORIÁN                                           </v>
      </c>
      <c r="H1986" s="47" t="s">
        <v>10655</v>
      </c>
      <c r="I1986" s="48">
        <f>SUBTOTAL(9,I1980:I1985)</f>
        <v>4669880175</v>
      </c>
      <c r="J1986" s="48">
        <f>SUBTOTAL(9,J1980:J1985)</f>
        <v>4140971292.29</v>
      </c>
      <c r="K1986" s="49">
        <f>J1986/I1986</f>
        <v>0.88674037386623095</v>
      </c>
      <c r="L1986" s="48">
        <f>SUBTOTAL(9,L1980:L1985)</f>
        <v>1452206657.6900001</v>
      </c>
      <c r="M1986" s="48">
        <f>SUBTOTAL(9,M1980:M1985)</f>
        <v>1229389635.29</v>
      </c>
      <c r="N1986" s="50">
        <f>IFERROR((M1986/L1986),"N.A")</f>
        <v>0.84656658801273421</v>
      </c>
      <c r="O1986" s="28"/>
      <c r="P1986" s="28"/>
      <c r="Q1986" s="28"/>
      <c r="R1986" s="28"/>
      <c r="S1986" s="25"/>
    </row>
    <row r="1987" spans="2:19" s="16" customFormat="1" outlineLevel="2" x14ac:dyDescent="0.25">
      <c r="B1987" s="16" t="s">
        <v>969</v>
      </c>
      <c r="C1987" s="16" t="s">
        <v>328</v>
      </c>
      <c r="D1987" s="16" t="s">
        <v>67</v>
      </c>
      <c r="E1987" s="16" t="s">
        <v>970</v>
      </c>
      <c r="G1987" s="16" t="s">
        <v>971</v>
      </c>
      <c r="H1987" s="16" t="s">
        <v>152</v>
      </c>
      <c r="I1987" s="31">
        <v>1349231911</v>
      </c>
      <c r="J1987" s="31">
        <v>754698572.66000009</v>
      </c>
      <c r="K1987" s="45">
        <f>IFERROR((J1987/I1987),0)</f>
        <v>0.55935422702880322</v>
      </c>
      <c r="L1987" s="31">
        <v>891481642.86999989</v>
      </c>
      <c r="M1987" s="31">
        <v>754698572.66000009</v>
      </c>
      <c r="N1987" s="40">
        <f>M1987/L1987</f>
        <v>0.84656658798980322</v>
      </c>
      <c r="O1987" s="28"/>
      <c r="P1987" s="28"/>
      <c r="Q1987" s="28"/>
      <c r="R1987" s="28"/>
      <c r="S1987" s="25"/>
    </row>
    <row r="1988" spans="2:19" s="16" customFormat="1" outlineLevel="2" x14ac:dyDescent="0.25">
      <c r="B1988" s="16" t="s">
        <v>969</v>
      </c>
      <c r="C1988" s="16" t="s">
        <v>328</v>
      </c>
      <c r="D1988" s="16" t="s">
        <v>67</v>
      </c>
      <c r="E1988" s="16" t="s">
        <v>970</v>
      </c>
      <c r="G1988" s="16" t="s">
        <v>971</v>
      </c>
      <c r="H1988" s="16" t="s">
        <v>19</v>
      </c>
      <c r="I1988" s="31">
        <v>798558844</v>
      </c>
      <c r="J1988" s="31">
        <v>798558844</v>
      </c>
      <c r="K1988" s="45">
        <f>IFERROR((J1988/I1988),0)</f>
        <v>1</v>
      </c>
      <c r="L1988" s="31"/>
      <c r="M1988" s="31"/>
      <c r="N1988" s="39"/>
      <c r="O1988" s="28"/>
      <c r="P1988" s="28"/>
      <c r="Q1988" s="28"/>
      <c r="R1988" s="28"/>
      <c r="S1988" s="25"/>
    </row>
    <row r="1989" spans="2:19" s="16" customFormat="1" outlineLevel="2" x14ac:dyDescent="0.25">
      <c r="B1989" s="16" t="s">
        <v>969</v>
      </c>
      <c r="C1989" s="16" t="s">
        <v>328</v>
      </c>
      <c r="D1989" s="16" t="s">
        <v>67</v>
      </c>
      <c r="E1989" s="16" t="s">
        <v>970</v>
      </c>
      <c r="G1989" s="16" t="s">
        <v>971</v>
      </c>
      <c r="H1989" s="16" t="s">
        <v>154</v>
      </c>
      <c r="I1989" s="31">
        <v>8345</v>
      </c>
      <c r="J1989" s="31">
        <v>8345</v>
      </c>
      <c r="K1989" s="45">
        <f>IFERROR((J1989/I1989),0)</f>
        <v>1</v>
      </c>
      <c r="L1989" s="31"/>
      <c r="M1989" s="31"/>
      <c r="N1989" s="39"/>
      <c r="O1989" s="28"/>
      <c r="P1989" s="28"/>
      <c r="Q1989" s="28"/>
      <c r="R1989" s="28"/>
      <c r="S1989" s="25"/>
    </row>
    <row r="1990" spans="2:19" s="16" customFormat="1" outlineLevel="2" x14ac:dyDescent="0.25">
      <c r="B1990" s="16" t="s">
        <v>969</v>
      </c>
      <c r="C1990" s="16" t="s">
        <v>328</v>
      </c>
      <c r="D1990" s="16" t="s">
        <v>67</v>
      </c>
      <c r="E1990" s="16" t="s">
        <v>970</v>
      </c>
      <c r="G1990" s="16" t="s">
        <v>971</v>
      </c>
      <c r="H1990" s="16" t="s">
        <v>331</v>
      </c>
      <c r="I1990" s="31">
        <v>33760732</v>
      </c>
      <c r="J1990" s="31">
        <v>33760732</v>
      </c>
      <c r="K1990" s="45">
        <f>IFERROR((J1990/I1990),0)</f>
        <v>1</v>
      </c>
      <c r="L1990" s="31"/>
      <c r="M1990" s="31"/>
      <c r="N1990" s="39"/>
      <c r="O1990" s="28"/>
      <c r="P1990" s="28"/>
      <c r="Q1990" s="28"/>
      <c r="R1990" s="28"/>
      <c r="S1990" s="25"/>
    </row>
    <row r="1991" spans="2:19" s="16" customFormat="1" outlineLevel="2" x14ac:dyDescent="0.25">
      <c r="B1991" s="16" t="s">
        <v>969</v>
      </c>
      <c r="C1991" s="16" t="s">
        <v>328</v>
      </c>
      <c r="D1991" s="16" t="s">
        <v>67</v>
      </c>
      <c r="E1991" s="16" t="s">
        <v>970</v>
      </c>
      <c r="G1991" s="16" t="s">
        <v>971</v>
      </c>
      <c r="H1991" s="16" t="s">
        <v>231</v>
      </c>
      <c r="I1991" s="31">
        <v>205258795</v>
      </c>
      <c r="J1991" s="31">
        <v>205258795</v>
      </c>
      <c r="K1991" s="45">
        <f>IFERROR((J1991/I1991),0)</f>
        <v>1</v>
      </c>
      <c r="L1991" s="31"/>
      <c r="M1991" s="31"/>
      <c r="N1991" s="39"/>
      <c r="O1991" s="28"/>
      <c r="P1991" s="28"/>
      <c r="Q1991" s="28"/>
      <c r="R1991" s="28"/>
      <c r="S1991" s="25"/>
    </row>
    <row r="1992" spans="2:19" s="16" customFormat="1" outlineLevel="2" x14ac:dyDescent="0.25">
      <c r="B1992" s="16" t="s">
        <v>969</v>
      </c>
      <c r="C1992" s="16" t="s">
        <v>328</v>
      </c>
      <c r="D1992" s="16" t="s">
        <v>67</v>
      </c>
      <c r="E1992" s="16" t="s">
        <v>970</v>
      </c>
      <c r="G1992" s="16" t="s">
        <v>971</v>
      </c>
      <c r="H1992" s="16" t="s">
        <v>155</v>
      </c>
      <c r="I1992" s="31">
        <v>-269846382</v>
      </c>
      <c r="J1992" s="31"/>
      <c r="K1992" s="45">
        <f>IFERROR((J1992/I1992),0)</f>
        <v>0</v>
      </c>
      <c r="L1992" s="31"/>
      <c r="M1992" s="31"/>
      <c r="N1992" s="39"/>
      <c r="O1992" s="28"/>
      <c r="P1992" s="28"/>
      <c r="Q1992" s="28"/>
      <c r="R1992" s="28"/>
      <c r="S1992" s="25"/>
    </row>
    <row r="1993" spans="2:19" s="16" customFormat="1" outlineLevel="1" x14ac:dyDescent="0.25">
      <c r="B1993" s="47" t="s">
        <v>6877</v>
      </c>
      <c r="C1993" s="47" t="str">
        <f>C1992</f>
        <v>ASIGNACIÓN PARA LA INVERSIÓN LOCAL SEGÚN NBI Y CUARTA, QUINTA, Y SEXTA CATEGORÍA</v>
      </c>
      <c r="D1993" s="47"/>
      <c r="E1993" s="47" t="str">
        <f>E1992</f>
        <v>68266</v>
      </c>
      <c r="F1993" s="47"/>
      <c r="G1993" s="47" t="str">
        <f>G1992</f>
        <v xml:space="preserve">ENCISO                                            </v>
      </c>
      <c r="H1993" s="47" t="s">
        <v>10655</v>
      </c>
      <c r="I1993" s="48">
        <f>SUBTOTAL(9,I1987:I1992)</f>
        <v>2116972245</v>
      </c>
      <c r="J1993" s="48">
        <f>SUBTOTAL(9,J1987:J1992)</f>
        <v>1792285288.6600001</v>
      </c>
      <c r="K1993" s="49">
        <f>J1993/I1993</f>
        <v>0.84662672970471564</v>
      </c>
      <c r="L1993" s="48">
        <f>SUBTOTAL(9,L1987:L1992)</f>
        <v>891481642.86999989</v>
      </c>
      <c r="M1993" s="48">
        <f>SUBTOTAL(9,M1987:M1992)</f>
        <v>754698572.66000009</v>
      </c>
      <c r="N1993" s="50">
        <f>IFERROR((M1993/L1993),"N.A")</f>
        <v>0.84656658798980322</v>
      </c>
      <c r="O1993" s="28"/>
      <c r="P1993" s="28"/>
      <c r="Q1993" s="28"/>
      <c r="R1993" s="28"/>
      <c r="S1993" s="25"/>
    </row>
    <row r="1994" spans="2:19" s="16" customFormat="1" outlineLevel="2" x14ac:dyDescent="0.25">
      <c r="B1994" s="16" t="s">
        <v>972</v>
      </c>
      <c r="C1994" s="16" t="s">
        <v>328</v>
      </c>
      <c r="D1994" s="16" t="s">
        <v>67</v>
      </c>
      <c r="E1994" s="16" t="s">
        <v>973</v>
      </c>
      <c r="G1994" s="16" t="s">
        <v>974</v>
      </c>
      <c r="H1994" s="16" t="s">
        <v>152</v>
      </c>
      <c r="I1994" s="31">
        <v>800699660</v>
      </c>
      <c r="J1994" s="31">
        <v>447874739.38999993</v>
      </c>
      <c r="K1994" s="45">
        <f>IFERROR((J1994/I1994),0)</f>
        <v>0.55935422701440873</v>
      </c>
      <c r="L1994" s="31">
        <v>529048447.92000008</v>
      </c>
      <c r="M1994" s="31">
        <v>447874739.38999993</v>
      </c>
      <c r="N1994" s="40">
        <f>M1994/L1994</f>
        <v>0.84656658790108608</v>
      </c>
      <c r="O1994" s="28"/>
      <c r="P1994" s="28"/>
      <c r="Q1994" s="28"/>
      <c r="R1994" s="28"/>
      <c r="S1994" s="25"/>
    </row>
    <row r="1995" spans="2:19" s="16" customFormat="1" outlineLevel="2" x14ac:dyDescent="0.25">
      <c r="B1995" s="16" t="s">
        <v>972</v>
      </c>
      <c r="C1995" s="16" t="s">
        <v>328</v>
      </c>
      <c r="D1995" s="16" t="s">
        <v>67</v>
      </c>
      <c r="E1995" s="16" t="s">
        <v>973</v>
      </c>
      <c r="G1995" s="16" t="s">
        <v>974</v>
      </c>
      <c r="H1995" s="16" t="s">
        <v>19</v>
      </c>
      <c r="I1995" s="31">
        <v>712778298</v>
      </c>
      <c r="J1995" s="31">
        <v>712778298</v>
      </c>
      <c r="K1995" s="45">
        <f>IFERROR((J1995/I1995),0)</f>
        <v>1</v>
      </c>
      <c r="L1995" s="31"/>
      <c r="M1995" s="31"/>
      <c r="N1995" s="39"/>
      <c r="O1995" s="28"/>
      <c r="P1995" s="28"/>
      <c r="Q1995" s="28"/>
      <c r="R1995" s="28"/>
      <c r="S1995" s="25"/>
    </row>
    <row r="1996" spans="2:19" s="16" customFormat="1" outlineLevel="2" x14ac:dyDescent="0.25">
      <c r="B1996" s="16" t="s">
        <v>972</v>
      </c>
      <c r="C1996" s="16" t="s">
        <v>328</v>
      </c>
      <c r="D1996" s="16" t="s">
        <v>67</v>
      </c>
      <c r="E1996" s="16" t="s">
        <v>973</v>
      </c>
      <c r="G1996" s="16" t="s">
        <v>974</v>
      </c>
      <c r="H1996" s="16" t="s">
        <v>154</v>
      </c>
      <c r="I1996" s="31">
        <v>4952</v>
      </c>
      <c r="J1996" s="31">
        <v>4952</v>
      </c>
      <c r="K1996" s="45">
        <f>IFERROR((J1996/I1996),0)</f>
        <v>1</v>
      </c>
      <c r="L1996" s="31"/>
      <c r="M1996" s="31"/>
      <c r="N1996" s="39"/>
      <c r="O1996" s="28"/>
      <c r="P1996" s="28"/>
      <c r="Q1996" s="28"/>
      <c r="R1996" s="28"/>
      <c r="S1996" s="25"/>
    </row>
    <row r="1997" spans="2:19" s="16" customFormat="1" outlineLevel="2" x14ac:dyDescent="0.25">
      <c r="B1997" s="16" t="s">
        <v>972</v>
      </c>
      <c r="C1997" s="16" t="s">
        <v>328</v>
      </c>
      <c r="D1997" s="16" t="s">
        <v>67</v>
      </c>
      <c r="E1997" s="16" t="s">
        <v>973</v>
      </c>
      <c r="G1997" s="16" t="s">
        <v>974</v>
      </c>
      <c r="H1997" s="16" t="s">
        <v>331</v>
      </c>
      <c r="I1997" s="31">
        <v>20035256</v>
      </c>
      <c r="J1997" s="31">
        <v>20035256</v>
      </c>
      <c r="K1997" s="45">
        <f>IFERROR((J1997/I1997),0)</f>
        <v>1</v>
      </c>
      <c r="L1997" s="31"/>
      <c r="M1997" s="31"/>
      <c r="N1997" s="39"/>
      <c r="O1997" s="28"/>
      <c r="P1997" s="28"/>
      <c r="Q1997" s="28"/>
      <c r="R1997" s="28"/>
      <c r="S1997" s="25"/>
    </row>
    <row r="1998" spans="2:19" s="16" customFormat="1" outlineLevel="2" x14ac:dyDescent="0.25">
      <c r="B1998" s="16" t="s">
        <v>972</v>
      </c>
      <c r="C1998" s="16" t="s">
        <v>328</v>
      </c>
      <c r="D1998" s="16" t="s">
        <v>67</v>
      </c>
      <c r="E1998" s="16" t="s">
        <v>973</v>
      </c>
      <c r="G1998" s="16" t="s">
        <v>974</v>
      </c>
      <c r="H1998" s="16" t="s">
        <v>231</v>
      </c>
      <c r="I1998" s="31">
        <v>121810525</v>
      </c>
      <c r="J1998" s="31">
        <v>121810525</v>
      </c>
      <c r="K1998" s="45">
        <f>IFERROR((J1998/I1998),0)</f>
        <v>1</v>
      </c>
      <c r="L1998" s="31"/>
      <c r="M1998" s="31"/>
      <c r="N1998" s="39"/>
      <c r="O1998" s="28"/>
      <c r="P1998" s="28"/>
      <c r="Q1998" s="28"/>
      <c r="R1998" s="28"/>
      <c r="S1998" s="25"/>
    </row>
    <row r="1999" spans="2:19" s="16" customFormat="1" outlineLevel="2" x14ac:dyDescent="0.25">
      <c r="B1999" s="16" t="s">
        <v>972</v>
      </c>
      <c r="C1999" s="16" t="s">
        <v>328</v>
      </c>
      <c r="D1999" s="16" t="s">
        <v>67</v>
      </c>
      <c r="E1999" s="16" t="s">
        <v>973</v>
      </c>
      <c r="G1999" s="16" t="s">
        <v>974</v>
      </c>
      <c r="H1999" s="16" t="s">
        <v>155</v>
      </c>
      <c r="I1999" s="31">
        <v>-160139932</v>
      </c>
      <c r="J1999" s="31"/>
      <c r="K1999" s="45">
        <f>IFERROR((J1999/I1999),0)</f>
        <v>0</v>
      </c>
      <c r="L1999" s="31"/>
      <c r="M1999" s="31"/>
      <c r="N1999" s="39"/>
      <c r="O1999" s="28"/>
      <c r="P1999" s="28"/>
      <c r="Q1999" s="28"/>
      <c r="R1999" s="28"/>
      <c r="S1999" s="25"/>
    </row>
    <row r="2000" spans="2:19" s="16" customFormat="1" outlineLevel="1" x14ac:dyDescent="0.25">
      <c r="B2000" s="47" t="s">
        <v>6878</v>
      </c>
      <c r="C2000" s="47" t="str">
        <f>C1999</f>
        <v>ASIGNACIÓN PARA LA INVERSIÓN LOCAL SEGÚN NBI Y CUARTA, QUINTA, Y SEXTA CATEGORÍA</v>
      </c>
      <c r="D2000" s="47"/>
      <c r="E2000" s="47" t="str">
        <f>E1999</f>
        <v>68264</v>
      </c>
      <c r="F2000" s="47"/>
      <c r="G2000" s="47" t="str">
        <f>G1999</f>
        <v xml:space="preserve">ENCINO                                            </v>
      </c>
      <c r="H2000" s="47" t="s">
        <v>10655</v>
      </c>
      <c r="I2000" s="48">
        <f>SUBTOTAL(9,I1994:I1999)</f>
        <v>1495188759</v>
      </c>
      <c r="J2000" s="48">
        <f>SUBTOTAL(9,J1994:J1999)</f>
        <v>1302503770.3899999</v>
      </c>
      <c r="K2000" s="49">
        <f>J2000/I2000</f>
        <v>0.87112999114648904</v>
      </c>
      <c r="L2000" s="48">
        <f>SUBTOTAL(9,L1994:L1999)</f>
        <v>529048447.92000008</v>
      </c>
      <c r="M2000" s="48">
        <f>SUBTOTAL(9,M1994:M1999)</f>
        <v>447874739.38999993</v>
      </c>
      <c r="N2000" s="50">
        <f>IFERROR((M2000/L2000),"N.A")</f>
        <v>0.84656658790108608</v>
      </c>
      <c r="O2000" s="28"/>
      <c r="P2000" s="28"/>
      <c r="Q2000" s="28"/>
      <c r="R2000" s="28"/>
      <c r="S2000" s="25"/>
    </row>
    <row r="2001" spans="2:19" s="16" customFormat="1" outlineLevel="2" x14ac:dyDescent="0.25">
      <c r="B2001" s="16" t="s">
        <v>975</v>
      </c>
      <c r="C2001" s="16" t="s">
        <v>328</v>
      </c>
      <c r="D2001" s="16" t="s">
        <v>67</v>
      </c>
      <c r="E2001" s="16" t="s">
        <v>976</v>
      </c>
      <c r="G2001" s="16" t="s">
        <v>977</v>
      </c>
      <c r="H2001" s="16" t="s">
        <v>152</v>
      </c>
      <c r="I2001" s="31">
        <v>2845731686</v>
      </c>
      <c r="J2001" s="31">
        <v>1591772047.5899999</v>
      </c>
      <c r="K2001" s="45">
        <f>IFERROR((J2001/I2001),0)</f>
        <v>0.55935422704148785</v>
      </c>
      <c r="L2001" s="31">
        <v>1880267979.3299999</v>
      </c>
      <c r="M2001" s="31">
        <v>1591772047.5899999</v>
      </c>
      <c r="N2001" s="40">
        <f>M2001/L2001</f>
        <v>0.84656658789519967</v>
      </c>
      <c r="O2001" s="28"/>
      <c r="P2001" s="28"/>
      <c r="Q2001" s="28"/>
      <c r="R2001" s="28"/>
      <c r="S2001" s="25"/>
    </row>
    <row r="2002" spans="2:19" s="16" customFormat="1" outlineLevel="2" x14ac:dyDescent="0.25">
      <c r="B2002" s="16" t="s">
        <v>975</v>
      </c>
      <c r="C2002" s="16" t="s">
        <v>328</v>
      </c>
      <c r="D2002" s="16" t="s">
        <v>67</v>
      </c>
      <c r="E2002" s="16" t="s">
        <v>976</v>
      </c>
      <c r="G2002" s="16" t="s">
        <v>977</v>
      </c>
      <c r="H2002" s="16" t="s">
        <v>19</v>
      </c>
      <c r="I2002" s="31">
        <v>899074317</v>
      </c>
      <c r="J2002" s="31">
        <v>899074317</v>
      </c>
      <c r="K2002" s="45">
        <f>IFERROR((J2002/I2002),0)</f>
        <v>1</v>
      </c>
      <c r="L2002" s="31"/>
      <c r="M2002" s="31"/>
      <c r="N2002" s="39"/>
      <c r="O2002" s="28"/>
      <c r="P2002" s="28"/>
      <c r="Q2002" s="28"/>
      <c r="R2002" s="28"/>
      <c r="S2002" s="25"/>
    </row>
    <row r="2003" spans="2:19" s="16" customFormat="1" outlineLevel="2" x14ac:dyDescent="0.25">
      <c r="B2003" s="16" t="s">
        <v>975</v>
      </c>
      <c r="C2003" s="16" t="s">
        <v>328</v>
      </c>
      <c r="D2003" s="16" t="s">
        <v>67</v>
      </c>
      <c r="E2003" s="16" t="s">
        <v>976</v>
      </c>
      <c r="G2003" s="16" t="s">
        <v>977</v>
      </c>
      <c r="H2003" s="16" t="s">
        <v>154</v>
      </c>
      <c r="I2003" s="31">
        <v>17600</v>
      </c>
      <c r="J2003" s="31">
        <v>17600</v>
      </c>
      <c r="K2003" s="45">
        <f>IFERROR((J2003/I2003),0)</f>
        <v>1</v>
      </c>
      <c r="L2003" s="31"/>
      <c r="M2003" s="31"/>
      <c r="N2003" s="39"/>
      <c r="O2003" s="28"/>
      <c r="P2003" s="28"/>
      <c r="Q2003" s="28"/>
      <c r="R2003" s="28"/>
      <c r="S2003" s="25"/>
    </row>
    <row r="2004" spans="2:19" s="16" customFormat="1" outlineLevel="2" x14ac:dyDescent="0.25">
      <c r="B2004" s="16" t="s">
        <v>975</v>
      </c>
      <c r="C2004" s="16" t="s">
        <v>328</v>
      </c>
      <c r="D2004" s="16" t="s">
        <v>67</v>
      </c>
      <c r="E2004" s="16" t="s">
        <v>976</v>
      </c>
      <c r="G2004" s="16" t="s">
        <v>977</v>
      </c>
      <c r="H2004" s="16" t="s">
        <v>331</v>
      </c>
      <c r="I2004" s="31">
        <v>71206428</v>
      </c>
      <c r="J2004" s="31">
        <v>71206428</v>
      </c>
      <c r="K2004" s="45">
        <f>IFERROR((J2004/I2004),0)</f>
        <v>1</v>
      </c>
      <c r="L2004" s="31"/>
      <c r="M2004" s="31"/>
      <c r="N2004" s="39"/>
      <c r="O2004" s="28"/>
      <c r="P2004" s="28"/>
      <c r="Q2004" s="28"/>
      <c r="R2004" s="28"/>
      <c r="S2004" s="25"/>
    </row>
    <row r="2005" spans="2:19" s="16" customFormat="1" outlineLevel="2" x14ac:dyDescent="0.25">
      <c r="B2005" s="16" t="s">
        <v>975</v>
      </c>
      <c r="C2005" s="16" t="s">
        <v>328</v>
      </c>
      <c r="D2005" s="16" t="s">
        <v>67</v>
      </c>
      <c r="E2005" s="16" t="s">
        <v>976</v>
      </c>
      <c r="G2005" s="16" t="s">
        <v>977</v>
      </c>
      <c r="H2005" s="16" t="s">
        <v>231</v>
      </c>
      <c r="I2005" s="31">
        <v>432921467</v>
      </c>
      <c r="J2005" s="31">
        <v>432921467</v>
      </c>
      <c r="K2005" s="45">
        <f>IFERROR((J2005/I2005),0)</f>
        <v>1</v>
      </c>
      <c r="L2005" s="31"/>
      <c r="M2005" s="31"/>
      <c r="N2005" s="39"/>
      <c r="O2005" s="28"/>
      <c r="P2005" s="28"/>
      <c r="Q2005" s="28"/>
      <c r="R2005" s="28"/>
      <c r="S2005" s="25"/>
    </row>
    <row r="2006" spans="2:19" s="16" customFormat="1" outlineLevel="2" x14ac:dyDescent="0.25">
      <c r="B2006" s="16" t="s">
        <v>975</v>
      </c>
      <c r="C2006" s="16" t="s">
        <v>328</v>
      </c>
      <c r="D2006" s="16" t="s">
        <v>67</v>
      </c>
      <c r="E2006" s="16" t="s">
        <v>976</v>
      </c>
      <c r="G2006" s="16" t="s">
        <v>977</v>
      </c>
      <c r="H2006" s="16" t="s">
        <v>155</v>
      </c>
      <c r="I2006" s="31">
        <v>-569146337</v>
      </c>
      <c r="J2006" s="31"/>
      <c r="K2006" s="45">
        <f>IFERROR((J2006/I2006),0)</f>
        <v>0</v>
      </c>
      <c r="L2006" s="31"/>
      <c r="M2006" s="31"/>
      <c r="N2006" s="39"/>
      <c r="O2006" s="28"/>
      <c r="P2006" s="28"/>
      <c r="Q2006" s="28"/>
      <c r="R2006" s="28"/>
      <c r="S2006" s="25"/>
    </row>
    <row r="2007" spans="2:19" s="16" customFormat="1" outlineLevel="1" x14ac:dyDescent="0.25">
      <c r="B2007" s="47" t="s">
        <v>6879</v>
      </c>
      <c r="C2007" s="47" t="str">
        <f>C2006</f>
        <v>ASIGNACIÓN PARA LA INVERSIÓN LOCAL SEGÚN NBI Y CUARTA, QUINTA, Y SEXTA CATEGORÍA</v>
      </c>
      <c r="D2007" s="47"/>
      <c r="E2007" s="47" t="str">
        <f>E2006</f>
        <v>68255</v>
      </c>
      <c r="F2007" s="47"/>
      <c r="G2007" s="47" t="str">
        <f>G2006</f>
        <v xml:space="preserve">EL PLAYÓN                                         </v>
      </c>
      <c r="H2007" s="47" t="s">
        <v>10655</v>
      </c>
      <c r="I2007" s="48">
        <f>SUBTOTAL(9,I2001:I2006)</f>
        <v>3679805161</v>
      </c>
      <c r="J2007" s="48">
        <f>SUBTOTAL(9,J2001:J2006)</f>
        <v>2994991859.5900002</v>
      </c>
      <c r="K2007" s="49">
        <f>J2007/I2007</f>
        <v>0.81389957580691596</v>
      </c>
      <c r="L2007" s="48">
        <f>SUBTOTAL(9,L2001:L2006)</f>
        <v>1880267979.3299999</v>
      </c>
      <c r="M2007" s="48">
        <f>SUBTOTAL(9,M2001:M2006)</f>
        <v>1591772047.5899999</v>
      </c>
      <c r="N2007" s="50">
        <f>IFERROR((M2007/L2007),"N.A")</f>
        <v>0.84656658789519967</v>
      </c>
      <c r="O2007" s="28"/>
      <c r="P2007" s="28"/>
      <c r="Q2007" s="28"/>
      <c r="R2007" s="28"/>
      <c r="S2007" s="25"/>
    </row>
    <row r="2008" spans="2:19" s="16" customFormat="1" outlineLevel="2" x14ac:dyDescent="0.25">
      <c r="B2008" s="16" t="s">
        <v>978</v>
      </c>
      <c r="C2008" s="16" t="s">
        <v>328</v>
      </c>
      <c r="D2008" s="16" t="s">
        <v>67</v>
      </c>
      <c r="E2008" s="16" t="s">
        <v>979</v>
      </c>
      <c r="G2008" s="16" t="s">
        <v>980</v>
      </c>
      <c r="H2008" s="16" t="s">
        <v>152</v>
      </c>
      <c r="I2008" s="31">
        <v>2122732010</v>
      </c>
      <c r="J2008" s="31">
        <v>1187359122.6799998</v>
      </c>
      <c r="K2008" s="45">
        <f>IFERROR((J2008/I2008),0)</f>
        <v>0.55935422704630522</v>
      </c>
      <c r="L2008" s="31">
        <v>1402558451.55</v>
      </c>
      <c r="M2008" s="31">
        <v>1187359122.6799998</v>
      </c>
      <c r="N2008" s="40">
        <f>M2008/L2008</f>
        <v>0.84656658791497896</v>
      </c>
      <c r="O2008" s="28"/>
      <c r="P2008" s="28"/>
      <c r="Q2008" s="28"/>
      <c r="R2008" s="28"/>
      <c r="S2008" s="25"/>
    </row>
    <row r="2009" spans="2:19" s="16" customFormat="1" outlineLevel="2" x14ac:dyDescent="0.25">
      <c r="B2009" s="16" t="s">
        <v>978</v>
      </c>
      <c r="C2009" s="16" t="s">
        <v>328</v>
      </c>
      <c r="D2009" s="16" t="s">
        <v>67</v>
      </c>
      <c r="E2009" s="16" t="s">
        <v>979</v>
      </c>
      <c r="G2009" s="16" t="s">
        <v>980</v>
      </c>
      <c r="H2009" s="16" t="s">
        <v>19</v>
      </c>
      <c r="I2009" s="31">
        <v>1926061175</v>
      </c>
      <c r="J2009" s="31">
        <v>1926061175</v>
      </c>
      <c r="K2009" s="45">
        <f>IFERROR((J2009/I2009),0)</f>
        <v>1</v>
      </c>
      <c r="L2009" s="31"/>
      <c r="M2009" s="31"/>
      <c r="N2009" s="39"/>
      <c r="O2009" s="28"/>
      <c r="P2009" s="28"/>
      <c r="Q2009" s="28"/>
      <c r="R2009" s="28"/>
      <c r="S2009" s="25"/>
    </row>
    <row r="2010" spans="2:19" s="16" customFormat="1" outlineLevel="2" x14ac:dyDescent="0.25">
      <c r="B2010" s="16" t="s">
        <v>978</v>
      </c>
      <c r="C2010" s="16" t="s">
        <v>328</v>
      </c>
      <c r="D2010" s="16" t="s">
        <v>67</v>
      </c>
      <c r="E2010" s="16" t="s">
        <v>979</v>
      </c>
      <c r="G2010" s="16" t="s">
        <v>980</v>
      </c>
      <c r="H2010" s="16" t="s">
        <v>154</v>
      </c>
      <c r="I2010" s="31">
        <v>13129</v>
      </c>
      <c r="J2010" s="31">
        <v>13129</v>
      </c>
      <c r="K2010" s="45">
        <f>IFERROR((J2010/I2010),0)</f>
        <v>1</v>
      </c>
      <c r="L2010" s="31"/>
      <c r="M2010" s="31"/>
      <c r="N2010" s="39"/>
      <c r="O2010" s="28"/>
      <c r="P2010" s="28"/>
      <c r="Q2010" s="28"/>
      <c r="R2010" s="28"/>
      <c r="S2010" s="25"/>
    </row>
    <row r="2011" spans="2:19" s="16" customFormat="1" outlineLevel="2" x14ac:dyDescent="0.25">
      <c r="B2011" s="16" t="s">
        <v>978</v>
      </c>
      <c r="C2011" s="16" t="s">
        <v>328</v>
      </c>
      <c r="D2011" s="16" t="s">
        <v>67</v>
      </c>
      <c r="E2011" s="16" t="s">
        <v>979</v>
      </c>
      <c r="G2011" s="16" t="s">
        <v>980</v>
      </c>
      <c r="H2011" s="16" t="s">
        <v>331</v>
      </c>
      <c r="I2011" s="31">
        <v>53115395</v>
      </c>
      <c r="J2011" s="31">
        <v>53115395</v>
      </c>
      <c r="K2011" s="45">
        <f>IFERROR((J2011/I2011),0)</f>
        <v>1</v>
      </c>
      <c r="L2011" s="31"/>
      <c r="M2011" s="31"/>
      <c r="N2011" s="39"/>
      <c r="O2011" s="28"/>
      <c r="P2011" s="28"/>
      <c r="Q2011" s="28"/>
      <c r="R2011" s="28"/>
      <c r="S2011" s="25"/>
    </row>
    <row r="2012" spans="2:19" s="16" customFormat="1" outlineLevel="2" x14ac:dyDescent="0.25">
      <c r="B2012" s="16" t="s">
        <v>978</v>
      </c>
      <c r="C2012" s="16" t="s">
        <v>328</v>
      </c>
      <c r="D2012" s="16" t="s">
        <v>67</v>
      </c>
      <c r="E2012" s="16" t="s">
        <v>979</v>
      </c>
      <c r="G2012" s="16" t="s">
        <v>980</v>
      </c>
      <c r="H2012" s="16" t="s">
        <v>231</v>
      </c>
      <c r="I2012" s="31">
        <v>322931448</v>
      </c>
      <c r="J2012" s="31">
        <v>322931448</v>
      </c>
      <c r="K2012" s="45">
        <f>IFERROR((J2012/I2012),0)</f>
        <v>1</v>
      </c>
      <c r="L2012" s="31"/>
      <c r="M2012" s="31"/>
      <c r="N2012" s="39"/>
      <c r="O2012" s="28"/>
      <c r="P2012" s="28"/>
      <c r="Q2012" s="28"/>
      <c r="R2012" s="28"/>
      <c r="S2012" s="25"/>
    </row>
    <row r="2013" spans="2:19" s="16" customFormat="1" outlineLevel="2" x14ac:dyDescent="0.25">
      <c r="B2013" s="16" t="s">
        <v>978</v>
      </c>
      <c r="C2013" s="16" t="s">
        <v>328</v>
      </c>
      <c r="D2013" s="16" t="s">
        <v>67</v>
      </c>
      <c r="E2013" s="16" t="s">
        <v>979</v>
      </c>
      <c r="G2013" s="16" t="s">
        <v>980</v>
      </c>
      <c r="H2013" s="16" t="s">
        <v>155</v>
      </c>
      <c r="I2013" s="31">
        <v>-424546402</v>
      </c>
      <c r="J2013" s="31"/>
      <c r="K2013" s="45">
        <f>IFERROR((J2013/I2013),0)</f>
        <v>0</v>
      </c>
      <c r="L2013" s="31"/>
      <c r="M2013" s="31"/>
      <c r="N2013" s="39"/>
      <c r="O2013" s="28"/>
      <c r="P2013" s="28"/>
      <c r="Q2013" s="28"/>
      <c r="R2013" s="28"/>
      <c r="S2013" s="25"/>
    </row>
    <row r="2014" spans="2:19" s="16" customFormat="1" outlineLevel="1" x14ac:dyDescent="0.25">
      <c r="B2014" s="47" t="s">
        <v>6880</v>
      </c>
      <c r="C2014" s="47" t="str">
        <f>C2013</f>
        <v>ASIGNACIÓN PARA LA INVERSIÓN LOCAL SEGÚN NBI Y CUARTA, QUINTA, Y SEXTA CATEGORÍA</v>
      </c>
      <c r="D2014" s="47"/>
      <c r="E2014" s="47" t="str">
        <f>E2013</f>
        <v>68250</v>
      </c>
      <c r="F2014" s="47"/>
      <c r="G2014" s="47" t="str">
        <f>G2013</f>
        <v xml:space="preserve">EL PEÑÓN                                          </v>
      </c>
      <c r="H2014" s="47" t="s">
        <v>10655</v>
      </c>
      <c r="I2014" s="48">
        <f>SUBTOTAL(9,I2008:I2013)</f>
        <v>4000306755</v>
      </c>
      <c r="J2014" s="48">
        <f>SUBTOTAL(9,J2008:J2013)</f>
        <v>3489480269.6799998</v>
      </c>
      <c r="K2014" s="49">
        <f>J2014/I2014</f>
        <v>0.87230317158015047</v>
      </c>
      <c r="L2014" s="48">
        <f>SUBTOTAL(9,L2008:L2013)</f>
        <v>1402558451.55</v>
      </c>
      <c r="M2014" s="48">
        <f>SUBTOTAL(9,M2008:M2013)</f>
        <v>1187359122.6799998</v>
      </c>
      <c r="N2014" s="50">
        <f>IFERROR((M2014/L2014),"N.A")</f>
        <v>0.84656658791497896</v>
      </c>
      <c r="O2014" s="28"/>
      <c r="P2014" s="28"/>
      <c r="Q2014" s="28"/>
      <c r="R2014" s="28"/>
      <c r="S2014" s="25"/>
    </row>
    <row r="2015" spans="2:19" s="16" customFormat="1" outlineLevel="2" x14ac:dyDescent="0.25">
      <c r="B2015" s="16" t="s">
        <v>981</v>
      </c>
      <c r="C2015" s="16" t="s">
        <v>328</v>
      </c>
      <c r="D2015" s="16" t="s">
        <v>67</v>
      </c>
      <c r="E2015" s="16" t="s">
        <v>982</v>
      </c>
      <c r="G2015" s="16" t="s">
        <v>983</v>
      </c>
      <c r="H2015" s="16" t="s">
        <v>152</v>
      </c>
      <c r="I2015" s="31">
        <v>739987816</v>
      </c>
      <c r="J2015" s="31">
        <v>413915312.81999999</v>
      </c>
      <c r="K2015" s="45">
        <f>IFERROR((J2015/I2015),0)</f>
        <v>0.55935422701608373</v>
      </c>
      <c r="L2015" s="31">
        <v>488934147.47000003</v>
      </c>
      <c r="M2015" s="31">
        <v>413915312.81999999</v>
      </c>
      <c r="N2015" s="40">
        <f>M2015/L2015</f>
        <v>0.84656658767200743</v>
      </c>
      <c r="O2015" s="28"/>
      <c r="P2015" s="28"/>
      <c r="Q2015" s="28"/>
      <c r="R2015" s="28"/>
      <c r="S2015" s="25"/>
    </row>
    <row r="2016" spans="2:19" s="16" customFormat="1" outlineLevel="2" x14ac:dyDescent="0.25">
      <c r="B2016" s="16" t="s">
        <v>981</v>
      </c>
      <c r="C2016" s="16" t="s">
        <v>328</v>
      </c>
      <c r="D2016" s="16" t="s">
        <v>67</v>
      </c>
      <c r="E2016" s="16" t="s">
        <v>982</v>
      </c>
      <c r="G2016" s="16" t="s">
        <v>983</v>
      </c>
      <c r="H2016" s="16" t="s">
        <v>19</v>
      </c>
      <c r="I2016" s="31">
        <v>435503778</v>
      </c>
      <c r="J2016" s="31">
        <v>435503778</v>
      </c>
      <c r="K2016" s="45">
        <f>IFERROR((J2016/I2016),0)</f>
        <v>1</v>
      </c>
      <c r="L2016" s="31"/>
      <c r="M2016" s="31"/>
      <c r="N2016" s="39"/>
      <c r="O2016" s="28"/>
      <c r="P2016" s="28"/>
      <c r="Q2016" s="28"/>
      <c r="R2016" s="28"/>
      <c r="S2016" s="25"/>
    </row>
    <row r="2017" spans="2:19" s="16" customFormat="1" outlineLevel="2" x14ac:dyDescent="0.25">
      <c r="B2017" s="16" t="s">
        <v>981</v>
      </c>
      <c r="C2017" s="16" t="s">
        <v>328</v>
      </c>
      <c r="D2017" s="16" t="s">
        <v>67</v>
      </c>
      <c r="E2017" s="16" t="s">
        <v>982</v>
      </c>
      <c r="G2017" s="16" t="s">
        <v>983</v>
      </c>
      <c r="H2017" s="16" t="s">
        <v>154</v>
      </c>
      <c r="I2017" s="31">
        <v>4577</v>
      </c>
      <c r="J2017" s="31">
        <v>4577</v>
      </c>
      <c r="K2017" s="45">
        <f>IFERROR((J2017/I2017),0)</f>
        <v>1</v>
      </c>
      <c r="L2017" s="31"/>
      <c r="M2017" s="31"/>
      <c r="N2017" s="39"/>
      <c r="O2017" s="28"/>
      <c r="P2017" s="28"/>
      <c r="Q2017" s="28"/>
      <c r="R2017" s="28"/>
      <c r="S2017" s="25"/>
    </row>
    <row r="2018" spans="2:19" s="16" customFormat="1" outlineLevel="2" x14ac:dyDescent="0.25">
      <c r="B2018" s="16" t="s">
        <v>981</v>
      </c>
      <c r="C2018" s="16" t="s">
        <v>328</v>
      </c>
      <c r="D2018" s="16" t="s">
        <v>67</v>
      </c>
      <c r="E2018" s="16" t="s">
        <v>982</v>
      </c>
      <c r="G2018" s="16" t="s">
        <v>983</v>
      </c>
      <c r="H2018" s="16" t="s">
        <v>331</v>
      </c>
      <c r="I2018" s="31">
        <v>18516113</v>
      </c>
      <c r="J2018" s="31">
        <v>18516113</v>
      </c>
      <c r="K2018" s="45">
        <f>IFERROR((J2018/I2018),0)</f>
        <v>1</v>
      </c>
      <c r="L2018" s="31"/>
      <c r="M2018" s="31"/>
      <c r="N2018" s="39"/>
      <c r="O2018" s="28"/>
      <c r="P2018" s="28"/>
      <c r="Q2018" s="28"/>
      <c r="R2018" s="28"/>
      <c r="S2018" s="25"/>
    </row>
    <row r="2019" spans="2:19" s="16" customFormat="1" outlineLevel="2" x14ac:dyDescent="0.25">
      <c r="B2019" s="16" t="s">
        <v>981</v>
      </c>
      <c r="C2019" s="16" t="s">
        <v>328</v>
      </c>
      <c r="D2019" s="16" t="s">
        <v>67</v>
      </c>
      <c r="E2019" s="16" t="s">
        <v>982</v>
      </c>
      <c r="G2019" s="16" t="s">
        <v>983</v>
      </c>
      <c r="H2019" s="16" t="s">
        <v>231</v>
      </c>
      <c r="I2019" s="31">
        <v>112574426</v>
      </c>
      <c r="J2019" s="31">
        <v>112574426</v>
      </c>
      <c r="K2019" s="45">
        <f>IFERROR((J2019/I2019),0)</f>
        <v>1</v>
      </c>
      <c r="L2019" s="31"/>
      <c r="M2019" s="31"/>
      <c r="N2019" s="39"/>
      <c r="O2019" s="28"/>
      <c r="P2019" s="28"/>
      <c r="Q2019" s="28"/>
      <c r="R2019" s="28"/>
      <c r="S2019" s="25"/>
    </row>
    <row r="2020" spans="2:19" s="16" customFormat="1" outlineLevel="2" x14ac:dyDescent="0.25">
      <c r="B2020" s="16" t="s">
        <v>981</v>
      </c>
      <c r="C2020" s="16" t="s">
        <v>328</v>
      </c>
      <c r="D2020" s="16" t="s">
        <v>67</v>
      </c>
      <c r="E2020" s="16" t="s">
        <v>982</v>
      </c>
      <c r="G2020" s="16" t="s">
        <v>983</v>
      </c>
      <c r="H2020" s="16" t="s">
        <v>155</v>
      </c>
      <c r="I2020" s="31">
        <v>-147997563</v>
      </c>
      <c r="J2020" s="31"/>
      <c r="K2020" s="45">
        <f>IFERROR((J2020/I2020),0)</f>
        <v>0</v>
      </c>
      <c r="L2020" s="31"/>
      <c r="M2020" s="31"/>
      <c r="N2020" s="39"/>
      <c r="O2020" s="28"/>
      <c r="P2020" s="28"/>
      <c r="Q2020" s="28"/>
      <c r="R2020" s="28"/>
      <c r="S2020" s="25"/>
    </row>
    <row r="2021" spans="2:19" s="16" customFormat="1" outlineLevel="1" x14ac:dyDescent="0.25">
      <c r="B2021" s="47" t="s">
        <v>6881</v>
      </c>
      <c r="C2021" s="47" t="str">
        <f>C2020</f>
        <v>ASIGNACIÓN PARA LA INVERSIÓN LOCAL SEGÚN NBI Y CUARTA, QUINTA, Y SEXTA CATEGORÍA</v>
      </c>
      <c r="D2021" s="47"/>
      <c r="E2021" s="47" t="str">
        <f>E2020</f>
        <v>68245</v>
      </c>
      <c r="F2021" s="47"/>
      <c r="G2021" s="47" t="str">
        <f>G2020</f>
        <v xml:space="preserve">EL GUACAMAYO                                      </v>
      </c>
      <c r="H2021" s="47" t="s">
        <v>10655</v>
      </c>
      <c r="I2021" s="48">
        <f>SUBTOTAL(9,I2015:I2020)</f>
        <v>1158589147</v>
      </c>
      <c r="J2021" s="48">
        <f>SUBTOTAL(9,J2015:J2020)</f>
        <v>980514206.81999993</v>
      </c>
      <c r="K2021" s="49">
        <f>J2021/I2021</f>
        <v>0.84630018273423369</v>
      </c>
      <c r="L2021" s="48">
        <f>SUBTOTAL(9,L2015:L2020)</f>
        <v>488934147.47000003</v>
      </c>
      <c r="M2021" s="48">
        <f>SUBTOTAL(9,M2015:M2020)</f>
        <v>413915312.81999999</v>
      </c>
      <c r="N2021" s="50">
        <f>IFERROR((M2021/L2021),"N.A")</f>
        <v>0.84656658767200743</v>
      </c>
      <c r="O2021" s="28"/>
      <c r="P2021" s="28"/>
      <c r="Q2021" s="28"/>
      <c r="R2021" s="28"/>
      <c r="S2021" s="25"/>
    </row>
    <row r="2022" spans="2:19" s="16" customFormat="1" outlineLevel="2" x14ac:dyDescent="0.25">
      <c r="B2022" s="16" t="s">
        <v>984</v>
      </c>
      <c r="C2022" s="16" t="s">
        <v>328</v>
      </c>
      <c r="D2022" s="16" t="s">
        <v>67</v>
      </c>
      <c r="E2022" s="16" t="s">
        <v>985</v>
      </c>
      <c r="G2022" s="16" t="s">
        <v>986</v>
      </c>
      <c r="H2022" s="16" t="s">
        <v>152</v>
      </c>
      <c r="I2022" s="31">
        <v>4503100102</v>
      </c>
      <c r="J2022" s="31">
        <v>2518828076.8599997</v>
      </c>
      <c r="K2022" s="45">
        <f>IFERROR((J2022/I2022),0)</f>
        <v>0.55935422704489546</v>
      </c>
      <c r="L2022" s="31">
        <v>2975345487.1300001</v>
      </c>
      <c r="M2022" s="31">
        <v>2518828076.8599997</v>
      </c>
      <c r="N2022" s="40">
        <f>M2022/L2022</f>
        <v>0.84656658789888828</v>
      </c>
      <c r="O2022" s="28"/>
      <c r="P2022" s="28"/>
      <c r="Q2022" s="28"/>
      <c r="R2022" s="28"/>
      <c r="S2022" s="25"/>
    </row>
    <row r="2023" spans="2:19" s="16" customFormat="1" outlineLevel="2" x14ac:dyDescent="0.25">
      <c r="B2023" s="16" t="s">
        <v>984</v>
      </c>
      <c r="C2023" s="16" t="s">
        <v>328</v>
      </c>
      <c r="D2023" s="16" t="s">
        <v>67</v>
      </c>
      <c r="E2023" s="16" t="s">
        <v>985</v>
      </c>
      <c r="G2023" s="16" t="s">
        <v>986</v>
      </c>
      <c r="H2023" s="16" t="s">
        <v>19</v>
      </c>
      <c r="I2023" s="31">
        <v>5018310165</v>
      </c>
      <c r="J2023" s="31">
        <v>5018310165</v>
      </c>
      <c r="K2023" s="45">
        <f>IFERROR((J2023/I2023),0)</f>
        <v>1</v>
      </c>
      <c r="L2023" s="31"/>
      <c r="M2023" s="31"/>
      <c r="N2023" s="39"/>
      <c r="O2023" s="28"/>
      <c r="P2023" s="28"/>
      <c r="Q2023" s="28"/>
      <c r="R2023" s="28"/>
      <c r="S2023" s="25"/>
    </row>
    <row r="2024" spans="2:19" s="16" customFormat="1" outlineLevel="2" x14ac:dyDescent="0.25">
      <c r="B2024" s="16" t="s">
        <v>984</v>
      </c>
      <c r="C2024" s="16" t="s">
        <v>328</v>
      </c>
      <c r="D2024" s="16" t="s">
        <v>67</v>
      </c>
      <c r="E2024" s="16" t="s">
        <v>985</v>
      </c>
      <c r="G2024" s="16" t="s">
        <v>986</v>
      </c>
      <c r="H2024" s="16" t="s">
        <v>154</v>
      </c>
      <c r="I2024" s="31">
        <v>27851</v>
      </c>
      <c r="J2024" s="31">
        <v>27851</v>
      </c>
      <c r="K2024" s="45">
        <f>IFERROR((J2024/I2024),0)</f>
        <v>1</v>
      </c>
      <c r="L2024" s="31"/>
      <c r="M2024" s="31"/>
      <c r="N2024" s="39"/>
      <c r="O2024" s="28"/>
      <c r="P2024" s="28"/>
      <c r="Q2024" s="28"/>
      <c r="R2024" s="28"/>
      <c r="S2024" s="25"/>
    </row>
    <row r="2025" spans="2:19" s="16" customFormat="1" outlineLevel="2" x14ac:dyDescent="0.25">
      <c r="B2025" s="16" t="s">
        <v>984</v>
      </c>
      <c r="C2025" s="16" t="s">
        <v>328</v>
      </c>
      <c r="D2025" s="16" t="s">
        <v>67</v>
      </c>
      <c r="E2025" s="16" t="s">
        <v>985</v>
      </c>
      <c r="G2025" s="16" t="s">
        <v>986</v>
      </c>
      <c r="H2025" s="16" t="s">
        <v>331</v>
      </c>
      <c r="I2025" s="31">
        <v>112677409</v>
      </c>
      <c r="J2025" s="31">
        <v>112677409</v>
      </c>
      <c r="K2025" s="45">
        <f>IFERROR((J2025/I2025),0)</f>
        <v>1</v>
      </c>
      <c r="L2025" s="31"/>
      <c r="M2025" s="31"/>
      <c r="N2025" s="39"/>
      <c r="O2025" s="28"/>
      <c r="P2025" s="28"/>
      <c r="Q2025" s="28"/>
      <c r="R2025" s="28"/>
      <c r="S2025" s="25"/>
    </row>
    <row r="2026" spans="2:19" s="16" customFormat="1" outlineLevel="2" x14ac:dyDescent="0.25">
      <c r="B2026" s="16" t="s">
        <v>984</v>
      </c>
      <c r="C2026" s="16" t="s">
        <v>328</v>
      </c>
      <c r="D2026" s="16" t="s">
        <v>67</v>
      </c>
      <c r="E2026" s="16" t="s">
        <v>985</v>
      </c>
      <c r="G2026" s="16" t="s">
        <v>986</v>
      </c>
      <c r="H2026" s="16" t="s">
        <v>231</v>
      </c>
      <c r="I2026" s="31">
        <v>685057102</v>
      </c>
      <c r="J2026" s="31">
        <v>685057102</v>
      </c>
      <c r="K2026" s="45">
        <f>IFERROR((J2026/I2026),0)</f>
        <v>1</v>
      </c>
      <c r="L2026" s="31"/>
      <c r="M2026" s="31"/>
      <c r="N2026" s="39"/>
      <c r="O2026" s="28"/>
      <c r="P2026" s="28"/>
      <c r="Q2026" s="28"/>
      <c r="R2026" s="28"/>
      <c r="S2026" s="25"/>
    </row>
    <row r="2027" spans="2:19" s="16" customFormat="1" outlineLevel="2" x14ac:dyDescent="0.25">
      <c r="B2027" s="16" t="s">
        <v>984</v>
      </c>
      <c r="C2027" s="16" t="s">
        <v>328</v>
      </c>
      <c r="D2027" s="16" t="s">
        <v>67</v>
      </c>
      <c r="E2027" s="16" t="s">
        <v>985</v>
      </c>
      <c r="G2027" s="16" t="s">
        <v>986</v>
      </c>
      <c r="H2027" s="16" t="s">
        <v>155</v>
      </c>
      <c r="I2027" s="31">
        <v>-900620020</v>
      </c>
      <c r="J2027" s="31"/>
      <c r="K2027" s="45">
        <f>IFERROR((J2027/I2027),0)</f>
        <v>0</v>
      </c>
      <c r="L2027" s="31"/>
      <c r="M2027" s="31"/>
      <c r="N2027" s="39"/>
      <c r="O2027" s="28"/>
      <c r="P2027" s="28"/>
      <c r="Q2027" s="28"/>
      <c r="R2027" s="28"/>
      <c r="S2027" s="25"/>
    </row>
    <row r="2028" spans="2:19" s="16" customFormat="1" outlineLevel="1" x14ac:dyDescent="0.25">
      <c r="B2028" s="47" t="s">
        <v>6882</v>
      </c>
      <c r="C2028" s="47" t="str">
        <f>C2027</f>
        <v>ASIGNACIÓN PARA LA INVERSIÓN LOCAL SEGÚN NBI Y CUARTA, QUINTA, Y SEXTA CATEGORÍA</v>
      </c>
      <c r="D2028" s="47"/>
      <c r="E2028" s="47" t="str">
        <f>E2027</f>
        <v>68235</v>
      </c>
      <c r="F2028" s="47"/>
      <c r="G2028" s="47" t="str">
        <f>G2027</f>
        <v xml:space="preserve">EL CARMEN DE CHUCURÍ                              </v>
      </c>
      <c r="H2028" s="47" t="s">
        <v>10655</v>
      </c>
      <c r="I2028" s="48">
        <f>SUBTOTAL(9,I2022:I2027)</f>
        <v>9418552609</v>
      </c>
      <c r="J2028" s="48">
        <f>SUBTOTAL(9,J2022:J2027)</f>
        <v>8334900603.8599997</v>
      </c>
      <c r="K2028" s="49">
        <f>J2028/I2028</f>
        <v>0.88494495384519012</v>
      </c>
      <c r="L2028" s="48">
        <f>SUBTOTAL(9,L2022:L2027)</f>
        <v>2975345487.1300001</v>
      </c>
      <c r="M2028" s="48">
        <f>SUBTOTAL(9,M2022:M2027)</f>
        <v>2518828076.8599997</v>
      </c>
      <c r="N2028" s="50">
        <f>IFERROR((M2028/L2028),"N.A")</f>
        <v>0.84656658789888828</v>
      </c>
      <c r="O2028" s="28"/>
      <c r="P2028" s="28"/>
      <c r="Q2028" s="28"/>
      <c r="R2028" s="28"/>
      <c r="S2028" s="25"/>
    </row>
    <row r="2029" spans="2:19" s="16" customFormat="1" outlineLevel="2" x14ac:dyDescent="0.25">
      <c r="B2029" s="16" t="s">
        <v>987</v>
      </c>
      <c r="C2029" s="16" t="s">
        <v>328</v>
      </c>
      <c r="D2029" s="16" t="s">
        <v>67</v>
      </c>
      <c r="E2029" s="16" t="s">
        <v>988</v>
      </c>
      <c r="G2029" s="16" t="s">
        <v>989</v>
      </c>
      <c r="H2029" s="16" t="s">
        <v>152</v>
      </c>
      <c r="I2029" s="31">
        <v>1856152457</v>
      </c>
      <c r="J2029" s="31">
        <v>1038246722.88</v>
      </c>
      <c r="K2029" s="45">
        <f>IFERROR((J2029/I2029),0)</f>
        <v>0.55935422705420579</v>
      </c>
      <c r="L2029" s="31">
        <v>1226420623.8499999</v>
      </c>
      <c r="M2029" s="31">
        <v>1038246722.88</v>
      </c>
      <c r="N2029" s="40">
        <f>M2029/L2029</f>
        <v>0.84656658791395623</v>
      </c>
      <c r="O2029" s="28"/>
      <c r="P2029" s="28"/>
      <c r="Q2029" s="28"/>
      <c r="R2029" s="28"/>
      <c r="S2029" s="25"/>
    </row>
    <row r="2030" spans="2:19" s="16" customFormat="1" outlineLevel="2" x14ac:dyDescent="0.25">
      <c r="B2030" s="16" t="s">
        <v>987</v>
      </c>
      <c r="C2030" s="16" t="s">
        <v>328</v>
      </c>
      <c r="D2030" s="16" t="s">
        <v>67</v>
      </c>
      <c r="E2030" s="16" t="s">
        <v>988</v>
      </c>
      <c r="G2030" s="16" t="s">
        <v>989</v>
      </c>
      <c r="H2030" s="16" t="s">
        <v>19</v>
      </c>
      <c r="I2030" s="31">
        <v>424336249</v>
      </c>
      <c r="J2030" s="31">
        <v>424336249</v>
      </c>
      <c r="K2030" s="45">
        <f>IFERROR((J2030/I2030),0)</f>
        <v>1</v>
      </c>
      <c r="L2030" s="31"/>
      <c r="M2030" s="31"/>
      <c r="N2030" s="39"/>
      <c r="O2030" s="28"/>
      <c r="P2030" s="28"/>
      <c r="Q2030" s="28"/>
      <c r="R2030" s="28"/>
      <c r="S2030" s="25"/>
    </row>
    <row r="2031" spans="2:19" s="16" customFormat="1" outlineLevel="2" x14ac:dyDescent="0.25">
      <c r="B2031" s="16" t="s">
        <v>987</v>
      </c>
      <c r="C2031" s="16" t="s">
        <v>328</v>
      </c>
      <c r="D2031" s="16" t="s">
        <v>67</v>
      </c>
      <c r="E2031" s="16" t="s">
        <v>988</v>
      </c>
      <c r="G2031" s="16" t="s">
        <v>989</v>
      </c>
      <c r="H2031" s="16" t="s">
        <v>154</v>
      </c>
      <c r="I2031" s="31">
        <v>11480</v>
      </c>
      <c r="J2031" s="31">
        <v>11480</v>
      </c>
      <c r="K2031" s="45">
        <f>IFERROR((J2031/I2031),0)</f>
        <v>1</v>
      </c>
      <c r="L2031" s="31"/>
      <c r="M2031" s="31"/>
      <c r="N2031" s="39"/>
      <c r="O2031" s="28"/>
      <c r="P2031" s="28"/>
      <c r="Q2031" s="28"/>
      <c r="R2031" s="28"/>
      <c r="S2031" s="25"/>
    </row>
    <row r="2032" spans="2:19" s="16" customFormat="1" outlineLevel="2" x14ac:dyDescent="0.25">
      <c r="B2032" s="16" t="s">
        <v>987</v>
      </c>
      <c r="C2032" s="16" t="s">
        <v>328</v>
      </c>
      <c r="D2032" s="16" t="s">
        <v>67</v>
      </c>
      <c r="E2032" s="16" t="s">
        <v>988</v>
      </c>
      <c r="G2032" s="16" t="s">
        <v>989</v>
      </c>
      <c r="H2032" s="16" t="s">
        <v>331</v>
      </c>
      <c r="I2032" s="31">
        <v>46444992</v>
      </c>
      <c r="J2032" s="31">
        <v>46444992</v>
      </c>
      <c r="K2032" s="45">
        <f>IFERROR((J2032/I2032),0)</f>
        <v>1</v>
      </c>
      <c r="L2032" s="31"/>
      <c r="M2032" s="31"/>
      <c r="N2032" s="39"/>
      <c r="O2032" s="28"/>
      <c r="P2032" s="28"/>
      <c r="Q2032" s="28"/>
      <c r="R2032" s="28"/>
      <c r="S2032" s="25"/>
    </row>
    <row r="2033" spans="2:19" s="16" customFormat="1" outlineLevel="2" x14ac:dyDescent="0.25">
      <c r="B2033" s="16" t="s">
        <v>987</v>
      </c>
      <c r="C2033" s="16" t="s">
        <v>328</v>
      </c>
      <c r="D2033" s="16" t="s">
        <v>67</v>
      </c>
      <c r="E2033" s="16" t="s">
        <v>988</v>
      </c>
      <c r="G2033" s="16" t="s">
        <v>989</v>
      </c>
      <c r="H2033" s="16" t="s">
        <v>231</v>
      </c>
      <c r="I2033" s="31">
        <v>282376672</v>
      </c>
      <c r="J2033" s="31">
        <v>282376672</v>
      </c>
      <c r="K2033" s="45">
        <f>IFERROR((J2033/I2033),0)</f>
        <v>1</v>
      </c>
      <c r="L2033" s="31"/>
      <c r="M2033" s="31"/>
      <c r="N2033" s="39"/>
      <c r="O2033" s="28"/>
      <c r="P2033" s="28"/>
      <c r="Q2033" s="28"/>
      <c r="R2033" s="28"/>
      <c r="S2033" s="25"/>
    </row>
    <row r="2034" spans="2:19" s="16" customFormat="1" outlineLevel="2" x14ac:dyDescent="0.25">
      <c r="B2034" s="16" t="s">
        <v>987</v>
      </c>
      <c r="C2034" s="16" t="s">
        <v>328</v>
      </c>
      <c r="D2034" s="16" t="s">
        <v>67</v>
      </c>
      <c r="E2034" s="16" t="s">
        <v>988</v>
      </c>
      <c r="G2034" s="16" t="s">
        <v>989</v>
      </c>
      <c r="H2034" s="16" t="s">
        <v>155</v>
      </c>
      <c r="I2034" s="31">
        <v>-371230491</v>
      </c>
      <c r="J2034" s="31"/>
      <c r="K2034" s="45">
        <f>IFERROR((J2034/I2034),0)</f>
        <v>0</v>
      </c>
      <c r="L2034" s="31"/>
      <c r="M2034" s="31"/>
      <c r="N2034" s="39"/>
      <c r="O2034" s="28"/>
      <c r="P2034" s="28"/>
      <c r="Q2034" s="28"/>
      <c r="R2034" s="28"/>
      <c r="S2034" s="25"/>
    </row>
    <row r="2035" spans="2:19" s="16" customFormat="1" outlineLevel="1" x14ac:dyDescent="0.25">
      <c r="B2035" s="47" t="s">
        <v>6883</v>
      </c>
      <c r="C2035" s="47" t="str">
        <f>C2034</f>
        <v>ASIGNACIÓN PARA LA INVERSIÓN LOCAL SEGÚN NBI Y CUARTA, QUINTA, Y SEXTA CATEGORÍA</v>
      </c>
      <c r="D2035" s="47"/>
      <c r="E2035" s="47" t="str">
        <f>E2034</f>
        <v>68229</v>
      </c>
      <c r="F2035" s="47"/>
      <c r="G2035" s="47" t="str">
        <f>G2034</f>
        <v xml:space="preserve">CURITÍ                                            </v>
      </c>
      <c r="H2035" s="47" t="s">
        <v>10655</v>
      </c>
      <c r="I2035" s="48">
        <f>SUBTOTAL(9,I2029:I2034)</f>
        <v>2238091359</v>
      </c>
      <c r="J2035" s="48">
        <f>SUBTOTAL(9,J2029:J2034)</f>
        <v>1791416115.8800001</v>
      </c>
      <c r="K2035" s="49">
        <f>J2035/I2035</f>
        <v>0.80042135397029612</v>
      </c>
      <c r="L2035" s="48">
        <f>SUBTOTAL(9,L2029:L2034)</f>
        <v>1226420623.8499999</v>
      </c>
      <c r="M2035" s="48">
        <f>SUBTOTAL(9,M2029:M2034)</f>
        <v>1038246722.88</v>
      </c>
      <c r="N2035" s="50">
        <f>IFERROR((M2035/L2035),"N.A")</f>
        <v>0.84656658791395623</v>
      </c>
      <c r="O2035" s="28"/>
      <c r="P2035" s="28"/>
      <c r="Q2035" s="28"/>
      <c r="R2035" s="28"/>
      <c r="S2035" s="25"/>
    </row>
    <row r="2036" spans="2:19" s="16" customFormat="1" outlineLevel="2" x14ac:dyDescent="0.25">
      <c r="B2036" s="16" t="s">
        <v>990</v>
      </c>
      <c r="C2036" s="16" t="s">
        <v>328</v>
      </c>
      <c r="D2036" s="16" t="s">
        <v>67</v>
      </c>
      <c r="E2036" s="16" t="s">
        <v>991</v>
      </c>
      <c r="G2036" s="16" t="s">
        <v>992</v>
      </c>
      <c r="H2036" s="16" t="s">
        <v>152</v>
      </c>
      <c r="I2036" s="31">
        <v>1662986670</v>
      </c>
      <c r="J2036" s="31">
        <v>930198623.38000011</v>
      </c>
      <c r="K2036" s="45">
        <f>IFERROR((J2036/I2036),0)</f>
        <v>0.55935422704260163</v>
      </c>
      <c r="L2036" s="31">
        <v>1098789671.95</v>
      </c>
      <c r="M2036" s="31">
        <v>930198623.38000011</v>
      </c>
      <c r="N2036" s="40">
        <f>M2036/L2036</f>
        <v>0.84656658787954864</v>
      </c>
      <c r="O2036" s="28"/>
      <c r="P2036" s="28"/>
      <c r="Q2036" s="28"/>
      <c r="R2036" s="28"/>
      <c r="S2036" s="25"/>
    </row>
    <row r="2037" spans="2:19" s="16" customFormat="1" outlineLevel="2" x14ac:dyDescent="0.25">
      <c r="B2037" s="16" t="s">
        <v>990</v>
      </c>
      <c r="C2037" s="16" t="s">
        <v>328</v>
      </c>
      <c r="D2037" s="16" t="s">
        <v>67</v>
      </c>
      <c r="E2037" s="16" t="s">
        <v>991</v>
      </c>
      <c r="G2037" s="16" t="s">
        <v>992</v>
      </c>
      <c r="H2037" s="16" t="s">
        <v>19</v>
      </c>
      <c r="I2037" s="31">
        <v>1296128360</v>
      </c>
      <c r="J2037" s="31">
        <v>1296128360</v>
      </c>
      <c r="K2037" s="45">
        <f>IFERROR((J2037/I2037),0)</f>
        <v>1</v>
      </c>
      <c r="L2037" s="31"/>
      <c r="M2037" s="31"/>
      <c r="N2037" s="39"/>
      <c r="O2037" s="28"/>
      <c r="P2037" s="28"/>
      <c r="Q2037" s="28"/>
      <c r="R2037" s="28"/>
      <c r="S2037" s="25"/>
    </row>
    <row r="2038" spans="2:19" s="16" customFormat="1" outlineLevel="2" x14ac:dyDescent="0.25">
      <c r="B2038" s="16" t="s">
        <v>990</v>
      </c>
      <c r="C2038" s="16" t="s">
        <v>328</v>
      </c>
      <c r="D2038" s="16" t="s">
        <v>67</v>
      </c>
      <c r="E2038" s="16" t="s">
        <v>991</v>
      </c>
      <c r="G2038" s="16" t="s">
        <v>992</v>
      </c>
      <c r="H2038" s="16" t="s">
        <v>154</v>
      </c>
      <c r="I2038" s="31">
        <v>10285</v>
      </c>
      <c r="J2038" s="31">
        <v>10285</v>
      </c>
      <c r="K2038" s="45">
        <f>IFERROR((J2038/I2038),0)</f>
        <v>1</v>
      </c>
      <c r="L2038" s="31"/>
      <c r="M2038" s="31"/>
      <c r="N2038" s="39"/>
      <c r="O2038" s="28"/>
      <c r="P2038" s="28"/>
      <c r="Q2038" s="28"/>
      <c r="R2038" s="28"/>
      <c r="S2038" s="25"/>
    </row>
    <row r="2039" spans="2:19" s="16" customFormat="1" outlineLevel="2" x14ac:dyDescent="0.25">
      <c r="B2039" s="16" t="s">
        <v>990</v>
      </c>
      <c r="C2039" s="16" t="s">
        <v>328</v>
      </c>
      <c r="D2039" s="16" t="s">
        <v>67</v>
      </c>
      <c r="E2039" s="16" t="s">
        <v>991</v>
      </c>
      <c r="G2039" s="16" t="s">
        <v>992</v>
      </c>
      <c r="H2039" s="16" t="s">
        <v>331</v>
      </c>
      <c r="I2039" s="31">
        <v>41611562</v>
      </c>
      <c r="J2039" s="31">
        <v>41611562</v>
      </c>
      <c r="K2039" s="45">
        <f>IFERROR((J2039/I2039),0)</f>
        <v>1</v>
      </c>
      <c r="L2039" s="31"/>
      <c r="M2039" s="31"/>
      <c r="N2039" s="39"/>
      <c r="O2039" s="28"/>
      <c r="P2039" s="28"/>
      <c r="Q2039" s="28"/>
      <c r="R2039" s="28"/>
      <c r="S2039" s="25"/>
    </row>
    <row r="2040" spans="2:19" s="16" customFormat="1" outlineLevel="2" x14ac:dyDescent="0.25">
      <c r="B2040" s="16" t="s">
        <v>990</v>
      </c>
      <c r="C2040" s="16" t="s">
        <v>328</v>
      </c>
      <c r="D2040" s="16" t="s">
        <v>67</v>
      </c>
      <c r="E2040" s="16" t="s">
        <v>991</v>
      </c>
      <c r="G2040" s="16" t="s">
        <v>992</v>
      </c>
      <c r="H2040" s="16" t="s">
        <v>231</v>
      </c>
      <c r="I2040" s="31">
        <v>252990341</v>
      </c>
      <c r="J2040" s="31">
        <v>252990341</v>
      </c>
      <c r="K2040" s="45">
        <f>IFERROR((J2040/I2040),0)</f>
        <v>1</v>
      </c>
      <c r="L2040" s="31"/>
      <c r="M2040" s="31"/>
      <c r="N2040" s="39"/>
      <c r="O2040" s="28"/>
      <c r="P2040" s="28"/>
      <c r="Q2040" s="28"/>
      <c r="R2040" s="28"/>
      <c r="S2040" s="25"/>
    </row>
    <row r="2041" spans="2:19" s="16" customFormat="1" outlineLevel="2" x14ac:dyDescent="0.25">
      <c r="B2041" s="16" t="s">
        <v>990</v>
      </c>
      <c r="C2041" s="16" t="s">
        <v>328</v>
      </c>
      <c r="D2041" s="16" t="s">
        <v>67</v>
      </c>
      <c r="E2041" s="16" t="s">
        <v>991</v>
      </c>
      <c r="G2041" s="16" t="s">
        <v>992</v>
      </c>
      <c r="H2041" s="16" t="s">
        <v>155</v>
      </c>
      <c r="I2041" s="31">
        <v>-332597334</v>
      </c>
      <c r="J2041" s="31"/>
      <c r="K2041" s="45">
        <f>IFERROR((J2041/I2041),0)</f>
        <v>0</v>
      </c>
      <c r="L2041" s="31"/>
      <c r="M2041" s="31"/>
      <c r="N2041" s="39"/>
      <c r="O2041" s="28"/>
      <c r="P2041" s="28"/>
      <c r="Q2041" s="28"/>
      <c r="R2041" s="28"/>
      <c r="S2041" s="25"/>
    </row>
    <row r="2042" spans="2:19" s="16" customFormat="1" outlineLevel="1" x14ac:dyDescent="0.25">
      <c r="B2042" s="47" t="s">
        <v>6884</v>
      </c>
      <c r="C2042" s="47" t="str">
        <f>C2041</f>
        <v>ASIGNACIÓN PARA LA INVERSIÓN LOCAL SEGÚN NBI Y CUARTA, QUINTA, Y SEXTA CATEGORÍA</v>
      </c>
      <c r="D2042" s="47"/>
      <c r="E2042" s="47" t="str">
        <f>E2041</f>
        <v>68217</v>
      </c>
      <c r="F2042" s="47"/>
      <c r="G2042" s="47" t="str">
        <f>G2041</f>
        <v xml:space="preserve">COROMORO                                          </v>
      </c>
      <c r="H2042" s="47" t="s">
        <v>10655</v>
      </c>
      <c r="I2042" s="48">
        <f>SUBTOTAL(9,I2036:I2041)</f>
        <v>2921129884</v>
      </c>
      <c r="J2042" s="48">
        <f>SUBTOTAL(9,J2036:J2041)</f>
        <v>2520939171.3800001</v>
      </c>
      <c r="K2042" s="49">
        <f>J2042/I2042</f>
        <v>0.86300139722920999</v>
      </c>
      <c r="L2042" s="48">
        <f>SUBTOTAL(9,L2036:L2041)</f>
        <v>1098789671.95</v>
      </c>
      <c r="M2042" s="48">
        <f>SUBTOTAL(9,M2036:M2041)</f>
        <v>930198623.38000011</v>
      </c>
      <c r="N2042" s="50">
        <f>IFERROR((M2042/L2042),"N.A")</f>
        <v>0.84656658787954864</v>
      </c>
      <c r="O2042" s="28"/>
      <c r="P2042" s="28"/>
      <c r="Q2042" s="28"/>
      <c r="R2042" s="28"/>
      <c r="S2042" s="25"/>
    </row>
    <row r="2043" spans="2:19" s="16" customFormat="1" outlineLevel="2" x14ac:dyDescent="0.25">
      <c r="B2043" s="16" t="s">
        <v>993</v>
      </c>
      <c r="C2043" s="16" t="s">
        <v>328</v>
      </c>
      <c r="D2043" s="16" t="s">
        <v>67</v>
      </c>
      <c r="E2043" s="16" t="s">
        <v>994</v>
      </c>
      <c r="G2043" s="16" t="s">
        <v>995</v>
      </c>
      <c r="H2043" s="16" t="s">
        <v>152</v>
      </c>
      <c r="I2043" s="31">
        <v>851704419</v>
      </c>
      <c r="J2043" s="31">
        <v>476404466.95999998</v>
      </c>
      <c r="K2043" s="45">
        <f>IFERROR((J2043/I2043),0)</f>
        <v>0.55935422704434734</v>
      </c>
      <c r="L2043" s="31">
        <v>562748960.35000014</v>
      </c>
      <c r="M2043" s="31">
        <v>476404466.95999998</v>
      </c>
      <c r="N2043" s="40">
        <f>M2043/L2043</f>
        <v>0.84656658745971125</v>
      </c>
      <c r="O2043" s="28"/>
      <c r="P2043" s="28"/>
      <c r="Q2043" s="28"/>
      <c r="R2043" s="28"/>
      <c r="S2043" s="25"/>
    </row>
    <row r="2044" spans="2:19" s="16" customFormat="1" outlineLevel="2" x14ac:dyDescent="0.25">
      <c r="B2044" s="16" t="s">
        <v>993</v>
      </c>
      <c r="C2044" s="16" t="s">
        <v>328</v>
      </c>
      <c r="D2044" s="16" t="s">
        <v>67</v>
      </c>
      <c r="E2044" s="16" t="s">
        <v>994</v>
      </c>
      <c r="G2044" s="16" t="s">
        <v>995</v>
      </c>
      <c r="H2044" s="16" t="s">
        <v>19</v>
      </c>
      <c r="I2044" s="31">
        <v>540148616</v>
      </c>
      <c r="J2044" s="31">
        <v>540148616</v>
      </c>
      <c r="K2044" s="45">
        <f>IFERROR((J2044/I2044),0)</f>
        <v>1</v>
      </c>
      <c r="L2044" s="31"/>
      <c r="M2044" s="31"/>
      <c r="N2044" s="39"/>
      <c r="O2044" s="28"/>
      <c r="P2044" s="28"/>
      <c r="Q2044" s="28"/>
      <c r="R2044" s="28"/>
      <c r="S2044" s="25"/>
    </row>
    <row r="2045" spans="2:19" s="16" customFormat="1" outlineLevel="2" x14ac:dyDescent="0.25">
      <c r="B2045" s="16" t="s">
        <v>993</v>
      </c>
      <c r="C2045" s="16" t="s">
        <v>328</v>
      </c>
      <c r="D2045" s="16" t="s">
        <v>67</v>
      </c>
      <c r="E2045" s="16" t="s">
        <v>994</v>
      </c>
      <c r="G2045" s="16" t="s">
        <v>995</v>
      </c>
      <c r="H2045" s="16" t="s">
        <v>154</v>
      </c>
      <c r="I2045" s="31">
        <v>5268</v>
      </c>
      <c r="J2045" s="31">
        <v>5268</v>
      </c>
      <c r="K2045" s="45">
        <f>IFERROR((J2045/I2045),0)</f>
        <v>1</v>
      </c>
      <c r="L2045" s="31"/>
      <c r="M2045" s="31"/>
      <c r="N2045" s="39"/>
      <c r="O2045" s="28"/>
      <c r="P2045" s="28"/>
      <c r="Q2045" s="28"/>
      <c r="R2045" s="28"/>
      <c r="S2045" s="25"/>
    </row>
    <row r="2046" spans="2:19" s="16" customFormat="1" outlineLevel="2" x14ac:dyDescent="0.25">
      <c r="B2046" s="16" t="s">
        <v>993</v>
      </c>
      <c r="C2046" s="16" t="s">
        <v>328</v>
      </c>
      <c r="D2046" s="16" t="s">
        <v>67</v>
      </c>
      <c r="E2046" s="16" t="s">
        <v>994</v>
      </c>
      <c r="G2046" s="16" t="s">
        <v>995</v>
      </c>
      <c r="H2046" s="16" t="s">
        <v>331</v>
      </c>
      <c r="I2046" s="31">
        <v>21311506</v>
      </c>
      <c r="J2046" s="31">
        <v>21311506</v>
      </c>
      <c r="K2046" s="45">
        <f>IFERROR((J2046/I2046),0)</f>
        <v>1</v>
      </c>
      <c r="L2046" s="31"/>
      <c r="M2046" s="31"/>
      <c r="N2046" s="39"/>
      <c r="O2046" s="28"/>
      <c r="P2046" s="28"/>
      <c r="Q2046" s="28"/>
      <c r="R2046" s="28"/>
      <c r="S2046" s="25"/>
    </row>
    <row r="2047" spans="2:19" s="16" customFormat="1" outlineLevel="2" x14ac:dyDescent="0.25">
      <c r="B2047" s="16" t="s">
        <v>993</v>
      </c>
      <c r="C2047" s="16" t="s">
        <v>328</v>
      </c>
      <c r="D2047" s="16" t="s">
        <v>67</v>
      </c>
      <c r="E2047" s="16" t="s">
        <v>994</v>
      </c>
      <c r="G2047" s="16" t="s">
        <v>995</v>
      </c>
      <c r="H2047" s="16" t="s">
        <v>231</v>
      </c>
      <c r="I2047" s="31">
        <v>129569885</v>
      </c>
      <c r="J2047" s="31">
        <v>129569885</v>
      </c>
      <c r="K2047" s="45">
        <f>IFERROR((J2047/I2047),0)</f>
        <v>1</v>
      </c>
      <c r="L2047" s="31"/>
      <c r="M2047" s="31"/>
      <c r="N2047" s="39"/>
      <c r="O2047" s="28"/>
      <c r="P2047" s="28"/>
      <c r="Q2047" s="28"/>
      <c r="R2047" s="28"/>
      <c r="S2047" s="25"/>
    </row>
    <row r="2048" spans="2:19" s="16" customFormat="1" outlineLevel="2" x14ac:dyDescent="0.25">
      <c r="B2048" s="16" t="s">
        <v>993</v>
      </c>
      <c r="C2048" s="16" t="s">
        <v>328</v>
      </c>
      <c r="D2048" s="16" t="s">
        <v>67</v>
      </c>
      <c r="E2048" s="16" t="s">
        <v>994</v>
      </c>
      <c r="G2048" s="16" t="s">
        <v>995</v>
      </c>
      <c r="H2048" s="16" t="s">
        <v>155</v>
      </c>
      <c r="I2048" s="31">
        <v>-170340884</v>
      </c>
      <c r="J2048" s="31"/>
      <c r="K2048" s="45">
        <f>IFERROR((J2048/I2048),0)</f>
        <v>0</v>
      </c>
      <c r="L2048" s="31"/>
      <c r="M2048" s="31"/>
      <c r="N2048" s="39"/>
      <c r="O2048" s="28"/>
      <c r="P2048" s="28"/>
      <c r="Q2048" s="28"/>
      <c r="R2048" s="28"/>
      <c r="S2048" s="25"/>
    </row>
    <row r="2049" spans="2:19" s="16" customFormat="1" outlineLevel="1" x14ac:dyDescent="0.25">
      <c r="B2049" s="47" t="s">
        <v>6885</v>
      </c>
      <c r="C2049" s="47" t="str">
        <f>C2048</f>
        <v>ASIGNACIÓN PARA LA INVERSIÓN LOCAL SEGÚN NBI Y CUARTA, QUINTA, Y SEXTA CATEGORÍA</v>
      </c>
      <c r="D2049" s="47"/>
      <c r="E2049" s="47" t="str">
        <f>E2048</f>
        <v>68211</v>
      </c>
      <c r="F2049" s="47"/>
      <c r="G2049" s="47" t="str">
        <f>G2048</f>
        <v xml:space="preserve">CONTRATACIÓN                                      </v>
      </c>
      <c r="H2049" s="47" t="s">
        <v>10655</v>
      </c>
      <c r="I2049" s="48">
        <f>SUBTOTAL(9,I2043:I2048)</f>
        <v>1372398810</v>
      </c>
      <c r="J2049" s="48">
        <f>SUBTOTAL(9,J2043:J2048)</f>
        <v>1167439741.96</v>
      </c>
      <c r="K2049" s="49">
        <f>J2049/I2049</f>
        <v>0.85065633506342087</v>
      </c>
      <c r="L2049" s="48">
        <f>SUBTOTAL(9,L2043:L2048)</f>
        <v>562748960.35000014</v>
      </c>
      <c r="M2049" s="48">
        <f>SUBTOTAL(9,M2043:M2048)</f>
        <v>476404466.95999998</v>
      </c>
      <c r="N2049" s="50">
        <f>IFERROR((M2049/L2049),"N.A")</f>
        <v>0.84656658745971125</v>
      </c>
      <c r="O2049" s="28"/>
      <c r="P2049" s="28"/>
      <c r="Q2049" s="28"/>
      <c r="R2049" s="28"/>
      <c r="S2049" s="25"/>
    </row>
    <row r="2050" spans="2:19" s="16" customFormat="1" outlineLevel="2" x14ac:dyDescent="0.25">
      <c r="B2050" s="16" t="s">
        <v>996</v>
      </c>
      <c r="C2050" s="16" t="s">
        <v>328</v>
      </c>
      <c r="D2050" s="16" t="s">
        <v>67</v>
      </c>
      <c r="E2050" s="16" t="s">
        <v>997</v>
      </c>
      <c r="G2050" s="16" t="s">
        <v>998</v>
      </c>
      <c r="H2050" s="16" t="s">
        <v>152</v>
      </c>
      <c r="I2050" s="31">
        <v>907629524</v>
      </c>
      <c r="J2050" s="31">
        <v>507686410.85999995</v>
      </c>
      <c r="K2050" s="45">
        <f>IFERROR((J2050/I2050),0)</f>
        <v>0.55935422706676952</v>
      </c>
      <c r="L2050" s="31">
        <v>599700505.82999992</v>
      </c>
      <c r="M2050" s="31">
        <v>507686410.85999995</v>
      </c>
      <c r="N2050" s="40">
        <f>M2050/L2050</f>
        <v>0.84656658769588622</v>
      </c>
      <c r="O2050" s="28"/>
      <c r="P2050" s="28"/>
      <c r="Q2050" s="28"/>
      <c r="R2050" s="28"/>
      <c r="S2050" s="25"/>
    </row>
    <row r="2051" spans="2:19" s="16" customFormat="1" outlineLevel="2" x14ac:dyDescent="0.25">
      <c r="B2051" s="16" t="s">
        <v>996</v>
      </c>
      <c r="C2051" s="16" t="s">
        <v>328</v>
      </c>
      <c r="D2051" s="16" t="s">
        <v>67</v>
      </c>
      <c r="E2051" s="16" t="s">
        <v>997</v>
      </c>
      <c r="G2051" s="16" t="s">
        <v>998</v>
      </c>
      <c r="H2051" s="16" t="s">
        <v>19</v>
      </c>
      <c r="I2051" s="31">
        <v>486745265</v>
      </c>
      <c r="J2051" s="31">
        <v>486745265</v>
      </c>
      <c r="K2051" s="45">
        <f>IFERROR((J2051/I2051),0)</f>
        <v>1</v>
      </c>
      <c r="L2051" s="31"/>
      <c r="M2051" s="31"/>
      <c r="N2051" s="39"/>
      <c r="O2051" s="28"/>
      <c r="P2051" s="28"/>
      <c r="Q2051" s="28"/>
      <c r="R2051" s="28"/>
      <c r="S2051" s="25"/>
    </row>
    <row r="2052" spans="2:19" s="16" customFormat="1" outlineLevel="2" x14ac:dyDescent="0.25">
      <c r="B2052" s="16" t="s">
        <v>996</v>
      </c>
      <c r="C2052" s="16" t="s">
        <v>328</v>
      </c>
      <c r="D2052" s="16" t="s">
        <v>67</v>
      </c>
      <c r="E2052" s="16" t="s">
        <v>997</v>
      </c>
      <c r="G2052" s="16" t="s">
        <v>998</v>
      </c>
      <c r="H2052" s="16" t="s">
        <v>154</v>
      </c>
      <c r="I2052" s="31">
        <v>5614</v>
      </c>
      <c r="J2052" s="31">
        <v>5614</v>
      </c>
      <c r="K2052" s="45">
        <f>IFERROR((J2052/I2052),0)</f>
        <v>1</v>
      </c>
      <c r="L2052" s="31"/>
      <c r="M2052" s="31"/>
      <c r="N2052" s="39"/>
      <c r="O2052" s="28"/>
      <c r="P2052" s="28"/>
      <c r="Q2052" s="28"/>
      <c r="R2052" s="28"/>
      <c r="S2052" s="25"/>
    </row>
    <row r="2053" spans="2:19" s="16" customFormat="1" outlineLevel="2" x14ac:dyDescent="0.25">
      <c r="B2053" s="16" t="s">
        <v>996</v>
      </c>
      <c r="C2053" s="16" t="s">
        <v>328</v>
      </c>
      <c r="D2053" s="16" t="s">
        <v>67</v>
      </c>
      <c r="E2053" s="16" t="s">
        <v>997</v>
      </c>
      <c r="G2053" s="16" t="s">
        <v>998</v>
      </c>
      <c r="H2053" s="16" t="s">
        <v>331</v>
      </c>
      <c r="I2053" s="31">
        <v>22710875</v>
      </c>
      <c r="J2053" s="31">
        <v>22710875</v>
      </c>
      <c r="K2053" s="45">
        <f>IFERROR((J2053/I2053),0)</f>
        <v>1</v>
      </c>
      <c r="L2053" s="31"/>
      <c r="M2053" s="31"/>
      <c r="N2053" s="39"/>
      <c r="O2053" s="28"/>
      <c r="P2053" s="28"/>
      <c r="Q2053" s="28"/>
      <c r="R2053" s="28"/>
      <c r="S2053" s="25"/>
    </row>
    <row r="2054" spans="2:19" s="16" customFormat="1" outlineLevel="2" x14ac:dyDescent="0.25">
      <c r="B2054" s="16" t="s">
        <v>996</v>
      </c>
      <c r="C2054" s="16" t="s">
        <v>328</v>
      </c>
      <c r="D2054" s="16" t="s">
        <v>67</v>
      </c>
      <c r="E2054" s="16" t="s">
        <v>997</v>
      </c>
      <c r="G2054" s="16" t="s">
        <v>998</v>
      </c>
      <c r="H2054" s="16" t="s">
        <v>231</v>
      </c>
      <c r="I2054" s="31">
        <v>138077777</v>
      </c>
      <c r="J2054" s="31">
        <v>138077777</v>
      </c>
      <c r="K2054" s="45">
        <f>IFERROR((J2054/I2054),0)</f>
        <v>1</v>
      </c>
      <c r="L2054" s="31"/>
      <c r="M2054" s="31"/>
      <c r="N2054" s="39"/>
      <c r="O2054" s="28"/>
      <c r="P2054" s="28"/>
      <c r="Q2054" s="28"/>
      <c r="R2054" s="28"/>
      <c r="S2054" s="25"/>
    </row>
    <row r="2055" spans="2:19" s="16" customFormat="1" outlineLevel="2" x14ac:dyDescent="0.25">
      <c r="B2055" s="16" t="s">
        <v>996</v>
      </c>
      <c r="C2055" s="16" t="s">
        <v>328</v>
      </c>
      <c r="D2055" s="16" t="s">
        <v>67</v>
      </c>
      <c r="E2055" s="16" t="s">
        <v>997</v>
      </c>
      <c r="G2055" s="16" t="s">
        <v>998</v>
      </c>
      <c r="H2055" s="16" t="s">
        <v>155</v>
      </c>
      <c r="I2055" s="31">
        <v>-181525905</v>
      </c>
      <c r="J2055" s="31"/>
      <c r="K2055" s="45">
        <f>IFERROR((J2055/I2055),0)</f>
        <v>0</v>
      </c>
      <c r="L2055" s="31"/>
      <c r="M2055" s="31"/>
      <c r="N2055" s="39"/>
      <c r="O2055" s="28"/>
      <c r="P2055" s="28"/>
      <c r="Q2055" s="28"/>
      <c r="R2055" s="28"/>
      <c r="S2055" s="25"/>
    </row>
    <row r="2056" spans="2:19" s="16" customFormat="1" outlineLevel="1" x14ac:dyDescent="0.25">
      <c r="B2056" s="47" t="s">
        <v>6886</v>
      </c>
      <c r="C2056" s="47" t="str">
        <f>C2055</f>
        <v>ASIGNACIÓN PARA LA INVERSIÓN LOCAL SEGÚN NBI Y CUARTA, QUINTA, Y SEXTA CATEGORÍA</v>
      </c>
      <c r="D2056" s="47"/>
      <c r="E2056" s="47" t="str">
        <f>E2055</f>
        <v>68209</v>
      </c>
      <c r="F2056" s="47"/>
      <c r="G2056" s="47" t="str">
        <f>G2055</f>
        <v xml:space="preserve">CONFINES                                          </v>
      </c>
      <c r="H2056" s="47" t="s">
        <v>10655</v>
      </c>
      <c r="I2056" s="48">
        <f>SUBTOTAL(9,I2050:I2055)</f>
        <v>1373643150</v>
      </c>
      <c r="J2056" s="48">
        <f>SUBTOTAL(9,J2050:J2055)</f>
        <v>1155225941.8599999</v>
      </c>
      <c r="K2056" s="49">
        <f>J2056/I2056</f>
        <v>0.84099421444354006</v>
      </c>
      <c r="L2056" s="48">
        <f>SUBTOTAL(9,L2050:L2055)</f>
        <v>599700505.82999992</v>
      </c>
      <c r="M2056" s="48">
        <f>SUBTOTAL(9,M2050:M2055)</f>
        <v>507686410.85999995</v>
      </c>
      <c r="N2056" s="50">
        <f>IFERROR((M2056/L2056),"N.A")</f>
        <v>0.84656658769588622</v>
      </c>
      <c r="O2056" s="28"/>
      <c r="P2056" s="28"/>
      <c r="Q2056" s="28"/>
      <c r="R2056" s="28"/>
      <c r="S2056" s="25"/>
    </row>
    <row r="2057" spans="2:19" s="16" customFormat="1" outlineLevel="2" x14ac:dyDescent="0.25">
      <c r="B2057" s="16" t="s">
        <v>999</v>
      </c>
      <c r="C2057" s="16" t="s">
        <v>328</v>
      </c>
      <c r="D2057" s="16" t="s">
        <v>67</v>
      </c>
      <c r="E2057" s="16" t="s">
        <v>1000</v>
      </c>
      <c r="G2057" s="16" t="s">
        <v>1001</v>
      </c>
      <c r="H2057" s="16" t="s">
        <v>152</v>
      </c>
      <c r="I2057" s="31">
        <v>1501886232</v>
      </c>
      <c r="J2057" s="31">
        <v>840086412.4200002</v>
      </c>
      <c r="K2057" s="45">
        <f>IFERROR((J2057/I2057),0)</f>
        <v>0.55935422705173332</v>
      </c>
      <c r="L2057" s="31">
        <v>992345344.5799998</v>
      </c>
      <c r="M2057" s="31">
        <v>840086412.4200002</v>
      </c>
      <c r="N2057" s="40">
        <f>M2057/L2057</f>
        <v>0.84656658794077211</v>
      </c>
      <c r="O2057" s="28"/>
      <c r="P2057" s="28"/>
      <c r="Q2057" s="28"/>
      <c r="R2057" s="28"/>
      <c r="S2057" s="25"/>
    </row>
    <row r="2058" spans="2:19" s="16" customFormat="1" outlineLevel="2" x14ac:dyDescent="0.25">
      <c r="B2058" s="16" t="s">
        <v>999</v>
      </c>
      <c r="C2058" s="16" t="s">
        <v>328</v>
      </c>
      <c r="D2058" s="16" t="s">
        <v>67</v>
      </c>
      <c r="E2058" s="16" t="s">
        <v>1000</v>
      </c>
      <c r="G2058" s="16" t="s">
        <v>1001</v>
      </c>
      <c r="H2058" s="16" t="s">
        <v>19</v>
      </c>
      <c r="I2058" s="31">
        <v>812687237</v>
      </c>
      <c r="J2058" s="31">
        <v>812687237</v>
      </c>
      <c r="K2058" s="45">
        <f>IFERROR((J2058/I2058),0)</f>
        <v>1</v>
      </c>
      <c r="L2058" s="31"/>
      <c r="M2058" s="31"/>
      <c r="N2058" s="39"/>
      <c r="O2058" s="28"/>
      <c r="P2058" s="28"/>
      <c r="Q2058" s="28"/>
      <c r="R2058" s="28"/>
      <c r="S2058" s="25"/>
    </row>
    <row r="2059" spans="2:19" s="16" customFormat="1" outlineLevel="2" x14ac:dyDescent="0.25">
      <c r="B2059" s="16" t="s">
        <v>999</v>
      </c>
      <c r="C2059" s="16" t="s">
        <v>328</v>
      </c>
      <c r="D2059" s="16" t="s">
        <v>67</v>
      </c>
      <c r="E2059" s="16" t="s">
        <v>1000</v>
      </c>
      <c r="G2059" s="16" t="s">
        <v>1001</v>
      </c>
      <c r="H2059" s="16" t="s">
        <v>154</v>
      </c>
      <c r="I2059" s="31">
        <v>9289</v>
      </c>
      <c r="J2059" s="31">
        <v>9289</v>
      </c>
      <c r="K2059" s="45">
        <f>IFERROR((J2059/I2059),0)</f>
        <v>1</v>
      </c>
      <c r="L2059" s="31"/>
      <c r="M2059" s="31"/>
      <c r="N2059" s="39"/>
      <c r="O2059" s="28"/>
      <c r="P2059" s="28"/>
      <c r="Q2059" s="28"/>
      <c r="R2059" s="28"/>
      <c r="S2059" s="25"/>
    </row>
    <row r="2060" spans="2:19" s="16" customFormat="1" outlineLevel="2" x14ac:dyDescent="0.25">
      <c r="B2060" s="16" t="s">
        <v>999</v>
      </c>
      <c r="C2060" s="16" t="s">
        <v>328</v>
      </c>
      <c r="D2060" s="16" t="s">
        <v>67</v>
      </c>
      <c r="E2060" s="16" t="s">
        <v>1000</v>
      </c>
      <c r="G2060" s="16" t="s">
        <v>1001</v>
      </c>
      <c r="H2060" s="16" t="s">
        <v>331</v>
      </c>
      <c r="I2060" s="31">
        <v>37580477</v>
      </c>
      <c r="J2060" s="31">
        <v>37580477</v>
      </c>
      <c r="K2060" s="45">
        <f>IFERROR((J2060/I2060),0)</f>
        <v>1</v>
      </c>
      <c r="L2060" s="31"/>
      <c r="M2060" s="31"/>
      <c r="N2060" s="39"/>
      <c r="O2060" s="28"/>
      <c r="P2060" s="28"/>
      <c r="Q2060" s="28"/>
      <c r="R2060" s="28"/>
      <c r="S2060" s="25"/>
    </row>
    <row r="2061" spans="2:19" s="16" customFormat="1" outlineLevel="2" x14ac:dyDescent="0.25">
      <c r="B2061" s="16" t="s">
        <v>999</v>
      </c>
      <c r="C2061" s="16" t="s">
        <v>328</v>
      </c>
      <c r="D2061" s="16" t="s">
        <v>67</v>
      </c>
      <c r="E2061" s="16" t="s">
        <v>1000</v>
      </c>
      <c r="G2061" s="16" t="s">
        <v>1001</v>
      </c>
      <c r="H2061" s="16" t="s">
        <v>231</v>
      </c>
      <c r="I2061" s="31">
        <v>228482114</v>
      </c>
      <c r="J2061" s="31">
        <v>228482114</v>
      </c>
      <c r="K2061" s="45">
        <f>IFERROR((J2061/I2061),0)</f>
        <v>1</v>
      </c>
      <c r="L2061" s="31"/>
      <c r="M2061" s="31"/>
      <c r="N2061" s="39"/>
      <c r="O2061" s="28"/>
      <c r="P2061" s="28"/>
      <c r="Q2061" s="28"/>
      <c r="R2061" s="28"/>
      <c r="S2061" s="25"/>
    </row>
    <row r="2062" spans="2:19" s="16" customFormat="1" outlineLevel="2" x14ac:dyDescent="0.25">
      <c r="B2062" s="16" t="s">
        <v>999</v>
      </c>
      <c r="C2062" s="16" t="s">
        <v>328</v>
      </c>
      <c r="D2062" s="16" t="s">
        <v>67</v>
      </c>
      <c r="E2062" s="16" t="s">
        <v>1000</v>
      </c>
      <c r="G2062" s="16" t="s">
        <v>1001</v>
      </c>
      <c r="H2062" s="16" t="s">
        <v>155</v>
      </c>
      <c r="I2062" s="31">
        <v>-300377246</v>
      </c>
      <c r="J2062" s="31"/>
      <c r="K2062" s="45">
        <f>IFERROR((J2062/I2062),0)</f>
        <v>0</v>
      </c>
      <c r="L2062" s="31"/>
      <c r="M2062" s="31"/>
      <c r="N2062" s="39"/>
      <c r="O2062" s="28"/>
      <c r="P2062" s="28"/>
      <c r="Q2062" s="28"/>
      <c r="R2062" s="28"/>
      <c r="S2062" s="25"/>
    </row>
    <row r="2063" spans="2:19" s="16" customFormat="1" outlineLevel="1" x14ac:dyDescent="0.25">
      <c r="B2063" s="47" t="s">
        <v>6887</v>
      </c>
      <c r="C2063" s="47" t="str">
        <f>C2062</f>
        <v>ASIGNACIÓN PARA LA INVERSIÓN LOCAL SEGÚN NBI Y CUARTA, QUINTA, Y SEXTA CATEGORÍA</v>
      </c>
      <c r="D2063" s="47"/>
      <c r="E2063" s="47" t="str">
        <f>E2062</f>
        <v>68207</v>
      </c>
      <c r="F2063" s="47"/>
      <c r="G2063" s="47" t="str">
        <f>G2062</f>
        <v xml:space="preserve">CONCEPCIÓN                                        </v>
      </c>
      <c r="H2063" s="47" t="s">
        <v>10655</v>
      </c>
      <c r="I2063" s="48">
        <f>SUBTOTAL(9,I2057:I2062)</f>
        <v>2280268103</v>
      </c>
      <c r="J2063" s="48">
        <f>SUBTOTAL(9,J2057:J2062)</f>
        <v>1918845529.4200001</v>
      </c>
      <c r="K2063" s="49">
        <f>J2063/I2063</f>
        <v>0.84149996524334147</v>
      </c>
      <c r="L2063" s="48">
        <f>SUBTOTAL(9,L2057:L2062)</f>
        <v>992345344.5799998</v>
      </c>
      <c r="M2063" s="48">
        <f>SUBTOTAL(9,M2057:M2062)</f>
        <v>840086412.4200002</v>
      </c>
      <c r="N2063" s="50">
        <f>IFERROR((M2063/L2063),"N.A")</f>
        <v>0.84656658794077211</v>
      </c>
      <c r="O2063" s="28"/>
      <c r="P2063" s="28"/>
      <c r="Q2063" s="28"/>
      <c r="R2063" s="28"/>
      <c r="S2063" s="25"/>
    </row>
    <row r="2064" spans="2:19" s="16" customFormat="1" outlineLevel="2" x14ac:dyDescent="0.25">
      <c r="B2064" s="16" t="s">
        <v>1002</v>
      </c>
      <c r="C2064" s="16" t="s">
        <v>328</v>
      </c>
      <c r="D2064" s="16" t="s">
        <v>67</v>
      </c>
      <c r="E2064" s="16" t="s">
        <v>1003</v>
      </c>
      <c r="G2064" s="16" t="s">
        <v>1004</v>
      </c>
      <c r="H2064" s="16" t="s">
        <v>152</v>
      </c>
      <c r="I2064" s="31">
        <v>3192509913</v>
      </c>
      <c r="J2064" s="31">
        <v>1785743914.7200003</v>
      </c>
      <c r="K2064" s="45">
        <f>IFERROR((J2064/I2064),0)</f>
        <v>0.55935422704512061</v>
      </c>
      <c r="L2064" s="31">
        <v>2109395693.7400002</v>
      </c>
      <c r="M2064" s="31">
        <v>1785743914.7200003</v>
      </c>
      <c r="N2064" s="40">
        <f>M2064/L2064</f>
        <v>0.84656658777654037</v>
      </c>
      <c r="O2064" s="28"/>
      <c r="P2064" s="28"/>
      <c r="Q2064" s="28"/>
      <c r="R2064" s="28"/>
      <c r="S2064" s="25"/>
    </row>
    <row r="2065" spans="2:19" s="16" customFormat="1" outlineLevel="2" x14ac:dyDescent="0.25">
      <c r="B2065" s="16" t="s">
        <v>1002</v>
      </c>
      <c r="C2065" s="16" t="s">
        <v>328</v>
      </c>
      <c r="D2065" s="16" t="s">
        <v>67</v>
      </c>
      <c r="E2065" s="16" t="s">
        <v>1003</v>
      </c>
      <c r="G2065" s="16" t="s">
        <v>1004</v>
      </c>
      <c r="H2065" s="16" t="s">
        <v>19</v>
      </c>
      <c r="I2065" s="31">
        <v>1338805924</v>
      </c>
      <c r="J2065" s="31">
        <v>1338805924</v>
      </c>
      <c r="K2065" s="45">
        <f>IFERROR((J2065/I2065),0)</f>
        <v>1</v>
      </c>
      <c r="L2065" s="31"/>
      <c r="M2065" s="31"/>
      <c r="N2065" s="39"/>
      <c r="O2065" s="28"/>
      <c r="P2065" s="28"/>
      <c r="Q2065" s="28"/>
      <c r="R2065" s="28"/>
      <c r="S2065" s="25"/>
    </row>
    <row r="2066" spans="2:19" s="16" customFormat="1" outlineLevel="2" x14ac:dyDescent="0.25">
      <c r="B2066" s="16" t="s">
        <v>1002</v>
      </c>
      <c r="C2066" s="16" t="s">
        <v>328</v>
      </c>
      <c r="D2066" s="16" t="s">
        <v>67</v>
      </c>
      <c r="E2066" s="16" t="s">
        <v>1003</v>
      </c>
      <c r="G2066" s="16" t="s">
        <v>1004</v>
      </c>
      <c r="H2066" s="16" t="s">
        <v>154</v>
      </c>
      <c r="I2066" s="31">
        <v>19745</v>
      </c>
      <c r="J2066" s="31">
        <v>19745</v>
      </c>
      <c r="K2066" s="45">
        <f>IFERROR((J2066/I2066),0)</f>
        <v>1</v>
      </c>
      <c r="L2066" s="31"/>
      <c r="M2066" s="31"/>
      <c r="N2066" s="39"/>
      <c r="O2066" s="28"/>
      <c r="P2066" s="28"/>
      <c r="Q2066" s="28"/>
      <c r="R2066" s="28"/>
      <c r="S2066" s="25"/>
    </row>
    <row r="2067" spans="2:19" s="16" customFormat="1" outlineLevel="2" x14ac:dyDescent="0.25">
      <c r="B2067" s="16" t="s">
        <v>1002</v>
      </c>
      <c r="C2067" s="16" t="s">
        <v>328</v>
      </c>
      <c r="D2067" s="16" t="s">
        <v>67</v>
      </c>
      <c r="E2067" s="16" t="s">
        <v>1003</v>
      </c>
      <c r="G2067" s="16" t="s">
        <v>1004</v>
      </c>
      <c r="H2067" s="16" t="s">
        <v>331</v>
      </c>
      <c r="I2067" s="31">
        <v>79883577</v>
      </c>
      <c r="J2067" s="31">
        <v>79883577</v>
      </c>
      <c r="K2067" s="45">
        <f>IFERROR((J2067/I2067),0)</f>
        <v>1</v>
      </c>
      <c r="L2067" s="31"/>
      <c r="M2067" s="31"/>
      <c r="N2067" s="39"/>
      <c r="O2067" s="28"/>
      <c r="P2067" s="28"/>
      <c r="Q2067" s="28"/>
      <c r="R2067" s="28"/>
      <c r="S2067" s="25"/>
    </row>
    <row r="2068" spans="2:19" s="16" customFormat="1" outlineLevel="2" x14ac:dyDescent="0.25">
      <c r="B2068" s="16" t="s">
        <v>1002</v>
      </c>
      <c r="C2068" s="16" t="s">
        <v>328</v>
      </c>
      <c r="D2068" s="16" t="s">
        <v>67</v>
      </c>
      <c r="E2068" s="16" t="s">
        <v>1003</v>
      </c>
      <c r="G2068" s="16" t="s">
        <v>1004</v>
      </c>
      <c r="H2068" s="16" t="s">
        <v>231</v>
      </c>
      <c r="I2068" s="31">
        <v>485676876</v>
      </c>
      <c r="J2068" s="31">
        <v>485676876</v>
      </c>
      <c r="K2068" s="45">
        <f>IFERROR((J2068/I2068),0)</f>
        <v>1</v>
      </c>
      <c r="L2068" s="31"/>
      <c r="M2068" s="31"/>
      <c r="N2068" s="39"/>
      <c r="O2068" s="28"/>
      <c r="P2068" s="28"/>
      <c r="Q2068" s="28"/>
      <c r="R2068" s="28"/>
      <c r="S2068" s="25"/>
    </row>
    <row r="2069" spans="2:19" s="16" customFormat="1" outlineLevel="2" x14ac:dyDescent="0.25">
      <c r="B2069" s="16" t="s">
        <v>1002</v>
      </c>
      <c r="C2069" s="16" t="s">
        <v>328</v>
      </c>
      <c r="D2069" s="16" t="s">
        <v>67</v>
      </c>
      <c r="E2069" s="16" t="s">
        <v>1003</v>
      </c>
      <c r="G2069" s="16" t="s">
        <v>1004</v>
      </c>
      <c r="H2069" s="16" t="s">
        <v>155</v>
      </c>
      <c r="I2069" s="31">
        <v>-638501983</v>
      </c>
      <c r="J2069" s="31"/>
      <c r="K2069" s="45">
        <f>IFERROR((J2069/I2069),0)</f>
        <v>0</v>
      </c>
      <c r="L2069" s="31"/>
      <c r="M2069" s="31"/>
      <c r="N2069" s="39"/>
      <c r="O2069" s="28"/>
      <c r="P2069" s="28"/>
      <c r="Q2069" s="28"/>
      <c r="R2069" s="28"/>
      <c r="S2069" s="25"/>
    </row>
    <row r="2070" spans="2:19" s="16" customFormat="1" outlineLevel="1" x14ac:dyDescent="0.25">
      <c r="B2070" s="47" t="s">
        <v>6888</v>
      </c>
      <c r="C2070" s="47" t="str">
        <f>C2069</f>
        <v>ASIGNACIÓN PARA LA INVERSIÓN LOCAL SEGÚN NBI Y CUARTA, QUINTA, Y SEXTA CATEGORÍA</v>
      </c>
      <c r="D2070" s="47"/>
      <c r="E2070" s="47" t="str">
        <f>E2069</f>
        <v>68190</v>
      </c>
      <c r="F2070" s="47"/>
      <c r="G2070" s="47" t="str">
        <f>G2069</f>
        <v xml:space="preserve">CIMITARRA                                         </v>
      </c>
      <c r="H2070" s="47" t="s">
        <v>10655</v>
      </c>
      <c r="I2070" s="48">
        <f>SUBTOTAL(9,I2064:I2069)</f>
        <v>4458394052</v>
      </c>
      <c r="J2070" s="48">
        <f>SUBTOTAL(9,J2064:J2069)</f>
        <v>3690130036.7200003</v>
      </c>
      <c r="K2070" s="49">
        <f>J2070/I2070</f>
        <v>0.82768144620698958</v>
      </c>
      <c r="L2070" s="48">
        <f>SUBTOTAL(9,L2064:L2069)</f>
        <v>2109395693.7400002</v>
      </c>
      <c r="M2070" s="48">
        <f>SUBTOTAL(9,M2064:M2069)</f>
        <v>1785743914.7200003</v>
      </c>
      <c r="N2070" s="50">
        <f>IFERROR((M2070/L2070),"N.A")</f>
        <v>0.84656658777654037</v>
      </c>
      <c r="O2070" s="28"/>
      <c r="P2070" s="28"/>
      <c r="Q2070" s="28"/>
      <c r="R2070" s="28"/>
      <c r="S2070" s="25"/>
    </row>
    <row r="2071" spans="2:19" s="16" customFormat="1" outlineLevel="2" x14ac:dyDescent="0.25">
      <c r="B2071" s="16" t="s">
        <v>1005</v>
      </c>
      <c r="C2071" s="16" t="s">
        <v>328</v>
      </c>
      <c r="D2071" s="16" t="s">
        <v>67</v>
      </c>
      <c r="E2071" s="16" t="s">
        <v>1006</v>
      </c>
      <c r="G2071" s="16" t="s">
        <v>1007</v>
      </c>
      <c r="H2071" s="16" t="s">
        <v>152</v>
      </c>
      <c r="I2071" s="31">
        <v>1357457985</v>
      </c>
      <c r="J2071" s="31">
        <v>759299861.92999995</v>
      </c>
      <c r="K2071" s="45">
        <f>IFERROR((J2071/I2071),0)</f>
        <v>0.55935422703340609</v>
      </c>
      <c r="L2071" s="31">
        <v>896916879.0999999</v>
      </c>
      <c r="M2071" s="31">
        <v>759299861.92999995</v>
      </c>
      <c r="N2071" s="40">
        <f>M2071/L2071</f>
        <v>0.84656658785584449</v>
      </c>
      <c r="O2071" s="28"/>
      <c r="P2071" s="28"/>
      <c r="Q2071" s="28"/>
      <c r="R2071" s="28"/>
      <c r="S2071" s="25"/>
    </row>
    <row r="2072" spans="2:19" s="16" customFormat="1" outlineLevel="2" x14ac:dyDescent="0.25">
      <c r="B2072" s="16" t="s">
        <v>1005</v>
      </c>
      <c r="C2072" s="16" t="s">
        <v>328</v>
      </c>
      <c r="D2072" s="16" t="s">
        <v>67</v>
      </c>
      <c r="E2072" s="16" t="s">
        <v>1006</v>
      </c>
      <c r="G2072" s="16" t="s">
        <v>1007</v>
      </c>
      <c r="H2072" s="16" t="s">
        <v>19</v>
      </c>
      <c r="I2072" s="31">
        <v>684807441</v>
      </c>
      <c r="J2072" s="31">
        <v>684807441</v>
      </c>
      <c r="K2072" s="45">
        <f>IFERROR((J2072/I2072),0)</f>
        <v>1</v>
      </c>
      <c r="L2072" s="31"/>
      <c r="M2072" s="31"/>
      <c r="N2072" s="39"/>
      <c r="O2072" s="28"/>
      <c r="P2072" s="28"/>
      <c r="Q2072" s="28"/>
      <c r="R2072" s="28"/>
      <c r="S2072" s="25"/>
    </row>
    <row r="2073" spans="2:19" s="16" customFormat="1" outlineLevel="2" x14ac:dyDescent="0.25">
      <c r="B2073" s="16" t="s">
        <v>1005</v>
      </c>
      <c r="C2073" s="16" t="s">
        <v>328</v>
      </c>
      <c r="D2073" s="16" t="s">
        <v>67</v>
      </c>
      <c r="E2073" s="16" t="s">
        <v>1006</v>
      </c>
      <c r="G2073" s="16" t="s">
        <v>1007</v>
      </c>
      <c r="H2073" s="16" t="s">
        <v>154</v>
      </c>
      <c r="I2073" s="31">
        <v>8396</v>
      </c>
      <c r="J2073" s="31">
        <v>8396</v>
      </c>
      <c r="K2073" s="45">
        <f>IFERROR((J2073/I2073),0)</f>
        <v>1</v>
      </c>
      <c r="L2073" s="31"/>
      <c r="M2073" s="31"/>
      <c r="N2073" s="39"/>
      <c r="O2073" s="28"/>
      <c r="P2073" s="28"/>
      <c r="Q2073" s="28"/>
      <c r="R2073" s="28"/>
      <c r="S2073" s="25"/>
    </row>
    <row r="2074" spans="2:19" s="16" customFormat="1" outlineLevel="2" x14ac:dyDescent="0.25">
      <c r="B2074" s="16" t="s">
        <v>1005</v>
      </c>
      <c r="C2074" s="16" t="s">
        <v>328</v>
      </c>
      <c r="D2074" s="16" t="s">
        <v>67</v>
      </c>
      <c r="E2074" s="16" t="s">
        <v>1006</v>
      </c>
      <c r="G2074" s="16" t="s">
        <v>1007</v>
      </c>
      <c r="H2074" s="16" t="s">
        <v>331</v>
      </c>
      <c r="I2074" s="31">
        <v>33966566</v>
      </c>
      <c r="J2074" s="31">
        <v>33966566</v>
      </c>
      <c r="K2074" s="45">
        <f>IFERROR((J2074/I2074),0)</f>
        <v>1</v>
      </c>
      <c r="L2074" s="31"/>
      <c r="M2074" s="31"/>
      <c r="N2074" s="39"/>
      <c r="O2074" s="28"/>
      <c r="P2074" s="28"/>
      <c r="Q2074" s="28"/>
      <c r="R2074" s="28"/>
      <c r="S2074" s="25"/>
    </row>
    <row r="2075" spans="2:19" s="16" customFormat="1" outlineLevel="2" x14ac:dyDescent="0.25">
      <c r="B2075" s="16" t="s">
        <v>1005</v>
      </c>
      <c r="C2075" s="16" t="s">
        <v>328</v>
      </c>
      <c r="D2075" s="16" t="s">
        <v>67</v>
      </c>
      <c r="E2075" s="16" t="s">
        <v>1006</v>
      </c>
      <c r="G2075" s="16" t="s">
        <v>1007</v>
      </c>
      <c r="H2075" s="16" t="s">
        <v>231</v>
      </c>
      <c r="I2075" s="31">
        <v>206510229</v>
      </c>
      <c r="J2075" s="31">
        <v>206510229</v>
      </c>
      <c r="K2075" s="45">
        <f>IFERROR((J2075/I2075),0)</f>
        <v>1</v>
      </c>
      <c r="L2075" s="31"/>
      <c r="M2075" s="31"/>
      <c r="N2075" s="39"/>
      <c r="O2075" s="28"/>
      <c r="P2075" s="28"/>
      <c r="Q2075" s="28"/>
      <c r="R2075" s="28"/>
      <c r="S2075" s="25"/>
    </row>
    <row r="2076" spans="2:19" s="16" customFormat="1" outlineLevel="2" x14ac:dyDescent="0.25">
      <c r="B2076" s="16" t="s">
        <v>1005</v>
      </c>
      <c r="C2076" s="16" t="s">
        <v>328</v>
      </c>
      <c r="D2076" s="16" t="s">
        <v>67</v>
      </c>
      <c r="E2076" s="16" t="s">
        <v>1006</v>
      </c>
      <c r="G2076" s="16" t="s">
        <v>1007</v>
      </c>
      <c r="H2076" s="16" t="s">
        <v>155</v>
      </c>
      <c r="I2076" s="31">
        <v>-271491597</v>
      </c>
      <c r="J2076" s="31"/>
      <c r="K2076" s="45">
        <f>IFERROR((J2076/I2076),0)</f>
        <v>0</v>
      </c>
      <c r="L2076" s="31"/>
      <c r="M2076" s="31"/>
      <c r="N2076" s="39"/>
      <c r="O2076" s="28"/>
      <c r="P2076" s="28"/>
      <c r="Q2076" s="28"/>
      <c r="R2076" s="28"/>
      <c r="S2076" s="25"/>
    </row>
    <row r="2077" spans="2:19" s="16" customFormat="1" outlineLevel="1" x14ac:dyDescent="0.25">
      <c r="B2077" s="47" t="s">
        <v>6889</v>
      </c>
      <c r="C2077" s="47" t="str">
        <f>C2076</f>
        <v>ASIGNACIÓN PARA LA INVERSIÓN LOCAL SEGÚN NBI Y CUARTA, QUINTA, Y SEXTA CATEGORÍA</v>
      </c>
      <c r="D2077" s="47"/>
      <c r="E2077" s="47" t="str">
        <f>E2076</f>
        <v>68179</v>
      </c>
      <c r="F2077" s="47"/>
      <c r="G2077" s="47" t="str">
        <f>G2076</f>
        <v xml:space="preserve">CHIPATÁ                                           </v>
      </c>
      <c r="H2077" s="47" t="s">
        <v>10655</v>
      </c>
      <c r="I2077" s="48">
        <f>SUBTOTAL(9,I2071:I2076)</f>
        <v>2011259020</v>
      </c>
      <c r="J2077" s="48">
        <f>SUBTOTAL(9,J2071:J2076)</f>
        <v>1684592493.9299998</v>
      </c>
      <c r="K2077" s="49">
        <f>J2077/I2077</f>
        <v>0.8375810759222847</v>
      </c>
      <c r="L2077" s="48">
        <f>SUBTOTAL(9,L2071:L2076)</f>
        <v>896916879.0999999</v>
      </c>
      <c r="M2077" s="48">
        <f>SUBTOTAL(9,M2071:M2076)</f>
        <v>759299861.92999995</v>
      </c>
      <c r="N2077" s="50">
        <f>IFERROR((M2077/L2077),"N.A")</f>
        <v>0.84656658785584449</v>
      </c>
      <c r="O2077" s="28"/>
      <c r="P2077" s="28"/>
      <c r="Q2077" s="28"/>
      <c r="R2077" s="28"/>
      <c r="S2077" s="25"/>
    </row>
    <row r="2078" spans="2:19" s="16" customFormat="1" outlineLevel="2" x14ac:dyDescent="0.25">
      <c r="B2078" s="16" t="s">
        <v>1008</v>
      </c>
      <c r="C2078" s="16" t="s">
        <v>328</v>
      </c>
      <c r="D2078" s="16" t="s">
        <v>67</v>
      </c>
      <c r="E2078" s="16" t="s">
        <v>1009</v>
      </c>
      <c r="G2078" s="16" t="s">
        <v>1010</v>
      </c>
      <c r="H2078" s="16" t="s">
        <v>152</v>
      </c>
      <c r="I2078" s="31">
        <v>1248262157</v>
      </c>
      <c r="J2078" s="31">
        <v>698220713.98999989</v>
      </c>
      <c r="K2078" s="45">
        <f>IFERROR((J2078/I2078),0)</f>
        <v>0.55935422705440541</v>
      </c>
      <c r="L2078" s="31">
        <v>824767624.88999987</v>
      </c>
      <c r="M2078" s="31">
        <v>698220713.98999989</v>
      </c>
      <c r="N2078" s="40">
        <f>M2078/L2078</f>
        <v>0.84656658787148964</v>
      </c>
      <c r="O2078" s="28"/>
      <c r="P2078" s="28"/>
      <c r="Q2078" s="28"/>
      <c r="R2078" s="28"/>
      <c r="S2078" s="25"/>
    </row>
    <row r="2079" spans="2:19" s="16" customFormat="1" outlineLevel="2" x14ac:dyDescent="0.25">
      <c r="B2079" s="16" t="s">
        <v>1008</v>
      </c>
      <c r="C2079" s="16" t="s">
        <v>328</v>
      </c>
      <c r="D2079" s="16" t="s">
        <v>67</v>
      </c>
      <c r="E2079" s="16" t="s">
        <v>1009</v>
      </c>
      <c r="G2079" s="16" t="s">
        <v>1010</v>
      </c>
      <c r="H2079" s="16" t="s">
        <v>19</v>
      </c>
      <c r="I2079" s="31">
        <v>772811367</v>
      </c>
      <c r="J2079" s="31">
        <v>772811367</v>
      </c>
      <c r="K2079" s="45">
        <f>IFERROR((J2079/I2079),0)</f>
        <v>1</v>
      </c>
      <c r="L2079" s="31"/>
      <c r="M2079" s="31"/>
      <c r="N2079" s="39"/>
      <c r="O2079" s="28"/>
      <c r="P2079" s="28"/>
      <c r="Q2079" s="28"/>
      <c r="R2079" s="28"/>
      <c r="S2079" s="25"/>
    </row>
    <row r="2080" spans="2:19" s="16" customFormat="1" outlineLevel="2" x14ac:dyDescent="0.25">
      <c r="B2080" s="16" t="s">
        <v>1008</v>
      </c>
      <c r="C2080" s="16" t="s">
        <v>328</v>
      </c>
      <c r="D2080" s="16" t="s">
        <v>67</v>
      </c>
      <c r="E2080" s="16" t="s">
        <v>1009</v>
      </c>
      <c r="G2080" s="16" t="s">
        <v>1010</v>
      </c>
      <c r="H2080" s="16" t="s">
        <v>154</v>
      </c>
      <c r="I2080" s="31">
        <v>7720</v>
      </c>
      <c r="J2080" s="31">
        <v>7720</v>
      </c>
      <c r="K2080" s="45">
        <f>IFERROR((J2080/I2080),0)</f>
        <v>1</v>
      </c>
      <c r="L2080" s="31"/>
      <c r="M2080" s="31"/>
      <c r="N2080" s="39"/>
      <c r="O2080" s="28"/>
      <c r="P2080" s="28"/>
      <c r="Q2080" s="28"/>
      <c r="R2080" s="28"/>
      <c r="S2080" s="25"/>
    </row>
    <row r="2081" spans="2:19" s="16" customFormat="1" outlineLevel="2" x14ac:dyDescent="0.25">
      <c r="B2081" s="16" t="s">
        <v>1008</v>
      </c>
      <c r="C2081" s="16" t="s">
        <v>328</v>
      </c>
      <c r="D2081" s="16" t="s">
        <v>67</v>
      </c>
      <c r="E2081" s="16" t="s">
        <v>1009</v>
      </c>
      <c r="G2081" s="16" t="s">
        <v>1010</v>
      </c>
      <c r="H2081" s="16" t="s">
        <v>331</v>
      </c>
      <c r="I2081" s="31">
        <v>31234248</v>
      </c>
      <c r="J2081" s="31">
        <v>31234248</v>
      </c>
      <c r="K2081" s="45">
        <f>IFERROR((J2081/I2081),0)</f>
        <v>1</v>
      </c>
      <c r="L2081" s="31"/>
      <c r="M2081" s="31"/>
      <c r="N2081" s="39"/>
      <c r="O2081" s="28"/>
      <c r="P2081" s="28"/>
      <c r="Q2081" s="28"/>
      <c r="R2081" s="28"/>
      <c r="S2081" s="25"/>
    </row>
    <row r="2082" spans="2:19" s="16" customFormat="1" outlineLevel="2" x14ac:dyDescent="0.25">
      <c r="B2082" s="16" t="s">
        <v>1008</v>
      </c>
      <c r="C2082" s="16" t="s">
        <v>328</v>
      </c>
      <c r="D2082" s="16" t="s">
        <v>67</v>
      </c>
      <c r="E2082" s="16" t="s">
        <v>1009</v>
      </c>
      <c r="G2082" s="16" t="s">
        <v>1010</v>
      </c>
      <c r="H2082" s="16" t="s">
        <v>231</v>
      </c>
      <c r="I2082" s="31">
        <v>189898256</v>
      </c>
      <c r="J2082" s="31">
        <v>189898256</v>
      </c>
      <c r="K2082" s="45">
        <f>IFERROR((J2082/I2082),0)</f>
        <v>1</v>
      </c>
      <c r="L2082" s="31"/>
      <c r="M2082" s="31"/>
      <c r="N2082" s="39"/>
      <c r="O2082" s="28"/>
      <c r="P2082" s="28"/>
      <c r="Q2082" s="28"/>
      <c r="R2082" s="28"/>
      <c r="S2082" s="25"/>
    </row>
    <row r="2083" spans="2:19" s="16" customFormat="1" outlineLevel="2" x14ac:dyDescent="0.25">
      <c r="B2083" s="16" t="s">
        <v>1008</v>
      </c>
      <c r="C2083" s="16" t="s">
        <v>328</v>
      </c>
      <c r="D2083" s="16" t="s">
        <v>67</v>
      </c>
      <c r="E2083" s="16" t="s">
        <v>1009</v>
      </c>
      <c r="G2083" s="16" t="s">
        <v>1010</v>
      </c>
      <c r="H2083" s="16" t="s">
        <v>155</v>
      </c>
      <c r="I2083" s="31">
        <v>-249652431</v>
      </c>
      <c r="J2083" s="31"/>
      <c r="K2083" s="45">
        <f>IFERROR((J2083/I2083),0)</f>
        <v>0</v>
      </c>
      <c r="L2083" s="31"/>
      <c r="M2083" s="31"/>
      <c r="N2083" s="39"/>
      <c r="O2083" s="28"/>
      <c r="P2083" s="28"/>
      <c r="Q2083" s="28"/>
      <c r="R2083" s="28"/>
      <c r="S2083" s="25"/>
    </row>
    <row r="2084" spans="2:19" s="16" customFormat="1" outlineLevel="1" x14ac:dyDescent="0.25">
      <c r="B2084" s="47" t="s">
        <v>6890</v>
      </c>
      <c r="C2084" s="47" t="str">
        <f>C2083</f>
        <v>ASIGNACIÓN PARA LA INVERSIÓN LOCAL SEGÚN NBI Y CUARTA, QUINTA, Y SEXTA CATEGORÍA</v>
      </c>
      <c r="D2084" s="47"/>
      <c r="E2084" s="47" t="str">
        <f>E2083</f>
        <v>68176</v>
      </c>
      <c r="F2084" s="47"/>
      <c r="G2084" s="47" t="str">
        <f>G2083</f>
        <v xml:space="preserve">CHIMA                                             </v>
      </c>
      <c r="H2084" s="47" t="s">
        <v>10655</v>
      </c>
      <c r="I2084" s="48">
        <f>SUBTOTAL(9,I2078:I2083)</f>
        <v>1992561317</v>
      </c>
      <c r="J2084" s="48">
        <f>SUBTOTAL(9,J2078:J2083)</f>
        <v>1692172304.9899998</v>
      </c>
      <c r="K2084" s="49">
        <f>J2084/I2084</f>
        <v>0.84924478386328117</v>
      </c>
      <c r="L2084" s="48">
        <f>SUBTOTAL(9,L2078:L2083)</f>
        <v>824767624.88999987</v>
      </c>
      <c r="M2084" s="48">
        <f>SUBTOTAL(9,M2078:M2083)</f>
        <v>698220713.98999989</v>
      </c>
      <c r="N2084" s="50">
        <f>IFERROR((M2084/L2084),"N.A")</f>
        <v>0.84656658787148964</v>
      </c>
      <c r="O2084" s="28"/>
      <c r="P2084" s="28"/>
      <c r="Q2084" s="28"/>
      <c r="R2084" s="28"/>
      <c r="S2084" s="25"/>
    </row>
    <row r="2085" spans="2:19" s="16" customFormat="1" outlineLevel="2" x14ac:dyDescent="0.25">
      <c r="B2085" s="16" t="s">
        <v>1011</v>
      </c>
      <c r="C2085" s="16" t="s">
        <v>328</v>
      </c>
      <c r="D2085" s="16" t="s">
        <v>67</v>
      </c>
      <c r="E2085" s="16" t="s">
        <v>1012</v>
      </c>
      <c r="G2085" s="16" t="s">
        <v>1013</v>
      </c>
      <c r="H2085" s="16" t="s">
        <v>152</v>
      </c>
      <c r="I2085" s="31">
        <v>837990365</v>
      </c>
      <c r="J2085" s="31">
        <v>468733452.86000001</v>
      </c>
      <c r="K2085" s="45">
        <f>IFERROR((J2085/I2085),0)</f>
        <v>0.55935422701429272</v>
      </c>
      <c r="L2085" s="31">
        <v>553687636.03999996</v>
      </c>
      <c r="M2085" s="31">
        <v>468733452.86000001</v>
      </c>
      <c r="N2085" s="40">
        <f>M2085/L2085</f>
        <v>0.84656658799969553</v>
      </c>
      <c r="O2085" s="28"/>
      <c r="P2085" s="28"/>
      <c r="Q2085" s="28"/>
      <c r="R2085" s="28"/>
      <c r="S2085" s="25"/>
    </row>
    <row r="2086" spans="2:19" s="16" customFormat="1" outlineLevel="2" x14ac:dyDescent="0.25">
      <c r="B2086" s="16" t="s">
        <v>1011</v>
      </c>
      <c r="C2086" s="16" t="s">
        <v>328</v>
      </c>
      <c r="D2086" s="16" t="s">
        <v>67</v>
      </c>
      <c r="E2086" s="16" t="s">
        <v>1012</v>
      </c>
      <c r="G2086" s="16" t="s">
        <v>1013</v>
      </c>
      <c r="H2086" s="16" t="s">
        <v>19</v>
      </c>
      <c r="I2086" s="31">
        <v>226046690</v>
      </c>
      <c r="J2086" s="31">
        <v>226046690</v>
      </c>
      <c r="K2086" s="45">
        <f>IFERROR((J2086/I2086),0)</f>
        <v>1</v>
      </c>
      <c r="L2086" s="31"/>
      <c r="M2086" s="31"/>
      <c r="N2086" s="39"/>
      <c r="O2086" s="28"/>
      <c r="P2086" s="28"/>
      <c r="Q2086" s="28"/>
      <c r="R2086" s="28"/>
      <c r="S2086" s="25"/>
    </row>
    <row r="2087" spans="2:19" s="16" customFormat="1" outlineLevel="2" x14ac:dyDescent="0.25">
      <c r="B2087" s="16" t="s">
        <v>1011</v>
      </c>
      <c r="C2087" s="16" t="s">
        <v>328</v>
      </c>
      <c r="D2087" s="16" t="s">
        <v>67</v>
      </c>
      <c r="E2087" s="16" t="s">
        <v>1012</v>
      </c>
      <c r="G2087" s="16" t="s">
        <v>1013</v>
      </c>
      <c r="H2087" s="16" t="s">
        <v>154</v>
      </c>
      <c r="I2087" s="31">
        <v>5183</v>
      </c>
      <c r="J2087" s="31">
        <v>5183</v>
      </c>
      <c r="K2087" s="45">
        <f>IFERROR((J2087/I2087),0)</f>
        <v>1</v>
      </c>
      <c r="L2087" s="31"/>
      <c r="M2087" s="31"/>
      <c r="N2087" s="39"/>
      <c r="O2087" s="28"/>
      <c r="P2087" s="28"/>
      <c r="Q2087" s="28"/>
      <c r="R2087" s="28"/>
      <c r="S2087" s="25"/>
    </row>
    <row r="2088" spans="2:19" s="16" customFormat="1" outlineLevel="2" x14ac:dyDescent="0.25">
      <c r="B2088" s="16" t="s">
        <v>1011</v>
      </c>
      <c r="C2088" s="16" t="s">
        <v>328</v>
      </c>
      <c r="D2088" s="16" t="s">
        <v>67</v>
      </c>
      <c r="E2088" s="16" t="s">
        <v>1012</v>
      </c>
      <c r="G2088" s="16" t="s">
        <v>1013</v>
      </c>
      <c r="H2088" s="16" t="s">
        <v>331</v>
      </c>
      <c r="I2088" s="31">
        <v>20968351</v>
      </c>
      <c r="J2088" s="31">
        <v>20968351</v>
      </c>
      <c r="K2088" s="45">
        <f>IFERROR((J2088/I2088),0)</f>
        <v>1</v>
      </c>
      <c r="L2088" s="31"/>
      <c r="M2088" s="31"/>
      <c r="N2088" s="39"/>
      <c r="O2088" s="28"/>
      <c r="P2088" s="28"/>
      <c r="Q2088" s="28"/>
      <c r="R2088" s="28"/>
      <c r="S2088" s="25"/>
    </row>
    <row r="2089" spans="2:19" s="16" customFormat="1" outlineLevel="2" x14ac:dyDescent="0.25">
      <c r="B2089" s="16" t="s">
        <v>1011</v>
      </c>
      <c r="C2089" s="16" t="s">
        <v>328</v>
      </c>
      <c r="D2089" s="16" t="s">
        <v>67</v>
      </c>
      <c r="E2089" s="16" t="s">
        <v>1012</v>
      </c>
      <c r="G2089" s="16" t="s">
        <v>1013</v>
      </c>
      <c r="H2089" s="16" t="s">
        <v>231</v>
      </c>
      <c r="I2089" s="31">
        <v>127483564</v>
      </c>
      <c r="J2089" s="31">
        <v>127483564</v>
      </c>
      <c r="K2089" s="45">
        <f>IFERROR((J2089/I2089),0)</f>
        <v>1</v>
      </c>
      <c r="L2089" s="31"/>
      <c r="M2089" s="31"/>
      <c r="N2089" s="39"/>
      <c r="O2089" s="28"/>
      <c r="P2089" s="28"/>
      <c r="Q2089" s="28"/>
      <c r="R2089" s="28"/>
      <c r="S2089" s="25"/>
    </row>
    <row r="2090" spans="2:19" s="16" customFormat="1" outlineLevel="2" x14ac:dyDescent="0.25">
      <c r="B2090" s="16" t="s">
        <v>1011</v>
      </c>
      <c r="C2090" s="16" t="s">
        <v>328</v>
      </c>
      <c r="D2090" s="16" t="s">
        <v>67</v>
      </c>
      <c r="E2090" s="16" t="s">
        <v>1012</v>
      </c>
      <c r="G2090" s="16" t="s">
        <v>1013</v>
      </c>
      <c r="H2090" s="16" t="s">
        <v>155</v>
      </c>
      <c r="I2090" s="31">
        <v>-167598073</v>
      </c>
      <c r="J2090" s="31"/>
      <c r="K2090" s="45">
        <f>IFERROR((J2090/I2090),0)</f>
        <v>0</v>
      </c>
      <c r="L2090" s="31"/>
      <c r="M2090" s="31"/>
      <c r="N2090" s="39"/>
      <c r="O2090" s="28"/>
      <c r="P2090" s="28"/>
      <c r="Q2090" s="28"/>
      <c r="R2090" s="28"/>
      <c r="S2090" s="25"/>
    </row>
    <row r="2091" spans="2:19" s="16" customFormat="1" outlineLevel="1" x14ac:dyDescent="0.25">
      <c r="B2091" s="47" t="s">
        <v>6891</v>
      </c>
      <c r="C2091" s="47" t="str">
        <f>C2090</f>
        <v>ASIGNACIÓN PARA LA INVERSIÓN LOCAL SEGÚN NBI Y CUARTA, QUINTA, Y SEXTA CATEGORÍA</v>
      </c>
      <c r="D2091" s="47"/>
      <c r="E2091" s="47" t="str">
        <f>E2090</f>
        <v>68169</v>
      </c>
      <c r="F2091" s="47"/>
      <c r="G2091" s="47" t="str">
        <f>G2090</f>
        <v xml:space="preserve">CHARTA                                            </v>
      </c>
      <c r="H2091" s="47" t="s">
        <v>10655</v>
      </c>
      <c r="I2091" s="48">
        <f>SUBTOTAL(9,I2085:I2090)</f>
        <v>1044896080</v>
      </c>
      <c r="J2091" s="48">
        <f>SUBTOTAL(9,J2085:J2090)</f>
        <v>843237240.86000001</v>
      </c>
      <c r="K2091" s="49">
        <f>J2091/I2091</f>
        <v>0.80700584201636594</v>
      </c>
      <c r="L2091" s="48">
        <f>SUBTOTAL(9,L2085:L2090)</f>
        <v>553687636.03999996</v>
      </c>
      <c r="M2091" s="48">
        <f>SUBTOTAL(9,M2085:M2090)</f>
        <v>468733452.86000001</v>
      </c>
      <c r="N2091" s="50">
        <f>IFERROR((M2091/L2091),"N.A")</f>
        <v>0.84656658799969553</v>
      </c>
      <c r="O2091" s="28"/>
      <c r="P2091" s="28"/>
      <c r="Q2091" s="28"/>
      <c r="R2091" s="28"/>
      <c r="S2091" s="25"/>
    </row>
    <row r="2092" spans="2:19" s="16" customFormat="1" outlineLevel="2" x14ac:dyDescent="0.25">
      <c r="B2092" s="16" t="s">
        <v>1014</v>
      </c>
      <c r="C2092" s="16" t="s">
        <v>328</v>
      </c>
      <c r="D2092" s="16" t="s">
        <v>67</v>
      </c>
      <c r="E2092" s="16" t="s">
        <v>1015</v>
      </c>
      <c r="G2092" s="16" t="s">
        <v>1016</v>
      </c>
      <c r="H2092" s="16" t="s">
        <v>152</v>
      </c>
      <c r="I2092" s="31">
        <v>1349689876</v>
      </c>
      <c r="J2092" s="31">
        <v>754954737.36000013</v>
      </c>
      <c r="K2092" s="45">
        <f>IFERROR((J2092/I2092),0)</f>
        <v>0.55935422705949089</v>
      </c>
      <c r="L2092" s="31">
        <v>891784235.37</v>
      </c>
      <c r="M2092" s="31">
        <v>754954737.36000013</v>
      </c>
      <c r="N2092" s="40">
        <f>M2092/L2092</f>
        <v>0.84656658798949336</v>
      </c>
      <c r="O2092" s="28"/>
      <c r="P2092" s="28"/>
      <c r="Q2092" s="28"/>
      <c r="R2092" s="28"/>
      <c r="S2092" s="25"/>
    </row>
    <row r="2093" spans="2:19" s="16" customFormat="1" outlineLevel="2" x14ac:dyDescent="0.25">
      <c r="B2093" s="16" t="s">
        <v>1014</v>
      </c>
      <c r="C2093" s="16" t="s">
        <v>328</v>
      </c>
      <c r="D2093" s="16" t="s">
        <v>67</v>
      </c>
      <c r="E2093" s="16" t="s">
        <v>1015</v>
      </c>
      <c r="G2093" s="16" t="s">
        <v>1016</v>
      </c>
      <c r="H2093" s="16" t="s">
        <v>19</v>
      </c>
      <c r="I2093" s="31">
        <v>878026668</v>
      </c>
      <c r="J2093" s="31">
        <v>878026668</v>
      </c>
      <c r="K2093" s="45">
        <f>IFERROR((J2093/I2093),0)</f>
        <v>1</v>
      </c>
      <c r="L2093" s="31"/>
      <c r="M2093" s="31"/>
      <c r="N2093" s="39"/>
      <c r="O2093" s="28"/>
      <c r="P2093" s="28"/>
      <c r="Q2093" s="28"/>
      <c r="R2093" s="28"/>
      <c r="S2093" s="25"/>
    </row>
    <row r="2094" spans="2:19" s="16" customFormat="1" outlineLevel="2" x14ac:dyDescent="0.25">
      <c r="B2094" s="16" t="s">
        <v>1014</v>
      </c>
      <c r="C2094" s="16" t="s">
        <v>328</v>
      </c>
      <c r="D2094" s="16" t="s">
        <v>67</v>
      </c>
      <c r="E2094" s="16" t="s">
        <v>1015</v>
      </c>
      <c r="G2094" s="16" t="s">
        <v>1016</v>
      </c>
      <c r="H2094" s="16" t="s">
        <v>154</v>
      </c>
      <c r="I2094" s="31">
        <v>8348</v>
      </c>
      <c r="J2094" s="31">
        <v>8348</v>
      </c>
      <c r="K2094" s="45">
        <f>IFERROR((J2094/I2094),0)</f>
        <v>1</v>
      </c>
      <c r="L2094" s="31"/>
      <c r="M2094" s="31"/>
      <c r="N2094" s="39"/>
      <c r="O2094" s="28"/>
      <c r="P2094" s="28"/>
      <c r="Q2094" s="28"/>
      <c r="R2094" s="28"/>
      <c r="S2094" s="25"/>
    </row>
    <row r="2095" spans="2:19" s="16" customFormat="1" outlineLevel="2" x14ac:dyDescent="0.25">
      <c r="B2095" s="16" t="s">
        <v>1014</v>
      </c>
      <c r="C2095" s="16" t="s">
        <v>328</v>
      </c>
      <c r="D2095" s="16" t="s">
        <v>67</v>
      </c>
      <c r="E2095" s="16" t="s">
        <v>1015</v>
      </c>
      <c r="G2095" s="16" t="s">
        <v>1016</v>
      </c>
      <c r="H2095" s="16" t="s">
        <v>331</v>
      </c>
      <c r="I2095" s="31">
        <v>33772191</v>
      </c>
      <c r="J2095" s="31">
        <v>33772191</v>
      </c>
      <c r="K2095" s="45">
        <f>IFERROR((J2095/I2095),0)</f>
        <v>1</v>
      </c>
      <c r="L2095" s="31"/>
      <c r="M2095" s="31"/>
      <c r="N2095" s="39"/>
      <c r="O2095" s="28"/>
      <c r="P2095" s="28"/>
      <c r="Q2095" s="28"/>
      <c r="R2095" s="28"/>
      <c r="S2095" s="25"/>
    </row>
    <row r="2096" spans="2:19" s="16" customFormat="1" outlineLevel="2" x14ac:dyDescent="0.25">
      <c r="B2096" s="16" t="s">
        <v>1014</v>
      </c>
      <c r="C2096" s="16" t="s">
        <v>328</v>
      </c>
      <c r="D2096" s="16" t="s">
        <v>67</v>
      </c>
      <c r="E2096" s="16" t="s">
        <v>1015</v>
      </c>
      <c r="G2096" s="16" t="s">
        <v>1016</v>
      </c>
      <c r="H2096" s="16" t="s">
        <v>231</v>
      </c>
      <c r="I2096" s="31">
        <v>205328466</v>
      </c>
      <c r="J2096" s="31">
        <v>205328466</v>
      </c>
      <c r="K2096" s="45">
        <f>IFERROR((J2096/I2096),0)</f>
        <v>1</v>
      </c>
      <c r="L2096" s="31"/>
      <c r="M2096" s="31"/>
      <c r="N2096" s="39"/>
      <c r="O2096" s="28"/>
      <c r="P2096" s="28"/>
      <c r="Q2096" s="28"/>
      <c r="R2096" s="28"/>
      <c r="S2096" s="25"/>
    </row>
    <row r="2097" spans="2:19" s="16" customFormat="1" outlineLevel="2" x14ac:dyDescent="0.25">
      <c r="B2097" s="16" t="s">
        <v>1014</v>
      </c>
      <c r="C2097" s="16" t="s">
        <v>328</v>
      </c>
      <c r="D2097" s="16" t="s">
        <v>67</v>
      </c>
      <c r="E2097" s="16" t="s">
        <v>1015</v>
      </c>
      <c r="G2097" s="16" t="s">
        <v>1016</v>
      </c>
      <c r="H2097" s="16" t="s">
        <v>155</v>
      </c>
      <c r="I2097" s="31">
        <v>-269937975</v>
      </c>
      <c r="J2097" s="31"/>
      <c r="K2097" s="45">
        <f>IFERROR((J2097/I2097),0)</f>
        <v>0</v>
      </c>
      <c r="L2097" s="31"/>
      <c r="M2097" s="31"/>
      <c r="N2097" s="39"/>
      <c r="O2097" s="28"/>
      <c r="P2097" s="28"/>
      <c r="Q2097" s="28"/>
      <c r="R2097" s="28"/>
      <c r="S2097" s="25"/>
    </row>
    <row r="2098" spans="2:19" s="16" customFormat="1" outlineLevel="1" x14ac:dyDescent="0.25">
      <c r="B2098" s="47" t="s">
        <v>6892</v>
      </c>
      <c r="C2098" s="47" t="str">
        <f>C2097</f>
        <v>ASIGNACIÓN PARA LA INVERSIÓN LOCAL SEGÚN NBI Y CUARTA, QUINTA, Y SEXTA CATEGORÍA</v>
      </c>
      <c r="D2098" s="47"/>
      <c r="E2098" s="47" t="str">
        <f>E2097</f>
        <v>68167</v>
      </c>
      <c r="F2098" s="47"/>
      <c r="G2098" s="47" t="str">
        <f>G2097</f>
        <v xml:space="preserve">CHARALÁ                                           </v>
      </c>
      <c r="H2098" s="47" t="s">
        <v>10655</v>
      </c>
      <c r="I2098" s="48">
        <f>SUBTOTAL(9,I2092:I2097)</f>
        <v>2196887574</v>
      </c>
      <c r="J2098" s="48">
        <f>SUBTOTAL(9,J2092:J2097)</f>
        <v>1872090410.3600001</v>
      </c>
      <c r="K2098" s="49">
        <f>J2098/I2098</f>
        <v>0.85215576459899456</v>
      </c>
      <c r="L2098" s="48">
        <f>SUBTOTAL(9,L2092:L2097)</f>
        <v>891784235.37</v>
      </c>
      <c r="M2098" s="48">
        <f>SUBTOTAL(9,M2092:M2097)</f>
        <v>754954737.36000013</v>
      </c>
      <c r="N2098" s="50">
        <f>IFERROR((M2098/L2098),"N.A")</f>
        <v>0.84656658798949336</v>
      </c>
      <c r="O2098" s="28"/>
      <c r="P2098" s="28"/>
      <c r="Q2098" s="28"/>
      <c r="R2098" s="28"/>
      <c r="S2098" s="25"/>
    </row>
    <row r="2099" spans="2:19" s="16" customFormat="1" outlineLevel="2" x14ac:dyDescent="0.25">
      <c r="B2099" s="16" t="s">
        <v>1017</v>
      </c>
      <c r="C2099" s="16" t="s">
        <v>328</v>
      </c>
      <c r="D2099" s="16" t="s">
        <v>67</v>
      </c>
      <c r="E2099" s="16" t="s">
        <v>1018</v>
      </c>
      <c r="G2099" s="16" t="s">
        <v>1019</v>
      </c>
      <c r="H2099" s="16" t="s">
        <v>152</v>
      </c>
      <c r="I2099" s="31">
        <v>1568466442</v>
      </c>
      <c r="J2099" s="31">
        <v>877328334.28999996</v>
      </c>
      <c r="K2099" s="45">
        <f>IFERROR((J2099/I2099),0)</f>
        <v>0.55935422703165494</v>
      </c>
      <c r="L2099" s="31">
        <v>1036337066.53</v>
      </c>
      <c r="M2099" s="31">
        <v>877328334.28999996</v>
      </c>
      <c r="N2099" s="40">
        <f>M2099/L2099</f>
        <v>0.84656658786468586</v>
      </c>
      <c r="O2099" s="28"/>
      <c r="P2099" s="28"/>
      <c r="Q2099" s="28"/>
      <c r="R2099" s="28"/>
      <c r="S2099" s="25"/>
    </row>
    <row r="2100" spans="2:19" s="16" customFormat="1" outlineLevel="2" x14ac:dyDescent="0.25">
      <c r="B2100" s="16" t="s">
        <v>1017</v>
      </c>
      <c r="C2100" s="16" t="s">
        <v>328</v>
      </c>
      <c r="D2100" s="16" t="s">
        <v>67</v>
      </c>
      <c r="E2100" s="16" t="s">
        <v>1018</v>
      </c>
      <c r="G2100" s="16" t="s">
        <v>1019</v>
      </c>
      <c r="H2100" s="16" t="s">
        <v>19</v>
      </c>
      <c r="I2100" s="31">
        <v>1091047735</v>
      </c>
      <c r="J2100" s="31">
        <v>1091047735</v>
      </c>
      <c r="K2100" s="45">
        <f>IFERROR((J2100/I2100),0)</f>
        <v>1</v>
      </c>
      <c r="L2100" s="31"/>
      <c r="M2100" s="31"/>
      <c r="N2100" s="39"/>
      <c r="O2100" s="28"/>
      <c r="P2100" s="28"/>
      <c r="Q2100" s="28"/>
      <c r="R2100" s="28"/>
      <c r="S2100" s="25"/>
    </row>
    <row r="2101" spans="2:19" s="16" customFormat="1" outlineLevel="2" x14ac:dyDescent="0.25">
      <c r="B2101" s="16" t="s">
        <v>1017</v>
      </c>
      <c r="C2101" s="16" t="s">
        <v>328</v>
      </c>
      <c r="D2101" s="16" t="s">
        <v>67</v>
      </c>
      <c r="E2101" s="16" t="s">
        <v>1018</v>
      </c>
      <c r="G2101" s="16" t="s">
        <v>1019</v>
      </c>
      <c r="H2101" s="16" t="s">
        <v>154</v>
      </c>
      <c r="I2101" s="31">
        <v>9701</v>
      </c>
      <c r="J2101" s="31">
        <v>9701</v>
      </c>
      <c r="K2101" s="45">
        <f>IFERROR((J2101/I2101),0)</f>
        <v>1</v>
      </c>
      <c r="L2101" s="31"/>
      <c r="M2101" s="31"/>
      <c r="N2101" s="39"/>
      <c r="O2101" s="28"/>
      <c r="P2101" s="28"/>
      <c r="Q2101" s="28"/>
      <c r="R2101" s="28"/>
      <c r="S2101" s="25"/>
    </row>
    <row r="2102" spans="2:19" s="16" customFormat="1" outlineLevel="2" x14ac:dyDescent="0.25">
      <c r="B2102" s="16" t="s">
        <v>1017</v>
      </c>
      <c r="C2102" s="16" t="s">
        <v>328</v>
      </c>
      <c r="D2102" s="16" t="s">
        <v>67</v>
      </c>
      <c r="E2102" s="16" t="s">
        <v>1018</v>
      </c>
      <c r="G2102" s="16" t="s">
        <v>1019</v>
      </c>
      <c r="H2102" s="16" t="s">
        <v>331</v>
      </c>
      <c r="I2102" s="31">
        <v>39246459</v>
      </c>
      <c r="J2102" s="31">
        <v>39246459</v>
      </c>
      <c r="K2102" s="45">
        <f>IFERROR((J2102/I2102),0)</f>
        <v>1</v>
      </c>
      <c r="L2102" s="31"/>
      <c r="M2102" s="31"/>
      <c r="N2102" s="39"/>
      <c r="O2102" s="28"/>
      <c r="P2102" s="28"/>
      <c r="Q2102" s="28"/>
      <c r="R2102" s="28"/>
      <c r="S2102" s="25"/>
    </row>
    <row r="2103" spans="2:19" s="16" customFormat="1" outlineLevel="2" x14ac:dyDescent="0.25">
      <c r="B2103" s="16" t="s">
        <v>1017</v>
      </c>
      <c r="C2103" s="16" t="s">
        <v>328</v>
      </c>
      <c r="D2103" s="16" t="s">
        <v>67</v>
      </c>
      <c r="E2103" s="16" t="s">
        <v>1018</v>
      </c>
      <c r="G2103" s="16" t="s">
        <v>1019</v>
      </c>
      <c r="H2103" s="16" t="s">
        <v>231</v>
      </c>
      <c r="I2103" s="31">
        <v>238610968</v>
      </c>
      <c r="J2103" s="31">
        <v>238610968</v>
      </c>
      <c r="K2103" s="45">
        <f>IFERROR((J2103/I2103),0)</f>
        <v>1</v>
      </c>
      <c r="L2103" s="31"/>
      <c r="M2103" s="31"/>
      <c r="N2103" s="39"/>
      <c r="O2103" s="28"/>
      <c r="P2103" s="28"/>
      <c r="Q2103" s="28"/>
      <c r="R2103" s="28"/>
      <c r="S2103" s="25"/>
    </row>
    <row r="2104" spans="2:19" s="16" customFormat="1" outlineLevel="2" x14ac:dyDescent="0.25">
      <c r="B2104" s="16" t="s">
        <v>1017</v>
      </c>
      <c r="C2104" s="16" t="s">
        <v>328</v>
      </c>
      <c r="D2104" s="16" t="s">
        <v>67</v>
      </c>
      <c r="E2104" s="16" t="s">
        <v>1018</v>
      </c>
      <c r="G2104" s="16" t="s">
        <v>1019</v>
      </c>
      <c r="H2104" s="16" t="s">
        <v>155</v>
      </c>
      <c r="I2104" s="31">
        <v>-313693288</v>
      </c>
      <c r="J2104" s="31"/>
      <c r="K2104" s="45">
        <f>IFERROR((J2104/I2104),0)</f>
        <v>0</v>
      </c>
      <c r="L2104" s="31"/>
      <c r="M2104" s="31"/>
      <c r="N2104" s="39"/>
      <c r="O2104" s="28"/>
      <c r="P2104" s="28"/>
      <c r="Q2104" s="28"/>
      <c r="R2104" s="28"/>
      <c r="S2104" s="25"/>
    </row>
    <row r="2105" spans="2:19" s="16" customFormat="1" outlineLevel="1" x14ac:dyDescent="0.25">
      <c r="B2105" s="47" t="s">
        <v>6893</v>
      </c>
      <c r="C2105" s="47" t="str">
        <f>C2104</f>
        <v>ASIGNACIÓN PARA LA INVERSIÓN LOCAL SEGÚN NBI Y CUARTA, QUINTA, Y SEXTA CATEGORÍA</v>
      </c>
      <c r="D2105" s="47"/>
      <c r="E2105" s="47" t="str">
        <f>E2104</f>
        <v>68162</v>
      </c>
      <c r="F2105" s="47"/>
      <c r="G2105" s="47" t="str">
        <f>G2104</f>
        <v xml:space="preserve">CERRITO                                           </v>
      </c>
      <c r="H2105" s="47" t="s">
        <v>10655</v>
      </c>
      <c r="I2105" s="48">
        <f>SUBTOTAL(9,I2099:I2104)</f>
        <v>2623688017</v>
      </c>
      <c r="J2105" s="48">
        <f>SUBTOTAL(9,J2099:J2104)</f>
        <v>2246243197.29</v>
      </c>
      <c r="K2105" s="49">
        <f>J2105/I2105</f>
        <v>0.85613959538467488</v>
      </c>
      <c r="L2105" s="48">
        <f>SUBTOTAL(9,L2099:L2104)</f>
        <v>1036337066.53</v>
      </c>
      <c r="M2105" s="48">
        <f>SUBTOTAL(9,M2099:M2104)</f>
        <v>877328334.28999996</v>
      </c>
      <c r="N2105" s="50">
        <f>IFERROR((M2105/L2105),"N.A")</f>
        <v>0.84656658786468586</v>
      </c>
      <c r="O2105" s="28"/>
      <c r="P2105" s="28"/>
      <c r="Q2105" s="28"/>
      <c r="R2105" s="28"/>
      <c r="S2105" s="25"/>
    </row>
    <row r="2106" spans="2:19" s="16" customFormat="1" outlineLevel="2" x14ac:dyDescent="0.25">
      <c r="B2106" s="16" t="s">
        <v>1020</v>
      </c>
      <c r="C2106" s="16" t="s">
        <v>328</v>
      </c>
      <c r="D2106" s="16" t="s">
        <v>67</v>
      </c>
      <c r="E2106" s="16" t="s">
        <v>1021</v>
      </c>
      <c r="G2106" s="16" t="s">
        <v>1022</v>
      </c>
      <c r="H2106" s="16" t="s">
        <v>152</v>
      </c>
      <c r="I2106" s="31">
        <v>838743147</v>
      </c>
      <c r="J2106" s="31">
        <v>469154524.69</v>
      </c>
      <c r="K2106" s="45">
        <f>IFERROR((J2106/I2106),0)</f>
        <v>0.55935422705754756</v>
      </c>
      <c r="L2106" s="31">
        <v>554185023.75</v>
      </c>
      <c r="M2106" s="31">
        <v>469154524.69</v>
      </c>
      <c r="N2106" s="40">
        <f>M2106/L2106</f>
        <v>0.84656658802393336</v>
      </c>
      <c r="O2106" s="28"/>
      <c r="P2106" s="28"/>
      <c r="Q2106" s="28"/>
      <c r="R2106" s="28"/>
      <c r="S2106" s="25"/>
    </row>
    <row r="2107" spans="2:19" s="16" customFormat="1" outlineLevel="2" x14ac:dyDescent="0.25">
      <c r="B2107" s="16" t="s">
        <v>1020</v>
      </c>
      <c r="C2107" s="16" t="s">
        <v>328</v>
      </c>
      <c r="D2107" s="16" t="s">
        <v>67</v>
      </c>
      <c r="E2107" s="16" t="s">
        <v>1021</v>
      </c>
      <c r="G2107" s="16" t="s">
        <v>1022</v>
      </c>
      <c r="H2107" s="16" t="s">
        <v>24</v>
      </c>
      <c r="I2107" s="31">
        <v>47573358</v>
      </c>
      <c r="J2107" s="31">
        <v>47573358</v>
      </c>
      <c r="K2107" s="45">
        <f>IFERROR((J2107/I2107),0)</f>
        <v>1</v>
      </c>
      <c r="L2107" s="31"/>
      <c r="M2107" s="31"/>
      <c r="N2107" s="39"/>
      <c r="O2107" s="28"/>
      <c r="P2107" s="28"/>
      <c r="Q2107" s="28"/>
      <c r="R2107" s="28"/>
      <c r="S2107" s="25"/>
    </row>
    <row r="2108" spans="2:19" s="16" customFormat="1" outlineLevel="2" x14ac:dyDescent="0.25">
      <c r="B2108" s="16" t="s">
        <v>1020</v>
      </c>
      <c r="C2108" s="16" t="s">
        <v>328</v>
      </c>
      <c r="D2108" s="16" t="s">
        <v>67</v>
      </c>
      <c r="E2108" s="16" t="s">
        <v>1021</v>
      </c>
      <c r="G2108" s="16" t="s">
        <v>1022</v>
      </c>
      <c r="H2108" s="16" t="s">
        <v>19</v>
      </c>
      <c r="I2108" s="31">
        <v>231008988</v>
      </c>
      <c r="J2108" s="31">
        <v>231008988</v>
      </c>
      <c r="K2108" s="45">
        <f>IFERROR((J2108/I2108),0)</f>
        <v>1</v>
      </c>
      <c r="L2108" s="31"/>
      <c r="M2108" s="31"/>
      <c r="N2108" s="39"/>
      <c r="O2108" s="28"/>
      <c r="P2108" s="28"/>
      <c r="Q2108" s="28"/>
      <c r="R2108" s="28"/>
      <c r="S2108" s="25"/>
    </row>
    <row r="2109" spans="2:19" s="16" customFormat="1" outlineLevel="2" x14ac:dyDescent="0.25">
      <c r="B2109" s="16" t="s">
        <v>1020</v>
      </c>
      <c r="C2109" s="16" t="s">
        <v>328</v>
      </c>
      <c r="D2109" s="16" t="s">
        <v>67</v>
      </c>
      <c r="E2109" s="16" t="s">
        <v>1021</v>
      </c>
      <c r="G2109" s="16" t="s">
        <v>1022</v>
      </c>
      <c r="H2109" s="16" t="s">
        <v>154</v>
      </c>
      <c r="I2109" s="31">
        <v>5188</v>
      </c>
      <c r="J2109" s="31">
        <v>5188</v>
      </c>
      <c r="K2109" s="45">
        <f>IFERROR((J2109/I2109),0)</f>
        <v>1</v>
      </c>
      <c r="L2109" s="31"/>
      <c r="M2109" s="31"/>
      <c r="N2109" s="39"/>
      <c r="O2109" s="28"/>
      <c r="P2109" s="28"/>
      <c r="Q2109" s="28"/>
      <c r="R2109" s="28"/>
      <c r="S2109" s="25"/>
    </row>
    <row r="2110" spans="2:19" s="16" customFormat="1" outlineLevel="2" x14ac:dyDescent="0.25">
      <c r="B2110" s="16" t="s">
        <v>1020</v>
      </c>
      <c r="C2110" s="16" t="s">
        <v>328</v>
      </c>
      <c r="D2110" s="16" t="s">
        <v>67</v>
      </c>
      <c r="E2110" s="16" t="s">
        <v>1021</v>
      </c>
      <c r="G2110" s="16" t="s">
        <v>1022</v>
      </c>
      <c r="H2110" s="16" t="s">
        <v>331</v>
      </c>
      <c r="I2110" s="31">
        <v>20987187</v>
      </c>
      <c r="J2110" s="31">
        <v>20987187</v>
      </c>
      <c r="K2110" s="45">
        <f>IFERROR((J2110/I2110),0)</f>
        <v>1</v>
      </c>
      <c r="L2110" s="31"/>
      <c r="M2110" s="31"/>
      <c r="N2110" s="39"/>
      <c r="O2110" s="28"/>
      <c r="P2110" s="28"/>
      <c r="Q2110" s="28"/>
      <c r="R2110" s="28"/>
      <c r="S2110" s="25"/>
    </row>
    <row r="2111" spans="2:19" s="16" customFormat="1" outlineLevel="2" x14ac:dyDescent="0.25">
      <c r="B2111" s="16" t="s">
        <v>1020</v>
      </c>
      <c r="C2111" s="16" t="s">
        <v>328</v>
      </c>
      <c r="D2111" s="16" t="s">
        <v>67</v>
      </c>
      <c r="E2111" s="16" t="s">
        <v>1021</v>
      </c>
      <c r="G2111" s="16" t="s">
        <v>1022</v>
      </c>
      <c r="H2111" s="16" t="s">
        <v>231</v>
      </c>
      <c r="I2111" s="31">
        <v>127598085</v>
      </c>
      <c r="J2111" s="31">
        <v>127598085</v>
      </c>
      <c r="K2111" s="45">
        <f>IFERROR((J2111/I2111),0)</f>
        <v>1</v>
      </c>
      <c r="L2111" s="31"/>
      <c r="M2111" s="31"/>
      <c r="N2111" s="39"/>
      <c r="O2111" s="28"/>
      <c r="P2111" s="28"/>
      <c r="Q2111" s="28"/>
      <c r="R2111" s="28"/>
      <c r="S2111" s="25"/>
    </row>
    <row r="2112" spans="2:19" s="16" customFormat="1" outlineLevel="2" x14ac:dyDescent="0.25">
      <c r="B2112" s="16" t="s">
        <v>1020</v>
      </c>
      <c r="C2112" s="16" t="s">
        <v>328</v>
      </c>
      <c r="D2112" s="16" t="s">
        <v>67</v>
      </c>
      <c r="E2112" s="16" t="s">
        <v>1021</v>
      </c>
      <c r="G2112" s="16" t="s">
        <v>1022</v>
      </c>
      <c r="H2112" s="16" t="s">
        <v>155</v>
      </c>
      <c r="I2112" s="31">
        <v>-167748629</v>
      </c>
      <c r="J2112" s="31"/>
      <c r="K2112" s="45">
        <f>IFERROR((J2112/I2112),0)</f>
        <v>0</v>
      </c>
      <c r="L2112" s="31"/>
      <c r="M2112" s="31"/>
      <c r="N2112" s="39"/>
      <c r="O2112" s="28"/>
      <c r="P2112" s="28"/>
      <c r="Q2112" s="28"/>
      <c r="R2112" s="28"/>
      <c r="S2112" s="25"/>
    </row>
    <row r="2113" spans="2:19" s="16" customFormat="1" outlineLevel="1" x14ac:dyDescent="0.25">
      <c r="B2113" s="47" t="s">
        <v>6894</v>
      </c>
      <c r="C2113" s="47" t="str">
        <f>C2112</f>
        <v>ASIGNACIÓN PARA LA INVERSIÓN LOCAL SEGÚN NBI Y CUARTA, QUINTA, Y SEXTA CATEGORÍA</v>
      </c>
      <c r="D2113" s="47"/>
      <c r="E2113" s="47" t="str">
        <f>E2112</f>
        <v>68160</v>
      </c>
      <c r="F2113" s="47"/>
      <c r="G2113" s="47" t="str">
        <f>G2112</f>
        <v xml:space="preserve">CEPITÁ                                            </v>
      </c>
      <c r="H2113" s="47" t="s">
        <v>10655</v>
      </c>
      <c r="I2113" s="48">
        <f>SUBTOTAL(9,I2106:I2112)</f>
        <v>1098167324</v>
      </c>
      <c r="J2113" s="48">
        <f>SUBTOTAL(9,J2106:J2112)</f>
        <v>896327330.69000006</v>
      </c>
      <c r="K2113" s="49">
        <f>J2113/I2113</f>
        <v>0.81620287828742577</v>
      </c>
      <c r="L2113" s="48">
        <f>SUBTOTAL(9,L2106:L2112)</f>
        <v>554185023.75</v>
      </c>
      <c r="M2113" s="48">
        <f>SUBTOTAL(9,M2106:M2112)</f>
        <v>469154524.69</v>
      </c>
      <c r="N2113" s="50">
        <f>IFERROR((M2113/L2113),"N.A")</f>
        <v>0.84656658802393336</v>
      </c>
      <c r="O2113" s="28"/>
      <c r="P2113" s="28"/>
      <c r="Q2113" s="28"/>
      <c r="R2113" s="28"/>
      <c r="S2113" s="25"/>
    </row>
    <row r="2114" spans="2:19" s="16" customFormat="1" outlineLevel="2" x14ac:dyDescent="0.25">
      <c r="B2114" s="16" t="s">
        <v>1023</v>
      </c>
      <c r="C2114" s="16" t="s">
        <v>328</v>
      </c>
      <c r="D2114" s="16" t="s">
        <v>67</v>
      </c>
      <c r="E2114" s="16" t="s">
        <v>1024</v>
      </c>
      <c r="G2114" s="16" t="s">
        <v>1025</v>
      </c>
      <c r="H2114" s="16" t="s">
        <v>152</v>
      </c>
      <c r="I2114" s="31">
        <v>1823998875</v>
      </c>
      <c r="J2114" s="31">
        <v>1020261480.8599999</v>
      </c>
      <c r="K2114" s="45">
        <f>IFERROR((J2114/I2114),0)</f>
        <v>0.55935422704687787</v>
      </c>
      <c r="L2114" s="31">
        <v>1205175700.95</v>
      </c>
      <c r="M2114" s="31">
        <v>1020261480.8599999</v>
      </c>
      <c r="N2114" s="40">
        <f>M2114/L2114</f>
        <v>0.84656658780604488</v>
      </c>
      <c r="O2114" s="28"/>
      <c r="P2114" s="28"/>
      <c r="Q2114" s="28"/>
      <c r="R2114" s="28"/>
      <c r="S2114" s="25"/>
    </row>
    <row r="2115" spans="2:19" s="16" customFormat="1" outlineLevel="2" x14ac:dyDescent="0.25">
      <c r="B2115" s="16" t="s">
        <v>1023</v>
      </c>
      <c r="C2115" s="16" t="s">
        <v>328</v>
      </c>
      <c r="D2115" s="16" t="s">
        <v>67</v>
      </c>
      <c r="E2115" s="16" t="s">
        <v>1024</v>
      </c>
      <c r="G2115" s="16" t="s">
        <v>1025</v>
      </c>
      <c r="H2115" s="16" t="s">
        <v>19</v>
      </c>
      <c r="I2115" s="31">
        <v>1364496284</v>
      </c>
      <c r="J2115" s="31">
        <v>1364496284</v>
      </c>
      <c r="K2115" s="45">
        <f>IFERROR((J2115/I2115),0)</f>
        <v>1</v>
      </c>
      <c r="L2115" s="31"/>
      <c r="M2115" s="31"/>
      <c r="N2115" s="39"/>
      <c r="O2115" s="28"/>
      <c r="P2115" s="28"/>
      <c r="Q2115" s="28"/>
      <c r="R2115" s="28"/>
      <c r="S2115" s="25"/>
    </row>
    <row r="2116" spans="2:19" s="16" customFormat="1" outlineLevel="2" x14ac:dyDescent="0.25">
      <c r="B2116" s="16" t="s">
        <v>1023</v>
      </c>
      <c r="C2116" s="16" t="s">
        <v>328</v>
      </c>
      <c r="D2116" s="16" t="s">
        <v>67</v>
      </c>
      <c r="E2116" s="16" t="s">
        <v>1024</v>
      </c>
      <c r="G2116" s="16" t="s">
        <v>1025</v>
      </c>
      <c r="H2116" s="16" t="s">
        <v>154</v>
      </c>
      <c r="I2116" s="31">
        <v>11281</v>
      </c>
      <c r="J2116" s="31">
        <v>11281</v>
      </c>
      <c r="K2116" s="45">
        <f>IFERROR((J2116/I2116),0)</f>
        <v>1</v>
      </c>
      <c r="L2116" s="31"/>
      <c r="M2116" s="31"/>
      <c r="N2116" s="39"/>
      <c r="O2116" s="28"/>
      <c r="P2116" s="28"/>
      <c r="Q2116" s="28"/>
      <c r="R2116" s="28"/>
      <c r="S2116" s="25"/>
    </row>
    <row r="2117" spans="2:19" s="16" customFormat="1" outlineLevel="2" x14ac:dyDescent="0.25">
      <c r="B2117" s="16" t="s">
        <v>1023</v>
      </c>
      <c r="C2117" s="16" t="s">
        <v>328</v>
      </c>
      <c r="D2117" s="16" t="s">
        <v>67</v>
      </c>
      <c r="E2117" s="16" t="s">
        <v>1024</v>
      </c>
      <c r="G2117" s="16" t="s">
        <v>1025</v>
      </c>
      <c r="H2117" s="16" t="s">
        <v>331</v>
      </c>
      <c r="I2117" s="31">
        <v>45640439</v>
      </c>
      <c r="J2117" s="31">
        <v>45640439</v>
      </c>
      <c r="K2117" s="45">
        <f>IFERROR((J2117/I2117),0)</f>
        <v>1</v>
      </c>
      <c r="L2117" s="31"/>
      <c r="M2117" s="31"/>
      <c r="N2117" s="39"/>
      <c r="O2117" s="28"/>
      <c r="P2117" s="28"/>
      <c r="Q2117" s="28"/>
      <c r="R2117" s="28"/>
      <c r="S2117" s="25"/>
    </row>
    <row r="2118" spans="2:19" s="16" customFormat="1" outlineLevel="2" x14ac:dyDescent="0.25">
      <c r="B2118" s="16" t="s">
        <v>1023</v>
      </c>
      <c r="C2118" s="16" t="s">
        <v>328</v>
      </c>
      <c r="D2118" s="16" t="s">
        <v>67</v>
      </c>
      <c r="E2118" s="16" t="s">
        <v>1024</v>
      </c>
      <c r="G2118" s="16" t="s">
        <v>1025</v>
      </c>
      <c r="H2118" s="16" t="s">
        <v>231</v>
      </c>
      <c r="I2118" s="31">
        <v>277485145</v>
      </c>
      <c r="J2118" s="31">
        <v>277485145</v>
      </c>
      <c r="K2118" s="45">
        <f>IFERROR((J2118/I2118),0)</f>
        <v>1</v>
      </c>
      <c r="L2118" s="31"/>
      <c r="M2118" s="31"/>
      <c r="N2118" s="39"/>
      <c r="O2118" s="28"/>
      <c r="P2118" s="28"/>
      <c r="Q2118" s="28"/>
      <c r="R2118" s="28"/>
      <c r="S2118" s="25"/>
    </row>
    <row r="2119" spans="2:19" s="16" customFormat="1" outlineLevel="2" x14ac:dyDescent="0.25">
      <c r="B2119" s="16" t="s">
        <v>1023</v>
      </c>
      <c r="C2119" s="16" t="s">
        <v>328</v>
      </c>
      <c r="D2119" s="16" t="s">
        <v>67</v>
      </c>
      <c r="E2119" s="16" t="s">
        <v>1024</v>
      </c>
      <c r="G2119" s="16" t="s">
        <v>1025</v>
      </c>
      <c r="H2119" s="16" t="s">
        <v>155</v>
      </c>
      <c r="I2119" s="31">
        <v>-364799775</v>
      </c>
      <c r="J2119" s="31"/>
      <c r="K2119" s="45">
        <f>IFERROR((J2119/I2119),0)</f>
        <v>0</v>
      </c>
      <c r="L2119" s="31"/>
      <c r="M2119" s="31"/>
      <c r="N2119" s="39"/>
      <c r="O2119" s="28"/>
      <c r="P2119" s="28"/>
      <c r="Q2119" s="28"/>
      <c r="R2119" s="28"/>
      <c r="S2119" s="25"/>
    </row>
    <row r="2120" spans="2:19" s="16" customFormat="1" outlineLevel="1" x14ac:dyDescent="0.25">
      <c r="B2120" s="47" t="s">
        <v>6895</v>
      </c>
      <c r="C2120" s="47" t="str">
        <f>C2119</f>
        <v>ASIGNACIÓN PARA LA INVERSIÓN LOCAL SEGÚN NBI Y CUARTA, QUINTA, Y SEXTA CATEGORÍA</v>
      </c>
      <c r="D2120" s="47"/>
      <c r="E2120" s="47" t="str">
        <f>E2119</f>
        <v>68152</v>
      </c>
      <c r="F2120" s="47"/>
      <c r="G2120" s="47" t="str">
        <f>G2119</f>
        <v xml:space="preserve">CARCASÍ                                           </v>
      </c>
      <c r="H2120" s="47" t="s">
        <v>10655</v>
      </c>
      <c r="I2120" s="48">
        <f>SUBTOTAL(9,I2114:I2119)</f>
        <v>3146832249</v>
      </c>
      <c r="J2120" s="48">
        <f>SUBTOTAL(9,J2114:J2119)</f>
        <v>2707894629.8599997</v>
      </c>
      <c r="K2120" s="49">
        <f>J2120/I2120</f>
        <v>0.8605144525007693</v>
      </c>
      <c r="L2120" s="48">
        <f>SUBTOTAL(9,L2114:L2119)</f>
        <v>1205175700.95</v>
      </c>
      <c r="M2120" s="48">
        <f>SUBTOTAL(9,M2114:M2119)</f>
        <v>1020261480.8599999</v>
      </c>
      <c r="N2120" s="50">
        <f>IFERROR((M2120/L2120),"N.A")</f>
        <v>0.84656658780604488</v>
      </c>
      <c r="O2120" s="28"/>
      <c r="P2120" s="28"/>
      <c r="Q2120" s="28"/>
      <c r="R2120" s="28"/>
      <c r="S2120" s="25"/>
    </row>
    <row r="2121" spans="2:19" s="16" customFormat="1" outlineLevel="2" x14ac:dyDescent="0.25">
      <c r="B2121" s="16" t="s">
        <v>1026</v>
      </c>
      <c r="C2121" s="16" t="s">
        <v>328</v>
      </c>
      <c r="D2121" s="16" t="s">
        <v>67</v>
      </c>
      <c r="E2121" s="16" t="s">
        <v>1027</v>
      </c>
      <c r="G2121" s="16" t="s">
        <v>1028</v>
      </c>
      <c r="H2121" s="16" t="s">
        <v>152</v>
      </c>
      <c r="I2121" s="31">
        <v>1455966835</v>
      </c>
      <c r="J2121" s="31">
        <v>814401203.58000004</v>
      </c>
      <c r="K2121" s="45">
        <f>IFERROR((J2121/I2121),0)</f>
        <v>0.55935422703498605</v>
      </c>
      <c r="L2121" s="31">
        <v>962004897.59000003</v>
      </c>
      <c r="M2121" s="31">
        <v>814401203.58000004</v>
      </c>
      <c r="N2121" s="40">
        <f>M2121/L2121</f>
        <v>0.84656658777956895</v>
      </c>
      <c r="O2121" s="28"/>
      <c r="P2121" s="28"/>
      <c r="Q2121" s="28"/>
      <c r="R2121" s="28"/>
      <c r="S2121" s="25"/>
    </row>
    <row r="2122" spans="2:19" s="16" customFormat="1" outlineLevel="2" x14ac:dyDescent="0.25">
      <c r="B2122" s="16" t="s">
        <v>1026</v>
      </c>
      <c r="C2122" s="16" t="s">
        <v>328</v>
      </c>
      <c r="D2122" s="16" t="s">
        <v>67</v>
      </c>
      <c r="E2122" s="16" t="s">
        <v>1027</v>
      </c>
      <c r="G2122" s="16" t="s">
        <v>1028</v>
      </c>
      <c r="H2122" s="16" t="s">
        <v>19</v>
      </c>
      <c r="I2122" s="31">
        <v>641410291</v>
      </c>
      <c r="J2122" s="31">
        <v>641410291</v>
      </c>
      <c r="K2122" s="45">
        <f>IFERROR((J2122/I2122),0)</f>
        <v>1</v>
      </c>
      <c r="L2122" s="31"/>
      <c r="M2122" s="31"/>
      <c r="N2122" s="39"/>
      <c r="O2122" s="28"/>
      <c r="P2122" s="28"/>
      <c r="Q2122" s="28"/>
      <c r="R2122" s="28"/>
      <c r="S2122" s="25"/>
    </row>
    <row r="2123" spans="2:19" s="16" customFormat="1" outlineLevel="2" x14ac:dyDescent="0.25">
      <c r="B2123" s="16" t="s">
        <v>1026</v>
      </c>
      <c r="C2123" s="16" t="s">
        <v>328</v>
      </c>
      <c r="D2123" s="16" t="s">
        <v>67</v>
      </c>
      <c r="E2123" s="16" t="s">
        <v>1027</v>
      </c>
      <c r="G2123" s="16" t="s">
        <v>1028</v>
      </c>
      <c r="H2123" s="16" t="s">
        <v>154</v>
      </c>
      <c r="I2123" s="31">
        <v>9005</v>
      </c>
      <c r="J2123" s="31">
        <v>9005</v>
      </c>
      <c r="K2123" s="45">
        <f>IFERROR((J2123/I2123),0)</f>
        <v>1</v>
      </c>
      <c r="L2123" s="31"/>
      <c r="M2123" s="31"/>
      <c r="N2123" s="39"/>
      <c r="O2123" s="28"/>
      <c r="P2123" s="28"/>
      <c r="Q2123" s="28"/>
      <c r="R2123" s="28"/>
      <c r="S2123" s="25"/>
    </row>
    <row r="2124" spans="2:19" s="16" customFormat="1" outlineLevel="2" x14ac:dyDescent="0.25">
      <c r="B2124" s="16" t="s">
        <v>1026</v>
      </c>
      <c r="C2124" s="16" t="s">
        <v>328</v>
      </c>
      <c r="D2124" s="16" t="s">
        <v>67</v>
      </c>
      <c r="E2124" s="16" t="s">
        <v>1027</v>
      </c>
      <c r="G2124" s="16" t="s">
        <v>1028</v>
      </c>
      <c r="H2124" s="16" t="s">
        <v>331</v>
      </c>
      <c r="I2124" s="31">
        <v>36431473</v>
      </c>
      <c r="J2124" s="31">
        <v>36431473</v>
      </c>
      <c r="K2124" s="45">
        <f>IFERROR((J2124/I2124),0)</f>
        <v>1</v>
      </c>
      <c r="L2124" s="31"/>
      <c r="M2124" s="31"/>
      <c r="N2124" s="39"/>
      <c r="O2124" s="28"/>
      <c r="P2124" s="28"/>
      <c r="Q2124" s="28"/>
      <c r="R2124" s="28"/>
      <c r="S2124" s="25"/>
    </row>
    <row r="2125" spans="2:19" s="16" customFormat="1" outlineLevel="2" x14ac:dyDescent="0.25">
      <c r="B2125" s="16" t="s">
        <v>1026</v>
      </c>
      <c r="C2125" s="16" t="s">
        <v>328</v>
      </c>
      <c r="D2125" s="16" t="s">
        <v>67</v>
      </c>
      <c r="E2125" s="16" t="s">
        <v>1027</v>
      </c>
      <c r="G2125" s="16" t="s">
        <v>1028</v>
      </c>
      <c r="H2125" s="16" t="s">
        <v>231</v>
      </c>
      <c r="I2125" s="31">
        <v>221496391</v>
      </c>
      <c r="J2125" s="31">
        <v>221496391</v>
      </c>
      <c r="K2125" s="45">
        <f>IFERROR((J2125/I2125),0)</f>
        <v>1</v>
      </c>
      <c r="L2125" s="31"/>
      <c r="M2125" s="31"/>
      <c r="N2125" s="39"/>
      <c r="O2125" s="28"/>
      <c r="P2125" s="28"/>
      <c r="Q2125" s="28"/>
      <c r="R2125" s="28"/>
      <c r="S2125" s="25"/>
    </row>
    <row r="2126" spans="2:19" s="16" customFormat="1" outlineLevel="2" x14ac:dyDescent="0.25">
      <c r="B2126" s="16" t="s">
        <v>1026</v>
      </c>
      <c r="C2126" s="16" t="s">
        <v>328</v>
      </c>
      <c r="D2126" s="16" t="s">
        <v>67</v>
      </c>
      <c r="E2126" s="16" t="s">
        <v>1027</v>
      </c>
      <c r="G2126" s="16" t="s">
        <v>1028</v>
      </c>
      <c r="H2126" s="16" t="s">
        <v>155</v>
      </c>
      <c r="I2126" s="31">
        <v>-291193367</v>
      </c>
      <c r="J2126" s="31"/>
      <c r="K2126" s="45">
        <f>IFERROR((J2126/I2126),0)</f>
        <v>0</v>
      </c>
      <c r="L2126" s="31"/>
      <c r="M2126" s="31"/>
      <c r="N2126" s="39"/>
      <c r="O2126" s="28"/>
      <c r="P2126" s="28"/>
      <c r="Q2126" s="28"/>
      <c r="R2126" s="28"/>
      <c r="S2126" s="25"/>
    </row>
    <row r="2127" spans="2:19" s="16" customFormat="1" outlineLevel="1" x14ac:dyDescent="0.25">
      <c r="B2127" s="47" t="s">
        <v>6896</v>
      </c>
      <c r="C2127" s="47" t="str">
        <f>C2126</f>
        <v>ASIGNACIÓN PARA LA INVERSIÓN LOCAL SEGÚN NBI Y CUARTA, QUINTA, Y SEXTA CATEGORÍA</v>
      </c>
      <c r="D2127" s="47"/>
      <c r="E2127" s="47" t="str">
        <f>E2126</f>
        <v>68147</v>
      </c>
      <c r="F2127" s="47"/>
      <c r="G2127" s="47" t="str">
        <f>G2126</f>
        <v xml:space="preserve">CAPITANEJO                                        </v>
      </c>
      <c r="H2127" s="47" t="s">
        <v>10655</v>
      </c>
      <c r="I2127" s="48">
        <f>SUBTOTAL(9,I2121:I2126)</f>
        <v>2064120628</v>
      </c>
      <c r="J2127" s="48">
        <f>SUBTOTAL(9,J2121:J2126)</f>
        <v>1713748363.5799999</v>
      </c>
      <c r="K2127" s="49">
        <f>J2127/I2127</f>
        <v>0.83025591640955199</v>
      </c>
      <c r="L2127" s="48">
        <f>SUBTOTAL(9,L2121:L2126)</f>
        <v>962004897.59000003</v>
      </c>
      <c r="M2127" s="48">
        <f>SUBTOTAL(9,M2121:M2126)</f>
        <v>814401203.58000004</v>
      </c>
      <c r="N2127" s="50">
        <f>IFERROR((M2127/L2127),"N.A")</f>
        <v>0.84656658777956895</v>
      </c>
      <c r="O2127" s="28"/>
      <c r="P2127" s="28"/>
      <c r="Q2127" s="28"/>
      <c r="R2127" s="28"/>
      <c r="S2127" s="25"/>
    </row>
    <row r="2128" spans="2:19" s="16" customFormat="1" outlineLevel="2" x14ac:dyDescent="0.25">
      <c r="B2128" s="16" t="s">
        <v>1029</v>
      </c>
      <c r="C2128" s="16" t="s">
        <v>328</v>
      </c>
      <c r="D2128" s="16" t="s">
        <v>67</v>
      </c>
      <c r="E2128" s="16" t="s">
        <v>1030</v>
      </c>
      <c r="G2128" s="16" t="s">
        <v>1031</v>
      </c>
      <c r="H2128" s="16" t="s">
        <v>152</v>
      </c>
      <c r="I2128" s="31">
        <v>596901593</v>
      </c>
      <c r="J2128" s="31">
        <v>333879429.17999995</v>
      </c>
      <c r="K2128" s="45">
        <f>IFERROR((J2128/I2128),0)</f>
        <v>0.55935422705430771</v>
      </c>
      <c r="L2128" s="31">
        <v>394392400.90000004</v>
      </c>
      <c r="M2128" s="31">
        <v>333879429.17999995</v>
      </c>
      <c r="N2128" s="40">
        <f>M2128/L2128</f>
        <v>0.84656658804299978</v>
      </c>
      <c r="O2128" s="28"/>
      <c r="P2128" s="28"/>
      <c r="Q2128" s="28"/>
      <c r="R2128" s="28"/>
      <c r="S2128" s="25"/>
    </row>
    <row r="2129" spans="2:19" s="16" customFormat="1" outlineLevel="2" x14ac:dyDescent="0.25">
      <c r="B2129" s="16" t="s">
        <v>1029</v>
      </c>
      <c r="C2129" s="16" t="s">
        <v>328</v>
      </c>
      <c r="D2129" s="16" t="s">
        <v>67</v>
      </c>
      <c r="E2129" s="16" t="s">
        <v>1030</v>
      </c>
      <c r="G2129" s="16" t="s">
        <v>1031</v>
      </c>
      <c r="H2129" s="16" t="s">
        <v>19</v>
      </c>
      <c r="I2129" s="31">
        <v>1723526120</v>
      </c>
      <c r="J2129" s="31">
        <v>1723526120</v>
      </c>
      <c r="K2129" s="45">
        <f>IFERROR((J2129/I2129),0)</f>
        <v>1</v>
      </c>
      <c r="L2129" s="31"/>
      <c r="M2129" s="31"/>
      <c r="N2129" s="39"/>
      <c r="O2129" s="28"/>
      <c r="P2129" s="28"/>
      <c r="Q2129" s="28"/>
      <c r="R2129" s="28"/>
      <c r="S2129" s="25"/>
    </row>
    <row r="2130" spans="2:19" s="16" customFormat="1" outlineLevel="2" x14ac:dyDescent="0.25">
      <c r="B2130" s="16" t="s">
        <v>1029</v>
      </c>
      <c r="C2130" s="16" t="s">
        <v>328</v>
      </c>
      <c r="D2130" s="16" t="s">
        <v>67</v>
      </c>
      <c r="E2130" s="16" t="s">
        <v>1030</v>
      </c>
      <c r="G2130" s="16" t="s">
        <v>1031</v>
      </c>
      <c r="H2130" s="16" t="s">
        <v>154</v>
      </c>
      <c r="I2130" s="31">
        <v>3692</v>
      </c>
      <c r="J2130" s="31">
        <v>3692</v>
      </c>
      <c r="K2130" s="45">
        <f>IFERROR((J2130/I2130),0)</f>
        <v>1</v>
      </c>
      <c r="L2130" s="31"/>
      <c r="M2130" s="31"/>
      <c r="N2130" s="39"/>
      <c r="O2130" s="28"/>
      <c r="P2130" s="28"/>
      <c r="Q2130" s="28"/>
      <c r="R2130" s="28"/>
      <c r="S2130" s="25"/>
    </row>
    <row r="2131" spans="2:19" s="16" customFormat="1" outlineLevel="2" x14ac:dyDescent="0.25">
      <c r="B2131" s="16" t="s">
        <v>1029</v>
      </c>
      <c r="C2131" s="16" t="s">
        <v>328</v>
      </c>
      <c r="D2131" s="16" t="s">
        <v>67</v>
      </c>
      <c r="E2131" s="16" t="s">
        <v>1030</v>
      </c>
      <c r="G2131" s="16" t="s">
        <v>1031</v>
      </c>
      <c r="H2131" s="16" t="s">
        <v>331</v>
      </c>
      <c r="I2131" s="31">
        <v>14935783</v>
      </c>
      <c r="J2131" s="31">
        <v>14935783</v>
      </c>
      <c r="K2131" s="45">
        <f>IFERROR((J2131/I2131),0)</f>
        <v>1</v>
      </c>
      <c r="L2131" s="31"/>
      <c r="M2131" s="31"/>
      <c r="N2131" s="39"/>
      <c r="O2131" s="28"/>
      <c r="P2131" s="28"/>
      <c r="Q2131" s="28"/>
      <c r="R2131" s="28"/>
      <c r="S2131" s="25"/>
    </row>
    <row r="2132" spans="2:19" s="16" customFormat="1" outlineLevel="2" x14ac:dyDescent="0.25">
      <c r="B2132" s="16" t="s">
        <v>1029</v>
      </c>
      <c r="C2132" s="16" t="s">
        <v>328</v>
      </c>
      <c r="D2132" s="16" t="s">
        <v>67</v>
      </c>
      <c r="E2132" s="16" t="s">
        <v>1030</v>
      </c>
      <c r="G2132" s="16" t="s">
        <v>1031</v>
      </c>
      <c r="H2132" s="16" t="s">
        <v>231</v>
      </c>
      <c r="I2132" s="31">
        <v>90806703</v>
      </c>
      <c r="J2132" s="31">
        <v>90806703</v>
      </c>
      <c r="K2132" s="45">
        <f>IFERROR((J2132/I2132),0)</f>
        <v>1</v>
      </c>
      <c r="L2132" s="31"/>
      <c r="M2132" s="31"/>
      <c r="N2132" s="39"/>
      <c r="O2132" s="28"/>
      <c r="P2132" s="28"/>
      <c r="Q2132" s="28"/>
      <c r="R2132" s="28"/>
      <c r="S2132" s="25"/>
    </row>
    <row r="2133" spans="2:19" s="16" customFormat="1" outlineLevel="2" x14ac:dyDescent="0.25">
      <c r="B2133" s="16" t="s">
        <v>1029</v>
      </c>
      <c r="C2133" s="16" t="s">
        <v>328</v>
      </c>
      <c r="D2133" s="16" t="s">
        <v>67</v>
      </c>
      <c r="E2133" s="16" t="s">
        <v>1030</v>
      </c>
      <c r="G2133" s="16" t="s">
        <v>1031</v>
      </c>
      <c r="H2133" s="16" t="s">
        <v>155</v>
      </c>
      <c r="I2133" s="31">
        <v>-119380319</v>
      </c>
      <c r="J2133" s="31"/>
      <c r="K2133" s="45">
        <f>IFERROR((J2133/I2133),0)</f>
        <v>0</v>
      </c>
      <c r="L2133" s="31"/>
      <c r="M2133" s="31"/>
      <c r="N2133" s="39"/>
      <c r="O2133" s="28"/>
      <c r="P2133" s="28"/>
      <c r="Q2133" s="28"/>
      <c r="R2133" s="28"/>
      <c r="S2133" s="25"/>
    </row>
    <row r="2134" spans="2:19" s="16" customFormat="1" outlineLevel="1" x14ac:dyDescent="0.25">
      <c r="B2134" s="47" t="s">
        <v>6897</v>
      </c>
      <c r="C2134" s="47" t="str">
        <f>C2133</f>
        <v>ASIGNACIÓN PARA LA INVERSIÓN LOCAL SEGÚN NBI Y CUARTA, QUINTA, Y SEXTA CATEGORÍA</v>
      </c>
      <c r="D2134" s="47"/>
      <c r="E2134" s="47" t="str">
        <f>E2133</f>
        <v>68132</v>
      </c>
      <c r="F2134" s="47"/>
      <c r="G2134" s="47" t="str">
        <f>G2133</f>
        <v xml:space="preserve">CALIFORNIA                                        </v>
      </c>
      <c r="H2134" s="47" t="s">
        <v>10655</v>
      </c>
      <c r="I2134" s="48">
        <f>SUBTOTAL(9,I2128:I2133)</f>
        <v>2306793572</v>
      </c>
      <c r="J2134" s="48">
        <f>SUBTOTAL(9,J2128:J2133)</f>
        <v>2163151727.1799998</v>
      </c>
      <c r="K2134" s="49">
        <f>J2134/I2134</f>
        <v>0.93773094976354465</v>
      </c>
      <c r="L2134" s="48">
        <f>SUBTOTAL(9,L2128:L2133)</f>
        <v>394392400.90000004</v>
      </c>
      <c r="M2134" s="48">
        <f>SUBTOTAL(9,M2128:M2133)</f>
        <v>333879429.17999995</v>
      </c>
      <c r="N2134" s="50">
        <f>IFERROR((M2134/L2134),"N.A")</f>
        <v>0.84656658804299978</v>
      </c>
      <c r="O2134" s="28"/>
      <c r="P2134" s="28"/>
      <c r="Q2134" s="28"/>
      <c r="R2134" s="28"/>
      <c r="S2134" s="25"/>
    </row>
    <row r="2135" spans="2:19" s="16" customFormat="1" outlineLevel="2" x14ac:dyDescent="0.25">
      <c r="B2135" s="16" t="s">
        <v>1032</v>
      </c>
      <c r="C2135" s="16" t="s">
        <v>328</v>
      </c>
      <c r="D2135" s="16" t="s">
        <v>67</v>
      </c>
      <c r="E2135" s="16" t="s">
        <v>1033</v>
      </c>
      <c r="G2135" s="16" t="s">
        <v>1034</v>
      </c>
      <c r="H2135" s="16" t="s">
        <v>152</v>
      </c>
      <c r="I2135" s="31">
        <v>830935977</v>
      </c>
      <c r="J2135" s="31">
        <v>464787551.13999999</v>
      </c>
      <c r="K2135" s="45">
        <f>IFERROR((J2135/I2135),0)</f>
        <v>0.55935422704654414</v>
      </c>
      <c r="L2135" s="31">
        <v>549026571.32000005</v>
      </c>
      <c r="M2135" s="31">
        <v>464787551.13999999</v>
      </c>
      <c r="N2135" s="40">
        <f>M2135/L2135</f>
        <v>0.84656658788395622</v>
      </c>
      <c r="O2135" s="28"/>
      <c r="P2135" s="28"/>
      <c r="Q2135" s="28"/>
      <c r="R2135" s="28"/>
      <c r="S2135" s="25"/>
    </row>
    <row r="2136" spans="2:19" s="16" customFormat="1" outlineLevel="2" x14ac:dyDescent="0.25">
      <c r="B2136" s="16" t="s">
        <v>1032</v>
      </c>
      <c r="C2136" s="16" t="s">
        <v>328</v>
      </c>
      <c r="D2136" s="16" t="s">
        <v>67</v>
      </c>
      <c r="E2136" s="16" t="s">
        <v>1033</v>
      </c>
      <c r="G2136" s="16" t="s">
        <v>1034</v>
      </c>
      <c r="H2136" s="16" t="s">
        <v>19</v>
      </c>
      <c r="I2136" s="31">
        <v>397074781</v>
      </c>
      <c r="J2136" s="31">
        <v>397074781</v>
      </c>
      <c r="K2136" s="45">
        <f>IFERROR((J2136/I2136),0)</f>
        <v>1</v>
      </c>
      <c r="L2136" s="31"/>
      <c r="M2136" s="31"/>
      <c r="N2136" s="39"/>
      <c r="O2136" s="28"/>
      <c r="P2136" s="28"/>
      <c r="Q2136" s="28"/>
      <c r="R2136" s="28"/>
      <c r="S2136" s="25"/>
    </row>
    <row r="2137" spans="2:19" s="16" customFormat="1" outlineLevel="2" x14ac:dyDescent="0.25">
      <c r="B2137" s="16" t="s">
        <v>1032</v>
      </c>
      <c r="C2137" s="16" t="s">
        <v>328</v>
      </c>
      <c r="D2137" s="16" t="s">
        <v>67</v>
      </c>
      <c r="E2137" s="16" t="s">
        <v>1033</v>
      </c>
      <c r="G2137" s="16" t="s">
        <v>1034</v>
      </c>
      <c r="H2137" s="16" t="s">
        <v>154</v>
      </c>
      <c r="I2137" s="31">
        <v>5139</v>
      </c>
      <c r="J2137" s="31">
        <v>5139</v>
      </c>
      <c r="K2137" s="45">
        <f>IFERROR((J2137/I2137),0)</f>
        <v>1</v>
      </c>
      <c r="L2137" s="31"/>
      <c r="M2137" s="31"/>
      <c r="N2137" s="39"/>
      <c r="O2137" s="28"/>
      <c r="P2137" s="28"/>
      <c r="Q2137" s="28"/>
      <c r="R2137" s="28"/>
      <c r="S2137" s="25"/>
    </row>
    <row r="2138" spans="2:19" s="16" customFormat="1" outlineLevel="2" x14ac:dyDescent="0.25">
      <c r="B2138" s="16" t="s">
        <v>1032</v>
      </c>
      <c r="C2138" s="16" t="s">
        <v>328</v>
      </c>
      <c r="D2138" s="16" t="s">
        <v>67</v>
      </c>
      <c r="E2138" s="16" t="s">
        <v>1033</v>
      </c>
      <c r="G2138" s="16" t="s">
        <v>1034</v>
      </c>
      <c r="H2138" s="16" t="s">
        <v>331</v>
      </c>
      <c r="I2138" s="31">
        <v>20791835</v>
      </c>
      <c r="J2138" s="31">
        <v>20791835</v>
      </c>
      <c r="K2138" s="45">
        <f>IFERROR((J2138/I2138),0)</f>
        <v>1</v>
      </c>
      <c r="L2138" s="31"/>
      <c r="M2138" s="31"/>
      <c r="N2138" s="39"/>
      <c r="O2138" s="28"/>
      <c r="P2138" s="28"/>
      <c r="Q2138" s="28"/>
      <c r="R2138" s="28"/>
      <c r="S2138" s="25"/>
    </row>
    <row r="2139" spans="2:19" s="16" customFormat="1" outlineLevel="2" x14ac:dyDescent="0.25">
      <c r="B2139" s="16" t="s">
        <v>1032</v>
      </c>
      <c r="C2139" s="16" t="s">
        <v>328</v>
      </c>
      <c r="D2139" s="16" t="s">
        <v>67</v>
      </c>
      <c r="E2139" s="16" t="s">
        <v>1033</v>
      </c>
      <c r="G2139" s="16" t="s">
        <v>1034</v>
      </c>
      <c r="H2139" s="16" t="s">
        <v>231</v>
      </c>
      <c r="I2139" s="31">
        <v>126410379</v>
      </c>
      <c r="J2139" s="31">
        <v>126410379</v>
      </c>
      <c r="K2139" s="45">
        <f>IFERROR((J2139/I2139),0)</f>
        <v>1</v>
      </c>
      <c r="L2139" s="31"/>
      <c r="M2139" s="31"/>
      <c r="N2139" s="39"/>
      <c r="O2139" s="28"/>
      <c r="P2139" s="28"/>
      <c r="Q2139" s="28"/>
      <c r="R2139" s="28"/>
      <c r="S2139" s="25"/>
    </row>
    <row r="2140" spans="2:19" s="16" customFormat="1" outlineLevel="2" x14ac:dyDescent="0.25">
      <c r="B2140" s="16" t="s">
        <v>1032</v>
      </c>
      <c r="C2140" s="16" t="s">
        <v>328</v>
      </c>
      <c r="D2140" s="16" t="s">
        <v>67</v>
      </c>
      <c r="E2140" s="16" t="s">
        <v>1033</v>
      </c>
      <c r="G2140" s="16" t="s">
        <v>1034</v>
      </c>
      <c r="H2140" s="16" t="s">
        <v>155</v>
      </c>
      <c r="I2140" s="31">
        <v>-166187195</v>
      </c>
      <c r="J2140" s="31"/>
      <c r="K2140" s="45">
        <f>IFERROR((J2140/I2140),0)</f>
        <v>0</v>
      </c>
      <c r="L2140" s="31"/>
      <c r="M2140" s="31"/>
      <c r="N2140" s="39"/>
      <c r="O2140" s="28"/>
      <c r="P2140" s="28"/>
      <c r="Q2140" s="28"/>
      <c r="R2140" s="28"/>
      <c r="S2140" s="25"/>
    </row>
    <row r="2141" spans="2:19" s="16" customFormat="1" outlineLevel="1" x14ac:dyDescent="0.25">
      <c r="B2141" s="47" t="s">
        <v>6898</v>
      </c>
      <c r="C2141" s="47" t="str">
        <f>C2140</f>
        <v>ASIGNACIÓN PARA LA INVERSIÓN LOCAL SEGÚN NBI Y CUARTA, QUINTA, Y SEXTA CATEGORÍA</v>
      </c>
      <c r="D2141" s="47"/>
      <c r="E2141" s="47" t="str">
        <f>E2140</f>
        <v>68121</v>
      </c>
      <c r="F2141" s="47"/>
      <c r="G2141" s="47" t="str">
        <f>G2140</f>
        <v xml:space="preserve">CABRERA                                           </v>
      </c>
      <c r="H2141" s="47" t="s">
        <v>10655</v>
      </c>
      <c r="I2141" s="48">
        <f>SUBTOTAL(9,I2135:I2140)</f>
        <v>1209030916</v>
      </c>
      <c r="J2141" s="48">
        <f>SUBTOTAL(9,J2135:J2140)</f>
        <v>1009069685.14</v>
      </c>
      <c r="K2141" s="49">
        <f>J2141/I2141</f>
        <v>0.83461032450554806</v>
      </c>
      <c r="L2141" s="48">
        <f>SUBTOTAL(9,L2135:L2140)</f>
        <v>549026571.32000005</v>
      </c>
      <c r="M2141" s="48">
        <f>SUBTOTAL(9,M2135:M2140)</f>
        <v>464787551.13999999</v>
      </c>
      <c r="N2141" s="50">
        <f>IFERROR((M2141/L2141),"N.A")</f>
        <v>0.84656658788395622</v>
      </c>
      <c r="O2141" s="28"/>
      <c r="P2141" s="28"/>
      <c r="Q2141" s="28"/>
      <c r="R2141" s="28"/>
      <c r="S2141" s="25"/>
    </row>
    <row r="2142" spans="2:19" s="16" customFormat="1" outlineLevel="2" x14ac:dyDescent="0.25">
      <c r="B2142" s="16" t="s">
        <v>1035</v>
      </c>
      <c r="C2142" s="16" t="s">
        <v>328</v>
      </c>
      <c r="D2142" s="16" t="s">
        <v>67</v>
      </c>
      <c r="E2142" s="16" t="s">
        <v>1036</v>
      </c>
      <c r="G2142" s="16" t="s">
        <v>587</v>
      </c>
      <c r="H2142" s="16" t="s">
        <v>152</v>
      </c>
      <c r="I2142" s="31">
        <v>2555134514</v>
      </c>
      <c r="J2142" s="31">
        <v>1429225291.0799999</v>
      </c>
      <c r="K2142" s="45">
        <f>IFERROR((J2142/I2142),0)</f>
        <v>0.55935422704716353</v>
      </c>
      <c r="L2142" s="31">
        <v>1688260925.51</v>
      </c>
      <c r="M2142" s="31">
        <v>1429225291.0799999</v>
      </c>
      <c r="N2142" s="40">
        <f>M2142/L2142</f>
        <v>0.84656658783253602</v>
      </c>
      <c r="O2142" s="28"/>
      <c r="P2142" s="28"/>
      <c r="Q2142" s="28"/>
      <c r="R2142" s="28"/>
      <c r="S2142" s="25"/>
    </row>
    <row r="2143" spans="2:19" s="16" customFormat="1" outlineLevel="2" x14ac:dyDescent="0.25">
      <c r="B2143" s="16" t="s">
        <v>1035</v>
      </c>
      <c r="C2143" s="16" t="s">
        <v>328</v>
      </c>
      <c r="D2143" s="16" t="s">
        <v>67</v>
      </c>
      <c r="E2143" s="16" t="s">
        <v>1036</v>
      </c>
      <c r="G2143" s="16" t="s">
        <v>587</v>
      </c>
      <c r="H2143" s="16" t="s">
        <v>19</v>
      </c>
      <c r="I2143" s="31">
        <v>1405998975</v>
      </c>
      <c r="J2143" s="31">
        <v>1405998975</v>
      </c>
      <c r="K2143" s="45">
        <f>IFERROR((J2143/I2143),0)</f>
        <v>1</v>
      </c>
      <c r="L2143" s="31"/>
      <c r="M2143" s="31"/>
      <c r="N2143" s="39"/>
      <c r="O2143" s="28"/>
      <c r="P2143" s="28"/>
      <c r="Q2143" s="28"/>
      <c r="R2143" s="28"/>
      <c r="S2143" s="25"/>
    </row>
    <row r="2144" spans="2:19" s="16" customFormat="1" outlineLevel="2" x14ac:dyDescent="0.25">
      <c r="B2144" s="16" t="s">
        <v>1035</v>
      </c>
      <c r="C2144" s="16" t="s">
        <v>328</v>
      </c>
      <c r="D2144" s="16" t="s">
        <v>67</v>
      </c>
      <c r="E2144" s="16" t="s">
        <v>1036</v>
      </c>
      <c r="G2144" s="16" t="s">
        <v>587</v>
      </c>
      <c r="H2144" s="16" t="s">
        <v>154</v>
      </c>
      <c r="I2144" s="31">
        <v>15803</v>
      </c>
      <c r="J2144" s="31">
        <v>15803</v>
      </c>
      <c r="K2144" s="45">
        <f>IFERROR((J2144/I2144),0)</f>
        <v>1</v>
      </c>
      <c r="L2144" s="31"/>
      <c r="M2144" s="31"/>
      <c r="N2144" s="39"/>
      <c r="O2144" s="28"/>
      <c r="P2144" s="28"/>
      <c r="Q2144" s="28"/>
      <c r="R2144" s="28"/>
      <c r="S2144" s="25"/>
    </row>
    <row r="2145" spans="2:19" s="16" customFormat="1" outlineLevel="2" x14ac:dyDescent="0.25">
      <c r="B2145" s="16" t="s">
        <v>1035</v>
      </c>
      <c r="C2145" s="16" t="s">
        <v>328</v>
      </c>
      <c r="D2145" s="16" t="s">
        <v>67</v>
      </c>
      <c r="E2145" s="16" t="s">
        <v>1036</v>
      </c>
      <c r="G2145" s="16" t="s">
        <v>587</v>
      </c>
      <c r="H2145" s="16" t="s">
        <v>331</v>
      </c>
      <c r="I2145" s="31">
        <v>63935051</v>
      </c>
      <c r="J2145" s="31">
        <v>63935051</v>
      </c>
      <c r="K2145" s="45">
        <f>IFERROR((J2145/I2145),0)</f>
        <v>1</v>
      </c>
      <c r="L2145" s="31"/>
      <c r="M2145" s="31"/>
      <c r="N2145" s="39"/>
      <c r="O2145" s="28"/>
      <c r="P2145" s="28"/>
      <c r="Q2145" s="28"/>
      <c r="R2145" s="28"/>
      <c r="S2145" s="25"/>
    </row>
    <row r="2146" spans="2:19" s="16" customFormat="1" outlineLevel="2" x14ac:dyDescent="0.25">
      <c r="B2146" s="16" t="s">
        <v>1035</v>
      </c>
      <c r="C2146" s="16" t="s">
        <v>328</v>
      </c>
      <c r="D2146" s="16" t="s">
        <v>67</v>
      </c>
      <c r="E2146" s="16" t="s">
        <v>1036</v>
      </c>
      <c r="G2146" s="16" t="s">
        <v>587</v>
      </c>
      <c r="H2146" s="16" t="s">
        <v>231</v>
      </c>
      <c r="I2146" s="31">
        <v>388712888</v>
      </c>
      <c r="J2146" s="31">
        <v>388712888</v>
      </c>
      <c r="K2146" s="45">
        <f>IFERROR((J2146/I2146),0)</f>
        <v>1</v>
      </c>
      <c r="L2146" s="31"/>
      <c r="M2146" s="31"/>
      <c r="N2146" s="39"/>
      <c r="O2146" s="28"/>
      <c r="P2146" s="28"/>
      <c r="Q2146" s="28"/>
      <c r="R2146" s="28"/>
      <c r="S2146" s="25"/>
    </row>
    <row r="2147" spans="2:19" s="16" customFormat="1" outlineLevel="2" x14ac:dyDescent="0.25">
      <c r="B2147" s="16" t="s">
        <v>1035</v>
      </c>
      <c r="C2147" s="16" t="s">
        <v>328</v>
      </c>
      <c r="D2147" s="16" t="s">
        <v>67</v>
      </c>
      <c r="E2147" s="16" t="s">
        <v>1036</v>
      </c>
      <c r="G2147" s="16" t="s">
        <v>587</v>
      </c>
      <c r="H2147" s="16" t="s">
        <v>155</v>
      </c>
      <c r="I2147" s="31">
        <v>-511026903</v>
      </c>
      <c r="J2147" s="31"/>
      <c r="K2147" s="45">
        <f>IFERROR((J2147/I2147),0)</f>
        <v>0</v>
      </c>
      <c r="L2147" s="31"/>
      <c r="M2147" s="31"/>
      <c r="N2147" s="39"/>
      <c r="O2147" s="28"/>
      <c r="P2147" s="28"/>
      <c r="Q2147" s="28"/>
      <c r="R2147" s="28"/>
      <c r="S2147" s="25"/>
    </row>
    <row r="2148" spans="2:19" s="16" customFormat="1" outlineLevel="1" x14ac:dyDescent="0.25">
      <c r="B2148" s="47" t="s">
        <v>6899</v>
      </c>
      <c r="C2148" s="47" t="str">
        <f>C2147</f>
        <v>ASIGNACIÓN PARA LA INVERSIÓN LOCAL SEGÚN NBI Y CUARTA, QUINTA, Y SEXTA CATEGORÍA</v>
      </c>
      <c r="D2148" s="47"/>
      <c r="E2148" s="47" t="str">
        <f>E2147</f>
        <v>68101</v>
      </c>
      <c r="F2148" s="47"/>
      <c r="G2148" s="47" t="str">
        <f>G2147</f>
        <v xml:space="preserve">BOLÍVAR                                           </v>
      </c>
      <c r="H2148" s="47" t="s">
        <v>10655</v>
      </c>
      <c r="I2148" s="48">
        <f>SUBTOTAL(9,I2142:I2147)</f>
        <v>3902770328</v>
      </c>
      <c r="J2148" s="48">
        <f>SUBTOTAL(9,J2142:J2147)</f>
        <v>3287888008.0799999</v>
      </c>
      <c r="K2148" s="49">
        <f>J2148/I2148</f>
        <v>0.84244978099054568</v>
      </c>
      <c r="L2148" s="48">
        <f>SUBTOTAL(9,L2142:L2147)</f>
        <v>1688260925.51</v>
      </c>
      <c r="M2148" s="48">
        <f>SUBTOTAL(9,M2142:M2147)</f>
        <v>1429225291.0799999</v>
      </c>
      <c r="N2148" s="50">
        <f>IFERROR((M2148/L2148),"N.A")</f>
        <v>0.84656658783253602</v>
      </c>
      <c r="O2148" s="28"/>
      <c r="P2148" s="28"/>
      <c r="Q2148" s="28"/>
      <c r="R2148" s="28"/>
      <c r="S2148" s="25"/>
    </row>
    <row r="2149" spans="2:19" s="16" customFormat="1" outlineLevel="2" x14ac:dyDescent="0.25">
      <c r="B2149" s="16" t="s">
        <v>1037</v>
      </c>
      <c r="C2149" s="16" t="s">
        <v>328</v>
      </c>
      <c r="D2149" s="16" t="s">
        <v>67</v>
      </c>
      <c r="E2149" s="16" t="s">
        <v>1038</v>
      </c>
      <c r="G2149" s="16" t="s">
        <v>1039</v>
      </c>
      <c r="H2149" s="16" t="s">
        <v>152</v>
      </c>
      <c r="I2149" s="31">
        <v>1781482397</v>
      </c>
      <c r="J2149" s="31">
        <v>996479709.16999996</v>
      </c>
      <c r="K2149" s="45">
        <f>IFERROR((J2149/I2149),0)</f>
        <v>0.55935422704600546</v>
      </c>
      <c r="L2149" s="31">
        <v>1177083673.76</v>
      </c>
      <c r="M2149" s="31">
        <v>996479709.16999996</v>
      </c>
      <c r="N2149" s="40">
        <f>M2149/L2149</f>
        <v>0.84656658773195759</v>
      </c>
      <c r="O2149" s="28"/>
      <c r="P2149" s="28"/>
      <c r="Q2149" s="28"/>
      <c r="R2149" s="28"/>
      <c r="S2149" s="25"/>
    </row>
    <row r="2150" spans="2:19" s="16" customFormat="1" outlineLevel="2" x14ac:dyDescent="0.25">
      <c r="B2150" s="16" t="s">
        <v>1037</v>
      </c>
      <c r="C2150" s="16" t="s">
        <v>328</v>
      </c>
      <c r="D2150" s="16" t="s">
        <v>67</v>
      </c>
      <c r="E2150" s="16" t="s">
        <v>1038</v>
      </c>
      <c r="G2150" s="16" t="s">
        <v>1039</v>
      </c>
      <c r="H2150" s="16" t="s">
        <v>19</v>
      </c>
      <c r="I2150" s="31">
        <v>945966275</v>
      </c>
      <c r="J2150" s="31">
        <v>945966275</v>
      </c>
      <c r="K2150" s="45">
        <f>IFERROR((J2150/I2150),0)</f>
        <v>1</v>
      </c>
      <c r="L2150" s="31"/>
      <c r="M2150" s="31"/>
      <c r="N2150" s="39"/>
      <c r="O2150" s="28"/>
      <c r="P2150" s="28"/>
      <c r="Q2150" s="28"/>
      <c r="R2150" s="28"/>
      <c r="S2150" s="25"/>
    </row>
    <row r="2151" spans="2:19" s="16" customFormat="1" outlineLevel="2" x14ac:dyDescent="0.25">
      <c r="B2151" s="16" t="s">
        <v>1037</v>
      </c>
      <c r="C2151" s="16" t="s">
        <v>328</v>
      </c>
      <c r="D2151" s="16" t="s">
        <v>67</v>
      </c>
      <c r="E2151" s="16" t="s">
        <v>1038</v>
      </c>
      <c r="G2151" s="16" t="s">
        <v>1039</v>
      </c>
      <c r="H2151" s="16" t="s">
        <v>154</v>
      </c>
      <c r="I2151" s="31">
        <v>11018</v>
      </c>
      <c r="J2151" s="31">
        <v>11018</v>
      </c>
      <c r="K2151" s="45">
        <f>IFERROR((J2151/I2151),0)</f>
        <v>1</v>
      </c>
      <c r="L2151" s="31"/>
      <c r="M2151" s="31"/>
      <c r="N2151" s="39"/>
      <c r="O2151" s="28"/>
      <c r="P2151" s="28"/>
      <c r="Q2151" s="28"/>
      <c r="R2151" s="28"/>
      <c r="S2151" s="25"/>
    </row>
    <row r="2152" spans="2:19" s="16" customFormat="1" outlineLevel="2" x14ac:dyDescent="0.25">
      <c r="B2152" s="16" t="s">
        <v>1037</v>
      </c>
      <c r="C2152" s="16" t="s">
        <v>328</v>
      </c>
      <c r="D2152" s="16" t="s">
        <v>67</v>
      </c>
      <c r="E2152" s="16" t="s">
        <v>1038</v>
      </c>
      <c r="G2152" s="16" t="s">
        <v>1039</v>
      </c>
      <c r="H2152" s="16" t="s">
        <v>331</v>
      </c>
      <c r="I2152" s="31">
        <v>44576584</v>
      </c>
      <c r="J2152" s="31">
        <v>44576584</v>
      </c>
      <c r="K2152" s="45">
        <f>IFERROR((J2152/I2152),0)</f>
        <v>1</v>
      </c>
      <c r="L2152" s="31"/>
      <c r="M2152" s="31"/>
      <c r="N2152" s="39"/>
      <c r="O2152" s="28"/>
      <c r="P2152" s="28"/>
      <c r="Q2152" s="28"/>
      <c r="R2152" s="28"/>
      <c r="S2152" s="25"/>
    </row>
    <row r="2153" spans="2:19" s="16" customFormat="1" outlineLevel="2" x14ac:dyDescent="0.25">
      <c r="B2153" s="16" t="s">
        <v>1037</v>
      </c>
      <c r="C2153" s="16" t="s">
        <v>328</v>
      </c>
      <c r="D2153" s="16" t="s">
        <v>67</v>
      </c>
      <c r="E2153" s="16" t="s">
        <v>1038</v>
      </c>
      <c r="G2153" s="16" t="s">
        <v>1039</v>
      </c>
      <c r="H2153" s="16" t="s">
        <v>231</v>
      </c>
      <c r="I2153" s="31">
        <v>271017108</v>
      </c>
      <c r="J2153" s="31">
        <v>271017108</v>
      </c>
      <c r="K2153" s="45">
        <f>IFERROR((J2153/I2153),0)</f>
        <v>1</v>
      </c>
      <c r="L2153" s="31"/>
      <c r="M2153" s="31"/>
      <c r="N2153" s="39"/>
      <c r="O2153" s="28"/>
      <c r="P2153" s="28"/>
      <c r="Q2153" s="28"/>
      <c r="R2153" s="28"/>
      <c r="S2153" s="25"/>
    </row>
    <row r="2154" spans="2:19" s="16" customFormat="1" outlineLevel="2" x14ac:dyDescent="0.25">
      <c r="B2154" s="16" t="s">
        <v>1037</v>
      </c>
      <c r="C2154" s="16" t="s">
        <v>328</v>
      </c>
      <c r="D2154" s="16" t="s">
        <v>67</v>
      </c>
      <c r="E2154" s="16" t="s">
        <v>1038</v>
      </c>
      <c r="G2154" s="16" t="s">
        <v>1039</v>
      </c>
      <c r="H2154" s="16" t="s">
        <v>155</v>
      </c>
      <c r="I2154" s="31">
        <v>-356296479</v>
      </c>
      <c r="J2154" s="31"/>
      <c r="K2154" s="45">
        <f>IFERROR((J2154/I2154),0)</f>
        <v>0</v>
      </c>
      <c r="L2154" s="31"/>
      <c r="M2154" s="31"/>
      <c r="N2154" s="39"/>
      <c r="O2154" s="28"/>
      <c r="P2154" s="28"/>
      <c r="Q2154" s="28"/>
      <c r="R2154" s="28"/>
      <c r="S2154" s="25"/>
    </row>
    <row r="2155" spans="2:19" s="16" customFormat="1" outlineLevel="1" x14ac:dyDescent="0.25">
      <c r="B2155" s="47" t="s">
        <v>6900</v>
      </c>
      <c r="C2155" s="47" t="str">
        <f>C2154</f>
        <v>ASIGNACIÓN PARA LA INVERSIÓN LOCAL SEGÚN NBI Y CUARTA, QUINTA, Y SEXTA CATEGORÍA</v>
      </c>
      <c r="D2155" s="47"/>
      <c r="E2155" s="47" t="str">
        <f>E2154</f>
        <v>68092</v>
      </c>
      <c r="F2155" s="47"/>
      <c r="G2155" s="47" t="str">
        <f>G2154</f>
        <v xml:space="preserve">BETULIA                                           </v>
      </c>
      <c r="H2155" s="47" t="s">
        <v>10655</v>
      </c>
      <c r="I2155" s="48">
        <f>SUBTOTAL(9,I2149:I2154)</f>
        <v>2686756903</v>
      </c>
      <c r="J2155" s="48">
        <f>SUBTOTAL(9,J2149:J2154)</f>
        <v>2258050694.1700001</v>
      </c>
      <c r="K2155" s="49">
        <f>J2155/I2155</f>
        <v>0.84043729138601564</v>
      </c>
      <c r="L2155" s="48">
        <f>SUBTOTAL(9,L2149:L2154)</f>
        <v>1177083673.76</v>
      </c>
      <c r="M2155" s="48">
        <f>SUBTOTAL(9,M2149:M2154)</f>
        <v>996479709.16999996</v>
      </c>
      <c r="N2155" s="50">
        <f>IFERROR((M2155/L2155),"N.A")</f>
        <v>0.84656658773195759</v>
      </c>
      <c r="O2155" s="28"/>
      <c r="P2155" s="28"/>
      <c r="Q2155" s="28"/>
      <c r="R2155" s="28"/>
      <c r="S2155" s="25"/>
    </row>
    <row r="2156" spans="2:19" s="16" customFormat="1" outlineLevel="2" x14ac:dyDescent="0.25">
      <c r="B2156" s="16" t="s">
        <v>1040</v>
      </c>
      <c r="C2156" s="16" t="s">
        <v>328</v>
      </c>
      <c r="D2156" s="16" t="s">
        <v>67</v>
      </c>
      <c r="E2156" s="16" t="s">
        <v>1041</v>
      </c>
      <c r="G2156" s="16" t="s">
        <v>1042</v>
      </c>
      <c r="H2156" s="16" t="s">
        <v>152</v>
      </c>
      <c r="I2156" s="31">
        <v>1497544714</v>
      </c>
      <c r="J2156" s="31">
        <v>837657965.96999991</v>
      </c>
      <c r="K2156" s="45">
        <f>IFERROR((J2156/I2156),0)</f>
        <v>0.55935422704847526</v>
      </c>
      <c r="L2156" s="31">
        <v>989476761.86000001</v>
      </c>
      <c r="M2156" s="31">
        <v>837657965.96999991</v>
      </c>
      <c r="N2156" s="40">
        <f>M2156/L2156</f>
        <v>0.84656658777451832</v>
      </c>
      <c r="O2156" s="28"/>
      <c r="P2156" s="28"/>
      <c r="Q2156" s="28"/>
      <c r="R2156" s="28"/>
      <c r="S2156" s="25"/>
    </row>
    <row r="2157" spans="2:19" s="16" customFormat="1" outlineLevel="2" x14ac:dyDescent="0.25">
      <c r="B2157" s="16" t="s">
        <v>1040</v>
      </c>
      <c r="C2157" s="16" t="s">
        <v>328</v>
      </c>
      <c r="D2157" s="16" t="s">
        <v>67</v>
      </c>
      <c r="E2157" s="16" t="s">
        <v>1041</v>
      </c>
      <c r="G2157" s="16" t="s">
        <v>1042</v>
      </c>
      <c r="H2157" s="16" t="s">
        <v>19</v>
      </c>
      <c r="I2157" s="31">
        <v>707296739</v>
      </c>
      <c r="J2157" s="31">
        <v>707296739</v>
      </c>
      <c r="K2157" s="45">
        <f>IFERROR((J2157/I2157),0)</f>
        <v>1</v>
      </c>
      <c r="L2157" s="31"/>
      <c r="M2157" s="31"/>
      <c r="N2157" s="39"/>
      <c r="O2157" s="28"/>
      <c r="P2157" s="28"/>
      <c r="Q2157" s="28"/>
      <c r="R2157" s="28"/>
      <c r="S2157" s="25"/>
    </row>
    <row r="2158" spans="2:19" s="16" customFormat="1" outlineLevel="2" x14ac:dyDescent="0.25">
      <c r="B2158" s="16" t="s">
        <v>1040</v>
      </c>
      <c r="C2158" s="16" t="s">
        <v>328</v>
      </c>
      <c r="D2158" s="16" t="s">
        <v>67</v>
      </c>
      <c r="E2158" s="16" t="s">
        <v>1041</v>
      </c>
      <c r="G2158" s="16" t="s">
        <v>1042</v>
      </c>
      <c r="H2158" s="16" t="s">
        <v>154</v>
      </c>
      <c r="I2158" s="31">
        <v>9262</v>
      </c>
      <c r="J2158" s="31">
        <v>9262</v>
      </c>
      <c r="K2158" s="45">
        <f>IFERROR((J2158/I2158),0)</f>
        <v>1</v>
      </c>
      <c r="L2158" s="31"/>
      <c r="M2158" s="31"/>
      <c r="N2158" s="39"/>
      <c r="O2158" s="28"/>
      <c r="P2158" s="28"/>
      <c r="Q2158" s="28"/>
      <c r="R2158" s="28"/>
      <c r="S2158" s="25"/>
    </row>
    <row r="2159" spans="2:19" s="16" customFormat="1" outlineLevel="2" x14ac:dyDescent="0.25">
      <c r="B2159" s="16" t="s">
        <v>1040</v>
      </c>
      <c r="C2159" s="16" t="s">
        <v>328</v>
      </c>
      <c r="D2159" s="16" t="s">
        <v>67</v>
      </c>
      <c r="E2159" s="16" t="s">
        <v>1041</v>
      </c>
      <c r="G2159" s="16" t="s">
        <v>1042</v>
      </c>
      <c r="H2159" s="16" t="s">
        <v>331</v>
      </c>
      <c r="I2159" s="31">
        <v>37471843</v>
      </c>
      <c r="J2159" s="31">
        <v>37471843</v>
      </c>
      <c r="K2159" s="45">
        <f>IFERROR((J2159/I2159),0)</f>
        <v>1</v>
      </c>
      <c r="L2159" s="31"/>
      <c r="M2159" s="31"/>
      <c r="N2159" s="39"/>
      <c r="O2159" s="28"/>
      <c r="P2159" s="28"/>
      <c r="Q2159" s="28"/>
      <c r="R2159" s="28"/>
      <c r="S2159" s="25"/>
    </row>
    <row r="2160" spans="2:19" s="16" customFormat="1" outlineLevel="2" x14ac:dyDescent="0.25">
      <c r="B2160" s="16" t="s">
        <v>1040</v>
      </c>
      <c r="C2160" s="16" t="s">
        <v>328</v>
      </c>
      <c r="D2160" s="16" t="s">
        <v>67</v>
      </c>
      <c r="E2160" s="16" t="s">
        <v>1041</v>
      </c>
      <c r="G2160" s="16" t="s">
        <v>1042</v>
      </c>
      <c r="H2160" s="16" t="s">
        <v>231</v>
      </c>
      <c r="I2160" s="31">
        <v>227821638</v>
      </c>
      <c r="J2160" s="31">
        <v>227821638</v>
      </c>
      <c r="K2160" s="45">
        <f>IFERROR((J2160/I2160),0)</f>
        <v>1</v>
      </c>
      <c r="L2160" s="31"/>
      <c r="M2160" s="31"/>
      <c r="N2160" s="39"/>
      <c r="O2160" s="28"/>
      <c r="P2160" s="28"/>
      <c r="Q2160" s="28"/>
      <c r="R2160" s="28"/>
      <c r="S2160" s="25"/>
    </row>
    <row r="2161" spans="2:19" s="16" customFormat="1" outlineLevel="2" x14ac:dyDescent="0.25">
      <c r="B2161" s="16" t="s">
        <v>1040</v>
      </c>
      <c r="C2161" s="16" t="s">
        <v>328</v>
      </c>
      <c r="D2161" s="16" t="s">
        <v>67</v>
      </c>
      <c r="E2161" s="16" t="s">
        <v>1041</v>
      </c>
      <c r="G2161" s="16" t="s">
        <v>1042</v>
      </c>
      <c r="H2161" s="16" t="s">
        <v>155</v>
      </c>
      <c r="I2161" s="31">
        <v>-299508943</v>
      </c>
      <c r="J2161" s="31"/>
      <c r="K2161" s="45">
        <f>IFERROR((J2161/I2161),0)</f>
        <v>0</v>
      </c>
      <c r="L2161" s="31"/>
      <c r="M2161" s="31"/>
      <c r="N2161" s="39"/>
      <c r="O2161" s="28"/>
      <c r="P2161" s="28"/>
      <c r="Q2161" s="28"/>
      <c r="R2161" s="28"/>
      <c r="S2161" s="25"/>
    </row>
    <row r="2162" spans="2:19" s="16" customFormat="1" outlineLevel="1" x14ac:dyDescent="0.25">
      <c r="B2162" s="47" t="s">
        <v>6901</v>
      </c>
      <c r="C2162" s="47" t="str">
        <f>C2161</f>
        <v>ASIGNACIÓN PARA LA INVERSIÓN LOCAL SEGÚN NBI Y CUARTA, QUINTA, Y SEXTA CATEGORÍA</v>
      </c>
      <c r="D2162" s="47"/>
      <c r="E2162" s="47" t="str">
        <f>E2161</f>
        <v>68079</v>
      </c>
      <c r="F2162" s="47"/>
      <c r="G2162" s="47" t="str">
        <f>G2161</f>
        <v xml:space="preserve">BARICHARA                                         </v>
      </c>
      <c r="H2162" s="47" t="s">
        <v>10655</v>
      </c>
      <c r="I2162" s="48">
        <f>SUBTOTAL(9,I2156:I2161)</f>
        <v>2170635253</v>
      </c>
      <c r="J2162" s="48">
        <f>SUBTOTAL(9,J2156:J2161)</f>
        <v>1810257447.9699998</v>
      </c>
      <c r="K2162" s="49">
        <f>J2162/I2162</f>
        <v>0.8339758812394078</v>
      </c>
      <c r="L2162" s="48">
        <f>SUBTOTAL(9,L2156:L2161)</f>
        <v>989476761.86000001</v>
      </c>
      <c r="M2162" s="48">
        <f>SUBTOTAL(9,M2156:M2161)</f>
        <v>837657965.96999991</v>
      </c>
      <c r="N2162" s="50">
        <f>IFERROR((M2162/L2162),"N.A")</f>
        <v>0.84656658777451832</v>
      </c>
      <c r="O2162" s="28"/>
      <c r="P2162" s="28"/>
      <c r="Q2162" s="28"/>
      <c r="R2162" s="28"/>
      <c r="S2162" s="25"/>
    </row>
    <row r="2163" spans="2:19" s="16" customFormat="1" outlineLevel="2" x14ac:dyDescent="0.25">
      <c r="B2163" s="16" t="s">
        <v>1043</v>
      </c>
      <c r="C2163" s="16" t="s">
        <v>328</v>
      </c>
      <c r="D2163" s="16" t="s">
        <v>67</v>
      </c>
      <c r="E2163" s="16" t="s">
        <v>1044</v>
      </c>
      <c r="G2163" s="16" t="s">
        <v>1045</v>
      </c>
      <c r="H2163" s="16" t="s">
        <v>152</v>
      </c>
      <c r="I2163" s="31">
        <v>1921350156</v>
      </c>
      <c r="J2163" s="31">
        <v>1074715331.3799999</v>
      </c>
      <c r="K2163" s="45">
        <f>IFERROR((J2163/I2163),0)</f>
        <v>0.55935422703866577</v>
      </c>
      <c r="L2163" s="31">
        <v>1269498875.4599998</v>
      </c>
      <c r="M2163" s="31">
        <v>1074715331.3799999</v>
      </c>
      <c r="N2163" s="40">
        <f>M2163/L2163</f>
        <v>0.84656658793067419</v>
      </c>
      <c r="O2163" s="28"/>
      <c r="P2163" s="28"/>
      <c r="Q2163" s="28"/>
      <c r="R2163" s="28"/>
      <c r="S2163" s="25"/>
    </row>
    <row r="2164" spans="2:19" s="16" customFormat="1" outlineLevel="2" x14ac:dyDescent="0.25">
      <c r="B2164" s="16" t="s">
        <v>1043</v>
      </c>
      <c r="C2164" s="16" t="s">
        <v>328</v>
      </c>
      <c r="D2164" s="16" t="s">
        <v>67</v>
      </c>
      <c r="E2164" s="16" t="s">
        <v>1044</v>
      </c>
      <c r="G2164" s="16" t="s">
        <v>1045</v>
      </c>
      <c r="H2164" s="16" t="s">
        <v>19</v>
      </c>
      <c r="I2164" s="31">
        <v>1152473538</v>
      </c>
      <c r="J2164" s="31">
        <v>1152473538</v>
      </c>
      <c r="K2164" s="45">
        <f>IFERROR((J2164/I2164),0)</f>
        <v>1</v>
      </c>
      <c r="L2164" s="31"/>
      <c r="M2164" s="31"/>
      <c r="N2164" s="39"/>
      <c r="O2164" s="28"/>
      <c r="P2164" s="28"/>
      <c r="Q2164" s="28"/>
      <c r="R2164" s="28"/>
      <c r="S2164" s="25"/>
    </row>
    <row r="2165" spans="2:19" s="16" customFormat="1" outlineLevel="2" x14ac:dyDescent="0.25">
      <c r="B2165" s="16" t="s">
        <v>1043</v>
      </c>
      <c r="C2165" s="16" t="s">
        <v>328</v>
      </c>
      <c r="D2165" s="16" t="s">
        <v>67</v>
      </c>
      <c r="E2165" s="16" t="s">
        <v>1044</v>
      </c>
      <c r="G2165" s="16" t="s">
        <v>1045</v>
      </c>
      <c r="H2165" s="16" t="s">
        <v>154</v>
      </c>
      <c r="I2165" s="31">
        <v>11883</v>
      </c>
      <c r="J2165" s="31">
        <v>11883</v>
      </c>
      <c r="K2165" s="45">
        <f>IFERROR((J2165/I2165),0)</f>
        <v>1</v>
      </c>
      <c r="L2165" s="31"/>
      <c r="M2165" s="31"/>
      <c r="N2165" s="39"/>
      <c r="O2165" s="28"/>
      <c r="P2165" s="28"/>
      <c r="Q2165" s="28"/>
      <c r="R2165" s="28"/>
      <c r="S2165" s="25"/>
    </row>
    <row r="2166" spans="2:19" s="16" customFormat="1" outlineLevel="2" x14ac:dyDescent="0.25">
      <c r="B2166" s="16" t="s">
        <v>1043</v>
      </c>
      <c r="C2166" s="16" t="s">
        <v>328</v>
      </c>
      <c r="D2166" s="16" t="s">
        <v>67</v>
      </c>
      <c r="E2166" s="16" t="s">
        <v>1044</v>
      </c>
      <c r="G2166" s="16" t="s">
        <v>1045</v>
      </c>
      <c r="H2166" s="16" t="s">
        <v>331</v>
      </c>
      <c r="I2166" s="31">
        <v>48076381</v>
      </c>
      <c r="J2166" s="31">
        <v>48076381</v>
      </c>
      <c r="K2166" s="45">
        <f>IFERROR((J2166/I2166),0)</f>
        <v>1</v>
      </c>
      <c r="L2166" s="31"/>
      <c r="M2166" s="31"/>
      <c r="N2166" s="39"/>
      <c r="O2166" s="28"/>
      <c r="P2166" s="28"/>
      <c r="Q2166" s="28"/>
      <c r="R2166" s="28"/>
      <c r="S2166" s="25"/>
    </row>
    <row r="2167" spans="2:19" s="16" customFormat="1" outlineLevel="2" x14ac:dyDescent="0.25">
      <c r="B2167" s="16" t="s">
        <v>1043</v>
      </c>
      <c r="C2167" s="16" t="s">
        <v>328</v>
      </c>
      <c r="D2167" s="16" t="s">
        <v>67</v>
      </c>
      <c r="E2167" s="16" t="s">
        <v>1044</v>
      </c>
      <c r="G2167" s="16" t="s">
        <v>1045</v>
      </c>
      <c r="H2167" s="16" t="s">
        <v>231</v>
      </c>
      <c r="I2167" s="31">
        <v>292295205</v>
      </c>
      <c r="J2167" s="31">
        <v>292295205</v>
      </c>
      <c r="K2167" s="45">
        <f>IFERROR((J2167/I2167),0)</f>
        <v>1</v>
      </c>
      <c r="L2167" s="31"/>
      <c r="M2167" s="31"/>
      <c r="N2167" s="39"/>
      <c r="O2167" s="28"/>
      <c r="P2167" s="28"/>
      <c r="Q2167" s="28"/>
      <c r="R2167" s="28"/>
      <c r="S2167" s="25"/>
    </row>
    <row r="2168" spans="2:19" s="16" customFormat="1" outlineLevel="2" x14ac:dyDescent="0.25">
      <c r="B2168" s="16" t="s">
        <v>1043</v>
      </c>
      <c r="C2168" s="16" t="s">
        <v>328</v>
      </c>
      <c r="D2168" s="16" t="s">
        <v>67</v>
      </c>
      <c r="E2168" s="16" t="s">
        <v>1044</v>
      </c>
      <c r="G2168" s="16" t="s">
        <v>1045</v>
      </c>
      <c r="H2168" s="16" t="s">
        <v>155</v>
      </c>
      <c r="I2168" s="31">
        <v>-384270031</v>
      </c>
      <c r="J2168" s="31"/>
      <c r="K2168" s="45">
        <f>IFERROR((J2168/I2168),0)</f>
        <v>0</v>
      </c>
      <c r="L2168" s="31"/>
      <c r="M2168" s="31"/>
      <c r="N2168" s="39"/>
      <c r="O2168" s="28"/>
      <c r="P2168" s="28"/>
      <c r="Q2168" s="28"/>
      <c r="R2168" s="28"/>
      <c r="S2168" s="25"/>
    </row>
    <row r="2169" spans="2:19" s="16" customFormat="1" outlineLevel="1" x14ac:dyDescent="0.25">
      <c r="B2169" s="47" t="s">
        <v>6902</v>
      </c>
      <c r="C2169" s="47" t="str">
        <f>C2168</f>
        <v>ASIGNACIÓN PARA LA INVERSIÓN LOCAL SEGÚN NBI Y CUARTA, QUINTA, Y SEXTA CATEGORÍA</v>
      </c>
      <c r="D2169" s="47"/>
      <c r="E2169" s="47" t="str">
        <f>E2168</f>
        <v>68077</v>
      </c>
      <c r="F2169" s="47"/>
      <c r="G2169" s="47" t="str">
        <f>G2168</f>
        <v xml:space="preserve">BARBOSA                                           </v>
      </c>
      <c r="H2169" s="47" t="s">
        <v>10655</v>
      </c>
      <c r="I2169" s="48">
        <f>SUBTOTAL(9,I2163:I2168)</f>
        <v>3029937132</v>
      </c>
      <c r="J2169" s="48">
        <f>SUBTOTAL(9,J2163:J2168)</f>
        <v>2567572338.3800001</v>
      </c>
      <c r="K2169" s="49">
        <f>J2169/I2169</f>
        <v>0.84740119234262712</v>
      </c>
      <c r="L2169" s="48">
        <f>SUBTOTAL(9,L2163:L2168)</f>
        <v>1269498875.4599998</v>
      </c>
      <c r="M2169" s="48">
        <f>SUBTOTAL(9,M2163:M2168)</f>
        <v>1074715331.3799999</v>
      </c>
      <c r="N2169" s="50">
        <f>IFERROR((M2169/L2169),"N.A")</f>
        <v>0.84656658793067419</v>
      </c>
      <c r="O2169" s="28"/>
      <c r="P2169" s="28"/>
      <c r="Q2169" s="28"/>
      <c r="R2169" s="28"/>
      <c r="S2169" s="25"/>
    </row>
    <row r="2170" spans="2:19" s="16" customFormat="1" outlineLevel="2" x14ac:dyDescent="0.25">
      <c r="B2170" s="16" t="s">
        <v>1046</v>
      </c>
      <c r="C2170" s="16" t="s">
        <v>328</v>
      </c>
      <c r="D2170" s="16" t="s">
        <v>67</v>
      </c>
      <c r="E2170" s="16" t="s">
        <v>1047</v>
      </c>
      <c r="G2170" s="16" t="s">
        <v>1048</v>
      </c>
      <c r="H2170" s="16" t="s">
        <v>152</v>
      </c>
      <c r="I2170" s="31">
        <v>1949655719</v>
      </c>
      <c r="J2170" s="31">
        <v>1090548167.7</v>
      </c>
      <c r="K2170" s="45">
        <f>IFERROR((J2170/I2170),0)</f>
        <v>0.55935422704237969</v>
      </c>
      <c r="L2170" s="31">
        <v>1288201286.8699999</v>
      </c>
      <c r="M2170" s="31">
        <v>1090548167.7</v>
      </c>
      <c r="N2170" s="40">
        <f>M2170/L2170</f>
        <v>0.84656658770288418</v>
      </c>
      <c r="O2170" s="28"/>
      <c r="P2170" s="28"/>
      <c r="Q2170" s="28"/>
      <c r="R2170" s="28"/>
      <c r="S2170" s="25"/>
    </row>
    <row r="2171" spans="2:19" s="16" customFormat="1" outlineLevel="2" x14ac:dyDescent="0.25">
      <c r="B2171" s="16" t="s">
        <v>1046</v>
      </c>
      <c r="C2171" s="16" t="s">
        <v>328</v>
      </c>
      <c r="D2171" s="16" t="s">
        <v>67</v>
      </c>
      <c r="E2171" s="16" t="s">
        <v>1047</v>
      </c>
      <c r="G2171" s="16" t="s">
        <v>1048</v>
      </c>
      <c r="H2171" s="16" t="s">
        <v>24</v>
      </c>
      <c r="I2171" s="31">
        <v>114607514</v>
      </c>
      <c r="J2171" s="31">
        <v>114607514</v>
      </c>
      <c r="K2171" s="45">
        <f>IFERROR((J2171/I2171),0)</f>
        <v>1</v>
      </c>
      <c r="L2171" s="31"/>
      <c r="M2171" s="31"/>
      <c r="N2171" s="39"/>
      <c r="O2171" s="28"/>
      <c r="P2171" s="28"/>
      <c r="Q2171" s="28"/>
      <c r="R2171" s="28"/>
      <c r="S2171" s="25"/>
    </row>
    <row r="2172" spans="2:19" s="16" customFormat="1" outlineLevel="2" x14ac:dyDescent="0.25">
      <c r="B2172" s="16" t="s">
        <v>1046</v>
      </c>
      <c r="C2172" s="16" t="s">
        <v>328</v>
      </c>
      <c r="D2172" s="16" t="s">
        <v>67</v>
      </c>
      <c r="E2172" s="16" t="s">
        <v>1047</v>
      </c>
      <c r="G2172" s="16" t="s">
        <v>1048</v>
      </c>
      <c r="H2172" s="16" t="s">
        <v>19</v>
      </c>
      <c r="I2172" s="31">
        <v>1241222391</v>
      </c>
      <c r="J2172" s="31">
        <v>1241222391</v>
      </c>
      <c r="K2172" s="45">
        <f>IFERROR((J2172/I2172),0)</f>
        <v>1</v>
      </c>
      <c r="L2172" s="31"/>
      <c r="M2172" s="31"/>
      <c r="N2172" s="39"/>
      <c r="O2172" s="28"/>
      <c r="P2172" s="28"/>
      <c r="Q2172" s="28"/>
      <c r="R2172" s="28"/>
      <c r="S2172" s="25"/>
    </row>
    <row r="2173" spans="2:19" s="16" customFormat="1" outlineLevel="2" x14ac:dyDescent="0.25">
      <c r="B2173" s="16" t="s">
        <v>1046</v>
      </c>
      <c r="C2173" s="16" t="s">
        <v>328</v>
      </c>
      <c r="D2173" s="16" t="s">
        <v>67</v>
      </c>
      <c r="E2173" s="16" t="s">
        <v>1047</v>
      </c>
      <c r="G2173" s="16" t="s">
        <v>1048</v>
      </c>
      <c r="H2173" s="16" t="s">
        <v>154</v>
      </c>
      <c r="I2173" s="31">
        <v>12058</v>
      </c>
      <c r="J2173" s="31">
        <v>12058</v>
      </c>
      <c r="K2173" s="45">
        <f>IFERROR((J2173/I2173),0)</f>
        <v>1</v>
      </c>
      <c r="L2173" s="31"/>
      <c r="M2173" s="31"/>
      <c r="N2173" s="39"/>
      <c r="O2173" s="28"/>
      <c r="P2173" s="28"/>
      <c r="Q2173" s="28"/>
      <c r="R2173" s="28"/>
      <c r="S2173" s="25"/>
    </row>
    <row r="2174" spans="2:19" s="16" customFormat="1" outlineLevel="2" x14ac:dyDescent="0.25">
      <c r="B2174" s="16" t="s">
        <v>1046</v>
      </c>
      <c r="C2174" s="16" t="s">
        <v>328</v>
      </c>
      <c r="D2174" s="16" t="s">
        <v>67</v>
      </c>
      <c r="E2174" s="16" t="s">
        <v>1047</v>
      </c>
      <c r="G2174" s="16" t="s">
        <v>1048</v>
      </c>
      <c r="H2174" s="16" t="s">
        <v>331</v>
      </c>
      <c r="I2174" s="31">
        <v>48784648</v>
      </c>
      <c r="J2174" s="31">
        <v>48784648</v>
      </c>
      <c r="K2174" s="45">
        <f>IFERROR((J2174/I2174),0)</f>
        <v>1</v>
      </c>
      <c r="L2174" s="31"/>
      <c r="M2174" s="31"/>
      <c r="N2174" s="39"/>
      <c r="O2174" s="28"/>
      <c r="P2174" s="28"/>
      <c r="Q2174" s="28"/>
      <c r="R2174" s="28"/>
      <c r="S2174" s="25"/>
    </row>
    <row r="2175" spans="2:19" s="16" customFormat="1" outlineLevel="2" x14ac:dyDescent="0.25">
      <c r="B2175" s="16" t="s">
        <v>1046</v>
      </c>
      <c r="C2175" s="16" t="s">
        <v>328</v>
      </c>
      <c r="D2175" s="16" t="s">
        <v>67</v>
      </c>
      <c r="E2175" s="16" t="s">
        <v>1047</v>
      </c>
      <c r="G2175" s="16" t="s">
        <v>1048</v>
      </c>
      <c r="H2175" s="16" t="s">
        <v>231</v>
      </c>
      <c r="I2175" s="31">
        <v>296601334</v>
      </c>
      <c r="J2175" s="31">
        <v>296601334</v>
      </c>
      <c r="K2175" s="45">
        <f>IFERROR((J2175/I2175),0)</f>
        <v>1</v>
      </c>
      <c r="L2175" s="31"/>
      <c r="M2175" s="31"/>
      <c r="N2175" s="39"/>
      <c r="O2175" s="28"/>
      <c r="P2175" s="28"/>
      <c r="Q2175" s="28"/>
      <c r="R2175" s="28"/>
      <c r="S2175" s="25"/>
    </row>
    <row r="2176" spans="2:19" s="16" customFormat="1" outlineLevel="2" x14ac:dyDescent="0.25">
      <c r="B2176" s="16" t="s">
        <v>1046</v>
      </c>
      <c r="C2176" s="16" t="s">
        <v>328</v>
      </c>
      <c r="D2176" s="16" t="s">
        <v>67</v>
      </c>
      <c r="E2176" s="16" t="s">
        <v>1047</v>
      </c>
      <c r="G2176" s="16" t="s">
        <v>1048</v>
      </c>
      <c r="H2176" s="16" t="s">
        <v>155</v>
      </c>
      <c r="I2176" s="31">
        <v>-389931144</v>
      </c>
      <c r="J2176" s="31"/>
      <c r="K2176" s="45">
        <f>IFERROR((J2176/I2176),0)</f>
        <v>0</v>
      </c>
      <c r="L2176" s="31"/>
      <c r="M2176" s="31"/>
      <c r="N2176" s="39"/>
      <c r="O2176" s="28"/>
      <c r="P2176" s="28"/>
      <c r="Q2176" s="28"/>
      <c r="R2176" s="28"/>
      <c r="S2176" s="25"/>
    </row>
    <row r="2177" spans="2:19" s="16" customFormat="1" outlineLevel="1" x14ac:dyDescent="0.25">
      <c r="B2177" s="47" t="s">
        <v>6903</v>
      </c>
      <c r="C2177" s="47" t="str">
        <f>C2176</f>
        <v>ASIGNACIÓN PARA LA INVERSIÓN LOCAL SEGÚN NBI Y CUARTA, QUINTA, Y SEXTA CATEGORÍA</v>
      </c>
      <c r="D2177" s="47"/>
      <c r="E2177" s="47" t="str">
        <f>E2176</f>
        <v>68051</v>
      </c>
      <c r="F2177" s="47"/>
      <c r="G2177" s="47" t="str">
        <f>G2176</f>
        <v xml:space="preserve">ARATOCA                                           </v>
      </c>
      <c r="H2177" s="47" t="s">
        <v>10655</v>
      </c>
      <c r="I2177" s="48">
        <f>SUBTOTAL(9,I2170:I2176)</f>
        <v>3260952520</v>
      </c>
      <c r="J2177" s="48">
        <f>SUBTOTAL(9,J2170:J2176)</f>
        <v>2791776112.6999998</v>
      </c>
      <c r="K2177" s="49">
        <f>J2177/I2177</f>
        <v>0.856122895251477</v>
      </c>
      <c r="L2177" s="48">
        <f>SUBTOTAL(9,L2170:L2176)</f>
        <v>1288201286.8699999</v>
      </c>
      <c r="M2177" s="48">
        <f>SUBTOTAL(9,M2170:M2176)</f>
        <v>1090548167.7</v>
      </c>
      <c r="N2177" s="50">
        <f>IFERROR((M2177/L2177),"N.A")</f>
        <v>0.84656658770288418</v>
      </c>
      <c r="O2177" s="28"/>
      <c r="P2177" s="28"/>
      <c r="Q2177" s="28"/>
      <c r="R2177" s="28"/>
      <c r="S2177" s="25"/>
    </row>
    <row r="2178" spans="2:19" s="16" customFormat="1" outlineLevel="2" x14ac:dyDescent="0.25">
      <c r="B2178" s="16" t="s">
        <v>1049</v>
      </c>
      <c r="C2178" s="16" t="s">
        <v>328</v>
      </c>
      <c r="D2178" s="16" t="s">
        <v>67</v>
      </c>
      <c r="E2178" s="16" t="s">
        <v>1050</v>
      </c>
      <c r="G2178" s="16" t="s">
        <v>1051</v>
      </c>
      <c r="H2178" s="16" t="s">
        <v>152</v>
      </c>
      <c r="I2178" s="31">
        <v>1257409176</v>
      </c>
      <c r="J2178" s="31">
        <v>703337137.72000003</v>
      </c>
      <c r="K2178" s="45">
        <f>IFERROR((J2178/I2178),0)</f>
        <v>0.55935422704438731</v>
      </c>
      <c r="L2178" s="31">
        <v>830811359.25000012</v>
      </c>
      <c r="M2178" s="31">
        <v>703337137.72000003</v>
      </c>
      <c r="N2178" s="40">
        <f>M2178/L2178</f>
        <v>0.84656658805787743</v>
      </c>
      <c r="O2178" s="28"/>
      <c r="P2178" s="28"/>
      <c r="Q2178" s="28"/>
      <c r="R2178" s="28"/>
      <c r="S2178" s="25"/>
    </row>
    <row r="2179" spans="2:19" s="16" customFormat="1" outlineLevel="2" x14ac:dyDescent="0.25">
      <c r="B2179" s="16" t="s">
        <v>1049</v>
      </c>
      <c r="C2179" s="16" t="s">
        <v>328</v>
      </c>
      <c r="D2179" s="16" t="s">
        <v>67</v>
      </c>
      <c r="E2179" s="16" t="s">
        <v>1050</v>
      </c>
      <c r="G2179" s="16" t="s">
        <v>1051</v>
      </c>
      <c r="H2179" s="16" t="s">
        <v>19</v>
      </c>
      <c r="I2179" s="31">
        <v>749709209</v>
      </c>
      <c r="J2179" s="31">
        <v>749709209</v>
      </c>
      <c r="K2179" s="45">
        <f>IFERROR((J2179/I2179),0)</f>
        <v>1</v>
      </c>
      <c r="L2179" s="31"/>
      <c r="M2179" s="31"/>
      <c r="N2179" s="39"/>
      <c r="O2179" s="28"/>
      <c r="P2179" s="28"/>
      <c r="Q2179" s="28"/>
      <c r="R2179" s="28"/>
      <c r="S2179" s="25"/>
    </row>
    <row r="2180" spans="2:19" s="16" customFormat="1" outlineLevel="2" x14ac:dyDescent="0.25">
      <c r="B2180" s="16" t="s">
        <v>1049</v>
      </c>
      <c r="C2180" s="16" t="s">
        <v>328</v>
      </c>
      <c r="D2180" s="16" t="s">
        <v>67</v>
      </c>
      <c r="E2180" s="16" t="s">
        <v>1050</v>
      </c>
      <c r="G2180" s="16" t="s">
        <v>1051</v>
      </c>
      <c r="H2180" s="16" t="s">
        <v>154</v>
      </c>
      <c r="I2180" s="31">
        <v>7777</v>
      </c>
      <c r="J2180" s="31">
        <v>7777</v>
      </c>
      <c r="K2180" s="45">
        <f>IFERROR((J2180/I2180),0)</f>
        <v>1</v>
      </c>
      <c r="L2180" s="31"/>
      <c r="M2180" s="31"/>
      <c r="N2180" s="39"/>
      <c r="O2180" s="28"/>
      <c r="P2180" s="28"/>
      <c r="Q2180" s="28"/>
      <c r="R2180" s="28"/>
      <c r="S2180" s="25"/>
    </row>
    <row r="2181" spans="2:19" s="16" customFormat="1" outlineLevel="2" x14ac:dyDescent="0.25">
      <c r="B2181" s="16" t="s">
        <v>1049</v>
      </c>
      <c r="C2181" s="16" t="s">
        <v>328</v>
      </c>
      <c r="D2181" s="16" t="s">
        <v>67</v>
      </c>
      <c r="E2181" s="16" t="s">
        <v>1050</v>
      </c>
      <c r="G2181" s="16" t="s">
        <v>1051</v>
      </c>
      <c r="H2181" s="16" t="s">
        <v>331</v>
      </c>
      <c r="I2181" s="31">
        <v>31463126</v>
      </c>
      <c r="J2181" s="31">
        <v>31463126</v>
      </c>
      <c r="K2181" s="45">
        <f>IFERROR((J2181/I2181),0)</f>
        <v>1</v>
      </c>
      <c r="L2181" s="31"/>
      <c r="M2181" s="31"/>
      <c r="N2181" s="39"/>
      <c r="O2181" s="28"/>
      <c r="P2181" s="28"/>
      <c r="Q2181" s="28"/>
      <c r="R2181" s="28"/>
      <c r="S2181" s="25"/>
    </row>
    <row r="2182" spans="2:19" s="16" customFormat="1" outlineLevel="2" x14ac:dyDescent="0.25">
      <c r="B2182" s="16" t="s">
        <v>1049</v>
      </c>
      <c r="C2182" s="16" t="s">
        <v>328</v>
      </c>
      <c r="D2182" s="16" t="s">
        <v>67</v>
      </c>
      <c r="E2182" s="16" t="s">
        <v>1050</v>
      </c>
      <c r="G2182" s="16" t="s">
        <v>1051</v>
      </c>
      <c r="H2182" s="16" t="s">
        <v>29</v>
      </c>
      <c r="I2182" s="31">
        <v>19360137</v>
      </c>
      <c r="J2182" s="31">
        <v>19360137</v>
      </c>
      <c r="K2182" s="45">
        <f>IFERROR((J2182/I2182),0)</f>
        <v>1</v>
      </c>
      <c r="L2182" s="31"/>
      <c r="M2182" s="31"/>
      <c r="N2182" s="39"/>
      <c r="O2182" s="28"/>
      <c r="P2182" s="28"/>
      <c r="Q2182" s="28"/>
      <c r="R2182" s="28"/>
      <c r="S2182" s="25"/>
    </row>
    <row r="2183" spans="2:19" s="16" customFormat="1" outlineLevel="2" x14ac:dyDescent="0.25">
      <c r="B2183" s="16" t="s">
        <v>1049</v>
      </c>
      <c r="C2183" s="16" t="s">
        <v>328</v>
      </c>
      <c r="D2183" s="16" t="s">
        <v>67</v>
      </c>
      <c r="E2183" s="16" t="s">
        <v>1050</v>
      </c>
      <c r="G2183" s="16" t="s">
        <v>1051</v>
      </c>
      <c r="H2183" s="16" t="s">
        <v>231</v>
      </c>
      <c r="I2183" s="31">
        <v>191289793</v>
      </c>
      <c r="J2183" s="31">
        <v>191289793</v>
      </c>
      <c r="K2183" s="45">
        <f>IFERROR((J2183/I2183),0)</f>
        <v>1</v>
      </c>
      <c r="L2183" s="31"/>
      <c r="M2183" s="31"/>
      <c r="N2183" s="39"/>
      <c r="O2183" s="28"/>
      <c r="P2183" s="28"/>
      <c r="Q2183" s="28"/>
      <c r="R2183" s="28"/>
      <c r="S2183" s="25"/>
    </row>
    <row r="2184" spans="2:19" s="16" customFormat="1" outlineLevel="2" x14ac:dyDescent="0.25">
      <c r="B2184" s="16" t="s">
        <v>1049</v>
      </c>
      <c r="C2184" s="16" t="s">
        <v>328</v>
      </c>
      <c r="D2184" s="16" t="s">
        <v>67</v>
      </c>
      <c r="E2184" s="16" t="s">
        <v>1050</v>
      </c>
      <c r="G2184" s="16" t="s">
        <v>1051</v>
      </c>
      <c r="H2184" s="16" t="s">
        <v>155</v>
      </c>
      <c r="I2184" s="31">
        <v>-251481835</v>
      </c>
      <c r="J2184" s="31"/>
      <c r="K2184" s="45">
        <f>IFERROR((J2184/I2184),0)</f>
        <v>0</v>
      </c>
      <c r="L2184" s="31"/>
      <c r="M2184" s="31"/>
      <c r="N2184" s="39"/>
      <c r="O2184" s="28"/>
      <c r="P2184" s="28"/>
      <c r="Q2184" s="28"/>
      <c r="R2184" s="28"/>
      <c r="S2184" s="25"/>
    </row>
    <row r="2185" spans="2:19" s="16" customFormat="1" outlineLevel="1" x14ac:dyDescent="0.25">
      <c r="B2185" s="47" t="s">
        <v>6904</v>
      </c>
      <c r="C2185" s="47" t="str">
        <f>C2184</f>
        <v>ASIGNACIÓN PARA LA INVERSIÓN LOCAL SEGÚN NBI Y CUARTA, QUINTA, Y SEXTA CATEGORÍA</v>
      </c>
      <c r="D2185" s="47"/>
      <c r="E2185" s="47" t="str">
        <f>E2184</f>
        <v>68020</v>
      </c>
      <c r="F2185" s="47"/>
      <c r="G2185" s="47" t="str">
        <f>G2184</f>
        <v xml:space="preserve">ALBANIA                                           </v>
      </c>
      <c r="H2185" s="47" t="s">
        <v>10655</v>
      </c>
      <c r="I2185" s="48">
        <f>SUBTOTAL(9,I2178:I2184)</f>
        <v>1997757383</v>
      </c>
      <c r="J2185" s="48">
        <f>SUBTOTAL(9,J2178:J2184)</f>
        <v>1695167179.72</v>
      </c>
      <c r="K2185" s="49">
        <f>J2185/I2185</f>
        <v>0.8485350594346921</v>
      </c>
      <c r="L2185" s="48">
        <f>SUBTOTAL(9,L2178:L2184)</f>
        <v>830811359.25000012</v>
      </c>
      <c r="M2185" s="48">
        <f>SUBTOTAL(9,M2178:M2184)</f>
        <v>703337137.72000003</v>
      </c>
      <c r="N2185" s="50">
        <f>IFERROR((M2185/L2185),"N.A")</f>
        <v>0.84656658805787743</v>
      </c>
      <c r="O2185" s="28"/>
      <c r="P2185" s="28"/>
      <c r="Q2185" s="28"/>
      <c r="R2185" s="28"/>
      <c r="S2185" s="25"/>
    </row>
    <row r="2186" spans="2:19" s="16" customFormat="1" outlineLevel="2" x14ac:dyDescent="0.25">
      <c r="B2186" s="16" t="s">
        <v>1052</v>
      </c>
      <c r="C2186" s="16" t="s">
        <v>328</v>
      </c>
      <c r="D2186" s="16" t="s">
        <v>67</v>
      </c>
      <c r="E2186" s="16" t="s">
        <v>1053</v>
      </c>
      <c r="G2186" s="16" t="s">
        <v>1054</v>
      </c>
      <c r="H2186" s="16" t="s">
        <v>152</v>
      </c>
      <c r="I2186" s="31">
        <v>950835920</v>
      </c>
      <c r="J2186" s="31">
        <v>531854091.07999992</v>
      </c>
      <c r="K2186" s="45">
        <f>IFERROR((J2186/I2186),0)</f>
        <v>0.55935422704687043</v>
      </c>
      <c r="L2186" s="31">
        <v>628248384.29999995</v>
      </c>
      <c r="M2186" s="31">
        <v>531854091.07999992</v>
      </c>
      <c r="N2186" s="40">
        <f>M2186/L2186</f>
        <v>0.84656658794689388</v>
      </c>
      <c r="O2186" s="28"/>
      <c r="P2186" s="28"/>
      <c r="Q2186" s="28"/>
      <c r="R2186" s="28"/>
      <c r="S2186" s="25"/>
    </row>
    <row r="2187" spans="2:19" s="16" customFormat="1" outlineLevel="2" x14ac:dyDescent="0.25">
      <c r="B2187" s="16" t="s">
        <v>1052</v>
      </c>
      <c r="C2187" s="16" t="s">
        <v>328</v>
      </c>
      <c r="D2187" s="16" t="s">
        <v>67</v>
      </c>
      <c r="E2187" s="16" t="s">
        <v>1053</v>
      </c>
      <c r="G2187" s="16" t="s">
        <v>1054</v>
      </c>
      <c r="H2187" s="16" t="s">
        <v>19</v>
      </c>
      <c r="I2187" s="31">
        <v>1233298462</v>
      </c>
      <c r="J2187" s="31">
        <v>1233298462</v>
      </c>
      <c r="K2187" s="45">
        <f>IFERROR((J2187/I2187),0)</f>
        <v>1</v>
      </c>
      <c r="L2187" s="31"/>
      <c r="M2187" s="31"/>
      <c r="N2187" s="39"/>
      <c r="O2187" s="28"/>
      <c r="P2187" s="28"/>
      <c r="Q2187" s="28"/>
      <c r="R2187" s="28"/>
      <c r="S2187" s="25"/>
    </row>
    <row r="2188" spans="2:19" s="16" customFormat="1" outlineLevel="2" x14ac:dyDescent="0.25">
      <c r="B2188" s="16" t="s">
        <v>1052</v>
      </c>
      <c r="C2188" s="16" t="s">
        <v>328</v>
      </c>
      <c r="D2188" s="16" t="s">
        <v>67</v>
      </c>
      <c r="E2188" s="16" t="s">
        <v>1053</v>
      </c>
      <c r="G2188" s="16" t="s">
        <v>1054</v>
      </c>
      <c r="H2188" s="16" t="s">
        <v>154</v>
      </c>
      <c r="I2188" s="31">
        <v>5881</v>
      </c>
      <c r="J2188" s="31">
        <v>5881</v>
      </c>
      <c r="K2188" s="45">
        <f>IFERROR((J2188/I2188),0)</f>
        <v>1</v>
      </c>
      <c r="L2188" s="31"/>
      <c r="M2188" s="31"/>
      <c r="N2188" s="39"/>
      <c r="O2188" s="28"/>
      <c r="P2188" s="28"/>
      <c r="Q2188" s="28"/>
      <c r="R2188" s="28"/>
      <c r="S2188" s="25"/>
    </row>
    <row r="2189" spans="2:19" s="16" customFormat="1" outlineLevel="2" x14ac:dyDescent="0.25">
      <c r="B2189" s="16" t="s">
        <v>1052</v>
      </c>
      <c r="C2189" s="16" t="s">
        <v>328</v>
      </c>
      <c r="D2189" s="16" t="s">
        <v>67</v>
      </c>
      <c r="E2189" s="16" t="s">
        <v>1053</v>
      </c>
      <c r="G2189" s="16" t="s">
        <v>1054</v>
      </c>
      <c r="H2189" s="16" t="s">
        <v>331</v>
      </c>
      <c r="I2189" s="31">
        <v>23791993</v>
      </c>
      <c r="J2189" s="31">
        <v>23791993</v>
      </c>
      <c r="K2189" s="45">
        <f>IFERROR((J2189/I2189),0)</f>
        <v>1</v>
      </c>
      <c r="L2189" s="31"/>
      <c r="M2189" s="31"/>
      <c r="N2189" s="39"/>
      <c r="O2189" s="28"/>
      <c r="P2189" s="28"/>
      <c r="Q2189" s="28"/>
      <c r="R2189" s="28"/>
      <c r="S2189" s="25"/>
    </row>
    <row r="2190" spans="2:19" s="16" customFormat="1" outlineLevel="2" x14ac:dyDescent="0.25">
      <c r="B2190" s="16" t="s">
        <v>1052</v>
      </c>
      <c r="C2190" s="16" t="s">
        <v>328</v>
      </c>
      <c r="D2190" s="16" t="s">
        <v>67</v>
      </c>
      <c r="E2190" s="16" t="s">
        <v>1053</v>
      </c>
      <c r="G2190" s="16" t="s">
        <v>1054</v>
      </c>
      <c r="H2190" s="16" t="s">
        <v>231</v>
      </c>
      <c r="I2190" s="31">
        <v>144650771</v>
      </c>
      <c r="J2190" s="31">
        <v>144650771</v>
      </c>
      <c r="K2190" s="45">
        <f>IFERROR((J2190/I2190),0)</f>
        <v>1</v>
      </c>
      <c r="L2190" s="31"/>
      <c r="M2190" s="31"/>
      <c r="N2190" s="39"/>
      <c r="O2190" s="28"/>
      <c r="P2190" s="28"/>
      <c r="Q2190" s="28"/>
      <c r="R2190" s="28"/>
      <c r="S2190" s="25"/>
    </row>
    <row r="2191" spans="2:19" s="16" customFormat="1" outlineLevel="2" x14ac:dyDescent="0.25">
      <c r="B2191" s="16" t="s">
        <v>1052</v>
      </c>
      <c r="C2191" s="16" t="s">
        <v>328</v>
      </c>
      <c r="D2191" s="16" t="s">
        <v>67</v>
      </c>
      <c r="E2191" s="16" t="s">
        <v>1053</v>
      </c>
      <c r="G2191" s="16" t="s">
        <v>1054</v>
      </c>
      <c r="H2191" s="16" t="s">
        <v>155</v>
      </c>
      <c r="I2191" s="31">
        <v>-190167184</v>
      </c>
      <c r="J2191" s="31"/>
      <c r="K2191" s="45">
        <f>IFERROR((J2191/I2191),0)</f>
        <v>0</v>
      </c>
      <c r="L2191" s="31"/>
      <c r="M2191" s="31"/>
      <c r="N2191" s="39"/>
      <c r="O2191" s="28"/>
      <c r="P2191" s="28"/>
      <c r="Q2191" s="28"/>
      <c r="R2191" s="28"/>
      <c r="S2191" s="25"/>
    </row>
    <row r="2192" spans="2:19" s="16" customFormat="1" outlineLevel="1" x14ac:dyDescent="0.25">
      <c r="B2192" s="47" t="s">
        <v>6905</v>
      </c>
      <c r="C2192" s="47" t="str">
        <f>C2191</f>
        <v>ASIGNACIÓN PARA LA INVERSIÓN LOCAL SEGÚN NBI Y CUARTA, QUINTA, Y SEXTA CATEGORÍA</v>
      </c>
      <c r="D2192" s="47"/>
      <c r="E2192" s="47" t="str">
        <f>E2191</f>
        <v>68013</v>
      </c>
      <c r="F2192" s="47"/>
      <c r="G2192" s="47" t="str">
        <f>G2191</f>
        <v xml:space="preserve">AGUADA                                            </v>
      </c>
      <c r="H2192" s="47" t="s">
        <v>10655</v>
      </c>
      <c r="I2192" s="48">
        <f>SUBTOTAL(9,I2186:I2191)</f>
        <v>2162415843</v>
      </c>
      <c r="J2192" s="48">
        <f>SUBTOTAL(9,J2186:J2191)</f>
        <v>1933601198.0799999</v>
      </c>
      <c r="K2192" s="49">
        <f>J2192/I2192</f>
        <v>0.89418564164672554</v>
      </c>
      <c r="L2192" s="48">
        <f>SUBTOTAL(9,L2186:L2191)</f>
        <v>628248384.29999995</v>
      </c>
      <c r="M2192" s="48">
        <f>SUBTOTAL(9,M2186:M2191)</f>
        <v>531854091.07999992</v>
      </c>
      <c r="N2192" s="50">
        <f>IFERROR((M2192/L2192),"N.A")</f>
        <v>0.84656658794689388</v>
      </c>
      <c r="O2192" s="28"/>
      <c r="P2192" s="28"/>
      <c r="Q2192" s="28"/>
      <c r="R2192" s="28"/>
      <c r="S2192" s="25"/>
    </row>
    <row r="2193" spans="2:19" s="16" customFormat="1" outlineLevel="2" x14ac:dyDescent="0.25">
      <c r="B2193" s="16" t="s">
        <v>1055</v>
      </c>
      <c r="C2193" s="16" t="s">
        <v>328</v>
      </c>
      <c r="D2193" s="16" t="s">
        <v>71</v>
      </c>
      <c r="E2193" s="16" t="s">
        <v>1056</v>
      </c>
      <c r="G2193" s="16" t="s">
        <v>1057</v>
      </c>
      <c r="H2193" s="16" t="s">
        <v>152</v>
      </c>
      <c r="I2193" s="31">
        <v>1521060271</v>
      </c>
      <c r="J2193" s="31">
        <v>850811492.18000019</v>
      </c>
      <c r="K2193" s="45">
        <f>IFERROR((J2193/I2193),0)</f>
        <v>0.55935422704890314</v>
      </c>
      <c r="L2193" s="31">
        <v>1005014259.3799999</v>
      </c>
      <c r="M2193" s="31">
        <v>850811492.18000019</v>
      </c>
      <c r="N2193" s="40">
        <f>M2193/L2193</f>
        <v>0.84656658772669713</v>
      </c>
      <c r="O2193" s="28"/>
      <c r="P2193" s="28"/>
      <c r="Q2193" s="28"/>
      <c r="R2193" s="28"/>
      <c r="S2193" s="25"/>
    </row>
    <row r="2194" spans="2:19" s="16" customFormat="1" outlineLevel="2" x14ac:dyDescent="0.25">
      <c r="B2194" s="16" t="s">
        <v>1055</v>
      </c>
      <c r="C2194" s="16" t="s">
        <v>328</v>
      </c>
      <c r="D2194" s="16" t="s">
        <v>71</v>
      </c>
      <c r="E2194" s="16" t="s">
        <v>1056</v>
      </c>
      <c r="G2194" s="16" t="s">
        <v>1057</v>
      </c>
      <c r="H2194" s="16" t="s">
        <v>19</v>
      </c>
      <c r="I2194" s="31">
        <v>841430989</v>
      </c>
      <c r="J2194" s="31">
        <v>841430989</v>
      </c>
      <c r="K2194" s="45">
        <f>IFERROR((J2194/I2194),0)</f>
        <v>1</v>
      </c>
      <c r="L2194" s="31"/>
      <c r="M2194" s="31"/>
      <c r="N2194" s="39"/>
      <c r="O2194" s="28"/>
      <c r="P2194" s="28"/>
      <c r="Q2194" s="28"/>
      <c r="R2194" s="28"/>
      <c r="S2194" s="25"/>
    </row>
    <row r="2195" spans="2:19" s="16" customFormat="1" outlineLevel="2" x14ac:dyDescent="0.25">
      <c r="B2195" s="16" t="s">
        <v>1055</v>
      </c>
      <c r="C2195" s="16" t="s">
        <v>328</v>
      </c>
      <c r="D2195" s="16" t="s">
        <v>71</v>
      </c>
      <c r="E2195" s="16" t="s">
        <v>1056</v>
      </c>
      <c r="G2195" s="16" t="s">
        <v>1057</v>
      </c>
      <c r="H2195" s="16" t="s">
        <v>154</v>
      </c>
      <c r="I2195" s="31">
        <v>9408</v>
      </c>
      <c r="J2195" s="31">
        <v>9408</v>
      </c>
      <c r="K2195" s="45">
        <f>IFERROR((J2195/I2195),0)</f>
        <v>1</v>
      </c>
      <c r="L2195" s="31"/>
      <c r="M2195" s="31"/>
      <c r="N2195" s="39"/>
      <c r="O2195" s="28"/>
      <c r="P2195" s="28"/>
      <c r="Q2195" s="28"/>
      <c r="R2195" s="28"/>
      <c r="S2195" s="25"/>
    </row>
    <row r="2196" spans="2:19" s="16" customFormat="1" outlineLevel="2" x14ac:dyDescent="0.25">
      <c r="B2196" s="16" t="s">
        <v>1055</v>
      </c>
      <c r="C2196" s="16" t="s">
        <v>328</v>
      </c>
      <c r="D2196" s="16" t="s">
        <v>71</v>
      </c>
      <c r="E2196" s="16" t="s">
        <v>1056</v>
      </c>
      <c r="G2196" s="16" t="s">
        <v>1057</v>
      </c>
      <c r="H2196" s="16" t="s">
        <v>331</v>
      </c>
      <c r="I2196" s="31">
        <v>38060253</v>
      </c>
      <c r="J2196" s="31">
        <v>38060253</v>
      </c>
      <c r="K2196" s="45">
        <f>IFERROR((J2196/I2196),0)</f>
        <v>1</v>
      </c>
      <c r="L2196" s="31"/>
      <c r="M2196" s="31"/>
      <c r="N2196" s="39"/>
      <c r="O2196" s="28"/>
      <c r="P2196" s="28"/>
      <c r="Q2196" s="28"/>
      <c r="R2196" s="28"/>
      <c r="S2196" s="25"/>
    </row>
    <row r="2197" spans="2:19" s="16" customFormat="1" outlineLevel="2" x14ac:dyDescent="0.25">
      <c r="B2197" s="16" t="s">
        <v>1055</v>
      </c>
      <c r="C2197" s="16" t="s">
        <v>328</v>
      </c>
      <c r="D2197" s="16" t="s">
        <v>71</v>
      </c>
      <c r="E2197" s="16" t="s">
        <v>1056</v>
      </c>
      <c r="G2197" s="16" t="s">
        <v>1057</v>
      </c>
      <c r="H2197" s="16" t="s">
        <v>231</v>
      </c>
      <c r="I2197" s="31">
        <v>231399062</v>
      </c>
      <c r="J2197" s="31">
        <v>231399062</v>
      </c>
      <c r="K2197" s="45">
        <f>IFERROR((J2197/I2197),0)</f>
        <v>1</v>
      </c>
      <c r="L2197" s="31"/>
      <c r="M2197" s="31"/>
      <c r="N2197" s="39"/>
      <c r="O2197" s="28"/>
      <c r="P2197" s="28"/>
      <c r="Q2197" s="28"/>
      <c r="R2197" s="28"/>
      <c r="S2197" s="25"/>
    </row>
    <row r="2198" spans="2:19" s="16" customFormat="1" outlineLevel="2" x14ac:dyDescent="0.25">
      <c r="B2198" s="16" t="s">
        <v>1055</v>
      </c>
      <c r="C2198" s="16" t="s">
        <v>328</v>
      </c>
      <c r="D2198" s="16" t="s">
        <v>71</v>
      </c>
      <c r="E2198" s="16" t="s">
        <v>1056</v>
      </c>
      <c r="G2198" s="16" t="s">
        <v>1057</v>
      </c>
      <c r="H2198" s="16" t="s">
        <v>155</v>
      </c>
      <c r="I2198" s="31">
        <v>-304212054</v>
      </c>
      <c r="J2198" s="31"/>
      <c r="K2198" s="45">
        <f>IFERROR((J2198/I2198),0)</f>
        <v>0</v>
      </c>
      <c r="L2198" s="31"/>
      <c r="M2198" s="31"/>
      <c r="N2198" s="39"/>
      <c r="O2198" s="28"/>
      <c r="P2198" s="28"/>
      <c r="Q2198" s="28"/>
      <c r="R2198" s="28"/>
      <c r="S2198" s="25"/>
    </row>
    <row r="2199" spans="2:19" s="16" customFormat="1" outlineLevel="1" x14ac:dyDescent="0.25">
      <c r="B2199" s="47" t="s">
        <v>6906</v>
      </c>
      <c r="C2199" s="47" t="str">
        <f>C2198</f>
        <v>ASIGNACIÓN PARA LA INVERSIÓN LOCAL SEGÚN NBI Y CUARTA, QUINTA, Y SEXTA CATEGORÍA</v>
      </c>
      <c r="D2199" s="47"/>
      <c r="E2199" s="47" t="str">
        <f>E2198</f>
        <v>66687</v>
      </c>
      <c r="F2199" s="47"/>
      <c r="G2199" s="47" t="str">
        <f>G2198</f>
        <v xml:space="preserve">SANTUARIO                                         </v>
      </c>
      <c r="H2199" s="47" t="s">
        <v>10655</v>
      </c>
      <c r="I2199" s="48">
        <f>SUBTOTAL(9,I2193:I2198)</f>
        <v>2327747929</v>
      </c>
      <c r="J2199" s="48">
        <f>SUBTOTAL(9,J2193:J2198)</f>
        <v>1961711204.1800003</v>
      </c>
      <c r="K2199" s="49">
        <f>J2199/I2199</f>
        <v>0.84275070326139268</v>
      </c>
      <c r="L2199" s="48">
        <f>SUBTOTAL(9,L2193:L2198)</f>
        <v>1005014259.3799999</v>
      </c>
      <c r="M2199" s="48">
        <f>SUBTOTAL(9,M2193:M2198)</f>
        <v>850811492.18000019</v>
      </c>
      <c r="N2199" s="50">
        <f>IFERROR((M2199/L2199),"N.A")</f>
        <v>0.84656658772669713</v>
      </c>
      <c r="O2199" s="28"/>
      <c r="P2199" s="28"/>
      <c r="Q2199" s="28"/>
      <c r="R2199" s="28"/>
      <c r="S2199" s="25"/>
    </row>
    <row r="2200" spans="2:19" s="16" customFormat="1" outlineLevel="2" x14ac:dyDescent="0.25">
      <c r="B2200" s="16" t="s">
        <v>1058</v>
      </c>
      <c r="C2200" s="16" t="s">
        <v>328</v>
      </c>
      <c r="D2200" s="16" t="s">
        <v>71</v>
      </c>
      <c r="E2200" s="16" t="s">
        <v>1059</v>
      </c>
      <c r="G2200" s="16" t="s">
        <v>1060</v>
      </c>
      <c r="H2200" s="16" t="s">
        <v>152</v>
      </c>
      <c r="I2200" s="31">
        <v>2649267211</v>
      </c>
      <c r="J2200" s="31">
        <v>1481878813.0599999</v>
      </c>
      <c r="K2200" s="45">
        <f>IFERROR((J2200/I2200),0)</f>
        <v>0.55935422705082505</v>
      </c>
      <c r="L2200" s="31">
        <v>1750457476.2399998</v>
      </c>
      <c r="M2200" s="31">
        <v>1481878813.0599999</v>
      </c>
      <c r="N2200" s="40">
        <f>M2200/L2200</f>
        <v>0.84656658797738438</v>
      </c>
      <c r="O2200" s="28"/>
      <c r="P2200" s="28"/>
      <c r="Q2200" s="28"/>
      <c r="R2200" s="28"/>
      <c r="S2200" s="25"/>
    </row>
    <row r="2201" spans="2:19" s="16" customFormat="1" outlineLevel="2" x14ac:dyDescent="0.25">
      <c r="B2201" s="16" t="s">
        <v>1058</v>
      </c>
      <c r="C2201" s="16" t="s">
        <v>328</v>
      </c>
      <c r="D2201" s="16" t="s">
        <v>71</v>
      </c>
      <c r="E2201" s="16" t="s">
        <v>1059</v>
      </c>
      <c r="G2201" s="16" t="s">
        <v>1060</v>
      </c>
      <c r="H2201" s="16" t="s">
        <v>19</v>
      </c>
      <c r="I2201" s="31">
        <v>5195685495</v>
      </c>
      <c r="J2201" s="31">
        <v>5195685495</v>
      </c>
      <c r="K2201" s="45">
        <f>IFERROR((J2201/I2201),0)</f>
        <v>1</v>
      </c>
      <c r="L2201" s="31"/>
      <c r="M2201" s="31"/>
      <c r="N2201" s="39"/>
      <c r="O2201" s="28"/>
      <c r="P2201" s="28"/>
      <c r="Q2201" s="28"/>
      <c r="R2201" s="28"/>
      <c r="S2201" s="25"/>
    </row>
    <row r="2202" spans="2:19" s="16" customFormat="1" outlineLevel="2" x14ac:dyDescent="0.25">
      <c r="B2202" s="16" t="s">
        <v>1058</v>
      </c>
      <c r="C2202" s="16" t="s">
        <v>328</v>
      </c>
      <c r="D2202" s="16" t="s">
        <v>71</v>
      </c>
      <c r="E2202" s="16" t="s">
        <v>1059</v>
      </c>
      <c r="G2202" s="16" t="s">
        <v>1060</v>
      </c>
      <c r="H2202" s="16" t="s">
        <v>154</v>
      </c>
      <c r="I2202" s="31">
        <v>16385</v>
      </c>
      <c r="J2202" s="31">
        <v>16385</v>
      </c>
      <c r="K2202" s="45">
        <f>IFERROR((J2202/I2202),0)</f>
        <v>1</v>
      </c>
      <c r="L2202" s="31"/>
      <c r="M2202" s="31"/>
      <c r="N2202" s="39"/>
      <c r="O2202" s="28"/>
      <c r="P2202" s="28"/>
      <c r="Q2202" s="28"/>
      <c r="R2202" s="28"/>
      <c r="S2202" s="25"/>
    </row>
    <row r="2203" spans="2:19" s="16" customFormat="1" outlineLevel="2" x14ac:dyDescent="0.25">
      <c r="B2203" s="16" t="s">
        <v>1058</v>
      </c>
      <c r="C2203" s="16" t="s">
        <v>328</v>
      </c>
      <c r="D2203" s="16" t="s">
        <v>71</v>
      </c>
      <c r="E2203" s="16" t="s">
        <v>1059</v>
      </c>
      <c r="G2203" s="16" t="s">
        <v>1060</v>
      </c>
      <c r="H2203" s="16" t="s">
        <v>331</v>
      </c>
      <c r="I2203" s="31">
        <v>66290457</v>
      </c>
      <c r="J2203" s="31">
        <v>66290457</v>
      </c>
      <c r="K2203" s="45">
        <f>IFERROR((J2203/I2203),0)</f>
        <v>1</v>
      </c>
      <c r="L2203" s="31"/>
      <c r="M2203" s="31"/>
      <c r="N2203" s="39"/>
      <c r="O2203" s="28"/>
      <c r="P2203" s="28"/>
      <c r="Q2203" s="28"/>
      <c r="R2203" s="28"/>
      <c r="S2203" s="25"/>
    </row>
    <row r="2204" spans="2:19" s="16" customFormat="1" outlineLevel="2" x14ac:dyDescent="0.25">
      <c r="B2204" s="16" t="s">
        <v>1058</v>
      </c>
      <c r="C2204" s="16" t="s">
        <v>328</v>
      </c>
      <c r="D2204" s="16" t="s">
        <v>71</v>
      </c>
      <c r="E2204" s="16" t="s">
        <v>1059</v>
      </c>
      <c r="G2204" s="16" t="s">
        <v>1060</v>
      </c>
      <c r="H2204" s="16" t="s">
        <v>29</v>
      </c>
      <c r="I2204" s="31">
        <v>1282805672</v>
      </c>
      <c r="J2204" s="31">
        <v>1282805672</v>
      </c>
      <c r="K2204" s="45">
        <f>IFERROR((J2204/I2204),0)</f>
        <v>1</v>
      </c>
      <c r="L2204" s="31"/>
      <c r="M2204" s="31"/>
      <c r="N2204" s="39"/>
      <c r="O2204" s="28"/>
      <c r="P2204" s="28"/>
      <c r="Q2204" s="28"/>
      <c r="R2204" s="28"/>
      <c r="S2204" s="25"/>
    </row>
    <row r="2205" spans="2:19" s="16" customFormat="1" outlineLevel="2" x14ac:dyDescent="0.25">
      <c r="B2205" s="16" t="s">
        <v>1058</v>
      </c>
      <c r="C2205" s="16" t="s">
        <v>328</v>
      </c>
      <c r="D2205" s="16" t="s">
        <v>71</v>
      </c>
      <c r="E2205" s="16" t="s">
        <v>1059</v>
      </c>
      <c r="G2205" s="16" t="s">
        <v>1060</v>
      </c>
      <c r="H2205" s="16" t="s">
        <v>231</v>
      </c>
      <c r="I2205" s="31">
        <v>403033305</v>
      </c>
      <c r="J2205" s="31">
        <v>403033305</v>
      </c>
      <c r="K2205" s="45">
        <f>IFERROR((J2205/I2205),0)</f>
        <v>1</v>
      </c>
      <c r="L2205" s="31"/>
      <c r="M2205" s="31"/>
      <c r="N2205" s="39"/>
      <c r="O2205" s="28"/>
      <c r="P2205" s="28"/>
      <c r="Q2205" s="28"/>
      <c r="R2205" s="28"/>
      <c r="S2205" s="25"/>
    </row>
    <row r="2206" spans="2:19" s="16" customFormat="1" outlineLevel="2" x14ac:dyDescent="0.25">
      <c r="B2206" s="16" t="s">
        <v>1058</v>
      </c>
      <c r="C2206" s="16" t="s">
        <v>328</v>
      </c>
      <c r="D2206" s="16" t="s">
        <v>71</v>
      </c>
      <c r="E2206" s="16" t="s">
        <v>1059</v>
      </c>
      <c r="G2206" s="16" t="s">
        <v>1060</v>
      </c>
      <c r="H2206" s="16" t="s">
        <v>155</v>
      </c>
      <c r="I2206" s="31">
        <v>-529853442</v>
      </c>
      <c r="J2206" s="31"/>
      <c r="K2206" s="45">
        <f>IFERROR((J2206/I2206),0)</f>
        <v>0</v>
      </c>
      <c r="L2206" s="31"/>
      <c r="M2206" s="31"/>
      <c r="N2206" s="39"/>
      <c r="O2206" s="28"/>
      <c r="P2206" s="28"/>
      <c r="Q2206" s="28"/>
      <c r="R2206" s="28"/>
      <c r="S2206" s="25"/>
    </row>
    <row r="2207" spans="2:19" s="16" customFormat="1" outlineLevel="1" x14ac:dyDescent="0.25">
      <c r="B2207" s="47" t="s">
        <v>6907</v>
      </c>
      <c r="C2207" s="47" t="str">
        <f>C2206</f>
        <v>ASIGNACIÓN PARA LA INVERSIÓN LOCAL SEGÚN NBI Y CUARTA, QUINTA, Y SEXTA CATEGORÍA</v>
      </c>
      <c r="D2207" s="47"/>
      <c r="E2207" s="47" t="str">
        <f>E2206</f>
        <v>66682</v>
      </c>
      <c r="F2207" s="47"/>
      <c r="G2207" s="47" t="str">
        <f>G2206</f>
        <v xml:space="preserve">SANTA ROSA DE CABAL                               </v>
      </c>
      <c r="H2207" s="47" t="s">
        <v>10655</v>
      </c>
      <c r="I2207" s="48">
        <f>SUBTOTAL(9,I2200:I2206)</f>
        <v>9067245083</v>
      </c>
      <c r="J2207" s="48">
        <f>SUBTOTAL(9,J2200:J2206)</f>
        <v>8429710127.0599995</v>
      </c>
      <c r="K2207" s="49">
        <f>J2207/I2207</f>
        <v>0.92968813017580143</v>
      </c>
      <c r="L2207" s="48">
        <f>SUBTOTAL(9,L2200:L2206)</f>
        <v>1750457476.2399998</v>
      </c>
      <c r="M2207" s="48">
        <f>SUBTOTAL(9,M2200:M2206)</f>
        <v>1481878813.0599999</v>
      </c>
      <c r="N2207" s="50">
        <f>IFERROR((M2207/L2207),"N.A")</f>
        <v>0.84656658797738438</v>
      </c>
      <c r="O2207" s="28"/>
      <c r="P2207" s="28"/>
      <c r="Q2207" s="28"/>
      <c r="R2207" s="28"/>
      <c r="S2207" s="25"/>
    </row>
    <row r="2208" spans="2:19" s="16" customFormat="1" outlineLevel="2" x14ac:dyDescent="0.25">
      <c r="B2208" s="16" t="s">
        <v>1061</v>
      </c>
      <c r="C2208" s="16" t="s">
        <v>328</v>
      </c>
      <c r="D2208" s="16" t="s">
        <v>71</v>
      </c>
      <c r="E2208" s="16" t="s">
        <v>1062</v>
      </c>
      <c r="G2208" s="16" t="s">
        <v>1063</v>
      </c>
      <c r="H2208" s="16" t="s">
        <v>152</v>
      </c>
      <c r="I2208" s="31">
        <v>2738524136</v>
      </c>
      <c r="J2208" s="31">
        <v>1531805051.3299999</v>
      </c>
      <c r="K2208" s="45">
        <f>IFERROR((J2208/I2208),0)</f>
        <v>0.5593542270426789</v>
      </c>
      <c r="L2208" s="31">
        <v>1809432445.25</v>
      </c>
      <c r="M2208" s="31">
        <v>1531805051.3299999</v>
      </c>
      <c r="N2208" s="40">
        <f>M2208/L2208</f>
        <v>0.84656658796585149</v>
      </c>
      <c r="O2208" s="28"/>
      <c r="P2208" s="28"/>
      <c r="Q2208" s="28"/>
      <c r="R2208" s="28"/>
      <c r="S2208" s="25"/>
    </row>
    <row r="2209" spans="2:19" s="16" customFormat="1" outlineLevel="2" x14ac:dyDescent="0.25">
      <c r="B2209" s="16" t="s">
        <v>1061</v>
      </c>
      <c r="C2209" s="16" t="s">
        <v>328</v>
      </c>
      <c r="D2209" s="16" t="s">
        <v>71</v>
      </c>
      <c r="E2209" s="16" t="s">
        <v>1062</v>
      </c>
      <c r="G2209" s="16" t="s">
        <v>1063</v>
      </c>
      <c r="H2209" s="16" t="s">
        <v>19</v>
      </c>
      <c r="I2209" s="31">
        <v>5174775529</v>
      </c>
      <c r="J2209" s="31">
        <v>5174775529</v>
      </c>
      <c r="K2209" s="45">
        <f>IFERROR((J2209/I2209),0)</f>
        <v>1</v>
      </c>
      <c r="L2209" s="31"/>
      <c r="M2209" s="31"/>
      <c r="N2209" s="39"/>
      <c r="O2209" s="28"/>
      <c r="P2209" s="28"/>
      <c r="Q2209" s="28"/>
      <c r="R2209" s="28"/>
      <c r="S2209" s="25"/>
    </row>
    <row r="2210" spans="2:19" s="16" customFormat="1" outlineLevel="2" x14ac:dyDescent="0.25">
      <c r="B2210" s="16" t="s">
        <v>1061</v>
      </c>
      <c r="C2210" s="16" t="s">
        <v>328</v>
      </c>
      <c r="D2210" s="16" t="s">
        <v>71</v>
      </c>
      <c r="E2210" s="16" t="s">
        <v>1062</v>
      </c>
      <c r="G2210" s="16" t="s">
        <v>1063</v>
      </c>
      <c r="H2210" s="16" t="s">
        <v>154</v>
      </c>
      <c r="I2210" s="31">
        <v>16937</v>
      </c>
      <c r="J2210" s="31">
        <v>16937</v>
      </c>
      <c r="K2210" s="45">
        <f>IFERROR((J2210/I2210),0)</f>
        <v>1</v>
      </c>
      <c r="L2210" s="31"/>
      <c r="M2210" s="31"/>
      <c r="N2210" s="39"/>
      <c r="O2210" s="28"/>
      <c r="P2210" s="28"/>
      <c r="Q2210" s="28"/>
      <c r="R2210" s="28"/>
      <c r="S2210" s="25"/>
    </row>
    <row r="2211" spans="2:19" s="16" customFormat="1" outlineLevel="2" x14ac:dyDescent="0.25">
      <c r="B2211" s="16" t="s">
        <v>1061</v>
      </c>
      <c r="C2211" s="16" t="s">
        <v>328</v>
      </c>
      <c r="D2211" s="16" t="s">
        <v>71</v>
      </c>
      <c r="E2211" s="16" t="s">
        <v>1062</v>
      </c>
      <c r="G2211" s="16" t="s">
        <v>1063</v>
      </c>
      <c r="H2211" s="16" t="s">
        <v>331</v>
      </c>
      <c r="I2211" s="31">
        <v>68523861</v>
      </c>
      <c r="J2211" s="31">
        <v>68523861</v>
      </c>
      <c r="K2211" s="45">
        <f>IFERROR((J2211/I2211),0)</f>
        <v>1</v>
      </c>
      <c r="L2211" s="31"/>
      <c r="M2211" s="31"/>
      <c r="N2211" s="39"/>
      <c r="O2211" s="28"/>
      <c r="P2211" s="28"/>
      <c r="Q2211" s="28"/>
      <c r="R2211" s="28"/>
      <c r="S2211" s="25"/>
    </row>
    <row r="2212" spans="2:19" s="16" customFormat="1" outlineLevel="2" x14ac:dyDescent="0.25">
      <c r="B2212" s="16" t="s">
        <v>1061</v>
      </c>
      <c r="C2212" s="16" t="s">
        <v>328</v>
      </c>
      <c r="D2212" s="16" t="s">
        <v>71</v>
      </c>
      <c r="E2212" s="16" t="s">
        <v>1062</v>
      </c>
      <c r="G2212" s="16" t="s">
        <v>1063</v>
      </c>
      <c r="H2212" s="16" t="s">
        <v>231</v>
      </c>
      <c r="I2212" s="31">
        <v>416611971</v>
      </c>
      <c r="J2212" s="31">
        <v>416611971</v>
      </c>
      <c r="K2212" s="45">
        <f>IFERROR((J2212/I2212),0)</f>
        <v>1</v>
      </c>
      <c r="L2212" s="31"/>
      <c r="M2212" s="31"/>
      <c r="N2212" s="39"/>
      <c r="O2212" s="28"/>
      <c r="P2212" s="28"/>
      <c r="Q2212" s="28"/>
      <c r="R2212" s="28"/>
      <c r="S2212" s="25"/>
    </row>
    <row r="2213" spans="2:19" s="16" customFormat="1" outlineLevel="2" x14ac:dyDescent="0.25">
      <c r="B2213" s="16" t="s">
        <v>1061</v>
      </c>
      <c r="C2213" s="16" t="s">
        <v>328</v>
      </c>
      <c r="D2213" s="16" t="s">
        <v>71</v>
      </c>
      <c r="E2213" s="16" t="s">
        <v>1062</v>
      </c>
      <c r="G2213" s="16" t="s">
        <v>1063</v>
      </c>
      <c r="H2213" s="16" t="s">
        <v>155</v>
      </c>
      <c r="I2213" s="31">
        <v>-547704827</v>
      </c>
      <c r="J2213" s="31"/>
      <c r="K2213" s="45">
        <f>IFERROR((J2213/I2213),0)</f>
        <v>0</v>
      </c>
      <c r="L2213" s="31"/>
      <c r="M2213" s="31"/>
      <c r="N2213" s="39"/>
      <c r="O2213" s="28"/>
      <c r="P2213" s="28"/>
      <c r="Q2213" s="28"/>
      <c r="R2213" s="28"/>
      <c r="S2213" s="25"/>
    </row>
    <row r="2214" spans="2:19" s="16" customFormat="1" outlineLevel="1" x14ac:dyDescent="0.25">
      <c r="B2214" s="47" t="s">
        <v>6908</v>
      </c>
      <c r="C2214" s="47" t="str">
        <f>C2213</f>
        <v>ASIGNACIÓN PARA LA INVERSIÓN LOCAL SEGÚN NBI Y CUARTA, QUINTA, Y SEXTA CATEGORÍA</v>
      </c>
      <c r="D2214" s="47"/>
      <c r="E2214" s="47" t="str">
        <f>E2213</f>
        <v>66594</v>
      </c>
      <c r="F2214" s="47"/>
      <c r="G2214" s="47" t="str">
        <f>G2213</f>
        <v xml:space="preserve">QUINCHÍA                                          </v>
      </c>
      <c r="H2214" s="47" t="s">
        <v>10655</v>
      </c>
      <c r="I2214" s="48">
        <f>SUBTOTAL(9,I2208:I2213)</f>
        <v>7850747607</v>
      </c>
      <c r="J2214" s="48">
        <f>SUBTOTAL(9,J2208:J2213)</f>
        <v>7191733349.3299999</v>
      </c>
      <c r="K2214" s="49">
        <f>J2214/I2214</f>
        <v>0.91605713358019558</v>
      </c>
      <c r="L2214" s="48">
        <f>SUBTOTAL(9,L2208:L2213)</f>
        <v>1809432445.25</v>
      </c>
      <c r="M2214" s="48">
        <f>SUBTOTAL(9,M2208:M2213)</f>
        <v>1531805051.3299999</v>
      </c>
      <c r="N2214" s="50">
        <f>IFERROR((M2214/L2214),"N.A")</f>
        <v>0.84656658796585149</v>
      </c>
      <c r="O2214" s="28"/>
      <c r="P2214" s="28"/>
      <c r="Q2214" s="28"/>
      <c r="R2214" s="28"/>
      <c r="S2214" s="25"/>
    </row>
    <row r="2215" spans="2:19" s="16" customFormat="1" outlineLevel="2" x14ac:dyDescent="0.25">
      <c r="B2215" s="16" t="s">
        <v>1064</v>
      </c>
      <c r="C2215" s="16" t="s">
        <v>328</v>
      </c>
      <c r="D2215" s="16" t="s">
        <v>71</v>
      </c>
      <c r="E2215" s="16" t="s">
        <v>1065</v>
      </c>
      <c r="G2215" s="16" t="s">
        <v>1066</v>
      </c>
      <c r="H2215" s="16" t="s">
        <v>152</v>
      </c>
      <c r="I2215" s="31">
        <v>4637212913</v>
      </c>
      <c r="J2215" s="31">
        <v>2593844644.6099997</v>
      </c>
      <c r="K2215" s="45">
        <f>IFERROR((J2215/I2215),0)</f>
        <v>0.55935422704840543</v>
      </c>
      <c r="L2215" s="31">
        <v>3063958207</v>
      </c>
      <c r="M2215" s="31">
        <v>2593844644.6099997</v>
      </c>
      <c r="N2215" s="40">
        <f>M2215/L2215</f>
        <v>0.84656658784837002</v>
      </c>
      <c r="O2215" s="28"/>
      <c r="P2215" s="28"/>
      <c r="Q2215" s="28"/>
      <c r="R2215" s="28"/>
      <c r="S2215" s="25"/>
    </row>
    <row r="2216" spans="2:19" s="16" customFormat="1" outlineLevel="2" x14ac:dyDescent="0.25">
      <c r="B2216" s="16" t="s">
        <v>1064</v>
      </c>
      <c r="C2216" s="16" t="s">
        <v>328</v>
      </c>
      <c r="D2216" s="16" t="s">
        <v>71</v>
      </c>
      <c r="E2216" s="16" t="s">
        <v>1065</v>
      </c>
      <c r="G2216" s="16" t="s">
        <v>1066</v>
      </c>
      <c r="H2216" s="16" t="s">
        <v>19</v>
      </c>
      <c r="I2216" s="31">
        <v>7258315453</v>
      </c>
      <c r="J2216" s="31">
        <v>7258315453</v>
      </c>
      <c r="K2216" s="45">
        <f>IFERROR((J2216/I2216),0)</f>
        <v>1</v>
      </c>
      <c r="L2216" s="31"/>
      <c r="M2216" s="31"/>
      <c r="N2216" s="39"/>
      <c r="O2216" s="28"/>
      <c r="P2216" s="28"/>
      <c r="Q2216" s="28"/>
      <c r="R2216" s="28"/>
      <c r="S2216" s="25"/>
    </row>
    <row r="2217" spans="2:19" s="16" customFormat="1" outlineLevel="2" x14ac:dyDescent="0.25">
      <c r="B2217" s="16" t="s">
        <v>1064</v>
      </c>
      <c r="C2217" s="16" t="s">
        <v>328</v>
      </c>
      <c r="D2217" s="16" t="s">
        <v>71</v>
      </c>
      <c r="E2217" s="16" t="s">
        <v>1065</v>
      </c>
      <c r="G2217" s="16" t="s">
        <v>1066</v>
      </c>
      <c r="H2217" s="16" t="s">
        <v>154</v>
      </c>
      <c r="I2217" s="31">
        <v>28681</v>
      </c>
      <c r="J2217" s="31">
        <v>28681</v>
      </c>
      <c r="K2217" s="45">
        <f>IFERROR((J2217/I2217),0)</f>
        <v>1</v>
      </c>
      <c r="L2217" s="31"/>
      <c r="M2217" s="31"/>
      <c r="N2217" s="39"/>
      <c r="O2217" s="28"/>
      <c r="P2217" s="28"/>
      <c r="Q2217" s="28"/>
      <c r="R2217" s="28"/>
      <c r="S2217" s="25"/>
    </row>
    <row r="2218" spans="2:19" s="16" customFormat="1" outlineLevel="2" x14ac:dyDescent="0.25">
      <c r="B2218" s="16" t="s">
        <v>1064</v>
      </c>
      <c r="C2218" s="16" t="s">
        <v>328</v>
      </c>
      <c r="D2218" s="16" t="s">
        <v>71</v>
      </c>
      <c r="E2218" s="16" t="s">
        <v>1065</v>
      </c>
      <c r="G2218" s="16" t="s">
        <v>1066</v>
      </c>
      <c r="H2218" s="16" t="s">
        <v>331</v>
      </c>
      <c r="I2218" s="31">
        <v>116033205</v>
      </c>
      <c r="J2218" s="31">
        <v>116033205</v>
      </c>
      <c r="K2218" s="45">
        <f>IFERROR((J2218/I2218),0)</f>
        <v>1</v>
      </c>
      <c r="L2218" s="31"/>
      <c r="M2218" s="31"/>
      <c r="N2218" s="39"/>
      <c r="O2218" s="28"/>
      <c r="P2218" s="28"/>
      <c r="Q2218" s="28"/>
      <c r="R2218" s="28"/>
      <c r="S2218" s="25"/>
    </row>
    <row r="2219" spans="2:19" s="16" customFormat="1" outlineLevel="2" x14ac:dyDescent="0.25">
      <c r="B2219" s="16" t="s">
        <v>1064</v>
      </c>
      <c r="C2219" s="16" t="s">
        <v>328</v>
      </c>
      <c r="D2219" s="16" t="s">
        <v>71</v>
      </c>
      <c r="E2219" s="16" t="s">
        <v>1065</v>
      </c>
      <c r="G2219" s="16" t="s">
        <v>1066</v>
      </c>
      <c r="H2219" s="16" t="s">
        <v>29</v>
      </c>
      <c r="I2219" s="31">
        <v>1359066243</v>
      </c>
      <c r="J2219" s="31">
        <v>1359066243</v>
      </c>
      <c r="K2219" s="45">
        <f>IFERROR((J2219/I2219),0)</f>
        <v>1</v>
      </c>
      <c r="L2219" s="31"/>
      <c r="M2219" s="31"/>
      <c r="N2219" s="39"/>
      <c r="O2219" s="28"/>
      <c r="P2219" s="28"/>
      <c r="Q2219" s="28"/>
      <c r="R2219" s="28"/>
      <c r="S2219" s="25"/>
    </row>
    <row r="2220" spans="2:19" s="16" customFormat="1" outlineLevel="2" x14ac:dyDescent="0.25">
      <c r="B2220" s="16" t="s">
        <v>1064</v>
      </c>
      <c r="C2220" s="16" t="s">
        <v>328</v>
      </c>
      <c r="D2220" s="16" t="s">
        <v>71</v>
      </c>
      <c r="E2220" s="16" t="s">
        <v>1065</v>
      </c>
      <c r="G2220" s="16" t="s">
        <v>1066</v>
      </c>
      <c r="H2220" s="16" t="s">
        <v>231</v>
      </c>
      <c r="I2220" s="31">
        <v>705459698</v>
      </c>
      <c r="J2220" s="31">
        <v>705459698</v>
      </c>
      <c r="K2220" s="45">
        <f>IFERROR((J2220/I2220),0)</f>
        <v>1</v>
      </c>
      <c r="L2220" s="31"/>
      <c r="M2220" s="31"/>
      <c r="N2220" s="39"/>
      <c r="O2220" s="28"/>
      <c r="P2220" s="28"/>
      <c r="Q2220" s="28"/>
      <c r="R2220" s="28"/>
      <c r="S2220" s="25"/>
    </row>
    <row r="2221" spans="2:19" s="16" customFormat="1" outlineLevel="2" x14ac:dyDescent="0.25">
      <c r="B2221" s="16" t="s">
        <v>1064</v>
      </c>
      <c r="C2221" s="16" t="s">
        <v>328</v>
      </c>
      <c r="D2221" s="16" t="s">
        <v>71</v>
      </c>
      <c r="E2221" s="16" t="s">
        <v>1065</v>
      </c>
      <c r="G2221" s="16" t="s">
        <v>1066</v>
      </c>
      <c r="H2221" s="16" t="s">
        <v>155</v>
      </c>
      <c r="I2221" s="31">
        <v>-927442583</v>
      </c>
      <c r="J2221" s="31"/>
      <c r="K2221" s="45">
        <f>IFERROR((J2221/I2221),0)</f>
        <v>0</v>
      </c>
      <c r="L2221" s="31"/>
      <c r="M2221" s="31"/>
      <c r="N2221" s="39"/>
      <c r="O2221" s="28"/>
      <c r="P2221" s="28"/>
      <c r="Q2221" s="28"/>
      <c r="R2221" s="28"/>
      <c r="S2221" s="25"/>
    </row>
    <row r="2222" spans="2:19" s="16" customFormat="1" outlineLevel="1" x14ac:dyDescent="0.25">
      <c r="B2222" s="47" t="s">
        <v>6909</v>
      </c>
      <c r="C2222" s="47" t="str">
        <f>C2221</f>
        <v>ASIGNACIÓN PARA LA INVERSIÓN LOCAL SEGÚN NBI Y CUARTA, QUINTA, Y SEXTA CATEGORÍA</v>
      </c>
      <c r="D2222" s="47"/>
      <c r="E2222" s="47" t="str">
        <f>E2221</f>
        <v>66572</v>
      </c>
      <c r="F2222" s="47"/>
      <c r="G2222" s="47" t="str">
        <f>G2221</f>
        <v xml:space="preserve">PUEBLO RICO                                       </v>
      </c>
      <c r="H2222" s="47" t="s">
        <v>10655</v>
      </c>
      <c r="I2222" s="48">
        <f>SUBTOTAL(9,I2215:I2221)</f>
        <v>13148673610</v>
      </c>
      <c r="J2222" s="48">
        <f>SUBTOTAL(9,J2215:J2221)</f>
        <v>12032747924.610001</v>
      </c>
      <c r="K2222" s="49">
        <f>J2222/I2222</f>
        <v>0.91513017065528945</v>
      </c>
      <c r="L2222" s="48">
        <f>SUBTOTAL(9,L2215:L2221)</f>
        <v>3063958207</v>
      </c>
      <c r="M2222" s="48">
        <f>SUBTOTAL(9,M2215:M2221)</f>
        <v>2593844644.6099997</v>
      </c>
      <c r="N2222" s="50">
        <f>IFERROR((M2222/L2222),"N.A")</f>
        <v>0.84656658784837002</v>
      </c>
      <c r="O2222" s="28"/>
      <c r="P2222" s="28"/>
      <c r="Q2222" s="28"/>
      <c r="R2222" s="28"/>
      <c r="S2222" s="25"/>
    </row>
    <row r="2223" spans="2:19" s="16" customFormat="1" outlineLevel="2" x14ac:dyDescent="0.25">
      <c r="B2223" s="16" t="s">
        <v>1067</v>
      </c>
      <c r="C2223" s="16" t="s">
        <v>328</v>
      </c>
      <c r="D2223" s="16" t="s">
        <v>71</v>
      </c>
      <c r="E2223" s="16" t="s">
        <v>1068</v>
      </c>
      <c r="G2223" s="16" t="s">
        <v>1069</v>
      </c>
      <c r="H2223" s="16" t="s">
        <v>152</v>
      </c>
      <c r="I2223" s="31">
        <v>3948686934</v>
      </c>
      <c r="J2223" s="31">
        <v>2208714727.7800002</v>
      </c>
      <c r="K2223" s="45">
        <f>IFERROR((J2223/I2223),0)</f>
        <v>0.5593542270373365</v>
      </c>
      <c r="L2223" s="31">
        <v>2609026578.0499997</v>
      </c>
      <c r="M2223" s="31">
        <v>2208714727.7800002</v>
      </c>
      <c r="N2223" s="40">
        <f>M2223/L2223</f>
        <v>0.84656658784626304</v>
      </c>
      <c r="O2223" s="28"/>
      <c r="P2223" s="28"/>
      <c r="Q2223" s="28"/>
      <c r="R2223" s="28"/>
      <c r="S2223" s="25"/>
    </row>
    <row r="2224" spans="2:19" s="16" customFormat="1" outlineLevel="2" x14ac:dyDescent="0.25">
      <c r="B2224" s="16" t="s">
        <v>1067</v>
      </c>
      <c r="C2224" s="16" t="s">
        <v>328</v>
      </c>
      <c r="D2224" s="16" t="s">
        <v>71</v>
      </c>
      <c r="E2224" s="16" t="s">
        <v>1068</v>
      </c>
      <c r="G2224" s="16" t="s">
        <v>1069</v>
      </c>
      <c r="H2224" s="16" t="s">
        <v>24</v>
      </c>
      <c r="I2224" s="31">
        <v>414120</v>
      </c>
      <c r="J2224" s="31">
        <v>414120</v>
      </c>
      <c r="K2224" s="45">
        <f>IFERROR((J2224/I2224),0)</f>
        <v>1</v>
      </c>
      <c r="L2224" s="31"/>
      <c r="M2224" s="31"/>
      <c r="N2224" s="39"/>
      <c r="O2224" s="28"/>
      <c r="P2224" s="28"/>
      <c r="Q2224" s="28"/>
      <c r="R2224" s="28"/>
      <c r="S2224" s="25"/>
    </row>
    <row r="2225" spans="2:19" s="16" customFormat="1" outlineLevel="2" x14ac:dyDescent="0.25">
      <c r="B2225" s="16" t="s">
        <v>1067</v>
      </c>
      <c r="C2225" s="16" t="s">
        <v>328</v>
      </c>
      <c r="D2225" s="16" t="s">
        <v>71</v>
      </c>
      <c r="E2225" s="16" t="s">
        <v>1068</v>
      </c>
      <c r="G2225" s="16" t="s">
        <v>1069</v>
      </c>
      <c r="H2225" s="16" t="s">
        <v>19</v>
      </c>
      <c r="I2225" s="31">
        <v>1179564097</v>
      </c>
      <c r="J2225" s="31">
        <v>1179564097</v>
      </c>
      <c r="K2225" s="45">
        <f>IFERROR((J2225/I2225),0)</f>
        <v>1</v>
      </c>
      <c r="L2225" s="31"/>
      <c r="M2225" s="31"/>
      <c r="N2225" s="39"/>
      <c r="O2225" s="28"/>
      <c r="P2225" s="28"/>
      <c r="Q2225" s="28"/>
      <c r="R2225" s="28"/>
      <c r="S2225" s="25"/>
    </row>
    <row r="2226" spans="2:19" s="16" customFormat="1" outlineLevel="2" x14ac:dyDescent="0.25">
      <c r="B2226" s="16" t="s">
        <v>1067</v>
      </c>
      <c r="C2226" s="16" t="s">
        <v>328</v>
      </c>
      <c r="D2226" s="16" t="s">
        <v>71</v>
      </c>
      <c r="E2226" s="16" t="s">
        <v>1068</v>
      </c>
      <c r="G2226" s="16" t="s">
        <v>1069</v>
      </c>
      <c r="H2226" s="16" t="s">
        <v>154</v>
      </c>
      <c r="I2226" s="31">
        <v>24422</v>
      </c>
      <c r="J2226" s="31">
        <v>24422</v>
      </c>
      <c r="K2226" s="45">
        <f>IFERROR((J2226/I2226),0)</f>
        <v>1</v>
      </c>
      <c r="L2226" s="31"/>
      <c r="M2226" s="31"/>
      <c r="N2226" s="39"/>
      <c r="O2226" s="28"/>
      <c r="P2226" s="28"/>
      <c r="Q2226" s="28"/>
      <c r="R2226" s="28"/>
      <c r="S2226" s="25"/>
    </row>
    <row r="2227" spans="2:19" s="16" customFormat="1" outlineLevel="2" x14ac:dyDescent="0.25">
      <c r="B2227" s="16" t="s">
        <v>1067</v>
      </c>
      <c r="C2227" s="16" t="s">
        <v>328</v>
      </c>
      <c r="D2227" s="16" t="s">
        <v>71</v>
      </c>
      <c r="E2227" s="16" t="s">
        <v>1068</v>
      </c>
      <c r="G2227" s="16" t="s">
        <v>1069</v>
      </c>
      <c r="H2227" s="16" t="s">
        <v>331</v>
      </c>
      <c r="I2227" s="31">
        <v>98804779</v>
      </c>
      <c r="J2227" s="31">
        <v>98804779</v>
      </c>
      <c r="K2227" s="45">
        <f>IFERROR((J2227/I2227),0)</f>
        <v>1</v>
      </c>
      <c r="L2227" s="31"/>
      <c r="M2227" s="31"/>
      <c r="N2227" s="39"/>
      <c r="O2227" s="28"/>
      <c r="P2227" s="28"/>
      <c r="Q2227" s="28"/>
      <c r="R2227" s="28"/>
      <c r="S2227" s="25"/>
    </row>
    <row r="2228" spans="2:19" s="16" customFormat="1" outlineLevel="2" x14ac:dyDescent="0.25">
      <c r="B2228" s="16" t="s">
        <v>1067</v>
      </c>
      <c r="C2228" s="16" t="s">
        <v>328</v>
      </c>
      <c r="D2228" s="16" t="s">
        <v>71</v>
      </c>
      <c r="E2228" s="16" t="s">
        <v>1068</v>
      </c>
      <c r="G2228" s="16" t="s">
        <v>1069</v>
      </c>
      <c r="H2228" s="16" t="s">
        <v>231</v>
      </c>
      <c r="I2228" s="31">
        <v>600714167</v>
      </c>
      <c r="J2228" s="31">
        <v>600714167</v>
      </c>
      <c r="K2228" s="45">
        <f>IFERROR((J2228/I2228),0)</f>
        <v>1</v>
      </c>
      <c r="L2228" s="31"/>
      <c r="M2228" s="31"/>
      <c r="N2228" s="39"/>
      <c r="O2228" s="28"/>
      <c r="P2228" s="28"/>
      <c r="Q2228" s="28"/>
      <c r="R2228" s="28"/>
      <c r="S2228" s="25"/>
    </row>
    <row r="2229" spans="2:19" s="16" customFormat="1" outlineLevel="2" x14ac:dyDescent="0.25">
      <c r="B2229" s="16" t="s">
        <v>1067</v>
      </c>
      <c r="C2229" s="16" t="s">
        <v>328</v>
      </c>
      <c r="D2229" s="16" t="s">
        <v>71</v>
      </c>
      <c r="E2229" s="16" t="s">
        <v>1068</v>
      </c>
      <c r="G2229" s="16" t="s">
        <v>1069</v>
      </c>
      <c r="H2229" s="16" t="s">
        <v>155</v>
      </c>
      <c r="I2229" s="31">
        <v>-789737387</v>
      </c>
      <c r="J2229" s="31"/>
      <c r="K2229" s="45">
        <f>IFERROR((J2229/I2229),0)</f>
        <v>0</v>
      </c>
      <c r="L2229" s="31"/>
      <c r="M2229" s="31"/>
      <c r="N2229" s="39"/>
      <c r="O2229" s="28"/>
      <c r="P2229" s="28"/>
      <c r="Q2229" s="28"/>
      <c r="R2229" s="28"/>
      <c r="S2229" s="25"/>
    </row>
    <row r="2230" spans="2:19" s="16" customFormat="1" outlineLevel="1" x14ac:dyDescent="0.25">
      <c r="B2230" s="47" t="s">
        <v>6910</v>
      </c>
      <c r="C2230" s="47" t="str">
        <f>C2229</f>
        <v>ASIGNACIÓN PARA LA INVERSIÓN LOCAL SEGÚN NBI Y CUARTA, QUINTA, Y SEXTA CATEGORÍA</v>
      </c>
      <c r="D2230" s="47"/>
      <c r="E2230" s="47" t="str">
        <f>E2229</f>
        <v>66456</v>
      </c>
      <c r="F2230" s="47"/>
      <c r="G2230" s="47" t="str">
        <f>G2229</f>
        <v xml:space="preserve">MISTRATÓ                                          </v>
      </c>
      <c r="H2230" s="47" t="s">
        <v>10655</v>
      </c>
      <c r="I2230" s="48">
        <f>SUBTOTAL(9,I2223:I2229)</f>
        <v>5038471132</v>
      </c>
      <c r="J2230" s="48">
        <f>SUBTOTAL(9,J2223:J2229)</f>
        <v>4088236312.7800002</v>
      </c>
      <c r="K2230" s="49">
        <f>J2230/I2230</f>
        <v>0.81140413543605872</v>
      </c>
      <c r="L2230" s="48">
        <f>SUBTOTAL(9,L2223:L2229)</f>
        <v>2609026578.0499997</v>
      </c>
      <c r="M2230" s="48">
        <f>SUBTOTAL(9,M2223:M2229)</f>
        <v>2208714727.7800002</v>
      </c>
      <c r="N2230" s="50">
        <f>IFERROR((M2230/L2230),"N.A")</f>
        <v>0.84656658784626304</v>
      </c>
      <c r="O2230" s="28"/>
      <c r="P2230" s="28"/>
      <c r="Q2230" s="28"/>
      <c r="R2230" s="28"/>
      <c r="S2230" s="25"/>
    </row>
    <row r="2231" spans="2:19" s="16" customFormat="1" outlineLevel="2" x14ac:dyDescent="0.25">
      <c r="B2231" s="16" t="s">
        <v>1070</v>
      </c>
      <c r="C2231" s="16" t="s">
        <v>328</v>
      </c>
      <c r="D2231" s="16" t="s">
        <v>71</v>
      </c>
      <c r="E2231" s="16" t="s">
        <v>1071</v>
      </c>
      <c r="G2231" s="16" t="s">
        <v>1072</v>
      </c>
      <c r="H2231" s="16" t="s">
        <v>152</v>
      </c>
      <c r="I2231" s="31">
        <v>2328056038</v>
      </c>
      <c r="J2231" s="31">
        <v>1302207985.6600003</v>
      </c>
      <c r="K2231" s="45">
        <f>IFERROR((J2231/I2231),0)</f>
        <v>0.55935422704803484</v>
      </c>
      <c r="L2231" s="31">
        <v>1538222750.95</v>
      </c>
      <c r="M2231" s="31">
        <v>1302207985.6600003</v>
      </c>
      <c r="N2231" s="40">
        <f>M2231/L2231</f>
        <v>0.84656658787276551</v>
      </c>
      <c r="O2231" s="28"/>
      <c r="P2231" s="28"/>
      <c r="Q2231" s="28"/>
      <c r="R2231" s="28"/>
      <c r="S2231" s="25"/>
    </row>
    <row r="2232" spans="2:19" s="16" customFormat="1" outlineLevel="2" x14ac:dyDescent="0.25">
      <c r="B2232" s="16" t="s">
        <v>1070</v>
      </c>
      <c r="C2232" s="16" t="s">
        <v>328</v>
      </c>
      <c r="D2232" s="16" t="s">
        <v>71</v>
      </c>
      <c r="E2232" s="16" t="s">
        <v>1071</v>
      </c>
      <c r="G2232" s="16" t="s">
        <v>1072</v>
      </c>
      <c r="H2232" s="16" t="s">
        <v>19</v>
      </c>
      <c r="I2232" s="31">
        <v>1686144332</v>
      </c>
      <c r="J2232" s="31">
        <v>1686144332</v>
      </c>
      <c r="K2232" s="45">
        <f>IFERROR((J2232/I2232),0)</f>
        <v>1</v>
      </c>
      <c r="L2232" s="31"/>
      <c r="M2232" s="31"/>
      <c r="N2232" s="39"/>
      <c r="O2232" s="28"/>
      <c r="P2232" s="28"/>
      <c r="Q2232" s="28"/>
      <c r="R2232" s="28"/>
      <c r="S2232" s="25"/>
    </row>
    <row r="2233" spans="2:19" s="16" customFormat="1" outlineLevel="2" x14ac:dyDescent="0.25">
      <c r="B2233" s="16" t="s">
        <v>1070</v>
      </c>
      <c r="C2233" s="16" t="s">
        <v>328</v>
      </c>
      <c r="D2233" s="16" t="s">
        <v>71</v>
      </c>
      <c r="E2233" s="16" t="s">
        <v>1071</v>
      </c>
      <c r="G2233" s="16" t="s">
        <v>1072</v>
      </c>
      <c r="H2233" s="16" t="s">
        <v>154</v>
      </c>
      <c r="I2233" s="31">
        <v>14399</v>
      </c>
      <c r="J2233" s="31">
        <v>14399</v>
      </c>
      <c r="K2233" s="45">
        <f>IFERROR((J2233/I2233),0)</f>
        <v>1</v>
      </c>
      <c r="L2233" s="31"/>
      <c r="M2233" s="31"/>
      <c r="N2233" s="39"/>
      <c r="O2233" s="28"/>
      <c r="P2233" s="28"/>
      <c r="Q2233" s="28"/>
      <c r="R2233" s="28"/>
      <c r="S2233" s="25"/>
    </row>
    <row r="2234" spans="2:19" s="16" customFormat="1" outlineLevel="2" x14ac:dyDescent="0.25">
      <c r="B2234" s="16" t="s">
        <v>1070</v>
      </c>
      <c r="C2234" s="16" t="s">
        <v>328</v>
      </c>
      <c r="D2234" s="16" t="s">
        <v>71</v>
      </c>
      <c r="E2234" s="16" t="s">
        <v>1071</v>
      </c>
      <c r="G2234" s="16" t="s">
        <v>1072</v>
      </c>
      <c r="H2234" s="16" t="s">
        <v>331</v>
      </c>
      <c r="I2234" s="31">
        <v>58253051</v>
      </c>
      <c r="J2234" s="31">
        <v>58253051</v>
      </c>
      <c r="K2234" s="45">
        <f>IFERROR((J2234/I2234),0)</f>
        <v>1</v>
      </c>
      <c r="L2234" s="31"/>
      <c r="M2234" s="31"/>
      <c r="N2234" s="39"/>
      <c r="O2234" s="28"/>
      <c r="P2234" s="28"/>
      <c r="Q2234" s="28"/>
      <c r="R2234" s="28"/>
      <c r="S2234" s="25"/>
    </row>
    <row r="2235" spans="2:19" s="16" customFormat="1" outlineLevel="2" x14ac:dyDescent="0.25">
      <c r="B2235" s="16" t="s">
        <v>1070</v>
      </c>
      <c r="C2235" s="16" t="s">
        <v>328</v>
      </c>
      <c r="D2235" s="16" t="s">
        <v>71</v>
      </c>
      <c r="E2235" s="16" t="s">
        <v>1071</v>
      </c>
      <c r="G2235" s="16" t="s">
        <v>1072</v>
      </c>
      <c r="H2235" s="16" t="s">
        <v>231</v>
      </c>
      <c r="I2235" s="31">
        <v>354167415</v>
      </c>
      <c r="J2235" s="31">
        <v>354167415</v>
      </c>
      <c r="K2235" s="45">
        <f>IFERROR((J2235/I2235),0)</f>
        <v>1</v>
      </c>
      <c r="L2235" s="31"/>
      <c r="M2235" s="31"/>
      <c r="N2235" s="39"/>
      <c r="O2235" s="28"/>
      <c r="P2235" s="28"/>
      <c r="Q2235" s="28"/>
      <c r="R2235" s="28"/>
      <c r="S2235" s="25"/>
    </row>
    <row r="2236" spans="2:19" s="16" customFormat="1" outlineLevel="2" x14ac:dyDescent="0.25">
      <c r="B2236" s="16" t="s">
        <v>1070</v>
      </c>
      <c r="C2236" s="16" t="s">
        <v>328</v>
      </c>
      <c r="D2236" s="16" t="s">
        <v>71</v>
      </c>
      <c r="E2236" s="16" t="s">
        <v>1071</v>
      </c>
      <c r="G2236" s="16" t="s">
        <v>1072</v>
      </c>
      <c r="H2236" s="16" t="s">
        <v>155</v>
      </c>
      <c r="I2236" s="31">
        <v>-465611208</v>
      </c>
      <c r="J2236" s="31"/>
      <c r="K2236" s="45">
        <f>IFERROR((J2236/I2236),0)</f>
        <v>0</v>
      </c>
      <c r="L2236" s="31"/>
      <c r="M2236" s="31"/>
      <c r="N2236" s="39"/>
      <c r="O2236" s="28"/>
      <c r="P2236" s="28"/>
      <c r="Q2236" s="28"/>
      <c r="R2236" s="28"/>
      <c r="S2236" s="25"/>
    </row>
    <row r="2237" spans="2:19" s="16" customFormat="1" outlineLevel="1" x14ac:dyDescent="0.25">
      <c r="B2237" s="47" t="s">
        <v>6911</v>
      </c>
      <c r="C2237" s="47" t="str">
        <f>C2236</f>
        <v>ASIGNACIÓN PARA LA INVERSIÓN LOCAL SEGÚN NBI Y CUARTA, QUINTA, Y SEXTA CATEGORÍA</v>
      </c>
      <c r="D2237" s="47"/>
      <c r="E2237" s="47" t="str">
        <f>E2236</f>
        <v>66440</v>
      </c>
      <c r="F2237" s="47"/>
      <c r="G2237" s="47" t="str">
        <f>G2236</f>
        <v xml:space="preserve">MARSELLA                                          </v>
      </c>
      <c r="H2237" s="47" t="s">
        <v>10655</v>
      </c>
      <c r="I2237" s="48">
        <f>SUBTOTAL(9,I2231:I2236)</f>
        <v>3961024027</v>
      </c>
      <c r="J2237" s="48">
        <f>SUBTOTAL(9,J2231:J2236)</f>
        <v>3400787182.6600003</v>
      </c>
      <c r="K2237" s="49">
        <f>J2237/I2237</f>
        <v>0.85856262407872552</v>
      </c>
      <c r="L2237" s="48">
        <f>SUBTOTAL(9,L2231:L2236)</f>
        <v>1538222750.95</v>
      </c>
      <c r="M2237" s="48">
        <f>SUBTOTAL(9,M2231:M2236)</f>
        <v>1302207985.6600003</v>
      </c>
      <c r="N2237" s="50">
        <f>IFERROR((M2237/L2237),"N.A")</f>
        <v>0.84656658787276551</v>
      </c>
      <c r="O2237" s="28"/>
      <c r="P2237" s="28"/>
      <c r="Q2237" s="28"/>
      <c r="R2237" s="28"/>
      <c r="S2237" s="25"/>
    </row>
    <row r="2238" spans="2:19" s="16" customFormat="1" outlineLevel="2" x14ac:dyDescent="0.25">
      <c r="B2238" s="16" t="s">
        <v>1073</v>
      </c>
      <c r="C2238" s="16" t="s">
        <v>328</v>
      </c>
      <c r="D2238" s="16" t="s">
        <v>71</v>
      </c>
      <c r="E2238" s="16" t="s">
        <v>1074</v>
      </c>
      <c r="G2238" s="16" t="s">
        <v>1075</v>
      </c>
      <c r="H2238" s="16" t="s">
        <v>152</v>
      </c>
      <c r="I2238" s="31">
        <v>1596255427</v>
      </c>
      <c r="J2238" s="31">
        <v>892872220.51999998</v>
      </c>
      <c r="K2238" s="45">
        <f>IFERROR((J2238/I2238),0)</f>
        <v>0.55935422703499438</v>
      </c>
      <c r="L2238" s="31">
        <v>1054698157.6300001</v>
      </c>
      <c r="M2238" s="31">
        <v>892872220.51999998</v>
      </c>
      <c r="N2238" s="40">
        <f>M2238/L2238</f>
        <v>0.84656658785330841</v>
      </c>
      <c r="O2238" s="28"/>
      <c r="P2238" s="28"/>
      <c r="Q2238" s="28"/>
      <c r="R2238" s="28"/>
      <c r="S2238" s="25"/>
    </row>
    <row r="2239" spans="2:19" s="16" customFormat="1" outlineLevel="2" x14ac:dyDescent="0.25">
      <c r="B2239" s="16" t="s">
        <v>1073</v>
      </c>
      <c r="C2239" s="16" t="s">
        <v>328</v>
      </c>
      <c r="D2239" s="16" t="s">
        <v>71</v>
      </c>
      <c r="E2239" s="16" t="s">
        <v>1074</v>
      </c>
      <c r="G2239" s="16" t="s">
        <v>1075</v>
      </c>
      <c r="H2239" s="16" t="s">
        <v>19</v>
      </c>
      <c r="I2239" s="31">
        <v>4885397434</v>
      </c>
      <c r="J2239" s="31">
        <v>4885397434</v>
      </c>
      <c r="K2239" s="45">
        <f>IFERROR((J2239/I2239),0)</f>
        <v>1</v>
      </c>
      <c r="L2239" s="31"/>
      <c r="M2239" s="31"/>
      <c r="N2239" s="39"/>
      <c r="O2239" s="28"/>
      <c r="P2239" s="28"/>
      <c r="Q2239" s="28"/>
      <c r="R2239" s="28"/>
      <c r="S2239" s="25"/>
    </row>
    <row r="2240" spans="2:19" s="16" customFormat="1" outlineLevel="2" x14ac:dyDescent="0.25">
      <c r="B2240" s="16" t="s">
        <v>1073</v>
      </c>
      <c r="C2240" s="16" t="s">
        <v>328</v>
      </c>
      <c r="D2240" s="16" t="s">
        <v>71</v>
      </c>
      <c r="E2240" s="16" t="s">
        <v>1074</v>
      </c>
      <c r="G2240" s="16" t="s">
        <v>1075</v>
      </c>
      <c r="H2240" s="16" t="s">
        <v>154</v>
      </c>
      <c r="I2240" s="31">
        <v>9873</v>
      </c>
      <c r="J2240" s="31">
        <v>9873</v>
      </c>
      <c r="K2240" s="45">
        <f>IFERROR((J2240/I2240),0)</f>
        <v>1</v>
      </c>
      <c r="L2240" s="31"/>
      <c r="M2240" s="31"/>
      <c r="N2240" s="39"/>
      <c r="O2240" s="28"/>
      <c r="P2240" s="28"/>
      <c r="Q2240" s="28"/>
      <c r="R2240" s="28"/>
      <c r="S2240" s="25"/>
    </row>
    <row r="2241" spans="2:19" s="16" customFormat="1" outlineLevel="2" x14ac:dyDescent="0.25">
      <c r="B2241" s="16" t="s">
        <v>1073</v>
      </c>
      <c r="C2241" s="16" t="s">
        <v>328</v>
      </c>
      <c r="D2241" s="16" t="s">
        <v>71</v>
      </c>
      <c r="E2241" s="16" t="s">
        <v>1074</v>
      </c>
      <c r="G2241" s="16" t="s">
        <v>1075</v>
      </c>
      <c r="H2241" s="16" t="s">
        <v>331</v>
      </c>
      <c r="I2241" s="31">
        <v>39941800</v>
      </c>
      <c r="J2241" s="31">
        <v>39941800</v>
      </c>
      <c r="K2241" s="45">
        <f>IFERROR((J2241/I2241),0)</f>
        <v>1</v>
      </c>
      <c r="L2241" s="31"/>
      <c r="M2241" s="31"/>
      <c r="N2241" s="39"/>
      <c r="O2241" s="28"/>
      <c r="P2241" s="28"/>
      <c r="Q2241" s="28"/>
      <c r="R2241" s="28"/>
      <c r="S2241" s="25"/>
    </row>
    <row r="2242" spans="2:19" s="16" customFormat="1" outlineLevel="2" x14ac:dyDescent="0.25">
      <c r="B2242" s="16" t="s">
        <v>1073</v>
      </c>
      <c r="C2242" s="16" t="s">
        <v>328</v>
      </c>
      <c r="D2242" s="16" t="s">
        <v>71</v>
      </c>
      <c r="E2242" s="16" t="s">
        <v>1074</v>
      </c>
      <c r="G2242" s="16" t="s">
        <v>1075</v>
      </c>
      <c r="H2242" s="16" t="s">
        <v>231</v>
      </c>
      <c r="I2242" s="31">
        <v>242838509</v>
      </c>
      <c r="J2242" s="31">
        <v>242838509</v>
      </c>
      <c r="K2242" s="45">
        <f>IFERROR((J2242/I2242),0)</f>
        <v>1</v>
      </c>
      <c r="L2242" s="31"/>
      <c r="M2242" s="31"/>
      <c r="N2242" s="39"/>
      <c r="O2242" s="28"/>
      <c r="P2242" s="28"/>
      <c r="Q2242" s="28"/>
      <c r="R2242" s="28"/>
      <c r="S2242" s="25"/>
    </row>
    <row r="2243" spans="2:19" s="16" customFormat="1" outlineLevel="2" x14ac:dyDescent="0.25">
      <c r="B2243" s="16" t="s">
        <v>1073</v>
      </c>
      <c r="C2243" s="16" t="s">
        <v>328</v>
      </c>
      <c r="D2243" s="16" t="s">
        <v>71</v>
      </c>
      <c r="E2243" s="16" t="s">
        <v>1074</v>
      </c>
      <c r="G2243" s="16" t="s">
        <v>1075</v>
      </c>
      <c r="H2243" s="16" t="s">
        <v>155</v>
      </c>
      <c r="I2243" s="31">
        <v>-319251085</v>
      </c>
      <c r="J2243" s="31"/>
      <c r="K2243" s="45">
        <f>IFERROR((J2243/I2243),0)</f>
        <v>0</v>
      </c>
      <c r="L2243" s="31"/>
      <c r="M2243" s="31"/>
      <c r="N2243" s="39"/>
      <c r="O2243" s="28"/>
      <c r="P2243" s="28"/>
      <c r="Q2243" s="28"/>
      <c r="R2243" s="28"/>
      <c r="S2243" s="25"/>
    </row>
    <row r="2244" spans="2:19" s="16" customFormat="1" outlineLevel="1" x14ac:dyDescent="0.25">
      <c r="B2244" s="47" t="s">
        <v>6912</v>
      </c>
      <c r="C2244" s="47" t="str">
        <f>C2243</f>
        <v>ASIGNACIÓN PARA LA INVERSIÓN LOCAL SEGÚN NBI Y CUARTA, QUINTA, Y SEXTA CATEGORÍA</v>
      </c>
      <c r="D2244" s="47"/>
      <c r="E2244" s="47" t="str">
        <f>E2243</f>
        <v>66400</v>
      </c>
      <c r="F2244" s="47"/>
      <c r="G2244" s="47" t="str">
        <f>G2243</f>
        <v xml:space="preserve">LA VIRGINIA                                       </v>
      </c>
      <c r="H2244" s="47" t="s">
        <v>10655</v>
      </c>
      <c r="I2244" s="48">
        <f>SUBTOTAL(9,I2238:I2243)</f>
        <v>6445191958</v>
      </c>
      <c r="J2244" s="48">
        <f>SUBTOTAL(9,J2238:J2243)</f>
        <v>6061059836.5200005</v>
      </c>
      <c r="K2244" s="49">
        <f>J2244/I2244</f>
        <v>0.94040020468231345</v>
      </c>
      <c r="L2244" s="48">
        <f>SUBTOTAL(9,L2238:L2243)</f>
        <v>1054698157.6300001</v>
      </c>
      <c r="M2244" s="48">
        <f>SUBTOTAL(9,M2238:M2243)</f>
        <v>892872220.51999998</v>
      </c>
      <c r="N2244" s="50">
        <f>IFERROR((M2244/L2244),"N.A")</f>
        <v>0.84656658785330841</v>
      </c>
      <c r="O2244" s="28"/>
      <c r="P2244" s="28"/>
      <c r="Q2244" s="28"/>
      <c r="R2244" s="28"/>
      <c r="S2244" s="25"/>
    </row>
    <row r="2245" spans="2:19" s="16" customFormat="1" outlineLevel="2" x14ac:dyDescent="0.25">
      <c r="B2245" s="16" t="s">
        <v>1076</v>
      </c>
      <c r="C2245" s="16" t="s">
        <v>328</v>
      </c>
      <c r="D2245" s="16" t="s">
        <v>71</v>
      </c>
      <c r="E2245" s="16" t="s">
        <v>1077</v>
      </c>
      <c r="G2245" s="16" t="s">
        <v>1078</v>
      </c>
      <c r="H2245" s="16" t="s">
        <v>152</v>
      </c>
      <c r="I2245" s="31">
        <v>1361716696</v>
      </c>
      <c r="J2245" s="31">
        <v>761681989.95000005</v>
      </c>
      <c r="K2245" s="45">
        <f>IFERROR((J2245/I2245),0)</f>
        <v>0.55935422704841398</v>
      </c>
      <c r="L2245" s="31">
        <v>899730748.73000002</v>
      </c>
      <c r="M2245" s="31">
        <v>761681989.95000005</v>
      </c>
      <c r="N2245" s="40">
        <f>M2245/L2245</f>
        <v>0.84656658786546934</v>
      </c>
      <c r="O2245" s="28"/>
      <c r="P2245" s="28"/>
      <c r="Q2245" s="28"/>
      <c r="R2245" s="28"/>
      <c r="S2245" s="25"/>
    </row>
    <row r="2246" spans="2:19" s="16" customFormat="1" outlineLevel="2" x14ac:dyDescent="0.25">
      <c r="B2246" s="16" t="s">
        <v>1076</v>
      </c>
      <c r="C2246" s="16" t="s">
        <v>328</v>
      </c>
      <c r="D2246" s="16" t="s">
        <v>71</v>
      </c>
      <c r="E2246" s="16" t="s">
        <v>1077</v>
      </c>
      <c r="G2246" s="16" t="s">
        <v>1078</v>
      </c>
      <c r="H2246" s="16" t="s">
        <v>19</v>
      </c>
      <c r="I2246" s="31">
        <v>999033548</v>
      </c>
      <c r="J2246" s="31">
        <v>999033548</v>
      </c>
      <c r="K2246" s="45">
        <f>IFERROR((J2246/I2246),0)</f>
        <v>1</v>
      </c>
      <c r="L2246" s="31"/>
      <c r="M2246" s="31"/>
      <c r="N2246" s="39"/>
      <c r="O2246" s="28"/>
      <c r="P2246" s="28"/>
      <c r="Q2246" s="28"/>
      <c r="R2246" s="28"/>
      <c r="S2246" s="25"/>
    </row>
    <row r="2247" spans="2:19" s="16" customFormat="1" outlineLevel="2" x14ac:dyDescent="0.25">
      <c r="B2247" s="16" t="s">
        <v>1076</v>
      </c>
      <c r="C2247" s="16" t="s">
        <v>328</v>
      </c>
      <c r="D2247" s="16" t="s">
        <v>71</v>
      </c>
      <c r="E2247" s="16" t="s">
        <v>1077</v>
      </c>
      <c r="G2247" s="16" t="s">
        <v>1078</v>
      </c>
      <c r="H2247" s="16" t="s">
        <v>154</v>
      </c>
      <c r="I2247" s="31">
        <v>8422</v>
      </c>
      <c r="J2247" s="31">
        <v>8422</v>
      </c>
      <c r="K2247" s="45">
        <f>IFERROR((J2247/I2247),0)</f>
        <v>1</v>
      </c>
      <c r="L2247" s="31"/>
      <c r="M2247" s="31"/>
      <c r="N2247" s="39"/>
      <c r="O2247" s="28"/>
      <c r="P2247" s="28"/>
      <c r="Q2247" s="28"/>
      <c r="R2247" s="28"/>
      <c r="S2247" s="25"/>
    </row>
    <row r="2248" spans="2:19" s="16" customFormat="1" outlineLevel="2" x14ac:dyDescent="0.25">
      <c r="B2248" s="16" t="s">
        <v>1076</v>
      </c>
      <c r="C2248" s="16" t="s">
        <v>328</v>
      </c>
      <c r="D2248" s="16" t="s">
        <v>71</v>
      </c>
      <c r="E2248" s="16" t="s">
        <v>1077</v>
      </c>
      <c r="G2248" s="16" t="s">
        <v>1078</v>
      </c>
      <c r="H2248" s="16" t="s">
        <v>331</v>
      </c>
      <c r="I2248" s="31">
        <v>34073129</v>
      </c>
      <c r="J2248" s="31">
        <v>34073129</v>
      </c>
      <c r="K2248" s="45">
        <f>IFERROR((J2248/I2248),0)</f>
        <v>1</v>
      </c>
      <c r="L2248" s="31"/>
      <c r="M2248" s="31"/>
      <c r="N2248" s="39"/>
      <c r="O2248" s="28"/>
      <c r="P2248" s="28"/>
      <c r="Q2248" s="28"/>
      <c r="R2248" s="28"/>
      <c r="S2248" s="25"/>
    </row>
    <row r="2249" spans="2:19" s="16" customFormat="1" outlineLevel="2" x14ac:dyDescent="0.25">
      <c r="B2249" s="16" t="s">
        <v>1076</v>
      </c>
      <c r="C2249" s="16" t="s">
        <v>328</v>
      </c>
      <c r="D2249" s="16" t="s">
        <v>71</v>
      </c>
      <c r="E2249" s="16" t="s">
        <v>1077</v>
      </c>
      <c r="G2249" s="16" t="s">
        <v>1078</v>
      </c>
      <c r="H2249" s="16" t="s">
        <v>231</v>
      </c>
      <c r="I2249" s="31">
        <v>207158107</v>
      </c>
      <c r="J2249" s="31">
        <v>207158107</v>
      </c>
      <c r="K2249" s="45">
        <f>IFERROR((J2249/I2249),0)</f>
        <v>1</v>
      </c>
      <c r="L2249" s="31"/>
      <c r="M2249" s="31"/>
      <c r="N2249" s="39"/>
      <c r="O2249" s="28"/>
      <c r="P2249" s="28"/>
      <c r="Q2249" s="28"/>
      <c r="R2249" s="28"/>
      <c r="S2249" s="25"/>
    </row>
    <row r="2250" spans="2:19" s="16" customFormat="1" outlineLevel="2" x14ac:dyDescent="0.25">
      <c r="B2250" s="16" t="s">
        <v>1076</v>
      </c>
      <c r="C2250" s="16" t="s">
        <v>328</v>
      </c>
      <c r="D2250" s="16" t="s">
        <v>71</v>
      </c>
      <c r="E2250" s="16" t="s">
        <v>1077</v>
      </c>
      <c r="G2250" s="16" t="s">
        <v>1078</v>
      </c>
      <c r="H2250" s="16" t="s">
        <v>155</v>
      </c>
      <c r="I2250" s="31">
        <v>-272343339</v>
      </c>
      <c r="J2250" s="31"/>
      <c r="K2250" s="45">
        <f>IFERROR((J2250/I2250),0)</f>
        <v>0</v>
      </c>
      <c r="L2250" s="31"/>
      <c r="M2250" s="31"/>
      <c r="N2250" s="39"/>
      <c r="O2250" s="28"/>
      <c r="P2250" s="28"/>
      <c r="Q2250" s="28"/>
      <c r="R2250" s="28"/>
      <c r="S2250" s="25"/>
    </row>
    <row r="2251" spans="2:19" s="16" customFormat="1" outlineLevel="1" x14ac:dyDescent="0.25">
      <c r="B2251" s="47" t="s">
        <v>6913</v>
      </c>
      <c r="C2251" s="47" t="str">
        <f>C2250</f>
        <v>ASIGNACIÓN PARA LA INVERSIÓN LOCAL SEGÚN NBI Y CUARTA, QUINTA, Y SEXTA CATEGORÍA</v>
      </c>
      <c r="D2251" s="47"/>
      <c r="E2251" s="47" t="str">
        <f>E2250</f>
        <v>66383</v>
      </c>
      <c r="F2251" s="47"/>
      <c r="G2251" s="47" t="str">
        <f>G2250</f>
        <v xml:space="preserve">LA CELIA                                          </v>
      </c>
      <c r="H2251" s="47" t="s">
        <v>10655</v>
      </c>
      <c r="I2251" s="48">
        <f>SUBTOTAL(9,I2245:I2250)</f>
        <v>2329646563</v>
      </c>
      <c r="J2251" s="48">
        <f>SUBTOTAL(9,J2245:J2250)</f>
        <v>2001955195.95</v>
      </c>
      <c r="K2251" s="49">
        <f>J2251/I2251</f>
        <v>0.85933859141791202</v>
      </c>
      <c r="L2251" s="48">
        <f>SUBTOTAL(9,L2245:L2250)</f>
        <v>899730748.73000002</v>
      </c>
      <c r="M2251" s="48">
        <f>SUBTOTAL(9,M2245:M2250)</f>
        <v>761681989.95000005</v>
      </c>
      <c r="N2251" s="50">
        <f>IFERROR((M2251/L2251),"N.A")</f>
        <v>0.84656658786546934</v>
      </c>
      <c r="O2251" s="28"/>
      <c r="P2251" s="28"/>
      <c r="Q2251" s="28"/>
      <c r="R2251" s="28"/>
      <c r="S2251" s="25"/>
    </row>
    <row r="2252" spans="2:19" s="16" customFormat="1" outlineLevel="2" x14ac:dyDescent="0.25">
      <c r="B2252" s="16" t="s">
        <v>1079</v>
      </c>
      <c r="C2252" s="16" t="s">
        <v>328</v>
      </c>
      <c r="D2252" s="16" t="s">
        <v>71</v>
      </c>
      <c r="E2252" s="16" t="s">
        <v>1080</v>
      </c>
      <c r="G2252" s="16" t="s">
        <v>1081</v>
      </c>
      <c r="H2252" s="16" t="s">
        <v>152</v>
      </c>
      <c r="I2252" s="31">
        <v>1554718056</v>
      </c>
      <c r="J2252" s="31">
        <v>869638116.47000003</v>
      </c>
      <c r="K2252" s="45">
        <f>IFERROR((J2252/I2252),0)</f>
        <v>0.55935422703420379</v>
      </c>
      <c r="L2252" s="31">
        <v>1027253058.3800001</v>
      </c>
      <c r="M2252" s="31">
        <v>869638116.47000003</v>
      </c>
      <c r="N2252" s="40">
        <f>M2252/L2252</f>
        <v>0.84656658782932981</v>
      </c>
      <c r="O2252" s="28"/>
      <c r="P2252" s="28"/>
      <c r="Q2252" s="28"/>
      <c r="R2252" s="28"/>
      <c r="S2252" s="25"/>
    </row>
    <row r="2253" spans="2:19" s="16" customFormat="1" outlineLevel="2" x14ac:dyDescent="0.25">
      <c r="B2253" s="16" t="s">
        <v>1079</v>
      </c>
      <c r="C2253" s="16" t="s">
        <v>328</v>
      </c>
      <c r="D2253" s="16" t="s">
        <v>71</v>
      </c>
      <c r="E2253" s="16" t="s">
        <v>1080</v>
      </c>
      <c r="G2253" s="16" t="s">
        <v>1081</v>
      </c>
      <c r="H2253" s="16" t="s">
        <v>19</v>
      </c>
      <c r="I2253" s="31">
        <v>4443494934</v>
      </c>
      <c r="J2253" s="31">
        <v>4443494934</v>
      </c>
      <c r="K2253" s="45">
        <f>IFERROR((J2253/I2253),0)</f>
        <v>1</v>
      </c>
      <c r="L2253" s="31"/>
      <c r="M2253" s="31"/>
      <c r="N2253" s="39"/>
      <c r="O2253" s="28"/>
      <c r="P2253" s="28"/>
      <c r="Q2253" s="28"/>
      <c r="R2253" s="28"/>
      <c r="S2253" s="25"/>
    </row>
    <row r="2254" spans="2:19" s="16" customFormat="1" outlineLevel="2" x14ac:dyDescent="0.25">
      <c r="B2254" s="16" t="s">
        <v>1079</v>
      </c>
      <c r="C2254" s="16" t="s">
        <v>328</v>
      </c>
      <c r="D2254" s="16" t="s">
        <v>71</v>
      </c>
      <c r="E2254" s="16" t="s">
        <v>1080</v>
      </c>
      <c r="G2254" s="16" t="s">
        <v>1081</v>
      </c>
      <c r="H2254" s="16" t="s">
        <v>154</v>
      </c>
      <c r="I2254" s="31">
        <v>9616</v>
      </c>
      <c r="J2254" s="31">
        <v>9616</v>
      </c>
      <c r="K2254" s="45">
        <f>IFERROR((J2254/I2254),0)</f>
        <v>1</v>
      </c>
      <c r="L2254" s="31"/>
      <c r="M2254" s="31"/>
      <c r="N2254" s="39"/>
      <c r="O2254" s="28"/>
      <c r="P2254" s="28"/>
      <c r="Q2254" s="28"/>
      <c r="R2254" s="28"/>
      <c r="S2254" s="25"/>
    </row>
    <row r="2255" spans="2:19" s="16" customFormat="1" outlineLevel="2" x14ac:dyDescent="0.25">
      <c r="B2255" s="16" t="s">
        <v>1079</v>
      </c>
      <c r="C2255" s="16" t="s">
        <v>328</v>
      </c>
      <c r="D2255" s="16" t="s">
        <v>71</v>
      </c>
      <c r="E2255" s="16" t="s">
        <v>1080</v>
      </c>
      <c r="G2255" s="16" t="s">
        <v>1081</v>
      </c>
      <c r="H2255" s="16" t="s">
        <v>331</v>
      </c>
      <c r="I2255" s="31">
        <v>38902445</v>
      </c>
      <c r="J2255" s="31">
        <v>38902445</v>
      </c>
      <c r="K2255" s="45">
        <f>IFERROR((J2255/I2255),0)</f>
        <v>1</v>
      </c>
      <c r="L2255" s="31"/>
      <c r="M2255" s="31"/>
      <c r="N2255" s="39"/>
      <c r="O2255" s="28"/>
      <c r="P2255" s="28"/>
      <c r="Q2255" s="28"/>
      <c r="R2255" s="28"/>
      <c r="S2255" s="25"/>
    </row>
    <row r="2256" spans="2:19" s="16" customFormat="1" outlineLevel="2" x14ac:dyDescent="0.25">
      <c r="B2256" s="16" t="s">
        <v>1079</v>
      </c>
      <c r="C2256" s="16" t="s">
        <v>328</v>
      </c>
      <c r="D2256" s="16" t="s">
        <v>71</v>
      </c>
      <c r="E2256" s="16" t="s">
        <v>1080</v>
      </c>
      <c r="G2256" s="16" t="s">
        <v>1081</v>
      </c>
      <c r="H2256" s="16" t="s">
        <v>231</v>
      </c>
      <c r="I2256" s="31">
        <v>236519425</v>
      </c>
      <c r="J2256" s="31">
        <v>236519425</v>
      </c>
      <c r="K2256" s="45">
        <f>IFERROR((J2256/I2256),0)</f>
        <v>1</v>
      </c>
      <c r="L2256" s="31"/>
      <c r="M2256" s="31"/>
      <c r="N2256" s="39"/>
      <c r="O2256" s="28"/>
      <c r="P2256" s="28"/>
      <c r="Q2256" s="28"/>
      <c r="R2256" s="28"/>
      <c r="S2256" s="25"/>
    </row>
    <row r="2257" spans="2:19" s="16" customFormat="1" outlineLevel="2" x14ac:dyDescent="0.25">
      <c r="B2257" s="16" t="s">
        <v>1079</v>
      </c>
      <c r="C2257" s="16" t="s">
        <v>328</v>
      </c>
      <c r="D2257" s="16" t="s">
        <v>71</v>
      </c>
      <c r="E2257" s="16" t="s">
        <v>1080</v>
      </c>
      <c r="G2257" s="16" t="s">
        <v>1081</v>
      </c>
      <c r="H2257" s="16" t="s">
        <v>155</v>
      </c>
      <c r="I2257" s="31">
        <v>-310943611</v>
      </c>
      <c r="J2257" s="31"/>
      <c r="K2257" s="45">
        <f>IFERROR((J2257/I2257),0)</f>
        <v>0</v>
      </c>
      <c r="L2257" s="31"/>
      <c r="M2257" s="31"/>
      <c r="N2257" s="39"/>
      <c r="O2257" s="28"/>
      <c r="P2257" s="28"/>
      <c r="Q2257" s="28"/>
      <c r="R2257" s="28"/>
      <c r="S2257" s="25"/>
    </row>
    <row r="2258" spans="2:19" s="16" customFormat="1" outlineLevel="1" x14ac:dyDescent="0.25">
      <c r="B2258" s="47" t="s">
        <v>6914</v>
      </c>
      <c r="C2258" s="47" t="str">
        <f>C2257</f>
        <v>ASIGNACIÓN PARA LA INVERSIÓN LOCAL SEGÚN NBI Y CUARTA, QUINTA, Y SEXTA CATEGORÍA</v>
      </c>
      <c r="D2258" s="47"/>
      <c r="E2258" s="47" t="str">
        <f>E2257</f>
        <v>66318</v>
      </c>
      <c r="F2258" s="47"/>
      <c r="G2258" s="47" t="str">
        <f>G2257</f>
        <v xml:space="preserve">GUÁTICA                                           </v>
      </c>
      <c r="H2258" s="47" t="s">
        <v>10655</v>
      </c>
      <c r="I2258" s="48">
        <f>SUBTOTAL(9,I2252:I2257)</f>
        <v>5962700865</v>
      </c>
      <c r="J2258" s="48">
        <f>SUBTOTAL(9,J2252:J2257)</f>
        <v>5588564536.4700003</v>
      </c>
      <c r="K2258" s="49">
        <f>J2258/I2258</f>
        <v>0.93725388259436027</v>
      </c>
      <c r="L2258" s="48">
        <f>SUBTOTAL(9,L2252:L2257)</f>
        <v>1027253058.3800001</v>
      </c>
      <c r="M2258" s="48">
        <f>SUBTOTAL(9,M2252:M2257)</f>
        <v>869638116.47000003</v>
      </c>
      <c r="N2258" s="50">
        <f>IFERROR((M2258/L2258),"N.A")</f>
        <v>0.84656658782932981</v>
      </c>
      <c r="O2258" s="28"/>
      <c r="P2258" s="28"/>
      <c r="Q2258" s="28"/>
      <c r="R2258" s="28"/>
      <c r="S2258" s="25"/>
    </row>
    <row r="2259" spans="2:19" s="16" customFormat="1" outlineLevel="2" x14ac:dyDescent="0.25">
      <c r="B2259" s="16" t="s">
        <v>1082</v>
      </c>
      <c r="C2259" s="16" t="s">
        <v>328</v>
      </c>
      <c r="D2259" s="16" t="s">
        <v>71</v>
      </c>
      <c r="E2259" s="16" t="s">
        <v>1083</v>
      </c>
      <c r="G2259" s="16" t="s">
        <v>1084</v>
      </c>
      <c r="H2259" s="16" t="s">
        <v>152</v>
      </c>
      <c r="I2259" s="31">
        <v>2291261461</v>
      </c>
      <c r="J2259" s="31">
        <v>1281626783.49</v>
      </c>
      <c r="K2259" s="45">
        <f>IFERROR((J2259/I2259),0)</f>
        <v>0.55935422705126192</v>
      </c>
      <c r="L2259" s="31">
        <v>1513911370.6800001</v>
      </c>
      <c r="M2259" s="31">
        <v>1281626783.49</v>
      </c>
      <c r="N2259" s="40">
        <f>M2259/L2259</f>
        <v>0.84656658792009376</v>
      </c>
      <c r="O2259" s="28"/>
      <c r="P2259" s="28"/>
      <c r="Q2259" s="28"/>
      <c r="R2259" s="28"/>
      <c r="S2259" s="25"/>
    </row>
    <row r="2260" spans="2:19" s="16" customFormat="1" outlineLevel="2" x14ac:dyDescent="0.25">
      <c r="B2260" s="16" t="s">
        <v>1082</v>
      </c>
      <c r="C2260" s="16" t="s">
        <v>328</v>
      </c>
      <c r="D2260" s="16" t="s">
        <v>71</v>
      </c>
      <c r="E2260" s="16" t="s">
        <v>1083</v>
      </c>
      <c r="G2260" s="16" t="s">
        <v>1084</v>
      </c>
      <c r="H2260" s="16" t="s">
        <v>19</v>
      </c>
      <c r="I2260" s="31">
        <v>1624306154</v>
      </c>
      <c r="J2260" s="31">
        <v>1624306154</v>
      </c>
      <c r="K2260" s="45">
        <f>IFERROR((J2260/I2260),0)</f>
        <v>1</v>
      </c>
      <c r="L2260" s="31"/>
      <c r="M2260" s="31"/>
      <c r="N2260" s="39"/>
      <c r="O2260" s="28"/>
      <c r="P2260" s="28"/>
      <c r="Q2260" s="28"/>
      <c r="R2260" s="28"/>
      <c r="S2260" s="25"/>
    </row>
    <row r="2261" spans="2:19" s="16" customFormat="1" outlineLevel="2" x14ac:dyDescent="0.25">
      <c r="B2261" s="16" t="s">
        <v>1082</v>
      </c>
      <c r="C2261" s="16" t="s">
        <v>328</v>
      </c>
      <c r="D2261" s="16" t="s">
        <v>71</v>
      </c>
      <c r="E2261" s="16" t="s">
        <v>1083</v>
      </c>
      <c r="G2261" s="16" t="s">
        <v>1084</v>
      </c>
      <c r="H2261" s="16" t="s">
        <v>154</v>
      </c>
      <c r="I2261" s="31">
        <v>14171</v>
      </c>
      <c r="J2261" s="31">
        <v>14171</v>
      </c>
      <c r="K2261" s="45">
        <f>IFERROR((J2261/I2261),0)</f>
        <v>1</v>
      </c>
      <c r="L2261" s="31"/>
      <c r="M2261" s="31"/>
      <c r="N2261" s="39"/>
      <c r="O2261" s="28"/>
      <c r="P2261" s="28"/>
      <c r="Q2261" s="28"/>
      <c r="R2261" s="28"/>
      <c r="S2261" s="25"/>
    </row>
    <row r="2262" spans="2:19" s="16" customFormat="1" outlineLevel="2" x14ac:dyDescent="0.25">
      <c r="B2262" s="16" t="s">
        <v>1082</v>
      </c>
      <c r="C2262" s="16" t="s">
        <v>328</v>
      </c>
      <c r="D2262" s="16" t="s">
        <v>71</v>
      </c>
      <c r="E2262" s="16" t="s">
        <v>1083</v>
      </c>
      <c r="G2262" s="16" t="s">
        <v>1084</v>
      </c>
      <c r="H2262" s="16" t="s">
        <v>331</v>
      </c>
      <c r="I2262" s="31">
        <v>57332371</v>
      </c>
      <c r="J2262" s="31">
        <v>57332371</v>
      </c>
      <c r="K2262" s="45">
        <f>IFERROR((J2262/I2262),0)</f>
        <v>1</v>
      </c>
      <c r="L2262" s="31"/>
      <c r="M2262" s="31"/>
      <c r="N2262" s="39"/>
      <c r="O2262" s="28"/>
      <c r="P2262" s="28"/>
      <c r="Q2262" s="28"/>
      <c r="R2262" s="28"/>
      <c r="S2262" s="25"/>
    </row>
    <row r="2263" spans="2:19" s="16" customFormat="1" outlineLevel="2" x14ac:dyDescent="0.25">
      <c r="B2263" s="16" t="s">
        <v>1082</v>
      </c>
      <c r="C2263" s="16" t="s">
        <v>328</v>
      </c>
      <c r="D2263" s="16" t="s">
        <v>71</v>
      </c>
      <c r="E2263" s="16" t="s">
        <v>1083</v>
      </c>
      <c r="G2263" s="16" t="s">
        <v>1084</v>
      </c>
      <c r="H2263" s="16" t="s">
        <v>231</v>
      </c>
      <c r="I2263" s="31">
        <v>348569852</v>
      </c>
      <c r="J2263" s="31">
        <v>348569852</v>
      </c>
      <c r="K2263" s="45">
        <f>IFERROR((J2263/I2263),0)</f>
        <v>1</v>
      </c>
      <c r="L2263" s="31"/>
      <c r="M2263" s="31"/>
      <c r="N2263" s="39"/>
      <c r="O2263" s="28"/>
      <c r="P2263" s="28"/>
      <c r="Q2263" s="28"/>
      <c r="R2263" s="28"/>
      <c r="S2263" s="25"/>
    </row>
    <row r="2264" spans="2:19" s="16" customFormat="1" outlineLevel="2" x14ac:dyDescent="0.25">
      <c r="B2264" s="16" t="s">
        <v>1082</v>
      </c>
      <c r="C2264" s="16" t="s">
        <v>328</v>
      </c>
      <c r="D2264" s="16" t="s">
        <v>71</v>
      </c>
      <c r="E2264" s="16" t="s">
        <v>1083</v>
      </c>
      <c r="G2264" s="16" t="s">
        <v>1084</v>
      </c>
      <c r="H2264" s="16" t="s">
        <v>155</v>
      </c>
      <c r="I2264" s="31">
        <v>-458252292</v>
      </c>
      <c r="J2264" s="31"/>
      <c r="K2264" s="45">
        <f>IFERROR((J2264/I2264),0)</f>
        <v>0</v>
      </c>
      <c r="L2264" s="31"/>
      <c r="M2264" s="31"/>
      <c r="N2264" s="39"/>
      <c r="O2264" s="28"/>
      <c r="P2264" s="28"/>
      <c r="Q2264" s="28"/>
      <c r="R2264" s="28"/>
      <c r="S2264" s="25"/>
    </row>
    <row r="2265" spans="2:19" s="16" customFormat="1" outlineLevel="1" x14ac:dyDescent="0.25">
      <c r="B2265" s="47" t="s">
        <v>6915</v>
      </c>
      <c r="C2265" s="47" t="str">
        <f>C2264</f>
        <v>ASIGNACIÓN PARA LA INVERSIÓN LOCAL SEGÚN NBI Y CUARTA, QUINTA, Y SEXTA CATEGORÍA</v>
      </c>
      <c r="D2265" s="47"/>
      <c r="E2265" s="47" t="str">
        <f>E2264</f>
        <v>66088</v>
      </c>
      <c r="F2265" s="47"/>
      <c r="G2265" s="47" t="str">
        <f>G2264</f>
        <v xml:space="preserve">BELÉN DE UMBRÍA                                   </v>
      </c>
      <c r="H2265" s="47" t="s">
        <v>10655</v>
      </c>
      <c r="I2265" s="48">
        <f>SUBTOTAL(9,I2259:I2264)</f>
        <v>3863231717</v>
      </c>
      <c r="J2265" s="48">
        <f>SUBTOTAL(9,J2259:J2264)</f>
        <v>3311849331.4899998</v>
      </c>
      <c r="K2265" s="49">
        <f>J2265/I2265</f>
        <v>0.85727431697051371</v>
      </c>
      <c r="L2265" s="48">
        <f>SUBTOTAL(9,L2259:L2264)</f>
        <v>1513911370.6800001</v>
      </c>
      <c r="M2265" s="48">
        <f>SUBTOTAL(9,M2259:M2264)</f>
        <v>1281626783.49</v>
      </c>
      <c r="N2265" s="50">
        <f>IFERROR((M2265/L2265),"N.A")</f>
        <v>0.84656658792009376</v>
      </c>
      <c r="O2265" s="28"/>
      <c r="P2265" s="28"/>
      <c r="Q2265" s="28"/>
      <c r="R2265" s="28"/>
      <c r="S2265" s="25"/>
    </row>
    <row r="2266" spans="2:19" s="16" customFormat="1" outlineLevel="2" x14ac:dyDescent="0.25">
      <c r="B2266" s="16" t="s">
        <v>1085</v>
      </c>
      <c r="C2266" s="16" t="s">
        <v>328</v>
      </c>
      <c r="D2266" s="16" t="s">
        <v>71</v>
      </c>
      <c r="E2266" s="16" t="s">
        <v>1086</v>
      </c>
      <c r="G2266" s="16" t="s">
        <v>1087</v>
      </c>
      <c r="H2266" s="16" t="s">
        <v>152</v>
      </c>
      <c r="I2266" s="31">
        <v>1133892699</v>
      </c>
      <c r="J2266" s="31">
        <v>634247674.21000016</v>
      </c>
      <c r="K2266" s="45">
        <f>IFERROR((J2266/I2266),0)</f>
        <v>0.55935422705283699</v>
      </c>
      <c r="L2266" s="31">
        <v>749199983.97999978</v>
      </c>
      <c r="M2266" s="31">
        <v>634247674.21000016</v>
      </c>
      <c r="N2266" s="40">
        <f>M2266/L2266</f>
        <v>0.8465665880565898</v>
      </c>
      <c r="O2266" s="28"/>
      <c r="P2266" s="28"/>
      <c r="Q2266" s="28"/>
      <c r="R2266" s="28"/>
      <c r="S2266" s="25"/>
    </row>
    <row r="2267" spans="2:19" s="16" customFormat="1" outlineLevel="2" x14ac:dyDescent="0.25">
      <c r="B2267" s="16" t="s">
        <v>1085</v>
      </c>
      <c r="C2267" s="16" t="s">
        <v>328</v>
      </c>
      <c r="D2267" s="16" t="s">
        <v>71</v>
      </c>
      <c r="E2267" s="16" t="s">
        <v>1086</v>
      </c>
      <c r="G2267" s="16" t="s">
        <v>1087</v>
      </c>
      <c r="H2267" s="16" t="s">
        <v>19</v>
      </c>
      <c r="I2267" s="31">
        <v>548302418</v>
      </c>
      <c r="J2267" s="31">
        <v>548302418</v>
      </c>
      <c r="K2267" s="45">
        <f>IFERROR((J2267/I2267),0)</f>
        <v>1</v>
      </c>
      <c r="L2267" s="31"/>
      <c r="M2267" s="31"/>
      <c r="N2267" s="39"/>
      <c r="O2267" s="28"/>
      <c r="P2267" s="28"/>
      <c r="Q2267" s="28"/>
      <c r="R2267" s="28"/>
      <c r="S2267" s="25"/>
    </row>
    <row r="2268" spans="2:19" s="16" customFormat="1" outlineLevel="2" x14ac:dyDescent="0.25">
      <c r="B2268" s="16" t="s">
        <v>1085</v>
      </c>
      <c r="C2268" s="16" t="s">
        <v>328</v>
      </c>
      <c r="D2268" s="16" t="s">
        <v>71</v>
      </c>
      <c r="E2268" s="16" t="s">
        <v>1086</v>
      </c>
      <c r="G2268" s="16" t="s">
        <v>1087</v>
      </c>
      <c r="H2268" s="16" t="s">
        <v>154</v>
      </c>
      <c r="I2268" s="31">
        <v>7013</v>
      </c>
      <c r="J2268" s="31">
        <v>7013</v>
      </c>
      <c r="K2268" s="45">
        <f>IFERROR((J2268/I2268),0)</f>
        <v>1</v>
      </c>
      <c r="L2268" s="31"/>
      <c r="M2268" s="31"/>
      <c r="N2268" s="39"/>
      <c r="O2268" s="28"/>
      <c r="P2268" s="28"/>
      <c r="Q2268" s="28"/>
      <c r="R2268" s="28"/>
      <c r="S2268" s="25"/>
    </row>
    <row r="2269" spans="2:19" s="16" customFormat="1" outlineLevel="2" x14ac:dyDescent="0.25">
      <c r="B2269" s="16" t="s">
        <v>1085</v>
      </c>
      <c r="C2269" s="16" t="s">
        <v>328</v>
      </c>
      <c r="D2269" s="16" t="s">
        <v>71</v>
      </c>
      <c r="E2269" s="16" t="s">
        <v>1086</v>
      </c>
      <c r="G2269" s="16" t="s">
        <v>1087</v>
      </c>
      <c r="H2269" s="16" t="s">
        <v>331</v>
      </c>
      <c r="I2269" s="31">
        <v>28372474</v>
      </c>
      <c r="J2269" s="31">
        <v>28372474</v>
      </c>
      <c r="K2269" s="45">
        <f>IFERROR((J2269/I2269),0)</f>
        <v>1</v>
      </c>
      <c r="L2269" s="31"/>
      <c r="M2269" s="31"/>
      <c r="N2269" s="39"/>
      <c r="O2269" s="28"/>
      <c r="P2269" s="28"/>
      <c r="Q2269" s="28"/>
      <c r="R2269" s="28"/>
      <c r="S2269" s="25"/>
    </row>
    <row r="2270" spans="2:19" s="16" customFormat="1" outlineLevel="2" x14ac:dyDescent="0.25">
      <c r="B2270" s="16" t="s">
        <v>1085</v>
      </c>
      <c r="C2270" s="16" t="s">
        <v>328</v>
      </c>
      <c r="D2270" s="16" t="s">
        <v>71</v>
      </c>
      <c r="E2270" s="16" t="s">
        <v>1086</v>
      </c>
      <c r="G2270" s="16" t="s">
        <v>1087</v>
      </c>
      <c r="H2270" s="16" t="s">
        <v>231</v>
      </c>
      <c r="I2270" s="31">
        <v>172499218</v>
      </c>
      <c r="J2270" s="31">
        <v>172499218</v>
      </c>
      <c r="K2270" s="45">
        <f>IFERROR((J2270/I2270),0)</f>
        <v>1</v>
      </c>
      <c r="L2270" s="31"/>
      <c r="M2270" s="31"/>
      <c r="N2270" s="39"/>
      <c r="O2270" s="28"/>
      <c r="P2270" s="28"/>
      <c r="Q2270" s="28"/>
      <c r="R2270" s="28"/>
      <c r="S2270" s="25"/>
    </row>
    <row r="2271" spans="2:19" s="16" customFormat="1" outlineLevel="2" x14ac:dyDescent="0.25">
      <c r="B2271" s="16" t="s">
        <v>1085</v>
      </c>
      <c r="C2271" s="16" t="s">
        <v>328</v>
      </c>
      <c r="D2271" s="16" t="s">
        <v>71</v>
      </c>
      <c r="E2271" s="16" t="s">
        <v>1086</v>
      </c>
      <c r="G2271" s="16" t="s">
        <v>1087</v>
      </c>
      <c r="H2271" s="16" t="s">
        <v>155</v>
      </c>
      <c r="I2271" s="31">
        <v>-226778540</v>
      </c>
      <c r="J2271" s="31"/>
      <c r="K2271" s="45">
        <f>IFERROR((J2271/I2271),0)</f>
        <v>0</v>
      </c>
      <c r="L2271" s="31"/>
      <c r="M2271" s="31"/>
      <c r="N2271" s="39"/>
      <c r="O2271" s="28"/>
      <c r="P2271" s="28"/>
      <c r="Q2271" s="28"/>
      <c r="R2271" s="28"/>
      <c r="S2271" s="25"/>
    </row>
    <row r="2272" spans="2:19" s="16" customFormat="1" outlineLevel="1" x14ac:dyDescent="0.25">
      <c r="B2272" s="47" t="s">
        <v>6916</v>
      </c>
      <c r="C2272" s="47" t="str">
        <f>C2271</f>
        <v>ASIGNACIÓN PARA LA INVERSIÓN LOCAL SEGÚN NBI Y CUARTA, QUINTA, Y SEXTA CATEGORÍA</v>
      </c>
      <c r="D2272" s="47"/>
      <c r="E2272" s="47" t="str">
        <f>E2271</f>
        <v>66075</v>
      </c>
      <c r="F2272" s="47"/>
      <c r="G2272" s="47" t="str">
        <f>G2271</f>
        <v xml:space="preserve">BALBOA                                            </v>
      </c>
      <c r="H2272" s="47" t="s">
        <v>10655</v>
      </c>
      <c r="I2272" s="48">
        <f>SUBTOTAL(9,I2266:I2271)</f>
        <v>1656295282</v>
      </c>
      <c r="J2272" s="48">
        <f>SUBTOTAL(9,J2266:J2271)</f>
        <v>1383428797.21</v>
      </c>
      <c r="K2272" s="49">
        <f>J2272/I2272</f>
        <v>0.83525492842042648</v>
      </c>
      <c r="L2272" s="48">
        <f>SUBTOTAL(9,L2266:L2271)</f>
        <v>749199983.97999978</v>
      </c>
      <c r="M2272" s="48">
        <f>SUBTOTAL(9,M2266:M2271)</f>
        <v>634247674.21000016</v>
      </c>
      <c r="N2272" s="50">
        <f>IFERROR((M2272/L2272),"N.A")</f>
        <v>0.8465665880565898</v>
      </c>
      <c r="O2272" s="28"/>
      <c r="P2272" s="28"/>
      <c r="Q2272" s="28"/>
      <c r="R2272" s="28"/>
      <c r="S2272" s="25"/>
    </row>
    <row r="2273" spans="2:19" s="16" customFormat="1" outlineLevel="2" x14ac:dyDescent="0.25">
      <c r="B2273" s="16" t="s">
        <v>1088</v>
      </c>
      <c r="C2273" s="16" t="s">
        <v>328</v>
      </c>
      <c r="D2273" s="16" t="s">
        <v>71</v>
      </c>
      <c r="E2273" s="16" t="s">
        <v>1089</v>
      </c>
      <c r="G2273" s="16" t="s">
        <v>1090</v>
      </c>
      <c r="H2273" s="16" t="s">
        <v>152</v>
      </c>
      <c r="I2273" s="31">
        <v>1442141485</v>
      </c>
      <c r="J2273" s="31">
        <v>806667935.6500001</v>
      </c>
      <c r="K2273" s="45">
        <f>IFERROR((J2273/I2273),0)</f>
        <v>0.55935422705768711</v>
      </c>
      <c r="L2273" s="31">
        <v>952870036.43999982</v>
      </c>
      <c r="M2273" s="31">
        <v>806667935.6500001</v>
      </c>
      <c r="N2273" s="40">
        <f>M2273/L2273</f>
        <v>0.84656658809818108</v>
      </c>
      <c r="O2273" s="28"/>
      <c r="P2273" s="28"/>
      <c r="Q2273" s="28"/>
      <c r="R2273" s="28"/>
      <c r="S2273" s="25"/>
    </row>
    <row r="2274" spans="2:19" s="16" customFormat="1" outlineLevel="2" x14ac:dyDescent="0.25">
      <c r="B2274" s="16" t="s">
        <v>1088</v>
      </c>
      <c r="C2274" s="16" t="s">
        <v>328</v>
      </c>
      <c r="D2274" s="16" t="s">
        <v>71</v>
      </c>
      <c r="E2274" s="16" t="s">
        <v>1089</v>
      </c>
      <c r="G2274" s="16" t="s">
        <v>1090</v>
      </c>
      <c r="H2274" s="16" t="s">
        <v>19</v>
      </c>
      <c r="I2274" s="31">
        <v>1982516303</v>
      </c>
      <c r="J2274" s="31">
        <v>1982516303</v>
      </c>
      <c r="K2274" s="45">
        <f>IFERROR((J2274/I2274),0)</f>
        <v>1</v>
      </c>
      <c r="L2274" s="31"/>
      <c r="M2274" s="31"/>
      <c r="N2274" s="39"/>
      <c r="O2274" s="28"/>
      <c r="P2274" s="28"/>
      <c r="Q2274" s="28"/>
      <c r="R2274" s="28"/>
      <c r="S2274" s="25"/>
    </row>
    <row r="2275" spans="2:19" s="16" customFormat="1" outlineLevel="2" x14ac:dyDescent="0.25">
      <c r="B2275" s="16" t="s">
        <v>1088</v>
      </c>
      <c r="C2275" s="16" t="s">
        <v>328</v>
      </c>
      <c r="D2275" s="16" t="s">
        <v>71</v>
      </c>
      <c r="E2275" s="16" t="s">
        <v>1089</v>
      </c>
      <c r="G2275" s="16" t="s">
        <v>1090</v>
      </c>
      <c r="H2275" s="16" t="s">
        <v>154</v>
      </c>
      <c r="I2275" s="31">
        <v>8919</v>
      </c>
      <c r="J2275" s="31">
        <v>8919</v>
      </c>
      <c r="K2275" s="45">
        <f>IFERROR((J2275/I2275),0)</f>
        <v>1</v>
      </c>
      <c r="L2275" s="31"/>
      <c r="M2275" s="31"/>
      <c r="N2275" s="39"/>
      <c r="O2275" s="28"/>
      <c r="P2275" s="28"/>
      <c r="Q2275" s="28"/>
      <c r="R2275" s="28"/>
      <c r="S2275" s="25"/>
    </row>
    <row r="2276" spans="2:19" s="16" customFormat="1" outlineLevel="2" x14ac:dyDescent="0.25">
      <c r="B2276" s="16" t="s">
        <v>1088</v>
      </c>
      <c r="C2276" s="16" t="s">
        <v>328</v>
      </c>
      <c r="D2276" s="16" t="s">
        <v>71</v>
      </c>
      <c r="E2276" s="16" t="s">
        <v>1089</v>
      </c>
      <c r="G2276" s="16" t="s">
        <v>1090</v>
      </c>
      <c r="H2276" s="16" t="s">
        <v>331</v>
      </c>
      <c r="I2276" s="31">
        <v>36085533</v>
      </c>
      <c r="J2276" s="31">
        <v>36085533</v>
      </c>
      <c r="K2276" s="45">
        <f>IFERROR((J2276/I2276),0)</f>
        <v>1</v>
      </c>
      <c r="L2276" s="31"/>
      <c r="M2276" s="31"/>
      <c r="N2276" s="39"/>
      <c r="O2276" s="28"/>
      <c r="P2276" s="28"/>
      <c r="Q2276" s="28"/>
      <c r="R2276" s="28"/>
      <c r="S2276" s="25"/>
    </row>
    <row r="2277" spans="2:19" s="16" customFormat="1" outlineLevel="2" x14ac:dyDescent="0.25">
      <c r="B2277" s="16" t="s">
        <v>1088</v>
      </c>
      <c r="C2277" s="16" t="s">
        <v>328</v>
      </c>
      <c r="D2277" s="16" t="s">
        <v>71</v>
      </c>
      <c r="E2277" s="16" t="s">
        <v>1089</v>
      </c>
      <c r="G2277" s="16" t="s">
        <v>1090</v>
      </c>
      <c r="H2277" s="16" t="s">
        <v>231</v>
      </c>
      <c r="I2277" s="31">
        <v>219393139</v>
      </c>
      <c r="J2277" s="31">
        <v>219393139</v>
      </c>
      <c r="K2277" s="45">
        <f>IFERROR((J2277/I2277),0)</f>
        <v>1</v>
      </c>
      <c r="L2277" s="31"/>
      <c r="M2277" s="31"/>
      <c r="N2277" s="39"/>
      <c r="O2277" s="28"/>
      <c r="P2277" s="28"/>
      <c r="Q2277" s="28"/>
      <c r="R2277" s="28"/>
      <c r="S2277" s="25"/>
    </row>
    <row r="2278" spans="2:19" s="16" customFormat="1" outlineLevel="2" x14ac:dyDescent="0.25">
      <c r="B2278" s="16" t="s">
        <v>1088</v>
      </c>
      <c r="C2278" s="16" t="s">
        <v>328</v>
      </c>
      <c r="D2278" s="16" t="s">
        <v>71</v>
      </c>
      <c r="E2278" s="16" t="s">
        <v>1089</v>
      </c>
      <c r="G2278" s="16" t="s">
        <v>1090</v>
      </c>
      <c r="H2278" s="16" t="s">
        <v>155</v>
      </c>
      <c r="I2278" s="31">
        <v>-288428297</v>
      </c>
      <c r="J2278" s="31"/>
      <c r="K2278" s="45">
        <f>IFERROR((J2278/I2278),0)</f>
        <v>0</v>
      </c>
      <c r="L2278" s="31"/>
      <c r="M2278" s="31"/>
      <c r="N2278" s="39"/>
      <c r="O2278" s="28"/>
      <c r="P2278" s="28"/>
      <c r="Q2278" s="28"/>
      <c r="R2278" s="28"/>
      <c r="S2278" s="25"/>
    </row>
    <row r="2279" spans="2:19" s="16" customFormat="1" outlineLevel="1" x14ac:dyDescent="0.25">
      <c r="B2279" s="47" t="s">
        <v>6917</v>
      </c>
      <c r="C2279" s="47" t="str">
        <f>C2278</f>
        <v>ASIGNACIÓN PARA LA INVERSIÓN LOCAL SEGÚN NBI Y CUARTA, QUINTA, Y SEXTA CATEGORÍA</v>
      </c>
      <c r="D2279" s="47"/>
      <c r="E2279" s="47" t="str">
        <f>E2278</f>
        <v>66045</v>
      </c>
      <c r="F2279" s="47"/>
      <c r="G2279" s="47" t="str">
        <f>G2278</f>
        <v xml:space="preserve">APÍA                                              </v>
      </c>
      <c r="H2279" s="47" t="s">
        <v>10655</v>
      </c>
      <c r="I2279" s="48">
        <f>SUBTOTAL(9,I2273:I2278)</f>
        <v>3391717082</v>
      </c>
      <c r="J2279" s="48">
        <f>SUBTOTAL(9,J2273:J2278)</f>
        <v>3044671829.6500001</v>
      </c>
      <c r="K2279" s="49">
        <f>J2279/I2279</f>
        <v>0.89767859642781378</v>
      </c>
      <c r="L2279" s="48">
        <f>SUBTOTAL(9,L2273:L2278)</f>
        <v>952870036.43999982</v>
      </c>
      <c r="M2279" s="48">
        <f>SUBTOTAL(9,M2273:M2278)</f>
        <v>806667935.6500001</v>
      </c>
      <c r="N2279" s="50">
        <f>IFERROR((M2279/L2279),"N.A")</f>
        <v>0.84656658809818108</v>
      </c>
      <c r="O2279" s="28"/>
      <c r="P2279" s="28"/>
      <c r="Q2279" s="28"/>
      <c r="R2279" s="28"/>
      <c r="S2279" s="25"/>
    </row>
    <row r="2280" spans="2:19" s="16" customFormat="1" outlineLevel="2" x14ac:dyDescent="0.25">
      <c r="B2280" s="16" t="s">
        <v>1091</v>
      </c>
      <c r="C2280" s="16" t="s">
        <v>328</v>
      </c>
      <c r="D2280" s="16" t="s">
        <v>75</v>
      </c>
      <c r="E2280" s="16" t="s">
        <v>1092</v>
      </c>
      <c r="G2280" s="16" t="s">
        <v>1093</v>
      </c>
      <c r="H2280" s="16" t="s">
        <v>152</v>
      </c>
      <c r="I2280" s="31">
        <v>970225762</v>
      </c>
      <c r="J2280" s="31">
        <v>542699881.14999998</v>
      </c>
      <c r="K2280" s="45">
        <f>IFERROR((J2280/I2280),0)</f>
        <v>0.55935422703195548</v>
      </c>
      <c r="L2280" s="31">
        <v>641059886.8599999</v>
      </c>
      <c r="M2280" s="31">
        <v>542699881.14999998</v>
      </c>
      <c r="N2280" s="40">
        <f>M2280/L2280</f>
        <v>0.84656658804252927</v>
      </c>
      <c r="O2280" s="28"/>
      <c r="P2280" s="28"/>
      <c r="Q2280" s="28"/>
      <c r="R2280" s="28"/>
      <c r="S2280" s="25"/>
    </row>
    <row r="2281" spans="2:19" s="16" customFormat="1" outlineLevel="2" x14ac:dyDescent="0.25">
      <c r="B2281" s="16" t="s">
        <v>1091</v>
      </c>
      <c r="C2281" s="16" t="s">
        <v>328</v>
      </c>
      <c r="D2281" s="16" t="s">
        <v>75</v>
      </c>
      <c r="E2281" s="16" t="s">
        <v>1092</v>
      </c>
      <c r="G2281" s="16" t="s">
        <v>1093</v>
      </c>
      <c r="H2281" s="16" t="s">
        <v>19</v>
      </c>
      <c r="I2281" s="31">
        <v>550416494</v>
      </c>
      <c r="J2281" s="31">
        <v>550416494</v>
      </c>
      <c r="K2281" s="45">
        <f>IFERROR((J2281/I2281),0)</f>
        <v>1</v>
      </c>
      <c r="L2281" s="31"/>
      <c r="M2281" s="31"/>
      <c r="N2281" s="39"/>
      <c r="O2281" s="28"/>
      <c r="P2281" s="28"/>
      <c r="Q2281" s="28"/>
      <c r="R2281" s="28"/>
      <c r="S2281" s="25"/>
    </row>
    <row r="2282" spans="2:19" s="16" customFormat="1" outlineLevel="2" x14ac:dyDescent="0.25">
      <c r="B2282" s="16" t="s">
        <v>1091</v>
      </c>
      <c r="C2282" s="16" t="s">
        <v>328</v>
      </c>
      <c r="D2282" s="16" t="s">
        <v>75</v>
      </c>
      <c r="E2282" s="16" t="s">
        <v>1092</v>
      </c>
      <c r="G2282" s="16" t="s">
        <v>1093</v>
      </c>
      <c r="H2282" s="16" t="s">
        <v>154</v>
      </c>
      <c r="I2282" s="31">
        <v>6001</v>
      </c>
      <c r="J2282" s="31">
        <v>6001</v>
      </c>
      <c r="K2282" s="45">
        <f>IFERROR((J2282/I2282),0)</f>
        <v>1</v>
      </c>
      <c r="L2282" s="31"/>
      <c r="M2282" s="31"/>
      <c r="N2282" s="39"/>
      <c r="O2282" s="28"/>
      <c r="P2282" s="28"/>
      <c r="Q2282" s="28"/>
      <c r="R2282" s="28"/>
      <c r="S2282" s="25"/>
    </row>
    <row r="2283" spans="2:19" s="16" customFormat="1" outlineLevel="2" x14ac:dyDescent="0.25">
      <c r="B2283" s="16" t="s">
        <v>1091</v>
      </c>
      <c r="C2283" s="16" t="s">
        <v>328</v>
      </c>
      <c r="D2283" s="16" t="s">
        <v>75</v>
      </c>
      <c r="E2283" s="16" t="s">
        <v>1092</v>
      </c>
      <c r="G2283" s="16" t="s">
        <v>1093</v>
      </c>
      <c r="H2283" s="16" t="s">
        <v>331</v>
      </c>
      <c r="I2283" s="31">
        <v>24277170</v>
      </c>
      <c r="J2283" s="31">
        <v>24277170</v>
      </c>
      <c r="K2283" s="45">
        <f>IFERROR((J2283/I2283),0)</f>
        <v>1</v>
      </c>
      <c r="L2283" s="31"/>
      <c r="M2283" s="31"/>
      <c r="N2283" s="39"/>
      <c r="O2283" s="28"/>
      <c r="P2283" s="28"/>
      <c r="Q2283" s="28"/>
      <c r="R2283" s="28"/>
      <c r="S2283" s="25"/>
    </row>
    <row r="2284" spans="2:19" s="16" customFormat="1" outlineLevel="2" x14ac:dyDescent="0.25">
      <c r="B2284" s="16" t="s">
        <v>1091</v>
      </c>
      <c r="C2284" s="16" t="s">
        <v>328</v>
      </c>
      <c r="D2284" s="16" t="s">
        <v>75</v>
      </c>
      <c r="E2284" s="16" t="s">
        <v>1092</v>
      </c>
      <c r="G2284" s="16" t="s">
        <v>1093</v>
      </c>
      <c r="H2284" s="16" t="s">
        <v>231</v>
      </c>
      <c r="I2284" s="31">
        <v>147600549</v>
      </c>
      <c r="J2284" s="31">
        <v>147600549</v>
      </c>
      <c r="K2284" s="45">
        <f>IFERROR((J2284/I2284),0)</f>
        <v>1</v>
      </c>
      <c r="L2284" s="31"/>
      <c r="M2284" s="31"/>
      <c r="N2284" s="39"/>
      <c r="O2284" s="28"/>
      <c r="P2284" s="28"/>
      <c r="Q2284" s="28"/>
      <c r="R2284" s="28"/>
      <c r="S2284" s="25"/>
    </row>
    <row r="2285" spans="2:19" s="16" customFormat="1" outlineLevel="2" x14ac:dyDescent="0.25">
      <c r="B2285" s="16" t="s">
        <v>1091</v>
      </c>
      <c r="C2285" s="16" t="s">
        <v>328</v>
      </c>
      <c r="D2285" s="16" t="s">
        <v>75</v>
      </c>
      <c r="E2285" s="16" t="s">
        <v>1092</v>
      </c>
      <c r="G2285" s="16" t="s">
        <v>1093</v>
      </c>
      <c r="H2285" s="16" t="s">
        <v>155</v>
      </c>
      <c r="I2285" s="31">
        <v>-194045152</v>
      </c>
      <c r="J2285" s="31"/>
      <c r="K2285" s="45">
        <f>IFERROR((J2285/I2285),0)</f>
        <v>0</v>
      </c>
      <c r="L2285" s="31"/>
      <c r="M2285" s="31"/>
      <c r="N2285" s="39"/>
      <c r="O2285" s="28"/>
      <c r="P2285" s="28"/>
      <c r="Q2285" s="28"/>
      <c r="R2285" s="28"/>
      <c r="S2285" s="25"/>
    </row>
    <row r="2286" spans="2:19" s="16" customFormat="1" outlineLevel="1" x14ac:dyDescent="0.25">
      <c r="B2286" s="47" t="s">
        <v>6918</v>
      </c>
      <c r="C2286" s="47" t="str">
        <f>C2285</f>
        <v>ASIGNACIÓN PARA LA INVERSIÓN LOCAL SEGÚN NBI Y CUARTA, QUINTA, Y SEXTA CATEGORÍA</v>
      </c>
      <c r="D2286" s="47"/>
      <c r="E2286" s="47" t="str">
        <f>E2285</f>
        <v>63690</v>
      </c>
      <c r="F2286" s="47"/>
      <c r="G2286" s="47" t="str">
        <f>G2285</f>
        <v xml:space="preserve">SALENTO                                           </v>
      </c>
      <c r="H2286" s="47" t="s">
        <v>10655</v>
      </c>
      <c r="I2286" s="48">
        <f>SUBTOTAL(9,I2280:I2285)</f>
        <v>1498480824</v>
      </c>
      <c r="J2286" s="48">
        <f>SUBTOTAL(9,J2280:J2285)</f>
        <v>1265000095.1500001</v>
      </c>
      <c r="K2286" s="49">
        <f>J2286/I2286</f>
        <v>0.84418837724812956</v>
      </c>
      <c r="L2286" s="48">
        <f>SUBTOTAL(9,L2280:L2285)</f>
        <v>641059886.8599999</v>
      </c>
      <c r="M2286" s="48">
        <f>SUBTOTAL(9,M2280:M2285)</f>
        <v>542699881.14999998</v>
      </c>
      <c r="N2286" s="50">
        <f>IFERROR((M2286/L2286),"N.A")</f>
        <v>0.84656658804252927</v>
      </c>
      <c r="O2286" s="28"/>
      <c r="P2286" s="28"/>
      <c r="Q2286" s="28"/>
      <c r="R2286" s="28"/>
      <c r="S2286" s="25"/>
    </row>
    <row r="2287" spans="2:19" s="16" customFormat="1" outlineLevel="2" x14ac:dyDescent="0.25">
      <c r="B2287" s="16" t="s">
        <v>1094</v>
      </c>
      <c r="C2287" s="16" t="s">
        <v>328</v>
      </c>
      <c r="D2287" s="16" t="s">
        <v>75</v>
      </c>
      <c r="E2287" s="16" t="s">
        <v>1095</v>
      </c>
      <c r="G2287" s="16" t="s">
        <v>1096</v>
      </c>
      <c r="H2287" s="16" t="s">
        <v>152</v>
      </c>
      <c r="I2287" s="31">
        <v>1826713971</v>
      </c>
      <c r="J2287" s="31">
        <v>1021780181.27</v>
      </c>
      <c r="K2287" s="45">
        <f>IFERROR((J2287/I2287),0)</f>
        <v>0.55935422703897408</v>
      </c>
      <c r="L2287" s="31">
        <v>1206969653.4100003</v>
      </c>
      <c r="M2287" s="31">
        <v>1021780181.27</v>
      </c>
      <c r="N2287" s="40">
        <f>M2287/L2287</f>
        <v>0.84656658796947182</v>
      </c>
      <c r="O2287" s="28"/>
      <c r="P2287" s="28"/>
      <c r="Q2287" s="28"/>
      <c r="R2287" s="28"/>
      <c r="S2287" s="25"/>
    </row>
    <row r="2288" spans="2:19" s="16" customFormat="1" outlineLevel="2" x14ac:dyDescent="0.25">
      <c r="B2288" s="16" t="s">
        <v>1094</v>
      </c>
      <c r="C2288" s="16" t="s">
        <v>328</v>
      </c>
      <c r="D2288" s="16" t="s">
        <v>75</v>
      </c>
      <c r="E2288" s="16" t="s">
        <v>1095</v>
      </c>
      <c r="G2288" s="16" t="s">
        <v>1096</v>
      </c>
      <c r="H2288" s="16" t="s">
        <v>19</v>
      </c>
      <c r="I2288" s="31">
        <v>1733712541</v>
      </c>
      <c r="J2288" s="31">
        <v>1733712541</v>
      </c>
      <c r="K2288" s="45">
        <f>IFERROR((J2288/I2288),0)</f>
        <v>1</v>
      </c>
      <c r="L2288" s="31"/>
      <c r="M2288" s="31"/>
      <c r="N2288" s="39"/>
      <c r="O2288" s="28"/>
      <c r="P2288" s="28"/>
      <c r="Q2288" s="28"/>
      <c r="R2288" s="28"/>
      <c r="S2288" s="25"/>
    </row>
    <row r="2289" spans="2:19" s="16" customFormat="1" outlineLevel="2" x14ac:dyDescent="0.25">
      <c r="B2289" s="16" t="s">
        <v>1094</v>
      </c>
      <c r="C2289" s="16" t="s">
        <v>328</v>
      </c>
      <c r="D2289" s="16" t="s">
        <v>75</v>
      </c>
      <c r="E2289" s="16" t="s">
        <v>1095</v>
      </c>
      <c r="G2289" s="16" t="s">
        <v>1096</v>
      </c>
      <c r="H2289" s="16" t="s">
        <v>154</v>
      </c>
      <c r="I2289" s="31">
        <v>11298</v>
      </c>
      <c r="J2289" s="31">
        <v>11298</v>
      </c>
      <c r="K2289" s="45">
        <f>IFERROR((J2289/I2289),0)</f>
        <v>1</v>
      </c>
      <c r="L2289" s="31"/>
      <c r="M2289" s="31"/>
      <c r="N2289" s="39"/>
      <c r="O2289" s="28"/>
      <c r="P2289" s="28"/>
      <c r="Q2289" s="28"/>
      <c r="R2289" s="28"/>
      <c r="S2289" s="25"/>
    </row>
    <row r="2290" spans="2:19" s="16" customFormat="1" outlineLevel="2" x14ac:dyDescent="0.25">
      <c r="B2290" s="16" t="s">
        <v>1094</v>
      </c>
      <c r="C2290" s="16" t="s">
        <v>328</v>
      </c>
      <c r="D2290" s="16" t="s">
        <v>75</v>
      </c>
      <c r="E2290" s="16" t="s">
        <v>1095</v>
      </c>
      <c r="G2290" s="16" t="s">
        <v>1096</v>
      </c>
      <c r="H2290" s="16" t="s">
        <v>331</v>
      </c>
      <c r="I2290" s="31">
        <v>45708377</v>
      </c>
      <c r="J2290" s="31">
        <v>45708377</v>
      </c>
      <c r="K2290" s="45">
        <f>IFERROR((J2290/I2290),0)</f>
        <v>1</v>
      </c>
      <c r="L2290" s="31"/>
      <c r="M2290" s="31"/>
      <c r="N2290" s="39"/>
      <c r="O2290" s="28"/>
      <c r="P2290" s="28"/>
      <c r="Q2290" s="28"/>
      <c r="R2290" s="28"/>
      <c r="S2290" s="25"/>
    </row>
    <row r="2291" spans="2:19" s="16" customFormat="1" outlineLevel="2" x14ac:dyDescent="0.25">
      <c r="B2291" s="16" t="s">
        <v>1094</v>
      </c>
      <c r="C2291" s="16" t="s">
        <v>328</v>
      </c>
      <c r="D2291" s="16" t="s">
        <v>75</v>
      </c>
      <c r="E2291" s="16" t="s">
        <v>1095</v>
      </c>
      <c r="G2291" s="16" t="s">
        <v>1096</v>
      </c>
      <c r="H2291" s="16" t="s">
        <v>231</v>
      </c>
      <c r="I2291" s="31">
        <v>277898192</v>
      </c>
      <c r="J2291" s="31">
        <v>277898192</v>
      </c>
      <c r="K2291" s="45">
        <f>IFERROR((J2291/I2291),0)</f>
        <v>1</v>
      </c>
      <c r="L2291" s="31"/>
      <c r="M2291" s="31"/>
      <c r="N2291" s="39"/>
      <c r="O2291" s="28"/>
      <c r="P2291" s="28"/>
      <c r="Q2291" s="28"/>
      <c r="R2291" s="28"/>
      <c r="S2291" s="25"/>
    </row>
    <row r="2292" spans="2:19" s="16" customFormat="1" outlineLevel="2" x14ac:dyDescent="0.25">
      <c r="B2292" s="16" t="s">
        <v>1094</v>
      </c>
      <c r="C2292" s="16" t="s">
        <v>328</v>
      </c>
      <c r="D2292" s="16" t="s">
        <v>75</v>
      </c>
      <c r="E2292" s="16" t="s">
        <v>1095</v>
      </c>
      <c r="G2292" s="16" t="s">
        <v>1096</v>
      </c>
      <c r="H2292" s="16" t="s">
        <v>155</v>
      </c>
      <c r="I2292" s="31">
        <v>-365342794</v>
      </c>
      <c r="J2292" s="31"/>
      <c r="K2292" s="45">
        <f>IFERROR((J2292/I2292),0)</f>
        <v>0</v>
      </c>
      <c r="L2292" s="31"/>
      <c r="M2292" s="31"/>
      <c r="N2292" s="39"/>
      <c r="O2292" s="28"/>
      <c r="P2292" s="28"/>
      <c r="Q2292" s="28"/>
      <c r="R2292" s="28"/>
      <c r="S2292" s="25"/>
    </row>
    <row r="2293" spans="2:19" s="16" customFormat="1" outlineLevel="1" x14ac:dyDescent="0.25">
      <c r="B2293" s="47" t="s">
        <v>6919</v>
      </c>
      <c r="C2293" s="47" t="str">
        <f>C2292</f>
        <v>ASIGNACIÓN PARA LA INVERSIÓN LOCAL SEGÚN NBI Y CUARTA, QUINTA, Y SEXTA CATEGORÍA</v>
      </c>
      <c r="D2293" s="47"/>
      <c r="E2293" s="47" t="str">
        <f>E2292</f>
        <v>63594</v>
      </c>
      <c r="F2293" s="47"/>
      <c r="G2293" s="47" t="str">
        <f>G2292</f>
        <v xml:space="preserve">QUIMBAYA                                          </v>
      </c>
      <c r="H2293" s="47" t="s">
        <v>10655</v>
      </c>
      <c r="I2293" s="48">
        <f>SUBTOTAL(9,I2287:I2292)</f>
        <v>3518701585</v>
      </c>
      <c r="J2293" s="48">
        <f>SUBTOTAL(9,J2287:J2292)</f>
        <v>3079110589.27</v>
      </c>
      <c r="K2293" s="49">
        <f>J2293/I2293</f>
        <v>0.87507011176965155</v>
      </c>
      <c r="L2293" s="48">
        <f>SUBTOTAL(9,L2287:L2292)</f>
        <v>1206969653.4100003</v>
      </c>
      <c r="M2293" s="48">
        <f>SUBTOTAL(9,M2287:M2292)</f>
        <v>1021780181.27</v>
      </c>
      <c r="N2293" s="50">
        <f>IFERROR((M2293/L2293),"N.A")</f>
        <v>0.84656658796947182</v>
      </c>
      <c r="O2293" s="28"/>
      <c r="P2293" s="28"/>
      <c r="Q2293" s="28"/>
      <c r="R2293" s="28"/>
      <c r="S2293" s="25"/>
    </row>
    <row r="2294" spans="2:19" s="16" customFormat="1" outlineLevel="2" x14ac:dyDescent="0.25">
      <c r="B2294" s="16" t="s">
        <v>1097</v>
      </c>
      <c r="C2294" s="16" t="s">
        <v>328</v>
      </c>
      <c r="D2294" s="16" t="s">
        <v>75</v>
      </c>
      <c r="E2294" s="16" t="s">
        <v>1098</v>
      </c>
      <c r="G2294" s="16" t="s">
        <v>1099</v>
      </c>
      <c r="H2294" s="16" t="s">
        <v>152</v>
      </c>
      <c r="I2294" s="31">
        <v>964527699</v>
      </c>
      <c r="J2294" s="31">
        <v>539512645.53999996</v>
      </c>
      <c r="K2294" s="45">
        <f>IFERROR((J2294/I2294),0)</f>
        <v>0.55935422704744941</v>
      </c>
      <c r="L2294" s="31">
        <v>637294990.54999995</v>
      </c>
      <c r="M2294" s="31">
        <v>539512645.53999996</v>
      </c>
      <c r="N2294" s="40">
        <f>M2294/L2294</f>
        <v>0.84656658774987137</v>
      </c>
      <c r="O2294" s="28"/>
      <c r="P2294" s="28"/>
      <c r="Q2294" s="28"/>
      <c r="R2294" s="28"/>
      <c r="S2294" s="25"/>
    </row>
    <row r="2295" spans="2:19" s="16" customFormat="1" outlineLevel="2" x14ac:dyDescent="0.25">
      <c r="B2295" s="16" t="s">
        <v>1097</v>
      </c>
      <c r="C2295" s="16" t="s">
        <v>328</v>
      </c>
      <c r="D2295" s="16" t="s">
        <v>75</v>
      </c>
      <c r="E2295" s="16" t="s">
        <v>1098</v>
      </c>
      <c r="G2295" s="16" t="s">
        <v>1099</v>
      </c>
      <c r="H2295" s="16" t="s">
        <v>19</v>
      </c>
      <c r="I2295" s="31">
        <v>874111642</v>
      </c>
      <c r="J2295" s="31">
        <v>874111642</v>
      </c>
      <c r="K2295" s="45">
        <f>IFERROR((J2295/I2295),0)</f>
        <v>1</v>
      </c>
      <c r="L2295" s="31"/>
      <c r="M2295" s="31"/>
      <c r="N2295" s="39"/>
      <c r="O2295" s="28"/>
      <c r="P2295" s="28"/>
      <c r="Q2295" s="28"/>
      <c r="R2295" s="28"/>
      <c r="S2295" s="25"/>
    </row>
    <row r="2296" spans="2:19" s="16" customFormat="1" outlineLevel="2" x14ac:dyDescent="0.25">
      <c r="B2296" s="16" t="s">
        <v>1097</v>
      </c>
      <c r="C2296" s="16" t="s">
        <v>328</v>
      </c>
      <c r="D2296" s="16" t="s">
        <v>75</v>
      </c>
      <c r="E2296" s="16" t="s">
        <v>1098</v>
      </c>
      <c r="G2296" s="16" t="s">
        <v>1099</v>
      </c>
      <c r="H2296" s="16" t="s">
        <v>154</v>
      </c>
      <c r="I2296" s="31">
        <v>5965</v>
      </c>
      <c r="J2296" s="31">
        <v>5965</v>
      </c>
      <c r="K2296" s="45">
        <f>IFERROR((J2296/I2296),0)</f>
        <v>1</v>
      </c>
      <c r="L2296" s="31"/>
      <c r="M2296" s="31"/>
      <c r="N2296" s="39"/>
      <c r="O2296" s="28"/>
      <c r="P2296" s="28"/>
      <c r="Q2296" s="28"/>
      <c r="R2296" s="28"/>
      <c r="S2296" s="25"/>
    </row>
    <row r="2297" spans="2:19" s="16" customFormat="1" outlineLevel="2" x14ac:dyDescent="0.25">
      <c r="B2297" s="16" t="s">
        <v>1097</v>
      </c>
      <c r="C2297" s="16" t="s">
        <v>328</v>
      </c>
      <c r="D2297" s="16" t="s">
        <v>75</v>
      </c>
      <c r="E2297" s="16" t="s">
        <v>1098</v>
      </c>
      <c r="G2297" s="16" t="s">
        <v>1099</v>
      </c>
      <c r="H2297" s="16" t="s">
        <v>331</v>
      </c>
      <c r="I2297" s="31">
        <v>24134592</v>
      </c>
      <c r="J2297" s="31">
        <v>24134592</v>
      </c>
      <c r="K2297" s="45">
        <f>IFERROR((J2297/I2297),0)</f>
        <v>1</v>
      </c>
      <c r="L2297" s="31"/>
      <c r="M2297" s="31"/>
      <c r="N2297" s="39"/>
      <c r="O2297" s="28"/>
      <c r="P2297" s="28"/>
      <c r="Q2297" s="28"/>
      <c r="R2297" s="28"/>
      <c r="S2297" s="25"/>
    </row>
    <row r="2298" spans="2:19" s="16" customFormat="1" outlineLevel="2" x14ac:dyDescent="0.25">
      <c r="B2298" s="16" t="s">
        <v>1097</v>
      </c>
      <c r="C2298" s="16" t="s">
        <v>328</v>
      </c>
      <c r="D2298" s="16" t="s">
        <v>75</v>
      </c>
      <c r="E2298" s="16" t="s">
        <v>1098</v>
      </c>
      <c r="G2298" s="16" t="s">
        <v>1099</v>
      </c>
      <c r="H2298" s="16" t="s">
        <v>231</v>
      </c>
      <c r="I2298" s="31">
        <v>146733702</v>
      </c>
      <c r="J2298" s="31">
        <v>146733702</v>
      </c>
      <c r="K2298" s="45">
        <f>IFERROR((J2298/I2298),0)</f>
        <v>1</v>
      </c>
      <c r="L2298" s="31"/>
      <c r="M2298" s="31"/>
      <c r="N2298" s="39"/>
      <c r="O2298" s="28"/>
      <c r="P2298" s="28"/>
      <c r="Q2298" s="28"/>
      <c r="R2298" s="28"/>
      <c r="S2298" s="25"/>
    </row>
    <row r="2299" spans="2:19" s="16" customFormat="1" outlineLevel="2" x14ac:dyDescent="0.25">
      <c r="B2299" s="16" t="s">
        <v>1097</v>
      </c>
      <c r="C2299" s="16" t="s">
        <v>328</v>
      </c>
      <c r="D2299" s="16" t="s">
        <v>75</v>
      </c>
      <c r="E2299" s="16" t="s">
        <v>1098</v>
      </c>
      <c r="G2299" s="16" t="s">
        <v>1099</v>
      </c>
      <c r="H2299" s="16" t="s">
        <v>155</v>
      </c>
      <c r="I2299" s="31">
        <v>-192905540</v>
      </c>
      <c r="J2299" s="31"/>
      <c r="K2299" s="45">
        <f>IFERROR((J2299/I2299),0)</f>
        <v>0</v>
      </c>
      <c r="L2299" s="31"/>
      <c r="M2299" s="31"/>
      <c r="N2299" s="39"/>
      <c r="O2299" s="28"/>
      <c r="P2299" s="28"/>
      <c r="Q2299" s="28"/>
      <c r="R2299" s="28"/>
      <c r="S2299" s="25"/>
    </row>
    <row r="2300" spans="2:19" s="16" customFormat="1" outlineLevel="1" x14ac:dyDescent="0.25">
      <c r="B2300" s="47" t="s">
        <v>6920</v>
      </c>
      <c r="C2300" s="47" t="str">
        <f>C2299</f>
        <v>ASIGNACIÓN PARA LA INVERSIÓN LOCAL SEGÚN NBI Y CUARTA, QUINTA, Y SEXTA CATEGORÍA</v>
      </c>
      <c r="D2300" s="47"/>
      <c r="E2300" s="47" t="str">
        <f>E2299</f>
        <v>63548</v>
      </c>
      <c r="F2300" s="47"/>
      <c r="G2300" s="47" t="str">
        <f>G2299</f>
        <v xml:space="preserve">PIJAO                                             </v>
      </c>
      <c r="H2300" s="47" t="s">
        <v>10655</v>
      </c>
      <c r="I2300" s="48">
        <f>SUBTOTAL(9,I2294:I2299)</f>
        <v>1816608060</v>
      </c>
      <c r="J2300" s="48">
        <f>SUBTOTAL(9,J2294:J2299)</f>
        <v>1584498546.54</v>
      </c>
      <c r="K2300" s="49">
        <f>J2300/I2300</f>
        <v>0.8722291733859201</v>
      </c>
      <c r="L2300" s="48">
        <f>SUBTOTAL(9,L2294:L2299)</f>
        <v>637294990.54999995</v>
      </c>
      <c r="M2300" s="48">
        <f>SUBTOTAL(9,M2294:M2299)</f>
        <v>539512645.53999996</v>
      </c>
      <c r="N2300" s="50">
        <f>IFERROR((M2300/L2300),"N.A")</f>
        <v>0.84656658774987137</v>
      </c>
      <c r="O2300" s="28"/>
      <c r="P2300" s="28"/>
      <c r="Q2300" s="28"/>
      <c r="R2300" s="28"/>
      <c r="S2300" s="25"/>
    </row>
    <row r="2301" spans="2:19" s="16" customFormat="1" outlineLevel="2" x14ac:dyDescent="0.25">
      <c r="B2301" s="16" t="s">
        <v>1100</v>
      </c>
      <c r="C2301" s="16" t="s">
        <v>328</v>
      </c>
      <c r="D2301" s="16" t="s">
        <v>75</v>
      </c>
      <c r="E2301" s="16" t="s">
        <v>1101</v>
      </c>
      <c r="G2301" s="16" t="s">
        <v>1102</v>
      </c>
      <c r="H2301" s="16" t="s">
        <v>152</v>
      </c>
      <c r="I2301" s="31">
        <v>2469389180</v>
      </c>
      <c r="J2301" s="31">
        <v>1381263276.0399997</v>
      </c>
      <c r="K2301" s="45">
        <f>IFERROR((J2301/I2301),0)</f>
        <v>0.55935422704006488</v>
      </c>
      <c r="L2301" s="31">
        <v>1631606179.5</v>
      </c>
      <c r="M2301" s="31">
        <v>1381263276.0399997</v>
      </c>
      <c r="N2301" s="40">
        <f>M2301/L2301</f>
        <v>0.84656658781672611</v>
      </c>
      <c r="O2301" s="28"/>
      <c r="P2301" s="28"/>
      <c r="Q2301" s="28"/>
      <c r="R2301" s="28"/>
      <c r="S2301" s="25"/>
    </row>
    <row r="2302" spans="2:19" s="16" customFormat="1" outlineLevel="2" x14ac:dyDescent="0.25">
      <c r="B2302" s="16" t="s">
        <v>1100</v>
      </c>
      <c r="C2302" s="16" t="s">
        <v>328</v>
      </c>
      <c r="D2302" s="16" t="s">
        <v>75</v>
      </c>
      <c r="E2302" s="16" t="s">
        <v>1101</v>
      </c>
      <c r="G2302" s="16" t="s">
        <v>1102</v>
      </c>
      <c r="H2302" s="16" t="s">
        <v>19</v>
      </c>
      <c r="I2302" s="31">
        <v>5396769169</v>
      </c>
      <c r="J2302" s="31">
        <v>5396769169</v>
      </c>
      <c r="K2302" s="45">
        <f>IFERROR((J2302/I2302),0)</f>
        <v>1</v>
      </c>
      <c r="L2302" s="31"/>
      <c r="M2302" s="31"/>
      <c r="N2302" s="39"/>
      <c r="O2302" s="28"/>
      <c r="P2302" s="28"/>
      <c r="Q2302" s="28"/>
      <c r="R2302" s="28"/>
      <c r="S2302" s="25"/>
    </row>
    <row r="2303" spans="2:19" s="16" customFormat="1" outlineLevel="2" x14ac:dyDescent="0.25">
      <c r="B2303" s="16" t="s">
        <v>1100</v>
      </c>
      <c r="C2303" s="16" t="s">
        <v>328</v>
      </c>
      <c r="D2303" s="16" t="s">
        <v>75</v>
      </c>
      <c r="E2303" s="16" t="s">
        <v>1101</v>
      </c>
      <c r="G2303" s="16" t="s">
        <v>1102</v>
      </c>
      <c r="H2303" s="16" t="s">
        <v>154</v>
      </c>
      <c r="I2303" s="31">
        <v>15273</v>
      </c>
      <c r="J2303" s="31">
        <v>15273</v>
      </c>
      <c r="K2303" s="45">
        <f>IFERROR((J2303/I2303),0)</f>
        <v>1</v>
      </c>
      <c r="L2303" s="31"/>
      <c r="M2303" s="31"/>
      <c r="N2303" s="39"/>
      <c r="O2303" s="28"/>
      <c r="P2303" s="28"/>
      <c r="Q2303" s="28"/>
      <c r="R2303" s="28"/>
      <c r="S2303" s="25"/>
    </row>
    <row r="2304" spans="2:19" s="16" customFormat="1" outlineLevel="2" x14ac:dyDescent="0.25">
      <c r="B2304" s="16" t="s">
        <v>1100</v>
      </c>
      <c r="C2304" s="16" t="s">
        <v>328</v>
      </c>
      <c r="D2304" s="16" t="s">
        <v>75</v>
      </c>
      <c r="E2304" s="16" t="s">
        <v>1101</v>
      </c>
      <c r="G2304" s="16" t="s">
        <v>1102</v>
      </c>
      <c r="H2304" s="16" t="s">
        <v>331</v>
      </c>
      <c r="I2304" s="31">
        <v>61789516</v>
      </c>
      <c r="J2304" s="31">
        <v>61789516</v>
      </c>
      <c r="K2304" s="45">
        <f>IFERROR((J2304/I2304),0)</f>
        <v>1</v>
      </c>
      <c r="L2304" s="31"/>
      <c r="M2304" s="31"/>
      <c r="N2304" s="39"/>
      <c r="O2304" s="28"/>
      <c r="P2304" s="28"/>
      <c r="Q2304" s="28"/>
      <c r="R2304" s="28"/>
      <c r="S2304" s="25"/>
    </row>
    <row r="2305" spans="2:19" s="16" customFormat="1" outlineLevel="2" x14ac:dyDescent="0.25">
      <c r="B2305" s="16" t="s">
        <v>1100</v>
      </c>
      <c r="C2305" s="16" t="s">
        <v>328</v>
      </c>
      <c r="D2305" s="16" t="s">
        <v>75</v>
      </c>
      <c r="E2305" s="16" t="s">
        <v>1101</v>
      </c>
      <c r="G2305" s="16" t="s">
        <v>1102</v>
      </c>
      <c r="H2305" s="16" t="s">
        <v>231</v>
      </c>
      <c r="I2305" s="31">
        <v>375668441</v>
      </c>
      <c r="J2305" s="31">
        <v>375668441</v>
      </c>
      <c r="K2305" s="45">
        <f>IFERROR((J2305/I2305),0)</f>
        <v>1</v>
      </c>
      <c r="L2305" s="31"/>
      <c r="M2305" s="31"/>
      <c r="N2305" s="39"/>
      <c r="O2305" s="28"/>
      <c r="P2305" s="28"/>
      <c r="Q2305" s="28"/>
      <c r="R2305" s="28"/>
      <c r="S2305" s="25"/>
    </row>
    <row r="2306" spans="2:19" s="16" customFormat="1" outlineLevel="2" x14ac:dyDescent="0.25">
      <c r="B2306" s="16" t="s">
        <v>1100</v>
      </c>
      <c r="C2306" s="16" t="s">
        <v>328</v>
      </c>
      <c r="D2306" s="16" t="s">
        <v>75</v>
      </c>
      <c r="E2306" s="16" t="s">
        <v>1101</v>
      </c>
      <c r="G2306" s="16" t="s">
        <v>1102</v>
      </c>
      <c r="H2306" s="16" t="s">
        <v>155</v>
      </c>
      <c r="I2306" s="31">
        <v>-493877836</v>
      </c>
      <c r="J2306" s="31"/>
      <c r="K2306" s="45">
        <f>IFERROR((J2306/I2306),0)</f>
        <v>0</v>
      </c>
      <c r="L2306" s="31"/>
      <c r="M2306" s="31"/>
      <c r="N2306" s="39"/>
      <c r="O2306" s="28"/>
      <c r="P2306" s="28"/>
      <c r="Q2306" s="28"/>
      <c r="R2306" s="28"/>
      <c r="S2306" s="25"/>
    </row>
    <row r="2307" spans="2:19" s="16" customFormat="1" outlineLevel="1" x14ac:dyDescent="0.25">
      <c r="B2307" s="47" t="s">
        <v>6921</v>
      </c>
      <c r="C2307" s="47" t="str">
        <f>C2306</f>
        <v>ASIGNACIÓN PARA LA INVERSIÓN LOCAL SEGÚN NBI Y CUARTA, QUINTA, Y SEXTA CATEGORÍA</v>
      </c>
      <c r="D2307" s="47"/>
      <c r="E2307" s="47" t="str">
        <f>E2306</f>
        <v>63470</v>
      </c>
      <c r="F2307" s="47"/>
      <c r="G2307" s="47" t="str">
        <f>G2306</f>
        <v xml:space="preserve">MONTENEGRO                                        </v>
      </c>
      <c r="H2307" s="47" t="s">
        <v>10655</v>
      </c>
      <c r="I2307" s="48">
        <f>SUBTOTAL(9,I2301:I2306)</f>
        <v>7809753743</v>
      </c>
      <c r="J2307" s="48">
        <f>SUBTOTAL(9,J2301:J2306)</f>
        <v>7215505675.04</v>
      </c>
      <c r="K2307" s="49">
        <f>J2307/I2307</f>
        <v>0.92390949990034787</v>
      </c>
      <c r="L2307" s="48">
        <f>SUBTOTAL(9,L2301:L2306)</f>
        <v>1631606179.5</v>
      </c>
      <c r="M2307" s="48">
        <f>SUBTOTAL(9,M2301:M2306)</f>
        <v>1381263276.0399997</v>
      </c>
      <c r="N2307" s="50">
        <f>IFERROR((M2307/L2307),"N.A")</f>
        <v>0.84656658781672611</v>
      </c>
      <c r="O2307" s="28"/>
      <c r="P2307" s="28"/>
      <c r="Q2307" s="28"/>
      <c r="R2307" s="28"/>
      <c r="S2307" s="25"/>
    </row>
    <row r="2308" spans="2:19" s="16" customFormat="1" outlineLevel="2" x14ac:dyDescent="0.25">
      <c r="B2308" s="16" t="s">
        <v>1103</v>
      </c>
      <c r="C2308" s="16" t="s">
        <v>328</v>
      </c>
      <c r="D2308" s="16" t="s">
        <v>75</v>
      </c>
      <c r="E2308" s="16" t="s">
        <v>1104</v>
      </c>
      <c r="G2308" s="16" t="s">
        <v>1105</v>
      </c>
      <c r="H2308" s="16" t="s">
        <v>152</v>
      </c>
      <c r="I2308" s="31">
        <v>2265165771</v>
      </c>
      <c r="J2308" s="31">
        <v>1267030048.9800003</v>
      </c>
      <c r="K2308" s="45">
        <f>IFERROR((J2308/I2308),0)</f>
        <v>0.55935422705096149</v>
      </c>
      <c r="L2308" s="31">
        <v>1496669095.1400001</v>
      </c>
      <c r="M2308" s="31">
        <v>1267030048.9800003</v>
      </c>
      <c r="N2308" s="40">
        <f>M2308/L2308</f>
        <v>0.84656658782780625</v>
      </c>
      <c r="O2308" s="28"/>
      <c r="P2308" s="28"/>
      <c r="Q2308" s="28"/>
      <c r="R2308" s="28"/>
      <c r="S2308" s="25"/>
    </row>
    <row r="2309" spans="2:19" s="16" customFormat="1" outlineLevel="2" x14ac:dyDescent="0.25">
      <c r="B2309" s="16" t="s">
        <v>1103</v>
      </c>
      <c r="C2309" s="16" t="s">
        <v>328</v>
      </c>
      <c r="D2309" s="16" t="s">
        <v>75</v>
      </c>
      <c r="E2309" s="16" t="s">
        <v>1104</v>
      </c>
      <c r="G2309" s="16" t="s">
        <v>1105</v>
      </c>
      <c r="H2309" s="16" t="s">
        <v>19</v>
      </c>
      <c r="I2309" s="31">
        <v>2900170395</v>
      </c>
      <c r="J2309" s="31">
        <v>2900170395</v>
      </c>
      <c r="K2309" s="45">
        <f>IFERROR((J2309/I2309),0)</f>
        <v>1</v>
      </c>
      <c r="L2309" s="31"/>
      <c r="M2309" s="31"/>
      <c r="N2309" s="39"/>
      <c r="O2309" s="28"/>
      <c r="P2309" s="28"/>
      <c r="Q2309" s="28"/>
      <c r="R2309" s="28"/>
      <c r="S2309" s="25"/>
    </row>
    <row r="2310" spans="2:19" s="16" customFormat="1" outlineLevel="2" x14ac:dyDescent="0.25">
      <c r="B2310" s="16" t="s">
        <v>1103</v>
      </c>
      <c r="C2310" s="16" t="s">
        <v>328</v>
      </c>
      <c r="D2310" s="16" t="s">
        <v>75</v>
      </c>
      <c r="E2310" s="16" t="s">
        <v>1104</v>
      </c>
      <c r="G2310" s="16" t="s">
        <v>1105</v>
      </c>
      <c r="H2310" s="16" t="s">
        <v>154</v>
      </c>
      <c r="I2310" s="31">
        <v>14010</v>
      </c>
      <c r="J2310" s="31">
        <v>14010</v>
      </c>
      <c r="K2310" s="45">
        <f>IFERROR((J2310/I2310),0)</f>
        <v>1</v>
      </c>
      <c r="L2310" s="31"/>
      <c r="M2310" s="31"/>
      <c r="N2310" s="39"/>
      <c r="O2310" s="28"/>
      <c r="P2310" s="28"/>
      <c r="Q2310" s="28"/>
      <c r="R2310" s="28"/>
      <c r="S2310" s="25"/>
    </row>
    <row r="2311" spans="2:19" s="16" customFormat="1" outlineLevel="2" x14ac:dyDescent="0.25">
      <c r="B2311" s="16" t="s">
        <v>1103</v>
      </c>
      <c r="C2311" s="16" t="s">
        <v>328</v>
      </c>
      <c r="D2311" s="16" t="s">
        <v>75</v>
      </c>
      <c r="E2311" s="16" t="s">
        <v>1104</v>
      </c>
      <c r="G2311" s="16" t="s">
        <v>1105</v>
      </c>
      <c r="H2311" s="16" t="s">
        <v>331</v>
      </c>
      <c r="I2311" s="31">
        <v>56679400</v>
      </c>
      <c r="J2311" s="31">
        <v>56679400</v>
      </c>
      <c r="K2311" s="45">
        <f>IFERROR((J2311/I2311),0)</f>
        <v>1</v>
      </c>
      <c r="L2311" s="31"/>
      <c r="M2311" s="31"/>
      <c r="N2311" s="39"/>
      <c r="O2311" s="28"/>
      <c r="P2311" s="28"/>
      <c r="Q2311" s="28"/>
      <c r="R2311" s="28"/>
      <c r="S2311" s="25"/>
    </row>
    <row r="2312" spans="2:19" s="16" customFormat="1" outlineLevel="2" x14ac:dyDescent="0.25">
      <c r="B2312" s="16" t="s">
        <v>1103</v>
      </c>
      <c r="C2312" s="16" t="s">
        <v>328</v>
      </c>
      <c r="D2312" s="16" t="s">
        <v>75</v>
      </c>
      <c r="E2312" s="16" t="s">
        <v>1104</v>
      </c>
      <c r="G2312" s="16" t="s">
        <v>1105</v>
      </c>
      <c r="H2312" s="16" t="s">
        <v>231</v>
      </c>
      <c r="I2312" s="31">
        <v>344599912</v>
      </c>
      <c r="J2312" s="31">
        <v>344599912</v>
      </c>
      <c r="K2312" s="45">
        <f>IFERROR((J2312/I2312),0)</f>
        <v>1</v>
      </c>
      <c r="L2312" s="31"/>
      <c r="M2312" s="31"/>
      <c r="N2312" s="39"/>
      <c r="O2312" s="28"/>
      <c r="P2312" s="28"/>
      <c r="Q2312" s="28"/>
      <c r="R2312" s="28"/>
      <c r="S2312" s="25"/>
    </row>
    <row r="2313" spans="2:19" s="16" customFormat="1" outlineLevel="2" x14ac:dyDescent="0.25">
      <c r="B2313" s="16" t="s">
        <v>1103</v>
      </c>
      <c r="C2313" s="16" t="s">
        <v>328</v>
      </c>
      <c r="D2313" s="16" t="s">
        <v>75</v>
      </c>
      <c r="E2313" s="16" t="s">
        <v>1104</v>
      </c>
      <c r="G2313" s="16" t="s">
        <v>1105</v>
      </c>
      <c r="H2313" s="16" t="s">
        <v>155</v>
      </c>
      <c r="I2313" s="31">
        <v>-453033154</v>
      </c>
      <c r="J2313" s="31"/>
      <c r="K2313" s="45">
        <f>IFERROR((J2313/I2313),0)</f>
        <v>0</v>
      </c>
      <c r="L2313" s="31"/>
      <c r="M2313" s="31"/>
      <c r="N2313" s="39"/>
      <c r="O2313" s="28"/>
      <c r="P2313" s="28"/>
      <c r="Q2313" s="28"/>
      <c r="R2313" s="28"/>
      <c r="S2313" s="25"/>
    </row>
    <row r="2314" spans="2:19" s="16" customFormat="1" outlineLevel="1" x14ac:dyDescent="0.25">
      <c r="B2314" s="47" t="s">
        <v>6922</v>
      </c>
      <c r="C2314" s="47" t="str">
        <f>C2313</f>
        <v>ASIGNACIÓN PARA LA INVERSIÓN LOCAL SEGÚN NBI Y CUARTA, QUINTA, Y SEXTA CATEGORÍA</v>
      </c>
      <c r="D2314" s="47"/>
      <c r="E2314" s="47" t="str">
        <f>E2313</f>
        <v>63401</v>
      </c>
      <c r="F2314" s="47"/>
      <c r="G2314" s="47" t="str">
        <f>G2313</f>
        <v xml:space="preserve">LA TEBAIDA                                        </v>
      </c>
      <c r="H2314" s="47" t="s">
        <v>10655</v>
      </c>
      <c r="I2314" s="48">
        <f>SUBTOTAL(9,I2308:I2313)</f>
        <v>5113596334</v>
      </c>
      <c r="J2314" s="48">
        <f>SUBTOTAL(9,J2308:J2313)</f>
        <v>4568493765.9800005</v>
      </c>
      <c r="K2314" s="49">
        <f>J2314/I2314</f>
        <v>0.89340133001980526</v>
      </c>
      <c r="L2314" s="48">
        <f>SUBTOTAL(9,L2308:L2313)</f>
        <v>1496669095.1400001</v>
      </c>
      <c r="M2314" s="48">
        <f>SUBTOTAL(9,M2308:M2313)</f>
        <v>1267030048.9800003</v>
      </c>
      <c r="N2314" s="50">
        <f>IFERROR((M2314/L2314),"N.A")</f>
        <v>0.84656658782780625</v>
      </c>
      <c r="O2314" s="28"/>
      <c r="P2314" s="28"/>
      <c r="Q2314" s="28"/>
      <c r="R2314" s="28"/>
      <c r="S2314" s="25"/>
    </row>
    <row r="2315" spans="2:19" s="16" customFormat="1" outlineLevel="2" x14ac:dyDescent="0.25">
      <c r="B2315" s="16" t="s">
        <v>1106</v>
      </c>
      <c r="C2315" s="16" t="s">
        <v>328</v>
      </c>
      <c r="D2315" s="16" t="s">
        <v>75</v>
      </c>
      <c r="E2315" s="16" t="s">
        <v>1107</v>
      </c>
      <c r="G2315" s="16" t="s">
        <v>1108</v>
      </c>
      <c r="H2315" s="16" t="s">
        <v>152</v>
      </c>
      <c r="I2315" s="31">
        <v>1321882871</v>
      </c>
      <c r="J2315" s="31">
        <v>739400771.55999994</v>
      </c>
      <c r="K2315" s="45">
        <f>IFERROR((J2315/I2315),0)</f>
        <v>0.55935422705087756</v>
      </c>
      <c r="L2315" s="31">
        <v>873411238.16999996</v>
      </c>
      <c r="M2315" s="31">
        <v>739400771.55999994</v>
      </c>
      <c r="N2315" s="40">
        <f>M2315/L2315</f>
        <v>0.84656658770411153</v>
      </c>
      <c r="O2315" s="28"/>
      <c r="P2315" s="28"/>
      <c r="Q2315" s="28"/>
      <c r="R2315" s="28"/>
      <c r="S2315" s="25"/>
    </row>
    <row r="2316" spans="2:19" s="16" customFormat="1" outlineLevel="2" x14ac:dyDescent="0.25">
      <c r="B2316" s="16" t="s">
        <v>1106</v>
      </c>
      <c r="C2316" s="16" t="s">
        <v>328</v>
      </c>
      <c r="D2316" s="16" t="s">
        <v>75</v>
      </c>
      <c r="E2316" s="16" t="s">
        <v>1107</v>
      </c>
      <c r="G2316" s="16" t="s">
        <v>1108</v>
      </c>
      <c r="H2316" s="16" t="s">
        <v>19</v>
      </c>
      <c r="I2316" s="31">
        <v>697852278</v>
      </c>
      <c r="J2316" s="31">
        <v>697852278</v>
      </c>
      <c r="K2316" s="45">
        <f>IFERROR((J2316/I2316),0)</f>
        <v>1</v>
      </c>
      <c r="L2316" s="31"/>
      <c r="M2316" s="31"/>
      <c r="N2316" s="39"/>
      <c r="O2316" s="28"/>
      <c r="P2316" s="28"/>
      <c r="Q2316" s="28"/>
      <c r="R2316" s="28"/>
      <c r="S2316" s="25"/>
    </row>
    <row r="2317" spans="2:19" s="16" customFormat="1" outlineLevel="2" x14ac:dyDescent="0.25">
      <c r="B2317" s="16" t="s">
        <v>1106</v>
      </c>
      <c r="C2317" s="16" t="s">
        <v>328</v>
      </c>
      <c r="D2317" s="16" t="s">
        <v>75</v>
      </c>
      <c r="E2317" s="16" t="s">
        <v>1107</v>
      </c>
      <c r="G2317" s="16" t="s">
        <v>1108</v>
      </c>
      <c r="H2317" s="16" t="s">
        <v>154</v>
      </c>
      <c r="I2317" s="31">
        <v>8176</v>
      </c>
      <c r="J2317" s="31">
        <v>8176</v>
      </c>
      <c r="K2317" s="45">
        <f>IFERROR((J2317/I2317),0)</f>
        <v>1</v>
      </c>
      <c r="L2317" s="31"/>
      <c r="M2317" s="31"/>
      <c r="N2317" s="39"/>
      <c r="O2317" s="28"/>
      <c r="P2317" s="28"/>
      <c r="Q2317" s="28"/>
      <c r="R2317" s="28"/>
      <c r="S2317" s="25"/>
    </row>
    <row r="2318" spans="2:19" s="16" customFormat="1" outlineLevel="2" x14ac:dyDescent="0.25">
      <c r="B2318" s="16" t="s">
        <v>1106</v>
      </c>
      <c r="C2318" s="16" t="s">
        <v>328</v>
      </c>
      <c r="D2318" s="16" t="s">
        <v>75</v>
      </c>
      <c r="E2318" s="16" t="s">
        <v>1107</v>
      </c>
      <c r="G2318" s="16" t="s">
        <v>1108</v>
      </c>
      <c r="H2318" s="16" t="s">
        <v>331</v>
      </c>
      <c r="I2318" s="31">
        <v>33076399</v>
      </c>
      <c r="J2318" s="31">
        <v>33076399</v>
      </c>
      <c r="K2318" s="45">
        <f>IFERROR((J2318/I2318),0)</f>
        <v>1</v>
      </c>
      <c r="L2318" s="31"/>
      <c r="M2318" s="31"/>
      <c r="N2318" s="39"/>
      <c r="O2318" s="28"/>
      <c r="P2318" s="28"/>
      <c r="Q2318" s="28"/>
      <c r="R2318" s="28"/>
      <c r="S2318" s="25"/>
    </row>
    <row r="2319" spans="2:19" s="16" customFormat="1" outlineLevel="2" x14ac:dyDescent="0.25">
      <c r="B2319" s="16" t="s">
        <v>1106</v>
      </c>
      <c r="C2319" s="16" t="s">
        <v>328</v>
      </c>
      <c r="D2319" s="16" t="s">
        <v>75</v>
      </c>
      <c r="E2319" s="16" t="s">
        <v>1107</v>
      </c>
      <c r="G2319" s="16" t="s">
        <v>1108</v>
      </c>
      <c r="H2319" s="16" t="s">
        <v>231</v>
      </c>
      <c r="I2319" s="31">
        <v>201098183</v>
      </c>
      <c r="J2319" s="31">
        <v>201098183</v>
      </c>
      <c r="K2319" s="45">
        <f>IFERROR((J2319/I2319),0)</f>
        <v>1</v>
      </c>
      <c r="L2319" s="31"/>
      <c r="M2319" s="31"/>
      <c r="N2319" s="39"/>
      <c r="O2319" s="28"/>
      <c r="P2319" s="28"/>
      <c r="Q2319" s="28"/>
      <c r="R2319" s="28"/>
      <c r="S2319" s="25"/>
    </row>
    <row r="2320" spans="2:19" s="16" customFormat="1" outlineLevel="2" x14ac:dyDescent="0.25">
      <c r="B2320" s="16" t="s">
        <v>1106</v>
      </c>
      <c r="C2320" s="16" t="s">
        <v>328</v>
      </c>
      <c r="D2320" s="16" t="s">
        <v>75</v>
      </c>
      <c r="E2320" s="16" t="s">
        <v>1107</v>
      </c>
      <c r="G2320" s="16" t="s">
        <v>1108</v>
      </c>
      <c r="H2320" s="16" t="s">
        <v>155</v>
      </c>
      <c r="I2320" s="31">
        <v>-264376574</v>
      </c>
      <c r="J2320" s="31"/>
      <c r="K2320" s="45">
        <f>IFERROR((J2320/I2320),0)</f>
        <v>0</v>
      </c>
      <c r="L2320" s="31"/>
      <c r="M2320" s="31"/>
      <c r="N2320" s="39"/>
      <c r="O2320" s="28"/>
      <c r="P2320" s="28"/>
      <c r="Q2320" s="28"/>
      <c r="R2320" s="28"/>
      <c r="S2320" s="25"/>
    </row>
    <row r="2321" spans="2:19" s="16" customFormat="1" outlineLevel="1" x14ac:dyDescent="0.25">
      <c r="B2321" s="47" t="s">
        <v>6923</v>
      </c>
      <c r="C2321" s="47" t="str">
        <f>C2320</f>
        <v>ASIGNACIÓN PARA LA INVERSIÓN LOCAL SEGÚN NBI Y CUARTA, QUINTA, Y SEXTA CATEGORÍA</v>
      </c>
      <c r="D2321" s="47"/>
      <c r="E2321" s="47" t="str">
        <f>E2320</f>
        <v>63302</v>
      </c>
      <c r="F2321" s="47"/>
      <c r="G2321" s="47" t="str">
        <f>G2320</f>
        <v xml:space="preserve">GÉNOVA                                            </v>
      </c>
      <c r="H2321" s="47" t="s">
        <v>10655</v>
      </c>
      <c r="I2321" s="48">
        <f>SUBTOTAL(9,I2315:I2320)</f>
        <v>1989541333</v>
      </c>
      <c r="J2321" s="48">
        <f>SUBTOTAL(9,J2315:J2320)</f>
        <v>1671435807.5599999</v>
      </c>
      <c r="K2321" s="49">
        <f>J2321/I2321</f>
        <v>0.8401111250298412</v>
      </c>
      <c r="L2321" s="48">
        <f>SUBTOTAL(9,L2315:L2320)</f>
        <v>873411238.16999996</v>
      </c>
      <c r="M2321" s="48">
        <f>SUBTOTAL(9,M2315:M2320)</f>
        <v>739400771.55999994</v>
      </c>
      <c r="N2321" s="50">
        <f>IFERROR((M2321/L2321),"N.A")</f>
        <v>0.84656658770411153</v>
      </c>
      <c r="O2321" s="28"/>
      <c r="P2321" s="28"/>
      <c r="Q2321" s="28"/>
      <c r="R2321" s="28"/>
      <c r="S2321" s="25"/>
    </row>
    <row r="2322" spans="2:19" s="16" customFormat="1" outlineLevel="2" x14ac:dyDescent="0.25">
      <c r="B2322" s="16" t="s">
        <v>1109</v>
      </c>
      <c r="C2322" s="16" t="s">
        <v>328</v>
      </c>
      <c r="D2322" s="16" t="s">
        <v>75</v>
      </c>
      <c r="E2322" s="16" t="s">
        <v>1110</v>
      </c>
      <c r="G2322" s="16" t="s">
        <v>1111</v>
      </c>
      <c r="H2322" s="16" t="s">
        <v>152</v>
      </c>
      <c r="I2322" s="31">
        <v>1122768658</v>
      </c>
      <c r="J2322" s="31">
        <v>628025394.83000004</v>
      </c>
      <c r="K2322" s="45">
        <f>IFERROR((J2322/I2322),0)</f>
        <v>0.55935422703080129</v>
      </c>
      <c r="L2322" s="31">
        <v>741849966.52999997</v>
      </c>
      <c r="M2322" s="31">
        <v>628025394.83000004</v>
      </c>
      <c r="N2322" s="40">
        <f>M2322/L2322</f>
        <v>0.84656658780694716</v>
      </c>
      <c r="O2322" s="28"/>
      <c r="P2322" s="28"/>
      <c r="Q2322" s="28"/>
      <c r="R2322" s="28"/>
      <c r="S2322" s="25"/>
    </row>
    <row r="2323" spans="2:19" s="16" customFormat="1" outlineLevel="2" x14ac:dyDescent="0.25">
      <c r="B2323" s="16" t="s">
        <v>1109</v>
      </c>
      <c r="C2323" s="16" t="s">
        <v>328</v>
      </c>
      <c r="D2323" s="16" t="s">
        <v>75</v>
      </c>
      <c r="E2323" s="16" t="s">
        <v>1110</v>
      </c>
      <c r="G2323" s="16" t="s">
        <v>1111</v>
      </c>
      <c r="H2323" s="16" t="s">
        <v>19</v>
      </c>
      <c r="I2323" s="31">
        <v>602937245</v>
      </c>
      <c r="J2323" s="31">
        <v>602937245</v>
      </c>
      <c r="K2323" s="45">
        <f>IFERROR((J2323/I2323),0)</f>
        <v>1</v>
      </c>
      <c r="L2323" s="31"/>
      <c r="M2323" s="31"/>
      <c r="N2323" s="39"/>
      <c r="O2323" s="28"/>
      <c r="P2323" s="28"/>
      <c r="Q2323" s="28"/>
      <c r="R2323" s="28"/>
      <c r="S2323" s="25"/>
    </row>
    <row r="2324" spans="2:19" s="16" customFormat="1" outlineLevel="2" x14ac:dyDescent="0.25">
      <c r="B2324" s="16" t="s">
        <v>1109</v>
      </c>
      <c r="C2324" s="16" t="s">
        <v>328</v>
      </c>
      <c r="D2324" s="16" t="s">
        <v>75</v>
      </c>
      <c r="E2324" s="16" t="s">
        <v>1110</v>
      </c>
      <c r="G2324" s="16" t="s">
        <v>1111</v>
      </c>
      <c r="H2324" s="16" t="s">
        <v>154</v>
      </c>
      <c r="I2324" s="31">
        <v>6944</v>
      </c>
      <c r="J2324" s="31">
        <v>6944</v>
      </c>
      <c r="K2324" s="45">
        <f>IFERROR((J2324/I2324),0)</f>
        <v>1</v>
      </c>
      <c r="L2324" s="31"/>
      <c r="M2324" s="31"/>
      <c r="N2324" s="39"/>
      <c r="O2324" s="28"/>
      <c r="P2324" s="28"/>
      <c r="Q2324" s="28"/>
      <c r="R2324" s="28"/>
      <c r="S2324" s="25"/>
    </row>
    <row r="2325" spans="2:19" s="16" customFormat="1" outlineLevel="2" x14ac:dyDescent="0.25">
      <c r="B2325" s="16" t="s">
        <v>1109</v>
      </c>
      <c r="C2325" s="16" t="s">
        <v>328</v>
      </c>
      <c r="D2325" s="16" t="s">
        <v>75</v>
      </c>
      <c r="E2325" s="16" t="s">
        <v>1110</v>
      </c>
      <c r="G2325" s="16" t="s">
        <v>1111</v>
      </c>
      <c r="H2325" s="16" t="s">
        <v>331</v>
      </c>
      <c r="I2325" s="31">
        <v>28094126</v>
      </c>
      <c r="J2325" s="31">
        <v>28094126</v>
      </c>
      <c r="K2325" s="45">
        <f>IFERROR((J2325/I2325),0)</f>
        <v>1</v>
      </c>
      <c r="L2325" s="31"/>
      <c r="M2325" s="31"/>
      <c r="N2325" s="39"/>
      <c r="O2325" s="28"/>
      <c r="P2325" s="28"/>
      <c r="Q2325" s="28"/>
      <c r="R2325" s="28"/>
      <c r="S2325" s="25"/>
    </row>
    <row r="2326" spans="2:19" s="16" customFormat="1" outlineLevel="2" x14ac:dyDescent="0.25">
      <c r="B2326" s="16" t="s">
        <v>1109</v>
      </c>
      <c r="C2326" s="16" t="s">
        <v>328</v>
      </c>
      <c r="D2326" s="16" t="s">
        <v>75</v>
      </c>
      <c r="E2326" s="16" t="s">
        <v>1110</v>
      </c>
      <c r="G2326" s="16" t="s">
        <v>1111</v>
      </c>
      <c r="H2326" s="16" t="s">
        <v>231</v>
      </c>
      <c r="I2326" s="31">
        <v>170806916</v>
      </c>
      <c r="J2326" s="31">
        <v>170806916</v>
      </c>
      <c r="K2326" s="45">
        <f>IFERROR((J2326/I2326),0)</f>
        <v>1</v>
      </c>
      <c r="L2326" s="31"/>
      <c r="M2326" s="31"/>
      <c r="N2326" s="39"/>
      <c r="O2326" s="28"/>
      <c r="P2326" s="28"/>
      <c r="Q2326" s="28"/>
      <c r="R2326" s="28"/>
      <c r="S2326" s="25"/>
    </row>
    <row r="2327" spans="2:19" s="16" customFormat="1" outlineLevel="2" x14ac:dyDescent="0.25">
      <c r="B2327" s="16" t="s">
        <v>1109</v>
      </c>
      <c r="C2327" s="16" t="s">
        <v>328</v>
      </c>
      <c r="D2327" s="16" t="s">
        <v>75</v>
      </c>
      <c r="E2327" s="16" t="s">
        <v>1110</v>
      </c>
      <c r="G2327" s="16" t="s">
        <v>1111</v>
      </c>
      <c r="H2327" s="16" t="s">
        <v>155</v>
      </c>
      <c r="I2327" s="31">
        <v>-224553732</v>
      </c>
      <c r="J2327" s="31"/>
      <c r="K2327" s="45">
        <f>IFERROR((J2327/I2327),0)</f>
        <v>0</v>
      </c>
      <c r="L2327" s="31"/>
      <c r="M2327" s="31"/>
      <c r="N2327" s="39"/>
      <c r="O2327" s="28"/>
      <c r="P2327" s="28"/>
      <c r="Q2327" s="28"/>
      <c r="R2327" s="28"/>
      <c r="S2327" s="25"/>
    </row>
    <row r="2328" spans="2:19" s="16" customFormat="1" outlineLevel="1" x14ac:dyDescent="0.25">
      <c r="B2328" s="47" t="s">
        <v>6924</v>
      </c>
      <c r="C2328" s="47" t="str">
        <f>C2327</f>
        <v>ASIGNACIÓN PARA LA INVERSIÓN LOCAL SEGÚN NBI Y CUARTA, QUINTA, Y SEXTA CATEGORÍA</v>
      </c>
      <c r="D2328" s="47"/>
      <c r="E2328" s="47" t="str">
        <f>E2327</f>
        <v>63272</v>
      </c>
      <c r="F2328" s="47"/>
      <c r="G2328" s="47" t="str">
        <f>G2327</f>
        <v xml:space="preserve">FILANDIA                                          </v>
      </c>
      <c r="H2328" s="47" t="s">
        <v>10655</v>
      </c>
      <c r="I2328" s="48">
        <f>SUBTOTAL(9,I2322:I2327)</f>
        <v>1700060157</v>
      </c>
      <c r="J2328" s="48">
        <f>SUBTOTAL(9,J2322:J2327)</f>
        <v>1429870625.8299999</v>
      </c>
      <c r="K2328" s="49">
        <f>J2328/I2328</f>
        <v>0.84107060561504587</v>
      </c>
      <c r="L2328" s="48">
        <f>SUBTOTAL(9,L2322:L2327)</f>
        <v>741849966.52999997</v>
      </c>
      <c r="M2328" s="48">
        <f>SUBTOTAL(9,M2322:M2327)</f>
        <v>628025394.83000004</v>
      </c>
      <c r="N2328" s="50">
        <f>IFERROR((M2328/L2328),"N.A")</f>
        <v>0.84656658780694716</v>
      </c>
      <c r="O2328" s="28"/>
      <c r="P2328" s="28"/>
      <c r="Q2328" s="28"/>
      <c r="R2328" s="28"/>
      <c r="S2328" s="25"/>
    </row>
    <row r="2329" spans="2:19" s="16" customFormat="1" outlineLevel="2" x14ac:dyDescent="0.25">
      <c r="B2329" s="16" t="s">
        <v>1112</v>
      </c>
      <c r="C2329" s="16" t="s">
        <v>328</v>
      </c>
      <c r="D2329" s="16" t="s">
        <v>75</v>
      </c>
      <c r="E2329" s="16" t="s">
        <v>1113</v>
      </c>
      <c r="G2329" s="16" t="s">
        <v>111</v>
      </c>
      <c r="H2329" s="16" t="s">
        <v>152</v>
      </c>
      <c r="I2329" s="31">
        <v>1100994055</v>
      </c>
      <c r="J2329" s="31">
        <v>615845678.5999999</v>
      </c>
      <c r="K2329" s="45">
        <f>IFERROR((J2329/I2329),0)</f>
        <v>0.55935422703077164</v>
      </c>
      <c r="L2329" s="31">
        <v>727462774.18000007</v>
      </c>
      <c r="M2329" s="31">
        <v>615845678.5999999</v>
      </c>
      <c r="N2329" s="40">
        <f>M2329/L2329</f>
        <v>0.84656658795246875</v>
      </c>
      <c r="O2329" s="28"/>
      <c r="P2329" s="28"/>
      <c r="Q2329" s="28"/>
      <c r="R2329" s="28"/>
      <c r="S2329" s="25"/>
    </row>
    <row r="2330" spans="2:19" s="16" customFormat="1" outlineLevel="2" x14ac:dyDescent="0.25">
      <c r="B2330" s="16" t="s">
        <v>1112</v>
      </c>
      <c r="C2330" s="16" t="s">
        <v>328</v>
      </c>
      <c r="D2330" s="16" t="s">
        <v>75</v>
      </c>
      <c r="E2330" s="16" t="s">
        <v>1113</v>
      </c>
      <c r="G2330" s="16" t="s">
        <v>111</v>
      </c>
      <c r="H2330" s="16" t="s">
        <v>19</v>
      </c>
      <c r="I2330" s="31">
        <v>2018194171</v>
      </c>
      <c r="J2330" s="31">
        <v>2018194171</v>
      </c>
      <c r="K2330" s="45">
        <f>IFERROR((J2330/I2330),0)</f>
        <v>1</v>
      </c>
      <c r="L2330" s="31"/>
      <c r="M2330" s="31"/>
      <c r="N2330" s="39"/>
      <c r="O2330" s="28"/>
      <c r="P2330" s="28"/>
      <c r="Q2330" s="28"/>
      <c r="R2330" s="28"/>
      <c r="S2330" s="25"/>
    </row>
    <row r="2331" spans="2:19" s="16" customFormat="1" outlineLevel="2" x14ac:dyDescent="0.25">
      <c r="B2331" s="16" t="s">
        <v>1112</v>
      </c>
      <c r="C2331" s="16" t="s">
        <v>328</v>
      </c>
      <c r="D2331" s="16" t="s">
        <v>75</v>
      </c>
      <c r="E2331" s="16" t="s">
        <v>1113</v>
      </c>
      <c r="G2331" s="16" t="s">
        <v>111</v>
      </c>
      <c r="H2331" s="16" t="s">
        <v>154</v>
      </c>
      <c r="I2331" s="31">
        <v>6810</v>
      </c>
      <c r="J2331" s="31">
        <v>6810</v>
      </c>
      <c r="K2331" s="45">
        <f>IFERROR((J2331/I2331),0)</f>
        <v>1</v>
      </c>
      <c r="L2331" s="31"/>
      <c r="M2331" s="31"/>
      <c r="N2331" s="39"/>
      <c r="O2331" s="28"/>
      <c r="P2331" s="28"/>
      <c r="Q2331" s="28"/>
      <c r="R2331" s="28"/>
      <c r="S2331" s="25"/>
    </row>
    <row r="2332" spans="2:19" s="16" customFormat="1" outlineLevel="2" x14ac:dyDescent="0.25">
      <c r="B2332" s="16" t="s">
        <v>1112</v>
      </c>
      <c r="C2332" s="16" t="s">
        <v>328</v>
      </c>
      <c r="D2332" s="16" t="s">
        <v>75</v>
      </c>
      <c r="E2332" s="16" t="s">
        <v>1113</v>
      </c>
      <c r="G2332" s="16" t="s">
        <v>111</v>
      </c>
      <c r="H2332" s="16" t="s">
        <v>331</v>
      </c>
      <c r="I2332" s="31">
        <v>27549278</v>
      </c>
      <c r="J2332" s="31">
        <v>27549278</v>
      </c>
      <c r="K2332" s="45">
        <f>IFERROR((J2332/I2332),0)</f>
        <v>1</v>
      </c>
      <c r="L2332" s="31"/>
      <c r="M2332" s="31"/>
      <c r="N2332" s="39"/>
      <c r="O2332" s="28"/>
      <c r="P2332" s="28"/>
      <c r="Q2332" s="28"/>
      <c r="R2332" s="28"/>
      <c r="S2332" s="25"/>
    </row>
    <row r="2333" spans="2:19" s="16" customFormat="1" outlineLevel="2" x14ac:dyDescent="0.25">
      <c r="B2333" s="16" t="s">
        <v>1112</v>
      </c>
      <c r="C2333" s="16" t="s">
        <v>328</v>
      </c>
      <c r="D2333" s="16" t="s">
        <v>75</v>
      </c>
      <c r="E2333" s="16" t="s">
        <v>1113</v>
      </c>
      <c r="G2333" s="16" t="s">
        <v>111</v>
      </c>
      <c r="H2333" s="16" t="s">
        <v>231</v>
      </c>
      <c r="I2333" s="31">
        <v>167494344</v>
      </c>
      <c r="J2333" s="31">
        <v>167494344</v>
      </c>
      <c r="K2333" s="45">
        <f>IFERROR((J2333/I2333),0)</f>
        <v>1</v>
      </c>
      <c r="L2333" s="31"/>
      <c r="M2333" s="31"/>
      <c r="N2333" s="39"/>
      <c r="O2333" s="28"/>
      <c r="P2333" s="28"/>
      <c r="Q2333" s="28"/>
      <c r="R2333" s="28"/>
      <c r="S2333" s="25"/>
    </row>
    <row r="2334" spans="2:19" s="16" customFormat="1" outlineLevel="2" x14ac:dyDescent="0.25">
      <c r="B2334" s="16" t="s">
        <v>1112</v>
      </c>
      <c r="C2334" s="16" t="s">
        <v>328</v>
      </c>
      <c r="D2334" s="16" t="s">
        <v>75</v>
      </c>
      <c r="E2334" s="16" t="s">
        <v>1113</v>
      </c>
      <c r="G2334" s="16" t="s">
        <v>111</v>
      </c>
      <c r="H2334" s="16" t="s">
        <v>155</v>
      </c>
      <c r="I2334" s="31">
        <v>-220198811</v>
      </c>
      <c r="J2334" s="31"/>
      <c r="K2334" s="45">
        <f>IFERROR((J2334/I2334),0)</f>
        <v>0</v>
      </c>
      <c r="L2334" s="31"/>
      <c r="M2334" s="31"/>
      <c r="N2334" s="39"/>
      <c r="O2334" s="28"/>
      <c r="P2334" s="28"/>
      <c r="Q2334" s="28"/>
      <c r="R2334" s="28"/>
      <c r="S2334" s="25"/>
    </row>
    <row r="2335" spans="2:19" s="16" customFormat="1" outlineLevel="1" x14ac:dyDescent="0.25">
      <c r="B2335" s="47" t="s">
        <v>6925</v>
      </c>
      <c r="C2335" s="47" t="str">
        <f>C2334</f>
        <v>ASIGNACIÓN PARA LA INVERSIÓN LOCAL SEGÚN NBI Y CUARTA, QUINTA, Y SEXTA CATEGORÍA</v>
      </c>
      <c r="D2335" s="47"/>
      <c r="E2335" s="47" t="str">
        <f>E2334</f>
        <v>63212</v>
      </c>
      <c r="F2335" s="47"/>
      <c r="G2335" s="47" t="str">
        <f>G2334</f>
        <v xml:space="preserve">CÓRDOBA                                           </v>
      </c>
      <c r="H2335" s="47" t="s">
        <v>10655</v>
      </c>
      <c r="I2335" s="48">
        <f>SUBTOTAL(9,I2329:I2334)</f>
        <v>3094039847</v>
      </c>
      <c r="J2335" s="48">
        <f>SUBTOTAL(9,J2329:J2334)</f>
        <v>2829090281.5999999</v>
      </c>
      <c r="K2335" s="49">
        <f>J2335/I2335</f>
        <v>0.91436775914282531</v>
      </c>
      <c r="L2335" s="48">
        <f>SUBTOTAL(9,L2329:L2334)</f>
        <v>727462774.18000007</v>
      </c>
      <c r="M2335" s="48">
        <f>SUBTOTAL(9,M2329:M2334)</f>
        <v>615845678.5999999</v>
      </c>
      <c r="N2335" s="50">
        <f>IFERROR((M2335/L2335),"N.A")</f>
        <v>0.84656658795246875</v>
      </c>
      <c r="O2335" s="28"/>
      <c r="P2335" s="28"/>
      <c r="Q2335" s="28"/>
      <c r="R2335" s="28"/>
      <c r="S2335" s="25"/>
    </row>
    <row r="2336" spans="2:19" s="16" customFormat="1" outlineLevel="2" x14ac:dyDescent="0.25">
      <c r="B2336" s="16" t="s">
        <v>1114</v>
      </c>
      <c r="C2336" s="16" t="s">
        <v>328</v>
      </c>
      <c r="D2336" s="16" t="s">
        <v>75</v>
      </c>
      <c r="E2336" s="16" t="s">
        <v>1115</v>
      </c>
      <c r="G2336" s="16" t="s">
        <v>1116</v>
      </c>
      <c r="H2336" s="16" t="s">
        <v>152</v>
      </c>
      <c r="I2336" s="31">
        <v>1615455681</v>
      </c>
      <c r="J2336" s="31">
        <v>903611963.76000011</v>
      </c>
      <c r="K2336" s="45">
        <f>IFERROR((J2336/I2336),0)</f>
        <v>0.55935422703806137</v>
      </c>
      <c r="L2336" s="31">
        <v>1067384393.2499998</v>
      </c>
      <c r="M2336" s="31">
        <v>903611963.76000011</v>
      </c>
      <c r="N2336" s="40">
        <f>M2336/L2336</f>
        <v>0.84656658788935346</v>
      </c>
      <c r="O2336" s="28"/>
      <c r="P2336" s="28"/>
      <c r="Q2336" s="28"/>
      <c r="R2336" s="28"/>
      <c r="S2336" s="25"/>
    </row>
    <row r="2337" spans="2:19" s="16" customFormat="1" outlineLevel="2" x14ac:dyDescent="0.25">
      <c r="B2337" s="16" t="s">
        <v>1114</v>
      </c>
      <c r="C2337" s="16" t="s">
        <v>328</v>
      </c>
      <c r="D2337" s="16" t="s">
        <v>75</v>
      </c>
      <c r="E2337" s="16" t="s">
        <v>1115</v>
      </c>
      <c r="G2337" s="16" t="s">
        <v>1116</v>
      </c>
      <c r="H2337" s="16" t="s">
        <v>19</v>
      </c>
      <c r="I2337" s="31">
        <v>1779009123</v>
      </c>
      <c r="J2337" s="31">
        <v>1779009123</v>
      </c>
      <c r="K2337" s="45">
        <f>IFERROR((J2337/I2337),0)</f>
        <v>1</v>
      </c>
      <c r="L2337" s="31"/>
      <c r="M2337" s="31"/>
      <c r="N2337" s="39"/>
      <c r="O2337" s="28"/>
      <c r="P2337" s="28"/>
      <c r="Q2337" s="28"/>
      <c r="R2337" s="28"/>
      <c r="S2337" s="25"/>
    </row>
    <row r="2338" spans="2:19" s="16" customFormat="1" outlineLevel="2" x14ac:dyDescent="0.25">
      <c r="B2338" s="16" t="s">
        <v>1114</v>
      </c>
      <c r="C2338" s="16" t="s">
        <v>328</v>
      </c>
      <c r="D2338" s="16" t="s">
        <v>75</v>
      </c>
      <c r="E2338" s="16" t="s">
        <v>1115</v>
      </c>
      <c r="G2338" s="16" t="s">
        <v>1116</v>
      </c>
      <c r="H2338" s="16" t="s">
        <v>154</v>
      </c>
      <c r="I2338" s="31">
        <v>9991</v>
      </c>
      <c r="J2338" s="31">
        <v>9991</v>
      </c>
      <c r="K2338" s="45">
        <f>IFERROR((J2338/I2338),0)</f>
        <v>1</v>
      </c>
      <c r="L2338" s="31"/>
      <c r="M2338" s="31"/>
      <c r="N2338" s="39"/>
      <c r="O2338" s="28"/>
      <c r="P2338" s="28"/>
      <c r="Q2338" s="28"/>
      <c r="R2338" s="28"/>
      <c r="S2338" s="25"/>
    </row>
    <row r="2339" spans="2:19" s="16" customFormat="1" outlineLevel="2" x14ac:dyDescent="0.25">
      <c r="B2339" s="16" t="s">
        <v>1114</v>
      </c>
      <c r="C2339" s="16" t="s">
        <v>328</v>
      </c>
      <c r="D2339" s="16" t="s">
        <v>75</v>
      </c>
      <c r="E2339" s="16" t="s">
        <v>1115</v>
      </c>
      <c r="G2339" s="16" t="s">
        <v>1116</v>
      </c>
      <c r="H2339" s="16" t="s">
        <v>331</v>
      </c>
      <c r="I2339" s="31">
        <v>40422233</v>
      </c>
      <c r="J2339" s="31">
        <v>40422233</v>
      </c>
      <c r="K2339" s="45">
        <f>IFERROR((J2339/I2339),0)</f>
        <v>1</v>
      </c>
      <c r="L2339" s="31"/>
      <c r="M2339" s="31"/>
      <c r="N2339" s="39"/>
      <c r="O2339" s="28"/>
      <c r="P2339" s="28"/>
      <c r="Q2339" s="28"/>
      <c r="R2339" s="28"/>
      <c r="S2339" s="25"/>
    </row>
    <row r="2340" spans="2:19" s="16" customFormat="1" outlineLevel="2" x14ac:dyDescent="0.25">
      <c r="B2340" s="16" t="s">
        <v>1114</v>
      </c>
      <c r="C2340" s="16" t="s">
        <v>328</v>
      </c>
      <c r="D2340" s="16" t="s">
        <v>75</v>
      </c>
      <c r="E2340" s="16" t="s">
        <v>1115</v>
      </c>
      <c r="G2340" s="16" t="s">
        <v>1116</v>
      </c>
      <c r="H2340" s="16" t="s">
        <v>231</v>
      </c>
      <c r="I2340" s="31">
        <v>245759446</v>
      </c>
      <c r="J2340" s="31">
        <v>245759446</v>
      </c>
      <c r="K2340" s="45">
        <f>IFERROR((J2340/I2340),0)</f>
        <v>1</v>
      </c>
      <c r="L2340" s="31"/>
      <c r="M2340" s="31"/>
      <c r="N2340" s="39"/>
      <c r="O2340" s="28"/>
      <c r="P2340" s="28"/>
      <c r="Q2340" s="28"/>
      <c r="R2340" s="28"/>
      <c r="S2340" s="25"/>
    </row>
    <row r="2341" spans="2:19" s="16" customFormat="1" outlineLevel="2" x14ac:dyDescent="0.25">
      <c r="B2341" s="16" t="s">
        <v>1114</v>
      </c>
      <c r="C2341" s="16" t="s">
        <v>328</v>
      </c>
      <c r="D2341" s="16" t="s">
        <v>75</v>
      </c>
      <c r="E2341" s="16" t="s">
        <v>1115</v>
      </c>
      <c r="G2341" s="16" t="s">
        <v>1116</v>
      </c>
      <c r="H2341" s="16" t="s">
        <v>155</v>
      </c>
      <c r="I2341" s="31">
        <v>-323091136</v>
      </c>
      <c r="J2341" s="31"/>
      <c r="K2341" s="45">
        <f>IFERROR((J2341/I2341),0)</f>
        <v>0</v>
      </c>
      <c r="L2341" s="31"/>
      <c r="M2341" s="31"/>
      <c r="N2341" s="39"/>
      <c r="O2341" s="28"/>
      <c r="P2341" s="28"/>
      <c r="Q2341" s="28"/>
      <c r="R2341" s="28"/>
      <c r="S2341" s="25"/>
    </row>
    <row r="2342" spans="2:19" s="16" customFormat="1" outlineLevel="1" x14ac:dyDescent="0.25">
      <c r="B2342" s="47" t="s">
        <v>6926</v>
      </c>
      <c r="C2342" s="47" t="str">
        <f>C2341</f>
        <v>ASIGNACIÓN PARA LA INVERSIÓN LOCAL SEGÚN NBI Y CUARTA, QUINTA, Y SEXTA CATEGORÍA</v>
      </c>
      <c r="D2342" s="47"/>
      <c r="E2342" s="47" t="str">
        <f>E2341</f>
        <v>63190</v>
      </c>
      <c r="F2342" s="47"/>
      <c r="G2342" s="47" t="str">
        <f>G2341</f>
        <v xml:space="preserve">CIRCASIA                                          </v>
      </c>
      <c r="H2342" s="47" t="s">
        <v>10655</v>
      </c>
      <c r="I2342" s="48">
        <f>SUBTOTAL(9,I2336:I2341)</f>
        <v>3357565338</v>
      </c>
      <c r="J2342" s="48">
        <f>SUBTOTAL(9,J2336:J2341)</f>
        <v>2968812756.7600002</v>
      </c>
      <c r="K2342" s="49">
        <f>J2342/I2342</f>
        <v>0.88421592966778484</v>
      </c>
      <c r="L2342" s="48">
        <f>SUBTOTAL(9,L2336:L2341)</f>
        <v>1067384393.2499998</v>
      </c>
      <c r="M2342" s="48">
        <f>SUBTOTAL(9,M2336:M2341)</f>
        <v>903611963.76000011</v>
      </c>
      <c r="N2342" s="50">
        <f>IFERROR((M2342/L2342),"N.A")</f>
        <v>0.84656658788935346</v>
      </c>
      <c r="O2342" s="28"/>
      <c r="P2342" s="28"/>
      <c r="Q2342" s="28"/>
      <c r="R2342" s="28"/>
      <c r="S2342" s="25"/>
    </row>
    <row r="2343" spans="2:19" s="16" customFormat="1" outlineLevel="2" x14ac:dyDescent="0.25">
      <c r="B2343" s="16" t="s">
        <v>1117</v>
      </c>
      <c r="C2343" s="16" t="s">
        <v>328</v>
      </c>
      <c r="D2343" s="16" t="s">
        <v>75</v>
      </c>
      <c r="E2343" s="16" t="s">
        <v>1118</v>
      </c>
      <c r="G2343" s="16" t="s">
        <v>1119</v>
      </c>
      <c r="H2343" s="16" t="s">
        <v>152</v>
      </c>
      <c r="I2343" s="31">
        <v>2513119299</v>
      </c>
      <c r="J2343" s="31">
        <v>1405723902.9599998</v>
      </c>
      <c r="K2343" s="45">
        <f>IFERROR((J2343/I2343),0)</f>
        <v>0.55935422704340143</v>
      </c>
      <c r="L2343" s="31">
        <v>1660500098.8700004</v>
      </c>
      <c r="M2343" s="31">
        <v>1405723902.9599998</v>
      </c>
      <c r="N2343" s="40">
        <f>M2343/L2343</f>
        <v>0.84656658793132245</v>
      </c>
      <c r="O2343" s="28"/>
      <c r="P2343" s="28"/>
      <c r="Q2343" s="28"/>
      <c r="R2343" s="28"/>
      <c r="S2343" s="25"/>
    </row>
    <row r="2344" spans="2:19" s="16" customFormat="1" outlineLevel="2" x14ac:dyDescent="0.25">
      <c r="B2344" s="16" t="s">
        <v>1117</v>
      </c>
      <c r="C2344" s="16" t="s">
        <v>328</v>
      </c>
      <c r="D2344" s="16" t="s">
        <v>75</v>
      </c>
      <c r="E2344" s="16" t="s">
        <v>1118</v>
      </c>
      <c r="G2344" s="16" t="s">
        <v>1119</v>
      </c>
      <c r="H2344" s="16" t="s">
        <v>19</v>
      </c>
      <c r="I2344" s="31">
        <v>3005300681</v>
      </c>
      <c r="J2344" s="31">
        <v>3005300681</v>
      </c>
      <c r="K2344" s="45">
        <f>IFERROR((J2344/I2344),0)</f>
        <v>1</v>
      </c>
      <c r="L2344" s="31"/>
      <c r="M2344" s="31"/>
      <c r="N2344" s="39"/>
      <c r="O2344" s="28"/>
      <c r="P2344" s="28"/>
      <c r="Q2344" s="28"/>
      <c r="R2344" s="28"/>
      <c r="S2344" s="25"/>
    </row>
    <row r="2345" spans="2:19" s="16" customFormat="1" outlineLevel="2" x14ac:dyDescent="0.25">
      <c r="B2345" s="16" t="s">
        <v>1117</v>
      </c>
      <c r="C2345" s="16" t="s">
        <v>328</v>
      </c>
      <c r="D2345" s="16" t="s">
        <v>75</v>
      </c>
      <c r="E2345" s="16" t="s">
        <v>1118</v>
      </c>
      <c r="G2345" s="16" t="s">
        <v>1119</v>
      </c>
      <c r="H2345" s="16" t="s">
        <v>154</v>
      </c>
      <c r="I2345" s="31">
        <v>15543</v>
      </c>
      <c r="J2345" s="31">
        <v>15543</v>
      </c>
      <c r="K2345" s="45">
        <f>IFERROR((J2345/I2345),0)</f>
        <v>1</v>
      </c>
      <c r="L2345" s="31"/>
      <c r="M2345" s="31"/>
      <c r="N2345" s="39"/>
      <c r="O2345" s="28"/>
      <c r="P2345" s="28"/>
      <c r="Q2345" s="28"/>
      <c r="R2345" s="28"/>
      <c r="S2345" s="25"/>
    </row>
    <row r="2346" spans="2:19" s="16" customFormat="1" outlineLevel="2" x14ac:dyDescent="0.25">
      <c r="B2346" s="16" t="s">
        <v>1117</v>
      </c>
      <c r="C2346" s="16" t="s">
        <v>328</v>
      </c>
      <c r="D2346" s="16" t="s">
        <v>75</v>
      </c>
      <c r="E2346" s="16" t="s">
        <v>1118</v>
      </c>
      <c r="G2346" s="16" t="s">
        <v>1119</v>
      </c>
      <c r="H2346" s="16" t="s">
        <v>331</v>
      </c>
      <c r="I2346" s="31">
        <v>62883739</v>
      </c>
      <c r="J2346" s="31">
        <v>62883739</v>
      </c>
      <c r="K2346" s="45">
        <f>IFERROR((J2346/I2346),0)</f>
        <v>1</v>
      </c>
      <c r="L2346" s="31"/>
      <c r="M2346" s="31"/>
      <c r="N2346" s="39"/>
      <c r="O2346" s="28"/>
      <c r="P2346" s="28"/>
      <c r="Q2346" s="28"/>
      <c r="R2346" s="28"/>
      <c r="S2346" s="25"/>
    </row>
    <row r="2347" spans="2:19" s="16" customFormat="1" outlineLevel="2" x14ac:dyDescent="0.25">
      <c r="B2347" s="16" t="s">
        <v>1117</v>
      </c>
      <c r="C2347" s="16" t="s">
        <v>328</v>
      </c>
      <c r="D2347" s="16" t="s">
        <v>75</v>
      </c>
      <c r="E2347" s="16" t="s">
        <v>1118</v>
      </c>
      <c r="G2347" s="16" t="s">
        <v>1119</v>
      </c>
      <c r="H2347" s="16" t="s">
        <v>231</v>
      </c>
      <c r="I2347" s="31">
        <v>382321109</v>
      </c>
      <c r="J2347" s="31">
        <v>382321109</v>
      </c>
      <c r="K2347" s="45">
        <f>IFERROR((J2347/I2347),0)</f>
        <v>1</v>
      </c>
      <c r="L2347" s="31"/>
      <c r="M2347" s="31"/>
      <c r="N2347" s="39"/>
      <c r="O2347" s="28"/>
      <c r="P2347" s="28"/>
      <c r="Q2347" s="28"/>
      <c r="R2347" s="28"/>
      <c r="S2347" s="25"/>
    </row>
    <row r="2348" spans="2:19" s="16" customFormat="1" outlineLevel="2" x14ac:dyDescent="0.25">
      <c r="B2348" s="16" t="s">
        <v>1117</v>
      </c>
      <c r="C2348" s="16" t="s">
        <v>328</v>
      </c>
      <c r="D2348" s="16" t="s">
        <v>75</v>
      </c>
      <c r="E2348" s="16" t="s">
        <v>1118</v>
      </c>
      <c r="G2348" s="16" t="s">
        <v>1119</v>
      </c>
      <c r="H2348" s="16" t="s">
        <v>155</v>
      </c>
      <c r="I2348" s="31">
        <v>-502623860</v>
      </c>
      <c r="J2348" s="31"/>
      <c r="K2348" s="45">
        <f>IFERROR((J2348/I2348),0)</f>
        <v>0</v>
      </c>
      <c r="L2348" s="31"/>
      <c r="M2348" s="31"/>
      <c r="N2348" s="39"/>
      <c r="O2348" s="28"/>
      <c r="P2348" s="28"/>
      <c r="Q2348" s="28"/>
      <c r="R2348" s="28"/>
      <c r="S2348" s="25"/>
    </row>
    <row r="2349" spans="2:19" s="16" customFormat="1" outlineLevel="1" x14ac:dyDescent="0.25">
      <c r="B2349" s="47" t="s">
        <v>6927</v>
      </c>
      <c r="C2349" s="47" t="str">
        <f>C2348</f>
        <v>ASIGNACIÓN PARA LA INVERSIÓN LOCAL SEGÚN NBI Y CUARTA, QUINTA, Y SEXTA CATEGORÍA</v>
      </c>
      <c r="D2349" s="47"/>
      <c r="E2349" s="47" t="str">
        <f>E2348</f>
        <v>63130</v>
      </c>
      <c r="F2349" s="47"/>
      <c r="G2349" s="47" t="str">
        <f>G2348</f>
        <v xml:space="preserve">CALARCA                                           </v>
      </c>
      <c r="H2349" s="47" t="s">
        <v>10655</v>
      </c>
      <c r="I2349" s="48">
        <f>SUBTOTAL(9,I2343:I2348)</f>
        <v>5461016511</v>
      </c>
      <c r="J2349" s="48">
        <f>SUBTOTAL(9,J2343:J2348)</f>
        <v>4856244974.96</v>
      </c>
      <c r="K2349" s="49">
        <f>J2349/I2349</f>
        <v>0.88925659997148465</v>
      </c>
      <c r="L2349" s="48">
        <f>SUBTOTAL(9,L2343:L2348)</f>
        <v>1660500098.8700004</v>
      </c>
      <c r="M2349" s="48">
        <f>SUBTOTAL(9,M2343:M2348)</f>
        <v>1405723902.9599998</v>
      </c>
      <c r="N2349" s="50">
        <f>IFERROR((M2349/L2349),"N.A")</f>
        <v>0.84656658793132245</v>
      </c>
      <c r="O2349" s="28"/>
      <c r="P2349" s="28"/>
      <c r="Q2349" s="28"/>
      <c r="R2349" s="28"/>
      <c r="S2349" s="25"/>
    </row>
    <row r="2350" spans="2:19" s="16" customFormat="1" outlineLevel="2" x14ac:dyDescent="0.25">
      <c r="B2350" s="16" t="s">
        <v>1120</v>
      </c>
      <c r="C2350" s="16" t="s">
        <v>328</v>
      </c>
      <c r="D2350" s="16" t="s">
        <v>75</v>
      </c>
      <c r="E2350" s="16" t="s">
        <v>1121</v>
      </c>
      <c r="G2350" s="16" t="s">
        <v>809</v>
      </c>
      <c r="H2350" s="16" t="s">
        <v>152</v>
      </c>
      <c r="I2350" s="31">
        <v>942949570</v>
      </c>
      <c r="J2350" s="31">
        <v>527442827.8599999</v>
      </c>
      <c r="K2350" s="45">
        <f>IFERROR((J2350/I2350),0)</f>
        <v>0.55935422703464399</v>
      </c>
      <c r="L2350" s="31">
        <v>623037615.05000007</v>
      </c>
      <c r="M2350" s="31">
        <v>527442827.8599999</v>
      </c>
      <c r="N2350" s="40">
        <f>M2350/L2350</f>
        <v>0.84656658782579519</v>
      </c>
      <c r="O2350" s="28"/>
      <c r="P2350" s="28"/>
      <c r="Q2350" s="28"/>
      <c r="R2350" s="28"/>
      <c r="S2350" s="25"/>
    </row>
    <row r="2351" spans="2:19" s="16" customFormat="1" outlineLevel="2" x14ac:dyDescent="0.25">
      <c r="B2351" s="16" t="s">
        <v>1120</v>
      </c>
      <c r="C2351" s="16" t="s">
        <v>328</v>
      </c>
      <c r="D2351" s="16" t="s">
        <v>75</v>
      </c>
      <c r="E2351" s="16" t="s">
        <v>1121</v>
      </c>
      <c r="G2351" s="16" t="s">
        <v>809</v>
      </c>
      <c r="H2351" s="16" t="s">
        <v>19</v>
      </c>
      <c r="I2351" s="31">
        <v>480593306</v>
      </c>
      <c r="J2351" s="31">
        <v>480593306</v>
      </c>
      <c r="K2351" s="45">
        <f>IFERROR((J2351/I2351),0)</f>
        <v>1</v>
      </c>
      <c r="L2351" s="31"/>
      <c r="M2351" s="31"/>
      <c r="N2351" s="39"/>
      <c r="O2351" s="28"/>
      <c r="P2351" s="28"/>
      <c r="Q2351" s="28"/>
      <c r="R2351" s="28"/>
      <c r="S2351" s="25"/>
    </row>
    <row r="2352" spans="2:19" s="16" customFormat="1" outlineLevel="2" x14ac:dyDescent="0.25">
      <c r="B2352" s="16" t="s">
        <v>1120</v>
      </c>
      <c r="C2352" s="16" t="s">
        <v>328</v>
      </c>
      <c r="D2352" s="16" t="s">
        <v>75</v>
      </c>
      <c r="E2352" s="16" t="s">
        <v>1121</v>
      </c>
      <c r="G2352" s="16" t="s">
        <v>809</v>
      </c>
      <c r="H2352" s="16" t="s">
        <v>154</v>
      </c>
      <c r="I2352" s="31">
        <v>5832</v>
      </c>
      <c r="J2352" s="31">
        <v>5832</v>
      </c>
      <c r="K2352" s="45">
        <f>IFERROR((J2352/I2352),0)</f>
        <v>1</v>
      </c>
      <c r="L2352" s="31"/>
      <c r="M2352" s="31"/>
      <c r="N2352" s="39"/>
      <c r="O2352" s="28"/>
      <c r="P2352" s="28"/>
      <c r="Q2352" s="28"/>
      <c r="R2352" s="28"/>
      <c r="S2352" s="25"/>
    </row>
    <row r="2353" spans="2:19" s="16" customFormat="1" outlineLevel="2" x14ac:dyDescent="0.25">
      <c r="B2353" s="16" t="s">
        <v>1120</v>
      </c>
      <c r="C2353" s="16" t="s">
        <v>328</v>
      </c>
      <c r="D2353" s="16" t="s">
        <v>75</v>
      </c>
      <c r="E2353" s="16" t="s">
        <v>1121</v>
      </c>
      <c r="G2353" s="16" t="s">
        <v>809</v>
      </c>
      <c r="H2353" s="16" t="s">
        <v>331</v>
      </c>
      <c r="I2353" s="31">
        <v>23594660</v>
      </c>
      <c r="J2353" s="31">
        <v>23594660</v>
      </c>
      <c r="K2353" s="45">
        <f>IFERROR((J2353/I2353),0)</f>
        <v>1</v>
      </c>
      <c r="L2353" s="31"/>
      <c r="M2353" s="31"/>
      <c r="N2353" s="39"/>
      <c r="O2353" s="28"/>
      <c r="P2353" s="28"/>
      <c r="Q2353" s="28"/>
      <c r="R2353" s="28"/>
      <c r="S2353" s="25"/>
    </row>
    <row r="2354" spans="2:19" s="16" customFormat="1" outlineLevel="2" x14ac:dyDescent="0.25">
      <c r="B2354" s="16" t="s">
        <v>1120</v>
      </c>
      <c r="C2354" s="16" t="s">
        <v>328</v>
      </c>
      <c r="D2354" s="16" t="s">
        <v>75</v>
      </c>
      <c r="E2354" s="16" t="s">
        <v>1121</v>
      </c>
      <c r="G2354" s="16" t="s">
        <v>809</v>
      </c>
      <c r="H2354" s="16" t="s">
        <v>231</v>
      </c>
      <c r="I2354" s="31">
        <v>143451019</v>
      </c>
      <c r="J2354" s="31">
        <v>143451019</v>
      </c>
      <c r="K2354" s="45">
        <f>IFERROR((J2354/I2354),0)</f>
        <v>1</v>
      </c>
      <c r="L2354" s="31"/>
      <c r="M2354" s="31"/>
      <c r="N2354" s="39"/>
      <c r="O2354" s="28"/>
      <c r="P2354" s="28"/>
      <c r="Q2354" s="28"/>
      <c r="R2354" s="28"/>
      <c r="S2354" s="25"/>
    </row>
    <row r="2355" spans="2:19" s="16" customFormat="1" outlineLevel="2" x14ac:dyDescent="0.25">
      <c r="B2355" s="16" t="s">
        <v>1120</v>
      </c>
      <c r="C2355" s="16" t="s">
        <v>328</v>
      </c>
      <c r="D2355" s="16" t="s">
        <v>75</v>
      </c>
      <c r="E2355" s="16" t="s">
        <v>1121</v>
      </c>
      <c r="G2355" s="16" t="s">
        <v>809</v>
      </c>
      <c r="H2355" s="16" t="s">
        <v>155</v>
      </c>
      <c r="I2355" s="31">
        <v>-188589914</v>
      </c>
      <c r="J2355" s="31"/>
      <c r="K2355" s="45">
        <f>IFERROR((J2355/I2355),0)</f>
        <v>0</v>
      </c>
      <c r="L2355" s="31"/>
      <c r="M2355" s="31"/>
      <c r="N2355" s="39"/>
      <c r="O2355" s="28"/>
      <c r="P2355" s="28"/>
      <c r="Q2355" s="28"/>
      <c r="R2355" s="28"/>
      <c r="S2355" s="25"/>
    </row>
    <row r="2356" spans="2:19" s="16" customFormat="1" outlineLevel="1" x14ac:dyDescent="0.25">
      <c r="B2356" s="47" t="s">
        <v>6928</v>
      </c>
      <c r="C2356" s="47" t="str">
        <f>C2355</f>
        <v>ASIGNACIÓN PARA LA INVERSIÓN LOCAL SEGÚN NBI Y CUARTA, QUINTA, Y SEXTA CATEGORÍA</v>
      </c>
      <c r="D2356" s="47"/>
      <c r="E2356" s="47" t="str">
        <f>E2355</f>
        <v>63111</v>
      </c>
      <c r="F2356" s="47"/>
      <c r="G2356" s="47" t="str">
        <f>G2355</f>
        <v xml:space="preserve">BUENAVISTA                                        </v>
      </c>
      <c r="H2356" s="47" t="s">
        <v>10655</v>
      </c>
      <c r="I2356" s="48">
        <f>SUBTOTAL(9,I2350:I2355)</f>
        <v>1402004473</v>
      </c>
      <c r="J2356" s="48">
        <f>SUBTOTAL(9,J2350:J2355)</f>
        <v>1175087644.8599999</v>
      </c>
      <c r="K2356" s="49">
        <f>J2356/I2356</f>
        <v>0.83814828518025697</v>
      </c>
      <c r="L2356" s="48">
        <f>SUBTOTAL(9,L2350:L2355)</f>
        <v>623037615.05000007</v>
      </c>
      <c r="M2356" s="48">
        <f>SUBTOTAL(9,M2350:M2355)</f>
        <v>527442827.8599999</v>
      </c>
      <c r="N2356" s="50">
        <f>IFERROR((M2356/L2356),"N.A")</f>
        <v>0.84656658782579519</v>
      </c>
      <c r="O2356" s="28"/>
      <c r="P2356" s="28"/>
      <c r="Q2356" s="28"/>
      <c r="R2356" s="28"/>
      <c r="S2356" s="25"/>
    </row>
    <row r="2357" spans="2:19" s="16" customFormat="1" outlineLevel="2" x14ac:dyDescent="0.25">
      <c r="B2357" s="16" t="s">
        <v>1122</v>
      </c>
      <c r="C2357" s="16" t="s">
        <v>328</v>
      </c>
      <c r="D2357" s="16" t="s">
        <v>79</v>
      </c>
      <c r="E2357" s="16" t="s">
        <v>1123</v>
      </c>
      <c r="G2357" s="16" t="s">
        <v>1124</v>
      </c>
      <c r="H2357" s="16" t="s">
        <v>152</v>
      </c>
      <c r="I2357" s="31">
        <v>4516413960</v>
      </c>
      <c r="J2357" s="31">
        <v>2526275239.6099997</v>
      </c>
      <c r="K2357" s="45">
        <f>IFERROR((J2357/I2357),0)</f>
        <v>0.559354227044768</v>
      </c>
      <c r="L2357" s="31">
        <v>2984142388.5300002</v>
      </c>
      <c r="M2357" s="31">
        <v>2526275239.6099997</v>
      </c>
      <c r="N2357" s="40">
        <f>M2357/L2357</f>
        <v>0.84656658788136863</v>
      </c>
      <c r="O2357" s="28"/>
      <c r="P2357" s="28"/>
      <c r="Q2357" s="28"/>
      <c r="R2357" s="28"/>
      <c r="S2357" s="25"/>
    </row>
    <row r="2358" spans="2:19" s="16" customFormat="1" outlineLevel="2" x14ac:dyDescent="0.25">
      <c r="B2358" s="16" t="s">
        <v>1122</v>
      </c>
      <c r="C2358" s="16" t="s">
        <v>328</v>
      </c>
      <c r="D2358" s="16" t="s">
        <v>79</v>
      </c>
      <c r="E2358" s="16" t="s">
        <v>1123</v>
      </c>
      <c r="G2358" s="16" t="s">
        <v>1124</v>
      </c>
      <c r="H2358" s="16" t="s">
        <v>19</v>
      </c>
      <c r="I2358" s="31">
        <v>8060471576</v>
      </c>
      <c r="J2358" s="31">
        <v>8060471576</v>
      </c>
      <c r="K2358" s="45">
        <f>IFERROR((J2358/I2358),0)</f>
        <v>1</v>
      </c>
      <c r="L2358" s="31"/>
      <c r="M2358" s="31"/>
      <c r="N2358" s="39"/>
      <c r="O2358" s="28"/>
      <c r="P2358" s="28"/>
      <c r="Q2358" s="28"/>
      <c r="R2358" s="28"/>
      <c r="S2358" s="25"/>
    </row>
    <row r="2359" spans="2:19" s="16" customFormat="1" outlineLevel="2" x14ac:dyDescent="0.25">
      <c r="B2359" s="16" t="s">
        <v>1122</v>
      </c>
      <c r="C2359" s="16" t="s">
        <v>328</v>
      </c>
      <c r="D2359" s="16" t="s">
        <v>79</v>
      </c>
      <c r="E2359" s="16" t="s">
        <v>1123</v>
      </c>
      <c r="G2359" s="16" t="s">
        <v>1124</v>
      </c>
      <c r="H2359" s="16" t="s">
        <v>154</v>
      </c>
      <c r="I2359" s="31">
        <v>27933</v>
      </c>
      <c r="J2359" s="31">
        <v>27933</v>
      </c>
      <c r="K2359" s="45">
        <f>IFERROR((J2359/I2359),0)</f>
        <v>1</v>
      </c>
      <c r="L2359" s="31"/>
      <c r="M2359" s="31"/>
      <c r="N2359" s="39"/>
      <c r="O2359" s="28"/>
      <c r="P2359" s="28"/>
      <c r="Q2359" s="28"/>
      <c r="R2359" s="28"/>
      <c r="S2359" s="25"/>
    </row>
    <row r="2360" spans="2:19" s="16" customFormat="1" outlineLevel="2" x14ac:dyDescent="0.25">
      <c r="B2360" s="16" t="s">
        <v>1122</v>
      </c>
      <c r="C2360" s="16" t="s">
        <v>328</v>
      </c>
      <c r="D2360" s="16" t="s">
        <v>79</v>
      </c>
      <c r="E2360" s="16" t="s">
        <v>1123</v>
      </c>
      <c r="G2360" s="16" t="s">
        <v>1124</v>
      </c>
      <c r="H2360" s="16" t="s">
        <v>331</v>
      </c>
      <c r="I2360" s="31">
        <v>113010551</v>
      </c>
      <c r="J2360" s="31">
        <v>113010551</v>
      </c>
      <c r="K2360" s="45">
        <f>IFERROR((J2360/I2360),0)</f>
        <v>1</v>
      </c>
      <c r="L2360" s="31"/>
      <c r="M2360" s="31"/>
      <c r="N2360" s="39"/>
      <c r="O2360" s="28"/>
      <c r="P2360" s="28"/>
      <c r="Q2360" s="28"/>
      <c r="R2360" s="28"/>
      <c r="S2360" s="25"/>
    </row>
    <row r="2361" spans="2:19" s="16" customFormat="1" outlineLevel="2" x14ac:dyDescent="0.25">
      <c r="B2361" s="16" t="s">
        <v>1122</v>
      </c>
      <c r="C2361" s="16" t="s">
        <v>328</v>
      </c>
      <c r="D2361" s="16" t="s">
        <v>79</v>
      </c>
      <c r="E2361" s="16" t="s">
        <v>1123</v>
      </c>
      <c r="G2361" s="16" t="s">
        <v>1124</v>
      </c>
      <c r="H2361" s="16" t="s">
        <v>231</v>
      </c>
      <c r="I2361" s="31">
        <v>687082540</v>
      </c>
      <c r="J2361" s="31">
        <v>687082540</v>
      </c>
      <c r="K2361" s="45">
        <f>IFERROR((J2361/I2361),0)</f>
        <v>1</v>
      </c>
      <c r="L2361" s="31"/>
      <c r="M2361" s="31"/>
      <c r="N2361" s="39"/>
      <c r="O2361" s="28"/>
      <c r="P2361" s="28"/>
      <c r="Q2361" s="28"/>
      <c r="R2361" s="28"/>
      <c r="S2361" s="25"/>
    </row>
    <row r="2362" spans="2:19" s="16" customFormat="1" outlineLevel="2" x14ac:dyDescent="0.25">
      <c r="B2362" s="16" t="s">
        <v>1122</v>
      </c>
      <c r="C2362" s="16" t="s">
        <v>328</v>
      </c>
      <c r="D2362" s="16" t="s">
        <v>79</v>
      </c>
      <c r="E2362" s="16" t="s">
        <v>1123</v>
      </c>
      <c r="G2362" s="16" t="s">
        <v>1124</v>
      </c>
      <c r="H2362" s="16" t="s">
        <v>155</v>
      </c>
      <c r="I2362" s="31">
        <v>-903282792</v>
      </c>
      <c r="J2362" s="31"/>
      <c r="K2362" s="45">
        <f>IFERROR((J2362/I2362),0)</f>
        <v>0</v>
      </c>
      <c r="L2362" s="31"/>
      <c r="M2362" s="31"/>
      <c r="N2362" s="39"/>
      <c r="O2362" s="28"/>
      <c r="P2362" s="28"/>
      <c r="Q2362" s="28"/>
      <c r="R2362" s="28"/>
      <c r="S2362" s="25"/>
    </row>
    <row r="2363" spans="2:19" s="16" customFormat="1" outlineLevel="1" x14ac:dyDescent="0.25">
      <c r="B2363" s="47" t="s">
        <v>6929</v>
      </c>
      <c r="C2363" s="47" t="str">
        <f>C2362</f>
        <v>ASIGNACIÓN PARA LA INVERSIÓN LOCAL SEGÚN NBI Y CUARTA, QUINTA, Y SEXTA CATEGORÍA</v>
      </c>
      <c r="D2363" s="47"/>
      <c r="E2363" s="47" t="str">
        <f>E2362</f>
        <v>54874</v>
      </c>
      <c r="F2363" s="47"/>
      <c r="G2363" s="47" t="str">
        <f>G2362</f>
        <v xml:space="preserve">VILLA DEL ROSARIO                                 </v>
      </c>
      <c r="H2363" s="47" t="s">
        <v>10655</v>
      </c>
      <c r="I2363" s="48">
        <f>SUBTOTAL(9,I2357:I2362)</f>
        <v>12473723768</v>
      </c>
      <c r="J2363" s="48">
        <f>SUBTOTAL(9,J2357:J2362)</f>
        <v>11386867839.610001</v>
      </c>
      <c r="K2363" s="49">
        <f>J2363/I2363</f>
        <v>0.91286836644737868</v>
      </c>
      <c r="L2363" s="48">
        <f>SUBTOTAL(9,L2357:L2362)</f>
        <v>2984142388.5300002</v>
      </c>
      <c r="M2363" s="48">
        <f>SUBTOTAL(9,M2357:M2362)</f>
        <v>2526275239.6099997</v>
      </c>
      <c r="N2363" s="50">
        <f>IFERROR((M2363/L2363),"N.A")</f>
        <v>0.84656658788136863</v>
      </c>
      <c r="O2363" s="28"/>
      <c r="P2363" s="28"/>
      <c r="Q2363" s="28"/>
      <c r="R2363" s="28"/>
      <c r="S2363" s="25"/>
    </row>
    <row r="2364" spans="2:19" s="16" customFormat="1" outlineLevel="2" x14ac:dyDescent="0.25">
      <c r="B2364" s="16" t="s">
        <v>1125</v>
      </c>
      <c r="C2364" s="16" t="s">
        <v>328</v>
      </c>
      <c r="D2364" s="16" t="s">
        <v>79</v>
      </c>
      <c r="E2364" s="16" t="s">
        <v>1126</v>
      </c>
      <c r="G2364" s="16" t="s">
        <v>1127</v>
      </c>
      <c r="H2364" s="16" t="s">
        <v>152</v>
      </c>
      <c r="I2364" s="31">
        <v>2149080621</v>
      </c>
      <c r="J2364" s="31">
        <v>1202097329.6199999</v>
      </c>
      <c r="K2364" s="45">
        <f>IFERROR((J2364/I2364),0)</f>
        <v>0.55935422704646864</v>
      </c>
      <c r="L2364" s="31">
        <v>1419967840.4099998</v>
      </c>
      <c r="M2364" s="31">
        <v>1202097329.6199999</v>
      </c>
      <c r="N2364" s="40">
        <f>M2364/L2364</f>
        <v>0.84656658792561645</v>
      </c>
      <c r="O2364" s="28"/>
      <c r="P2364" s="28"/>
      <c r="Q2364" s="28"/>
      <c r="R2364" s="28"/>
      <c r="S2364" s="25"/>
    </row>
    <row r="2365" spans="2:19" s="16" customFormat="1" outlineLevel="2" x14ac:dyDescent="0.25">
      <c r="B2365" s="16" t="s">
        <v>1125</v>
      </c>
      <c r="C2365" s="16" t="s">
        <v>328</v>
      </c>
      <c r="D2365" s="16" t="s">
        <v>79</v>
      </c>
      <c r="E2365" s="16" t="s">
        <v>1126</v>
      </c>
      <c r="G2365" s="16" t="s">
        <v>1127</v>
      </c>
      <c r="H2365" s="16" t="s">
        <v>19</v>
      </c>
      <c r="I2365" s="31">
        <v>1004848060</v>
      </c>
      <c r="J2365" s="31">
        <v>1004848060</v>
      </c>
      <c r="K2365" s="45">
        <f>IFERROR((J2365/I2365),0)</f>
        <v>1</v>
      </c>
      <c r="L2365" s="31"/>
      <c r="M2365" s="31"/>
      <c r="N2365" s="39"/>
      <c r="O2365" s="28"/>
      <c r="P2365" s="28"/>
      <c r="Q2365" s="28"/>
      <c r="R2365" s="28"/>
      <c r="S2365" s="25"/>
    </row>
    <row r="2366" spans="2:19" s="16" customFormat="1" outlineLevel="2" x14ac:dyDescent="0.25">
      <c r="B2366" s="16" t="s">
        <v>1125</v>
      </c>
      <c r="C2366" s="16" t="s">
        <v>328</v>
      </c>
      <c r="D2366" s="16" t="s">
        <v>79</v>
      </c>
      <c r="E2366" s="16" t="s">
        <v>1126</v>
      </c>
      <c r="G2366" s="16" t="s">
        <v>1127</v>
      </c>
      <c r="H2366" s="16" t="s">
        <v>154</v>
      </c>
      <c r="I2366" s="31">
        <v>13292</v>
      </c>
      <c r="J2366" s="31">
        <v>13292</v>
      </c>
      <c r="K2366" s="45">
        <f>IFERROR((J2366/I2366),0)</f>
        <v>1</v>
      </c>
      <c r="L2366" s="31"/>
      <c r="M2366" s="31"/>
      <c r="N2366" s="39"/>
      <c r="O2366" s="28"/>
      <c r="P2366" s="28"/>
      <c r="Q2366" s="28"/>
      <c r="R2366" s="28"/>
      <c r="S2366" s="25"/>
    </row>
    <row r="2367" spans="2:19" s="16" customFormat="1" outlineLevel="2" x14ac:dyDescent="0.25">
      <c r="B2367" s="16" t="s">
        <v>1125</v>
      </c>
      <c r="C2367" s="16" t="s">
        <v>328</v>
      </c>
      <c r="D2367" s="16" t="s">
        <v>79</v>
      </c>
      <c r="E2367" s="16" t="s">
        <v>1126</v>
      </c>
      <c r="G2367" s="16" t="s">
        <v>1127</v>
      </c>
      <c r="H2367" s="16" t="s">
        <v>331</v>
      </c>
      <c r="I2367" s="31">
        <v>53774695</v>
      </c>
      <c r="J2367" s="31">
        <v>53774695</v>
      </c>
      <c r="K2367" s="45">
        <f>IFERROR((J2367/I2367),0)</f>
        <v>1</v>
      </c>
      <c r="L2367" s="31"/>
      <c r="M2367" s="31"/>
      <c r="N2367" s="39"/>
      <c r="O2367" s="28"/>
      <c r="P2367" s="28"/>
      <c r="Q2367" s="28"/>
      <c r="R2367" s="28"/>
      <c r="S2367" s="25"/>
    </row>
    <row r="2368" spans="2:19" s="16" customFormat="1" outlineLevel="2" x14ac:dyDescent="0.25">
      <c r="B2368" s="16" t="s">
        <v>1125</v>
      </c>
      <c r="C2368" s="16" t="s">
        <v>328</v>
      </c>
      <c r="D2368" s="16" t="s">
        <v>79</v>
      </c>
      <c r="E2368" s="16" t="s">
        <v>1126</v>
      </c>
      <c r="G2368" s="16" t="s">
        <v>1127</v>
      </c>
      <c r="H2368" s="16" t="s">
        <v>231</v>
      </c>
      <c r="I2368" s="31">
        <v>326939865</v>
      </c>
      <c r="J2368" s="31">
        <v>326939865</v>
      </c>
      <c r="K2368" s="45">
        <f>IFERROR((J2368/I2368),0)</f>
        <v>1</v>
      </c>
      <c r="L2368" s="31"/>
      <c r="M2368" s="31"/>
      <c r="N2368" s="39"/>
      <c r="O2368" s="28"/>
      <c r="P2368" s="28"/>
      <c r="Q2368" s="28"/>
      <c r="R2368" s="28"/>
      <c r="S2368" s="25"/>
    </row>
    <row r="2369" spans="2:19" s="16" customFormat="1" outlineLevel="2" x14ac:dyDescent="0.25">
      <c r="B2369" s="16" t="s">
        <v>1125</v>
      </c>
      <c r="C2369" s="16" t="s">
        <v>328</v>
      </c>
      <c r="D2369" s="16" t="s">
        <v>79</v>
      </c>
      <c r="E2369" s="16" t="s">
        <v>1126</v>
      </c>
      <c r="G2369" s="16" t="s">
        <v>1127</v>
      </c>
      <c r="H2369" s="16" t="s">
        <v>155</v>
      </c>
      <c r="I2369" s="31">
        <v>-429816124</v>
      </c>
      <c r="J2369" s="31"/>
      <c r="K2369" s="45">
        <f>IFERROR((J2369/I2369),0)</f>
        <v>0</v>
      </c>
      <c r="L2369" s="31"/>
      <c r="M2369" s="31"/>
      <c r="N2369" s="39"/>
      <c r="O2369" s="28"/>
      <c r="P2369" s="28"/>
      <c r="Q2369" s="28"/>
      <c r="R2369" s="28"/>
      <c r="S2369" s="25"/>
    </row>
    <row r="2370" spans="2:19" s="16" customFormat="1" outlineLevel="1" x14ac:dyDescent="0.25">
      <c r="B2370" s="47" t="s">
        <v>6930</v>
      </c>
      <c r="C2370" s="47" t="str">
        <f>C2369</f>
        <v>ASIGNACIÓN PARA LA INVERSIÓN LOCAL SEGÚN NBI Y CUARTA, QUINTA, Y SEXTA CATEGORÍA</v>
      </c>
      <c r="D2370" s="47"/>
      <c r="E2370" s="47" t="str">
        <f>E2369</f>
        <v>54871</v>
      </c>
      <c r="F2370" s="47"/>
      <c r="G2370" s="47" t="str">
        <f>G2369</f>
        <v xml:space="preserve">VILLA CARO                                        </v>
      </c>
      <c r="H2370" s="47" t="s">
        <v>10655</v>
      </c>
      <c r="I2370" s="48">
        <f>SUBTOTAL(9,I2364:I2369)</f>
        <v>3104840409</v>
      </c>
      <c r="J2370" s="48">
        <f>SUBTOTAL(9,J2364:J2369)</f>
        <v>2587673241.6199999</v>
      </c>
      <c r="K2370" s="49">
        <f>J2370/I2370</f>
        <v>0.83343196452838997</v>
      </c>
      <c r="L2370" s="48">
        <f>SUBTOTAL(9,L2364:L2369)</f>
        <v>1419967840.4099998</v>
      </c>
      <c r="M2370" s="48">
        <f>SUBTOTAL(9,M2364:M2369)</f>
        <v>1202097329.6199999</v>
      </c>
      <c r="N2370" s="50">
        <f>IFERROR((M2370/L2370),"N.A")</f>
        <v>0.84656658792561645</v>
      </c>
      <c r="O2370" s="28"/>
      <c r="P2370" s="28"/>
      <c r="Q2370" s="28"/>
      <c r="R2370" s="28"/>
      <c r="S2370" s="25"/>
    </row>
    <row r="2371" spans="2:19" s="16" customFormat="1" outlineLevel="2" x14ac:dyDescent="0.25">
      <c r="B2371" s="16" t="s">
        <v>1128</v>
      </c>
      <c r="C2371" s="16" t="s">
        <v>328</v>
      </c>
      <c r="D2371" s="16" t="s">
        <v>79</v>
      </c>
      <c r="E2371" s="16" t="s">
        <v>1129</v>
      </c>
      <c r="G2371" s="16" t="s">
        <v>1130</v>
      </c>
      <c r="H2371" s="16" t="s">
        <v>152</v>
      </c>
      <c r="I2371" s="31">
        <v>3486442251</v>
      </c>
      <c r="J2371" s="31">
        <v>1950156210.4499998</v>
      </c>
      <c r="K2371" s="45">
        <f>IFERROR((J2371/I2371),0)</f>
        <v>0.55935422704639537</v>
      </c>
      <c r="L2371" s="31">
        <v>2303606400.6300001</v>
      </c>
      <c r="M2371" s="31">
        <v>1950156210.4499998</v>
      </c>
      <c r="N2371" s="40">
        <f>M2371/L2371</f>
        <v>0.84656658790176254</v>
      </c>
      <c r="O2371" s="28"/>
      <c r="P2371" s="28"/>
      <c r="Q2371" s="28"/>
      <c r="R2371" s="28"/>
      <c r="S2371" s="25"/>
    </row>
    <row r="2372" spans="2:19" s="16" customFormat="1" outlineLevel="2" x14ac:dyDescent="0.25">
      <c r="B2372" s="16" t="s">
        <v>1128</v>
      </c>
      <c r="C2372" s="16" t="s">
        <v>328</v>
      </c>
      <c r="D2372" s="16" t="s">
        <v>79</v>
      </c>
      <c r="E2372" s="16" t="s">
        <v>1129</v>
      </c>
      <c r="G2372" s="16" t="s">
        <v>1130</v>
      </c>
      <c r="H2372" s="16" t="s">
        <v>19</v>
      </c>
      <c r="I2372" s="31">
        <v>3194155808</v>
      </c>
      <c r="J2372" s="31">
        <v>3194155808</v>
      </c>
      <c r="K2372" s="45">
        <f>IFERROR((J2372/I2372),0)</f>
        <v>1</v>
      </c>
      <c r="L2372" s="31"/>
      <c r="M2372" s="31"/>
      <c r="N2372" s="39"/>
      <c r="O2372" s="28"/>
      <c r="P2372" s="28"/>
      <c r="Q2372" s="28"/>
      <c r="R2372" s="28"/>
      <c r="S2372" s="25"/>
    </row>
    <row r="2373" spans="2:19" s="16" customFormat="1" outlineLevel="2" x14ac:dyDescent="0.25">
      <c r="B2373" s="16" t="s">
        <v>1128</v>
      </c>
      <c r="C2373" s="16" t="s">
        <v>328</v>
      </c>
      <c r="D2373" s="16" t="s">
        <v>79</v>
      </c>
      <c r="E2373" s="16" t="s">
        <v>1129</v>
      </c>
      <c r="G2373" s="16" t="s">
        <v>1130</v>
      </c>
      <c r="H2373" s="16" t="s">
        <v>154</v>
      </c>
      <c r="I2373" s="31">
        <v>21563</v>
      </c>
      <c r="J2373" s="31">
        <v>21563</v>
      </c>
      <c r="K2373" s="45">
        <f>IFERROR((J2373/I2373),0)</f>
        <v>1</v>
      </c>
      <c r="L2373" s="31"/>
      <c r="M2373" s="31"/>
      <c r="N2373" s="39"/>
      <c r="O2373" s="28"/>
      <c r="P2373" s="28"/>
      <c r="Q2373" s="28"/>
      <c r="R2373" s="28"/>
      <c r="S2373" s="25"/>
    </row>
    <row r="2374" spans="2:19" s="16" customFormat="1" outlineLevel="2" x14ac:dyDescent="0.25">
      <c r="B2374" s="16" t="s">
        <v>1128</v>
      </c>
      <c r="C2374" s="16" t="s">
        <v>328</v>
      </c>
      <c r="D2374" s="16" t="s">
        <v>79</v>
      </c>
      <c r="E2374" s="16" t="s">
        <v>1129</v>
      </c>
      <c r="G2374" s="16" t="s">
        <v>1130</v>
      </c>
      <c r="H2374" s="16" t="s">
        <v>331</v>
      </c>
      <c r="I2374" s="31">
        <v>87238407</v>
      </c>
      <c r="J2374" s="31">
        <v>87238407</v>
      </c>
      <c r="K2374" s="45">
        <f>IFERROR((J2374/I2374),0)</f>
        <v>1</v>
      </c>
      <c r="L2374" s="31"/>
      <c r="M2374" s="31"/>
      <c r="N2374" s="39"/>
      <c r="O2374" s="28"/>
      <c r="P2374" s="28"/>
      <c r="Q2374" s="28"/>
      <c r="R2374" s="28"/>
      <c r="S2374" s="25"/>
    </row>
    <row r="2375" spans="2:19" s="16" customFormat="1" outlineLevel="2" x14ac:dyDescent="0.25">
      <c r="B2375" s="16" t="s">
        <v>1128</v>
      </c>
      <c r="C2375" s="16" t="s">
        <v>328</v>
      </c>
      <c r="D2375" s="16" t="s">
        <v>79</v>
      </c>
      <c r="E2375" s="16" t="s">
        <v>1129</v>
      </c>
      <c r="G2375" s="16" t="s">
        <v>1130</v>
      </c>
      <c r="H2375" s="16" t="s">
        <v>231</v>
      </c>
      <c r="I2375" s="31">
        <v>530392834</v>
      </c>
      <c r="J2375" s="31">
        <v>530392834</v>
      </c>
      <c r="K2375" s="45">
        <f>IFERROR((J2375/I2375),0)</f>
        <v>1</v>
      </c>
      <c r="L2375" s="31"/>
      <c r="M2375" s="31"/>
      <c r="N2375" s="39"/>
      <c r="O2375" s="28"/>
      <c r="P2375" s="28"/>
      <c r="Q2375" s="28"/>
      <c r="R2375" s="28"/>
      <c r="S2375" s="25"/>
    </row>
    <row r="2376" spans="2:19" s="16" customFormat="1" outlineLevel="2" x14ac:dyDescent="0.25">
      <c r="B2376" s="16" t="s">
        <v>1128</v>
      </c>
      <c r="C2376" s="16" t="s">
        <v>328</v>
      </c>
      <c r="D2376" s="16" t="s">
        <v>79</v>
      </c>
      <c r="E2376" s="16" t="s">
        <v>1129</v>
      </c>
      <c r="G2376" s="16" t="s">
        <v>1130</v>
      </c>
      <c r="H2376" s="16" t="s">
        <v>155</v>
      </c>
      <c r="I2376" s="31">
        <v>-697288450</v>
      </c>
      <c r="J2376" s="31"/>
      <c r="K2376" s="45">
        <f>IFERROR((J2376/I2376),0)</f>
        <v>0</v>
      </c>
      <c r="L2376" s="31"/>
      <c r="M2376" s="31"/>
      <c r="N2376" s="39"/>
      <c r="O2376" s="28"/>
      <c r="P2376" s="28"/>
      <c r="Q2376" s="28"/>
      <c r="R2376" s="28"/>
      <c r="S2376" s="25"/>
    </row>
    <row r="2377" spans="2:19" s="16" customFormat="1" outlineLevel="1" x14ac:dyDescent="0.25">
      <c r="B2377" s="47" t="s">
        <v>6931</v>
      </c>
      <c r="C2377" s="47" t="str">
        <f>C2376</f>
        <v>ASIGNACIÓN PARA LA INVERSIÓN LOCAL SEGÚN NBI Y CUARTA, QUINTA, Y SEXTA CATEGORÍA</v>
      </c>
      <c r="D2377" s="47"/>
      <c r="E2377" s="47" t="str">
        <f>E2376</f>
        <v>54820</v>
      </c>
      <c r="F2377" s="47"/>
      <c r="G2377" s="47" t="str">
        <f>G2376</f>
        <v xml:space="preserve">TOLEDO                                            </v>
      </c>
      <c r="H2377" s="47" t="s">
        <v>10655</v>
      </c>
      <c r="I2377" s="48">
        <f>SUBTOTAL(9,I2371:I2376)</f>
        <v>6600962413</v>
      </c>
      <c r="J2377" s="48">
        <f>SUBTOTAL(9,J2371:J2376)</f>
        <v>5761964822.4499998</v>
      </c>
      <c r="K2377" s="49">
        <f>J2377/I2377</f>
        <v>0.87289768702550552</v>
      </c>
      <c r="L2377" s="48">
        <f>SUBTOTAL(9,L2371:L2376)</f>
        <v>2303606400.6300001</v>
      </c>
      <c r="M2377" s="48">
        <f>SUBTOTAL(9,M2371:M2376)</f>
        <v>1950156210.4499998</v>
      </c>
      <c r="N2377" s="50">
        <f>IFERROR((M2377/L2377),"N.A")</f>
        <v>0.84656658790176254</v>
      </c>
      <c r="O2377" s="28"/>
      <c r="P2377" s="28"/>
      <c r="Q2377" s="28"/>
      <c r="R2377" s="28"/>
      <c r="S2377" s="25"/>
    </row>
    <row r="2378" spans="2:19" s="16" customFormat="1" outlineLevel="2" x14ac:dyDescent="0.25">
      <c r="B2378" s="16" t="s">
        <v>1131</v>
      </c>
      <c r="C2378" s="16" t="s">
        <v>328</v>
      </c>
      <c r="D2378" s="16" t="s">
        <v>79</v>
      </c>
      <c r="E2378" s="16" t="s">
        <v>1132</v>
      </c>
      <c r="G2378" s="16" t="s">
        <v>1133</v>
      </c>
      <c r="H2378" s="16" t="s">
        <v>152</v>
      </c>
      <c r="I2378" s="31">
        <v>7028452283</v>
      </c>
      <c r="J2378" s="31">
        <v>3931394494.0899992</v>
      </c>
      <c r="K2378" s="45">
        <f>IFERROR((J2378/I2378),0)</f>
        <v>0.55935422704640414</v>
      </c>
      <c r="L2378" s="31">
        <v>4643928251.460001</v>
      </c>
      <c r="M2378" s="31">
        <v>3931394494.0899992</v>
      </c>
      <c r="N2378" s="40">
        <f>M2378/L2378</f>
        <v>0.84656658785673766</v>
      </c>
      <c r="O2378" s="28"/>
      <c r="P2378" s="28"/>
      <c r="Q2378" s="28"/>
      <c r="R2378" s="28"/>
      <c r="S2378" s="25"/>
    </row>
    <row r="2379" spans="2:19" s="16" customFormat="1" outlineLevel="2" x14ac:dyDescent="0.25">
      <c r="B2379" s="16" t="s">
        <v>1131</v>
      </c>
      <c r="C2379" s="16" t="s">
        <v>328</v>
      </c>
      <c r="D2379" s="16" t="s">
        <v>79</v>
      </c>
      <c r="E2379" s="16" t="s">
        <v>1132</v>
      </c>
      <c r="G2379" s="16" t="s">
        <v>1133</v>
      </c>
      <c r="H2379" s="16" t="s">
        <v>19</v>
      </c>
      <c r="I2379" s="31">
        <v>2614604164</v>
      </c>
      <c r="J2379" s="31">
        <v>2614604164</v>
      </c>
      <c r="K2379" s="45">
        <f>IFERROR((J2379/I2379),0)</f>
        <v>1</v>
      </c>
      <c r="L2379" s="31"/>
      <c r="M2379" s="31"/>
      <c r="N2379" s="39"/>
      <c r="O2379" s="28"/>
      <c r="P2379" s="28"/>
      <c r="Q2379" s="28"/>
      <c r="R2379" s="28"/>
      <c r="S2379" s="25"/>
    </row>
    <row r="2380" spans="2:19" s="16" customFormat="1" outlineLevel="2" x14ac:dyDescent="0.25">
      <c r="B2380" s="16" t="s">
        <v>1131</v>
      </c>
      <c r="C2380" s="16" t="s">
        <v>328</v>
      </c>
      <c r="D2380" s="16" t="s">
        <v>79</v>
      </c>
      <c r="E2380" s="16" t="s">
        <v>1132</v>
      </c>
      <c r="G2380" s="16" t="s">
        <v>1133</v>
      </c>
      <c r="H2380" s="16" t="s">
        <v>154</v>
      </c>
      <c r="I2380" s="31">
        <v>43470</v>
      </c>
      <c r="J2380" s="31">
        <v>43470</v>
      </c>
      <c r="K2380" s="45">
        <f>IFERROR((J2380/I2380),0)</f>
        <v>1</v>
      </c>
      <c r="L2380" s="31"/>
      <c r="M2380" s="31"/>
      <c r="N2380" s="39"/>
      <c r="O2380" s="28"/>
      <c r="P2380" s="28"/>
      <c r="Q2380" s="28"/>
      <c r="R2380" s="28"/>
      <c r="S2380" s="25"/>
    </row>
    <row r="2381" spans="2:19" s="16" customFormat="1" outlineLevel="2" x14ac:dyDescent="0.25">
      <c r="B2381" s="16" t="s">
        <v>1131</v>
      </c>
      <c r="C2381" s="16" t="s">
        <v>328</v>
      </c>
      <c r="D2381" s="16" t="s">
        <v>79</v>
      </c>
      <c r="E2381" s="16" t="s">
        <v>1132</v>
      </c>
      <c r="G2381" s="16" t="s">
        <v>1133</v>
      </c>
      <c r="H2381" s="16" t="s">
        <v>331</v>
      </c>
      <c r="I2381" s="31">
        <v>175867241</v>
      </c>
      <c r="J2381" s="31">
        <v>175867241</v>
      </c>
      <c r="K2381" s="45">
        <f>IFERROR((J2381/I2381),0)</f>
        <v>1</v>
      </c>
      <c r="L2381" s="31"/>
      <c r="M2381" s="31"/>
      <c r="N2381" s="39"/>
      <c r="O2381" s="28"/>
      <c r="P2381" s="28"/>
      <c r="Q2381" s="28"/>
      <c r="R2381" s="28"/>
      <c r="S2381" s="25"/>
    </row>
    <row r="2382" spans="2:19" s="16" customFormat="1" outlineLevel="2" x14ac:dyDescent="0.25">
      <c r="B2382" s="16" t="s">
        <v>1131</v>
      </c>
      <c r="C2382" s="16" t="s">
        <v>328</v>
      </c>
      <c r="D2382" s="16" t="s">
        <v>79</v>
      </c>
      <c r="E2382" s="16" t="s">
        <v>1132</v>
      </c>
      <c r="G2382" s="16" t="s">
        <v>1133</v>
      </c>
      <c r="H2382" s="16" t="s">
        <v>231</v>
      </c>
      <c r="I2382" s="31">
        <v>1069239200</v>
      </c>
      <c r="J2382" s="31">
        <v>1069239200</v>
      </c>
      <c r="K2382" s="45">
        <f>IFERROR((J2382/I2382),0)</f>
        <v>1</v>
      </c>
      <c r="L2382" s="31"/>
      <c r="M2382" s="31"/>
      <c r="N2382" s="39"/>
      <c r="O2382" s="28"/>
      <c r="P2382" s="28"/>
      <c r="Q2382" s="28"/>
      <c r="R2382" s="28"/>
      <c r="S2382" s="25"/>
    </row>
    <row r="2383" spans="2:19" s="16" customFormat="1" outlineLevel="2" x14ac:dyDescent="0.25">
      <c r="B2383" s="16" t="s">
        <v>1131</v>
      </c>
      <c r="C2383" s="16" t="s">
        <v>328</v>
      </c>
      <c r="D2383" s="16" t="s">
        <v>79</v>
      </c>
      <c r="E2383" s="16" t="s">
        <v>1132</v>
      </c>
      <c r="G2383" s="16" t="s">
        <v>1133</v>
      </c>
      <c r="H2383" s="16" t="s">
        <v>155</v>
      </c>
      <c r="I2383" s="31">
        <v>-1405690457</v>
      </c>
      <c r="J2383" s="31"/>
      <c r="K2383" s="45">
        <f>IFERROR((J2383/I2383),0)</f>
        <v>0</v>
      </c>
      <c r="L2383" s="31"/>
      <c r="M2383" s="31"/>
      <c r="N2383" s="39"/>
      <c r="O2383" s="28"/>
      <c r="P2383" s="28"/>
      <c r="Q2383" s="28"/>
      <c r="R2383" s="28"/>
      <c r="S2383" s="25"/>
    </row>
    <row r="2384" spans="2:19" s="16" customFormat="1" outlineLevel="1" x14ac:dyDescent="0.25">
      <c r="B2384" s="47" t="s">
        <v>6932</v>
      </c>
      <c r="C2384" s="47" t="str">
        <f>C2383</f>
        <v>ASIGNACIÓN PARA LA INVERSIÓN LOCAL SEGÚN NBI Y CUARTA, QUINTA, Y SEXTA CATEGORÍA</v>
      </c>
      <c r="D2384" s="47"/>
      <c r="E2384" s="47" t="str">
        <f>E2383</f>
        <v>54810</v>
      </c>
      <c r="F2384" s="47"/>
      <c r="G2384" s="47" t="str">
        <f>G2383</f>
        <v xml:space="preserve">TIBÚ                                              </v>
      </c>
      <c r="H2384" s="47" t="s">
        <v>10655</v>
      </c>
      <c r="I2384" s="48">
        <f>SUBTOTAL(9,I2378:I2383)</f>
        <v>9482515901</v>
      </c>
      <c r="J2384" s="48">
        <f>SUBTOTAL(9,J2378:J2383)</f>
        <v>7791148569.0899992</v>
      </c>
      <c r="K2384" s="49">
        <f>J2384/I2384</f>
        <v>0.82163306135541159</v>
      </c>
      <c r="L2384" s="48">
        <f>SUBTOTAL(9,L2378:L2383)</f>
        <v>4643928251.460001</v>
      </c>
      <c r="M2384" s="48">
        <f>SUBTOTAL(9,M2378:M2383)</f>
        <v>3931394494.0899992</v>
      </c>
      <c r="N2384" s="50">
        <f>IFERROR((M2384/L2384),"N.A")</f>
        <v>0.84656658785673766</v>
      </c>
      <c r="O2384" s="28"/>
      <c r="P2384" s="28"/>
      <c r="Q2384" s="28"/>
      <c r="R2384" s="28"/>
      <c r="S2384" s="25"/>
    </row>
    <row r="2385" spans="2:19" s="16" customFormat="1" outlineLevel="2" x14ac:dyDescent="0.25">
      <c r="B2385" s="16" t="s">
        <v>1134</v>
      </c>
      <c r="C2385" s="16" t="s">
        <v>328</v>
      </c>
      <c r="D2385" s="16" t="s">
        <v>79</v>
      </c>
      <c r="E2385" s="16" t="s">
        <v>1135</v>
      </c>
      <c r="G2385" s="16" t="s">
        <v>1136</v>
      </c>
      <c r="H2385" s="16" t="s">
        <v>152</v>
      </c>
      <c r="I2385" s="31">
        <v>3886832755</v>
      </c>
      <c r="J2385" s="31">
        <v>2174116331.3400002</v>
      </c>
      <c r="K2385" s="45">
        <f>IFERROR((J2385/I2385),0)</f>
        <v>0.5593542270485472</v>
      </c>
      <c r="L2385" s="31">
        <v>2568157499.3399997</v>
      </c>
      <c r="M2385" s="31">
        <v>2174116331.3400002</v>
      </c>
      <c r="N2385" s="40">
        <f>M2385/L2385</f>
        <v>0.8465665878742773</v>
      </c>
      <c r="O2385" s="28"/>
      <c r="P2385" s="28"/>
      <c r="Q2385" s="28"/>
      <c r="R2385" s="28"/>
      <c r="S2385" s="25"/>
    </row>
    <row r="2386" spans="2:19" s="16" customFormat="1" outlineLevel="2" x14ac:dyDescent="0.25">
      <c r="B2386" s="16" t="s">
        <v>1134</v>
      </c>
      <c r="C2386" s="16" t="s">
        <v>328</v>
      </c>
      <c r="D2386" s="16" t="s">
        <v>79</v>
      </c>
      <c r="E2386" s="16" t="s">
        <v>1135</v>
      </c>
      <c r="G2386" s="16" t="s">
        <v>1136</v>
      </c>
      <c r="H2386" s="16" t="s">
        <v>24</v>
      </c>
      <c r="I2386" s="31">
        <v>69782654</v>
      </c>
      <c r="J2386" s="31">
        <v>69782654</v>
      </c>
      <c r="K2386" s="45">
        <f>IFERROR((J2386/I2386),0)</f>
        <v>1</v>
      </c>
      <c r="L2386" s="31"/>
      <c r="M2386" s="31"/>
      <c r="N2386" s="39"/>
      <c r="O2386" s="28"/>
      <c r="P2386" s="28"/>
      <c r="Q2386" s="28"/>
      <c r="R2386" s="28"/>
      <c r="S2386" s="25"/>
    </row>
    <row r="2387" spans="2:19" s="16" customFormat="1" outlineLevel="2" x14ac:dyDescent="0.25">
      <c r="B2387" s="16" t="s">
        <v>1134</v>
      </c>
      <c r="C2387" s="16" t="s">
        <v>328</v>
      </c>
      <c r="D2387" s="16" t="s">
        <v>79</v>
      </c>
      <c r="E2387" s="16" t="s">
        <v>1135</v>
      </c>
      <c r="G2387" s="16" t="s">
        <v>1136</v>
      </c>
      <c r="H2387" s="16" t="s">
        <v>19</v>
      </c>
      <c r="I2387" s="31">
        <v>2455210774</v>
      </c>
      <c r="J2387" s="31">
        <v>2455210774</v>
      </c>
      <c r="K2387" s="45">
        <f>IFERROR((J2387/I2387),0)</f>
        <v>1</v>
      </c>
      <c r="L2387" s="31"/>
      <c r="M2387" s="31"/>
      <c r="N2387" s="39"/>
      <c r="O2387" s="28"/>
      <c r="P2387" s="28"/>
      <c r="Q2387" s="28"/>
      <c r="R2387" s="28"/>
      <c r="S2387" s="25"/>
    </row>
    <row r="2388" spans="2:19" s="16" customFormat="1" outlineLevel="2" x14ac:dyDescent="0.25">
      <c r="B2388" s="16" t="s">
        <v>1134</v>
      </c>
      <c r="C2388" s="16" t="s">
        <v>328</v>
      </c>
      <c r="D2388" s="16" t="s">
        <v>79</v>
      </c>
      <c r="E2388" s="16" t="s">
        <v>1135</v>
      </c>
      <c r="G2388" s="16" t="s">
        <v>1136</v>
      </c>
      <c r="H2388" s="16" t="s">
        <v>154</v>
      </c>
      <c r="I2388" s="31">
        <v>24040</v>
      </c>
      <c r="J2388" s="31">
        <v>24040</v>
      </c>
      <c r="K2388" s="45">
        <f>IFERROR((J2388/I2388),0)</f>
        <v>1</v>
      </c>
      <c r="L2388" s="31"/>
      <c r="M2388" s="31"/>
      <c r="N2388" s="39"/>
      <c r="O2388" s="28"/>
      <c r="P2388" s="28"/>
      <c r="Q2388" s="28"/>
      <c r="R2388" s="28"/>
      <c r="S2388" s="25"/>
    </row>
    <row r="2389" spans="2:19" s="16" customFormat="1" outlineLevel="2" x14ac:dyDescent="0.25">
      <c r="B2389" s="16" t="s">
        <v>1134</v>
      </c>
      <c r="C2389" s="16" t="s">
        <v>328</v>
      </c>
      <c r="D2389" s="16" t="s">
        <v>79</v>
      </c>
      <c r="E2389" s="16" t="s">
        <v>1135</v>
      </c>
      <c r="G2389" s="16" t="s">
        <v>1136</v>
      </c>
      <c r="H2389" s="16" t="s">
        <v>331</v>
      </c>
      <c r="I2389" s="31">
        <v>97257053</v>
      </c>
      <c r="J2389" s="31">
        <v>97257053</v>
      </c>
      <c r="K2389" s="45">
        <f>IFERROR((J2389/I2389),0)</f>
        <v>1</v>
      </c>
      <c r="L2389" s="31"/>
      <c r="M2389" s="31"/>
      <c r="N2389" s="39"/>
      <c r="O2389" s="28"/>
      <c r="P2389" s="28"/>
      <c r="Q2389" s="28"/>
      <c r="R2389" s="28"/>
      <c r="S2389" s="25"/>
    </row>
    <row r="2390" spans="2:19" s="16" customFormat="1" outlineLevel="2" x14ac:dyDescent="0.25">
      <c r="B2390" s="16" t="s">
        <v>1134</v>
      </c>
      <c r="C2390" s="16" t="s">
        <v>328</v>
      </c>
      <c r="D2390" s="16" t="s">
        <v>79</v>
      </c>
      <c r="E2390" s="16" t="s">
        <v>1135</v>
      </c>
      <c r="G2390" s="16" t="s">
        <v>1136</v>
      </c>
      <c r="H2390" s="16" t="s">
        <v>231</v>
      </c>
      <c r="I2390" s="31">
        <v>591304284</v>
      </c>
      <c r="J2390" s="31">
        <v>591304284</v>
      </c>
      <c r="K2390" s="45">
        <f>IFERROR((J2390/I2390),0)</f>
        <v>1</v>
      </c>
      <c r="L2390" s="31"/>
      <c r="M2390" s="31"/>
      <c r="N2390" s="39"/>
      <c r="O2390" s="28"/>
      <c r="P2390" s="28"/>
      <c r="Q2390" s="28"/>
      <c r="R2390" s="28"/>
      <c r="S2390" s="25"/>
    </row>
    <row r="2391" spans="2:19" s="16" customFormat="1" outlineLevel="2" x14ac:dyDescent="0.25">
      <c r="B2391" s="16" t="s">
        <v>1134</v>
      </c>
      <c r="C2391" s="16" t="s">
        <v>328</v>
      </c>
      <c r="D2391" s="16" t="s">
        <v>79</v>
      </c>
      <c r="E2391" s="16" t="s">
        <v>1135</v>
      </c>
      <c r="G2391" s="16" t="s">
        <v>1136</v>
      </c>
      <c r="H2391" s="16" t="s">
        <v>155</v>
      </c>
      <c r="I2391" s="31">
        <v>-777366551</v>
      </c>
      <c r="J2391" s="31"/>
      <c r="K2391" s="45">
        <f>IFERROR((J2391/I2391),0)</f>
        <v>0</v>
      </c>
      <c r="L2391" s="31"/>
      <c r="M2391" s="31"/>
      <c r="N2391" s="39"/>
      <c r="O2391" s="28"/>
      <c r="P2391" s="28"/>
      <c r="Q2391" s="28"/>
      <c r="R2391" s="28"/>
      <c r="S2391" s="25"/>
    </row>
    <row r="2392" spans="2:19" s="16" customFormat="1" outlineLevel="1" x14ac:dyDescent="0.25">
      <c r="B2392" s="47" t="s">
        <v>6933</v>
      </c>
      <c r="C2392" s="47" t="str">
        <f>C2391</f>
        <v>ASIGNACIÓN PARA LA INVERSIÓN LOCAL SEGÚN NBI Y CUARTA, QUINTA, Y SEXTA CATEGORÍA</v>
      </c>
      <c r="D2392" s="47"/>
      <c r="E2392" s="47" t="str">
        <f>E2391</f>
        <v>54800</v>
      </c>
      <c r="F2392" s="47"/>
      <c r="G2392" s="47" t="str">
        <f>G2391</f>
        <v xml:space="preserve">TEORAMA                                           </v>
      </c>
      <c r="H2392" s="47" t="s">
        <v>10655</v>
      </c>
      <c r="I2392" s="48">
        <f>SUBTOTAL(9,I2385:I2391)</f>
        <v>6323045009</v>
      </c>
      <c r="J2392" s="48">
        <f>SUBTOTAL(9,J2385:J2391)</f>
        <v>5387695136.3400002</v>
      </c>
      <c r="K2392" s="49">
        <f>J2392/I2392</f>
        <v>0.85207287448869085</v>
      </c>
      <c r="L2392" s="48">
        <f>SUBTOTAL(9,L2385:L2391)</f>
        <v>2568157499.3399997</v>
      </c>
      <c r="M2392" s="48">
        <f>SUBTOTAL(9,M2385:M2391)</f>
        <v>2174116331.3400002</v>
      </c>
      <c r="N2392" s="50">
        <f>IFERROR((M2392/L2392),"N.A")</f>
        <v>0.8465665878742773</v>
      </c>
      <c r="O2392" s="28"/>
      <c r="P2392" s="28"/>
      <c r="Q2392" s="28"/>
      <c r="R2392" s="28"/>
      <c r="S2392" s="25"/>
    </row>
    <row r="2393" spans="2:19" s="16" customFormat="1" outlineLevel="2" x14ac:dyDescent="0.25">
      <c r="B2393" s="16" t="s">
        <v>1137</v>
      </c>
      <c r="C2393" s="16" t="s">
        <v>328</v>
      </c>
      <c r="D2393" s="16" t="s">
        <v>79</v>
      </c>
      <c r="E2393" s="16" t="s">
        <v>1138</v>
      </c>
      <c r="G2393" s="16" t="s">
        <v>1139</v>
      </c>
      <c r="H2393" s="16" t="s">
        <v>152</v>
      </c>
      <c r="I2393" s="31">
        <v>1490975334</v>
      </c>
      <c r="J2393" s="31">
        <v>833983355.49000025</v>
      </c>
      <c r="K2393" s="45">
        <f>IFERROR((J2393/I2393),0)</f>
        <v>0.55935422704316873</v>
      </c>
      <c r="L2393" s="31">
        <v>985136157.40999997</v>
      </c>
      <c r="M2393" s="31">
        <v>833983355.49000025</v>
      </c>
      <c r="N2393" s="40">
        <f>M2393/L2393</f>
        <v>0.8465665879959251</v>
      </c>
      <c r="O2393" s="28"/>
      <c r="P2393" s="28"/>
      <c r="Q2393" s="28"/>
      <c r="R2393" s="28"/>
      <c r="S2393" s="25"/>
    </row>
    <row r="2394" spans="2:19" s="16" customFormat="1" outlineLevel="2" x14ac:dyDescent="0.25">
      <c r="B2394" s="16" t="s">
        <v>1137</v>
      </c>
      <c r="C2394" s="16" t="s">
        <v>328</v>
      </c>
      <c r="D2394" s="16" t="s">
        <v>79</v>
      </c>
      <c r="E2394" s="16" t="s">
        <v>1138</v>
      </c>
      <c r="G2394" s="16" t="s">
        <v>1139</v>
      </c>
      <c r="H2394" s="16" t="s">
        <v>19</v>
      </c>
      <c r="I2394" s="31">
        <v>1457611087</v>
      </c>
      <c r="J2394" s="31">
        <v>1457611087</v>
      </c>
      <c r="K2394" s="45">
        <f>IFERROR((J2394/I2394),0)</f>
        <v>1</v>
      </c>
      <c r="L2394" s="31"/>
      <c r="M2394" s="31"/>
      <c r="N2394" s="39"/>
      <c r="O2394" s="28"/>
      <c r="P2394" s="28"/>
      <c r="Q2394" s="28"/>
      <c r="R2394" s="28"/>
      <c r="S2394" s="25"/>
    </row>
    <row r="2395" spans="2:19" s="16" customFormat="1" outlineLevel="2" x14ac:dyDescent="0.25">
      <c r="B2395" s="16" t="s">
        <v>1137</v>
      </c>
      <c r="C2395" s="16" t="s">
        <v>328</v>
      </c>
      <c r="D2395" s="16" t="s">
        <v>79</v>
      </c>
      <c r="E2395" s="16" t="s">
        <v>1138</v>
      </c>
      <c r="G2395" s="16" t="s">
        <v>1139</v>
      </c>
      <c r="H2395" s="16" t="s">
        <v>154</v>
      </c>
      <c r="I2395" s="31">
        <v>9221</v>
      </c>
      <c r="J2395" s="31">
        <v>9221</v>
      </c>
      <c r="K2395" s="45">
        <f>IFERROR((J2395/I2395),0)</f>
        <v>1</v>
      </c>
      <c r="L2395" s="31"/>
      <c r="M2395" s="31"/>
      <c r="N2395" s="39"/>
      <c r="O2395" s="28"/>
      <c r="P2395" s="28"/>
      <c r="Q2395" s="28"/>
      <c r="R2395" s="28"/>
      <c r="S2395" s="25"/>
    </row>
    <row r="2396" spans="2:19" s="16" customFormat="1" outlineLevel="2" x14ac:dyDescent="0.25">
      <c r="B2396" s="16" t="s">
        <v>1137</v>
      </c>
      <c r="C2396" s="16" t="s">
        <v>328</v>
      </c>
      <c r="D2396" s="16" t="s">
        <v>79</v>
      </c>
      <c r="E2396" s="16" t="s">
        <v>1138</v>
      </c>
      <c r="G2396" s="16" t="s">
        <v>1139</v>
      </c>
      <c r="H2396" s="16" t="s">
        <v>331</v>
      </c>
      <c r="I2396" s="31">
        <v>37307462</v>
      </c>
      <c r="J2396" s="31">
        <v>37307462</v>
      </c>
      <c r="K2396" s="45">
        <f>IFERROR((J2396/I2396),0)</f>
        <v>1</v>
      </c>
      <c r="L2396" s="31"/>
      <c r="M2396" s="31"/>
      <c r="N2396" s="39"/>
      <c r="O2396" s="28"/>
      <c r="P2396" s="28"/>
      <c r="Q2396" s="28"/>
      <c r="R2396" s="28"/>
      <c r="S2396" s="25"/>
    </row>
    <row r="2397" spans="2:19" s="16" customFormat="1" outlineLevel="2" x14ac:dyDescent="0.25">
      <c r="B2397" s="16" t="s">
        <v>1137</v>
      </c>
      <c r="C2397" s="16" t="s">
        <v>328</v>
      </c>
      <c r="D2397" s="16" t="s">
        <v>79</v>
      </c>
      <c r="E2397" s="16" t="s">
        <v>1138</v>
      </c>
      <c r="G2397" s="16" t="s">
        <v>1139</v>
      </c>
      <c r="H2397" s="16" t="s">
        <v>231</v>
      </c>
      <c r="I2397" s="31">
        <v>226822238</v>
      </c>
      <c r="J2397" s="31">
        <v>226822238</v>
      </c>
      <c r="K2397" s="45">
        <f>IFERROR((J2397/I2397),0)</f>
        <v>1</v>
      </c>
      <c r="L2397" s="31"/>
      <c r="M2397" s="31"/>
      <c r="N2397" s="39"/>
      <c r="O2397" s="28"/>
      <c r="P2397" s="28"/>
      <c r="Q2397" s="28"/>
      <c r="R2397" s="28"/>
      <c r="S2397" s="25"/>
    </row>
    <row r="2398" spans="2:19" s="16" customFormat="1" outlineLevel="2" x14ac:dyDescent="0.25">
      <c r="B2398" s="16" t="s">
        <v>1137</v>
      </c>
      <c r="C2398" s="16" t="s">
        <v>328</v>
      </c>
      <c r="D2398" s="16" t="s">
        <v>79</v>
      </c>
      <c r="E2398" s="16" t="s">
        <v>1138</v>
      </c>
      <c r="G2398" s="16" t="s">
        <v>1139</v>
      </c>
      <c r="H2398" s="16" t="s">
        <v>155</v>
      </c>
      <c r="I2398" s="31">
        <v>-298195067</v>
      </c>
      <c r="J2398" s="31"/>
      <c r="K2398" s="45">
        <f>IFERROR((J2398/I2398),0)</f>
        <v>0</v>
      </c>
      <c r="L2398" s="31"/>
      <c r="M2398" s="31"/>
      <c r="N2398" s="39"/>
      <c r="O2398" s="28"/>
      <c r="P2398" s="28"/>
      <c r="Q2398" s="28"/>
      <c r="R2398" s="28"/>
      <c r="S2398" s="25"/>
    </row>
    <row r="2399" spans="2:19" s="16" customFormat="1" outlineLevel="1" x14ac:dyDescent="0.25">
      <c r="B2399" s="47" t="s">
        <v>6934</v>
      </c>
      <c r="C2399" s="47" t="str">
        <f>C2398</f>
        <v>ASIGNACIÓN PARA LA INVERSIÓN LOCAL SEGÚN NBI Y CUARTA, QUINTA, Y SEXTA CATEGORÍA</v>
      </c>
      <c r="D2399" s="47"/>
      <c r="E2399" s="47" t="str">
        <f>E2398</f>
        <v>54743</v>
      </c>
      <c r="F2399" s="47"/>
      <c r="G2399" s="47" t="str">
        <f>G2398</f>
        <v xml:space="preserve">SILOS                                             </v>
      </c>
      <c r="H2399" s="47" t="s">
        <v>10655</v>
      </c>
      <c r="I2399" s="48">
        <f>SUBTOTAL(9,I2393:I2398)</f>
        <v>2914530275</v>
      </c>
      <c r="J2399" s="48">
        <f>SUBTOTAL(9,J2393:J2398)</f>
        <v>2555733363.4900002</v>
      </c>
      <c r="K2399" s="49">
        <f>J2399/I2399</f>
        <v>0.87689374353471083</v>
      </c>
      <c r="L2399" s="48">
        <f>SUBTOTAL(9,L2393:L2398)</f>
        <v>985136157.40999997</v>
      </c>
      <c r="M2399" s="48">
        <f>SUBTOTAL(9,M2393:M2398)</f>
        <v>833983355.49000025</v>
      </c>
      <c r="N2399" s="50">
        <f>IFERROR((M2399/L2399),"N.A")</f>
        <v>0.8465665879959251</v>
      </c>
      <c r="O2399" s="28"/>
      <c r="P2399" s="28"/>
      <c r="Q2399" s="28"/>
      <c r="R2399" s="28"/>
      <c r="S2399" s="25"/>
    </row>
    <row r="2400" spans="2:19" s="16" customFormat="1" outlineLevel="2" x14ac:dyDescent="0.25">
      <c r="B2400" s="16" t="s">
        <v>1140</v>
      </c>
      <c r="C2400" s="16" t="s">
        <v>328</v>
      </c>
      <c r="D2400" s="16" t="s">
        <v>79</v>
      </c>
      <c r="E2400" s="16" t="s">
        <v>1141</v>
      </c>
      <c r="G2400" s="16" t="s">
        <v>1142</v>
      </c>
      <c r="H2400" s="16" t="s">
        <v>152</v>
      </c>
      <c r="I2400" s="31">
        <v>4549713104</v>
      </c>
      <c r="J2400" s="31">
        <v>2544901256.5799999</v>
      </c>
      <c r="K2400" s="45">
        <f>IFERROR((J2400/I2400),0)</f>
        <v>0.55935422704842264</v>
      </c>
      <c r="L2400" s="31">
        <v>3006144222.1000004</v>
      </c>
      <c r="M2400" s="31">
        <v>2544901256.5799999</v>
      </c>
      <c r="N2400" s="40">
        <f>M2400/L2400</f>
        <v>0.8465665878140104</v>
      </c>
      <c r="O2400" s="28"/>
      <c r="P2400" s="28"/>
      <c r="Q2400" s="28"/>
      <c r="R2400" s="28"/>
      <c r="S2400" s="25"/>
    </row>
    <row r="2401" spans="2:19" s="16" customFormat="1" outlineLevel="2" x14ac:dyDescent="0.25">
      <c r="B2401" s="16" t="s">
        <v>1140</v>
      </c>
      <c r="C2401" s="16" t="s">
        <v>328</v>
      </c>
      <c r="D2401" s="16" t="s">
        <v>79</v>
      </c>
      <c r="E2401" s="16" t="s">
        <v>1141</v>
      </c>
      <c r="G2401" s="16" t="s">
        <v>1142</v>
      </c>
      <c r="H2401" s="16" t="s">
        <v>24</v>
      </c>
      <c r="I2401" s="31">
        <v>555492293</v>
      </c>
      <c r="J2401" s="31">
        <v>555492293</v>
      </c>
      <c r="K2401" s="45">
        <f>IFERROR((J2401/I2401),0)</f>
        <v>1</v>
      </c>
      <c r="L2401" s="31"/>
      <c r="M2401" s="31"/>
      <c r="N2401" s="39"/>
      <c r="O2401" s="28"/>
      <c r="P2401" s="28"/>
      <c r="Q2401" s="28"/>
      <c r="R2401" s="28"/>
      <c r="S2401" s="25"/>
    </row>
    <row r="2402" spans="2:19" s="16" customFormat="1" outlineLevel="2" x14ac:dyDescent="0.25">
      <c r="B2402" s="16" t="s">
        <v>1140</v>
      </c>
      <c r="C2402" s="16" t="s">
        <v>328</v>
      </c>
      <c r="D2402" s="16" t="s">
        <v>79</v>
      </c>
      <c r="E2402" s="16" t="s">
        <v>1141</v>
      </c>
      <c r="G2402" s="16" t="s">
        <v>1142</v>
      </c>
      <c r="H2402" s="16" t="s">
        <v>19</v>
      </c>
      <c r="I2402" s="31">
        <v>1491421866</v>
      </c>
      <c r="J2402" s="31">
        <v>1491421866</v>
      </c>
      <c r="K2402" s="45">
        <f>IFERROR((J2402/I2402),0)</f>
        <v>1</v>
      </c>
      <c r="L2402" s="31"/>
      <c r="M2402" s="31"/>
      <c r="N2402" s="39"/>
      <c r="O2402" s="28"/>
      <c r="P2402" s="28"/>
      <c r="Q2402" s="28"/>
      <c r="R2402" s="28"/>
      <c r="S2402" s="25"/>
    </row>
    <row r="2403" spans="2:19" s="16" customFormat="1" outlineLevel="2" x14ac:dyDescent="0.25">
      <c r="B2403" s="16" t="s">
        <v>1140</v>
      </c>
      <c r="C2403" s="16" t="s">
        <v>328</v>
      </c>
      <c r="D2403" s="16" t="s">
        <v>79</v>
      </c>
      <c r="E2403" s="16" t="s">
        <v>1141</v>
      </c>
      <c r="G2403" s="16" t="s">
        <v>1142</v>
      </c>
      <c r="H2403" s="16" t="s">
        <v>154</v>
      </c>
      <c r="I2403" s="31">
        <v>28139</v>
      </c>
      <c r="J2403" s="31">
        <v>28139</v>
      </c>
      <c r="K2403" s="45">
        <f>IFERROR((J2403/I2403),0)</f>
        <v>1</v>
      </c>
      <c r="L2403" s="31"/>
      <c r="M2403" s="31"/>
      <c r="N2403" s="39"/>
      <c r="O2403" s="28"/>
      <c r="P2403" s="28"/>
      <c r="Q2403" s="28"/>
      <c r="R2403" s="28"/>
      <c r="S2403" s="25"/>
    </row>
    <row r="2404" spans="2:19" s="16" customFormat="1" outlineLevel="2" x14ac:dyDescent="0.25">
      <c r="B2404" s="16" t="s">
        <v>1140</v>
      </c>
      <c r="C2404" s="16" t="s">
        <v>328</v>
      </c>
      <c r="D2404" s="16" t="s">
        <v>79</v>
      </c>
      <c r="E2404" s="16" t="s">
        <v>1141</v>
      </c>
      <c r="G2404" s="16" t="s">
        <v>1142</v>
      </c>
      <c r="H2404" s="16" t="s">
        <v>331</v>
      </c>
      <c r="I2404" s="31">
        <v>113843768</v>
      </c>
      <c r="J2404" s="31">
        <v>113843768</v>
      </c>
      <c r="K2404" s="45">
        <f>IFERROR((J2404/I2404),0)</f>
        <v>1</v>
      </c>
      <c r="L2404" s="31"/>
      <c r="M2404" s="31"/>
      <c r="N2404" s="39"/>
      <c r="O2404" s="28"/>
      <c r="P2404" s="28"/>
      <c r="Q2404" s="28"/>
      <c r="R2404" s="28"/>
      <c r="S2404" s="25"/>
    </row>
    <row r="2405" spans="2:19" s="16" customFormat="1" outlineLevel="2" x14ac:dyDescent="0.25">
      <c r="B2405" s="16" t="s">
        <v>1140</v>
      </c>
      <c r="C2405" s="16" t="s">
        <v>328</v>
      </c>
      <c r="D2405" s="16" t="s">
        <v>79</v>
      </c>
      <c r="E2405" s="16" t="s">
        <v>1141</v>
      </c>
      <c r="G2405" s="16" t="s">
        <v>1142</v>
      </c>
      <c r="H2405" s="16" t="s">
        <v>231</v>
      </c>
      <c r="I2405" s="31">
        <v>692148343</v>
      </c>
      <c r="J2405" s="31">
        <v>692148343</v>
      </c>
      <c r="K2405" s="45">
        <f>IFERROR((J2405/I2405),0)</f>
        <v>1</v>
      </c>
      <c r="L2405" s="31"/>
      <c r="M2405" s="31"/>
      <c r="N2405" s="39"/>
      <c r="O2405" s="28"/>
      <c r="P2405" s="28"/>
      <c r="Q2405" s="28"/>
      <c r="R2405" s="28"/>
      <c r="S2405" s="25"/>
    </row>
    <row r="2406" spans="2:19" s="16" customFormat="1" outlineLevel="2" x14ac:dyDescent="0.25">
      <c r="B2406" s="16" t="s">
        <v>1140</v>
      </c>
      <c r="C2406" s="16" t="s">
        <v>328</v>
      </c>
      <c r="D2406" s="16" t="s">
        <v>79</v>
      </c>
      <c r="E2406" s="16" t="s">
        <v>1141</v>
      </c>
      <c r="G2406" s="16" t="s">
        <v>1142</v>
      </c>
      <c r="H2406" s="16" t="s">
        <v>155</v>
      </c>
      <c r="I2406" s="31">
        <v>-909942621</v>
      </c>
      <c r="J2406" s="31"/>
      <c r="K2406" s="45">
        <f>IFERROR((J2406/I2406),0)</f>
        <v>0</v>
      </c>
      <c r="L2406" s="31"/>
      <c r="M2406" s="31"/>
      <c r="N2406" s="39"/>
      <c r="O2406" s="28"/>
      <c r="P2406" s="28"/>
      <c r="Q2406" s="28"/>
      <c r="R2406" s="28"/>
      <c r="S2406" s="25"/>
    </row>
    <row r="2407" spans="2:19" s="16" customFormat="1" outlineLevel="1" x14ac:dyDescent="0.25">
      <c r="B2407" s="47" t="s">
        <v>6935</v>
      </c>
      <c r="C2407" s="47" t="str">
        <f>C2406</f>
        <v>ASIGNACIÓN PARA LA INVERSIÓN LOCAL SEGÚN NBI Y CUARTA, QUINTA, Y SEXTA CATEGORÍA</v>
      </c>
      <c r="D2407" s="47"/>
      <c r="E2407" s="47" t="str">
        <f>E2406</f>
        <v>54720</v>
      </c>
      <c r="F2407" s="47"/>
      <c r="G2407" s="47" t="str">
        <f>G2406</f>
        <v xml:space="preserve">SARDINATA                                         </v>
      </c>
      <c r="H2407" s="47" t="s">
        <v>10655</v>
      </c>
      <c r="I2407" s="48">
        <f>SUBTOTAL(9,I2400:I2406)</f>
        <v>6492704892</v>
      </c>
      <c r="J2407" s="48">
        <f>SUBTOTAL(9,J2400:J2406)</f>
        <v>5397835665.5799999</v>
      </c>
      <c r="K2407" s="49">
        <f>J2407/I2407</f>
        <v>0.83136932224209892</v>
      </c>
      <c r="L2407" s="48">
        <f>SUBTOTAL(9,L2400:L2406)</f>
        <v>3006144222.1000004</v>
      </c>
      <c r="M2407" s="48">
        <f>SUBTOTAL(9,M2400:M2406)</f>
        <v>2544901256.5799999</v>
      </c>
      <c r="N2407" s="50">
        <f>IFERROR((M2407/L2407),"N.A")</f>
        <v>0.8465665878140104</v>
      </c>
      <c r="O2407" s="28"/>
      <c r="P2407" s="28"/>
      <c r="Q2407" s="28"/>
      <c r="R2407" s="28"/>
      <c r="S2407" s="25"/>
    </row>
    <row r="2408" spans="2:19" s="16" customFormat="1" outlineLevel="2" x14ac:dyDescent="0.25">
      <c r="B2408" s="16" t="s">
        <v>1143</v>
      </c>
      <c r="C2408" s="16" t="s">
        <v>328</v>
      </c>
      <c r="D2408" s="16" t="s">
        <v>79</v>
      </c>
      <c r="E2408" s="16" t="s">
        <v>1144</v>
      </c>
      <c r="G2408" s="16" t="s">
        <v>387</v>
      </c>
      <c r="H2408" s="16" t="s">
        <v>152</v>
      </c>
      <c r="I2408" s="31">
        <v>1398530465</v>
      </c>
      <c r="J2408" s="31">
        <v>782273927.25</v>
      </c>
      <c r="K2408" s="45">
        <f>IFERROR((J2408/I2408),0)</f>
        <v>0.559354227045744</v>
      </c>
      <c r="L2408" s="31">
        <v>924054809.43000007</v>
      </c>
      <c r="M2408" s="31">
        <v>782273927.25</v>
      </c>
      <c r="N2408" s="40">
        <f>M2408/L2408</f>
        <v>0.84656658811455443</v>
      </c>
      <c r="O2408" s="28"/>
      <c r="P2408" s="28"/>
      <c r="Q2408" s="28"/>
      <c r="R2408" s="28"/>
      <c r="S2408" s="25"/>
    </row>
    <row r="2409" spans="2:19" s="16" customFormat="1" outlineLevel="2" x14ac:dyDescent="0.25">
      <c r="B2409" s="16" t="s">
        <v>1143</v>
      </c>
      <c r="C2409" s="16" t="s">
        <v>328</v>
      </c>
      <c r="D2409" s="16" t="s">
        <v>79</v>
      </c>
      <c r="E2409" s="16" t="s">
        <v>1144</v>
      </c>
      <c r="G2409" s="16" t="s">
        <v>387</v>
      </c>
      <c r="H2409" s="16" t="s">
        <v>19</v>
      </c>
      <c r="I2409" s="31">
        <v>819589661</v>
      </c>
      <c r="J2409" s="31">
        <v>819589661</v>
      </c>
      <c r="K2409" s="45">
        <f>IFERROR((J2409/I2409),0)</f>
        <v>1</v>
      </c>
      <c r="L2409" s="31"/>
      <c r="M2409" s="31"/>
      <c r="N2409" s="39"/>
      <c r="O2409" s="28"/>
      <c r="P2409" s="28"/>
      <c r="Q2409" s="28"/>
      <c r="R2409" s="28"/>
      <c r="S2409" s="25"/>
    </row>
    <row r="2410" spans="2:19" s="16" customFormat="1" outlineLevel="2" x14ac:dyDescent="0.25">
      <c r="B2410" s="16" t="s">
        <v>1143</v>
      </c>
      <c r="C2410" s="16" t="s">
        <v>328</v>
      </c>
      <c r="D2410" s="16" t="s">
        <v>79</v>
      </c>
      <c r="E2410" s="16" t="s">
        <v>1144</v>
      </c>
      <c r="G2410" s="16" t="s">
        <v>387</v>
      </c>
      <c r="H2410" s="16" t="s">
        <v>154</v>
      </c>
      <c r="I2410" s="31">
        <v>8650</v>
      </c>
      <c r="J2410" s="31">
        <v>8650</v>
      </c>
      <c r="K2410" s="45">
        <f>IFERROR((J2410/I2410),0)</f>
        <v>1</v>
      </c>
      <c r="L2410" s="31"/>
      <c r="M2410" s="31"/>
      <c r="N2410" s="39"/>
      <c r="O2410" s="28"/>
      <c r="P2410" s="28"/>
      <c r="Q2410" s="28"/>
      <c r="R2410" s="28"/>
      <c r="S2410" s="25"/>
    </row>
    <row r="2411" spans="2:19" s="16" customFormat="1" outlineLevel="2" x14ac:dyDescent="0.25">
      <c r="B2411" s="16" t="s">
        <v>1143</v>
      </c>
      <c r="C2411" s="16" t="s">
        <v>328</v>
      </c>
      <c r="D2411" s="16" t="s">
        <v>79</v>
      </c>
      <c r="E2411" s="16" t="s">
        <v>1144</v>
      </c>
      <c r="G2411" s="16" t="s">
        <v>387</v>
      </c>
      <c r="H2411" s="16" t="s">
        <v>331</v>
      </c>
      <c r="I2411" s="31">
        <v>34994290</v>
      </c>
      <c r="J2411" s="31">
        <v>34994290</v>
      </c>
      <c r="K2411" s="45">
        <f>IFERROR((J2411/I2411),0)</f>
        <v>1</v>
      </c>
      <c r="L2411" s="31"/>
      <c r="M2411" s="31"/>
      <c r="N2411" s="39"/>
      <c r="O2411" s="28"/>
      <c r="P2411" s="28"/>
      <c r="Q2411" s="28"/>
      <c r="R2411" s="28"/>
      <c r="S2411" s="25"/>
    </row>
    <row r="2412" spans="2:19" s="16" customFormat="1" outlineLevel="2" x14ac:dyDescent="0.25">
      <c r="B2412" s="16" t="s">
        <v>1143</v>
      </c>
      <c r="C2412" s="16" t="s">
        <v>328</v>
      </c>
      <c r="D2412" s="16" t="s">
        <v>79</v>
      </c>
      <c r="E2412" s="16" t="s">
        <v>1144</v>
      </c>
      <c r="G2412" s="16" t="s">
        <v>387</v>
      </c>
      <c r="H2412" s="16" t="s">
        <v>231</v>
      </c>
      <c r="I2412" s="31">
        <v>212758590</v>
      </c>
      <c r="J2412" s="31">
        <v>212758590</v>
      </c>
      <c r="K2412" s="45">
        <f>IFERROR((J2412/I2412),0)</f>
        <v>1</v>
      </c>
      <c r="L2412" s="31"/>
      <c r="M2412" s="31"/>
      <c r="N2412" s="39"/>
      <c r="O2412" s="28"/>
      <c r="P2412" s="28"/>
      <c r="Q2412" s="28"/>
      <c r="R2412" s="28"/>
      <c r="S2412" s="25"/>
    </row>
    <row r="2413" spans="2:19" s="16" customFormat="1" outlineLevel="2" x14ac:dyDescent="0.25">
      <c r="B2413" s="16" t="s">
        <v>1143</v>
      </c>
      <c r="C2413" s="16" t="s">
        <v>328</v>
      </c>
      <c r="D2413" s="16" t="s">
        <v>79</v>
      </c>
      <c r="E2413" s="16" t="s">
        <v>1144</v>
      </c>
      <c r="G2413" s="16" t="s">
        <v>387</v>
      </c>
      <c r="H2413" s="16" t="s">
        <v>155</v>
      </c>
      <c r="I2413" s="31">
        <v>-279706093</v>
      </c>
      <c r="J2413" s="31"/>
      <c r="K2413" s="45">
        <f>IFERROR((J2413/I2413),0)</f>
        <v>0</v>
      </c>
      <c r="L2413" s="31"/>
      <c r="M2413" s="31"/>
      <c r="N2413" s="39"/>
      <c r="O2413" s="28"/>
      <c r="P2413" s="28"/>
      <c r="Q2413" s="28"/>
      <c r="R2413" s="28"/>
      <c r="S2413" s="25"/>
    </row>
    <row r="2414" spans="2:19" s="16" customFormat="1" outlineLevel="1" x14ac:dyDescent="0.25">
      <c r="B2414" s="47" t="s">
        <v>6936</v>
      </c>
      <c r="C2414" s="47" t="str">
        <f>C2413</f>
        <v>ASIGNACIÓN PARA LA INVERSIÓN LOCAL SEGÚN NBI Y CUARTA, QUINTA, Y SEXTA CATEGORÍA</v>
      </c>
      <c r="D2414" s="47"/>
      <c r="E2414" s="47" t="str">
        <f>E2413</f>
        <v>54680</v>
      </c>
      <c r="F2414" s="47"/>
      <c r="G2414" s="47" t="str">
        <f>G2413</f>
        <v xml:space="preserve">SANTIAGO                                          </v>
      </c>
      <c r="H2414" s="47" t="s">
        <v>10655</v>
      </c>
      <c r="I2414" s="48">
        <f>SUBTOTAL(9,I2408:I2413)</f>
        <v>2186175563</v>
      </c>
      <c r="J2414" s="48">
        <f>SUBTOTAL(9,J2408:J2413)</f>
        <v>1849625118.25</v>
      </c>
      <c r="K2414" s="49">
        <f>J2414/I2414</f>
        <v>0.84605516114718371</v>
      </c>
      <c r="L2414" s="48">
        <f>SUBTOTAL(9,L2408:L2413)</f>
        <v>924054809.43000007</v>
      </c>
      <c r="M2414" s="48">
        <f>SUBTOTAL(9,M2408:M2413)</f>
        <v>782273927.25</v>
      </c>
      <c r="N2414" s="50">
        <f>IFERROR((M2414/L2414),"N.A")</f>
        <v>0.84656658811455443</v>
      </c>
      <c r="O2414" s="28"/>
      <c r="P2414" s="28"/>
      <c r="Q2414" s="28"/>
      <c r="R2414" s="28"/>
      <c r="S2414" s="25"/>
    </row>
    <row r="2415" spans="2:19" s="16" customFormat="1" outlineLevel="2" x14ac:dyDescent="0.25">
      <c r="B2415" s="16" t="s">
        <v>1145</v>
      </c>
      <c r="C2415" s="16" t="s">
        <v>328</v>
      </c>
      <c r="D2415" s="16" t="s">
        <v>79</v>
      </c>
      <c r="E2415" s="16" t="s">
        <v>1146</v>
      </c>
      <c r="G2415" s="16" t="s">
        <v>1147</v>
      </c>
      <c r="H2415" s="16" t="s">
        <v>152</v>
      </c>
      <c r="I2415" s="31">
        <v>2042426592</v>
      </c>
      <c r="J2415" s="31">
        <v>1142439947.6600001</v>
      </c>
      <c r="K2415" s="45">
        <f>IFERROR((J2415/I2415),0)</f>
        <v>0.55935422704288806</v>
      </c>
      <c r="L2415" s="31">
        <v>1349498035.8299999</v>
      </c>
      <c r="M2415" s="31">
        <v>1142439947.6600001</v>
      </c>
      <c r="N2415" s="40">
        <f>M2415/L2415</f>
        <v>0.84656658796642847</v>
      </c>
      <c r="O2415" s="28"/>
      <c r="P2415" s="28"/>
      <c r="Q2415" s="28"/>
      <c r="R2415" s="28"/>
      <c r="S2415" s="25"/>
    </row>
    <row r="2416" spans="2:19" s="16" customFormat="1" outlineLevel="2" x14ac:dyDescent="0.25">
      <c r="B2416" s="16" t="s">
        <v>1145</v>
      </c>
      <c r="C2416" s="16" t="s">
        <v>328</v>
      </c>
      <c r="D2416" s="16" t="s">
        <v>79</v>
      </c>
      <c r="E2416" s="16" t="s">
        <v>1146</v>
      </c>
      <c r="G2416" s="16" t="s">
        <v>1147</v>
      </c>
      <c r="H2416" s="16" t="s">
        <v>19</v>
      </c>
      <c r="I2416" s="31">
        <v>957832184</v>
      </c>
      <c r="J2416" s="31">
        <v>957832184</v>
      </c>
      <c r="K2416" s="45">
        <f>IFERROR((J2416/I2416),0)</f>
        <v>1</v>
      </c>
      <c r="L2416" s="31"/>
      <c r="M2416" s="31"/>
      <c r="N2416" s="39"/>
      <c r="O2416" s="28"/>
      <c r="P2416" s="28"/>
      <c r="Q2416" s="28"/>
      <c r="R2416" s="28"/>
      <c r="S2416" s="25"/>
    </row>
    <row r="2417" spans="2:19" s="16" customFormat="1" outlineLevel="2" x14ac:dyDescent="0.25">
      <c r="B2417" s="16" t="s">
        <v>1145</v>
      </c>
      <c r="C2417" s="16" t="s">
        <v>328</v>
      </c>
      <c r="D2417" s="16" t="s">
        <v>79</v>
      </c>
      <c r="E2417" s="16" t="s">
        <v>1146</v>
      </c>
      <c r="G2417" s="16" t="s">
        <v>1147</v>
      </c>
      <c r="H2417" s="16" t="s">
        <v>154</v>
      </c>
      <c r="I2417" s="31">
        <v>12632</v>
      </c>
      <c r="J2417" s="31">
        <v>12632</v>
      </c>
      <c r="K2417" s="45">
        <f>IFERROR((J2417/I2417),0)</f>
        <v>1</v>
      </c>
      <c r="L2417" s="31"/>
      <c r="M2417" s="31"/>
      <c r="N2417" s="39"/>
      <c r="O2417" s="28"/>
      <c r="P2417" s="28"/>
      <c r="Q2417" s="28"/>
      <c r="R2417" s="28"/>
      <c r="S2417" s="25"/>
    </row>
    <row r="2418" spans="2:19" s="16" customFormat="1" outlineLevel="2" x14ac:dyDescent="0.25">
      <c r="B2418" s="16" t="s">
        <v>1145</v>
      </c>
      <c r="C2418" s="16" t="s">
        <v>328</v>
      </c>
      <c r="D2418" s="16" t="s">
        <v>79</v>
      </c>
      <c r="E2418" s="16" t="s">
        <v>1146</v>
      </c>
      <c r="G2418" s="16" t="s">
        <v>1147</v>
      </c>
      <c r="H2418" s="16" t="s">
        <v>331</v>
      </c>
      <c r="I2418" s="31">
        <v>51105978</v>
      </c>
      <c r="J2418" s="31">
        <v>51105978</v>
      </c>
      <c r="K2418" s="45">
        <f>IFERROR((J2418/I2418),0)</f>
        <v>1</v>
      </c>
      <c r="L2418" s="31"/>
      <c r="M2418" s="31"/>
      <c r="N2418" s="39"/>
      <c r="O2418" s="28"/>
      <c r="P2418" s="28"/>
      <c r="Q2418" s="28"/>
      <c r="R2418" s="28"/>
      <c r="S2418" s="25"/>
    </row>
    <row r="2419" spans="2:19" s="16" customFormat="1" outlineLevel="2" x14ac:dyDescent="0.25">
      <c r="B2419" s="16" t="s">
        <v>1145</v>
      </c>
      <c r="C2419" s="16" t="s">
        <v>328</v>
      </c>
      <c r="D2419" s="16" t="s">
        <v>79</v>
      </c>
      <c r="E2419" s="16" t="s">
        <v>1146</v>
      </c>
      <c r="G2419" s="16" t="s">
        <v>1147</v>
      </c>
      <c r="H2419" s="16" t="s">
        <v>231</v>
      </c>
      <c r="I2419" s="31">
        <v>310714577</v>
      </c>
      <c r="J2419" s="31">
        <v>310714577</v>
      </c>
      <c r="K2419" s="45">
        <f>IFERROR((J2419/I2419),0)</f>
        <v>1</v>
      </c>
      <c r="L2419" s="31"/>
      <c r="M2419" s="31"/>
      <c r="N2419" s="39"/>
      <c r="O2419" s="28"/>
      <c r="P2419" s="28"/>
      <c r="Q2419" s="28"/>
      <c r="R2419" s="28"/>
      <c r="S2419" s="25"/>
    </row>
    <row r="2420" spans="2:19" s="16" customFormat="1" outlineLevel="2" x14ac:dyDescent="0.25">
      <c r="B2420" s="16" t="s">
        <v>1145</v>
      </c>
      <c r="C2420" s="16" t="s">
        <v>328</v>
      </c>
      <c r="D2420" s="16" t="s">
        <v>79</v>
      </c>
      <c r="E2420" s="16" t="s">
        <v>1146</v>
      </c>
      <c r="G2420" s="16" t="s">
        <v>1147</v>
      </c>
      <c r="H2420" s="16" t="s">
        <v>155</v>
      </c>
      <c r="I2420" s="31">
        <v>-408485318</v>
      </c>
      <c r="J2420" s="31"/>
      <c r="K2420" s="45">
        <f>IFERROR((J2420/I2420),0)</f>
        <v>0</v>
      </c>
      <c r="L2420" s="31"/>
      <c r="M2420" s="31"/>
      <c r="N2420" s="39"/>
      <c r="O2420" s="28"/>
      <c r="P2420" s="28"/>
      <c r="Q2420" s="28"/>
      <c r="R2420" s="28"/>
      <c r="S2420" s="25"/>
    </row>
    <row r="2421" spans="2:19" s="16" customFormat="1" outlineLevel="1" x14ac:dyDescent="0.25">
      <c r="B2421" s="47" t="s">
        <v>6937</v>
      </c>
      <c r="C2421" s="47" t="str">
        <f>C2420</f>
        <v>ASIGNACIÓN PARA LA INVERSIÓN LOCAL SEGÚN NBI Y CUARTA, QUINTA, Y SEXTA CATEGORÍA</v>
      </c>
      <c r="D2421" s="47"/>
      <c r="E2421" s="47" t="str">
        <f>E2420</f>
        <v>54673</v>
      </c>
      <c r="F2421" s="47"/>
      <c r="G2421" s="47" t="str">
        <f>G2420</f>
        <v xml:space="preserve">SAN CAYETANO                                      </v>
      </c>
      <c r="H2421" s="47" t="s">
        <v>10655</v>
      </c>
      <c r="I2421" s="48">
        <f>SUBTOTAL(9,I2415:I2420)</f>
        <v>2953606645</v>
      </c>
      <c r="J2421" s="48">
        <f>SUBTOTAL(9,J2415:J2420)</f>
        <v>2462105318.6599998</v>
      </c>
      <c r="K2421" s="49">
        <f>J2421/I2421</f>
        <v>0.83359282889885289</v>
      </c>
      <c r="L2421" s="48">
        <f>SUBTOTAL(9,L2415:L2420)</f>
        <v>1349498035.8299999</v>
      </c>
      <c r="M2421" s="48">
        <f>SUBTOTAL(9,M2415:M2420)</f>
        <v>1142439947.6600001</v>
      </c>
      <c r="N2421" s="50">
        <f>IFERROR((M2421/L2421),"N.A")</f>
        <v>0.84656658796642847</v>
      </c>
      <c r="O2421" s="28"/>
      <c r="P2421" s="28"/>
      <c r="Q2421" s="28"/>
      <c r="R2421" s="28"/>
      <c r="S2421" s="25"/>
    </row>
    <row r="2422" spans="2:19" s="16" customFormat="1" outlineLevel="2" x14ac:dyDescent="0.25">
      <c r="B2422" s="16" t="s">
        <v>1148</v>
      </c>
      <c r="C2422" s="16" t="s">
        <v>328</v>
      </c>
      <c r="D2422" s="16" t="s">
        <v>79</v>
      </c>
      <c r="E2422" s="16" t="s">
        <v>1149</v>
      </c>
      <c r="G2422" s="16" t="s">
        <v>1150</v>
      </c>
      <c r="H2422" s="16" t="s">
        <v>152</v>
      </c>
      <c r="I2422" s="31">
        <v>3528275669</v>
      </c>
      <c r="J2422" s="31">
        <v>1973555909.6300001</v>
      </c>
      <c r="K2422" s="45">
        <f>IFERROR((J2422/I2422),0)</f>
        <v>0.55935422704353321</v>
      </c>
      <c r="L2422" s="31">
        <v>2331247107.8799996</v>
      </c>
      <c r="M2422" s="31">
        <v>1973555909.6300001</v>
      </c>
      <c r="N2422" s="40">
        <f>M2422/L2422</f>
        <v>0.84656658788296435</v>
      </c>
      <c r="O2422" s="28"/>
      <c r="P2422" s="28"/>
      <c r="Q2422" s="28"/>
      <c r="R2422" s="28"/>
      <c r="S2422" s="25"/>
    </row>
    <row r="2423" spans="2:19" s="16" customFormat="1" outlineLevel="2" x14ac:dyDescent="0.25">
      <c r="B2423" s="16" t="s">
        <v>1148</v>
      </c>
      <c r="C2423" s="16" t="s">
        <v>328</v>
      </c>
      <c r="D2423" s="16" t="s">
        <v>79</v>
      </c>
      <c r="E2423" s="16" t="s">
        <v>1149</v>
      </c>
      <c r="G2423" s="16" t="s">
        <v>1150</v>
      </c>
      <c r="H2423" s="16" t="s">
        <v>19</v>
      </c>
      <c r="I2423" s="31">
        <v>1563610447</v>
      </c>
      <c r="J2423" s="31">
        <v>1563610447</v>
      </c>
      <c r="K2423" s="45">
        <f>IFERROR((J2423/I2423),0)</f>
        <v>1</v>
      </c>
      <c r="L2423" s="31"/>
      <c r="M2423" s="31"/>
      <c r="N2423" s="39"/>
      <c r="O2423" s="28"/>
      <c r="P2423" s="28"/>
      <c r="Q2423" s="28"/>
      <c r="R2423" s="28"/>
      <c r="S2423" s="25"/>
    </row>
    <row r="2424" spans="2:19" s="16" customFormat="1" outlineLevel="2" x14ac:dyDescent="0.25">
      <c r="B2424" s="16" t="s">
        <v>1148</v>
      </c>
      <c r="C2424" s="16" t="s">
        <v>328</v>
      </c>
      <c r="D2424" s="16" t="s">
        <v>79</v>
      </c>
      <c r="E2424" s="16" t="s">
        <v>1149</v>
      </c>
      <c r="G2424" s="16" t="s">
        <v>1150</v>
      </c>
      <c r="H2424" s="16" t="s">
        <v>154</v>
      </c>
      <c r="I2424" s="31">
        <v>21822</v>
      </c>
      <c r="J2424" s="31">
        <v>21822</v>
      </c>
      <c r="K2424" s="45">
        <f>IFERROR((J2424/I2424),0)</f>
        <v>1</v>
      </c>
      <c r="L2424" s="31"/>
      <c r="M2424" s="31"/>
      <c r="N2424" s="39"/>
      <c r="O2424" s="28"/>
      <c r="P2424" s="28"/>
      <c r="Q2424" s="28"/>
      <c r="R2424" s="28"/>
      <c r="S2424" s="25"/>
    </row>
    <row r="2425" spans="2:19" s="16" customFormat="1" outlineLevel="2" x14ac:dyDescent="0.25">
      <c r="B2425" s="16" t="s">
        <v>1148</v>
      </c>
      <c r="C2425" s="16" t="s">
        <v>328</v>
      </c>
      <c r="D2425" s="16" t="s">
        <v>79</v>
      </c>
      <c r="E2425" s="16" t="s">
        <v>1149</v>
      </c>
      <c r="G2425" s="16" t="s">
        <v>1150</v>
      </c>
      <c r="H2425" s="16" t="s">
        <v>331</v>
      </c>
      <c r="I2425" s="31">
        <v>88285170</v>
      </c>
      <c r="J2425" s="31">
        <v>88285170</v>
      </c>
      <c r="K2425" s="45">
        <f>IFERROR((J2425/I2425),0)</f>
        <v>1</v>
      </c>
      <c r="L2425" s="31"/>
      <c r="M2425" s="31"/>
      <c r="N2425" s="39"/>
      <c r="O2425" s="28"/>
      <c r="P2425" s="28"/>
      <c r="Q2425" s="28"/>
      <c r="R2425" s="28"/>
      <c r="S2425" s="25"/>
    </row>
    <row r="2426" spans="2:19" s="16" customFormat="1" outlineLevel="2" x14ac:dyDescent="0.25">
      <c r="B2426" s="16" t="s">
        <v>1148</v>
      </c>
      <c r="C2426" s="16" t="s">
        <v>328</v>
      </c>
      <c r="D2426" s="16" t="s">
        <v>79</v>
      </c>
      <c r="E2426" s="16" t="s">
        <v>1149</v>
      </c>
      <c r="G2426" s="16" t="s">
        <v>1150</v>
      </c>
      <c r="H2426" s="16" t="s">
        <v>231</v>
      </c>
      <c r="I2426" s="31">
        <v>536756956</v>
      </c>
      <c r="J2426" s="31">
        <v>536756956</v>
      </c>
      <c r="K2426" s="45">
        <f>IFERROR((J2426/I2426),0)</f>
        <v>1</v>
      </c>
      <c r="L2426" s="31"/>
      <c r="M2426" s="31"/>
      <c r="N2426" s="39"/>
      <c r="O2426" s="28"/>
      <c r="P2426" s="28"/>
      <c r="Q2426" s="28"/>
      <c r="R2426" s="28"/>
      <c r="S2426" s="25"/>
    </row>
    <row r="2427" spans="2:19" s="16" customFormat="1" outlineLevel="2" x14ac:dyDescent="0.25">
      <c r="B2427" s="16" t="s">
        <v>1148</v>
      </c>
      <c r="C2427" s="16" t="s">
        <v>328</v>
      </c>
      <c r="D2427" s="16" t="s">
        <v>79</v>
      </c>
      <c r="E2427" s="16" t="s">
        <v>1149</v>
      </c>
      <c r="G2427" s="16" t="s">
        <v>1150</v>
      </c>
      <c r="H2427" s="16" t="s">
        <v>155</v>
      </c>
      <c r="I2427" s="31">
        <v>-705655134</v>
      </c>
      <c r="J2427" s="31"/>
      <c r="K2427" s="45">
        <f>IFERROR((J2427/I2427),0)</f>
        <v>0</v>
      </c>
      <c r="L2427" s="31"/>
      <c r="M2427" s="31"/>
      <c r="N2427" s="39"/>
      <c r="O2427" s="28"/>
      <c r="P2427" s="28"/>
      <c r="Q2427" s="28"/>
      <c r="R2427" s="28"/>
      <c r="S2427" s="25"/>
    </row>
    <row r="2428" spans="2:19" s="16" customFormat="1" outlineLevel="1" x14ac:dyDescent="0.25">
      <c r="B2428" s="47" t="s">
        <v>6938</v>
      </c>
      <c r="C2428" s="47" t="str">
        <f>C2427</f>
        <v>ASIGNACIÓN PARA LA INVERSIÓN LOCAL SEGÚN NBI Y CUARTA, QUINTA, Y SEXTA CATEGORÍA</v>
      </c>
      <c r="D2428" s="47"/>
      <c r="E2428" s="47" t="str">
        <f>E2427</f>
        <v>54670</v>
      </c>
      <c r="F2428" s="47"/>
      <c r="G2428" s="47" t="str">
        <f>G2427</f>
        <v xml:space="preserve">SAN CALIXTO                                       </v>
      </c>
      <c r="H2428" s="47" t="s">
        <v>10655</v>
      </c>
      <c r="I2428" s="48">
        <f>SUBTOTAL(9,I2422:I2427)</f>
        <v>5011294930</v>
      </c>
      <c r="J2428" s="48">
        <f>SUBTOTAL(9,J2422:J2427)</f>
        <v>4162230304.6300001</v>
      </c>
      <c r="K2428" s="49">
        <f>J2428/I2428</f>
        <v>0.83056981534112184</v>
      </c>
      <c r="L2428" s="48">
        <f>SUBTOTAL(9,L2422:L2427)</f>
        <v>2331247107.8799996</v>
      </c>
      <c r="M2428" s="48">
        <f>SUBTOTAL(9,M2422:M2427)</f>
        <v>1973555909.6300001</v>
      </c>
      <c r="N2428" s="50">
        <f>IFERROR((M2428/L2428),"N.A")</f>
        <v>0.84656658788296435</v>
      </c>
      <c r="O2428" s="28"/>
      <c r="P2428" s="28"/>
      <c r="Q2428" s="28"/>
      <c r="R2428" s="28"/>
      <c r="S2428" s="25"/>
    </row>
    <row r="2429" spans="2:19" s="16" customFormat="1" outlineLevel="2" x14ac:dyDescent="0.25">
      <c r="B2429" s="16" t="s">
        <v>1151</v>
      </c>
      <c r="C2429" s="16" t="s">
        <v>328</v>
      </c>
      <c r="D2429" s="16" t="s">
        <v>79</v>
      </c>
      <c r="E2429" s="16" t="s">
        <v>1152</v>
      </c>
      <c r="G2429" s="16" t="s">
        <v>1153</v>
      </c>
      <c r="H2429" s="16" t="s">
        <v>152</v>
      </c>
      <c r="I2429" s="31">
        <v>2112304548</v>
      </c>
      <c r="J2429" s="31">
        <v>1181526477.7399998</v>
      </c>
      <c r="K2429" s="45">
        <f>IFERROR((J2429/I2429),0)</f>
        <v>0.55935422704964977</v>
      </c>
      <c r="L2429" s="31">
        <v>1395668686.4499998</v>
      </c>
      <c r="M2429" s="31">
        <v>1181526477.7399998</v>
      </c>
      <c r="N2429" s="40">
        <f>M2429/L2429</f>
        <v>0.84656658790942096</v>
      </c>
      <c r="O2429" s="28"/>
      <c r="P2429" s="28"/>
      <c r="Q2429" s="28"/>
      <c r="R2429" s="28"/>
      <c r="S2429" s="25"/>
    </row>
    <row r="2430" spans="2:19" s="16" customFormat="1" outlineLevel="2" x14ac:dyDescent="0.25">
      <c r="B2430" s="16" t="s">
        <v>1151</v>
      </c>
      <c r="C2430" s="16" t="s">
        <v>328</v>
      </c>
      <c r="D2430" s="16" t="s">
        <v>79</v>
      </c>
      <c r="E2430" s="16" t="s">
        <v>1152</v>
      </c>
      <c r="G2430" s="16" t="s">
        <v>1153</v>
      </c>
      <c r="H2430" s="16" t="s">
        <v>19</v>
      </c>
      <c r="I2430" s="31">
        <v>2053448892</v>
      </c>
      <c r="J2430" s="31">
        <v>2053448892</v>
      </c>
      <c r="K2430" s="45">
        <f>IFERROR((J2430/I2430),0)</f>
        <v>1</v>
      </c>
      <c r="L2430" s="31"/>
      <c r="M2430" s="31"/>
      <c r="N2430" s="39"/>
      <c r="O2430" s="28"/>
      <c r="P2430" s="28"/>
      <c r="Q2430" s="28"/>
      <c r="R2430" s="28"/>
      <c r="S2430" s="25"/>
    </row>
    <row r="2431" spans="2:19" s="16" customFormat="1" outlineLevel="2" x14ac:dyDescent="0.25">
      <c r="B2431" s="16" t="s">
        <v>1151</v>
      </c>
      <c r="C2431" s="16" t="s">
        <v>328</v>
      </c>
      <c r="D2431" s="16" t="s">
        <v>79</v>
      </c>
      <c r="E2431" s="16" t="s">
        <v>1152</v>
      </c>
      <c r="G2431" s="16" t="s">
        <v>1153</v>
      </c>
      <c r="H2431" s="16" t="s">
        <v>154</v>
      </c>
      <c r="I2431" s="31">
        <v>13064</v>
      </c>
      <c r="J2431" s="31">
        <v>13064</v>
      </c>
      <c r="K2431" s="45">
        <f>IFERROR((J2431/I2431),0)</f>
        <v>1</v>
      </c>
      <c r="L2431" s="31"/>
      <c r="M2431" s="31"/>
      <c r="N2431" s="39"/>
      <c r="O2431" s="28"/>
      <c r="P2431" s="28"/>
      <c r="Q2431" s="28"/>
      <c r="R2431" s="28"/>
      <c r="S2431" s="25"/>
    </row>
    <row r="2432" spans="2:19" s="16" customFormat="1" outlineLevel="2" x14ac:dyDescent="0.25">
      <c r="B2432" s="16" t="s">
        <v>1151</v>
      </c>
      <c r="C2432" s="16" t="s">
        <v>328</v>
      </c>
      <c r="D2432" s="16" t="s">
        <v>79</v>
      </c>
      <c r="E2432" s="16" t="s">
        <v>1152</v>
      </c>
      <c r="G2432" s="16" t="s">
        <v>1153</v>
      </c>
      <c r="H2432" s="16" t="s">
        <v>331</v>
      </c>
      <c r="I2432" s="31">
        <v>52854478</v>
      </c>
      <c r="J2432" s="31">
        <v>52854478</v>
      </c>
      <c r="K2432" s="45">
        <f>IFERROR((J2432/I2432),0)</f>
        <v>1</v>
      </c>
      <c r="L2432" s="31"/>
      <c r="M2432" s="31"/>
      <c r="N2432" s="39"/>
      <c r="O2432" s="28"/>
      <c r="P2432" s="28"/>
      <c r="Q2432" s="28"/>
      <c r="R2432" s="28"/>
      <c r="S2432" s="25"/>
    </row>
    <row r="2433" spans="2:19" s="16" customFormat="1" outlineLevel="2" x14ac:dyDescent="0.25">
      <c r="B2433" s="16" t="s">
        <v>1151</v>
      </c>
      <c r="C2433" s="16" t="s">
        <v>328</v>
      </c>
      <c r="D2433" s="16" t="s">
        <v>79</v>
      </c>
      <c r="E2433" s="16" t="s">
        <v>1152</v>
      </c>
      <c r="G2433" s="16" t="s">
        <v>1153</v>
      </c>
      <c r="H2433" s="16" t="s">
        <v>231</v>
      </c>
      <c r="I2433" s="31">
        <v>321345118</v>
      </c>
      <c r="J2433" s="31">
        <v>321345118</v>
      </c>
      <c r="K2433" s="45">
        <f>IFERROR((J2433/I2433),0)</f>
        <v>1</v>
      </c>
      <c r="L2433" s="31"/>
      <c r="M2433" s="31"/>
      <c r="N2433" s="39"/>
      <c r="O2433" s="28"/>
      <c r="P2433" s="28"/>
      <c r="Q2433" s="28"/>
      <c r="R2433" s="28"/>
      <c r="S2433" s="25"/>
    </row>
    <row r="2434" spans="2:19" s="16" customFormat="1" outlineLevel="2" x14ac:dyDescent="0.25">
      <c r="B2434" s="16" t="s">
        <v>1151</v>
      </c>
      <c r="C2434" s="16" t="s">
        <v>328</v>
      </c>
      <c r="D2434" s="16" t="s">
        <v>79</v>
      </c>
      <c r="E2434" s="16" t="s">
        <v>1152</v>
      </c>
      <c r="G2434" s="16" t="s">
        <v>1153</v>
      </c>
      <c r="H2434" s="16" t="s">
        <v>155</v>
      </c>
      <c r="I2434" s="31">
        <v>-422460910</v>
      </c>
      <c r="J2434" s="31"/>
      <c r="K2434" s="45">
        <f>IFERROR((J2434/I2434),0)</f>
        <v>0</v>
      </c>
      <c r="L2434" s="31"/>
      <c r="M2434" s="31"/>
      <c r="N2434" s="39"/>
      <c r="O2434" s="28"/>
      <c r="P2434" s="28"/>
      <c r="Q2434" s="28"/>
      <c r="R2434" s="28"/>
      <c r="S2434" s="25"/>
    </row>
    <row r="2435" spans="2:19" s="16" customFormat="1" outlineLevel="1" x14ac:dyDescent="0.25">
      <c r="B2435" s="47" t="s">
        <v>6939</v>
      </c>
      <c r="C2435" s="47" t="str">
        <f>C2434</f>
        <v>ASIGNACIÓN PARA LA INVERSIÓN LOCAL SEGÚN NBI Y CUARTA, QUINTA, Y SEXTA CATEGORÍA</v>
      </c>
      <c r="D2435" s="47"/>
      <c r="E2435" s="47" t="str">
        <f>E2434</f>
        <v>54660</v>
      </c>
      <c r="F2435" s="47"/>
      <c r="G2435" s="47" t="str">
        <f>G2434</f>
        <v xml:space="preserve">SALAZAR                                           </v>
      </c>
      <c r="H2435" s="47" t="s">
        <v>10655</v>
      </c>
      <c r="I2435" s="48">
        <f>SUBTOTAL(9,I2429:I2434)</f>
        <v>4117505190</v>
      </c>
      <c r="J2435" s="48">
        <f>SUBTOTAL(9,J2429:J2434)</f>
        <v>3609188029.7399998</v>
      </c>
      <c r="K2435" s="49">
        <f>J2435/I2435</f>
        <v>0.87654729337208193</v>
      </c>
      <c r="L2435" s="48">
        <f>SUBTOTAL(9,L2429:L2434)</f>
        <v>1395668686.4499998</v>
      </c>
      <c r="M2435" s="48">
        <f>SUBTOTAL(9,M2429:M2434)</f>
        <v>1181526477.7399998</v>
      </c>
      <c r="N2435" s="50">
        <f>IFERROR((M2435/L2435),"N.A")</f>
        <v>0.84656658790942096</v>
      </c>
      <c r="O2435" s="28"/>
      <c r="P2435" s="28"/>
      <c r="Q2435" s="28"/>
      <c r="R2435" s="28"/>
      <c r="S2435" s="25"/>
    </row>
    <row r="2436" spans="2:19" s="16" customFormat="1" outlineLevel="2" x14ac:dyDescent="0.25">
      <c r="B2436" s="16" t="s">
        <v>1154</v>
      </c>
      <c r="C2436" s="16" t="s">
        <v>328</v>
      </c>
      <c r="D2436" s="16" t="s">
        <v>79</v>
      </c>
      <c r="E2436" s="16" t="s">
        <v>1155</v>
      </c>
      <c r="G2436" s="16" t="s">
        <v>1156</v>
      </c>
      <c r="H2436" s="16" t="s">
        <v>152</v>
      </c>
      <c r="I2436" s="31">
        <v>1730472044</v>
      </c>
      <c r="J2436" s="31">
        <v>967946852.61000013</v>
      </c>
      <c r="K2436" s="45">
        <f>IFERROR((J2436/I2436),0)</f>
        <v>0.5593542270538987</v>
      </c>
      <c r="L2436" s="31">
        <v>1143379465.3399999</v>
      </c>
      <c r="M2436" s="31">
        <v>967946852.61000013</v>
      </c>
      <c r="N2436" s="40">
        <f>M2436/L2436</f>
        <v>0.8465665878669314</v>
      </c>
      <c r="O2436" s="28"/>
      <c r="P2436" s="28"/>
      <c r="Q2436" s="28"/>
      <c r="R2436" s="28"/>
      <c r="S2436" s="25"/>
    </row>
    <row r="2437" spans="2:19" s="16" customFormat="1" outlineLevel="2" x14ac:dyDescent="0.25">
      <c r="B2437" s="16" t="s">
        <v>1154</v>
      </c>
      <c r="C2437" s="16" t="s">
        <v>328</v>
      </c>
      <c r="D2437" s="16" t="s">
        <v>79</v>
      </c>
      <c r="E2437" s="16" t="s">
        <v>1155</v>
      </c>
      <c r="G2437" s="16" t="s">
        <v>1156</v>
      </c>
      <c r="H2437" s="16" t="s">
        <v>19</v>
      </c>
      <c r="I2437" s="31">
        <v>1361359969</v>
      </c>
      <c r="J2437" s="31">
        <v>1361359969</v>
      </c>
      <c r="K2437" s="45">
        <f>IFERROR((J2437/I2437),0)</f>
        <v>1</v>
      </c>
      <c r="L2437" s="31"/>
      <c r="M2437" s="31"/>
      <c r="N2437" s="39"/>
      <c r="O2437" s="28"/>
      <c r="P2437" s="28"/>
      <c r="Q2437" s="28"/>
      <c r="R2437" s="28"/>
      <c r="S2437" s="25"/>
    </row>
    <row r="2438" spans="2:19" s="16" customFormat="1" outlineLevel="2" x14ac:dyDescent="0.25">
      <c r="B2438" s="16" t="s">
        <v>1154</v>
      </c>
      <c r="C2438" s="16" t="s">
        <v>328</v>
      </c>
      <c r="D2438" s="16" t="s">
        <v>79</v>
      </c>
      <c r="E2438" s="16" t="s">
        <v>1155</v>
      </c>
      <c r="G2438" s="16" t="s">
        <v>1156</v>
      </c>
      <c r="H2438" s="16" t="s">
        <v>154</v>
      </c>
      <c r="I2438" s="31">
        <v>10703</v>
      </c>
      <c r="J2438" s="31">
        <v>10703</v>
      </c>
      <c r="K2438" s="45">
        <f>IFERROR((J2438/I2438),0)</f>
        <v>1</v>
      </c>
      <c r="L2438" s="31"/>
      <c r="M2438" s="31"/>
      <c r="N2438" s="39"/>
      <c r="O2438" s="28"/>
      <c r="P2438" s="28"/>
      <c r="Q2438" s="28"/>
      <c r="R2438" s="28"/>
      <c r="S2438" s="25"/>
    </row>
    <row r="2439" spans="2:19" s="16" customFormat="1" outlineLevel="2" x14ac:dyDescent="0.25">
      <c r="B2439" s="16" t="s">
        <v>1154</v>
      </c>
      <c r="C2439" s="16" t="s">
        <v>328</v>
      </c>
      <c r="D2439" s="16" t="s">
        <v>79</v>
      </c>
      <c r="E2439" s="16" t="s">
        <v>1155</v>
      </c>
      <c r="G2439" s="16" t="s">
        <v>1156</v>
      </c>
      <c r="H2439" s="16" t="s">
        <v>331</v>
      </c>
      <c r="I2439" s="31">
        <v>43300194</v>
      </c>
      <c r="J2439" s="31">
        <v>43300194</v>
      </c>
      <c r="K2439" s="45">
        <f>IFERROR((J2439/I2439),0)</f>
        <v>1</v>
      </c>
      <c r="L2439" s="31"/>
      <c r="M2439" s="31"/>
      <c r="N2439" s="39"/>
      <c r="O2439" s="28"/>
      <c r="P2439" s="28"/>
      <c r="Q2439" s="28"/>
      <c r="R2439" s="28"/>
      <c r="S2439" s="25"/>
    </row>
    <row r="2440" spans="2:19" s="16" customFormat="1" outlineLevel="2" x14ac:dyDescent="0.25">
      <c r="B2440" s="16" t="s">
        <v>1154</v>
      </c>
      <c r="C2440" s="16" t="s">
        <v>328</v>
      </c>
      <c r="D2440" s="16" t="s">
        <v>79</v>
      </c>
      <c r="E2440" s="16" t="s">
        <v>1155</v>
      </c>
      <c r="G2440" s="16" t="s">
        <v>1156</v>
      </c>
      <c r="H2440" s="16" t="s">
        <v>231</v>
      </c>
      <c r="I2440" s="31">
        <v>263256898</v>
      </c>
      <c r="J2440" s="31">
        <v>263256898</v>
      </c>
      <c r="K2440" s="45">
        <f>IFERROR((J2440/I2440),0)</f>
        <v>1</v>
      </c>
      <c r="L2440" s="31"/>
      <c r="M2440" s="31"/>
      <c r="N2440" s="39"/>
      <c r="O2440" s="28"/>
      <c r="P2440" s="28"/>
      <c r="Q2440" s="28"/>
      <c r="R2440" s="28"/>
      <c r="S2440" s="25"/>
    </row>
    <row r="2441" spans="2:19" s="16" customFormat="1" outlineLevel="2" x14ac:dyDescent="0.25">
      <c r="B2441" s="16" t="s">
        <v>1154</v>
      </c>
      <c r="C2441" s="16" t="s">
        <v>328</v>
      </c>
      <c r="D2441" s="16" t="s">
        <v>79</v>
      </c>
      <c r="E2441" s="16" t="s">
        <v>1155</v>
      </c>
      <c r="G2441" s="16" t="s">
        <v>1156</v>
      </c>
      <c r="H2441" s="16" t="s">
        <v>155</v>
      </c>
      <c r="I2441" s="31">
        <v>-346094409</v>
      </c>
      <c r="J2441" s="31"/>
      <c r="K2441" s="45">
        <f>IFERROR((J2441/I2441),0)</f>
        <v>0</v>
      </c>
      <c r="L2441" s="31"/>
      <c r="M2441" s="31"/>
      <c r="N2441" s="39"/>
      <c r="O2441" s="28"/>
      <c r="P2441" s="28"/>
      <c r="Q2441" s="28"/>
      <c r="R2441" s="28"/>
      <c r="S2441" s="25"/>
    </row>
    <row r="2442" spans="2:19" s="16" customFormat="1" outlineLevel="1" x14ac:dyDescent="0.25">
      <c r="B2442" s="47" t="s">
        <v>6940</v>
      </c>
      <c r="C2442" s="47" t="str">
        <f>C2441</f>
        <v>ASIGNACIÓN PARA LA INVERSIÓN LOCAL SEGÚN NBI Y CUARTA, QUINTA, Y SEXTA CATEGORÍA</v>
      </c>
      <c r="D2442" s="47"/>
      <c r="E2442" s="47" t="str">
        <f>E2441</f>
        <v>54599</v>
      </c>
      <c r="F2442" s="47"/>
      <c r="G2442" s="47" t="str">
        <f>G2441</f>
        <v xml:space="preserve">RAGONVALIA                                        </v>
      </c>
      <c r="H2442" s="47" t="s">
        <v>10655</v>
      </c>
      <c r="I2442" s="48">
        <f>SUBTOTAL(9,I2436:I2441)</f>
        <v>3052305399</v>
      </c>
      <c r="J2442" s="48">
        <f>SUBTOTAL(9,J2436:J2441)</f>
        <v>2635874616.6100001</v>
      </c>
      <c r="K2442" s="49">
        <f>J2442/I2442</f>
        <v>0.86356844156995838</v>
      </c>
      <c r="L2442" s="48">
        <f>SUBTOTAL(9,L2436:L2441)</f>
        <v>1143379465.3399999</v>
      </c>
      <c r="M2442" s="48">
        <f>SUBTOTAL(9,M2436:M2441)</f>
        <v>967946852.61000013</v>
      </c>
      <c r="N2442" s="50">
        <f>IFERROR((M2442/L2442),"N.A")</f>
        <v>0.8465665878669314</v>
      </c>
      <c r="O2442" s="28"/>
      <c r="P2442" s="28"/>
      <c r="Q2442" s="28"/>
      <c r="R2442" s="28"/>
      <c r="S2442" s="25"/>
    </row>
    <row r="2443" spans="2:19" s="16" customFormat="1" outlineLevel="2" x14ac:dyDescent="0.25">
      <c r="B2443" s="16" t="s">
        <v>1157</v>
      </c>
      <c r="C2443" s="16" t="s">
        <v>328</v>
      </c>
      <c r="D2443" s="16" t="s">
        <v>79</v>
      </c>
      <c r="E2443" s="16" t="s">
        <v>1158</v>
      </c>
      <c r="G2443" s="16" t="s">
        <v>1159</v>
      </c>
      <c r="H2443" s="16" t="s">
        <v>152</v>
      </c>
      <c r="I2443" s="31">
        <v>1997934167</v>
      </c>
      <c r="J2443" s="31">
        <v>1117552921.6700001</v>
      </c>
      <c r="K2443" s="45">
        <f>IFERROR((J2443/I2443),0)</f>
        <v>0.55935422704546001</v>
      </c>
      <c r="L2443" s="31">
        <v>1320100435.9400001</v>
      </c>
      <c r="M2443" s="31">
        <v>1117552921.6700001</v>
      </c>
      <c r="N2443" s="40">
        <f>M2443/L2443</f>
        <v>0.84656658784770977</v>
      </c>
      <c r="O2443" s="28"/>
      <c r="P2443" s="28"/>
      <c r="Q2443" s="28"/>
      <c r="R2443" s="28"/>
      <c r="S2443" s="25"/>
    </row>
    <row r="2444" spans="2:19" s="16" customFormat="1" outlineLevel="2" x14ac:dyDescent="0.25">
      <c r="B2444" s="16" t="s">
        <v>1157</v>
      </c>
      <c r="C2444" s="16" t="s">
        <v>328</v>
      </c>
      <c r="D2444" s="16" t="s">
        <v>79</v>
      </c>
      <c r="E2444" s="16" t="s">
        <v>1158</v>
      </c>
      <c r="G2444" s="16" t="s">
        <v>1159</v>
      </c>
      <c r="H2444" s="16" t="s">
        <v>19</v>
      </c>
      <c r="I2444" s="31">
        <v>4047187036</v>
      </c>
      <c r="J2444" s="31">
        <v>4047187036</v>
      </c>
      <c r="K2444" s="45">
        <f>IFERROR((J2444/I2444),0)</f>
        <v>1</v>
      </c>
      <c r="L2444" s="31"/>
      <c r="M2444" s="31"/>
      <c r="N2444" s="39"/>
      <c r="O2444" s="28"/>
      <c r="P2444" s="28"/>
      <c r="Q2444" s="28"/>
      <c r="R2444" s="28"/>
      <c r="S2444" s="25"/>
    </row>
    <row r="2445" spans="2:19" s="16" customFormat="1" outlineLevel="2" x14ac:dyDescent="0.25">
      <c r="B2445" s="16" t="s">
        <v>1157</v>
      </c>
      <c r="C2445" s="16" t="s">
        <v>328</v>
      </c>
      <c r="D2445" s="16" t="s">
        <v>79</v>
      </c>
      <c r="E2445" s="16" t="s">
        <v>1158</v>
      </c>
      <c r="G2445" s="16" t="s">
        <v>1159</v>
      </c>
      <c r="H2445" s="16" t="s">
        <v>154</v>
      </c>
      <c r="I2445" s="31">
        <v>12357</v>
      </c>
      <c r="J2445" s="31">
        <v>12357</v>
      </c>
      <c r="K2445" s="45">
        <f>IFERROR((J2445/I2445),0)</f>
        <v>1</v>
      </c>
      <c r="L2445" s="31"/>
      <c r="M2445" s="31"/>
      <c r="N2445" s="39"/>
      <c r="O2445" s="28"/>
      <c r="P2445" s="28"/>
      <c r="Q2445" s="28"/>
      <c r="R2445" s="28"/>
      <c r="S2445" s="25"/>
    </row>
    <row r="2446" spans="2:19" s="16" customFormat="1" outlineLevel="2" x14ac:dyDescent="0.25">
      <c r="B2446" s="16" t="s">
        <v>1157</v>
      </c>
      <c r="C2446" s="16" t="s">
        <v>328</v>
      </c>
      <c r="D2446" s="16" t="s">
        <v>79</v>
      </c>
      <c r="E2446" s="16" t="s">
        <v>1158</v>
      </c>
      <c r="G2446" s="16" t="s">
        <v>1159</v>
      </c>
      <c r="H2446" s="16" t="s">
        <v>331</v>
      </c>
      <c r="I2446" s="31">
        <v>49992681</v>
      </c>
      <c r="J2446" s="31">
        <v>49992681</v>
      </c>
      <c r="K2446" s="45">
        <f>IFERROR((J2446/I2446),0)</f>
        <v>1</v>
      </c>
      <c r="L2446" s="31"/>
      <c r="M2446" s="31"/>
      <c r="N2446" s="39"/>
      <c r="O2446" s="28"/>
      <c r="P2446" s="28"/>
      <c r="Q2446" s="28"/>
      <c r="R2446" s="28"/>
      <c r="S2446" s="25"/>
    </row>
    <row r="2447" spans="2:19" s="16" customFormat="1" outlineLevel="2" x14ac:dyDescent="0.25">
      <c r="B2447" s="16" t="s">
        <v>1157</v>
      </c>
      <c r="C2447" s="16" t="s">
        <v>328</v>
      </c>
      <c r="D2447" s="16" t="s">
        <v>79</v>
      </c>
      <c r="E2447" s="16" t="s">
        <v>1158</v>
      </c>
      <c r="G2447" s="16" t="s">
        <v>1159</v>
      </c>
      <c r="H2447" s="16" t="s">
        <v>231</v>
      </c>
      <c r="I2447" s="31">
        <v>303945939</v>
      </c>
      <c r="J2447" s="31">
        <v>303945939</v>
      </c>
      <c r="K2447" s="45">
        <f>IFERROR((J2447/I2447),0)</f>
        <v>1</v>
      </c>
      <c r="L2447" s="31"/>
      <c r="M2447" s="31"/>
      <c r="N2447" s="39"/>
      <c r="O2447" s="28"/>
      <c r="P2447" s="28"/>
      <c r="Q2447" s="28"/>
      <c r="R2447" s="28"/>
      <c r="S2447" s="25"/>
    </row>
    <row r="2448" spans="2:19" s="16" customFormat="1" outlineLevel="2" x14ac:dyDescent="0.25">
      <c r="B2448" s="16" t="s">
        <v>1157</v>
      </c>
      <c r="C2448" s="16" t="s">
        <v>328</v>
      </c>
      <c r="D2448" s="16" t="s">
        <v>79</v>
      </c>
      <c r="E2448" s="16" t="s">
        <v>1158</v>
      </c>
      <c r="G2448" s="16" t="s">
        <v>1159</v>
      </c>
      <c r="H2448" s="16" t="s">
        <v>155</v>
      </c>
      <c r="I2448" s="31">
        <v>-399586833</v>
      </c>
      <c r="J2448" s="31"/>
      <c r="K2448" s="45">
        <f>IFERROR((J2448/I2448),0)</f>
        <v>0</v>
      </c>
      <c r="L2448" s="31"/>
      <c r="M2448" s="31"/>
      <c r="N2448" s="39"/>
      <c r="O2448" s="28"/>
      <c r="P2448" s="28"/>
      <c r="Q2448" s="28"/>
      <c r="R2448" s="28"/>
      <c r="S2448" s="25"/>
    </row>
    <row r="2449" spans="2:19" s="16" customFormat="1" outlineLevel="1" x14ac:dyDescent="0.25">
      <c r="B2449" s="47" t="s">
        <v>6941</v>
      </c>
      <c r="C2449" s="47" t="str">
        <f>C2448</f>
        <v>ASIGNACIÓN PARA LA INVERSIÓN LOCAL SEGÚN NBI Y CUARTA, QUINTA, Y SEXTA CATEGORÍA</v>
      </c>
      <c r="D2449" s="47"/>
      <c r="E2449" s="47" t="str">
        <f>E2448</f>
        <v>54553</v>
      </c>
      <c r="F2449" s="47"/>
      <c r="G2449" s="47" t="str">
        <f>G2448</f>
        <v xml:space="preserve">PUERTO SANTANDER                                  </v>
      </c>
      <c r="H2449" s="47" t="s">
        <v>10655</v>
      </c>
      <c r="I2449" s="48">
        <f>SUBTOTAL(9,I2443:I2448)</f>
        <v>5999485347</v>
      </c>
      <c r="J2449" s="48">
        <f>SUBTOTAL(9,J2443:J2448)</f>
        <v>5518690934.6700001</v>
      </c>
      <c r="K2449" s="49">
        <f>J2449/I2449</f>
        <v>0.91986072395852791</v>
      </c>
      <c r="L2449" s="48">
        <f>SUBTOTAL(9,L2443:L2448)</f>
        <v>1320100435.9400001</v>
      </c>
      <c r="M2449" s="48">
        <f>SUBTOTAL(9,M2443:M2448)</f>
        <v>1117552921.6700001</v>
      </c>
      <c r="N2449" s="50">
        <f>IFERROR((M2449/L2449),"N.A")</f>
        <v>0.84656658784770977</v>
      </c>
      <c r="O2449" s="28"/>
      <c r="P2449" s="28"/>
      <c r="Q2449" s="28"/>
      <c r="R2449" s="28"/>
      <c r="S2449" s="25"/>
    </row>
    <row r="2450" spans="2:19" s="16" customFormat="1" outlineLevel="2" x14ac:dyDescent="0.25">
      <c r="B2450" s="16" t="s">
        <v>1160</v>
      </c>
      <c r="C2450" s="16" t="s">
        <v>328</v>
      </c>
      <c r="D2450" s="16" t="s">
        <v>79</v>
      </c>
      <c r="E2450" s="16" t="s">
        <v>1161</v>
      </c>
      <c r="G2450" s="16" t="s">
        <v>1162</v>
      </c>
      <c r="H2450" s="16" t="s">
        <v>152</v>
      </c>
      <c r="I2450" s="31">
        <v>1487015996</v>
      </c>
      <c r="J2450" s="31">
        <v>831768683.05000007</v>
      </c>
      <c r="K2450" s="45">
        <f>IFERROR((J2450/I2450),0)</f>
        <v>0.55935422704760207</v>
      </c>
      <c r="L2450" s="31">
        <v>982520093.48000002</v>
      </c>
      <c r="M2450" s="31">
        <v>831768683.05000007</v>
      </c>
      <c r="N2450" s="40">
        <f>M2450/L2450</f>
        <v>0.84656658786890382</v>
      </c>
      <c r="O2450" s="28"/>
      <c r="P2450" s="28"/>
      <c r="Q2450" s="28"/>
      <c r="R2450" s="28"/>
      <c r="S2450" s="25"/>
    </row>
    <row r="2451" spans="2:19" s="16" customFormat="1" outlineLevel="2" x14ac:dyDescent="0.25">
      <c r="B2451" s="16" t="s">
        <v>1160</v>
      </c>
      <c r="C2451" s="16" t="s">
        <v>328</v>
      </c>
      <c r="D2451" s="16" t="s">
        <v>79</v>
      </c>
      <c r="E2451" s="16" t="s">
        <v>1161</v>
      </c>
      <c r="G2451" s="16" t="s">
        <v>1162</v>
      </c>
      <c r="H2451" s="16" t="s">
        <v>19</v>
      </c>
      <c r="I2451" s="31">
        <v>2545403171</v>
      </c>
      <c r="J2451" s="31">
        <v>2545403171</v>
      </c>
      <c r="K2451" s="45">
        <f>IFERROR((J2451/I2451),0)</f>
        <v>1</v>
      </c>
      <c r="L2451" s="31"/>
      <c r="M2451" s="31"/>
      <c r="N2451" s="39"/>
      <c r="O2451" s="28"/>
      <c r="P2451" s="28"/>
      <c r="Q2451" s="28"/>
      <c r="R2451" s="28"/>
      <c r="S2451" s="25"/>
    </row>
    <row r="2452" spans="2:19" s="16" customFormat="1" outlineLevel="2" x14ac:dyDescent="0.25">
      <c r="B2452" s="16" t="s">
        <v>1160</v>
      </c>
      <c r="C2452" s="16" t="s">
        <v>328</v>
      </c>
      <c r="D2452" s="16" t="s">
        <v>79</v>
      </c>
      <c r="E2452" s="16" t="s">
        <v>1161</v>
      </c>
      <c r="G2452" s="16" t="s">
        <v>1162</v>
      </c>
      <c r="H2452" s="16" t="s">
        <v>154</v>
      </c>
      <c r="I2452" s="31">
        <v>9197</v>
      </c>
      <c r="J2452" s="31">
        <v>9197</v>
      </c>
      <c r="K2452" s="45">
        <f>IFERROR((J2452/I2452),0)</f>
        <v>1</v>
      </c>
      <c r="L2452" s="31"/>
      <c r="M2452" s="31"/>
      <c r="N2452" s="39"/>
      <c r="O2452" s="28"/>
      <c r="P2452" s="28"/>
      <c r="Q2452" s="28"/>
      <c r="R2452" s="28"/>
      <c r="S2452" s="25"/>
    </row>
    <row r="2453" spans="2:19" s="16" customFormat="1" outlineLevel="2" x14ac:dyDescent="0.25">
      <c r="B2453" s="16" t="s">
        <v>1160</v>
      </c>
      <c r="C2453" s="16" t="s">
        <v>328</v>
      </c>
      <c r="D2453" s="16" t="s">
        <v>79</v>
      </c>
      <c r="E2453" s="16" t="s">
        <v>1161</v>
      </c>
      <c r="G2453" s="16" t="s">
        <v>1162</v>
      </c>
      <c r="H2453" s="16" t="s">
        <v>331</v>
      </c>
      <c r="I2453" s="31">
        <v>37208391</v>
      </c>
      <c r="J2453" s="31">
        <v>37208391</v>
      </c>
      <c r="K2453" s="45">
        <f>IFERROR((J2453/I2453),0)</f>
        <v>1</v>
      </c>
      <c r="L2453" s="31"/>
      <c r="M2453" s="31"/>
      <c r="N2453" s="39"/>
      <c r="O2453" s="28"/>
      <c r="P2453" s="28"/>
      <c r="Q2453" s="28"/>
      <c r="R2453" s="28"/>
      <c r="S2453" s="25"/>
    </row>
    <row r="2454" spans="2:19" s="16" customFormat="1" outlineLevel="2" x14ac:dyDescent="0.25">
      <c r="B2454" s="16" t="s">
        <v>1160</v>
      </c>
      <c r="C2454" s="16" t="s">
        <v>328</v>
      </c>
      <c r="D2454" s="16" t="s">
        <v>79</v>
      </c>
      <c r="E2454" s="16" t="s">
        <v>1161</v>
      </c>
      <c r="G2454" s="16" t="s">
        <v>1162</v>
      </c>
      <c r="H2454" s="16" t="s">
        <v>231</v>
      </c>
      <c r="I2454" s="31">
        <v>226219903</v>
      </c>
      <c r="J2454" s="31">
        <v>226219903</v>
      </c>
      <c r="K2454" s="45">
        <f>IFERROR((J2454/I2454),0)</f>
        <v>1</v>
      </c>
      <c r="L2454" s="31"/>
      <c r="M2454" s="31"/>
      <c r="N2454" s="39"/>
      <c r="O2454" s="28"/>
      <c r="P2454" s="28"/>
      <c r="Q2454" s="28"/>
      <c r="R2454" s="28"/>
      <c r="S2454" s="25"/>
    </row>
    <row r="2455" spans="2:19" s="16" customFormat="1" outlineLevel="2" x14ac:dyDescent="0.25">
      <c r="B2455" s="16" t="s">
        <v>1160</v>
      </c>
      <c r="C2455" s="16" t="s">
        <v>328</v>
      </c>
      <c r="D2455" s="16" t="s">
        <v>79</v>
      </c>
      <c r="E2455" s="16" t="s">
        <v>1161</v>
      </c>
      <c r="G2455" s="16" t="s">
        <v>1162</v>
      </c>
      <c r="H2455" s="16" t="s">
        <v>155</v>
      </c>
      <c r="I2455" s="31">
        <v>-297403199</v>
      </c>
      <c r="J2455" s="31"/>
      <c r="K2455" s="45">
        <f>IFERROR((J2455/I2455),0)</f>
        <v>0</v>
      </c>
      <c r="L2455" s="31"/>
      <c r="M2455" s="31"/>
      <c r="N2455" s="39"/>
      <c r="O2455" s="28"/>
      <c r="P2455" s="28"/>
      <c r="Q2455" s="28"/>
      <c r="R2455" s="28"/>
      <c r="S2455" s="25"/>
    </row>
    <row r="2456" spans="2:19" s="16" customFormat="1" outlineLevel="1" x14ac:dyDescent="0.25">
      <c r="B2456" s="47" t="s">
        <v>6942</v>
      </c>
      <c r="C2456" s="47" t="str">
        <f>C2455</f>
        <v>ASIGNACIÓN PARA LA INVERSIÓN LOCAL SEGÚN NBI Y CUARTA, QUINTA, Y SEXTA CATEGORÍA</v>
      </c>
      <c r="D2456" s="47"/>
      <c r="E2456" s="47" t="str">
        <f>E2455</f>
        <v>54520</v>
      </c>
      <c r="F2456" s="47"/>
      <c r="G2456" s="47" t="str">
        <f>G2455</f>
        <v xml:space="preserve">PAMPLONITA                                        </v>
      </c>
      <c r="H2456" s="47" t="s">
        <v>10655</v>
      </c>
      <c r="I2456" s="48">
        <f>SUBTOTAL(9,I2450:I2455)</f>
        <v>3998453459</v>
      </c>
      <c r="J2456" s="48">
        <f>SUBTOTAL(9,J2450:J2455)</f>
        <v>3640609345.0500002</v>
      </c>
      <c r="K2456" s="49">
        <f>J2456/I2456</f>
        <v>0.91050436934696866</v>
      </c>
      <c r="L2456" s="48">
        <f>SUBTOTAL(9,L2450:L2455)</f>
        <v>982520093.48000002</v>
      </c>
      <c r="M2456" s="48">
        <f>SUBTOTAL(9,M2450:M2455)</f>
        <v>831768683.05000007</v>
      </c>
      <c r="N2456" s="50">
        <f>IFERROR((M2456/L2456),"N.A")</f>
        <v>0.84656658786890382</v>
      </c>
      <c r="O2456" s="28"/>
      <c r="P2456" s="28"/>
      <c r="Q2456" s="28"/>
      <c r="R2456" s="28"/>
      <c r="S2456" s="25"/>
    </row>
    <row r="2457" spans="2:19" s="16" customFormat="1" outlineLevel="2" x14ac:dyDescent="0.25">
      <c r="B2457" s="16" t="s">
        <v>1163</v>
      </c>
      <c r="C2457" s="16" t="s">
        <v>328</v>
      </c>
      <c r="D2457" s="16" t="s">
        <v>79</v>
      </c>
      <c r="E2457" s="16" t="s">
        <v>1164</v>
      </c>
      <c r="G2457" s="16" t="s">
        <v>1165</v>
      </c>
      <c r="H2457" s="16" t="s">
        <v>152</v>
      </c>
      <c r="I2457" s="31">
        <v>2489419496</v>
      </c>
      <c r="J2457" s="31">
        <v>1392467317.9899998</v>
      </c>
      <c r="K2457" s="45">
        <f>IFERROR((J2457/I2457),0)</f>
        <v>0.5593542270506906</v>
      </c>
      <c r="L2457" s="31">
        <v>1644840864.0000002</v>
      </c>
      <c r="M2457" s="31">
        <v>1392467317.9899998</v>
      </c>
      <c r="N2457" s="40">
        <f>M2457/L2457</f>
        <v>0.84656658796993478</v>
      </c>
      <c r="O2457" s="28"/>
      <c r="P2457" s="28"/>
      <c r="Q2457" s="28"/>
      <c r="R2457" s="28"/>
      <c r="S2457" s="25"/>
    </row>
    <row r="2458" spans="2:19" s="16" customFormat="1" outlineLevel="2" x14ac:dyDescent="0.25">
      <c r="B2458" s="16" t="s">
        <v>1163</v>
      </c>
      <c r="C2458" s="16" t="s">
        <v>328</v>
      </c>
      <c r="D2458" s="16" t="s">
        <v>79</v>
      </c>
      <c r="E2458" s="16" t="s">
        <v>1164</v>
      </c>
      <c r="G2458" s="16" t="s">
        <v>1165</v>
      </c>
      <c r="H2458" s="16" t="s">
        <v>19</v>
      </c>
      <c r="I2458" s="31">
        <v>1105310226</v>
      </c>
      <c r="J2458" s="31">
        <v>1105310226</v>
      </c>
      <c r="K2458" s="45">
        <f>IFERROR((J2458/I2458),0)</f>
        <v>1</v>
      </c>
      <c r="L2458" s="31"/>
      <c r="M2458" s="31"/>
      <c r="N2458" s="39"/>
      <c r="O2458" s="28"/>
      <c r="P2458" s="28"/>
      <c r="Q2458" s="28"/>
      <c r="R2458" s="28"/>
      <c r="S2458" s="25"/>
    </row>
    <row r="2459" spans="2:19" s="16" customFormat="1" outlineLevel="2" x14ac:dyDescent="0.25">
      <c r="B2459" s="16" t="s">
        <v>1163</v>
      </c>
      <c r="C2459" s="16" t="s">
        <v>328</v>
      </c>
      <c r="D2459" s="16" t="s">
        <v>79</v>
      </c>
      <c r="E2459" s="16" t="s">
        <v>1164</v>
      </c>
      <c r="G2459" s="16" t="s">
        <v>1165</v>
      </c>
      <c r="H2459" s="16" t="s">
        <v>154</v>
      </c>
      <c r="I2459" s="31">
        <v>15397</v>
      </c>
      <c r="J2459" s="31">
        <v>15397</v>
      </c>
      <c r="K2459" s="45">
        <f>IFERROR((J2459/I2459),0)</f>
        <v>1</v>
      </c>
      <c r="L2459" s="31"/>
      <c r="M2459" s="31"/>
      <c r="N2459" s="39"/>
      <c r="O2459" s="28"/>
      <c r="P2459" s="28"/>
      <c r="Q2459" s="28"/>
      <c r="R2459" s="28"/>
      <c r="S2459" s="25"/>
    </row>
    <row r="2460" spans="2:19" s="16" customFormat="1" outlineLevel="2" x14ac:dyDescent="0.25">
      <c r="B2460" s="16" t="s">
        <v>1163</v>
      </c>
      <c r="C2460" s="16" t="s">
        <v>328</v>
      </c>
      <c r="D2460" s="16" t="s">
        <v>79</v>
      </c>
      <c r="E2460" s="16" t="s">
        <v>1164</v>
      </c>
      <c r="G2460" s="16" t="s">
        <v>1165</v>
      </c>
      <c r="H2460" s="16" t="s">
        <v>331</v>
      </c>
      <c r="I2460" s="31">
        <v>62290718</v>
      </c>
      <c r="J2460" s="31">
        <v>62290718</v>
      </c>
      <c r="K2460" s="45">
        <f>IFERROR((J2460/I2460),0)</f>
        <v>1</v>
      </c>
      <c r="L2460" s="31"/>
      <c r="M2460" s="31"/>
      <c r="N2460" s="39"/>
      <c r="O2460" s="28"/>
      <c r="P2460" s="28"/>
      <c r="Q2460" s="28"/>
      <c r="R2460" s="28"/>
      <c r="S2460" s="25"/>
    </row>
    <row r="2461" spans="2:19" s="16" customFormat="1" outlineLevel="2" x14ac:dyDescent="0.25">
      <c r="B2461" s="16" t="s">
        <v>1163</v>
      </c>
      <c r="C2461" s="16" t="s">
        <v>328</v>
      </c>
      <c r="D2461" s="16" t="s">
        <v>79</v>
      </c>
      <c r="E2461" s="16" t="s">
        <v>1164</v>
      </c>
      <c r="G2461" s="16" t="s">
        <v>1165</v>
      </c>
      <c r="H2461" s="16" t="s">
        <v>231</v>
      </c>
      <c r="I2461" s="31">
        <v>378715655</v>
      </c>
      <c r="J2461" s="31">
        <v>378715655</v>
      </c>
      <c r="K2461" s="45">
        <f>IFERROR((J2461/I2461),0)</f>
        <v>1</v>
      </c>
      <c r="L2461" s="31"/>
      <c r="M2461" s="31"/>
      <c r="N2461" s="39"/>
      <c r="O2461" s="28"/>
      <c r="P2461" s="28"/>
      <c r="Q2461" s="28"/>
      <c r="R2461" s="28"/>
      <c r="S2461" s="25"/>
    </row>
    <row r="2462" spans="2:19" s="16" customFormat="1" outlineLevel="2" x14ac:dyDescent="0.25">
      <c r="B2462" s="16" t="s">
        <v>1163</v>
      </c>
      <c r="C2462" s="16" t="s">
        <v>328</v>
      </c>
      <c r="D2462" s="16" t="s">
        <v>79</v>
      </c>
      <c r="E2462" s="16" t="s">
        <v>1164</v>
      </c>
      <c r="G2462" s="16" t="s">
        <v>1165</v>
      </c>
      <c r="H2462" s="16" t="s">
        <v>155</v>
      </c>
      <c r="I2462" s="31">
        <v>-497883899</v>
      </c>
      <c r="J2462" s="31"/>
      <c r="K2462" s="45">
        <f>IFERROR((J2462/I2462),0)</f>
        <v>0</v>
      </c>
      <c r="L2462" s="31"/>
      <c r="M2462" s="31"/>
      <c r="N2462" s="39"/>
      <c r="O2462" s="28"/>
      <c r="P2462" s="28"/>
      <c r="Q2462" s="28"/>
      <c r="R2462" s="28"/>
      <c r="S2462" s="25"/>
    </row>
    <row r="2463" spans="2:19" s="16" customFormat="1" outlineLevel="1" x14ac:dyDescent="0.25">
      <c r="B2463" s="47" t="s">
        <v>6943</v>
      </c>
      <c r="C2463" s="47" t="str">
        <f>C2462</f>
        <v>ASIGNACIÓN PARA LA INVERSIÓN LOCAL SEGÚN NBI Y CUARTA, QUINTA, Y SEXTA CATEGORÍA</v>
      </c>
      <c r="D2463" s="47"/>
      <c r="E2463" s="47" t="str">
        <f>E2462</f>
        <v>54518</v>
      </c>
      <c r="F2463" s="47"/>
      <c r="G2463" s="47" t="str">
        <f>G2462</f>
        <v xml:space="preserve">PAMPLONA                                          </v>
      </c>
      <c r="H2463" s="47" t="s">
        <v>10655</v>
      </c>
      <c r="I2463" s="48">
        <f>SUBTOTAL(9,I2457:I2462)</f>
        <v>3537867593</v>
      </c>
      <c r="J2463" s="48">
        <f>SUBTOTAL(9,J2457:J2462)</f>
        <v>2938799313.9899998</v>
      </c>
      <c r="K2463" s="49">
        <f>J2463/I2463</f>
        <v>0.83066967226379174</v>
      </c>
      <c r="L2463" s="48">
        <f>SUBTOTAL(9,L2457:L2462)</f>
        <v>1644840864.0000002</v>
      </c>
      <c r="M2463" s="48">
        <f>SUBTOTAL(9,M2457:M2462)</f>
        <v>1392467317.9899998</v>
      </c>
      <c r="N2463" s="50">
        <f>IFERROR((M2463/L2463),"N.A")</f>
        <v>0.84656658796993478</v>
      </c>
      <c r="O2463" s="28"/>
      <c r="P2463" s="28"/>
      <c r="Q2463" s="28"/>
      <c r="R2463" s="28"/>
      <c r="S2463" s="25"/>
    </row>
    <row r="2464" spans="2:19" s="16" customFormat="1" outlineLevel="2" x14ac:dyDescent="0.25">
      <c r="B2464" s="16" t="s">
        <v>1166</v>
      </c>
      <c r="C2464" s="16" t="s">
        <v>328</v>
      </c>
      <c r="D2464" s="16" t="s">
        <v>79</v>
      </c>
      <c r="E2464" s="16" t="s">
        <v>1167</v>
      </c>
      <c r="G2464" s="16" t="s">
        <v>1168</v>
      </c>
      <c r="H2464" s="16" t="s">
        <v>152</v>
      </c>
      <c r="I2464" s="31">
        <v>4396144655</v>
      </c>
      <c r="J2464" s="31">
        <v>2459002095.4800005</v>
      </c>
      <c r="K2464" s="45">
        <f>IFERROR((J2464/I2464),0)</f>
        <v>0.55935422704601623</v>
      </c>
      <c r="L2464" s="31">
        <v>2904676526.0799994</v>
      </c>
      <c r="M2464" s="31">
        <v>2459002095.4800005</v>
      </c>
      <c r="N2464" s="40">
        <f>M2464/L2464</f>
        <v>0.84656658784602845</v>
      </c>
      <c r="O2464" s="28"/>
      <c r="P2464" s="28"/>
      <c r="Q2464" s="28"/>
      <c r="R2464" s="28"/>
      <c r="S2464" s="25"/>
    </row>
    <row r="2465" spans="2:19" s="16" customFormat="1" outlineLevel="2" x14ac:dyDescent="0.25">
      <c r="B2465" s="16" t="s">
        <v>1166</v>
      </c>
      <c r="C2465" s="16" t="s">
        <v>328</v>
      </c>
      <c r="D2465" s="16" t="s">
        <v>79</v>
      </c>
      <c r="E2465" s="16" t="s">
        <v>1167</v>
      </c>
      <c r="G2465" s="16" t="s">
        <v>1168</v>
      </c>
      <c r="H2465" s="16" t="s">
        <v>19</v>
      </c>
      <c r="I2465" s="31">
        <v>2585979098</v>
      </c>
      <c r="J2465" s="31">
        <v>2585979098</v>
      </c>
      <c r="K2465" s="45">
        <f>IFERROR((J2465/I2465),0)</f>
        <v>1</v>
      </c>
      <c r="L2465" s="31"/>
      <c r="M2465" s="31"/>
      <c r="N2465" s="39"/>
      <c r="O2465" s="28"/>
      <c r="P2465" s="28"/>
      <c r="Q2465" s="28"/>
      <c r="R2465" s="28"/>
      <c r="S2465" s="25"/>
    </row>
    <row r="2466" spans="2:19" s="16" customFormat="1" outlineLevel="2" x14ac:dyDescent="0.25">
      <c r="B2466" s="16" t="s">
        <v>1166</v>
      </c>
      <c r="C2466" s="16" t="s">
        <v>328</v>
      </c>
      <c r="D2466" s="16" t="s">
        <v>79</v>
      </c>
      <c r="E2466" s="16" t="s">
        <v>1167</v>
      </c>
      <c r="G2466" s="16" t="s">
        <v>1168</v>
      </c>
      <c r="H2466" s="16" t="s">
        <v>154</v>
      </c>
      <c r="I2466" s="31">
        <v>27190</v>
      </c>
      <c r="J2466" s="31">
        <v>27190</v>
      </c>
      <c r="K2466" s="45">
        <f>IFERROR((J2466/I2466),0)</f>
        <v>1</v>
      </c>
      <c r="L2466" s="31"/>
      <c r="M2466" s="31"/>
      <c r="N2466" s="39"/>
      <c r="O2466" s="28"/>
      <c r="P2466" s="28"/>
      <c r="Q2466" s="28"/>
      <c r="R2466" s="28"/>
      <c r="S2466" s="25"/>
    </row>
    <row r="2467" spans="2:19" s="16" customFormat="1" outlineLevel="2" x14ac:dyDescent="0.25">
      <c r="B2467" s="16" t="s">
        <v>1166</v>
      </c>
      <c r="C2467" s="16" t="s">
        <v>328</v>
      </c>
      <c r="D2467" s="16" t="s">
        <v>79</v>
      </c>
      <c r="E2467" s="16" t="s">
        <v>1167</v>
      </c>
      <c r="G2467" s="16" t="s">
        <v>1168</v>
      </c>
      <c r="H2467" s="16" t="s">
        <v>331</v>
      </c>
      <c r="I2467" s="31">
        <v>110001150</v>
      </c>
      <c r="J2467" s="31">
        <v>110001150</v>
      </c>
      <c r="K2467" s="45">
        <f>IFERROR((J2467/I2467),0)</f>
        <v>1</v>
      </c>
      <c r="L2467" s="31"/>
      <c r="M2467" s="31"/>
      <c r="N2467" s="39"/>
      <c r="O2467" s="28"/>
      <c r="P2467" s="28"/>
      <c r="Q2467" s="28"/>
      <c r="R2467" s="28"/>
      <c r="S2467" s="25"/>
    </row>
    <row r="2468" spans="2:19" s="16" customFormat="1" outlineLevel="2" x14ac:dyDescent="0.25">
      <c r="B2468" s="16" t="s">
        <v>1166</v>
      </c>
      <c r="C2468" s="16" t="s">
        <v>328</v>
      </c>
      <c r="D2468" s="16" t="s">
        <v>79</v>
      </c>
      <c r="E2468" s="16" t="s">
        <v>1167</v>
      </c>
      <c r="G2468" s="16" t="s">
        <v>1168</v>
      </c>
      <c r="H2468" s="16" t="s">
        <v>231</v>
      </c>
      <c r="I2468" s="31">
        <v>668785958</v>
      </c>
      <c r="J2468" s="31">
        <v>668785958</v>
      </c>
      <c r="K2468" s="45">
        <f>IFERROR((J2468/I2468),0)</f>
        <v>1</v>
      </c>
      <c r="L2468" s="31"/>
      <c r="M2468" s="31"/>
      <c r="N2468" s="39"/>
      <c r="O2468" s="28"/>
      <c r="P2468" s="28"/>
      <c r="Q2468" s="28"/>
      <c r="R2468" s="28"/>
      <c r="S2468" s="25"/>
    </row>
    <row r="2469" spans="2:19" s="16" customFormat="1" outlineLevel="2" x14ac:dyDescent="0.25">
      <c r="B2469" s="16" t="s">
        <v>1166</v>
      </c>
      <c r="C2469" s="16" t="s">
        <v>328</v>
      </c>
      <c r="D2469" s="16" t="s">
        <v>79</v>
      </c>
      <c r="E2469" s="16" t="s">
        <v>1167</v>
      </c>
      <c r="G2469" s="16" t="s">
        <v>1168</v>
      </c>
      <c r="H2469" s="16" t="s">
        <v>155</v>
      </c>
      <c r="I2469" s="31">
        <v>-879228931</v>
      </c>
      <c r="J2469" s="31"/>
      <c r="K2469" s="45">
        <f>IFERROR((J2469/I2469),0)</f>
        <v>0</v>
      </c>
      <c r="L2469" s="31"/>
      <c r="M2469" s="31"/>
      <c r="N2469" s="39"/>
      <c r="O2469" s="28"/>
      <c r="P2469" s="28"/>
      <c r="Q2469" s="28"/>
      <c r="R2469" s="28"/>
      <c r="S2469" s="25"/>
    </row>
    <row r="2470" spans="2:19" s="16" customFormat="1" outlineLevel="1" x14ac:dyDescent="0.25">
      <c r="B2470" s="47" t="s">
        <v>6944</v>
      </c>
      <c r="C2470" s="47" t="str">
        <f>C2469</f>
        <v>ASIGNACIÓN PARA LA INVERSIÓN LOCAL SEGÚN NBI Y CUARTA, QUINTA, Y SEXTA CATEGORÍA</v>
      </c>
      <c r="D2470" s="47"/>
      <c r="E2470" s="47" t="str">
        <f>E2469</f>
        <v>54498</v>
      </c>
      <c r="F2470" s="47"/>
      <c r="G2470" s="47" t="str">
        <f>G2469</f>
        <v xml:space="preserve">OCAÑA                                             </v>
      </c>
      <c r="H2470" s="47" t="s">
        <v>10655</v>
      </c>
      <c r="I2470" s="48">
        <f>SUBTOTAL(9,I2464:I2469)</f>
        <v>6881709120</v>
      </c>
      <c r="J2470" s="48">
        <f>SUBTOTAL(9,J2464:J2469)</f>
        <v>5823795491.4800005</v>
      </c>
      <c r="K2470" s="49">
        <f>J2470/I2470</f>
        <v>0.84627167320318253</v>
      </c>
      <c r="L2470" s="48">
        <f>SUBTOTAL(9,L2464:L2469)</f>
        <v>2904676526.0799994</v>
      </c>
      <c r="M2470" s="48">
        <f>SUBTOTAL(9,M2464:M2469)</f>
        <v>2459002095.4800005</v>
      </c>
      <c r="N2470" s="50">
        <f>IFERROR((M2470/L2470),"N.A")</f>
        <v>0.84656658784602845</v>
      </c>
      <c r="O2470" s="28"/>
      <c r="P2470" s="28"/>
      <c r="Q2470" s="28"/>
      <c r="R2470" s="28"/>
      <c r="S2470" s="25"/>
    </row>
    <row r="2471" spans="2:19" s="16" customFormat="1" outlineLevel="2" x14ac:dyDescent="0.25">
      <c r="B2471" s="16" t="s">
        <v>1169</v>
      </c>
      <c r="C2471" s="16" t="s">
        <v>328</v>
      </c>
      <c r="D2471" s="16" t="s">
        <v>79</v>
      </c>
      <c r="E2471" s="16" t="s">
        <v>1170</v>
      </c>
      <c r="G2471" s="16" t="s">
        <v>1171</v>
      </c>
      <c r="H2471" s="16" t="s">
        <v>152</v>
      </c>
      <c r="I2471" s="31">
        <v>1283611161</v>
      </c>
      <c r="J2471" s="31">
        <v>717993328.75999987</v>
      </c>
      <c r="K2471" s="45">
        <f>IFERROR((J2471/I2471),0)</f>
        <v>0.55935422702358373</v>
      </c>
      <c r="L2471" s="31">
        <v>848123867.77999985</v>
      </c>
      <c r="M2471" s="31">
        <v>717993328.75999987</v>
      </c>
      <c r="N2471" s="40">
        <f>M2471/L2471</f>
        <v>0.84656658777847837</v>
      </c>
      <c r="O2471" s="28"/>
      <c r="P2471" s="28"/>
      <c r="Q2471" s="28"/>
      <c r="R2471" s="28"/>
      <c r="S2471" s="25"/>
    </row>
    <row r="2472" spans="2:19" s="16" customFormat="1" outlineLevel="2" x14ac:dyDescent="0.25">
      <c r="B2472" s="16" t="s">
        <v>1169</v>
      </c>
      <c r="C2472" s="16" t="s">
        <v>328</v>
      </c>
      <c r="D2472" s="16" t="s">
        <v>79</v>
      </c>
      <c r="E2472" s="16" t="s">
        <v>1170</v>
      </c>
      <c r="G2472" s="16" t="s">
        <v>1171</v>
      </c>
      <c r="H2472" s="16" t="s">
        <v>19</v>
      </c>
      <c r="I2472" s="31">
        <v>624051415</v>
      </c>
      <c r="J2472" s="31">
        <v>624051415</v>
      </c>
      <c r="K2472" s="45">
        <f>IFERROR((J2472/I2472),0)</f>
        <v>1</v>
      </c>
      <c r="L2472" s="31"/>
      <c r="M2472" s="31"/>
      <c r="N2472" s="39"/>
      <c r="O2472" s="28"/>
      <c r="P2472" s="28"/>
      <c r="Q2472" s="28"/>
      <c r="R2472" s="28"/>
      <c r="S2472" s="25"/>
    </row>
    <row r="2473" spans="2:19" s="16" customFormat="1" outlineLevel="2" x14ac:dyDescent="0.25">
      <c r="B2473" s="16" t="s">
        <v>1169</v>
      </c>
      <c r="C2473" s="16" t="s">
        <v>328</v>
      </c>
      <c r="D2473" s="16" t="s">
        <v>79</v>
      </c>
      <c r="E2473" s="16" t="s">
        <v>1170</v>
      </c>
      <c r="G2473" s="16" t="s">
        <v>1171</v>
      </c>
      <c r="H2473" s="16" t="s">
        <v>154</v>
      </c>
      <c r="I2473" s="31">
        <v>7939</v>
      </c>
      <c r="J2473" s="31">
        <v>7939</v>
      </c>
      <c r="K2473" s="45">
        <f>IFERROR((J2473/I2473),0)</f>
        <v>1</v>
      </c>
      <c r="L2473" s="31"/>
      <c r="M2473" s="31"/>
      <c r="N2473" s="39"/>
      <c r="O2473" s="28"/>
      <c r="P2473" s="28"/>
      <c r="Q2473" s="28"/>
      <c r="R2473" s="28"/>
      <c r="S2473" s="25"/>
    </row>
    <row r="2474" spans="2:19" s="16" customFormat="1" outlineLevel="2" x14ac:dyDescent="0.25">
      <c r="B2474" s="16" t="s">
        <v>1169</v>
      </c>
      <c r="C2474" s="16" t="s">
        <v>328</v>
      </c>
      <c r="D2474" s="16" t="s">
        <v>79</v>
      </c>
      <c r="E2474" s="16" t="s">
        <v>1170</v>
      </c>
      <c r="G2474" s="16" t="s">
        <v>1171</v>
      </c>
      <c r="H2474" s="16" t="s">
        <v>331</v>
      </c>
      <c r="I2474" s="31">
        <v>32118757</v>
      </c>
      <c r="J2474" s="31">
        <v>32118757</v>
      </c>
      <c r="K2474" s="45">
        <f>IFERROR((J2474/I2474),0)</f>
        <v>1</v>
      </c>
      <c r="L2474" s="31"/>
      <c r="M2474" s="31"/>
      <c r="N2474" s="39"/>
      <c r="O2474" s="28"/>
      <c r="P2474" s="28"/>
      <c r="Q2474" s="28"/>
      <c r="R2474" s="28"/>
      <c r="S2474" s="25"/>
    </row>
    <row r="2475" spans="2:19" s="16" customFormat="1" outlineLevel="2" x14ac:dyDescent="0.25">
      <c r="B2475" s="16" t="s">
        <v>1169</v>
      </c>
      <c r="C2475" s="16" t="s">
        <v>328</v>
      </c>
      <c r="D2475" s="16" t="s">
        <v>79</v>
      </c>
      <c r="E2475" s="16" t="s">
        <v>1170</v>
      </c>
      <c r="G2475" s="16" t="s">
        <v>1171</v>
      </c>
      <c r="H2475" s="16" t="s">
        <v>231</v>
      </c>
      <c r="I2475" s="31">
        <v>195275904</v>
      </c>
      <c r="J2475" s="31">
        <v>195275904</v>
      </c>
      <c r="K2475" s="45">
        <f>IFERROR((J2475/I2475),0)</f>
        <v>1</v>
      </c>
      <c r="L2475" s="31"/>
      <c r="M2475" s="31"/>
      <c r="N2475" s="39"/>
      <c r="O2475" s="28"/>
      <c r="P2475" s="28"/>
      <c r="Q2475" s="28"/>
      <c r="R2475" s="28"/>
      <c r="S2475" s="25"/>
    </row>
    <row r="2476" spans="2:19" s="16" customFormat="1" outlineLevel="2" x14ac:dyDescent="0.25">
      <c r="B2476" s="16" t="s">
        <v>1169</v>
      </c>
      <c r="C2476" s="16" t="s">
        <v>328</v>
      </c>
      <c r="D2476" s="16" t="s">
        <v>79</v>
      </c>
      <c r="E2476" s="16" t="s">
        <v>1170</v>
      </c>
      <c r="G2476" s="16" t="s">
        <v>1171</v>
      </c>
      <c r="H2476" s="16" t="s">
        <v>155</v>
      </c>
      <c r="I2476" s="31">
        <v>-256722232</v>
      </c>
      <c r="J2476" s="31"/>
      <c r="K2476" s="45">
        <f>IFERROR((J2476/I2476),0)</f>
        <v>0</v>
      </c>
      <c r="L2476" s="31"/>
      <c r="M2476" s="31"/>
      <c r="N2476" s="39"/>
      <c r="O2476" s="28"/>
      <c r="P2476" s="28"/>
      <c r="Q2476" s="28"/>
      <c r="R2476" s="28"/>
      <c r="S2476" s="25"/>
    </row>
    <row r="2477" spans="2:19" s="16" customFormat="1" outlineLevel="1" x14ac:dyDescent="0.25">
      <c r="B2477" s="47" t="s">
        <v>6945</v>
      </c>
      <c r="C2477" s="47" t="str">
        <f>C2476</f>
        <v>ASIGNACIÓN PARA LA INVERSIÓN LOCAL SEGÚN NBI Y CUARTA, QUINTA, Y SEXTA CATEGORÍA</v>
      </c>
      <c r="D2477" s="47"/>
      <c r="E2477" s="47" t="str">
        <f>E2476</f>
        <v>54480</v>
      </c>
      <c r="F2477" s="47"/>
      <c r="G2477" s="47" t="str">
        <f>G2476</f>
        <v xml:space="preserve">MUTISCUA                                          </v>
      </c>
      <c r="H2477" s="47" t="s">
        <v>10655</v>
      </c>
      <c r="I2477" s="48">
        <f>SUBTOTAL(9,I2471:I2476)</f>
        <v>1878342944</v>
      </c>
      <c r="J2477" s="48">
        <f>SUBTOTAL(9,J2471:J2476)</f>
        <v>1569447343.7599998</v>
      </c>
      <c r="K2477" s="49">
        <f>J2477/I2477</f>
        <v>0.83554888034333297</v>
      </c>
      <c r="L2477" s="48">
        <f>SUBTOTAL(9,L2471:L2476)</f>
        <v>848123867.77999985</v>
      </c>
      <c r="M2477" s="48">
        <f>SUBTOTAL(9,M2471:M2476)</f>
        <v>717993328.75999987</v>
      </c>
      <c r="N2477" s="50">
        <f>IFERROR((M2477/L2477),"N.A")</f>
        <v>0.84656658777847837</v>
      </c>
      <c r="O2477" s="28"/>
      <c r="P2477" s="28"/>
      <c r="Q2477" s="28"/>
      <c r="R2477" s="28"/>
      <c r="S2477" s="25"/>
    </row>
    <row r="2478" spans="2:19" s="16" customFormat="1" outlineLevel="2" x14ac:dyDescent="0.25">
      <c r="B2478" s="16" t="s">
        <v>1172</v>
      </c>
      <c r="C2478" s="16" t="s">
        <v>328</v>
      </c>
      <c r="D2478" s="16" t="s">
        <v>79</v>
      </c>
      <c r="E2478" s="16" t="s">
        <v>1173</v>
      </c>
      <c r="G2478" s="16" t="s">
        <v>1174</v>
      </c>
      <c r="H2478" s="16" t="s">
        <v>152</v>
      </c>
      <c r="I2478" s="31">
        <v>1581183810</v>
      </c>
      <c r="J2478" s="31">
        <v>884441847.8299998</v>
      </c>
      <c r="K2478" s="45">
        <f>IFERROR((J2478/I2478),0)</f>
        <v>0.55935422702690074</v>
      </c>
      <c r="L2478" s="31">
        <v>1044739847.5</v>
      </c>
      <c r="M2478" s="31">
        <v>884441847.8299998</v>
      </c>
      <c r="N2478" s="40">
        <f>M2478/L2478</f>
        <v>0.84656658779352223</v>
      </c>
      <c r="O2478" s="28"/>
      <c r="P2478" s="28"/>
      <c r="Q2478" s="28"/>
      <c r="R2478" s="28"/>
      <c r="S2478" s="25"/>
    </row>
    <row r="2479" spans="2:19" s="16" customFormat="1" outlineLevel="2" x14ac:dyDescent="0.25">
      <c r="B2479" s="16" t="s">
        <v>1172</v>
      </c>
      <c r="C2479" s="16" t="s">
        <v>328</v>
      </c>
      <c r="D2479" s="16" t="s">
        <v>79</v>
      </c>
      <c r="E2479" s="16" t="s">
        <v>1173</v>
      </c>
      <c r="G2479" s="16" t="s">
        <v>1174</v>
      </c>
      <c r="H2479" s="16" t="s">
        <v>19</v>
      </c>
      <c r="I2479" s="31">
        <v>1554659034</v>
      </c>
      <c r="J2479" s="31">
        <v>1554659034</v>
      </c>
      <c r="K2479" s="45">
        <f>IFERROR((J2479/I2479),0)</f>
        <v>1</v>
      </c>
      <c r="L2479" s="31"/>
      <c r="M2479" s="31"/>
      <c r="N2479" s="39"/>
      <c r="O2479" s="28"/>
      <c r="P2479" s="28"/>
      <c r="Q2479" s="28"/>
      <c r="R2479" s="28"/>
      <c r="S2479" s="25"/>
    </row>
    <row r="2480" spans="2:19" s="16" customFormat="1" outlineLevel="2" x14ac:dyDescent="0.25">
      <c r="B2480" s="16" t="s">
        <v>1172</v>
      </c>
      <c r="C2480" s="16" t="s">
        <v>328</v>
      </c>
      <c r="D2480" s="16" t="s">
        <v>79</v>
      </c>
      <c r="E2480" s="16" t="s">
        <v>1173</v>
      </c>
      <c r="G2480" s="16" t="s">
        <v>1174</v>
      </c>
      <c r="H2480" s="16" t="s">
        <v>154</v>
      </c>
      <c r="I2480" s="31">
        <v>9779</v>
      </c>
      <c r="J2480" s="31">
        <v>9779</v>
      </c>
      <c r="K2480" s="45">
        <f>IFERROR((J2480/I2480),0)</f>
        <v>1</v>
      </c>
      <c r="L2480" s="31"/>
      <c r="M2480" s="31"/>
      <c r="N2480" s="39"/>
      <c r="O2480" s="28"/>
      <c r="P2480" s="28"/>
      <c r="Q2480" s="28"/>
      <c r="R2480" s="28"/>
      <c r="S2480" s="25"/>
    </row>
    <row r="2481" spans="2:19" s="16" customFormat="1" outlineLevel="2" x14ac:dyDescent="0.25">
      <c r="B2481" s="16" t="s">
        <v>1172</v>
      </c>
      <c r="C2481" s="16" t="s">
        <v>328</v>
      </c>
      <c r="D2481" s="16" t="s">
        <v>79</v>
      </c>
      <c r="E2481" s="16" t="s">
        <v>1173</v>
      </c>
      <c r="G2481" s="16" t="s">
        <v>1174</v>
      </c>
      <c r="H2481" s="16" t="s">
        <v>331</v>
      </c>
      <c r="I2481" s="31">
        <v>39564676</v>
      </c>
      <c r="J2481" s="31">
        <v>39564676</v>
      </c>
      <c r="K2481" s="45">
        <f>IFERROR((J2481/I2481),0)</f>
        <v>1</v>
      </c>
      <c r="L2481" s="31"/>
      <c r="M2481" s="31"/>
      <c r="N2481" s="39"/>
      <c r="O2481" s="28"/>
      <c r="P2481" s="28"/>
      <c r="Q2481" s="28"/>
      <c r="R2481" s="28"/>
      <c r="S2481" s="25"/>
    </row>
    <row r="2482" spans="2:19" s="16" customFormat="1" outlineLevel="2" x14ac:dyDescent="0.25">
      <c r="B2482" s="16" t="s">
        <v>1172</v>
      </c>
      <c r="C2482" s="16" t="s">
        <v>328</v>
      </c>
      <c r="D2482" s="16" t="s">
        <v>79</v>
      </c>
      <c r="E2482" s="16" t="s">
        <v>1173</v>
      </c>
      <c r="G2482" s="16" t="s">
        <v>1174</v>
      </c>
      <c r="H2482" s="16" t="s">
        <v>231</v>
      </c>
      <c r="I2482" s="31">
        <v>240545663</v>
      </c>
      <c r="J2482" s="31">
        <v>240545663</v>
      </c>
      <c r="K2482" s="45">
        <f>IFERROR((J2482/I2482),0)</f>
        <v>1</v>
      </c>
      <c r="L2482" s="31"/>
      <c r="M2482" s="31"/>
      <c r="N2482" s="39"/>
      <c r="O2482" s="28"/>
      <c r="P2482" s="28"/>
      <c r="Q2482" s="28"/>
      <c r="R2482" s="28"/>
      <c r="S2482" s="25"/>
    </row>
    <row r="2483" spans="2:19" s="16" customFormat="1" outlineLevel="2" x14ac:dyDescent="0.25">
      <c r="B2483" s="16" t="s">
        <v>1172</v>
      </c>
      <c r="C2483" s="16" t="s">
        <v>328</v>
      </c>
      <c r="D2483" s="16" t="s">
        <v>79</v>
      </c>
      <c r="E2483" s="16" t="s">
        <v>1173</v>
      </c>
      <c r="G2483" s="16" t="s">
        <v>1174</v>
      </c>
      <c r="H2483" s="16" t="s">
        <v>155</v>
      </c>
      <c r="I2483" s="31">
        <v>-316236762</v>
      </c>
      <c r="J2483" s="31"/>
      <c r="K2483" s="45">
        <f>IFERROR((J2483/I2483),0)</f>
        <v>0</v>
      </c>
      <c r="L2483" s="31"/>
      <c r="M2483" s="31"/>
      <c r="N2483" s="39"/>
      <c r="O2483" s="28"/>
      <c r="P2483" s="28"/>
      <c r="Q2483" s="28"/>
      <c r="R2483" s="28"/>
      <c r="S2483" s="25"/>
    </row>
    <row r="2484" spans="2:19" s="16" customFormat="1" outlineLevel="1" x14ac:dyDescent="0.25">
      <c r="B2484" s="47" t="s">
        <v>6946</v>
      </c>
      <c r="C2484" s="47" t="str">
        <f>C2483</f>
        <v>ASIGNACIÓN PARA LA INVERSIÓN LOCAL SEGÚN NBI Y CUARTA, QUINTA, Y SEXTA CATEGORÍA</v>
      </c>
      <c r="D2484" s="47"/>
      <c r="E2484" s="47" t="str">
        <f>E2483</f>
        <v>54418</v>
      </c>
      <c r="F2484" s="47"/>
      <c r="G2484" s="47" t="str">
        <f>G2483</f>
        <v xml:space="preserve">LOURDES                                           </v>
      </c>
      <c r="H2484" s="47" t="s">
        <v>10655</v>
      </c>
      <c r="I2484" s="48">
        <f>SUBTOTAL(9,I2478:I2483)</f>
        <v>3099726200</v>
      </c>
      <c r="J2484" s="48">
        <f>SUBTOTAL(9,J2478:J2483)</f>
        <v>2719220999.8299999</v>
      </c>
      <c r="K2484" s="49">
        <f>J2484/I2484</f>
        <v>0.87724554505168872</v>
      </c>
      <c r="L2484" s="48">
        <f>SUBTOTAL(9,L2478:L2483)</f>
        <v>1044739847.5</v>
      </c>
      <c r="M2484" s="48">
        <f>SUBTOTAL(9,M2478:M2483)</f>
        <v>884441847.8299998</v>
      </c>
      <c r="N2484" s="50">
        <f>IFERROR((M2484/L2484),"N.A")</f>
        <v>0.84656658779352223</v>
      </c>
      <c r="O2484" s="28"/>
      <c r="P2484" s="28"/>
      <c r="Q2484" s="28"/>
      <c r="R2484" s="28"/>
      <c r="S2484" s="25"/>
    </row>
    <row r="2485" spans="2:19" s="16" customFormat="1" outlineLevel="2" x14ac:dyDescent="0.25">
      <c r="B2485" s="16" t="s">
        <v>1175</v>
      </c>
      <c r="C2485" s="16" t="s">
        <v>328</v>
      </c>
      <c r="D2485" s="16" t="s">
        <v>79</v>
      </c>
      <c r="E2485" s="16" t="s">
        <v>1176</v>
      </c>
      <c r="G2485" s="16" t="s">
        <v>1177</v>
      </c>
      <c r="H2485" s="16" t="s">
        <v>152</v>
      </c>
      <c r="I2485" s="31">
        <v>3416383363</v>
      </c>
      <c r="J2485" s="31">
        <v>1910968475.3099999</v>
      </c>
      <c r="K2485" s="45">
        <f>IFERROR((J2485/I2485),0)</f>
        <v>0.55935422704785021</v>
      </c>
      <c r="L2485" s="31">
        <v>2257316202.4299998</v>
      </c>
      <c r="M2485" s="31">
        <v>1910968475.3099999</v>
      </c>
      <c r="N2485" s="40">
        <f>M2485/L2485</f>
        <v>0.84656658790330008</v>
      </c>
      <c r="O2485" s="28"/>
      <c r="P2485" s="28"/>
      <c r="Q2485" s="28"/>
      <c r="R2485" s="28"/>
      <c r="S2485" s="25"/>
    </row>
    <row r="2486" spans="2:19" s="16" customFormat="1" outlineLevel="2" x14ac:dyDescent="0.25">
      <c r="B2486" s="16" t="s">
        <v>1175</v>
      </c>
      <c r="C2486" s="16" t="s">
        <v>328</v>
      </c>
      <c r="D2486" s="16" t="s">
        <v>79</v>
      </c>
      <c r="E2486" s="16" t="s">
        <v>1176</v>
      </c>
      <c r="G2486" s="16" t="s">
        <v>1177</v>
      </c>
      <c r="H2486" s="16" t="s">
        <v>19</v>
      </c>
      <c r="I2486" s="31">
        <v>1548560971</v>
      </c>
      <c r="J2486" s="31">
        <v>1548560971</v>
      </c>
      <c r="K2486" s="45">
        <f>IFERROR((J2486/I2486),0)</f>
        <v>1</v>
      </c>
      <c r="L2486" s="31"/>
      <c r="M2486" s="31"/>
      <c r="N2486" s="39"/>
      <c r="O2486" s="28"/>
      <c r="P2486" s="28"/>
      <c r="Q2486" s="28"/>
      <c r="R2486" s="28"/>
      <c r="S2486" s="25"/>
    </row>
    <row r="2487" spans="2:19" s="16" customFormat="1" outlineLevel="2" x14ac:dyDescent="0.25">
      <c r="B2487" s="16" t="s">
        <v>1175</v>
      </c>
      <c r="C2487" s="16" t="s">
        <v>328</v>
      </c>
      <c r="D2487" s="16" t="s">
        <v>79</v>
      </c>
      <c r="E2487" s="16" t="s">
        <v>1176</v>
      </c>
      <c r="G2487" s="16" t="s">
        <v>1177</v>
      </c>
      <c r="H2487" s="16" t="s">
        <v>154</v>
      </c>
      <c r="I2487" s="31">
        <v>21130</v>
      </c>
      <c r="J2487" s="31">
        <v>21130</v>
      </c>
      <c r="K2487" s="45">
        <f>IFERROR((J2487/I2487),0)</f>
        <v>1</v>
      </c>
      <c r="L2487" s="31"/>
      <c r="M2487" s="31"/>
      <c r="N2487" s="39"/>
      <c r="O2487" s="28"/>
      <c r="P2487" s="28"/>
      <c r="Q2487" s="28"/>
      <c r="R2487" s="28"/>
      <c r="S2487" s="25"/>
    </row>
    <row r="2488" spans="2:19" s="16" customFormat="1" outlineLevel="2" x14ac:dyDescent="0.25">
      <c r="B2488" s="16" t="s">
        <v>1175</v>
      </c>
      <c r="C2488" s="16" t="s">
        <v>328</v>
      </c>
      <c r="D2488" s="16" t="s">
        <v>79</v>
      </c>
      <c r="E2488" s="16" t="s">
        <v>1176</v>
      </c>
      <c r="G2488" s="16" t="s">
        <v>1177</v>
      </c>
      <c r="H2488" s="16" t="s">
        <v>331</v>
      </c>
      <c r="I2488" s="31">
        <v>85485380</v>
      </c>
      <c r="J2488" s="31">
        <v>85485380</v>
      </c>
      <c r="K2488" s="45">
        <f>IFERROR((J2488/I2488),0)</f>
        <v>1</v>
      </c>
      <c r="L2488" s="31"/>
      <c r="M2488" s="31"/>
      <c r="N2488" s="39"/>
      <c r="O2488" s="28"/>
      <c r="P2488" s="28"/>
      <c r="Q2488" s="28"/>
      <c r="R2488" s="28"/>
      <c r="S2488" s="25"/>
    </row>
    <row r="2489" spans="2:19" s="16" customFormat="1" outlineLevel="2" x14ac:dyDescent="0.25">
      <c r="B2489" s="16" t="s">
        <v>1175</v>
      </c>
      <c r="C2489" s="16" t="s">
        <v>328</v>
      </c>
      <c r="D2489" s="16" t="s">
        <v>79</v>
      </c>
      <c r="E2489" s="16" t="s">
        <v>1176</v>
      </c>
      <c r="G2489" s="16" t="s">
        <v>1177</v>
      </c>
      <c r="H2489" s="16" t="s">
        <v>231</v>
      </c>
      <c r="I2489" s="31">
        <v>519734768</v>
      </c>
      <c r="J2489" s="31">
        <v>519734768</v>
      </c>
      <c r="K2489" s="45">
        <f>IFERROR((J2489/I2489),0)</f>
        <v>1</v>
      </c>
      <c r="L2489" s="31"/>
      <c r="M2489" s="31"/>
      <c r="N2489" s="39"/>
      <c r="O2489" s="28"/>
      <c r="P2489" s="28"/>
      <c r="Q2489" s="28"/>
      <c r="R2489" s="28"/>
      <c r="S2489" s="25"/>
    </row>
    <row r="2490" spans="2:19" s="16" customFormat="1" outlineLevel="2" x14ac:dyDescent="0.25">
      <c r="B2490" s="16" t="s">
        <v>1175</v>
      </c>
      <c r="C2490" s="16" t="s">
        <v>328</v>
      </c>
      <c r="D2490" s="16" t="s">
        <v>79</v>
      </c>
      <c r="E2490" s="16" t="s">
        <v>1176</v>
      </c>
      <c r="G2490" s="16" t="s">
        <v>1177</v>
      </c>
      <c r="H2490" s="16" t="s">
        <v>155</v>
      </c>
      <c r="I2490" s="31">
        <v>-683276673</v>
      </c>
      <c r="J2490" s="31"/>
      <c r="K2490" s="45">
        <f>IFERROR((J2490/I2490),0)</f>
        <v>0</v>
      </c>
      <c r="L2490" s="31"/>
      <c r="M2490" s="31"/>
      <c r="N2490" s="39"/>
      <c r="O2490" s="28"/>
      <c r="P2490" s="28"/>
      <c r="Q2490" s="28"/>
      <c r="R2490" s="28"/>
      <c r="S2490" s="25"/>
    </row>
    <row r="2491" spans="2:19" s="16" customFormat="1" outlineLevel="1" x14ac:dyDescent="0.25">
      <c r="B2491" s="47" t="s">
        <v>6947</v>
      </c>
      <c r="C2491" s="47" t="str">
        <f>C2490</f>
        <v>ASIGNACIÓN PARA LA INVERSIÓN LOCAL SEGÚN NBI Y CUARTA, QUINTA, Y SEXTA CATEGORÍA</v>
      </c>
      <c r="D2491" s="47"/>
      <c r="E2491" s="47" t="str">
        <f>E2490</f>
        <v>54405</v>
      </c>
      <c r="F2491" s="47"/>
      <c r="G2491" s="47" t="str">
        <f>G2490</f>
        <v xml:space="preserve">LOS PATIOS                                        </v>
      </c>
      <c r="H2491" s="47" t="s">
        <v>10655</v>
      </c>
      <c r="I2491" s="48">
        <f>SUBTOTAL(9,I2485:I2490)</f>
        <v>4886908939</v>
      </c>
      <c r="J2491" s="48">
        <f>SUBTOTAL(9,J2485:J2490)</f>
        <v>4064770724.3099999</v>
      </c>
      <c r="K2491" s="49">
        <f>J2491/I2491</f>
        <v>0.83176723263064667</v>
      </c>
      <c r="L2491" s="48">
        <f>SUBTOTAL(9,L2485:L2490)</f>
        <v>2257316202.4299998</v>
      </c>
      <c r="M2491" s="48">
        <f>SUBTOTAL(9,M2485:M2490)</f>
        <v>1910968475.3099999</v>
      </c>
      <c r="N2491" s="50">
        <f>IFERROR((M2491/L2491),"N.A")</f>
        <v>0.84656658790330008</v>
      </c>
      <c r="O2491" s="28"/>
      <c r="P2491" s="28"/>
      <c r="Q2491" s="28"/>
      <c r="R2491" s="28"/>
      <c r="S2491" s="25"/>
    </row>
    <row r="2492" spans="2:19" s="16" customFormat="1" outlineLevel="2" x14ac:dyDescent="0.25">
      <c r="B2492" s="16" t="s">
        <v>1178</v>
      </c>
      <c r="C2492" s="16" t="s">
        <v>328</v>
      </c>
      <c r="D2492" s="16" t="s">
        <v>79</v>
      </c>
      <c r="E2492" s="16" t="s">
        <v>1179</v>
      </c>
      <c r="G2492" s="16" t="s">
        <v>1180</v>
      </c>
      <c r="H2492" s="16" t="s">
        <v>152</v>
      </c>
      <c r="I2492" s="31">
        <v>2188774269</v>
      </c>
      <c r="J2492" s="31">
        <v>1224300139.4100003</v>
      </c>
      <c r="K2492" s="45">
        <f>IFERROR((J2492/I2492),0)</f>
        <v>0.55935422704386717</v>
      </c>
      <c r="L2492" s="31">
        <v>1446194731.8299999</v>
      </c>
      <c r="M2492" s="31">
        <v>1224300139.4100003</v>
      </c>
      <c r="N2492" s="40">
        <f>M2492/L2492</f>
        <v>0.84656658779332128</v>
      </c>
      <c r="O2492" s="28"/>
      <c r="P2492" s="28"/>
      <c r="Q2492" s="28"/>
      <c r="R2492" s="28"/>
      <c r="S2492" s="25"/>
    </row>
    <row r="2493" spans="2:19" s="16" customFormat="1" outlineLevel="2" x14ac:dyDescent="0.25">
      <c r="B2493" s="16" t="s">
        <v>1178</v>
      </c>
      <c r="C2493" s="16" t="s">
        <v>328</v>
      </c>
      <c r="D2493" s="16" t="s">
        <v>79</v>
      </c>
      <c r="E2493" s="16" t="s">
        <v>1179</v>
      </c>
      <c r="G2493" s="16" t="s">
        <v>1180</v>
      </c>
      <c r="H2493" s="16" t="s">
        <v>19</v>
      </c>
      <c r="I2493" s="31">
        <v>2513796374</v>
      </c>
      <c r="J2493" s="31">
        <v>2513796374</v>
      </c>
      <c r="K2493" s="45">
        <f>IFERROR((J2493/I2493),0)</f>
        <v>1</v>
      </c>
      <c r="L2493" s="31"/>
      <c r="M2493" s="31"/>
      <c r="N2493" s="39"/>
      <c r="O2493" s="28"/>
      <c r="P2493" s="28"/>
      <c r="Q2493" s="28"/>
      <c r="R2493" s="28"/>
      <c r="S2493" s="25"/>
    </row>
    <row r="2494" spans="2:19" s="16" customFormat="1" outlineLevel="2" x14ac:dyDescent="0.25">
      <c r="B2494" s="16" t="s">
        <v>1178</v>
      </c>
      <c r="C2494" s="16" t="s">
        <v>328</v>
      </c>
      <c r="D2494" s="16" t="s">
        <v>79</v>
      </c>
      <c r="E2494" s="16" t="s">
        <v>1179</v>
      </c>
      <c r="G2494" s="16" t="s">
        <v>1180</v>
      </c>
      <c r="H2494" s="16" t="s">
        <v>154</v>
      </c>
      <c r="I2494" s="31">
        <v>13537</v>
      </c>
      <c r="J2494" s="31">
        <v>13537</v>
      </c>
      <c r="K2494" s="45">
        <f>IFERROR((J2494/I2494),0)</f>
        <v>1</v>
      </c>
      <c r="L2494" s="31"/>
      <c r="M2494" s="31"/>
      <c r="N2494" s="39"/>
      <c r="O2494" s="28"/>
      <c r="P2494" s="28"/>
      <c r="Q2494" s="28"/>
      <c r="R2494" s="28"/>
      <c r="S2494" s="25"/>
    </row>
    <row r="2495" spans="2:19" s="16" customFormat="1" outlineLevel="2" x14ac:dyDescent="0.25">
      <c r="B2495" s="16" t="s">
        <v>1178</v>
      </c>
      <c r="C2495" s="16" t="s">
        <v>328</v>
      </c>
      <c r="D2495" s="16" t="s">
        <v>79</v>
      </c>
      <c r="E2495" s="16" t="s">
        <v>1179</v>
      </c>
      <c r="G2495" s="16" t="s">
        <v>1180</v>
      </c>
      <c r="H2495" s="16" t="s">
        <v>331</v>
      </c>
      <c r="I2495" s="31">
        <v>54767917</v>
      </c>
      <c r="J2495" s="31">
        <v>54767917</v>
      </c>
      <c r="K2495" s="45">
        <f>IFERROR((J2495/I2495),0)</f>
        <v>1</v>
      </c>
      <c r="L2495" s="31"/>
      <c r="M2495" s="31"/>
      <c r="N2495" s="39"/>
      <c r="O2495" s="28"/>
      <c r="P2495" s="28"/>
      <c r="Q2495" s="28"/>
      <c r="R2495" s="28"/>
      <c r="S2495" s="25"/>
    </row>
    <row r="2496" spans="2:19" s="16" customFormat="1" outlineLevel="2" x14ac:dyDescent="0.25">
      <c r="B2496" s="16" t="s">
        <v>1178</v>
      </c>
      <c r="C2496" s="16" t="s">
        <v>328</v>
      </c>
      <c r="D2496" s="16" t="s">
        <v>79</v>
      </c>
      <c r="E2496" s="16" t="s">
        <v>1179</v>
      </c>
      <c r="G2496" s="16" t="s">
        <v>1180</v>
      </c>
      <c r="H2496" s="16" t="s">
        <v>231</v>
      </c>
      <c r="I2496" s="31">
        <v>332978465</v>
      </c>
      <c r="J2496" s="31">
        <v>332978465</v>
      </c>
      <c r="K2496" s="45">
        <f>IFERROR((J2496/I2496),0)</f>
        <v>1</v>
      </c>
      <c r="L2496" s="31"/>
      <c r="M2496" s="31"/>
      <c r="N2496" s="39"/>
      <c r="O2496" s="28"/>
      <c r="P2496" s="28"/>
      <c r="Q2496" s="28"/>
      <c r="R2496" s="28"/>
      <c r="S2496" s="25"/>
    </row>
    <row r="2497" spans="2:19" s="16" customFormat="1" outlineLevel="2" x14ac:dyDescent="0.25">
      <c r="B2497" s="16" t="s">
        <v>1178</v>
      </c>
      <c r="C2497" s="16" t="s">
        <v>328</v>
      </c>
      <c r="D2497" s="16" t="s">
        <v>79</v>
      </c>
      <c r="E2497" s="16" t="s">
        <v>1179</v>
      </c>
      <c r="G2497" s="16" t="s">
        <v>1180</v>
      </c>
      <c r="H2497" s="16" t="s">
        <v>155</v>
      </c>
      <c r="I2497" s="31">
        <v>-437754854</v>
      </c>
      <c r="J2497" s="31"/>
      <c r="K2497" s="45">
        <f>IFERROR((J2497/I2497),0)</f>
        <v>0</v>
      </c>
      <c r="L2497" s="31"/>
      <c r="M2497" s="31"/>
      <c r="N2497" s="39"/>
      <c r="O2497" s="28"/>
      <c r="P2497" s="28"/>
      <c r="Q2497" s="28"/>
      <c r="R2497" s="28"/>
      <c r="S2497" s="25"/>
    </row>
    <row r="2498" spans="2:19" s="16" customFormat="1" outlineLevel="1" x14ac:dyDescent="0.25">
      <c r="B2498" s="47" t="s">
        <v>6948</v>
      </c>
      <c r="C2498" s="47" t="str">
        <f>C2497</f>
        <v>ASIGNACIÓN PARA LA INVERSIÓN LOCAL SEGÚN NBI Y CUARTA, QUINTA, Y SEXTA CATEGORÍA</v>
      </c>
      <c r="D2498" s="47"/>
      <c r="E2498" s="47" t="str">
        <f>E2497</f>
        <v>54398</v>
      </c>
      <c r="F2498" s="47"/>
      <c r="G2498" s="47" t="str">
        <f>G2497</f>
        <v xml:space="preserve">LA PLAYA                                          </v>
      </c>
      <c r="H2498" s="47" t="s">
        <v>10655</v>
      </c>
      <c r="I2498" s="48">
        <f>SUBTOTAL(9,I2492:I2497)</f>
        <v>4652575708</v>
      </c>
      <c r="J2498" s="48">
        <f>SUBTOTAL(9,J2492:J2497)</f>
        <v>4125856432.4100003</v>
      </c>
      <c r="K2498" s="49">
        <f>J2498/I2498</f>
        <v>0.88678974644425068</v>
      </c>
      <c r="L2498" s="48">
        <f>SUBTOTAL(9,L2492:L2497)</f>
        <v>1446194731.8299999</v>
      </c>
      <c r="M2498" s="48">
        <f>SUBTOTAL(9,M2492:M2497)</f>
        <v>1224300139.4100003</v>
      </c>
      <c r="N2498" s="50">
        <f>IFERROR((M2498/L2498),"N.A")</f>
        <v>0.84656658779332128</v>
      </c>
      <c r="O2498" s="28"/>
      <c r="P2498" s="28"/>
      <c r="Q2498" s="28"/>
      <c r="R2498" s="28"/>
      <c r="S2498" s="25"/>
    </row>
    <row r="2499" spans="2:19" s="16" customFormat="1" outlineLevel="2" x14ac:dyDescent="0.25">
      <c r="B2499" s="16" t="s">
        <v>1181</v>
      </c>
      <c r="C2499" s="16" t="s">
        <v>328</v>
      </c>
      <c r="D2499" s="16" t="s">
        <v>79</v>
      </c>
      <c r="E2499" s="16" t="s">
        <v>1182</v>
      </c>
      <c r="G2499" s="16" t="s">
        <v>1183</v>
      </c>
      <c r="H2499" s="16" t="s">
        <v>152</v>
      </c>
      <c r="I2499" s="31">
        <v>2953803296</v>
      </c>
      <c r="J2499" s="31">
        <v>1652222359.4700003</v>
      </c>
      <c r="K2499" s="45">
        <f>IFERROR((J2499/I2499),0)</f>
        <v>0.55935422704261217</v>
      </c>
      <c r="L2499" s="31">
        <v>1951674426.0099998</v>
      </c>
      <c r="M2499" s="31">
        <v>1652222359.4700003</v>
      </c>
      <c r="N2499" s="40">
        <f>M2499/L2499</f>
        <v>0.84656658787490557</v>
      </c>
      <c r="O2499" s="28"/>
      <c r="P2499" s="28"/>
      <c r="Q2499" s="28"/>
      <c r="R2499" s="28"/>
      <c r="S2499" s="25"/>
    </row>
    <row r="2500" spans="2:19" s="16" customFormat="1" outlineLevel="2" x14ac:dyDescent="0.25">
      <c r="B2500" s="16" t="s">
        <v>1181</v>
      </c>
      <c r="C2500" s="16" t="s">
        <v>328</v>
      </c>
      <c r="D2500" s="16" t="s">
        <v>79</v>
      </c>
      <c r="E2500" s="16" t="s">
        <v>1182</v>
      </c>
      <c r="G2500" s="16" t="s">
        <v>1183</v>
      </c>
      <c r="H2500" s="16" t="s">
        <v>19</v>
      </c>
      <c r="I2500" s="31">
        <v>1763900187</v>
      </c>
      <c r="J2500" s="31">
        <v>1763900187</v>
      </c>
      <c r="K2500" s="45">
        <f>IFERROR((J2500/I2500),0)</f>
        <v>1</v>
      </c>
      <c r="L2500" s="31"/>
      <c r="M2500" s="31"/>
      <c r="N2500" s="39"/>
      <c r="O2500" s="28"/>
      <c r="P2500" s="28"/>
      <c r="Q2500" s="28"/>
      <c r="R2500" s="28"/>
      <c r="S2500" s="25"/>
    </row>
    <row r="2501" spans="2:19" s="16" customFormat="1" outlineLevel="2" x14ac:dyDescent="0.25">
      <c r="B2501" s="16" t="s">
        <v>1181</v>
      </c>
      <c r="C2501" s="16" t="s">
        <v>328</v>
      </c>
      <c r="D2501" s="16" t="s">
        <v>79</v>
      </c>
      <c r="E2501" s="16" t="s">
        <v>1182</v>
      </c>
      <c r="G2501" s="16" t="s">
        <v>1183</v>
      </c>
      <c r="H2501" s="16" t="s">
        <v>154</v>
      </c>
      <c r="I2501" s="31">
        <v>18269</v>
      </c>
      <c r="J2501" s="31">
        <v>18269</v>
      </c>
      <c r="K2501" s="45">
        <f>IFERROR((J2501/I2501),0)</f>
        <v>1</v>
      </c>
      <c r="L2501" s="31"/>
      <c r="M2501" s="31"/>
      <c r="N2501" s="39"/>
      <c r="O2501" s="28"/>
      <c r="P2501" s="28"/>
      <c r="Q2501" s="28"/>
      <c r="R2501" s="28"/>
      <c r="S2501" s="25"/>
    </row>
    <row r="2502" spans="2:19" s="16" customFormat="1" outlineLevel="2" x14ac:dyDescent="0.25">
      <c r="B2502" s="16" t="s">
        <v>1181</v>
      </c>
      <c r="C2502" s="16" t="s">
        <v>328</v>
      </c>
      <c r="D2502" s="16" t="s">
        <v>79</v>
      </c>
      <c r="E2502" s="16" t="s">
        <v>1182</v>
      </c>
      <c r="G2502" s="16" t="s">
        <v>1183</v>
      </c>
      <c r="H2502" s="16" t="s">
        <v>331</v>
      </c>
      <c r="I2502" s="31">
        <v>73910616</v>
      </c>
      <c r="J2502" s="31">
        <v>73910616</v>
      </c>
      <c r="K2502" s="45">
        <f>IFERROR((J2502/I2502),0)</f>
        <v>1</v>
      </c>
      <c r="L2502" s="31"/>
      <c r="M2502" s="31"/>
      <c r="N2502" s="39"/>
      <c r="O2502" s="28"/>
      <c r="P2502" s="28"/>
      <c r="Q2502" s="28"/>
      <c r="R2502" s="28"/>
      <c r="S2502" s="25"/>
    </row>
    <row r="2503" spans="2:19" s="16" customFormat="1" outlineLevel="2" x14ac:dyDescent="0.25">
      <c r="B2503" s="16" t="s">
        <v>1181</v>
      </c>
      <c r="C2503" s="16" t="s">
        <v>328</v>
      </c>
      <c r="D2503" s="16" t="s">
        <v>79</v>
      </c>
      <c r="E2503" s="16" t="s">
        <v>1182</v>
      </c>
      <c r="G2503" s="16" t="s">
        <v>1183</v>
      </c>
      <c r="H2503" s="16" t="s">
        <v>231</v>
      </c>
      <c r="I2503" s="31">
        <v>449362412</v>
      </c>
      <c r="J2503" s="31">
        <v>449362412</v>
      </c>
      <c r="K2503" s="45">
        <f>IFERROR((J2503/I2503),0)</f>
        <v>1</v>
      </c>
      <c r="L2503" s="31"/>
      <c r="M2503" s="31"/>
      <c r="N2503" s="39"/>
      <c r="O2503" s="28"/>
      <c r="P2503" s="28"/>
      <c r="Q2503" s="28"/>
      <c r="R2503" s="28"/>
      <c r="S2503" s="25"/>
    </row>
    <row r="2504" spans="2:19" s="16" customFormat="1" outlineLevel="2" x14ac:dyDescent="0.25">
      <c r="B2504" s="16" t="s">
        <v>1181</v>
      </c>
      <c r="C2504" s="16" t="s">
        <v>328</v>
      </c>
      <c r="D2504" s="16" t="s">
        <v>79</v>
      </c>
      <c r="E2504" s="16" t="s">
        <v>1182</v>
      </c>
      <c r="G2504" s="16" t="s">
        <v>1183</v>
      </c>
      <c r="H2504" s="16" t="s">
        <v>155</v>
      </c>
      <c r="I2504" s="31">
        <v>-590760659</v>
      </c>
      <c r="J2504" s="31"/>
      <c r="K2504" s="45">
        <f>IFERROR((J2504/I2504),0)</f>
        <v>0</v>
      </c>
      <c r="L2504" s="31"/>
      <c r="M2504" s="31"/>
      <c r="N2504" s="39"/>
      <c r="O2504" s="28"/>
      <c r="P2504" s="28"/>
      <c r="Q2504" s="28"/>
      <c r="R2504" s="28"/>
      <c r="S2504" s="25"/>
    </row>
    <row r="2505" spans="2:19" s="16" customFormat="1" outlineLevel="1" x14ac:dyDescent="0.25">
      <c r="B2505" s="47" t="s">
        <v>6949</v>
      </c>
      <c r="C2505" s="47" t="str">
        <f>C2504</f>
        <v>ASIGNACIÓN PARA LA INVERSIÓN LOCAL SEGÚN NBI Y CUARTA, QUINTA, Y SEXTA CATEGORÍA</v>
      </c>
      <c r="D2505" s="47"/>
      <c r="E2505" s="47" t="str">
        <f>E2504</f>
        <v>54385</v>
      </c>
      <c r="F2505" s="47"/>
      <c r="G2505" s="47" t="str">
        <f>G2504</f>
        <v xml:space="preserve">LA ESPERANZA                                      </v>
      </c>
      <c r="H2505" s="47" t="s">
        <v>10655</v>
      </c>
      <c r="I2505" s="48">
        <f>SUBTOTAL(9,I2499:I2504)</f>
        <v>4650234121</v>
      </c>
      <c r="J2505" s="48">
        <f>SUBTOTAL(9,J2499:J2504)</f>
        <v>3939413843.4700003</v>
      </c>
      <c r="K2505" s="49">
        <f>J2505/I2505</f>
        <v>0.84714312031731798</v>
      </c>
      <c r="L2505" s="48">
        <f>SUBTOTAL(9,L2499:L2504)</f>
        <v>1951674426.0099998</v>
      </c>
      <c r="M2505" s="48">
        <f>SUBTOTAL(9,M2499:M2504)</f>
        <v>1652222359.4700003</v>
      </c>
      <c r="N2505" s="50">
        <f>IFERROR((M2505/L2505),"N.A")</f>
        <v>0.84656658787490557</v>
      </c>
      <c r="O2505" s="28"/>
      <c r="P2505" s="28"/>
      <c r="Q2505" s="28"/>
      <c r="R2505" s="28"/>
      <c r="S2505" s="25"/>
    </row>
    <row r="2506" spans="2:19" s="16" customFormat="1" outlineLevel="2" x14ac:dyDescent="0.25">
      <c r="B2506" s="16" t="s">
        <v>1184</v>
      </c>
      <c r="C2506" s="16" t="s">
        <v>328</v>
      </c>
      <c r="D2506" s="16" t="s">
        <v>79</v>
      </c>
      <c r="E2506" s="16" t="s">
        <v>1185</v>
      </c>
      <c r="G2506" s="16" t="s">
        <v>1186</v>
      </c>
      <c r="H2506" s="16" t="s">
        <v>152</v>
      </c>
      <c r="I2506" s="31">
        <v>1576664168</v>
      </c>
      <c r="J2506" s="31">
        <v>881913767.01000023</v>
      </c>
      <c r="K2506" s="45">
        <f>IFERROR((J2506/I2506),0)</f>
        <v>0.55935422705058913</v>
      </c>
      <c r="L2506" s="31">
        <v>1041753572.16</v>
      </c>
      <c r="M2506" s="31">
        <v>881913767.01000023</v>
      </c>
      <c r="N2506" s="40">
        <f>M2506/L2506</f>
        <v>0.84656658789411821</v>
      </c>
      <c r="O2506" s="28"/>
      <c r="P2506" s="28"/>
      <c r="Q2506" s="28"/>
      <c r="R2506" s="28"/>
      <c r="S2506" s="25"/>
    </row>
    <row r="2507" spans="2:19" s="16" customFormat="1" outlineLevel="2" x14ac:dyDescent="0.25">
      <c r="B2507" s="16" t="s">
        <v>1184</v>
      </c>
      <c r="C2507" s="16" t="s">
        <v>328</v>
      </c>
      <c r="D2507" s="16" t="s">
        <v>79</v>
      </c>
      <c r="E2507" s="16" t="s">
        <v>1185</v>
      </c>
      <c r="G2507" s="16" t="s">
        <v>1186</v>
      </c>
      <c r="H2507" s="16" t="s">
        <v>19</v>
      </c>
      <c r="I2507" s="31">
        <v>394749023</v>
      </c>
      <c r="J2507" s="31">
        <v>394749023</v>
      </c>
      <c r="K2507" s="45">
        <f>IFERROR((J2507/I2507),0)</f>
        <v>1</v>
      </c>
      <c r="L2507" s="31"/>
      <c r="M2507" s="31"/>
      <c r="N2507" s="39"/>
      <c r="O2507" s="28"/>
      <c r="P2507" s="28"/>
      <c r="Q2507" s="28"/>
      <c r="R2507" s="28"/>
      <c r="S2507" s="25"/>
    </row>
    <row r="2508" spans="2:19" s="16" customFormat="1" outlineLevel="2" x14ac:dyDescent="0.25">
      <c r="B2508" s="16" t="s">
        <v>1184</v>
      </c>
      <c r="C2508" s="16" t="s">
        <v>328</v>
      </c>
      <c r="D2508" s="16" t="s">
        <v>79</v>
      </c>
      <c r="E2508" s="16" t="s">
        <v>1185</v>
      </c>
      <c r="G2508" s="16" t="s">
        <v>1186</v>
      </c>
      <c r="H2508" s="16" t="s">
        <v>154</v>
      </c>
      <c r="I2508" s="31">
        <v>9751</v>
      </c>
      <c r="J2508" s="31">
        <v>9751</v>
      </c>
      <c r="K2508" s="45">
        <f>IFERROR((J2508/I2508),0)</f>
        <v>1</v>
      </c>
      <c r="L2508" s="31"/>
      <c r="M2508" s="31"/>
      <c r="N2508" s="39"/>
      <c r="O2508" s="28"/>
      <c r="P2508" s="28"/>
      <c r="Q2508" s="28"/>
      <c r="R2508" s="28"/>
      <c r="S2508" s="25"/>
    </row>
    <row r="2509" spans="2:19" s="16" customFormat="1" outlineLevel="2" x14ac:dyDescent="0.25">
      <c r="B2509" s="16" t="s">
        <v>1184</v>
      </c>
      <c r="C2509" s="16" t="s">
        <v>328</v>
      </c>
      <c r="D2509" s="16" t="s">
        <v>79</v>
      </c>
      <c r="E2509" s="16" t="s">
        <v>1185</v>
      </c>
      <c r="G2509" s="16" t="s">
        <v>1186</v>
      </c>
      <c r="H2509" s="16" t="s">
        <v>331</v>
      </c>
      <c r="I2509" s="31">
        <v>39451584</v>
      </c>
      <c r="J2509" s="31">
        <v>39451584</v>
      </c>
      <c r="K2509" s="45">
        <f>IFERROR((J2509/I2509),0)</f>
        <v>1</v>
      </c>
      <c r="L2509" s="31"/>
      <c r="M2509" s="31"/>
      <c r="N2509" s="39"/>
      <c r="O2509" s="28"/>
      <c r="P2509" s="28"/>
      <c r="Q2509" s="28"/>
      <c r="R2509" s="28"/>
      <c r="S2509" s="25"/>
    </row>
    <row r="2510" spans="2:19" s="16" customFormat="1" outlineLevel="2" x14ac:dyDescent="0.25">
      <c r="B2510" s="16" t="s">
        <v>1184</v>
      </c>
      <c r="C2510" s="16" t="s">
        <v>328</v>
      </c>
      <c r="D2510" s="16" t="s">
        <v>79</v>
      </c>
      <c r="E2510" s="16" t="s">
        <v>1185</v>
      </c>
      <c r="G2510" s="16" t="s">
        <v>1186</v>
      </c>
      <c r="H2510" s="16" t="s">
        <v>231</v>
      </c>
      <c r="I2510" s="31">
        <v>239858089</v>
      </c>
      <c r="J2510" s="31">
        <v>239858089</v>
      </c>
      <c r="K2510" s="45">
        <f>IFERROR((J2510/I2510),0)</f>
        <v>1</v>
      </c>
      <c r="L2510" s="31"/>
      <c r="M2510" s="31"/>
      <c r="N2510" s="39"/>
      <c r="O2510" s="28"/>
      <c r="P2510" s="28"/>
      <c r="Q2510" s="28"/>
      <c r="R2510" s="28"/>
      <c r="S2510" s="25"/>
    </row>
    <row r="2511" spans="2:19" s="16" customFormat="1" outlineLevel="2" x14ac:dyDescent="0.25">
      <c r="B2511" s="16" t="s">
        <v>1184</v>
      </c>
      <c r="C2511" s="16" t="s">
        <v>328</v>
      </c>
      <c r="D2511" s="16" t="s">
        <v>79</v>
      </c>
      <c r="E2511" s="16" t="s">
        <v>1185</v>
      </c>
      <c r="G2511" s="16" t="s">
        <v>1186</v>
      </c>
      <c r="H2511" s="16" t="s">
        <v>155</v>
      </c>
      <c r="I2511" s="31">
        <v>-315332834</v>
      </c>
      <c r="J2511" s="31"/>
      <c r="K2511" s="45">
        <f>IFERROR((J2511/I2511),0)</f>
        <v>0</v>
      </c>
      <c r="L2511" s="31"/>
      <c r="M2511" s="31"/>
      <c r="N2511" s="39"/>
      <c r="O2511" s="28"/>
      <c r="P2511" s="28"/>
      <c r="Q2511" s="28"/>
      <c r="R2511" s="28"/>
      <c r="S2511" s="25"/>
    </row>
    <row r="2512" spans="2:19" s="16" customFormat="1" outlineLevel="1" x14ac:dyDescent="0.25">
      <c r="B2512" s="47" t="s">
        <v>6950</v>
      </c>
      <c r="C2512" s="47" t="str">
        <f>C2511</f>
        <v>ASIGNACIÓN PARA LA INVERSIÓN LOCAL SEGÚN NBI Y CUARTA, QUINTA, Y SEXTA CATEGORÍA</v>
      </c>
      <c r="D2512" s="47"/>
      <c r="E2512" s="47" t="str">
        <f>E2511</f>
        <v>54377</v>
      </c>
      <c r="F2512" s="47"/>
      <c r="G2512" s="47" t="str">
        <f>G2511</f>
        <v xml:space="preserve">LABATECA                                          </v>
      </c>
      <c r="H2512" s="47" t="s">
        <v>10655</v>
      </c>
      <c r="I2512" s="48">
        <f>SUBTOTAL(9,I2506:I2511)</f>
        <v>1935399781</v>
      </c>
      <c r="J2512" s="48">
        <f>SUBTOTAL(9,J2506:J2511)</f>
        <v>1555982214.0100002</v>
      </c>
      <c r="K2512" s="49">
        <f>J2512/I2512</f>
        <v>0.80395907309963688</v>
      </c>
      <c r="L2512" s="48">
        <f>SUBTOTAL(9,L2506:L2511)</f>
        <v>1041753572.16</v>
      </c>
      <c r="M2512" s="48">
        <f>SUBTOTAL(9,M2506:M2511)</f>
        <v>881913767.01000023</v>
      </c>
      <c r="N2512" s="50">
        <f>IFERROR((M2512/L2512),"N.A")</f>
        <v>0.84656658789411821</v>
      </c>
      <c r="O2512" s="28"/>
      <c r="P2512" s="28"/>
      <c r="Q2512" s="28"/>
      <c r="R2512" s="28"/>
      <c r="S2512" s="25"/>
    </row>
    <row r="2513" spans="2:19" s="16" customFormat="1" outlineLevel="2" x14ac:dyDescent="0.25">
      <c r="B2513" s="16" t="s">
        <v>1187</v>
      </c>
      <c r="C2513" s="16" t="s">
        <v>328</v>
      </c>
      <c r="D2513" s="16" t="s">
        <v>79</v>
      </c>
      <c r="E2513" s="16" t="s">
        <v>1188</v>
      </c>
      <c r="G2513" s="16" t="s">
        <v>1189</v>
      </c>
      <c r="H2513" s="16" t="s">
        <v>152</v>
      </c>
      <c r="I2513" s="31">
        <v>2346015919</v>
      </c>
      <c r="J2513" s="31">
        <v>1312253921.02</v>
      </c>
      <c r="K2513" s="45">
        <f>IFERROR((J2513/I2513),0)</f>
        <v>0.55935422705032378</v>
      </c>
      <c r="L2513" s="31">
        <v>1550089431.8099999</v>
      </c>
      <c r="M2513" s="31">
        <v>1312253921.02</v>
      </c>
      <c r="N2513" s="40">
        <f>M2513/L2513</f>
        <v>0.84656658776630356</v>
      </c>
      <c r="O2513" s="28"/>
      <c r="P2513" s="28"/>
      <c r="Q2513" s="28"/>
      <c r="R2513" s="28"/>
      <c r="S2513" s="25"/>
    </row>
    <row r="2514" spans="2:19" s="16" customFormat="1" outlineLevel="2" x14ac:dyDescent="0.25">
      <c r="B2514" s="16" t="s">
        <v>1187</v>
      </c>
      <c r="C2514" s="16" t="s">
        <v>328</v>
      </c>
      <c r="D2514" s="16" t="s">
        <v>79</v>
      </c>
      <c r="E2514" s="16" t="s">
        <v>1188</v>
      </c>
      <c r="G2514" s="16" t="s">
        <v>1189</v>
      </c>
      <c r="H2514" s="16" t="s">
        <v>19</v>
      </c>
      <c r="I2514" s="31">
        <v>2409140443</v>
      </c>
      <c r="J2514" s="31">
        <v>2409140443</v>
      </c>
      <c r="K2514" s="45">
        <f>IFERROR((J2514/I2514),0)</f>
        <v>1</v>
      </c>
      <c r="L2514" s="31"/>
      <c r="M2514" s="31"/>
      <c r="N2514" s="39"/>
      <c r="O2514" s="28"/>
      <c r="P2514" s="28"/>
      <c r="Q2514" s="28"/>
      <c r="R2514" s="28"/>
      <c r="S2514" s="25"/>
    </row>
    <row r="2515" spans="2:19" s="16" customFormat="1" outlineLevel="2" x14ac:dyDescent="0.25">
      <c r="B2515" s="16" t="s">
        <v>1187</v>
      </c>
      <c r="C2515" s="16" t="s">
        <v>328</v>
      </c>
      <c r="D2515" s="16" t="s">
        <v>79</v>
      </c>
      <c r="E2515" s="16" t="s">
        <v>1188</v>
      </c>
      <c r="G2515" s="16" t="s">
        <v>1189</v>
      </c>
      <c r="H2515" s="16" t="s">
        <v>154</v>
      </c>
      <c r="I2515" s="31">
        <v>14510</v>
      </c>
      <c r="J2515" s="31">
        <v>14510</v>
      </c>
      <c r="K2515" s="45">
        <f>IFERROR((J2515/I2515),0)</f>
        <v>1</v>
      </c>
      <c r="L2515" s="31"/>
      <c r="M2515" s="31"/>
      <c r="N2515" s="39"/>
      <c r="O2515" s="28"/>
      <c r="P2515" s="28"/>
      <c r="Q2515" s="28"/>
      <c r="R2515" s="28"/>
      <c r="S2515" s="25"/>
    </row>
    <row r="2516" spans="2:19" s="16" customFormat="1" outlineLevel="2" x14ac:dyDescent="0.25">
      <c r="B2516" s="16" t="s">
        <v>1187</v>
      </c>
      <c r="C2516" s="16" t="s">
        <v>328</v>
      </c>
      <c r="D2516" s="16" t="s">
        <v>79</v>
      </c>
      <c r="E2516" s="16" t="s">
        <v>1188</v>
      </c>
      <c r="G2516" s="16" t="s">
        <v>1189</v>
      </c>
      <c r="H2516" s="16" t="s">
        <v>331</v>
      </c>
      <c r="I2516" s="31">
        <v>58702447</v>
      </c>
      <c r="J2516" s="31">
        <v>58702447</v>
      </c>
      <c r="K2516" s="45">
        <f>IFERROR((J2516/I2516),0)</f>
        <v>1</v>
      </c>
      <c r="L2516" s="31"/>
      <c r="M2516" s="31"/>
      <c r="N2516" s="39"/>
      <c r="O2516" s="28"/>
      <c r="P2516" s="28"/>
      <c r="Q2516" s="28"/>
      <c r="R2516" s="28"/>
      <c r="S2516" s="25"/>
    </row>
    <row r="2517" spans="2:19" s="16" customFormat="1" outlineLevel="2" x14ac:dyDescent="0.25">
      <c r="B2517" s="16" t="s">
        <v>1187</v>
      </c>
      <c r="C2517" s="16" t="s">
        <v>328</v>
      </c>
      <c r="D2517" s="16" t="s">
        <v>79</v>
      </c>
      <c r="E2517" s="16" t="s">
        <v>1188</v>
      </c>
      <c r="G2517" s="16" t="s">
        <v>1189</v>
      </c>
      <c r="H2517" s="16" t="s">
        <v>231</v>
      </c>
      <c r="I2517" s="31">
        <v>356899654</v>
      </c>
      <c r="J2517" s="31">
        <v>356899654</v>
      </c>
      <c r="K2517" s="45">
        <f>IFERROR((J2517/I2517),0)</f>
        <v>1</v>
      </c>
      <c r="L2517" s="31"/>
      <c r="M2517" s="31"/>
      <c r="N2517" s="39"/>
      <c r="O2517" s="28"/>
      <c r="P2517" s="28"/>
      <c r="Q2517" s="28"/>
      <c r="R2517" s="28"/>
      <c r="S2517" s="25"/>
    </row>
    <row r="2518" spans="2:19" s="16" customFormat="1" outlineLevel="2" x14ac:dyDescent="0.25">
      <c r="B2518" s="16" t="s">
        <v>1187</v>
      </c>
      <c r="C2518" s="16" t="s">
        <v>328</v>
      </c>
      <c r="D2518" s="16" t="s">
        <v>79</v>
      </c>
      <c r="E2518" s="16" t="s">
        <v>1188</v>
      </c>
      <c r="G2518" s="16" t="s">
        <v>1189</v>
      </c>
      <c r="H2518" s="16" t="s">
        <v>155</v>
      </c>
      <c r="I2518" s="31">
        <v>-469203184</v>
      </c>
      <c r="J2518" s="31"/>
      <c r="K2518" s="45">
        <f>IFERROR((J2518/I2518),0)</f>
        <v>0</v>
      </c>
      <c r="L2518" s="31"/>
      <c r="M2518" s="31"/>
      <c r="N2518" s="39"/>
      <c r="O2518" s="28"/>
      <c r="P2518" s="28"/>
      <c r="Q2518" s="28"/>
      <c r="R2518" s="28"/>
      <c r="S2518" s="25"/>
    </row>
    <row r="2519" spans="2:19" s="16" customFormat="1" outlineLevel="1" x14ac:dyDescent="0.25">
      <c r="B2519" s="47" t="s">
        <v>6951</v>
      </c>
      <c r="C2519" s="47" t="str">
        <f>C2518</f>
        <v>ASIGNACIÓN PARA LA INVERSIÓN LOCAL SEGÚN NBI Y CUARTA, QUINTA, Y SEXTA CATEGORÍA</v>
      </c>
      <c r="D2519" s="47"/>
      <c r="E2519" s="47" t="str">
        <f>E2518</f>
        <v>54347</v>
      </c>
      <c r="F2519" s="47"/>
      <c r="G2519" s="47" t="str">
        <f>G2518</f>
        <v xml:space="preserve">HERRÁN                                            </v>
      </c>
      <c r="H2519" s="47" t="s">
        <v>10655</v>
      </c>
      <c r="I2519" s="48">
        <f>SUBTOTAL(9,I2513:I2518)</f>
        <v>4701569789</v>
      </c>
      <c r="J2519" s="48">
        <f>SUBTOTAL(9,J2513:J2518)</f>
        <v>4137010975.02</v>
      </c>
      <c r="K2519" s="49">
        <f>J2519/I2519</f>
        <v>0.87992120944352104</v>
      </c>
      <c r="L2519" s="48">
        <f>SUBTOTAL(9,L2513:L2518)</f>
        <v>1550089431.8099999</v>
      </c>
      <c r="M2519" s="48">
        <f>SUBTOTAL(9,M2513:M2518)</f>
        <v>1312253921.02</v>
      </c>
      <c r="N2519" s="50">
        <f>IFERROR((M2519/L2519),"N.A")</f>
        <v>0.84656658776630356</v>
      </c>
      <c r="O2519" s="28"/>
      <c r="P2519" s="28"/>
      <c r="Q2519" s="28"/>
      <c r="R2519" s="28"/>
      <c r="S2519" s="25"/>
    </row>
    <row r="2520" spans="2:19" s="16" customFormat="1" outlineLevel="2" x14ac:dyDescent="0.25">
      <c r="B2520" s="16" t="s">
        <v>1190</v>
      </c>
      <c r="C2520" s="16" t="s">
        <v>328</v>
      </c>
      <c r="D2520" s="16" t="s">
        <v>79</v>
      </c>
      <c r="E2520" s="16" t="s">
        <v>1191</v>
      </c>
      <c r="G2520" s="16" t="s">
        <v>1192</v>
      </c>
      <c r="H2520" s="16" t="s">
        <v>152</v>
      </c>
      <c r="I2520" s="31">
        <v>3406208389</v>
      </c>
      <c r="J2520" s="31">
        <v>1905277060.5599999</v>
      </c>
      <c r="K2520" s="45">
        <f>IFERROR((J2520/I2520),0)</f>
        <v>0.55935422703816251</v>
      </c>
      <c r="L2520" s="31">
        <v>2250593264.5799999</v>
      </c>
      <c r="M2520" s="31">
        <v>1905277060.5599999</v>
      </c>
      <c r="N2520" s="40">
        <f>M2520/L2520</f>
        <v>0.84656658781726069</v>
      </c>
      <c r="O2520" s="28"/>
      <c r="P2520" s="28"/>
      <c r="Q2520" s="28"/>
      <c r="R2520" s="28"/>
      <c r="S2520" s="25"/>
    </row>
    <row r="2521" spans="2:19" s="16" customFormat="1" outlineLevel="2" x14ac:dyDescent="0.25">
      <c r="B2521" s="16" t="s">
        <v>1190</v>
      </c>
      <c r="C2521" s="16" t="s">
        <v>328</v>
      </c>
      <c r="D2521" s="16" t="s">
        <v>79</v>
      </c>
      <c r="E2521" s="16" t="s">
        <v>1191</v>
      </c>
      <c r="G2521" s="16" t="s">
        <v>1192</v>
      </c>
      <c r="H2521" s="16" t="s">
        <v>19</v>
      </c>
      <c r="I2521" s="31">
        <v>2771159007</v>
      </c>
      <c r="J2521" s="31">
        <v>2771159007</v>
      </c>
      <c r="K2521" s="45">
        <f>IFERROR((J2521/I2521),0)</f>
        <v>1</v>
      </c>
      <c r="L2521" s="31"/>
      <c r="M2521" s="31"/>
      <c r="N2521" s="39"/>
      <c r="O2521" s="28"/>
      <c r="P2521" s="28"/>
      <c r="Q2521" s="28"/>
      <c r="R2521" s="28"/>
      <c r="S2521" s="25"/>
    </row>
    <row r="2522" spans="2:19" s="16" customFormat="1" outlineLevel="2" x14ac:dyDescent="0.25">
      <c r="B2522" s="16" t="s">
        <v>1190</v>
      </c>
      <c r="C2522" s="16" t="s">
        <v>328</v>
      </c>
      <c r="D2522" s="16" t="s">
        <v>79</v>
      </c>
      <c r="E2522" s="16" t="s">
        <v>1191</v>
      </c>
      <c r="G2522" s="16" t="s">
        <v>1192</v>
      </c>
      <c r="H2522" s="16" t="s">
        <v>154</v>
      </c>
      <c r="I2522" s="31">
        <v>21067</v>
      </c>
      <c r="J2522" s="31">
        <v>21067</v>
      </c>
      <c r="K2522" s="45">
        <f>IFERROR((J2522/I2522),0)</f>
        <v>1</v>
      </c>
      <c r="L2522" s="31"/>
      <c r="M2522" s="31"/>
      <c r="N2522" s="39"/>
      <c r="O2522" s="28"/>
      <c r="P2522" s="28"/>
      <c r="Q2522" s="28"/>
      <c r="R2522" s="28"/>
      <c r="S2522" s="25"/>
    </row>
    <row r="2523" spans="2:19" s="16" customFormat="1" outlineLevel="2" x14ac:dyDescent="0.25">
      <c r="B2523" s="16" t="s">
        <v>1190</v>
      </c>
      <c r="C2523" s="16" t="s">
        <v>328</v>
      </c>
      <c r="D2523" s="16" t="s">
        <v>79</v>
      </c>
      <c r="E2523" s="16" t="s">
        <v>1191</v>
      </c>
      <c r="G2523" s="16" t="s">
        <v>1192</v>
      </c>
      <c r="H2523" s="16" t="s">
        <v>331</v>
      </c>
      <c r="I2523" s="31">
        <v>85230780</v>
      </c>
      <c r="J2523" s="31">
        <v>85230780</v>
      </c>
      <c r="K2523" s="45">
        <f>IFERROR((J2523/I2523),0)</f>
        <v>1</v>
      </c>
      <c r="L2523" s="31"/>
      <c r="M2523" s="31"/>
      <c r="N2523" s="39"/>
      <c r="O2523" s="28"/>
      <c r="P2523" s="28"/>
      <c r="Q2523" s="28"/>
      <c r="R2523" s="28"/>
      <c r="S2523" s="25"/>
    </row>
    <row r="2524" spans="2:19" s="16" customFormat="1" outlineLevel="2" x14ac:dyDescent="0.25">
      <c r="B2524" s="16" t="s">
        <v>1190</v>
      </c>
      <c r="C2524" s="16" t="s">
        <v>328</v>
      </c>
      <c r="D2524" s="16" t="s">
        <v>79</v>
      </c>
      <c r="E2524" s="16" t="s">
        <v>1191</v>
      </c>
      <c r="G2524" s="16" t="s">
        <v>1192</v>
      </c>
      <c r="H2524" s="16" t="s">
        <v>231</v>
      </c>
      <c r="I2524" s="31">
        <v>518186848</v>
      </c>
      <c r="J2524" s="31">
        <v>518186848</v>
      </c>
      <c r="K2524" s="45">
        <f>IFERROR((J2524/I2524),0)</f>
        <v>1</v>
      </c>
      <c r="L2524" s="31"/>
      <c r="M2524" s="31"/>
      <c r="N2524" s="39"/>
      <c r="O2524" s="28"/>
      <c r="P2524" s="28"/>
      <c r="Q2524" s="28"/>
      <c r="R2524" s="28"/>
      <c r="S2524" s="25"/>
    </row>
    <row r="2525" spans="2:19" s="16" customFormat="1" outlineLevel="2" x14ac:dyDescent="0.25">
      <c r="B2525" s="16" t="s">
        <v>1190</v>
      </c>
      <c r="C2525" s="16" t="s">
        <v>328</v>
      </c>
      <c r="D2525" s="16" t="s">
        <v>79</v>
      </c>
      <c r="E2525" s="16" t="s">
        <v>1191</v>
      </c>
      <c r="G2525" s="16" t="s">
        <v>1192</v>
      </c>
      <c r="H2525" s="16" t="s">
        <v>155</v>
      </c>
      <c r="I2525" s="31">
        <v>-681241678</v>
      </c>
      <c r="J2525" s="31"/>
      <c r="K2525" s="45">
        <f>IFERROR((J2525/I2525),0)</f>
        <v>0</v>
      </c>
      <c r="L2525" s="31"/>
      <c r="M2525" s="31"/>
      <c r="N2525" s="39"/>
      <c r="O2525" s="28"/>
      <c r="P2525" s="28"/>
      <c r="Q2525" s="28"/>
      <c r="R2525" s="28"/>
      <c r="S2525" s="25"/>
    </row>
    <row r="2526" spans="2:19" s="16" customFormat="1" outlineLevel="1" x14ac:dyDescent="0.25">
      <c r="B2526" s="47" t="s">
        <v>6952</v>
      </c>
      <c r="C2526" s="47" t="str">
        <f>C2525</f>
        <v>ASIGNACIÓN PARA LA INVERSIÓN LOCAL SEGÚN NBI Y CUARTA, QUINTA, Y SEXTA CATEGORÍA</v>
      </c>
      <c r="D2526" s="47"/>
      <c r="E2526" s="47" t="str">
        <f>E2525</f>
        <v>54344</v>
      </c>
      <c r="F2526" s="47"/>
      <c r="G2526" s="47" t="str">
        <f>G2525</f>
        <v xml:space="preserve">HACARÍ                                            </v>
      </c>
      <c r="H2526" s="47" t="s">
        <v>10655</v>
      </c>
      <c r="I2526" s="48">
        <f>SUBTOTAL(9,I2520:I2525)</f>
        <v>6099564413</v>
      </c>
      <c r="J2526" s="48">
        <f>SUBTOTAL(9,J2520:J2525)</f>
        <v>5279874762.5599995</v>
      </c>
      <c r="K2526" s="49">
        <f>J2526/I2526</f>
        <v>0.86561505134809358</v>
      </c>
      <c r="L2526" s="48">
        <f>SUBTOTAL(9,L2520:L2525)</f>
        <v>2250593264.5799999</v>
      </c>
      <c r="M2526" s="48">
        <f>SUBTOTAL(9,M2520:M2525)</f>
        <v>1905277060.5599999</v>
      </c>
      <c r="N2526" s="50">
        <f>IFERROR((M2526/L2526),"N.A")</f>
        <v>0.84656658781726069</v>
      </c>
      <c r="O2526" s="28"/>
      <c r="P2526" s="28"/>
      <c r="Q2526" s="28"/>
      <c r="R2526" s="28"/>
      <c r="S2526" s="25"/>
    </row>
    <row r="2527" spans="2:19" s="16" customFormat="1" outlineLevel="2" x14ac:dyDescent="0.25">
      <c r="B2527" s="16" t="s">
        <v>1193</v>
      </c>
      <c r="C2527" s="16" t="s">
        <v>328</v>
      </c>
      <c r="D2527" s="16" t="s">
        <v>79</v>
      </c>
      <c r="E2527" s="16" t="s">
        <v>1194</v>
      </c>
      <c r="G2527" s="16" t="s">
        <v>1195</v>
      </c>
      <c r="H2527" s="16" t="s">
        <v>152</v>
      </c>
      <c r="I2527" s="31">
        <v>1555838763</v>
      </c>
      <c r="J2527" s="31">
        <v>870264988.69000018</v>
      </c>
      <c r="K2527" s="45">
        <f>IFERROR((J2527/I2527),0)</f>
        <v>0.55935422704852622</v>
      </c>
      <c r="L2527" s="31">
        <v>1027993545.8900002</v>
      </c>
      <c r="M2527" s="31">
        <v>870264988.69000018</v>
      </c>
      <c r="N2527" s="40">
        <f>M2527/L2527</f>
        <v>0.84656658805825058</v>
      </c>
      <c r="O2527" s="28"/>
      <c r="P2527" s="28"/>
      <c r="Q2527" s="28"/>
      <c r="R2527" s="28"/>
      <c r="S2527" s="25"/>
    </row>
    <row r="2528" spans="2:19" s="16" customFormat="1" outlineLevel="2" x14ac:dyDescent="0.25">
      <c r="B2528" s="16" t="s">
        <v>1193</v>
      </c>
      <c r="C2528" s="16" t="s">
        <v>328</v>
      </c>
      <c r="D2528" s="16" t="s">
        <v>79</v>
      </c>
      <c r="E2528" s="16" t="s">
        <v>1194</v>
      </c>
      <c r="G2528" s="16" t="s">
        <v>1195</v>
      </c>
      <c r="H2528" s="16" t="s">
        <v>19</v>
      </c>
      <c r="I2528" s="31">
        <v>832945690</v>
      </c>
      <c r="J2528" s="31">
        <v>832945690</v>
      </c>
      <c r="K2528" s="45">
        <f>IFERROR((J2528/I2528),0)</f>
        <v>1</v>
      </c>
      <c r="L2528" s="31"/>
      <c r="M2528" s="31"/>
      <c r="N2528" s="39"/>
      <c r="O2528" s="28"/>
      <c r="P2528" s="28"/>
      <c r="Q2528" s="28"/>
      <c r="R2528" s="28"/>
      <c r="S2528" s="25"/>
    </row>
    <row r="2529" spans="2:19" s="16" customFormat="1" outlineLevel="2" x14ac:dyDescent="0.25">
      <c r="B2529" s="16" t="s">
        <v>1193</v>
      </c>
      <c r="C2529" s="16" t="s">
        <v>328</v>
      </c>
      <c r="D2529" s="16" t="s">
        <v>79</v>
      </c>
      <c r="E2529" s="16" t="s">
        <v>1194</v>
      </c>
      <c r="G2529" s="16" t="s">
        <v>1195</v>
      </c>
      <c r="H2529" s="16" t="s">
        <v>154</v>
      </c>
      <c r="I2529" s="31">
        <v>9623</v>
      </c>
      <c r="J2529" s="31">
        <v>9623</v>
      </c>
      <c r="K2529" s="45">
        <f>IFERROR((J2529/I2529),0)</f>
        <v>1</v>
      </c>
      <c r="L2529" s="31"/>
      <c r="M2529" s="31"/>
      <c r="N2529" s="39"/>
      <c r="O2529" s="28"/>
      <c r="P2529" s="28"/>
      <c r="Q2529" s="28"/>
      <c r="R2529" s="28"/>
      <c r="S2529" s="25"/>
    </row>
    <row r="2530" spans="2:19" s="16" customFormat="1" outlineLevel="2" x14ac:dyDescent="0.25">
      <c r="B2530" s="16" t="s">
        <v>1193</v>
      </c>
      <c r="C2530" s="16" t="s">
        <v>328</v>
      </c>
      <c r="D2530" s="16" t="s">
        <v>79</v>
      </c>
      <c r="E2530" s="16" t="s">
        <v>1194</v>
      </c>
      <c r="G2530" s="16" t="s">
        <v>1195</v>
      </c>
      <c r="H2530" s="16" t="s">
        <v>331</v>
      </c>
      <c r="I2530" s="31">
        <v>38930487</v>
      </c>
      <c r="J2530" s="31">
        <v>38930487</v>
      </c>
      <c r="K2530" s="45">
        <f>IFERROR((J2530/I2530),0)</f>
        <v>1</v>
      </c>
      <c r="L2530" s="31"/>
      <c r="M2530" s="31"/>
      <c r="N2530" s="39"/>
      <c r="O2530" s="28"/>
      <c r="P2530" s="28"/>
      <c r="Q2530" s="28"/>
      <c r="R2530" s="28"/>
      <c r="S2530" s="25"/>
    </row>
    <row r="2531" spans="2:19" s="16" customFormat="1" outlineLevel="2" x14ac:dyDescent="0.25">
      <c r="B2531" s="16" t="s">
        <v>1193</v>
      </c>
      <c r="C2531" s="16" t="s">
        <v>328</v>
      </c>
      <c r="D2531" s="16" t="s">
        <v>79</v>
      </c>
      <c r="E2531" s="16" t="s">
        <v>1194</v>
      </c>
      <c r="G2531" s="16" t="s">
        <v>1195</v>
      </c>
      <c r="H2531" s="16" t="s">
        <v>29</v>
      </c>
      <c r="I2531" s="31">
        <v>54334345</v>
      </c>
      <c r="J2531" s="31">
        <v>54334345</v>
      </c>
      <c r="K2531" s="45">
        <f>IFERROR((J2531/I2531),0)</f>
        <v>1</v>
      </c>
      <c r="L2531" s="31"/>
      <c r="M2531" s="31"/>
      <c r="N2531" s="39"/>
      <c r="O2531" s="28"/>
      <c r="P2531" s="28"/>
      <c r="Q2531" s="28"/>
      <c r="R2531" s="28"/>
      <c r="S2531" s="25"/>
    </row>
    <row r="2532" spans="2:19" s="16" customFormat="1" outlineLevel="2" x14ac:dyDescent="0.25">
      <c r="B2532" s="16" t="s">
        <v>1193</v>
      </c>
      <c r="C2532" s="16" t="s">
        <v>328</v>
      </c>
      <c r="D2532" s="16" t="s">
        <v>79</v>
      </c>
      <c r="E2532" s="16" t="s">
        <v>1194</v>
      </c>
      <c r="G2532" s="16" t="s">
        <v>1195</v>
      </c>
      <c r="H2532" s="16" t="s">
        <v>231</v>
      </c>
      <c r="I2532" s="31">
        <v>236689918</v>
      </c>
      <c r="J2532" s="31">
        <v>236689918</v>
      </c>
      <c r="K2532" s="45">
        <f>IFERROR((J2532/I2532),0)</f>
        <v>1</v>
      </c>
      <c r="L2532" s="31"/>
      <c r="M2532" s="31"/>
      <c r="N2532" s="39"/>
      <c r="O2532" s="28"/>
      <c r="P2532" s="28"/>
      <c r="Q2532" s="28"/>
      <c r="R2532" s="28"/>
      <c r="S2532" s="25"/>
    </row>
    <row r="2533" spans="2:19" s="16" customFormat="1" outlineLevel="2" x14ac:dyDescent="0.25">
      <c r="B2533" s="16" t="s">
        <v>1193</v>
      </c>
      <c r="C2533" s="16" t="s">
        <v>328</v>
      </c>
      <c r="D2533" s="16" t="s">
        <v>79</v>
      </c>
      <c r="E2533" s="16" t="s">
        <v>1194</v>
      </c>
      <c r="G2533" s="16" t="s">
        <v>1195</v>
      </c>
      <c r="H2533" s="16" t="s">
        <v>155</v>
      </c>
      <c r="I2533" s="31">
        <v>-311167753</v>
      </c>
      <c r="J2533" s="31"/>
      <c r="K2533" s="45">
        <f>IFERROR((J2533/I2533),0)</f>
        <v>0</v>
      </c>
      <c r="L2533" s="31"/>
      <c r="M2533" s="31"/>
      <c r="N2533" s="39"/>
      <c r="O2533" s="28"/>
      <c r="P2533" s="28"/>
      <c r="Q2533" s="28"/>
      <c r="R2533" s="28"/>
      <c r="S2533" s="25"/>
    </row>
    <row r="2534" spans="2:19" s="16" customFormat="1" outlineLevel="1" x14ac:dyDescent="0.25">
      <c r="B2534" s="47" t="s">
        <v>6953</v>
      </c>
      <c r="C2534" s="47" t="str">
        <f>C2533</f>
        <v>ASIGNACIÓN PARA LA INVERSIÓN LOCAL SEGÚN NBI Y CUARTA, QUINTA, Y SEXTA CATEGORÍA</v>
      </c>
      <c r="D2534" s="47"/>
      <c r="E2534" s="47" t="str">
        <f>E2533</f>
        <v>54313</v>
      </c>
      <c r="F2534" s="47"/>
      <c r="G2534" s="47" t="str">
        <f>G2533</f>
        <v xml:space="preserve">GRAMALOTE                                         </v>
      </c>
      <c r="H2534" s="47" t="s">
        <v>10655</v>
      </c>
      <c r="I2534" s="48">
        <f>SUBTOTAL(9,I2527:I2533)</f>
        <v>2407581073</v>
      </c>
      <c r="J2534" s="48">
        <f>SUBTOTAL(9,J2527:J2533)</f>
        <v>2033175051.6900001</v>
      </c>
      <c r="K2534" s="49">
        <f>J2534/I2534</f>
        <v>0.84448871711577878</v>
      </c>
      <c r="L2534" s="48">
        <f>SUBTOTAL(9,L2527:L2533)</f>
        <v>1027993545.8900002</v>
      </c>
      <c r="M2534" s="48">
        <f>SUBTOTAL(9,M2527:M2533)</f>
        <v>870264988.69000018</v>
      </c>
      <c r="N2534" s="50">
        <f>IFERROR((M2534/L2534),"N.A")</f>
        <v>0.84656658805825058</v>
      </c>
      <c r="O2534" s="28"/>
      <c r="P2534" s="28"/>
      <c r="Q2534" s="28"/>
      <c r="R2534" s="28"/>
      <c r="S2534" s="25"/>
    </row>
    <row r="2535" spans="2:19" s="16" customFormat="1" outlineLevel="2" x14ac:dyDescent="0.25">
      <c r="B2535" s="16" t="s">
        <v>1196</v>
      </c>
      <c r="C2535" s="16" t="s">
        <v>328</v>
      </c>
      <c r="D2535" s="16" t="s">
        <v>79</v>
      </c>
      <c r="E2535" s="16" t="s">
        <v>1197</v>
      </c>
      <c r="G2535" s="16" t="s">
        <v>1198</v>
      </c>
      <c r="H2535" s="16" t="s">
        <v>152</v>
      </c>
      <c r="I2535" s="31">
        <v>3452387074</v>
      </c>
      <c r="J2535" s="31">
        <v>1931107303.23</v>
      </c>
      <c r="K2535" s="45">
        <f>IFERROR((J2535/I2535),0)</f>
        <v>0.55935422704285098</v>
      </c>
      <c r="L2535" s="31">
        <v>2281105031.6900001</v>
      </c>
      <c r="M2535" s="31">
        <v>1931107303.23</v>
      </c>
      <c r="N2535" s="40">
        <f>M2535/L2535</f>
        <v>0.84656658786084149</v>
      </c>
      <c r="O2535" s="28"/>
      <c r="P2535" s="28"/>
      <c r="Q2535" s="28"/>
      <c r="R2535" s="28"/>
      <c r="S2535" s="25"/>
    </row>
    <row r="2536" spans="2:19" s="16" customFormat="1" outlineLevel="2" x14ac:dyDescent="0.25">
      <c r="B2536" s="16" t="s">
        <v>1196</v>
      </c>
      <c r="C2536" s="16" t="s">
        <v>328</v>
      </c>
      <c r="D2536" s="16" t="s">
        <v>79</v>
      </c>
      <c r="E2536" s="16" t="s">
        <v>1197</v>
      </c>
      <c r="G2536" s="16" t="s">
        <v>1198</v>
      </c>
      <c r="H2536" s="16" t="s">
        <v>19</v>
      </c>
      <c r="I2536" s="31">
        <v>1841500880</v>
      </c>
      <c r="J2536" s="31">
        <v>1841500880</v>
      </c>
      <c r="K2536" s="45">
        <f>IFERROR((J2536/I2536),0)</f>
        <v>1</v>
      </c>
      <c r="L2536" s="31"/>
      <c r="M2536" s="31"/>
      <c r="N2536" s="39"/>
      <c r="O2536" s="28"/>
      <c r="P2536" s="28"/>
      <c r="Q2536" s="28"/>
      <c r="R2536" s="28"/>
      <c r="S2536" s="25"/>
    </row>
    <row r="2537" spans="2:19" s="16" customFormat="1" outlineLevel="2" x14ac:dyDescent="0.25">
      <c r="B2537" s="16" t="s">
        <v>1196</v>
      </c>
      <c r="C2537" s="16" t="s">
        <v>328</v>
      </c>
      <c r="D2537" s="16" t="s">
        <v>79</v>
      </c>
      <c r="E2537" s="16" t="s">
        <v>1197</v>
      </c>
      <c r="G2537" s="16" t="s">
        <v>1198</v>
      </c>
      <c r="H2537" s="16" t="s">
        <v>154</v>
      </c>
      <c r="I2537" s="31">
        <v>21353</v>
      </c>
      <c r="J2537" s="31">
        <v>21353</v>
      </c>
      <c r="K2537" s="45">
        <f>IFERROR((J2537/I2537),0)</f>
        <v>1</v>
      </c>
      <c r="L2537" s="31"/>
      <c r="M2537" s="31"/>
      <c r="N2537" s="39"/>
      <c r="O2537" s="28"/>
      <c r="P2537" s="28"/>
      <c r="Q2537" s="28"/>
      <c r="R2537" s="28"/>
      <c r="S2537" s="25"/>
    </row>
    <row r="2538" spans="2:19" s="16" customFormat="1" outlineLevel="2" x14ac:dyDescent="0.25">
      <c r="B2538" s="16" t="s">
        <v>1196</v>
      </c>
      <c r="C2538" s="16" t="s">
        <v>328</v>
      </c>
      <c r="D2538" s="16" t="s">
        <v>79</v>
      </c>
      <c r="E2538" s="16" t="s">
        <v>1197</v>
      </c>
      <c r="G2538" s="16" t="s">
        <v>1198</v>
      </c>
      <c r="H2538" s="16" t="s">
        <v>331</v>
      </c>
      <c r="I2538" s="31">
        <v>86386272</v>
      </c>
      <c r="J2538" s="31">
        <v>86386272</v>
      </c>
      <c r="K2538" s="45">
        <f>IFERROR((J2538/I2538),0)</f>
        <v>1</v>
      </c>
      <c r="L2538" s="31"/>
      <c r="M2538" s="31"/>
      <c r="N2538" s="39"/>
      <c r="O2538" s="28"/>
      <c r="P2538" s="28"/>
      <c r="Q2538" s="28"/>
      <c r="R2538" s="28"/>
      <c r="S2538" s="25"/>
    </row>
    <row r="2539" spans="2:19" s="16" customFormat="1" outlineLevel="2" x14ac:dyDescent="0.25">
      <c r="B2539" s="16" t="s">
        <v>1196</v>
      </c>
      <c r="C2539" s="16" t="s">
        <v>328</v>
      </c>
      <c r="D2539" s="16" t="s">
        <v>79</v>
      </c>
      <c r="E2539" s="16" t="s">
        <v>1197</v>
      </c>
      <c r="G2539" s="16" t="s">
        <v>1198</v>
      </c>
      <c r="H2539" s="16" t="s">
        <v>231</v>
      </c>
      <c r="I2539" s="31">
        <v>525212016</v>
      </c>
      <c r="J2539" s="31">
        <v>525212016</v>
      </c>
      <c r="K2539" s="45">
        <f>IFERROR((J2539/I2539),0)</f>
        <v>1</v>
      </c>
      <c r="L2539" s="31"/>
      <c r="M2539" s="31"/>
      <c r="N2539" s="39"/>
      <c r="O2539" s="28"/>
      <c r="P2539" s="28"/>
      <c r="Q2539" s="28"/>
      <c r="R2539" s="28"/>
      <c r="S2539" s="25"/>
    </row>
    <row r="2540" spans="2:19" s="16" customFormat="1" outlineLevel="2" x14ac:dyDescent="0.25">
      <c r="B2540" s="16" t="s">
        <v>1196</v>
      </c>
      <c r="C2540" s="16" t="s">
        <v>328</v>
      </c>
      <c r="D2540" s="16" t="s">
        <v>79</v>
      </c>
      <c r="E2540" s="16" t="s">
        <v>1197</v>
      </c>
      <c r="G2540" s="16" t="s">
        <v>1198</v>
      </c>
      <c r="H2540" s="16" t="s">
        <v>155</v>
      </c>
      <c r="I2540" s="31">
        <v>-690477415</v>
      </c>
      <c r="J2540" s="31"/>
      <c r="K2540" s="45">
        <f>IFERROR((J2540/I2540),0)</f>
        <v>0</v>
      </c>
      <c r="L2540" s="31"/>
      <c r="M2540" s="31"/>
      <c r="N2540" s="39"/>
      <c r="O2540" s="28"/>
      <c r="P2540" s="28"/>
      <c r="Q2540" s="28"/>
      <c r="R2540" s="28"/>
      <c r="S2540" s="25"/>
    </row>
    <row r="2541" spans="2:19" s="16" customFormat="1" outlineLevel="1" x14ac:dyDescent="0.25">
      <c r="B2541" s="47" t="s">
        <v>6954</v>
      </c>
      <c r="C2541" s="47" t="str">
        <f>C2540</f>
        <v>ASIGNACIÓN PARA LA INVERSIÓN LOCAL SEGÚN NBI Y CUARTA, QUINTA, Y SEXTA CATEGORÍA</v>
      </c>
      <c r="D2541" s="47"/>
      <c r="E2541" s="47" t="str">
        <f>E2540</f>
        <v>54261</v>
      </c>
      <c r="F2541" s="47"/>
      <c r="G2541" s="47" t="str">
        <f>G2540</f>
        <v xml:space="preserve">EL ZULIA                                          </v>
      </c>
      <c r="H2541" s="47" t="s">
        <v>10655</v>
      </c>
      <c r="I2541" s="48">
        <f>SUBTOTAL(9,I2535:I2540)</f>
        <v>5215030180</v>
      </c>
      <c r="J2541" s="48">
        <f>SUBTOTAL(9,J2535:J2540)</f>
        <v>4384227824.2299995</v>
      </c>
      <c r="K2541" s="49">
        <f>J2541/I2541</f>
        <v>0.84069078661209196</v>
      </c>
      <c r="L2541" s="48">
        <f>SUBTOTAL(9,L2535:L2540)</f>
        <v>2281105031.6900001</v>
      </c>
      <c r="M2541" s="48">
        <f>SUBTOTAL(9,M2535:M2540)</f>
        <v>1931107303.23</v>
      </c>
      <c r="N2541" s="50">
        <f>IFERROR((M2541/L2541),"N.A")</f>
        <v>0.84656658786084149</v>
      </c>
      <c r="O2541" s="28"/>
      <c r="P2541" s="28"/>
      <c r="Q2541" s="28"/>
      <c r="R2541" s="28"/>
      <c r="S2541" s="25"/>
    </row>
    <row r="2542" spans="2:19" s="16" customFormat="1" outlineLevel="2" x14ac:dyDescent="0.25">
      <c r="B2542" s="16" t="s">
        <v>1199</v>
      </c>
      <c r="C2542" s="16" t="s">
        <v>328</v>
      </c>
      <c r="D2542" s="16" t="s">
        <v>79</v>
      </c>
      <c r="E2542" s="16" t="s">
        <v>1200</v>
      </c>
      <c r="G2542" s="16" t="s">
        <v>1201</v>
      </c>
      <c r="H2542" s="16" t="s">
        <v>152</v>
      </c>
      <c r="I2542" s="31">
        <v>5031344815</v>
      </c>
      <c r="J2542" s="31">
        <v>2814303989.9999995</v>
      </c>
      <c r="K2542" s="45">
        <f>IFERROR((J2542/I2542),0)</f>
        <v>0.5593542270467502</v>
      </c>
      <c r="L2542" s="31">
        <v>3324374042.4799995</v>
      </c>
      <c r="M2542" s="31">
        <v>2814303989.9999995</v>
      </c>
      <c r="N2542" s="40">
        <f>M2542/L2542</f>
        <v>0.84656658788627615</v>
      </c>
      <c r="O2542" s="28"/>
      <c r="P2542" s="28"/>
      <c r="Q2542" s="28"/>
      <c r="R2542" s="28"/>
      <c r="S2542" s="25"/>
    </row>
    <row r="2543" spans="2:19" s="16" customFormat="1" outlineLevel="2" x14ac:dyDescent="0.25">
      <c r="B2543" s="16" t="s">
        <v>1199</v>
      </c>
      <c r="C2543" s="16" t="s">
        <v>328</v>
      </c>
      <c r="D2543" s="16" t="s">
        <v>79</v>
      </c>
      <c r="E2543" s="16" t="s">
        <v>1200</v>
      </c>
      <c r="G2543" s="16" t="s">
        <v>1201</v>
      </c>
      <c r="H2543" s="16" t="s">
        <v>19</v>
      </c>
      <c r="I2543" s="31">
        <v>2352424360</v>
      </c>
      <c r="J2543" s="31">
        <v>2352424360</v>
      </c>
      <c r="K2543" s="45">
        <f>IFERROR((J2543/I2543),0)</f>
        <v>1</v>
      </c>
      <c r="L2543" s="31"/>
      <c r="M2543" s="31"/>
      <c r="N2543" s="39"/>
      <c r="O2543" s="28"/>
      <c r="P2543" s="28"/>
      <c r="Q2543" s="28"/>
      <c r="R2543" s="28"/>
      <c r="S2543" s="25"/>
    </row>
    <row r="2544" spans="2:19" s="16" customFormat="1" outlineLevel="2" x14ac:dyDescent="0.25">
      <c r="B2544" s="16" t="s">
        <v>1199</v>
      </c>
      <c r="C2544" s="16" t="s">
        <v>328</v>
      </c>
      <c r="D2544" s="16" t="s">
        <v>79</v>
      </c>
      <c r="E2544" s="16" t="s">
        <v>1200</v>
      </c>
      <c r="G2544" s="16" t="s">
        <v>1201</v>
      </c>
      <c r="H2544" s="16" t="s">
        <v>154</v>
      </c>
      <c r="I2544" s="31">
        <v>31118</v>
      </c>
      <c r="J2544" s="31">
        <v>31118</v>
      </c>
      <c r="K2544" s="45">
        <f>IFERROR((J2544/I2544),0)</f>
        <v>1</v>
      </c>
      <c r="L2544" s="31"/>
      <c r="M2544" s="31"/>
      <c r="N2544" s="39"/>
      <c r="O2544" s="28"/>
      <c r="P2544" s="28"/>
      <c r="Q2544" s="28"/>
      <c r="R2544" s="28"/>
      <c r="S2544" s="25"/>
    </row>
    <row r="2545" spans="2:19" s="16" customFormat="1" outlineLevel="2" x14ac:dyDescent="0.25">
      <c r="B2545" s="16" t="s">
        <v>1199</v>
      </c>
      <c r="C2545" s="16" t="s">
        <v>328</v>
      </c>
      <c r="D2545" s="16" t="s">
        <v>79</v>
      </c>
      <c r="E2545" s="16" t="s">
        <v>1200</v>
      </c>
      <c r="G2545" s="16" t="s">
        <v>1201</v>
      </c>
      <c r="H2545" s="16" t="s">
        <v>331</v>
      </c>
      <c r="I2545" s="31">
        <v>125895246</v>
      </c>
      <c r="J2545" s="31">
        <v>125895246</v>
      </c>
      <c r="K2545" s="45">
        <f>IFERROR((J2545/I2545),0)</f>
        <v>1</v>
      </c>
      <c r="L2545" s="31"/>
      <c r="M2545" s="31"/>
      <c r="N2545" s="39"/>
      <c r="O2545" s="28"/>
      <c r="P2545" s="28"/>
      <c r="Q2545" s="28"/>
      <c r="R2545" s="28"/>
      <c r="S2545" s="25"/>
    </row>
    <row r="2546" spans="2:19" s="16" customFormat="1" outlineLevel="2" x14ac:dyDescent="0.25">
      <c r="B2546" s="16" t="s">
        <v>1199</v>
      </c>
      <c r="C2546" s="16" t="s">
        <v>328</v>
      </c>
      <c r="D2546" s="16" t="s">
        <v>79</v>
      </c>
      <c r="E2546" s="16" t="s">
        <v>1200</v>
      </c>
      <c r="G2546" s="16" t="s">
        <v>1201</v>
      </c>
      <c r="H2546" s="16" t="s">
        <v>231</v>
      </c>
      <c r="I2546" s="31">
        <v>765419027</v>
      </c>
      <c r="J2546" s="31">
        <v>765419027</v>
      </c>
      <c r="K2546" s="45">
        <f>IFERROR((J2546/I2546),0)</f>
        <v>1</v>
      </c>
      <c r="L2546" s="31"/>
      <c r="M2546" s="31"/>
      <c r="N2546" s="39"/>
      <c r="O2546" s="28"/>
      <c r="P2546" s="28"/>
      <c r="Q2546" s="28"/>
      <c r="R2546" s="28"/>
      <c r="S2546" s="25"/>
    </row>
    <row r="2547" spans="2:19" s="16" customFormat="1" outlineLevel="2" x14ac:dyDescent="0.25">
      <c r="B2547" s="16" t="s">
        <v>1199</v>
      </c>
      <c r="C2547" s="16" t="s">
        <v>328</v>
      </c>
      <c r="D2547" s="16" t="s">
        <v>79</v>
      </c>
      <c r="E2547" s="16" t="s">
        <v>1200</v>
      </c>
      <c r="G2547" s="16" t="s">
        <v>1201</v>
      </c>
      <c r="H2547" s="16" t="s">
        <v>155</v>
      </c>
      <c r="I2547" s="31">
        <v>-1006268963</v>
      </c>
      <c r="J2547" s="31"/>
      <c r="K2547" s="45">
        <f>IFERROR((J2547/I2547),0)</f>
        <v>0</v>
      </c>
      <c r="L2547" s="31"/>
      <c r="M2547" s="31"/>
      <c r="N2547" s="39"/>
      <c r="O2547" s="28"/>
      <c r="P2547" s="28"/>
      <c r="Q2547" s="28"/>
      <c r="R2547" s="28"/>
      <c r="S2547" s="25"/>
    </row>
    <row r="2548" spans="2:19" s="16" customFormat="1" outlineLevel="1" x14ac:dyDescent="0.25">
      <c r="B2548" s="47" t="s">
        <v>6955</v>
      </c>
      <c r="C2548" s="47" t="str">
        <f>C2547</f>
        <v>ASIGNACIÓN PARA LA INVERSIÓN LOCAL SEGÚN NBI Y CUARTA, QUINTA, Y SEXTA CATEGORÍA</v>
      </c>
      <c r="D2548" s="47"/>
      <c r="E2548" s="47" t="str">
        <f>E2547</f>
        <v>54250</v>
      </c>
      <c r="F2548" s="47"/>
      <c r="G2548" s="47" t="str">
        <f>G2547</f>
        <v xml:space="preserve">EL TARRA                                          </v>
      </c>
      <c r="H2548" s="47" t="s">
        <v>10655</v>
      </c>
      <c r="I2548" s="48">
        <f>SUBTOTAL(9,I2542:I2547)</f>
        <v>7268845603</v>
      </c>
      <c r="J2548" s="48">
        <f>SUBTOTAL(9,J2542:J2547)</f>
        <v>6058073741</v>
      </c>
      <c r="K2548" s="49">
        <f>J2548/I2548</f>
        <v>0.83342996561926008</v>
      </c>
      <c r="L2548" s="48">
        <f>SUBTOTAL(9,L2542:L2547)</f>
        <v>3324374042.4799995</v>
      </c>
      <c r="M2548" s="48">
        <f>SUBTOTAL(9,M2542:M2547)</f>
        <v>2814303989.9999995</v>
      </c>
      <c r="N2548" s="50">
        <f>IFERROR((M2548/L2548),"N.A")</f>
        <v>0.84656658788627615</v>
      </c>
      <c r="O2548" s="28"/>
      <c r="P2548" s="28"/>
      <c r="Q2548" s="28"/>
      <c r="R2548" s="28"/>
      <c r="S2548" s="25"/>
    </row>
    <row r="2549" spans="2:19" s="16" customFormat="1" outlineLevel="2" x14ac:dyDescent="0.25">
      <c r="B2549" s="16" t="s">
        <v>1202</v>
      </c>
      <c r="C2549" s="16" t="s">
        <v>328</v>
      </c>
      <c r="D2549" s="16" t="s">
        <v>79</v>
      </c>
      <c r="E2549" s="16" t="s">
        <v>1203</v>
      </c>
      <c r="G2549" s="16" t="s">
        <v>1204</v>
      </c>
      <c r="H2549" s="16" t="s">
        <v>152</v>
      </c>
      <c r="I2549" s="31">
        <v>4122583399</v>
      </c>
      <c r="J2549" s="31">
        <v>2305984450.5700002</v>
      </c>
      <c r="K2549" s="45">
        <f>IFERROR((J2549/I2549),0)</f>
        <v>0.55935422704349758</v>
      </c>
      <c r="L2549" s="31">
        <v>2723925658.8099995</v>
      </c>
      <c r="M2549" s="31">
        <v>2305984450.5700002</v>
      </c>
      <c r="N2549" s="40">
        <f>M2549/L2549</f>
        <v>0.84656658786253913</v>
      </c>
      <c r="O2549" s="28"/>
      <c r="P2549" s="28"/>
      <c r="Q2549" s="28"/>
      <c r="R2549" s="28"/>
      <c r="S2549" s="25"/>
    </row>
    <row r="2550" spans="2:19" s="16" customFormat="1" outlineLevel="2" x14ac:dyDescent="0.25">
      <c r="B2550" s="16" t="s">
        <v>1202</v>
      </c>
      <c r="C2550" s="16" t="s">
        <v>328</v>
      </c>
      <c r="D2550" s="16" t="s">
        <v>79</v>
      </c>
      <c r="E2550" s="16" t="s">
        <v>1203</v>
      </c>
      <c r="G2550" s="16" t="s">
        <v>1204</v>
      </c>
      <c r="H2550" s="16" t="s">
        <v>19</v>
      </c>
      <c r="I2550" s="31">
        <v>1300818160</v>
      </c>
      <c r="J2550" s="31">
        <v>1300818160</v>
      </c>
      <c r="K2550" s="45">
        <f>IFERROR((J2550/I2550),0)</f>
        <v>1</v>
      </c>
      <c r="L2550" s="31"/>
      <c r="M2550" s="31"/>
      <c r="N2550" s="39"/>
      <c r="O2550" s="28"/>
      <c r="P2550" s="28"/>
      <c r="Q2550" s="28"/>
      <c r="R2550" s="28"/>
      <c r="S2550" s="25"/>
    </row>
    <row r="2551" spans="2:19" s="16" customFormat="1" outlineLevel="2" x14ac:dyDescent="0.25">
      <c r="B2551" s="16" t="s">
        <v>1202</v>
      </c>
      <c r="C2551" s="16" t="s">
        <v>328</v>
      </c>
      <c r="D2551" s="16" t="s">
        <v>79</v>
      </c>
      <c r="E2551" s="16" t="s">
        <v>1203</v>
      </c>
      <c r="G2551" s="16" t="s">
        <v>1204</v>
      </c>
      <c r="H2551" s="16" t="s">
        <v>154</v>
      </c>
      <c r="I2551" s="31">
        <v>25498</v>
      </c>
      <c r="J2551" s="31">
        <v>25498</v>
      </c>
      <c r="K2551" s="45">
        <f>IFERROR((J2551/I2551),0)</f>
        <v>1</v>
      </c>
      <c r="L2551" s="31"/>
      <c r="M2551" s="31"/>
      <c r="N2551" s="39"/>
      <c r="O2551" s="28"/>
      <c r="P2551" s="28"/>
      <c r="Q2551" s="28"/>
      <c r="R2551" s="28"/>
      <c r="S2551" s="25"/>
    </row>
    <row r="2552" spans="2:19" s="16" customFormat="1" outlineLevel="2" x14ac:dyDescent="0.25">
      <c r="B2552" s="16" t="s">
        <v>1202</v>
      </c>
      <c r="C2552" s="16" t="s">
        <v>328</v>
      </c>
      <c r="D2552" s="16" t="s">
        <v>79</v>
      </c>
      <c r="E2552" s="16" t="s">
        <v>1203</v>
      </c>
      <c r="G2552" s="16" t="s">
        <v>1204</v>
      </c>
      <c r="H2552" s="16" t="s">
        <v>331</v>
      </c>
      <c r="I2552" s="31">
        <v>103156049</v>
      </c>
      <c r="J2552" s="31">
        <v>103156049</v>
      </c>
      <c r="K2552" s="45">
        <f>IFERROR((J2552/I2552),0)</f>
        <v>1</v>
      </c>
      <c r="L2552" s="31"/>
      <c r="M2552" s="31"/>
      <c r="N2552" s="39"/>
      <c r="O2552" s="28"/>
      <c r="P2552" s="28"/>
      <c r="Q2552" s="28"/>
      <c r="R2552" s="28"/>
      <c r="S2552" s="25"/>
    </row>
    <row r="2553" spans="2:19" s="16" customFormat="1" outlineLevel="2" x14ac:dyDescent="0.25">
      <c r="B2553" s="16" t="s">
        <v>1202</v>
      </c>
      <c r="C2553" s="16" t="s">
        <v>328</v>
      </c>
      <c r="D2553" s="16" t="s">
        <v>79</v>
      </c>
      <c r="E2553" s="16" t="s">
        <v>1203</v>
      </c>
      <c r="G2553" s="16" t="s">
        <v>1204</v>
      </c>
      <c r="H2553" s="16" t="s">
        <v>231</v>
      </c>
      <c r="I2553" s="31">
        <v>627169055</v>
      </c>
      <c r="J2553" s="31">
        <v>627169055</v>
      </c>
      <c r="K2553" s="45">
        <f>IFERROR((J2553/I2553),0)</f>
        <v>1</v>
      </c>
      <c r="L2553" s="31"/>
      <c r="M2553" s="31"/>
      <c r="N2553" s="39"/>
      <c r="O2553" s="28"/>
      <c r="P2553" s="28"/>
      <c r="Q2553" s="28"/>
      <c r="R2553" s="28"/>
      <c r="S2553" s="25"/>
    </row>
    <row r="2554" spans="2:19" s="16" customFormat="1" outlineLevel="2" x14ac:dyDescent="0.25">
      <c r="B2554" s="16" t="s">
        <v>1202</v>
      </c>
      <c r="C2554" s="16" t="s">
        <v>328</v>
      </c>
      <c r="D2554" s="16" t="s">
        <v>79</v>
      </c>
      <c r="E2554" s="16" t="s">
        <v>1203</v>
      </c>
      <c r="G2554" s="16" t="s">
        <v>1204</v>
      </c>
      <c r="H2554" s="16" t="s">
        <v>155</v>
      </c>
      <c r="I2554" s="31">
        <v>-824516680</v>
      </c>
      <c r="J2554" s="31"/>
      <c r="K2554" s="45">
        <f>IFERROR((J2554/I2554),0)</f>
        <v>0</v>
      </c>
      <c r="L2554" s="31"/>
      <c r="M2554" s="31"/>
      <c r="N2554" s="39"/>
      <c r="O2554" s="28"/>
      <c r="P2554" s="28"/>
      <c r="Q2554" s="28"/>
      <c r="R2554" s="28"/>
      <c r="S2554" s="25"/>
    </row>
    <row r="2555" spans="2:19" s="16" customFormat="1" outlineLevel="1" x14ac:dyDescent="0.25">
      <c r="B2555" s="47" t="s">
        <v>6956</v>
      </c>
      <c r="C2555" s="47" t="str">
        <f>C2554</f>
        <v>ASIGNACIÓN PARA LA INVERSIÓN LOCAL SEGÚN NBI Y CUARTA, QUINTA, Y SEXTA CATEGORÍA</v>
      </c>
      <c r="D2555" s="47"/>
      <c r="E2555" s="47" t="str">
        <f>E2554</f>
        <v>54245</v>
      </c>
      <c r="F2555" s="47"/>
      <c r="G2555" s="47" t="str">
        <f>G2554</f>
        <v xml:space="preserve">EL CARMEN                                         </v>
      </c>
      <c r="H2555" s="47" t="s">
        <v>10655</v>
      </c>
      <c r="I2555" s="48">
        <f>SUBTOTAL(9,I2549:I2554)</f>
        <v>5329235481</v>
      </c>
      <c r="J2555" s="48">
        <f>SUBTOTAL(9,J2549:J2554)</f>
        <v>4337153212.5699997</v>
      </c>
      <c r="K2555" s="49">
        <f>J2555/I2555</f>
        <v>0.81384154031717848</v>
      </c>
      <c r="L2555" s="48">
        <f>SUBTOTAL(9,L2549:L2554)</f>
        <v>2723925658.8099995</v>
      </c>
      <c r="M2555" s="48">
        <f>SUBTOTAL(9,M2549:M2554)</f>
        <v>2305984450.5700002</v>
      </c>
      <c r="N2555" s="50">
        <f>IFERROR((M2555/L2555),"N.A")</f>
        <v>0.84656658786253913</v>
      </c>
      <c r="O2555" s="28"/>
      <c r="P2555" s="28"/>
      <c r="Q2555" s="28"/>
      <c r="R2555" s="28"/>
      <c r="S2555" s="25"/>
    </row>
    <row r="2556" spans="2:19" s="16" customFormat="1" outlineLevel="2" x14ac:dyDescent="0.25">
      <c r="B2556" s="16" t="s">
        <v>1205</v>
      </c>
      <c r="C2556" s="16" t="s">
        <v>328</v>
      </c>
      <c r="D2556" s="16" t="s">
        <v>79</v>
      </c>
      <c r="E2556" s="16" t="s">
        <v>1206</v>
      </c>
      <c r="G2556" s="16" t="s">
        <v>1207</v>
      </c>
      <c r="H2556" s="16" t="s">
        <v>152</v>
      </c>
      <c r="I2556" s="31">
        <v>1758123556</v>
      </c>
      <c r="J2556" s="31">
        <v>983413842.71000016</v>
      </c>
      <c r="K2556" s="45">
        <f>IFERROR((J2556/I2556),0)</f>
        <v>0.55935422704159488</v>
      </c>
      <c r="L2556" s="31">
        <v>1161649723.3</v>
      </c>
      <c r="M2556" s="31">
        <v>983413842.71000016</v>
      </c>
      <c r="N2556" s="40">
        <f>M2556/L2556</f>
        <v>0.84656658800411067</v>
      </c>
      <c r="O2556" s="28"/>
      <c r="P2556" s="28"/>
      <c r="Q2556" s="28"/>
      <c r="R2556" s="28"/>
      <c r="S2556" s="25"/>
    </row>
    <row r="2557" spans="2:19" s="16" customFormat="1" outlineLevel="2" x14ac:dyDescent="0.25">
      <c r="B2557" s="16" t="s">
        <v>1205</v>
      </c>
      <c r="C2557" s="16" t="s">
        <v>328</v>
      </c>
      <c r="D2557" s="16" t="s">
        <v>79</v>
      </c>
      <c r="E2557" s="16" t="s">
        <v>1206</v>
      </c>
      <c r="G2557" s="16" t="s">
        <v>1207</v>
      </c>
      <c r="H2557" s="16" t="s">
        <v>19</v>
      </c>
      <c r="I2557" s="31">
        <v>600352604</v>
      </c>
      <c r="J2557" s="31">
        <v>600352604</v>
      </c>
      <c r="K2557" s="45">
        <f>IFERROR((J2557/I2557),0)</f>
        <v>1</v>
      </c>
      <c r="L2557" s="31"/>
      <c r="M2557" s="31"/>
      <c r="N2557" s="39"/>
      <c r="O2557" s="28"/>
      <c r="P2557" s="28"/>
      <c r="Q2557" s="28"/>
      <c r="R2557" s="28"/>
      <c r="S2557" s="25"/>
    </row>
    <row r="2558" spans="2:19" s="16" customFormat="1" outlineLevel="2" x14ac:dyDescent="0.25">
      <c r="B2558" s="16" t="s">
        <v>1205</v>
      </c>
      <c r="C2558" s="16" t="s">
        <v>328</v>
      </c>
      <c r="D2558" s="16" t="s">
        <v>79</v>
      </c>
      <c r="E2558" s="16" t="s">
        <v>1206</v>
      </c>
      <c r="G2558" s="16" t="s">
        <v>1207</v>
      </c>
      <c r="H2558" s="16" t="s">
        <v>154</v>
      </c>
      <c r="I2558" s="31">
        <v>10874</v>
      </c>
      <c r="J2558" s="31">
        <v>10874</v>
      </c>
      <c r="K2558" s="45">
        <f>IFERROR((J2558/I2558),0)</f>
        <v>1</v>
      </c>
      <c r="L2558" s="31"/>
      <c r="M2558" s="31"/>
      <c r="N2558" s="39"/>
      <c r="O2558" s="28"/>
      <c r="P2558" s="28"/>
      <c r="Q2558" s="28"/>
      <c r="R2558" s="28"/>
      <c r="S2558" s="25"/>
    </row>
    <row r="2559" spans="2:19" s="16" customFormat="1" outlineLevel="2" x14ac:dyDescent="0.25">
      <c r="B2559" s="16" t="s">
        <v>1205</v>
      </c>
      <c r="C2559" s="16" t="s">
        <v>328</v>
      </c>
      <c r="D2559" s="16" t="s">
        <v>79</v>
      </c>
      <c r="E2559" s="16" t="s">
        <v>1206</v>
      </c>
      <c r="G2559" s="16" t="s">
        <v>1207</v>
      </c>
      <c r="H2559" s="16" t="s">
        <v>331</v>
      </c>
      <c r="I2559" s="31">
        <v>43992095</v>
      </c>
      <c r="J2559" s="31">
        <v>43992095</v>
      </c>
      <c r="K2559" s="45">
        <f>IFERROR((J2559/I2559),0)</f>
        <v>1</v>
      </c>
      <c r="L2559" s="31"/>
      <c r="M2559" s="31"/>
      <c r="N2559" s="39"/>
      <c r="O2559" s="28"/>
      <c r="P2559" s="28"/>
      <c r="Q2559" s="28"/>
      <c r="R2559" s="28"/>
      <c r="S2559" s="25"/>
    </row>
    <row r="2560" spans="2:19" s="16" customFormat="1" outlineLevel="2" x14ac:dyDescent="0.25">
      <c r="B2560" s="16" t="s">
        <v>1205</v>
      </c>
      <c r="C2560" s="16" t="s">
        <v>328</v>
      </c>
      <c r="D2560" s="16" t="s">
        <v>79</v>
      </c>
      <c r="E2560" s="16" t="s">
        <v>1206</v>
      </c>
      <c r="G2560" s="16" t="s">
        <v>1207</v>
      </c>
      <c r="H2560" s="16" t="s">
        <v>231</v>
      </c>
      <c r="I2560" s="31">
        <v>267463525</v>
      </c>
      <c r="J2560" s="31">
        <v>267463525</v>
      </c>
      <c r="K2560" s="45">
        <f>IFERROR((J2560/I2560),0)</f>
        <v>1</v>
      </c>
      <c r="L2560" s="31"/>
      <c r="M2560" s="31"/>
      <c r="N2560" s="39"/>
      <c r="O2560" s="28"/>
      <c r="P2560" s="28"/>
      <c r="Q2560" s="28"/>
      <c r="R2560" s="28"/>
      <c r="S2560" s="25"/>
    </row>
    <row r="2561" spans="2:19" s="16" customFormat="1" outlineLevel="2" x14ac:dyDescent="0.25">
      <c r="B2561" s="16" t="s">
        <v>1205</v>
      </c>
      <c r="C2561" s="16" t="s">
        <v>328</v>
      </c>
      <c r="D2561" s="16" t="s">
        <v>79</v>
      </c>
      <c r="E2561" s="16" t="s">
        <v>1206</v>
      </c>
      <c r="G2561" s="16" t="s">
        <v>1207</v>
      </c>
      <c r="H2561" s="16" t="s">
        <v>155</v>
      </c>
      <c r="I2561" s="31">
        <v>-351624711</v>
      </c>
      <c r="J2561" s="31"/>
      <c r="K2561" s="45">
        <f>IFERROR((J2561/I2561),0)</f>
        <v>0</v>
      </c>
      <c r="L2561" s="31"/>
      <c r="M2561" s="31"/>
      <c r="N2561" s="39"/>
      <c r="O2561" s="28"/>
      <c r="P2561" s="28"/>
      <c r="Q2561" s="28"/>
      <c r="R2561" s="28"/>
      <c r="S2561" s="25"/>
    </row>
    <row r="2562" spans="2:19" s="16" customFormat="1" outlineLevel="1" x14ac:dyDescent="0.25">
      <c r="B2562" s="47" t="s">
        <v>6957</v>
      </c>
      <c r="C2562" s="47" t="str">
        <f>C2561</f>
        <v>ASIGNACIÓN PARA LA INVERSIÓN LOCAL SEGÚN NBI Y CUARTA, QUINTA, Y SEXTA CATEGORÍA</v>
      </c>
      <c r="D2562" s="47"/>
      <c r="E2562" s="47" t="str">
        <f>E2561</f>
        <v>54239</v>
      </c>
      <c r="F2562" s="47"/>
      <c r="G2562" s="47" t="str">
        <f>G2561</f>
        <v xml:space="preserve">DURANIA                                           </v>
      </c>
      <c r="H2562" s="47" t="s">
        <v>10655</v>
      </c>
      <c r="I2562" s="48">
        <f>SUBTOTAL(9,I2556:I2561)</f>
        <v>2318317943</v>
      </c>
      <c r="J2562" s="48">
        <f>SUBTOTAL(9,J2556:J2561)</f>
        <v>1895232940.71</v>
      </c>
      <c r="K2562" s="49">
        <f>J2562/I2562</f>
        <v>0.81750346040003885</v>
      </c>
      <c r="L2562" s="48">
        <f>SUBTOTAL(9,L2556:L2561)</f>
        <v>1161649723.3</v>
      </c>
      <c r="M2562" s="48">
        <f>SUBTOTAL(9,M2556:M2561)</f>
        <v>983413842.71000016</v>
      </c>
      <c r="N2562" s="50">
        <f>IFERROR((M2562/L2562),"N.A")</f>
        <v>0.84656658800411067</v>
      </c>
      <c r="O2562" s="28"/>
      <c r="P2562" s="28"/>
      <c r="Q2562" s="28"/>
      <c r="R2562" s="28"/>
      <c r="S2562" s="25"/>
    </row>
    <row r="2563" spans="2:19" s="16" customFormat="1" outlineLevel="2" x14ac:dyDescent="0.25">
      <c r="B2563" s="16" t="s">
        <v>1208</v>
      </c>
      <c r="C2563" s="16" t="s">
        <v>328</v>
      </c>
      <c r="D2563" s="16" t="s">
        <v>79</v>
      </c>
      <c r="E2563" s="16" t="s">
        <v>1209</v>
      </c>
      <c r="G2563" s="16" t="s">
        <v>1210</v>
      </c>
      <c r="H2563" s="16" t="s">
        <v>152</v>
      </c>
      <c r="I2563" s="31">
        <v>2839237015</v>
      </c>
      <c r="J2563" s="31">
        <v>1588139225.9400001</v>
      </c>
      <c r="K2563" s="45">
        <f>IFERROR((J2563/I2563),0)</f>
        <v>0.55935422705103044</v>
      </c>
      <c r="L2563" s="31">
        <v>1875976737.8799999</v>
      </c>
      <c r="M2563" s="31">
        <v>1588139225.9400001</v>
      </c>
      <c r="N2563" s="40">
        <f>M2563/L2563</f>
        <v>0.84656658788569061</v>
      </c>
      <c r="O2563" s="28"/>
      <c r="P2563" s="28"/>
      <c r="Q2563" s="28"/>
      <c r="R2563" s="28"/>
      <c r="S2563" s="25"/>
    </row>
    <row r="2564" spans="2:19" s="16" customFormat="1" outlineLevel="2" x14ac:dyDescent="0.25">
      <c r="B2564" s="16" t="s">
        <v>1208</v>
      </c>
      <c r="C2564" s="16" t="s">
        <v>328</v>
      </c>
      <c r="D2564" s="16" t="s">
        <v>79</v>
      </c>
      <c r="E2564" s="16" t="s">
        <v>1209</v>
      </c>
      <c r="G2564" s="16" t="s">
        <v>1210</v>
      </c>
      <c r="H2564" s="16" t="s">
        <v>19</v>
      </c>
      <c r="I2564" s="31">
        <v>2360734266</v>
      </c>
      <c r="J2564" s="31">
        <v>2360734266</v>
      </c>
      <c r="K2564" s="45">
        <f>IFERROR((J2564/I2564),0)</f>
        <v>1</v>
      </c>
      <c r="L2564" s="31"/>
      <c r="M2564" s="31"/>
      <c r="N2564" s="39"/>
      <c r="O2564" s="28"/>
      <c r="P2564" s="28"/>
      <c r="Q2564" s="28"/>
      <c r="R2564" s="28"/>
      <c r="S2564" s="25"/>
    </row>
    <row r="2565" spans="2:19" s="16" customFormat="1" outlineLevel="2" x14ac:dyDescent="0.25">
      <c r="B2565" s="16" t="s">
        <v>1208</v>
      </c>
      <c r="C2565" s="16" t="s">
        <v>328</v>
      </c>
      <c r="D2565" s="16" t="s">
        <v>79</v>
      </c>
      <c r="E2565" s="16" t="s">
        <v>1209</v>
      </c>
      <c r="G2565" s="16" t="s">
        <v>1210</v>
      </c>
      <c r="H2565" s="16" t="s">
        <v>154</v>
      </c>
      <c r="I2565" s="31">
        <v>17560</v>
      </c>
      <c r="J2565" s="31">
        <v>17560</v>
      </c>
      <c r="K2565" s="45">
        <f>IFERROR((J2565/I2565),0)</f>
        <v>1</v>
      </c>
      <c r="L2565" s="31"/>
      <c r="M2565" s="31"/>
      <c r="N2565" s="39"/>
      <c r="O2565" s="28"/>
      <c r="P2565" s="28"/>
      <c r="Q2565" s="28"/>
      <c r="R2565" s="28"/>
      <c r="S2565" s="25"/>
    </row>
    <row r="2566" spans="2:19" s="16" customFormat="1" outlineLevel="2" x14ac:dyDescent="0.25">
      <c r="B2566" s="16" t="s">
        <v>1208</v>
      </c>
      <c r="C2566" s="16" t="s">
        <v>328</v>
      </c>
      <c r="D2566" s="16" t="s">
        <v>79</v>
      </c>
      <c r="E2566" s="16" t="s">
        <v>1209</v>
      </c>
      <c r="G2566" s="16" t="s">
        <v>1210</v>
      </c>
      <c r="H2566" s="16" t="s">
        <v>331</v>
      </c>
      <c r="I2566" s="31">
        <v>71043917</v>
      </c>
      <c r="J2566" s="31">
        <v>71043917</v>
      </c>
      <c r="K2566" s="45">
        <f>IFERROR((J2566/I2566),0)</f>
        <v>1</v>
      </c>
      <c r="L2566" s="31"/>
      <c r="M2566" s="31"/>
      <c r="N2566" s="39"/>
      <c r="O2566" s="28"/>
      <c r="P2566" s="28"/>
      <c r="Q2566" s="28"/>
      <c r="R2566" s="28"/>
      <c r="S2566" s="25"/>
    </row>
    <row r="2567" spans="2:19" s="16" customFormat="1" outlineLevel="2" x14ac:dyDescent="0.25">
      <c r="B2567" s="16" t="s">
        <v>1208</v>
      </c>
      <c r="C2567" s="16" t="s">
        <v>328</v>
      </c>
      <c r="D2567" s="16" t="s">
        <v>79</v>
      </c>
      <c r="E2567" s="16" t="s">
        <v>1209</v>
      </c>
      <c r="G2567" s="16" t="s">
        <v>1210</v>
      </c>
      <c r="H2567" s="16" t="s">
        <v>231</v>
      </c>
      <c r="I2567" s="31">
        <v>431933432</v>
      </c>
      <c r="J2567" s="31">
        <v>431933432</v>
      </c>
      <c r="K2567" s="45">
        <f>IFERROR((J2567/I2567),0)</f>
        <v>1</v>
      </c>
      <c r="L2567" s="31"/>
      <c r="M2567" s="31"/>
      <c r="N2567" s="39"/>
      <c r="O2567" s="28"/>
      <c r="P2567" s="28"/>
      <c r="Q2567" s="28"/>
      <c r="R2567" s="28"/>
      <c r="S2567" s="25"/>
    </row>
    <row r="2568" spans="2:19" s="16" customFormat="1" outlineLevel="2" x14ac:dyDescent="0.25">
      <c r="B2568" s="16" t="s">
        <v>1208</v>
      </c>
      <c r="C2568" s="16" t="s">
        <v>328</v>
      </c>
      <c r="D2568" s="16" t="s">
        <v>79</v>
      </c>
      <c r="E2568" s="16" t="s">
        <v>1209</v>
      </c>
      <c r="G2568" s="16" t="s">
        <v>1210</v>
      </c>
      <c r="H2568" s="16" t="s">
        <v>155</v>
      </c>
      <c r="I2568" s="31">
        <v>-567847403</v>
      </c>
      <c r="J2568" s="31"/>
      <c r="K2568" s="45">
        <f>IFERROR((J2568/I2568),0)</f>
        <v>0</v>
      </c>
      <c r="L2568" s="31"/>
      <c r="M2568" s="31"/>
      <c r="N2568" s="39"/>
      <c r="O2568" s="28"/>
      <c r="P2568" s="28"/>
      <c r="Q2568" s="28"/>
      <c r="R2568" s="28"/>
      <c r="S2568" s="25"/>
    </row>
    <row r="2569" spans="2:19" s="16" customFormat="1" outlineLevel="1" x14ac:dyDescent="0.25">
      <c r="B2569" s="47" t="s">
        <v>6958</v>
      </c>
      <c r="C2569" s="47" t="str">
        <f>C2568</f>
        <v>ASIGNACIÓN PARA LA INVERSIÓN LOCAL SEGÚN NBI Y CUARTA, QUINTA, Y SEXTA CATEGORÍA</v>
      </c>
      <c r="D2569" s="47"/>
      <c r="E2569" s="47" t="str">
        <f>E2568</f>
        <v>54223</v>
      </c>
      <c r="F2569" s="47"/>
      <c r="G2569" s="47" t="str">
        <f>G2568</f>
        <v xml:space="preserve">CUCUTILLA                                         </v>
      </c>
      <c r="H2569" s="47" t="s">
        <v>10655</v>
      </c>
      <c r="I2569" s="48">
        <f>SUBTOTAL(9,I2563:I2568)</f>
        <v>5135118787</v>
      </c>
      <c r="J2569" s="48">
        <f>SUBTOTAL(9,J2563:J2568)</f>
        <v>4451868400.9400005</v>
      </c>
      <c r="K2569" s="49">
        <f>J2569/I2569</f>
        <v>0.8669455538614399</v>
      </c>
      <c r="L2569" s="48">
        <f>SUBTOTAL(9,L2563:L2568)</f>
        <v>1875976737.8799999</v>
      </c>
      <c r="M2569" s="48">
        <f>SUBTOTAL(9,M2563:M2568)</f>
        <v>1588139225.9400001</v>
      </c>
      <c r="N2569" s="50">
        <f>IFERROR((M2569/L2569),"N.A")</f>
        <v>0.84656658788569061</v>
      </c>
      <c r="O2569" s="28"/>
      <c r="P2569" s="28"/>
      <c r="Q2569" s="28"/>
      <c r="R2569" s="28"/>
      <c r="S2569" s="25"/>
    </row>
    <row r="2570" spans="2:19" s="16" customFormat="1" outlineLevel="2" x14ac:dyDescent="0.25">
      <c r="B2570" s="16" t="s">
        <v>1211</v>
      </c>
      <c r="C2570" s="16" t="s">
        <v>328</v>
      </c>
      <c r="D2570" s="16" t="s">
        <v>79</v>
      </c>
      <c r="E2570" s="16" t="s">
        <v>1212</v>
      </c>
      <c r="G2570" s="16" t="s">
        <v>1213</v>
      </c>
      <c r="H2570" s="16" t="s">
        <v>152</v>
      </c>
      <c r="I2570" s="31">
        <v>3614889849</v>
      </c>
      <c r="J2570" s="31">
        <v>2022003917.3300004</v>
      </c>
      <c r="K2570" s="45">
        <f>IFERROR((J2570/I2570),0)</f>
        <v>0.55935422704217519</v>
      </c>
      <c r="L2570" s="31">
        <v>2388475928.8200002</v>
      </c>
      <c r="M2570" s="31">
        <v>2022003917.3300004</v>
      </c>
      <c r="N2570" s="40">
        <f>M2570/L2570</f>
        <v>0.84656658789479566</v>
      </c>
      <c r="O2570" s="28"/>
      <c r="P2570" s="28"/>
      <c r="Q2570" s="28"/>
      <c r="R2570" s="28"/>
      <c r="S2570" s="25"/>
    </row>
    <row r="2571" spans="2:19" s="16" customFormat="1" outlineLevel="2" x14ac:dyDescent="0.25">
      <c r="B2571" s="16" t="s">
        <v>1211</v>
      </c>
      <c r="C2571" s="16" t="s">
        <v>328</v>
      </c>
      <c r="D2571" s="16" t="s">
        <v>79</v>
      </c>
      <c r="E2571" s="16" t="s">
        <v>1212</v>
      </c>
      <c r="G2571" s="16" t="s">
        <v>1213</v>
      </c>
      <c r="H2571" s="16" t="s">
        <v>19</v>
      </c>
      <c r="I2571" s="31">
        <v>2147921397</v>
      </c>
      <c r="J2571" s="31">
        <v>2147921397</v>
      </c>
      <c r="K2571" s="45">
        <f>IFERROR((J2571/I2571),0)</f>
        <v>1</v>
      </c>
      <c r="L2571" s="31"/>
      <c r="M2571" s="31"/>
      <c r="N2571" s="39"/>
      <c r="O2571" s="28"/>
      <c r="P2571" s="28"/>
      <c r="Q2571" s="28"/>
      <c r="R2571" s="28"/>
      <c r="S2571" s="25"/>
    </row>
    <row r="2572" spans="2:19" s="16" customFormat="1" outlineLevel="2" x14ac:dyDescent="0.25">
      <c r="B2572" s="16" t="s">
        <v>1211</v>
      </c>
      <c r="C2572" s="16" t="s">
        <v>328</v>
      </c>
      <c r="D2572" s="16" t="s">
        <v>79</v>
      </c>
      <c r="E2572" s="16" t="s">
        <v>1212</v>
      </c>
      <c r="G2572" s="16" t="s">
        <v>1213</v>
      </c>
      <c r="H2572" s="16" t="s">
        <v>154</v>
      </c>
      <c r="I2572" s="31">
        <v>22358</v>
      </c>
      <c r="J2572" s="31">
        <v>22358</v>
      </c>
      <c r="K2572" s="45">
        <f>IFERROR((J2572/I2572),0)</f>
        <v>1</v>
      </c>
      <c r="L2572" s="31"/>
      <c r="M2572" s="31"/>
      <c r="N2572" s="39"/>
      <c r="O2572" s="28"/>
      <c r="P2572" s="28"/>
      <c r="Q2572" s="28"/>
      <c r="R2572" s="28"/>
      <c r="S2572" s="25"/>
    </row>
    <row r="2573" spans="2:19" s="16" customFormat="1" outlineLevel="2" x14ac:dyDescent="0.25">
      <c r="B2573" s="16" t="s">
        <v>1211</v>
      </c>
      <c r="C2573" s="16" t="s">
        <v>328</v>
      </c>
      <c r="D2573" s="16" t="s">
        <v>79</v>
      </c>
      <c r="E2573" s="16" t="s">
        <v>1212</v>
      </c>
      <c r="G2573" s="16" t="s">
        <v>1213</v>
      </c>
      <c r="H2573" s="16" t="s">
        <v>331</v>
      </c>
      <c r="I2573" s="31">
        <v>90452447</v>
      </c>
      <c r="J2573" s="31">
        <v>90452447</v>
      </c>
      <c r="K2573" s="45">
        <f>IFERROR((J2573/I2573),0)</f>
        <v>1</v>
      </c>
      <c r="L2573" s="31"/>
      <c r="M2573" s="31"/>
      <c r="N2573" s="39"/>
      <c r="O2573" s="28"/>
      <c r="P2573" s="28"/>
      <c r="Q2573" s="28"/>
      <c r="R2573" s="28"/>
      <c r="S2573" s="25"/>
    </row>
    <row r="2574" spans="2:19" s="16" customFormat="1" outlineLevel="2" x14ac:dyDescent="0.25">
      <c r="B2574" s="16" t="s">
        <v>1211</v>
      </c>
      <c r="C2574" s="16" t="s">
        <v>328</v>
      </c>
      <c r="D2574" s="16" t="s">
        <v>79</v>
      </c>
      <c r="E2574" s="16" t="s">
        <v>1212</v>
      </c>
      <c r="G2574" s="16" t="s">
        <v>1213</v>
      </c>
      <c r="H2574" s="16" t="s">
        <v>231</v>
      </c>
      <c r="I2574" s="31">
        <v>549933581</v>
      </c>
      <c r="J2574" s="31">
        <v>549933581</v>
      </c>
      <c r="K2574" s="45">
        <f>IFERROR((J2574/I2574),0)</f>
        <v>1</v>
      </c>
      <c r="L2574" s="31"/>
      <c r="M2574" s="31"/>
      <c r="N2574" s="39"/>
      <c r="O2574" s="28"/>
      <c r="P2574" s="28"/>
      <c r="Q2574" s="28"/>
      <c r="R2574" s="28"/>
      <c r="S2574" s="25"/>
    </row>
    <row r="2575" spans="2:19" s="16" customFormat="1" outlineLevel="2" x14ac:dyDescent="0.25">
      <c r="B2575" s="16" t="s">
        <v>1211</v>
      </c>
      <c r="C2575" s="16" t="s">
        <v>328</v>
      </c>
      <c r="D2575" s="16" t="s">
        <v>79</v>
      </c>
      <c r="E2575" s="16" t="s">
        <v>1212</v>
      </c>
      <c r="G2575" s="16" t="s">
        <v>1213</v>
      </c>
      <c r="H2575" s="16" t="s">
        <v>155</v>
      </c>
      <c r="I2575" s="31">
        <v>-722977970</v>
      </c>
      <c r="J2575" s="31"/>
      <c r="K2575" s="45">
        <f>IFERROR((J2575/I2575),0)</f>
        <v>0</v>
      </c>
      <c r="L2575" s="31"/>
      <c r="M2575" s="31"/>
      <c r="N2575" s="39"/>
      <c r="O2575" s="28"/>
      <c r="P2575" s="28"/>
      <c r="Q2575" s="28"/>
      <c r="R2575" s="28"/>
      <c r="S2575" s="25"/>
    </row>
    <row r="2576" spans="2:19" s="16" customFormat="1" outlineLevel="1" x14ac:dyDescent="0.25">
      <c r="B2576" s="47" t="s">
        <v>6959</v>
      </c>
      <c r="C2576" s="47" t="str">
        <f>C2575</f>
        <v>ASIGNACIÓN PARA LA INVERSIÓN LOCAL SEGÚN NBI Y CUARTA, QUINTA, Y SEXTA CATEGORÍA</v>
      </c>
      <c r="D2576" s="47"/>
      <c r="E2576" s="47" t="str">
        <f>E2575</f>
        <v>54206</v>
      </c>
      <c r="F2576" s="47"/>
      <c r="G2576" s="47" t="str">
        <f>G2575</f>
        <v xml:space="preserve">CONVENCIÓN                                        </v>
      </c>
      <c r="H2576" s="47" t="s">
        <v>10655</v>
      </c>
      <c r="I2576" s="48">
        <f>SUBTOTAL(9,I2570:I2575)</f>
        <v>5680241662</v>
      </c>
      <c r="J2576" s="48">
        <f>SUBTOTAL(9,J2570:J2575)</f>
        <v>4810333700.3299999</v>
      </c>
      <c r="K2576" s="49">
        <f>J2576/I2576</f>
        <v>0.84685370562848417</v>
      </c>
      <c r="L2576" s="48">
        <f>SUBTOTAL(9,L2570:L2575)</f>
        <v>2388475928.8200002</v>
      </c>
      <c r="M2576" s="48">
        <f>SUBTOTAL(9,M2570:M2575)</f>
        <v>2022003917.3300004</v>
      </c>
      <c r="N2576" s="50">
        <f>IFERROR((M2576/L2576),"N.A")</f>
        <v>0.84656658789479566</v>
      </c>
      <c r="O2576" s="28"/>
      <c r="P2576" s="28"/>
      <c r="Q2576" s="28"/>
      <c r="R2576" s="28"/>
      <c r="S2576" s="25"/>
    </row>
    <row r="2577" spans="2:19" s="16" customFormat="1" outlineLevel="2" x14ac:dyDescent="0.25">
      <c r="B2577" s="16" t="s">
        <v>1214</v>
      </c>
      <c r="C2577" s="16" t="s">
        <v>328</v>
      </c>
      <c r="D2577" s="16" t="s">
        <v>79</v>
      </c>
      <c r="E2577" s="16" t="s">
        <v>1215</v>
      </c>
      <c r="G2577" s="16" t="s">
        <v>1216</v>
      </c>
      <c r="H2577" s="16" t="s">
        <v>152</v>
      </c>
      <c r="I2577" s="31">
        <v>3035504269</v>
      </c>
      <c r="J2577" s="31">
        <v>1697922144.0799999</v>
      </c>
      <c r="K2577" s="45">
        <f>IFERROR((J2577/I2577),0)</f>
        <v>0.55935422704556237</v>
      </c>
      <c r="L2577" s="31">
        <v>2005656930.5300002</v>
      </c>
      <c r="M2577" s="31">
        <v>1697922144.0799999</v>
      </c>
      <c r="N2577" s="40">
        <f>M2577/L2577</f>
        <v>0.84656658785175165</v>
      </c>
      <c r="O2577" s="28"/>
      <c r="P2577" s="28"/>
      <c r="Q2577" s="28"/>
      <c r="R2577" s="28"/>
      <c r="S2577" s="25"/>
    </row>
    <row r="2578" spans="2:19" s="16" customFormat="1" outlineLevel="2" x14ac:dyDescent="0.25">
      <c r="B2578" s="16" t="s">
        <v>1214</v>
      </c>
      <c r="C2578" s="16" t="s">
        <v>328</v>
      </c>
      <c r="D2578" s="16" t="s">
        <v>79</v>
      </c>
      <c r="E2578" s="16" t="s">
        <v>1215</v>
      </c>
      <c r="G2578" s="16" t="s">
        <v>1216</v>
      </c>
      <c r="H2578" s="16" t="s">
        <v>19</v>
      </c>
      <c r="I2578" s="31">
        <v>1412765367</v>
      </c>
      <c r="J2578" s="31">
        <v>1412765367</v>
      </c>
      <c r="K2578" s="45">
        <f>IFERROR((J2578/I2578),0)</f>
        <v>1</v>
      </c>
      <c r="L2578" s="31"/>
      <c r="M2578" s="31"/>
      <c r="N2578" s="39"/>
      <c r="O2578" s="28"/>
      <c r="P2578" s="28"/>
      <c r="Q2578" s="28"/>
      <c r="R2578" s="28"/>
      <c r="S2578" s="25"/>
    </row>
    <row r="2579" spans="2:19" s="16" customFormat="1" outlineLevel="2" x14ac:dyDescent="0.25">
      <c r="B2579" s="16" t="s">
        <v>1214</v>
      </c>
      <c r="C2579" s="16" t="s">
        <v>328</v>
      </c>
      <c r="D2579" s="16" t="s">
        <v>79</v>
      </c>
      <c r="E2579" s="16" t="s">
        <v>1215</v>
      </c>
      <c r="G2579" s="16" t="s">
        <v>1216</v>
      </c>
      <c r="H2579" s="16" t="s">
        <v>154</v>
      </c>
      <c r="I2579" s="31">
        <v>18774</v>
      </c>
      <c r="J2579" s="31">
        <v>18774</v>
      </c>
      <c r="K2579" s="45">
        <f>IFERROR((J2579/I2579),0)</f>
        <v>1</v>
      </c>
      <c r="L2579" s="31"/>
      <c r="M2579" s="31"/>
      <c r="N2579" s="39"/>
      <c r="O2579" s="28"/>
      <c r="P2579" s="28"/>
      <c r="Q2579" s="28"/>
      <c r="R2579" s="28"/>
      <c r="S2579" s="25"/>
    </row>
    <row r="2580" spans="2:19" s="16" customFormat="1" outlineLevel="2" x14ac:dyDescent="0.25">
      <c r="B2580" s="16" t="s">
        <v>1214</v>
      </c>
      <c r="C2580" s="16" t="s">
        <v>328</v>
      </c>
      <c r="D2580" s="16" t="s">
        <v>79</v>
      </c>
      <c r="E2580" s="16" t="s">
        <v>1215</v>
      </c>
      <c r="G2580" s="16" t="s">
        <v>1216</v>
      </c>
      <c r="H2580" s="16" t="s">
        <v>331</v>
      </c>
      <c r="I2580" s="31">
        <v>75954953</v>
      </c>
      <c r="J2580" s="31">
        <v>75954953</v>
      </c>
      <c r="K2580" s="45">
        <f>IFERROR((J2580/I2580),0)</f>
        <v>1</v>
      </c>
      <c r="L2580" s="31"/>
      <c r="M2580" s="31"/>
      <c r="N2580" s="39"/>
      <c r="O2580" s="28"/>
      <c r="P2580" s="28"/>
      <c r="Q2580" s="28"/>
      <c r="R2580" s="28"/>
      <c r="S2580" s="25"/>
    </row>
    <row r="2581" spans="2:19" s="16" customFormat="1" outlineLevel="2" x14ac:dyDescent="0.25">
      <c r="B2581" s="16" t="s">
        <v>1214</v>
      </c>
      <c r="C2581" s="16" t="s">
        <v>328</v>
      </c>
      <c r="D2581" s="16" t="s">
        <v>79</v>
      </c>
      <c r="E2581" s="16" t="s">
        <v>1215</v>
      </c>
      <c r="G2581" s="16" t="s">
        <v>1216</v>
      </c>
      <c r="H2581" s="16" t="s">
        <v>231</v>
      </c>
      <c r="I2581" s="31">
        <v>461791590</v>
      </c>
      <c r="J2581" s="31">
        <v>461791590</v>
      </c>
      <c r="K2581" s="45">
        <f>IFERROR((J2581/I2581),0)</f>
        <v>1</v>
      </c>
      <c r="L2581" s="31"/>
      <c r="M2581" s="31"/>
      <c r="N2581" s="39"/>
      <c r="O2581" s="28"/>
      <c r="P2581" s="28"/>
      <c r="Q2581" s="28"/>
      <c r="R2581" s="28"/>
      <c r="S2581" s="25"/>
    </row>
    <row r="2582" spans="2:19" s="16" customFormat="1" outlineLevel="2" x14ac:dyDescent="0.25">
      <c r="B2582" s="16" t="s">
        <v>1214</v>
      </c>
      <c r="C2582" s="16" t="s">
        <v>328</v>
      </c>
      <c r="D2582" s="16" t="s">
        <v>79</v>
      </c>
      <c r="E2582" s="16" t="s">
        <v>1215</v>
      </c>
      <c r="G2582" s="16" t="s">
        <v>1216</v>
      </c>
      <c r="H2582" s="16" t="s">
        <v>155</v>
      </c>
      <c r="I2582" s="31">
        <v>-607100854</v>
      </c>
      <c r="J2582" s="31"/>
      <c r="K2582" s="45">
        <f>IFERROR((J2582/I2582),0)</f>
        <v>0</v>
      </c>
      <c r="L2582" s="31"/>
      <c r="M2582" s="31"/>
      <c r="N2582" s="39"/>
      <c r="O2582" s="28"/>
      <c r="P2582" s="28"/>
      <c r="Q2582" s="28"/>
      <c r="R2582" s="28"/>
      <c r="S2582" s="25"/>
    </row>
    <row r="2583" spans="2:19" s="16" customFormat="1" outlineLevel="1" x14ac:dyDescent="0.25">
      <c r="B2583" s="47" t="s">
        <v>6960</v>
      </c>
      <c r="C2583" s="47" t="str">
        <f>C2582</f>
        <v>ASIGNACIÓN PARA LA INVERSIÓN LOCAL SEGÚN NBI Y CUARTA, QUINTA, Y SEXTA CATEGORÍA</v>
      </c>
      <c r="D2583" s="47"/>
      <c r="E2583" s="47" t="str">
        <f>E2582</f>
        <v>54174</v>
      </c>
      <c r="F2583" s="47"/>
      <c r="G2583" s="47" t="str">
        <f>G2582</f>
        <v xml:space="preserve">CHITAGÁ                                           </v>
      </c>
      <c r="H2583" s="47" t="s">
        <v>10655</v>
      </c>
      <c r="I2583" s="48">
        <f>SUBTOTAL(9,I2577:I2582)</f>
        <v>4378934099</v>
      </c>
      <c r="J2583" s="48">
        <f>SUBTOTAL(9,J2577:J2582)</f>
        <v>3648452828.0799999</v>
      </c>
      <c r="K2583" s="49">
        <f>J2583/I2583</f>
        <v>0.83318285810996395</v>
      </c>
      <c r="L2583" s="48">
        <f>SUBTOTAL(9,L2577:L2582)</f>
        <v>2005656930.5300002</v>
      </c>
      <c r="M2583" s="48">
        <f>SUBTOTAL(9,M2577:M2582)</f>
        <v>1697922144.0799999</v>
      </c>
      <c r="N2583" s="50">
        <f>IFERROR((M2583/L2583),"N.A")</f>
        <v>0.84656658785175165</v>
      </c>
      <c r="O2583" s="28"/>
      <c r="P2583" s="28"/>
      <c r="Q2583" s="28"/>
      <c r="R2583" s="28"/>
      <c r="S2583" s="25"/>
    </row>
    <row r="2584" spans="2:19" s="16" customFormat="1" outlineLevel="2" x14ac:dyDescent="0.25">
      <c r="B2584" s="16" t="s">
        <v>1217</v>
      </c>
      <c r="C2584" s="16" t="s">
        <v>328</v>
      </c>
      <c r="D2584" s="16" t="s">
        <v>79</v>
      </c>
      <c r="E2584" s="16" t="s">
        <v>1218</v>
      </c>
      <c r="G2584" s="16" t="s">
        <v>1219</v>
      </c>
      <c r="H2584" s="16" t="s">
        <v>152</v>
      </c>
      <c r="I2584" s="31">
        <v>2278976320</v>
      </c>
      <c r="J2584" s="31">
        <v>1274755037.9099998</v>
      </c>
      <c r="K2584" s="45">
        <f>IFERROR((J2584/I2584),0)</f>
        <v>0.55935422703733917</v>
      </c>
      <c r="L2584" s="31">
        <v>1505794176.6300001</v>
      </c>
      <c r="M2584" s="31">
        <v>1274755037.9099998</v>
      </c>
      <c r="N2584" s="40">
        <f>M2584/L2584</f>
        <v>0.84656658771448379</v>
      </c>
      <c r="O2584" s="28"/>
      <c r="P2584" s="28"/>
      <c r="Q2584" s="28"/>
      <c r="R2584" s="28"/>
      <c r="S2584" s="25"/>
    </row>
    <row r="2585" spans="2:19" s="16" customFormat="1" outlineLevel="2" x14ac:dyDescent="0.25">
      <c r="B2585" s="16" t="s">
        <v>1217</v>
      </c>
      <c r="C2585" s="16" t="s">
        <v>328</v>
      </c>
      <c r="D2585" s="16" t="s">
        <v>79</v>
      </c>
      <c r="E2585" s="16" t="s">
        <v>1218</v>
      </c>
      <c r="G2585" s="16" t="s">
        <v>1219</v>
      </c>
      <c r="H2585" s="16" t="s">
        <v>24</v>
      </c>
      <c r="I2585" s="31">
        <v>179632007</v>
      </c>
      <c r="J2585" s="31">
        <v>179632007</v>
      </c>
      <c r="K2585" s="45">
        <f>IFERROR((J2585/I2585),0)</f>
        <v>1</v>
      </c>
      <c r="L2585" s="31"/>
      <c r="M2585" s="31"/>
      <c r="N2585" s="39"/>
      <c r="O2585" s="28"/>
      <c r="P2585" s="28"/>
      <c r="Q2585" s="28"/>
      <c r="R2585" s="28"/>
      <c r="S2585" s="25"/>
    </row>
    <row r="2586" spans="2:19" s="16" customFormat="1" outlineLevel="2" x14ac:dyDescent="0.25">
      <c r="B2586" s="16" t="s">
        <v>1217</v>
      </c>
      <c r="C2586" s="16" t="s">
        <v>328</v>
      </c>
      <c r="D2586" s="16" t="s">
        <v>79</v>
      </c>
      <c r="E2586" s="16" t="s">
        <v>1218</v>
      </c>
      <c r="G2586" s="16" t="s">
        <v>1219</v>
      </c>
      <c r="H2586" s="16" t="s">
        <v>19</v>
      </c>
      <c r="I2586" s="31">
        <v>651049569</v>
      </c>
      <c r="J2586" s="31">
        <v>651049569</v>
      </c>
      <c r="K2586" s="45">
        <f>IFERROR((J2586/I2586),0)</f>
        <v>1</v>
      </c>
      <c r="L2586" s="31"/>
      <c r="M2586" s="31"/>
      <c r="N2586" s="39"/>
      <c r="O2586" s="28"/>
      <c r="P2586" s="28"/>
      <c r="Q2586" s="28"/>
      <c r="R2586" s="28"/>
      <c r="S2586" s="25"/>
    </row>
    <row r="2587" spans="2:19" s="16" customFormat="1" outlineLevel="2" x14ac:dyDescent="0.25">
      <c r="B2587" s="16" t="s">
        <v>1217</v>
      </c>
      <c r="C2587" s="16" t="s">
        <v>328</v>
      </c>
      <c r="D2587" s="16" t="s">
        <v>79</v>
      </c>
      <c r="E2587" s="16" t="s">
        <v>1218</v>
      </c>
      <c r="G2587" s="16" t="s">
        <v>1219</v>
      </c>
      <c r="H2587" s="16" t="s">
        <v>154</v>
      </c>
      <c r="I2587" s="31">
        <v>14095</v>
      </c>
      <c r="J2587" s="31">
        <v>14095</v>
      </c>
      <c r="K2587" s="45">
        <f>IFERROR((J2587/I2587),0)</f>
        <v>1</v>
      </c>
      <c r="L2587" s="31"/>
      <c r="M2587" s="31"/>
      <c r="N2587" s="39"/>
      <c r="O2587" s="28"/>
      <c r="P2587" s="28"/>
      <c r="Q2587" s="28"/>
      <c r="R2587" s="28"/>
      <c r="S2587" s="25"/>
    </row>
    <row r="2588" spans="2:19" s="16" customFormat="1" outlineLevel="2" x14ac:dyDescent="0.25">
      <c r="B2588" s="16" t="s">
        <v>1217</v>
      </c>
      <c r="C2588" s="16" t="s">
        <v>328</v>
      </c>
      <c r="D2588" s="16" t="s">
        <v>79</v>
      </c>
      <c r="E2588" s="16" t="s">
        <v>1218</v>
      </c>
      <c r="G2588" s="16" t="s">
        <v>1219</v>
      </c>
      <c r="H2588" s="16" t="s">
        <v>331</v>
      </c>
      <c r="I2588" s="31">
        <v>57024970</v>
      </c>
      <c r="J2588" s="31">
        <v>57024970</v>
      </c>
      <c r="K2588" s="45">
        <f>IFERROR((J2588/I2588),0)</f>
        <v>1</v>
      </c>
      <c r="L2588" s="31"/>
      <c r="M2588" s="31"/>
      <c r="N2588" s="39"/>
      <c r="O2588" s="28"/>
      <c r="P2588" s="28"/>
      <c r="Q2588" s="28"/>
      <c r="R2588" s="28"/>
      <c r="S2588" s="25"/>
    </row>
    <row r="2589" spans="2:19" s="16" customFormat="1" outlineLevel="2" x14ac:dyDescent="0.25">
      <c r="B2589" s="16" t="s">
        <v>1217</v>
      </c>
      <c r="C2589" s="16" t="s">
        <v>328</v>
      </c>
      <c r="D2589" s="16" t="s">
        <v>79</v>
      </c>
      <c r="E2589" s="16" t="s">
        <v>1218</v>
      </c>
      <c r="G2589" s="16" t="s">
        <v>1219</v>
      </c>
      <c r="H2589" s="16" t="s">
        <v>231</v>
      </c>
      <c r="I2589" s="31">
        <v>346700912</v>
      </c>
      <c r="J2589" s="31">
        <v>346700912</v>
      </c>
      <c r="K2589" s="45">
        <f>IFERROR((J2589/I2589),0)</f>
        <v>1</v>
      </c>
      <c r="L2589" s="31"/>
      <c r="M2589" s="31"/>
      <c r="N2589" s="39"/>
      <c r="O2589" s="28"/>
      <c r="P2589" s="28"/>
      <c r="Q2589" s="28"/>
      <c r="R2589" s="28"/>
      <c r="S2589" s="25"/>
    </row>
    <row r="2590" spans="2:19" s="16" customFormat="1" outlineLevel="2" x14ac:dyDescent="0.25">
      <c r="B2590" s="16" t="s">
        <v>1217</v>
      </c>
      <c r="C2590" s="16" t="s">
        <v>328</v>
      </c>
      <c r="D2590" s="16" t="s">
        <v>79</v>
      </c>
      <c r="E2590" s="16" t="s">
        <v>1218</v>
      </c>
      <c r="G2590" s="16" t="s">
        <v>1219</v>
      </c>
      <c r="H2590" s="16" t="s">
        <v>155</v>
      </c>
      <c r="I2590" s="31">
        <v>-455795264</v>
      </c>
      <c r="J2590" s="31"/>
      <c r="K2590" s="45">
        <f>IFERROR((J2590/I2590),0)</f>
        <v>0</v>
      </c>
      <c r="L2590" s="31"/>
      <c r="M2590" s="31"/>
      <c r="N2590" s="39"/>
      <c r="O2590" s="28"/>
      <c r="P2590" s="28"/>
      <c r="Q2590" s="28"/>
      <c r="R2590" s="28"/>
      <c r="S2590" s="25"/>
    </row>
    <row r="2591" spans="2:19" s="16" customFormat="1" outlineLevel="1" x14ac:dyDescent="0.25">
      <c r="B2591" s="47" t="s">
        <v>6961</v>
      </c>
      <c r="C2591" s="47" t="str">
        <f>C2590</f>
        <v>ASIGNACIÓN PARA LA INVERSIÓN LOCAL SEGÚN NBI Y CUARTA, QUINTA, Y SEXTA CATEGORÍA</v>
      </c>
      <c r="D2591" s="47"/>
      <c r="E2591" s="47" t="str">
        <f>E2590</f>
        <v>54172</v>
      </c>
      <c r="F2591" s="47"/>
      <c r="G2591" s="47" t="str">
        <f>G2590</f>
        <v xml:space="preserve">CHINÁCOTA                                         </v>
      </c>
      <c r="H2591" s="47" t="s">
        <v>10655</v>
      </c>
      <c r="I2591" s="48">
        <f>SUBTOTAL(9,I2584:I2590)</f>
        <v>3057602609</v>
      </c>
      <c r="J2591" s="48">
        <f>SUBTOTAL(9,J2584:J2590)</f>
        <v>2509176590.9099998</v>
      </c>
      <c r="K2591" s="49">
        <f>J2591/I2591</f>
        <v>0.82063528580342071</v>
      </c>
      <c r="L2591" s="48">
        <f>SUBTOTAL(9,L2584:L2590)</f>
        <v>1505794176.6300001</v>
      </c>
      <c r="M2591" s="48">
        <f>SUBTOTAL(9,M2584:M2590)</f>
        <v>1274755037.9099998</v>
      </c>
      <c r="N2591" s="50">
        <f>IFERROR((M2591/L2591),"N.A")</f>
        <v>0.84656658771448379</v>
      </c>
      <c r="O2591" s="28"/>
      <c r="P2591" s="28"/>
      <c r="Q2591" s="28"/>
      <c r="R2591" s="28"/>
      <c r="S2591" s="25"/>
    </row>
    <row r="2592" spans="2:19" s="16" customFormat="1" outlineLevel="2" x14ac:dyDescent="0.25">
      <c r="B2592" s="16" t="s">
        <v>1220</v>
      </c>
      <c r="C2592" s="16" t="s">
        <v>328</v>
      </c>
      <c r="D2592" s="16" t="s">
        <v>79</v>
      </c>
      <c r="E2592" s="16" t="s">
        <v>1221</v>
      </c>
      <c r="G2592" s="16" t="s">
        <v>1222</v>
      </c>
      <c r="H2592" s="16" t="s">
        <v>152</v>
      </c>
      <c r="I2592" s="31">
        <v>2567468807</v>
      </c>
      <c r="J2592" s="31">
        <v>1436124529.9899998</v>
      </c>
      <c r="K2592" s="45">
        <f>IFERROR((J2592/I2592),0)</f>
        <v>0.55935422704046889</v>
      </c>
      <c r="L2592" s="31">
        <v>1696410595.99</v>
      </c>
      <c r="M2592" s="31">
        <v>1436124529.9899998</v>
      </c>
      <c r="N2592" s="40">
        <f>M2592/L2592</f>
        <v>0.84656658793851669</v>
      </c>
      <c r="O2592" s="28"/>
      <c r="P2592" s="28"/>
      <c r="Q2592" s="28"/>
      <c r="R2592" s="28"/>
      <c r="S2592" s="25"/>
    </row>
    <row r="2593" spans="2:19" s="16" customFormat="1" outlineLevel="2" x14ac:dyDescent="0.25">
      <c r="B2593" s="16" t="s">
        <v>1220</v>
      </c>
      <c r="C2593" s="16" t="s">
        <v>328</v>
      </c>
      <c r="D2593" s="16" t="s">
        <v>79</v>
      </c>
      <c r="E2593" s="16" t="s">
        <v>1221</v>
      </c>
      <c r="G2593" s="16" t="s">
        <v>1222</v>
      </c>
      <c r="H2593" s="16" t="s">
        <v>19</v>
      </c>
      <c r="I2593" s="31">
        <v>1630179699</v>
      </c>
      <c r="J2593" s="31">
        <v>1630179699</v>
      </c>
      <c r="K2593" s="45">
        <f>IFERROR((J2593/I2593),0)</f>
        <v>1</v>
      </c>
      <c r="L2593" s="31"/>
      <c r="M2593" s="31"/>
      <c r="N2593" s="39"/>
      <c r="O2593" s="28"/>
      <c r="P2593" s="28"/>
      <c r="Q2593" s="28"/>
      <c r="R2593" s="28"/>
      <c r="S2593" s="25"/>
    </row>
    <row r="2594" spans="2:19" s="16" customFormat="1" outlineLevel="2" x14ac:dyDescent="0.25">
      <c r="B2594" s="16" t="s">
        <v>1220</v>
      </c>
      <c r="C2594" s="16" t="s">
        <v>328</v>
      </c>
      <c r="D2594" s="16" t="s">
        <v>79</v>
      </c>
      <c r="E2594" s="16" t="s">
        <v>1221</v>
      </c>
      <c r="G2594" s="16" t="s">
        <v>1222</v>
      </c>
      <c r="H2594" s="16" t="s">
        <v>154</v>
      </c>
      <c r="I2594" s="31">
        <v>15879</v>
      </c>
      <c r="J2594" s="31">
        <v>15879</v>
      </c>
      <c r="K2594" s="45">
        <f>IFERROR((J2594/I2594),0)</f>
        <v>1</v>
      </c>
      <c r="L2594" s="31"/>
      <c r="M2594" s="31"/>
      <c r="N2594" s="39"/>
      <c r="O2594" s="28"/>
      <c r="P2594" s="28"/>
      <c r="Q2594" s="28"/>
      <c r="R2594" s="28"/>
      <c r="S2594" s="25"/>
    </row>
    <row r="2595" spans="2:19" s="16" customFormat="1" outlineLevel="2" x14ac:dyDescent="0.25">
      <c r="B2595" s="16" t="s">
        <v>1220</v>
      </c>
      <c r="C2595" s="16" t="s">
        <v>328</v>
      </c>
      <c r="D2595" s="16" t="s">
        <v>79</v>
      </c>
      <c r="E2595" s="16" t="s">
        <v>1221</v>
      </c>
      <c r="G2595" s="16" t="s">
        <v>1222</v>
      </c>
      <c r="H2595" s="16" t="s">
        <v>331</v>
      </c>
      <c r="I2595" s="31">
        <v>64243682</v>
      </c>
      <c r="J2595" s="31">
        <v>64243682</v>
      </c>
      <c r="K2595" s="45">
        <f>IFERROR((J2595/I2595),0)</f>
        <v>1</v>
      </c>
      <c r="L2595" s="31"/>
      <c r="M2595" s="31"/>
      <c r="N2595" s="39"/>
      <c r="O2595" s="28"/>
      <c r="P2595" s="28"/>
      <c r="Q2595" s="28"/>
      <c r="R2595" s="28"/>
      <c r="S2595" s="25"/>
    </row>
    <row r="2596" spans="2:19" s="16" customFormat="1" outlineLevel="2" x14ac:dyDescent="0.25">
      <c r="B2596" s="16" t="s">
        <v>1220</v>
      </c>
      <c r="C2596" s="16" t="s">
        <v>328</v>
      </c>
      <c r="D2596" s="16" t="s">
        <v>79</v>
      </c>
      <c r="E2596" s="16" t="s">
        <v>1221</v>
      </c>
      <c r="G2596" s="16" t="s">
        <v>1222</v>
      </c>
      <c r="H2596" s="16" t="s">
        <v>231</v>
      </c>
      <c r="I2596" s="31">
        <v>390589305</v>
      </c>
      <c r="J2596" s="31">
        <v>390589305</v>
      </c>
      <c r="K2596" s="45">
        <f>IFERROR((J2596/I2596),0)</f>
        <v>1</v>
      </c>
      <c r="L2596" s="31"/>
      <c r="M2596" s="31"/>
      <c r="N2596" s="39"/>
      <c r="O2596" s="28"/>
      <c r="P2596" s="28"/>
      <c r="Q2596" s="28"/>
      <c r="R2596" s="28"/>
      <c r="S2596" s="25"/>
    </row>
    <row r="2597" spans="2:19" s="16" customFormat="1" outlineLevel="2" x14ac:dyDescent="0.25">
      <c r="B2597" s="16" t="s">
        <v>1220</v>
      </c>
      <c r="C2597" s="16" t="s">
        <v>328</v>
      </c>
      <c r="D2597" s="16" t="s">
        <v>79</v>
      </c>
      <c r="E2597" s="16" t="s">
        <v>1221</v>
      </c>
      <c r="G2597" s="16" t="s">
        <v>1222</v>
      </c>
      <c r="H2597" s="16" t="s">
        <v>155</v>
      </c>
      <c r="I2597" s="31">
        <v>-513493761</v>
      </c>
      <c r="J2597" s="31"/>
      <c r="K2597" s="45">
        <f>IFERROR((J2597/I2597),0)</f>
        <v>0</v>
      </c>
      <c r="L2597" s="31"/>
      <c r="M2597" s="31"/>
      <c r="N2597" s="39"/>
      <c r="O2597" s="28"/>
      <c r="P2597" s="28"/>
      <c r="Q2597" s="28"/>
      <c r="R2597" s="28"/>
      <c r="S2597" s="25"/>
    </row>
    <row r="2598" spans="2:19" s="16" customFormat="1" outlineLevel="1" x14ac:dyDescent="0.25">
      <c r="B2598" s="47" t="s">
        <v>6962</v>
      </c>
      <c r="C2598" s="47" t="str">
        <f>C2597</f>
        <v>ASIGNACIÓN PARA LA INVERSIÓN LOCAL SEGÚN NBI Y CUARTA, QUINTA, Y SEXTA CATEGORÍA</v>
      </c>
      <c r="D2598" s="47"/>
      <c r="E2598" s="47" t="str">
        <f>E2597</f>
        <v>54128</v>
      </c>
      <c r="F2598" s="47"/>
      <c r="G2598" s="47" t="str">
        <f>G2597</f>
        <v xml:space="preserve">CACHIRÁ                                           </v>
      </c>
      <c r="H2598" s="47" t="s">
        <v>10655</v>
      </c>
      <c r="I2598" s="48">
        <f>SUBTOTAL(9,I2592:I2597)</f>
        <v>4139003611</v>
      </c>
      <c r="J2598" s="48">
        <f>SUBTOTAL(9,J2592:J2597)</f>
        <v>3521153094.9899998</v>
      </c>
      <c r="K2598" s="49">
        <f>J2598/I2598</f>
        <v>0.85072481831908209</v>
      </c>
      <c r="L2598" s="48">
        <f>SUBTOTAL(9,L2592:L2597)</f>
        <v>1696410595.99</v>
      </c>
      <c r="M2598" s="48">
        <f>SUBTOTAL(9,M2592:M2597)</f>
        <v>1436124529.9899998</v>
      </c>
      <c r="N2598" s="50">
        <f>IFERROR((M2598/L2598),"N.A")</f>
        <v>0.84656658793851669</v>
      </c>
      <c r="O2598" s="28"/>
      <c r="P2598" s="28"/>
      <c r="Q2598" s="28"/>
      <c r="R2598" s="28"/>
      <c r="S2598" s="25"/>
    </row>
    <row r="2599" spans="2:19" s="16" customFormat="1" outlineLevel="2" x14ac:dyDescent="0.25">
      <c r="B2599" s="16" t="s">
        <v>1223</v>
      </c>
      <c r="C2599" s="16" t="s">
        <v>328</v>
      </c>
      <c r="D2599" s="16" t="s">
        <v>79</v>
      </c>
      <c r="E2599" s="16" t="s">
        <v>1224</v>
      </c>
      <c r="G2599" s="16" t="s">
        <v>1225</v>
      </c>
      <c r="H2599" s="16" t="s">
        <v>152</v>
      </c>
      <c r="I2599" s="31">
        <v>1438940160</v>
      </c>
      <c r="J2599" s="31">
        <v>804877260.94999993</v>
      </c>
      <c r="K2599" s="45">
        <f>IFERROR((J2599/I2599),0)</f>
        <v>0.55935422703748838</v>
      </c>
      <c r="L2599" s="31">
        <v>950754816.57999992</v>
      </c>
      <c r="M2599" s="31">
        <v>804877260.94999993</v>
      </c>
      <c r="N2599" s="40">
        <f>M2599/L2599</f>
        <v>0.84656658784570527</v>
      </c>
      <c r="O2599" s="28"/>
      <c r="P2599" s="28"/>
      <c r="Q2599" s="28"/>
      <c r="R2599" s="28"/>
      <c r="S2599" s="25"/>
    </row>
    <row r="2600" spans="2:19" s="16" customFormat="1" outlineLevel="2" x14ac:dyDescent="0.25">
      <c r="B2600" s="16" t="s">
        <v>1223</v>
      </c>
      <c r="C2600" s="16" t="s">
        <v>328</v>
      </c>
      <c r="D2600" s="16" t="s">
        <v>79</v>
      </c>
      <c r="E2600" s="16" t="s">
        <v>1224</v>
      </c>
      <c r="G2600" s="16" t="s">
        <v>1225</v>
      </c>
      <c r="H2600" s="16" t="s">
        <v>24</v>
      </c>
      <c r="I2600" s="31">
        <v>128466090</v>
      </c>
      <c r="J2600" s="31">
        <v>128466090</v>
      </c>
      <c r="K2600" s="45">
        <f>IFERROR((J2600/I2600),0)</f>
        <v>1</v>
      </c>
      <c r="L2600" s="31"/>
      <c r="M2600" s="31"/>
      <c r="N2600" s="39"/>
      <c r="O2600" s="28"/>
      <c r="P2600" s="28"/>
      <c r="Q2600" s="28"/>
      <c r="R2600" s="28"/>
      <c r="S2600" s="25"/>
    </row>
    <row r="2601" spans="2:19" s="16" customFormat="1" outlineLevel="2" x14ac:dyDescent="0.25">
      <c r="B2601" s="16" t="s">
        <v>1223</v>
      </c>
      <c r="C2601" s="16" t="s">
        <v>328</v>
      </c>
      <c r="D2601" s="16" t="s">
        <v>79</v>
      </c>
      <c r="E2601" s="16" t="s">
        <v>1224</v>
      </c>
      <c r="G2601" s="16" t="s">
        <v>1225</v>
      </c>
      <c r="H2601" s="16" t="s">
        <v>19</v>
      </c>
      <c r="I2601" s="31">
        <v>711517177</v>
      </c>
      <c r="J2601" s="31">
        <v>711517177</v>
      </c>
      <c r="K2601" s="45">
        <f>IFERROR((J2601/I2601),0)</f>
        <v>1</v>
      </c>
      <c r="L2601" s="31"/>
      <c r="M2601" s="31"/>
      <c r="N2601" s="39"/>
      <c r="O2601" s="28"/>
      <c r="P2601" s="28"/>
      <c r="Q2601" s="28"/>
      <c r="R2601" s="28"/>
      <c r="S2601" s="25"/>
    </row>
    <row r="2602" spans="2:19" s="16" customFormat="1" outlineLevel="2" x14ac:dyDescent="0.25">
      <c r="B2602" s="16" t="s">
        <v>1223</v>
      </c>
      <c r="C2602" s="16" t="s">
        <v>328</v>
      </c>
      <c r="D2602" s="16" t="s">
        <v>79</v>
      </c>
      <c r="E2602" s="16" t="s">
        <v>1224</v>
      </c>
      <c r="G2602" s="16" t="s">
        <v>1225</v>
      </c>
      <c r="H2602" s="16" t="s">
        <v>154</v>
      </c>
      <c r="I2602" s="31">
        <v>8900</v>
      </c>
      <c r="J2602" s="31">
        <v>8900</v>
      </c>
      <c r="K2602" s="45">
        <f>IFERROR((J2602/I2602),0)</f>
        <v>1</v>
      </c>
      <c r="L2602" s="31"/>
      <c r="M2602" s="31"/>
      <c r="N2602" s="39"/>
      <c r="O2602" s="28"/>
      <c r="P2602" s="28"/>
      <c r="Q2602" s="28"/>
      <c r="R2602" s="28"/>
      <c r="S2602" s="25"/>
    </row>
    <row r="2603" spans="2:19" s="16" customFormat="1" outlineLevel="2" x14ac:dyDescent="0.25">
      <c r="B2603" s="16" t="s">
        <v>1223</v>
      </c>
      <c r="C2603" s="16" t="s">
        <v>328</v>
      </c>
      <c r="D2603" s="16" t="s">
        <v>79</v>
      </c>
      <c r="E2603" s="16" t="s">
        <v>1224</v>
      </c>
      <c r="G2603" s="16" t="s">
        <v>1225</v>
      </c>
      <c r="H2603" s="16" t="s">
        <v>331</v>
      </c>
      <c r="I2603" s="31">
        <v>36005428</v>
      </c>
      <c r="J2603" s="31">
        <v>36005428</v>
      </c>
      <c r="K2603" s="45">
        <f>IFERROR((J2603/I2603),0)</f>
        <v>1</v>
      </c>
      <c r="L2603" s="31"/>
      <c r="M2603" s="31"/>
      <c r="N2603" s="39"/>
      <c r="O2603" s="28"/>
      <c r="P2603" s="28"/>
      <c r="Q2603" s="28"/>
      <c r="R2603" s="28"/>
      <c r="S2603" s="25"/>
    </row>
    <row r="2604" spans="2:19" s="16" customFormat="1" outlineLevel="2" x14ac:dyDescent="0.25">
      <c r="B2604" s="16" t="s">
        <v>1223</v>
      </c>
      <c r="C2604" s="16" t="s">
        <v>328</v>
      </c>
      <c r="D2604" s="16" t="s">
        <v>79</v>
      </c>
      <c r="E2604" s="16" t="s">
        <v>1224</v>
      </c>
      <c r="G2604" s="16" t="s">
        <v>1225</v>
      </c>
      <c r="H2604" s="16" t="s">
        <v>231</v>
      </c>
      <c r="I2604" s="31">
        <v>218906121</v>
      </c>
      <c r="J2604" s="31">
        <v>218906121</v>
      </c>
      <c r="K2604" s="45">
        <f>IFERROR((J2604/I2604),0)</f>
        <v>1</v>
      </c>
      <c r="L2604" s="31"/>
      <c r="M2604" s="31"/>
      <c r="N2604" s="39"/>
      <c r="O2604" s="28"/>
      <c r="P2604" s="28"/>
      <c r="Q2604" s="28"/>
      <c r="R2604" s="28"/>
      <c r="S2604" s="25"/>
    </row>
    <row r="2605" spans="2:19" s="16" customFormat="1" outlineLevel="2" x14ac:dyDescent="0.25">
      <c r="B2605" s="16" t="s">
        <v>1223</v>
      </c>
      <c r="C2605" s="16" t="s">
        <v>328</v>
      </c>
      <c r="D2605" s="16" t="s">
        <v>79</v>
      </c>
      <c r="E2605" s="16" t="s">
        <v>1224</v>
      </c>
      <c r="G2605" s="16" t="s">
        <v>1225</v>
      </c>
      <c r="H2605" s="16" t="s">
        <v>155</v>
      </c>
      <c r="I2605" s="31">
        <v>-287788032</v>
      </c>
      <c r="J2605" s="31"/>
      <c r="K2605" s="45">
        <f>IFERROR((J2605/I2605),0)</f>
        <v>0</v>
      </c>
      <c r="L2605" s="31"/>
      <c r="M2605" s="31"/>
      <c r="N2605" s="39"/>
      <c r="O2605" s="28"/>
      <c r="P2605" s="28"/>
      <c r="Q2605" s="28"/>
      <c r="R2605" s="28"/>
      <c r="S2605" s="25"/>
    </row>
    <row r="2606" spans="2:19" s="16" customFormat="1" outlineLevel="1" x14ac:dyDescent="0.25">
      <c r="B2606" s="47" t="s">
        <v>6963</v>
      </c>
      <c r="C2606" s="47" t="str">
        <f>C2605</f>
        <v>ASIGNACIÓN PARA LA INVERSIÓN LOCAL SEGÚN NBI Y CUARTA, QUINTA, Y SEXTA CATEGORÍA</v>
      </c>
      <c r="D2606" s="47"/>
      <c r="E2606" s="47" t="str">
        <f>E2605</f>
        <v>54125</v>
      </c>
      <c r="F2606" s="47"/>
      <c r="G2606" s="47" t="str">
        <f>G2605</f>
        <v xml:space="preserve">CÁCOTA                                            </v>
      </c>
      <c r="H2606" s="47" t="s">
        <v>10655</v>
      </c>
      <c r="I2606" s="48">
        <f>SUBTOTAL(9,I2599:I2605)</f>
        <v>2246055844</v>
      </c>
      <c r="J2606" s="48">
        <f>SUBTOTAL(9,J2599:J2605)</f>
        <v>1899780976.9499998</v>
      </c>
      <c r="K2606" s="49">
        <f>J2606/I2606</f>
        <v>0.84582980517825446</v>
      </c>
      <c r="L2606" s="48">
        <f>SUBTOTAL(9,L2599:L2605)</f>
        <v>950754816.57999992</v>
      </c>
      <c r="M2606" s="48">
        <f>SUBTOTAL(9,M2599:M2605)</f>
        <v>804877260.94999993</v>
      </c>
      <c r="N2606" s="50">
        <f>IFERROR((M2606/L2606),"N.A")</f>
        <v>0.84656658784570527</v>
      </c>
      <c r="O2606" s="28"/>
      <c r="P2606" s="28"/>
      <c r="Q2606" s="28"/>
      <c r="R2606" s="28"/>
      <c r="S2606" s="25"/>
    </row>
    <row r="2607" spans="2:19" s="16" customFormat="1" outlineLevel="2" x14ac:dyDescent="0.25">
      <c r="B2607" s="16" t="s">
        <v>1226</v>
      </c>
      <c r="C2607" s="16" t="s">
        <v>328</v>
      </c>
      <c r="D2607" s="16" t="s">
        <v>79</v>
      </c>
      <c r="E2607" s="16" t="s">
        <v>1227</v>
      </c>
      <c r="G2607" s="16" t="s">
        <v>1228</v>
      </c>
      <c r="H2607" s="16" t="s">
        <v>152</v>
      </c>
      <c r="I2607" s="31">
        <v>2594849797</v>
      </c>
      <c r="J2607" s="31">
        <v>1451440202.5</v>
      </c>
      <c r="K2607" s="45">
        <f>IFERROR((J2607/I2607),0)</f>
        <v>0.55935422704545856</v>
      </c>
      <c r="L2607" s="31">
        <v>1714502111.3299999</v>
      </c>
      <c r="M2607" s="31">
        <v>1451440202.5</v>
      </c>
      <c r="N2607" s="40">
        <f>M2607/L2607</f>
        <v>0.84656658799566398</v>
      </c>
      <c r="O2607" s="28"/>
      <c r="P2607" s="28"/>
      <c r="Q2607" s="28"/>
      <c r="R2607" s="28"/>
      <c r="S2607" s="25"/>
    </row>
    <row r="2608" spans="2:19" s="16" customFormat="1" outlineLevel="2" x14ac:dyDescent="0.25">
      <c r="B2608" s="16" t="s">
        <v>1226</v>
      </c>
      <c r="C2608" s="16" t="s">
        <v>328</v>
      </c>
      <c r="D2608" s="16" t="s">
        <v>79</v>
      </c>
      <c r="E2608" s="16" t="s">
        <v>1227</v>
      </c>
      <c r="G2608" s="16" t="s">
        <v>1228</v>
      </c>
      <c r="H2608" s="16" t="s">
        <v>19</v>
      </c>
      <c r="I2608" s="31">
        <v>2359388650</v>
      </c>
      <c r="J2608" s="31">
        <v>2359388650</v>
      </c>
      <c r="K2608" s="45">
        <f>IFERROR((J2608/I2608),0)</f>
        <v>1</v>
      </c>
      <c r="L2608" s="31"/>
      <c r="M2608" s="31"/>
      <c r="N2608" s="39"/>
      <c r="O2608" s="28"/>
      <c r="P2608" s="28"/>
      <c r="Q2608" s="28"/>
      <c r="R2608" s="28"/>
      <c r="S2608" s="25"/>
    </row>
    <row r="2609" spans="2:19" s="16" customFormat="1" outlineLevel="2" x14ac:dyDescent="0.25">
      <c r="B2609" s="16" t="s">
        <v>1226</v>
      </c>
      <c r="C2609" s="16" t="s">
        <v>328</v>
      </c>
      <c r="D2609" s="16" t="s">
        <v>79</v>
      </c>
      <c r="E2609" s="16" t="s">
        <v>1227</v>
      </c>
      <c r="G2609" s="16" t="s">
        <v>1228</v>
      </c>
      <c r="H2609" s="16" t="s">
        <v>154</v>
      </c>
      <c r="I2609" s="31">
        <v>16049</v>
      </c>
      <c r="J2609" s="31">
        <v>16049</v>
      </c>
      <c r="K2609" s="45">
        <f>IFERROR((J2609/I2609),0)</f>
        <v>1</v>
      </c>
      <c r="L2609" s="31"/>
      <c r="M2609" s="31"/>
      <c r="N2609" s="39"/>
      <c r="O2609" s="28"/>
      <c r="P2609" s="28"/>
      <c r="Q2609" s="28"/>
      <c r="R2609" s="28"/>
      <c r="S2609" s="25"/>
    </row>
    <row r="2610" spans="2:19" s="16" customFormat="1" outlineLevel="2" x14ac:dyDescent="0.25">
      <c r="B2610" s="16" t="s">
        <v>1226</v>
      </c>
      <c r="C2610" s="16" t="s">
        <v>328</v>
      </c>
      <c r="D2610" s="16" t="s">
        <v>79</v>
      </c>
      <c r="E2610" s="16" t="s">
        <v>1227</v>
      </c>
      <c r="G2610" s="16" t="s">
        <v>1228</v>
      </c>
      <c r="H2610" s="16" t="s">
        <v>331</v>
      </c>
      <c r="I2610" s="31">
        <v>64928815</v>
      </c>
      <c r="J2610" s="31">
        <v>64928815</v>
      </c>
      <c r="K2610" s="45">
        <f>IFERROR((J2610/I2610),0)</f>
        <v>1</v>
      </c>
      <c r="L2610" s="31"/>
      <c r="M2610" s="31"/>
      <c r="N2610" s="39"/>
      <c r="O2610" s="28"/>
      <c r="P2610" s="28"/>
      <c r="Q2610" s="28"/>
      <c r="R2610" s="28"/>
      <c r="S2610" s="25"/>
    </row>
    <row r="2611" spans="2:19" s="16" customFormat="1" outlineLevel="2" x14ac:dyDescent="0.25">
      <c r="B2611" s="16" t="s">
        <v>1226</v>
      </c>
      <c r="C2611" s="16" t="s">
        <v>328</v>
      </c>
      <c r="D2611" s="16" t="s">
        <v>79</v>
      </c>
      <c r="E2611" s="16" t="s">
        <v>1227</v>
      </c>
      <c r="G2611" s="16" t="s">
        <v>1228</v>
      </c>
      <c r="H2611" s="16" t="s">
        <v>231</v>
      </c>
      <c r="I2611" s="31">
        <v>394754778</v>
      </c>
      <c r="J2611" s="31">
        <v>394754778</v>
      </c>
      <c r="K2611" s="45">
        <f>IFERROR((J2611/I2611),0)</f>
        <v>1</v>
      </c>
      <c r="L2611" s="31"/>
      <c r="M2611" s="31"/>
      <c r="N2611" s="39"/>
      <c r="O2611" s="28"/>
      <c r="P2611" s="28"/>
      <c r="Q2611" s="28"/>
      <c r="R2611" s="28"/>
      <c r="S2611" s="25"/>
    </row>
    <row r="2612" spans="2:19" s="16" customFormat="1" outlineLevel="2" x14ac:dyDescent="0.25">
      <c r="B2612" s="16" t="s">
        <v>1226</v>
      </c>
      <c r="C2612" s="16" t="s">
        <v>328</v>
      </c>
      <c r="D2612" s="16" t="s">
        <v>79</v>
      </c>
      <c r="E2612" s="16" t="s">
        <v>1227</v>
      </c>
      <c r="G2612" s="16" t="s">
        <v>1228</v>
      </c>
      <c r="H2612" s="16" t="s">
        <v>155</v>
      </c>
      <c r="I2612" s="31">
        <v>-518969959</v>
      </c>
      <c r="J2612" s="31"/>
      <c r="K2612" s="45">
        <f>IFERROR((J2612/I2612),0)</f>
        <v>0</v>
      </c>
      <c r="L2612" s="31"/>
      <c r="M2612" s="31"/>
      <c r="N2612" s="39"/>
      <c r="O2612" s="28"/>
      <c r="P2612" s="28"/>
      <c r="Q2612" s="28"/>
      <c r="R2612" s="28"/>
      <c r="S2612" s="25"/>
    </row>
    <row r="2613" spans="2:19" s="16" customFormat="1" outlineLevel="1" x14ac:dyDescent="0.25">
      <c r="B2613" s="47" t="s">
        <v>6964</v>
      </c>
      <c r="C2613" s="47" t="str">
        <f>C2612</f>
        <v>ASIGNACIÓN PARA LA INVERSIÓN LOCAL SEGÚN NBI Y CUARTA, QUINTA, Y SEXTA CATEGORÍA</v>
      </c>
      <c r="D2613" s="47"/>
      <c r="E2613" s="47" t="str">
        <f>E2612</f>
        <v>54109</v>
      </c>
      <c r="F2613" s="47"/>
      <c r="G2613" s="47" t="str">
        <f>G2612</f>
        <v xml:space="preserve">BUCARASICA                                        </v>
      </c>
      <c r="H2613" s="47" t="s">
        <v>10655</v>
      </c>
      <c r="I2613" s="48">
        <f>SUBTOTAL(9,I2607:I2612)</f>
        <v>4894968130</v>
      </c>
      <c r="J2613" s="48">
        <f>SUBTOTAL(9,J2607:J2612)</f>
        <v>4270528494.5</v>
      </c>
      <c r="K2613" s="49">
        <f>J2613/I2613</f>
        <v>0.87243233890064165</v>
      </c>
      <c r="L2613" s="48">
        <f>SUBTOTAL(9,L2607:L2612)</f>
        <v>1714502111.3299999</v>
      </c>
      <c r="M2613" s="48">
        <f>SUBTOTAL(9,M2607:M2612)</f>
        <v>1451440202.5</v>
      </c>
      <c r="N2613" s="50">
        <f>IFERROR((M2613/L2613),"N.A")</f>
        <v>0.84656658799566398</v>
      </c>
      <c r="O2613" s="28"/>
      <c r="P2613" s="28"/>
      <c r="Q2613" s="28"/>
      <c r="R2613" s="28"/>
      <c r="S2613" s="25"/>
    </row>
    <row r="2614" spans="2:19" s="16" customFormat="1" outlineLevel="2" x14ac:dyDescent="0.25">
      <c r="B2614" s="16" t="s">
        <v>1229</v>
      </c>
      <c r="C2614" s="16" t="s">
        <v>328</v>
      </c>
      <c r="D2614" s="16" t="s">
        <v>79</v>
      </c>
      <c r="E2614" s="16" t="s">
        <v>1230</v>
      </c>
      <c r="G2614" s="16" t="s">
        <v>1231</v>
      </c>
      <c r="H2614" s="16" t="s">
        <v>152</v>
      </c>
      <c r="I2614" s="31">
        <v>1760062226</v>
      </c>
      <c r="J2614" s="31">
        <v>984498245.97000003</v>
      </c>
      <c r="K2614" s="45">
        <f>IFERROR((J2614/I2614),0)</f>
        <v>0.55935422704197058</v>
      </c>
      <c r="L2614" s="31">
        <v>1162930666.05</v>
      </c>
      <c r="M2614" s="31">
        <v>984498245.97000003</v>
      </c>
      <c r="N2614" s="40">
        <f>M2614/L2614</f>
        <v>0.84656658794108341</v>
      </c>
      <c r="O2614" s="28"/>
      <c r="P2614" s="28"/>
      <c r="Q2614" s="28"/>
      <c r="R2614" s="28"/>
      <c r="S2614" s="25"/>
    </row>
    <row r="2615" spans="2:19" s="16" customFormat="1" outlineLevel="2" x14ac:dyDescent="0.25">
      <c r="B2615" s="16" t="s">
        <v>1229</v>
      </c>
      <c r="C2615" s="16" t="s">
        <v>328</v>
      </c>
      <c r="D2615" s="16" t="s">
        <v>79</v>
      </c>
      <c r="E2615" s="16" t="s">
        <v>1230</v>
      </c>
      <c r="G2615" s="16" t="s">
        <v>1231</v>
      </c>
      <c r="H2615" s="16" t="s">
        <v>19</v>
      </c>
      <c r="I2615" s="31">
        <v>826606667</v>
      </c>
      <c r="J2615" s="31">
        <v>826606667</v>
      </c>
      <c r="K2615" s="45">
        <f>IFERROR((J2615/I2615),0)</f>
        <v>1</v>
      </c>
      <c r="L2615" s="31"/>
      <c r="M2615" s="31"/>
      <c r="N2615" s="39"/>
      <c r="O2615" s="28"/>
      <c r="P2615" s="28"/>
      <c r="Q2615" s="28"/>
      <c r="R2615" s="28"/>
      <c r="S2615" s="25"/>
    </row>
    <row r="2616" spans="2:19" s="16" customFormat="1" outlineLevel="2" x14ac:dyDescent="0.25">
      <c r="B2616" s="16" t="s">
        <v>1229</v>
      </c>
      <c r="C2616" s="16" t="s">
        <v>328</v>
      </c>
      <c r="D2616" s="16" t="s">
        <v>79</v>
      </c>
      <c r="E2616" s="16" t="s">
        <v>1230</v>
      </c>
      <c r="G2616" s="16" t="s">
        <v>1231</v>
      </c>
      <c r="H2616" s="16" t="s">
        <v>154</v>
      </c>
      <c r="I2616" s="31">
        <v>10886</v>
      </c>
      <c r="J2616" s="31">
        <v>10886</v>
      </c>
      <c r="K2616" s="45">
        <f>IFERROR((J2616/I2616),0)</f>
        <v>1</v>
      </c>
      <c r="L2616" s="31"/>
      <c r="M2616" s="31"/>
      <c r="N2616" s="39"/>
      <c r="O2616" s="28"/>
      <c r="P2616" s="28"/>
      <c r="Q2616" s="28"/>
      <c r="R2616" s="28"/>
      <c r="S2616" s="25"/>
    </row>
    <row r="2617" spans="2:19" s="16" customFormat="1" outlineLevel="2" x14ac:dyDescent="0.25">
      <c r="B2617" s="16" t="s">
        <v>1229</v>
      </c>
      <c r="C2617" s="16" t="s">
        <v>328</v>
      </c>
      <c r="D2617" s="16" t="s">
        <v>79</v>
      </c>
      <c r="E2617" s="16" t="s">
        <v>1230</v>
      </c>
      <c r="G2617" s="16" t="s">
        <v>1231</v>
      </c>
      <c r="H2617" s="16" t="s">
        <v>331</v>
      </c>
      <c r="I2617" s="31">
        <v>44040605</v>
      </c>
      <c r="J2617" s="31">
        <v>44040605</v>
      </c>
      <c r="K2617" s="45">
        <f>IFERROR((J2617/I2617),0)</f>
        <v>1</v>
      </c>
      <c r="L2617" s="31"/>
      <c r="M2617" s="31"/>
      <c r="N2617" s="39"/>
      <c r="O2617" s="28"/>
      <c r="P2617" s="28"/>
      <c r="Q2617" s="28"/>
      <c r="R2617" s="28"/>
      <c r="S2617" s="25"/>
    </row>
    <row r="2618" spans="2:19" s="16" customFormat="1" outlineLevel="2" x14ac:dyDescent="0.25">
      <c r="B2618" s="16" t="s">
        <v>1229</v>
      </c>
      <c r="C2618" s="16" t="s">
        <v>328</v>
      </c>
      <c r="D2618" s="16" t="s">
        <v>79</v>
      </c>
      <c r="E2618" s="16" t="s">
        <v>1230</v>
      </c>
      <c r="G2618" s="16" t="s">
        <v>1231</v>
      </c>
      <c r="H2618" s="16" t="s">
        <v>231</v>
      </c>
      <c r="I2618" s="31">
        <v>267758455</v>
      </c>
      <c r="J2618" s="31">
        <v>267758455</v>
      </c>
      <c r="K2618" s="45">
        <f>IFERROR((J2618/I2618),0)</f>
        <v>1</v>
      </c>
      <c r="L2618" s="31"/>
      <c r="M2618" s="31"/>
      <c r="N2618" s="39"/>
      <c r="O2618" s="28"/>
      <c r="P2618" s="28"/>
      <c r="Q2618" s="28"/>
      <c r="R2618" s="28"/>
      <c r="S2618" s="25"/>
    </row>
    <row r="2619" spans="2:19" s="16" customFormat="1" outlineLevel="2" x14ac:dyDescent="0.25">
      <c r="B2619" s="16" t="s">
        <v>1229</v>
      </c>
      <c r="C2619" s="16" t="s">
        <v>328</v>
      </c>
      <c r="D2619" s="16" t="s">
        <v>79</v>
      </c>
      <c r="E2619" s="16" t="s">
        <v>1230</v>
      </c>
      <c r="G2619" s="16" t="s">
        <v>1231</v>
      </c>
      <c r="H2619" s="16" t="s">
        <v>155</v>
      </c>
      <c r="I2619" s="31">
        <v>-352012445</v>
      </c>
      <c r="J2619" s="31"/>
      <c r="K2619" s="45">
        <f>IFERROR((J2619/I2619),0)</f>
        <v>0</v>
      </c>
      <c r="L2619" s="31"/>
      <c r="M2619" s="31"/>
      <c r="N2619" s="39"/>
      <c r="O2619" s="28"/>
      <c r="P2619" s="28"/>
      <c r="Q2619" s="28"/>
      <c r="R2619" s="28"/>
      <c r="S2619" s="25"/>
    </row>
    <row r="2620" spans="2:19" s="16" customFormat="1" outlineLevel="1" x14ac:dyDescent="0.25">
      <c r="B2620" s="47" t="s">
        <v>6965</v>
      </c>
      <c r="C2620" s="47" t="str">
        <f>C2619</f>
        <v>ASIGNACIÓN PARA LA INVERSIÓN LOCAL SEGÚN NBI Y CUARTA, QUINTA, Y SEXTA CATEGORÍA</v>
      </c>
      <c r="D2620" s="47"/>
      <c r="E2620" s="47" t="str">
        <f>E2619</f>
        <v>54099</v>
      </c>
      <c r="F2620" s="47"/>
      <c r="G2620" s="47" t="str">
        <f>G2619</f>
        <v xml:space="preserve">BOCHALEMA                                         </v>
      </c>
      <c r="H2620" s="47" t="s">
        <v>10655</v>
      </c>
      <c r="I2620" s="48">
        <f>SUBTOTAL(9,I2614:I2619)</f>
        <v>2546466394</v>
      </c>
      <c r="J2620" s="48">
        <f>SUBTOTAL(9,J2614:J2619)</f>
        <v>2122914858.97</v>
      </c>
      <c r="K2620" s="49">
        <f>J2620/I2620</f>
        <v>0.83367087190784273</v>
      </c>
      <c r="L2620" s="48">
        <f>SUBTOTAL(9,L2614:L2619)</f>
        <v>1162930666.05</v>
      </c>
      <c r="M2620" s="48">
        <f>SUBTOTAL(9,M2614:M2619)</f>
        <v>984498245.97000003</v>
      </c>
      <c r="N2620" s="50">
        <f>IFERROR((M2620/L2620),"N.A")</f>
        <v>0.84656658794108341</v>
      </c>
      <c r="O2620" s="28"/>
      <c r="P2620" s="28"/>
      <c r="Q2620" s="28"/>
      <c r="R2620" s="28"/>
      <c r="S2620" s="25"/>
    </row>
    <row r="2621" spans="2:19" s="16" customFormat="1" outlineLevel="2" x14ac:dyDescent="0.25">
      <c r="B2621" s="16" t="s">
        <v>1232</v>
      </c>
      <c r="C2621" s="16" t="s">
        <v>328</v>
      </c>
      <c r="D2621" s="16" t="s">
        <v>79</v>
      </c>
      <c r="E2621" s="16" t="s">
        <v>1233</v>
      </c>
      <c r="G2621" s="16" t="s">
        <v>1234</v>
      </c>
      <c r="H2621" s="16" t="s">
        <v>152</v>
      </c>
      <c r="I2621" s="31">
        <v>2715233544</v>
      </c>
      <c r="J2621" s="31">
        <v>1518777360.25</v>
      </c>
      <c r="K2621" s="45">
        <f>IFERROR((J2621/I2621),0)</f>
        <v>0.55935422704471416</v>
      </c>
      <c r="L2621" s="31">
        <v>1794043589.6800003</v>
      </c>
      <c r="M2621" s="31">
        <v>1518777360.25</v>
      </c>
      <c r="N2621" s="40">
        <f>M2621/L2621</f>
        <v>0.84656658789483541</v>
      </c>
      <c r="O2621" s="28"/>
      <c r="P2621" s="28"/>
      <c r="Q2621" s="28"/>
      <c r="R2621" s="28"/>
      <c r="S2621" s="25"/>
    </row>
    <row r="2622" spans="2:19" s="16" customFormat="1" outlineLevel="2" x14ac:dyDescent="0.25">
      <c r="B2622" s="16" t="s">
        <v>1232</v>
      </c>
      <c r="C2622" s="16" t="s">
        <v>328</v>
      </c>
      <c r="D2622" s="16" t="s">
        <v>79</v>
      </c>
      <c r="E2622" s="16" t="s">
        <v>1233</v>
      </c>
      <c r="G2622" s="16" t="s">
        <v>1234</v>
      </c>
      <c r="H2622" s="16" t="s">
        <v>19</v>
      </c>
      <c r="I2622" s="31">
        <v>2517131643</v>
      </c>
      <c r="J2622" s="31">
        <v>2517131643</v>
      </c>
      <c r="K2622" s="45">
        <f>IFERROR((J2622/I2622),0)</f>
        <v>1</v>
      </c>
      <c r="L2622" s="31"/>
      <c r="M2622" s="31"/>
      <c r="N2622" s="39"/>
      <c r="O2622" s="28"/>
      <c r="P2622" s="28"/>
      <c r="Q2622" s="28"/>
      <c r="R2622" s="28"/>
      <c r="S2622" s="25"/>
    </row>
    <row r="2623" spans="2:19" s="16" customFormat="1" outlineLevel="2" x14ac:dyDescent="0.25">
      <c r="B2623" s="16" t="s">
        <v>1232</v>
      </c>
      <c r="C2623" s="16" t="s">
        <v>328</v>
      </c>
      <c r="D2623" s="16" t="s">
        <v>79</v>
      </c>
      <c r="E2623" s="16" t="s">
        <v>1233</v>
      </c>
      <c r="G2623" s="16" t="s">
        <v>1234</v>
      </c>
      <c r="H2623" s="16" t="s">
        <v>154</v>
      </c>
      <c r="I2623" s="31">
        <v>16793</v>
      </c>
      <c r="J2623" s="31">
        <v>16793</v>
      </c>
      <c r="K2623" s="45">
        <f>IFERROR((J2623/I2623),0)</f>
        <v>1</v>
      </c>
      <c r="L2623" s="31"/>
      <c r="M2623" s="31"/>
      <c r="N2623" s="39"/>
      <c r="O2623" s="28"/>
      <c r="P2623" s="28"/>
      <c r="Q2623" s="28"/>
      <c r="R2623" s="28"/>
      <c r="S2623" s="25"/>
    </row>
    <row r="2624" spans="2:19" s="16" customFormat="1" outlineLevel="2" x14ac:dyDescent="0.25">
      <c r="B2624" s="16" t="s">
        <v>1232</v>
      </c>
      <c r="C2624" s="16" t="s">
        <v>328</v>
      </c>
      <c r="D2624" s="16" t="s">
        <v>79</v>
      </c>
      <c r="E2624" s="16" t="s">
        <v>1233</v>
      </c>
      <c r="G2624" s="16" t="s">
        <v>1234</v>
      </c>
      <c r="H2624" s="16" t="s">
        <v>331</v>
      </c>
      <c r="I2624" s="31">
        <v>67941079</v>
      </c>
      <c r="J2624" s="31">
        <v>67941079</v>
      </c>
      <c r="K2624" s="45">
        <f>IFERROR((J2624/I2624),0)</f>
        <v>1</v>
      </c>
      <c r="L2624" s="31"/>
      <c r="M2624" s="31"/>
      <c r="N2624" s="39"/>
      <c r="O2624" s="28"/>
      <c r="P2624" s="28"/>
      <c r="Q2624" s="28"/>
      <c r="R2624" s="28"/>
      <c r="S2624" s="25"/>
    </row>
    <row r="2625" spans="2:19" s="16" customFormat="1" outlineLevel="2" x14ac:dyDescent="0.25">
      <c r="B2625" s="16" t="s">
        <v>1232</v>
      </c>
      <c r="C2625" s="16" t="s">
        <v>328</v>
      </c>
      <c r="D2625" s="16" t="s">
        <v>79</v>
      </c>
      <c r="E2625" s="16" t="s">
        <v>1233</v>
      </c>
      <c r="G2625" s="16" t="s">
        <v>1234</v>
      </c>
      <c r="H2625" s="16" t="s">
        <v>231</v>
      </c>
      <c r="I2625" s="31">
        <v>413068770</v>
      </c>
      <c r="J2625" s="31">
        <v>413068770</v>
      </c>
      <c r="K2625" s="45">
        <f>IFERROR((J2625/I2625),0)</f>
        <v>1</v>
      </c>
      <c r="L2625" s="31"/>
      <c r="M2625" s="31"/>
      <c r="N2625" s="39"/>
      <c r="O2625" s="28"/>
      <c r="P2625" s="28"/>
      <c r="Q2625" s="28"/>
      <c r="R2625" s="28"/>
      <c r="S2625" s="25"/>
    </row>
    <row r="2626" spans="2:19" s="16" customFormat="1" outlineLevel="2" x14ac:dyDescent="0.25">
      <c r="B2626" s="16" t="s">
        <v>1232</v>
      </c>
      <c r="C2626" s="16" t="s">
        <v>328</v>
      </c>
      <c r="D2626" s="16" t="s">
        <v>79</v>
      </c>
      <c r="E2626" s="16" t="s">
        <v>1233</v>
      </c>
      <c r="G2626" s="16" t="s">
        <v>1234</v>
      </c>
      <c r="H2626" s="16" t="s">
        <v>155</v>
      </c>
      <c r="I2626" s="31">
        <v>-543046709</v>
      </c>
      <c r="J2626" s="31"/>
      <c r="K2626" s="45">
        <f>IFERROR((J2626/I2626),0)</f>
        <v>0</v>
      </c>
      <c r="L2626" s="31"/>
      <c r="M2626" s="31"/>
      <c r="N2626" s="39"/>
      <c r="O2626" s="28"/>
      <c r="P2626" s="28"/>
      <c r="Q2626" s="28"/>
      <c r="R2626" s="28"/>
      <c r="S2626" s="25"/>
    </row>
    <row r="2627" spans="2:19" s="16" customFormat="1" outlineLevel="1" x14ac:dyDescent="0.25">
      <c r="B2627" s="47" t="s">
        <v>6966</v>
      </c>
      <c r="C2627" s="47" t="str">
        <f>C2626</f>
        <v>ASIGNACIÓN PARA LA INVERSIÓN LOCAL SEGÚN NBI Y CUARTA, QUINTA, Y SEXTA CATEGORÍA</v>
      </c>
      <c r="D2627" s="47"/>
      <c r="E2627" s="47" t="str">
        <f>E2626</f>
        <v>54051</v>
      </c>
      <c r="F2627" s="47"/>
      <c r="G2627" s="47" t="str">
        <f>G2626</f>
        <v xml:space="preserve">ARBOLEDAS                                         </v>
      </c>
      <c r="H2627" s="47" t="s">
        <v>10655</v>
      </c>
      <c r="I2627" s="48">
        <f>SUBTOTAL(9,I2621:I2626)</f>
        <v>5170345120</v>
      </c>
      <c r="J2627" s="48">
        <f>SUBTOTAL(9,J2621:J2626)</f>
        <v>4516935645.25</v>
      </c>
      <c r="K2627" s="49">
        <f>J2627/I2627</f>
        <v>0.87362362480940148</v>
      </c>
      <c r="L2627" s="48">
        <f>SUBTOTAL(9,L2621:L2626)</f>
        <v>1794043589.6800003</v>
      </c>
      <c r="M2627" s="48">
        <f>SUBTOTAL(9,M2621:M2626)</f>
        <v>1518777360.25</v>
      </c>
      <c r="N2627" s="50">
        <f>IFERROR((M2627/L2627),"N.A")</f>
        <v>0.84656658789483541</v>
      </c>
      <c r="O2627" s="28"/>
      <c r="P2627" s="28"/>
      <c r="Q2627" s="28"/>
      <c r="R2627" s="28"/>
      <c r="S2627" s="25"/>
    </row>
    <row r="2628" spans="2:19" s="16" customFormat="1" outlineLevel="2" x14ac:dyDescent="0.25">
      <c r="B2628" s="16" t="s">
        <v>1235</v>
      </c>
      <c r="C2628" s="16" t="s">
        <v>328</v>
      </c>
      <c r="D2628" s="16" t="s">
        <v>79</v>
      </c>
      <c r="E2628" s="16" t="s">
        <v>1236</v>
      </c>
      <c r="G2628" s="16" t="s">
        <v>1237</v>
      </c>
      <c r="H2628" s="16" t="s">
        <v>152</v>
      </c>
      <c r="I2628" s="31">
        <v>4175687517</v>
      </c>
      <c r="J2628" s="31">
        <v>2335688463.4499998</v>
      </c>
      <c r="K2628" s="45">
        <f>IFERROR((J2628/I2628),0)</f>
        <v>0.55935422704428384</v>
      </c>
      <c r="L2628" s="31">
        <v>2759013286.0299997</v>
      </c>
      <c r="M2628" s="31">
        <v>2335688463.4499998</v>
      </c>
      <c r="N2628" s="40">
        <f>M2628/L2628</f>
        <v>0.84656658787274974</v>
      </c>
      <c r="O2628" s="28"/>
      <c r="P2628" s="28"/>
      <c r="Q2628" s="28"/>
      <c r="R2628" s="28"/>
      <c r="S2628" s="25"/>
    </row>
    <row r="2629" spans="2:19" s="16" customFormat="1" outlineLevel="2" x14ac:dyDescent="0.25">
      <c r="B2629" s="16" t="s">
        <v>1235</v>
      </c>
      <c r="C2629" s="16" t="s">
        <v>328</v>
      </c>
      <c r="D2629" s="16" t="s">
        <v>79</v>
      </c>
      <c r="E2629" s="16" t="s">
        <v>1236</v>
      </c>
      <c r="G2629" s="16" t="s">
        <v>1237</v>
      </c>
      <c r="H2629" s="16" t="s">
        <v>19</v>
      </c>
      <c r="I2629" s="31">
        <v>4533528164</v>
      </c>
      <c r="J2629" s="31">
        <v>4533528164</v>
      </c>
      <c r="K2629" s="45">
        <f>IFERROR((J2629/I2629),0)</f>
        <v>1</v>
      </c>
      <c r="L2629" s="31"/>
      <c r="M2629" s="31"/>
      <c r="N2629" s="39"/>
      <c r="O2629" s="28"/>
      <c r="P2629" s="28"/>
      <c r="Q2629" s="28"/>
      <c r="R2629" s="28"/>
      <c r="S2629" s="25"/>
    </row>
    <row r="2630" spans="2:19" s="16" customFormat="1" outlineLevel="2" x14ac:dyDescent="0.25">
      <c r="B2630" s="16" t="s">
        <v>1235</v>
      </c>
      <c r="C2630" s="16" t="s">
        <v>328</v>
      </c>
      <c r="D2630" s="16" t="s">
        <v>79</v>
      </c>
      <c r="E2630" s="16" t="s">
        <v>1236</v>
      </c>
      <c r="G2630" s="16" t="s">
        <v>1237</v>
      </c>
      <c r="H2630" s="16" t="s">
        <v>154</v>
      </c>
      <c r="I2630" s="31">
        <v>25826</v>
      </c>
      <c r="J2630" s="31">
        <v>25826</v>
      </c>
      <c r="K2630" s="45">
        <f>IFERROR((J2630/I2630),0)</f>
        <v>1</v>
      </c>
      <c r="L2630" s="31"/>
      <c r="M2630" s="31"/>
      <c r="N2630" s="39"/>
      <c r="O2630" s="28"/>
      <c r="P2630" s="28"/>
      <c r="Q2630" s="28"/>
      <c r="R2630" s="28"/>
      <c r="S2630" s="25"/>
    </row>
    <row r="2631" spans="2:19" s="16" customFormat="1" outlineLevel="2" x14ac:dyDescent="0.25">
      <c r="B2631" s="16" t="s">
        <v>1235</v>
      </c>
      <c r="C2631" s="16" t="s">
        <v>328</v>
      </c>
      <c r="D2631" s="16" t="s">
        <v>79</v>
      </c>
      <c r="E2631" s="16" t="s">
        <v>1236</v>
      </c>
      <c r="G2631" s="16" t="s">
        <v>1237</v>
      </c>
      <c r="H2631" s="16" t="s">
        <v>331</v>
      </c>
      <c r="I2631" s="31">
        <v>104484830</v>
      </c>
      <c r="J2631" s="31">
        <v>104484830</v>
      </c>
      <c r="K2631" s="45">
        <f>IFERROR((J2631/I2631),0)</f>
        <v>1</v>
      </c>
      <c r="L2631" s="31"/>
      <c r="M2631" s="31"/>
      <c r="N2631" s="39"/>
      <c r="O2631" s="28"/>
      <c r="P2631" s="28"/>
      <c r="Q2631" s="28"/>
      <c r="R2631" s="28"/>
      <c r="S2631" s="25"/>
    </row>
    <row r="2632" spans="2:19" s="16" customFormat="1" outlineLevel="2" x14ac:dyDescent="0.25">
      <c r="B2632" s="16" t="s">
        <v>1235</v>
      </c>
      <c r="C2632" s="16" t="s">
        <v>328</v>
      </c>
      <c r="D2632" s="16" t="s">
        <v>79</v>
      </c>
      <c r="E2632" s="16" t="s">
        <v>1236</v>
      </c>
      <c r="G2632" s="16" t="s">
        <v>1237</v>
      </c>
      <c r="H2632" s="16" t="s">
        <v>231</v>
      </c>
      <c r="I2632" s="31">
        <v>635247790</v>
      </c>
      <c r="J2632" s="31">
        <v>635247790</v>
      </c>
      <c r="K2632" s="45">
        <f>IFERROR((J2632/I2632),0)</f>
        <v>1</v>
      </c>
      <c r="L2632" s="31"/>
      <c r="M2632" s="31"/>
      <c r="N2632" s="39"/>
      <c r="O2632" s="28"/>
      <c r="P2632" s="28"/>
      <c r="Q2632" s="28"/>
      <c r="R2632" s="28"/>
      <c r="S2632" s="25"/>
    </row>
    <row r="2633" spans="2:19" s="16" customFormat="1" outlineLevel="2" x14ac:dyDescent="0.25">
      <c r="B2633" s="16" t="s">
        <v>1235</v>
      </c>
      <c r="C2633" s="16" t="s">
        <v>328</v>
      </c>
      <c r="D2633" s="16" t="s">
        <v>79</v>
      </c>
      <c r="E2633" s="16" t="s">
        <v>1236</v>
      </c>
      <c r="G2633" s="16" t="s">
        <v>1237</v>
      </c>
      <c r="H2633" s="16" t="s">
        <v>155</v>
      </c>
      <c r="I2633" s="31">
        <v>-835137503</v>
      </c>
      <c r="J2633" s="31"/>
      <c r="K2633" s="45">
        <f>IFERROR((J2633/I2633),0)</f>
        <v>0</v>
      </c>
      <c r="L2633" s="31"/>
      <c r="M2633" s="31"/>
      <c r="N2633" s="39"/>
      <c r="O2633" s="28"/>
      <c r="P2633" s="28"/>
      <c r="Q2633" s="28"/>
      <c r="R2633" s="28"/>
      <c r="S2633" s="25"/>
    </row>
    <row r="2634" spans="2:19" s="16" customFormat="1" outlineLevel="1" x14ac:dyDescent="0.25">
      <c r="B2634" s="47" t="s">
        <v>6967</v>
      </c>
      <c r="C2634" s="47" t="str">
        <f>C2633</f>
        <v>ASIGNACIÓN PARA LA INVERSIÓN LOCAL SEGÚN NBI Y CUARTA, QUINTA, Y SEXTA CATEGORÍA</v>
      </c>
      <c r="D2634" s="47"/>
      <c r="E2634" s="47" t="str">
        <f>E2633</f>
        <v>54003</v>
      </c>
      <c r="F2634" s="47"/>
      <c r="G2634" s="47" t="str">
        <f>G2633</f>
        <v xml:space="preserve">ABREGO                                            </v>
      </c>
      <c r="H2634" s="47" t="s">
        <v>10655</v>
      </c>
      <c r="I2634" s="48">
        <f>SUBTOTAL(9,I2628:I2633)</f>
        <v>8613836624</v>
      </c>
      <c r="J2634" s="48">
        <f>SUBTOTAL(9,J2628:J2633)</f>
        <v>7608975073.4499998</v>
      </c>
      <c r="K2634" s="49">
        <f>J2634/I2634</f>
        <v>0.88334332372287627</v>
      </c>
      <c r="L2634" s="48">
        <f>SUBTOTAL(9,L2628:L2633)</f>
        <v>2759013286.0299997</v>
      </c>
      <c r="M2634" s="48">
        <f>SUBTOTAL(9,M2628:M2633)</f>
        <v>2335688463.4499998</v>
      </c>
      <c r="N2634" s="50">
        <f>IFERROR((M2634/L2634),"N.A")</f>
        <v>0.84656658787274974</v>
      </c>
      <c r="O2634" s="28"/>
      <c r="P2634" s="28"/>
      <c r="Q2634" s="28"/>
      <c r="R2634" s="28"/>
      <c r="S2634" s="25"/>
    </row>
    <row r="2635" spans="2:19" s="16" customFormat="1" outlineLevel="2" x14ac:dyDescent="0.25">
      <c r="B2635" s="16" t="s">
        <v>1238</v>
      </c>
      <c r="C2635" s="16" t="s">
        <v>328</v>
      </c>
      <c r="D2635" s="16" t="s">
        <v>83</v>
      </c>
      <c r="E2635" s="16" t="s">
        <v>1239</v>
      </c>
      <c r="G2635" s="16" t="s">
        <v>1240</v>
      </c>
      <c r="H2635" s="16" t="s">
        <v>152</v>
      </c>
      <c r="I2635" s="31">
        <v>2047655208</v>
      </c>
      <c r="J2635" s="31">
        <v>1145364596.1299999</v>
      </c>
      <c r="K2635" s="45">
        <f>IFERROR((J2635/I2635),0)</f>
        <v>0.55935422704719329</v>
      </c>
      <c r="L2635" s="31">
        <v>1352952753.3999999</v>
      </c>
      <c r="M2635" s="31">
        <v>1145364596.1299999</v>
      </c>
      <c r="N2635" s="40">
        <f>M2635/L2635</f>
        <v>0.84656658796966389</v>
      </c>
      <c r="O2635" s="28"/>
      <c r="P2635" s="28"/>
      <c r="Q2635" s="28"/>
      <c r="R2635" s="28"/>
      <c r="S2635" s="25"/>
    </row>
    <row r="2636" spans="2:19" s="16" customFormat="1" outlineLevel="2" x14ac:dyDescent="0.25">
      <c r="B2636" s="16" t="s">
        <v>1238</v>
      </c>
      <c r="C2636" s="16" t="s">
        <v>328</v>
      </c>
      <c r="D2636" s="16" t="s">
        <v>83</v>
      </c>
      <c r="E2636" s="16" t="s">
        <v>1239</v>
      </c>
      <c r="G2636" s="16" t="s">
        <v>1240</v>
      </c>
      <c r="H2636" s="16" t="s">
        <v>19</v>
      </c>
      <c r="I2636" s="31">
        <v>1353976917</v>
      </c>
      <c r="J2636" s="31">
        <v>1353976917</v>
      </c>
      <c r="K2636" s="45">
        <f>IFERROR((J2636/I2636),0)</f>
        <v>1</v>
      </c>
      <c r="L2636" s="31"/>
      <c r="M2636" s="31"/>
      <c r="N2636" s="39"/>
      <c r="O2636" s="28"/>
      <c r="P2636" s="28"/>
      <c r="Q2636" s="28"/>
      <c r="R2636" s="28"/>
      <c r="S2636" s="25"/>
    </row>
    <row r="2637" spans="2:19" s="16" customFormat="1" outlineLevel="2" x14ac:dyDescent="0.25">
      <c r="B2637" s="16" t="s">
        <v>1238</v>
      </c>
      <c r="C2637" s="16" t="s">
        <v>328</v>
      </c>
      <c r="D2637" s="16" t="s">
        <v>83</v>
      </c>
      <c r="E2637" s="16" t="s">
        <v>1239</v>
      </c>
      <c r="G2637" s="16" t="s">
        <v>1240</v>
      </c>
      <c r="H2637" s="16" t="s">
        <v>154</v>
      </c>
      <c r="I2637" s="31">
        <v>12664</v>
      </c>
      <c r="J2637" s="31">
        <v>12664</v>
      </c>
      <c r="K2637" s="45">
        <f>IFERROR((J2637/I2637),0)</f>
        <v>1</v>
      </c>
      <c r="L2637" s="31"/>
      <c r="M2637" s="31"/>
      <c r="N2637" s="39"/>
      <c r="O2637" s="28"/>
      <c r="P2637" s="28"/>
      <c r="Q2637" s="28"/>
      <c r="R2637" s="28"/>
      <c r="S2637" s="25"/>
    </row>
    <row r="2638" spans="2:19" s="16" customFormat="1" outlineLevel="2" x14ac:dyDescent="0.25">
      <c r="B2638" s="16" t="s">
        <v>1238</v>
      </c>
      <c r="C2638" s="16" t="s">
        <v>328</v>
      </c>
      <c r="D2638" s="16" t="s">
        <v>83</v>
      </c>
      <c r="E2638" s="16" t="s">
        <v>1239</v>
      </c>
      <c r="G2638" s="16" t="s">
        <v>1240</v>
      </c>
      <c r="H2638" s="16" t="s">
        <v>331</v>
      </c>
      <c r="I2638" s="31">
        <v>51236810</v>
      </c>
      <c r="J2638" s="31">
        <v>51236810</v>
      </c>
      <c r="K2638" s="45">
        <f>IFERROR((J2638/I2638),0)</f>
        <v>1</v>
      </c>
      <c r="L2638" s="31"/>
      <c r="M2638" s="31"/>
      <c r="N2638" s="39"/>
      <c r="O2638" s="28"/>
      <c r="P2638" s="28"/>
      <c r="Q2638" s="28"/>
      <c r="R2638" s="28"/>
      <c r="S2638" s="25"/>
    </row>
    <row r="2639" spans="2:19" s="16" customFormat="1" outlineLevel="2" x14ac:dyDescent="0.25">
      <c r="B2639" s="16" t="s">
        <v>1238</v>
      </c>
      <c r="C2639" s="16" t="s">
        <v>328</v>
      </c>
      <c r="D2639" s="16" t="s">
        <v>83</v>
      </c>
      <c r="E2639" s="16" t="s">
        <v>1239</v>
      </c>
      <c r="G2639" s="16" t="s">
        <v>1240</v>
      </c>
      <c r="H2639" s="16" t="s">
        <v>231</v>
      </c>
      <c r="I2639" s="31">
        <v>311510006</v>
      </c>
      <c r="J2639" s="31">
        <v>311510006</v>
      </c>
      <c r="K2639" s="45">
        <f>IFERROR((J2639/I2639),0)</f>
        <v>1</v>
      </c>
      <c r="L2639" s="31"/>
      <c r="M2639" s="31"/>
      <c r="N2639" s="39"/>
      <c r="O2639" s="28"/>
      <c r="P2639" s="28"/>
      <c r="Q2639" s="28"/>
      <c r="R2639" s="28"/>
      <c r="S2639" s="25"/>
    </row>
    <row r="2640" spans="2:19" s="16" customFormat="1" outlineLevel="2" x14ac:dyDescent="0.25">
      <c r="B2640" s="16" t="s">
        <v>1238</v>
      </c>
      <c r="C2640" s="16" t="s">
        <v>328</v>
      </c>
      <c r="D2640" s="16" t="s">
        <v>83</v>
      </c>
      <c r="E2640" s="16" t="s">
        <v>1239</v>
      </c>
      <c r="G2640" s="16" t="s">
        <v>1240</v>
      </c>
      <c r="H2640" s="16" t="s">
        <v>155</v>
      </c>
      <c r="I2640" s="31">
        <v>-409531042</v>
      </c>
      <c r="J2640" s="31"/>
      <c r="K2640" s="45">
        <f>IFERROR((J2640/I2640),0)</f>
        <v>0</v>
      </c>
      <c r="L2640" s="31"/>
      <c r="M2640" s="31"/>
      <c r="N2640" s="39"/>
      <c r="O2640" s="28"/>
      <c r="P2640" s="28"/>
      <c r="Q2640" s="28"/>
      <c r="R2640" s="28"/>
      <c r="S2640" s="25"/>
    </row>
    <row r="2641" spans="2:19" s="16" customFormat="1" outlineLevel="1" x14ac:dyDescent="0.25">
      <c r="B2641" s="47" t="s">
        <v>6968</v>
      </c>
      <c r="C2641" s="47" t="str">
        <f>C2640</f>
        <v>ASIGNACIÓN PARA LA INVERSIÓN LOCAL SEGÚN NBI Y CUARTA, QUINTA, Y SEXTA CATEGORÍA</v>
      </c>
      <c r="D2641" s="47"/>
      <c r="E2641" s="47" t="str">
        <f>E2640</f>
        <v>52885</v>
      </c>
      <c r="F2641" s="47"/>
      <c r="G2641" s="47" t="str">
        <f>G2640</f>
        <v xml:space="preserve">YACUANQUER                                        </v>
      </c>
      <c r="H2641" s="47" t="s">
        <v>10655</v>
      </c>
      <c r="I2641" s="48">
        <f>SUBTOTAL(9,I2635:I2640)</f>
        <v>3354860563</v>
      </c>
      <c r="J2641" s="48">
        <f>SUBTOTAL(9,J2635:J2640)</f>
        <v>2862100993.1300001</v>
      </c>
      <c r="K2641" s="49">
        <f>J2641/I2641</f>
        <v>0.85312070036396326</v>
      </c>
      <c r="L2641" s="48">
        <f>SUBTOTAL(9,L2635:L2640)</f>
        <v>1352952753.3999999</v>
      </c>
      <c r="M2641" s="48">
        <f>SUBTOTAL(9,M2635:M2640)</f>
        <v>1145364596.1299999</v>
      </c>
      <c r="N2641" s="50">
        <f>IFERROR((M2641/L2641),"N.A")</f>
        <v>0.84656658796966389</v>
      </c>
      <c r="O2641" s="28"/>
      <c r="P2641" s="28"/>
      <c r="Q2641" s="28"/>
      <c r="R2641" s="28"/>
      <c r="S2641" s="25"/>
    </row>
    <row r="2642" spans="2:19" s="16" customFormat="1" outlineLevel="2" x14ac:dyDescent="0.25">
      <c r="B2642" s="16" t="s">
        <v>1241</v>
      </c>
      <c r="C2642" s="16" t="s">
        <v>328</v>
      </c>
      <c r="D2642" s="16" t="s">
        <v>83</v>
      </c>
      <c r="E2642" s="16" t="s">
        <v>1242</v>
      </c>
      <c r="G2642" s="16" t="s">
        <v>1243</v>
      </c>
      <c r="H2642" s="16" t="s">
        <v>152</v>
      </c>
      <c r="I2642" s="31">
        <v>3221462908</v>
      </c>
      <c r="J2642" s="31">
        <v>1801938894.8600001</v>
      </c>
      <c r="K2642" s="45">
        <f>IFERROR((J2642/I2642),0)</f>
        <v>0.55935422704547255</v>
      </c>
      <c r="L2642" s="31">
        <v>2128525884.0500002</v>
      </c>
      <c r="M2642" s="31">
        <v>1801938894.8600001</v>
      </c>
      <c r="N2642" s="40">
        <f>M2642/L2642</f>
        <v>0.84656658787320227</v>
      </c>
      <c r="O2642" s="28"/>
      <c r="P2642" s="28"/>
      <c r="Q2642" s="28"/>
      <c r="R2642" s="28"/>
      <c r="S2642" s="25"/>
    </row>
    <row r="2643" spans="2:19" s="16" customFormat="1" outlineLevel="2" x14ac:dyDescent="0.25">
      <c r="B2643" s="16" t="s">
        <v>1241</v>
      </c>
      <c r="C2643" s="16" t="s">
        <v>328</v>
      </c>
      <c r="D2643" s="16" t="s">
        <v>83</v>
      </c>
      <c r="E2643" s="16" t="s">
        <v>1242</v>
      </c>
      <c r="G2643" s="16" t="s">
        <v>1243</v>
      </c>
      <c r="H2643" s="16" t="s">
        <v>24</v>
      </c>
      <c r="I2643" s="31">
        <v>50000000</v>
      </c>
      <c r="J2643" s="31">
        <v>50000000</v>
      </c>
      <c r="K2643" s="45">
        <f>IFERROR((J2643/I2643),0)</f>
        <v>1</v>
      </c>
      <c r="L2643" s="31"/>
      <c r="M2643" s="31"/>
      <c r="N2643" s="39"/>
      <c r="O2643" s="28"/>
      <c r="P2643" s="28"/>
      <c r="Q2643" s="28"/>
      <c r="R2643" s="28"/>
      <c r="S2643" s="25"/>
    </row>
    <row r="2644" spans="2:19" s="16" customFormat="1" outlineLevel="2" x14ac:dyDescent="0.25">
      <c r="B2644" s="16" t="s">
        <v>1241</v>
      </c>
      <c r="C2644" s="16" t="s">
        <v>328</v>
      </c>
      <c r="D2644" s="16" t="s">
        <v>83</v>
      </c>
      <c r="E2644" s="16" t="s">
        <v>1242</v>
      </c>
      <c r="G2644" s="16" t="s">
        <v>1243</v>
      </c>
      <c r="H2644" s="16" t="s">
        <v>19</v>
      </c>
      <c r="I2644" s="31">
        <v>2737723553</v>
      </c>
      <c r="J2644" s="31">
        <v>2737723553</v>
      </c>
      <c r="K2644" s="45">
        <f>IFERROR((J2644/I2644),0)</f>
        <v>1</v>
      </c>
      <c r="L2644" s="31"/>
      <c r="M2644" s="31"/>
      <c r="N2644" s="39"/>
      <c r="O2644" s="28"/>
      <c r="P2644" s="28"/>
      <c r="Q2644" s="28"/>
      <c r="R2644" s="28"/>
      <c r="S2644" s="25"/>
    </row>
    <row r="2645" spans="2:19" s="16" customFormat="1" outlineLevel="2" x14ac:dyDescent="0.25">
      <c r="B2645" s="16" t="s">
        <v>1241</v>
      </c>
      <c r="C2645" s="16" t="s">
        <v>328</v>
      </c>
      <c r="D2645" s="16" t="s">
        <v>83</v>
      </c>
      <c r="E2645" s="16" t="s">
        <v>1242</v>
      </c>
      <c r="G2645" s="16" t="s">
        <v>1243</v>
      </c>
      <c r="H2645" s="16" t="s">
        <v>154</v>
      </c>
      <c r="I2645" s="31">
        <v>19924</v>
      </c>
      <c r="J2645" s="31">
        <v>19924</v>
      </c>
      <c r="K2645" s="45">
        <f>IFERROR((J2645/I2645),0)</f>
        <v>1</v>
      </c>
      <c r="L2645" s="31"/>
      <c r="M2645" s="31"/>
      <c r="N2645" s="39"/>
      <c r="O2645" s="28"/>
      <c r="P2645" s="28"/>
      <c r="Q2645" s="28"/>
      <c r="R2645" s="28"/>
      <c r="S2645" s="25"/>
    </row>
    <row r="2646" spans="2:19" s="16" customFormat="1" outlineLevel="2" x14ac:dyDescent="0.25">
      <c r="B2646" s="16" t="s">
        <v>1241</v>
      </c>
      <c r="C2646" s="16" t="s">
        <v>328</v>
      </c>
      <c r="D2646" s="16" t="s">
        <v>83</v>
      </c>
      <c r="E2646" s="16" t="s">
        <v>1242</v>
      </c>
      <c r="G2646" s="16" t="s">
        <v>1243</v>
      </c>
      <c r="H2646" s="16" t="s">
        <v>331</v>
      </c>
      <c r="I2646" s="31">
        <v>80608044</v>
      </c>
      <c r="J2646" s="31">
        <v>80608044</v>
      </c>
      <c r="K2646" s="45">
        <f>IFERROR((J2646/I2646),0)</f>
        <v>1</v>
      </c>
      <c r="L2646" s="31"/>
      <c r="M2646" s="31"/>
      <c r="N2646" s="39"/>
      <c r="O2646" s="28"/>
      <c r="P2646" s="28"/>
      <c r="Q2646" s="28"/>
      <c r="R2646" s="28"/>
      <c r="S2646" s="25"/>
    </row>
    <row r="2647" spans="2:19" s="16" customFormat="1" outlineLevel="2" x14ac:dyDescent="0.25">
      <c r="B2647" s="16" t="s">
        <v>1241</v>
      </c>
      <c r="C2647" s="16" t="s">
        <v>328</v>
      </c>
      <c r="D2647" s="16" t="s">
        <v>83</v>
      </c>
      <c r="E2647" s="16" t="s">
        <v>1242</v>
      </c>
      <c r="G2647" s="16" t="s">
        <v>1243</v>
      </c>
      <c r="H2647" s="16" t="s">
        <v>231</v>
      </c>
      <c r="I2647" s="31">
        <v>490081498</v>
      </c>
      <c r="J2647" s="31">
        <v>490081498</v>
      </c>
      <c r="K2647" s="45">
        <f>IFERROR((J2647/I2647),0)</f>
        <v>1</v>
      </c>
      <c r="L2647" s="31"/>
      <c r="M2647" s="31"/>
      <c r="N2647" s="39"/>
      <c r="O2647" s="28"/>
      <c r="P2647" s="28"/>
      <c r="Q2647" s="28"/>
      <c r="R2647" s="28"/>
      <c r="S2647" s="25"/>
    </row>
    <row r="2648" spans="2:19" s="16" customFormat="1" outlineLevel="2" x14ac:dyDescent="0.25">
      <c r="B2648" s="16" t="s">
        <v>1241</v>
      </c>
      <c r="C2648" s="16" t="s">
        <v>328</v>
      </c>
      <c r="D2648" s="16" t="s">
        <v>83</v>
      </c>
      <c r="E2648" s="16" t="s">
        <v>1242</v>
      </c>
      <c r="G2648" s="16" t="s">
        <v>1243</v>
      </c>
      <c r="H2648" s="16" t="s">
        <v>155</v>
      </c>
      <c r="I2648" s="31">
        <v>-644292582</v>
      </c>
      <c r="J2648" s="31"/>
      <c r="K2648" s="45">
        <f>IFERROR((J2648/I2648),0)</f>
        <v>0</v>
      </c>
      <c r="L2648" s="31"/>
      <c r="M2648" s="31"/>
      <c r="N2648" s="39"/>
      <c r="O2648" s="28"/>
      <c r="P2648" s="28"/>
      <c r="Q2648" s="28"/>
      <c r="R2648" s="28"/>
      <c r="S2648" s="25"/>
    </row>
    <row r="2649" spans="2:19" s="16" customFormat="1" outlineLevel="1" x14ac:dyDescent="0.25">
      <c r="B2649" s="47" t="s">
        <v>6969</v>
      </c>
      <c r="C2649" s="47" t="str">
        <f>C2648</f>
        <v>ASIGNACIÓN PARA LA INVERSIÓN LOCAL SEGÚN NBI Y CUARTA, QUINTA, Y SEXTA CATEGORÍA</v>
      </c>
      <c r="D2649" s="47"/>
      <c r="E2649" s="47" t="str">
        <f>E2648</f>
        <v>52838</v>
      </c>
      <c r="F2649" s="47"/>
      <c r="G2649" s="47" t="str">
        <f>G2648</f>
        <v xml:space="preserve">TÚQUERRES                                         </v>
      </c>
      <c r="H2649" s="47" t="s">
        <v>10655</v>
      </c>
      <c r="I2649" s="48">
        <f>SUBTOTAL(9,I2642:I2648)</f>
        <v>5935603345</v>
      </c>
      <c r="J2649" s="48">
        <f>SUBTOTAL(9,J2642:J2648)</f>
        <v>5160371913.8600006</v>
      </c>
      <c r="K2649" s="49">
        <f>J2649/I2649</f>
        <v>0.86939298566959755</v>
      </c>
      <c r="L2649" s="48">
        <f>SUBTOTAL(9,L2642:L2648)</f>
        <v>2128525884.0500002</v>
      </c>
      <c r="M2649" s="48">
        <f>SUBTOTAL(9,M2642:M2648)</f>
        <v>1801938894.8600001</v>
      </c>
      <c r="N2649" s="50">
        <f>IFERROR((M2649/L2649),"N.A")</f>
        <v>0.84656658787320227</v>
      </c>
      <c r="O2649" s="28"/>
      <c r="P2649" s="28"/>
      <c r="Q2649" s="28"/>
      <c r="R2649" s="28"/>
      <c r="S2649" s="25"/>
    </row>
    <row r="2650" spans="2:19" s="16" customFormat="1" outlineLevel="2" x14ac:dyDescent="0.25">
      <c r="B2650" s="16" t="s">
        <v>1244</v>
      </c>
      <c r="C2650" s="16" t="s">
        <v>328</v>
      </c>
      <c r="D2650" s="16" t="s">
        <v>83</v>
      </c>
      <c r="E2650" s="16" t="s">
        <v>1245</v>
      </c>
      <c r="G2650" s="16" t="s">
        <v>1246</v>
      </c>
      <c r="H2650" s="16" t="s">
        <v>152</v>
      </c>
      <c r="I2650" s="31">
        <v>9251209809</v>
      </c>
      <c r="J2650" s="31">
        <v>5174703311.9599991</v>
      </c>
      <c r="K2650" s="45">
        <f>IFERROR((J2650/I2650),0)</f>
        <v>0.55935422704669513</v>
      </c>
      <c r="L2650" s="31">
        <v>6112576831.8899994</v>
      </c>
      <c r="M2650" s="31">
        <v>5174703311.9599991</v>
      </c>
      <c r="N2650" s="40">
        <f>M2650/L2650</f>
        <v>0.84656658791804318</v>
      </c>
      <c r="O2650" s="28"/>
      <c r="P2650" s="28"/>
      <c r="Q2650" s="28"/>
      <c r="R2650" s="28"/>
      <c r="S2650" s="25"/>
    </row>
    <row r="2651" spans="2:19" s="16" customFormat="1" outlineLevel="2" x14ac:dyDescent="0.25">
      <c r="B2651" s="16" t="s">
        <v>1244</v>
      </c>
      <c r="C2651" s="16" t="s">
        <v>328</v>
      </c>
      <c r="D2651" s="16" t="s">
        <v>83</v>
      </c>
      <c r="E2651" s="16" t="s">
        <v>1245</v>
      </c>
      <c r="G2651" s="16" t="s">
        <v>1246</v>
      </c>
      <c r="H2651" s="16" t="s">
        <v>24</v>
      </c>
      <c r="I2651" s="31">
        <v>1198536840</v>
      </c>
      <c r="J2651" s="31">
        <v>1198536840</v>
      </c>
      <c r="K2651" s="45">
        <f>IFERROR((J2651/I2651),0)</f>
        <v>1</v>
      </c>
      <c r="L2651" s="31"/>
      <c r="M2651" s="31"/>
      <c r="N2651" s="39"/>
      <c r="O2651" s="28"/>
      <c r="P2651" s="28"/>
      <c r="Q2651" s="28"/>
      <c r="R2651" s="28"/>
      <c r="S2651" s="25"/>
    </row>
    <row r="2652" spans="2:19" s="16" customFormat="1" outlineLevel="2" x14ac:dyDescent="0.25">
      <c r="B2652" s="16" t="s">
        <v>1244</v>
      </c>
      <c r="C2652" s="16" t="s">
        <v>328</v>
      </c>
      <c r="D2652" s="16" t="s">
        <v>83</v>
      </c>
      <c r="E2652" s="16" t="s">
        <v>1245</v>
      </c>
      <c r="G2652" s="16" t="s">
        <v>1246</v>
      </c>
      <c r="H2652" s="16" t="s">
        <v>19</v>
      </c>
      <c r="I2652" s="31">
        <v>1787528175</v>
      </c>
      <c r="J2652" s="31">
        <v>1787528175</v>
      </c>
      <c r="K2652" s="45">
        <f>IFERROR((J2652/I2652),0)</f>
        <v>1</v>
      </c>
      <c r="L2652" s="31"/>
      <c r="M2652" s="31"/>
      <c r="N2652" s="39"/>
      <c r="O2652" s="28"/>
      <c r="P2652" s="28"/>
      <c r="Q2652" s="28"/>
      <c r="R2652" s="28"/>
      <c r="S2652" s="25"/>
    </row>
    <row r="2653" spans="2:19" s="16" customFormat="1" outlineLevel="2" x14ac:dyDescent="0.25">
      <c r="B2653" s="16" t="s">
        <v>1244</v>
      </c>
      <c r="C2653" s="16" t="s">
        <v>328</v>
      </c>
      <c r="D2653" s="16" t="s">
        <v>83</v>
      </c>
      <c r="E2653" s="16" t="s">
        <v>1245</v>
      </c>
      <c r="G2653" s="16" t="s">
        <v>1246</v>
      </c>
      <c r="H2653" s="16" t="s">
        <v>154</v>
      </c>
      <c r="I2653" s="31">
        <v>57218</v>
      </c>
      <c r="J2653" s="31">
        <v>57218</v>
      </c>
      <c r="K2653" s="45">
        <f>IFERROR((J2653/I2653),0)</f>
        <v>1</v>
      </c>
      <c r="L2653" s="31"/>
      <c r="M2653" s="31"/>
      <c r="N2653" s="39"/>
      <c r="O2653" s="28"/>
      <c r="P2653" s="28"/>
      <c r="Q2653" s="28"/>
      <c r="R2653" s="28"/>
      <c r="S2653" s="25"/>
    </row>
    <row r="2654" spans="2:19" s="16" customFormat="1" outlineLevel="2" x14ac:dyDescent="0.25">
      <c r="B2654" s="16" t="s">
        <v>1244</v>
      </c>
      <c r="C2654" s="16" t="s">
        <v>328</v>
      </c>
      <c r="D2654" s="16" t="s">
        <v>83</v>
      </c>
      <c r="E2654" s="16" t="s">
        <v>1245</v>
      </c>
      <c r="G2654" s="16" t="s">
        <v>1246</v>
      </c>
      <c r="H2654" s="16" t="s">
        <v>331</v>
      </c>
      <c r="I2654" s="31">
        <v>231485494</v>
      </c>
      <c r="J2654" s="31">
        <v>231485494</v>
      </c>
      <c r="K2654" s="45">
        <f>IFERROR((J2654/I2654),0)</f>
        <v>1</v>
      </c>
      <c r="L2654" s="31"/>
      <c r="M2654" s="31"/>
      <c r="N2654" s="39"/>
      <c r="O2654" s="28"/>
      <c r="P2654" s="28"/>
      <c r="Q2654" s="28"/>
      <c r="R2654" s="28"/>
      <c r="S2654" s="25"/>
    </row>
    <row r="2655" spans="2:19" s="16" customFormat="1" outlineLevel="2" x14ac:dyDescent="0.25">
      <c r="B2655" s="16" t="s">
        <v>1244</v>
      </c>
      <c r="C2655" s="16" t="s">
        <v>328</v>
      </c>
      <c r="D2655" s="16" t="s">
        <v>83</v>
      </c>
      <c r="E2655" s="16" t="s">
        <v>1245</v>
      </c>
      <c r="G2655" s="16" t="s">
        <v>1246</v>
      </c>
      <c r="H2655" s="16" t="s">
        <v>29</v>
      </c>
      <c r="I2655" s="31">
        <v>4618794847</v>
      </c>
      <c r="J2655" s="31">
        <v>4618794847</v>
      </c>
      <c r="K2655" s="45">
        <f>IFERROR((J2655/I2655),0)</f>
        <v>1</v>
      </c>
      <c r="L2655" s="31"/>
      <c r="M2655" s="31"/>
      <c r="N2655" s="39"/>
      <c r="O2655" s="28"/>
      <c r="P2655" s="28"/>
      <c r="Q2655" s="28"/>
      <c r="R2655" s="28"/>
      <c r="S2655" s="25"/>
    </row>
    <row r="2656" spans="2:19" s="16" customFormat="1" outlineLevel="2" x14ac:dyDescent="0.25">
      <c r="B2656" s="16" t="s">
        <v>1244</v>
      </c>
      <c r="C2656" s="16" t="s">
        <v>328</v>
      </c>
      <c r="D2656" s="16" t="s">
        <v>83</v>
      </c>
      <c r="E2656" s="16" t="s">
        <v>1245</v>
      </c>
      <c r="G2656" s="16" t="s">
        <v>1246</v>
      </c>
      <c r="H2656" s="16" t="s">
        <v>231</v>
      </c>
      <c r="I2656" s="31">
        <v>1407387541</v>
      </c>
      <c r="J2656" s="31">
        <v>1407387541</v>
      </c>
      <c r="K2656" s="45">
        <f>IFERROR((J2656/I2656),0)</f>
        <v>1</v>
      </c>
      <c r="L2656" s="31"/>
      <c r="M2656" s="31"/>
      <c r="N2656" s="39"/>
      <c r="O2656" s="28"/>
      <c r="P2656" s="28"/>
      <c r="Q2656" s="28"/>
      <c r="R2656" s="28"/>
      <c r="S2656" s="25"/>
    </row>
    <row r="2657" spans="2:19" s="16" customFormat="1" outlineLevel="2" x14ac:dyDescent="0.25">
      <c r="B2657" s="16" t="s">
        <v>1244</v>
      </c>
      <c r="C2657" s="16" t="s">
        <v>328</v>
      </c>
      <c r="D2657" s="16" t="s">
        <v>83</v>
      </c>
      <c r="E2657" s="16" t="s">
        <v>1245</v>
      </c>
      <c r="G2657" s="16" t="s">
        <v>1246</v>
      </c>
      <c r="H2657" s="16" t="s">
        <v>155</v>
      </c>
      <c r="I2657" s="31">
        <v>-1850241962</v>
      </c>
      <c r="J2657" s="31"/>
      <c r="K2657" s="45">
        <f>IFERROR((J2657/I2657),0)</f>
        <v>0</v>
      </c>
      <c r="L2657" s="31"/>
      <c r="M2657" s="31"/>
      <c r="N2657" s="39"/>
      <c r="O2657" s="28"/>
      <c r="P2657" s="28"/>
      <c r="Q2657" s="28"/>
      <c r="R2657" s="28"/>
      <c r="S2657" s="25"/>
    </row>
    <row r="2658" spans="2:19" s="16" customFormat="1" outlineLevel="1" x14ac:dyDescent="0.25">
      <c r="B2658" s="47" t="s">
        <v>6970</v>
      </c>
      <c r="C2658" s="47" t="str">
        <f>C2657</f>
        <v>ASIGNACIÓN PARA LA INVERSIÓN LOCAL SEGÚN NBI Y CUARTA, QUINTA, Y SEXTA CATEGORÍA</v>
      </c>
      <c r="D2658" s="47"/>
      <c r="E2658" s="47" t="str">
        <f>E2657</f>
        <v>52835</v>
      </c>
      <c r="F2658" s="47"/>
      <c r="G2658" s="47" t="str">
        <f>G2657</f>
        <v xml:space="preserve">SAN ANDRES DE TUMACO                              </v>
      </c>
      <c r="H2658" s="47" t="s">
        <v>10655</v>
      </c>
      <c r="I2658" s="48">
        <f>SUBTOTAL(9,I2650:I2657)</f>
        <v>16644757962</v>
      </c>
      <c r="J2658" s="48">
        <f>SUBTOTAL(9,J2650:J2657)</f>
        <v>14418493426.959999</v>
      </c>
      <c r="K2658" s="49">
        <f>J2658/I2658</f>
        <v>0.86624830831889743</v>
      </c>
      <c r="L2658" s="48">
        <f>SUBTOTAL(9,L2650:L2657)</f>
        <v>6112576831.8899994</v>
      </c>
      <c r="M2658" s="48">
        <f>SUBTOTAL(9,M2650:M2657)</f>
        <v>5174703311.9599991</v>
      </c>
      <c r="N2658" s="50">
        <f>IFERROR((M2658/L2658),"N.A")</f>
        <v>0.84656658791804318</v>
      </c>
      <c r="O2658" s="28"/>
      <c r="P2658" s="28"/>
      <c r="Q2658" s="28"/>
      <c r="R2658" s="28"/>
      <c r="S2658" s="25"/>
    </row>
    <row r="2659" spans="2:19" s="16" customFormat="1" outlineLevel="2" x14ac:dyDescent="0.25">
      <c r="B2659" s="16" t="s">
        <v>1247</v>
      </c>
      <c r="C2659" s="16" t="s">
        <v>328</v>
      </c>
      <c r="D2659" s="16" t="s">
        <v>83</v>
      </c>
      <c r="E2659" s="16" t="s">
        <v>1248</v>
      </c>
      <c r="G2659" s="16" t="s">
        <v>1249</v>
      </c>
      <c r="H2659" s="16" t="s">
        <v>152</v>
      </c>
      <c r="I2659" s="31">
        <v>2519618027</v>
      </c>
      <c r="J2659" s="31">
        <v>1409358993.9600003</v>
      </c>
      <c r="K2659" s="45">
        <f>IFERROR((J2659/I2659),0)</f>
        <v>0.55935422705244853</v>
      </c>
      <c r="L2659" s="31">
        <v>1664794021</v>
      </c>
      <c r="M2659" s="31">
        <v>1409358993.9600003</v>
      </c>
      <c r="N2659" s="40">
        <f>M2659/L2659</f>
        <v>0.84656658792745643</v>
      </c>
      <c r="O2659" s="28"/>
      <c r="P2659" s="28"/>
      <c r="Q2659" s="28"/>
      <c r="R2659" s="28"/>
      <c r="S2659" s="25"/>
    </row>
    <row r="2660" spans="2:19" s="16" customFormat="1" outlineLevel="2" x14ac:dyDescent="0.25">
      <c r="B2660" s="16" t="s">
        <v>1247</v>
      </c>
      <c r="C2660" s="16" t="s">
        <v>328</v>
      </c>
      <c r="D2660" s="16" t="s">
        <v>83</v>
      </c>
      <c r="E2660" s="16" t="s">
        <v>1248</v>
      </c>
      <c r="G2660" s="16" t="s">
        <v>1249</v>
      </c>
      <c r="H2660" s="16" t="s">
        <v>19</v>
      </c>
      <c r="I2660" s="31">
        <v>1398680829</v>
      </c>
      <c r="J2660" s="31">
        <v>1398680829</v>
      </c>
      <c r="K2660" s="45">
        <f>IFERROR((J2660/I2660),0)</f>
        <v>1</v>
      </c>
      <c r="L2660" s="31"/>
      <c r="M2660" s="31"/>
      <c r="N2660" s="39"/>
      <c r="O2660" s="28"/>
      <c r="P2660" s="28"/>
      <c r="Q2660" s="28"/>
      <c r="R2660" s="28"/>
      <c r="S2660" s="25"/>
    </row>
    <row r="2661" spans="2:19" s="16" customFormat="1" outlineLevel="2" x14ac:dyDescent="0.25">
      <c r="B2661" s="16" t="s">
        <v>1247</v>
      </c>
      <c r="C2661" s="16" t="s">
        <v>328</v>
      </c>
      <c r="D2661" s="16" t="s">
        <v>83</v>
      </c>
      <c r="E2661" s="16" t="s">
        <v>1248</v>
      </c>
      <c r="G2661" s="16" t="s">
        <v>1249</v>
      </c>
      <c r="H2661" s="16" t="s">
        <v>154</v>
      </c>
      <c r="I2661" s="31">
        <v>15584</v>
      </c>
      <c r="J2661" s="31">
        <v>15584</v>
      </c>
      <c r="K2661" s="45">
        <f>IFERROR((J2661/I2661),0)</f>
        <v>1</v>
      </c>
      <c r="L2661" s="31"/>
      <c r="M2661" s="31"/>
      <c r="N2661" s="39"/>
      <c r="O2661" s="28"/>
      <c r="P2661" s="28"/>
      <c r="Q2661" s="28"/>
      <c r="R2661" s="28"/>
      <c r="S2661" s="25"/>
    </row>
    <row r="2662" spans="2:19" s="16" customFormat="1" outlineLevel="2" x14ac:dyDescent="0.25">
      <c r="B2662" s="16" t="s">
        <v>1247</v>
      </c>
      <c r="C2662" s="16" t="s">
        <v>328</v>
      </c>
      <c r="D2662" s="16" t="s">
        <v>83</v>
      </c>
      <c r="E2662" s="16" t="s">
        <v>1248</v>
      </c>
      <c r="G2662" s="16" t="s">
        <v>1249</v>
      </c>
      <c r="H2662" s="16" t="s">
        <v>331</v>
      </c>
      <c r="I2662" s="31">
        <v>63046351</v>
      </c>
      <c r="J2662" s="31">
        <v>63046351</v>
      </c>
      <c r="K2662" s="45">
        <f>IFERROR((J2662/I2662),0)</f>
        <v>1</v>
      </c>
      <c r="L2662" s="31"/>
      <c r="M2662" s="31"/>
      <c r="N2662" s="39"/>
      <c r="O2662" s="28"/>
      <c r="P2662" s="28"/>
      <c r="Q2662" s="28"/>
      <c r="R2662" s="28"/>
      <c r="S2662" s="25"/>
    </row>
    <row r="2663" spans="2:19" s="16" customFormat="1" outlineLevel="2" x14ac:dyDescent="0.25">
      <c r="B2663" s="16" t="s">
        <v>1247</v>
      </c>
      <c r="C2663" s="16" t="s">
        <v>328</v>
      </c>
      <c r="D2663" s="16" t="s">
        <v>83</v>
      </c>
      <c r="E2663" s="16" t="s">
        <v>1248</v>
      </c>
      <c r="G2663" s="16" t="s">
        <v>1249</v>
      </c>
      <c r="H2663" s="16" t="s">
        <v>231</v>
      </c>
      <c r="I2663" s="31">
        <v>383309761</v>
      </c>
      <c r="J2663" s="31">
        <v>383309761</v>
      </c>
      <c r="K2663" s="45">
        <f>IFERROR((J2663/I2663),0)</f>
        <v>1</v>
      </c>
      <c r="L2663" s="31"/>
      <c r="M2663" s="31"/>
      <c r="N2663" s="39"/>
      <c r="O2663" s="28"/>
      <c r="P2663" s="28"/>
      <c r="Q2663" s="28"/>
      <c r="R2663" s="28"/>
      <c r="S2663" s="25"/>
    </row>
    <row r="2664" spans="2:19" s="16" customFormat="1" outlineLevel="2" x14ac:dyDescent="0.25">
      <c r="B2664" s="16" t="s">
        <v>1247</v>
      </c>
      <c r="C2664" s="16" t="s">
        <v>328</v>
      </c>
      <c r="D2664" s="16" t="s">
        <v>83</v>
      </c>
      <c r="E2664" s="16" t="s">
        <v>1248</v>
      </c>
      <c r="G2664" s="16" t="s">
        <v>1249</v>
      </c>
      <c r="H2664" s="16" t="s">
        <v>155</v>
      </c>
      <c r="I2664" s="31">
        <v>-503923605</v>
      </c>
      <c r="J2664" s="31"/>
      <c r="K2664" s="45">
        <f>IFERROR((J2664/I2664),0)</f>
        <v>0</v>
      </c>
      <c r="L2664" s="31"/>
      <c r="M2664" s="31"/>
      <c r="N2664" s="39"/>
      <c r="O2664" s="28"/>
      <c r="P2664" s="28"/>
      <c r="Q2664" s="28"/>
      <c r="R2664" s="28"/>
      <c r="S2664" s="25"/>
    </row>
    <row r="2665" spans="2:19" s="16" customFormat="1" outlineLevel="1" x14ac:dyDescent="0.25">
      <c r="B2665" s="47" t="s">
        <v>6971</v>
      </c>
      <c r="C2665" s="47" t="str">
        <f>C2664</f>
        <v>ASIGNACIÓN PARA LA INVERSIÓN LOCAL SEGÚN NBI Y CUARTA, QUINTA, Y SEXTA CATEGORÍA</v>
      </c>
      <c r="D2665" s="47"/>
      <c r="E2665" s="47" t="str">
        <f>E2664</f>
        <v>52788</v>
      </c>
      <c r="F2665" s="47"/>
      <c r="G2665" s="47" t="str">
        <f>G2664</f>
        <v xml:space="preserve">TANGUA                                            </v>
      </c>
      <c r="H2665" s="47" t="s">
        <v>10655</v>
      </c>
      <c r="I2665" s="48">
        <f>SUBTOTAL(9,I2659:I2664)</f>
        <v>3860746947</v>
      </c>
      <c r="J2665" s="48">
        <f>SUBTOTAL(9,J2659:J2664)</f>
        <v>3254411518.96</v>
      </c>
      <c r="K2665" s="49">
        <f>J2665/I2665</f>
        <v>0.84294867382822025</v>
      </c>
      <c r="L2665" s="48">
        <f>SUBTOTAL(9,L2659:L2664)</f>
        <v>1664794021</v>
      </c>
      <c r="M2665" s="48">
        <f>SUBTOTAL(9,M2659:M2664)</f>
        <v>1409358993.9600003</v>
      </c>
      <c r="N2665" s="50">
        <f>IFERROR((M2665/L2665),"N.A")</f>
        <v>0.84656658792745643</v>
      </c>
      <c r="O2665" s="28"/>
      <c r="P2665" s="28"/>
      <c r="Q2665" s="28"/>
      <c r="R2665" s="28"/>
      <c r="S2665" s="25"/>
    </row>
    <row r="2666" spans="2:19" s="16" customFormat="1" outlineLevel="2" x14ac:dyDescent="0.25">
      <c r="B2666" s="16" t="s">
        <v>1250</v>
      </c>
      <c r="C2666" s="16" t="s">
        <v>328</v>
      </c>
      <c r="D2666" s="16" t="s">
        <v>83</v>
      </c>
      <c r="E2666" s="16" t="s">
        <v>1251</v>
      </c>
      <c r="G2666" s="16" t="s">
        <v>1252</v>
      </c>
      <c r="H2666" s="16" t="s">
        <v>152</v>
      </c>
      <c r="I2666" s="31">
        <v>2320042752</v>
      </c>
      <c r="J2666" s="31">
        <v>1297725720.2399998</v>
      </c>
      <c r="K2666" s="45">
        <f>IFERROR((J2666/I2666),0)</f>
        <v>0.55935422703796789</v>
      </c>
      <c r="L2666" s="31">
        <v>1532928110.6399996</v>
      </c>
      <c r="M2666" s="31">
        <v>1297725720.2399998</v>
      </c>
      <c r="N2666" s="40">
        <f>M2666/L2666</f>
        <v>0.84656658797795648</v>
      </c>
      <c r="O2666" s="28"/>
      <c r="P2666" s="28"/>
      <c r="Q2666" s="28"/>
      <c r="R2666" s="28"/>
      <c r="S2666" s="25"/>
    </row>
    <row r="2667" spans="2:19" s="16" customFormat="1" outlineLevel="2" x14ac:dyDescent="0.25">
      <c r="B2667" s="16" t="s">
        <v>1250</v>
      </c>
      <c r="C2667" s="16" t="s">
        <v>328</v>
      </c>
      <c r="D2667" s="16" t="s">
        <v>83</v>
      </c>
      <c r="E2667" s="16" t="s">
        <v>1251</v>
      </c>
      <c r="G2667" s="16" t="s">
        <v>1252</v>
      </c>
      <c r="H2667" s="16" t="s">
        <v>19</v>
      </c>
      <c r="I2667" s="31">
        <v>2655482803</v>
      </c>
      <c r="J2667" s="31">
        <v>2655482803</v>
      </c>
      <c r="K2667" s="45">
        <f>IFERROR((J2667/I2667),0)</f>
        <v>1</v>
      </c>
      <c r="L2667" s="31"/>
      <c r="M2667" s="31"/>
      <c r="N2667" s="39"/>
      <c r="O2667" s="28"/>
      <c r="P2667" s="28"/>
      <c r="Q2667" s="28"/>
      <c r="R2667" s="28"/>
      <c r="S2667" s="25"/>
    </row>
    <row r="2668" spans="2:19" s="16" customFormat="1" outlineLevel="2" x14ac:dyDescent="0.25">
      <c r="B2668" s="16" t="s">
        <v>1250</v>
      </c>
      <c r="C2668" s="16" t="s">
        <v>328</v>
      </c>
      <c r="D2668" s="16" t="s">
        <v>83</v>
      </c>
      <c r="E2668" s="16" t="s">
        <v>1251</v>
      </c>
      <c r="G2668" s="16" t="s">
        <v>1252</v>
      </c>
      <c r="H2668" s="16" t="s">
        <v>154</v>
      </c>
      <c r="I2668" s="31">
        <v>14349</v>
      </c>
      <c r="J2668" s="31">
        <v>14349</v>
      </c>
      <c r="K2668" s="45">
        <f>IFERROR((J2668/I2668),0)</f>
        <v>1</v>
      </c>
      <c r="L2668" s="31"/>
      <c r="M2668" s="31"/>
      <c r="N2668" s="39"/>
      <c r="O2668" s="28"/>
      <c r="P2668" s="28"/>
      <c r="Q2668" s="28"/>
      <c r="R2668" s="28"/>
      <c r="S2668" s="25"/>
    </row>
    <row r="2669" spans="2:19" s="16" customFormat="1" outlineLevel="2" x14ac:dyDescent="0.25">
      <c r="B2669" s="16" t="s">
        <v>1250</v>
      </c>
      <c r="C2669" s="16" t="s">
        <v>328</v>
      </c>
      <c r="D2669" s="16" t="s">
        <v>83</v>
      </c>
      <c r="E2669" s="16" t="s">
        <v>1251</v>
      </c>
      <c r="G2669" s="16" t="s">
        <v>1252</v>
      </c>
      <c r="H2669" s="16" t="s">
        <v>331</v>
      </c>
      <c r="I2669" s="31">
        <v>58052542</v>
      </c>
      <c r="J2669" s="31">
        <v>58052542</v>
      </c>
      <c r="K2669" s="45">
        <f>IFERROR((J2669/I2669),0)</f>
        <v>1</v>
      </c>
      <c r="L2669" s="31"/>
      <c r="M2669" s="31"/>
      <c r="N2669" s="39"/>
      <c r="O2669" s="28"/>
      <c r="P2669" s="28"/>
      <c r="Q2669" s="28"/>
      <c r="R2669" s="28"/>
      <c r="S2669" s="25"/>
    </row>
    <row r="2670" spans="2:19" s="16" customFormat="1" outlineLevel="2" x14ac:dyDescent="0.25">
      <c r="B2670" s="16" t="s">
        <v>1250</v>
      </c>
      <c r="C2670" s="16" t="s">
        <v>328</v>
      </c>
      <c r="D2670" s="16" t="s">
        <v>83</v>
      </c>
      <c r="E2670" s="16" t="s">
        <v>1251</v>
      </c>
      <c r="G2670" s="16" t="s">
        <v>1252</v>
      </c>
      <c r="H2670" s="16" t="s">
        <v>231</v>
      </c>
      <c r="I2670" s="31">
        <v>352948353</v>
      </c>
      <c r="J2670" s="31">
        <v>352948353</v>
      </c>
      <c r="K2670" s="45">
        <f>IFERROR((J2670/I2670),0)</f>
        <v>1</v>
      </c>
      <c r="L2670" s="31"/>
      <c r="M2670" s="31"/>
      <c r="N2670" s="39"/>
      <c r="O2670" s="28"/>
      <c r="P2670" s="28"/>
      <c r="Q2670" s="28"/>
      <c r="R2670" s="28"/>
      <c r="S2670" s="25"/>
    </row>
    <row r="2671" spans="2:19" s="16" customFormat="1" outlineLevel="2" x14ac:dyDescent="0.25">
      <c r="B2671" s="16" t="s">
        <v>1250</v>
      </c>
      <c r="C2671" s="16" t="s">
        <v>328</v>
      </c>
      <c r="D2671" s="16" t="s">
        <v>83</v>
      </c>
      <c r="E2671" s="16" t="s">
        <v>1251</v>
      </c>
      <c r="G2671" s="16" t="s">
        <v>1252</v>
      </c>
      <c r="H2671" s="16" t="s">
        <v>155</v>
      </c>
      <c r="I2671" s="31">
        <v>-464008550</v>
      </c>
      <c r="J2671" s="31"/>
      <c r="K2671" s="45">
        <f>IFERROR((J2671/I2671),0)</f>
        <v>0</v>
      </c>
      <c r="L2671" s="31"/>
      <c r="M2671" s="31"/>
      <c r="N2671" s="39"/>
      <c r="O2671" s="28"/>
      <c r="P2671" s="28"/>
      <c r="Q2671" s="28"/>
      <c r="R2671" s="28"/>
      <c r="S2671" s="25"/>
    </row>
    <row r="2672" spans="2:19" s="16" customFormat="1" outlineLevel="1" x14ac:dyDescent="0.25">
      <c r="B2672" s="47" t="s">
        <v>6972</v>
      </c>
      <c r="C2672" s="47" t="str">
        <f>C2671</f>
        <v>ASIGNACIÓN PARA LA INVERSIÓN LOCAL SEGÚN NBI Y CUARTA, QUINTA, Y SEXTA CATEGORÍA</v>
      </c>
      <c r="D2672" s="47"/>
      <c r="E2672" s="47" t="str">
        <f>E2671</f>
        <v>52786</v>
      </c>
      <c r="F2672" s="47"/>
      <c r="G2672" s="47" t="str">
        <f>G2671</f>
        <v xml:space="preserve">TAMINANGO                                         </v>
      </c>
      <c r="H2672" s="47" t="s">
        <v>10655</v>
      </c>
      <c r="I2672" s="48">
        <f>SUBTOTAL(9,I2666:I2671)</f>
        <v>4922532249</v>
      </c>
      <c r="J2672" s="48">
        <f>SUBTOTAL(9,J2666:J2671)</f>
        <v>4364223767.2399998</v>
      </c>
      <c r="K2672" s="49">
        <f>J2672/I2672</f>
        <v>0.88658104131802906</v>
      </c>
      <c r="L2672" s="48">
        <f>SUBTOTAL(9,L2666:L2671)</f>
        <v>1532928110.6399996</v>
      </c>
      <c r="M2672" s="48">
        <f>SUBTOTAL(9,M2666:M2671)</f>
        <v>1297725720.2399998</v>
      </c>
      <c r="N2672" s="50">
        <f>IFERROR((M2672/L2672),"N.A")</f>
        <v>0.84656658797795648</v>
      </c>
      <c r="O2672" s="28"/>
      <c r="P2672" s="28"/>
      <c r="Q2672" s="28"/>
      <c r="R2672" s="28"/>
      <c r="S2672" s="25"/>
    </row>
    <row r="2673" spans="2:19" s="16" customFormat="1" outlineLevel="2" x14ac:dyDescent="0.25">
      <c r="B2673" s="16" t="s">
        <v>1253</v>
      </c>
      <c r="C2673" s="16" t="s">
        <v>328</v>
      </c>
      <c r="D2673" s="16" t="s">
        <v>83</v>
      </c>
      <c r="E2673" s="16" t="s">
        <v>1254</v>
      </c>
      <c r="G2673" s="16" t="s">
        <v>1255</v>
      </c>
      <c r="H2673" s="16" t="s">
        <v>152</v>
      </c>
      <c r="I2673" s="31">
        <v>2155622944</v>
      </c>
      <c r="J2673" s="31">
        <v>1205756805.6400001</v>
      </c>
      <c r="K2673" s="45">
        <f>IFERROR((J2673/I2673),0)</f>
        <v>0.55935422704426374</v>
      </c>
      <c r="L2673" s="31">
        <v>1424290567.1400001</v>
      </c>
      <c r="M2673" s="31">
        <v>1205756805.6400001</v>
      </c>
      <c r="N2673" s="40">
        <f>M2673/L2673</f>
        <v>0.84656658792677431</v>
      </c>
      <c r="O2673" s="28"/>
      <c r="P2673" s="28"/>
      <c r="Q2673" s="28"/>
      <c r="R2673" s="28"/>
      <c r="S2673" s="25"/>
    </row>
    <row r="2674" spans="2:19" s="16" customFormat="1" outlineLevel="2" x14ac:dyDescent="0.25">
      <c r="B2674" s="16" t="s">
        <v>1253</v>
      </c>
      <c r="C2674" s="16" t="s">
        <v>328</v>
      </c>
      <c r="D2674" s="16" t="s">
        <v>83</v>
      </c>
      <c r="E2674" s="16" t="s">
        <v>1254</v>
      </c>
      <c r="G2674" s="16" t="s">
        <v>1255</v>
      </c>
      <c r="H2674" s="16" t="s">
        <v>19</v>
      </c>
      <c r="I2674" s="31">
        <v>2247006795</v>
      </c>
      <c r="J2674" s="31">
        <v>2247006795</v>
      </c>
      <c r="K2674" s="45">
        <f>IFERROR((J2674/I2674),0)</f>
        <v>1</v>
      </c>
      <c r="L2674" s="31"/>
      <c r="M2674" s="31"/>
      <c r="N2674" s="39"/>
      <c r="O2674" s="28"/>
      <c r="P2674" s="28"/>
      <c r="Q2674" s="28"/>
      <c r="R2674" s="28"/>
      <c r="S2674" s="25"/>
    </row>
    <row r="2675" spans="2:19" s="16" customFormat="1" outlineLevel="2" x14ac:dyDescent="0.25">
      <c r="B2675" s="16" t="s">
        <v>1253</v>
      </c>
      <c r="C2675" s="16" t="s">
        <v>328</v>
      </c>
      <c r="D2675" s="16" t="s">
        <v>83</v>
      </c>
      <c r="E2675" s="16" t="s">
        <v>1254</v>
      </c>
      <c r="G2675" s="16" t="s">
        <v>1255</v>
      </c>
      <c r="H2675" s="16" t="s">
        <v>154</v>
      </c>
      <c r="I2675" s="31">
        <v>13332</v>
      </c>
      <c r="J2675" s="31">
        <v>13332</v>
      </c>
      <c r="K2675" s="45">
        <f>IFERROR((J2675/I2675),0)</f>
        <v>1</v>
      </c>
      <c r="L2675" s="31"/>
      <c r="M2675" s="31"/>
      <c r="N2675" s="39"/>
      <c r="O2675" s="28"/>
      <c r="P2675" s="28"/>
      <c r="Q2675" s="28"/>
      <c r="R2675" s="28"/>
      <c r="S2675" s="25"/>
    </row>
    <row r="2676" spans="2:19" s="16" customFormat="1" outlineLevel="2" x14ac:dyDescent="0.25">
      <c r="B2676" s="16" t="s">
        <v>1253</v>
      </c>
      <c r="C2676" s="16" t="s">
        <v>328</v>
      </c>
      <c r="D2676" s="16" t="s">
        <v>83</v>
      </c>
      <c r="E2676" s="16" t="s">
        <v>1254</v>
      </c>
      <c r="G2676" s="16" t="s">
        <v>1255</v>
      </c>
      <c r="H2676" s="16" t="s">
        <v>331</v>
      </c>
      <c r="I2676" s="31">
        <v>53938399</v>
      </c>
      <c r="J2676" s="31">
        <v>53938399</v>
      </c>
      <c r="K2676" s="45">
        <f>IFERROR((J2676/I2676),0)</f>
        <v>1</v>
      </c>
      <c r="L2676" s="31"/>
      <c r="M2676" s="31"/>
      <c r="N2676" s="39"/>
      <c r="O2676" s="28"/>
      <c r="P2676" s="28"/>
      <c r="Q2676" s="28"/>
      <c r="R2676" s="28"/>
      <c r="S2676" s="25"/>
    </row>
    <row r="2677" spans="2:19" s="16" customFormat="1" outlineLevel="2" x14ac:dyDescent="0.25">
      <c r="B2677" s="16" t="s">
        <v>1253</v>
      </c>
      <c r="C2677" s="16" t="s">
        <v>328</v>
      </c>
      <c r="D2677" s="16" t="s">
        <v>83</v>
      </c>
      <c r="E2677" s="16" t="s">
        <v>1254</v>
      </c>
      <c r="G2677" s="16" t="s">
        <v>1255</v>
      </c>
      <c r="H2677" s="16" t="s">
        <v>231</v>
      </c>
      <c r="I2677" s="31">
        <v>327935150</v>
      </c>
      <c r="J2677" s="31">
        <v>327935150</v>
      </c>
      <c r="K2677" s="45">
        <f>IFERROR((J2677/I2677),0)</f>
        <v>1</v>
      </c>
      <c r="L2677" s="31"/>
      <c r="M2677" s="31"/>
      <c r="N2677" s="39"/>
      <c r="O2677" s="28"/>
      <c r="P2677" s="28"/>
      <c r="Q2677" s="28"/>
      <c r="R2677" s="28"/>
      <c r="S2677" s="25"/>
    </row>
    <row r="2678" spans="2:19" s="16" customFormat="1" outlineLevel="2" x14ac:dyDescent="0.25">
      <c r="B2678" s="16" t="s">
        <v>1253</v>
      </c>
      <c r="C2678" s="16" t="s">
        <v>328</v>
      </c>
      <c r="D2678" s="16" t="s">
        <v>83</v>
      </c>
      <c r="E2678" s="16" t="s">
        <v>1254</v>
      </c>
      <c r="G2678" s="16" t="s">
        <v>1255</v>
      </c>
      <c r="H2678" s="16" t="s">
        <v>155</v>
      </c>
      <c r="I2678" s="31">
        <v>-431124589</v>
      </c>
      <c r="J2678" s="31"/>
      <c r="K2678" s="45">
        <f>IFERROR((J2678/I2678),0)</f>
        <v>0</v>
      </c>
      <c r="L2678" s="31"/>
      <c r="M2678" s="31"/>
      <c r="N2678" s="39"/>
      <c r="O2678" s="28"/>
      <c r="P2678" s="28"/>
      <c r="Q2678" s="28"/>
      <c r="R2678" s="28"/>
      <c r="S2678" s="25"/>
    </row>
    <row r="2679" spans="2:19" s="16" customFormat="1" outlineLevel="1" x14ac:dyDescent="0.25">
      <c r="B2679" s="47" t="s">
        <v>6973</v>
      </c>
      <c r="C2679" s="47" t="str">
        <f>C2678</f>
        <v>ASIGNACIÓN PARA LA INVERSIÓN LOCAL SEGÚN NBI Y CUARTA, QUINTA, Y SEXTA CATEGORÍA</v>
      </c>
      <c r="D2679" s="47"/>
      <c r="E2679" s="47" t="str">
        <f>E2678</f>
        <v>52720</v>
      </c>
      <c r="F2679" s="47"/>
      <c r="G2679" s="47" t="str">
        <f>G2678</f>
        <v xml:space="preserve">SAPUYES                                           </v>
      </c>
      <c r="H2679" s="47" t="s">
        <v>10655</v>
      </c>
      <c r="I2679" s="48">
        <f>SUBTOTAL(9,I2673:I2678)</f>
        <v>4353392031</v>
      </c>
      <c r="J2679" s="48">
        <f>SUBTOTAL(9,J2673:J2678)</f>
        <v>3834650481.6400003</v>
      </c>
      <c r="K2679" s="49">
        <f>J2679/I2679</f>
        <v>0.8808419858202291</v>
      </c>
      <c r="L2679" s="48">
        <f>SUBTOTAL(9,L2673:L2678)</f>
        <v>1424290567.1400001</v>
      </c>
      <c r="M2679" s="48">
        <f>SUBTOTAL(9,M2673:M2678)</f>
        <v>1205756805.6400001</v>
      </c>
      <c r="N2679" s="50">
        <f>IFERROR((M2679/L2679),"N.A")</f>
        <v>0.84656658792677431</v>
      </c>
      <c r="O2679" s="28"/>
      <c r="P2679" s="28"/>
      <c r="Q2679" s="28"/>
      <c r="R2679" s="28"/>
      <c r="S2679" s="25"/>
    </row>
    <row r="2680" spans="2:19" s="16" customFormat="1" outlineLevel="2" x14ac:dyDescent="0.25">
      <c r="B2680" s="16" t="s">
        <v>1256</v>
      </c>
      <c r="C2680" s="16" t="s">
        <v>328</v>
      </c>
      <c r="D2680" s="16" t="s">
        <v>83</v>
      </c>
      <c r="E2680" s="16" t="s">
        <v>1257</v>
      </c>
      <c r="G2680" s="16" t="s">
        <v>1258</v>
      </c>
      <c r="H2680" s="16" t="s">
        <v>152</v>
      </c>
      <c r="I2680" s="31">
        <v>3324336369</v>
      </c>
      <c r="J2680" s="31">
        <v>1859481600.1099999</v>
      </c>
      <c r="K2680" s="45">
        <f>IFERROR((J2680/I2680),0)</f>
        <v>0.55935422704211912</v>
      </c>
      <c r="L2680" s="31">
        <v>2196497743.6100001</v>
      </c>
      <c r="M2680" s="31">
        <v>1859481600.1099999</v>
      </c>
      <c r="N2680" s="40">
        <f>M2680/L2680</f>
        <v>0.84656658788726746</v>
      </c>
      <c r="O2680" s="28"/>
      <c r="P2680" s="28"/>
      <c r="Q2680" s="28"/>
      <c r="R2680" s="28"/>
      <c r="S2680" s="25"/>
    </row>
    <row r="2681" spans="2:19" s="16" customFormat="1" outlineLevel="2" x14ac:dyDescent="0.25">
      <c r="B2681" s="16" t="s">
        <v>1256</v>
      </c>
      <c r="C2681" s="16" t="s">
        <v>328</v>
      </c>
      <c r="D2681" s="16" t="s">
        <v>83</v>
      </c>
      <c r="E2681" s="16" t="s">
        <v>1257</v>
      </c>
      <c r="G2681" s="16" t="s">
        <v>1258</v>
      </c>
      <c r="H2681" s="16" t="s">
        <v>19</v>
      </c>
      <c r="I2681" s="31">
        <v>1445005109</v>
      </c>
      <c r="J2681" s="31">
        <v>1445005109</v>
      </c>
      <c r="K2681" s="45">
        <f>IFERROR((J2681/I2681),0)</f>
        <v>1</v>
      </c>
      <c r="L2681" s="31"/>
      <c r="M2681" s="31"/>
      <c r="N2681" s="39"/>
      <c r="O2681" s="28"/>
      <c r="P2681" s="28"/>
      <c r="Q2681" s="28"/>
      <c r="R2681" s="28"/>
      <c r="S2681" s="25"/>
    </row>
    <row r="2682" spans="2:19" s="16" customFormat="1" outlineLevel="2" x14ac:dyDescent="0.25">
      <c r="B2682" s="16" t="s">
        <v>1256</v>
      </c>
      <c r="C2682" s="16" t="s">
        <v>328</v>
      </c>
      <c r="D2682" s="16" t="s">
        <v>83</v>
      </c>
      <c r="E2682" s="16" t="s">
        <v>1257</v>
      </c>
      <c r="G2682" s="16" t="s">
        <v>1258</v>
      </c>
      <c r="H2682" s="16" t="s">
        <v>154</v>
      </c>
      <c r="I2682" s="31">
        <v>20561</v>
      </c>
      <c r="J2682" s="31">
        <v>20561</v>
      </c>
      <c r="K2682" s="45">
        <f>IFERROR((J2682/I2682),0)</f>
        <v>1</v>
      </c>
      <c r="L2682" s="31"/>
      <c r="M2682" s="31"/>
      <c r="N2682" s="39"/>
      <c r="O2682" s="28"/>
      <c r="P2682" s="28"/>
      <c r="Q2682" s="28"/>
      <c r="R2682" s="28"/>
      <c r="S2682" s="25"/>
    </row>
    <row r="2683" spans="2:19" s="16" customFormat="1" outlineLevel="2" x14ac:dyDescent="0.25">
      <c r="B2683" s="16" t="s">
        <v>1256</v>
      </c>
      <c r="C2683" s="16" t="s">
        <v>328</v>
      </c>
      <c r="D2683" s="16" t="s">
        <v>83</v>
      </c>
      <c r="E2683" s="16" t="s">
        <v>1257</v>
      </c>
      <c r="G2683" s="16" t="s">
        <v>1258</v>
      </c>
      <c r="H2683" s="16" t="s">
        <v>331</v>
      </c>
      <c r="I2683" s="31">
        <v>83182163</v>
      </c>
      <c r="J2683" s="31">
        <v>83182163</v>
      </c>
      <c r="K2683" s="45">
        <f>IFERROR((J2683/I2683),0)</f>
        <v>1</v>
      </c>
      <c r="L2683" s="31"/>
      <c r="M2683" s="31"/>
      <c r="N2683" s="39"/>
      <c r="O2683" s="28"/>
      <c r="P2683" s="28"/>
      <c r="Q2683" s="28"/>
      <c r="R2683" s="28"/>
      <c r="S2683" s="25"/>
    </row>
    <row r="2684" spans="2:19" s="16" customFormat="1" outlineLevel="2" x14ac:dyDescent="0.25">
      <c r="B2684" s="16" t="s">
        <v>1256</v>
      </c>
      <c r="C2684" s="16" t="s">
        <v>328</v>
      </c>
      <c r="D2684" s="16" t="s">
        <v>83</v>
      </c>
      <c r="E2684" s="16" t="s">
        <v>1257</v>
      </c>
      <c r="G2684" s="16" t="s">
        <v>1258</v>
      </c>
      <c r="H2684" s="16" t="s">
        <v>231</v>
      </c>
      <c r="I2684" s="31">
        <v>505731649</v>
      </c>
      <c r="J2684" s="31">
        <v>505731649</v>
      </c>
      <c r="K2684" s="45">
        <f>IFERROR((J2684/I2684),0)</f>
        <v>1</v>
      </c>
      <c r="L2684" s="31"/>
      <c r="M2684" s="31"/>
      <c r="N2684" s="39"/>
      <c r="O2684" s="28"/>
      <c r="P2684" s="28"/>
      <c r="Q2684" s="28"/>
      <c r="R2684" s="28"/>
      <c r="S2684" s="25"/>
    </row>
    <row r="2685" spans="2:19" s="16" customFormat="1" outlineLevel="2" x14ac:dyDescent="0.25">
      <c r="B2685" s="16" t="s">
        <v>1256</v>
      </c>
      <c r="C2685" s="16" t="s">
        <v>328</v>
      </c>
      <c r="D2685" s="16" t="s">
        <v>83</v>
      </c>
      <c r="E2685" s="16" t="s">
        <v>1257</v>
      </c>
      <c r="G2685" s="16" t="s">
        <v>1258</v>
      </c>
      <c r="H2685" s="16" t="s">
        <v>155</v>
      </c>
      <c r="I2685" s="31">
        <v>-664867274</v>
      </c>
      <c r="J2685" s="31"/>
      <c r="K2685" s="45">
        <f>IFERROR((J2685/I2685),0)</f>
        <v>0</v>
      </c>
      <c r="L2685" s="31"/>
      <c r="M2685" s="31"/>
      <c r="N2685" s="39"/>
      <c r="O2685" s="28"/>
      <c r="P2685" s="28"/>
      <c r="Q2685" s="28"/>
      <c r="R2685" s="28"/>
      <c r="S2685" s="25"/>
    </row>
    <row r="2686" spans="2:19" s="16" customFormat="1" outlineLevel="1" x14ac:dyDescent="0.25">
      <c r="B2686" s="47" t="s">
        <v>6974</v>
      </c>
      <c r="C2686" s="47" t="str">
        <f>C2685</f>
        <v>ASIGNACIÓN PARA LA INVERSIÓN LOCAL SEGÚN NBI Y CUARTA, QUINTA, Y SEXTA CATEGORÍA</v>
      </c>
      <c r="D2686" s="47"/>
      <c r="E2686" s="47" t="str">
        <f>E2685</f>
        <v>52699</v>
      </c>
      <c r="F2686" s="47"/>
      <c r="G2686" s="47" t="str">
        <f>G2685</f>
        <v xml:space="preserve">SANTACRUZ                                         </v>
      </c>
      <c r="H2686" s="47" t="s">
        <v>10655</v>
      </c>
      <c r="I2686" s="48">
        <f>SUBTOTAL(9,I2680:I2685)</f>
        <v>4693408577</v>
      </c>
      <c r="J2686" s="48">
        <f>SUBTOTAL(9,J2680:J2685)</f>
        <v>3893421082.1099997</v>
      </c>
      <c r="K2686" s="49">
        <f>J2686/I2686</f>
        <v>0.8295508516325788</v>
      </c>
      <c r="L2686" s="48">
        <f>SUBTOTAL(9,L2680:L2685)</f>
        <v>2196497743.6100001</v>
      </c>
      <c r="M2686" s="48">
        <f>SUBTOTAL(9,M2680:M2685)</f>
        <v>1859481600.1099999</v>
      </c>
      <c r="N2686" s="50">
        <f>IFERROR((M2686/L2686),"N.A")</f>
        <v>0.84656658788726746</v>
      </c>
      <c r="O2686" s="28"/>
      <c r="P2686" s="28"/>
      <c r="Q2686" s="28"/>
      <c r="R2686" s="28"/>
      <c r="S2686" s="25"/>
    </row>
    <row r="2687" spans="2:19" s="16" customFormat="1" outlineLevel="2" x14ac:dyDescent="0.25">
      <c r="B2687" s="16" t="s">
        <v>1259</v>
      </c>
      <c r="C2687" s="16" t="s">
        <v>328</v>
      </c>
      <c r="D2687" s="16" t="s">
        <v>83</v>
      </c>
      <c r="E2687" s="16" t="s">
        <v>1260</v>
      </c>
      <c r="G2687" s="16" t="s">
        <v>849</v>
      </c>
      <c r="H2687" s="16" t="s">
        <v>152</v>
      </c>
      <c r="I2687" s="31">
        <v>5174462158</v>
      </c>
      <c r="J2687" s="31">
        <v>2894357280.7600002</v>
      </c>
      <c r="K2687" s="45">
        <f>IFERROR((J2687/I2687),0)</f>
        <v>0.55935422704467297</v>
      </c>
      <c r="L2687" s="31">
        <v>3418936350.7700009</v>
      </c>
      <c r="M2687" s="31">
        <v>2894357280.7600002</v>
      </c>
      <c r="N2687" s="40">
        <f>M2687/L2687</f>
        <v>0.84656658791209816</v>
      </c>
      <c r="O2687" s="28"/>
      <c r="P2687" s="28"/>
      <c r="Q2687" s="28"/>
      <c r="R2687" s="28"/>
      <c r="S2687" s="25"/>
    </row>
    <row r="2688" spans="2:19" s="16" customFormat="1" outlineLevel="2" x14ac:dyDescent="0.25">
      <c r="B2688" s="16" t="s">
        <v>1259</v>
      </c>
      <c r="C2688" s="16" t="s">
        <v>328</v>
      </c>
      <c r="D2688" s="16" t="s">
        <v>83</v>
      </c>
      <c r="E2688" s="16" t="s">
        <v>1260</v>
      </c>
      <c r="G2688" s="16" t="s">
        <v>849</v>
      </c>
      <c r="H2688" s="16" t="s">
        <v>19</v>
      </c>
      <c r="I2688" s="31">
        <v>1095674209</v>
      </c>
      <c r="J2688" s="31">
        <v>1095674209</v>
      </c>
      <c r="K2688" s="45">
        <f>IFERROR((J2688/I2688),0)</f>
        <v>1</v>
      </c>
      <c r="L2688" s="31"/>
      <c r="M2688" s="31"/>
      <c r="N2688" s="39"/>
      <c r="O2688" s="28"/>
      <c r="P2688" s="28"/>
      <c r="Q2688" s="28"/>
      <c r="R2688" s="28"/>
      <c r="S2688" s="25"/>
    </row>
    <row r="2689" spans="2:19" s="16" customFormat="1" outlineLevel="2" x14ac:dyDescent="0.25">
      <c r="B2689" s="16" t="s">
        <v>1259</v>
      </c>
      <c r="C2689" s="16" t="s">
        <v>328</v>
      </c>
      <c r="D2689" s="16" t="s">
        <v>83</v>
      </c>
      <c r="E2689" s="16" t="s">
        <v>1260</v>
      </c>
      <c r="G2689" s="16" t="s">
        <v>849</v>
      </c>
      <c r="H2689" s="16" t="s">
        <v>154</v>
      </c>
      <c r="I2689" s="31">
        <v>32003</v>
      </c>
      <c r="J2689" s="31">
        <v>32003</v>
      </c>
      <c r="K2689" s="45">
        <f>IFERROR((J2689/I2689),0)</f>
        <v>1</v>
      </c>
      <c r="L2689" s="31"/>
      <c r="M2689" s="31"/>
      <c r="N2689" s="39"/>
      <c r="O2689" s="28"/>
      <c r="P2689" s="28"/>
      <c r="Q2689" s="28"/>
      <c r="R2689" s="28"/>
      <c r="S2689" s="25"/>
    </row>
    <row r="2690" spans="2:19" s="16" customFormat="1" outlineLevel="2" x14ac:dyDescent="0.25">
      <c r="B2690" s="16" t="s">
        <v>1259</v>
      </c>
      <c r="C2690" s="16" t="s">
        <v>328</v>
      </c>
      <c r="D2690" s="16" t="s">
        <v>83</v>
      </c>
      <c r="E2690" s="16" t="s">
        <v>1260</v>
      </c>
      <c r="G2690" s="16" t="s">
        <v>849</v>
      </c>
      <c r="H2690" s="16" t="s">
        <v>331</v>
      </c>
      <c r="I2690" s="31">
        <v>129476355</v>
      </c>
      <c r="J2690" s="31">
        <v>129476355</v>
      </c>
      <c r="K2690" s="45">
        <f>IFERROR((J2690/I2690),0)</f>
        <v>1</v>
      </c>
      <c r="L2690" s="31"/>
      <c r="M2690" s="31"/>
      <c r="N2690" s="39"/>
      <c r="O2690" s="28"/>
      <c r="P2690" s="28"/>
      <c r="Q2690" s="28"/>
      <c r="R2690" s="28"/>
      <c r="S2690" s="25"/>
    </row>
    <row r="2691" spans="2:19" s="16" customFormat="1" outlineLevel="2" x14ac:dyDescent="0.25">
      <c r="B2691" s="16" t="s">
        <v>1259</v>
      </c>
      <c r="C2691" s="16" t="s">
        <v>328</v>
      </c>
      <c r="D2691" s="16" t="s">
        <v>83</v>
      </c>
      <c r="E2691" s="16" t="s">
        <v>1260</v>
      </c>
      <c r="G2691" s="16" t="s">
        <v>849</v>
      </c>
      <c r="H2691" s="16" t="s">
        <v>231</v>
      </c>
      <c r="I2691" s="31">
        <v>787191483</v>
      </c>
      <c r="J2691" s="31">
        <v>787191483</v>
      </c>
      <c r="K2691" s="45">
        <f>IFERROR((J2691/I2691),0)</f>
        <v>1</v>
      </c>
      <c r="L2691" s="31"/>
      <c r="M2691" s="31"/>
      <c r="N2691" s="39"/>
      <c r="O2691" s="28"/>
      <c r="P2691" s="28"/>
      <c r="Q2691" s="28"/>
      <c r="R2691" s="28"/>
      <c r="S2691" s="25"/>
    </row>
    <row r="2692" spans="2:19" s="16" customFormat="1" outlineLevel="2" x14ac:dyDescent="0.25">
      <c r="B2692" s="16" t="s">
        <v>1259</v>
      </c>
      <c r="C2692" s="16" t="s">
        <v>328</v>
      </c>
      <c r="D2692" s="16" t="s">
        <v>83</v>
      </c>
      <c r="E2692" s="16" t="s">
        <v>1260</v>
      </c>
      <c r="G2692" s="16" t="s">
        <v>849</v>
      </c>
      <c r="H2692" s="16" t="s">
        <v>155</v>
      </c>
      <c r="I2692" s="31">
        <v>-1034892432</v>
      </c>
      <c r="J2692" s="31"/>
      <c r="K2692" s="45">
        <f>IFERROR((J2692/I2692),0)</f>
        <v>0</v>
      </c>
      <c r="L2692" s="31"/>
      <c r="M2692" s="31"/>
      <c r="N2692" s="39"/>
      <c r="O2692" s="28"/>
      <c r="P2692" s="28"/>
      <c r="Q2692" s="28"/>
      <c r="R2692" s="28"/>
      <c r="S2692" s="25"/>
    </row>
    <row r="2693" spans="2:19" s="16" customFormat="1" outlineLevel="1" x14ac:dyDescent="0.25">
      <c r="B2693" s="47" t="s">
        <v>6975</v>
      </c>
      <c r="C2693" s="47" t="str">
        <f>C2692</f>
        <v>ASIGNACIÓN PARA LA INVERSIÓN LOCAL SEGÚN NBI Y CUARTA, QUINTA, Y SEXTA CATEGORÍA</v>
      </c>
      <c r="D2693" s="47"/>
      <c r="E2693" s="47" t="str">
        <f>E2692</f>
        <v>52696</v>
      </c>
      <c r="F2693" s="47"/>
      <c r="G2693" s="47" t="str">
        <f>G2692</f>
        <v xml:space="preserve">SANTA BÁRBARA                                     </v>
      </c>
      <c r="H2693" s="47" t="s">
        <v>10655</v>
      </c>
      <c r="I2693" s="48">
        <f>SUBTOTAL(9,I2687:I2692)</f>
        <v>6151943776</v>
      </c>
      <c r="J2693" s="48">
        <f>SUBTOTAL(9,J2687:J2692)</f>
        <v>4906731330.7600002</v>
      </c>
      <c r="K2693" s="49">
        <f>J2693/I2693</f>
        <v>0.79759040547512317</v>
      </c>
      <c r="L2693" s="48">
        <f>SUBTOTAL(9,L2687:L2692)</f>
        <v>3418936350.7700009</v>
      </c>
      <c r="M2693" s="48">
        <f>SUBTOTAL(9,M2687:M2692)</f>
        <v>2894357280.7600002</v>
      </c>
      <c r="N2693" s="50">
        <f>IFERROR((M2693/L2693),"N.A")</f>
        <v>0.84656658791209816</v>
      </c>
      <c r="O2693" s="28"/>
      <c r="P2693" s="28"/>
      <c r="Q2693" s="28"/>
      <c r="R2693" s="28"/>
      <c r="S2693" s="25"/>
    </row>
    <row r="2694" spans="2:19" s="16" customFormat="1" outlineLevel="2" x14ac:dyDescent="0.25">
      <c r="B2694" s="16" t="s">
        <v>1261</v>
      </c>
      <c r="C2694" s="16" t="s">
        <v>328</v>
      </c>
      <c r="D2694" s="16" t="s">
        <v>83</v>
      </c>
      <c r="E2694" s="16" t="s">
        <v>1262</v>
      </c>
      <c r="G2694" s="16" t="s">
        <v>1263</v>
      </c>
      <c r="H2694" s="16" t="s">
        <v>152</v>
      </c>
      <c r="I2694" s="31">
        <v>1922494523</v>
      </c>
      <c r="J2694" s="31">
        <v>1075355437.9100001</v>
      </c>
      <c r="K2694" s="45">
        <f>IFERROR((J2694/I2694),0)</f>
        <v>0.5593542270445262</v>
      </c>
      <c r="L2694" s="31">
        <v>1270254996.22</v>
      </c>
      <c r="M2694" s="31">
        <v>1075355437.9100001</v>
      </c>
      <c r="N2694" s="40">
        <f>M2694/L2694</f>
        <v>0.84656658789772277</v>
      </c>
      <c r="O2694" s="28"/>
      <c r="P2694" s="28"/>
      <c r="Q2694" s="28"/>
      <c r="R2694" s="28"/>
      <c r="S2694" s="25"/>
    </row>
    <row r="2695" spans="2:19" s="16" customFormat="1" outlineLevel="2" x14ac:dyDescent="0.25">
      <c r="B2695" s="16" t="s">
        <v>1261</v>
      </c>
      <c r="C2695" s="16" t="s">
        <v>328</v>
      </c>
      <c r="D2695" s="16" t="s">
        <v>83</v>
      </c>
      <c r="E2695" s="16" t="s">
        <v>1262</v>
      </c>
      <c r="G2695" s="16" t="s">
        <v>1263</v>
      </c>
      <c r="H2695" s="16" t="s">
        <v>19</v>
      </c>
      <c r="I2695" s="31">
        <v>618888049</v>
      </c>
      <c r="J2695" s="31">
        <v>618888049</v>
      </c>
      <c r="K2695" s="45">
        <f>IFERROR((J2695/I2695),0)</f>
        <v>1</v>
      </c>
      <c r="L2695" s="31"/>
      <c r="M2695" s="31"/>
      <c r="N2695" s="39"/>
      <c r="O2695" s="28"/>
      <c r="P2695" s="28"/>
      <c r="Q2695" s="28"/>
      <c r="R2695" s="28"/>
      <c r="S2695" s="25"/>
    </row>
    <row r="2696" spans="2:19" s="16" customFormat="1" outlineLevel="2" x14ac:dyDescent="0.25">
      <c r="B2696" s="16" t="s">
        <v>1261</v>
      </c>
      <c r="C2696" s="16" t="s">
        <v>328</v>
      </c>
      <c r="D2696" s="16" t="s">
        <v>83</v>
      </c>
      <c r="E2696" s="16" t="s">
        <v>1262</v>
      </c>
      <c r="G2696" s="16" t="s">
        <v>1263</v>
      </c>
      <c r="H2696" s="16" t="s">
        <v>154</v>
      </c>
      <c r="I2696" s="31">
        <v>11890</v>
      </c>
      <c r="J2696" s="31">
        <v>11890</v>
      </c>
      <c r="K2696" s="45">
        <f>IFERROR((J2696/I2696),0)</f>
        <v>1</v>
      </c>
      <c r="L2696" s="31"/>
      <c r="M2696" s="31"/>
      <c r="N2696" s="39"/>
      <c r="O2696" s="28"/>
      <c r="P2696" s="28"/>
      <c r="Q2696" s="28"/>
      <c r="R2696" s="28"/>
      <c r="S2696" s="25"/>
    </row>
    <row r="2697" spans="2:19" s="16" customFormat="1" outlineLevel="2" x14ac:dyDescent="0.25">
      <c r="B2697" s="16" t="s">
        <v>1261</v>
      </c>
      <c r="C2697" s="16" t="s">
        <v>328</v>
      </c>
      <c r="D2697" s="16" t="s">
        <v>83</v>
      </c>
      <c r="E2697" s="16" t="s">
        <v>1262</v>
      </c>
      <c r="G2697" s="16" t="s">
        <v>1263</v>
      </c>
      <c r="H2697" s="16" t="s">
        <v>331</v>
      </c>
      <c r="I2697" s="31">
        <v>48105016</v>
      </c>
      <c r="J2697" s="31">
        <v>48105016</v>
      </c>
      <c r="K2697" s="45">
        <f>IFERROR((J2697/I2697),0)</f>
        <v>1</v>
      </c>
      <c r="L2697" s="31"/>
      <c r="M2697" s="31"/>
      <c r="N2697" s="39"/>
      <c r="O2697" s="28"/>
      <c r="P2697" s="28"/>
      <c r="Q2697" s="28"/>
      <c r="R2697" s="28"/>
      <c r="S2697" s="25"/>
    </row>
    <row r="2698" spans="2:19" s="16" customFormat="1" outlineLevel="2" x14ac:dyDescent="0.25">
      <c r="B2698" s="16" t="s">
        <v>1261</v>
      </c>
      <c r="C2698" s="16" t="s">
        <v>328</v>
      </c>
      <c r="D2698" s="16" t="s">
        <v>83</v>
      </c>
      <c r="E2698" s="16" t="s">
        <v>1262</v>
      </c>
      <c r="G2698" s="16" t="s">
        <v>1263</v>
      </c>
      <c r="H2698" s="16" t="s">
        <v>231</v>
      </c>
      <c r="I2698" s="31">
        <v>292469298</v>
      </c>
      <c r="J2698" s="31">
        <v>292469298</v>
      </c>
      <c r="K2698" s="45">
        <f>IFERROR((J2698/I2698),0)</f>
        <v>1</v>
      </c>
      <c r="L2698" s="31"/>
      <c r="M2698" s="31"/>
      <c r="N2698" s="39"/>
      <c r="O2698" s="28"/>
      <c r="P2698" s="28"/>
      <c r="Q2698" s="28"/>
      <c r="R2698" s="28"/>
      <c r="S2698" s="25"/>
    </row>
    <row r="2699" spans="2:19" s="16" customFormat="1" outlineLevel="2" x14ac:dyDescent="0.25">
      <c r="B2699" s="16" t="s">
        <v>1261</v>
      </c>
      <c r="C2699" s="16" t="s">
        <v>328</v>
      </c>
      <c r="D2699" s="16" t="s">
        <v>83</v>
      </c>
      <c r="E2699" s="16" t="s">
        <v>1262</v>
      </c>
      <c r="G2699" s="16" t="s">
        <v>1263</v>
      </c>
      <c r="H2699" s="16" t="s">
        <v>155</v>
      </c>
      <c r="I2699" s="31">
        <v>-384498905</v>
      </c>
      <c r="J2699" s="31"/>
      <c r="K2699" s="45">
        <f>IFERROR((J2699/I2699),0)</f>
        <v>0</v>
      </c>
      <c r="L2699" s="31"/>
      <c r="M2699" s="31"/>
      <c r="N2699" s="39"/>
      <c r="O2699" s="28"/>
      <c r="P2699" s="28"/>
      <c r="Q2699" s="28"/>
      <c r="R2699" s="28"/>
      <c r="S2699" s="25"/>
    </row>
    <row r="2700" spans="2:19" s="16" customFormat="1" outlineLevel="1" x14ac:dyDescent="0.25">
      <c r="B2700" s="47" t="s">
        <v>6976</v>
      </c>
      <c r="C2700" s="47" t="str">
        <f>C2699</f>
        <v>ASIGNACIÓN PARA LA INVERSIÓN LOCAL SEGÚN NBI Y CUARTA, QUINTA, Y SEXTA CATEGORÍA</v>
      </c>
      <c r="D2700" s="47"/>
      <c r="E2700" s="47" t="str">
        <f>E2699</f>
        <v>52694</v>
      </c>
      <c r="F2700" s="47"/>
      <c r="G2700" s="47" t="str">
        <f>G2699</f>
        <v xml:space="preserve">SAN PEDRO DE CARTAGO                              </v>
      </c>
      <c r="H2700" s="47" t="s">
        <v>10655</v>
      </c>
      <c r="I2700" s="48">
        <f>SUBTOTAL(9,I2694:I2699)</f>
        <v>2497469871</v>
      </c>
      <c r="J2700" s="48">
        <f>SUBTOTAL(9,J2694:J2699)</f>
        <v>2034829690.9100001</v>
      </c>
      <c r="K2700" s="49">
        <f>J2700/I2700</f>
        <v>0.81475645193479096</v>
      </c>
      <c r="L2700" s="48">
        <f>SUBTOTAL(9,L2694:L2699)</f>
        <v>1270254996.22</v>
      </c>
      <c r="M2700" s="48">
        <f>SUBTOTAL(9,M2694:M2699)</f>
        <v>1075355437.9100001</v>
      </c>
      <c r="N2700" s="50">
        <f>IFERROR((M2700/L2700),"N.A")</f>
        <v>0.84656658789772277</v>
      </c>
      <c r="O2700" s="28"/>
      <c r="P2700" s="28"/>
      <c r="Q2700" s="28"/>
      <c r="R2700" s="28"/>
      <c r="S2700" s="25"/>
    </row>
    <row r="2701" spans="2:19" s="16" customFormat="1" outlineLevel="2" x14ac:dyDescent="0.25">
      <c r="B2701" s="16" t="s">
        <v>1264</v>
      </c>
      <c r="C2701" s="16" t="s">
        <v>328</v>
      </c>
      <c r="D2701" s="16" t="s">
        <v>83</v>
      </c>
      <c r="E2701" s="16" t="s">
        <v>1265</v>
      </c>
      <c r="G2701" s="16" t="s">
        <v>1266</v>
      </c>
      <c r="H2701" s="16" t="s">
        <v>152</v>
      </c>
      <c r="I2701" s="31">
        <v>1775120891</v>
      </c>
      <c r="J2701" s="31">
        <v>992921373.89999998</v>
      </c>
      <c r="K2701" s="45">
        <f>IFERROR((J2701/I2701),0)</f>
        <v>0.55935422704683835</v>
      </c>
      <c r="L2701" s="31">
        <v>1172880418.71</v>
      </c>
      <c r="M2701" s="31">
        <v>992921373.89999998</v>
      </c>
      <c r="N2701" s="40">
        <f>M2701/L2701</f>
        <v>0.84656658774478544</v>
      </c>
      <c r="O2701" s="28"/>
      <c r="P2701" s="28"/>
      <c r="Q2701" s="28"/>
      <c r="R2701" s="28"/>
      <c r="S2701" s="25"/>
    </row>
    <row r="2702" spans="2:19" s="16" customFormat="1" outlineLevel="2" x14ac:dyDescent="0.25">
      <c r="B2702" s="16" t="s">
        <v>1264</v>
      </c>
      <c r="C2702" s="16" t="s">
        <v>328</v>
      </c>
      <c r="D2702" s="16" t="s">
        <v>83</v>
      </c>
      <c r="E2702" s="16" t="s">
        <v>1265</v>
      </c>
      <c r="G2702" s="16" t="s">
        <v>1266</v>
      </c>
      <c r="H2702" s="16" t="s">
        <v>19</v>
      </c>
      <c r="I2702" s="31">
        <v>1343194929</v>
      </c>
      <c r="J2702" s="31">
        <v>1343194929</v>
      </c>
      <c r="K2702" s="45">
        <f>IFERROR((J2702/I2702),0)</f>
        <v>1</v>
      </c>
      <c r="L2702" s="31"/>
      <c r="M2702" s="31"/>
      <c r="N2702" s="39"/>
      <c r="O2702" s="28"/>
      <c r="P2702" s="28"/>
      <c r="Q2702" s="28"/>
      <c r="R2702" s="28"/>
      <c r="S2702" s="25"/>
    </row>
    <row r="2703" spans="2:19" s="16" customFormat="1" outlineLevel="2" x14ac:dyDescent="0.25">
      <c r="B2703" s="16" t="s">
        <v>1264</v>
      </c>
      <c r="C2703" s="16" t="s">
        <v>328</v>
      </c>
      <c r="D2703" s="16" t="s">
        <v>83</v>
      </c>
      <c r="E2703" s="16" t="s">
        <v>1265</v>
      </c>
      <c r="G2703" s="16" t="s">
        <v>1266</v>
      </c>
      <c r="H2703" s="16" t="s">
        <v>154</v>
      </c>
      <c r="I2703" s="31">
        <v>10979</v>
      </c>
      <c r="J2703" s="31">
        <v>10979</v>
      </c>
      <c r="K2703" s="45">
        <f>IFERROR((J2703/I2703),0)</f>
        <v>1</v>
      </c>
      <c r="L2703" s="31"/>
      <c r="M2703" s="31"/>
      <c r="N2703" s="39"/>
      <c r="O2703" s="28"/>
      <c r="P2703" s="28"/>
      <c r="Q2703" s="28"/>
      <c r="R2703" s="28"/>
      <c r="S2703" s="25"/>
    </row>
    <row r="2704" spans="2:19" s="16" customFormat="1" outlineLevel="2" x14ac:dyDescent="0.25">
      <c r="B2704" s="16" t="s">
        <v>1264</v>
      </c>
      <c r="C2704" s="16" t="s">
        <v>328</v>
      </c>
      <c r="D2704" s="16" t="s">
        <v>83</v>
      </c>
      <c r="E2704" s="16" t="s">
        <v>1265</v>
      </c>
      <c r="G2704" s="16" t="s">
        <v>1266</v>
      </c>
      <c r="H2704" s="16" t="s">
        <v>331</v>
      </c>
      <c r="I2704" s="31">
        <v>44417405</v>
      </c>
      <c r="J2704" s="31">
        <v>44417405</v>
      </c>
      <c r="K2704" s="45">
        <f>IFERROR((J2704/I2704),0)</f>
        <v>1</v>
      </c>
      <c r="L2704" s="31"/>
      <c r="M2704" s="31"/>
      <c r="N2704" s="39"/>
      <c r="O2704" s="28"/>
      <c r="P2704" s="28"/>
      <c r="Q2704" s="28"/>
      <c r="R2704" s="28"/>
      <c r="S2704" s="25"/>
    </row>
    <row r="2705" spans="2:19" s="16" customFormat="1" outlineLevel="2" x14ac:dyDescent="0.25">
      <c r="B2705" s="16" t="s">
        <v>1264</v>
      </c>
      <c r="C2705" s="16" t="s">
        <v>328</v>
      </c>
      <c r="D2705" s="16" t="s">
        <v>83</v>
      </c>
      <c r="E2705" s="16" t="s">
        <v>1265</v>
      </c>
      <c r="G2705" s="16" t="s">
        <v>1266</v>
      </c>
      <c r="H2705" s="16" t="s">
        <v>231</v>
      </c>
      <c r="I2705" s="31">
        <v>270049332</v>
      </c>
      <c r="J2705" s="31">
        <v>270049332</v>
      </c>
      <c r="K2705" s="45">
        <f>IFERROR((J2705/I2705),0)</f>
        <v>1</v>
      </c>
      <c r="L2705" s="31"/>
      <c r="M2705" s="31"/>
      <c r="N2705" s="39"/>
      <c r="O2705" s="28"/>
      <c r="P2705" s="28"/>
      <c r="Q2705" s="28"/>
      <c r="R2705" s="28"/>
      <c r="S2705" s="25"/>
    </row>
    <row r="2706" spans="2:19" s="16" customFormat="1" outlineLevel="2" x14ac:dyDescent="0.25">
      <c r="B2706" s="16" t="s">
        <v>1264</v>
      </c>
      <c r="C2706" s="16" t="s">
        <v>328</v>
      </c>
      <c r="D2706" s="16" t="s">
        <v>83</v>
      </c>
      <c r="E2706" s="16" t="s">
        <v>1265</v>
      </c>
      <c r="G2706" s="16" t="s">
        <v>1266</v>
      </c>
      <c r="H2706" s="16" t="s">
        <v>155</v>
      </c>
      <c r="I2706" s="31">
        <v>-355024178</v>
      </c>
      <c r="J2706" s="31"/>
      <c r="K2706" s="45">
        <f>IFERROR((J2706/I2706),0)</f>
        <v>0</v>
      </c>
      <c r="L2706" s="31"/>
      <c r="M2706" s="31"/>
      <c r="N2706" s="39"/>
      <c r="O2706" s="28"/>
      <c r="P2706" s="28"/>
      <c r="Q2706" s="28"/>
      <c r="R2706" s="28"/>
      <c r="S2706" s="25"/>
    </row>
    <row r="2707" spans="2:19" s="16" customFormat="1" outlineLevel="1" x14ac:dyDescent="0.25">
      <c r="B2707" s="47" t="s">
        <v>6977</v>
      </c>
      <c r="C2707" s="47" t="str">
        <f>C2706</f>
        <v>ASIGNACIÓN PARA LA INVERSIÓN LOCAL SEGÚN NBI Y CUARTA, QUINTA, Y SEXTA CATEGORÍA</v>
      </c>
      <c r="D2707" s="47"/>
      <c r="E2707" s="47" t="str">
        <f>E2706</f>
        <v>52693</v>
      </c>
      <c r="F2707" s="47"/>
      <c r="G2707" s="47" t="str">
        <f>G2706</f>
        <v xml:space="preserve">SAN PABLO                                         </v>
      </c>
      <c r="H2707" s="47" t="s">
        <v>10655</v>
      </c>
      <c r="I2707" s="48">
        <f>SUBTOTAL(9,I2701:I2706)</f>
        <v>3077769358</v>
      </c>
      <c r="J2707" s="48">
        <f>SUBTOTAL(9,J2701:J2706)</f>
        <v>2650594018.9000001</v>
      </c>
      <c r="K2707" s="49">
        <f>J2707/I2707</f>
        <v>0.86120618882969591</v>
      </c>
      <c r="L2707" s="48">
        <f>SUBTOTAL(9,L2701:L2706)</f>
        <v>1172880418.71</v>
      </c>
      <c r="M2707" s="48">
        <f>SUBTOTAL(9,M2701:M2706)</f>
        <v>992921373.89999998</v>
      </c>
      <c r="N2707" s="50">
        <f>IFERROR((M2707/L2707),"N.A")</f>
        <v>0.84656658774478544</v>
      </c>
      <c r="O2707" s="28"/>
      <c r="P2707" s="28"/>
      <c r="Q2707" s="28"/>
      <c r="R2707" s="28"/>
      <c r="S2707" s="25"/>
    </row>
    <row r="2708" spans="2:19" s="16" customFormat="1" outlineLevel="2" x14ac:dyDescent="0.25">
      <c r="B2708" s="16" t="s">
        <v>1267</v>
      </c>
      <c r="C2708" s="16" t="s">
        <v>328</v>
      </c>
      <c r="D2708" s="16" t="s">
        <v>83</v>
      </c>
      <c r="E2708" s="16" t="s">
        <v>1268</v>
      </c>
      <c r="G2708" s="16" t="s">
        <v>1269</v>
      </c>
      <c r="H2708" s="16" t="s">
        <v>152</v>
      </c>
      <c r="I2708" s="31">
        <v>2804653386</v>
      </c>
      <c r="J2708" s="31">
        <v>1568794726.8400002</v>
      </c>
      <c r="K2708" s="45">
        <f>IFERROR((J2708/I2708),0)</f>
        <v>0.55935422703959048</v>
      </c>
      <c r="L2708" s="31">
        <v>1853126203.1599998</v>
      </c>
      <c r="M2708" s="31">
        <v>1568794726.8400002</v>
      </c>
      <c r="N2708" s="40">
        <f>M2708/L2708</f>
        <v>0.846566587944658</v>
      </c>
      <c r="O2708" s="28"/>
      <c r="P2708" s="28"/>
      <c r="Q2708" s="28"/>
      <c r="R2708" s="28"/>
      <c r="S2708" s="25"/>
    </row>
    <row r="2709" spans="2:19" s="16" customFormat="1" outlineLevel="2" x14ac:dyDescent="0.25">
      <c r="B2709" s="16" t="s">
        <v>1267</v>
      </c>
      <c r="C2709" s="16" t="s">
        <v>328</v>
      </c>
      <c r="D2709" s="16" t="s">
        <v>83</v>
      </c>
      <c r="E2709" s="16" t="s">
        <v>1268</v>
      </c>
      <c r="G2709" s="16" t="s">
        <v>1269</v>
      </c>
      <c r="H2709" s="16" t="s">
        <v>19</v>
      </c>
      <c r="I2709" s="31">
        <v>533077920</v>
      </c>
      <c r="J2709" s="31">
        <v>533077920</v>
      </c>
      <c r="K2709" s="45">
        <f>IFERROR((J2709/I2709),0)</f>
        <v>1</v>
      </c>
      <c r="L2709" s="31"/>
      <c r="M2709" s="31"/>
      <c r="N2709" s="39"/>
      <c r="O2709" s="28"/>
      <c r="P2709" s="28"/>
      <c r="Q2709" s="28"/>
      <c r="R2709" s="28"/>
      <c r="S2709" s="25"/>
    </row>
    <row r="2710" spans="2:19" s="16" customFormat="1" outlineLevel="2" x14ac:dyDescent="0.25">
      <c r="B2710" s="16" t="s">
        <v>1267</v>
      </c>
      <c r="C2710" s="16" t="s">
        <v>328</v>
      </c>
      <c r="D2710" s="16" t="s">
        <v>83</v>
      </c>
      <c r="E2710" s="16" t="s">
        <v>1268</v>
      </c>
      <c r="G2710" s="16" t="s">
        <v>1269</v>
      </c>
      <c r="H2710" s="16" t="s">
        <v>154</v>
      </c>
      <c r="I2710" s="31">
        <v>17346</v>
      </c>
      <c r="J2710" s="31">
        <v>17346</v>
      </c>
      <c r="K2710" s="45">
        <f>IFERROR((J2710/I2710),0)</f>
        <v>1</v>
      </c>
      <c r="L2710" s="31"/>
      <c r="M2710" s="31"/>
      <c r="N2710" s="39"/>
      <c r="O2710" s="28"/>
      <c r="P2710" s="28"/>
      <c r="Q2710" s="28"/>
      <c r="R2710" s="28"/>
      <c r="S2710" s="25"/>
    </row>
    <row r="2711" spans="2:19" s="16" customFormat="1" outlineLevel="2" x14ac:dyDescent="0.25">
      <c r="B2711" s="16" t="s">
        <v>1267</v>
      </c>
      <c r="C2711" s="16" t="s">
        <v>328</v>
      </c>
      <c r="D2711" s="16" t="s">
        <v>83</v>
      </c>
      <c r="E2711" s="16" t="s">
        <v>1268</v>
      </c>
      <c r="G2711" s="16" t="s">
        <v>1269</v>
      </c>
      <c r="H2711" s="16" t="s">
        <v>331</v>
      </c>
      <c r="I2711" s="31">
        <v>70178559</v>
      </c>
      <c r="J2711" s="31">
        <v>70178559</v>
      </c>
      <c r="K2711" s="45">
        <f>IFERROR((J2711/I2711),0)</f>
        <v>1</v>
      </c>
      <c r="L2711" s="31"/>
      <c r="M2711" s="31"/>
      <c r="N2711" s="39"/>
      <c r="O2711" s="28"/>
      <c r="P2711" s="28"/>
      <c r="Q2711" s="28"/>
      <c r="R2711" s="28"/>
      <c r="S2711" s="25"/>
    </row>
    <row r="2712" spans="2:19" s="16" customFormat="1" outlineLevel="2" x14ac:dyDescent="0.25">
      <c r="B2712" s="16" t="s">
        <v>1267</v>
      </c>
      <c r="C2712" s="16" t="s">
        <v>328</v>
      </c>
      <c r="D2712" s="16" t="s">
        <v>83</v>
      </c>
      <c r="E2712" s="16" t="s">
        <v>1268</v>
      </c>
      <c r="G2712" s="16" t="s">
        <v>1269</v>
      </c>
      <c r="H2712" s="16" t="s">
        <v>231</v>
      </c>
      <c r="I2712" s="31">
        <v>426672221</v>
      </c>
      <c r="J2712" s="31">
        <v>426672221</v>
      </c>
      <c r="K2712" s="45">
        <f>IFERROR((J2712/I2712),0)</f>
        <v>1</v>
      </c>
      <c r="L2712" s="31"/>
      <c r="M2712" s="31"/>
      <c r="N2712" s="39"/>
      <c r="O2712" s="28"/>
      <c r="P2712" s="28"/>
      <c r="Q2712" s="28"/>
      <c r="R2712" s="28"/>
      <c r="S2712" s="25"/>
    </row>
    <row r="2713" spans="2:19" s="16" customFormat="1" outlineLevel="2" x14ac:dyDescent="0.25">
      <c r="B2713" s="16" t="s">
        <v>1267</v>
      </c>
      <c r="C2713" s="16" t="s">
        <v>328</v>
      </c>
      <c r="D2713" s="16" t="s">
        <v>83</v>
      </c>
      <c r="E2713" s="16" t="s">
        <v>1268</v>
      </c>
      <c r="G2713" s="16" t="s">
        <v>1269</v>
      </c>
      <c r="H2713" s="16" t="s">
        <v>155</v>
      </c>
      <c r="I2713" s="31">
        <v>-560930677</v>
      </c>
      <c r="J2713" s="31"/>
      <c r="K2713" s="45">
        <f>IFERROR((J2713/I2713),0)</f>
        <v>0</v>
      </c>
      <c r="L2713" s="31"/>
      <c r="M2713" s="31"/>
      <c r="N2713" s="39"/>
      <c r="O2713" s="28"/>
      <c r="P2713" s="28"/>
      <c r="Q2713" s="28"/>
      <c r="R2713" s="28"/>
      <c r="S2713" s="25"/>
    </row>
    <row r="2714" spans="2:19" s="16" customFormat="1" outlineLevel="1" x14ac:dyDescent="0.25">
      <c r="B2714" s="47" t="s">
        <v>6978</v>
      </c>
      <c r="C2714" s="47" t="str">
        <f>C2713</f>
        <v>ASIGNACIÓN PARA LA INVERSIÓN LOCAL SEGÚN NBI Y CUARTA, QUINTA, Y SEXTA CATEGORÍA</v>
      </c>
      <c r="D2714" s="47"/>
      <c r="E2714" s="47" t="str">
        <f>E2713</f>
        <v>52687</v>
      </c>
      <c r="F2714" s="47"/>
      <c r="G2714" s="47" t="str">
        <f>G2713</f>
        <v xml:space="preserve">SAN LORENZO                                       </v>
      </c>
      <c r="H2714" s="47" t="s">
        <v>10655</v>
      </c>
      <c r="I2714" s="48">
        <f>SUBTOTAL(9,I2708:I2713)</f>
        <v>3273668755</v>
      </c>
      <c r="J2714" s="48">
        <f>SUBTOTAL(9,J2708:J2713)</f>
        <v>2598740772.8400002</v>
      </c>
      <c r="K2714" s="49">
        <f>J2714/I2714</f>
        <v>0.79383131505618687</v>
      </c>
      <c r="L2714" s="48">
        <f>SUBTOTAL(9,L2708:L2713)</f>
        <v>1853126203.1599998</v>
      </c>
      <c r="M2714" s="48">
        <f>SUBTOTAL(9,M2708:M2713)</f>
        <v>1568794726.8400002</v>
      </c>
      <c r="N2714" s="50">
        <f>IFERROR((M2714/L2714),"N.A")</f>
        <v>0.846566587944658</v>
      </c>
      <c r="O2714" s="28"/>
      <c r="P2714" s="28"/>
      <c r="Q2714" s="28"/>
      <c r="R2714" s="28"/>
      <c r="S2714" s="25"/>
    </row>
    <row r="2715" spans="2:19" s="16" customFormat="1" outlineLevel="2" x14ac:dyDescent="0.25">
      <c r="B2715" s="16" t="s">
        <v>1270</v>
      </c>
      <c r="C2715" s="16" t="s">
        <v>328</v>
      </c>
      <c r="D2715" s="16" t="s">
        <v>83</v>
      </c>
      <c r="E2715" s="16" t="s">
        <v>1271</v>
      </c>
      <c r="G2715" s="16" t="s">
        <v>1272</v>
      </c>
      <c r="H2715" s="16" t="s">
        <v>152</v>
      </c>
      <c r="I2715" s="31">
        <v>2094750962</v>
      </c>
      <c r="J2715" s="31">
        <v>1171707805.2</v>
      </c>
      <c r="K2715" s="45">
        <f>IFERROR((J2715/I2715),0)</f>
        <v>0.55935422704438886</v>
      </c>
      <c r="L2715" s="31">
        <v>1384070458.2999997</v>
      </c>
      <c r="M2715" s="31">
        <v>1171707805.2</v>
      </c>
      <c r="N2715" s="40">
        <f>M2715/L2715</f>
        <v>0.84656658783048044</v>
      </c>
      <c r="O2715" s="28"/>
      <c r="P2715" s="28"/>
      <c r="Q2715" s="28"/>
      <c r="R2715" s="28"/>
      <c r="S2715" s="25"/>
    </row>
    <row r="2716" spans="2:19" s="16" customFormat="1" outlineLevel="2" x14ac:dyDescent="0.25">
      <c r="B2716" s="16" t="s">
        <v>1270</v>
      </c>
      <c r="C2716" s="16" t="s">
        <v>328</v>
      </c>
      <c r="D2716" s="16" t="s">
        <v>83</v>
      </c>
      <c r="E2716" s="16" t="s">
        <v>1271</v>
      </c>
      <c r="G2716" s="16" t="s">
        <v>1272</v>
      </c>
      <c r="H2716" s="16" t="s">
        <v>19</v>
      </c>
      <c r="I2716" s="31">
        <v>1008555901</v>
      </c>
      <c r="J2716" s="31">
        <v>1008555901</v>
      </c>
      <c r="K2716" s="45">
        <f>IFERROR((J2716/I2716),0)</f>
        <v>1</v>
      </c>
      <c r="L2716" s="31"/>
      <c r="M2716" s="31"/>
      <c r="N2716" s="39"/>
      <c r="O2716" s="28"/>
      <c r="P2716" s="28"/>
      <c r="Q2716" s="28"/>
      <c r="R2716" s="28"/>
      <c r="S2716" s="25"/>
    </row>
    <row r="2717" spans="2:19" s="16" customFormat="1" outlineLevel="2" x14ac:dyDescent="0.25">
      <c r="B2717" s="16" t="s">
        <v>1270</v>
      </c>
      <c r="C2717" s="16" t="s">
        <v>328</v>
      </c>
      <c r="D2717" s="16" t="s">
        <v>83</v>
      </c>
      <c r="E2717" s="16" t="s">
        <v>1271</v>
      </c>
      <c r="G2717" s="16" t="s">
        <v>1272</v>
      </c>
      <c r="H2717" s="16" t="s">
        <v>154</v>
      </c>
      <c r="I2717" s="31">
        <v>12956</v>
      </c>
      <c r="J2717" s="31">
        <v>12956</v>
      </c>
      <c r="K2717" s="45">
        <f>IFERROR((J2717/I2717),0)</f>
        <v>1</v>
      </c>
      <c r="L2717" s="31"/>
      <c r="M2717" s="31"/>
      <c r="N2717" s="39"/>
      <c r="O2717" s="28"/>
      <c r="P2717" s="28"/>
      <c r="Q2717" s="28"/>
      <c r="R2717" s="28"/>
      <c r="S2717" s="25"/>
    </row>
    <row r="2718" spans="2:19" s="16" customFormat="1" outlineLevel="2" x14ac:dyDescent="0.25">
      <c r="B2718" s="16" t="s">
        <v>1270</v>
      </c>
      <c r="C2718" s="16" t="s">
        <v>328</v>
      </c>
      <c r="D2718" s="16" t="s">
        <v>83</v>
      </c>
      <c r="E2718" s="16" t="s">
        <v>1271</v>
      </c>
      <c r="G2718" s="16" t="s">
        <v>1272</v>
      </c>
      <c r="H2718" s="16" t="s">
        <v>331</v>
      </c>
      <c r="I2718" s="31">
        <v>52415248</v>
      </c>
      <c r="J2718" s="31">
        <v>52415248</v>
      </c>
      <c r="K2718" s="45">
        <f>IFERROR((J2718/I2718),0)</f>
        <v>1</v>
      </c>
      <c r="L2718" s="31"/>
      <c r="M2718" s="31"/>
      <c r="N2718" s="39"/>
      <c r="O2718" s="28"/>
      <c r="P2718" s="28"/>
      <c r="Q2718" s="28"/>
      <c r="R2718" s="28"/>
      <c r="S2718" s="25"/>
    </row>
    <row r="2719" spans="2:19" s="16" customFormat="1" outlineLevel="2" x14ac:dyDescent="0.25">
      <c r="B2719" s="16" t="s">
        <v>1270</v>
      </c>
      <c r="C2719" s="16" t="s">
        <v>328</v>
      </c>
      <c r="D2719" s="16" t="s">
        <v>83</v>
      </c>
      <c r="E2719" s="16" t="s">
        <v>1271</v>
      </c>
      <c r="G2719" s="16" t="s">
        <v>1272</v>
      </c>
      <c r="H2719" s="16" t="s">
        <v>231</v>
      </c>
      <c r="I2719" s="31">
        <v>318674689</v>
      </c>
      <c r="J2719" s="31">
        <v>318674689</v>
      </c>
      <c r="K2719" s="45">
        <f>IFERROR((J2719/I2719),0)</f>
        <v>1</v>
      </c>
      <c r="L2719" s="31"/>
      <c r="M2719" s="31"/>
      <c r="N2719" s="39"/>
      <c r="O2719" s="28"/>
      <c r="P2719" s="28"/>
      <c r="Q2719" s="28"/>
      <c r="R2719" s="28"/>
      <c r="S2719" s="25"/>
    </row>
    <row r="2720" spans="2:19" s="16" customFormat="1" outlineLevel="2" x14ac:dyDescent="0.25">
      <c r="B2720" s="16" t="s">
        <v>1270</v>
      </c>
      <c r="C2720" s="16" t="s">
        <v>328</v>
      </c>
      <c r="D2720" s="16" t="s">
        <v>83</v>
      </c>
      <c r="E2720" s="16" t="s">
        <v>1271</v>
      </c>
      <c r="G2720" s="16" t="s">
        <v>1272</v>
      </c>
      <c r="H2720" s="16" t="s">
        <v>155</v>
      </c>
      <c r="I2720" s="31">
        <v>-418950192</v>
      </c>
      <c r="J2720" s="31"/>
      <c r="K2720" s="45">
        <f>IFERROR((J2720/I2720),0)</f>
        <v>0</v>
      </c>
      <c r="L2720" s="31"/>
      <c r="M2720" s="31"/>
      <c r="N2720" s="39"/>
      <c r="O2720" s="28"/>
      <c r="P2720" s="28"/>
      <c r="Q2720" s="28"/>
      <c r="R2720" s="28"/>
      <c r="S2720" s="25"/>
    </row>
    <row r="2721" spans="2:19" s="16" customFormat="1" outlineLevel="1" x14ac:dyDescent="0.25">
      <c r="B2721" s="47" t="s">
        <v>6979</v>
      </c>
      <c r="C2721" s="47" t="str">
        <f>C2720</f>
        <v>ASIGNACIÓN PARA LA INVERSIÓN LOCAL SEGÚN NBI Y CUARTA, QUINTA, Y SEXTA CATEGORÍA</v>
      </c>
      <c r="D2721" s="47"/>
      <c r="E2721" s="47" t="str">
        <f>E2720</f>
        <v>52685</v>
      </c>
      <c r="F2721" s="47"/>
      <c r="G2721" s="47" t="str">
        <f>G2720</f>
        <v xml:space="preserve">SAN BERNARDO                                      </v>
      </c>
      <c r="H2721" s="47" t="s">
        <v>10655</v>
      </c>
      <c r="I2721" s="48">
        <f>SUBTOTAL(9,I2715:I2720)</f>
        <v>3055459564</v>
      </c>
      <c r="J2721" s="48">
        <f>SUBTOTAL(9,J2715:J2720)</f>
        <v>2551366599.1999998</v>
      </c>
      <c r="K2721" s="49">
        <f>J2721/I2721</f>
        <v>0.83501893766184354</v>
      </c>
      <c r="L2721" s="48">
        <f>SUBTOTAL(9,L2715:L2720)</f>
        <v>1384070458.2999997</v>
      </c>
      <c r="M2721" s="48">
        <f>SUBTOTAL(9,M2715:M2720)</f>
        <v>1171707805.2</v>
      </c>
      <c r="N2721" s="50">
        <f>IFERROR((M2721/L2721),"N.A")</f>
        <v>0.84656658783048044</v>
      </c>
      <c r="O2721" s="28"/>
      <c r="P2721" s="28"/>
      <c r="Q2721" s="28"/>
      <c r="R2721" s="28"/>
      <c r="S2721" s="25"/>
    </row>
    <row r="2722" spans="2:19" s="16" customFormat="1" outlineLevel="2" x14ac:dyDescent="0.25">
      <c r="B2722" s="16" t="s">
        <v>1273</v>
      </c>
      <c r="C2722" s="16" t="s">
        <v>328</v>
      </c>
      <c r="D2722" s="16" t="s">
        <v>83</v>
      </c>
      <c r="E2722" s="16" t="s">
        <v>1274</v>
      </c>
      <c r="G2722" s="16" t="s">
        <v>1275</v>
      </c>
      <c r="H2722" s="16" t="s">
        <v>152</v>
      </c>
      <c r="I2722" s="31">
        <v>2305779899</v>
      </c>
      <c r="J2722" s="31">
        <v>1289747733.1500001</v>
      </c>
      <c r="K2722" s="45">
        <f>IFERROR((J2722/I2722),0)</f>
        <v>0.5593542270488846</v>
      </c>
      <c r="L2722" s="31">
        <v>1523504177.4100003</v>
      </c>
      <c r="M2722" s="31">
        <v>1289747733.1500001</v>
      </c>
      <c r="N2722" s="40">
        <f>M2722/L2722</f>
        <v>0.84656658791878558</v>
      </c>
      <c r="O2722" s="28"/>
      <c r="P2722" s="28"/>
      <c r="Q2722" s="28"/>
      <c r="R2722" s="28"/>
      <c r="S2722" s="25"/>
    </row>
    <row r="2723" spans="2:19" s="16" customFormat="1" outlineLevel="2" x14ac:dyDescent="0.25">
      <c r="B2723" s="16" t="s">
        <v>1273</v>
      </c>
      <c r="C2723" s="16" t="s">
        <v>328</v>
      </c>
      <c r="D2723" s="16" t="s">
        <v>83</v>
      </c>
      <c r="E2723" s="16" t="s">
        <v>1274</v>
      </c>
      <c r="G2723" s="16" t="s">
        <v>1275</v>
      </c>
      <c r="H2723" s="16" t="s">
        <v>19</v>
      </c>
      <c r="I2723" s="31">
        <v>1306226028</v>
      </c>
      <c r="J2723" s="31">
        <v>1306226028</v>
      </c>
      <c r="K2723" s="45">
        <f>IFERROR((J2723/I2723),0)</f>
        <v>1</v>
      </c>
      <c r="L2723" s="31"/>
      <c r="M2723" s="31"/>
      <c r="N2723" s="39"/>
      <c r="O2723" s="28"/>
      <c r="P2723" s="28"/>
      <c r="Q2723" s="28"/>
      <c r="R2723" s="28"/>
      <c r="S2723" s="25"/>
    </row>
    <row r="2724" spans="2:19" s="16" customFormat="1" outlineLevel="2" x14ac:dyDescent="0.25">
      <c r="B2724" s="16" t="s">
        <v>1273</v>
      </c>
      <c r="C2724" s="16" t="s">
        <v>328</v>
      </c>
      <c r="D2724" s="16" t="s">
        <v>83</v>
      </c>
      <c r="E2724" s="16" t="s">
        <v>1274</v>
      </c>
      <c r="G2724" s="16" t="s">
        <v>1275</v>
      </c>
      <c r="H2724" s="16" t="s">
        <v>154</v>
      </c>
      <c r="I2724" s="31">
        <v>14261</v>
      </c>
      <c r="J2724" s="31">
        <v>14261</v>
      </c>
      <c r="K2724" s="45">
        <f>IFERROR((J2724/I2724),0)</f>
        <v>1</v>
      </c>
      <c r="L2724" s="31"/>
      <c r="M2724" s="31"/>
      <c r="N2724" s="39"/>
      <c r="O2724" s="28"/>
      <c r="P2724" s="28"/>
      <c r="Q2724" s="28"/>
      <c r="R2724" s="28"/>
      <c r="S2724" s="25"/>
    </row>
    <row r="2725" spans="2:19" s="16" customFormat="1" outlineLevel="2" x14ac:dyDescent="0.25">
      <c r="B2725" s="16" t="s">
        <v>1273</v>
      </c>
      <c r="C2725" s="16" t="s">
        <v>328</v>
      </c>
      <c r="D2725" s="16" t="s">
        <v>83</v>
      </c>
      <c r="E2725" s="16" t="s">
        <v>1274</v>
      </c>
      <c r="G2725" s="16" t="s">
        <v>1275</v>
      </c>
      <c r="H2725" s="16" t="s">
        <v>331</v>
      </c>
      <c r="I2725" s="31">
        <v>57695654</v>
      </c>
      <c r="J2725" s="31">
        <v>57695654</v>
      </c>
      <c r="K2725" s="45">
        <f>IFERROR((J2725/I2725),0)</f>
        <v>1</v>
      </c>
      <c r="L2725" s="31"/>
      <c r="M2725" s="31"/>
      <c r="N2725" s="39"/>
      <c r="O2725" s="28"/>
      <c r="P2725" s="28"/>
      <c r="Q2725" s="28"/>
      <c r="R2725" s="28"/>
      <c r="S2725" s="25"/>
    </row>
    <row r="2726" spans="2:19" s="16" customFormat="1" outlineLevel="2" x14ac:dyDescent="0.25">
      <c r="B2726" s="16" t="s">
        <v>1273</v>
      </c>
      <c r="C2726" s="16" t="s">
        <v>328</v>
      </c>
      <c r="D2726" s="16" t="s">
        <v>83</v>
      </c>
      <c r="E2726" s="16" t="s">
        <v>1274</v>
      </c>
      <c r="G2726" s="16" t="s">
        <v>1275</v>
      </c>
      <c r="H2726" s="16" t="s">
        <v>231</v>
      </c>
      <c r="I2726" s="31">
        <v>350778543</v>
      </c>
      <c r="J2726" s="31">
        <v>350778543</v>
      </c>
      <c r="K2726" s="45">
        <f>IFERROR((J2726/I2726),0)</f>
        <v>1</v>
      </c>
      <c r="L2726" s="31"/>
      <c r="M2726" s="31"/>
      <c r="N2726" s="39"/>
      <c r="O2726" s="28"/>
      <c r="P2726" s="28"/>
      <c r="Q2726" s="28"/>
      <c r="R2726" s="28"/>
      <c r="S2726" s="25"/>
    </row>
    <row r="2727" spans="2:19" s="16" customFormat="1" outlineLevel="2" x14ac:dyDescent="0.25">
      <c r="B2727" s="16" t="s">
        <v>1273</v>
      </c>
      <c r="C2727" s="16" t="s">
        <v>328</v>
      </c>
      <c r="D2727" s="16" t="s">
        <v>83</v>
      </c>
      <c r="E2727" s="16" t="s">
        <v>1274</v>
      </c>
      <c r="G2727" s="16" t="s">
        <v>1275</v>
      </c>
      <c r="H2727" s="16" t="s">
        <v>155</v>
      </c>
      <c r="I2727" s="31">
        <v>-461155980</v>
      </c>
      <c r="J2727" s="31"/>
      <c r="K2727" s="45">
        <f>IFERROR((J2727/I2727),0)</f>
        <v>0</v>
      </c>
      <c r="L2727" s="31"/>
      <c r="M2727" s="31"/>
      <c r="N2727" s="39"/>
      <c r="O2727" s="28"/>
      <c r="P2727" s="28"/>
      <c r="Q2727" s="28"/>
      <c r="R2727" s="28"/>
      <c r="S2727" s="25"/>
    </row>
    <row r="2728" spans="2:19" s="16" customFormat="1" outlineLevel="1" x14ac:dyDescent="0.25">
      <c r="B2728" s="47" t="s">
        <v>6980</v>
      </c>
      <c r="C2728" s="47" t="str">
        <f>C2727</f>
        <v>ASIGNACIÓN PARA LA INVERSIÓN LOCAL SEGÚN NBI Y CUARTA, QUINTA, Y SEXTA CATEGORÍA</v>
      </c>
      <c r="D2728" s="47"/>
      <c r="E2728" s="47" t="str">
        <f>E2727</f>
        <v>52683</v>
      </c>
      <c r="F2728" s="47"/>
      <c r="G2728" s="47" t="str">
        <f>G2727</f>
        <v xml:space="preserve">SANDONÁ                                           </v>
      </c>
      <c r="H2728" s="47" t="s">
        <v>10655</v>
      </c>
      <c r="I2728" s="48">
        <f>SUBTOTAL(9,I2722:I2727)</f>
        <v>3559338405</v>
      </c>
      <c r="J2728" s="48">
        <f>SUBTOTAL(9,J2722:J2727)</f>
        <v>3004462219.1500001</v>
      </c>
      <c r="K2728" s="49">
        <f>J2728/I2728</f>
        <v>0.84410693148183535</v>
      </c>
      <c r="L2728" s="48">
        <f>SUBTOTAL(9,L2722:L2727)</f>
        <v>1523504177.4100003</v>
      </c>
      <c r="M2728" s="48">
        <f>SUBTOTAL(9,M2722:M2727)</f>
        <v>1289747733.1500001</v>
      </c>
      <c r="N2728" s="50">
        <f>IFERROR((M2728/L2728),"N.A")</f>
        <v>0.84656658791878558</v>
      </c>
      <c r="O2728" s="28"/>
      <c r="P2728" s="28"/>
      <c r="Q2728" s="28"/>
      <c r="R2728" s="28"/>
      <c r="S2728" s="25"/>
    </row>
    <row r="2729" spans="2:19" s="16" customFormat="1" outlineLevel="2" x14ac:dyDescent="0.25">
      <c r="B2729" s="16" t="s">
        <v>1276</v>
      </c>
      <c r="C2729" s="16" t="s">
        <v>328</v>
      </c>
      <c r="D2729" s="16" t="s">
        <v>83</v>
      </c>
      <c r="E2729" s="16" t="s">
        <v>1277</v>
      </c>
      <c r="G2729" s="16" t="s">
        <v>1278</v>
      </c>
      <c r="H2729" s="16" t="s">
        <v>152</v>
      </c>
      <c r="I2729" s="31">
        <v>3784997807</v>
      </c>
      <c r="J2729" s="31">
        <v>2117154522.6900003</v>
      </c>
      <c r="K2729" s="45">
        <f>IFERROR((J2729/I2729),0)</f>
        <v>0.55935422704196047</v>
      </c>
      <c r="L2729" s="31">
        <v>2500871818.9200006</v>
      </c>
      <c r="M2729" s="31">
        <v>2117154522.6900003</v>
      </c>
      <c r="N2729" s="40">
        <f>M2729/L2729</f>
        <v>0.8465665879686276</v>
      </c>
      <c r="O2729" s="28"/>
      <c r="P2729" s="28"/>
      <c r="Q2729" s="28"/>
      <c r="R2729" s="28"/>
      <c r="S2729" s="25"/>
    </row>
    <row r="2730" spans="2:19" s="16" customFormat="1" outlineLevel="2" x14ac:dyDescent="0.25">
      <c r="B2730" s="16" t="s">
        <v>1276</v>
      </c>
      <c r="C2730" s="16" t="s">
        <v>328</v>
      </c>
      <c r="D2730" s="16" t="s">
        <v>83</v>
      </c>
      <c r="E2730" s="16" t="s">
        <v>1277</v>
      </c>
      <c r="G2730" s="16" t="s">
        <v>1278</v>
      </c>
      <c r="H2730" s="16" t="s">
        <v>19</v>
      </c>
      <c r="I2730" s="31">
        <v>4494546773</v>
      </c>
      <c r="J2730" s="31">
        <v>4494546773</v>
      </c>
      <c r="K2730" s="45">
        <f>IFERROR((J2730/I2730),0)</f>
        <v>1</v>
      </c>
      <c r="L2730" s="31"/>
      <c r="M2730" s="31"/>
      <c r="N2730" s="39"/>
      <c r="O2730" s="28"/>
      <c r="P2730" s="28"/>
      <c r="Q2730" s="28"/>
      <c r="R2730" s="28"/>
      <c r="S2730" s="25"/>
    </row>
    <row r="2731" spans="2:19" s="16" customFormat="1" outlineLevel="2" x14ac:dyDescent="0.25">
      <c r="B2731" s="16" t="s">
        <v>1276</v>
      </c>
      <c r="C2731" s="16" t="s">
        <v>328</v>
      </c>
      <c r="D2731" s="16" t="s">
        <v>83</v>
      </c>
      <c r="E2731" s="16" t="s">
        <v>1277</v>
      </c>
      <c r="G2731" s="16" t="s">
        <v>1278</v>
      </c>
      <c r="H2731" s="16" t="s">
        <v>154</v>
      </c>
      <c r="I2731" s="31">
        <v>23410</v>
      </c>
      <c r="J2731" s="31">
        <v>23410</v>
      </c>
      <c r="K2731" s="45">
        <f>IFERROR((J2731/I2731),0)</f>
        <v>1</v>
      </c>
      <c r="L2731" s="31"/>
      <c r="M2731" s="31"/>
      <c r="N2731" s="39"/>
      <c r="O2731" s="28"/>
      <c r="P2731" s="28"/>
      <c r="Q2731" s="28"/>
      <c r="R2731" s="28"/>
      <c r="S2731" s="25"/>
    </row>
    <row r="2732" spans="2:19" s="16" customFormat="1" outlineLevel="2" x14ac:dyDescent="0.25">
      <c r="B2732" s="16" t="s">
        <v>1276</v>
      </c>
      <c r="C2732" s="16" t="s">
        <v>328</v>
      </c>
      <c r="D2732" s="16" t="s">
        <v>83</v>
      </c>
      <c r="E2732" s="16" t="s">
        <v>1277</v>
      </c>
      <c r="G2732" s="16" t="s">
        <v>1278</v>
      </c>
      <c r="H2732" s="16" t="s">
        <v>331</v>
      </c>
      <c r="I2732" s="31">
        <v>94708920</v>
      </c>
      <c r="J2732" s="31">
        <v>94708920</v>
      </c>
      <c r="K2732" s="45">
        <f>IFERROR((J2732/I2732),0)</f>
        <v>1</v>
      </c>
      <c r="L2732" s="31"/>
      <c r="M2732" s="31"/>
      <c r="N2732" s="39"/>
      <c r="O2732" s="28"/>
      <c r="P2732" s="28"/>
      <c r="Q2732" s="28"/>
      <c r="R2732" s="28"/>
      <c r="S2732" s="25"/>
    </row>
    <row r="2733" spans="2:19" s="16" customFormat="1" outlineLevel="2" x14ac:dyDescent="0.25">
      <c r="B2733" s="16" t="s">
        <v>1276</v>
      </c>
      <c r="C2733" s="16" t="s">
        <v>328</v>
      </c>
      <c r="D2733" s="16" t="s">
        <v>83</v>
      </c>
      <c r="E2733" s="16" t="s">
        <v>1277</v>
      </c>
      <c r="G2733" s="16" t="s">
        <v>1278</v>
      </c>
      <c r="H2733" s="16" t="s">
        <v>231</v>
      </c>
      <c r="I2733" s="31">
        <v>575812122</v>
      </c>
      <c r="J2733" s="31">
        <v>575812122</v>
      </c>
      <c r="K2733" s="45">
        <f>IFERROR((J2733/I2733),0)</f>
        <v>1</v>
      </c>
      <c r="L2733" s="31"/>
      <c r="M2733" s="31"/>
      <c r="N2733" s="39"/>
      <c r="O2733" s="28"/>
      <c r="P2733" s="28"/>
      <c r="Q2733" s="28"/>
      <c r="R2733" s="28"/>
      <c r="S2733" s="25"/>
    </row>
    <row r="2734" spans="2:19" s="16" customFormat="1" outlineLevel="2" x14ac:dyDescent="0.25">
      <c r="B2734" s="16" t="s">
        <v>1276</v>
      </c>
      <c r="C2734" s="16" t="s">
        <v>328</v>
      </c>
      <c r="D2734" s="16" t="s">
        <v>83</v>
      </c>
      <c r="E2734" s="16" t="s">
        <v>1277</v>
      </c>
      <c r="G2734" s="16" t="s">
        <v>1278</v>
      </c>
      <c r="H2734" s="16" t="s">
        <v>155</v>
      </c>
      <c r="I2734" s="31">
        <v>-756999561</v>
      </c>
      <c r="J2734" s="31"/>
      <c r="K2734" s="45">
        <f>IFERROR((J2734/I2734),0)</f>
        <v>0</v>
      </c>
      <c r="L2734" s="31"/>
      <c r="M2734" s="31"/>
      <c r="N2734" s="39"/>
      <c r="O2734" s="28"/>
      <c r="P2734" s="28"/>
      <c r="Q2734" s="28"/>
      <c r="R2734" s="28"/>
      <c r="S2734" s="25"/>
    </row>
    <row r="2735" spans="2:19" s="16" customFormat="1" outlineLevel="1" x14ac:dyDescent="0.25">
      <c r="B2735" s="47" t="s">
        <v>6981</v>
      </c>
      <c r="C2735" s="47" t="str">
        <f>C2734</f>
        <v>ASIGNACIÓN PARA LA INVERSIÓN LOCAL SEGÚN NBI Y CUARTA, QUINTA, Y SEXTA CATEGORÍA</v>
      </c>
      <c r="D2735" s="47"/>
      <c r="E2735" s="47" t="str">
        <f>E2734</f>
        <v>52678</v>
      </c>
      <c r="F2735" s="47"/>
      <c r="G2735" s="47" t="str">
        <f>G2734</f>
        <v xml:space="preserve">SAMANIEGO                                         </v>
      </c>
      <c r="H2735" s="47" t="s">
        <v>10655</v>
      </c>
      <c r="I2735" s="48">
        <f>SUBTOTAL(9,I2729:I2734)</f>
        <v>8193089471</v>
      </c>
      <c r="J2735" s="48">
        <f>SUBTOTAL(9,J2729:J2734)</f>
        <v>7282245747.6900005</v>
      </c>
      <c r="K2735" s="49">
        <f>J2735/I2735</f>
        <v>0.88882780707644005</v>
      </c>
      <c r="L2735" s="48">
        <f>SUBTOTAL(9,L2729:L2734)</f>
        <v>2500871818.9200006</v>
      </c>
      <c r="M2735" s="48">
        <f>SUBTOTAL(9,M2729:M2734)</f>
        <v>2117154522.6900003</v>
      </c>
      <c r="N2735" s="50">
        <f>IFERROR((M2735/L2735),"N.A")</f>
        <v>0.8465665879686276</v>
      </c>
      <c r="O2735" s="28"/>
      <c r="P2735" s="28"/>
      <c r="Q2735" s="28"/>
      <c r="R2735" s="28"/>
      <c r="S2735" s="25"/>
    </row>
    <row r="2736" spans="2:19" s="16" customFormat="1" outlineLevel="2" x14ac:dyDescent="0.25">
      <c r="B2736" s="16" t="s">
        <v>1279</v>
      </c>
      <c r="C2736" s="16" t="s">
        <v>328</v>
      </c>
      <c r="D2736" s="16" t="s">
        <v>83</v>
      </c>
      <c r="E2736" s="16" t="s">
        <v>1280</v>
      </c>
      <c r="G2736" s="16" t="s">
        <v>1281</v>
      </c>
      <c r="H2736" s="16" t="s">
        <v>152</v>
      </c>
      <c r="I2736" s="31">
        <v>3711002452</v>
      </c>
      <c r="J2736" s="31">
        <v>2075764908.0900002</v>
      </c>
      <c r="K2736" s="45">
        <f>IFERROR((J2736/I2736),0)</f>
        <v>0.55935422704215454</v>
      </c>
      <c r="L2736" s="31">
        <v>2451980668.6500001</v>
      </c>
      <c r="M2736" s="31">
        <v>2075764908.0900002</v>
      </c>
      <c r="N2736" s="40">
        <f>M2736/L2736</f>
        <v>0.84656658783238492</v>
      </c>
      <c r="O2736" s="28"/>
      <c r="P2736" s="28"/>
      <c r="Q2736" s="28"/>
      <c r="R2736" s="28"/>
      <c r="S2736" s="25"/>
    </row>
    <row r="2737" spans="2:19" s="16" customFormat="1" outlineLevel="2" x14ac:dyDescent="0.25">
      <c r="B2737" s="16" t="s">
        <v>1279</v>
      </c>
      <c r="C2737" s="16" t="s">
        <v>328</v>
      </c>
      <c r="D2737" s="16" t="s">
        <v>83</v>
      </c>
      <c r="E2737" s="16" t="s">
        <v>1280</v>
      </c>
      <c r="G2737" s="16" t="s">
        <v>1281</v>
      </c>
      <c r="H2737" s="16" t="s">
        <v>19</v>
      </c>
      <c r="I2737" s="31">
        <v>398037251</v>
      </c>
      <c r="J2737" s="31">
        <v>398037251</v>
      </c>
      <c r="K2737" s="45">
        <f>IFERROR((J2737/I2737),0)</f>
        <v>1</v>
      </c>
      <c r="L2737" s="31"/>
      <c r="M2737" s="31"/>
      <c r="N2737" s="39"/>
      <c r="O2737" s="28"/>
      <c r="P2737" s="28"/>
      <c r="Q2737" s="28"/>
      <c r="R2737" s="28"/>
      <c r="S2737" s="25"/>
    </row>
    <row r="2738" spans="2:19" s="16" customFormat="1" outlineLevel="2" x14ac:dyDescent="0.25">
      <c r="B2738" s="16" t="s">
        <v>1279</v>
      </c>
      <c r="C2738" s="16" t="s">
        <v>328</v>
      </c>
      <c r="D2738" s="16" t="s">
        <v>83</v>
      </c>
      <c r="E2738" s="16" t="s">
        <v>1280</v>
      </c>
      <c r="G2738" s="16" t="s">
        <v>1281</v>
      </c>
      <c r="H2738" s="16" t="s">
        <v>154</v>
      </c>
      <c r="I2738" s="31">
        <v>22952</v>
      </c>
      <c r="J2738" s="31">
        <v>22952</v>
      </c>
      <c r="K2738" s="45">
        <f>IFERROR((J2738/I2738),0)</f>
        <v>1</v>
      </c>
      <c r="L2738" s="31"/>
      <c r="M2738" s="31"/>
      <c r="N2738" s="39"/>
      <c r="O2738" s="28"/>
      <c r="P2738" s="28"/>
      <c r="Q2738" s="28"/>
      <c r="R2738" s="28"/>
      <c r="S2738" s="25"/>
    </row>
    <row r="2739" spans="2:19" s="16" customFormat="1" outlineLevel="2" x14ac:dyDescent="0.25">
      <c r="B2739" s="16" t="s">
        <v>1279</v>
      </c>
      <c r="C2739" s="16" t="s">
        <v>328</v>
      </c>
      <c r="D2739" s="16" t="s">
        <v>83</v>
      </c>
      <c r="E2739" s="16" t="s">
        <v>1280</v>
      </c>
      <c r="G2739" s="16" t="s">
        <v>1281</v>
      </c>
      <c r="H2739" s="16" t="s">
        <v>331</v>
      </c>
      <c r="I2739" s="31">
        <v>92857394</v>
      </c>
      <c r="J2739" s="31">
        <v>92857394</v>
      </c>
      <c r="K2739" s="45">
        <f>IFERROR((J2739/I2739),0)</f>
        <v>1</v>
      </c>
      <c r="L2739" s="31"/>
      <c r="M2739" s="31"/>
      <c r="N2739" s="39"/>
      <c r="O2739" s="28"/>
      <c r="P2739" s="28"/>
      <c r="Q2739" s="28"/>
      <c r="R2739" s="28"/>
      <c r="S2739" s="25"/>
    </row>
    <row r="2740" spans="2:19" s="16" customFormat="1" outlineLevel="2" x14ac:dyDescent="0.25">
      <c r="B2740" s="16" t="s">
        <v>1279</v>
      </c>
      <c r="C2740" s="16" t="s">
        <v>328</v>
      </c>
      <c r="D2740" s="16" t="s">
        <v>83</v>
      </c>
      <c r="E2740" s="16" t="s">
        <v>1280</v>
      </c>
      <c r="G2740" s="16" t="s">
        <v>1281</v>
      </c>
      <c r="H2740" s="16" t="s">
        <v>231</v>
      </c>
      <c r="I2740" s="31">
        <v>564555201</v>
      </c>
      <c r="J2740" s="31">
        <v>564555201</v>
      </c>
      <c r="K2740" s="45">
        <f>IFERROR((J2740/I2740),0)</f>
        <v>1</v>
      </c>
      <c r="L2740" s="31"/>
      <c r="M2740" s="31"/>
      <c r="N2740" s="39"/>
      <c r="O2740" s="28"/>
      <c r="P2740" s="28"/>
      <c r="Q2740" s="28"/>
      <c r="R2740" s="28"/>
      <c r="S2740" s="25"/>
    </row>
    <row r="2741" spans="2:19" s="16" customFormat="1" outlineLevel="2" x14ac:dyDescent="0.25">
      <c r="B2741" s="16" t="s">
        <v>1279</v>
      </c>
      <c r="C2741" s="16" t="s">
        <v>328</v>
      </c>
      <c r="D2741" s="16" t="s">
        <v>83</v>
      </c>
      <c r="E2741" s="16" t="s">
        <v>1280</v>
      </c>
      <c r="G2741" s="16" t="s">
        <v>1281</v>
      </c>
      <c r="H2741" s="16" t="s">
        <v>155</v>
      </c>
      <c r="I2741" s="31">
        <v>-742200490</v>
      </c>
      <c r="J2741" s="31"/>
      <c r="K2741" s="45">
        <f>IFERROR((J2741/I2741),0)</f>
        <v>0</v>
      </c>
      <c r="L2741" s="31"/>
      <c r="M2741" s="31"/>
      <c r="N2741" s="39"/>
      <c r="O2741" s="28"/>
      <c r="P2741" s="28"/>
      <c r="Q2741" s="28"/>
      <c r="R2741" s="28"/>
      <c r="S2741" s="25"/>
    </row>
    <row r="2742" spans="2:19" s="16" customFormat="1" outlineLevel="1" x14ac:dyDescent="0.25">
      <c r="B2742" s="47" t="s">
        <v>6982</v>
      </c>
      <c r="C2742" s="47" t="str">
        <f>C2741</f>
        <v>ASIGNACIÓN PARA LA INVERSIÓN LOCAL SEGÚN NBI Y CUARTA, QUINTA, Y SEXTA CATEGORÍA</v>
      </c>
      <c r="D2742" s="47"/>
      <c r="E2742" s="47" t="str">
        <f>E2741</f>
        <v>52621</v>
      </c>
      <c r="F2742" s="47"/>
      <c r="G2742" s="47" t="str">
        <f>G2741</f>
        <v xml:space="preserve">ROBERTO PAYÁN                                     </v>
      </c>
      <c r="H2742" s="47" t="s">
        <v>10655</v>
      </c>
      <c r="I2742" s="48">
        <f>SUBTOTAL(9,I2736:I2741)</f>
        <v>4024274760</v>
      </c>
      <c r="J2742" s="48">
        <f>SUBTOTAL(9,J2736:J2741)</f>
        <v>3131237706.0900002</v>
      </c>
      <c r="K2742" s="49">
        <f>J2742/I2742</f>
        <v>0.77808745496542586</v>
      </c>
      <c r="L2742" s="48">
        <f>SUBTOTAL(9,L2736:L2741)</f>
        <v>2451980668.6500001</v>
      </c>
      <c r="M2742" s="48">
        <f>SUBTOTAL(9,M2736:M2741)</f>
        <v>2075764908.0900002</v>
      </c>
      <c r="N2742" s="50">
        <f>IFERROR((M2742/L2742),"N.A")</f>
        <v>0.84656658783238492</v>
      </c>
      <c r="O2742" s="28"/>
      <c r="P2742" s="28"/>
      <c r="Q2742" s="28"/>
      <c r="R2742" s="28"/>
      <c r="S2742" s="25"/>
    </row>
    <row r="2743" spans="2:19" s="16" customFormat="1" outlineLevel="2" x14ac:dyDescent="0.25">
      <c r="B2743" s="16" t="s">
        <v>1282</v>
      </c>
      <c r="C2743" s="16" t="s">
        <v>328</v>
      </c>
      <c r="D2743" s="16" t="s">
        <v>83</v>
      </c>
      <c r="E2743" s="16" t="s">
        <v>1283</v>
      </c>
      <c r="G2743" s="16" t="s">
        <v>1284</v>
      </c>
      <c r="H2743" s="16" t="s">
        <v>152</v>
      </c>
      <c r="I2743" s="31">
        <v>5417556725</v>
      </c>
      <c r="J2743" s="31">
        <v>3030333254.3800001</v>
      </c>
      <c r="K2743" s="45">
        <f>IFERROR((J2743/I2743),0)</f>
        <v>0.55935422704411097</v>
      </c>
      <c r="L2743" s="31">
        <v>3579556880.3400002</v>
      </c>
      <c r="M2743" s="31">
        <v>3030333254.3800001</v>
      </c>
      <c r="N2743" s="40">
        <f>M2743/L2743</f>
        <v>0.84656658789904948</v>
      </c>
      <c r="O2743" s="28"/>
      <c r="P2743" s="28"/>
      <c r="Q2743" s="28"/>
      <c r="R2743" s="28"/>
      <c r="S2743" s="25"/>
    </row>
    <row r="2744" spans="2:19" s="16" customFormat="1" outlineLevel="2" x14ac:dyDescent="0.25">
      <c r="B2744" s="16" t="s">
        <v>1282</v>
      </c>
      <c r="C2744" s="16" t="s">
        <v>328</v>
      </c>
      <c r="D2744" s="16" t="s">
        <v>83</v>
      </c>
      <c r="E2744" s="16" t="s">
        <v>1283</v>
      </c>
      <c r="G2744" s="16" t="s">
        <v>1284</v>
      </c>
      <c r="H2744" s="16" t="s">
        <v>19</v>
      </c>
      <c r="I2744" s="31">
        <v>6927202195</v>
      </c>
      <c r="J2744" s="31">
        <v>6927202195</v>
      </c>
      <c r="K2744" s="45">
        <f>IFERROR((J2744/I2744),0)</f>
        <v>1</v>
      </c>
      <c r="L2744" s="31"/>
      <c r="M2744" s="31"/>
      <c r="N2744" s="39"/>
      <c r="O2744" s="28"/>
      <c r="P2744" s="28"/>
      <c r="Q2744" s="28"/>
      <c r="R2744" s="28"/>
      <c r="S2744" s="25"/>
    </row>
    <row r="2745" spans="2:19" s="16" customFormat="1" outlineLevel="2" x14ac:dyDescent="0.25">
      <c r="B2745" s="16" t="s">
        <v>1282</v>
      </c>
      <c r="C2745" s="16" t="s">
        <v>328</v>
      </c>
      <c r="D2745" s="16" t="s">
        <v>83</v>
      </c>
      <c r="E2745" s="16" t="s">
        <v>1283</v>
      </c>
      <c r="G2745" s="16" t="s">
        <v>1284</v>
      </c>
      <c r="H2745" s="16" t="s">
        <v>154</v>
      </c>
      <c r="I2745" s="31">
        <v>33507</v>
      </c>
      <c r="J2745" s="31">
        <v>33507</v>
      </c>
      <c r="K2745" s="45">
        <f>IFERROR((J2745/I2745),0)</f>
        <v>1</v>
      </c>
      <c r="L2745" s="31"/>
      <c r="M2745" s="31"/>
      <c r="N2745" s="39"/>
      <c r="O2745" s="28"/>
      <c r="P2745" s="28"/>
      <c r="Q2745" s="28"/>
      <c r="R2745" s="28"/>
      <c r="S2745" s="25"/>
    </row>
    <row r="2746" spans="2:19" s="16" customFormat="1" outlineLevel="2" x14ac:dyDescent="0.25">
      <c r="B2746" s="16" t="s">
        <v>1282</v>
      </c>
      <c r="C2746" s="16" t="s">
        <v>328</v>
      </c>
      <c r="D2746" s="16" t="s">
        <v>83</v>
      </c>
      <c r="E2746" s="16" t="s">
        <v>1283</v>
      </c>
      <c r="G2746" s="16" t="s">
        <v>1284</v>
      </c>
      <c r="H2746" s="16" t="s">
        <v>331</v>
      </c>
      <c r="I2746" s="31">
        <v>135559113</v>
      </c>
      <c r="J2746" s="31">
        <v>135559113</v>
      </c>
      <c r="K2746" s="45">
        <f>IFERROR((J2746/I2746),0)</f>
        <v>1</v>
      </c>
      <c r="L2746" s="31"/>
      <c r="M2746" s="31"/>
      <c r="N2746" s="39"/>
      <c r="O2746" s="28"/>
      <c r="P2746" s="28"/>
      <c r="Q2746" s="28"/>
      <c r="R2746" s="28"/>
      <c r="S2746" s="25"/>
    </row>
    <row r="2747" spans="2:19" s="16" customFormat="1" outlineLevel="2" x14ac:dyDescent="0.25">
      <c r="B2747" s="16" t="s">
        <v>1282</v>
      </c>
      <c r="C2747" s="16" t="s">
        <v>328</v>
      </c>
      <c r="D2747" s="16" t="s">
        <v>83</v>
      </c>
      <c r="E2747" s="16" t="s">
        <v>1283</v>
      </c>
      <c r="G2747" s="16" t="s">
        <v>1284</v>
      </c>
      <c r="H2747" s="16" t="s">
        <v>231</v>
      </c>
      <c r="I2747" s="31">
        <v>824173486</v>
      </c>
      <c r="J2747" s="31">
        <v>824173486</v>
      </c>
      <c r="K2747" s="45">
        <f>IFERROR((J2747/I2747),0)</f>
        <v>1</v>
      </c>
      <c r="L2747" s="31"/>
      <c r="M2747" s="31"/>
      <c r="N2747" s="39"/>
      <c r="O2747" s="28"/>
      <c r="P2747" s="28"/>
      <c r="Q2747" s="28"/>
      <c r="R2747" s="28"/>
      <c r="S2747" s="25"/>
    </row>
    <row r="2748" spans="2:19" s="16" customFormat="1" outlineLevel="2" x14ac:dyDescent="0.25">
      <c r="B2748" s="16" t="s">
        <v>1282</v>
      </c>
      <c r="C2748" s="16" t="s">
        <v>328</v>
      </c>
      <c r="D2748" s="16" t="s">
        <v>83</v>
      </c>
      <c r="E2748" s="16" t="s">
        <v>1283</v>
      </c>
      <c r="G2748" s="16" t="s">
        <v>1284</v>
      </c>
      <c r="H2748" s="16" t="s">
        <v>155</v>
      </c>
      <c r="I2748" s="31">
        <v>-1083511345</v>
      </c>
      <c r="J2748" s="31"/>
      <c r="K2748" s="45">
        <f>IFERROR((J2748/I2748),0)</f>
        <v>0</v>
      </c>
      <c r="L2748" s="31"/>
      <c r="M2748" s="31"/>
      <c r="N2748" s="39"/>
      <c r="O2748" s="28"/>
      <c r="P2748" s="28"/>
      <c r="Q2748" s="28"/>
      <c r="R2748" s="28"/>
      <c r="S2748" s="25"/>
    </row>
    <row r="2749" spans="2:19" s="16" customFormat="1" outlineLevel="1" x14ac:dyDescent="0.25">
      <c r="B2749" s="47" t="s">
        <v>6983</v>
      </c>
      <c r="C2749" s="47" t="str">
        <f>C2748</f>
        <v>ASIGNACIÓN PARA LA INVERSIÓN LOCAL SEGÚN NBI Y CUARTA, QUINTA, Y SEXTA CATEGORÍA</v>
      </c>
      <c r="D2749" s="47"/>
      <c r="E2749" s="47" t="str">
        <f>E2748</f>
        <v>52612</v>
      </c>
      <c r="F2749" s="47"/>
      <c r="G2749" s="47" t="str">
        <f>G2748</f>
        <v xml:space="preserve">RICAURTE                                          </v>
      </c>
      <c r="H2749" s="47" t="s">
        <v>10655</v>
      </c>
      <c r="I2749" s="48">
        <f>SUBTOTAL(9,I2743:I2748)</f>
        <v>12221013681</v>
      </c>
      <c r="J2749" s="48">
        <f>SUBTOTAL(9,J2743:J2748)</f>
        <v>10917301555.380001</v>
      </c>
      <c r="K2749" s="49">
        <f>J2749/I2749</f>
        <v>0.89332209588744027</v>
      </c>
      <c r="L2749" s="48">
        <f>SUBTOTAL(9,L2743:L2748)</f>
        <v>3579556880.3400002</v>
      </c>
      <c r="M2749" s="48">
        <f>SUBTOTAL(9,M2743:M2748)</f>
        <v>3030333254.3800001</v>
      </c>
      <c r="N2749" s="50">
        <f>IFERROR((M2749/L2749),"N.A")</f>
        <v>0.84656658789904948</v>
      </c>
      <c r="O2749" s="28"/>
      <c r="P2749" s="28"/>
      <c r="Q2749" s="28"/>
      <c r="R2749" s="28"/>
      <c r="S2749" s="25"/>
    </row>
    <row r="2750" spans="2:19" s="16" customFormat="1" outlineLevel="2" x14ac:dyDescent="0.25">
      <c r="B2750" s="16" t="s">
        <v>1285</v>
      </c>
      <c r="C2750" s="16" t="s">
        <v>328</v>
      </c>
      <c r="D2750" s="16" t="s">
        <v>83</v>
      </c>
      <c r="E2750" s="16" t="s">
        <v>1286</v>
      </c>
      <c r="G2750" s="16" t="s">
        <v>1287</v>
      </c>
      <c r="H2750" s="16" t="s">
        <v>152</v>
      </c>
      <c r="I2750" s="31">
        <v>2170953698</v>
      </c>
      <c r="J2750" s="31">
        <v>1214332127.6900001</v>
      </c>
      <c r="K2750" s="45">
        <f>IFERROR((J2750/I2750),0)</f>
        <v>0.55935422704257054</v>
      </c>
      <c r="L2750" s="31">
        <v>1434420097.6300001</v>
      </c>
      <c r="M2750" s="31">
        <v>1214332127.6900001</v>
      </c>
      <c r="N2750" s="40">
        <f>M2750/L2750</f>
        <v>0.84656658791686112</v>
      </c>
      <c r="O2750" s="28"/>
      <c r="P2750" s="28"/>
      <c r="Q2750" s="28"/>
      <c r="R2750" s="28"/>
      <c r="S2750" s="25"/>
    </row>
    <row r="2751" spans="2:19" s="16" customFormat="1" outlineLevel="2" x14ac:dyDescent="0.25">
      <c r="B2751" s="16" t="s">
        <v>1285</v>
      </c>
      <c r="C2751" s="16" t="s">
        <v>328</v>
      </c>
      <c r="D2751" s="16" t="s">
        <v>83</v>
      </c>
      <c r="E2751" s="16" t="s">
        <v>1286</v>
      </c>
      <c r="G2751" s="16" t="s">
        <v>1287</v>
      </c>
      <c r="H2751" s="16" t="s">
        <v>24</v>
      </c>
      <c r="I2751" s="31">
        <v>455892369</v>
      </c>
      <c r="J2751" s="31">
        <v>455892369</v>
      </c>
      <c r="K2751" s="45">
        <f>IFERROR((J2751/I2751),0)</f>
        <v>1</v>
      </c>
      <c r="L2751" s="31"/>
      <c r="M2751" s="31"/>
      <c r="N2751" s="39"/>
      <c r="O2751" s="28"/>
      <c r="P2751" s="28"/>
      <c r="Q2751" s="28"/>
      <c r="R2751" s="28"/>
      <c r="S2751" s="25"/>
    </row>
    <row r="2752" spans="2:19" s="16" customFormat="1" outlineLevel="2" x14ac:dyDescent="0.25">
      <c r="B2752" s="16" t="s">
        <v>1285</v>
      </c>
      <c r="C2752" s="16" t="s">
        <v>328</v>
      </c>
      <c r="D2752" s="16" t="s">
        <v>83</v>
      </c>
      <c r="E2752" s="16" t="s">
        <v>1286</v>
      </c>
      <c r="G2752" s="16" t="s">
        <v>1287</v>
      </c>
      <c r="H2752" s="16" t="s">
        <v>19</v>
      </c>
      <c r="I2752" s="31">
        <v>1140671857</v>
      </c>
      <c r="J2752" s="31">
        <v>1140671857</v>
      </c>
      <c r="K2752" s="45">
        <f>IFERROR((J2752/I2752),0)</f>
        <v>1</v>
      </c>
      <c r="L2752" s="31"/>
      <c r="M2752" s="31"/>
      <c r="N2752" s="39"/>
      <c r="O2752" s="28"/>
      <c r="P2752" s="28"/>
      <c r="Q2752" s="28"/>
      <c r="R2752" s="28"/>
      <c r="S2752" s="25"/>
    </row>
    <row r="2753" spans="2:19" s="16" customFormat="1" outlineLevel="2" x14ac:dyDescent="0.25">
      <c r="B2753" s="16" t="s">
        <v>1285</v>
      </c>
      <c r="C2753" s="16" t="s">
        <v>328</v>
      </c>
      <c r="D2753" s="16" t="s">
        <v>83</v>
      </c>
      <c r="E2753" s="16" t="s">
        <v>1286</v>
      </c>
      <c r="G2753" s="16" t="s">
        <v>1287</v>
      </c>
      <c r="H2753" s="16" t="s">
        <v>154</v>
      </c>
      <c r="I2753" s="31">
        <v>13427</v>
      </c>
      <c r="J2753" s="31">
        <v>13427</v>
      </c>
      <c r="K2753" s="45">
        <f>IFERROR((J2753/I2753),0)</f>
        <v>1</v>
      </c>
      <c r="L2753" s="31"/>
      <c r="M2753" s="31"/>
      <c r="N2753" s="39"/>
      <c r="O2753" s="28"/>
      <c r="P2753" s="28"/>
      <c r="Q2753" s="28"/>
      <c r="R2753" s="28"/>
      <c r="S2753" s="25"/>
    </row>
    <row r="2754" spans="2:19" s="16" customFormat="1" outlineLevel="2" x14ac:dyDescent="0.25">
      <c r="B2754" s="16" t="s">
        <v>1285</v>
      </c>
      <c r="C2754" s="16" t="s">
        <v>328</v>
      </c>
      <c r="D2754" s="16" t="s">
        <v>83</v>
      </c>
      <c r="E2754" s="16" t="s">
        <v>1286</v>
      </c>
      <c r="G2754" s="16" t="s">
        <v>1287</v>
      </c>
      <c r="H2754" s="16" t="s">
        <v>331</v>
      </c>
      <c r="I2754" s="31">
        <v>54322007</v>
      </c>
      <c r="J2754" s="31">
        <v>54322007</v>
      </c>
      <c r="K2754" s="45">
        <f>IFERROR((J2754/I2754),0)</f>
        <v>1</v>
      </c>
      <c r="L2754" s="31"/>
      <c r="M2754" s="31"/>
      <c r="N2754" s="39"/>
      <c r="O2754" s="28"/>
      <c r="P2754" s="28"/>
      <c r="Q2754" s="28"/>
      <c r="R2754" s="28"/>
      <c r="S2754" s="25"/>
    </row>
    <row r="2755" spans="2:19" s="16" customFormat="1" outlineLevel="2" x14ac:dyDescent="0.25">
      <c r="B2755" s="16" t="s">
        <v>1285</v>
      </c>
      <c r="C2755" s="16" t="s">
        <v>328</v>
      </c>
      <c r="D2755" s="16" t="s">
        <v>83</v>
      </c>
      <c r="E2755" s="16" t="s">
        <v>1286</v>
      </c>
      <c r="G2755" s="16" t="s">
        <v>1287</v>
      </c>
      <c r="H2755" s="16" t="s">
        <v>231</v>
      </c>
      <c r="I2755" s="31">
        <v>330267419</v>
      </c>
      <c r="J2755" s="31">
        <v>330267419</v>
      </c>
      <c r="K2755" s="45">
        <f>IFERROR((J2755/I2755),0)</f>
        <v>1</v>
      </c>
      <c r="L2755" s="31"/>
      <c r="M2755" s="31"/>
      <c r="N2755" s="39"/>
      <c r="O2755" s="28"/>
      <c r="P2755" s="28"/>
      <c r="Q2755" s="28"/>
      <c r="R2755" s="28"/>
      <c r="S2755" s="25"/>
    </row>
    <row r="2756" spans="2:19" s="16" customFormat="1" outlineLevel="2" x14ac:dyDescent="0.25">
      <c r="B2756" s="16" t="s">
        <v>1285</v>
      </c>
      <c r="C2756" s="16" t="s">
        <v>328</v>
      </c>
      <c r="D2756" s="16" t="s">
        <v>83</v>
      </c>
      <c r="E2756" s="16" t="s">
        <v>1286</v>
      </c>
      <c r="G2756" s="16" t="s">
        <v>1287</v>
      </c>
      <c r="H2756" s="16" t="s">
        <v>155</v>
      </c>
      <c r="I2756" s="31">
        <v>-434190740</v>
      </c>
      <c r="J2756" s="31"/>
      <c r="K2756" s="45">
        <f>IFERROR((J2756/I2756),0)</f>
        <v>0</v>
      </c>
      <c r="L2756" s="31"/>
      <c r="M2756" s="31"/>
      <c r="N2756" s="39"/>
      <c r="O2756" s="28"/>
      <c r="P2756" s="28"/>
      <c r="Q2756" s="28"/>
      <c r="R2756" s="28"/>
      <c r="S2756" s="25"/>
    </row>
    <row r="2757" spans="2:19" s="16" customFormat="1" outlineLevel="1" x14ac:dyDescent="0.25">
      <c r="B2757" s="47" t="s">
        <v>6984</v>
      </c>
      <c r="C2757" s="47" t="str">
        <f>C2756</f>
        <v>ASIGNACIÓN PARA LA INVERSIÓN LOCAL SEGÚN NBI Y CUARTA, QUINTA, Y SEXTA CATEGORÍA</v>
      </c>
      <c r="D2757" s="47"/>
      <c r="E2757" s="47" t="str">
        <f>E2756</f>
        <v>52585</v>
      </c>
      <c r="F2757" s="47"/>
      <c r="G2757" s="47" t="str">
        <f>G2756</f>
        <v xml:space="preserve">PUPIALES                                          </v>
      </c>
      <c r="H2757" s="47" t="s">
        <v>10655</v>
      </c>
      <c r="I2757" s="48">
        <f>SUBTOTAL(9,I2750:I2756)</f>
        <v>3717930037</v>
      </c>
      <c r="J2757" s="48">
        <f>SUBTOTAL(9,J2750:J2756)</f>
        <v>3195499206.6900001</v>
      </c>
      <c r="K2757" s="49">
        <f>J2757/I2757</f>
        <v>0.85948341547288776</v>
      </c>
      <c r="L2757" s="48">
        <f>SUBTOTAL(9,L2750:L2756)</f>
        <v>1434420097.6300001</v>
      </c>
      <c r="M2757" s="48">
        <f>SUBTOTAL(9,M2750:M2756)</f>
        <v>1214332127.6900001</v>
      </c>
      <c r="N2757" s="50">
        <f>IFERROR((M2757/L2757),"N.A")</f>
        <v>0.84656658791686112</v>
      </c>
      <c r="O2757" s="28"/>
      <c r="P2757" s="28"/>
      <c r="Q2757" s="28"/>
      <c r="R2757" s="28"/>
      <c r="S2757" s="25"/>
    </row>
    <row r="2758" spans="2:19" s="16" customFormat="1" outlineLevel="2" x14ac:dyDescent="0.25">
      <c r="B2758" s="16" t="s">
        <v>1288</v>
      </c>
      <c r="C2758" s="16" t="s">
        <v>328</v>
      </c>
      <c r="D2758" s="16" t="s">
        <v>83</v>
      </c>
      <c r="E2758" s="16" t="s">
        <v>1289</v>
      </c>
      <c r="G2758" s="16" t="s">
        <v>1290</v>
      </c>
      <c r="H2758" s="16" t="s">
        <v>152</v>
      </c>
      <c r="I2758" s="31">
        <v>1578767122</v>
      </c>
      <c r="J2758" s="31">
        <v>883090063.19999981</v>
      </c>
      <c r="K2758" s="45">
        <f>IFERROR((J2758/I2758),0)</f>
        <v>0.55935422703843196</v>
      </c>
      <c r="L2758" s="31">
        <v>1043143062.6600001</v>
      </c>
      <c r="M2758" s="31">
        <v>883090063.19999981</v>
      </c>
      <c r="N2758" s="40">
        <f>M2758/L2758</f>
        <v>0.84656658785433769</v>
      </c>
      <c r="O2758" s="28"/>
      <c r="P2758" s="28"/>
      <c r="Q2758" s="28"/>
      <c r="R2758" s="28"/>
      <c r="S2758" s="25"/>
    </row>
    <row r="2759" spans="2:19" s="16" customFormat="1" outlineLevel="2" x14ac:dyDescent="0.25">
      <c r="B2759" s="16" t="s">
        <v>1288</v>
      </c>
      <c r="C2759" s="16" t="s">
        <v>328</v>
      </c>
      <c r="D2759" s="16" t="s">
        <v>83</v>
      </c>
      <c r="E2759" s="16" t="s">
        <v>1289</v>
      </c>
      <c r="G2759" s="16" t="s">
        <v>1290</v>
      </c>
      <c r="H2759" s="16" t="s">
        <v>19</v>
      </c>
      <c r="I2759" s="31">
        <v>1522552414</v>
      </c>
      <c r="J2759" s="31">
        <v>1522552414</v>
      </c>
      <c r="K2759" s="45">
        <f>IFERROR((J2759/I2759),0)</f>
        <v>1</v>
      </c>
      <c r="L2759" s="31"/>
      <c r="M2759" s="31"/>
      <c r="N2759" s="39"/>
      <c r="O2759" s="28"/>
      <c r="P2759" s="28"/>
      <c r="Q2759" s="28"/>
      <c r="R2759" s="28"/>
      <c r="S2759" s="25"/>
    </row>
    <row r="2760" spans="2:19" s="16" customFormat="1" outlineLevel="2" x14ac:dyDescent="0.25">
      <c r="B2760" s="16" t="s">
        <v>1288</v>
      </c>
      <c r="C2760" s="16" t="s">
        <v>328</v>
      </c>
      <c r="D2760" s="16" t="s">
        <v>83</v>
      </c>
      <c r="E2760" s="16" t="s">
        <v>1289</v>
      </c>
      <c r="G2760" s="16" t="s">
        <v>1290</v>
      </c>
      <c r="H2760" s="16" t="s">
        <v>154</v>
      </c>
      <c r="I2760" s="31">
        <v>9764</v>
      </c>
      <c r="J2760" s="31">
        <v>9764</v>
      </c>
      <c r="K2760" s="45">
        <f>IFERROR((J2760/I2760),0)</f>
        <v>1</v>
      </c>
      <c r="L2760" s="31"/>
      <c r="M2760" s="31"/>
      <c r="N2760" s="39"/>
      <c r="O2760" s="28"/>
      <c r="P2760" s="28"/>
      <c r="Q2760" s="28"/>
      <c r="R2760" s="28"/>
      <c r="S2760" s="25"/>
    </row>
    <row r="2761" spans="2:19" s="16" customFormat="1" outlineLevel="2" x14ac:dyDescent="0.25">
      <c r="B2761" s="16" t="s">
        <v>1288</v>
      </c>
      <c r="C2761" s="16" t="s">
        <v>328</v>
      </c>
      <c r="D2761" s="16" t="s">
        <v>83</v>
      </c>
      <c r="E2761" s="16" t="s">
        <v>1289</v>
      </c>
      <c r="G2761" s="16" t="s">
        <v>1290</v>
      </c>
      <c r="H2761" s="16" t="s">
        <v>331</v>
      </c>
      <c r="I2761" s="31">
        <v>39504205</v>
      </c>
      <c r="J2761" s="31">
        <v>39504205</v>
      </c>
      <c r="K2761" s="45">
        <f>IFERROR((J2761/I2761),0)</f>
        <v>1</v>
      </c>
      <c r="L2761" s="31"/>
      <c r="M2761" s="31"/>
      <c r="N2761" s="39"/>
      <c r="O2761" s="28"/>
      <c r="P2761" s="28"/>
      <c r="Q2761" s="28"/>
      <c r="R2761" s="28"/>
      <c r="S2761" s="25"/>
    </row>
    <row r="2762" spans="2:19" s="16" customFormat="1" outlineLevel="2" x14ac:dyDescent="0.25">
      <c r="B2762" s="16" t="s">
        <v>1288</v>
      </c>
      <c r="C2762" s="16" t="s">
        <v>328</v>
      </c>
      <c r="D2762" s="16" t="s">
        <v>83</v>
      </c>
      <c r="E2762" s="16" t="s">
        <v>1289</v>
      </c>
      <c r="G2762" s="16" t="s">
        <v>1290</v>
      </c>
      <c r="H2762" s="16" t="s">
        <v>231</v>
      </c>
      <c r="I2762" s="31">
        <v>240178012</v>
      </c>
      <c r="J2762" s="31">
        <v>240178012</v>
      </c>
      <c r="K2762" s="45">
        <f>IFERROR((J2762/I2762),0)</f>
        <v>1</v>
      </c>
      <c r="L2762" s="31"/>
      <c r="M2762" s="31"/>
      <c r="N2762" s="39"/>
      <c r="O2762" s="28"/>
      <c r="P2762" s="28"/>
      <c r="Q2762" s="28"/>
      <c r="R2762" s="28"/>
      <c r="S2762" s="25"/>
    </row>
    <row r="2763" spans="2:19" s="16" customFormat="1" outlineLevel="2" x14ac:dyDescent="0.25">
      <c r="B2763" s="16" t="s">
        <v>1288</v>
      </c>
      <c r="C2763" s="16" t="s">
        <v>328</v>
      </c>
      <c r="D2763" s="16" t="s">
        <v>83</v>
      </c>
      <c r="E2763" s="16" t="s">
        <v>1289</v>
      </c>
      <c r="G2763" s="16" t="s">
        <v>1290</v>
      </c>
      <c r="H2763" s="16" t="s">
        <v>155</v>
      </c>
      <c r="I2763" s="31">
        <v>-315753424</v>
      </c>
      <c r="J2763" s="31"/>
      <c r="K2763" s="45">
        <f>IFERROR((J2763/I2763),0)</f>
        <v>0</v>
      </c>
      <c r="L2763" s="31"/>
      <c r="M2763" s="31"/>
      <c r="N2763" s="39"/>
      <c r="O2763" s="28"/>
      <c r="P2763" s="28"/>
      <c r="Q2763" s="28"/>
      <c r="R2763" s="28"/>
      <c r="S2763" s="25"/>
    </row>
    <row r="2764" spans="2:19" s="16" customFormat="1" outlineLevel="1" x14ac:dyDescent="0.25">
      <c r="B2764" s="47" t="s">
        <v>6985</v>
      </c>
      <c r="C2764" s="47" t="str">
        <f>C2763</f>
        <v>ASIGNACIÓN PARA LA INVERSIÓN LOCAL SEGÚN NBI Y CUARTA, QUINTA, Y SEXTA CATEGORÍA</v>
      </c>
      <c r="D2764" s="47"/>
      <c r="E2764" s="47" t="str">
        <f>E2763</f>
        <v>52573</v>
      </c>
      <c r="F2764" s="47"/>
      <c r="G2764" s="47" t="str">
        <f>G2763</f>
        <v xml:space="preserve">PUERRES                                           </v>
      </c>
      <c r="H2764" s="47" t="s">
        <v>10655</v>
      </c>
      <c r="I2764" s="48">
        <f>SUBTOTAL(9,I2758:I2763)</f>
        <v>3065258093</v>
      </c>
      <c r="J2764" s="48">
        <f>SUBTOTAL(9,J2758:J2763)</f>
        <v>2685334458.1999998</v>
      </c>
      <c r="K2764" s="49">
        <f>J2764/I2764</f>
        <v>0.87605492807681817</v>
      </c>
      <c r="L2764" s="48">
        <f>SUBTOTAL(9,L2758:L2763)</f>
        <v>1043143062.6600001</v>
      </c>
      <c r="M2764" s="48">
        <f>SUBTOTAL(9,M2758:M2763)</f>
        <v>883090063.19999981</v>
      </c>
      <c r="N2764" s="50">
        <f>IFERROR((M2764/L2764),"N.A")</f>
        <v>0.84656658785433769</v>
      </c>
      <c r="O2764" s="28"/>
      <c r="P2764" s="28"/>
      <c r="Q2764" s="28"/>
      <c r="R2764" s="28"/>
      <c r="S2764" s="25"/>
    </row>
    <row r="2765" spans="2:19" s="16" customFormat="1" outlineLevel="2" x14ac:dyDescent="0.25">
      <c r="B2765" s="16" t="s">
        <v>1291</v>
      </c>
      <c r="C2765" s="16" t="s">
        <v>328</v>
      </c>
      <c r="D2765" s="16" t="s">
        <v>83</v>
      </c>
      <c r="E2765" s="16" t="s">
        <v>1292</v>
      </c>
      <c r="G2765" s="16" t="s">
        <v>376</v>
      </c>
      <c r="H2765" s="16" t="s">
        <v>152</v>
      </c>
      <c r="I2765" s="31">
        <v>1784235377</v>
      </c>
      <c r="J2765" s="31">
        <v>998019600.18000007</v>
      </c>
      <c r="K2765" s="45">
        <f>IFERROR((J2765/I2765),0)</f>
        <v>0.55935422705162519</v>
      </c>
      <c r="L2765" s="31">
        <v>1178902657.6000001</v>
      </c>
      <c r="M2765" s="31">
        <v>998019600.18000007</v>
      </c>
      <c r="N2765" s="40">
        <f>M2765/L2765</f>
        <v>0.84656658778915617</v>
      </c>
      <c r="O2765" s="28"/>
      <c r="P2765" s="28"/>
      <c r="Q2765" s="28"/>
      <c r="R2765" s="28"/>
      <c r="S2765" s="25"/>
    </row>
    <row r="2766" spans="2:19" s="16" customFormat="1" outlineLevel="2" x14ac:dyDescent="0.25">
      <c r="B2766" s="16" t="s">
        <v>1291</v>
      </c>
      <c r="C2766" s="16" t="s">
        <v>328</v>
      </c>
      <c r="D2766" s="16" t="s">
        <v>83</v>
      </c>
      <c r="E2766" s="16" t="s">
        <v>1292</v>
      </c>
      <c r="G2766" s="16" t="s">
        <v>376</v>
      </c>
      <c r="H2766" s="16" t="s">
        <v>19</v>
      </c>
      <c r="I2766" s="31">
        <v>1100380418</v>
      </c>
      <c r="J2766" s="31">
        <v>1100380418</v>
      </c>
      <c r="K2766" s="45">
        <f>IFERROR((J2766/I2766),0)</f>
        <v>1</v>
      </c>
      <c r="L2766" s="31"/>
      <c r="M2766" s="31"/>
      <c r="N2766" s="39"/>
      <c r="O2766" s="28"/>
      <c r="P2766" s="28"/>
      <c r="Q2766" s="28"/>
      <c r="R2766" s="28"/>
      <c r="S2766" s="25"/>
    </row>
    <row r="2767" spans="2:19" s="16" customFormat="1" outlineLevel="2" x14ac:dyDescent="0.25">
      <c r="B2767" s="16" t="s">
        <v>1291</v>
      </c>
      <c r="C2767" s="16" t="s">
        <v>328</v>
      </c>
      <c r="D2767" s="16" t="s">
        <v>83</v>
      </c>
      <c r="E2767" s="16" t="s">
        <v>1292</v>
      </c>
      <c r="G2767" s="16" t="s">
        <v>376</v>
      </c>
      <c r="H2767" s="16" t="s">
        <v>154</v>
      </c>
      <c r="I2767" s="31">
        <v>11035</v>
      </c>
      <c r="J2767" s="31">
        <v>11035</v>
      </c>
      <c r="K2767" s="45">
        <f>IFERROR((J2767/I2767),0)</f>
        <v>1</v>
      </c>
      <c r="L2767" s="31"/>
      <c r="M2767" s="31"/>
      <c r="N2767" s="39"/>
      <c r="O2767" s="28"/>
      <c r="P2767" s="28"/>
      <c r="Q2767" s="28"/>
      <c r="R2767" s="28"/>
      <c r="S2767" s="25"/>
    </row>
    <row r="2768" spans="2:19" s="16" customFormat="1" outlineLevel="2" x14ac:dyDescent="0.25">
      <c r="B2768" s="16" t="s">
        <v>1291</v>
      </c>
      <c r="C2768" s="16" t="s">
        <v>328</v>
      </c>
      <c r="D2768" s="16" t="s">
        <v>83</v>
      </c>
      <c r="E2768" s="16" t="s">
        <v>1292</v>
      </c>
      <c r="G2768" s="16" t="s">
        <v>376</v>
      </c>
      <c r="H2768" s="16" t="s">
        <v>331</v>
      </c>
      <c r="I2768" s="31">
        <v>44645470</v>
      </c>
      <c r="J2768" s="31">
        <v>44645470</v>
      </c>
      <c r="K2768" s="45">
        <f>IFERROR((J2768/I2768),0)</f>
        <v>1</v>
      </c>
      <c r="L2768" s="31"/>
      <c r="M2768" s="31"/>
      <c r="N2768" s="39"/>
      <c r="O2768" s="28"/>
      <c r="P2768" s="28"/>
      <c r="Q2768" s="28"/>
      <c r="R2768" s="28"/>
      <c r="S2768" s="25"/>
    </row>
    <row r="2769" spans="2:19" s="16" customFormat="1" outlineLevel="2" x14ac:dyDescent="0.25">
      <c r="B2769" s="16" t="s">
        <v>1291</v>
      </c>
      <c r="C2769" s="16" t="s">
        <v>328</v>
      </c>
      <c r="D2769" s="16" t="s">
        <v>83</v>
      </c>
      <c r="E2769" s="16" t="s">
        <v>1292</v>
      </c>
      <c r="G2769" s="16" t="s">
        <v>376</v>
      </c>
      <c r="H2769" s="16" t="s">
        <v>231</v>
      </c>
      <c r="I2769" s="31">
        <v>271435919</v>
      </c>
      <c r="J2769" s="31">
        <v>271435919</v>
      </c>
      <c r="K2769" s="45">
        <f>IFERROR((J2769/I2769),0)</f>
        <v>1</v>
      </c>
      <c r="L2769" s="31"/>
      <c r="M2769" s="31"/>
      <c r="N2769" s="39"/>
      <c r="O2769" s="28"/>
      <c r="P2769" s="28"/>
      <c r="Q2769" s="28"/>
      <c r="R2769" s="28"/>
      <c r="S2769" s="25"/>
    </row>
    <row r="2770" spans="2:19" s="16" customFormat="1" outlineLevel="2" x14ac:dyDescent="0.25">
      <c r="B2770" s="16" t="s">
        <v>1291</v>
      </c>
      <c r="C2770" s="16" t="s">
        <v>328</v>
      </c>
      <c r="D2770" s="16" t="s">
        <v>83</v>
      </c>
      <c r="E2770" s="16" t="s">
        <v>1292</v>
      </c>
      <c r="G2770" s="16" t="s">
        <v>376</v>
      </c>
      <c r="H2770" s="16" t="s">
        <v>155</v>
      </c>
      <c r="I2770" s="31">
        <v>-356847075</v>
      </c>
      <c r="J2770" s="31"/>
      <c r="K2770" s="45">
        <f>IFERROR((J2770/I2770),0)</f>
        <v>0</v>
      </c>
      <c r="L2770" s="31"/>
      <c r="M2770" s="31"/>
      <c r="N2770" s="39"/>
      <c r="O2770" s="28"/>
      <c r="P2770" s="28"/>
      <c r="Q2770" s="28"/>
      <c r="R2770" s="28"/>
      <c r="S2770" s="25"/>
    </row>
    <row r="2771" spans="2:19" s="16" customFormat="1" outlineLevel="1" x14ac:dyDescent="0.25">
      <c r="B2771" s="47" t="s">
        <v>6986</v>
      </c>
      <c r="C2771" s="47" t="str">
        <f>C2770</f>
        <v>ASIGNACIÓN PARA LA INVERSIÓN LOCAL SEGÚN NBI Y CUARTA, QUINTA, Y SEXTA CATEGORÍA</v>
      </c>
      <c r="D2771" s="47"/>
      <c r="E2771" s="47" t="str">
        <f>E2770</f>
        <v>52565</v>
      </c>
      <c r="F2771" s="47"/>
      <c r="G2771" s="47" t="str">
        <f>G2770</f>
        <v xml:space="preserve">PROVIDENCIA                                       </v>
      </c>
      <c r="H2771" s="47" t="s">
        <v>10655</v>
      </c>
      <c r="I2771" s="48">
        <f>SUBTOTAL(9,I2765:I2770)</f>
        <v>2843861144</v>
      </c>
      <c r="J2771" s="48">
        <f>SUBTOTAL(9,J2765:J2770)</f>
        <v>2414492442.1800003</v>
      </c>
      <c r="K2771" s="49">
        <f>J2771/I2771</f>
        <v>0.8490191046331903</v>
      </c>
      <c r="L2771" s="48">
        <f>SUBTOTAL(9,L2765:L2770)</f>
        <v>1178902657.6000001</v>
      </c>
      <c r="M2771" s="48">
        <f>SUBTOTAL(9,M2765:M2770)</f>
        <v>998019600.18000007</v>
      </c>
      <c r="N2771" s="50">
        <f>IFERROR((M2771/L2771),"N.A")</f>
        <v>0.84656658778915617</v>
      </c>
      <c r="O2771" s="28"/>
      <c r="P2771" s="28"/>
      <c r="Q2771" s="28"/>
      <c r="R2771" s="28"/>
      <c r="S2771" s="25"/>
    </row>
    <row r="2772" spans="2:19" s="16" customFormat="1" outlineLevel="2" x14ac:dyDescent="0.25">
      <c r="B2772" s="16" t="s">
        <v>1293</v>
      </c>
      <c r="C2772" s="16" t="s">
        <v>328</v>
      </c>
      <c r="D2772" s="16" t="s">
        <v>83</v>
      </c>
      <c r="E2772" s="16" t="s">
        <v>1294</v>
      </c>
      <c r="G2772" s="16" t="s">
        <v>1295</v>
      </c>
      <c r="H2772" s="16" t="s">
        <v>152</v>
      </c>
      <c r="I2772" s="31">
        <v>1575529604</v>
      </c>
      <c r="J2772" s="31">
        <v>881279143.84000015</v>
      </c>
      <c r="K2772" s="45">
        <f>IFERROR((J2772/I2772),0)</f>
        <v>0.55935422705011906</v>
      </c>
      <c r="L2772" s="31">
        <v>1041003928.83</v>
      </c>
      <c r="M2772" s="31">
        <v>881279143.84000015</v>
      </c>
      <c r="N2772" s="40">
        <f>M2772/L2772</f>
        <v>0.84656658772698679</v>
      </c>
      <c r="O2772" s="28"/>
      <c r="P2772" s="28"/>
      <c r="Q2772" s="28"/>
      <c r="R2772" s="28"/>
      <c r="S2772" s="25"/>
    </row>
    <row r="2773" spans="2:19" s="16" customFormat="1" outlineLevel="2" x14ac:dyDescent="0.25">
      <c r="B2773" s="16" t="s">
        <v>1293</v>
      </c>
      <c r="C2773" s="16" t="s">
        <v>328</v>
      </c>
      <c r="D2773" s="16" t="s">
        <v>83</v>
      </c>
      <c r="E2773" s="16" t="s">
        <v>1294</v>
      </c>
      <c r="G2773" s="16" t="s">
        <v>1295</v>
      </c>
      <c r="H2773" s="16" t="s">
        <v>19</v>
      </c>
      <c r="I2773" s="31">
        <v>777749592</v>
      </c>
      <c r="J2773" s="31">
        <v>777749592</v>
      </c>
      <c r="K2773" s="45">
        <f>IFERROR((J2773/I2773),0)</f>
        <v>1</v>
      </c>
      <c r="L2773" s="31"/>
      <c r="M2773" s="31"/>
      <c r="N2773" s="39"/>
      <c r="O2773" s="28"/>
      <c r="P2773" s="28"/>
      <c r="Q2773" s="28"/>
      <c r="R2773" s="28"/>
      <c r="S2773" s="25"/>
    </row>
    <row r="2774" spans="2:19" s="16" customFormat="1" outlineLevel="2" x14ac:dyDescent="0.25">
      <c r="B2774" s="16" t="s">
        <v>1293</v>
      </c>
      <c r="C2774" s="16" t="s">
        <v>328</v>
      </c>
      <c r="D2774" s="16" t="s">
        <v>83</v>
      </c>
      <c r="E2774" s="16" t="s">
        <v>1294</v>
      </c>
      <c r="G2774" s="16" t="s">
        <v>1295</v>
      </c>
      <c r="H2774" s="16" t="s">
        <v>154</v>
      </c>
      <c r="I2774" s="31">
        <v>9744</v>
      </c>
      <c r="J2774" s="31">
        <v>9744</v>
      </c>
      <c r="K2774" s="45">
        <f>IFERROR((J2774/I2774),0)</f>
        <v>1</v>
      </c>
      <c r="L2774" s="31"/>
      <c r="M2774" s="31"/>
      <c r="N2774" s="39"/>
      <c r="O2774" s="28"/>
      <c r="P2774" s="28"/>
      <c r="Q2774" s="28"/>
      <c r="R2774" s="28"/>
      <c r="S2774" s="25"/>
    </row>
    <row r="2775" spans="2:19" s="16" customFormat="1" outlineLevel="2" x14ac:dyDescent="0.25">
      <c r="B2775" s="16" t="s">
        <v>1293</v>
      </c>
      <c r="C2775" s="16" t="s">
        <v>328</v>
      </c>
      <c r="D2775" s="16" t="s">
        <v>83</v>
      </c>
      <c r="E2775" s="16" t="s">
        <v>1294</v>
      </c>
      <c r="G2775" s="16" t="s">
        <v>1295</v>
      </c>
      <c r="H2775" s="16" t="s">
        <v>331</v>
      </c>
      <c r="I2775" s="31">
        <v>39423195</v>
      </c>
      <c r="J2775" s="31">
        <v>39423195</v>
      </c>
      <c r="K2775" s="45">
        <f>IFERROR((J2775/I2775),0)</f>
        <v>1</v>
      </c>
      <c r="L2775" s="31"/>
      <c r="M2775" s="31"/>
      <c r="N2775" s="39"/>
      <c r="O2775" s="28"/>
      <c r="P2775" s="28"/>
      <c r="Q2775" s="28"/>
      <c r="R2775" s="28"/>
      <c r="S2775" s="25"/>
    </row>
    <row r="2776" spans="2:19" s="16" customFormat="1" outlineLevel="2" x14ac:dyDescent="0.25">
      <c r="B2776" s="16" t="s">
        <v>1293</v>
      </c>
      <c r="C2776" s="16" t="s">
        <v>328</v>
      </c>
      <c r="D2776" s="16" t="s">
        <v>83</v>
      </c>
      <c r="E2776" s="16" t="s">
        <v>1294</v>
      </c>
      <c r="G2776" s="16" t="s">
        <v>1295</v>
      </c>
      <c r="H2776" s="16" t="s">
        <v>231</v>
      </c>
      <c r="I2776" s="31">
        <v>239685488</v>
      </c>
      <c r="J2776" s="31">
        <v>239685488</v>
      </c>
      <c r="K2776" s="45">
        <f>IFERROR((J2776/I2776),0)</f>
        <v>1</v>
      </c>
      <c r="L2776" s="31"/>
      <c r="M2776" s="31"/>
      <c r="N2776" s="39"/>
      <c r="O2776" s="28"/>
      <c r="P2776" s="28"/>
      <c r="Q2776" s="28"/>
      <c r="R2776" s="28"/>
      <c r="S2776" s="25"/>
    </row>
    <row r="2777" spans="2:19" s="16" customFormat="1" outlineLevel="2" x14ac:dyDescent="0.25">
      <c r="B2777" s="16" t="s">
        <v>1293</v>
      </c>
      <c r="C2777" s="16" t="s">
        <v>328</v>
      </c>
      <c r="D2777" s="16" t="s">
        <v>83</v>
      </c>
      <c r="E2777" s="16" t="s">
        <v>1294</v>
      </c>
      <c r="G2777" s="16" t="s">
        <v>1295</v>
      </c>
      <c r="H2777" s="16" t="s">
        <v>155</v>
      </c>
      <c r="I2777" s="31">
        <v>-315105921</v>
      </c>
      <c r="J2777" s="31"/>
      <c r="K2777" s="45">
        <f>IFERROR((J2777/I2777),0)</f>
        <v>0</v>
      </c>
      <c r="L2777" s="31"/>
      <c r="M2777" s="31"/>
      <c r="N2777" s="39"/>
      <c r="O2777" s="28"/>
      <c r="P2777" s="28"/>
      <c r="Q2777" s="28"/>
      <c r="R2777" s="28"/>
      <c r="S2777" s="25"/>
    </row>
    <row r="2778" spans="2:19" s="16" customFormat="1" outlineLevel="1" x14ac:dyDescent="0.25">
      <c r="B2778" s="47" t="s">
        <v>6987</v>
      </c>
      <c r="C2778" s="47" t="str">
        <f>C2777</f>
        <v>ASIGNACIÓN PARA LA INVERSIÓN LOCAL SEGÚN NBI Y CUARTA, QUINTA, Y SEXTA CATEGORÍA</v>
      </c>
      <c r="D2778" s="47"/>
      <c r="E2778" s="47" t="str">
        <f>E2777</f>
        <v>52560</v>
      </c>
      <c r="F2778" s="47"/>
      <c r="G2778" s="47" t="str">
        <f>G2777</f>
        <v xml:space="preserve">POTOSÍ                                            </v>
      </c>
      <c r="H2778" s="47" t="s">
        <v>10655</v>
      </c>
      <c r="I2778" s="48">
        <f>SUBTOTAL(9,I2772:I2777)</f>
        <v>2317291702</v>
      </c>
      <c r="J2778" s="48">
        <f>SUBTOTAL(9,J2772:J2777)</f>
        <v>1938147162.8400002</v>
      </c>
      <c r="K2778" s="49">
        <f>J2778/I2778</f>
        <v>0.83638463002617702</v>
      </c>
      <c r="L2778" s="48">
        <f>SUBTOTAL(9,L2772:L2777)</f>
        <v>1041003928.83</v>
      </c>
      <c r="M2778" s="48">
        <f>SUBTOTAL(9,M2772:M2777)</f>
        <v>881279143.84000015</v>
      </c>
      <c r="N2778" s="50">
        <f>IFERROR((M2778/L2778),"N.A")</f>
        <v>0.84656658772698679</v>
      </c>
      <c r="O2778" s="28"/>
      <c r="P2778" s="28"/>
      <c r="Q2778" s="28"/>
      <c r="R2778" s="28"/>
      <c r="S2778" s="25"/>
    </row>
    <row r="2779" spans="2:19" s="16" customFormat="1" outlineLevel="2" x14ac:dyDescent="0.25">
      <c r="B2779" s="16" t="s">
        <v>1296</v>
      </c>
      <c r="C2779" s="16" t="s">
        <v>328</v>
      </c>
      <c r="D2779" s="16" t="s">
        <v>83</v>
      </c>
      <c r="E2779" s="16" t="s">
        <v>1297</v>
      </c>
      <c r="G2779" s="16" t="s">
        <v>1298</v>
      </c>
      <c r="H2779" s="16" t="s">
        <v>152</v>
      </c>
      <c r="I2779" s="31">
        <v>1864415111</v>
      </c>
      <c r="J2779" s="31">
        <v>1042868473.3</v>
      </c>
      <c r="K2779" s="45">
        <f>IFERROR((J2779/I2779),0)</f>
        <v>0.55935422704262772</v>
      </c>
      <c r="L2779" s="31">
        <v>1231880029.6100001</v>
      </c>
      <c r="M2779" s="31">
        <v>1042868473.3</v>
      </c>
      <c r="N2779" s="40">
        <f>M2779/L2779</f>
        <v>0.84656658784391592</v>
      </c>
      <c r="O2779" s="28"/>
      <c r="P2779" s="28"/>
      <c r="Q2779" s="28"/>
      <c r="R2779" s="28"/>
      <c r="S2779" s="25"/>
    </row>
    <row r="2780" spans="2:19" s="16" customFormat="1" outlineLevel="2" x14ac:dyDescent="0.25">
      <c r="B2780" s="16" t="s">
        <v>1296</v>
      </c>
      <c r="C2780" s="16" t="s">
        <v>328</v>
      </c>
      <c r="D2780" s="16" t="s">
        <v>83</v>
      </c>
      <c r="E2780" s="16" t="s">
        <v>1297</v>
      </c>
      <c r="G2780" s="16" t="s">
        <v>1298</v>
      </c>
      <c r="H2780" s="16" t="s">
        <v>19</v>
      </c>
      <c r="I2780" s="31">
        <v>1026139312</v>
      </c>
      <c r="J2780" s="31">
        <v>1026139312</v>
      </c>
      <c r="K2780" s="45">
        <f>IFERROR((J2780/I2780),0)</f>
        <v>1</v>
      </c>
      <c r="L2780" s="31"/>
      <c r="M2780" s="31"/>
      <c r="N2780" s="39"/>
      <c r="O2780" s="28"/>
      <c r="P2780" s="28"/>
      <c r="Q2780" s="28"/>
      <c r="R2780" s="28"/>
      <c r="S2780" s="25"/>
    </row>
    <row r="2781" spans="2:19" s="16" customFormat="1" outlineLevel="2" x14ac:dyDescent="0.25">
      <c r="B2781" s="16" t="s">
        <v>1296</v>
      </c>
      <c r="C2781" s="16" t="s">
        <v>328</v>
      </c>
      <c r="D2781" s="16" t="s">
        <v>83</v>
      </c>
      <c r="E2781" s="16" t="s">
        <v>1297</v>
      </c>
      <c r="G2781" s="16" t="s">
        <v>1298</v>
      </c>
      <c r="H2781" s="16" t="s">
        <v>154</v>
      </c>
      <c r="I2781" s="31">
        <v>11531</v>
      </c>
      <c r="J2781" s="31">
        <v>11531</v>
      </c>
      <c r="K2781" s="45">
        <f>IFERROR((J2781/I2781),0)</f>
        <v>1</v>
      </c>
      <c r="L2781" s="31"/>
      <c r="M2781" s="31"/>
      <c r="N2781" s="39"/>
      <c r="O2781" s="28"/>
      <c r="P2781" s="28"/>
      <c r="Q2781" s="28"/>
      <c r="R2781" s="28"/>
      <c r="S2781" s="25"/>
    </row>
    <row r="2782" spans="2:19" s="16" customFormat="1" outlineLevel="2" x14ac:dyDescent="0.25">
      <c r="B2782" s="16" t="s">
        <v>1296</v>
      </c>
      <c r="C2782" s="16" t="s">
        <v>328</v>
      </c>
      <c r="D2782" s="16" t="s">
        <v>83</v>
      </c>
      <c r="E2782" s="16" t="s">
        <v>1297</v>
      </c>
      <c r="G2782" s="16" t="s">
        <v>1298</v>
      </c>
      <c r="H2782" s="16" t="s">
        <v>331</v>
      </c>
      <c r="I2782" s="31">
        <v>46651742</v>
      </c>
      <c r="J2782" s="31">
        <v>46651742</v>
      </c>
      <c r="K2782" s="45">
        <f>IFERROR((J2782/I2782),0)</f>
        <v>1</v>
      </c>
      <c r="L2782" s="31"/>
      <c r="M2782" s="31"/>
      <c r="N2782" s="39"/>
      <c r="O2782" s="28"/>
      <c r="P2782" s="28"/>
      <c r="Q2782" s="28"/>
      <c r="R2782" s="28"/>
      <c r="S2782" s="25"/>
    </row>
    <row r="2783" spans="2:19" s="16" customFormat="1" outlineLevel="2" x14ac:dyDescent="0.25">
      <c r="B2783" s="16" t="s">
        <v>1296</v>
      </c>
      <c r="C2783" s="16" t="s">
        <v>328</v>
      </c>
      <c r="D2783" s="16" t="s">
        <v>83</v>
      </c>
      <c r="E2783" s="16" t="s">
        <v>1297</v>
      </c>
      <c r="G2783" s="16" t="s">
        <v>1298</v>
      </c>
      <c r="H2783" s="16" t="s">
        <v>231</v>
      </c>
      <c r="I2783" s="31">
        <v>283633671</v>
      </c>
      <c r="J2783" s="31">
        <v>283633671</v>
      </c>
      <c r="K2783" s="45">
        <f>IFERROR((J2783/I2783),0)</f>
        <v>1</v>
      </c>
      <c r="L2783" s="31"/>
      <c r="M2783" s="31"/>
      <c r="N2783" s="39"/>
      <c r="O2783" s="28"/>
      <c r="P2783" s="28"/>
      <c r="Q2783" s="28"/>
      <c r="R2783" s="28"/>
      <c r="S2783" s="25"/>
    </row>
    <row r="2784" spans="2:19" s="16" customFormat="1" outlineLevel="2" x14ac:dyDescent="0.25">
      <c r="B2784" s="16" t="s">
        <v>1296</v>
      </c>
      <c r="C2784" s="16" t="s">
        <v>328</v>
      </c>
      <c r="D2784" s="16" t="s">
        <v>83</v>
      </c>
      <c r="E2784" s="16" t="s">
        <v>1297</v>
      </c>
      <c r="G2784" s="16" t="s">
        <v>1298</v>
      </c>
      <c r="H2784" s="16" t="s">
        <v>155</v>
      </c>
      <c r="I2784" s="31">
        <v>-372883022</v>
      </c>
      <c r="J2784" s="31"/>
      <c r="K2784" s="45">
        <f>IFERROR((J2784/I2784),0)</f>
        <v>0</v>
      </c>
      <c r="L2784" s="31"/>
      <c r="M2784" s="31"/>
      <c r="N2784" s="39"/>
      <c r="O2784" s="28"/>
      <c r="P2784" s="28"/>
      <c r="Q2784" s="28"/>
      <c r="R2784" s="28"/>
      <c r="S2784" s="25"/>
    </row>
    <row r="2785" spans="2:19" s="16" customFormat="1" outlineLevel="1" x14ac:dyDescent="0.25">
      <c r="B2785" s="47" t="s">
        <v>6988</v>
      </c>
      <c r="C2785" s="47" t="str">
        <f>C2784</f>
        <v>ASIGNACIÓN PARA LA INVERSIÓN LOCAL SEGÚN NBI Y CUARTA, QUINTA, Y SEXTA CATEGORÍA</v>
      </c>
      <c r="D2785" s="47"/>
      <c r="E2785" s="47" t="str">
        <f>E2784</f>
        <v>52540</v>
      </c>
      <c r="F2785" s="47"/>
      <c r="G2785" s="47" t="str">
        <f>G2784</f>
        <v xml:space="preserve">POLICARPA                                         </v>
      </c>
      <c r="H2785" s="47" t="s">
        <v>10655</v>
      </c>
      <c r="I2785" s="48">
        <f>SUBTOTAL(9,I2779:I2784)</f>
        <v>2847968345</v>
      </c>
      <c r="J2785" s="48">
        <f>SUBTOTAL(9,J2779:J2784)</f>
        <v>2399304729.3000002</v>
      </c>
      <c r="K2785" s="49">
        <f>J2785/I2785</f>
        <v>0.84246186707528181</v>
      </c>
      <c r="L2785" s="48">
        <f>SUBTOTAL(9,L2779:L2784)</f>
        <v>1231880029.6100001</v>
      </c>
      <c r="M2785" s="48">
        <f>SUBTOTAL(9,M2779:M2784)</f>
        <v>1042868473.3</v>
      </c>
      <c r="N2785" s="50">
        <f>IFERROR((M2785/L2785),"N.A")</f>
        <v>0.84656658784391592</v>
      </c>
      <c r="O2785" s="28"/>
      <c r="P2785" s="28"/>
      <c r="Q2785" s="28"/>
      <c r="R2785" s="28"/>
      <c r="S2785" s="25"/>
    </row>
    <row r="2786" spans="2:19" s="16" customFormat="1" outlineLevel="2" x14ac:dyDescent="0.25">
      <c r="B2786" s="16" t="s">
        <v>1299</v>
      </c>
      <c r="C2786" s="16" t="s">
        <v>328</v>
      </c>
      <c r="D2786" s="16" t="s">
        <v>83</v>
      </c>
      <c r="E2786" s="16" t="s">
        <v>1300</v>
      </c>
      <c r="G2786" s="16" t="s">
        <v>1301</v>
      </c>
      <c r="H2786" s="16" t="s">
        <v>152</v>
      </c>
      <c r="I2786" s="31">
        <v>4168555536</v>
      </c>
      <c r="J2786" s="31">
        <v>2331699159.7299995</v>
      </c>
      <c r="K2786" s="45">
        <f>IFERROR((J2786/I2786),0)</f>
        <v>0.5593542270441757</v>
      </c>
      <c r="L2786" s="31">
        <v>2754300952.9499998</v>
      </c>
      <c r="M2786" s="31">
        <v>2331699159.7299995</v>
      </c>
      <c r="N2786" s="40">
        <f>M2786/L2786</f>
        <v>0.84656658787872408</v>
      </c>
      <c r="O2786" s="28"/>
      <c r="P2786" s="28"/>
      <c r="Q2786" s="28"/>
      <c r="R2786" s="28"/>
      <c r="S2786" s="25"/>
    </row>
    <row r="2787" spans="2:19" s="16" customFormat="1" outlineLevel="2" x14ac:dyDescent="0.25">
      <c r="B2787" s="16" t="s">
        <v>1299</v>
      </c>
      <c r="C2787" s="16" t="s">
        <v>328</v>
      </c>
      <c r="D2787" s="16" t="s">
        <v>83</v>
      </c>
      <c r="E2787" s="16" t="s">
        <v>1300</v>
      </c>
      <c r="G2787" s="16" t="s">
        <v>1301</v>
      </c>
      <c r="H2787" s="16" t="s">
        <v>19</v>
      </c>
      <c r="I2787" s="31">
        <v>1078285162</v>
      </c>
      <c r="J2787" s="31">
        <v>1078285162</v>
      </c>
      <c r="K2787" s="45">
        <f>IFERROR((J2787/I2787),0)</f>
        <v>1</v>
      </c>
      <c r="L2787" s="31"/>
      <c r="M2787" s="31"/>
      <c r="N2787" s="39"/>
      <c r="O2787" s="28"/>
      <c r="P2787" s="28"/>
      <c r="Q2787" s="28"/>
      <c r="R2787" s="28"/>
      <c r="S2787" s="25"/>
    </row>
    <row r="2788" spans="2:19" s="16" customFormat="1" outlineLevel="2" x14ac:dyDescent="0.25">
      <c r="B2788" s="16" t="s">
        <v>1299</v>
      </c>
      <c r="C2788" s="16" t="s">
        <v>328</v>
      </c>
      <c r="D2788" s="16" t="s">
        <v>83</v>
      </c>
      <c r="E2788" s="16" t="s">
        <v>1300</v>
      </c>
      <c r="G2788" s="16" t="s">
        <v>1301</v>
      </c>
      <c r="H2788" s="16" t="s">
        <v>154</v>
      </c>
      <c r="I2788" s="31">
        <v>25782</v>
      </c>
      <c r="J2788" s="31">
        <v>25782</v>
      </c>
      <c r="K2788" s="45">
        <f>IFERROR((J2788/I2788),0)</f>
        <v>1</v>
      </c>
      <c r="L2788" s="31"/>
      <c r="M2788" s="31"/>
      <c r="N2788" s="39"/>
      <c r="O2788" s="28"/>
      <c r="P2788" s="28"/>
      <c r="Q2788" s="28"/>
      <c r="R2788" s="28"/>
      <c r="S2788" s="25"/>
    </row>
    <row r="2789" spans="2:19" s="16" customFormat="1" outlineLevel="2" x14ac:dyDescent="0.25">
      <c r="B2789" s="16" t="s">
        <v>1299</v>
      </c>
      <c r="C2789" s="16" t="s">
        <v>328</v>
      </c>
      <c r="D2789" s="16" t="s">
        <v>83</v>
      </c>
      <c r="E2789" s="16" t="s">
        <v>1300</v>
      </c>
      <c r="G2789" s="16" t="s">
        <v>1301</v>
      </c>
      <c r="H2789" s="16" t="s">
        <v>331</v>
      </c>
      <c r="I2789" s="31">
        <v>104306372</v>
      </c>
      <c r="J2789" s="31">
        <v>104306372</v>
      </c>
      <c r="K2789" s="45">
        <f>IFERROR((J2789/I2789),0)</f>
        <v>1</v>
      </c>
      <c r="L2789" s="31"/>
      <c r="M2789" s="31"/>
      <c r="N2789" s="39"/>
      <c r="O2789" s="28"/>
      <c r="P2789" s="28"/>
      <c r="Q2789" s="28"/>
      <c r="R2789" s="28"/>
      <c r="S2789" s="25"/>
    </row>
    <row r="2790" spans="2:19" s="16" customFormat="1" outlineLevel="2" x14ac:dyDescent="0.25">
      <c r="B2790" s="16" t="s">
        <v>1299</v>
      </c>
      <c r="C2790" s="16" t="s">
        <v>328</v>
      </c>
      <c r="D2790" s="16" t="s">
        <v>83</v>
      </c>
      <c r="E2790" s="16" t="s">
        <v>1300</v>
      </c>
      <c r="G2790" s="16" t="s">
        <v>1301</v>
      </c>
      <c r="H2790" s="16" t="s">
        <v>231</v>
      </c>
      <c r="I2790" s="31">
        <v>634162801</v>
      </c>
      <c r="J2790" s="31">
        <v>634162801</v>
      </c>
      <c r="K2790" s="45">
        <f>IFERROR((J2790/I2790),0)</f>
        <v>1</v>
      </c>
      <c r="L2790" s="31"/>
      <c r="M2790" s="31"/>
      <c r="N2790" s="39"/>
      <c r="O2790" s="28"/>
      <c r="P2790" s="28"/>
      <c r="Q2790" s="28"/>
      <c r="R2790" s="28"/>
      <c r="S2790" s="25"/>
    </row>
    <row r="2791" spans="2:19" s="16" customFormat="1" outlineLevel="2" x14ac:dyDescent="0.25">
      <c r="B2791" s="16" t="s">
        <v>1299</v>
      </c>
      <c r="C2791" s="16" t="s">
        <v>328</v>
      </c>
      <c r="D2791" s="16" t="s">
        <v>83</v>
      </c>
      <c r="E2791" s="16" t="s">
        <v>1300</v>
      </c>
      <c r="G2791" s="16" t="s">
        <v>1301</v>
      </c>
      <c r="H2791" s="16" t="s">
        <v>155</v>
      </c>
      <c r="I2791" s="31">
        <v>-833711107</v>
      </c>
      <c r="J2791" s="31"/>
      <c r="K2791" s="45">
        <f>IFERROR((J2791/I2791),0)</f>
        <v>0</v>
      </c>
      <c r="L2791" s="31"/>
      <c r="M2791" s="31"/>
      <c r="N2791" s="39"/>
      <c r="O2791" s="28"/>
      <c r="P2791" s="28"/>
      <c r="Q2791" s="28"/>
      <c r="R2791" s="28"/>
      <c r="S2791" s="25"/>
    </row>
    <row r="2792" spans="2:19" s="16" customFormat="1" outlineLevel="1" x14ac:dyDescent="0.25">
      <c r="B2792" s="47" t="s">
        <v>6989</v>
      </c>
      <c r="C2792" s="47" t="str">
        <f>C2791</f>
        <v>ASIGNACIÓN PARA LA INVERSIÓN LOCAL SEGÚN NBI Y CUARTA, QUINTA, Y SEXTA CATEGORÍA</v>
      </c>
      <c r="D2792" s="47"/>
      <c r="E2792" s="47" t="str">
        <f>E2791</f>
        <v>52520</v>
      </c>
      <c r="F2792" s="47"/>
      <c r="G2792" s="47" t="str">
        <f>G2791</f>
        <v xml:space="preserve">FRANCISCO PIZARRO                                 </v>
      </c>
      <c r="H2792" s="47" t="s">
        <v>10655</v>
      </c>
      <c r="I2792" s="48">
        <f>SUBTOTAL(9,I2786:I2791)</f>
        <v>5151624546</v>
      </c>
      <c r="J2792" s="48">
        <f>SUBTOTAL(9,J2786:J2791)</f>
        <v>4148479276.7299995</v>
      </c>
      <c r="K2792" s="49">
        <f>J2792/I2792</f>
        <v>0.80527593571451228</v>
      </c>
      <c r="L2792" s="48">
        <f>SUBTOTAL(9,L2786:L2791)</f>
        <v>2754300952.9499998</v>
      </c>
      <c r="M2792" s="48">
        <f>SUBTOTAL(9,M2786:M2791)</f>
        <v>2331699159.7299995</v>
      </c>
      <c r="N2792" s="50">
        <f>IFERROR((M2792/L2792),"N.A")</f>
        <v>0.84656658787872408</v>
      </c>
      <c r="O2792" s="28"/>
      <c r="P2792" s="28"/>
      <c r="Q2792" s="28"/>
      <c r="R2792" s="28"/>
      <c r="S2792" s="25"/>
    </row>
    <row r="2793" spans="2:19" s="16" customFormat="1" outlineLevel="2" x14ac:dyDescent="0.25">
      <c r="B2793" s="16" t="s">
        <v>1302</v>
      </c>
      <c r="C2793" s="16" t="s">
        <v>328</v>
      </c>
      <c r="D2793" s="16" t="s">
        <v>83</v>
      </c>
      <c r="E2793" s="16" t="s">
        <v>1303</v>
      </c>
      <c r="G2793" s="16" t="s">
        <v>1304</v>
      </c>
      <c r="H2793" s="16" t="s">
        <v>152</v>
      </c>
      <c r="I2793" s="31">
        <v>1582939434</v>
      </c>
      <c r="J2793" s="31">
        <v>885423863.53999996</v>
      </c>
      <c r="K2793" s="45">
        <f>IFERROR((J2793/I2793),0)</f>
        <v>0.55935422702976267</v>
      </c>
      <c r="L2793" s="31">
        <v>1045899845.79</v>
      </c>
      <c r="M2793" s="31">
        <v>885423863.53999996</v>
      </c>
      <c r="N2793" s="40">
        <f>M2793/L2793</f>
        <v>0.84656658771300652</v>
      </c>
      <c r="O2793" s="28"/>
      <c r="P2793" s="28"/>
      <c r="Q2793" s="28"/>
      <c r="R2793" s="28"/>
      <c r="S2793" s="25"/>
    </row>
    <row r="2794" spans="2:19" s="16" customFormat="1" outlineLevel="2" x14ac:dyDescent="0.25">
      <c r="B2794" s="16" t="s">
        <v>1302</v>
      </c>
      <c r="C2794" s="16" t="s">
        <v>328</v>
      </c>
      <c r="D2794" s="16" t="s">
        <v>83</v>
      </c>
      <c r="E2794" s="16" t="s">
        <v>1303</v>
      </c>
      <c r="G2794" s="16" t="s">
        <v>1304</v>
      </c>
      <c r="H2794" s="16" t="s">
        <v>19</v>
      </c>
      <c r="I2794" s="31">
        <v>561296572</v>
      </c>
      <c r="J2794" s="31">
        <v>561296572</v>
      </c>
      <c r="K2794" s="45">
        <f>IFERROR((J2794/I2794),0)</f>
        <v>1</v>
      </c>
      <c r="L2794" s="31"/>
      <c r="M2794" s="31"/>
      <c r="N2794" s="39"/>
      <c r="O2794" s="28"/>
      <c r="P2794" s="28"/>
      <c r="Q2794" s="28"/>
      <c r="R2794" s="28"/>
      <c r="S2794" s="25"/>
    </row>
    <row r="2795" spans="2:19" s="16" customFormat="1" outlineLevel="2" x14ac:dyDescent="0.25">
      <c r="B2795" s="16" t="s">
        <v>1302</v>
      </c>
      <c r="C2795" s="16" t="s">
        <v>328</v>
      </c>
      <c r="D2795" s="16" t="s">
        <v>83</v>
      </c>
      <c r="E2795" s="16" t="s">
        <v>1303</v>
      </c>
      <c r="G2795" s="16" t="s">
        <v>1304</v>
      </c>
      <c r="H2795" s="16" t="s">
        <v>154</v>
      </c>
      <c r="I2795" s="31">
        <v>9790</v>
      </c>
      <c r="J2795" s="31">
        <v>9790</v>
      </c>
      <c r="K2795" s="45">
        <f>IFERROR((J2795/I2795),0)</f>
        <v>1</v>
      </c>
      <c r="L2795" s="31"/>
      <c r="M2795" s="31"/>
      <c r="N2795" s="39"/>
      <c r="O2795" s="28"/>
      <c r="P2795" s="28"/>
      <c r="Q2795" s="28"/>
      <c r="R2795" s="28"/>
      <c r="S2795" s="25"/>
    </row>
    <row r="2796" spans="2:19" s="16" customFormat="1" outlineLevel="2" x14ac:dyDescent="0.25">
      <c r="B2796" s="16" t="s">
        <v>1302</v>
      </c>
      <c r="C2796" s="16" t="s">
        <v>328</v>
      </c>
      <c r="D2796" s="16" t="s">
        <v>83</v>
      </c>
      <c r="E2796" s="16" t="s">
        <v>1303</v>
      </c>
      <c r="G2796" s="16" t="s">
        <v>1304</v>
      </c>
      <c r="H2796" s="16" t="s">
        <v>331</v>
      </c>
      <c r="I2796" s="31">
        <v>39608605</v>
      </c>
      <c r="J2796" s="31">
        <v>39608605</v>
      </c>
      <c r="K2796" s="45">
        <f>IFERROR((J2796/I2796),0)</f>
        <v>1</v>
      </c>
      <c r="L2796" s="31"/>
      <c r="M2796" s="31"/>
      <c r="N2796" s="39"/>
      <c r="O2796" s="28"/>
      <c r="P2796" s="28"/>
      <c r="Q2796" s="28"/>
      <c r="R2796" s="28"/>
      <c r="S2796" s="25"/>
    </row>
    <row r="2797" spans="2:19" s="16" customFormat="1" outlineLevel="2" x14ac:dyDescent="0.25">
      <c r="B2797" s="16" t="s">
        <v>1302</v>
      </c>
      <c r="C2797" s="16" t="s">
        <v>328</v>
      </c>
      <c r="D2797" s="16" t="s">
        <v>83</v>
      </c>
      <c r="E2797" s="16" t="s">
        <v>1303</v>
      </c>
      <c r="G2797" s="16" t="s">
        <v>1304</v>
      </c>
      <c r="H2797" s="16" t="s">
        <v>231</v>
      </c>
      <c r="I2797" s="31">
        <v>240812746</v>
      </c>
      <c r="J2797" s="31">
        <v>240812746</v>
      </c>
      <c r="K2797" s="45">
        <f>IFERROR((J2797/I2797),0)</f>
        <v>1</v>
      </c>
      <c r="L2797" s="31"/>
      <c r="M2797" s="31"/>
      <c r="N2797" s="39"/>
      <c r="O2797" s="28"/>
      <c r="P2797" s="28"/>
      <c r="Q2797" s="28"/>
      <c r="R2797" s="28"/>
      <c r="S2797" s="25"/>
    </row>
    <row r="2798" spans="2:19" s="16" customFormat="1" outlineLevel="2" x14ac:dyDescent="0.25">
      <c r="B2798" s="16" t="s">
        <v>1302</v>
      </c>
      <c r="C2798" s="16" t="s">
        <v>328</v>
      </c>
      <c r="D2798" s="16" t="s">
        <v>83</v>
      </c>
      <c r="E2798" s="16" t="s">
        <v>1303</v>
      </c>
      <c r="G2798" s="16" t="s">
        <v>1304</v>
      </c>
      <c r="H2798" s="16" t="s">
        <v>155</v>
      </c>
      <c r="I2798" s="31">
        <v>-316587887</v>
      </c>
      <c r="J2798" s="31"/>
      <c r="K2798" s="45">
        <f>IFERROR((J2798/I2798),0)</f>
        <v>0</v>
      </c>
      <c r="L2798" s="31"/>
      <c r="M2798" s="31"/>
      <c r="N2798" s="39"/>
      <c r="O2798" s="28"/>
      <c r="P2798" s="28"/>
      <c r="Q2798" s="28"/>
      <c r="R2798" s="28"/>
      <c r="S2798" s="25"/>
    </row>
    <row r="2799" spans="2:19" s="16" customFormat="1" outlineLevel="1" x14ac:dyDescent="0.25">
      <c r="B2799" s="47" t="s">
        <v>6990</v>
      </c>
      <c r="C2799" s="47" t="str">
        <f>C2798</f>
        <v>ASIGNACIÓN PARA LA INVERSIÓN LOCAL SEGÚN NBI Y CUARTA, QUINTA, Y SEXTA CATEGORÍA</v>
      </c>
      <c r="D2799" s="47"/>
      <c r="E2799" s="47" t="str">
        <f>E2798</f>
        <v>52506</v>
      </c>
      <c r="F2799" s="47"/>
      <c r="G2799" s="47" t="str">
        <f>G2798</f>
        <v xml:space="preserve">OSPINA                                            </v>
      </c>
      <c r="H2799" s="47" t="s">
        <v>10655</v>
      </c>
      <c r="I2799" s="48">
        <f>SUBTOTAL(9,I2793:I2798)</f>
        <v>2108079260</v>
      </c>
      <c r="J2799" s="48">
        <f>SUBTOTAL(9,J2793:J2798)</f>
        <v>1727151576.54</v>
      </c>
      <c r="K2799" s="49">
        <f>J2799/I2799</f>
        <v>0.81930106201984076</v>
      </c>
      <c r="L2799" s="48">
        <f>SUBTOTAL(9,L2793:L2798)</f>
        <v>1045899845.79</v>
      </c>
      <c r="M2799" s="48">
        <f>SUBTOTAL(9,M2793:M2798)</f>
        <v>885423863.53999996</v>
      </c>
      <c r="N2799" s="50">
        <f>IFERROR((M2799/L2799),"N.A")</f>
        <v>0.84656658771300652</v>
      </c>
      <c r="O2799" s="28"/>
      <c r="P2799" s="28"/>
      <c r="Q2799" s="28"/>
      <c r="R2799" s="28"/>
      <c r="S2799" s="25"/>
    </row>
    <row r="2800" spans="2:19" s="16" customFormat="1" outlineLevel="2" x14ac:dyDescent="0.25">
      <c r="B2800" s="16" t="s">
        <v>1305</v>
      </c>
      <c r="C2800" s="16" t="s">
        <v>328</v>
      </c>
      <c r="D2800" s="16" t="s">
        <v>83</v>
      </c>
      <c r="E2800" s="16" t="s">
        <v>1306</v>
      </c>
      <c r="G2800" s="16" t="s">
        <v>1307</v>
      </c>
      <c r="H2800" s="16" t="s">
        <v>152</v>
      </c>
      <c r="I2800" s="31">
        <v>6816425786</v>
      </c>
      <c r="J2800" s="31">
        <v>3812796576.7200003</v>
      </c>
      <c r="K2800" s="45">
        <f>IFERROR((J2800/I2800),0)</f>
        <v>0.55935422704241267</v>
      </c>
      <c r="L2800" s="31">
        <v>4503835411.5799999</v>
      </c>
      <c r="M2800" s="31">
        <v>3812796576.7200003</v>
      </c>
      <c r="N2800" s="40">
        <f>M2800/L2800</f>
        <v>0.84656658787236305</v>
      </c>
      <c r="O2800" s="28"/>
      <c r="P2800" s="28"/>
      <c r="Q2800" s="28"/>
      <c r="R2800" s="28"/>
      <c r="S2800" s="25"/>
    </row>
    <row r="2801" spans="2:19" s="16" customFormat="1" outlineLevel="2" x14ac:dyDescent="0.25">
      <c r="B2801" s="16" t="s">
        <v>1305</v>
      </c>
      <c r="C2801" s="16" t="s">
        <v>328</v>
      </c>
      <c r="D2801" s="16" t="s">
        <v>83</v>
      </c>
      <c r="E2801" s="16" t="s">
        <v>1306</v>
      </c>
      <c r="G2801" s="16" t="s">
        <v>1307</v>
      </c>
      <c r="H2801" s="16" t="s">
        <v>19</v>
      </c>
      <c r="I2801" s="31">
        <v>3191063092</v>
      </c>
      <c r="J2801" s="31">
        <v>3191063092</v>
      </c>
      <c r="K2801" s="45">
        <f>IFERROR((J2801/I2801),0)</f>
        <v>1</v>
      </c>
      <c r="L2801" s="31"/>
      <c r="M2801" s="31"/>
      <c r="N2801" s="39"/>
      <c r="O2801" s="28"/>
      <c r="P2801" s="28"/>
      <c r="Q2801" s="28"/>
      <c r="R2801" s="28"/>
      <c r="S2801" s="25"/>
    </row>
    <row r="2802" spans="2:19" s="16" customFormat="1" outlineLevel="2" x14ac:dyDescent="0.25">
      <c r="B2802" s="16" t="s">
        <v>1305</v>
      </c>
      <c r="C2802" s="16" t="s">
        <v>328</v>
      </c>
      <c r="D2802" s="16" t="s">
        <v>83</v>
      </c>
      <c r="E2802" s="16" t="s">
        <v>1306</v>
      </c>
      <c r="G2802" s="16" t="s">
        <v>1307</v>
      </c>
      <c r="H2802" s="16" t="s">
        <v>154</v>
      </c>
      <c r="I2802" s="31">
        <v>42159</v>
      </c>
      <c r="J2802" s="31">
        <v>42159</v>
      </c>
      <c r="K2802" s="45">
        <f>IFERROR((J2802/I2802),0)</f>
        <v>1</v>
      </c>
      <c r="L2802" s="31"/>
      <c r="M2802" s="31"/>
      <c r="N2802" s="39"/>
      <c r="O2802" s="28"/>
      <c r="P2802" s="28"/>
      <c r="Q2802" s="28"/>
      <c r="R2802" s="28"/>
      <c r="S2802" s="25"/>
    </row>
    <row r="2803" spans="2:19" s="16" customFormat="1" outlineLevel="2" x14ac:dyDescent="0.25">
      <c r="B2803" s="16" t="s">
        <v>1305</v>
      </c>
      <c r="C2803" s="16" t="s">
        <v>328</v>
      </c>
      <c r="D2803" s="16" t="s">
        <v>83</v>
      </c>
      <c r="E2803" s="16" t="s">
        <v>1306</v>
      </c>
      <c r="G2803" s="16" t="s">
        <v>1307</v>
      </c>
      <c r="H2803" s="16" t="s">
        <v>331</v>
      </c>
      <c r="I2803" s="31">
        <v>170561875</v>
      </c>
      <c r="J2803" s="31">
        <v>170561875</v>
      </c>
      <c r="K2803" s="45">
        <f>IFERROR((J2803/I2803),0)</f>
        <v>1</v>
      </c>
      <c r="L2803" s="31"/>
      <c r="M2803" s="31"/>
      <c r="N2803" s="39"/>
      <c r="O2803" s="28"/>
      <c r="P2803" s="28"/>
      <c r="Q2803" s="28"/>
      <c r="R2803" s="28"/>
      <c r="S2803" s="25"/>
    </row>
    <row r="2804" spans="2:19" s="16" customFormat="1" outlineLevel="2" x14ac:dyDescent="0.25">
      <c r="B2804" s="16" t="s">
        <v>1305</v>
      </c>
      <c r="C2804" s="16" t="s">
        <v>328</v>
      </c>
      <c r="D2804" s="16" t="s">
        <v>83</v>
      </c>
      <c r="E2804" s="16" t="s">
        <v>1306</v>
      </c>
      <c r="G2804" s="16" t="s">
        <v>1307</v>
      </c>
      <c r="H2804" s="16" t="s">
        <v>231</v>
      </c>
      <c r="I2804" s="31">
        <v>1036983586</v>
      </c>
      <c r="J2804" s="31">
        <v>1036983586</v>
      </c>
      <c r="K2804" s="45">
        <f>IFERROR((J2804/I2804),0)</f>
        <v>1</v>
      </c>
      <c r="L2804" s="31"/>
      <c r="M2804" s="31"/>
      <c r="N2804" s="39"/>
      <c r="O2804" s="28"/>
      <c r="P2804" s="28"/>
      <c r="Q2804" s="28"/>
      <c r="R2804" s="28"/>
      <c r="S2804" s="25"/>
    </row>
    <row r="2805" spans="2:19" s="16" customFormat="1" outlineLevel="2" x14ac:dyDescent="0.25">
      <c r="B2805" s="16" t="s">
        <v>1305</v>
      </c>
      <c r="C2805" s="16" t="s">
        <v>328</v>
      </c>
      <c r="D2805" s="16" t="s">
        <v>83</v>
      </c>
      <c r="E2805" s="16" t="s">
        <v>1306</v>
      </c>
      <c r="G2805" s="16" t="s">
        <v>1307</v>
      </c>
      <c r="H2805" s="16" t="s">
        <v>155</v>
      </c>
      <c r="I2805" s="31">
        <v>-1363285157</v>
      </c>
      <c r="J2805" s="31"/>
      <c r="K2805" s="45">
        <f>IFERROR((J2805/I2805),0)</f>
        <v>0</v>
      </c>
      <c r="L2805" s="31"/>
      <c r="M2805" s="31"/>
      <c r="N2805" s="39"/>
      <c r="O2805" s="28"/>
      <c r="P2805" s="28"/>
      <c r="Q2805" s="28"/>
      <c r="R2805" s="28"/>
      <c r="S2805" s="25"/>
    </row>
    <row r="2806" spans="2:19" s="16" customFormat="1" outlineLevel="1" x14ac:dyDescent="0.25">
      <c r="B2806" s="47" t="s">
        <v>6991</v>
      </c>
      <c r="C2806" s="47" t="str">
        <f>C2805</f>
        <v>ASIGNACIÓN PARA LA INVERSIÓN LOCAL SEGÚN NBI Y CUARTA, QUINTA, Y SEXTA CATEGORÍA</v>
      </c>
      <c r="D2806" s="47"/>
      <c r="E2806" s="47" t="str">
        <f>E2805</f>
        <v>52490</v>
      </c>
      <c r="F2806" s="47"/>
      <c r="G2806" s="47" t="str">
        <f>G2805</f>
        <v xml:space="preserve">OLAYA HERRERA                                     </v>
      </c>
      <c r="H2806" s="47" t="s">
        <v>10655</v>
      </c>
      <c r="I2806" s="48">
        <f>SUBTOTAL(9,I2800:I2805)</f>
        <v>9851791341</v>
      </c>
      <c r="J2806" s="48">
        <f>SUBTOTAL(9,J2800:J2805)</f>
        <v>8211447288.7200003</v>
      </c>
      <c r="K2806" s="49">
        <f>J2806/I2806</f>
        <v>0.8334978893175079</v>
      </c>
      <c r="L2806" s="48">
        <f>SUBTOTAL(9,L2800:L2805)</f>
        <v>4503835411.5799999</v>
      </c>
      <c r="M2806" s="48">
        <f>SUBTOTAL(9,M2800:M2805)</f>
        <v>3812796576.7200003</v>
      </c>
      <c r="N2806" s="50">
        <f>IFERROR((M2806/L2806),"N.A")</f>
        <v>0.84656658787236305</v>
      </c>
      <c r="O2806" s="28"/>
      <c r="P2806" s="28"/>
      <c r="Q2806" s="28"/>
      <c r="R2806" s="28"/>
      <c r="S2806" s="25"/>
    </row>
    <row r="2807" spans="2:19" s="16" customFormat="1" outlineLevel="2" x14ac:dyDescent="0.25">
      <c r="B2807" s="16" t="s">
        <v>1308</v>
      </c>
      <c r="C2807" s="16" t="s">
        <v>328</v>
      </c>
      <c r="D2807" s="16" t="s">
        <v>83</v>
      </c>
      <c r="E2807" s="16" t="s">
        <v>1309</v>
      </c>
      <c r="G2807" s="16" t="s">
        <v>83</v>
      </c>
      <c r="H2807" s="16" t="s">
        <v>152</v>
      </c>
      <c r="I2807" s="31">
        <v>1723137543</v>
      </c>
      <c r="J2807" s="31">
        <v>963844268.46000004</v>
      </c>
      <c r="K2807" s="45">
        <f>IFERROR((J2807/I2807),0)</f>
        <v>0.55935422704674953</v>
      </c>
      <c r="L2807" s="31">
        <v>1138533320.4200001</v>
      </c>
      <c r="M2807" s="31">
        <v>963844268.46000004</v>
      </c>
      <c r="N2807" s="40">
        <f>M2807/L2807</f>
        <v>0.8465665880594887</v>
      </c>
      <c r="O2807" s="28"/>
      <c r="P2807" s="28"/>
      <c r="Q2807" s="28"/>
      <c r="R2807" s="28"/>
      <c r="S2807" s="25"/>
    </row>
    <row r="2808" spans="2:19" s="16" customFormat="1" outlineLevel="2" x14ac:dyDescent="0.25">
      <c r="B2808" s="16" t="s">
        <v>1308</v>
      </c>
      <c r="C2808" s="16" t="s">
        <v>328</v>
      </c>
      <c r="D2808" s="16" t="s">
        <v>83</v>
      </c>
      <c r="E2808" s="16" t="s">
        <v>1309</v>
      </c>
      <c r="G2808" s="16" t="s">
        <v>83</v>
      </c>
      <c r="H2808" s="16" t="s">
        <v>19</v>
      </c>
      <c r="I2808" s="31">
        <v>1097047662</v>
      </c>
      <c r="J2808" s="31">
        <v>1097047662</v>
      </c>
      <c r="K2808" s="45">
        <f>IFERROR((J2808/I2808),0)</f>
        <v>1</v>
      </c>
      <c r="L2808" s="31"/>
      <c r="M2808" s="31"/>
      <c r="N2808" s="39"/>
      <c r="O2808" s="28"/>
      <c r="P2808" s="28"/>
      <c r="Q2808" s="28"/>
      <c r="R2808" s="28"/>
      <c r="S2808" s="25"/>
    </row>
    <row r="2809" spans="2:19" s="16" customFormat="1" outlineLevel="2" x14ac:dyDescent="0.25">
      <c r="B2809" s="16" t="s">
        <v>1308</v>
      </c>
      <c r="C2809" s="16" t="s">
        <v>328</v>
      </c>
      <c r="D2809" s="16" t="s">
        <v>83</v>
      </c>
      <c r="E2809" s="16" t="s">
        <v>1309</v>
      </c>
      <c r="G2809" s="16" t="s">
        <v>83</v>
      </c>
      <c r="H2809" s="16" t="s">
        <v>154</v>
      </c>
      <c r="I2809" s="31">
        <v>10657</v>
      </c>
      <c r="J2809" s="31">
        <v>10657</v>
      </c>
      <c r="K2809" s="45">
        <f>IFERROR((J2809/I2809),0)</f>
        <v>1</v>
      </c>
      <c r="L2809" s="31"/>
      <c r="M2809" s="31"/>
      <c r="N2809" s="39"/>
      <c r="O2809" s="28"/>
      <c r="P2809" s="28"/>
      <c r="Q2809" s="28"/>
      <c r="R2809" s="28"/>
      <c r="S2809" s="25"/>
    </row>
    <row r="2810" spans="2:19" s="16" customFormat="1" outlineLevel="2" x14ac:dyDescent="0.25">
      <c r="B2810" s="16" t="s">
        <v>1308</v>
      </c>
      <c r="C2810" s="16" t="s">
        <v>328</v>
      </c>
      <c r="D2810" s="16" t="s">
        <v>83</v>
      </c>
      <c r="E2810" s="16" t="s">
        <v>1309</v>
      </c>
      <c r="G2810" s="16" t="s">
        <v>83</v>
      </c>
      <c r="H2810" s="16" t="s">
        <v>331</v>
      </c>
      <c r="I2810" s="31">
        <v>43116668</v>
      </c>
      <c r="J2810" s="31">
        <v>43116668</v>
      </c>
      <c r="K2810" s="45">
        <f>IFERROR((J2810/I2810),0)</f>
        <v>1</v>
      </c>
      <c r="L2810" s="31"/>
      <c r="M2810" s="31"/>
      <c r="N2810" s="39"/>
      <c r="O2810" s="28"/>
      <c r="P2810" s="28"/>
      <c r="Q2810" s="28"/>
      <c r="R2810" s="28"/>
      <c r="S2810" s="25"/>
    </row>
    <row r="2811" spans="2:19" s="16" customFormat="1" outlineLevel="2" x14ac:dyDescent="0.25">
      <c r="B2811" s="16" t="s">
        <v>1308</v>
      </c>
      <c r="C2811" s="16" t="s">
        <v>328</v>
      </c>
      <c r="D2811" s="16" t="s">
        <v>83</v>
      </c>
      <c r="E2811" s="16" t="s">
        <v>1309</v>
      </c>
      <c r="G2811" s="16" t="s">
        <v>83</v>
      </c>
      <c r="H2811" s="16" t="s">
        <v>231</v>
      </c>
      <c r="I2811" s="31">
        <v>262141099</v>
      </c>
      <c r="J2811" s="31">
        <v>262141099</v>
      </c>
      <c r="K2811" s="45">
        <f>IFERROR((J2811/I2811),0)</f>
        <v>1</v>
      </c>
      <c r="L2811" s="31"/>
      <c r="M2811" s="31"/>
      <c r="N2811" s="39"/>
      <c r="O2811" s="28"/>
      <c r="P2811" s="28"/>
      <c r="Q2811" s="28"/>
      <c r="R2811" s="28"/>
      <c r="S2811" s="25"/>
    </row>
    <row r="2812" spans="2:19" s="16" customFormat="1" outlineLevel="2" x14ac:dyDescent="0.25">
      <c r="B2812" s="16" t="s">
        <v>1308</v>
      </c>
      <c r="C2812" s="16" t="s">
        <v>328</v>
      </c>
      <c r="D2812" s="16" t="s">
        <v>83</v>
      </c>
      <c r="E2812" s="16" t="s">
        <v>1309</v>
      </c>
      <c r="G2812" s="16" t="s">
        <v>83</v>
      </c>
      <c r="H2812" s="16" t="s">
        <v>155</v>
      </c>
      <c r="I2812" s="31">
        <v>-344627509</v>
      </c>
      <c r="J2812" s="31"/>
      <c r="K2812" s="45">
        <f>IFERROR((J2812/I2812),0)</f>
        <v>0</v>
      </c>
      <c r="L2812" s="31"/>
      <c r="M2812" s="31"/>
      <c r="N2812" s="39"/>
      <c r="O2812" s="28"/>
      <c r="P2812" s="28"/>
      <c r="Q2812" s="28"/>
      <c r="R2812" s="28"/>
      <c r="S2812" s="25"/>
    </row>
    <row r="2813" spans="2:19" s="16" customFormat="1" outlineLevel="1" x14ac:dyDescent="0.25">
      <c r="B2813" s="47" t="s">
        <v>6992</v>
      </c>
      <c r="C2813" s="47" t="str">
        <f>C2812</f>
        <v>ASIGNACIÓN PARA LA INVERSIÓN LOCAL SEGÚN NBI Y CUARTA, QUINTA, Y SEXTA CATEGORÍA</v>
      </c>
      <c r="D2813" s="47"/>
      <c r="E2813" s="47" t="str">
        <f>E2812</f>
        <v>52480</v>
      </c>
      <c r="F2813" s="47"/>
      <c r="G2813" s="47" t="str">
        <f>G2812</f>
        <v xml:space="preserve">NARIÑO                                            </v>
      </c>
      <c r="H2813" s="47" t="s">
        <v>10655</v>
      </c>
      <c r="I2813" s="48">
        <f>SUBTOTAL(9,I2807:I2812)</f>
        <v>2780826120</v>
      </c>
      <c r="J2813" s="48">
        <f>SUBTOTAL(9,J2807:J2812)</f>
        <v>2366160354.46</v>
      </c>
      <c r="K2813" s="49">
        <f>J2813/I2813</f>
        <v>0.85088396481977813</v>
      </c>
      <c r="L2813" s="48">
        <f>SUBTOTAL(9,L2807:L2812)</f>
        <v>1138533320.4200001</v>
      </c>
      <c r="M2813" s="48">
        <f>SUBTOTAL(9,M2807:M2812)</f>
        <v>963844268.46000004</v>
      </c>
      <c r="N2813" s="50">
        <f>IFERROR((M2813/L2813),"N.A")</f>
        <v>0.8465665880594887</v>
      </c>
      <c r="O2813" s="28"/>
      <c r="P2813" s="28"/>
      <c r="Q2813" s="28"/>
      <c r="R2813" s="28"/>
      <c r="S2813" s="25"/>
    </row>
    <row r="2814" spans="2:19" s="16" customFormat="1" outlineLevel="2" x14ac:dyDescent="0.25">
      <c r="B2814" s="16" t="s">
        <v>1310</v>
      </c>
      <c r="C2814" s="16" t="s">
        <v>328</v>
      </c>
      <c r="D2814" s="16" t="s">
        <v>83</v>
      </c>
      <c r="E2814" s="16" t="s">
        <v>1311</v>
      </c>
      <c r="G2814" s="16" t="s">
        <v>1312</v>
      </c>
      <c r="H2814" s="16" t="s">
        <v>152</v>
      </c>
      <c r="I2814" s="31">
        <v>5134565418</v>
      </c>
      <c r="J2814" s="31">
        <v>2872040870.5999999</v>
      </c>
      <c r="K2814" s="45">
        <f>IFERROR((J2814/I2814),0)</f>
        <v>0.55935422704551074</v>
      </c>
      <c r="L2814" s="31">
        <v>3392575270.2999997</v>
      </c>
      <c r="M2814" s="31">
        <v>2872040870.5999999</v>
      </c>
      <c r="N2814" s="40">
        <f>M2814/L2814</f>
        <v>0.84656658784936267</v>
      </c>
      <c r="O2814" s="28"/>
      <c r="P2814" s="28"/>
      <c r="Q2814" s="28"/>
      <c r="R2814" s="28"/>
      <c r="S2814" s="25"/>
    </row>
    <row r="2815" spans="2:19" s="16" customFormat="1" outlineLevel="2" x14ac:dyDescent="0.25">
      <c r="B2815" s="16" t="s">
        <v>1310</v>
      </c>
      <c r="C2815" s="16" t="s">
        <v>328</v>
      </c>
      <c r="D2815" s="16" t="s">
        <v>83</v>
      </c>
      <c r="E2815" s="16" t="s">
        <v>1311</v>
      </c>
      <c r="G2815" s="16" t="s">
        <v>1312</v>
      </c>
      <c r="H2815" s="16" t="s">
        <v>19</v>
      </c>
      <c r="I2815" s="31">
        <v>352143278</v>
      </c>
      <c r="J2815" s="31">
        <v>352143278</v>
      </c>
      <c r="K2815" s="45">
        <f>IFERROR((J2815/I2815),0)</f>
        <v>1</v>
      </c>
      <c r="L2815" s="31"/>
      <c r="M2815" s="31"/>
      <c r="N2815" s="39"/>
      <c r="O2815" s="28"/>
      <c r="P2815" s="28"/>
      <c r="Q2815" s="28"/>
      <c r="R2815" s="28"/>
      <c r="S2815" s="25"/>
    </row>
    <row r="2816" spans="2:19" s="16" customFormat="1" outlineLevel="2" x14ac:dyDescent="0.25">
      <c r="B2816" s="16" t="s">
        <v>1310</v>
      </c>
      <c r="C2816" s="16" t="s">
        <v>328</v>
      </c>
      <c r="D2816" s="16" t="s">
        <v>83</v>
      </c>
      <c r="E2816" s="16" t="s">
        <v>1311</v>
      </c>
      <c r="G2816" s="16" t="s">
        <v>1312</v>
      </c>
      <c r="H2816" s="16" t="s">
        <v>154</v>
      </c>
      <c r="I2816" s="31">
        <v>31757</v>
      </c>
      <c r="J2816" s="31">
        <v>31757</v>
      </c>
      <c r="K2816" s="45">
        <f>IFERROR((J2816/I2816),0)</f>
        <v>1</v>
      </c>
      <c r="L2816" s="31"/>
      <c r="M2816" s="31"/>
      <c r="N2816" s="39"/>
      <c r="O2816" s="28"/>
      <c r="P2816" s="28"/>
      <c r="Q2816" s="28"/>
      <c r="R2816" s="28"/>
      <c r="S2816" s="25"/>
    </row>
    <row r="2817" spans="2:19" s="16" customFormat="1" outlineLevel="2" x14ac:dyDescent="0.25">
      <c r="B2817" s="16" t="s">
        <v>1310</v>
      </c>
      <c r="C2817" s="16" t="s">
        <v>328</v>
      </c>
      <c r="D2817" s="16" t="s">
        <v>83</v>
      </c>
      <c r="E2817" s="16" t="s">
        <v>1311</v>
      </c>
      <c r="G2817" s="16" t="s">
        <v>1312</v>
      </c>
      <c r="H2817" s="16" t="s">
        <v>331</v>
      </c>
      <c r="I2817" s="31">
        <v>128478052</v>
      </c>
      <c r="J2817" s="31">
        <v>128478052</v>
      </c>
      <c r="K2817" s="45">
        <f>IFERROR((J2817/I2817),0)</f>
        <v>1</v>
      </c>
      <c r="L2817" s="31"/>
      <c r="M2817" s="31"/>
      <c r="N2817" s="39"/>
      <c r="O2817" s="28"/>
      <c r="P2817" s="28"/>
      <c r="Q2817" s="28"/>
      <c r="R2817" s="28"/>
      <c r="S2817" s="25"/>
    </row>
    <row r="2818" spans="2:19" s="16" customFormat="1" outlineLevel="2" x14ac:dyDescent="0.25">
      <c r="B2818" s="16" t="s">
        <v>1310</v>
      </c>
      <c r="C2818" s="16" t="s">
        <v>328</v>
      </c>
      <c r="D2818" s="16" t="s">
        <v>83</v>
      </c>
      <c r="E2818" s="16" t="s">
        <v>1311</v>
      </c>
      <c r="G2818" s="16" t="s">
        <v>1312</v>
      </c>
      <c r="H2818" s="16" t="s">
        <v>231</v>
      </c>
      <c r="I2818" s="31">
        <v>781121988</v>
      </c>
      <c r="J2818" s="31">
        <v>781121988</v>
      </c>
      <c r="K2818" s="45">
        <f>IFERROR((J2818/I2818),0)</f>
        <v>1</v>
      </c>
      <c r="L2818" s="31"/>
      <c r="M2818" s="31"/>
      <c r="N2818" s="39"/>
      <c r="O2818" s="28"/>
      <c r="P2818" s="28"/>
      <c r="Q2818" s="28"/>
      <c r="R2818" s="28"/>
      <c r="S2818" s="25"/>
    </row>
    <row r="2819" spans="2:19" s="16" customFormat="1" outlineLevel="2" x14ac:dyDescent="0.25">
      <c r="B2819" s="16" t="s">
        <v>1310</v>
      </c>
      <c r="C2819" s="16" t="s">
        <v>328</v>
      </c>
      <c r="D2819" s="16" t="s">
        <v>83</v>
      </c>
      <c r="E2819" s="16" t="s">
        <v>1311</v>
      </c>
      <c r="G2819" s="16" t="s">
        <v>1312</v>
      </c>
      <c r="H2819" s="16" t="s">
        <v>155</v>
      </c>
      <c r="I2819" s="31">
        <v>-1026913084</v>
      </c>
      <c r="J2819" s="31"/>
      <c r="K2819" s="45">
        <f>IFERROR((J2819/I2819),0)</f>
        <v>0</v>
      </c>
      <c r="L2819" s="31"/>
      <c r="M2819" s="31"/>
      <c r="N2819" s="39"/>
      <c r="O2819" s="28"/>
      <c r="P2819" s="28"/>
      <c r="Q2819" s="28"/>
      <c r="R2819" s="28"/>
      <c r="S2819" s="25"/>
    </row>
    <row r="2820" spans="2:19" s="16" customFormat="1" outlineLevel="1" x14ac:dyDescent="0.25">
      <c r="B2820" s="47" t="s">
        <v>6993</v>
      </c>
      <c r="C2820" s="47" t="str">
        <f>C2819</f>
        <v>ASIGNACIÓN PARA LA INVERSIÓN LOCAL SEGÚN NBI Y CUARTA, QUINTA, Y SEXTA CATEGORÍA</v>
      </c>
      <c r="D2820" s="47"/>
      <c r="E2820" s="47" t="str">
        <f>E2819</f>
        <v>52473</v>
      </c>
      <c r="F2820" s="47"/>
      <c r="G2820" s="47" t="str">
        <f>G2819</f>
        <v xml:space="preserve">MOSQUERA                                          </v>
      </c>
      <c r="H2820" s="47" t="s">
        <v>10655</v>
      </c>
      <c r="I2820" s="48">
        <f>SUBTOTAL(9,I2814:I2819)</f>
        <v>5369427409</v>
      </c>
      <c r="J2820" s="48">
        <f>SUBTOTAL(9,J2814:J2819)</f>
        <v>4133815945.5999999</v>
      </c>
      <c r="K2820" s="49">
        <f>J2820/I2820</f>
        <v>0.76988021826518749</v>
      </c>
      <c r="L2820" s="48">
        <f>SUBTOTAL(9,L2814:L2819)</f>
        <v>3392575270.2999997</v>
      </c>
      <c r="M2820" s="48">
        <f>SUBTOTAL(9,M2814:M2819)</f>
        <v>2872040870.5999999</v>
      </c>
      <c r="N2820" s="50">
        <f>IFERROR((M2820/L2820),"N.A")</f>
        <v>0.84656658784936267</v>
      </c>
      <c r="O2820" s="28"/>
      <c r="P2820" s="28"/>
      <c r="Q2820" s="28"/>
      <c r="R2820" s="28"/>
      <c r="S2820" s="25"/>
    </row>
    <row r="2821" spans="2:19" s="16" customFormat="1" outlineLevel="2" x14ac:dyDescent="0.25">
      <c r="B2821" s="16" t="s">
        <v>1313</v>
      </c>
      <c r="C2821" s="16" t="s">
        <v>328</v>
      </c>
      <c r="D2821" s="16" t="s">
        <v>83</v>
      </c>
      <c r="E2821" s="16" t="s">
        <v>1314</v>
      </c>
      <c r="G2821" s="16" t="s">
        <v>1315</v>
      </c>
      <c r="H2821" s="16" t="s">
        <v>152</v>
      </c>
      <c r="I2821" s="31">
        <v>1459921481</v>
      </c>
      <c r="J2821" s="31">
        <v>816613251.56999993</v>
      </c>
      <c r="K2821" s="45">
        <f>IFERROR((J2821/I2821),0)</f>
        <v>0.55935422705791393</v>
      </c>
      <c r="L2821" s="31">
        <v>964617861.51000011</v>
      </c>
      <c r="M2821" s="31">
        <v>816613251.56999993</v>
      </c>
      <c r="N2821" s="40">
        <f>M2821/L2821</f>
        <v>0.84656658782129979</v>
      </c>
      <c r="O2821" s="28"/>
      <c r="P2821" s="28"/>
      <c r="Q2821" s="28"/>
      <c r="R2821" s="28"/>
      <c r="S2821" s="25"/>
    </row>
    <row r="2822" spans="2:19" s="16" customFormat="1" outlineLevel="2" x14ac:dyDescent="0.25">
      <c r="B2822" s="16" t="s">
        <v>1313</v>
      </c>
      <c r="C2822" s="16" t="s">
        <v>328</v>
      </c>
      <c r="D2822" s="16" t="s">
        <v>83</v>
      </c>
      <c r="E2822" s="16" t="s">
        <v>1314</v>
      </c>
      <c r="G2822" s="16" t="s">
        <v>1315</v>
      </c>
      <c r="H2822" s="16" t="s">
        <v>19</v>
      </c>
      <c r="I2822" s="31">
        <v>1357507541</v>
      </c>
      <c r="J2822" s="31">
        <v>1357507541</v>
      </c>
      <c r="K2822" s="45">
        <f>IFERROR((J2822/I2822),0)</f>
        <v>1</v>
      </c>
      <c r="L2822" s="31"/>
      <c r="M2822" s="31"/>
      <c r="N2822" s="39"/>
      <c r="O2822" s="28"/>
      <c r="P2822" s="28"/>
      <c r="Q2822" s="28"/>
      <c r="R2822" s="28"/>
      <c r="S2822" s="25"/>
    </row>
    <row r="2823" spans="2:19" s="16" customFormat="1" outlineLevel="2" x14ac:dyDescent="0.25">
      <c r="B2823" s="16" t="s">
        <v>1313</v>
      </c>
      <c r="C2823" s="16" t="s">
        <v>328</v>
      </c>
      <c r="D2823" s="16" t="s">
        <v>83</v>
      </c>
      <c r="E2823" s="16" t="s">
        <v>1314</v>
      </c>
      <c r="G2823" s="16" t="s">
        <v>1315</v>
      </c>
      <c r="H2823" s="16" t="s">
        <v>154</v>
      </c>
      <c r="I2823" s="31">
        <v>9029</v>
      </c>
      <c r="J2823" s="31">
        <v>9029</v>
      </c>
      <c r="K2823" s="45">
        <f>IFERROR((J2823/I2823),0)</f>
        <v>1</v>
      </c>
      <c r="L2823" s="31"/>
      <c r="M2823" s="31"/>
      <c r="N2823" s="39"/>
      <c r="O2823" s="28"/>
      <c r="P2823" s="28"/>
      <c r="Q2823" s="28"/>
      <c r="R2823" s="28"/>
      <c r="S2823" s="25"/>
    </row>
    <row r="2824" spans="2:19" s="16" customFormat="1" outlineLevel="2" x14ac:dyDescent="0.25">
      <c r="B2824" s="16" t="s">
        <v>1313</v>
      </c>
      <c r="C2824" s="16" t="s">
        <v>328</v>
      </c>
      <c r="D2824" s="16" t="s">
        <v>83</v>
      </c>
      <c r="E2824" s="16" t="s">
        <v>1314</v>
      </c>
      <c r="G2824" s="16" t="s">
        <v>1315</v>
      </c>
      <c r="H2824" s="16" t="s">
        <v>331</v>
      </c>
      <c r="I2824" s="31">
        <v>36530427</v>
      </c>
      <c r="J2824" s="31">
        <v>36530427</v>
      </c>
      <c r="K2824" s="45">
        <f>IFERROR((J2824/I2824),0)</f>
        <v>1</v>
      </c>
      <c r="L2824" s="31"/>
      <c r="M2824" s="31"/>
      <c r="N2824" s="39"/>
      <c r="O2824" s="28"/>
      <c r="P2824" s="28"/>
      <c r="Q2824" s="28"/>
      <c r="R2824" s="28"/>
      <c r="S2824" s="25"/>
    </row>
    <row r="2825" spans="2:19" s="16" customFormat="1" outlineLevel="2" x14ac:dyDescent="0.25">
      <c r="B2825" s="16" t="s">
        <v>1313</v>
      </c>
      <c r="C2825" s="16" t="s">
        <v>328</v>
      </c>
      <c r="D2825" s="16" t="s">
        <v>83</v>
      </c>
      <c r="E2825" s="16" t="s">
        <v>1314</v>
      </c>
      <c r="G2825" s="16" t="s">
        <v>1315</v>
      </c>
      <c r="H2825" s="16" t="s">
        <v>231</v>
      </c>
      <c r="I2825" s="31">
        <v>222098012</v>
      </c>
      <c r="J2825" s="31">
        <v>222098012</v>
      </c>
      <c r="K2825" s="45">
        <f>IFERROR((J2825/I2825),0)</f>
        <v>1</v>
      </c>
      <c r="L2825" s="31"/>
      <c r="M2825" s="31"/>
      <c r="N2825" s="39"/>
      <c r="O2825" s="28"/>
      <c r="P2825" s="28"/>
      <c r="Q2825" s="28"/>
      <c r="R2825" s="28"/>
      <c r="S2825" s="25"/>
    </row>
    <row r="2826" spans="2:19" s="16" customFormat="1" outlineLevel="2" x14ac:dyDescent="0.25">
      <c r="B2826" s="16" t="s">
        <v>1313</v>
      </c>
      <c r="C2826" s="16" t="s">
        <v>328</v>
      </c>
      <c r="D2826" s="16" t="s">
        <v>83</v>
      </c>
      <c r="E2826" s="16" t="s">
        <v>1314</v>
      </c>
      <c r="G2826" s="16" t="s">
        <v>1315</v>
      </c>
      <c r="H2826" s="16" t="s">
        <v>155</v>
      </c>
      <c r="I2826" s="31">
        <v>-291984296</v>
      </c>
      <c r="J2826" s="31"/>
      <c r="K2826" s="45">
        <f>IFERROR((J2826/I2826),0)</f>
        <v>0</v>
      </c>
      <c r="L2826" s="31"/>
      <c r="M2826" s="31"/>
      <c r="N2826" s="39"/>
      <c r="O2826" s="28"/>
      <c r="P2826" s="28"/>
      <c r="Q2826" s="28"/>
      <c r="R2826" s="28"/>
      <c r="S2826" s="25"/>
    </row>
    <row r="2827" spans="2:19" s="16" customFormat="1" outlineLevel="1" x14ac:dyDescent="0.25">
      <c r="B2827" s="47" t="s">
        <v>6994</v>
      </c>
      <c r="C2827" s="47" t="str">
        <f>C2826</f>
        <v>ASIGNACIÓN PARA LA INVERSIÓN LOCAL SEGÚN NBI Y CUARTA, QUINTA, Y SEXTA CATEGORÍA</v>
      </c>
      <c r="D2827" s="47"/>
      <c r="E2827" s="47" t="str">
        <f>E2826</f>
        <v>52435</v>
      </c>
      <c r="F2827" s="47"/>
      <c r="G2827" s="47" t="str">
        <f>G2826</f>
        <v xml:space="preserve">MALLAMA                                           </v>
      </c>
      <c r="H2827" s="47" t="s">
        <v>10655</v>
      </c>
      <c r="I2827" s="48">
        <f>SUBTOTAL(9,I2821:I2826)</f>
        <v>2784082194</v>
      </c>
      <c r="J2827" s="48">
        <f>SUBTOTAL(9,J2821:J2826)</f>
        <v>2432758260.5699997</v>
      </c>
      <c r="K2827" s="49">
        <f>J2827/I2827</f>
        <v>0.87380978399734688</v>
      </c>
      <c r="L2827" s="48">
        <f>SUBTOTAL(9,L2821:L2826)</f>
        <v>964617861.51000011</v>
      </c>
      <c r="M2827" s="48">
        <f>SUBTOTAL(9,M2821:M2826)</f>
        <v>816613251.56999993</v>
      </c>
      <c r="N2827" s="50">
        <f>IFERROR((M2827/L2827),"N.A")</f>
        <v>0.84656658782129979</v>
      </c>
      <c r="O2827" s="28"/>
      <c r="P2827" s="28"/>
      <c r="Q2827" s="28"/>
      <c r="R2827" s="28"/>
      <c r="S2827" s="25"/>
    </row>
    <row r="2828" spans="2:19" s="16" customFormat="1" outlineLevel="2" x14ac:dyDescent="0.25">
      <c r="B2828" s="16" t="s">
        <v>1316</v>
      </c>
      <c r="C2828" s="16" t="s">
        <v>328</v>
      </c>
      <c r="D2828" s="16" t="s">
        <v>83</v>
      </c>
      <c r="E2828" s="16" t="s">
        <v>1317</v>
      </c>
      <c r="G2828" s="16" t="s">
        <v>1318</v>
      </c>
      <c r="H2828" s="16" t="s">
        <v>152</v>
      </c>
      <c r="I2828" s="31">
        <v>7038564103</v>
      </c>
      <c r="J2828" s="31">
        <v>3937050583.3299999</v>
      </c>
      <c r="K2828" s="45">
        <f>IFERROR((J2828/I2828),0)</f>
        <v>0.55935422704354387</v>
      </c>
      <c r="L2828" s="31">
        <v>4650609461.2800007</v>
      </c>
      <c r="M2828" s="31">
        <v>3937050583.3299999</v>
      </c>
      <c r="N2828" s="40">
        <f>M2828/L2828</f>
        <v>0.84656658790832851</v>
      </c>
      <c r="O2828" s="28"/>
      <c r="P2828" s="28"/>
      <c r="Q2828" s="28"/>
      <c r="R2828" s="28"/>
      <c r="S2828" s="25"/>
    </row>
    <row r="2829" spans="2:19" s="16" customFormat="1" outlineLevel="2" x14ac:dyDescent="0.25">
      <c r="B2829" s="16" t="s">
        <v>1316</v>
      </c>
      <c r="C2829" s="16" t="s">
        <v>328</v>
      </c>
      <c r="D2829" s="16" t="s">
        <v>83</v>
      </c>
      <c r="E2829" s="16" t="s">
        <v>1317</v>
      </c>
      <c r="G2829" s="16" t="s">
        <v>1318</v>
      </c>
      <c r="H2829" s="16" t="s">
        <v>19</v>
      </c>
      <c r="I2829" s="31">
        <v>460934901</v>
      </c>
      <c r="J2829" s="31">
        <v>460934901</v>
      </c>
      <c r="K2829" s="45">
        <f>IFERROR((J2829/I2829),0)</f>
        <v>1</v>
      </c>
      <c r="L2829" s="31"/>
      <c r="M2829" s="31"/>
      <c r="N2829" s="39"/>
      <c r="O2829" s="28"/>
      <c r="P2829" s="28"/>
      <c r="Q2829" s="28"/>
      <c r="R2829" s="28"/>
      <c r="S2829" s="25"/>
    </row>
    <row r="2830" spans="2:19" s="16" customFormat="1" outlineLevel="2" x14ac:dyDescent="0.25">
      <c r="B2830" s="16" t="s">
        <v>1316</v>
      </c>
      <c r="C2830" s="16" t="s">
        <v>328</v>
      </c>
      <c r="D2830" s="16" t="s">
        <v>83</v>
      </c>
      <c r="E2830" s="16" t="s">
        <v>1317</v>
      </c>
      <c r="G2830" s="16" t="s">
        <v>1318</v>
      </c>
      <c r="H2830" s="16" t="s">
        <v>154</v>
      </c>
      <c r="I2830" s="31">
        <v>43533</v>
      </c>
      <c r="J2830" s="31">
        <v>43533</v>
      </c>
      <c r="K2830" s="45">
        <f>IFERROR((J2830/I2830),0)</f>
        <v>1</v>
      </c>
      <c r="L2830" s="31"/>
      <c r="M2830" s="31"/>
      <c r="N2830" s="39"/>
      <c r="O2830" s="28"/>
      <c r="P2830" s="28"/>
      <c r="Q2830" s="28"/>
      <c r="R2830" s="28"/>
      <c r="S2830" s="25"/>
    </row>
    <row r="2831" spans="2:19" s="16" customFormat="1" outlineLevel="2" x14ac:dyDescent="0.25">
      <c r="B2831" s="16" t="s">
        <v>1316</v>
      </c>
      <c r="C2831" s="16" t="s">
        <v>328</v>
      </c>
      <c r="D2831" s="16" t="s">
        <v>83</v>
      </c>
      <c r="E2831" s="16" t="s">
        <v>1317</v>
      </c>
      <c r="G2831" s="16" t="s">
        <v>1318</v>
      </c>
      <c r="H2831" s="16" t="s">
        <v>331</v>
      </c>
      <c r="I2831" s="31">
        <v>176120261</v>
      </c>
      <c r="J2831" s="31">
        <v>176120261</v>
      </c>
      <c r="K2831" s="45">
        <f>IFERROR((J2831/I2831),0)</f>
        <v>1</v>
      </c>
      <c r="L2831" s="31"/>
      <c r="M2831" s="31"/>
      <c r="N2831" s="39"/>
      <c r="O2831" s="28"/>
      <c r="P2831" s="28"/>
      <c r="Q2831" s="28"/>
      <c r="R2831" s="28"/>
      <c r="S2831" s="25"/>
    </row>
    <row r="2832" spans="2:19" s="16" customFormat="1" outlineLevel="2" x14ac:dyDescent="0.25">
      <c r="B2832" s="16" t="s">
        <v>1316</v>
      </c>
      <c r="C2832" s="16" t="s">
        <v>328</v>
      </c>
      <c r="D2832" s="16" t="s">
        <v>83</v>
      </c>
      <c r="E2832" s="16" t="s">
        <v>1317</v>
      </c>
      <c r="G2832" s="16" t="s">
        <v>1318</v>
      </c>
      <c r="H2832" s="16" t="s">
        <v>231</v>
      </c>
      <c r="I2832" s="31">
        <v>1070777512</v>
      </c>
      <c r="J2832" s="31">
        <v>1070777512</v>
      </c>
      <c r="K2832" s="45">
        <f>IFERROR((J2832/I2832),0)</f>
        <v>1</v>
      </c>
      <c r="L2832" s="31"/>
      <c r="M2832" s="31"/>
      <c r="N2832" s="39"/>
      <c r="O2832" s="28"/>
      <c r="P2832" s="28"/>
      <c r="Q2832" s="28"/>
      <c r="R2832" s="28"/>
      <c r="S2832" s="25"/>
    </row>
    <row r="2833" spans="2:19" s="16" customFormat="1" outlineLevel="2" x14ac:dyDescent="0.25">
      <c r="B2833" s="16" t="s">
        <v>1316</v>
      </c>
      <c r="C2833" s="16" t="s">
        <v>328</v>
      </c>
      <c r="D2833" s="16" t="s">
        <v>83</v>
      </c>
      <c r="E2833" s="16" t="s">
        <v>1317</v>
      </c>
      <c r="G2833" s="16" t="s">
        <v>1318</v>
      </c>
      <c r="H2833" s="16" t="s">
        <v>155</v>
      </c>
      <c r="I2833" s="31">
        <v>-1407712821</v>
      </c>
      <c r="J2833" s="31"/>
      <c r="K2833" s="45">
        <f>IFERROR((J2833/I2833),0)</f>
        <v>0</v>
      </c>
      <c r="L2833" s="31"/>
      <c r="M2833" s="31"/>
      <c r="N2833" s="39"/>
      <c r="O2833" s="28"/>
      <c r="P2833" s="28"/>
      <c r="Q2833" s="28"/>
      <c r="R2833" s="28"/>
      <c r="S2833" s="25"/>
    </row>
    <row r="2834" spans="2:19" s="16" customFormat="1" outlineLevel="1" x14ac:dyDescent="0.25">
      <c r="B2834" s="47" t="s">
        <v>6995</v>
      </c>
      <c r="C2834" s="47" t="str">
        <f>C2833</f>
        <v>ASIGNACIÓN PARA LA INVERSIÓN LOCAL SEGÚN NBI Y CUARTA, QUINTA, Y SEXTA CATEGORÍA</v>
      </c>
      <c r="D2834" s="47"/>
      <c r="E2834" s="47" t="str">
        <f>E2833</f>
        <v>52427</v>
      </c>
      <c r="F2834" s="47"/>
      <c r="G2834" s="47" t="str">
        <f>G2833</f>
        <v xml:space="preserve">MAGÜI                                             </v>
      </c>
      <c r="H2834" s="47" t="s">
        <v>10655</v>
      </c>
      <c r="I2834" s="48">
        <f>SUBTOTAL(9,I2828:I2833)</f>
        <v>7338727489</v>
      </c>
      <c r="J2834" s="48">
        <f>SUBTOTAL(9,J2828:J2833)</f>
        <v>5644926790.3299999</v>
      </c>
      <c r="K2834" s="49">
        <f>J2834/I2834</f>
        <v>0.76919694848884446</v>
      </c>
      <c r="L2834" s="48">
        <f>SUBTOTAL(9,L2828:L2833)</f>
        <v>4650609461.2800007</v>
      </c>
      <c r="M2834" s="48">
        <f>SUBTOTAL(9,M2828:M2833)</f>
        <v>3937050583.3299999</v>
      </c>
      <c r="N2834" s="50">
        <f>IFERROR((M2834/L2834),"N.A")</f>
        <v>0.84656658790832851</v>
      </c>
      <c r="O2834" s="28"/>
      <c r="P2834" s="28"/>
      <c r="Q2834" s="28"/>
      <c r="R2834" s="28"/>
      <c r="S2834" s="25"/>
    </row>
    <row r="2835" spans="2:19" s="16" customFormat="1" outlineLevel="2" x14ac:dyDescent="0.25">
      <c r="B2835" s="16" t="s">
        <v>1319</v>
      </c>
      <c r="C2835" s="16" t="s">
        <v>328</v>
      </c>
      <c r="D2835" s="16" t="s">
        <v>83</v>
      </c>
      <c r="E2835" s="16" t="s">
        <v>1320</v>
      </c>
      <c r="G2835" s="16" t="s">
        <v>1321</v>
      </c>
      <c r="H2835" s="16" t="s">
        <v>152</v>
      </c>
      <c r="I2835" s="31">
        <v>2253235610</v>
      </c>
      <c r="J2835" s="31">
        <v>1260356862.9700003</v>
      </c>
      <c r="K2835" s="45">
        <f>IFERROR((J2835/I2835),0)</f>
        <v>0.55935422703975479</v>
      </c>
      <c r="L2835" s="31">
        <v>1488786447.71</v>
      </c>
      <c r="M2835" s="31">
        <v>1260356862.9700003</v>
      </c>
      <c r="N2835" s="40">
        <f>M2835/L2835</f>
        <v>0.8465665877793539</v>
      </c>
      <c r="O2835" s="28"/>
      <c r="P2835" s="28"/>
      <c r="Q2835" s="28"/>
      <c r="R2835" s="28"/>
      <c r="S2835" s="25"/>
    </row>
    <row r="2836" spans="2:19" s="16" customFormat="1" outlineLevel="2" x14ac:dyDescent="0.25">
      <c r="B2836" s="16" t="s">
        <v>1319</v>
      </c>
      <c r="C2836" s="16" t="s">
        <v>328</v>
      </c>
      <c r="D2836" s="16" t="s">
        <v>83</v>
      </c>
      <c r="E2836" s="16" t="s">
        <v>1320</v>
      </c>
      <c r="G2836" s="16" t="s">
        <v>1321</v>
      </c>
      <c r="H2836" s="16" t="s">
        <v>19</v>
      </c>
      <c r="I2836" s="31">
        <v>1884250186</v>
      </c>
      <c r="J2836" s="31">
        <v>1884250186</v>
      </c>
      <c r="K2836" s="45">
        <f>IFERROR((J2836/I2836),0)</f>
        <v>1</v>
      </c>
      <c r="L2836" s="31"/>
      <c r="M2836" s="31"/>
      <c r="N2836" s="39"/>
      <c r="O2836" s="28"/>
      <c r="P2836" s="28"/>
      <c r="Q2836" s="28"/>
      <c r="R2836" s="28"/>
      <c r="S2836" s="25"/>
    </row>
    <row r="2837" spans="2:19" s="16" customFormat="1" outlineLevel="2" x14ac:dyDescent="0.25">
      <c r="B2837" s="16" t="s">
        <v>1319</v>
      </c>
      <c r="C2837" s="16" t="s">
        <v>328</v>
      </c>
      <c r="D2837" s="16" t="s">
        <v>83</v>
      </c>
      <c r="E2837" s="16" t="s">
        <v>1320</v>
      </c>
      <c r="G2837" s="16" t="s">
        <v>1321</v>
      </c>
      <c r="H2837" s="16" t="s">
        <v>154</v>
      </c>
      <c r="I2837" s="31">
        <v>13936</v>
      </c>
      <c r="J2837" s="31">
        <v>13936</v>
      </c>
      <c r="K2837" s="45">
        <f>IFERROR((J2837/I2837),0)</f>
        <v>1</v>
      </c>
      <c r="L2837" s="31"/>
      <c r="M2837" s="31"/>
      <c r="N2837" s="39"/>
      <c r="O2837" s="28"/>
      <c r="P2837" s="28"/>
      <c r="Q2837" s="28"/>
      <c r="R2837" s="28"/>
      <c r="S2837" s="25"/>
    </row>
    <row r="2838" spans="2:19" s="16" customFormat="1" outlineLevel="2" x14ac:dyDescent="0.25">
      <c r="B2838" s="16" t="s">
        <v>1319</v>
      </c>
      <c r="C2838" s="16" t="s">
        <v>328</v>
      </c>
      <c r="D2838" s="16" t="s">
        <v>83</v>
      </c>
      <c r="E2838" s="16" t="s">
        <v>1320</v>
      </c>
      <c r="G2838" s="16" t="s">
        <v>1321</v>
      </c>
      <c r="H2838" s="16" t="s">
        <v>331</v>
      </c>
      <c r="I2838" s="31">
        <v>56380881</v>
      </c>
      <c r="J2838" s="31">
        <v>56380881</v>
      </c>
      <c r="K2838" s="45">
        <f>IFERROR((J2838/I2838),0)</f>
        <v>1</v>
      </c>
      <c r="L2838" s="31"/>
      <c r="M2838" s="31"/>
      <c r="N2838" s="39"/>
      <c r="O2838" s="28"/>
      <c r="P2838" s="28"/>
      <c r="Q2838" s="28"/>
      <c r="R2838" s="28"/>
      <c r="S2838" s="25"/>
    </row>
    <row r="2839" spans="2:19" s="16" customFormat="1" outlineLevel="2" x14ac:dyDescent="0.25">
      <c r="B2839" s="16" t="s">
        <v>1319</v>
      </c>
      <c r="C2839" s="16" t="s">
        <v>328</v>
      </c>
      <c r="D2839" s="16" t="s">
        <v>83</v>
      </c>
      <c r="E2839" s="16" t="s">
        <v>1320</v>
      </c>
      <c r="G2839" s="16" t="s">
        <v>1321</v>
      </c>
      <c r="H2839" s="16" t="s">
        <v>231</v>
      </c>
      <c r="I2839" s="31">
        <v>342784975</v>
      </c>
      <c r="J2839" s="31">
        <v>342784975</v>
      </c>
      <c r="K2839" s="45">
        <f>IFERROR((J2839/I2839),0)</f>
        <v>1</v>
      </c>
      <c r="L2839" s="31"/>
      <c r="M2839" s="31"/>
      <c r="N2839" s="39"/>
      <c r="O2839" s="28"/>
      <c r="P2839" s="28"/>
      <c r="Q2839" s="28"/>
      <c r="R2839" s="28"/>
      <c r="S2839" s="25"/>
    </row>
    <row r="2840" spans="2:19" s="16" customFormat="1" outlineLevel="2" x14ac:dyDescent="0.25">
      <c r="B2840" s="16" t="s">
        <v>1319</v>
      </c>
      <c r="C2840" s="16" t="s">
        <v>328</v>
      </c>
      <c r="D2840" s="16" t="s">
        <v>83</v>
      </c>
      <c r="E2840" s="16" t="s">
        <v>1320</v>
      </c>
      <c r="G2840" s="16" t="s">
        <v>1321</v>
      </c>
      <c r="H2840" s="16" t="s">
        <v>155</v>
      </c>
      <c r="I2840" s="31">
        <v>-450647122</v>
      </c>
      <c r="J2840" s="31"/>
      <c r="K2840" s="45">
        <f>IFERROR((J2840/I2840),0)</f>
        <v>0</v>
      </c>
      <c r="L2840" s="31"/>
      <c r="M2840" s="31"/>
      <c r="N2840" s="39"/>
      <c r="O2840" s="28"/>
      <c r="P2840" s="28"/>
      <c r="Q2840" s="28"/>
      <c r="R2840" s="28"/>
      <c r="S2840" s="25"/>
    </row>
    <row r="2841" spans="2:19" s="16" customFormat="1" outlineLevel="1" x14ac:dyDescent="0.25">
      <c r="B2841" s="47" t="s">
        <v>6996</v>
      </c>
      <c r="C2841" s="47" t="str">
        <f>C2840</f>
        <v>ASIGNACIÓN PARA LA INVERSIÓN LOCAL SEGÚN NBI Y CUARTA, QUINTA, Y SEXTA CATEGORÍA</v>
      </c>
      <c r="D2841" s="47"/>
      <c r="E2841" s="47" t="str">
        <f>E2840</f>
        <v>52418</v>
      </c>
      <c r="F2841" s="47"/>
      <c r="G2841" s="47" t="str">
        <f>G2840</f>
        <v xml:space="preserve">LOS ANDES                                         </v>
      </c>
      <c r="H2841" s="47" t="s">
        <v>10655</v>
      </c>
      <c r="I2841" s="48">
        <f>SUBTOTAL(9,I2835:I2840)</f>
        <v>4086018466</v>
      </c>
      <c r="J2841" s="48">
        <f>SUBTOTAL(9,J2835:J2840)</f>
        <v>3543786840.9700003</v>
      </c>
      <c r="K2841" s="49">
        <f>J2841/I2841</f>
        <v>0.86729584568891671</v>
      </c>
      <c r="L2841" s="48">
        <f>SUBTOTAL(9,L2835:L2840)</f>
        <v>1488786447.71</v>
      </c>
      <c r="M2841" s="48">
        <f>SUBTOTAL(9,M2835:M2840)</f>
        <v>1260356862.9700003</v>
      </c>
      <c r="N2841" s="50">
        <f>IFERROR((M2841/L2841),"N.A")</f>
        <v>0.8465665877793539</v>
      </c>
      <c r="O2841" s="28"/>
      <c r="P2841" s="28"/>
      <c r="Q2841" s="28"/>
      <c r="R2841" s="28"/>
      <c r="S2841" s="25"/>
    </row>
    <row r="2842" spans="2:19" s="16" customFormat="1" outlineLevel="2" x14ac:dyDescent="0.25">
      <c r="B2842" s="16" t="s">
        <v>1322</v>
      </c>
      <c r="C2842" s="16" t="s">
        <v>328</v>
      </c>
      <c r="D2842" s="16" t="s">
        <v>83</v>
      </c>
      <c r="E2842" s="16" t="s">
        <v>1323</v>
      </c>
      <c r="G2842" s="16" t="s">
        <v>1324</v>
      </c>
      <c r="H2842" s="16" t="s">
        <v>152</v>
      </c>
      <c r="I2842" s="31">
        <v>1726478101</v>
      </c>
      <c r="J2842" s="31">
        <v>965712823.71000004</v>
      </c>
      <c r="K2842" s="45">
        <f>IFERROR((J2842/I2842),0)</f>
        <v>0.55935422705370308</v>
      </c>
      <c r="L2842" s="31">
        <v>1140740536.27</v>
      </c>
      <c r="M2842" s="31">
        <v>965712823.71000004</v>
      </c>
      <c r="N2842" s="40">
        <f>M2842/L2842</f>
        <v>0.8465665881109945</v>
      </c>
      <c r="O2842" s="28"/>
      <c r="P2842" s="28"/>
      <c r="Q2842" s="28"/>
      <c r="R2842" s="28"/>
      <c r="S2842" s="25"/>
    </row>
    <row r="2843" spans="2:19" s="16" customFormat="1" outlineLevel="2" x14ac:dyDescent="0.25">
      <c r="B2843" s="16" t="s">
        <v>1322</v>
      </c>
      <c r="C2843" s="16" t="s">
        <v>328</v>
      </c>
      <c r="D2843" s="16" t="s">
        <v>83</v>
      </c>
      <c r="E2843" s="16" t="s">
        <v>1323</v>
      </c>
      <c r="G2843" s="16" t="s">
        <v>1324</v>
      </c>
      <c r="H2843" s="16" t="s">
        <v>19</v>
      </c>
      <c r="I2843" s="31">
        <v>1571613539</v>
      </c>
      <c r="J2843" s="31">
        <v>1571613539</v>
      </c>
      <c r="K2843" s="45">
        <f>IFERROR((J2843/I2843),0)</f>
        <v>1</v>
      </c>
      <c r="L2843" s="31"/>
      <c r="M2843" s="31"/>
      <c r="N2843" s="39"/>
      <c r="O2843" s="28"/>
      <c r="P2843" s="28"/>
      <c r="Q2843" s="28"/>
      <c r="R2843" s="28"/>
      <c r="S2843" s="25"/>
    </row>
    <row r="2844" spans="2:19" s="16" customFormat="1" outlineLevel="2" x14ac:dyDescent="0.25">
      <c r="B2844" s="16" t="s">
        <v>1322</v>
      </c>
      <c r="C2844" s="16" t="s">
        <v>328</v>
      </c>
      <c r="D2844" s="16" t="s">
        <v>83</v>
      </c>
      <c r="E2844" s="16" t="s">
        <v>1323</v>
      </c>
      <c r="G2844" s="16" t="s">
        <v>1324</v>
      </c>
      <c r="H2844" s="16" t="s">
        <v>154</v>
      </c>
      <c r="I2844" s="31">
        <v>10678</v>
      </c>
      <c r="J2844" s="31">
        <v>10678</v>
      </c>
      <c r="K2844" s="45">
        <f>IFERROR((J2844/I2844),0)</f>
        <v>1</v>
      </c>
      <c r="L2844" s="31"/>
      <c r="M2844" s="31"/>
      <c r="N2844" s="39"/>
      <c r="O2844" s="28"/>
      <c r="P2844" s="28"/>
      <c r="Q2844" s="28"/>
      <c r="R2844" s="28"/>
      <c r="S2844" s="25"/>
    </row>
    <row r="2845" spans="2:19" s="16" customFormat="1" outlineLevel="2" x14ac:dyDescent="0.25">
      <c r="B2845" s="16" t="s">
        <v>1322</v>
      </c>
      <c r="C2845" s="16" t="s">
        <v>328</v>
      </c>
      <c r="D2845" s="16" t="s">
        <v>83</v>
      </c>
      <c r="E2845" s="16" t="s">
        <v>1323</v>
      </c>
      <c r="G2845" s="16" t="s">
        <v>1324</v>
      </c>
      <c r="H2845" s="16" t="s">
        <v>331</v>
      </c>
      <c r="I2845" s="31">
        <v>43200256</v>
      </c>
      <c r="J2845" s="31">
        <v>43200256</v>
      </c>
      <c r="K2845" s="45">
        <f>IFERROR((J2845/I2845),0)</f>
        <v>1</v>
      </c>
      <c r="L2845" s="31"/>
      <c r="M2845" s="31"/>
      <c r="N2845" s="39"/>
      <c r="O2845" s="28"/>
      <c r="P2845" s="28"/>
      <c r="Q2845" s="28"/>
      <c r="R2845" s="28"/>
      <c r="S2845" s="25"/>
    </row>
    <row r="2846" spans="2:19" s="16" customFormat="1" outlineLevel="2" x14ac:dyDescent="0.25">
      <c r="B2846" s="16" t="s">
        <v>1322</v>
      </c>
      <c r="C2846" s="16" t="s">
        <v>328</v>
      </c>
      <c r="D2846" s="16" t="s">
        <v>83</v>
      </c>
      <c r="E2846" s="16" t="s">
        <v>1323</v>
      </c>
      <c r="G2846" s="16" t="s">
        <v>1324</v>
      </c>
      <c r="H2846" s="16" t="s">
        <v>231</v>
      </c>
      <c r="I2846" s="31">
        <v>262649299</v>
      </c>
      <c r="J2846" s="31">
        <v>262649299</v>
      </c>
      <c r="K2846" s="45">
        <f>IFERROR((J2846/I2846),0)</f>
        <v>1</v>
      </c>
      <c r="L2846" s="31"/>
      <c r="M2846" s="31"/>
      <c r="N2846" s="39"/>
      <c r="O2846" s="28"/>
      <c r="P2846" s="28"/>
      <c r="Q2846" s="28"/>
      <c r="R2846" s="28"/>
      <c r="S2846" s="25"/>
    </row>
    <row r="2847" spans="2:19" s="16" customFormat="1" outlineLevel="2" x14ac:dyDescent="0.25">
      <c r="B2847" s="16" t="s">
        <v>1322</v>
      </c>
      <c r="C2847" s="16" t="s">
        <v>328</v>
      </c>
      <c r="D2847" s="16" t="s">
        <v>83</v>
      </c>
      <c r="E2847" s="16" t="s">
        <v>1323</v>
      </c>
      <c r="G2847" s="16" t="s">
        <v>1324</v>
      </c>
      <c r="H2847" s="16" t="s">
        <v>155</v>
      </c>
      <c r="I2847" s="31">
        <v>-345295620</v>
      </c>
      <c r="J2847" s="31"/>
      <c r="K2847" s="45">
        <f>IFERROR((J2847/I2847),0)</f>
        <v>0</v>
      </c>
      <c r="L2847" s="31"/>
      <c r="M2847" s="31"/>
      <c r="N2847" s="39"/>
      <c r="O2847" s="28"/>
      <c r="P2847" s="28"/>
      <c r="Q2847" s="28"/>
      <c r="R2847" s="28"/>
      <c r="S2847" s="25"/>
    </row>
    <row r="2848" spans="2:19" s="16" customFormat="1" outlineLevel="1" x14ac:dyDescent="0.25">
      <c r="B2848" s="47" t="s">
        <v>6997</v>
      </c>
      <c r="C2848" s="47" t="str">
        <f>C2847</f>
        <v>ASIGNACIÓN PARA LA INVERSIÓN LOCAL SEGÚN NBI Y CUARTA, QUINTA, Y SEXTA CATEGORÍA</v>
      </c>
      <c r="D2848" s="47"/>
      <c r="E2848" s="47" t="str">
        <f>E2847</f>
        <v>52411</v>
      </c>
      <c r="F2848" s="47"/>
      <c r="G2848" s="47" t="str">
        <f>G2847</f>
        <v xml:space="preserve">LINARES                                           </v>
      </c>
      <c r="H2848" s="47" t="s">
        <v>10655</v>
      </c>
      <c r="I2848" s="48">
        <f>SUBTOTAL(9,I2842:I2847)</f>
        <v>3258656253</v>
      </c>
      <c r="J2848" s="48">
        <f>SUBTOTAL(9,J2842:J2847)</f>
        <v>2843186595.71</v>
      </c>
      <c r="K2848" s="49">
        <f>J2848/I2848</f>
        <v>0.87250276646777081</v>
      </c>
      <c r="L2848" s="48">
        <f>SUBTOTAL(9,L2842:L2847)</f>
        <v>1140740536.27</v>
      </c>
      <c r="M2848" s="48">
        <f>SUBTOTAL(9,M2842:M2847)</f>
        <v>965712823.71000004</v>
      </c>
      <c r="N2848" s="50">
        <f>IFERROR((M2848/L2848),"N.A")</f>
        <v>0.8465665881109945</v>
      </c>
      <c r="O2848" s="28"/>
      <c r="P2848" s="28"/>
      <c r="Q2848" s="28"/>
      <c r="R2848" s="28"/>
      <c r="S2848" s="25"/>
    </row>
    <row r="2849" spans="2:19" s="16" customFormat="1" outlineLevel="2" x14ac:dyDescent="0.25">
      <c r="B2849" s="16" t="s">
        <v>1325</v>
      </c>
      <c r="C2849" s="16" t="s">
        <v>328</v>
      </c>
      <c r="D2849" s="16" t="s">
        <v>83</v>
      </c>
      <c r="E2849" s="16" t="s">
        <v>1326</v>
      </c>
      <c r="G2849" s="16" t="s">
        <v>1327</v>
      </c>
      <c r="H2849" s="16" t="s">
        <v>152</v>
      </c>
      <c r="I2849" s="31">
        <v>2475753028</v>
      </c>
      <c r="J2849" s="31">
        <v>1384822921.3199997</v>
      </c>
      <c r="K2849" s="45">
        <f>IFERROR((J2849/I2849),0)</f>
        <v>0.55935422704045246</v>
      </c>
      <c r="L2849" s="31">
        <v>1635810981.9199996</v>
      </c>
      <c r="M2849" s="31">
        <v>1384822921.3199997</v>
      </c>
      <c r="N2849" s="40">
        <f>M2849/L2849</f>
        <v>0.8465665878429256</v>
      </c>
      <c r="O2849" s="28"/>
      <c r="P2849" s="28"/>
      <c r="Q2849" s="28"/>
      <c r="R2849" s="28"/>
      <c r="S2849" s="25"/>
    </row>
    <row r="2850" spans="2:19" s="16" customFormat="1" outlineLevel="2" x14ac:dyDescent="0.25">
      <c r="B2850" s="16" t="s">
        <v>1325</v>
      </c>
      <c r="C2850" s="16" t="s">
        <v>328</v>
      </c>
      <c r="D2850" s="16" t="s">
        <v>83</v>
      </c>
      <c r="E2850" s="16" t="s">
        <v>1326</v>
      </c>
      <c r="G2850" s="16" t="s">
        <v>1327</v>
      </c>
      <c r="H2850" s="16" t="s">
        <v>19</v>
      </c>
      <c r="I2850" s="31">
        <v>1810610501</v>
      </c>
      <c r="J2850" s="31">
        <v>1810610501</v>
      </c>
      <c r="K2850" s="45">
        <f>IFERROR((J2850/I2850),0)</f>
        <v>1</v>
      </c>
      <c r="L2850" s="31"/>
      <c r="M2850" s="31"/>
      <c r="N2850" s="39"/>
      <c r="O2850" s="28"/>
      <c r="P2850" s="28"/>
      <c r="Q2850" s="28"/>
      <c r="R2850" s="28"/>
      <c r="S2850" s="25"/>
    </row>
    <row r="2851" spans="2:19" s="16" customFormat="1" outlineLevel="2" x14ac:dyDescent="0.25">
      <c r="B2851" s="16" t="s">
        <v>1325</v>
      </c>
      <c r="C2851" s="16" t="s">
        <v>328</v>
      </c>
      <c r="D2851" s="16" t="s">
        <v>83</v>
      </c>
      <c r="E2851" s="16" t="s">
        <v>1326</v>
      </c>
      <c r="G2851" s="16" t="s">
        <v>1327</v>
      </c>
      <c r="H2851" s="16" t="s">
        <v>154</v>
      </c>
      <c r="I2851" s="31">
        <v>15312</v>
      </c>
      <c r="J2851" s="31">
        <v>15312</v>
      </c>
      <c r="K2851" s="45">
        <f>IFERROR((J2851/I2851),0)</f>
        <v>1</v>
      </c>
      <c r="L2851" s="31"/>
      <c r="M2851" s="31"/>
      <c r="N2851" s="39"/>
      <c r="O2851" s="28"/>
      <c r="P2851" s="28"/>
      <c r="Q2851" s="28"/>
      <c r="R2851" s="28"/>
      <c r="S2851" s="25"/>
    </row>
    <row r="2852" spans="2:19" s="16" customFormat="1" outlineLevel="2" x14ac:dyDescent="0.25">
      <c r="B2852" s="16" t="s">
        <v>1325</v>
      </c>
      <c r="C2852" s="16" t="s">
        <v>328</v>
      </c>
      <c r="D2852" s="16" t="s">
        <v>83</v>
      </c>
      <c r="E2852" s="16" t="s">
        <v>1326</v>
      </c>
      <c r="G2852" s="16" t="s">
        <v>1327</v>
      </c>
      <c r="H2852" s="16" t="s">
        <v>331</v>
      </c>
      <c r="I2852" s="31">
        <v>61948753</v>
      </c>
      <c r="J2852" s="31">
        <v>61948753</v>
      </c>
      <c r="K2852" s="45">
        <f>IFERROR((J2852/I2852),0)</f>
        <v>1</v>
      </c>
      <c r="L2852" s="31"/>
      <c r="M2852" s="31"/>
      <c r="N2852" s="39"/>
      <c r="O2852" s="28"/>
      <c r="P2852" s="28"/>
      <c r="Q2852" s="28"/>
      <c r="R2852" s="28"/>
      <c r="S2852" s="25"/>
    </row>
    <row r="2853" spans="2:19" s="16" customFormat="1" outlineLevel="2" x14ac:dyDescent="0.25">
      <c r="B2853" s="16" t="s">
        <v>1325</v>
      </c>
      <c r="C2853" s="16" t="s">
        <v>328</v>
      </c>
      <c r="D2853" s="16" t="s">
        <v>83</v>
      </c>
      <c r="E2853" s="16" t="s">
        <v>1326</v>
      </c>
      <c r="G2853" s="16" t="s">
        <v>1327</v>
      </c>
      <c r="H2853" s="16" t="s">
        <v>231</v>
      </c>
      <c r="I2853" s="31">
        <v>376636574</v>
      </c>
      <c r="J2853" s="31">
        <v>376636574</v>
      </c>
      <c r="K2853" s="45">
        <f>IFERROR((J2853/I2853),0)</f>
        <v>1</v>
      </c>
      <c r="L2853" s="31"/>
      <c r="M2853" s="31"/>
      <c r="N2853" s="39"/>
      <c r="O2853" s="28"/>
      <c r="P2853" s="28"/>
      <c r="Q2853" s="28"/>
      <c r="R2853" s="28"/>
      <c r="S2853" s="25"/>
    </row>
    <row r="2854" spans="2:19" s="16" customFormat="1" outlineLevel="2" x14ac:dyDescent="0.25">
      <c r="B2854" s="16" t="s">
        <v>1325</v>
      </c>
      <c r="C2854" s="16" t="s">
        <v>328</v>
      </c>
      <c r="D2854" s="16" t="s">
        <v>83</v>
      </c>
      <c r="E2854" s="16" t="s">
        <v>1326</v>
      </c>
      <c r="G2854" s="16" t="s">
        <v>1327</v>
      </c>
      <c r="H2854" s="16" t="s">
        <v>155</v>
      </c>
      <c r="I2854" s="31">
        <v>-495150606</v>
      </c>
      <c r="J2854" s="31"/>
      <c r="K2854" s="45">
        <f>IFERROR((J2854/I2854),0)</f>
        <v>0</v>
      </c>
      <c r="L2854" s="31"/>
      <c r="M2854" s="31"/>
      <c r="N2854" s="39"/>
      <c r="O2854" s="28"/>
      <c r="P2854" s="28"/>
      <c r="Q2854" s="28"/>
      <c r="R2854" s="28"/>
      <c r="S2854" s="25"/>
    </row>
    <row r="2855" spans="2:19" s="16" customFormat="1" outlineLevel="1" x14ac:dyDescent="0.25">
      <c r="B2855" s="47" t="s">
        <v>6998</v>
      </c>
      <c r="C2855" s="47" t="str">
        <f>C2854</f>
        <v>ASIGNACIÓN PARA LA INVERSIÓN LOCAL SEGÚN NBI Y CUARTA, QUINTA, Y SEXTA CATEGORÍA</v>
      </c>
      <c r="D2855" s="47"/>
      <c r="E2855" s="47" t="str">
        <f>E2854</f>
        <v>52405</v>
      </c>
      <c r="F2855" s="47"/>
      <c r="G2855" s="47" t="str">
        <f>G2854</f>
        <v xml:space="preserve">LEIVA                                             </v>
      </c>
      <c r="H2855" s="47" t="s">
        <v>10655</v>
      </c>
      <c r="I2855" s="48">
        <f>SUBTOTAL(9,I2849:I2854)</f>
        <v>4229813562</v>
      </c>
      <c r="J2855" s="48">
        <f>SUBTOTAL(9,J2849:J2854)</f>
        <v>3634034061.3199997</v>
      </c>
      <c r="K2855" s="49">
        <f>J2855/I2855</f>
        <v>0.85914757424951482</v>
      </c>
      <c r="L2855" s="48">
        <f>SUBTOTAL(9,L2849:L2854)</f>
        <v>1635810981.9199996</v>
      </c>
      <c r="M2855" s="48">
        <f>SUBTOTAL(9,M2849:M2854)</f>
        <v>1384822921.3199997</v>
      </c>
      <c r="N2855" s="50">
        <f>IFERROR((M2855/L2855),"N.A")</f>
        <v>0.8465665878429256</v>
      </c>
      <c r="O2855" s="28"/>
      <c r="P2855" s="28"/>
      <c r="Q2855" s="28"/>
      <c r="R2855" s="28"/>
      <c r="S2855" s="25"/>
    </row>
    <row r="2856" spans="2:19" s="16" customFormat="1" outlineLevel="2" x14ac:dyDescent="0.25">
      <c r="B2856" s="16" t="s">
        <v>1328</v>
      </c>
      <c r="C2856" s="16" t="s">
        <v>328</v>
      </c>
      <c r="D2856" s="16" t="s">
        <v>83</v>
      </c>
      <c r="E2856" s="16" t="s">
        <v>1329</v>
      </c>
      <c r="G2856" s="16" t="s">
        <v>539</v>
      </c>
      <c r="H2856" s="16" t="s">
        <v>152</v>
      </c>
      <c r="I2856" s="31">
        <v>3238442258</v>
      </c>
      <c r="J2856" s="31">
        <v>1811436366.0599999</v>
      </c>
      <c r="K2856" s="45">
        <f>IFERROR((J2856/I2856),0)</f>
        <v>0.5593542270470212</v>
      </c>
      <c r="L2856" s="31">
        <v>2139744695.5500002</v>
      </c>
      <c r="M2856" s="31">
        <v>1811436366.0599999</v>
      </c>
      <c r="N2856" s="40">
        <f>M2856/L2856</f>
        <v>0.84656658797996842</v>
      </c>
      <c r="O2856" s="28"/>
      <c r="P2856" s="28"/>
      <c r="Q2856" s="28"/>
      <c r="R2856" s="28"/>
      <c r="S2856" s="25"/>
    </row>
    <row r="2857" spans="2:19" s="16" customFormat="1" outlineLevel="2" x14ac:dyDescent="0.25">
      <c r="B2857" s="16" t="s">
        <v>1328</v>
      </c>
      <c r="C2857" s="16" t="s">
        <v>328</v>
      </c>
      <c r="D2857" s="16" t="s">
        <v>83</v>
      </c>
      <c r="E2857" s="16" t="s">
        <v>1329</v>
      </c>
      <c r="G2857" s="16" t="s">
        <v>539</v>
      </c>
      <c r="H2857" s="16" t="s">
        <v>19</v>
      </c>
      <c r="I2857" s="31">
        <v>2025346280</v>
      </c>
      <c r="J2857" s="31">
        <v>2025346280</v>
      </c>
      <c r="K2857" s="45">
        <f>IFERROR((J2857/I2857),0)</f>
        <v>1</v>
      </c>
      <c r="L2857" s="31"/>
      <c r="M2857" s="31"/>
      <c r="N2857" s="39"/>
      <c r="O2857" s="28"/>
      <c r="P2857" s="28"/>
      <c r="Q2857" s="28"/>
      <c r="R2857" s="28"/>
      <c r="S2857" s="25"/>
    </row>
    <row r="2858" spans="2:19" s="16" customFormat="1" outlineLevel="2" x14ac:dyDescent="0.25">
      <c r="B2858" s="16" t="s">
        <v>1328</v>
      </c>
      <c r="C2858" s="16" t="s">
        <v>328</v>
      </c>
      <c r="D2858" s="16" t="s">
        <v>83</v>
      </c>
      <c r="E2858" s="16" t="s">
        <v>1329</v>
      </c>
      <c r="G2858" s="16" t="s">
        <v>539</v>
      </c>
      <c r="H2858" s="16" t="s">
        <v>154</v>
      </c>
      <c r="I2858" s="31">
        <v>20029</v>
      </c>
      <c r="J2858" s="31">
        <v>20029</v>
      </c>
      <c r="K2858" s="45">
        <f>IFERROR((J2858/I2858),0)</f>
        <v>1</v>
      </c>
      <c r="L2858" s="31"/>
      <c r="M2858" s="31"/>
      <c r="N2858" s="39"/>
      <c r="O2858" s="28"/>
      <c r="P2858" s="28"/>
      <c r="Q2858" s="28"/>
      <c r="R2858" s="28"/>
      <c r="S2858" s="25"/>
    </row>
    <row r="2859" spans="2:19" s="16" customFormat="1" outlineLevel="2" x14ac:dyDescent="0.25">
      <c r="B2859" s="16" t="s">
        <v>1328</v>
      </c>
      <c r="C2859" s="16" t="s">
        <v>328</v>
      </c>
      <c r="D2859" s="16" t="s">
        <v>83</v>
      </c>
      <c r="E2859" s="16" t="s">
        <v>1329</v>
      </c>
      <c r="G2859" s="16" t="s">
        <v>539</v>
      </c>
      <c r="H2859" s="16" t="s">
        <v>331</v>
      </c>
      <c r="I2859" s="31">
        <v>81032905</v>
      </c>
      <c r="J2859" s="31">
        <v>81032905</v>
      </c>
      <c r="K2859" s="45">
        <f>IFERROR((J2859/I2859),0)</f>
        <v>1</v>
      </c>
      <c r="L2859" s="31"/>
      <c r="M2859" s="31"/>
      <c r="N2859" s="39"/>
      <c r="O2859" s="28"/>
      <c r="P2859" s="28"/>
      <c r="Q2859" s="28"/>
      <c r="R2859" s="28"/>
      <c r="S2859" s="25"/>
    </row>
    <row r="2860" spans="2:19" s="16" customFormat="1" outlineLevel="2" x14ac:dyDescent="0.25">
      <c r="B2860" s="16" t="s">
        <v>1328</v>
      </c>
      <c r="C2860" s="16" t="s">
        <v>328</v>
      </c>
      <c r="D2860" s="16" t="s">
        <v>83</v>
      </c>
      <c r="E2860" s="16" t="s">
        <v>1329</v>
      </c>
      <c r="G2860" s="16" t="s">
        <v>539</v>
      </c>
      <c r="H2860" s="16" t="s">
        <v>29</v>
      </c>
      <c r="I2860" s="31">
        <v>10</v>
      </c>
      <c r="J2860" s="31">
        <v>10</v>
      </c>
      <c r="K2860" s="45">
        <f>IFERROR((J2860/I2860),0)</f>
        <v>1</v>
      </c>
      <c r="L2860" s="31"/>
      <c r="M2860" s="31"/>
      <c r="N2860" s="39"/>
      <c r="O2860" s="28"/>
      <c r="P2860" s="28"/>
      <c r="Q2860" s="28"/>
      <c r="R2860" s="28"/>
      <c r="S2860" s="25"/>
    </row>
    <row r="2861" spans="2:19" s="16" customFormat="1" outlineLevel="2" x14ac:dyDescent="0.25">
      <c r="B2861" s="16" t="s">
        <v>1328</v>
      </c>
      <c r="C2861" s="16" t="s">
        <v>328</v>
      </c>
      <c r="D2861" s="16" t="s">
        <v>83</v>
      </c>
      <c r="E2861" s="16" t="s">
        <v>1329</v>
      </c>
      <c r="G2861" s="16" t="s">
        <v>539</v>
      </c>
      <c r="H2861" s="16" t="s">
        <v>231</v>
      </c>
      <c r="I2861" s="31">
        <v>492664568</v>
      </c>
      <c r="J2861" s="31">
        <v>492664568</v>
      </c>
      <c r="K2861" s="45">
        <f>IFERROR((J2861/I2861),0)</f>
        <v>1</v>
      </c>
      <c r="L2861" s="31"/>
      <c r="M2861" s="31"/>
      <c r="N2861" s="39"/>
      <c r="O2861" s="28"/>
      <c r="P2861" s="28"/>
      <c r="Q2861" s="28"/>
      <c r="R2861" s="28"/>
      <c r="S2861" s="25"/>
    </row>
    <row r="2862" spans="2:19" s="16" customFormat="1" outlineLevel="2" x14ac:dyDescent="0.25">
      <c r="B2862" s="16" t="s">
        <v>1328</v>
      </c>
      <c r="C2862" s="16" t="s">
        <v>328</v>
      </c>
      <c r="D2862" s="16" t="s">
        <v>83</v>
      </c>
      <c r="E2862" s="16" t="s">
        <v>1329</v>
      </c>
      <c r="G2862" s="16" t="s">
        <v>539</v>
      </c>
      <c r="H2862" s="16" t="s">
        <v>155</v>
      </c>
      <c r="I2862" s="31">
        <v>-647688452</v>
      </c>
      <c r="J2862" s="31"/>
      <c r="K2862" s="45">
        <f>IFERROR((J2862/I2862),0)</f>
        <v>0</v>
      </c>
      <c r="L2862" s="31"/>
      <c r="M2862" s="31"/>
      <c r="N2862" s="39"/>
      <c r="O2862" s="28"/>
      <c r="P2862" s="28"/>
      <c r="Q2862" s="28"/>
      <c r="R2862" s="28"/>
      <c r="S2862" s="25"/>
    </row>
    <row r="2863" spans="2:19" s="16" customFormat="1" outlineLevel="1" x14ac:dyDescent="0.25">
      <c r="B2863" s="47" t="s">
        <v>6999</v>
      </c>
      <c r="C2863" s="47" t="str">
        <f>C2862</f>
        <v>ASIGNACIÓN PARA LA INVERSIÓN LOCAL SEGÚN NBI Y CUARTA, QUINTA, Y SEXTA CATEGORÍA</v>
      </c>
      <c r="D2863" s="47"/>
      <c r="E2863" s="47" t="str">
        <f>E2862</f>
        <v>52399</v>
      </c>
      <c r="F2863" s="47"/>
      <c r="G2863" s="47" t="str">
        <f>G2862</f>
        <v xml:space="preserve">LA UNIÓN                                          </v>
      </c>
      <c r="H2863" s="47" t="s">
        <v>10655</v>
      </c>
      <c r="I2863" s="48">
        <f>SUBTOTAL(9,I2856:I2862)</f>
        <v>5189817598</v>
      </c>
      <c r="J2863" s="48">
        <f>SUBTOTAL(9,J2856:J2862)</f>
        <v>4410500158.0599995</v>
      </c>
      <c r="K2863" s="49">
        <f>J2863/I2863</f>
        <v>0.84983721966638559</v>
      </c>
      <c r="L2863" s="48">
        <f>SUBTOTAL(9,L2856:L2862)</f>
        <v>2139744695.5500002</v>
      </c>
      <c r="M2863" s="48">
        <f>SUBTOTAL(9,M2856:M2862)</f>
        <v>1811436366.0599999</v>
      </c>
      <c r="N2863" s="50">
        <f>IFERROR((M2863/L2863),"N.A")</f>
        <v>0.84656658797996842</v>
      </c>
      <c r="O2863" s="28"/>
      <c r="P2863" s="28"/>
      <c r="Q2863" s="28"/>
      <c r="R2863" s="28"/>
      <c r="S2863" s="25"/>
    </row>
    <row r="2864" spans="2:19" s="16" customFormat="1" outlineLevel="2" x14ac:dyDescent="0.25">
      <c r="B2864" s="16" t="s">
        <v>1330</v>
      </c>
      <c r="C2864" s="16" t="s">
        <v>328</v>
      </c>
      <c r="D2864" s="16" t="s">
        <v>83</v>
      </c>
      <c r="E2864" s="16" t="s">
        <v>1331</v>
      </c>
      <c r="G2864" s="16" t="s">
        <v>1332</v>
      </c>
      <c r="H2864" s="16" t="s">
        <v>152</v>
      </c>
      <c r="I2864" s="31">
        <v>4313838168</v>
      </c>
      <c r="J2864" s="31">
        <v>2412963614.0599995</v>
      </c>
      <c r="K2864" s="45">
        <f>IFERROR((J2864/I2864),0)</f>
        <v>0.55935422704526438</v>
      </c>
      <c r="L2864" s="31">
        <v>2850293938.4699998</v>
      </c>
      <c r="M2864" s="31">
        <v>2412963614.0599995</v>
      </c>
      <c r="N2864" s="40">
        <f>M2864/L2864</f>
        <v>0.84656658792013795</v>
      </c>
      <c r="O2864" s="28"/>
      <c r="P2864" s="28"/>
      <c r="Q2864" s="28"/>
      <c r="R2864" s="28"/>
      <c r="S2864" s="25"/>
    </row>
    <row r="2865" spans="2:19" s="16" customFormat="1" outlineLevel="2" x14ac:dyDescent="0.25">
      <c r="B2865" s="16" t="s">
        <v>1330</v>
      </c>
      <c r="C2865" s="16" t="s">
        <v>328</v>
      </c>
      <c r="D2865" s="16" t="s">
        <v>83</v>
      </c>
      <c r="E2865" s="16" t="s">
        <v>1331</v>
      </c>
      <c r="G2865" s="16" t="s">
        <v>1332</v>
      </c>
      <c r="H2865" s="16" t="s">
        <v>19</v>
      </c>
      <c r="I2865" s="31">
        <v>2017749999</v>
      </c>
      <c r="J2865" s="31">
        <v>2017749999</v>
      </c>
      <c r="K2865" s="45">
        <f>IFERROR((J2865/I2865),0)</f>
        <v>1</v>
      </c>
      <c r="L2865" s="31"/>
      <c r="M2865" s="31"/>
      <c r="N2865" s="39"/>
      <c r="O2865" s="28"/>
      <c r="P2865" s="28"/>
      <c r="Q2865" s="28"/>
      <c r="R2865" s="28"/>
      <c r="S2865" s="25"/>
    </row>
    <row r="2866" spans="2:19" s="16" customFormat="1" outlineLevel="2" x14ac:dyDescent="0.25">
      <c r="B2866" s="16" t="s">
        <v>1330</v>
      </c>
      <c r="C2866" s="16" t="s">
        <v>328</v>
      </c>
      <c r="D2866" s="16" t="s">
        <v>83</v>
      </c>
      <c r="E2866" s="16" t="s">
        <v>1331</v>
      </c>
      <c r="G2866" s="16" t="s">
        <v>1332</v>
      </c>
      <c r="H2866" s="16" t="s">
        <v>154</v>
      </c>
      <c r="I2866" s="31">
        <v>26681</v>
      </c>
      <c r="J2866" s="31">
        <v>26681</v>
      </c>
      <c r="K2866" s="45">
        <f>IFERROR((J2866/I2866),0)</f>
        <v>1</v>
      </c>
      <c r="L2866" s="31"/>
      <c r="M2866" s="31"/>
      <c r="N2866" s="39"/>
      <c r="O2866" s="28"/>
      <c r="P2866" s="28"/>
      <c r="Q2866" s="28"/>
      <c r="R2866" s="28"/>
      <c r="S2866" s="25"/>
    </row>
    <row r="2867" spans="2:19" s="16" customFormat="1" outlineLevel="2" x14ac:dyDescent="0.25">
      <c r="B2867" s="16" t="s">
        <v>1330</v>
      </c>
      <c r="C2867" s="16" t="s">
        <v>328</v>
      </c>
      <c r="D2867" s="16" t="s">
        <v>83</v>
      </c>
      <c r="E2867" s="16" t="s">
        <v>1331</v>
      </c>
      <c r="G2867" s="16" t="s">
        <v>1332</v>
      </c>
      <c r="H2867" s="16" t="s">
        <v>331</v>
      </c>
      <c r="I2867" s="31">
        <v>107941662</v>
      </c>
      <c r="J2867" s="31">
        <v>107941662</v>
      </c>
      <c r="K2867" s="45">
        <f>IFERROR((J2867/I2867),0)</f>
        <v>1</v>
      </c>
      <c r="L2867" s="31"/>
      <c r="M2867" s="31"/>
      <c r="N2867" s="39"/>
      <c r="O2867" s="28"/>
      <c r="P2867" s="28"/>
      <c r="Q2867" s="28"/>
      <c r="R2867" s="28"/>
      <c r="S2867" s="25"/>
    </row>
    <row r="2868" spans="2:19" s="16" customFormat="1" outlineLevel="2" x14ac:dyDescent="0.25">
      <c r="B2868" s="16" t="s">
        <v>1330</v>
      </c>
      <c r="C2868" s="16" t="s">
        <v>328</v>
      </c>
      <c r="D2868" s="16" t="s">
        <v>83</v>
      </c>
      <c r="E2868" s="16" t="s">
        <v>1331</v>
      </c>
      <c r="G2868" s="16" t="s">
        <v>1332</v>
      </c>
      <c r="H2868" s="16" t="s">
        <v>231</v>
      </c>
      <c r="I2868" s="31">
        <v>656264663</v>
      </c>
      <c r="J2868" s="31">
        <v>656264663</v>
      </c>
      <c r="K2868" s="45">
        <f>IFERROR((J2868/I2868),0)</f>
        <v>1</v>
      </c>
      <c r="L2868" s="31"/>
      <c r="M2868" s="31"/>
      <c r="N2868" s="39"/>
      <c r="O2868" s="28"/>
      <c r="P2868" s="28"/>
      <c r="Q2868" s="28"/>
      <c r="R2868" s="28"/>
      <c r="S2868" s="25"/>
    </row>
    <row r="2869" spans="2:19" s="16" customFormat="1" outlineLevel="2" x14ac:dyDescent="0.25">
      <c r="B2869" s="16" t="s">
        <v>1330</v>
      </c>
      <c r="C2869" s="16" t="s">
        <v>328</v>
      </c>
      <c r="D2869" s="16" t="s">
        <v>83</v>
      </c>
      <c r="E2869" s="16" t="s">
        <v>1331</v>
      </c>
      <c r="G2869" s="16" t="s">
        <v>1332</v>
      </c>
      <c r="H2869" s="16" t="s">
        <v>155</v>
      </c>
      <c r="I2869" s="31">
        <v>-862767634</v>
      </c>
      <c r="J2869" s="31"/>
      <c r="K2869" s="45">
        <f>IFERROR((J2869/I2869),0)</f>
        <v>0</v>
      </c>
      <c r="L2869" s="31"/>
      <c r="M2869" s="31"/>
      <c r="N2869" s="39"/>
      <c r="O2869" s="28"/>
      <c r="P2869" s="28"/>
      <c r="Q2869" s="28"/>
      <c r="R2869" s="28"/>
      <c r="S2869" s="25"/>
    </row>
    <row r="2870" spans="2:19" s="16" customFormat="1" outlineLevel="1" x14ac:dyDescent="0.25">
      <c r="B2870" s="47" t="s">
        <v>7000</v>
      </c>
      <c r="C2870" s="47" t="str">
        <f>C2869</f>
        <v>ASIGNACIÓN PARA LA INVERSIÓN LOCAL SEGÚN NBI Y CUARTA, QUINTA, Y SEXTA CATEGORÍA</v>
      </c>
      <c r="D2870" s="47"/>
      <c r="E2870" s="47" t="str">
        <f>E2869</f>
        <v>52390</v>
      </c>
      <c r="F2870" s="47"/>
      <c r="G2870" s="47" t="str">
        <f>G2869</f>
        <v xml:space="preserve">LA TOLA                                           </v>
      </c>
      <c r="H2870" s="47" t="s">
        <v>10655</v>
      </c>
      <c r="I2870" s="48">
        <f>SUBTOTAL(9,I2864:I2869)</f>
        <v>6233053539</v>
      </c>
      <c r="J2870" s="48">
        <f>SUBTOTAL(9,J2864:J2869)</f>
        <v>5194946619.0599995</v>
      </c>
      <c r="K2870" s="49">
        <f>J2870/I2870</f>
        <v>0.83345130706088089</v>
      </c>
      <c r="L2870" s="48">
        <f>SUBTOTAL(9,L2864:L2869)</f>
        <v>2850293938.4699998</v>
      </c>
      <c r="M2870" s="48">
        <f>SUBTOTAL(9,M2864:M2869)</f>
        <v>2412963614.0599995</v>
      </c>
      <c r="N2870" s="50">
        <f>IFERROR((M2870/L2870),"N.A")</f>
        <v>0.84656658792013795</v>
      </c>
      <c r="O2870" s="28"/>
      <c r="P2870" s="28"/>
      <c r="Q2870" s="28"/>
      <c r="R2870" s="28"/>
      <c r="S2870" s="25"/>
    </row>
    <row r="2871" spans="2:19" s="16" customFormat="1" outlineLevel="2" x14ac:dyDescent="0.25">
      <c r="B2871" s="16" t="s">
        <v>1333</v>
      </c>
      <c r="C2871" s="16" t="s">
        <v>328</v>
      </c>
      <c r="D2871" s="16" t="s">
        <v>83</v>
      </c>
      <c r="E2871" s="16" t="s">
        <v>1334</v>
      </c>
      <c r="G2871" s="16" t="s">
        <v>1335</v>
      </c>
      <c r="H2871" s="16" t="s">
        <v>152</v>
      </c>
      <c r="I2871" s="31">
        <v>1685392790</v>
      </c>
      <c r="J2871" s="31">
        <v>942731581.31000006</v>
      </c>
      <c r="K2871" s="45">
        <f>IFERROR((J2871/I2871),0)</f>
        <v>0.55935422704045157</v>
      </c>
      <c r="L2871" s="31">
        <v>1113594128.3299999</v>
      </c>
      <c r="M2871" s="31">
        <v>942731581.31000006</v>
      </c>
      <c r="N2871" s="40">
        <f>M2871/L2871</f>
        <v>0.84656658770621063</v>
      </c>
      <c r="O2871" s="28"/>
      <c r="P2871" s="28"/>
      <c r="Q2871" s="28"/>
      <c r="R2871" s="28"/>
      <c r="S2871" s="25"/>
    </row>
    <row r="2872" spans="2:19" s="16" customFormat="1" outlineLevel="2" x14ac:dyDescent="0.25">
      <c r="B2872" s="16" t="s">
        <v>1333</v>
      </c>
      <c r="C2872" s="16" t="s">
        <v>328</v>
      </c>
      <c r="D2872" s="16" t="s">
        <v>83</v>
      </c>
      <c r="E2872" s="16" t="s">
        <v>1334</v>
      </c>
      <c r="G2872" s="16" t="s">
        <v>1335</v>
      </c>
      <c r="H2872" s="16" t="s">
        <v>19</v>
      </c>
      <c r="I2872" s="31">
        <v>820322951</v>
      </c>
      <c r="J2872" s="31">
        <v>820322951</v>
      </c>
      <c r="K2872" s="45">
        <f>IFERROR((J2872/I2872),0)</f>
        <v>1</v>
      </c>
      <c r="L2872" s="31"/>
      <c r="M2872" s="31"/>
      <c r="N2872" s="39"/>
      <c r="O2872" s="28"/>
      <c r="P2872" s="28"/>
      <c r="Q2872" s="28"/>
      <c r="R2872" s="28"/>
      <c r="S2872" s="25"/>
    </row>
    <row r="2873" spans="2:19" s="16" customFormat="1" outlineLevel="2" x14ac:dyDescent="0.25">
      <c r="B2873" s="16" t="s">
        <v>1333</v>
      </c>
      <c r="C2873" s="16" t="s">
        <v>328</v>
      </c>
      <c r="D2873" s="16" t="s">
        <v>83</v>
      </c>
      <c r="E2873" s="16" t="s">
        <v>1334</v>
      </c>
      <c r="G2873" s="16" t="s">
        <v>1335</v>
      </c>
      <c r="H2873" s="16" t="s">
        <v>154</v>
      </c>
      <c r="I2873" s="31">
        <v>10424</v>
      </c>
      <c r="J2873" s="31">
        <v>10424</v>
      </c>
      <c r="K2873" s="45">
        <f>IFERROR((J2873/I2873),0)</f>
        <v>1</v>
      </c>
      <c r="L2873" s="31"/>
      <c r="M2873" s="31"/>
      <c r="N2873" s="39"/>
      <c r="O2873" s="28"/>
      <c r="P2873" s="28"/>
      <c r="Q2873" s="28"/>
      <c r="R2873" s="28"/>
      <c r="S2873" s="25"/>
    </row>
    <row r="2874" spans="2:19" s="16" customFormat="1" outlineLevel="2" x14ac:dyDescent="0.25">
      <c r="B2874" s="16" t="s">
        <v>1333</v>
      </c>
      <c r="C2874" s="16" t="s">
        <v>328</v>
      </c>
      <c r="D2874" s="16" t="s">
        <v>83</v>
      </c>
      <c r="E2874" s="16" t="s">
        <v>1334</v>
      </c>
      <c r="G2874" s="16" t="s">
        <v>1335</v>
      </c>
      <c r="H2874" s="16" t="s">
        <v>331</v>
      </c>
      <c r="I2874" s="31">
        <v>42172212</v>
      </c>
      <c r="J2874" s="31">
        <v>42172212</v>
      </c>
      <c r="K2874" s="45">
        <f>IFERROR((J2874/I2874),0)</f>
        <v>1</v>
      </c>
      <c r="L2874" s="31"/>
      <c r="M2874" s="31"/>
      <c r="N2874" s="39"/>
      <c r="O2874" s="28"/>
      <c r="P2874" s="28"/>
      <c r="Q2874" s="28"/>
      <c r="R2874" s="28"/>
      <c r="S2874" s="25"/>
    </row>
    <row r="2875" spans="2:19" s="16" customFormat="1" outlineLevel="2" x14ac:dyDescent="0.25">
      <c r="B2875" s="16" t="s">
        <v>1333</v>
      </c>
      <c r="C2875" s="16" t="s">
        <v>328</v>
      </c>
      <c r="D2875" s="16" t="s">
        <v>83</v>
      </c>
      <c r="E2875" s="16" t="s">
        <v>1334</v>
      </c>
      <c r="G2875" s="16" t="s">
        <v>1335</v>
      </c>
      <c r="H2875" s="16" t="s">
        <v>29</v>
      </c>
      <c r="I2875" s="31">
        <v>23022212</v>
      </c>
      <c r="J2875" s="31">
        <v>23022212</v>
      </c>
      <c r="K2875" s="45">
        <f>IFERROR((J2875/I2875),0)</f>
        <v>1</v>
      </c>
      <c r="L2875" s="31"/>
      <c r="M2875" s="31"/>
      <c r="N2875" s="39"/>
      <c r="O2875" s="28"/>
      <c r="P2875" s="28"/>
      <c r="Q2875" s="28"/>
      <c r="R2875" s="28"/>
      <c r="S2875" s="25"/>
    </row>
    <row r="2876" spans="2:19" s="16" customFormat="1" outlineLevel="2" x14ac:dyDescent="0.25">
      <c r="B2876" s="16" t="s">
        <v>1333</v>
      </c>
      <c r="C2876" s="16" t="s">
        <v>328</v>
      </c>
      <c r="D2876" s="16" t="s">
        <v>83</v>
      </c>
      <c r="E2876" s="16" t="s">
        <v>1334</v>
      </c>
      <c r="G2876" s="16" t="s">
        <v>1335</v>
      </c>
      <c r="H2876" s="16" t="s">
        <v>231</v>
      </c>
      <c r="I2876" s="31">
        <v>256398986</v>
      </c>
      <c r="J2876" s="31">
        <v>256398986</v>
      </c>
      <c r="K2876" s="45">
        <f>IFERROR((J2876/I2876),0)</f>
        <v>1</v>
      </c>
      <c r="L2876" s="31"/>
      <c r="M2876" s="31"/>
      <c r="N2876" s="39"/>
      <c r="O2876" s="28"/>
      <c r="P2876" s="28"/>
      <c r="Q2876" s="28"/>
      <c r="R2876" s="28"/>
      <c r="S2876" s="25"/>
    </row>
    <row r="2877" spans="2:19" s="16" customFormat="1" outlineLevel="2" x14ac:dyDescent="0.25">
      <c r="B2877" s="16" t="s">
        <v>1333</v>
      </c>
      <c r="C2877" s="16" t="s">
        <v>328</v>
      </c>
      <c r="D2877" s="16" t="s">
        <v>83</v>
      </c>
      <c r="E2877" s="16" t="s">
        <v>1334</v>
      </c>
      <c r="G2877" s="16" t="s">
        <v>1335</v>
      </c>
      <c r="H2877" s="16" t="s">
        <v>155</v>
      </c>
      <c r="I2877" s="31">
        <v>-337078558</v>
      </c>
      <c r="J2877" s="31"/>
      <c r="K2877" s="45">
        <f>IFERROR((J2877/I2877),0)</f>
        <v>0</v>
      </c>
      <c r="L2877" s="31"/>
      <c r="M2877" s="31"/>
      <c r="N2877" s="39"/>
      <c r="O2877" s="28"/>
      <c r="P2877" s="28"/>
      <c r="Q2877" s="28"/>
      <c r="R2877" s="28"/>
      <c r="S2877" s="25"/>
    </row>
    <row r="2878" spans="2:19" s="16" customFormat="1" outlineLevel="1" x14ac:dyDescent="0.25">
      <c r="B2878" s="47" t="s">
        <v>7001</v>
      </c>
      <c r="C2878" s="47" t="str">
        <f>C2877</f>
        <v>ASIGNACIÓN PARA LA INVERSIÓN LOCAL SEGÚN NBI Y CUARTA, QUINTA, Y SEXTA CATEGORÍA</v>
      </c>
      <c r="D2878" s="47"/>
      <c r="E2878" s="47" t="str">
        <f>E2877</f>
        <v>52385</v>
      </c>
      <c r="F2878" s="47"/>
      <c r="G2878" s="47" t="str">
        <f>G2877</f>
        <v xml:space="preserve">LA LLANADA                                        </v>
      </c>
      <c r="H2878" s="47" t="s">
        <v>10655</v>
      </c>
      <c r="I2878" s="48">
        <f>SUBTOTAL(9,I2871:I2877)</f>
        <v>2490241017</v>
      </c>
      <c r="J2878" s="48">
        <f>SUBTOTAL(9,J2871:J2877)</f>
        <v>2084658366.3099999</v>
      </c>
      <c r="K2878" s="49">
        <f>J2878/I2878</f>
        <v>0.83713116605130589</v>
      </c>
      <c r="L2878" s="48">
        <f>SUBTOTAL(9,L2871:L2877)</f>
        <v>1113594128.3299999</v>
      </c>
      <c r="M2878" s="48">
        <f>SUBTOTAL(9,M2871:M2877)</f>
        <v>942731581.31000006</v>
      </c>
      <c r="N2878" s="50">
        <f>IFERROR((M2878/L2878),"N.A")</f>
        <v>0.84656658770621063</v>
      </c>
      <c r="O2878" s="28"/>
      <c r="P2878" s="28"/>
      <c r="Q2878" s="28"/>
      <c r="R2878" s="28"/>
      <c r="S2878" s="25"/>
    </row>
    <row r="2879" spans="2:19" s="16" customFormat="1" outlineLevel="2" x14ac:dyDescent="0.25">
      <c r="B2879" s="16" t="s">
        <v>1336</v>
      </c>
      <c r="C2879" s="16" t="s">
        <v>328</v>
      </c>
      <c r="D2879" s="16" t="s">
        <v>83</v>
      </c>
      <c r="E2879" s="16" t="s">
        <v>1337</v>
      </c>
      <c r="G2879" s="16" t="s">
        <v>1338</v>
      </c>
      <c r="H2879" s="16" t="s">
        <v>152</v>
      </c>
      <c r="I2879" s="31">
        <v>2800620561</v>
      </c>
      <c r="J2879" s="31">
        <v>1566538949.1599996</v>
      </c>
      <c r="K2879" s="45">
        <f>IFERROR((J2879/I2879),0)</f>
        <v>0.55935422705053817</v>
      </c>
      <c r="L2879" s="31">
        <v>1850461583.7300003</v>
      </c>
      <c r="M2879" s="31">
        <v>1566538949.1599996</v>
      </c>
      <c r="N2879" s="40">
        <f>M2879/L2879</f>
        <v>0.84656658799817175</v>
      </c>
      <c r="O2879" s="28"/>
      <c r="P2879" s="28"/>
      <c r="Q2879" s="28"/>
      <c r="R2879" s="28"/>
      <c r="S2879" s="25"/>
    </row>
    <row r="2880" spans="2:19" s="16" customFormat="1" outlineLevel="2" x14ac:dyDescent="0.25">
      <c r="B2880" s="16" t="s">
        <v>1336</v>
      </c>
      <c r="C2880" s="16" t="s">
        <v>328</v>
      </c>
      <c r="D2880" s="16" t="s">
        <v>83</v>
      </c>
      <c r="E2880" s="16" t="s">
        <v>1337</v>
      </c>
      <c r="G2880" s="16" t="s">
        <v>1338</v>
      </c>
      <c r="H2880" s="16" t="s">
        <v>19</v>
      </c>
      <c r="I2880" s="31">
        <v>2985837270</v>
      </c>
      <c r="J2880" s="31">
        <v>2985837270</v>
      </c>
      <c r="K2880" s="45">
        <f>IFERROR((J2880/I2880),0)</f>
        <v>1</v>
      </c>
      <c r="L2880" s="31"/>
      <c r="M2880" s="31"/>
      <c r="N2880" s="39"/>
      <c r="O2880" s="28"/>
      <c r="P2880" s="28"/>
      <c r="Q2880" s="28"/>
      <c r="R2880" s="28"/>
      <c r="S2880" s="25"/>
    </row>
    <row r="2881" spans="2:19" s="16" customFormat="1" outlineLevel="2" x14ac:dyDescent="0.25">
      <c r="B2881" s="16" t="s">
        <v>1336</v>
      </c>
      <c r="C2881" s="16" t="s">
        <v>328</v>
      </c>
      <c r="D2881" s="16" t="s">
        <v>83</v>
      </c>
      <c r="E2881" s="16" t="s">
        <v>1337</v>
      </c>
      <c r="G2881" s="16" t="s">
        <v>1338</v>
      </c>
      <c r="H2881" s="16" t="s">
        <v>154</v>
      </c>
      <c r="I2881" s="31">
        <v>17321</v>
      </c>
      <c r="J2881" s="31">
        <v>17321</v>
      </c>
      <c r="K2881" s="45">
        <f>IFERROR((J2881/I2881),0)</f>
        <v>1</v>
      </c>
      <c r="L2881" s="31"/>
      <c r="M2881" s="31"/>
      <c r="N2881" s="39"/>
      <c r="O2881" s="28"/>
      <c r="P2881" s="28"/>
      <c r="Q2881" s="28"/>
      <c r="R2881" s="28"/>
      <c r="S2881" s="25"/>
    </row>
    <row r="2882" spans="2:19" s="16" customFormat="1" outlineLevel="2" x14ac:dyDescent="0.25">
      <c r="B2882" s="16" t="s">
        <v>1336</v>
      </c>
      <c r="C2882" s="16" t="s">
        <v>328</v>
      </c>
      <c r="D2882" s="16" t="s">
        <v>83</v>
      </c>
      <c r="E2882" s="16" t="s">
        <v>1337</v>
      </c>
      <c r="G2882" s="16" t="s">
        <v>1338</v>
      </c>
      <c r="H2882" s="16" t="s">
        <v>331</v>
      </c>
      <c r="I2882" s="31">
        <v>70077649</v>
      </c>
      <c r="J2882" s="31">
        <v>70077649</v>
      </c>
      <c r="K2882" s="45">
        <f>IFERROR((J2882/I2882),0)</f>
        <v>1</v>
      </c>
      <c r="L2882" s="31"/>
      <c r="M2882" s="31"/>
      <c r="N2882" s="39"/>
      <c r="O2882" s="28"/>
      <c r="P2882" s="28"/>
      <c r="Q2882" s="28"/>
      <c r="R2882" s="28"/>
      <c r="S2882" s="25"/>
    </row>
    <row r="2883" spans="2:19" s="16" customFormat="1" outlineLevel="2" x14ac:dyDescent="0.25">
      <c r="B2883" s="16" t="s">
        <v>1336</v>
      </c>
      <c r="C2883" s="16" t="s">
        <v>328</v>
      </c>
      <c r="D2883" s="16" t="s">
        <v>83</v>
      </c>
      <c r="E2883" s="16" t="s">
        <v>1337</v>
      </c>
      <c r="G2883" s="16" t="s">
        <v>1338</v>
      </c>
      <c r="H2883" s="16" t="s">
        <v>231</v>
      </c>
      <c r="I2883" s="31">
        <v>426058706</v>
      </c>
      <c r="J2883" s="31">
        <v>426058706</v>
      </c>
      <c r="K2883" s="45">
        <f>IFERROR((J2883/I2883),0)</f>
        <v>1</v>
      </c>
      <c r="L2883" s="31"/>
      <c r="M2883" s="31"/>
      <c r="N2883" s="39"/>
      <c r="O2883" s="28"/>
      <c r="P2883" s="28"/>
      <c r="Q2883" s="28"/>
      <c r="R2883" s="28"/>
      <c r="S2883" s="25"/>
    </row>
    <row r="2884" spans="2:19" s="16" customFormat="1" outlineLevel="2" x14ac:dyDescent="0.25">
      <c r="B2884" s="16" t="s">
        <v>1336</v>
      </c>
      <c r="C2884" s="16" t="s">
        <v>328</v>
      </c>
      <c r="D2884" s="16" t="s">
        <v>83</v>
      </c>
      <c r="E2884" s="16" t="s">
        <v>1337</v>
      </c>
      <c r="G2884" s="16" t="s">
        <v>1338</v>
      </c>
      <c r="H2884" s="16" t="s">
        <v>155</v>
      </c>
      <c r="I2884" s="31">
        <v>-560124112</v>
      </c>
      <c r="J2884" s="31"/>
      <c r="K2884" s="45">
        <f>IFERROR((J2884/I2884),0)</f>
        <v>0</v>
      </c>
      <c r="L2884" s="31"/>
      <c r="M2884" s="31"/>
      <c r="N2884" s="39"/>
      <c r="O2884" s="28"/>
      <c r="P2884" s="28"/>
      <c r="Q2884" s="28"/>
      <c r="R2884" s="28"/>
      <c r="S2884" s="25"/>
    </row>
    <row r="2885" spans="2:19" s="16" customFormat="1" outlineLevel="1" x14ac:dyDescent="0.25">
      <c r="B2885" s="47" t="s">
        <v>7002</v>
      </c>
      <c r="C2885" s="47" t="str">
        <f>C2884</f>
        <v>ASIGNACIÓN PARA LA INVERSIÓN LOCAL SEGÚN NBI Y CUARTA, QUINTA, Y SEXTA CATEGORÍA</v>
      </c>
      <c r="D2885" s="47"/>
      <c r="E2885" s="47" t="str">
        <f>E2884</f>
        <v>52381</v>
      </c>
      <c r="F2885" s="47"/>
      <c r="G2885" s="47" t="str">
        <f>G2884</f>
        <v xml:space="preserve">LA FLORIDA                                        </v>
      </c>
      <c r="H2885" s="47" t="s">
        <v>10655</v>
      </c>
      <c r="I2885" s="48">
        <f>SUBTOTAL(9,I2879:I2884)</f>
        <v>5722487395</v>
      </c>
      <c r="J2885" s="48">
        <f>SUBTOTAL(9,J2879:J2884)</f>
        <v>5048529895.1599998</v>
      </c>
      <c r="K2885" s="49">
        <f>J2885/I2885</f>
        <v>0.88222647717339353</v>
      </c>
      <c r="L2885" s="48">
        <f>SUBTOTAL(9,L2879:L2884)</f>
        <v>1850461583.7300003</v>
      </c>
      <c r="M2885" s="48">
        <f>SUBTOTAL(9,M2879:M2884)</f>
        <v>1566538949.1599996</v>
      </c>
      <c r="N2885" s="50">
        <f>IFERROR((M2885/L2885),"N.A")</f>
        <v>0.84656658799817175</v>
      </c>
      <c r="O2885" s="28"/>
      <c r="P2885" s="28"/>
      <c r="Q2885" s="28"/>
      <c r="R2885" s="28"/>
      <c r="S2885" s="25"/>
    </row>
    <row r="2886" spans="2:19" s="16" customFormat="1" outlineLevel="2" x14ac:dyDescent="0.25">
      <c r="B2886" s="16" t="s">
        <v>1339</v>
      </c>
      <c r="C2886" s="16" t="s">
        <v>328</v>
      </c>
      <c r="D2886" s="16" t="s">
        <v>83</v>
      </c>
      <c r="E2886" s="16" t="s">
        <v>1340</v>
      </c>
      <c r="G2886" s="16" t="s">
        <v>1341</v>
      </c>
      <c r="H2886" s="16" t="s">
        <v>152</v>
      </c>
      <c r="I2886" s="31">
        <v>1932962405</v>
      </c>
      <c r="J2886" s="31">
        <v>1081210691.9499998</v>
      </c>
      <c r="K2886" s="45">
        <f>IFERROR((J2886/I2886),0)</f>
        <v>0.55935422704198934</v>
      </c>
      <c r="L2886" s="31">
        <v>1277171468</v>
      </c>
      <c r="M2886" s="31">
        <v>1081210691.9499998</v>
      </c>
      <c r="N2886" s="40">
        <f>M2886/L2886</f>
        <v>0.84656658799552809</v>
      </c>
      <c r="O2886" s="28"/>
      <c r="P2886" s="28"/>
      <c r="Q2886" s="28"/>
      <c r="R2886" s="28"/>
      <c r="S2886" s="25"/>
    </row>
    <row r="2887" spans="2:19" s="16" customFormat="1" outlineLevel="2" x14ac:dyDescent="0.25">
      <c r="B2887" s="16" t="s">
        <v>1339</v>
      </c>
      <c r="C2887" s="16" t="s">
        <v>328</v>
      </c>
      <c r="D2887" s="16" t="s">
        <v>83</v>
      </c>
      <c r="E2887" s="16" t="s">
        <v>1340</v>
      </c>
      <c r="G2887" s="16" t="s">
        <v>1341</v>
      </c>
      <c r="H2887" s="16" t="s">
        <v>19</v>
      </c>
      <c r="I2887" s="31">
        <v>1060731509</v>
      </c>
      <c r="J2887" s="31">
        <v>1060731509</v>
      </c>
      <c r="K2887" s="45">
        <f>IFERROR((J2887/I2887),0)</f>
        <v>1</v>
      </c>
      <c r="L2887" s="31"/>
      <c r="M2887" s="31"/>
      <c r="N2887" s="39"/>
      <c r="O2887" s="28"/>
      <c r="P2887" s="28"/>
      <c r="Q2887" s="28"/>
      <c r="R2887" s="28"/>
      <c r="S2887" s="25"/>
    </row>
    <row r="2888" spans="2:19" s="16" customFormat="1" outlineLevel="2" x14ac:dyDescent="0.25">
      <c r="B2888" s="16" t="s">
        <v>1339</v>
      </c>
      <c r="C2888" s="16" t="s">
        <v>328</v>
      </c>
      <c r="D2888" s="16" t="s">
        <v>83</v>
      </c>
      <c r="E2888" s="16" t="s">
        <v>1340</v>
      </c>
      <c r="G2888" s="16" t="s">
        <v>1341</v>
      </c>
      <c r="H2888" s="16" t="s">
        <v>154</v>
      </c>
      <c r="I2888" s="31">
        <v>11955</v>
      </c>
      <c r="J2888" s="31">
        <v>11955</v>
      </c>
      <c r="K2888" s="45">
        <f>IFERROR((J2888/I2888),0)</f>
        <v>1</v>
      </c>
      <c r="L2888" s="31"/>
      <c r="M2888" s="31"/>
      <c r="N2888" s="39"/>
      <c r="O2888" s="28"/>
      <c r="P2888" s="28"/>
      <c r="Q2888" s="28"/>
      <c r="R2888" s="28"/>
      <c r="S2888" s="25"/>
    </row>
    <row r="2889" spans="2:19" s="16" customFormat="1" outlineLevel="2" x14ac:dyDescent="0.25">
      <c r="B2889" s="16" t="s">
        <v>1339</v>
      </c>
      <c r="C2889" s="16" t="s">
        <v>328</v>
      </c>
      <c r="D2889" s="16" t="s">
        <v>83</v>
      </c>
      <c r="E2889" s="16" t="s">
        <v>1340</v>
      </c>
      <c r="G2889" s="16" t="s">
        <v>1341</v>
      </c>
      <c r="H2889" s="16" t="s">
        <v>331</v>
      </c>
      <c r="I2889" s="31">
        <v>48366945</v>
      </c>
      <c r="J2889" s="31">
        <v>48366945</v>
      </c>
      <c r="K2889" s="45">
        <f>IFERROR((J2889/I2889),0)</f>
        <v>1</v>
      </c>
      <c r="L2889" s="31"/>
      <c r="M2889" s="31"/>
      <c r="N2889" s="39"/>
      <c r="O2889" s="28"/>
      <c r="P2889" s="28"/>
      <c r="Q2889" s="28"/>
      <c r="R2889" s="28"/>
      <c r="S2889" s="25"/>
    </row>
    <row r="2890" spans="2:19" s="16" customFormat="1" outlineLevel="2" x14ac:dyDescent="0.25">
      <c r="B2890" s="16" t="s">
        <v>1339</v>
      </c>
      <c r="C2890" s="16" t="s">
        <v>328</v>
      </c>
      <c r="D2890" s="16" t="s">
        <v>83</v>
      </c>
      <c r="E2890" s="16" t="s">
        <v>1340</v>
      </c>
      <c r="G2890" s="16" t="s">
        <v>1341</v>
      </c>
      <c r="H2890" s="16" t="s">
        <v>231</v>
      </c>
      <c r="I2890" s="31">
        <v>294061778</v>
      </c>
      <c r="J2890" s="31">
        <v>294061778</v>
      </c>
      <c r="K2890" s="45">
        <f>IFERROR((J2890/I2890),0)</f>
        <v>1</v>
      </c>
      <c r="L2890" s="31"/>
      <c r="M2890" s="31"/>
      <c r="N2890" s="39"/>
      <c r="O2890" s="28"/>
      <c r="P2890" s="28"/>
      <c r="Q2890" s="28"/>
      <c r="R2890" s="28"/>
      <c r="S2890" s="25"/>
    </row>
    <row r="2891" spans="2:19" s="16" customFormat="1" outlineLevel="2" x14ac:dyDescent="0.25">
      <c r="B2891" s="16" t="s">
        <v>1339</v>
      </c>
      <c r="C2891" s="16" t="s">
        <v>328</v>
      </c>
      <c r="D2891" s="16" t="s">
        <v>83</v>
      </c>
      <c r="E2891" s="16" t="s">
        <v>1340</v>
      </c>
      <c r="G2891" s="16" t="s">
        <v>1341</v>
      </c>
      <c r="H2891" s="16" t="s">
        <v>155</v>
      </c>
      <c r="I2891" s="31">
        <v>-386592481</v>
      </c>
      <c r="J2891" s="31"/>
      <c r="K2891" s="45">
        <f>IFERROR((J2891/I2891),0)</f>
        <v>0</v>
      </c>
      <c r="L2891" s="31"/>
      <c r="M2891" s="31"/>
      <c r="N2891" s="39"/>
      <c r="O2891" s="28"/>
      <c r="P2891" s="28"/>
      <c r="Q2891" s="28"/>
      <c r="R2891" s="28"/>
      <c r="S2891" s="25"/>
    </row>
    <row r="2892" spans="2:19" s="16" customFormat="1" outlineLevel="1" x14ac:dyDescent="0.25">
      <c r="B2892" s="47" t="s">
        <v>7003</v>
      </c>
      <c r="C2892" s="47" t="str">
        <f>C2891</f>
        <v>ASIGNACIÓN PARA LA INVERSIÓN LOCAL SEGÚN NBI Y CUARTA, QUINTA, Y SEXTA CATEGORÍA</v>
      </c>
      <c r="D2892" s="47"/>
      <c r="E2892" s="47" t="str">
        <f>E2891</f>
        <v>52378</v>
      </c>
      <c r="F2892" s="47"/>
      <c r="G2892" s="47" t="str">
        <f>G2891</f>
        <v xml:space="preserve">LA CRUZ                                           </v>
      </c>
      <c r="H2892" s="47" t="s">
        <v>10655</v>
      </c>
      <c r="I2892" s="48">
        <f>SUBTOTAL(9,I2886:I2891)</f>
        <v>2949542111</v>
      </c>
      <c r="J2892" s="48">
        <f>SUBTOTAL(9,J2886:J2891)</f>
        <v>2484382878.9499998</v>
      </c>
      <c r="K2892" s="49">
        <f>J2892/I2892</f>
        <v>0.84229442586520842</v>
      </c>
      <c r="L2892" s="48">
        <f>SUBTOTAL(9,L2886:L2891)</f>
        <v>1277171468</v>
      </c>
      <c r="M2892" s="48">
        <f>SUBTOTAL(9,M2886:M2891)</f>
        <v>1081210691.9499998</v>
      </c>
      <c r="N2892" s="50">
        <f>IFERROR((M2892/L2892),"N.A")</f>
        <v>0.84656658799552809</v>
      </c>
      <c r="O2892" s="28"/>
      <c r="P2892" s="28"/>
      <c r="Q2892" s="28"/>
      <c r="R2892" s="28"/>
      <c r="S2892" s="25"/>
    </row>
    <row r="2893" spans="2:19" s="16" customFormat="1" outlineLevel="2" x14ac:dyDescent="0.25">
      <c r="B2893" s="16" t="s">
        <v>1342</v>
      </c>
      <c r="C2893" s="16" t="s">
        <v>328</v>
      </c>
      <c r="D2893" s="16" t="s">
        <v>83</v>
      </c>
      <c r="E2893" s="16" t="s">
        <v>1343</v>
      </c>
      <c r="G2893" s="16" t="s">
        <v>1344</v>
      </c>
      <c r="H2893" s="16" t="s">
        <v>152</v>
      </c>
      <c r="I2893" s="31">
        <v>3790573845</v>
      </c>
      <c r="J2893" s="31">
        <v>2120273503.1299999</v>
      </c>
      <c r="K2893" s="45">
        <f>IFERROR((J2893/I2893),0)</f>
        <v>0.55935422704579962</v>
      </c>
      <c r="L2893" s="31">
        <v>2504556089.6899996</v>
      </c>
      <c r="M2893" s="31">
        <v>2120273503.1299999</v>
      </c>
      <c r="N2893" s="40">
        <f>M2893/L2893</f>
        <v>0.84656658793073225</v>
      </c>
      <c r="O2893" s="28"/>
      <c r="P2893" s="28"/>
      <c r="Q2893" s="28"/>
      <c r="R2893" s="28"/>
      <c r="S2893" s="25"/>
    </row>
    <row r="2894" spans="2:19" s="16" customFormat="1" outlineLevel="2" x14ac:dyDescent="0.25">
      <c r="B2894" s="16" t="s">
        <v>1342</v>
      </c>
      <c r="C2894" s="16" t="s">
        <v>328</v>
      </c>
      <c r="D2894" s="16" t="s">
        <v>83</v>
      </c>
      <c r="E2894" s="16" t="s">
        <v>1343</v>
      </c>
      <c r="G2894" s="16" t="s">
        <v>1344</v>
      </c>
      <c r="H2894" s="16" t="s">
        <v>24</v>
      </c>
      <c r="I2894" s="31">
        <v>336907188</v>
      </c>
      <c r="J2894" s="31">
        <v>336907188</v>
      </c>
      <c r="K2894" s="45">
        <f>IFERROR((J2894/I2894),0)</f>
        <v>1</v>
      </c>
      <c r="L2894" s="31"/>
      <c r="M2894" s="31"/>
      <c r="N2894" s="39"/>
      <c r="O2894" s="28"/>
      <c r="P2894" s="28"/>
      <c r="Q2894" s="28"/>
      <c r="R2894" s="28"/>
      <c r="S2894" s="25"/>
    </row>
    <row r="2895" spans="2:19" s="16" customFormat="1" outlineLevel="2" x14ac:dyDescent="0.25">
      <c r="B2895" s="16" t="s">
        <v>1342</v>
      </c>
      <c r="C2895" s="16" t="s">
        <v>328</v>
      </c>
      <c r="D2895" s="16" t="s">
        <v>83</v>
      </c>
      <c r="E2895" s="16" t="s">
        <v>1343</v>
      </c>
      <c r="G2895" s="16" t="s">
        <v>1344</v>
      </c>
      <c r="H2895" s="16" t="s">
        <v>19</v>
      </c>
      <c r="I2895" s="31">
        <v>5284538991</v>
      </c>
      <c r="J2895" s="31">
        <v>5284538991</v>
      </c>
      <c r="K2895" s="45">
        <f>IFERROR((J2895/I2895),0)</f>
        <v>1</v>
      </c>
      <c r="L2895" s="31"/>
      <c r="M2895" s="31"/>
      <c r="N2895" s="39"/>
      <c r="O2895" s="28"/>
      <c r="P2895" s="28"/>
      <c r="Q2895" s="28"/>
      <c r="R2895" s="28"/>
      <c r="S2895" s="25"/>
    </row>
    <row r="2896" spans="2:19" s="16" customFormat="1" outlineLevel="2" x14ac:dyDescent="0.25">
      <c r="B2896" s="16" t="s">
        <v>1342</v>
      </c>
      <c r="C2896" s="16" t="s">
        <v>328</v>
      </c>
      <c r="D2896" s="16" t="s">
        <v>83</v>
      </c>
      <c r="E2896" s="16" t="s">
        <v>1343</v>
      </c>
      <c r="G2896" s="16" t="s">
        <v>1344</v>
      </c>
      <c r="H2896" s="16" t="s">
        <v>154</v>
      </c>
      <c r="I2896" s="31">
        <v>23444</v>
      </c>
      <c r="J2896" s="31">
        <v>23444</v>
      </c>
      <c r="K2896" s="45">
        <f>IFERROR((J2896/I2896),0)</f>
        <v>1</v>
      </c>
      <c r="L2896" s="31"/>
      <c r="M2896" s="31"/>
      <c r="N2896" s="39"/>
      <c r="O2896" s="28"/>
      <c r="P2896" s="28"/>
      <c r="Q2896" s="28"/>
      <c r="R2896" s="28"/>
      <c r="S2896" s="25"/>
    </row>
    <row r="2897" spans="2:19" s="16" customFormat="1" outlineLevel="2" x14ac:dyDescent="0.25">
      <c r="B2897" s="16" t="s">
        <v>1342</v>
      </c>
      <c r="C2897" s="16" t="s">
        <v>328</v>
      </c>
      <c r="D2897" s="16" t="s">
        <v>83</v>
      </c>
      <c r="E2897" s="16" t="s">
        <v>1343</v>
      </c>
      <c r="G2897" s="16" t="s">
        <v>1344</v>
      </c>
      <c r="H2897" s="16" t="s">
        <v>331</v>
      </c>
      <c r="I2897" s="31">
        <v>94848444</v>
      </c>
      <c r="J2897" s="31">
        <v>94848444</v>
      </c>
      <c r="K2897" s="45">
        <f>IFERROR((J2897/I2897),0)</f>
        <v>1</v>
      </c>
      <c r="L2897" s="31"/>
      <c r="M2897" s="31"/>
      <c r="N2897" s="39"/>
      <c r="O2897" s="28"/>
      <c r="P2897" s="28"/>
      <c r="Q2897" s="28"/>
      <c r="R2897" s="28"/>
      <c r="S2897" s="25"/>
    </row>
    <row r="2898" spans="2:19" s="16" customFormat="1" outlineLevel="2" x14ac:dyDescent="0.25">
      <c r="B2898" s="16" t="s">
        <v>1342</v>
      </c>
      <c r="C2898" s="16" t="s">
        <v>328</v>
      </c>
      <c r="D2898" s="16" t="s">
        <v>83</v>
      </c>
      <c r="E2898" s="16" t="s">
        <v>1343</v>
      </c>
      <c r="G2898" s="16" t="s">
        <v>1344</v>
      </c>
      <c r="H2898" s="16" t="s">
        <v>231</v>
      </c>
      <c r="I2898" s="31">
        <v>576660406</v>
      </c>
      <c r="J2898" s="31">
        <v>576660406</v>
      </c>
      <c r="K2898" s="45">
        <f>IFERROR((J2898/I2898),0)</f>
        <v>1</v>
      </c>
      <c r="L2898" s="31"/>
      <c r="M2898" s="31"/>
      <c r="N2898" s="39"/>
      <c r="O2898" s="28"/>
      <c r="P2898" s="28"/>
      <c r="Q2898" s="28"/>
      <c r="R2898" s="28"/>
      <c r="S2898" s="25"/>
    </row>
    <row r="2899" spans="2:19" s="16" customFormat="1" outlineLevel="2" x14ac:dyDescent="0.25">
      <c r="B2899" s="16" t="s">
        <v>1342</v>
      </c>
      <c r="C2899" s="16" t="s">
        <v>328</v>
      </c>
      <c r="D2899" s="16" t="s">
        <v>83</v>
      </c>
      <c r="E2899" s="16" t="s">
        <v>1343</v>
      </c>
      <c r="G2899" s="16" t="s">
        <v>1344</v>
      </c>
      <c r="H2899" s="16" t="s">
        <v>155</v>
      </c>
      <c r="I2899" s="31">
        <v>-758114769</v>
      </c>
      <c r="J2899" s="31"/>
      <c r="K2899" s="45">
        <f>IFERROR((J2899/I2899),0)</f>
        <v>0</v>
      </c>
      <c r="L2899" s="31"/>
      <c r="M2899" s="31"/>
      <c r="N2899" s="39"/>
      <c r="O2899" s="28"/>
      <c r="P2899" s="28"/>
      <c r="Q2899" s="28"/>
      <c r="R2899" s="28"/>
      <c r="S2899" s="25"/>
    </row>
    <row r="2900" spans="2:19" s="16" customFormat="1" outlineLevel="1" x14ac:dyDescent="0.25">
      <c r="B2900" s="47" t="s">
        <v>7004</v>
      </c>
      <c r="C2900" s="47" t="str">
        <f>C2899</f>
        <v>ASIGNACIÓN PARA LA INVERSIÓN LOCAL SEGÚN NBI Y CUARTA, QUINTA, Y SEXTA CATEGORÍA</v>
      </c>
      <c r="D2900" s="47"/>
      <c r="E2900" s="47" t="str">
        <f>E2899</f>
        <v>52356</v>
      </c>
      <c r="F2900" s="47"/>
      <c r="G2900" s="47" t="str">
        <f>G2899</f>
        <v xml:space="preserve">IPIALES                                           </v>
      </c>
      <c r="H2900" s="47" t="s">
        <v>10655</v>
      </c>
      <c r="I2900" s="48">
        <f>SUBTOTAL(9,I2893:I2899)</f>
        <v>9325437549</v>
      </c>
      <c r="J2900" s="48">
        <f>SUBTOTAL(9,J2893:J2899)</f>
        <v>8413251976.1300001</v>
      </c>
      <c r="K2900" s="49">
        <f>J2900/I2900</f>
        <v>0.90218308062469232</v>
      </c>
      <c r="L2900" s="48">
        <f>SUBTOTAL(9,L2893:L2899)</f>
        <v>2504556089.6899996</v>
      </c>
      <c r="M2900" s="48">
        <f>SUBTOTAL(9,M2893:M2899)</f>
        <v>2120273503.1299999</v>
      </c>
      <c r="N2900" s="50">
        <f>IFERROR((M2900/L2900),"N.A")</f>
        <v>0.84656658793073225</v>
      </c>
      <c r="O2900" s="28"/>
      <c r="P2900" s="28"/>
      <c r="Q2900" s="28"/>
      <c r="R2900" s="28"/>
      <c r="S2900" s="25"/>
    </row>
    <row r="2901" spans="2:19" s="16" customFormat="1" outlineLevel="2" x14ac:dyDescent="0.25">
      <c r="B2901" s="16" t="s">
        <v>1345</v>
      </c>
      <c r="C2901" s="16" t="s">
        <v>328</v>
      </c>
      <c r="D2901" s="16" t="s">
        <v>83</v>
      </c>
      <c r="E2901" s="16" t="s">
        <v>1346</v>
      </c>
      <c r="G2901" s="16" t="s">
        <v>1347</v>
      </c>
      <c r="H2901" s="16" t="s">
        <v>152</v>
      </c>
      <c r="I2901" s="31">
        <v>1553456192</v>
      </c>
      <c r="J2901" s="31">
        <v>868932287.52999997</v>
      </c>
      <c r="K2901" s="45">
        <f>IFERROR((J2901/I2901),0)</f>
        <v>0.55935422704858606</v>
      </c>
      <c r="L2901" s="31">
        <v>1026419303.35</v>
      </c>
      <c r="M2901" s="31">
        <v>868932287.52999997</v>
      </c>
      <c r="N2901" s="40">
        <f>M2901/L2901</f>
        <v>0.84656658803473583</v>
      </c>
      <c r="O2901" s="28"/>
      <c r="P2901" s="28"/>
      <c r="Q2901" s="28"/>
      <c r="R2901" s="28"/>
      <c r="S2901" s="25"/>
    </row>
    <row r="2902" spans="2:19" s="16" customFormat="1" outlineLevel="2" x14ac:dyDescent="0.25">
      <c r="B2902" s="16" t="s">
        <v>1345</v>
      </c>
      <c r="C2902" s="16" t="s">
        <v>328</v>
      </c>
      <c r="D2902" s="16" t="s">
        <v>83</v>
      </c>
      <c r="E2902" s="16" t="s">
        <v>1346</v>
      </c>
      <c r="G2902" s="16" t="s">
        <v>1347</v>
      </c>
      <c r="H2902" s="16" t="s">
        <v>19</v>
      </c>
      <c r="I2902" s="31">
        <v>860540271</v>
      </c>
      <c r="J2902" s="31">
        <v>860540271</v>
      </c>
      <c r="K2902" s="45">
        <f>IFERROR((J2902/I2902),0)</f>
        <v>1</v>
      </c>
      <c r="L2902" s="31"/>
      <c r="M2902" s="31"/>
      <c r="N2902" s="39"/>
      <c r="O2902" s="28"/>
      <c r="P2902" s="28"/>
      <c r="Q2902" s="28"/>
      <c r="R2902" s="28"/>
      <c r="S2902" s="25"/>
    </row>
    <row r="2903" spans="2:19" s="16" customFormat="1" outlineLevel="2" x14ac:dyDescent="0.25">
      <c r="B2903" s="16" t="s">
        <v>1345</v>
      </c>
      <c r="C2903" s="16" t="s">
        <v>328</v>
      </c>
      <c r="D2903" s="16" t="s">
        <v>83</v>
      </c>
      <c r="E2903" s="16" t="s">
        <v>1346</v>
      </c>
      <c r="G2903" s="16" t="s">
        <v>1347</v>
      </c>
      <c r="H2903" s="16" t="s">
        <v>154</v>
      </c>
      <c r="I2903" s="31">
        <v>9608</v>
      </c>
      <c r="J2903" s="31">
        <v>9608</v>
      </c>
      <c r="K2903" s="45">
        <f>IFERROR((J2903/I2903),0)</f>
        <v>1</v>
      </c>
      <c r="L2903" s="31"/>
      <c r="M2903" s="31"/>
      <c r="N2903" s="39"/>
      <c r="O2903" s="28"/>
      <c r="P2903" s="28"/>
      <c r="Q2903" s="28"/>
      <c r="R2903" s="28"/>
      <c r="S2903" s="25"/>
    </row>
    <row r="2904" spans="2:19" s="16" customFormat="1" outlineLevel="2" x14ac:dyDescent="0.25">
      <c r="B2904" s="16" t="s">
        <v>1345</v>
      </c>
      <c r="C2904" s="16" t="s">
        <v>328</v>
      </c>
      <c r="D2904" s="16" t="s">
        <v>83</v>
      </c>
      <c r="E2904" s="16" t="s">
        <v>1346</v>
      </c>
      <c r="G2904" s="16" t="s">
        <v>1347</v>
      </c>
      <c r="H2904" s="16" t="s">
        <v>331</v>
      </c>
      <c r="I2904" s="31">
        <v>38870870</v>
      </c>
      <c r="J2904" s="31">
        <v>38870870</v>
      </c>
      <c r="K2904" s="45">
        <f>IFERROR((J2904/I2904),0)</f>
        <v>1</v>
      </c>
      <c r="L2904" s="31"/>
      <c r="M2904" s="31"/>
      <c r="N2904" s="39"/>
      <c r="O2904" s="28"/>
      <c r="P2904" s="28"/>
      <c r="Q2904" s="28"/>
      <c r="R2904" s="28"/>
      <c r="S2904" s="25"/>
    </row>
    <row r="2905" spans="2:19" s="16" customFormat="1" outlineLevel="2" x14ac:dyDescent="0.25">
      <c r="B2905" s="16" t="s">
        <v>1345</v>
      </c>
      <c r="C2905" s="16" t="s">
        <v>328</v>
      </c>
      <c r="D2905" s="16" t="s">
        <v>83</v>
      </c>
      <c r="E2905" s="16" t="s">
        <v>1346</v>
      </c>
      <c r="G2905" s="16" t="s">
        <v>1347</v>
      </c>
      <c r="H2905" s="16" t="s">
        <v>231</v>
      </c>
      <c r="I2905" s="31">
        <v>236327457</v>
      </c>
      <c r="J2905" s="31">
        <v>236327457</v>
      </c>
      <c r="K2905" s="45">
        <f>IFERROR((J2905/I2905),0)</f>
        <v>1</v>
      </c>
      <c r="L2905" s="31"/>
      <c r="M2905" s="31"/>
      <c r="N2905" s="39"/>
      <c r="O2905" s="28"/>
      <c r="P2905" s="28"/>
      <c r="Q2905" s="28"/>
      <c r="R2905" s="28"/>
      <c r="S2905" s="25"/>
    </row>
    <row r="2906" spans="2:19" s="16" customFormat="1" outlineLevel="2" x14ac:dyDescent="0.25">
      <c r="B2906" s="16" t="s">
        <v>1345</v>
      </c>
      <c r="C2906" s="16" t="s">
        <v>328</v>
      </c>
      <c r="D2906" s="16" t="s">
        <v>83</v>
      </c>
      <c r="E2906" s="16" t="s">
        <v>1346</v>
      </c>
      <c r="G2906" s="16" t="s">
        <v>1347</v>
      </c>
      <c r="H2906" s="16" t="s">
        <v>155</v>
      </c>
      <c r="I2906" s="31">
        <v>-310691238</v>
      </c>
      <c r="J2906" s="31"/>
      <c r="K2906" s="45">
        <f>IFERROR((J2906/I2906),0)</f>
        <v>0</v>
      </c>
      <c r="L2906" s="31"/>
      <c r="M2906" s="31"/>
      <c r="N2906" s="39"/>
      <c r="O2906" s="28"/>
      <c r="P2906" s="28"/>
      <c r="Q2906" s="28"/>
      <c r="R2906" s="28"/>
      <c r="S2906" s="25"/>
    </row>
    <row r="2907" spans="2:19" s="16" customFormat="1" outlineLevel="1" x14ac:dyDescent="0.25">
      <c r="B2907" s="47" t="s">
        <v>7005</v>
      </c>
      <c r="C2907" s="47" t="str">
        <f>C2906</f>
        <v>ASIGNACIÓN PARA LA INVERSIÓN LOCAL SEGÚN NBI Y CUARTA, QUINTA, Y SEXTA CATEGORÍA</v>
      </c>
      <c r="D2907" s="47"/>
      <c r="E2907" s="47" t="str">
        <f>E2906</f>
        <v>52354</v>
      </c>
      <c r="F2907" s="47"/>
      <c r="G2907" s="47" t="str">
        <f>G2906</f>
        <v xml:space="preserve">IMUÉS                                             </v>
      </c>
      <c r="H2907" s="47" t="s">
        <v>10655</v>
      </c>
      <c r="I2907" s="48">
        <f>SUBTOTAL(9,I2901:I2906)</f>
        <v>2378513160</v>
      </c>
      <c r="J2907" s="48">
        <f>SUBTOTAL(9,J2901:J2906)</f>
        <v>2004680493.53</v>
      </c>
      <c r="K2907" s="49">
        <f>J2907/I2907</f>
        <v>0.84282926293752358</v>
      </c>
      <c r="L2907" s="48">
        <f>SUBTOTAL(9,L2901:L2906)</f>
        <v>1026419303.35</v>
      </c>
      <c r="M2907" s="48">
        <f>SUBTOTAL(9,M2901:M2906)</f>
        <v>868932287.52999997</v>
      </c>
      <c r="N2907" s="50">
        <f>IFERROR((M2907/L2907),"N.A")</f>
        <v>0.84656658803473583</v>
      </c>
      <c r="O2907" s="28"/>
      <c r="P2907" s="28"/>
      <c r="Q2907" s="28"/>
      <c r="R2907" s="28"/>
      <c r="S2907" s="25"/>
    </row>
    <row r="2908" spans="2:19" s="16" customFormat="1" outlineLevel="2" x14ac:dyDescent="0.25">
      <c r="B2908" s="16" t="s">
        <v>1348</v>
      </c>
      <c r="C2908" s="16" t="s">
        <v>328</v>
      </c>
      <c r="D2908" s="16" t="s">
        <v>83</v>
      </c>
      <c r="E2908" s="16" t="s">
        <v>1349</v>
      </c>
      <c r="G2908" s="16" t="s">
        <v>1350</v>
      </c>
      <c r="H2908" s="16" t="s">
        <v>152</v>
      </c>
      <c r="I2908" s="31">
        <v>2253359918</v>
      </c>
      <c r="J2908" s="31">
        <v>1260426395.1699998</v>
      </c>
      <c r="K2908" s="45">
        <f>IFERROR((J2908/I2908),0)</f>
        <v>0.55935422703742255</v>
      </c>
      <c r="L2908" s="31">
        <v>1488868581.8199999</v>
      </c>
      <c r="M2908" s="31">
        <v>1260426395.1699998</v>
      </c>
      <c r="N2908" s="40">
        <f>M2908/L2908</f>
        <v>0.84656658791822226</v>
      </c>
      <c r="O2908" s="28"/>
      <c r="P2908" s="28"/>
      <c r="Q2908" s="28"/>
      <c r="R2908" s="28"/>
      <c r="S2908" s="25"/>
    </row>
    <row r="2909" spans="2:19" s="16" customFormat="1" outlineLevel="2" x14ac:dyDescent="0.25">
      <c r="B2909" s="16" t="s">
        <v>1348</v>
      </c>
      <c r="C2909" s="16" t="s">
        <v>328</v>
      </c>
      <c r="D2909" s="16" t="s">
        <v>83</v>
      </c>
      <c r="E2909" s="16" t="s">
        <v>1349</v>
      </c>
      <c r="G2909" s="16" t="s">
        <v>1350</v>
      </c>
      <c r="H2909" s="16" t="s">
        <v>19</v>
      </c>
      <c r="I2909" s="31">
        <v>1351008465</v>
      </c>
      <c r="J2909" s="31">
        <v>1351008465</v>
      </c>
      <c r="K2909" s="45">
        <f>IFERROR((J2909/I2909),0)</f>
        <v>1</v>
      </c>
      <c r="L2909" s="31"/>
      <c r="M2909" s="31"/>
      <c r="N2909" s="39"/>
      <c r="O2909" s="28"/>
      <c r="P2909" s="28"/>
      <c r="Q2909" s="28"/>
      <c r="R2909" s="28"/>
      <c r="S2909" s="25"/>
    </row>
    <row r="2910" spans="2:19" s="16" customFormat="1" outlineLevel="2" x14ac:dyDescent="0.25">
      <c r="B2910" s="16" t="s">
        <v>1348</v>
      </c>
      <c r="C2910" s="16" t="s">
        <v>328</v>
      </c>
      <c r="D2910" s="16" t="s">
        <v>83</v>
      </c>
      <c r="E2910" s="16" t="s">
        <v>1349</v>
      </c>
      <c r="G2910" s="16" t="s">
        <v>1350</v>
      </c>
      <c r="H2910" s="16" t="s">
        <v>154</v>
      </c>
      <c r="I2910" s="31">
        <v>13937</v>
      </c>
      <c r="J2910" s="31">
        <v>13937</v>
      </c>
      <c r="K2910" s="45">
        <f>IFERROR((J2910/I2910),0)</f>
        <v>1</v>
      </c>
      <c r="L2910" s="31"/>
      <c r="M2910" s="31"/>
      <c r="N2910" s="39"/>
      <c r="O2910" s="28"/>
      <c r="P2910" s="28"/>
      <c r="Q2910" s="28"/>
      <c r="R2910" s="28"/>
      <c r="S2910" s="25"/>
    </row>
    <row r="2911" spans="2:19" s="16" customFormat="1" outlineLevel="2" x14ac:dyDescent="0.25">
      <c r="B2911" s="16" t="s">
        <v>1348</v>
      </c>
      <c r="C2911" s="16" t="s">
        <v>328</v>
      </c>
      <c r="D2911" s="16" t="s">
        <v>83</v>
      </c>
      <c r="E2911" s="16" t="s">
        <v>1349</v>
      </c>
      <c r="G2911" s="16" t="s">
        <v>1350</v>
      </c>
      <c r="H2911" s="16" t="s">
        <v>331</v>
      </c>
      <c r="I2911" s="31">
        <v>56383991</v>
      </c>
      <c r="J2911" s="31">
        <v>56383991</v>
      </c>
      <c r="K2911" s="45">
        <f>IFERROR((J2911/I2911),0)</f>
        <v>1</v>
      </c>
      <c r="L2911" s="31"/>
      <c r="M2911" s="31"/>
      <c r="N2911" s="39"/>
      <c r="O2911" s="28"/>
      <c r="P2911" s="28"/>
      <c r="Q2911" s="28"/>
      <c r="R2911" s="28"/>
      <c r="S2911" s="25"/>
    </row>
    <row r="2912" spans="2:19" s="16" customFormat="1" outlineLevel="2" x14ac:dyDescent="0.25">
      <c r="B2912" s="16" t="s">
        <v>1348</v>
      </c>
      <c r="C2912" s="16" t="s">
        <v>328</v>
      </c>
      <c r="D2912" s="16" t="s">
        <v>83</v>
      </c>
      <c r="E2912" s="16" t="s">
        <v>1349</v>
      </c>
      <c r="G2912" s="16" t="s">
        <v>1350</v>
      </c>
      <c r="H2912" s="16" t="s">
        <v>231</v>
      </c>
      <c r="I2912" s="31">
        <v>342803886</v>
      </c>
      <c r="J2912" s="31">
        <v>342803886</v>
      </c>
      <c r="K2912" s="45">
        <f>IFERROR((J2912/I2912),0)</f>
        <v>1</v>
      </c>
      <c r="L2912" s="31"/>
      <c r="M2912" s="31"/>
      <c r="N2912" s="39"/>
      <c r="O2912" s="28"/>
      <c r="P2912" s="28"/>
      <c r="Q2912" s="28"/>
      <c r="R2912" s="28"/>
      <c r="S2912" s="25"/>
    </row>
    <row r="2913" spans="2:19" s="16" customFormat="1" outlineLevel="2" x14ac:dyDescent="0.25">
      <c r="B2913" s="16" t="s">
        <v>1348</v>
      </c>
      <c r="C2913" s="16" t="s">
        <v>328</v>
      </c>
      <c r="D2913" s="16" t="s">
        <v>83</v>
      </c>
      <c r="E2913" s="16" t="s">
        <v>1349</v>
      </c>
      <c r="G2913" s="16" t="s">
        <v>1350</v>
      </c>
      <c r="H2913" s="16" t="s">
        <v>155</v>
      </c>
      <c r="I2913" s="31">
        <v>-450671984</v>
      </c>
      <c r="J2913" s="31"/>
      <c r="K2913" s="45">
        <f>IFERROR((J2913/I2913),0)</f>
        <v>0</v>
      </c>
      <c r="L2913" s="31"/>
      <c r="M2913" s="31"/>
      <c r="N2913" s="39"/>
      <c r="O2913" s="28"/>
      <c r="P2913" s="28"/>
      <c r="Q2913" s="28"/>
      <c r="R2913" s="28"/>
      <c r="S2913" s="25"/>
    </row>
    <row r="2914" spans="2:19" s="16" customFormat="1" outlineLevel="1" x14ac:dyDescent="0.25">
      <c r="B2914" s="47" t="s">
        <v>7006</v>
      </c>
      <c r="C2914" s="47" t="str">
        <f>C2913</f>
        <v>ASIGNACIÓN PARA LA INVERSIÓN LOCAL SEGÚN NBI Y CUARTA, QUINTA, Y SEXTA CATEGORÍA</v>
      </c>
      <c r="D2914" s="47"/>
      <c r="E2914" s="47" t="str">
        <f>E2913</f>
        <v>52352</v>
      </c>
      <c r="F2914" s="47"/>
      <c r="G2914" s="47" t="str">
        <f>G2913</f>
        <v xml:space="preserve">ILES                                              </v>
      </c>
      <c r="H2914" s="47" t="s">
        <v>10655</v>
      </c>
      <c r="I2914" s="48">
        <f>SUBTOTAL(9,I2908:I2913)</f>
        <v>3552898213</v>
      </c>
      <c r="J2914" s="48">
        <f>SUBTOTAL(9,J2908:J2913)</f>
        <v>3010636674.1700001</v>
      </c>
      <c r="K2914" s="49">
        <f>J2914/I2914</f>
        <v>0.84737487360435115</v>
      </c>
      <c r="L2914" s="48">
        <f>SUBTOTAL(9,L2908:L2913)</f>
        <v>1488868581.8199999</v>
      </c>
      <c r="M2914" s="48">
        <f>SUBTOTAL(9,M2908:M2913)</f>
        <v>1260426395.1699998</v>
      </c>
      <c r="N2914" s="50">
        <f>IFERROR((M2914/L2914),"N.A")</f>
        <v>0.84656658791822226</v>
      </c>
      <c r="O2914" s="28"/>
      <c r="P2914" s="28"/>
      <c r="Q2914" s="28"/>
      <c r="R2914" s="28"/>
      <c r="S2914" s="25"/>
    </row>
    <row r="2915" spans="2:19" s="16" customFormat="1" outlineLevel="2" x14ac:dyDescent="0.25">
      <c r="B2915" s="16" t="s">
        <v>1351</v>
      </c>
      <c r="C2915" s="16" t="s">
        <v>328</v>
      </c>
      <c r="D2915" s="16" t="s">
        <v>83</v>
      </c>
      <c r="E2915" s="16" t="s">
        <v>1352</v>
      </c>
      <c r="G2915" s="16" t="s">
        <v>1353</v>
      </c>
      <c r="H2915" s="16" t="s">
        <v>152</v>
      </c>
      <c r="I2915" s="31">
        <v>1567765611</v>
      </c>
      <c r="J2915" s="31">
        <v>876936321.51999998</v>
      </c>
      <c r="K2915" s="45">
        <f>IFERROR((J2915/I2915),0)</f>
        <v>0.55935422703949078</v>
      </c>
      <c r="L2915" s="31">
        <v>1035874004.5599999</v>
      </c>
      <c r="M2915" s="31">
        <v>876936321.51999998</v>
      </c>
      <c r="N2915" s="40">
        <f>M2915/L2915</f>
        <v>0.84656658788583983</v>
      </c>
      <c r="O2915" s="28"/>
      <c r="P2915" s="28"/>
      <c r="Q2915" s="28"/>
      <c r="R2915" s="28"/>
      <c r="S2915" s="25"/>
    </row>
    <row r="2916" spans="2:19" s="16" customFormat="1" outlineLevel="2" x14ac:dyDescent="0.25">
      <c r="B2916" s="16" t="s">
        <v>1351</v>
      </c>
      <c r="C2916" s="16" t="s">
        <v>328</v>
      </c>
      <c r="D2916" s="16" t="s">
        <v>83</v>
      </c>
      <c r="E2916" s="16" t="s">
        <v>1352</v>
      </c>
      <c r="G2916" s="16" t="s">
        <v>1353</v>
      </c>
      <c r="H2916" s="16" t="s">
        <v>19</v>
      </c>
      <c r="I2916" s="31">
        <v>1155758631</v>
      </c>
      <c r="J2916" s="31">
        <v>1155758631</v>
      </c>
      <c r="K2916" s="45">
        <f>IFERROR((J2916/I2916),0)</f>
        <v>1</v>
      </c>
      <c r="L2916" s="31"/>
      <c r="M2916" s="31"/>
      <c r="N2916" s="39"/>
      <c r="O2916" s="28"/>
      <c r="P2916" s="28"/>
      <c r="Q2916" s="28"/>
      <c r="R2916" s="28"/>
      <c r="S2916" s="25"/>
    </row>
    <row r="2917" spans="2:19" s="16" customFormat="1" outlineLevel="2" x14ac:dyDescent="0.25">
      <c r="B2917" s="16" t="s">
        <v>1351</v>
      </c>
      <c r="C2917" s="16" t="s">
        <v>328</v>
      </c>
      <c r="D2917" s="16" t="s">
        <v>83</v>
      </c>
      <c r="E2917" s="16" t="s">
        <v>1352</v>
      </c>
      <c r="G2917" s="16" t="s">
        <v>1353</v>
      </c>
      <c r="H2917" s="16" t="s">
        <v>154</v>
      </c>
      <c r="I2917" s="31">
        <v>9696</v>
      </c>
      <c r="J2917" s="31">
        <v>9696</v>
      </c>
      <c r="K2917" s="45">
        <f>IFERROR((J2917/I2917),0)</f>
        <v>1</v>
      </c>
      <c r="L2917" s="31"/>
      <c r="M2917" s="31"/>
      <c r="N2917" s="39"/>
      <c r="O2917" s="28"/>
      <c r="P2917" s="28"/>
      <c r="Q2917" s="28"/>
      <c r="R2917" s="28"/>
      <c r="S2917" s="25"/>
    </row>
    <row r="2918" spans="2:19" s="16" customFormat="1" outlineLevel="2" x14ac:dyDescent="0.25">
      <c r="B2918" s="16" t="s">
        <v>1351</v>
      </c>
      <c r="C2918" s="16" t="s">
        <v>328</v>
      </c>
      <c r="D2918" s="16" t="s">
        <v>83</v>
      </c>
      <c r="E2918" s="16" t="s">
        <v>1352</v>
      </c>
      <c r="G2918" s="16" t="s">
        <v>1353</v>
      </c>
      <c r="H2918" s="16" t="s">
        <v>331</v>
      </c>
      <c r="I2918" s="31">
        <v>39228923</v>
      </c>
      <c r="J2918" s="31">
        <v>39228923</v>
      </c>
      <c r="K2918" s="45">
        <f>IFERROR((J2918/I2918),0)</f>
        <v>1</v>
      </c>
      <c r="L2918" s="31"/>
      <c r="M2918" s="31"/>
      <c r="N2918" s="39"/>
      <c r="O2918" s="28"/>
      <c r="P2918" s="28"/>
      <c r="Q2918" s="28"/>
      <c r="R2918" s="28"/>
      <c r="S2918" s="25"/>
    </row>
    <row r="2919" spans="2:19" s="16" customFormat="1" outlineLevel="2" x14ac:dyDescent="0.25">
      <c r="B2919" s="16" t="s">
        <v>1351</v>
      </c>
      <c r="C2919" s="16" t="s">
        <v>328</v>
      </c>
      <c r="D2919" s="16" t="s">
        <v>83</v>
      </c>
      <c r="E2919" s="16" t="s">
        <v>1352</v>
      </c>
      <c r="G2919" s="16" t="s">
        <v>1353</v>
      </c>
      <c r="H2919" s="16" t="s">
        <v>231</v>
      </c>
      <c r="I2919" s="31">
        <v>238504351</v>
      </c>
      <c r="J2919" s="31">
        <v>238504351</v>
      </c>
      <c r="K2919" s="45">
        <f>IFERROR((J2919/I2919),0)</f>
        <v>1</v>
      </c>
      <c r="L2919" s="31"/>
      <c r="M2919" s="31"/>
      <c r="N2919" s="39"/>
      <c r="O2919" s="28"/>
      <c r="P2919" s="28"/>
      <c r="Q2919" s="28"/>
      <c r="R2919" s="28"/>
      <c r="S2919" s="25"/>
    </row>
    <row r="2920" spans="2:19" s="16" customFormat="1" outlineLevel="2" x14ac:dyDescent="0.25">
      <c r="B2920" s="16" t="s">
        <v>1351</v>
      </c>
      <c r="C2920" s="16" t="s">
        <v>328</v>
      </c>
      <c r="D2920" s="16" t="s">
        <v>83</v>
      </c>
      <c r="E2920" s="16" t="s">
        <v>1352</v>
      </c>
      <c r="G2920" s="16" t="s">
        <v>1353</v>
      </c>
      <c r="H2920" s="16" t="s">
        <v>155</v>
      </c>
      <c r="I2920" s="31">
        <v>-313553122</v>
      </c>
      <c r="J2920" s="31"/>
      <c r="K2920" s="45">
        <f>IFERROR((J2920/I2920),0)</f>
        <v>0</v>
      </c>
      <c r="L2920" s="31"/>
      <c r="M2920" s="31"/>
      <c r="N2920" s="39"/>
      <c r="O2920" s="28"/>
      <c r="P2920" s="28"/>
      <c r="Q2920" s="28"/>
      <c r="R2920" s="28"/>
      <c r="S2920" s="25"/>
    </row>
    <row r="2921" spans="2:19" s="16" customFormat="1" outlineLevel="1" x14ac:dyDescent="0.25">
      <c r="B2921" s="47" t="s">
        <v>7007</v>
      </c>
      <c r="C2921" s="47" t="str">
        <f>C2920</f>
        <v>ASIGNACIÓN PARA LA INVERSIÓN LOCAL SEGÚN NBI Y CUARTA, QUINTA, Y SEXTA CATEGORÍA</v>
      </c>
      <c r="D2921" s="47"/>
      <c r="E2921" s="47" t="str">
        <f>E2920</f>
        <v>52323</v>
      </c>
      <c r="F2921" s="47"/>
      <c r="G2921" s="47" t="str">
        <f>G2920</f>
        <v xml:space="preserve">GUALMATÁN                                         </v>
      </c>
      <c r="H2921" s="47" t="s">
        <v>10655</v>
      </c>
      <c r="I2921" s="48">
        <f>SUBTOTAL(9,I2915:I2920)</f>
        <v>2687714090</v>
      </c>
      <c r="J2921" s="48">
        <f>SUBTOTAL(9,J2915:J2920)</f>
        <v>2310437922.52</v>
      </c>
      <c r="K2921" s="49">
        <f>J2921/I2921</f>
        <v>0.85962935236165683</v>
      </c>
      <c r="L2921" s="48">
        <f>SUBTOTAL(9,L2915:L2920)</f>
        <v>1035874004.5599999</v>
      </c>
      <c r="M2921" s="48">
        <f>SUBTOTAL(9,M2915:M2920)</f>
        <v>876936321.51999998</v>
      </c>
      <c r="N2921" s="50">
        <f>IFERROR((M2921/L2921),"N.A")</f>
        <v>0.84656658788583983</v>
      </c>
      <c r="O2921" s="28"/>
      <c r="P2921" s="28"/>
      <c r="Q2921" s="28"/>
      <c r="R2921" s="28"/>
      <c r="S2921" s="25"/>
    </row>
    <row r="2922" spans="2:19" s="16" customFormat="1" outlineLevel="2" x14ac:dyDescent="0.25">
      <c r="B2922" s="16" t="s">
        <v>1354</v>
      </c>
      <c r="C2922" s="16" t="s">
        <v>328</v>
      </c>
      <c r="D2922" s="16" t="s">
        <v>83</v>
      </c>
      <c r="E2922" s="16" t="s">
        <v>1355</v>
      </c>
      <c r="G2922" s="16" t="s">
        <v>1356</v>
      </c>
      <c r="H2922" s="16" t="s">
        <v>152</v>
      </c>
      <c r="I2922" s="31">
        <v>1786472612</v>
      </c>
      <c r="J2922" s="31">
        <v>999271007.00999999</v>
      </c>
      <c r="K2922" s="45">
        <f>IFERROR((J2922/I2922),0)</f>
        <v>0.55935422703810245</v>
      </c>
      <c r="L2922" s="31">
        <v>1180380871.6999998</v>
      </c>
      <c r="M2922" s="31">
        <v>999271007.00999999</v>
      </c>
      <c r="N2922" s="40">
        <f>M2922/L2922</f>
        <v>0.84656658792753647</v>
      </c>
      <c r="O2922" s="28"/>
      <c r="P2922" s="28"/>
      <c r="Q2922" s="28"/>
      <c r="R2922" s="28"/>
      <c r="S2922" s="25"/>
    </row>
    <row r="2923" spans="2:19" s="16" customFormat="1" outlineLevel="2" x14ac:dyDescent="0.25">
      <c r="B2923" s="16" t="s">
        <v>1354</v>
      </c>
      <c r="C2923" s="16" t="s">
        <v>328</v>
      </c>
      <c r="D2923" s="16" t="s">
        <v>83</v>
      </c>
      <c r="E2923" s="16" t="s">
        <v>1355</v>
      </c>
      <c r="G2923" s="16" t="s">
        <v>1356</v>
      </c>
      <c r="H2923" s="16" t="s">
        <v>19</v>
      </c>
      <c r="I2923" s="31">
        <v>1322350384</v>
      </c>
      <c r="J2923" s="31">
        <v>1322350384</v>
      </c>
      <c r="K2923" s="45">
        <f>IFERROR((J2923/I2923),0)</f>
        <v>1</v>
      </c>
      <c r="L2923" s="31"/>
      <c r="M2923" s="31"/>
      <c r="N2923" s="39"/>
      <c r="O2923" s="28"/>
      <c r="P2923" s="28"/>
      <c r="Q2923" s="28"/>
      <c r="R2923" s="28"/>
      <c r="S2923" s="25"/>
    </row>
    <row r="2924" spans="2:19" s="16" customFormat="1" outlineLevel="2" x14ac:dyDescent="0.25">
      <c r="B2924" s="16" t="s">
        <v>1354</v>
      </c>
      <c r="C2924" s="16" t="s">
        <v>328</v>
      </c>
      <c r="D2924" s="16" t="s">
        <v>83</v>
      </c>
      <c r="E2924" s="16" t="s">
        <v>1355</v>
      </c>
      <c r="G2924" s="16" t="s">
        <v>1356</v>
      </c>
      <c r="H2924" s="16" t="s">
        <v>154</v>
      </c>
      <c r="I2924" s="31">
        <v>11049</v>
      </c>
      <c r="J2924" s="31">
        <v>11049</v>
      </c>
      <c r="K2924" s="45">
        <f>IFERROR((J2924/I2924),0)</f>
        <v>1</v>
      </c>
      <c r="L2924" s="31"/>
      <c r="M2924" s="31"/>
      <c r="N2924" s="39"/>
      <c r="O2924" s="28"/>
      <c r="P2924" s="28"/>
      <c r="Q2924" s="28"/>
      <c r="R2924" s="28"/>
      <c r="S2924" s="25"/>
    </row>
    <row r="2925" spans="2:19" s="16" customFormat="1" outlineLevel="2" x14ac:dyDescent="0.25">
      <c r="B2925" s="16" t="s">
        <v>1354</v>
      </c>
      <c r="C2925" s="16" t="s">
        <v>328</v>
      </c>
      <c r="D2925" s="16" t="s">
        <v>83</v>
      </c>
      <c r="E2925" s="16" t="s">
        <v>1355</v>
      </c>
      <c r="G2925" s="16" t="s">
        <v>1356</v>
      </c>
      <c r="H2925" s="16" t="s">
        <v>331</v>
      </c>
      <c r="I2925" s="31">
        <v>44701450</v>
      </c>
      <c r="J2925" s="31">
        <v>44701450</v>
      </c>
      <c r="K2925" s="45">
        <f>IFERROR((J2925/I2925),0)</f>
        <v>1</v>
      </c>
      <c r="L2925" s="31"/>
      <c r="M2925" s="31"/>
      <c r="N2925" s="39"/>
      <c r="O2925" s="28"/>
      <c r="P2925" s="28"/>
      <c r="Q2925" s="28"/>
      <c r="R2925" s="28"/>
      <c r="S2925" s="25"/>
    </row>
    <row r="2926" spans="2:19" s="16" customFormat="1" outlineLevel="2" x14ac:dyDescent="0.25">
      <c r="B2926" s="16" t="s">
        <v>1354</v>
      </c>
      <c r="C2926" s="16" t="s">
        <v>328</v>
      </c>
      <c r="D2926" s="16" t="s">
        <v>83</v>
      </c>
      <c r="E2926" s="16" t="s">
        <v>1355</v>
      </c>
      <c r="G2926" s="16" t="s">
        <v>1356</v>
      </c>
      <c r="H2926" s="16" t="s">
        <v>231</v>
      </c>
      <c r="I2926" s="31">
        <v>271776270</v>
      </c>
      <c r="J2926" s="31">
        <v>271776270</v>
      </c>
      <c r="K2926" s="45">
        <f>IFERROR((J2926/I2926),0)</f>
        <v>1</v>
      </c>
      <c r="L2926" s="31"/>
      <c r="M2926" s="31"/>
      <c r="N2926" s="39"/>
      <c r="O2926" s="28"/>
      <c r="P2926" s="28"/>
      <c r="Q2926" s="28"/>
      <c r="R2926" s="28"/>
      <c r="S2926" s="25"/>
    </row>
    <row r="2927" spans="2:19" s="16" customFormat="1" outlineLevel="2" x14ac:dyDescent="0.25">
      <c r="B2927" s="16" t="s">
        <v>1354</v>
      </c>
      <c r="C2927" s="16" t="s">
        <v>328</v>
      </c>
      <c r="D2927" s="16" t="s">
        <v>83</v>
      </c>
      <c r="E2927" s="16" t="s">
        <v>1355</v>
      </c>
      <c r="G2927" s="16" t="s">
        <v>1356</v>
      </c>
      <c r="H2927" s="16" t="s">
        <v>155</v>
      </c>
      <c r="I2927" s="31">
        <v>-357294522</v>
      </c>
      <c r="J2927" s="31"/>
      <c r="K2927" s="45">
        <f>IFERROR((J2927/I2927),0)</f>
        <v>0</v>
      </c>
      <c r="L2927" s="31"/>
      <c r="M2927" s="31"/>
      <c r="N2927" s="39"/>
      <c r="O2927" s="28"/>
      <c r="P2927" s="28"/>
      <c r="Q2927" s="28"/>
      <c r="R2927" s="28"/>
      <c r="S2927" s="25"/>
    </row>
    <row r="2928" spans="2:19" s="16" customFormat="1" outlineLevel="1" x14ac:dyDescent="0.25">
      <c r="B2928" s="47" t="s">
        <v>7008</v>
      </c>
      <c r="C2928" s="47" t="str">
        <f>C2927</f>
        <v>ASIGNACIÓN PARA LA INVERSIÓN LOCAL SEGÚN NBI Y CUARTA, QUINTA, Y SEXTA CATEGORÍA</v>
      </c>
      <c r="D2928" s="47"/>
      <c r="E2928" s="47" t="str">
        <f>E2927</f>
        <v>52320</v>
      </c>
      <c r="F2928" s="47"/>
      <c r="G2928" s="47" t="str">
        <f>G2927</f>
        <v xml:space="preserve">GUAITARILLA                                       </v>
      </c>
      <c r="H2928" s="47" t="s">
        <v>10655</v>
      </c>
      <c r="I2928" s="48">
        <f>SUBTOTAL(9,I2922:I2927)</f>
        <v>3068017243</v>
      </c>
      <c r="J2928" s="48">
        <f>SUBTOTAL(9,J2922:J2927)</f>
        <v>2638110160.0100002</v>
      </c>
      <c r="K2928" s="49">
        <f>J2928/I2928</f>
        <v>0.85987461968446322</v>
      </c>
      <c r="L2928" s="48">
        <f>SUBTOTAL(9,L2922:L2927)</f>
        <v>1180380871.6999998</v>
      </c>
      <c r="M2928" s="48">
        <f>SUBTOTAL(9,M2922:M2927)</f>
        <v>999271007.00999999</v>
      </c>
      <c r="N2928" s="50">
        <f>IFERROR((M2928/L2928),"N.A")</f>
        <v>0.84656658792753647</v>
      </c>
      <c r="O2928" s="28"/>
      <c r="P2928" s="28"/>
      <c r="Q2928" s="28"/>
      <c r="R2928" s="28"/>
      <c r="S2928" s="25"/>
    </row>
    <row r="2929" spans="2:19" s="16" customFormat="1" outlineLevel="2" x14ac:dyDescent="0.25">
      <c r="B2929" s="16" t="s">
        <v>1357</v>
      </c>
      <c r="C2929" s="16" t="s">
        <v>328</v>
      </c>
      <c r="D2929" s="16" t="s">
        <v>83</v>
      </c>
      <c r="E2929" s="16" t="s">
        <v>1358</v>
      </c>
      <c r="G2929" s="16" t="s">
        <v>1359</v>
      </c>
      <c r="H2929" s="16" t="s">
        <v>152</v>
      </c>
      <c r="I2929" s="31">
        <v>2204562113</v>
      </c>
      <c r="J2929" s="31">
        <v>1233131136.6999998</v>
      </c>
      <c r="K2929" s="45">
        <f>IFERROR((J2929/I2929),0)</f>
        <v>0.55935422704962356</v>
      </c>
      <c r="L2929" s="31">
        <v>1456626276.3699999</v>
      </c>
      <c r="M2929" s="31">
        <v>1233131136.6999998</v>
      </c>
      <c r="N2929" s="40">
        <f>M2929/L2929</f>
        <v>0.84656658794666029</v>
      </c>
      <c r="O2929" s="28"/>
      <c r="P2929" s="28"/>
      <c r="Q2929" s="28"/>
      <c r="R2929" s="28"/>
      <c r="S2929" s="25"/>
    </row>
    <row r="2930" spans="2:19" s="16" customFormat="1" outlineLevel="2" x14ac:dyDescent="0.25">
      <c r="B2930" s="16" t="s">
        <v>1357</v>
      </c>
      <c r="C2930" s="16" t="s">
        <v>328</v>
      </c>
      <c r="D2930" s="16" t="s">
        <v>83</v>
      </c>
      <c r="E2930" s="16" t="s">
        <v>1358</v>
      </c>
      <c r="G2930" s="16" t="s">
        <v>1359</v>
      </c>
      <c r="H2930" s="16" t="s">
        <v>19</v>
      </c>
      <c r="I2930" s="31">
        <v>1061490321</v>
      </c>
      <c r="J2930" s="31">
        <v>1061490321</v>
      </c>
      <c r="K2930" s="45">
        <f>IFERROR((J2930/I2930),0)</f>
        <v>1</v>
      </c>
      <c r="L2930" s="31"/>
      <c r="M2930" s="31"/>
      <c r="N2930" s="39"/>
      <c r="O2930" s="28"/>
      <c r="P2930" s="28"/>
      <c r="Q2930" s="28"/>
      <c r="R2930" s="28"/>
      <c r="S2930" s="25"/>
    </row>
    <row r="2931" spans="2:19" s="16" customFormat="1" outlineLevel="2" x14ac:dyDescent="0.25">
      <c r="B2931" s="16" t="s">
        <v>1357</v>
      </c>
      <c r="C2931" s="16" t="s">
        <v>328</v>
      </c>
      <c r="D2931" s="16" t="s">
        <v>83</v>
      </c>
      <c r="E2931" s="16" t="s">
        <v>1358</v>
      </c>
      <c r="G2931" s="16" t="s">
        <v>1359</v>
      </c>
      <c r="H2931" s="16" t="s">
        <v>154</v>
      </c>
      <c r="I2931" s="31">
        <v>13635</v>
      </c>
      <c r="J2931" s="31">
        <v>13635</v>
      </c>
      <c r="K2931" s="45">
        <f>IFERROR((J2931/I2931),0)</f>
        <v>1</v>
      </c>
      <c r="L2931" s="31"/>
      <c r="M2931" s="31"/>
      <c r="N2931" s="39"/>
      <c r="O2931" s="28"/>
      <c r="P2931" s="28"/>
      <c r="Q2931" s="28"/>
      <c r="R2931" s="28"/>
      <c r="S2931" s="25"/>
    </row>
    <row r="2932" spans="2:19" s="16" customFormat="1" outlineLevel="2" x14ac:dyDescent="0.25">
      <c r="B2932" s="16" t="s">
        <v>1357</v>
      </c>
      <c r="C2932" s="16" t="s">
        <v>328</v>
      </c>
      <c r="D2932" s="16" t="s">
        <v>83</v>
      </c>
      <c r="E2932" s="16" t="s">
        <v>1358</v>
      </c>
      <c r="G2932" s="16" t="s">
        <v>1359</v>
      </c>
      <c r="H2932" s="16" t="s">
        <v>331</v>
      </c>
      <c r="I2932" s="31">
        <v>55162964</v>
      </c>
      <c r="J2932" s="31">
        <v>55162964</v>
      </c>
      <c r="K2932" s="45">
        <f>IFERROR((J2932/I2932),0)</f>
        <v>1</v>
      </c>
      <c r="L2932" s="31"/>
      <c r="M2932" s="31"/>
      <c r="N2932" s="39"/>
      <c r="O2932" s="28"/>
      <c r="P2932" s="28"/>
      <c r="Q2932" s="28"/>
      <c r="R2932" s="28"/>
      <c r="S2932" s="25"/>
    </row>
    <row r="2933" spans="2:19" s="16" customFormat="1" outlineLevel="2" x14ac:dyDescent="0.25">
      <c r="B2933" s="16" t="s">
        <v>1357</v>
      </c>
      <c r="C2933" s="16" t="s">
        <v>328</v>
      </c>
      <c r="D2933" s="16" t="s">
        <v>83</v>
      </c>
      <c r="E2933" s="16" t="s">
        <v>1358</v>
      </c>
      <c r="G2933" s="16" t="s">
        <v>1359</v>
      </c>
      <c r="H2933" s="16" t="s">
        <v>231</v>
      </c>
      <c r="I2933" s="31">
        <v>335380271</v>
      </c>
      <c r="J2933" s="31">
        <v>335380271</v>
      </c>
      <c r="K2933" s="45">
        <f>IFERROR((J2933/I2933),0)</f>
        <v>1</v>
      </c>
      <c r="L2933" s="31"/>
      <c r="M2933" s="31"/>
      <c r="N2933" s="39"/>
      <c r="O2933" s="28"/>
      <c r="P2933" s="28"/>
      <c r="Q2933" s="28"/>
      <c r="R2933" s="28"/>
      <c r="S2933" s="25"/>
    </row>
    <row r="2934" spans="2:19" s="16" customFormat="1" outlineLevel="2" x14ac:dyDescent="0.25">
      <c r="B2934" s="16" t="s">
        <v>1357</v>
      </c>
      <c r="C2934" s="16" t="s">
        <v>328</v>
      </c>
      <c r="D2934" s="16" t="s">
        <v>83</v>
      </c>
      <c r="E2934" s="16" t="s">
        <v>1358</v>
      </c>
      <c r="G2934" s="16" t="s">
        <v>1359</v>
      </c>
      <c r="H2934" s="16" t="s">
        <v>155</v>
      </c>
      <c r="I2934" s="31">
        <v>-440912423</v>
      </c>
      <c r="J2934" s="31"/>
      <c r="K2934" s="45">
        <f>IFERROR((J2934/I2934),0)</f>
        <v>0</v>
      </c>
      <c r="L2934" s="31"/>
      <c r="M2934" s="31"/>
      <c r="N2934" s="39"/>
      <c r="O2934" s="28"/>
      <c r="P2934" s="28"/>
      <c r="Q2934" s="28"/>
      <c r="R2934" s="28"/>
      <c r="S2934" s="25"/>
    </row>
    <row r="2935" spans="2:19" s="16" customFormat="1" outlineLevel="1" x14ac:dyDescent="0.25">
      <c r="B2935" s="47" t="s">
        <v>7009</v>
      </c>
      <c r="C2935" s="47" t="str">
        <f>C2934</f>
        <v>ASIGNACIÓN PARA LA INVERSIÓN LOCAL SEGÚN NBI Y CUARTA, QUINTA, Y SEXTA CATEGORÍA</v>
      </c>
      <c r="D2935" s="47"/>
      <c r="E2935" s="47" t="str">
        <f>E2934</f>
        <v>52317</v>
      </c>
      <c r="F2935" s="47"/>
      <c r="G2935" s="47" t="str">
        <f>G2934</f>
        <v xml:space="preserve">GUACHUCAL                                         </v>
      </c>
      <c r="H2935" s="47" t="s">
        <v>10655</v>
      </c>
      <c r="I2935" s="48">
        <f>SUBTOTAL(9,I2929:I2934)</f>
        <v>3215696881</v>
      </c>
      <c r="J2935" s="48">
        <f>SUBTOTAL(9,J2929:J2934)</f>
        <v>2685178327.6999998</v>
      </c>
      <c r="K2935" s="49">
        <f>J2935/I2935</f>
        <v>0.83502221355670114</v>
      </c>
      <c r="L2935" s="48">
        <f>SUBTOTAL(9,L2929:L2934)</f>
        <v>1456626276.3699999</v>
      </c>
      <c r="M2935" s="48">
        <f>SUBTOTAL(9,M2929:M2934)</f>
        <v>1233131136.6999998</v>
      </c>
      <c r="N2935" s="50">
        <f>IFERROR((M2935/L2935),"N.A")</f>
        <v>0.84656658794666029</v>
      </c>
      <c r="O2935" s="28"/>
      <c r="P2935" s="28"/>
      <c r="Q2935" s="28"/>
      <c r="R2935" s="28"/>
      <c r="S2935" s="25"/>
    </row>
    <row r="2936" spans="2:19" s="16" customFormat="1" outlineLevel="2" x14ac:dyDescent="0.25">
      <c r="B2936" s="16" t="s">
        <v>1360</v>
      </c>
      <c r="C2936" s="16" t="s">
        <v>328</v>
      </c>
      <c r="D2936" s="16" t="s">
        <v>83</v>
      </c>
      <c r="E2936" s="16" t="s">
        <v>1361</v>
      </c>
      <c r="G2936" s="16" t="s">
        <v>1362</v>
      </c>
      <c r="H2936" s="16" t="s">
        <v>152</v>
      </c>
      <c r="I2936" s="31">
        <v>2008371349</v>
      </c>
      <c r="J2936" s="31">
        <v>1123391003.54</v>
      </c>
      <c r="K2936" s="45">
        <f>IFERROR((J2936/I2936),0)</f>
        <v>0.55935422704538884</v>
      </c>
      <c r="L2936" s="31">
        <v>1326996623.1300001</v>
      </c>
      <c r="M2936" s="31">
        <v>1123391003.54</v>
      </c>
      <c r="N2936" s="40">
        <f>M2936/L2936</f>
        <v>0.84656658800701878</v>
      </c>
      <c r="O2936" s="28"/>
      <c r="P2936" s="28"/>
      <c r="Q2936" s="28"/>
      <c r="R2936" s="28"/>
      <c r="S2936" s="25"/>
    </row>
    <row r="2937" spans="2:19" s="16" customFormat="1" outlineLevel="2" x14ac:dyDescent="0.25">
      <c r="B2937" s="16" t="s">
        <v>1360</v>
      </c>
      <c r="C2937" s="16" t="s">
        <v>328</v>
      </c>
      <c r="D2937" s="16" t="s">
        <v>83</v>
      </c>
      <c r="E2937" s="16" t="s">
        <v>1361</v>
      </c>
      <c r="G2937" s="16" t="s">
        <v>1362</v>
      </c>
      <c r="H2937" s="16" t="s">
        <v>19</v>
      </c>
      <c r="I2937" s="31">
        <v>440677379</v>
      </c>
      <c r="J2937" s="31">
        <v>440677379</v>
      </c>
      <c r="K2937" s="45">
        <f>IFERROR((J2937/I2937),0)</f>
        <v>1</v>
      </c>
      <c r="L2937" s="31"/>
      <c r="M2937" s="31"/>
      <c r="N2937" s="39"/>
      <c r="O2937" s="28"/>
      <c r="P2937" s="28"/>
      <c r="Q2937" s="28"/>
      <c r="R2937" s="28"/>
      <c r="S2937" s="25"/>
    </row>
    <row r="2938" spans="2:19" s="16" customFormat="1" outlineLevel="2" x14ac:dyDescent="0.25">
      <c r="B2938" s="16" t="s">
        <v>1360</v>
      </c>
      <c r="C2938" s="16" t="s">
        <v>328</v>
      </c>
      <c r="D2938" s="16" t="s">
        <v>83</v>
      </c>
      <c r="E2938" s="16" t="s">
        <v>1361</v>
      </c>
      <c r="G2938" s="16" t="s">
        <v>1362</v>
      </c>
      <c r="H2938" s="16" t="s">
        <v>154</v>
      </c>
      <c r="I2938" s="31">
        <v>12422</v>
      </c>
      <c r="J2938" s="31">
        <v>12422</v>
      </c>
      <c r="K2938" s="45">
        <f>IFERROR((J2938/I2938),0)</f>
        <v>1</v>
      </c>
      <c r="L2938" s="31"/>
      <c r="M2938" s="31"/>
      <c r="N2938" s="39"/>
      <c r="O2938" s="28"/>
      <c r="P2938" s="28"/>
      <c r="Q2938" s="28"/>
      <c r="R2938" s="28"/>
      <c r="S2938" s="25"/>
    </row>
    <row r="2939" spans="2:19" s="16" customFormat="1" outlineLevel="2" x14ac:dyDescent="0.25">
      <c r="B2939" s="16" t="s">
        <v>1360</v>
      </c>
      <c r="C2939" s="16" t="s">
        <v>328</v>
      </c>
      <c r="D2939" s="16" t="s">
        <v>83</v>
      </c>
      <c r="E2939" s="16" t="s">
        <v>1361</v>
      </c>
      <c r="G2939" s="16" t="s">
        <v>1362</v>
      </c>
      <c r="H2939" s="16" t="s">
        <v>331</v>
      </c>
      <c r="I2939" s="31">
        <v>50253842</v>
      </c>
      <c r="J2939" s="31">
        <v>50253842</v>
      </c>
      <c r="K2939" s="45">
        <f>IFERROR((J2939/I2939),0)</f>
        <v>1</v>
      </c>
      <c r="L2939" s="31"/>
      <c r="M2939" s="31"/>
      <c r="N2939" s="39"/>
      <c r="O2939" s="28"/>
      <c r="P2939" s="28"/>
      <c r="Q2939" s="28"/>
      <c r="R2939" s="28"/>
      <c r="S2939" s="25"/>
    </row>
    <row r="2940" spans="2:19" s="16" customFormat="1" outlineLevel="2" x14ac:dyDescent="0.25">
      <c r="B2940" s="16" t="s">
        <v>1360</v>
      </c>
      <c r="C2940" s="16" t="s">
        <v>328</v>
      </c>
      <c r="D2940" s="16" t="s">
        <v>83</v>
      </c>
      <c r="E2940" s="16" t="s">
        <v>1361</v>
      </c>
      <c r="G2940" s="16" t="s">
        <v>1362</v>
      </c>
      <c r="H2940" s="16" t="s">
        <v>231</v>
      </c>
      <c r="I2940" s="31">
        <v>305533749</v>
      </c>
      <c r="J2940" s="31">
        <v>305533749</v>
      </c>
      <c r="K2940" s="45">
        <f>IFERROR((J2940/I2940),0)</f>
        <v>1</v>
      </c>
      <c r="L2940" s="31"/>
      <c r="M2940" s="31"/>
      <c r="N2940" s="39"/>
      <c r="O2940" s="28"/>
      <c r="P2940" s="28"/>
      <c r="Q2940" s="28"/>
      <c r="R2940" s="28"/>
      <c r="S2940" s="25"/>
    </row>
    <row r="2941" spans="2:19" s="16" customFormat="1" outlineLevel="2" x14ac:dyDescent="0.25">
      <c r="B2941" s="16" t="s">
        <v>1360</v>
      </c>
      <c r="C2941" s="16" t="s">
        <v>328</v>
      </c>
      <c r="D2941" s="16" t="s">
        <v>83</v>
      </c>
      <c r="E2941" s="16" t="s">
        <v>1361</v>
      </c>
      <c r="G2941" s="16" t="s">
        <v>1362</v>
      </c>
      <c r="H2941" s="16" t="s">
        <v>155</v>
      </c>
      <c r="I2941" s="31">
        <v>-401674270</v>
      </c>
      <c r="J2941" s="31"/>
      <c r="K2941" s="45">
        <f>IFERROR((J2941/I2941),0)</f>
        <v>0</v>
      </c>
      <c r="L2941" s="31"/>
      <c r="M2941" s="31"/>
      <c r="N2941" s="39"/>
      <c r="O2941" s="28"/>
      <c r="P2941" s="28"/>
      <c r="Q2941" s="28"/>
      <c r="R2941" s="28"/>
      <c r="S2941" s="25"/>
    </row>
    <row r="2942" spans="2:19" s="16" customFormat="1" outlineLevel="1" x14ac:dyDescent="0.25">
      <c r="B2942" s="47" t="s">
        <v>7010</v>
      </c>
      <c r="C2942" s="47" t="str">
        <f>C2941</f>
        <v>ASIGNACIÓN PARA LA INVERSIÓN LOCAL SEGÚN NBI Y CUARTA, QUINTA, Y SEXTA CATEGORÍA</v>
      </c>
      <c r="D2942" s="47"/>
      <c r="E2942" s="47" t="str">
        <f>E2941</f>
        <v>52287</v>
      </c>
      <c r="F2942" s="47"/>
      <c r="G2942" s="47" t="str">
        <f>G2941</f>
        <v xml:space="preserve">FUNES                                             </v>
      </c>
      <c r="H2942" s="47" t="s">
        <v>10655</v>
      </c>
      <c r="I2942" s="48">
        <f>SUBTOTAL(9,I2936:I2941)</f>
        <v>2403174471</v>
      </c>
      <c r="J2942" s="48">
        <f>SUBTOTAL(9,J2936:J2941)</f>
        <v>1919868395.54</v>
      </c>
      <c r="K2942" s="49">
        <f>J2942/I2942</f>
        <v>0.79888847801429563</v>
      </c>
      <c r="L2942" s="48">
        <f>SUBTOTAL(9,L2936:L2941)</f>
        <v>1326996623.1300001</v>
      </c>
      <c r="M2942" s="48">
        <f>SUBTOTAL(9,M2936:M2941)</f>
        <v>1123391003.54</v>
      </c>
      <c r="N2942" s="50">
        <f>IFERROR((M2942/L2942),"N.A")</f>
        <v>0.84656658800701878</v>
      </c>
      <c r="O2942" s="28"/>
      <c r="P2942" s="28"/>
      <c r="Q2942" s="28"/>
      <c r="R2942" s="28"/>
      <c r="S2942" s="25"/>
    </row>
    <row r="2943" spans="2:19" s="16" customFormat="1" outlineLevel="2" x14ac:dyDescent="0.25">
      <c r="B2943" s="16" t="s">
        <v>1363</v>
      </c>
      <c r="C2943" s="16" t="s">
        <v>328</v>
      </c>
      <c r="D2943" s="16" t="s">
        <v>83</v>
      </c>
      <c r="E2943" s="16" t="s">
        <v>1364</v>
      </c>
      <c r="G2943" s="16" t="s">
        <v>1365</v>
      </c>
      <c r="H2943" s="16" t="s">
        <v>152</v>
      </c>
      <c r="I2943" s="31">
        <v>2154217871</v>
      </c>
      <c r="J2943" s="31">
        <v>1204970872.1099999</v>
      </c>
      <c r="K2943" s="45">
        <f>IFERROR((J2943/I2943),0)</f>
        <v>0.55935422704048299</v>
      </c>
      <c r="L2943" s="31">
        <v>1423362189.5100002</v>
      </c>
      <c r="M2943" s="31">
        <v>1204970872.1099999</v>
      </c>
      <c r="N2943" s="40">
        <f>M2943/L2943</f>
        <v>0.84656658789342809</v>
      </c>
      <c r="O2943" s="28"/>
      <c r="P2943" s="28"/>
      <c r="Q2943" s="28"/>
      <c r="R2943" s="28"/>
      <c r="S2943" s="25"/>
    </row>
    <row r="2944" spans="2:19" s="16" customFormat="1" outlineLevel="2" x14ac:dyDescent="0.25">
      <c r="B2944" s="16" t="s">
        <v>1363</v>
      </c>
      <c r="C2944" s="16" t="s">
        <v>328</v>
      </c>
      <c r="D2944" s="16" t="s">
        <v>83</v>
      </c>
      <c r="E2944" s="16" t="s">
        <v>1364</v>
      </c>
      <c r="G2944" s="16" t="s">
        <v>1365</v>
      </c>
      <c r="H2944" s="16" t="s">
        <v>19</v>
      </c>
      <c r="I2944" s="31">
        <v>1455910612</v>
      </c>
      <c r="J2944" s="31">
        <v>1455910612</v>
      </c>
      <c r="K2944" s="45">
        <f>IFERROR((J2944/I2944),0)</f>
        <v>1</v>
      </c>
      <c r="L2944" s="31"/>
      <c r="M2944" s="31"/>
      <c r="N2944" s="39"/>
      <c r="O2944" s="28"/>
      <c r="P2944" s="28"/>
      <c r="Q2944" s="28"/>
      <c r="R2944" s="28"/>
      <c r="S2944" s="25"/>
    </row>
    <row r="2945" spans="2:19" s="16" customFormat="1" outlineLevel="2" x14ac:dyDescent="0.25">
      <c r="B2945" s="16" t="s">
        <v>1363</v>
      </c>
      <c r="C2945" s="16" t="s">
        <v>328</v>
      </c>
      <c r="D2945" s="16" t="s">
        <v>83</v>
      </c>
      <c r="E2945" s="16" t="s">
        <v>1364</v>
      </c>
      <c r="G2945" s="16" t="s">
        <v>1365</v>
      </c>
      <c r="H2945" s="16" t="s">
        <v>154</v>
      </c>
      <c r="I2945" s="31">
        <v>13324</v>
      </c>
      <c r="J2945" s="31">
        <v>13324</v>
      </c>
      <c r="K2945" s="45">
        <f>IFERROR((J2945/I2945),0)</f>
        <v>1</v>
      </c>
      <c r="L2945" s="31"/>
      <c r="M2945" s="31"/>
      <c r="N2945" s="39"/>
      <c r="O2945" s="28"/>
      <c r="P2945" s="28"/>
      <c r="Q2945" s="28"/>
      <c r="R2945" s="28"/>
      <c r="S2945" s="25"/>
    </row>
    <row r="2946" spans="2:19" s="16" customFormat="1" outlineLevel="2" x14ac:dyDescent="0.25">
      <c r="B2946" s="16" t="s">
        <v>1363</v>
      </c>
      <c r="C2946" s="16" t="s">
        <v>328</v>
      </c>
      <c r="D2946" s="16" t="s">
        <v>83</v>
      </c>
      <c r="E2946" s="16" t="s">
        <v>1364</v>
      </c>
      <c r="G2946" s="16" t="s">
        <v>1365</v>
      </c>
      <c r="H2946" s="16" t="s">
        <v>331</v>
      </c>
      <c r="I2946" s="31">
        <v>53903241</v>
      </c>
      <c r="J2946" s="31">
        <v>53903241</v>
      </c>
      <c r="K2946" s="45">
        <f>IFERROR((J2946/I2946),0)</f>
        <v>1</v>
      </c>
      <c r="L2946" s="31"/>
      <c r="M2946" s="31"/>
      <c r="N2946" s="39"/>
      <c r="O2946" s="28"/>
      <c r="P2946" s="28"/>
      <c r="Q2946" s="28"/>
      <c r="R2946" s="28"/>
      <c r="S2946" s="25"/>
    </row>
    <row r="2947" spans="2:19" s="16" customFormat="1" outlineLevel="2" x14ac:dyDescent="0.25">
      <c r="B2947" s="16" t="s">
        <v>1363</v>
      </c>
      <c r="C2947" s="16" t="s">
        <v>328</v>
      </c>
      <c r="D2947" s="16" t="s">
        <v>83</v>
      </c>
      <c r="E2947" s="16" t="s">
        <v>1364</v>
      </c>
      <c r="G2947" s="16" t="s">
        <v>1365</v>
      </c>
      <c r="H2947" s="16" t="s">
        <v>231</v>
      </c>
      <c r="I2947" s="31">
        <v>327721396</v>
      </c>
      <c r="J2947" s="31">
        <v>327721396</v>
      </c>
      <c r="K2947" s="45">
        <f>IFERROR((J2947/I2947),0)</f>
        <v>1</v>
      </c>
      <c r="L2947" s="31"/>
      <c r="M2947" s="31"/>
      <c r="N2947" s="39"/>
      <c r="O2947" s="28"/>
      <c r="P2947" s="28"/>
      <c r="Q2947" s="28"/>
      <c r="R2947" s="28"/>
      <c r="S2947" s="25"/>
    </row>
    <row r="2948" spans="2:19" s="16" customFormat="1" outlineLevel="2" x14ac:dyDescent="0.25">
      <c r="B2948" s="16" t="s">
        <v>1363</v>
      </c>
      <c r="C2948" s="16" t="s">
        <v>328</v>
      </c>
      <c r="D2948" s="16" t="s">
        <v>83</v>
      </c>
      <c r="E2948" s="16" t="s">
        <v>1364</v>
      </c>
      <c r="G2948" s="16" t="s">
        <v>1365</v>
      </c>
      <c r="H2948" s="16" t="s">
        <v>155</v>
      </c>
      <c r="I2948" s="31">
        <v>-430843574</v>
      </c>
      <c r="J2948" s="31"/>
      <c r="K2948" s="45">
        <f>IFERROR((J2948/I2948),0)</f>
        <v>0</v>
      </c>
      <c r="L2948" s="31"/>
      <c r="M2948" s="31"/>
      <c r="N2948" s="39"/>
      <c r="O2948" s="28"/>
      <c r="P2948" s="28"/>
      <c r="Q2948" s="28"/>
      <c r="R2948" s="28"/>
      <c r="S2948" s="25"/>
    </row>
    <row r="2949" spans="2:19" s="16" customFormat="1" outlineLevel="1" x14ac:dyDescent="0.25">
      <c r="B2949" s="47" t="s">
        <v>7011</v>
      </c>
      <c r="C2949" s="47" t="str">
        <f>C2948</f>
        <v>ASIGNACIÓN PARA LA INVERSIÓN LOCAL SEGÚN NBI Y CUARTA, QUINTA, Y SEXTA CATEGORÍA</v>
      </c>
      <c r="D2949" s="47"/>
      <c r="E2949" s="47" t="str">
        <f>E2948</f>
        <v>52260</v>
      </c>
      <c r="F2949" s="47"/>
      <c r="G2949" s="47" t="str">
        <f>G2948</f>
        <v xml:space="preserve">EL TAMBO                                          </v>
      </c>
      <c r="H2949" s="47" t="s">
        <v>10655</v>
      </c>
      <c r="I2949" s="48">
        <f>SUBTOTAL(9,I2943:I2948)</f>
        <v>3560922870</v>
      </c>
      <c r="J2949" s="48">
        <f>SUBTOTAL(9,J2943:J2948)</f>
        <v>3042519445.1099997</v>
      </c>
      <c r="K2949" s="49">
        <f>J2949/I2949</f>
        <v>0.85441879989666825</v>
      </c>
      <c r="L2949" s="48">
        <f>SUBTOTAL(9,L2943:L2948)</f>
        <v>1423362189.5100002</v>
      </c>
      <c r="M2949" s="48">
        <f>SUBTOTAL(9,M2943:M2948)</f>
        <v>1204970872.1099999</v>
      </c>
      <c r="N2949" s="50">
        <f>IFERROR((M2949/L2949),"N.A")</f>
        <v>0.84656658789342809</v>
      </c>
      <c r="O2949" s="28"/>
      <c r="P2949" s="28"/>
      <c r="Q2949" s="28"/>
      <c r="R2949" s="28"/>
      <c r="S2949" s="25"/>
    </row>
    <row r="2950" spans="2:19" s="16" customFormat="1" outlineLevel="2" x14ac:dyDescent="0.25">
      <c r="B2950" s="16" t="s">
        <v>1366</v>
      </c>
      <c r="C2950" s="16" t="s">
        <v>328</v>
      </c>
      <c r="D2950" s="16" t="s">
        <v>83</v>
      </c>
      <c r="E2950" s="16" t="s">
        <v>1367</v>
      </c>
      <c r="G2950" s="16" t="s">
        <v>1368</v>
      </c>
      <c r="H2950" s="16" t="s">
        <v>152</v>
      </c>
      <c r="I2950" s="31">
        <v>2816494611</v>
      </c>
      <c r="J2950" s="31">
        <v>1575418166.1000001</v>
      </c>
      <c r="K2950" s="45">
        <f>IFERROR((J2950/I2950),0)</f>
        <v>0.55935422704062832</v>
      </c>
      <c r="L2950" s="31">
        <v>1860950087.8099999</v>
      </c>
      <c r="M2950" s="31">
        <v>1575418166.1000001</v>
      </c>
      <c r="N2950" s="40">
        <f>M2950/L2950</f>
        <v>0.84656658790563322</v>
      </c>
      <c r="O2950" s="28"/>
      <c r="P2950" s="28"/>
      <c r="Q2950" s="28"/>
      <c r="R2950" s="28"/>
      <c r="S2950" s="25"/>
    </row>
    <row r="2951" spans="2:19" s="16" customFormat="1" outlineLevel="2" x14ac:dyDescent="0.25">
      <c r="B2951" s="16" t="s">
        <v>1366</v>
      </c>
      <c r="C2951" s="16" t="s">
        <v>328</v>
      </c>
      <c r="D2951" s="16" t="s">
        <v>83</v>
      </c>
      <c r="E2951" s="16" t="s">
        <v>1367</v>
      </c>
      <c r="G2951" s="16" t="s">
        <v>1368</v>
      </c>
      <c r="H2951" s="16" t="s">
        <v>19</v>
      </c>
      <c r="I2951" s="31">
        <v>1717056693</v>
      </c>
      <c r="J2951" s="31">
        <v>1717056693</v>
      </c>
      <c r="K2951" s="45">
        <f>IFERROR((J2951/I2951),0)</f>
        <v>1</v>
      </c>
      <c r="L2951" s="31"/>
      <c r="M2951" s="31"/>
      <c r="N2951" s="39"/>
      <c r="O2951" s="28"/>
      <c r="P2951" s="28"/>
      <c r="Q2951" s="28"/>
      <c r="R2951" s="28"/>
      <c r="S2951" s="25"/>
    </row>
    <row r="2952" spans="2:19" s="16" customFormat="1" outlineLevel="2" x14ac:dyDescent="0.25">
      <c r="B2952" s="16" t="s">
        <v>1366</v>
      </c>
      <c r="C2952" s="16" t="s">
        <v>328</v>
      </c>
      <c r="D2952" s="16" t="s">
        <v>83</v>
      </c>
      <c r="E2952" s="16" t="s">
        <v>1367</v>
      </c>
      <c r="G2952" s="16" t="s">
        <v>1368</v>
      </c>
      <c r="H2952" s="16" t="s">
        <v>154</v>
      </c>
      <c r="I2952" s="31">
        <v>17420</v>
      </c>
      <c r="J2952" s="31">
        <v>17420</v>
      </c>
      <c r="K2952" s="45">
        <f>IFERROR((J2952/I2952),0)</f>
        <v>1</v>
      </c>
      <c r="L2952" s="31"/>
      <c r="M2952" s="31"/>
      <c r="N2952" s="39"/>
      <c r="O2952" s="28"/>
      <c r="P2952" s="28"/>
      <c r="Q2952" s="28"/>
      <c r="R2952" s="28"/>
      <c r="S2952" s="25"/>
    </row>
    <row r="2953" spans="2:19" s="16" customFormat="1" outlineLevel="2" x14ac:dyDescent="0.25">
      <c r="B2953" s="16" t="s">
        <v>1366</v>
      </c>
      <c r="C2953" s="16" t="s">
        <v>328</v>
      </c>
      <c r="D2953" s="16" t="s">
        <v>83</v>
      </c>
      <c r="E2953" s="16" t="s">
        <v>1367</v>
      </c>
      <c r="G2953" s="16" t="s">
        <v>1368</v>
      </c>
      <c r="H2953" s="16" t="s">
        <v>331</v>
      </c>
      <c r="I2953" s="31">
        <v>70474852</v>
      </c>
      <c r="J2953" s="31">
        <v>70474852</v>
      </c>
      <c r="K2953" s="45">
        <f>IFERROR((J2953/I2953),0)</f>
        <v>1</v>
      </c>
      <c r="L2953" s="31"/>
      <c r="M2953" s="31"/>
      <c r="N2953" s="39"/>
      <c r="O2953" s="28"/>
      <c r="P2953" s="28"/>
      <c r="Q2953" s="28"/>
      <c r="R2953" s="28"/>
      <c r="S2953" s="25"/>
    </row>
    <row r="2954" spans="2:19" s="16" customFormat="1" outlineLevel="2" x14ac:dyDescent="0.25">
      <c r="B2954" s="16" t="s">
        <v>1366</v>
      </c>
      <c r="C2954" s="16" t="s">
        <v>328</v>
      </c>
      <c r="D2954" s="16" t="s">
        <v>83</v>
      </c>
      <c r="E2954" s="16" t="s">
        <v>1367</v>
      </c>
      <c r="G2954" s="16" t="s">
        <v>1368</v>
      </c>
      <c r="H2954" s="16" t="s">
        <v>231</v>
      </c>
      <c r="I2954" s="31">
        <v>428473627</v>
      </c>
      <c r="J2954" s="31">
        <v>428473627</v>
      </c>
      <c r="K2954" s="45">
        <f>IFERROR((J2954/I2954),0)</f>
        <v>1</v>
      </c>
      <c r="L2954" s="31"/>
      <c r="M2954" s="31"/>
      <c r="N2954" s="39"/>
      <c r="O2954" s="28"/>
      <c r="P2954" s="28"/>
      <c r="Q2954" s="28"/>
      <c r="R2954" s="28"/>
      <c r="S2954" s="25"/>
    </row>
    <row r="2955" spans="2:19" s="16" customFormat="1" outlineLevel="2" x14ac:dyDescent="0.25">
      <c r="B2955" s="16" t="s">
        <v>1366</v>
      </c>
      <c r="C2955" s="16" t="s">
        <v>328</v>
      </c>
      <c r="D2955" s="16" t="s">
        <v>83</v>
      </c>
      <c r="E2955" s="16" t="s">
        <v>1367</v>
      </c>
      <c r="G2955" s="16" t="s">
        <v>1368</v>
      </c>
      <c r="H2955" s="16" t="s">
        <v>155</v>
      </c>
      <c r="I2955" s="31">
        <v>-563298922</v>
      </c>
      <c r="J2955" s="31"/>
      <c r="K2955" s="45">
        <f>IFERROR((J2955/I2955),0)</f>
        <v>0</v>
      </c>
      <c r="L2955" s="31"/>
      <c r="M2955" s="31"/>
      <c r="N2955" s="39"/>
      <c r="O2955" s="28"/>
      <c r="P2955" s="28"/>
      <c r="Q2955" s="28"/>
      <c r="R2955" s="28"/>
      <c r="S2955" s="25"/>
    </row>
    <row r="2956" spans="2:19" s="16" customFormat="1" outlineLevel="1" x14ac:dyDescent="0.25">
      <c r="B2956" s="47" t="s">
        <v>7012</v>
      </c>
      <c r="C2956" s="47" t="str">
        <f>C2955</f>
        <v>ASIGNACIÓN PARA LA INVERSIÓN LOCAL SEGÚN NBI Y CUARTA, QUINTA, Y SEXTA CATEGORÍA</v>
      </c>
      <c r="D2956" s="47"/>
      <c r="E2956" s="47" t="str">
        <f>E2955</f>
        <v>52258</v>
      </c>
      <c r="F2956" s="47"/>
      <c r="G2956" s="47" t="str">
        <f>G2955</f>
        <v xml:space="preserve">EL TABLÓN DE GÓMEZ                                </v>
      </c>
      <c r="H2956" s="47" t="s">
        <v>10655</v>
      </c>
      <c r="I2956" s="48">
        <f>SUBTOTAL(9,I2950:I2955)</f>
        <v>4469218281</v>
      </c>
      <c r="J2956" s="48">
        <f>SUBTOTAL(9,J2950:J2955)</f>
        <v>3791440758.1000004</v>
      </c>
      <c r="K2956" s="49">
        <f>J2956/I2956</f>
        <v>0.84834539727418612</v>
      </c>
      <c r="L2956" s="48">
        <f>SUBTOTAL(9,L2950:L2955)</f>
        <v>1860950087.8099999</v>
      </c>
      <c r="M2956" s="48">
        <f>SUBTOTAL(9,M2950:M2955)</f>
        <v>1575418166.1000001</v>
      </c>
      <c r="N2956" s="50">
        <f>IFERROR((M2956/L2956),"N.A")</f>
        <v>0.84656658790563322</v>
      </c>
      <c r="O2956" s="28"/>
      <c r="P2956" s="28"/>
      <c r="Q2956" s="28"/>
      <c r="R2956" s="28"/>
      <c r="S2956" s="25"/>
    </row>
    <row r="2957" spans="2:19" s="16" customFormat="1" outlineLevel="2" x14ac:dyDescent="0.25">
      <c r="B2957" s="16" t="s">
        <v>1369</v>
      </c>
      <c r="C2957" s="16" t="s">
        <v>328</v>
      </c>
      <c r="D2957" s="16" t="s">
        <v>83</v>
      </c>
      <c r="E2957" s="16" t="s">
        <v>1370</v>
      </c>
      <c r="G2957" s="16" t="s">
        <v>1371</v>
      </c>
      <c r="H2957" s="16" t="s">
        <v>152</v>
      </c>
      <c r="I2957" s="31">
        <v>2287045197</v>
      </c>
      <c r="J2957" s="31">
        <v>1279268398.3700001</v>
      </c>
      <c r="K2957" s="45">
        <f>IFERROR((J2957/I2957),0)</f>
        <v>0.5593542270384787</v>
      </c>
      <c r="L2957" s="31">
        <v>1511125547.2599998</v>
      </c>
      <c r="M2957" s="31">
        <v>1279268398.3700001</v>
      </c>
      <c r="N2957" s="40">
        <f>M2957/L2957</f>
        <v>0.84656658785869432</v>
      </c>
      <c r="O2957" s="28"/>
      <c r="P2957" s="28"/>
      <c r="Q2957" s="28"/>
      <c r="R2957" s="28"/>
      <c r="S2957" s="25"/>
    </row>
    <row r="2958" spans="2:19" s="16" customFormat="1" outlineLevel="2" x14ac:dyDescent="0.25">
      <c r="B2958" s="16" t="s">
        <v>1369</v>
      </c>
      <c r="C2958" s="16" t="s">
        <v>328</v>
      </c>
      <c r="D2958" s="16" t="s">
        <v>83</v>
      </c>
      <c r="E2958" s="16" t="s">
        <v>1370</v>
      </c>
      <c r="G2958" s="16" t="s">
        <v>1371</v>
      </c>
      <c r="H2958" s="16" t="s">
        <v>19</v>
      </c>
      <c r="I2958" s="31">
        <v>1064449551</v>
      </c>
      <c r="J2958" s="31">
        <v>1064449551</v>
      </c>
      <c r="K2958" s="45">
        <f>IFERROR((J2958/I2958),0)</f>
        <v>1</v>
      </c>
      <c r="L2958" s="31"/>
      <c r="M2958" s="31"/>
      <c r="N2958" s="39"/>
      <c r="O2958" s="28"/>
      <c r="P2958" s="28"/>
      <c r="Q2958" s="28"/>
      <c r="R2958" s="28"/>
      <c r="S2958" s="25"/>
    </row>
    <row r="2959" spans="2:19" s="16" customFormat="1" outlineLevel="2" x14ac:dyDescent="0.25">
      <c r="B2959" s="16" t="s">
        <v>1369</v>
      </c>
      <c r="C2959" s="16" t="s">
        <v>328</v>
      </c>
      <c r="D2959" s="16" t="s">
        <v>83</v>
      </c>
      <c r="E2959" s="16" t="s">
        <v>1370</v>
      </c>
      <c r="G2959" s="16" t="s">
        <v>1371</v>
      </c>
      <c r="H2959" s="16" t="s">
        <v>154</v>
      </c>
      <c r="I2959" s="31">
        <v>14145</v>
      </c>
      <c r="J2959" s="31">
        <v>14145</v>
      </c>
      <c r="K2959" s="45">
        <f>IFERROR((J2959/I2959),0)</f>
        <v>1</v>
      </c>
      <c r="L2959" s="31"/>
      <c r="M2959" s="31"/>
      <c r="N2959" s="39"/>
      <c r="O2959" s="28"/>
      <c r="P2959" s="28"/>
      <c r="Q2959" s="28"/>
      <c r="R2959" s="28"/>
      <c r="S2959" s="25"/>
    </row>
    <row r="2960" spans="2:19" s="16" customFormat="1" outlineLevel="2" x14ac:dyDescent="0.25">
      <c r="B2960" s="16" t="s">
        <v>1369</v>
      </c>
      <c r="C2960" s="16" t="s">
        <v>328</v>
      </c>
      <c r="D2960" s="16" t="s">
        <v>83</v>
      </c>
      <c r="E2960" s="16" t="s">
        <v>1370</v>
      </c>
      <c r="G2960" s="16" t="s">
        <v>1371</v>
      </c>
      <c r="H2960" s="16" t="s">
        <v>331</v>
      </c>
      <c r="I2960" s="31">
        <v>57226871</v>
      </c>
      <c r="J2960" s="31">
        <v>57226871</v>
      </c>
      <c r="K2960" s="45">
        <f>IFERROR((J2960/I2960),0)</f>
        <v>1</v>
      </c>
      <c r="L2960" s="31"/>
      <c r="M2960" s="31"/>
      <c r="N2960" s="39"/>
      <c r="O2960" s="28"/>
      <c r="P2960" s="28"/>
      <c r="Q2960" s="28"/>
      <c r="R2960" s="28"/>
      <c r="S2960" s="25"/>
    </row>
    <row r="2961" spans="2:19" s="16" customFormat="1" outlineLevel="2" x14ac:dyDescent="0.25">
      <c r="B2961" s="16" t="s">
        <v>1369</v>
      </c>
      <c r="C2961" s="16" t="s">
        <v>328</v>
      </c>
      <c r="D2961" s="16" t="s">
        <v>83</v>
      </c>
      <c r="E2961" s="16" t="s">
        <v>1370</v>
      </c>
      <c r="G2961" s="16" t="s">
        <v>1371</v>
      </c>
      <c r="H2961" s="16" t="s">
        <v>231</v>
      </c>
      <c r="I2961" s="31">
        <v>347928431</v>
      </c>
      <c r="J2961" s="31">
        <v>347928431</v>
      </c>
      <c r="K2961" s="45">
        <f>IFERROR((J2961/I2961),0)</f>
        <v>1</v>
      </c>
      <c r="L2961" s="31"/>
      <c r="M2961" s="31"/>
      <c r="N2961" s="39"/>
      <c r="O2961" s="28"/>
      <c r="P2961" s="28"/>
      <c r="Q2961" s="28"/>
      <c r="R2961" s="28"/>
      <c r="S2961" s="25"/>
    </row>
    <row r="2962" spans="2:19" s="16" customFormat="1" outlineLevel="2" x14ac:dyDescent="0.25">
      <c r="B2962" s="16" t="s">
        <v>1369</v>
      </c>
      <c r="C2962" s="16" t="s">
        <v>328</v>
      </c>
      <c r="D2962" s="16" t="s">
        <v>83</v>
      </c>
      <c r="E2962" s="16" t="s">
        <v>1370</v>
      </c>
      <c r="G2962" s="16" t="s">
        <v>1371</v>
      </c>
      <c r="H2962" s="16" t="s">
        <v>155</v>
      </c>
      <c r="I2962" s="31">
        <v>-457409039</v>
      </c>
      <c r="J2962" s="31"/>
      <c r="K2962" s="45">
        <f>IFERROR((J2962/I2962),0)</f>
        <v>0</v>
      </c>
      <c r="L2962" s="31"/>
      <c r="M2962" s="31"/>
      <c r="N2962" s="39"/>
      <c r="O2962" s="28"/>
      <c r="P2962" s="28"/>
      <c r="Q2962" s="28"/>
      <c r="R2962" s="28"/>
      <c r="S2962" s="25"/>
    </row>
    <row r="2963" spans="2:19" s="16" customFormat="1" outlineLevel="1" x14ac:dyDescent="0.25">
      <c r="B2963" s="47" t="s">
        <v>7013</v>
      </c>
      <c r="C2963" s="47" t="str">
        <f>C2962</f>
        <v>ASIGNACIÓN PARA LA INVERSIÓN LOCAL SEGÚN NBI Y CUARTA, QUINTA, Y SEXTA CATEGORÍA</v>
      </c>
      <c r="D2963" s="47"/>
      <c r="E2963" s="47" t="str">
        <f>E2962</f>
        <v>52256</v>
      </c>
      <c r="F2963" s="47"/>
      <c r="G2963" s="47" t="str">
        <f>G2962</f>
        <v xml:space="preserve">EL ROSARIO                                        </v>
      </c>
      <c r="H2963" s="47" t="s">
        <v>10655</v>
      </c>
      <c r="I2963" s="48">
        <f>SUBTOTAL(9,I2957:I2962)</f>
        <v>3299255156</v>
      </c>
      <c r="J2963" s="48">
        <f>SUBTOTAL(9,J2957:J2962)</f>
        <v>2748887396.3699999</v>
      </c>
      <c r="K2963" s="49">
        <f>J2963/I2963</f>
        <v>0.83318423898524319</v>
      </c>
      <c r="L2963" s="48">
        <f>SUBTOTAL(9,L2957:L2962)</f>
        <v>1511125547.2599998</v>
      </c>
      <c r="M2963" s="48">
        <f>SUBTOTAL(9,M2957:M2962)</f>
        <v>1279268398.3700001</v>
      </c>
      <c r="N2963" s="50">
        <f>IFERROR((M2963/L2963),"N.A")</f>
        <v>0.84656658785869432</v>
      </c>
      <c r="O2963" s="28"/>
      <c r="P2963" s="28"/>
      <c r="Q2963" s="28"/>
      <c r="R2963" s="28"/>
      <c r="S2963" s="25"/>
    </row>
    <row r="2964" spans="2:19" s="16" customFormat="1" outlineLevel="2" x14ac:dyDescent="0.25">
      <c r="B2964" s="16" t="s">
        <v>1372</v>
      </c>
      <c r="C2964" s="16" t="s">
        <v>328</v>
      </c>
      <c r="D2964" s="16" t="s">
        <v>83</v>
      </c>
      <c r="E2964" s="16" t="s">
        <v>1373</v>
      </c>
      <c r="G2964" s="16" t="s">
        <v>1374</v>
      </c>
      <c r="H2964" s="16" t="s">
        <v>152</v>
      </c>
      <c r="I2964" s="31">
        <v>1639846720</v>
      </c>
      <c r="J2964" s="31">
        <v>917255194.55000007</v>
      </c>
      <c r="K2964" s="45">
        <f>IFERROR((J2964/I2964),0)</f>
        <v>0.55935422705239191</v>
      </c>
      <c r="L2964" s="31">
        <v>1083500350.53</v>
      </c>
      <c r="M2964" s="31">
        <v>917255194.55000007</v>
      </c>
      <c r="N2964" s="40">
        <f>M2964/L2964</f>
        <v>0.84656658772774718</v>
      </c>
      <c r="O2964" s="28"/>
      <c r="P2964" s="28"/>
      <c r="Q2964" s="28"/>
      <c r="R2964" s="28"/>
      <c r="S2964" s="25"/>
    </row>
    <row r="2965" spans="2:19" s="16" customFormat="1" outlineLevel="2" x14ac:dyDescent="0.25">
      <c r="B2965" s="16" t="s">
        <v>1372</v>
      </c>
      <c r="C2965" s="16" t="s">
        <v>328</v>
      </c>
      <c r="D2965" s="16" t="s">
        <v>83</v>
      </c>
      <c r="E2965" s="16" t="s">
        <v>1373</v>
      </c>
      <c r="G2965" s="16" t="s">
        <v>1374</v>
      </c>
      <c r="H2965" s="16" t="s">
        <v>19</v>
      </c>
      <c r="I2965" s="31">
        <v>802631928</v>
      </c>
      <c r="J2965" s="31">
        <v>802631928</v>
      </c>
      <c r="K2965" s="45">
        <f>IFERROR((J2965/I2965),0)</f>
        <v>1</v>
      </c>
      <c r="L2965" s="31"/>
      <c r="M2965" s="31"/>
      <c r="N2965" s="39"/>
      <c r="O2965" s="28"/>
      <c r="P2965" s="28"/>
      <c r="Q2965" s="28"/>
      <c r="R2965" s="28"/>
      <c r="S2965" s="25"/>
    </row>
    <row r="2966" spans="2:19" s="16" customFormat="1" outlineLevel="2" x14ac:dyDescent="0.25">
      <c r="B2966" s="16" t="s">
        <v>1372</v>
      </c>
      <c r="C2966" s="16" t="s">
        <v>328</v>
      </c>
      <c r="D2966" s="16" t="s">
        <v>83</v>
      </c>
      <c r="E2966" s="16" t="s">
        <v>1373</v>
      </c>
      <c r="G2966" s="16" t="s">
        <v>1374</v>
      </c>
      <c r="H2966" s="16" t="s">
        <v>154</v>
      </c>
      <c r="I2966" s="31">
        <v>10142</v>
      </c>
      <c r="J2966" s="31">
        <v>10142</v>
      </c>
      <c r="K2966" s="45">
        <f>IFERROR((J2966/I2966),0)</f>
        <v>1</v>
      </c>
      <c r="L2966" s="31"/>
      <c r="M2966" s="31"/>
      <c r="N2966" s="39"/>
      <c r="O2966" s="28"/>
      <c r="P2966" s="28"/>
      <c r="Q2966" s="28"/>
      <c r="R2966" s="28"/>
      <c r="S2966" s="25"/>
    </row>
    <row r="2967" spans="2:19" s="16" customFormat="1" outlineLevel="2" x14ac:dyDescent="0.25">
      <c r="B2967" s="16" t="s">
        <v>1372</v>
      </c>
      <c r="C2967" s="16" t="s">
        <v>328</v>
      </c>
      <c r="D2967" s="16" t="s">
        <v>83</v>
      </c>
      <c r="E2967" s="16" t="s">
        <v>1373</v>
      </c>
      <c r="G2967" s="16" t="s">
        <v>1374</v>
      </c>
      <c r="H2967" s="16" t="s">
        <v>331</v>
      </c>
      <c r="I2967" s="31">
        <v>41032550</v>
      </c>
      <c r="J2967" s="31">
        <v>41032550</v>
      </c>
      <c r="K2967" s="45">
        <f>IFERROR((J2967/I2967),0)</f>
        <v>1</v>
      </c>
      <c r="L2967" s="31"/>
      <c r="M2967" s="31"/>
      <c r="N2967" s="39"/>
      <c r="O2967" s="28"/>
      <c r="P2967" s="28"/>
      <c r="Q2967" s="28"/>
      <c r="R2967" s="28"/>
      <c r="S2967" s="25"/>
    </row>
    <row r="2968" spans="2:19" s="16" customFormat="1" outlineLevel="2" x14ac:dyDescent="0.25">
      <c r="B2968" s="16" t="s">
        <v>1372</v>
      </c>
      <c r="C2968" s="16" t="s">
        <v>328</v>
      </c>
      <c r="D2968" s="16" t="s">
        <v>83</v>
      </c>
      <c r="E2968" s="16" t="s">
        <v>1373</v>
      </c>
      <c r="G2968" s="16" t="s">
        <v>1374</v>
      </c>
      <c r="H2968" s="16" t="s">
        <v>231</v>
      </c>
      <c r="I2968" s="31">
        <v>249470058</v>
      </c>
      <c r="J2968" s="31">
        <v>249470058</v>
      </c>
      <c r="K2968" s="45">
        <f>IFERROR((J2968/I2968),0)</f>
        <v>1</v>
      </c>
      <c r="L2968" s="31"/>
      <c r="M2968" s="31"/>
      <c r="N2968" s="39"/>
      <c r="O2968" s="28"/>
      <c r="P2968" s="28"/>
      <c r="Q2968" s="28"/>
      <c r="R2968" s="28"/>
      <c r="S2968" s="25"/>
    </row>
    <row r="2969" spans="2:19" s="16" customFormat="1" outlineLevel="2" x14ac:dyDescent="0.25">
      <c r="B2969" s="16" t="s">
        <v>1372</v>
      </c>
      <c r="C2969" s="16" t="s">
        <v>328</v>
      </c>
      <c r="D2969" s="16" t="s">
        <v>83</v>
      </c>
      <c r="E2969" s="16" t="s">
        <v>1373</v>
      </c>
      <c r="G2969" s="16" t="s">
        <v>1374</v>
      </c>
      <c r="H2969" s="16" t="s">
        <v>155</v>
      </c>
      <c r="I2969" s="31">
        <v>-327969344</v>
      </c>
      <c r="J2969" s="31"/>
      <c r="K2969" s="45">
        <f>IFERROR((J2969/I2969),0)</f>
        <v>0</v>
      </c>
      <c r="L2969" s="31"/>
      <c r="M2969" s="31"/>
      <c r="N2969" s="39"/>
      <c r="O2969" s="28"/>
      <c r="P2969" s="28"/>
      <c r="Q2969" s="28"/>
      <c r="R2969" s="28"/>
      <c r="S2969" s="25"/>
    </row>
    <row r="2970" spans="2:19" s="16" customFormat="1" outlineLevel="1" x14ac:dyDescent="0.25">
      <c r="B2970" s="47" t="s">
        <v>7014</v>
      </c>
      <c r="C2970" s="47" t="str">
        <f>C2969</f>
        <v>ASIGNACIÓN PARA LA INVERSIÓN LOCAL SEGÚN NBI Y CUARTA, QUINTA, Y SEXTA CATEGORÍA</v>
      </c>
      <c r="D2970" s="47"/>
      <c r="E2970" s="47" t="str">
        <f>E2969</f>
        <v>52254</v>
      </c>
      <c r="F2970" s="47"/>
      <c r="G2970" s="47" t="str">
        <f>G2969</f>
        <v xml:space="preserve">EL PEÑOL                                          </v>
      </c>
      <c r="H2970" s="47" t="s">
        <v>10655</v>
      </c>
      <c r="I2970" s="48">
        <f>SUBTOTAL(9,I2964:I2969)</f>
        <v>2405022054</v>
      </c>
      <c r="J2970" s="48">
        <f>SUBTOTAL(9,J2964:J2969)</f>
        <v>2010399872.5500002</v>
      </c>
      <c r="K2970" s="49">
        <f>J2970/I2970</f>
        <v>0.83591743751635472</v>
      </c>
      <c r="L2970" s="48">
        <f>SUBTOTAL(9,L2964:L2969)</f>
        <v>1083500350.53</v>
      </c>
      <c r="M2970" s="48">
        <f>SUBTOTAL(9,M2964:M2969)</f>
        <v>917255194.55000007</v>
      </c>
      <c r="N2970" s="50">
        <f>IFERROR((M2970/L2970),"N.A")</f>
        <v>0.84656658772774718</v>
      </c>
      <c r="O2970" s="28"/>
      <c r="P2970" s="28"/>
      <c r="Q2970" s="28"/>
      <c r="R2970" s="28"/>
      <c r="S2970" s="25"/>
    </row>
    <row r="2971" spans="2:19" s="16" customFormat="1" outlineLevel="2" x14ac:dyDescent="0.25">
      <c r="B2971" s="16" t="s">
        <v>1375</v>
      </c>
      <c r="C2971" s="16" t="s">
        <v>328</v>
      </c>
      <c r="D2971" s="16" t="s">
        <v>83</v>
      </c>
      <c r="E2971" s="16" t="s">
        <v>1376</v>
      </c>
      <c r="G2971" s="16" t="s">
        <v>1377</v>
      </c>
      <c r="H2971" s="16" t="s">
        <v>152</v>
      </c>
      <c r="I2971" s="31">
        <v>5451482285</v>
      </c>
      <c r="J2971" s="31">
        <v>3049309659.77</v>
      </c>
      <c r="K2971" s="45">
        <f>IFERROR((J2971/I2971),0)</f>
        <v>0.5593542270439571</v>
      </c>
      <c r="L2971" s="31">
        <v>3601972607.1099992</v>
      </c>
      <c r="M2971" s="31">
        <v>3049309659.77</v>
      </c>
      <c r="N2971" s="40">
        <f>M2971/L2971</f>
        <v>0.84656658791655226</v>
      </c>
      <c r="O2971" s="28"/>
      <c r="P2971" s="28"/>
      <c r="Q2971" s="28"/>
      <c r="R2971" s="28"/>
      <c r="S2971" s="25"/>
    </row>
    <row r="2972" spans="2:19" s="16" customFormat="1" outlineLevel="2" x14ac:dyDescent="0.25">
      <c r="B2972" s="16" t="s">
        <v>1375</v>
      </c>
      <c r="C2972" s="16" t="s">
        <v>328</v>
      </c>
      <c r="D2972" s="16" t="s">
        <v>83</v>
      </c>
      <c r="E2972" s="16" t="s">
        <v>1376</v>
      </c>
      <c r="G2972" s="16" t="s">
        <v>1377</v>
      </c>
      <c r="H2972" s="16" t="s">
        <v>19</v>
      </c>
      <c r="I2972" s="31">
        <v>408145003</v>
      </c>
      <c r="J2972" s="31">
        <v>408145003</v>
      </c>
      <c r="K2972" s="45">
        <f>IFERROR((J2972/I2972),0)</f>
        <v>1</v>
      </c>
      <c r="L2972" s="31"/>
      <c r="M2972" s="31"/>
      <c r="N2972" s="39"/>
      <c r="O2972" s="28"/>
      <c r="P2972" s="28"/>
      <c r="Q2972" s="28"/>
      <c r="R2972" s="28"/>
      <c r="S2972" s="25"/>
    </row>
    <row r="2973" spans="2:19" s="16" customFormat="1" outlineLevel="2" x14ac:dyDescent="0.25">
      <c r="B2973" s="16" t="s">
        <v>1375</v>
      </c>
      <c r="C2973" s="16" t="s">
        <v>328</v>
      </c>
      <c r="D2973" s="16" t="s">
        <v>83</v>
      </c>
      <c r="E2973" s="16" t="s">
        <v>1376</v>
      </c>
      <c r="G2973" s="16" t="s">
        <v>1377</v>
      </c>
      <c r="H2973" s="16" t="s">
        <v>154</v>
      </c>
      <c r="I2973" s="31">
        <v>33717</v>
      </c>
      <c r="J2973" s="31">
        <v>33717</v>
      </c>
      <c r="K2973" s="45">
        <f>IFERROR((J2973/I2973),0)</f>
        <v>1</v>
      </c>
      <c r="L2973" s="31"/>
      <c r="M2973" s="31"/>
      <c r="N2973" s="39"/>
      <c r="O2973" s="28"/>
      <c r="P2973" s="28"/>
      <c r="Q2973" s="28"/>
      <c r="R2973" s="28"/>
      <c r="S2973" s="25"/>
    </row>
    <row r="2974" spans="2:19" s="16" customFormat="1" outlineLevel="2" x14ac:dyDescent="0.25">
      <c r="B2974" s="16" t="s">
        <v>1375</v>
      </c>
      <c r="C2974" s="16" t="s">
        <v>328</v>
      </c>
      <c r="D2974" s="16" t="s">
        <v>83</v>
      </c>
      <c r="E2974" s="16" t="s">
        <v>1376</v>
      </c>
      <c r="G2974" s="16" t="s">
        <v>1377</v>
      </c>
      <c r="H2974" s="16" t="s">
        <v>331</v>
      </c>
      <c r="I2974" s="31">
        <v>136408004</v>
      </c>
      <c r="J2974" s="31">
        <v>136408004</v>
      </c>
      <c r="K2974" s="45">
        <f>IFERROR((J2974/I2974),0)</f>
        <v>1</v>
      </c>
      <c r="L2974" s="31"/>
      <c r="M2974" s="31"/>
      <c r="N2974" s="39"/>
      <c r="O2974" s="28"/>
      <c r="P2974" s="28"/>
      <c r="Q2974" s="28"/>
      <c r="R2974" s="28"/>
      <c r="S2974" s="25"/>
    </row>
    <row r="2975" spans="2:19" s="16" customFormat="1" outlineLevel="2" x14ac:dyDescent="0.25">
      <c r="B2975" s="16" t="s">
        <v>1375</v>
      </c>
      <c r="C2975" s="16" t="s">
        <v>328</v>
      </c>
      <c r="D2975" s="16" t="s">
        <v>83</v>
      </c>
      <c r="E2975" s="16" t="s">
        <v>1376</v>
      </c>
      <c r="G2975" s="16" t="s">
        <v>1377</v>
      </c>
      <c r="H2975" s="16" t="s">
        <v>231</v>
      </c>
      <c r="I2975" s="31">
        <v>829334585</v>
      </c>
      <c r="J2975" s="31">
        <v>829334585</v>
      </c>
      <c r="K2975" s="45">
        <f>IFERROR((J2975/I2975),0)</f>
        <v>1</v>
      </c>
      <c r="L2975" s="31"/>
      <c r="M2975" s="31"/>
      <c r="N2975" s="39"/>
      <c r="O2975" s="28"/>
      <c r="P2975" s="28"/>
      <c r="Q2975" s="28"/>
      <c r="R2975" s="28"/>
      <c r="S2975" s="25"/>
    </row>
    <row r="2976" spans="2:19" s="16" customFormat="1" outlineLevel="2" x14ac:dyDescent="0.25">
      <c r="B2976" s="16" t="s">
        <v>1375</v>
      </c>
      <c r="C2976" s="16" t="s">
        <v>328</v>
      </c>
      <c r="D2976" s="16" t="s">
        <v>83</v>
      </c>
      <c r="E2976" s="16" t="s">
        <v>1376</v>
      </c>
      <c r="G2976" s="16" t="s">
        <v>1377</v>
      </c>
      <c r="H2976" s="16" t="s">
        <v>155</v>
      </c>
      <c r="I2976" s="31">
        <v>-1090296457</v>
      </c>
      <c r="J2976" s="31"/>
      <c r="K2976" s="45">
        <f>IFERROR((J2976/I2976),0)</f>
        <v>0</v>
      </c>
      <c r="L2976" s="31"/>
      <c r="M2976" s="31"/>
      <c r="N2976" s="39"/>
      <c r="O2976" s="28"/>
      <c r="P2976" s="28"/>
      <c r="Q2976" s="28"/>
      <c r="R2976" s="28"/>
      <c r="S2976" s="25"/>
    </row>
    <row r="2977" spans="2:19" s="16" customFormat="1" outlineLevel="1" x14ac:dyDescent="0.25">
      <c r="B2977" s="47" t="s">
        <v>7015</v>
      </c>
      <c r="C2977" s="47" t="str">
        <f>C2976</f>
        <v>ASIGNACIÓN PARA LA INVERSIÓN LOCAL SEGÚN NBI Y CUARTA, QUINTA, Y SEXTA CATEGORÍA</v>
      </c>
      <c r="D2977" s="47"/>
      <c r="E2977" s="47" t="str">
        <f>E2976</f>
        <v>52250</v>
      </c>
      <c r="F2977" s="47"/>
      <c r="G2977" s="47" t="str">
        <f>G2976</f>
        <v xml:space="preserve">EL CHARCO                                         </v>
      </c>
      <c r="H2977" s="47" t="s">
        <v>10655</v>
      </c>
      <c r="I2977" s="48">
        <f>SUBTOTAL(9,I2971:I2976)</f>
        <v>5735107137</v>
      </c>
      <c r="J2977" s="48">
        <f>SUBTOTAL(9,J2971:J2976)</f>
        <v>4423230968.7700005</v>
      </c>
      <c r="K2977" s="49">
        <f>J2977/I2977</f>
        <v>0.77125515933844713</v>
      </c>
      <c r="L2977" s="48">
        <f>SUBTOTAL(9,L2971:L2976)</f>
        <v>3601972607.1099992</v>
      </c>
      <c r="M2977" s="48">
        <f>SUBTOTAL(9,M2971:M2976)</f>
        <v>3049309659.77</v>
      </c>
      <c r="N2977" s="50">
        <f>IFERROR((M2977/L2977),"N.A")</f>
        <v>0.84656658791655226</v>
      </c>
      <c r="O2977" s="28"/>
      <c r="P2977" s="28"/>
      <c r="Q2977" s="28"/>
      <c r="R2977" s="28"/>
      <c r="S2977" s="25"/>
    </row>
    <row r="2978" spans="2:19" s="16" customFormat="1" outlineLevel="2" x14ac:dyDescent="0.25">
      <c r="B2978" s="16" t="s">
        <v>1378</v>
      </c>
      <c r="C2978" s="16" t="s">
        <v>328</v>
      </c>
      <c r="D2978" s="16" t="s">
        <v>83</v>
      </c>
      <c r="E2978" s="16" t="s">
        <v>1379</v>
      </c>
      <c r="G2978" s="16" t="s">
        <v>1380</v>
      </c>
      <c r="H2978" s="16" t="s">
        <v>152</v>
      </c>
      <c r="I2978" s="31">
        <v>2321172538</v>
      </c>
      <c r="J2978" s="31">
        <v>1298357670.8500001</v>
      </c>
      <c r="K2978" s="45">
        <f>IFERROR((J2978/I2978),0)</f>
        <v>0.55935422705315507</v>
      </c>
      <c r="L2978" s="31">
        <v>1533674597.6099999</v>
      </c>
      <c r="M2978" s="31">
        <v>1298357670.8500001</v>
      </c>
      <c r="N2978" s="40">
        <f>M2978/L2978</f>
        <v>0.84656658777115723</v>
      </c>
      <c r="O2978" s="28"/>
      <c r="P2978" s="28"/>
      <c r="Q2978" s="28"/>
      <c r="R2978" s="28"/>
      <c r="S2978" s="25"/>
    </row>
    <row r="2979" spans="2:19" s="16" customFormat="1" outlineLevel="2" x14ac:dyDescent="0.25">
      <c r="B2979" s="16" t="s">
        <v>1378</v>
      </c>
      <c r="C2979" s="16" t="s">
        <v>328</v>
      </c>
      <c r="D2979" s="16" t="s">
        <v>83</v>
      </c>
      <c r="E2979" s="16" t="s">
        <v>1379</v>
      </c>
      <c r="G2979" s="16" t="s">
        <v>1380</v>
      </c>
      <c r="H2979" s="16" t="s">
        <v>19</v>
      </c>
      <c r="I2979" s="31">
        <v>1160986867</v>
      </c>
      <c r="J2979" s="31">
        <v>1160986867</v>
      </c>
      <c r="K2979" s="45">
        <f>IFERROR((J2979/I2979),0)</f>
        <v>1</v>
      </c>
      <c r="L2979" s="31"/>
      <c r="M2979" s="31"/>
      <c r="N2979" s="34"/>
      <c r="O2979" s="28"/>
      <c r="P2979" s="28"/>
      <c r="Q2979" s="28"/>
      <c r="R2979" s="28"/>
      <c r="S2979" s="25"/>
    </row>
    <row r="2980" spans="2:19" s="16" customFormat="1" outlineLevel="2" x14ac:dyDescent="0.25">
      <c r="B2980" s="16" t="s">
        <v>1378</v>
      </c>
      <c r="C2980" s="16" t="s">
        <v>328</v>
      </c>
      <c r="D2980" s="16" t="s">
        <v>83</v>
      </c>
      <c r="E2980" s="16" t="s">
        <v>1379</v>
      </c>
      <c r="G2980" s="16" t="s">
        <v>1380</v>
      </c>
      <c r="H2980" s="16" t="s">
        <v>154</v>
      </c>
      <c r="I2980" s="31">
        <v>14356</v>
      </c>
      <c r="J2980" s="31">
        <v>14356</v>
      </c>
      <c r="K2980" s="45">
        <f>IFERROR((J2980/I2980),0)</f>
        <v>1</v>
      </c>
      <c r="L2980" s="31"/>
      <c r="M2980" s="31"/>
      <c r="N2980" s="34"/>
      <c r="O2980" s="28"/>
      <c r="P2980" s="28"/>
      <c r="Q2980" s="28"/>
      <c r="R2980" s="28"/>
      <c r="S2980" s="25"/>
    </row>
    <row r="2981" spans="2:19" s="16" customFormat="1" outlineLevel="2" x14ac:dyDescent="0.25">
      <c r="B2981" s="16" t="s">
        <v>1378</v>
      </c>
      <c r="C2981" s="16" t="s">
        <v>328</v>
      </c>
      <c r="D2981" s="16" t="s">
        <v>83</v>
      </c>
      <c r="E2981" s="16" t="s">
        <v>1379</v>
      </c>
      <c r="G2981" s="16" t="s">
        <v>1380</v>
      </c>
      <c r="H2981" s="16" t="s">
        <v>331</v>
      </c>
      <c r="I2981" s="31">
        <v>58080811</v>
      </c>
      <c r="J2981" s="31">
        <v>58080811</v>
      </c>
      <c r="K2981" s="45">
        <f>IFERROR((J2981/I2981),0)</f>
        <v>1</v>
      </c>
      <c r="L2981" s="31"/>
      <c r="M2981" s="31"/>
      <c r="N2981" s="39"/>
      <c r="O2981" s="28"/>
      <c r="P2981" s="28"/>
      <c r="Q2981" s="28"/>
      <c r="R2981" s="28"/>
      <c r="S2981" s="25"/>
    </row>
    <row r="2982" spans="2:19" s="16" customFormat="1" outlineLevel="2" x14ac:dyDescent="0.25">
      <c r="B2982" s="16" t="s">
        <v>1378</v>
      </c>
      <c r="C2982" s="16" t="s">
        <v>328</v>
      </c>
      <c r="D2982" s="16" t="s">
        <v>83</v>
      </c>
      <c r="E2982" s="16" t="s">
        <v>1379</v>
      </c>
      <c r="G2982" s="16" t="s">
        <v>1380</v>
      </c>
      <c r="H2982" s="16" t="s">
        <v>231</v>
      </c>
      <c r="I2982" s="31">
        <v>353120227</v>
      </c>
      <c r="J2982" s="31">
        <v>353120227</v>
      </c>
      <c r="K2982" s="45">
        <f>IFERROR((J2982/I2982),0)</f>
        <v>1</v>
      </c>
      <c r="L2982" s="31"/>
      <c r="M2982" s="31"/>
      <c r="N2982" s="39"/>
      <c r="O2982" s="28"/>
      <c r="P2982" s="28"/>
      <c r="Q2982" s="28"/>
      <c r="R2982" s="28"/>
      <c r="S2982" s="25"/>
    </row>
    <row r="2983" spans="2:19" s="16" customFormat="1" outlineLevel="2" x14ac:dyDescent="0.25">
      <c r="B2983" s="16" t="s">
        <v>1378</v>
      </c>
      <c r="C2983" s="16" t="s">
        <v>328</v>
      </c>
      <c r="D2983" s="16" t="s">
        <v>83</v>
      </c>
      <c r="E2983" s="16" t="s">
        <v>1379</v>
      </c>
      <c r="G2983" s="16" t="s">
        <v>1380</v>
      </c>
      <c r="H2983" s="16" t="s">
        <v>155</v>
      </c>
      <c r="I2983" s="31">
        <v>-464234508</v>
      </c>
      <c r="J2983" s="31"/>
      <c r="K2983" s="45">
        <f>IFERROR((J2983/I2983),0)</f>
        <v>0</v>
      </c>
      <c r="L2983" s="31"/>
      <c r="M2983" s="31"/>
      <c r="N2983" s="39"/>
      <c r="O2983" s="28"/>
      <c r="P2983" s="28"/>
      <c r="Q2983" s="28"/>
      <c r="R2983" s="28"/>
      <c r="S2983" s="25"/>
    </row>
    <row r="2984" spans="2:19" s="16" customFormat="1" outlineLevel="1" x14ac:dyDescent="0.25">
      <c r="B2984" s="47" t="s">
        <v>7016</v>
      </c>
      <c r="C2984" s="47" t="str">
        <f>C2983</f>
        <v>ASIGNACIÓN PARA LA INVERSIÓN LOCAL SEGÚN NBI Y CUARTA, QUINTA, Y SEXTA CATEGORÍA</v>
      </c>
      <c r="D2984" s="47"/>
      <c r="E2984" s="47" t="str">
        <f>E2983</f>
        <v>52240</v>
      </c>
      <c r="F2984" s="47"/>
      <c r="G2984" s="47" t="str">
        <f>G2983</f>
        <v xml:space="preserve">CHACHAGÜÍ                                         </v>
      </c>
      <c r="H2984" s="47" t="s">
        <v>10655</v>
      </c>
      <c r="I2984" s="48">
        <f>SUBTOTAL(9,I2978:I2983)</f>
        <v>3429140291</v>
      </c>
      <c r="J2984" s="48">
        <f>SUBTOTAL(9,J2978:J2983)</f>
        <v>2870559931.8500004</v>
      </c>
      <c r="K2984" s="49">
        <f>J2984/I2984</f>
        <v>0.83710775537063042</v>
      </c>
      <c r="L2984" s="48">
        <f>SUBTOTAL(9,L2978:L2983)</f>
        <v>1533674597.6099999</v>
      </c>
      <c r="M2984" s="48">
        <f>SUBTOTAL(9,M2978:M2983)</f>
        <v>1298357670.8500001</v>
      </c>
      <c r="N2984" s="50">
        <f>IFERROR((M2984/L2984),"N.A")</f>
        <v>0.84656658777115723</v>
      </c>
      <c r="O2984" s="28"/>
      <c r="P2984" s="28"/>
      <c r="Q2984" s="28"/>
      <c r="R2984" s="28"/>
      <c r="S2984" s="25"/>
    </row>
    <row r="2985" spans="2:19" s="16" customFormat="1" outlineLevel="2" x14ac:dyDescent="0.25">
      <c r="B2985" s="16" t="s">
        <v>1381</v>
      </c>
      <c r="C2985" s="16" t="s">
        <v>328</v>
      </c>
      <c r="D2985" s="16" t="s">
        <v>83</v>
      </c>
      <c r="E2985" s="16" t="s">
        <v>1382</v>
      </c>
      <c r="G2985" s="16" t="s">
        <v>1383</v>
      </c>
      <c r="H2985" s="16" t="s">
        <v>152</v>
      </c>
      <c r="I2985" s="31">
        <v>1715834083</v>
      </c>
      <c r="J2985" s="31">
        <v>959759047.23999977</v>
      </c>
      <c r="K2985" s="45">
        <f>IFERROR((J2985/I2985),0)</f>
        <v>0.55935422704853666</v>
      </c>
      <c r="L2985" s="31">
        <v>1133707685.8400002</v>
      </c>
      <c r="M2985" s="31">
        <v>959759047.23999977</v>
      </c>
      <c r="N2985" s="40">
        <f>M2985/L2985</f>
        <v>0.84656658786685712</v>
      </c>
      <c r="O2985" s="28"/>
      <c r="P2985" s="28"/>
      <c r="Q2985" s="28"/>
      <c r="R2985" s="28"/>
      <c r="S2985" s="25"/>
    </row>
    <row r="2986" spans="2:19" s="16" customFormat="1" outlineLevel="2" x14ac:dyDescent="0.25">
      <c r="B2986" s="16" t="s">
        <v>1381</v>
      </c>
      <c r="C2986" s="16" t="s">
        <v>328</v>
      </c>
      <c r="D2986" s="16" t="s">
        <v>83</v>
      </c>
      <c r="E2986" s="16" t="s">
        <v>1382</v>
      </c>
      <c r="G2986" s="16" t="s">
        <v>1383</v>
      </c>
      <c r="H2986" s="16" t="s">
        <v>19</v>
      </c>
      <c r="I2986" s="31">
        <v>512092910</v>
      </c>
      <c r="J2986" s="31">
        <v>512092910</v>
      </c>
      <c r="K2986" s="45">
        <f>IFERROR((J2986/I2986),0)</f>
        <v>1</v>
      </c>
      <c r="L2986" s="31"/>
      <c r="M2986" s="31"/>
      <c r="N2986" s="34"/>
      <c r="O2986" s="28"/>
      <c r="P2986" s="28"/>
      <c r="Q2986" s="28"/>
      <c r="R2986" s="28"/>
      <c r="S2986" s="25"/>
    </row>
    <row r="2987" spans="2:19" s="16" customFormat="1" outlineLevel="2" x14ac:dyDescent="0.25">
      <c r="B2987" s="16" t="s">
        <v>1381</v>
      </c>
      <c r="C2987" s="16" t="s">
        <v>328</v>
      </c>
      <c r="D2987" s="16" t="s">
        <v>83</v>
      </c>
      <c r="E2987" s="16" t="s">
        <v>1382</v>
      </c>
      <c r="G2987" s="16" t="s">
        <v>1383</v>
      </c>
      <c r="H2987" s="16" t="s">
        <v>154</v>
      </c>
      <c r="I2987" s="31">
        <v>10612</v>
      </c>
      <c r="J2987" s="31">
        <v>10612</v>
      </c>
      <c r="K2987" s="45">
        <f>IFERROR((J2987/I2987),0)</f>
        <v>1</v>
      </c>
      <c r="L2987" s="31"/>
      <c r="M2987" s="31"/>
      <c r="N2987" s="34"/>
      <c r="O2987" s="28"/>
      <c r="P2987" s="28"/>
      <c r="Q2987" s="28"/>
      <c r="R2987" s="28"/>
      <c r="S2987" s="25"/>
    </row>
    <row r="2988" spans="2:19" s="16" customFormat="1" outlineLevel="2" x14ac:dyDescent="0.25">
      <c r="B2988" s="16" t="s">
        <v>1381</v>
      </c>
      <c r="C2988" s="16" t="s">
        <v>328</v>
      </c>
      <c r="D2988" s="16" t="s">
        <v>83</v>
      </c>
      <c r="E2988" s="16" t="s">
        <v>1382</v>
      </c>
      <c r="G2988" s="16" t="s">
        <v>1383</v>
      </c>
      <c r="H2988" s="16" t="s">
        <v>331</v>
      </c>
      <c r="I2988" s="31">
        <v>42933920</v>
      </c>
      <c r="J2988" s="31">
        <v>42933920</v>
      </c>
      <c r="K2988" s="45">
        <f>IFERROR((J2988/I2988),0)</f>
        <v>1</v>
      </c>
      <c r="L2988" s="31"/>
      <c r="M2988" s="31"/>
      <c r="N2988" s="34"/>
      <c r="O2988" s="28"/>
      <c r="P2988" s="28"/>
      <c r="Q2988" s="28"/>
      <c r="R2988" s="28"/>
      <c r="S2988" s="25"/>
    </row>
    <row r="2989" spans="2:19" s="16" customFormat="1" outlineLevel="2" x14ac:dyDescent="0.25">
      <c r="B2989" s="16" t="s">
        <v>1381</v>
      </c>
      <c r="C2989" s="16" t="s">
        <v>328</v>
      </c>
      <c r="D2989" s="16" t="s">
        <v>83</v>
      </c>
      <c r="E2989" s="16" t="s">
        <v>1382</v>
      </c>
      <c r="G2989" s="16" t="s">
        <v>1383</v>
      </c>
      <c r="H2989" s="16" t="s">
        <v>231</v>
      </c>
      <c r="I2989" s="31">
        <v>261030023</v>
      </c>
      <c r="J2989" s="31">
        <v>261030023</v>
      </c>
      <c r="K2989" s="45">
        <f>IFERROR((J2989/I2989),0)</f>
        <v>1</v>
      </c>
      <c r="L2989" s="31"/>
      <c r="M2989" s="31"/>
      <c r="N2989" s="39"/>
      <c r="O2989" s="28"/>
      <c r="P2989" s="28"/>
      <c r="Q2989" s="28"/>
      <c r="R2989" s="28"/>
      <c r="S2989" s="25"/>
    </row>
    <row r="2990" spans="2:19" s="16" customFormat="1" outlineLevel="2" x14ac:dyDescent="0.25">
      <c r="B2990" s="16" t="s">
        <v>1381</v>
      </c>
      <c r="C2990" s="16" t="s">
        <v>328</v>
      </c>
      <c r="D2990" s="16" t="s">
        <v>83</v>
      </c>
      <c r="E2990" s="16" t="s">
        <v>1382</v>
      </c>
      <c r="G2990" s="16" t="s">
        <v>1383</v>
      </c>
      <c r="H2990" s="16" t="s">
        <v>155</v>
      </c>
      <c r="I2990" s="31">
        <v>-343166817</v>
      </c>
      <c r="J2990" s="31"/>
      <c r="K2990" s="45">
        <f>IFERROR((J2990/I2990),0)</f>
        <v>0</v>
      </c>
      <c r="L2990" s="31"/>
      <c r="M2990" s="31"/>
      <c r="N2990" s="34"/>
      <c r="O2990" s="28"/>
      <c r="P2990" s="28"/>
      <c r="Q2990" s="28"/>
      <c r="R2990" s="28"/>
      <c r="S2990" s="25"/>
    </row>
    <row r="2991" spans="2:19" s="16" customFormat="1" outlineLevel="1" x14ac:dyDescent="0.25">
      <c r="B2991" s="47" t="s">
        <v>7017</v>
      </c>
      <c r="C2991" s="47" t="str">
        <f>C2990</f>
        <v>ASIGNACIÓN PARA LA INVERSIÓN LOCAL SEGÚN NBI Y CUARTA, QUINTA, Y SEXTA CATEGORÍA</v>
      </c>
      <c r="D2991" s="47"/>
      <c r="E2991" s="47" t="str">
        <f>E2990</f>
        <v>52233</v>
      </c>
      <c r="F2991" s="47"/>
      <c r="G2991" s="47" t="str">
        <f>G2990</f>
        <v xml:space="preserve">CUMBITARA                                         </v>
      </c>
      <c r="H2991" s="47" t="s">
        <v>10655</v>
      </c>
      <c r="I2991" s="48">
        <f>SUBTOTAL(9,I2985:I2990)</f>
        <v>2188734731</v>
      </c>
      <c r="J2991" s="48">
        <f>SUBTOTAL(9,J2985:J2990)</f>
        <v>1775826512.2399998</v>
      </c>
      <c r="K2991" s="49">
        <f>J2991/I2991</f>
        <v>0.81134844121957683</v>
      </c>
      <c r="L2991" s="48">
        <f>SUBTOTAL(9,L2985:L2990)</f>
        <v>1133707685.8400002</v>
      </c>
      <c r="M2991" s="48">
        <f>SUBTOTAL(9,M2985:M2990)</f>
        <v>959759047.23999977</v>
      </c>
      <c r="N2991" s="50">
        <f>IFERROR((M2991/L2991),"N.A")</f>
        <v>0.84656658786685712</v>
      </c>
      <c r="O2991" s="28"/>
      <c r="P2991" s="28"/>
      <c r="Q2991" s="28"/>
      <c r="R2991" s="28"/>
      <c r="S2991" s="25"/>
    </row>
    <row r="2992" spans="2:19" s="16" customFormat="1" outlineLevel="2" x14ac:dyDescent="0.25">
      <c r="B2992" s="16" t="s">
        <v>1384</v>
      </c>
      <c r="C2992" s="16" t="s">
        <v>328</v>
      </c>
      <c r="D2992" s="16" t="s">
        <v>83</v>
      </c>
      <c r="E2992" s="16" t="s">
        <v>1385</v>
      </c>
      <c r="G2992" s="16" t="s">
        <v>1386</v>
      </c>
      <c r="H2992" s="16" t="s">
        <v>152</v>
      </c>
      <c r="I2992" s="31">
        <v>3010612864</v>
      </c>
      <c r="J2992" s="31">
        <v>1683999031.4699998</v>
      </c>
      <c r="K2992" s="45">
        <f>IFERROR((J2992/I2992),0)</f>
        <v>0.55935422704352056</v>
      </c>
      <c r="L2992" s="31">
        <v>1989210365.0600004</v>
      </c>
      <c r="M2992" s="31">
        <v>1683999031.4699998</v>
      </c>
      <c r="N2992" s="40">
        <f>M2992/L2992</f>
        <v>0.84656658795320794</v>
      </c>
      <c r="O2992" s="28"/>
      <c r="P2992" s="28"/>
      <c r="Q2992" s="28"/>
      <c r="R2992" s="28"/>
      <c r="S2992" s="25"/>
    </row>
    <row r="2993" spans="2:19" s="16" customFormat="1" outlineLevel="2" x14ac:dyDescent="0.25">
      <c r="B2993" s="16" t="s">
        <v>1384</v>
      </c>
      <c r="C2993" s="16" t="s">
        <v>328</v>
      </c>
      <c r="D2993" s="16" t="s">
        <v>83</v>
      </c>
      <c r="E2993" s="16" t="s">
        <v>1385</v>
      </c>
      <c r="G2993" s="16" t="s">
        <v>1386</v>
      </c>
      <c r="H2993" s="16" t="s">
        <v>19</v>
      </c>
      <c r="I2993" s="31">
        <v>1976636022</v>
      </c>
      <c r="J2993" s="31">
        <v>1976636022</v>
      </c>
      <c r="K2993" s="45">
        <f>IFERROR((J2993/I2993),0)</f>
        <v>1</v>
      </c>
      <c r="L2993" s="31"/>
      <c r="M2993" s="31"/>
      <c r="N2993" s="34"/>
      <c r="O2993" s="28"/>
      <c r="P2993" s="28"/>
      <c r="Q2993" s="28"/>
      <c r="R2993" s="28"/>
      <c r="S2993" s="25"/>
    </row>
    <row r="2994" spans="2:19" s="16" customFormat="1" outlineLevel="2" x14ac:dyDescent="0.25">
      <c r="B2994" s="16" t="s">
        <v>1384</v>
      </c>
      <c r="C2994" s="16" t="s">
        <v>328</v>
      </c>
      <c r="D2994" s="16" t="s">
        <v>83</v>
      </c>
      <c r="E2994" s="16" t="s">
        <v>1385</v>
      </c>
      <c r="G2994" s="16" t="s">
        <v>1386</v>
      </c>
      <c r="H2994" s="16" t="s">
        <v>154</v>
      </c>
      <c r="I2994" s="31">
        <v>18620</v>
      </c>
      <c r="J2994" s="31">
        <v>18620</v>
      </c>
      <c r="K2994" s="45">
        <f>IFERROR((J2994/I2994),0)</f>
        <v>1</v>
      </c>
      <c r="L2994" s="31"/>
      <c r="M2994" s="31"/>
      <c r="N2994" s="34"/>
      <c r="O2994" s="28"/>
      <c r="P2994" s="28"/>
      <c r="Q2994" s="28"/>
      <c r="R2994" s="28"/>
      <c r="S2994" s="25"/>
    </row>
    <row r="2995" spans="2:19" s="16" customFormat="1" outlineLevel="2" x14ac:dyDescent="0.25">
      <c r="B2995" s="16" t="s">
        <v>1384</v>
      </c>
      <c r="C2995" s="16" t="s">
        <v>328</v>
      </c>
      <c r="D2995" s="16" t="s">
        <v>83</v>
      </c>
      <c r="E2995" s="16" t="s">
        <v>1385</v>
      </c>
      <c r="G2995" s="16" t="s">
        <v>1386</v>
      </c>
      <c r="H2995" s="16" t="s">
        <v>331</v>
      </c>
      <c r="I2995" s="31">
        <v>75332115</v>
      </c>
      <c r="J2995" s="31">
        <v>75332115</v>
      </c>
      <c r="K2995" s="45">
        <f>IFERROR((J2995/I2995),0)</f>
        <v>1</v>
      </c>
      <c r="L2995" s="31"/>
      <c r="M2995" s="31"/>
      <c r="N2995" s="34"/>
      <c r="O2995" s="28"/>
      <c r="P2995" s="28"/>
      <c r="Q2995" s="28"/>
      <c r="R2995" s="28"/>
      <c r="S2995" s="25"/>
    </row>
    <row r="2996" spans="2:19" s="16" customFormat="1" outlineLevel="2" x14ac:dyDescent="0.25">
      <c r="B2996" s="16" t="s">
        <v>1384</v>
      </c>
      <c r="C2996" s="16" t="s">
        <v>328</v>
      </c>
      <c r="D2996" s="16" t="s">
        <v>83</v>
      </c>
      <c r="E2996" s="16" t="s">
        <v>1385</v>
      </c>
      <c r="G2996" s="16" t="s">
        <v>1386</v>
      </c>
      <c r="H2996" s="16" t="s">
        <v>231</v>
      </c>
      <c r="I2996" s="31">
        <v>458004858</v>
      </c>
      <c r="J2996" s="31">
        <v>458004858</v>
      </c>
      <c r="K2996" s="45">
        <f>IFERROR((J2996/I2996),0)</f>
        <v>1</v>
      </c>
      <c r="L2996" s="31"/>
      <c r="M2996" s="31"/>
      <c r="N2996" s="39"/>
      <c r="O2996" s="28"/>
      <c r="P2996" s="28"/>
      <c r="Q2996" s="28"/>
      <c r="R2996" s="28"/>
      <c r="S2996" s="25"/>
    </row>
    <row r="2997" spans="2:19" s="16" customFormat="1" outlineLevel="2" x14ac:dyDescent="0.25">
      <c r="B2997" s="16" t="s">
        <v>1384</v>
      </c>
      <c r="C2997" s="16" t="s">
        <v>328</v>
      </c>
      <c r="D2997" s="16" t="s">
        <v>83</v>
      </c>
      <c r="E2997" s="16" t="s">
        <v>1385</v>
      </c>
      <c r="G2997" s="16" t="s">
        <v>1386</v>
      </c>
      <c r="H2997" s="16" t="s">
        <v>155</v>
      </c>
      <c r="I2997" s="31">
        <v>-602122573</v>
      </c>
      <c r="J2997" s="31"/>
      <c r="K2997" s="45">
        <f>IFERROR((J2997/I2997),0)</f>
        <v>0</v>
      </c>
      <c r="L2997" s="31"/>
      <c r="M2997" s="31"/>
      <c r="N2997" s="34"/>
      <c r="O2997" s="28"/>
      <c r="P2997" s="28"/>
      <c r="Q2997" s="28"/>
      <c r="R2997" s="28"/>
      <c r="S2997" s="25"/>
    </row>
    <row r="2998" spans="2:19" s="16" customFormat="1" outlineLevel="1" x14ac:dyDescent="0.25">
      <c r="B2998" s="47" t="s">
        <v>7018</v>
      </c>
      <c r="C2998" s="47" t="str">
        <f>C2997</f>
        <v>ASIGNACIÓN PARA LA INVERSIÓN LOCAL SEGÚN NBI Y CUARTA, QUINTA, Y SEXTA CATEGORÍA</v>
      </c>
      <c r="D2998" s="47"/>
      <c r="E2998" s="47" t="str">
        <f>E2997</f>
        <v>52227</v>
      </c>
      <c r="F2998" s="47"/>
      <c r="G2998" s="47" t="str">
        <f>G2997</f>
        <v xml:space="preserve">CUMBAL                                            </v>
      </c>
      <c r="H2998" s="47" t="s">
        <v>10655</v>
      </c>
      <c r="I2998" s="48">
        <f>SUBTOTAL(9,I2992:I2997)</f>
        <v>4918481906</v>
      </c>
      <c r="J2998" s="48">
        <f>SUBTOTAL(9,J2992:J2997)</f>
        <v>4193990646.4699998</v>
      </c>
      <c r="K2998" s="49">
        <f>J2998/I2998</f>
        <v>0.85270022877461404</v>
      </c>
      <c r="L2998" s="48">
        <f>SUBTOTAL(9,L2992:L2997)</f>
        <v>1989210365.0600004</v>
      </c>
      <c r="M2998" s="48">
        <f>SUBTOTAL(9,M2992:M2997)</f>
        <v>1683999031.4699998</v>
      </c>
      <c r="N2998" s="50">
        <f>IFERROR((M2998/L2998),"N.A")</f>
        <v>0.84656658795320794</v>
      </c>
      <c r="O2998" s="28"/>
      <c r="P2998" s="28"/>
      <c r="Q2998" s="28"/>
      <c r="R2998" s="28"/>
      <c r="S2998" s="25"/>
    </row>
    <row r="2999" spans="2:19" s="16" customFormat="1" outlineLevel="2" x14ac:dyDescent="0.25">
      <c r="B2999" s="16" t="s">
        <v>1387</v>
      </c>
      <c r="C2999" s="16" t="s">
        <v>328</v>
      </c>
      <c r="D2999" s="16" t="s">
        <v>83</v>
      </c>
      <c r="E2999" s="16" t="s">
        <v>1388</v>
      </c>
      <c r="G2999" s="16" t="s">
        <v>1389</v>
      </c>
      <c r="H2999" s="16" t="s">
        <v>152</v>
      </c>
      <c r="I2999" s="31">
        <v>2418456196</v>
      </c>
      <c r="J2999" s="31">
        <v>1352773696.1399999</v>
      </c>
      <c r="K2999" s="45">
        <f>IFERROR((J2999/I2999),0)</f>
        <v>0.55935422703847881</v>
      </c>
      <c r="L2999" s="31">
        <v>1597953091.5899999</v>
      </c>
      <c r="M2999" s="31">
        <v>1352773696.1399999</v>
      </c>
      <c r="N2999" s="40">
        <f>M2999/L2999</f>
        <v>0.84656658775506299</v>
      </c>
      <c r="O2999" s="28"/>
      <c r="P2999" s="28"/>
      <c r="Q2999" s="28"/>
      <c r="R2999" s="28"/>
      <c r="S2999" s="25"/>
    </row>
    <row r="3000" spans="2:19" s="16" customFormat="1" outlineLevel="2" x14ac:dyDescent="0.25">
      <c r="B3000" s="16" t="s">
        <v>1387</v>
      </c>
      <c r="C3000" s="16" t="s">
        <v>328</v>
      </c>
      <c r="D3000" s="16" t="s">
        <v>83</v>
      </c>
      <c r="E3000" s="16" t="s">
        <v>1388</v>
      </c>
      <c r="G3000" s="16" t="s">
        <v>1389</v>
      </c>
      <c r="H3000" s="16" t="s">
        <v>19</v>
      </c>
      <c r="I3000" s="31">
        <v>1122033305</v>
      </c>
      <c r="J3000" s="31">
        <v>1122033305</v>
      </c>
      <c r="K3000" s="45">
        <f>IFERROR((J3000/I3000),0)</f>
        <v>1</v>
      </c>
      <c r="L3000" s="31"/>
      <c r="M3000" s="31"/>
      <c r="N3000" s="34"/>
      <c r="O3000" s="28"/>
      <c r="P3000" s="28"/>
      <c r="Q3000" s="28"/>
      <c r="R3000" s="28"/>
      <c r="S3000" s="25"/>
    </row>
    <row r="3001" spans="2:19" s="16" customFormat="1" outlineLevel="2" x14ac:dyDescent="0.25">
      <c r="B3001" s="16" t="s">
        <v>1387</v>
      </c>
      <c r="C3001" s="16" t="s">
        <v>328</v>
      </c>
      <c r="D3001" s="16" t="s">
        <v>83</v>
      </c>
      <c r="E3001" s="16" t="s">
        <v>1388</v>
      </c>
      <c r="G3001" s="16" t="s">
        <v>1389</v>
      </c>
      <c r="H3001" s="16" t="s">
        <v>154</v>
      </c>
      <c r="I3001" s="31">
        <v>14958</v>
      </c>
      <c r="J3001" s="31">
        <v>14958</v>
      </c>
      <c r="K3001" s="45">
        <f>IFERROR((J3001/I3001),0)</f>
        <v>1</v>
      </c>
      <c r="L3001" s="31"/>
      <c r="M3001" s="31"/>
      <c r="N3001" s="34"/>
      <c r="O3001" s="28"/>
      <c r="P3001" s="28"/>
      <c r="Q3001" s="28"/>
      <c r="R3001" s="28"/>
      <c r="S3001" s="25"/>
    </row>
    <row r="3002" spans="2:19" s="16" customFormat="1" outlineLevel="2" x14ac:dyDescent="0.25">
      <c r="B3002" s="16" t="s">
        <v>1387</v>
      </c>
      <c r="C3002" s="16" t="s">
        <v>328</v>
      </c>
      <c r="D3002" s="16" t="s">
        <v>83</v>
      </c>
      <c r="E3002" s="16" t="s">
        <v>1388</v>
      </c>
      <c r="G3002" s="16" t="s">
        <v>1389</v>
      </c>
      <c r="H3002" s="16" t="s">
        <v>331</v>
      </c>
      <c r="I3002" s="31">
        <v>60515061</v>
      </c>
      <c r="J3002" s="31">
        <v>60515061</v>
      </c>
      <c r="K3002" s="45">
        <f>IFERROR((J3002/I3002),0)</f>
        <v>1</v>
      </c>
      <c r="L3002" s="31"/>
      <c r="M3002" s="31"/>
      <c r="N3002" s="34"/>
      <c r="O3002" s="28"/>
      <c r="P3002" s="28"/>
      <c r="Q3002" s="28"/>
      <c r="R3002" s="28"/>
      <c r="S3002" s="25"/>
    </row>
    <row r="3003" spans="2:19" s="16" customFormat="1" outlineLevel="2" x14ac:dyDescent="0.25">
      <c r="B3003" s="16" t="s">
        <v>1387</v>
      </c>
      <c r="C3003" s="16" t="s">
        <v>328</v>
      </c>
      <c r="D3003" s="16" t="s">
        <v>83</v>
      </c>
      <c r="E3003" s="16" t="s">
        <v>1388</v>
      </c>
      <c r="G3003" s="16" t="s">
        <v>1389</v>
      </c>
      <c r="H3003" s="16" t="s">
        <v>231</v>
      </c>
      <c r="I3003" s="31">
        <v>367920001</v>
      </c>
      <c r="J3003" s="31">
        <v>367920001</v>
      </c>
      <c r="K3003" s="45">
        <f>IFERROR((J3003/I3003),0)</f>
        <v>1</v>
      </c>
      <c r="L3003" s="31"/>
      <c r="M3003" s="31"/>
      <c r="N3003" s="39"/>
      <c r="O3003" s="28"/>
      <c r="P3003" s="28"/>
      <c r="Q3003" s="28"/>
      <c r="R3003" s="28"/>
      <c r="S3003" s="25"/>
    </row>
    <row r="3004" spans="2:19" s="16" customFormat="1" outlineLevel="2" x14ac:dyDescent="0.25">
      <c r="B3004" s="16" t="s">
        <v>1387</v>
      </c>
      <c r="C3004" s="16" t="s">
        <v>328</v>
      </c>
      <c r="D3004" s="16" t="s">
        <v>83</v>
      </c>
      <c r="E3004" s="16" t="s">
        <v>1388</v>
      </c>
      <c r="G3004" s="16" t="s">
        <v>1389</v>
      </c>
      <c r="H3004" s="16" t="s">
        <v>155</v>
      </c>
      <c r="I3004" s="31">
        <v>-483691239</v>
      </c>
      <c r="J3004" s="31"/>
      <c r="K3004" s="45">
        <f>IFERROR((J3004/I3004),0)</f>
        <v>0</v>
      </c>
      <c r="L3004" s="31"/>
      <c r="M3004" s="31"/>
      <c r="N3004" s="34"/>
      <c r="O3004" s="28"/>
      <c r="P3004" s="28"/>
      <c r="Q3004" s="28"/>
      <c r="R3004" s="28"/>
      <c r="S3004" s="25"/>
    </row>
    <row r="3005" spans="2:19" s="16" customFormat="1" outlineLevel="1" x14ac:dyDescent="0.25">
      <c r="B3005" s="47" t="s">
        <v>7019</v>
      </c>
      <c r="C3005" s="47" t="str">
        <f>C3004</f>
        <v>ASIGNACIÓN PARA LA INVERSIÓN LOCAL SEGÚN NBI Y CUARTA, QUINTA, Y SEXTA CATEGORÍA</v>
      </c>
      <c r="D3005" s="47"/>
      <c r="E3005" s="47" t="str">
        <f>E3004</f>
        <v>52224</v>
      </c>
      <c r="F3005" s="47"/>
      <c r="G3005" s="47" t="str">
        <f>G3004</f>
        <v xml:space="preserve">CUASPUD                                           </v>
      </c>
      <c r="H3005" s="47" t="s">
        <v>10655</v>
      </c>
      <c r="I3005" s="48">
        <f>SUBTOTAL(9,I2999:I3004)</f>
        <v>3485248282</v>
      </c>
      <c r="J3005" s="48">
        <f>SUBTOTAL(9,J2999:J3004)</f>
        <v>2903257021.1399999</v>
      </c>
      <c r="K3005" s="49">
        <f>J3005/I3005</f>
        <v>0.83301296958791526</v>
      </c>
      <c r="L3005" s="48">
        <f>SUBTOTAL(9,L2999:L3004)</f>
        <v>1597953091.5899999</v>
      </c>
      <c r="M3005" s="48">
        <f>SUBTOTAL(9,M2999:M3004)</f>
        <v>1352773696.1399999</v>
      </c>
      <c r="N3005" s="50">
        <f>IFERROR((M3005/L3005),"N.A")</f>
        <v>0.84656658775506299</v>
      </c>
      <c r="O3005" s="28"/>
      <c r="P3005" s="28"/>
      <c r="Q3005" s="28"/>
      <c r="R3005" s="28"/>
      <c r="S3005" s="25"/>
    </row>
    <row r="3006" spans="2:19" s="16" customFormat="1" outlineLevel="2" x14ac:dyDescent="0.25">
      <c r="B3006" s="16" t="s">
        <v>1390</v>
      </c>
      <c r="C3006" s="16" t="s">
        <v>328</v>
      </c>
      <c r="D3006" s="16" t="s">
        <v>83</v>
      </c>
      <c r="E3006" s="16" t="s">
        <v>1391</v>
      </c>
      <c r="G3006" s="16" t="s">
        <v>111</v>
      </c>
      <c r="H3006" s="16" t="s">
        <v>152</v>
      </c>
      <c r="I3006" s="31">
        <v>2467951133</v>
      </c>
      <c r="J3006" s="31">
        <v>1380458898.3799996</v>
      </c>
      <c r="K3006" s="45">
        <f>IFERROR((J3006/I3006),0)</f>
        <v>0.55935422704336002</v>
      </c>
      <c r="L3006" s="31">
        <v>1630656015.01</v>
      </c>
      <c r="M3006" s="31">
        <v>1380458898.3799996</v>
      </c>
      <c r="N3006" s="40">
        <f>M3006/L3006</f>
        <v>0.84656658772483906</v>
      </c>
      <c r="O3006" s="28"/>
      <c r="P3006" s="28"/>
      <c r="Q3006" s="28"/>
      <c r="R3006" s="28"/>
      <c r="S3006" s="25"/>
    </row>
    <row r="3007" spans="2:19" s="16" customFormat="1" outlineLevel="2" x14ac:dyDescent="0.25">
      <c r="B3007" s="16" t="s">
        <v>1390</v>
      </c>
      <c r="C3007" s="16" t="s">
        <v>328</v>
      </c>
      <c r="D3007" s="16" t="s">
        <v>83</v>
      </c>
      <c r="E3007" s="16" t="s">
        <v>1391</v>
      </c>
      <c r="G3007" s="16" t="s">
        <v>111</v>
      </c>
      <c r="H3007" s="16" t="s">
        <v>24</v>
      </c>
      <c r="I3007" s="31">
        <v>176307185</v>
      </c>
      <c r="J3007" s="31">
        <v>176307185</v>
      </c>
      <c r="K3007" s="45">
        <f>IFERROR((J3007/I3007),0)</f>
        <v>1</v>
      </c>
      <c r="L3007" s="31"/>
      <c r="M3007" s="31"/>
      <c r="N3007" s="34"/>
      <c r="O3007" s="28"/>
      <c r="P3007" s="28"/>
      <c r="Q3007" s="28"/>
      <c r="R3007" s="28"/>
      <c r="S3007" s="25"/>
    </row>
    <row r="3008" spans="2:19" s="16" customFormat="1" outlineLevel="2" x14ac:dyDescent="0.25">
      <c r="B3008" s="16" t="s">
        <v>1390</v>
      </c>
      <c r="C3008" s="16" t="s">
        <v>328</v>
      </c>
      <c r="D3008" s="16" t="s">
        <v>83</v>
      </c>
      <c r="E3008" s="16" t="s">
        <v>1391</v>
      </c>
      <c r="G3008" s="16" t="s">
        <v>111</v>
      </c>
      <c r="H3008" s="16" t="s">
        <v>19</v>
      </c>
      <c r="I3008" s="31">
        <v>1204243837</v>
      </c>
      <c r="J3008" s="31">
        <v>1204243837</v>
      </c>
      <c r="K3008" s="45">
        <f>IFERROR((J3008/I3008),0)</f>
        <v>1</v>
      </c>
      <c r="L3008" s="31"/>
      <c r="M3008" s="31"/>
      <c r="N3008" s="34"/>
      <c r="O3008" s="28"/>
      <c r="P3008" s="28"/>
      <c r="Q3008" s="28"/>
      <c r="R3008" s="28"/>
      <c r="S3008" s="25"/>
    </row>
    <row r="3009" spans="2:19" s="16" customFormat="1" outlineLevel="2" x14ac:dyDescent="0.25">
      <c r="B3009" s="16" t="s">
        <v>1390</v>
      </c>
      <c r="C3009" s="16" t="s">
        <v>328</v>
      </c>
      <c r="D3009" s="16" t="s">
        <v>83</v>
      </c>
      <c r="E3009" s="16" t="s">
        <v>1391</v>
      </c>
      <c r="G3009" s="16" t="s">
        <v>111</v>
      </c>
      <c r="H3009" s="16" t="s">
        <v>154</v>
      </c>
      <c r="I3009" s="31">
        <v>15264</v>
      </c>
      <c r="J3009" s="31">
        <v>15264</v>
      </c>
      <c r="K3009" s="45">
        <f>IFERROR((J3009/I3009),0)</f>
        <v>1</v>
      </c>
      <c r="L3009" s="31"/>
      <c r="M3009" s="31"/>
      <c r="N3009" s="34"/>
      <c r="O3009" s="28"/>
      <c r="P3009" s="28"/>
      <c r="Q3009" s="28"/>
      <c r="R3009" s="28"/>
      <c r="S3009" s="25"/>
    </row>
    <row r="3010" spans="2:19" s="16" customFormat="1" outlineLevel="2" x14ac:dyDescent="0.25">
      <c r="B3010" s="16" t="s">
        <v>1390</v>
      </c>
      <c r="C3010" s="16" t="s">
        <v>328</v>
      </c>
      <c r="D3010" s="16" t="s">
        <v>83</v>
      </c>
      <c r="E3010" s="16" t="s">
        <v>1391</v>
      </c>
      <c r="G3010" s="16" t="s">
        <v>111</v>
      </c>
      <c r="H3010" s="16" t="s">
        <v>331</v>
      </c>
      <c r="I3010" s="31">
        <v>61753533</v>
      </c>
      <c r="J3010" s="31">
        <v>61753533</v>
      </c>
      <c r="K3010" s="45">
        <f>IFERROR((J3010/I3010),0)</f>
        <v>1</v>
      </c>
      <c r="L3010" s="31"/>
      <c r="M3010" s="31"/>
      <c r="N3010" s="34"/>
      <c r="O3010" s="28"/>
      <c r="P3010" s="28"/>
      <c r="Q3010" s="28"/>
      <c r="R3010" s="28"/>
      <c r="S3010" s="25"/>
    </row>
    <row r="3011" spans="2:19" s="16" customFormat="1" outlineLevel="2" x14ac:dyDescent="0.25">
      <c r="B3011" s="16" t="s">
        <v>1390</v>
      </c>
      <c r="C3011" s="16" t="s">
        <v>328</v>
      </c>
      <c r="D3011" s="16" t="s">
        <v>83</v>
      </c>
      <c r="E3011" s="16" t="s">
        <v>1391</v>
      </c>
      <c r="G3011" s="16" t="s">
        <v>111</v>
      </c>
      <c r="H3011" s="16" t="s">
        <v>231</v>
      </c>
      <c r="I3011" s="31">
        <v>375449671</v>
      </c>
      <c r="J3011" s="31">
        <v>375449671</v>
      </c>
      <c r="K3011" s="45">
        <f>IFERROR((J3011/I3011),0)</f>
        <v>1</v>
      </c>
      <c r="L3011" s="31"/>
      <c r="M3011" s="31"/>
      <c r="N3011" s="39"/>
      <c r="O3011" s="28"/>
      <c r="P3011" s="28"/>
      <c r="Q3011" s="28"/>
      <c r="R3011" s="28"/>
      <c r="S3011" s="25"/>
    </row>
    <row r="3012" spans="2:19" s="16" customFormat="1" outlineLevel="2" x14ac:dyDescent="0.25">
      <c r="B3012" s="16" t="s">
        <v>1390</v>
      </c>
      <c r="C3012" s="16" t="s">
        <v>328</v>
      </c>
      <c r="D3012" s="16" t="s">
        <v>83</v>
      </c>
      <c r="E3012" s="16" t="s">
        <v>1391</v>
      </c>
      <c r="G3012" s="16" t="s">
        <v>111</v>
      </c>
      <c r="H3012" s="16" t="s">
        <v>155</v>
      </c>
      <c r="I3012" s="31">
        <v>-493590227</v>
      </c>
      <c r="J3012" s="31"/>
      <c r="K3012" s="45">
        <f>IFERROR((J3012/I3012),0)</f>
        <v>0</v>
      </c>
      <c r="L3012" s="31"/>
      <c r="M3012" s="31"/>
      <c r="N3012" s="34"/>
      <c r="O3012" s="28"/>
      <c r="P3012" s="28"/>
      <c r="Q3012" s="28"/>
      <c r="R3012" s="28"/>
      <c r="S3012" s="25"/>
    </row>
    <row r="3013" spans="2:19" s="16" customFormat="1" outlineLevel="1" x14ac:dyDescent="0.25">
      <c r="B3013" s="47" t="s">
        <v>7020</v>
      </c>
      <c r="C3013" s="47" t="str">
        <f>C3012</f>
        <v>ASIGNACIÓN PARA LA INVERSIÓN LOCAL SEGÚN NBI Y CUARTA, QUINTA, Y SEXTA CATEGORÍA</v>
      </c>
      <c r="D3013" s="47"/>
      <c r="E3013" s="47" t="str">
        <f>E3012</f>
        <v>52215</v>
      </c>
      <c r="F3013" s="47"/>
      <c r="G3013" s="47" t="str">
        <f>G3012</f>
        <v xml:space="preserve">CÓRDOBA                                           </v>
      </c>
      <c r="H3013" s="47" t="s">
        <v>10655</v>
      </c>
      <c r="I3013" s="48">
        <f>SUBTOTAL(9,I3006:I3012)</f>
        <v>3792130396</v>
      </c>
      <c r="J3013" s="48">
        <f>SUBTOTAL(9,J3006:J3012)</f>
        <v>3198228388.3799996</v>
      </c>
      <c r="K3013" s="49">
        <f>J3013/I3013</f>
        <v>0.84338565776998131</v>
      </c>
      <c r="L3013" s="48">
        <f>SUBTOTAL(9,L3006:L3012)</f>
        <v>1630656015.01</v>
      </c>
      <c r="M3013" s="48">
        <f>SUBTOTAL(9,M3006:M3012)</f>
        <v>1380458898.3799996</v>
      </c>
      <c r="N3013" s="50">
        <f>IFERROR((M3013/L3013),"N.A")</f>
        <v>0.84656658772483906</v>
      </c>
      <c r="O3013" s="28"/>
      <c r="P3013" s="28"/>
      <c r="Q3013" s="28"/>
      <c r="R3013" s="28"/>
      <c r="S3013" s="25"/>
    </row>
    <row r="3014" spans="2:19" s="16" customFormat="1" outlineLevel="2" x14ac:dyDescent="0.25">
      <c r="B3014" s="16" t="s">
        <v>1392</v>
      </c>
      <c r="C3014" s="16" t="s">
        <v>328</v>
      </c>
      <c r="D3014" s="16" t="s">
        <v>83</v>
      </c>
      <c r="E3014" s="16" t="s">
        <v>1393</v>
      </c>
      <c r="G3014" s="16" t="s">
        <v>1394</v>
      </c>
      <c r="H3014" s="16" t="s">
        <v>152</v>
      </c>
      <c r="I3014" s="31">
        <v>1757168015</v>
      </c>
      <c r="J3014" s="31">
        <v>982879356.81000006</v>
      </c>
      <c r="K3014" s="45">
        <f>IFERROR((J3014/I3014),0)</f>
        <v>0.55935422704015025</v>
      </c>
      <c r="L3014" s="31">
        <v>1161018366.3099997</v>
      </c>
      <c r="M3014" s="31">
        <v>982879356.81000006</v>
      </c>
      <c r="N3014" s="40">
        <f>M3014/L3014</f>
        <v>0.84656658786013095</v>
      </c>
      <c r="O3014" s="28"/>
      <c r="P3014" s="28"/>
      <c r="Q3014" s="28"/>
      <c r="R3014" s="28"/>
      <c r="S3014" s="25"/>
    </row>
    <row r="3015" spans="2:19" s="16" customFormat="1" outlineLevel="2" x14ac:dyDescent="0.25">
      <c r="B3015" s="16" t="s">
        <v>1392</v>
      </c>
      <c r="C3015" s="16" t="s">
        <v>328</v>
      </c>
      <c r="D3015" s="16" t="s">
        <v>83</v>
      </c>
      <c r="E3015" s="16" t="s">
        <v>1393</v>
      </c>
      <c r="G3015" s="16" t="s">
        <v>1394</v>
      </c>
      <c r="H3015" s="16" t="s">
        <v>24</v>
      </c>
      <c r="I3015" s="31">
        <v>97057483</v>
      </c>
      <c r="J3015" s="31">
        <v>97057483</v>
      </c>
      <c r="K3015" s="45">
        <f>IFERROR((J3015/I3015),0)</f>
        <v>1</v>
      </c>
      <c r="L3015" s="31"/>
      <c r="M3015" s="31"/>
      <c r="N3015" s="34"/>
      <c r="O3015" s="28"/>
      <c r="P3015" s="28"/>
      <c r="Q3015" s="28"/>
      <c r="R3015" s="28"/>
      <c r="S3015" s="25"/>
    </row>
    <row r="3016" spans="2:19" s="16" customFormat="1" outlineLevel="2" x14ac:dyDescent="0.25">
      <c r="B3016" s="16" t="s">
        <v>1392</v>
      </c>
      <c r="C3016" s="16" t="s">
        <v>328</v>
      </c>
      <c r="D3016" s="16" t="s">
        <v>83</v>
      </c>
      <c r="E3016" s="16" t="s">
        <v>1393</v>
      </c>
      <c r="G3016" s="16" t="s">
        <v>1394</v>
      </c>
      <c r="H3016" s="16" t="s">
        <v>19</v>
      </c>
      <c r="I3016" s="31">
        <v>1198798952</v>
      </c>
      <c r="J3016" s="31">
        <v>1198798952</v>
      </c>
      <c r="K3016" s="45">
        <f>IFERROR((J3016/I3016),0)</f>
        <v>1</v>
      </c>
      <c r="L3016" s="31"/>
      <c r="M3016" s="31"/>
      <c r="N3016" s="34"/>
      <c r="O3016" s="28"/>
      <c r="P3016" s="28"/>
      <c r="Q3016" s="28"/>
      <c r="R3016" s="28"/>
      <c r="S3016" s="25"/>
    </row>
    <row r="3017" spans="2:19" s="16" customFormat="1" outlineLevel="2" x14ac:dyDescent="0.25">
      <c r="B3017" s="16" t="s">
        <v>1392</v>
      </c>
      <c r="C3017" s="16" t="s">
        <v>328</v>
      </c>
      <c r="D3017" s="16" t="s">
        <v>83</v>
      </c>
      <c r="E3017" s="16" t="s">
        <v>1393</v>
      </c>
      <c r="G3017" s="16" t="s">
        <v>1394</v>
      </c>
      <c r="H3017" s="16" t="s">
        <v>154</v>
      </c>
      <c r="I3017" s="31">
        <v>10868</v>
      </c>
      <c r="J3017" s="31">
        <v>10868</v>
      </c>
      <c r="K3017" s="45">
        <f>IFERROR((J3017/I3017),0)</f>
        <v>1</v>
      </c>
      <c r="L3017" s="31"/>
      <c r="M3017" s="31"/>
      <c r="N3017" s="34"/>
      <c r="O3017" s="28"/>
      <c r="P3017" s="28"/>
      <c r="Q3017" s="28"/>
      <c r="R3017" s="28"/>
      <c r="S3017" s="25"/>
    </row>
    <row r="3018" spans="2:19" s="16" customFormat="1" outlineLevel="2" x14ac:dyDescent="0.25">
      <c r="B3018" s="16" t="s">
        <v>1392</v>
      </c>
      <c r="C3018" s="16" t="s">
        <v>328</v>
      </c>
      <c r="D3018" s="16" t="s">
        <v>83</v>
      </c>
      <c r="E3018" s="16" t="s">
        <v>1393</v>
      </c>
      <c r="G3018" s="16" t="s">
        <v>1394</v>
      </c>
      <c r="H3018" s="16" t="s">
        <v>331</v>
      </c>
      <c r="I3018" s="31">
        <v>43968185</v>
      </c>
      <c r="J3018" s="31">
        <v>43968185</v>
      </c>
      <c r="K3018" s="45">
        <f>IFERROR((J3018/I3018),0)</f>
        <v>1</v>
      </c>
      <c r="L3018" s="31"/>
      <c r="M3018" s="31"/>
      <c r="N3018" s="34"/>
      <c r="O3018" s="28"/>
      <c r="P3018" s="28"/>
      <c r="Q3018" s="28"/>
      <c r="R3018" s="28"/>
      <c r="S3018" s="25"/>
    </row>
    <row r="3019" spans="2:19" s="16" customFormat="1" outlineLevel="2" x14ac:dyDescent="0.25">
      <c r="B3019" s="16" t="s">
        <v>1392</v>
      </c>
      <c r="C3019" s="16" t="s">
        <v>328</v>
      </c>
      <c r="D3019" s="16" t="s">
        <v>83</v>
      </c>
      <c r="E3019" s="16" t="s">
        <v>1393</v>
      </c>
      <c r="G3019" s="16" t="s">
        <v>1394</v>
      </c>
      <c r="H3019" s="16" t="s">
        <v>231</v>
      </c>
      <c r="I3019" s="31">
        <v>267318159</v>
      </c>
      <c r="J3019" s="31">
        <v>267318159</v>
      </c>
      <c r="K3019" s="45">
        <f>IFERROR((J3019/I3019),0)</f>
        <v>1</v>
      </c>
      <c r="L3019" s="31"/>
      <c r="M3019" s="31"/>
      <c r="N3019" s="39"/>
      <c r="O3019" s="28"/>
      <c r="P3019" s="28"/>
      <c r="Q3019" s="28"/>
      <c r="R3019" s="28"/>
      <c r="S3019" s="25"/>
    </row>
    <row r="3020" spans="2:19" s="16" customFormat="1" outlineLevel="2" x14ac:dyDescent="0.25">
      <c r="B3020" s="16" t="s">
        <v>1392</v>
      </c>
      <c r="C3020" s="16" t="s">
        <v>328</v>
      </c>
      <c r="D3020" s="16" t="s">
        <v>83</v>
      </c>
      <c r="E3020" s="16" t="s">
        <v>1393</v>
      </c>
      <c r="G3020" s="16" t="s">
        <v>1394</v>
      </c>
      <c r="H3020" s="16" t="s">
        <v>155</v>
      </c>
      <c r="I3020" s="31">
        <v>-351433603</v>
      </c>
      <c r="J3020" s="31"/>
      <c r="K3020" s="45">
        <f>IFERROR((J3020/I3020),0)</f>
        <v>0</v>
      </c>
      <c r="L3020" s="31"/>
      <c r="M3020" s="31"/>
      <c r="N3020" s="34"/>
      <c r="O3020" s="28"/>
      <c r="P3020" s="28"/>
      <c r="Q3020" s="28"/>
      <c r="R3020" s="28"/>
      <c r="S3020" s="25"/>
    </row>
    <row r="3021" spans="2:19" s="16" customFormat="1" outlineLevel="1" x14ac:dyDescent="0.25">
      <c r="B3021" s="47" t="s">
        <v>7021</v>
      </c>
      <c r="C3021" s="47" t="str">
        <f>C3020</f>
        <v>ASIGNACIÓN PARA LA INVERSIÓN LOCAL SEGÚN NBI Y CUARTA, QUINTA, Y SEXTA CATEGORÍA</v>
      </c>
      <c r="D3021" s="47"/>
      <c r="E3021" s="47" t="str">
        <f>E3020</f>
        <v>52210</v>
      </c>
      <c r="F3021" s="47"/>
      <c r="G3021" s="47" t="str">
        <f>G3020</f>
        <v xml:space="preserve">CONTADERO                                         </v>
      </c>
      <c r="H3021" s="47" t="s">
        <v>10655</v>
      </c>
      <c r="I3021" s="48">
        <f>SUBTOTAL(9,I3014:I3020)</f>
        <v>3012888059</v>
      </c>
      <c r="J3021" s="48">
        <f>SUBTOTAL(9,J3014:J3020)</f>
        <v>2590033003.8099999</v>
      </c>
      <c r="K3021" s="49">
        <f>J3021/I3021</f>
        <v>0.85965125590150571</v>
      </c>
      <c r="L3021" s="48">
        <f>SUBTOTAL(9,L3014:L3020)</f>
        <v>1161018366.3099997</v>
      </c>
      <c r="M3021" s="48">
        <f>SUBTOTAL(9,M3014:M3020)</f>
        <v>982879356.81000006</v>
      </c>
      <c r="N3021" s="50">
        <f>IFERROR((M3021/L3021),"N.A")</f>
        <v>0.84656658786013095</v>
      </c>
      <c r="O3021" s="28"/>
      <c r="P3021" s="28"/>
      <c r="Q3021" s="28"/>
      <c r="R3021" s="28"/>
      <c r="S3021" s="25"/>
    </row>
    <row r="3022" spans="2:19" s="16" customFormat="1" outlineLevel="2" x14ac:dyDescent="0.25">
      <c r="B3022" s="16" t="s">
        <v>1395</v>
      </c>
      <c r="C3022" s="16" t="s">
        <v>328</v>
      </c>
      <c r="D3022" s="16" t="s">
        <v>83</v>
      </c>
      <c r="E3022" s="16" t="s">
        <v>1396</v>
      </c>
      <c r="G3022" s="16" t="s">
        <v>1397</v>
      </c>
      <c r="H3022" s="16" t="s">
        <v>152</v>
      </c>
      <c r="I3022" s="31">
        <v>1871693832</v>
      </c>
      <c r="J3022" s="31">
        <v>1046939856.6600001</v>
      </c>
      <c r="K3022" s="45">
        <f>IFERROR((J3022/I3022),0)</f>
        <v>0.55935422704326143</v>
      </c>
      <c r="L3022" s="31">
        <v>1236689318.5799999</v>
      </c>
      <c r="M3022" s="31">
        <v>1046939856.6600001</v>
      </c>
      <c r="N3022" s="40">
        <f>M3022/L3022</f>
        <v>0.84656658784934335</v>
      </c>
      <c r="O3022" s="28"/>
      <c r="P3022" s="28"/>
      <c r="Q3022" s="28"/>
      <c r="R3022" s="28"/>
      <c r="S3022" s="25"/>
    </row>
    <row r="3023" spans="2:19" s="16" customFormat="1" outlineLevel="2" x14ac:dyDescent="0.25">
      <c r="B3023" s="16" t="s">
        <v>1395</v>
      </c>
      <c r="C3023" s="16" t="s">
        <v>328</v>
      </c>
      <c r="D3023" s="16" t="s">
        <v>83</v>
      </c>
      <c r="E3023" s="16" t="s">
        <v>1396</v>
      </c>
      <c r="G3023" s="16" t="s">
        <v>1397</v>
      </c>
      <c r="H3023" s="16" t="s">
        <v>19</v>
      </c>
      <c r="I3023" s="31">
        <v>900725807</v>
      </c>
      <c r="J3023" s="31">
        <v>900725807</v>
      </c>
      <c r="K3023" s="45">
        <f>IFERROR((J3023/I3023),0)</f>
        <v>1</v>
      </c>
      <c r="L3023" s="31"/>
      <c r="M3023" s="31"/>
      <c r="N3023" s="34"/>
      <c r="O3023" s="28"/>
      <c r="P3023" s="28"/>
      <c r="Q3023" s="28"/>
      <c r="R3023" s="28"/>
      <c r="S3023" s="25"/>
    </row>
    <row r="3024" spans="2:19" s="16" customFormat="1" outlineLevel="2" x14ac:dyDescent="0.25">
      <c r="B3024" s="16" t="s">
        <v>1395</v>
      </c>
      <c r="C3024" s="16" t="s">
        <v>328</v>
      </c>
      <c r="D3024" s="16" t="s">
        <v>83</v>
      </c>
      <c r="E3024" s="16" t="s">
        <v>1396</v>
      </c>
      <c r="G3024" s="16" t="s">
        <v>1397</v>
      </c>
      <c r="H3024" s="16" t="s">
        <v>154</v>
      </c>
      <c r="I3024" s="31">
        <v>11576</v>
      </c>
      <c r="J3024" s="31">
        <v>11576</v>
      </c>
      <c r="K3024" s="45">
        <f>IFERROR((J3024/I3024),0)</f>
        <v>1</v>
      </c>
      <c r="L3024" s="31"/>
      <c r="M3024" s="31"/>
      <c r="N3024" s="34"/>
      <c r="O3024" s="28"/>
      <c r="P3024" s="28"/>
      <c r="Q3024" s="28"/>
      <c r="R3024" s="28"/>
      <c r="S3024" s="25"/>
    </row>
    <row r="3025" spans="2:19" s="16" customFormat="1" outlineLevel="2" x14ac:dyDescent="0.25">
      <c r="B3025" s="16" t="s">
        <v>1395</v>
      </c>
      <c r="C3025" s="16" t="s">
        <v>328</v>
      </c>
      <c r="D3025" s="16" t="s">
        <v>83</v>
      </c>
      <c r="E3025" s="16" t="s">
        <v>1396</v>
      </c>
      <c r="G3025" s="16" t="s">
        <v>1397</v>
      </c>
      <c r="H3025" s="16" t="s">
        <v>331</v>
      </c>
      <c r="I3025" s="31">
        <v>46833871</v>
      </c>
      <c r="J3025" s="31">
        <v>46833871</v>
      </c>
      <c r="K3025" s="45">
        <f>IFERROR((J3025/I3025),0)</f>
        <v>1</v>
      </c>
      <c r="L3025" s="31"/>
      <c r="M3025" s="31"/>
      <c r="N3025" s="34"/>
      <c r="O3025" s="28"/>
      <c r="P3025" s="28"/>
      <c r="Q3025" s="28"/>
      <c r="R3025" s="28"/>
      <c r="S3025" s="25"/>
    </row>
    <row r="3026" spans="2:19" s="16" customFormat="1" outlineLevel="2" x14ac:dyDescent="0.25">
      <c r="B3026" s="16" t="s">
        <v>1395</v>
      </c>
      <c r="C3026" s="16" t="s">
        <v>328</v>
      </c>
      <c r="D3026" s="16" t="s">
        <v>83</v>
      </c>
      <c r="E3026" s="16" t="s">
        <v>1396</v>
      </c>
      <c r="G3026" s="16" t="s">
        <v>1397</v>
      </c>
      <c r="H3026" s="16" t="s">
        <v>231</v>
      </c>
      <c r="I3026" s="31">
        <v>284740984</v>
      </c>
      <c r="J3026" s="31">
        <v>284740984</v>
      </c>
      <c r="K3026" s="45">
        <f>IFERROR((J3026/I3026),0)</f>
        <v>1</v>
      </c>
      <c r="L3026" s="31"/>
      <c r="M3026" s="31"/>
      <c r="N3026" s="39"/>
      <c r="O3026" s="28"/>
      <c r="P3026" s="28"/>
      <c r="Q3026" s="28"/>
      <c r="R3026" s="28"/>
      <c r="S3026" s="25"/>
    </row>
    <row r="3027" spans="2:19" s="16" customFormat="1" outlineLevel="2" x14ac:dyDescent="0.25">
      <c r="B3027" s="16" t="s">
        <v>1395</v>
      </c>
      <c r="C3027" s="16" t="s">
        <v>328</v>
      </c>
      <c r="D3027" s="16" t="s">
        <v>83</v>
      </c>
      <c r="E3027" s="16" t="s">
        <v>1396</v>
      </c>
      <c r="G3027" s="16" t="s">
        <v>1397</v>
      </c>
      <c r="H3027" s="16" t="s">
        <v>155</v>
      </c>
      <c r="I3027" s="31">
        <v>-374338766</v>
      </c>
      <c r="J3027" s="31"/>
      <c r="K3027" s="45">
        <f>IFERROR((J3027/I3027),0)</f>
        <v>0</v>
      </c>
      <c r="L3027" s="31"/>
      <c r="M3027" s="31"/>
      <c r="N3027" s="34"/>
      <c r="O3027" s="28"/>
      <c r="P3027" s="28"/>
      <c r="Q3027" s="28"/>
      <c r="R3027" s="28"/>
      <c r="S3027" s="25"/>
    </row>
    <row r="3028" spans="2:19" s="16" customFormat="1" outlineLevel="1" x14ac:dyDescent="0.25">
      <c r="B3028" s="47" t="s">
        <v>7022</v>
      </c>
      <c r="C3028" s="47" t="str">
        <f>C3027</f>
        <v>ASIGNACIÓN PARA LA INVERSIÓN LOCAL SEGÚN NBI Y CUARTA, QUINTA, Y SEXTA CATEGORÍA</v>
      </c>
      <c r="D3028" s="47"/>
      <c r="E3028" s="47" t="str">
        <f>E3027</f>
        <v>52207</v>
      </c>
      <c r="F3028" s="47"/>
      <c r="G3028" s="47" t="str">
        <f>G3027</f>
        <v xml:space="preserve">CONSACA                                           </v>
      </c>
      <c r="H3028" s="47" t="s">
        <v>10655</v>
      </c>
      <c r="I3028" s="48">
        <f>SUBTOTAL(9,I3022:I3027)</f>
        <v>2729667304</v>
      </c>
      <c r="J3028" s="48">
        <f>SUBTOTAL(9,J3022:J3027)</f>
        <v>2279252094.6599998</v>
      </c>
      <c r="K3028" s="49">
        <f>J3028/I3028</f>
        <v>0.83499263493394571</v>
      </c>
      <c r="L3028" s="48">
        <f>SUBTOTAL(9,L3022:L3027)</f>
        <v>1236689318.5799999</v>
      </c>
      <c r="M3028" s="48">
        <f>SUBTOTAL(9,M3022:M3027)</f>
        <v>1046939856.6600001</v>
      </c>
      <c r="N3028" s="50">
        <f>IFERROR((M3028/L3028),"N.A")</f>
        <v>0.84656658784934335</v>
      </c>
      <c r="O3028" s="28"/>
      <c r="P3028" s="28"/>
      <c r="Q3028" s="28"/>
      <c r="R3028" s="28"/>
      <c r="S3028" s="25"/>
    </row>
    <row r="3029" spans="2:19" s="16" customFormat="1" outlineLevel="2" x14ac:dyDescent="0.25">
      <c r="B3029" s="16" t="s">
        <v>1398</v>
      </c>
      <c r="C3029" s="16" t="s">
        <v>328</v>
      </c>
      <c r="D3029" s="16" t="s">
        <v>83</v>
      </c>
      <c r="E3029" s="16" t="s">
        <v>1399</v>
      </c>
      <c r="G3029" s="16" t="s">
        <v>414</v>
      </c>
      <c r="H3029" s="16" t="s">
        <v>152</v>
      </c>
      <c r="I3029" s="31">
        <v>1509496235</v>
      </c>
      <c r="J3029" s="31">
        <v>844343099.74000001</v>
      </c>
      <c r="K3029" s="45">
        <f>IFERROR((J3029/I3029),0)</f>
        <v>0.55935422703455762</v>
      </c>
      <c r="L3029" s="31">
        <v>997373522.3900001</v>
      </c>
      <c r="M3029" s="31">
        <v>844343099.74000001</v>
      </c>
      <c r="N3029" s="40">
        <f>M3029/L3029</f>
        <v>0.84656658792856843</v>
      </c>
      <c r="O3029" s="28"/>
      <c r="P3029" s="28"/>
      <c r="Q3029" s="28"/>
      <c r="R3029" s="28"/>
      <c r="S3029" s="25"/>
    </row>
    <row r="3030" spans="2:19" s="16" customFormat="1" outlineLevel="2" x14ac:dyDescent="0.25">
      <c r="B3030" s="16" t="s">
        <v>1398</v>
      </c>
      <c r="C3030" s="16" t="s">
        <v>328</v>
      </c>
      <c r="D3030" s="16" t="s">
        <v>83</v>
      </c>
      <c r="E3030" s="16" t="s">
        <v>1399</v>
      </c>
      <c r="G3030" s="16" t="s">
        <v>414</v>
      </c>
      <c r="H3030" s="16" t="s">
        <v>24</v>
      </c>
      <c r="I3030" s="31">
        <v>9169666</v>
      </c>
      <c r="J3030" s="31">
        <v>9169666</v>
      </c>
      <c r="K3030" s="45">
        <f>IFERROR((J3030/I3030),0)</f>
        <v>1</v>
      </c>
      <c r="L3030" s="31"/>
      <c r="M3030" s="31"/>
      <c r="N3030" s="34"/>
      <c r="O3030" s="28"/>
      <c r="P3030" s="28"/>
      <c r="Q3030" s="28"/>
      <c r="R3030" s="28"/>
      <c r="S3030" s="25"/>
    </row>
    <row r="3031" spans="2:19" s="16" customFormat="1" outlineLevel="2" x14ac:dyDescent="0.25">
      <c r="B3031" s="16" t="s">
        <v>1398</v>
      </c>
      <c r="C3031" s="16" t="s">
        <v>328</v>
      </c>
      <c r="D3031" s="16" t="s">
        <v>83</v>
      </c>
      <c r="E3031" s="16" t="s">
        <v>1399</v>
      </c>
      <c r="G3031" s="16" t="s">
        <v>414</v>
      </c>
      <c r="H3031" s="16" t="s">
        <v>19</v>
      </c>
      <c r="I3031" s="31">
        <v>1186995110</v>
      </c>
      <c r="J3031" s="31">
        <v>1186995110</v>
      </c>
      <c r="K3031" s="45">
        <f>IFERROR((J3031/I3031),0)</f>
        <v>1</v>
      </c>
      <c r="L3031" s="31"/>
      <c r="M3031" s="31"/>
      <c r="N3031" s="34"/>
      <c r="O3031" s="28"/>
      <c r="P3031" s="28"/>
      <c r="Q3031" s="28"/>
      <c r="R3031" s="28"/>
      <c r="S3031" s="25"/>
    </row>
    <row r="3032" spans="2:19" s="16" customFormat="1" outlineLevel="2" x14ac:dyDescent="0.25">
      <c r="B3032" s="16" t="s">
        <v>1398</v>
      </c>
      <c r="C3032" s="16" t="s">
        <v>328</v>
      </c>
      <c r="D3032" s="16" t="s">
        <v>83</v>
      </c>
      <c r="E3032" s="16" t="s">
        <v>1399</v>
      </c>
      <c r="G3032" s="16" t="s">
        <v>414</v>
      </c>
      <c r="H3032" s="16" t="s">
        <v>154</v>
      </c>
      <c r="I3032" s="31">
        <v>9336</v>
      </c>
      <c r="J3032" s="31">
        <v>9336</v>
      </c>
      <c r="K3032" s="45">
        <f>IFERROR((J3032/I3032),0)</f>
        <v>1</v>
      </c>
      <c r="L3032" s="31"/>
      <c r="M3032" s="31"/>
      <c r="N3032" s="34"/>
      <c r="O3032" s="28"/>
      <c r="P3032" s="28"/>
      <c r="Q3032" s="28"/>
      <c r="R3032" s="28"/>
      <c r="S3032" s="25"/>
    </row>
    <row r="3033" spans="2:19" s="16" customFormat="1" outlineLevel="2" x14ac:dyDescent="0.25">
      <c r="B3033" s="16" t="s">
        <v>1398</v>
      </c>
      <c r="C3033" s="16" t="s">
        <v>328</v>
      </c>
      <c r="D3033" s="16" t="s">
        <v>83</v>
      </c>
      <c r="E3033" s="16" t="s">
        <v>1399</v>
      </c>
      <c r="G3033" s="16" t="s">
        <v>414</v>
      </c>
      <c r="H3033" s="16" t="s">
        <v>331</v>
      </c>
      <c r="I3033" s="31">
        <v>37770896</v>
      </c>
      <c r="J3033" s="31">
        <v>37770896</v>
      </c>
      <c r="K3033" s="45">
        <f>IFERROR((J3033/I3033),0)</f>
        <v>1</v>
      </c>
      <c r="L3033" s="31"/>
      <c r="M3033" s="31"/>
      <c r="N3033" s="34"/>
      <c r="O3033" s="28"/>
      <c r="P3033" s="28"/>
      <c r="Q3033" s="28"/>
      <c r="R3033" s="28"/>
      <c r="S3033" s="25"/>
    </row>
    <row r="3034" spans="2:19" s="16" customFormat="1" outlineLevel="2" x14ac:dyDescent="0.25">
      <c r="B3034" s="16" t="s">
        <v>1398</v>
      </c>
      <c r="C3034" s="16" t="s">
        <v>328</v>
      </c>
      <c r="D3034" s="16" t="s">
        <v>83</v>
      </c>
      <c r="E3034" s="16" t="s">
        <v>1399</v>
      </c>
      <c r="G3034" s="16" t="s">
        <v>414</v>
      </c>
      <c r="H3034" s="16" t="s">
        <v>29</v>
      </c>
      <c r="I3034" s="31">
        <v>29192978</v>
      </c>
      <c r="J3034" s="31">
        <v>29192978</v>
      </c>
      <c r="K3034" s="45">
        <f>IFERROR((J3034/I3034),0)</f>
        <v>1</v>
      </c>
      <c r="L3034" s="31"/>
      <c r="M3034" s="31"/>
      <c r="N3034" s="34"/>
      <c r="O3034" s="28"/>
      <c r="P3034" s="28"/>
      <c r="Q3034" s="28"/>
      <c r="R3034" s="28"/>
      <c r="S3034" s="25"/>
    </row>
    <row r="3035" spans="2:19" s="16" customFormat="1" outlineLevel="2" x14ac:dyDescent="0.25">
      <c r="B3035" s="16" t="s">
        <v>1398</v>
      </c>
      <c r="C3035" s="16" t="s">
        <v>328</v>
      </c>
      <c r="D3035" s="16" t="s">
        <v>83</v>
      </c>
      <c r="E3035" s="16" t="s">
        <v>1399</v>
      </c>
      <c r="G3035" s="16" t="s">
        <v>414</v>
      </c>
      <c r="H3035" s="16" t="s">
        <v>231</v>
      </c>
      <c r="I3035" s="31">
        <v>229639824</v>
      </c>
      <c r="J3035" s="31">
        <v>229639824</v>
      </c>
      <c r="K3035" s="45">
        <f>IFERROR((J3035/I3035),0)</f>
        <v>1</v>
      </c>
      <c r="L3035" s="31"/>
      <c r="M3035" s="31"/>
      <c r="N3035" s="39"/>
      <c r="O3035" s="28"/>
      <c r="P3035" s="28"/>
      <c r="Q3035" s="28"/>
      <c r="R3035" s="28"/>
      <c r="S3035" s="25"/>
    </row>
    <row r="3036" spans="2:19" s="16" customFormat="1" outlineLevel="2" x14ac:dyDescent="0.25">
      <c r="B3036" s="16" t="s">
        <v>1398</v>
      </c>
      <c r="C3036" s="16" t="s">
        <v>328</v>
      </c>
      <c r="D3036" s="16" t="s">
        <v>83</v>
      </c>
      <c r="E3036" s="16" t="s">
        <v>1399</v>
      </c>
      <c r="G3036" s="16" t="s">
        <v>414</v>
      </c>
      <c r="H3036" s="16" t="s">
        <v>155</v>
      </c>
      <c r="I3036" s="31">
        <v>-301899247</v>
      </c>
      <c r="J3036" s="31"/>
      <c r="K3036" s="45">
        <f>IFERROR((J3036/I3036),0)</f>
        <v>0</v>
      </c>
      <c r="L3036" s="31"/>
      <c r="M3036" s="31"/>
      <c r="N3036" s="34"/>
      <c r="O3036" s="28"/>
      <c r="P3036" s="28"/>
      <c r="Q3036" s="28"/>
      <c r="R3036" s="28"/>
      <c r="S3036" s="25"/>
    </row>
    <row r="3037" spans="2:19" s="16" customFormat="1" outlineLevel="1" x14ac:dyDescent="0.25">
      <c r="B3037" s="47" t="s">
        <v>7023</v>
      </c>
      <c r="C3037" s="47" t="str">
        <f>C3036</f>
        <v>ASIGNACIÓN PARA LA INVERSIÓN LOCAL SEGÚN NBI Y CUARTA, QUINTA, Y SEXTA CATEGORÍA</v>
      </c>
      <c r="D3037" s="47"/>
      <c r="E3037" s="47" t="str">
        <f>E3036</f>
        <v>52203</v>
      </c>
      <c r="F3037" s="47"/>
      <c r="G3037" s="47" t="str">
        <f>G3036</f>
        <v xml:space="preserve">COLÓN                                             </v>
      </c>
      <c r="H3037" s="47" t="s">
        <v>10655</v>
      </c>
      <c r="I3037" s="48">
        <f>SUBTOTAL(9,I3029:I3036)</f>
        <v>2700374798</v>
      </c>
      <c r="J3037" s="48">
        <f>SUBTOTAL(9,J3029:J3036)</f>
        <v>2337120909.7399998</v>
      </c>
      <c r="K3037" s="49">
        <f>J3037/I3037</f>
        <v>0.86548019610868843</v>
      </c>
      <c r="L3037" s="48">
        <f>SUBTOTAL(9,L3029:L3036)</f>
        <v>997373522.3900001</v>
      </c>
      <c r="M3037" s="48">
        <f>SUBTOTAL(9,M3029:M3036)</f>
        <v>844343099.74000001</v>
      </c>
      <c r="N3037" s="50">
        <f>IFERROR((M3037/L3037),"N.A")</f>
        <v>0.84656658792856843</v>
      </c>
      <c r="O3037" s="28"/>
      <c r="P3037" s="28"/>
      <c r="Q3037" s="28"/>
      <c r="R3037" s="28"/>
      <c r="S3037" s="25"/>
    </row>
    <row r="3038" spans="2:19" s="16" customFormat="1" outlineLevel="2" x14ac:dyDescent="0.25">
      <c r="B3038" s="16" t="s">
        <v>1400</v>
      </c>
      <c r="C3038" s="16" t="s">
        <v>328</v>
      </c>
      <c r="D3038" s="16" t="s">
        <v>83</v>
      </c>
      <c r="E3038" s="16" t="s">
        <v>1401</v>
      </c>
      <c r="G3038" s="16" t="s">
        <v>1402</v>
      </c>
      <c r="H3038" s="16" t="s">
        <v>152</v>
      </c>
      <c r="I3038" s="31">
        <v>2664187157</v>
      </c>
      <c r="J3038" s="31">
        <v>1490224347.9099996</v>
      </c>
      <c r="K3038" s="45">
        <f>IFERROR((J3038/I3038),0)</f>
        <v>0.55935422704614424</v>
      </c>
      <c r="L3038" s="31">
        <v>1760315572.3599999</v>
      </c>
      <c r="M3038" s="31">
        <v>1490224347.9099996</v>
      </c>
      <c r="N3038" s="40">
        <f>M3038/L3038</f>
        <v>0.84656658800791185</v>
      </c>
      <c r="O3038" s="28"/>
      <c r="P3038" s="28"/>
      <c r="Q3038" s="28"/>
      <c r="R3038" s="28"/>
      <c r="S3038" s="25"/>
    </row>
    <row r="3039" spans="2:19" s="16" customFormat="1" outlineLevel="2" x14ac:dyDescent="0.25">
      <c r="B3039" s="16" t="s">
        <v>1400</v>
      </c>
      <c r="C3039" s="16" t="s">
        <v>328</v>
      </c>
      <c r="D3039" s="16" t="s">
        <v>83</v>
      </c>
      <c r="E3039" s="16" t="s">
        <v>1401</v>
      </c>
      <c r="G3039" s="16" t="s">
        <v>1402</v>
      </c>
      <c r="H3039" s="16" t="s">
        <v>19</v>
      </c>
      <c r="I3039" s="31">
        <v>1054392130</v>
      </c>
      <c r="J3039" s="31">
        <v>1054392130</v>
      </c>
      <c r="K3039" s="45">
        <f>IFERROR((J3039/I3039),0)</f>
        <v>1</v>
      </c>
      <c r="L3039" s="31"/>
      <c r="M3039" s="31"/>
      <c r="N3039" s="34"/>
      <c r="O3039" s="28"/>
      <c r="P3039" s="28"/>
      <c r="Q3039" s="28"/>
      <c r="R3039" s="28"/>
      <c r="S3039" s="25"/>
    </row>
    <row r="3040" spans="2:19" s="16" customFormat="1" outlineLevel="2" x14ac:dyDescent="0.25">
      <c r="B3040" s="16" t="s">
        <v>1400</v>
      </c>
      <c r="C3040" s="16" t="s">
        <v>328</v>
      </c>
      <c r="D3040" s="16" t="s">
        <v>83</v>
      </c>
      <c r="E3040" s="16" t="s">
        <v>1401</v>
      </c>
      <c r="G3040" s="16" t="s">
        <v>1402</v>
      </c>
      <c r="H3040" s="16" t="s">
        <v>154</v>
      </c>
      <c r="I3040" s="31">
        <v>16478</v>
      </c>
      <c r="J3040" s="31">
        <v>16478</v>
      </c>
      <c r="K3040" s="45">
        <f>IFERROR((J3040/I3040),0)</f>
        <v>1</v>
      </c>
      <c r="L3040" s="31"/>
      <c r="M3040" s="31"/>
      <c r="N3040" s="34"/>
      <c r="O3040" s="28"/>
      <c r="P3040" s="28"/>
      <c r="Q3040" s="28"/>
      <c r="R3040" s="28"/>
      <c r="S3040" s="25"/>
    </row>
    <row r="3041" spans="2:19" s="16" customFormat="1" outlineLevel="2" x14ac:dyDescent="0.25">
      <c r="B3041" s="16" t="s">
        <v>1400</v>
      </c>
      <c r="C3041" s="16" t="s">
        <v>328</v>
      </c>
      <c r="D3041" s="16" t="s">
        <v>83</v>
      </c>
      <c r="E3041" s="16" t="s">
        <v>1401</v>
      </c>
      <c r="G3041" s="16" t="s">
        <v>1402</v>
      </c>
      <c r="H3041" s="16" t="s">
        <v>331</v>
      </c>
      <c r="I3041" s="31">
        <v>66663787</v>
      </c>
      <c r="J3041" s="31">
        <v>66663787</v>
      </c>
      <c r="K3041" s="45">
        <f>IFERROR((J3041/I3041),0)</f>
        <v>1</v>
      </c>
      <c r="L3041" s="31"/>
      <c r="M3041" s="31"/>
      <c r="N3041" s="34"/>
      <c r="O3041" s="28"/>
      <c r="P3041" s="28"/>
      <c r="Q3041" s="28"/>
      <c r="R3041" s="28"/>
      <c r="S3041" s="25"/>
    </row>
    <row r="3042" spans="2:19" s="16" customFormat="1" outlineLevel="2" x14ac:dyDescent="0.25">
      <c r="B3042" s="16" t="s">
        <v>1400</v>
      </c>
      <c r="C3042" s="16" t="s">
        <v>328</v>
      </c>
      <c r="D3042" s="16" t="s">
        <v>83</v>
      </c>
      <c r="E3042" s="16" t="s">
        <v>1401</v>
      </c>
      <c r="G3042" s="16" t="s">
        <v>1402</v>
      </c>
      <c r="H3042" s="16" t="s">
        <v>231</v>
      </c>
      <c r="I3042" s="31">
        <v>405303078</v>
      </c>
      <c r="J3042" s="31">
        <v>405303078</v>
      </c>
      <c r="K3042" s="45">
        <f>IFERROR((J3042/I3042),0)</f>
        <v>1</v>
      </c>
      <c r="L3042" s="31"/>
      <c r="M3042" s="31"/>
      <c r="N3042" s="39"/>
      <c r="O3042" s="28"/>
      <c r="P3042" s="28"/>
      <c r="Q3042" s="28"/>
      <c r="R3042" s="28"/>
      <c r="S3042" s="25"/>
    </row>
    <row r="3043" spans="2:19" s="16" customFormat="1" outlineLevel="2" x14ac:dyDescent="0.25">
      <c r="B3043" s="16" t="s">
        <v>1400</v>
      </c>
      <c r="C3043" s="16" t="s">
        <v>328</v>
      </c>
      <c r="D3043" s="16" t="s">
        <v>83</v>
      </c>
      <c r="E3043" s="16" t="s">
        <v>1401</v>
      </c>
      <c r="G3043" s="16" t="s">
        <v>1402</v>
      </c>
      <c r="H3043" s="16" t="s">
        <v>155</v>
      </c>
      <c r="I3043" s="31">
        <v>-532837431</v>
      </c>
      <c r="J3043" s="31"/>
      <c r="K3043" s="45">
        <f>IFERROR((J3043/I3043),0)</f>
        <v>0</v>
      </c>
      <c r="L3043" s="31"/>
      <c r="M3043" s="31"/>
      <c r="N3043" s="34"/>
      <c r="O3043" s="28"/>
      <c r="P3043" s="28"/>
      <c r="Q3043" s="28"/>
      <c r="R3043" s="28"/>
      <c r="S3043" s="25"/>
    </row>
    <row r="3044" spans="2:19" s="16" customFormat="1" outlineLevel="1" x14ac:dyDescent="0.25">
      <c r="B3044" s="47" t="s">
        <v>7024</v>
      </c>
      <c r="C3044" s="47" t="str">
        <f>C3043</f>
        <v>ASIGNACIÓN PARA LA INVERSIÓN LOCAL SEGÚN NBI Y CUARTA, QUINTA, Y SEXTA CATEGORÍA</v>
      </c>
      <c r="D3044" s="47"/>
      <c r="E3044" s="47" t="str">
        <f>E3043</f>
        <v>52110</v>
      </c>
      <c r="F3044" s="47"/>
      <c r="G3044" s="47" t="str">
        <f>G3043</f>
        <v xml:space="preserve">BUESACO                                           </v>
      </c>
      <c r="H3044" s="47" t="s">
        <v>10655</v>
      </c>
      <c r="I3044" s="48">
        <f>SUBTOTAL(9,I3038:I3043)</f>
        <v>3657725199</v>
      </c>
      <c r="J3044" s="48">
        <f>SUBTOTAL(9,J3038:J3043)</f>
        <v>3016599820.9099998</v>
      </c>
      <c r="K3044" s="49">
        <f>J3044/I3044</f>
        <v>0.82472018995159069</v>
      </c>
      <c r="L3044" s="48">
        <f>SUBTOTAL(9,L3038:L3043)</f>
        <v>1760315572.3599999</v>
      </c>
      <c r="M3044" s="48">
        <f>SUBTOTAL(9,M3038:M3043)</f>
        <v>1490224347.9099996</v>
      </c>
      <c r="N3044" s="50">
        <f>IFERROR((M3044/L3044),"N.A")</f>
        <v>0.84656658800791185</v>
      </c>
      <c r="O3044" s="28"/>
      <c r="P3044" s="28"/>
      <c r="Q3044" s="28"/>
      <c r="R3044" s="28"/>
      <c r="S3044" s="25"/>
    </row>
    <row r="3045" spans="2:19" s="16" customFormat="1" outlineLevel="2" x14ac:dyDescent="0.25">
      <c r="B3045" s="16" t="s">
        <v>1403</v>
      </c>
      <c r="C3045" s="16" t="s">
        <v>328</v>
      </c>
      <c r="D3045" s="16" t="s">
        <v>83</v>
      </c>
      <c r="E3045" s="16" t="s">
        <v>1404</v>
      </c>
      <c r="G3045" s="16" t="s">
        <v>1405</v>
      </c>
      <c r="H3045" s="16" t="s">
        <v>152</v>
      </c>
      <c r="I3045" s="31">
        <v>1366367095</v>
      </c>
      <c r="J3045" s="31">
        <v>764283210.2700001</v>
      </c>
      <c r="K3045" s="45">
        <f>IFERROR((J3045/I3045),0)</f>
        <v>0.55935422703515858</v>
      </c>
      <c r="L3045" s="31">
        <v>902803419.37</v>
      </c>
      <c r="M3045" s="31">
        <v>764283210.2700001</v>
      </c>
      <c r="N3045" s="40">
        <f>M3045/L3045</f>
        <v>0.84656658788835448</v>
      </c>
      <c r="O3045" s="28"/>
      <c r="P3045" s="28"/>
      <c r="Q3045" s="28"/>
      <c r="R3045" s="28"/>
      <c r="S3045" s="25"/>
    </row>
    <row r="3046" spans="2:19" s="16" customFormat="1" outlineLevel="2" x14ac:dyDescent="0.25">
      <c r="B3046" s="16" t="s">
        <v>1403</v>
      </c>
      <c r="C3046" s="16" t="s">
        <v>328</v>
      </c>
      <c r="D3046" s="16" t="s">
        <v>83</v>
      </c>
      <c r="E3046" s="16" t="s">
        <v>1404</v>
      </c>
      <c r="G3046" s="16" t="s">
        <v>1405</v>
      </c>
      <c r="H3046" s="16" t="s">
        <v>19</v>
      </c>
      <c r="I3046" s="31">
        <v>1077628161</v>
      </c>
      <c r="J3046" s="31">
        <v>1077628161</v>
      </c>
      <c r="K3046" s="45">
        <f>IFERROR((J3046/I3046),0)</f>
        <v>1</v>
      </c>
      <c r="L3046" s="31"/>
      <c r="M3046" s="31"/>
      <c r="N3046" s="34"/>
      <c r="O3046" s="28"/>
      <c r="P3046" s="28"/>
      <c r="Q3046" s="28"/>
      <c r="R3046" s="28"/>
      <c r="S3046" s="25"/>
    </row>
    <row r="3047" spans="2:19" s="16" customFormat="1" outlineLevel="2" x14ac:dyDescent="0.25">
      <c r="B3047" s="16" t="s">
        <v>1403</v>
      </c>
      <c r="C3047" s="16" t="s">
        <v>328</v>
      </c>
      <c r="D3047" s="16" t="s">
        <v>83</v>
      </c>
      <c r="E3047" s="16" t="s">
        <v>1404</v>
      </c>
      <c r="G3047" s="16" t="s">
        <v>1405</v>
      </c>
      <c r="H3047" s="16" t="s">
        <v>154</v>
      </c>
      <c r="I3047" s="31">
        <v>8451</v>
      </c>
      <c r="J3047" s="31">
        <v>8451</v>
      </c>
      <c r="K3047" s="45">
        <f>IFERROR((J3047/I3047),0)</f>
        <v>1</v>
      </c>
      <c r="L3047" s="31"/>
      <c r="M3047" s="31"/>
      <c r="N3047" s="34"/>
      <c r="O3047" s="28"/>
      <c r="P3047" s="28"/>
      <c r="Q3047" s="28"/>
      <c r="R3047" s="28"/>
      <c r="S3047" s="25"/>
    </row>
    <row r="3048" spans="2:19" s="16" customFormat="1" outlineLevel="2" x14ac:dyDescent="0.25">
      <c r="B3048" s="16" t="s">
        <v>1403</v>
      </c>
      <c r="C3048" s="16" t="s">
        <v>328</v>
      </c>
      <c r="D3048" s="16" t="s">
        <v>83</v>
      </c>
      <c r="E3048" s="16" t="s">
        <v>1404</v>
      </c>
      <c r="G3048" s="16" t="s">
        <v>1405</v>
      </c>
      <c r="H3048" s="16" t="s">
        <v>331</v>
      </c>
      <c r="I3048" s="31">
        <v>34189492</v>
      </c>
      <c r="J3048" s="31">
        <v>34189492</v>
      </c>
      <c r="K3048" s="45">
        <f>IFERROR((J3048/I3048),0)</f>
        <v>1</v>
      </c>
      <c r="L3048" s="31"/>
      <c r="M3048" s="31"/>
      <c r="N3048" s="34"/>
      <c r="O3048" s="28"/>
      <c r="P3048" s="28"/>
      <c r="Q3048" s="28"/>
      <c r="R3048" s="28"/>
      <c r="S3048" s="25"/>
    </row>
    <row r="3049" spans="2:19" s="16" customFormat="1" outlineLevel="2" x14ac:dyDescent="0.25">
      <c r="B3049" s="16" t="s">
        <v>1403</v>
      </c>
      <c r="C3049" s="16" t="s">
        <v>328</v>
      </c>
      <c r="D3049" s="16" t="s">
        <v>83</v>
      </c>
      <c r="E3049" s="16" t="s">
        <v>1404</v>
      </c>
      <c r="G3049" s="16" t="s">
        <v>1405</v>
      </c>
      <c r="H3049" s="16" t="s">
        <v>231</v>
      </c>
      <c r="I3049" s="31">
        <v>207865573</v>
      </c>
      <c r="J3049" s="31">
        <v>207865573</v>
      </c>
      <c r="K3049" s="45">
        <f>IFERROR((J3049/I3049),0)</f>
        <v>1</v>
      </c>
      <c r="L3049" s="31"/>
      <c r="M3049" s="31"/>
      <c r="N3049" s="39"/>
      <c r="O3049" s="28"/>
      <c r="P3049" s="28"/>
      <c r="Q3049" s="28"/>
      <c r="R3049" s="28"/>
      <c r="S3049" s="25"/>
    </row>
    <row r="3050" spans="2:19" s="16" customFormat="1" outlineLevel="2" x14ac:dyDescent="0.25">
      <c r="B3050" s="16" t="s">
        <v>1403</v>
      </c>
      <c r="C3050" s="16" t="s">
        <v>328</v>
      </c>
      <c r="D3050" s="16" t="s">
        <v>83</v>
      </c>
      <c r="E3050" s="16" t="s">
        <v>1404</v>
      </c>
      <c r="G3050" s="16" t="s">
        <v>1405</v>
      </c>
      <c r="H3050" s="16" t="s">
        <v>155</v>
      </c>
      <c r="I3050" s="31">
        <v>-273273419</v>
      </c>
      <c r="J3050" s="31"/>
      <c r="K3050" s="45">
        <f>IFERROR((J3050/I3050),0)</f>
        <v>0</v>
      </c>
      <c r="L3050" s="31"/>
      <c r="M3050" s="31"/>
      <c r="N3050" s="34"/>
      <c r="O3050" s="28"/>
      <c r="P3050" s="28"/>
      <c r="Q3050" s="28"/>
      <c r="R3050" s="28"/>
      <c r="S3050" s="25"/>
    </row>
    <row r="3051" spans="2:19" s="16" customFormat="1" outlineLevel="1" x14ac:dyDescent="0.25">
      <c r="B3051" s="47" t="s">
        <v>7025</v>
      </c>
      <c r="C3051" s="47" t="str">
        <f>C3050</f>
        <v>ASIGNACIÓN PARA LA INVERSIÓN LOCAL SEGÚN NBI Y CUARTA, QUINTA, Y SEXTA CATEGORÍA</v>
      </c>
      <c r="D3051" s="47"/>
      <c r="E3051" s="47" t="str">
        <f>E3050</f>
        <v>52083</v>
      </c>
      <c r="F3051" s="47"/>
      <c r="G3051" s="47" t="str">
        <f>G3050</f>
        <v xml:space="preserve">BELÉN                                             </v>
      </c>
      <c r="H3051" s="47" t="s">
        <v>10655</v>
      </c>
      <c r="I3051" s="48">
        <f>SUBTOTAL(9,I3045:I3050)</f>
        <v>2412785353</v>
      </c>
      <c r="J3051" s="48">
        <f>SUBTOTAL(9,J3045:J3050)</f>
        <v>2083974887.27</v>
      </c>
      <c r="K3051" s="49">
        <f>J3051/I3051</f>
        <v>0.86372162558050802</v>
      </c>
      <c r="L3051" s="48">
        <f>SUBTOTAL(9,L3045:L3050)</f>
        <v>902803419.37</v>
      </c>
      <c r="M3051" s="48">
        <f>SUBTOTAL(9,M3045:M3050)</f>
        <v>764283210.2700001</v>
      </c>
      <c r="N3051" s="50">
        <f>IFERROR((M3051/L3051),"N.A")</f>
        <v>0.84656658788835448</v>
      </c>
      <c r="O3051" s="28"/>
      <c r="P3051" s="28"/>
      <c r="Q3051" s="28"/>
      <c r="R3051" s="28"/>
      <c r="S3051" s="25"/>
    </row>
    <row r="3052" spans="2:19" s="16" customFormat="1" outlineLevel="2" x14ac:dyDescent="0.25">
      <c r="B3052" s="16" t="s">
        <v>1406</v>
      </c>
      <c r="C3052" s="16" t="s">
        <v>328</v>
      </c>
      <c r="D3052" s="16" t="s">
        <v>83</v>
      </c>
      <c r="E3052" s="16" t="s">
        <v>1407</v>
      </c>
      <c r="G3052" s="16" t="s">
        <v>1408</v>
      </c>
      <c r="H3052" s="16" t="s">
        <v>152</v>
      </c>
      <c r="I3052" s="31">
        <v>8976459653</v>
      </c>
      <c r="J3052" s="31">
        <v>5021020650.8100004</v>
      </c>
      <c r="K3052" s="45">
        <f>IFERROR((J3052/I3052),0)</f>
        <v>0.55935422704561899</v>
      </c>
      <c r="L3052" s="31">
        <v>5931040420.0500002</v>
      </c>
      <c r="M3052" s="31">
        <v>5021020650.8100004</v>
      </c>
      <c r="N3052" s="40">
        <f>M3052/L3052</f>
        <v>0.84656658785132199</v>
      </c>
      <c r="O3052" s="28"/>
      <c r="P3052" s="28"/>
      <c r="Q3052" s="28"/>
      <c r="R3052" s="28"/>
      <c r="S3052" s="25"/>
    </row>
    <row r="3053" spans="2:19" s="16" customFormat="1" outlineLevel="2" x14ac:dyDescent="0.25">
      <c r="B3053" s="16" t="s">
        <v>1406</v>
      </c>
      <c r="C3053" s="16" t="s">
        <v>328</v>
      </c>
      <c r="D3053" s="16" t="s">
        <v>83</v>
      </c>
      <c r="E3053" s="16" t="s">
        <v>1407</v>
      </c>
      <c r="G3053" s="16" t="s">
        <v>1408</v>
      </c>
      <c r="H3053" s="16" t="s">
        <v>19</v>
      </c>
      <c r="I3053" s="31">
        <v>10475377275</v>
      </c>
      <c r="J3053" s="31">
        <v>10475377275</v>
      </c>
      <c r="K3053" s="45">
        <f>IFERROR((J3053/I3053),0)</f>
        <v>1</v>
      </c>
      <c r="L3053" s="31"/>
      <c r="M3053" s="31"/>
      <c r="N3053" s="34"/>
      <c r="O3053" s="28"/>
      <c r="P3053" s="28"/>
      <c r="Q3053" s="28"/>
      <c r="R3053" s="28"/>
      <c r="S3053" s="25"/>
    </row>
    <row r="3054" spans="2:19" s="16" customFormat="1" outlineLevel="2" x14ac:dyDescent="0.25">
      <c r="B3054" s="16" t="s">
        <v>1406</v>
      </c>
      <c r="C3054" s="16" t="s">
        <v>328</v>
      </c>
      <c r="D3054" s="16" t="s">
        <v>83</v>
      </c>
      <c r="E3054" s="16" t="s">
        <v>1407</v>
      </c>
      <c r="G3054" s="16" t="s">
        <v>1408</v>
      </c>
      <c r="H3054" s="16" t="s">
        <v>154</v>
      </c>
      <c r="I3054" s="31">
        <v>55518</v>
      </c>
      <c r="J3054" s="31">
        <v>55518</v>
      </c>
      <c r="K3054" s="45">
        <f>IFERROR((J3054/I3054),0)</f>
        <v>1</v>
      </c>
      <c r="L3054" s="31"/>
      <c r="M3054" s="31"/>
      <c r="N3054" s="34"/>
      <c r="O3054" s="28"/>
      <c r="P3054" s="28"/>
      <c r="Q3054" s="28"/>
      <c r="R3054" s="28"/>
      <c r="S3054" s="25"/>
    </row>
    <row r="3055" spans="2:19" s="16" customFormat="1" outlineLevel="2" x14ac:dyDescent="0.25">
      <c r="B3055" s="16" t="s">
        <v>1406</v>
      </c>
      <c r="C3055" s="16" t="s">
        <v>328</v>
      </c>
      <c r="D3055" s="16" t="s">
        <v>83</v>
      </c>
      <c r="E3055" s="16" t="s">
        <v>1407</v>
      </c>
      <c r="G3055" s="16" t="s">
        <v>1408</v>
      </c>
      <c r="H3055" s="16" t="s">
        <v>331</v>
      </c>
      <c r="I3055" s="31">
        <v>224610644</v>
      </c>
      <c r="J3055" s="31">
        <v>224610644</v>
      </c>
      <c r="K3055" s="45">
        <f>IFERROR((J3055/I3055),0)</f>
        <v>1</v>
      </c>
      <c r="L3055" s="31"/>
      <c r="M3055" s="31"/>
      <c r="N3055" s="34"/>
      <c r="O3055" s="28"/>
      <c r="P3055" s="28"/>
      <c r="Q3055" s="28"/>
      <c r="R3055" s="28"/>
      <c r="S3055" s="25"/>
    </row>
    <row r="3056" spans="2:19" s="16" customFormat="1" outlineLevel="2" x14ac:dyDescent="0.25">
      <c r="B3056" s="16" t="s">
        <v>1406</v>
      </c>
      <c r="C3056" s="16" t="s">
        <v>328</v>
      </c>
      <c r="D3056" s="16" t="s">
        <v>83</v>
      </c>
      <c r="E3056" s="16" t="s">
        <v>1407</v>
      </c>
      <c r="G3056" s="16" t="s">
        <v>1408</v>
      </c>
      <c r="H3056" s="16" t="s">
        <v>231</v>
      </c>
      <c r="I3056" s="31">
        <v>1365589770</v>
      </c>
      <c r="J3056" s="31">
        <v>1365589770</v>
      </c>
      <c r="K3056" s="45">
        <f>IFERROR((J3056/I3056),0)</f>
        <v>1</v>
      </c>
      <c r="L3056" s="31"/>
      <c r="M3056" s="31"/>
      <c r="N3056" s="39"/>
      <c r="O3056" s="28"/>
      <c r="P3056" s="28"/>
      <c r="Q3056" s="28"/>
      <c r="R3056" s="28"/>
      <c r="S3056" s="25"/>
    </row>
    <row r="3057" spans="2:19" s="16" customFormat="1" outlineLevel="2" x14ac:dyDescent="0.25">
      <c r="B3057" s="16" t="s">
        <v>1406</v>
      </c>
      <c r="C3057" s="16" t="s">
        <v>328</v>
      </c>
      <c r="D3057" s="16" t="s">
        <v>83</v>
      </c>
      <c r="E3057" s="16" t="s">
        <v>1407</v>
      </c>
      <c r="G3057" s="16" t="s">
        <v>1408</v>
      </c>
      <c r="H3057" s="16" t="s">
        <v>155</v>
      </c>
      <c r="I3057" s="31">
        <v>-1795291931</v>
      </c>
      <c r="J3057" s="31"/>
      <c r="K3057" s="45">
        <f>IFERROR((J3057/I3057),0)</f>
        <v>0</v>
      </c>
      <c r="L3057" s="31"/>
      <c r="M3057" s="31"/>
      <c r="N3057" s="34"/>
      <c r="O3057" s="28"/>
      <c r="P3057" s="28"/>
      <c r="Q3057" s="28"/>
      <c r="R3057" s="28"/>
      <c r="S3057" s="25"/>
    </row>
    <row r="3058" spans="2:19" s="16" customFormat="1" outlineLevel="1" x14ac:dyDescent="0.25">
      <c r="B3058" s="47" t="s">
        <v>7026</v>
      </c>
      <c r="C3058" s="47" t="str">
        <f>C3057</f>
        <v>ASIGNACIÓN PARA LA INVERSIÓN LOCAL SEGÚN NBI Y CUARTA, QUINTA, Y SEXTA CATEGORÍA</v>
      </c>
      <c r="D3058" s="47"/>
      <c r="E3058" s="47" t="str">
        <f>E3057</f>
        <v>52079</v>
      </c>
      <c r="F3058" s="47"/>
      <c r="G3058" s="47" t="str">
        <f>G3057</f>
        <v xml:space="preserve">BARBACOAS                                         </v>
      </c>
      <c r="H3058" s="47" t="s">
        <v>10655</v>
      </c>
      <c r="I3058" s="48">
        <f>SUBTOTAL(9,I3052:I3057)</f>
        <v>19246800929</v>
      </c>
      <c r="J3058" s="48">
        <f>SUBTOTAL(9,J3052:J3057)</f>
        <v>17086653857.810001</v>
      </c>
      <c r="K3058" s="49">
        <f>J3058/I3058</f>
        <v>0.88776591605230304</v>
      </c>
      <c r="L3058" s="48">
        <f>SUBTOTAL(9,L3052:L3057)</f>
        <v>5931040420.0500002</v>
      </c>
      <c r="M3058" s="48">
        <f>SUBTOTAL(9,M3052:M3057)</f>
        <v>5021020650.8100004</v>
      </c>
      <c r="N3058" s="50">
        <f>IFERROR((M3058/L3058),"N.A")</f>
        <v>0.84656658785132199</v>
      </c>
      <c r="O3058" s="28"/>
      <c r="P3058" s="28"/>
      <c r="Q3058" s="28"/>
      <c r="R3058" s="28"/>
      <c r="S3058" s="25"/>
    </row>
    <row r="3059" spans="2:19" s="16" customFormat="1" outlineLevel="2" x14ac:dyDescent="0.25">
      <c r="B3059" s="16" t="s">
        <v>1409</v>
      </c>
      <c r="C3059" s="16" t="s">
        <v>328</v>
      </c>
      <c r="D3059" s="16" t="s">
        <v>83</v>
      </c>
      <c r="E3059" s="16" t="s">
        <v>1410</v>
      </c>
      <c r="G3059" s="16" t="s">
        <v>1411</v>
      </c>
      <c r="H3059" s="16" t="s">
        <v>152</v>
      </c>
      <c r="I3059" s="31">
        <v>2282066961</v>
      </c>
      <c r="J3059" s="31">
        <v>1276483801.03</v>
      </c>
      <c r="K3059" s="45">
        <f>IFERROR((J3059/I3059),0)</f>
        <v>0.55935422704277082</v>
      </c>
      <c r="L3059" s="31">
        <v>1507836264.0699999</v>
      </c>
      <c r="M3059" s="31">
        <v>1276483801.03</v>
      </c>
      <c r="N3059" s="40">
        <f>M3059/L3059</f>
        <v>0.84656658779679039</v>
      </c>
      <c r="O3059" s="28"/>
      <c r="P3059" s="28"/>
      <c r="Q3059" s="28"/>
      <c r="R3059" s="28"/>
      <c r="S3059" s="25"/>
    </row>
    <row r="3060" spans="2:19" s="16" customFormat="1" outlineLevel="2" x14ac:dyDescent="0.25">
      <c r="B3060" s="16" t="s">
        <v>1409</v>
      </c>
      <c r="C3060" s="16" t="s">
        <v>328</v>
      </c>
      <c r="D3060" s="16" t="s">
        <v>83</v>
      </c>
      <c r="E3060" s="16" t="s">
        <v>1410</v>
      </c>
      <c r="G3060" s="16" t="s">
        <v>1411</v>
      </c>
      <c r="H3060" s="16" t="s">
        <v>19</v>
      </c>
      <c r="I3060" s="31">
        <v>786457840</v>
      </c>
      <c r="J3060" s="31">
        <v>786457840</v>
      </c>
      <c r="K3060" s="45">
        <f>IFERROR((J3060/I3060),0)</f>
        <v>1</v>
      </c>
      <c r="L3060" s="31"/>
      <c r="M3060" s="31"/>
      <c r="N3060" s="34"/>
      <c r="O3060" s="28"/>
      <c r="P3060" s="28"/>
      <c r="Q3060" s="28"/>
      <c r="R3060" s="28"/>
      <c r="S3060" s="25"/>
    </row>
    <row r="3061" spans="2:19" s="16" customFormat="1" outlineLevel="2" x14ac:dyDescent="0.25">
      <c r="B3061" s="16" t="s">
        <v>1409</v>
      </c>
      <c r="C3061" s="16" t="s">
        <v>328</v>
      </c>
      <c r="D3061" s="16" t="s">
        <v>83</v>
      </c>
      <c r="E3061" s="16" t="s">
        <v>1410</v>
      </c>
      <c r="G3061" s="16" t="s">
        <v>1411</v>
      </c>
      <c r="H3061" s="16" t="s">
        <v>154</v>
      </c>
      <c r="I3061" s="31">
        <v>14114</v>
      </c>
      <c r="J3061" s="31">
        <v>14114</v>
      </c>
      <c r="K3061" s="45">
        <f>IFERROR((J3061/I3061),0)</f>
        <v>1</v>
      </c>
      <c r="L3061" s="31"/>
      <c r="M3061" s="31"/>
      <c r="N3061" s="34"/>
      <c r="O3061" s="28"/>
      <c r="P3061" s="28"/>
      <c r="Q3061" s="28"/>
      <c r="R3061" s="28"/>
      <c r="S3061" s="25"/>
    </row>
    <row r="3062" spans="2:19" s="16" customFormat="1" outlineLevel="2" x14ac:dyDescent="0.25">
      <c r="B3062" s="16" t="s">
        <v>1409</v>
      </c>
      <c r="C3062" s="16" t="s">
        <v>328</v>
      </c>
      <c r="D3062" s="16" t="s">
        <v>83</v>
      </c>
      <c r="E3062" s="16" t="s">
        <v>1410</v>
      </c>
      <c r="G3062" s="16" t="s">
        <v>1411</v>
      </c>
      <c r="H3062" s="16" t="s">
        <v>331</v>
      </c>
      <c r="I3062" s="31">
        <v>57102304</v>
      </c>
      <c r="J3062" s="31">
        <v>57102304</v>
      </c>
      <c r="K3062" s="45">
        <f>IFERROR((J3062/I3062),0)</f>
        <v>1</v>
      </c>
      <c r="L3062" s="31"/>
      <c r="M3062" s="31"/>
      <c r="N3062" s="34"/>
      <c r="O3062" s="28"/>
      <c r="P3062" s="28"/>
      <c r="Q3062" s="28"/>
      <c r="R3062" s="28"/>
      <c r="S3062" s="25"/>
    </row>
    <row r="3063" spans="2:19" s="16" customFormat="1" outlineLevel="2" x14ac:dyDescent="0.25">
      <c r="B3063" s="16" t="s">
        <v>1409</v>
      </c>
      <c r="C3063" s="16" t="s">
        <v>328</v>
      </c>
      <c r="D3063" s="16" t="s">
        <v>83</v>
      </c>
      <c r="E3063" s="16" t="s">
        <v>1410</v>
      </c>
      <c r="G3063" s="16" t="s">
        <v>1411</v>
      </c>
      <c r="H3063" s="16" t="s">
        <v>231</v>
      </c>
      <c r="I3063" s="31">
        <v>347171092</v>
      </c>
      <c r="J3063" s="31">
        <v>347171092</v>
      </c>
      <c r="K3063" s="45">
        <f>IFERROR((J3063/I3063),0)</f>
        <v>1</v>
      </c>
      <c r="L3063" s="31"/>
      <c r="M3063" s="31"/>
      <c r="N3063" s="39"/>
      <c r="O3063" s="28"/>
      <c r="P3063" s="28"/>
      <c r="Q3063" s="28"/>
      <c r="R3063" s="28"/>
      <c r="S3063" s="25"/>
    </row>
    <row r="3064" spans="2:19" s="16" customFormat="1" outlineLevel="2" x14ac:dyDescent="0.25">
      <c r="B3064" s="16" t="s">
        <v>1409</v>
      </c>
      <c r="C3064" s="16" t="s">
        <v>328</v>
      </c>
      <c r="D3064" s="16" t="s">
        <v>83</v>
      </c>
      <c r="E3064" s="16" t="s">
        <v>1410</v>
      </c>
      <c r="G3064" s="16" t="s">
        <v>1411</v>
      </c>
      <c r="H3064" s="16" t="s">
        <v>155</v>
      </c>
      <c r="I3064" s="31">
        <v>-456413392</v>
      </c>
      <c r="J3064" s="31"/>
      <c r="K3064" s="45">
        <f>IFERROR((J3064/I3064),0)</f>
        <v>0</v>
      </c>
      <c r="L3064" s="31"/>
      <c r="M3064" s="31"/>
      <c r="N3064" s="34"/>
      <c r="O3064" s="28"/>
      <c r="P3064" s="28"/>
      <c r="Q3064" s="28"/>
      <c r="R3064" s="28"/>
      <c r="S3064" s="25"/>
    </row>
    <row r="3065" spans="2:19" s="16" customFormat="1" outlineLevel="1" x14ac:dyDescent="0.25">
      <c r="B3065" s="47" t="s">
        <v>7027</v>
      </c>
      <c r="C3065" s="47" t="str">
        <f>C3064</f>
        <v>ASIGNACIÓN PARA LA INVERSIÓN LOCAL SEGÚN NBI Y CUARTA, QUINTA, Y SEXTA CATEGORÍA</v>
      </c>
      <c r="D3065" s="47"/>
      <c r="E3065" s="47" t="str">
        <f>E3064</f>
        <v>52051</v>
      </c>
      <c r="F3065" s="47"/>
      <c r="G3065" s="47" t="str">
        <f>G3064</f>
        <v xml:space="preserve">ARBOLEDA                                          </v>
      </c>
      <c r="H3065" s="47" t="s">
        <v>10655</v>
      </c>
      <c r="I3065" s="48">
        <f>SUBTOTAL(9,I3059:I3064)</f>
        <v>3016398919</v>
      </c>
      <c r="J3065" s="48">
        <f>SUBTOTAL(9,J3059:J3064)</f>
        <v>2467229151.0299997</v>
      </c>
      <c r="K3065" s="49">
        <f>J3065/I3065</f>
        <v>0.81793861398410073</v>
      </c>
      <c r="L3065" s="48">
        <f>SUBTOTAL(9,L3059:L3064)</f>
        <v>1507836264.0699999</v>
      </c>
      <c r="M3065" s="48">
        <f>SUBTOTAL(9,M3059:M3064)</f>
        <v>1276483801.03</v>
      </c>
      <c r="N3065" s="50">
        <f>IFERROR((M3065/L3065),"N.A")</f>
        <v>0.84656658779679039</v>
      </c>
      <c r="O3065" s="28"/>
      <c r="P3065" s="28"/>
      <c r="Q3065" s="28"/>
      <c r="R3065" s="28"/>
      <c r="S3065" s="25"/>
    </row>
    <row r="3066" spans="2:19" s="16" customFormat="1" outlineLevel="2" x14ac:dyDescent="0.25">
      <c r="B3066" s="16" t="s">
        <v>1412</v>
      </c>
      <c r="C3066" s="16" t="s">
        <v>328</v>
      </c>
      <c r="D3066" s="16" t="s">
        <v>83</v>
      </c>
      <c r="E3066" s="16" t="s">
        <v>1413</v>
      </c>
      <c r="G3066" s="16" t="s">
        <v>1414</v>
      </c>
      <c r="H3066" s="16" t="s">
        <v>152</v>
      </c>
      <c r="I3066" s="31">
        <v>1364230040</v>
      </c>
      <c r="J3066" s="31">
        <v>763087839.55000007</v>
      </c>
      <c r="K3066" s="45">
        <f>IFERROR((J3066/I3066),0)</f>
        <v>0.55935422705543125</v>
      </c>
      <c r="L3066" s="31">
        <v>901391397.17000008</v>
      </c>
      <c r="M3066" s="31">
        <v>763087839.55000007</v>
      </c>
      <c r="N3066" s="40">
        <f>M3066/L3066</f>
        <v>0.84656658799471951</v>
      </c>
      <c r="O3066" s="28"/>
      <c r="P3066" s="28"/>
      <c r="Q3066" s="28"/>
      <c r="R3066" s="28"/>
      <c r="S3066" s="25"/>
    </row>
    <row r="3067" spans="2:19" s="16" customFormat="1" outlineLevel="2" x14ac:dyDescent="0.25">
      <c r="B3067" s="16" t="s">
        <v>1412</v>
      </c>
      <c r="C3067" s="16" t="s">
        <v>328</v>
      </c>
      <c r="D3067" s="16" t="s">
        <v>83</v>
      </c>
      <c r="E3067" s="16" t="s">
        <v>1413</v>
      </c>
      <c r="G3067" s="16" t="s">
        <v>1414</v>
      </c>
      <c r="H3067" s="16" t="s">
        <v>24</v>
      </c>
      <c r="I3067" s="31">
        <v>78332821</v>
      </c>
      <c r="J3067" s="31">
        <v>78332821</v>
      </c>
      <c r="K3067" s="45">
        <f>IFERROR((J3067/I3067),0)</f>
        <v>1</v>
      </c>
      <c r="L3067" s="31"/>
      <c r="M3067" s="31"/>
      <c r="N3067" s="34"/>
      <c r="O3067" s="28"/>
      <c r="P3067" s="28"/>
      <c r="Q3067" s="28"/>
      <c r="R3067" s="28"/>
      <c r="S3067" s="25"/>
    </row>
    <row r="3068" spans="2:19" s="16" customFormat="1" outlineLevel="2" x14ac:dyDescent="0.25">
      <c r="B3068" s="16" t="s">
        <v>1412</v>
      </c>
      <c r="C3068" s="16" t="s">
        <v>328</v>
      </c>
      <c r="D3068" s="16" t="s">
        <v>83</v>
      </c>
      <c r="E3068" s="16" t="s">
        <v>1413</v>
      </c>
      <c r="G3068" s="16" t="s">
        <v>1414</v>
      </c>
      <c r="H3068" s="16" t="s">
        <v>19</v>
      </c>
      <c r="I3068" s="31">
        <v>1130470447</v>
      </c>
      <c r="J3068" s="31">
        <v>1130470447</v>
      </c>
      <c r="K3068" s="45">
        <f>IFERROR((J3068/I3068),0)</f>
        <v>1</v>
      </c>
      <c r="L3068" s="31"/>
      <c r="M3068" s="31"/>
      <c r="N3068" s="34"/>
      <c r="O3068" s="28"/>
      <c r="P3068" s="28"/>
      <c r="Q3068" s="28"/>
      <c r="R3068" s="28"/>
      <c r="S3068" s="25"/>
    </row>
    <row r="3069" spans="2:19" s="16" customFormat="1" outlineLevel="2" x14ac:dyDescent="0.25">
      <c r="B3069" s="16" t="s">
        <v>1412</v>
      </c>
      <c r="C3069" s="16" t="s">
        <v>328</v>
      </c>
      <c r="D3069" s="16" t="s">
        <v>83</v>
      </c>
      <c r="E3069" s="16" t="s">
        <v>1413</v>
      </c>
      <c r="G3069" s="16" t="s">
        <v>1414</v>
      </c>
      <c r="H3069" s="16" t="s">
        <v>154</v>
      </c>
      <c r="I3069" s="31">
        <v>8438</v>
      </c>
      <c r="J3069" s="31">
        <v>8438</v>
      </c>
      <c r="K3069" s="45">
        <f>IFERROR((J3069/I3069),0)</f>
        <v>1</v>
      </c>
      <c r="L3069" s="31"/>
      <c r="M3069" s="31"/>
      <c r="N3069" s="34"/>
      <c r="O3069" s="28"/>
      <c r="P3069" s="28"/>
      <c r="Q3069" s="28"/>
      <c r="R3069" s="28"/>
      <c r="S3069" s="25"/>
    </row>
    <row r="3070" spans="2:19" s="16" customFormat="1" outlineLevel="2" x14ac:dyDescent="0.25">
      <c r="B3070" s="16" t="s">
        <v>1412</v>
      </c>
      <c r="C3070" s="16" t="s">
        <v>328</v>
      </c>
      <c r="D3070" s="16" t="s">
        <v>83</v>
      </c>
      <c r="E3070" s="16" t="s">
        <v>1413</v>
      </c>
      <c r="G3070" s="16" t="s">
        <v>1414</v>
      </c>
      <c r="H3070" s="16" t="s">
        <v>331</v>
      </c>
      <c r="I3070" s="31">
        <v>34136018</v>
      </c>
      <c r="J3070" s="31">
        <v>34136018</v>
      </c>
      <c r="K3070" s="45">
        <f>IFERROR((J3070/I3070),0)</f>
        <v>1</v>
      </c>
      <c r="L3070" s="31"/>
      <c r="M3070" s="31"/>
      <c r="N3070" s="34"/>
      <c r="O3070" s="28"/>
      <c r="P3070" s="28"/>
      <c r="Q3070" s="28"/>
      <c r="R3070" s="28"/>
      <c r="S3070" s="25"/>
    </row>
    <row r="3071" spans="2:19" s="16" customFormat="1" outlineLevel="2" x14ac:dyDescent="0.25">
      <c r="B3071" s="16" t="s">
        <v>1412</v>
      </c>
      <c r="C3071" s="16" t="s">
        <v>328</v>
      </c>
      <c r="D3071" s="16" t="s">
        <v>83</v>
      </c>
      <c r="E3071" s="16" t="s">
        <v>1413</v>
      </c>
      <c r="G3071" s="16" t="s">
        <v>1414</v>
      </c>
      <c r="H3071" s="16" t="s">
        <v>231</v>
      </c>
      <c r="I3071" s="31">
        <v>207540462</v>
      </c>
      <c r="J3071" s="31">
        <v>207540462</v>
      </c>
      <c r="K3071" s="45">
        <f>IFERROR((J3071/I3071),0)</f>
        <v>1</v>
      </c>
      <c r="L3071" s="31"/>
      <c r="M3071" s="31"/>
      <c r="N3071" s="39"/>
      <c r="O3071" s="28"/>
      <c r="P3071" s="28"/>
      <c r="Q3071" s="28"/>
      <c r="R3071" s="28"/>
      <c r="S3071" s="25"/>
    </row>
    <row r="3072" spans="2:19" s="16" customFormat="1" outlineLevel="2" x14ac:dyDescent="0.25">
      <c r="B3072" s="16" t="s">
        <v>1412</v>
      </c>
      <c r="C3072" s="16" t="s">
        <v>328</v>
      </c>
      <c r="D3072" s="16" t="s">
        <v>83</v>
      </c>
      <c r="E3072" s="16" t="s">
        <v>1413</v>
      </c>
      <c r="G3072" s="16" t="s">
        <v>1414</v>
      </c>
      <c r="H3072" s="16" t="s">
        <v>155</v>
      </c>
      <c r="I3072" s="31">
        <v>-272846008</v>
      </c>
      <c r="J3072" s="31"/>
      <c r="K3072" s="45">
        <f>IFERROR((J3072/I3072),0)</f>
        <v>0</v>
      </c>
      <c r="L3072" s="31"/>
      <c r="M3072" s="31"/>
      <c r="N3072" s="34"/>
      <c r="O3072" s="28"/>
      <c r="P3072" s="28"/>
      <c r="Q3072" s="28"/>
      <c r="R3072" s="28"/>
      <c r="S3072" s="25"/>
    </row>
    <row r="3073" spans="2:19" s="16" customFormat="1" outlineLevel="1" x14ac:dyDescent="0.25">
      <c r="B3073" s="47" t="s">
        <v>7028</v>
      </c>
      <c r="C3073" s="47" t="str">
        <f>C3072</f>
        <v>ASIGNACIÓN PARA LA INVERSIÓN LOCAL SEGÚN NBI Y CUARTA, QUINTA, Y SEXTA CATEGORÍA</v>
      </c>
      <c r="D3073" s="47"/>
      <c r="E3073" s="47" t="str">
        <f>E3072</f>
        <v>52036</v>
      </c>
      <c r="F3073" s="47"/>
      <c r="G3073" s="47" t="str">
        <f>G3072</f>
        <v xml:space="preserve">ANCUYÁ                                            </v>
      </c>
      <c r="H3073" s="47" t="s">
        <v>10655</v>
      </c>
      <c r="I3073" s="48">
        <f>SUBTOTAL(9,I3066:I3072)</f>
        <v>2541872218</v>
      </c>
      <c r="J3073" s="48">
        <f>SUBTOTAL(9,J3066:J3072)</f>
        <v>2213576025.5500002</v>
      </c>
      <c r="K3073" s="49">
        <f>J3073/I3073</f>
        <v>0.87084473006738694</v>
      </c>
      <c r="L3073" s="48">
        <f>SUBTOTAL(9,L3066:L3072)</f>
        <v>901391397.17000008</v>
      </c>
      <c r="M3073" s="48">
        <f>SUBTOTAL(9,M3066:M3072)</f>
        <v>763087839.55000007</v>
      </c>
      <c r="N3073" s="50">
        <f>IFERROR((M3073/L3073),"N.A")</f>
        <v>0.84656658799471951</v>
      </c>
      <c r="O3073" s="28"/>
      <c r="P3073" s="28"/>
      <c r="Q3073" s="28"/>
      <c r="R3073" s="28"/>
      <c r="S3073" s="25"/>
    </row>
    <row r="3074" spans="2:19" s="16" customFormat="1" outlineLevel="2" x14ac:dyDescent="0.25">
      <c r="B3074" s="16" t="s">
        <v>1415</v>
      </c>
      <c r="C3074" s="16" t="s">
        <v>328</v>
      </c>
      <c r="D3074" s="16" t="s">
        <v>83</v>
      </c>
      <c r="E3074" s="16" t="s">
        <v>1416</v>
      </c>
      <c r="G3074" s="16" t="s">
        <v>1417</v>
      </c>
      <c r="H3074" s="16" t="s">
        <v>152</v>
      </c>
      <c r="I3074" s="31">
        <v>1342663263</v>
      </c>
      <c r="J3074" s="31">
        <v>751024371.65999997</v>
      </c>
      <c r="K3074" s="45">
        <f>IFERROR((J3074/I3074),0)</f>
        <v>0.55935422704717286</v>
      </c>
      <c r="L3074" s="31">
        <v>887141522.38999987</v>
      </c>
      <c r="M3074" s="31">
        <v>751024371.65999997</v>
      </c>
      <c r="N3074" s="40">
        <f>M3074/L3074</f>
        <v>0.84656658797426809</v>
      </c>
      <c r="O3074" s="28"/>
      <c r="P3074" s="28"/>
      <c r="Q3074" s="28"/>
      <c r="R3074" s="28"/>
      <c r="S3074" s="25"/>
    </row>
    <row r="3075" spans="2:19" s="16" customFormat="1" outlineLevel="2" x14ac:dyDescent="0.25">
      <c r="B3075" s="16" t="s">
        <v>1415</v>
      </c>
      <c r="C3075" s="16" t="s">
        <v>328</v>
      </c>
      <c r="D3075" s="16" t="s">
        <v>83</v>
      </c>
      <c r="E3075" s="16" t="s">
        <v>1416</v>
      </c>
      <c r="G3075" s="16" t="s">
        <v>1417</v>
      </c>
      <c r="H3075" s="16" t="s">
        <v>24</v>
      </c>
      <c r="I3075" s="31">
        <v>160619220</v>
      </c>
      <c r="J3075" s="31">
        <v>160619220</v>
      </c>
      <c r="K3075" s="45">
        <f>IFERROR((J3075/I3075),0)</f>
        <v>1</v>
      </c>
      <c r="L3075" s="31"/>
      <c r="M3075" s="31"/>
      <c r="N3075" s="34"/>
      <c r="O3075" s="28"/>
      <c r="P3075" s="28"/>
      <c r="Q3075" s="28"/>
      <c r="R3075" s="28"/>
      <c r="S3075" s="25"/>
    </row>
    <row r="3076" spans="2:19" s="16" customFormat="1" outlineLevel="2" x14ac:dyDescent="0.25">
      <c r="B3076" s="16" t="s">
        <v>1415</v>
      </c>
      <c r="C3076" s="16" t="s">
        <v>328</v>
      </c>
      <c r="D3076" s="16" t="s">
        <v>83</v>
      </c>
      <c r="E3076" s="16" t="s">
        <v>1416</v>
      </c>
      <c r="G3076" s="16" t="s">
        <v>1417</v>
      </c>
      <c r="H3076" s="16" t="s">
        <v>19</v>
      </c>
      <c r="I3076" s="31">
        <v>848205049</v>
      </c>
      <c r="J3076" s="31">
        <v>848205049</v>
      </c>
      <c r="K3076" s="45">
        <f>IFERROR((J3076/I3076),0)</f>
        <v>1</v>
      </c>
      <c r="L3076" s="31"/>
      <c r="M3076" s="31"/>
      <c r="N3076" s="34"/>
      <c r="O3076" s="28"/>
      <c r="P3076" s="28"/>
      <c r="Q3076" s="28"/>
      <c r="R3076" s="28"/>
      <c r="S3076" s="25"/>
    </row>
    <row r="3077" spans="2:19" s="16" customFormat="1" outlineLevel="2" x14ac:dyDescent="0.25">
      <c r="B3077" s="16" t="s">
        <v>1415</v>
      </c>
      <c r="C3077" s="16" t="s">
        <v>328</v>
      </c>
      <c r="D3077" s="16" t="s">
        <v>83</v>
      </c>
      <c r="E3077" s="16" t="s">
        <v>1416</v>
      </c>
      <c r="G3077" s="16" t="s">
        <v>1417</v>
      </c>
      <c r="H3077" s="16" t="s">
        <v>154</v>
      </c>
      <c r="I3077" s="31">
        <v>8304</v>
      </c>
      <c r="J3077" s="31">
        <v>8304</v>
      </c>
      <c r="K3077" s="45">
        <f>IFERROR((J3077/I3077),0)</f>
        <v>1</v>
      </c>
      <c r="L3077" s="31"/>
      <c r="M3077" s="31"/>
      <c r="N3077" s="34"/>
      <c r="O3077" s="28"/>
      <c r="P3077" s="28"/>
      <c r="Q3077" s="28"/>
      <c r="R3077" s="28"/>
      <c r="S3077" s="25"/>
    </row>
    <row r="3078" spans="2:19" s="16" customFormat="1" outlineLevel="2" x14ac:dyDescent="0.25">
      <c r="B3078" s="16" t="s">
        <v>1415</v>
      </c>
      <c r="C3078" s="16" t="s">
        <v>328</v>
      </c>
      <c r="D3078" s="16" t="s">
        <v>83</v>
      </c>
      <c r="E3078" s="16" t="s">
        <v>1416</v>
      </c>
      <c r="G3078" s="16" t="s">
        <v>1417</v>
      </c>
      <c r="H3078" s="16" t="s">
        <v>331</v>
      </c>
      <c r="I3078" s="31">
        <v>33596370</v>
      </c>
      <c r="J3078" s="31">
        <v>33596370</v>
      </c>
      <c r="K3078" s="45">
        <f>IFERROR((J3078/I3078),0)</f>
        <v>1</v>
      </c>
      <c r="L3078" s="31"/>
      <c r="M3078" s="31"/>
      <c r="N3078" s="34"/>
      <c r="O3078" s="28"/>
      <c r="P3078" s="28"/>
      <c r="Q3078" s="28"/>
      <c r="R3078" s="28"/>
      <c r="S3078" s="25"/>
    </row>
    <row r="3079" spans="2:19" s="16" customFormat="1" outlineLevel="2" x14ac:dyDescent="0.25">
      <c r="B3079" s="16" t="s">
        <v>1415</v>
      </c>
      <c r="C3079" s="16" t="s">
        <v>328</v>
      </c>
      <c r="D3079" s="16" t="s">
        <v>83</v>
      </c>
      <c r="E3079" s="16" t="s">
        <v>1416</v>
      </c>
      <c r="G3079" s="16" t="s">
        <v>1417</v>
      </c>
      <c r="H3079" s="16" t="s">
        <v>231</v>
      </c>
      <c r="I3079" s="31">
        <v>204259506</v>
      </c>
      <c r="J3079" s="31">
        <v>204259506</v>
      </c>
      <c r="K3079" s="45">
        <f>IFERROR((J3079/I3079),0)</f>
        <v>1</v>
      </c>
      <c r="L3079" s="31"/>
      <c r="M3079" s="31"/>
      <c r="N3079" s="39"/>
      <c r="O3079" s="28"/>
      <c r="P3079" s="28"/>
      <c r="Q3079" s="28"/>
      <c r="R3079" s="28"/>
      <c r="S3079" s="25"/>
    </row>
    <row r="3080" spans="2:19" s="16" customFormat="1" outlineLevel="2" x14ac:dyDescent="0.25">
      <c r="B3080" s="16" t="s">
        <v>1415</v>
      </c>
      <c r="C3080" s="16" t="s">
        <v>328</v>
      </c>
      <c r="D3080" s="16" t="s">
        <v>83</v>
      </c>
      <c r="E3080" s="16" t="s">
        <v>1416</v>
      </c>
      <c r="G3080" s="16" t="s">
        <v>1417</v>
      </c>
      <c r="H3080" s="16" t="s">
        <v>155</v>
      </c>
      <c r="I3080" s="31">
        <v>-268532653</v>
      </c>
      <c r="J3080" s="31"/>
      <c r="K3080" s="45">
        <f>IFERROR((J3080/I3080),0)</f>
        <v>0</v>
      </c>
      <c r="L3080" s="31"/>
      <c r="M3080" s="31"/>
      <c r="N3080" s="34"/>
      <c r="O3080" s="28"/>
      <c r="P3080" s="28"/>
      <c r="Q3080" s="28"/>
      <c r="R3080" s="28"/>
      <c r="S3080" s="25"/>
    </row>
    <row r="3081" spans="2:19" s="16" customFormat="1" outlineLevel="1" x14ac:dyDescent="0.25">
      <c r="B3081" s="47" t="s">
        <v>7029</v>
      </c>
      <c r="C3081" s="47" t="str">
        <f>C3080</f>
        <v>ASIGNACIÓN PARA LA INVERSIÓN LOCAL SEGÚN NBI Y CUARTA, QUINTA, Y SEXTA CATEGORÍA</v>
      </c>
      <c r="D3081" s="47"/>
      <c r="E3081" s="47" t="str">
        <f>E3080</f>
        <v>52022</v>
      </c>
      <c r="F3081" s="47"/>
      <c r="G3081" s="47" t="str">
        <f>G3080</f>
        <v xml:space="preserve">ALDANA                                            </v>
      </c>
      <c r="H3081" s="47" t="s">
        <v>10655</v>
      </c>
      <c r="I3081" s="48">
        <f>SUBTOTAL(9,I3074:I3080)</f>
        <v>2320819059</v>
      </c>
      <c r="J3081" s="48">
        <f>SUBTOTAL(9,J3074:J3080)</f>
        <v>1997712820.6599998</v>
      </c>
      <c r="K3081" s="49">
        <f>J3081/I3081</f>
        <v>0.86077922055706446</v>
      </c>
      <c r="L3081" s="48">
        <f>SUBTOTAL(9,L3074:L3080)</f>
        <v>887141522.38999987</v>
      </c>
      <c r="M3081" s="48">
        <f>SUBTOTAL(9,M3074:M3080)</f>
        <v>751024371.65999997</v>
      </c>
      <c r="N3081" s="50">
        <f>IFERROR((M3081/L3081),"N.A")</f>
        <v>0.84656658797426809</v>
      </c>
      <c r="O3081" s="28"/>
      <c r="P3081" s="28"/>
      <c r="Q3081" s="28"/>
      <c r="R3081" s="28"/>
      <c r="S3081" s="25"/>
    </row>
    <row r="3082" spans="2:19" s="16" customFormat="1" outlineLevel="2" x14ac:dyDescent="0.25">
      <c r="B3082" s="16" t="s">
        <v>1418</v>
      </c>
      <c r="C3082" s="16" t="s">
        <v>328</v>
      </c>
      <c r="D3082" s="16" t="s">
        <v>83</v>
      </c>
      <c r="E3082" s="16" t="s">
        <v>1419</v>
      </c>
      <c r="G3082" s="16" t="s">
        <v>1420</v>
      </c>
      <c r="H3082" s="16" t="s">
        <v>152</v>
      </c>
      <c r="I3082" s="31">
        <v>1790268214</v>
      </c>
      <c r="J3082" s="31">
        <v>1001394093.0599999</v>
      </c>
      <c r="K3082" s="45">
        <f>IFERROR((J3082/I3082),0)</f>
        <v>0.55935422705326543</v>
      </c>
      <c r="L3082" s="31">
        <v>1182888749.8399999</v>
      </c>
      <c r="M3082" s="31">
        <v>1001394093.0599999</v>
      </c>
      <c r="N3082" s="40">
        <f>M3082/L3082</f>
        <v>0.8465665881051373</v>
      </c>
      <c r="O3082" s="28"/>
      <c r="P3082" s="28"/>
      <c r="Q3082" s="28"/>
      <c r="R3082" s="28"/>
      <c r="S3082" s="25"/>
    </row>
    <row r="3083" spans="2:19" s="16" customFormat="1" outlineLevel="2" x14ac:dyDescent="0.25">
      <c r="B3083" s="16" t="s">
        <v>1418</v>
      </c>
      <c r="C3083" s="16" t="s">
        <v>328</v>
      </c>
      <c r="D3083" s="16" t="s">
        <v>83</v>
      </c>
      <c r="E3083" s="16" t="s">
        <v>1419</v>
      </c>
      <c r="G3083" s="16" t="s">
        <v>1420</v>
      </c>
      <c r="H3083" s="16" t="s">
        <v>19</v>
      </c>
      <c r="I3083" s="31">
        <v>353711237</v>
      </c>
      <c r="J3083" s="31">
        <v>353711237</v>
      </c>
      <c r="K3083" s="45">
        <f>IFERROR((J3083/I3083),0)</f>
        <v>1</v>
      </c>
      <c r="L3083" s="31"/>
      <c r="M3083" s="31"/>
      <c r="N3083" s="34"/>
      <c r="O3083" s="28"/>
      <c r="P3083" s="28"/>
      <c r="Q3083" s="28"/>
      <c r="R3083" s="28"/>
      <c r="S3083" s="25"/>
    </row>
    <row r="3084" spans="2:19" s="16" customFormat="1" outlineLevel="2" x14ac:dyDescent="0.25">
      <c r="B3084" s="16" t="s">
        <v>1418</v>
      </c>
      <c r="C3084" s="16" t="s">
        <v>328</v>
      </c>
      <c r="D3084" s="16" t="s">
        <v>83</v>
      </c>
      <c r="E3084" s="16" t="s">
        <v>1419</v>
      </c>
      <c r="G3084" s="16" t="s">
        <v>1420</v>
      </c>
      <c r="H3084" s="16" t="s">
        <v>154</v>
      </c>
      <c r="I3084" s="31">
        <v>11073</v>
      </c>
      <c r="J3084" s="31">
        <v>11073</v>
      </c>
      <c r="K3084" s="45">
        <f>IFERROR((J3084/I3084),0)</f>
        <v>1</v>
      </c>
      <c r="L3084" s="31"/>
      <c r="M3084" s="31"/>
      <c r="N3084" s="34"/>
      <c r="O3084" s="28"/>
      <c r="P3084" s="28"/>
      <c r="Q3084" s="28"/>
      <c r="R3084" s="28"/>
      <c r="S3084" s="25"/>
    </row>
    <row r="3085" spans="2:19" s="16" customFormat="1" outlineLevel="2" x14ac:dyDescent="0.25">
      <c r="B3085" s="16" t="s">
        <v>1418</v>
      </c>
      <c r="C3085" s="16" t="s">
        <v>328</v>
      </c>
      <c r="D3085" s="16" t="s">
        <v>83</v>
      </c>
      <c r="E3085" s="16" t="s">
        <v>1419</v>
      </c>
      <c r="G3085" s="16" t="s">
        <v>1420</v>
      </c>
      <c r="H3085" s="16" t="s">
        <v>331</v>
      </c>
      <c r="I3085" s="31">
        <v>44796424</v>
      </c>
      <c r="J3085" s="31">
        <v>44796424</v>
      </c>
      <c r="K3085" s="45">
        <f>IFERROR((J3085/I3085),0)</f>
        <v>1</v>
      </c>
      <c r="L3085" s="31"/>
      <c r="M3085" s="31"/>
      <c r="N3085" s="34"/>
      <c r="O3085" s="28"/>
      <c r="P3085" s="28"/>
      <c r="Q3085" s="28"/>
      <c r="R3085" s="28"/>
      <c r="S3085" s="25"/>
    </row>
    <row r="3086" spans="2:19" s="16" customFormat="1" outlineLevel="2" x14ac:dyDescent="0.25">
      <c r="B3086" s="16" t="s">
        <v>1418</v>
      </c>
      <c r="C3086" s="16" t="s">
        <v>328</v>
      </c>
      <c r="D3086" s="16" t="s">
        <v>83</v>
      </c>
      <c r="E3086" s="16" t="s">
        <v>1419</v>
      </c>
      <c r="G3086" s="16" t="s">
        <v>1420</v>
      </c>
      <c r="H3086" s="16" t="s">
        <v>231</v>
      </c>
      <c r="I3086" s="31">
        <v>272353695</v>
      </c>
      <c r="J3086" s="31">
        <v>272353695</v>
      </c>
      <c r="K3086" s="45">
        <f>IFERROR((J3086/I3086),0)</f>
        <v>1</v>
      </c>
      <c r="L3086" s="31"/>
      <c r="M3086" s="31"/>
      <c r="N3086" s="39"/>
      <c r="O3086" s="28"/>
      <c r="P3086" s="28"/>
      <c r="Q3086" s="28"/>
      <c r="R3086" s="28"/>
      <c r="S3086" s="25"/>
    </row>
    <row r="3087" spans="2:19" s="16" customFormat="1" outlineLevel="2" x14ac:dyDescent="0.25">
      <c r="B3087" s="16" t="s">
        <v>1418</v>
      </c>
      <c r="C3087" s="16" t="s">
        <v>328</v>
      </c>
      <c r="D3087" s="16" t="s">
        <v>83</v>
      </c>
      <c r="E3087" s="16" t="s">
        <v>1419</v>
      </c>
      <c r="G3087" s="16" t="s">
        <v>1420</v>
      </c>
      <c r="H3087" s="16" t="s">
        <v>155</v>
      </c>
      <c r="I3087" s="31">
        <v>-358053643</v>
      </c>
      <c r="J3087" s="31"/>
      <c r="K3087" s="45">
        <f>IFERROR((J3087/I3087),0)</f>
        <v>0</v>
      </c>
      <c r="L3087" s="31"/>
      <c r="M3087" s="31"/>
      <c r="N3087" s="34"/>
      <c r="O3087" s="28"/>
      <c r="P3087" s="28"/>
      <c r="Q3087" s="28"/>
      <c r="R3087" s="28"/>
      <c r="S3087" s="25"/>
    </row>
    <row r="3088" spans="2:19" s="16" customFormat="1" outlineLevel="1" x14ac:dyDescent="0.25">
      <c r="B3088" s="47" t="s">
        <v>7030</v>
      </c>
      <c r="C3088" s="47" t="str">
        <f>C3087</f>
        <v>ASIGNACIÓN PARA LA INVERSIÓN LOCAL SEGÚN NBI Y CUARTA, QUINTA, Y SEXTA CATEGORÍA</v>
      </c>
      <c r="D3088" s="47"/>
      <c r="E3088" s="47" t="str">
        <f>E3087</f>
        <v>52019</v>
      </c>
      <c r="F3088" s="47"/>
      <c r="G3088" s="47" t="str">
        <f>G3087</f>
        <v xml:space="preserve">ALBÁN                                             </v>
      </c>
      <c r="H3088" s="47" t="s">
        <v>10655</v>
      </c>
      <c r="I3088" s="48">
        <f>SUBTOTAL(9,I3082:I3087)</f>
        <v>2103087000</v>
      </c>
      <c r="J3088" s="48">
        <f>SUBTOTAL(9,J3082:J3087)</f>
        <v>1672266522.0599999</v>
      </c>
      <c r="K3088" s="49">
        <f>J3088/I3088</f>
        <v>0.79514852312814444</v>
      </c>
      <c r="L3088" s="48">
        <f>SUBTOTAL(9,L3082:L3087)</f>
        <v>1182888749.8399999</v>
      </c>
      <c r="M3088" s="48">
        <f>SUBTOTAL(9,M3082:M3087)</f>
        <v>1001394093.0599999</v>
      </c>
      <c r="N3088" s="50">
        <f>IFERROR((M3088/L3088),"N.A")</f>
        <v>0.8465665881051373</v>
      </c>
      <c r="O3088" s="28"/>
      <c r="P3088" s="28"/>
      <c r="Q3088" s="28"/>
      <c r="R3088" s="28"/>
      <c r="S3088" s="25"/>
    </row>
    <row r="3089" spans="2:19" s="16" customFormat="1" outlineLevel="2" x14ac:dyDescent="0.25">
      <c r="B3089" s="16" t="s">
        <v>1421</v>
      </c>
      <c r="C3089" s="16" t="s">
        <v>328</v>
      </c>
      <c r="D3089" s="16" t="s">
        <v>87</v>
      </c>
      <c r="E3089" s="16" t="s">
        <v>1422</v>
      </c>
      <c r="G3089" s="16" t="s">
        <v>1423</v>
      </c>
      <c r="H3089" s="16" t="s">
        <v>152</v>
      </c>
      <c r="I3089" s="31">
        <v>3790738813</v>
      </c>
      <c r="J3089" s="31">
        <v>2120365778.6800001</v>
      </c>
      <c r="K3089" s="45">
        <f>IFERROR((J3089/I3089),0)</f>
        <v>0.55935422704629378</v>
      </c>
      <c r="L3089" s="31">
        <v>2504665089.5899997</v>
      </c>
      <c r="M3089" s="31">
        <v>2120365778.6800001</v>
      </c>
      <c r="N3089" s="40">
        <f>M3089/L3089</f>
        <v>0.84656658788145311</v>
      </c>
      <c r="O3089" s="28"/>
      <c r="P3089" s="28"/>
      <c r="Q3089" s="28"/>
      <c r="R3089" s="28"/>
      <c r="S3089" s="25"/>
    </row>
    <row r="3090" spans="2:19" s="16" customFormat="1" outlineLevel="2" x14ac:dyDescent="0.25">
      <c r="B3090" s="16" t="s">
        <v>1421</v>
      </c>
      <c r="C3090" s="16" t="s">
        <v>328</v>
      </c>
      <c r="D3090" s="16" t="s">
        <v>87</v>
      </c>
      <c r="E3090" s="16" t="s">
        <v>1422</v>
      </c>
      <c r="G3090" s="16" t="s">
        <v>1423</v>
      </c>
      <c r="H3090" s="16" t="s">
        <v>19</v>
      </c>
      <c r="I3090" s="31">
        <v>3215558300</v>
      </c>
      <c r="J3090" s="31">
        <v>3215558300</v>
      </c>
      <c r="K3090" s="45">
        <f>IFERROR((J3090/I3090),0)</f>
        <v>1</v>
      </c>
      <c r="L3090" s="31"/>
      <c r="M3090" s="31"/>
      <c r="N3090" s="34"/>
      <c r="O3090" s="28"/>
      <c r="P3090" s="28"/>
      <c r="Q3090" s="28"/>
      <c r="R3090" s="28"/>
      <c r="S3090" s="25"/>
    </row>
    <row r="3091" spans="2:19" s="16" customFormat="1" outlineLevel="2" x14ac:dyDescent="0.25">
      <c r="B3091" s="16" t="s">
        <v>1421</v>
      </c>
      <c r="C3091" s="16" t="s">
        <v>328</v>
      </c>
      <c r="D3091" s="16" t="s">
        <v>87</v>
      </c>
      <c r="E3091" s="16" t="s">
        <v>1422</v>
      </c>
      <c r="G3091" s="16" t="s">
        <v>1423</v>
      </c>
      <c r="H3091" s="16" t="s">
        <v>154</v>
      </c>
      <c r="I3091" s="31">
        <v>23445</v>
      </c>
      <c r="J3091" s="31">
        <v>23445</v>
      </c>
      <c r="K3091" s="45">
        <f>IFERROR((J3091/I3091),0)</f>
        <v>1</v>
      </c>
      <c r="L3091" s="31"/>
      <c r="M3091" s="31"/>
      <c r="N3091" s="34"/>
      <c r="O3091" s="28"/>
      <c r="P3091" s="28"/>
      <c r="Q3091" s="28"/>
      <c r="R3091" s="28"/>
      <c r="S3091" s="25"/>
    </row>
    <row r="3092" spans="2:19" s="16" customFormat="1" outlineLevel="2" x14ac:dyDescent="0.25">
      <c r="B3092" s="16" t="s">
        <v>1421</v>
      </c>
      <c r="C3092" s="16" t="s">
        <v>328</v>
      </c>
      <c r="D3092" s="16" t="s">
        <v>87</v>
      </c>
      <c r="E3092" s="16" t="s">
        <v>1422</v>
      </c>
      <c r="G3092" s="16" t="s">
        <v>1423</v>
      </c>
      <c r="H3092" s="16" t="s">
        <v>331</v>
      </c>
      <c r="I3092" s="31">
        <v>94852572</v>
      </c>
      <c r="J3092" s="31">
        <v>94852572</v>
      </c>
      <c r="K3092" s="45">
        <f>IFERROR((J3092/I3092),0)</f>
        <v>1</v>
      </c>
      <c r="L3092" s="31"/>
      <c r="M3092" s="31"/>
      <c r="N3092" s="34"/>
      <c r="O3092" s="28"/>
      <c r="P3092" s="28"/>
      <c r="Q3092" s="28"/>
      <c r="R3092" s="28"/>
      <c r="S3092" s="25"/>
    </row>
    <row r="3093" spans="2:19" s="16" customFormat="1" outlineLevel="2" x14ac:dyDescent="0.25">
      <c r="B3093" s="16" t="s">
        <v>1421</v>
      </c>
      <c r="C3093" s="16" t="s">
        <v>328</v>
      </c>
      <c r="D3093" s="16" t="s">
        <v>87</v>
      </c>
      <c r="E3093" s="16" t="s">
        <v>1422</v>
      </c>
      <c r="G3093" s="16" t="s">
        <v>1423</v>
      </c>
      <c r="H3093" s="16" t="s">
        <v>231</v>
      </c>
      <c r="I3093" s="31">
        <v>576685502</v>
      </c>
      <c r="J3093" s="31">
        <v>576685502</v>
      </c>
      <c r="K3093" s="45">
        <f>IFERROR((J3093/I3093),0)</f>
        <v>1</v>
      </c>
      <c r="L3093" s="31"/>
      <c r="M3093" s="31"/>
      <c r="N3093" s="39"/>
      <c r="O3093" s="28"/>
      <c r="P3093" s="28"/>
      <c r="Q3093" s="28"/>
      <c r="R3093" s="28"/>
      <c r="S3093" s="25"/>
    </row>
    <row r="3094" spans="2:19" s="16" customFormat="1" outlineLevel="2" x14ac:dyDescent="0.25">
      <c r="B3094" s="16" t="s">
        <v>1421</v>
      </c>
      <c r="C3094" s="16" t="s">
        <v>328</v>
      </c>
      <c r="D3094" s="16" t="s">
        <v>87</v>
      </c>
      <c r="E3094" s="16" t="s">
        <v>1422</v>
      </c>
      <c r="G3094" s="16" t="s">
        <v>1423</v>
      </c>
      <c r="H3094" s="16" t="s">
        <v>155</v>
      </c>
      <c r="I3094" s="31">
        <v>-758147763</v>
      </c>
      <c r="J3094" s="31"/>
      <c r="K3094" s="45">
        <f>IFERROR((J3094/I3094),0)</f>
        <v>0</v>
      </c>
      <c r="L3094" s="31"/>
      <c r="M3094" s="31"/>
      <c r="N3094" s="34"/>
      <c r="O3094" s="28"/>
      <c r="P3094" s="28"/>
      <c r="Q3094" s="28"/>
      <c r="R3094" s="28"/>
      <c r="S3094" s="25"/>
    </row>
    <row r="3095" spans="2:19" s="16" customFormat="1" outlineLevel="1" x14ac:dyDescent="0.25">
      <c r="B3095" s="47" t="s">
        <v>7031</v>
      </c>
      <c r="C3095" s="47" t="str">
        <f>C3094</f>
        <v>ASIGNACIÓN PARA LA INVERSIÓN LOCAL SEGÚN NBI Y CUARTA, QUINTA, Y SEXTA CATEGORÍA</v>
      </c>
      <c r="D3095" s="47"/>
      <c r="E3095" s="47" t="str">
        <f>E3094</f>
        <v>50711</v>
      </c>
      <c r="F3095" s="47"/>
      <c r="G3095" s="47" t="str">
        <f>G3094</f>
        <v xml:space="preserve">VISTAHERMOSA                                      </v>
      </c>
      <c r="H3095" s="47" t="s">
        <v>10655</v>
      </c>
      <c r="I3095" s="48">
        <f>SUBTOTAL(9,I3089:I3094)</f>
        <v>6919710869</v>
      </c>
      <c r="J3095" s="48">
        <f>SUBTOTAL(9,J3089:J3094)</f>
        <v>6007485597.6800003</v>
      </c>
      <c r="K3095" s="49">
        <f>J3095/I3095</f>
        <v>0.86817003071519527</v>
      </c>
      <c r="L3095" s="48">
        <f>SUBTOTAL(9,L3089:L3094)</f>
        <v>2504665089.5899997</v>
      </c>
      <c r="M3095" s="48">
        <f>SUBTOTAL(9,M3089:M3094)</f>
        <v>2120365778.6800001</v>
      </c>
      <c r="N3095" s="50">
        <f>IFERROR((M3095/L3095),"N.A")</f>
        <v>0.84656658788145311</v>
      </c>
      <c r="O3095" s="28"/>
      <c r="P3095" s="28"/>
      <c r="Q3095" s="28"/>
      <c r="R3095" s="28"/>
      <c r="S3095" s="25"/>
    </row>
    <row r="3096" spans="2:19" s="16" customFormat="1" outlineLevel="2" x14ac:dyDescent="0.25">
      <c r="B3096" s="16" t="s">
        <v>1424</v>
      </c>
      <c r="C3096" s="16" t="s">
        <v>328</v>
      </c>
      <c r="D3096" s="16" t="s">
        <v>87</v>
      </c>
      <c r="E3096" s="16" t="s">
        <v>1425</v>
      </c>
      <c r="G3096" s="16" t="s">
        <v>1426</v>
      </c>
      <c r="H3096" s="16" t="s">
        <v>152</v>
      </c>
      <c r="I3096" s="31">
        <v>2841213981</v>
      </c>
      <c r="J3096" s="31">
        <v>1589245050.22</v>
      </c>
      <c r="K3096" s="45">
        <f>IFERROR((J3096/I3096),0)</f>
        <v>0.55935422704792048</v>
      </c>
      <c r="L3096" s="31">
        <v>1877282983.8200002</v>
      </c>
      <c r="M3096" s="31">
        <v>1589245050.22</v>
      </c>
      <c r="N3096" s="40">
        <f>M3096/L3096</f>
        <v>0.84656658794515649</v>
      </c>
      <c r="O3096" s="28"/>
      <c r="P3096" s="28"/>
      <c r="Q3096" s="28"/>
      <c r="R3096" s="28"/>
      <c r="S3096" s="25"/>
    </row>
    <row r="3097" spans="2:19" s="16" customFormat="1" outlineLevel="2" x14ac:dyDescent="0.25">
      <c r="B3097" s="16" t="s">
        <v>1424</v>
      </c>
      <c r="C3097" s="16" t="s">
        <v>328</v>
      </c>
      <c r="D3097" s="16" t="s">
        <v>87</v>
      </c>
      <c r="E3097" s="16" t="s">
        <v>1425</v>
      </c>
      <c r="G3097" s="16" t="s">
        <v>1426</v>
      </c>
      <c r="H3097" s="16" t="s">
        <v>19</v>
      </c>
      <c r="I3097" s="31">
        <v>4066951209</v>
      </c>
      <c r="J3097" s="31">
        <v>4066951209</v>
      </c>
      <c r="K3097" s="45">
        <f>IFERROR((J3097/I3097),0)</f>
        <v>1</v>
      </c>
      <c r="L3097" s="31"/>
      <c r="M3097" s="31"/>
      <c r="N3097" s="34"/>
      <c r="O3097" s="28"/>
      <c r="P3097" s="28"/>
      <c r="Q3097" s="28"/>
      <c r="R3097" s="28"/>
      <c r="S3097" s="25"/>
    </row>
    <row r="3098" spans="2:19" s="16" customFormat="1" outlineLevel="2" x14ac:dyDescent="0.25">
      <c r="B3098" s="16" t="s">
        <v>1424</v>
      </c>
      <c r="C3098" s="16" t="s">
        <v>328</v>
      </c>
      <c r="D3098" s="16" t="s">
        <v>87</v>
      </c>
      <c r="E3098" s="16" t="s">
        <v>1425</v>
      </c>
      <c r="G3098" s="16" t="s">
        <v>1426</v>
      </c>
      <c r="H3098" s="16" t="s">
        <v>154</v>
      </c>
      <c r="I3098" s="31">
        <v>17573</v>
      </c>
      <c r="J3098" s="31">
        <v>17573</v>
      </c>
      <c r="K3098" s="45">
        <f>IFERROR((J3098/I3098),0)</f>
        <v>1</v>
      </c>
      <c r="L3098" s="31"/>
      <c r="M3098" s="31"/>
      <c r="N3098" s="34"/>
      <c r="O3098" s="28"/>
      <c r="P3098" s="28"/>
      <c r="Q3098" s="28"/>
      <c r="R3098" s="28"/>
      <c r="S3098" s="25"/>
    </row>
    <row r="3099" spans="2:19" s="16" customFormat="1" outlineLevel="2" x14ac:dyDescent="0.25">
      <c r="B3099" s="16" t="s">
        <v>1424</v>
      </c>
      <c r="C3099" s="16" t="s">
        <v>328</v>
      </c>
      <c r="D3099" s="16" t="s">
        <v>87</v>
      </c>
      <c r="E3099" s="16" t="s">
        <v>1425</v>
      </c>
      <c r="G3099" s="16" t="s">
        <v>1426</v>
      </c>
      <c r="H3099" s="16" t="s">
        <v>331</v>
      </c>
      <c r="I3099" s="31">
        <v>71093385</v>
      </c>
      <c r="J3099" s="31">
        <v>71093385</v>
      </c>
      <c r="K3099" s="45">
        <f>IFERROR((J3099/I3099),0)</f>
        <v>1</v>
      </c>
      <c r="L3099" s="31"/>
      <c r="M3099" s="31"/>
      <c r="N3099" s="34"/>
      <c r="O3099" s="28"/>
      <c r="P3099" s="28"/>
      <c r="Q3099" s="28"/>
      <c r="R3099" s="28"/>
      <c r="S3099" s="25"/>
    </row>
    <row r="3100" spans="2:19" s="16" customFormat="1" outlineLevel="2" x14ac:dyDescent="0.25">
      <c r="B3100" s="16" t="s">
        <v>1424</v>
      </c>
      <c r="C3100" s="16" t="s">
        <v>328</v>
      </c>
      <c r="D3100" s="16" t="s">
        <v>87</v>
      </c>
      <c r="E3100" s="16" t="s">
        <v>1425</v>
      </c>
      <c r="G3100" s="16" t="s">
        <v>1426</v>
      </c>
      <c r="H3100" s="16" t="s">
        <v>29</v>
      </c>
      <c r="I3100" s="31">
        <v>241697878</v>
      </c>
      <c r="J3100" s="31">
        <v>241697878</v>
      </c>
      <c r="K3100" s="45">
        <f>IFERROR((J3100/I3100),0)</f>
        <v>1</v>
      </c>
      <c r="L3100" s="31"/>
      <c r="M3100" s="31"/>
      <c r="N3100" s="34"/>
      <c r="O3100" s="28"/>
      <c r="P3100" s="28"/>
      <c r="Q3100" s="28"/>
      <c r="R3100" s="28"/>
      <c r="S3100" s="25"/>
    </row>
    <row r="3101" spans="2:19" s="16" customFormat="1" outlineLevel="2" x14ac:dyDescent="0.25">
      <c r="B3101" s="16" t="s">
        <v>1424</v>
      </c>
      <c r="C3101" s="16" t="s">
        <v>328</v>
      </c>
      <c r="D3101" s="16" t="s">
        <v>87</v>
      </c>
      <c r="E3101" s="16" t="s">
        <v>1425</v>
      </c>
      <c r="G3101" s="16" t="s">
        <v>1426</v>
      </c>
      <c r="H3101" s="16" t="s">
        <v>231</v>
      </c>
      <c r="I3101" s="31">
        <v>432234188</v>
      </c>
      <c r="J3101" s="31">
        <v>432234188</v>
      </c>
      <c r="K3101" s="45">
        <f>IFERROR((J3101/I3101),0)</f>
        <v>1</v>
      </c>
      <c r="L3101" s="31"/>
      <c r="M3101" s="31"/>
      <c r="N3101" s="39"/>
      <c r="O3101" s="28"/>
      <c r="P3101" s="28"/>
      <c r="Q3101" s="28"/>
      <c r="R3101" s="28"/>
      <c r="S3101" s="25"/>
    </row>
    <row r="3102" spans="2:19" s="16" customFormat="1" outlineLevel="2" x14ac:dyDescent="0.25">
      <c r="B3102" s="16" t="s">
        <v>1424</v>
      </c>
      <c r="C3102" s="16" t="s">
        <v>328</v>
      </c>
      <c r="D3102" s="16" t="s">
        <v>87</v>
      </c>
      <c r="E3102" s="16" t="s">
        <v>1425</v>
      </c>
      <c r="G3102" s="16" t="s">
        <v>1426</v>
      </c>
      <c r="H3102" s="16" t="s">
        <v>155</v>
      </c>
      <c r="I3102" s="31">
        <v>-568242796</v>
      </c>
      <c r="J3102" s="31"/>
      <c r="K3102" s="45">
        <f>IFERROR((J3102/I3102),0)</f>
        <v>0</v>
      </c>
      <c r="L3102" s="31"/>
      <c r="M3102" s="31"/>
      <c r="N3102" s="34"/>
      <c r="O3102" s="28"/>
      <c r="P3102" s="28"/>
      <c r="Q3102" s="28"/>
      <c r="R3102" s="28"/>
      <c r="S3102" s="25"/>
    </row>
    <row r="3103" spans="2:19" s="16" customFormat="1" outlineLevel="1" x14ac:dyDescent="0.25">
      <c r="B3103" s="47" t="s">
        <v>7032</v>
      </c>
      <c r="C3103" s="47" t="str">
        <f>C3102</f>
        <v>ASIGNACIÓN PARA LA INVERSIÓN LOCAL SEGÚN NBI Y CUARTA, QUINTA, Y SEXTA CATEGORÍA</v>
      </c>
      <c r="D3103" s="47"/>
      <c r="E3103" s="47" t="str">
        <f>E3102</f>
        <v>50689</v>
      </c>
      <c r="F3103" s="47"/>
      <c r="G3103" s="47" t="str">
        <f>G3102</f>
        <v xml:space="preserve">SAN MARTÍN                                        </v>
      </c>
      <c r="H3103" s="47" t="s">
        <v>10655</v>
      </c>
      <c r="I3103" s="48">
        <f>SUBTOTAL(9,I3096:I3102)</f>
        <v>7084965418</v>
      </c>
      <c r="J3103" s="48">
        <f>SUBTOTAL(9,J3096:J3102)</f>
        <v>6401239283.2200003</v>
      </c>
      <c r="K3103" s="49">
        <f>J3103/I3103</f>
        <v>0.90349619307344375</v>
      </c>
      <c r="L3103" s="48">
        <f>SUBTOTAL(9,L3096:L3102)</f>
        <v>1877282983.8200002</v>
      </c>
      <c r="M3103" s="48">
        <f>SUBTOTAL(9,M3096:M3102)</f>
        <v>1589245050.22</v>
      </c>
      <c r="N3103" s="50">
        <f>IFERROR((M3103/L3103),"N.A")</f>
        <v>0.84656658794515649</v>
      </c>
      <c r="O3103" s="28"/>
      <c r="P3103" s="28"/>
      <c r="Q3103" s="28"/>
      <c r="R3103" s="28"/>
      <c r="S3103" s="25"/>
    </row>
    <row r="3104" spans="2:19" s="16" customFormat="1" outlineLevel="2" x14ac:dyDescent="0.25">
      <c r="B3104" s="16" t="s">
        <v>1427</v>
      </c>
      <c r="C3104" s="16" t="s">
        <v>328</v>
      </c>
      <c r="D3104" s="16" t="s">
        <v>87</v>
      </c>
      <c r="E3104" s="16" t="s">
        <v>1428</v>
      </c>
      <c r="G3104" s="16" t="s">
        <v>1429</v>
      </c>
      <c r="H3104" s="16" t="s">
        <v>152</v>
      </c>
      <c r="I3104" s="31">
        <v>626967441</v>
      </c>
      <c r="J3104" s="31">
        <v>350696888.37000006</v>
      </c>
      <c r="K3104" s="45">
        <f>IFERROR((J3104/I3104),0)</f>
        <v>0.55935422708816562</v>
      </c>
      <c r="L3104" s="31">
        <v>414257889.73000002</v>
      </c>
      <c r="M3104" s="31">
        <v>350696888.37000006</v>
      </c>
      <c r="N3104" s="40">
        <f>M3104/L3104</f>
        <v>0.84656658826358877</v>
      </c>
      <c r="O3104" s="28"/>
      <c r="P3104" s="28"/>
      <c r="Q3104" s="28"/>
      <c r="R3104" s="28"/>
      <c r="S3104" s="25"/>
    </row>
    <row r="3105" spans="2:19" s="16" customFormat="1" outlineLevel="2" x14ac:dyDescent="0.25">
      <c r="B3105" s="16" t="s">
        <v>1427</v>
      </c>
      <c r="C3105" s="16" t="s">
        <v>328</v>
      </c>
      <c r="D3105" s="16" t="s">
        <v>87</v>
      </c>
      <c r="E3105" s="16" t="s">
        <v>1428</v>
      </c>
      <c r="G3105" s="16" t="s">
        <v>1429</v>
      </c>
      <c r="H3105" s="16" t="s">
        <v>19</v>
      </c>
      <c r="I3105" s="31">
        <v>428122603</v>
      </c>
      <c r="J3105" s="31">
        <v>428122603</v>
      </c>
      <c r="K3105" s="45">
        <f>IFERROR((J3105/I3105),0)</f>
        <v>1</v>
      </c>
      <c r="L3105" s="31"/>
      <c r="M3105" s="31"/>
      <c r="N3105" s="34"/>
      <c r="O3105" s="28"/>
      <c r="P3105" s="28"/>
      <c r="Q3105" s="28"/>
      <c r="R3105" s="28"/>
      <c r="S3105" s="25"/>
    </row>
    <row r="3106" spans="2:19" s="16" customFormat="1" outlineLevel="2" x14ac:dyDescent="0.25">
      <c r="B3106" s="16" t="s">
        <v>1427</v>
      </c>
      <c r="C3106" s="16" t="s">
        <v>328</v>
      </c>
      <c r="D3106" s="16" t="s">
        <v>87</v>
      </c>
      <c r="E3106" s="16" t="s">
        <v>1428</v>
      </c>
      <c r="G3106" s="16" t="s">
        <v>1429</v>
      </c>
      <c r="H3106" s="16" t="s">
        <v>154</v>
      </c>
      <c r="I3106" s="31">
        <v>3878</v>
      </c>
      <c r="J3106" s="31">
        <v>3878</v>
      </c>
      <c r="K3106" s="45">
        <f>IFERROR((J3106/I3106),0)</f>
        <v>1</v>
      </c>
      <c r="L3106" s="31"/>
      <c r="M3106" s="31"/>
      <c r="N3106" s="34"/>
      <c r="O3106" s="28"/>
      <c r="P3106" s="28"/>
      <c r="Q3106" s="28"/>
      <c r="R3106" s="28"/>
      <c r="S3106" s="25"/>
    </row>
    <row r="3107" spans="2:19" s="16" customFormat="1" outlineLevel="2" x14ac:dyDescent="0.25">
      <c r="B3107" s="16" t="s">
        <v>1427</v>
      </c>
      <c r="C3107" s="16" t="s">
        <v>328</v>
      </c>
      <c r="D3107" s="16" t="s">
        <v>87</v>
      </c>
      <c r="E3107" s="16" t="s">
        <v>1428</v>
      </c>
      <c r="G3107" s="16" t="s">
        <v>1429</v>
      </c>
      <c r="H3107" s="16" t="s">
        <v>331</v>
      </c>
      <c r="I3107" s="31">
        <v>15688096</v>
      </c>
      <c r="J3107" s="31">
        <v>15688096</v>
      </c>
      <c r="K3107" s="45">
        <f>IFERROR((J3107/I3107),0)</f>
        <v>1</v>
      </c>
      <c r="L3107" s="31"/>
      <c r="M3107" s="31"/>
      <c r="N3107" s="34"/>
      <c r="O3107" s="28"/>
      <c r="P3107" s="28"/>
      <c r="Q3107" s="28"/>
      <c r="R3107" s="28"/>
      <c r="S3107" s="25"/>
    </row>
    <row r="3108" spans="2:19" s="16" customFormat="1" outlineLevel="2" x14ac:dyDescent="0.25">
      <c r="B3108" s="16" t="s">
        <v>1427</v>
      </c>
      <c r="C3108" s="16" t="s">
        <v>328</v>
      </c>
      <c r="D3108" s="16" t="s">
        <v>87</v>
      </c>
      <c r="E3108" s="16" t="s">
        <v>1428</v>
      </c>
      <c r="G3108" s="16" t="s">
        <v>1429</v>
      </c>
      <c r="H3108" s="16" t="s">
        <v>231</v>
      </c>
      <c r="I3108" s="31">
        <v>95380624</v>
      </c>
      <c r="J3108" s="31">
        <v>95380624</v>
      </c>
      <c r="K3108" s="45">
        <f>IFERROR((J3108/I3108),0)</f>
        <v>1</v>
      </c>
      <c r="L3108" s="31"/>
      <c r="M3108" s="31"/>
      <c r="N3108" s="39"/>
      <c r="O3108" s="28"/>
      <c r="P3108" s="28"/>
      <c r="Q3108" s="28"/>
      <c r="R3108" s="28"/>
      <c r="S3108" s="25"/>
    </row>
    <row r="3109" spans="2:19" s="16" customFormat="1" outlineLevel="2" x14ac:dyDescent="0.25">
      <c r="B3109" s="16" t="s">
        <v>1427</v>
      </c>
      <c r="C3109" s="16" t="s">
        <v>328</v>
      </c>
      <c r="D3109" s="16" t="s">
        <v>87</v>
      </c>
      <c r="E3109" s="16" t="s">
        <v>1428</v>
      </c>
      <c r="G3109" s="16" t="s">
        <v>1429</v>
      </c>
      <c r="H3109" s="16" t="s">
        <v>155</v>
      </c>
      <c r="I3109" s="31">
        <v>-125393488</v>
      </c>
      <c r="J3109" s="31"/>
      <c r="K3109" s="45">
        <f>IFERROR((J3109/I3109),0)</f>
        <v>0</v>
      </c>
      <c r="L3109" s="31"/>
      <c r="M3109" s="31"/>
      <c r="N3109" s="34"/>
      <c r="O3109" s="28"/>
      <c r="P3109" s="28"/>
      <c r="Q3109" s="28"/>
      <c r="R3109" s="28"/>
      <c r="S3109" s="25"/>
    </row>
    <row r="3110" spans="2:19" s="16" customFormat="1" outlineLevel="1" x14ac:dyDescent="0.25">
      <c r="B3110" s="47" t="s">
        <v>7033</v>
      </c>
      <c r="C3110" s="47" t="str">
        <f>C3109</f>
        <v>ASIGNACIÓN PARA LA INVERSIÓN LOCAL SEGÚN NBI Y CUARTA, QUINTA, Y SEXTA CATEGORÍA</v>
      </c>
      <c r="D3110" s="47"/>
      <c r="E3110" s="47" t="str">
        <f>E3109</f>
        <v>50686</v>
      </c>
      <c r="F3110" s="47"/>
      <c r="G3110" s="47" t="str">
        <f>G3109</f>
        <v xml:space="preserve">SAN JUANITO                                       </v>
      </c>
      <c r="H3110" s="47" t="s">
        <v>10655</v>
      </c>
      <c r="I3110" s="48">
        <f>SUBTOTAL(9,I3104:I3109)</f>
        <v>1040769154</v>
      </c>
      <c r="J3110" s="48">
        <f>SUBTOTAL(9,J3104:J3109)</f>
        <v>889892089.37000012</v>
      </c>
      <c r="K3110" s="49">
        <f>J3110/I3110</f>
        <v>0.8550331127223243</v>
      </c>
      <c r="L3110" s="48">
        <f>SUBTOTAL(9,L3104:L3109)</f>
        <v>414257889.73000002</v>
      </c>
      <c r="M3110" s="48">
        <f>SUBTOTAL(9,M3104:M3109)</f>
        <v>350696888.37000006</v>
      </c>
      <c r="N3110" s="50">
        <f>IFERROR((M3110/L3110),"N.A")</f>
        <v>0.84656658826358877</v>
      </c>
      <c r="O3110" s="28"/>
      <c r="P3110" s="28"/>
      <c r="Q3110" s="28"/>
      <c r="R3110" s="28"/>
      <c r="S3110" s="25"/>
    </row>
    <row r="3111" spans="2:19" s="16" customFormat="1" outlineLevel="2" x14ac:dyDescent="0.25">
      <c r="B3111" s="16" t="s">
        <v>1430</v>
      </c>
      <c r="C3111" s="16" t="s">
        <v>328</v>
      </c>
      <c r="D3111" s="16" t="s">
        <v>87</v>
      </c>
      <c r="E3111" s="16" t="s">
        <v>1431</v>
      </c>
      <c r="G3111" s="16" t="s">
        <v>1432</v>
      </c>
      <c r="H3111" s="16" t="s">
        <v>152</v>
      </c>
      <c r="I3111" s="31">
        <v>2228899115</v>
      </c>
      <c r="J3111" s="31">
        <v>1246744141.6299999</v>
      </c>
      <c r="K3111" s="45">
        <f>IFERROR((J3111/I3111),0)</f>
        <v>0.55935422704405346</v>
      </c>
      <c r="L3111" s="31">
        <v>1472706529.5999999</v>
      </c>
      <c r="M3111" s="31">
        <v>1246744141.6299999</v>
      </c>
      <c r="N3111" s="40">
        <f>M3111/L3111</f>
        <v>0.84656658782427385</v>
      </c>
      <c r="O3111" s="28"/>
      <c r="P3111" s="28"/>
      <c r="Q3111" s="28"/>
      <c r="R3111" s="28"/>
      <c r="S3111" s="25"/>
    </row>
    <row r="3112" spans="2:19" s="16" customFormat="1" outlineLevel="2" x14ac:dyDescent="0.25">
      <c r="B3112" s="16" t="s">
        <v>1430</v>
      </c>
      <c r="C3112" s="16" t="s">
        <v>328</v>
      </c>
      <c r="D3112" s="16" t="s">
        <v>87</v>
      </c>
      <c r="E3112" s="16" t="s">
        <v>1431</v>
      </c>
      <c r="G3112" s="16" t="s">
        <v>1432</v>
      </c>
      <c r="H3112" s="16" t="s">
        <v>19</v>
      </c>
      <c r="I3112" s="31">
        <v>3045857884</v>
      </c>
      <c r="J3112" s="31">
        <v>3045857884</v>
      </c>
      <c r="K3112" s="45">
        <f>IFERROR((J3112/I3112),0)</f>
        <v>1</v>
      </c>
      <c r="L3112" s="31"/>
      <c r="M3112" s="31"/>
      <c r="N3112" s="34"/>
      <c r="O3112" s="28"/>
      <c r="P3112" s="28"/>
      <c r="Q3112" s="28"/>
      <c r="R3112" s="28"/>
      <c r="S3112" s="25"/>
    </row>
    <row r="3113" spans="2:19" s="16" customFormat="1" outlineLevel="2" x14ac:dyDescent="0.25">
      <c r="B3113" s="16" t="s">
        <v>1430</v>
      </c>
      <c r="C3113" s="16" t="s">
        <v>328</v>
      </c>
      <c r="D3113" s="16" t="s">
        <v>87</v>
      </c>
      <c r="E3113" s="16" t="s">
        <v>1431</v>
      </c>
      <c r="G3113" s="16" t="s">
        <v>1432</v>
      </c>
      <c r="H3113" s="16" t="s">
        <v>154</v>
      </c>
      <c r="I3113" s="31">
        <v>13785</v>
      </c>
      <c r="J3113" s="31">
        <v>13785</v>
      </c>
      <c r="K3113" s="45">
        <f>IFERROR((J3113/I3113),0)</f>
        <v>1</v>
      </c>
      <c r="L3113" s="31"/>
      <c r="M3113" s="31"/>
      <c r="N3113" s="34"/>
      <c r="O3113" s="28"/>
      <c r="P3113" s="28"/>
      <c r="Q3113" s="28"/>
      <c r="R3113" s="28"/>
      <c r="S3113" s="25"/>
    </row>
    <row r="3114" spans="2:19" s="16" customFormat="1" outlineLevel="2" x14ac:dyDescent="0.25">
      <c r="B3114" s="16" t="s">
        <v>1430</v>
      </c>
      <c r="C3114" s="16" t="s">
        <v>328</v>
      </c>
      <c r="D3114" s="16" t="s">
        <v>87</v>
      </c>
      <c r="E3114" s="16" t="s">
        <v>1431</v>
      </c>
      <c r="G3114" s="16" t="s">
        <v>1432</v>
      </c>
      <c r="H3114" s="16" t="s">
        <v>331</v>
      </c>
      <c r="I3114" s="31">
        <v>55771928</v>
      </c>
      <c r="J3114" s="31">
        <v>55771928</v>
      </c>
      <c r="K3114" s="45">
        <f>IFERROR((J3114/I3114),0)</f>
        <v>1</v>
      </c>
      <c r="L3114" s="31"/>
      <c r="M3114" s="31"/>
      <c r="N3114" s="34"/>
      <c r="O3114" s="28"/>
      <c r="P3114" s="28"/>
      <c r="Q3114" s="28"/>
      <c r="R3114" s="28"/>
      <c r="S3114" s="25"/>
    </row>
    <row r="3115" spans="2:19" s="16" customFormat="1" outlineLevel="2" x14ac:dyDescent="0.25">
      <c r="B3115" s="16" t="s">
        <v>1430</v>
      </c>
      <c r="C3115" s="16" t="s">
        <v>328</v>
      </c>
      <c r="D3115" s="16" t="s">
        <v>87</v>
      </c>
      <c r="E3115" s="16" t="s">
        <v>1431</v>
      </c>
      <c r="G3115" s="16" t="s">
        <v>1432</v>
      </c>
      <c r="H3115" s="16" t="s">
        <v>231</v>
      </c>
      <c r="I3115" s="31">
        <v>339082662</v>
      </c>
      <c r="J3115" s="31">
        <v>339082662</v>
      </c>
      <c r="K3115" s="45">
        <f>IFERROR((J3115/I3115),0)</f>
        <v>1</v>
      </c>
      <c r="L3115" s="31"/>
      <c r="M3115" s="31"/>
      <c r="N3115" s="39"/>
      <c r="O3115" s="28"/>
      <c r="P3115" s="28"/>
      <c r="Q3115" s="28"/>
      <c r="R3115" s="28"/>
      <c r="S3115" s="25"/>
    </row>
    <row r="3116" spans="2:19" s="16" customFormat="1" outlineLevel="2" x14ac:dyDescent="0.25">
      <c r="B3116" s="16" t="s">
        <v>1430</v>
      </c>
      <c r="C3116" s="16" t="s">
        <v>328</v>
      </c>
      <c r="D3116" s="16" t="s">
        <v>87</v>
      </c>
      <c r="E3116" s="16" t="s">
        <v>1431</v>
      </c>
      <c r="G3116" s="16" t="s">
        <v>1432</v>
      </c>
      <c r="H3116" s="16" t="s">
        <v>155</v>
      </c>
      <c r="I3116" s="31">
        <v>-445779823</v>
      </c>
      <c r="J3116" s="31"/>
      <c r="K3116" s="45">
        <f>IFERROR((J3116/I3116),0)</f>
        <v>0</v>
      </c>
      <c r="L3116" s="31"/>
      <c r="M3116" s="31"/>
      <c r="N3116" s="34"/>
      <c r="O3116" s="28"/>
      <c r="P3116" s="28"/>
      <c r="Q3116" s="28"/>
      <c r="R3116" s="28"/>
      <c r="S3116" s="25"/>
    </row>
    <row r="3117" spans="2:19" s="16" customFormat="1" outlineLevel="1" x14ac:dyDescent="0.25">
      <c r="B3117" s="47" t="s">
        <v>7034</v>
      </c>
      <c r="C3117" s="47" t="str">
        <f>C3116</f>
        <v>ASIGNACIÓN PARA LA INVERSIÓN LOCAL SEGÚN NBI Y CUARTA, QUINTA, Y SEXTA CATEGORÍA</v>
      </c>
      <c r="D3117" s="47"/>
      <c r="E3117" s="47" t="str">
        <f>E3116</f>
        <v>50683</v>
      </c>
      <c r="F3117" s="47"/>
      <c r="G3117" s="47" t="str">
        <f>G3116</f>
        <v xml:space="preserve">SAN JUAN DE ARAMA                                 </v>
      </c>
      <c r="H3117" s="47" t="s">
        <v>10655</v>
      </c>
      <c r="I3117" s="48">
        <f>SUBTOTAL(9,I3111:I3116)</f>
        <v>5223845551</v>
      </c>
      <c r="J3117" s="48">
        <f>SUBTOTAL(9,J3111:J3116)</f>
        <v>4687470400.6300001</v>
      </c>
      <c r="K3117" s="49">
        <f>J3117/I3117</f>
        <v>0.89732178236637916</v>
      </c>
      <c r="L3117" s="48">
        <f>SUBTOTAL(9,L3111:L3116)</f>
        <v>1472706529.5999999</v>
      </c>
      <c r="M3117" s="48">
        <f>SUBTOTAL(9,M3111:M3116)</f>
        <v>1246744141.6299999</v>
      </c>
      <c r="N3117" s="50">
        <f>IFERROR((M3117/L3117),"N.A")</f>
        <v>0.84656658782427385</v>
      </c>
      <c r="O3117" s="28"/>
      <c r="P3117" s="28"/>
      <c r="Q3117" s="28"/>
      <c r="R3117" s="28"/>
      <c r="S3117" s="25"/>
    </row>
    <row r="3118" spans="2:19" s="16" customFormat="1" outlineLevel="2" x14ac:dyDescent="0.25">
      <c r="B3118" s="16" t="s">
        <v>1433</v>
      </c>
      <c r="C3118" s="16" t="s">
        <v>328</v>
      </c>
      <c r="D3118" s="16" t="s">
        <v>87</v>
      </c>
      <c r="E3118" s="16" t="s">
        <v>1434</v>
      </c>
      <c r="G3118" s="16" t="s">
        <v>1435</v>
      </c>
      <c r="H3118" s="16" t="s">
        <v>152</v>
      </c>
      <c r="I3118" s="31">
        <v>2059426835</v>
      </c>
      <c r="J3118" s="31">
        <v>1151949105.4400001</v>
      </c>
      <c r="K3118" s="45">
        <f>IFERROR((J3118/I3118),0)</f>
        <v>0.55935422704152538</v>
      </c>
      <c r="L3118" s="31">
        <v>1360730652.4899998</v>
      </c>
      <c r="M3118" s="31">
        <v>1151949105.4400001</v>
      </c>
      <c r="N3118" s="40">
        <f>M3118/L3118</f>
        <v>0.84656658783430028</v>
      </c>
      <c r="O3118" s="28"/>
      <c r="P3118" s="28"/>
      <c r="Q3118" s="28"/>
      <c r="R3118" s="28"/>
      <c r="S3118" s="25"/>
    </row>
    <row r="3119" spans="2:19" s="16" customFormat="1" outlineLevel="2" x14ac:dyDescent="0.25">
      <c r="B3119" s="16" t="s">
        <v>1433</v>
      </c>
      <c r="C3119" s="16" t="s">
        <v>328</v>
      </c>
      <c r="D3119" s="16" t="s">
        <v>87</v>
      </c>
      <c r="E3119" s="16" t="s">
        <v>1434</v>
      </c>
      <c r="G3119" s="16" t="s">
        <v>1435</v>
      </c>
      <c r="H3119" s="16" t="s">
        <v>19</v>
      </c>
      <c r="I3119" s="31">
        <v>4802358718</v>
      </c>
      <c r="J3119" s="31">
        <v>4802358718</v>
      </c>
      <c r="K3119" s="45">
        <f>IFERROR((J3119/I3119),0)</f>
        <v>1</v>
      </c>
      <c r="L3119" s="31"/>
      <c r="M3119" s="31"/>
      <c r="N3119" s="34"/>
      <c r="O3119" s="28"/>
      <c r="P3119" s="28"/>
      <c r="Q3119" s="28"/>
      <c r="R3119" s="28"/>
      <c r="S3119" s="25"/>
    </row>
    <row r="3120" spans="2:19" s="16" customFormat="1" outlineLevel="2" x14ac:dyDescent="0.25">
      <c r="B3120" s="16" t="s">
        <v>1433</v>
      </c>
      <c r="C3120" s="16" t="s">
        <v>328</v>
      </c>
      <c r="D3120" s="16" t="s">
        <v>87</v>
      </c>
      <c r="E3120" s="16" t="s">
        <v>1434</v>
      </c>
      <c r="G3120" s="16" t="s">
        <v>1435</v>
      </c>
      <c r="H3120" s="16" t="s">
        <v>154</v>
      </c>
      <c r="I3120" s="31">
        <v>12737</v>
      </c>
      <c r="J3120" s="31">
        <v>12737</v>
      </c>
      <c r="K3120" s="45">
        <f>IFERROR((J3120/I3120),0)</f>
        <v>1</v>
      </c>
      <c r="L3120" s="31"/>
      <c r="M3120" s="31"/>
      <c r="N3120" s="34"/>
      <c r="O3120" s="28"/>
      <c r="P3120" s="28"/>
      <c r="Q3120" s="28"/>
      <c r="R3120" s="28"/>
      <c r="S3120" s="25"/>
    </row>
    <row r="3121" spans="2:19" s="16" customFormat="1" outlineLevel="2" x14ac:dyDescent="0.25">
      <c r="B3121" s="16" t="s">
        <v>1433</v>
      </c>
      <c r="C3121" s="16" t="s">
        <v>328</v>
      </c>
      <c r="D3121" s="16" t="s">
        <v>87</v>
      </c>
      <c r="E3121" s="16" t="s">
        <v>1434</v>
      </c>
      <c r="G3121" s="16" t="s">
        <v>1435</v>
      </c>
      <c r="H3121" s="16" t="s">
        <v>331</v>
      </c>
      <c r="I3121" s="31">
        <v>51531362</v>
      </c>
      <c r="J3121" s="31">
        <v>51531362</v>
      </c>
      <c r="K3121" s="45">
        <f>IFERROR((J3121/I3121),0)</f>
        <v>1</v>
      </c>
      <c r="L3121" s="31"/>
      <c r="M3121" s="31"/>
      <c r="N3121" s="34"/>
      <c r="O3121" s="28"/>
      <c r="P3121" s="28"/>
      <c r="Q3121" s="28"/>
      <c r="R3121" s="28"/>
      <c r="S3121" s="25"/>
    </row>
    <row r="3122" spans="2:19" s="16" customFormat="1" outlineLevel="2" x14ac:dyDescent="0.25">
      <c r="B3122" s="16" t="s">
        <v>1433</v>
      </c>
      <c r="C3122" s="16" t="s">
        <v>328</v>
      </c>
      <c r="D3122" s="16" t="s">
        <v>87</v>
      </c>
      <c r="E3122" s="16" t="s">
        <v>1434</v>
      </c>
      <c r="G3122" s="16" t="s">
        <v>1435</v>
      </c>
      <c r="H3122" s="16" t="s">
        <v>231</v>
      </c>
      <c r="I3122" s="31">
        <v>313300825</v>
      </c>
      <c r="J3122" s="31">
        <v>313300825</v>
      </c>
      <c r="K3122" s="45">
        <f>IFERROR((J3122/I3122),0)</f>
        <v>1</v>
      </c>
      <c r="L3122" s="31"/>
      <c r="M3122" s="31"/>
      <c r="N3122" s="39"/>
      <c r="O3122" s="28"/>
      <c r="P3122" s="28"/>
      <c r="Q3122" s="28"/>
      <c r="R3122" s="28"/>
      <c r="S3122" s="25"/>
    </row>
    <row r="3123" spans="2:19" s="16" customFormat="1" outlineLevel="2" x14ac:dyDescent="0.25">
      <c r="B3123" s="16" t="s">
        <v>1433</v>
      </c>
      <c r="C3123" s="16" t="s">
        <v>328</v>
      </c>
      <c r="D3123" s="16" t="s">
        <v>87</v>
      </c>
      <c r="E3123" s="16" t="s">
        <v>1434</v>
      </c>
      <c r="G3123" s="16" t="s">
        <v>1435</v>
      </c>
      <c r="H3123" s="16" t="s">
        <v>155</v>
      </c>
      <c r="I3123" s="31">
        <v>-411885367</v>
      </c>
      <c r="J3123" s="31"/>
      <c r="K3123" s="45">
        <f>IFERROR((J3123/I3123),0)</f>
        <v>0</v>
      </c>
      <c r="L3123" s="31"/>
      <c r="M3123" s="31"/>
      <c r="N3123" s="34"/>
      <c r="O3123" s="28"/>
      <c r="P3123" s="28"/>
      <c r="Q3123" s="28"/>
      <c r="R3123" s="28"/>
      <c r="S3123" s="25"/>
    </row>
    <row r="3124" spans="2:19" s="16" customFormat="1" outlineLevel="1" x14ac:dyDescent="0.25">
      <c r="B3124" s="47" t="s">
        <v>7035</v>
      </c>
      <c r="C3124" s="47" t="str">
        <f>C3123</f>
        <v>ASIGNACIÓN PARA LA INVERSIÓN LOCAL SEGÚN NBI Y CUARTA, QUINTA, Y SEXTA CATEGORÍA</v>
      </c>
      <c r="D3124" s="47"/>
      <c r="E3124" s="47" t="str">
        <f>E3123</f>
        <v>50680</v>
      </c>
      <c r="F3124" s="47"/>
      <c r="G3124" s="47" t="str">
        <f>G3123</f>
        <v xml:space="preserve">SAN CARLOS DE GUAROA                              </v>
      </c>
      <c r="H3124" s="47" t="s">
        <v>10655</v>
      </c>
      <c r="I3124" s="48">
        <f>SUBTOTAL(9,I3118:I3123)</f>
        <v>6814745110</v>
      </c>
      <c r="J3124" s="48">
        <f>SUBTOTAL(9,J3118:J3123)</f>
        <v>6319152747.4400005</v>
      </c>
      <c r="K3124" s="49">
        <f>J3124/I3124</f>
        <v>0.92727646382066964</v>
      </c>
      <c r="L3124" s="48">
        <f>SUBTOTAL(9,L3118:L3123)</f>
        <v>1360730652.4899998</v>
      </c>
      <c r="M3124" s="48">
        <f>SUBTOTAL(9,M3118:M3123)</f>
        <v>1151949105.4400001</v>
      </c>
      <c r="N3124" s="50">
        <f>IFERROR((M3124/L3124),"N.A")</f>
        <v>0.84656658783430028</v>
      </c>
      <c r="O3124" s="28"/>
      <c r="P3124" s="28"/>
      <c r="Q3124" s="28"/>
      <c r="R3124" s="28"/>
      <c r="S3124" s="25"/>
    </row>
    <row r="3125" spans="2:19" s="16" customFormat="1" outlineLevel="2" x14ac:dyDescent="0.25">
      <c r="B3125" s="16" t="s">
        <v>1436</v>
      </c>
      <c r="C3125" s="16" t="s">
        <v>328</v>
      </c>
      <c r="D3125" s="16" t="s">
        <v>87</v>
      </c>
      <c r="E3125" s="16" t="s">
        <v>1437</v>
      </c>
      <c r="G3125" s="16" t="s">
        <v>527</v>
      </c>
      <c r="H3125" s="16" t="s">
        <v>152</v>
      </c>
      <c r="I3125" s="31">
        <v>1331021429</v>
      </c>
      <c r="J3125" s="31">
        <v>744512462.6099999</v>
      </c>
      <c r="K3125" s="45">
        <f>IFERROR((J3125/I3125),0)</f>
        <v>0.55935422705354498</v>
      </c>
      <c r="L3125" s="31">
        <v>879449382.13000011</v>
      </c>
      <c r="M3125" s="31">
        <v>744512462.6099999</v>
      </c>
      <c r="N3125" s="40">
        <f>M3125/L3125</f>
        <v>0.84656658784251226</v>
      </c>
      <c r="O3125" s="28"/>
      <c r="P3125" s="28"/>
      <c r="Q3125" s="28"/>
      <c r="R3125" s="28"/>
      <c r="S3125" s="25"/>
    </row>
    <row r="3126" spans="2:19" s="16" customFormat="1" outlineLevel="2" x14ac:dyDescent="0.25">
      <c r="B3126" s="16" t="s">
        <v>1436</v>
      </c>
      <c r="C3126" s="16" t="s">
        <v>328</v>
      </c>
      <c r="D3126" s="16" t="s">
        <v>87</v>
      </c>
      <c r="E3126" s="16" t="s">
        <v>1437</v>
      </c>
      <c r="G3126" s="16" t="s">
        <v>527</v>
      </c>
      <c r="H3126" s="16" t="s">
        <v>19</v>
      </c>
      <c r="I3126" s="31">
        <v>2008827311</v>
      </c>
      <c r="J3126" s="31">
        <v>2008827311</v>
      </c>
      <c r="K3126" s="45">
        <f>IFERROR((J3126/I3126),0)</f>
        <v>1</v>
      </c>
      <c r="L3126" s="31"/>
      <c r="M3126" s="31"/>
      <c r="N3126" s="34"/>
      <c r="O3126" s="28"/>
      <c r="P3126" s="28"/>
      <c r="Q3126" s="28"/>
      <c r="R3126" s="28"/>
      <c r="S3126" s="25"/>
    </row>
    <row r="3127" spans="2:19" s="16" customFormat="1" outlineLevel="2" x14ac:dyDescent="0.25">
      <c r="B3127" s="16" t="s">
        <v>1436</v>
      </c>
      <c r="C3127" s="16" t="s">
        <v>328</v>
      </c>
      <c r="D3127" s="16" t="s">
        <v>87</v>
      </c>
      <c r="E3127" s="16" t="s">
        <v>1437</v>
      </c>
      <c r="G3127" s="16" t="s">
        <v>527</v>
      </c>
      <c r="H3127" s="16" t="s">
        <v>154</v>
      </c>
      <c r="I3127" s="31">
        <v>8232</v>
      </c>
      <c r="J3127" s="31">
        <v>8232</v>
      </c>
      <c r="K3127" s="45">
        <f>IFERROR((J3127/I3127),0)</f>
        <v>1</v>
      </c>
      <c r="L3127" s="31"/>
      <c r="M3127" s="31"/>
      <c r="N3127" s="34"/>
      <c r="O3127" s="28"/>
      <c r="P3127" s="28"/>
      <c r="Q3127" s="28"/>
      <c r="R3127" s="28"/>
      <c r="S3127" s="25"/>
    </row>
    <row r="3128" spans="2:19" s="16" customFormat="1" outlineLevel="2" x14ac:dyDescent="0.25">
      <c r="B3128" s="16" t="s">
        <v>1436</v>
      </c>
      <c r="C3128" s="16" t="s">
        <v>328</v>
      </c>
      <c r="D3128" s="16" t="s">
        <v>87</v>
      </c>
      <c r="E3128" s="16" t="s">
        <v>1437</v>
      </c>
      <c r="G3128" s="16" t="s">
        <v>527</v>
      </c>
      <c r="H3128" s="16" t="s">
        <v>331</v>
      </c>
      <c r="I3128" s="31">
        <v>33305066</v>
      </c>
      <c r="J3128" s="31">
        <v>33305066</v>
      </c>
      <c r="K3128" s="45">
        <f>IFERROR((J3128/I3128),0)</f>
        <v>1</v>
      </c>
      <c r="L3128" s="31"/>
      <c r="M3128" s="31"/>
      <c r="N3128" s="34"/>
      <c r="O3128" s="28"/>
      <c r="P3128" s="28"/>
      <c r="Q3128" s="28"/>
      <c r="R3128" s="28"/>
      <c r="S3128" s="25"/>
    </row>
    <row r="3129" spans="2:19" s="16" customFormat="1" outlineLevel="2" x14ac:dyDescent="0.25">
      <c r="B3129" s="16" t="s">
        <v>1436</v>
      </c>
      <c r="C3129" s="16" t="s">
        <v>328</v>
      </c>
      <c r="D3129" s="16" t="s">
        <v>87</v>
      </c>
      <c r="E3129" s="16" t="s">
        <v>1437</v>
      </c>
      <c r="G3129" s="16" t="s">
        <v>527</v>
      </c>
      <c r="H3129" s="16" t="s">
        <v>231</v>
      </c>
      <c r="I3129" s="31">
        <v>202488433</v>
      </c>
      <c r="J3129" s="31">
        <v>202488433</v>
      </c>
      <c r="K3129" s="45">
        <f>IFERROR((J3129/I3129),0)</f>
        <v>1</v>
      </c>
      <c r="L3129" s="31"/>
      <c r="M3129" s="31"/>
      <c r="N3129" s="39"/>
      <c r="O3129" s="28"/>
      <c r="P3129" s="28"/>
      <c r="Q3129" s="28"/>
      <c r="R3129" s="28"/>
      <c r="S3129" s="25"/>
    </row>
    <row r="3130" spans="2:19" s="16" customFormat="1" outlineLevel="2" x14ac:dyDescent="0.25">
      <c r="B3130" s="16" t="s">
        <v>1436</v>
      </c>
      <c r="C3130" s="16" t="s">
        <v>328</v>
      </c>
      <c r="D3130" s="16" t="s">
        <v>87</v>
      </c>
      <c r="E3130" s="16" t="s">
        <v>1437</v>
      </c>
      <c r="G3130" s="16" t="s">
        <v>527</v>
      </c>
      <c r="H3130" s="16" t="s">
        <v>155</v>
      </c>
      <c r="I3130" s="31">
        <v>-266204286</v>
      </c>
      <c r="J3130" s="31"/>
      <c r="K3130" s="45">
        <f>IFERROR((J3130/I3130),0)</f>
        <v>0</v>
      </c>
      <c r="L3130" s="31"/>
      <c r="M3130" s="31"/>
      <c r="N3130" s="34"/>
      <c r="O3130" s="28"/>
      <c r="P3130" s="28"/>
      <c r="Q3130" s="28"/>
      <c r="R3130" s="28"/>
      <c r="S3130" s="25"/>
    </row>
    <row r="3131" spans="2:19" s="16" customFormat="1" outlineLevel="1" x14ac:dyDescent="0.25">
      <c r="B3131" s="47" t="s">
        <v>7036</v>
      </c>
      <c r="C3131" s="47" t="str">
        <f>C3130</f>
        <v>ASIGNACIÓN PARA LA INVERSIÓN LOCAL SEGÚN NBI Y CUARTA, QUINTA, Y SEXTA CATEGORÍA</v>
      </c>
      <c r="D3131" s="47"/>
      <c r="E3131" s="47" t="str">
        <f>E3130</f>
        <v>50606</v>
      </c>
      <c r="F3131" s="47"/>
      <c r="G3131" s="47" t="str">
        <f>G3130</f>
        <v xml:space="preserve">RESTREPO                                          </v>
      </c>
      <c r="H3131" s="47" t="s">
        <v>10655</v>
      </c>
      <c r="I3131" s="48">
        <f>SUBTOTAL(9,I3125:I3130)</f>
        <v>3309446185</v>
      </c>
      <c r="J3131" s="48">
        <f>SUBTOTAL(9,J3125:J3130)</f>
        <v>2989141504.6099997</v>
      </c>
      <c r="K3131" s="49">
        <f>J3131/I3131</f>
        <v>0.90321502073616577</v>
      </c>
      <c r="L3131" s="48">
        <f>SUBTOTAL(9,L3125:L3130)</f>
        <v>879449382.13000011</v>
      </c>
      <c r="M3131" s="48">
        <f>SUBTOTAL(9,M3125:M3130)</f>
        <v>744512462.6099999</v>
      </c>
      <c r="N3131" s="50">
        <f>IFERROR((M3131/L3131),"N.A")</f>
        <v>0.84656658784251226</v>
      </c>
      <c r="O3131" s="28"/>
      <c r="P3131" s="28"/>
      <c r="Q3131" s="28"/>
      <c r="R3131" s="28"/>
      <c r="S3131" s="25"/>
    </row>
    <row r="3132" spans="2:19" s="16" customFormat="1" outlineLevel="2" x14ac:dyDescent="0.25">
      <c r="B3132" s="16" t="s">
        <v>1438</v>
      </c>
      <c r="C3132" s="16" t="s">
        <v>328</v>
      </c>
      <c r="D3132" s="16" t="s">
        <v>87</v>
      </c>
      <c r="E3132" s="16" t="s">
        <v>1439</v>
      </c>
      <c r="G3132" s="16" t="s">
        <v>1440</v>
      </c>
      <c r="H3132" s="16" t="s">
        <v>152</v>
      </c>
      <c r="I3132" s="31">
        <v>3395428226</v>
      </c>
      <c r="J3132" s="31">
        <v>1899247130.8399999</v>
      </c>
      <c r="K3132" s="45">
        <f>IFERROR((J3132/I3132),0)</f>
        <v>0.55935422704470383</v>
      </c>
      <c r="L3132" s="31">
        <v>2243470458.1000004</v>
      </c>
      <c r="M3132" s="31">
        <v>1899247130.8399999</v>
      </c>
      <c r="N3132" s="40">
        <f>M3132/L3132</f>
        <v>0.84656658793201855</v>
      </c>
      <c r="O3132" s="28"/>
      <c r="P3132" s="28"/>
      <c r="Q3132" s="28"/>
      <c r="R3132" s="28"/>
      <c r="S3132" s="25"/>
    </row>
    <row r="3133" spans="2:19" s="16" customFormat="1" outlineLevel="2" x14ac:dyDescent="0.25">
      <c r="B3133" s="16" t="s">
        <v>1438</v>
      </c>
      <c r="C3133" s="16" t="s">
        <v>328</v>
      </c>
      <c r="D3133" s="16" t="s">
        <v>87</v>
      </c>
      <c r="E3133" s="16" t="s">
        <v>1439</v>
      </c>
      <c r="G3133" s="16" t="s">
        <v>1440</v>
      </c>
      <c r="H3133" s="16" t="s">
        <v>19</v>
      </c>
      <c r="I3133" s="31">
        <v>4114185331</v>
      </c>
      <c r="J3133" s="31">
        <v>4114185331</v>
      </c>
      <c r="K3133" s="45">
        <f>IFERROR((J3133/I3133),0)</f>
        <v>1</v>
      </c>
      <c r="L3133" s="31"/>
      <c r="M3133" s="31"/>
      <c r="N3133" s="34"/>
      <c r="O3133" s="28"/>
      <c r="P3133" s="28"/>
      <c r="Q3133" s="28"/>
      <c r="R3133" s="28"/>
      <c r="S3133" s="25"/>
    </row>
    <row r="3134" spans="2:19" s="16" customFormat="1" outlineLevel="2" x14ac:dyDescent="0.25">
      <c r="B3134" s="16" t="s">
        <v>1438</v>
      </c>
      <c r="C3134" s="16" t="s">
        <v>328</v>
      </c>
      <c r="D3134" s="16" t="s">
        <v>87</v>
      </c>
      <c r="E3134" s="16" t="s">
        <v>1439</v>
      </c>
      <c r="G3134" s="16" t="s">
        <v>1440</v>
      </c>
      <c r="H3134" s="16" t="s">
        <v>154</v>
      </c>
      <c r="I3134" s="31">
        <v>21000</v>
      </c>
      <c r="J3134" s="31">
        <v>21000</v>
      </c>
      <c r="K3134" s="45">
        <f>IFERROR((J3134/I3134),0)</f>
        <v>1</v>
      </c>
      <c r="L3134" s="31"/>
      <c r="M3134" s="31"/>
      <c r="N3134" s="34"/>
      <c r="O3134" s="28"/>
      <c r="P3134" s="28"/>
      <c r="Q3134" s="28"/>
      <c r="R3134" s="28"/>
      <c r="S3134" s="25"/>
    </row>
    <row r="3135" spans="2:19" s="16" customFormat="1" outlineLevel="2" x14ac:dyDescent="0.25">
      <c r="B3135" s="16" t="s">
        <v>1438</v>
      </c>
      <c r="C3135" s="16" t="s">
        <v>328</v>
      </c>
      <c r="D3135" s="16" t="s">
        <v>87</v>
      </c>
      <c r="E3135" s="16" t="s">
        <v>1439</v>
      </c>
      <c r="G3135" s="16" t="s">
        <v>1440</v>
      </c>
      <c r="H3135" s="16" t="s">
        <v>331</v>
      </c>
      <c r="I3135" s="31">
        <v>84961037</v>
      </c>
      <c r="J3135" s="31">
        <v>84961037</v>
      </c>
      <c r="K3135" s="45">
        <f>IFERROR((J3135/I3135),0)</f>
        <v>1</v>
      </c>
      <c r="L3135" s="31"/>
      <c r="M3135" s="31"/>
      <c r="N3135" s="34"/>
      <c r="O3135" s="28"/>
      <c r="P3135" s="28"/>
      <c r="Q3135" s="28"/>
      <c r="R3135" s="28"/>
      <c r="S3135" s="25"/>
    </row>
    <row r="3136" spans="2:19" s="16" customFormat="1" outlineLevel="2" x14ac:dyDescent="0.25">
      <c r="B3136" s="16" t="s">
        <v>1438</v>
      </c>
      <c r="C3136" s="16" t="s">
        <v>328</v>
      </c>
      <c r="D3136" s="16" t="s">
        <v>87</v>
      </c>
      <c r="E3136" s="16" t="s">
        <v>1439</v>
      </c>
      <c r="G3136" s="16" t="s">
        <v>1440</v>
      </c>
      <c r="H3136" s="16" t="s">
        <v>231</v>
      </c>
      <c r="I3136" s="31">
        <v>516546860</v>
      </c>
      <c r="J3136" s="31">
        <v>516546860</v>
      </c>
      <c r="K3136" s="45">
        <f>IFERROR((J3136/I3136),0)</f>
        <v>1</v>
      </c>
      <c r="L3136" s="31"/>
      <c r="M3136" s="31"/>
      <c r="N3136" s="39"/>
      <c r="O3136" s="28"/>
      <c r="P3136" s="28"/>
      <c r="Q3136" s="28"/>
      <c r="R3136" s="28"/>
      <c r="S3136" s="25"/>
    </row>
    <row r="3137" spans="2:19" s="16" customFormat="1" outlineLevel="2" x14ac:dyDescent="0.25">
      <c r="B3137" s="16" t="s">
        <v>1438</v>
      </c>
      <c r="C3137" s="16" t="s">
        <v>328</v>
      </c>
      <c r="D3137" s="16" t="s">
        <v>87</v>
      </c>
      <c r="E3137" s="16" t="s">
        <v>1439</v>
      </c>
      <c r="G3137" s="16" t="s">
        <v>1440</v>
      </c>
      <c r="H3137" s="16" t="s">
        <v>155</v>
      </c>
      <c r="I3137" s="31">
        <v>-679085645</v>
      </c>
      <c r="J3137" s="31"/>
      <c r="K3137" s="45">
        <f>IFERROR((J3137/I3137),0)</f>
        <v>0</v>
      </c>
      <c r="L3137" s="31"/>
      <c r="M3137" s="31"/>
      <c r="N3137" s="34"/>
      <c r="O3137" s="28"/>
      <c r="P3137" s="28"/>
      <c r="Q3137" s="28"/>
      <c r="R3137" s="28"/>
      <c r="S3137" s="25"/>
    </row>
    <row r="3138" spans="2:19" s="16" customFormat="1" outlineLevel="1" x14ac:dyDescent="0.25">
      <c r="B3138" s="47" t="s">
        <v>7037</v>
      </c>
      <c r="C3138" s="47" t="str">
        <f>C3137</f>
        <v>ASIGNACIÓN PARA LA INVERSIÓN LOCAL SEGÚN NBI Y CUARTA, QUINTA, Y SEXTA CATEGORÍA</v>
      </c>
      <c r="D3138" s="47"/>
      <c r="E3138" s="47" t="str">
        <f>E3137</f>
        <v>50590</v>
      </c>
      <c r="F3138" s="47"/>
      <c r="G3138" s="47" t="str">
        <f>G3137</f>
        <v xml:space="preserve">PUERTO RICO                                       </v>
      </c>
      <c r="H3138" s="47" t="s">
        <v>10655</v>
      </c>
      <c r="I3138" s="48">
        <f>SUBTOTAL(9,I3132:I3137)</f>
        <v>7432056809</v>
      </c>
      <c r="J3138" s="48">
        <f>SUBTOTAL(9,J3132:J3137)</f>
        <v>6614961358.8400002</v>
      </c>
      <c r="K3138" s="49">
        <f>J3138/I3138</f>
        <v>0.89005796495385747</v>
      </c>
      <c r="L3138" s="48">
        <f>SUBTOTAL(9,L3132:L3137)</f>
        <v>2243470458.1000004</v>
      </c>
      <c r="M3138" s="48">
        <f>SUBTOTAL(9,M3132:M3137)</f>
        <v>1899247130.8399999</v>
      </c>
      <c r="N3138" s="50">
        <f>IFERROR((M3138/L3138),"N.A")</f>
        <v>0.84656658793201855</v>
      </c>
      <c r="O3138" s="28"/>
      <c r="P3138" s="28"/>
      <c r="Q3138" s="28"/>
      <c r="R3138" s="28"/>
      <c r="S3138" s="25"/>
    </row>
    <row r="3139" spans="2:19" s="16" customFormat="1" outlineLevel="2" x14ac:dyDescent="0.25">
      <c r="B3139" s="16" t="s">
        <v>1441</v>
      </c>
      <c r="C3139" s="16" t="s">
        <v>328</v>
      </c>
      <c r="D3139" s="16" t="s">
        <v>87</v>
      </c>
      <c r="E3139" s="16" t="s">
        <v>1442</v>
      </c>
      <c r="G3139" s="16" t="s">
        <v>1443</v>
      </c>
      <c r="H3139" s="16" t="s">
        <v>152</v>
      </c>
      <c r="I3139" s="31">
        <v>2936164450</v>
      </c>
      <c r="J3139" s="31">
        <v>1642355996.4100001</v>
      </c>
      <c r="K3139" s="45">
        <f>IFERROR((J3139/I3139),0)</f>
        <v>0.55935422704610438</v>
      </c>
      <c r="L3139" s="31">
        <v>1940019863.5</v>
      </c>
      <c r="M3139" s="31">
        <v>1642355996.4100001</v>
      </c>
      <c r="N3139" s="40">
        <f>M3139/L3139</f>
        <v>0.84656658795596917</v>
      </c>
      <c r="O3139" s="28"/>
      <c r="P3139" s="28"/>
      <c r="Q3139" s="28"/>
      <c r="R3139" s="28"/>
      <c r="S3139" s="25"/>
    </row>
    <row r="3140" spans="2:19" s="16" customFormat="1" outlineLevel="2" x14ac:dyDescent="0.25">
      <c r="B3140" s="16" t="s">
        <v>1441</v>
      </c>
      <c r="C3140" s="16" t="s">
        <v>328</v>
      </c>
      <c r="D3140" s="16" t="s">
        <v>87</v>
      </c>
      <c r="E3140" s="16" t="s">
        <v>1442</v>
      </c>
      <c r="G3140" s="16" t="s">
        <v>1443</v>
      </c>
      <c r="H3140" s="16" t="s">
        <v>19</v>
      </c>
      <c r="I3140" s="31">
        <v>1928147602</v>
      </c>
      <c r="J3140" s="31">
        <v>1928147602</v>
      </c>
      <c r="K3140" s="45">
        <f>IFERROR((J3140/I3140),0)</f>
        <v>1</v>
      </c>
      <c r="L3140" s="31"/>
      <c r="M3140" s="31"/>
      <c r="N3140" s="34"/>
      <c r="O3140" s="28"/>
      <c r="P3140" s="28"/>
      <c r="Q3140" s="28"/>
      <c r="R3140" s="28"/>
      <c r="S3140" s="25"/>
    </row>
    <row r="3141" spans="2:19" s="16" customFormat="1" outlineLevel="2" x14ac:dyDescent="0.25">
      <c r="B3141" s="16" t="s">
        <v>1441</v>
      </c>
      <c r="C3141" s="16" t="s">
        <v>328</v>
      </c>
      <c r="D3141" s="16" t="s">
        <v>87</v>
      </c>
      <c r="E3141" s="16" t="s">
        <v>1442</v>
      </c>
      <c r="G3141" s="16" t="s">
        <v>1443</v>
      </c>
      <c r="H3141" s="16" t="s">
        <v>154</v>
      </c>
      <c r="I3141" s="31">
        <v>18160</v>
      </c>
      <c r="J3141" s="31">
        <v>18160</v>
      </c>
      <c r="K3141" s="45">
        <f>IFERROR((J3141/I3141),0)</f>
        <v>1</v>
      </c>
      <c r="L3141" s="31"/>
      <c r="M3141" s="31"/>
      <c r="N3141" s="34"/>
      <c r="O3141" s="28"/>
      <c r="P3141" s="28"/>
      <c r="Q3141" s="28"/>
      <c r="R3141" s="28"/>
      <c r="S3141" s="25"/>
    </row>
    <row r="3142" spans="2:19" s="16" customFormat="1" outlineLevel="2" x14ac:dyDescent="0.25">
      <c r="B3142" s="16" t="s">
        <v>1441</v>
      </c>
      <c r="C3142" s="16" t="s">
        <v>328</v>
      </c>
      <c r="D3142" s="16" t="s">
        <v>87</v>
      </c>
      <c r="E3142" s="16" t="s">
        <v>1442</v>
      </c>
      <c r="G3142" s="16" t="s">
        <v>1443</v>
      </c>
      <c r="H3142" s="16" t="s">
        <v>331</v>
      </c>
      <c r="I3142" s="31">
        <v>73469253</v>
      </c>
      <c r="J3142" s="31">
        <v>73469253</v>
      </c>
      <c r="K3142" s="45">
        <f>IFERROR((J3142/I3142),0)</f>
        <v>1</v>
      </c>
      <c r="L3142" s="31"/>
      <c r="M3142" s="31"/>
      <c r="N3142" s="34"/>
      <c r="O3142" s="28"/>
      <c r="P3142" s="28"/>
      <c r="Q3142" s="28"/>
      <c r="R3142" s="28"/>
      <c r="S3142" s="25"/>
    </row>
    <row r="3143" spans="2:19" s="16" customFormat="1" outlineLevel="2" x14ac:dyDescent="0.25">
      <c r="B3143" s="16" t="s">
        <v>1441</v>
      </c>
      <c r="C3143" s="16" t="s">
        <v>328</v>
      </c>
      <c r="D3143" s="16" t="s">
        <v>87</v>
      </c>
      <c r="E3143" s="16" t="s">
        <v>1442</v>
      </c>
      <c r="G3143" s="16" t="s">
        <v>1443</v>
      </c>
      <c r="H3143" s="16" t="s">
        <v>231</v>
      </c>
      <c r="I3143" s="31">
        <v>446679013</v>
      </c>
      <c r="J3143" s="31">
        <v>446679013</v>
      </c>
      <c r="K3143" s="45">
        <f>IFERROR((J3143/I3143),0)</f>
        <v>1</v>
      </c>
      <c r="L3143" s="31"/>
      <c r="M3143" s="31"/>
      <c r="N3143" s="39"/>
      <c r="O3143" s="28"/>
      <c r="P3143" s="28"/>
      <c r="Q3143" s="28"/>
      <c r="R3143" s="28"/>
      <c r="S3143" s="25"/>
    </row>
    <row r="3144" spans="2:19" s="16" customFormat="1" outlineLevel="2" x14ac:dyDescent="0.25">
      <c r="B3144" s="16" t="s">
        <v>1441</v>
      </c>
      <c r="C3144" s="16" t="s">
        <v>328</v>
      </c>
      <c r="D3144" s="16" t="s">
        <v>87</v>
      </c>
      <c r="E3144" s="16" t="s">
        <v>1442</v>
      </c>
      <c r="G3144" s="16" t="s">
        <v>1443</v>
      </c>
      <c r="H3144" s="16" t="s">
        <v>155</v>
      </c>
      <c r="I3144" s="31">
        <v>-587232890</v>
      </c>
      <c r="J3144" s="31"/>
      <c r="K3144" s="45">
        <f>IFERROR((J3144/I3144),0)</f>
        <v>0</v>
      </c>
      <c r="L3144" s="31"/>
      <c r="M3144" s="31"/>
      <c r="N3144" s="34"/>
      <c r="O3144" s="28"/>
      <c r="P3144" s="28"/>
      <c r="Q3144" s="28"/>
      <c r="R3144" s="28"/>
      <c r="S3144" s="25"/>
    </row>
    <row r="3145" spans="2:19" s="16" customFormat="1" outlineLevel="1" x14ac:dyDescent="0.25">
      <c r="B3145" s="47" t="s">
        <v>7038</v>
      </c>
      <c r="C3145" s="47" t="str">
        <f>C3144</f>
        <v>ASIGNACIÓN PARA LA INVERSIÓN LOCAL SEGÚN NBI Y CUARTA, QUINTA, Y SEXTA CATEGORÍA</v>
      </c>
      <c r="D3145" s="47"/>
      <c r="E3145" s="47" t="str">
        <f>E3144</f>
        <v>50577</v>
      </c>
      <c r="F3145" s="47"/>
      <c r="G3145" s="47" t="str">
        <f>G3144</f>
        <v xml:space="preserve">PUERTO LLERAS                                     </v>
      </c>
      <c r="H3145" s="47" t="s">
        <v>10655</v>
      </c>
      <c r="I3145" s="48">
        <f>SUBTOTAL(9,I3139:I3144)</f>
        <v>4797245588</v>
      </c>
      <c r="J3145" s="48">
        <f>SUBTOTAL(9,J3139:J3144)</f>
        <v>4090670024.4099998</v>
      </c>
      <c r="K3145" s="49">
        <f>J3145/I3145</f>
        <v>0.85271223859010814</v>
      </c>
      <c r="L3145" s="48">
        <f>SUBTOTAL(9,L3139:L3144)</f>
        <v>1940019863.5</v>
      </c>
      <c r="M3145" s="48">
        <f>SUBTOTAL(9,M3139:M3144)</f>
        <v>1642355996.4100001</v>
      </c>
      <c r="N3145" s="50">
        <f>IFERROR((M3145/L3145),"N.A")</f>
        <v>0.84656658795596917</v>
      </c>
      <c r="O3145" s="28"/>
      <c r="P3145" s="28"/>
      <c r="Q3145" s="28"/>
      <c r="R3145" s="28"/>
      <c r="S3145" s="25"/>
    </row>
    <row r="3146" spans="2:19" s="16" customFormat="1" outlineLevel="2" x14ac:dyDescent="0.25">
      <c r="B3146" s="16" t="s">
        <v>1444</v>
      </c>
      <c r="C3146" s="16" t="s">
        <v>328</v>
      </c>
      <c r="D3146" s="16" t="s">
        <v>87</v>
      </c>
      <c r="E3146" s="16" t="s">
        <v>1445</v>
      </c>
      <c r="G3146" s="16" t="s">
        <v>1446</v>
      </c>
      <c r="H3146" s="16" t="s">
        <v>152</v>
      </c>
      <c r="I3146" s="31">
        <v>3259465725</v>
      </c>
      <c r="J3146" s="31">
        <v>1823195931.2099998</v>
      </c>
      <c r="K3146" s="45">
        <f>IFERROR((J3146/I3146),0)</f>
        <v>0.5593542270520423</v>
      </c>
      <c r="L3146" s="31">
        <v>2153635588.1199999</v>
      </c>
      <c r="M3146" s="31">
        <v>1823195931.2099998</v>
      </c>
      <c r="N3146" s="40">
        <f>M3146/L3146</f>
        <v>0.84656658780492433</v>
      </c>
      <c r="O3146" s="28"/>
      <c r="P3146" s="28"/>
      <c r="Q3146" s="28"/>
      <c r="R3146" s="28"/>
      <c r="S3146" s="25"/>
    </row>
    <row r="3147" spans="2:19" s="16" customFormat="1" outlineLevel="2" x14ac:dyDescent="0.25">
      <c r="B3147" s="16" t="s">
        <v>1444</v>
      </c>
      <c r="C3147" s="16" t="s">
        <v>328</v>
      </c>
      <c r="D3147" s="16" t="s">
        <v>87</v>
      </c>
      <c r="E3147" s="16" t="s">
        <v>1445</v>
      </c>
      <c r="G3147" s="16" t="s">
        <v>1446</v>
      </c>
      <c r="H3147" s="16" t="s">
        <v>19</v>
      </c>
      <c r="I3147" s="31">
        <v>851885705</v>
      </c>
      <c r="J3147" s="31">
        <v>851885705</v>
      </c>
      <c r="K3147" s="45">
        <f>IFERROR((J3147/I3147),0)</f>
        <v>1</v>
      </c>
      <c r="L3147" s="31"/>
      <c r="M3147" s="31"/>
      <c r="N3147" s="34"/>
      <c r="O3147" s="28"/>
      <c r="P3147" s="28"/>
      <c r="Q3147" s="28"/>
      <c r="R3147" s="28"/>
      <c r="S3147" s="25"/>
    </row>
    <row r="3148" spans="2:19" s="16" customFormat="1" outlineLevel="2" x14ac:dyDescent="0.25">
      <c r="B3148" s="16" t="s">
        <v>1444</v>
      </c>
      <c r="C3148" s="16" t="s">
        <v>328</v>
      </c>
      <c r="D3148" s="16" t="s">
        <v>87</v>
      </c>
      <c r="E3148" s="16" t="s">
        <v>1445</v>
      </c>
      <c r="G3148" s="16" t="s">
        <v>1446</v>
      </c>
      <c r="H3148" s="16" t="s">
        <v>154</v>
      </c>
      <c r="I3148" s="31">
        <v>20159</v>
      </c>
      <c r="J3148" s="31">
        <v>20159</v>
      </c>
      <c r="K3148" s="45">
        <f>IFERROR((J3148/I3148),0)</f>
        <v>1</v>
      </c>
      <c r="L3148" s="31"/>
      <c r="M3148" s="31"/>
      <c r="N3148" s="34"/>
      <c r="O3148" s="28"/>
      <c r="P3148" s="28"/>
      <c r="Q3148" s="28"/>
      <c r="R3148" s="28"/>
      <c r="S3148" s="25"/>
    </row>
    <row r="3149" spans="2:19" s="16" customFormat="1" outlineLevel="2" x14ac:dyDescent="0.25">
      <c r="B3149" s="16" t="s">
        <v>1444</v>
      </c>
      <c r="C3149" s="16" t="s">
        <v>328</v>
      </c>
      <c r="D3149" s="16" t="s">
        <v>87</v>
      </c>
      <c r="E3149" s="16" t="s">
        <v>1445</v>
      </c>
      <c r="G3149" s="16" t="s">
        <v>1446</v>
      </c>
      <c r="H3149" s="16" t="s">
        <v>331</v>
      </c>
      <c r="I3149" s="31">
        <v>81558958</v>
      </c>
      <c r="J3149" s="31">
        <v>81558958</v>
      </c>
      <c r="K3149" s="45">
        <f>IFERROR((J3149/I3149),0)</f>
        <v>1</v>
      </c>
      <c r="L3149" s="31"/>
      <c r="M3149" s="31"/>
      <c r="N3149" s="34"/>
      <c r="O3149" s="28"/>
      <c r="P3149" s="28"/>
      <c r="Q3149" s="28"/>
      <c r="R3149" s="28"/>
      <c r="S3149" s="25"/>
    </row>
    <row r="3150" spans="2:19" s="16" customFormat="1" outlineLevel="2" x14ac:dyDescent="0.25">
      <c r="B3150" s="16" t="s">
        <v>1444</v>
      </c>
      <c r="C3150" s="16" t="s">
        <v>328</v>
      </c>
      <c r="D3150" s="16" t="s">
        <v>87</v>
      </c>
      <c r="E3150" s="16" t="s">
        <v>1445</v>
      </c>
      <c r="G3150" s="16" t="s">
        <v>1446</v>
      </c>
      <c r="H3150" s="16" t="s">
        <v>231</v>
      </c>
      <c r="I3150" s="31">
        <v>495862871</v>
      </c>
      <c r="J3150" s="31">
        <v>495862871</v>
      </c>
      <c r="K3150" s="45">
        <f>IFERROR((J3150/I3150),0)</f>
        <v>1</v>
      </c>
      <c r="L3150" s="31"/>
      <c r="M3150" s="31"/>
      <c r="N3150" s="39"/>
      <c r="O3150" s="28"/>
      <c r="P3150" s="28"/>
      <c r="Q3150" s="28"/>
      <c r="R3150" s="28"/>
      <c r="S3150" s="25"/>
    </row>
    <row r="3151" spans="2:19" s="16" customFormat="1" outlineLevel="2" x14ac:dyDescent="0.25">
      <c r="B3151" s="16" t="s">
        <v>1444</v>
      </c>
      <c r="C3151" s="16" t="s">
        <v>328</v>
      </c>
      <c r="D3151" s="16" t="s">
        <v>87</v>
      </c>
      <c r="E3151" s="16" t="s">
        <v>1445</v>
      </c>
      <c r="G3151" s="16" t="s">
        <v>1446</v>
      </c>
      <c r="H3151" s="16" t="s">
        <v>155</v>
      </c>
      <c r="I3151" s="31">
        <v>-651893145</v>
      </c>
      <c r="J3151" s="31"/>
      <c r="K3151" s="45">
        <f>IFERROR((J3151/I3151),0)</f>
        <v>0</v>
      </c>
      <c r="L3151" s="31"/>
      <c r="M3151" s="31"/>
      <c r="N3151" s="34"/>
      <c r="O3151" s="28"/>
      <c r="P3151" s="28"/>
      <c r="Q3151" s="28"/>
      <c r="R3151" s="28"/>
      <c r="S3151" s="25"/>
    </row>
    <row r="3152" spans="2:19" s="16" customFormat="1" outlineLevel="1" x14ac:dyDescent="0.25">
      <c r="B3152" s="47" t="s">
        <v>7039</v>
      </c>
      <c r="C3152" s="47" t="str">
        <f>C3151</f>
        <v>ASIGNACIÓN PARA LA INVERSIÓN LOCAL SEGÚN NBI Y CUARTA, QUINTA, Y SEXTA CATEGORÍA</v>
      </c>
      <c r="D3152" s="47"/>
      <c r="E3152" s="47" t="str">
        <f>E3151</f>
        <v>50573</v>
      </c>
      <c r="F3152" s="47"/>
      <c r="G3152" s="47" t="str">
        <f>G3151</f>
        <v xml:space="preserve">PUERTO LÓPEZ                                      </v>
      </c>
      <c r="H3152" s="47" t="s">
        <v>10655</v>
      </c>
      <c r="I3152" s="48">
        <f>SUBTOTAL(9,I3146:I3151)</f>
        <v>4036900273</v>
      </c>
      <c r="J3152" s="48">
        <f>SUBTOTAL(9,J3146:J3151)</f>
        <v>3252523624.21</v>
      </c>
      <c r="K3152" s="49">
        <f>J3152/I3152</f>
        <v>0.8056982843900935</v>
      </c>
      <c r="L3152" s="48">
        <f>SUBTOTAL(9,L3146:L3151)</f>
        <v>2153635588.1199999</v>
      </c>
      <c r="M3152" s="48">
        <f>SUBTOTAL(9,M3146:M3151)</f>
        <v>1823195931.2099998</v>
      </c>
      <c r="N3152" s="50">
        <f>IFERROR((M3152/L3152),"N.A")</f>
        <v>0.84656658780492433</v>
      </c>
      <c r="O3152" s="28"/>
      <c r="P3152" s="28"/>
      <c r="Q3152" s="28"/>
      <c r="R3152" s="28"/>
      <c r="S3152" s="25"/>
    </row>
    <row r="3153" spans="2:19" s="16" customFormat="1" outlineLevel="2" x14ac:dyDescent="0.25">
      <c r="B3153" s="16" t="s">
        <v>1447</v>
      </c>
      <c r="C3153" s="16" t="s">
        <v>328</v>
      </c>
      <c r="D3153" s="16" t="s">
        <v>87</v>
      </c>
      <c r="E3153" s="16" t="s">
        <v>1448</v>
      </c>
      <c r="G3153" s="16" t="s">
        <v>1449</v>
      </c>
      <c r="H3153" s="16" t="s">
        <v>152</v>
      </c>
      <c r="I3153" s="31">
        <v>6156957252</v>
      </c>
      <c r="J3153" s="31">
        <v>3443920064.6500001</v>
      </c>
      <c r="K3153" s="45">
        <f>IFERROR((J3153/I3153),0)</f>
        <v>0.55935422704636961</v>
      </c>
      <c r="L3153" s="31">
        <v>4068102986.3999996</v>
      </c>
      <c r="M3153" s="31">
        <v>3443920064.6500001</v>
      </c>
      <c r="N3153" s="40">
        <f>M3153/L3153</f>
        <v>0.84656658795593576</v>
      </c>
      <c r="O3153" s="28"/>
      <c r="P3153" s="28"/>
      <c r="Q3153" s="28"/>
      <c r="R3153" s="28"/>
      <c r="S3153" s="25"/>
    </row>
    <row r="3154" spans="2:19" s="16" customFormat="1" outlineLevel="2" x14ac:dyDescent="0.25">
      <c r="B3154" s="16" t="s">
        <v>1447</v>
      </c>
      <c r="C3154" s="16" t="s">
        <v>328</v>
      </c>
      <c r="D3154" s="16" t="s">
        <v>87</v>
      </c>
      <c r="E3154" s="16" t="s">
        <v>1448</v>
      </c>
      <c r="G3154" s="16" t="s">
        <v>1449</v>
      </c>
      <c r="H3154" s="16" t="s">
        <v>19</v>
      </c>
      <c r="I3154" s="31">
        <v>3116360315</v>
      </c>
      <c r="J3154" s="31">
        <v>3116360315</v>
      </c>
      <c r="K3154" s="45">
        <f>IFERROR((J3154/I3154),0)</f>
        <v>1</v>
      </c>
      <c r="L3154" s="31"/>
      <c r="M3154" s="31"/>
      <c r="N3154" s="34"/>
      <c r="O3154" s="28"/>
      <c r="P3154" s="28"/>
      <c r="Q3154" s="28"/>
      <c r="R3154" s="28"/>
      <c r="S3154" s="25"/>
    </row>
    <row r="3155" spans="2:19" s="16" customFormat="1" outlineLevel="2" x14ac:dyDescent="0.25">
      <c r="B3155" s="16" t="s">
        <v>1447</v>
      </c>
      <c r="C3155" s="16" t="s">
        <v>328</v>
      </c>
      <c r="D3155" s="16" t="s">
        <v>87</v>
      </c>
      <c r="E3155" s="16" t="s">
        <v>1448</v>
      </c>
      <c r="G3155" s="16" t="s">
        <v>1449</v>
      </c>
      <c r="H3155" s="16" t="s">
        <v>154</v>
      </c>
      <c r="I3155" s="31">
        <v>38080</v>
      </c>
      <c r="J3155" s="31">
        <v>38080</v>
      </c>
      <c r="K3155" s="45">
        <f>IFERROR((J3155/I3155),0)</f>
        <v>1</v>
      </c>
      <c r="L3155" s="31"/>
      <c r="M3155" s="31"/>
      <c r="N3155" s="34"/>
      <c r="O3155" s="28"/>
      <c r="P3155" s="28"/>
      <c r="Q3155" s="28"/>
      <c r="R3155" s="28"/>
      <c r="S3155" s="25"/>
    </row>
    <row r="3156" spans="2:19" s="16" customFormat="1" outlineLevel="2" x14ac:dyDescent="0.25">
      <c r="B3156" s="16" t="s">
        <v>1447</v>
      </c>
      <c r="C3156" s="16" t="s">
        <v>328</v>
      </c>
      <c r="D3156" s="16" t="s">
        <v>87</v>
      </c>
      <c r="E3156" s="16" t="s">
        <v>1448</v>
      </c>
      <c r="G3156" s="16" t="s">
        <v>1449</v>
      </c>
      <c r="H3156" s="16" t="s">
        <v>331</v>
      </c>
      <c r="I3156" s="31">
        <v>154060530</v>
      </c>
      <c r="J3156" s="31">
        <v>154060530</v>
      </c>
      <c r="K3156" s="45">
        <f>IFERROR((J3156/I3156),0)</f>
        <v>1</v>
      </c>
      <c r="L3156" s="31"/>
      <c r="M3156" s="31"/>
      <c r="N3156" s="34"/>
      <c r="O3156" s="28"/>
      <c r="P3156" s="28"/>
      <c r="Q3156" s="28"/>
      <c r="R3156" s="28"/>
      <c r="S3156" s="25"/>
    </row>
    <row r="3157" spans="2:19" s="16" customFormat="1" outlineLevel="2" x14ac:dyDescent="0.25">
      <c r="B3157" s="16" t="s">
        <v>1447</v>
      </c>
      <c r="C3157" s="16" t="s">
        <v>328</v>
      </c>
      <c r="D3157" s="16" t="s">
        <v>87</v>
      </c>
      <c r="E3157" s="16" t="s">
        <v>1448</v>
      </c>
      <c r="G3157" s="16" t="s">
        <v>1449</v>
      </c>
      <c r="H3157" s="16" t="s">
        <v>231</v>
      </c>
      <c r="I3157" s="31">
        <v>936658567</v>
      </c>
      <c r="J3157" s="31">
        <v>936658567</v>
      </c>
      <c r="K3157" s="45">
        <f>IFERROR((J3157/I3157),0)</f>
        <v>1</v>
      </c>
      <c r="L3157" s="31"/>
      <c r="M3157" s="31"/>
      <c r="N3157" s="39"/>
      <c r="O3157" s="28"/>
      <c r="P3157" s="28"/>
      <c r="Q3157" s="28"/>
      <c r="R3157" s="28"/>
      <c r="S3157" s="25"/>
    </row>
    <row r="3158" spans="2:19" s="16" customFormat="1" outlineLevel="2" x14ac:dyDescent="0.25">
      <c r="B3158" s="16" t="s">
        <v>1447</v>
      </c>
      <c r="C3158" s="16" t="s">
        <v>328</v>
      </c>
      <c r="D3158" s="16" t="s">
        <v>87</v>
      </c>
      <c r="E3158" s="16" t="s">
        <v>1448</v>
      </c>
      <c r="G3158" s="16" t="s">
        <v>1449</v>
      </c>
      <c r="H3158" s="16" t="s">
        <v>155</v>
      </c>
      <c r="I3158" s="31">
        <v>-1231391450</v>
      </c>
      <c r="J3158" s="31"/>
      <c r="K3158" s="45">
        <f>IFERROR((J3158/I3158),0)</f>
        <v>0</v>
      </c>
      <c r="L3158" s="31"/>
      <c r="M3158" s="31"/>
      <c r="N3158" s="34"/>
      <c r="O3158" s="28"/>
      <c r="P3158" s="28"/>
      <c r="Q3158" s="28"/>
      <c r="R3158" s="28"/>
      <c r="S3158" s="25"/>
    </row>
    <row r="3159" spans="2:19" s="16" customFormat="1" outlineLevel="1" x14ac:dyDescent="0.25">
      <c r="B3159" s="47" t="s">
        <v>7040</v>
      </c>
      <c r="C3159" s="47" t="str">
        <f>C3158</f>
        <v>ASIGNACIÓN PARA LA INVERSIÓN LOCAL SEGÚN NBI Y CUARTA, QUINTA, Y SEXTA CATEGORÍA</v>
      </c>
      <c r="D3159" s="47"/>
      <c r="E3159" s="47" t="str">
        <f>E3158</f>
        <v>50568</v>
      </c>
      <c r="F3159" s="47"/>
      <c r="G3159" s="47" t="str">
        <f>G3158</f>
        <v xml:space="preserve">PUERTO GAITÁN                                     </v>
      </c>
      <c r="H3159" s="47" t="s">
        <v>10655</v>
      </c>
      <c r="I3159" s="48">
        <f>SUBTOTAL(9,I3153:I3158)</f>
        <v>9132683294</v>
      </c>
      <c r="J3159" s="48">
        <f>SUBTOTAL(9,J3153:J3158)</f>
        <v>7651037556.6499996</v>
      </c>
      <c r="K3159" s="49">
        <f>J3159/I3159</f>
        <v>0.83776446750065081</v>
      </c>
      <c r="L3159" s="48">
        <f>SUBTOTAL(9,L3153:L3158)</f>
        <v>4068102986.3999996</v>
      </c>
      <c r="M3159" s="48">
        <f>SUBTOTAL(9,M3153:M3158)</f>
        <v>3443920064.6500001</v>
      </c>
      <c r="N3159" s="50">
        <f>IFERROR((M3159/L3159),"N.A")</f>
        <v>0.84656658795593576</v>
      </c>
      <c r="O3159" s="28"/>
      <c r="P3159" s="28"/>
      <c r="Q3159" s="28"/>
      <c r="R3159" s="28"/>
      <c r="S3159" s="25"/>
    </row>
    <row r="3160" spans="2:19" s="16" customFormat="1" outlineLevel="2" x14ac:dyDescent="0.25">
      <c r="B3160" s="16" t="s">
        <v>1450</v>
      </c>
      <c r="C3160" s="16" t="s">
        <v>328</v>
      </c>
      <c r="D3160" s="16" t="s">
        <v>87</v>
      </c>
      <c r="E3160" s="16" t="s">
        <v>1451</v>
      </c>
      <c r="G3160" s="16" t="s">
        <v>1452</v>
      </c>
      <c r="H3160" s="16" t="s">
        <v>152</v>
      </c>
      <c r="I3160" s="31">
        <v>3289255456</v>
      </c>
      <c r="J3160" s="31">
        <v>1839858943.1500003</v>
      </c>
      <c r="K3160" s="45">
        <f>IFERROR((J3160/I3160),0)</f>
        <v>0.5593542270466938</v>
      </c>
      <c r="L3160" s="31">
        <v>2173318637.3199997</v>
      </c>
      <c r="M3160" s="31">
        <v>1839858943.1500003</v>
      </c>
      <c r="N3160" s="40">
        <f>M3160/L3160</f>
        <v>0.84656658786987582</v>
      </c>
      <c r="O3160" s="28"/>
      <c r="P3160" s="28"/>
      <c r="Q3160" s="28"/>
      <c r="R3160" s="28"/>
      <c r="S3160" s="25"/>
    </row>
    <row r="3161" spans="2:19" s="16" customFormat="1" outlineLevel="2" x14ac:dyDescent="0.25">
      <c r="B3161" s="16" t="s">
        <v>1450</v>
      </c>
      <c r="C3161" s="16" t="s">
        <v>328</v>
      </c>
      <c r="D3161" s="16" t="s">
        <v>87</v>
      </c>
      <c r="E3161" s="16" t="s">
        <v>1451</v>
      </c>
      <c r="G3161" s="16" t="s">
        <v>1452</v>
      </c>
      <c r="H3161" s="16" t="s">
        <v>19</v>
      </c>
      <c r="I3161" s="31">
        <v>1039686701</v>
      </c>
      <c r="J3161" s="31">
        <v>1039686701</v>
      </c>
      <c r="K3161" s="45">
        <f>IFERROR((J3161/I3161),0)</f>
        <v>1</v>
      </c>
      <c r="L3161" s="31"/>
      <c r="M3161" s="31"/>
      <c r="N3161" s="34"/>
      <c r="O3161" s="28"/>
      <c r="P3161" s="28"/>
      <c r="Q3161" s="28"/>
      <c r="R3161" s="28"/>
      <c r="S3161" s="25"/>
    </row>
    <row r="3162" spans="2:19" s="16" customFormat="1" outlineLevel="2" x14ac:dyDescent="0.25">
      <c r="B3162" s="16" t="s">
        <v>1450</v>
      </c>
      <c r="C3162" s="16" t="s">
        <v>328</v>
      </c>
      <c r="D3162" s="16" t="s">
        <v>87</v>
      </c>
      <c r="E3162" s="16" t="s">
        <v>1451</v>
      </c>
      <c r="G3162" s="16" t="s">
        <v>1452</v>
      </c>
      <c r="H3162" s="16" t="s">
        <v>154</v>
      </c>
      <c r="I3162" s="31">
        <v>20344</v>
      </c>
      <c r="J3162" s="31">
        <v>20344</v>
      </c>
      <c r="K3162" s="45">
        <f>IFERROR((J3162/I3162),0)</f>
        <v>1</v>
      </c>
      <c r="L3162" s="31"/>
      <c r="M3162" s="31"/>
      <c r="N3162" s="34"/>
      <c r="O3162" s="28"/>
      <c r="P3162" s="28"/>
      <c r="Q3162" s="28"/>
      <c r="R3162" s="28"/>
      <c r="S3162" s="25"/>
    </row>
    <row r="3163" spans="2:19" s="16" customFormat="1" outlineLevel="2" x14ac:dyDescent="0.25">
      <c r="B3163" s="16" t="s">
        <v>1450</v>
      </c>
      <c r="C3163" s="16" t="s">
        <v>328</v>
      </c>
      <c r="D3163" s="16" t="s">
        <v>87</v>
      </c>
      <c r="E3163" s="16" t="s">
        <v>1451</v>
      </c>
      <c r="G3163" s="16" t="s">
        <v>1452</v>
      </c>
      <c r="H3163" s="16" t="s">
        <v>331</v>
      </c>
      <c r="I3163" s="31">
        <v>82304362</v>
      </c>
      <c r="J3163" s="31">
        <v>82304362</v>
      </c>
      <c r="K3163" s="45">
        <f>IFERROR((J3163/I3163),0)</f>
        <v>1</v>
      </c>
      <c r="L3163" s="31"/>
      <c r="M3163" s="31"/>
      <c r="N3163" s="34"/>
      <c r="O3163" s="28"/>
      <c r="P3163" s="28"/>
      <c r="Q3163" s="28"/>
      <c r="R3163" s="28"/>
      <c r="S3163" s="25"/>
    </row>
    <row r="3164" spans="2:19" s="16" customFormat="1" outlineLevel="2" x14ac:dyDescent="0.25">
      <c r="B3164" s="16" t="s">
        <v>1450</v>
      </c>
      <c r="C3164" s="16" t="s">
        <v>328</v>
      </c>
      <c r="D3164" s="16" t="s">
        <v>87</v>
      </c>
      <c r="E3164" s="16" t="s">
        <v>1451</v>
      </c>
      <c r="G3164" s="16" t="s">
        <v>1452</v>
      </c>
      <c r="H3164" s="16" t="s">
        <v>231</v>
      </c>
      <c r="I3164" s="31">
        <v>500394786</v>
      </c>
      <c r="J3164" s="31">
        <v>500394786</v>
      </c>
      <c r="K3164" s="45">
        <f>IFERROR((J3164/I3164),0)</f>
        <v>1</v>
      </c>
      <c r="L3164" s="31"/>
      <c r="M3164" s="31"/>
      <c r="N3164" s="39"/>
      <c r="O3164" s="28"/>
      <c r="P3164" s="28"/>
      <c r="Q3164" s="28"/>
      <c r="R3164" s="28"/>
      <c r="S3164" s="25"/>
    </row>
    <row r="3165" spans="2:19" s="16" customFormat="1" outlineLevel="2" x14ac:dyDescent="0.25">
      <c r="B3165" s="16" t="s">
        <v>1450</v>
      </c>
      <c r="C3165" s="16" t="s">
        <v>328</v>
      </c>
      <c r="D3165" s="16" t="s">
        <v>87</v>
      </c>
      <c r="E3165" s="16" t="s">
        <v>1451</v>
      </c>
      <c r="G3165" s="16" t="s">
        <v>1452</v>
      </c>
      <c r="H3165" s="16" t="s">
        <v>155</v>
      </c>
      <c r="I3165" s="31">
        <v>-657851091</v>
      </c>
      <c r="J3165" s="31"/>
      <c r="K3165" s="45">
        <f>IFERROR((J3165/I3165),0)</f>
        <v>0</v>
      </c>
      <c r="L3165" s="31"/>
      <c r="M3165" s="31"/>
      <c r="N3165" s="34"/>
      <c r="O3165" s="28"/>
      <c r="P3165" s="28"/>
      <c r="Q3165" s="28"/>
      <c r="R3165" s="28"/>
      <c r="S3165" s="25"/>
    </row>
    <row r="3166" spans="2:19" s="16" customFormat="1" outlineLevel="1" x14ac:dyDescent="0.25">
      <c r="B3166" s="47" t="s">
        <v>7041</v>
      </c>
      <c r="C3166" s="47" t="str">
        <f>C3165</f>
        <v>ASIGNACIÓN PARA LA INVERSIÓN LOCAL SEGÚN NBI Y CUARTA, QUINTA, Y SEXTA CATEGORÍA</v>
      </c>
      <c r="D3166" s="47"/>
      <c r="E3166" s="47" t="str">
        <f>E3165</f>
        <v>50450</v>
      </c>
      <c r="F3166" s="47"/>
      <c r="G3166" s="47" t="str">
        <f>G3165</f>
        <v xml:space="preserve">PUERTO CONCORDIA                                  </v>
      </c>
      <c r="H3166" s="47" t="s">
        <v>10655</v>
      </c>
      <c r="I3166" s="48">
        <f>SUBTOTAL(9,I3160:I3165)</f>
        <v>4253810558</v>
      </c>
      <c r="J3166" s="48">
        <f>SUBTOTAL(9,J3160:J3165)</f>
        <v>3462265136.1500006</v>
      </c>
      <c r="K3166" s="49">
        <f>J3166/I3166</f>
        <v>0.8139208572978488</v>
      </c>
      <c r="L3166" s="48">
        <f>SUBTOTAL(9,L3160:L3165)</f>
        <v>2173318637.3199997</v>
      </c>
      <c r="M3166" s="48">
        <f>SUBTOTAL(9,M3160:M3165)</f>
        <v>1839858943.1500003</v>
      </c>
      <c r="N3166" s="50">
        <f>IFERROR((M3166/L3166),"N.A")</f>
        <v>0.84656658786987582</v>
      </c>
      <c r="O3166" s="28"/>
      <c r="P3166" s="28"/>
      <c r="Q3166" s="28"/>
      <c r="R3166" s="28"/>
      <c r="S3166" s="25"/>
    </row>
    <row r="3167" spans="2:19" s="16" customFormat="1" outlineLevel="2" x14ac:dyDescent="0.25">
      <c r="B3167" s="16" t="s">
        <v>1453</v>
      </c>
      <c r="C3167" s="16" t="s">
        <v>328</v>
      </c>
      <c r="D3167" s="16" t="s">
        <v>87</v>
      </c>
      <c r="E3167" s="16" t="s">
        <v>1454</v>
      </c>
      <c r="G3167" s="16" t="s">
        <v>1455</v>
      </c>
      <c r="H3167" s="16" t="s">
        <v>152</v>
      </c>
      <c r="I3167" s="31">
        <v>2286475169</v>
      </c>
      <c r="J3167" s="31">
        <v>1278949550.8300002</v>
      </c>
      <c r="K3167" s="45">
        <f>IFERROR((J3167/I3167),0)</f>
        <v>0.55935422705218107</v>
      </c>
      <c r="L3167" s="31">
        <v>1510748911.0800002</v>
      </c>
      <c r="M3167" s="31">
        <v>1278949550.8300002</v>
      </c>
      <c r="N3167" s="40">
        <f>M3167/L3167</f>
        <v>0.84656658790222661</v>
      </c>
      <c r="O3167" s="28"/>
      <c r="P3167" s="28"/>
      <c r="Q3167" s="28"/>
      <c r="R3167" s="28"/>
      <c r="S3167" s="25"/>
    </row>
    <row r="3168" spans="2:19" s="16" customFormat="1" outlineLevel="2" x14ac:dyDescent="0.25">
      <c r="B3168" s="16" t="s">
        <v>1453</v>
      </c>
      <c r="C3168" s="16" t="s">
        <v>328</v>
      </c>
      <c r="D3168" s="16" t="s">
        <v>87</v>
      </c>
      <c r="E3168" s="16" t="s">
        <v>1454</v>
      </c>
      <c r="G3168" s="16" t="s">
        <v>1455</v>
      </c>
      <c r="H3168" s="16" t="s">
        <v>19</v>
      </c>
      <c r="I3168" s="31">
        <v>3247271848</v>
      </c>
      <c r="J3168" s="31">
        <v>3247271848</v>
      </c>
      <c r="K3168" s="45">
        <f>IFERROR((J3168/I3168),0)</f>
        <v>1</v>
      </c>
      <c r="L3168" s="31"/>
      <c r="M3168" s="31"/>
      <c r="N3168" s="34"/>
      <c r="O3168" s="28"/>
      <c r="P3168" s="28"/>
      <c r="Q3168" s="28"/>
      <c r="R3168" s="28"/>
      <c r="S3168" s="25"/>
    </row>
    <row r="3169" spans="2:19" s="16" customFormat="1" outlineLevel="2" x14ac:dyDescent="0.25">
      <c r="B3169" s="16" t="s">
        <v>1453</v>
      </c>
      <c r="C3169" s="16" t="s">
        <v>328</v>
      </c>
      <c r="D3169" s="16" t="s">
        <v>87</v>
      </c>
      <c r="E3169" s="16" t="s">
        <v>1454</v>
      </c>
      <c r="G3169" s="16" t="s">
        <v>1455</v>
      </c>
      <c r="H3169" s="16" t="s">
        <v>154</v>
      </c>
      <c r="I3169" s="31">
        <v>14142</v>
      </c>
      <c r="J3169" s="31">
        <v>14142</v>
      </c>
      <c r="K3169" s="45">
        <f>IFERROR((J3169/I3169),0)</f>
        <v>1</v>
      </c>
      <c r="L3169" s="31"/>
      <c r="M3169" s="31"/>
      <c r="N3169" s="34"/>
      <c r="O3169" s="28"/>
      <c r="P3169" s="28"/>
      <c r="Q3169" s="28"/>
      <c r="R3169" s="28"/>
      <c r="S3169" s="25"/>
    </row>
    <row r="3170" spans="2:19" s="16" customFormat="1" outlineLevel="2" x14ac:dyDescent="0.25">
      <c r="B3170" s="16" t="s">
        <v>1453</v>
      </c>
      <c r="C3170" s="16" t="s">
        <v>328</v>
      </c>
      <c r="D3170" s="16" t="s">
        <v>87</v>
      </c>
      <c r="E3170" s="16" t="s">
        <v>1454</v>
      </c>
      <c r="G3170" s="16" t="s">
        <v>1455</v>
      </c>
      <c r="H3170" s="16" t="s">
        <v>331</v>
      </c>
      <c r="I3170" s="31">
        <v>57212607</v>
      </c>
      <c r="J3170" s="31">
        <v>57212607</v>
      </c>
      <c r="K3170" s="45">
        <f>IFERROR((J3170/I3170),0)</f>
        <v>1</v>
      </c>
      <c r="L3170" s="31"/>
      <c r="M3170" s="31"/>
      <c r="N3170" s="34"/>
      <c r="O3170" s="28"/>
      <c r="P3170" s="28"/>
      <c r="Q3170" s="28"/>
      <c r="R3170" s="28"/>
      <c r="S3170" s="25"/>
    </row>
    <row r="3171" spans="2:19" s="16" customFormat="1" outlineLevel="2" x14ac:dyDescent="0.25">
      <c r="B3171" s="16" t="s">
        <v>1453</v>
      </c>
      <c r="C3171" s="16" t="s">
        <v>328</v>
      </c>
      <c r="D3171" s="16" t="s">
        <v>87</v>
      </c>
      <c r="E3171" s="16" t="s">
        <v>1454</v>
      </c>
      <c r="G3171" s="16" t="s">
        <v>1455</v>
      </c>
      <c r="H3171" s="16" t="s">
        <v>231</v>
      </c>
      <c r="I3171" s="31">
        <v>347841713</v>
      </c>
      <c r="J3171" s="31">
        <v>347841713</v>
      </c>
      <c r="K3171" s="45">
        <f>IFERROR((J3171/I3171),0)</f>
        <v>1</v>
      </c>
      <c r="L3171" s="31"/>
      <c r="M3171" s="31"/>
      <c r="N3171" s="39"/>
      <c r="O3171" s="28"/>
      <c r="P3171" s="28"/>
      <c r="Q3171" s="28"/>
      <c r="R3171" s="28"/>
      <c r="S3171" s="25"/>
    </row>
    <row r="3172" spans="2:19" s="16" customFormat="1" outlineLevel="2" x14ac:dyDescent="0.25">
      <c r="B3172" s="16" t="s">
        <v>1453</v>
      </c>
      <c r="C3172" s="16" t="s">
        <v>328</v>
      </c>
      <c r="D3172" s="16" t="s">
        <v>87</v>
      </c>
      <c r="E3172" s="16" t="s">
        <v>1454</v>
      </c>
      <c r="G3172" s="16" t="s">
        <v>1455</v>
      </c>
      <c r="H3172" s="16" t="s">
        <v>155</v>
      </c>
      <c r="I3172" s="31">
        <v>-457295034</v>
      </c>
      <c r="J3172" s="31"/>
      <c r="K3172" s="45">
        <f>IFERROR((J3172/I3172),0)</f>
        <v>0</v>
      </c>
      <c r="L3172" s="31"/>
      <c r="M3172" s="31"/>
      <c r="N3172" s="34"/>
      <c r="O3172" s="28"/>
      <c r="P3172" s="28"/>
      <c r="Q3172" s="28"/>
      <c r="R3172" s="28"/>
      <c r="S3172" s="25"/>
    </row>
    <row r="3173" spans="2:19" s="16" customFormat="1" outlineLevel="1" x14ac:dyDescent="0.25">
      <c r="B3173" s="47" t="s">
        <v>7042</v>
      </c>
      <c r="C3173" s="47" t="str">
        <f>C3172</f>
        <v>ASIGNACIÓN PARA LA INVERSIÓN LOCAL SEGÚN NBI Y CUARTA, QUINTA, Y SEXTA CATEGORÍA</v>
      </c>
      <c r="D3173" s="47"/>
      <c r="E3173" s="47" t="str">
        <f>E3172</f>
        <v>50400</v>
      </c>
      <c r="F3173" s="47"/>
      <c r="G3173" s="47" t="str">
        <f>G3172</f>
        <v xml:space="preserve">LEJANÍAS                                          </v>
      </c>
      <c r="H3173" s="47" t="s">
        <v>10655</v>
      </c>
      <c r="I3173" s="48">
        <f>SUBTOTAL(9,I3167:I3172)</f>
        <v>5481520445</v>
      </c>
      <c r="J3173" s="48">
        <f>SUBTOTAL(9,J3167:J3172)</f>
        <v>4931289860.8299999</v>
      </c>
      <c r="K3173" s="49">
        <f>J3173/I3173</f>
        <v>0.89962080964745905</v>
      </c>
      <c r="L3173" s="48">
        <f>SUBTOTAL(9,L3167:L3172)</f>
        <v>1510748911.0800002</v>
      </c>
      <c r="M3173" s="48">
        <f>SUBTOTAL(9,M3167:M3172)</f>
        <v>1278949550.8300002</v>
      </c>
      <c r="N3173" s="50">
        <f>IFERROR((M3173/L3173),"N.A")</f>
        <v>0.84656658790222661</v>
      </c>
      <c r="O3173" s="28"/>
      <c r="P3173" s="28"/>
      <c r="Q3173" s="28"/>
      <c r="R3173" s="28"/>
      <c r="S3173" s="25"/>
    </row>
    <row r="3174" spans="2:19" s="16" customFormat="1" outlineLevel="2" x14ac:dyDescent="0.25">
      <c r="B3174" s="16" t="s">
        <v>1456</v>
      </c>
      <c r="C3174" s="16" t="s">
        <v>328</v>
      </c>
      <c r="D3174" s="16" t="s">
        <v>87</v>
      </c>
      <c r="E3174" s="16" t="s">
        <v>1457</v>
      </c>
      <c r="G3174" s="16" t="s">
        <v>1458</v>
      </c>
      <c r="H3174" s="16" t="s">
        <v>152</v>
      </c>
      <c r="I3174" s="31">
        <v>3719505032</v>
      </c>
      <c r="J3174" s="31">
        <v>2080520862.1700001</v>
      </c>
      <c r="K3174" s="45">
        <f>IFERROR((J3174/I3174),0)</f>
        <v>0.5593542270465196</v>
      </c>
      <c r="L3174" s="31">
        <v>2457598601.3899999</v>
      </c>
      <c r="M3174" s="31">
        <v>2080520862.1700001</v>
      </c>
      <c r="N3174" s="40">
        <f>M3174/L3174</f>
        <v>0.84656658780374983</v>
      </c>
      <c r="O3174" s="28"/>
      <c r="P3174" s="28"/>
      <c r="Q3174" s="28"/>
      <c r="R3174" s="28"/>
      <c r="S3174" s="25"/>
    </row>
    <row r="3175" spans="2:19" s="16" customFormat="1" outlineLevel="2" x14ac:dyDescent="0.25">
      <c r="B3175" s="16" t="s">
        <v>1456</v>
      </c>
      <c r="C3175" s="16" t="s">
        <v>328</v>
      </c>
      <c r="D3175" s="16" t="s">
        <v>87</v>
      </c>
      <c r="E3175" s="16" t="s">
        <v>1457</v>
      </c>
      <c r="G3175" s="16" t="s">
        <v>1458</v>
      </c>
      <c r="H3175" s="16" t="s">
        <v>19</v>
      </c>
      <c r="I3175" s="31">
        <v>3652431234</v>
      </c>
      <c r="J3175" s="31">
        <v>3652431234</v>
      </c>
      <c r="K3175" s="45">
        <f>IFERROR((J3175/I3175),0)</f>
        <v>1</v>
      </c>
      <c r="L3175" s="31"/>
      <c r="M3175" s="31"/>
      <c r="N3175" s="34"/>
      <c r="O3175" s="28"/>
      <c r="P3175" s="28"/>
      <c r="Q3175" s="28"/>
      <c r="R3175" s="28"/>
      <c r="S3175" s="25"/>
    </row>
    <row r="3176" spans="2:19" s="16" customFormat="1" outlineLevel="2" x14ac:dyDescent="0.25">
      <c r="B3176" s="16" t="s">
        <v>1456</v>
      </c>
      <c r="C3176" s="16" t="s">
        <v>328</v>
      </c>
      <c r="D3176" s="16" t="s">
        <v>87</v>
      </c>
      <c r="E3176" s="16" t="s">
        <v>1457</v>
      </c>
      <c r="G3176" s="16" t="s">
        <v>1458</v>
      </c>
      <c r="H3176" s="16" t="s">
        <v>154</v>
      </c>
      <c r="I3176" s="31">
        <v>23005</v>
      </c>
      <c r="J3176" s="31">
        <v>23005</v>
      </c>
      <c r="K3176" s="45">
        <f>IFERROR((J3176/I3176),0)</f>
        <v>1</v>
      </c>
      <c r="L3176" s="31"/>
      <c r="M3176" s="31"/>
      <c r="N3176" s="34"/>
      <c r="O3176" s="28"/>
      <c r="P3176" s="28"/>
      <c r="Q3176" s="28"/>
      <c r="R3176" s="28"/>
      <c r="S3176" s="25"/>
    </row>
    <row r="3177" spans="2:19" s="16" customFormat="1" outlineLevel="2" x14ac:dyDescent="0.25">
      <c r="B3177" s="16" t="s">
        <v>1456</v>
      </c>
      <c r="C3177" s="16" t="s">
        <v>328</v>
      </c>
      <c r="D3177" s="16" t="s">
        <v>87</v>
      </c>
      <c r="E3177" s="16" t="s">
        <v>1457</v>
      </c>
      <c r="G3177" s="16" t="s">
        <v>1458</v>
      </c>
      <c r="H3177" s="16" t="s">
        <v>331</v>
      </c>
      <c r="I3177" s="31">
        <v>93070147</v>
      </c>
      <c r="J3177" s="31">
        <v>93070147</v>
      </c>
      <c r="K3177" s="45">
        <f>IFERROR((J3177/I3177),0)</f>
        <v>1</v>
      </c>
      <c r="L3177" s="31"/>
      <c r="M3177" s="31"/>
      <c r="N3177" s="34"/>
      <c r="O3177" s="28"/>
      <c r="P3177" s="28"/>
      <c r="Q3177" s="28"/>
      <c r="R3177" s="28"/>
      <c r="S3177" s="25"/>
    </row>
    <row r="3178" spans="2:19" s="16" customFormat="1" outlineLevel="2" x14ac:dyDescent="0.25">
      <c r="B3178" s="16" t="s">
        <v>1456</v>
      </c>
      <c r="C3178" s="16" t="s">
        <v>328</v>
      </c>
      <c r="D3178" s="16" t="s">
        <v>87</v>
      </c>
      <c r="E3178" s="16" t="s">
        <v>1457</v>
      </c>
      <c r="G3178" s="16" t="s">
        <v>1458</v>
      </c>
      <c r="H3178" s="16" t="s">
        <v>231</v>
      </c>
      <c r="I3178" s="31">
        <v>565848700</v>
      </c>
      <c r="J3178" s="31">
        <v>565848700</v>
      </c>
      <c r="K3178" s="45">
        <f>IFERROR((J3178/I3178),0)</f>
        <v>1</v>
      </c>
      <c r="L3178" s="31"/>
      <c r="M3178" s="31"/>
      <c r="N3178" s="39"/>
      <c r="O3178" s="28"/>
      <c r="P3178" s="28"/>
      <c r="Q3178" s="28"/>
      <c r="R3178" s="28"/>
      <c r="S3178" s="25"/>
    </row>
    <row r="3179" spans="2:19" s="16" customFormat="1" outlineLevel="2" x14ac:dyDescent="0.25">
      <c r="B3179" s="16" t="s">
        <v>1456</v>
      </c>
      <c r="C3179" s="16" t="s">
        <v>328</v>
      </c>
      <c r="D3179" s="16" t="s">
        <v>87</v>
      </c>
      <c r="E3179" s="16" t="s">
        <v>1457</v>
      </c>
      <c r="G3179" s="16" t="s">
        <v>1458</v>
      </c>
      <c r="H3179" s="16" t="s">
        <v>155</v>
      </c>
      <c r="I3179" s="31">
        <v>-743901006</v>
      </c>
      <c r="J3179" s="31"/>
      <c r="K3179" s="45">
        <f>IFERROR((J3179/I3179),0)</f>
        <v>0</v>
      </c>
      <c r="L3179" s="31"/>
      <c r="M3179" s="31"/>
      <c r="N3179" s="34"/>
      <c r="O3179" s="28"/>
      <c r="P3179" s="28"/>
      <c r="Q3179" s="28"/>
      <c r="R3179" s="28"/>
      <c r="S3179" s="25"/>
    </row>
    <row r="3180" spans="2:19" s="16" customFormat="1" outlineLevel="1" x14ac:dyDescent="0.25">
      <c r="B3180" s="47" t="s">
        <v>7043</v>
      </c>
      <c r="C3180" s="47" t="str">
        <f>C3179</f>
        <v>ASIGNACIÓN PARA LA INVERSIÓN LOCAL SEGÚN NBI Y CUARTA, QUINTA, Y SEXTA CATEGORÍA</v>
      </c>
      <c r="D3180" s="47"/>
      <c r="E3180" s="47" t="str">
        <f>E3179</f>
        <v>50370</v>
      </c>
      <c r="F3180" s="47"/>
      <c r="G3180" s="47" t="str">
        <f>G3179</f>
        <v xml:space="preserve">URIBE                                             </v>
      </c>
      <c r="H3180" s="47" t="s">
        <v>10655</v>
      </c>
      <c r="I3180" s="48">
        <f>SUBTOTAL(9,I3174:I3179)</f>
        <v>7286977112</v>
      </c>
      <c r="J3180" s="48">
        <f>SUBTOTAL(9,J3174:J3179)</f>
        <v>6391893948.1700001</v>
      </c>
      <c r="K3180" s="49">
        <f>J3180/I3180</f>
        <v>0.87716673868015849</v>
      </c>
      <c r="L3180" s="48">
        <f>SUBTOTAL(9,L3174:L3179)</f>
        <v>2457598601.3899999</v>
      </c>
      <c r="M3180" s="48">
        <f>SUBTOTAL(9,M3174:M3179)</f>
        <v>2080520862.1700001</v>
      </c>
      <c r="N3180" s="50">
        <f>IFERROR((M3180/L3180),"N.A")</f>
        <v>0.84656658780374983</v>
      </c>
      <c r="O3180" s="28"/>
      <c r="P3180" s="28"/>
      <c r="Q3180" s="28"/>
      <c r="R3180" s="28"/>
      <c r="S3180" s="25"/>
    </row>
    <row r="3181" spans="2:19" s="16" customFormat="1" outlineLevel="2" x14ac:dyDescent="0.25">
      <c r="B3181" s="16" t="s">
        <v>1459</v>
      </c>
      <c r="C3181" s="16" t="s">
        <v>328</v>
      </c>
      <c r="D3181" s="16" t="s">
        <v>87</v>
      </c>
      <c r="E3181" s="16" t="s">
        <v>1460</v>
      </c>
      <c r="G3181" s="16" t="s">
        <v>1461</v>
      </c>
      <c r="H3181" s="16" t="s">
        <v>152</v>
      </c>
      <c r="I3181" s="31">
        <v>4918578812</v>
      </c>
      <c r="J3181" s="31">
        <v>2751227849.5500002</v>
      </c>
      <c r="K3181" s="45">
        <f>IFERROR((J3181/I3181),0)</f>
        <v>0.55935422704577786</v>
      </c>
      <c r="L3181" s="31">
        <v>3249865857.02</v>
      </c>
      <c r="M3181" s="31">
        <v>2751227849.5500002</v>
      </c>
      <c r="N3181" s="40">
        <f>M3181/L3181</f>
        <v>0.84656658785072703</v>
      </c>
      <c r="O3181" s="28"/>
      <c r="P3181" s="28"/>
      <c r="Q3181" s="28"/>
      <c r="R3181" s="28"/>
      <c r="S3181" s="25"/>
    </row>
    <row r="3182" spans="2:19" s="16" customFormat="1" outlineLevel="2" x14ac:dyDescent="0.25">
      <c r="B3182" s="16" t="s">
        <v>1459</v>
      </c>
      <c r="C3182" s="16" t="s">
        <v>328</v>
      </c>
      <c r="D3182" s="16" t="s">
        <v>87</v>
      </c>
      <c r="E3182" s="16" t="s">
        <v>1460</v>
      </c>
      <c r="G3182" s="16" t="s">
        <v>1461</v>
      </c>
      <c r="H3182" s="16" t="s">
        <v>19</v>
      </c>
      <c r="I3182" s="31">
        <v>3393906659</v>
      </c>
      <c r="J3182" s="31">
        <v>3393906659</v>
      </c>
      <c r="K3182" s="45">
        <f>IFERROR((J3182/I3182),0)</f>
        <v>1</v>
      </c>
      <c r="L3182" s="31"/>
      <c r="M3182" s="31"/>
      <c r="N3182" s="34"/>
      <c r="O3182" s="28"/>
      <c r="P3182" s="28"/>
      <c r="Q3182" s="28"/>
      <c r="R3182" s="28"/>
      <c r="S3182" s="25"/>
    </row>
    <row r="3183" spans="2:19" s="16" customFormat="1" outlineLevel="2" x14ac:dyDescent="0.25">
      <c r="B3183" s="16" t="s">
        <v>1459</v>
      </c>
      <c r="C3183" s="16" t="s">
        <v>328</v>
      </c>
      <c r="D3183" s="16" t="s">
        <v>87</v>
      </c>
      <c r="E3183" s="16" t="s">
        <v>1460</v>
      </c>
      <c r="G3183" s="16" t="s">
        <v>1461</v>
      </c>
      <c r="H3183" s="16" t="s">
        <v>154</v>
      </c>
      <c r="I3183" s="31">
        <v>30421</v>
      </c>
      <c r="J3183" s="31">
        <v>30421</v>
      </c>
      <c r="K3183" s="45">
        <f>IFERROR((J3183/I3183),0)</f>
        <v>1</v>
      </c>
      <c r="L3183" s="31"/>
      <c r="M3183" s="31"/>
      <c r="N3183" s="34"/>
      <c r="O3183" s="28"/>
      <c r="P3183" s="28"/>
      <c r="Q3183" s="28"/>
      <c r="R3183" s="28"/>
      <c r="S3183" s="25"/>
    </row>
    <row r="3184" spans="2:19" s="16" customFormat="1" outlineLevel="2" x14ac:dyDescent="0.25">
      <c r="B3184" s="16" t="s">
        <v>1459</v>
      </c>
      <c r="C3184" s="16" t="s">
        <v>328</v>
      </c>
      <c r="D3184" s="16" t="s">
        <v>87</v>
      </c>
      <c r="E3184" s="16" t="s">
        <v>1460</v>
      </c>
      <c r="G3184" s="16" t="s">
        <v>1461</v>
      </c>
      <c r="H3184" s="16" t="s">
        <v>331</v>
      </c>
      <c r="I3184" s="31">
        <v>123073594</v>
      </c>
      <c r="J3184" s="31">
        <v>123073594</v>
      </c>
      <c r="K3184" s="45">
        <f>IFERROR((J3184/I3184),0)</f>
        <v>1</v>
      </c>
      <c r="L3184" s="31"/>
      <c r="M3184" s="31"/>
      <c r="N3184" s="34"/>
      <c r="O3184" s="28"/>
      <c r="P3184" s="28"/>
      <c r="Q3184" s="28"/>
      <c r="R3184" s="28"/>
      <c r="S3184" s="25"/>
    </row>
    <row r="3185" spans="2:19" s="16" customFormat="1" outlineLevel="2" x14ac:dyDescent="0.25">
      <c r="B3185" s="16" t="s">
        <v>1459</v>
      </c>
      <c r="C3185" s="16" t="s">
        <v>328</v>
      </c>
      <c r="D3185" s="16" t="s">
        <v>87</v>
      </c>
      <c r="E3185" s="16" t="s">
        <v>1460</v>
      </c>
      <c r="G3185" s="16" t="s">
        <v>1461</v>
      </c>
      <c r="H3185" s="16" t="s">
        <v>29</v>
      </c>
      <c r="I3185" s="31">
        <v>338270590</v>
      </c>
      <c r="J3185" s="31">
        <v>338270590</v>
      </c>
      <c r="K3185" s="45">
        <f>IFERROR((J3185/I3185),0)</f>
        <v>1</v>
      </c>
      <c r="L3185" s="31"/>
      <c r="M3185" s="31"/>
      <c r="N3185" s="34"/>
      <c r="O3185" s="28"/>
      <c r="P3185" s="28"/>
      <c r="Q3185" s="28"/>
      <c r="R3185" s="28"/>
      <c r="S3185" s="25"/>
    </row>
    <row r="3186" spans="2:19" s="16" customFormat="1" outlineLevel="2" x14ac:dyDescent="0.25">
      <c r="B3186" s="16" t="s">
        <v>1459</v>
      </c>
      <c r="C3186" s="16" t="s">
        <v>328</v>
      </c>
      <c r="D3186" s="16" t="s">
        <v>87</v>
      </c>
      <c r="E3186" s="16" t="s">
        <v>1460</v>
      </c>
      <c r="G3186" s="16" t="s">
        <v>1461</v>
      </c>
      <c r="H3186" s="16" t="s">
        <v>231</v>
      </c>
      <c r="I3186" s="31">
        <v>748263923</v>
      </c>
      <c r="J3186" s="31">
        <v>748263923</v>
      </c>
      <c r="K3186" s="45">
        <f>IFERROR((J3186/I3186),0)</f>
        <v>1</v>
      </c>
      <c r="L3186" s="31"/>
      <c r="M3186" s="31"/>
      <c r="N3186" s="39"/>
      <c r="O3186" s="28"/>
      <c r="P3186" s="28"/>
      <c r="Q3186" s="28"/>
      <c r="R3186" s="28"/>
      <c r="S3186" s="25"/>
    </row>
    <row r="3187" spans="2:19" s="16" customFormat="1" outlineLevel="2" x14ac:dyDescent="0.25">
      <c r="B3187" s="16" t="s">
        <v>1459</v>
      </c>
      <c r="C3187" s="16" t="s">
        <v>328</v>
      </c>
      <c r="D3187" s="16" t="s">
        <v>87</v>
      </c>
      <c r="E3187" s="16" t="s">
        <v>1460</v>
      </c>
      <c r="G3187" s="16" t="s">
        <v>1461</v>
      </c>
      <c r="H3187" s="16" t="s">
        <v>155</v>
      </c>
      <c r="I3187" s="31">
        <v>-983715762</v>
      </c>
      <c r="J3187" s="31"/>
      <c r="K3187" s="45">
        <f>IFERROR((J3187/I3187),0)</f>
        <v>0</v>
      </c>
      <c r="L3187" s="31"/>
      <c r="M3187" s="31"/>
      <c r="N3187" s="34"/>
      <c r="O3187" s="28"/>
      <c r="P3187" s="28"/>
      <c r="Q3187" s="28"/>
      <c r="R3187" s="28"/>
      <c r="S3187" s="25"/>
    </row>
    <row r="3188" spans="2:19" s="16" customFormat="1" outlineLevel="1" x14ac:dyDescent="0.25">
      <c r="B3188" s="47" t="s">
        <v>7044</v>
      </c>
      <c r="C3188" s="47" t="str">
        <f>C3187</f>
        <v>ASIGNACIÓN PARA LA INVERSIÓN LOCAL SEGÚN NBI Y CUARTA, QUINTA, Y SEXTA CATEGORÍA</v>
      </c>
      <c r="D3188" s="47"/>
      <c r="E3188" s="47" t="str">
        <f>E3187</f>
        <v>50350</v>
      </c>
      <c r="F3188" s="47"/>
      <c r="G3188" s="47" t="str">
        <f>G3187</f>
        <v xml:space="preserve">LA MACARENA                                       </v>
      </c>
      <c r="H3188" s="47" t="s">
        <v>10655</v>
      </c>
      <c r="I3188" s="48">
        <f>SUBTOTAL(9,I3181:I3187)</f>
        <v>8538408237</v>
      </c>
      <c r="J3188" s="48">
        <f>SUBTOTAL(9,J3181:J3187)</f>
        <v>7354773036.5500002</v>
      </c>
      <c r="K3188" s="49">
        <f>J3188/I3188</f>
        <v>0.86137519223771919</v>
      </c>
      <c r="L3188" s="48">
        <f>SUBTOTAL(9,L3181:L3187)</f>
        <v>3249865857.02</v>
      </c>
      <c r="M3188" s="48">
        <f>SUBTOTAL(9,M3181:M3187)</f>
        <v>2751227849.5500002</v>
      </c>
      <c r="N3188" s="50">
        <f>IFERROR((M3188/L3188),"N.A")</f>
        <v>0.84656658785072703</v>
      </c>
      <c r="O3188" s="28"/>
      <c r="P3188" s="28"/>
      <c r="Q3188" s="28"/>
      <c r="R3188" s="28"/>
      <c r="S3188" s="25"/>
    </row>
    <row r="3189" spans="2:19" s="16" customFormat="1" outlineLevel="2" x14ac:dyDescent="0.25">
      <c r="B3189" s="16" t="s">
        <v>1462</v>
      </c>
      <c r="C3189" s="16" t="s">
        <v>328</v>
      </c>
      <c r="D3189" s="16" t="s">
        <v>87</v>
      </c>
      <c r="E3189" s="16" t="s">
        <v>1463</v>
      </c>
      <c r="G3189" s="16" t="s">
        <v>1464</v>
      </c>
      <c r="H3189" s="16" t="s">
        <v>152</v>
      </c>
      <c r="I3189" s="31">
        <v>2859085515</v>
      </c>
      <c r="J3189" s="31">
        <v>1599241568.29</v>
      </c>
      <c r="K3189" s="45">
        <f>IFERROR((J3189/I3189),0)</f>
        <v>0.55935422704206872</v>
      </c>
      <c r="L3189" s="31">
        <v>1889091290.71</v>
      </c>
      <c r="M3189" s="31">
        <v>1599241568.29</v>
      </c>
      <c r="N3189" s="40">
        <f>M3189/L3189</f>
        <v>0.8465665879434221</v>
      </c>
      <c r="O3189" s="28"/>
      <c r="P3189" s="28"/>
      <c r="Q3189" s="28"/>
      <c r="R3189" s="28"/>
      <c r="S3189" s="25"/>
    </row>
    <row r="3190" spans="2:19" s="16" customFormat="1" outlineLevel="2" x14ac:dyDescent="0.25">
      <c r="B3190" s="16" t="s">
        <v>1462</v>
      </c>
      <c r="C3190" s="16" t="s">
        <v>328</v>
      </c>
      <c r="D3190" s="16" t="s">
        <v>87</v>
      </c>
      <c r="E3190" s="16" t="s">
        <v>1463</v>
      </c>
      <c r="G3190" s="16" t="s">
        <v>1464</v>
      </c>
      <c r="H3190" s="16" t="s">
        <v>19</v>
      </c>
      <c r="I3190" s="31">
        <v>2378740939</v>
      </c>
      <c r="J3190" s="31">
        <v>2378740939</v>
      </c>
      <c r="K3190" s="45">
        <f>IFERROR((J3190/I3190),0)</f>
        <v>1</v>
      </c>
      <c r="L3190" s="31"/>
      <c r="M3190" s="31"/>
      <c r="N3190" s="34"/>
      <c r="O3190" s="28"/>
      <c r="P3190" s="28"/>
      <c r="Q3190" s="28"/>
      <c r="R3190" s="28"/>
      <c r="S3190" s="25"/>
    </row>
    <row r="3191" spans="2:19" s="16" customFormat="1" outlineLevel="2" x14ac:dyDescent="0.25">
      <c r="B3191" s="16" t="s">
        <v>1462</v>
      </c>
      <c r="C3191" s="16" t="s">
        <v>328</v>
      </c>
      <c r="D3191" s="16" t="s">
        <v>87</v>
      </c>
      <c r="E3191" s="16" t="s">
        <v>1463</v>
      </c>
      <c r="G3191" s="16" t="s">
        <v>1464</v>
      </c>
      <c r="H3191" s="16" t="s">
        <v>154</v>
      </c>
      <c r="I3191" s="31">
        <v>17683</v>
      </c>
      <c r="J3191" s="31">
        <v>17683</v>
      </c>
      <c r="K3191" s="45">
        <f>IFERROR((J3191/I3191),0)</f>
        <v>1</v>
      </c>
      <c r="L3191" s="31"/>
      <c r="M3191" s="31"/>
      <c r="N3191" s="34"/>
      <c r="O3191" s="28"/>
      <c r="P3191" s="28"/>
      <c r="Q3191" s="28"/>
      <c r="R3191" s="28"/>
      <c r="S3191" s="25"/>
    </row>
    <row r="3192" spans="2:19" s="16" customFormat="1" outlineLevel="2" x14ac:dyDescent="0.25">
      <c r="B3192" s="16" t="s">
        <v>1462</v>
      </c>
      <c r="C3192" s="16" t="s">
        <v>328</v>
      </c>
      <c r="D3192" s="16" t="s">
        <v>87</v>
      </c>
      <c r="E3192" s="16" t="s">
        <v>1463</v>
      </c>
      <c r="G3192" s="16" t="s">
        <v>1464</v>
      </c>
      <c r="H3192" s="16" t="s">
        <v>331</v>
      </c>
      <c r="I3192" s="31">
        <v>71540570</v>
      </c>
      <c r="J3192" s="31">
        <v>71540570</v>
      </c>
      <c r="K3192" s="45">
        <f>IFERROR((J3192/I3192),0)</f>
        <v>1</v>
      </c>
      <c r="L3192" s="31"/>
      <c r="M3192" s="31"/>
      <c r="N3192" s="34"/>
      <c r="O3192" s="28"/>
      <c r="P3192" s="28"/>
      <c r="Q3192" s="28"/>
      <c r="R3192" s="28"/>
      <c r="S3192" s="25"/>
    </row>
    <row r="3193" spans="2:19" s="16" customFormat="1" outlineLevel="2" x14ac:dyDescent="0.25">
      <c r="B3193" s="16" t="s">
        <v>1462</v>
      </c>
      <c r="C3193" s="16" t="s">
        <v>328</v>
      </c>
      <c r="D3193" s="16" t="s">
        <v>87</v>
      </c>
      <c r="E3193" s="16" t="s">
        <v>1463</v>
      </c>
      <c r="G3193" s="16" t="s">
        <v>1464</v>
      </c>
      <c r="H3193" s="16" t="s">
        <v>231</v>
      </c>
      <c r="I3193" s="31">
        <v>434952986</v>
      </c>
      <c r="J3193" s="31">
        <v>434952986</v>
      </c>
      <c r="K3193" s="45">
        <f>IFERROR((J3193/I3193),0)</f>
        <v>1</v>
      </c>
      <c r="L3193" s="31"/>
      <c r="M3193" s="31"/>
      <c r="N3193" s="39"/>
      <c r="O3193" s="28"/>
      <c r="P3193" s="28"/>
      <c r="Q3193" s="28"/>
      <c r="R3193" s="28"/>
      <c r="S3193" s="25"/>
    </row>
    <row r="3194" spans="2:19" s="16" customFormat="1" outlineLevel="2" x14ac:dyDescent="0.25">
      <c r="B3194" s="16" t="s">
        <v>1462</v>
      </c>
      <c r="C3194" s="16" t="s">
        <v>328</v>
      </c>
      <c r="D3194" s="16" t="s">
        <v>87</v>
      </c>
      <c r="E3194" s="16" t="s">
        <v>1463</v>
      </c>
      <c r="G3194" s="16" t="s">
        <v>1464</v>
      </c>
      <c r="H3194" s="16" t="s">
        <v>155</v>
      </c>
      <c r="I3194" s="31">
        <v>-571817103</v>
      </c>
      <c r="J3194" s="31"/>
      <c r="K3194" s="45">
        <f>IFERROR((J3194/I3194),0)</f>
        <v>0</v>
      </c>
      <c r="L3194" s="31"/>
      <c r="M3194" s="31"/>
      <c r="N3194" s="34"/>
      <c r="O3194" s="28"/>
      <c r="P3194" s="28"/>
      <c r="Q3194" s="28"/>
      <c r="R3194" s="28"/>
      <c r="S3194" s="25"/>
    </row>
    <row r="3195" spans="2:19" s="16" customFormat="1" outlineLevel="1" x14ac:dyDescent="0.25">
      <c r="B3195" s="47" t="s">
        <v>7045</v>
      </c>
      <c r="C3195" s="47" t="str">
        <f>C3194</f>
        <v>ASIGNACIÓN PARA LA INVERSIÓN LOCAL SEGÚN NBI Y CUARTA, QUINTA, Y SEXTA CATEGORÍA</v>
      </c>
      <c r="D3195" s="47"/>
      <c r="E3195" s="47" t="str">
        <f>E3194</f>
        <v>50330</v>
      </c>
      <c r="F3195" s="47"/>
      <c r="G3195" s="47" t="str">
        <f>G3194</f>
        <v xml:space="preserve">MESETAS                                           </v>
      </c>
      <c r="H3195" s="47" t="s">
        <v>10655</v>
      </c>
      <c r="I3195" s="48">
        <f>SUBTOTAL(9,I3189:I3194)</f>
        <v>5172520590</v>
      </c>
      <c r="J3195" s="48">
        <f>SUBTOTAL(9,J3189:J3194)</f>
        <v>4484493746.29</v>
      </c>
      <c r="K3195" s="49">
        <f>J3195/I3195</f>
        <v>0.86698422331268088</v>
      </c>
      <c r="L3195" s="48">
        <f>SUBTOTAL(9,L3189:L3194)</f>
        <v>1889091290.71</v>
      </c>
      <c r="M3195" s="48">
        <f>SUBTOTAL(9,M3189:M3194)</f>
        <v>1599241568.29</v>
      </c>
      <c r="N3195" s="50">
        <f>IFERROR((M3195/L3195),"N.A")</f>
        <v>0.8465665879434221</v>
      </c>
      <c r="O3195" s="28"/>
      <c r="P3195" s="28"/>
      <c r="Q3195" s="28"/>
      <c r="R3195" s="28"/>
      <c r="S3195" s="25"/>
    </row>
    <row r="3196" spans="2:19" s="16" customFormat="1" outlineLevel="2" x14ac:dyDescent="0.25">
      <c r="B3196" s="16" t="s">
        <v>1465</v>
      </c>
      <c r="C3196" s="16" t="s">
        <v>328</v>
      </c>
      <c r="D3196" s="16" t="s">
        <v>87</v>
      </c>
      <c r="E3196" s="16" t="s">
        <v>1466</v>
      </c>
      <c r="G3196" s="16" t="s">
        <v>1467</v>
      </c>
      <c r="H3196" s="16" t="s">
        <v>152</v>
      </c>
      <c r="I3196" s="31">
        <v>3289407435</v>
      </c>
      <c r="J3196" s="31">
        <v>1839943953.24</v>
      </c>
      <c r="K3196" s="45">
        <f>IFERROR((J3196/I3196),0)</f>
        <v>0.55935422704484772</v>
      </c>
      <c r="L3196" s="31">
        <v>2173419054.8800001</v>
      </c>
      <c r="M3196" s="31">
        <v>1839943953.24</v>
      </c>
      <c r="N3196" s="40">
        <f>M3196/L3196</f>
        <v>0.84656658784174865</v>
      </c>
      <c r="O3196" s="28"/>
      <c r="P3196" s="28"/>
      <c r="Q3196" s="28"/>
      <c r="R3196" s="28"/>
      <c r="S3196" s="25"/>
    </row>
    <row r="3197" spans="2:19" s="16" customFormat="1" outlineLevel="2" x14ac:dyDescent="0.25">
      <c r="B3197" s="16" t="s">
        <v>1465</v>
      </c>
      <c r="C3197" s="16" t="s">
        <v>328</v>
      </c>
      <c r="D3197" s="16" t="s">
        <v>87</v>
      </c>
      <c r="E3197" s="16" t="s">
        <v>1466</v>
      </c>
      <c r="G3197" s="16" t="s">
        <v>1467</v>
      </c>
      <c r="H3197" s="16" t="s">
        <v>19</v>
      </c>
      <c r="I3197" s="31">
        <v>2058617317</v>
      </c>
      <c r="J3197" s="31">
        <v>2058617317</v>
      </c>
      <c r="K3197" s="45">
        <f>IFERROR((J3197/I3197),0)</f>
        <v>1</v>
      </c>
      <c r="L3197" s="31"/>
      <c r="M3197" s="31"/>
      <c r="N3197" s="34"/>
      <c r="O3197" s="28"/>
      <c r="P3197" s="28"/>
      <c r="Q3197" s="28"/>
      <c r="R3197" s="28"/>
      <c r="S3197" s="25"/>
    </row>
    <row r="3198" spans="2:19" s="16" customFormat="1" outlineLevel="2" x14ac:dyDescent="0.25">
      <c r="B3198" s="16" t="s">
        <v>1465</v>
      </c>
      <c r="C3198" s="16" t="s">
        <v>328</v>
      </c>
      <c r="D3198" s="16" t="s">
        <v>87</v>
      </c>
      <c r="E3198" s="16" t="s">
        <v>1466</v>
      </c>
      <c r="G3198" s="16" t="s">
        <v>1467</v>
      </c>
      <c r="H3198" s="16" t="s">
        <v>154</v>
      </c>
      <c r="I3198" s="31">
        <v>20345</v>
      </c>
      <c r="J3198" s="31">
        <v>20345</v>
      </c>
      <c r="K3198" s="45">
        <f>IFERROR((J3198/I3198),0)</f>
        <v>1</v>
      </c>
      <c r="L3198" s="31"/>
      <c r="M3198" s="31"/>
      <c r="N3198" s="34"/>
      <c r="O3198" s="28"/>
      <c r="P3198" s="28"/>
      <c r="Q3198" s="28"/>
      <c r="R3198" s="28"/>
      <c r="S3198" s="25"/>
    </row>
    <row r="3199" spans="2:19" s="16" customFormat="1" outlineLevel="2" x14ac:dyDescent="0.25">
      <c r="B3199" s="16" t="s">
        <v>1465</v>
      </c>
      <c r="C3199" s="16" t="s">
        <v>328</v>
      </c>
      <c r="D3199" s="16" t="s">
        <v>87</v>
      </c>
      <c r="E3199" s="16" t="s">
        <v>1466</v>
      </c>
      <c r="G3199" s="16" t="s">
        <v>1467</v>
      </c>
      <c r="H3199" s="16" t="s">
        <v>331</v>
      </c>
      <c r="I3199" s="31">
        <v>82308165</v>
      </c>
      <c r="J3199" s="31">
        <v>82308165</v>
      </c>
      <c r="K3199" s="45">
        <f>IFERROR((J3199/I3199),0)</f>
        <v>1</v>
      </c>
      <c r="L3199" s="31"/>
      <c r="M3199" s="31"/>
      <c r="N3199" s="34"/>
      <c r="O3199" s="28"/>
      <c r="P3199" s="28"/>
      <c r="Q3199" s="28"/>
      <c r="R3199" s="28"/>
      <c r="S3199" s="25"/>
    </row>
    <row r="3200" spans="2:19" s="16" customFormat="1" outlineLevel="2" x14ac:dyDescent="0.25">
      <c r="B3200" s="16" t="s">
        <v>1465</v>
      </c>
      <c r="C3200" s="16" t="s">
        <v>328</v>
      </c>
      <c r="D3200" s="16" t="s">
        <v>87</v>
      </c>
      <c r="E3200" s="16" t="s">
        <v>1466</v>
      </c>
      <c r="G3200" s="16" t="s">
        <v>1467</v>
      </c>
      <c r="H3200" s="16" t="s">
        <v>231</v>
      </c>
      <c r="I3200" s="31">
        <v>500417906</v>
      </c>
      <c r="J3200" s="31">
        <v>500417906</v>
      </c>
      <c r="K3200" s="45">
        <f>IFERROR((J3200/I3200),0)</f>
        <v>1</v>
      </c>
      <c r="L3200" s="31"/>
      <c r="M3200" s="31"/>
      <c r="N3200" s="39"/>
      <c r="O3200" s="28"/>
      <c r="P3200" s="28"/>
      <c r="Q3200" s="28"/>
      <c r="R3200" s="28"/>
      <c r="S3200" s="25"/>
    </row>
    <row r="3201" spans="2:19" s="16" customFormat="1" outlineLevel="2" x14ac:dyDescent="0.25">
      <c r="B3201" s="16" t="s">
        <v>1465</v>
      </c>
      <c r="C3201" s="16" t="s">
        <v>328</v>
      </c>
      <c r="D3201" s="16" t="s">
        <v>87</v>
      </c>
      <c r="E3201" s="16" t="s">
        <v>1466</v>
      </c>
      <c r="G3201" s="16" t="s">
        <v>1467</v>
      </c>
      <c r="H3201" s="16" t="s">
        <v>155</v>
      </c>
      <c r="I3201" s="31">
        <v>-657881487</v>
      </c>
      <c r="J3201" s="31"/>
      <c r="K3201" s="45">
        <f>IFERROR((J3201/I3201),0)</f>
        <v>0</v>
      </c>
      <c r="L3201" s="31"/>
      <c r="M3201" s="31"/>
      <c r="N3201" s="34"/>
      <c r="O3201" s="28"/>
      <c r="P3201" s="28"/>
      <c r="Q3201" s="28"/>
      <c r="R3201" s="28"/>
      <c r="S3201" s="25"/>
    </row>
    <row r="3202" spans="2:19" s="16" customFormat="1" outlineLevel="1" x14ac:dyDescent="0.25">
      <c r="B3202" s="47" t="s">
        <v>7046</v>
      </c>
      <c r="C3202" s="47" t="str">
        <f>C3201</f>
        <v>ASIGNACIÓN PARA LA INVERSIÓN LOCAL SEGÚN NBI Y CUARTA, QUINTA, Y SEXTA CATEGORÍA</v>
      </c>
      <c r="D3202" s="47"/>
      <c r="E3202" s="47" t="str">
        <f>E3201</f>
        <v>50325</v>
      </c>
      <c r="F3202" s="47"/>
      <c r="G3202" s="47" t="str">
        <f>G3201</f>
        <v xml:space="preserve">MAPIRIPÁN                                         </v>
      </c>
      <c r="H3202" s="47" t="s">
        <v>10655</v>
      </c>
      <c r="I3202" s="48">
        <f>SUBTOTAL(9,I3196:I3201)</f>
        <v>5272889681</v>
      </c>
      <c r="J3202" s="48">
        <f>SUBTOTAL(9,J3196:J3201)</f>
        <v>4481307686.2399998</v>
      </c>
      <c r="K3202" s="49">
        <f>J3202/I3202</f>
        <v>0.84987700432794244</v>
      </c>
      <c r="L3202" s="48">
        <f>SUBTOTAL(9,L3196:L3201)</f>
        <v>2173419054.8800001</v>
      </c>
      <c r="M3202" s="48">
        <f>SUBTOTAL(9,M3196:M3201)</f>
        <v>1839943953.24</v>
      </c>
      <c r="N3202" s="50">
        <f>IFERROR((M3202/L3202),"N.A")</f>
        <v>0.84656658784174865</v>
      </c>
      <c r="O3202" s="28"/>
      <c r="P3202" s="28"/>
      <c r="Q3202" s="28"/>
      <c r="R3202" s="28"/>
      <c r="S3202" s="25"/>
    </row>
    <row r="3203" spans="2:19" s="16" customFormat="1" outlineLevel="2" x14ac:dyDescent="0.25">
      <c r="B3203" s="16" t="s">
        <v>1468</v>
      </c>
      <c r="C3203" s="16" t="s">
        <v>328</v>
      </c>
      <c r="D3203" s="16" t="s">
        <v>87</v>
      </c>
      <c r="E3203" s="16" t="s">
        <v>1469</v>
      </c>
      <c r="G3203" s="16" t="s">
        <v>1470</v>
      </c>
      <c r="H3203" s="16" t="s">
        <v>152</v>
      </c>
      <c r="I3203" s="31">
        <v>1493624212</v>
      </c>
      <c r="J3203" s="31">
        <v>835465016.58000004</v>
      </c>
      <c r="K3203" s="45">
        <f>IFERROR((J3203/I3203),0)</f>
        <v>0.55935422703230797</v>
      </c>
      <c r="L3203" s="31">
        <v>986886357.81000006</v>
      </c>
      <c r="M3203" s="31">
        <v>835465016.58000004</v>
      </c>
      <c r="N3203" s="40">
        <f>M3203/L3203</f>
        <v>0.84656658790377937</v>
      </c>
      <c r="O3203" s="28"/>
      <c r="P3203" s="28"/>
      <c r="Q3203" s="28"/>
      <c r="R3203" s="28"/>
      <c r="S3203" s="25"/>
    </row>
    <row r="3204" spans="2:19" s="16" customFormat="1" outlineLevel="2" x14ac:dyDescent="0.25">
      <c r="B3204" s="16" t="s">
        <v>1468</v>
      </c>
      <c r="C3204" s="16" t="s">
        <v>328</v>
      </c>
      <c r="D3204" s="16" t="s">
        <v>87</v>
      </c>
      <c r="E3204" s="16" t="s">
        <v>1469</v>
      </c>
      <c r="G3204" s="16" t="s">
        <v>1470</v>
      </c>
      <c r="H3204" s="16" t="s">
        <v>19</v>
      </c>
      <c r="I3204" s="31">
        <v>2379933239</v>
      </c>
      <c r="J3204" s="31">
        <v>2379933239</v>
      </c>
      <c r="K3204" s="45">
        <f>IFERROR((J3204/I3204),0)</f>
        <v>1</v>
      </c>
      <c r="L3204" s="31"/>
      <c r="M3204" s="31"/>
      <c r="N3204" s="34"/>
      <c r="O3204" s="28"/>
      <c r="P3204" s="28"/>
      <c r="Q3204" s="28"/>
      <c r="R3204" s="28"/>
      <c r="S3204" s="25"/>
    </row>
    <row r="3205" spans="2:19" s="16" customFormat="1" outlineLevel="2" x14ac:dyDescent="0.25">
      <c r="B3205" s="16" t="s">
        <v>1468</v>
      </c>
      <c r="C3205" s="16" t="s">
        <v>328</v>
      </c>
      <c r="D3205" s="16" t="s">
        <v>87</v>
      </c>
      <c r="E3205" s="16" t="s">
        <v>1469</v>
      </c>
      <c r="G3205" s="16" t="s">
        <v>1470</v>
      </c>
      <c r="H3205" s="16" t="s">
        <v>154</v>
      </c>
      <c r="I3205" s="31">
        <v>9238</v>
      </c>
      <c r="J3205" s="31">
        <v>9238</v>
      </c>
      <c r="K3205" s="45">
        <f>IFERROR((J3205/I3205),0)</f>
        <v>1</v>
      </c>
      <c r="L3205" s="31"/>
      <c r="M3205" s="31"/>
      <c r="N3205" s="34"/>
      <c r="O3205" s="28"/>
      <c r="P3205" s="28"/>
      <c r="Q3205" s="28"/>
      <c r="R3205" s="28"/>
      <c r="S3205" s="25"/>
    </row>
    <row r="3206" spans="2:19" s="16" customFormat="1" outlineLevel="2" x14ac:dyDescent="0.25">
      <c r="B3206" s="16" t="s">
        <v>1468</v>
      </c>
      <c r="C3206" s="16" t="s">
        <v>328</v>
      </c>
      <c r="D3206" s="16" t="s">
        <v>87</v>
      </c>
      <c r="E3206" s="16" t="s">
        <v>1469</v>
      </c>
      <c r="G3206" s="16" t="s">
        <v>1470</v>
      </c>
      <c r="H3206" s="16" t="s">
        <v>331</v>
      </c>
      <c r="I3206" s="31">
        <v>37373743</v>
      </c>
      <c r="J3206" s="31">
        <v>37373743</v>
      </c>
      <c r="K3206" s="45">
        <f>IFERROR((J3206/I3206),0)</f>
        <v>1</v>
      </c>
      <c r="L3206" s="31"/>
      <c r="M3206" s="31"/>
      <c r="N3206" s="34"/>
      <c r="O3206" s="28"/>
      <c r="P3206" s="28"/>
      <c r="Q3206" s="28"/>
      <c r="R3206" s="28"/>
      <c r="S3206" s="25"/>
    </row>
    <row r="3207" spans="2:19" s="16" customFormat="1" outlineLevel="2" x14ac:dyDescent="0.25">
      <c r="B3207" s="16" t="s">
        <v>1468</v>
      </c>
      <c r="C3207" s="16" t="s">
        <v>328</v>
      </c>
      <c r="D3207" s="16" t="s">
        <v>87</v>
      </c>
      <c r="E3207" s="16" t="s">
        <v>1469</v>
      </c>
      <c r="G3207" s="16" t="s">
        <v>1470</v>
      </c>
      <c r="H3207" s="16" t="s">
        <v>231</v>
      </c>
      <c r="I3207" s="31">
        <v>227225212</v>
      </c>
      <c r="J3207" s="31">
        <v>227225212</v>
      </c>
      <c r="K3207" s="45">
        <f>IFERROR((J3207/I3207),0)</f>
        <v>1</v>
      </c>
      <c r="L3207" s="31"/>
      <c r="M3207" s="31"/>
      <c r="N3207" s="39"/>
      <c r="O3207" s="28"/>
      <c r="P3207" s="28"/>
      <c r="Q3207" s="28"/>
      <c r="R3207" s="28"/>
      <c r="S3207" s="25"/>
    </row>
    <row r="3208" spans="2:19" s="16" customFormat="1" outlineLevel="2" x14ac:dyDescent="0.25">
      <c r="B3208" s="16" t="s">
        <v>1468</v>
      </c>
      <c r="C3208" s="16" t="s">
        <v>328</v>
      </c>
      <c r="D3208" s="16" t="s">
        <v>87</v>
      </c>
      <c r="E3208" s="16" t="s">
        <v>1469</v>
      </c>
      <c r="G3208" s="16" t="s">
        <v>1470</v>
      </c>
      <c r="H3208" s="16" t="s">
        <v>155</v>
      </c>
      <c r="I3208" s="31">
        <v>-298724842</v>
      </c>
      <c r="J3208" s="31"/>
      <c r="K3208" s="45">
        <f>IFERROR((J3208/I3208),0)</f>
        <v>0</v>
      </c>
      <c r="L3208" s="31"/>
      <c r="M3208" s="31"/>
      <c r="N3208" s="34"/>
      <c r="O3208" s="28"/>
      <c r="P3208" s="28"/>
      <c r="Q3208" s="28"/>
      <c r="R3208" s="28"/>
      <c r="S3208" s="25"/>
    </row>
    <row r="3209" spans="2:19" s="16" customFormat="1" outlineLevel="1" x14ac:dyDescent="0.25">
      <c r="B3209" s="47" t="s">
        <v>7047</v>
      </c>
      <c r="C3209" s="47" t="str">
        <f>C3208</f>
        <v>ASIGNACIÓN PARA LA INVERSIÓN LOCAL SEGÚN NBI Y CUARTA, QUINTA, Y SEXTA CATEGORÍA</v>
      </c>
      <c r="D3209" s="47"/>
      <c r="E3209" s="47" t="str">
        <f>E3208</f>
        <v>50318</v>
      </c>
      <c r="F3209" s="47"/>
      <c r="G3209" s="47" t="str">
        <f>G3208</f>
        <v xml:space="preserve">GUAMAL                                            </v>
      </c>
      <c r="H3209" s="47" t="s">
        <v>10655</v>
      </c>
      <c r="I3209" s="48">
        <f>SUBTOTAL(9,I3203:I3208)</f>
        <v>3839440802</v>
      </c>
      <c r="J3209" s="48">
        <f>SUBTOTAL(9,J3203:J3208)</f>
        <v>3480006448.5799999</v>
      </c>
      <c r="K3209" s="49">
        <f>J3209/I3209</f>
        <v>0.90638367096771821</v>
      </c>
      <c r="L3209" s="48">
        <f>SUBTOTAL(9,L3203:L3208)</f>
        <v>986886357.81000006</v>
      </c>
      <c r="M3209" s="48">
        <f>SUBTOTAL(9,M3203:M3208)</f>
        <v>835465016.58000004</v>
      </c>
      <c r="N3209" s="50">
        <f>IFERROR((M3209/L3209),"N.A")</f>
        <v>0.84656658790377937</v>
      </c>
      <c r="O3209" s="28"/>
      <c r="P3209" s="28"/>
      <c r="Q3209" s="28"/>
      <c r="R3209" s="28"/>
      <c r="S3209" s="25"/>
    </row>
    <row r="3210" spans="2:19" s="16" customFormat="1" outlineLevel="2" x14ac:dyDescent="0.25">
      <c r="B3210" s="16" t="s">
        <v>1471</v>
      </c>
      <c r="C3210" s="16" t="s">
        <v>328</v>
      </c>
      <c r="D3210" s="16" t="s">
        <v>87</v>
      </c>
      <c r="E3210" s="16" t="s">
        <v>1472</v>
      </c>
      <c r="G3210" s="16" t="s">
        <v>1473</v>
      </c>
      <c r="H3210" s="16" t="s">
        <v>152</v>
      </c>
      <c r="I3210" s="31">
        <v>3267582492</v>
      </c>
      <c r="J3210" s="31">
        <v>1827736079.1299996</v>
      </c>
      <c r="K3210" s="45">
        <f>IFERROR((J3210/I3210),0)</f>
        <v>0.55935422704853921</v>
      </c>
      <c r="L3210" s="31">
        <v>2158998601.1500001</v>
      </c>
      <c r="M3210" s="31">
        <v>1827736079.1299996</v>
      </c>
      <c r="N3210" s="40">
        <f>M3210/L3210</f>
        <v>0.84656658793407646</v>
      </c>
      <c r="O3210" s="28"/>
      <c r="P3210" s="28"/>
      <c r="Q3210" s="28"/>
      <c r="R3210" s="28"/>
      <c r="S3210" s="25"/>
    </row>
    <row r="3211" spans="2:19" s="16" customFormat="1" outlineLevel="2" x14ac:dyDescent="0.25">
      <c r="B3211" s="16" t="s">
        <v>1471</v>
      </c>
      <c r="C3211" s="16" t="s">
        <v>328</v>
      </c>
      <c r="D3211" s="16" t="s">
        <v>87</v>
      </c>
      <c r="E3211" s="16" t="s">
        <v>1472</v>
      </c>
      <c r="G3211" s="16" t="s">
        <v>1473</v>
      </c>
      <c r="H3211" s="16" t="s">
        <v>19</v>
      </c>
      <c r="I3211" s="31">
        <v>5490882103</v>
      </c>
      <c r="J3211" s="31">
        <v>5490882103</v>
      </c>
      <c r="K3211" s="45">
        <f>IFERROR((J3211/I3211),0)</f>
        <v>1</v>
      </c>
      <c r="L3211" s="31"/>
      <c r="M3211" s="31"/>
      <c r="N3211" s="34"/>
      <c r="O3211" s="28"/>
      <c r="P3211" s="28"/>
      <c r="Q3211" s="28"/>
      <c r="R3211" s="28"/>
      <c r="S3211" s="25"/>
    </row>
    <row r="3212" spans="2:19" s="16" customFormat="1" outlineLevel="2" x14ac:dyDescent="0.25">
      <c r="B3212" s="16" t="s">
        <v>1471</v>
      </c>
      <c r="C3212" s="16" t="s">
        <v>328</v>
      </c>
      <c r="D3212" s="16" t="s">
        <v>87</v>
      </c>
      <c r="E3212" s="16" t="s">
        <v>1472</v>
      </c>
      <c r="G3212" s="16" t="s">
        <v>1473</v>
      </c>
      <c r="H3212" s="16" t="s">
        <v>154</v>
      </c>
      <c r="I3212" s="31">
        <v>20210</v>
      </c>
      <c r="J3212" s="31">
        <v>20210</v>
      </c>
      <c r="K3212" s="45">
        <f>IFERROR((J3212/I3212),0)</f>
        <v>1</v>
      </c>
      <c r="L3212" s="31"/>
      <c r="M3212" s="31"/>
      <c r="N3212" s="34"/>
      <c r="O3212" s="28"/>
      <c r="P3212" s="28"/>
      <c r="Q3212" s="28"/>
      <c r="R3212" s="28"/>
      <c r="S3212" s="25"/>
    </row>
    <row r="3213" spans="2:19" s="16" customFormat="1" outlineLevel="2" x14ac:dyDescent="0.25">
      <c r="B3213" s="16" t="s">
        <v>1471</v>
      </c>
      <c r="C3213" s="16" t="s">
        <v>328</v>
      </c>
      <c r="D3213" s="16" t="s">
        <v>87</v>
      </c>
      <c r="E3213" s="16" t="s">
        <v>1472</v>
      </c>
      <c r="G3213" s="16" t="s">
        <v>1473</v>
      </c>
      <c r="H3213" s="16" t="s">
        <v>331</v>
      </c>
      <c r="I3213" s="31">
        <v>81762057</v>
      </c>
      <c r="J3213" s="31">
        <v>81762057</v>
      </c>
      <c r="K3213" s="45">
        <f>IFERROR((J3213/I3213),0)</f>
        <v>1</v>
      </c>
      <c r="L3213" s="31"/>
      <c r="M3213" s="31"/>
      <c r="N3213" s="34"/>
      <c r="O3213" s="28"/>
      <c r="P3213" s="28"/>
      <c r="Q3213" s="28"/>
      <c r="R3213" s="28"/>
      <c r="S3213" s="25"/>
    </row>
    <row r="3214" spans="2:19" s="16" customFormat="1" outlineLevel="2" x14ac:dyDescent="0.25">
      <c r="B3214" s="16" t="s">
        <v>1471</v>
      </c>
      <c r="C3214" s="16" t="s">
        <v>328</v>
      </c>
      <c r="D3214" s="16" t="s">
        <v>87</v>
      </c>
      <c r="E3214" s="16" t="s">
        <v>1472</v>
      </c>
      <c r="G3214" s="16" t="s">
        <v>1473</v>
      </c>
      <c r="H3214" s="16" t="s">
        <v>231</v>
      </c>
      <c r="I3214" s="31">
        <v>497097675</v>
      </c>
      <c r="J3214" s="31">
        <v>497097675</v>
      </c>
      <c r="K3214" s="45">
        <f>IFERROR((J3214/I3214),0)</f>
        <v>1</v>
      </c>
      <c r="L3214" s="31"/>
      <c r="M3214" s="31"/>
      <c r="N3214" s="39"/>
      <c r="O3214" s="28"/>
      <c r="P3214" s="28"/>
      <c r="Q3214" s="28"/>
      <c r="R3214" s="28"/>
      <c r="S3214" s="25"/>
    </row>
    <row r="3215" spans="2:19" s="16" customFormat="1" outlineLevel="2" x14ac:dyDescent="0.25">
      <c r="B3215" s="16" t="s">
        <v>1471</v>
      </c>
      <c r="C3215" s="16" t="s">
        <v>328</v>
      </c>
      <c r="D3215" s="16" t="s">
        <v>87</v>
      </c>
      <c r="E3215" s="16" t="s">
        <v>1472</v>
      </c>
      <c r="G3215" s="16" t="s">
        <v>1473</v>
      </c>
      <c r="H3215" s="16" t="s">
        <v>155</v>
      </c>
      <c r="I3215" s="31">
        <v>-653516498</v>
      </c>
      <c r="J3215" s="31"/>
      <c r="K3215" s="45">
        <f>IFERROR((J3215/I3215),0)</f>
        <v>0</v>
      </c>
      <c r="L3215" s="31"/>
      <c r="M3215" s="31"/>
      <c r="N3215" s="34"/>
      <c r="O3215" s="28"/>
      <c r="P3215" s="28"/>
      <c r="Q3215" s="28"/>
      <c r="R3215" s="28"/>
      <c r="S3215" s="25"/>
    </row>
    <row r="3216" spans="2:19" s="16" customFormat="1" outlineLevel="1" x14ac:dyDescent="0.25">
      <c r="B3216" s="47" t="s">
        <v>7048</v>
      </c>
      <c r="C3216" s="47" t="str">
        <f>C3215</f>
        <v>ASIGNACIÓN PARA LA INVERSIÓN LOCAL SEGÚN NBI Y CUARTA, QUINTA, Y SEXTA CATEGORÍA</v>
      </c>
      <c r="D3216" s="47"/>
      <c r="E3216" s="47" t="str">
        <f>E3215</f>
        <v>50313</v>
      </c>
      <c r="F3216" s="47"/>
      <c r="G3216" s="47" t="str">
        <f>G3215</f>
        <v xml:space="preserve">GRANADA                                           </v>
      </c>
      <c r="H3216" s="47" t="s">
        <v>10655</v>
      </c>
      <c r="I3216" s="48">
        <f>SUBTOTAL(9,I3210:I3215)</f>
        <v>8683828039</v>
      </c>
      <c r="J3216" s="48">
        <f>SUBTOTAL(9,J3210:J3215)</f>
        <v>7897498124.1299992</v>
      </c>
      <c r="K3216" s="49">
        <f>J3216/I3216</f>
        <v>0.90944893066300836</v>
      </c>
      <c r="L3216" s="48">
        <f>SUBTOTAL(9,L3210:L3215)</f>
        <v>2158998601.1500001</v>
      </c>
      <c r="M3216" s="48">
        <f>SUBTOTAL(9,M3210:M3215)</f>
        <v>1827736079.1299996</v>
      </c>
      <c r="N3216" s="50">
        <f>IFERROR((M3216/L3216),"N.A")</f>
        <v>0.84656658793407646</v>
      </c>
      <c r="O3216" s="28"/>
      <c r="P3216" s="28"/>
      <c r="Q3216" s="28"/>
      <c r="R3216" s="28"/>
      <c r="S3216" s="25"/>
    </row>
    <row r="3217" spans="2:19" s="16" customFormat="1" outlineLevel="2" x14ac:dyDescent="0.25">
      <c r="B3217" s="16" t="s">
        <v>1474</v>
      </c>
      <c r="C3217" s="16" t="s">
        <v>328</v>
      </c>
      <c r="D3217" s="16" t="s">
        <v>87</v>
      </c>
      <c r="E3217" s="16" t="s">
        <v>1475</v>
      </c>
      <c r="G3217" s="16" t="s">
        <v>1476</v>
      </c>
      <c r="H3217" s="16" t="s">
        <v>152</v>
      </c>
      <c r="I3217" s="31">
        <v>2145114724</v>
      </c>
      <c r="J3217" s="31">
        <v>1199878988.3700001</v>
      </c>
      <c r="K3217" s="45">
        <f>IFERROR((J3217/I3217),0)</f>
        <v>0.55935422704692606</v>
      </c>
      <c r="L3217" s="31">
        <v>1417347442.3899999</v>
      </c>
      <c r="M3217" s="31">
        <v>1199878988.3700001</v>
      </c>
      <c r="N3217" s="40">
        <f>M3217/L3217</f>
        <v>0.84656658803906693</v>
      </c>
      <c r="O3217" s="28"/>
      <c r="P3217" s="28"/>
      <c r="Q3217" s="28"/>
      <c r="R3217" s="28"/>
      <c r="S3217" s="25"/>
    </row>
    <row r="3218" spans="2:19" s="16" customFormat="1" outlineLevel="2" x14ac:dyDescent="0.25">
      <c r="B3218" s="16" t="s">
        <v>1474</v>
      </c>
      <c r="C3218" s="16" t="s">
        <v>328</v>
      </c>
      <c r="D3218" s="16" t="s">
        <v>87</v>
      </c>
      <c r="E3218" s="16" t="s">
        <v>1475</v>
      </c>
      <c r="G3218" s="16" t="s">
        <v>1476</v>
      </c>
      <c r="H3218" s="16" t="s">
        <v>19</v>
      </c>
      <c r="I3218" s="31">
        <v>1929798297</v>
      </c>
      <c r="J3218" s="31">
        <v>1929798297</v>
      </c>
      <c r="K3218" s="45">
        <f>IFERROR((J3218/I3218),0)</f>
        <v>1</v>
      </c>
      <c r="L3218" s="31"/>
      <c r="M3218" s="31"/>
      <c r="N3218" s="34"/>
      <c r="O3218" s="28"/>
      <c r="P3218" s="28"/>
      <c r="Q3218" s="28"/>
      <c r="R3218" s="28"/>
      <c r="S3218" s="25"/>
    </row>
    <row r="3219" spans="2:19" s="16" customFormat="1" outlineLevel="2" x14ac:dyDescent="0.25">
      <c r="B3219" s="16" t="s">
        <v>1474</v>
      </c>
      <c r="C3219" s="16" t="s">
        <v>328</v>
      </c>
      <c r="D3219" s="16" t="s">
        <v>87</v>
      </c>
      <c r="E3219" s="16" t="s">
        <v>1475</v>
      </c>
      <c r="G3219" s="16" t="s">
        <v>1476</v>
      </c>
      <c r="H3219" s="16" t="s">
        <v>154</v>
      </c>
      <c r="I3219" s="31">
        <v>13267</v>
      </c>
      <c r="J3219" s="31">
        <v>13267</v>
      </c>
      <c r="K3219" s="45">
        <f>IFERROR((J3219/I3219),0)</f>
        <v>1</v>
      </c>
      <c r="L3219" s="31"/>
      <c r="M3219" s="31"/>
      <c r="N3219" s="34"/>
      <c r="O3219" s="28"/>
      <c r="P3219" s="28"/>
      <c r="Q3219" s="28"/>
      <c r="R3219" s="28"/>
      <c r="S3219" s="25"/>
    </row>
    <row r="3220" spans="2:19" s="16" customFormat="1" outlineLevel="2" x14ac:dyDescent="0.25">
      <c r="B3220" s="16" t="s">
        <v>1474</v>
      </c>
      <c r="C3220" s="16" t="s">
        <v>328</v>
      </c>
      <c r="D3220" s="16" t="s">
        <v>87</v>
      </c>
      <c r="E3220" s="16" t="s">
        <v>1475</v>
      </c>
      <c r="G3220" s="16" t="s">
        <v>1476</v>
      </c>
      <c r="H3220" s="16" t="s">
        <v>331</v>
      </c>
      <c r="I3220" s="31">
        <v>53675460</v>
      </c>
      <c r="J3220" s="31">
        <v>53675460</v>
      </c>
      <c r="K3220" s="45">
        <f>IFERROR((J3220/I3220),0)</f>
        <v>1</v>
      </c>
      <c r="L3220" s="31"/>
      <c r="M3220" s="31"/>
      <c r="N3220" s="34"/>
      <c r="O3220" s="28"/>
      <c r="P3220" s="28"/>
      <c r="Q3220" s="28"/>
      <c r="R3220" s="28"/>
      <c r="S3220" s="25"/>
    </row>
    <row r="3221" spans="2:19" s="16" customFormat="1" outlineLevel="2" x14ac:dyDescent="0.25">
      <c r="B3221" s="16" t="s">
        <v>1474</v>
      </c>
      <c r="C3221" s="16" t="s">
        <v>328</v>
      </c>
      <c r="D3221" s="16" t="s">
        <v>87</v>
      </c>
      <c r="E3221" s="16" t="s">
        <v>1475</v>
      </c>
      <c r="G3221" s="16" t="s">
        <v>1476</v>
      </c>
      <c r="H3221" s="16" t="s">
        <v>231</v>
      </c>
      <c r="I3221" s="31">
        <v>326336533</v>
      </c>
      <c r="J3221" s="31">
        <v>326336533</v>
      </c>
      <c r="K3221" s="45">
        <f>IFERROR((J3221/I3221),0)</f>
        <v>1</v>
      </c>
      <c r="L3221" s="31"/>
      <c r="M3221" s="31"/>
      <c r="N3221" s="39"/>
      <c r="O3221" s="28"/>
      <c r="P3221" s="28"/>
      <c r="Q3221" s="28"/>
      <c r="R3221" s="28"/>
      <c r="S3221" s="25"/>
    </row>
    <row r="3222" spans="2:19" s="16" customFormat="1" outlineLevel="2" x14ac:dyDescent="0.25">
      <c r="B3222" s="16" t="s">
        <v>1474</v>
      </c>
      <c r="C3222" s="16" t="s">
        <v>328</v>
      </c>
      <c r="D3222" s="16" t="s">
        <v>87</v>
      </c>
      <c r="E3222" s="16" t="s">
        <v>1475</v>
      </c>
      <c r="G3222" s="16" t="s">
        <v>1476</v>
      </c>
      <c r="H3222" s="16" t="s">
        <v>155</v>
      </c>
      <c r="I3222" s="31">
        <v>-429022945</v>
      </c>
      <c r="J3222" s="31"/>
      <c r="K3222" s="45">
        <f>IFERROR((J3222/I3222),0)</f>
        <v>0</v>
      </c>
      <c r="L3222" s="31"/>
      <c r="M3222" s="31"/>
      <c r="N3222" s="34"/>
      <c r="O3222" s="28"/>
      <c r="P3222" s="28"/>
      <c r="Q3222" s="28"/>
      <c r="R3222" s="28"/>
      <c r="S3222" s="25"/>
    </row>
    <row r="3223" spans="2:19" s="16" customFormat="1" outlineLevel="1" x14ac:dyDescent="0.25">
      <c r="B3223" s="47" t="s">
        <v>7049</v>
      </c>
      <c r="C3223" s="47" t="str">
        <f>C3222</f>
        <v>ASIGNACIÓN PARA LA INVERSIÓN LOCAL SEGÚN NBI Y CUARTA, QUINTA, Y SEXTA CATEGORÍA</v>
      </c>
      <c r="D3223" s="47"/>
      <c r="E3223" s="47" t="str">
        <f>E3222</f>
        <v>50287</v>
      </c>
      <c r="F3223" s="47"/>
      <c r="G3223" s="47" t="str">
        <f>G3222</f>
        <v xml:space="preserve">FUENTE DE ORO                                     </v>
      </c>
      <c r="H3223" s="47" t="s">
        <v>10655</v>
      </c>
      <c r="I3223" s="48">
        <f>SUBTOTAL(9,I3217:I3222)</f>
        <v>4025915336</v>
      </c>
      <c r="J3223" s="48">
        <f>SUBTOTAL(9,J3217:J3222)</f>
        <v>3509702545.3699999</v>
      </c>
      <c r="K3223" s="49">
        <f>J3223/I3223</f>
        <v>0.87177753441211459</v>
      </c>
      <c r="L3223" s="48">
        <f>SUBTOTAL(9,L3217:L3222)</f>
        <v>1417347442.3899999</v>
      </c>
      <c r="M3223" s="48">
        <f>SUBTOTAL(9,M3217:M3222)</f>
        <v>1199878988.3700001</v>
      </c>
      <c r="N3223" s="50">
        <f>IFERROR((M3223/L3223),"N.A")</f>
        <v>0.84656658803906693</v>
      </c>
      <c r="O3223" s="28"/>
      <c r="P3223" s="28"/>
      <c r="Q3223" s="28"/>
      <c r="R3223" s="28"/>
      <c r="S3223" s="25"/>
    </row>
    <row r="3224" spans="2:19" s="16" customFormat="1" outlineLevel="2" x14ac:dyDescent="0.25">
      <c r="B3224" s="16" t="s">
        <v>1477</v>
      </c>
      <c r="C3224" s="16" t="s">
        <v>328</v>
      </c>
      <c r="D3224" s="16" t="s">
        <v>87</v>
      </c>
      <c r="E3224" s="16" t="s">
        <v>1478</v>
      </c>
      <c r="G3224" s="16" t="s">
        <v>1479</v>
      </c>
      <c r="H3224" s="16" t="s">
        <v>152</v>
      </c>
      <c r="I3224" s="31">
        <v>1267486740</v>
      </c>
      <c r="J3224" s="31">
        <v>708974065.75999999</v>
      </c>
      <c r="K3224" s="45">
        <f>IFERROR((J3224/I3224),0)</f>
        <v>0.55935422705881721</v>
      </c>
      <c r="L3224" s="31">
        <v>837469935.63</v>
      </c>
      <c r="M3224" s="31">
        <v>708974065.75999999</v>
      </c>
      <c r="N3224" s="40">
        <f>M3224/L3224</f>
        <v>0.84656658776253624</v>
      </c>
      <c r="O3224" s="28"/>
      <c r="P3224" s="28"/>
      <c r="Q3224" s="28"/>
      <c r="R3224" s="28"/>
      <c r="S3224" s="25"/>
    </row>
    <row r="3225" spans="2:19" s="16" customFormat="1" outlineLevel="2" x14ac:dyDescent="0.25">
      <c r="B3225" s="16" t="s">
        <v>1477</v>
      </c>
      <c r="C3225" s="16" t="s">
        <v>328</v>
      </c>
      <c r="D3225" s="16" t="s">
        <v>87</v>
      </c>
      <c r="E3225" s="16" t="s">
        <v>1478</v>
      </c>
      <c r="G3225" s="16" t="s">
        <v>1479</v>
      </c>
      <c r="H3225" s="16" t="s">
        <v>19</v>
      </c>
      <c r="I3225" s="31">
        <v>1070986706</v>
      </c>
      <c r="J3225" s="31">
        <v>1070986706</v>
      </c>
      <c r="K3225" s="45">
        <f>IFERROR((J3225/I3225),0)</f>
        <v>1</v>
      </c>
      <c r="L3225" s="31"/>
      <c r="M3225" s="31"/>
      <c r="N3225" s="34"/>
      <c r="O3225" s="28"/>
      <c r="P3225" s="28"/>
      <c r="Q3225" s="28"/>
      <c r="R3225" s="28"/>
      <c r="S3225" s="25"/>
    </row>
    <row r="3226" spans="2:19" s="16" customFormat="1" outlineLevel="2" x14ac:dyDescent="0.25">
      <c r="B3226" s="16" t="s">
        <v>1477</v>
      </c>
      <c r="C3226" s="16" t="s">
        <v>328</v>
      </c>
      <c r="D3226" s="16" t="s">
        <v>87</v>
      </c>
      <c r="E3226" s="16" t="s">
        <v>1478</v>
      </c>
      <c r="G3226" s="16" t="s">
        <v>1479</v>
      </c>
      <c r="H3226" s="16" t="s">
        <v>154</v>
      </c>
      <c r="I3226" s="31">
        <v>7839</v>
      </c>
      <c r="J3226" s="31">
        <v>7839</v>
      </c>
      <c r="K3226" s="45">
        <f>IFERROR((J3226/I3226),0)</f>
        <v>1</v>
      </c>
      <c r="L3226" s="31"/>
      <c r="M3226" s="31"/>
      <c r="N3226" s="34"/>
      <c r="O3226" s="28"/>
      <c r="P3226" s="28"/>
      <c r="Q3226" s="28"/>
      <c r="R3226" s="28"/>
      <c r="S3226" s="25"/>
    </row>
    <row r="3227" spans="2:19" s="16" customFormat="1" outlineLevel="2" x14ac:dyDescent="0.25">
      <c r="B3227" s="16" t="s">
        <v>1477</v>
      </c>
      <c r="C3227" s="16" t="s">
        <v>328</v>
      </c>
      <c r="D3227" s="16" t="s">
        <v>87</v>
      </c>
      <c r="E3227" s="16" t="s">
        <v>1478</v>
      </c>
      <c r="G3227" s="16" t="s">
        <v>1479</v>
      </c>
      <c r="H3227" s="16" t="s">
        <v>331</v>
      </c>
      <c r="I3227" s="31">
        <v>31715289</v>
      </c>
      <c r="J3227" s="31">
        <v>31715289</v>
      </c>
      <c r="K3227" s="45">
        <f>IFERROR((J3227/I3227),0)</f>
        <v>1</v>
      </c>
      <c r="L3227" s="31"/>
      <c r="M3227" s="31"/>
      <c r="N3227" s="34"/>
      <c r="O3227" s="28"/>
      <c r="P3227" s="28"/>
      <c r="Q3227" s="28"/>
      <c r="R3227" s="28"/>
      <c r="S3227" s="25"/>
    </row>
    <row r="3228" spans="2:19" s="16" customFormat="1" outlineLevel="2" x14ac:dyDescent="0.25">
      <c r="B3228" s="16" t="s">
        <v>1477</v>
      </c>
      <c r="C3228" s="16" t="s">
        <v>328</v>
      </c>
      <c r="D3228" s="16" t="s">
        <v>87</v>
      </c>
      <c r="E3228" s="16" t="s">
        <v>1478</v>
      </c>
      <c r="G3228" s="16" t="s">
        <v>1479</v>
      </c>
      <c r="H3228" s="16" t="s">
        <v>231</v>
      </c>
      <c r="I3228" s="31">
        <v>192822894</v>
      </c>
      <c r="J3228" s="31">
        <v>192822894</v>
      </c>
      <c r="K3228" s="45">
        <f>IFERROR((J3228/I3228),0)</f>
        <v>1</v>
      </c>
      <c r="L3228" s="31"/>
      <c r="M3228" s="31"/>
      <c r="N3228" s="39"/>
      <c r="O3228" s="28"/>
      <c r="P3228" s="28"/>
      <c r="Q3228" s="28"/>
      <c r="R3228" s="28"/>
      <c r="S3228" s="25"/>
    </row>
    <row r="3229" spans="2:19" s="16" customFormat="1" outlineLevel="2" x14ac:dyDescent="0.25">
      <c r="B3229" s="16" t="s">
        <v>1477</v>
      </c>
      <c r="C3229" s="16" t="s">
        <v>328</v>
      </c>
      <c r="D3229" s="16" t="s">
        <v>87</v>
      </c>
      <c r="E3229" s="16" t="s">
        <v>1478</v>
      </c>
      <c r="G3229" s="16" t="s">
        <v>1479</v>
      </c>
      <c r="H3229" s="16" t="s">
        <v>155</v>
      </c>
      <c r="I3229" s="31">
        <v>-253497348</v>
      </c>
      <c r="J3229" s="31"/>
      <c r="K3229" s="45">
        <f>IFERROR((J3229/I3229),0)</f>
        <v>0</v>
      </c>
      <c r="L3229" s="31"/>
      <c r="M3229" s="31"/>
      <c r="N3229" s="34"/>
      <c r="O3229" s="28"/>
      <c r="P3229" s="28"/>
      <c r="Q3229" s="28"/>
      <c r="R3229" s="28"/>
      <c r="S3229" s="25"/>
    </row>
    <row r="3230" spans="2:19" s="16" customFormat="1" outlineLevel="1" x14ac:dyDescent="0.25">
      <c r="B3230" s="47" t="s">
        <v>7050</v>
      </c>
      <c r="C3230" s="47" t="str">
        <f>C3229</f>
        <v>ASIGNACIÓN PARA LA INVERSIÓN LOCAL SEGÚN NBI Y CUARTA, QUINTA, Y SEXTA CATEGORÍA</v>
      </c>
      <c r="D3230" s="47"/>
      <c r="E3230" s="47" t="str">
        <f>E3229</f>
        <v>50270</v>
      </c>
      <c r="F3230" s="47"/>
      <c r="G3230" s="47" t="str">
        <f>G3229</f>
        <v xml:space="preserve">EL DORADO                                         </v>
      </c>
      <c r="H3230" s="47" t="s">
        <v>10655</v>
      </c>
      <c r="I3230" s="48">
        <f>SUBTOTAL(9,I3224:I3229)</f>
        <v>2309522120</v>
      </c>
      <c r="J3230" s="48">
        <f>SUBTOTAL(9,J3224:J3229)</f>
        <v>2004506793.76</v>
      </c>
      <c r="K3230" s="49">
        <f>J3230/I3230</f>
        <v>0.86793141161168008</v>
      </c>
      <c r="L3230" s="48">
        <f>SUBTOTAL(9,L3224:L3229)</f>
        <v>837469935.63</v>
      </c>
      <c r="M3230" s="48">
        <f>SUBTOTAL(9,M3224:M3229)</f>
        <v>708974065.75999999</v>
      </c>
      <c r="N3230" s="50">
        <f>IFERROR((M3230/L3230),"N.A")</f>
        <v>0.84656658776253624</v>
      </c>
      <c r="O3230" s="28"/>
      <c r="P3230" s="28"/>
      <c r="Q3230" s="28"/>
      <c r="R3230" s="28"/>
      <c r="S3230" s="25"/>
    </row>
    <row r="3231" spans="2:19" s="16" customFormat="1" outlineLevel="2" x14ac:dyDescent="0.25">
      <c r="B3231" s="16" t="s">
        <v>1480</v>
      </c>
      <c r="C3231" s="16" t="s">
        <v>328</v>
      </c>
      <c r="D3231" s="16" t="s">
        <v>87</v>
      </c>
      <c r="E3231" s="16" t="s">
        <v>1481</v>
      </c>
      <c r="G3231" s="16" t="s">
        <v>1482</v>
      </c>
      <c r="H3231" s="16" t="s">
        <v>152</v>
      </c>
      <c r="I3231" s="31">
        <v>2303169330</v>
      </c>
      <c r="J3231" s="31">
        <v>1288287500.3500001</v>
      </c>
      <c r="K3231" s="45">
        <f>IFERROR((J3231/I3231),0)</f>
        <v>0.55935422705112181</v>
      </c>
      <c r="L3231" s="31">
        <v>1521779289.1400001</v>
      </c>
      <c r="M3231" s="31">
        <v>1288287500.3500001</v>
      </c>
      <c r="N3231" s="40">
        <f>M3231/L3231</f>
        <v>0.84656658790385253</v>
      </c>
      <c r="O3231" s="28"/>
      <c r="P3231" s="28"/>
      <c r="Q3231" s="28"/>
      <c r="R3231" s="28"/>
      <c r="S3231" s="25"/>
    </row>
    <row r="3232" spans="2:19" s="16" customFormat="1" outlineLevel="2" x14ac:dyDescent="0.25">
      <c r="B3232" s="16" t="s">
        <v>1480</v>
      </c>
      <c r="C3232" s="16" t="s">
        <v>328</v>
      </c>
      <c r="D3232" s="16" t="s">
        <v>87</v>
      </c>
      <c r="E3232" s="16" t="s">
        <v>1481</v>
      </c>
      <c r="G3232" s="16" t="s">
        <v>1482</v>
      </c>
      <c r="H3232" s="16" t="s">
        <v>19</v>
      </c>
      <c r="I3232" s="31">
        <v>1026011987</v>
      </c>
      <c r="J3232" s="31">
        <v>1026011987</v>
      </c>
      <c r="K3232" s="45">
        <f>IFERROR((J3232/I3232),0)</f>
        <v>1</v>
      </c>
      <c r="L3232" s="31"/>
      <c r="M3232" s="31"/>
      <c r="N3232" s="34"/>
      <c r="O3232" s="28"/>
      <c r="P3232" s="28"/>
      <c r="Q3232" s="28"/>
      <c r="R3232" s="28"/>
      <c r="S3232" s="25"/>
    </row>
    <row r="3233" spans="2:19" s="16" customFormat="1" outlineLevel="2" x14ac:dyDescent="0.25">
      <c r="B3233" s="16" t="s">
        <v>1480</v>
      </c>
      <c r="C3233" s="16" t="s">
        <v>328</v>
      </c>
      <c r="D3233" s="16" t="s">
        <v>87</v>
      </c>
      <c r="E3233" s="16" t="s">
        <v>1481</v>
      </c>
      <c r="G3233" s="16" t="s">
        <v>1482</v>
      </c>
      <c r="H3233" s="16" t="s">
        <v>154</v>
      </c>
      <c r="I3233" s="31">
        <v>14245</v>
      </c>
      <c r="J3233" s="31">
        <v>14245</v>
      </c>
      <c r="K3233" s="45">
        <f>IFERROR((J3233/I3233),0)</f>
        <v>1</v>
      </c>
      <c r="L3233" s="31"/>
      <c r="M3233" s="31"/>
      <c r="N3233" s="34"/>
      <c r="O3233" s="28"/>
      <c r="P3233" s="28"/>
      <c r="Q3233" s="28"/>
      <c r="R3233" s="28"/>
      <c r="S3233" s="25"/>
    </row>
    <row r="3234" spans="2:19" s="16" customFormat="1" outlineLevel="2" x14ac:dyDescent="0.25">
      <c r="B3234" s="16" t="s">
        <v>1480</v>
      </c>
      <c r="C3234" s="16" t="s">
        <v>328</v>
      </c>
      <c r="D3234" s="16" t="s">
        <v>87</v>
      </c>
      <c r="E3234" s="16" t="s">
        <v>1481</v>
      </c>
      <c r="G3234" s="16" t="s">
        <v>1482</v>
      </c>
      <c r="H3234" s="16" t="s">
        <v>331</v>
      </c>
      <c r="I3234" s="31">
        <v>57630332</v>
      </c>
      <c r="J3234" s="31">
        <v>57630332</v>
      </c>
      <c r="K3234" s="45">
        <f>IFERROR((J3234/I3234),0)</f>
        <v>1</v>
      </c>
      <c r="L3234" s="31"/>
      <c r="M3234" s="31"/>
      <c r="N3234" s="34"/>
      <c r="O3234" s="28"/>
      <c r="P3234" s="28"/>
      <c r="Q3234" s="28"/>
      <c r="R3234" s="28"/>
      <c r="S3234" s="25"/>
    </row>
    <row r="3235" spans="2:19" s="16" customFormat="1" outlineLevel="2" x14ac:dyDescent="0.25">
      <c r="B3235" s="16" t="s">
        <v>1480</v>
      </c>
      <c r="C3235" s="16" t="s">
        <v>328</v>
      </c>
      <c r="D3235" s="16" t="s">
        <v>87</v>
      </c>
      <c r="E3235" s="16" t="s">
        <v>1481</v>
      </c>
      <c r="G3235" s="16" t="s">
        <v>1482</v>
      </c>
      <c r="H3235" s="16" t="s">
        <v>231</v>
      </c>
      <c r="I3235" s="31">
        <v>350381397</v>
      </c>
      <c r="J3235" s="31">
        <v>350381397</v>
      </c>
      <c r="K3235" s="45">
        <f>IFERROR((J3235/I3235),0)</f>
        <v>1</v>
      </c>
      <c r="L3235" s="31"/>
      <c r="M3235" s="31"/>
      <c r="N3235" s="39"/>
      <c r="O3235" s="28"/>
      <c r="P3235" s="28"/>
      <c r="Q3235" s="28"/>
      <c r="R3235" s="28"/>
      <c r="S3235" s="25"/>
    </row>
    <row r="3236" spans="2:19" s="16" customFormat="1" outlineLevel="2" x14ac:dyDescent="0.25">
      <c r="B3236" s="16" t="s">
        <v>1480</v>
      </c>
      <c r="C3236" s="16" t="s">
        <v>328</v>
      </c>
      <c r="D3236" s="16" t="s">
        <v>87</v>
      </c>
      <c r="E3236" s="16" t="s">
        <v>1481</v>
      </c>
      <c r="G3236" s="16" t="s">
        <v>1482</v>
      </c>
      <c r="H3236" s="16" t="s">
        <v>155</v>
      </c>
      <c r="I3236" s="31">
        <v>-460633866</v>
      </c>
      <c r="J3236" s="31"/>
      <c r="K3236" s="45">
        <f>IFERROR((J3236/I3236),0)</f>
        <v>0</v>
      </c>
      <c r="L3236" s="31"/>
      <c r="M3236" s="31"/>
      <c r="N3236" s="34"/>
      <c r="O3236" s="28"/>
      <c r="P3236" s="28"/>
      <c r="Q3236" s="28"/>
      <c r="R3236" s="28"/>
      <c r="S3236" s="25"/>
    </row>
    <row r="3237" spans="2:19" s="16" customFormat="1" outlineLevel="1" x14ac:dyDescent="0.25">
      <c r="B3237" s="47" t="s">
        <v>7051</v>
      </c>
      <c r="C3237" s="47" t="str">
        <f>C3236</f>
        <v>ASIGNACIÓN PARA LA INVERSIÓN LOCAL SEGÚN NBI Y CUARTA, QUINTA, Y SEXTA CATEGORÍA</v>
      </c>
      <c r="D3237" s="47"/>
      <c r="E3237" s="47" t="str">
        <f>E3236</f>
        <v>50251</v>
      </c>
      <c r="F3237" s="47"/>
      <c r="G3237" s="47" t="str">
        <f>G3236</f>
        <v xml:space="preserve">EL CASTILLO                                       </v>
      </c>
      <c r="H3237" s="47" t="s">
        <v>10655</v>
      </c>
      <c r="I3237" s="48">
        <f>SUBTOTAL(9,I3231:I3236)</f>
        <v>3276573425</v>
      </c>
      <c r="J3237" s="48">
        <f>SUBTOTAL(9,J3231:J3236)</f>
        <v>2722325461.3500004</v>
      </c>
      <c r="K3237" s="49">
        <f>J3237/I3237</f>
        <v>0.83084524844731666</v>
      </c>
      <c r="L3237" s="48">
        <f>SUBTOTAL(9,L3231:L3236)</f>
        <v>1521779289.1400001</v>
      </c>
      <c r="M3237" s="48">
        <f>SUBTOTAL(9,M3231:M3236)</f>
        <v>1288287500.3500001</v>
      </c>
      <c r="N3237" s="50">
        <f>IFERROR((M3237/L3237),"N.A")</f>
        <v>0.84656658790385253</v>
      </c>
      <c r="O3237" s="28"/>
      <c r="P3237" s="28"/>
      <c r="Q3237" s="28"/>
      <c r="R3237" s="28"/>
      <c r="S3237" s="25"/>
    </row>
    <row r="3238" spans="2:19" s="16" customFormat="1" outlineLevel="2" x14ac:dyDescent="0.25">
      <c r="B3238" s="16" t="s">
        <v>1483</v>
      </c>
      <c r="C3238" s="16" t="s">
        <v>328</v>
      </c>
      <c r="D3238" s="16" t="s">
        <v>87</v>
      </c>
      <c r="E3238" s="16" t="s">
        <v>1484</v>
      </c>
      <c r="G3238" s="16" t="s">
        <v>1485</v>
      </c>
      <c r="H3238" s="16" t="s">
        <v>152</v>
      </c>
      <c r="I3238" s="31">
        <v>427257925</v>
      </c>
      <c r="J3238" s="31">
        <v>238988526.38999999</v>
      </c>
      <c r="K3238" s="45">
        <f>IFERROR((J3238/I3238),0)</f>
        <v>0.55935422705149351</v>
      </c>
      <c r="L3238" s="31">
        <v>282303282.29000002</v>
      </c>
      <c r="M3238" s="31">
        <v>238988526.38999999</v>
      </c>
      <c r="N3238" s="40">
        <f>M3238/L3238</f>
        <v>0.84656658771857873</v>
      </c>
      <c r="O3238" s="28"/>
      <c r="P3238" s="28"/>
      <c r="Q3238" s="28"/>
      <c r="R3238" s="28"/>
      <c r="S3238" s="25"/>
    </row>
    <row r="3239" spans="2:19" s="16" customFormat="1" outlineLevel="2" x14ac:dyDescent="0.25">
      <c r="B3239" s="16" t="s">
        <v>1483</v>
      </c>
      <c r="C3239" s="16" t="s">
        <v>328</v>
      </c>
      <c r="D3239" s="16" t="s">
        <v>87</v>
      </c>
      <c r="E3239" s="16" t="s">
        <v>1484</v>
      </c>
      <c r="G3239" s="16" t="s">
        <v>1485</v>
      </c>
      <c r="H3239" s="16" t="s">
        <v>19</v>
      </c>
      <c r="I3239" s="31">
        <v>579685102</v>
      </c>
      <c r="J3239" s="31">
        <v>579685102</v>
      </c>
      <c r="K3239" s="45">
        <f>IFERROR((J3239/I3239),0)</f>
        <v>1</v>
      </c>
      <c r="L3239" s="31"/>
      <c r="M3239" s="31"/>
      <c r="N3239" s="34"/>
      <c r="O3239" s="28"/>
      <c r="P3239" s="28"/>
      <c r="Q3239" s="28"/>
      <c r="R3239" s="28"/>
      <c r="S3239" s="25"/>
    </row>
    <row r="3240" spans="2:19" s="16" customFormat="1" outlineLevel="2" x14ac:dyDescent="0.25">
      <c r="B3240" s="16" t="s">
        <v>1483</v>
      </c>
      <c r="C3240" s="16" t="s">
        <v>328</v>
      </c>
      <c r="D3240" s="16" t="s">
        <v>87</v>
      </c>
      <c r="E3240" s="16" t="s">
        <v>1484</v>
      </c>
      <c r="G3240" s="16" t="s">
        <v>1485</v>
      </c>
      <c r="H3240" s="16" t="s">
        <v>154</v>
      </c>
      <c r="I3240" s="31">
        <v>2643</v>
      </c>
      <c r="J3240" s="31">
        <v>2643</v>
      </c>
      <c r="K3240" s="45">
        <f>IFERROR((J3240/I3240),0)</f>
        <v>1</v>
      </c>
      <c r="L3240" s="31"/>
      <c r="M3240" s="31"/>
      <c r="N3240" s="34"/>
      <c r="O3240" s="28"/>
      <c r="P3240" s="28"/>
      <c r="Q3240" s="28"/>
      <c r="R3240" s="28"/>
      <c r="S3240" s="25"/>
    </row>
    <row r="3241" spans="2:19" s="16" customFormat="1" outlineLevel="2" x14ac:dyDescent="0.25">
      <c r="B3241" s="16" t="s">
        <v>1483</v>
      </c>
      <c r="C3241" s="16" t="s">
        <v>328</v>
      </c>
      <c r="D3241" s="16" t="s">
        <v>87</v>
      </c>
      <c r="E3241" s="16" t="s">
        <v>1484</v>
      </c>
      <c r="G3241" s="16" t="s">
        <v>1485</v>
      </c>
      <c r="H3241" s="16" t="s">
        <v>331</v>
      </c>
      <c r="I3241" s="31">
        <v>10690927</v>
      </c>
      <c r="J3241" s="31">
        <v>10690927</v>
      </c>
      <c r="K3241" s="45">
        <f>IFERROR((J3241/I3241),0)</f>
        <v>1</v>
      </c>
      <c r="L3241" s="31"/>
      <c r="M3241" s="31"/>
      <c r="N3241" s="34"/>
      <c r="O3241" s="28"/>
      <c r="P3241" s="28"/>
      <c r="Q3241" s="28"/>
      <c r="R3241" s="28"/>
      <c r="S3241" s="25"/>
    </row>
    <row r="3242" spans="2:19" s="16" customFormat="1" outlineLevel="2" x14ac:dyDescent="0.25">
      <c r="B3242" s="16" t="s">
        <v>1483</v>
      </c>
      <c r="C3242" s="16" t="s">
        <v>328</v>
      </c>
      <c r="D3242" s="16" t="s">
        <v>87</v>
      </c>
      <c r="E3242" s="16" t="s">
        <v>1484</v>
      </c>
      <c r="G3242" s="16" t="s">
        <v>1485</v>
      </c>
      <c r="H3242" s="16" t="s">
        <v>231</v>
      </c>
      <c r="I3242" s="31">
        <v>64998794</v>
      </c>
      <c r="J3242" s="31">
        <v>64998794</v>
      </c>
      <c r="K3242" s="45">
        <f>IFERROR((J3242/I3242),0)</f>
        <v>1</v>
      </c>
      <c r="L3242" s="31"/>
      <c r="M3242" s="31"/>
      <c r="N3242" s="39"/>
      <c r="O3242" s="28"/>
      <c r="P3242" s="28"/>
      <c r="Q3242" s="28"/>
      <c r="R3242" s="28"/>
      <c r="S3242" s="25"/>
    </row>
    <row r="3243" spans="2:19" s="16" customFormat="1" outlineLevel="2" x14ac:dyDescent="0.25">
      <c r="B3243" s="16" t="s">
        <v>1483</v>
      </c>
      <c r="C3243" s="16" t="s">
        <v>328</v>
      </c>
      <c r="D3243" s="16" t="s">
        <v>87</v>
      </c>
      <c r="E3243" s="16" t="s">
        <v>1484</v>
      </c>
      <c r="G3243" s="16" t="s">
        <v>1485</v>
      </c>
      <c r="H3243" s="16" t="s">
        <v>155</v>
      </c>
      <c r="I3243" s="31">
        <v>-85451585</v>
      </c>
      <c r="J3243" s="31"/>
      <c r="K3243" s="45">
        <f>IFERROR((J3243/I3243),0)</f>
        <v>0</v>
      </c>
      <c r="L3243" s="31"/>
      <c r="M3243" s="31"/>
      <c r="N3243" s="34"/>
      <c r="O3243" s="28"/>
      <c r="P3243" s="28"/>
      <c r="Q3243" s="28"/>
      <c r="R3243" s="28"/>
      <c r="S3243" s="25"/>
    </row>
    <row r="3244" spans="2:19" s="16" customFormat="1" outlineLevel="1" x14ac:dyDescent="0.25">
      <c r="B3244" s="47" t="s">
        <v>7052</v>
      </c>
      <c r="C3244" s="47" t="str">
        <f>C3243</f>
        <v>ASIGNACIÓN PARA LA INVERSIÓN LOCAL SEGÚN NBI Y CUARTA, QUINTA, Y SEXTA CATEGORÍA</v>
      </c>
      <c r="D3244" s="47"/>
      <c r="E3244" s="47" t="str">
        <f>E3243</f>
        <v>50245</v>
      </c>
      <c r="F3244" s="47"/>
      <c r="G3244" s="47" t="str">
        <f>G3243</f>
        <v xml:space="preserve">EL CALVARIO                                       </v>
      </c>
      <c r="H3244" s="47" t="s">
        <v>10655</v>
      </c>
      <c r="I3244" s="48">
        <f>SUBTOTAL(9,I3238:I3243)</f>
        <v>997183806</v>
      </c>
      <c r="J3244" s="48">
        <f>SUBTOTAL(9,J3238:J3243)</f>
        <v>894365992.38999999</v>
      </c>
      <c r="K3244" s="49">
        <f>J3244/I3244</f>
        <v>0.89689181373448812</v>
      </c>
      <c r="L3244" s="48">
        <f>SUBTOTAL(9,L3238:L3243)</f>
        <v>282303282.29000002</v>
      </c>
      <c r="M3244" s="48">
        <f>SUBTOTAL(9,M3238:M3243)</f>
        <v>238988526.38999999</v>
      </c>
      <c r="N3244" s="50">
        <f>IFERROR((M3244/L3244),"N.A")</f>
        <v>0.84656658771857873</v>
      </c>
      <c r="O3244" s="28"/>
      <c r="P3244" s="28"/>
      <c r="Q3244" s="28"/>
      <c r="R3244" s="28"/>
      <c r="S3244" s="25"/>
    </row>
    <row r="3245" spans="2:19" s="16" customFormat="1" outlineLevel="2" x14ac:dyDescent="0.25">
      <c r="B3245" s="16" t="s">
        <v>1486</v>
      </c>
      <c r="C3245" s="16" t="s">
        <v>328</v>
      </c>
      <c r="D3245" s="16" t="s">
        <v>87</v>
      </c>
      <c r="E3245" s="16" t="s">
        <v>1487</v>
      </c>
      <c r="G3245" s="16" t="s">
        <v>1488</v>
      </c>
      <c r="H3245" s="16" t="s">
        <v>152</v>
      </c>
      <c r="I3245" s="31">
        <v>1767072285</v>
      </c>
      <c r="J3245" s="31">
        <v>988419352.13</v>
      </c>
      <c r="K3245" s="45">
        <f>IFERROR((J3245/I3245),0)</f>
        <v>0.55935422705698767</v>
      </c>
      <c r="L3245" s="31">
        <v>1167562441.54</v>
      </c>
      <c r="M3245" s="31">
        <v>988419352.13</v>
      </c>
      <c r="N3245" s="40">
        <f>M3245/L3245</f>
        <v>0.84656658775892746</v>
      </c>
      <c r="O3245" s="28"/>
      <c r="P3245" s="28"/>
      <c r="Q3245" s="28"/>
      <c r="R3245" s="28"/>
      <c r="S3245" s="25"/>
    </row>
    <row r="3246" spans="2:19" s="16" customFormat="1" outlineLevel="2" x14ac:dyDescent="0.25">
      <c r="B3246" s="16" t="s">
        <v>1486</v>
      </c>
      <c r="C3246" s="16" t="s">
        <v>328</v>
      </c>
      <c r="D3246" s="16" t="s">
        <v>87</v>
      </c>
      <c r="E3246" s="16" t="s">
        <v>1487</v>
      </c>
      <c r="G3246" s="16" t="s">
        <v>1488</v>
      </c>
      <c r="H3246" s="16" t="s">
        <v>19</v>
      </c>
      <c r="I3246" s="31">
        <v>3854215654</v>
      </c>
      <c r="J3246" s="31">
        <v>3854215654</v>
      </c>
      <c r="K3246" s="45">
        <f>IFERROR((J3246/I3246),0)</f>
        <v>1</v>
      </c>
      <c r="L3246" s="31"/>
      <c r="M3246" s="31"/>
      <c r="N3246" s="34"/>
      <c r="O3246" s="28"/>
      <c r="P3246" s="28"/>
      <c r="Q3246" s="28"/>
      <c r="R3246" s="28"/>
      <c r="S3246" s="25"/>
    </row>
    <row r="3247" spans="2:19" s="16" customFormat="1" outlineLevel="2" x14ac:dyDescent="0.25">
      <c r="B3247" s="16" t="s">
        <v>1486</v>
      </c>
      <c r="C3247" s="16" t="s">
        <v>328</v>
      </c>
      <c r="D3247" s="16" t="s">
        <v>87</v>
      </c>
      <c r="E3247" s="16" t="s">
        <v>1487</v>
      </c>
      <c r="G3247" s="16" t="s">
        <v>1488</v>
      </c>
      <c r="H3247" s="16" t="s">
        <v>154</v>
      </c>
      <c r="I3247" s="31">
        <v>10929</v>
      </c>
      <c r="J3247" s="31">
        <v>10929</v>
      </c>
      <c r="K3247" s="45">
        <f>IFERROR((J3247/I3247),0)</f>
        <v>1</v>
      </c>
      <c r="L3247" s="31"/>
      <c r="M3247" s="31"/>
      <c r="N3247" s="34"/>
      <c r="O3247" s="28"/>
      <c r="P3247" s="28"/>
      <c r="Q3247" s="28"/>
      <c r="R3247" s="28"/>
      <c r="S3247" s="25"/>
    </row>
    <row r="3248" spans="2:19" s="16" customFormat="1" outlineLevel="2" x14ac:dyDescent="0.25">
      <c r="B3248" s="16" t="s">
        <v>1486</v>
      </c>
      <c r="C3248" s="16" t="s">
        <v>328</v>
      </c>
      <c r="D3248" s="16" t="s">
        <v>87</v>
      </c>
      <c r="E3248" s="16" t="s">
        <v>1487</v>
      </c>
      <c r="G3248" s="16" t="s">
        <v>1488</v>
      </c>
      <c r="H3248" s="16" t="s">
        <v>331</v>
      </c>
      <c r="I3248" s="31">
        <v>44216012</v>
      </c>
      <c r="J3248" s="31">
        <v>44216012</v>
      </c>
      <c r="K3248" s="45">
        <f>IFERROR((J3248/I3248),0)</f>
        <v>1</v>
      </c>
      <c r="L3248" s="31"/>
      <c r="M3248" s="31"/>
      <c r="N3248" s="34"/>
      <c r="O3248" s="28"/>
      <c r="P3248" s="28"/>
      <c r="Q3248" s="28"/>
      <c r="R3248" s="28"/>
      <c r="S3248" s="25"/>
    </row>
    <row r="3249" spans="2:19" s="16" customFormat="1" outlineLevel="2" x14ac:dyDescent="0.25">
      <c r="B3249" s="16" t="s">
        <v>1486</v>
      </c>
      <c r="C3249" s="16" t="s">
        <v>328</v>
      </c>
      <c r="D3249" s="16" t="s">
        <v>87</v>
      </c>
      <c r="E3249" s="16" t="s">
        <v>1487</v>
      </c>
      <c r="G3249" s="16" t="s">
        <v>1488</v>
      </c>
      <c r="H3249" s="16" t="s">
        <v>231</v>
      </c>
      <c r="I3249" s="31">
        <v>268824896</v>
      </c>
      <c r="J3249" s="31">
        <v>268824896</v>
      </c>
      <c r="K3249" s="45">
        <f>IFERROR((J3249/I3249),0)</f>
        <v>1</v>
      </c>
      <c r="L3249" s="31"/>
      <c r="M3249" s="31"/>
      <c r="N3249" s="39"/>
      <c r="O3249" s="28"/>
      <c r="P3249" s="28"/>
      <c r="Q3249" s="28"/>
      <c r="R3249" s="28"/>
      <c r="S3249" s="25"/>
    </row>
    <row r="3250" spans="2:19" s="16" customFormat="1" outlineLevel="2" x14ac:dyDescent="0.25">
      <c r="B3250" s="16" t="s">
        <v>1486</v>
      </c>
      <c r="C3250" s="16" t="s">
        <v>328</v>
      </c>
      <c r="D3250" s="16" t="s">
        <v>87</v>
      </c>
      <c r="E3250" s="16" t="s">
        <v>1487</v>
      </c>
      <c r="G3250" s="16" t="s">
        <v>1488</v>
      </c>
      <c r="H3250" s="16" t="s">
        <v>155</v>
      </c>
      <c r="I3250" s="31">
        <v>-353414457</v>
      </c>
      <c r="J3250" s="31"/>
      <c r="K3250" s="45">
        <f>IFERROR((J3250/I3250),0)</f>
        <v>0</v>
      </c>
      <c r="L3250" s="31"/>
      <c r="M3250" s="31"/>
      <c r="N3250" s="34"/>
      <c r="O3250" s="28"/>
      <c r="P3250" s="28"/>
      <c r="Q3250" s="28"/>
      <c r="R3250" s="28"/>
      <c r="S3250" s="25"/>
    </row>
    <row r="3251" spans="2:19" s="16" customFormat="1" outlineLevel="1" x14ac:dyDescent="0.25">
      <c r="B3251" s="47" t="s">
        <v>7053</v>
      </c>
      <c r="C3251" s="47" t="str">
        <f>C3250</f>
        <v>ASIGNACIÓN PARA LA INVERSIÓN LOCAL SEGÚN NBI Y CUARTA, QUINTA, Y SEXTA CATEGORÍA</v>
      </c>
      <c r="D3251" s="47"/>
      <c r="E3251" s="47" t="str">
        <f>E3250</f>
        <v>50226</v>
      </c>
      <c r="F3251" s="47"/>
      <c r="G3251" s="47" t="str">
        <f>G3250</f>
        <v xml:space="preserve">CUMARAL                                           </v>
      </c>
      <c r="H3251" s="47" t="s">
        <v>10655</v>
      </c>
      <c r="I3251" s="48">
        <f>SUBTOTAL(9,I3245:I3250)</f>
        <v>5580925319</v>
      </c>
      <c r="J3251" s="48">
        <f>SUBTOTAL(9,J3245:J3250)</f>
        <v>5155686843.1300001</v>
      </c>
      <c r="K3251" s="49">
        <f>J3251/I3251</f>
        <v>0.92380502308061796</v>
      </c>
      <c r="L3251" s="48">
        <f>SUBTOTAL(9,L3245:L3250)</f>
        <v>1167562441.54</v>
      </c>
      <c r="M3251" s="48">
        <f>SUBTOTAL(9,M3245:M3250)</f>
        <v>988419352.13</v>
      </c>
      <c r="N3251" s="50">
        <f>IFERROR((M3251/L3251),"N.A")</f>
        <v>0.84656658775892746</v>
      </c>
      <c r="O3251" s="28"/>
      <c r="P3251" s="28"/>
      <c r="Q3251" s="28"/>
      <c r="R3251" s="28"/>
      <c r="S3251" s="25"/>
    </row>
    <row r="3252" spans="2:19" s="16" customFormat="1" outlineLevel="2" x14ac:dyDescent="0.25">
      <c r="B3252" s="16" t="s">
        <v>1489</v>
      </c>
      <c r="C3252" s="16" t="s">
        <v>328</v>
      </c>
      <c r="D3252" s="16" t="s">
        <v>87</v>
      </c>
      <c r="E3252" s="16" t="s">
        <v>1490</v>
      </c>
      <c r="G3252" s="16" t="s">
        <v>1491</v>
      </c>
      <c r="H3252" s="16" t="s">
        <v>152</v>
      </c>
      <c r="I3252" s="31">
        <v>1040698742</v>
      </c>
      <c r="J3252" s="31">
        <v>582119240.41999996</v>
      </c>
      <c r="K3252" s="45">
        <f>IFERROR((J3252/I3252),0)</f>
        <v>0.55935422704681237</v>
      </c>
      <c r="L3252" s="31">
        <v>687623689.31000006</v>
      </c>
      <c r="M3252" s="31">
        <v>582119240.41999996</v>
      </c>
      <c r="N3252" s="40">
        <f>M3252/L3252</f>
        <v>0.84656658790236106</v>
      </c>
      <c r="O3252" s="28"/>
      <c r="P3252" s="28"/>
      <c r="Q3252" s="28"/>
      <c r="R3252" s="28"/>
      <c r="S3252" s="25"/>
    </row>
    <row r="3253" spans="2:19" s="16" customFormat="1" outlineLevel="2" x14ac:dyDescent="0.25">
      <c r="B3253" s="16" t="s">
        <v>1489</v>
      </c>
      <c r="C3253" s="16" t="s">
        <v>328</v>
      </c>
      <c r="D3253" s="16" t="s">
        <v>87</v>
      </c>
      <c r="E3253" s="16" t="s">
        <v>1490</v>
      </c>
      <c r="G3253" s="16" t="s">
        <v>1491</v>
      </c>
      <c r="H3253" s="16" t="s">
        <v>19</v>
      </c>
      <c r="I3253" s="31">
        <v>667916582</v>
      </c>
      <c r="J3253" s="31">
        <v>667916582</v>
      </c>
      <c r="K3253" s="45">
        <f>IFERROR((J3253/I3253),0)</f>
        <v>1</v>
      </c>
      <c r="L3253" s="31"/>
      <c r="M3253" s="31"/>
      <c r="N3253" s="34"/>
      <c r="O3253" s="28"/>
      <c r="P3253" s="28"/>
      <c r="Q3253" s="28"/>
      <c r="R3253" s="28"/>
      <c r="S3253" s="25"/>
    </row>
    <row r="3254" spans="2:19" s="16" customFormat="1" outlineLevel="2" x14ac:dyDescent="0.25">
      <c r="B3254" s="16" t="s">
        <v>1489</v>
      </c>
      <c r="C3254" s="16" t="s">
        <v>328</v>
      </c>
      <c r="D3254" s="16" t="s">
        <v>87</v>
      </c>
      <c r="E3254" s="16" t="s">
        <v>1490</v>
      </c>
      <c r="G3254" s="16" t="s">
        <v>1491</v>
      </c>
      <c r="H3254" s="16" t="s">
        <v>154</v>
      </c>
      <c r="I3254" s="31">
        <v>6437</v>
      </c>
      <c r="J3254" s="31">
        <v>6437</v>
      </c>
      <c r="K3254" s="45">
        <f>IFERROR((J3254/I3254),0)</f>
        <v>1</v>
      </c>
      <c r="L3254" s="31"/>
      <c r="M3254" s="31"/>
      <c r="N3254" s="34"/>
      <c r="O3254" s="28"/>
      <c r="P3254" s="28"/>
      <c r="Q3254" s="28"/>
      <c r="R3254" s="28"/>
      <c r="S3254" s="25"/>
    </row>
    <row r="3255" spans="2:19" s="16" customFormat="1" outlineLevel="2" x14ac:dyDescent="0.25">
      <c r="B3255" s="16" t="s">
        <v>1489</v>
      </c>
      <c r="C3255" s="16" t="s">
        <v>328</v>
      </c>
      <c r="D3255" s="16" t="s">
        <v>87</v>
      </c>
      <c r="E3255" s="16" t="s">
        <v>1490</v>
      </c>
      <c r="G3255" s="16" t="s">
        <v>1491</v>
      </c>
      <c r="H3255" s="16" t="s">
        <v>331</v>
      </c>
      <c r="I3255" s="31">
        <v>26040558</v>
      </c>
      <c r="J3255" s="31">
        <v>26040558</v>
      </c>
      <c r="K3255" s="45">
        <f>IFERROR((J3255/I3255),0)</f>
        <v>1</v>
      </c>
      <c r="L3255" s="31"/>
      <c r="M3255" s="31"/>
      <c r="N3255" s="34"/>
      <c r="O3255" s="28"/>
      <c r="P3255" s="28"/>
      <c r="Q3255" s="28"/>
      <c r="R3255" s="28"/>
      <c r="S3255" s="25"/>
    </row>
    <row r="3256" spans="2:19" s="16" customFormat="1" outlineLevel="2" x14ac:dyDescent="0.25">
      <c r="B3256" s="16" t="s">
        <v>1489</v>
      </c>
      <c r="C3256" s="16" t="s">
        <v>328</v>
      </c>
      <c r="D3256" s="16" t="s">
        <v>87</v>
      </c>
      <c r="E3256" s="16" t="s">
        <v>1490</v>
      </c>
      <c r="G3256" s="16" t="s">
        <v>1491</v>
      </c>
      <c r="H3256" s="16" t="s">
        <v>231</v>
      </c>
      <c r="I3256" s="31">
        <v>158321611</v>
      </c>
      <c r="J3256" s="31">
        <v>158321611</v>
      </c>
      <c r="K3256" s="45">
        <f>IFERROR((J3256/I3256),0)</f>
        <v>1</v>
      </c>
      <c r="L3256" s="31"/>
      <c r="M3256" s="31"/>
      <c r="N3256" s="39"/>
      <c r="O3256" s="28"/>
      <c r="P3256" s="28"/>
      <c r="Q3256" s="28"/>
      <c r="R3256" s="28"/>
      <c r="S3256" s="25"/>
    </row>
    <row r="3257" spans="2:19" s="16" customFormat="1" outlineLevel="2" x14ac:dyDescent="0.25">
      <c r="B3257" s="16" t="s">
        <v>1489</v>
      </c>
      <c r="C3257" s="16" t="s">
        <v>328</v>
      </c>
      <c r="D3257" s="16" t="s">
        <v>87</v>
      </c>
      <c r="E3257" s="16" t="s">
        <v>1490</v>
      </c>
      <c r="G3257" s="16" t="s">
        <v>1491</v>
      </c>
      <c r="H3257" s="16" t="s">
        <v>155</v>
      </c>
      <c r="I3257" s="31">
        <v>-208139748</v>
      </c>
      <c r="J3257" s="31"/>
      <c r="K3257" s="45">
        <f>IFERROR((J3257/I3257),0)</f>
        <v>0</v>
      </c>
      <c r="L3257" s="31"/>
      <c r="M3257" s="31"/>
      <c r="N3257" s="34"/>
      <c r="O3257" s="28"/>
      <c r="P3257" s="28"/>
      <c r="Q3257" s="28"/>
      <c r="R3257" s="28"/>
      <c r="S3257" s="25"/>
    </row>
    <row r="3258" spans="2:19" s="16" customFormat="1" outlineLevel="1" x14ac:dyDescent="0.25">
      <c r="B3258" s="47" t="s">
        <v>7054</v>
      </c>
      <c r="C3258" s="47" t="str">
        <f>C3257</f>
        <v>ASIGNACIÓN PARA LA INVERSIÓN LOCAL SEGÚN NBI Y CUARTA, QUINTA, Y SEXTA CATEGORÍA</v>
      </c>
      <c r="D3258" s="47"/>
      <c r="E3258" s="47" t="str">
        <f>E3257</f>
        <v>50223</v>
      </c>
      <c r="F3258" s="47"/>
      <c r="G3258" s="47" t="str">
        <f>G3257</f>
        <v xml:space="preserve">CUBARRAL                                          </v>
      </c>
      <c r="H3258" s="47" t="s">
        <v>10655</v>
      </c>
      <c r="I3258" s="48">
        <f>SUBTOTAL(9,I3252:I3257)</f>
        <v>1684844182</v>
      </c>
      <c r="J3258" s="48">
        <f>SUBTOTAL(9,J3252:J3257)</f>
        <v>1434404428.4200001</v>
      </c>
      <c r="K3258" s="49">
        <f>J3258/I3258</f>
        <v>0.85135732060236302</v>
      </c>
      <c r="L3258" s="48">
        <f>SUBTOTAL(9,L3252:L3257)</f>
        <v>687623689.31000006</v>
      </c>
      <c r="M3258" s="48">
        <f>SUBTOTAL(9,M3252:M3257)</f>
        <v>582119240.41999996</v>
      </c>
      <c r="N3258" s="50">
        <f>IFERROR((M3258/L3258),"N.A")</f>
        <v>0.84656658790236106</v>
      </c>
      <c r="O3258" s="28"/>
      <c r="P3258" s="28"/>
      <c r="Q3258" s="28"/>
      <c r="R3258" s="28"/>
      <c r="S3258" s="25"/>
    </row>
    <row r="3259" spans="2:19" s="16" customFormat="1" outlineLevel="2" x14ac:dyDescent="0.25">
      <c r="B3259" s="16" t="s">
        <v>1492</v>
      </c>
      <c r="C3259" s="16" t="s">
        <v>328</v>
      </c>
      <c r="D3259" s="16" t="s">
        <v>87</v>
      </c>
      <c r="E3259" s="16" t="s">
        <v>1493</v>
      </c>
      <c r="G3259" s="16" t="s">
        <v>1494</v>
      </c>
      <c r="H3259" s="16" t="s">
        <v>152</v>
      </c>
      <c r="I3259" s="31">
        <v>1620288434</v>
      </c>
      <c r="J3259" s="31">
        <v>906315184.58000004</v>
      </c>
      <c r="K3259" s="45">
        <f>IFERROR((J3259/I3259),0)</f>
        <v>0.55935422703881377</v>
      </c>
      <c r="L3259" s="31">
        <v>1070577550.88</v>
      </c>
      <c r="M3259" s="31">
        <v>906315184.58000004</v>
      </c>
      <c r="N3259" s="40">
        <f>M3259/L3259</f>
        <v>0.84656658813275265</v>
      </c>
      <c r="O3259" s="28"/>
      <c r="P3259" s="28"/>
      <c r="Q3259" s="28"/>
      <c r="R3259" s="28"/>
      <c r="S3259" s="25"/>
    </row>
    <row r="3260" spans="2:19" s="16" customFormat="1" outlineLevel="2" x14ac:dyDescent="0.25">
      <c r="B3260" s="16" t="s">
        <v>1492</v>
      </c>
      <c r="C3260" s="16" t="s">
        <v>328</v>
      </c>
      <c r="D3260" s="16" t="s">
        <v>87</v>
      </c>
      <c r="E3260" s="16" t="s">
        <v>1493</v>
      </c>
      <c r="G3260" s="16" t="s">
        <v>1494</v>
      </c>
      <c r="H3260" s="16" t="s">
        <v>19</v>
      </c>
      <c r="I3260" s="31">
        <v>768723749</v>
      </c>
      <c r="J3260" s="31">
        <v>768723749</v>
      </c>
      <c r="K3260" s="45">
        <f>IFERROR((J3260/I3260),0)</f>
        <v>1</v>
      </c>
      <c r="L3260" s="31"/>
      <c r="M3260" s="31"/>
      <c r="N3260" s="34"/>
      <c r="O3260" s="28"/>
      <c r="P3260" s="28"/>
      <c r="Q3260" s="28"/>
      <c r="R3260" s="28"/>
      <c r="S3260" s="25"/>
    </row>
    <row r="3261" spans="2:19" s="16" customFormat="1" outlineLevel="2" x14ac:dyDescent="0.25">
      <c r="B3261" s="16" t="s">
        <v>1492</v>
      </c>
      <c r="C3261" s="16" t="s">
        <v>328</v>
      </c>
      <c r="D3261" s="16" t="s">
        <v>87</v>
      </c>
      <c r="E3261" s="16" t="s">
        <v>1493</v>
      </c>
      <c r="G3261" s="16" t="s">
        <v>1494</v>
      </c>
      <c r="H3261" s="16" t="s">
        <v>154</v>
      </c>
      <c r="I3261" s="31">
        <v>10021</v>
      </c>
      <c r="J3261" s="31">
        <v>10021</v>
      </c>
      <c r="K3261" s="45">
        <f>IFERROR((J3261/I3261),0)</f>
        <v>1</v>
      </c>
      <c r="L3261" s="31"/>
      <c r="M3261" s="31"/>
      <c r="N3261" s="34"/>
      <c r="O3261" s="28"/>
      <c r="P3261" s="28"/>
      <c r="Q3261" s="28"/>
      <c r="R3261" s="28"/>
      <c r="S3261" s="25"/>
    </row>
    <row r="3262" spans="2:19" s="16" customFormat="1" outlineLevel="2" x14ac:dyDescent="0.25">
      <c r="B3262" s="16" t="s">
        <v>1492</v>
      </c>
      <c r="C3262" s="16" t="s">
        <v>328</v>
      </c>
      <c r="D3262" s="16" t="s">
        <v>87</v>
      </c>
      <c r="E3262" s="16" t="s">
        <v>1493</v>
      </c>
      <c r="G3262" s="16" t="s">
        <v>1494</v>
      </c>
      <c r="H3262" s="16" t="s">
        <v>331</v>
      </c>
      <c r="I3262" s="31">
        <v>40543159</v>
      </c>
      <c r="J3262" s="31">
        <v>40543159</v>
      </c>
      <c r="K3262" s="45">
        <f>IFERROR((J3262/I3262),0)</f>
        <v>1</v>
      </c>
      <c r="L3262" s="31"/>
      <c r="M3262" s="31"/>
      <c r="N3262" s="34"/>
      <c r="O3262" s="28"/>
      <c r="P3262" s="28"/>
      <c r="Q3262" s="28"/>
      <c r="R3262" s="28"/>
      <c r="S3262" s="25"/>
    </row>
    <row r="3263" spans="2:19" s="16" customFormat="1" outlineLevel="2" x14ac:dyDescent="0.25">
      <c r="B3263" s="16" t="s">
        <v>1492</v>
      </c>
      <c r="C3263" s="16" t="s">
        <v>328</v>
      </c>
      <c r="D3263" s="16" t="s">
        <v>87</v>
      </c>
      <c r="E3263" s="16" t="s">
        <v>1493</v>
      </c>
      <c r="G3263" s="16" t="s">
        <v>1494</v>
      </c>
      <c r="H3263" s="16" t="s">
        <v>231</v>
      </c>
      <c r="I3263" s="31">
        <v>246494653</v>
      </c>
      <c r="J3263" s="31">
        <v>246494653</v>
      </c>
      <c r="K3263" s="45">
        <f>IFERROR((J3263/I3263),0)</f>
        <v>1</v>
      </c>
      <c r="L3263" s="31"/>
      <c r="M3263" s="31"/>
      <c r="N3263" s="39"/>
      <c r="O3263" s="28"/>
      <c r="P3263" s="28"/>
      <c r="Q3263" s="28"/>
      <c r="R3263" s="28"/>
      <c r="S3263" s="25"/>
    </row>
    <row r="3264" spans="2:19" s="16" customFormat="1" outlineLevel="2" x14ac:dyDescent="0.25">
      <c r="B3264" s="16" t="s">
        <v>1492</v>
      </c>
      <c r="C3264" s="16" t="s">
        <v>328</v>
      </c>
      <c r="D3264" s="16" t="s">
        <v>87</v>
      </c>
      <c r="E3264" s="16" t="s">
        <v>1493</v>
      </c>
      <c r="G3264" s="16" t="s">
        <v>1494</v>
      </c>
      <c r="H3264" s="16" t="s">
        <v>155</v>
      </c>
      <c r="I3264" s="31">
        <v>-324057687</v>
      </c>
      <c r="J3264" s="31"/>
      <c r="K3264" s="45">
        <f>IFERROR((J3264/I3264),0)</f>
        <v>0</v>
      </c>
      <c r="L3264" s="31"/>
      <c r="M3264" s="31"/>
      <c r="N3264" s="34"/>
      <c r="O3264" s="28"/>
      <c r="P3264" s="28"/>
      <c r="Q3264" s="28"/>
      <c r="R3264" s="28"/>
      <c r="S3264" s="25"/>
    </row>
    <row r="3265" spans="2:19" s="16" customFormat="1" outlineLevel="1" x14ac:dyDescent="0.25">
      <c r="B3265" s="47" t="s">
        <v>7055</v>
      </c>
      <c r="C3265" s="47" t="str">
        <f>C3264</f>
        <v>ASIGNACIÓN PARA LA INVERSIÓN LOCAL SEGÚN NBI Y CUARTA, QUINTA, Y SEXTA CATEGORÍA</v>
      </c>
      <c r="D3265" s="47"/>
      <c r="E3265" s="47" t="str">
        <f>E3264</f>
        <v>50150</v>
      </c>
      <c r="F3265" s="47"/>
      <c r="G3265" s="47" t="str">
        <f>G3264</f>
        <v xml:space="preserve">CASTILLA LA NUEVA                                 </v>
      </c>
      <c r="H3265" s="47" t="s">
        <v>10655</v>
      </c>
      <c r="I3265" s="48">
        <f>SUBTOTAL(9,I3259:I3264)</f>
        <v>2352002329</v>
      </c>
      <c r="J3265" s="48">
        <f>SUBTOTAL(9,J3259:J3264)</f>
        <v>1962086766.5799999</v>
      </c>
      <c r="K3265" s="49">
        <f>J3265/I3265</f>
        <v>0.83421973796013194</v>
      </c>
      <c r="L3265" s="48">
        <f>SUBTOTAL(9,L3259:L3264)</f>
        <v>1070577550.88</v>
      </c>
      <c r="M3265" s="48">
        <f>SUBTOTAL(9,M3259:M3264)</f>
        <v>906315184.58000004</v>
      </c>
      <c r="N3265" s="50">
        <f>IFERROR((M3265/L3265),"N.A")</f>
        <v>0.84656658813275265</v>
      </c>
      <c r="O3265" s="28"/>
      <c r="P3265" s="28"/>
      <c r="Q3265" s="28"/>
      <c r="R3265" s="28"/>
      <c r="S3265" s="25"/>
    </row>
    <row r="3266" spans="2:19" s="16" customFormat="1" outlineLevel="2" x14ac:dyDescent="0.25">
      <c r="B3266" s="16" t="s">
        <v>1495</v>
      </c>
      <c r="C3266" s="16" t="s">
        <v>328</v>
      </c>
      <c r="D3266" s="16" t="s">
        <v>87</v>
      </c>
      <c r="E3266" s="16" t="s">
        <v>1496</v>
      </c>
      <c r="G3266" s="16" t="s">
        <v>1497</v>
      </c>
      <c r="H3266" s="16" t="s">
        <v>152</v>
      </c>
      <c r="I3266" s="31">
        <v>1621472849</v>
      </c>
      <c r="J3266" s="31">
        <v>906977692.12</v>
      </c>
      <c r="K3266" s="45">
        <f>IFERROR((J3266/I3266),0)</f>
        <v>0.55935422704077609</v>
      </c>
      <c r="L3266" s="31">
        <v>1071360133.0500001</v>
      </c>
      <c r="M3266" s="31">
        <v>906977692.12</v>
      </c>
      <c r="N3266" s="40">
        <f>M3266/L3266</f>
        <v>0.84656658778031235</v>
      </c>
      <c r="O3266" s="28"/>
      <c r="P3266" s="28"/>
      <c r="Q3266" s="28"/>
      <c r="R3266" s="28"/>
      <c r="S3266" s="25"/>
    </row>
    <row r="3267" spans="2:19" s="16" customFormat="1" outlineLevel="2" x14ac:dyDescent="0.25">
      <c r="B3267" s="16" t="s">
        <v>1495</v>
      </c>
      <c r="C3267" s="16" t="s">
        <v>328</v>
      </c>
      <c r="D3267" s="16" t="s">
        <v>87</v>
      </c>
      <c r="E3267" s="16" t="s">
        <v>1496</v>
      </c>
      <c r="G3267" s="16" t="s">
        <v>1497</v>
      </c>
      <c r="H3267" s="16" t="s">
        <v>19</v>
      </c>
      <c r="I3267" s="31">
        <v>1455834446</v>
      </c>
      <c r="J3267" s="31">
        <v>1455834446</v>
      </c>
      <c r="K3267" s="45">
        <f>IFERROR((J3267/I3267),0)</f>
        <v>1</v>
      </c>
      <c r="L3267" s="31"/>
      <c r="M3267" s="31"/>
      <c r="N3267" s="34"/>
      <c r="O3267" s="28"/>
      <c r="P3267" s="28"/>
      <c r="Q3267" s="28"/>
      <c r="R3267" s="28"/>
      <c r="S3267" s="25"/>
    </row>
    <row r="3268" spans="2:19" s="16" customFormat="1" outlineLevel="2" x14ac:dyDescent="0.25">
      <c r="B3268" s="16" t="s">
        <v>1495</v>
      </c>
      <c r="C3268" s="16" t="s">
        <v>328</v>
      </c>
      <c r="D3268" s="16" t="s">
        <v>87</v>
      </c>
      <c r="E3268" s="16" t="s">
        <v>1496</v>
      </c>
      <c r="G3268" s="16" t="s">
        <v>1497</v>
      </c>
      <c r="H3268" s="16" t="s">
        <v>154</v>
      </c>
      <c r="I3268" s="31">
        <v>10029</v>
      </c>
      <c r="J3268" s="31">
        <v>10029</v>
      </c>
      <c r="K3268" s="45">
        <f>IFERROR((J3268/I3268),0)</f>
        <v>1</v>
      </c>
      <c r="L3268" s="31"/>
      <c r="M3268" s="31"/>
      <c r="N3268" s="34"/>
      <c r="O3268" s="28"/>
      <c r="P3268" s="28"/>
      <c r="Q3268" s="28"/>
      <c r="R3268" s="28"/>
      <c r="S3268" s="25"/>
    </row>
    <row r="3269" spans="2:19" s="16" customFormat="1" outlineLevel="2" x14ac:dyDescent="0.25">
      <c r="B3269" s="16" t="s">
        <v>1495</v>
      </c>
      <c r="C3269" s="16" t="s">
        <v>328</v>
      </c>
      <c r="D3269" s="16" t="s">
        <v>87</v>
      </c>
      <c r="E3269" s="16" t="s">
        <v>1496</v>
      </c>
      <c r="G3269" s="16" t="s">
        <v>1497</v>
      </c>
      <c r="H3269" s="16" t="s">
        <v>331</v>
      </c>
      <c r="I3269" s="31">
        <v>40572795</v>
      </c>
      <c r="J3269" s="31">
        <v>40572795</v>
      </c>
      <c r="K3269" s="45">
        <f>IFERROR((J3269/I3269),0)</f>
        <v>1</v>
      </c>
      <c r="L3269" s="31"/>
      <c r="M3269" s="31"/>
      <c r="N3269" s="34"/>
      <c r="O3269" s="28"/>
      <c r="P3269" s="28"/>
      <c r="Q3269" s="28"/>
      <c r="R3269" s="28"/>
      <c r="S3269" s="25"/>
    </row>
    <row r="3270" spans="2:19" s="16" customFormat="1" outlineLevel="2" x14ac:dyDescent="0.25">
      <c r="B3270" s="16" t="s">
        <v>1495</v>
      </c>
      <c r="C3270" s="16" t="s">
        <v>328</v>
      </c>
      <c r="D3270" s="16" t="s">
        <v>87</v>
      </c>
      <c r="E3270" s="16" t="s">
        <v>1496</v>
      </c>
      <c r="G3270" s="16" t="s">
        <v>1497</v>
      </c>
      <c r="H3270" s="16" t="s">
        <v>231</v>
      </c>
      <c r="I3270" s="31">
        <v>246674839</v>
      </c>
      <c r="J3270" s="31">
        <v>246674839</v>
      </c>
      <c r="K3270" s="45">
        <f>IFERROR((J3270/I3270),0)</f>
        <v>1</v>
      </c>
      <c r="L3270" s="31"/>
      <c r="M3270" s="31"/>
      <c r="N3270" s="39"/>
      <c r="O3270" s="28"/>
      <c r="P3270" s="28"/>
      <c r="Q3270" s="28"/>
      <c r="R3270" s="28"/>
      <c r="S3270" s="25"/>
    </row>
    <row r="3271" spans="2:19" s="16" customFormat="1" outlineLevel="2" x14ac:dyDescent="0.25">
      <c r="B3271" s="16" t="s">
        <v>1495</v>
      </c>
      <c r="C3271" s="16" t="s">
        <v>328</v>
      </c>
      <c r="D3271" s="16" t="s">
        <v>87</v>
      </c>
      <c r="E3271" s="16" t="s">
        <v>1496</v>
      </c>
      <c r="G3271" s="16" t="s">
        <v>1497</v>
      </c>
      <c r="H3271" s="16" t="s">
        <v>155</v>
      </c>
      <c r="I3271" s="31">
        <v>-324294570</v>
      </c>
      <c r="J3271" s="31"/>
      <c r="K3271" s="45">
        <f>IFERROR((J3271/I3271),0)</f>
        <v>0</v>
      </c>
      <c r="L3271" s="31"/>
      <c r="M3271" s="31"/>
      <c r="N3271" s="34"/>
      <c r="O3271" s="28"/>
      <c r="P3271" s="28"/>
      <c r="Q3271" s="28"/>
      <c r="R3271" s="28"/>
      <c r="S3271" s="25"/>
    </row>
    <row r="3272" spans="2:19" s="16" customFormat="1" outlineLevel="1" x14ac:dyDescent="0.25">
      <c r="B3272" s="47" t="s">
        <v>7056</v>
      </c>
      <c r="C3272" s="47" t="str">
        <f>C3271</f>
        <v>ASIGNACIÓN PARA LA INVERSIÓN LOCAL SEGÚN NBI Y CUARTA, QUINTA, Y SEXTA CATEGORÍA</v>
      </c>
      <c r="D3272" s="47"/>
      <c r="E3272" s="47" t="str">
        <f>E3271</f>
        <v>50124</v>
      </c>
      <c r="F3272" s="47"/>
      <c r="G3272" s="47" t="str">
        <f>G3271</f>
        <v xml:space="preserve">CABUYARO                                          </v>
      </c>
      <c r="H3272" s="47" t="s">
        <v>10655</v>
      </c>
      <c r="I3272" s="48">
        <f>SUBTOTAL(9,I3266:I3271)</f>
        <v>3040270388</v>
      </c>
      <c r="J3272" s="48">
        <f>SUBTOTAL(9,J3266:J3271)</f>
        <v>2650069801.1199999</v>
      </c>
      <c r="K3272" s="49">
        <f>J3272/I3272</f>
        <v>0.87165595914753879</v>
      </c>
      <c r="L3272" s="48">
        <f>SUBTOTAL(9,L3266:L3271)</f>
        <v>1071360133.0500001</v>
      </c>
      <c r="M3272" s="48">
        <f>SUBTOTAL(9,M3266:M3271)</f>
        <v>906977692.12</v>
      </c>
      <c r="N3272" s="50">
        <f>IFERROR((M3272/L3272),"N.A")</f>
        <v>0.84656658778031235</v>
      </c>
      <c r="O3272" s="28"/>
      <c r="P3272" s="28"/>
      <c r="Q3272" s="28"/>
      <c r="R3272" s="28"/>
      <c r="S3272" s="25"/>
    </row>
    <row r="3273" spans="2:19" s="16" customFormat="1" outlineLevel="2" x14ac:dyDescent="0.25">
      <c r="B3273" s="16" t="s">
        <v>1498</v>
      </c>
      <c r="C3273" s="16" t="s">
        <v>328</v>
      </c>
      <c r="D3273" s="16" t="s">
        <v>87</v>
      </c>
      <c r="E3273" s="16" t="s">
        <v>1499</v>
      </c>
      <c r="G3273" s="16" t="s">
        <v>1500</v>
      </c>
      <c r="H3273" s="16" t="s">
        <v>152</v>
      </c>
      <c r="I3273" s="31">
        <v>1589934490</v>
      </c>
      <c r="J3273" s="31">
        <v>889336577.70999992</v>
      </c>
      <c r="K3273" s="45">
        <f>IFERROR((J3273/I3273),0)</f>
        <v>0.5593542270474301</v>
      </c>
      <c r="L3273" s="31">
        <v>1050521707.6999999</v>
      </c>
      <c r="M3273" s="31">
        <v>889336577.70999992</v>
      </c>
      <c r="N3273" s="40">
        <f>M3273/L3273</f>
        <v>0.84656658800235851</v>
      </c>
      <c r="O3273" s="28"/>
      <c r="P3273" s="28"/>
      <c r="Q3273" s="28"/>
      <c r="R3273" s="28"/>
      <c r="S3273" s="25"/>
    </row>
    <row r="3274" spans="2:19" s="16" customFormat="1" outlineLevel="2" x14ac:dyDescent="0.25">
      <c r="B3274" s="16" t="s">
        <v>1498</v>
      </c>
      <c r="C3274" s="16" t="s">
        <v>328</v>
      </c>
      <c r="D3274" s="16" t="s">
        <v>87</v>
      </c>
      <c r="E3274" s="16" t="s">
        <v>1499</v>
      </c>
      <c r="G3274" s="16" t="s">
        <v>1500</v>
      </c>
      <c r="H3274" s="16" t="s">
        <v>19</v>
      </c>
      <c r="I3274" s="31">
        <v>1303215431</v>
      </c>
      <c r="J3274" s="31">
        <v>1303215431</v>
      </c>
      <c r="K3274" s="45">
        <f>IFERROR((J3274/I3274),0)</f>
        <v>1</v>
      </c>
      <c r="L3274" s="31"/>
      <c r="M3274" s="31"/>
      <c r="N3274" s="34"/>
      <c r="O3274" s="28"/>
      <c r="P3274" s="28"/>
      <c r="Q3274" s="28"/>
      <c r="R3274" s="28"/>
      <c r="S3274" s="25"/>
    </row>
    <row r="3275" spans="2:19" s="16" customFormat="1" outlineLevel="2" x14ac:dyDescent="0.25">
      <c r="B3275" s="16" t="s">
        <v>1498</v>
      </c>
      <c r="C3275" s="16" t="s">
        <v>328</v>
      </c>
      <c r="D3275" s="16" t="s">
        <v>87</v>
      </c>
      <c r="E3275" s="16" t="s">
        <v>1499</v>
      </c>
      <c r="G3275" s="16" t="s">
        <v>1500</v>
      </c>
      <c r="H3275" s="16" t="s">
        <v>154</v>
      </c>
      <c r="I3275" s="31">
        <v>9834</v>
      </c>
      <c r="J3275" s="31">
        <v>9834</v>
      </c>
      <c r="K3275" s="45">
        <f>IFERROR((J3275/I3275),0)</f>
        <v>1</v>
      </c>
      <c r="L3275" s="31"/>
      <c r="M3275" s="31"/>
      <c r="N3275" s="34"/>
      <c r="O3275" s="28"/>
      <c r="P3275" s="28"/>
      <c r="Q3275" s="28"/>
      <c r="R3275" s="28"/>
      <c r="S3275" s="25"/>
    </row>
    <row r="3276" spans="2:19" s="16" customFormat="1" outlineLevel="2" x14ac:dyDescent="0.25">
      <c r="B3276" s="16" t="s">
        <v>1498</v>
      </c>
      <c r="C3276" s="16" t="s">
        <v>328</v>
      </c>
      <c r="D3276" s="16" t="s">
        <v>87</v>
      </c>
      <c r="E3276" s="16" t="s">
        <v>1499</v>
      </c>
      <c r="G3276" s="16" t="s">
        <v>1500</v>
      </c>
      <c r="H3276" s="16" t="s">
        <v>331</v>
      </c>
      <c r="I3276" s="31">
        <v>39783637</v>
      </c>
      <c r="J3276" s="31">
        <v>39783637</v>
      </c>
      <c r="K3276" s="45">
        <f>IFERROR((J3276/I3276),0)</f>
        <v>1</v>
      </c>
      <c r="L3276" s="31"/>
      <c r="M3276" s="31"/>
      <c r="N3276" s="34"/>
      <c r="O3276" s="28"/>
      <c r="P3276" s="28"/>
      <c r="Q3276" s="28"/>
      <c r="R3276" s="28"/>
      <c r="S3276" s="25"/>
    </row>
    <row r="3277" spans="2:19" s="16" customFormat="1" outlineLevel="2" x14ac:dyDescent="0.25">
      <c r="B3277" s="16" t="s">
        <v>1498</v>
      </c>
      <c r="C3277" s="16" t="s">
        <v>328</v>
      </c>
      <c r="D3277" s="16" t="s">
        <v>87</v>
      </c>
      <c r="E3277" s="16" t="s">
        <v>1499</v>
      </c>
      <c r="G3277" s="16" t="s">
        <v>1500</v>
      </c>
      <c r="H3277" s="16" t="s">
        <v>231</v>
      </c>
      <c r="I3277" s="31">
        <v>241876905</v>
      </c>
      <c r="J3277" s="31">
        <v>241876905</v>
      </c>
      <c r="K3277" s="45">
        <f>IFERROR((J3277/I3277),0)</f>
        <v>1</v>
      </c>
      <c r="L3277" s="31"/>
      <c r="M3277" s="31"/>
      <c r="N3277" s="39"/>
      <c r="O3277" s="28"/>
      <c r="P3277" s="28"/>
      <c r="Q3277" s="28"/>
      <c r="R3277" s="28"/>
      <c r="S3277" s="25"/>
    </row>
    <row r="3278" spans="2:19" s="16" customFormat="1" outlineLevel="2" x14ac:dyDescent="0.25">
      <c r="B3278" s="16" t="s">
        <v>1498</v>
      </c>
      <c r="C3278" s="16" t="s">
        <v>328</v>
      </c>
      <c r="D3278" s="16" t="s">
        <v>87</v>
      </c>
      <c r="E3278" s="16" t="s">
        <v>1499</v>
      </c>
      <c r="G3278" s="16" t="s">
        <v>1500</v>
      </c>
      <c r="H3278" s="16" t="s">
        <v>155</v>
      </c>
      <c r="I3278" s="31">
        <v>-317986898</v>
      </c>
      <c r="J3278" s="31"/>
      <c r="K3278" s="45">
        <f>IFERROR((J3278/I3278),0)</f>
        <v>0</v>
      </c>
      <c r="L3278" s="31"/>
      <c r="M3278" s="31"/>
      <c r="N3278" s="34"/>
      <c r="O3278" s="28"/>
      <c r="P3278" s="28"/>
      <c r="Q3278" s="28"/>
      <c r="R3278" s="28"/>
      <c r="S3278" s="25"/>
    </row>
    <row r="3279" spans="2:19" s="16" customFormat="1" outlineLevel="1" x14ac:dyDescent="0.25">
      <c r="B3279" s="47" t="s">
        <v>7057</v>
      </c>
      <c r="C3279" s="47" t="str">
        <f>C3278</f>
        <v>ASIGNACIÓN PARA LA INVERSIÓN LOCAL SEGÚN NBI Y CUARTA, QUINTA, Y SEXTA CATEGORÍA</v>
      </c>
      <c r="D3279" s="47"/>
      <c r="E3279" s="47" t="str">
        <f>E3278</f>
        <v>50110</v>
      </c>
      <c r="F3279" s="47"/>
      <c r="G3279" s="47" t="str">
        <f>G3278</f>
        <v xml:space="preserve">BARRANCA DE UPÍA                                  </v>
      </c>
      <c r="H3279" s="47" t="s">
        <v>10655</v>
      </c>
      <c r="I3279" s="48">
        <f>SUBTOTAL(9,I3273:I3278)</f>
        <v>2856833399</v>
      </c>
      <c r="J3279" s="48">
        <f>SUBTOTAL(9,J3273:J3278)</f>
        <v>2474222384.71</v>
      </c>
      <c r="K3279" s="49">
        <f>J3279/I3279</f>
        <v>0.86607163917086372</v>
      </c>
      <c r="L3279" s="48">
        <f>SUBTOTAL(9,L3273:L3278)</f>
        <v>1050521707.6999999</v>
      </c>
      <c r="M3279" s="48">
        <f>SUBTOTAL(9,M3273:M3278)</f>
        <v>889336577.70999992</v>
      </c>
      <c r="N3279" s="50">
        <f>IFERROR((M3279/L3279),"N.A")</f>
        <v>0.84656658800235851</v>
      </c>
      <c r="O3279" s="28"/>
      <c r="P3279" s="28"/>
      <c r="Q3279" s="28"/>
      <c r="R3279" s="28"/>
      <c r="S3279" s="25"/>
    </row>
    <row r="3280" spans="2:19" s="16" customFormat="1" outlineLevel="2" x14ac:dyDescent="0.25">
      <c r="B3280" s="16" t="s">
        <v>1501</v>
      </c>
      <c r="C3280" s="16" t="s">
        <v>328</v>
      </c>
      <c r="D3280" s="16" t="s">
        <v>87</v>
      </c>
      <c r="E3280" s="16" t="s">
        <v>1502</v>
      </c>
      <c r="G3280" s="16" t="s">
        <v>1503</v>
      </c>
      <c r="H3280" s="16" t="s">
        <v>19</v>
      </c>
      <c r="I3280" s="31">
        <v>1971823</v>
      </c>
      <c r="J3280" s="31">
        <v>1971823</v>
      </c>
      <c r="K3280" s="45">
        <f>IFERROR((J3280/I3280),0)</f>
        <v>1</v>
      </c>
      <c r="L3280" s="31"/>
      <c r="M3280" s="31"/>
      <c r="N3280" s="34"/>
      <c r="O3280" s="28"/>
      <c r="P3280" s="28"/>
      <c r="Q3280" s="28"/>
      <c r="R3280" s="28"/>
      <c r="S3280" s="25"/>
    </row>
    <row r="3281" spans="2:19" s="16" customFormat="1" outlineLevel="1" x14ac:dyDescent="0.25">
      <c r="B3281" s="47" t="s">
        <v>7058</v>
      </c>
      <c r="C3281" s="47" t="str">
        <f>C3280</f>
        <v>ASIGNACIÓN PARA LA INVERSIÓN LOCAL SEGÚN NBI Y CUARTA, QUINTA, Y SEXTA CATEGORÍA</v>
      </c>
      <c r="D3281" s="47"/>
      <c r="E3281" s="47" t="str">
        <f>E3280</f>
        <v>50006</v>
      </c>
      <c r="F3281" s="47"/>
      <c r="G3281" s="47" t="str">
        <f>G3280</f>
        <v xml:space="preserve">ACACÍAS                                           </v>
      </c>
      <c r="H3281" s="47" t="s">
        <v>10655</v>
      </c>
      <c r="I3281" s="48">
        <f>SUBTOTAL(9,I3280:I3280)</f>
        <v>1971823</v>
      </c>
      <c r="J3281" s="48">
        <f>SUBTOTAL(9,J3280:J3280)</f>
        <v>1971823</v>
      </c>
      <c r="K3281" s="49">
        <f>J3281/I3281</f>
        <v>1</v>
      </c>
      <c r="L3281" s="48">
        <f>SUBTOTAL(9,L3280:L3280)</f>
        <v>0</v>
      </c>
      <c r="M3281" s="48">
        <f>SUBTOTAL(9,M3280:M3280)</f>
        <v>0</v>
      </c>
      <c r="N3281" s="50" t="str">
        <f>IFERROR((M3281/L3281),"N.A")</f>
        <v>N.A</v>
      </c>
      <c r="O3281" s="28"/>
      <c r="P3281" s="28"/>
      <c r="Q3281" s="28"/>
      <c r="R3281" s="28"/>
      <c r="S3281" s="25"/>
    </row>
    <row r="3282" spans="2:19" s="16" customFormat="1" outlineLevel="2" x14ac:dyDescent="0.25">
      <c r="B3282" s="16" t="s">
        <v>1504</v>
      </c>
      <c r="C3282" s="16" t="s">
        <v>328</v>
      </c>
      <c r="D3282" s="16" t="s">
        <v>91</v>
      </c>
      <c r="E3282" s="16" t="s">
        <v>1505</v>
      </c>
      <c r="G3282" s="16" t="s">
        <v>1506</v>
      </c>
      <c r="H3282" s="16" t="s">
        <v>152</v>
      </c>
      <c r="I3282" s="31">
        <v>5803531205</v>
      </c>
      <c r="J3282" s="31">
        <v>3246229711.3200002</v>
      </c>
      <c r="K3282" s="45">
        <f>IFERROR((J3282/I3282),0)</f>
        <v>0.5593542270477031</v>
      </c>
      <c r="L3282" s="31">
        <v>3834582840.6500006</v>
      </c>
      <c r="M3282" s="31">
        <v>3246229711.3200002</v>
      </c>
      <c r="N3282" s="40">
        <f>M3282/L3282</f>
        <v>0.8465665878715849</v>
      </c>
      <c r="O3282" s="28"/>
      <c r="P3282" s="28"/>
      <c r="Q3282" s="28"/>
      <c r="R3282" s="28"/>
      <c r="S3282" s="25"/>
    </row>
    <row r="3283" spans="2:19" s="16" customFormat="1" outlineLevel="2" x14ac:dyDescent="0.25">
      <c r="B3283" s="16" t="s">
        <v>1504</v>
      </c>
      <c r="C3283" s="16" t="s">
        <v>328</v>
      </c>
      <c r="D3283" s="16" t="s">
        <v>91</v>
      </c>
      <c r="E3283" s="16" t="s">
        <v>1505</v>
      </c>
      <c r="G3283" s="16" t="s">
        <v>1506</v>
      </c>
      <c r="H3283" s="16" t="s">
        <v>19</v>
      </c>
      <c r="I3283" s="31">
        <v>2641996422</v>
      </c>
      <c r="J3283" s="31">
        <v>2641996422</v>
      </c>
      <c r="K3283" s="45">
        <f>IFERROR((J3283/I3283),0)</f>
        <v>1</v>
      </c>
      <c r="L3283" s="31"/>
      <c r="M3283" s="31"/>
      <c r="N3283" s="34"/>
      <c r="O3283" s="28"/>
      <c r="P3283" s="28"/>
      <c r="Q3283" s="28"/>
      <c r="R3283" s="28"/>
      <c r="S3283" s="25"/>
    </row>
    <row r="3284" spans="2:19" s="16" customFormat="1" outlineLevel="2" x14ac:dyDescent="0.25">
      <c r="B3284" s="16" t="s">
        <v>1504</v>
      </c>
      <c r="C3284" s="16" t="s">
        <v>328</v>
      </c>
      <c r="D3284" s="16" t="s">
        <v>91</v>
      </c>
      <c r="E3284" s="16" t="s">
        <v>1505</v>
      </c>
      <c r="G3284" s="16" t="s">
        <v>1506</v>
      </c>
      <c r="H3284" s="16" t="s">
        <v>154</v>
      </c>
      <c r="I3284" s="31">
        <v>35894</v>
      </c>
      <c r="J3284" s="31">
        <v>35894</v>
      </c>
      <c r="K3284" s="45">
        <f>IFERROR((J3284/I3284),0)</f>
        <v>1</v>
      </c>
      <c r="L3284" s="31"/>
      <c r="M3284" s="31"/>
      <c r="N3284" s="34"/>
      <c r="O3284" s="28"/>
      <c r="P3284" s="28"/>
      <c r="Q3284" s="28"/>
      <c r="R3284" s="28"/>
      <c r="S3284" s="25"/>
    </row>
    <row r="3285" spans="2:19" s="16" customFormat="1" outlineLevel="2" x14ac:dyDescent="0.25">
      <c r="B3285" s="16" t="s">
        <v>1504</v>
      </c>
      <c r="C3285" s="16" t="s">
        <v>328</v>
      </c>
      <c r="D3285" s="16" t="s">
        <v>91</v>
      </c>
      <c r="E3285" s="16" t="s">
        <v>1505</v>
      </c>
      <c r="G3285" s="16" t="s">
        <v>1506</v>
      </c>
      <c r="H3285" s="16" t="s">
        <v>331</v>
      </c>
      <c r="I3285" s="31">
        <v>145217038</v>
      </c>
      <c r="J3285" s="31">
        <v>145217038</v>
      </c>
      <c r="K3285" s="45">
        <f>IFERROR((J3285/I3285),0)</f>
        <v>1</v>
      </c>
      <c r="L3285" s="31"/>
      <c r="M3285" s="31"/>
      <c r="N3285" s="34"/>
      <c r="O3285" s="28"/>
      <c r="P3285" s="28"/>
      <c r="Q3285" s="28"/>
      <c r="R3285" s="28"/>
      <c r="S3285" s="25"/>
    </row>
    <row r="3286" spans="2:19" s="16" customFormat="1" outlineLevel="2" x14ac:dyDescent="0.25">
      <c r="B3286" s="16" t="s">
        <v>1504</v>
      </c>
      <c r="C3286" s="16" t="s">
        <v>328</v>
      </c>
      <c r="D3286" s="16" t="s">
        <v>91</v>
      </c>
      <c r="E3286" s="16" t="s">
        <v>1505</v>
      </c>
      <c r="G3286" s="16" t="s">
        <v>1506</v>
      </c>
      <c r="H3286" s="16" t="s">
        <v>231</v>
      </c>
      <c r="I3286" s="31">
        <v>882891825</v>
      </c>
      <c r="J3286" s="31">
        <v>882891825</v>
      </c>
      <c r="K3286" s="45">
        <f>IFERROR((J3286/I3286),0)</f>
        <v>1</v>
      </c>
      <c r="L3286" s="31"/>
      <c r="M3286" s="31"/>
      <c r="N3286" s="39"/>
      <c r="O3286" s="28"/>
      <c r="P3286" s="28"/>
      <c r="Q3286" s="28"/>
      <c r="R3286" s="28"/>
      <c r="S3286" s="25"/>
    </row>
    <row r="3287" spans="2:19" s="16" customFormat="1" outlineLevel="2" x14ac:dyDescent="0.25">
      <c r="B3287" s="16" t="s">
        <v>1504</v>
      </c>
      <c r="C3287" s="16" t="s">
        <v>328</v>
      </c>
      <c r="D3287" s="16" t="s">
        <v>91</v>
      </c>
      <c r="E3287" s="16" t="s">
        <v>1505</v>
      </c>
      <c r="G3287" s="16" t="s">
        <v>1506</v>
      </c>
      <c r="H3287" s="16" t="s">
        <v>155</v>
      </c>
      <c r="I3287" s="31">
        <v>-1160706241</v>
      </c>
      <c r="J3287" s="31"/>
      <c r="K3287" s="45">
        <f>IFERROR((J3287/I3287),0)</f>
        <v>0</v>
      </c>
      <c r="L3287" s="31"/>
      <c r="M3287" s="31"/>
      <c r="N3287" s="34"/>
      <c r="O3287" s="28"/>
      <c r="P3287" s="28"/>
      <c r="Q3287" s="28"/>
      <c r="R3287" s="28"/>
      <c r="S3287" s="25"/>
    </row>
    <row r="3288" spans="2:19" s="16" customFormat="1" outlineLevel="1" x14ac:dyDescent="0.25">
      <c r="B3288" s="47" t="s">
        <v>7059</v>
      </c>
      <c r="C3288" s="47" t="str">
        <f>C3287</f>
        <v>ASIGNACIÓN PARA LA INVERSIÓN LOCAL SEGÚN NBI Y CUARTA, QUINTA, Y SEXTA CATEGORÍA</v>
      </c>
      <c r="D3288" s="47"/>
      <c r="E3288" s="47" t="str">
        <f>E3287</f>
        <v>47980</v>
      </c>
      <c r="F3288" s="47"/>
      <c r="G3288" s="47" t="str">
        <f>G3287</f>
        <v xml:space="preserve">ZONA BANANERA                                     </v>
      </c>
      <c r="H3288" s="47" t="s">
        <v>10655</v>
      </c>
      <c r="I3288" s="48">
        <f>SUBTOTAL(9,I3282:I3287)</f>
        <v>8312966143</v>
      </c>
      <c r="J3288" s="48">
        <f>SUBTOTAL(9,J3282:J3287)</f>
        <v>6916370890.3199997</v>
      </c>
      <c r="K3288" s="49">
        <f>J3288/I3288</f>
        <v>0.8319979621406236</v>
      </c>
      <c r="L3288" s="48">
        <f>SUBTOTAL(9,L3282:L3287)</f>
        <v>3834582840.6500006</v>
      </c>
      <c r="M3288" s="48">
        <f>SUBTOTAL(9,M3282:M3287)</f>
        <v>3246229711.3200002</v>
      </c>
      <c r="N3288" s="50">
        <f>IFERROR((M3288/L3288),"N.A")</f>
        <v>0.8465665878715849</v>
      </c>
      <c r="O3288" s="28"/>
      <c r="P3288" s="28"/>
      <c r="Q3288" s="28"/>
      <c r="R3288" s="28"/>
      <c r="S3288" s="25"/>
    </row>
    <row r="3289" spans="2:19" s="16" customFormat="1" outlineLevel="2" x14ac:dyDescent="0.25">
      <c r="B3289" s="16" t="s">
        <v>1507</v>
      </c>
      <c r="C3289" s="16" t="s">
        <v>328</v>
      </c>
      <c r="D3289" s="16" t="s">
        <v>91</v>
      </c>
      <c r="E3289" s="16" t="s">
        <v>1508</v>
      </c>
      <c r="G3289" s="16" t="s">
        <v>1509</v>
      </c>
      <c r="H3289" s="16" t="s">
        <v>152</v>
      </c>
      <c r="I3289" s="31">
        <v>3706531256</v>
      </c>
      <c r="J3289" s="31">
        <v>2073263925.71</v>
      </c>
      <c r="K3289" s="45">
        <f>IFERROR((J3289/I3289),0)</f>
        <v>0.5593542270428381</v>
      </c>
      <c r="L3289" s="31">
        <v>2449026402.98</v>
      </c>
      <c r="M3289" s="31">
        <v>2073263925.71</v>
      </c>
      <c r="N3289" s="40">
        <f>M3289/L3289</f>
        <v>0.8465665879254024</v>
      </c>
      <c r="O3289" s="28"/>
      <c r="P3289" s="28"/>
      <c r="Q3289" s="28"/>
      <c r="R3289" s="28"/>
      <c r="S3289" s="25"/>
    </row>
    <row r="3290" spans="2:19" s="16" customFormat="1" outlineLevel="2" x14ac:dyDescent="0.25">
      <c r="B3290" s="16" t="s">
        <v>1507</v>
      </c>
      <c r="C3290" s="16" t="s">
        <v>328</v>
      </c>
      <c r="D3290" s="16" t="s">
        <v>91</v>
      </c>
      <c r="E3290" s="16" t="s">
        <v>1508</v>
      </c>
      <c r="G3290" s="16" t="s">
        <v>1509</v>
      </c>
      <c r="H3290" s="16" t="s">
        <v>19</v>
      </c>
      <c r="I3290" s="31">
        <v>1059580050</v>
      </c>
      <c r="J3290" s="31">
        <v>1059580050</v>
      </c>
      <c r="K3290" s="45">
        <f>IFERROR((J3290/I3290),0)</f>
        <v>1</v>
      </c>
      <c r="L3290" s="31"/>
      <c r="M3290" s="31"/>
      <c r="N3290" s="34"/>
      <c r="O3290" s="28"/>
      <c r="P3290" s="28"/>
      <c r="Q3290" s="28"/>
      <c r="R3290" s="28"/>
      <c r="S3290" s="25"/>
    </row>
    <row r="3291" spans="2:19" s="16" customFormat="1" outlineLevel="2" x14ac:dyDescent="0.25">
      <c r="B3291" s="16" t="s">
        <v>1507</v>
      </c>
      <c r="C3291" s="16" t="s">
        <v>328</v>
      </c>
      <c r="D3291" s="16" t="s">
        <v>91</v>
      </c>
      <c r="E3291" s="16" t="s">
        <v>1508</v>
      </c>
      <c r="G3291" s="16" t="s">
        <v>1509</v>
      </c>
      <c r="H3291" s="16" t="s">
        <v>154</v>
      </c>
      <c r="I3291" s="31">
        <v>22924</v>
      </c>
      <c r="J3291" s="31">
        <v>22924</v>
      </c>
      <c r="K3291" s="45">
        <f>IFERROR((J3291/I3291),0)</f>
        <v>1</v>
      </c>
      <c r="L3291" s="31"/>
      <c r="M3291" s="31"/>
      <c r="N3291" s="34"/>
      <c r="O3291" s="28"/>
      <c r="P3291" s="28"/>
      <c r="Q3291" s="28"/>
      <c r="R3291" s="28"/>
      <c r="S3291" s="25"/>
    </row>
    <row r="3292" spans="2:19" s="16" customFormat="1" outlineLevel="2" x14ac:dyDescent="0.25">
      <c r="B3292" s="16" t="s">
        <v>1507</v>
      </c>
      <c r="C3292" s="16" t="s">
        <v>328</v>
      </c>
      <c r="D3292" s="16" t="s">
        <v>91</v>
      </c>
      <c r="E3292" s="16" t="s">
        <v>1508</v>
      </c>
      <c r="G3292" s="16" t="s">
        <v>1509</v>
      </c>
      <c r="H3292" s="16" t="s">
        <v>331</v>
      </c>
      <c r="I3292" s="31">
        <v>92745515</v>
      </c>
      <c r="J3292" s="31">
        <v>92745515</v>
      </c>
      <c r="K3292" s="45">
        <f>IFERROR((J3292/I3292),0)</f>
        <v>1</v>
      </c>
      <c r="L3292" s="31"/>
      <c r="M3292" s="31"/>
      <c r="N3292" s="34"/>
      <c r="O3292" s="28"/>
      <c r="P3292" s="28"/>
      <c r="Q3292" s="28"/>
      <c r="R3292" s="28"/>
      <c r="S3292" s="25"/>
    </row>
    <row r="3293" spans="2:19" s="16" customFormat="1" outlineLevel="2" x14ac:dyDescent="0.25">
      <c r="B3293" s="16" t="s">
        <v>1507</v>
      </c>
      <c r="C3293" s="16" t="s">
        <v>328</v>
      </c>
      <c r="D3293" s="16" t="s">
        <v>91</v>
      </c>
      <c r="E3293" s="16" t="s">
        <v>1508</v>
      </c>
      <c r="G3293" s="16" t="s">
        <v>1509</v>
      </c>
      <c r="H3293" s="16" t="s">
        <v>231</v>
      </c>
      <c r="I3293" s="31">
        <v>563874998</v>
      </c>
      <c r="J3293" s="31">
        <v>563874998</v>
      </c>
      <c r="K3293" s="45">
        <f>IFERROR((J3293/I3293),0)</f>
        <v>1</v>
      </c>
      <c r="L3293" s="31"/>
      <c r="M3293" s="31"/>
      <c r="N3293" s="39"/>
      <c r="O3293" s="28"/>
      <c r="P3293" s="28"/>
      <c r="Q3293" s="28"/>
      <c r="R3293" s="28"/>
      <c r="S3293" s="25"/>
    </row>
    <row r="3294" spans="2:19" s="16" customFormat="1" outlineLevel="2" x14ac:dyDescent="0.25">
      <c r="B3294" s="16" t="s">
        <v>1507</v>
      </c>
      <c r="C3294" s="16" t="s">
        <v>328</v>
      </c>
      <c r="D3294" s="16" t="s">
        <v>91</v>
      </c>
      <c r="E3294" s="16" t="s">
        <v>1508</v>
      </c>
      <c r="G3294" s="16" t="s">
        <v>1509</v>
      </c>
      <c r="H3294" s="16" t="s">
        <v>155</v>
      </c>
      <c r="I3294" s="31">
        <v>-741306251</v>
      </c>
      <c r="J3294" s="31"/>
      <c r="K3294" s="45">
        <f>IFERROR((J3294/I3294),0)</f>
        <v>0</v>
      </c>
      <c r="L3294" s="31"/>
      <c r="M3294" s="31"/>
      <c r="N3294" s="34"/>
      <c r="O3294" s="28"/>
      <c r="P3294" s="28"/>
      <c r="Q3294" s="28"/>
      <c r="R3294" s="28"/>
      <c r="S3294" s="25"/>
    </row>
    <row r="3295" spans="2:19" s="16" customFormat="1" outlineLevel="1" x14ac:dyDescent="0.25">
      <c r="B3295" s="47" t="s">
        <v>7060</v>
      </c>
      <c r="C3295" s="47" t="str">
        <f>C3294</f>
        <v>ASIGNACIÓN PARA LA INVERSIÓN LOCAL SEGÚN NBI Y CUARTA, QUINTA, Y SEXTA CATEGORÍA</v>
      </c>
      <c r="D3295" s="47"/>
      <c r="E3295" s="47" t="str">
        <f>E3294</f>
        <v>47960</v>
      </c>
      <c r="F3295" s="47"/>
      <c r="G3295" s="47" t="str">
        <f>G3294</f>
        <v xml:space="preserve">ZAPAYÁN                                           </v>
      </c>
      <c r="H3295" s="47" t="s">
        <v>10655</v>
      </c>
      <c r="I3295" s="48">
        <f>SUBTOTAL(9,I3289:I3294)</f>
        <v>4681448492</v>
      </c>
      <c r="J3295" s="48">
        <f>SUBTOTAL(9,J3289:J3294)</f>
        <v>3789487412.71</v>
      </c>
      <c r="K3295" s="49">
        <f>J3295/I3295</f>
        <v>0.80946899644111259</v>
      </c>
      <c r="L3295" s="48">
        <f>SUBTOTAL(9,L3289:L3294)</f>
        <v>2449026402.98</v>
      </c>
      <c r="M3295" s="48">
        <f>SUBTOTAL(9,M3289:M3294)</f>
        <v>2073263925.71</v>
      </c>
      <c r="N3295" s="50">
        <f>IFERROR((M3295/L3295),"N.A")</f>
        <v>0.8465665879254024</v>
      </c>
      <c r="O3295" s="28"/>
      <c r="P3295" s="28"/>
      <c r="Q3295" s="28"/>
      <c r="R3295" s="28"/>
      <c r="S3295" s="25"/>
    </row>
    <row r="3296" spans="2:19" s="16" customFormat="1" outlineLevel="2" x14ac:dyDescent="0.25">
      <c r="B3296" s="16" t="s">
        <v>1510</v>
      </c>
      <c r="C3296" s="16" t="s">
        <v>328</v>
      </c>
      <c r="D3296" s="16" t="s">
        <v>91</v>
      </c>
      <c r="E3296" s="16" t="s">
        <v>1511</v>
      </c>
      <c r="G3296" s="16" t="s">
        <v>1512</v>
      </c>
      <c r="H3296" s="16" t="s">
        <v>152</v>
      </c>
      <c r="I3296" s="31">
        <v>3621436570</v>
      </c>
      <c r="J3296" s="31">
        <v>2025665853.4099998</v>
      </c>
      <c r="K3296" s="45">
        <f>IFERROR((J3296/I3296),0)</f>
        <v>0.55935422704642312</v>
      </c>
      <c r="L3296" s="31">
        <v>2392801561.3199997</v>
      </c>
      <c r="M3296" s="31">
        <v>2025665853.4099998</v>
      </c>
      <c r="N3296" s="40">
        <f>M3296/L3296</f>
        <v>0.84656658795079198</v>
      </c>
      <c r="O3296" s="28"/>
      <c r="P3296" s="28"/>
      <c r="Q3296" s="28"/>
      <c r="R3296" s="28"/>
      <c r="S3296" s="25"/>
    </row>
    <row r="3297" spans="2:19" s="16" customFormat="1" outlineLevel="2" x14ac:dyDescent="0.25">
      <c r="B3297" s="16" t="s">
        <v>1510</v>
      </c>
      <c r="C3297" s="16" t="s">
        <v>328</v>
      </c>
      <c r="D3297" s="16" t="s">
        <v>91</v>
      </c>
      <c r="E3297" s="16" t="s">
        <v>1511</v>
      </c>
      <c r="G3297" s="16" t="s">
        <v>1512</v>
      </c>
      <c r="H3297" s="16" t="s">
        <v>19</v>
      </c>
      <c r="I3297" s="31">
        <v>1104082633</v>
      </c>
      <c r="J3297" s="31">
        <v>1104082633</v>
      </c>
      <c r="K3297" s="45">
        <f>IFERROR((J3297/I3297),0)</f>
        <v>1</v>
      </c>
      <c r="L3297" s="31"/>
      <c r="M3297" s="31"/>
      <c r="N3297" s="34"/>
      <c r="O3297" s="28"/>
      <c r="P3297" s="28"/>
      <c r="Q3297" s="28"/>
      <c r="R3297" s="28"/>
      <c r="S3297" s="25"/>
    </row>
    <row r="3298" spans="2:19" s="16" customFormat="1" outlineLevel="2" x14ac:dyDescent="0.25">
      <c r="B3298" s="16" t="s">
        <v>1510</v>
      </c>
      <c r="C3298" s="16" t="s">
        <v>328</v>
      </c>
      <c r="D3298" s="16" t="s">
        <v>91</v>
      </c>
      <c r="E3298" s="16" t="s">
        <v>1511</v>
      </c>
      <c r="G3298" s="16" t="s">
        <v>1512</v>
      </c>
      <c r="H3298" s="16" t="s">
        <v>154</v>
      </c>
      <c r="I3298" s="31">
        <v>22398</v>
      </c>
      <c r="J3298" s="31">
        <v>22398</v>
      </c>
      <c r="K3298" s="45">
        <f>IFERROR((J3298/I3298),0)</f>
        <v>1</v>
      </c>
      <c r="L3298" s="31"/>
      <c r="M3298" s="31"/>
      <c r="N3298" s="34"/>
      <c r="O3298" s="28"/>
      <c r="P3298" s="28"/>
      <c r="Q3298" s="28"/>
      <c r="R3298" s="28"/>
      <c r="S3298" s="25"/>
    </row>
    <row r="3299" spans="2:19" s="16" customFormat="1" outlineLevel="2" x14ac:dyDescent="0.25">
      <c r="B3299" s="16" t="s">
        <v>1510</v>
      </c>
      <c r="C3299" s="16" t="s">
        <v>328</v>
      </c>
      <c r="D3299" s="16" t="s">
        <v>91</v>
      </c>
      <c r="E3299" s="16" t="s">
        <v>1511</v>
      </c>
      <c r="G3299" s="16" t="s">
        <v>1512</v>
      </c>
      <c r="H3299" s="16" t="s">
        <v>331</v>
      </c>
      <c r="I3299" s="31">
        <v>90616260</v>
      </c>
      <c r="J3299" s="31">
        <v>90616260</v>
      </c>
      <c r="K3299" s="45">
        <f>IFERROR((J3299/I3299),0)</f>
        <v>1</v>
      </c>
      <c r="L3299" s="31"/>
      <c r="M3299" s="31"/>
      <c r="N3299" s="34"/>
      <c r="O3299" s="28"/>
      <c r="P3299" s="28"/>
      <c r="Q3299" s="28"/>
      <c r="R3299" s="28"/>
      <c r="S3299" s="25"/>
    </row>
    <row r="3300" spans="2:19" s="16" customFormat="1" outlineLevel="2" x14ac:dyDescent="0.25">
      <c r="B3300" s="16" t="s">
        <v>1510</v>
      </c>
      <c r="C3300" s="16" t="s">
        <v>328</v>
      </c>
      <c r="D3300" s="16" t="s">
        <v>91</v>
      </c>
      <c r="E3300" s="16" t="s">
        <v>1511</v>
      </c>
      <c r="G3300" s="16" t="s">
        <v>1512</v>
      </c>
      <c r="H3300" s="16" t="s">
        <v>231</v>
      </c>
      <c r="I3300" s="31">
        <v>550929534</v>
      </c>
      <c r="J3300" s="31">
        <v>550929534</v>
      </c>
      <c r="K3300" s="45">
        <f>IFERROR((J3300/I3300),0)</f>
        <v>1</v>
      </c>
      <c r="L3300" s="31"/>
      <c r="M3300" s="31"/>
      <c r="N3300" s="39"/>
      <c r="O3300" s="28"/>
      <c r="P3300" s="28"/>
      <c r="Q3300" s="28"/>
      <c r="R3300" s="28"/>
      <c r="S3300" s="25"/>
    </row>
    <row r="3301" spans="2:19" s="16" customFormat="1" outlineLevel="2" x14ac:dyDescent="0.25">
      <c r="B3301" s="16" t="s">
        <v>1510</v>
      </c>
      <c r="C3301" s="16" t="s">
        <v>328</v>
      </c>
      <c r="D3301" s="16" t="s">
        <v>91</v>
      </c>
      <c r="E3301" s="16" t="s">
        <v>1511</v>
      </c>
      <c r="G3301" s="16" t="s">
        <v>1512</v>
      </c>
      <c r="H3301" s="16" t="s">
        <v>155</v>
      </c>
      <c r="I3301" s="31">
        <v>-724287314</v>
      </c>
      <c r="J3301" s="31"/>
      <c r="K3301" s="45">
        <f>IFERROR((J3301/I3301),0)</f>
        <v>0</v>
      </c>
      <c r="L3301" s="31"/>
      <c r="M3301" s="31"/>
      <c r="N3301" s="34"/>
      <c r="O3301" s="28"/>
      <c r="P3301" s="28"/>
      <c r="Q3301" s="28"/>
      <c r="R3301" s="28"/>
      <c r="S3301" s="25"/>
    </row>
    <row r="3302" spans="2:19" s="16" customFormat="1" outlineLevel="1" x14ac:dyDescent="0.25">
      <c r="B3302" s="47" t="s">
        <v>7061</v>
      </c>
      <c r="C3302" s="47" t="str">
        <f>C3301</f>
        <v>ASIGNACIÓN PARA LA INVERSIÓN LOCAL SEGÚN NBI Y CUARTA, QUINTA, Y SEXTA CATEGORÍA</v>
      </c>
      <c r="D3302" s="47"/>
      <c r="E3302" s="47" t="str">
        <f>E3301</f>
        <v>47798</v>
      </c>
      <c r="F3302" s="47"/>
      <c r="G3302" s="47" t="str">
        <f>G3301</f>
        <v xml:space="preserve">TENERIFE                                          </v>
      </c>
      <c r="H3302" s="47" t="s">
        <v>10655</v>
      </c>
      <c r="I3302" s="48">
        <f>SUBTOTAL(9,I3296:I3301)</f>
        <v>4642800081</v>
      </c>
      <c r="J3302" s="48">
        <f>SUBTOTAL(9,J3296:J3301)</f>
        <v>3771316678.4099998</v>
      </c>
      <c r="K3302" s="49">
        <f>J3302/I3302</f>
        <v>0.81229357556091586</v>
      </c>
      <c r="L3302" s="48">
        <f>SUBTOTAL(9,L3296:L3301)</f>
        <v>2392801561.3199997</v>
      </c>
      <c r="M3302" s="48">
        <f>SUBTOTAL(9,M3296:M3301)</f>
        <v>2025665853.4099998</v>
      </c>
      <c r="N3302" s="50">
        <f>IFERROR((M3302/L3302),"N.A")</f>
        <v>0.84656658795079198</v>
      </c>
      <c r="O3302" s="28"/>
      <c r="P3302" s="28"/>
      <c r="Q3302" s="28"/>
      <c r="R3302" s="28"/>
      <c r="S3302" s="25"/>
    </row>
    <row r="3303" spans="2:19" s="16" customFormat="1" outlineLevel="2" x14ac:dyDescent="0.25">
      <c r="B3303" s="16" t="s">
        <v>1513</v>
      </c>
      <c r="C3303" s="16" t="s">
        <v>328</v>
      </c>
      <c r="D3303" s="16" t="s">
        <v>91</v>
      </c>
      <c r="E3303" s="16" t="s">
        <v>1514</v>
      </c>
      <c r="G3303" s="16" t="s">
        <v>1515</v>
      </c>
      <c r="H3303" s="16" t="s">
        <v>152</v>
      </c>
      <c r="I3303" s="31">
        <v>5493429060</v>
      </c>
      <c r="J3303" s="31">
        <v>3072772765.71</v>
      </c>
      <c r="K3303" s="45">
        <f>IFERROR((J3303/I3303),0)</f>
        <v>0.55935422704994398</v>
      </c>
      <c r="L3303" s="31">
        <v>3629688213.2699995</v>
      </c>
      <c r="M3303" s="31">
        <v>3072772765.71</v>
      </c>
      <c r="N3303" s="40">
        <f>M3303/L3303</f>
        <v>0.84656658786175132</v>
      </c>
      <c r="O3303" s="28"/>
      <c r="P3303" s="28"/>
      <c r="Q3303" s="28"/>
      <c r="R3303" s="28"/>
      <c r="S3303" s="25"/>
    </row>
    <row r="3304" spans="2:19" s="16" customFormat="1" outlineLevel="2" x14ac:dyDescent="0.25">
      <c r="B3304" s="16" t="s">
        <v>1513</v>
      </c>
      <c r="C3304" s="16" t="s">
        <v>328</v>
      </c>
      <c r="D3304" s="16" t="s">
        <v>91</v>
      </c>
      <c r="E3304" s="16" t="s">
        <v>1514</v>
      </c>
      <c r="G3304" s="16" t="s">
        <v>1515</v>
      </c>
      <c r="H3304" s="16" t="s">
        <v>19</v>
      </c>
      <c r="I3304" s="31">
        <v>3308006274</v>
      </c>
      <c r="J3304" s="31">
        <v>3308006274</v>
      </c>
      <c r="K3304" s="45">
        <f>IFERROR((J3304/I3304),0)</f>
        <v>1</v>
      </c>
      <c r="L3304" s="31"/>
      <c r="M3304" s="31"/>
      <c r="N3304" s="34"/>
      <c r="O3304" s="28"/>
      <c r="P3304" s="28"/>
      <c r="Q3304" s="28"/>
      <c r="R3304" s="28"/>
      <c r="S3304" s="25"/>
    </row>
    <row r="3305" spans="2:19" s="16" customFormat="1" outlineLevel="2" x14ac:dyDescent="0.25">
      <c r="B3305" s="16" t="s">
        <v>1513</v>
      </c>
      <c r="C3305" s="16" t="s">
        <v>328</v>
      </c>
      <c r="D3305" s="16" t="s">
        <v>91</v>
      </c>
      <c r="E3305" s="16" t="s">
        <v>1514</v>
      </c>
      <c r="G3305" s="16" t="s">
        <v>1515</v>
      </c>
      <c r="H3305" s="16" t="s">
        <v>154</v>
      </c>
      <c r="I3305" s="31">
        <v>33976</v>
      </c>
      <c r="J3305" s="31">
        <v>33976</v>
      </c>
      <c r="K3305" s="45">
        <f>IFERROR((J3305/I3305),0)</f>
        <v>1</v>
      </c>
      <c r="L3305" s="31"/>
      <c r="M3305" s="31"/>
      <c r="N3305" s="34"/>
      <c r="O3305" s="28"/>
      <c r="P3305" s="28"/>
      <c r="Q3305" s="28"/>
      <c r="R3305" s="28"/>
      <c r="S3305" s="25"/>
    </row>
    <row r="3306" spans="2:19" s="16" customFormat="1" outlineLevel="2" x14ac:dyDescent="0.25">
      <c r="B3306" s="16" t="s">
        <v>1513</v>
      </c>
      <c r="C3306" s="16" t="s">
        <v>328</v>
      </c>
      <c r="D3306" s="16" t="s">
        <v>91</v>
      </c>
      <c r="E3306" s="16" t="s">
        <v>1514</v>
      </c>
      <c r="G3306" s="16" t="s">
        <v>1515</v>
      </c>
      <c r="H3306" s="16" t="s">
        <v>331</v>
      </c>
      <c r="I3306" s="31">
        <v>137457604</v>
      </c>
      <c r="J3306" s="31">
        <v>137457604</v>
      </c>
      <c r="K3306" s="45">
        <f>IFERROR((J3306/I3306),0)</f>
        <v>1</v>
      </c>
      <c r="L3306" s="31"/>
      <c r="M3306" s="31"/>
      <c r="N3306" s="34"/>
      <c r="O3306" s="28"/>
      <c r="P3306" s="28"/>
      <c r="Q3306" s="28"/>
      <c r="R3306" s="28"/>
      <c r="S3306" s="25"/>
    </row>
    <row r="3307" spans="2:19" s="16" customFormat="1" outlineLevel="2" x14ac:dyDescent="0.25">
      <c r="B3307" s="16" t="s">
        <v>1513</v>
      </c>
      <c r="C3307" s="16" t="s">
        <v>328</v>
      </c>
      <c r="D3307" s="16" t="s">
        <v>91</v>
      </c>
      <c r="E3307" s="16" t="s">
        <v>1514</v>
      </c>
      <c r="G3307" s="16" t="s">
        <v>1515</v>
      </c>
      <c r="H3307" s="16" t="s">
        <v>231</v>
      </c>
      <c r="I3307" s="31">
        <v>835715953</v>
      </c>
      <c r="J3307" s="31">
        <v>835715953</v>
      </c>
      <c r="K3307" s="45">
        <f>IFERROR((J3307/I3307),0)</f>
        <v>1</v>
      </c>
      <c r="L3307" s="31"/>
      <c r="M3307" s="31"/>
      <c r="N3307" s="39"/>
      <c r="O3307" s="28"/>
      <c r="P3307" s="28"/>
      <c r="Q3307" s="28"/>
      <c r="R3307" s="28"/>
      <c r="S3307" s="25"/>
    </row>
    <row r="3308" spans="2:19" s="16" customFormat="1" outlineLevel="2" x14ac:dyDescent="0.25">
      <c r="B3308" s="16" t="s">
        <v>1513</v>
      </c>
      <c r="C3308" s="16" t="s">
        <v>328</v>
      </c>
      <c r="D3308" s="16" t="s">
        <v>91</v>
      </c>
      <c r="E3308" s="16" t="s">
        <v>1514</v>
      </c>
      <c r="G3308" s="16" t="s">
        <v>1515</v>
      </c>
      <c r="H3308" s="16" t="s">
        <v>155</v>
      </c>
      <c r="I3308" s="31">
        <v>-1098685812</v>
      </c>
      <c r="J3308" s="31"/>
      <c r="K3308" s="45">
        <f>IFERROR((J3308/I3308),0)</f>
        <v>0</v>
      </c>
      <c r="L3308" s="31"/>
      <c r="M3308" s="31"/>
      <c r="N3308" s="34"/>
      <c r="O3308" s="28"/>
      <c r="P3308" s="28"/>
      <c r="Q3308" s="28"/>
      <c r="R3308" s="28"/>
      <c r="S3308" s="25"/>
    </row>
    <row r="3309" spans="2:19" s="16" customFormat="1" outlineLevel="1" x14ac:dyDescent="0.25">
      <c r="B3309" s="47" t="s">
        <v>7062</v>
      </c>
      <c r="C3309" s="47" t="str">
        <f>C3308</f>
        <v>ASIGNACIÓN PARA LA INVERSIÓN LOCAL SEGÚN NBI Y CUARTA, QUINTA, Y SEXTA CATEGORÍA</v>
      </c>
      <c r="D3309" s="47"/>
      <c r="E3309" s="47" t="str">
        <f>E3308</f>
        <v>47745</v>
      </c>
      <c r="F3309" s="47"/>
      <c r="G3309" s="47" t="str">
        <f>G3308</f>
        <v xml:space="preserve">SITIONUEVO                                        </v>
      </c>
      <c r="H3309" s="47" t="s">
        <v>10655</v>
      </c>
      <c r="I3309" s="48">
        <f>SUBTOTAL(9,I3303:I3308)</f>
        <v>8675957055</v>
      </c>
      <c r="J3309" s="48">
        <f>SUBTOTAL(9,J3303:J3308)</f>
        <v>7353986572.71</v>
      </c>
      <c r="K3309" s="49">
        <f>J3309/I3309</f>
        <v>0.8476282819394384</v>
      </c>
      <c r="L3309" s="48">
        <f>SUBTOTAL(9,L3303:L3308)</f>
        <v>3629688213.2699995</v>
      </c>
      <c r="M3309" s="48">
        <f>SUBTOTAL(9,M3303:M3308)</f>
        <v>3072772765.71</v>
      </c>
      <c r="N3309" s="50">
        <f>IFERROR((M3309/L3309),"N.A")</f>
        <v>0.84656658786175132</v>
      </c>
      <c r="O3309" s="28"/>
      <c r="P3309" s="28"/>
      <c r="Q3309" s="28"/>
      <c r="R3309" s="28"/>
      <c r="S3309" s="25"/>
    </row>
    <row r="3310" spans="2:19" s="16" customFormat="1" outlineLevel="2" x14ac:dyDescent="0.25">
      <c r="B3310" s="16" t="s">
        <v>1516</v>
      </c>
      <c r="C3310" s="16" t="s">
        <v>328</v>
      </c>
      <c r="D3310" s="16" t="s">
        <v>91</v>
      </c>
      <c r="E3310" s="16" t="s">
        <v>1517</v>
      </c>
      <c r="G3310" s="16" t="s">
        <v>1518</v>
      </c>
      <c r="H3310" s="16" t="s">
        <v>152</v>
      </c>
      <c r="I3310" s="31">
        <v>3243108571</v>
      </c>
      <c r="J3310" s="31">
        <v>1814046487.95</v>
      </c>
      <c r="K3310" s="45">
        <f>IFERROR((J3310/I3310),0)</f>
        <v>0.55935422704354476</v>
      </c>
      <c r="L3310" s="31">
        <v>2142827881.3900001</v>
      </c>
      <c r="M3310" s="31">
        <v>1814046487.95</v>
      </c>
      <c r="N3310" s="40">
        <f>M3310/L3310</f>
        <v>0.84656658787418448</v>
      </c>
      <c r="O3310" s="28"/>
      <c r="P3310" s="28"/>
      <c r="Q3310" s="28"/>
      <c r="R3310" s="28"/>
      <c r="S3310" s="25"/>
    </row>
    <row r="3311" spans="2:19" s="16" customFormat="1" outlineLevel="2" x14ac:dyDescent="0.25">
      <c r="B3311" s="16" t="s">
        <v>1516</v>
      </c>
      <c r="C3311" s="16" t="s">
        <v>328</v>
      </c>
      <c r="D3311" s="16" t="s">
        <v>91</v>
      </c>
      <c r="E3311" s="16" t="s">
        <v>1517</v>
      </c>
      <c r="G3311" s="16" t="s">
        <v>1518</v>
      </c>
      <c r="H3311" s="16" t="s">
        <v>19</v>
      </c>
      <c r="I3311" s="31">
        <v>965657458</v>
      </c>
      <c r="J3311" s="31">
        <v>965657458</v>
      </c>
      <c r="K3311" s="45">
        <f>IFERROR((J3311/I3311),0)</f>
        <v>1</v>
      </c>
      <c r="L3311" s="31"/>
      <c r="M3311" s="31"/>
      <c r="N3311" s="34"/>
      <c r="O3311" s="28"/>
      <c r="P3311" s="28"/>
      <c r="Q3311" s="28"/>
      <c r="R3311" s="28"/>
      <c r="S3311" s="25"/>
    </row>
    <row r="3312" spans="2:19" s="16" customFormat="1" outlineLevel="2" x14ac:dyDescent="0.25">
      <c r="B3312" s="16" t="s">
        <v>1516</v>
      </c>
      <c r="C3312" s="16" t="s">
        <v>328</v>
      </c>
      <c r="D3312" s="16" t="s">
        <v>91</v>
      </c>
      <c r="E3312" s="16" t="s">
        <v>1517</v>
      </c>
      <c r="G3312" s="16" t="s">
        <v>1518</v>
      </c>
      <c r="H3312" s="16" t="s">
        <v>154</v>
      </c>
      <c r="I3312" s="31">
        <v>20058</v>
      </c>
      <c r="J3312" s="31">
        <v>20058</v>
      </c>
      <c r="K3312" s="45">
        <f>IFERROR((J3312/I3312),0)</f>
        <v>1</v>
      </c>
      <c r="L3312" s="31"/>
      <c r="M3312" s="31"/>
      <c r="N3312" s="34"/>
      <c r="O3312" s="28"/>
      <c r="P3312" s="28"/>
      <c r="Q3312" s="28"/>
      <c r="R3312" s="28"/>
      <c r="S3312" s="25"/>
    </row>
    <row r="3313" spans="2:19" s="16" customFormat="1" outlineLevel="2" x14ac:dyDescent="0.25">
      <c r="B3313" s="16" t="s">
        <v>1516</v>
      </c>
      <c r="C3313" s="16" t="s">
        <v>328</v>
      </c>
      <c r="D3313" s="16" t="s">
        <v>91</v>
      </c>
      <c r="E3313" s="16" t="s">
        <v>1517</v>
      </c>
      <c r="G3313" s="16" t="s">
        <v>1518</v>
      </c>
      <c r="H3313" s="16" t="s">
        <v>331</v>
      </c>
      <c r="I3313" s="31">
        <v>81149666</v>
      </c>
      <c r="J3313" s="31">
        <v>81149666</v>
      </c>
      <c r="K3313" s="45">
        <f>IFERROR((J3313/I3313),0)</f>
        <v>1</v>
      </c>
      <c r="L3313" s="31"/>
      <c r="M3313" s="31"/>
      <c r="N3313" s="34"/>
      <c r="O3313" s="28"/>
      <c r="P3313" s="28"/>
      <c r="Q3313" s="28"/>
      <c r="R3313" s="28"/>
      <c r="S3313" s="25"/>
    </row>
    <row r="3314" spans="2:19" s="16" customFormat="1" outlineLevel="2" x14ac:dyDescent="0.25">
      <c r="B3314" s="16" t="s">
        <v>1516</v>
      </c>
      <c r="C3314" s="16" t="s">
        <v>328</v>
      </c>
      <c r="D3314" s="16" t="s">
        <v>91</v>
      </c>
      <c r="E3314" s="16" t="s">
        <v>1517</v>
      </c>
      <c r="G3314" s="16" t="s">
        <v>1518</v>
      </c>
      <c r="H3314" s="16" t="s">
        <v>231</v>
      </c>
      <c r="I3314" s="31">
        <v>493374455</v>
      </c>
      <c r="J3314" s="31">
        <v>493374455</v>
      </c>
      <c r="K3314" s="45">
        <f>IFERROR((J3314/I3314),0)</f>
        <v>1</v>
      </c>
      <c r="L3314" s="31"/>
      <c r="M3314" s="31"/>
      <c r="N3314" s="39"/>
      <c r="O3314" s="28"/>
      <c r="P3314" s="28"/>
      <c r="Q3314" s="28"/>
      <c r="R3314" s="28"/>
      <c r="S3314" s="25"/>
    </row>
    <row r="3315" spans="2:19" s="16" customFormat="1" outlineLevel="2" x14ac:dyDescent="0.25">
      <c r="B3315" s="16" t="s">
        <v>1516</v>
      </c>
      <c r="C3315" s="16" t="s">
        <v>328</v>
      </c>
      <c r="D3315" s="16" t="s">
        <v>91</v>
      </c>
      <c r="E3315" s="16" t="s">
        <v>1517</v>
      </c>
      <c r="G3315" s="16" t="s">
        <v>1518</v>
      </c>
      <c r="H3315" s="16" t="s">
        <v>155</v>
      </c>
      <c r="I3315" s="31">
        <v>-648621714</v>
      </c>
      <c r="J3315" s="31"/>
      <c r="K3315" s="45">
        <f>IFERROR((J3315/I3315),0)</f>
        <v>0</v>
      </c>
      <c r="L3315" s="31"/>
      <c r="M3315" s="31"/>
      <c r="N3315" s="34"/>
      <c r="O3315" s="28"/>
      <c r="P3315" s="28"/>
      <c r="Q3315" s="28"/>
      <c r="R3315" s="28"/>
      <c r="S3315" s="25"/>
    </row>
    <row r="3316" spans="2:19" s="16" customFormat="1" outlineLevel="1" x14ac:dyDescent="0.25">
      <c r="B3316" s="47" t="s">
        <v>7063</v>
      </c>
      <c r="C3316" s="47" t="str">
        <f>C3315</f>
        <v>ASIGNACIÓN PARA LA INVERSIÓN LOCAL SEGÚN NBI Y CUARTA, QUINTA, Y SEXTA CATEGORÍA</v>
      </c>
      <c r="D3316" s="47"/>
      <c r="E3316" s="47" t="str">
        <f>E3315</f>
        <v>47720</v>
      </c>
      <c r="F3316" s="47"/>
      <c r="G3316" s="47" t="str">
        <f>G3315</f>
        <v xml:space="preserve">SANTA BÁRBARA DE PINTO                            </v>
      </c>
      <c r="H3316" s="47" t="s">
        <v>10655</v>
      </c>
      <c r="I3316" s="48">
        <f>SUBTOTAL(9,I3310:I3315)</f>
        <v>4134688494</v>
      </c>
      <c r="J3316" s="48">
        <f>SUBTOTAL(9,J3310:J3315)</f>
        <v>3354248124.9499998</v>
      </c>
      <c r="K3316" s="49">
        <f>J3316/I3316</f>
        <v>0.81124566695108324</v>
      </c>
      <c r="L3316" s="48">
        <f>SUBTOTAL(9,L3310:L3315)</f>
        <v>2142827881.3900001</v>
      </c>
      <c r="M3316" s="48">
        <f>SUBTOTAL(9,M3310:M3315)</f>
        <v>1814046487.95</v>
      </c>
      <c r="N3316" s="50">
        <f>IFERROR((M3316/L3316),"N.A")</f>
        <v>0.84656658787418448</v>
      </c>
      <c r="O3316" s="28"/>
      <c r="P3316" s="28"/>
      <c r="Q3316" s="28"/>
      <c r="R3316" s="28"/>
      <c r="S3316" s="25"/>
    </row>
    <row r="3317" spans="2:19" s="16" customFormat="1" outlineLevel="2" x14ac:dyDescent="0.25">
      <c r="B3317" s="16" t="s">
        <v>1519</v>
      </c>
      <c r="C3317" s="16" t="s">
        <v>328</v>
      </c>
      <c r="D3317" s="16" t="s">
        <v>91</v>
      </c>
      <c r="E3317" s="16" t="s">
        <v>1520</v>
      </c>
      <c r="G3317" s="16" t="s">
        <v>1521</v>
      </c>
      <c r="H3317" s="16" t="s">
        <v>152</v>
      </c>
      <c r="I3317" s="31">
        <v>4005949799</v>
      </c>
      <c r="J3317" s="31">
        <v>2240744953.3800001</v>
      </c>
      <c r="K3317" s="45">
        <f>IFERROR((J3317/I3317),0)</f>
        <v>0.55935422703982818</v>
      </c>
      <c r="L3317" s="31">
        <v>2646862025.52</v>
      </c>
      <c r="M3317" s="31">
        <v>2240744953.3800001</v>
      </c>
      <c r="N3317" s="40">
        <f>M3317/L3317</f>
        <v>0.84656658782196459</v>
      </c>
      <c r="O3317" s="28"/>
      <c r="P3317" s="28"/>
      <c r="Q3317" s="28"/>
      <c r="R3317" s="28"/>
      <c r="S3317" s="25"/>
    </row>
    <row r="3318" spans="2:19" s="16" customFormat="1" outlineLevel="2" x14ac:dyDescent="0.25">
      <c r="B3318" s="16" t="s">
        <v>1519</v>
      </c>
      <c r="C3318" s="16" t="s">
        <v>328</v>
      </c>
      <c r="D3318" s="16" t="s">
        <v>91</v>
      </c>
      <c r="E3318" s="16" t="s">
        <v>1520</v>
      </c>
      <c r="G3318" s="16" t="s">
        <v>1521</v>
      </c>
      <c r="H3318" s="16" t="s">
        <v>19</v>
      </c>
      <c r="I3318" s="31">
        <v>4697748635</v>
      </c>
      <c r="J3318" s="31">
        <v>4697748635</v>
      </c>
      <c r="K3318" s="45">
        <f>IFERROR((J3318/I3318),0)</f>
        <v>1</v>
      </c>
      <c r="L3318" s="31"/>
      <c r="M3318" s="31"/>
      <c r="N3318" s="34"/>
      <c r="O3318" s="28"/>
      <c r="P3318" s="28"/>
      <c r="Q3318" s="28"/>
      <c r="R3318" s="28"/>
      <c r="S3318" s="25"/>
    </row>
    <row r="3319" spans="2:19" s="16" customFormat="1" outlineLevel="2" x14ac:dyDescent="0.25">
      <c r="B3319" s="16" t="s">
        <v>1519</v>
      </c>
      <c r="C3319" s="16" t="s">
        <v>328</v>
      </c>
      <c r="D3319" s="16" t="s">
        <v>91</v>
      </c>
      <c r="E3319" s="16" t="s">
        <v>1520</v>
      </c>
      <c r="G3319" s="16" t="s">
        <v>1521</v>
      </c>
      <c r="H3319" s="16" t="s">
        <v>154</v>
      </c>
      <c r="I3319" s="31">
        <v>24776</v>
      </c>
      <c r="J3319" s="31">
        <v>24776</v>
      </c>
      <c r="K3319" s="45">
        <f>IFERROR((J3319/I3319),0)</f>
        <v>1</v>
      </c>
      <c r="L3319" s="31"/>
      <c r="M3319" s="31"/>
      <c r="N3319" s="34"/>
      <c r="O3319" s="28"/>
      <c r="P3319" s="28"/>
      <c r="Q3319" s="28"/>
      <c r="R3319" s="28"/>
      <c r="S3319" s="25"/>
    </row>
    <row r="3320" spans="2:19" s="16" customFormat="1" outlineLevel="2" x14ac:dyDescent="0.25">
      <c r="B3320" s="16" t="s">
        <v>1519</v>
      </c>
      <c r="C3320" s="16" t="s">
        <v>328</v>
      </c>
      <c r="D3320" s="16" t="s">
        <v>91</v>
      </c>
      <c r="E3320" s="16" t="s">
        <v>1520</v>
      </c>
      <c r="G3320" s="16" t="s">
        <v>1521</v>
      </c>
      <c r="H3320" s="16" t="s">
        <v>331</v>
      </c>
      <c r="I3320" s="31">
        <v>100237621</v>
      </c>
      <c r="J3320" s="31">
        <v>100237621</v>
      </c>
      <c r="K3320" s="45">
        <f>IFERROR((J3320/I3320),0)</f>
        <v>1</v>
      </c>
      <c r="L3320" s="31"/>
      <c r="M3320" s="31"/>
      <c r="N3320" s="34"/>
      <c r="O3320" s="28"/>
      <c r="P3320" s="28"/>
      <c r="Q3320" s="28"/>
      <c r="R3320" s="28"/>
      <c r="S3320" s="25"/>
    </row>
    <row r="3321" spans="2:19" s="16" customFormat="1" outlineLevel="2" x14ac:dyDescent="0.25">
      <c r="B3321" s="16" t="s">
        <v>1519</v>
      </c>
      <c r="C3321" s="16" t="s">
        <v>328</v>
      </c>
      <c r="D3321" s="16" t="s">
        <v>91</v>
      </c>
      <c r="E3321" s="16" t="s">
        <v>1520</v>
      </c>
      <c r="G3321" s="16" t="s">
        <v>1521</v>
      </c>
      <c r="H3321" s="16" t="s">
        <v>231</v>
      </c>
      <c r="I3321" s="31">
        <v>609425573</v>
      </c>
      <c r="J3321" s="31">
        <v>609425573</v>
      </c>
      <c r="K3321" s="45">
        <f>IFERROR((J3321/I3321),0)</f>
        <v>1</v>
      </c>
      <c r="L3321" s="31"/>
      <c r="M3321" s="31"/>
      <c r="N3321" s="39"/>
      <c r="O3321" s="28"/>
      <c r="P3321" s="28"/>
      <c r="Q3321" s="28"/>
      <c r="R3321" s="28"/>
      <c r="S3321" s="25"/>
    </row>
    <row r="3322" spans="2:19" s="16" customFormat="1" outlineLevel="2" x14ac:dyDescent="0.25">
      <c r="B3322" s="16" t="s">
        <v>1519</v>
      </c>
      <c r="C3322" s="16" t="s">
        <v>328</v>
      </c>
      <c r="D3322" s="16" t="s">
        <v>91</v>
      </c>
      <c r="E3322" s="16" t="s">
        <v>1520</v>
      </c>
      <c r="G3322" s="16" t="s">
        <v>1521</v>
      </c>
      <c r="H3322" s="16" t="s">
        <v>155</v>
      </c>
      <c r="I3322" s="31">
        <v>-801189960</v>
      </c>
      <c r="J3322" s="31"/>
      <c r="K3322" s="45">
        <f>IFERROR((J3322/I3322),0)</f>
        <v>0</v>
      </c>
      <c r="L3322" s="31"/>
      <c r="M3322" s="31"/>
      <c r="N3322" s="34"/>
      <c r="O3322" s="28"/>
      <c r="P3322" s="28"/>
      <c r="Q3322" s="28"/>
      <c r="R3322" s="28"/>
      <c r="S3322" s="25"/>
    </row>
    <row r="3323" spans="2:19" s="16" customFormat="1" outlineLevel="1" x14ac:dyDescent="0.25">
      <c r="B3323" s="47" t="s">
        <v>7064</v>
      </c>
      <c r="C3323" s="47" t="str">
        <f>C3322</f>
        <v>ASIGNACIÓN PARA LA INVERSIÓN LOCAL SEGÚN NBI Y CUARTA, QUINTA, Y SEXTA CATEGORÍA</v>
      </c>
      <c r="D3323" s="47"/>
      <c r="E3323" s="47" t="str">
        <f>E3322</f>
        <v>47707</v>
      </c>
      <c r="F3323" s="47"/>
      <c r="G3323" s="47" t="str">
        <f>G3322</f>
        <v xml:space="preserve">SANTA ANA                                         </v>
      </c>
      <c r="H3323" s="47" t="s">
        <v>10655</v>
      </c>
      <c r="I3323" s="48">
        <f>SUBTOTAL(9,I3317:I3322)</f>
        <v>8612196444</v>
      </c>
      <c r="J3323" s="48">
        <f>SUBTOTAL(9,J3317:J3322)</f>
        <v>7648181558.3800001</v>
      </c>
      <c r="K3323" s="49">
        <f>J3323/I3323</f>
        <v>0.88806399251475321</v>
      </c>
      <c r="L3323" s="48">
        <f>SUBTOTAL(9,L3317:L3322)</f>
        <v>2646862025.52</v>
      </c>
      <c r="M3323" s="48">
        <f>SUBTOTAL(9,M3317:M3322)</f>
        <v>2240744953.3800001</v>
      </c>
      <c r="N3323" s="50">
        <f>IFERROR((M3323/L3323),"N.A")</f>
        <v>0.84656658782196459</v>
      </c>
      <c r="O3323" s="28"/>
      <c r="P3323" s="28"/>
      <c r="Q3323" s="28"/>
      <c r="R3323" s="28"/>
      <c r="S3323" s="25"/>
    </row>
    <row r="3324" spans="2:19" s="16" customFormat="1" outlineLevel="2" x14ac:dyDescent="0.25">
      <c r="B3324" s="16" t="s">
        <v>1522</v>
      </c>
      <c r="C3324" s="16" t="s">
        <v>328</v>
      </c>
      <c r="D3324" s="16" t="s">
        <v>91</v>
      </c>
      <c r="E3324" s="16" t="s">
        <v>1523</v>
      </c>
      <c r="G3324" s="16" t="s">
        <v>1524</v>
      </c>
      <c r="H3324" s="16" t="s">
        <v>152</v>
      </c>
      <c r="I3324" s="31">
        <v>2790500347</v>
      </c>
      <c r="J3324" s="31">
        <v>1560878164.6699998</v>
      </c>
      <c r="K3324" s="45">
        <f>IFERROR((J3324/I3324),0)</f>
        <v>0.5593542270467956</v>
      </c>
      <c r="L3324" s="31">
        <v>1843774827.5699997</v>
      </c>
      <c r="M3324" s="31">
        <v>1560878164.6699998</v>
      </c>
      <c r="N3324" s="40">
        <f>M3324/L3324</f>
        <v>0.84656658792069361</v>
      </c>
      <c r="O3324" s="28"/>
      <c r="P3324" s="28"/>
      <c r="Q3324" s="28"/>
      <c r="R3324" s="28"/>
      <c r="S3324" s="25"/>
    </row>
    <row r="3325" spans="2:19" s="16" customFormat="1" outlineLevel="2" x14ac:dyDescent="0.25">
      <c r="B3325" s="16" t="s">
        <v>1522</v>
      </c>
      <c r="C3325" s="16" t="s">
        <v>328</v>
      </c>
      <c r="D3325" s="16" t="s">
        <v>91</v>
      </c>
      <c r="E3325" s="16" t="s">
        <v>1523</v>
      </c>
      <c r="G3325" s="16" t="s">
        <v>1524</v>
      </c>
      <c r="H3325" s="16" t="s">
        <v>19</v>
      </c>
      <c r="I3325" s="31">
        <v>280667015</v>
      </c>
      <c r="J3325" s="31">
        <v>280667015</v>
      </c>
      <c r="K3325" s="45">
        <f>IFERROR((J3325/I3325),0)</f>
        <v>1</v>
      </c>
      <c r="L3325" s="31"/>
      <c r="M3325" s="31"/>
      <c r="N3325" s="34"/>
      <c r="O3325" s="28"/>
      <c r="P3325" s="28"/>
      <c r="Q3325" s="28"/>
      <c r="R3325" s="28"/>
      <c r="S3325" s="25"/>
    </row>
    <row r="3326" spans="2:19" s="16" customFormat="1" outlineLevel="2" x14ac:dyDescent="0.25">
      <c r="B3326" s="16" t="s">
        <v>1522</v>
      </c>
      <c r="C3326" s="16" t="s">
        <v>328</v>
      </c>
      <c r="D3326" s="16" t="s">
        <v>91</v>
      </c>
      <c r="E3326" s="16" t="s">
        <v>1523</v>
      </c>
      <c r="G3326" s="16" t="s">
        <v>1524</v>
      </c>
      <c r="H3326" s="16" t="s">
        <v>154</v>
      </c>
      <c r="I3326" s="31">
        <v>17259</v>
      </c>
      <c r="J3326" s="31">
        <v>17259</v>
      </c>
      <c r="K3326" s="45">
        <f>IFERROR((J3326/I3326),0)</f>
        <v>1</v>
      </c>
      <c r="L3326" s="31"/>
      <c r="M3326" s="31"/>
      <c r="N3326" s="34"/>
      <c r="O3326" s="28"/>
      <c r="P3326" s="28"/>
      <c r="Q3326" s="28"/>
      <c r="R3326" s="28"/>
      <c r="S3326" s="25"/>
    </row>
    <row r="3327" spans="2:19" s="16" customFormat="1" outlineLevel="2" x14ac:dyDescent="0.25">
      <c r="B3327" s="16" t="s">
        <v>1522</v>
      </c>
      <c r="C3327" s="16" t="s">
        <v>328</v>
      </c>
      <c r="D3327" s="16" t="s">
        <v>91</v>
      </c>
      <c r="E3327" s="16" t="s">
        <v>1523</v>
      </c>
      <c r="G3327" s="16" t="s">
        <v>1524</v>
      </c>
      <c r="H3327" s="16" t="s">
        <v>331</v>
      </c>
      <c r="I3327" s="31">
        <v>69824419</v>
      </c>
      <c r="J3327" s="31">
        <v>69824419</v>
      </c>
      <c r="K3327" s="45">
        <f>IFERROR((J3327/I3327),0)</f>
        <v>1</v>
      </c>
      <c r="L3327" s="31"/>
      <c r="M3327" s="31"/>
      <c r="N3327" s="34"/>
      <c r="O3327" s="28"/>
      <c r="P3327" s="28"/>
      <c r="Q3327" s="28"/>
      <c r="R3327" s="28"/>
      <c r="S3327" s="25"/>
    </row>
    <row r="3328" spans="2:19" s="16" customFormat="1" outlineLevel="2" x14ac:dyDescent="0.25">
      <c r="B3328" s="16" t="s">
        <v>1522</v>
      </c>
      <c r="C3328" s="16" t="s">
        <v>328</v>
      </c>
      <c r="D3328" s="16" t="s">
        <v>91</v>
      </c>
      <c r="E3328" s="16" t="s">
        <v>1523</v>
      </c>
      <c r="G3328" s="16" t="s">
        <v>1524</v>
      </c>
      <c r="H3328" s="16" t="s">
        <v>231</v>
      </c>
      <c r="I3328" s="31">
        <v>424519117</v>
      </c>
      <c r="J3328" s="31">
        <v>424519117</v>
      </c>
      <c r="K3328" s="45">
        <f>IFERROR((J3328/I3328),0)</f>
        <v>1</v>
      </c>
      <c r="L3328" s="31"/>
      <c r="M3328" s="31"/>
      <c r="N3328" s="39"/>
      <c r="O3328" s="28"/>
      <c r="P3328" s="28"/>
      <c r="Q3328" s="28"/>
      <c r="R3328" s="28"/>
      <c r="S3328" s="25"/>
    </row>
    <row r="3329" spans="2:19" s="16" customFormat="1" outlineLevel="2" x14ac:dyDescent="0.25">
      <c r="B3329" s="16" t="s">
        <v>1522</v>
      </c>
      <c r="C3329" s="16" t="s">
        <v>328</v>
      </c>
      <c r="D3329" s="16" t="s">
        <v>91</v>
      </c>
      <c r="E3329" s="16" t="s">
        <v>1523</v>
      </c>
      <c r="G3329" s="16" t="s">
        <v>1524</v>
      </c>
      <c r="H3329" s="16" t="s">
        <v>155</v>
      </c>
      <c r="I3329" s="31">
        <v>-558100069</v>
      </c>
      <c r="J3329" s="31"/>
      <c r="K3329" s="45">
        <f>IFERROR((J3329/I3329),0)</f>
        <v>0</v>
      </c>
      <c r="L3329" s="31"/>
      <c r="M3329" s="31"/>
      <c r="N3329" s="34"/>
      <c r="O3329" s="28"/>
      <c r="P3329" s="28"/>
      <c r="Q3329" s="28"/>
      <c r="R3329" s="28"/>
      <c r="S3329" s="25"/>
    </row>
    <row r="3330" spans="2:19" s="16" customFormat="1" outlineLevel="1" x14ac:dyDescent="0.25">
      <c r="B3330" s="47" t="s">
        <v>7065</v>
      </c>
      <c r="C3330" s="47" t="str">
        <f>C3329</f>
        <v>ASIGNACIÓN PARA LA INVERSIÓN LOCAL SEGÚN NBI Y CUARTA, QUINTA, Y SEXTA CATEGORÍA</v>
      </c>
      <c r="D3330" s="47"/>
      <c r="E3330" s="47" t="str">
        <f>E3329</f>
        <v>47703</v>
      </c>
      <c r="F3330" s="47"/>
      <c r="G3330" s="47" t="str">
        <f>G3329</f>
        <v xml:space="preserve">SAN ZENÓN                                         </v>
      </c>
      <c r="H3330" s="47" t="s">
        <v>10655</v>
      </c>
      <c r="I3330" s="48">
        <f>SUBTOTAL(9,I3324:I3329)</f>
        <v>3007428088</v>
      </c>
      <c r="J3330" s="48">
        <f>SUBTOTAL(9,J3324:J3329)</f>
        <v>2335905974.6700001</v>
      </c>
      <c r="K3330" s="49">
        <f>J3330/I3330</f>
        <v>0.77671216279137179</v>
      </c>
      <c r="L3330" s="48">
        <f>SUBTOTAL(9,L3324:L3329)</f>
        <v>1843774827.5699997</v>
      </c>
      <c r="M3330" s="48">
        <f>SUBTOTAL(9,M3324:M3329)</f>
        <v>1560878164.6699998</v>
      </c>
      <c r="N3330" s="50">
        <f>IFERROR((M3330/L3330),"N.A")</f>
        <v>0.84656658792069361</v>
      </c>
      <c r="O3330" s="28"/>
      <c r="P3330" s="28"/>
      <c r="Q3330" s="28"/>
      <c r="R3330" s="28"/>
      <c r="S3330" s="25"/>
    </row>
    <row r="3331" spans="2:19" s="16" customFormat="1" outlineLevel="2" x14ac:dyDescent="0.25">
      <c r="B3331" s="16" t="s">
        <v>1525</v>
      </c>
      <c r="C3331" s="16" t="s">
        <v>328</v>
      </c>
      <c r="D3331" s="16" t="s">
        <v>91</v>
      </c>
      <c r="E3331" s="16" t="s">
        <v>1526</v>
      </c>
      <c r="G3331" s="16" t="s">
        <v>1527</v>
      </c>
      <c r="H3331" s="16" t="s">
        <v>152</v>
      </c>
      <c r="I3331" s="31">
        <v>4473750158</v>
      </c>
      <c r="J3331" s="31">
        <v>2502411061.5999994</v>
      </c>
      <c r="K3331" s="45">
        <f>IFERROR((J3331/I3331),0)</f>
        <v>0.55935422704040938</v>
      </c>
      <c r="L3331" s="31">
        <v>2955953019.5999994</v>
      </c>
      <c r="M3331" s="31">
        <v>2502411061.5999994</v>
      </c>
      <c r="N3331" s="40">
        <f>M3331/L3331</f>
        <v>0.84656658783387106</v>
      </c>
      <c r="O3331" s="28"/>
      <c r="P3331" s="28"/>
      <c r="Q3331" s="28"/>
      <c r="R3331" s="28"/>
      <c r="S3331" s="25"/>
    </row>
    <row r="3332" spans="2:19" s="16" customFormat="1" outlineLevel="2" x14ac:dyDescent="0.25">
      <c r="B3332" s="16" t="s">
        <v>1525</v>
      </c>
      <c r="C3332" s="16" t="s">
        <v>328</v>
      </c>
      <c r="D3332" s="16" t="s">
        <v>91</v>
      </c>
      <c r="E3332" s="16" t="s">
        <v>1526</v>
      </c>
      <c r="G3332" s="16" t="s">
        <v>1527</v>
      </c>
      <c r="H3332" s="16" t="s">
        <v>19</v>
      </c>
      <c r="I3332" s="31">
        <v>374849326</v>
      </c>
      <c r="J3332" s="31">
        <v>374849326</v>
      </c>
      <c r="K3332" s="45">
        <f>IFERROR((J3332/I3332),0)</f>
        <v>1</v>
      </c>
      <c r="L3332" s="31"/>
      <c r="M3332" s="31"/>
      <c r="N3332" s="34"/>
      <c r="O3332" s="28"/>
      <c r="P3332" s="28"/>
      <c r="Q3332" s="28"/>
      <c r="R3332" s="28"/>
      <c r="S3332" s="25"/>
    </row>
    <row r="3333" spans="2:19" s="16" customFormat="1" outlineLevel="2" x14ac:dyDescent="0.25">
      <c r="B3333" s="16" t="s">
        <v>1525</v>
      </c>
      <c r="C3333" s="16" t="s">
        <v>328</v>
      </c>
      <c r="D3333" s="16" t="s">
        <v>91</v>
      </c>
      <c r="E3333" s="16" t="s">
        <v>1526</v>
      </c>
      <c r="G3333" s="16" t="s">
        <v>1527</v>
      </c>
      <c r="H3333" s="16" t="s">
        <v>154</v>
      </c>
      <c r="I3333" s="31">
        <v>27670</v>
      </c>
      <c r="J3333" s="31">
        <v>27670</v>
      </c>
      <c r="K3333" s="45">
        <f>IFERROR((J3333/I3333),0)</f>
        <v>1</v>
      </c>
      <c r="L3333" s="31"/>
      <c r="M3333" s="31"/>
      <c r="N3333" s="34"/>
      <c r="O3333" s="28"/>
      <c r="P3333" s="28"/>
      <c r="Q3333" s="28"/>
      <c r="R3333" s="28"/>
      <c r="S3333" s="25"/>
    </row>
    <row r="3334" spans="2:19" s="16" customFormat="1" outlineLevel="2" x14ac:dyDescent="0.25">
      <c r="B3334" s="16" t="s">
        <v>1525</v>
      </c>
      <c r="C3334" s="16" t="s">
        <v>328</v>
      </c>
      <c r="D3334" s="16" t="s">
        <v>91</v>
      </c>
      <c r="E3334" s="16" t="s">
        <v>1526</v>
      </c>
      <c r="G3334" s="16" t="s">
        <v>1527</v>
      </c>
      <c r="H3334" s="16" t="s">
        <v>331</v>
      </c>
      <c r="I3334" s="31">
        <v>111943009</v>
      </c>
      <c r="J3334" s="31">
        <v>111943009</v>
      </c>
      <c r="K3334" s="45">
        <f>IFERROR((J3334/I3334),0)</f>
        <v>1</v>
      </c>
      <c r="L3334" s="31"/>
      <c r="M3334" s="31"/>
      <c r="N3334" s="34"/>
      <c r="O3334" s="28"/>
      <c r="P3334" s="28"/>
      <c r="Q3334" s="28"/>
      <c r="R3334" s="28"/>
      <c r="S3334" s="25"/>
    </row>
    <row r="3335" spans="2:19" s="16" customFormat="1" outlineLevel="2" x14ac:dyDescent="0.25">
      <c r="B3335" s="16" t="s">
        <v>1525</v>
      </c>
      <c r="C3335" s="16" t="s">
        <v>328</v>
      </c>
      <c r="D3335" s="16" t="s">
        <v>91</v>
      </c>
      <c r="E3335" s="16" t="s">
        <v>1526</v>
      </c>
      <c r="G3335" s="16" t="s">
        <v>1527</v>
      </c>
      <c r="H3335" s="16" t="s">
        <v>231</v>
      </c>
      <c r="I3335" s="31">
        <v>680592092</v>
      </c>
      <c r="J3335" s="31">
        <v>680592092</v>
      </c>
      <c r="K3335" s="45">
        <f>IFERROR((J3335/I3335),0)</f>
        <v>1</v>
      </c>
      <c r="L3335" s="31"/>
      <c r="M3335" s="31"/>
      <c r="N3335" s="39"/>
      <c r="O3335" s="28"/>
      <c r="P3335" s="28"/>
      <c r="Q3335" s="28"/>
      <c r="R3335" s="28"/>
      <c r="S3335" s="25"/>
    </row>
    <row r="3336" spans="2:19" s="16" customFormat="1" outlineLevel="2" x14ac:dyDescent="0.25">
      <c r="B3336" s="16" t="s">
        <v>1525</v>
      </c>
      <c r="C3336" s="16" t="s">
        <v>328</v>
      </c>
      <c r="D3336" s="16" t="s">
        <v>91</v>
      </c>
      <c r="E3336" s="16" t="s">
        <v>1526</v>
      </c>
      <c r="G3336" s="16" t="s">
        <v>1527</v>
      </c>
      <c r="H3336" s="16" t="s">
        <v>155</v>
      </c>
      <c r="I3336" s="31">
        <v>-894750032</v>
      </c>
      <c r="J3336" s="31"/>
      <c r="K3336" s="45">
        <f>IFERROR((J3336/I3336),0)</f>
        <v>0</v>
      </c>
      <c r="L3336" s="31"/>
      <c r="M3336" s="31"/>
      <c r="N3336" s="34"/>
      <c r="O3336" s="28"/>
      <c r="P3336" s="28"/>
      <c r="Q3336" s="28"/>
      <c r="R3336" s="28"/>
      <c r="S3336" s="25"/>
    </row>
    <row r="3337" spans="2:19" s="16" customFormat="1" outlineLevel="1" x14ac:dyDescent="0.25">
      <c r="B3337" s="47" t="s">
        <v>7066</v>
      </c>
      <c r="C3337" s="47" t="str">
        <f>C3336</f>
        <v>ASIGNACIÓN PARA LA INVERSIÓN LOCAL SEGÚN NBI Y CUARTA, QUINTA, Y SEXTA CATEGORÍA</v>
      </c>
      <c r="D3337" s="47"/>
      <c r="E3337" s="47" t="str">
        <f>E3336</f>
        <v>47692</v>
      </c>
      <c r="F3337" s="47"/>
      <c r="G3337" s="47" t="str">
        <f>G3336</f>
        <v xml:space="preserve">SAN SEBASTIÁN DE BUENAVISTA                       </v>
      </c>
      <c r="H3337" s="47" t="s">
        <v>10655</v>
      </c>
      <c r="I3337" s="48">
        <f>SUBTOTAL(9,I3331:I3336)</f>
        <v>4746412223</v>
      </c>
      <c r="J3337" s="48">
        <f>SUBTOTAL(9,J3331:J3336)</f>
        <v>3669823158.5999994</v>
      </c>
      <c r="K3337" s="49">
        <f>J3337/I3337</f>
        <v>0.77317834738771685</v>
      </c>
      <c r="L3337" s="48">
        <f>SUBTOTAL(9,L3331:L3336)</f>
        <v>2955953019.5999994</v>
      </c>
      <c r="M3337" s="48">
        <f>SUBTOTAL(9,M3331:M3336)</f>
        <v>2502411061.5999994</v>
      </c>
      <c r="N3337" s="50">
        <f>IFERROR((M3337/L3337),"N.A")</f>
        <v>0.84656658783387106</v>
      </c>
      <c r="O3337" s="28"/>
      <c r="P3337" s="28"/>
      <c r="Q3337" s="28"/>
      <c r="R3337" s="28"/>
      <c r="S3337" s="25"/>
    </row>
    <row r="3338" spans="2:19" s="16" customFormat="1" outlineLevel="2" x14ac:dyDescent="0.25">
      <c r="B3338" s="16" t="s">
        <v>1528</v>
      </c>
      <c r="C3338" s="16" t="s">
        <v>328</v>
      </c>
      <c r="D3338" s="16" t="s">
        <v>91</v>
      </c>
      <c r="E3338" s="16" t="s">
        <v>1529</v>
      </c>
      <c r="G3338" s="16" t="s">
        <v>1530</v>
      </c>
      <c r="H3338" s="16" t="s">
        <v>152</v>
      </c>
      <c r="I3338" s="31">
        <v>2639541794</v>
      </c>
      <c r="J3338" s="31">
        <v>1476438859.9299998</v>
      </c>
      <c r="K3338" s="45">
        <f>IFERROR((J3338/I3338),0)</f>
        <v>0.55935422704278648</v>
      </c>
      <c r="L3338" s="31">
        <v>1744031575.2899997</v>
      </c>
      <c r="M3338" s="31">
        <v>1476438859.9299998</v>
      </c>
      <c r="N3338" s="40">
        <f>M3338/L3338</f>
        <v>0.84656658792688189</v>
      </c>
      <c r="O3338" s="28"/>
      <c r="P3338" s="28"/>
      <c r="Q3338" s="28"/>
      <c r="R3338" s="28"/>
      <c r="S3338" s="25"/>
    </row>
    <row r="3339" spans="2:19" s="16" customFormat="1" outlineLevel="2" x14ac:dyDescent="0.25">
      <c r="B3339" s="16" t="s">
        <v>1528</v>
      </c>
      <c r="C3339" s="16" t="s">
        <v>328</v>
      </c>
      <c r="D3339" s="16" t="s">
        <v>91</v>
      </c>
      <c r="E3339" s="16" t="s">
        <v>1529</v>
      </c>
      <c r="G3339" s="16" t="s">
        <v>1530</v>
      </c>
      <c r="H3339" s="16" t="s">
        <v>19</v>
      </c>
      <c r="I3339" s="31">
        <v>856735041</v>
      </c>
      <c r="J3339" s="31">
        <v>856735041</v>
      </c>
      <c r="K3339" s="45">
        <f>IFERROR((J3339/I3339),0)</f>
        <v>1</v>
      </c>
      <c r="L3339" s="31"/>
      <c r="M3339" s="31"/>
      <c r="N3339" s="34"/>
      <c r="O3339" s="28"/>
      <c r="P3339" s="28"/>
      <c r="Q3339" s="28"/>
      <c r="R3339" s="28"/>
      <c r="S3339" s="25"/>
    </row>
    <row r="3340" spans="2:19" s="16" customFormat="1" outlineLevel="2" x14ac:dyDescent="0.25">
      <c r="B3340" s="16" t="s">
        <v>1528</v>
      </c>
      <c r="C3340" s="16" t="s">
        <v>328</v>
      </c>
      <c r="D3340" s="16" t="s">
        <v>91</v>
      </c>
      <c r="E3340" s="16" t="s">
        <v>1529</v>
      </c>
      <c r="G3340" s="16" t="s">
        <v>1530</v>
      </c>
      <c r="H3340" s="16" t="s">
        <v>154</v>
      </c>
      <c r="I3340" s="31">
        <v>16325</v>
      </c>
      <c r="J3340" s="31">
        <v>16325</v>
      </c>
      <c r="K3340" s="45">
        <f>IFERROR((J3340/I3340),0)</f>
        <v>1</v>
      </c>
      <c r="L3340" s="31"/>
      <c r="M3340" s="31"/>
      <c r="N3340" s="34"/>
      <c r="O3340" s="28"/>
      <c r="P3340" s="28"/>
      <c r="Q3340" s="28"/>
      <c r="R3340" s="28"/>
      <c r="S3340" s="25"/>
    </row>
    <row r="3341" spans="2:19" s="16" customFormat="1" outlineLevel="2" x14ac:dyDescent="0.25">
      <c r="B3341" s="16" t="s">
        <v>1528</v>
      </c>
      <c r="C3341" s="16" t="s">
        <v>328</v>
      </c>
      <c r="D3341" s="16" t="s">
        <v>91</v>
      </c>
      <c r="E3341" s="16" t="s">
        <v>1529</v>
      </c>
      <c r="G3341" s="16" t="s">
        <v>1530</v>
      </c>
      <c r="H3341" s="16" t="s">
        <v>331</v>
      </c>
      <c r="I3341" s="31">
        <v>66047106</v>
      </c>
      <c r="J3341" s="31">
        <v>66047106</v>
      </c>
      <c r="K3341" s="45">
        <f>IFERROR((J3341/I3341),0)</f>
        <v>1</v>
      </c>
      <c r="L3341" s="31"/>
      <c r="M3341" s="31"/>
      <c r="N3341" s="34"/>
      <c r="O3341" s="28"/>
      <c r="P3341" s="28"/>
      <c r="Q3341" s="28"/>
      <c r="R3341" s="28"/>
      <c r="S3341" s="25"/>
    </row>
    <row r="3342" spans="2:19" s="16" customFormat="1" outlineLevel="2" x14ac:dyDescent="0.25">
      <c r="B3342" s="16" t="s">
        <v>1528</v>
      </c>
      <c r="C3342" s="16" t="s">
        <v>328</v>
      </c>
      <c r="D3342" s="16" t="s">
        <v>91</v>
      </c>
      <c r="E3342" s="16" t="s">
        <v>1529</v>
      </c>
      <c r="G3342" s="16" t="s">
        <v>1530</v>
      </c>
      <c r="H3342" s="16" t="s">
        <v>231</v>
      </c>
      <c r="I3342" s="31">
        <v>401553776</v>
      </c>
      <c r="J3342" s="31">
        <v>401553776</v>
      </c>
      <c r="K3342" s="45">
        <f>IFERROR((J3342/I3342),0)</f>
        <v>1</v>
      </c>
      <c r="L3342" s="31"/>
      <c r="M3342" s="31"/>
      <c r="N3342" s="39"/>
      <c r="O3342" s="28"/>
      <c r="P3342" s="28"/>
      <c r="Q3342" s="28"/>
      <c r="R3342" s="28"/>
      <c r="S3342" s="25"/>
    </row>
    <row r="3343" spans="2:19" s="16" customFormat="1" outlineLevel="2" x14ac:dyDescent="0.25">
      <c r="B3343" s="16" t="s">
        <v>1528</v>
      </c>
      <c r="C3343" s="16" t="s">
        <v>328</v>
      </c>
      <c r="D3343" s="16" t="s">
        <v>91</v>
      </c>
      <c r="E3343" s="16" t="s">
        <v>1529</v>
      </c>
      <c r="G3343" s="16" t="s">
        <v>1530</v>
      </c>
      <c r="H3343" s="16" t="s">
        <v>155</v>
      </c>
      <c r="I3343" s="31">
        <v>-527908359</v>
      </c>
      <c r="J3343" s="31"/>
      <c r="K3343" s="45">
        <f>IFERROR((J3343/I3343),0)</f>
        <v>0</v>
      </c>
      <c r="L3343" s="31"/>
      <c r="M3343" s="31"/>
      <c r="N3343" s="34"/>
      <c r="O3343" s="28"/>
      <c r="P3343" s="28"/>
      <c r="Q3343" s="28"/>
      <c r="R3343" s="28"/>
      <c r="S3343" s="25"/>
    </row>
    <row r="3344" spans="2:19" s="16" customFormat="1" outlineLevel="1" x14ac:dyDescent="0.25">
      <c r="B3344" s="47" t="s">
        <v>7067</v>
      </c>
      <c r="C3344" s="47" t="str">
        <f>C3343</f>
        <v>ASIGNACIÓN PARA LA INVERSIÓN LOCAL SEGÚN NBI Y CUARTA, QUINTA, Y SEXTA CATEGORÍA</v>
      </c>
      <c r="D3344" s="47"/>
      <c r="E3344" s="47" t="str">
        <f>E3343</f>
        <v>47675</v>
      </c>
      <c r="F3344" s="47"/>
      <c r="G3344" s="47" t="str">
        <f>G3343</f>
        <v xml:space="preserve">SALAMINA                                          </v>
      </c>
      <c r="H3344" s="47" t="s">
        <v>10655</v>
      </c>
      <c r="I3344" s="48">
        <f>SUBTOTAL(9,I3338:I3343)</f>
        <v>3435985683</v>
      </c>
      <c r="J3344" s="48">
        <f>SUBTOTAL(9,J3338:J3343)</f>
        <v>2800791107.9299998</v>
      </c>
      <c r="K3344" s="49">
        <f>J3344/I3344</f>
        <v>0.81513468516102661</v>
      </c>
      <c r="L3344" s="48">
        <f>SUBTOTAL(9,L3338:L3343)</f>
        <v>1744031575.2899997</v>
      </c>
      <c r="M3344" s="48">
        <f>SUBTOTAL(9,M3338:M3343)</f>
        <v>1476438859.9299998</v>
      </c>
      <c r="N3344" s="50">
        <f>IFERROR((M3344/L3344),"N.A")</f>
        <v>0.84656658792688189</v>
      </c>
      <c r="O3344" s="28"/>
      <c r="P3344" s="28"/>
      <c r="Q3344" s="28"/>
      <c r="R3344" s="28"/>
      <c r="S3344" s="25"/>
    </row>
    <row r="3345" spans="2:19" s="16" customFormat="1" outlineLevel="2" x14ac:dyDescent="0.25">
      <c r="B3345" s="16" t="s">
        <v>1531</v>
      </c>
      <c r="C3345" s="16" t="s">
        <v>328</v>
      </c>
      <c r="D3345" s="16" t="s">
        <v>91</v>
      </c>
      <c r="E3345" s="16" t="s">
        <v>1532</v>
      </c>
      <c r="G3345" s="16" t="s">
        <v>1533</v>
      </c>
      <c r="H3345" s="16" t="s">
        <v>152</v>
      </c>
      <c r="I3345" s="31">
        <v>4932714815</v>
      </c>
      <c r="J3345" s="31">
        <v>2759134882.5799999</v>
      </c>
      <c r="K3345" s="45">
        <f>IFERROR((J3345/I3345),0)</f>
        <v>0.55935422704545712</v>
      </c>
      <c r="L3345" s="31">
        <v>3259205976.2200003</v>
      </c>
      <c r="M3345" s="31">
        <v>2759134882.5799999</v>
      </c>
      <c r="N3345" s="40">
        <f>M3345/L3345</f>
        <v>0.84656658790863581</v>
      </c>
      <c r="O3345" s="28"/>
      <c r="P3345" s="28"/>
      <c r="Q3345" s="28"/>
      <c r="R3345" s="28"/>
      <c r="S3345" s="25"/>
    </row>
    <row r="3346" spans="2:19" s="16" customFormat="1" outlineLevel="2" x14ac:dyDescent="0.25">
      <c r="B3346" s="16" t="s">
        <v>1531</v>
      </c>
      <c r="C3346" s="16" t="s">
        <v>328</v>
      </c>
      <c r="D3346" s="16" t="s">
        <v>91</v>
      </c>
      <c r="E3346" s="16" t="s">
        <v>1532</v>
      </c>
      <c r="G3346" s="16" t="s">
        <v>1533</v>
      </c>
      <c r="H3346" s="16" t="s">
        <v>19</v>
      </c>
      <c r="I3346" s="31">
        <v>920513673</v>
      </c>
      <c r="J3346" s="31">
        <v>920513673</v>
      </c>
      <c r="K3346" s="45">
        <f>IFERROR((J3346/I3346),0)</f>
        <v>1</v>
      </c>
      <c r="L3346" s="31"/>
      <c r="M3346" s="31"/>
      <c r="N3346" s="34"/>
      <c r="O3346" s="28"/>
      <c r="P3346" s="28"/>
      <c r="Q3346" s="28"/>
      <c r="R3346" s="28"/>
      <c r="S3346" s="25"/>
    </row>
    <row r="3347" spans="2:19" s="16" customFormat="1" outlineLevel="2" x14ac:dyDescent="0.25">
      <c r="B3347" s="16" t="s">
        <v>1531</v>
      </c>
      <c r="C3347" s="16" t="s">
        <v>328</v>
      </c>
      <c r="D3347" s="16" t="s">
        <v>91</v>
      </c>
      <c r="E3347" s="16" t="s">
        <v>1532</v>
      </c>
      <c r="G3347" s="16" t="s">
        <v>1533</v>
      </c>
      <c r="H3347" s="16" t="s">
        <v>154</v>
      </c>
      <c r="I3347" s="31">
        <v>30508</v>
      </c>
      <c r="J3347" s="31">
        <v>30508</v>
      </c>
      <c r="K3347" s="45">
        <f>IFERROR((J3347/I3347),0)</f>
        <v>1</v>
      </c>
      <c r="L3347" s="31"/>
      <c r="M3347" s="31"/>
      <c r="N3347" s="34"/>
      <c r="O3347" s="28"/>
      <c r="P3347" s="28"/>
      <c r="Q3347" s="28"/>
      <c r="R3347" s="28"/>
      <c r="S3347" s="25"/>
    </row>
    <row r="3348" spans="2:19" s="16" customFormat="1" outlineLevel="2" x14ac:dyDescent="0.25">
      <c r="B3348" s="16" t="s">
        <v>1531</v>
      </c>
      <c r="C3348" s="16" t="s">
        <v>328</v>
      </c>
      <c r="D3348" s="16" t="s">
        <v>91</v>
      </c>
      <c r="E3348" s="16" t="s">
        <v>1532</v>
      </c>
      <c r="G3348" s="16" t="s">
        <v>1533</v>
      </c>
      <c r="H3348" s="16" t="s">
        <v>331</v>
      </c>
      <c r="I3348" s="31">
        <v>123427308</v>
      </c>
      <c r="J3348" s="31">
        <v>123427308</v>
      </c>
      <c r="K3348" s="45">
        <f>IFERROR((J3348/I3348),0)</f>
        <v>1</v>
      </c>
      <c r="L3348" s="31"/>
      <c r="M3348" s="31"/>
      <c r="N3348" s="34"/>
      <c r="O3348" s="28"/>
      <c r="P3348" s="28"/>
      <c r="Q3348" s="28"/>
      <c r="R3348" s="28"/>
      <c r="S3348" s="25"/>
    </row>
    <row r="3349" spans="2:19" s="16" customFormat="1" outlineLevel="2" x14ac:dyDescent="0.25">
      <c r="B3349" s="16" t="s">
        <v>1531</v>
      </c>
      <c r="C3349" s="16" t="s">
        <v>328</v>
      </c>
      <c r="D3349" s="16" t="s">
        <v>91</v>
      </c>
      <c r="E3349" s="16" t="s">
        <v>1532</v>
      </c>
      <c r="G3349" s="16" t="s">
        <v>1533</v>
      </c>
      <c r="H3349" s="16" t="s">
        <v>231</v>
      </c>
      <c r="I3349" s="31">
        <v>750414434</v>
      </c>
      <c r="J3349" s="31">
        <v>750414434</v>
      </c>
      <c r="K3349" s="45">
        <f>IFERROR((J3349/I3349),0)</f>
        <v>1</v>
      </c>
      <c r="L3349" s="31"/>
      <c r="M3349" s="31"/>
      <c r="N3349" s="39"/>
      <c r="O3349" s="28"/>
      <c r="P3349" s="28"/>
      <c r="Q3349" s="28"/>
      <c r="R3349" s="28"/>
      <c r="S3349" s="25"/>
    </row>
    <row r="3350" spans="2:19" s="16" customFormat="1" outlineLevel="2" x14ac:dyDescent="0.25">
      <c r="B3350" s="16" t="s">
        <v>1531</v>
      </c>
      <c r="C3350" s="16" t="s">
        <v>328</v>
      </c>
      <c r="D3350" s="16" t="s">
        <v>91</v>
      </c>
      <c r="E3350" s="16" t="s">
        <v>1532</v>
      </c>
      <c r="G3350" s="16" t="s">
        <v>1533</v>
      </c>
      <c r="H3350" s="16" t="s">
        <v>155</v>
      </c>
      <c r="I3350" s="31">
        <v>-986542963</v>
      </c>
      <c r="J3350" s="31"/>
      <c r="K3350" s="45">
        <f>IFERROR((J3350/I3350),0)</f>
        <v>0</v>
      </c>
      <c r="L3350" s="31"/>
      <c r="M3350" s="31"/>
      <c r="N3350" s="34"/>
      <c r="O3350" s="28"/>
      <c r="P3350" s="28"/>
      <c r="Q3350" s="28"/>
      <c r="R3350" s="28"/>
      <c r="S3350" s="25"/>
    </row>
    <row r="3351" spans="2:19" s="16" customFormat="1" outlineLevel="1" x14ac:dyDescent="0.25">
      <c r="B3351" s="47" t="s">
        <v>7068</v>
      </c>
      <c r="C3351" s="47" t="str">
        <f>C3350</f>
        <v>ASIGNACIÓN PARA LA INVERSIÓN LOCAL SEGÚN NBI Y CUARTA, QUINTA, Y SEXTA CATEGORÍA</v>
      </c>
      <c r="D3351" s="47"/>
      <c r="E3351" s="47" t="str">
        <f>E3350</f>
        <v>47660</v>
      </c>
      <c r="F3351" s="47"/>
      <c r="G3351" s="47" t="str">
        <f>G3350</f>
        <v xml:space="preserve">SABANAS DE SAN ANGEL                              </v>
      </c>
      <c r="H3351" s="47" t="s">
        <v>10655</v>
      </c>
      <c r="I3351" s="48">
        <f>SUBTOTAL(9,I3345:I3350)</f>
        <v>5740557775</v>
      </c>
      <c r="J3351" s="48">
        <f>SUBTOTAL(9,J3345:J3350)</f>
        <v>4553520805.5799999</v>
      </c>
      <c r="K3351" s="49">
        <f>J3351/I3351</f>
        <v>0.79321922782668974</v>
      </c>
      <c r="L3351" s="48">
        <f>SUBTOTAL(9,L3345:L3350)</f>
        <v>3259205976.2200003</v>
      </c>
      <c r="M3351" s="48">
        <f>SUBTOTAL(9,M3345:M3350)</f>
        <v>2759134882.5799999</v>
      </c>
      <c r="N3351" s="50">
        <f>IFERROR((M3351/L3351),"N.A")</f>
        <v>0.84656658790863581</v>
      </c>
      <c r="O3351" s="28"/>
      <c r="P3351" s="28"/>
      <c r="Q3351" s="28"/>
      <c r="R3351" s="28"/>
      <c r="S3351" s="25"/>
    </row>
    <row r="3352" spans="2:19" s="16" customFormat="1" outlineLevel="2" x14ac:dyDescent="0.25">
      <c r="B3352" s="16" t="s">
        <v>1534</v>
      </c>
      <c r="C3352" s="16" t="s">
        <v>328</v>
      </c>
      <c r="D3352" s="16" t="s">
        <v>91</v>
      </c>
      <c r="E3352" s="16" t="s">
        <v>1535</v>
      </c>
      <c r="G3352" s="16" t="s">
        <v>1536</v>
      </c>
      <c r="H3352" s="16" t="s">
        <v>152</v>
      </c>
      <c r="I3352" s="31">
        <v>2357995388</v>
      </c>
      <c r="J3352" s="31">
        <v>1318954687.6099997</v>
      </c>
      <c r="K3352" s="45">
        <f>IFERROR((J3352/I3352),0)</f>
        <v>0.55935422703634208</v>
      </c>
      <c r="L3352" s="31">
        <v>1558004658.4300001</v>
      </c>
      <c r="M3352" s="31">
        <v>1318954687.6099997</v>
      </c>
      <c r="N3352" s="40">
        <f>M3352/L3352</f>
        <v>0.84656658789397277</v>
      </c>
      <c r="O3352" s="28"/>
      <c r="P3352" s="28"/>
      <c r="Q3352" s="28"/>
      <c r="R3352" s="28"/>
      <c r="S3352" s="25"/>
    </row>
    <row r="3353" spans="2:19" s="16" customFormat="1" outlineLevel="2" x14ac:dyDescent="0.25">
      <c r="B3353" s="16" t="s">
        <v>1534</v>
      </c>
      <c r="C3353" s="16" t="s">
        <v>328</v>
      </c>
      <c r="D3353" s="16" t="s">
        <v>91</v>
      </c>
      <c r="E3353" s="16" t="s">
        <v>1535</v>
      </c>
      <c r="G3353" s="16" t="s">
        <v>1536</v>
      </c>
      <c r="H3353" s="16" t="s">
        <v>19</v>
      </c>
      <c r="I3353" s="31">
        <v>1007133728</v>
      </c>
      <c r="J3353" s="31">
        <v>1007133728</v>
      </c>
      <c r="K3353" s="45">
        <f>IFERROR((J3353/I3353),0)</f>
        <v>1</v>
      </c>
      <c r="L3353" s="31"/>
      <c r="M3353" s="31"/>
      <c r="N3353" s="34"/>
      <c r="O3353" s="28"/>
      <c r="P3353" s="28"/>
      <c r="Q3353" s="28"/>
      <c r="R3353" s="28"/>
      <c r="S3353" s="25"/>
    </row>
    <row r="3354" spans="2:19" s="16" customFormat="1" outlineLevel="2" x14ac:dyDescent="0.25">
      <c r="B3354" s="16" t="s">
        <v>1534</v>
      </c>
      <c r="C3354" s="16" t="s">
        <v>328</v>
      </c>
      <c r="D3354" s="16" t="s">
        <v>91</v>
      </c>
      <c r="E3354" s="16" t="s">
        <v>1535</v>
      </c>
      <c r="G3354" s="16" t="s">
        <v>1536</v>
      </c>
      <c r="H3354" s="16" t="s">
        <v>154</v>
      </c>
      <c r="I3354" s="31">
        <v>14584</v>
      </c>
      <c r="J3354" s="31">
        <v>14584</v>
      </c>
      <c r="K3354" s="45">
        <f>IFERROR((J3354/I3354),0)</f>
        <v>1</v>
      </c>
      <c r="L3354" s="31"/>
      <c r="M3354" s="31"/>
      <c r="N3354" s="34"/>
      <c r="O3354" s="28"/>
      <c r="P3354" s="28"/>
      <c r="Q3354" s="28"/>
      <c r="R3354" s="28"/>
      <c r="S3354" s="25"/>
    </row>
    <row r="3355" spans="2:19" s="16" customFormat="1" outlineLevel="2" x14ac:dyDescent="0.25">
      <c r="B3355" s="16" t="s">
        <v>1534</v>
      </c>
      <c r="C3355" s="16" t="s">
        <v>328</v>
      </c>
      <c r="D3355" s="16" t="s">
        <v>91</v>
      </c>
      <c r="E3355" s="16" t="s">
        <v>1535</v>
      </c>
      <c r="G3355" s="16" t="s">
        <v>1536</v>
      </c>
      <c r="H3355" s="16" t="s">
        <v>331</v>
      </c>
      <c r="I3355" s="31">
        <v>59002199</v>
      </c>
      <c r="J3355" s="31">
        <v>59002199</v>
      </c>
      <c r="K3355" s="45">
        <f>IFERROR((J3355/I3355),0)</f>
        <v>1</v>
      </c>
      <c r="L3355" s="31"/>
      <c r="M3355" s="31"/>
      <c r="N3355" s="34"/>
      <c r="O3355" s="28"/>
      <c r="P3355" s="28"/>
      <c r="Q3355" s="28"/>
      <c r="R3355" s="28"/>
      <c r="S3355" s="25"/>
    </row>
    <row r="3356" spans="2:19" s="16" customFormat="1" outlineLevel="2" x14ac:dyDescent="0.25">
      <c r="B3356" s="16" t="s">
        <v>1534</v>
      </c>
      <c r="C3356" s="16" t="s">
        <v>328</v>
      </c>
      <c r="D3356" s="16" t="s">
        <v>91</v>
      </c>
      <c r="E3356" s="16" t="s">
        <v>1535</v>
      </c>
      <c r="G3356" s="16" t="s">
        <v>1536</v>
      </c>
      <c r="H3356" s="16" t="s">
        <v>231</v>
      </c>
      <c r="I3356" s="31">
        <v>358722091</v>
      </c>
      <c r="J3356" s="31">
        <v>358722091</v>
      </c>
      <c r="K3356" s="45">
        <f>IFERROR((J3356/I3356),0)</f>
        <v>1</v>
      </c>
      <c r="L3356" s="31"/>
      <c r="M3356" s="31"/>
      <c r="N3356" s="39"/>
      <c r="O3356" s="28"/>
      <c r="P3356" s="28"/>
      <c r="Q3356" s="28"/>
      <c r="R3356" s="28"/>
      <c r="S3356" s="25"/>
    </row>
    <row r="3357" spans="2:19" s="16" customFormat="1" outlineLevel="2" x14ac:dyDescent="0.25">
      <c r="B3357" s="16" t="s">
        <v>1534</v>
      </c>
      <c r="C3357" s="16" t="s">
        <v>328</v>
      </c>
      <c r="D3357" s="16" t="s">
        <v>91</v>
      </c>
      <c r="E3357" s="16" t="s">
        <v>1535</v>
      </c>
      <c r="G3357" s="16" t="s">
        <v>1536</v>
      </c>
      <c r="H3357" s="16" t="s">
        <v>155</v>
      </c>
      <c r="I3357" s="31">
        <v>-471599078</v>
      </c>
      <c r="J3357" s="31"/>
      <c r="K3357" s="45">
        <f>IFERROR((J3357/I3357),0)</f>
        <v>0</v>
      </c>
      <c r="L3357" s="31"/>
      <c r="M3357" s="31"/>
      <c r="N3357" s="34"/>
      <c r="O3357" s="28"/>
      <c r="P3357" s="28"/>
      <c r="Q3357" s="28"/>
      <c r="R3357" s="28"/>
      <c r="S3357" s="25"/>
    </row>
    <row r="3358" spans="2:19" s="16" customFormat="1" outlineLevel="1" x14ac:dyDescent="0.25">
      <c r="B3358" s="47" t="s">
        <v>7069</v>
      </c>
      <c r="C3358" s="47" t="str">
        <f>C3357</f>
        <v>ASIGNACIÓN PARA LA INVERSIÓN LOCAL SEGÚN NBI Y CUARTA, QUINTA, Y SEXTA CATEGORÍA</v>
      </c>
      <c r="D3358" s="47"/>
      <c r="E3358" s="47" t="str">
        <f>E3357</f>
        <v>47605</v>
      </c>
      <c r="F3358" s="47"/>
      <c r="G3358" s="47" t="str">
        <f>G3357</f>
        <v xml:space="preserve">REMOLINO                                          </v>
      </c>
      <c r="H3358" s="47" t="s">
        <v>10655</v>
      </c>
      <c r="I3358" s="48">
        <f>SUBTOTAL(9,I3352:I3357)</f>
        <v>3311268912</v>
      </c>
      <c r="J3358" s="48">
        <f>SUBTOTAL(9,J3352:J3357)</f>
        <v>2743827289.6099997</v>
      </c>
      <c r="K3358" s="49">
        <f>J3358/I3358</f>
        <v>0.82863318036973721</v>
      </c>
      <c r="L3358" s="48">
        <f>SUBTOTAL(9,L3352:L3357)</f>
        <v>1558004658.4300001</v>
      </c>
      <c r="M3358" s="48">
        <f>SUBTOTAL(9,M3352:M3357)</f>
        <v>1318954687.6099997</v>
      </c>
      <c r="N3358" s="50">
        <f>IFERROR((M3358/L3358),"N.A")</f>
        <v>0.84656658789397277</v>
      </c>
      <c r="O3358" s="28"/>
      <c r="P3358" s="28"/>
      <c r="Q3358" s="28"/>
      <c r="R3358" s="28"/>
      <c r="S3358" s="25"/>
    </row>
    <row r="3359" spans="2:19" s="16" customFormat="1" outlineLevel="2" x14ac:dyDescent="0.25">
      <c r="B3359" s="16" t="s">
        <v>1537</v>
      </c>
      <c r="C3359" s="16" t="s">
        <v>328</v>
      </c>
      <c r="D3359" s="16" t="s">
        <v>91</v>
      </c>
      <c r="E3359" s="16" t="s">
        <v>1538</v>
      </c>
      <c r="G3359" s="16" t="s">
        <v>1539</v>
      </c>
      <c r="H3359" s="16" t="s">
        <v>152</v>
      </c>
      <c r="I3359" s="31">
        <v>5496742790</v>
      </c>
      <c r="J3359" s="31">
        <v>3074626314.5500002</v>
      </c>
      <c r="K3359" s="45">
        <f>IFERROR((J3359/I3359),0)</f>
        <v>0.55935422704215709</v>
      </c>
      <c r="L3359" s="31">
        <v>3631877702.8699999</v>
      </c>
      <c r="M3359" s="31">
        <v>3074626314.5500002</v>
      </c>
      <c r="N3359" s="40">
        <f>M3359/L3359</f>
        <v>0.84656658788933181</v>
      </c>
      <c r="O3359" s="28"/>
      <c r="P3359" s="28"/>
      <c r="Q3359" s="28"/>
      <c r="R3359" s="28"/>
      <c r="S3359" s="25"/>
    </row>
    <row r="3360" spans="2:19" s="16" customFormat="1" outlineLevel="2" x14ac:dyDescent="0.25">
      <c r="B3360" s="16" t="s">
        <v>1537</v>
      </c>
      <c r="C3360" s="16" t="s">
        <v>328</v>
      </c>
      <c r="D3360" s="16" t="s">
        <v>91</v>
      </c>
      <c r="E3360" s="16" t="s">
        <v>1538</v>
      </c>
      <c r="G3360" s="16" t="s">
        <v>1539</v>
      </c>
      <c r="H3360" s="16" t="s">
        <v>24</v>
      </c>
      <c r="I3360" s="31">
        <v>19868861</v>
      </c>
      <c r="J3360" s="31">
        <v>19868861</v>
      </c>
      <c r="K3360" s="45">
        <f>IFERROR((J3360/I3360),0)</f>
        <v>1</v>
      </c>
      <c r="L3360" s="31"/>
      <c r="M3360" s="31"/>
      <c r="N3360" s="34"/>
      <c r="O3360" s="28"/>
      <c r="P3360" s="28"/>
      <c r="Q3360" s="28"/>
      <c r="R3360" s="28"/>
      <c r="S3360" s="25"/>
    </row>
    <row r="3361" spans="2:19" s="16" customFormat="1" outlineLevel="2" x14ac:dyDescent="0.25">
      <c r="B3361" s="16" t="s">
        <v>1537</v>
      </c>
      <c r="C3361" s="16" t="s">
        <v>328</v>
      </c>
      <c r="D3361" s="16" t="s">
        <v>91</v>
      </c>
      <c r="E3361" s="16" t="s">
        <v>1538</v>
      </c>
      <c r="G3361" s="16" t="s">
        <v>1539</v>
      </c>
      <c r="H3361" s="16" t="s">
        <v>19</v>
      </c>
      <c r="I3361" s="31">
        <v>6507795853</v>
      </c>
      <c r="J3361" s="31">
        <v>6507795853</v>
      </c>
      <c r="K3361" s="45">
        <f>IFERROR((J3361/I3361),0)</f>
        <v>1</v>
      </c>
      <c r="L3361" s="31"/>
      <c r="M3361" s="31"/>
      <c r="N3361" s="34"/>
      <c r="O3361" s="28"/>
      <c r="P3361" s="28"/>
      <c r="Q3361" s="28"/>
      <c r="R3361" s="28"/>
      <c r="S3361" s="25"/>
    </row>
    <row r="3362" spans="2:19" s="16" customFormat="1" outlineLevel="2" x14ac:dyDescent="0.25">
      <c r="B3362" s="16" t="s">
        <v>1537</v>
      </c>
      <c r="C3362" s="16" t="s">
        <v>328</v>
      </c>
      <c r="D3362" s="16" t="s">
        <v>91</v>
      </c>
      <c r="E3362" s="16" t="s">
        <v>1538</v>
      </c>
      <c r="G3362" s="16" t="s">
        <v>1539</v>
      </c>
      <c r="H3362" s="16" t="s">
        <v>154</v>
      </c>
      <c r="I3362" s="31">
        <v>33997</v>
      </c>
      <c r="J3362" s="31">
        <v>33997</v>
      </c>
      <c r="K3362" s="45">
        <f>IFERROR((J3362/I3362),0)</f>
        <v>1</v>
      </c>
      <c r="L3362" s="31"/>
      <c r="M3362" s="31"/>
      <c r="N3362" s="34"/>
      <c r="O3362" s="28"/>
      <c r="P3362" s="28"/>
      <c r="Q3362" s="28"/>
      <c r="R3362" s="28"/>
      <c r="S3362" s="25"/>
    </row>
    <row r="3363" spans="2:19" s="16" customFormat="1" outlineLevel="2" x14ac:dyDescent="0.25">
      <c r="B3363" s="16" t="s">
        <v>1537</v>
      </c>
      <c r="C3363" s="16" t="s">
        <v>328</v>
      </c>
      <c r="D3363" s="16" t="s">
        <v>91</v>
      </c>
      <c r="E3363" s="16" t="s">
        <v>1538</v>
      </c>
      <c r="G3363" s="16" t="s">
        <v>1539</v>
      </c>
      <c r="H3363" s="16" t="s">
        <v>331</v>
      </c>
      <c r="I3363" s="31">
        <v>137540521</v>
      </c>
      <c r="J3363" s="31">
        <v>137540521</v>
      </c>
      <c r="K3363" s="45">
        <f>IFERROR((J3363/I3363),0)</f>
        <v>1</v>
      </c>
      <c r="L3363" s="31"/>
      <c r="M3363" s="31"/>
      <c r="N3363" s="34"/>
      <c r="O3363" s="28"/>
      <c r="P3363" s="28"/>
      <c r="Q3363" s="28"/>
      <c r="R3363" s="28"/>
      <c r="S3363" s="25"/>
    </row>
    <row r="3364" spans="2:19" s="16" customFormat="1" outlineLevel="2" x14ac:dyDescent="0.25">
      <c r="B3364" s="16" t="s">
        <v>1537</v>
      </c>
      <c r="C3364" s="16" t="s">
        <v>328</v>
      </c>
      <c r="D3364" s="16" t="s">
        <v>91</v>
      </c>
      <c r="E3364" s="16" t="s">
        <v>1538</v>
      </c>
      <c r="G3364" s="16" t="s">
        <v>1539</v>
      </c>
      <c r="H3364" s="16" t="s">
        <v>231</v>
      </c>
      <c r="I3364" s="31">
        <v>836220071</v>
      </c>
      <c r="J3364" s="31">
        <v>836220071</v>
      </c>
      <c r="K3364" s="45">
        <f>IFERROR((J3364/I3364),0)</f>
        <v>1</v>
      </c>
      <c r="L3364" s="31"/>
      <c r="M3364" s="31"/>
      <c r="N3364" s="39"/>
      <c r="O3364" s="28"/>
      <c r="P3364" s="28"/>
      <c r="Q3364" s="28"/>
      <c r="R3364" s="28"/>
      <c r="S3364" s="25"/>
    </row>
    <row r="3365" spans="2:19" s="16" customFormat="1" outlineLevel="2" x14ac:dyDescent="0.25">
      <c r="B3365" s="16" t="s">
        <v>1537</v>
      </c>
      <c r="C3365" s="16" t="s">
        <v>328</v>
      </c>
      <c r="D3365" s="16" t="s">
        <v>91</v>
      </c>
      <c r="E3365" s="16" t="s">
        <v>1538</v>
      </c>
      <c r="G3365" s="16" t="s">
        <v>1539</v>
      </c>
      <c r="H3365" s="16" t="s">
        <v>155</v>
      </c>
      <c r="I3365" s="31">
        <v>-1099348558</v>
      </c>
      <c r="J3365" s="31"/>
      <c r="K3365" s="45">
        <f>IFERROR((J3365/I3365),0)</f>
        <v>0</v>
      </c>
      <c r="L3365" s="31"/>
      <c r="M3365" s="31"/>
      <c r="N3365" s="34"/>
      <c r="O3365" s="28"/>
      <c r="P3365" s="28"/>
      <c r="Q3365" s="28"/>
      <c r="R3365" s="28"/>
      <c r="S3365" s="25"/>
    </row>
    <row r="3366" spans="2:19" s="16" customFormat="1" outlineLevel="1" x14ac:dyDescent="0.25">
      <c r="B3366" s="47" t="s">
        <v>7070</v>
      </c>
      <c r="C3366" s="47" t="str">
        <f>C3365</f>
        <v>ASIGNACIÓN PARA LA INVERSIÓN LOCAL SEGÚN NBI Y CUARTA, QUINTA, Y SEXTA CATEGORÍA</v>
      </c>
      <c r="D3366" s="47"/>
      <c r="E3366" s="47" t="str">
        <f>E3365</f>
        <v>47570</v>
      </c>
      <c r="F3366" s="47"/>
      <c r="G3366" s="47" t="str">
        <f>G3365</f>
        <v xml:space="preserve">PUEBLOVIEJO                                       </v>
      </c>
      <c r="H3366" s="47" t="s">
        <v>10655</v>
      </c>
      <c r="I3366" s="48">
        <f>SUBTOTAL(9,I3359:I3365)</f>
        <v>11898853535</v>
      </c>
      <c r="J3366" s="48">
        <f>SUBTOTAL(9,J3359:J3365)</f>
        <v>10576085617.549999</v>
      </c>
      <c r="K3366" s="49">
        <f>J3366/I3366</f>
        <v>0.88883232207547291</v>
      </c>
      <c r="L3366" s="48">
        <f>SUBTOTAL(9,L3359:L3365)</f>
        <v>3631877702.8699999</v>
      </c>
      <c r="M3366" s="48">
        <f>SUBTOTAL(9,M3359:M3365)</f>
        <v>3074626314.5500002</v>
      </c>
      <c r="N3366" s="50">
        <f>IFERROR((M3366/L3366),"N.A")</f>
        <v>0.84656658788933181</v>
      </c>
      <c r="O3366" s="28"/>
      <c r="P3366" s="28"/>
      <c r="Q3366" s="28"/>
      <c r="R3366" s="28"/>
      <c r="S3366" s="25"/>
    </row>
    <row r="3367" spans="2:19" s="16" customFormat="1" outlineLevel="2" x14ac:dyDescent="0.25">
      <c r="B3367" s="16" t="s">
        <v>1540</v>
      </c>
      <c r="C3367" s="16" t="s">
        <v>328</v>
      </c>
      <c r="D3367" s="16" t="s">
        <v>91</v>
      </c>
      <c r="E3367" s="16" t="s">
        <v>1541</v>
      </c>
      <c r="G3367" s="16" t="s">
        <v>1542</v>
      </c>
      <c r="H3367" s="16" t="s">
        <v>152</v>
      </c>
      <c r="I3367" s="31">
        <v>6539076222</v>
      </c>
      <c r="J3367" s="31">
        <v>3657659925.7399998</v>
      </c>
      <c r="K3367" s="45">
        <f>IFERROR((J3367/I3367),0)</f>
        <v>0.55935422704421256</v>
      </c>
      <c r="L3367" s="31">
        <v>4320581485.2399998</v>
      </c>
      <c r="M3367" s="31">
        <v>3657659925.7399998</v>
      </c>
      <c r="N3367" s="40">
        <f>M3367/L3367</f>
        <v>0.84656658790843842</v>
      </c>
      <c r="O3367" s="28"/>
      <c r="P3367" s="28"/>
      <c r="Q3367" s="28"/>
      <c r="R3367" s="28"/>
      <c r="S3367" s="25"/>
    </row>
    <row r="3368" spans="2:19" s="16" customFormat="1" outlineLevel="2" x14ac:dyDescent="0.25">
      <c r="B3368" s="16" t="s">
        <v>1540</v>
      </c>
      <c r="C3368" s="16" t="s">
        <v>328</v>
      </c>
      <c r="D3368" s="16" t="s">
        <v>91</v>
      </c>
      <c r="E3368" s="16" t="s">
        <v>1541</v>
      </c>
      <c r="G3368" s="16" t="s">
        <v>1542</v>
      </c>
      <c r="H3368" s="16" t="s">
        <v>24</v>
      </c>
      <c r="I3368" s="31">
        <v>275923569</v>
      </c>
      <c r="J3368" s="31">
        <v>275923569</v>
      </c>
      <c r="K3368" s="45">
        <f>IFERROR((J3368/I3368),0)</f>
        <v>1</v>
      </c>
      <c r="L3368" s="31"/>
      <c r="M3368" s="31"/>
      <c r="N3368" s="34"/>
      <c r="O3368" s="28"/>
      <c r="P3368" s="28"/>
      <c r="Q3368" s="28"/>
      <c r="R3368" s="28"/>
      <c r="S3368" s="25"/>
    </row>
    <row r="3369" spans="2:19" s="16" customFormat="1" outlineLevel="2" x14ac:dyDescent="0.25">
      <c r="B3369" s="16" t="s">
        <v>1540</v>
      </c>
      <c r="C3369" s="16" t="s">
        <v>328</v>
      </c>
      <c r="D3369" s="16" t="s">
        <v>91</v>
      </c>
      <c r="E3369" s="16" t="s">
        <v>1541</v>
      </c>
      <c r="G3369" s="16" t="s">
        <v>1542</v>
      </c>
      <c r="H3369" s="16" t="s">
        <v>19</v>
      </c>
      <c r="I3369" s="31">
        <v>5577167794</v>
      </c>
      <c r="J3369" s="31">
        <v>5577167794</v>
      </c>
      <c r="K3369" s="45">
        <f>IFERROR((J3369/I3369),0)</f>
        <v>1</v>
      </c>
      <c r="L3369" s="31"/>
      <c r="M3369" s="31"/>
      <c r="N3369" s="34"/>
      <c r="O3369" s="28"/>
      <c r="P3369" s="28"/>
      <c r="Q3369" s="28"/>
      <c r="R3369" s="28"/>
      <c r="S3369" s="25"/>
    </row>
    <row r="3370" spans="2:19" s="16" customFormat="1" outlineLevel="2" x14ac:dyDescent="0.25">
      <c r="B3370" s="16" t="s">
        <v>1540</v>
      </c>
      <c r="C3370" s="16" t="s">
        <v>328</v>
      </c>
      <c r="D3370" s="16" t="s">
        <v>91</v>
      </c>
      <c r="E3370" s="16" t="s">
        <v>1541</v>
      </c>
      <c r="G3370" s="16" t="s">
        <v>1542</v>
      </c>
      <c r="H3370" s="16" t="s">
        <v>154</v>
      </c>
      <c r="I3370" s="31">
        <v>40443</v>
      </c>
      <c r="J3370" s="31">
        <v>40443</v>
      </c>
      <c r="K3370" s="45">
        <f>IFERROR((J3370/I3370),0)</f>
        <v>1</v>
      </c>
      <c r="L3370" s="31"/>
      <c r="M3370" s="31"/>
      <c r="N3370" s="34"/>
      <c r="O3370" s="28"/>
      <c r="P3370" s="28"/>
      <c r="Q3370" s="28"/>
      <c r="R3370" s="28"/>
      <c r="S3370" s="25"/>
    </row>
    <row r="3371" spans="2:19" s="16" customFormat="1" outlineLevel="2" x14ac:dyDescent="0.25">
      <c r="B3371" s="16" t="s">
        <v>1540</v>
      </c>
      <c r="C3371" s="16" t="s">
        <v>328</v>
      </c>
      <c r="D3371" s="16" t="s">
        <v>91</v>
      </c>
      <c r="E3371" s="16" t="s">
        <v>1541</v>
      </c>
      <c r="G3371" s="16" t="s">
        <v>1542</v>
      </c>
      <c r="H3371" s="16" t="s">
        <v>331</v>
      </c>
      <c r="I3371" s="31">
        <v>163621982</v>
      </c>
      <c r="J3371" s="31">
        <v>163621982</v>
      </c>
      <c r="K3371" s="45">
        <f>IFERROR((J3371/I3371),0)</f>
        <v>1</v>
      </c>
      <c r="L3371" s="31"/>
      <c r="M3371" s="31"/>
      <c r="N3371" s="34"/>
      <c r="O3371" s="28"/>
      <c r="P3371" s="28"/>
      <c r="Q3371" s="28"/>
      <c r="R3371" s="28"/>
      <c r="S3371" s="25"/>
    </row>
    <row r="3372" spans="2:19" s="16" customFormat="1" outlineLevel="2" x14ac:dyDescent="0.25">
      <c r="B3372" s="16" t="s">
        <v>1540</v>
      </c>
      <c r="C3372" s="16" t="s">
        <v>328</v>
      </c>
      <c r="D3372" s="16" t="s">
        <v>91</v>
      </c>
      <c r="E3372" s="16" t="s">
        <v>1541</v>
      </c>
      <c r="G3372" s="16" t="s">
        <v>1542</v>
      </c>
      <c r="H3372" s="16" t="s">
        <v>231</v>
      </c>
      <c r="I3372" s="31">
        <v>994790367</v>
      </c>
      <c r="J3372" s="31">
        <v>994790367</v>
      </c>
      <c r="K3372" s="45">
        <f>IFERROR((J3372/I3372),0)</f>
        <v>1</v>
      </c>
      <c r="L3372" s="31"/>
      <c r="M3372" s="31"/>
      <c r="N3372" s="39"/>
      <c r="O3372" s="28"/>
      <c r="P3372" s="28"/>
      <c r="Q3372" s="28"/>
      <c r="R3372" s="28"/>
      <c r="S3372" s="25"/>
    </row>
    <row r="3373" spans="2:19" s="16" customFormat="1" outlineLevel="2" x14ac:dyDescent="0.25">
      <c r="B3373" s="16" t="s">
        <v>1540</v>
      </c>
      <c r="C3373" s="16" t="s">
        <v>328</v>
      </c>
      <c r="D3373" s="16" t="s">
        <v>91</v>
      </c>
      <c r="E3373" s="16" t="s">
        <v>1541</v>
      </c>
      <c r="G3373" s="16" t="s">
        <v>1542</v>
      </c>
      <c r="H3373" s="16" t="s">
        <v>155</v>
      </c>
      <c r="I3373" s="31">
        <v>-1307815244</v>
      </c>
      <c r="J3373" s="31"/>
      <c r="K3373" s="45">
        <f>IFERROR((J3373/I3373),0)</f>
        <v>0</v>
      </c>
      <c r="L3373" s="31"/>
      <c r="M3373" s="31"/>
      <c r="N3373" s="34"/>
      <c r="O3373" s="28"/>
      <c r="P3373" s="28"/>
      <c r="Q3373" s="28"/>
      <c r="R3373" s="28"/>
      <c r="S3373" s="25"/>
    </row>
    <row r="3374" spans="2:19" s="16" customFormat="1" outlineLevel="1" x14ac:dyDescent="0.25">
      <c r="B3374" s="47" t="s">
        <v>7071</v>
      </c>
      <c r="C3374" s="47" t="str">
        <f>C3373</f>
        <v>ASIGNACIÓN PARA LA INVERSIÓN LOCAL SEGÚN NBI Y CUARTA, QUINTA, Y SEXTA CATEGORÍA</v>
      </c>
      <c r="D3374" s="47"/>
      <c r="E3374" s="47" t="str">
        <f>E3373</f>
        <v>47555</v>
      </c>
      <c r="F3374" s="47"/>
      <c r="G3374" s="47" t="str">
        <f>G3373</f>
        <v xml:space="preserve">PLATO                                             </v>
      </c>
      <c r="H3374" s="47" t="s">
        <v>10655</v>
      </c>
      <c r="I3374" s="48">
        <f>SUBTOTAL(9,I3367:I3373)</f>
        <v>12242805133</v>
      </c>
      <c r="J3374" s="48">
        <f>SUBTOTAL(9,J3367:J3373)</f>
        <v>10669204080.74</v>
      </c>
      <c r="K3374" s="49">
        <f>J3374/I3374</f>
        <v>0.87146727933956736</v>
      </c>
      <c r="L3374" s="48">
        <f>SUBTOTAL(9,L3367:L3373)</f>
        <v>4320581485.2399998</v>
      </c>
      <c r="M3374" s="48">
        <f>SUBTOTAL(9,M3367:M3373)</f>
        <v>3657659925.7399998</v>
      </c>
      <c r="N3374" s="50">
        <f>IFERROR((M3374/L3374),"N.A")</f>
        <v>0.84656658790843842</v>
      </c>
      <c r="O3374" s="28"/>
      <c r="P3374" s="28"/>
      <c r="Q3374" s="28"/>
      <c r="R3374" s="28"/>
      <c r="S3374" s="25"/>
    </row>
    <row r="3375" spans="2:19" s="16" customFormat="1" outlineLevel="2" x14ac:dyDescent="0.25">
      <c r="B3375" s="16" t="s">
        <v>1543</v>
      </c>
      <c r="C3375" s="16" t="s">
        <v>328</v>
      </c>
      <c r="D3375" s="16" t="s">
        <v>91</v>
      </c>
      <c r="E3375" s="16" t="s">
        <v>1544</v>
      </c>
      <c r="G3375" s="16" t="s">
        <v>1545</v>
      </c>
      <c r="H3375" s="16" t="s">
        <v>152</v>
      </c>
      <c r="I3375" s="31">
        <v>4182262060</v>
      </c>
      <c r="J3375" s="31">
        <v>2339365961.8600001</v>
      </c>
      <c r="K3375" s="45">
        <f>IFERROR((J3375/I3375),0)</f>
        <v>0.5593542270423868</v>
      </c>
      <c r="L3375" s="31">
        <v>2763357301.7499995</v>
      </c>
      <c r="M3375" s="31">
        <v>2339365961.8600001</v>
      </c>
      <c r="N3375" s="40">
        <f>M3375/L3375</f>
        <v>0.84656658781638883</v>
      </c>
      <c r="O3375" s="28"/>
      <c r="P3375" s="28"/>
      <c r="Q3375" s="28"/>
      <c r="R3375" s="28"/>
      <c r="S3375" s="25"/>
    </row>
    <row r="3376" spans="2:19" s="16" customFormat="1" outlineLevel="2" x14ac:dyDescent="0.25">
      <c r="B3376" s="16" t="s">
        <v>1543</v>
      </c>
      <c r="C3376" s="16" t="s">
        <v>328</v>
      </c>
      <c r="D3376" s="16" t="s">
        <v>91</v>
      </c>
      <c r="E3376" s="16" t="s">
        <v>1544</v>
      </c>
      <c r="G3376" s="16" t="s">
        <v>1545</v>
      </c>
      <c r="H3376" s="16" t="s">
        <v>19</v>
      </c>
      <c r="I3376" s="31">
        <v>2038754847</v>
      </c>
      <c r="J3376" s="31">
        <v>2038754847</v>
      </c>
      <c r="K3376" s="45">
        <f>IFERROR((J3376/I3376),0)</f>
        <v>1</v>
      </c>
      <c r="L3376" s="31"/>
      <c r="M3376" s="31"/>
      <c r="N3376" s="34"/>
      <c r="O3376" s="28"/>
      <c r="P3376" s="28"/>
      <c r="Q3376" s="28"/>
      <c r="R3376" s="28"/>
      <c r="S3376" s="25"/>
    </row>
    <row r="3377" spans="2:19" s="16" customFormat="1" outlineLevel="2" x14ac:dyDescent="0.25">
      <c r="B3377" s="16" t="s">
        <v>1543</v>
      </c>
      <c r="C3377" s="16" t="s">
        <v>328</v>
      </c>
      <c r="D3377" s="16" t="s">
        <v>91</v>
      </c>
      <c r="E3377" s="16" t="s">
        <v>1544</v>
      </c>
      <c r="G3377" s="16" t="s">
        <v>1545</v>
      </c>
      <c r="H3377" s="16" t="s">
        <v>154</v>
      </c>
      <c r="I3377" s="31">
        <v>25867</v>
      </c>
      <c r="J3377" s="31">
        <v>25867</v>
      </c>
      <c r="K3377" s="45">
        <f>IFERROR((J3377/I3377),0)</f>
        <v>1</v>
      </c>
      <c r="L3377" s="31"/>
      <c r="M3377" s="31"/>
      <c r="N3377" s="34"/>
      <c r="O3377" s="28"/>
      <c r="P3377" s="28"/>
      <c r="Q3377" s="28"/>
      <c r="R3377" s="28"/>
      <c r="S3377" s="25"/>
    </row>
    <row r="3378" spans="2:19" s="16" customFormat="1" outlineLevel="2" x14ac:dyDescent="0.25">
      <c r="B3378" s="16" t="s">
        <v>1543</v>
      </c>
      <c r="C3378" s="16" t="s">
        <v>328</v>
      </c>
      <c r="D3378" s="16" t="s">
        <v>91</v>
      </c>
      <c r="E3378" s="16" t="s">
        <v>1544</v>
      </c>
      <c r="G3378" s="16" t="s">
        <v>1545</v>
      </c>
      <c r="H3378" s="16" t="s">
        <v>331</v>
      </c>
      <c r="I3378" s="31">
        <v>104649340</v>
      </c>
      <c r="J3378" s="31">
        <v>104649340</v>
      </c>
      <c r="K3378" s="45">
        <f>IFERROR((J3378/I3378),0)</f>
        <v>1</v>
      </c>
      <c r="L3378" s="31"/>
      <c r="M3378" s="31"/>
      <c r="N3378" s="34"/>
      <c r="O3378" s="28"/>
      <c r="P3378" s="28"/>
      <c r="Q3378" s="28"/>
      <c r="R3378" s="28"/>
      <c r="S3378" s="25"/>
    </row>
    <row r="3379" spans="2:19" s="16" customFormat="1" outlineLevel="2" x14ac:dyDescent="0.25">
      <c r="B3379" s="16" t="s">
        <v>1543</v>
      </c>
      <c r="C3379" s="16" t="s">
        <v>328</v>
      </c>
      <c r="D3379" s="16" t="s">
        <v>91</v>
      </c>
      <c r="E3379" s="16" t="s">
        <v>1544</v>
      </c>
      <c r="G3379" s="16" t="s">
        <v>1545</v>
      </c>
      <c r="H3379" s="16" t="s">
        <v>231</v>
      </c>
      <c r="I3379" s="31">
        <v>636247976</v>
      </c>
      <c r="J3379" s="31">
        <v>636247976</v>
      </c>
      <c r="K3379" s="45">
        <f>IFERROR((J3379/I3379),0)</f>
        <v>1</v>
      </c>
      <c r="L3379" s="31"/>
      <c r="M3379" s="31"/>
      <c r="N3379" s="39"/>
      <c r="O3379" s="28"/>
      <c r="P3379" s="28"/>
      <c r="Q3379" s="28"/>
      <c r="R3379" s="28"/>
      <c r="S3379" s="25"/>
    </row>
    <row r="3380" spans="2:19" s="16" customFormat="1" outlineLevel="2" x14ac:dyDescent="0.25">
      <c r="B3380" s="16" t="s">
        <v>1543</v>
      </c>
      <c r="C3380" s="16" t="s">
        <v>328</v>
      </c>
      <c r="D3380" s="16" t="s">
        <v>91</v>
      </c>
      <c r="E3380" s="16" t="s">
        <v>1544</v>
      </c>
      <c r="G3380" s="16" t="s">
        <v>1545</v>
      </c>
      <c r="H3380" s="16" t="s">
        <v>155</v>
      </c>
      <c r="I3380" s="31">
        <v>-836452412</v>
      </c>
      <c r="J3380" s="31"/>
      <c r="K3380" s="45">
        <f>IFERROR((J3380/I3380),0)</f>
        <v>0</v>
      </c>
      <c r="L3380" s="31"/>
      <c r="M3380" s="31"/>
      <c r="N3380" s="34"/>
      <c r="O3380" s="28"/>
      <c r="P3380" s="28"/>
      <c r="Q3380" s="28"/>
      <c r="R3380" s="28"/>
      <c r="S3380" s="25"/>
    </row>
    <row r="3381" spans="2:19" s="16" customFormat="1" outlineLevel="1" x14ac:dyDescent="0.25">
      <c r="B3381" s="47" t="s">
        <v>7072</v>
      </c>
      <c r="C3381" s="47" t="str">
        <f>C3380</f>
        <v>ASIGNACIÓN PARA LA INVERSIÓN LOCAL SEGÚN NBI Y CUARTA, QUINTA, Y SEXTA CATEGORÍA</v>
      </c>
      <c r="D3381" s="47"/>
      <c r="E3381" s="47" t="str">
        <f>E3380</f>
        <v>47551</v>
      </c>
      <c r="F3381" s="47"/>
      <c r="G3381" s="47" t="str">
        <f>G3380</f>
        <v xml:space="preserve">PIVIJAY                                           </v>
      </c>
      <c r="H3381" s="47" t="s">
        <v>10655</v>
      </c>
      <c r="I3381" s="48">
        <f>SUBTOTAL(9,I3375:I3380)</f>
        <v>6125487678</v>
      </c>
      <c r="J3381" s="48">
        <f>SUBTOTAL(9,J3375:J3380)</f>
        <v>5119043991.8600006</v>
      </c>
      <c r="K3381" s="49">
        <f>J3381/I3381</f>
        <v>0.83569574553962567</v>
      </c>
      <c r="L3381" s="48">
        <f>SUBTOTAL(9,L3375:L3380)</f>
        <v>2763357301.7499995</v>
      </c>
      <c r="M3381" s="48">
        <f>SUBTOTAL(9,M3375:M3380)</f>
        <v>2339365961.8600001</v>
      </c>
      <c r="N3381" s="50">
        <f>IFERROR((M3381/L3381),"N.A")</f>
        <v>0.84656658781638883</v>
      </c>
      <c r="O3381" s="28"/>
      <c r="P3381" s="28"/>
      <c r="Q3381" s="28"/>
      <c r="R3381" s="28"/>
      <c r="S3381" s="25"/>
    </row>
    <row r="3382" spans="2:19" s="16" customFormat="1" outlineLevel="2" x14ac:dyDescent="0.25">
      <c r="B3382" s="16" t="s">
        <v>1546</v>
      </c>
      <c r="C3382" s="16" t="s">
        <v>328</v>
      </c>
      <c r="D3382" s="16" t="s">
        <v>91</v>
      </c>
      <c r="E3382" s="16" t="s">
        <v>1547</v>
      </c>
      <c r="G3382" s="16" t="s">
        <v>1548</v>
      </c>
      <c r="H3382" s="16" t="s">
        <v>152</v>
      </c>
      <c r="I3382" s="31">
        <v>3988267938</v>
      </c>
      <c r="J3382" s="31">
        <v>2230854529.7000003</v>
      </c>
      <c r="K3382" s="45">
        <f>IFERROR((J3382/I3382),0)</f>
        <v>0.55935422704290749</v>
      </c>
      <c r="L3382" s="31">
        <v>2635179041.5799999</v>
      </c>
      <c r="M3382" s="31">
        <v>2230854529.7000003</v>
      </c>
      <c r="N3382" s="40">
        <f>M3382/L3382</f>
        <v>0.84656658788634909</v>
      </c>
      <c r="O3382" s="28"/>
      <c r="P3382" s="28"/>
      <c r="Q3382" s="28"/>
      <c r="R3382" s="28"/>
      <c r="S3382" s="25"/>
    </row>
    <row r="3383" spans="2:19" s="16" customFormat="1" outlineLevel="2" x14ac:dyDescent="0.25">
      <c r="B3383" s="16" t="s">
        <v>1546</v>
      </c>
      <c r="C3383" s="16" t="s">
        <v>328</v>
      </c>
      <c r="D3383" s="16" t="s">
        <v>91</v>
      </c>
      <c r="E3383" s="16" t="s">
        <v>1547</v>
      </c>
      <c r="G3383" s="16" t="s">
        <v>1548</v>
      </c>
      <c r="H3383" s="16" t="s">
        <v>19</v>
      </c>
      <c r="I3383" s="31">
        <v>1586419578</v>
      </c>
      <c r="J3383" s="31">
        <v>1586419578</v>
      </c>
      <c r="K3383" s="45">
        <f>IFERROR((J3383/I3383),0)</f>
        <v>1</v>
      </c>
      <c r="L3383" s="31"/>
      <c r="M3383" s="31"/>
      <c r="N3383" s="34"/>
      <c r="O3383" s="28"/>
      <c r="P3383" s="28"/>
      <c r="Q3383" s="28"/>
      <c r="R3383" s="28"/>
      <c r="S3383" s="25"/>
    </row>
    <row r="3384" spans="2:19" s="16" customFormat="1" outlineLevel="2" x14ac:dyDescent="0.25">
      <c r="B3384" s="16" t="s">
        <v>1546</v>
      </c>
      <c r="C3384" s="16" t="s">
        <v>328</v>
      </c>
      <c r="D3384" s="16" t="s">
        <v>91</v>
      </c>
      <c r="E3384" s="16" t="s">
        <v>1547</v>
      </c>
      <c r="G3384" s="16" t="s">
        <v>1548</v>
      </c>
      <c r="H3384" s="16" t="s">
        <v>154</v>
      </c>
      <c r="I3384" s="31">
        <v>24667</v>
      </c>
      <c r="J3384" s="31">
        <v>24667</v>
      </c>
      <c r="K3384" s="45">
        <f>IFERROR((J3384/I3384),0)</f>
        <v>1</v>
      </c>
      <c r="L3384" s="31"/>
      <c r="M3384" s="31"/>
      <c r="N3384" s="34"/>
      <c r="O3384" s="28"/>
      <c r="P3384" s="28"/>
      <c r="Q3384" s="28"/>
      <c r="R3384" s="28"/>
      <c r="S3384" s="25"/>
    </row>
    <row r="3385" spans="2:19" s="16" customFormat="1" outlineLevel="2" x14ac:dyDescent="0.25">
      <c r="B3385" s="16" t="s">
        <v>1546</v>
      </c>
      <c r="C3385" s="16" t="s">
        <v>328</v>
      </c>
      <c r="D3385" s="16" t="s">
        <v>91</v>
      </c>
      <c r="E3385" s="16" t="s">
        <v>1547</v>
      </c>
      <c r="G3385" s="16" t="s">
        <v>1548</v>
      </c>
      <c r="H3385" s="16" t="s">
        <v>331</v>
      </c>
      <c r="I3385" s="31">
        <v>99795183</v>
      </c>
      <c r="J3385" s="31">
        <v>99795183</v>
      </c>
      <c r="K3385" s="45">
        <f>IFERROR((J3385/I3385),0)</f>
        <v>1</v>
      </c>
      <c r="L3385" s="31"/>
      <c r="M3385" s="31"/>
      <c r="N3385" s="34"/>
      <c r="O3385" s="28"/>
      <c r="P3385" s="28"/>
      <c r="Q3385" s="28"/>
      <c r="R3385" s="28"/>
      <c r="S3385" s="25"/>
    </row>
    <row r="3386" spans="2:19" s="16" customFormat="1" outlineLevel="2" x14ac:dyDescent="0.25">
      <c r="B3386" s="16" t="s">
        <v>1546</v>
      </c>
      <c r="C3386" s="16" t="s">
        <v>328</v>
      </c>
      <c r="D3386" s="16" t="s">
        <v>91</v>
      </c>
      <c r="E3386" s="16" t="s">
        <v>1547</v>
      </c>
      <c r="G3386" s="16" t="s">
        <v>1548</v>
      </c>
      <c r="H3386" s="16" t="s">
        <v>231</v>
      </c>
      <c r="I3386" s="31">
        <v>606735629</v>
      </c>
      <c r="J3386" s="31">
        <v>606735629</v>
      </c>
      <c r="K3386" s="45">
        <f>IFERROR((J3386/I3386),0)</f>
        <v>1</v>
      </c>
      <c r="L3386" s="31"/>
      <c r="M3386" s="31"/>
      <c r="N3386" s="39"/>
      <c r="O3386" s="28"/>
      <c r="P3386" s="28"/>
      <c r="Q3386" s="28"/>
      <c r="R3386" s="28"/>
      <c r="S3386" s="25"/>
    </row>
    <row r="3387" spans="2:19" s="16" customFormat="1" outlineLevel="2" x14ac:dyDescent="0.25">
      <c r="B3387" s="16" t="s">
        <v>1546</v>
      </c>
      <c r="C3387" s="16" t="s">
        <v>328</v>
      </c>
      <c r="D3387" s="16" t="s">
        <v>91</v>
      </c>
      <c r="E3387" s="16" t="s">
        <v>1547</v>
      </c>
      <c r="G3387" s="16" t="s">
        <v>1548</v>
      </c>
      <c r="H3387" s="16" t="s">
        <v>155</v>
      </c>
      <c r="I3387" s="31">
        <v>-797653588</v>
      </c>
      <c r="J3387" s="31"/>
      <c r="K3387" s="45">
        <f>IFERROR((J3387/I3387),0)</f>
        <v>0</v>
      </c>
      <c r="L3387" s="31"/>
      <c r="M3387" s="31"/>
      <c r="N3387" s="34"/>
      <c r="O3387" s="28"/>
      <c r="P3387" s="28"/>
      <c r="Q3387" s="28"/>
      <c r="R3387" s="28"/>
      <c r="S3387" s="25"/>
    </row>
    <row r="3388" spans="2:19" s="16" customFormat="1" outlineLevel="1" x14ac:dyDescent="0.25">
      <c r="B3388" s="47" t="s">
        <v>7073</v>
      </c>
      <c r="C3388" s="47" t="str">
        <f>C3387</f>
        <v>ASIGNACIÓN PARA LA INVERSIÓN LOCAL SEGÚN NBI Y CUARTA, QUINTA, Y SEXTA CATEGORÍA</v>
      </c>
      <c r="D3388" s="47"/>
      <c r="E3388" s="47" t="str">
        <f>E3387</f>
        <v>47545</v>
      </c>
      <c r="F3388" s="47"/>
      <c r="G3388" s="47" t="str">
        <f>G3387</f>
        <v xml:space="preserve">PIJIÑO DEL CARMEN                                 </v>
      </c>
      <c r="H3388" s="47" t="s">
        <v>10655</v>
      </c>
      <c r="I3388" s="48">
        <f>SUBTOTAL(9,I3382:I3387)</f>
        <v>5483589407</v>
      </c>
      <c r="J3388" s="48">
        <f>SUBTOTAL(9,J3382:J3387)</f>
        <v>4523829586.7000008</v>
      </c>
      <c r="K3388" s="49">
        <f>J3388/I3388</f>
        <v>0.82497598761226887</v>
      </c>
      <c r="L3388" s="48">
        <f>SUBTOTAL(9,L3382:L3387)</f>
        <v>2635179041.5799999</v>
      </c>
      <c r="M3388" s="48">
        <f>SUBTOTAL(9,M3382:M3387)</f>
        <v>2230854529.7000003</v>
      </c>
      <c r="N3388" s="50">
        <f>IFERROR((M3388/L3388),"N.A")</f>
        <v>0.84656658788634909</v>
      </c>
      <c r="O3388" s="28"/>
      <c r="P3388" s="28"/>
      <c r="Q3388" s="28"/>
      <c r="R3388" s="28"/>
      <c r="S3388" s="25"/>
    </row>
    <row r="3389" spans="2:19" s="16" customFormat="1" outlineLevel="2" x14ac:dyDescent="0.25">
      <c r="B3389" s="16" t="s">
        <v>1549</v>
      </c>
      <c r="C3389" s="16" t="s">
        <v>328</v>
      </c>
      <c r="D3389" s="16" t="s">
        <v>91</v>
      </c>
      <c r="E3389" s="16" t="s">
        <v>1550</v>
      </c>
      <c r="G3389" s="16" t="s">
        <v>1551</v>
      </c>
      <c r="H3389" s="16" t="s">
        <v>152</v>
      </c>
      <c r="I3389" s="31">
        <v>2942370179</v>
      </c>
      <c r="J3389" s="31">
        <v>1645827197.1499999</v>
      </c>
      <c r="K3389" s="45">
        <f>IFERROR((J3389/I3389),0)</f>
        <v>0.55935422704336746</v>
      </c>
      <c r="L3389" s="31">
        <v>1944120191.71</v>
      </c>
      <c r="M3389" s="31">
        <v>1645827197.1499999</v>
      </c>
      <c r="N3389" s="40">
        <f>M3389/L3389</f>
        <v>0.84656658789309269</v>
      </c>
      <c r="O3389" s="28"/>
      <c r="P3389" s="28"/>
      <c r="Q3389" s="28"/>
      <c r="R3389" s="28"/>
      <c r="S3389" s="25"/>
    </row>
    <row r="3390" spans="2:19" s="16" customFormat="1" outlineLevel="2" x14ac:dyDescent="0.25">
      <c r="B3390" s="16" t="s">
        <v>1549</v>
      </c>
      <c r="C3390" s="16" t="s">
        <v>328</v>
      </c>
      <c r="D3390" s="16" t="s">
        <v>91</v>
      </c>
      <c r="E3390" s="16" t="s">
        <v>1550</v>
      </c>
      <c r="G3390" s="16" t="s">
        <v>1551</v>
      </c>
      <c r="H3390" s="16" t="s">
        <v>19</v>
      </c>
      <c r="I3390" s="31">
        <v>1908413552</v>
      </c>
      <c r="J3390" s="31">
        <v>1908413552</v>
      </c>
      <c r="K3390" s="45">
        <f>IFERROR((J3390/I3390),0)</f>
        <v>1</v>
      </c>
      <c r="L3390" s="31"/>
      <c r="M3390" s="31"/>
      <c r="N3390" s="34"/>
      <c r="O3390" s="28"/>
      <c r="P3390" s="28"/>
      <c r="Q3390" s="28"/>
      <c r="R3390" s="28"/>
      <c r="S3390" s="25"/>
    </row>
    <row r="3391" spans="2:19" s="16" customFormat="1" outlineLevel="2" x14ac:dyDescent="0.25">
      <c r="B3391" s="16" t="s">
        <v>1549</v>
      </c>
      <c r="C3391" s="16" t="s">
        <v>328</v>
      </c>
      <c r="D3391" s="16" t="s">
        <v>91</v>
      </c>
      <c r="E3391" s="16" t="s">
        <v>1550</v>
      </c>
      <c r="G3391" s="16" t="s">
        <v>1551</v>
      </c>
      <c r="H3391" s="16" t="s">
        <v>154</v>
      </c>
      <c r="I3391" s="31">
        <v>18198</v>
      </c>
      <c r="J3391" s="31">
        <v>18198</v>
      </c>
      <c r="K3391" s="45">
        <f>IFERROR((J3391/I3391),0)</f>
        <v>1</v>
      </c>
      <c r="L3391" s="31"/>
      <c r="M3391" s="31"/>
      <c r="N3391" s="34"/>
      <c r="O3391" s="28"/>
      <c r="P3391" s="28"/>
      <c r="Q3391" s="28"/>
      <c r="R3391" s="28"/>
      <c r="S3391" s="25"/>
    </row>
    <row r="3392" spans="2:19" s="16" customFormat="1" outlineLevel="2" x14ac:dyDescent="0.25">
      <c r="B3392" s="16" t="s">
        <v>1549</v>
      </c>
      <c r="C3392" s="16" t="s">
        <v>328</v>
      </c>
      <c r="D3392" s="16" t="s">
        <v>91</v>
      </c>
      <c r="E3392" s="16" t="s">
        <v>1550</v>
      </c>
      <c r="G3392" s="16" t="s">
        <v>1551</v>
      </c>
      <c r="H3392" s="16" t="s">
        <v>331</v>
      </c>
      <c r="I3392" s="31">
        <v>73624534</v>
      </c>
      <c r="J3392" s="31">
        <v>73624534</v>
      </c>
      <c r="K3392" s="45">
        <f>IFERROR((J3392/I3392),0)</f>
        <v>1</v>
      </c>
      <c r="L3392" s="31"/>
      <c r="M3392" s="31"/>
      <c r="N3392" s="34"/>
      <c r="O3392" s="28"/>
      <c r="P3392" s="28"/>
      <c r="Q3392" s="28"/>
      <c r="R3392" s="28"/>
      <c r="S3392" s="25"/>
    </row>
    <row r="3393" spans="2:19" s="16" customFormat="1" outlineLevel="2" x14ac:dyDescent="0.25">
      <c r="B3393" s="16" t="s">
        <v>1549</v>
      </c>
      <c r="C3393" s="16" t="s">
        <v>328</v>
      </c>
      <c r="D3393" s="16" t="s">
        <v>91</v>
      </c>
      <c r="E3393" s="16" t="s">
        <v>1550</v>
      </c>
      <c r="G3393" s="16" t="s">
        <v>1551</v>
      </c>
      <c r="H3393" s="16" t="s">
        <v>231</v>
      </c>
      <c r="I3393" s="31">
        <v>447623091</v>
      </c>
      <c r="J3393" s="31">
        <v>447623091</v>
      </c>
      <c r="K3393" s="45">
        <f>IFERROR((J3393/I3393),0)</f>
        <v>1</v>
      </c>
      <c r="L3393" s="31"/>
      <c r="M3393" s="31"/>
      <c r="N3393" s="39"/>
      <c r="O3393" s="28"/>
      <c r="P3393" s="28"/>
      <c r="Q3393" s="28"/>
      <c r="R3393" s="28"/>
      <c r="S3393" s="25"/>
    </row>
    <row r="3394" spans="2:19" s="16" customFormat="1" outlineLevel="2" x14ac:dyDescent="0.25">
      <c r="B3394" s="16" t="s">
        <v>1549</v>
      </c>
      <c r="C3394" s="16" t="s">
        <v>328</v>
      </c>
      <c r="D3394" s="16" t="s">
        <v>91</v>
      </c>
      <c r="E3394" s="16" t="s">
        <v>1550</v>
      </c>
      <c r="G3394" s="16" t="s">
        <v>1551</v>
      </c>
      <c r="H3394" s="16" t="s">
        <v>155</v>
      </c>
      <c r="I3394" s="31">
        <v>-588474036</v>
      </c>
      <c r="J3394" s="31"/>
      <c r="K3394" s="45">
        <f>IFERROR((J3394/I3394),0)</f>
        <v>0</v>
      </c>
      <c r="L3394" s="31"/>
      <c r="M3394" s="31"/>
      <c r="N3394" s="34"/>
      <c r="O3394" s="28"/>
      <c r="P3394" s="28"/>
      <c r="Q3394" s="28"/>
      <c r="R3394" s="28"/>
      <c r="S3394" s="25"/>
    </row>
    <row r="3395" spans="2:19" s="16" customFormat="1" outlineLevel="1" x14ac:dyDescent="0.25">
      <c r="B3395" s="47" t="s">
        <v>7074</v>
      </c>
      <c r="C3395" s="47" t="str">
        <f>C3394</f>
        <v>ASIGNACIÓN PARA LA INVERSIÓN LOCAL SEGÚN NBI Y CUARTA, QUINTA, Y SEXTA CATEGORÍA</v>
      </c>
      <c r="D3395" s="47"/>
      <c r="E3395" s="47" t="str">
        <f>E3394</f>
        <v>47541</v>
      </c>
      <c r="F3395" s="47"/>
      <c r="G3395" s="47" t="str">
        <f>G3394</f>
        <v xml:space="preserve">PEDRAZA                                           </v>
      </c>
      <c r="H3395" s="47" t="s">
        <v>10655</v>
      </c>
      <c r="I3395" s="48">
        <f>SUBTOTAL(9,I3389:I3394)</f>
        <v>4783575518</v>
      </c>
      <c r="J3395" s="48">
        <f>SUBTOTAL(9,J3389:J3394)</f>
        <v>4075506572.1499996</v>
      </c>
      <c r="K3395" s="49">
        <f>J3395/I3395</f>
        <v>0.85197914338644287</v>
      </c>
      <c r="L3395" s="48">
        <f>SUBTOTAL(9,L3389:L3394)</f>
        <v>1944120191.71</v>
      </c>
      <c r="M3395" s="48">
        <f>SUBTOTAL(9,M3389:M3394)</f>
        <v>1645827197.1499999</v>
      </c>
      <c r="N3395" s="50">
        <f>IFERROR((M3395/L3395),"N.A")</f>
        <v>0.84656658789309269</v>
      </c>
      <c r="O3395" s="28"/>
      <c r="P3395" s="28"/>
      <c r="Q3395" s="28"/>
      <c r="R3395" s="28"/>
      <c r="S3395" s="25"/>
    </row>
    <row r="3396" spans="2:19" s="16" customFormat="1" outlineLevel="2" x14ac:dyDescent="0.25">
      <c r="B3396" s="16" t="s">
        <v>1552</v>
      </c>
      <c r="C3396" s="16" t="s">
        <v>328</v>
      </c>
      <c r="D3396" s="16" t="s">
        <v>91</v>
      </c>
      <c r="E3396" s="16" t="s">
        <v>1553</v>
      </c>
      <c r="G3396" s="16" t="s">
        <v>1554</v>
      </c>
      <c r="H3396" s="16" t="s">
        <v>152</v>
      </c>
      <c r="I3396" s="31">
        <v>5934437844</v>
      </c>
      <c r="J3396" s="31">
        <v>3319452893.1999993</v>
      </c>
      <c r="K3396" s="45">
        <f>IFERROR((J3396/I3396),0)</f>
        <v>0.55935422704883908</v>
      </c>
      <c r="L3396" s="31">
        <v>3921077137.5500002</v>
      </c>
      <c r="M3396" s="31">
        <v>3319452893.1999993</v>
      </c>
      <c r="N3396" s="40">
        <f>M3396/L3396</f>
        <v>0.84656658789275629</v>
      </c>
      <c r="O3396" s="28"/>
      <c r="P3396" s="28"/>
      <c r="Q3396" s="28"/>
      <c r="R3396" s="28"/>
      <c r="S3396" s="25"/>
    </row>
    <row r="3397" spans="2:19" s="16" customFormat="1" outlineLevel="2" x14ac:dyDescent="0.25">
      <c r="B3397" s="16" t="s">
        <v>1552</v>
      </c>
      <c r="C3397" s="16" t="s">
        <v>328</v>
      </c>
      <c r="D3397" s="16" t="s">
        <v>91</v>
      </c>
      <c r="E3397" s="16" t="s">
        <v>1553</v>
      </c>
      <c r="G3397" s="16" t="s">
        <v>1554</v>
      </c>
      <c r="H3397" s="16" t="s">
        <v>19</v>
      </c>
      <c r="I3397" s="31">
        <v>433789741</v>
      </c>
      <c r="J3397" s="31">
        <v>433789741</v>
      </c>
      <c r="K3397" s="45">
        <f>IFERROR((J3397/I3397),0)</f>
        <v>1</v>
      </c>
      <c r="L3397" s="31"/>
      <c r="M3397" s="31"/>
      <c r="N3397" s="34"/>
      <c r="O3397" s="28"/>
      <c r="P3397" s="28"/>
      <c r="Q3397" s="28"/>
      <c r="R3397" s="28"/>
      <c r="S3397" s="25"/>
    </row>
    <row r="3398" spans="2:19" s="16" customFormat="1" outlineLevel="2" x14ac:dyDescent="0.25">
      <c r="B3398" s="16" t="s">
        <v>1552</v>
      </c>
      <c r="C3398" s="16" t="s">
        <v>328</v>
      </c>
      <c r="D3398" s="16" t="s">
        <v>91</v>
      </c>
      <c r="E3398" s="16" t="s">
        <v>1553</v>
      </c>
      <c r="G3398" s="16" t="s">
        <v>1554</v>
      </c>
      <c r="H3398" s="16" t="s">
        <v>154</v>
      </c>
      <c r="I3398" s="31">
        <v>36704</v>
      </c>
      <c r="J3398" s="31">
        <v>36704</v>
      </c>
      <c r="K3398" s="45">
        <f>IFERROR((J3398/I3398),0)</f>
        <v>1</v>
      </c>
      <c r="L3398" s="31"/>
      <c r="M3398" s="31"/>
      <c r="N3398" s="34"/>
      <c r="O3398" s="28"/>
      <c r="P3398" s="28"/>
      <c r="Q3398" s="28"/>
      <c r="R3398" s="28"/>
      <c r="S3398" s="25"/>
    </row>
    <row r="3399" spans="2:19" s="16" customFormat="1" outlineLevel="2" x14ac:dyDescent="0.25">
      <c r="B3399" s="16" t="s">
        <v>1552</v>
      </c>
      <c r="C3399" s="16" t="s">
        <v>328</v>
      </c>
      <c r="D3399" s="16" t="s">
        <v>91</v>
      </c>
      <c r="E3399" s="16" t="s">
        <v>1553</v>
      </c>
      <c r="G3399" s="16" t="s">
        <v>1554</v>
      </c>
      <c r="H3399" s="16" t="s">
        <v>331</v>
      </c>
      <c r="I3399" s="31">
        <v>148492608</v>
      </c>
      <c r="J3399" s="31">
        <v>148492608</v>
      </c>
      <c r="K3399" s="45">
        <f>IFERROR((J3399/I3399),0)</f>
        <v>1</v>
      </c>
      <c r="L3399" s="31"/>
      <c r="M3399" s="31"/>
      <c r="N3399" s="34"/>
      <c r="O3399" s="28"/>
      <c r="P3399" s="28"/>
      <c r="Q3399" s="28"/>
      <c r="R3399" s="28"/>
      <c r="S3399" s="25"/>
    </row>
    <row r="3400" spans="2:19" s="16" customFormat="1" outlineLevel="2" x14ac:dyDescent="0.25">
      <c r="B3400" s="16" t="s">
        <v>1552</v>
      </c>
      <c r="C3400" s="16" t="s">
        <v>328</v>
      </c>
      <c r="D3400" s="16" t="s">
        <v>91</v>
      </c>
      <c r="E3400" s="16" t="s">
        <v>1553</v>
      </c>
      <c r="G3400" s="16" t="s">
        <v>1554</v>
      </c>
      <c r="H3400" s="16" t="s">
        <v>231</v>
      </c>
      <c r="I3400" s="31">
        <v>902806666</v>
      </c>
      <c r="J3400" s="31">
        <v>902806666</v>
      </c>
      <c r="K3400" s="45">
        <f>IFERROR((J3400/I3400),0)</f>
        <v>1</v>
      </c>
      <c r="L3400" s="31"/>
      <c r="M3400" s="31"/>
      <c r="N3400" s="39"/>
      <c r="O3400" s="28"/>
      <c r="P3400" s="28"/>
      <c r="Q3400" s="28"/>
      <c r="R3400" s="28"/>
      <c r="S3400" s="25"/>
    </row>
    <row r="3401" spans="2:19" s="16" customFormat="1" outlineLevel="2" x14ac:dyDescent="0.25">
      <c r="B3401" s="16" t="s">
        <v>1552</v>
      </c>
      <c r="C3401" s="16" t="s">
        <v>328</v>
      </c>
      <c r="D3401" s="16" t="s">
        <v>91</v>
      </c>
      <c r="E3401" s="16" t="s">
        <v>1553</v>
      </c>
      <c r="G3401" s="16" t="s">
        <v>1554</v>
      </c>
      <c r="H3401" s="16" t="s">
        <v>155</v>
      </c>
      <c r="I3401" s="31">
        <v>-1186887569</v>
      </c>
      <c r="J3401" s="31"/>
      <c r="K3401" s="45">
        <f>IFERROR((J3401/I3401),0)</f>
        <v>0</v>
      </c>
      <c r="L3401" s="31"/>
      <c r="M3401" s="31"/>
      <c r="N3401" s="34"/>
      <c r="O3401" s="28"/>
      <c r="P3401" s="28"/>
      <c r="Q3401" s="28"/>
      <c r="R3401" s="28"/>
      <c r="S3401" s="25"/>
    </row>
    <row r="3402" spans="2:19" s="16" customFormat="1" outlineLevel="1" x14ac:dyDescent="0.25">
      <c r="B3402" s="47" t="s">
        <v>7075</v>
      </c>
      <c r="C3402" s="47" t="str">
        <f>C3401</f>
        <v>ASIGNACIÓN PARA LA INVERSIÓN LOCAL SEGÚN NBI Y CUARTA, QUINTA, Y SEXTA CATEGORÍA</v>
      </c>
      <c r="D3402" s="47"/>
      <c r="E3402" s="47" t="str">
        <f>E3401</f>
        <v>47460</v>
      </c>
      <c r="F3402" s="47"/>
      <c r="G3402" s="47" t="str">
        <f>G3401</f>
        <v xml:space="preserve">NUEVA GRANADA                                     </v>
      </c>
      <c r="H3402" s="47" t="s">
        <v>10655</v>
      </c>
      <c r="I3402" s="48">
        <f>SUBTOTAL(9,I3396:I3401)</f>
        <v>6232675994</v>
      </c>
      <c r="J3402" s="48">
        <f>SUBTOTAL(9,J3396:J3401)</f>
        <v>4804578612.1999989</v>
      </c>
      <c r="K3402" s="49">
        <f>J3402/I3402</f>
        <v>0.77086930506659013</v>
      </c>
      <c r="L3402" s="48">
        <f>SUBTOTAL(9,L3396:L3401)</f>
        <v>3921077137.5500002</v>
      </c>
      <c r="M3402" s="48">
        <f>SUBTOTAL(9,M3396:M3401)</f>
        <v>3319452893.1999993</v>
      </c>
      <c r="N3402" s="50">
        <f>IFERROR((M3402/L3402),"N.A")</f>
        <v>0.84656658789275629</v>
      </c>
      <c r="O3402" s="28"/>
      <c r="P3402" s="28"/>
      <c r="Q3402" s="28"/>
      <c r="R3402" s="28"/>
      <c r="S3402" s="25"/>
    </row>
    <row r="3403" spans="2:19" s="16" customFormat="1" outlineLevel="2" x14ac:dyDescent="0.25">
      <c r="B3403" s="16" t="s">
        <v>1555</v>
      </c>
      <c r="C3403" s="16" t="s">
        <v>328</v>
      </c>
      <c r="D3403" s="16" t="s">
        <v>91</v>
      </c>
      <c r="E3403" s="16" t="s">
        <v>1556</v>
      </c>
      <c r="G3403" s="16" t="s">
        <v>1470</v>
      </c>
      <c r="H3403" s="16" t="s">
        <v>152</v>
      </c>
      <c r="I3403" s="31">
        <v>4350232590</v>
      </c>
      <c r="J3403" s="31">
        <v>2433320987.8400002</v>
      </c>
      <c r="K3403" s="45">
        <f>IFERROR((J3403/I3403),0)</f>
        <v>0.55935422704375448</v>
      </c>
      <c r="L3403" s="31">
        <v>2874340923.3500004</v>
      </c>
      <c r="M3403" s="31">
        <v>2433320987.8400002</v>
      </c>
      <c r="N3403" s="40">
        <f>M3403/L3403</f>
        <v>0.84656658786460226</v>
      </c>
      <c r="O3403" s="28"/>
      <c r="P3403" s="28"/>
      <c r="Q3403" s="28"/>
      <c r="R3403" s="28"/>
      <c r="S3403" s="25"/>
    </row>
    <row r="3404" spans="2:19" s="16" customFormat="1" outlineLevel="2" x14ac:dyDescent="0.25">
      <c r="B3404" s="16" t="s">
        <v>1555</v>
      </c>
      <c r="C3404" s="16" t="s">
        <v>328</v>
      </c>
      <c r="D3404" s="16" t="s">
        <v>91</v>
      </c>
      <c r="E3404" s="16" t="s">
        <v>1556</v>
      </c>
      <c r="G3404" s="16" t="s">
        <v>1470</v>
      </c>
      <c r="H3404" s="16" t="s">
        <v>19</v>
      </c>
      <c r="I3404" s="31">
        <v>449557149</v>
      </c>
      <c r="J3404" s="31">
        <v>449557149</v>
      </c>
      <c r="K3404" s="45">
        <f>IFERROR((J3404/I3404),0)</f>
        <v>1</v>
      </c>
      <c r="L3404" s="31"/>
      <c r="M3404" s="31"/>
      <c r="N3404" s="34"/>
      <c r="O3404" s="28"/>
      <c r="P3404" s="28"/>
      <c r="Q3404" s="28"/>
      <c r="R3404" s="28"/>
      <c r="S3404" s="25"/>
    </row>
    <row r="3405" spans="2:19" s="16" customFormat="1" outlineLevel="2" x14ac:dyDescent="0.25">
      <c r="B3405" s="16" t="s">
        <v>1555</v>
      </c>
      <c r="C3405" s="16" t="s">
        <v>328</v>
      </c>
      <c r="D3405" s="16" t="s">
        <v>91</v>
      </c>
      <c r="E3405" s="16" t="s">
        <v>1556</v>
      </c>
      <c r="G3405" s="16" t="s">
        <v>1470</v>
      </c>
      <c r="H3405" s="16" t="s">
        <v>154</v>
      </c>
      <c r="I3405" s="31">
        <v>26906</v>
      </c>
      <c r="J3405" s="31">
        <v>26906</v>
      </c>
      <c r="K3405" s="45">
        <f>IFERROR((J3405/I3405),0)</f>
        <v>1</v>
      </c>
      <c r="L3405" s="31"/>
      <c r="M3405" s="31"/>
      <c r="N3405" s="34"/>
      <c r="O3405" s="28"/>
      <c r="P3405" s="28"/>
      <c r="Q3405" s="28"/>
      <c r="R3405" s="28"/>
      <c r="S3405" s="25"/>
    </row>
    <row r="3406" spans="2:19" s="16" customFormat="1" outlineLevel="2" x14ac:dyDescent="0.25">
      <c r="B3406" s="16" t="s">
        <v>1555</v>
      </c>
      <c r="C3406" s="16" t="s">
        <v>328</v>
      </c>
      <c r="D3406" s="16" t="s">
        <v>91</v>
      </c>
      <c r="E3406" s="16" t="s">
        <v>1556</v>
      </c>
      <c r="G3406" s="16" t="s">
        <v>1470</v>
      </c>
      <c r="H3406" s="16" t="s">
        <v>331</v>
      </c>
      <c r="I3406" s="31">
        <v>108852330</v>
      </c>
      <c r="J3406" s="31">
        <v>108852330</v>
      </c>
      <c r="K3406" s="45">
        <f>IFERROR((J3406/I3406),0)</f>
        <v>1</v>
      </c>
      <c r="L3406" s="31"/>
      <c r="M3406" s="31"/>
      <c r="N3406" s="34"/>
      <c r="O3406" s="28"/>
      <c r="P3406" s="28"/>
      <c r="Q3406" s="28"/>
      <c r="R3406" s="28"/>
      <c r="S3406" s="25"/>
    </row>
    <row r="3407" spans="2:19" s="16" customFormat="1" outlineLevel="2" x14ac:dyDescent="0.25">
      <c r="B3407" s="16" t="s">
        <v>1555</v>
      </c>
      <c r="C3407" s="16" t="s">
        <v>328</v>
      </c>
      <c r="D3407" s="16" t="s">
        <v>91</v>
      </c>
      <c r="E3407" s="16" t="s">
        <v>1556</v>
      </c>
      <c r="G3407" s="16" t="s">
        <v>1470</v>
      </c>
      <c r="H3407" s="16" t="s">
        <v>231</v>
      </c>
      <c r="I3407" s="31">
        <v>661801351</v>
      </c>
      <c r="J3407" s="31">
        <v>661801351</v>
      </c>
      <c r="K3407" s="45">
        <f>IFERROR((J3407/I3407),0)</f>
        <v>1</v>
      </c>
      <c r="L3407" s="31"/>
      <c r="M3407" s="31"/>
      <c r="N3407" s="39"/>
      <c r="O3407" s="28"/>
      <c r="P3407" s="28"/>
      <c r="Q3407" s="28"/>
      <c r="R3407" s="28"/>
      <c r="S3407" s="25"/>
    </row>
    <row r="3408" spans="2:19" s="16" customFormat="1" outlineLevel="2" x14ac:dyDescent="0.25">
      <c r="B3408" s="16" t="s">
        <v>1555</v>
      </c>
      <c r="C3408" s="16" t="s">
        <v>328</v>
      </c>
      <c r="D3408" s="16" t="s">
        <v>91</v>
      </c>
      <c r="E3408" s="16" t="s">
        <v>1556</v>
      </c>
      <c r="G3408" s="16" t="s">
        <v>1470</v>
      </c>
      <c r="H3408" s="16" t="s">
        <v>155</v>
      </c>
      <c r="I3408" s="31">
        <v>-870046518</v>
      </c>
      <c r="J3408" s="31"/>
      <c r="K3408" s="45">
        <f>IFERROR((J3408/I3408),0)</f>
        <v>0</v>
      </c>
      <c r="L3408" s="31"/>
      <c r="M3408" s="31"/>
      <c r="N3408" s="34"/>
      <c r="O3408" s="28"/>
      <c r="P3408" s="28"/>
      <c r="Q3408" s="28"/>
      <c r="R3408" s="28"/>
      <c r="S3408" s="25"/>
    </row>
    <row r="3409" spans="2:19" s="16" customFormat="1" outlineLevel="1" x14ac:dyDescent="0.25">
      <c r="B3409" s="47" t="s">
        <v>7076</v>
      </c>
      <c r="C3409" s="47" t="str">
        <f>C3408</f>
        <v>ASIGNACIÓN PARA LA INVERSIÓN LOCAL SEGÚN NBI Y CUARTA, QUINTA, Y SEXTA CATEGORÍA</v>
      </c>
      <c r="D3409" s="47"/>
      <c r="E3409" s="47" t="str">
        <f>E3408</f>
        <v>47318</v>
      </c>
      <c r="F3409" s="47"/>
      <c r="G3409" s="47" t="str">
        <f>G3408</f>
        <v xml:space="preserve">GUAMAL                                            </v>
      </c>
      <c r="H3409" s="47" t="s">
        <v>10655</v>
      </c>
      <c r="I3409" s="48">
        <f>SUBTOTAL(9,I3403:I3408)</f>
        <v>4700423808</v>
      </c>
      <c r="J3409" s="48">
        <f>SUBTOTAL(9,J3403:J3408)</f>
        <v>3653558723.8400002</v>
      </c>
      <c r="K3409" s="49">
        <f>J3409/I3409</f>
        <v>0.77728283088468264</v>
      </c>
      <c r="L3409" s="48">
        <f>SUBTOTAL(9,L3403:L3408)</f>
        <v>2874340923.3500004</v>
      </c>
      <c r="M3409" s="48">
        <f>SUBTOTAL(9,M3403:M3408)</f>
        <v>2433320987.8400002</v>
      </c>
      <c r="N3409" s="50">
        <f>IFERROR((M3409/L3409),"N.A")</f>
        <v>0.84656658786460226</v>
      </c>
      <c r="O3409" s="28"/>
      <c r="P3409" s="28"/>
      <c r="Q3409" s="28"/>
      <c r="R3409" s="28"/>
      <c r="S3409" s="25"/>
    </row>
    <row r="3410" spans="2:19" s="16" customFormat="1" outlineLevel="2" x14ac:dyDescent="0.25">
      <c r="B3410" s="16" t="s">
        <v>1557</v>
      </c>
      <c r="C3410" s="16" t="s">
        <v>328</v>
      </c>
      <c r="D3410" s="16" t="s">
        <v>91</v>
      </c>
      <c r="E3410" s="16" t="s">
        <v>1558</v>
      </c>
      <c r="G3410" s="16" t="s">
        <v>1559</v>
      </c>
      <c r="H3410" s="16" t="s">
        <v>152</v>
      </c>
      <c r="I3410" s="31">
        <v>5291979179</v>
      </c>
      <c r="J3410" s="31">
        <v>2960090923.1900005</v>
      </c>
      <c r="K3410" s="45">
        <f>IFERROR((J3410/I3410),0)</f>
        <v>0.55935422704164051</v>
      </c>
      <c r="L3410" s="31">
        <v>3496583689.48</v>
      </c>
      <c r="M3410" s="31">
        <v>2960090923.1900005</v>
      </c>
      <c r="N3410" s="40">
        <f>M3410/L3410</f>
        <v>0.84656658786571615</v>
      </c>
      <c r="O3410" s="28"/>
      <c r="P3410" s="28"/>
      <c r="Q3410" s="28"/>
      <c r="R3410" s="28"/>
      <c r="S3410" s="25"/>
    </row>
    <row r="3411" spans="2:19" s="16" customFormat="1" outlineLevel="2" x14ac:dyDescent="0.25">
      <c r="B3411" s="16" t="s">
        <v>1557</v>
      </c>
      <c r="C3411" s="16" t="s">
        <v>328</v>
      </c>
      <c r="D3411" s="16" t="s">
        <v>91</v>
      </c>
      <c r="E3411" s="16" t="s">
        <v>1558</v>
      </c>
      <c r="G3411" s="16" t="s">
        <v>1559</v>
      </c>
      <c r="H3411" s="16" t="s">
        <v>19</v>
      </c>
      <c r="I3411" s="31">
        <v>3109974491</v>
      </c>
      <c r="J3411" s="31">
        <v>3109974491</v>
      </c>
      <c r="K3411" s="45">
        <f>IFERROR((J3411/I3411),0)</f>
        <v>1</v>
      </c>
      <c r="L3411" s="31"/>
      <c r="M3411" s="31"/>
      <c r="N3411" s="34"/>
      <c r="O3411" s="28"/>
      <c r="P3411" s="28"/>
      <c r="Q3411" s="28"/>
      <c r="R3411" s="28"/>
      <c r="S3411" s="25"/>
    </row>
    <row r="3412" spans="2:19" s="16" customFormat="1" outlineLevel="2" x14ac:dyDescent="0.25">
      <c r="B3412" s="16" t="s">
        <v>1557</v>
      </c>
      <c r="C3412" s="16" t="s">
        <v>328</v>
      </c>
      <c r="D3412" s="16" t="s">
        <v>91</v>
      </c>
      <c r="E3412" s="16" t="s">
        <v>1558</v>
      </c>
      <c r="G3412" s="16" t="s">
        <v>1559</v>
      </c>
      <c r="H3412" s="16" t="s">
        <v>154</v>
      </c>
      <c r="I3412" s="31">
        <v>32730</v>
      </c>
      <c r="J3412" s="31">
        <v>32730</v>
      </c>
      <c r="K3412" s="45">
        <f>IFERROR((J3412/I3412),0)</f>
        <v>1</v>
      </c>
      <c r="L3412" s="31"/>
      <c r="M3412" s="31"/>
      <c r="N3412" s="34"/>
      <c r="O3412" s="28"/>
      <c r="P3412" s="28"/>
      <c r="Q3412" s="28"/>
      <c r="R3412" s="28"/>
      <c r="S3412" s="25"/>
    </row>
    <row r="3413" spans="2:19" s="16" customFormat="1" outlineLevel="2" x14ac:dyDescent="0.25">
      <c r="B3413" s="16" t="s">
        <v>1557</v>
      </c>
      <c r="C3413" s="16" t="s">
        <v>328</v>
      </c>
      <c r="D3413" s="16" t="s">
        <v>91</v>
      </c>
      <c r="E3413" s="16" t="s">
        <v>1558</v>
      </c>
      <c r="G3413" s="16" t="s">
        <v>1559</v>
      </c>
      <c r="H3413" s="16" t="s">
        <v>331</v>
      </c>
      <c r="I3413" s="31">
        <v>132416888</v>
      </c>
      <c r="J3413" s="31">
        <v>132416888</v>
      </c>
      <c r="K3413" s="45">
        <f>IFERROR((J3413/I3413),0)</f>
        <v>1</v>
      </c>
      <c r="L3413" s="31"/>
      <c r="M3413" s="31"/>
      <c r="N3413" s="34"/>
      <c r="O3413" s="28"/>
      <c r="P3413" s="28"/>
      <c r="Q3413" s="28"/>
      <c r="R3413" s="28"/>
      <c r="S3413" s="25"/>
    </row>
    <row r="3414" spans="2:19" s="16" customFormat="1" outlineLevel="2" x14ac:dyDescent="0.25">
      <c r="B3414" s="16" t="s">
        <v>1557</v>
      </c>
      <c r="C3414" s="16" t="s">
        <v>328</v>
      </c>
      <c r="D3414" s="16" t="s">
        <v>91</v>
      </c>
      <c r="E3414" s="16" t="s">
        <v>1558</v>
      </c>
      <c r="G3414" s="16" t="s">
        <v>1559</v>
      </c>
      <c r="H3414" s="16" t="s">
        <v>231</v>
      </c>
      <c r="I3414" s="31">
        <v>805069360</v>
      </c>
      <c r="J3414" s="31">
        <v>805069360</v>
      </c>
      <c r="K3414" s="45">
        <f>IFERROR((J3414/I3414),0)</f>
        <v>1</v>
      </c>
      <c r="L3414" s="31"/>
      <c r="M3414" s="31"/>
      <c r="N3414" s="39"/>
      <c r="O3414" s="28"/>
      <c r="P3414" s="28"/>
      <c r="Q3414" s="28"/>
      <c r="R3414" s="28"/>
      <c r="S3414" s="25"/>
    </row>
    <row r="3415" spans="2:19" s="16" customFormat="1" outlineLevel="2" x14ac:dyDescent="0.25">
      <c r="B3415" s="16" t="s">
        <v>1557</v>
      </c>
      <c r="C3415" s="16" t="s">
        <v>328</v>
      </c>
      <c r="D3415" s="16" t="s">
        <v>91</v>
      </c>
      <c r="E3415" s="16" t="s">
        <v>1558</v>
      </c>
      <c r="G3415" s="16" t="s">
        <v>1559</v>
      </c>
      <c r="H3415" s="16" t="s">
        <v>155</v>
      </c>
      <c r="I3415" s="31">
        <v>-1058395836</v>
      </c>
      <c r="J3415" s="31"/>
      <c r="K3415" s="45">
        <f>IFERROR((J3415/I3415),0)</f>
        <v>0</v>
      </c>
      <c r="L3415" s="31"/>
      <c r="M3415" s="31"/>
      <c r="N3415" s="34"/>
      <c r="O3415" s="28"/>
      <c r="P3415" s="28"/>
      <c r="Q3415" s="28"/>
      <c r="R3415" s="28"/>
      <c r="S3415" s="25"/>
    </row>
    <row r="3416" spans="2:19" s="16" customFormat="1" outlineLevel="1" x14ac:dyDescent="0.25">
      <c r="B3416" s="47" t="s">
        <v>7077</v>
      </c>
      <c r="C3416" s="47" t="str">
        <f>C3415</f>
        <v>ASIGNACIÓN PARA LA INVERSIÓN LOCAL SEGÚN NBI Y CUARTA, QUINTA, Y SEXTA CATEGORÍA</v>
      </c>
      <c r="D3416" s="47"/>
      <c r="E3416" s="47" t="str">
        <f>E3415</f>
        <v>47288</v>
      </c>
      <c r="F3416" s="47"/>
      <c r="G3416" s="47" t="str">
        <f>G3415</f>
        <v xml:space="preserve">FUNDACIÓN                                         </v>
      </c>
      <c r="H3416" s="47" t="s">
        <v>10655</v>
      </c>
      <c r="I3416" s="48">
        <f>SUBTOTAL(9,I3410:I3415)</f>
        <v>8281076812</v>
      </c>
      <c r="J3416" s="48">
        <f>SUBTOTAL(9,J3410:J3415)</f>
        <v>7007584392.1900005</v>
      </c>
      <c r="K3416" s="49">
        <f>J3416/I3416</f>
        <v>0.84621656715409299</v>
      </c>
      <c r="L3416" s="48">
        <f>SUBTOTAL(9,L3410:L3415)</f>
        <v>3496583689.48</v>
      </c>
      <c r="M3416" s="48">
        <f>SUBTOTAL(9,M3410:M3415)</f>
        <v>2960090923.1900005</v>
      </c>
      <c r="N3416" s="50">
        <f>IFERROR((M3416/L3416),"N.A")</f>
        <v>0.84656658786571615</v>
      </c>
      <c r="O3416" s="28"/>
      <c r="P3416" s="28"/>
      <c r="Q3416" s="28"/>
      <c r="R3416" s="28"/>
      <c r="S3416" s="25"/>
    </row>
    <row r="3417" spans="2:19" s="16" customFormat="1" outlineLevel="2" x14ac:dyDescent="0.25">
      <c r="B3417" s="16" t="s">
        <v>1560</v>
      </c>
      <c r="C3417" s="16" t="s">
        <v>328</v>
      </c>
      <c r="D3417" s="16" t="s">
        <v>91</v>
      </c>
      <c r="E3417" s="16" t="s">
        <v>1561</v>
      </c>
      <c r="G3417" s="16" t="s">
        <v>1562</v>
      </c>
      <c r="H3417" s="16" t="s">
        <v>152</v>
      </c>
      <c r="I3417" s="31">
        <v>3960889688</v>
      </c>
      <c r="J3417" s="31">
        <v>2215540389.8399997</v>
      </c>
      <c r="K3417" s="45">
        <f>IFERROR((J3417/I3417),0)</f>
        <v>0.55935422704455784</v>
      </c>
      <c r="L3417" s="31">
        <v>2617089336.7900004</v>
      </c>
      <c r="M3417" s="31">
        <v>2215540389.8399997</v>
      </c>
      <c r="N3417" s="40">
        <f>M3417/L3417</f>
        <v>0.84656658780990568</v>
      </c>
      <c r="O3417" s="28"/>
      <c r="P3417" s="28"/>
      <c r="Q3417" s="28"/>
      <c r="R3417" s="28"/>
      <c r="S3417" s="25"/>
    </row>
    <row r="3418" spans="2:19" s="16" customFormat="1" outlineLevel="2" x14ac:dyDescent="0.25">
      <c r="B3418" s="16" t="s">
        <v>1560</v>
      </c>
      <c r="C3418" s="16" t="s">
        <v>328</v>
      </c>
      <c r="D3418" s="16" t="s">
        <v>91</v>
      </c>
      <c r="E3418" s="16" t="s">
        <v>1561</v>
      </c>
      <c r="G3418" s="16" t="s">
        <v>1562</v>
      </c>
      <c r="H3418" s="16" t="s">
        <v>19</v>
      </c>
      <c r="I3418" s="31">
        <v>252409286</v>
      </c>
      <c r="J3418" s="31">
        <v>252409286</v>
      </c>
      <c r="K3418" s="45">
        <f>IFERROR((J3418/I3418),0)</f>
        <v>1</v>
      </c>
      <c r="L3418" s="31"/>
      <c r="M3418" s="31"/>
      <c r="N3418" s="34"/>
      <c r="O3418" s="28"/>
      <c r="P3418" s="28"/>
      <c r="Q3418" s="28"/>
      <c r="R3418" s="28"/>
      <c r="S3418" s="25"/>
    </row>
    <row r="3419" spans="2:19" s="16" customFormat="1" outlineLevel="2" x14ac:dyDescent="0.25">
      <c r="B3419" s="16" t="s">
        <v>1560</v>
      </c>
      <c r="C3419" s="16" t="s">
        <v>328</v>
      </c>
      <c r="D3419" s="16" t="s">
        <v>91</v>
      </c>
      <c r="E3419" s="16" t="s">
        <v>1561</v>
      </c>
      <c r="G3419" s="16" t="s">
        <v>1562</v>
      </c>
      <c r="H3419" s="16" t="s">
        <v>154</v>
      </c>
      <c r="I3419" s="31">
        <v>24498</v>
      </c>
      <c r="J3419" s="31">
        <v>24498</v>
      </c>
      <c r="K3419" s="45">
        <f>IFERROR((J3419/I3419),0)</f>
        <v>1</v>
      </c>
      <c r="L3419" s="31"/>
      <c r="M3419" s="31"/>
      <c r="N3419" s="34"/>
      <c r="O3419" s="28"/>
      <c r="P3419" s="28"/>
      <c r="Q3419" s="28"/>
      <c r="R3419" s="28"/>
      <c r="S3419" s="25"/>
    </row>
    <row r="3420" spans="2:19" s="16" customFormat="1" outlineLevel="2" x14ac:dyDescent="0.25">
      <c r="B3420" s="16" t="s">
        <v>1560</v>
      </c>
      <c r="C3420" s="16" t="s">
        <v>328</v>
      </c>
      <c r="D3420" s="16" t="s">
        <v>91</v>
      </c>
      <c r="E3420" s="16" t="s">
        <v>1561</v>
      </c>
      <c r="G3420" s="16" t="s">
        <v>1562</v>
      </c>
      <c r="H3420" s="16" t="s">
        <v>331</v>
      </c>
      <c r="I3420" s="31">
        <v>99110119</v>
      </c>
      <c r="J3420" s="31">
        <v>99110119</v>
      </c>
      <c r="K3420" s="45">
        <f>IFERROR((J3420/I3420),0)</f>
        <v>1</v>
      </c>
      <c r="L3420" s="31"/>
      <c r="M3420" s="31"/>
      <c r="N3420" s="34"/>
      <c r="O3420" s="28"/>
      <c r="P3420" s="28"/>
      <c r="Q3420" s="28"/>
      <c r="R3420" s="28"/>
      <c r="S3420" s="25"/>
    </row>
    <row r="3421" spans="2:19" s="16" customFormat="1" outlineLevel="2" x14ac:dyDescent="0.25">
      <c r="B3421" s="16" t="s">
        <v>1560</v>
      </c>
      <c r="C3421" s="16" t="s">
        <v>328</v>
      </c>
      <c r="D3421" s="16" t="s">
        <v>91</v>
      </c>
      <c r="E3421" s="16" t="s">
        <v>1561</v>
      </c>
      <c r="G3421" s="16" t="s">
        <v>1562</v>
      </c>
      <c r="H3421" s="16" t="s">
        <v>231</v>
      </c>
      <c r="I3421" s="31">
        <v>602570573</v>
      </c>
      <c r="J3421" s="31">
        <v>602570573</v>
      </c>
      <c r="K3421" s="45">
        <f>IFERROR((J3421/I3421),0)</f>
        <v>1</v>
      </c>
      <c r="L3421" s="31"/>
      <c r="M3421" s="31"/>
      <c r="N3421" s="39"/>
      <c r="O3421" s="28"/>
      <c r="P3421" s="28"/>
      <c r="Q3421" s="28"/>
      <c r="R3421" s="28"/>
      <c r="S3421" s="25"/>
    </row>
    <row r="3422" spans="2:19" s="16" customFormat="1" outlineLevel="2" x14ac:dyDescent="0.25">
      <c r="B3422" s="16" t="s">
        <v>1560</v>
      </c>
      <c r="C3422" s="16" t="s">
        <v>328</v>
      </c>
      <c r="D3422" s="16" t="s">
        <v>91</v>
      </c>
      <c r="E3422" s="16" t="s">
        <v>1561</v>
      </c>
      <c r="G3422" s="16" t="s">
        <v>1562</v>
      </c>
      <c r="H3422" s="16" t="s">
        <v>155</v>
      </c>
      <c r="I3422" s="31">
        <v>-792177938</v>
      </c>
      <c r="J3422" s="31"/>
      <c r="K3422" s="45">
        <f>IFERROR((J3422/I3422),0)</f>
        <v>0</v>
      </c>
      <c r="L3422" s="31"/>
      <c r="M3422" s="31"/>
      <c r="N3422" s="34"/>
      <c r="O3422" s="28"/>
      <c r="P3422" s="28"/>
      <c r="Q3422" s="28"/>
      <c r="R3422" s="28"/>
      <c r="S3422" s="25"/>
    </row>
    <row r="3423" spans="2:19" s="16" customFormat="1" outlineLevel="1" x14ac:dyDescent="0.25">
      <c r="B3423" s="47" t="s">
        <v>7078</v>
      </c>
      <c r="C3423" s="47" t="str">
        <f>C3422</f>
        <v>ASIGNACIÓN PARA LA INVERSIÓN LOCAL SEGÚN NBI Y CUARTA, QUINTA, Y SEXTA CATEGORÍA</v>
      </c>
      <c r="D3423" s="47"/>
      <c r="E3423" s="47" t="str">
        <f>E3422</f>
        <v>47268</v>
      </c>
      <c r="F3423" s="47"/>
      <c r="G3423" s="47" t="str">
        <f>G3422</f>
        <v xml:space="preserve">EL RETÉN                                          </v>
      </c>
      <c r="H3423" s="47" t="s">
        <v>10655</v>
      </c>
      <c r="I3423" s="48">
        <f>SUBTOTAL(9,I3417:I3422)</f>
        <v>4122826226</v>
      </c>
      <c r="J3423" s="48">
        <f>SUBTOTAL(9,J3417:J3422)</f>
        <v>3169654865.8399997</v>
      </c>
      <c r="K3423" s="49">
        <f>J3423/I3423</f>
        <v>0.76880632170500796</v>
      </c>
      <c r="L3423" s="48">
        <f>SUBTOTAL(9,L3417:L3422)</f>
        <v>2617089336.7900004</v>
      </c>
      <c r="M3423" s="48">
        <f>SUBTOTAL(9,M3417:M3422)</f>
        <v>2215540389.8399997</v>
      </c>
      <c r="N3423" s="50">
        <f>IFERROR((M3423/L3423),"N.A")</f>
        <v>0.84656658780990568</v>
      </c>
      <c r="O3423" s="28"/>
      <c r="P3423" s="28"/>
      <c r="Q3423" s="28"/>
      <c r="R3423" s="28"/>
      <c r="S3423" s="25"/>
    </row>
    <row r="3424" spans="2:19" s="16" customFormat="1" outlineLevel="2" x14ac:dyDescent="0.25">
      <c r="B3424" s="16" t="s">
        <v>1563</v>
      </c>
      <c r="C3424" s="16" t="s">
        <v>328</v>
      </c>
      <c r="D3424" s="16" t="s">
        <v>91</v>
      </c>
      <c r="E3424" s="16" t="s">
        <v>1564</v>
      </c>
      <c r="G3424" s="16" t="s">
        <v>1565</v>
      </c>
      <c r="H3424" s="16" t="s">
        <v>152</v>
      </c>
      <c r="I3424" s="31">
        <v>3485829832</v>
      </c>
      <c r="J3424" s="31">
        <v>1949813651.3000002</v>
      </c>
      <c r="K3424" s="45">
        <f>IFERROR((J3424/I3424),0)</f>
        <v>0.55935422704822391</v>
      </c>
      <c r="L3424" s="31">
        <v>2303201755.3899999</v>
      </c>
      <c r="M3424" s="31">
        <v>1949813651.3000002</v>
      </c>
      <c r="N3424" s="40">
        <f>M3424/L3424</f>
        <v>0.84656658789748074</v>
      </c>
      <c r="O3424" s="28"/>
      <c r="P3424" s="28"/>
      <c r="Q3424" s="28"/>
      <c r="R3424" s="28"/>
      <c r="S3424" s="25"/>
    </row>
    <row r="3425" spans="2:19" s="16" customFormat="1" outlineLevel="2" x14ac:dyDescent="0.25">
      <c r="B3425" s="16" t="s">
        <v>1563</v>
      </c>
      <c r="C3425" s="16" t="s">
        <v>328</v>
      </c>
      <c r="D3425" s="16" t="s">
        <v>91</v>
      </c>
      <c r="E3425" s="16" t="s">
        <v>1564</v>
      </c>
      <c r="G3425" s="16" t="s">
        <v>1565</v>
      </c>
      <c r="H3425" s="16" t="s">
        <v>19</v>
      </c>
      <c r="I3425" s="31">
        <v>1005862767</v>
      </c>
      <c r="J3425" s="31">
        <v>1005862767</v>
      </c>
      <c r="K3425" s="45">
        <f>IFERROR((J3425/I3425),0)</f>
        <v>1</v>
      </c>
      <c r="L3425" s="31"/>
      <c r="M3425" s="31"/>
      <c r="N3425" s="34"/>
      <c r="O3425" s="28"/>
      <c r="P3425" s="28"/>
      <c r="Q3425" s="28"/>
      <c r="R3425" s="28"/>
      <c r="S3425" s="25"/>
    </row>
    <row r="3426" spans="2:19" s="16" customFormat="1" outlineLevel="2" x14ac:dyDescent="0.25">
      <c r="B3426" s="16" t="s">
        <v>1563</v>
      </c>
      <c r="C3426" s="16" t="s">
        <v>328</v>
      </c>
      <c r="D3426" s="16" t="s">
        <v>91</v>
      </c>
      <c r="E3426" s="16" t="s">
        <v>1564</v>
      </c>
      <c r="G3426" s="16" t="s">
        <v>1565</v>
      </c>
      <c r="H3426" s="16" t="s">
        <v>154</v>
      </c>
      <c r="I3426" s="31">
        <v>21559</v>
      </c>
      <c r="J3426" s="31">
        <v>21559</v>
      </c>
      <c r="K3426" s="45">
        <f>IFERROR((J3426/I3426),0)</f>
        <v>1</v>
      </c>
      <c r="L3426" s="31"/>
      <c r="M3426" s="31"/>
      <c r="N3426" s="34"/>
      <c r="O3426" s="28"/>
      <c r="P3426" s="28"/>
      <c r="Q3426" s="28"/>
      <c r="R3426" s="28"/>
      <c r="S3426" s="25"/>
    </row>
    <row r="3427" spans="2:19" s="16" customFormat="1" outlineLevel="2" x14ac:dyDescent="0.25">
      <c r="B3427" s="16" t="s">
        <v>1563</v>
      </c>
      <c r="C3427" s="16" t="s">
        <v>328</v>
      </c>
      <c r="D3427" s="16" t="s">
        <v>91</v>
      </c>
      <c r="E3427" s="16" t="s">
        <v>1564</v>
      </c>
      <c r="G3427" s="16" t="s">
        <v>1565</v>
      </c>
      <c r="H3427" s="16" t="s">
        <v>331</v>
      </c>
      <c r="I3427" s="31">
        <v>87223083</v>
      </c>
      <c r="J3427" s="31">
        <v>87223083</v>
      </c>
      <c r="K3427" s="45">
        <f>IFERROR((J3427/I3427),0)</f>
        <v>1</v>
      </c>
      <c r="L3427" s="31"/>
      <c r="M3427" s="31"/>
      <c r="N3427" s="34"/>
      <c r="O3427" s="28"/>
      <c r="P3427" s="28"/>
      <c r="Q3427" s="28"/>
      <c r="R3427" s="28"/>
      <c r="S3427" s="25"/>
    </row>
    <row r="3428" spans="2:19" s="16" customFormat="1" outlineLevel="2" x14ac:dyDescent="0.25">
      <c r="B3428" s="16" t="s">
        <v>1563</v>
      </c>
      <c r="C3428" s="16" t="s">
        <v>328</v>
      </c>
      <c r="D3428" s="16" t="s">
        <v>91</v>
      </c>
      <c r="E3428" s="16" t="s">
        <v>1564</v>
      </c>
      <c r="G3428" s="16" t="s">
        <v>1565</v>
      </c>
      <c r="H3428" s="16" t="s">
        <v>231</v>
      </c>
      <c r="I3428" s="31">
        <v>530299666</v>
      </c>
      <c r="J3428" s="31">
        <v>530299666</v>
      </c>
      <c r="K3428" s="45">
        <f>IFERROR((J3428/I3428),0)</f>
        <v>1</v>
      </c>
      <c r="L3428" s="31"/>
      <c r="M3428" s="31"/>
      <c r="N3428" s="39"/>
      <c r="O3428" s="28"/>
      <c r="P3428" s="28"/>
      <c r="Q3428" s="28"/>
      <c r="R3428" s="28"/>
      <c r="S3428" s="25"/>
    </row>
    <row r="3429" spans="2:19" s="16" customFormat="1" outlineLevel="2" x14ac:dyDescent="0.25">
      <c r="B3429" s="16" t="s">
        <v>1563</v>
      </c>
      <c r="C3429" s="16" t="s">
        <v>328</v>
      </c>
      <c r="D3429" s="16" t="s">
        <v>91</v>
      </c>
      <c r="E3429" s="16" t="s">
        <v>1564</v>
      </c>
      <c r="G3429" s="16" t="s">
        <v>1565</v>
      </c>
      <c r="H3429" s="16" t="s">
        <v>155</v>
      </c>
      <c r="I3429" s="31">
        <v>-697165966</v>
      </c>
      <c r="J3429" s="31"/>
      <c r="K3429" s="45">
        <f>IFERROR((J3429/I3429),0)</f>
        <v>0</v>
      </c>
      <c r="L3429" s="31"/>
      <c r="M3429" s="31"/>
      <c r="N3429" s="34"/>
      <c r="O3429" s="28"/>
      <c r="P3429" s="28"/>
      <c r="Q3429" s="28"/>
      <c r="R3429" s="28"/>
      <c r="S3429" s="25"/>
    </row>
    <row r="3430" spans="2:19" s="16" customFormat="1" outlineLevel="1" x14ac:dyDescent="0.25">
      <c r="B3430" s="47" t="s">
        <v>7079</v>
      </c>
      <c r="C3430" s="47" t="str">
        <f>C3429</f>
        <v>ASIGNACIÓN PARA LA INVERSIÓN LOCAL SEGÚN NBI Y CUARTA, QUINTA, Y SEXTA CATEGORÍA</v>
      </c>
      <c r="D3430" s="47"/>
      <c r="E3430" s="47" t="str">
        <f>E3429</f>
        <v>47258</v>
      </c>
      <c r="F3430" s="47"/>
      <c r="G3430" s="47" t="str">
        <f>G3429</f>
        <v xml:space="preserve">EL PIÑON                                          </v>
      </c>
      <c r="H3430" s="47" t="s">
        <v>10655</v>
      </c>
      <c r="I3430" s="48">
        <f>SUBTOTAL(9,I3424:I3429)</f>
        <v>4412070941</v>
      </c>
      <c r="J3430" s="48">
        <f>SUBTOTAL(9,J3424:J3429)</f>
        <v>3573220726.3000002</v>
      </c>
      <c r="K3430" s="49">
        <f>J3430/I3430</f>
        <v>0.80987381528596325</v>
      </c>
      <c r="L3430" s="48">
        <f>SUBTOTAL(9,L3424:L3429)</f>
        <v>2303201755.3899999</v>
      </c>
      <c r="M3430" s="48">
        <f>SUBTOTAL(9,M3424:M3429)</f>
        <v>1949813651.3000002</v>
      </c>
      <c r="N3430" s="50">
        <f>IFERROR((M3430/L3430),"N.A")</f>
        <v>0.84656658789748074</v>
      </c>
      <c r="O3430" s="28"/>
      <c r="P3430" s="28"/>
      <c r="Q3430" s="28"/>
      <c r="R3430" s="28"/>
      <c r="S3430" s="25"/>
    </row>
    <row r="3431" spans="2:19" s="16" customFormat="1" outlineLevel="2" x14ac:dyDescent="0.25">
      <c r="B3431" s="16" t="s">
        <v>1566</v>
      </c>
      <c r="C3431" s="16" t="s">
        <v>328</v>
      </c>
      <c r="D3431" s="16" t="s">
        <v>91</v>
      </c>
      <c r="E3431" s="16" t="s">
        <v>1567</v>
      </c>
      <c r="G3431" s="16" t="s">
        <v>1568</v>
      </c>
      <c r="H3431" s="16" t="s">
        <v>152</v>
      </c>
      <c r="I3431" s="31">
        <v>6094006097</v>
      </c>
      <c r="J3431" s="31">
        <v>3408708070.0100002</v>
      </c>
      <c r="K3431" s="45">
        <f>IFERROR((J3431/I3431),0)</f>
        <v>0.55935422704746929</v>
      </c>
      <c r="L3431" s="31">
        <v>4026509100.2000003</v>
      </c>
      <c r="M3431" s="31">
        <v>3408708070.0100002</v>
      </c>
      <c r="N3431" s="40">
        <f>M3431/L3431</f>
        <v>0.84656658787650241</v>
      </c>
      <c r="O3431" s="28"/>
      <c r="P3431" s="28"/>
      <c r="Q3431" s="28"/>
      <c r="R3431" s="28"/>
      <c r="S3431" s="25"/>
    </row>
    <row r="3432" spans="2:19" s="16" customFormat="1" outlineLevel="2" x14ac:dyDescent="0.25">
      <c r="B3432" s="16" t="s">
        <v>1566</v>
      </c>
      <c r="C3432" s="16" t="s">
        <v>328</v>
      </c>
      <c r="D3432" s="16" t="s">
        <v>91</v>
      </c>
      <c r="E3432" s="16" t="s">
        <v>1567</v>
      </c>
      <c r="G3432" s="16" t="s">
        <v>1568</v>
      </c>
      <c r="H3432" s="16" t="s">
        <v>19</v>
      </c>
      <c r="I3432" s="31">
        <v>1546133967</v>
      </c>
      <c r="J3432" s="31">
        <v>1546133967</v>
      </c>
      <c r="K3432" s="45">
        <f>IFERROR((J3432/I3432),0)</f>
        <v>1</v>
      </c>
      <c r="L3432" s="31"/>
      <c r="M3432" s="31"/>
      <c r="N3432" s="34"/>
      <c r="O3432" s="28"/>
      <c r="P3432" s="28"/>
      <c r="Q3432" s="28"/>
      <c r="R3432" s="28"/>
      <c r="S3432" s="25"/>
    </row>
    <row r="3433" spans="2:19" s="16" customFormat="1" outlineLevel="2" x14ac:dyDescent="0.25">
      <c r="B3433" s="16" t="s">
        <v>1566</v>
      </c>
      <c r="C3433" s="16" t="s">
        <v>328</v>
      </c>
      <c r="D3433" s="16" t="s">
        <v>91</v>
      </c>
      <c r="E3433" s="16" t="s">
        <v>1567</v>
      </c>
      <c r="G3433" s="16" t="s">
        <v>1568</v>
      </c>
      <c r="H3433" s="16" t="s">
        <v>154</v>
      </c>
      <c r="I3433" s="31">
        <v>37691</v>
      </c>
      <c r="J3433" s="31">
        <v>37691</v>
      </c>
      <c r="K3433" s="45">
        <f>IFERROR((J3433/I3433),0)</f>
        <v>1</v>
      </c>
      <c r="L3433" s="31"/>
      <c r="M3433" s="31"/>
      <c r="N3433" s="34"/>
      <c r="O3433" s="28"/>
      <c r="P3433" s="28"/>
      <c r="Q3433" s="28"/>
      <c r="R3433" s="28"/>
      <c r="S3433" s="25"/>
    </row>
    <row r="3434" spans="2:19" s="16" customFormat="1" outlineLevel="2" x14ac:dyDescent="0.25">
      <c r="B3434" s="16" t="s">
        <v>1566</v>
      </c>
      <c r="C3434" s="16" t="s">
        <v>328</v>
      </c>
      <c r="D3434" s="16" t="s">
        <v>91</v>
      </c>
      <c r="E3434" s="16" t="s">
        <v>1567</v>
      </c>
      <c r="G3434" s="16" t="s">
        <v>1568</v>
      </c>
      <c r="H3434" s="16" t="s">
        <v>331</v>
      </c>
      <c r="I3434" s="31">
        <v>152485355</v>
      </c>
      <c r="J3434" s="31">
        <v>152485355</v>
      </c>
      <c r="K3434" s="45">
        <f>IFERROR((J3434/I3434),0)</f>
        <v>1</v>
      </c>
      <c r="L3434" s="31"/>
      <c r="M3434" s="31"/>
      <c r="N3434" s="34"/>
      <c r="O3434" s="28"/>
      <c r="P3434" s="28"/>
      <c r="Q3434" s="28"/>
      <c r="R3434" s="28"/>
      <c r="S3434" s="25"/>
    </row>
    <row r="3435" spans="2:19" s="16" customFormat="1" outlineLevel="2" x14ac:dyDescent="0.25">
      <c r="B3435" s="16" t="s">
        <v>1566</v>
      </c>
      <c r="C3435" s="16" t="s">
        <v>328</v>
      </c>
      <c r="D3435" s="16" t="s">
        <v>91</v>
      </c>
      <c r="E3435" s="16" t="s">
        <v>1567</v>
      </c>
      <c r="G3435" s="16" t="s">
        <v>1568</v>
      </c>
      <c r="H3435" s="16" t="s">
        <v>231</v>
      </c>
      <c r="I3435" s="31">
        <v>927081802</v>
      </c>
      <c r="J3435" s="31">
        <v>927081802</v>
      </c>
      <c r="K3435" s="45">
        <f>IFERROR((J3435/I3435),0)</f>
        <v>1</v>
      </c>
      <c r="L3435" s="31"/>
      <c r="M3435" s="31"/>
      <c r="N3435" s="39"/>
      <c r="O3435" s="28"/>
      <c r="P3435" s="28"/>
      <c r="Q3435" s="28"/>
      <c r="R3435" s="28"/>
      <c r="S3435" s="25"/>
    </row>
    <row r="3436" spans="2:19" s="16" customFormat="1" outlineLevel="2" x14ac:dyDescent="0.25">
      <c r="B3436" s="16" t="s">
        <v>1566</v>
      </c>
      <c r="C3436" s="16" t="s">
        <v>328</v>
      </c>
      <c r="D3436" s="16" t="s">
        <v>91</v>
      </c>
      <c r="E3436" s="16" t="s">
        <v>1567</v>
      </c>
      <c r="G3436" s="16" t="s">
        <v>1568</v>
      </c>
      <c r="H3436" s="16" t="s">
        <v>155</v>
      </c>
      <c r="I3436" s="31">
        <v>-1218801219</v>
      </c>
      <c r="J3436" s="31"/>
      <c r="K3436" s="45">
        <f>IFERROR((J3436/I3436),0)</f>
        <v>0</v>
      </c>
      <c r="L3436" s="31"/>
      <c r="M3436" s="31"/>
      <c r="N3436" s="34"/>
      <c r="O3436" s="28"/>
      <c r="P3436" s="28"/>
      <c r="Q3436" s="28"/>
      <c r="R3436" s="28"/>
      <c r="S3436" s="25"/>
    </row>
    <row r="3437" spans="2:19" s="16" customFormat="1" outlineLevel="1" x14ac:dyDescent="0.25">
      <c r="B3437" s="47" t="s">
        <v>7080</v>
      </c>
      <c r="C3437" s="47" t="str">
        <f>C3436</f>
        <v>ASIGNACIÓN PARA LA INVERSIÓN LOCAL SEGÚN NBI Y CUARTA, QUINTA, Y SEXTA CATEGORÍA</v>
      </c>
      <c r="D3437" s="47"/>
      <c r="E3437" s="47" t="str">
        <f>E3436</f>
        <v>47245</v>
      </c>
      <c r="F3437" s="47"/>
      <c r="G3437" s="47" t="str">
        <f>G3436</f>
        <v xml:space="preserve">EL BANCO                                          </v>
      </c>
      <c r="H3437" s="47" t="s">
        <v>10655</v>
      </c>
      <c r="I3437" s="48">
        <f>SUBTOTAL(9,I3431:I3436)</f>
        <v>7500943693</v>
      </c>
      <c r="J3437" s="48">
        <f>SUBTOTAL(9,J3431:J3436)</f>
        <v>6034446885.0100002</v>
      </c>
      <c r="K3437" s="49">
        <f>J3437/I3437</f>
        <v>0.80449169224419614</v>
      </c>
      <c r="L3437" s="48">
        <f>SUBTOTAL(9,L3431:L3436)</f>
        <v>4026509100.2000003</v>
      </c>
      <c r="M3437" s="48">
        <f>SUBTOTAL(9,M3431:M3436)</f>
        <v>3408708070.0100002</v>
      </c>
      <c r="N3437" s="50">
        <f>IFERROR((M3437/L3437),"N.A")</f>
        <v>0.84656658787650241</v>
      </c>
      <c r="O3437" s="28"/>
      <c r="P3437" s="28"/>
      <c r="Q3437" s="28"/>
      <c r="R3437" s="28"/>
      <c r="S3437" s="25"/>
    </row>
    <row r="3438" spans="2:19" s="16" customFormat="1" outlineLevel="2" x14ac:dyDescent="0.25">
      <c r="B3438" s="16" t="s">
        <v>1569</v>
      </c>
      <c r="C3438" s="16" t="s">
        <v>328</v>
      </c>
      <c r="D3438" s="16" t="s">
        <v>91</v>
      </c>
      <c r="E3438" s="16" t="s">
        <v>1570</v>
      </c>
      <c r="G3438" s="16" t="s">
        <v>1571</v>
      </c>
      <c r="H3438" s="16" t="s">
        <v>152</v>
      </c>
      <c r="I3438" s="31">
        <v>2907455801</v>
      </c>
      <c r="J3438" s="31">
        <v>1626297692.2299998</v>
      </c>
      <c r="K3438" s="45">
        <f>IFERROR((J3438/I3438),0)</f>
        <v>0.55935422704298565</v>
      </c>
      <c r="L3438" s="31">
        <v>1921051120.52</v>
      </c>
      <c r="M3438" s="31">
        <v>1626297692.2299998</v>
      </c>
      <c r="N3438" s="40">
        <f>M3438/L3438</f>
        <v>0.84656658787392658</v>
      </c>
      <c r="O3438" s="28"/>
      <c r="P3438" s="28"/>
      <c r="Q3438" s="28"/>
      <c r="R3438" s="28"/>
      <c r="S3438" s="25"/>
    </row>
    <row r="3439" spans="2:19" s="16" customFormat="1" outlineLevel="2" x14ac:dyDescent="0.25">
      <c r="B3439" s="16" t="s">
        <v>1569</v>
      </c>
      <c r="C3439" s="16" t="s">
        <v>328</v>
      </c>
      <c r="D3439" s="16" t="s">
        <v>91</v>
      </c>
      <c r="E3439" s="16" t="s">
        <v>1570</v>
      </c>
      <c r="G3439" s="16" t="s">
        <v>1571</v>
      </c>
      <c r="H3439" s="16" t="s">
        <v>19</v>
      </c>
      <c r="I3439" s="31">
        <v>509884863</v>
      </c>
      <c r="J3439" s="31">
        <v>509884863</v>
      </c>
      <c r="K3439" s="45">
        <f>IFERROR((J3439/I3439),0)</f>
        <v>1</v>
      </c>
      <c r="L3439" s="31"/>
      <c r="M3439" s="31"/>
      <c r="N3439" s="34"/>
      <c r="O3439" s="28"/>
      <c r="P3439" s="28"/>
      <c r="Q3439" s="28"/>
      <c r="R3439" s="28"/>
      <c r="S3439" s="25"/>
    </row>
    <row r="3440" spans="2:19" s="16" customFormat="1" outlineLevel="2" x14ac:dyDescent="0.25">
      <c r="B3440" s="16" t="s">
        <v>1569</v>
      </c>
      <c r="C3440" s="16" t="s">
        <v>328</v>
      </c>
      <c r="D3440" s="16" t="s">
        <v>91</v>
      </c>
      <c r="E3440" s="16" t="s">
        <v>1570</v>
      </c>
      <c r="G3440" s="16" t="s">
        <v>1571</v>
      </c>
      <c r="H3440" s="16" t="s">
        <v>154</v>
      </c>
      <c r="I3440" s="31">
        <v>17982</v>
      </c>
      <c r="J3440" s="31">
        <v>17982</v>
      </c>
      <c r="K3440" s="45">
        <f>IFERROR((J3440/I3440),0)</f>
        <v>1</v>
      </c>
      <c r="L3440" s="31"/>
      <c r="M3440" s="31"/>
      <c r="N3440" s="34"/>
      <c r="O3440" s="28"/>
      <c r="P3440" s="28"/>
      <c r="Q3440" s="28"/>
      <c r="R3440" s="28"/>
      <c r="S3440" s="25"/>
    </row>
    <row r="3441" spans="2:19" s="16" customFormat="1" outlineLevel="2" x14ac:dyDescent="0.25">
      <c r="B3441" s="16" t="s">
        <v>1569</v>
      </c>
      <c r="C3441" s="16" t="s">
        <v>328</v>
      </c>
      <c r="D3441" s="16" t="s">
        <v>91</v>
      </c>
      <c r="E3441" s="16" t="s">
        <v>1570</v>
      </c>
      <c r="G3441" s="16" t="s">
        <v>1571</v>
      </c>
      <c r="H3441" s="16" t="s">
        <v>331</v>
      </c>
      <c r="I3441" s="31">
        <v>72750900</v>
      </c>
      <c r="J3441" s="31">
        <v>72750900</v>
      </c>
      <c r="K3441" s="45">
        <f>IFERROR((J3441/I3441),0)</f>
        <v>1</v>
      </c>
      <c r="L3441" s="31"/>
      <c r="M3441" s="31"/>
      <c r="N3441" s="34"/>
      <c r="O3441" s="28"/>
      <c r="P3441" s="28"/>
      <c r="Q3441" s="28"/>
      <c r="R3441" s="28"/>
      <c r="S3441" s="25"/>
    </row>
    <row r="3442" spans="2:19" s="16" customFormat="1" outlineLevel="2" x14ac:dyDescent="0.25">
      <c r="B3442" s="16" t="s">
        <v>1569</v>
      </c>
      <c r="C3442" s="16" t="s">
        <v>328</v>
      </c>
      <c r="D3442" s="16" t="s">
        <v>91</v>
      </c>
      <c r="E3442" s="16" t="s">
        <v>1570</v>
      </c>
      <c r="G3442" s="16" t="s">
        <v>1571</v>
      </c>
      <c r="H3442" s="16" t="s">
        <v>231</v>
      </c>
      <c r="I3442" s="31">
        <v>442311563</v>
      </c>
      <c r="J3442" s="31">
        <v>442311563</v>
      </c>
      <c r="K3442" s="45">
        <f>IFERROR((J3442/I3442),0)</f>
        <v>1</v>
      </c>
      <c r="L3442" s="31"/>
      <c r="M3442" s="31"/>
      <c r="N3442" s="39"/>
      <c r="O3442" s="28"/>
      <c r="P3442" s="28"/>
      <c r="Q3442" s="28"/>
      <c r="R3442" s="28"/>
      <c r="S3442" s="25"/>
    </row>
    <row r="3443" spans="2:19" s="16" customFormat="1" outlineLevel="2" x14ac:dyDescent="0.25">
      <c r="B3443" s="16" t="s">
        <v>1569</v>
      </c>
      <c r="C3443" s="16" t="s">
        <v>328</v>
      </c>
      <c r="D3443" s="16" t="s">
        <v>91</v>
      </c>
      <c r="E3443" s="16" t="s">
        <v>1570</v>
      </c>
      <c r="G3443" s="16" t="s">
        <v>1571</v>
      </c>
      <c r="H3443" s="16" t="s">
        <v>155</v>
      </c>
      <c r="I3443" s="31">
        <v>-581491160</v>
      </c>
      <c r="J3443" s="31"/>
      <c r="K3443" s="45">
        <f>IFERROR((J3443/I3443),0)</f>
        <v>0</v>
      </c>
      <c r="L3443" s="31"/>
      <c r="M3443" s="31"/>
      <c r="N3443" s="34"/>
      <c r="O3443" s="28"/>
      <c r="P3443" s="28"/>
      <c r="Q3443" s="28"/>
      <c r="R3443" s="28"/>
      <c r="S3443" s="25"/>
    </row>
    <row r="3444" spans="2:19" s="16" customFormat="1" outlineLevel="1" x14ac:dyDescent="0.25">
      <c r="B3444" s="47" t="s">
        <v>7081</v>
      </c>
      <c r="C3444" s="47" t="str">
        <f>C3443</f>
        <v>ASIGNACIÓN PARA LA INVERSIÓN LOCAL SEGÚN NBI Y CUARTA, QUINTA, Y SEXTA CATEGORÍA</v>
      </c>
      <c r="D3444" s="47"/>
      <c r="E3444" s="47" t="str">
        <f>E3443</f>
        <v>47205</v>
      </c>
      <c r="F3444" s="47"/>
      <c r="G3444" s="47" t="str">
        <f>G3443</f>
        <v xml:space="preserve">CONCORDIA                                         </v>
      </c>
      <c r="H3444" s="47" t="s">
        <v>10655</v>
      </c>
      <c r="I3444" s="48">
        <f>SUBTOTAL(9,I3438:I3443)</f>
        <v>3350929949</v>
      </c>
      <c r="J3444" s="48">
        <f>SUBTOTAL(9,J3438:J3443)</f>
        <v>2651263000.2299995</v>
      </c>
      <c r="K3444" s="49">
        <f>J3444/I3444</f>
        <v>0.79120215599290633</v>
      </c>
      <c r="L3444" s="48">
        <f>SUBTOTAL(9,L3438:L3443)</f>
        <v>1921051120.52</v>
      </c>
      <c r="M3444" s="48">
        <f>SUBTOTAL(9,M3438:M3443)</f>
        <v>1626297692.2299998</v>
      </c>
      <c r="N3444" s="50">
        <f>IFERROR((M3444/L3444),"N.A")</f>
        <v>0.84656658787392658</v>
      </c>
      <c r="O3444" s="28"/>
      <c r="P3444" s="28"/>
      <c r="Q3444" s="28"/>
      <c r="R3444" s="28"/>
      <c r="S3444" s="25"/>
    </row>
    <row r="3445" spans="2:19" s="16" customFormat="1" outlineLevel="2" x14ac:dyDescent="0.25">
      <c r="B3445" s="16" t="s">
        <v>1572</v>
      </c>
      <c r="C3445" s="16" t="s">
        <v>328</v>
      </c>
      <c r="D3445" s="16" t="s">
        <v>91</v>
      </c>
      <c r="E3445" s="16" t="s">
        <v>1573</v>
      </c>
      <c r="G3445" s="16" t="s">
        <v>1574</v>
      </c>
      <c r="H3445" s="16" t="s">
        <v>152</v>
      </c>
      <c r="I3445" s="31">
        <v>7168543236</v>
      </c>
      <c r="J3445" s="31">
        <v>4009754960.8100004</v>
      </c>
      <c r="K3445" s="45">
        <f>IFERROR((J3445/I3445),0)</f>
        <v>0.55935422704479876</v>
      </c>
      <c r="L3445" s="31">
        <v>4736490924.6199989</v>
      </c>
      <c r="M3445" s="31">
        <v>4009754960.8100004</v>
      </c>
      <c r="N3445" s="40">
        <f>M3445/L3445</f>
        <v>0.8465665879285299</v>
      </c>
      <c r="O3445" s="28"/>
      <c r="P3445" s="28"/>
      <c r="Q3445" s="28"/>
      <c r="R3445" s="28"/>
      <c r="S3445" s="25"/>
    </row>
    <row r="3446" spans="2:19" s="16" customFormat="1" outlineLevel="2" x14ac:dyDescent="0.25">
      <c r="B3446" s="16" t="s">
        <v>1572</v>
      </c>
      <c r="C3446" s="16" t="s">
        <v>328</v>
      </c>
      <c r="D3446" s="16" t="s">
        <v>91</v>
      </c>
      <c r="E3446" s="16" t="s">
        <v>1573</v>
      </c>
      <c r="G3446" s="16" t="s">
        <v>1574</v>
      </c>
      <c r="H3446" s="16" t="s">
        <v>19</v>
      </c>
      <c r="I3446" s="31">
        <v>1970599729</v>
      </c>
      <c r="J3446" s="31">
        <v>1970599729</v>
      </c>
      <c r="K3446" s="45">
        <f>IFERROR((J3446/I3446),0)</f>
        <v>1</v>
      </c>
      <c r="L3446" s="31"/>
      <c r="M3446" s="31"/>
      <c r="N3446" s="34"/>
      <c r="O3446" s="28"/>
      <c r="P3446" s="28"/>
      <c r="Q3446" s="28"/>
      <c r="R3446" s="28"/>
      <c r="S3446" s="25"/>
    </row>
    <row r="3447" spans="2:19" s="16" customFormat="1" outlineLevel="2" x14ac:dyDescent="0.25">
      <c r="B3447" s="16" t="s">
        <v>1572</v>
      </c>
      <c r="C3447" s="16" t="s">
        <v>328</v>
      </c>
      <c r="D3447" s="16" t="s">
        <v>91</v>
      </c>
      <c r="E3447" s="16" t="s">
        <v>1573</v>
      </c>
      <c r="G3447" s="16" t="s">
        <v>1574</v>
      </c>
      <c r="H3447" s="16" t="s">
        <v>154</v>
      </c>
      <c r="I3447" s="31">
        <v>44337</v>
      </c>
      <c r="J3447" s="31">
        <v>44337</v>
      </c>
      <c r="K3447" s="45">
        <f>IFERROR((J3447/I3447),0)</f>
        <v>1</v>
      </c>
      <c r="L3447" s="31"/>
      <c r="M3447" s="31"/>
      <c r="N3447" s="34"/>
      <c r="O3447" s="28"/>
      <c r="P3447" s="28"/>
      <c r="Q3447" s="28"/>
      <c r="R3447" s="28"/>
      <c r="S3447" s="25"/>
    </row>
    <row r="3448" spans="2:19" s="16" customFormat="1" outlineLevel="2" x14ac:dyDescent="0.25">
      <c r="B3448" s="16" t="s">
        <v>1572</v>
      </c>
      <c r="C3448" s="16" t="s">
        <v>328</v>
      </c>
      <c r="D3448" s="16" t="s">
        <v>91</v>
      </c>
      <c r="E3448" s="16" t="s">
        <v>1573</v>
      </c>
      <c r="G3448" s="16" t="s">
        <v>1574</v>
      </c>
      <c r="H3448" s="16" t="s">
        <v>331</v>
      </c>
      <c r="I3448" s="31">
        <v>179372623</v>
      </c>
      <c r="J3448" s="31">
        <v>179372623</v>
      </c>
      <c r="K3448" s="45">
        <f>IFERROR((J3448/I3448),0)</f>
        <v>1</v>
      </c>
      <c r="L3448" s="31"/>
      <c r="M3448" s="31"/>
      <c r="N3448" s="34"/>
      <c r="O3448" s="28"/>
      <c r="P3448" s="28"/>
      <c r="Q3448" s="28"/>
      <c r="R3448" s="28"/>
      <c r="S3448" s="25"/>
    </row>
    <row r="3449" spans="2:19" s="16" customFormat="1" outlineLevel="2" x14ac:dyDescent="0.25">
      <c r="B3449" s="16" t="s">
        <v>1572</v>
      </c>
      <c r="C3449" s="16" t="s">
        <v>328</v>
      </c>
      <c r="D3449" s="16" t="s">
        <v>91</v>
      </c>
      <c r="E3449" s="16" t="s">
        <v>1573</v>
      </c>
      <c r="G3449" s="16" t="s">
        <v>1574</v>
      </c>
      <c r="H3449" s="16" t="s">
        <v>231</v>
      </c>
      <c r="I3449" s="31">
        <v>1090551252</v>
      </c>
      <c r="J3449" s="31">
        <v>1090551252</v>
      </c>
      <c r="K3449" s="45">
        <f>IFERROR((J3449/I3449),0)</f>
        <v>1</v>
      </c>
      <c r="L3449" s="31"/>
      <c r="M3449" s="31"/>
      <c r="N3449" s="39"/>
      <c r="O3449" s="28"/>
      <c r="P3449" s="28"/>
      <c r="Q3449" s="28"/>
      <c r="R3449" s="28"/>
      <c r="S3449" s="25"/>
    </row>
    <row r="3450" spans="2:19" s="16" customFormat="1" outlineLevel="2" x14ac:dyDescent="0.25">
      <c r="B3450" s="16" t="s">
        <v>1572</v>
      </c>
      <c r="C3450" s="16" t="s">
        <v>328</v>
      </c>
      <c r="D3450" s="16" t="s">
        <v>91</v>
      </c>
      <c r="E3450" s="16" t="s">
        <v>1573</v>
      </c>
      <c r="G3450" s="16" t="s">
        <v>1574</v>
      </c>
      <c r="H3450" s="16" t="s">
        <v>155</v>
      </c>
      <c r="I3450" s="31">
        <v>-1433708647</v>
      </c>
      <c r="J3450" s="31"/>
      <c r="K3450" s="45">
        <f>IFERROR((J3450/I3450),0)</f>
        <v>0</v>
      </c>
      <c r="L3450" s="31"/>
      <c r="M3450" s="31"/>
      <c r="N3450" s="34"/>
      <c r="O3450" s="28"/>
      <c r="P3450" s="28"/>
      <c r="Q3450" s="28"/>
      <c r="R3450" s="28"/>
      <c r="S3450" s="25"/>
    </row>
    <row r="3451" spans="2:19" s="16" customFormat="1" outlineLevel="1" x14ac:dyDescent="0.25">
      <c r="B3451" s="47" t="s">
        <v>7082</v>
      </c>
      <c r="C3451" s="47" t="str">
        <f>C3450</f>
        <v>ASIGNACIÓN PARA LA INVERSIÓN LOCAL SEGÚN NBI Y CUARTA, QUINTA, Y SEXTA CATEGORÍA</v>
      </c>
      <c r="D3451" s="47"/>
      <c r="E3451" s="47" t="str">
        <f>E3450</f>
        <v>47189</v>
      </c>
      <c r="F3451" s="47"/>
      <c r="G3451" s="47" t="str">
        <f>G3450</f>
        <v xml:space="preserve">CIÉNAGA                                           </v>
      </c>
      <c r="H3451" s="47" t="s">
        <v>10655</v>
      </c>
      <c r="I3451" s="48">
        <f>SUBTOTAL(9,I3445:I3450)</f>
        <v>8975402530</v>
      </c>
      <c r="J3451" s="48">
        <f>SUBTOTAL(9,J3445:J3450)</f>
        <v>7250322901.8100004</v>
      </c>
      <c r="K3451" s="49">
        <f>J3451/I3451</f>
        <v>0.80779919090826569</v>
      </c>
      <c r="L3451" s="48">
        <f>SUBTOTAL(9,L3445:L3450)</f>
        <v>4736490924.6199989</v>
      </c>
      <c r="M3451" s="48">
        <f>SUBTOTAL(9,M3445:M3450)</f>
        <v>4009754960.8100004</v>
      </c>
      <c r="N3451" s="50">
        <f>IFERROR((M3451/L3451),"N.A")</f>
        <v>0.8465665879285299</v>
      </c>
      <c r="O3451" s="28"/>
      <c r="P3451" s="28"/>
      <c r="Q3451" s="28"/>
      <c r="R3451" s="28"/>
      <c r="S3451" s="25"/>
    </row>
    <row r="3452" spans="2:19" s="16" customFormat="1" outlineLevel="2" x14ac:dyDescent="0.25">
      <c r="B3452" s="16" t="s">
        <v>1575</v>
      </c>
      <c r="C3452" s="16" t="s">
        <v>328</v>
      </c>
      <c r="D3452" s="16" t="s">
        <v>91</v>
      </c>
      <c r="E3452" s="16" t="s">
        <v>1576</v>
      </c>
      <c r="G3452" s="16" t="s">
        <v>1577</v>
      </c>
      <c r="H3452" s="16" t="s">
        <v>152</v>
      </c>
      <c r="I3452" s="31">
        <v>4812047979</v>
      </c>
      <c r="J3452" s="31">
        <v>2691639377.79</v>
      </c>
      <c r="K3452" s="45">
        <f>IFERROR((J3452/I3452),0)</f>
        <v>0.55935422704354543</v>
      </c>
      <c r="L3452" s="31">
        <v>3179477452.0099998</v>
      </c>
      <c r="M3452" s="31">
        <v>2691639377.79</v>
      </c>
      <c r="N3452" s="40">
        <f>M3452/L3452</f>
        <v>0.8465665878801566</v>
      </c>
      <c r="O3452" s="28"/>
      <c r="P3452" s="28"/>
      <c r="Q3452" s="28"/>
      <c r="R3452" s="28"/>
      <c r="S3452" s="25"/>
    </row>
    <row r="3453" spans="2:19" s="16" customFormat="1" outlineLevel="2" x14ac:dyDescent="0.25">
      <c r="B3453" s="16" t="s">
        <v>1575</v>
      </c>
      <c r="C3453" s="16" t="s">
        <v>328</v>
      </c>
      <c r="D3453" s="16" t="s">
        <v>91</v>
      </c>
      <c r="E3453" s="16" t="s">
        <v>1576</v>
      </c>
      <c r="G3453" s="16" t="s">
        <v>1577</v>
      </c>
      <c r="H3453" s="16" t="s">
        <v>19</v>
      </c>
      <c r="I3453" s="31">
        <v>2525126923</v>
      </c>
      <c r="J3453" s="31">
        <v>2525126923</v>
      </c>
      <c r="K3453" s="45">
        <f>IFERROR((J3453/I3453),0)</f>
        <v>1</v>
      </c>
      <c r="L3453" s="31"/>
      <c r="M3453" s="31"/>
      <c r="N3453" s="34"/>
      <c r="O3453" s="28"/>
      <c r="P3453" s="28"/>
      <c r="Q3453" s="28"/>
      <c r="R3453" s="28"/>
      <c r="S3453" s="25"/>
    </row>
    <row r="3454" spans="2:19" s="16" customFormat="1" outlineLevel="2" x14ac:dyDescent="0.25">
      <c r="B3454" s="16" t="s">
        <v>1575</v>
      </c>
      <c r="C3454" s="16" t="s">
        <v>328</v>
      </c>
      <c r="D3454" s="16" t="s">
        <v>91</v>
      </c>
      <c r="E3454" s="16" t="s">
        <v>1576</v>
      </c>
      <c r="G3454" s="16" t="s">
        <v>1577</v>
      </c>
      <c r="H3454" s="16" t="s">
        <v>154</v>
      </c>
      <c r="I3454" s="31">
        <v>29762</v>
      </c>
      <c r="J3454" s="31">
        <v>29762</v>
      </c>
      <c r="K3454" s="45">
        <f>IFERROR((J3454/I3454),0)</f>
        <v>1</v>
      </c>
      <c r="L3454" s="31"/>
      <c r="M3454" s="31"/>
      <c r="N3454" s="34"/>
      <c r="O3454" s="28"/>
      <c r="P3454" s="28"/>
      <c r="Q3454" s="28"/>
      <c r="R3454" s="28"/>
      <c r="S3454" s="25"/>
    </row>
    <row r="3455" spans="2:19" s="16" customFormat="1" outlineLevel="2" x14ac:dyDescent="0.25">
      <c r="B3455" s="16" t="s">
        <v>1575</v>
      </c>
      <c r="C3455" s="16" t="s">
        <v>328</v>
      </c>
      <c r="D3455" s="16" t="s">
        <v>91</v>
      </c>
      <c r="E3455" s="16" t="s">
        <v>1576</v>
      </c>
      <c r="G3455" s="16" t="s">
        <v>1577</v>
      </c>
      <c r="H3455" s="16" t="s">
        <v>331</v>
      </c>
      <c r="I3455" s="31">
        <v>120407960</v>
      </c>
      <c r="J3455" s="31">
        <v>120407960</v>
      </c>
      <c r="K3455" s="45">
        <f>IFERROR((J3455/I3455),0)</f>
        <v>1</v>
      </c>
      <c r="L3455" s="31"/>
      <c r="M3455" s="31"/>
      <c r="N3455" s="34"/>
      <c r="O3455" s="28"/>
      <c r="P3455" s="28"/>
      <c r="Q3455" s="28"/>
      <c r="R3455" s="28"/>
      <c r="S3455" s="25"/>
    </row>
    <row r="3456" spans="2:19" s="16" customFormat="1" outlineLevel="2" x14ac:dyDescent="0.25">
      <c r="B3456" s="16" t="s">
        <v>1575</v>
      </c>
      <c r="C3456" s="16" t="s">
        <v>328</v>
      </c>
      <c r="D3456" s="16" t="s">
        <v>91</v>
      </c>
      <c r="E3456" s="16" t="s">
        <v>1576</v>
      </c>
      <c r="G3456" s="16" t="s">
        <v>1577</v>
      </c>
      <c r="H3456" s="16" t="s">
        <v>231</v>
      </c>
      <c r="I3456" s="31">
        <v>732057375</v>
      </c>
      <c r="J3456" s="31">
        <v>732057375</v>
      </c>
      <c r="K3456" s="45">
        <f>IFERROR((J3456/I3456),0)</f>
        <v>1</v>
      </c>
      <c r="L3456" s="31"/>
      <c r="M3456" s="31"/>
      <c r="N3456" s="39"/>
      <c r="O3456" s="28"/>
      <c r="P3456" s="28"/>
      <c r="Q3456" s="28"/>
      <c r="R3456" s="28"/>
      <c r="S3456" s="25"/>
    </row>
    <row r="3457" spans="2:19" s="16" customFormat="1" outlineLevel="2" x14ac:dyDescent="0.25">
      <c r="B3457" s="16" t="s">
        <v>1575</v>
      </c>
      <c r="C3457" s="16" t="s">
        <v>328</v>
      </c>
      <c r="D3457" s="16" t="s">
        <v>91</v>
      </c>
      <c r="E3457" s="16" t="s">
        <v>1576</v>
      </c>
      <c r="G3457" s="16" t="s">
        <v>1577</v>
      </c>
      <c r="H3457" s="16" t="s">
        <v>155</v>
      </c>
      <c r="I3457" s="31">
        <v>-962409596</v>
      </c>
      <c r="J3457" s="31"/>
      <c r="K3457" s="45">
        <f>IFERROR((J3457/I3457),0)</f>
        <v>0</v>
      </c>
      <c r="L3457" s="31"/>
      <c r="M3457" s="31"/>
      <c r="N3457" s="34"/>
      <c r="O3457" s="28"/>
      <c r="P3457" s="28"/>
      <c r="Q3457" s="28"/>
      <c r="R3457" s="28"/>
      <c r="S3457" s="25"/>
    </row>
    <row r="3458" spans="2:19" s="16" customFormat="1" outlineLevel="1" x14ac:dyDescent="0.25">
      <c r="B3458" s="47" t="s">
        <v>7083</v>
      </c>
      <c r="C3458" s="47" t="str">
        <f>C3457</f>
        <v>ASIGNACIÓN PARA LA INVERSIÓN LOCAL SEGÚN NBI Y CUARTA, QUINTA, Y SEXTA CATEGORÍA</v>
      </c>
      <c r="D3458" s="47"/>
      <c r="E3458" s="47" t="str">
        <f>E3457</f>
        <v>47170</v>
      </c>
      <c r="F3458" s="47"/>
      <c r="G3458" s="47" t="str">
        <f>G3457</f>
        <v xml:space="preserve">CHIVOLO                                           </v>
      </c>
      <c r="H3458" s="47" t="s">
        <v>10655</v>
      </c>
      <c r="I3458" s="48">
        <f>SUBTOTAL(9,I3452:I3457)</f>
        <v>7227260403</v>
      </c>
      <c r="J3458" s="48">
        <f>SUBTOTAL(9,J3452:J3457)</f>
        <v>6069261397.79</v>
      </c>
      <c r="K3458" s="49">
        <f>J3458/I3458</f>
        <v>0.83977344932399001</v>
      </c>
      <c r="L3458" s="48">
        <f>SUBTOTAL(9,L3452:L3457)</f>
        <v>3179477452.0099998</v>
      </c>
      <c r="M3458" s="48">
        <f>SUBTOTAL(9,M3452:M3457)</f>
        <v>2691639377.79</v>
      </c>
      <c r="N3458" s="50">
        <f>IFERROR((M3458/L3458),"N.A")</f>
        <v>0.8465665878801566</v>
      </c>
      <c r="O3458" s="28"/>
      <c r="P3458" s="28"/>
      <c r="Q3458" s="28"/>
      <c r="R3458" s="28"/>
      <c r="S3458" s="25"/>
    </row>
    <row r="3459" spans="2:19" s="16" customFormat="1" outlineLevel="2" x14ac:dyDescent="0.25">
      <c r="B3459" s="16" t="s">
        <v>1578</v>
      </c>
      <c r="C3459" s="16" t="s">
        <v>328</v>
      </c>
      <c r="D3459" s="16" t="s">
        <v>91</v>
      </c>
      <c r="E3459" s="16" t="s">
        <v>1579</v>
      </c>
      <c r="G3459" s="16" t="s">
        <v>1580</v>
      </c>
      <c r="H3459" s="16" t="s">
        <v>152</v>
      </c>
      <c r="I3459" s="31">
        <v>3180490543</v>
      </c>
      <c r="J3459" s="31">
        <v>1779020829.3199999</v>
      </c>
      <c r="K3459" s="45">
        <f>IFERROR((J3459/I3459),0)</f>
        <v>0.55935422705012583</v>
      </c>
      <c r="L3459" s="31">
        <v>2101454102.8600001</v>
      </c>
      <c r="M3459" s="31">
        <v>1779020829.3199999</v>
      </c>
      <c r="N3459" s="40">
        <f>M3459/L3459</f>
        <v>0.84656658782069971</v>
      </c>
      <c r="O3459" s="28"/>
      <c r="P3459" s="28"/>
      <c r="Q3459" s="28"/>
      <c r="R3459" s="28"/>
      <c r="S3459" s="25"/>
    </row>
    <row r="3460" spans="2:19" s="16" customFormat="1" outlineLevel="2" x14ac:dyDescent="0.25">
      <c r="B3460" s="16" t="s">
        <v>1578</v>
      </c>
      <c r="C3460" s="16" t="s">
        <v>328</v>
      </c>
      <c r="D3460" s="16" t="s">
        <v>91</v>
      </c>
      <c r="E3460" s="16" t="s">
        <v>1579</v>
      </c>
      <c r="G3460" s="16" t="s">
        <v>1580</v>
      </c>
      <c r="H3460" s="16" t="s">
        <v>19</v>
      </c>
      <c r="I3460" s="31">
        <v>1734545919</v>
      </c>
      <c r="J3460" s="31">
        <v>1734545919</v>
      </c>
      <c r="K3460" s="45">
        <f>IFERROR((J3460/I3460),0)</f>
        <v>1</v>
      </c>
      <c r="L3460" s="31"/>
      <c r="M3460" s="31"/>
      <c r="N3460" s="34"/>
      <c r="O3460" s="28"/>
      <c r="P3460" s="28"/>
      <c r="Q3460" s="28"/>
      <c r="R3460" s="28"/>
      <c r="S3460" s="25"/>
    </row>
    <row r="3461" spans="2:19" s="16" customFormat="1" outlineLevel="2" x14ac:dyDescent="0.25">
      <c r="B3461" s="16" t="s">
        <v>1578</v>
      </c>
      <c r="C3461" s="16" t="s">
        <v>328</v>
      </c>
      <c r="D3461" s="16" t="s">
        <v>91</v>
      </c>
      <c r="E3461" s="16" t="s">
        <v>1579</v>
      </c>
      <c r="G3461" s="16" t="s">
        <v>1580</v>
      </c>
      <c r="H3461" s="16" t="s">
        <v>154</v>
      </c>
      <c r="I3461" s="31">
        <v>19671</v>
      </c>
      <c r="J3461" s="31">
        <v>19671</v>
      </c>
      <c r="K3461" s="45">
        <f>IFERROR((J3461/I3461),0)</f>
        <v>1</v>
      </c>
      <c r="L3461" s="31"/>
      <c r="M3461" s="31"/>
      <c r="N3461" s="34"/>
      <c r="O3461" s="28"/>
      <c r="P3461" s="28"/>
      <c r="Q3461" s="28"/>
      <c r="R3461" s="28"/>
      <c r="S3461" s="25"/>
    </row>
    <row r="3462" spans="2:19" s="16" customFormat="1" outlineLevel="2" x14ac:dyDescent="0.25">
      <c r="B3462" s="16" t="s">
        <v>1578</v>
      </c>
      <c r="C3462" s="16" t="s">
        <v>328</v>
      </c>
      <c r="D3462" s="16" t="s">
        <v>91</v>
      </c>
      <c r="E3462" s="16" t="s">
        <v>1579</v>
      </c>
      <c r="G3462" s="16" t="s">
        <v>1580</v>
      </c>
      <c r="H3462" s="16" t="s">
        <v>331</v>
      </c>
      <c r="I3462" s="31">
        <v>79582826</v>
      </c>
      <c r="J3462" s="31">
        <v>79582826</v>
      </c>
      <c r="K3462" s="45">
        <f>IFERROR((J3462/I3462),0)</f>
        <v>1</v>
      </c>
      <c r="L3462" s="31"/>
      <c r="M3462" s="31"/>
      <c r="N3462" s="34"/>
      <c r="O3462" s="28"/>
      <c r="P3462" s="28"/>
      <c r="Q3462" s="28"/>
      <c r="R3462" s="28"/>
      <c r="S3462" s="25"/>
    </row>
    <row r="3463" spans="2:19" s="16" customFormat="1" outlineLevel="2" x14ac:dyDescent="0.25">
      <c r="B3463" s="16" t="s">
        <v>1578</v>
      </c>
      <c r="C3463" s="16" t="s">
        <v>328</v>
      </c>
      <c r="D3463" s="16" t="s">
        <v>91</v>
      </c>
      <c r="E3463" s="16" t="s">
        <v>1579</v>
      </c>
      <c r="G3463" s="16" t="s">
        <v>1580</v>
      </c>
      <c r="H3463" s="16" t="s">
        <v>29</v>
      </c>
      <c r="I3463" s="31">
        <v>5792000</v>
      </c>
      <c r="J3463" s="31">
        <v>5792000</v>
      </c>
      <c r="K3463" s="45">
        <f>IFERROR((J3463/I3463),0)</f>
        <v>1</v>
      </c>
      <c r="L3463" s="31"/>
      <c r="M3463" s="31"/>
      <c r="N3463" s="34"/>
      <c r="O3463" s="28"/>
      <c r="P3463" s="28"/>
      <c r="Q3463" s="28"/>
      <c r="R3463" s="28"/>
      <c r="S3463" s="25"/>
    </row>
    <row r="3464" spans="2:19" s="16" customFormat="1" outlineLevel="2" x14ac:dyDescent="0.25">
      <c r="B3464" s="16" t="s">
        <v>1578</v>
      </c>
      <c r="C3464" s="16" t="s">
        <v>328</v>
      </c>
      <c r="D3464" s="16" t="s">
        <v>91</v>
      </c>
      <c r="E3464" s="16" t="s">
        <v>1579</v>
      </c>
      <c r="G3464" s="16" t="s">
        <v>1580</v>
      </c>
      <c r="H3464" s="16" t="s">
        <v>231</v>
      </c>
      <c r="I3464" s="31">
        <v>483848368</v>
      </c>
      <c r="J3464" s="31">
        <v>483848368</v>
      </c>
      <c r="K3464" s="45">
        <f>IFERROR((J3464/I3464),0)</f>
        <v>1</v>
      </c>
      <c r="L3464" s="31"/>
      <c r="M3464" s="31"/>
      <c r="N3464" s="39"/>
      <c r="O3464" s="28"/>
      <c r="P3464" s="28"/>
      <c r="Q3464" s="28"/>
      <c r="R3464" s="28"/>
      <c r="S3464" s="25"/>
    </row>
    <row r="3465" spans="2:19" s="16" customFormat="1" outlineLevel="2" x14ac:dyDescent="0.25">
      <c r="B3465" s="16" t="s">
        <v>1578</v>
      </c>
      <c r="C3465" s="16" t="s">
        <v>328</v>
      </c>
      <c r="D3465" s="16" t="s">
        <v>91</v>
      </c>
      <c r="E3465" s="16" t="s">
        <v>1579</v>
      </c>
      <c r="G3465" s="16" t="s">
        <v>1580</v>
      </c>
      <c r="H3465" s="16" t="s">
        <v>155</v>
      </c>
      <c r="I3465" s="31">
        <v>-636098109</v>
      </c>
      <c r="J3465" s="31"/>
      <c r="K3465" s="45">
        <f>IFERROR((J3465/I3465),0)</f>
        <v>0</v>
      </c>
      <c r="L3465" s="31"/>
      <c r="M3465" s="31"/>
      <c r="N3465" s="34"/>
      <c r="O3465" s="28"/>
      <c r="P3465" s="28"/>
      <c r="Q3465" s="28"/>
      <c r="R3465" s="28"/>
      <c r="S3465" s="25"/>
    </row>
    <row r="3466" spans="2:19" s="16" customFormat="1" outlineLevel="1" x14ac:dyDescent="0.25">
      <c r="B3466" s="47" t="s">
        <v>7084</v>
      </c>
      <c r="C3466" s="47" t="str">
        <f>C3465</f>
        <v>ASIGNACIÓN PARA LA INVERSIÓN LOCAL SEGÚN NBI Y CUARTA, QUINTA, Y SEXTA CATEGORÍA</v>
      </c>
      <c r="D3466" s="47"/>
      <c r="E3466" s="47" t="str">
        <f>E3465</f>
        <v>47161</v>
      </c>
      <c r="F3466" s="47"/>
      <c r="G3466" s="47" t="str">
        <f>G3465</f>
        <v xml:space="preserve">CERRO SAN ANTONIO                                 </v>
      </c>
      <c r="H3466" s="47" t="s">
        <v>10655</v>
      </c>
      <c r="I3466" s="48">
        <f>SUBTOTAL(9,I3459:I3465)</f>
        <v>4848181218</v>
      </c>
      <c r="J3466" s="48">
        <f>SUBTOTAL(9,J3459:J3465)</f>
        <v>4082809613.3199997</v>
      </c>
      <c r="K3466" s="49">
        <f>J3466/I3466</f>
        <v>0.84213222025645817</v>
      </c>
      <c r="L3466" s="48">
        <f>SUBTOTAL(9,L3459:L3465)</f>
        <v>2101454102.8600001</v>
      </c>
      <c r="M3466" s="48">
        <f>SUBTOTAL(9,M3459:M3465)</f>
        <v>1779020829.3199999</v>
      </c>
      <c r="N3466" s="50">
        <f>IFERROR((M3466/L3466),"N.A")</f>
        <v>0.84656658782069971</v>
      </c>
      <c r="O3466" s="28"/>
      <c r="P3466" s="28"/>
      <c r="Q3466" s="28"/>
      <c r="R3466" s="28"/>
      <c r="S3466" s="25"/>
    </row>
    <row r="3467" spans="2:19" s="16" customFormat="1" outlineLevel="2" x14ac:dyDescent="0.25">
      <c r="B3467" s="16" t="s">
        <v>1581</v>
      </c>
      <c r="C3467" s="16" t="s">
        <v>328</v>
      </c>
      <c r="D3467" s="16" t="s">
        <v>91</v>
      </c>
      <c r="E3467" s="16" t="s">
        <v>1582</v>
      </c>
      <c r="G3467" s="16" t="s">
        <v>1583</v>
      </c>
      <c r="H3467" s="16" t="s">
        <v>152</v>
      </c>
      <c r="I3467" s="31">
        <v>5413209242</v>
      </c>
      <c r="J3467" s="31">
        <v>3027901471.400001</v>
      </c>
      <c r="K3467" s="45">
        <f>IFERROR((J3467/I3467),0)</f>
        <v>0.55935422704652238</v>
      </c>
      <c r="L3467" s="31">
        <v>3576684355.9900007</v>
      </c>
      <c r="M3467" s="31">
        <v>3027901471.400001</v>
      </c>
      <c r="N3467" s="40">
        <f>M3467/L3467</f>
        <v>0.84656658794312301</v>
      </c>
      <c r="O3467" s="28"/>
      <c r="P3467" s="28"/>
      <c r="Q3467" s="28"/>
      <c r="R3467" s="28"/>
      <c r="S3467" s="25"/>
    </row>
    <row r="3468" spans="2:19" s="16" customFormat="1" outlineLevel="2" x14ac:dyDescent="0.25">
      <c r="B3468" s="16" t="s">
        <v>1581</v>
      </c>
      <c r="C3468" s="16" t="s">
        <v>328</v>
      </c>
      <c r="D3468" s="16" t="s">
        <v>91</v>
      </c>
      <c r="E3468" s="16" t="s">
        <v>1582</v>
      </c>
      <c r="G3468" s="16" t="s">
        <v>1583</v>
      </c>
      <c r="H3468" s="16" t="s">
        <v>24</v>
      </c>
      <c r="I3468" s="31">
        <v>8703450</v>
      </c>
      <c r="J3468" s="31">
        <v>8703450</v>
      </c>
      <c r="K3468" s="45">
        <f>IFERROR((J3468/I3468),0)</f>
        <v>1</v>
      </c>
      <c r="L3468" s="31"/>
      <c r="M3468" s="31"/>
      <c r="N3468" s="34"/>
      <c r="O3468" s="28"/>
      <c r="P3468" s="28"/>
      <c r="Q3468" s="28"/>
      <c r="R3468" s="28"/>
      <c r="S3468" s="25"/>
    </row>
    <row r="3469" spans="2:19" s="16" customFormat="1" outlineLevel="2" x14ac:dyDescent="0.25">
      <c r="B3469" s="16" t="s">
        <v>1581</v>
      </c>
      <c r="C3469" s="16" t="s">
        <v>328</v>
      </c>
      <c r="D3469" s="16" t="s">
        <v>91</v>
      </c>
      <c r="E3469" s="16" t="s">
        <v>1582</v>
      </c>
      <c r="G3469" s="16" t="s">
        <v>1583</v>
      </c>
      <c r="H3469" s="16" t="s">
        <v>19</v>
      </c>
      <c r="I3469" s="31">
        <v>2401577031</v>
      </c>
      <c r="J3469" s="31">
        <v>2401577031</v>
      </c>
      <c r="K3469" s="45">
        <f>IFERROR((J3469/I3469),0)</f>
        <v>1</v>
      </c>
      <c r="L3469" s="31"/>
      <c r="M3469" s="31"/>
      <c r="N3469" s="34"/>
      <c r="O3469" s="28"/>
      <c r="P3469" s="28"/>
      <c r="Q3469" s="28"/>
      <c r="R3469" s="28"/>
      <c r="S3469" s="25"/>
    </row>
    <row r="3470" spans="2:19" s="16" customFormat="1" outlineLevel="2" x14ac:dyDescent="0.25">
      <c r="B3470" s="16" t="s">
        <v>1581</v>
      </c>
      <c r="C3470" s="16" t="s">
        <v>328</v>
      </c>
      <c r="D3470" s="16" t="s">
        <v>91</v>
      </c>
      <c r="E3470" s="16" t="s">
        <v>1582</v>
      </c>
      <c r="G3470" s="16" t="s">
        <v>1583</v>
      </c>
      <c r="H3470" s="16" t="s">
        <v>154</v>
      </c>
      <c r="I3470" s="31">
        <v>33480</v>
      </c>
      <c r="J3470" s="31">
        <v>33480</v>
      </c>
      <c r="K3470" s="45">
        <f>IFERROR((J3470/I3470),0)</f>
        <v>1</v>
      </c>
      <c r="L3470" s="31"/>
      <c r="M3470" s="31"/>
      <c r="N3470" s="34"/>
      <c r="O3470" s="28"/>
      <c r="P3470" s="28"/>
      <c r="Q3470" s="28"/>
      <c r="R3470" s="28"/>
      <c r="S3470" s="25"/>
    </row>
    <row r="3471" spans="2:19" s="16" customFormat="1" outlineLevel="2" x14ac:dyDescent="0.25">
      <c r="B3471" s="16" t="s">
        <v>1581</v>
      </c>
      <c r="C3471" s="16" t="s">
        <v>328</v>
      </c>
      <c r="D3471" s="16" t="s">
        <v>91</v>
      </c>
      <c r="E3471" s="16" t="s">
        <v>1582</v>
      </c>
      <c r="G3471" s="16" t="s">
        <v>1583</v>
      </c>
      <c r="H3471" s="16" t="s">
        <v>331</v>
      </c>
      <c r="I3471" s="31">
        <v>135450329</v>
      </c>
      <c r="J3471" s="31">
        <v>135450329</v>
      </c>
      <c r="K3471" s="45">
        <f>IFERROR((J3471/I3471),0)</f>
        <v>1</v>
      </c>
      <c r="L3471" s="31"/>
      <c r="M3471" s="31"/>
      <c r="N3471" s="34"/>
      <c r="O3471" s="28"/>
      <c r="P3471" s="28"/>
      <c r="Q3471" s="28"/>
      <c r="R3471" s="28"/>
      <c r="S3471" s="25"/>
    </row>
    <row r="3472" spans="2:19" s="16" customFormat="1" outlineLevel="2" x14ac:dyDescent="0.25">
      <c r="B3472" s="16" t="s">
        <v>1581</v>
      </c>
      <c r="C3472" s="16" t="s">
        <v>328</v>
      </c>
      <c r="D3472" s="16" t="s">
        <v>91</v>
      </c>
      <c r="E3472" s="16" t="s">
        <v>1582</v>
      </c>
      <c r="G3472" s="16" t="s">
        <v>1583</v>
      </c>
      <c r="H3472" s="16" t="s">
        <v>231</v>
      </c>
      <c r="I3472" s="31">
        <v>823512103</v>
      </c>
      <c r="J3472" s="31">
        <v>823512103</v>
      </c>
      <c r="K3472" s="45">
        <f>IFERROR((J3472/I3472),0)</f>
        <v>1</v>
      </c>
      <c r="L3472" s="31"/>
      <c r="M3472" s="31"/>
      <c r="N3472" s="39"/>
      <c r="O3472" s="28"/>
      <c r="P3472" s="28"/>
      <c r="Q3472" s="28"/>
      <c r="R3472" s="28"/>
      <c r="S3472" s="25"/>
    </row>
    <row r="3473" spans="2:19" s="16" customFormat="1" outlineLevel="2" x14ac:dyDescent="0.25">
      <c r="B3473" s="16" t="s">
        <v>1581</v>
      </c>
      <c r="C3473" s="16" t="s">
        <v>328</v>
      </c>
      <c r="D3473" s="16" t="s">
        <v>91</v>
      </c>
      <c r="E3473" s="16" t="s">
        <v>1582</v>
      </c>
      <c r="G3473" s="16" t="s">
        <v>1583</v>
      </c>
      <c r="H3473" s="16" t="s">
        <v>155</v>
      </c>
      <c r="I3473" s="31">
        <v>-1082641848</v>
      </c>
      <c r="J3473" s="31"/>
      <c r="K3473" s="45">
        <f>IFERROR((J3473/I3473),0)</f>
        <v>0</v>
      </c>
      <c r="L3473" s="31"/>
      <c r="M3473" s="31"/>
      <c r="N3473" s="34"/>
      <c r="O3473" s="28"/>
      <c r="P3473" s="28"/>
      <c r="Q3473" s="28"/>
      <c r="R3473" s="28"/>
      <c r="S3473" s="25"/>
    </row>
    <row r="3474" spans="2:19" s="16" customFormat="1" outlineLevel="1" x14ac:dyDescent="0.25">
      <c r="B3474" s="47" t="s">
        <v>7085</v>
      </c>
      <c r="C3474" s="47" t="str">
        <f>C3473</f>
        <v>ASIGNACIÓN PARA LA INVERSIÓN LOCAL SEGÚN NBI Y CUARTA, QUINTA, Y SEXTA CATEGORÍA</v>
      </c>
      <c r="D3474" s="47"/>
      <c r="E3474" s="47" t="str">
        <f>E3473</f>
        <v>47058</v>
      </c>
      <c r="F3474" s="47"/>
      <c r="G3474" s="47" t="str">
        <f>G3473</f>
        <v xml:space="preserve">ARIGUANÍ                                          </v>
      </c>
      <c r="H3474" s="47" t="s">
        <v>10655</v>
      </c>
      <c r="I3474" s="48">
        <f>SUBTOTAL(9,I3467:I3473)</f>
        <v>7699843787</v>
      </c>
      <c r="J3474" s="48">
        <f>SUBTOTAL(9,J3467:J3473)</f>
        <v>6397177864.4000015</v>
      </c>
      <c r="K3474" s="49">
        <f>J3474/I3474</f>
        <v>0.83081917521504145</v>
      </c>
      <c r="L3474" s="48">
        <f>SUBTOTAL(9,L3467:L3473)</f>
        <v>3576684355.9900007</v>
      </c>
      <c r="M3474" s="48">
        <f>SUBTOTAL(9,M3467:M3473)</f>
        <v>3027901471.400001</v>
      </c>
      <c r="N3474" s="50">
        <f>IFERROR((M3474/L3474),"N.A")</f>
        <v>0.84656658794312301</v>
      </c>
      <c r="O3474" s="28"/>
      <c r="P3474" s="28"/>
      <c r="Q3474" s="28"/>
      <c r="R3474" s="28"/>
      <c r="S3474" s="25"/>
    </row>
    <row r="3475" spans="2:19" s="16" customFormat="1" outlineLevel="2" x14ac:dyDescent="0.25">
      <c r="B3475" s="16" t="s">
        <v>1584</v>
      </c>
      <c r="C3475" s="16" t="s">
        <v>328</v>
      </c>
      <c r="D3475" s="16" t="s">
        <v>91</v>
      </c>
      <c r="E3475" s="16" t="s">
        <v>1585</v>
      </c>
      <c r="G3475" s="16" t="s">
        <v>1586</v>
      </c>
      <c r="H3475" s="16" t="s">
        <v>152</v>
      </c>
      <c r="I3475" s="31">
        <v>4743650141</v>
      </c>
      <c r="J3475" s="31">
        <v>2653380757.9899998</v>
      </c>
      <c r="K3475" s="45">
        <f>IFERROR((J3475/I3475),0)</f>
        <v>0.55935422704479754</v>
      </c>
      <c r="L3475" s="31">
        <v>3134284764.1500001</v>
      </c>
      <c r="M3475" s="31">
        <v>2653380757.9899998</v>
      </c>
      <c r="N3475" s="40">
        <f>M3475/L3475</f>
        <v>0.84656658780319261</v>
      </c>
      <c r="O3475" s="28"/>
      <c r="P3475" s="28"/>
      <c r="Q3475" s="28"/>
      <c r="R3475" s="28"/>
      <c r="S3475" s="25"/>
    </row>
    <row r="3476" spans="2:19" s="16" customFormat="1" outlineLevel="2" x14ac:dyDescent="0.25">
      <c r="B3476" s="16" t="s">
        <v>1584</v>
      </c>
      <c r="C3476" s="16" t="s">
        <v>328</v>
      </c>
      <c r="D3476" s="16" t="s">
        <v>91</v>
      </c>
      <c r="E3476" s="16" t="s">
        <v>1585</v>
      </c>
      <c r="G3476" s="16" t="s">
        <v>1586</v>
      </c>
      <c r="H3476" s="16" t="s">
        <v>19</v>
      </c>
      <c r="I3476" s="31">
        <v>1253527134</v>
      </c>
      <c r="J3476" s="31">
        <v>1253527134</v>
      </c>
      <c r="K3476" s="45">
        <f>IFERROR((J3476/I3476),0)</f>
        <v>1</v>
      </c>
      <c r="L3476" s="31"/>
      <c r="M3476" s="31"/>
      <c r="N3476" s="34"/>
      <c r="O3476" s="28"/>
      <c r="P3476" s="28"/>
      <c r="Q3476" s="28"/>
      <c r="R3476" s="28"/>
      <c r="S3476" s="25"/>
    </row>
    <row r="3477" spans="2:19" s="16" customFormat="1" outlineLevel="2" x14ac:dyDescent="0.25">
      <c r="B3477" s="16" t="s">
        <v>1584</v>
      </c>
      <c r="C3477" s="16" t="s">
        <v>328</v>
      </c>
      <c r="D3477" s="16" t="s">
        <v>91</v>
      </c>
      <c r="E3477" s="16" t="s">
        <v>1585</v>
      </c>
      <c r="G3477" s="16" t="s">
        <v>1586</v>
      </c>
      <c r="H3477" s="16" t="s">
        <v>154</v>
      </c>
      <c r="I3477" s="31">
        <v>29339</v>
      </c>
      <c r="J3477" s="31">
        <v>29339</v>
      </c>
      <c r="K3477" s="45">
        <f>IFERROR((J3477/I3477),0)</f>
        <v>1</v>
      </c>
      <c r="L3477" s="31"/>
      <c r="M3477" s="31"/>
      <c r="N3477" s="34"/>
      <c r="O3477" s="28"/>
      <c r="P3477" s="28"/>
      <c r="Q3477" s="28"/>
      <c r="R3477" s="28"/>
      <c r="S3477" s="25"/>
    </row>
    <row r="3478" spans="2:19" s="16" customFormat="1" outlineLevel="2" x14ac:dyDescent="0.25">
      <c r="B3478" s="16" t="s">
        <v>1584</v>
      </c>
      <c r="C3478" s="16" t="s">
        <v>328</v>
      </c>
      <c r="D3478" s="16" t="s">
        <v>91</v>
      </c>
      <c r="E3478" s="16" t="s">
        <v>1585</v>
      </c>
      <c r="G3478" s="16" t="s">
        <v>1586</v>
      </c>
      <c r="H3478" s="16" t="s">
        <v>331</v>
      </c>
      <c r="I3478" s="31">
        <v>118696497</v>
      </c>
      <c r="J3478" s="31">
        <v>118696497</v>
      </c>
      <c r="K3478" s="45">
        <f>IFERROR((J3478/I3478),0)</f>
        <v>1</v>
      </c>
      <c r="L3478" s="31"/>
      <c r="M3478" s="31"/>
      <c r="N3478" s="34"/>
      <c r="O3478" s="28"/>
      <c r="P3478" s="28"/>
      <c r="Q3478" s="28"/>
      <c r="R3478" s="28"/>
      <c r="S3478" s="25"/>
    </row>
    <row r="3479" spans="2:19" s="16" customFormat="1" outlineLevel="2" x14ac:dyDescent="0.25">
      <c r="B3479" s="16" t="s">
        <v>1584</v>
      </c>
      <c r="C3479" s="16" t="s">
        <v>328</v>
      </c>
      <c r="D3479" s="16" t="s">
        <v>91</v>
      </c>
      <c r="E3479" s="16" t="s">
        <v>1585</v>
      </c>
      <c r="G3479" s="16" t="s">
        <v>1586</v>
      </c>
      <c r="H3479" s="16" t="s">
        <v>231</v>
      </c>
      <c r="I3479" s="31">
        <v>721652005</v>
      </c>
      <c r="J3479" s="31">
        <v>721652005</v>
      </c>
      <c r="K3479" s="45">
        <f>IFERROR((J3479/I3479),0)</f>
        <v>1</v>
      </c>
      <c r="L3479" s="31"/>
      <c r="M3479" s="31"/>
      <c r="N3479" s="39"/>
      <c r="O3479" s="28"/>
      <c r="P3479" s="28"/>
      <c r="Q3479" s="28"/>
      <c r="R3479" s="28"/>
      <c r="S3479" s="25"/>
    </row>
    <row r="3480" spans="2:19" s="16" customFormat="1" outlineLevel="2" x14ac:dyDescent="0.25">
      <c r="B3480" s="16" t="s">
        <v>1584</v>
      </c>
      <c r="C3480" s="16" t="s">
        <v>328</v>
      </c>
      <c r="D3480" s="16" t="s">
        <v>91</v>
      </c>
      <c r="E3480" s="16" t="s">
        <v>1585</v>
      </c>
      <c r="G3480" s="16" t="s">
        <v>1586</v>
      </c>
      <c r="H3480" s="16" t="s">
        <v>155</v>
      </c>
      <c r="I3480" s="31">
        <v>-948730028</v>
      </c>
      <c r="J3480" s="31"/>
      <c r="K3480" s="45">
        <f>IFERROR((J3480/I3480),0)</f>
        <v>0</v>
      </c>
      <c r="L3480" s="31"/>
      <c r="M3480" s="31"/>
      <c r="N3480" s="34"/>
      <c r="O3480" s="28"/>
      <c r="P3480" s="28"/>
      <c r="Q3480" s="28"/>
      <c r="R3480" s="28"/>
      <c r="S3480" s="25"/>
    </row>
    <row r="3481" spans="2:19" s="16" customFormat="1" outlineLevel="1" x14ac:dyDescent="0.25">
      <c r="B3481" s="47" t="s">
        <v>7086</v>
      </c>
      <c r="C3481" s="47" t="str">
        <f>C3480</f>
        <v>ASIGNACIÓN PARA LA INVERSIÓN LOCAL SEGÚN NBI Y CUARTA, QUINTA, Y SEXTA CATEGORÍA</v>
      </c>
      <c r="D3481" s="47"/>
      <c r="E3481" s="47" t="str">
        <f>E3480</f>
        <v>47053</v>
      </c>
      <c r="F3481" s="47"/>
      <c r="G3481" s="47" t="str">
        <f>G3480</f>
        <v xml:space="preserve">ARACATACA                                         </v>
      </c>
      <c r="H3481" s="47" t="s">
        <v>10655</v>
      </c>
      <c r="I3481" s="48">
        <f>SUBTOTAL(9,I3475:I3480)</f>
        <v>5888825088</v>
      </c>
      <c r="J3481" s="48">
        <f>SUBTOTAL(9,J3475:J3480)</f>
        <v>4747285732.9899998</v>
      </c>
      <c r="K3481" s="49">
        <f>J3481/I3481</f>
        <v>0.80615159425669114</v>
      </c>
      <c r="L3481" s="48">
        <f>SUBTOTAL(9,L3475:L3480)</f>
        <v>3134284764.1500001</v>
      </c>
      <c r="M3481" s="48">
        <f>SUBTOTAL(9,M3475:M3480)</f>
        <v>2653380757.9899998</v>
      </c>
      <c r="N3481" s="50">
        <f>IFERROR((M3481/L3481),"N.A")</f>
        <v>0.84656658780319261</v>
      </c>
      <c r="O3481" s="28"/>
      <c r="P3481" s="28"/>
      <c r="Q3481" s="28"/>
      <c r="R3481" s="28"/>
      <c r="S3481" s="25"/>
    </row>
    <row r="3482" spans="2:19" s="16" customFormat="1" outlineLevel="2" x14ac:dyDescent="0.25">
      <c r="B3482" s="16" t="s">
        <v>1587</v>
      </c>
      <c r="C3482" s="16" t="s">
        <v>328</v>
      </c>
      <c r="D3482" s="16" t="s">
        <v>91</v>
      </c>
      <c r="E3482" s="16" t="s">
        <v>1588</v>
      </c>
      <c r="G3482" s="16" t="s">
        <v>1589</v>
      </c>
      <c r="H3482" s="16" t="s">
        <v>152</v>
      </c>
      <c r="I3482" s="31">
        <v>3267263806</v>
      </c>
      <c r="J3482" s="31">
        <v>1827557820.7499998</v>
      </c>
      <c r="K3482" s="45">
        <f>IFERROR((J3482/I3482),0)</f>
        <v>0.55935422704278559</v>
      </c>
      <c r="L3482" s="31">
        <v>2158788035.1100001</v>
      </c>
      <c r="M3482" s="31">
        <v>1827557820.7499998</v>
      </c>
      <c r="N3482" s="40">
        <f>M3482/L3482</f>
        <v>0.84656658783866079</v>
      </c>
      <c r="O3482" s="28"/>
      <c r="P3482" s="28"/>
      <c r="Q3482" s="28"/>
      <c r="R3482" s="28"/>
      <c r="S3482" s="25"/>
    </row>
    <row r="3483" spans="2:19" s="16" customFormat="1" outlineLevel="2" x14ac:dyDescent="0.25">
      <c r="B3483" s="16" t="s">
        <v>1587</v>
      </c>
      <c r="C3483" s="16" t="s">
        <v>328</v>
      </c>
      <c r="D3483" s="16" t="s">
        <v>91</v>
      </c>
      <c r="E3483" s="16" t="s">
        <v>1588</v>
      </c>
      <c r="G3483" s="16" t="s">
        <v>1589</v>
      </c>
      <c r="H3483" s="16" t="s">
        <v>19</v>
      </c>
      <c r="I3483" s="31">
        <v>1877080627</v>
      </c>
      <c r="J3483" s="31">
        <v>1877080627</v>
      </c>
      <c r="K3483" s="45">
        <f>IFERROR((J3483/I3483),0)</f>
        <v>1</v>
      </c>
      <c r="L3483" s="31"/>
      <c r="M3483" s="31"/>
      <c r="N3483" s="34"/>
      <c r="O3483" s="28"/>
      <c r="P3483" s="28"/>
      <c r="Q3483" s="28"/>
      <c r="R3483" s="28"/>
      <c r="S3483" s="25"/>
    </row>
    <row r="3484" spans="2:19" s="16" customFormat="1" outlineLevel="2" x14ac:dyDescent="0.25">
      <c r="B3484" s="16" t="s">
        <v>1587</v>
      </c>
      <c r="C3484" s="16" t="s">
        <v>328</v>
      </c>
      <c r="D3484" s="16" t="s">
        <v>91</v>
      </c>
      <c r="E3484" s="16" t="s">
        <v>1588</v>
      </c>
      <c r="G3484" s="16" t="s">
        <v>1589</v>
      </c>
      <c r="H3484" s="16" t="s">
        <v>154</v>
      </c>
      <c r="I3484" s="31">
        <v>20208</v>
      </c>
      <c r="J3484" s="31">
        <v>20208</v>
      </c>
      <c r="K3484" s="45">
        <f>IFERROR((J3484/I3484),0)</f>
        <v>1</v>
      </c>
      <c r="L3484" s="31"/>
      <c r="M3484" s="31"/>
      <c r="N3484" s="34"/>
      <c r="O3484" s="28"/>
      <c r="P3484" s="28"/>
      <c r="Q3484" s="28"/>
      <c r="R3484" s="28"/>
      <c r="S3484" s="25"/>
    </row>
    <row r="3485" spans="2:19" s="16" customFormat="1" outlineLevel="2" x14ac:dyDescent="0.25">
      <c r="B3485" s="16" t="s">
        <v>1587</v>
      </c>
      <c r="C3485" s="16" t="s">
        <v>328</v>
      </c>
      <c r="D3485" s="16" t="s">
        <v>91</v>
      </c>
      <c r="E3485" s="16" t="s">
        <v>1588</v>
      </c>
      <c r="G3485" s="16" t="s">
        <v>1589</v>
      </c>
      <c r="H3485" s="16" t="s">
        <v>331</v>
      </c>
      <c r="I3485" s="31">
        <v>81754083</v>
      </c>
      <c r="J3485" s="31">
        <v>81754083</v>
      </c>
      <c r="K3485" s="45">
        <f>IFERROR((J3485/I3485),0)</f>
        <v>1</v>
      </c>
      <c r="L3485" s="31"/>
      <c r="M3485" s="31"/>
      <c r="N3485" s="34"/>
      <c r="O3485" s="28"/>
      <c r="P3485" s="28"/>
      <c r="Q3485" s="28"/>
      <c r="R3485" s="28"/>
      <c r="S3485" s="25"/>
    </row>
    <row r="3486" spans="2:19" s="16" customFormat="1" outlineLevel="2" x14ac:dyDescent="0.25">
      <c r="B3486" s="16" t="s">
        <v>1587</v>
      </c>
      <c r="C3486" s="16" t="s">
        <v>328</v>
      </c>
      <c r="D3486" s="16" t="s">
        <v>91</v>
      </c>
      <c r="E3486" s="16" t="s">
        <v>1588</v>
      </c>
      <c r="G3486" s="16" t="s">
        <v>1589</v>
      </c>
      <c r="H3486" s="16" t="s">
        <v>231</v>
      </c>
      <c r="I3486" s="31">
        <v>497049194</v>
      </c>
      <c r="J3486" s="31">
        <v>497049194</v>
      </c>
      <c r="K3486" s="45">
        <f>IFERROR((J3486/I3486),0)</f>
        <v>1</v>
      </c>
      <c r="L3486" s="31"/>
      <c r="M3486" s="31"/>
      <c r="N3486" s="39"/>
      <c r="O3486" s="28"/>
      <c r="P3486" s="28"/>
      <c r="Q3486" s="28"/>
      <c r="R3486" s="28"/>
      <c r="S3486" s="25"/>
    </row>
    <row r="3487" spans="2:19" s="16" customFormat="1" outlineLevel="2" x14ac:dyDescent="0.25">
      <c r="B3487" s="16" t="s">
        <v>1587</v>
      </c>
      <c r="C3487" s="16" t="s">
        <v>328</v>
      </c>
      <c r="D3487" s="16" t="s">
        <v>91</v>
      </c>
      <c r="E3487" s="16" t="s">
        <v>1588</v>
      </c>
      <c r="G3487" s="16" t="s">
        <v>1589</v>
      </c>
      <c r="H3487" s="16" t="s">
        <v>155</v>
      </c>
      <c r="I3487" s="31">
        <v>-653452761</v>
      </c>
      <c r="J3487" s="31"/>
      <c r="K3487" s="45">
        <f>IFERROR((J3487/I3487),0)</f>
        <v>0</v>
      </c>
      <c r="L3487" s="31"/>
      <c r="M3487" s="31"/>
      <c r="N3487" s="34"/>
      <c r="O3487" s="28"/>
      <c r="P3487" s="28"/>
      <c r="Q3487" s="28"/>
      <c r="R3487" s="28"/>
      <c r="S3487" s="25"/>
    </row>
    <row r="3488" spans="2:19" s="16" customFormat="1" outlineLevel="1" x14ac:dyDescent="0.25">
      <c r="B3488" s="47" t="s">
        <v>7087</v>
      </c>
      <c r="C3488" s="47" t="str">
        <f>C3487</f>
        <v>ASIGNACIÓN PARA LA INVERSIÓN LOCAL SEGÚN NBI Y CUARTA, QUINTA, Y SEXTA CATEGORÍA</v>
      </c>
      <c r="D3488" s="47"/>
      <c r="E3488" s="47" t="str">
        <f>E3487</f>
        <v>47030</v>
      </c>
      <c r="F3488" s="47"/>
      <c r="G3488" s="47" t="str">
        <f>G3487</f>
        <v xml:space="preserve">ALGARROBO                                         </v>
      </c>
      <c r="H3488" s="47" t="s">
        <v>10655</v>
      </c>
      <c r="I3488" s="48">
        <f>SUBTOTAL(9,I3482:I3487)</f>
        <v>5069715157</v>
      </c>
      <c r="J3488" s="48">
        <f>SUBTOTAL(9,J3482:J3487)</f>
        <v>4283461932.75</v>
      </c>
      <c r="K3488" s="49">
        <f>J3488/I3488</f>
        <v>0.84491175541403307</v>
      </c>
      <c r="L3488" s="48">
        <f>SUBTOTAL(9,L3482:L3487)</f>
        <v>2158788035.1100001</v>
      </c>
      <c r="M3488" s="48">
        <f>SUBTOTAL(9,M3482:M3487)</f>
        <v>1827557820.7499998</v>
      </c>
      <c r="N3488" s="50">
        <f>IFERROR((M3488/L3488),"N.A")</f>
        <v>0.84656658783866079</v>
      </c>
      <c r="O3488" s="28"/>
      <c r="P3488" s="28"/>
      <c r="Q3488" s="28"/>
      <c r="R3488" s="28"/>
      <c r="S3488" s="25"/>
    </row>
    <row r="3489" spans="2:19" s="16" customFormat="1" outlineLevel="2" x14ac:dyDescent="0.25">
      <c r="B3489" s="16" t="s">
        <v>1590</v>
      </c>
      <c r="C3489" s="16" t="s">
        <v>328</v>
      </c>
      <c r="D3489" s="16" t="s">
        <v>91</v>
      </c>
      <c r="E3489" s="16" t="s">
        <v>1591</v>
      </c>
      <c r="G3489" s="16" t="s">
        <v>1592</v>
      </c>
      <c r="H3489" s="16" t="s">
        <v>152</v>
      </c>
      <c r="I3489" s="31">
        <v>8413473932</v>
      </c>
      <c r="J3489" s="31">
        <v>4706112207.9899998</v>
      </c>
      <c r="K3489" s="45">
        <f>IFERROR((J3489/I3489),0)</f>
        <v>0.55935422704415405</v>
      </c>
      <c r="L3489" s="31">
        <v>5559057344.3899994</v>
      </c>
      <c r="M3489" s="31">
        <v>4706112207.9899998</v>
      </c>
      <c r="N3489" s="40">
        <f>M3489/L3489</f>
        <v>0.84656658790167705</v>
      </c>
      <c r="O3489" s="28"/>
      <c r="P3489" s="28"/>
      <c r="Q3489" s="28"/>
      <c r="R3489" s="28"/>
      <c r="S3489" s="25"/>
    </row>
    <row r="3490" spans="2:19" s="16" customFormat="1" outlineLevel="2" x14ac:dyDescent="0.25">
      <c r="B3490" s="16" t="s">
        <v>1590</v>
      </c>
      <c r="C3490" s="16" t="s">
        <v>328</v>
      </c>
      <c r="D3490" s="16" t="s">
        <v>91</v>
      </c>
      <c r="E3490" s="16" t="s">
        <v>1591</v>
      </c>
      <c r="G3490" s="16" t="s">
        <v>1592</v>
      </c>
      <c r="H3490" s="16" t="s">
        <v>19</v>
      </c>
      <c r="I3490" s="31">
        <v>504178951</v>
      </c>
      <c r="J3490" s="31">
        <v>504178951</v>
      </c>
      <c r="K3490" s="45">
        <f>IFERROR((J3490/I3490),0)</f>
        <v>1</v>
      </c>
      <c r="L3490" s="31"/>
      <c r="M3490" s="31"/>
      <c r="N3490" s="34"/>
      <c r="O3490" s="28"/>
      <c r="P3490" s="28"/>
      <c r="Q3490" s="28"/>
      <c r="R3490" s="28"/>
      <c r="S3490" s="25"/>
    </row>
    <row r="3491" spans="2:19" s="16" customFormat="1" outlineLevel="2" x14ac:dyDescent="0.25">
      <c r="B3491" s="16" t="s">
        <v>1590</v>
      </c>
      <c r="C3491" s="16" t="s">
        <v>328</v>
      </c>
      <c r="D3491" s="16" t="s">
        <v>91</v>
      </c>
      <c r="E3491" s="16" t="s">
        <v>1591</v>
      </c>
      <c r="G3491" s="16" t="s">
        <v>1592</v>
      </c>
      <c r="H3491" s="16" t="s">
        <v>154</v>
      </c>
      <c r="I3491" s="31">
        <v>52036</v>
      </c>
      <c r="J3491" s="31">
        <v>52036</v>
      </c>
      <c r="K3491" s="45">
        <f>IFERROR((J3491/I3491),0)</f>
        <v>1</v>
      </c>
      <c r="L3491" s="31"/>
      <c r="M3491" s="31"/>
      <c r="N3491" s="34"/>
      <c r="O3491" s="28"/>
      <c r="P3491" s="28"/>
      <c r="Q3491" s="28"/>
      <c r="R3491" s="28"/>
      <c r="S3491" s="25"/>
    </row>
    <row r="3492" spans="2:19" s="16" customFormat="1" outlineLevel="2" x14ac:dyDescent="0.25">
      <c r="B3492" s="16" t="s">
        <v>1590</v>
      </c>
      <c r="C3492" s="16" t="s">
        <v>328</v>
      </c>
      <c r="D3492" s="16" t="s">
        <v>91</v>
      </c>
      <c r="E3492" s="16" t="s">
        <v>1591</v>
      </c>
      <c r="G3492" s="16" t="s">
        <v>1592</v>
      </c>
      <c r="H3492" s="16" t="s">
        <v>331</v>
      </c>
      <c r="I3492" s="31">
        <v>210523511</v>
      </c>
      <c r="J3492" s="31">
        <v>210523511</v>
      </c>
      <c r="K3492" s="45">
        <f>IFERROR((J3492/I3492),0)</f>
        <v>1</v>
      </c>
      <c r="L3492" s="31"/>
      <c r="M3492" s="31"/>
      <c r="N3492" s="34"/>
      <c r="O3492" s="28"/>
      <c r="P3492" s="28"/>
      <c r="Q3492" s="28"/>
      <c r="R3492" s="28"/>
      <c r="S3492" s="25"/>
    </row>
    <row r="3493" spans="2:19" s="16" customFormat="1" outlineLevel="2" x14ac:dyDescent="0.25">
      <c r="B3493" s="16" t="s">
        <v>1590</v>
      </c>
      <c r="C3493" s="16" t="s">
        <v>328</v>
      </c>
      <c r="D3493" s="16" t="s">
        <v>91</v>
      </c>
      <c r="E3493" s="16" t="s">
        <v>1591</v>
      </c>
      <c r="G3493" s="16" t="s">
        <v>1592</v>
      </c>
      <c r="H3493" s="16" t="s">
        <v>231</v>
      </c>
      <c r="I3493" s="31">
        <v>1279942692</v>
      </c>
      <c r="J3493" s="31">
        <v>1279942692</v>
      </c>
      <c r="K3493" s="45">
        <f>IFERROR((J3493/I3493),0)</f>
        <v>1</v>
      </c>
      <c r="L3493" s="31"/>
      <c r="M3493" s="31"/>
      <c r="N3493" s="39"/>
      <c r="O3493" s="28"/>
      <c r="P3493" s="28"/>
      <c r="Q3493" s="28"/>
      <c r="R3493" s="28"/>
      <c r="S3493" s="25"/>
    </row>
    <row r="3494" spans="2:19" s="16" customFormat="1" outlineLevel="2" x14ac:dyDescent="0.25">
      <c r="B3494" s="16" t="s">
        <v>1590</v>
      </c>
      <c r="C3494" s="16" t="s">
        <v>328</v>
      </c>
      <c r="D3494" s="16" t="s">
        <v>91</v>
      </c>
      <c r="E3494" s="16" t="s">
        <v>1591</v>
      </c>
      <c r="G3494" s="16" t="s">
        <v>1592</v>
      </c>
      <c r="H3494" s="16" t="s">
        <v>155</v>
      </c>
      <c r="I3494" s="31">
        <v>-1682694786</v>
      </c>
      <c r="J3494" s="31"/>
      <c r="K3494" s="45">
        <f>IFERROR((J3494/I3494),0)</f>
        <v>0</v>
      </c>
      <c r="L3494" s="31"/>
      <c r="M3494" s="31"/>
      <c r="N3494" s="34"/>
      <c r="O3494" s="28"/>
      <c r="P3494" s="28"/>
      <c r="Q3494" s="28"/>
      <c r="R3494" s="28"/>
      <c r="S3494" s="25"/>
    </row>
    <row r="3495" spans="2:19" s="16" customFormat="1" outlineLevel="1" x14ac:dyDescent="0.25">
      <c r="B3495" s="47" t="s">
        <v>7088</v>
      </c>
      <c r="C3495" s="47" t="str">
        <f>C3494</f>
        <v>ASIGNACIÓN PARA LA INVERSIÓN LOCAL SEGÚN NBI Y CUARTA, QUINTA, Y SEXTA CATEGORÍA</v>
      </c>
      <c r="D3495" s="47"/>
      <c r="E3495" s="47" t="str">
        <f>E3494</f>
        <v>47001</v>
      </c>
      <c r="F3495" s="47"/>
      <c r="G3495" s="47" t="str">
        <f>G3494</f>
        <v xml:space="preserve">SANTA MARTA                                       </v>
      </c>
      <c r="H3495" s="47" t="s">
        <v>10655</v>
      </c>
      <c r="I3495" s="48">
        <f>SUBTOTAL(9,I3489:I3494)</f>
        <v>8725476336</v>
      </c>
      <c r="J3495" s="48">
        <f>SUBTOTAL(9,J3489:J3494)</f>
        <v>6700809397.9899998</v>
      </c>
      <c r="K3495" s="49">
        <f>J3495/I3495</f>
        <v>0.76795915087678024</v>
      </c>
      <c r="L3495" s="48">
        <f>SUBTOTAL(9,L3489:L3494)</f>
        <v>5559057344.3899994</v>
      </c>
      <c r="M3495" s="48">
        <f>SUBTOTAL(9,M3489:M3494)</f>
        <v>4706112207.9899998</v>
      </c>
      <c r="N3495" s="50">
        <f>IFERROR((M3495/L3495),"N.A")</f>
        <v>0.84656658790167705</v>
      </c>
      <c r="O3495" s="28"/>
      <c r="P3495" s="28"/>
      <c r="Q3495" s="28"/>
      <c r="R3495" s="28"/>
      <c r="S3495" s="25"/>
    </row>
    <row r="3496" spans="2:19" s="16" customFormat="1" outlineLevel="2" x14ac:dyDescent="0.25">
      <c r="B3496" s="16" t="s">
        <v>1593</v>
      </c>
      <c r="C3496" s="16" t="s">
        <v>328</v>
      </c>
      <c r="D3496" s="16" t="s">
        <v>95</v>
      </c>
      <c r="E3496" s="16" t="s">
        <v>1594</v>
      </c>
      <c r="G3496" s="16" t="s">
        <v>420</v>
      </c>
      <c r="H3496" s="16" t="s">
        <v>152</v>
      </c>
      <c r="I3496" s="31">
        <v>3213163891</v>
      </c>
      <c r="J3496" s="31">
        <v>1797296804.6199999</v>
      </c>
      <c r="K3496" s="45">
        <f>IFERROR((J3496/I3496),0)</f>
        <v>0.55935422704524596</v>
      </c>
      <c r="L3496" s="31">
        <v>2123042452.2799997</v>
      </c>
      <c r="M3496" s="31">
        <v>1797296804.6199999</v>
      </c>
      <c r="N3496" s="40">
        <f>M3496/L3496</f>
        <v>0.84656658781826444</v>
      </c>
      <c r="O3496" s="28"/>
      <c r="P3496" s="28"/>
      <c r="Q3496" s="28"/>
      <c r="R3496" s="28"/>
      <c r="S3496" s="25"/>
    </row>
    <row r="3497" spans="2:19" s="16" customFormat="1" outlineLevel="2" x14ac:dyDescent="0.25">
      <c r="B3497" s="16" t="s">
        <v>1593</v>
      </c>
      <c r="C3497" s="16" t="s">
        <v>328</v>
      </c>
      <c r="D3497" s="16" t="s">
        <v>95</v>
      </c>
      <c r="E3497" s="16" t="s">
        <v>1594</v>
      </c>
      <c r="G3497" s="16" t="s">
        <v>420</v>
      </c>
      <c r="H3497" s="16" t="s">
        <v>19</v>
      </c>
      <c r="I3497" s="31">
        <v>2169755633</v>
      </c>
      <c r="J3497" s="31">
        <v>2169755633</v>
      </c>
      <c r="K3497" s="45">
        <f>IFERROR((J3497/I3497),0)</f>
        <v>1</v>
      </c>
      <c r="L3497" s="31"/>
      <c r="M3497" s="31"/>
      <c r="N3497" s="34"/>
      <c r="O3497" s="28"/>
      <c r="P3497" s="28"/>
      <c r="Q3497" s="28"/>
      <c r="R3497" s="28"/>
      <c r="S3497" s="25"/>
    </row>
    <row r="3498" spans="2:19" s="16" customFormat="1" outlineLevel="2" x14ac:dyDescent="0.25">
      <c r="B3498" s="16" t="s">
        <v>1593</v>
      </c>
      <c r="C3498" s="16" t="s">
        <v>328</v>
      </c>
      <c r="D3498" s="16" t="s">
        <v>95</v>
      </c>
      <c r="E3498" s="16" t="s">
        <v>1594</v>
      </c>
      <c r="G3498" s="16" t="s">
        <v>420</v>
      </c>
      <c r="H3498" s="16" t="s">
        <v>154</v>
      </c>
      <c r="I3498" s="31">
        <v>19873</v>
      </c>
      <c r="J3498" s="31">
        <v>19873</v>
      </c>
      <c r="K3498" s="45">
        <f>IFERROR((J3498/I3498),0)</f>
        <v>1</v>
      </c>
      <c r="L3498" s="31"/>
      <c r="M3498" s="31"/>
      <c r="N3498" s="34"/>
      <c r="O3498" s="28"/>
      <c r="P3498" s="28"/>
      <c r="Q3498" s="28"/>
      <c r="R3498" s="28"/>
      <c r="S3498" s="25"/>
    </row>
    <row r="3499" spans="2:19" s="16" customFormat="1" outlineLevel="2" x14ac:dyDescent="0.25">
      <c r="B3499" s="16" t="s">
        <v>1593</v>
      </c>
      <c r="C3499" s="16" t="s">
        <v>328</v>
      </c>
      <c r="D3499" s="16" t="s">
        <v>95</v>
      </c>
      <c r="E3499" s="16" t="s">
        <v>1594</v>
      </c>
      <c r="G3499" s="16" t="s">
        <v>420</v>
      </c>
      <c r="H3499" s="16" t="s">
        <v>331</v>
      </c>
      <c r="I3499" s="31">
        <v>80400385</v>
      </c>
      <c r="J3499" s="31">
        <v>80400385</v>
      </c>
      <c r="K3499" s="45">
        <f>IFERROR((J3499/I3499),0)</f>
        <v>1</v>
      </c>
      <c r="L3499" s="31"/>
      <c r="M3499" s="31"/>
      <c r="N3499" s="34"/>
      <c r="O3499" s="28"/>
      <c r="P3499" s="28"/>
      <c r="Q3499" s="28"/>
      <c r="R3499" s="28"/>
      <c r="S3499" s="25"/>
    </row>
    <row r="3500" spans="2:19" s="16" customFormat="1" outlineLevel="2" x14ac:dyDescent="0.25">
      <c r="B3500" s="16" t="s">
        <v>1593</v>
      </c>
      <c r="C3500" s="16" t="s">
        <v>328</v>
      </c>
      <c r="D3500" s="16" t="s">
        <v>95</v>
      </c>
      <c r="E3500" s="16" t="s">
        <v>1594</v>
      </c>
      <c r="G3500" s="16" t="s">
        <v>420</v>
      </c>
      <c r="H3500" s="16" t="s">
        <v>231</v>
      </c>
      <c r="I3500" s="31">
        <v>488818968</v>
      </c>
      <c r="J3500" s="31">
        <v>488818968</v>
      </c>
      <c r="K3500" s="45">
        <f>IFERROR((J3500/I3500),0)</f>
        <v>1</v>
      </c>
      <c r="L3500" s="31"/>
      <c r="M3500" s="31"/>
      <c r="N3500" s="39"/>
      <c r="O3500" s="28"/>
      <c r="P3500" s="28"/>
      <c r="Q3500" s="28"/>
      <c r="R3500" s="28"/>
      <c r="S3500" s="25"/>
    </row>
    <row r="3501" spans="2:19" s="16" customFormat="1" outlineLevel="2" x14ac:dyDescent="0.25">
      <c r="B3501" s="16" t="s">
        <v>1593</v>
      </c>
      <c r="C3501" s="16" t="s">
        <v>328</v>
      </c>
      <c r="D3501" s="16" t="s">
        <v>95</v>
      </c>
      <c r="E3501" s="16" t="s">
        <v>1594</v>
      </c>
      <c r="G3501" s="16" t="s">
        <v>420</v>
      </c>
      <c r="H3501" s="16" t="s">
        <v>155</v>
      </c>
      <c r="I3501" s="31">
        <v>-642632778</v>
      </c>
      <c r="J3501" s="31"/>
      <c r="K3501" s="45">
        <f>IFERROR((J3501/I3501),0)</f>
        <v>0</v>
      </c>
      <c r="L3501" s="31"/>
      <c r="M3501" s="31"/>
      <c r="N3501" s="34"/>
      <c r="O3501" s="28"/>
      <c r="P3501" s="28"/>
      <c r="Q3501" s="28"/>
      <c r="R3501" s="28"/>
      <c r="S3501" s="25"/>
    </row>
    <row r="3502" spans="2:19" s="16" customFormat="1" outlineLevel="1" x14ac:dyDescent="0.25">
      <c r="B3502" s="47" t="s">
        <v>7089</v>
      </c>
      <c r="C3502" s="47" t="str">
        <f>C3501</f>
        <v>ASIGNACIÓN PARA LA INVERSIÓN LOCAL SEGÚN NBI Y CUARTA, QUINTA, Y SEXTA CATEGORÍA</v>
      </c>
      <c r="D3502" s="47"/>
      <c r="E3502" s="47" t="str">
        <f>E3501</f>
        <v>44874</v>
      </c>
      <c r="F3502" s="47"/>
      <c r="G3502" s="47" t="str">
        <f>G3501</f>
        <v xml:space="preserve">VILLANUEVA                                        </v>
      </c>
      <c r="H3502" s="47" t="s">
        <v>10655</v>
      </c>
      <c r="I3502" s="48">
        <f>SUBTOTAL(9,I3496:I3501)</f>
        <v>5309525972</v>
      </c>
      <c r="J3502" s="48">
        <f>SUBTOTAL(9,J3496:J3501)</f>
        <v>4536291663.6199999</v>
      </c>
      <c r="K3502" s="49">
        <f>J3502/I3502</f>
        <v>0.8543684855375635</v>
      </c>
      <c r="L3502" s="48">
        <f>SUBTOTAL(9,L3496:L3501)</f>
        <v>2123042452.2799997</v>
      </c>
      <c r="M3502" s="48">
        <f>SUBTOTAL(9,M3496:M3501)</f>
        <v>1797296804.6199999</v>
      </c>
      <c r="N3502" s="50">
        <f>IFERROR((M3502/L3502),"N.A")</f>
        <v>0.84656658781826444</v>
      </c>
      <c r="O3502" s="28"/>
      <c r="P3502" s="28"/>
      <c r="Q3502" s="28"/>
      <c r="R3502" s="28"/>
      <c r="S3502" s="25"/>
    </row>
    <row r="3503" spans="2:19" s="16" customFormat="1" outlineLevel="2" x14ac:dyDescent="0.25">
      <c r="B3503" s="16" t="s">
        <v>1595</v>
      </c>
      <c r="C3503" s="16" t="s">
        <v>328</v>
      </c>
      <c r="D3503" s="16" t="s">
        <v>95</v>
      </c>
      <c r="E3503" s="16" t="s">
        <v>1596</v>
      </c>
      <c r="G3503" s="16" t="s">
        <v>1597</v>
      </c>
      <c r="H3503" s="16" t="s">
        <v>152</v>
      </c>
      <c r="I3503" s="31">
        <v>2600145136</v>
      </c>
      <c r="J3503" s="31">
        <v>1454402172.77</v>
      </c>
      <c r="K3503" s="45">
        <f>IFERROR((J3503/I3503),0)</f>
        <v>0.55935422705188564</v>
      </c>
      <c r="L3503" s="31">
        <v>1718000915.4000001</v>
      </c>
      <c r="M3503" s="31">
        <v>1454402172.77</v>
      </c>
      <c r="N3503" s="40">
        <f>M3503/L3503</f>
        <v>0.84656658778984017</v>
      </c>
      <c r="O3503" s="28"/>
      <c r="P3503" s="28"/>
      <c r="Q3503" s="28"/>
      <c r="R3503" s="28"/>
      <c r="S3503" s="25"/>
    </row>
    <row r="3504" spans="2:19" s="16" customFormat="1" outlineLevel="2" x14ac:dyDescent="0.25">
      <c r="B3504" s="16" t="s">
        <v>1595</v>
      </c>
      <c r="C3504" s="16" t="s">
        <v>328</v>
      </c>
      <c r="D3504" s="16" t="s">
        <v>95</v>
      </c>
      <c r="E3504" s="16" t="s">
        <v>1596</v>
      </c>
      <c r="G3504" s="16" t="s">
        <v>1597</v>
      </c>
      <c r="H3504" s="16" t="s">
        <v>19</v>
      </c>
      <c r="I3504" s="31">
        <v>1391053149</v>
      </c>
      <c r="J3504" s="31">
        <v>1391053149</v>
      </c>
      <c r="K3504" s="45">
        <f>IFERROR((J3504/I3504),0)</f>
        <v>1</v>
      </c>
      <c r="L3504" s="31"/>
      <c r="M3504" s="31"/>
      <c r="N3504" s="34"/>
      <c r="O3504" s="28"/>
      <c r="P3504" s="28"/>
      <c r="Q3504" s="28"/>
      <c r="R3504" s="28"/>
      <c r="S3504" s="25"/>
    </row>
    <row r="3505" spans="2:19" s="16" customFormat="1" outlineLevel="2" x14ac:dyDescent="0.25">
      <c r="B3505" s="16" t="s">
        <v>1595</v>
      </c>
      <c r="C3505" s="16" t="s">
        <v>328</v>
      </c>
      <c r="D3505" s="16" t="s">
        <v>95</v>
      </c>
      <c r="E3505" s="16" t="s">
        <v>1596</v>
      </c>
      <c r="G3505" s="16" t="s">
        <v>1597</v>
      </c>
      <c r="H3505" s="16" t="s">
        <v>154</v>
      </c>
      <c r="I3505" s="31">
        <v>16082</v>
      </c>
      <c r="J3505" s="31">
        <v>16082</v>
      </c>
      <c r="K3505" s="45">
        <f>IFERROR((J3505/I3505),0)</f>
        <v>1</v>
      </c>
      <c r="L3505" s="31"/>
      <c r="M3505" s="31"/>
      <c r="N3505" s="34"/>
      <c r="O3505" s="28"/>
      <c r="P3505" s="28"/>
      <c r="Q3505" s="28"/>
      <c r="R3505" s="28"/>
      <c r="S3505" s="25"/>
    </row>
    <row r="3506" spans="2:19" s="16" customFormat="1" outlineLevel="2" x14ac:dyDescent="0.25">
      <c r="B3506" s="16" t="s">
        <v>1595</v>
      </c>
      <c r="C3506" s="16" t="s">
        <v>328</v>
      </c>
      <c r="D3506" s="16" t="s">
        <v>95</v>
      </c>
      <c r="E3506" s="16" t="s">
        <v>1596</v>
      </c>
      <c r="G3506" s="16" t="s">
        <v>1597</v>
      </c>
      <c r="H3506" s="16" t="s">
        <v>331</v>
      </c>
      <c r="I3506" s="31">
        <v>65061316</v>
      </c>
      <c r="J3506" s="31">
        <v>65061316</v>
      </c>
      <c r="K3506" s="45">
        <f>IFERROR((J3506/I3506),0)</f>
        <v>1</v>
      </c>
      <c r="L3506" s="31"/>
      <c r="M3506" s="31"/>
      <c r="N3506" s="34"/>
      <c r="O3506" s="28"/>
      <c r="P3506" s="28"/>
      <c r="Q3506" s="28"/>
      <c r="R3506" s="28"/>
      <c r="S3506" s="25"/>
    </row>
    <row r="3507" spans="2:19" s="16" customFormat="1" outlineLevel="2" x14ac:dyDescent="0.25">
      <c r="B3507" s="16" t="s">
        <v>1595</v>
      </c>
      <c r="C3507" s="16" t="s">
        <v>328</v>
      </c>
      <c r="D3507" s="16" t="s">
        <v>95</v>
      </c>
      <c r="E3507" s="16" t="s">
        <v>1596</v>
      </c>
      <c r="G3507" s="16" t="s">
        <v>1597</v>
      </c>
      <c r="H3507" s="16" t="s">
        <v>231</v>
      </c>
      <c r="I3507" s="31">
        <v>395560359</v>
      </c>
      <c r="J3507" s="31">
        <v>395560359</v>
      </c>
      <c r="K3507" s="45">
        <f>IFERROR((J3507/I3507),0)</f>
        <v>1</v>
      </c>
      <c r="L3507" s="31"/>
      <c r="M3507" s="31"/>
      <c r="N3507" s="39"/>
      <c r="O3507" s="28"/>
      <c r="P3507" s="28"/>
      <c r="Q3507" s="28"/>
      <c r="R3507" s="28"/>
      <c r="S3507" s="25"/>
    </row>
    <row r="3508" spans="2:19" s="16" customFormat="1" outlineLevel="2" x14ac:dyDescent="0.25">
      <c r="B3508" s="16" t="s">
        <v>1595</v>
      </c>
      <c r="C3508" s="16" t="s">
        <v>328</v>
      </c>
      <c r="D3508" s="16" t="s">
        <v>95</v>
      </c>
      <c r="E3508" s="16" t="s">
        <v>1596</v>
      </c>
      <c r="G3508" s="16" t="s">
        <v>1597</v>
      </c>
      <c r="H3508" s="16" t="s">
        <v>155</v>
      </c>
      <c r="I3508" s="31">
        <v>-520029027</v>
      </c>
      <c r="J3508" s="31"/>
      <c r="K3508" s="45">
        <f>IFERROR((J3508/I3508),0)</f>
        <v>0</v>
      </c>
      <c r="L3508" s="31"/>
      <c r="M3508" s="31"/>
      <c r="N3508" s="34"/>
      <c r="O3508" s="28"/>
      <c r="P3508" s="28"/>
      <c r="Q3508" s="28"/>
      <c r="R3508" s="28"/>
      <c r="S3508" s="25"/>
    </row>
    <row r="3509" spans="2:19" s="16" customFormat="1" outlineLevel="1" x14ac:dyDescent="0.25">
      <c r="B3509" s="47" t="s">
        <v>7090</v>
      </c>
      <c r="C3509" s="47" t="str">
        <f>C3508</f>
        <v>ASIGNACIÓN PARA LA INVERSIÓN LOCAL SEGÚN NBI Y CUARTA, QUINTA, Y SEXTA CATEGORÍA</v>
      </c>
      <c r="D3509" s="47"/>
      <c r="E3509" s="47" t="str">
        <f>E3508</f>
        <v>44855</v>
      </c>
      <c r="F3509" s="47"/>
      <c r="G3509" s="47" t="str">
        <f>G3508</f>
        <v xml:space="preserve">URUMITA                                           </v>
      </c>
      <c r="H3509" s="47" t="s">
        <v>10655</v>
      </c>
      <c r="I3509" s="48">
        <f>SUBTOTAL(9,I3503:I3508)</f>
        <v>3931807015</v>
      </c>
      <c r="J3509" s="48">
        <f>SUBTOTAL(9,J3503:J3508)</f>
        <v>3306093078.77</v>
      </c>
      <c r="K3509" s="49">
        <f>J3509/I3509</f>
        <v>0.84085843129052962</v>
      </c>
      <c r="L3509" s="48">
        <f>SUBTOTAL(9,L3503:L3508)</f>
        <v>1718000915.4000001</v>
      </c>
      <c r="M3509" s="48">
        <f>SUBTOTAL(9,M3503:M3508)</f>
        <v>1454402172.77</v>
      </c>
      <c r="N3509" s="50">
        <f>IFERROR((M3509/L3509),"N.A")</f>
        <v>0.84656658778984017</v>
      </c>
      <c r="O3509" s="28"/>
      <c r="P3509" s="28"/>
      <c r="Q3509" s="28"/>
      <c r="R3509" s="28"/>
      <c r="S3509" s="25"/>
    </row>
    <row r="3510" spans="2:19" s="16" customFormat="1" outlineLevel="2" x14ac:dyDescent="0.25">
      <c r="B3510" s="16" t="s">
        <v>1598</v>
      </c>
      <c r="C3510" s="16" t="s">
        <v>328</v>
      </c>
      <c r="D3510" s="16" t="s">
        <v>95</v>
      </c>
      <c r="E3510" s="16" t="s">
        <v>1599</v>
      </c>
      <c r="G3510" s="16" t="s">
        <v>1600</v>
      </c>
      <c r="H3510" s="16" t="s">
        <v>152</v>
      </c>
      <c r="I3510" s="31">
        <v>16544515893</v>
      </c>
      <c r="J3510" s="31">
        <v>9254244899.1500015</v>
      </c>
      <c r="K3510" s="45">
        <f>IFERROR((J3510/I3510),0)</f>
        <v>0.55935422704423043</v>
      </c>
      <c r="L3510" s="31">
        <v>10931502650.400002</v>
      </c>
      <c r="M3510" s="31">
        <v>9254244899.1500015</v>
      </c>
      <c r="N3510" s="40">
        <f>M3510/L3510</f>
        <v>0.84656658787997219</v>
      </c>
      <c r="O3510" s="28"/>
      <c r="P3510" s="28"/>
      <c r="Q3510" s="28"/>
      <c r="R3510" s="28"/>
      <c r="S3510" s="25"/>
    </row>
    <row r="3511" spans="2:19" s="16" customFormat="1" outlineLevel="2" x14ac:dyDescent="0.25">
      <c r="B3511" s="16" t="s">
        <v>1598</v>
      </c>
      <c r="C3511" s="16" t="s">
        <v>328</v>
      </c>
      <c r="D3511" s="16" t="s">
        <v>95</v>
      </c>
      <c r="E3511" s="16" t="s">
        <v>1599</v>
      </c>
      <c r="G3511" s="16" t="s">
        <v>1600</v>
      </c>
      <c r="H3511" s="16" t="s">
        <v>24</v>
      </c>
      <c r="I3511" s="31">
        <v>1814370903</v>
      </c>
      <c r="J3511" s="31">
        <v>1814370903</v>
      </c>
      <c r="K3511" s="45">
        <f>IFERROR((J3511/I3511),0)</f>
        <v>1</v>
      </c>
      <c r="L3511" s="31"/>
      <c r="M3511" s="31"/>
      <c r="N3511" s="34"/>
      <c r="O3511" s="28"/>
      <c r="P3511" s="28"/>
      <c r="Q3511" s="28"/>
      <c r="R3511" s="28"/>
      <c r="S3511" s="25"/>
    </row>
    <row r="3512" spans="2:19" s="16" customFormat="1" outlineLevel="2" x14ac:dyDescent="0.25">
      <c r="B3512" s="16" t="s">
        <v>1598</v>
      </c>
      <c r="C3512" s="16" t="s">
        <v>328</v>
      </c>
      <c r="D3512" s="16" t="s">
        <v>95</v>
      </c>
      <c r="E3512" s="16" t="s">
        <v>1599</v>
      </c>
      <c r="G3512" s="16" t="s">
        <v>1600</v>
      </c>
      <c r="H3512" s="16" t="s">
        <v>19</v>
      </c>
      <c r="I3512" s="31">
        <v>15801227836</v>
      </c>
      <c r="J3512" s="31">
        <v>15801227836</v>
      </c>
      <c r="K3512" s="45">
        <f>IFERROR((J3512/I3512),0)</f>
        <v>1</v>
      </c>
      <c r="L3512" s="31"/>
      <c r="M3512" s="31"/>
      <c r="N3512" s="34"/>
      <c r="O3512" s="28"/>
      <c r="P3512" s="28"/>
      <c r="Q3512" s="28"/>
      <c r="R3512" s="28"/>
      <c r="S3512" s="25"/>
    </row>
    <row r="3513" spans="2:19" s="16" customFormat="1" outlineLevel="2" x14ac:dyDescent="0.25">
      <c r="B3513" s="16" t="s">
        <v>1598</v>
      </c>
      <c r="C3513" s="16" t="s">
        <v>328</v>
      </c>
      <c r="D3513" s="16" t="s">
        <v>95</v>
      </c>
      <c r="E3513" s="16" t="s">
        <v>1599</v>
      </c>
      <c r="G3513" s="16" t="s">
        <v>1600</v>
      </c>
      <c r="H3513" s="16" t="s">
        <v>154</v>
      </c>
      <c r="I3513" s="31">
        <v>102326</v>
      </c>
      <c r="J3513" s="31">
        <v>102326</v>
      </c>
      <c r="K3513" s="45">
        <f>IFERROR((J3513/I3513),0)</f>
        <v>1</v>
      </c>
      <c r="L3513" s="31"/>
      <c r="M3513" s="31"/>
      <c r="N3513" s="34"/>
      <c r="O3513" s="28"/>
      <c r="P3513" s="28"/>
      <c r="Q3513" s="28"/>
      <c r="R3513" s="28"/>
      <c r="S3513" s="25"/>
    </row>
    <row r="3514" spans="2:19" s="16" customFormat="1" outlineLevel="2" x14ac:dyDescent="0.25">
      <c r="B3514" s="16" t="s">
        <v>1598</v>
      </c>
      <c r="C3514" s="16" t="s">
        <v>328</v>
      </c>
      <c r="D3514" s="16" t="s">
        <v>95</v>
      </c>
      <c r="E3514" s="16" t="s">
        <v>1599</v>
      </c>
      <c r="G3514" s="16" t="s">
        <v>1600</v>
      </c>
      <c r="H3514" s="16" t="s">
        <v>331</v>
      </c>
      <c r="I3514" s="31">
        <v>413979956</v>
      </c>
      <c r="J3514" s="31">
        <v>413979956</v>
      </c>
      <c r="K3514" s="45">
        <f>IFERROR((J3514/I3514),0)</f>
        <v>1</v>
      </c>
      <c r="L3514" s="31"/>
      <c r="M3514" s="31"/>
      <c r="N3514" s="34"/>
      <c r="O3514" s="28"/>
      <c r="P3514" s="28"/>
      <c r="Q3514" s="28"/>
      <c r="R3514" s="28"/>
      <c r="S3514" s="25"/>
    </row>
    <row r="3515" spans="2:19" s="16" customFormat="1" outlineLevel="2" x14ac:dyDescent="0.25">
      <c r="B3515" s="16" t="s">
        <v>1598</v>
      </c>
      <c r="C3515" s="16" t="s">
        <v>328</v>
      </c>
      <c r="D3515" s="16" t="s">
        <v>95</v>
      </c>
      <c r="E3515" s="16" t="s">
        <v>1599</v>
      </c>
      <c r="G3515" s="16" t="s">
        <v>1600</v>
      </c>
      <c r="H3515" s="16" t="s">
        <v>231</v>
      </c>
      <c r="I3515" s="31">
        <v>2516918978</v>
      </c>
      <c r="J3515" s="31">
        <v>2516918978</v>
      </c>
      <c r="K3515" s="45">
        <f>IFERROR((J3515/I3515),0)</f>
        <v>1</v>
      </c>
      <c r="L3515" s="31"/>
      <c r="M3515" s="31"/>
      <c r="N3515" s="39"/>
      <c r="O3515" s="28"/>
      <c r="P3515" s="28"/>
      <c r="Q3515" s="28"/>
      <c r="R3515" s="28"/>
      <c r="S3515" s="25"/>
    </row>
    <row r="3516" spans="2:19" s="16" customFormat="1" outlineLevel="2" x14ac:dyDescent="0.25">
      <c r="B3516" s="16" t="s">
        <v>1598</v>
      </c>
      <c r="C3516" s="16" t="s">
        <v>328</v>
      </c>
      <c r="D3516" s="16" t="s">
        <v>95</v>
      </c>
      <c r="E3516" s="16" t="s">
        <v>1599</v>
      </c>
      <c r="G3516" s="16" t="s">
        <v>1600</v>
      </c>
      <c r="H3516" s="16" t="s">
        <v>155</v>
      </c>
      <c r="I3516" s="31">
        <v>-3308903179</v>
      </c>
      <c r="J3516" s="31"/>
      <c r="K3516" s="45">
        <f>IFERROR((J3516/I3516),0)</f>
        <v>0</v>
      </c>
      <c r="L3516" s="31"/>
      <c r="M3516" s="31"/>
      <c r="N3516" s="34"/>
      <c r="O3516" s="28"/>
      <c r="P3516" s="28"/>
      <c r="Q3516" s="28"/>
      <c r="R3516" s="28"/>
      <c r="S3516" s="25"/>
    </row>
    <row r="3517" spans="2:19" s="16" customFormat="1" outlineLevel="1" x14ac:dyDescent="0.25">
      <c r="B3517" s="47" t="s">
        <v>7091</v>
      </c>
      <c r="C3517" s="47" t="str">
        <f>C3516</f>
        <v>ASIGNACIÓN PARA LA INVERSIÓN LOCAL SEGÚN NBI Y CUARTA, QUINTA, Y SEXTA CATEGORÍA</v>
      </c>
      <c r="D3517" s="47"/>
      <c r="E3517" s="47" t="str">
        <f>E3516</f>
        <v>44847</v>
      </c>
      <c r="F3517" s="47"/>
      <c r="G3517" s="47" t="str">
        <f>G3516</f>
        <v xml:space="preserve">URIBIA                                            </v>
      </c>
      <c r="H3517" s="47" t="s">
        <v>10655</v>
      </c>
      <c r="I3517" s="48">
        <f>SUBTOTAL(9,I3510:I3516)</f>
        <v>33782212713</v>
      </c>
      <c r="J3517" s="48">
        <f>SUBTOTAL(9,J3510:J3516)</f>
        <v>29800844898.150002</v>
      </c>
      <c r="K3517" s="49">
        <f>J3517/I3517</f>
        <v>0.88214603203543573</v>
      </c>
      <c r="L3517" s="48">
        <f>SUBTOTAL(9,L3510:L3516)</f>
        <v>10931502650.400002</v>
      </c>
      <c r="M3517" s="48">
        <f>SUBTOTAL(9,M3510:M3516)</f>
        <v>9254244899.1500015</v>
      </c>
      <c r="N3517" s="50">
        <f>IFERROR((M3517/L3517),"N.A")</f>
        <v>0.84656658787997219</v>
      </c>
      <c r="O3517" s="28"/>
      <c r="P3517" s="28"/>
      <c r="Q3517" s="28"/>
      <c r="R3517" s="28"/>
      <c r="S3517" s="25"/>
    </row>
    <row r="3518" spans="2:19" s="16" customFormat="1" outlineLevel="2" x14ac:dyDescent="0.25">
      <c r="B3518" s="16" t="s">
        <v>1601</v>
      </c>
      <c r="C3518" s="16" t="s">
        <v>328</v>
      </c>
      <c r="D3518" s="16" t="s">
        <v>95</v>
      </c>
      <c r="E3518" s="16" t="s">
        <v>1602</v>
      </c>
      <c r="G3518" s="16" t="s">
        <v>1603</v>
      </c>
      <c r="H3518" s="16" t="s">
        <v>152</v>
      </c>
      <c r="I3518" s="31">
        <v>4607390695</v>
      </c>
      <c r="J3518" s="31">
        <v>2577163460.8800001</v>
      </c>
      <c r="K3518" s="45">
        <f>IFERROR((J3518/I3518),0)</f>
        <v>0.55935422704151638</v>
      </c>
      <c r="L3518" s="31">
        <v>3044253692.1399999</v>
      </c>
      <c r="M3518" s="31">
        <v>2577163460.8800001</v>
      </c>
      <c r="N3518" s="40">
        <f>M3518/L3518</f>
        <v>0.846566587907576</v>
      </c>
      <c r="O3518" s="28"/>
      <c r="P3518" s="28"/>
      <c r="Q3518" s="28"/>
      <c r="R3518" s="28"/>
      <c r="S3518" s="25"/>
    </row>
    <row r="3519" spans="2:19" s="16" customFormat="1" outlineLevel="2" x14ac:dyDescent="0.25">
      <c r="B3519" s="16" t="s">
        <v>1601</v>
      </c>
      <c r="C3519" s="16" t="s">
        <v>328</v>
      </c>
      <c r="D3519" s="16" t="s">
        <v>95</v>
      </c>
      <c r="E3519" s="16" t="s">
        <v>1602</v>
      </c>
      <c r="G3519" s="16" t="s">
        <v>1603</v>
      </c>
      <c r="H3519" s="16" t="s">
        <v>19</v>
      </c>
      <c r="I3519" s="31">
        <v>2290690947</v>
      </c>
      <c r="J3519" s="31">
        <v>2290690947</v>
      </c>
      <c r="K3519" s="45">
        <f>IFERROR((J3519/I3519),0)</f>
        <v>1</v>
      </c>
      <c r="L3519" s="31"/>
      <c r="M3519" s="31"/>
      <c r="N3519" s="34"/>
      <c r="O3519" s="28"/>
      <c r="P3519" s="28"/>
      <c r="Q3519" s="28"/>
      <c r="R3519" s="28"/>
      <c r="S3519" s="25"/>
    </row>
    <row r="3520" spans="2:19" s="16" customFormat="1" outlineLevel="2" x14ac:dyDescent="0.25">
      <c r="B3520" s="16" t="s">
        <v>1601</v>
      </c>
      <c r="C3520" s="16" t="s">
        <v>328</v>
      </c>
      <c r="D3520" s="16" t="s">
        <v>95</v>
      </c>
      <c r="E3520" s="16" t="s">
        <v>1602</v>
      </c>
      <c r="G3520" s="16" t="s">
        <v>1603</v>
      </c>
      <c r="H3520" s="16" t="s">
        <v>154</v>
      </c>
      <c r="I3520" s="31">
        <v>28496</v>
      </c>
      <c r="J3520" s="31">
        <v>28496</v>
      </c>
      <c r="K3520" s="45">
        <f>IFERROR((J3520/I3520),0)</f>
        <v>1</v>
      </c>
      <c r="L3520" s="31"/>
      <c r="M3520" s="31"/>
      <c r="N3520" s="34"/>
      <c r="O3520" s="28"/>
      <c r="P3520" s="28"/>
      <c r="Q3520" s="28"/>
      <c r="R3520" s="28"/>
      <c r="S3520" s="25"/>
    </row>
    <row r="3521" spans="2:19" s="16" customFormat="1" outlineLevel="2" x14ac:dyDescent="0.25">
      <c r="B3521" s="16" t="s">
        <v>1601</v>
      </c>
      <c r="C3521" s="16" t="s">
        <v>328</v>
      </c>
      <c r="D3521" s="16" t="s">
        <v>95</v>
      </c>
      <c r="E3521" s="16" t="s">
        <v>1602</v>
      </c>
      <c r="G3521" s="16" t="s">
        <v>1603</v>
      </c>
      <c r="H3521" s="16" t="s">
        <v>331</v>
      </c>
      <c r="I3521" s="31">
        <v>115286987</v>
      </c>
      <c r="J3521" s="31">
        <v>115286987</v>
      </c>
      <c r="K3521" s="45">
        <f>IFERROR((J3521/I3521),0)</f>
        <v>1</v>
      </c>
      <c r="L3521" s="31"/>
      <c r="M3521" s="31"/>
      <c r="N3521" s="34"/>
      <c r="O3521" s="28"/>
      <c r="P3521" s="28"/>
      <c r="Q3521" s="28"/>
      <c r="R3521" s="28"/>
      <c r="S3521" s="25"/>
    </row>
    <row r="3522" spans="2:19" s="16" customFormat="1" outlineLevel="2" x14ac:dyDescent="0.25">
      <c r="B3522" s="16" t="s">
        <v>1601</v>
      </c>
      <c r="C3522" s="16" t="s">
        <v>328</v>
      </c>
      <c r="D3522" s="16" t="s">
        <v>95</v>
      </c>
      <c r="E3522" s="16" t="s">
        <v>1602</v>
      </c>
      <c r="G3522" s="16" t="s">
        <v>1603</v>
      </c>
      <c r="H3522" s="16" t="s">
        <v>231</v>
      </c>
      <c r="I3522" s="31">
        <v>700922841</v>
      </c>
      <c r="J3522" s="31">
        <v>700922841</v>
      </c>
      <c r="K3522" s="45">
        <f>IFERROR((J3522/I3522),0)</f>
        <v>1</v>
      </c>
      <c r="L3522" s="31"/>
      <c r="M3522" s="31"/>
      <c r="N3522" s="39"/>
      <c r="O3522" s="28"/>
      <c r="P3522" s="28"/>
      <c r="Q3522" s="28"/>
      <c r="R3522" s="28"/>
      <c r="S3522" s="25"/>
    </row>
    <row r="3523" spans="2:19" s="16" customFormat="1" outlineLevel="2" x14ac:dyDescent="0.25">
      <c r="B3523" s="16" t="s">
        <v>1601</v>
      </c>
      <c r="C3523" s="16" t="s">
        <v>328</v>
      </c>
      <c r="D3523" s="16" t="s">
        <v>95</v>
      </c>
      <c r="E3523" s="16" t="s">
        <v>1602</v>
      </c>
      <c r="G3523" s="16" t="s">
        <v>1603</v>
      </c>
      <c r="H3523" s="16" t="s">
        <v>155</v>
      </c>
      <c r="I3523" s="31">
        <v>-921478139</v>
      </c>
      <c r="J3523" s="31"/>
      <c r="K3523" s="45">
        <f>IFERROR((J3523/I3523),0)</f>
        <v>0</v>
      </c>
      <c r="L3523" s="31"/>
      <c r="M3523" s="31"/>
      <c r="N3523" s="34"/>
      <c r="O3523" s="28"/>
      <c r="P3523" s="28"/>
      <c r="Q3523" s="28"/>
      <c r="R3523" s="28"/>
      <c r="S3523" s="25"/>
    </row>
    <row r="3524" spans="2:19" s="16" customFormat="1" outlineLevel="1" x14ac:dyDescent="0.25">
      <c r="B3524" s="47" t="s">
        <v>7092</v>
      </c>
      <c r="C3524" s="47" t="str">
        <f>C3523</f>
        <v>ASIGNACIÓN PARA LA INVERSIÓN LOCAL SEGÚN NBI Y CUARTA, QUINTA, Y SEXTA CATEGORÍA</v>
      </c>
      <c r="D3524" s="47"/>
      <c r="E3524" s="47" t="str">
        <f>E3523</f>
        <v>44650</v>
      </c>
      <c r="F3524" s="47"/>
      <c r="G3524" s="47" t="str">
        <f>G3523</f>
        <v xml:space="preserve">SAN JUAN DEL CESAR                                </v>
      </c>
      <c r="H3524" s="47" t="s">
        <v>10655</v>
      </c>
      <c r="I3524" s="48">
        <f>SUBTOTAL(9,I3518:I3523)</f>
        <v>6792841827</v>
      </c>
      <c r="J3524" s="48">
        <f>SUBTOTAL(9,J3518:J3523)</f>
        <v>5684092731.8800001</v>
      </c>
      <c r="K3524" s="49">
        <f>J3524/I3524</f>
        <v>0.83677684195251323</v>
      </c>
      <c r="L3524" s="48">
        <f>SUBTOTAL(9,L3518:L3523)</f>
        <v>3044253692.1399999</v>
      </c>
      <c r="M3524" s="48">
        <f>SUBTOTAL(9,M3518:M3523)</f>
        <v>2577163460.8800001</v>
      </c>
      <c r="N3524" s="50">
        <f>IFERROR((M3524/L3524),"N.A")</f>
        <v>0.846566587907576</v>
      </c>
      <c r="O3524" s="28"/>
      <c r="P3524" s="28"/>
      <c r="Q3524" s="28"/>
      <c r="R3524" s="28"/>
      <c r="S3524" s="25"/>
    </row>
    <row r="3525" spans="2:19" s="16" customFormat="1" outlineLevel="2" x14ac:dyDescent="0.25">
      <c r="B3525" s="16" t="s">
        <v>1604</v>
      </c>
      <c r="C3525" s="16" t="s">
        <v>328</v>
      </c>
      <c r="D3525" s="16" t="s">
        <v>95</v>
      </c>
      <c r="E3525" s="16" t="s">
        <v>1605</v>
      </c>
      <c r="G3525" s="16" t="s">
        <v>1606</v>
      </c>
      <c r="H3525" s="16" t="s">
        <v>152</v>
      </c>
      <c r="I3525" s="31">
        <v>11916046318</v>
      </c>
      <c r="J3525" s="31">
        <v>6665290877.6300001</v>
      </c>
      <c r="K3525" s="45">
        <f>IFERROR((J3525/I3525),0)</f>
        <v>0.55935422704438664</v>
      </c>
      <c r="L3525" s="31">
        <v>7873321452.7400007</v>
      </c>
      <c r="M3525" s="31">
        <v>6665290877.6300001</v>
      </c>
      <c r="N3525" s="40">
        <f>M3525/L3525</f>
        <v>0.84656658789289074</v>
      </c>
      <c r="O3525" s="28"/>
      <c r="P3525" s="28"/>
      <c r="Q3525" s="28"/>
      <c r="R3525" s="28"/>
      <c r="S3525" s="25"/>
    </row>
    <row r="3526" spans="2:19" s="16" customFormat="1" outlineLevel="2" x14ac:dyDescent="0.25">
      <c r="B3526" s="16" t="s">
        <v>1604</v>
      </c>
      <c r="C3526" s="16" t="s">
        <v>328</v>
      </c>
      <c r="D3526" s="16" t="s">
        <v>95</v>
      </c>
      <c r="E3526" s="16" t="s">
        <v>1605</v>
      </c>
      <c r="G3526" s="16" t="s">
        <v>1606</v>
      </c>
      <c r="H3526" s="16" t="s">
        <v>19</v>
      </c>
      <c r="I3526" s="31">
        <v>3703042120</v>
      </c>
      <c r="J3526" s="31">
        <v>3703042120</v>
      </c>
      <c r="K3526" s="45">
        <f>IFERROR((J3526/I3526),0)</f>
        <v>1</v>
      </c>
      <c r="L3526" s="31"/>
      <c r="M3526" s="31"/>
      <c r="N3526" s="34"/>
      <c r="O3526" s="28"/>
      <c r="P3526" s="28"/>
      <c r="Q3526" s="28"/>
      <c r="R3526" s="28"/>
      <c r="S3526" s="25"/>
    </row>
    <row r="3527" spans="2:19" s="16" customFormat="1" outlineLevel="2" x14ac:dyDescent="0.25">
      <c r="B3527" s="16" t="s">
        <v>1604</v>
      </c>
      <c r="C3527" s="16" t="s">
        <v>328</v>
      </c>
      <c r="D3527" s="16" t="s">
        <v>95</v>
      </c>
      <c r="E3527" s="16" t="s">
        <v>1605</v>
      </c>
      <c r="G3527" s="16" t="s">
        <v>1606</v>
      </c>
      <c r="H3527" s="16" t="s">
        <v>154</v>
      </c>
      <c r="I3527" s="31">
        <v>73699</v>
      </c>
      <c r="J3527" s="31">
        <v>73699</v>
      </c>
      <c r="K3527" s="45">
        <f>IFERROR((J3527/I3527),0)</f>
        <v>1</v>
      </c>
      <c r="L3527" s="31"/>
      <c r="M3527" s="31"/>
      <c r="N3527" s="34"/>
      <c r="O3527" s="28"/>
      <c r="P3527" s="28"/>
      <c r="Q3527" s="28"/>
      <c r="R3527" s="28"/>
      <c r="S3527" s="25"/>
    </row>
    <row r="3528" spans="2:19" s="16" customFormat="1" outlineLevel="2" x14ac:dyDescent="0.25">
      <c r="B3528" s="16" t="s">
        <v>1604</v>
      </c>
      <c r="C3528" s="16" t="s">
        <v>328</v>
      </c>
      <c r="D3528" s="16" t="s">
        <v>95</v>
      </c>
      <c r="E3528" s="16" t="s">
        <v>1605</v>
      </c>
      <c r="G3528" s="16" t="s">
        <v>1606</v>
      </c>
      <c r="H3528" s="16" t="s">
        <v>331</v>
      </c>
      <c r="I3528" s="31">
        <v>298165529</v>
      </c>
      <c r="J3528" s="31">
        <v>298165529</v>
      </c>
      <c r="K3528" s="45">
        <f>IFERROR((J3528/I3528),0)</f>
        <v>1</v>
      </c>
      <c r="L3528" s="31"/>
      <c r="M3528" s="31"/>
      <c r="N3528" s="34"/>
      <c r="O3528" s="28"/>
      <c r="P3528" s="28"/>
      <c r="Q3528" s="28"/>
      <c r="R3528" s="28"/>
      <c r="S3528" s="25"/>
    </row>
    <row r="3529" spans="2:19" s="16" customFormat="1" outlineLevel="2" x14ac:dyDescent="0.25">
      <c r="B3529" s="16" t="s">
        <v>1604</v>
      </c>
      <c r="C3529" s="16" t="s">
        <v>328</v>
      </c>
      <c r="D3529" s="16" t="s">
        <v>95</v>
      </c>
      <c r="E3529" s="16" t="s">
        <v>1605</v>
      </c>
      <c r="G3529" s="16" t="s">
        <v>1606</v>
      </c>
      <c r="H3529" s="16" t="s">
        <v>231</v>
      </c>
      <c r="I3529" s="31">
        <v>1812789405</v>
      </c>
      <c r="J3529" s="31">
        <v>1812789405</v>
      </c>
      <c r="K3529" s="45">
        <f>IFERROR((J3529/I3529),0)</f>
        <v>1</v>
      </c>
      <c r="L3529" s="31"/>
      <c r="M3529" s="31"/>
      <c r="N3529" s="39"/>
      <c r="O3529" s="28"/>
      <c r="P3529" s="28"/>
      <c r="Q3529" s="28"/>
      <c r="R3529" s="28"/>
      <c r="S3529" s="25"/>
    </row>
    <row r="3530" spans="2:19" s="16" customFormat="1" outlineLevel="2" x14ac:dyDescent="0.25">
      <c r="B3530" s="16" t="s">
        <v>1604</v>
      </c>
      <c r="C3530" s="16" t="s">
        <v>328</v>
      </c>
      <c r="D3530" s="16" t="s">
        <v>95</v>
      </c>
      <c r="E3530" s="16" t="s">
        <v>1605</v>
      </c>
      <c r="G3530" s="16" t="s">
        <v>1606</v>
      </c>
      <c r="H3530" s="16" t="s">
        <v>155</v>
      </c>
      <c r="I3530" s="31">
        <v>-2383209264</v>
      </c>
      <c r="J3530" s="31"/>
      <c r="K3530" s="45">
        <f>IFERROR((J3530/I3530),0)</f>
        <v>0</v>
      </c>
      <c r="L3530" s="31"/>
      <c r="M3530" s="31"/>
      <c r="N3530" s="34"/>
      <c r="O3530" s="28"/>
      <c r="P3530" s="28"/>
      <c r="Q3530" s="28"/>
      <c r="R3530" s="28"/>
      <c r="S3530" s="25"/>
    </row>
    <row r="3531" spans="2:19" s="16" customFormat="1" outlineLevel="1" x14ac:dyDescent="0.25">
      <c r="B3531" s="47" t="s">
        <v>7093</v>
      </c>
      <c r="C3531" s="47" t="str">
        <f>C3530</f>
        <v>ASIGNACIÓN PARA LA INVERSIÓN LOCAL SEGÚN NBI Y CUARTA, QUINTA, Y SEXTA CATEGORÍA</v>
      </c>
      <c r="D3531" s="47"/>
      <c r="E3531" s="47" t="str">
        <f>E3530</f>
        <v>44560</v>
      </c>
      <c r="F3531" s="47"/>
      <c r="G3531" s="47" t="str">
        <f>G3530</f>
        <v xml:space="preserve">MANAURE                                           </v>
      </c>
      <c r="H3531" s="47" t="s">
        <v>10655</v>
      </c>
      <c r="I3531" s="48">
        <f>SUBTOTAL(9,I3525:I3530)</f>
        <v>15346907807</v>
      </c>
      <c r="J3531" s="48">
        <f>SUBTOTAL(9,J3525:J3530)</f>
        <v>12479361630.630001</v>
      </c>
      <c r="K3531" s="49">
        <f>J3531/I3531</f>
        <v>0.81315153433957166</v>
      </c>
      <c r="L3531" s="48">
        <f>SUBTOTAL(9,L3525:L3530)</f>
        <v>7873321452.7400007</v>
      </c>
      <c r="M3531" s="48">
        <f>SUBTOTAL(9,M3525:M3530)</f>
        <v>6665290877.6300001</v>
      </c>
      <c r="N3531" s="50">
        <f>IFERROR((M3531/L3531),"N.A")</f>
        <v>0.84656658789289074</v>
      </c>
      <c r="O3531" s="28"/>
      <c r="P3531" s="28"/>
      <c r="Q3531" s="28"/>
      <c r="R3531" s="28"/>
      <c r="S3531" s="25"/>
    </row>
    <row r="3532" spans="2:19" s="16" customFormat="1" outlineLevel="2" x14ac:dyDescent="0.25">
      <c r="B3532" s="16" t="s">
        <v>1607</v>
      </c>
      <c r="C3532" s="16" t="s">
        <v>328</v>
      </c>
      <c r="D3532" s="16" t="s">
        <v>95</v>
      </c>
      <c r="E3532" s="16" t="s">
        <v>1608</v>
      </c>
      <c r="G3532" s="16" t="s">
        <v>1609</v>
      </c>
      <c r="H3532" s="16" t="s">
        <v>152</v>
      </c>
      <c r="I3532" s="31">
        <v>13203844585</v>
      </c>
      <c r="J3532" s="31">
        <v>7385626281.8500004</v>
      </c>
      <c r="K3532" s="45">
        <f>IFERROR((J3532/I3532),0)</f>
        <v>0.55935422704386517</v>
      </c>
      <c r="L3532" s="31">
        <v>8724211878.3299999</v>
      </c>
      <c r="M3532" s="31">
        <v>7385626281.8500004</v>
      </c>
      <c r="N3532" s="40">
        <f>M3532/L3532</f>
        <v>0.84656658788802441</v>
      </c>
      <c r="O3532" s="28"/>
      <c r="P3532" s="28"/>
      <c r="Q3532" s="28"/>
      <c r="R3532" s="28"/>
      <c r="S3532" s="25"/>
    </row>
    <row r="3533" spans="2:19" s="16" customFormat="1" outlineLevel="2" x14ac:dyDescent="0.25">
      <c r="B3533" s="16" t="s">
        <v>1607</v>
      </c>
      <c r="C3533" s="16" t="s">
        <v>328</v>
      </c>
      <c r="D3533" s="16" t="s">
        <v>95</v>
      </c>
      <c r="E3533" s="16" t="s">
        <v>1608</v>
      </c>
      <c r="G3533" s="16" t="s">
        <v>1609</v>
      </c>
      <c r="H3533" s="16" t="s">
        <v>19</v>
      </c>
      <c r="I3533" s="31">
        <v>18130174961</v>
      </c>
      <c r="J3533" s="31">
        <v>18130174961</v>
      </c>
      <c r="K3533" s="45">
        <f>IFERROR((J3533/I3533),0)</f>
        <v>1</v>
      </c>
      <c r="L3533" s="31"/>
      <c r="M3533" s="31"/>
      <c r="N3533" s="34"/>
      <c r="O3533" s="28"/>
      <c r="P3533" s="28"/>
      <c r="Q3533" s="28"/>
      <c r="R3533" s="28"/>
      <c r="S3533" s="25"/>
    </row>
    <row r="3534" spans="2:19" s="16" customFormat="1" outlineLevel="2" x14ac:dyDescent="0.25">
      <c r="B3534" s="16" t="s">
        <v>1607</v>
      </c>
      <c r="C3534" s="16" t="s">
        <v>328</v>
      </c>
      <c r="D3534" s="16" t="s">
        <v>95</v>
      </c>
      <c r="E3534" s="16" t="s">
        <v>1608</v>
      </c>
      <c r="G3534" s="16" t="s">
        <v>1609</v>
      </c>
      <c r="H3534" s="16" t="s">
        <v>154</v>
      </c>
      <c r="I3534" s="31">
        <v>81664</v>
      </c>
      <c r="J3534" s="31">
        <v>81664</v>
      </c>
      <c r="K3534" s="45">
        <f>IFERROR((J3534/I3534),0)</f>
        <v>1</v>
      </c>
      <c r="L3534" s="31"/>
      <c r="M3534" s="31"/>
      <c r="N3534" s="34"/>
      <c r="O3534" s="28"/>
      <c r="P3534" s="28"/>
      <c r="Q3534" s="28"/>
      <c r="R3534" s="28"/>
      <c r="S3534" s="25"/>
    </row>
    <row r="3535" spans="2:19" s="16" customFormat="1" outlineLevel="2" x14ac:dyDescent="0.25">
      <c r="B3535" s="16" t="s">
        <v>1607</v>
      </c>
      <c r="C3535" s="16" t="s">
        <v>328</v>
      </c>
      <c r="D3535" s="16" t="s">
        <v>95</v>
      </c>
      <c r="E3535" s="16" t="s">
        <v>1608</v>
      </c>
      <c r="G3535" s="16" t="s">
        <v>1609</v>
      </c>
      <c r="H3535" s="16" t="s">
        <v>331</v>
      </c>
      <c r="I3535" s="31">
        <v>330389057</v>
      </c>
      <c r="J3535" s="31">
        <v>330389057</v>
      </c>
      <c r="K3535" s="45">
        <f>IFERROR((J3535/I3535),0)</f>
        <v>1</v>
      </c>
      <c r="L3535" s="31"/>
      <c r="M3535" s="31"/>
      <c r="N3535" s="34"/>
      <c r="O3535" s="28"/>
      <c r="P3535" s="28"/>
      <c r="Q3535" s="28"/>
      <c r="R3535" s="28"/>
      <c r="S3535" s="25"/>
    </row>
    <row r="3536" spans="2:19" s="16" customFormat="1" outlineLevel="2" x14ac:dyDescent="0.25">
      <c r="B3536" s="16" t="s">
        <v>1607</v>
      </c>
      <c r="C3536" s="16" t="s">
        <v>328</v>
      </c>
      <c r="D3536" s="16" t="s">
        <v>95</v>
      </c>
      <c r="E3536" s="16" t="s">
        <v>1608</v>
      </c>
      <c r="G3536" s="16" t="s">
        <v>1609</v>
      </c>
      <c r="H3536" s="16" t="s">
        <v>231</v>
      </c>
      <c r="I3536" s="31">
        <v>2008702294</v>
      </c>
      <c r="J3536" s="31">
        <v>2008702294</v>
      </c>
      <c r="K3536" s="45">
        <f>IFERROR((J3536/I3536),0)</f>
        <v>1</v>
      </c>
      <c r="L3536" s="31"/>
      <c r="M3536" s="31"/>
      <c r="N3536" s="39"/>
      <c r="O3536" s="28"/>
      <c r="P3536" s="28"/>
      <c r="Q3536" s="28"/>
      <c r="R3536" s="28"/>
      <c r="S3536" s="25"/>
    </row>
    <row r="3537" spans="2:19" s="16" customFormat="1" outlineLevel="2" x14ac:dyDescent="0.25">
      <c r="B3537" s="16" t="s">
        <v>1607</v>
      </c>
      <c r="C3537" s="16" t="s">
        <v>328</v>
      </c>
      <c r="D3537" s="16" t="s">
        <v>95</v>
      </c>
      <c r="E3537" s="16" t="s">
        <v>1608</v>
      </c>
      <c r="G3537" s="16" t="s">
        <v>1609</v>
      </c>
      <c r="H3537" s="16" t="s">
        <v>155</v>
      </c>
      <c r="I3537" s="31">
        <v>-2640768917</v>
      </c>
      <c r="J3537" s="31"/>
      <c r="K3537" s="45">
        <f>IFERROR((J3537/I3537),0)</f>
        <v>0</v>
      </c>
      <c r="L3537" s="31"/>
      <c r="M3537" s="31"/>
      <c r="N3537" s="34"/>
      <c r="O3537" s="28"/>
      <c r="P3537" s="28"/>
      <c r="Q3537" s="28"/>
      <c r="R3537" s="28"/>
      <c r="S3537" s="25"/>
    </row>
    <row r="3538" spans="2:19" s="16" customFormat="1" outlineLevel="1" x14ac:dyDescent="0.25">
      <c r="B3538" s="47" t="s">
        <v>7094</v>
      </c>
      <c r="C3538" s="47" t="str">
        <f>C3537</f>
        <v>ASIGNACIÓN PARA LA INVERSIÓN LOCAL SEGÚN NBI Y CUARTA, QUINTA, Y SEXTA CATEGORÍA</v>
      </c>
      <c r="D3538" s="47"/>
      <c r="E3538" s="47" t="str">
        <f>E3537</f>
        <v>44430</v>
      </c>
      <c r="F3538" s="47"/>
      <c r="G3538" s="47" t="str">
        <f>G3537</f>
        <v xml:space="preserve">MAICAO                                            </v>
      </c>
      <c r="H3538" s="47" t="s">
        <v>10655</v>
      </c>
      <c r="I3538" s="48">
        <f>SUBTOTAL(9,I3532:I3537)</f>
        <v>31032423644</v>
      </c>
      <c r="J3538" s="48">
        <f>SUBTOTAL(9,J3532:J3537)</f>
        <v>27854974257.849998</v>
      </c>
      <c r="K3538" s="49">
        <f>J3538/I3538</f>
        <v>0.89760872619550136</v>
      </c>
      <c r="L3538" s="48">
        <f>SUBTOTAL(9,L3532:L3537)</f>
        <v>8724211878.3299999</v>
      </c>
      <c r="M3538" s="48">
        <f>SUBTOTAL(9,M3532:M3537)</f>
        <v>7385626281.8500004</v>
      </c>
      <c r="N3538" s="50">
        <f>IFERROR((M3538/L3538),"N.A")</f>
        <v>0.84656658788802441</v>
      </c>
      <c r="O3538" s="28"/>
      <c r="P3538" s="28"/>
      <c r="Q3538" s="28"/>
      <c r="R3538" s="28"/>
      <c r="S3538" s="25"/>
    </row>
    <row r="3539" spans="2:19" s="16" customFormat="1" outlineLevel="2" x14ac:dyDescent="0.25">
      <c r="B3539" s="16" t="s">
        <v>1610</v>
      </c>
      <c r="C3539" s="16" t="s">
        <v>328</v>
      </c>
      <c r="D3539" s="16" t="s">
        <v>95</v>
      </c>
      <c r="E3539" s="16" t="s">
        <v>1611</v>
      </c>
      <c r="G3539" s="16" t="s">
        <v>1612</v>
      </c>
      <c r="H3539" s="16" t="s">
        <v>152</v>
      </c>
      <c r="I3539" s="31">
        <v>1763086416</v>
      </c>
      <c r="J3539" s="31">
        <v>986189839.43000007</v>
      </c>
      <c r="K3539" s="45">
        <f>IFERROR((J3539/I3539),0)</f>
        <v>0.55935422704203974</v>
      </c>
      <c r="L3539" s="31">
        <v>1164928847.3000004</v>
      </c>
      <c r="M3539" s="31">
        <v>986189839.43000007</v>
      </c>
      <c r="N3539" s="40">
        <f>M3539/L3539</f>
        <v>0.84656658792142503</v>
      </c>
      <c r="O3539" s="28"/>
      <c r="P3539" s="28"/>
      <c r="Q3539" s="28"/>
      <c r="R3539" s="28"/>
      <c r="S3539" s="25"/>
    </row>
    <row r="3540" spans="2:19" s="16" customFormat="1" outlineLevel="2" x14ac:dyDescent="0.25">
      <c r="B3540" s="16" t="s">
        <v>1610</v>
      </c>
      <c r="C3540" s="16" t="s">
        <v>328</v>
      </c>
      <c r="D3540" s="16" t="s">
        <v>95</v>
      </c>
      <c r="E3540" s="16" t="s">
        <v>1611</v>
      </c>
      <c r="G3540" s="16" t="s">
        <v>1612</v>
      </c>
      <c r="H3540" s="16" t="s">
        <v>19</v>
      </c>
      <c r="I3540" s="31">
        <v>635759554</v>
      </c>
      <c r="J3540" s="31">
        <v>635759554</v>
      </c>
      <c r="K3540" s="45">
        <f>IFERROR((J3540/I3540),0)</f>
        <v>1</v>
      </c>
      <c r="L3540" s="31"/>
      <c r="M3540" s="31"/>
      <c r="N3540" s="34"/>
      <c r="O3540" s="28"/>
      <c r="P3540" s="28"/>
      <c r="Q3540" s="28"/>
      <c r="R3540" s="28"/>
      <c r="S3540" s="25"/>
    </row>
    <row r="3541" spans="2:19" s="16" customFormat="1" outlineLevel="2" x14ac:dyDescent="0.25">
      <c r="B3541" s="16" t="s">
        <v>1610</v>
      </c>
      <c r="C3541" s="16" t="s">
        <v>328</v>
      </c>
      <c r="D3541" s="16" t="s">
        <v>95</v>
      </c>
      <c r="E3541" s="16" t="s">
        <v>1611</v>
      </c>
      <c r="G3541" s="16" t="s">
        <v>1612</v>
      </c>
      <c r="H3541" s="16" t="s">
        <v>154</v>
      </c>
      <c r="I3541" s="31">
        <v>10904</v>
      </c>
      <c r="J3541" s="31">
        <v>10904</v>
      </c>
      <c r="K3541" s="45">
        <f>IFERROR((J3541/I3541),0)</f>
        <v>1</v>
      </c>
      <c r="L3541" s="31"/>
      <c r="M3541" s="31"/>
      <c r="N3541" s="34"/>
      <c r="O3541" s="28"/>
      <c r="P3541" s="28"/>
      <c r="Q3541" s="28"/>
      <c r="R3541" s="28"/>
      <c r="S3541" s="25"/>
    </row>
    <row r="3542" spans="2:19" s="16" customFormat="1" outlineLevel="2" x14ac:dyDescent="0.25">
      <c r="B3542" s="16" t="s">
        <v>1610</v>
      </c>
      <c r="C3542" s="16" t="s">
        <v>328</v>
      </c>
      <c r="D3542" s="16" t="s">
        <v>95</v>
      </c>
      <c r="E3542" s="16" t="s">
        <v>1611</v>
      </c>
      <c r="G3542" s="16" t="s">
        <v>1612</v>
      </c>
      <c r="H3542" s="16" t="s">
        <v>331</v>
      </c>
      <c r="I3542" s="31">
        <v>44116276</v>
      </c>
      <c r="J3542" s="31">
        <v>44116276</v>
      </c>
      <c r="K3542" s="45">
        <f>IFERROR((J3542/I3542),0)</f>
        <v>1</v>
      </c>
      <c r="L3542" s="31"/>
      <c r="M3542" s="31"/>
      <c r="N3542" s="34"/>
      <c r="O3542" s="28"/>
      <c r="P3542" s="28"/>
      <c r="Q3542" s="28"/>
      <c r="R3542" s="28"/>
      <c r="S3542" s="25"/>
    </row>
    <row r="3543" spans="2:19" s="16" customFormat="1" outlineLevel="2" x14ac:dyDescent="0.25">
      <c r="B3543" s="16" t="s">
        <v>1610</v>
      </c>
      <c r="C3543" s="16" t="s">
        <v>328</v>
      </c>
      <c r="D3543" s="16" t="s">
        <v>95</v>
      </c>
      <c r="E3543" s="16" t="s">
        <v>1611</v>
      </c>
      <c r="G3543" s="16" t="s">
        <v>1612</v>
      </c>
      <c r="H3543" s="16" t="s">
        <v>231</v>
      </c>
      <c r="I3543" s="31">
        <v>268218526</v>
      </c>
      <c r="J3543" s="31">
        <v>268218526</v>
      </c>
      <c r="K3543" s="45">
        <f>IFERROR((J3543/I3543),0)</f>
        <v>1</v>
      </c>
      <c r="L3543" s="31"/>
      <c r="M3543" s="31"/>
      <c r="N3543" s="39"/>
      <c r="O3543" s="28"/>
      <c r="P3543" s="28"/>
      <c r="Q3543" s="28"/>
      <c r="R3543" s="28"/>
      <c r="S3543" s="25"/>
    </row>
    <row r="3544" spans="2:19" s="16" customFormat="1" outlineLevel="2" x14ac:dyDescent="0.25">
      <c r="B3544" s="16" t="s">
        <v>1610</v>
      </c>
      <c r="C3544" s="16" t="s">
        <v>328</v>
      </c>
      <c r="D3544" s="16" t="s">
        <v>95</v>
      </c>
      <c r="E3544" s="16" t="s">
        <v>1611</v>
      </c>
      <c r="G3544" s="16" t="s">
        <v>1612</v>
      </c>
      <c r="H3544" s="16" t="s">
        <v>155</v>
      </c>
      <c r="I3544" s="31">
        <v>-352617283</v>
      </c>
      <c r="J3544" s="31"/>
      <c r="K3544" s="45">
        <f>IFERROR((J3544/I3544),0)</f>
        <v>0</v>
      </c>
      <c r="L3544" s="31"/>
      <c r="M3544" s="31"/>
      <c r="N3544" s="34"/>
      <c r="O3544" s="28"/>
      <c r="P3544" s="28"/>
      <c r="Q3544" s="28"/>
      <c r="R3544" s="28"/>
      <c r="S3544" s="25"/>
    </row>
    <row r="3545" spans="2:19" s="16" customFormat="1" outlineLevel="1" x14ac:dyDescent="0.25">
      <c r="B3545" s="47" t="s">
        <v>7095</v>
      </c>
      <c r="C3545" s="47" t="str">
        <f>C3544</f>
        <v>ASIGNACIÓN PARA LA INVERSIÓN LOCAL SEGÚN NBI Y CUARTA, QUINTA, Y SEXTA CATEGORÍA</v>
      </c>
      <c r="D3545" s="47"/>
      <c r="E3545" s="47" t="str">
        <f>E3544</f>
        <v>44420</v>
      </c>
      <c r="F3545" s="47"/>
      <c r="G3545" s="47" t="str">
        <f>G3544</f>
        <v xml:space="preserve">LA JAGUA DEL PILAR                                </v>
      </c>
      <c r="H3545" s="47" t="s">
        <v>10655</v>
      </c>
      <c r="I3545" s="48">
        <f>SUBTOTAL(9,I3539:I3544)</f>
        <v>2358574393</v>
      </c>
      <c r="J3545" s="48">
        <f>SUBTOTAL(9,J3539:J3544)</f>
        <v>1934295099.4300001</v>
      </c>
      <c r="K3545" s="49">
        <f>J3545/I3545</f>
        <v>0.82011197322025708</v>
      </c>
      <c r="L3545" s="48">
        <f>SUBTOTAL(9,L3539:L3544)</f>
        <v>1164928847.3000004</v>
      </c>
      <c r="M3545" s="48">
        <f>SUBTOTAL(9,M3539:M3544)</f>
        <v>986189839.43000007</v>
      </c>
      <c r="N3545" s="50">
        <f>IFERROR((M3545/L3545),"N.A")</f>
        <v>0.84656658792142503</v>
      </c>
      <c r="O3545" s="28"/>
      <c r="P3545" s="28"/>
      <c r="Q3545" s="28"/>
      <c r="R3545" s="28"/>
      <c r="S3545" s="25"/>
    </row>
    <row r="3546" spans="2:19" s="16" customFormat="1" outlineLevel="2" x14ac:dyDescent="0.25">
      <c r="B3546" s="16" t="s">
        <v>1613</v>
      </c>
      <c r="C3546" s="16" t="s">
        <v>328</v>
      </c>
      <c r="D3546" s="16" t="s">
        <v>95</v>
      </c>
      <c r="E3546" s="16" t="s">
        <v>1614</v>
      </c>
      <c r="G3546" s="16" t="s">
        <v>1615</v>
      </c>
      <c r="H3546" s="16" t="s">
        <v>152</v>
      </c>
      <c r="I3546" s="31">
        <v>3761436043</v>
      </c>
      <c r="J3546" s="31">
        <v>2103975150.4000001</v>
      </c>
      <c r="K3546" s="45">
        <f>IFERROR((J3546/I3546),0)</f>
        <v>0.55935422704195104</v>
      </c>
      <c r="L3546" s="31">
        <v>2485303791.1099992</v>
      </c>
      <c r="M3546" s="31">
        <v>2103975150.4000001</v>
      </c>
      <c r="N3546" s="40">
        <f>M3546/L3546</f>
        <v>0.84656658792618344</v>
      </c>
      <c r="O3546" s="28"/>
      <c r="P3546" s="28"/>
      <c r="Q3546" s="28"/>
      <c r="R3546" s="28"/>
      <c r="S3546" s="25"/>
    </row>
    <row r="3547" spans="2:19" s="16" customFormat="1" outlineLevel="2" x14ac:dyDescent="0.25">
      <c r="B3547" s="16" t="s">
        <v>1613</v>
      </c>
      <c r="C3547" s="16" t="s">
        <v>328</v>
      </c>
      <c r="D3547" s="16" t="s">
        <v>95</v>
      </c>
      <c r="E3547" s="16" t="s">
        <v>1614</v>
      </c>
      <c r="G3547" s="16" t="s">
        <v>1615</v>
      </c>
      <c r="H3547" s="16" t="s">
        <v>19</v>
      </c>
      <c r="I3547" s="31">
        <v>1765477152</v>
      </c>
      <c r="J3547" s="31">
        <v>1765477152</v>
      </c>
      <c r="K3547" s="45">
        <f>IFERROR((J3547/I3547),0)</f>
        <v>1</v>
      </c>
      <c r="L3547" s="31"/>
      <c r="M3547" s="31"/>
      <c r="N3547" s="34"/>
      <c r="O3547" s="28"/>
      <c r="P3547" s="28"/>
      <c r="Q3547" s="28"/>
      <c r="R3547" s="28"/>
      <c r="S3547" s="25"/>
    </row>
    <row r="3548" spans="2:19" s="16" customFormat="1" outlineLevel="2" x14ac:dyDescent="0.25">
      <c r="B3548" s="16" t="s">
        <v>1613</v>
      </c>
      <c r="C3548" s="16" t="s">
        <v>328</v>
      </c>
      <c r="D3548" s="16" t="s">
        <v>95</v>
      </c>
      <c r="E3548" s="16" t="s">
        <v>1614</v>
      </c>
      <c r="G3548" s="16" t="s">
        <v>1615</v>
      </c>
      <c r="H3548" s="16" t="s">
        <v>154</v>
      </c>
      <c r="I3548" s="31">
        <v>23264</v>
      </c>
      <c r="J3548" s="31">
        <v>23264</v>
      </c>
      <c r="K3548" s="45">
        <f>IFERROR((J3548/I3548),0)</f>
        <v>1</v>
      </c>
      <c r="L3548" s="31"/>
      <c r="M3548" s="31"/>
      <c r="N3548" s="34"/>
      <c r="O3548" s="28"/>
      <c r="P3548" s="28"/>
      <c r="Q3548" s="28"/>
      <c r="R3548" s="28"/>
      <c r="S3548" s="25"/>
    </row>
    <row r="3549" spans="2:19" s="16" customFormat="1" outlineLevel="2" x14ac:dyDescent="0.25">
      <c r="B3549" s="16" t="s">
        <v>1613</v>
      </c>
      <c r="C3549" s="16" t="s">
        <v>328</v>
      </c>
      <c r="D3549" s="16" t="s">
        <v>95</v>
      </c>
      <c r="E3549" s="16" t="s">
        <v>1614</v>
      </c>
      <c r="G3549" s="16" t="s">
        <v>1615</v>
      </c>
      <c r="H3549" s="16" t="s">
        <v>331</v>
      </c>
      <c r="I3549" s="31">
        <v>94119353</v>
      </c>
      <c r="J3549" s="31">
        <v>94119353</v>
      </c>
      <c r="K3549" s="45">
        <f>IFERROR((J3549/I3549),0)</f>
        <v>1</v>
      </c>
      <c r="L3549" s="31"/>
      <c r="M3549" s="31"/>
      <c r="N3549" s="34"/>
      <c r="O3549" s="28"/>
      <c r="P3549" s="28"/>
      <c r="Q3549" s="28"/>
      <c r="R3549" s="28"/>
      <c r="S3549" s="25"/>
    </row>
    <row r="3550" spans="2:19" s="16" customFormat="1" outlineLevel="2" x14ac:dyDescent="0.25">
      <c r="B3550" s="16" t="s">
        <v>1613</v>
      </c>
      <c r="C3550" s="16" t="s">
        <v>328</v>
      </c>
      <c r="D3550" s="16" t="s">
        <v>95</v>
      </c>
      <c r="E3550" s="16" t="s">
        <v>1614</v>
      </c>
      <c r="G3550" s="16" t="s">
        <v>1615</v>
      </c>
      <c r="H3550" s="16" t="s">
        <v>231</v>
      </c>
      <c r="I3550" s="31">
        <v>572227669</v>
      </c>
      <c r="J3550" s="31">
        <v>572227669</v>
      </c>
      <c r="K3550" s="45">
        <f>IFERROR((J3550/I3550),0)</f>
        <v>1</v>
      </c>
      <c r="L3550" s="31"/>
      <c r="M3550" s="31"/>
      <c r="N3550" s="39"/>
      <c r="O3550" s="28"/>
      <c r="P3550" s="28"/>
      <c r="Q3550" s="28"/>
      <c r="R3550" s="28"/>
      <c r="S3550" s="25"/>
    </row>
    <row r="3551" spans="2:19" s="16" customFormat="1" outlineLevel="2" x14ac:dyDescent="0.25">
      <c r="B3551" s="16" t="s">
        <v>1613</v>
      </c>
      <c r="C3551" s="16" t="s">
        <v>328</v>
      </c>
      <c r="D3551" s="16" t="s">
        <v>95</v>
      </c>
      <c r="E3551" s="16" t="s">
        <v>1614</v>
      </c>
      <c r="G3551" s="16" t="s">
        <v>1615</v>
      </c>
      <c r="H3551" s="16" t="s">
        <v>155</v>
      </c>
      <c r="I3551" s="31">
        <v>-752287209</v>
      </c>
      <c r="J3551" s="31"/>
      <c r="K3551" s="45">
        <f>IFERROR((J3551/I3551),0)</f>
        <v>0</v>
      </c>
      <c r="L3551" s="31"/>
      <c r="M3551" s="31"/>
      <c r="N3551" s="34"/>
      <c r="O3551" s="28"/>
      <c r="P3551" s="28"/>
      <c r="Q3551" s="28"/>
      <c r="R3551" s="28"/>
      <c r="S3551" s="25"/>
    </row>
    <row r="3552" spans="2:19" s="16" customFormat="1" outlineLevel="1" x14ac:dyDescent="0.25">
      <c r="B3552" s="47" t="s">
        <v>7096</v>
      </c>
      <c r="C3552" s="47" t="str">
        <f>C3551</f>
        <v>ASIGNACIÓN PARA LA INVERSIÓN LOCAL SEGÚN NBI Y CUARTA, QUINTA, Y SEXTA CATEGORÍA</v>
      </c>
      <c r="D3552" s="47"/>
      <c r="E3552" s="47" t="str">
        <f>E3551</f>
        <v>44378</v>
      </c>
      <c r="F3552" s="47"/>
      <c r="G3552" s="47" t="str">
        <f>G3551</f>
        <v xml:space="preserve">HATONUEVO                                         </v>
      </c>
      <c r="H3552" s="47" t="s">
        <v>10655</v>
      </c>
      <c r="I3552" s="48">
        <f>SUBTOTAL(9,I3546:I3551)</f>
        <v>5440996272</v>
      </c>
      <c r="J3552" s="48">
        <f>SUBTOTAL(9,J3546:J3551)</f>
        <v>4535822588.3999996</v>
      </c>
      <c r="K3552" s="49">
        <f>J3552/I3552</f>
        <v>0.83363824594805747</v>
      </c>
      <c r="L3552" s="48">
        <f>SUBTOTAL(9,L3546:L3551)</f>
        <v>2485303791.1099992</v>
      </c>
      <c r="M3552" s="48">
        <f>SUBTOTAL(9,M3546:M3551)</f>
        <v>2103975150.4000001</v>
      </c>
      <c r="N3552" s="50">
        <f>IFERROR((M3552/L3552),"N.A")</f>
        <v>0.84656658792618344</v>
      </c>
      <c r="O3552" s="28"/>
      <c r="P3552" s="28"/>
      <c r="Q3552" s="28"/>
      <c r="R3552" s="28"/>
      <c r="S3552" s="25"/>
    </row>
    <row r="3553" spans="2:19" s="16" customFormat="1" outlineLevel="2" x14ac:dyDescent="0.25">
      <c r="B3553" s="16" t="s">
        <v>1616</v>
      </c>
      <c r="C3553" s="16" t="s">
        <v>328</v>
      </c>
      <c r="D3553" s="16" t="s">
        <v>95</v>
      </c>
      <c r="E3553" s="16" t="s">
        <v>1617</v>
      </c>
      <c r="G3553" s="16" t="s">
        <v>1618</v>
      </c>
      <c r="H3553" s="16" t="s">
        <v>152</v>
      </c>
      <c r="I3553" s="31">
        <v>3893458070</v>
      </c>
      <c r="J3553" s="31">
        <v>2177822229.2800002</v>
      </c>
      <c r="K3553" s="45">
        <f>IFERROR((J3553/I3553),0)</f>
        <v>0.55935422704577897</v>
      </c>
      <c r="L3553" s="31">
        <v>2572535061.5</v>
      </c>
      <c r="M3553" s="31">
        <v>2177822229.2800002</v>
      </c>
      <c r="N3553" s="40">
        <f>M3553/L3553</f>
        <v>0.84656658790498673</v>
      </c>
      <c r="O3553" s="28"/>
      <c r="P3553" s="28"/>
      <c r="Q3553" s="28"/>
      <c r="R3553" s="28"/>
      <c r="S3553" s="25"/>
    </row>
    <row r="3554" spans="2:19" s="16" customFormat="1" outlineLevel="2" x14ac:dyDescent="0.25">
      <c r="B3554" s="16" t="s">
        <v>1616</v>
      </c>
      <c r="C3554" s="16" t="s">
        <v>328</v>
      </c>
      <c r="D3554" s="16" t="s">
        <v>95</v>
      </c>
      <c r="E3554" s="16" t="s">
        <v>1617</v>
      </c>
      <c r="G3554" s="16" t="s">
        <v>1618</v>
      </c>
      <c r="H3554" s="16" t="s">
        <v>19</v>
      </c>
      <c r="I3554" s="31">
        <v>2100531385</v>
      </c>
      <c r="J3554" s="31">
        <v>2100531385</v>
      </c>
      <c r="K3554" s="45">
        <f>IFERROR((J3554/I3554),0)</f>
        <v>1</v>
      </c>
      <c r="L3554" s="31"/>
      <c r="M3554" s="31"/>
      <c r="N3554" s="34"/>
      <c r="O3554" s="28"/>
      <c r="P3554" s="28"/>
      <c r="Q3554" s="28"/>
      <c r="R3554" s="28"/>
      <c r="S3554" s="25"/>
    </row>
    <row r="3555" spans="2:19" s="16" customFormat="1" outlineLevel="2" x14ac:dyDescent="0.25">
      <c r="B3555" s="16" t="s">
        <v>1616</v>
      </c>
      <c r="C3555" s="16" t="s">
        <v>328</v>
      </c>
      <c r="D3555" s="16" t="s">
        <v>95</v>
      </c>
      <c r="E3555" s="16" t="s">
        <v>1617</v>
      </c>
      <c r="G3555" s="16" t="s">
        <v>1618</v>
      </c>
      <c r="H3555" s="16" t="s">
        <v>154</v>
      </c>
      <c r="I3555" s="31">
        <v>24081</v>
      </c>
      <c r="J3555" s="31">
        <v>24081</v>
      </c>
      <c r="K3555" s="45">
        <f>IFERROR((J3555/I3555),0)</f>
        <v>1</v>
      </c>
      <c r="L3555" s="31"/>
      <c r="M3555" s="31"/>
      <c r="N3555" s="34"/>
      <c r="O3555" s="28"/>
      <c r="P3555" s="28"/>
      <c r="Q3555" s="28"/>
      <c r="R3555" s="28"/>
      <c r="S3555" s="25"/>
    </row>
    <row r="3556" spans="2:19" s="16" customFormat="1" outlineLevel="2" x14ac:dyDescent="0.25">
      <c r="B3556" s="16" t="s">
        <v>1616</v>
      </c>
      <c r="C3556" s="16" t="s">
        <v>328</v>
      </c>
      <c r="D3556" s="16" t="s">
        <v>95</v>
      </c>
      <c r="E3556" s="16" t="s">
        <v>1617</v>
      </c>
      <c r="G3556" s="16" t="s">
        <v>1618</v>
      </c>
      <c r="H3556" s="16" t="s">
        <v>331</v>
      </c>
      <c r="I3556" s="31">
        <v>97422832</v>
      </c>
      <c r="J3556" s="31">
        <v>97422832</v>
      </c>
      <c r="K3556" s="45">
        <f>IFERROR((J3556/I3556),0)</f>
        <v>1</v>
      </c>
      <c r="L3556" s="31"/>
      <c r="M3556" s="31"/>
      <c r="N3556" s="34"/>
      <c r="O3556" s="28"/>
      <c r="P3556" s="28"/>
      <c r="Q3556" s="28"/>
      <c r="R3556" s="28"/>
      <c r="S3556" s="25"/>
    </row>
    <row r="3557" spans="2:19" s="16" customFormat="1" outlineLevel="2" x14ac:dyDescent="0.25">
      <c r="B3557" s="16" t="s">
        <v>1616</v>
      </c>
      <c r="C3557" s="16" t="s">
        <v>328</v>
      </c>
      <c r="D3557" s="16" t="s">
        <v>95</v>
      </c>
      <c r="E3557" s="16" t="s">
        <v>1617</v>
      </c>
      <c r="G3557" s="16" t="s">
        <v>1618</v>
      </c>
      <c r="H3557" s="16" t="s">
        <v>231</v>
      </c>
      <c r="I3557" s="31">
        <v>592312194</v>
      </c>
      <c r="J3557" s="31">
        <v>592312194</v>
      </c>
      <c r="K3557" s="45">
        <f>IFERROR((J3557/I3557),0)</f>
        <v>1</v>
      </c>
      <c r="L3557" s="31"/>
      <c r="M3557" s="31"/>
      <c r="N3557" s="39"/>
      <c r="O3557" s="28"/>
      <c r="P3557" s="28"/>
      <c r="Q3557" s="28"/>
      <c r="R3557" s="28"/>
      <c r="S3557" s="25"/>
    </row>
    <row r="3558" spans="2:19" s="16" customFormat="1" outlineLevel="2" x14ac:dyDescent="0.25">
      <c r="B3558" s="16" t="s">
        <v>1616</v>
      </c>
      <c r="C3558" s="16" t="s">
        <v>328</v>
      </c>
      <c r="D3558" s="16" t="s">
        <v>95</v>
      </c>
      <c r="E3558" s="16" t="s">
        <v>1617</v>
      </c>
      <c r="G3558" s="16" t="s">
        <v>1618</v>
      </c>
      <c r="H3558" s="16" t="s">
        <v>155</v>
      </c>
      <c r="I3558" s="31">
        <v>-778691614</v>
      </c>
      <c r="J3558" s="31"/>
      <c r="K3558" s="45">
        <f>IFERROR((J3558/I3558),0)</f>
        <v>0</v>
      </c>
      <c r="L3558" s="31"/>
      <c r="M3558" s="31"/>
      <c r="N3558" s="34"/>
      <c r="O3558" s="28"/>
      <c r="P3558" s="28"/>
      <c r="Q3558" s="28"/>
      <c r="R3558" s="28"/>
      <c r="S3558" s="25"/>
    </row>
    <row r="3559" spans="2:19" s="16" customFormat="1" outlineLevel="1" x14ac:dyDescent="0.25">
      <c r="B3559" s="47" t="s">
        <v>7097</v>
      </c>
      <c r="C3559" s="47" t="str">
        <f>C3558</f>
        <v>ASIGNACIÓN PARA LA INVERSIÓN LOCAL SEGÚN NBI Y CUARTA, QUINTA, Y SEXTA CATEGORÍA</v>
      </c>
      <c r="D3559" s="47"/>
      <c r="E3559" s="47" t="str">
        <f>E3558</f>
        <v>44279</v>
      </c>
      <c r="F3559" s="47"/>
      <c r="G3559" s="47" t="str">
        <f>G3558</f>
        <v xml:space="preserve">FONSECA                                           </v>
      </c>
      <c r="H3559" s="47" t="s">
        <v>10655</v>
      </c>
      <c r="I3559" s="48">
        <f>SUBTOTAL(9,I3553:I3558)</f>
        <v>5905056948</v>
      </c>
      <c r="J3559" s="48">
        <f>SUBTOTAL(9,J3553:J3558)</f>
        <v>4968112721.2800007</v>
      </c>
      <c r="K3559" s="49">
        <f>J3559/I3559</f>
        <v>0.84133188977333473</v>
      </c>
      <c r="L3559" s="48">
        <f>SUBTOTAL(9,L3553:L3558)</f>
        <v>2572535061.5</v>
      </c>
      <c r="M3559" s="48">
        <f>SUBTOTAL(9,M3553:M3558)</f>
        <v>2177822229.2800002</v>
      </c>
      <c r="N3559" s="50">
        <f>IFERROR((M3559/L3559),"N.A")</f>
        <v>0.84656658790498673</v>
      </c>
      <c r="O3559" s="28"/>
      <c r="P3559" s="28"/>
      <c r="Q3559" s="28"/>
      <c r="R3559" s="28"/>
      <c r="S3559" s="25"/>
    </row>
    <row r="3560" spans="2:19" s="16" customFormat="1" outlineLevel="2" x14ac:dyDescent="0.25">
      <c r="B3560" s="16" t="s">
        <v>1619</v>
      </c>
      <c r="C3560" s="16" t="s">
        <v>328</v>
      </c>
      <c r="D3560" s="16" t="s">
        <v>95</v>
      </c>
      <c r="E3560" s="16" t="s">
        <v>1620</v>
      </c>
      <c r="G3560" s="16" t="s">
        <v>1621</v>
      </c>
      <c r="H3560" s="16" t="s">
        <v>152</v>
      </c>
      <c r="I3560" s="31">
        <v>2306754304</v>
      </c>
      <c r="J3560" s="31">
        <v>1290292770.6800001</v>
      </c>
      <c r="K3560" s="45">
        <f>IFERROR((J3560/I3560),0)</f>
        <v>0.55935422703778337</v>
      </c>
      <c r="L3560" s="31">
        <v>1524147998.7200003</v>
      </c>
      <c r="M3560" s="31">
        <v>1290292770.6800001</v>
      </c>
      <c r="N3560" s="40">
        <f>M3560/L3560</f>
        <v>0.84656658786653594</v>
      </c>
      <c r="O3560" s="28"/>
      <c r="P3560" s="28"/>
      <c r="Q3560" s="28"/>
      <c r="R3560" s="28"/>
      <c r="S3560" s="25"/>
    </row>
    <row r="3561" spans="2:19" s="16" customFormat="1" outlineLevel="2" x14ac:dyDescent="0.25">
      <c r="B3561" s="16" t="s">
        <v>1619</v>
      </c>
      <c r="C3561" s="16" t="s">
        <v>328</v>
      </c>
      <c r="D3561" s="16" t="s">
        <v>95</v>
      </c>
      <c r="E3561" s="16" t="s">
        <v>1620</v>
      </c>
      <c r="G3561" s="16" t="s">
        <v>1621</v>
      </c>
      <c r="H3561" s="16" t="s">
        <v>19</v>
      </c>
      <c r="I3561" s="31">
        <v>1253613702</v>
      </c>
      <c r="J3561" s="31">
        <v>1253613702</v>
      </c>
      <c r="K3561" s="45">
        <f>IFERROR((J3561/I3561),0)</f>
        <v>1</v>
      </c>
      <c r="L3561" s="31"/>
      <c r="M3561" s="31"/>
      <c r="N3561" s="34"/>
      <c r="O3561" s="28"/>
      <c r="P3561" s="28"/>
      <c r="Q3561" s="28"/>
      <c r="R3561" s="28"/>
      <c r="S3561" s="25"/>
    </row>
    <row r="3562" spans="2:19" s="16" customFormat="1" outlineLevel="2" x14ac:dyDescent="0.25">
      <c r="B3562" s="16" t="s">
        <v>1619</v>
      </c>
      <c r="C3562" s="16" t="s">
        <v>328</v>
      </c>
      <c r="D3562" s="16" t="s">
        <v>95</v>
      </c>
      <c r="E3562" s="16" t="s">
        <v>1620</v>
      </c>
      <c r="G3562" s="16" t="s">
        <v>1621</v>
      </c>
      <c r="H3562" s="16" t="s">
        <v>154</v>
      </c>
      <c r="I3562" s="31">
        <v>14267</v>
      </c>
      <c r="J3562" s="31">
        <v>14267</v>
      </c>
      <c r="K3562" s="45">
        <f>IFERROR((J3562/I3562),0)</f>
        <v>1</v>
      </c>
      <c r="L3562" s="31"/>
      <c r="M3562" s="31"/>
      <c r="N3562" s="34"/>
      <c r="O3562" s="28"/>
      <c r="P3562" s="28"/>
      <c r="Q3562" s="28"/>
      <c r="R3562" s="28"/>
      <c r="S3562" s="25"/>
    </row>
    <row r="3563" spans="2:19" s="16" customFormat="1" outlineLevel="2" x14ac:dyDescent="0.25">
      <c r="B3563" s="16" t="s">
        <v>1619</v>
      </c>
      <c r="C3563" s="16" t="s">
        <v>328</v>
      </c>
      <c r="D3563" s="16" t="s">
        <v>95</v>
      </c>
      <c r="E3563" s="16" t="s">
        <v>1620</v>
      </c>
      <c r="G3563" s="16" t="s">
        <v>1621</v>
      </c>
      <c r="H3563" s="16" t="s">
        <v>331</v>
      </c>
      <c r="I3563" s="31">
        <v>57720036</v>
      </c>
      <c r="J3563" s="31">
        <v>57720036</v>
      </c>
      <c r="K3563" s="45">
        <f>IFERROR((J3563/I3563),0)</f>
        <v>1</v>
      </c>
      <c r="L3563" s="31"/>
      <c r="M3563" s="31"/>
      <c r="N3563" s="34"/>
      <c r="O3563" s="28"/>
      <c r="P3563" s="28"/>
      <c r="Q3563" s="28"/>
      <c r="R3563" s="28"/>
      <c r="S3563" s="25"/>
    </row>
    <row r="3564" spans="2:19" s="16" customFormat="1" outlineLevel="2" x14ac:dyDescent="0.25">
      <c r="B3564" s="16" t="s">
        <v>1619</v>
      </c>
      <c r="C3564" s="16" t="s">
        <v>328</v>
      </c>
      <c r="D3564" s="16" t="s">
        <v>95</v>
      </c>
      <c r="E3564" s="16" t="s">
        <v>1620</v>
      </c>
      <c r="G3564" s="16" t="s">
        <v>1621</v>
      </c>
      <c r="H3564" s="16" t="s">
        <v>231</v>
      </c>
      <c r="I3564" s="31">
        <v>350926780</v>
      </c>
      <c r="J3564" s="31">
        <v>350926780</v>
      </c>
      <c r="K3564" s="45">
        <f>IFERROR((J3564/I3564),0)</f>
        <v>1</v>
      </c>
      <c r="L3564" s="31"/>
      <c r="M3564" s="31"/>
      <c r="N3564" s="39"/>
      <c r="O3564" s="28"/>
      <c r="P3564" s="28"/>
      <c r="Q3564" s="28"/>
      <c r="R3564" s="28"/>
      <c r="S3564" s="25"/>
    </row>
    <row r="3565" spans="2:19" s="16" customFormat="1" outlineLevel="2" x14ac:dyDescent="0.25">
      <c r="B3565" s="16" t="s">
        <v>1619</v>
      </c>
      <c r="C3565" s="16" t="s">
        <v>328</v>
      </c>
      <c r="D3565" s="16" t="s">
        <v>95</v>
      </c>
      <c r="E3565" s="16" t="s">
        <v>1620</v>
      </c>
      <c r="G3565" s="16" t="s">
        <v>1621</v>
      </c>
      <c r="H3565" s="16" t="s">
        <v>155</v>
      </c>
      <c r="I3565" s="31">
        <v>-461350861</v>
      </c>
      <c r="J3565" s="31"/>
      <c r="K3565" s="45">
        <f>IFERROR((J3565/I3565),0)</f>
        <v>0</v>
      </c>
      <c r="L3565" s="31"/>
      <c r="M3565" s="31"/>
      <c r="N3565" s="34"/>
      <c r="O3565" s="28"/>
      <c r="P3565" s="28"/>
      <c r="Q3565" s="28"/>
      <c r="R3565" s="28"/>
      <c r="S3565" s="25"/>
    </row>
    <row r="3566" spans="2:19" s="16" customFormat="1" outlineLevel="1" x14ac:dyDescent="0.25">
      <c r="B3566" s="47" t="s">
        <v>7098</v>
      </c>
      <c r="C3566" s="47" t="str">
        <f>C3565</f>
        <v>ASIGNACIÓN PARA LA INVERSIÓN LOCAL SEGÚN NBI Y CUARTA, QUINTA, Y SEXTA CATEGORÍA</v>
      </c>
      <c r="D3566" s="47"/>
      <c r="E3566" s="47" t="str">
        <f>E3565</f>
        <v>44110</v>
      </c>
      <c r="F3566" s="47"/>
      <c r="G3566" s="47" t="str">
        <f>G3565</f>
        <v xml:space="preserve">EL MOLINO                                         </v>
      </c>
      <c r="H3566" s="47" t="s">
        <v>10655</v>
      </c>
      <c r="I3566" s="48">
        <f>SUBTOTAL(9,I3560:I3565)</f>
        <v>3507678228</v>
      </c>
      <c r="J3566" s="48">
        <f>SUBTOTAL(9,J3560:J3565)</f>
        <v>2952567555.6800003</v>
      </c>
      <c r="K3566" s="49">
        <f>J3566/I3566</f>
        <v>0.84174412923943953</v>
      </c>
      <c r="L3566" s="48">
        <f>SUBTOTAL(9,L3560:L3565)</f>
        <v>1524147998.7200003</v>
      </c>
      <c r="M3566" s="48">
        <f>SUBTOTAL(9,M3560:M3565)</f>
        <v>1290292770.6800001</v>
      </c>
      <c r="N3566" s="50">
        <f>IFERROR((M3566/L3566),"N.A")</f>
        <v>0.84656658786653594</v>
      </c>
      <c r="O3566" s="28"/>
      <c r="P3566" s="28"/>
      <c r="Q3566" s="28"/>
      <c r="R3566" s="28"/>
      <c r="S3566" s="25"/>
    </row>
    <row r="3567" spans="2:19" s="16" customFormat="1" outlineLevel="2" x14ac:dyDescent="0.25">
      <c r="B3567" s="16" t="s">
        <v>1622</v>
      </c>
      <c r="C3567" s="16" t="s">
        <v>328</v>
      </c>
      <c r="D3567" s="16" t="s">
        <v>95</v>
      </c>
      <c r="E3567" s="16" t="s">
        <v>1623</v>
      </c>
      <c r="G3567" s="16" t="s">
        <v>1624</v>
      </c>
      <c r="H3567" s="16" t="s">
        <v>152</v>
      </c>
      <c r="I3567" s="31">
        <v>2820722098</v>
      </c>
      <c r="J3567" s="31">
        <v>1577782828.8499999</v>
      </c>
      <c r="K3567" s="45">
        <f>IFERROR((J3567/I3567),0)</f>
        <v>0.55935422705012605</v>
      </c>
      <c r="L3567" s="31">
        <v>1863743326.7799997</v>
      </c>
      <c r="M3567" s="31">
        <v>1577782828.8499999</v>
      </c>
      <c r="N3567" s="40">
        <f>M3567/L3567</f>
        <v>0.84656658788736994</v>
      </c>
      <c r="O3567" s="28"/>
      <c r="P3567" s="28"/>
      <c r="Q3567" s="28"/>
      <c r="R3567" s="28"/>
      <c r="S3567" s="25"/>
    </row>
    <row r="3568" spans="2:19" s="16" customFormat="1" outlineLevel="2" x14ac:dyDescent="0.25">
      <c r="B3568" s="16" t="s">
        <v>1622</v>
      </c>
      <c r="C3568" s="16" t="s">
        <v>328</v>
      </c>
      <c r="D3568" s="16" t="s">
        <v>95</v>
      </c>
      <c r="E3568" s="16" t="s">
        <v>1623</v>
      </c>
      <c r="G3568" s="16" t="s">
        <v>1624</v>
      </c>
      <c r="H3568" s="16" t="s">
        <v>19</v>
      </c>
      <c r="I3568" s="31">
        <v>2057329835</v>
      </c>
      <c r="J3568" s="31">
        <v>2057329835</v>
      </c>
      <c r="K3568" s="45">
        <f>IFERROR((J3568/I3568),0)</f>
        <v>1</v>
      </c>
      <c r="L3568" s="31"/>
      <c r="M3568" s="31"/>
      <c r="N3568" s="34"/>
      <c r="O3568" s="28"/>
      <c r="P3568" s="28"/>
      <c r="Q3568" s="28"/>
      <c r="R3568" s="28"/>
      <c r="S3568" s="25"/>
    </row>
    <row r="3569" spans="2:19" s="16" customFormat="1" outlineLevel="2" x14ac:dyDescent="0.25">
      <c r="B3569" s="16" t="s">
        <v>1622</v>
      </c>
      <c r="C3569" s="16" t="s">
        <v>328</v>
      </c>
      <c r="D3569" s="16" t="s">
        <v>95</v>
      </c>
      <c r="E3569" s="16" t="s">
        <v>1623</v>
      </c>
      <c r="G3569" s="16" t="s">
        <v>1624</v>
      </c>
      <c r="H3569" s="16" t="s">
        <v>154</v>
      </c>
      <c r="I3569" s="31">
        <v>17446</v>
      </c>
      <c r="J3569" s="31">
        <v>17446</v>
      </c>
      <c r="K3569" s="45">
        <f>IFERROR((J3569/I3569),0)</f>
        <v>1</v>
      </c>
      <c r="L3569" s="31"/>
      <c r="M3569" s="31"/>
      <c r="N3569" s="34"/>
      <c r="O3569" s="28"/>
      <c r="P3569" s="28"/>
      <c r="Q3569" s="28"/>
      <c r="R3569" s="28"/>
      <c r="S3569" s="25"/>
    </row>
    <row r="3570" spans="2:19" s="16" customFormat="1" outlineLevel="2" x14ac:dyDescent="0.25">
      <c r="B3570" s="16" t="s">
        <v>1622</v>
      </c>
      <c r="C3570" s="16" t="s">
        <v>328</v>
      </c>
      <c r="D3570" s="16" t="s">
        <v>95</v>
      </c>
      <c r="E3570" s="16" t="s">
        <v>1623</v>
      </c>
      <c r="G3570" s="16" t="s">
        <v>1624</v>
      </c>
      <c r="H3570" s="16" t="s">
        <v>331</v>
      </c>
      <c r="I3570" s="31">
        <v>70580633</v>
      </c>
      <c r="J3570" s="31">
        <v>70580633</v>
      </c>
      <c r="K3570" s="45">
        <f>IFERROR((J3570/I3570),0)</f>
        <v>1</v>
      </c>
      <c r="L3570" s="31"/>
      <c r="M3570" s="31"/>
      <c r="N3570" s="34"/>
      <c r="O3570" s="28"/>
      <c r="P3570" s="28"/>
      <c r="Q3570" s="28"/>
      <c r="R3570" s="28"/>
      <c r="S3570" s="25"/>
    </row>
    <row r="3571" spans="2:19" s="16" customFormat="1" outlineLevel="2" x14ac:dyDescent="0.25">
      <c r="B3571" s="16" t="s">
        <v>1622</v>
      </c>
      <c r="C3571" s="16" t="s">
        <v>328</v>
      </c>
      <c r="D3571" s="16" t="s">
        <v>95</v>
      </c>
      <c r="E3571" s="16" t="s">
        <v>1623</v>
      </c>
      <c r="G3571" s="16" t="s">
        <v>1624</v>
      </c>
      <c r="H3571" s="16" t="s">
        <v>231</v>
      </c>
      <c r="I3571" s="31">
        <v>429116755</v>
      </c>
      <c r="J3571" s="31">
        <v>429116755</v>
      </c>
      <c r="K3571" s="45">
        <f>IFERROR((J3571/I3571),0)</f>
        <v>1</v>
      </c>
      <c r="L3571" s="31"/>
      <c r="M3571" s="31"/>
      <c r="N3571" s="39"/>
      <c r="O3571" s="28"/>
      <c r="P3571" s="28"/>
      <c r="Q3571" s="28"/>
      <c r="R3571" s="28"/>
      <c r="S3571" s="25"/>
    </row>
    <row r="3572" spans="2:19" s="16" customFormat="1" outlineLevel="2" x14ac:dyDescent="0.25">
      <c r="B3572" s="16" t="s">
        <v>1622</v>
      </c>
      <c r="C3572" s="16" t="s">
        <v>328</v>
      </c>
      <c r="D3572" s="16" t="s">
        <v>95</v>
      </c>
      <c r="E3572" s="16" t="s">
        <v>1623</v>
      </c>
      <c r="G3572" s="16" t="s">
        <v>1624</v>
      </c>
      <c r="H3572" s="16" t="s">
        <v>155</v>
      </c>
      <c r="I3572" s="31">
        <v>-564144420</v>
      </c>
      <c r="J3572" s="31"/>
      <c r="K3572" s="45">
        <f>IFERROR((J3572/I3572),0)</f>
        <v>0</v>
      </c>
      <c r="L3572" s="31"/>
      <c r="M3572" s="31"/>
      <c r="N3572" s="34"/>
      <c r="O3572" s="28"/>
      <c r="P3572" s="28"/>
      <c r="Q3572" s="28"/>
      <c r="R3572" s="28"/>
      <c r="S3572" s="25"/>
    </row>
    <row r="3573" spans="2:19" s="16" customFormat="1" outlineLevel="1" x14ac:dyDescent="0.25">
      <c r="B3573" s="47" t="s">
        <v>7099</v>
      </c>
      <c r="C3573" s="47" t="str">
        <f>C3572</f>
        <v>ASIGNACIÓN PARA LA INVERSIÓN LOCAL SEGÚN NBI Y CUARTA, QUINTA, Y SEXTA CATEGORÍA</v>
      </c>
      <c r="D3573" s="47"/>
      <c r="E3573" s="47" t="str">
        <f>E3572</f>
        <v>44098</v>
      </c>
      <c r="F3573" s="47"/>
      <c r="G3573" s="47" t="str">
        <f>G3572</f>
        <v xml:space="preserve">DISTRACCIÓN                                       </v>
      </c>
      <c r="H3573" s="47" t="s">
        <v>10655</v>
      </c>
      <c r="I3573" s="48">
        <f>SUBTOTAL(9,I3567:I3572)</f>
        <v>4813622347</v>
      </c>
      <c r="J3573" s="48">
        <f>SUBTOTAL(9,J3567:J3572)</f>
        <v>4134827497.8499999</v>
      </c>
      <c r="K3573" s="49">
        <f>J3573/I3573</f>
        <v>0.85898460655663067</v>
      </c>
      <c r="L3573" s="48">
        <f>SUBTOTAL(9,L3567:L3572)</f>
        <v>1863743326.7799997</v>
      </c>
      <c r="M3573" s="48">
        <f>SUBTOTAL(9,M3567:M3572)</f>
        <v>1577782828.8499999</v>
      </c>
      <c r="N3573" s="50">
        <f>IFERROR((M3573/L3573),"N.A")</f>
        <v>0.84656658788736994</v>
      </c>
      <c r="O3573" s="28"/>
      <c r="P3573" s="28"/>
      <c r="Q3573" s="28"/>
      <c r="R3573" s="28"/>
      <c r="S3573" s="25"/>
    </row>
    <row r="3574" spans="2:19" s="16" customFormat="1" outlineLevel="2" x14ac:dyDescent="0.25">
      <c r="B3574" s="16" t="s">
        <v>1625</v>
      </c>
      <c r="C3574" s="16" t="s">
        <v>328</v>
      </c>
      <c r="D3574" s="16" t="s">
        <v>95</v>
      </c>
      <c r="E3574" s="16" t="s">
        <v>1626</v>
      </c>
      <c r="G3574" s="16" t="s">
        <v>1627</v>
      </c>
      <c r="H3574" s="16" t="s">
        <v>152</v>
      </c>
      <c r="I3574" s="31">
        <v>7042124739</v>
      </c>
      <c r="J3574" s="31">
        <v>3939042240.1400003</v>
      </c>
      <c r="K3574" s="45">
        <f>IFERROR((J3574/I3574),0)</f>
        <v>0.55935422704531002</v>
      </c>
      <c r="L3574" s="31">
        <v>4652962090.0900002</v>
      </c>
      <c r="M3574" s="31">
        <v>3939042240.1400003</v>
      </c>
      <c r="N3574" s="40">
        <f>M3574/L3574</f>
        <v>0.84656658787946615</v>
      </c>
      <c r="O3574" s="28"/>
      <c r="P3574" s="28"/>
      <c r="Q3574" s="28"/>
      <c r="R3574" s="28"/>
      <c r="S3574" s="25"/>
    </row>
    <row r="3575" spans="2:19" s="16" customFormat="1" outlineLevel="2" x14ac:dyDescent="0.25">
      <c r="B3575" s="16" t="s">
        <v>1625</v>
      </c>
      <c r="C3575" s="16" t="s">
        <v>328</v>
      </c>
      <c r="D3575" s="16" t="s">
        <v>95</v>
      </c>
      <c r="E3575" s="16" t="s">
        <v>1626</v>
      </c>
      <c r="G3575" s="16" t="s">
        <v>1627</v>
      </c>
      <c r="H3575" s="16" t="s">
        <v>19</v>
      </c>
      <c r="I3575" s="31">
        <v>4824824058</v>
      </c>
      <c r="J3575" s="31">
        <v>4824824058</v>
      </c>
      <c r="K3575" s="45">
        <f>IFERROR((J3575/I3575),0)</f>
        <v>1</v>
      </c>
      <c r="L3575" s="31"/>
      <c r="M3575" s="31"/>
      <c r="N3575" s="34"/>
      <c r="O3575" s="28"/>
      <c r="P3575" s="28"/>
      <c r="Q3575" s="28"/>
      <c r="R3575" s="28"/>
      <c r="S3575" s="25"/>
    </row>
    <row r="3576" spans="2:19" s="16" customFormat="1" outlineLevel="2" x14ac:dyDescent="0.25">
      <c r="B3576" s="16" t="s">
        <v>1625</v>
      </c>
      <c r="C3576" s="16" t="s">
        <v>328</v>
      </c>
      <c r="D3576" s="16" t="s">
        <v>95</v>
      </c>
      <c r="E3576" s="16" t="s">
        <v>1626</v>
      </c>
      <c r="G3576" s="16" t="s">
        <v>1627</v>
      </c>
      <c r="H3576" s="16" t="s">
        <v>154</v>
      </c>
      <c r="I3576" s="31">
        <v>43555</v>
      </c>
      <c r="J3576" s="31">
        <v>43555</v>
      </c>
      <c r="K3576" s="45">
        <f>IFERROR((J3576/I3576),0)</f>
        <v>1</v>
      </c>
      <c r="L3576" s="31"/>
      <c r="M3576" s="31"/>
      <c r="N3576" s="34"/>
      <c r="O3576" s="28"/>
      <c r="P3576" s="28"/>
      <c r="Q3576" s="28"/>
      <c r="R3576" s="28"/>
      <c r="S3576" s="25"/>
    </row>
    <row r="3577" spans="2:19" s="16" customFormat="1" outlineLevel="2" x14ac:dyDescent="0.25">
      <c r="B3577" s="16" t="s">
        <v>1625</v>
      </c>
      <c r="C3577" s="16" t="s">
        <v>328</v>
      </c>
      <c r="D3577" s="16" t="s">
        <v>95</v>
      </c>
      <c r="E3577" s="16" t="s">
        <v>1626</v>
      </c>
      <c r="G3577" s="16" t="s">
        <v>1627</v>
      </c>
      <c r="H3577" s="16" t="s">
        <v>331</v>
      </c>
      <c r="I3577" s="31">
        <v>176209356</v>
      </c>
      <c r="J3577" s="31">
        <v>176209356</v>
      </c>
      <c r="K3577" s="45">
        <f>IFERROR((J3577/I3577),0)</f>
        <v>1</v>
      </c>
      <c r="L3577" s="31"/>
      <c r="M3577" s="31"/>
      <c r="N3577" s="34"/>
      <c r="O3577" s="28"/>
      <c r="P3577" s="28"/>
      <c r="Q3577" s="28"/>
      <c r="R3577" s="28"/>
      <c r="S3577" s="25"/>
    </row>
    <row r="3578" spans="2:19" s="16" customFormat="1" outlineLevel="2" x14ac:dyDescent="0.25">
      <c r="B3578" s="16" t="s">
        <v>1625</v>
      </c>
      <c r="C3578" s="16" t="s">
        <v>328</v>
      </c>
      <c r="D3578" s="16" t="s">
        <v>95</v>
      </c>
      <c r="E3578" s="16" t="s">
        <v>1626</v>
      </c>
      <c r="G3578" s="16" t="s">
        <v>1627</v>
      </c>
      <c r="H3578" s="16" t="s">
        <v>231</v>
      </c>
      <c r="I3578" s="31">
        <v>1071319192</v>
      </c>
      <c r="J3578" s="31">
        <v>1071319192</v>
      </c>
      <c r="K3578" s="45">
        <f>IFERROR((J3578/I3578),0)</f>
        <v>1</v>
      </c>
      <c r="L3578" s="31"/>
      <c r="M3578" s="31"/>
      <c r="N3578" s="39"/>
      <c r="O3578" s="28"/>
      <c r="P3578" s="28"/>
      <c r="Q3578" s="28"/>
      <c r="R3578" s="28"/>
      <c r="S3578" s="25"/>
    </row>
    <row r="3579" spans="2:19" s="16" customFormat="1" outlineLevel="2" x14ac:dyDescent="0.25">
      <c r="B3579" s="16" t="s">
        <v>1625</v>
      </c>
      <c r="C3579" s="16" t="s">
        <v>328</v>
      </c>
      <c r="D3579" s="16" t="s">
        <v>95</v>
      </c>
      <c r="E3579" s="16" t="s">
        <v>1626</v>
      </c>
      <c r="G3579" s="16" t="s">
        <v>1627</v>
      </c>
      <c r="H3579" s="16" t="s">
        <v>155</v>
      </c>
      <c r="I3579" s="31">
        <v>-1408424948</v>
      </c>
      <c r="J3579" s="31"/>
      <c r="K3579" s="45">
        <f>IFERROR((J3579/I3579),0)</f>
        <v>0</v>
      </c>
      <c r="L3579" s="31"/>
      <c r="M3579" s="31"/>
      <c r="N3579" s="34"/>
      <c r="O3579" s="28"/>
      <c r="P3579" s="28"/>
      <c r="Q3579" s="28"/>
      <c r="R3579" s="28"/>
      <c r="S3579" s="25"/>
    </row>
    <row r="3580" spans="2:19" s="16" customFormat="1" outlineLevel="1" x14ac:dyDescent="0.25">
      <c r="B3580" s="47" t="s">
        <v>7100</v>
      </c>
      <c r="C3580" s="47" t="str">
        <f>C3579</f>
        <v>ASIGNACIÓN PARA LA INVERSIÓN LOCAL SEGÚN NBI Y CUARTA, QUINTA, Y SEXTA CATEGORÍA</v>
      </c>
      <c r="D3580" s="47"/>
      <c r="E3580" s="47" t="str">
        <f>E3579</f>
        <v>44090</v>
      </c>
      <c r="F3580" s="47"/>
      <c r="G3580" s="47" t="str">
        <f>G3579</f>
        <v xml:space="preserve">DIBULLA                                           </v>
      </c>
      <c r="H3580" s="47" t="s">
        <v>10655</v>
      </c>
      <c r="I3580" s="48">
        <f>SUBTOTAL(9,I3574:I3579)</f>
        <v>11706095952</v>
      </c>
      <c r="J3580" s="48">
        <f>SUBTOTAL(9,J3574:J3579)</f>
        <v>10011438401.139999</v>
      </c>
      <c r="K3580" s="49">
        <f>J3580/I3580</f>
        <v>0.85523290106207728</v>
      </c>
      <c r="L3580" s="48">
        <f>SUBTOTAL(9,L3574:L3579)</f>
        <v>4652962090.0900002</v>
      </c>
      <c r="M3580" s="48">
        <f>SUBTOTAL(9,M3574:M3579)</f>
        <v>3939042240.1400003</v>
      </c>
      <c r="N3580" s="50">
        <f>IFERROR((M3580/L3580),"N.A")</f>
        <v>0.84656658787946615</v>
      </c>
      <c r="O3580" s="28"/>
      <c r="P3580" s="28"/>
      <c r="Q3580" s="28"/>
      <c r="R3580" s="28"/>
      <c r="S3580" s="25"/>
    </row>
    <row r="3581" spans="2:19" s="16" customFormat="1" outlineLevel="2" x14ac:dyDescent="0.25">
      <c r="B3581" s="16" t="s">
        <v>1628</v>
      </c>
      <c r="C3581" s="16" t="s">
        <v>328</v>
      </c>
      <c r="D3581" s="16" t="s">
        <v>95</v>
      </c>
      <c r="E3581" s="16" t="s">
        <v>1629</v>
      </c>
      <c r="G3581" s="16" t="s">
        <v>1630</v>
      </c>
      <c r="H3581" s="16" t="s">
        <v>152</v>
      </c>
      <c r="I3581" s="31">
        <v>5694580748</v>
      </c>
      <c r="J3581" s="31">
        <v>3185287812.6399999</v>
      </c>
      <c r="K3581" s="45">
        <f>IFERROR((J3581/I3581),0)</f>
        <v>0.55935422704449456</v>
      </c>
      <c r="L3581" s="31">
        <v>3762595710.9799995</v>
      </c>
      <c r="M3581" s="31">
        <v>3185287812.6399999</v>
      </c>
      <c r="N3581" s="40">
        <f>M3581/L3581</f>
        <v>0.84656658788630923</v>
      </c>
      <c r="O3581" s="28"/>
      <c r="P3581" s="28"/>
      <c r="Q3581" s="28"/>
      <c r="R3581" s="28"/>
      <c r="S3581" s="25"/>
    </row>
    <row r="3582" spans="2:19" s="16" customFormat="1" outlineLevel="2" x14ac:dyDescent="0.25">
      <c r="B3582" s="16" t="s">
        <v>1628</v>
      </c>
      <c r="C3582" s="16" t="s">
        <v>328</v>
      </c>
      <c r="D3582" s="16" t="s">
        <v>95</v>
      </c>
      <c r="E3582" s="16" t="s">
        <v>1629</v>
      </c>
      <c r="G3582" s="16" t="s">
        <v>1630</v>
      </c>
      <c r="H3582" s="16" t="s">
        <v>24</v>
      </c>
      <c r="I3582" s="31">
        <v>867389598</v>
      </c>
      <c r="J3582" s="31">
        <v>867389598</v>
      </c>
      <c r="K3582" s="45">
        <f>IFERROR((J3582/I3582),0)</f>
        <v>1</v>
      </c>
      <c r="L3582" s="31"/>
      <c r="M3582" s="31"/>
      <c r="N3582" s="34"/>
      <c r="O3582" s="28"/>
      <c r="P3582" s="28"/>
      <c r="Q3582" s="28"/>
      <c r="R3582" s="28"/>
      <c r="S3582" s="25"/>
    </row>
    <row r="3583" spans="2:19" s="16" customFormat="1" outlineLevel="2" x14ac:dyDescent="0.25">
      <c r="B3583" s="16" t="s">
        <v>1628</v>
      </c>
      <c r="C3583" s="16" t="s">
        <v>328</v>
      </c>
      <c r="D3583" s="16" t="s">
        <v>95</v>
      </c>
      <c r="E3583" s="16" t="s">
        <v>1629</v>
      </c>
      <c r="G3583" s="16" t="s">
        <v>1630</v>
      </c>
      <c r="H3583" s="16" t="s">
        <v>19</v>
      </c>
      <c r="I3583" s="31">
        <v>2097116970</v>
      </c>
      <c r="J3583" s="31">
        <v>2097116970</v>
      </c>
      <c r="K3583" s="45">
        <f>IFERROR((J3583/I3583),0)</f>
        <v>1</v>
      </c>
      <c r="L3583" s="31"/>
      <c r="M3583" s="31"/>
      <c r="N3583" s="34"/>
      <c r="O3583" s="28"/>
      <c r="P3583" s="28"/>
      <c r="Q3583" s="28"/>
      <c r="R3583" s="28"/>
      <c r="S3583" s="25"/>
    </row>
    <row r="3584" spans="2:19" s="16" customFormat="1" outlineLevel="2" x14ac:dyDescent="0.25">
      <c r="B3584" s="16" t="s">
        <v>1628</v>
      </c>
      <c r="C3584" s="16" t="s">
        <v>328</v>
      </c>
      <c r="D3584" s="16" t="s">
        <v>95</v>
      </c>
      <c r="E3584" s="16" t="s">
        <v>1629</v>
      </c>
      <c r="G3584" s="16" t="s">
        <v>1630</v>
      </c>
      <c r="H3584" s="16" t="s">
        <v>154</v>
      </c>
      <c r="I3584" s="31">
        <v>35220</v>
      </c>
      <c r="J3584" s="31">
        <v>35220</v>
      </c>
      <c r="K3584" s="45">
        <f>IFERROR((J3584/I3584),0)</f>
        <v>1</v>
      </c>
      <c r="L3584" s="31"/>
      <c r="M3584" s="31"/>
      <c r="N3584" s="34"/>
      <c r="O3584" s="28"/>
      <c r="P3584" s="28"/>
      <c r="Q3584" s="28"/>
      <c r="R3584" s="28"/>
      <c r="S3584" s="25"/>
    </row>
    <row r="3585" spans="2:19" s="16" customFormat="1" outlineLevel="2" x14ac:dyDescent="0.25">
      <c r="B3585" s="16" t="s">
        <v>1628</v>
      </c>
      <c r="C3585" s="16" t="s">
        <v>328</v>
      </c>
      <c r="D3585" s="16" t="s">
        <v>95</v>
      </c>
      <c r="E3585" s="16" t="s">
        <v>1629</v>
      </c>
      <c r="G3585" s="16" t="s">
        <v>1630</v>
      </c>
      <c r="H3585" s="16" t="s">
        <v>331</v>
      </c>
      <c r="I3585" s="31">
        <v>142490859</v>
      </c>
      <c r="J3585" s="31">
        <v>142490859</v>
      </c>
      <c r="K3585" s="45">
        <f>IFERROR((J3585/I3585),0)</f>
        <v>1</v>
      </c>
      <c r="L3585" s="31"/>
      <c r="M3585" s="31"/>
      <c r="N3585" s="34"/>
      <c r="O3585" s="28"/>
      <c r="P3585" s="28"/>
      <c r="Q3585" s="28"/>
      <c r="R3585" s="28"/>
      <c r="S3585" s="25"/>
    </row>
    <row r="3586" spans="2:19" s="16" customFormat="1" outlineLevel="2" x14ac:dyDescent="0.25">
      <c r="B3586" s="16" t="s">
        <v>1628</v>
      </c>
      <c r="C3586" s="16" t="s">
        <v>328</v>
      </c>
      <c r="D3586" s="16" t="s">
        <v>95</v>
      </c>
      <c r="E3586" s="16" t="s">
        <v>1629</v>
      </c>
      <c r="G3586" s="16" t="s">
        <v>1630</v>
      </c>
      <c r="H3586" s="16" t="s">
        <v>231</v>
      </c>
      <c r="I3586" s="31">
        <v>866317180</v>
      </c>
      <c r="J3586" s="31">
        <v>866317180</v>
      </c>
      <c r="K3586" s="45">
        <f>IFERROR((J3586/I3586),0)</f>
        <v>1</v>
      </c>
      <c r="L3586" s="31"/>
      <c r="M3586" s="31"/>
      <c r="N3586" s="39"/>
      <c r="O3586" s="28"/>
      <c r="P3586" s="28"/>
      <c r="Q3586" s="28"/>
      <c r="R3586" s="28"/>
      <c r="S3586" s="25"/>
    </row>
    <row r="3587" spans="2:19" s="16" customFormat="1" outlineLevel="2" x14ac:dyDescent="0.25">
      <c r="B3587" s="16" t="s">
        <v>1628</v>
      </c>
      <c r="C3587" s="16" t="s">
        <v>328</v>
      </c>
      <c r="D3587" s="16" t="s">
        <v>95</v>
      </c>
      <c r="E3587" s="16" t="s">
        <v>1629</v>
      </c>
      <c r="G3587" s="16" t="s">
        <v>1630</v>
      </c>
      <c r="H3587" s="16" t="s">
        <v>155</v>
      </c>
      <c r="I3587" s="31">
        <v>-1138916150</v>
      </c>
      <c r="J3587" s="31"/>
      <c r="K3587" s="45">
        <f>IFERROR((J3587/I3587),0)</f>
        <v>0</v>
      </c>
      <c r="L3587" s="31"/>
      <c r="M3587" s="31"/>
      <c r="N3587" s="34"/>
      <c r="O3587" s="28"/>
      <c r="P3587" s="28"/>
      <c r="Q3587" s="28"/>
      <c r="R3587" s="28"/>
      <c r="S3587" s="25"/>
    </row>
    <row r="3588" spans="2:19" s="16" customFormat="1" outlineLevel="1" x14ac:dyDescent="0.25">
      <c r="B3588" s="47" t="s">
        <v>7101</v>
      </c>
      <c r="C3588" s="47" t="str">
        <f>C3587</f>
        <v>ASIGNACIÓN PARA LA INVERSIÓN LOCAL SEGÚN NBI Y CUARTA, QUINTA, Y SEXTA CATEGORÍA</v>
      </c>
      <c r="D3588" s="47"/>
      <c r="E3588" s="47" t="str">
        <f>E3587</f>
        <v>44078</v>
      </c>
      <c r="F3588" s="47"/>
      <c r="G3588" s="47" t="str">
        <f>G3587</f>
        <v xml:space="preserve">BARRANCAS                                         </v>
      </c>
      <c r="H3588" s="47" t="s">
        <v>10655</v>
      </c>
      <c r="I3588" s="48">
        <f>SUBTOTAL(9,I3581:I3587)</f>
        <v>8529014425</v>
      </c>
      <c r="J3588" s="48">
        <f>SUBTOTAL(9,J3581:J3587)</f>
        <v>7158637639.6399994</v>
      </c>
      <c r="K3588" s="49">
        <f>J3588/I3588</f>
        <v>0.83932765064352666</v>
      </c>
      <c r="L3588" s="48">
        <f>SUBTOTAL(9,L3581:L3587)</f>
        <v>3762595710.9799995</v>
      </c>
      <c r="M3588" s="48">
        <f>SUBTOTAL(9,M3581:M3587)</f>
        <v>3185287812.6399999</v>
      </c>
      <c r="N3588" s="50">
        <f>IFERROR((M3588/L3588),"N.A")</f>
        <v>0.84656658788630923</v>
      </c>
      <c r="O3588" s="28"/>
      <c r="P3588" s="28"/>
      <c r="Q3588" s="28"/>
      <c r="R3588" s="28"/>
      <c r="S3588" s="25"/>
    </row>
    <row r="3589" spans="2:19" s="16" customFormat="1" outlineLevel="2" x14ac:dyDescent="0.25">
      <c r="B3589" s="16" t="s">
        <v>1631</v>
      </c>
      <c r="C3589" s="16" t="s">
        <v>328</v>
      </c>
      <c r="D3589" s="16" t="s">
        <v>95</v>
      </c>
      <c r="E3589" s="16" t="s">
        <v>1632</v>
      </c>
      <c r="G3589" s="16" t="s">
        <v>1051</v>
      </c>
      <c r="H3589" s="16" t="s">
        <v>152</v>
      </c>
      <c r="I3589" s="31">
        <v>5059878951</v>
      </c>
      <c r="J3589" s="31">
        <v>2830264679.5900002</v>
      </c>
      <c r="K3589" s="45">
        <f>IFERROR((J3589/I3589),0)</f>
        <v>0.55935422704739723</v>
      </c>
      <c r="L3589" s="31">
        <v>3343227479.1499996</v>
      </c>
      <c r="M3589" s="31">
        <v>2830264679.5900002</v>
      </c>
      <c r="N3589" s="40">
        <f>M3589/L3589</f>
        <v>0.84656658789774664</v>
      </c>
      <c r="O3589" s="28"/>
      <c r="P3589" s="28"/>
      <c r="Q3589" s="28"/>
      <c r="R3589" s="28"/>
      <c r="S3589" s="25"/>
    </row>
    <row r="3590" spans="2:19" s="16" customFormat="1" outlineLevel="2" x14ac:dyDescent="0.25">
      <c r="B3590" s="16" t="s">
        <v>1631</v>
      </c>
      <c r="C3590" s="16" t="s">
        <v>328</v>
      </c>
      <c r="D3590" s="16" t="s">
        <v>95</v>
      </c>
      <c r="E3590" s="16" t="s">
        <v>1632</v>
      </c>
      <c r="G3590" s="16" t="s">
        <v>1051</v>
      </c>
      <c r="H3590" s="16" t="s">
        <v>19</v>
      </c>
      <c r="I3590" s="31">
        <v>3842646582</v>
      </c>
      <c r="J3590" s="31">
        <v>3842646582</v>
      </c>
      <c r="K3590" s="45">
        <f>IFERROR((J3590/I3590),0)</f>
        <v>1</v>
      </c>
      <c r="L3590" s="31"/>
      <c r="M3590" s="31"/>
      <c r="N3590" s="34"/>
      <c r="O3590" s="28"/>
      <c r="P3590" s="28"/>
      <c r="Q3590" s="28"/>
      <c r="R3590" s="28"/>
      <c r="S3590" s="25"/>
    </row>
    <row r="3591" spans="2:19" s="16" customFormat="1" outlineLevel="2" x14ac:dyDescent="0.25">
      <c r="B3591" s="16" t="s">
        <v>1631</v>
      </c>
      <c r="C3591" s="16" t="s">
        <v>328</v>
      </c>
      <c r="D3591" s="16" t="s">
        <v>95</v>
      </c>
      <c r="E3591" s="16" t="s">
        <v>1632</v>
      </c>
      <c r="G3591" s="16" t="s">
        <v>1051</v>
      </c>
      <c r="H3591" s="16" t="s">
        <v>154</v>
      </c>
      <c r="I3591" s="31">
        <v>31295</v>
      </c>
      <c r="J3591" s="31">
        <v>31295</v>
      </c>
      <c r="K3591" s="45">
        <f>IFERROR((J3591/I3591),0)</f>
        <v>1</v>
      </c>
      <c r="L3591" s="31"/>
      <c r="M3591" s="31"/>
      <c r="N3591" s="34"/>
      <c r="O3591" s="28"/>
      <c r="P3591" s="28"/>
      <c r="Q3591" s="28"/>
      <c r="R3591" s="28"/>
      <c r="S3591" s="25"/>
    </row>
    <row r="3592" spans="2:19" s="16" customFormat="1" outlineLevel="2" x14ac:dyDescent="0.25">
      <c r="B3592" s="16" t="s">
        <v>1631</v>
      </c>
      <c r="C3592" s="16" t="s">
        <v>328</v>
      </c>
      <c r="D3592" s="16" t="s">
        <v>95</v>
      </c>
      <c r="E3592" s="16" t="s">
        <v>1632</v>
      </c>
      <c r="G3592" s="16" t="s">
        <v>1051</v>
      </c>
      <c r="H3592" s="16" t="s">
        <v>331</v>
      </c>
      <c r="I3592" s="31">
        <v>126609233</v>
      </c>
      <c r="J3592" s="31">
        <v>126609233</v>
      </c>
      <c r="K3592" s="45">
        <f>IFERROR((J3592/I3592),0)</f>
        <v>1</v>
      </c>
      <c r="L3592" s="31"/>
      <c r="M3592" s="31"/>
      <c r="N3592" s="34"/>
      <c r="O3592" s="28"/>
      <c r="P3592" s="28"/>
      <c r="Q3592" s="28"/>
      <c r="R3592" s="28"/>
      <c r="S3592" s="25"/>
    </row>
    <row r="3593" spans="2:19" s="16" customFormat="1" outlineLevel="2" x14ac:dyDescent="0.25">
      <c r="B3593" s="16" t="s">
        <v>1631</v>
      </c>
      <c r="C3593" s="16" t="s">
        <v>328</v>
      </c>
      <c r="D3593" s="16" t="s">
        <v>95</v>
      </c>
      <c r="E3593" s="16" t="s">
        <v>1632</v>
      </c>
      <c r="G3593" s="16" t="s">
        <v>1051</v>
      </c>
      <c r="H3593" s="16" t="s">
        <v>231</v>
      </c>
      <c r="I3593" s="31">
        <v>769759928</v>
      </c>
      <c r="J3593" s="31">
        <v>769759928</v>
      </c>
      <c r="K3593" s="45">
        <f>IFERROR((J3593/I3593),0)</f>
        <v>1</v>
      </c>
      <c r="L3593" s="31"/>
      <c r="M3593" s="31"/>
      <c r="N3593" s="39"/>
      <c r="O3593" s="28"/>
      <c r="P3593" s="28"/>
      <c r="Q3593" s="28"/>
      <c r="R3593" s="28"/>
      <c r="S3593" s="25"/>
    </row>
    <row r="3594" spans="2:19" s="16" customFormat="1" outlineLevel="2" x14ac:dyDescent="0.25">
      <c r="B3594" s="16" t="s">
        <v>1631</v>
      </c>
      <c r="C3594" s="16" t="s">
        <v>328</v>
      </c>
      <c r="D3594" s="16" t="s">
        <v>95</v>
      </c>
      <c r="E3594" s="16" t="s">
        <v>1632</v>
      </c>
      <c r="G3594" s="16" t="s">
        <v>1051</v>
      </c>
      <c r="H3594" s="16" t="s">
        <v>155</v>
      </c>
      <c r="I3594" s="31">
        <v>-1011975790</v>
      </c>
      <c r="J3594" s="31"/>
      <c r="K3594" s="45">
        <f>IFERROR((J3594/I3594),0)</f>
        <v>0</v>
      </c>
      <c r="L3594" s="31"/>
      <c r="M3594" s="31"/>
      <c r="N3594" s="34"/>
      <c r="O3594" s="28"/>
      <c r="P3594" s="28"/>
      <c r="Q3594" s="28"/>
      <c r="R3594" s="28"/>
      <c r="S3594" s="25"/>
    </row>
    <row r="3595" spans="2:19" s="16" customFormat="1" outlineLevel="1" x14ac:dyDescent="0.25">
      <c r="B3595" s="47" t="s">
        <v>7102</v>
      </c>
      <c r="C3595" s="47" t="str">
        <f>C3594</f>
        <v>ASIGNACIÓN PARA LA INVERSIÓN LOCAL SEGÚN NBI Y CUARTA, QUINTA, Y SEXTA CATEGORÍA</v>
      </c>
      <c r="D3595" s="47"/>
      <c r="E3595" s="47" t="str">
        <f>E3594</f>
        <v>44035</v>
      </c>
      <c r="F3595" s="47"/>
      <c r="G3595" s="47" t="str">
        <f>G3594</f>
        <v xml:space="preserve">ALBANIA                                           </v>
      </c>
      <c r="H3595" s="47" t="s">
        <v>10655</v>
      </c>
      <c r="I3595" s="48">
        <f>SUBTOTAL(9,I3589:I3594)</f>
        <v>8786950199</v>
      </c>
      <c r="J3595" s="48">
        <f>SUBTOTAL(9,J3589:J3594)</f>
        <v>7569311717.5900002</v>
      </c>
      <c r="K3595" s="49">
        <f>J3595/I3595</f>
        <v>0.86142649567439522</v>
      </c>
      <c r="L3595" s="48">
        <f>SUBTOTAL(9,L3589:L3594)</f>
        <v>3343227479.1499996</v>
      </c>
      <c r="M3595" s="48">
        <f>SUBTOTAL(9,M3589:M3594)</f>
        <v>2830264679.5900002</v>
      </c>
      <c r="N3595" s="50">
        <f>IFERROR((M3595/L3595),"N.A")</f>
        <v>0.84656658789774664</v>
      </c>
      <c r="O3595" s="28"/>
      <c r="P3595" s="28"/>
      <c r="Q3595" s="28"/>
      <c r="R3595" s="28"/>
      <c r="S3595" s="25"/>
    </row>
    <row r="3596" spans="2:19" s="16" customFormat="1" outlineLevel="2" x14ac:dyDescent="0.25">
      <c r="B3596" s="16" t="s">
        <v>1633</v>
      </c>
      <c r="C3596" s="16" t="s">
        <v>328</v>
      </c>
      <c r="D3596" s="16" t="s">
        <v>95</v>
      </c>
      <c r="E3596" s="16" t="s">
        <v>1634</v>
      </c>
      <c r="G3596" s="16" t="s">
        <v>1635</v>
      </c>
      <c r="H3596" s="16" t="s">
        <v>152</v>
      </c>
      <c r="I3596" s="31">
        <v>10743331535</v>
      </c>
      <c r="J3596" s="31">
        <v>6009327906.6300001</v>
      </c>
      <c r="K3596" s="45">
        <f>IFERROR((J3596/I3596),0)</f>
        <v>0.55935422704331539</v>
      </c>
      <c r="L3596" s="31">
        <v>7098470448.2599983</v>
      </c>
      <c r="M3596" s="31">
        <v>6009327906.6300001</v>
      </c>
      <c r="N3596" s="40">
        <f>M3596/L3596</f>
        <v>0.84656658789120232</v>
      </c>
      <c r="O3596" s="28"/>
      <c r="P3596" s="28"/>
      <c r="Q3596" s="28"/>
      <c r="R3596" s="28"/>
      <c r="S3596" s="25"/>
    </row>
    <row r="3597" spans="2:19" s="16" customFormat="1" outlineLevel="2" x14ac:dyDescent="0.25">
      <c r="B3597" s="16" t="s">
        <v>1633</v>
      </c>
      <c r="C3597" s="16" t="s">
        <v>328</v>
      </c>
      <c r="D3597" s="16" t="s">
        <v>95</v>
      </c>
      <c r="E3597" s="16" t="s">
        <v>1634</v>
      </c>
      <c r="G3597" s="16" t="s">
        <v>1635</v>
      </c>
      <c r="H3597" s="16" t="s">
        <v>19</v>
      </c>
      <c r="I3597" s="31">
        <v>22104221814</v>
      </c>
      <c r="J3597" s="31">
        <v>22104221814</v>
      </c>
      <c r="K3597" s="45">
        <f>IFERROR((J3597/I3597),0)</f>
        <v>1</v>
      </c>
      <c r="L3597" s="31"/>
      <c r="M3597" s="31"/>
      <c r="N3597" s="34"/>
      <c r="O3597" s="28"/>
      <c r="P3597" s="28"/>
      <c r="Q3597" s="28"/>
      <c r="R3597" s="28"/>
      <c r="S3597" s="25"/>
    </row>
    <row r="3598" spans="2:19" s="16" customFormat="1" outlineLevel="2" x14ac:dyDescent="0.25">
      <c r="B3598" s="16" t="s">
        <v>1633</v>
      </c>
      <c r="C3598" s="16" t="s">
        <v>328</v>
      </c>
      <c r="D3598" s="16" t="s">
        <v>95</v>
      </c>
      <c r="E3598" s="16" t="s">
        <v>1634</v>
      </c>
      <c r="G3598" s="16" t="s">
        <v>1635</v>
      </c>
      <c r="H3598" s="16" t="s">
        <v>154</v>
      </c>
      <c r="I3598" s="31">
        <v>66446</v>
      </c>
      <c r="J3598" s="31">
        <v>66446</v>
      </c>
      <c r="K3598" s="45">
        <f>IFERROR((J3598/I3598),0)</f>
        <v>1</v>
      </c>
      <c r="L3598" s="31"/>
      <c r="M3598" s="31"/>
      <c r="N3598" s="34"/>
      <c r="O3598" s="28"/>
      <c r="P3598" s="28"/>
      <c r="Q3598" s="28"/>
      <c r="R3598" s="28"/>
      <c r="S3598" s="25"/>
    </row>
    <row r="3599" spans="2:19" s="16" customFormat="1" outlineLevel="2" x14ac:dyDescent="0.25">
      <c r="B3599" s="16" t="s">
        <v>1633</v>
      </c>
      <c r="C3599" s="16" t="s">
        <v>328</v>
      </c>
      <c r="D3599" s="16" t="s">
        <v>95</v>
      </c>
      <c r="E3599" s="16" t="s">
        <v>1634</v>
      </c>
      <c r="G3599" s="16" t="s">
        <v>1635</v>
      </c>
      <c r="H3599" s="16" t="s">
        <v>331</v>
      </c>
      <c r="I3599" s="31">
        <v>268821641</v>
      </c>
      <c r="J3599" s="31">
        <v>268821641</v>
      </c>
      <c r="K3599" s="45">
        <f>IFERROR((J3599/I3599),0)</f>
        <v>1</v>
      </c>
      <c r="L3599" s="31"/>
      <c r="M3599" s="31"/>
      <c r="N3599" s="34"/>
      <c r="O3599" s="28"/>
      <c r="P3599" s="28"/>
      <c r="Q3599" s="28"/>
      <c r="R3599" s="28"/>
      <c r="S3599" s="25"/>
    </row>
    <row r="3600" spans="2:19" s="16" customFormat="1" outlineLevel="2" x14ac:dyDescent="0.25">
      <c r="B3600" s="16" t="s">
        <v>1633</v>
      </c>
      <c r="C3600" s="16" t="s">
        <v>328</v>
      </c>
      <c r="D3600" s="16" t="s">
        <v>95</v>
      </c>
      <c r="E3600" s="16" t="s">
        <v>1634</v>
      </c>
      <c r="G3600" s="16" t="s">
        <v>1635</v>
      </c>
      <c r="H3600" s="16" t="s">
        <v>231</v>
      </c>
      <c r="I3600" s="31">
        <v>1634384179</v>
      </c>
      <c r="J3600" s="31">
        <v>1634384179</v>
      </c>
      <c r="K3600" s="45">
        <f>IFERROR((J3600/I3600),0)</f>
        <v>1</v>
      </c>
      <c r="L3600" s="31"/>
      <c r="M3600" s="31"/>
      <c r="N3600" s="39"/>
      <c r="O3600" s="28"/>
      <c r="P3600" s="28"/>
      <c r="Q3600" s="28"/>
      <c r="R3600" s="28"/>
      <c r="S3600" s="25"/>
    </row>
    <row r="3601" spans="2:19" s="16" customFormat="1" outlineLevel="2" x14ac:dyDescent="0.25">
      <c r="B3601" s="16" t="s">
        <v>1633</v>
      </c>
      <c r="C3601" s="16" t="s">
        <v>328</v>
      </c>
      <c r="D3601" s="16" t="s">
        <v>95</v>
      </c>
      <c r="E3601" s="16" t="s">
        <v>1634</v>
      </c>
      <c r="G3601" s="16" t="s">
        <v>1635</v>
      </c>
      <c r="H3601" s="16" t="s">
        <v>155</v>
      </c>
      <c r="I3601" s="31">
        <v>-2148666307</v>
      </c>
      <c r="J3601" s="31"/>
      <c r="K3601" s="45">
        <f>IFERROR((J3601/I3601),0)</f>
        <v>0</v>
      </c>
      <c r="L3601" s="31"/>
      <c r="M3601" s="31"/>
      <c r="N3601" s="34"/>
      <c r="O3601" s="28"/>
      <c r="P3601" s="28"/>
      <c r="Q3601" s="28"/>
      <c r="R3601" s="28"/>
      <c r="S3601" s="25"/>
    </row>
    <row r="3602" spans="2:19" s="16" customFormat="1" outlineLevel="1" x14ac:dyDescent="0.25">
      <c r="B3602" s="47" t="s">
        <v>7103</v>
      </c>
      <c r="C3602" s="47" t="str">
        <f>C3601</f>
        <v>ASIGNACIÓN PARA LA INVERSIÓN LOCAL SEGÚN NBI Y CUARTA, QUINTA, Y SEXTA CATEGORÍA</v>
      </c>
      <c r="D3602" s="47"/>
      <c r="E3602" s="47" t="str">
        <f>E3601</f>
        <v>44001</v>
      </c>
      <c r="F3602" s="47"/>
      <c r="G3602" s="47" t="str">
        <f>G3601</f>
        <v xml:space="preserve">RIOHACHA                                          </v>
      </c>
      <c r="H3602" s="47" t="s">
        <v>10655</v>
      </c>
      <c r="I3602" s="48">
        <f>SUBTOTAL(9,I3596:I3601)</f>
        <v>32602159308</v>
      </c>
      <c r="J3602" s="48">
        <f>SUBTOTAL(9,J3596:J3601)</f>
        <v>30016821986.630001</v>
      </c>
      <c r="K3602" s="49">
        <f>J3602/I3602</f>
        <v>0.92070042671266861</v>
      </c>
      <c r="L3602" s="48">
        <f>SUBTOTAL(9,L3596:L3601)</f>
        <v>7098470448.2599983</v>
      </c>
      <c r="M3602" s="48">
        <f>SUBTOTAL(9,M3596:M3601)</f>
        <v>6009327906.6300001</v>
      </c>
      <c r="N3602" s="50">
        <f>IFERROR((M3602/L3602),"N.A")</f>
        <v>0.84656658789120232</v>
      </c>
      <c r="O3602" s="28"/>
      <c r="P3602" s="28"/>
      <c r="Q3602" s="28"/>
      <c r="R3602" s="28"/>
      <c r="S3602" s="25"/>
    </row>
    <row r="3603" spans="2:19" s="16" customFormat="1" outlineLevel="2" x14ac:dyDescent="0.25">
      <c r="B3603" s="16" t="s">
        <v>1636</v>
      </c>
      <c r="C3603" s="16" t="s">
        <v>328</v>
      </c>
      <c r="D3603" s="16" t="s">
        <v>99</v>
      </c>
      <c r="E3603" s="16" t="s">
        <v>1637</v>
      </c>
      <c r="G3603" s="16" t="s">
        <v>1638</v>
      </c>
      <c r="H3603" s="16" t="s">
        <v>152</v>
      </c>
      <c r="I3603" s="31">
        <v>1200884388</v>
      </c>
      <c r="J3603" s="31">
        <v>671719758.5999999</v>
      </c>
      <c r="K3603" s="45">
        <f>IFERROR((J3603/I3603),0)</f>
        <v>0.55935422702822235</v>
      </c>
      <c r="L3603" s="31">
        <v>793463583.46999991</v>
      </c>
      <c r="M3603" s="31">
        <v>671719758.5999999</v>
      </c>
      <c r="N3603" s="40">
        <f>M3603/L3603</f>
        <v>0.8465665880498433</v>
      </c>
      <c r="O3603" s="28"/>
      <c r="P3603" s="28"/>
      <c r="Q3603" s="28"/>
      <c r="R3603" s="28"/>
      <c r="S3603" s="25"/>
    </row>
    <row r="3604" spans="2:19" s="16" customFormat="1" outlineLevel="2" x14ac:dyDescent="0.25">
      <c r="B3604" s="16" t="s">
        <v>1636</v>
      </c>
      <c r="C3604" s="16" t="s">
        <v>328</v>
      </c>
      <c r="D3604" s="16" t="s">
        <v>99</v>
      </c>
      <c r="E3604" s="16" t="s">
        <v>1637</v>
      </c>
      <c r="G3604" s="16" t="s">
        <v>1638</v>
      </c>
      <c r="H3604" s="16" t="s">
        <v>19</v>
      </c>
      <c r="I3604" s="31">
        <v>1654387378</v>
      </c>
      <c r="J3604" s="31">
        <v>1654387378</v>
      </c>
      <c r="K3604" s="45">
        <f>IFERROR((J3604/I3604),0)</f>
        <v>1</v>
      </c>
      <c r="L3604" s="31"/>
      <c r="M3604" s="31"/>
      <c r="N3604" s="34"/>
      <c r="O3604" s="28"/>
      <c r="P3604" s="28"/>
      <c r="Q3604" s="28"/>
      <c r="R3604" s="28"/>
      <c r="S3604" s="25"/>
    </row>
    <row r="3605" spans="2:19" s="16" customFormat="1" outlineLevel="2" x14ac:dyDescent="0.25">
      <c r="B3605" s="16" t="s">
        <v>1636</v>
      </c>
      <c r="C3605" s="16" t="s">
        <v>328</v>
      </c>
      <c r="D3605" s="16" t="s">
        <v>99</v>
      </c>
      <c r="E3605" s="16" t="s">
        <v>1637</v>
      </c>
      <c r="G3605" s="16" t="s">
        <v>1638</v>
      </c>
      <c r="H3605" s="16" t="s">
        <v>154</v>
      </c>
      <c r="I3605" s="31">
        <v>7427</v>
      </c>
      <c r="J3605" s="31">
        <v>7427</v>
      </c>
      <c r="K3605" s="45">
        <f>IFERROR((J3605/I3605),0)</f>
        <v>1</v>
      </c>
      <c r="L3605" s="31"/>
      <c r="M3605" s="31"/>
      <c r="N3605" s="34"/>
      <c r="O3605" s="28"/>
      <c r="P3605" s="28"/>
      <c r="Q3605" s="28"/>
      <c r="R3605" s="28"/>
      <c r="S3605" s="25"/>
    </row>
    <row r="3606" spans="2:19" s="16" customFormat="1" outlineLevel="2" x14ac:dyDescent="0.25">
      <c r="B3606" s="16" t="s">
        <v>1636</v>
      </c>
      <c r="C3606" s="16" t="s">
        <v>328</v>
      </c>
      <c r="D3606" s="16" t="s">
        <v>99</v>
      </c>
      <c r="E3606" s="16" t="s">
        <v>1637</v>
      </c>
      <c r="G3606" s="16" t="s">
        <v>1638</v>
      </c>
      <c r="H3606" s="16" t="s">
        <v>331</v>
      </c>
      <c r="I3606" s="31">
        <v>30048753</v>
      </c>
      <c r="J3606" s="31">
        <v>30048753</v>
      </c>
      <c r="K3606" s="45">
        <f>IFERROR((J3606/I3606),0)</f>
        <v>1</v>
      </c>
      <c r="L3606" s="31"/>
      <c r="M3606" s="31"/>
      <c r="N3606" s="34"/>
      <c r="O3606" s="28"/>
      <c r="P3606" s="28"/>
      <c r="Q3606" s="28"/>
      <c r="R3606" s="28"/>
      <c r="S3606" s="25"/>
    </row>
    <row r="3607" spans="2:19" s="16" customFormat="1" outlineLevel="2" x14ac:dyDescent="0.25">
      <c r="B3607" s="16" t="s">
        <v>1636</v>
      </c>
      <c r="C3607" s="16" t="s">
        <v>328</v>
      </c>
      <c r="D3607" s="16" t="s">
        <v>99</v>
      </c>
      <c r="E3607" s="16" t="s">
        <v>1637</v>
      </c>
      <c r="G3607" s="16" t="s">
        <v>1638</v>
      </c>
      <c r="H3607" s="16" t="s">
        <v>231</v>
      </c>
      <c r="I3607" s="31">
        <v>182690671</v>
      </c>
      <c r="J3607" s="31">
        <v>182690671</v>
      </c>
      <c r="K3607" s="45">
        <f>IFERROR((J3607/I3607),0)</f>
        <v>1</v>
      </c>
      <c r="L3607" s="31"/>
      <c r="M3607" s="31"/>
      <c r="N3607" s="39"/>
      <c r="O3607" s="28"/>
      <c r="P3607" s="28"/>
      <c r="Q3607" s="28"/>
      <c r="R3607" s="28"/>
      <c r="S3607" s="25"/>
    </row>
    <row r="3608" spans="2:19" s="16" customFormat="1" outlineLevel="2" x14ac:dyDescent="0.25">
      <c r="B3608" s="16" t="s">
        <v>1636</v>
      </c>
      <c r="C3608" s="16" t="s">
        <v>328</v>
      </c>
      <c r="D3608" s="16" t="s">
        <v>99</v>
      </c>
      <c r="E3608" s="16" t="s">
        <v>1637</v>
      </c>
      <c r="G3608" s="16" t="s">
        <v>1638</v>
      </c>
      <c r="H3608" s="16" t="s">
        <v>155</v>
      </c>
      <c r="I3608" s="31">
        <v>-240176878</v>
      </c>
      <c r="J3608" s="31"/>
      <c r="K3608" s="45">
        <f>IFERROR((J3608/I3608),0)</f>
        <v>0</v>
      </c>
      <c r="L3608" s="31"/>
      <c r="M3608" s="31"/>
      <c r="N3608" s="34"/>
      <c r="O3608" s="28"/>
      <c r="P3608" s="28"/>
      <c r="Q3608" s="28"/>
      <c r="R3608" s="28"/>
      <c r="S3608" s="25"/>
    </row>
    <row r="3609" spans="2:19" s="16" customFormat="1" outlineLevel="1" x14ac:dyDescent="0.25">
      <c r="B3609" s="47" t="s">
        <v>7104</v>
      </c>
      <c r="C3609" s="47" t="str">
        <f>C3608</f>
        <v>ASIGNACIÓN PARA LA INVERSIÓN LOCAL SEGÚN NBI Y CUARTA, QUINTA, Y SEXTA CATEGORÍA</v>
      </c>
      <c r="D3609" s="47"/>
      <c r="E3609" s="47" t="str">
        <f>E3608</f>
        <v>41885</v>
      </c>
      <c r="F3609" s="47"/>
      <c r="G3609" s="47" t="str">
        <f>G3608</f>
        <v xml:space="preserve">YAGUARÁ                                           </v>
      </c>
      <c r="H3609" s="47" t="s">
        <v>10655</v>
      </c>
      <c r="I3609" s="48">
        <f>SUBTOTAL(9,I3603:I3608)</f>
        <v>2827841739</v>
      </c>
      <c r="J3609" s="48">
        <f>SUBTOTAL(9,J3603:J3608)</f>
        <v>2538853987.5999999</v>
      </c>
      <c r="K3609" s="49">
        <f>J3609/I3609</f>
        <v>0.89780625011136805</v>
      </c>
      <c r="L3609" s="48">
        <f>SUBTOTAL(9,L3603:L3608)</f>
        <v>793463583.46999991</v>
      </c>
      <c r="M3609" s="48">
        <f>SUBTOTAL(9,M3603:M3608)</f>
        <v>671719758.5999999</v>
      </c>
      <c r="N3609" s="50">
        <f>IFERROR((M3609/L3609),"N.A")</f>
        <v>0.8465665880498433</v>
      </c>
      <c r="O3609" s="28"/>
      <c r="P3609" s="28"/>
      <c r="Q3609" s="28"/>
      <c r="R3609" s="28"/>
      <c r="S3609" s="25"/>
    </row>
    <row r="3610" spans="2:19" s="16" customFormat="1" outlineLevel="2" x14ac:dyDescent="0.25">
      <c r="B3610" s="16" t="s">
        <v>1639</v>
      </c>
      <c r="C3610" s="16" t="s">
        <v>328</v>
      </c>
      <c r="D3610" s="16" t="s">
        <v>99</v>
      </c>
      <c r="E3610" s="16" t="s">
        <v>1640</v>
      </c>
      <c r="G3610" s="16" t="s">
        <v>1641</v>
      </c>
      <c r="H3610" s="16" t="s">
        <v>152</v>
      </c>
      <c r="I3610" s="31">
        <v>1542479187</v>
      </c>
      <c r="J3610" s="31">
        <v>862792253.36000001</v>
      </c>
      <c r="K3610" s="45">
        <f>IFERROR((J3610/I3610),0)</f>
        <v>0.55935422703372917</v>
      </c>
      <c r="L3610" s="31">
        <v>1019166437.3899999</v>
      </c>
      <c r="M3610" s="31">
        <v>862792253.36000001</v>
      </c>
      <c r="N3610" s="40">
        <f>M3610/L3610</f>
        <v>0.84656658785736594</v>
      </c>
      <c r="O3610" s="28"/>
      <c r="P3610" s="28"/>
      <c r="Q3610" s="28"/>
      <c r="R3610" s="28"/>
      <c r="S3610" s="25"/>
    </row>
    <row r="3611" spans="2:19" s="16" customFormat="1" outlineLevel="2" x14ac:dyDescent="0.25">
      <c r="B3611" s="16" t="s">
        <v>1639</v>
      </c>
      <c r="C3611" s="16" t="s">
        <v>328</v>
      </c>
      <c r="D3611" s="16" t="s">
        <v>99</v>
      </c>
      <c r="E3611" s="16" t="s">
        <v>1640</v>
      </c>
      <c r="G3611" s="16" t="s">
        <v>1641</v>
      </c>
      <c r="H3611" s="16" t="s">
        <v>19</v>
      </c>
      <c r="I3611" s="31">
        <v>361275833</v>
      </c>
      <c r="J3611" s="31">
        <v>361275833</v>
      </c>
      <c r="K3611" s="45">
        <f>IFERROR((J3611/I3611),0)</f>
        <v>1</v>
      </c>
      <c r="L3611" s="31"/>
      <c r="M3611" s="31"/>
      <c r="N3611" s="34"/>
      <c r="O3611" s="28"/>
      <c r="P3611" s="28"/>
      <c r="Q3611" s="28"/>
      <c r="R3611" s="28"/>
      <c r="S3611" s="25"/>
    </row>
    <row r="3612" spans="2:19" s="16" customFormat="1" outlineLevel="2" x14ac:dyDescent="0.25">
      <c r="B3612" s="16" t="s">
        <v>1639</v>
      </c>
      <c r="C3612" s="16" t="s">
        <v>328</v>
      </c>
      <c r="D3612" s="16" t="s">
        <v>99</v>
      </c>
      <c r="E3612" s="16" t="s">
        <v>1640</v>
      </c>
      <c r="G3612" s="16" t="s">
        <v>1641</v>
      </c>
      <c r="H3612" s="16" t="s">
        <v>154</v>
      </c>
      <c r="I3612" s="31">
        <v>9540</v>
      </c>
      <c r="J3612" s="31">
        <v>9540</v>
      </c>
      <c r="K3612" s="45">
        <f>IFERROR((J3612/I3612),0)</f>
        <v>1</v>
      </c>
      <c r="L3612" s="31"/>
      <c r="M3612" s="31"/>
      <c r="N3612" s="34"/>
      <c r="O3612" s="28"/>
      <c r="P3612" s="28"/>
      <c r="Q3612" s="28"/>
      <c r="R3612" s="28"/>
      <c r="S3612" s="25"/>
    </row>
    <row r="3613" spans="2:19" s="16" customFormat="1" outlineLevel="2" x14ac:dyDescent="0.25">
      <c r="B3613" s="16" t="s">
        <v>1639</v>
      </c>
      <c r="C3613" s="16" t="s">
        <v>328</v>
      </c>
      <c r="D3613" s="16" t="s">
        <v>99</v>
      </c>
      <c r="E3613" s="16" t="s">
        <v>1640</v>
      </c>
      <c r="G3613" s="16" t="s">
        <v>1641</v>
      </c>
      <c r="H3613" s="16" t="s">
        <v>331</v>
      </c>
      <c r="I3613" s="31">
        <v>38596201</v>
      </c>
      <c r="J3613" s="31">
        <v>38596201</v>
      </c>
      <c r="K3613" s="45">
        <f>IFERROR((J3613/I3613),0)</f>
        <v>1</v>
      </c>
      <c r="L3613" s="31"/>
      <c r="M3613" s="31"/>
      <c r="N3613" s="34"/>
      <c r="O3613" s="28"/>
      <c r="P3613" s="28"/>
      <c r="Q3613" s="28"/>
      <c r="R3613" s="28"/>
      <c r="S3613" s="25"/>
    </row>
    <row r="3614" spans="2:19" s="16" customFormat="1" outlineLevel="2" x14ac:dyDescent="0.25">
      <c r="B3614" s="16" t="s">
        <v>1639</v>
      </c>
      <c r="C3614" s="16" t="s">
        <v>328</v>
      </c>
      <c r="D3614" s="16" t="s">
        <v>99</v>
      </c>
      <c r="E3614" s="16" t="s">
        <v>1640</v>
      </c>
      <c r="G3614" s="16" t="s">
        <v>1641</v>
      </c>
      <c r="H3614" s="16" t="s">
        <v>231</v>
      </c>
      <c r="I3614" s="31">
        <v>234657524</v>
      </c>
      <c r="J3614" s="31">
        <v>234657524</v>
      </c>
      <c r="K3614" s="45">
        <f>IFERROR((J3614/I3614),0)</f>
        <v>1</v>
      </c>
      <c r="L3614" s="31"/>
      <c r="M3614" s="31"/>
      <c r="N3614" s="39"/>
      <c r="O3614" s="28"/>
      <c r="P3614" s="28"/>
      <c r="Q3614" s="28"/>
      <c r="R3614" s="28"/>
      <c r="S3614" s="25"/>
    </row>
    <row r="3615" spans="2:19" s="16" customFormat="1" outlineLevel="2" x14ac:dyDescent="0.25">
      <c r="B3615" s="16" t="s">
        <v>1639</v>
      </c>
      <c r="C3615" s="16" t="s">
        <v>328</v>
      </c>
      <c r="D3615" s="16" t="s">
        <v>99</v>
      </c>
      <c r="E3615" s="16" t="s">
        <v>1640</v>
      </c>
      <c r="G3615" s="16" t="s">
        <v>1641</v>
      </c>
      <c r="H3615" s="16" t="s">
        <v>155</v>
      </c>
      <c r="I3615" s="31">
        <v>-308495837</v>
      </c>
      <c r="J3615" s="31"/>
      <c r="K3615" s="45">
        <f>IFERROR((J3615/I3615),0)</f>
        <v>0</v>
      </c>
      <c r="L3615" s="31"/>
      <c r="M3615" s="31"/>
      <c r="N3615" s="34"/>
      <c r="O3615" s="28"/>
      <c r="P3615" s="28"/>
      <c r="Q3615" s="28"/>
      <c r="R3615" s="28"/>
      <c r="S3615" s="25"/>
    </row>
    <row r="3616" spans="2:19" s="16" customFormat="1" outlineLevel="1" x14ac:dyDescent="0.25">
      <c r="B3616" s="47" t="s">
        <v>7105</v>
      </c>
      <c r="C3616" s="47" t="str">
        <f>C3615</f>
        <v>ASIGNACIÓN PARA LA INVERSIÓN LOCAL SEGÚN NBI Y CUARTA, QUINTA, Y SEXTA CATEGORÍA</v>
      </c>
      <c r="D3616" s="47"/>
      <c r="E3616" s="47" t="str">
        <f>E3615</f>
        <v>41872</v>
      </c>
      <c r="F3616" s="47"/>
      <c r="G3616" s="47" t="str">
        <f>G3615</f>
        <v xml:space="preserve">VILLAVIEJA                                        </v>
      </c>
      <c r="H3616" s="47" t="s">
        <v>10655</v>
      </c>
      <c r="I3616" s="48">
        <f>SUBTOTAL(9,I3610:I3615)</f>
        <v>1868522448</v>
      </c>
      <c r="J3616" s="48">
        <f>SUBTOTAL(9,J3610:J3615)</f>
        <v>1497331351.3600001</v>
      </c>
      <c r="K3616" s="49">
        <f>J3616/I3616</f>
        <v>0.80134512323504081</v>
      </c>
      <c r="L3616" s="48">
        <f>SUBTOTAL(9,L3610:L3615)</f>
        <v>1019166437.3899999</v>
      </c>
      <c r="M3616" s="48">
        <f>SUBTOTAL(9,M3610:M3615)</f>
        <v>862792253.36000001</v>
      </c>
      <c r="N3616" s="50">
        <f>IFERROR((M3616/L3616),"N.A")</f>
        <v>0.84656658785736594</v>
      </c>
      <c r="O3616" s="28"/>
      <c r="P3616" s="28"/>
      <c r="Q3616" s="28"/>
      <c r="R3616" s="28"/>
      <c r="S3616" s="25"/>
    </row>
    <row r="3617" spans="2:19" s="16" customFormat="1" outlineLevel="2" x14ac:dyDescent="0.25">
      <c r="B3617" s="16" t="s">
        <v>1642</v>
      </c>
      <c r="C3617" s="16" t="s">
        <v>328</v>
      </c>
      <c r="D3617" s="16" t="s">
        <v>99</v>
      </c>
      <c r="E3617" s="16" t="s">
        <v>1643</v>
      </c>
      <c r="G3617" s="16" t="s">
        <v>1644</v>
      </c>
      <c r="H3617" s="16" t="s">
        <v>152</v>
      </c>
      <c r="I3617" s="31">
        <v>2041463369</v>
      </c>
      <c r="J3617" s="31">
        <v>1141901164.78</v>
      </c>
      <c r="K3617" s="45">
        <f>IFERROR((J3617/I3617),0)</f>
        <v>0.55935422703144277</v>
      </c>
      <c r="L3617" s="31">
        <v>1348861603.2199998</v>
      </c>
      <c r="M3617" s="31">
        <v>1141901164.78</v>
      </c>
      <c r="N3617" s="40">
        <f>M3617/L3617</f>
        <v>0.84656658774633053</v>
      </c>
      <c r="O3617" s="28"/>
      <c r="P3617" s="28"/>
      <c r="Q3617" s="28"/>
      <c r="R3617" s="28"/>
      <c r="S3617" s="25"/>
    </row>
    <row r="3618" spans="2:19" s="16" customFormat="1" outlineLevel="2" x14ac:dyDescent="0.25">
      <c r="B3618" s="16" t="s">
        <v>1642</v>
      </c>
      <c r="C3618" s="16" t="s">
        <v>328</v>
      </c>
      <c r="D3618" s="16" t="s">
        <v>99</v>
      </c>
      <c r="E3618" s="16" t="s">
        <v>1643</v>
      </c>
      <c r="G3618" s="16" t="s">
        <v>1644</v>
      </c>
      <c r="H3618" s="16" t="s">
        <v>24</v>
      </c>
      <c r="I3618" s="31">
        <v>22947838</v>
      </c>
      <c r="J3618" s="31">
        <v>22947838</v>
      </c>
      <c r="K3618" s="45">
        <f>IFERROR((J3618/I3618),0)</f>
        <v>1</v>
      </c>
      <c r="L3618" s="31"/>
      <c r="M3618" s="31"/>
      <c r="N3618" s="34"/>
      <c r="O3618" s="28"/>
      <c r="P3618" s="28"/>
      <c r="Q3618" s="28"/>
      <c r="R3618" s="28"/>
      <c r="S3618" s="25"/>
    </row>
    <row r="3619" spans="2:19" s="16" customFormat="1" outlineLevel="2" x14ac:dyDescent="0.25">
      <c r="B3619" s="16" t="s">
        <v>1642</v>
      </c>
      <c r="C3619" s="16" t="s">
        <v>328</v>
      </c>
      <c r="D3619" s="16" t="s">
        <v>99</v>
      </c>
      <c r="E3619" s="16" t="s">
        <v>1643</v>
      </c>
      <c r="G3619" s="16" t="s">
        <v>1644</v>
      </c>
      <c r="H3619" s="16" t="s">
        <v>19</v>
      </c>
      <c r="I3619" s="31">
        <v>2235466803</v>
      </c>
      <c r="J3619" s="31">
        <v>2235466803</v>
      </c>
      <c r="K3619" s="45">
        <f>IFERROR((J3619/I3619),0)</f>
        <v>1</v>
      </c>
      <c r="L3619" s="31"/>
      <c r="M3619" s="31"/>
      <c r="N3619" s="34"/>
      <c r="O3619" s="28"/>
      <c r="P3619" s="28"/>
      <c r="Q3619" s="28"/>
      <c r="R3619" s="28"/>
      <c r="S3619" s="25"/>
    </row>
    <row r="3620" spans="2:19" s="16" customFormat="1" outlineLevel="2" x14ac:dyDescent="0.25">
      <c r="B3620" s="16" t="s">
        <v>1642</v>
      </c>
      <c r="C3620" s="16" t="s">
        <v>328</v>
      </c>
      <c r="D3620" s="16" t="s">
        <v>99</v>
      </c>
      <c r="E3620" s="16" t="s">
        <v>1643</v>
      </c>
      <c r="G3620" s="16" t="s">
        <v>1644</v>
      </c>
      <c r="H3620" s="16" t="s">
        <v>154</v>
      </c>
      <c r="I3620" s="31">
        <v>12626</v>
      </c>
      <c r="J3620" s="31">
        <v>12626</v>
      </c>
      <c r="K3620" s="45">
        <f>IFERROR((J3620/I3620),0)</f>
        <v>1</v>
      </c>
      <c r="L3620" s="31"/>
      <c r="M3620" s="31"/>
      <c r="N3620" s="34"/>
      <c r="O3620" s="28"/>
      <c r="P3620" s="28"/>
      <c r="Q3620" s="28"/>
      <c r="R3620" s="28"/>
      <c r="S3620" s="25"/>
    </row>
    <row r="3621" spans="2:19" s="16" customFormat="1" outlineLevel="2" x14ac:dyDescent="0.25">
      <c r="B3621" s="16" t="s">
        <v>1642</v>
      </c>
      <c r="C3621" s="16" t="s">
        <v>328</v>
      </c>
      <c r="D3621" s="16" t="s">
        <v>99</v>
      </c>
      <c r="E3621" s="16" t="s">
        <v>1643</v>
      </c>
      <c r="G3621" s="16" t="s">
        <v>1644</v>
      </c>
      <c r="H3621" s="16" t="s">
        <v>331</v>
      </c>
      <c r="I3621" s="31">
        <v>51081876</v>
      </c>
      <c r="J3621" s="31">
        <v>51081876</v>
      </c>
      <c r="K3621" s="45">
        <f>IFERROR((J3621/I3621),0)</f>
        <v>1</v>
      </c>
      <c r="L3621" s="31"/>
      <c r="M3621" s="31"/>
      <c r="N3621" s="34"/>
      <c r="O3621" s="28"/>
      <c r="P3621" s="28"/>
      <c r="Q3621" s="28"/>
      <c r="R3621" s="28"/>
      <c r="S3621" s="25"/>
    </row>
    <row r="3622" spans="2:19" s="16" customFormat="1" outlineLevel="2" x14ac:dyDescent="0.25">
      <c r="B3622" s="16" t="s">
        <v>1642</v>
      </c>
      <c r="C3622" s="16" t="s">
        <v>328</v>
      </c>
      <c r="D3622" s="16" t="s">
        <v>99</v>
      </c>
      <c r="E3622" s="16" t="s">
        <v>1643</v>
      </c>
      <c r="G3622" s="16" t="s">
        <v>1644</v>
      </c>
      <c r="H3622" s="16" t="s">
        <v>231</v>
      </c>
      <c r="I3622" s="31">
        <v>310568041</v>
      </c>
      <c r="J3622" s="31">
        <v>310568041</v>
      </c>
      <c r="K3622" s="45">
        <f>IFERROR((J3622/I3622),0)</f>
        <v>1</v>
      </c>
      <c r="L3622" s="31"/>
      <c r="M3622" s="31"/>
      <c r="N3622" s="39"/>
      <c r="O3622" s="28"/>
      <c r="P3622" s="28"/>
      <c r="Q3622" s="28"/>
      <c r="R3622" s="28"/>
      <c r="S3622" s="25"/>
    </row>
    <row r="3623" spans="2:19" s="16" customFormat="1" outlineLevel="2" x14ac:dyDescent="0.25">
      <c r="B3623" s="16" t="s">
        <v>1642</v>
      </c>
      <c r="C3623" s="16" t="s">
        <v>328</v>
      </c>
      <c r="D3623" s="16" t="s">
        <v>99</v>
      </c>
      <c r="E3623" s="16" t="s">
        <v>1643</v>
      </c>
      <c r="G3623" s="16" t="s">
        <v>1644</v>
      </c>
      <c r="H3623" s="16" t="s">
        <v>155</v>
      </c>
      <c r="I3623" s="31">
        <v>-408292674</v>
      </c>
      <c r="J3623" s="31"/>
      <c r="K3623" s="45">
        <f>IFERROR((J3623/I3623),0)</f>
        <v>0</v>
      </c>
      <c r="L3623" s="31"/>
      <c r="M3623" s="31"/>
      <c r="N3623" s="34"/>
      <c r="O3623" s="28"/>
      <c r="P3623" s="28"/>
      <c r="Q3623" s="28"/>
      <c r="R3623" s="28"/>
      <c r="S3623" s="25"/>
    </row>
    <row r="3624" spans="2:19" s="16" customFormat="1" outlineLevel="1" x14ac:dyDescent="0.25">
      <c r="B3624" s="47" t="s">
        <v>7106</v>
      </c>
      <c r="C3624" s="47" t="str">
        <f>C3623</f>
        <v>ASIGNACIÓN PARA LA INVERSIÓN LOCAL SEGÚN NBI Y CUARTA, QUINTA, Y SEXTA CATEGORÍA</v>
      </c>
      <c r="D3624" s="47"/>
      <c r="E3624" s="47" t="str">
        <f>E3623</f>
        <v>41807</v>
      </c>
      <c r="F3624" s="47"/>
      <c r="G3624" s="47" t="str">
        <f>G3623</f>
        <v xml:space="preserve">TIMANÁ                                            </v>
      </c>
      <c r="H3624" s="47" t="s">
        <v>10655</v>
      </c>
      <c r="I3624" s="48">
        <f>SUBTOTAL(9,I3617:I3623)</f>
        <v>4253247879</v>
      </c>
      <c r="J3624" s="48">
        <f>SUBTOTAL(9,J3617:J3623)</f>
        <v>3761978348.7799997</v>
      </c>
      <c r="K3624" s="49">
        <f>J3624/I3624</f>
        <v>0.88449543873386827</v>
      </c>
      <c r="L3624" s="48">
        <f>SUBTOTAL(9,L3617:L3623)</f>
        <v>1348861603.2199998</v>
      </c>
      <c r="M3624" s="48">
        <f>SUBTOTAL(9,M3617:M3623)</f>
        <v>1141901164.78</v>
      </c>
      <c r="N3624" s="50">
        <f>IFERROR((M3624/L3624),"N.A")</f>
        <v>0.84656658774633053</v>
      </c>
      <c r="O3624" s="28"/>
      <c r="P3624" s="28"/>
      <c r="Q3624" s="28"/>
      <c r="R3624" s="28"/>
      <c r="S3624" s="25"/>
    </row>
    <row r="3625" spans="2:19" s="16" customFormat="1" outlineLevel="2" x14ac:dyDescent="0.25">
      <c r="B3625" s="16" t="s">
        <v>1645</v>
      </c>
      <c r="C3625" s="16" t="s">
        <v>328</v>
      </c>
      <c r="D3625" s="16" t="s">
        <v>99</v>
      </c>
      <c r="E3625" s="16" t="s">
        <v>1646</v>
      </c>
      <c r="G3625" s="16" t="s">
        <v>1647</v>
      </c>
      <c r="H3625" s="16" t="s">
        <v>152</v>
      </c>
      <c r="I3625" s="31">
        <v>1363788547</v>
      </c>
      <c r="J3625" s="31">
        <v>762840888.55999994</v>
      </c>
      <c r="K3625" s="45">
        <f>IFERROR((J3625/I3625),0)</f>
        <v>0.5593542270449936</v>
      </c>
      <c r="L3625" s="31">
        <v>901099688.46999979</v>
      </c>
      <c r="M3625" s="31">
        <v>762840888.55999994</v>
      </c>
      <c r="N3625" s="40">
        <f>M3625/L3625</f>
        <v>0.84656658782697725</v>
      </c>
      <c r="O3625" s="28"/>
      <c r="P3625" s="28"/>
      <c r="Q3625" s="28"/>
      <c r="R3625" s="28"/>
      <c r="S3625" s="25"/>
    </row>
    <row r="3626" spans="2:19" s="16" customFormat="1" outlineLevel="2" x14ac:dyDescent="0.25">
      <c r="B3626" s="16" t="s">
        <v>1645</v>
      </c>
      <c r="C3626" s="16" t="s">
        <v>328</v>
      </c>
      <c r="D3626" s="16" t="s">
        <v>99</v>
      </c>
      <c r="E3626" s="16" t="s">
        <v>1646</v>
      </c>
      <c r="G3626" s="16" t="s">
        <v>1647</v>
      </c>
      <c r="H3626" s="16" t="s">
        <v>24</v>
      </c>
      <c r="I3626" s="31">
        <v>19414681</v>
      </c>
      <c r="J3626" s="31">
        <v>19414681</v>
      </c>
      <c r="K3626" s="45">
        <f>IFERROR((J3626/I3626),0)</f>
        <v>1</v>
      </c>
      <c r="L3626" s="31"/>
      <c r="M3626" s="31"/>
      <c r="N3626" s="34"/>
      <c r="O3626" s="28"/>
      <c r="P3626" s="28"/>
      <c r="Q3626" s="28"/>
      <c r="R3626" s="28"/>
      <c r="S3626" s="25"/>
    </row>
    <row r="3627" spans="2:19" s="16" customFormat="1" outlineLevel="2" x14ac:dyDescent="0.25">
      <c r="B3627" s="16" t="s">
        <v>1645</v>
      </c>
      <c r="C3627" s="16" t="s">
        <v>328</v>
      </c>
      <c r="D3627" s="16" t="s">
        <v>99</v>
      </c>
      <c r="E3627" s="16" t="s">
        <v>1646</v>
      </c>
      <c r="G3627" s="16" t="s">
        <v>1647</v>
      </c>
      <c r="H3627" s="16" t="s">
        <v>19</v>
      </c>
      <c r="I3627" s="31">
        <v>1560070950</v>
      </c>
      <c r="J3627" s="31">
        <v>1560070950</v>
      </c>
      <c r="K3627" s="45">
        <f>IFERROR((J3627/I3627),0)</f>
        <v>1</v>
      </c>
      <c r="L3627" s="31"/>
      <c r="M3627" s="31"/>
      <c r="N3627" s="34"/>
      <c r="O3627" s="28"/>
      <c r="P3627" s="28"/>
      <c r="Q3627" s="28"/>
      <c r="R3627" s="28"/>
      <c r="S3627" s="25"/>
    </row>
    <row r="3628" spans="2:19" s="16" customFormat="1" outlineLevel="2" x14ac:dyDescent="0.25">
      <c r="B3628" s="16" t="s">
        <v>1645</v>
      </c>
      <c r="C3628" s="16" t="s">
        <v>328</v>
      </c>
      <c r="D3628" s="16" t="s">
        <v>99</v>
      </c>
      <c r="E3628" s="16" t="s">
        <v>1646</v>
      </c>
      <c r="G3628" s="16" t="s">
        <v>1647</v>
      </c>
      <c r="H3628" s="16" t="s">
        <v>154</v>
      </c>
      <c r="I3628" s="31">
        <v>8435</v>
      </c>
      <c r="J3628" s="31">
        <v>8435</v>
      </c>
      <c r="K3628" s="45">
        <f>IFERROR((J3628/I3628),0)</f>
        <v>1</v>
      </c>
      <c r="L3628" s="31"/>
      <c r="M3628" s="31"/>
      <c r="N3628" s="34"/>
      <c r="O3628" s="28"/>
      <c r="P3628" s="28"/>
      <c r="Q3628" s="28"/>
      <c r="R3628" s="28"/>
      <c r="S3628" s="25"/>
    </row>
    <row r="3629" spans="2:19" s="16" customFormat="1" outlineLevel="2" x14ac:dyDescent="0.25">
      <c r="B3629" s="16" t="s">
        <v>1645</v>
      </c>
      <c r="C3629" s="16" t="s">
        <v>328</v>
      </c>
      <c r="D3629" s="16" t="s">
        <v>99</v>
      </c>
      <c r="E3629" s="16" t="s">
        <v>1646</v>
      </c>
      <c r="G3629" s="16" t="s">
        <v>1647</v>
      </c>
      <c r="H3629" s="16" t="s">
        <v>331</v>
      </c>
      <c r="I3629" s="31">
        <v>34124971</v>
      </c>
      <c r="J3629" s="31">
        <v>34124971</v>
      </c>
      <c r="K3629" s="45">
        <f>IFERROR((J3629/I3629),0)</f>
        <v>1</v>
      </c>
      <c r="L3629" s="31"/>
      <c r="M3629" s="31"/>
      <c r="N3629" s="34"/>
      <c r="O3629" s="28"/>
      <c r="P3629" s="28"/>
      <c r="Q3629" s="28"/>
      <c r="R3629" s="28"/>
      <c r="S3629" s="25"/>
    </row>
    <row r="3630" spans="2:19" s="16" customFormat="1" outlineLevel="2" x14ac:dyDescent="0.25">
      <c r="B3630" s="16" t="s">
        <v>1645</v>
      </c>
      <c r="C3630" s="16" t="s">
        <v>328</v>
      </c>
      <c r="D3630" s="16" t="s">
        <v>99</v>
      </c>
      <c r="E3630" s="16" t="s">
        <v>1646</v>
      </c>
      <c r="G3630" s="16" t="s">
        <v>1647</v>
      </c>
      <c r="H3630" s="16" t="s">
        <v>231</v>
      </c>
      <c r="I3630" s="31">
        <v>207473298</v>
      </c>
      <c r="J3630" s="31">
        <v>207473298</v>
      </c>
      <c r="K3630" s="45">
        <f>IFERROR((J3630/I3630),0)</f>
        <v>1</v>
      </c>
      <c r="L3630" s="31"/>
      <c r="M3630" s="31"/>
      <c r="N3630" s="39"/>
      <c r="O3630" s="28"/>
      <c r="P3630" s="28"/>
      <c r="Q3630" s="28"/>
      <c r="R3630" s="28"/>
      <c r="S3630" s="25"/>
    </row>
    <row r="3631" spans="2:19" s="16" customFormat="1" outlineLevel="2" x14ac:dyDescent="0.25">
      <c r="B3631" s="16" t="s">
        <v>1645</v>
      </c>
      <c r="C3631" s="16" t="s">
        <v>328</v>
      </c>
      <c r="D3631" s="16" t="s">
        <v>99</v>
      </c>
      <c r="E3631" s="16" t="s">
        <v>1646</v>
      </c>
      <c r="G3631" s="16" t="s">
        <v>1647</v>
      </c>
      <c r="H3631" s="16" t="s">
        <v>155</v>
      </c>
      <c r="I3631" s="31">
        <v>-272757709</v>
      </c>
      <c r="J3631" s="31"/>
      <c r="K3631" s="45">
        <f>IFERROR((J3631/I3631),0)</f>
        <v>0</v>
      </c>
      <c r="L3631" s="31"/>
      <c r="M3631" s="31"/>
      <c r="N3631" s="34"/>
      <c r="O3631" s="28"/>
      <c r="P3631" s="28"/>
      <c r="Q3631" s="28"/>
      <c r="R3631" s="28"/>
      <c r="S3631" s="25"/>
    </row>
    <row r="3632" spans="2:19" s="16" customFormat="1" outlineLevel="1" x14ac:dyDescent="0.25">
      <c r="B3632" s="47" t="s">
        <v>7107</v>
      </c>
      <c r="C3632" s="47" t="str">
        <f>C3631</f>
        <v>ASIGNACIÓN PARA LA INVERSIÓN LOCAL SEGÚN NBI Y CUARTA, QUINTA, Y SEXTA CATEGORÍA</v>
      </c>
      <c r="D3632" s="47"/>
      <c r="E3632" s="47" t="str">
        <f>E3631</f>
        <v>41801</v>
      </c>
      <c r="F3632" s="47"/>
      <c r="G3632" s="47" t="str">
        <f>G3631</f>
        <v xml:space="preserve">TERUEL                                            </v>
      </c>
      <c r="H3632" s="47" t="s">
        <v>10655</v>
      </c>
      <c r="I3632" s="48">
        <f>SUBTOTAL(9,I3625:I3631)</f>
        <v>2912123173</v>
      </c>
      <c r="J3632" s="48">
        <f>SUBTOTAL(9,J3625:J3631)</f>
        <v>2583933223.5599999</v>
      </c>
      <c r="K3632" s="49">
        <f>J3632/I3632</f>
        <v>0.88730217441252435</v>
      </c>
      <c r="L3632" s="48">
        <f>SUBTOTAL(9,L3625:L3631)</f>
        <v>901099688.46999979</v>
      </c>
      <c r="M3632" s="48">
        <f>SUBTOTAL(9,M3625:M3631)</f>
        <v>762840888.55999994</v>
      </c>
      <c r="N3632" s="50">
        <f>IFERROR((M3632/L3632),"N.A")</f>
        <v>0.84656658782697725</v>
      </c>
      <c r="O3632" s="28"/>
      <c r="P3632" s="28"/>
      <c r="Q3632" s="28"/>
      <c r="R3632" s="28"/>
      <c r="S3632" s="25"/>
    </row>
    <row r="3633" spans="2:19" s="16" customFormat="1" outlineLevel="2" x14ac:dyDescent="0.25">
      <c r="B3633" s="16" t="s">
        <v>1648</v>
      </c>
      <c r="C3633" s="16" t="s">
        <v>328</v>
      </c>
      <c r="D3633" s="16" t="s">
        <v>99</v>
      </c>
      <c r="E3633" s="16" t="s">
        <v>1649</v>
      </c>
      <c r="G3633" s="16" t="s">
        <v>1650</v>
      </c>
      <c r="H3633" s="16" t="s">
        <v>152</v>
      </c>
      <c r="I3633" s="31">
        <v>2045583955</v>
      </c>
      <c r="J3633" s="31">
        <v>1144206032</v>
      </c>
      <c r="K3633" s="45">
        <f>IFERROR((J3633/I3633),0)</f>
        <v>0.55935422704271265</v>
      </c>
      <c r="L3633" s="31">
        <v>1351584208.77</v>
      </c>
      <c r="M3633" s="31">
        <v>1144206032</v>
      </c>
      <c r="N3633" s="40">
        <f>M3633/L3633</f>
        <v>0.84656658799030871</v>
      </c>
      <c r="O3633" s="28"/>
      <c r="P3633" s="28"/>
      <c r="Q3633" s="28"/>
      <c r="R3633" s="28"/>
      <c r="S3633" s="25"/>
    </row>
    <row r="3634" spans="2:19" s="16" customFormat="1" outlineLevel="2" x14ac:dyDescent="0.25">
      <c r="B3634" s="16" t="s">
        <v>1648</v>
      </c>
      <c r="C3634" s="16" t="s">
        <v>328</v>
      </c>
      <c r="D3634" s="16" t="s">
        <v>99</v>
      </c>
      <c r="E3634" s="16" t="s">
        <v>1649</v>
      </c>
      <c r="G3634" s="16" t="s">
        <v>1650</v>
      </c>
      <c r="H3634" s="16" t="s">
        <v>24</v>
      </c>
      <c r="I3634" s="31">
        <v>16667676</v>
      </c>
      <c r="J3634" s="31">
        <v>16667676</v>
      </c>
      <c r="K3634" s="45">
        <f>IFERROR((J3634/I3634),0)</f>
        <v>1</v>
      </c>
      <c r="L3634" s="31"/>
      <c r="M3634" s="31"/>
      <c r="N3634" s="34"/>
      <c r="O3634" s="28"/>
      <c r="P3634" s="28"/>
      <c r="Q3634" s="28"/>
      <c r="R3634" s="28"/>
      <c r="S3634" s="25"/>
    </row>
    <row r="3635" spans="2:19" s="16" customFormat="1" outlineLevel="2" x14ac:dyDescent="0.25">
      <c r="B3635" s="16" t="s">
        <v>1648</v>
      </c>
      <c r="C3635" s="16" t="s">
        <v>328</v>
      </c>
      <c r="D3635" s="16" t="s">
        <v>99</v>
      </c>
      <c r="E3635" s="16" t="s">
        <v>1649</v>
      </c>
      <c r="G3635" s="16" t="s">
        <v>1650</v>
      </c>
      <c r="H3635" s="16" t="s">
        <v>19</v>
      </c>
      <c r="I3635" s="31">
        <v>3341392106</v>
      </c>
      <c r="J3635" s="31">
        <v>3341392106</v>
      </c>
      <c r="K3635" s="45">
        <f>IFERROR((J3635/I3635),0)</f>
        <v>1</v>
      </c>
      <c r="L3635" s="31"/>
      <c r="M3635" s="31"/>
      <c r="N3635" s="34"/>
      <c r="O3635" s="28"/>
      <c r="P3635" s="28"/>
      <c r="Q3635" s="28"/>
      <c r="R3635" s="28"/>
      <c r="S3635" s="25"/>
    </row>
    <row r="3636" spans="2:19" s="16" customFormat="1" outlineLevel="2" x14ac:dyDescent="0.25">
      <c r="B3636" s="16" t="s">
        <v>1648</v>
      </c>
      <c r="C3636" s="16" t="s">
        <v>328</v>
      </c>
      <c r="D3636" s="16" t="s">
        <v>99</v>
      </c>
      <c r="E3636" s="16" t="s">
        <v>1649</v>
      </c>
      <c r="G3636" s="16" t="s">
        <v>1650</v>
      </c>
      <c r="H3636" s="16" t="s">
        <v>154</v>
      </c>
      <c r="I3636" s="31">
        <v>12652</v>
      </c>
      <c r="J3636" s="31">
        <v>12652</v>
      </c>
      <c r="K3636" s="45">
        <f>IFERROR((J3636/I3636),0)</f>
        <v>1</v>
      </c>
      <c r="L3636" s="31"/>
      <c r="M3636" s="31"/>
      <c r="N3636" s="34"/>
      <c r="O3636" s="28"/>
      <c r="P3636" s="28"/>
      <c r="Q3636" s="28"/>
      <c r="R3636" s="28"/>
      <c r="S3636" s="25"/>
    </row>
    <row r="3637" spans="2:19" s="16" customFormat="1" outlineLevel="2" x14ac:dyDescent="0.25">
      <c r="B3637" s="16" t="s">
        <v>1648</v>
      </c>
      <c r="C3637" s="16" t="s">
        <v>328</v>
      </c>
      <c r="D3637" s="16" t="s">
        <v>99</v>
      </c>
      <c r="E3637" s="16" t="s">
        <v>1649</v>
      </c>
      <c r="G3637" s="16" t="s">
        <v>1650</v>
      </c>
      <c r="H3637" s="16" t="s">
        <v>331</v>
      </c>
      <c r="I3637" s="31">
        <v>51184982</v>
      </c>
      <c r="J3637" s="31">
        <v>51184982</v>
      </c>
      <c r="K3637" s="45">
        <f>IFERROR((J3637/I3637),0)</f>
        <v>1</v>
      </c>
      <c r="L3637" s="31"/>
      <c r="M3637" s="31"/>
      <c r="N3637" s="34"/>
      <c r="O3637" s="28"/>
      <c r="P3637" s="28"/>
      <c r="Q3637" s="28"/>
      <c r="R3637" s="28"/>
      <c r="S3637" s="25"/>
    </row>
    <row r="3638" spans="2:19" s="16" customFormat="1" outlineLevel="2" x14ac:dyDescent="0.25">
      <c r="B3638" s="16" t="s">
        <v>1648</v>
      </c>
      <c r="C3638" s="16" t="s">
        <v>328</v>
      </c>
      <c r="D3638" s="16" t="s">
        <v>99</v>
      </c>
      <c r="E3638" s="16" t="s">
        <v>1649</v>
      </c>
      <c r="G3638" s="16" t="s">
        <v>1650</v>
      </c>
      <c r="H3638" s="16" t="s">
        <v>231</v>
      </c>
      <c r="I3638" s="31">
        <v>311194907</v>
      </c>
      <c r="J3638" s="31">
        <v>311194907</v>
      </c>
      <c r="K3638" s="45">
        <f>IFERROR((J3638/I3638),0)</f>
        <v>1</v>
      </c>
      <c r="L3638" s="31"/>
      <c r="M3638" s="31"/>
      <c r="N3638" s="39"/>
      <c r="O3638" s="28"/>
      <c r="P3638" s="28"/>
      <c r="Q3638" s="28"/>
      <c r="R3638" s="28"/>
      <c r="S3638" s="25"/>
    </row>
    <row r="3639" spans="2:19" s="16" customFormat="1" outlineLevel="2" x14ac:dyDescent="0.25">
      <c r="B3639" s="16" t="s">
        <v>1648</v>
      </c>
      <c r="C3639" s="16" t="s">
        <v>328</v>
      </c>
      <c r="D3639" s="16" t="s">
        <v>99</v>
      </c>
      <c r="E3639" s="16" t="s">
        <v>1649</v>
      </c>
      <c r="G3639" s="16" t="s">
        <v>1650</v>
      </c>
      <c r="H3639" s="16" t="s">
        <v>155</v>
      </c>
      <c r="I3639" s="31">
        <v>-409116791</v>
      </c>
      <c r="J3639" s="31"/>
      <c r="K3639" s="45">
        <f>IFERROR((J3639/I3639),0)</f>
        <v>0</v>
      </c>
      <c r="L3639" s="31"/>
      <c r="M3639" s="31"/>
      <c r="N3639" s="34"/>
      <c r="O3639" s="28"/>
      <c r="P3639" s="28"/>
      <c r="Q3639" s="28"/>
      <c r="R3639" s="28"/>
      <c r="S3639" s="25"/>
    </row>
    <row r="3640" spans="2:19" s="16" customFormat="1" outlineLevel="1" x14ac:dyDescent="0.25">
      <c r="B3640" s="47" t="s">
        <v>7108</v>
      </c>
      <c r="C3640" s="47" t="str">
        <f>C3639</f>
        <v>ASIGNACIÓN PARA LA INVERSIÓN LOCAL SEGÚN NBI Y CUARTA, QUINTA, Y SEXTA CATEGORÍA</v>
      </c>
      <c r="D3640" s="47"/>
      <c r="E3640" s="47" t="str">
        <f>E3639</f>
        <v>41799</v>
      </c>
      <c r="F3640" s="47"/>
      <c r="G3640" s="47" t="str">
        <f>G3639</f>
        <v xml:space="preserve">TELLO                                             </v>
      </c>
      <c r="H3640" s="47" t="s">
        <v>10655</v>
      </c>
      <c r="I3640" s="48">
        <f>SUBTOTAL(9,I3633:I3639)</f>
        <v>5356919487</v>
      </c>
      <c r="J3640" s="48">
        <f>SUBTOTAL(9,J3633:J3639)</f>
        <v>4864658355</v>
      </c>
      <c r="K3640" s="49">
        <f>J3640/I3640</f>
        <v>0.90810742382919818</v>
      </c>
      <c r="L3640" s="48">
        <f>SUBTOTAL(9,L3633:L3639)</f>
        <v>1351584208.77</v>
      </c>
      <c r="M3640" s="48">
        <f>SUBTOTAL(9,M3633:M3639)</f>
        <v>1144206032</v>
      </c>
      <c r="N3640" s="50">
        <f>IFERROR((M3640/L3640),"N.A")</f>
        <v>0.84656658799030871</v>
      </c>
      <c r="O3640" s="28"/>
      <c r="P3640" s="28"/>
      <c r="Q3640" s="28"/>
      <c r="R3640" s="28"/>
      <c r="S3640" s="25"/>
    </row>
    <row r="3641" spans="2:19" s="16" customFormat="1" outlineLevel="2" x14ac:dyDescent="0.25">
      <c r="B3641" s="16" t="s">
        <v>1651</v>
      </c>
      <c r="C3641" s="16" t="s">
        <v>328</v>
      </c>
      <c r="D3641" s="16" t="s">
        <v>99</v>
      </c>
      <c r="E3641" s="16" t="s">
        <v>1652</v>
      </c>
      <c r="G3641" s="16" t="s">
        <v>1653</v>
      </c>
      <c r="H3641" s="16" t="s">
        <v>152</v>
      </c>
      <c r="I3641" s="31">
        <v>1502109731</v>
      </c>
      <c r="J3641" s="31">
        <v>840211427.51999986</v>
      </c>
      <c r="K3641" s="45">
        <f>IFERROR((J3641/I3641),0)</f>
        <v>0.55935422704481497</v>
      </c>
      <c r="L3641" s="31">
        <v>992493017.92000008</v>
      </c>
      <c r="M3641" s="31">
        <v>840211427.51999986</v>
      </c>
      <c r="N3641" s="40">
        <f>M3641/L3641</f>
        <v>0.84656658772356741</v>
      </c>
      <c r="O3641" s="28"/>
      <c r="P3641" s="28"/>
      <c r="Q3641" s="28"/>
      <c r="R3641" s="28"/>
      <c r="S3641" s="25"/>
    </row>
    <row r="3642" spans="2:19" s="16" customFormat="1" outlineLevel="2" x14ac:dyDescent="0.25">
      <c r="B3642" s="16" t="s">
        <v>1651</v>
      </c>
      <c r="C3642" s="16" t="s">
        <v>328</v>
      </c>
      <c r="D3642" s="16" t="s">
        <v>99</v>
      </c>
      <c r="E3642" s="16" t="s">
        <v>1652</v>
      </c>
      <c r="G3642" s="16" t="s">
        <v>1653</v>
      </c>
      <c r="H3642" s="16" t="s">
        <v>19</v>
      </c>
      <c r="I3642" s="31">
        <v>1196060571</v>
      </c>
      <c r="J3642" s="31">
        <v>1196060571</v>
      </c>
      <c r="K3642" s="45">
        <f>IFERROR((J3642/I3642),0)</f>
        <v>1</v>
      </c>
      <c r="L3642" s="31"/>
      <c r="M3642" s="31"/>
      <c r="N3642" s="34"/>
      <c r="O3642" s="28"/>
      <c r="P3642" s="28"/>
      <c r="Q3642" s="28"/>
      <c r="R3642" s="28"/>
      <c r="S3642" s="25"/>
    </row>
    <row r="3643" spans="2:19" s="16" customFormat="1" outlineLevel="2" x14ac:dyDescent="0.25">
      <c r="B3643" s="16" t="s">
        <v>1651</v>
      </c>
      <c r="C3643" s="16" t="s">
        <v>328</v>
      </c>
      <c r="D3643" s="16" t="s">
        <v>99</v>
      </c>
      <c r="E3643" s="16" t="s">
        <v>1652</v>
      </c>
      <c r="G3643" s="16" t="s">
        <v>1653</v>
      </c>
      <c r="H3643" s="16" t="s">
        <v>154</v>
      </c>
      <c r="I3643" s="31">
        <v>9290</v>
      </c>
      <c r="J3643" s="31">
        <v>9290</v>
      </c>
      <c r="K3643" s="45">
        <f>IFERROR((J3643/I3643),0)</f>
        <v>1</v>
      </c>
      <c r="L3643" s="31"/>
      <c r="M3643" s="31"/>
      <c r="N3643" s="34"/>
      <c r="O3643" s="28"/>
      <c r="P3643" s="28"/>
      <c r="Q3643" s="28"/>
      <c r="R3643" s="28"/>
      <c r="S3643" s="25"/>
    </row>
    <row r="3644" spans="2:19" s="16" customFormat="1" outlineLevel="2" x14ac:dyDescent="0.25">
      <c r="B3644" s="16" t="s">
        <v>1651</v>
      </c>
      <c r="C3644" s="16" t="s">
        <v>328</v>
      </c>
      <c r="D3644" s="16" t="s">
        <v>99</v>
      </c>
      <c r="E3644" s="16" t="s">
        <v>1652</v>
      </c>
      <c r="G3644" s="16" t="s">
        <v>1653</v>
      </c>
      <c r="H3644" s="16" t="s">
        <v>331</v>
      </c>
      <c r="I3644" s="31">
        <v>37586069</v>
      </c>
      <c r="J3644" s="31">
        <v>37586069</v>
      </c>
      <c r="K3644" s="45">
        <f>IFERROR((J3644/I3644),0)</f>
        <v>1</v>
      </c>
      <c r="L3644" s="31"/>
      <c r="M3644" s="31"/>
      <c r="N3644" s="34"/>
      <c r="O3644" s="28"/>
      <c r="P3644" s="28"/>
      <c r="Q3644" s="28"/>
      <c r="R3644" s="28"/>
      <c r="S3644" s="25"/>
    </row>
    <row r="3645" spans="2:19" s="16" customFormat="1" outlineLevel="2" x14ac:dyDescent="0.25">
      <c r="B3645" s="16" t="s">
        <v>1651</v>
      </c>
      <c r="C3645" s="16" t="s">
        <v>328</v>
      </c>
      <c r="D3645" s="16" t="s">
        <v>99</v>
      </c>
      <c r="E3645" s="16" t="s">
        <v>1652</v>
      </c>
      <c r="G3645" s="16" t="s">
        <v>1653</v>
      </c>
      <c r="H3645" s="16" t="s">
        <v>231</v>
      </c>
      <c r="I3645" s="31">
        <v>228516115</v>
      </c>
      <c r="J3645" s="31">
        <v>228516115</v>
      </c>
      <c r="K3645" s="45">
        <f>IFERROR((J3645/I3645),0)</f>
        <v>1</v>
      </c>
      <c r="L3645" s="31"/>
      <c r="M3645" s="31"/>
      <c r="N3645" s="39"/>
      <c r="O3645" s="28"/>
      <c r="P3645" s="28"/>
      <c r="Q3645" s="28"/>
      <c r="R3645" s="28"/>
      <c r="S3645" s="25"/>
    </row>
    <row r="3646" spans="2:19" s="16" customFormat="1" outlineLevel="2" x14ac:dyDescent="0.25">
      <c r="B3646" s="16" t="s">
        <v>1651</v>
      </c>
      <c r="C3646" s="16" t="s">
        <v>328</v>
      </c>
      <c r="D3646" s="16" t="s">
        <v>99</v>
      </c>
      <c r="E3646" s="16" t="s">
        <v>1652</v>
      </c>
      <c r="G3646" s="16" t="s">
        <v>1653</v>
      </c>
      <c r="H3646" s="16" t="s">
        <v>155</v>
      </c>
      <c r="I3646" s="31">
        <v>-300421946</v>
      </c>
      <c r="J3646" s="31"/>
      <c r="K3646" s="45">
        <f>IFERROR((J3646/I3646),0)</f>
        <v>0</v>
      </c>
      <c r="L3646" s="31"/>
      <c r="M3646" s="31"/>
      <c r="N3646" s="34"/>
      <c r="O3646" s="28"/>
      <c r="P3646" s="28"/>
      <c r="Q3646" s="28"/>
      <c r="R3646" s="28"/>
      <c r="S3646" s="25"/>
    </row>
    <row r="3647" spans="2:19" s="16" customFormat="1" outlineLevel="1" x14ac:dyDescent="0.25">
      <c r="B3647" s="47" t="s">
        <v>7109</v>
      </c>
      <c r="C3647" s="47" t="str">
        <f>C3646</f>
        <v>ASIGNACIÓN PARA LA INVERSIÓN LOCAL SEGÚN NBI Y CUARTA, QUINTA, Y SEXTA CATEGORÍA</v>
      </c>
      <c r="D3647" s="47"/>
      <c r="E3647" s="47" t="str">
        <f>E3646</f>
        <v>41797</v>
      </c>
      <c r="F3647" s="47"/>
      <c r="G3647" s="47" t="str">
        <f>G3646</f>
        <v xml:space="preserve">TESALIA                                           </v>
      </c>
      <c r="H3647" s="47" t="s">
        <v>10655</v>
      </c>
      <c r="I3647" s="48">
        <f>SUBTOTAL(9,I3641:I3646)</f>
        <v>2663859830</v>
      </c>
      <c r="J3647" s="48">
        <f>SUBTOTAL(9,J3641:J3646)</f>
        <v>2302383472.52</v>
      </c>
      <c r="K3647" s="49">
        <f>J3647/I3647</f>
        <v>0.8643035367667975</v>
      </c>
      <c r="L3647" s="48">
        <f>SUBTOTAL(9,L3641:L3646)</f>
        <v>992493017.92000008</v>
      </c>
      <c r="M3647" s="48">
        <f>SUBTOTAL(9,M3641:M3646)</f>
        <v>840211427.51999986</v>
      </c>
      <c r="N3647" s="50">
        <f>IFERROR((M3647/L3647),"N.A")</f>
        <v>0.84656658772356741</v>
      </c>
      <c r="O3647" s="28"/>
      <c r="P3647" s="28"/>
      <c r="Q3647" s="28"/>
      <c r="R3647" s="28"/>
      <c r="S3647" s="25"/>
    </row>
    <row r="3648" spans="2:19" s="16" customFormat="1" outlineLevel="2" x14ac:dyDescent="0.25">
      <c r="B3648" s="16" t="s">
        <v>1654</v>
      </c>
      <c r="C3648" s="16" t="s">
        <v>328</v>
      </c>
      <c r="D3648" s="16" t="s">
        <v>99</v>
      </c>
      <c r="E3648" s="16" t="s">
        <v>1655</v>
      </c>
      <c r="G3648" s="16" t="s">
        <v>1656</v>
      </c>
      <c r="H3648" s="16" t="s">
        <v>152</v>
      </c>
      <c r="I3648" s="31">
        <v>2109855456</v>
      </c>
      <c r="J3648" s="31">
        <v>1180156567.7800002</v>
      </c>
      <c r="K3648" s="45">
        <f>IFERROR((J3648/I3648),0)</f>
        <v>0.5593542270508981</v>
      </c>
      <c r="L3648" s="31">
        <v>1394050491.3199999</v>
      </c>
      <c r="M3648" s="31">
        <v>1180156567.7800002</v>
      </c>
      <c r="N3648" s="40">
        <f>M3648/L3648</f>
        <v>0.84656658788774031</v>
      </c>
      <c r="O3648" s="28"/>
      <c r="P3648" s="28"/>
      <c r="Q3648" s="28"/>
      <c r="R3648" s="28"/>
      <c r="S3648" s="25"/>
    </row>
    <row r="3649" spans="2:19" s="16" customFormat="1" outlineLevel="2" x14ac:dyDescent="0.25">
      <c r="B3649" s="16" t="s">
        <v>1654</v>
      </c>
      <c r="C3649" s="16" t="s">
        <v>328</v>
      </c>
      <c r="D3649" s="16" t="s">
        <v>99</v>
      </c>
      <c r="E3649" s="16" t="s">
        <v>1655</v>
      </c>
      <c r="G3649" s="16" t="s">
        <v>1656</v>
      </c>
      <c r="H3649" s="16" t="s">
        <v>19</v>
      </c>
      <c r="I3649" s="31">
        <v>1312867027</v>
      </c>
      <c r="J3649" s="31">
        <v>1312867027</v>
      </c>
      <c r="K3649" s="45">
        <f>IFERROR((J3649/I3649),0)</f>
        <v>1</v>
      </c>
      <c r="L3649" s="31"/>
      <c r="M3649" s="31"/>
      <c r="N3649" s="34"/>
      <c r="O3649" s="28"/>
      <c r="P3649" s="28"/>
      <c r="Q3649" s="28"/>
      <c r="R3649" s="28"/>
      <c r="S3649" s="25"/>
    </row>
    <row r="3650" spans="2:19" s="16" customFormat="1" outlineLevel="2" x14ac:dyDescent="0.25">
      <c r="B3650" s="16" t="s">
        <v>1654</v>
      </c>
      <c r="C3650" s="16" t="s">
        <v>328</v>
      </c>
      <c r="D3650" s="16" t="s">
        <v>99</v>
      </c>
      <c r="E3650" s="16" t="s">
        <v>1655</v>
      </c>
      <c r="G3650" s="16" t="s">
        <v>1656</v>
      </c>
      <c r="H3650" s="16" t="s">
        <v>154</v>
      </c>
      <c r="I3650" s="31">
        <v>13049</v>
      </c>
      <c r="J3650" s="31">
        <v>13049</v>
      </c>
      <c r="K3650" s="45">
        <f>IFERROR((J3650/I3650),0)</f>
        <v>1</v>
      </c>
      <c r="L3650" s="31"/>
      <c r="M3650" s="31"/>
      <c r="N3650" s="34"/>
      <c r="O3650" s="28"/>
      <c r="P3650" s="28"/>
      <c r="Q3650" s="28"/>
      <c r="R3650" s="28"/>
      <c r="S3650" s="25"/>
    </row>
    <row r="3651" spans="2:19" s="16" customFormat="1" outlineLevel="2" x14ac:dyDescent="0.25">
      <c r="B3651" s="16" t="s">
        <v>1654</v>
      </c>
      <c r="C3651" s="16" t="s">
        <v>328</v>
      </c>
      <c r="D3651" s="16" t="s">
        <v>99</v>
      </c>
      <c r="E3651" s="16" t="s">
        <v>1655</v>
      </c>
      <c r="G3651" s="16" t="s">
        <v>1656</v>
      </c>
      <c r="H3651" s="16" t="s">
        <v>331</v>
      </c>
      <c r="I3651" s="31">
        <v>52793196</v>
      </c>
      <c r="J3651" s="31">
        <v>52793196</v>
      </c>
      <c r="K3651" s="45">
        <f>IFERROR((J3651/I3651),0)</f>
        <v>1</v>
      </c>
      <c r="L3651" s="31"/>
      <c r="M3651" s="31"/>
      <c r="N3651" s="34"/>
      <c r="O3651" s="28"/>
      <c r="P3651" s="28"/>
      <c r="Q3651" s="28"/>
      <c r="R3651" s="28"/>
      <c r="S3651" s="25"/>
    </row>
    <row r="3652" spans="2:19" s="16" customFormat="1" outlineLevel="2" x14ac:dyDescent="0.25">
      <c r="B3652" s="16" t="s">
        <v>1654</v>
      </c>
      <c r="C3652" s="16" t="s">
        <v>328</v>
      </c>
      <c r="D3652" s="16" t="s">
        <v>99</v>
      </c>
      <c r="E3652" s="16" t="s">
        <v>1655</v>
      </c>
      <c r="G3652" s="16" t="s">
        <v>1656</v>
      </c>
      <c r="H3652" s="16" t="s">
        <v>231</v>
      </c>
      <c r="I3652" s="31">
        <v>320972537</v>
      </c>
      <c r="J3652" s="31">
        <v>320972537</v>
      </c>
      <c r="K3652" s="45">
        <f>IFERROR((J3652/I3652),0)</f>
        <v>1</v>
      </c>
      <c r="L3652" s="31"/>
      <c r="M3652" s="31"/>
      <c r="N3652" s="39"/>
      <c r="O3652" s="28"/>
      <c r="P3652" s="28"/>
      <c r="Q3652" s="28"/>
      <c r="R3652" s="28"/>
      <c r="S3652" s="25"/>
    </row>
    <row r="3653" spans="2:19" s="16" customFormat="1" outlineLevel="2" x14ac:dyDescent="0.25">
      <c r="B3653" s="16" t="s">
        <v>1654</v>
      </c>
      <c r="C3653" s="16" t="s">
        <v>328</v>
      </c>
      <c r="D3653" s="16" t="s">
        <v>99</v>
      </c>
      <c r="E3653" s="16" t="s">
        <v>1655</v>
      </c>
      <c r="G3653" s="16" t="s">
        <v>1656</v>
      </c>
      <c r="H3653" s="16" t="s">
        <v>155</v>
      </c>
      <c r="I3653" s="31">
        <v>-421971091</v>
      </c>
      <c r="J3653" s="31"/>
      <c r="K3653" s="45">
        <f>IFERROR((J3653/I3653),0)</f>
        <v>0</v>
      </c>
      <c r="L3653" s="31"/>
      <c r="M3653" s="31"/>
      <c r="N3653" s="34"/>
      <c r="O3653" s="28"/>
      <c r="P3653" s="28"/>
      <c r="Q3653" s="28"/>
      <c r="R3653" s="28"/>
      <c r="S3653" s="25"/>
    </row>
    <row r="3654" spans="2:19" s="16" customFormat="1" outlineLevel="1" x14ac:dyDescent="0.25">
      <c r="B3654" s="47" t="s">
        <v>7110</v>
      </c>
      <c r="C3654" s="47" t="str">
        <f>C3653</f>
        <v>ASIGNACIÓN PARA LA INVERSIÓN LOCAL SEGÚN NBI Y CUARTA, QUINTA, Y SEXTA CATEGORÍA</v>
      </c>
      <c r="D3654" s="47"/>
      <c r="E3654" s="47" t="str">
        <f>E3653</f>
        <v>41791</v>
      </c>
      <c r="F3654" s="47"/>
      <c r="G3654" s="47" t="str">
        <f>G3653</f>
        <v xml:space="preserve">TARQUI                                            </v>
      </c>
      <c r="H3654" s="47" t="s">
        <v>10655</v>
      </c>
      <c r="I3654" s="48">
        <f>SUBTOTAL(9,I3648:I3653)</f>
        <v>3374530174</v>
      </c>
      <c r="J3654" s="48">
        <f>SUBTOTAL(9,J3648:J3653)</f>
        <v>2866802376.7800002</v>
      </c>
      <c r="K3654" s="49">
        <f>J3654/I3654</f>
        <v>0.84954118913147414</v>
      </c>
      <c r="L3654" s="48">
        <f>SUBTOTAL(9,L3648:L3653)</f>
        <v>1394050491.3199999</v>
      </c>
      <c r="M3654" s="48">
        <f>SUBTOTAL(9,M3648:M3653)</f>
        <v>1180156567.7800002</v>
      </c>
      <c r="N3654" s="50">
        <f>IFERROR((M3654/L3654),"N.A")</f>
        <v>0.84656658788774031</v>
      </c>
      <c r="O3654" s="28"/>
      <c r="P3654" s="28"/>
      <c r="Q3654" s="28"/>
      <c r="R3654" s="28"/>
      <c r="S3654" s="25"/>
    </row>
    <row r="3655" spans="2:19" s="16" customFormat="1" outlineLevel="2" x14ac:dyDescent="0.25">
      <c r="B3655" s="16" t="s">
        <v>1657</v>
      </c>
      <c r="C3655" s="16" t="s">
        <v>328</v>
      </c>
      <c r="D3655" s="16" t="s">
        <v>99</v>
      </c>
      <c r="E3655" s="16" t="s">
        <v>1658</v>
      </c>
      <c r="G3655" s="16" t="s">
        <v>1659</v>
      </c>
      <c r="H3655" s="16" t="s">
        <v>152</v>
      </c>
      <c r="I3655" s="31">
        <v>2476280678</v>
      </c>
      <c r="J3655" s="31">
        <v>1385118064.5999999</v>
      </c>
      <c r="K3655" s="45">
        <f>IFERROR((J3655/I3655),0)</f>
        <v>0.55935422704937809</v>
      </c>
      <c r="L3655" s="31">
        <v>1636159617.3199999</v>
      </c>
      <c r="M3655" s="31">
        <v>1385118064.5999999</v>
      </c>
      <c r="N3655" s="40">
        <f>M3655/L3655</f>
        <v>0.84656658796456452</v>
      </c>
      <c r="O3655" s="28"/>
      <c r="P3655" s="28"/>
      <c r="Q3655" s="28"/>
      <c r="R3655" s="28"/>
      <c r="S3655" s="25"/>
    </row>
    <row r="3656" spans="2:19" s="16" customFormat="1" outlineLevel="2" x14ac:dyDescent="0.25">
      <c r="B3656" s="16" t="s">
        <v>1657</v>
      </c>
      <c r="C3656" s="16" t="s">
        <v>328</v>
      </c>
      <c r="D3656" s="16" t="s">
        <v>99</v>
      </c>
      <c r="E3656" s="16" t="s">
        <v>1658</v>
      </c>
      <c r="G3656" s="16" t="s">
        <v>1659</v>
      </c>
      <c r="H3656" s="16" t="s">
        <v>24</v>
      </c>
      <c r="I3656" s="31">
        <v>12213675</v>
      </c>
      <c r="J3656" s="31">
        <v>12213675</v>
      </c>
      <c r="K3656" s="45">
        <f>IFERROR((J3656/I3656),0)</f>
        <v>1</v>
      </c>
      <c r="L3656" s="31"/>
      <c r="M3656" s="31"/>
      <c r="N3656" s="34"/>
      <c r="O3656" s="28"/>
      <c r="P3656" s="28"/>
      <c r="Q3656" s="28"/>
      <c r="R3656" s="28"/>
      <c r="S3656" s="25"/>
    </row>
    <row r="3657" spans="2:19" s="16" customFormat="1" outlineLevel="2" x14ac:dyDescent="0.25">
      <c r="B3657" s="16" t="s">
        <v>1657</v>
      </c>
      <c r="C3657" s="16" t="s">
        <v>328</v>
      </c>
      <c r="D3657" s="16" t="s">
        <v>99</v>
      </c>
      <c r="E3657" s="16" t="s">
        <v>1658</v>
      </c>
      <c r="G3657" s="16" t="s">
        <v>1659</v>
      </c>
      <c r="H3657" s="16" t="s">
        <v>19</v>
      </c>
      <c r="I3657" s="31">
        <v>2499869047</v>
      </c>
      <c r="J3657" s="31">
        <v>2499869047</v>
      </c>
      <c r="K3657" s="45">
        <f>IFERROR((J3657/I3657),0)</f>
        <v>1</v>
      </c>
      <c r="L3657" s="31"/>
      <c r="M3657" s="31"/>
      <c r="N3657" s="34"/>
      <c r="O3657" s="28"/>
      <c r="P3657" s="28"/>
      <c r="Q3657" s="28"/>
      <c r="R3657" s="28"/>
      <c r="S3657" s="25"/>
    </row>
    <row r="3658" spans="2:19" s="16" customFormat="1" outlineLevel="2" x14ac:dyDescent="0.25">
      <c r="B3658" s="16" t="s">
        <v>1657</v>
      </c>
      <c r="C3658" s="16" t="s">
        <v>328</v>
      </c>
      <c r="D3658" s="16" t="s">
        <v>99</v>
      </c>
      <c r="E3658" s="16" t="s">
        <v>1658</v>
      </c>
      <c r="G3658" s="16" t="s">
        <v>1659</v>
      </c>
      <c r="H3658" s="16" t="s">
        <v>154</v>
      </c>
      <c r="I3658" s="31">
        <v>15315</v>
      </c>
      <c r="J3658" s="31">
        <v>15315</v>
      </c>
      <c r="K3658" s="45">
        <f>IFERROR((J3658/I3658),0)</f>
        <v>1</v>
      </c>
      <c r="L3658" s="31"/>
      <c r="M3658" s="31"/>
      <c r="N3658" s="34"/>
      <c r="O3658" s="28"/>
      <c r="P3658" s="28"/>
      <c r="Q3658" s="28"/>
      <c r="R3658" s="28"/>
      <c r="S3658" s="25"/>
    </row>
    <row r="3659" spans="2:19" s="16" customFormat="1" outlineLevel="2" x14ac:dyDescent="0.25">
      <c r="B3659" s="16" t="s">
        <v>1657</v>
      </c>
      <c r="C3659" s="16" t="s">
        <v>328</v>
      </c>
      <c r="D3659" s="16" t="s">
        <v>99</v>
      </c>
      <c r="E3659" s="16" t="s">
        <v>1658</v>
      </c>
      <c r="G3659" s="16" t="s">
        <v>1659</v>
      </c>
      <c r="H3659" s="16" t="s">
        <v>331</v>
      </c>
      <c r="I3659" s="31">
        <v>61961956</v>
      </c>
      <c r="J3659" s="31">
        <v>61961956</v>
      </c>
      <c r="K3659" s="45">
        <f>IFERROR((J3659/I3659),0)</f>
        <v>1</v>
      </c>
      <c r="L3659" s="31"/>
      <c r="M3659" s="31"/>
      <c r="N3659" s="34"/>
      <c r="O3659" s="28"/>
      <c r="P3659" s="28"/>
      <c r="Q3659" s="28"/>
      <c r="R3659" s="28"/>
      <c r="S3659" s="25"/>
    </row>
    <row r="3660" spans="2:19" s="16" customFormat="1" outlineLevel="2" x14ac:dyDescent="0.25">
      <c r="B3660" s="16" t="s">
        <v>1657</v>
      </c>
      <c r="C3660" s="16" t="s">
        <v>328</v>
      </c>
      <c r="D3660" s="16" t="s">
        <v>99</v>
      </c>
      <c r="E3660" s="16" t="s">
        <v>1658</v>
      </c>
      <c r="G3660" s="16" t="s">
        <v>1659</v>
      </c>
      <c r="H3660" s="16" t="s">
        <v>231</v>
      </c>
      <c r="I3660" s="31">
        <v>376716845</v>
      </c>
      <c r="J3660" s="31">
        <v>376716845</v>
      </c>
      <c r="K3660" s="45">
        <f>IFERROR((J3660/I3660),0)</f>
        <v>1</v>
      </c>
      <c r="L3660" s="31"/>
      <c r="M3660" s="31"/>
      <c r="N3660" s="39"/>
      <c r="O3660" s="28"/>
      <c r="P3660" s="28"/>
      <c r="Q3660" s="28"/>
      <c r="R3660" s="28"/>
      <c r="S3660" s="25"/>
    </row>
    <row r="3661" spans="2:19" s="16" customFormat="1" outlineLevel="2" x14ac:dyDescent="0.25">
      <c r="B3661" s="16" t="s">
        <v>1657</v>
      </c>
      <c r="C3661" s="16" t="s">
        <v>328</v>
      </c>
      <c r="D3661" s="16" t="s">
        <v>99</v>
      </c>
      <c r="E3661" s="16" t="s">
        <v>1658</v>
      </c>
      <c r="G3661" s="16" t="s">
        <v>1659</v>
      </c>
      <c r="H3661" s="16" t="s">
        <v>155</v>
      </c>
      <c r="I3661" s="31">
        <v>-495256136</v>
      </c>
      <c r="J3661" s="31"/>
      <c r="K3661" s="45">
        <f>IFERROR((J3661/I3661),0)</f>
        <v>0</v>
      </c>
      <c r="L3661" s="31"/>
      <c r="M3661" s="31"/>
      <c r="N3661" s="34"/>
      <c r="O3661" s="28"/>
      <c r="P3661" s="28"/>
      <c r="Q3661" s="28"/>
      <c r="R3661" s="28"/>
      <c r="S3661" s="25"/>
    </row>
    <row r="3662" spans="2:19" s="16" customFormat="1" outlineLevel="1" x14ac:dyDescent="0.25">
      <c r="B3662" s="47" t="s">
        <v>7111</v>
      </c>
      <c r="C3662" s="47" t="str">
        <f>C3661</f>
        <v>ASIGNACIÓN PARA LA INVERSIÓN LOCAL SEGÚN NBI Y CUARTA, QUINTA, Y SEXTA CATEGORÍA</v>
      </c>
      <c r="D3662" s="47"/>
      <c r="E3662" s="47" t="str">
        <f>E3661</f>
        <v>41770</v>
      </c>
      <c r="F3662" s="47"/>
      <c r="G3662" s="47" t="str">
        <f>G3661</f>
        <v xml:space="preserve">SUAZA                                             </v>
      </c>
      <c r="H3662" s="47" t="s">
        <v>10655</v>
      </c>
      <c r="I3662" s="48">
        <f>SUBTOTAL(9,I3655:I3661)</f>
        <v>4931801380</v>
      </c>
      <c r="J3662" s="48">
        <f>SUBTOTAL(9,J3655:J3661)</f>
        <v>4335894902.6000004</v>
      </c>
      <c r="K3662" s="49">
        <f>J3662/I3662</f>
        <v>0.87917062519658895</v>
      </c>
      <c r="L3662" s="48">
        <f>SUBTOTAL(9,L3655:L3661)</f>
        <v>1636159617.3199999</v>
      </c>
      <c r="M3662" s="48">
        <f>SUBTOTAL(9,M3655:M3661)</f>
        <v>1385118064.5999999</v>
      </c>
      <c r="N3662" s="50">
        <f>IFERROR((M3662/L3662),"N.A")</f>
        <v>0.84656658796456452</v>
      </c>
      <c r="O3662" s="28"/>
      <c r="P3662" s="28"/>
      <c r="Q3662" s="28"/>
      <c r="R3662" s="28"/>
      <c r="S3662" s="25"/>
    </row>
    <row r="3663" spans="2:19" s="16" customFormat="1" outlineLevel="2" x14ac:dyDescent="0.25">
      <c r="B3663" s="16" t="s">
        <v>1660</v>
      </c>
      <c r="C3663" s="16" t="s">
        <v>328</v>
      </c>
      <c r="D3663" s="16" t="s">
        <v>99</v>
      </c>
      <c r="E3663" s="16" t="s">
        <v>1661</v>
      </c>
      <c r="G3663" s="16" t="s">
        <v>1662</v>
      </c>
      <c r="H3663" s="16" t="s">
        <v>152</v>
      </c>
      <c r="I3663" s="31">
        <v>2222549702</v>
      </c>
      <c r="J3663" s="31">
        <v>1243192570.6099999</v>
      </c>
      <c r="K3663" s="45">
        <f>IFERROR((J3663/I3663),0)</f>
        <v>0.55935422703541404</v>
      </c>
      <c r="L3663" s="31">
        <v>1468511264.8699999</v>
      </c>
      <c r="M3663" s="31">
        <v>1243192570.6099999</v>
      </c>
      <c r="N3663" s="40">
        <f>M3663/L3663</f>
        <v>0.84656658777490112</v>
      </c>
      <c r="O3663" s="28"/>
      <c r="P3663" s="28"/>
      <c r="Q3663" s="28"/>
      <c r="R3663" s="28"/>
      <c r="S3663" s="25"/>
    </row>
    <row r="3664" spans="2:19" s="16" customFormat="1" outlineLevel="2" x14ac:dyDescent="0.25">
      <c r="B3664" s="16" t="s">
        <v>1660</v>
      </c>
      <c r="C3664" s="16" t="s">
        <v>328</v>
      </c>
      <c r="D3664" s="16" t="s">
        <v>99</v>
      </c>
      <c r="E3664" s="16" t="s">
        <v>1661</v>
      </c>
      <c r="G3664" s="16" t="s">
        <v>1662</v>
      </c>
      <c r="H3664" s="16" t="s">
        <v>19</v>
      </c>
      <c r="I3664" s="31">
        <v>3994755801</v>
      </c>
      <c r="J3664" s="31">
        <v>3994755801</v>
      </c>
      <c r="K3664" s="45">
        <f>IFERROR((J3664/I3664),0)</f>
        <v>1</v>
      </c>
      <c r="L3664" s="31"/>
      <c r="M3664" s="31"/>
      <c r="N3664" s="34"/>
      <c r="O3664" s="28"/>
      <c r="P3664" s="28"/>
      <c r="Q3664" s="28"/>
      <c r="R3664" s="28"/>
      <c r="S3664" s="25"/>
    </row>
    <row r="3665" spans="2:19" s="16" customFormat="1" outlineLevel="2" x14ac:dyDescent="0.25">
      <c r="B3665" s="16" t="s">
        <v>1660</v>
      </c>
      <c r="C3665" s="16" t="s">
        <v>328</v>
      </c>
      <c r="D3665" s="16" t="s">
        <v>99</v>
      </c>
      <c r="E3665" s="16" t="s">
        <v>1661</v>
      </c>
      <c r="G3665" s="16" t="s">
        <v>1662</v>
      </c>
      <c r="H3665" s="16" t="s">
        <v>154</v>
      </c>
      <c r="I3665" s="31">
        <v>13746</v>
      </c>
      <c r="J3665" s="31">
        <v>13746</v>
      </c>
      <c r="K3665" s="45">
        <f>IFERROR((J3665/I3665),0)</f>
        <v>1</v>
      </c>
      <c r="L3665" s="31"/>
      <c r="M3665" s="31"/>
      <c r="N3665" s="34"/>
      <c r="O3665" s="28"/>
      <c r="P3665" s="28"/>
      <c r="Q3665" s="28"/>
      <c r="R3665" s="28"/>
      <c r="S3665" s="25"/>
    </row>
    <row r="3666" spans="2:19" s="16" customFormat="1" outlineLevel="2" x14ac:dyDescent="0.25">
      <c r="B3666" s="16" t="s">
        <v>1660</v>
      </c>
      <c r="C3666" s="16" t="s">
        <v>328</v>
      </c>
      <c r="D3666" s="16" t="s">
        <v>99</v>
      </c>
      <c r="E3666" s="16" t="s">
        <v>1661</v>
      </c>
      <c r="G3666" s="16" t="s">
        <v>1662</v>
      </c>
      <c r="H3666" s="16" t="s">
        <v>331</v>
      </c>
      <c r="I3666" s="31">
        <v>55613052</v>
      </c>
      <c r="J3666" s="31">
        <v>55613052</v>
      </c>
      <c r="K3666" s="45">
        <f>IFERROR((J3666/I3666),0)</f>
        <v>1</v>
      </c>
      <c r="L3666" s="31"/>
      <c r="M3666" s="31"/>
      <c r="N3666" s="34"/>
      <c r="O3666" s="28"/>
      <c r="P3666" s="28"/>
      <c r="Q3666" s="28"/>
      <c r="R3666" s="28"/>
      <c r="S3666" s="25"/>
    </row>
    <row r="3667" spans="2:19" s="16" customFormat="1" outlineLevel="2" x14ac:dyDescent="0.25">
      <c r="B3667" s="16" t="s">
        <v>1660</v>
      </c>
      <c r="C3667" s="16" t="s">
        <v>328</v>
      </c>
      <c r="D3667" s="16" t="s">
        <v>99</v>
      </c>
      <c r="E3667" s="16" t="s">
        <v>1661</v>
      </c>
      <c r="G3667" s="16" t="s">
        <v>1662</v>
      </c>
      <c r="H3667" s="16" t="s">
        <v>231</v>
      </c>
      <c r="I3667" s="31">
        <v>338116725</v>
      </c>
      <c r="J3667" s="31">
        <v>338116725</v>
      </c>
      <c r="K3667" s="45">
        <f>IFERROR((J3667/I3667),0)</f>
        <v>1</v>
      </c>
      <c r="L3667" s="31"/>
      <c r="M3667" s="31"/>
      <c r="N3667" s="39"/>
      <c r="O3667" s="28"/>
      <c r="P3667" s="28"/>
      <c r="Q3667" s="28"/>
      <c r="R3667" s="28"/>
      <c r="S3667" s="25"/>
    </row>
    <row r="3668" spans="2:19" s="16" customFormat="1" outlineLevel="2" x14ac:dyDescent="0.25">
      <c r="B3668" s="16" t="s">
        <v>1660</v>
      </c>
      <c r="C3668" s="16" t="s">
        <v>328</v>
      </c>
      <c r="D3668" s="16" t="s">
        <v>99</v>
      </c>
      <c r="E3668" s="16" t="s">
        <v>1661</v>
      </c>
      <c r="G3668" s="16" t="s">
        <v>1662</v>
      </c>
      <c r="H3668" s="16" t="s">
        <v>155</v>
      </c>
      <c r="I3668" s="31">
        <v>-444509940</v>
      </c>
      <c r="J3668" s="31"/>
      <c r="K3668" s="45">
        <f>IFERROR((J3668/I3668),0)</f>
        <v>0</v>
      </c>
      <c r="L3668" s="31"/>
      <c r="M3668" s="31"/>
      <c r="N3668" s="34"/>
      <c r="O3668" s="28"/>
      <c r="P3668" s="28"/>
      <c r="Q3668" s="28"/>
      <c r="R3668" s="28"/>
      <c r="S3668" s="25"/>
    </row>
    <row r="3669" spans="2:19" s="16" customFormat="1" outlineLevel="1" x14ac:dyDescent="0.25">
      <c r="B3669" s="47" t="s">
        <v>7112</v>
      </c>
      <c r="C3669" s="47" t="str">
        <f>C3668</f>
        <v>ASIGNACIÓN PARA LA INVERSIÓN LOCAL SEGÚN NBI Y CUARTA, QUINTA, Y SEXTA CATEGORÍA</v>
      </c>
      <c r="D3669" s="47"/>
      <c r="E3669" s="47" t="str">
        <f>E3668</f>
        <v>41676</v>
      </c>
      <c r="F3669" s="47"/>
      <c r="G3669" s="47" t="str">
        <f>G3668</f>
        <v xml:space="preserve">SANTA MARÍA                                       </v>
      </c>
      <c r="H3669" s="47" t="s">
        <v>10655</v>
      </c>
      <c r="I3669" s="48">
        <f>SUBTOTAL(9,I3663:I3668)</f>
        <v>6166539086</v>
      </c>
      <c r="J3669" s="48">
        <f>SUBTOTAL(9,J3663:J3668)</f>
        <v>5631691894.6099997</v>
      </c>
      <c r="K3669" s="49">
        <f>J3669/I3669</f>
        <v>0.9132662286039388</v>
      </c>
      <c r="L3669" s="48">
        <f>SUBTOTAL(9,L3663:L3668)</f>
        <v>1468511264.8699999</v>
      </c>
      <c r="M3669" s="48">
        <f>SUBTOTAL(9,M3663:M3668)</f>
        <v>1243192570.6099999</v>
      </c>
      <c r="N3669" s="50">
        <f>IFERROR((M3669/L3669),"N.A")</f>
        <v>0.84656658777490112</v>
      </c>
      <c r="O3669" s="28"/>
      <c r="P3669" s="28"/>
      <c r="Q3669" s="28"/>
      <c r="R3669" s="28"/>
      <c r="S3669" s="25"/>
    </row>
    <row r="3670" spans="2:19" s="16" customFormat="1" outlineLevel="2" x14ac:dyDescent="0.25">
      <c r="B3670" s="16" t="s">
        <v>1663</v>
      </c>
      <c r="C3670" s="16" t="s">
        <v>328</v>
      </c>
      <c r="D3670" s="16" t="s">
        <v>99</v>
      </c>
      <c r="E3670" s="16" t="s">
        <v>1664</v>
      </c>
      <c r="G3670" s="16" t="s">
        <v>1665</v>
      </c>
      <c r="H3670" s="16" t="s">
        <v>152</v>
      </c>
      <c r="I3670" s="31">
        <v>2915577516</v>
      </c>
      <c r="J3670" s="31">
        <v>1630840607.8499994</v>
      </c>
      <c r="K3670" s="45">
        <f>IFERROR((J3670/I3670),0)</f>
        <v>0.55935422704432713</v>
      </c>
      <c r="L3670" s="31">
        <v>1926417403.2799997</v>
      </c>
      <c r="M3670" s="31">
        <v>1630840607.8499994</v>
      </c>
      <c r="N3670" s="40">
        <f>M3670/L3670</f>
        <v>0.84656658783982186</v>
      </c>
      <c r="O3670" s="28"/>
      <c r="P3670" s="28"/>
      <c r="Q3670" s="28"/>
      <c r="R3670" s="28"/>
      <c r="S3670" s="25"/>
    </row>
    <row r="3671" spans="2:19" s="16" customFormat="1" outlineLevel="2" x14ac:dyDescent="0.25">
      <c r="B3671" s="16" t="s">
        <v>1663</v>
      </c>
      <c r="C3671" s="16" t="s">
        <v>328</v>
      </c>
      <c r="D3671" s="16" t="s">
        <v>99</v>
      </c>
      <c r="E3671" s="16" t="s">
        <v>1664</v>
      </c>
      <c r="G3671" s="16" t="s">
        <v>1665</v>
      </c>
      <c r="H3671" s="16" t="s">
        <v>24</v>
      </c>
      <c r="I3671" s="31">
        <v>2056240</v>
      </c>
      <c r="J3671" s="31">
        <v>2056240</v>
      </c>
      <c r="K3671" s="45">
        <f>IFERROR((J3671/I3671),0)</f>
        <v>1</v>
      </c>
      <c r="L3671" s="31"/>
      <c r="M3671" s="31"/>
      <c r="N3671" s="34"/>
      <c r="O3671" s="28"/>
      <c r="P3671" s="28"/>
      <c r="Q3671" s="28"/>
      <c r="R3671" s="28"/>
      <c r="S3671" s="25"/>
    </row>
    <row r="3672" spans="2:19" s="16" customFormat="1" outlineLevel="2" x14ac:dyDescent="0.25">
      <c r="B3672" s="16" t="s">
        <v>1663</v>
      </c>
      <c r="C3672" s="16" t="s">
        <v>328</v>
      </c>
      <c r="D3672" s="16" t="s">
        <v>99</v>
      </c>
      <c r="E3672" s="16" t="s">
        <v>1664</v>
      </c>
      <c r="G3672" s="16" t="s">
        <v>1665</v>
      </c>
      <c r="H3672" s="16" t="s">
        <v>19</v>
      </c>
      <c r="I3672" s="31">
        <v>2234649418</v>
      </c>
      <c r="J3672" s="31">
        <v>2234649418</v>
      </c>
      <c r="K3672" s="45">
        <f>IFERROR((J3672/I3672),0)</f>
        <v>1</v>
      </c>
      <c r="L3672" s="31"/>
      <c r="M3672" s="31"/>
      <c r="N3672" s="34"/>
      <c r="O3672" s="28"/>
      <c r="P3672" s="28"/>
      <c r="Q3672" s="28"/>
      <c r="R3672" s="28"/>
      <c r="S3672" s="25"/>
    </row>
    <row r="3673" spans="2:19" s="16" customFormat="1" outlineLevel="2" x14ac:dyDescent="0.25">
      <c r="B3673" s="16" t="s">
        <v>1663</v>
      </c>
      <c r="C3673" s="16" t="s">
        <v>328</v>
      </c>
      <c r="D3673" s="16" t="s">
        <v>99</v>
      </c>
      <c r="E3673" s="16" t="s">
        <v>1664</v>
      </c>
      <c r="G3673" s="16" t="s">
        <v>1665</v>
      </c>
      <c r="H3673" s="16" t="s">
        <v>154</v>
      </c>
      <c r="I3673" s="31">
        <v>18032</v>
      </c>
      <c r="J3673" s="31">
        <v>18032</v>
      </c>
      <c r="K3673" s="45">
        <f>IFERROR((J3673/I3673),0)</f>
        <v>1</v>
      </c>
      <c r="L3673" s="31"/>
      <c r="M3673" s="31"/>
      <c r="N3673" s="34"/>
      <c r="O3673" s="28"/>
      <c r="P3673" s="28"/>
      <c r="Q3673" s="28"/>
      <c r="R3673" s="28"/>
      <c r="S3673" s="25"/>
    </row>
    <row r="3674" spans="2:19" s="16" customFormat="1" outlineLevel="2" x14ac:dyDescent="0.25">
      <c r="B3674" s="16" t="s">
        <v>1663</v>
      </c>
      <c r="C3674" s="16" t="s">
        <v>328</v>
      </c>
      <c r="D3674" s="16" t="s">
        <v>99</v>
      </c>
      <c r="E3674" s="16" t="s">
        <v>1664</v>
      </c>
      <c r="G3674" s="16" t="s">
        <v>1665</v>
      </c>
      <c r="H3674" s="16" t="s">
        <v>331</v>
      </c>
      <c r="I3674" s="31">
        <v>72954123</v>
      </c>
      <c r="J3674" s="31">
        <v>72954123</v>
      </c>
      <c r="K3674" s="45">
        <f>IFERROR((J3674/I3674),0)</f>
        <v>1</v>
      </c>
      <c r="L3674" s="31"/>
      <c r="M3674" s="31"/>
      <c r="N3674" s="34"/>
      <c r="O3674" s="28"/>
      <c r="P3674" s="28"/>
      <c r="Q3674" s="28"/>
      <c r="R3674" s="28"/>
      <c r="S3674" s="25"/>
    </row>
    <row r="3675" spans="2:19" s="16" customFormat="1" outlineLevel="2" x14ac:dyDescent="0.25">
      <c r="B3675" s="16" t="s">
        <v>1663</v>
      </c>
      <c r="C3675" s="16" t="s">
        <v>328</v>
      </c>
      <c r="D3675" s="16" t="s">
        <v>99</v>
      </c>
      <c r="E3675" s="16" t="s">
        <v>1664</v>
      </c>
      <c r="G3675" s="16" t="s">
        <v>1665</v>
      </c>
      <c r="H3675" s="16" t="s">
        <v>231</v>
      </c>
      <c r="I3675" s="31">
        <v>443547120</v>
      </c>
      <c r="J3675" s="31">
        <v>443547120</v>
      </c>
      <c r="K3675" s="45">
        <f>IFERROR((J3675/I3675),0)</f>
        <v>1</v>
      </c>
      <c r="L3675" s="31"/>
      <c r="M3675" s="31"/>
      <c r="N3675" s="39"/>
      <c r="O3675" s="28"/>
      <c r="P3675" s="28"/>
      <c r="Q3675" s="28"/>
      <c r="R3675" s="28"/>
      <c r="S3675" s="25"/>
    </row>
    <row r="3676" spans="2:19" s="16" customFormat="1" outlineLevel="2" x14ac:dyDescent="0.25">
      <c r="B3676" s="16" t="s">
        <v>1663</v>
      </c>
      <c r="C3676" s="16" t="s">
        <v>328</v>
      </c>
      <c r="D3676" s="16" t="s">
        <v>99</v>
      </c>
      <c r="E3676" s="16" t="s">
        <v>1664</v>
      </c>
      <c r="G3676" s="16" t="s">
        <v>1665</v>
      </c>
      <c r="H3676" s="16" t="s">
        <v>155</v>
      </c>
      <c r="I3676" s="31">
        <v>-583115503</v>
      </c>
      <c r="J3676" s="31"/>
      <c r="K3676" s="45">
        <f>IFERROR((J3676/I3676),0)</f>
        <v>0</v>
      </c>
      <c r="L3676" s="31"/>
      <c r="M3676" s="31"/>
      <c r="N3676" s="34"/>
      <c r="O3676" s="28"/>
      <c r="P3676" s="28"/>
      <c r="Q3676" s="28"/>
      <c r="R3676" s="28"/>
      <c r="S3676" s="25"/>
    </row>
    <row r="3677" spans="2:19" s="16" customFormat="1" outlineLevel="1" x14ac:dyDescent="0.25">
      <c r="B3677" s="47" t="s">
        <v>7113</v>
      </c>
      <c r="C3677" s="47" t="str">
        <f>C3676</f>
        <v>ASIGNACIÓN PARA LA INVERSIÓN LOCAL SEGÚN NBI Y CUARTA, QUINTA, Y SEXTA CATEGORÍA</v>
      </c>
      <c r="D3677" s="47"/>
      <c r="E3677" s="47" t="str">
        <f>E3676</f>
        <v>41668</v>
      </c>
      <c r="F3677" s="47"/>
      <c r="G3677" s="47" t="str">
        <f>G3676</f>
        <v xml:space="preserve">SAN AGUSTÍN                                       </v>
      </c>
      <c r="H3677" s="47" t="s">
        <v>10655</v>
      </c>
      <c r="I3677" s="48">
        <f>SUBTOTAL(9,I3670:I3676)</f>
        <v>5085686946</v>
      </c>
      <c r="J3677" s="48">
        <f>SUBTOTAL(9,J3670:J3676)</f>
        <v>4384065540.8499994</v>
      </c>
      <c r="K3677" s="49">
        <f>J3677/I3677</f>
        <v>0.86203999329887171</v>
      </c>
      <c r="L3677" s="48">
        <f>SUBTOTAL(9,L3670:L3676)</f>
        <v>1926417403.2799997</v>
      </c>
      <c r="M3677" s="48">
        <f>SUBTOTAL(9,M3670:M3676)</f>
        <v>1630840607.8499994</v>
      </c>
      <c r="N3677" s="50">
        <f>IFERROR((M3677/L3677),"N.A")</f>
        <v>0.84656658783982186</v>
      </c>
      <c r="O3677" s="28"/>
      <c r="P3677" s="28"/>
      <c r="Q3677" s="28"/>
      <c r="R3677" s="28"/>
      <c r="S3677" s="25"/>
    </row>
    <row r="3678" spans="2:19" s="16" customFormat="1" outlineLevel="2" x14ac:dyDescent="0.25">
      <c r="B3678" s="16" t="s">
        <v>1666</v>
      </c>
      <c r="C3678" s="16" t="s">
        <v>328</v>
      </c>
      <c r="D3678" s="16" t="s">
        <v>99</v>
      </c>
      <c r="E3678" s="16" t="s">
        <v>1667</v>
      </c>
      <c r="G3678" s="16" t="s">
        <v>1668</v>
      </c>
      <c r="H3678" s="16" t="s">
        <v>152</v>
      </c>
      <c r="I3678" s="31">
        <v>2207727211</v>
      </c>
      <c r="J3678" s="31">
        <v>1234901547.6399999</v>
      </c>
      <c r="K3678" s="45">
        <f>IFERROR((J3678/I3678),0)</f>
        <v>0.55935422704721094</v>
      </c>
      <c r="L3678" s="31">
        <v>1458717560.3999999</v>
      </c>
      <c r="M3678" s="31">
        <v>1234901547.6399999</v>
      </c>
      <c r="N3678" s="40">
        <f>M3678/L3678</f>
        <v>0.84656658777822169</v>
      </c>
      <c r="O3678" s="28"/>
      <c r="P3678" s="28"/>
      <c r="Q3678" s="28"/>
      <c r="R3678" s="28"/>
      <c r="S3678" s="25"/>
    </row>
    <row r="3679" spans="2:19" s="16" customFormat="1" outlineLevel="2" x14ac:dyDescent="0.25">
      <c r="B3679" s="16" t="s">
        <v>1666</v>
      </c>
      <c r="C3679" s="16" t="s">
        <v>328</v>
      </c>
      <c r="D3679" s="16" t="s">
        <v>99</v>
      </c>
      <c r="E3679" s="16" t="s">
        <v>1667</v>
      </c>
      <c r="G3679" s="16" t="s">
        <v>1668</v>
      </c>
      <c r="H3679" s="16" t="s">
        <v>24</v>
      </c>
      <c r="I3679" s="31">
        <v>56396031</v>
      </c>
      <c r="J3679" s="31">
        <v>56396031</v>
      </c>
      <c r="K3679" s="45">
        <f>IFERROR((J3679/I3679),0)</f>
        <v>1</v>
      </c>
      <c r="L3679" s="31"/>
      <c r="M3679" s="31"/>
      <c r="N3679" s="34"/>
      <c r="O3679" s="28"/>
      <c r="P3679" s="28"/>
      <c r="Q3679" s="28"/>
      <c r="R3679" s="28"/>
      <c r="S3679" s="25"/>
    </row>
    <row r="3680" spans="2:19" s="16" customFormat="1" outlineLevel="2" x14ac:dyDescent="0.25">
      <c r="B3680" s="16" t="s">
        <v>1666</v>
      </c>
      <c r="C3680" s="16" t="s">
        <v>328</v>
      </c>
      <c r="D3680" s="16" t="s">
        <v>99</v>
      </c>
      <c r="E3680" s="16" t="s">
        <v>1667</v>
      </c>
      <c r="G3680" s="16" t="s">
        <v>1668</v>
      </c>
      <c r="H3680" s="16" t="s">
        <v>19</v>
      </c>
      <c r="I3680" s="31">
        <v>1147418661</v>
      </c>
      <c r="J3680" s="31">
        <v>1147418661</v>
      </c>
      <c r="K3680" s="45">
        <f>IFERROR((J3680/I3680),0)</f>
        <v>1</v>
      </c>
      <c r="L3680" s="31"/>
      <c r="M3680" s="31"/>
      <c r="N3680" s="34"/>
      <c r="O3680" s="28"/>
      <c r="P3680" s="28"/>
      <c r="Q3680" s="28"/>
      <c r="R3680" s="28"/>
      <c r="S3680" s="25"/>
    </row>
    <row r="3681" spans="2:19" s="16" customFormat="1" outlineLevel="2" x14ac:dyDescent="0.25">
      <c r="B3681" s="16" t="s">
        <v>1666</v>
      </c>
      <c r="C3681" s="16" t="s">
        <v>328</v>
      </c>
      <c r="D3681" s="16" t="s">
        <v>99</v>
      </c>
      <c r="E3681" s="16" t="s">
        <v>1667</v>
      </c>
      <c r="G3681" s="16" t="s">
        <v>1668</v>
      </c>
      <c r="H3681" s="16" t="s">
        <v>154</v>
      </c>
      <c r="I3681" s="31">
        <v>13655</v>
      </c>
      <c r="J3681" s="31">
        <v>13655</v>
      </c>
      <c r="K3681" s="45">
        <f>IFERROR((J3681/I3681),0)</f>
        <v>1</v>
      </c>
      <c r="L3681" s="31"/>
      <c r="M3681" s="31"/>
      <c r="N3681" s="34"/>
      <c r="O3681" s="28"/>
      <c r="P3681" s="28"/>
      <c r="Q3681" s="28"/>
      <c r="R3681" s="28"/>
      <c r="S3681" s="25"/>
    </row>
    <row r="3682" spans="2:19" s="16" customFormat="1" outlineLevel="2" x14ac:dyDescent="0.25">
      <c r="B3682" s="16" t="s">
        <v>1666</v>
      </c>
      <c r="C3682" s="16" t="s">
        <v>328</v>
      </c>
      <c r="D3682" s="16" t="s">
        <v>99</v>
      </c>
      <c r="E3682" s="16" t="s">
        <v>1667</v>
      </c>
      <c r="G3682" s="16" t="s">
        <v>1668</v>
      </c>
      <c r="H3682" s="16" t="s">
        <v>331</v>
      </c>
      <c r="I3682" s="31">
        <v>55242161</v>
      </c>
      <c r="J3682" s="31">
        <v>55242161</v>
      </c>
      <c r="K3682" s="45">
        <f>IFERROR((J3682/I3682),0)</f>
        <v>1</v>
      </c>
      <c r="L3682" s="31"/>
      <c r="M3682" s="31"/>
      <c r="N3682" s="34"/>
      <c r="O3682" s="28"/>
      <c r="P3682" s="28"/>
      <c r="Q3682" s="28"/>
      <c r="R3682" s="28"/>
      <c r="S3682" s="25"/>
    </row>
    <row r="3683" spans="2:19" s="16" customFormat="1" outlineLevel="2" x14ac:dyDescent="0.25">
      <c r="B3683" s="16" t="s">
        <v>1666</v>
      </c>
      <c r="C3683" s="16" t="s">
        <v>328</v>
      </c>
      <c r="D3683" s="16" t="s">
        <v>99</v>
      </c>
      <c r="E3683" s="16" t="s">
        <v>1667</v>
      </c>
      <c r="G3683" s="16" t="s">
        <v>1668</v>
      </c>
      <c r="H3683" s="16" t="s">
        <v>231</v>
      </c>
      <c r="I3683" s="31">
        <v>335861778</v>
      </c>
      <c r="J3683" s="31">
        <v>335861778</v>
      </c>
      <c r="K3683" s="45">
        <f>IFERROR((J3683/I3683),0)</f>
        <v>1</v>
      </c>
      <c r="L3683" s="31"/>
      <c r="M3683" s="31"/>
      <c r="N3683" s="39"/>
      <c r="O3683" s="28"/>
      <c r="P3683" s="28"/>
      <c r="Q3683" s="28"/>
      <c r="R3683" s="28"/>
      <c r="S3683" s="25"/>
    </row>
    <row r="3684" spans="2:19" s="16" customFormat="1" outlineLevel="2" x14ac:dyDescent="0.25">
      <c r="B3684" s="16" t="s">
        <v>1666</v>
      </c>
      <c r="C3684" s="16" t="s">
        <v>328</v>
      </c>
      <c r="D3684" s="16" t="s">
        <v>99</v>
      </c>
      <c r="E3684" s="16" t="s">
        <v>1667</v>
      </c>
      <c r="G3684" s="16" t="s">
        <v>1668</v>
      </c>
      <c r="H3684" s="16" t="s">
        <v>155</v>
      </c>
      <c r="I3684" s="31">
        <v>-441545442</v>
      </c>
      <c r="J3684" s="31"/>
      <c r="K3684" s="45">
        <f>IFERROR((J3684/I3684),0)</f>
        <v>0</v>
      </c>
      <c r="L3684" s="31"/>
      <c r="M3684" s="31"/>
      <c r="N3684" s="34"/>
      <c r="O3684" s="28"/>
      <c r="P3684" s="28"/>
      <c r="Q3684" s="28"/>
      <c r="R3684" s="28"/>
      <c r="S3684" s="25"/>
    </row>
    <row r="3685" spans="2:19" s="16" customFormat="1" outlineLevel="1" x14ac:dyDescent="0.25">
      <c r="B3685" s="47" t="s">
        <v>7114</v>
      </c>
      <c r="C3685" s="47" t="str">
        <f>C3684</f>
        <v>ASIGNACIÓN PARA LA INVERSIÓN LOCAL SEGÚN NBI Y CUARTA, QUINTA, Y SEXTA CATEGORÍA</v>
      </c>
      <c r="D3685" s="47"/>
      <c r="E3685" s="47" t="str">
        <f>E3684</f>
        <v>41660</v>
      </c>
      <c r="F3685" s="47"/>
      <c r="G3685" s="47" t="str">
        <f>G3684</f>
        <v xml:space="preserve">SALADOBLANCO                                      </v>
      </c>
      <c r="H3685" s="47" t="s">
        <v>10655</v>
      </c>
      <c r="I3685" s="48">
        <f>SUBTOTAL(9,I3678:I3684)</f>
        <v>3361114055</v>
      </c>
      <c r="J3685" s="48">
        <f>SUBTOTAL(9,J3678:J3684)</f>
        <v>2829833833.6399999</v>
      </c>
      <c r="K3685" s="49">
        <f>J3685/I3685</f>
        <v>0.84193329572685383</v>
      </c>
      <c r="L3685" s="48">
        <f>SUBTOTAL(9,L3678:L3684)</f>
        <v>1458717560.3999999</v>
      </c>
      <c r="M3685" s="48">
        <f>SUBTOTAL(9,M3678:M3684)</f>
        <v>1234901547.6399999</v>
      </c>
      <c r="N3685" s="50">
        <f>IFERROR((M3685/L3685),"N.A")</f>
        <v>0.84656658777822169</v>
      </c>
      <c r="O3685" s="28"/>
      <c r="P3685" s="28"/>
      <c r="Q3685" s="28"/>
      <c r="R3685" s="28"/>
      <c r="S3685" s="25"/>
    </row>
    <row r="3686" spans="2:19" s="16" customFormat="1" outlineLevel="2" x14ac:dyDescent="0.25">
      <c r="B3686" s="16" t="s">
        <v>1669</v>
      </c>
      <c r="C3686" s="16" t="s">
        <v>328</v>
      </c>
      <c r="D3686" s="16" t="s">
        <v>99</v>
      </c>
      <c r="E3686" s="16" t="s">
        <v>1670</v>
      </c>
      <c r="G3686" s="16" t="s">
        <v>1671</v>
      </c>
      <c r="H3686" s="16" t="s">
        <v>152</v>
      </c>
      <c r="I3686" s="31">
        <v>2298711122</v>
      </c>
      <c r="J3686" s="31">
        <v>1285793782.8399999</v>
      </c>
      <c r="K3686" s="45">
        <f>IFERROR((J3686/I3686),0)</f>
        <v>0.55935422704236604</v>
      </c>
      <c r="L3686" s="31">
        <v>1518833605.5100002</v>
      </c>
      <c r="M3686" s="31">
        <v>1285793782.8399999</v>
      </c>
      <c r="N3686" s="40">
        <f>M3686/L3686</f>
        <v>0.84656658779172245</v>
      </c>
      <c r="O3686" s="28"/>
      <c r="P3686" s="28"/>
      <c r="Q3686" s="28"/>
      <c r="R3686" s="28"/>
      <c r="S3686" s="25"/>
    </row>
    <row r="3687" spans="2:19" s="16" customFormat="1" outlineLevel="2" x14ac:dyDescent="0.25">
      <c r="B3687" s="16" t="s">
        <v>1669</v>
      </c>
      <c r="C3687" s="16" t="s">
        <v>328</v>
      </c>
      <c r="D3687" s="16" t="s">
        <v>99</v>
      </c>
      <c r="E3687" s="16" t="s">
        <v>1670</v>
      </c>
      <c r="G3687" s="16" t="s">
        <v>1671</v>
      </c>
      <c r="H3687" s="16" t="s">
        <v>24</v>
      </c>
      <c r="I3687" s="31">
        <v>42134515</v>
      </c>
      <c r="J3687" s="31">
        <v>42134515</v>
      </c>
      <c r="K3687" s="45">
        <f>IFERROR((J3687/I3687),0)</f>
        <v>1</v>
      </c>
      <c r="L3687" s="31"/>
      <c r="M3687" s="31"/>
      <c r="N3687" s="34"/>
      <c r="O3687" s="28"/>
      <c r="P3687" s="28"/>
      <c r="Q3687" s="28"/>
      <c r="R3687" s="28"/>
      <c r="S3687" s="25"/>
    </row>
    <row r="3688" spans="2:19" s="16" customFormat="1" outlineLevel="2" x14ac:dyDescent="0.25">
      <c r="B3688" s="16" t="s">
        <v>1669</v>
      </c>
      <c r="C3688" s="16" t="s">
        <v>328</v>
      </c>
      <c r="D3688" s="16" t="s">
        <v>99</v>
      </c>
      <c r="E3688" s="16" t="s">
        <v>1670</v>
      </c>
      <c r="G3688" s="16" t="s">
        <v>1671</v>
      </c>
      <c r="H3688" s="16" t="s">
        <v>19</v>
      </c>
      <c r="I3688" s="31">
        <v>2667312474</v>
      </c>
      <c r="J3688" s="31">
        <v>2667312474</v>
      </c>
      <c r="K3688" s="45">
        <f>IFERROR((J3688/I3688),0)</f>
        <v>1</v>
      </c>
      <c r="L3688" s="31"/>
      <c r="M3688" s="31"/>
      <c r="N3688" s="34"/>
      <c r="O3688" s="28"/>
      <c r="P3688" s="28"/>
      <c r="Q3688" s="28"/>
      <c r="R3688" s="28"/>
      <c r="S3688" s="25"/>
    </row>
    <row r="3689" spans="2:19" s="16" customFormat="1" outlineLevel="2" x14ac:dyDescent="0.25">
      <c r="B3689" s="16" t="s">
        <v>1669</v>
      </c>
      <c r="C3689" s="16" t="s">
        <v>328</v>
      </c>
      <c r="D3689" s="16" t="s">
        <v>99</v>
      </c>
      <c r="E3689" s="16" t="s">
        <v>1670</v>
      </c>
      <c r="G3689" s="16" t="s">
        <v>1671</v>
      </c>
      <c r="H3689" s="16" t="s">
        <v>154</v>
      </c>
      <c r="I3689" s="31">
        <v>14217</v>
      </c>
      <c r="J3689" s="31">
        <v>14217</v>
      </c>
      <c r="K3689" s="45">
        <f>IFERROR((J3689/I3689),0)</f>
        <v>1</v>
      </c>
      <c r="L3689" s="31"/>
      <c r="M3689" s="31"/>
      <c r="N3689" s="34"/>
      <c r="O3689" s="28"/>
      <c r="P3689" s="28"/>
      <c r="Q3689" s="28"/>
      <c r="R3689" s="28"/>
      <c r="S3689" s="25"/>
    </row>
    <row r="3690" spans="2:19" s="16" customFormat="1" outlineLevel="2" x14ac:dyDescent="0.25">
      <c r="B3690" s="16" t="s">
        <v>1669</v>
      </c>
      <c r="C3690" s="16" t="s">
        <v>328</v>
      </c>
      <c r="D3690" s="16" t="s">
        <v>99</v>
      </c>
      <c r="E3690" s="16" t="s">
        <v>1670</v>
      </c>
      <c r="G3690" s="16" t="s">
        <v>1671</v>
      </c>
      <c r="H3690" s="16" t="s">
        <v>331</v>
      </c>
      <c r="I3690" s="31">
        <v>57518778</v>
      </c>
      <c r="J3690" s="31">
        <v>57518778</v>
      </c>
      <c r="K3690" s="45">
        <f>IFERROR((J3690/I3690),0)</f>
        <v>1</v>
      </c>
      <c r="L3690" s="31"/>
      <c r="M3690" s="31"/>
      <c r="N3690" s="34"/>
      <c r="O3690" s="28"/>
      <c r="P3690" s="28"/>
      <c r="Q3690" s="28"/>
      <c r="R3690" s="28"/>
      <c r="S3690" s="25"/>
    </row>
    <row r="3691" spans="2:19" s="16" customFormat="1" outlineLevel="2" x14ac:dyDescent="0.25">
      <c r="B3691" s="16" t="s">
        <v>1669</v>
      </c>
      <c r="C3691" s="16" t="s">
        <v>328</v>
      </c>
      <c r="D3691" s="16" t="s">
        <v>99</v>
      </c>
      <c r="E3691" s="16" t="s">
        <v>1670</v>
      </c>
      <c r="G3691" s="16" t="s">
        <v>1671</v>
      </c>
      <c r="H3691" s="16" t="s">
        <v>231</v>
      </c>
      <c r="I3691" s="31">
        <v>349703170</v>
      </c>
      <c r="J3691" s="31">
        <v>349703170</v>
      </c>
      <c r="K3691" s="45">
        <f>IFERROR((J3691/I3691),0)</f>
        <v>1</v>
      </c>
      <c r="L3691" s="31"/>
      <c r="M3691" s="31"/>
      <c r="N3691" s="39"/>
      <c r="O3691" s="28"/>
      <c r="P3691" s="28"/>
      <c r="Q3691" s="28"/>
      <c r="R3691" s="28"/>
      <c r="S3691" s="25"/>
    </row>
    <row r="3692" spans="2:19" s="16" customFormat="1" outlineLevel="2" x14ac:dyDescent="0.25">
      <c r="B3692" s="16" t="s">
        <v>1669</v>
      </c>
      <c r="C3692" s="16" t="s">
        <v>328</v>
      </c>
      <c r="D3692" s="16" t="s">
        <v>99</v>
      </c>
      <c r="E3692" s="16" t="s">
        <v>1670</v>
      </c>
      <c r="G3692" s="16" t="s">
        <v>1671</v>
      </c>
      <c r="H3692" s="16" t="s">
        <v>155</v>
      </c>
      <c r="I3692" s="31">
        <v>-459742224</v>
      </c>
      <c r="J3692" s="31"/>
      <c r="K3692" s="45">
        <f>IFERROR((J3692/I3692),0)</f>
        <v>0</v>
      </c>
      <c r="L3692" s="31"/>
      <c r="M3692" s="31"/>
      <c r="N3692" s="34"/>
      <c r="O3692" s="28"/>
      <c r="P3692" s="28"/>
      <c r="Q3692" s="28"/>
      <c r="R3692" s="28"/>
      <c r="S3692" s="25"/>
    </row>
    <row r="3693" spans="2:19" s="16" customFormat="1" outlineLevel="1" x14ac:dyDescent="0.25">
      <c r="B3693" s="47" t="s">
        <v>7115</v>
      </c>
      <c r="C3693" s="47" t="str">
        <f>C3692</f>
        <v>ASIGNACIÓN PARA LA INVERSIÓN LOCAL SEGÚN NBI Y CUARTA, QUINTA, Y SEXTA CATEGORÍA</v>
      </c>
      <c r="D3693" s="47"/>
      <c r="E3693" s="47" t="str">
        <f>E3692</f>
        <v>41615</v>
      </c>
      <c r="F3693" s="47"/>
      <c r="G3693" s="47" t="str">
        <f>G3692</f>
        <v xml:space="preserve">RIVERA                                            </v>
      </c>
      <c r="H3693" s="47" t="s">
        <v>10655</v>
      </c>
      <c r="I3693" s="48">
        <f>SUBTOTAL(9,I3686:I3692)</f>
        <v>4955652052</v>
      </c>
      <c r="J3693" s="48">
        <f>SUBTOTAL(9,J3686:J3692)</f>
        <v>4402476936.8400002</v>
      </c>
      <c r="K3693" s="49">
        <f>J3693/I3693</f>
        <v>0.88837490821480303</v>
      </c>
      <c r="L3693" s="48">
        <f>SUBTOTAL(9,L3686:L3692)</f>
        <v>1518833605.5100002</v>
      </c>
      <c r="M3693" s="48">
        <f>SUBTOTAL(9,M3686:M3692)</f>
        <v>1285793782.8399999</v>
      </c>
      <c r="N3693" s="50">
        <f>IFERROR((M3693/L3693),"N.A")</f>
        <v>0.84656658779172245</v>
      </c>
      <c r="O3693" s="28"/>
      <c r="P3693" s="28"/>
      <c r="Q3693" s="28"/>
      <c r="R3693" s="28"/>
      <c r="S3693" s="25"/>
    </row>
    <row r="3694" spans="2:19" s="16" customFormat="1" outlineLevel="2" x14ac:dyDescent="0.25">
      <c r="B3694" s="16" t="s">
        <v>1672</v>
      </c>
      <c r="C3694" s="16" t="s">
        <v>328</v>
      </c>
      <c r="D3694" s="16" t="s">
        <v>99</v>
      </c>
      <c r="E3694" s="16" t="s">
        <v>1673</v>
      </c>
      <c r="G3694" s="16" t="s">
        <v>1674</v>
      </c>
      <c r="H3694" s="16" t="s">
        <v>24</v>
      </c>
      <c r="I3694" s="31">
        <v>10390348</v>
      </c>
      <c r="J3694" s="31">
        <v>10390348</v>
      </c>
      <c r="K3694" s="45">
        <f>IFERROR((J3694/I3694),0)</f>
        <v>1</v>
      </c>
      <c r="L3694" s="31"/>
      <c r="M3694" s="31"/>
      <c r="N3694" s="34"/>
      <c r="O3694" s="28"/>
      <c r="P3694" s="28"/>
      <c r="Q3694" s="28"/>
      <c r="R3694" s="28"/>
      <c r="S3694" s="25"/>
    </row>
    <row r="3695" spans="2:19" s="16" customFormat="1" outlineLevel="2" x14ac:dyDescent="0.25">
      <c r="B3695" s="16" t="s">
        <v>1672</v>
      </c>
      <c r="C3695" s="16" t="s">
        <v>328</v>
      </c>
      <c r="D3695" s="16" t="s">
        <v>99</v>
      </c>
      <c r="E3695" s="16" t="s">
        <v>1673</v>
      </c>
      <c r="G3695" s="16" t="s">
        <v>1674</v>
      </c>
      <c r="H3695" s="16" t="s">
        <v>19</v>
      </c>
      <c r="I3695" s="31">
        <v>8998902451</v>
      </c>
      <c r="J3695" s="31">
        <v>8998902451</v>
      </c>
      <c r="K3695" s="45">
        <f>IFERROR((J3695/I3695),0)</f>
        <v>1</v>
      </c>
      <c r="L3695" s="31"/>
      <c r="M3695" s="31"/>
      <c r="N3695" s="34"/>
      <c r="O3695" s="28"/>
      <c r="P3695" s="28"/>
      <c r="Q3695" s="28"/>
      <c r="R3695" s="28"/>
      <c r="S3695" s="25"/>
    </row>
    <row r="3696" spans="2:19" s="16" customFormat="1" outlineLevel="1" x14ac:dyDescent="0.25">
      <c r="B3696" s="47" t="s">
        <v>7116</v>
      </c>
      <c r="C3696" s="47" t="str">
        <f>C3695</f>
        <v>ASIGNACIÓN PARA LA INVERSIÓN LOCAL SEGÚN NBI Y CUARTA, QUINTA, Y SEXTA CATEGORÍA</v>
      </c>
      <c r="D3696" s="47"/>
      <c r="E3696" s="47" t="str">
        <f>E3695</f>
        <v>41551</v>
      </c>
      <c r="F3696" s="47"/>
      <c r="G3696" s="47" t="str">
        <f>G3695</f>
        <v xml:space="preserve">PITALITO                                          </v>
      </c>
      <c r="H3696" s="47" t="s">
        <v>10655</v>
      </c>
      <c r="I3696" s="48">
        <f>SUBTOTAL(9,I3694:I3695)</f>
        <v>9009292799</v>
      </c>
      <c r="J3696" s="48">
        <f>SUBTOTAL(9,J3694:J3695)</f>
        <v>9009292799</v>
      </c>
      <c r="K3696" s="49">
        <f>J3696/I3696</f>
        <v>1</v>
      </c>
      <c r="L3696" s="48">
        <f>SUBTOTAL(9,L3694:L3695)</f>
        <v>0</v>
      </c>
      <c r="M3696" s="48">
        <f>SUBTOTAL(9,M3694:M3695)</f>
        <v>0</v>
      </c>
      <c r="N3696" s="50" t="str">
        <f>IFERROR((M3696/L3696),"N.A")</f>
        <v>N.A</v>
      </c>
      <c r="O3696" s="28"/>
      <c r="P3696" s="28"/>
      <c r="Q3696" s="28"/>
      <c r="R3696" s="28"/>
      <c r="S3696" s="25"/>
    </row>
    <row r="3697" spans="2:19" s="16" customFormat="1" outlineLevel="2" x14ac:dyDescent="0.25">
      <c r="B3697" s="16" t="s">
        <v>1675</v>
      </c>
      <c r="C3697" s="16" t="s">
        <v>328</v>
      </c>
      <c r="D3697" s="16" t="s">
        <v>99</v>
      </c>
      <c r="E3697" s="16" t="s">
        <v>1676</v>
      </c>
      <c r="G3697" s="16" t="s">
        <v>1677</v>
      </c>
      <c r="H3697" s="16" t="s">
        <v>152</v>
      </c>
      <c r="I3697" s="31">
        <v>2093823718</v>
      </c>
      <c r="J3697" s="31">
        <v>1171189147.3499999</v>
      </c>
      <c r="K3697" s="45">
        <f>IFERROR((J3697/I3697),0)</f>
        <v>0.55935422704481941</v>
      </c>
      <c r="L3697" s="31">
        <v>1383457797.76</v>
      </c>
      <c r="M3697" s="31">
        <v>1171189147.3499999</v>
      </c>
      <c r="N3697" s="40">
        <f>M3697/L3697</f>
        <v>0.84656658789759187</v>
      </c>
      <c r="O3697" s="28"/>
      <c r="P3697" s="28"/>
      <c r="Q3697" s="28"/>
      <c r="R3697" s="28"/>
      <c r="S3697" s="25"/>
    </row>
    <row r="3698" spans="2:19" s="16" customFormat="1" outlineLevel="2" x14ac:dyDescent="0.25">
      <c r="B3698" s="16" t="s">
        <v>1675</v>
      </c>
      <c r="C3698" s="16" t="s">
        <v>328</v>
      </c>
      <c r="D3698" s="16" t="s">
        <v>99</v>
      </c>
      <c r="E3698" s="16" t="s">
        <v>1676</v>
      </c>
      <c r="G3698" s="16" t="s">
        <v>1677</v>
      </c>
      <c r="H3698" s="16" t="s">
        <v>19</v>
      </c>
      <c r="I3698" s="31">
        <v>1701148481</v>
      </c>
      <c r="J3698" s="31">
        <v>1701148481</v>
      </c>
      <c r="K3698" s="45">
        <f>IFERROR((J3698/I3698),0)</f>
        <v>1</v>
      </c>
      <c r="L3698" s="31"/>
      <c r="M3698" s="31"/>
      <c r="N3698" s="34"/>
      <c r="O3698" s="28"/>
      <c r="P3698" s="28"/>
      <c r="Q3698" s="28"/>
      <c r="R3698" s="28"/>
      <c r="S3698" s="25"/>
    </row>
    <row r="3699" spans="2:19" s="16" customFormat="1" outlineLevel="2" x14ac:dyDescent="0.25">
      <c r="B3699" s="16" t="s">
        <v>1675</v>
      </c>
      <c r="C3699" s="16" t="s">
        <v>328</v>
      </c>
      <c r="D3699" s="16" t="s">
        <v>99</v>
      </c>
      <c r="E3699" s="16" t="s">
        <v>1676</v>
      </c>
      <c r="G3699" s="16" t="s">
        <v>1677</v>
      </c>
      <c r="H3699" s="16" t="s">
        <v>154</v>
      </c>
      <c r="I3699" s="31">
        <v>12950</v>
      </c>
      <c r="J3699" s="31">
        <v>12950</v>
      </c>
      <c r="K3699" s="45">
        <f>IFERROR((J3699/I3699),0)</f>
        <v>1</v>
      </c>
      <c r="L3699" s="31"/>
      <c r="M3699" s="31"/>
      <c r="N3699" s="34"/>
      <c r="O3699" s="28"/>
      <c r="P3699" s="28"/>
      <c r="Q3699" s="28"/>
      <c r="R3699" s="28"/>
      <c r="S3699" s="25"/>
    </row>
    <row r="3700" spans="2:19" s="16" customFormat="1" outlineLevel="2" x14ac:dyDescent="0.25">
      <c r="B3700" s="16" t="s">
        <v>1675</v>
      </c>
      <c r="C3700" s="16" t="s">
        <v>328</v>
      </c>
      <c r="D3700" s="16" t="s">
        <v>99</v>
      </c>
      <c r="E3700" s="16" t="s">
        <v>1676</v>
      </c>
      <c r="G3700" s="16" t="s">
        <v>1677</v>
      </c>
      <c r="H3700" s="16" t="s">
        <v>331</v>
      </c>
      <c r="I3700" s="31">
        <v>52392047</v>
      </c>
      <c r="J3700" s="31">
        <v>52392047</v>
      </c>
      <c r="K3700" s="45">
        <f>IFERROR((J3700/I3700),0)</f>
        <v>1</v>
      </c>
      <c r="L3700" s="31"/>
      <c r="M3700" s="31"/>
      <c r="N3700" s="34"/>
      <c r="O3700" s="28"/>
      <c r="P3700" s="28"/>
      <c r="Q3700" s="28"/>
      <c r="R3700" s="28"/>
      <c r="S3700" s="25"/>
    </row>
    <row r="3701" spans="2:19" s="16" customFormat="1" outlineLevel="2" x14ac:dyDescent="0.25">
      <c r="B3701" s="16" t="s">
        <v>1675</v>
      </c>
      <c r="C3701" s="16" t="s">
        <v>328</v>
      </c>
      <c r="D3701" s="16" t="s">
        <v>99</v>
      </c>
      <c r="E3701" s="16" t="s">
        <v>1676</v>
      </c>
      <c r="G3701" s="16" t="s">
        <v>1677</v>
      </c>
      <c r="H3701" s="16" t="s">
        <v>231</v>
      </c>
      <c r="I3701" s="31">
        <v>318533627</v>
      </c>
      <c r="J3701" s="31">
        <v>318533627</v>
      </c>
      <c r="K3701" s="45">
        <f>IFERROR((J3701/I3701),0)</f>
        <v>1</v>
      </c>
      <c r="L3701" s="31"/>
      <c r="M3701" s="31"/>
      <c r="N3701" s="39"/>
      <c r="O3701" s="28"/>
      <c r="P3701" s="28"/>
      <c r="Q3701" s="28"/>
      <c r="R3701" s="28"/>
      <c r="S3701" s="25"/>
    </row>
    <row r="3702" spans="2:19" s="16" customFormat="1" outlineLevel="2" x14ac:dyDescent="0.25">
      <c r="B3702" s="16" t="s">
        <v>1675</v>
      </c>
      <c r="C3702" s="16" t="s">
        <v>328</v>
      </c>
      <c r="D3702" s="16" t="s">
        <v>99</v>
      </c>
      <c r="E3702" s="16" t="s">
        <v>1676</v>
      </c>
      <c r="G3702" s="16" t="s">
        <v>1677</v>
      </c>
      <c r="H3702" s="16" t="s">
        <v>155</v>
      </c>
      <c r="I3702" s="31">
        <v>-418764744</v>
      </c>
      <c r="J3702" s="31"/>
      <c r="K3702" s="45">
        <f>IFERROR((J3702/I3702),0)</f>
        <v>0</v>
      </c>
      <c r="L3702" s="31"/>
      <c r="M3702" s="31"/>
      <c r="N3702" s="34"/>
      <c r="O3702" s="28"/>
      <c r="P3702" s="28"/>
      <c r="Q3702" s="28"/>
      <c r="R3702" s="28"/>
      <c r="S3702" s="25"/>
    </row>
    <row r="3703" spans="2:19" s="16" customFormat="1" outlineLevel="1" x14ac:dyDescent="0.25">
      <c r="B3703" s="47" t="s">
        <v>7117</v>
      </c>
      <c r="C3703" s="47" t="str">
        <f>C3702</f>
        <v>ASIGNACIÓN PARA LA INVERSIÓN LOCAL SEGÚN NBI Y CUARTA, QUINTA, Y SEXTA CATEGORÍA</v>
      </c>
      <c r="D3703" s="47"/>
      <c r="E3703" s="47" t="str">
        <f>E3702</f>
        <v>41548</v>
      </c>
      <c r="F3703" s="47"/>
      <c r="G3703" s="47" t="str">
        <f>G3702</f>
        <v xml:space="preserve">PITAL                                             </v>
      </c>
      <c r="H3703" s="47" t="s">
        <v>10655</v>
      </c>
      <c r="I3703" s="48">
        <f>SUBTOTAL(9,I3697:I3702)</f>
        <v>3747146079</v>
      </c>
      <c r="J3703" s="48">
        <f>SUBTOTAL(9,J3697:J3702)</f>
        <v>3243276252.3499999</v>
      </c>
      <c r="K3703" s="49">
        <f>J3703/I3703</f>
        <v>0.86553237690043094</v>
      </c>
      <c r="L3703" s="48">
        <f>SUBTOTAL(9,L3697:L3702)</f>
        <v>1383457797.76</v>
      </c>
      <c r="M3703" s="48">
        <f>SUBTOTAL(9,M3697:M3702)</f>
        <v>1171189147.3499999</v>
      </c>
      <c r="N3703" s="50">
        <f>IFERROR((M3703/L3703),"N.A")</f>
        <v>0.84656658789759187</v>
      </c>
      <c r="O3703" s="28"/>
      <c r="P3703" s="28"/>
      <c r="Q3703" s="28"/>
      <c r="R3703" s="28"/>
      <c r="S3703" s="25"/>
    </row>
    <row r="3704" spans="2:19" s="16" customFormat="1" outlineLevel="2" x14ac:dyDescent="0.25">
      <c r="B3704" s="16" t="s">
        <v>1678</v>
      </c>
      <c r="C3704" s="16" t="s">
        <v>328</v>
      </c>
      <c r="D3704" s="16" t="s">
        <v>99</v>
      </c>
      <c r="E3704" s="16" t="s">
        <v>1679</v>
      </c>
      <c r="G3704" s="16" t="s">
        <v>1680</v>
      </c>
      <c r="H3704" s="16" t="s">
        <v>152</v>
      </c>
      <c r="I3704" s="31">
        <v>2229060188</v>
      </c>
      <c r="J3704" s="31">
        <v>1246834238.49</v>
      </c>
      <c r="K3704" s="45">
        <f>IFERROR((J3704/I3704),0)</f>
        <v>0.55935422704252258</v>
      </c>
      <c r="L3704" s="31">
        <v>1472812955.5500002</v>
      </c>
      <c r="M3704" s="31">
        <v>1246834238.49</v>
      </c>
      <c r="N3704" s="40">
        <f>M3704/L3704</f>
        <v>0.84656658796458528</v>
      </c>
      <c r="O3704" s="28"/>
      <c r="P3704" s="28"/>
      <c r="Q3704" s="28"/>
      <c r="R3704" s="28"/>
      <c r="S3704" s="25"/>
    </row>
    <row r="3705" spans="2:19" s="16" customFormat="1" outlineLevel="2" x14ac:dyDescent="0.25">
      <c r="B3705" s="16" t="s">
        <v>1678</v>
      </c>
      <c r="C3705" s="16" t="s">
        <v>328</v>
      </c>
      <c r="D3705" s="16" t="s">
        <v>99</v>
      </c>
      <c r="E3705" s="16" t="s">
        <v>1679</v>
      </c>
      <c r="G3705" s="16" t="s">
        <v>1680</v>
      </c>
      <c r="H3705" s="16" t="s">
        <v>24</v>
      </c>
      <c r="I3705" s="31">
        <v>365314973</v>
      </c>
      <c r="J3705" s="31">
        <v>365314973</v>
      </c>
      <c r="K3705" s="45">
        <f>IFERROR((J3705/I3705),0)</f>
        <v>1</v>
      </c>
      <c r="L3705" s="31"/>
      <c r="M3705" s="31"/>
      <c r="N3705" s="34"/>
      <c r="O3705" s="28"/>
      <c r="P3705" s="28"/>
      <c r="Q3705" s="28"/>
      <c r="R3705" s="28"/>
      <c r="S3705" s="25"/>
    </row>
    <row r="3706" spans="2:19" s="16" customFormat="1" outlineLevel="2" x14ac:dyDescent="0.25">
      <c r="B3706" s="16" t="s">
        <v>1678</v>
      </c>
      <c r="C3706" s="16" t="s">
        <v>328</v>
      </c>
      <c r="D3706" s="16" t="s">
        <v>99</v>
      </c>
      <c r="E3706" s="16" t="s">
        <v>1679</v>
      </c>
      <c r="G3706" s="16" t="s">
        <v>1680</v>
      </c>
      <c r="H3706" s="16" t="s">
        <v>19</v>
      </c>
      <c r="I3706" s="31">
        <v>798295914</v>
      </c>
      <c r="J3706" s="31">
        <v>798295914</v>
      </c>
      <c r="K3706" s="45">
        <f>IFERROR((J3706/I3706),0)</f>
        <v>1</v>
      </c>
      <c r="L3706" s="31"/>
      <c r="M3706" s="31"/>
      <c r="N3706" s="34"/>
      <c r="O3706" s="28"/>
      <c r="P3706" s="28"/>
      <c r="Q3706" s="28"/>
      <c r="R3706" s="28"/>
      <c r="S3706" s="25"/>
    </row>
    <row r="3707" spans="2:19" s="16" customFormat="1" outlineLevel="2" x14ac:dyDescent="0.25">
      <c r="B3707" s="16" t="s">
        <v>1678</v>
      </c>
      <c r="C3707" s="16" t="s">
        <v>328</v>
      </c>
      <c r="D3707" s="16" t="s">
        <v>99</v>
      </c>
      <c r="E3707" s="16" t="s">
        <v>1679</v>
      </c>
      <c r="G3707" s="16" t="s">
        <v>1680</v>
      </c>
      <c r="H3707" s="16" t="s">
        <v>154</v>
      </c>
      <c r="I3707" s="31">
        <v>13786</v>
      </c>
      <c r="J3707" s="31">
        <v>13786</v>
      </c>
      <c r="K3707" s="45">
        <f>IFERROR((J3707/I3707),0)</f>
        <v>1</v>
      </c>
      <c r="L3707" s="31"/>
      <c r="M3707" s="31"/>
      <c r="N3707" s="34"/>
      <c r="O3707" s="28"/>
      <c r="P3707" s="28"/>
      <c r="Q3707" s="28"/>
      <c r="R3707" s="28"/>
      <c r="S3707" s="25"/>
    </row>
    <row r="3708" spans="2:19" s="16" customFormat="1" outlineLevel="2" x14ac:dyDescent="0.25">
      <c r="B3708" s="16" t="s">
        <v>1678</v>
      </c>
      <c r="C3708" s="16" t="s">
        <v>328</v>
      </c>
      <c r="D3708" s="16" t="s">
        <v>99</v>
      </c>
      <c r="E3708" s="16" t="s">
        <v>1679</v>
      </c>
      <c r="G3708" s="16" t="s">
        <v>1680</v>
      </c>
      <c r="H3708" s="16" t="s">
        <v>331</v>
      </c>
      <c r="I3708" s="31">
        <v>55775959</v>
      </c>
      <c r="J3708" s="31">
        <v>55775959</v>
      </c>
      <c r="K3708" s="45">
        <f>IFERROR((J3708/I3708),0)</f>
        <v>1</v>
      </c>
      <c r="L3708" s="31"/>
      <c r="M3708" s="31"/>
      <c r="N3708" s="34"/>
      <c r="O3708" s="28"/>
      <c r="P3708" s="28"/>
      <c r="Q3708" s="28"/>
      <c r="R3708" s="28"/>
      <c r="S3708" s="25"/>
    </row>
    <row r="3709" spans="2:19" s="16" customFormat="1" outlineLevel="2" x14ac:dyDescent="0.25">
      <c r="B3709" s="16" t="s">
        <v>1678</v>
      </c>
      <c r="C3709" s="16" t="s">
        <v>328</v>
      </c>
      <c r="D3709" s="16" t="s">
        <v>99</v>
      </c>
      <c r="E3709" s="16" t="s">
        <v>1679</v>
      </c>
      <c r="G3709" s="16" t="s">
        <v>1680</v>
      </c>
      <c r="H3709" s="16" t="s">
        <v>231</v>
      </c>
      <c r="I3709" s="31">
        <v>339107166</v>
      </c>
      <c r="J3709" s="31">
        <v>339107166</v>
      </c>
      <c r="K3709" s="45">
        <f>IFERROR((J3709/I3709),0)</f>
        <v>1</v>
      </c>
      <c r="L3709" s="31"/>
      <c r="M3709" s="31"/>
      <c r="N3709" s="39"/>
      <c r="O3709" s="28"/>
      <c r="P3709" s="28"/>
      <c r="Q3709" s="28"/>
      <c r="R3709" s="28"/>
      <c r="S3709" s="25"/>
    </row>
    <row r="3710" spans="2:19" s="16" customFormat="1" outlineLevel="2" x14ac:dyDescent="0.25">
      <c r="B3710" s="16" t="s">
        <v>1678</v>
      </c>
      <c r="C3710" s="16" t="s">
        <v>328</v>
      </c>
      <c r="D3710" s="16" t="s">
        <v>99</v>
      </c>
      <c r="E3710" s="16" t="s">
        <v>1679</v>
      </c>
      <c r="G3710" s="16" t="s">
        <v>1680</v>
      </c>
      <c r="H3710" s="16" t="s">
        <v>155</v>
      </c>
      <c r="I3710" s="31">
        <v>-445812038</v>
      </c>
      <c r="J3710" s="31"/>
      <c r="K3710" s="45">
        <f>IFERROR((J3710/I3710),0)</f>
        <v>0</v>
      </c>
      <c r="L3710" s="31"/>
      <c r="M3710" s="31"/>
      <c r="N3710" s="34"/>
      <c r="O3710" s="28"/>
      <c r="P3710" s="28"/>
      <c r="Q3710" s="28"/>
      <c r="R3710" s="28"/>
      <c r="S3710" s="25"/>
    </row>
    <row r="3711" spans="2:19" s="16" customFormat="1" outlineLevel="1" x14ac:dyDescent="0.25">
      <c r="B3711" s="47" t="s">
        <v>7118</v>
      </c>
      <c r="C3711" s="47" t="str">
        <f>C3710</f>
        <v>ASIGNACIÓN PARA LA INVERSIÓN LOCAL SEGÚN NBI Y CUARTA, QUINTA, Y SEXTA CATEGORÍA</v>
      </c>
      <c r="D3711" s="47"/>
      <c r="E3711" s="47" t="str">
        <f>E3710</f>
        <v>41530</v>
      </c>
      <c r="F3711" s="47"/>
      <c r="G3711" s="47" t="str">
        <f>G3710</f>
        <v xml:space="preserve">PALESTINA                                         </v>
      </c>
      <c r="H3711" s="47" t="s">
        <v>10655</v>
      </c>
      <c r="I3711" s="48">
        <f>SUBTOTAL(9,I3704:I3710)</f>
        <v>3341755948</v>
      </c>
      <c r="J3711" s="48">
        <f>SUBTOTAL(9,J3704:J3710)</f>
        <v>2805342036.4899998</v>
      </c>
      <c r="K3711" s="49">
        <f>J3711/I3711</f>
        <v>0.83948142238482815</v>
      </c>
      <c r="L3711" s="48">
        <f>SUBTOTAL(9,L3704:L3710)</f>
        <v>1472812955.5500002</v>
      </c>
      <c r="M3711" s="48">
        <f>SUBTOTAL(9,M3704:M3710)</f>
        <v>1246834238.49</v>
      </c>
      <c r="N3711" s="50">
        <f>IFERROR((M3711/L3711),"N.A")</f>
        <v>0.84656658796458528</v>
      </c>
      <c r="O3711" s="28"/>
      <c r="P3711" s="28"/>
      <c r="Q3711" s="28"/>
      <c r="R3711" s="28"/>
      <c r="S3711" s="25"/>
    </row>
    <row r="3712" spans="2:19" s="16" customFormat="1" outlineLevel="2" x14ac:dyDescent="0.25">
      <c r="B3712" s="16" t="s">
        <v>1681</v>
      </c>
      <c r="C3712" s="16" t="s">
        <v>328</v>
      </c>
      <c r="D3712" s="16" t="s">
        <v>99</v>
      </c>
      <c r="E3712" s="16" t="s">
        <v>1682</v>
      </c>
      <c r="G3712" s="16" t="s">
        <v>1683</v>
      </c>
      <c r="H3712" s="16" t="s">
        <v>152</v>
      </c>
      <c r="I3712" s="31">
        <v>2371109249</v>
      </c>
      <c r="J3712" s="31">
        <v>1326289981.1999998</v>
      </c>
      <c r="K3712" s="45">
        <f>IFERROR((J3712/I3712),0)</f>
        <v>0.55935422703924509</v>
      </c>
      <c r="L3712" s="31">
        <v>1566669414.99</v>
      </c>
      <c r="M3712" s="31">
        <v>1326289981.1999998</v>
      </c>
      <c r="N3712" s="40">
        <f>M3712/L3712</f>
        <v>0.84656658801784646</v>
      </c>
      <c r="O3712" s="28"/>
      <c r="P3712" s="28"/>
      <c r="Q3712" s="28"/>
      <c r="R3712" s="28"/>
      <c r="S3712" s="25"/>
    </row>
    <row r="3713" spans="2:19" s="16" customFormat="1" outlineLevel="2" x14ac:dyDescent="0.25">
      <c r="B3713" s="16" t="s">
        <v>1681</v>
      </c>
      <c r="C3713" s="16" t="s">
        <v>328</v>
      </c>
      <c r="D3713" s="16" t="s">
        <v>99</v>
      </c>
      <c r="E3713" s="16" t="s">
        <v>1682</v>
      </c>
      <c r="G3713" s="16" t="s">
        <v>1683</v>
      </c>
      <c r="H3713" s="16" t="s">
        <v>19</v>
      </c>
      <c r="I3713" s="31">
        <v>3083986414</v>
      </c>
      <c r="J3713" s="31">
        <v>3083986414</v>
      </c>
      <c r="K3713" s="45">
        <f>IFERROR((J3713/I3713),0)</f>
        <v>1</v>
      </c>
      <c r="L3713" s="31"/>
      <c r="M3713" s="31"/>
      <c r="N3713" s="34"/>
      <c r="O3713" s="28"/>
      <c r="P3713" s="28"/>
      <c r="Q3713" s="28"/>
      <c r="R3713" s="28"/>
      <c r="S3713" s="25"/>
    </row>
    <row r="3714" spans="2:19" s="16" customFormat="1" outlineLevel="2" x14ac:dyDescent="0.25">
      <c r="B3714" s="16" t="s">
        <v>1681</v>
      </c>
      <c r="C3714" s="16" t="s">
        <v>328</v>
      </c>
      <c r="D3714" s="16" t="s">
        <v>99</v>
      </c>
      <c r="E3714" s="16" t="s">
        <v>1682</v>
      </c>
      <c r="G3714" s="16" t="s">
        <v>1683</v>
      </c>
      <c r="H3714" s="16" t="s">
        <v>154</v>
      </c>
      <c r="I3714" s="31">
        <v>14665</v>
      </c>
      <c r="J3714" s="31">
        <v>14665</v>
      </c>
      <c r="K3714" s="45">
        <f>IFERROR((J3714/I3714),0)</f>
        <v>1</v>
      </c>
      <c r="L3714" s="31"/>
      <c r="M3714" s="31"/>
      <c r="N3714" s="34"/>
      <c r="O3714" s="28"/>
      <c r="P3714" s="28"/>
      <c r="Q3714" s="28"/>
      <c r="R3714" s="28"/>
      <c r="S3714" s="25"/>
    </row>
    <row r="3715" spans="2:19" s="16" customFormat="1" outlineLevel="2" x14ac:dyDescent="0.25">
      <c r="B3715" s="16" t="s">
        <v>1681</v>
      </c>
      <c r="C3715" s="16" t="s">
        <v>328</v>
      </c>
      <c r="D3715" s="16" t="s">
        <v>99</v>
      </c>
      <c r="E3715" s="16" t="s">
        <v>1682</v>
      </c>
      <c r="G3715" s="16" t="s">
        <v>1683</v>
      </c>
      <c r="H3715" s="16" t="s">
        <v>331</v>
      </c>
      <c r="I3715" s="31">
        <v>59330337</v>
      </c>
      <c r="J3715" s="31">
        <v>59330337</v>
      </c>
      <c r="K3715" s="45">
        <f>IFERROR((J3715/I3715),0)</f>
        <v>1</v>
      </c>
      <c r="L3715" s="31"/>
      <c r="M3715" s="31"/>
      <c r="N3715" s="34"/>
      <c r="O3715" s="28"/>
      <c r="P3715" s="28"/>
      <c r="Q3715" s="28"/>
      <c r="R3715" s="28"/>
      <c r="S3715" s="25"/>
    </row>
    <row r="3716" spans="2:19" s="16" customFormat="1" outlineLevel="2" x14ac:dyDescent="0.25">
      <c r="B3716" s="16" t="s">
        <v>1681</v>
      </c>
      <c r="C3716" s="16" t="s">
        <v>328</v>
      </c>
      <c r="D3716" s="16" t="s">
        <v>99</v>
      </c>
      <c r="E3716" s="16" t="s">
        <v>1682</v>
      </c>
      <c r="G3716" s="16" t="s">
        <v>1683</v>
      </c>
      <c r="H3716" s="16" t="s">
        <v>231</v>
      </c>
      <c r="I3716" s="31">
        <v>360717104</v>
      </c>
      <c r="J3716" s="31">
        <v>360717104</v>
      </c>
      <c r="K3716" s="45">
        <f>IFERROR((J3716/I3716),0)</f>
        <v>1</v>
      </c>
      <c r="L3716" s="31"/>
      <c r="M3716" s="31"/>
      <c r="N3716" s="39"/>
      <c r="O3716" s="28"/>
      <c r="P3716" s="28"/>
      <c r="Q3716" s="28"/>
      <c r="R3716" s="28"/>
      <c r="S3716" s="25"/>
    </row>
    <row r="3717" spans="2:19" s="16" customFormat="1" outlineLevel="2" x14ac:dyDescent="0.25">
      <c r="B3717" s="16" t="s">
        <v>1681</v>
      </c>
      <c r="C3717" s="16" t="s">
        <v>328</v>
      </c>
      <c r="D3717" s="16" t="s">
        <v>99</v>
      </c>
      <c r="E3717" s="16" t="s">
        <v>1682</v>
      </c>
      <c r="G3717" s="16" t="s">
        <v>1683</v>
      </c>
      <c r="H3717" s="16" t="s">
        <v>155</v>
      </c>
      <c r="I3717" s="31">
        <v>-474221850</v>
      </c>
      <c r="J3717" s="31"/>
      <c r="K3717" s="45">
        <f>IFERROR((J3717/I3717),0)</f>
        <v>0</v>
      </c>
      <c r="L3717" s="31"/>
      <c r="M3717" s="31"/>
      <c r="N3717" s="34"/>
      <c r="O3717" s="28"/>
      <c r="P3717" s="28"/>
      <c r="Q3717" s="28"/>
      <c r="R3717" s="28"/>
      <c r="S3717" s="25"/>
    </row>
    <row r="3718" spans="2:19" s="16" customFormat="1" outlineLevel="1" x14ac:dyDescent="0.25">
      <c r="B3718" s="47" t="s">
        <v>7119</v>
      </c>
      <c r="C3718" s="47" t="str">
        <f>C3717</f>
        <v>ASIGNACIÓN PARA LA INVERSIÓN LOCAL SEGÚN NBI Y CUARTA, QUINTA, Y SEXTA CATEGORÍA</v>
      </c>
      <c r="D3718" s="47"/>
      <c r="E3718" s="47" t="str">
        <f>E3717</f>
        <v>41524</v>
      </c>
      <c r="F3718" s="47"/>
      <c r="G3718" s="47" t="str">
        <f>G3717</f>
        <v xml:space="preserve">PALERMO                                           </v>
      </c>
      <c r="H3718" s="47" t="s">
        <v>10655</v>
      </c>
      <c r="I3718" s="48">
        <f>SUBTOTAL(9,I3712:I3717)</f>
        <v>5400935919</v>
      </c>
      <c r="J3718" s="48">
        <f>SUBTOTAL(9,J3712:J3717)</f>
        <v>4830338501.1999998</v>
      </c>
      <c r="K3718" s="49">
        <f>J3718/I3718</f>
        <v>0.89435212223261329</v>
      </c>
      <c r="L3718" s="48">
        <f>SUBTOTAL(9,L3712:L3717)</f>
        <v>1566669414.99</v>
      </c>
      <c r="M3718" s="48">
        <f>SUBTOTAL(9,M3712:M3717)</f>
        <v>1326289981.1999998</v>
      </c>
      <c r="N3718" s="50">
        <f>IFERROR((M3718/L3718),"N.A")</f>
        <v>0.84656658801784646</v>
      </c>
      <c r="O3718" s="28"/>
      <c r="P3718" s="28"/>
      <c r="Q3718" s="28"/>
      <c r="R3718" s="28"/>
      <c r="S3718" s="25"/>
    </row>
    <row r="3719" spans="2:19" s="16" customFormat="1" outlineLevel="2" x14ac:dyDescent="0.25">
      <c r="B3719" s="16" t="s">
        <v>1684</v>
      </c>
      <c r="C3719" s="16" t="s">
        <v>328</v>
      </c>
      <c r="D3719" s="16" t="s">
        <v>99</v>
      </c>
      <c r="E3719" s="16" t="s">
        <v>1685</v>
      </c>
      <c r="G3719" s="16" t="s">
        <v>1686</v>
      </c>
      <c r="H3719" s="16" t="s">
        <v>152</v>
      </c>
      <c r="I3719" s="31">
        <v>1282786800</v>
      </c>
      <c r="J3719" s="31">
        <v>717532218.96000004</v>
      </c>
      <c r="K3719" s="45">
        <f>IFERROR((J3719/I3719),0)</f>
        <v>0.55935422703133519</v>
      </c>
      <c r="L3719" s="31">
        <v>847579185.51000011</v>
      </c>
      <c r="M3719" s="31">
        <v>717532218.96000004</v>
      </c>
      <c r="N3719" s="40">
        <f>M3719/L3719</f>
        <v>0.84656658779114657</v>
      </c>
      <c r="O3719" s="28"/>
      <c r="P3719" s="28"/>
      <c r="Q3719" s="28"/>
      <c r="R3719" s="28"/>
      <c r="S3719" s="25"/>
    </row>
    <row r="3720" spans="2:19" s="16" customFormat="1" outlineLevel="2" x14ac:dyDescent="0.25">
      <c r="B3720" s="16" t="s">
        <v>1684</v>
      </c>
      <c r="C3720" s="16" t="s">
        <v>328</v>
      </c>
      <c r="D3720" s="16" t="s">
        <v>99</v>
      </c>
      <c r="E3720" s="16" t="s">
        <v>1685</v>
      </c>
      <c r="G3720" s="16" t="s">
        <v>1686</v>
      </c>
      <c r="H3720" s="16" t="s">
        <v>19</v>
      </c>
      <c r="I3720" s="31">
        <v>642051488</v>
      </c>
      <c r="J3720" s="31">
        <v>642051488</v>
      </c>
      <c r="K3720" s="45">
        <f>IFERROR((J3720/I3720),0)</f>
        <v>1</v>
      </c>
      <c r="L3720" s="31"/>
      <c r="M3720" s="31"/>
      <c r="N3720" s="34"/>
      <c r="O3720" s="28"/>
      <c r="P3720" s="28"/>
      <c r="Q3720" s="28"/>
      <c r="R3720" s="28"/>
      <c r="S3720" s="25"/>
    </row>
    <row r="3721" spans="2:19" s="16" customFormat="1" outlineLevel="2" x14ac:dyDescent="0.25">
      <c r="B3721" s="16" t="s">
        <v>1684</v>
      </c>
      <c r="C3721" s="16" t="s">
        <v>328</v>
      </c>
      <c r="D3721" s="16" t="s">
        <v>99</v>
      </c>
      <c r="E3721" s="16" t="s">
        <v>1685</v>
      </c>
      <c r="G3721" s="16" t="s">
        <v>1686</v>
      </c>
      <c r="H3721" s="16" t="s">
        <v>154</v>
      </c>
      <c r="I3721" s="31">
        <v>7934</v>
      </c>
      <c r="J3721" s="31">
        <v>7934</v>
      </c>
      <c r="K3721" s="45">
        <f>IFERROR((J3721/I3721),0)</f>
        <v>1</v>
      </c>
      <c r="L3721" s="31"/>
      <c r="M3721" s="31"/>
      <c r="N3721" s="34"/>
      <c r="O3721" s="28"/>
      <c r="P3721" s="28"/>
      <c r="Q3721" s="28"/>
      <c r="R3721" s="28"/>
      <c r="S3721" s="25"/>
    </row>
    <row r="3722" spans="2:19" s="16" customFormat="1" outlineLevel="2" x14ac:dyDescent="0.25">
      <c r="B3722" s="16" t="s">
        <v>1684</v>
      </c>
      <c r="C3722" s="16" t="s">
        <v>328</v>
      </c>
      <c r="D3722" s="16" t="s">
        <v>99</v>
      </c>
      <c r="E3722" s="16" t="s">
        <v>1685</v>
      </c>
      <c r="G3722" s="16" t="s">
        <v>1686</v>
      </c>
      <c r="H3722" s="16" t="s">
        <v>331</v>
      </c>
      <c r="I3722" s="31">
        <v>32098130</v>
      </c>
      <c r="J3722" s="31">
        <v>32098130</v>
      </c>
      <c r="K3722" s="45">
        <f>IFERROR((J3722/I3722),0)</f>
        <v>1</v>
      </c>
      <c r="L3722" s="31"/>
      <c r="M3722" s="31"/>
      <c r="N3722" s="34"/>
      <c r="O3722" s="28"/>
      <c r="P3722" s="28"/>
      <c r="Q3722" s="28"/>
      <c r="R3722" s="28"/>
      <c r="S3722" s="25"/>
    </row>
    <row r="3723" spans="2:19" s="16" customFormat="1" outlineLevel="2" x14ac:dyDescent="0.25">
      <c r="B3723" s="16" t="s">
        <v>1684</v>
      </c>
      <c r="C3723" s="16" t="s">
        <v>328</v>
      </c>
      <c r="D3723" s="16" t="s">
        <v>99</v>
      </c>
      <c r="E3723" s="16" t="s">
        <v>1685</v>
      </c>
      <c r="G3723" s="16" t="s">
        <v>1686</v>
      </c>
      <c r="H3723" s="16" t="s">
        <v>231</v>
      </c>
      <c r="I3723" s="31">
        <v>195150494</v>
      </c>
      <c r="J3723" s="31">
        <v>195150494</v>
      </c>
      <c r="K3723" s="45">
        <f>IFERROR((J3723/I3723),0)</f>
        <v>1</v>
      </c>
      <c r="L3723" s="31"/>
      <c r="M3723" s="31"/>
      <c r="N3723" s="39"/>
      <c r="O3723" s="28"/>
      <c r="P3723" s="28"/>
      <c r="Q3723" s="28"/>
      <c r="R3723" s="28"/>
      <c r="S3723" s="25"/>
    </row>
    <row r="3724" spans="2:19" s="16" customFormat="1" outlineLevel="2" x14ac:dyDescent="0.25">
      <c r="B3724" s="16" t="s">
        <v>1684</v>
      </c>
      <c r="C3724" s="16" t="s">
        <v>328</v>
      </c>
      <c r="D3724" s="16" t="s">
        <v>99</v>
      </c>
      <c r="E3724" s="16" t="s">
        <v>1685</v>
      </c>
      <c r="G3724" s="16" t="s">
        <v>1686</v>
      </c>
      <c r="H3724" s="16" t="s">
        <v>155</v>
      </c>
      <c r="I3724" s="31">
        <v>-256557360</v>
      </c>
      <c r="J3724" s="31"/>
      <c r="K3724" s="45">
        <f>IFERROR((J3724/I3724),0)</f>
        <v>0</v>
      </c>
      <c r="L3724" s="31"/>
      <c r="M3724" s="31"/>
      <c r="N3724" s="34"/>
      <c r="O3724" s="28"/>
      <c r="P3724" s="28"/>
      <c r="Q3724" s="28"/>
      <c r="R3724" s="28"/>
      <c r="S3724" s="25"/>
    </row>
    <row r="3725" spans="2:19" s="16" customFormat="1" outlineLevel="1" x14ac:dyDescent="0.25">
      <c r="B3725" s="47" t="s">
        <v>7120</v>
      </c>
      <c r="C3725" s="47" t="str">
        <f>C3724</f>
        <v>ASIGNACIÓN PARA LA INVERSIÓN LOCAL SEGÚN NBI Y CUARTA, QUINTA, Y SEXTA CATEGORÍA</v>
      </c>
      <c r="D3725" s="47"/>
      <c r="E3725" s="47" t="str">
        <f>E3724</f>
        <v>41518</v>
      </c>
      <c r="F3725" s="47"/>
      <c r="G3725" s="47" t="str">
        <f>G3724</f>
        <v xml:space="preserve">PAICOL                                            </v>
      </c>
      <c r="H3725" s="47" t="s">
        <v>10655</v>
      </c>
      <c r="I3725" s="48">
        <f>SUBTOTAL(9,I3719:I3724)</f>
        <v>1895537486</v>
      </c>
      <c r="J3725" s="48">
        <f>SUBTOTAL(9,J3719:J3724)</f>
        <v>1586840264.96</v>
      </c>
      <c r="K3725" s="49">
        <f>J3725/I3725</f>
        <v>0.83714528289734913</v>
      </c>
      <c r="L3725" s="48">
        <f>SUBTOTAL(9,L3719:L3724)</f>
        <v>847579185.51000011</v>
      </c>
      <c r="M3725" s="48">
        <f>SUBTOTAL(9,M3719:M3724)</f>
        <v>717532218.96000004</v>
      </c>
      <c r="N3725" s="50">
        <f>IFERROR((M3725/L3725),"N.A")</f>
        <v>0.84656658779114657</v>
      </c>
      <c r="O3725" s="28"/>
      <c r="P3725" s="28"/>
      <c r="Q3725" s="28"/>
      <c r="R3725" s="28"/>
      <c r="S3725" s="25"/>
    </row>
    <row r="3726" spans="2:19" s="16" customFormat="1" outlineLevel="2" x14ac:dyDescent="0.25">
      <c r="B3726" s="16" t="s">
        <v>1687</v>
      </c>
      <c r="C3726" s="16" t="s">
        <v>328</v>
      </c>
      <c r="D3726" s="16" t="s">
        <v>99</v>
      </c>
      <c r="E3726" s="16" t="s">
        <v>1688</v>
      </c>
      <c r="G3726" s="16" t="s">
        <v>1689</v>
      </c>
      <c r="H3726" s="16" t="s">
        <v>152</v>
      </c>
      <c r="I3726" s="31">
        <v>2152866491</v>
      </c>
      <c r="J3726" s="31">
        <v>1204214972.01</v>
      </c>
      <c r="K3726" s="45">
        <f>IFERROR((J3726/I3726),0)</f>
        <v>0.55935422704760751</v>
      </c>
      <c r="L3726" s="31">
        <v>1422469288.48</v>
      </c>
      <c r="M3726" s="31">
        <v>1204214972.01</v>
      </c>
      <c r="N3726" s="40">
        <f>M3726/L3726</f>
        <v>0.84656658794846895</v>
      </c>
      <c r="O3726" s="28"/>
      <c r="P3726" s="28"/>
      <c r="Q3726" s="28"/>
      <c r="R3726" s="28"/>
      <c r="S3726" s="25"/>
    </row>
    <row r="3727" spans="2:19" s="16" customFormat="1" outlineLevel="2" x14ac:dyDescent="0.25">
      <c r="B3727" s="16" t="s">
        <v>1687</v>
      </c>
      <c r="C3727" s="16" t="s">
        <v>328</v>
      </c>
      <c r="D3727" s="16" t="s">
        <v>99</v>
      </c>
      <c r="E3727" s="16" t="s">
        <v>1688</v>
      </c>
      <c r="G3727" s="16" t="s">
        <v>1689</v>
      </c>
      <c r="H3727" s="16" t="s">
        <v>19</v>
      </c>
      <c r="I3727" s="31">
        <v>1129427833</v>
      </c>
      <c r="J3727" s="31">
        <v>1129427833</v>
      </c>
      <c r="K3727" s="45">
        <f>IFERROR((J3727/I3727),0)</f>
        <v>1</v>
      </c>
      <c r="L3727" s="31"/>
      <c r="M3727" s="31"/>
      <c r="N3727" s="34"/>
      <c r="O3727" s="28"/>
      <c r="P3727" s="28"/>
      <c r="Q3727" s="28"/>
      <c r="R3727" s="28"/>
      <c r="S3727" s="25"/>
    </row>
    <row r="3728" spans="2:19" s="16" customFormat="1" outlineLevel="2" x14ac:dyDescent="0.25">
      <c r="B3728" s="16" t="s">
        <v>1687</v>
      </c>
      <c r="C3728" s="16" t="s">
        <v>328</v>
      </c>
      <c r="D3728" s="16" t="s">
        <v>99</v>
      </c>
      <c r="E3728" s="16" t="s">
        <v>1688</v>
      </c>
      <c r="G3728" s="16" t="s">
        <v>1689</v>
      </c>
      <c r="H3728" s="16" t="s">
        <v>154</v>
      </c>
      <c r="I3728" s="31">
        <v>13315</v>
      </c>
      <c r="J3728" s="31">
        <v>13315</v>
      </c>
      <c r="K3728" s="45">
        <f>IFERROR((J3728/I3728),0)</f>
        <v>1</v>
      </c>
      <c r="L3728" s="31"/>
      <c r="M3728" s="31"/>
      <c r="N3728" s="34"/>
      <c r="O3728" s="28"/>
      <c r="P3728" s="28"/>
      <c r="Q3728" s="28"/>
      <c r="R3728" s="28"/>
      <c r="S3728" s="25"/>
    </row>
    <row r="3729" spans="2:19" s="16" customFormat="1" outlineLevel="2" x14ac:dyDescent="0.25">
      <c r="B3729" s="16" t="s">
        <v>1687</v>
      </c>
      <c r="C3729" s="16" t="s">
        <v>328</v>
      </c>
      <c r="D3729" s="16" t="s">
        <v>99</v>
      </c>
      <c r="E3729" s="16" t="s">
        <v>1688</v>
      </c>
      <c r="G3729" s="16" t="s">
        <v>1689</v>
      </c>
      <c r="H3729" s="16" t="s">
        <v>331</v>
      </c>
      <c r="I3729" s="31">
        <v>53869426</v>
      </c>
      <c r="J3729" s="31">
        <v>53869426</v>
      </c>
      <c r="K3729" s="45">
        <f>IFERROR((J3729/I3729),0)</f>
        <v>1</v>
      </c>
      <c r="L3729" s="31"/>
      <c r="M3729" s="31"/>
      <c r="N3729" s="34"/>
      <c r="O3729" s="28"/>
      <c r="P3729" s="28"/>
      <c r="Q3729" s="28"/>
      <c r="R3729" s="28"/>
      <c r="S3729" s="25"/>
    </row>
    <row r="3730" spans="2:19" s="16" customFormat="1" outlineLevel="2" x14ac:dyDescent="0.25">
      <c r="B3730" s="16" t="s">
        <v>1687</v>
      </c>
      <c r="C3730" s="16" t="s">
        <v>328</v>
      </c>
      <c r="D3730" s="16" t="s">
        <v>99</v>
      </c>
      <c r="E3730" s="16" t="s">
        <v>1688</v>
      </c>
      <c r="G3730" s="16" t="s">
        <v>1689</v>
      </c>
      <c r="H3730" s="16" t="s">
        <v>231</v>
      </c>
      <c r="I3730" s="31">
        <v>327515810</v>
      </c>
      <c r="J3730" s="31">
        <v>327515810</v>
      </c>
      <c r="K3730" s="45">
        <f>IFERROR((J3730/I3730),0)</f>
        <v>1</v>
      </c>
      <c r="L3730" s="31"/>
      <c r="M3730" s="31"/>
      <c r="N3730" s="39"/>
      <c r="O3730" s="28"/>
      <c r="P3730" s="28"/>
      <c r="Q3730" s="28"/>
      <c r="R3730" s="28"/>
      <c r="S3730" s="25"/>
    </row>
    <row r="3731" spans="2:19" s="16" customFormat="1" outlineLevel="2" x14ac:dyDescent="0.25">
      <c r="B3731" s="16" t="s">
        <v>1687</v>
      </c>
      <c r="C3731" s="16" t="s">
        <v>328</v>
      </c>
      <c r="D3731" s="16" t="s">
        <v>99</v>
      </c>
      <c r="E3731" s="16" t="s">
        <v>1688</v>
      </c>
      <c r="G3731" s="16" t="s">
        <v>1689</v>
      </c>
      <c r="H3731" s="16" t="s">
        <v>155</v>
      </c>
      <c r="I3731" s="31">
        <v>-430573298</v>
      </c>
      <c r="J3731" s="31"/>
      <c r="K3731" s="45">
        <f>IFERROR((J3731/I3731),0)</f>
        <v>0</v>
      </c>
      <c r="L3731" s="31"/>
      <c r="M3731" s="31"/>
      <c r="N3731" s="34"/>
      <c r="O3731" s="28"/>
      <c r="P3731" s="28"/>
      <c r="Q3731" s="28"/>
      <c r="R3731" s="28"/>
      <c r="S3731" s="25"/>
    </row>
    <row r="3732" spans="2:19" s="16" customFormat="1" outlineLevel="1" x14ac:dyDescent="0.25">
      <c r="B3732" s="47" t="s">
        <v>7121</v>
      </c>
      <c r="C3732" s="47" t="str">
        <f>C3731</f>
        <v>ASIGNACIÓN PARA LA INVERSIÓN LOCAL SEGÚN NBI Y CUARTA, QUINTA, Y SEXTA CATEGORÍA</v>
      </c>
      <c r="D3732" s="47"/>
      <c r="E3732" s="47" t="str">
        <f>E3731</f>
        <v>41503</v>
      </c>
      <c r="F3732" s="47"/>
      <c r="G3732" s="47" t="str">
        <f>G3731</f>
        <v xml:space="preserve">OPORAPA                                           </v>
      </c>
      <c r="H3732" s="47" t="s">
        <v>10655</v>
      </c>
      <c r="I3732" s="48">
        <f>SUBTOTAL(9,I3726:I3731)</f>
        <v>3233119577</v>
      </c>
      <c r="J3732" s="48">
        <f>SUBTOTAL(9,J3726:J3731)</f>
        <v>2715041356.0100002</v>
      </c>
      <c r="K3732" s="49">
        <f>J3732/I3732</f>
        <v>0.83975902881058218</v>
      </c>
      <c r="L3732" s="48">
        <f>SUBTOTAL(9,L3726:L3731)</f>
        <v>1422469288.48</v>
      </c>
      <c r="M3732" s="48">
        <f>SUBTOTAL(9,M3726:M3731)</f>
        <v>1204214972.01</v>
      </c>
      <c r="N3732" s="50">
        <f>IFERROR((M3732/L3732),"N.A")</f>
        <v>0.84656658794846895</v>
      </c>
      <c r="O3732" s="28"/>
      <c r="P3732" s="28"/>
      <c r="Q3732" s="28"/>
      <c r="R3732" s="28"/>
      <c r="S3732" s="25"/>
    </row>
    <row r="3733" spans="2:19" s="16" customFormat="1" outlineLevel="2" x14ac:dyDescent="0.25">
      <c r="B3733" s="16" t="s">
        <v>1690</v>
      </c>
      <c r="C3733" s="16" t="s">
        <v>328</v>
      </c>
      <c r="D3733" s="16" t="s">
        <v>99</v>
      </c>
      <c r="E3733" s="16" t="s">
        <v>1691</v>
      </c>
      <c r="G3733" s="16" t="s">
        <v>1692</v>
      </c>
      <c r="H3733" s="16" t="s">
        <v>152</v>
      </c>
      <c r="I3733" s="31">
        <v>1728204307</v>
      </c>
      <c r="J3733" s="31">
        <v>966678384.32000005</v>
      </c>
      <c r="K3733" s="45">
        <f>IFERROR((J3733/I3733),0)</f>
        <v>0.55935422704625859</v>
      </c>
      <c r="L3733" s="31">
        <v>1141881097.2399998</v>
      </c>
      <c r="M3733" s="31">
        <v>966678384.32000005</v>
      </c>
      <c r="N3733" s="40">
        <f>M3733/L3733</f>
        <v>0.84656658793680362</v>
      </c>
      <c r="O3733" s="28"/>
      <c r="P3733" s="28"/>
      <c r="Q3733" s="28"/>
      <c r="R3733" s="28"/>
      <c r="S3733" s="25"/>
    </row>
    <row r="3734" spans="2:19" s="16" customFormat="1" outlineLevel="2" x14ac:dyDescent="0.25">
      <c r="B3734" s="16" t="s">
        <v>1690</v>
      </c>
      <c r="C3734" s="16" t="s">
        <v>328</v>
      </c>
      <c r="D3734" s="16" t="s">
        <v>99</v>
      </c>
      <c r="E3734" s="16" t="s">
        <v>1691</v>
      </c>
      <c r="G3734" s="16" t="s">
        <v>1692</v>
      </c>
      <c r="H3734" s="16" t="s">
        <v>19</v>
      </c>
      <c r="I3734" s="31">
        <v>1225047060</v>
      </c>
      <c r="J3734" s="31">
        <v>1225047060</v>
      </c>
      <c r="K3734" s="45">
        <f>IFERROR((J3734/I3734),0)</f>
        <v>1</v>
      </c>
      <c r="L3734" s="31"/>
      <c r="M3734" s="31"/>
      <c r="N3734" s="34"/>
      <c r="O3734" s="28"/>
      <c r="P3734" s="28"/>
      <c r="Q3734" s="28"/>
      <c r="R3734" s="28"/>
      <c r="S3734" s="25"/>
    </row>
    <row r="3735" spans="2:19" s="16" customFormat="1" outlineLevel="2" x14ac:dyDescent="0.25">
      <c r="B3735" s="16" t="s">
        <v>1690</v>
      </c>
      <c r="C3735" s="16" t="s">
        <v>328</v>
      </c>
      <c r="D3735" s="16" t="s">
        <v>99</v>
      </c>
      <c r="E3735" s="16" t="s">
        <v>1691</v>
      </c>
      <c r="G3735" s="16" t="s">
        <v>1692</v>
      </c>
      <c r="H3735" s="16" t="s">
        <v>154</v>
      </c>
      <c r="I3735" s="31">
        <v>10689</v>
      </c>
      <c r="J3735" s="31">
        <v>10689</v>
      </c>
      <c r="K3735" s="45">
        <f>IFERROR((J3735/I3735),0)</f>
        <v>1</v>
      </c>
      <c r="L3735" s="31"/>
      <c r="M3735" s="31"/>
      <c r="N3735" s="34"/>
      <c r="O3735" s="28"/>
      <c r="P3735" s="28"/>
      <c r="Q3735" s="28"/>
      <c r="R3735" s="28"/>
      <c r="S3735" s="25"/>
    </row>
    <row r="3736" spans="2:19" s="16" customFormat="1" outlineLevel="2" x14ac:dyDescent="0.25">
      <c r="B3736" s="16" t="s">
        <v>1690</v>
      </c>
      <c r="C3736" s="16" t="s">
        <v>328</v>
      </c>
      <c r="D3736" s="16" t="s">
        <v>99</v>
      </c>
      <c r="E3736" s="16" t="s">
        <v>1691</v>
      </c>
      <c r="G3736" s="16" t="s">
        <v>1692</v>
      </c>
      <c r="H3736" s="16" t="s">
        <v>331</v>
      </c>
      <c r="I3736" s="31">
        <v>43243450</v>
      </c>
      <c r="J3736" s="31">
        <v>43243450</v>
      </c>
      <c r="K3736" s="45">
        <f>IFERROR((J3736/I3736),0)</f>
        <v>1</v>
      </c>
      <c r="L3736" s="31"/>
      <c r="M3736" s="31"/>
      <c r="N3736" s="34"/>
      <c r="O3736" s="28"/>
      <c r="P3736" s="28"/>
      <c r="Q3736" s="28"/>
      <c r="R3736" s="28"/>
      <c r="S3736" s="25"/>
    </row>
    <row r="3737" spans="2:19" s="16" customFormat="1" outlineLevel="2" x14ac:dyDescent="0.25">
      <c r="B3737" s="16" t="s">
        <v>1690</v>
      </c>
      <c r="C3737" s="16" t="s">
        <v>328</v>
      </c>
      <c r="D3737" s="16" t="s">
        <v>99</v>
      </c>
      <c r="E3737" s="16" t="s">
        <v>1691</v>
      </c>
      <c r="G3737" s="16" t="s">
        <v>1692</v>
      </c>
      <c r="H3737" s="16" t="s">
        <v>231</v>
      </c>
      <c r="I3737" s="31">
        <v>262911907</v>
      </c>
      <c r="J3737" s="31">
        <v>262911907</v>
      </c>
      <c r="K3737" s="45">
        <f>IFERROR((J3737/I3737),0)</f>
        <v>1</v>
      </c>
      <c r="L3737" s="31"/>
      <c r="M3737" s="31"/>
      <c r="N3737" s="39"/>
      <c r="O3737" s="28"/>
      <c r="P3737" s="28"/>
      <c r="Q3737" s="28"/>
      <c r="R3737" s="28"/>
      <c r="S3737" s="25"/>
    </row>
    <row r="3738" spans="2:19" s="16" customFormat="1" outlineLevel="2" x14ac:dyDescent="0.25">
      <c r="B3738" s="16" t="s">
        <v>1690</v>
      </c>
      <c r="C3738" s="16" t="s">
        <v>328</v>
      </c>
      <c r="D3738" s="16" t="s">
        <v>99</v>
      </c>
      <c r="E3738" s="16" t="s">
        <v>1691</v>
      </c>
      <c r="G3738" s="16" t="s">
        <v>1692</v>
      </c>
      <c r="H3738" s="16" t="s">
        <v>155</v>
      </c>
      <c r="I3738" s="31">
        <v>-345640861</v>
      </c>
      <c r="J3738" s="31"/>
      <c r="K3738" s="45">
        <f>IFERROR((J3738/I3738),0)</f>
        <v>0</v>
      </c>
      <c r="L3738" s="31"/>
      <c r="M3738" s="31"/>
      <c r="N3738" s="34"/>
      <c r="O3738" s="28"/>
      <c r="P3738" s="28"/>
      <c r="Q3738" s="28"/>
      <c r="R3738" s="28"/>
      <c r="S3738" s="25"/>
    </row>
    <row r="3739" spans="2:19" s="16" customFormat="1" outlineLevel="1" x14ac:dyDescent="0.25">
      <c r="B3739" s="47" t="s">
        <v>7122</v>
      </c>
      <c r="C3739" s="47" t="str">
        <f>C3738</f>
        <v>ASIGNACIÓN PARA LA INVERSIÓN LOCAL SEGÚN NBI Y CUARTA, QUINTA, Y SEXTA CATEGORÍA</v>
      </c>
      <c r="D3739" s="47"/>
      <c r="E3739" s="47" t="str">
        <f>E3738</f>
        <v>41483</v>
      </c>
      <c r="F3739" s="47"/>
      <c r="G3739" s="47" t="str">
        <f>G3738</f>
        <v xml:space="preserve">NÁTAGA                                            </v>
      </c>
      <c r="H3739" s="47" t="s">
        <v>10655</v>
      </c>
      <c r="I3739" s="48">
        <f>SUBTOTAL(9,I3733:I3738)</f>
        <v>2913776552</v>
      </c>
      <c r="J3739" s="48">
        <f>SUBTOTAL(9,J3733:J3738)</f>
        <v>2497891490.3200002</v>
      </c>
      <c r="K3739" s="49">
        <f>J3739/I3739</f>
        <v>0.85726940475427371</v>
      </c>
      <c r="L3739" s="48">
        <f>SUBTOTAL(9,L3733:L3738)</f>
        <v>1141881097.2399998</v>
      </c>
      <c r="M3739" s="48">
        <f>SUBTOTAL(9,M3733:M3738)</f>
        <v>966678384.32000005</v>
      </c>
      <c r="N3739" s="50">
        <f>IFERROR((M3739/L3739),"N.A")</f>
        <v>0.84656658793680362</v>
      </c>
      <c r="O3739" s="28"/>
      <c r="P3739" s="28"/>
      <c r="Q3739" s="28"/>
      <c r="R3739" s="28"/>
      <c r="S3739" s="25"/>
    </row>
    <row r="3740" spans="2:19" s="16" customFormat="1" outlineLevel="2" x14ac:dyDescent="0.25">
      <c r="B3740" s="16" t="s">
        <v>1693</v>
      </c>
      <c r="C3740" s="16" t="s">
        <v>328</v>
      </c>
      <c r="D3740" s="16" t="s">
        <v>99</v>
      </c>
      <c r="E3740" s="16" t="s">
        <v>1694</v>
      </c>
      <c r="G3740" s="16" t="s">
        <v>1695</v>
      </c>
      <c r="H3740" s="16" t="s">
        <v>152</v>
      </c>
      <c r="I3740" s="31">
        <v>4269499873</v>
      </c>
      <c r="J3740" s="31">
        <v>2388162801.3199997</v>
      </c>
      <c r="K3740" s="45">
        <f>IFERROR((J3740/I3740),0)</f>
        <v>0.5593542270425077</v>
      </c>
      <c r="L3740" s="31">
        <v>2820998177.1800003</v>
      </c>
      <c r="M3740" s="31">
        <v>2388162801.3199997</v>
      </c>
      <c r="N3740" s="40">
        <f>M3740/L3740</f>
        <v>0.84656658789737937</v>
      </c>
      <c r="O3740" s="28"/>
      <c r="P3740" s="28"/>
      <c r="Q3740" s="28"/>
      <c r="R3740" s="28"/>
      <c r="S3740" s="25"/>
    </row>
    <row r="3741" spans="2:19" s="16" customFormat="1" outlineLevel="2" x14ac:dyDescent="0.25">
      <c r="B3741" s="16" t="s">
        <v>1693</v>
      </c>
      <c r="C3741" s="16" t="s">
        <v>328</v>
      </c>
      <c r="D3741" s="16" t="s">
        <v>99</v>
      </c>
      <c r="E3741" s="16" t="s">
        <v>1694</v>
      </c>
      <c r="G3741" s="16" t="s">
        <v>1695</v>
      </c>
      <c r="H3741" s="16" t="s">
        <v>19</v>
      </c>
      <c r="I3741" s="31">
        <v>3579187662</v>
      </c>
      <c r="J3741" s="31">
        <v>3579187662</v>
      </c>
      <c r="K3741" s="45">
        <f>IFERROR((J3741/I3741),0)</f>
        <v>1</v>
      </c>
      <c r="L3741" s="31"/>
      <c r="M3741" s="31"/>
      <c r="N3741" s="34"/>
      <c r="O3741" s="28"/>
      <c r="P3741" s="28"/>
      <c r="Q3741" s="28"/>
      <c r="R3741" s="28"/>
      <c r="S3741" s="25"/>
    </row>
    <row r="3742" spans="2:19" s="16" customFormat="1" outlineLevel="2" x14ac:dyDescent="0.25">
      <c r="B3742" s="16" t="s">
        <v>1693</v>
      </c>
      <c r="C3742" s="16" t="s">
        <v>328</v>
      </c>
      <c r="D3742" s="16" t="s">
        <v>99</v>
      </c>
      <c r="E3742" s="16" t="s">
        <v>1694</v>
      </c>
      <c r="G3742" s="16" t="s">
        <v>1695</v>
      </c>
      <c r="H3742" s="16" t="s">
        <v>154</v>
      </c>
      <c r="I3742" s="31">
        <v>26406</v>
      </c>
      <c r="J3742" s="31">
        <v>26406</v>
      </c>
      <c r="K3742" s="45">
        <f>IFERROR((J3742/I3742),0)</f>
        <v>1</v>
      </c>
      <c r="L3742" s="31"/>
      <c r="M3742" s="31"/>
      <c r="N3742" s="34"/>
      <c r="O3742" s="28"/>
      <c r="P3742" s="28"/>
      <c r="Q3742" s="28"/>
      <c r="R3742" s="28"/>
      <c r="S3742" s="25"/>
    </row>
    <row r="3743" spans="2:19" s="16" customFormat="1" outlineLevel="2" x14ac:dyDescent="0.25">
      <c r="B3743" s="16" t="s">
        <v>1693</v>
      </c>
      <c r="C3743" s="16" t="s">
        <v>328</v>
      </c>
      <c r="D3743" s="16" t="s">
        <v>99</v>
      </c>
      <c r="E3743" s="16" t="s">
        <v>1694</v>
      </c>
      <c r="G3743" s="16" t="s">
        <v>1695</v>
      </c>
      <c r="H3743" s="16" t="s">
        <v>331</v>
      </c>
      <c r="I3743" s="31">
        <v>106832220</v>
      </c>
      <c r="J3743" s="31">
        <v>106832220</v>
      </c>
      <c r="K3743" s="45">
        <f>IFERROR((J3743/I3743),0)</f>
        <v>1</v>
      </c>
      <c r="L3743" s="31"/>
      <c r="M3743" s="31"/>
      <c r="N3743" s="34"/>
      <c r="O3743" s="28"/>
      <c r="P3743" s="28"/>
      <c r="Q3743" s="28"/>
      <c r="R3743" s="28"/>
      <c r="S3743" s="25"/>
    </row>
    <row r="3744" spans="2:19" s="16" customFormat="1" outlineLevel="2" x14ac:dyDescent="0.25">
      <c r="B3744" s="16" t="s">
        <v>1693</v>
      </c>
      <c r="C3744" s="16" t="s">
        <v>328</v>
      </c>
      <c r="D3744" s="16" t="s">
        <v>99</v>
      </c>
      <c r="E3744" s="16" t="s">
        <v>1694</v>
      </c>
      <c r="G3744" s="16" t="s">
        <v>1695</v>
      </c>
      <c r="H3744" s="16" t="s">
        <v>29</v>
      </c>
      <c r="I3744" s="31">
        <v>240511947</v>
      </c>
      <c r="J3744" s="31">
        <v>240511947</v>
      </c>
      <c r="K3744" s="45">
        <f>IFERROR((J3744/I3744),0)</f>
        <v>1</v>
      </c>
      <c r="L3744" s="31"/>
      <c r="M3744" s="31"/>
      <c r="N3744" s="34"/>
      <c r="O3744" s="28"/>
      <c r="P3744" s="28"/>
      <c r="Q3744" s="28"/>
      <c r="R3744" s="28"/>
      <c r="S3744" s="25"/>
    </row>
    <row r="3745" spans="2:19" s="16" customFormat="1" outlineLevel="2" x14ac:dyDescent="0.25">
      <c r="B3745" s="16" t="s">
        <v>1693</v>
      </c>
      <c r="C3745" s="16" t="s">
        <v>328</v>
      </c>
      <c r="D3745" s="16" t="s">
        <v>99</v>
      </c>
      <c r="E3745" s="16" t="s">
        <v>1694</v>
      </c>
      <c r="G3745" s="16" t="s">
        <v>1695</v>
      </c>
      <c r="H3745" s="16" t="s">
        <v>231</v>
      </c>
      <c r="I3745" s="31">
        <v>649519474</v>
      </c>
      <c r="J3745" s="31">
        <v>649519474</v>
      </c>
      <c r="K3745" s="45">
        <f>IFERROR((J3745/I3745),0)</f>
        <v>1</v>
      </c>
      <c r="L3745" s="31"/>
      <c r="M3745" s="31"/>
      <c r="N3745" s="39"/>
      <c r="O3745" s="28"/>
      <c r="P3745" s="28"/>
      <c r="Q3745" s="28"/>
      <c r="R3745" s="28"/>
      <c r="S3745" s="25"/>
    </row>
    <row r="3746" spans="2:19" s="16" customFormat="1" outlineLevel="2" x14ac:dyDescent="0.25">
      <c r="B3746" s="16" t="s">
        <v>1693</v>
      </c>
      <c r="C3746" s="16" t="s">
        <v>328</v>
      </c>
      <c r="D3746" s="16" t="s">
        <v>99</v>
      </c>
      <c r="E3746" s="16" t="s">
        <v>1694</v>
      </c>
      <c r="G3746" s="16" t="s">
        <v>1695</v>
      </c>
      <c r="H3746" s="16" t="s">
        <v>155</v>
      </c>
      <c r="I3746" s="31">
        <v>-853899975</v>
      </c>
      <c r="J3746" s="31"/>
      <c r="K3746" s="45">
        <f>IFERROR((J3746/I3746),0)</f>
        <v>0</v>
      </c>
      <c r="L3746" s="31"/>
      <c r="M3746" s="31"/>
      <c r="N3746" s="34"/>
      <c r="O3746" s="28"/>
      <c r="P3746" s="28"/>
      <c r="Q3746" s="28"/>
      <c r="R3746" s="28"/>
      <c r="S3746" s="25"/>
    </row>
    <row r="3747" spans="2:19" s="16" customFormat="1" outlineLevel="1" x14ac:dyDescent="0.25">
      <c r="B3747" s="47" t="s">
        <v>7123</v>
      </c>
      <c r="C3747" s="47" t="str">
        <f>C3746</f>
        <v>ASIGNACIÓN PARA LA INVERSIÓN LOCAL SEGÚN NBI Y CUARTA, QUINTA, Y SEXTA CATEGORÍA</v>
      </c>
      <c r="D3747" s="47"/>
      <c r="E3747" s="47" t="str">
        <f>E3746</f>
        <v>41396</v>
      </c>
      <c r="F3747" s="47"/>
      <c r="G3747" s="47" t="str">
        <f>G3746</f>
        <v xml:space="preserve">LA PLATA                                          </v>
      </c>
      <c r="H3747" s="47" t="s">
        <v>10655</v>
      </c>
      <c r="I3747" s="48">
        <f>SUBTOTAL(9,I3740:I3746)</f>
        <v>7991677607</v>
      </c>
      <c r="J3747" s="48">
        <f>SUBTOTAL(9,J3740:J3746)</f>
        <v>6964240510.3199997</v>
      </c>
      <c r="K3747" s="49">
        <f>J3747/I3747</f>
        <v>0.87143661854176191</v>
      </c>
      <c r="L3747" s="48">
        <f>SUBTOTAL(9,L3740:L3746)</f>
        <v>2820998177.1800003</v>
      </c>
      <c r="M3747" s="48">
        <f>SUBTOTAL(9,M3740:M3746)</f>
        <v>2388162801.3199997</v>
      </c>
      <c r="N3747" s="50">
        <f>IFERROR((M3747/L3747),"N.A")</f>
        <v>0.84656658789737937</v>
      </c>
      <c r="O3747" s="28"/>
      <c r="P3747" s="28"/>
      <c r="Q3747" s="28"/>
      <c r="R3747" s="28"/>
      <c r="S3747" s="25"/>
    </row>
    <row r="3748" spans="2:19" s="16" customFormat="1" outlineLevel="2" x14ac:dyDescent="0.25">
      <c r="B3748" s="16" t="s">
        <v>1696</v>
      </c>
      <c r="C3748" s="16" t="s">
        <v>328</v>
      </c>
      <c r="D3748" s="16" t="s">
        <v>99</v>
      </c>
      <c r="E3748" s="16" t="s">
        <v>1697</v>
      </c>
      <c r="G3748" s="16" t="s">
        <v>1698</v>
      </c>
      <c r="H3748" s="16" t="s">
        <v>152</v>
      </c>
      <c r="I3748" s="31">
        <v>2316742898</v>
      </c>
      <c r="J3748" s="31">
        <v>1295879932.9599998</v>
      </c>
      <c r="K3748" s="45">
        <f>IFERROR((J3748/I3748),0)</f>
        <v>0.55935422703948212</v>
      </c>
      <c r="L3748" s="31">
        <v>1530747789.0899999</v>
      </c>
      <c r="M3748" s="31">
        <v>1295879932.9599998</v>
      </c>
      <c r="N3748" s="40">
        <f>M3748/L3748</f>
        <v>0.84656658804019924</v>
      </c>
      <c r="O3748" s="28"/>
      <c r="P3748" s="28"/>
      <c r="Q3748" s="28"/>
      <c r="R3748" s="28"/>
      <c r="S3748" s="25"/>
    </row>
    <row r="3749" spans="2:19" s="16" customFormat="1" outlineLevel="2" x14ac:dyDescent="0.25">
      <c r="B3749" s="16" t="s">
        <v>1696</v>
      </c>
      <c r="C3749" s="16" t="s">
        <v>328</v>
      </c>
      <c r="D3749" s="16" t="s">
        <v>99</v>
      </c>
      <c r="E3749" s="16" t="s">
        <v>1697</v>
      </c>
      <c r="G3749" s="16" t="s">
        <v>1698</v>
      </c>
      <c r="H3749" s="16" t="s">
        <v>19</v>
      </c>
      <c r="I3749" s="31">
        <v>2891035495</v>
      </c>
      <c r="J3749" s="31">
        <v>2891035495</v>
      </c>
      <c r="K3749" s="45">
        <f>IFERROR((J3749/I3749),0)</f>
        <v>1</v>
      </c>
      <c r="L3749" s="31"/>
      <c r="M3749" s="31"/>
      <c r="N3749" s="34"/>
      <c r="O3749" s="28"/>
      <c r="P3749" s="28"/>
      <c r="Q3749" s="28"/>
      <c r="R3749" s="28"/>
      <c r="S3749" s="25"/>
    </row>
    <row r="3750" spans="2:19" s="16" customFormat="1" outlineLevel="2" x14ac:dyDescent="0.25">
      <c r="B3750" s="16" t="s">
        <v>1696</v>
      </c>
      <c r="C3750" s="16" t="s">
        <v>328</v>
      </c>
      <c r="D3750" s="16" t="s">
        <v>99</v>
      </c>
      <c r="E3750" s="16" t="s">
        <v>1697</v>
      </c>
      <c r="G3750" s="16" t="s">
        <v>1698</v>
      </c>
      <c r="H3750" s="16" t="s">
        <v>154</v>
      </c>
      <c r="I3750" s="31">
        <v>14329</v>
      </c>
      <c r="J3750" s="31">
        <v>14329</v>
      </c>
      <c r="K3750" s="45">
        <f>IFERROR((J3750/I3750),0)</f>
        <v>1</v>
      </c>
      <c r="L3750" s="31"/>
      <c r="M3750" s="31"/>
      <c r="N3750" s="34"/>
      <c r="O3750" s="28"/>
      <c r="P3750" s="28"/>
      <c r="Q3750" s="28"/>
      <c r="R3750" s="28"/>
      <c r="S3750" s="25"/>
    </row>
    <row r="3751" spans="2:19" s="16" customFormat="1" outlineLevel="2" x14ac:dyDescent="0.25">
      <c r="B3751" s="16" t="s">
        <v>1696</v>
      </c>
      <c r="C3751" s="16" t="s">
        <v>328</v>
      </c>
      <c r="D3751" s="16" t="s">
        <v>99</v>
      </c>
      <c r="E3751" s="16" t="s">
        <v>1697</v>
      </c>
      <c r="G3751" s="16" t="s">
        <v>1698</v>
      </c>
      <c r="H3751" s="16" t="s">
        <v>331</v>
      </c>
      <c r="I3751" s="31">
        <v>57969972</v>
      </c>
      <c r="J3751" s="31">
        <v>57969972</v>
      </c>
      <c r="K3751" s="45">
        <f>IFERROR((J3751/I3751),0)</f>
        <v>1</v>
      </c>
      <c r="L3751" s="31"/>
      <c r="M3751" s="31"/>
      <c r="N3751" s="34"/>
      <c r="O3751" s="28"/>
      <c r="P3751" s="28"/>
      <c r="Q3751" s="28"/>
      <c r="R3751" s="28"/>
      <c r="S3751" s="25"/>
    </row>
    <row r="3752" spans="2:19" s="16" customFormat="1" outlineLevel="2" x14ac:dyDescent="0.25">
      <c r="B3752" s="16" t="s">
        <v>1696</v>
      </c>
      <c r="C3752" s="16" t="s">
        <v>328</v>
      </c>
      <c r="D3752" s="16" t="s">
        <v>99</v>
      </c>
      <c r="E3752" s="16" t="s">
        <v>1697</v>
      </c>
      <c r="G3752" s="16" t="s">
        <v>1698</v>
      </c>
      <c r="H3752" s="16" t="s">
        <v>231</v>
      </c>
      <c r="I3752" s="31">
        <v>352446346</v>
      </c>
      <c r="J3752" s="31">
        <v>352446346</v>
      </c>
      <c r="K3752" s="45">
        <f>IFERROR((J3752/I3752),0)</f>
        <v>1</v>
      </c>
      <c r="L3752" s="31"/>
      <c r="M3752" s="31"/>
      <c r="N3752" s="39"/>
      <c r="O3752" s="28"/>
      <c r="P3752" s="28"/>
      <c r="Q3752" s="28"/>
      <c r="R3752" s="28"/>
      <c r="S3752" s="25"/>
    </row>
    <row r="3753" spans="2:19" s="16" customFormat="1" outlineLevel="2" x14ac:dyDescent="0.25">
      <c r="B3753" s="16" t="s">
        <v>1696</v>
      </c>
      <c r="C3753" s="16" t="s">
        <v>328</v>
      </c>
      <c r="D3753" s="16" t="s">
        <v>99</v>
      </c>
      <c r="E3753" s="16" t="s">
        <v>1697</v>
      </c>
      <c r="G3753" s="16" t="s">
        <v>1698</v>
      </c>
      <c r="H3753" s="16" t="s">
        <v>155</v>
      </c>
      <c r="I3753" s="31">
        <v>-463348580</v>
      </c>
      <c r="J3753" s="31"/>
      <c r="K3753" s="45">
        <f>IFERROR((J3753/I3753),0)</f>
        <v>0</v>
      </c>
      <c r="L3753" s="31"/>
      <c r="M3753" s="31"/>
      <c r="N3753" s="34"/>
      <c r="O3753" s="28"/>
      <c r="P3753" s="28"/>
      <c r="Q3753" s="28"/>
      <c r="R3753" s="28"/>
      <c r="S3753" s="25"/>
    </row>
    <row r="3754" spans="2:19" s="16" customFormat="1" outlineLevel="1" x14ac:dyDescent="0.25">
      <c r="B3754" s="47" t="s">
        <v>7124</v>
      </c>
      <c r="C3754" s="47" t="str">
        <f>C3753</f>
        <v>ASIGNACIÓN PARA LA INVERSIÓN LOCAL SEGÚN NBI Y CUARTA, QUINTA, Y SEXTA CATEGORÍA</v>
      </c>
      <c r="D3754" s="47"/>
      <c r="E3754" s="47" t="str">
        <f>E3753</f>
        <v>41378</v>
      </c>
      <c r="F3754" s="47"/>
      <c r="G3754" s="47" t="str">
        <f>G3753</f>
        <v xml:space="preserve">LA ARGENTINA                                      </v>
      </c>
      <c r="H3754" s="47" t="s">
        <v>10655</v>
      </c>
      <c r="I3754" s="48">
        <f>SUBTOTAL(9,I3748:I3753)</f>
        <v>5154860460</v>
      </c>
      <c r="J3754" s="48">
        <f>SUBTOTAL(9,J3748:J3753)</f>
        <v>4597346074.96</v>
      </c>
      <c r="K3754" s="49">
        <f>J3754/I3754</f>
        <v>0.89184685223467719</v>
      </c>
      <c r="L3754" s="48">
        <f>SUBTOTAL(9,L3748:L3753)</f>
        <v>1530747789.0899999</v>
      </c>
      <c r="M3754" s="48">
        <f>SUBTOTAL(9,M3748:M3753)</f>
        <v>1295879932.9599998</v>
      </c>
      <c r="N3754" s="50">
        <f>IFERROR((M3754/L3754),"N.A")</f>
        <v>0.84656658804019924</v>
      </c>
      <c r="O3754" s="28"/>
      <c r="P3754" s="28"/>
      <c r="Q3754" s="28"/>
      <c r="R3754" s="28"/>
      <c r="S3754" s="25"/>
    </row>
    <row r="3755" spans="2:19" s="16" customFormat="1" outlineLevel="2" x14ac:dyDescent="0.25">
      <c r="B3755" s="16" t="s">
        <v>1699</v>
      </c>
      <c r="C3755" s="16" t="s">
        <v>328</v>
      </c>
      <c r="D3755" s="16" t="s">
        <v>99</v>
      </c>
      <c r="E3755" s="16" t="s">
        <v>1700</v>
      </c>
      <c r="G3755" s="16" t="s">
        <v>1701</v>
      </c>
      <c r="H3755" s="16" t="s">
        <v>152</v>
      </c>
      <c r="I3755" s="31">
        <v>3026806732</v>
      </c>
      <c r="J3755" s="31">
        <v>1693057139.98</v>
      </c>
      <c r="K3755" s="45">
        <f>IFERROR((J3755/I3755),0)</f>
        <v>0.55935422704088267</v>
      </c>
      <c r="L3755" s="31">
        <v>1999910183.6699998</v>
      </c>
      <c r="M3755" s="31">
        <v>1693057139.98</v>
      </c>
      <c r="N3755" s="40">
        <f>M3755/L3755</f>
        <v>0.84656658774200588</v>
      </c>
      <c r="O3755" s="28"/>
      <c r="P3755" s="28"/>
      <c r="Q3755" s="28"/>
      <c r="R3755" s="28"/>
      <c r="S3755" s="25"/>
    </row>
    <row r="3756" spans="2:19" s="16" customFormat="1" outlineLevel="2" x14ac:dyDescent="0.25">
      <c r="B3756" s="16" t="s">
        <v>1699</v>
      </c>
      <c r="C3756" s="16" t="s">
        <v>328</v>
      </c>
      <c r="D3756" s="16" t="s">
        <v>99</v>
      </c>
      <c r="E3756" s="16" t="s">
        <v>1700</v>
      </c>
      <c r="G3756" s="16" t="s">
        <v>1701</v>
      </c>
      <c r="H3756" s="16" t="s">
        <v>24</v>
      </c>
      <c r="I3756" s="31">
        <v>1178505050</v>
      </c>
      <c r="J3756" s="31">
        <v>1178505050</v>
      </c>
      <c r="K3756" s="45">
        <f>IFERROR((J3756/I3756),0)</f>
        <v>1</v>
      </c>
      <c r="L3756" s="31"/>
      <c r="M3756" s="31"/>
      <c r="N3756" s="34"/>
      <c r="O3756" s="28"/>
      <c r="P3756" s="28"/>
      <c r="Q3756" s="28"/>
      <c r="R3756" s="28"/>
      <c r="S3756" s="25"/>
    </row>
    <row r="3757" spans="2:19" s="16" customFormat="1" outlineLevel="2" x14ac:dyDescent="0.25">
      <c r="B3757" s="16" t="s">
        <v>1699</v>
      </c>
      <c r="C3757" s="16" t="s">
        <v>328</v>
      </c>
      <c r="D3757" s="16" t="s">
        <v>99</v>
      </c>
      <c r="E3757" s="16" t="s">
        <v>1700</v>
      </c>
      <c r="G3757" s="16" t="s">
        <v>1701</v>
      </c>
      <c r="H3757" s="16" t="s">
        <v>19</v>
      </c>
      <c r="I3757" s="31">
        <v>2710807874</v>
      </c>
      <c r="J3757" s="31">
        <v>2710807874</v>
      </c>
      <c r="K3757" s="45">
        <f>IFERROR((J3757/I3757),0)</f>
        <v>1</v>
      </c>
      <c r="L3757" s="31"/>
      <c r="M3757" s="31"/>
      <c r="N3757" s="34"/>
      <c r="O3757" s="28"/>
      <c r="P3757" s="28"/>
      <c r="Q3757" s="28"/>
      <c r="R3757" s="28"/>
      <c r="S3757" s="25"/>
    </row>
    <row r="3758" spans="2:19" s="16" customFormat="1" outlineLevel="2" x14ac:dyDescent="0.25">
      <c r="B3758" s="16" t="s">
        <v>1699</v>
      </c>
      <c r="C3758" s="16" t="s">
        <v>328</v>
      </c>
      <c r="D3758" s="16" t="s">
        <v>99</v>
      </c>
      <c r="E3758" s="16" t="s">
        <v>1700</v>
      </c>
      <c r="G3758" s="16" t="s">
        <v>1701</v>
      </c>
      <c r="H3758" s="16" t="s">
        <v>154</v>
      </c>
      <c r="I3758" s="31">
        <v>18720</v>
      </c>
      <c r="J3758" s="31">
        <v>18720</v>
      </c>
      <c r="K3758" s="45">
        <f>IFERROR((J3758/I3758),0)</f>
        <v>1</v>
      </c>
      <c r="L3758" s="31"/>
      <c r="M3758" s="31"/>
      <c r="N3758" s="34"/>
      <c r="O3758" s="28"/>
      <c r="P3758" s="28"/>
      <c r="Q3758" s="28"/>
      <c r="R3758" s="28"/>
      <c r="S3758" s="25"/>
    </row>
    <row r="3759" spans="2:19" s="16" customFormat="1" outlineLevel="2" x14ac:dyDescent="0.25">
      <c r="B3759" s="16" t="s">
        <v>1699</v>
      </c>
      <c r="C3759" s="16" t="s">
        <v>328</v>
      </c>
      <c r="D3759" s="16" t="s">
        <v>99</v>
      </c>
      <c r="E3759" s="16" t="s">
        <v>1700</v>
      </c>
      <c r="G3759" s="16" t="s">
        <v>1701</v>
      </c>
      <c r="H3759" s="16" t="s">
        <v>331</v>
      </c>
      <c r="I3759" s="31">
        <v>75737321</v>
      </c>
      <c r="J3759" s="31">
        <v>75737321</v>
      </c>
      <c r="K3759" s="45">
        <f>IFERROR((J3759/I3759),0)</f>
        <v>1</v>
      </c>
      <c r="L3759" s="31"/>
      <c r="M3759" s="31"/>
      <c r="N3759" s="34"/>
      <c r="O3759" s="28"/>
      <c r="P3759" s="28"/>
      <c r="Q3759" s="28"/>
      <c r="R3759" s="28"/>
      <c r="S3759" s="25"/>
    </row>
    <row r="3760" spans="2:19" s="16" customFormat="1" outlineLevel="2" x14ac:dyDescent="0.25">
      <c r="B3760" s="16" t="s">
        <v>1699</v>
      </c>
      <c r="C3760" s="16" t="s">
        <v>328</v>
      </c>
      <c r="D3760" s="16" t="s">
        <v>99</v>
      </c>
      <c r="E3760" s="16" t="s">
        <v>1700</v>
      </c>
      <c r="G3760" s="16" t="s">
        <v>1701</v>
      </c>
      <c r="H3760" s="16" t="s">
        <v>231</v>
      </c>
      <c r="I3760" s="31">
        <v>460468433</v>
      </c>
      <c r="J3760" s="31">
        <v>460468433</v>
      </c>
      <c r="K3760" s="45">
        <f>IFERROR((J3760/I3760),0)</f>
        <v>1</v>
      </c>
      <c r="L3760" s="31"/>
      <c r="M3760" s="31"/>
      <c r="N3760" s="39"/>
      <c r="O3760" s="28"/>
      <c r="P3760" s="28"/>
      <c r="Q3760" s="28"/>
      <c r="R3760" s="28"/>
      <c r="S3760" s="25"/>
    </row>
    <row r="3761" spans="2:19" s="16" customFormat="1" outlineLevel="2" x14ac:dyDescent="0.25">
      <c r="B3761" s="16" t="s">
        <v>1699</v>
      </c>
      <c r="C3761" s="16" t="s">
        <v>328</v>
      </c>
      <c r="D3761" s="16" t="s">
        <v>99</v>
      </c>
      <c r="E3761" s="16" t="s">
        <v>1700</v>
      </c>
      <c r="G3761" s="16" t="s">
        <v>1701</v>
      </c>
      <c r="H3761" s="16" t="s">
        <v>155</v>
      </c>
      <c r="I3761" s="31">
        <v>-605361346</v>
      </c>
      <c r="J3761" s="31"/>
      <c r="K3761" s="45">
        <f>IFERROR((J3761/I3761),0)</f>
        <v>0</v>
      </c>
      <c r="L3761" s="31"/>
      <c r="M3761" s="31"/>
      <c r="N3761" s="34"/>
      <c r="O3761" s="28"/>
      <c r="P3761" s="28"/>
      <c r="Q3761" s="28"/>
      <c r="R3761" s="28"/>
      <c r="S3761" s="25"/>
    </row>
    <row r="3762" spans="2:19" s="16" customFormat="1" outlineLevel="1" x14ac:dyDescent="0.25">
      <c r="B3762" s="47" t="s">
        <v>7125</v>
      </c>
      <c r="C3762" s="47" t="str">
        <f>C3761</f>
        <v>ASIGNACIÓN PARA LA INVERSIÓN LOCAL SEGÚN NBI Y CUARTA, QUINTA, Y SEXTA CATEGORÍA</v>
      </c>
      <c r="D3762" s="47"/>
      <c r="E3762" s="47" t="str">
        <f>E3761</f>
        <v>41359</v>
      </c>
      <c r="F3762" s="47"/>
      <c r="G3762" s="47" t="str">
        <f>G3761</f>
        <v xml:space="preserve">ISNOS                                             </v>
      </c>
      <c r="H3762" s="47" t="s">
        <v>10655</v>
      </c>
      <c r="I3762" s="48">
        <f>SUBTOTAL(9,I3755:I3761)</f>
        <v>6846982784</v>
      </c>
      <c r="J3762" s="48">
        <f>SUBTOTAL(9,J3755:J3761)</f>
        <v>6118594537.9799995</v>
      </c>
      <c r="K3762" s="49">
        <f>J3762/I3762</f>
        <v>0.89361909194191413</v>
      </c>
      <c r="L3762" s="48">
        <f>SUBTOTAL(9,L3755:L3761)</f>
        <v>1999910183.6699998</v>
      </c>
      <c r="M3762" s="48">
        <f>SUBTOTAL(9,M3755:M3761)</f>
        <v>1693057139.98</v>
      </c>
      <c r="N3762" s="50">
        <f>IFERROR((M3762/L3762),"N.A")</f>
        <v>0.84656658774200588</v>
      </c>
      <c r="O3762" s="28"/>
      <c r="P3762" s="28"/>
      <c r="Q3762" s="28"/>
      <c r="R3762" s="28"/>
      <c r="S3762" s="25"/>
    </row>
    <row r="3763" spans="2:19" s="16" customFormat="1" outlineLevel="2" x14ac:dyDescent="0.25">
      <c r="B3763" s="16" t="s">
        <v>1702</v>
      </c>
      <c r="C3763" s="16" t="s">
        <v>328</v>
      </c>
      <c r="D3763" s="16" t="s">
        <v>99</v>
      </c>
      <c r="E3763" s="16" t="s">
        <v>1703</v>
      </c>
      <c r="G3763" s="16" t="s">
        <v>1704</v>
      </c>
      <c r="H3763" s="16" t="s">
        <v>152</v>
      </c>
      <c r="I3763" s="31">
        <v>2303517278</v>
      </c>
      <c r="J3763" s="31">
        <v>1288482126.52</v>
      </c>
      <c r="K3763" s="45">
        <f>IFERROR((J3763/I3763),0)</f>
        <v>0.55935422704478621</v>
      </c>
      <c r="L3763" s="31">
        <v>1522009189.7400002</v>
      </c>
      <c r="M3763" s="31">
        <v>1288482126.52</v>
      </c>
      <c r="N3763" s="40">
        <f>M3763/L3763</f>
        <v>0.84656658790615258</v>
      </c>
      <c r="O3763" s="28"/>
      <c r="P3763" s="28"/>
      <c r="Q3763" s="28"/>
      <c r="R3763" s="28"/>
      <c r="S3763" s="25"/>
    </row>
    <row r="3764" spans="2:19" s="16" customFormat="1" outlineLevel="2" x14ac:dyDescent="0.25">
      <c r="B3764" s="16" t="s">
        <v>1702</v>
      </c>
      <c r="C3764" s="16" t="s">
        <v>328</v>
      </c>
      <c r="D3764" s="16" t="s">
        <v>99</v>
      </c>
      <c r="E3764" s="16" t="s">
        <v>1703</v>
      </c>
      <c r="G3764" s="16" t="s">
        <v>1704</v>
      </c>
      <c r="H3764" s="16" t="s">
        <v>24</v>
      </c>
      <c r="I3764" s="31">
        <v>243173610</v>
      </c>
      <c r="J3764" s="31">
        <v>243173610</v>
      </c>
      <c r="K3764" s="45">
        <f>IFERROR((J3764/I3764),0)</f>
        <v>1</v>
      </c>
      <c r="L3764" s="31"/>
      <c r="M3764" s="31"/>
      <c r="N3764" s="34"/>
      <c r="O3764" s="28"/>
      <c r="P3764" s="28"/>
      <c r="Q3764" s="28"/>
      <c r="R3764" s="28"/>
      <c r="S3764" s="25"/>
    </row>
    <row r="3765" spans="2:19" s="16" customFormat="1" outlineLevel="2" x14ac:dyDescent="0.25">
      <c r="B3765" s="16" t="s">
        <v>1702</v>
      </c>
      <c r="C3765" s="16" t="s">
        <v>328</v>
      </c>
      <c r="D3765" s="16" t="s">
        <v>99</v>
      </c>
      <c r="E3765" s="16" t="s">
        <v>1703</v>
      </c>
      <c r="G3765" s="16" t="s">
        <v>1704</v>
      </c>
      <c r="H3765" s="16" t="s">
        <v>19</v>
      </c>
      <c r="I3765" s="31">
        <v>2759471710</v>
      </c>
      <c r="J3765" s="31">
        <v>2759471710</v>
      </c>
      <c r="K3765" s="45">
        <f>IFERROR((J3765/I3765),0)</f>
        <v>1</v>
      </c>
      <c r="L3765" s="31"/>
      <c r="M3765" s="31"/>
      <c r="N3765" s="34"/>
      <c r="O3765" s="28"/>
      <c r="P3765" s="28"/>
      <c r="Q3765" s="28"/>
      <c r="R3765" s="28"/>
      <c r="S3765" s="25"/>
    </row>
    <row r="3766" spans="2:19" s="16" customFormat="1" outlineLevel="2" x14ac:dyDescent="0.25">
      <c r="B3766" s="16" t="s">
        <v>1702</v>
      </c>
      <c r="C3766" s="16" t="s">
        <v>328</v>
      </c>
      <c r="D3766" s="16" t="s">
        <v>99</v>
      </c>
      <c r="E3766" s="16" t="s">
        <v>1703</v>
      </c>
      <c r="G3766" s="16" t="s">
        <v>1704</v>
      </c>
      <c r="H3766" s="16" t="s">
        <v>154</v>
      </c>
      <c r="I3766" s="31">
        <v>14247</v>
      </c>
      <c r="J3766" s="31">
        <v>14247</v>
      </c>
      <c r="K3766" s="45">
        <f>IFERROR((J3766/I3766),0)</f>
        <v>1</v>
      </c>
      <c r="L3766" s="31"/>
      <c r="M3766" s="31"/>
      <c r="N3766" s="34"/>
      <c r="O3766" s="28"/>
      <c r="P3766" s="28"/>
      <c r="Q3766" s="28"/>
      <c r="R3766" s="28"/>
      <c r="S3766" s="25"/>
    </row>
    <row r="3767" spans="2:19" s="16" customFormat="1" outlineLevel="2" x14ac:dyDescent="0.25">
      <c r="B3767" s="16" t="s">
        <v>1702</v>
      </c>
      <c r="C3767" s="16" t="s">
        <v>328</v>
      </c>
      <c r="D3767" s="16" t="s">
        <v>99</v>
      </c>
      <c r="E3767" s="16" t="s">
        <v>1703</v>
      </c>
      <c r="G3767" s="16" t="s">
        <v>1704</v>
      </c>
      <c r="H3767" s="16" t="s">
        <v>331</v>
      </c>
      <c r="I3767" s="31">
        <v>57639038</v>
      </c>
      <c r="J3767" s="31">
        <v>57639038</v>
      </c>
      <c r="K3767" s="45">
        <f>IFERROR((J3767/I3767),0)</f>
        <v>1</v>
      </c>
      <c r="L3767" s="31"/>
      <c r="M3767" s="31"/>
      <c r="N3767" s="34"/>
      <c r="O3767" s="28"/>
      <c r="P3767" s="28"/>
      <c r="Q3767" s="28"/>
      <c r="R3767" s="28"/>
      <c r="S3767" s="25"/>
    </row>
    <row r="3768" spans="2:19" s="16" customFormat="1" outlineLevel="2" x14ac:dyDescent="0.25">
      <c r="B3768" s="16" t="s">
        <v>1702</v>
      </c>
      <c r="C3768" s="16" t="s">
        <v>328</v>
      </c>
      <c r="D3768" s="16" t="s">
        <v>99</v>
      </c>
      <c r="E3768" s="16" t="s">
        <v>1703</v>
      </c>
      <c r="G3768" s="16" t="s">
        <v>1704</v>
      </c>
      <c r="H3768" s="16" t="s">
        <v>231</v>
      </c>
      <c r="I3768" s="31">
        <v>350434331</v>
      </c>
      <c r="J3768" s="31">
        <v>350434331</v>
      </c>
      <c r="K3768" s="45">
        <f>IFERROR((J3768/I3768),0)</f>
        <v>1</v>
      </c>
      <c r="L3768" s="31"/>
      <c r="M3768" s="31"/>
      <c r="N3768" s="39"/>
      <c r="O3768" s="28"/>
      <c r="P3768" s="28"/>
      <c r="Q3768" s="28"/>
      <c r="R3768" s="28"/>
      <c r="S3768" s="25"/>
    </row>
    <row r="3769" spans="2:19" s="16" customFormat="1" outlineLevel="2" x14ac:dyDescent="0.25">
      <c r="B3769" s="16" t="s">
        <v>1702</v>
      </c>
      <c r="C3769" s="16" t="s">
        <v>328</v>
      </c>
      <c r="D3769" s="16" t="s">
        <v>99</v>
      </c>
      <c r="E3769" s="16" t="s">
        <v>1703</v>
      </c>
      <c r="G3769" s="16" t="s">
        <v>1704</v>
      </c>
      <c r="H3769" s="16" t="s">
        <v>155</v>
      </c>
      <c r="I3769" s="31">
        <v>-460703456</v>
      </c>
      <c r="J3769" s="31"/>
      <c r="K3769" s="45">
        <f>IFERROR((J3769/I3769),0)</f>
        <v>0</v>
      </c>
      <c r="L3769" s="31"/>
      <c r="M3769" s="31"/>
      <c r="N3769" s="34"/>
      <c r="O3769" s="28"/>
      <c r="P3769" s="28"/>
      <c r="Q3769" s="28"/>
      <c r="R3769" s="28"/>
      <c r="S3769" s="25"/>
    </row>
    <row r="3770" spans="2:19" s="16" customFormat="1" outlineLevel="1" x14ac:dyDescent="0.25">
      <c r="B3770" s="47" t="s">
        <v>7126</v>
      </c>
      <c r="C3770" s="47" t="str">
        <f>C3769</f>
        <v>ASIGNACIÓN PARA LA INVERSIÓN LOCAL SEGÚN NBI Y CUARTA, QUINTA, Y SEXTA CATEGORÍA</v>
      </c>
      <c r="D3770" s="47"/>
      <c r="E3770" s="47" t="str">
        <f>E3769</f>
        <v>41357</v>
      </c>
      <c r="F3770" s="47"/>
      <c r="G3770" s="47" t="str">
        <f>G3769</f>
        <v xml:space="preserve">IQUIRA                                            </v>
      </c>
      <c r="H3770" s="47" t="s">
        <v>10655</v>
      </c>
      <c r="I3770" s="48">
        <f>SUBTOTAL(9,I3763:I3769)</f>
        <v>5253546758</v>
      </c>
      <c r="J3770" s="48">
        <f>SUBTOTAL(9,J3763:J3769)</f>
        <v>4699215062.5200005</v>
      </c>
      <c r="K3770" s="49">
        <f>J3770/I3770</f>
        <v>0.89448429394182627</v>
      </c>
      <c r="L3770" s="48">
        <f>SUBTOTAL(9,L3763:L3769)</f>
        <v>1522009189.7400002</v>
      </c>
      <c r="M3770" s="48">
        <f>SUBTOTAL(9,M3763:M3769)</f>
        <v>1288482126.52</v>
      </c>
      <c r="N3770" s="50">
        <f>IFERROR((M3770/L3770),"N.A")</f>
        <v>0.84656658790615258</v>
      </c>
      <c r="O3770" s="28"/>
      <c r="P3770" s="28"/>
      <c r="Q3770" s="28"/>
      <c r="R3770" s="28"/>
      <c r="S3770" s="25"/>
    </row>
    <row r="3771" spans="2:19" s="16" customFormat="1" outlineLevel="2" x14ac:dyDescent="0.25">
      <c r="B3771" s="16" t="s">
        <v>1705</v>
      </c>
      <c r="C3771" s="16" t="s">
        <v>328</v>
      </c>
      <c r="D3771" s="16" t="s">
        <v>99</v>
      </c>
      <c r="E3771" s="16" t="s">
        <v>1706</v>
      </c>
      <c r="G3771" s="16" t="s">
        <v>1707</v>
      </c>
      <c r="H3771" s="16" t="s">
        <v>152</v>
      </c>
      <c r="I3771" s="31">
        <v>1889991832</v>
      </c>
      <c r="J3771" s="31">
        <v>1057174920.3</v>
      </c>
      <c r="K3771" s="45">
        <f>IFERROR((J3771/I3771),0)</f>
        <v>0.55935422703985527</v>
      </c>
      <c r="L3771" s="31">
        <v>1248779405.3499999</v>
      </c>
      <c r="M3771" s="31">
        <v>1057174920.3</v>
      </c>
      <c r="N3771" s="40">
        <f>M3771/L3771</f>
        <v>0.8465665879585047</v>
      </c>
      <c r="O3771" s="28"/>
      <c r="P3771" s="28"/>
      <c r="Q3771" s="28"/>
      <c r="R3771" s="28"/>
      <c r="S3771" s="25"/>
    </row>
    <row r="3772" spans="2:19" s="16" customFormat="1" outlineLevel="2" x14ac:dyDescent="0.25">
      <c r="B3772" s="16" t="s">
        <v>1705</v>
      </c>
      <c r="C3772" s="16" t="s">
        <v>328</v>
      </c>
      <c r="D3772" s="16" t="s">
        <v>99</v>
      </c>
      <c r="E3772" s="16" t="s">
        <v>1706</v>
      </c>
      <c r="G3772" s="16" t="s">
        <v>1707</v>
      </c>
      <c r="H3772" s="16" t="s">
        <v>19</v>
      </c>
      <c r="I3772" s="31">
        <v>2618083995</v>
      </c>
      <c r="J3772" s="31">
        <v>2618083995</v>
      </c>
      <c r="K3772" s="45">
        <f>IFERROR((J3772/I3772),0)</f>
        <v>1</v>
      </c>
      <c r="L3772" s="31"/>
      <c r="M3772" s="31"/>
      <c r="N3772" s="34"/>
      <c r="O3772" s="28"/>
      <c r="P3772" s="28"/>
      <c r="Q3772" s="28"/>
      <c r="R3772" s="28"/>
      <c r="S3772" s="25"/>
    </row>
    <row r="3773" spans="2:19" s="16" customFormat="1" outlineLevel="2" x14ac:dyDescent="0.25">
      <c r="B3773" s="16" t="s">
        <v>1705</v>
      </c>
      <c r="C3773" s="16" t="s">
        <v>328</v>
      </c>
      <c r="D3773" s="16" t="s">
        <v>99</v>
      </c>
      <c r="E3773" s="16" t="s">
        <v>1706</v>
      </c>
      <c r="G3773" s="16" t="s">
        <v>1707</v>
      </c>
      <c r="H3773" s="16" t="s">
        <v>154</v>
      </c>
      <c r="I3773" s="31">
        <v>11689</v>
      </c>
      <c r="J3773" s="31">
        <v>11689</v>
      </c>
      <c r="K3773" s="45">
        <f>IFERROR((J3773/I3773),0)</f>
        <v>1</v>
      </c>
      <c r="L3773" s="31"/>
      <c r="M3773" s="31"/>
      <c r="N3773" s="34"/>
      <c r="O3773" s="28"/>
      <c r="P3773" s="28"/>
      <c r="Q3773" s="28"/>
      <c r="R3773" s="28"/>
      <c r="S3773" s="25"/>
    </row>
    <row r="3774" spans="2:19" s="16" customFormat="1" outlineLevel="2" x14ac:dyDescent="0.25">
      <c r="B3774" s="16" t="s">
        <v>1705</v>
      </c>
      <c r="C3774" s="16" t="s">
        <v>328</v>
      </c>
      <c r="D3774" s="16" t="s">
        <v>99</v>
      </c>
      <c r="E3774" s="16" t="s">
        <v>1706</v>
      </c>
      <c r="G3774" s="16" t="s">
        <v>1707</v>
      </c>
      <c r="H3774" s="16" t="s">
        <v>331</v>
      </c>
      <c r="I3774" s="31">
        <v>47291727</v>
      </c>
      <c r="J3774" s="31">
        <v>47291727</v>
      </c>
      <c r="K3774" s="45">
        <f>IFERROR((J3774/I3774),0)</f>
        <v>1</v>
      </c>
      <c r="L3774" s="31"/>
      <c r="M3774" s="31"/>
      <c r="N3774" s="34"/>
      <c r="O3774" s="28"/>
      <c r="P3774" s="28"/>
      <c r="Q3774" s="28"/>
      <c r="R3774" s="28"/>
      <c r="S3774" s="25"/>
    </row>
    <row r="3775" spans="2:19" s="16" customFormat="1" outlineLevel="2" x14ac:dyDescent="0.25">
      <c r="B3775" s="16" t="s">
        <v>1705</v>
      </c>
      <c r="C3775" s="16" t="s">
        <v>328</v>
      </c>
      <c r="D3775" s="16" t="s">
        <v>99</v>
      </c>
      <c r="E3775" s="16" t="s">
        <v>1706</v>
      </c>
      <c r="G3775" s="16" t="s">
        <v>1707</v>
      </c>
      <c r="H3775" s="16" t="s">
        <v>231</v>
      </c>
      <c r="I3775" s="31">
        <v>287524660</v>
      </c>
      <c r="J3775" s="31">
        <v>287524660</v>
      </c>
      <c r="K3775" s="45">
        <f>IFERROR((J3775/I3775),0)</f>
        <v>1</v>
      </c>
      <c r="L3775" s="31"/>
      <c r="M3775" s="31"/>
      <c r="N3775" s="39"/>
      <c r="O3775" s="28"/>
      <c r="P3775" s="28"/>
      <c r="Q3775" s="28"/>
      <c r="R3775" s="28"/>
      <c r="S3775" s="25"/>
    </row>
    <row r="3776" spans="2:19" s="16" customFormat="1" outlineLevel="2" x14ac:dyDescent="0.25">
      <c r="B3776" s="16" t="s">
        <v>1705</v>
      </c>
      <c r="C3776" s="16" t="s">
        <v>328</v>
      </c>
      <c r="D3776" s="16" t="s">
        <v>99</v>
      </c>
      <c r="E3776" s="16" t="s">
        <v>1706</v>
      </c>
      <c r="G3776" s="16" t="s">
        <v>1707</v>
      </c>
      <c r="H3776" s="16" t="s">
        <v>155</v>
      </c>
      <c r="I3776" s="31">
        <v>-377998366</v>
      </c>
      <c r="J3776" s="31"/>
      <c r="K3776" s="45">
        <f>IFERROR((J3776/I3776),0)</f>
        <v>0</v>
      </c>
      <c r="L3776" s="31"/>
      <c r="M3776" s="31"/>
      <c r="N3776" s="34"/>
      <c r="O3776" s="28"/>
      <c r="P3776" s="28"/>
      <c r="Q3776" s="28"/>
      <c r="R3776" s="28"/>
      <c r="S3776" s="25"/>
    </row>
    <row r="3777" spans="2:19" s="16" customFormat="1" outlineLevel="1" x14ac:dyDescent="0.25">
      <c r="B3777" s="47" t="s">
        <v>7127</v>
      </c>
      <c r="C3777" s="47" t="str">
        <f>C3776</f>
        <v>ASIGNACIÓN PARA LA INVERSIÓN LOCAL SEGÚN NBI Y CUARTA, QUINTA, Y SEXTA CATEGORÍA</v>
      </c>
      <c r="D3777" s="47"/>
      <c r="E3777" s="47" t="str">
        <f>E3776</f>
        <v>41349</v>
      </c>
      <c r="F3777" s="47"/>
      <c r="G3777" s="47" t="str">
        <f>G3776</f>
        <v xml:space="preserve">HOBO                                              </v>
      </c>
      <c r="H3777" s="47" t="s">
        <v>10655</v>
      </c>
      <c r="I3777" s="48">
        <f>SUBTOTAL(9,I3771:I3776)</f>
        <v>4464905537</v>
      </c>
      <c r="J3777" s="48">
        <f>SUBTOTAL(9,J3771:J3776)</f>
        <v>4010086991.3000002</v>
      </c>
      <c r="K3777" s="49">
        <f>J3777/I3777</f>
        <v>0.89813478875846597</v>
      </c>
      <c r="L3777" s="48">
        <f>SUBTOTAL(9,L3771:L3776)</f>
        <v>1248779405.3499999</v>
      </c>
      <c r="M3777" s="48">
        <f>SUBTOTAL(9,M3771:M3776)</f>
        <v>1057174920.3</v>
      </c>
      <c r="N3777" s="50">
        <f>IFERROR((M3777/L3777),"N.A")</f>
        <v>0.8465665879585047</v>
      </c>
      <c r="O3777" s="28"/>
      <c r="P3777" s="28"/>
      <c r="Q3777" s="28"/>
      <c r="R3777" s="28"/>
      <c r="S3777" s="25"/>
    </row>
    <row r="3778" spans="2:19" s="16" customFormat="1" outlineLevel="2" x14ac:dyDescent="0.25">
      <c r="B3778" s="16" t="s">
        <v>1708</v>
      </c>
      <c r="C3778" s="16" t="s">
        <v>328</v>
      </c>
      <c r="D3778" s="16" t="s">
        <v>99</v>
      </c>
      <c r="E3778" s="16" t="s">
        <v>1709</v>
      </c>
      <c r="G3778" s="16" t="s">
        <v>956</v>
      </c>
      <c r="H3778" s="16" t="s">
        <v>152</v>
      </c>
      <c r="I3778" s="31">
        <v>2559862633</v>
      </c>
      <c r="J3778" s="31">
        <v>1431869984.4400001</v>
      </c>
      <c r="K3778" s="45">
        <f>IFERROR((J3778/I3778),0)</f>
        <v>0.55935422705160442</v>
      </c>
      <c r="L3778" s="31">
        <v>1691384948.3599999</v>
      </c>
      <c r="M3778" s="31">
        <v>1431869984.4400001</v>
      </c>
      <c r="N3778" s="40">
        <f>M3778/L3778</f>
        <v>0.84656658782991379</v>
      </c>
      <c r="O3778" s="28"/>
      <c r="P3778" s="28"/>
      <c r="Q3778" s="28"/>
      <c r="R3778" s="28"/>
      <c r="S3778" s="25"/>
    </row>
    <row r="3779" spans="2:19" s="16" customFormat="1" outlineLevel="2" x14ac:dyDescent="0.25">
      <c r="B3779" s="16" t="s">
        <v>1708</v>
      </c>
      <c r="C3779" s="16" t="s">
        <v>328</v>
      </c>
      <c r="D3779" s="16" t="s">
        <v>99</v>
      </c>
      <c r="E3779" s="16" t="s">
        <v>1709</v>
      </c>
      <c r="G3779" s="16" t="s">
        <v>956</v>
      </c>
      <c r="H3779" s="16" t="s">
        <v>19</v>
      </c>
      <c r="I3779" s="31">
        <v>3987809300</v>
      </c>
      <c r="J3779" s="31">
        <v>3987809300</v>
      </c>
      <c r="K3779" s="45">
        <f>IFERROR((J3779/I3779),0)</f>
        <v>1</v>
      </c>
      <c r="L3779" s="31"/>
      <c r="M3779" s="31"/>
      <c r="N3779" s="34"/>
      <c r="O3779" s="28"/>
      <c r="P3779" s="28"/>
      <c r="Q3779" s="28"/>
      <c r="R3779" s="28"/>
      <c r="S3779" s="25"/>
    </row>
    <row r="3780" spans="2:19" s="16" customFormat="1" outlineLevel="2" x14ac:dyDescent="0.25">
      <c r="B3780" s="16" t="s">
        <v>1708</v>
      </c>
      <c r="C3780" s="16" t="s">
        <v>328</v>
      </c>
      <c r="D3780" s="16" t="s">
        <v>99</v>
      </c>
      <c r="E3780" s="16" t="s">
        <v>1709</v>
      </c>
      <c r="G3780" s="16" t="s">
        <v>956</v>
      </c>
      <c r="H3780" s="16" t="s">
        <v>154</v>
      </c>
      <c r="I3780" s="31">
        <v>15832</v>
      </c>
      <c r="J3780" s="31">
        <v>15832</v>
      </c>
      <c r="K3780" s="45">
        <f>IFERROR((J3780/I3780),0)</f>
        <v>1</v>
      </c>
      <c r="L3780" s="31"/>
      <c r="M3780" s="31"/>
      <c r="N3780" s="34"/>
      <c r="O3780" s="28"/>
      <c r="P3780" s="28"/>
      <c r="Q3780" s="28"/>
      <c r="R3780" s="28"/>
      <c r="S3780" s="25"/>
    </row>
    <row r="3781" spans="2:19" s="16" customFormat="1" outlineLevel="2" x14ac:dyDescent="0.25">
      <c r="B3781" s="16" t="s">
        <v>1708</v>
      </c>
      <c r="C3781" s="16" t="s">
        <v>328</v>
      </c>
      <c r="D3781" s="16" t="s">
        <v>99</v>
      </c>
      <c r="E3781" s="16" t="s">
        <v>1709</v>
      </c>
      <c r="G3781" s="16" t="s">
        <v>956</v>
      </c>
      <c r="H3781" s="16" t="s">
        <v>331</v>
      </c>
      <c r="I3781" s="31">
        <v>64053359</v>
      </c>
      <c r="J3781" s="31">
        <v>64053359</v>
      </c>
      <c r="K3781" s="45">
        <f>IFERROR((J3781/I3781),0)</f>
        <v>1</v>
      </c>
      <c r="L3781" s="31"/>
      <c r="M3781" s="31"/>
      <c r="N3781" s="34"/>
      <c r="O3781" s="28"/>
      <c r="P3781" s="28"/>
      <c r="Q3781" s="28"/>
      <c r="R3781" s="28"/>
      <c r="S3781" s="25"/>
    </row>
    <row r="3782" spans="2:19" s="16" customFormat="1" outlineLevel="2" x14ac:dyDescent="0.25">
      <c r="B3782" s="16" t="s">
        <v>1708</v>
      </c>
      <c r="C3782" s="16" t="s">
        <v>328</v>
      </c>
      <c r="D3782" s="16" t="s">
        <v>99</v>
      </c>
      <c r="E3782" s="16" t="s">
        <v>1709</v>
      </c>
      <c r="G3782" s="16" t="s">
        <v>956</v>
      </c>
      <c r="H3782" s="16" t="s">
        <v>231</v>
      </c>
      <c r="I3782" s="31">
        <v>389432177</v>
      </c>
      <c r="J3782" s="31">
        <v>389432177</v>
      </c>
      <c r="K3782" s="45">
        <f>IFERROR((J3782/I3782),0)</f>
        <v>1</v>
      </c>
      <c r="L3782" s="31"/>
      <c r="M3782" s="31"/>
      <c r="N3782" s="39"/>
      <c r="O3782" s="28"/>
      <c r="P3782" s="28"/>
      <c r="Q3782" s="28"/>
      <c r="R3782" s="28"/>
      <c r="S3782" s="25"/>
    </row>
    <row r="3783" spans="2:19" s="16" customFormat="1" outlineLevel="2" x14ac:dyDescent="0.25">
      <c r="B3783" s="16" t="s">
        <v>1708</v>
      </c>
      <c r="C3783" s="16" t="s">
        <v>328</v>
      </c>
      <c r="D3783" s="16" t="s">
        <v>99</v>
      </c>
      <c r="E3783" s="16" t="s">
        <v>1709</v>
      </c>
      <c r="G3783" s="16" t="s">
        <v>956</v>
      </c>
      <c r="H3783" s="16" t="s">
        <v>155</v>
      </c>
      <c r="I3783" s="31">
        <v>-511972527</v>
      </c>
      <c r="J3783" s="31"/>
      <c r="K3783" s="45">
        <f>IFERROR((J3783/I3783),0)</f>
        <v>0</v>
      </c>
      <c r="L3783" s="31"/>
      <c r="M3783" s="31"/>
      <c r="N3783" s="34"/>
      <c r="O3783" s="28"/>
      <c r="P3783" s="28"/>
      <c r="Q3783" s="28"/>
      <c r="R3783" s="28"/>
      <c r="S3783" s="25"/>
    </row>
    <row r="3784" spans="2:19" s="16" customFormat="1" outlineLevel="1" x14ac:dyDescent="0.25">
      <c r="B3784" s="47" t="s">
        <v>7128</v>
      </c>
      <c r="C3784" s="47" t="str">
        <f>C3783</f>
        <v>ASIGNACIÓN PARA LA INVERSIÓN LOCAL SEGÚN NBI Y CUARTA, QUINTA, Y SEXTA CATEGORÍA</v>
      </c>
      <c r="D3784" s="47"/>
      <c r="E3784" s="47" t="str">
        <f>E3783</f>
        <v>41319</v>
      </c>
      <c r="F3784" s="47"/>
      <c r="G3784" s="47" t="str">
        <f>G3783</f>
        <v xml:space="preserve">GUADALUPE                                         </v>
      </c>
      <c r="H3784" s="47" t="s">
        <v>10655</v>
      </c>
      <c r="I3784" s="48">
        <f>SUBTOTAL(9,I3778:I3783)</f>
        <v>6489200774</v>
      </c>
      <c r="J3784" s="48">
        <f>SUBTOTAL(9,J3778:J3783)</f>
        <v>5873180652.4400005</v>
      </c>
      <c r="K3784" s="49">
        <f>J3784/I3784</f>
        <v>0.90506995498919052</v>
      </c>
      <c r="L3784" s="48">
        <f>SUBTOTAL(9,L3778:L3783)</f>
        <v>1691384948.3599999</v>
      </c>
      <c r="M3784" s="48">
        <f>SUBTOTAL(9,M3778:M3783)</f>
        <v>1431869984.4400001</v>
      </c>
      <c r="N3784" s="50">
        <f>IFERROR((M3784/L3784),"N.A")</f>
        <v>0.84656658782991379</v>
      </c>
      <c r="O3784" s="28"/>
      <c r="P3784" s="28"/>
      <c r="Q3784" s="28"/>
      <c r="R3784" s="28"/>
      <c r="S3784" s="25"/>
    </row>
    <row r="3785" spans="2:19" s="16" customFormat="1" outlineLevel="2" x14ac:dyDescent="0.25">
      <c r="B3785" s="16" t="s">
        <v>1710</v>
      </c>
      <c r="C3785" s="16" t="s">
        <v>328</v>
      </c>
      <c r="D3785" s="16" t="s">
        <v>99</v>
      </c>
      <c r="E3785" s="16" t="s">
        <v>1711</v>
      </c>
      <c r="G3785" s="16" t="s">
        <v>1712</v>
      </c>
      <c r="H3785" s="16" t="s">
        <v>152</v>
      </c>
      <c r="I3785" s="31">
        <v>2385320645</v>
      </c>
      <c r="J3785" s="31">
        <v>1334239185.6400001</v>
      </c>
      <c r="K3785" s="45">
        <f>IFERROR((J3785/I3785),0)</f>
        <v>0.55935422704564741</v>
      </c>
      <c r="L3785" s="31">
        <v>1576059349.3299997</v>
      </c>
      <c r="M3785" s="31">
        <v>1334239185.6400001</v>
      </c>
      <c r="N3785" s="40">
        <f>M3785/L3785</f>
        <v>0.84656658786815353</v>
      </c>
      <c r="O3785" s="28"/>
      <c r="P3785" s="28"/>
      <c r="Q3785" s="28"/>
      <c r="R3785" s="28"/>
      <c r="S3785" s="25"/>
    </row>
    <row r="3786" spans="2:19" s="16" customFormat="1" outlineLevel="2" x14ac:dyDescent="0.25">
      <c r="B3786" s="16" t="s">
        <v>1710</v>
      </c>
      <c r="C3786" s="16" t="s">
        <v>328</v>
      </c>
      <c r="D3786" s="16" t="s">
        <v>99</v>
      </c>
      <c r="E3786" s="16" t="s">
        <v>1711</v>
      </c>
      <c r="G3786" s="16" t="s">
        <v>1712</v>
      </c>
      <c r="H3786" s="16" t="s">
        <v>24</v>
      </c>
      <c r="I3786" s="31">
        <v>62069876</v>
      </c>
      <c r="J3786" s="31">
        <v>62069876</v>
      </c>
      <c r="K3786" s="45">
        <f>IFERROR((J3786/I3786),0)</f>
        <v>1</v>
      </c>
      <c r="L3786" s="31"/>
      <c r="M3786" s="31"/>
      <c r="N3786" s="34"/>
      <c r="O3786" s="28"/>
      <c r="P3786" s="28"/>
      <c r="Q3786" s="28"/>
      <c r="R3786" s="28"/>
      <c r="S3786" s="25"/>
    </row>
    <row r="3787" spans="2:19" s="16" customFormat="1" outlineLevel="2" x14ac:dyDescent="0.25">
      <c r="B3787" s="16" t="s">
        <v>1710</v>
      </c>
      <c r="C3787" s="16" t="s">
        <v>328</v>
      </c>
      <c r="D3787" s="16" t="s">
        <v>99</v>
      </c>
      <c r="E3787" s="16" t="s">
        <v>1711</v>
      </c>
      <c r="G3787" s="16" t="s">
        <v>1712</v>
      </c>
      <c r="H3787" s="16" t="s">
        <v>19</v>
      </c>
      <c r="I3787" s="31">
        <v>2358562939</v>
      </c>
      <c r="J3787" s="31">
        <v>2358562939</v>
      </c>
      <c r="K3787" s="45">
        <f>IFERROR((J3787/I3787),0)</f>
        <v>1</v>
      </c>
      <c r="L3787" s="31"/>
      <c r="M3787" s="31"/>
      <c r="N3787" s="34"/>
      <c r="O3787" s="28"/>
      <c r="P3787" s="28"/>
      <c r="Q3787" s="28"/>
      <c r="R3787" s="28"/>
      <c r="S3787" s="25"/>
    </row>
    <row r="3788" spans="2:19" s="16" customFormat="1" outlineLevel="2" x14ac:dyDescent="0.25">
      <c r="B3788" s="16" t="s">
        <v>1710</v>
      </c>
      <c r="C3788" s="16" t="s">
        <v>328</v>
      </c>
      <c r="D3788" s="16" t="s">
        <v>99</v>
      </c>
      <c r="E3788" s="16" t="s">
        <v>1711</v>
      </c>
      <c r="G3788" s="16" t="s">
        <v>1712</v>
      </c>
      <c r="H3788" s="16" t="s">
        <v>154</v>
      </c>
      <c r="I3788" s="31">
        <v>14753</v>
      </c>
      <c r="J3788" s="31">
        <v>14753</v>
      </c>
      <c r="K3788" s="45">
        <f>IFERROR((J3788/I3788),0)</f>
        <v>1</v>
      </c>
      <c r="L3788" s="31"/>
      <c r="M3788" s="31"/>
      <c r="N3788" s="34"/>
      <c r="O3788" s="28"/>
      <c r="P3788" s="28"/>
      <c r="Q3788" s="28"/>
      <c r="R3788" s="28"/>
      <c r="S3788" s="25"/>
    </row>
    <row r="3789" spans="2:19" s="16" customFormat="1" outlineLevel="2" x14ac:dyDescent="0.25">
      <c r="B3789" s="16" t="s">
        <v>1710</v>
      </c>
      <c r="C3789" s="16" t="s">
        <v>328</v>
      </c>
      <c r="D3789" s="16" t="s">
        <v>99</v>
      </c>
      <c r="E3789" s="16" t="s">
        <v>1711</v>
      </c>
      <c r="G3789" s="16" t="s">
        <v>1712</v>
      </c>
      <c r="H3789" s="16" t="s">
        <v>331</v>
      </c>
      <c r="I3789" s="31">
        <v>59685937</v>
      </c>
      <c r="J3789" s="31">
        <v>59685937</v>
      </c>
      <c r="K3789" s="45">
        <f>IFERROR((J3789/I3789),0)</f>
        <v>1</v>
      </c>
      <c r="L3789" s="31"/>
      <c r="M3789" s="31"/>
      <c r="N3789" s="34"/>
      <c r="O3789" s="28"/>
      <c r="P3789" s="28"/>
      <c r="Q3789" s="28"/>
      <c r="R3789" s="28"/>
      <c r="S3789" s="25"/>
    </row>
    <row r="3790" spans="2:19" s="16" customFormat="1" outlineLevel="2" x14ac:dyDescent="0.25">
      <c r="B3790" s="16" t="s">
        <v>1710</v>
      </c>
      <c r="C3790" s="16" t="s">
        <v>328</v>
      </c>
      <c r="D3790" s="16" t="s">
        <v>99</v>
      </c>
      <c r="E3790" s="16" t="s">
        <v>1711</v>
      </c>
      <c r="G3790" s="16" t="s">
        <v>1712</v>
      </c>
      <c r="H3790" s="16" t="s">
        <v>231</v>
      </c>
      <c r="I3790" s="31">
        <v>362879086</v>
      </c>
      <c r="J3790" s="31">
        <v>362879086</v>
      </c>
      <c r="K3790" s="45">
        <f>IFERROR((J3790/I3790),0)</f>
        <v>1</v>
      </c>
      <c r="L3790" s="31"/>
      <c r="M3790" s="31"/>
      <c r="N3790" s="39"/>
      <c r="O3790" s="28"/>
      <c r="P3790" s="28"/>
      <c r="Q3790" s="28"/>
      <c r="R3790" s="28"/>
      <c r="S3790" s="25"/>
    </row>
    <row r="3791" spans="2:19" s="16" customFormat="1" outlineLevel="2" x14ac:dyDescent="0.25">
      <c r="B3791" s="16" t="s">
        <v>1710</v>
      </c>
      <c r="C3791" s="16" t="s">
        <v>328</v>
      </c>
      <c r="D3791" s="16" t="s">
        <v>99</v>
      </c>
      <c r="E3791" s="16" t="s">
        <v>1711</v>
      </c>
      <c r="G3791" s="16" t="s">
        <v>1712</v>
      </c>
      <c r="H3791" s="16" t="s">
        <v>155</v>
      </c>
      <c r="I3791" s="31">
        <v>-477064129</v>
      </c>
      <c r="J3791" s="31"/>
      <c r="K3791" s="45">
        <f>IFERROR((J3791/I3791),0)</f>
        <v>0</v>
      </c>
      <c r="L3791" s="31"/>
      <c r="M3791" s="31"/>
      <c r="N3791" s="34"/>
      <c r="O3791" s="28"/>
      <c r="P3791" s="28"/>
      <c r="Q3791" s="28"/>
      <c r="R3791" s="28"/>
      <c r="S3791" s="25"/>
    </row>
    <row r="3792" spans="2:19" s="16" customFormat="1" outlineLevel="1" x14ac:dyDescent="0.25">
      <c r="B3792" s="47" t="s">
        <v>7129</v>
      </c>
      <c r="C3792" s="47" t="str">
        <f>C3791</f>
        <v>ASIGNACIÓN PARA LA INVERSIÓN LOCAL SEGÚN NBI Y CUARTA, QUINTA, Y SEXTA CATEGORÍA</v>
      </c>
      <c r="D3792" s="47"/>
      <c r="E3792" s="47" t="str">
        <f>E3791</f>
        <v>41306</v>
      </c>
      <c r="F3792" s="47"/>
      <c r="G3792" s="47" t="str">
        <f>G3791</f>
        <v xml:space="preserve">GIGANTE                                           </v>
      </c>
      <c r="H3792" s="47" t="s">
        <v>10655</v>
      </c>
      <c r="I3792" s="48">
        <f>SUBTOTAL(9,I3785:I3791)</f>
        <v>4751469107</v>
      </c>
      <c r="J3792" s="48">
        <f>SUBTOTAL(9,J3785:J3791)</f>
        <v>4177451776.6400003</v>
      </c>
      <c r="K3792" s="49">
        <f>J3792/I3792</f>
        <v>0.87919161054539097</v>
      </c>
      <c r="L3792" s="48">
        <f>SUBTOTAL(9,L3785:L3791)</f>
        <v>1576059349.3299997</v>
      </c>
      <c r="M3792" s="48">
        <f>SUBTOTAL(9,M3785:M3791)</f>
        <v>1334239185.6400001</v>
      </c>
      <c r="N3792" s="50">
        <f>IFERROR((M3792/L3792),"N.A")</f>
        <v>0.84656658786815353</v>
      </c>
      <c r="O3792" s="28"/>
      <c r="P3792" s="28"/>
      <c r="Q3792" s="28"/>
      <c r="R3792" s="28"/>
      <c r="S3792" s="25"/>
    </row>
    <row r="3793" spans="2:19" s="16" customFormat="1" outlineLevel="2" x14ac:dyDescent="0.25">
      <c r="B3793" s="16" t="s">
        <v>1713</v>
      </c>
      <c r="C3793" s="16" t="s">
        <v>328</v>
      </c>
      <c r="D3793" s="16" t="s">
        <v>99</v>
      </c>
      <c r="E3793" s="16" t="s">
        <v>1714</v>
      </c>
      <c r="G3793" s="16" t="s">
        <v>1715</v>
      </c>
      <c r="H3793" s="16" t="s">
        <v>152</v>
      </c>
      <c r="I3793" s="31">
        <v>3518611441</v>
      </c>
      <c r="J3793" s="31">
        <v>1968150182.8600001</v>
      </c>
      <c r="K3793" s="45">
        <f>IFERROR((J3793/I3793),0)</f>
        <v>0.55935422704720306</v>
      </c>
      <c r="L3793" s="31">
        <v>2324861636.5300002</v>
      </c>
      <c r="M3793" s="31">
        <v>1968150182.8600001</v>
      </c>
      <c r="N3793" s="40">
        <f>M3793/L3793</f>
        <v>0.84656658784975525</v>
      </c>
      <c r="O3793" s="28"/>
      <c r="P3793" s="28"/>
      <c r="Q3793" s="28"/>
      <c r="R3793" s="28"/>
      <c r="S3793" s="25"/>
    </row>
    <row r="3794" spans="2:19" s="16" customFormat="1" outlineLevel="2" x14ac:dyDescent="0.25">
      <c r="B3794" s="16" t="s">
        <v>1713</v>
      </c>
      <c r="C3794" s="16" t="s">
        <v>328</v>
      </c>
      <c r="D3794" s="16" t="s">
        <v>99</v>
      </c>
      <c r="E3794" s="16" t="s">
        <v>1714</v>
      </c>
      <c r="G3794" s="16" t="s">
        <v>1715</v>
      </c>
      <c r="H3794" s="16" t="s">
        <v>19</v>
      </c>
      <c r="I3794" s="31">
        <v>2011211301</v>
      </c>
      <c r="J3794" s="31">
        <v>2011211301</v>
      </c>
      <c r="K3794" s="45">
        <f>IFERROR((J3794/I3794),0)</f>
        <v>1</v>
      </c>
      <c r="L3794" s="31"/>
      <c r="M3794" s="31"/>
      <c r="N3794" s="34"/>
      <c r="O3794" s="28"/>
      <c r="P3794" s="28"/>
      <c r="Q3794" s="28"/>
      <c r="R3794" s="28"/>
      <c r="S3794" s="25"/>
    </row>
    <row r="3795" spans="2:19" s="16" customFormat="1" outlineLevel="2" x14ac:dyDescent="0.25">
      <c r="B3795" s="16" t="s">
        <v>1713</v>
      </c>
      <c r="C3795" s="16" t="s">
        <v>328</v>
      </c>
      <c r="D3795" s="16" t="s">
        <v>99</v>
      </c>
      <c r="E3795" s="16" t="s">
        <v>1714</v>
      </c>
      <c r="G3795" s="16" t="s">
        <v>1715</v>
      </c>
      <c r="H3795" s="16" t="s">
        <v>154</v>
      </c>
      <c r="I3795" s="31">
        <v>21762</v>
      </c>
      <c r="J3795" s="31">
        <v>21762</v>
      </c>
      <c r="K3795" s="45">
        <f>IFERROR((J3795/I3795),0)</f>
        <v>1</v>
      </c>
      <c r="L3795" s="31"/>
      <c r="M3795" s="31"/>
      <c r="N3795" s="34"/>
      <c r="O3795" s="28"/>
      <c r="P3795" s="28"/>
      <c r="Q3795" s="28"/>
      <c r="R3795" s="28"/>
      <c r="S3795" s="25"/>
    </row>
    <row r="3796" spans="2:19" s="16" customFormat="1" outlineLevel="2" x14ac:dyDescent="0.25">
      <c r="B3796" s="16" t="s">
        <v>1713</v>
      </c>
      <c r="C3796" s="16" t="s">
        <v>328</v>
      </c>
      <c r="D3796" s="16" t="s">
        <v>99</v>
      </c>
      <c r="E3796" s="16" t="s">
        <v>1714</v>
      </c>
      <c r="G3796" s="16" t="s">
        <v>1715</v>
      </c>
      <c r="H3796" s="16" t="s">
        <v>331</v>
      </c>
      <c r="I3796" s="31">
        <v>88043350</v>
      </c>
      <c r="J3796" s="31">
        <v>88043350</v>
      </c>
      <c r="K3796" s="45">
        <f>IFERROR((J3796/I3796),0)</f>
        <v>1</v>
      </c>
      <c r="L3796" s="31"/>
      <c r="M3796" s="31"/>
      <c r="N3796" s="34"/>
      <c r="O3796" s="28"/>
      <c r="P3796" s="28"/>
      <c r="Q3796" s="28"/>
      <c r="R3796" s="28"/>
      <c r="S3796" s="25"/>
    </row>
    <row r="3797" spans="2:19" s="16" customFormat="1" outlineLevel="2" x14ac:dyDescent="0.25">
      <c r="B3797" s="16" t="s">
        <v>1713</v>
      </c>
      <c r="C3797" s="16" t="s">
        <v>328</v>
      </c>
      <c r="D3797" s="16" t="s">
        <v>99</v>
      </c>
      <c r="E3797" s="16" t="s">
        <v>1714</v>
      </c>
      <c r="G3797" s="16" t="s">
        <v>1715</v>
      </c>
      <c r="H3797" s="16" t="s">
        <v>231</v>
      </c>
      <c r="I3797" s="31">
        <v>535286736</v>
      </c>
      <c r="J3797" s="31">
        <v>535286736</v>
      </c>
      <c r="K3797" s="45">
        <f>IFERROR((J3797/I3797),0)</f>
        <v>1</v>
      </c>
      <c r="L3797" s="31"/>
      <c r="M3797" s="31"/>
      <c r="N3797" s="39"/>
      <c r="O3797" s="28"/>
      <c r="P3797" s="28"/>
      <c r="Q3797" s="28"/>
      <c r="R3797" s="28"/>
      <c r="S3797" s="25"/>
    </row>
    <row r="3798" spans="2:19" s="16" customFormat="1" outlineLevel="2" x14ac:dyDescent="0.25">
      <c r="B3798" s="16" t="s">
        <v>1713</v>
      </c>
      <c r="C3798" s="16" t="s">
        <v>328</v>
      </c>
      <c r="D3798" s="16" t="s">
        <v>99</v>
      </c>
      <c r="E3798" s="16" t="s">
        <v>1714</v>
      </c>
      <c r="G3798" s="16" t="s">
        <v>1715</v>
      </c>
      <c r="H3798" s="16" t="s">
        <v>155</v>
      </c>
      <c r="I3798" s="31">
        <v>-703722288</v>
      </c>
      <c r="J3798" s="31"/>
      <c r="K3798" s="45">
        <f>IFERROR((J3798/I3798),0)</f>
        <v>0</v>
      </c>
      <c r="L3798" s="31"/>
      <c r="M3798" s="31"/>
      <c r="N3798" s="34"/>
      <c r="O3798" s="28"/>
      <c r="P3798" s="28"/>
      <c r="Q3798" s="28"/>
      <c r="R3798" s="28"/>
      <c r="S3798" s="25"/>
    </row>
    <row r="3799" spans="2:19" s="16" customFormat="1" outlineLevel="1" x14ac:dyDescent="0.25">
      <c r="B3799" s="47" t="s">
        <v>7130</v>
      </c>
      <c r="C3799" s="47" t="str">
        <f>C3798</f>
        <v>ASIGNACIÓN PARA LA INVERSIÓN LOCAL SEGÚN NBI Y CUARTA, QUINTA, Y SEXTA CATEGORÍA</v>
      </c>
      <c r="D3799" s="47"/>
      <c r="E3799" s="47" t="str">
        <f>E3798</f>
        <v>41298</v>
      </c>
      <c r="F3799" s="47"/>
      <c r="G3799" s="47" t="str">
        <f>G3798</f>
        <v xml:space="preserve">GARZÓN                                            </v>
      </c>
      <c r="H3799" s="47" t="s">
        <v>10655</v>
      </c>
      <c r="I3799" s="48">
        <f>SUBTOTAL(9,I3793:I3798)</f>
        <v>5449452302</v>
      </c>
      <c r="J3799" s="48">
        <f>SUBTOTAL(9,J3793:J3798)</f>
        <v>4602713331.8600006</v>
      </c>
      <c r="K3799" s="49">
        <f>J3799/I3799</f>
        <v>0.8446194363735896</v>
      </c>
      <c r="L3799" s="48">
        <f>SUBTOTAL(9,L3793:L3798)</f>
        <v>2324861636.5300002</v>
      </c>
      <c r="M3799" s="48">
        <f>SUBTOTAL(9,M3793:M3798)</f>
        <v>1968150182.8600001</v>
      </c>
      <c r="N3799" s="50">
        <f>IFERROR((M3799/L3799),"N.A")</f>
        <v>0.84656658784975525</v>
      </c>
      <c r="O3799" s="28"/>
      <c r="P3799" s="28"/>
      <c r="Q3799" s="28"/>
      <c r="R3799" s="28"/>
      <c r="S3799" s="25"/>
    </row>
    <row r="3800" spans="2:19" s="16" customFormat="1" outlineLevel="2" x14ac:dyDescent="0.25">
      <c r="B3800" s="16" t="s">
        <v>1716</v>
      </c>
      <c r="C3800" s="16" t="s">
        <v>328</v>
      </c>
      <c r="D3800" s="16" t="s">
        <v>99</v>
      </c>
      <c r="E3800" s="16" t="s">
        <v>1717</v>
      </c>
      <c r="G3800" s="16" t="s">
        <v>1718</v>
      </c>
      <c r="H3800" s="16" t="s">
        <v>152</v>
      </c>
      <c r="I3800" s="31">
        <v>972844085</v>
      </c>
      <c r="J3800" s="31">
        <v>544164451.20000005</v>
      </c>
      <c r="K3800" s="45">
        <f>IFERROR((J3800/I3800),0)</f>
        <v>0.55935422704451154</v>
      </c>
      <c r="L3800" s="31">
        <v>642789898.48000002</v>
      </c>
      <c r="M3800" s="31">
        <v>544164451.20000005</v>
      </c>
      <c r="N3800" s="40">
        <f>M3800/L3800</f>
        <v>0.84656658806677154</v>
      </c>
      <c r="O3800" s="28"/>
      <c r="P3800" s="28"/>
      <c r="Q3800" s="28"/>
      <c r="R3800" s="28"/>
      <c r="S3800" s="25"/>
    </row>
    <row r="3801" spans="2:19" s="16" customFormat="1" outlineLevel="2" x14ac:dyDescent="0.25">
      <c r="B3801" s="16" t="s">
        <v>1716</v>
      </c>
      <c r="C3801" s="16" t="s">
        <v>328</v>
      </c>
      <c r="D3801" s="16" t="s">
        <v>99</v>
      </c>
      <c r="E3801" s="16" t="s">
        <v>1717</v>
      </c>
      <c r="G3801" s="16" t="s">
        <v>1718</v>
      </c>
      <c r="H3801" s="16" t="s">
        <v>19</v>
      </c>
      <c r="I3801" s="31">
        <v>767613567</v>
      </c>
      <c r="J3801" s="31">
        <v>767613567</v>
      </c>
      <c r="K3801" s="45">
        <f>IFERROR((J3801/I3801),0)</f>
        <v>1</v>
      </c>
      <c r="L3801" s="31"/>
      <c r="M3801" s="31"/>
      <c r="N3801" s="34"/>
      <c r="O3801" s="28"/>
      <c r="P3801" s="28"/>
      <c r="Q3801" s="28"/>
      <c r="R3801" s="28"/>
      <c r="S3801" s="25"/>
    </row>
    <row r="3802" spans="2:19" s="16" customFormat="1" outlineLevel="2" x14ac:dyDescent="0.25">
      <c r="B3802" s="16" t="s">
        <v>1716</v>
      </c>
      <c r="C3802" s="16" t="s">
        <v>328</v>
      </c>
      <c r="D3802" s="16" t="s">
        <v>99</v>
      </c>
      <c r="E3802" s="16" t="s">
        <v>1717</v>
      </c>
      <c r="G3802" s="16" t="s">
        <v>1718</v>
      </c>
      <c r="H3802" s="16" t="s">
        <v>154</v>
      </c>
      <c r="I3802" s="31">
        <v>6017</v>
      </c>
      <c r="J3802" s="31">
        <v>6017</v>
      </c>
      <c r="K3802" s="45">
        <f>IFERROR((J3802/I3802),0)</f>
        <v>1</v>
      </c>
      <c r="L3802" s="31"/>
      <c r="M3802" s="31"/>
      <c r="N3802" s="34"/>
      <c r="O3802" s="28"/>
      <c r="P3802" s="28"/>
      <c r="Q3802" s="28"/>
      <c r="R3802" s="28"/>
      <c r="S3802" s="25"/>
    </row>
    <row r="3803" spans="2:19" s="16" customFormat="1" outlineLevel="2" x14ac:dyDescent="0.25">
      <c r="B3803" s="16" t="s">
        <v>1716</v>
      </c>
      <c r="C3803" s="16" t="s">
        <v>328</v>
      </c>
      <c r="D3803" s="16" t="s">
        <v>99</v>
      </c>
      <c r="E3803" s="16" t="s">
        <v>1717</v>
      </c>
      <c r="G3803" s="16" t="s">
        <v>1718</v>
      </c>
      <c r="H3803" s="16" t="s">
        <v>331</v>
      </c>
      <c r="I3803" s="31">
        <v>24342686</v>
      </c>
      <c r="J3803" s="31">
        <v>24342686</v>
      </c>
      <c r="K3803" s="45">
        <f>IFERROR((J3803/I3803),0)</f>
        <v>1</v>
      </c>
      <c r="L3803" s="31"/>
      <c r="M3803" s="31"/>
      <c r="N3803" s="34"/>
      <c r="O3803" s="28"/>
      <c r="P3803" s="28"/>
      <c r="Q3803" s="28"/>
      <c r="R3803" s="28"/>
      <c r="S3803" s="25"/>
    </row>
    <row r="3804" spans="2:19" s="16" customFormat="1" outlineLevel="2" x14ac:dyDescent="0.25">
      <c r="B3804" s="16" t="s">
        <v>1716</v>
      </c>
      <c r="C3804" s="16" t="s">
        <v>328</v>
      </c>
      <c r="D3804" s="16" t="s">
        <v>99</v>
      </c>
      <c r="E3804" s="16" t="s">
        <v>1717</v>
      </c>
      <c r="G3804" s="16" t="s">
        <v>1718</v>
      </c>
      <c r="H3804" s="16" t="s">
        <v>231</v>
      </c>
      <c r="I3804" s="31">
        <v>147998875</v>
      </c>
      <c r="J3804" s="31">
        <v>147998875</v>
      </c>
      <c r="K3804" s="45">
        <f>IFERROR((J3804/I3804),0)</f>
        <v>1</v>
      </c>
      <c r="L3804" s="31"/>
      <c r="M3804" s="31"/>
      <c r="N3804" s="39"/>
      <c r="O3804" s="28"/>
      <c r="P3804" s="28"/>
      <c r="Q3804" s="28"/>
      <c r="R3804" s="28"/>
      <c r="S3804" s="25"/>
    </row>
    <row r="3805" spans="2:19" s="16" customFormat="1" outlineLevel="2" x14ac:dyDescent="0.25">
      <c r="B3805" s="16" t="s">
        <v>1716</v>
      </c>
      <c r="C3805" s="16" t="s">
        <v>328</v>
      </c>
      <c r="D3805" s="16" t="s">
        <v>99</v>
      </c>
      <c r="E3805" s="16" t="s">
        <v>1717</v>
      </c>
      <c r="G3805" s="16" t="s">
        <v>1718</v>
      </c>
      <c r="H3805" s="16" t="s">
        <v>155</v>
      </c>
      <c r="I3805" s="31">
        <v>-194568817</v>
      </c>
      <c r="J3805" s="31"/>
      <c r="K3805" s="45">
        <f>IFERROR((J3805/I3805),0)</f>
        <v>0</v>
      </c>
      <c r="L3805" s="31"/>
      <c r="M3805" s="31"/>
      <c r="N3805" s="34"/>
      <c r="O3805" s="28"/>
      <c r="P3805" s="28"/>
      <c r="Q3805" s="28"/>
      <c r="R3805" s="28"/>
      <c r="S3805" s="25"/>
    </row>
    <row r="3806" spans="2:19" s="16" customFormat="1" outlineLevel="1" x14ac:dyDescent="0.25">
      <c r="B3806" s="47" t="s">
        <v>7131</v>
      </c>
      <c r="C3806" s="47" t="str">
        <f>C3805</f>
        <v>ASIGNACIÓN PARA LA INVERSIÓN LOCAL SEGÚN NBI Y CUARTA, QUINTA, Y SEXTA CATEGORÍA</v>
      </c>
      <c r="D3806" s="47"/>
      <c r="E3806" s="47" t="str">
        <f>E3805</f>
        <v>41244</v>
      </c>
      <c r="F3806" s="47"/>
      <c r="G3806" s="47" t="str">
        <f>G3805</f>
        <v xml:space="preserve">ELÍAS                                             </v>
      </c>
      <c r="H3806" s="47" t="s">
        <v>10655</v>
      </c>
      <c r="I3806" s="48">
        <f>SUBTOTAL(9,I3800:I3805)</f>
        <v>1718236413</v>
      </c>
      <c r="J3806" s="48">
        <f>SUBTOTAL(9,J3800:J3805)</f>
        <v>1484125596.2</v>
      </c>
      <c r="K3806" s="49">
        <f>J3806/I3806</f>
        <v>0.86374935659101293</v>
      </c>
      <c r="L3806" s="48">
        <f>SUBTOTAL(9,L3800:L3805)</f>
        <v>642789898.48000002</v>
      </c>
      <c r="M3806" s="48">
        <f>SUBTOTAL(9,M3800:M3805)</f>
        <v>544164451.20000005</v>
      </c>
      <c r="N3806" s="50">
        <f>IFERROR((M3806/L3806),"N.A")</f>
        <v>0.84656658806677154</v>
      </c>
      <c r="O3806" s="28"/>
      <c r="P3806" s="28"/>
      <c r="Q3806" s="28"/>
      <c r="R3806" s="28"/>
      <c r="S3806" s="25"/>
    </row>
    <row r="3807" spans="2:19" s="16" customFormat="1" outlineLevel="2" x14ac:dyDescent="0.25">
      <c r="B3807" s="16" t="s">
        <v>1719</v>
      </c>
      <c r="C3807" s="16" t="s">
        <v>328</v>
      </c>
      <c r="D3807" s="16" t="s">
        <v>99</v>
      </c>
      <c r="E3807" s="16" t="s">
        <v>1720</v>
      </c>
      <c r="G3807" s="16" t="s">
        <v>1721</v>
      </c>
      <c r="H3807" s="16" t="s">
        <v>152</v>
      </c>
      <c r="I3807" s="31">
        <v>2195906506</v>
      </c>
      <c r="J3807" s="31">
        <v>1228289586.3299999</v>
      </c>
      <c r="K3807" s="45">
        <f>IFERROR((J3807/I3807),0)</f>
        <v>0.55935422704649518</v>
      </c>
      <c r="L3807" s="31">
        <v>1450907233.9400003</v>
      </c>
      <c r="M3807" s="31">
        <v>1228289586.3299999</v>
      </c>
      <c r="N3807" s="40">
        <f>M3807/L3807</f>
        <v>0.84656658785450212</v>
      </c>
      <c r="O3807" s="28"/>
      <c r="P3807" s="28"/>
      <c r="Q3807" s="28"/>
      <c r="R3807" s="28"/>
      <c r="S3807" s="25"/>
    </row>
    <row r="3808" spans="2:19" s="16" customFormat="1" outlineLevel="2" x14ac:dyDescent="0.25">
      <c r="B3808" s="16" t="s">
        <v>1719</v>
      </c>
      <c r="C3808" s="16" t="s">
        <v>328</v>
      </c>
      <c r="D3808" s="16" t="s">
        <v>99</v>
      </c>
      <c r="E3808" s="16" t="s">
        <v>1720</v>
      </c>
      <c r="G3808" s="16" t="s">
        <v>1721</v>
      </c>
      <c r="H3808" s="16" t="s">
        <v>24</v>
      </c>
      <c r="I3808" s="31">
        <v>6604385</v>
      </c>
      <c r="J3808" s="31">
        <v>6604385</v>
      </c>
      <c r="K3808" s="45">
        <f>IFERROR((J3808/I3808),0)</f>
        <v>1</v>
      </c>
      <c r="L3808" s="31"/>
      <c r="M3808" s="31"/>
      <c r="N3808" s="34"/>
      <c r="O3808" s="28"/>
      <c r="P3808" s="28"/>
      <c r="Q3808" s="28"/>
      <c r="R3808" s="28"/>
      <c r="S3808" s="25"/>
    </row>
    <row r="3809" spans="2:19" s="16" customFormat="1" outlineLevel="2" x14ac:dyDescent="0.25">
      <c r="B3809" s="16" t="s">
        <v>1719</v>
      </c>
      <c r="C3809" s="16" t="s">
        <v>328</v>
      </c>
      <c r="D3809" s="16" t="s">
        <v>99</v>
      </c>
      <c r="E3809" s="16" t="s">
        <v>1720</v>
      </c>
      <c r="G3809" s="16" t="s">
        <v>1721</v>
      </c>
      <c r="H3809" s="16" t="s">
        <v>19</v>
      </c>
      <c r="I3809" s="31">
        <v>2142527172</v>
      </c>
      <c r="J3809" s="31">
        <v>2142527172</v>
      </c>
      <c r="K3809" s="45">
        <f>IFERROR((J3809/I3809),0)</f>
        <v>1</v>
      </c>
      <c r="L3809" s="31"/>
      <c r="M3809" s="31"/>
      <c r="N3809" s="34"/>
      <c r="O3809" s="28"/>
      <c r="P3809" s="28"/>
      <c r="Q3809" s="28"/>
      <c r="R3809" s="28"/>
      <c r="S3809" s="25"/>
    </row>
    <row r="3810" spans="2:19" s="16" customFormat="1" outlineLevel="2" x14ac:dyDescent="0.25">
      <c r="B3810" s="16" t="s">
        <v>1719</v>
      </c>
      <c r="C3810" s="16" t="s">
        <v>328</v>
      </c>
      <c r="D3810" s="16" t="s">
        <v>99</v>
      </c>
      <c r="E3810" s="16" t="s">
        <v>1720</v>
      </c>
      <c r="G3810" s="16" t="s">
        <v>1721</v>
      </c>
      <c r="H3810" s="16" t="s">
        <v>154</v>
      </c>
      <c r="I3810" s="31">
        <v>13581</v>
      </c>
      <c r="J3810" s="31">
        <v>13581</v>
      </c>
      <c r="K3810" s="45">
        <f>IFERROR((J3810/I3810),0)</f>
        <v>1</v>
      </c>
      <c r="L3810" s="31"/>
      <c r="M3810" s="31"/>
      <c r="N3810" s="34"/>
      <c r="O3810" s="28"/>
      <c r="P3810" s="28"/>
      <c r="Q3810" s="28"/>
      <c r="R3810" s="28"/>
      <c r="S3810" s="25"/>
    </row>
    <row r="3811" spans="2:19" s="16" customFormat="1" outlineLevel="2" x14ac:dyDescent="0.25">
      <c r="B3811" s="16" t="s">
        <v>1719</v>
      </c>
      <c r="C3811" s="16" t="s">
        <v>328</v>
      </c>
      <c r="D3811" s="16" t="s">
        <v>99</v>
      </c>
      <c r="E3811" s="16" t="s">
        <v>1720</v>
      </c>
      <c r="G3811" s="16" t="s">
        <v>1721</v>
      </c>
      <c r="H3811" s="16" t="s">
        <v>331</v>
      </c>
      <c r="I3811" s="31">
        <v>54946381</v>
      </c>
      <c r="J3811" s="31">
        <v>54946381</v>
      </c>
      <c r="K3811" s="45">
        <f>IFERROR((J3811/I3811),0)</f>
        <v>1</v>
      </c>
      <c r="L3811" s="31"/>
      <c r="M3811" s="31"/>
      <c r="N3811" s="34"/>
      <c r="O3811" s="28"/>
      <c r="P3811" s="28"/>
      <c r="Q3811" s="28"/>
      <c r="R3811" s="28"/>
      <c r="S3811" s="25"/>
    </row>
    <row r="3812" spans="2:19" s="16" customFormat="1" outlineLevel="2" x14ac:dyDescent="0.25">
      <c r="B3812" s="16" t="s">
        <v>1719</v>
      </c>
      <c r="C3812" s="16" t="s">
        <v>328</v>
      </c>
      <c r="D3812" s="16" t="s">
        <v>99</v>
      </c>
      <c r="E3812" s="16" t="s">
        <v>1720</v>
      </c>
      <c r="G3812" s="16" t="s">
        <v>1721</v>
      </c>
      <c r="H3812" s="16" t="s">
        <v>231</v>
      </c>
      <c r="I3812" s="31">
        <v>334063492</v>
      </c>
      <c r="J3812" s="31">
        <v>334063492</v>
      </c>
      <c r="K3812" s="45">
        <f>IFERROR((J3812/I3812),0)</f>
        <v>1</v>
      </c>
      <c r="L3812" s="31"/>
      <c r="M3812" s="31"/>
      <c r="N3812" s="39"/>
      <c r="O3812" s="28"/>
      <c r="P3812" s="28"/>
      <c r="Q3812" s="28"/>
      <c r="R3812" s="28"/>
      <c r="S3812" s="25"/>
    </row>
    <row r="3813" spans="2:19" s="16" customFormat="1" outlineLevel="2" x14ac:dyDescent="0.25">
      <c r="B3813" s="16" t="s">
        <v>1719</v>
      </c>
      <c r="C3813" s="16" t="s">
        <v>328</v>
      </c>
      <c r="D3813" s="16" t="s">
        <v>99</v>
      </c>
      <c r="E3813" s="16" t="s">
        <v>1720</v>
      </c>
      <c r="G3813" s="16" t="s">
        <v>1721</v>
      </c>
      <c r="H3813" s="16" t="s">
        <v>155</v>
      </c>
      <c r="I3813" s="31">
        <v>-439181301</v>
      </c>
      <c r="J3813" s="31"/>
      <c r="K3813" s="45">
        <f>IFERROR((J3813/I3813),0)</f>
        <v>0</v>
      </c>
      <c r="L3813" s="31"/>
      <c r="M3813" s="31"/>
      <c r="N3813" s="34"/>
      <c r="O3813" s="28"/>
      <c r="P3813" s="28"/>
      <c r="Q3813" s="28"/>
      <c r="R3813" s="28"/>
      <c r="S3813" s="25"/>
    </row>
    <row r="3814" spans="2:19" s="16" customFormat="1" outlineLevel="1" x14ac:dyDescent="0.25">
      <c r="B3814" s="47" t="s">
        <v>7132</v>
      </c>
      <c r="C3814" s="47" t="str">
        <f>C3813</f>
        <v>ASIGNACIÓN PARA LA INVERSIÓN LOCAL SEGÚN NBI Y CUARTA, QUINTA, Y SEXTA CATEGORÍA</v>
      </c>
      <c r="D3814" s="47"/>
      <c r="E3814" s="47" t="str">
        <f>E3813</f>
        <v>41206</v>
      </c>
      <c r="F3814" s="47"/>
      <c r="G3814" s="47" t="str">
        <f>G3813</f>
        <v xml:space="preserve">COLOMBIA                                          </v>
      </c>
      <c r="H3814" s="47" t="s">
        <v>10655</v>
      </c>
      <c r="I3814" s="48">
        <f>SUBTOTAL(9,I3807:I3813)</f>
        <v>4294880216</v>
      </c>
      <c r="J3814" s="48">
        <f>SUBTOTAL(9,J3807:J3813)</f>
        <v>3766444597.3299999</v>
      </c>
      <c r="K3814" s="49">
        <f>J3814/I3814</f>
        <v>0.87696150018308217</v>
      </c>
      <c r="L3814" s="48">
        <f>SUBTOTAL(9,L3807:L3813)</f>
        <v>1450907233.9400003</v>
      </c>
      <c r="M3814" s="48">
        <f>SUBTOTAL(9,M3807:M3813)</f>
        <v>1228289586.3299999</v>
      </c>
      <c r="N3814" s="50">
        <f>IFERROR((M3814/L3814),"N.A")</f>
        <v>0.84656658785450212</v>
      </c>
      <c r="O3814" s="28"/>
      <c r="P3814" s="28"/>
      <c r="Q3814" s="28"/>
      <c r="R3814" s="28"/>
      <c r="S3814" s="25"/>
    </row>
    <row r="3815" spans="2:19" s="16" customFormat="1" outlineLevel="2" x14ac:dyDescent="0.25">
      <c r="B3815" s="16" t="s">
        <v>1722</v>
      </c>
      <c r="C3815" s="16" t="s">
        <v>328</v>
      </c>
      <c r="D3815" s="16" t="s">
        <v>99</v>
      </c>
      <c r="E3815" s="16" t="s">
        <v>1723</v>
      </c>
      <c r="G3815" s="16" t="s">
        <v>1724</v>
      </c>
      <c r="H3815" s="16" t="s">
        <v>152</v>
      </c>
      <c r="I3815" s="31">
        <v>2685091321</v>
      </c>
      <c r="J3815" s="31">
        <v>1501917180.3999999</v>
      </c>
      <c r="K3815" s="45">
        <f>IFERROR((J3815/I3815),0)</f>
        <v>0.55935422704381077</v>
      </c>
      <c r="L3815" s="31">
        <v>1774127637.3399997</v>
      </c>
      <c r="M3815" s="31">
        <v>1501917180.3999999</v>
      </c>
      <c r="N3815" s="40">
        <f>M3815/L3815</f>
        <v>0.84656658787631944</v>
      </c>
      <c r="O3815" s="28"/>
      <c r="P3815" s="28"/>
      <c r="Q3815" s="28"/>
      <c r="R3815" s="28"/>
      <c r="S3815" s="25"/>
    </row>
    <row r="3816" spans="2:19" s="16" customFormat="1" outlineLevel="2" x14ac:dyDescent="0.25">
      <c r="B3816" s="16" t="s">
        <v>1722</v>
      </c>
      <c r="C3816" s="16" t="s">
        <v>328</v>
      </c>
      <c r="D3816" s="16" t="s">
        <v>99</v>
      </c>
      <c r="E3816" s="16" t="s">
        <v>1723</v>
      </c>
      <c r="G3816" s="16" t="s">
        <v>1724</v>
      </c>
      <c r="H3816" s="16" t="s">
        <v>19</v>
      </c>
      <c r="I3816" s="31">
        <v>1521245258</v>
      </c>
      <c r="J3816" s="31">
        <v>1521245258</v>
      </c>
      <c r="K3816" s="45">
        <f>IFERROR((J3816/I3816),0)</f>
        <v>1</v>
      </c>
      <c r="L3816" s="31"/>
      <c r="M3816" s="31"/>
      <c r="N3816" s="34"/>
      <c r="O3816" s="28"/>
      <c r="P3816" s="28"/>
      <c r="Q3816" s="28"/>
      <c r="R3816" s="28"/>
      <c r="S3816" s="25"/>
    </row>
    <row r="3817" spans="2:19" s="16" customFormat="1" outlineLevel="2" x14ac:dyDescent="0.25">
      <c r="B3817" s="16" t="s">
        <v>1722</v>
      </c>
      <c r="C3817" s="16" t="s">
        <v>328</v>
      </c>
      <c r="D3817" s="16" t="s">
        <v>99</v>
      </c>
      <c r="E3817" s="16" t="s">
        <v>1723</v>
      </c>
      <c r="G3817" s="16" t="s">
        <v>1724</v>
      </c>
      <c r="H3817" s="16" t="s">
        <v>154</v>
      </c>
      <c r="I3817" s="31">
        <v>16607</v>
      </c>
      <c r="J3817" s="31">
        <v>16607</v>
      </c>
      <c r="K3817" s="45">
        <f>IFERROR((J3817/I3817),0)</f>
        <v>1</v>
      </c>
      <c r="L3817" s="31"/>
      <c r="M3817" s="31"/>
      <c r="N3817" s="34"/>
      <c r="O3817" s="28"/>
      <c r="P3817" s="28"/>
      <c r="Q3817" s="28"/>
      <c r="R3817" s="28"/>
      <c r="S3817" s="25"/>
    </row>
    <row r="3818" spans="2:19" s="16" customFormat="1" outlineLevel="2" x14ac:dyDescent="0.25">
      <c r="B3818" s="16" t="s">
        <v>1722</v>
      </c>
      <c r="C3818" s="16" t="s">
        <v>328</v>
      </c>
      <c r="D3818" s="16" t="s">
        <v>99</v>
      </c>
      <c r="E3818" s="16" t="s">
        <v>1723</v>
      </c>
      <c r="G3818" s="16" t="s">
        <v>1724</v>
      </c>
      <c r="H3818" s="16" t="s">
        <v>331</v>
      </c>
      <c r="I3818" s="31">
        <v>67186855</v>
      </c>
      <c r="J3818" s="31">
        <v>67186855</v>
      </c>
      <c r="K3818" s="45">
        <f>IFERROR((J3818/I3818),0)</f>
        <v>1</v>
      </c>
      <c r="L3818" s="31"/>
      <c r="M3818" s="31"/>
      <c r="N3818" s="34"/>
      <c r="O3818" s="28"/>
      <c r="P3818" s="28"/>
      <c r="Q3818" s="28"/>
      <c r="R3818" s="28"/>
      <c r="S3818" s="25"/>
    </row>
    <row r="3819" spans="2:19" s="16" customFormat="1" outlineLevel="2" x14ac:dyDescent="0.25">
      <c r="B3819" s="16" t="s">
        <v>1722</v>
      </c>
      <c r="C3819" s="16" t="s">
        <v>328</v>
      </c>
      <c r="D3819" s="16" t="s">
        <v>99</v>
      </c>
      <c r="E3819" s="16" t="s">
        <v>1723</v>
      </c>
      <c r="G3819" s="16" t="s">
        <v>1724</v>
      </c>
      <c r="H3819" s="16" t="s">
        <v>231</v>
      </c>
      <c r="I3819" s="31">
        <v>408483231</v>
      </c>
      <c r="J3819" s="31">
        <v>408483231</v>
      </c>
      <c r="K3819" s="45">
        <f>IFERROR((J3819/I3819),0)</f>
        <v>1</v>
      </c>
      <c r="L3819" s="31"/>
      <c r="M3819" s="31"/>
      <c r="N3819" s="39"/>
      <c r="O3819" s="28"/>
      <c r="P3819" s="28"/>
      <c r="Q3819" s="28"/>
      <c r="R3819" s="28"/>
      <c r="S3819" s="25"/>
    </row>
    <row r="3820" spans="2:19" s="16" customFormat="1" outlineLevel="2" x14ac:dyDescent="0.25">
      <c r="B3820" s="16" t="s">
        <v>1722</v>
      </c>
      <c r="C3820" s="16" t="s">
        <v>328</v>
      </c>
      <c r="D3820" s="16" t="s">
        <v>99</v>
      </c>
      <c r="E3820" s="16" t="s">
        <v>1723</v>
      </c>
      <c r="G3820" s="16" t="s">
        <v>1724</v>
      </c>
      <c r="H3820" s="16" t="s">
        <v>155</v>
      </c>
      <c r="I3820" s="31">
        <v>-537018264</v>
      </c>
      <c r="J3820" s="31"/>
      <c r="K3820" s="45">
        <f>IFERROR((J3820/I3820),0)</f>
        <v>0</v>
      </c>
      <c r="L3820" s="31"/>
      <c r="M3820" s="31"/>
      <c r="N3820" s="34"/>
      <c r="O3820" s="28"/>
      <c r="P3820" s="28"/>
      <c r="Q3820" s="28"/>
      <c r="R3820" s="28"/>
      <c r="S3820" s="25"/>
    </row>
    <row r="3821" spans="2:19" s="16" customFormat="1" outlineLevel="1" x14ac:dyDescent="0.25">
      <c r="B3821" s="47" t="s">
        <v>7133</v>
      </c>
      <c r="C3821" s="47" t="str">
        <f>C3820</f>
        <v>ASIGNACIÓN PARA LA INVERSIÓN LOCAL SEGÚN NBI Y CUARTA, QUINTA, Y SEXTA CATEGORÍA</v>
      </c>
      <c r="D3821" s="47"/>
      <c r="E3821" s="47" t="str">
        <f>E3820</f>
        <v>41132</v>
      </c>
      <c r="F3821" s="47"/>
      <c r="G3821" s="47" t="str">
        <f>G3820</f>
        <v xml:space="preserve">CAMPOALEGRE                                       </v>
      </c>
      <c r="H3821" s="47" t="s">
        <v>10655</v>
      </c>
      <c r="I3821" s="48">
        <f>SUBTOTAL(9,I3815:I3820)</f>
        <v>4145005008</v>
      </c>
      <c r="J3821" s="48">
        <f>SUBTOTAL(9,J3815:J3820)</f>
        <v>3498849131.3999996</v>
      </c>
      <c r="K3821" s="49">
        <f>J3821/I3821</f>
        <v>0.84411216021382418</v>
      </c>
      <c r="L3821" s="48">
        <f>SUBTOTAL(9,L3815:L3820)</f>
        <v>1774127637.3399997</v>
      </c>
      <c r="M3821" s="48">
        <f>SUBTOTAL(9,M3815:M3820)</f>
        <v>1501917180.3999999</v>
      </c>
      <c r="N3821" s="50">
        <f>IFERROR((M3821/L3821),"N.A")</f>
        <v>0.84656658787631944</v>
      </c>
      <c r="O3821" s="28"/>
      <c r="P3821" s="28"/>
      <c r="Q3821" s="28"/>
      <c r="R3821" s="28"/>
      <c r="S3821" s="25"/>
    </row>
    <row r="3822" spans="2:19" s="16" customFormat="1" outlineLevel="2" x14ac:dyDescent="0.25">
      <c r="B3822" s="16" t="s">
        <v>1725</v>
      </c>
      <c r="C3822" s="16" t="s">
        <v>328</v>
      </c>
      <c r="D3822" s="16" t="s">
        <v>99</v>
      </c>
      <c r="E3822" s="16" t="s">
        <v>1726</v>
      </c>
      <c r="G3822" s="16" t="s">
        <v>1727</v>
      </c>
      <c r="H3822" s="16" t="s">
        <v>152</v>
      </c>
      <c r="I3822" s="31">
        <v>2015776809</v>
      </c>
      <c r="J3822" s="31">
        <v>1127533278.8899999</v>
      </c>
      <c r="K3822" s="45">
        <f>IFERROR((J3822/I3822),0)</f>
        <v>0.55935422704329751</v>
      </c>
      <c r="L3822" s="31">
        <v>1331889652.9100001</v>
      </c>
      <c r="M3822" s="31">
        <v>1127533278.8899999</v>
      </c>
      <c r="N3822" s="40">
        <f>M3822/L3822</f>
        <v>0.84656658787497219</v>
      </c>
      <c r="O3822" s="28"/>
      <c r="P3822" s="28"/>
      <c r="Q3822" s="28"/>
      <c r="R3822" s="28"/>
      <c r="S3822" s="25"/>
    </row>
    <row r="3823" spans="2:19" s="16" customFormat="1" outlineLevel="2" x14ac:dyDescent="0.25">
      <c r="B3823" s="16" t="s">
        <v>1725</v>
      </c>
      <c r="C3823" s="16" t="s">
        <v>328</v>
      </c>
      <c r="D3823" s="16" t="s">
        <v>99</v>
      </c>
      <c r="E3823" s="16" t="s">
        <v>1726</v>
      </c>
      <c r="G3823" s="16" t="s">
        <v>1727</v>
      </c>
      <c r="H3823" s="16" t="s">
        <v>19</v>
      </c>
      <c r="I3823" s="31">
        <v>403902420</v>
      </c>
      <c r="J3823" s="31">
        <v>403902420</v>
      </c>
      <c r="K3823" s="45">
        <f>IFERROR((J3823/I3823),0)</f>
        <v>1</v>
      </c>
      <c r="L3823" s="31"/>
      <c r="M3823" s="31"/>
      <c r="N3823" s="34"/>
      <c r="O3823" s="28"/>
      <c r="P3823" s="28"/>
      <c r="Q3823" s="28"/>
      <c r="R3823" s="28"/>
      <c r="S3823" s="25"/>
    </row>
    <row r="3824" spans="2:19" s="16" customFormat="1" outlineLevel="2" x14ac:dyDescent="0.25">
      <c r="B3824" s="16" t="s">
        <v>1725</v>
      </c>
      <c r="C3824" s="16" t="s">
        <v>328</v>
      </c>
      <c r="D3824" s="16" t="s">
        <v>99</v>
      </c>
      <c r="E3824" s="16" t="s">
        <v>1726</v>
      </c>
      <c r="G3824" s="16" t="s">
        <v>1727</v>
      </c>
      <c r="H3824" s="16" t="s">
        <v>154</v>
      </c>
      <c r="I3824" s="31">
        <v>12467</v>
      </c>
      <c r="J3824" s="31">
        <v>12467</v>
      </c>
      <c r="K3824" s="45">
        <f>IFERROR((J3824/I3824),0)</f>
        <v>1</v>
      </c>
      <c r="L3824" s="31"/>
      <c r="M3824" s="31"/>
      <c r="N3824" s="34"/>
      <c r="O3824" s="28"/>
      <c r="P3824" s="28"/>
      <c r="Q3824" s="28"/>
      <c r="R3824" s="28"/>
      <c r="S3824" s="25"/>
    </row>
    <row r="3825" spans="2:19" s="16" customFormat="1" outlineLevel="2" x14ac:dyDescent="0.25">
      <c r="B3825" s="16" t="s">
        <v>1725</v>
      </c>
      <c r="C3825" s="16" t="s">
        <v>328</v>
      </c>
      <c r="D3825" s="16" t="s">
        <v>99</v>
      </c>
      <c r="E3825" s="16" t="s">
        <v>1726</v>
      </c>
      <c r="G3825" s="16" t="s">
        <v>1727</v>
      </c>
      <c r="H3825" s="16" t="s">
        <v>331</v>
      </c>
      <c r="I3825" s="31">
        <v>50439142</v>
      </c>
      <c r="J3825" s="31">
        <v>50439142</v>
      </c>
      <c r="K3825" s="45">
        <f>IFERROR((J3825/I3825),0)</f>
        <v>1</v>
      </c>
      <c r="L3825" s="31"/>
      <c r="M3825" s="31"/>
      <c r="N3825" s="34"/>
      <c r="O3825" s="28"/>
      <c r="P3825" s="28"/>
      <c r="Q3825" s="28"/>
      <c r="R3825" s="28"/>
      <c r="S3825" s="25"/>
    </row>
    <row r="3826" spans="2:19" s="16" customFormat="1" outlineLevel="2" x14ac:dyDescent="0.25">
      <c r="B3826" s="16" t="s">
        <v>1725</v>
      </c>
      <c r="C3826" s="16" t="s">
        <v>328</v>
      </c>
      <c r="D3826" s="16" t="s">
        <v>99</v>
      </c>
      <c r="E3826" s="16" t="s">
        <v>1726</v>
      </c>
      <c r="G3826" s="16" t="s">
        <v>1727</v>
      </c>
      <c r="H3826" s="16" t="s">
        <v>29</v>
      </c>
      <c r="I3826" s="31">
        <v>9936801</v>
      </c>
      <c r="J3826" s="31">
        <v>9936801</v>
      </c>
      <c r="K3826" s="45">
        <f>IFERROR((J3826/I3826),0)</f>
        <v>1</v>
      </c>
      <c r="L3826" s="31"/>
      <c r="M3826" s="31"/>
      <c r="N3826" s="34"/>
      <c r="O3826" s="28"/>
      <c r="P3826" s="28"/>
      <c r="Q3826" s="28"/>
      <c r="R3826" s="28"/>
      <c r="S3826" s="25"/>
    </row>
    <row r="3827" spans="2:19" s="16" customFormat="1" outlineLevel="2" x14ac:dyDescent="0.25">
      <c r="B3827" s="16" t="s">
        <v>1725</v>
      </c>
      <c r="C3827" s="16" t="s">
        <v>328</v>
      </c>
      <c r="D3827" s="16" t="s">
        <v>99</v>
      </c>
      <c r="E3827" s="16" t="s">
        <v>1726</v>
      </c>
      <c r="G3827" s="16" t="s">
        <v>1727</v>
      </c>
      <c r="H3827" s="16" t="s">
        <v>231</v>
      </c>
      <c r="I3827" s="31">
        <v>306660342</v>
      </c>
      <c r="J3827" s="31">
        <v>306660342</v>
      </c>
      <c r="K3827" s="45">
        <f>IFERROR((J3827/I3827),0)</f>
        <v>1</v>
      </c>
      <c r="L3827" s="31"/>
      <c r="M3827" s="31"/>
      <c r="N3827" s="39"/>
      <c r="O3827" s="28"/>
      <c r="P3827" s="28"/>
      <c r="Q3827" s="28"/>
      <c r="R3827" s="28"/>
      <c r="S3827" s="25"/>
    </row>
    <row r="3828" spans="2:19" s="16" customFormat="1" outlineLevel="2" x14ac:dyDescent="0.25">
      <c r="B3828" s="16" t="s">
        <v>1725</v>
      </c>
      <c r="C3828" s="16" t="s">
        <v>328</v>
      </c>
      <c r="D3828" s="16" t="s">
        <v>99</v>
      </c>
      <c r="E3828" s="16" t="s">
        <v>1726</v>
      </c>
      <c r="G3828" s="16" t="s">
        <v>1727</v>
      </c>
      <c r="H3828" s="16" t="s">
        <v>155</v>
      </c>
      <c r="I3828" s="31">
        <v>-403155362</v>
      </c>
      <c r="J3828" s="31"/>
      <c r="K3828" s="45">
        <f>IFERROR((J3828/I3828),0)</f>
        <v>0</v>
      </c>
      <c r="L3828" s="31"/>
      <c r="M3828" s="31"/>
      <c r="N3828" s="34"/>
      <c r="O3828" s="28"/>
      <c r="P3828" s="28"/>
      <c r="Q3828" s="28"/>
      <c r="R3828" s="28"/>
      <c r="S3828" s="25"/>
    </row>
    <row r="3829" spans="2:19" s="16" customFormat="1" outlineLevel="1" x14ac:dyDescent="0.25">
      <c r="B3829" s="47" t="s">
        <v>7134</v>
      </c>
      <c r="C3829" s="47" t="str">
        <f>C3828</f>
        <v>ASIGNACIÓN PARA LA INVERSIÓN LOCAL SEGÚN NBI Y CUARTA, QUINTA, Y SEXTA CATEGORÍA</v>
      </c>
      <c r="D3829" s="47"/>
      <c r="E3829" s="47" t="str">
        <f>E3828</f>
        <v>41078</v>
      </c>
      <c r="F3829" s="47"/>
      <c r="G3829" s="47" t="str">
        <f>G3828</f>
        <v xml:space="preserve">BARAYA                                            </v>
      </c>
      <c r="H3829" s="47" t="s">
        <v>10655</v>
      </c>
      <c r="I3829" s="48">
        <f>SUBTOTAL(9,I3822:I3828)</f>
        <v>2383572619</v>
      </c>
      <c r="J3829" s="48">
        <f>SUBTOTAL(9,J3822:J3828)</f>
        <v>1898484450.8899999</v>
      </c>
      <c r="K3829" s="49">
        <f>J3829/I3829</f>
        <v>0.79648693551719296</v>
      </c>
      <c r="L3829" s="48">
        <f>SUBTOTAL(9,L3822:L3828)</f>
        <v>1331889652.9100001</v>
      </c>
      <c r="M3829" s="48">
        <f>SUBTOTAL(9,M3822:M3828)</f>
        <v>1127533278.8899999</v>
      </c>
      <c r="N3829" s="50">
        <f>IFERROR((M3829/L3829),"N.A")</f>
        <v>0.84656658787497219</v>
      </c>
      <c r="O3829" s="28"/>
      <c r="P3829" s="28"/>
      <c r="Q3829" s="28"/>
      <c r="R3829" s="28"/>
      <c r="S3829" s="25"/>
    </row>
    <row r="3830" spans="2:19" s="16" customFormat="1" outlineLevel="2" x14ac:dyDescent="0.25">
      <c r="B3830" s="16" t="s">
        <v>1728</v>
      </c>
      <c r="C3830" s="16" t="s">
        <v>328</v>
      </c>
      <c r="D3830" s="16" t="s">
        <v>99</v>
      </c>
      <c r="E3830" s="16" t="s">
        <v>1729</v>
      </c>
      <c r="G3830" s="16" t="s">
        <v>1730</v>
      </c>
      <c r="H3830" s="16" t="s">
        <v>152</v>
      </c>
      <c r="I3830" s="31">
        <v>928436403</v>
      </c>
      <c r="J3830" s="31">
        <v>519324826.55000007</v>
      </c>
      <c r="K3830" s="45">
        <f>IFERROR((J3830/I3830),0)</f>
        <v>0.5593542270336852</v>
      </c>
      <c r="L3830" s="31">
        <v>613448291.19999993</v>
      </c>
      <c r="M3830" s="31">
        <v>519324826.55000007</v>
      </c>
      <c r="N3830" s="40">
        <f>M3830/L3830</f>
        <v>0.846566587599617</v>
      </c>
      <c r="O3830" s="28"/>
      <c r="P3830" s="28"/>
      <c r="Q3830" s="28"/>
      <c r="R3830" s="28"/>
      <c r="S3830" s="25"/>
    </row>
    <row r="3831" spans="2:19" s="16" customFormat="1" outlineLevel="2" x14ac:dyDescent="0.25">
      <c r="B3831" s="16" t="s">
        <v>1728</v>
      </c>
      <c r="C3831" s="16" t="s">
        <v>328</v>
      </c>
      <c r="D3831" s="16" t="s">
        <v>99</v>
      </c>
      <c r="E3831" s="16" t="s">
        <v>1729</v>
      </c>
      <c r="G3831" s="16" t="s">
        <v>1730</v>
      </c>
      <c r="H3831" s="16" t="s">
        <v>24</v>
      </c>
      <c r="I3831" s="31">
        <v>28847723</v>
      </c>
      <c r="J3831" s="31">
        <v>28847723</v>
      </c>
      <c r="K3831" s="45">
        <f>IFERROR((J3831/I3831),0)</f>
        <v>1</v>
      </c>
      <c r="L3831" s="31"/>
      <c r="M3831" s="31"/>
      <c r="N3831" s="34"/>
      <c r="O3831" s="28"/>
      <c r="P3831" s="28"/>
      <c r="Q3831" s="28"/>
      <c r="R3831" s="28"/>
      <c r="S3831" s="25"/>
    </row>
    <row r="3832" spans="2:19" s="16" customFormat="1" outlineLevel="2" x14ac:dyDescent="0.25">
      <c r="B3832" s="16" t="s">
        <v>1728</v>
      </c>
      <c r="C3832" s="16" t="s">
        <v>328</v>
      </c>
      <c r="D3832" s="16" t="s">
        <v>99</v>
      </c>
      <c r="E3832" s="16" t="s">
        <v>1729</v>
      </c>
      <c r="G3832" s="16" t="s">
        <v>1730</v>
      </c>
      <c r="H3832" s="16" t="s">
        <v>19</v>
      </c>
      <c r="I3832" s="31">
        <v>687245026</v>
      </c>
      <c r="J3832" s="31">
        <v>687245026</v>
      </c>
      <c r="K3832" s="45">
        <f>IFERROR((J3832/I3832),0)</f>
        <v>1</v>
      </c>
      <c r="L3832" s="31"/>
      <c r="M3832" s="31"/>
      <c r="N3832" s="34"/>
      <c r="O3832" s="28"/>
      <c r="P3832" s="28"/>
      <c r="Q3832" s="28"/>
      <c r="R3832" s="28"/>
      <c r="S3832" s="25"/>
    </row>
    <row r="3833" spans="2:19" s="16" customFormat="1" outlineLevel="2" x14ac:dyDescent="0.25">
      <c r="B3833" s="16" t="s">
        <v>1728</v>
      </c>
      <c r="C3833" s="16" t="s">
        <v>328</v>
      </c>
      <c r="D3833" s="16" t="s">
        <v>99</v>
      </c>
      <c r="E3833" s="16" t="s">
        <v>1729</v>
      </c>
      <c r="G3833" s="16" t="s">
        <v>1730</v>
      </c>
      <c r="H3833" s="16" t="s">
        <v>154</v>
      </c>
      <c r="I3833" s="31">
        <v>5742</v>
      </c>
      <c r="J3833" s="31">
        <v>5742</v>
      </c>
      <c r="K3833" s="45">
        <f>IFERROR((J3833/I3833),0)</f>
        <v>1</v>
      </c>
      <c r="L3833" s="31"/>
      <c r="M3833" s="31"/>
      <c r="N3833" s="34"/>
      <c r="O3833" s="28"/>
      <c r="P3833" s="28"/>
      <c r="Q3833" s="28"/>
      <c r="R3833" s="28"/>
      <c r="S3833" s="25"/>
    </row>
    <row r="3834" spans="2:19" s="16" customFormat="1" outlineLevel="2" x14ac:dyDescent="0.25">
      <c r="B3834" s="16" t="s">
        <v>1728</v>
      </c>
      <c r="C3834" s="16" t="s">
        <v>328</v>
      </c>
      <c r="D3834" s="16" t="s">
        <v>99</v>
      </c>
      <c r="E3834" s="16" t="s">
        <v>1729</v>
      </c>
      <c r="G3834" s="16" t="s">
        <v>1730</v>
      </c>
      <c r="H3834" s="16" t="s">
        <v>331</v>
      </c>
      <c r="I3834" s="31">
        <v>23231508</v>
      </c>
      <c r="J3834" s="31">
        <v>23231508</v>
      </c>
      <c r="K3834" s="45">
        <f>IFERROR((J3834/I3834),0)</f>
        <v>1</v>
      </c>
      <c r="L3834" s="31"/>
      <c r="M3834" s="31"/>
      <c r="N3834" s="34"/>
      <c r="O3834" s="28"/>
      <c r="P3834" s="28"/>
      <c r="Q3834" s="28"/>
      <c r="R3834" s="28"/>
      <c r="S3834" s="25"/>
    </row>
    <row r="3835" spans="2:19" s="16" customFormat="1" outlineLevel="2" x14ac:dyDescent="0.25">
      <c r="B3835" s="16" t="s">
        <v>1728</v>
      </c>
      <c r="C3835" s="16" t="s">
        <v>328</v>
      </c>
      <c r="D3835" s="16" t="s">
        <v>99</v>
      </c>
      <c r="E3835" s="16" t="s">
        <v>1729</v>
      </c>
      <c r="G3835" s="16" t="s">
        <v>1730</v>
      </c>
      <c r="H3835" s="16" t="s">
        <v>231</v>
      </c>
      <c r="I3835" s="31">
        <v>141243130</v>
      </c>
      <c r="J3835" s="31">
        <v>141243130</v>
      </c>
      <c r="K3835" s="45">
        <f>IFERROR((J3835/I3835),0)</f>
        <v>1</v>
      </c>
      <c r="L3835" s="31"/>
      <c r="M3835" s="31"/>
      <c r="N3835" s="39"/>
      <c r="O3835" s="28"/>
      <c r="P3835" s="28"/>
      <c r="Q3835" s="28"/>
      <c r="R3835" s="28"/>
      <c r="S3835" s="25"/>
    </row>
    <row r="3836" spans="2:19" s="16" customFormat="1" outlineLevel="2" x14ac:dyDescent="0.25">
      <c r="B3836" s="16" t="s">
        <v>1728</v>
      </c>
      <c r="C3836" s="16" t="s">
        <v>328</v>
      </c>
      <c r="D3836" s="16" t="s">
        <v>99</v>
      </c>
      <c r="E3836" s="16" t="s">
        <v>1729</v>
      </c>
      <c r="G3836" s="16" t="s">
        <v>1730</v>
      </c>
      <c r="H3836" s="16" t="s">
        <v>155</v>
      </c>
      <c r="I3836" s="31">
        <v>-185687281</v>
      </c>
      <c r="J3836" s="31"/>
      <c r="K3836" s="45">
        <f>IFERROR((J3836/I3836),0)</f>
        <v>0</v>
      </c>
      <c r="L3836" s="31"/>
      <c r="M3836" s="31"/>
      <c r="N3836" s="34"/>
      <c r="O3836" s="28"/>
      <c r="P3836" s="28"/>
      <c r="Q3836" s="28"/>
      <c r="R3836" s="28"/>
      <c r="S3836" s="25"/>
    </row>
    <row r="3837" spans="2:19" s="16" customFormat="1" outlineLevel="1" x14ac:dyDescent="0.25">
      <c r="B3837" s="47" t="s">
        <v>7135</v>
      </c>
      <c r="C3837" s="47" t="str">
        <f>C3836</f>
        <v>ASIGNACIÓN PARA LA INVERSIÓN LOCAL SEGÚN NBI Y CUARTA, QUINTA, Y SEXTA CATEGORÍA</v>
      </c>
      <c r="D3837" s="47"/>
      <c r="E3837" s="47" t="str">
        <f>E3836</f>
        <v>41026</v>
      </c>
      <c r="F3837" s="47"/>
      <c r="G3837" s="47" t="str">
        <f>G3836</f>
        <v xml:space="preserve">ALTAMIRA                                          </v>
      </c>
      <c r="H3837" s="47" t="s">
        <v>10655</v>
      </c>
      <c r="I3837" s="48">
        <f>SUBTOTAL(9,I3830:I3836)</f>
        <v>1623322251</v>
      </c>
      <c r="J3837" s="48">
        <f>SUBTOTAL(9,J3830:J3836)</f>
        <v>1399897955.5500002</v>
      </c>
      <c r="K3837" s="49">
        <f>J3837/I3837</f>
        <v>0.86236602417519637</v>
      </c>
      <c r="L3837" s="48">
        <f>SUBTOTAL(9,L3830:L3836)</f>
        <v>613448291.19999993</v>
      </c>
      <c r="M3837" s="48">
        <f>SUBTOTAL(9,M3830:M3836)</f>
        <v>519324826.55000007</v>
      </c>
      <c r="N3837" s="50">
        <f>IFERROR((M3837/L3837),"N.A")</f>
        <v>0.846566587599617</v>
      </c>
      <c r="O3837" s="28"/>
      <c r="P3837" s="28"/>
      <c r="Q3837" s="28"/>
      <c r="R3837" s="28"/>
      <c r="S3837" s="25"/>
    </row>
    <row r="3838" spans="2:19" s="16" customFormat="1" outlineLevel="2" x14ac:dyDescent="0.25">
      <c r="B3838" s="16" t="s">
        <v>1731</v>
      </c>
      <c r="C3838" s="16" t="s">
        <v>328</v>
      </c>
      <c r="D3838" s="16" t="s">
        <v>99</v>
      </c>
      <c r="E3838" s="16" t="s">
        <v>1732</v>
      </c>
      <c r="G3838" s="16" t="s">
        <v>1733</v>
      </c>
      <c r="H3838" s="16" t="s">
        <v>152</v>
      </c>
      <c r="I3838" s="31">
        <v>2953687968</v>
      </c>
      <c r="J3838" s="31">
        <v>1652157850.28</v>
      </c>
      <c r="K3838" s="45">
        <f>IFERROR((J3838/I3838),0)</f>
        <v>0.5593542270474523</v>
      </c>
      <c r="L3838" s="31">
        <v>1951598224.72</v>
      </c>
      <c r="M3838" s="31">
        <v>1652157850.28</v>
      </c>
      <c r="N3838" s="40">
        <f>M3838/L3838</f>
        <v>0.84656658801636209</v>
      </c>
      <c r="O3838" s="28"/>
      <c r="P3838" s="28"/>
      <c r="Q3838" s="28"/>
      <c r="R3838" s="28"/>
      <c r="S3838" s="25"/>
    </row>
    <row r="3839" spans="2:19" s="16" customFormat="1" outlineLevel="2" x14ac:dyDescent="0.25">
      <c r="B3839" s="16" t="s">
        <v>1731</v>
      </c>
      <c r="C3839" s="16" t="s">
        <v>328</v>
      </c>
      <c r="D3839" s="16" t="s">
        <v>99</v>
      </c>
      <c r="E3839" s="16" t="s">
        <v>1732</v>
      </c>
      <c r="G3839" s="16" t="s">
        <v>1733</v>
      </c>
      <c r="H3839" s="16" t="s">
        <v>24</v>
      </c>
      <c r="I3839" s="31">
        <v>4354641</v>
      </c>
      <c r="J3839" s="31">
        <v>4354641</v>
      </c>
      <c r="K3839" s="45">
        <f>IFERROR((J3839/I3839),0)</f>
        <v>1</v>
      </c>
      <c r="L3839" s="31"/>
      <c r="M3839" s="31"/>
      <c r="N3839" s="34"/>
      <c r="O3839" s="28"/>
      <c r="P3839" s="28"/>
      <c r="Q3839" s="28"/>
      <c r="R3839" s="28"/>
      <c r="S3839" s="25"/>
    </row>
    <row r="3840" spans="2:19" s="16" customFormat="1" outlineLevel="2" x14ac:dyDescent="0.25">
      <c r="B3840" s="16" t="s">
        <v>1731</v>
      </c>
      <c r="C3840" s="16" t="s">
        <v>328</v>
      </c>
      <c r="D3840" s="16" t="s">
        <v>99</v>
      </c>
      <c r="E3840" s="16" t="s">
        <v>1732</v>
      </c>
      <c r="G3840" s="16" t="s">
        <v>1733</v>
      </c>
      <c r="H3840" s="16" t="s">
        <v>19</v>
      </c>
      <c r="I3840" s="31">
        <v>1631816972</v>
      </c>
      <c r="J3840" s="31">
        <v>1631816972</v>
      </c>
      <c r="K3840" s="45">
        <f>IFERROR((J3840/I3840),0)</f>
        <v>1</v>
      </c>
      <c r="L3840" s="31"/>
      <c r="M3840" s="31"/>
      <c r="N3840" s="34"/>
      <c r="O3840" s="28"/>
      <c r="P3840" s="28"/>
      <c r="Q3840" s="28"/>
      <c r="R3840" s="28"/>
      <c r="S3840" s="25"/>
    </row>
    <row r="3841" spans="2:19" s="16" customFormat="1" outlineLevel="2" x14ac:dyDescent="0.25">
      <c r="B3841" s="16" t="s">
        <v>1731</v>
      </c>
      <c r="C3841" s="16" t="s">
        <v>328</v>
      </c>
      <c r="D3841" s="16" t="s">
        <v>99</v>
      </c>
      <c r="E3841" s="16" t="s">
        <v>1732</v>
      </c>
      <c r="G3841" s="16" t="s">
        <v>1733</v>
      </c>
      <c r="H3841" s="16" t="s">
        <v>154</v>
      </c>
      <c r="I3841" s="31">
        <v>18268</v>
      </c>
      <c r="J3841" s="31">
        <v>18268</v>
      </c>
      <c r="K3841" s="45">
        <f>IFERROR((J3841/I3841),0)</f>
        <v>1</v>
      </c>
      <c r="L3841" s="31"/>
      <c r="M3841" s="31"/>
      <c r="N3841" s="34"/>
      <c r="O3841" s="28"/>
      <c r="P3841" s="28"/>
      <c r="Q3841" s="28"/>
      <c r="R3841" s="28"/>
      <c r="S3841" s="25"/>
    </row>
    <row r="3842" spans="2:19" s="16" customFormat="1" outlineLevel="2" x14ac:dyDescent="0.25">
      <c r="B3842" s="16" t="s">
        <v>1731</v>
      </c>
      <c r="C3842" s="16" t="s">
        <v>328</v>
      </c>
      <c r="D3842" s="16" t="s">
        <v>99</v>
      </c>
      <c r="E3842" s="16" t="s">
        <v>1732</v>
      </c>
      <c r="G3842" s="16" t="s">
        <v>1733</v>
      </c>
      <c r="H3842" s="16" t="s">
        <v>331</v>
      </c>
      <c r="I3842" s="31">
        <v>73907730</v>
      </c>
      <c r="J3842" s="31">
        <v>73907730</v>
      </c>
      <c r="K3842" s="45">
        <f>IFERROR((J3842/I3842),0)</f>
        <v>1</v>
      </c>
      <c r="L3842" s="31"/>
      <c r="M3842" s="31"/>
      <c r="N3842" s="34"/>
      <c r="O3842" s="28"/>
      <c r="P3842" s="28"/>
      <c r="Q3842" s="28"/>
      <c r="R3842" s="28"/>
      <c r="S3842" s="25"/>
    </row>
    <row r="3843" spans="2:19" s="16" customFormat="1" outlineLevel="2" x14ac:dyDescent="0.25">
      <c r="B3843" s="16" t="s">
        <v>1731</v>
      </c>
      <c r="C3843" s="16" t="s">
        <v>328</v>
      </c>
      <c r="D3843" s="16" t="s">
        <v>99</v>
      </c>
      <c r="E3843" s="16" t="s">
        <v>1732</v>
      </c>
      <c r="G3843" s="16" t="s">
        <v>1733</v>
      </c>
      <c r="H3843" s="16" t="s">
        <v>231</v>
      </c>
      <c r="I3843" s="31">
        <v>449344867</v>
      </c>
      <c r="J3843" s="31">
        <v>449344867</v>
      </c>
      <c r="K3843" s="45">
        <f>IFERROR((J3843/I3843),0)</f>
        <v>1</v>
      </c>
      <c r="L3843" s="31"/>
      <c r="M3843" s="31"/>
      <c r="N3843" s="39"/>
      <c r="O3843" s="28"/>
      <c r="P3843" s="28"/>
      <c r="Q3843" s="28"/>
      <c r="R3843" s="28"/>
      <c r="S3843" s="25"/>
    </row>
    <row r="3844" spans="2:19" s="16" customFormat="1" outlineLevel="2" x14ac:dyDescent="0.25">
      <c r="B3844" s="16" t="s">
        <v>1731</v>
      </c>
      <c r="C3844" s="16" t="s">
        <v>328</v>
      </c>
      <c r="D3844" s="16" t="s">
        <v>99</v>
      </c>
      <c r="E3844" s="16" t="s">
        <v>1732</v>
      </c>
      <c r="G3844" s="16" t="s">
        <v>1733</v>
      </c>
      <c r="H3844" s="16" t="s">
        <v>155</v>
      </c>
      <c r="I3844" s="31">
        <v>-590737594</v>
      </c>
      <c r="J3844" s="31"/>
      <c r="K3844" s="45">
        <f>IFERROR((J3844/I3844),0)</f>
        <v>0</v>
      </c>
      <c r="L3844" s="31"/>
      <c r="M3844" s="31"/>
      <c r="N3844" s="34"/>
      <c r="O3844" s="28"/>
      <c r="P3844" s="28"/>
      <c r="Q3844" s="28"/>
      <c r="R3844" s="28"/>
      <c r="S3844" s="25"/>
    </row>
    <row r="3845" spans="2:19" s="16" customFormat="1" outlineLevel="1" x14ac:dyDescent="0.25">
      <c r="B3845" s="47" t="s">
        <v>7136</v>
      </c>
      <c r="C3845" s="47" t="str">
        <f>C3844</f>
        <v>ASIGNACIÓN PARA LA INVERSIÓN LOCAL SEGÚN NBI Y CUARTA, QUINTA, Y SEXTA CATEGORÍA</v>
      </c>
      <c r="D3845" s="47"/>
      <c r="E3845" s="47" t="str">
        <f>E3844</f>
        <v>41020</v>
      </c>
      <c r="F3845" s="47"/>
      <c r="G3845" s="47" t="str">
        <f>G3844</f>
        <v xml:space="preserve">ALGECIRAS                                         </v>
      </c>
      <c r="H3845" s="47" t="s">
        <v>10655</v>
      </c>
      <c r="I3845" s="48">
        <f>SUBTOTAL(9,I3838:I3844)</f>
        <v>4522392852</v>
      </c>
      <c r="J3845" s="48">
        <f>SUBTOTAL(9,J3838:J3844)</f>
        <v>3811600328.2799997</v>
      </c>
      <c r="K3845" s="49">
        <f>J3845/I3845</f>
        <v>0.8428282223633764</v>
      </c>
      <c r="L3845" s="48">
        <f>SUBTOTAL(9,L3838:L3844)</f>
        <v>1951598224.72</v>
      </c>
      <c r="M3845" s="48">
        <f>SUBTOTAL(9,M3838:M3844)</f>
        <v>1652157850.28</v>
      </c>
      <c r="N3845" s="50">
        <f>IFERROR((M3845/L3845),"N.A")</f>
        <v>0.84656658801636209</v>
      </c>
      <c r="O3845" s="28"/>
      <c r="P3845" s="28"/>
      <c r="Q3845" s="28"/>
      <c r="R3845" s="28"/>
      <c r="S3845" s="25"/>
    </row>
    <row r="3846" spans="2:19" s="16" customFormat="1" outlineLevel="2" x14ac:dyDescent="0.25">
      <c r="B3846" s="16" t="s">
        <v>1734</v>
      </c>
      <c r="C3846" s="16" t="s">
        <v>328</v>
      </c>
      <c r="D3846" s="16" t="s">
        <v>99</v>
      </c>
      <c r="E3846" s="16" t="s">
        <v>1735</v>
      </c>
      <c r="G3846" s="16" t="s">
        <v>1736</v>
      </c>
      <c r="H3846" s="16" t="s">
        <v>152</v>
      </c>
      <c r="I3846" s="31">
        <v>2186141791</v>
      </c>
      <c r="J3846" s="31">
        <v>1222827651.7</v>
      </c>
      <c r="K3846" s="45">
        <f>IFERROR((J3846/I3846),0)</f>
        <v>0.55935422703787474</v>
      </c>
      <c r="L3846" s="31">
        <v>1444455367.4900002</v>
      </c>
      <c r="M3846" s="31">
        <v>1222827651.7</v>
      </c>
      <c r="N3846" s="40">
        <f>M3846/L3846</f>
        <v>0.84656658781010452</v>
      </c>
      <c r="O3846" s="28"/>
      <c r="P3846" s="28"/>
      <c r="Q3846" s="28"/>
      <c r="R3846" s="28"/>
      <c r="S3846" s="25"/>
    </row>
    <row r="3847" spans="2:19" s="16" customFormat="1" outlineLevel="2" x14ac:dyDescent="0.25">
      <c r="B3847" s="16" t="s">
        <v>1734</v>
      </c>
      <c r="C3847" s="16" t="s">
        <v>328</v>
      </c>
      <c r="D3847" s="16" t="s">
        <v>99</v>
      </c>
      <c r="E3847" s="16" t="s">
        <v>1735</v>
      </c>
      <c r="G3847" s="16" t="s">
        <v>1736</v>
      </c>
      <c r="H3847" s="16" t="s">
        <v>19</v>
      </c>
      <c r="I3847" s="31">
        <v>4504711592</v>
      </c>
      <c r="J3847" s="31">
        <v>4504711592</v>
      </c>
      <c r="K3847" s="45">
        <f>IFERROR((J3847/I3847),0)</f>
        <v>1</v>
      </c>
      <c r="L3847" s="31"/>
      <c r="M3847" s="31"/>
      <c r="N3847" s="34"/>
      <c r="O3847" s="28"/>
      <c r="P3847" s="28"/>
      <c r="Q3847" s="28"/>
      <c r="R3847" s="28"/>
      <c r="S3847" s="25"/>
    </row>
    <row r="3848" spans="2:19" s="16" customFormat="1" outlineLevel="2" x14ac:dyDescent="0.25">
      <c r="B3848" s="16" t="s">
        <v>1734</v>
      </c>
      <c r="C3848" s="16" t="s">
        <v>328</v>
      </c>
      <c r="D3848" s="16" t="s">
        <v>99</v>
      </c>
      <c r="E3848" s="16" t="s">
        <v>1735</v>
      </c>
      <c r="G3848" s="16" t="s">
        <v>1736</v>
      </c>
      <c r="H3848" s="16" t="s">
        <v>154</v>
      </c>
      <c r="I3848" s="31">
        <v>13521</v>
      </c>
      <c r="J3848" s="31">
        <v>13521</v>
      </c>
      <c r="K3848" s="45">
        <f>IFERROR((J3848/I3848),0)</f>
        <v>1</v>
      </c>
      <c r="L3848" s="31"/>
      <c r="M3848" s="31"/>
      <c r="N3848" s="34"/>
      <c r="O3848" s="28"/>
      <c r="P3848" s="28"/>
      <c r="Q3848" s="28"/>
      <c r="R3848" s="28"/>
      <c r="S3848" s="25"/>
    </row>
    <row r="3849" spans="2:19" s="16" customFormat="1" outlineLevel="2" x14ac:dyDescent="0.25">
      <c r="B3849" s="16" t="s">
        <v>1734</v>
      </c>
      <c r="C3849" s="16" t="s">
        <v>328</v>
      </c>
      <c r="D3849" s="16" t="s">
        <v>99</v>
      </c>
      <c r="E3849" s="16" t="s">
        <v>1735</v>
      </c>
      <c r="G3849" s="16" t="s">
        <v>1736</v>
      </c>
      <c r="H3849" s="16" t="s">
        <v>331</v>
      </c>
      <c r="I3849" s="31">
        <v>54702047</v>
      </c>
      <c r="J3849" s="31">
        <v>54702047</v>
      </c>
      <c r="K3849" s="45">
        <f>IFERROR((J3849/I3849),0)</f>
        <v>1</v>
      </c>
      <c r="L3849" s="31"/>
      <c r="M3849" s="31"/>
      <c r="N3849" s="34"/>
      <c r="O3849" s="28"/>
      <c r="P3849" s="28"/>
      <c r="Q3849" s="28"/>
      <c r="R3849" s="28"/>
      <c r="S3849" s="25"/>
    </row>
    <row r="3850" spans="2:19" s="16" customFormat="1" outlineLevel="2" x14ac:dyDescent="0.25">
      <c r="B3850" s="16" t="s">
        <v>1734</v>
      </c>
      <c r="C3850" s="16" t="s">
        <v>328</v>
      </c>
      <c r="D3850" s="16" t="s">
        <v>99</v>
      </c>
      <c r="E3850" s="16" t="s">
        <v>1735</v>
      </c>
      <c r="G3850" s="16" t="s">
        <v>1736</v>
      </c>
      <c r="H3850" s="16" t="s">
        <v>231</v>
      </c>
      <c r="I3850" s="31">
        <v>332577985</v>
      </c>
      <c r="J3850" s="31">
        <v>332577985</v>
      </c>
      <c r="K3850" s="45">
        <f>IFERROR((J3850/I3850),0)</f>
        <v>1</v>
      </c>
      <c r="L3850" s="31"/>
      <c r="M3850" s="31"/>
      <c r="N3850" s="39"/>
      <c r="O3850" s="28"/>
      <c r="P3850" s="28"/>
      <c r="Q3850" s="28"/>
      <c r="R3850" s="28"/>
      <c r="S3850" s="25"/>
    </row>
    <row r="3851" spans="2:19" s="16" customFormat="1" outlineLevel="2" x14ac:dyDescent="0.25">
      <c r="B3851" s="16" t="s">
        <v>1734</v>
      </c>
      <c r="C3851" s="16" t="s">
        <v>328</v>
      </c>
      <c r="D3851" s="16" t="s">
        <v>99</v>
      </c>
      <c r="E3851" s="16" t="s">
        <v>1735</v>
      </c>
      <c r="G3851" s="16" t="s">
        <v>1736</v>
      </c>
      <c r="H3851" s="16" t="s">
        <v>155</v>
      </c>
      <c r="I3851" s="31">
        <v>-437228358</v>
      </c>
      <c r="J3851" s="31"/>
      <c r="K3851" s="45">
        <f>IFERROR((J3851/I3851),0)</f>
        <v>0</v>
      </c>
      <c r="L3851" s="31"/>
      <c r="M3851" s="31"/>
      <c r="N3851" s="34"/>
      <c r="O3851" s="28"/>
      <c r="P3851" s="28"/>
      <c r="Q3851" s="28"/>
      <c r="R3851" s="28"/>
      <c r="S3851" s="25"/>
    </row>
    <row r="3852" spans="2:19" s="16" customFormat="1" outlineLevel="1" x14ac:dyDescent="0.25">
      <c r="B3852" s="47" t="s">
        <v>7137</v>
      </c>
      <c r="C3852" s="47" t="str">
        <f>C3851</f>
        <v>ASIGNACIÓN PARA LA INVERSIÓN LOCAL SEGÚN NBI Y CUARTA, QUINTA, Y SEXTA CATEGORÍA</v>
      </c>
      <c r="D3852" s="47"/>
      <c r="E3852" s="47" t="str">
        <f>E3851</f>
        <v>41016</v>
      </c>
      <c r="F3852" s="47"/>
      <c r="G3852" s="47" t="str">
        <f>G3851</f>
        <v xml:space="preserve">AIPE                                              </v>
      </c>
      <c r="H3852" s="47" t="s">
        <v>10655</v>
      </c>
      <c r="I3852" s="48">
        <f>SUBTOTAL(9,I3846:I3851)</f>
        <v>6640918578</v>
      </c>
      <c r="J3852" s="48">
        <f>SUBTOTAL(9,J3846:J3851)</f>
        <v>6114832796.6999998</v>
      </c>
      <c r="K3852" s="49">
        <f>J3852/I3852</f>
        <v>0.92078117279696603</v>
      </c>
      <c r="L3852" s="48">
        <f>SUBTOTAL(9,L3846:L3851)</f>
        <v>1444455367.4900002</v>
      </c>
      <c r="M3852" s="48">
        <f>SUBTOTAL(9,M3846:M3851)</f>
        <v>1222827651.7</v>
      </c>
      <c r="N3852" s="50">
        <f>IFERROR((M3852/L3852),"N.A")</f>
        <v>0.84656658781010452</v>
      </c>
      <c r="O3852" s="28"/>
      <c r="P3852" s="28"/>
      <c r="Q3852" s="28"/>
      <c r="R3852" s="28"/>
      <c r="S3852" s="25"/>
    </row>
    <row r="3853" spans="2:19" s="16" customFormat="1" outlineLevel="2" x14ac:dyDescent="0.25">
      <c r="B3853" s="16" t="s">
        <v>1737</v>
      </c>
      <c r="C3853" s="16" t="s">
        <v>328</v>
      </c>
      <c r="D3853" s="16" t="s">
        <v>99</v>
      </c>
      <c r="E3853" s="16" t="s">
        <v>1738</v>
      </c>
      <c r="G3853" s="16" t="s">
        <v>1739</v>
      </c>
      <c r="H3853" s="16" t="s">
        <v>152</v>
      </c>
      <c r="I3853" s="31">
        <v>1912772779</v>
      </c>
      <c r="J3853" s="31">
        <v>1069917539.3199999</v>
      </c>
      <c r="K3853" s="45">
        <f>IFERROR((J3853/I3853),0)</f>
        <v>0.55935422705009119</v>
      </c>
      <c r="L3853" s="31">
        <v>1263831522.0300004</v>
      </c>
      <c r="M3853" s="31">
        <v>1069917539.3199999</v>
      </c>
      <c r="N3853" s="40">
        <f>M3853/L3853</f>
        <v>0.84656658792737605</v>
      </c>
      <c r="O3853" s="28"/>
      <c r="P3853" s="28"/>
      <c r="Q3853" s="28"/>
      <c r="R3853" s="28"/>
      <c r="S3853" s="25"/>
    </row>
    <row r="3854" spans="2:19" s="16" customFormat="1" outlineLevel="2" x14ac:dyDescent="0.25">
      <c r="B3854" s="16" t="s">
        <v>1737</v>
      </c>
      <c r="C3854" s="16" t="s">
        <v>328</v>
      </c>
      <c r="D3854" s="16" t="s">
        <v>99</v>
      </c>
      <c r="E3854" s="16" t="s">
        <v>1738</v>
      </c>
      <c r="G3854" s="16" t="s">
        <v>1739</v>
      </c>
      <c r="H3854" s="16" t="s">
        <v>19</v>
      </c>
      <c r="I3854" s="31">
        <v>594148964</v>
      </c>
      <c r="J3854" s="31">
        <v>594148964</v>
      </c>
      <c r="K3854" s="45">
        <f>IFERROR((J3854/I3854),0)</f>
        <v>1</v>
      </c>
      <c r="L3854" s="31"/>
      <c r="M3854" s="31"/>
      <c r="N3854" s="34"/>
      <c r="O3854" s="28"/>
      <c r="P3854" s="28"/>
      <c r="Q3854" s="28"/>
      <c r="R3854" s="28"/>
      <c r="S3854" s="25"/>
    </row>
    <row r="3855" spans="2:19" s="16" customFormat="1" outlineLevel="2" x14ac:dyDescent="0.25">
      <c r="B3855" s="16" t="s">
        <v>1737</v>
      </c>
      <c r="C3855" s="16" t="s">
        <v>328</v>
      </c>
      <c r="D3855" s="16" t="s">
        <v>99</v>
      </c>
      <c r="E3855" s="16" t="s">
        <v>1738</v>
      </c>
      <c r="G3855" s="16" t="s">
        <v>1739</v>
      </c>
      <c r="H3855" s="16" t="s">
        <v>154</v>
      </c>
      <c r="I3855" s="31">
        <v>11830</v>
      </c>
      <c r="J3855" s="31">
        <v>11830</v>
      </c>
      <c r="K3855" s="45">
        <f>IFERROR((J3855/I3855),0)</f>
        <v>1</v>
      </c>
      <c r="L3855" s="31"/>
      <c r="M3855" s="31"/>
      <c r="N3855" s="34"/>
      <c r="O3855" s="28"/>
      <c r="P3855" s="28"/>
      <c r="Q3855" s="28"/>
      <c r="R3855" s="28"/>
      <c r="S3855" s="25"/>
    </row>
    <row r="3856" spans="2:19" s="16" customFormat="1" outlineLevel="2" x14ac:dyDescent="0.25">
      <c r="B3856" s="16" t="s">
        <v>1737</v>
      </c>
      <c r="C3856" s="16" t="s">
        <v>328</v>
      </c>
      <c r="D3856" s="16" t="s">
        <v>99</v>
      </c>
      <c r="E3856" s="16" t="s">
        <v>1738</v>
      </c>
      <c r="G3856" s="16" t="s">
        <v>1739</v>
      </c>
      <c r="H3856" s="16" t="s">
        <v>331</v>
      </c>
      <c r="I3856" s="31">
        <v>47861756</v>
      </c>
      <c r="J3856" s="31">
        <v>47861756</v>
      </c>
      <c r="K3856" s="45">
        <f>IFERROR((J3856/I3856),0)</f>
        <v>1</v>
      </c>
      <c r="L3856" s="31"/>
      <c r="M3856" s="31"/>
      <c r="N3856" s="34"/>
      <c r="O3856" s="28"/>
      <c r="P3856" s="28"/>
      <c r="Q3856" s="28"/>
      <c r="R3856" s="28"/>
      <c r="S3856" s="25"/>
    </row>
    <row r="3857" spans="2:19" s="16" customFormat="1" outlineLevel="2" x14ac:dyDescent="0.25">
      <c r="B3857" s="16" t="s">
        <v>1737</v>
      </c>
      <c r="C3857" s="16" t="s">
        <v>328</v>
      </c>
      <c r="D3857" s="16" t="s">
        <v>99</v>
      </c>
      <c r="E3857" s="16" t="s">
        <v>1738</v>
      </c>
      <c r="G3857" s="16" t="s">
        <v>1739</v>
      </c>
      <c r="H3857" s="16" t="s">
        <v>231</v>
      </c>
      <c r="I3857" s="31">
        <v>290990328</v>
      </c>
      <c r="J3857" s="31">
        <v>290990328</v>
      </c>
      <c r="K3857" s="45">
        <f>IFERROR((J3857/I3857),0)</f>
        <v>1</v>
      </c>
      <c r="L3857" s="31"/>
      <c r="M3857" s="31"/>
      <c r="N3857" s="39"/>
      <c r="O3857" s="28"/>
      <c r="P3857" s="28"/>
      <c r="Q3857" s="28"/>
      <c r="R3857" s="28"/>
      <c r="S3857" s="25"/>
    </row>
    <row r="3858" spans="2:19" s="16" customFormat="1" outlineLevel="2" x14ac:dyDescent="0.25">
      <c r="B3858" s="16" t="s">
        <v>1737</v>
      </c>
      <c r="C3858" s="16" t="s">
        <v>328</v>
      </c>
      <c r="D3858" s="16" t="s">
        <v>99</v>
      </c>
      <c r="E3858" s="16" t="s">
        <v>1738</v>
      </c>
      <c r="G3858" s="16" t="s">
        <v>1739</v>
      </c>
      <c r="H3858" s="16" t="s">
        <v>155</v>
      </c>
      <c r="I3858" s="31">
        <v>-382554556</v>
      </c>
      <c r="J3858" s="31"/>
      <c r="K3858" s="45">
        <f>IFERROR((J3858/I3858),0)</f>
        <v>0</v>
      </c>
      <c r="L3858" s="31"/>
      <c r="M3858" s="31"/>
      <c r="N3858" s="34"/>
      <c r="O3858" s="28"/>
      <c r="P3858" s="28"/>
      <c r="Q3858" s="28"/>
      <c r="R3858" s="28"/>
      <c r="S3858" s="25"/>
    </row>
    <row r="3859" spans="2:19" s="16" customFormat="1" outlineLevel="1" x14ac:dyDescent="0.25">
      <c r="B3859" s="47" t="s">
        <v>7138</v>
      </c>
      <c r="C3859" s="47" t="str">
        <f>C3858</f>
        <v>ASIGNACIÓN PARA LA INVERSIÓN LOCAL SEGÚN NBI Y CUARTA, QUINTA, Y SEXTA CATEGORÍA</v>
      </c>
      <c r="D3859" s="47"/>
      <c r="E3859" s="47" t="str">
        <f>E3858</f>
        <v>41013</v>
      </c>
      <c r="F3859" s="47"/>
      <c r="G3859" s="47" t="str">
        <f>G3858</f>
        <v xml:space="preserve">AGRADO                                            </v>
      </c>
      <c r="H3859" s="47" t="s">
        <v>10655</v>
      </c>
      <c r="I3859" s="48">
        <f>SUBTOTAL(9,I3853:I3858)</f>
        <v>2463231101</v>
      </c>
      <c r="J3859" s="48">
        <f>SUBTOTAL(9,J3853:J3858)</f>
        <v>2002930417.3199999</v>
      </c>
      <c r="K3859" s="49">
        <f>J3859/I3859</f>
        <v>0.81313134464194958</v>
      </c>
      <c r="L3859" s="48">
        <f>SUBTOTAL(9,L3853:L3858)</f>
        <v>1263831522.0300004</v>
      </c>
      <c r="M3859" s="48">
        <f>SUBTOTAL(9,M3853:M3858)</f>
        <v>1069917539.3199999</v>
      </c>
      <c r="N3859" s="50">
        <f>IFERROR((M3859/L3859),"N.A")</f>
        <v>0.84656658792737605</v>
      </c>
      <c r="O3859" s="28"/>
      <c r="P3859" s="28"/>
      <c r="Q3859" s="28"/>
      <c r="R3859" s="28"/>
      <c r="S3859" s="25"/>
    </row>
    <row r="3860" spans="2:19" s="16" customFormat="1" outlineLevel="2" x14ac:dyDescent="0.25">
      <c r="B3860" s="16" t="s">
        <v>1740</v>
      </c>
      <c r="C3860" s="16" t="s">
        <v>328</v>
      </c>
      <c r="D3860" s="16" t="s">
        <v>99</v>
      </c>
      <c r="E3860" s="16" t="s">
        <v>1741</v>
      </c>
      <c r="G3860" s="16" t="s">
        <v>1742</v>
      </c>
      <c r="H3860" s="16" t="s">
        <v>152</v>
      </c>
      <c r="I3860" s="31">
        <v>3003337974</v>
      </c>
      <c r="J3860" s="31">
        <v>1679929791</v>
      </c>
      <c r="K3860" s="45">
        <f>IFERROR((J3860/I3860),0)</f>
        <v>0.55935422704444515</v>
      </c>
      <c r="L3860" s="31">
        <v>1984403607.5999999</v>
      </c>
      <c r="M3860" s="31">
        <v>1679929791</v>
      </c>
      <c r="N3860" s="40">
        <f>M3860/L3860</f>
        <v>0.84656658784840644</v>
      </c>
      <c r="O3860" s="28"/>
      <c r="P3860" s="28"/>
      <c r="Q3860" s="28"/>
      <c r="R3860" s="28"/>
      <c r="S3860" s="25"/>
    </row>
    <row r="3861" spans="2:19" s="16" customFormat="1" outlineLevel="2" x14ac:dyDescent="0.25">
      <c r="B3861" s="16" t="s">
        <v>1740</v>
      </c>
      <c r="C3861" s="16" t="s">
        <v>328</v>
      </c>
      <c r="D3861" s="16" t="s">
        <v>99</v>
      </c>
      <c r="E3861" s="16" t="s">
        <v>1741</v>
      </c>
      <c r="G3861" s="16" t="s">
        <v>1742</v>
      </c>
      <c r="H3861" s="16" t="s">
        <v>24</v>
      </c>
      <c r="I3861" s="31">
        <v>38998173</v>
      </c>
      <c r="J3861" s="31">
        <v>38998173</v>
      </c>
      <c r="K3861" s="45">
        <f>IFERROR((J3861/I3861),0)</f>
        <v>1</v>
      </c>
      <c r="L3861" s="31"/>
      <c r="M3861" s="31"/>
      <c r="N3861" s="34"/>
      <c r="O3861" s="28"/>
      <c r="P3861" s="28"/>
      <c r="Q3861" s="28"/>
      <c r="R3861" s="28"/>
      <c r="S3861" s="25"/>
    </row>
    <row r="3862" spans="2:19" s="16" customFormat="1" outlineLevel="2" x14ac:dyDescent="0.25">
      <c r="B3862" s="16" t="s">
        <v>1740</v>
      </c>
      <c r="C3862" s="16" t="s">
        <v>328</v>
      </c>
      <c r="D3862" s="16" t="s">
        <v>99</v>
      </c>
      <c r="E3862" s="16" t="s">
        <v>1741</v>
      </c>
      <c r="G3862" s="16" t="s">
        <v>1742</v>
      </c>
      <c r="H3862" s="16" t="s">
        <v>19</v>
      </c>
      <c r="I3862" s="31">
        <v>928474996</v>
      </c>
      <c r="J3862" s="31">
        <v>928474996</v>
      </c>
      <c r="K3862" s="45">
        <f>IFERROR((J3862/I3862),0)</f>
        <v>1</v>
      </c>
      <c r="L3862" s="31"/>
      <c r="M3862" s="31"/>
      <c r="N3862" s="34"/>
      <c r="O3862" s="28"/>
      <c r="P3862" s="28"/>
      <c r="Q3862" s="28"/>
      <c r="R3862" s="28"/>
      <c r="S3862" s="25"/>
    </row>
    <row r="3863" spans="2:19" s="16" customFormat="1" outlineLevel="2" x14ac:dyDescent="0.25">
      <c r="B3863" s="16" t="s">
        <v>1740</v>
      </c>
      <c r="C3863" s="16" t="s">
        <v>328</v>
      </c>
      <c r="D3863" s="16" t="s">
        <v>99</v>
      </c>
      <c r="E3863" s="16" t="s">
        <v>1741</v>
      </c>
      <c r="G3863" s="16" t="s">
        <v>1742</v>
      </c>
      <c r="H3863" s="16" t="s">
        <v>154</v>
      </c>
      <c r="I3863" s="31">
        <v>18575</v>
      </c>
      <c r="J3863" s="31">
        <v>18575</v>
      </c>
      <c r="K3863" s="45">
        <f>IFERROR((J3863/I3863),0)</f>
        <v>1</v>
      </c>
      <c r="L3863" s="31"/>
      <c r="M3863" s="31"/>
      <c r="N3863" s="34"/>
      <c r="O3863" s="28"/>
      <c r="P3863" s="28"/>
      <c r="Q3863" s="28"/>
      <c r="R3863" s="28"/>
      <c r="S3863" s="25"/>
    </row>
    <row r="3864" spans="2:19" s="16" customFormat="1" outlineLevel="2" x14ac:dyDescent="0.25">
      <c r="B3864" s="16" t="s">
        <v>1740</v>
      </c>
      <c r="C3864" s="16" t="s">
        <v>328</v>
      </c>
      <c r="D3864" s="16" t="s">
        <v>99</v>
      </c>
      <c r="E3864" s="16" t="s">
        <v>1741</v>
      </c>
      <c r="G3864" s="16" t="s">
        <v>1742</v>
      </c>
      <c r="H3864" s="16" t="s">
        <v>331</v>
      </c>
      <c r="I3864" s="31">
        <v>75150082</v>
      </c>
      <c r="J3864" s="31">
        <v>75150082</v>
      </c>
      <c r="K3864" s="45">
        <f>IFERROR((J3864/I3864),0)</f>
        <v>1</v>
      </c>
      <c r="L3864" s="31"/>
      <c r="M3864" s="31"/>
      <c r="N3864" s="34"/>
      <c r="O3864" s="28"/>
      <c r="P3864" s="28"/>
      <c r="Q3864" s="28"/>
      <c r="R3864" s="28"/>
      <c r="S3864" s="25"/>
    </row>
    <row r="3865" spans="2:19" s="16" customFormat="1" outlineLevel="2" x14ac:dyDescent="0.25">
      <c r="B3865" s="16" t="s">
        <v>1740</v>
      </c>
      <c r="C3865" s="16" t="s">
        <v>328</v>
      </c>
      <c r="D3865" s="16" t="s">
        <v>99</v>
      </c>
      <c r="E3865" s="16" t="s">
        <v>1741</v>
      </c>
      <c r="G3865" s="16" t="s">
        <v>1742</v>
      </c>
      <c r="H3865" s="16" t="s">
        <v>231</v>
      </c>
      <c r="I3865" s="31">
        <v>456898128</v>
      </c>
      <c r="J3865" s="31">
        <v>456898128</v>
      </c>
      <c r="K3865" s="45">
        <f>IFERROR((J3865/I3865),0)</f>
        <v>1</v>
      </c>
      <c r="L3865" s="31"/>
      <c r="M3865" s="31"/>
      <c r="N3865" s="39"/>
      <c r="O3865" s="28"/>
      <c r="P3865" s="28"/>
      <c r="Q3865" s="28"/>
      <c r="R3865" s="28"/>
      <c r="S3865" s="25"/>
    </row>
    <row r="3866" spans="2:19" s="16" customFormat="1" outlineLevel="2" x14ac:dyDescent="0.25">
      <c r="B3866" s="16" t="s">
        <v>1740</v>
      </c>
      <c r="C3866" s="16" t="s">
        <v>328</v>
      </c>
      <c r="D3866" s="16" t="s">
        <v>99</v>
      </c>
      <c r="E3866" s="16" t="s">
        <v>1741</v>
      </c>
      <c r="G3866" s="16" t="s">
        <v>1742</v>
      </c>
      <c r="H3866" s="16" t="s">
        <v>155</v>
      </c>
      <c r="I3866" s="31">
        <v>-600667595</v>
      </c>
      <c r="J3866" s="31"/>
      <c r="K3866" s="45">
        <f>IFERROR((J3866/I3866),0)</f>
        <v>0</v>
      </c>
      <c r="L3866" s="31"/>
      <c r="M3866" s="31"/>
      <c r="N3866" s="34"/>
      <c r="O3866" s="28"/>
      <c r="P3866" s="28"/>
      <c r="Q3866" s="28"/>
      <c r="R3866" s="28"/>
      <c r="S3866" s="25"/>
    </row>
    <row r="3867" spans="2:19" s="16" customFormat="1" outlineLevel="1" x14ac:dyDescent="0.25">
      <c r="B3867" s="47" t="s">
        <v>7139</v>
      </c>
      <c r="C3867" s="47" t="str">
        <f>C3866</f>
        <v>ASIGNACIÓN PARA LA INVERSIÓN LOCAL SEGÚN NBI Y CUARTA, QUINTA, Y SEXTA CATEGORÍA</v>
      </c>
      <c r="D3867" s="47"/>
      <c r="E3867" s="47" t="str">
        <f>E3866</f>
        <v>41006</v>
      </c>
      <c r="F3867" s="47"/>
      <c r="G3867" s="47" t="str">
        <f>G3866</f>
        <v xml:space="preserve">ACEVEDO                                           </v>
      </c>
      <c r="H3867" s="47" t="s">
        <v>10655</v>
      </c>
      <c r="I3867" s="48">
        <f>SUBTOTAL(9,I3860:I3866)</f>
        <v>3902210333</v>
      </c>
      <c r="J3867" s="48">
        <f>SUBTOTAL(9,J3860:J3866)</f>
        <v>3179469745</v>
      </c>
      <c r="K3867" s="49">
        <f>J3867/I3867</f>
        <v>0.8147868704339265</v>
      </c>
      <c r="L3867" s="48">
        <f>SUBTOTAL(9,L3860:L3866)</f>
        <v>1984403607.5999999</v>
      </c>
      <c r="M3867" s="48">
        <f>SUBTOTAL(9,M3860:M3866)</f>
        <v>1679929791</v>
      </c>
      <c r="N3867" s="50">
        <f>IFERROR((M3867/L3867),"N.A")</f>
        <v>0.84656658784840644</v>
      </c>
      <c r="O3867" s="28"/>
      <c r="P3867" s="28"/>
      <c r="Q3867" s="28"/>
      <c r="R3867" s="28"/>
      <c r="S3867" s="25"/>
    </row>
    <row r="3868" spans="2:19" s="16" customFormat="1" outlineLevel="2" x14ac:dyDescent="0.25">
      <c r="B3868" s="16" t="s">
        <v>1743</v>
      </c>
      <c r="C3868" s="16" t="s">
        <v>328</v>
      </c>
      <c r="D3868" s="16" t="s">
        <v>103</v>
      </c>
      <c r="E3868" s="16" t="s">
        <v>1744</v>
      </c>
      <c r="G3868" s="16" t="s">
        <v>1745</v>
      </c>
      <c r="H3868" s="16" t="s">
        <v>152</v>
      </c>
      <c r="I3868" s="31">
        <v>3267424253</v>
      </c>
      <c r="J3868" s="31">
        <v>1827647567.47</v>
      </c>
      <c r="K3868" s="45">
        <f>IFERROR((J3868/I3868),0)</f>
        <v>0.55935422704656046</v>
      </c>
      <c r="L3868" s="31">
        <v>2158894047.3900003</v>
      </c>
      <c r="M3868" s="31">
        <v>1827647567.47</v>
      </c>
      <c r="N3868" s="40">
        <f>M3868/L3868</f>
        <v>0.84656658796180317</v>
      </c>
      <c r="O3868" s="28"/>
      <c r="P3868" s="28"/>
      <c r="Q3868" s="28"/>
      <c r="R3868" s="28"/>
      <c r="S3868" s="25"/>
    </row>
    <row r="3869" spans="2:19" s="16" customFormat="1" outlineLevel="2" x14ac:dyDescent="0.25">
      <c r="B3869" s="16" t="s">
        <v>1743</v>
      </c>
      <c r="C3869" s="16" t="s">
        <v>328</v>
      </c>
      <c r="D3869" s="16" t="s">
        <v>103</v>
      </c>
      <c r="E3869" s="16" t="s">
        <v>1744</v>
      </c>
      <c r="G3869" s="16" t="s">
        <v>1745</v>
      </c>
      <c r="H3869" s="16" t="s">
        <v>19</v>
      </c>
      <c r="I3869" s="31">
        <v>1624878906</v>
      </c>
      <c r="J3869" s="31">
        <v>1624878906</v>
      </c>
      <c r="K3869" s="45">
        <f>IFERROR((J3869/I3869),0)</f>
        <v>1</v>
      </c>
      <c r="L3869" s="31"/>
      <c r="M3869" s="31"/>
      <c r="N3869" s="34"/>
      <c r="O3869" s="28"/>
      <c r="P3869" s="28"/>
      <c r="Q3869" s="28"/>
      <c r="R3869" s="28"/>
      <c r="S3869" s="25"/>
    </row>
    <row r="3870" spans="2:19" s="16" customFormat="1" outlineLevel="2" x14ac:dyDescent="0.25">
      <c r="B3870" s="16" t="s">
        <v>1743</v>
      </c>
      <c r="C3870" s="16" t="s">
        <v>328</v>
      </c>
      <c r="D3870" s="16" t="s">
        <v>103</v>
      </c>
      <c r="E3870" s="16" t="s">
        <v>1744</v>
      </c>
      <c r="G3870" s="16" t="s">
        <v>1745</v>
      </c>
      <c r="H3870" s="16" t="s">
        <v>154</v>
      </c>
      <c r="I3870" s="31">
        <v>20209</v>
      </c>
      <c r="J3870" s="31">
        <v>20209</v>
      </c>
      <c r="K3870" s="45">
        <f>IFERROR((J3870/I3870),0)</f>
        <v>1</v>
      </c>
      <c r="L3870" s="31"/>
      <c r="M3870" s="31"/>
      <c r="N3870" s="34"/>
      <c r="O3870" s="28"/>
      <c r="P3870" s="28"/>
      <c r="Q3870" s="28"/>
      <c r="R3870" s="28"/>
      <c r="S3870" s="25"/>
    </row>
    <row r="3871" spans="2:19" s="16" customFormat="1" outlineLevel="2" x14ac:dyDescent="0.25">
      <c r="B3871" s="16" t="s">
        <v>1743</v>
      </c>
      <c r="C3871" s="16" t="s">
        <v>328</v>
      </c>
      <c r="D3871" s="16" t="s">
        <v>103</v>
      </c>
      <c r="E3871" s="16" t="s">
        <v>1744</v>
      </c>
      <c r="G3871" s="16" t="s">
        <v>1745</v>
      </c>
      <c r="H3871" s="16" t="s">
        <v>331</v>
      </c>
      <c r="I3871" s="31">
        <v>81758098</v>
      </c>
      <c r="J3871" s="31">
        <v>81758098</v>
      </c>
      <c r="K3871" s="45">
        <f>IFERROR((J3871/I3871),0)</f>
        <v>1</v>
      </c>
      <c r="L3871" s="31"/>
      <c r="M3871" s="31"/>
      <c r="N3871" s="34"/>
      <c r="O3871" s="28"/>
      <c r="P3871" s="28"/>
      <c r="Q3871" s="28"/>
      <c r="R3871" s="28"/>
      <c r="S3871" s="25"/>
    </row>
    <row r="3872" spans="2:19" s="16" customFormat="1" outlineLevel="2" x14ac:dyDescent="0.25">
      <c r="B3872" s="16" t="s">
        <v>1743</v>
      </c>
      <c r="C3872" s="16" t="s">
        <v>328</v>
      </c>
      <c r="D3872" s="16" t="s">
        <v>103</v>
      </c>
      <c r="E3872" s="16" t="s">
        <v>1744</v>
      </c>
      <c r="G3872" s="16" t="s">
        <v>1745</v>
      </c>
      <c r="H3872" s="16" t="s">
        <v>231</v>
      </c>
      <c r="I3872" s="31">
        <v>497073602</v>
      </c>
      <c r="J3872" s="31">
        <v>497073602</v>
      </c>
      <c r="K3872" s="45">
        <f>IFERROR((J3872/I3872),0)</f>
        <v>1</v>
      </c>
      <c r="L3872" s="31"/>
      <c r="M3872" s="31"/>
      <c r="N3872" s="39"/>
      <c r="O3872" s="28"/>
      <c r="P3872" s="28"/>
      <c r="Q3872" s="28"/>
      <c r="R3872" s="28"/>
      <c r="S3872" s="25"/>
    </row>
    <row r="3873" spans="2:19" s="16" customFormat="1" outlineLevel="2" x14ac:dyDescent="0.25">
      <c r="B3873" s="16" t="s">
        <v>1743</v>
      </c>
      <c r="C3873" s="16" t="s">
        <v>328</v>
      </c>
      <c r="D3873" s="16" t="s">
        <v>103</v>
      </c>
      <c r="E3873" s="16" t="s">
        <v>1744</v>
      </c>
      <c r="G3873" s="16" t="s">
        <v>1745</v>
      </c>
      <c r="H3873" s="16" t="s">
        <v>155</v>
      </c>
      <c r="I3873" s="31">
        <v>-653484851</v>
      </c>
      <c r="J3873" s="31"/>
      <c r="K3873" s="45">
        <f>IFERROR((J3873/I3873),0)</f>
        <v>0</v>
      </c>
      <c r="L3873" s="31"/>
      <c r="M3873" s="31"/>
      <c r="N3873" s="34"/>
      <c r="O3873" s="28"/>
      <c r="P3873" s="28"/>
      <c r="Q3873" s="28"/>
      <c r="R3873" s="28"/>
      <c r="S3873" s="25"/>
    </row>
    <row r="3874" spans="2:19" s="16" customFormat="1" outlineLevel="1" x14ac:dyDescent="0.25">
      <c r="B3874" s="47" t="s">
        <v>7140</v>
      </c>
      <c r="C3874" s="47" t="str">
        <f>C3873</f>
        <v>ASIGNACIÓN PARA LA INVERSIÓN LOCAL SEGÚN NBI Y CUARTA, QUINTA, Y SEXTA CATEGORÍA</v>
      </c>
      <c r="D3874" s="47"/>
      <c r="E3874" s="47" t="str">
        <f>E3873</f>
        <v>27810</v>
      </c>
      <c r="F3874" s="47"/>
      <c r="G3874" s="47" t="str">
        <f>G3873</f>
        <v xml:space="preserve">UNIÓN PANAMERICANA                                </v>
      </c>
      <c r="H3874" s="47" t="s">
        <v>10655</v>
      </c>
      <c r="I3874" s="48">
        <f>SUBTOTAL(9,I3868:I3873)</f>
        <v>4817670217</v>
      </c>
      <c r="J3874" s="48">
        <f>SUBTOTAL(9,J3868:J3873)</f>
        <v>4031378382.4700003</v>
      </c>
      <c r="K3874" s="49">
        <f>J3874/I3874</f>
        <v>0.83679002523762835</v>
      </c>
      <c r="L3874" s="48">
        <f>SUBTOTAL(9,L3868:L3873)</f>
        <v>2158894047.3900003</v>
      </c>
      <c r="M3874" s="48">
        <f>SUBTOTAL(9,M3868:M3873)</f>
        <v>1827647567.47</v>
      </c>
      <c r="N3874" s="50">
        <f>IFERROR((M3874/L3874),"N.A")</f>
        <v>0.84656658796180317</v>
      </c>
      <c r="O3874" s="28"/>
      <c r="P3874" s="28"/>
      <c r="Q3874" s="28"/>
      <c r="R3874" s="28"/>
      <c r="S3874" s="25"/>
    </row>
    <row r="3875" spans="2:19" s="16" customFormat="1" outlineLevel="2" x14ac:dyDescent="0.25">
      <c r="B3875" s="16" t="s">
        <v>1746</v>
      </c>
      <c r="C3875" s="16" t="s">
        <v>328</v>
      </c>
      <c r="D3875" s="16" t="s">
        <v>103</v>
      </c>
      <c r="E3875" s="16" t="s">
        <v>1747</v>
      </c>
      <c r="G3875" s="16" t="s">
        <v>1748</v>
      </c>
      <c r="H3875" s="16" t="s">
        <v>152</v>
      </c>
      <c r="I3875" s="31">
        <v>4079313799</v>
      </c>
      <c r="J3875" s="31">
        <v>2281781416.9299998</v>
      </c>
      <c r="K3875" s="45">
        <f>IFERROR((J3875/I3875),0)</f>
        <v>0.55935422704900861</v>
      </c>
      <c r="L3875" s="31">
        <v>2695336019.1700001</v>
      </c>
      <c r="M3875" s="31">
        <v>2281781416.9299998</v>
      </c>
      <c r="N3875" s="40">
        <f>M3875/L3875</f>
        <v>0.84656658787673156</v>
      </c>
      <c r="O3875" s="28"/>
      <c r="P3875" s="28"/>
      <c r="Q3875" s="28"/>
      <c r="R3875" s="28"/>
      <c r="S3875" s="25"/>
    </row>
    <row r="3876" spans="2:19" s="16" customFormat="1" outlineLevel="2" x14ac:dyDescent="0.25">
      <c r="B3876" s="16" t="s">
        <v>1746</v>
      </c>
      <c r="C3876" s="16" t="s">
        <v>328</v>
      </c>
      <c r="D3876" s="16" t="s">
        <v>103</v>
      </c>
      <c r="E3876" s="16" t="s">
        <v>1747</v>
      </c>
      <c r="G3876" s="16" t="s">
        <v>1748</v>
      </c>
      <c r="H3876" s="16" t="s">
        <v>19</v>
      </c>
      <c r="I3876" s="31">
        <v>2016976830</v>
      </c>
      <c r="J3876" s="31">
        <v>2016976830</v>
      </c>
      <c r="K3876" s="45">
        <f>IFERROR((J3876/I3876),0)</f>
        <v>1</v>
      </c>
      <c r="L3876" s="31"/>
      <c r="M3876" s="31"/>
      <c r="N3876" s="34"/>
      <c r="O3876" s="28"/>
      <c r="P3876" s="28"/>
      <c r="Q3876" s="28"/>
      <c r="R3876" s="28"/>
      <c r="S3876" s="25"/>
    </row>
    <row r="3877" spans="2:19" s="16" customFormat="1" outlineLevel="2" x14ac:dyDescent="0.25">
      <c r="B3877" s="16" t="s">
        <v>1746</v>
      </c>
      <c r="C3877" s="16" t="s">
        <v>328</v>
      </c>
      <c r="D3877" s="16" t="s">
        <v>103</v>
      </c>
      <c r="E3877" s="16" t="s">
        <v>1747</v>
      </c>
      <c r="G3877" s="16" t="s">
        <v>1748</v>
      </c>
      <c r="H3877" s="16" t="s">
        <v>154</v>
      </c>
      <c r="I3877" s="31">
        <v>25230</v>
      </c>
      <c r="J3877" s="31">
        <v>25230</v>
      </c>
      <c r="K3877" s="45">
        <f>IFERROR((J3877/I3877),0)</f>
        <v>1</v>
      </c>
      <c r="L3877" s="31"/>
      <c r="M3877" s="31"/>
      <c r="N3877" s="34"/>
      <c r="O3877" s="28"/>
      <c r="P3877" s="28"/>
      <c r="Q3877" s="28"/>
      <c r="R3877" s="28"/>
      <c r="S3877" s="25"/>
    </row>
    <row r="3878" spans="2:19" s="16" customFormat="1" outlineLevel="2" x14ac:dyDescent="0.25">
      <c r="B3878" s="16" t="s">
        <v>1746</v>
      </c>
      <c r="C3878" s="16" t="s">
        <v>328</v>
      </c>
      <c r="D3878" s="16" t="s">
        <v>103</v>
      </c>
      <c r="E3878" s="16" t="s">
        <v>1747</v>
      </c>
      <c r="G3878" s="16" t="s">
        <v>1748</v>
      </c>
      <c r="H3878" s="16" t="s">
        <v>331</v>
      </c>
      <c r="I3878" s="31">
        <v>102073349</v>
      </c>
      <c r="J3878" s="31">
        <v>102073349</v>
      </c>
      <c r="K3878" s="45">
        <f>IFERROR((J3878/I3878),0)</f>
        <v>1</v>
      </c>
      <c r="L3878" s="31"/>
      <c r="M3878" s="31"/>
      <c r="N3878" s="34"/>
      <c r="O3878" s="28"/>
      <c r="P3878" s="28"/>
      <c r="Q3878" s="28"/>
      <c r="R3878" s="28"/>
      <c r="S3878" s="25"/>
    </row>
    <row r="3879" spans="2:19" s="16" customFormat="1" outlineLevel="2" x14ac:dyDescent="0.25">
      <c r="B3879" s="16" t="s">
        <v>1746</v>
      </c>
      <c r="C3879" s="16" t="s">
        <v>328</v>
      </c>
      <c r="D3879" s="16" t="s">
        <v>103</v>
      </c>
      <c r="E3879" s="16" t="s">
        <v>1747</v>
      </c>
      <c r="G3879" s="16" t="s">
        <v>1748</v>
      </c>
      <c r="H3879" s="16" t="s">
        <v>231</v>
      </c>
      <c r="I3879" s="31">
        <v>620586446</v>
      </c>
      <c r="J3879" s="31">
        <v>620586446</v>
      </c>
      <c r="K3879" s="45">
        <f>IFERROR((J3879/I3879),0)</f>
        <v>1</v>
      </c>
      <c r="L3879" s="31"/>
      <c r="M3879" s="31"/>
      <c r="N3879" s="39"/>
      <c r="O3879" s="28"/>
      <c r="P3879" s="28"/>
      <c r="Q3879" s="28"/>
      <c r="R3879" s="28"/>
      <c r="S3879" s="25"/>
    </row>
    <row r="3880" spans="2:19" s="16" customFormat="1" outlineLevel="2" x14ac:dyDescent="0.25">
      <c r="B3880" s="16" t="s">
        <v>1746</v>
      </c>
      <c r="C3880" s="16" t="s">
        <v>328</v>
      </c>
      <c r="D3880" s="16" t="s">
        <v>103</v>
      </c>
      <c r="E3880" s="16" t="s">
        <v>1747</v>
      </c>
      <c r="G3880" s="16" t="s">
        <v>1748</v>
      </c>
      <c r="H3880" s="16" t="s">
        <v>155</v>
      </c>
      <c r="I3880" s="31">
        <v>-815862760</v>
      </c>
      <c r="J3880" s="31"/>
      <c r="K3880" s="45">
        <f>IFERROR((J3880/I3880),0)</f>
        <v>0</v>
      </c>
      <c r="L3880" s="31"/>
      <c r="M3880" s="31"/>
      <c r="N3880" s="34"/>
      <c r="O3880" s="28"/>
      <c r="P3880" s="28"/>
      <c r="Q3880" s="28"/>
      <c r="R3880" s="28"/>
      <c r="S3880" s="25"/>
    </row>
    <row r="3881" spans="2:19" s="16" customFormat="1" outlineLevel="1" x14ac:dyDescent="0.25">
      <c r="B3881" s="47" t="s">
        <v>7141</v>
      </c>
      <c r="C3881" s="47" t="str">
        <f>C3880</f>
        <v>ASIGNACIÓN PARA LA INVERSIÓN LOCAL SEGÚN NBI Y CUARTA, QUINTA, Y SEXTA CATEGORÍA</v>
      </c>
      <c r="D3881" s="47"/>
      <c r="E3881" s="47" t="str">
        <f>E3880</f>
        <v>27800</v>
      </c>
      <c r="F3881" s="47"/>
      <c r="G3881" s="47" t="str">
        <f>G3880</f>
        <v xml:space="preserve">UNGUÍA                                            </v>
      </c>
      <c r="H3881" s="47" t="s">
        <v>10655</v>
      </c>
      <c r="I3881" s="48">
        <f>SUBTOTAL(9,I3875:I3880)</f>
        <v>6003112894</v>
      </c>
      <c r="J3881" s="48">
        <f>SUBTOTAL(9,J3875:J3880)</f>
        <v>5021443271.9300003</v>
      </c>
      <c r="K3881" s="49">
        <f>J3881/I3881</f>
        <v>0.83647323656845429</v>
      </c>
      <c r="L3881" s="48">
        <f>SUBTOTAL(9,L3875:L3880)</f>
        <v>2695336019.1700001</v>
      </c>
      <c r="M3881" s="48">
        <f>SUBTOTAL(9,M3875:M3880)</f>
        <v>2281781416.9299998</v>
      </c>
      <c r="N3881" s="50">
        <f>IFERROR((M3881/L3881),"N.A")</f>
        <v>0.84656658787673156</v>
      </c>
      <c r="O3881" s="28"/>
      <c r="P3881" s="28"/>
      <c r="Q3881" s="28"/>
      <c r="R3881" s="28"/>
      <c r="S3881" s="25"/>
    </row>
    <row r="3882" spans="2:19" s="16" customFormat="1" outlineLevel="2" x14ac:dyDescent="0.25">
      <c r="B3882" s="16" t="s">
        <v>1749</v>
      </c>
      <c r="C3882" s="16" t="s">
        <v>328</v>
      </c>
      <c r="D3882" s="16" t="s">
        <v>103</v>
      </c>
      <c r="E3882" s="16" t="s">
        <v>1750</v>
      </c>
      <c r="G3882" s="16" t="s">
        <v>1751</v>
      </c>
      <c r="H3882" s="16" t="s">
        <v>152</v>
      </c>
      <c r="I3882" s="31">
        <v>4994093705</v>
      </c>
      <c r="J3882" s="31">
        <v>2793467424.1599998</v>
      </c>
      <c r="K3882" s="45">
        <f>IFERROR((J3882/I3882),0)</f>
        <v>0.5593542270468872</v>
      </c>
      <c r="L3882" s="31">
        <v>3299761015.749999</v>
      </c>
      <c r="M3882" s="31">
        <v>2793467424.1599998</v>
      </c>
      <c r="N3882" s="40">
        <f>M3882/L3882</f>
        <v>0.84656658795184769</v>
      </c>
      <c r="O3882" s="28"/>
      <c r="P3882" s="28"/>
      <c r="Q3882" s="28"/>
      <c r="R3882" s="28"/>
      <c r="S3882" s="25"/>
    </row>
    <row r="3883" spans="2:19" s="16" customFormat="1" outlineLevel="2" x14ac:dyDescent="0.25">
      <c r="B3883" s="16" t="s">
        <v>1749</v>
      </c>
      <c r="C3883" s="16" t="s">
        <v>328</v>
      </c>
      <c r="D3883" s="16" t="s">
        <v>103</v>
      </c>
      <c r="E3883" s="16" t="s">
        <v>1750</v>
      </c>
      <c r="G3883" s="16" t="s">
        <v>1751</v>
      </c>
      <c r="H3883" s="16" t="s">
        <v>19</v>
      </c>
      <c r="I3883" s="31">
        <v>2515730985</v>
      </c>
      <c r="J3883" s="31">
        <v>2515730985</v>
      </c>
      <c r="K3883" s="45">
        <f>IFERROR((J3883/I3883),0)</f>
        <v>1</v>
      </c>
      <c r="L3883" s="31"/>
      <c r="M3883" s="31"/>
      <c r="N3883" s="34"/>
      <c r="O3883" s="28"/>
      <c r="P3883" s="28"/>
      <c r="Q3883" s="28"/>
      <c r="R3883" s="28"/>
      <c r="S3883" s="25"/>
    </row>
    <row r="3884" spans="2:19" s="16" customFormat="1" outlineLevel="2" x14ac:dyDescent="0.25">
      <c r="B3884" s="16" t="s">
        <v>1749</v>
      </c>
      <c r="C3884" s="16" t="s">
        <v>328</v>
      </c>
      <c r="D3884" s="16" t="s">
        <v>103</v>
      </c>
      <c r="E3884" s="16" t="s">
        <v>1750</v>
      </c>
      <c r="G3884" s="16" t="s">
        <v>1751</v>
      </c>
      <c r="H3884" s="16" t="s">
        <v>154</v>
      </c>
      <c r="I3884" s="31">
        <v>30888</v>
      </c>
      <c r="J3884" s="31">
        <v>30888</v>
      </c>
      <c r="K3884" s="45">
        <f>IFERROR((J3884/I3884),0)</f>
        <v>1</v>
      </c>
      <c r="L3884" s="31"/>
      <c r="M3884" s="31"/>
      <c r="N3884" s="34"/>
      <c r="O3884" s="28"/>
      <c r="P3884" s="28"/>
      <c r="Q3884" s="28"/>
      <c r="R3884" s="28"/>
      <c r="S3884" s="25"/>
    </row>
    <row r="3885" spans="2:19" s="16" customFormat="1" outlineLevel="2" x14ac:dyDescent="0.25">
      <c r="B3885" s="16" t="s">
        <v>1749</v>
      </c>
      <c r="C3885" s="16" t="s">
        <v>328</v>
      </c>
      <c r="D3885" s="16" t="s">
        <v>103</v>
      </c>
      <c r="E3885" s="16" t="s">
        <v>1750</v>
      </c>
      <c r="G3885" s="16" t="s">
        <v>1751</v>
      </c>
      <c r="H3885" s="16" t="s">
        <v>331</v>
      </c>
      <c r="I3885" s="31">
        <v>124963142</v>
      </c>
      <c r="J3885" s="31">
        <v>124963142</v>
      </c>
      <c r="K3885" s="45">
        <f>IFERROR((J3885/I3885),0)</f>
        <v>1</v>
      </c>
      <c r="L3885" s="31"/>
      <c r="M3885" s="31"/>
      <c r="N3885" s="34"/>
      <c r="O3885" s="28"/>
      <c r="P3885" s="28"/>
      <c r="Q3885" s="28"/>
      <c r="R3885" s="28"/>
      <c r="S3885" s="25"/>
    </row>
    <row r="3886" spans="2:19" s="16" customFormat="1" outlineLevel="2" x14ac:dyDescent="0.25">
      <c r="B3886" s="16" t="s">
        <v>1749</v>
      </c>
      <c r="C3886" s="16" t="s">
        <v>328</v>
      </c>
      <c r="D3886" s="16" t="s">
        <v>103</v>
      </c>
      <c r="E3886" s="16" t="s">
        <v>1750</v>
      </c>
      <c r="G3886" s="16" t="s">
        <v>1751</v>
      </c>
      <c r="H3886" s="16" t="s">
        <v>231</v>
      </c>
      <c r="I3886" s="31">
        <v>759752011</v>
      </c>
      <c r="J3886" s="31">
        <v>759752011</v>
      </c>
      <c r="K3886" s="45">
        <f>IFERROR((J3886/I3886),0)</f>
        <v>1</v>
      </c>
      <c r="L3886" s="31"/>
      <c r="M3886" s="31"/>
      <c r="N3886" s="39"/>
      <c r="O3886" s="28"/>
      <c r="P3886" s="28"/>
      <c r="Q3886" s="28"/>
      <c r="R3886" s="28"/>
      <c r="S3886" s="25"/>
    </row>
    <row r="3887" spans="2:19" s="16" customFormat="1" outlineLevel="2" x14ac:dyDescent="0.25">
      <c r="B3887" s="16" t="s">
        <v>1749</v>
      </c>
      <c r="C3887" s="16" t="s">
        <v>328</v>
      </c>
      <c r="D3887" s="16" t="s">
        <v>103</v>
      </c>
      <c r="E3887" s="16" t="s">
        <v>1750</v>
      </c>
      <c r="G3887" s="16" t="s">
        <v>1751</v>
      </c>
      <c r="H3887" s="16" t="s">
        <v>155</v>
      </c>
      <c r="I3887" s="31">
        <v>-998818741</v>
      </c>
      <c r="J3887" s="31"/>
      <c r="K3887" s="45">
        <f>IFERROR((J3887/I3887),0)</f>
        <v>0</v>
      </c>
      <c r="L3887" s="31"/>
      <c r="M3887" s="31"/>
      <c r="N3887" s="34"/>
      <c r="O3887" s="28"/>
      <c r="P3887" s="28"/>
      <c r="Q3887" s="28"/>
      <c r="R3887" s="28"/>
      <c r="S3887" s="25"/>
    </row>
    <row r="3888" spans="2:19" s="16" customFormat="1" outlineLevel="1" x14ac:dyDescent="0.25">
      <c r="B3888" s="47" t="s">
        <v>7142</v>
      </c>
      <c r="C3888" s="47" t="str">
        <f>C3887</f>
        <v>ASIGNACIÓN PARA LA INVERSIÓN LOCAL SEGÚN NBI Y CUARTA, QUINTA, Y SEXTA CATEGORÍA</v>
      </c>
      <c r="D3888" s="47"/>
      <c r="E3888" s="47" t="str">
        <f>E3887</f>
        <v>27787</v>
      </c>
      <c r="F3888" s="47"/>
      <c r="G3888" s="47" t="str">
        <f>G3887</f>
        <v xml:space="preserve">TADÓ                                              </v>
      </c>
      <c r="H3888" s="47" t="s">
        <v>10655</v>
      </c>
      <c r="I3888" s="48">
        <f>SUBTOTAL(9,I3882:I3887)</f>
        <v>7395751990</v>
      </c>
      <c r="J3888" s="48">
        <f>SUBTOTAL(9,J3882:J3887)</f>
        <v>6193944450.1599998</v>
      </c>
      <c r="K3888" s="49">
        <f>J3888/I3888</f>
        <v>0.83750029186146357</v>
      </c>
      <c r="L3888" s="48">
        <f>SUBTOTAL(9,L3882:L3887)</f>
        <v>3299761015.749999</v>
      </c>
      <c r="M3888" s="48">
        <f>SUBTOTAL(9,M3882:M3887)</f>
        <v>2793467424.1599998</v>
      </c>
      <c r="N3888" s="50">
        <f>IFERROR((M3888/L3888),"N.A")</f>
        <v>0.84656658795184769</v>
      </c>
      <c r="O3888" s="28"/>
      <c r="P3888" s="28"/>
      <c r="Q3888" s="28"/>
      <c r="R3888" s="28"/>
      <c r="S3888" s="25"/>
    </row>
    <row r="3889" spans="2:19" s="16" customFormat="1" outlineLevel="2" x14ac:dyDescent="0.25">
      <c r="B3889" s="16" t="s">
        <v>1752</v>
      </c>
      <c r="C3889" s="16" t="s">
        <v>328</v>
      </c>
      <c r="D3889" s="16" t="s">
        <v>103</v>
      </c>
      <c r="E3889" s="16" t="s">
        <v>1753</v>
      </c>
      <c r="G3889" s="16" t="s">
        <v>1754</v>
      </c>
      <c r="H3889" s="16" t="s">
        <v>152</v>
      </c>
      <c r="I3889" s="31">
        <v>2349947352</v>
      </c>
      <c r="J3889" s="31">
        <v>1314452984.6700001</v>
      </c>
      <c r="K3889" s="45">
        <f>IFERROR((J3889/I3889),0)</f>
        <v>0.55935422704312576</v>
      </c>
      <c r="L3889" s="31">
        <v>1552687057.8200002</v>
      </c>
      <c r="M3889" s="31">
        <v>1314452984.6700001</v>
      </c>
      <c r="N3889" s="40">
        <f>M3889/L3889</f>
        <v>0.84656658793531459</v>
      </c>
      <c r="O3889" s="28"/>
      <c r="P3889" s="28"/>
      <c r="Q3889" s="28"/>
      <c r="R3889" s="28"/>
      <c r="S3889" s="25"/>
    </row>
    <row r="3890" spans="2:19" s="16" customFormat="1" outlineLevel="2" x14ac:dyDescent="0.25">
      <c r="B3890" s="16" t="s">
        <v>1752</v>
      </c>
      <c r="C3890" s="16" t="s">
        <v>328</v>
      </c>
      <c r="D3890" s="16" t="s">
        <v>103</v>
      </c>
      <c r="E3890" s="16" t="s">
        <v>1753</v>
      </c>
      <c r="G3890" s="16" t="s">
        <v>1754</v>
      </c>
      <c r="H3890" s="16" t="s">
        <v>19</v>
      </c>
      <c r="I3890" s="31">
        <v>2078821803</v>
      </c>
      <c r="J3890" s="31">
        <v>2078821803</v>
      </c>
      <c r="K3890" s="45">
        <f>IFERROR((J3890/I3890),0)</f>
        <v>1</v>
      </c>
      <c r="L3890" s="31"/>
      <c r="M3890" s="31"/>
      <c r="N3890" s="34"/>
      <c r="O3890" s="28"/>
      <c r="P3890" s="28"/>
      <c r="Q3890" s="28"/>
      <c r="R3890" s="28"/>
      <c r="S3890" s="25"/>
    </row>
    <row r="3891" spans="2:19" s="16" customFormat="1" outlineLevel="2" x14ac:dyDescent="0.25">
      <c r="B3891" s="16" t="s">
        <v>1752</v>
      </c>
      <c r="C3891" s="16" t="s">
        <v>328</v>
      </c>
      <c r="D3891" s="16" t="s">
        <v>103</v>
      </c>
      <c r="E3891" s="16" t="s">
        <v>1753</v>
      </c>
      <c r="G3891" s="16" t="s">
        <v>1754</v>
      </c>
      <c r="H3891" s="16" t="s">
        <v>154</v>
      </c>
      <c r="I3891" s="31">
        <v>14534</v>
      </c>
      <c r="J3891" s="31">
        <v>14534</v>
      </c>
      <c r="K3891" s="45">
        <f>IFERROR((J3891/I3891),0)</f>
        <v>1</v>
      </c>
      <c r="L3891" s="31"/>
      <c r="M3891" s="31"/>
      <c r="N3891" s="34"/>
      <c r="O3891" s="28"/>
      <c r="P3891" s="28"/>
      <c r="Q3891" s="28"/>
      <c r="R3891" s="28"/>
      <c r="S3891" s="25"/>
    </row>
    <row r="3892" spans="2:19" s="16" customFormat="1" outlineLevel="2" x14ac:dyDescent="0.25">
      <c r="B3892" s="16" t="s">
        <v>1752</v>
      </c>
      <c r="C3892" s="16" t="s">
        <v>328</v>
      </c>
      <c r="D3892" s="16" t="s">
        <v>103</v>
      </c>
      <c r="E3892" s="16" t="s">
        <v>1753</v>
      </c>
      <c r="G3892" s="16" t="s">
        <v>1754</v>
      </c>
      <c r="H3892" s="16" t="s">
        <v>331</v>
      </c>
      <c r="I3892" s="31">
        <v>58800820</v>
      </c>
      <c r="J3892" s="31">
        <v>58800820</v>
      </c>
      <c r="K3892" s="45">
        <f>IFERROR((J3892/I3892),0)</f>
        <v>1</v>
      </c>
      <c r="L3892" s="31"/>
      <c r="M3892" s="31"/>
      <c r="N3892" s="34"/>
      <c r="O3892" s="28"/>
      <c r="P3892" s="28"/>
      <c r="Q3892" s="28"/>
      <c r="R3892" s="28"/>
      <c r="S3892" s="25"/>
    </row>
    <row r="3893" spans="2:19" s="16" customFormat="1" outlineLevel="2" x14ac:dyDescent="0.25">
      <c r="B3893" s="16" t="s">
        <v>1752</v>
      </c>
      <c r="C3893" s="16" t="s">
        <v>328</v>
      </c>
      <c r="D3893" s="16" t="s">
        <v>103</v>
      </c>
      <c r="E3893" s="16" t="s">
        <v>1753</v>
      </c>
      <c r="G3893" s="16" t="s">
        <v>1754</v>
      </c>
      <c r="H3893" s="16" t="s">
        <v>231</v>
      </c>
      <c r="I3893" s="31">
        <v>357497743</v>
      </c>
      <c r="J3893" s="31">
        <v>357497743</v>
      </c>
      <c r="K3893" s="45">
        <f>IFERROR((J3893/I3893),0)</f>
        <v>1</v>
      </c>
      <c r="L3893" s="31"/>
      <c r="M3893" s="31"/>
      <c r="N3893" s="39"/>
      <c r="O3893" s="28"/>
      <c r="P3893" s="28"/>
      <c r="Q3893" s="28"/>
      <c r="R3893" s="28"/>
      <c r="S3893" s="25"/>
    </row>
    <row r="3894" spans="2:19" s="16" customFormat="1" outlineLevel="2" x14ac:dyDescent="0.25">
      <c r="B3894" s="16" t="s">
        <v>1752</v>
      </c>
      <c r="C3894" s="16" t="s">
        <v>328</v>
      </c>
      <c r="D3894" s="16" t="s">
        <v>103</v>
      </c>
      <c r="E3894" s="16" t="s">
        <v>1753</v>
      </c>
      <c r="G3894" s="16" t="s">
        <v>1754</v>
      </c>
      <c r="H3894" s="16" t="s">
        <v>155</v>
      </c>
      <c r="I3894" s="31">
        <v>-469989470</v>
      </c>
      <c r="J3894" s="31"/>
      <c r="K3894" s="45">
        <f>IFERROR((J3894/I3894),0)</f>
        <v>0</v>
      </c>
      <c r="L3894" s="31"/>
      <c r="M3894" s="31"/>
      <c r="N3894" s="34"/>
      <c r="O3894" s="28"/>
      <c r="P3894" s="28"/>
      <c r="Q3894" s="28"/>
      <c r="R3894" s="28"/>
      <c r="S3894" s="25"/>
    </row>
    <row r="3895" spans="2:19" s="16" customFormat="1" outlineLevel="1" x14ac:dyDescent="0.25">
      <c r="B3895" s="47" t="s">
        <v>7143</v>
      </c>
      <c r="C3895" s="47" t="str">
        <f>C3894</f>
        <v>ASIGNACIÓN PARA LA INVERSIÓN LOCAL SEGÚN NBI Y CUARTA, QUINTA, Y SEXTA CATEGORÍA</v>
      </c>
      <c r="D3895" s="47"/>
      <c r="E3895" s="47" t="str">
        <f>E3894</f>
        <v>27745</v>
      </c>
      <c r="F3895" s="47"/>
      <c r="G3895" s="47" t="str">
        <f>G3894</f>
        <v xml:space="preserve">SIPÍ                                              </v>
      </c>
      <c r="H3895" s="47" t="s">
        <v>10655</v>
      </c>
      <c r="I3895" s="48">
        <f>SUBTOTAL(9,I3889:I3894)</f>
        <v>4375092782</v>
      </c>
      <c r="J3895" s="48">
        <f>SUBTOTAL(9,J3889:J3894)</f>
        <v>3809587884.6700001</v>
      </c>
      <c r="K3895" s="49">
        <f>J3895/I3895</f>
        <v>0.87074447891560169</v>
      </c>
      <c r="L3895" s="48">
        <f>SUBTOTAL(9,L3889:L3894)</f>
        <v>1552687057.8200002</v>
      </c>
      <c r="M3895" s="48">
        <f>SUBTOTAL(9,M3889:M3894)</f>
        <v>1314452984.6700001</v>
      </c>
      <c r="N3895" s="50">
        <f>IFERROR((M3895/L3895),"N.A")</f>
        <v>0.84656658793531459</v>
      </c>
      <c r="O3895" s="28"/>
      <c r="P3895" s="28"/>
      <c r="Q3895" s="28"/>
      <c r="R3895" s="28"/>
      <c r="S3895" s="25"/>
    </row>
    <row r="3896" spans="2:19" s="16" customFormat="1" outlineLevel="2" x14ac:dyDescent="0.25">
      <c r="B3896" s="16" t="s">
        <v>1755</v>
      </c>
      <c r="C3896" s="16" t="s">
        <v>328</v>
      </c>
      <c r="D3896" s="16" t="s">
        <v>103</v>
      </c>
      <c r="E3896" s="16" t="s">
        <v>1756</v>
      </c>
      <c r="G3896" s="16" t="s">
        <v>1757</v>
      </c>
      <c r="H3896" s="16" t="s">
        <v>152</v>
      </c>
      <c r="I3896" s="31">
        <v>2081317681</v>
      </c>
      <c r="J3896" s="31">
        <v>1164193842.7000003</v>
      </c>
      <c r="K3896" s="45">
        <f>IFERROR((J3896/I3896),0)</f>
        <v>0.55935422704939786</v>
      </c>
      <c r="L3896" s="31">
        <v>1375194650.4299998</v>
      </c>
      <c r="M3896" s="31">
        <v>1164193842.7000003</v>
      </c>
      <c r="N3896" s="40">
        <f>M3896/L3896</f>
        <v>0.84656658774521609</v>
      </c>
      <c r="O3896" s="28"/>
      <c r="P3896" s="28"/>
      <c r="Q3896" s="28"/>
      <c r="R3896" s="28"/>
      <c r="S3896" s="25"/>
    </row>
    <row r="3897" spans="2:19" s="16" customFormat="1" outlineLevel="2" x14ac:dyDescent="0.25">
      <c r="B3897" s="16" t="s">
        <v>1755</v>
      </c>
      <c r="C3897" s="16" t="s">
        <v>328</v>
      </c>
      <c r="D3897" s="16" t="s">
        <v>103</v>
      </c>
      <c r="E3897" s="16" t="s">
        <v>1756</v>
      </c>
      <c r="G3897" s="16" t="s">
        <v>1757</v>
      </c>
      <c r="H3897" s="16" t="s">
        <v>19</v>
      </c>
      <c r="I3897" s="31">
        <v>122729703</v>
      </c>
      <c r="J3897" s="31">
        <v>122729703</v>
      </c>
      <c r="K3897" s="45">
        <f>IFERROR((J3897/I3897),0)</f>
        <v>1</v>
      </c>
      <c r="L3897" s="31"/>
      <c r="M3897" s="31"/>
      <c r="N3897" s="34"/>
      <c r="O3897" s="28"/>
      <c r="P3897" s="28"/>
      <c r="Q3897" s="28"/>
      <c r="R3897" s="28"/>
      <c r="S3897" s="25"/>
    </row>
    <row r="3898" spans="2:19" s="16" customFormat="1" outlineLevel="2" x14ac:dyDescent="0.25">
      <c r="B3898" s="16" t="s">
        <v>1755</v>
      </c>
      <c r="C3898" s="16" t="s">
        <v>328</v>
      </c>
      <c r="D3898" s="16" t="s">
        <v>103</v>
      </c>
      <c r="E3898" s="16" t="s">
        <v>1756</v>
      </c>
      <c r="G3898" s="16" t="s">
        <v>1757</v>
      </c>
      <c r="H3898" s="16" t="s">
        <v>154</v>
      </c>
      <c r="I3898" s="31">
        <v>12873</v>
      </c>
      <c r="J3898" s="31">
        <v>12873</v>
      </c>
      <c r="K3898" s="45">
        <f>IFERROR((J3898/I3898),0)</f>
        <v>1</v>
      </c>
      <c r="L3898" s="31"/>
      <c r="M3898" s="31"/>
      <c r="N3898" s="34"/>
      <c r="O3898" s="28"/>
      <c r="P3898" s="28"/>
      <c r="Q3898" s="28"/>
      <c r="R3898" s="28"/>
      <c r="S3898" s="25"/>
    </row>
    <row r="3899" spans="2:19" s="16" customFormat="1" outlineLevel="2" x14ac:dyDescent="0.25">
      <c r="B3899" s="16" t="s">
        <v>1755</v>
      </c>
      <c r="C3899" s="16" t="s">
        <v>328</v>
      </c>
      <c r="D3899" s="16" t="s">
        <v>103</v>
      </c>
      <c r="E3899" s="16" t="s">
        <v>1756</v>
      </c>
      <c r="G3899" s="16" t="s">
        <v>1757</v>
      </c>
      <c r="H3899" s="16" t="s">
        <v>331</v>
      </c>
      <c r="I3899" s="31">
        <v>52079118</v>
      </c>
      <c r="J3899" s="31">
        <v>52079118</v>
      </c>
      <c r="K3899" s="45">
        <f>IFERROR((J3899/I3899),0)</f>
        <v>1</v>
      </c>
      <c r="L3899" s="31"/>
      <c r="M3899" s="31"/>
      <c r="N3899" s="34"/>
      <c r="O3899" s="28"/>
      <c r="P3899" s="28"/>
      <c r="Q3899" s="28"/>
      <c r="R3899" s="28"/>
      <c r="S3899" s="25"/>
    </row>
    <row r="3900" spans="2:19" s="16" customFormat="1" outlineLevel="2" x14ac:dyDescent="0.25">
      <c r="B3900" s="16" t="s">
        <v>1755</v>
      </c>
      <c r="C3900" s="16" t="s">
        <v>328</v>
      </c>
      <c r="D3900" s="16" t="s">
        <v>103</v>
      </c>
      <c r="E3900" s="16" t="s">
        <v>1756</v>
      </c>
      <c r="G3900" s="16" t="s">
        <v>1757</v>
      </c>
      <c r="H3900" s="16" t="s">
        <v>231</v>
      </c>
      <c r="I3900" s="31">
        <v>316631082</v>
      </c>
      <c r="J3900" s="31">
        <v>316631082</v>
      </c>
      <c r="K3900" s="45">
        <f>IFERROR((J3900/I3900),0)</f>
        <v>1</v>
      </c>
      <c r="L3900" s="31"/>
      <c r="M3900" s="31"/>
      <c r="N3900" s="39"/>
      <c r="O3900" s="28"/>
      <c r="P3900" s="28"/>
      <c r="Q3900" s="28"/>
      <c r="R3900" s="28"/>
      <c r="S3900" s="25"/>
    </row>
    <row r="3901" spans="2:19" s="16" customFormat="1" outlineLevel="2" x14ac:dyDescent="0.25">
      <c r="B3901" s="16" t="s">
        <v>1755</v>
      </c>
      <c r="C3901" s="16" t="s">
        <v>328</v>
      </c>
      <c r="D3901" s="16" t="s">
        <v>103</v>
      </c>
      <c r="E3901" s="16" t="s">
        <v>1756</v>
      </c>
      <c r="G3901" s="16" t="s">
        <v>1757</v>
      </c>
      <c r="H3901" s="16" t="s">
        <v>155</v>
      </c>
      <c r="I3901" s="31">
        <v>-416263536</v>
      </c>
      <c r="J3901" s="31"/>
      <c r="K3901" s="45">
        <f>IFERROR((J3901/I3901),0)</f>
        <v>0</v>
      </c>
      <c r="L3901" s="31"/>
      <c r="M3901" s="31"/>
      <c r="N3901" s="34"/>
      <c r="O3901" s="28"/>
      <c r="P3901" s="28"/>
      <c r="Q3901" s="28"/>
      <c r="R3901" s="28"/>
      <c r="S3901" s="25"/>
    </row>
    <row r="3902" spans="2:19" s="16" customFormat="1" outlineLevel="1" x14ac:dyDescent="0.25">
      <c r="B3902" s="47" t="s">
        <v>7144</v>
      </c>
      <c r="C3902" s="47" t="str">
        <f>C3901</f>
        <v>ASIGNACIÓN PARA LA INVERSIÓN LOCAL SEGÚN NBI Y CUARTA, QUINTA, Y SEXTA CATEGORÍA</v>
      </c>
      <c r="D3902" s="47"/>
      <c r="E3902" s="47" t="str">
        <f>E3901</f>
        <v>27660</v>
      </c>
      <c r="F3902" s="47"/>
      <c r="G3902" s="47" t="str">
        <f>G3901</f>
        <v xml:space="preserve">SAN JOSÉ DEL PALMAR                               </v>
      </c>
      <c r="H3902" s="47" t="s">
        <v>10655</v>
      </c>
      <c r="I3902" s="48">
        <f>SUBTOTAL(9,I3896:I3901)</f>
        <v>2156506921</v>
      </c>
      <c r="J3902" s="48">
        <f>SUBTOTAL(9,J3896:J3901)</f>
        <v>1655646618.7000003</v>
      </c>
      <c r="K3902" s="49">
        <f>J3902/I3902</f>
        <v>0.76774463488958133</v>
      </c>
      <c r="L3902" s="48">
        <f>SUBTOTAL(9,L3896:L3901)</f>
        <v>1375194650.4299998</v>
      </c>
      <c r="M3902" s="48">
        <f>SUBTOTAL(9,M3896:M3901)</f>
        <v>1164193842.7000003</v>
      </c>
      <c r="N3902" s="50">
        <f>IFERROR((M3902/L3902),"N.A")</f>
        <v>0.84656658774521609</v>
      </c>
      <c r="O3902" s="28"/>
      <c r="P3902" s="28"/>
      <c r="Q3902" s="28"/>
      <c r="R3902" s="28"/>
      <c r="S3902" s="25"/>
    </row>
    <row r="3903" spans="2:19" s="16" customFormat="1" outlineLevel="2" x14ac:dyDescent="0.25">
      <c r="B3903" s="16" t="s">
        <v>1758</v>
      </c>
      <c r="C3903" s="16" t="s">
        <v>328</v>
      </c>
      <c r="D3903" s="16" t="s">
        <v>103</v>
      </c>
      <c r="E3903" s="16" t="s">
        <v>1759</v>
      </c>
      <c r="G3903" s="16" t="s">
        <v>1760</v>
      </c>
      <c r="H3903" s="16" t="s">
        <v>152</v>
      </c>
      <c r="I3903" s="31">
        <v>8189973743</v>
      </c>
      <c r="J3903" s="31">
        <v>4581096432.54</v>
      </c>
      <c r="K3903" s="45">
        <f>IFERROR((J3903/I3903),0)</f>
        <v>0.55935422704565807</v>
      </c>
      <c r="L3903" s="31">
        <v>5411383461.1000004</v>
      </c>
      <c r="M3903" s="31">
        <v>4581096432.54</v>
      </c>
      <c r="N3903" s="40">
        <f>M3903/L3903</f>
        <v>0.84656658791073303</v>
      </c>
      <c r="O3903" s="28"/>
      <c r="P3903" s="28"/>
      <c r="Q3903" s="28"/>
      <c r="R3903" s="28"/>
      <c r="S3903" s="25"/>
    </row>
    <row r="3904" spans="2:19" s="16" customFormat="1" outlineLevel="2" x14ac:dyDescent="0.25">
      <c r="B3904" s="16" t="s">
        <v>1758</v>
      </c>
      <c r="C3904" s="16" t="s">
        <v>328</v>
      </c>
      <c r="D3904" s="16" t="s">
        <v>103</v>
      </c>
      <c r="E3904" s="16" t="s">
        <v>1759</v>
      </c>
      <c r="G3904" s="16" t="s">
        <v>1760</v>
      </c>
      <c r="H3904" s="16" t="s">
        <v>19</v>
      </c>
      <c r="I3904" s="31">
        <v>6969883723</v>
      </c>
      <c r="J3904" s="31">
        <v>6969883723</v>
      </c>
      <c r="K3904" s="45">
        <f>IFERROR((J3904/I3904),0)</f>
        <v>1</v>
      </c>
      <c r="L3904" s="31"/>
      <c r="M3904" s="31"/>
      <c r="N3904" s="34"/>
      <c r="O3904" s="28"/>
      <c r="P3904" s="28"/>
      <c r="Q3904" s="28"/>
      <c r="R3904" s="28"/>
      <c r="S3904" s="25"/>
    </row>
    <row r="3905" spans="2:19" s="16" customFormat="1" outlineLevel="2" x14ac:dyDescent="0.25">
      <c r="B3905" s="16" t="s">
        <v>1758</v>
      </c>
      <c r="C3905" s="16" t="s">
        <v>328</v>
      </c>
      <c r="D3905" s="16" t="s">
        <v>103</v>
      </c>
      <c r="E3905" s="16" t="s">
        <v>1759</v>
      </c>
      <c r="G3905" s="16" t="s">
        <v>1760</v>
      </c>
      <c r="H3905" s="16" t="s">
        <v>154</v>
      </c>
      <c r="I3905" s="31">
        <v>50654</v>
      </c>
      <c r="J3905" s="31">
        <v>50654</v>
      </c>
      <c r="K3905" s="45">
        <f>IFERROR((J3905/I3905),0)</f>
        <v>1</v>
      </c>
      <c r="L3905" s="31"/>
      <c r="M3905" s="31"/>
      <c r="N3905" s="34"/>
      <c r="O3905" s="28"/>
      <c r="P3905" s="28"/>
      <c r="Q3905" s="28"/>
      <c r="R3905" s="28"/>
      <c r="S3905" s="25"/>
    </row>
    <row r="3906" spans="2:19" s="16" customFormat="1" outlineLevel="2" x14ac:dyDescent="0.25">
      <c r="B3906" s="16" t="s">
        <v>1758</v>
      </c>
      <c r="C3906" s="16" t="s">
        <v>328</v>
      </c>
      <c r="D3906" s="16" t="s">
        <v>103</v>
      </c>
      <c r="E3906" s="16" t="s">
        <v>1759</v>
      </c>
      <c r="G3906" s="16" t="s">
        <v>1760</v>
      </c>
      <c r="H3906" s="16" t="s">
        <v>331</v>
      </c>
      <c r="I3906" s="31">
        <v>204931047</v>
      </c>
      <c r="J3906" s="31">
        <v>204931047</v>
      </c>
      <c r="K3906" s="45">
        <f>IFERROR((J3906/I3906),0)</f>
        <v>1</v>
      </c>
      <c r="L3906" s="31"/>
      <c r="M3906" s="31"/>
      <c r="N3906" s="34"/>
      <c r="O3906" s="28"/>
      <c r="P3906" s="28"/>
      <c r="Q3906" s="28"/>
      <c r="R3906" s="28"/>
      <c r="S3906" s="25"/>
    </row>
    <row r="3907" spans="2:19" s="16" customFormat="1" outlineLevel="2" x14ac:dyDescent="0.25">
      <c r="B3907" s="16" t="s">
        <v>1758</v>
      </c>
      <c r="C3907" s="16" t="s">
        <v>328</v>
      </c>
      <c r="D3907" s="16" t="s">
        <v>103</v>
      </c>
      <c r="E3907" s="16" t="s">
        <v>1759</v>
      </c>
      <c r="G3907" s="16" t="s">
        <v>1760</v>
      </c>
      <c r="H3907" s="16" t="s">
        <v>231</v>
      </c>
      <c r="I3907" s="31">
        <v>1245941584</v>
      </c>
      <c r="J3907" s="31">
        <v>1245941584</v>
      </c>
      <c r="K3907" s="45">
        <f>IFERROR((J3907/I3907),0)</f>
        <v>1</v>
      </c>
      <c r="L3907" s="31"/>
      <c r="M3907" s="31"/>
      <c r="N3907" s="39"/>
      <c r="O3907" s="28"/>
      <c r="P3907" s="28"/>
      <c r="Q3907" s="28"/>
      <c r="R3907" s="28"/>
      <c r="S3907" s="25"/>
    </row>
    <row r="3908" spans="2:19" s="16" customFormat="1" outlineLevel="2" x14ac:dyDescent="0.25">
      <c r="B3908" s="16" t="s">
        <v>1758</v>
      </c>
      <c r="C3908" s="16" t="s">
        <v>328</v>
      </c>
      <c r="D3908" s="16" t="s">
        <v>103</v>
      </c>
      <c r="E3908" s="16" t="s">
        <v>1759</v>
      </c>
      <c r="G3908" s="16" t="s">
        <v>1760</v>
      </c>
      <c r="H3908" s="16" t="s">
        <v>155</v>
      </c>
      <c r="I3908" s="31">
        <v>-1637994749</v>
      </c>
      <c r="J3908" s="31"/>
      <c r="K3908" s="45">
        <f>IFERROR((J3908/I3908),0)</f>
        <v>0</v>
      </c>
      <c r="L3908" s="31"/>
      <c r="M3908" s="31"/>
      <c r="N3908" s="34"/>
      <c r="O3908" s="28"/>
      <c r="P3908" s="28"/>
      <c r="Q3908" s="28"/>
      <c r="R3908" s="28"/>
      <c r="S3908" s="25"/>
    </row>
    <row r="3909" spans="2:19" s="16" customFormat="1" outlineLevel="1" x14ac:dyDescent="0.25">
      <c r="B3909" s="47" t="s">
        <v>7145</v>
      </c>
      <c r="C3909" s="47" t="str">
        <f>C3908</f>
        <v>ASIGNACIÓN PARA LA INVERSIÓN LOCAL SEGÚN NBI Y CUARTA, QUINTA, Y SEXTA CATEGORÍA</v>
      </c>
      <c r="D3909" s="47"/>
      <c r="E3909" s="47" t="str">
        <f>E3908</f>
        <v>27615</v>
      </c>
      <c r="F3909" s="47"/>
      <c r="G3909" s="47" t="str">
        <f>G3908</f>
        <v xml:space="preserve">RIOSUCIO                                          </v>
      </c>
      <c r="H3909" s="47" t="s">
        <v>10655</v>
      </c>
      <c r="I3909" s="48">
        <f>SUBTOTAL(9,I3903:I3908)</f>
        <v>14972786002</v>
      </c>
      <c r="J3909" s="48">
        <f>SUBTOTAL(9,J3903:J3908)</f>
        <v>13001903440.540001</v>
      </c>
      <c r="K3909" s="49">
        <f>J3909/I3909</f>
        <v>0.86836901554615575</v>
      </c>
      <c r="L3909" s="48">
        <f>SUBTOTAL(9,L3903:L3908)</f>
        <v>5411383461.1000004</v>
      </c>
      <c r="M3909" s="48">
        <f>SUBTOTAL(9,M3903:M3908)</f>
        <v>4581096432.54</v>
      </c>
      <c r="N3909" s="50">
        <f>IFERROR((M3909/L3909),"N.A")</f>
        <v>0.84656658791073303</v>
      </c>
      <c r="O3909" s="28"/>
      <c r="P3909" s="28"/>
      <c r="Q3909" s="28"/>
      <c r="R3909" s="28"/>
      <c r="S3909" s="25"/>
    </row>
    <row r="3910" spans="2:19" s="16" customFormat="1" outlineLevel="2" x14ac:dyDescent="0.25">
      <c r="B3910" s="16" t="s">
        <v>1761</v>
      </c>
      <c r="C3910" s="16" t="s">
        <v>328</v>
      </c>
      <c r="D3910" s="16" t="s">
        <v>103</v>
      </c>
      <c r="E3910" s="16" t="s">
        <v>1762</v>
      </c>
      <c r="G3910" s="16" t="s">
        <v>1763</v>
      </c>
      <c r="H3910" s="16" t="s">
        <v>152</v>
      </c>
      <c r="I3910" s="31">
        <v>3783227612</v>
      </c>
      <c r="J3910" s="31">
        <v>2116164356.6300001</v>
      </c>
      <c r="K3910" s="45">
        <f>IFERROR((J3910/I3910),0)</f>
        <v>0.55935422704088689</v>
      </c>
      <c r="L3910" s="31">
        <v>2499702193.4400001</v>
      </c>
      <c r="M3910" s="31">
        <v>2116164356.6300001</v>
      </c>
      <c r="N3910" s="40">
        <f>M3910/L3910</f>
        <v>0.84656658788533967</v>
      </c>
      <c r="O3910" s="28"/>
      <c r="P3910" s="28"/>
      <c r="Q3910" s="28"/>
      <c r="R3910" s="28"/>
      <c r="S3910" s="25"/>
    </row>
    <row r="3911" spans="2:19" s="16" customFormat="1" outlineLevel="2" x14ac:dyDescent="0.25">
      <c r="B3911" s="16" t="s">
        <v>1761</v>
      </c>
      <c r="C3911" s="16" t="s">
        <v>328</v>
      </c>
      <c r="D3911" s="16" t="s">
        <v>103</v>
      </c>
      <c r="E3911" s="16" t="s">
        <v>1762</v>
      </c>
      <c r="G3911" s="16" t="s">
        <v>1763</v>
      </c>
      <c r="H3911" s="16" t="s">
        <v>19</v>
      </c>
      <c r="I3911" s="31">
        <v>1434875979</v>
      </c>
      <c r="J3911" s="31">
        <v>1434875979</v>
      </c>
      <c r="K3911" s="45">
        <f>IFERROR((J3911/I3911),0)</f>
        <v>1</v>
      </c>
      <c r="L3911" s="31"/>
      <c r="M3911" s="31"/>
      <c r="N3911" s="34"/>
      <c r="O3911" s="28"/>
      <c r="P3911" s="28"/>
      <c r="Q3911" s="28"/>
      <c r="R3911" s="28"/>
      <c r="S3911" s="25"/>
    </row>
    <row r="3912" spans="2:19" s="16" customFormat="1" outlineLevel="2" x14ac:dyDescent="0.25">
      <c r="B3912" s="16" t="s">
        <v>1761</v>
      </c>
      <c r="C3912" s="16" t="s">
        <v>328</v>
      </c>
      <c r="D3912" s="16" t="s">
        <v>103</v>
      </c>
      <c r="E3912" s="16" t="s">
        <v>1762</v>
      </c>
      <c r="G3912" s="16" t="s">
        <v>1763</v>
      </c>
      <c r="H3912" s="16" t="s">
        <v>154</v>
      </c>
      <c r="I3912" s="31">
        <v>23399</v>
      </c>
      <c r="J3912" s="31">
        <v>23399</v>
      </c>
      <c r="K3912" s="45">
        <f>IFERROR((J3912/I3912),0)</f>
        <v>1</v>
      </c>
      <c r="L3912" s="31"/>
      <c r="M3912" s="31"/>
      <c r="N3912" s="34"/>
      <c r="O3912" s="28"/>
      <c r="P3912" s="28"/>
      <c r="Q3912" s="28"/>
      <c r="R3912" s="28"/>
      <c r="S3912" s="25"/>
    </row>
    <row r="3913" spans="2:19" s="16" customFormat="1" outlineLevel="2" x14ac:dyDescent="0.25">
      <c r="B3913" s="16" t="s">
        <v>1761</v>
      </c>
      <c r="C3913" s="16" t="s">
        <v>328</v>
      </c>
      <c r="D3913" s="16" t="s">
        <v>103</v>
      </c>
      <c r="E3913" s="16" t="s">
        <v>1762</v>
      </c>
      <c r="G3913" s="16" t="s">
        <v>1763</v>
      </c>
      <c r="H3913" s="16" t="s">
        <v>331</v>
      </c>
      <c r="I3913" s="31">
        <v>94664625</v>
      </c>
      <c r="J3913" s="31">
        <v>94664625</v>
      </c>
      <c r="K3913" s="45">
        <f>IFERROR((J3913/I3913),0)</f>
        <v>1</v>
      </c>
      <c r="L3913" s="31"/>
      <c r="M3913" s="31"/>
      <c r="N3913" s="34"/>
      <c r="O3913" s="28"/>
      <c r="P3913" s="28"/>
      <c r="Q3913" s="28"/>
      <c r="R3913" s="28"/>
      <c r="S3913" s="25"/>
    </row>
    <row r="3914" spans="2:19" s="16" customFormat="1" outlineLevel="2" x14ac:dyDescent="0.25">
      <c r="B3914" s="16" t="s">
        <v>1761</v>
      </c>
      <c r="C3914" s="16" t="s">
        <v>328</v>
      </c>
      <c r="D3914" s="16" t="s">
        <v>103</v>
      </c>
      <c r="E3914" s="16" t="s">
        <v>1762</v>
      </c>
      <c r="G3914" s="16" t="s">
        <v>1763</v>
      </c>
      <c r="H3914" s="16" t="s">
        <v>231</v>
      </c>
      <c r="I3914" s="31">
        <v>575542823</v>
      </c>
      <c r="J3914" s="31">
        <v>575542823</v>
      </c>
      <c r="K3914" s="45">
        <f>IFERROR((J3914/I3914),0)</f>
        <v>1</v>
      </c>
      <c r="L3914" s="31"/>
      <c r="M3914" s="31"/>
      <c r="N3914" s="39"/>
      <c r="O3914" s="28"/>
      <c r="P3914" s="28"/>
      <c r="Q3914" s="28"/>
      <c r="R3914" s="28"/>
      <c r="S3914" s="25"/>
    </row>
    <row r="3915" spans="2:19" s="16" customFormat="1" outlineLevel="2" x14ac:dyDescent="0.25">
      <c r="B3915" s="16" t="s">
        <v>1761</v>
      </c>
      <c r="C3915" s="16" t="s">
        <v>328</v>
      </c>
      <c r="D3915" s="16" t="s">
        <v>103</v>
      </c>
      <c r="E3915" s="16" t="s">
        <v>1762</v>
      </c>
      <c r="G3915" s="16" t="s">
        <v>1763</v>
      </c>
      <c r="H3915" s="16" t="s">
        <v>155</v>
      </c>
      <c r="I3915" s="31">
        <v>-756645522</v>
      </c>
      <c r="J3915" s="31"/>
      <c r="K3915" s="45">
        <f>IFERROR((J3915/I3915),0)</f>
        <v>0</v>
      </c>
      <c r="L3915" s="31"/>
      <c r="M3915" s="31"/>
      <c r="N3915" s="34"/>
      <c r="O3915" s="28"/>
      <c r="P3915" s="28"/>
      <c r="Q3915" s="28"/>
      <c r="R3915" s="28"/>
      <c r="S3915" s="25"/>
    </row>
    <row r="3916" spans="2:19" s="16" customFormat="1" outlineLevel="1" x14ac:dyDescent="0.25">
      <c r="B3916" s="47" t="s">
        <v>7146</v>
      </c>
      <c r="C3916" s="47" t="str">
        <f>C3915</f>
        <v>ASIGNACIÓN PARA LA INVERSIÓN LOCAL SEGÚN NBI Y CUARTA, QUINTA, Y SEXTA CATEGORÍA</v>
      </c>
      <c r="D3916" s="47"/>
      <c r="E3916" s="47" t="str">
        <f>E3915</f>
        <v>27600</v>
      </c>
      <c r="F3916" s="47"/>
      <c r="G3916" s="47" t="str">
        <f>G3915</f>
        <v xml:space="preserve">RÍO QUITO                                         </v>
      </c>
      <c r="H3916" s="47" t="s">
        <v>10655</v>
      </c>
      <c r="I3916" s="48">
        <f>SUBTOTAL(9,I3910:I3915)</f>
        <v>5131688916</v>
      </c>
      <c r="J3916" s="48">
        <f>SUBTOTAL(9,J3910:J3915)</f>
        <v>4221271182.6300001</v>
      </c>
      <c r="K3916" s="49">
        <f>J3916/I3916</f>
        <v>0.82258906409322186</v>
      </c>
      <c r="L3916" s="48">
        <f>SUBTOTAL(9,L3910:L3915)</f>
        <v>2499702193.4400001</v>
      </c>
      <c r="M3916" s="48">
        <f>SUBTOTAL(9,M3910:M3915)</f>
        <v>2116164356.6300001</v>
      </c>
      <c r="N3916" s="50">
        <f>IFERROR((M3916/L3916),"N.A")</f>
        <v>0.84656658788533967</v>
      </c>
      <c r="O3916" s="28"/>
      <c r="P3916" s="28"/>
      <c r="Q3916" s="28"/>
      <c r="R3916" s="28"/>
      <c r="S3916" s="25"/>
    </row>
    <row r="3917" spans="2:19" s="16" customFormat="1" outlineLevel="2" x14ac:dyDescent="0.25">
      <c r="B3917" s="16" t="s">
        <v>1764</v>
      </c>
      <c r="C3917" s="16" t="s">
        <v>328</v>
      </c>
      <c r="D3917" s="16" t="s">
        <v>103</v>
      </c>
      <c r="E3917" s="16" t="s">
        <v>1765</v>
      </c>
      <c r="G3917" s="16" t="s">
        <v>1766</v>
      </c>
      <c r="H3917" s="16" t="s">
        <v>152</v>
      </c>
      <c r="I3917" s="31">
        <v>2644644015</v>
      </c>
      <c r="J3917" s="31">
        <v>1479292808.8200002</v>
      </c>
      <c r="K3917" s="45">
        <f>IFERROR((J3917/I3917),0)</f>
        <v>0.55935422704518523</v>
      </c>
      <c r="L3917" s="31">
        <v>1747402779.4399996</v>
      </c>
      <c r="M3917" s="31">
        <v>1479292808.8200002</v>
      </c>
      <c r="N3917" s="40">
        <f>M3917/L3917</f>
        <v>0.8465665879815516</v>
      </c>
      <c r="O3917" s="28"/>
      <c r="P3917" s="28"/>
      <c r="Q3917" s="28"/>
      <c r="R3917" s="28"/>
      <c r="S3917" s="25"/>
    </row>
    <row r="3918" spans="2:19" s="16" customFormat="1" outlineLevel="2" x14ac:dyDescent="0.25">
      <c r="B3918" s="16" t="s">
        <v>1764</v>
      </c>
      <c r="C3918" s="16" t="s">
        <v>328</v>
      </c>
      <c r="D3918" s="16" t="s">
        <v>103</v>
      </c>
      <c r="E3918" s="16" t="s">
        <v>1765</v>
      </c>
      <c r="G3918" s="16" t="s">
        <v>1766</v>
      </c>
      <c r="H3918" s="16" t="s">
        <v>19</v>
      </c>
      <c r="I3918" s="31">
        <v>1309971473</v>
      </c>
      <c r="J3918" s="31">
        <v>1309971473</v>
      </c>
      <c r="K3918" s="45">
        <f>IFERROR((J3918/I3918),0)</f>
        <v>1</v>
      </c>
      <c r="L3918" s="31"/>
      <c r="M3918" s="31"/>
      <c r="N3918" s="34"/>
      <c r="O3918" s="28"/>
      <c r="P3918" s="28"/>
      <c r="Q3918" s="28"/>
      <c r="R3918" s="28"/>
      <c r="S3918" s="25"/>
    </row>
    <row r="3919" spans="2:19" s="16" customFormat="1" outlineLevel="2" x14ac:dyDescent="0.25">
      <c r="B3919" s="16" t="s">
        <v>1764</v>
      </c>
      <c r="C3919" s="16" t="s">
        <v>328</v>
      </c>
      <c r="D3919" s="16" t="s">
        <v>103</v>
      </c>
      <c r="E3919" s="16" t="s">
        <v>1765</v>
      </c>
      <c r="G3919" s="16" t="s">
        <v>1766</v>
      </c>
      <c r="H3919" s="16" t="s">
        <v>154</v>
      </c>
      <c r="I3919" s="31">
        <v>16357</v>
      </c>
      <c r="J3919" s="31">
        <v>16357</v>
      </c>
      <c r="K3919" s="45">
        <f>IFERROR((J3919/I3919),0)</f>
        <v>1</v>
      </c>
      <c r="L3919" s="31"/>
      <c r="M3919" s="31"/>
      <c r="N3919" s="34"/>
      <c r="O3919" s="28"/>
      <c r="P3919" s="28"/>
      <c r="Q3919" s="28"/>
      <c r="R3919" s="28"/>
      <c r="S3919" s="25"/>
    </row>
    <row r="3920" spans="2:19" s="16" customFormat="1" outlineLevel="2" x14ac:dyDescent="0.25">
      <c r="B3920" s="16" t="s">
        <v>1764</v>
      </c>
      <c r="C3920" s="16" t="s">
        <v>328</v>
      </c>
      <c r="D3920" s="16" t="s">
        <v>103</v>
      </c>
      <c r="E3920" s="16" t="s">
        <v>1765</v>
      </c>
      <c r="G3920" s="16" t="s">
        <v>1766</v>
      </c>
      <c r="H3920" s="16" t="s">
        <v>331</v>
      </c>
      <c r="I3920" s="31">
        <v>66174775</v>
      </c>
      <c r="J3920" s="31">
        <v>66174775</v>
      </c>
      <c r="K3920" s="45">
        <f>IFERROR((J3920/I3920),0)</f>
        <v>1</v>
      </c>
      <c r="L3920" s="31"/>
      <c r="M3920" s="31"/>
      <c r="N3920" s="34"/>
      <c r="O3920" s="28"/>
      <c r="P3920" s="28"/>
      <c r="Q3920" s="28"/>
      <c r="R3920" s="28"/>
      <c r="S3920" s="25"/>
    </row>
    <row r="3921" spans="2:19" s="16" customFormat="1" outlineLevel="2" x14ac:dyDescent="0.25">
      <c r="B3921" s="16" t="s">
        <v>1764</v>
      </c>
      <c r="C3921" s="16" t="s">
        <v>328</v>
      </c>
      <c r="D3921" s="16" t="s">
        <v>103</v>
      </c>
      <c r="E3921" s="16" t="s">
        <v>1765</v>
      </c>
      <c r="G3921" s="16" t="s">
        <v>1766</v>
      </c>
      <c r="H3921" s="16" t="s">
        <v>231</v>
      </c>
      <c r="I3921" s="31">
        <v>402329978</v>
      </c>
      <c r="J3921" s="31">
        <v>402329978</v>
      </c>
      <c r="K3921" s="45">
        <f>IFERROR((J3921/I3921),0)</f>
        <v>1</v>
      </c>
      <c r="L3921" s="31"/>
      <c r="M3921" s="31"/>
      <c r="N3921" s="39"/>
      <c r="O3921" s="28"/>
      <c r="P3921" s="28"/>
      <c r="Q3921" s="28"/>
      <c r="R3921" s="28"/>
      <c r="S3921" s="25"/>
    </row>
    <row r="3922" spans="2:19" s="16" customFormat="1" outlineLevel="2" x14ac:dyDescent="0.25">
      <c r="B3922" s="16" t="s">
        <v>1764</v>
      </c>
      <c r="C3922" s="16" t="s">
        <v>328</v>
      </c>
      <c r="D3922" s="16" t="s">
        <v>103</v>
      </c>
      <c r="E3922" s="16" t="s">
        <v>1765</v>
      </c>
      <c r="G3922" s="16" t="s">
        <v>1766</v>
      </c>
      <c r="H3922" s="16" t="s">
        <v>155</v>
      </c>
      <c r="I3922" s="31">
        <v>-528928803</v>
      </c>
      <c r="J3922" s="31"/>
      <c r="K3922" s="45">
        <f>IFERROR((J3922/I3922),0)</f>
        <v>0</v>
      </c>
      <c r="L3922" s="31"/>
      <c r="M3922" s="31"/>
      <c r="N3922" s="34"/>
      <c r="O3922" s="28"/>
      <c r="P3922" s="28"/>
      <c r="Q3922" s="28"/>
      <c r="R3922" s="28"/>
      <c r="S3922" s="25"/>
    </row>
    <row r="3923" spans="2:19" s="16" customFormat="1" outlineLevel="1" x14ac:dyDescent="0.25">
      <c r="B3923" s="47" t="s">
        <v>7147</v>
      </c>
      <c r="C3923" s="47" t="str">
        <f>C3922</f>
        <v>ASIGNACIÓN PARA LA INVERSIÓN LOCAL SEGÚN NBI Y CUARTA, QUINTA, Y SEXTA CATEGORÍA</v>
      </c>
      <c r="D3923" s="47"/>
      <c r="E3923" s="47" t="str">
        <f>E3922</f>
        <v>27580</v>
      </c>
      <c r="F3923" s="47"/>
      <c r="G3923" s="47" t="str">
        <f>G3922</f>
        <v xml:space="preserve">RÍO IRO                                           </v>
      </c>
      <c r="H3923" s="47" t="s">
        <v>10655</v>
      </c>
      <c r="I3923" s="48">
        <f>SUBTOTAL(9,I3917:I3922)</f>
        <v>3894207795</v>
      </c>
      <c r="J3923" s="48">
        <f>SUBTOTAL(9,J3917:J3922)</f>
        <v>3257785391.8200002</v>
      </c>
      <c r="K3923" s="49">
        <f>J3923/I3923</f>
        <v>0.83657204836446075</v>
      </c>
      <c r="L3923" s="48">
        <f>SUBTOTAL(9,L3917:L3922)</f>
        <v>1747402779.4399996</v>
      </c>
      <c r="M3923" s="48">
        <f>SUBTOTAL(9,M3917:M3922)</f>
        <v>1479292808.8200002</v>
      </c>
      <c r="N3923" s="50">
        <f>IFERROR((M3923/L3923),"N.A")</f>
        <v>0.8465665879815516</v>
      </c>
      <c r="O3923" s="28"/>
      <c r="P3923" s="28"/>
      <c r="Q3923" s="28"/>
      <c r="R3923" s="28"/>
      <c r="S3923" s="25"/>
    </row>
    <row r="3924" spans="2:19" s="16" customFormat="1" outlineLevel="2" x14ac:dyDescent="0.25">
      <c r="B3924" s="16" t="s">
        <v>1767</v>
      </c>
      <c r="C3924" s="16" t="s">
        <v>328</v>
      </c>
      <c r="D3924" s="16" t="s">
        <v>103</v>
      </c>
      <c r="E3924" s="16" t="s">
        <v>1768</v>
      </c>
      <c r="G3924" s="16" t="s">
        <v>1769</v>
      </c>
      <c r="H3924" s="16" t="s">
        <v>152</v>
      </c>
      <c r="I3924" s="31">
        <v>4589757933</v>
      </c>
      <c r="J3924" s="31">
        <v>2567300500.9199996</v>
      </c>
      <c r="K3924" s="45">
        <f>IFERROR((J3924/I3924),0)</f>
        <v>0.55935422704132387</v>
      </c>
      <c r="L3924" s="31">
        <v>3032603149.8299999</v>
      </c>
      <c r="M3924" s="31">
        <v>2567300500.9199996</v>
      </c>
      <c r="N3924" s="40">
        <f>M3924/L3924</f>
        <v>0.84656658787151762</v>
      </c>
      <c r="O3924" s="28"/>
      <c r="P3924" s="28"/>
      <c r="Q3924" s="28"/>
      <c r="R3924" s="28"/>
      <c r="S3924" s="25"/>
    </row>
    <row r="3925" spans="2:19" s="16" customFormat="1" outlineLevel="2" x14ac:dyDescent="0.25">
      <c r="B3925" s="16" t="s">
        <v>1767</v>
      </c>
      <c r="C3925" s="16" t="s">
        <v>328</v>
      </c>
      <c r="D3925" s="16" t="s">
        <v>103</v>
      </c>
      <c r="E3925" s="16" t="s">
        <v>1768</v>
      </c>
      <c r="G3925" s="16" t="s">
        <v>1769</v>
      </c>
      <c r="H3925" s="16" t="s">
        <v>19</v>
      </c>
      <c r="I3925" s="31">
        <v>775485866</v>
      </c>
      <c r="J3925" s="31">
        <v>775485866</v>
      </c>
      <c r="K3925" s="45">
        <f>IFERROR((J3925/I3925),0)</f>
        <v>1</v>
      </c>
      <c r="L3925" s="31"/>
      <c r="M3925" s="31"/>
      <c r="N3925" s="34"/>
      <c r="O3925" s="28"/>
      <c r="P3925" s="28"/>
      <c r="Q3925" s="28"/>
      <c r="R3925" s="28"/>
      <c r="S3925" s="25"/>
    </row>
    <row r="3926" spans="2:19" s="16" customFormat="1" outlineLevel="2" x14ac:dyDescent="0.25">
      <c r="B3926" s="16" t="s">
        <v>1767</v>
      </c>
      <c r="C3926" s="16" t="s">
        <v>328</v>
      </c>
      <c r="D3926" s="16" t="s">
        <v>103</v>
      </c>
      <c r="E3926" s="16" t="s">
        <v>1768</v>
      </c>
      <c r="G3926" s="16" t="s">
        <v>1769</v>
      </c>
      <c r="H3926" s="16" t="s">
        <v>154</v>
      </c>
      <c r="I3926" s="31">
        <v>28387</v>
      </c>
      <c r="J3926" s="31">
        <v>28387</v>
      </c>
      <c r="K3926" s="45">
        <f>IFERROR((J3926/I3926),0)</f>
        <v>1</v>
      </c>
      <c r="L3926" s="31"/>
      <c r="M3926" s="31"/>
      <c r="N3926" s="34"/>
      <c r="O3926" s="28"/>
      <c r="P3926" s="28"/>
      <c r="Q3926" s="28"/>
      <c r="R3926" s="28"/>
      <c r="S3926" s="25"/>
    </row>
    <row r="3927" spans="2:19" s="16" customFormat="1" outlineLevel="2" x14ac:dyDescent="0.25">
      <c r="B3927" s="16" t="s">
        <v>1767</v>
      </c>
      <c r="C3927" s="16" t="s">
        <v>328</v>
      </c>
      <c r="D3927" s="16" t="s">
        <v>103</v>
      </c>
      <c r="E3927" s="16" t="s">
        <v>1768</v>
      </c>
      <c r="G3927" s="16" t="s">
        <v>1769</v>
      </c>
      <c r="H3927" s="16" t="s">
        <v>331</v>
      </c>
      <c r="I3927" s="31">
        <v>114845777</v>
      </c>
      <c r="J3927" s="31">
        <v>114845777</v>
      </c>
      <c r="K3927" s="45">
        <f>IFERROR((J3927/I3927),0)</f>
        <v>1</v>
      </c>
      <c r="L3927" s="31"/>
      <c r="M3927" s="31"/>
      <c r="N3927" s="34"/>
      <c r="O3927" s="28"/>
      <c r="P3927" s="28"/>
      <c r="Q3927" s="28"/>
      <c r="R3927" s="28"/>
      <c r="S3927" s="25"/>
    </row>
    <row r="3928" spans="2:19" s="16" customFormat="1" outlineLevel="2" x14ac:dyDescent="0.25">
      <c r="B3928" s="16" t="s">
        <v>1767</v>
      </c>
      <c r="C3928" s="16" t="s">
        <v>328</v>
      </c>
      <c r="D3928" s="16" t="s">
        <v>103</v>
      </c>
      <c r="E3928" s="16" t="s">
        <v>1768</v>
      </c>
      <c r="G3928" s="16" t="s">
        <v>1769</v>
      </c>
      <c r="H3928" s="16" t="s">
        <v>231</v>
      </c>
      <c r="I3928" s="31">
        <v>698240367</v>
      </c>
      <c r="J3928" s="31">
        <v>698240367</v>
      </c>
      <c r="K3928" s="45">
        <f>IFERROR((J3928/I3928),0)</f>
        <v>1</v>
      </c>
      <c r="L3928" s="31"/>
      <c r="M3928" s="31"/>
      <c r="N3928" s="39"/>
      <c r="O3928" s="28"/>
      <c r="P3928" s="28"/>
      <c r="Q3928" s="28"/>
      <c r="R3928" s="28"/>
      <c r="S3928" s="25"/>
    </row>
    <row r="3929" spans="2:19" s="16" customFormat="1" outlineLevel="2" x14ac:dyDescent="0.25">
      <c r="B3929" s="16" t="s">
        <v>1767</v>
      </c>
      <c r="C3929" s="16" t="s">
        <v>328</v>
      </c>
      <c r="D3929" s="16" t="s">
        <v>103</v>
      </c>
      <c r="E3929" s="16" t="s">
        <v>1768</v>
      </c>
      <c r="G3929" s="16" t="s">
        <v>1769</v>
      </c>
      <c r="H3929" s="16" t="s">
        <v>155</v>
      </c>
      <c r="I3929" s="31">
        <v>-917951587</v>
      </c>
      <c r="J3929" s="31"/>
      <c r="K3929" s="45">
        <f>IFERROR((J3929/I3929),0)</f>
        <v>0</v>
      </c>
      <c r="L3929" s="31"/>
      <c r="M3929" s="31"/>
      <c r="N3929" s="34"/>
      <c r="O3929" s="28"/>
      <c r="P3929" s="28"/>
      <c r="Q3929" s="28"/>
      <c r="R3929" s="28"/>
      <c r="S3929" s="25"/>
    </row>
    <row r="3930" spans="2:19" s="16" customFormat="1" outlineLevel="1" x14ac:dyDescent="0.25">
      <c r="B3930" s="47" t="s">
        <v>7148</v>
      </c>
      <c r="C3930" s="47" t="str">
        <f>C3929</f>
        <v>ASIGNACIÓN PARA LA INVERSIÓN LOCAL SEGÚN NBI Y CUARTA, QUINTA, Y SEXTA CATEGORÍA</v>
      </c>
      <c r="D3930" s="47"/>
      <c r="E3930" s="47" t="str">
        <f>E3929</f>
        <v>27495</v>
      </c>
      <c r="F3930" s="47"/>
      <c r="G3930" s="47" t="str">
        <f>G3929</f>
        <v xml:space="preserve">NUQUÍ                                             </v>
      </c>
      <c r="H3930" s="47" t="s">
        <v>10655</v>
      </c>
      <c r="I3930" s="48">
        <f>SUBTOTAL(9,I3924:I3929)</f>
        <v>5260406743</v>
      </c>
      <c r="J3930" s="48">
        <f>SUBTOTAL(9,J3924:J3929)</f>
        <v>4155900897.9199996</v>
      </c>
      <c r="K3930" s="49">
        <f>J3930/I3930</f>
        <v>0.79003413632419939</v>
      </c>
      <c r="L3930" s="48">
        <f>SUBTOTAL(9,L3924:L3929)</f>
        <v>3032603149.8299999</v>
      </c>
      <c r="M3930" s="48">
        <f>SUBTOTAL(9,M3924:M3929)</f>
        <v>2567300500.9199996</v>
      </c>
      <c r="N3930" s="50">
        <f>IFERROR((M3930/L3930),"N.A")</f>
        <v>0.84656658787151762</v>
      </c>
      <c r="O3930" s="28"/>
      <c r="P3930" s="28"/>
      <c r="Q3930" s="28"/>
      <c r="R3930" s="28"/>
      <c r="S3930" s="25"/>
    </row>
    <row r="3931" spans="2:19" s="16" customFormat="1" outlineLevel="2" x14ac:dyDescent="0.25">
      <c r="B3931" s="16" t="s">
        <v>1770</v>
      </c>
      <c r="C3931" s="16" t="s">
        <v>328</v>
      </c>
      <c r="D3931" s="16" t="s">
        <v>103</v>
      </c>
      <c r="E3931" s="16" t="s">
        <v>1771</v>
      </c>
      <c r="G3931" s="16" t="s">
        <v>1772</v>
      </c>
      <c r="H3931" s="16" t="s">
        <v>152</v>
      </c>
      <c r="I3931" s="31">
        <v>6515848948</v>
      </c>
      <c r="J3931" s="31">
        <v>3644667651.8499994</v>
      </c>
      <c r="K3931" s="45">
        <f>IFERROR((J3931/I3931),0)</f>
        <v>0.55935422704492066</v>
      </c>
      <c r="L3931" s="31">
        <v>4305234465.7200003</v>
      </c>
      <c r="M3931" s="31">
        <v>3644667651.8499994</v>
      </c>
      <c r="N3931" s="40">
        <f>M3931/L3931</f>
        <v>0.84656658792228434</v>
      </c>
      <c r="O3931" s="28"/>
      <c r="P3931" s="28"/>
      <c r="Q3931" s="28"/>
      <c r="R3931" s="28"/>
      <c r="S3931" s="25"/>
    </row>
    <row r="3932" spans="2:19" s="16" customFormat="1" outlineLevel="2" x14ac:dyDescent="0.25">
      <c r="B3932" s="16" t="s">
        <v>1770</v>
      </c>
      <c r="C3932" s="16" t="s">
        <v>328</v>
      </c>
      <c r="D3932" s="16" t="s">
        <v>103</v>
      </c>
      <c r="E3932" s="16" t="s">
        <v>1771</v>
      </c>
      <c r="G3932" s="16" t="s">
        <v>1772</v>
      </c>
      <c r="H3932" s="16" t="s">
        <v>154</v>
      </c>
      <c r="I3932" s="31">
        <v>40300</v>
      </c>
      <c r="J3932" s="31">
        <v>40300</v>
      </c>
      <c r="K3932" s="45">
        <f>IFERROR((J3932/I3932),0)</f>
        <v>1</v>
      </c>
      <c r="L3932" s="31"/>
      <c r="M3932" s="31"/>
      <c r="N3932" s="34"/>
      <c r="O3932" s="28"/>
      <c r="P3932" s="28"/>
      <c r="Q3932" s="28"/>
      <c r="R3932" s="28"/>
      <c r="S3932" s="25"/>
    </row>
    <row r="3933" spans="2:19" s="16" customFormat="1" outlineLevel="2" x14ac:dyDescent="0.25">
      <c r="B3933" s="16" t="s">
        <v>1770</v>
      </c>
      <c r="C3933" s="16" t="s">
        <v>328</v>
      </c>
      <c r="D3933" s="16" t="s">
        <v>103</v>
      </c>
      <c r="E3933" s="16" t="s">
        <v>1771</v>
      </c>
      <c r="G3933" s="16" t="s">
        <v>1772</v>
      </c>
      <c r="H3933" s="16" t="s">
        <v>331</v>
      </c>
      <c r="I3933" s="31">
        <v>163040785</v>
      </c>
      <c r="J3933" s="31">
        <v>163040785</v>
      </c>
      <c r="K3933" s="45">
        <f>IFERROR((J3933/I3933),0)</f>
        <v>1</v>
      </c>
      <c r="L3933" s="31"/>
      <c r="M3933" s="31"/>
      <c r="N3933" s="34"/>
      <c r="O3933" s="28"/>
      <c r="P3933" s="28"/>
      <c r="Q3933" s="28"/>
      <c r="R3933" s="28"/>
      <c r="S3933" s="25"/>
    </row>
    <row r="3934" spans="2:19" s="16" customFormat="1" outlineLevel="2" x14ac:dyDescent="0.25">
      <c r="B3934" s="16" t="s">
        <v>1770</v>
      </c>
      <c r="C3934" s="16" t="s">
        <v>328</v>
      </c>
      <c r="D3934" s="16" t="s">
        <v>103</v>
      </c>
      <c r="E3934" s="16" t="s">
        <v>1771</v>
      </c>
      <c r="G3934" s="16" t="s">
        <v>1772</v>
      </c>
      <c r="H3934" s="16" t="s">
        <v>231</v>
      </c>
      <c r="I3934" s="31">
        <v>991256800</v>
      </c>
      <c r="J3934" s="31">
        <v>991256800</v>
      </c>
      <c r="K3934" s="45">
        <f>IFERROR((J3934/I3934),0)</f>
        <v>1</v>
      </c>
      <c r="L3934" s="31"/>
      <c r="M3934" s="31"/>
      <c r="N3934" s="39"/>
      <c r="O3934" s="28"/>
      <c r="P3934" s="28"/>
      <c r="Q3934" s="28"/>
      <c r="R3934" s="28"/>
      <c r="S3934" s="25"/>
    </row>
    <row r="3935" spans="2:19" s="16" customFormat="1" outlineLevel="2" x14ac:dyDescent="0.25">
      <c r="B3935" s="16" t="s">
        <v>1770</v>
      </c>
      <c r="C3935" s="16" t="s">
        <v>328</v>
      </c>
      <c r="D3935" s="16" t="s">
        <v>103</v>
      </c>
      <c r="E3935" s="16" t="s">
        <v>1771</v>
      </c>
      <c r="G3935" s="16" t="s">
        <v>1772</v>
      </c>
      <c r="H3935" s="16" t="s">
        <v>155</v>
      </c>
      <c r="I3935" s="31">
        <v>-1303169790</v>
      </c>
      <c r="J3935" s="31"/>
      <c r="K3935" s="45">
        <f>IFERROR((J3935/I3935),0)</f>
        <v>0</v>
      </c>
      <c r="L3935" s="31"/>
      <c r="M3935" s="31"/>
      <c r="N3935" s="34"/>
      <c r="O3935" s="28"/>
      <c r="P3935" s="28"/>
      <c r="Q3935" s="28"/>
      <c r="R3935" s="28"/>
      <c r="S3935" s="25"/>
    </row>
    <row r="3936" spans="2:19" s="16" customFormat="1" outlineLevel="1" x14ac:dyDescent="0.25">
      <c r="B3936" s="47" t="s">
        <v>7149</v>
      </c>
      <c r="C3936" s="47" t="str">
        <f>C3935</f>
        <v>ASIGNACIÓN PARA LA INVERSIÓN LOCAL SEGÚN NBI Y CUARTA, QUINTA, Y SEXTA CATEGORÍA</v>
      </c>
      <c r="D3936" s="47"/>
      <c r="E3936" s="47" t="str">
        <f>E3935</f>
        <v>27493</v>
      </c>
      <c r="F3936" s="47"/>
      <c r="G3936" s="47" t="str">
        <f>G3935</f>
        <v>NUEVO BELEN DE BAJIRÁ</v>
      </c>
      <c r="H3936" s="47" t="s">
        <v>10655</v>
      </c>
      <c r="I3936" s="48">
        <f>SUBTOTAL(9,I3931:I3935)</f>
        <v>6367017043</v>
      </c>
      <c r="J3936" s="48">
        <f>SUBTOTAL(9,J3931:J3935)</f>
        <v>4799005536.8499994</v>
      </c>
      <c r="K3936" s="49">
        <f>J3936/I3936</f>
        <v>0.75372902325212132</v>
      </c>
      <c r="L3936" s="48">
        <f>SUBTOTAL(9,L3931:L3935)</f>
        <v>4305234465.7200003</v>
      </c>
      <c r="M3936" s="48">
        <f>SUBTOTAL(9,M3931:M3935)</f>
        <v>3644667651.8499994</v>
      </c>
      <c r="N3936" s="50">
        <f>IFERROR((M3936/L3936),"N.A")</f>
        <v>0.84656658792228434</v>
      </c>
      <c r="O3936" s="28"/>
      <c r="P3936" s="28"/>
      <c r="Q3936" s="28"/>
      <c r="R3936" s="28"/>
      <c r="S3936" s="25"/>
    </row>
    <row r="3937" spans="2:19" s="16" customFormat="1" outlineLevel="2" x14ac:dyDescent="0.25">
      <c r="B3937" s="16" t="s">
        <v>1773</v>
      </c>
      <c r="C3937" s="16" t="s">
        <v>328</v>
      </c>
      <c r="D3937" s="16" t="s">
        <v>103</v>
      </c>
      <c r="E3937" s="16" t="s">
        <v>1774</v>
      </c>
      <c r="G3937" s="16" t="s">
        <v>1775</v>
      </c>
      <c r="H3937" s="16" t="s">
        <v>152</v>
      </c>
      <c r="I3937" s="31">
        <v>3628865693</v>
      </c>
      <c r="J3937" s="31">
        <v>2029821364.7600002</v>
      </c>
      <c r="K3937" s="45">
        <f>IFERROR((J3937/I3937),0)</f>
        <v>0.55935422704551452</v>
      </c>
      <c r="L3937" s="31">
        <v>2397710226.0100002</v>
      </c>
      <c r="M3937" s="31">
        <v>2029821364.7600002</v>
      </c>
      <c r="N3937" s="40">
        <f>M3937/L3937</f>
        <v>0.84656658788072181</v>
      </c>
      <c r="O3937" s="28"/>
      <c r="P3937" s="28"/>
      <c r="Q3937" s="28"/>
      <c r="R3937" s="28"/>
      <c r="S3937" s="25"/>
    </row>
    <row r="3938" spans="2:19" s="16" customFormat="1" outlineLevel="2" x14ac:dyDescent="0.25">
      <c r="B3938" s="16" t="s">
        <v>1773</v>
      </c>
      <c r="C3938" s="16" t="s">
        <v>328</v>
      </c>
      <c r="D3938" s="16" t="s">
        <v>103</v>
      </c>
      <c r="E3938" s="16" t="s">
        <v>1774</v>
      </c>
      <c r="G3938" s="16" t="s">
        <v>1775</v>
      </c>
      <c r="H3938" s="16" t="s">
        <v>19</v>
      </c>
      <c r="I3938" s="31">
        <v>3751212048</v>
      </c>
      <c r="J3938" s="31">
        <v>3751212048</v>
      </c>
      <c r="K3938" s="45">
        <f>IFERROR((J3938/I3938),0)</f>
        <v>1</v>
      </c>
      <c r="L3938" s="31"/>
      <c r="M3938" s="31"/>
      <c r="N3938" s="34"/>
      <c r="O3938" s="28"/>
      <c r="P3938" s="28"/>
      <c r="Q3938" s="28"/>
      <c r="R3938" s="28"/>
      <c r="S3938" s="25"/>
    </row>
    <row r="3939" spans="2:19" s="16" customFormat="1" outlineLevel="2" x14ac:dyDescent="0.25">
      <c r="B3939" s="16" t="s">
        <v>1773</v>
      </c>
      <c r="C3939" s="16" t="s">
        <v>328</v>
      </c>
      <c r="D3939" s="16" t="s">
        <v>103</v>
      </c>
      <c r="E3939" s="16" t="s">
        <v>1774</v>
      </c>
      <c r="G3939" s="16" t="s">
        <v>1775</v>
      </c>
      <c r="H3939" s="16" t="s">
        <v>154</v>
      </c>
      <c r="I3939" s="31">
        <v>22444</v>
      </c>
      <c r="J3939" s="31">
        <v>22444</v>
      </c>
      <c r="K3939" s="45">
        <f>IFERROR((J3939/I3939),0)</f>
        <v>1</v>
      </c>
      <c r="L3939" s="31"/>
      <c r="M3939" s="31"/>
      <c r="N3939" s="34"/>
      <c r="O3939" s="28"/>
      <c r="P3939" s="28"/>
      <c r="Q3939" s="28"/>
      <c r="R3939" s="28"/>
      <c r="S3939" s="25"/>
    </row>
    <row r="3940" spans="2:19" s="16" customFormat="1" outlineLevel="2" x14ac:dyDescent="0.25">
      <c r="B3940" s="16" t="s">
        <v>1773</v>
      </c>
      <c r="C3940" s="16" t="s">
        <v>328</v>
      </c>
      <c r="D3940" s="16" t="s">
        <v>103</v>
      </c>
      <c r="E3940" s="16" t="s">
        <v>1774</v>
      </c>
      <c r="G3940" s="16" t="s">
        <v>1775</v>
      </c>
      <c r="H3940" s="16" t="s">
        <v>331</v>
      </c>
      <c r="I3940" s="31">
        <v>90802153</v>
      </c>
      <c r="J3940" s="31">
        <v>90802153</v>
      </c>
      <c r="K3940" s="45">
        <f>IFERROR((J3940/I3940),0)</f>
        <v>1</v>
      </c>
      <c r="L3940" s="31"/>
      <c r="M3940" s="31"/>
      <c r="N3940" s="34"/>
      <c r="O3940" s="28"/>
      <c r="P3940" s="28"/>
      <c r="Q3940" s="28"/>
      <c r="R3940" s="28"/>
      <c r="S3940" s="25"/>
    </row>
    <row r="3941" spans="2:19" s="16" customFormat="1" outlineLevel="2" x14ac:dyDescent="0.25">
      <c r="B3941" s="16" t="s">
        <v>1773</v>
      </c>
      <c r="C3941" s="16" t="s">
        <v>328</v>
      </c>
      <c r="D3941" s="16" t="s">
        <v>103</v>
      </c>
      <c r="E3941" s="16" t="s">
        <v>1774</v>
      </c>
      <c r="G3941" s="16" t="s">
        <v>1775</v>
      </c>
      <c r="H3941" s="16" t="s">
        <v>231</v>
      </c>
      <c r="I3941" s="31">
        <v>552059727</v>
      </c>
      <c r="J3941" s="31">
        <v>552059727</v>
      </c>
      <c r="K3941" s="45">
        <f>IFERROR((J3941/I3941),0)</f>
        <v>1</v>
      </c>
      <c r="L3941" s="31"/>
      <c r="M3941" s="31"/>
      <c r="N3941" s="39"/>
      <c r="O3941" s="28"/>
      <c r="P3941" s="28"/>
      <c r="Q3941" s="28"/>
      <c r="R3941" s="28"/>
      <c r="S3941" s="25"/>
    </row>
    <row r="3942" spans="2:19" s="16" customFormat="1" outlineLevel="2" x14ac:dyDescent="0.25">
      <c r="B3942" s="16" t="s">
        <v>1773</v>
      </c>
      <c r="C3942" s="16" t="s">
        <v>328</v>
      </c>
      <c r="D3942" s="16" t="s">
        <v>103</v>
      </c>
      <c r="E3942" s="16" t="s">
        <v>1774</v>
      </c>
      <c r="G3942" s="16" t="s">
        <v>1775</v>
      </c>
      <c r="H3942" s="16" t="s">
        <v>155</v>
      </c>
      <c r="I3942" s="31">
        <v>-725773139</v>
      </c>
      <c r="J3942" s="31"/>
      <c r="K3942" s="45">
        <f>IFERROR((J3942/I3942),0)</f>
        <v>0</v>
      </c>
      <c r="L3942" s="31"/>
      <c r="M3942" s="31"/>
      <c r="N3942" s="34"/>
      <c r="O3942" s="28"/>
      <c r="P3942" s="28"/>
      <c r="Q3942" s="28"/>
      <c r="R3942" s="28"/>
      <c r="S3942" s="25"/>
    </row>
    <row r="3943" spans="2:19" s="16" customFormat="1" outlineLevel="1" x14ac:dyDescent="0.25">
      <c r="B3943" s="47" t="s">
        <v>7150</v>
      </c>
      <c r="C3943" s="47" t="str">
        <f>C3942</f>
        <v>ASIGNACIÓN PARA LA INVERSIÓN LOCAL SEGÚN NBI Y CUARTA, QUINTA, Y SEXTA CATEGORÍA</v>
      </c>
      <c r="D3943" s="47"/>
      <c r="E3943" s="47" t="str">
        <f>E3942</f>
        <v>27491</v>
      </c>
      <c r="F3943" s="47"/>
      <c r="G3943" s="47" t="str">
        <f>G3942</f>
        <v xml:space="preserve">NÓVITA                                            </v>
      </c>
      <c r="H3943" s="47" t="s">
        <v>10655</v>
      </c>
      <c r="I3943" s="48">
        <f>SUBTOTAL(9,I3937:I3942)</f>
        <v>7297188926</v>
      </c>
      <c r="J3943" s="48">
        <f>SUBTOTAL(9,J3937:J3942)</f>
        <v>6423917736.7600002</v>
      </c>
      <c r="K3943" s="49">
        <f>J3943/I3943</f>
        <v>0.88032772645798973</v>
      </c>
      <c r="L3943" s="48">
        <f>SUBTOTAL(9,L3937:L3942)</f>
        <v>2397710226.0100002</v>
      </c>
      <c r="M3943" s="48">
        <f>SUBTOTAL(9,M3937:M3942)</f>
        <v>2029821364.7600002</v>
      </c>
      <c r="N3943" s="50">
        <f>IFERROR((M3943/L3943),"N.A")</f>
        <v>0.84656658788072181</v>
      </c>
      <c r="O3943" s="28"/>
      <c r="P3943" s="28"/>
      <c r="Q3943" s="28"/>
      <c r="R3943" s="28"/>
      <c r="S3943" s="25"/>
    </row>
    <row r="3944" spans="2:19" s="16" customFormat="1" outlineLevel="2" x14ac:dyDescent="0.25">
      <c r="B3944" s="16" t="s">
        <v>1776</v>
      </c>
      <c r="C3944" s="16" t="s">
        <v>328</v>
      </c>
      <c r="D3944" s="16" t="s">
        <v>103</v>
      </c>
      <c r="E3944" s="16" t="s">
        <v>1777</v>
      </c>
      <c r="G3944" s="16" t="s">
        <v>1778</v>
      </c>
      <c r="H3944" s="16" t="s">
        <v>152</v>
      </c>
      <c r="I3944" s="31">
        <v>4423646791</v>
      </c>
      <c r="J3944" s="31">
        <v>2474385531.4999995</v>
      </c>
      <c r="K3944" s="45">
        <f>IFERROR((J3944/I3944),0)</f>
        <v>0.55935422704502258</v>
      </c>
      <c r="L3944" s="31">
        <v>2922848086.5300002</v>
      </c>
      <c r="M3944" s="31">
        <v>2474385531.4999995</v>
      </c>
      <c r="N3944" s="40">
        <f>M3944/L3944</f>
        <v>0.84656658787819017</v>
      </c>
      <c r="O3944" s="28"/>
      <c r="P3944" s="28"/>
      <c r="Q3944" s="28"/>
      <c r="R3944" s="28"/>
      <c r="S3944" s="25"/>
    </row>
    <row r="3945" spans="2:19" s="16" customFormat="1" outlineLevel="2" x14ac:dyDescent="0.25">
      <c r="B3945" s="16" t="s">
        <v>1776</v>
      </c>
      <c r="C3945" s="16" t="s">
        <v>328</v>
      </c>
      <c r="D3945" s="16" t="s">
        <v>103</v>
      </c>
      <c r="E3945" s="16" t="s">
        <v>1777</v>
      </c>
      <c r="G3945" s="16" t="s">
        <v>1778</v>
      </c>
      <c r="H3945" s="16" t="s">
        <v>19</v>
      </c>
      <c r="I3945" s="31">
        <v>1676462079</v>
      </c>
      <c r="J3945" s="31">
        <v>1676462079</v>
      </c>
      <c r="K3945" s="45">
        <f>IFERROR((J3945/I3945),0)</f>
        <v>1</v>
      </c>
      <c r="L3945" s="31"/>
      <c r="M3945" s="31"/>
      <c r="N3945" s="34"/>
      <c r="O3945" s="28"/>
      <c r="P3945" s="28"/>
      <c r="Q3945" s="28"/>
      <c r="R3945" s="28"/>
      <c r="S3945" s="25"/>
    </row>
    <row r="3946" spans="2:19" s="16" customFormat="1" outlineLevel="2" x14ac:dyDescent="0.25">
      <c r="B3946" s="16" t="s">
        <v>1776</v>
      </c>
      <c r="C3946" s="16" t="s">
        <v>328</v>
      </c>
      <c r="D3946" s="16" t="s">
        <v>103</v>
      </c>
      <c r="E3946" s="16" t="s">
        <v>1777</v>
      </c>
      <c r="G3946" s="16" t="s">
        <v>1778</v>
      </c>
      <c r="H3946" s="16" t="s">
        <v>154</v>
      </c>
      <c r="I3946" s="31">
        <v>27360</v>
      </c>
      <c r="J3946" s="31">
        <v>27360</v>
      </c>
      <c r="K3946" s="45">
        <f>IFERROR((J3946/I3946),0)</f>
        <v>1</v>
      </c>
      <c r="L3946" s="31"/>
      <c r="M3946" s="31"/>
      <c r="N3946" s="34"/>
      <c r="O3946" s="28"/>
      <c r="P3946" s="28"/>
      <c r="Q3946" s="28"/>
      <c r="R3946" s="28"/>
      <c r="S3946" s="25"/>
    </row>
    <row r="3947" spans="2:19" s="16" customFormat="1" outlineLevel="2" x14ac:dyDescent="0.25">
      <c r="B3947" s="16" t="s">
        <v>1776</v>
      </c>
      <c r="C3947" s="16" t="s">
        <v>328</v>
      </c>
      <c r="D3947" s="16" t="s">
        <v>103</v>
      </c>
      <c r="E3947" s="16" t="s">
        <v>1777</v>
      </c>
      <c r="G3947" s="16" t="s">
        <v>1778</v>
      </c>
      <c r="H3947" s="16" t="s">
        <v>331</v>
      </c>
      <c r="I3947" s="31">
        <v>110689313</v>
      </c>
      <c r="J3947" s="31">
        <v>110689313</v>
      </c>
      <c r="K3947" s="45">
        <f>IFERROR((J3947/I3947),0)</f>
        <v>1</v>
      </c>
      <c r="L3947" s="31"/>
      <c r="M3947" s="31"/>
      <c r="N3947" s="34"/>
      <c r="O3947" s="28"/>
      <c r="P3947" s="28"/>
      <c r="Q3947" s="28"/>
      <c r="R3947" s="28"/>
      <c r="S3947" s="25"/>
    </row>
    <row r="3948" spans="2:19" s="16" customFormat="1" outlineLevel="2" x14ac:dyDescent="0.25">
      <c r="B3948" s="16" t="s">
        <v>1776</v>
      </c>
      <c r="C3948" s="16" t="s">
        <v>328</v>
      </c>
      <c r="D3948" s="16" t="s">
        <v>103</v>
      </c>
      <c r="E3948" s="16" t="s">
        <v>1777</v>
      </c>
      <c r="G3948" s="16" t="s">
        <v>1778</v>
      </c>
      <c r="H3948" s="16" t="s">
        <v>231</v>
      </c>
      <c r="I3948" s="31">
        <v>672969861</v>
      </c>
      <c r="J3948" s="31">
        <v>672969861</v>
      </c>
      <c r="K3948" s="45">
        <f>IFERROR((J3948/I3948),0)</f>
        <v>1</v>
      </c>
      <c r="L3948" s="31"/>
      <c r="M3948" s="31"/>
      <c r="N3948" s="39"/>
      <c r="O3948" s="28"/>
      <c r="P3948" s="28"/>
      <c r="Q3948" s="28"/>
      <c r="R3948" s="28"/>
      <c r="S3948" s="25"/>
    </row>
    <row r="3949" spans="2:19" s="16" customFormat="1" outlineLevel="2" x14ac:dyDescent="0.25">
      <c r="B3949" s="16" t="s">
        <v>1776</v>
      </c>
      <c r="C3949" s="16" t="s">
        <v>328</v>
      </c>
      <c r="D3949" s="16" t="s">
        <v>103</v>
      </c>
      <c r="E3949" s="16" t="s">
        <v>1777</v>
      </c>
      <c r="G3949" s="16" t="s">
        <v>1778</v>
      </c>
      <c r="H3949" s="16" t="s">
        <v>155</v>
      </c>
      <c r="I3949" s="31">
        <v>-884729358</v>
      </c>
      <c r="J3949" s="31"/>
      <c r="K3949" s="45">
        <f>IFERROR((J3949/I3949),0)</f>
        <v>0</v>
      </c>
      <c r="L3949" s="31"/>
      <c r="M3949" s="31"/>
      <c r="N3949" s="34"/>
      <c r="O3949" s="28"/>
      <c r="P3949" s="28"/>
      <c r="Q3949" s="28"/>
      <c r="R3949" s="28"/>
      <c r="S3949" s="25"/>
    </row>
    <row r="3950" spans="2:19" s="16" customFormat="1" outlineLevel="1" x14ac:dyDescent="0.25">
      <c r="B3950" s="47" t="s">
        <v>7151</v>
      </c>
      <c r="C3950" s="47" t="str">
        <f>C3949</f>
        <v>ASIGNACIÓN PARA LA INVERSIÓN LOCAL SEGÚN NBI Y CUARTA, QUINTA, Y SEXTA CATEGORÍA</v>
      </c>
      <c r="D3950" s="47"/>
      <c r="E3950" s="47" t="str">
        <f>E3949</f>
        <v>27450</v>
      </c>
      <c r="F3950" s="47"/>
      <c r="G3950" s="47" t="str">
        <f>G3949</f>
        <v xml:space="preserve">MEDIO SAN JUAN                                    </v>
      </c>
      <c r="H3950" s="47" t="s">
        <v>10655</v>
      </c>
      <c r="I3950" s="48">
        <f>SUBTOTAL(9,I3944:I3949)</f>
        <v>5999066046</v>
      </c>
      <c r="J3950" s="48">
        <f>SUBTOTAL(9,J3944:J3949)</f>
        <v>4934534144.5</v>
      </c>
      <c r="K3950" s="49">
        <f>J3950/I3950</f>
        <v>0.82255039478856906</v>
      </c>
      <c r="L3950" s="48">
        <f>SUBTOTAL(9,L3944:L3949)</f>
        <v>2922848086.5300002</v>
      </c>
      <c r="M3950" s="48">
        <f>SUBTOTAL(9,M3944:M3949)</f>
        <v>2474385531.4999995</v>
      </c>
      <c r="N3950" s="50">
        <f>IFERROR((M3950/L3950),"N.A")</f>
        <v>0.84656658787819017</v>
      </c>
      <c r="O3950" s="28"/>
      <c r="P3950" s="28"/>
      <c r="Q3950" s="28"/>
      <c r="R3950" s="28"/>
      <c r="S3950" s="25"/>
    </row>
    <row r="3951" spans="2:19" s="16" customFormat="1" outlineLevel="2" x14ac:dyDescent="0.25">
      <c r="B3951" s="16" t="s">
        <v>1779</v>
      </c>
      <c r="C3951" s="16" t="s">
        <v>328</v>
      </c>
      <c r="D3951" s="16" t="s">
        <v>103</v>
      </c>
      <c r="E3951" s="16" t="s">
        <v>1780</v>
      </c>
      <c r="G3951" s="16" t="s">
        <v>1781</v>
      </c>
      <c r="H3951" s="16" t="s">
        <v>152</v>
      </c>
      <c r="I3951" s="31">
        <v>5070325747</v>
      </c>
      <c r="J3951" s="31">
        <v>2836108139.0799999</v>
      </c>
      <c r="K3951" s="45">
        <f>IFERROR((J3951/I3951),0)</f>
        <v>0.5593542270450893</v>
      </c>
      <c r="L3951" s="31">
        <v>3350130018.8399992</v>
      </c>
      <c r="M3951" s="31">
        <v>2836108139.0799999</v>
      </c>
      <c r="N3951" s="40">
        <f>M3951/L3951</f>
        <v>0.84656658790276385</v>
      </c>
      <c r="O3951" s="28"/>
      <c r="P3951" s="28"/>
      <c r="Q3951" s="28"/>
      <c r="R3951" s="28"/>
      <c r="S3951" s="25"/>
    </row>
    <row r="3952" spans="2:19" s="16" customFormat="1" outlineLevel="2" x14ac:dyDescent="0.25">
      <c r="B3952" s="16" t="s">
        <v>1779</v>
      </c>
      <c r="C3952" s="16" t="s">
        <v>328</v>
      </c>
      <c r="D3952" s="16" t="s">
        <v>103</v>
      </c>
      <c r="E3952" s="16" t="s">
        <v>1780</v>
      </c>
      <c r="G3952" s="16" t="s">
        <v>1781</v>
      </c>
      <c r="H3952" s="16" t="s">
        <v>19</v>
      </c>
      <c r="I3952" s="31">
        <v>1784944552</v>
      </c>
      <c r="J3952" s="31">
        <v>1784944552</v>
      </c>
      <c r="K3952" s="45">
        <f>IFERROR((J3952/I3952),0)</f>
        <v>1</v>
      </c>
      <c r="L3952" s="31"/>
      <c r="M3952" s="31"/>
      <c r="N3952" s="34"/>
      <c r="O3952" s="28"/>
      <c r="P3952" s="28"/>
      <c r="Q3952" s="28"/>
      <c r="R3952" s="28"/>
      <c r="S3952" s="25"/>
    </row>
    <row r="3953" spans="2:19" s="16" customFormat="1" outlineLevel="2" x14ac:dyDescent="0.25">
      <c r="B3953" s="16" t="s">
        <v>1779</v>
      </c>
      <c r="C3953" s="16" t="s">
        <v>328</v>
      </c>
      <c r="D3953" s="16" t="s">
        <v>103</v>
      </c>
      <c r="E3953" s="16" t="s">
        <v>1780</v>
      </c>
      <c r="G3953" s="16" t="s">
        <v>1781</v>
      </c>
      <c r="H3953" s="16" t="s">
        <v>154</v>
      </c>
      <c r="I3953" s="31">
        <v>31359</v>
      </c>
      <c r="J3953" s="31">
        <v>31359</v>
      </c>
      <c r="K3953" s="45">
        <f>IFERROR((J3953/I3953),0)</f>
        <v>1</v>
      </c>
      <c r="L3953" s="31"/>
      <c r="M3953" s="31"/>
      <c r="N3953" s="34"/>
      <c r="O3953" s="28"/>
      <c r="P3953" s="28"/>
      <c r="Q3953" s="28"/>
      <c r="R3953" s="28"/>
      <c r="S3953" s="25"/>
    </row>
    <row r="3954" spans="2:19" s="16" customFormat="1" outlineLevel="2" x14ac:dyDescent="0.25">
      <c r="B3954" s="16" t="s">
        <v>1779</v>
      </c>
      <c r="C3954" s="16" t="s">
        <v>328</v>
      </c>
      <c r="D3954" s="16" t="s">
        <v>103</v>
      </c>
      <c r="E3954" s="16" t="s">
        <v>1780</v>
      </c>
      <c r="G3954" s="16" t="s">
        <v>1781</v>
      </c>
      <c r="H3954" s="16" t="s">
        <v>331</v>
      </c>
      <c r="I3954" s="31">
        <v>126870635</v>
      </c>
      <c r="J3954" s="31">
        <v>126870635</v>
      </c>
      <c r="K3954" s="45">
        <f>IFERROR((J3954/I3954),0)</f>
        <v>1</v>
      </c>
      <c r="L3954" s="31"/>
      <c r="M3954" s="31"/>
      <c r="N3954" s="34"/>
      <c r="O3954" s="28"/>
      <c r="P3954" s="28"/>
      <c r="Q3954" s="28"/>
      <c r="R3954" s="28"/>
      <c r="S3954" s="25"/>
    </row>
    <row r="3955" spans="2:19" s="16" customFormat="1" outlineLevel="2" x14ac:dyDescent="0.25">
      <c r="B3955" s="16" t="s">
        <v>1779</v>
      </c>
      <c r="C3955" s="16" t="s">
        <v>328</v>
      </c>
      <c r="D3955" s="16" t="s">
        <v>103</v>
      </c>
      <c r="E3955" s="16" t="s">
        <v>1780</v>
      </c>
      <c r="G3955" s="16" t="s">
        <v>1781</v>
      </c>
      <c r="H3955" s="16" t="s">
        <v>231</v>
      </c>
      <c r="I3955" s="31">
        <v>771349200</v>
      </c>
      <c r="J3955" s="31">
        <v>771349200</v>
      </c>
      <c r="K3955" s="45">
        <f>IFERROR((J3955/I3955),0)</f>
        <v>1</v>
      </c>
      <c r="L3955" s="31"/>
      <c r="M3955" s="31"/>
      <c r="N3955" s="39"/>
      <c r="O3955" s="28"/>
      <c r="P3955" s="28"/>
      <c r="Q3955" s="28"/>
      <c r="R3955" s="28"/>
      <c r="S3955" s="25"/>
    </row>
    <row r="3956" spans="2:19" s="16" customFormat="1" outlineLevel="2" x14ac:dyDescent="0.25">
      <c r="B3956" s="16" t="s">
        <v>1779</v>
      </c>
      <c r="C3956" s="16" t="s">
        <v>328</v>
      </c>
      <c r="D3956" s="16" t="s">
        <v>103</v>
      </c>
      <c r="E3956" s="16" t="s">
        <v>1780</v>
      </c>
      <c r="G3956" s="16" t="s">
        <v>1781</v>
      </c>
      <c r="H3956" s="16" t="s">
        <v>155</v>
      </c>
      <c r="I3956" s="31">
        <v>-1014065149</v>
      </c>
      <c r="J3956" s="31"/>
      <c r="K3956" s="45">
        <f>IFERROR((J3956/I3956),0)</f>
        <v>0</v>
      </c>
      <c r="L3956" s="31"/>
      <c r="M3956" s="31"/>
      <c r="N3956" s="34"/>
      <c r="O3956" s="28"/>
      <c r="P3956" s="28"/>
      <c r="Q3956" s="28"/>
      <c r="R3956" s="28"/>
      <c r="S3956" s="25"/>
    </row>
    <row r="3957" spans="2:19" s="16" customFormat="1" outlineLevel="1" x14ac:dyDescent="0.25">
      <c r="B3957" s="47" t="s">
        <v>7152</v>
      </c>
      <c r="C3957" s="47" t="str">
        <f>C3956</f>
        <v>ASIGNACIÓN PARA LA INVERSIÓN LOCAL SEGÚN NBI Y CUARTA, QUINTA, Y SEXTA CATEGORÍA</v>
      </c>
      <c r="D3957" s="47"/>
      <c r="E3957" s="47" t="str">
        <f>E3956</f>
        <v>27430</v>
      </c>
      <c r="F3957" s="47"/>
      <c r="G3957" s="47" t="str">
        <f>G3956</f>
        <v xml:space="preserve">MEDIO BAUDÓ                                       </v>
      </c>
      <c r="H3957" s="47" t="s">
        <v>10655</v>
      </c>
      <c r="I3957" s="48">
        <f>SUBTOTAL(9,I3951:I3956)</f>
        <v>6739456344</v>
      </c>
      <c r="J3957" s="48">
        <f>SUBTOTAL(9,J3951:J3956)</f>
        <v>5519303885.0799999</v>
      </c>
      <c r="K3957" s="49">
        <f>J3957/I3957</f>
        <v>0.81895387452041635</v>
      </c>
      <c r="L3957" s="48">
        <f>SUBTOTAL(9,L3951:L3956)</f>
        <v>3350130018.8399992</v>
      </c>
      <c r="M3957" s="48">
        <f>SUBTOTAL(9,M3951:M3956)</f>
        <v>2836108139.0799999</v>
      </c>
      <c r="N3957" s="50">
        <f>IFERROR((M3957/L3957),"N.A")</f>
        <v>0.84656658790276385</v>
      </c>
      <c r="O3957" s="28"/>
      <c r="P3957" s="28"/>
      <c r="Q3957" s="28"/>
      <c r="R3957" s="28"/>
      <c r="S3957" s="25"/>
    </row>
    <row r="3958" spans="2:19" s="16" customFormat="1" outlineLevel="2" x14ac:dyDescent="0.25">
      <c r="B3958" s="16" t="s">
        <v>1782</v>
      </c>
      <c r="C3958" s="16" t="s">
        <v>328</v>
      </c>
      <c r="D3958" s="16" t="s">
        <v>103</v>
      </c>
      <c r="E3958" s="16" t="s">
        <v>1783</v>
      </c>
      <c r="G3958" s="16" t="s">
        <v>1784</v>
      </c>
      <c r="H3958" s="16" t="s">
        <v>152</v>
      </c>
      <c r="I3958" s="31">
        <v>4032770132</v>
      </c>
      <c r="J3958" s="31">
        <v>2255747020.02</v>
      </c>
      <c r="K3958" s="45">
        <f>IFERROR((J3958/I3958),0)</f>
        <v>0.55935422704127491</v>
      </c>
      <c r="L3958" s="31">
        <v>2664583096.3899999</v>
      </c>
      <c r="M3958" s="31">
        <v>2255747020.02</v>
      </c>
      <c r="N3958" s="40">
        <f>M3958/L3958</f>
        <v>0.84656658787489325</v>
      </c>
      <c r="O3958" s="28"/>
      <c r="P3958" s="28"/>
      <c r="Q3958" s="28"/>
      <c r="R3958" s="28"/>
      <c r="S3958" s="25"/>
    </row>
    <row r="3959" spans="2:19" s="16" customFormat="1" outlineLevel="2" x14ac:dyDescent="0.25">
      <c r="B3959" s="16" t="s">
        <v>1782</v>
      </c>
      <c r="C3959" s="16" t="s">
        <v>328</v>
      </c>
      <c r="D3959" s="16" t="s">
        <v>103</v>
      </c>
      <c r="E3959" s="16" t="s">
        <v>1783</v>
      </c>
      <c r="G3959" s="16" t="s">
        <v>1784</v>
      </c>
      <c r="H3959" s="16" t="s">
        <v>19</v>
      </c>
      <c r="I3959" s="31">
        <v>2536097737</v>
      </c>
      <c r="J3959" s="31">
        <v>2536097737</v>
      </c>
      <c r="K3959" s="45">
        <f>IFERROR((J3959/I3959),0)</f>
        <v>1</v>
      </c>
      <c r="L3959" s="31"/>
      <c r="M3959" s="31"/>
      <c r="N3959" s="34"/>
      <c r="O3959" s="28"/>
      <c r="P3959" s="28"/>
      <c r="Q3959" s="28"/>
      <c r="R3959" s="28"/>
      <c r="S3959" s="25"/>
    </row>
    <row r="3960" spans="2:19" s="16" customFormat="1" outlineLevel="2" x14ac:dyDescent="0.25">
      <c r="B3960" s="16" t="s">
        <v>1782</v>
      </c>
      <c r="C3960" s="16" t="s">
        <v>328</v>
      </c>
      <c r="D3960" s="16" t="s">
        <v>103</v>
      </c>
      <c r="E3960" s="16" t="s">
        <v>1783</v>
      </c>
      <c r="G3960" s="16" t="s">
        <v>1784</v>
      </c>
      <c r="H3960" s="16" t="s">
        <v>154</v>
      </c>
      <c r="I3960" s="31">
        <v>24942</v>
      </c>
      <c r="J3960" s="31">
        <v>24942</v>
      </c>
      <c r="K3960" s="45">
        <f>IFERROR((J3960/I3960),0)</f>
        <v>1</v>
      </c>
      <c r="L3960" s="31"/>
      <c r="M3960" s="31"/>
      <c r="N3960" s="34"/>
      <c r="O3960" s="28"/>
      <c r="P3960" s="28"/>
      <c r="Q3960" s="28"/>
      <c r="R3960" s="28"/>
      <c r="S3960" s="25"/>
    </row>
    <row r="3961" spans="2:19" s="16" customFormat="1" outlineLevel="2" x14ac:dyDescent="0.25">
      <c r="B3961" s="16" t="s">
        <v>1782</v>
      </c>
      <c r="C3961" s="16" t="s">
        <v>328</v>
      </c>
      <c r="D3961" s="16" t="s">
        <v>103</v>
      </c>
      <c r="E3961" s="16" t="s">
        <v>1783</v>
      </c>
      <c r="G3961" s="16" t="s">
        <v>1784</v>
      </c>
      <c r="H3961" s="16" t="s">
        <v>331</v>
      </c>
      <c r="I3961" s="31">
        <v>100908725</v>
      </c>
      <c r="J3961" s="31">
        <v>100908725</v>
      </c>
      <c r="K3961" s="45">
        <f>IFERROR((J3961/I3961),0)</f>
        <v>1</v>
      </c>
      <c r="L3961" s="31"/>
      <c r="M3961" s="31"/>
      <c r="N3961" s="34"/>
      <c r="O3961" s="28"/>
      <c r="P3961" s="28"/>
      <c r="Q3961" s="28"/>
      <c r="R3961" s="28"/>
      <c r="S3961" s="25"/>
    </row>
    <row r="3962" spans="2:19" s="16" customFormat="1" outlineLevel="2" x14ac:dyDescent="0.25">
      <c r="B3962" s="16" t="s">
        <v>1782</v>
      </c>
      <c r="C3962" s="16" t="s">
        <v>328</v>
      </c>
      <c r="D3962" s="16" t="s">
        <v>103</v>
      </c>
      <c r="E3962" s="16" t="s">
        <v>1783</v>
      </c>
      <c r="G3962" s="16" t="s">
        <v>1784</v>
      </c>
      <c r="H3962" s="16" t="s">
        <v>29</v>
      </c>
      <c r="I3962" s="31">
        <v>278977990</v>
      </c>
      <c r="J3962" s="31">
        <v>278977990</v>
      </c>
      <c r="K3962" s="45">
        <f>IFERROR((J3962/I3962),0)</f>
        <v>1</v>
      </c>
      <c r="L3962" s="31"/>
      <c r="M3962" s="31"/>
      <c r="N3962" s="34"/>
      <c r="O3962" s="28"/>
      <c r="P3962" s="28"/>
      <c r="Q3962" s="28"/>
      <c r="R3962" s="28"/>
      <c r="S3962" s="25"/>
    </row>
    <row r="3963" spans="2:19" s="16" customFormat="1" outlineLevel="2" x14ac:dyDescent="0.25">
      <c r="B3963" s="16" t="s">
        <v>1782</v>
      </c>
      <c r="C3963" s="16" t="s">
        <v>328</v>
      </c>
      <c r="D3963" s="16" t="s">
        <v>103</v>
      </c>
      <c r="E3963" s="16" t="s">
        <v>1783</v>
      </c>
      <c r="G3963" s="16" t="s">
        <v>1784</v>
      </c>
      <c r="H3963" s="16" t="s">
        <v>231</v>
      </c>
      <c r="I3963" s="31">
        <v>613505753</v>
      </c>
      <c r="J3963" s="31">
        <v>613505753</v>
      </c>
      <c r="K3963" s="45">
        <f>IFERROR((J3963/I3963),0)</f>
        <v>1</v>
      </c>
      <c r="L3963" s="31"/>
      <c r="M3963" s="31"/>
      <c r="N3963" s="39"/>
      <c r="O3963" s="28"/>
      <c r="P3963" s="28"/>
      <c r="Q3963" s="28"/>
      <c r="R3963" s="28"/>
      <c r="S3963" s="25"/>
    </row>
    <row r="3964" spans="2:19" s="16" customFormat="1" outlineLevel="2" x14ac:dyDescent="0.25">
      <c r="B3964" s="16" t="s">
        <v>1782</v>
      </c>
      <c r="C3964" s="16" t="s">
        <v>328</v>
      </c>
      <c r="D3964" s="16" t="s">
        <v>103</v>
      </c>
      <c r="E3964" s="16" t="s">
        <v>1783</v>
      </c>
      <c r="G3964" s="16" t="s">
        <v>1784</v>
      </c>
      <c r="H3964" s="16" t="s">
        <v>155</v>
      </c>
      <c r="I3964" s="31">
        <v>-806554026</v>
      </c>
      <c r="J3964" s="31"/>
      <c r="K3964" s="45">
        <f>IFERROR((J3964/I3964),0)</f>
        <v>0</v>
      </c>
      <c r="L3964" s="31"/>
      <c r="M3964" s="31"/>
      <c r="N3964" s="34"/>
      <c r="O3964" s="28"/>
      <c r="P3964" s="28"/>
      <c r="Q3964" s="28"/>
      <c r="R3964" s="28"/>
      <c r="S3964" s="25"/>
    </row>
    <row r="3965" spans="2:19" s="16" customFormat="1" outlineLevel="1" x14ac:dyDescent="0.25">
      <c r="B3965" s="47" t="s">
        <v>7153</v>
      </c>
      <c r="C3965" s="47" t="str">
        <f>C3964</f>
        <v>ASIGNACIÓN PARA LA INVERSIÓN LOCAL SEGÚN NBI Y CUARTA, QUINTA, Y SEXTA CATEGORÍA</v>
      </c>
      <c r="D3965" s="47"/>
      <c r="E3965" s="47" t="str">
        <f>E3964</f>
        <v>27425</v>
      </c>
      <c r="F3965" s="47"/>
      <c r="G3965" s="47" t="str">
        <f>G3964</f>
        <v xml:space="preserve">MEDIO ATRATO                                      </v>
      </c>
      <c r="H3965" s="47" t="s">
        <v>10655</v>
      </c>
      <c r="I3965" s="48">
        <f>SUBTOTAL(9,I3958:I3964)</f>
        <v>6755731253</v>
      </c>
      <c r="J3965" s="48">
        <f>SUBTOTAL(9,J3958:J3964)</f>
        <v>5785262167.0200005</v>
      </c>
      <c r="K3965" s="49">
        <f>J3965/I3965</f>
        <v>0.85634877267371379</v>
      </c>
      <c r="L3965" s="48">
        <f>SUBTOTAL(9,L3958:L3964)</f>
        <v>2664583096.3899999</v>
      </c>
      <c r="M3965" s="48">
        <f>SUBTOTAL(9,M3958:M3964)</f>
        <v>2255747020.02</v>
      </c>
      <c r="N3965" s="50">
        <f>IFERROR((M3965/L3965),"N.A")</f>
        <v>0.84656658787489325</v>
      </c>
      <c r="O3965" s="28"/>
      <c r="P3965" s="28"/>
      <c r="Q3965" s="28"/>
      <c r="R3965" s="28"/>
      <c r="S3965" s="25"/>
    </row>
    <row r="3966" spans="2:19" s="16" customFormat="1" outlineLevel="2" x14ac:dyDescent="0.25">
      <c r="B3966" s="16" t="s">
        <v>1785</v>
      </c>
      <c r="C3966" s="16" t="s">
        <v>328</v>
      </c>
      <c r="D3966" s="16" t="s">
        <v>103</v>
      </c>
      <c r="E3966" s="16" t="s">
        <v>1786</v>
      </c>
      <c r="G3966" s="16" t="s">
        <v>1787</v>
      </c>
      <c r="H3966" s="16" t="s">
        <v>152</v>
      </c>
      <c r="I3966" s="31">
        <v>4717625828</v>
      </c>
      <c r="J3966" s="31">
        <v>2638823948.5100002</v>
      </c>
      <c r="K3966" s="45">
        <f>IFERROR((J3966/I3966),0)</f>
        <v>0.55935422704532478</v>
      </c>
      <c r="L3966" s="31">
        <v>3117089649.2500005</v>
      </c>
      <c r="M3966" s="31">
        <v>2638823948.5100002</v>
      </c>
      <c r="N3966" s="40">
        <f>M3966/L3966</f>
        <v>0.84656658788909867</v>
      </c>
      <c r="O3966" s="28"/>
      <c r="P3966" s="28"/>
      <c r="Q3966" s="28"/>
      <c r="R3966" s="28"/>
      <c r="S3966" s="25"/>
    </row>
    <row r="3967" spans="2:19" s="16" customFormat="1" outlineLevel="2" x14ac:dyDescent="0.25">
      <c r="B3967" s="16" t="s">
        <v>1785</v>
      </c>
      <c r="C3967" s="16" t="s">
        <v>328</v>
      </c>
      <c r="D3967" s="16" t="s">
        <v>103</v>
      </c>
      <c r="E3967" s="16" t="s">
        <v>1786</v>
      </c>
      <c r="G3967" s="16" t="s">
        <v>1787</v>
      </c>
      <c r="H3967" s="16" t="s">
        <v>19</v>
      </c>
      <c r="I3967" s="31">
        <v>2864478534</v>
      </c>
      <c r="J3967" s="31">
        <v>2864478534</v>
      </c>
      <c r="K3967" s="45">
        <f>IFERROR((J3967/I3967),0)</f>
        <v>1</v>
      </c>
      <c r="L3967" s="31"/>
      <c r="M3967" s="31"/>
      <c r="N3967" s="34"/>
      <c r="O3967" s="28"/>
      <c r="P3967" s="28"/>
      <c r="Q3967" s="28"/>
      <c r="R3967" s="28"/>
      <c r="S3967" s="25"/>
    </row>
    <row r="3968" spans="2:19" s="16" customFormat="1" outlineLevel="2" x14ac:dyDescent="0.25">
      <c r="B3968" s="16" t="s">
        <v>1785</v>
      </c>
      <c r="C3968" s="16" t="s">
        <v>328</v>
      </c>
      <c r="D3968" s="16" t="s">
        <v>103</v>
      </c>
      <c r="E3968" s="16" t="s">
        <v>1786</v>
      </c>
      <c r="G3968" s="16" t="s">
        <v>1787</v>
      </c>
      <c r="H3968" s="16" t="s">
        <v>154</v>
      </c>
      <c r="I3968" s="31">
        <v>29178</v>
      </c>
      <c r="J3968" s="31">
        <v>29178</v>
      </c>
      <c r="K3968" s="45">
        <f>IFERROR((J3968/I3968),0)</f>
        <v>1</v>
      </c>
      <c r="L3968" s="31"/>
      <c r="M3968" s="31"/>
      <c r="N3968" s="34"/>
      <c r="O3968" s="28"/>
      <c r="P3968" s="28"/>
      <c r="Q3968" s="28"/>
      <c r="R3968" s="28"/>
      <c r="S3968" s="25"/>
    </row>
    <row r="3969" spans="2:19" s="16" customFormat="1" outlineLevel="2" x14ac:dyDescent="0.25">
      <c r="B3969" s="16" t="s">
        <v>1785</v>
      </c>
      <c r="C3969" s="16" t="s">
        <v>328</v>
      </c>
      <c r="D3969" s="16" t="s">
        <v>103</v>
      </c>
      <c r="E3969" s="16" t="s">
        <v>1786</v>
      </c>
      <c r="G3969" s="16" t="s">
        <v>1787</v>
      </c>
      <c r="H3969" s="16" t="s">
        <v>331</v>
      </c>
      <c r="I3969" s="31">
        <v>118045312</v>
      </c>
      <c r="J3969" s="31">
        <v>118045312</v>
      </c>
      <c r="K3969" s="45">
        <f>IFERROR((J3969/I3969),0)</f>
        <v>1</v>
      </c>
      <c r="L3969" s="31"/>
      <c r="M3969" s="31"/>
      <c r="N3969" s="34"/>
      <c r="O3969" s="28"/>
      <c r="P3969" s="28"/>
      <c r="Q3969" s="28"/>
      <c r="R3969" s="28"/>
      <c r="S3969" s="25"/>
    </row>
    <row r="3970" spans="2:19" s="16" customFormat="1" outlineLevel="2" x14ac:dyDescent="0.25">
      <c r="B3970" s="16" t="s">
        <v>1785</v>
      </c>
      <c r="C3970" s="16" t="s">
        <v>328</v>
      </c>
      <c r="D3970" s="16" t="s">
        <v>103</v>
      </c>
      <c r="E3970" s="16" t="s">
        <v>1786</v>
      </c>
      <c r="G3970" s="16" t="s">
        <v>1787</v>
      </c>
      <c r="H3970" s="16" t="s">
        <v>231</v>
      </c>
      <c r="I3970" s="31">
        <v>717692923</v>
      </c>
      <c r="J3970" s="31">
        <v>717692923</v>
      </c>
      <c r="K3970" s="45">
        <f>IFERROR((J3970/I3970),0)</f>
        <v>1</v>
      </c>
      <c r="L3970" s="31"/>
      <c r="M3970" s="31"/>
      <c r="N3970" s="39"/>
      <c r="O3970" s="28"/>
      <c r="P3970" s="28"/>
      <c r="Q3970" s="28"/>
      <c r="R3970" s="28"/>
      <c r="S3970" s="25"/>
    </row>
    <row r="3971" spans="2:19" s="16" customFormat="1" outlineLevel="2" x14ac:dyDescent="0.25">
      <c r="B3971" s="16" t="s">
        <v>1785</v>
      </c>
      <c r="C3971" s="16" t="s">
        <v>328</v>
      </c>
      <c r="D3971" s="16" t="s">
        <v>103</v>
      </c>
      <c r="E3971" s="16" t="s">
        <v>1786</v>
      </c>
      <c r="G3971" s="16" t="s">
        <v>1787</v>
      </c>
      <c r="H3971" s="16" t="s">
        <v>155</v>
      </c>
      <c r="I3971" s="31">
        <v>-943525166</v>
      </c>
      <c r="J3971" s="31"/>
      <c r="K3971" s="45">
        <f>IFERROR((J3971/I3971),0)</f>
        <v>0</v>
      </c>
      <c r="L3971" s="31"/>
      <c r="M3971" s="31"/>
      <c r="N3971" s="34"/>
      <c r="O3971" s="28"/>
      <c r="P3971" s="28"/>
      <c r="Q3971" s="28"/>
      <c r="R3971" s="28"/>
      <c r="S3971" s="25"/>
    </row>
    <row r="3972" spans="2:19" s="16" customFormat="1" outlineLevel="1" x14ac:dyDescent="0.25">
      <c r="B3972" s="47" t="s">
        <v>7154</v>
      </c>
      <c r="C3972" s="47" t="str">
        <f>C3971</f>
        <v>ASIGNACIÓN PARA LA INVERSIÓN LOCAL SEGÚN NBI Y CUARTA, QUINTA, Y SEXTA CATEGORÍA</v>
      </c>
      <c r="D3972" s="47"/>
      <c r="E3972" s="47" t="str">
        <f>E3971</f>
        <v>27413</v>
      </c>
      <c r="F3972" s="47"/>
      <c r="G3972" s="47" t="str">
        <f>G3971</f>
        <v xml:space="preserve">LLORÓ                                             </v>
      </c>
      <c r="H3972" s="47" t="s">
        <v>10655</v>
      </c>
      <c r="I3972" s="48">
        <f>SUBTOTAL(9,I3966:I3971)</f>
        <v>7474346609</v>
      </c>
      <c r="J3972" s="48">
        <f>SUBTOTAL(9,J3966:J3971)</f>
        <v>6339069895.5100002</v>
      </c>
      <c r="K3972" s="49">
        <f>J3972/I3972</f>
        <v>0.84811023988063494</v>
      </c>
      <c r="L3972" s="48">
        <f>SUBTOTAL(9,L3966:L3971)</f>
        <v>3117089649.2500005</v>
      </c>
      <c r="M3972" s="48">
        <f>SUBTOTAL(9,M3966:M3971)</f>
        <v>2638823948.5100002</v>
      </c>
      <c r="N3972" s="50">
        <f>IFERROR((M3972/L3972),"N.A")</f>
        <v>0.84656658788909867</v>
      </c>
      <c r="O3972" s="28"/>
      <c r="P3972" s="28"/>
      <c r="Q3972" s="28"/>
      <c r="R3972" s="28"/>
      <c r="S3972" s="25"/>
    </row>
    <row r="3973" spans="2:19" s="16" customFormat="1" outlineLevel="2" x14ac:dyDescent="0.25">
      <c r="B3973" s="16" t="s">
        <v>1788</v>
      </c>
      <c r="C3973" s="16" t="s">
        <v>328</v>
      </c>
      <c r="D3973" s="16" t="s">
        <v>103</v>
      </c>
      <c r="E3973" s="16" t="s">
        <v>1789</v>
      </c>
      <c r="G3973" s="16" t="s">
        <v>1790</v>
      </c>
      <c r="H3973" s="16" t="s">
        <v>152</v>
      </c>
      <c r="I3973" s="31">
        <v>3415169573</v>
      </c>
      <c r="J3973" s="31">
        <v>1910289536.7399995</v>
      </c>
      <c r="K3973" s="45">
        <f>IFERROR((J3973/I3973),0)</f>
        <v>0.55935422704704441</v>
      </c>
      <c r="L3973" s="31">
        <v>2256514211.8099999</v>
      </c>
      <c r="M3973" s="31">
        <v>1910289536.7399995</v>
      </c>
      <c r="N3973" s="40">
        <f>M3973/L3973</f>
        <v>0.84656658785575034</v>
      </c>
      <c r="O3973" s="28"/>
      <c r="P3973" s="28"/>
      <c r="Q3973" s="28"/>
      <c r="R3973" s="28"/>
      <c r="S3973" s="25"/>
    </row>
    <row r="3974" spans="2:19" s="16" customFormat="1" outlineLevel="2" x14ac:dyDescent="0.25">
      <c r="B3974" s="16" t="s">
        <v>1788</v>
      </c>
      <c r="C3974" s="16" t="s">
        <v>328</v>
      </c>
      <c r="D3974" s="16" t="s">
        <v>103</v>
      </c>
      <c r="E3974" s="16" t="s">
        <v>1789</v>
      </c>
      <c r="G3974" s="16" t="s">
        <v>1790</v>
      </c>
      <c r="H3974" s="16" t="s">
        <v>19</v>
      </c>
      <c r="I3974" s="31">
        <v>1764319466</v>
      </c>
      <c r="J3974" s="31">
        <v>1764319466</v>
      </c>
      <c r="K3974" s="45">
        <f>IFERROR((J3974/I3974),0)</f>
        <v>1</v>
      </c>
      <c r="L3974" s="31"/>
      <c r="M3974" s="31"/>
      <c r="N3974" s="34"/>
      <c r="O3974" s="28"/>
      <c r="P3974" s="28"/>
      <c r="Q3974" s="28"/>
      <c r="R3974" s="28"/>
      <c r="S3974" s="25"/>
    </row>
    <row r="3975" spans="2:19" s="16" customFormat="1" outlineLevel="2" x14ac:dyDescent="0.25">
      <c r="B3975" s="16" t="s">
        <v>1788</v>
      </c>
      <c r="C3975" s="16" t="s">
        <v>328</v>
      </c>
      <c r="D3975" s="16" t="s">
        <v>103</v>
      </c>
      <c r="E3975" s="16" t="s">
        <v>1789</v>
      </c>
      <c r="G3975" s="16" t="s">
        <v>1790</v>
      </c>
      <c r="H3975" s="16" t="s">
        <v>154</v>
      </c>
      <c r="I3975" s="31">
        <v>21122</v>
      </c>
      <c r="J3975" s="31">
        <v>21122</v>
      </c>
      <c r="K3975" s="45">
        <f>IFERROR((J3975/I3975),0)</f>
        <v>1</v>
      </c>
      <c r="L3975" s="31"/>
      <c r="M3975" s="31"/>
      <c r="N3975" s="34"/>
      <c r="O3975" s="28"/>
      <c r="P3975" s="28"/>
      <c r="Q3975" s="28"/>
      <c r="R3975" s="28"/>
      <c r="S3975" s="25"/>
    </row>
    <row r="3976" spans="2:19" s="16" customFormat="1" outlineLevel="2" x14ac:dyDescent="0.25">
      <c r="B3976" s="16" t="s">
        <v>1788</v>
      </c>
      <c r="C3976" s="16" t="s">
        <v>328</v>
      </c>
      <c r="D3976" s="16" t="s">
        <v>103</v>
      </c>
      <c r="E3976" s="16" t="s">
        <v>1789</v>
      </c>
      <c r="G3976" s="16" t="s">
        <v>1790</v>
      </c>
      <c r="H3976" s="16" t="s">
        <v>331</v>
      </c>
      <c r="I3976" s="31">
        <v>85455009</v>
      </c>
      <c r="J3976" s="31">
        <v>85455009</v>
      </c>
      <c r="K3976" s="45">
        <f>IFERROR((J3976/I3976),0)</f>
        <v>1</v>
      </c>
      <c r="L3976" s="31"/>
      <c r="M3976" s="31"/>
      <c r="N3976" s="34"/>
      <c r="O3976" s="28"/>
      <c r="P3976" s="28"/>
      <c r="Q3976" s="28"/>
      <c r="R3976" s="28"/>
      <c r="S3976" s="25"/>
    </row>
    <row r="3977" spans="2:19" s="16" customFormat="1" outlineLevel="2" x14ac:dyDescent="0.25">
      <c r="B3977" s="16" t="s">
        <v>1788</v>
      </c>
      <c r="C3977" s="16" t="s">
        <v>328</v>
      </c>
      <c r="D3977" s="16" t="s">
        <v>103</v>
      </c>
      <c r="E3977" s="16" t="s">
        <v>1789</v>
      </c>
      <c r="G3977" s="16" t="s">
        <v>1790</v>
      </c>
      <c r="H3977" s="16" t="s">
        <v>231</v>
      </c>
      <c r="I3977" s="31">
        <v>519550114</v>
      </c>
      <c r="J3977" s="31">
        <v>519550114</v>
      </c>
      <c r="K3977" s="45">
        <f>IFERROR((J3977/I3977),0)</f>
        <v>1</v>
      </c>
      <c r="L3977" s="31"/>
      <c r="M3977" s="31"/>
      <c r="N3977" s="39"/>
      <c r="O3977" s="28"/>
      <c r="P3977" s="28"/>
      <c r="Q3977" s="28"/>
      <c r="R3977" s="28"/>
      <c r="S3977" s="25"/>
    </row>
    <row r="3978" spans="2:19" s="16" customFormat="1" outlineLevel="2" x14ac:dyDescent="0.25">
      <c r="B3978" s="16" t="s">
        <v>1788</v>
      </c>
      <c r="C3978" s="16" t="s">
        <v>328</v>
      </c>
      <c r="D3978" s="16" t="s">
        <v>103</v>
      </c>
      <c r="E3978" s="16" t="s">
        <v>1789</v>
      </c>
      <c r="G3978" s="16" t="s">
        <v>1790</v>
      </c>
      <c r="H3978" s="16" t="s">
        <v>155</v>
      </c>
      <c r="I3978" s="31">
        <v>-683033915</v>
      </c>
      <c r="J3978" s="31"/>
      <c r="K3978" s="45">
        <f>IFERROR((J3978/I3978),0)</f>
        <v>0</v>
      </c>
      <c r="L3978" s="31"/>
      <c r="M3978" s="31"/>
      <c r="N3978" s="34"/>
      <c r="O3978" s="28"/>
      <c r="P3978" s="28"/>
      <c r="Q3978" s="28"/>
      <c r="R3978" s="28"/>
      <c r="S3978" s="25"/>
    </row>
    <row r="3979" spans="2:19" s="16" customFormat="1" outlineLevel="1" x14ac:dyDescent="0.25">
      <c r="B3979" s="47" t="s">
        <v>7155</v>
      </c>
      <c r="C3979" s="47" t="str">
        <f>C3978</f>
        <v>ASIGNACIÓN PARA LA INVERSIÓN LOCAL SEGÚN NBI Y CUARTA, QUINTA, Y SEXTA CATEGORÍA</v>
      </c>
      <c r="D3979" s="47"/>
      <c r="E3979" s="47" t="str">
        <f>E3978</f>
        <v>27372</v>
      </c>
      <c r="F3979" s="47"/>
      <c r="G3979" s="47" t="str">
        <f>G3978</f>
        <v xml:space="preserve">JURADÓ                                            </v>
      </c>
      <c r="H3979" s="47" t="s">
        <v>10655</v>
      </c>
      <c r="I3979" s="48">
        <f>SUBTOTAL(9,I3973:I3978)</f>
        <v>5101481369</v>
      </c>
      <c r="J3979" s="48">
        <f>SUBTOTAL(9,J3973:J3978)</f>
        <v>4279635247.7399998</v>
      </c>
      <c r="K3979" s="49">
        <f>J3979/I3979</f>
        <v>0.838900495402358</v>
      </c>
      <c r="L3979" s="48">
        <f>SUBTOTAL(9,L3973:L3978)</f>
        <v>2256514211.8099999</v>
      </c>
      <c r="M3979" s="48">
        <f>SUBTOTAL(9,M3973:M3978)</f>
        <v>1910289536.7399995</v>
      </c>
      <c r="N3979" s="50">
        <f>IFERROR((M3979/L3979),"N.A")</f>
        <v>0.84656658785575034</v>
      </c>
      <c r="O3979" s="28"/>
      <c r="P3979" s="28"/>
      <c r="Q3979" s="28"/>
      <c r="R3979" s="28"/>
      <c r="S3979" s="25"/>
    </row>
    <row r="3980" spans="2:19" s="16" customFormat="1" outlineLevel="2" x14ac:dyDescent="0.25">
      <c r="B3980" s="16" t="s">
        <v>1791</v>
      </c>
      <c r="C3980" s="16" t="s">
        <v>328</v>
      </c>
      <c r="D3980" s="16" t="s">
        <v>103</v>
      </c>
      <c r="E3980" s="16" t="s">
        <v>1792</v>
      </c>
      <c r="G3980" s="16" t="s">
        <v>1793</v>
      </c>
      <c r="H3980" s="16" t="s">
        <v>152</v>
      </c>
      <c r="I3980" s="31">
        <v>7946262081</v>
      </c>
      <c r="J3980" s="31">
        <v>4444775284.2099991</v>
      </c>
      <c r="K3980" s="45">
        <f>IFERROR((J3980/I3980),0)</f>
        <v>0.5593542270444023</v>
      </c>
      <c r="L3980" s="31">
        <v>5250355196.8800001</v>
      </c>
      <c r="M3980" s="31">
        <v>4444775284.2099991</v>
      </c>
      <c r="N3980" s="40">
        <f>M3980/L3980</f>
        <v>0.84656658788557515</v>
      </c>
      <c r="O3980" s="28"/>
      <c r="P3980" s="28"/>
      <c r="Q3980" s="28"/>
      <c r="R3980" s="28"/>
      <c r="S3980" s="25"/>
    </row>
    <row r="3981" spans="2:19" s="16" customFormat="1" outlineLevel="2" x14ac:dyDescent="0.25">
      <c r="B3981" s="16" t="s">
        <v>1791</v>
      </c>
      <c r="C3981" s="16" t="s">
        <v>328</v>
      </c>
      <c r="D3981" s="16" t="s">
        <v>103</v>
      </c>
      <c r="E3981" s="16" t="s">
        <v>1792</v>
      </c>
      <c r="G3981" s="16" t="s">
        <v>1793</v>
      </c>
      <c r="H3981" s="16" t="s">
        <v>19</v>
      </c>
      <c r="I3981" s="31">
        <v>1689323872</v>
      </c>
      <c r="J3981" s="31">
        <v>1689323872</v>
      </c>
      <c r="K3981" s="45">
        <f>IFERROR((J3981/I3981),0)</f>
        <v>1</v>
      </c>
      <c r="L3981" s="31"/>
      <c r="M3981" s="31"/>
      <c r="N3981" s="34"/>
      <c r="O3981" s="28"/>
      <c r="P3981" s="28"/>
      <c r="Q3981" s="28"/>
      <c r="R3981" s="28"/>
      <c r="S3981" s="25"/>
    </row>
    <row r="3982" spans="2:19" s="16" customFormat="1" outlineLevel="2" x14ac:dyDescent="0.25">
      <c r="B3982" s="16" t="s">
        <v>1791</v>
      </c>
      <c r="C3982" s="16" t="s">
        <v>328</v>
      </c>
      <c r="D3982" s="16" t="s">
        <v>103</v>
      </c>
      <c r="E3982" s="16" t="s">
        <v>1792</v>
      </c>
      <c r="G3982" s="16" t="s">
        <v>1793</v>
      </c>
      <c r="H3982" s="16" t="s">
        <v>154</v>
      </c>
      <c r="I3982" s="31">
        <v>49147</v>
      </c>
      <c r="J3982" s="31">
        <v>49147</v>
      </c>
      <c r="K3982" s="45">
        <f>IFERROR((J3982/I3982),0)</f>
        <v>1</v>
      </c>
      <c r="L3982" s="31"/>
      <c r="M3982" s="31"/>
      <c r="N3982" s="34"/>
      <c r="O3982" s="28"/>
      <c r="P3982" s="28"/>
      <c r="Q3982" s="28"/>
      <c r="R3982" s="28"/>
      <c r="S3982" s="25"/>
    </row>
    <row r="3983" spans="2:19" s="16" customFormat="1" outlineLevel="2" x14ac:dyDescent="0.25">
      <c r="B3983" s="16" t="s">
        <v>1791</v>
      </c>
      <c r="C3983" s="16" t="s">
        <v>328</v>
      </c>
      <c r="D3983" s="16" t="s">
        <v>103</v>
      </c>
      <c r="E3983" s="16" t="s">
        <v>1792</v>
      </c>
      <c r="G3983" s="16" t="s">
        <v>1793</v>
      </c>
      <c r="H3983" s="16" t="s">
        <v>331</v>
      </c>
      <c r="I3983" s="31">
        <v>198832849</v>
      </c>
      <c r="J3983" s="31">
        <v>198832849</v>
      </c>
      <c r="K3983" s="45">
        <f>IFERROR((J3983/I3983),0)</f>
        <v>1</v>
      </c>
      <c r="L3983" s="31"/>
      <c r="M3983" s="31"/>
      <c r="N3983" s="34"/>
      <c r="O3983" s="28"/>
      <c r="P3983" s="28"/>
      <c r="Q3983" s="28"/>
      <c r="R3983" s="28"/>
      <c r="S3983" s="25"/>
    </row>
    <row r="3984" spans="2:19" s="16" customFormat="1" outlineLevel="2" x14ac:dyDescent="0.25">
      <c r="B3984" s="16" t="s">
        <v>1791</v>
      </c>
      <c r="C3984" s="16" t="s">
        <v>328</v>
      </c>
      <c r="D3984" s="16" t="s">
        <v>103</v>
      </c>
      <c r="E3984" s="16" t="s">
        <v>1792</v>
      </c>
      <c r="G3984" s="16" t="s">
        <v>1793</v>
      </c>
      <c r="H3984" s="16" t="s">
        <v>231</v>
      </c>
      <c r="I3984" s="31">
        <v>1208865703</v>
      </c>
      <c r="J3984" s="31">
        <v>1208865703</v>
      </c>
      <c r="K3984" s="45">
        <f>IFERROR((J3984/I3984),0)</f>
        <v>1</v>
      </c>
      <c r="L3984" s="31"/>
      <c r="M3984" s="31"/>
      <c r="N3984" s="39"/>
      <c r="O3984" s="28"/>
      <c r="P3984" s="28"/>
      <c r="Q3984" s="28"/>
      <c r="R3984" s="28"/>
      <c r="S3984" s="25"/>
    </row>
    <row r="3985" spans="2:19" s="16" customFormat="1" outlineLevel="2" x14ac:dyDescent="0.25">
      <c r="B3985" s="16" t="s">
        <v>1791</v>
      </c>
      <c r="C3985" s="16" t="s">
        <v>328</v>
      </c>
      <c r="D3985" s="16" t="s">
        <v>103</v>
      </c>
      <c r="E3985" s="16" t="s">
        <v>1792</v>
      </c>
      <c r="G3985" s="16" t="s">
        <v>1793</v>
      </c>
      <c r="H3985" s="16" t="s">
        <v>155</v>
      </c>
      <c r="I3985" s="31">
        <v>-1589252416</v>
      </c>
      <c r="J3985" s="31"/>
      <c r="K3985" s="45">
        <f>IFERROR((J3985/I3985),0)</f>
        <v>0</v>
      </c>
      <c r="L3985" s="31"/>
      <c r="M3985" s="31"/>
      <c r="N3985" s="34"/>
      <c r="O3985" s="28"/>
      <c r="P3985" s="28"/>
      <c r="Q3985" s="28"/>
      <c r="R3985" s="28"/>
      <c r="S3985" s="25"/>
    </row>
    <row r="3986" spans="2:19" s="16" customFormat="1" outlineLevel="1" x14ac:dyDescent="0.25">
      <c r="B3986" s="47" t="s">
        <v>7156</v>
      </c>
      <c r="C3986" s="47" t="str">
        <f>C3985</f>
        <v>ASIGNACIÓN PARA LA INVERSIÓN LOCAL SEGÚN NBI Y CUARTA, QUINTA, Y SEXTA CATEGORÍA</v>
      </c>
      <c r="D3986" s="47"/>
      <c r="E3986" s="47" t="str">
        <f>E3985</f>
        <v>27361</v>
      </c>
      <c r="F3986" s="47"/>
      <c r="G3986" s="47" t="str">
        <f>G3985</f>
        <v xml:space="preserve">ISTMINA                                           </v>
      </c>
      <c r="H3986" s="47" t="s">
        <v>10655</v>
      </c>
      <c r="I3986" s="48">
        <f>SUBTOTAL(9,I3980:I3985)</f>
        <v>9454081236</v>
      </c>
      <c r="J3986" s="48">
        <f>SUBTOTAL(9,J3980:J3985)</f>
        <v>7541846855.2099991</v>
      </c>
      <c r="K3986" s="49">
        <f>J3986/I3986</f>
        <v>0.79773450924999001</v>
      </c>
      <c r="L3986" s="48">
        <f>SUBTOTAL(9,L3980:L3985)</f>
        <v>5250355196.8800001</v>
      </c>
      <c r="M3986" s="48">
        <f>SUBTOTAL(9,M3980:M3985)</f>
        <v>4444775284.2099991</v>
      </c>
      <c r="N3986" s="50">
        <f>IFERROR((M3986/L3986),"N.A")</f>
        <v>0.84656658788557515</v>
      </c>
      <c r="O3986" s="28"/>
      <c r="P3986" s="28"/>
      <c r="Q3986" s="28"/>
      <c r="R3986" s="28"/>
      <c r="S3986" s="25"/>
    </row>
    <row r="3987" spans="2:19" s="16" customFormat="1" outlineLevel="2" x14ac:dyDescent="0.25">
      <c r="B3987" s="16" t="s">
        <v>1794</v>
      </c>
      <c r="C3987" s="16" t="s">
        <v>328</v>
      </c>
      <c r="D3987" s="16" t="s">
        <v>103</v>
      </c>
      <c r="E3987" s="16" t="s">
        <v>1795</v>
      </c>
      <c r="G3987" s="16" t="s">
        <v>1796</v>
      </c>
      <c r="H3987" s="16" t="s">
        <v>152</v>
      </c>
      <c r="I3987" s="31">
        <v>6361005195</v>
      </c>
      <c r="J3987" s="31">
        <v>3558055144.0900002</v>
      </c>
      <c r="K3987" s="45">
        <f>IFERROR((J3987/I3987),0)</f>
        <v>0.55935422704681503</v>
      </c>
      <c r="L3987" s="31">
        <v>4202924135</v>
      </c>
      <c r="M3987" s="31">
        <v>3558055144.0900002</v>
      </c>
      <c r="N3987" s="40">
        <f>M3987/L3987</f>
        <v>0.84656658788108252</v>
      </c>
      <c r="O3987" s="28"/>
      <c r="P3987" s="28"/>
      <c r="Q3987" s="28"/>
      <c r="R3987" s="28"/>
      <c r="S3987" s="25"/>
    </row>
    <row r="3988" spans="2:19" s="16" customFormat="1" outlineLevel="2" x14ac:dyDescent="0.25">
      <c r="B3988" s="16" t="s">
        <v>1794</v>
      </c>
      <c r="C3988" s="16" t="s">
        <v>328</v>
      </c>
      <c r="D3988" s="16" t="s">
        <v>103</v>
      </c>
      <c r="E3988" s="16" t="s">
        <v>1795</v>
      </c>
      <c r="G3988" s="16" t="s">
        <v>1796</v>
      </c>
      <c r="H3988" s="16" t="s">
        <v>19</v>
      </c>
      <c r="I3988" s="31">
        <v>3649422731</v>
      </c>
      <c r="J3988" s="31">
        <v>3649422731</v>
      </c>
      <c r="K3988" s="45">
        <f>IFERROR((J3988/I3988),0)</f>
        <v>1</v>
      </c>
      <c r="L3988" s="31"/>
      <c r="M3988" s="31"/>
      <c r="N3988" s="34"/>
      <c r="O3988" s="28"/>
      <c r="P3988" s="28"/>
      <c r="Q3988" s="28"/>
      <c r="R3988" s="28"/>
      <c r="S3988" s="25"/>
    </row>
    <row r="3989" spans="2:19" s="16" customFormat="1" outlineLevel="2" x14ac:dyDescent="0.25">
      <c r="B3989" s="16" t="s">
        <v>1794</v>
      </c>
      <c r="C3989" s="16" t="s">
        <v>328</v>
      </c>
      <c r="D3989" s="16" t="s">
        <v>103</v>
      </c>
      <c r="E3989" s="16" t="s">
        <v>1795</v>
      </c>
      <c r="G3989" s="16" t="s">
        <v>1796</v>
      </c>
      <c r="H3989" s="16" t="s">
        <v>154</v>
      </c>
      <c r="I3989" s="31">
        <v>39342</v>
      </c>
      <c r="J3989" s="31">
        <v>39342</v>
      </c>
      <c r="K3989" s="45">
        <f>IFERROR((J3989/I3989),0)</f>
        <v>1</v>
      </c>
      <c r="L3989" s="31"/>
      <c r="M3989" s="31"/>
      <c r="N3989" s="34"/>
      <c r="O3989" s="28"/>
      <c r="P3989" s="28"/>
      <c r="Q3989" s="28"/>
      <c r="R3989" s="28"/>
      <c r="S3989" s="25"/>
    </row>
    <row r="3990" spans="2:19" s="16" customFormat="1" outlineLevel="2" x14ac:dyDescent="0.25">
      <c r="B3990" s="16" t="s">
        <v>1794</v>
      </c>
      <c r="C3990" s="16" t="s">
        <v>328</v>
      </c>
      <c r="D3990" s="16" t="s">
        <v>103</v>
      </c>
      <c r="E3990" s="16" t="s">
        <v>1795</v>
      </c>
      <c r="G3990" s="16" t="s">
        <v>1796</v>
      </c>
      <c r="H3990" s="16" t="s">
        <v>331</v>
      </c>
      <c r="I3990" s="31">
        <v>159166256</v>
      </c>
      <c r="J3990" s="31">
        <v>159166256</v>
      </c>
      <c r="K3990" s="45">
        <f>IFERROR((J3990/I3990),0)</f>
        <v>1</v>
      </c>
      <c r="L3990" s="31"/>
      <c r="M3990" s="31"/>
      <c r="N3990" s="34"/>
      <c r="O3990" s="28"/>
      <c r="P3990" s="28"/>
      <c r="Q3990" s="28"/>
      <c r="R3990" s="28"/>
      <c r="S3990" s="25"/>
    </row>
    <row r="3991" spans="2:19" s="16" customFormat="1" outlineLevel="2" x14ac:dyDescent="0.25">
      <c r="B3991" s="16" t="s">
        <v>1794</v>
      </c>
      <c r="C3991" s="16" t="s">
        <v>328</v>
      </c>
      <c r="D3991" s="16" t="s">
        <v>103</v>
      </c>
      <c r="E3991" s="16" t="s">
        <v>1795</v>
      </c>
      <c r="G3991" s="16" t="s">
        <v>1796</v>
      </c>
      <c r="H3991" s="16" t="s">
        <v>231</v>
      </c>
      <c r="I3991" s="31">
        <v>967700403</v>
      </c>
      <c r="J3991" s="31">
        <v>967700403</v>
      </c>
      <c r="K3991" s="45">
        <f>IFERROR((J3991/I3991),0)</f>
        <v>1</v>
      </c>
      <c r="L3991" s="31"/>
      <c r="M3991" s="31"/>
      <c r="N3991" s="39"/>
      <c r="O3991" s="28"/>
      <c r="P3991" s="28"/>
      <c r="Q3991" s="28"/>
      <c r="R3991" s="28"/>
      <c r="S3991" s="25"/>
    </row>
    <row r="3992" spans="2:19" s="16" customFormat="1" outlineLevel="2" x14ac:dyDescent="0.25">
      <c r="B3992" s="16" t="s">
        <v>1794</v>
      </c>
      <c r="C3992" s="16" t="s">
        <v>328</v>
      </c>
      <c r="D3992" s="16" t="s">
        <v>103</v>
      </c>
      <c r="E3992" s="16" t="s">
        <v>1795</v>
      </c>
      <c r="G3992" s="16" t="s">
        <v>1796</v>
      </c>
      <c r="H3992" s="16" t="s">
        <v>155</v>
      </c>
      <c r="I3992" s="31">
        <v>-1272201039</v>
      </c>
      <c r="J3992" s="31"/>
      <c r="K3992" s="45">
        <f>IFERROR((J3992/I3992),0)</f>
        <v>0</v>
      </c>
      <c r="L3992" s="31"/>
      <c r="M3992" s="31"/>
      <c r="N3992" s="34"/>
      <c r="O3992" s="28"/>
      <c r="P3992" s="28"/>
      <c r="Q3992" s="28"/>
      <c r="R3992" s="28"/>
      <c r="S3992" s="25"/>
    </row>
    <row r="3993" spans="2:19" s="16" customFormat="1" outlineLevel="1" x14ac:dyDescent="0.25">
      <c r="B3993" s="47" t="s">
        <v>7157</v>
      </c>
      <c r="C3993" s="47" t="str">
        <f>C3992</f>
        <v>ASIGNACIÓN PARA LA INVERSIÓN LOCAL SEGÚN NBI Y CUARTA, QUINTA, Y SEXTA CATEGORÍA</v>
      </c>
      <c r="D3993" s="47"/>
      <c r="E3993" s="47" t="str">
        <f>E3992</f>
        <v>27250</v>
      </c>
      <c r="F3993" s="47"/>
      <c r="G3993" s="47" t="str">
        <f>G3992</f>
        <v xml:space="preserve">EL LITORAL DEL SAN JUAN                           </v>
      </c>
      <c r="H3993" s="47" t="s">
        <v>10655</v>
      </c>
      <c r="I3993" s="48">
        <f>SUBTOTAL(9,I3987:I3992)</f>
        <v>9865132888</v>
      </c>
      <c r="J3993" s="48">
        <f>SUBTOTAL(9,J3987:J3992)</f>
        <v>8334383876.0900002</v>
      </c>
      <c r="K3993" s="49">
        <f>J3993/I3993</f>
        <v>0.84483239817559774</v>
      </c>
      <c r="L3993" s="48">
        <f>SUBTOTAL(9,L3987:L3992)</f>
        <v>4202924135</v>
      </c>
      <c r="M3993" s="48">
        <f>SUBTOTAL(9,M3987:M3992)</f>
        <v>3558055144.0900002</v>
      </c>
      <c r="N3993" s="50">
        <f>IFERROR((M3993/L3993),"N.A")</f>
        <v>0.84656658788108252</v>
      </c>
      <c r="O3993" s="28"/>
      <c r="P3993" s="28"/>
      <c r="Q3993" s="28"/>
      <c r="R3993" s="28"/>
      <c r="S3993" s="25"/>
    </row>
    <row r="3994" spans="2:19" s="16" customFormat="1" outlineLevel="2" x14ac:dyDescent="0.25">
      <c r="B3994" s="16" t="s">
        <v>1797</v>
      </c>
      <c r="C3994" s="16" t="s">
        <v>328</v>
      </c>
      <c r="D3994" s="16" t="s">
        <v>103</v>
      </c>
      <c r="E3994" s="16" t="s">
        <v>1798</v>
      </c>
      <c r="G3994" s="16" t="s">
        <v>1799</v>
      </c>
      <c r="H3994" s="16" t="s">
        <v>152</v>
      </c>
      <c r="I3994" s="31">
        <v>2869419632</v>
      </c>
      <c r="J3994" s="31">
        <v>1605022000.3199999</v>
      </c>
      <c r="K3994" s="45">
        <f>IFERROR((J3994/I3994),0)</f>
        <v>0.55935422704321969</v>
      </c>
      <c r="L3994" s="31">
        <v>1895919379.6599998</v>
      </c>
      <c r="M3994" s="31">
        <v>1605022000.3199999</v>
      </c>
      <c r="N3994" s="40">
        <f>M3994/L3994</f>
        <v>0.84656658797793005</v>
      </c>
      <c r="O3994" s="28"/>
      <c r="P3994" s="28"/>
      <c r="Q3994" s="28"/>
      <c r="R3994" s="28"/>
      <c r="S3994" s="25"/>
    </row>
    <row r="3995" spans="2:19" s="16" customFormat="1" outlineLevel="2" x14ac:dyDescent="0.25">
      <c r="B3995" s="16" t="s">
        <v>1797</v>
      </c>
      <c r="C3995" s="16" t="s">
        <v>328</v>
      </c>
      <c r="D3995" s="16" t="s">
        <v>103</v>
      </c>
      <c r="E3995" s="16" t="s">
        <v>1798</v>
      </c>
      <c r="G3995" s="16" t="s">
        <v>1799</v>
      </c>
      <c r="H3995" s="16" t="s">
        <v>19</v>
      </c>
      <c r="I3995" s="31">
        <v>2678154717</v>
      </c>
      <c r="J3995" s="31">
        <v>2678154717</v>
      </c>
      <c r="K3995" s="45">
        <f>IFERROR((J3995/I3995),0)</f>
        <v>1</v>
      </c>
      <c r="L3995" s="31"/>
      <c r="M3995" s="31"/>
      <c r="N3995" s="34"/>
      <c r="O3995" s="28"/>
      <c r="P3995" s="28"/>
      <c r="Q3995" s="28"/>
      <c r="R3995" s="28"/>
      <c r="S3995" s="25"/>
    </row>
    <row r="3996" spans="2:19" s="16" customFormat="1" outlineLevel="2" x14ac:dyDescent="0.25">
      <c r="B3996" s="16" t="s">
        <v>1797</v>
      </c>
      <c r="C3996" s="16" t="s">
        <v>328</v>
      </c>
      <c r="D3996" s="16" t="s">
        <v>103</v>
      </c>
      <c r="E3996" s="16" t="s">
        <v>1798</v>
      </c>
      <c r="G3996" s="16" t="s">
        <v>1799</v>
      </c>
      <c r="H3996" s="16" t="s">
        <v>154</v>
      </c>
      <c r="I3996" s="31">
        <v>17747</v>
      </c>
      <c r="J3996" s="31">
        <v>17747</v>
      </c>
      <c r="K3996" s="45">
        <f>IFERROR((J3996/I3996),0)</f>
        <v>1</v>
      </c>
      <c r="L3996" s="31"/>
      <c r="M3996" s="31"/>
      <c r="N3996" s="34"/>
      <c r="O3996" s="28"/>
      <c r="P3996" s="28"/>
      <c r="Q3996" s="28"/>
      <c r="R3996" s="28"/>
      <c r="S3996" s="25"/>
    </row>
    <row r="3997" spans="2:19" s="16" customFormat="1" outlineLevel="2" x14ac:dyDescent="0.25">
      <c r="B3997" s="16" t="s">
        <v>1797</v>
      </c>
      <c r="C3997" s="16" t="s">
        <v>328</v>
      </c>
      <c r="D3997" s="16" t="s">
        <v>103</v>
      </c>
      <c r="E3997" s="16" t="s">
        <v>1798</v>
      </c>
      <c r="G3997" s="16" t="s">
        <v>1799</v>
      </c>
      <c r="H3997" s="16" t="s">
        <v>331</v>
      </c>
      <c r="I3997" s="31">
        <v>71799152</v>
      </c>
      <c r="J3997" s="31">
        <v>71799152</v>
      </c>
      <c r="K3997" s="45">
        <f>IFERROR((J3997/I3997),0)</f>
        <v>1</v>
      </c>
      <c r="L3997" s="31"/>
      <c r="M3997" s="31"/>
      <c r="N3997" s="34"/>
      <c r="O3997" s="28"/>
      <c r="P3997" s="28"/>
      <c r="Q3997" s="28"/>
      <c r="R3997" s="28"/>
      <c r="S3997" s="25"/>
    </row>
    <row r="3998" spans="2:19" s="16" customFormat="1" outlineLevel="2" x14ac:dyDescent="0.25">
      <c r="B3998" s="16" t="s">
        <v>1797</v>
      </c>
      <c r="C3998" s="16" t="s">
        <v>328</v>
      </c>
      <c r="D3998" s="16" t="s">
        <v>103</v>
      </c>
      <c r="E3998" s="16" t="s">
        <v>1798</v>
      </c>
      <c r="G3998" s="16" t="s">
        <v>1799</v>
      </c>
      <c r="H3998" s="16" t="s">
        <v>231</v>
      </c>
      <c r="I3998" s="31">
        <v>436525116</v>
      </c>
      <c r="J3998" s="31">
        <v>436525116</v>
      </c>
      <c r="K3998" s="45">
        <f>IFERROR((J3998/I3998),0)</f>
        <v>1</v>
      </c>
      <c r="L3998" s="31"/>
      <c r="M3998" s="31"/>
      <c r="N3998" s="39"/>
      <c r="O3998" s="28"/>
      <c r="P3998" s="28"/>
      <c r="Q3998" s="28"/>
      <c r="R3998" s="28"/>
      <c r="S3998" s="25"/>
    </row>
    <row r="3999" spans="2:19" s="16" customFormat="1" outlineLevel="2" x14ac:dyDescent="0.25">
      <c r="B3999" s="16" t="s">
        <v>1797</v>
      </c>
      <c r="C3999" s="16" t="s">
        <v>328</v>
      </c>
      <c r="D3999" s="16" t="s">
        <v>103</v>
      </c>
      <c r="E3999" s="16" t="s">
        <v>1798</v>
      </c>
      <c r="G3999" s="16" t="s">
        <v>1799</v>
      </c>
      <c r="H3999" s="16" t="s">
        <v>155</v>
      </c>
      <c r="I3999" s="31">
        <v>-573883926</v>
      </c>
      <c r="J3999" s="31"/>
      <c r="K3999" s="45">
        <f>IFERROR((J3999/I3999),0)</f>
        <v>0</v>
      </c>
      <c r="L3999" s="31"/>
      <c r="M3999" s="31"/>
      <c r="N3999" s="34"/>
      <c r="O3999" s="28"/>
      <c r="P3999" s="28"/>
      <c r="Q3999" s="28"/>
      <c r="R3999" s="28"/>
      <c r="S3999" s="25"/>
    </row>
    <row r="4000" spans="2:19" s="16" customFormat="1" outlineLevel="1" x14ac:dyDescent="0.25">
      <c r="B4000" s="47" t="s">
        <v>7158</v>
      </c>
      <c r="C4000" s="47" t="str">
        <f>C3999</f>
        <v>ASIGNACIÓN PARA LA INVERSIÓN LOCAL SEGÚN NBI Y CUARTA, QUINTA, Y SEXTA CATEGORÍA</v>
      </c>
      <c r="D4000" s="47"/>
      <c r="E4000" s="47" t="str">
        <f>E3999</f>
        <v>27245</v>
      </c>
      <c r="F4000" s="47"/>
      <c r="G4000" s="47" t="str">
        <f>G3999</f>
        <v xml:space="preserve">EL CARMEN DE ATRATO                               </v>
      </c>
      <c r="H4000" s="47" t="s">
        <v>10655</v>
      </c>
      <c r="I4000" s="48">
        <f>SUBTOTAL(9,I3994:I3999)</f>
        <v>5482032438</v>
      </c>
      <c r="J4000" s="48">
        <f>SUBTOTAL(9,J3994:J3999)</f>
        <v>4791518732.3199997</v>
      </c>
      <c r="K4000" s="49">
        <f>J4000/I4000</f>
        <v>0.87404056552209697</v>
      </c>
      <c r="L4000" s="48">
        <f>SUBTOTAL(9,L3994:L3999)</f>
        <v>1895919379.6599998</v>
      </c>
      <c r="M4000" s="48">
        <f>SUBTOTAL(9,M3994:M3999)</f>
        <v>1605022000.3199999</v>
      </c>
      <c r="N4000" s="50">
        <f>IFERROR((M4000/L4000),"N.A")</f>
        <v>0.84656658797793005</v>
      </c>
      <c r="O4000" s="28"/>
      <c r="P4000" s="28"/>
      <c r="Q4000" s="28"/>
      <c r="R4000" s="28"/>
      <c r="S4000" s="25"/>
    </row>
    <row r="4001" spans="2:19" s="16" customFormat="1" outlineLevel="2" x14ac:dyDescent="0.25">
      <c r="B4001" s="16" t="s">
        <v>1800</v>
      </c>
      <c r="C4001" s="16" t="s">
        <v>328</v>
      </c>
      <c r="D4001" s="16" t="s">
        <v>103</v>
      </c>
      <c r="E4001" s="16" t="s">
        <v>1801</v>
      </c>
      <c r="G4001" s="16" t="s">
        <v>1802</v>
      </c>
      <c r="H4001" s="16" t="s">
        <v>152</v>
      </c>
      <c r="I4001" s="31">
        <v>4847226686</v>
      </c>
      <c r="J4001" s="31">
        <v>2711316736.2599993</v>
      </c>
      <c r="K4001" s="45">
        <f>IFERROR((J4001/I4001),0)</f>
        <v>0.55935422704511806</v>
      </c>
      <c r="L4001" s="31">
        <v>3202721174.3500004</v>
      </c>
      <c r="M4001" s="31">
        <v>2711316736.2599993</v>
      </c>
      <c r="N4001" s="40">
        <f>M4001/L4001</f>
        <v>0.84656658780490535</v>
      </c>
      <c r="O4001" s="28"/>
      <c r="P4001" s="28"/>
      <c r="Q4001" s="28"/>
      <c r="R4001" s="28"/>
      <c r="S4001" s="25"/>
    </row>
    <row r="4002" spans="2:19" s="16" customFormat="1" outlineLevel="2" x14ac:dyDescent="0.25">
      <c r="B4002" s="16" t="s">
        <v>1800</v>
      </c>
      <c r="C4002" s="16" t="s">
        <v>328</v>
      </c>
      <c r="D4002" s="16" t="s">
        <v>103</v>
      </c>
      <c r="E4002" s="16" t="s">
        <v>1801</v>
      </c>
      <c r="G4002" s="16" t="s">
        <v>1802</v>
      </c>
      <c r="H4002" s="16" t="s">
        <v>19</v>
      </c>
      <c r="I4002" s="31">
        <v>1091240685</v>
      </c>
      <c r="J4002" s="31">
        <v>1091240685</v>
      </c>
      <c r="K4002" s="45">
        <f>IFERROR((J4002/I4002),0)</f>
        <v>1</v>
      </c>
      <c r="L4002" s="31"/>
      <c r="M4002" s="31"/>
      <c r="N4002" s="34"/>
      <c r="O4002" s="28"/>
      <c r="P4002" s="28"/>
      <c r="Q4002" s="28"/>
      <c r="R4002" s="28"/>
      <c r="S4002" s="25"/>
    </row>
    <row r="4003" spans="2:19" s="16" customFormat="1" outlineLevel="2" x14ac:dyDescent="0.25">
      <c r="B4003" s="16" t="s">
        <v>1800</v>
      </c>
      <c r="C4003" s="16" t="s">
        <v>328</v>
      </c>
      <c r="D4003" s="16" t="s">
        <v>103</v>
      </c>
      <c r="E4003" s="16" t="s">
        <v>1801</v>
      </c>
      <c r="G4003" s="16" t="s">
        <v>1802</v>
      </c>
      <c r="H4003" s="16" t="s">
        <v>154</v>
      </c>
      <c r="I4003" s="31">
        <v>29979</v>
      </c>
      <c r="J4003" s="31">
        <v>29979</v>
      </c>
      <c r="K4003" s="45">
        <f>IFERROR((J4003/I4003),0)</f>
        <v>1</v>
      </c>
      <c r="L4003" s="31"/>
      <c r="M4003" s="31"/>
      <c r="N4003" s="34"/>
      <c r="O4003" s="28"/>
      <c r="P4003" s="28"/>
      <c r="Q4003" s="28"/>
      <c r="R4003" s="28"/>
      <c r="S4003" s="25"/>
    </row>
    <row r="4004" spans="2:19" s="16" customFormat="1" outlineLevel="2" x14ac:dyDescent="0.25">
      <c r="B4004" s="16" t="s">
        <v>1800</v>
      </c>
      <c r="C4004" s="16" t="s">
        <v>328</v>
      </c>
      <c r="D4004" s="16" t="s">
        <v>103</v>
      </c>
      <c r="E4004" s="16" t="s">
        <v>1801</v>
      </c>
      <c r="G4004" s="16" t="s">
        <v>1802</v>
      </c>
      <c r="H4004" s="16" t="s">
        <v>331</v>
      </c>
      <c r="I4004" s="31">
        <v>121288208</v>
      </c>
      <c r="J4004" s="31">
        <v>121288208</v>
      </c>
      <c r="K4004" s="45">
        <f>IFERROR((J4004/I4004),0)</f>
        <v>1</v>
      </c>
      <c r="L4004" s="31"/>
      <c r="M4004" s="31"/>
      <c r="N4004" s="34"/>
      <c r="O4004" s="28"/>
      <c r="P4004" s="28"/>
      <c r="Q4004" s="28"/>
      <c r="R4004" s="28"/>
      <c r="S4004" s="25"/>
    </row>
    <row r="4005" spans="2:19" s="16" customFormat="1" outlineLevel="2" x14ac:dyDescent="0.25">
      <c r="B4005" s="16" t="s">
        <v>1800</v>
      </c>
      <c r="C4005" s="16" t="s">
        <v>328</v>
      </c>
      <c r="D4005" s="16" t="s">
        <v>103</v>
      </c>
      <c r="E4005" s="16" t="s">
        <v>1801</v>
      </c>
      <c r="G4005" s="16" t="s">
        <v>1802</v>
      </c>
      <c r="H4005" s="16" t="s">
        <v>231</v>
      </c>
      <c r="I4005" s="31">
        <v>737409116</v>
      </c>
      <c r="J4005" s="31">
        <v>737409116</v>
      </c>
      <c r="K4005" s="45">
        <f>IFERROR((J4005/I4005),0)</f>
        <v>1</v>
      </c>
      <c r="L4005" s="31"/>
      <c r="M4005" s="31"/>
      <c r="N4005" s="39"/>
      <c r="O4005" s="28"/>
      <c r="P4005" s="28"/>
      <c r="Q4005" s="28"/>
      <c r="R4005" s="28"/>
      <c r="S4005" s="25"/>
    </row>
    <row r="4006" spans="2:19" s="16" customFormat="1" outlineLevel="2" x14ac:dyDescent="0.25">
      <c r="B4006" s="16" t="s">
        <v>1800</v>
      </c>
      <c r="C4006" s="16" t="s">
        <v>328</v>
      </c>
      <c r="D4006" s="16" t="s">
        <v>103</v>
      </c>
      <c r="E4006" s="16" t="s">
        <v>1801</v>
      </c>
      <c r="G4006" s="16" t="s">
        <v>1802</v>
      </c>
      <c r="H4006" s="16" t="s">
        <v>155</v>
      </c>
      <c r="I4006" s="31">
        <v>-969445337</v>
      </c>
      <c r="J4006" s="31"/>
      <c r="K4006" s="45">
        <f>IFERROR((J4006/I4006),0)</f>
        <v>0</v>
      </c>
      <c r="L4006" s="31"/>
      <c r="M4006" s="31"/>
      <c r="N4006" s="34"/>
      <c r="O4006" s="28"/>
      <c r="P4006" s="28"/>
      <c r="Q4006" s="28"/>
      <c r="R4006" s="28"/>
      <c r="S4006" s="25"/>
    </row>
    <row r="4007" spans="2:19" s="16" customFormat="1" outlineLevel="1" x14ac:dyDescent="0.25">
      <c r="B4007" s="47" t="s">
        <v>7159</v>
      </c>
      <c r="C4007" s="47" t="str">
        <f>C4006</f>
        <v>ASIGNACIÓN PARA LA INVERSIÓN LOCAL SEGÚN NBI Y CUARTA, QUINTA, Y SEXTA CATEGORÍA</v>
      </c>
      <c r="D4007" s="47"/>
      <c r="E4007" s="47" t="str">
        <f>E4006</f>
        <v>27205</v>
      </c>
      <c r="F4007" s="47"/>
      <c r="G4007" s="47" t="str">
        <f>G4006</f>
        <v xml:space="preserve">CONDOTO                                           </v>
      </c>
      <c r="H4007" s="47" t="s">
        <v>10655</v>
      </c>
      <c r="I4007" s="48">
        <f>SUBTOTAL(9,I4001:I4006)</f>
        <v>5827749337</v>
      </c>
      <c r="J4007" s="48">
        <f>SUBTOTAL(9,J4001:J4006)</f>
        <v>4661284724.2599993</v>
      </c>
      <c r="K4007" s="49">
        <f>J4007/I4007</f>
        <v>0.79984303625857878</v>
      </c>
      <c r="L4007" s="48">
        <f>SUBTOTAL(9,L4001:L4006)</f>
        <v>3202721174.3500004</v>
      </c>
      <c r="M4007" s="48">
        <f>SUBTOTAL(9,M4001:M4006)</f>
        <v>2711316736.2599993</v>
      </c>
      <c r="N4007" s="50">
        <f>IFERROR((M4007/L4007),"N.A")</f>
        <v>0.84656658780490535</v>
      </c>
      <c r="O4007" s="28"/>
      <c r="P4007" s="28"/>
      <c r="Q4007" s="28"/>
      <c r="R4007" s="28"/>
      <c r="S4007" s="25"/>
    </row>
    <row r="4008" spans="2:19" s="16" customFormat="1" outlineLevel="2" x14ac:dyDescent="0.25">
      <c r="B4008" s="16" t="s">
        <v>1803</v>
      </c>
      <c r="C4008" s="16" t="s">
        <v>328</v>
      </c>
      <c r="D4008" s="16" t="s">
        <v>103</v>
      </c>
      <c r="E4008" s="16" t="s">
        <v>1804</v>
      </c>
      <c r="G4008" s="16" t="s">
        <v>1805</v>
      </c>
      <c r="H4008" s="16" t="s">
        <v>152</v>
      </c>
      <c r="I4008" s="31">
        <v>3012635242</v>
      </c>
      <c r="J4008" s="31">
        <v>1685130257.1600001</v>
      </c>
      <c r="K4008" s="45">
        <f>IFERROR((J4008/I4008),0)</f>
        <v>0.55935422704585092</v>
      </c>
      <c r="L4008" s="31">
        <v>1990546616.5799999</v>
      </c>
      <c r="M4008" s="31">
        <v>1685130257.1600001</v>
      </c>
      <c r="N4008" s="40">
        <f>M4008/L4008</f>
        <v>0.84656658785276673</v>
      </c>
      <c r="O4008" s="28"/>
      <c r="P4008" s="28"/>
      <c r="Q4008" s="28"/>
      <c r="R4008" s="28"/>
      <c r="S4008" s="25"/>
    </row>
    <row r="4009" spans="2:19" s="16" customFormat="1" outlineLevel="2" x14ac:dyDescent="0.25">
      <c r="B4009" s="16" t="s">
        <v>1803</v>
      </c>
      <c r="C4009" s="16" t="s">
        <v>328</v>
      </c>
      <c r="D4009" s="16" t="s">
        <v>103</v>
      </c>
      <c r="E4009" s="16" t="s">
        <v>1804</v>
      </c>
      <c r="G4009" s="16" t="s">
        <v>1805</v>
      </c>
      <c r="H4009" s="16" t="s">
        <v>19</v>
      </c>
      <c r="I4009" s="31">
        <v>885350260</v>
      </c>
      <c r="J4009" s="31">
        <v>885350260</v>
      </c>
      <c r="K4009" s="45">
        <f>IFERROR((J4009/I4009),0)</f>
        <v>1</v>
      </c>
      <c r="L4009" s="31"/>
      <c r="M4009" s="31"/>
      <c r="N4009" s="34"/>
      <c r="O4009" s="28"/>
      <c r="P4009" s="28"/>
      <c r="Q4009" s="28"/>
      <c r="R4009" s="28"/>
      <c r="S4009" s="25"/>
    </row>
    <row r="4010" spans="2:19" s="16" customFormat="1" outlineLevel="2" x14ac:dyDescent="0.25">
      <c r="B4010" s="16" t="s">
        <v>1803</v>
      </c>
      <c r="C4010" s="16" t="s">
        <v>328</v>
      </c>
      <c r="D4010" s="16" t="s">
        <v>103</v>
      </c>
      <c r="E4010" s="16" t="s">
        <v>1804</v>
      </c>
      <c r="G4010" s="16" t="s">
        <v>1805</v>
      </c>
      <c r="H4010" s="16" t="s">
        <v>154</v>
      </c>
      <c r="I4010" s="31">
        <v>18633</v>
      </c>
      <c r="J4010" s="31">
        <v>18633</v>
      </c>
      <c r="K4010" s="45">
        <f>IFERROR((J4010/I4010),0)</f>
        <v>1</v>
      </c>
      <c r="L4010" s="31"/>
      <c r="M4010" s="31"/>
      <c r="N4010" s="34"/>
      <c r="O4010" s="28"/>
      <c r="P4010" s="28"/>
      <c r="Q4010" s="28"/>
      <c r="R4010" s="28"/>
      <c r="S4010" s="25"/>
    </row>
    <row r="4011" spans="2:19" s="16" customFormat="1" outlineLevel="2" x14ac:dyDescent="0.25">
      <c r="B4011" s="16" t="s">
        <v>1803</v>
      </c>
      <c r="C4011" s="16" t="s">
        <v>328</v>
      </c>
      <c r="D4011" s="16" t="s">
        <v>103</v>
      </c>
      <c r="E4011" s="16" t="s">
        <v>1804</v>
      </c>
      <c r="G4011" s="16" t="s">
        <v>1805</v>
      </c>
      <c r="H4011" s="16" t="s">
        <v>331</v>
      </c>
      <c r="I4011" s="31">
        <v>75382720</v>
      </c>
      <c r="J4011" s="31">
        <v>75382720</v>
      </c>
      <c r="K4011" s="45">
        <f>IFERROR((J4011/I4011),0)</f>
        <v>1</v>
      </c>
      <c r="L4011" s="31"/>
      <c r="M4011" s="31"/>
      <c r="N4011" s="34"/>
      <c r="O4011" s="28"/>
      <c r="P4011" s="28"/>
      <c r="Q4011" s="28"/>
      <c r="R4011" s="28"/>
      <c r="S4011" s="25"/>
    </row>
    <row r="4012" spans="2:19" s="16" customFormat="1" outlineLevel="2" x14ac:dyDescent="0.25">
      <c r="B4012" s="16" t="s">
        <v>1803</v>
      </c>
      <c r="C4012" s="16" t="s">
        <v>328</v>
      </c>
      <c r="D4012" s="16" t="s">
        <v>103</v>
      </c>
      <c r="E4012" s="16" t="s">
        <v>1804</v>
      </c>
      <c r="G4012" s="16" t="s">
        <v>1805</v>
      </c>
      <c r="H4012" s="16" t="s">
        <v>231</v>
      </c>
      <c r="I4012" s="31">
        <v>458312523</v>
      </c>
      <c r="J4012" s="31">
        <v>458312523</v>
      </c>
      <c r="K4012" s="45">
        <f>IFERROR((J4012/I4012),0)</f>
        <v>1</v>
      </c>
      <c r="L4012" s="31"/>
      <c r="M4012" s="31"/>
      <c r="N4012" s="39"/>
      <c r="O4012" s="28"/>
      <c r="P4012" s="28"/>
      <c r="Q4012" s="28"/>
      <c r="R4012" s="28"/>
      <c r="S4012" s="25"/>
    </row>
    <row r="4013" spans="2:19" s="16" customFormat="1" outlineLevel="2" x14ac:dyDescent="0.25">
      <c r="B4013" s="16" t="s">
        <v>1803</v>
      </c>
      <c r="C4013" s="16" t="s">
        <v>328</v>
      </c>
      <c r="D4013" s="16" t="s">
        <v>103</v>
      </c>
      <c r="E4013" s="16" t="s">
        <v>1804</v>
      </c>
      <c r="G4013" s="16" t="s">
        <v>1805</v>
      </c>
      <c r="H4013" s="16" t="s">
        <v>155</v>
      </c>
      <c r="I4013" s="31">
        <v>-602527048</v>
      </c>
      <c r="J4013" s="31"/>
      <c r="K4013" s="45">
        <f>IFERROR((J4013/I4013),0)</f>
        <v>0</v>
      </c>
      <c r="L4013" s="31"/>
      <c r="M4013" s="31"/>
      <c r="N4013" s="34"/>
      <c r="O4013" s="28"/>
      <c r="P4013" s="28"/>
      <c r="Q4013" s="28"/>
      <c r="R4013" s="28"/>
      <c r="S4013" s="25"/>
    </row>
    <row r="4014" spans="2:19" s="16" customFormat="1" outlineLevel="1" x14ac:dyDescent="0.25">
      <c r="B4014" s="47" t="s">
        <v>7160</v>
      </c>
      <c r="C4014" s="47" t="str">
        <f>C4013</f>
        <v>ASIGNACIÓN PARA LA INVERSIÓN LOCAL SEGÚN NBI Y CUARTA, QUINTA, Y SEXTA CATEGORÍA</v>
      </c>
      <c r="D4014" s="47"/>
      <c r="E4014" s="47" t="str">
        <f>E4013</f>
        <v>27160</v>
      </c>
      <c r="F4014" s="47"/>
      <c r="G4014" s="47" t="str">
        <f>G4013</f>
        <v xml:space="preserve">CÉRTEGUI                                          </v>
      </c>
      <c r="H4014" s="47" t="s">
        <v>10655</v>
      </c>
      <c r="I4014" s="48">
        <f>SUBTOTAL(9,I4008:I4013)</f>
        <v>3829172330</v>
      </c>
      <c r="J4014" s="48">
        <f>SUBTOTAL(9,J4008:J4013)</f>
        <v>3104194393.1599998</v>
      </c>
      <c r="K4014" s="49">
        <f>J4014/I4014</f>
        <v>0.81066980685092327</v>
      </c>
      <c r="L4014" s="48">
        <f>SUBTOTAL(9,L4008:L4013)</f>
        <v>1990546616.5799999</v>
      </c>
      <c r="M4014" s="48">
        <f>SUBTOTAL(9,M4008:M4013)</f>
        <v>1685130257.1600001</v>
      </c>
      <c r="N4014" s="50">
        <f>IFERROR((M4014/L4014),"N.A")</f>
        <v>0.84656658785276673</v>
      </c>
      <c r="O4014" s="28"/>
      <c r="P4014" s="28"/>
      <c r="Q4014" s="28"/>
      <c r="R4014" s="28"/>
      <c r="S4014" s="25"/>
    </row>
    <row r="4015" spans="2:19" s="16" customFormat="1" outlineLevel="2" x14ac:dyDescent="0.25">
      <c r="B4015" s="16" t="s">
        <v>1806</v>
      </c>
      <c r="C4015" s="16" t="s">
        <v>328</v>
      </c>
      <c r="D4015" s="16" t="s">
        <v>103</v>
      </c>
      <c r="E4015" s="16" t="s">
        <v>1807</v>
      </c>
      <c r="G4015" s="16" t="s">
        <v>1808</v>
      </c>
      <c r="H4015" s="16" t="s">
        <v>152</v>
      </c>
      <c r="I4015" s="31">
        <v>6291429140</v>
      </c>
      <c r="J4015" s="31">
        <v>3519137483.6299996</v>
      </c>
      <c r="K4015" s="45">
        <f>IFERROR((J4015/I4015),0)</f>
        <v>0.55935422704768789</v>
      </c>
      <c r="L4015" s="31">
        <v>4156952960.0900002</v>
      </c>
      <c r="M4015" s="31">
        <v>3519137483.6299996</v>
      </c>
      <c r="N4015" s="40">
        <f>M4015/L4015</f>
        <v>0.84656658793507455</v>
      </c>
      <c r="O4015" s="28"/>
      <c r="P4015" s="28"/>
      <c r="Q4015" s="28"/>
      <c r="R4015" s="28"/>
      <c r="S4015" s="25"/>
    </row>
    <row r="4016" spans="2:19" s="16" customFormat="1" outlineLevel="2" x14ac:dyDescent="0.25">
      <c r="B4016" s="16" t="s">
        <v>1806</v>
      </c>
      <c r="C4016" s="16" t="s">
        <v>328</v>
      </c>
      <c r="D4016" s="16" t="s">
        <v>103</v>
      </c>
      <c r="E4016" s="16" t="s">
        <v>1807</v>
      </c>
      <c r="G4016" s="16" t="s">
        <v>1808</v>
      </c>
      <c r="H4016" s="16" t="s">
        <v>19</v>
      </c>
      <c r="I4016" s="31">
        <v>3398342003</v>
      </c>
      <c r="J4016" s="31">
        <v>3398342003</v>
      </c>
      <c r="K4016" s="45">
        <f>IFERROR((J4016/I4016),0)</f>
        <v>1</v>
      </c>
      <c r="L4016" s="31"/>
      <c r="M4016" s="31"/>
      <c r="N4016" s="34"/>
      <c r="O4016" s="28"/>
      <c r="P4016" s="28"/>
      <c r="Q4016" s="28"/>
      <c r="R4016" s="28"/>
      <c r="S4016" s="25"/>
    </row>
    <row r="4017" spans="2:19" s="16" customFormat="1" outlineLevel="2" x14ac:dyDescent="0.25">
      <c r="B4017" s="16" t="s">
        <v>1806</v>
      </c>
      <c r="C4017" s="16" t="s">
        <v>328</v>
      </c>
      <c r="D4017" s="16" t="s">
        <v>103</v>
      </c>
      <c r="E4017" s="16" t="s">
        <v>1807</v>
      </c>
      <c r="G4017" s="16" t="s">
        <v>1808</v>
      </c>
      <c r="H4017" s="16" t="s">
        <v>154</v>
      </c>
      <c r="I4017" s="31">
        <v>38912</v>
      </c>
      <c r="J4017" s="31">
        <v>38912</v>
      </c>
      <c r="K4017" s="45">
        <f>IFERROR((J4017/I4017),0)</f>
        <v>1</v>
      </c>
      <c r="L4017" s="31"/>
      <c r="M4017" s="31"/>
      <c r="N4017" s="34"/>
      <c r="O4017" s="28"/>
      <c r="P4017" s="28"/>
      <c r="Q4017" s="28"/>
      <c r="R4017" s="28"/>
      <c r="S4017" s="25"/>
    </row>
    <row r="4018" spans="2:19" s="16" customFormat="1" outlineLevel="2" x14ac:dyDescent="0.25">
      <c r="B4018" s="16" t="s">
        <v>1806</v>
      </c>
      <c r="C4018" s="16" t="s">
        <v>328</v>
      </c>
      <c r="D4018" s="16" t="s">
        <v>103</v>
      </c>
      <c r="E4018" s="16" t="s">
        <v>1807</v>
      </c>
      <c r="G4018" s="16" t="s">
        <v>1808</v>
      </c>
      <c r="H4018" s="16" t="s">
        <v>331</v>
      </c>
      <c r="I4018" s="31">
        <v>157425311</v>
      </c>
      <c r="J4018" s="31">
        <v>157425311</v>
      </c>
      <c r="K4018" s="45">
        <f>IFERROR((J4018/I4018),0)</f>
        <v>1</v>
      </c>
      <c r="L4018" s="31"/>
      <c r="M4018" s="31"/>
      <c r="N4018" s="34"/>
      <c r="O4018" s="28"/>
      <c r="P4018" s="28"/>
      <c r="Q4018" s="28"/>
      <c r="R4018" s="28"/>
      <c r="S4018" s="25"/>
    </row>
    <row r="4019" spans="2:19" s="16" customFormat="1" outlineLevel="2" x14ac:dyDescent="0.25">
      <c r="B4019" s="16" t="s">
        <v>1806</v>
      </c>
      <c r="C4019" s="16" t="s">
        <v>328</v>
      </c>
      <c r="D4019" s="16" t="s">
        <v>103</v>
      </c>
      <c r="E4019" s="16" t="s">
        <v>1807</v>
      </c>
      <c r="G4019" s="16" t="s">
        <v>1808</v>
      </c>
      <c r="H4019" s="16" t="s">
        <v>231</v>
      </c>
      <c r="I4019" s="31">
        <v>957115790</v>
      </c>
      <c r="J4019" s="31">
        <v>957115790</v>
      </c>
      <c r="K4019" s="45">
        <f>IFERROR((J4019/I4019),0)</f>
        <v>1</v>
      </c>
      <c r="L4019" s="31"/>
      <c r="M4019" s="31"/>
      <c r="N4019" s="39"/>
      <c r="O4019" s="28"/>
      <c r="P4019" s="28"/>
      <c r="Q4019" s="28"/>
      <c r="R4019" s="28"/>
      <c r="S4019" s="25"/>
    </row>
    <row r="4020" spans="2:19" s="16" customFormat="1" outlineLevel="2" x14ac:dyDescent="0.25">
      <c r="B4020" s="16" t="s">
        <v>1806</v>
      </c>
      <c r="C4020" s="16" t="s">
        <v>328</v>
      </c>
      <c r="D4020" s="16" t="s">
        <v>103</v>
      </c>
      <c r="E4020" s="16" t="s">
        <v>1807</v>
      </c>
      <c r="G4020" s="16" t="s">
        <v>1808</v>
      </c>
      <c r="H4020" s="16" t="s">
        <v>155</v>
      </c>
      <c r="I4020" s="31">
        <v>-1258285828</v>
      </c>
      <c r="J4020" s="31"/>
      <c r="K4020" s="45">
        <f>IFERROR((J4020/I4020),0)</f>
        <v>0</v>
      </c>
      <c r="L4020" s="31"/>
      <c r="M4020" s="31"/>
      <c r="N4020" s="34"/>
      <c r="O4020" s="28"/>
      <c r="P4020" s="28"/>
      <c r="Q4020" s="28"/>
      <c r="R4020" s="28"/>
      <c r="S4020" s="25"/>
    </row>
    <row r="4021" spans="2:19" s="16" customFormat="1" outlineLevel="1" x14ac:dyDescent="0.25">
      <c r="B4021" s="47" t="s">
        <v>7161</v>
      </c>
      <c r="C4021" s="47" t="str">
        <f>C4020</f>
        <v>ASIGNACIÓN PARA LA INVERSIÓN LOCAL SEGÚN NBI Y CUARTA, QUINTA, Y SEXTA CATEGORÍA</v>
      </c>
      <c r="D4021" s="47"/>
      <c r="E4021" s="47" t="str">
        <f>E4020</f>
        <v>27150</v>
      </c>
      <c r="F4021" s="47"/>
      <c r="G4021" s="47" t="str">
        <f>G4020</f>
        <v xml:space="preserve">CARMEN DEL DARIEN                                 </v>
      </c>
      <c r="H4021" s="47" t="s">
        <v>10655</v>
      </c>
      <c r="I4021" s="48">
        <f>SUBTOTAL(9,I4015:I4020)</f>
        <v>9546065328</v>
      </c>
      <c r="J4021" s="48">
        <f>SUBTOTAL(9,J4015:J4020)</f>
        <v>8032059499.6299992</v>
      </c>
      <c r="K4021" s="49">
        <f>J4021/I4021</f>
        <v>0.84140001389586128</v>
      </c>
      <c r="L4021" s="48">
        <f>SUBTOTAL(9,L4015:L4020)</f>
        <v>4156952960.0900002</v>
      </c>
      <c r="M4021" s="48">
        <f>SUBTOTAL(9,M4015:M4020)</f>
        <v>3519137483.6299996</v>
      </c>
      <c r="N4021" s="50">
        <f>IFERROR((M4021/L4021),"N.A")</f>
        <v>0.84656658793507455</v>
      </c>
      <c r="O4021" s="28"/>
      <c r="P4021" s="28"/>
      <c r="Q4021" s="28"/>
      <c r="R4021" s="28"/>
      <c r="S4021" s="25"/>
    </row>
    <row r="4022" spans="2:19" s="16" customFormat="1" outlineLevel="2" x14ac:dyDescent="0.25">
      <c r="B4022" s="16" t="s">
        <v>1809</v>
      </c>
      <c r="C4022" s="16" t="s">
        <v>328</v>
      </c>
      <c r="D4022" s="16" t="s">
        <v>103</v>
      </c>
      <c r="E4022" s="16" t="s">
        <v>1810</v>
      </c>
      <c r="G4022" s="16" t="s">
        <v>1811</v>
      </c>
      <c r="H4022" s="16" t="s">
        <v>152</v>
      </c>
      <c r="I4022" s="31">
        <v>2836154197</v>
      </c>
      <c r="J4022" s="31">
        <v>1586414838.6400001</v>
      </c>
      <c r="K4022" s="45">
        <f>IFERROR((J4022/I4022),0)</f>
        <v>0.55935422704381266</v>
      </c>
      <c r="L4022" s="31">
        <v>1873939819.22</v>
      </c>
      <c r="M4022" s="31">
        <v>1586414838.6400001</v>
      </c>
      <c r="N4022" s="40">
        <f>M4022/L4022</f>
        <v>0.84656658787490946</v>
      </c>
      <c r="O4022" s="28"/>
      <c r="P4022" s="28"/>
      <c r="Q4022" s="28"/>
      <c r="R4022" s="28"/>
      <c r="S4022" s="25"/>
    </row>
    <row r="4023" spans="2:19" s="16" customFormat="1" outlineLevel="2" x14ac:dyDescent="0.25">
      <c r="B4023" s="16" t="s">
        <v>1809</v>
      </c>
      <c r="C4023" s="16" t="s">
        <v>328</v>
      </c>
      <c r="D4023" s="16" t="s">
        <v>103</v>
      </c>
      <c r="E4023" s="16" t="s">
        <v>1810</v>
      </c>
      <c r="G4023" s="16" t="s">
        <v>1811</v>
      </c>
      <c r="H4023" s="16" t="s">
        <v>19</v>
      </c>
      <c r="I4023" s="31">
        <v>1641386911</v>
      </c>
      <c r="J4023" s="31">
        <v>1641386911</v>
      </c>
      <c r="K4023" s="45">
        <f>IFERROR((J4023/I4023),0)</f>
        <v>1</v>
      </c>
      <c r="L4023" s="31"/>
      <c r="M4023" s="31"/>
      <c r="N4023" s="34"/>
      <c r="O4023" s="28"/>
      <c r="P4023" s="28"/>
      <c r="Q4023" s="28"/>
      <c r="R4023" s="28"/>
      <c r="S4023" s="25"/>
    </row>
    <row r="4024" spans="2:19" s="16" customFormat="1" outlineLevel="2" x14ac:dyDescent="0.25">
      <c r="B4024" s="16" t="s">
        <v>1809</v>
      </c>
      <c r="C4024" s="16" t="s">
        <v>328</v>
      </c>
      <c r="D4024" s="16" t="s">
        <v>103</v>
      </c>
      <c r="E4024" s="16" t="s">
        <v>1810</v>
      </c>
      <c r="G4024" s="16" t="s">
        <v>1811</v>
      </c>
      <c r="H4024" s="16" t="s">
        <v>154</v>
      </c>
      <c r="I4024" s="31">
        <v>17541</v>
      </c>
      <c r="J4024" s="31">
        <v>17541</v>
      </c>
      <c r="K4024" s="45">
        <f>IFERROR((J4024/I4024),0)</f>
        <v>1</v>
      </c>
      <c r="L4024" s="31"/>
      <c r="M4024" s="31"/>
      <c r="N4024" s="34"/>
      <c r="O4024" s="28"/>
      <c r="P4024" s="28"/>
      <c r="Q4024" s="28"/>
      <c r="R4024" s="28"/>
      <c r="S4024" s="25"/>
    </row>
    <row r="4025" spans="2:19" s="16" customFormat="1" outlineLevel="2" x14ac:dyDescent="0.25">
      <c r="B4025" s="16" t="s">
        <v>1809</v>
      </c>
      <c r="C4025" s="16" t="s">
        <v>328</v>
      </c>
      <c r="D4025" s="16" t="s">
        <v>103</v>
      </c>
      <c r="E4025" s="16" t="s">
        <v>1810</v>
      </c>
      <c r="G4025" s="16" t="s">
        <v>1811</v>
      </c>
      <c r="H4025" s="16" t="s">
        <v>331</v>
      </c>
      <c r="I4025" s="31">
        <v>70966778</v>
      </c>
      <c r="J4025" s="31">
        <v>70966778</v>
      </c>
      <c r="K4025" s="45">
        <f>IFERROR((J4025/I4025),0)</f>
        <v>1</v>
      </c>
      <c r="L4025" s="31"/>
      <c r="M4025" s="31"/>
      <c r="N4025" s="34"/>
      <c r="O4025" s="28"/>
      <c r="P4025" s="28"/>
      <c r="Q4025" s="28"/>
      <c r="R4025" s="28"/>
      <c r="S4025" s="25"/>
    </row>
    <row r="4026" spans="2:19" s="16" customFormat="1" outlineLevel="2" x14ac:dyDescent="0.25">
      <c r="B4026" s="16" t="s">
        <v>1809</v>
      </c>
      <c r="C4026" s="16" t="s">
        <v>328</v>
      </c>
      <c r="D4026" s="16" t="s">
        <v>103</v>
      </c>
      <c r="E4026" s="16" t="s">
        <v>1810</v>
      </c>
      <c r="G4026" s="16" t="s">
        <v>1811</v>
      </c>
      <c r="H4026" s="16" t="s">
        <v>231</v>
      </c>
      <c r="I4026" s="31">
        <v>431464442</v>
      </c>
      <c r="J4026" s="31">
        <v>431464442</v>
      </c>
      <c r="K4026" s="45">
        <f>IFERROR((J4026/I4026),0)</f>
        <v>1</v>
      </c>
      <c r="L4026" s="31"/>
      <c r="M4026" s="31"/>
      <c r="N4026" s="39"/>
      <c r="O4026" s="28"/>
      <c r="P4026" s="28"/>
      <c r="Q4026" s="28"/>
      <c r="R4026" s="28"/>
      <c r="S4026" s="25"/>
    </row>
    <row r="4027" spans="2:19" s="16" customFormat="1" outlineLevel="2" x14ac:dyDescent="0.25">
      <c r="B4027" s="16" t="s">
        <v>1809</v>
      </c>
      <c r="C4027" s="16" t="s">
        <v>328</v>
      </c>
      <c r="D4027" s="16" t="s">
        <v>103</v>
      </c>
      <c r="E4027" s="16" t="s">
        <v>1810</v>
      </c>
      <c r="G4027" s="16" t="s">
        <v>1811</v>
      </c>
      <c r="H4027" s="16" t="s">
        <v>155</v>
      </c>
      <c r="I4027" s="31">
        <v>-567230839</v>
      </c>
      <c r="J4027" s="31"/>
      <c r="K4027" s="45">
        <f>IFERROR((J4027/I4027),0)</f>
        <v>0</v>
      </c>
      <c r="L4027" s="31"/>
      <c r="M4027" s="31"/>
      <c r="N4027" s="34"/>
      <c r="O4027" s="28"/>
      <c r="P4027" s="28"/>
      <c r="Q4027" s="28"/>
      <c r="R4027" s="28"/>
      <c r="S4027" s="25"/>
    </row>
    <row r="4028" spans="2:19" s="16" customFormat="1" outlineLevel="1" x14ac:dyDescent="0.25">
      <c r="B4028" s="47" t="s">
        <v>7162</v>
      </c>
      <c r="C4028" s="47" t="str">
        <f>C4027</f>
        <v>ASIGNACIÓN PARA LA INVERSIÓN LOCAL SEGÚN NBI Y CUARTA, QUINTA, Y SEXTA CATEGORÍA</v>
      </c>
      <c r="D4028" s="47"/>
      <c r="E4028" s="47" t="str">
        <f>E4027</f>
        <v>27135</v>
      </c>
      <c r="F4028" s="47"/>
      <c r="G4028" s="47" t="str">
        <f>G4027</f>
        <v xml:space="preserve">EL CANTÓN DEL SAN PABLO                           </v>
      </c>
      <c r="H4028" s="47" t="s">
        <v>10655</v>
      </c>
      <c r="I4028" s="48">
        <f>SUBTOTAL(9,I4022:I4027)</f>
        <v>4412759030</v>
      </c>
      <c r="J4028" s="48">
        <f>SUBTOTAL(9,J4022:J4027)</f>
        <v>3730250510.6400003</v>
      </c>
      <c r="K4028" s="49">
        <f>J4028/I4028</f>
        <v>0.84533292783041458</v>
      </c>
      <c r="L4028" s="48">
        <f>SUBTOTAL(9,L4022:L4027)</f>
        <v>1873939819.22</v>
      </c>
      <c r="M4028" s="48">
        <f>SUBTOTAL(9,M4022:M4027)</f>
        <v>1586414838.6400001</v>
      </c>
      <c r="N4028" s="50">
        <f>IFERROR((M4028/L4028),"N.A")</f>
        <v>0.84656658787490946</v>
      </c>
      <c r="O4028" s="28"/>
      <c r="P4028" s="28"/>
      <c r="Q4028" s="28"/>
      <c r="R4028" s="28"/>
      <c r="S4028" s="25"/>
    </row>
    <row r="4029" spans="2:19" s="16" customFormat="1" outlineLevel="2" x14ac:dyDescent="0.25">
      <c r="B4029" s="16" t="s">
        <v>1812</v>
      </c>
      <c r="C4029" s="16" t="s">
        <v>328</v>
      </c>
      <c r="D4029" s="16" t="s">
        <v>103</v>
      </c>
      <c r="E4029" s="16" t="s">
        <v>1813</v>
      </c>
      <c r="G4029" s="16" t="s">
        <v>1814</v>
      </c>
      <c r="H4029" s="16" t="s">
        <v>152</v>
      </c>
      <c r="I4029" s="31">
        <v>4857512735</v>
      </c>
      <c r="J4029" s="31">
        <v>2717070281.2399998</v>
      </c>
      <c r="K4029" s="45">
        <f>IFERROR((J4029/I4029),0)</f>
        <v>0.55935422704352411</v>
      </c>
      <c r="L4029" s="31">
        <v>3209517502.8800006</v>
      </c>
      <c r="M4029" s="31">
        <v>2717070281.2399998</v>
      </c>
      <c r="N4029" s="40">
        <f>M4029/L4029</f>
        <v>0.84656658790671413</v>
      </c>
      <c r="O4029" s="28"/>
      <c r="P4029" s="28"/>
      <c r="Q4029" s="28"/>
      <c r="R4029" s="28"/>
      <c r="S4029" s="25"/>
    </row>
    <row r="4030" spans="2:19" s="16" customFormat="1" outlineLevel="2" x14ac:dyDescent="0.25">
      <c r="B4030" s="16" t="s">
        <v>1812</v>
      </c>
      <c r="C4030" s="16" t="s">
        <v>328</v>
      </c>
      <c r="D4030" s="16" t="s">
        <v>103</v>
      </c>
      <c r="E4030" s="16" t="s">
        <v>1813</v>
      </c>
      <c r="G4030" s="16" t="s">
        <v>1814</v>
      </c>
      <c r="H4030" s="16" t="s">
        <v>19</v>
      </c>
      <c r="I4030" s="31">
        <v>513229920</v>
      </c>
      <c r="J4030" s="31">
        <v>513229920</v>
      </c>
      <c r="K4030" s="45">
        <f>IFERROR((J4030/I4030),0)</f>
        <v>1</v>
      </c>
      <c r="L4030" s="31"/>
      <c r="M4030" s="31"/>
      <c r="N4030" s="34"/>
      <c r="O4030" s="28"/>
      <c r="P4030" s="28"/>
      <c r="Q4030" s="28"/>
      <c r="R4030" s="28"/>
      <c r="S4030" s="25"/>
    </row>
    <row r="4031" spans="2:19" s="16" customFormat="1" outlineLevel="2" x14ac:dyDescent="0.25">
      <c r="B4031" s="16" t="s">
        <v>1812</v>
      </c>
      <c r="C4031" s="16" t="s">
        <v>328</v>
      </c>
      <c r="D4031" s="16" t="s">
        <v>103</v>
      </c>
      <c r="E4031" s="16" t="s">
        <v>1813</v>
      </c>
      <c r="G4031" s="16" t="s">
        <v>1814</v>
      </c>
      <c r="H4031" s="16" t="s">
        <v>154</v>
      </c>
      <c r="I4031" s="31">
        <v>30043</v>
      </c>
      <c r="J4031" s="31">
        <v>30043</v>
      </c>
      <c r="K4031" s="45">
        <f>IFERROR((J4031/I4031),0)</f>
        <v>1</v>
      </c>
      <c r="L4031" s="31"/>
      <c r="M4031" s="31"/>
      <c r="N4031" s="34"/>
      <c r="O4031" s="28"/>
      <c r="P4031" s="28"/>
      <c r="Q4031" s="28"/>
      <c r="R4031" s="28"/>
      <c r="S4031" s="25"/>
    </row>
    <row r="4032" spans="2:19" s="16" customFormat="1" outlineLevel="2" x14ac:dyDescent="0.25">
      <c r="B4032" s="16" t="s">
        <v>1812</v>
      </c>
      <c r="C4032" s="16" t="s">
        <v>328</v>
      </c>
      <c r="D4032" s="16" t="s">
        <v>103</v>
      </c>
      <c r="E4032" s="16" t="s">
        <v>1813</v>
      </c>
      <c r="G4032" s="16" t="s">
        <v>1814</v>
      </c>
      <c r="H4032" s="16" t="s">
        <v>331</v>
      </c>
      <c r="I4032" s="31">
        <v>121545588</v>
      </c>
      <c r="J4032" s="31">
        <v>121545588</v>
      </c>
      <c r="K4032" s="45">
        <f>IFERROR((J4032/I4032),0)</f>
        <v>1</v>
      </c>
      <c r="L4032" s="31"/>
      <c r="M4032" s="31"/>
      <c r="N4032" s="34"/>
      <c r="O4032" s="28"/>
      <c r="P4032" s="28"/>
      <c r="Q4032" s="28"/>
      <c r="R4032" s="28"/>
      <c r="S4032" s="25"/>
    </row>
    <row r="4033" spans="2:19" s="16" customFormat="1" outlineLevel="2" x14ac:dyDescent="0.25">
      <c r="B4033" s="16" t="s">
        <v>1812</v>
      </c>
      <c r="C4033" s="16" t="s">
        <v>328</v>
      </c>
      <c r="D4033" s="16" t="s">
        <v>103</v>
      </c>
      <c r="E4033" s="16" t="s">
        <v>1813</v>
      </c>
      <c r="G4033" s="16" t="s">
        <v>1814</v>
      </c>
      <c r="H4033" s="16" t="s">
        <v>231</v>
      </c>
      <c r="I4033" s="31">
        <v>738973934</v>
      </c>
      <c r="J4033" s="31">
        <v>738973934</v>
      </c>
      <c r="K4033" s="45">
        <f>IFERROR((J4033/I4033),0)</f>
        <v>1</v>
      </c>
      <c r="L4033" s="31"/>
      <c r="M4033" s="31"/>
      <c r="N4033" s="39"/>
      <c r="O4033" s="28"/>
      <c r="P4033" s="28"/>
      <c r="Q4033" s="28"/>
      <c r="R4033" s="28"/>
      <c r="S4033" s="25"/>
    </row>
    <row r="4034" spans="2:19" s="16" customFormat="1" outlineLevel="2" x14ac:dyDescent="0.25">
      <c r="B4034" s="16" t="s">
        <v>1812</v>
      </c>
      <c r="C4034" s="16" t="s">
        <v>328</v>
      </c>
      <c r="D4034" s="16" t="s">
        <v>103</v>
      </c>
      <c r="E4034" s="16" t="s">
        <v>1813</v>
      </c>
      <c r="G4034" s="16" t="s">
        <v>1814</v>
      </c>
      <c r="H4034" s="16" t="s">
        <v>155</v>
      </c>
      <c r="I4034" s="31">
        <v>-971502547</v>
      </c>
      <c r="J4034" s="31"/>
      <c r="K4034" s="45">
        <f>IFERROR((J4034/I4034),0)</f>
        <v>0</v>
      </c>
      <c r="L4034" s="31"/>
      <c r="M4034" s="31"/>
      <c r="N4034" s="34"/>
      <c r="O4034" s="28"/>
      <c r="P4034" s="28"/>
      <c r="Q4034" s="28"/>
      <c r="R4034" s="28"/>
      <c r="S4034" s="25"/>
    </row>
    <row r="4035" spans="2:19" s="16" customFormat="1" outlineLevel="1" x14ac:dyDescent="0.25">
      <c r="B4035" s="47" t="s">
        <v>7163</v>
      </c>
      <c r="C4035" s="47" t="str">
        <f>C4034</f>
        <v>ASIGNACIÓN PARA LA INVERSIÓN LOCAL SEGÚN NBI Y CUARTA, QUINTA, Y SEXTA CATEGORÍA</v>
      </c>
      <c r="D4035" s="47"/>
      <c r="E4035" s="47" t="str">
        <f>E4034</f>
        <v>27099</v>
      </c>
      <c r="F4035" s="47"/>
      <c r="G4035" s="47" t="str">
        <f>G4034</f>
        <v xml:space="preserve">BOJAYA                                            </v>
      </c>
      <c r="H4035" s="47" t="s">
        <v>10655</v>
      </c>
      <c r="I4035" s="48">
        <f>SUBTOTAL(9,I4029:I4034)</f>
        <v>5259789673</v>
      </c>
      <c r="J4035" s="48">
        <f>SUBTOTAL(9,J4029:J4034)</f>
        <v>4090849766.2399998</v>
      </c>
      <c r="K4035" s="49">
        <f>J4035/I4035</f>
        <v>0.77775919201474875</v>
      </c>
      <c r="L4035" s="48">
        <f>SUBTOTAL(9,L4029:L4034)</f>
        <v>3209517502.8800006</v>
      </c>
      <c r="M4035" s="48">
        <f>SUBTOTAL(9,M4029:M4034)</f>
        <v>2717070281.2399998</v>
      </c>
      <c r="N4035" s="50">
        <f>IFERROR((M4035/L4035),"N.A")</f>
        <v>0.84656658790671413</v>
      </c>
      <c r="O4035" s="28"/>
      <c r="P4035" s="28"/>
      <c r="Q4035" s="28"/>
      <c r="R4035" s="28"/>
      <c r="S4035" s="25"/>
    </row>
    <row r="4036" spans="2:19" s="16" customFormat="1" outlineLevel="2" x14ac:dyDescent="0.25">
      <c r="B4036" s="16" t="s">
        <v>1815</v>
      </c>
      <c r="C4036" s="16" t="s">
        <v>328</v>
      </c>
      <c r="D4036" s="16" t="s">
        <v>103</v>
      </c>
      <c r="E4036" s="16" t="s">
        <v>1816</v>
      </c>
      <c r="G4036" s="16" t="s">
        <v>1817</v>
      </c>
      <c r="H4036" s="16" t="s">
        <v>152</v>
      </c>
      <c r="I4036" s="31">
        <v>6870290261</v>
      </c>
      <c r="J4036" s="31">
        <v>3842925898.52</v>
      </c>
      <c r="K4036" s="45">
        <f>IFERROR((J4036/I4036),0)</f>
        <v>0.55935422704551729</v>
      </c>
      <c r="L4036" s="31">
        <v>4539425431.5300007</v>
      </c>
      <c r="M4036" s="31">
        <v>3842925898.52</v>
      </c>
      <c r="N4036" s="40">
        <f>M4036/L4036</f>
        <v>0.84656658788307326</v>
      </c>
      <c r="O4036" s="28"/>
      <c r="P4036" s="28"/>
      <c r="Q4036" s="28"/>
      <c r="R4036" s="28"/>
      <c r="S4036" s="25"/>
    </row>
    <row r="4037" spans="2:19" s="16" customFormat="1" outlineLevel="2" x14ac:dyDescent="0.25">
      <c r="B4037" s="16" t="s">
        <v>1815</v>
      </c>
      <c r="C4037" s="16" t="s">
        <v>328</v>
      </c>
      <c r="D4037" s="16" t="s">
        <v>103</v>
      </c>
      <c r="E4037" s="16" t="s">
        <v>1816</v>
      </c>
      <c r="G4037" s="16" t="s">
        <v>1817</v>
      </c>
      <c r="H4037" s="16" t="s">
        <v>19</v>
      </c>
      <c r="I4037" s="31">
        <v>4186703393</v>
      </c>
      <c r="J4037" s="31">
        <v>4186703393</v>
      </c>
      <c r="K4037" s="45">
        <f>IFERROR((J4037/I4037),0)</f>
        <v>1</v>
      </c>
      <c r="L4037" s="31"/>
      <c r="M4037" s="31"/>
      <c r="N4037" s="34"/>
      <c r="O4037" s="28"/>
      <c r="P4037" s="28"/>
      <c r="Q4037" s="28"/>
      <c r="R4037" s="28"/>
      <c r="S4037" s="25"/>
    </row>
    <row r="4038" spans="2:19" s="16" customFormat="1" outlineLevel="2" x14ac:dyDescent="0.25">
      <c r="B4038" s="16" t="s">
        <v>1815</v>
      </c>
      <c r="C4038" s="16" t="s">
        <v>328</v>
      </c>
      <c r="D4038" s="16" t="s">
        <v>103</v>
      </c>
      <c r="E4038" s="16" t="s">
        <v>1816</v>
      </c>
      <c r="G4038" s="16" t="s">
        <v>1817</v>
      </c>
      <c r="H4038" s="16" t="s">
        <v>154</v>
      </c>
      <c r="I4038" s="31">
        <v>42492</v>
      </c>
      <c r="J4038" s="31">
        <v>42492</v>
      </c>
      <c r="K4038" s="45">
        <f>IFERROR((J4038/I4038),0)</f>
        <v>1</v>
      </c>
      <c r="L4038" s="31"/>
      <c r="M4038" s="31"/>
      <c r="N4038" s="34"/>
      <c r="O4038" s="28"/>
      <c r="P4038" s="28"/>
      <c r="Q4038" s="28"/>
      <c r="R4038" s="28"/>
      <c r="S4038" s="25"/>
    </row>
    <row r="4039" spans="2:19" s="16" customFormat="1" outlineLevel="2" x14ac:dyDescent="0.25">
      <c r="B4039" s="16" t="s">
        <v>1815</v>
      </c>
      <c r="C4039" s="16" t="s">
        <v>328</v>
      </c>
      <c r="D4039" s="16" t="s">
        <v>103</v>
      </c>
      <c r="E4039" s="16" t="s">
        <v>1816</v>
      </c>
      <c r="G4039" s="16" t="s">
        <v>1817</v>
      </c>
      <c r="H4039" s="16" t="s">
        <v>331</v>
      </c>
      <c r="I4039" s="31">
        <v>171909682</v>
      </c>
      <c r="J4039" s="31">
        <v>171909682</v>
      </c>
      <c r="K4039" s="45">
        <f>IFERROR((J4039/I4039),0)</f>
        <v>1</v>
      </c>
      <c r="L4039" s="31"/>
      <c r="M4039" s="31"/>
      <c r="N4039" s="34"/>
      <c r="O4039" s="28"/>
      <c r="P4039" s="28"/>
      <c r="Q4039" s="28"/>
      <c r="R4039" s="28"/>
      <c r="S4039" s="25"/>
    </row>
    <row r="4040" spans="2:19" s="16" customFormat="1" outlineLevel="2" x14ac:dyDescent="0.25">
      <c r="B4040" s="16" t="s">
        <v>1815</v>
      </c>
      <c r="C4040" s="16" t="s">
        <v>328</v>
      </c>
      <c r="D4040" s="16" t="s">
        <v>103</v>
      </c>
      <c r="E4040" s="16" t="s">
        <v>1816</v>
      </c>
      <c r="G4040" s="16" t="s">
        <v>1817</v>
      </c>
      <c r="H4040" s="16" t="s">
        <v>231</v>
      </c>
      <c r="I4040" s="31">
        <v>1045177995</v>
      </c>
      <c r="J4040" s="31">
        <v>1045177995</v>
      </c>
      <c r="K4040" s="45">
        <f>IFERROR((J4040/I4040),0)</f>
        <v>1</v>
      </c>
      <c r="L4040" s="31"/>
      <c r="M4040" s="31"/>
      <c r="N4040" s="39"/>
      <c r="O4040" s="28"/>
      <c r="P4040" s="28"/>
      <c r="Q4040" s="28"/>
      <c r="R4040" s="28"/>
      <c r="S4040" s="25"/>
    </row>
    <row r="4041" spans="2:19" s="16" customFormat="1" outlineLevel="2" x14ac:dyDescent="0.25">
      <c r="B4041" s="16" t="s">
        <v>1815</v>
      </c>
      <c r="C4041" s="16" t="s">
        <v>328</v>
      </c>
      <c r="D4041" s="16" t="s">
        <v>103</v>
      </c>
      <c r="E4041" s="16" t="s">
        <v>1816</v>
      </c>
      <c r="G4041" s="16" t="s">
        <v>1817</v>
      </c>
      <c r="H4041" s="16" t="s">
        <v>155</v>
      </c>
      <c r="I4041" s="31">
        <v>-1374058052</v>
      </c>
      <c r="J4041" s="31"/>
      <c r="K4041" s="45">
        <f>IFERROR((J4041/I4041),0)</f>
        <v>0</v>
      </c>
      <c r="L4041" s="31"/>
      <c r="M4041" s="31"/>
      <c r="N4041" s="34"/>
      <c r="O4041" s="28"/>
      <c r="P4041" s="28"/>
      <c r="Q4041" s="28"/>
      <c r="R4041" s="28"/>
      <c r="S4041" s="25"/>
    </row>
    <row r="4042" spans="2:19" s="16" customFormat="1" outlineLevel="1" x14ac:dyDescent="0.25">
      <c r="B4042" s="47" t="s">
        <v>7164</v>
      </c>
      <c r="C4042" s="47" t="str">
        <f>C4041</f>
        <v>ASIGNACIÓN PARA LA INVERSIÓN LOCAL SEGÚN NBI Y CUARTA, QUINTA, Y SEXTA CATEGORÍA</v>
      </c>
      <c r="D4042" s="47"/>
      <c r="E4042" s="47" t="str">
        <f>E4041</f>
        <v>27077</v>
      </c>
      <c r="F4042" s="47"/>
      <c r="G4042" s="47" t="str">
        <f>G4041</f>
        <v xml:space="preserve">BAJO BAUDÓ                                        </v>
      </c>
      <c r="H4042" s="47" t="s">
        <v>10655</v>
      </c>
      <c r="I4042" s="48">
        <f>SUBTOTAL(9,I4036:I4041)</f>
        <v>10900065771</v>
      </c>
      <c r="J4042" s="48">
        <f>SUBTOTAL(9,J4036:J4041)</f>
        <v>9246759460.5200005</v>
      </c>
      <c r="K4042" s="49">
        <f>J4042/I4042</f>
        <v>0.84832143720832609</v>
      </c>
      <c r="L4042" s="48">
        <f>SUBTOTAL(9,L4036:L4041)</f>
        <v>4539425431.5300007</v>
      </c>
      <c r="M4042" s="48">
        <f>SUBTOTAL(9,M4036:M4041)</f>
        <v>3842925898.52</v>
      </c>
      <c r="N4042" s="50">
        <f>IFERROR((M4042/L4042),"N.A")</f>
        <v>0.84656658788307326</v>
      </c>
      <c r="O4042" s="28"/>
      <c r="P4042" s="28"/>
      <c r="Q4042" s="28"/>
      <c r="R4042" s="28"/>
      <c r="S4042" s="25"/>
    </row>
    <row r="4043" spans="2:19" s="16" customFormat="1" outlineLevel="2" x14ac:dyDescent="0.25">
      <c r="B4043" s="16" t="s">
        <v>1818</v>
      </c>
      <c r="C4043" s="16" t="s">
        <v>328</v>
      </c>
      <c r="D4043" s="16" t="s">
        <v>103</v>
      </c>
      <c r="E4043" s="16" t="s">
        <v>1819</v>
      </c>
      <c r="G4043" s="16" t="s">
        <v>1820</v>
      </c>
      <c r="H4043" s="16" t="s">
        <v>152</v>
      </c>
      <c r="I4043" s="31">
        <v>2468420745</v>
      </c>
      <c r="J4043" s="31">
        <v>1380721577.8299999</v>
      </c>
      <c r="K4043" s="45">
        <f>IFERROR((J4043/I4043),0)</f>
        <v>0.55935422704041482</v>
      </c>
      <c r="L4043" s="31">
        <v>1630966302.8200002</v>
      </c>
      <c r="M4043" s="31">
        <v>1380721577.8299999</v>
      </c>
      <c r="N4043" s="40">
        <f>M4043/L4043</f>
        <v>0.84656658782139271</v>
      </c>
      <c r="O4043" s="28"/>
      <c r="P4043" s="28"/>
      <c r="Q4043" s="28"/>
      <c r="R4043" s="28"/>
      <c r="S4043" s="25"/>
    </row>
    <row r="4044" spans="2:19" s="16" customFormat="1" outlineLevel="2" x14ac:dyDescent="0.25">
      <c r="B4044" s="16" t="s">
        <v>1818</v>
      </c>
      <c r="C4044" s="16" t="s">
        <v>328</v>
      </c>
      <c r="D4044" s="16" t="s">
        <v>103</v>
      </c>
      <c r="E4044" s="16" t="s">
        <v>1819</v>
      </c>
      <c r="G4044" s="16" t="s">
        <v>1820</v>
      </c>
      <c r="H4044" s="16" t="s">
        <v>24</v>
      </c>
      <c r="I4044" s="31">
        <v>180040849</v>
      </c>
      <c r="J4044" s="31">
        <v>180040849</v>
      </c>
      <c r="K4044" s="45">
        <f>IFERROR((J4044/I4044),0)</f>
        <v>1</v>
      </c>
      <c r="L4044" s="31"/>
      <c r="M4044" s="31"/>
      <c r="N4044" s="34"/>
      <c r="O4044" s="28"/>
      <c r="P4044" s="28"/>
      <c r="Q4044" s="28"/>
      <c r="R4044" s="28"/>
      <c r="S4044" s="25"/>
    </row>
    <row r="4045" spans="2:19" s="16" customFormat="1" outlineLevel="2" x14ac:dyDescent="0.25">
      <c r="B4045" s="16" t="s">
        <v>1818</v>
      </c>
      <c r="C4045" s="16" t="s">
        <v>328</v>
      </c>
      <c r="D4045" s="16" t="s">
        <v>103</v>
      </c>
      <c r="E4045" s="16" t="s">
        <v>1819</v>
      </c>
      <c r="G4045" s="16" t="s">
        <v>1820</v>
      </c>
      <c r="H4045" s="16" t="s">
        <v>19</v>
      </c>
      <c r="I4045" s="31">
        <v>984990548</v>
      </c>
      <c r="J4045" s="31">
        <v>984990548</v>
      </c>
      <c r="K4045" s="45">
        <f>IFERROR((J4045/I4045),0)</f>
        <v>1</v>
      </c>
      <c r="L4045" s="31"/>
      <c r="M4045" s="31"/>
      <c r="N4045" s="34"/>
      <c r="O4045" s="28"/>
      <c r="P4045" s="28"/>
      <c r="Q4045" s="28"/>
      <c r="R4045" s="28"/>
      <c r="S4045" s="25"/>
    </row>
    <row r="4046" spans="2:19" s="16" customFormat="1" outlineLevel="2" x14ac:dyDescent="0.25">
      <c r="B4046" s="16" t="s">
        <v>1818</v>
      </c>
      <c r="C4046" s="16" t="s">
        <v>328</v>
      </c>
      <c r="D4046" s="16" t="s">
        <v>103</v>
      </c>
      <c r="E4046" s="16" t="s">
        <v>1819</v>
      </c>
      <c r="G4046" s="16" t="s">
        <v>1820</v>
      </c>
      <c r="H4046" s="16" t="s">
        <v>154</v>
      </c>
      <c r="I4046" s="31">
        <v>15267</v>
      </c>
      <c r="J4046" s="31">
        <v>15267</v>
      </c>
      <c r="K4046" s="45">
        <f>IFERROR((J4046/I4046),0)</f>
        <v>1</v>
      </c>
      <c r="L4046" s="31"/>
      <c r="M4046" s="31"/>
      <c r="N4046" s="34"/>
      <c r="O4046" s="28"/>
      <c r="P4046" s="28"/>
      <c r="Q4046" s="28"/>
      <c r="R4046" s="28"/>
      <c r="S4046" s="25"/>
    </row>
    <row r="4047" spans="2:19" s="16" customFormat="1" outlineLevel="2" x14ac:dyDescent="0.25">
      <c r="B4047" s="16" t="s">
        <v>1818</v>
      </c>
      <c r="C4047" s="16" t="s">
        <v>328</v>
      </c>
      <c r="D4047" s="16" t="s">
        <v>103</v>
      </c>
      <c r="E4047" s="16" t="s">
        <v>1819</v>
      </c>
      <c r="G4047" s="16" t="s">
        <v>1820</v>
      </c>
      <c r="H4047" s="16" t="s">
        <v>331</v>
      </c>
      <c r="I4047" s="31">
        <v>61765283</v>
      </c>
      <c r="J4047" s="31">
        <v>61765283</v>
      </c>
      <c r="K4047" s="45">
        <f>IFERROR((J4047/I4047),0)</f>
        <v>1</v>
      </c>
      <c r="L4047" s="31"/>
      <c r="M4047" s="31"/>
      <c r="N4047" s="34"/>
      <c r="O4047" s="28"/>
      <c r="P4047" s="28"/>
      <c r="Q4047" s="28"/>
      <c r="R4047" s="28"/>
      <c r="S4047" s="25"/>
    </row>
    <row r="4048" spans="2:19" s="16" customFormat="1" outlineLevel="2" x14ac:dyDescent="0.25">
      <c r="B4048" s="16" t="s">
        <v>1818</v>
      </c>
      <c r="C4048" s="16" t="s">
        <v>328</v>
      </c>
      <c r="D4048" s="16" t="s">
        <v>103</v>
      </c>
      <c r="E4048" s="16" t="s">
        <v>1819</v>
      </c>
      <c r="G4048" s="16" t="s">
        <v>1820</v>
      </c>
      <c r="H4048" s="16" t="s">
        <v>231</v>
      </c>
      <c r="I4048" s="31">
        <v>375521113</v>
      </c>
      <c r="J4048" s="31">
        <v>375521113</v>
      </c>
      <c r="K4048" s="45">
        <f>IFERROR((J4048/I4048),0)</f>
        <v>1</v>
      </c>
      <c r="L4048" s="31"/>
      <c r="M4048" s="31"/>
      <c r="N4048" s="39"/>
      <c r="O4048" s="28"/>
      <c r="P4048" s="28"/>
      <c r="Q4048" s="28"/>
      <c r="R4048" s="28"/>
      <c r="S4048" s="25"/>
    </row>
    <row r="4049" spans="2:19" s="16" customFormat="1" outlineLevel="2" x14ac:dyDescent="0.25">
      <c r="B4049" s="16" t="s">
        <v>1818</v>
      </c>
      <c r="C4049" s="16" t="s">
        <v>328</v>
      </c>
      <c r="D4049" s="16" t="s">
        <v>103</v>
      </c>
      <c r="E4049" s="16" t="s">
        <v>1819</v>
      </c>
      <c r="G4049" s="16" t="s">
        <v>1820</v>
      </c>
      <c r="H4049" s="16" t="s">
        <v>155</v>
      </c>
      <c r="I4049" s="31">
        <v>-493684149</v>
      </c>
      <c r="J4049" s="31"/>
      <c r="K4049" s="45">
        <f>IFERROR((J4049/I4049),0)</f>
        <v>0</v>
      </c>
      <c r="L4049" s="31"/>
      <c r="M4049" s="31"/>
      <c r="N4049" s="34"/>
      <c r="O4049" s="28"/>
      <c r="P4049" s="28"/>
      <c r="Q4049" s="28"/>
      <c r="R4049" s="28"/>
      <c r="S4049" s="25"/>
    </row>
    <row r="4050" spans="2:19" s="16" customFormat="1" outlineLevel="1" x14ac:dyDescent="0.25">
      <c r="B4050" s="47" t="s">
        <v>7165</v>
      </c>
      <c r="C4050" s="47" t="str">
        <f>C4049</f>
        <v>ASIGNACIÓN PARA LA INVERSIÓN LOCAL SEGÚN NBI Y CUARTA, QUINTA, Y SEXTA CATEGORÍA</v>
      </c>
      <c r="D4050" s="47"/>
      <c r="E4050" s="47" t="str">
        <f>E4049</f>
        <v>27075</v>
      </c>
      <c r="F4050" s="47"/>
      <c r="G4050" s="47" t="str">
        <f>G4049</f>
        <v xml:space="preserve">BAHÍA SOLANO                                      </v>
      </c>
      <c r="H4050" s="47" t="s">
        <v>10655</v>
      </c>
      <c r="I4050" s="48">
        <f>SUBTOTAL(9,I4043:I4049)</f>
        <v>3577069656</v>
      </c>
      <c r="J4050" s="48">
        <f>SUBTOTAL(9,J4043:J4049)</f>
        <v>2983054637.8299999</v>
      </c>
      <c r="K4050" s="49">
        <f>J4050/I4050</f>
        <v>0.83393809030986332</v>
      </c>
      <c r="L4050" s="48">
        <f>SUBTOTAL(9,L4043:L4049)</f>
        <v>1630966302.8200002</v>
      </c>
      <c r="M4050" s="48">
        <f>SUBTOTAL(9,M4043:M4049)</f>
        <v>1380721577.8299999</v>
      </c>
      <c r="N4050" s="50">
        <f>IFERROR((M4050/L4050),"N.A")</f>
        <v>0.84656658782139271</v>
      </c>
      <c r="O4050" s="28"/>
      <c r="P4050" s="28"/>
      <c r="Q4050" s="28"/>
      <c r="R4050" s="28"/>
      <c r="S4050" s="25"/>
    </row>
    <row r="4051" spans="2:19" s="16" customFormat="1" outlineLevel="2" x14ac:dyDescent="0.25">
      <c r="B4051" s="16" t="s">
        <v>1821</v>
      </c>
      <c r="C4051" s="16" t="s">
        <v>328</v>
      </c>
      <c r="D4051" s="16" t="s">
        <v>103</v>
      </c>
      <c r="E4051" s="16" t="s">
        <v>1822</v>
      </c>
      <c r="G4051" s="16" t="s">
        <v>1823</v>
      </c>
      <c r="H4051" s="16" t="s">
        <v>152</v>
      </c>
      <c r="I4051" s="31">
        <v>4683559772</v>
      </c>
      <c r="J4051" s="31">
        <v>2619768956.0799999</v>
      </c>
      <c r="K4051" s="45">
        <f>IFERROR((J4051/I4051),0)</f>
        <v>0.55935422704369409</v>
      </c>
      <c r="L4051" s="31">
        <v>3094581092.1699996</v>
      </c>
      <c r="M4051" s="31">
        <v>2619768956.0799999</v>
      </c>
      <c r="N4051" s="40">
        <f>M4051/L4051</f>
        <v>0.84656658786826322</v>
      </c>
      <c r="O4051" s="28"/>
      <c r="P4051" s="28"/>
      <c r="Q4051" s="28"/>
      <c r="R4051" s="28"/>
      <c r="S4051" s="25"/>
    </row>
    <row r="4052" spans="2:19" s="16" customFormat="1" outlineLevel="2" x14ac:dyDescent="0.25">
      <c r="B4052" s="16" t="s">
        <v>1821</v>
      </c>
      <c r="C4052" s="16" t="s">
        <v>328</v>
      </c>
      <c r="D4052" s="16" t="s">
        <v>103</v>
      </c>
      <c r="E4052" s="16" t="s">
        <v>1822</v>
      </c>
      <c r="G4052" s="16" t="s">
        <v>1823</v>
      </c>
      <c r="H4052" s="16" t="s">
        <v>19</v>
      </c>
      <c r="I4052" s="31">
        <v>4633897633</v>
      </c>
      <c r="J4052" s="31">
        <v>4633897633</v>
      </c>
      <c r="K4052" s="45">
        <f>IFERROR((J4052/I4052),0)</f>
        <v>1</v>
      </c>
      <c r="L4052" s="31"/>
      <c r="M4052" s="31"/>
      <c r="N4052" s="34"/>
      <c r="O4052" s="28"/>
      <c r="P4052" s="28"/>
      <c r="Q4052" s="28"/>
      <c r="R4052" s="28"/>
      <c r="S4052" s="25"/>
    </row>
    <row r="4053" spans="2:19" s="16" customFormat="1" outlineLevel="2" x14ac:dyDescent="0.25">
      <c r="B4053" s="16" t="s">
        <v>1821</v>
      </c>
      <c r="C4053" s="16" t="s">
        <v>328</v>
      </c>
      <c r="D4053" s="16" t="s">
        <v>103</v>
      </c>
      <c r="E4053" s="16" t="s">
        <v>1822</v>
      </c>
      <c r="G4053" s="16" t="s">
        <v>1823</v>
      </c>
      <c r="H4053" s="16" t="s">
        <v>154</v>
      </c>
      <c r="I4053" s="31">
        <v>28967</v>
      </c>
      <c r="J4053" s="31">
        <v>28967</v>
      </c>
      <c r="K4053" s="45">
        <f>IFERROR((J4053/I4053),0)</f>
        <v>1</v>
      </c>
      <c r="L4053" s="31"/>
      <c r="M4053" s="31"/>
      <c r="N4053" s="34"/>
      <c r="O4053" s="28"/>
      <c r="P4053" s="28"/>
      <c r="Q4053" s="28"/>
      <c r="R4053" s="28"/>
      <c r="S4053" s="25"/>
    </row>
    <row r="4054" spans="2:19" s="16" customFormat="1" outlineLevel="2" x14ac:dyDescent="0.25">
      <c r="B4054" s="16" t="s">
        <v>1821</v>
      </c>
      <c r="C4054" s="16" t="s">
        <v>328</v>
      </c>
      <c r="D4054" s="16" t="s">
        <v>103</v>
      </c>
      <c r="E4054" s="16" t="s">
        <v>1822</v>
      </c>
      <c r="G4054" s="16" t="s">
        <v>1823</v>
      </c>
      <c r="H4054" s="16" t="s">
        <v>331</v>
      </c>
      <c r="I4054" s="31">
        <v>117192904</v>
      </c>
      <c r="J4054" s="31">
        <v>117192904</v>
      </c>
      <c r="K4054" s="45">
        <f>IFERROR((J4054/I4054),0)</f>
        <v>1</v>
      </c>
      <c r="L4054" s="31"/>
      <c r="M4054" s="31"/>
      <c r="N4054" s="34"/>
      <c r="O4054" s="28"/>
      <c r="P4054" s="28"/>
      <c r="Q4054" s="28"/>
      <c r="R4054" s="28"/>
      <c r="S4054" s="25"/>
    </row>
    <row r="4055" spans="2:19" s="16" customFormat="1" outlineLevel="2" x14ac:dyDescent="0.25">
      <c r="B4055" s="16" t="s">
        <v>1821</v>
      </c>
      <c r="C4055" s="16" t="s">
        <v>328</v>
      </c>
      <c r="D4055" s="16" t="s">
        <v>103</v>
      </c>
      <c r="E4055" s="16" t="s">
        <v>1822</v>
      </c>
      <c r="G4055" s="16" t="s">
        <v>1823</v>
      </c>
      <c r="H4055" s="16" t="s">
        <v>231</v>
      </c>
      <c r="I4055" s="31">
        <v>712510451</v>
      </c>
      <c r="J4055" s="31">
        <v>712510451</v>
      </c>
      <c r="K4055" s="45">
        <f>IFERROR((J4055/I4055),0)</f>
        <v>1</v>
      </c>
      <c r="L4055" s="31"/>
      <c r="M4055" s="31"/>
      <c r="N4055" s="39"/>
      <c r="O4055" s="28"/>
      <c r="P4055" s="28"/>
      <c r="Q4055" s="28"/>
      <c r="R4055" s="28"/>
      <c r="S4055" s="25"/>
    </row>
    <row r="4056" spans="2:19" s="16" customFormat="1" outlineLevel="2" x14ac:dyDescent="0.25">
      <c r="B4056" s="16" t="s">
        <v>1821</v>
      </c>
      <c r="C4056" s="16" t="s">
        <v>328</v>
      </c>
      <c r="D4056" s="16" t="s">
        <v>103</v>
      </c>
      <c r="E4056" s="16" t="s">
        <v>1822</v>
      </c>
      <c r="G4056" s="16" t="s">
        <v>1823</v>
      </c>
      <c r="H4056" s="16" t="s">
        <v>155</v>
      </c>
      <c r="I4056" s="31">
        <v>-936711954</v>
      </c>
      <c r="J4056" s="31"/>
      <c r="K4056" s="45">
        <f>IFERROR((J4056/I4056),0)</f>
        <v>0</v>
      </c>
      <c r="L4056" s="31"/>
      <c r="M4056" s="31"/>
      <c r="N4056" s="34"/>
      <c r="O4056" s="28"/>
      <c r="P4056" s="28"/>
      <c r="Q4056" s="28"/>
      <c r="R4056" s="28"/>
      <c r="S4056" s="25"/>
    </row>
    <row r="4057" spans="2:19" s="16" customFormat="1" outlineLevel="1" x14ac:dyDescent="0.25">
      <c r="B4057" s="47" t="s">
        <v>7166</v>
      </c>
      <c r="C4057" s="47" t="str">
        <f>C4056</f>
        <v>ASIGNACIÓN PARA LA INVERSIÓN LOCAL SEGÚN NBI Y CUARTA, QUINTA, Y SEXTA CATEGORÍA</v>
      </c>
      <c r="D4057" s="47"/>
      <c r="E4057" s="47" t="str">
        <f>E4056</f>
        <v>27073</v>
      </c>
      <c r="F4057" s="47"/>
      <c r="G4057" s="47" t="str">
        <f>G4056</f>
        <v xml:space="preserve">BAGADÓ                                            </v>
      </c>
      <c r="H4057" s="47" t="s">
        <v>10655</v>
      </c>
      <c r="I4057" s="48">
        <f>SUBTOTAL(9,I4051:I4056)</f>
        <v>9210477773</v>
      </c>
      <c r="J4057" s="48">
        <f>SUBTOTAL(9,J4051:J4056)</f>
        <v>8083398911.0799999</v>
      </c>
      <c r="K4057" s="49">
        <f>J4057/I4057</f>
        <v>0.87763079291891144</v>
      </c>
      <c r="L4057" s="48">
        <f>SUBTOTAL(9,L4051:L4056)</f>
        <v>3094581092.1699996</v>
      </c>
      <c r="M4057" s="48">
        <f>SUBTOTAL(9,M4051:M4056)</f>
        <v>2619768956.0799999</v>
      </c>
      <c r="N4057" s="50">
        <f>IFERROR((M4057/L4057),"N.A")</f>
        <v>0.84656658786826322</v>
      </c>
      <c r="O4057" s="28"/>
      <c r="P4057" s="28"/>
      <c r="Q4057" s="28"/>
      <c r="R4057" s="28"/>
      <c r="S4057" s="25"/>
    </row>
    <row r="4058" spans="2:19" s="16" customFormat="1" outlineLevel="2" x14ac:dyDescent="0.25">
      <c r="B4058" s="16" t="s">
        <v>1824</v>
      </c>
      <c r="C4058" s="16" t="s">
        <v>328</v>
      </c>
      <c r="D4058" s="16" t="s">
        <v>103</v>
      </c>
      <c r="E4058" s="16" t="s">
        <v>1825</v>
      </c>
      <c r="G4058" s="16" t="s">
        <v>1826</v>
      </c>
      <c r="H4058" s="16" t="s">
        <v>152</v>
      </c>
      <c r="I4058" s="31">
        <v>2787241843</v>
      </c>
      <c r="J4058" s="31">
        <v>1559055506.6899998</v>
      </c>
      <c r="K4058" s="45">
        <f>IFERROR((J4058/I4058),0)</f>
        <v>0.55935422704903748</v>
      </c>
      <c r="L4058" s="31">
        <v>1841621827.2700007</v>
      </c>
      <c r="M4058" s="31">
        <v>1559055506.6899998</v>
      </c>
      <c r="N4058" s="40">
        <f>M4058/L4058</f>
        <v>0.84656658799549855</v>
      </c>
      <c r="O4058" s="28"/>
      <c r="P4058" s="28"/>
      <c r="Q4058" s="28"/>
      <c r="R4058" s="28"/>
      <c r="S4058" s="25"/>
    </row>
    <row r="4059" spans="2:19" s="16" customFormat="1" outlineLevel="2" x14ac:dyDescent="0.25">
      <c r="B4059" s="16" t="s">
        <v>1824</v>
      </c>
      <c r="C4059" s="16" t="s">
        <v>328</v>
      </c>
      <c r="D4059" s="16" t="s">
        <v>103</v>
      </c>
      <c r="E4059" s="16" t="s">
        <v>1825</v>
      </c>
      <c r="G4059" s="16" t="s">
        <v>1826</v>
      </c>
      <c r="H4059" s="16" t="s">
        <v>19</v>
      </c>
      <c r="I4059" s="31">
        <v>791460091</v>
      </c>
      <c r="J4059" s="31">
        <v>791460091</v>
      </c>
      <c r="K4059" s="45">
        <f>IFERROR((J4059/I4059),0)</f>
        <v>1</v>
      </c>
      <c r="L4059" s="31"/>
      <c r="M4059" s="31"/>
      <c r="N4059" s="34"/>
      <c r="O4059" s="28"/>
      <c r="P4059" s="28"/>
      <c r="Q4059" s="28"/>
      <c r="R4059" s="28"/>
      <c r="S4059" s="25"/>
    </row>
    <row r="4060" spans="2:19" s="16" customFormat="1" outlineLevel="2" x14ac:dyDescent="0.25">
      <c r="B4060" s="16" t="s">
        <v>1824</v>
      </c>
      <c r="C4060" s="16" t="s">
        <v>328</v>
      </c>
      <c r="D4060" s="16" t="s">
        <v>103</v>
      </c>
      <c r="E4060" s="16" t="s">
        <v>1825</v>
      </c>
      <c r="G4060" s="16" t="s">
        <v>1826</v>
      </c>
      <c r="H4060" s="16" t="s">
        <v>154</v>
      </c>
      <c r="I4060" s="31">
        <v>17239</v>
      </c>
      <c r="J4060" s="31">
        <v>17239</v>
      </c>
      <c r="K4060" s="45">
        <f>IFERROR((J4060/I4060),0)</f>
        <v>1</v>
      </c>
      <c r="L4060" s="31"/>
      <c r="M4060" s="31"/>
      <c r="N4060" s="34"/>
      <c r="O4060" s="28"/>
      <c r="P4060" s="28"/>
      <c r="Q4060" s="28"/>
      <c r="R4060" s="28"/>
      <c r="S4060" s="25"/>
    </row>
    <row r="4061" spans="2:19" s="16" customFormat="1" outlineLevel="2" x14ac:dyDescent="0.25">
      <c r="B4061" s="16" t="s">
        <v>1824</v>
      </c>
      <c r="C4061" s="16" t="s">
        <v>328</v>
      </c>
      <c r="D4061" s="16" t="s">
        <v>103</v>
      </c>
      <c r="E4061" s="16" t="s">
        <v>1825</v>
      </c>
      <c r="G4061" s="16" t="s">
        <v>1826</v>
      </c>
      <c r="H4061" s="16" t="s">
        <v>331</v>
      </c>
      <c r="I4061" s="31">
        <v>69742884</v>
      </c>
      <c r="J4061" s="31">
        <v>69742884</v>
      </c>
      <c r="K4061" s="45">
        <f>IFERROR((J4061/I4061),0)</f>
        <v>1</v>
      </c>
      <c r="L4061" s="31"/>
      <c r="M4061" s="31"/>
      <c r="N4061" s="34"/>
      <c r="O4061" s="28"/>
      <c r="P4061" s="28"/>
      <c r="Q4061" s="28"/>
      <c r="R4061" s="28"/>
      <c r="S4061" s="25"/>
    </row>
    <row r="4062" spans="2:19" s="16" customFormat="1" outlineLevel="2" x14ac:dyDescent="0.25">
      <c r="B4062" s="16" t="s">
        <v>1824</v>
      </c>
      <c r="C4062" s="16" t="s">
        <v>328</v>
      </c>
      <c r="D4062" s="16" t="s">
        <v>103</v>
      </c>
      <c r="E4062" s="16" t="s">
        <v>1825</v>
      </c>
      <c r="G4062" s="16" t="s">
        <v>1826</v>
      </c>
      <c r="H4062" s="16" t="s">
        <v>29</v>
      </c>
      <c r="I4062" s="31">
        <v>153695339</v>
      </c>
      <c r="J4062" s="31">
        <v>153695339</v>
      </c>
      <c r="K4062" s="45">
        <f>IFERROR((J4062/I4062),0)</f>
        <v>1</v>
      </c>
      <c r="L4062" s="31"/>
      <c r="M4062" s="31"/>
      <c r="N4062" s="34"/>
      <c r="O4062" s="28"/>
      <c r="P4062" s="28"/>
      <c r="Q4062" s="28"/>
      <c r="R4062" s="28"/>
      <c r="S4062" s="25"/>
    </row>
    <row r="4063" spans="2:19" s="16" customFormat="1" outlineLevel="2" x14ac:dyDescent="0.25">
      <c r="B4063" s="16" t="s">
        <v>1824</v>
      </c>
      <c r="C4063" s="16" t="s">
        <v>328</v>
      </c>
      <c r="D4063" s="16" t="s">
        <v>103</v>
      </c>
      <c r="E4063" s="16" t="s">
        <v>1825</v>
      </c>
      <c r="G4063" s="16" t="s">
        <v>1826</v>
      </c>
      <c r="H4063" s="16" t="s">
        <v>231</v>
      </c>
      <c r="I4063" s="31">
        <v>424023401</v>
      </c>
      <c r="J4063" s="31">
        <v>424023401</v>
      </c>
      <c r="K4063" s="45">
        <f>IFERROR((J4063/I4063),0)</f>
        <v>1</v>
      </c>
      <c r="L4063" s="31"/>
      <c r="M4063" s="31"/>
      <c r="N4063" s="39"/>
      <c r="O4063" s="28"/>
      <c r="P4063" s="28"/>
      <c r="Q4063" s="28"/>
      <c r="R4063" s="28"/>
      <c r="S4063" s="25"/>
    </row>
    <row r="4064" spans="2:19" s="16" customFormat="1" outlineLevel="2" x14ac:dyDescent="0.25">
      <c r="B4064" s="16" t="s">
        <v>1824</v>
      </c>
      <c r="C4064" s="16" t="s">
        <v>328</v>
      </c>
      <c r="D4064" s="16" t="s">
        <v>103</v>
      </c>
      <c r="E4064" s="16" t="s">
        <v>1825</v>
      </c>
      <c r="G4064" s="16" t="s">
        <v>1826</v>
      </c>
      <c r="H4064" s="16" t="s">
        <v>155</v>
      </c>
      <c r="I4064" s="31">
        <v>-557448369</v>
      </c>
      <c r="J4064" s="31"/>
      <c r="K4064" s="45">
        <f>IFERROR((J4064/I4064),0)</f>
        <v>0</v>
      </c>
      <c r="L4064" s="31"/>
      <c r="M4064" s="31"/>
      <c r="N4064" s="34"/>
      <c r="O4064" s="28"/>
      <c r="P4064" s="28"/>
      <c r="Q4064" s="28"/>
      <c r="R4064" s="28"/>
      <c r="S4064" s="25"/>
    </row>
    <row r="4065" spans="2:19" s="16" customFormat="1" outlineLevel="1" x14ac:dyDescent="0.25">
      <c r="B4065" s="47" t="s">
        <v>7167</v>
      </c>
      <c r="C4065" s="47" t="str">
        <f>C4064</f>
        <v>ASIGNACIÓN PARA LA INVERSIÓN LOCAL SEGÚN NBI Y CUARTA, QUINTA, Y SEXTA CATEGORÍA</v>
      </c>
      <c r="D4065" s="47"/>
      <c r="E4065" s="47" t="str">
        <f>E4064</f>
        <v>27050</v>
      </c>
      <c r="F4065" s="47"/>
      <c r="G4065" s="47" t="str">
        <f>G4064</f>
        <v xml:space="preserve">ATRATO                                            </v>
      </c>
      <c r="H4065" s="47" t="s">
        <v>10655</v>
      </c>
      <c r="I4065" s="48">
        <f>SUBTOTAL(9,I4058:I4064)</f>
        <v>3668732428</v>
      </c>
      <c r="J4065" s="48">
        <f>SUBTOTAL(9,J4058:J4064)</f>
        <v>2997994460.6899996</v>
      </c>
      <c r="K4065" s="49">
        <f>J4065/I4065</f>
        <v>0.81717446543910222</v>
      </c>
      <c r="L4065" s="48">
        <f>SUBTOTAL(9,L4058:L4064)</f>
        <v>1841621827.2700007</v>
      </c>
      <c r="M4065" s="48">
        <f>SUBTOTAL(9,M4058:M4064)</f>
        <v>1559055506.6899998</v>
      </c>
      <c r="N4065" s="50">
        <f>IFERROR((M4065/L4065),"N.A")</f>
        <v>0.84656658799549855</v>
      </c>
      <c r="O4065" s="28"/>
      <c r="P4065" s="28"/>
      <c r="Q4065" s="28"/>
      <c r="R4065" s="28"/>
      <c r="S4065" s="25"/>
    </row>
    <row r="4066" spans="2:19" s="16" customFormat="1" outlineLevel="2" x14ac:dyDescent="0.25">
      <c r="B4066" s="16" t="s">
        <v>1827</v>
      </c>
      <c r="C4066" s="16" t="s">
        <v>328</v>
      </c>
      <c r="D4066" s="16" t="s">
        <v>103</v>
      </c>
      <c r="E4066" s="16" t="s">
        <v>1828</v>
      </c>
      <c r="G4066" s="16" t="s">
        <v>1829</v>
      </c>
      <c r="H4066" s="16" t="s">
        <v>152</v>
      </c>
      <c r="I4066" s="31">
        <v>7349271244</v>
      </c>
      <c r="J4066" s="31">
        <v>4110845936.0400009</v>
      </c>
      <c r="K4066" s="45">
        <f>IFERROR((J4066/I4066),0)</f>
        <v>0.55935422704613413</v>
      </c>
      <c r="L4066" s="31">
        <v>4855903829.6700001</v>
      </c>
      <c r="M4066" s="31">
        <v>4110845936.0400009</v>
      </c>
      <c r="N4066" s="40">
        <f>M4066/L4066</f>
        <v>0.84656658785587358</v>
      </c>
      <c r="O4066" s="28"/>
      <c r="P4066" s="28"/>
      <c r="Q4066" s="28"/>
      <c r="R4066" s="28"/>
      <c r="S4066" s="25"/>
    </row>
    <row r="4067" spans="2:19" s="16" customFormat="1" outlineLevel="2" x14ac:dyDescent="0.25">
      <c r="B4067" s="16" t="s">
        <v>1827</v>
      </c>
      <c r="C4067" s="16" t="s">
        <v>328</v>
      </c>
      <c r="D4067" s="16" t="s">
        <v>103</v>
      </c>
      <c r="E4067" s="16" t="s">
        <v>1828</v>
      </c>
      <c r="G4067" s="16" t="s">
        <v>1829</v>
      </c>
      <c r="H4067" s="16" t="s">
        <v>19</v>
      </c>
      <c r="I4067" s="31">
        <v>3419944548</v>
      </c>
      <c r="J4067" s="31">
        <v>3419944548</v>
      </c>
      <c r="K4067" s="45">
        <f>IFERROR((J4067/I4067),0)</f>
        <v>1</v>
      </c>
      <c r="L4067" s="31"/>
      <c r="M4067" s="31"/>
      <c r="N4067" s="34"/>
      <c r="O4067" s="28"/>
      <c r="P4067" s="28"/>
      <c r="Q4067" s="28"/>
      <c r="R4067" s="28"/>
      <c r="S4067" s="25"/>
    </row>
    <row r="4068" spans="2:19" s="16" customFormat="1" outlineLevel="2" x14ac:dyDescent="0.25">
      <c r="B4068" s="16" t="s">
        <v>1827</v>
      </c>
      <c r="C4068" s="16" t="s">
        <v>328</v>
      </c>
      <c r="D4068" s="16" t="s">
        <v>103</v>
      </c>
      <c r="E4068" s="16" t="s">
        <v>1828</v>
      </c>
      <c r="G4068" s="16" t="s">
        <v>1829</v>
      </c>
      <c r="H4068" s="16" t="s">
        <v>154</v>
      </c>
      <c r="I4068" s="31">
        <v>45454</v>
      </c>
      <c r="J4068" s="31">
        <v>45454</v>
      </c>
      <c r="K4068" s="45">
        <f>IFERROR((J4068/I4068),0)</f>
        <v>1</v>
      </c>
      <c r="L4068" s="31"/>
      <c r="M4068" s="31"/>
      <c r="N4068" s="34"/>
      <c r="O4068" s="28"/>
      <c r="P4068" s="28"/>
      <c r="Q4068" s="28"/>
      <c r="R4068" s="28"/>
      <c r="S4068" s="25"/>
    </row>
    <row r="4069" spans="2:19" s="16" customFormat="1" outlineLevel="2" x14ac:dyDescent="0.25">
      <c r="B4069" s="16" t="s">
        <v>1827</v>
      </c>
      <c r="C4069" s="16" t="s">
        <v>328</v>
      </c>
      <c r="D4069" s="16" t="s">
        <v>103</v>
      </c>
      <c r="E4069" s="16" t="s">
        <v>1828</v>
      </c>
      <c r="G4069" s="16" t="s">
        <v>1829</v>
      </c>
      <c r="H4069" s="16" t="s">
        <v>331</v>
      </c>
      <c r="I4069" s="31">
        <v>183894833</v>
      </c>
      <c r="J4069" s="31">
        <v>183894833</v>
      </c>
      <c r="K4069" s="45">
        <f>IFERROR((J4069/I4069),0)</f>
        <v>1</v>
      </c>
      <c r="L4069" s="31"/>
      <c r="M4069" s="31"/>
      <c r="N4069" s="34"/>
      <c r="O4069" s="28"/>
      <c r="P4069" s="28"/>
      <c r="Q4069" s="28"/>
      <c r="R4069" s="28"/>
      <c r="S4069" s="25"/>
    </row>
    <row r="4070" spans="2:19" s="16" customFormat="1" outlineLevel="2" x14ac:dyDescent="0.25">
      <c r="B4070" s="16" t="s">
        <v>1827</v>
      </c>
      <c r="C4070" s="16" t="s">
        <v>328</v>
      </c>
      <c r="D4070" s="16" t="s">
        <v>103</v>
      </c>
      <c r="E4070" s="16" t="s">
        <v>1828</v>
      </c>
      <c r="G4070" s="16" t="s">
        <v>1829</v>
      </c>
      <c r="H4070" s="16" t="s">
        <v>231</v>
      </c>
      <c r="I4070" s="31">
        <v>1118045423</v>
      </c>
      <c r="J4070" s="31">
        <v>1118045423</v>
      </c>
      <c r="K4070" s="45">
        <f>IFERROR((J4070/I4070),0)</f>
        <v>1</v>
      </c>
      <c r="L4070" s="31"/>
      <c r="M4070" s="31"/>
      <c r="N4070" s="39"/>
      <c r="O4070" s="28"/>
      <c r="P4070" s="28"/>
      <c r="Q4070" s="28"/>
      <c r="R4070" s="28"/>
      <c r="S4070" s="25"/>
    </row>
    <row r="4071" spans="2:19" s="16" customFormat="1" outlineLevel="2" x14ac:dyDescent="0.25">
      <c r="B4071" s="16" t="s">
        <v>1827</v>
      </c>
      <c r="C4071" s="16" t="s">
        <v>328</v>
      </c>
      <c r="D4071" s="16" t="s">
        <v>103</v>
      </c>
      <c r="E4071" s="16" t="s">
        <v>1828</v>
      </c>
      <c r="G4071" s="16" t="s">
        <v>1829</v>
      </c>
      <c r="H4071" s="16" t="s">
        <v>155</v>
      </c>
      <c r="I4071" s="31">
        <v>-1469854249</v>
      </c>
      <c r="J4071" s="31"/>
      <c r="K4071" s="45">
        <f>IFERROR((J4071/I4071),0)</f>
        <v>0</v>
      </c>
      <c r="L4071" s="31"/>
      <c r="M4071" s="31"/>
      <c r="N4071" s="34"/>
      <c r="O4071" s="28"/>
      <c r="P4071" s="28"/>
      <c r="Q4071" s="28"/>
      <c r="R4071" s="28"/>
      <c r="S4071" s="25"/>
    </row>
    <row r="4072" spans="2:19" s="16" customFormat="1" outlineLevel="1" x14ac:dyDescent="0.25">
      <c r="B4072" s="47" t="s">
        <v>7168</v>
      </c>
      <c r="C4072" s="47" t="str">
        <f>C4071</f>
        <v>ASIGNACIÓN PARA LA INVERSIÓN LOCAL SEGÚN NBI Y CUARTA, QUINTA, Y SEXTA CATEGORÍA</v>
      </c>
      <c r="D4072" s="47"/>
      <c r="E4072" s="47" t="str">
        <f>E4071</f>
        <v>27025</v>
      </c>
      <c r="F4072" s="47"/>
      <c r="G4072" s="47" t="str">
        <f>G4071</f>
        <v xml:space="preserve">ALTO BAUDO                                        </v>
      </c>
      <c r="H4072" s="47" t="s">
        <v>10655</v>
      </c>
      <c r="I4072" s="48">
        <f>SUBTOTAL(9,I4066:I4071)</f>
        <v>10601347253</v>
      </c>
      <c r="J4072" s="48">
        <f>SUBTOTAL(9,J4066:J4071)</f>
        <v>8832776194.0400009</v>
      </c>
      <c r="K4072" s="49">
        <f>J4072/I4072</f>
        <v>0.83317487704597892</v>
      </c>
      <c r="L4072" s="48">
        <f>SUBTOTAL(9,L4066:L4071)</f>
        <v>4855903829.6700001</v>
      </c>
      <c r="M4072" s="48">
        <f>SUBTOTAL(9,M4066:M4071)</f>
        <v>4110845936.0400009</v>
      </c>
      <c r="N4072" s="50">
        <f>IFERROR((M4072/L4072),"N.A")</f>
        <v>0.84656658785587358</v>
      </c>
      <c r="O4072" s="28"/>
      <c r="P4072" s="28"/>
      <c r="Q4072" s="28"/>
      <c r="R4072" s="28"/>
      <c r="S4072" s="25"/>
    </row>
    <row r="4073" spans="2:19" s="16" customFormat="1" outlineLevel="2" x14ac:dyDescent="0.25">
      <c r="B4073" s="16" t="s">
        <v>1830</v>
      </c>
      <c r="C4073" s="16" t="s">
        <v>328</v>
      </c>
      <c r="D4073" s="16" t="s">
        <v>103</v>
      </c>
      <c r="E4073" s="16" t="s">
        <v>1831</v>
      </c>
      <c r="G4073" s="16" t="s">
        <v>1832</v>
      </c>
      <c r="H4073" s="16" t="s">
        <v>152</v>
      </c>
      <c r="I4073" s="31">
        <v>3554005192</v>
      </c>
      <c r="J4073" s="31">
        <v>1987947827.1100001</v>
      </c>
      <c r="K4073" s="45">
        <f>IFERROR((J4073/I4073),0)</f>
        <v>0.55935422705201276</v>
      </c>
      <c r="L4073" s="31">
        <v>2348247445.1300006</v>
      </c>
      <c r="M4073" s="31">
        <v>1987947827.1100001</v>
      </c>
      <c r="N4073" s="40">
        <f>M4073/L4073</f>
        <v>0.84656658787504657</v>
      </c>
      <c r="O4073" s="28"/>
      <c r="P4073" s="28"/>
      <c r="Q4073" s="28"/>
      <c r="R4073" s="28"/>
      <c r="S4073" s="25"/>
    </row>
    <row r="4074" spans="2:19" s="16" customFormat="1" outlineLevel="2" x14ac:dyDescent="0.25">
      <c r="B4074" s="16" t="s">
        <v>1830</v>
      </c>
      <c r="C4074" s="16" t="s">
        <v>328</v>
      </c>
      <c r="D4074" s="16" t="s">
        <v>103</v>
      </c>
      <c r="E4074" s="16" t="s">
        <v>1831</v>
      </c>
      <c r="G4074" s="16" t="s">
        <v>1832</v>
      </c>
      <c r="H4074" s="16" t="s">
        <v>19</v>
      </c>
      <c r="I4074" s="31">
        <v>1639048262</v>
      </c>
      <c r="J4074" s="31">
        <v>1639048262</v>
      </c>
      <c r="K4074" s="45">
        <f>IFERROR((J4074/I4074),0)</f>
        <v>1</v>
      </c>
      <c r="L4074" s="31"/>
      <c r="M4074" s="31"/>
      <c r="N4074" s="34"/>
      <c r="O4074" s="28"/>
      <c r="P4074" s="28"/>
      <c r="Q4074" s="28"/>
      <c r="R4074" s="28"/>
      <c r="S4074" s="25"/>
    </row>
    <row r="4075" spans="2:19" s="16" customFormat="1" outlineLevel="2" x14ac:dyDescent="0.25">
      <c r="B4075" s="16" t="s">
        <v>1830</v>
      </c>
      <c r="C4075" s="16" t="s">
        <v>328</v>
      </c>
      <c r="D4075" s="16" t="s">
        <v>103</v>
      </c>
      <c r="E4075" s="16" t="s">
        <v>1831</v>
      </c>
      <c r="G4075" s="16" t="s">
        <v>1832</v>
      </c>
      <c r="H4075" s="16" t="s">
        <v>154</v>
      </c>
      <c r="I4075" s="31">
        <v>21981</v>
      </c>
      <c r="J4075" s="31">
        <v>21981</v>
      </c>
      <c r="K4075" s="45">
        <f>IFERROR((J4075/I4075),0)</f>
        <v>1</v>
      </c>
      <c r="L4075" s="31"/>
      <c r="M4075" s="31"/>
      <c r="N4075" s="34"/>
      <c r="O4075" s="28"/>
      <c r="P4075" s="28"/>
      <c r="Q4075" s="28"/>
      <c r="R4075" s="28"/>
      <c r="S4075" s="25"/>
    </row>
    <row r="4076" spans="2:19" s="16" customFormat="1" outlineLevel="2" x14ac:dyDescent="0.25">
      <c r="B4076" s="16" t="s">
        <v>1830</v>
      </c>
      <c r="C4076" s="16" t="s">
        <v>328</v>
      </c>
      <c r="D4076" s="16" t="s">
        <v>103</v>
      </c>
      <c r="E4076" s="16" t="s">
        <v>1831</v>
      </c>
      <c r="G4076" s="16" t="s">
        <v>1832</v>
      </c>
      <c r="H4076" s="16" t="s">
        <v>331</v>
      </c>
      <c r="I4076" s="31">
        <v>88928979</v>
      </c>
      <c r="J4076" s="31">
        <v>88928979</v>
      </c>
      <c r="K4076" s="45">
        <f>IFERROR((J4076/I4076),0)</f>
        <v>1</v>
      </c>
      <c r="L4076" s="31"/>
      <c r="M4076" s="31"/>
      <c r="N4076" s="34"/>
      <c r="O4076" s="28"/>
      <c r="P4076" s="28"/>
      <c r="Q4076" s="28"/>
      <c r="R4076" s="28"/>
      <c r="S4076" s="25"/>
    </row>
    <row r="4077" spans="2:19" s="16" customFormat="1" outlineLevel="2" x14ac:dyDescent="0.25">
      <c r="B4077" s="16" t="s">
        <v>1830</v>
      </c>
      <c r="C4077" s="16" t="s">
        <v>328</v>
      </c>
      <c r="D4077" s="16" t="s">
        <v>103</v>
      </c>
      <c r="E4077" s="16" t="s">
        <v>1831</v>
      </c>
      <c r="G4077" s="16" t="s">
        <v>1832</v>
      </c>
      <c r="H4077" s="16" t="s">
        <v>231</v>
      </c>
      <c r="I4077" s="31">
        <v>540671191</v>
      </c>
      <c r="J4077" s="31">
        <v>540671191</v>
      </c>
      <c r="K4077" s="45">
        <f>IFERROR((J4077/I4077),0)</f>
        <v>1</v>
      </c>
      <c r="L4077" s="31"/>
      <c r="M4077" s="31"/>
      <c r="N4077" s="39"/>
      <c r="O4077" s="28"/>
      <c r="P4077" s="28"/>
      <c r="Q4077" s="28"/>
      <c r="R4077" s="28"/>
      <c r="S4077" s="25"/>
    </row>
    <row r="4078" spans="2:19" s="16" customFormat="1" outlineLevel="2" x14ac:dyDescent="0.25">
      <c r="B4078" s="16" t="s">
        <v>1830</v>
      </c>
      <c r="C4078" s="16" t="s">
        <v>328</v>
      </c>
      <c r="D4078" s="16" t="s">
        <v>103</v>
      </c>
      <c r="E4078" s="16" t="s">
        <v>1831</v>
      </c>
      <c r="G4078" s="16" t="s">
        <v>1832</v>
      </c>
      <c r="H4078" s="16" t="s">
        <v>155</v>
      </c>
      <c r="I4078" s="31">
        <v>-710801038</v>
      </c>
      <c r="J4078" s="31"/>
      <c r="K4078" s="45">
        <f>IFERROR((J4078/I4078),0)</f>
        <v>0</v>
      </c>
      <c r="L4078" s="31"/>
      <c r="M4078" s="31"/>
      <c r="N4078" s="34"/>
      <c r="O4078" s="28"/>
      <c r="P4078" s="28"/>
      <c r="Q4078" s="28"/>
      <c r="R4078" s="28"/>
      <c r="S4078" s="25"/>
    </row>
    <row r="4079" spans="2:19" s="16" customFormat="1" outlineLevel="1" x14ac:dyDescent="0.25">
      <c r="B4079" s="47" t="s">
        <v>7169</v>
      </c>
      <c r="C4079" s="47" t="str">
        <f>C4078</f>
        <v>ASIGNACIÓN PARA LA INVERSIÓN LOCAL SEGÚN NBI Y CUARTA, QUINTA, Y SEXTA CATEGORÍA</v>
      </c>
      <c r="D4079" s="47"/>
      <c r="E4079" s="47" t="str">
        <f>E4078</f>
        <v>27006</v>
      </c>
      <c r="F4079" s="47"/>
      <c r="G4079" s="47" t="str">
        <f>G4078</f>
        <v xml:space="preserve">ACANDÍ                                            </v>
      </c>
      <c r="H4079" s="47" t="s">
        <v>10655</v>
      </c>
      <c r="I4079" s="48">
        <f>SUBTOTAL(9,I4073:I4078)</f>
        <v>5111874567</v>
      </c>
      <c r="J4079" s="48">
        <f>SUBTOTAL(9,J4073:J4078)</f>
        <v>4256618240.1100001</v>
      </c>
      <c r="K4079" s="49">
        <f>J4079/I4079</f>
        <v>0.832692231454356</v>
      </c>
      <c r="L4079" s="48">
        <f>SUBTOTAL(9,L4073:L4078)</f>
        <v>2348247445.1300006</v>
      </c>
      <c r="M4079" s="48">
        <f>SUBTOTAL(9,M4073:M4078)</f>
        <v>1987947827.1100001</v>
      </c>
      <c r="N4079" s="50">
        <f>IFERROR((M4079/L4079),"N.A")</f>
        <v>0.84656658787504657</v>
      </c>
      <c r="O4079" s="28"/>
      <c r="P4079" s="28"/>
      <c r="Q4079" s="28"/>
      <c r="R4079" s="28"/>
      <c r="S4079" s="25"/>
    </row>
    <row r="4080" spans="2:19" s="16" customFormat="1" outlineLevel="2" x14ac:dyDescent="0.25">
      <c r="B4080" s="16" t="s">
        <v>1833</v>
      </c>
      <c r="C4080" s="16" t="s">
        <v>328</v>
      </c>
      <c r="D4080" s="16" t="s">
        <v>103</v>
      </c>
      <c r="E4080" s="16" t="s">
        <v>1834</v>
      </c>
      <c r="G4080" s="16" t="s">
        <v>1835</v>
      </c>
      <c r="H4080" s="16" t="s">
        <v>152</v>
      </c>
      <c r="I4080" s="31">
        <v>13030946544</v>
      </c>
      <c r="J4080" s="31">
        <v>7288915031.7800016</v>
      </c>
      <c r="K4080" s="45">
        <f>IFERROR((J4080/I4080),0)</f>
        <v>0.55935422704470594</v>
      </c>
      <c r="L4080" s="31">
        <v>8609972489.1599998</v>
      </c>
      <c r="M4080" s="31">
        <v>7288915031.7800016</v>
      </c>
      <c r="N4080" s="40">
        <f>M4080/L4080</f>
        <v>0.84656658786735772</v>
      </c>
      <c r="O4080" s="28"/>
      <c r="P4080" s="28"/>
      <c r="Q4080" s="28"/>
      <c r="R4080" s="28"/>
      <c r="S4080" s="25"/>
    </row>
    <row r="4081" spans="2:19" s="16" customFormat="1" outlineLevel="2" x14ac:dyDescent="0.25">
      <c r="B4081" s="16" t="s">
        <v>1833</v>
      </c>
      <c r="C4081" s="16" t="s">
        <v>328</v>
      </c>
      <c r="D4081" s="16" t="s">
        <v>103</v>
      </c>
      <c r="E4081" s="16" t="s">
        <v>1834</v>
      </c>
      <c r="G4081" s="16" t="s">
        <v>1835</v>
      </c>
      <c r="H4081" s="16" t="s">
        <v>24</v>
      </c>
      <c r="I4081" s="31">
        <v>5467779804</v>
      </c>
      <c r="J4081" s="31">
        <v>5467779804</v>
      </c>
      <c r="K4081" s="45">
        <f>IFERROR((J4081/I4081),0)</f>
        <v>1</v>
      </c>
      <c r="L4081" s="31"/>
      <c r="M4081" s="31"/>
      <c r="N4081" s="34"/>
      <c r="O4081" s="28"/>
      <c r="P4081" s="28"/>
      <c r="Q4081" s="28"/>
      <c r="R4081" s="28"/>
      <c r="S4081" s="25"/>
    </row>
    <row r="4082" spans="2:19" s="16" customFormat="1" outlineLevel="2" x14ac:dyDescent="0.25">
      <c r="B4082" s="16" t="s">
        <v>1833</v>
      </c>
      <c r="C4082" s="16" t="s">
        <v>328</v>
      </c>
      <c r="D4082" s="16" t="s">
        <v>103</v>
      </c>
      <c r="E4082" s="16" t="s">
        <v>1834</v>
      </c>
      <c r="G4082" s="16" t="s">
        <v>1835</v>
      </c>
      <c r="H4082" s="16" t="s">
        <v>19</v>
      </c>
      <c r="I4082" s="31">
        <v>17678817710</v>
      </c>
      <c r="J4082" s="31">
        <v>17678817710</v>
      </c>
      <c r="K4082" s="45">
        <f>IFERROR((J4082/I4082),0)</f>
        <v>1</v>
      </c>
      <c r="L4082" s="31"/>
      <c r="M4082" s="31"/>
      <c r="N4082" s="34"/>
      <c r="O4082" s="28"/>
      <c r="P4082" s="28"/>
      <c r="Q4082" s="28"/>
      <c r="R4082" s="28"/>
      <c r="S4082" s="25"/>
    </row>
    <row r="4083" spans="2:19" s="16" customFormat="1" outlineLevel="2" x14ac:dyDescent="0.25">
      <c r="B4083" s="16" t="s">
        <v>1833</v>
      </c>
      <c r="C4083" s="16" t="s">
        <v>328</v>
      </c>
      <c r="D4083" s="16" t="s">
        <v>103</v>
      </c>
      <c r="E4083" s="16" t="s">
        <v>1834</v>
      </c>
      <c r="G4083" s="16" t="s">
        <v>1835</v>
      </c>
      <c r="H4083" s="16" t="s">
        <v>154</v>
      </c>
      <c r="I4083" s="31">
        <v>80595</v>
      </c>
      <c r="J4083" s="31">
        <v>80595</v>
      </c>
      <c r="K4083" s="45">
        <f>IFERROR((J4083/I4083),0)</f>
        <v>1</v>
      </c>
      <c r="L4083" s="31"/>
      <c r="M4083" s="31"/>
      <c r="N4083" s="34"/>
      <c r="O4083" s="28"/>
      <c r="P4083" s="28"/>
      <c r="Q4083" s="28"/>
      <c r="R4083" s="28"/>
      <c r="S4083" s="25"/>
    </row>
    <row r="4084" spans="2:19" s="16" customFormat="1" outlineLevel="2" x14ac:dyDescent="0.25">
      <c r="B4084" s="16" t="s">
        <v>1833</v>
      </c>
      <c r="C4084" s="16" t="s">
        <v>328</v>
      </c>
      <c r="D4084" s="16" t="s">
        <v>103</v>
      </c>
      <c r="E4084" s="16" t="s">
        <v>1834</v>
      </c>
      <c r="G4084" s="16" t="s">
        <v>1835</v>
      </c>
      <c r="H4084" s="16" t="s">
        <v>331</v>
      </c>
      <c r="I4084" s="31">
        <v>326062770</v>
      </c>
      <c r="J4084" s="31">
        <v>326062770</v>
      </c>
      <c r="K4084" s="45">
        <f>IFERROR((J4084/I4084),0)</f>
        <v>1</v>
      </c>
      <c r="L4084" s="31"/>
      <c r="M4084" s="31"/>
      <c r="N4084" s="34"/>
      <c r="O4084" s="28"/>
      <c r="P4084" s="28"/>
      <c r="Q4084" s="28"/>
      <c r="R4084" s="28"/>
      <c r="S4084" s="25"/>
    </row>
    <row r="4085" spans="2:19" s="16" customFormat="1" outlineLevel="2" x14ac:dyDescent="0.25">
      <c r="B4085" s="16" t="s">
        <v>1833</v>
      </c>
      <c r="C4085" s="16" t="s">
        <v>328</v>
      </c>
      <c r="D4085" s="16" t="s">
        <v>103</v>
      </c>
      <c r="E4085" s="16" t="s">
        <v>1834</v>
      </c>
      <c r="G4085" s="16" t="s">
        <v>1835</v>
      </c>
      <c r="H4085" s="16" t="s">
        <v>231</v>
      </c>
      <c r="I4085" s="31">
        <v>1982399296</v>
      </c>
      <c r="J4085" s="31">
        <v>1982399296</v>
      </c>
      <c r="K4085" s="45">
        <f>IFERROR((J4085/I4085),0)</f>
        <v>1</v>
      </c>
      <c r="L4085" s="31"/>
      <c r="M4085" s="31"/>
      <c r="N4085" s="39"/>
      <c r="O4085" s="28"/>
      <c r="P4085" s="28"/>
      <c r="Q4085" s="28"/>
      <c r="R4085" s="28"/>
      <c r="S4085" s="25"/>
    </row>
    <row r="4086" spans="2:19" s="16" customFormat="1" outlineLevel="2" x14ac:dyDescent="0.25">
      <c r="B4086" s="16" t="s">
        <v>1833</v>
      </c>
      <c r="C4086" s="16" t="s">
        <v>328</v>
      </c>
      <c r="D4086" s="16" t="s">
        <v>103</v>
      </c>
      <c r="E4086" s="16" t="s">
        <v>1834</v>
      </c>
      <c r="G4086" s="16" t="s">
        <v>1835</v>
      </c>
      <c r="H4086" s="16" t="s">
        <v>155</v>
      </c>
      <c r="I4086" s="31">
        <v>-2606189309</v>
      </c>
      <c r="J4086" s="31"/>
      <c r="K4086" s="45">
        <f>IFERROR((J4086/I4086),0)</f>
        <v>0</v>
      </c>
      <c r="L4086" s="31"/>
      <c r="M4086" s="31"/>
      <c r="N4086" s="34"/>
      <c r="O4086" s="28"/>
      <c r="P4086" s="28"/>
      <c r="Q4086" s="28"/>
      <c r="R4086" s="28"/>
      <c r="S4086" s="25"/>
    </row>
    <row r="4087" spans="2:19" s="16" customFormat="1" outlineLevel="1" x14ac:dyDescent="0.25">
      <c r="B4087" s="47" t="s">
        <v>7170</v>
      </c>
      <c r="C4087" s="47" t="str">
        <f>C4086</f>
        <v>ASIGNACIÓN PARA LA INVERSIÓN LOCAL SEGÚN NBI Y CUARTA, QUINTA, Y SEXTA CATEGORÍA</v>
      </c>
      <c r="D4087" s="47"/>
      <c r="E4087" s="47" t="str">
        <f>E4086</f>
        <v>27001</v>
      </c>
      <c r="F4087" s="47"/>
      <c r="G4087" s="47" t="str">
        <f>G4086</f>
        <v xml:space="preserve">QUIBDÓ                                            </v>
      </c>
      <c r="H4087" s="47" t="s">
        <v>10655</v>
      </c>
      <c r="I4087" s="48">
        <f>SUBTOTAL(9,I4080:I4086)</f>
        <v>35879897410</v>
      </c>
      <c r="J4087" s="48">
        <f>SUBTOTAL(9,J4080:J4086)</f>
        <v>32744055206.780003</v>
      </c>
      <c r="K4087" s="49">
        <f>J4087/I4087</f>
        <v>0.91260169538985314</v>
      </c>
      <c r="L4087" s="48">
        <f>SUBTOTAL(9,L4080:L4086)</f>
        <v>8609972489.1599998</v>
      </c>
      <c r="M4087" s="48">
        <f>SUBTOTAL(9,M4080:M4086)</f>
        <v>7288915031.7800016</v>
      </c>
      <c r="N4087" s="50">
        <f>IFERROR((M4087/L4087),"N.A")</f>
        <v>0.84656658786735772</v>
      </c>
      <c r="O4087" s="28"/>
      <c r="P4087" s="28"/>
      <c r="Q4087" s="28"/>
      <c r="R4087" s="28"/>
      <c r="S4087" s="25"/>
    </row>
    <row r="4088" spans="2:19" s="16" customFormat="1" outlineLevel="2" x14ac:dyDescent="0.25">
      <c r="B4088" s="16" t="s">
        <v>1836</v>
      </c>
      <c r="C4088" s="16" t="s">
        <v>328</v>
      </c>
      <c r="D4088" s="16" t="s">
        <v>107</v>
      </c>
      <c r="E4088" s="16" t="s">
        <v>1837</v>
      </c>
      <c r="G4088" s="16" t="s">
        <v>1838</v>
      </c>
      <c r="H4088" s="16" t="s">
        <v>152</v>
      </c>
      <c r="I4088" s="31">
        <v>932426153</v>
      </c>
      <c r="J4088" s="31">
        <v>521556510.07000005</v>
      </c>
      <c r="K4088" s="45">
        <f>IFERROR((J4088/I4088),0)</f>
        <v>0.55935422702584792</v>
      </c>
      <c r="L4088" s="31">
        <v>616084449.41999996</v>
      </c>
      <c r="M4088" s="31">
        <v>521556510.07000005</v>
      </c>
      <c r="N4088" s="40">
        <f>M4088/L4088</f>
        <v>0.84656658768292026</v>
      </c>
      <c r="O4088" s="28"/>
      <c r="P4088" s="28"/>
      <c r="Q4088" s="28"/>
      <c r="R4088" s="28"/>
      <c r="S4088" s="25"/>
    </row>
    <row r="4089" spans="2:19" s="16" customFormat="1" outlineLevel="2" x14ac:dyDescent="0.25">
      <c r="B4089" s="16" t="s">
        <v>1836</v>
      </c>
      <c r="C4089" s="16" t="s">
        <v>328</v>
      </c>
      <c r="D4089" s="16" t="s">
        <v>107</v>
      </c>
      <c r="E4089" s="16" t="s">
        <v>1837</v>
      </c>
      <c r="G4089" s="16" t="s">
        <v>1838</v>
      </c>
      <c r="H4089" s="16" t="s">
        <v>19</v>
      </c>
      <c r="I4089" s="31">
        <v>983625351</v>
      </c>
      <c r="J4089" s="31">
        <v>983625351</v>
      </c>
      <c r="K4089" s="45">
        <f>IFERROR((J4089/I4089),0)</f>
        <v>1</v>
      </c>
      <c r="L4089" s="31"/>
      <c r="M4089" s="31"/>
      <c r="N4089" s="34"/>
      <c r="O4089" s="28"/>
      <c r="P4089" s="28"/>
      <c r="Q4089" s="28"/>
      <c r="R4089" s="28"/>
      <c r="S4089" s="25"/>
    </row>
    <row r="4090" spans="2:19" s="16" customFormat="1" outlineLevel="2" x14ac:dyDescent="0.25">
      <c r="B4090" s="16" t="s">
        <v>1836</v>
      </c>
      <c r="C4090" s="16" t="s">
        <v>328</v>
      </c>
      <c r="D4090" s="16" t="s">
        <v>107</v>
      </c>
      <c r="E4090" s="16" t="s">
        <v>1837</v>
      </c>
      <c r="G4090" s="16" t="s">
        <v>1838</v>
      </c>
      <c r="H4090" s="16" t="s">
        <v>154</v>
      </c>
      <c r="I4090" s="31">
        <v>5767</v>
      </c>
      <c r="J4090" s="31">
        <v>5767</v>
      </c>
      <c r="K4090" s="45">
        <f>IFERROR((J4090/I4090),0)</f>
        <v>1</v>
      </c>
      <c r="L4090" s="31"/>
      <c r="M4090" s="31"/>
      <c r="N4090" s="34"/>
      <c r="O4090" s="28"/>
      <c r="P4090" s="28"/>
      <c r="Q4090" s="28"/>
      <c r="R4090" s="28"/>
      <c r="S4090" s="25"/>
    </row>
    <row r="4091" spans="2:19" s="16" customFormat="1" outlineLevel="2" x14ac:dyDescent="0.25">
      <c r="B4091" s="16" t="s">
        <v>1836</v>
      </c>
      <c r="C4091" s="16" t="s">
        <v>328</v>
      </c>
      <c r="D4091" s="16" t="s">
        <v>107</v>
      </c>
      <c r="E4091" s="16" t="s">
        <v>1837</v>
      </c>
      <c r="G4091" s="16" t="s">
        <v>1838</v>
      </c>
      <c r="H4091" s="16" t="s">
        <v>331</v>
      </c>
      <c r="I4091" s="31">
        <v>23331341</v>
      </c>
      <c r="J4091" s="31">
        <v>23331341</v>
      </c>
      <c r="K4091" s="45">
        <f>IFERROR((J4091/I4091),0)</f>
        <v>1</v>
      </c>
      <c r="L4091" s="31"/>
      <c r="M4091" s="31"/>
      <c r="N4091" s="34"/>
      <c r="O4091" s="28"/>
      <c r="P4091" s="28"/>
      <c r="Q4091" s="28"/>
      <c r="R4091" s="28"/>
      <c r="S4091" s="25"/>
    </row>
    <row r="4092" spans="2:19" s="16" customFormat="1" outlineLevel="2" x14ac:dyDescent="0.25">
      <c r="B4092" s="16" t="s">
        <v>1836</v>
      </c>
      <c r="C4092" s="16" t="s">
        <v>328</v>
      </c>
      <c r="D4092" s="16" t="s">
        <v>107</v>
      </c>
      <c r="E4092" s="16" t="s">
        <v>1837</v>
      </c>
      <c r="G4092" s="16" t="s">
        <v>1838</v>
      </c>
      <c r="H4092" s="16" t="s">
        <v>29</v>
      </c>
      <c r="I4092" s="31">
        <v>22250000</v>
      </c>
      <c r="J4092" s="31">
        <v>22250000</v>
      </c>
      <c r="K4092" s="45">
        <f>IFERROR((J4092/I4092),0)</f>
        <v>1</v>
      </c>
      <c r="L4092" s="31"/>
      <c r="M4092" s="31"/>
      <c r="N4092" s="34"/>
      <c r="O4092" s="28"/>
      <c r="P4092" s="28"/>
      <c r="Q4092" s="28"/>
      <c r="R4092" s="28"/>
      <c r="S4092" s="25"/>
    </row>
    <row r="4093" spans="2:19" s="16" customFormat="1" outlineLevel="2" x14ac:dyDescent="0.25">
      <c r="B4093" s="16" t="s">
        <v>1836</v>
      </c>
      <c r="C4093" s="16" t="s">
        <v>328</v>
      </c>
      <c r="D4093" s="16" t="s">
        <v>107</v>
      </c>
      <c r="E4093" s="16" t="s">
        <v>1837</v>
      </c>
      <c r="G4093" s="16" t="s">
        <v>1838</v>
      </c>
      <c r="H4093" s="16" t="s">
        <v>231</v>
      </c>
      <c r="I4093" s="31">
        <v>141850091</v>
      </c>
      <c r="J4093" s="31">
        <v>141850091</v>
      </c>
      <c r="K4093" s="45">
        <f>IFERROR((J4093/I4093),0)</f>
        <v>1</v>
      </c>
      <c r="L4093" s="31"/>
      <c r="M4093" s="31"/>
      <c r="N4093" s="39"/>
      <c r="O4093" s="28"/>
      <c r="P4093" s="28"/>
      <c r="Q4093" s="28"/>
      <c r="R4093" s="28"/>
      <c r="S4093" s="25"/>
    </row>
    <row r="4094" spans="2:19" s="16" customFormat="1" outlineLevel="2" x14ac:dyDescent="0.25">
      <c r="B4094" s="16" t="s">
        <v>1836</v>
      </c>
      <c r="C4094" s="16" t="s">
        <v>328</v>
      </c>
      <c r="D4094" s="16" t="s">
        <v>107</v>
      </c>
      <c r="E4094" s="16" t="s">
        <v>1837</v>
      </c>
      <c r="G4094" s="16" t="s">
        <v>1838</v>
      </c>
      <c r="H4094" s="16" t="s">
        <v>155</v>
      </c>
      <c r="I4094" s="31">
        <v>-186485231</v>
      </c>
      <c r="J4094" s="31"/>
      <c r="K4094" s="45">
        <f>IFERROR((J4094/I4094),0)</f>
        <v>0</v>
      </c>
      <c r="L4094" s="31"/>
      <c r="M4094" s="31"/>
      <c r="N4094" s="34"/>
      <c r="O4094" s="28"/>
      <c r="P4094" s="28"/>
      <c r="Q4094" s="28"/>
      <c r="R4094" s="28"/>
      <c r="S4094" s="25"/>
    </row>
    <row r="4095" spans="2:19" s="16" customFormat="1" outlineLevel="1" x14ac:dyDescent="0.25">
      <c r="B4095" s="47" t="s">
        <v>7171</v>
      </c>
      <c r="C4095" s="47" t="str">
        <f>C4094</f>
        <v>ASIGNACIÓN PARA LA INVERSIÓN LOCAL SEGÚN NBI Y CUARTA, QUINTA, Y SEXTA CATEGORÍA</v>
      </c>
      <c r="D4095" s="47"/>
      <c r="E4095" s="47" t="str">
        <f>E4094</f>
        <v>25898</v>
      </c>
      <c r="F4095" s="47"/>
      <c r="G4095" s="47" t="str">
        <f>G4094</f>
        <v xml:space="preserve">ZIPACÓN                                           </v>
      </c>
      <c r="H4095" s="47" t="s">
        <v>10655</v>
      </c>
      <c r="I4095" s="48">
        <f>SUBTOTAL(9,I4088:I4094)</f>
        <v>1917003472</v>
      </c>
      <c r="J4095" s="48">
        <f>SUBTOTAL(9,J4088:J4094)</f>
        <v>1692619060.0700002</v>
      </c>
      <c r="K4095" s="49">
        <f>J4095/I4095</f>
        <v>0.88295044051438221</v>
      </c>
      <c r="L4095" s="48">
        <f>SUBTOTAL(9,L4088:L4094)</f>
        <v>616084449.41999996</v>
      </c>
      <c r="M4095" s="48">
        <f>SUBTOTAL(9,M4088:M4094)</f>
        <v>521556510.07000005</v>
      </c>
      <c r="N4095" s="50">
        <f>IFERROR((M4095/L4095),"N.A")</f>
        <v>0.84656658768292026</v>
      </c>
      <c r="O4095" s="28"/>
      <c r="P4095" s="28"/>
      <c r="Q4095" s="28"/>
      <c r="R4095" s="28"/>
      <c r="S4095" s="25"/>
    </row>
    <row r="4096" spans="2:19" s="16" customFormat="1" outlineLevel="2" x14ac:dyDescent="0.25">
      <c r="B4096" s="16" t="s">
        <v>1839</v>
      </c>
      <c r="C4096" s="16" t="s">
        <v>328</v>
      </c>
      <c r="D4096" s="16" t="s">
        <v>107</v>
      </c>
      <c r="E4096" s="16" t="s">
        <v>1840</v>
      </c>
      <c r="G4096" s="16" t="s">
        <v>1841</v>
      </c>
      <c r="H4096" s="16" t="s">
        <v>152</v>
      </c>
      <c r="I4096" s="31">
        <v>3682266712</v>
      </c>
      <c r="J4096" s="31">
        <v>2059691450.4499998</v>
      </c>
      <c r="K4096" s="45">
        <f>IFERROR((J4096/I4096),0)</f>
        <v>0.55935422704111826</v>
      </c>
      <c r="L4096" s="31">
        <v>2432994025.4100003</v>
      </c>
      <c r="M4096" s="31">
        <v>2059691450.4499998</v>
      </c>
      <c r="N4096" s="40">
        <f>M4096/L4096</f>
        <v>0.84656658789078088</v>
      </c>
      <c r="O4096" s="28"/>
      <c r="P4096" s="28"/>
      <c r="Q4096" s="28"/>
      <c r="R4096" s="28"/>
      <c r="S4096" s="25"/>
    </row>
    <row r="4097" spans="2:19" s="16" customFormat="1" outlineLevel="2" x14ac:dyDescent="0.25">
      <c r="B4097" s="16" t="s">
        <v>1839</v>
      </c>
      <c r="C4097" s="16" t="s">
        <v>328</v>
      </c>
      <c r="D4097" s="16" t="s">
        <v>107</v>
      </c>
      <c r="E4097" s="16" t="s">
        <v>1840</v>
      </c>
      <c r="G4097" s="16" t="s">
        <v>1841</v>
      </c>
      <c r="H4097" s="16" t="s">
        <v>19</v>
      </c>
      <c r="I4097" s="31">
        <v>4729240603</v>
      </c>
      <c r="J4097" s="31">
        <v>4729240603</v>
      </c>
      <c r="K4097" s="45">
        <f>IFERROR((J4097/I4097),0)</f>
        <v>1</v>
      </c>
      <c r="L4097" s="31"/>
      <c r="M4097" s="31"/>
      <c r="N4097" s="34"/>
      <c r="O4097" s="28"/>
      <c r="P4097" s="28"/>
      <c r="Q4097" s="28"/>
      <c r="R4097" s="28"/>
      <c r="S4097" s="25"/>
    </row>
    <row r="4098" spans="2:19" s="16" customFormat="1" outlineLevel="2" x14ac:dyDescent="0.25">
      <c r="B4098" s="16" t="s">
        <v>1839</v>
      </c>
      <c r="C4098" s="16" t="s">
        <v>328</v>
      </c>
      <c r="D4098" s="16" t="s">
        <v>107</v>
      </c>
      <c r="E4098" s="16" t="s">
        <v>1840</v>
      </c>
      <c r="G4098" s="16" t="s">
        <v>1841</v>
      </c>
      <c r="H4098" s="16" t="s">
        <v>154</v>
      </c>
      <c r="I4098" s="31">
        <v>22774</v>
      </c>
      <c r="J4098" s="31">
        <v>22774</v>
      </c>
      <c r="K4098" s="45">
        <f>IFERROR((J4098/I4098),0)</f>
        <v>1</v>
      </c>
      <c r="L4098" s="31"/>
      <c r="M4098" s="31"/>
      <c r="N4098" s="34"/>
      <c r="O4098" s="28"/>
      <c r="P4098" s="28"/>
      <c r="Q4098" s="28"/>
      <c r="R4098" s="28"/>
      <c r="S4098" s="25"/>
    </row>
    <row r="4099" spans="2:19" s="16" customFormat="1" outlineLevel="2" x14ac:dyDescent="0.25">
      <c r="B4099" s="16" t="s">
        <v>1839</v>
      </c>
      <c r="C4099" s="16" t="s">
        <v>328</v>
      </c>
      <c r="D4099" s="16" t="s">
        <v>107</v>
      </c>
      <c r="E4099" s="16" t="s">
        <v>1840</v>
      </c>
      <c r="G4099" s="16" t="s">
        <v>1841</v>
      </c>
      <c r="H4099" s="16" t="s">
        <v>331</v>
      </c>
      <c r="I4099" s="31">
        <v>92138363</v>
      </c>
      <c r="J4099" s="31">
        <v>92138363</v>
      </c>
      <c r="K4099" s="45">
        <f>IFERROR((J4099/I4099),0)</f>
        <v>1</v>
      </c>
      <c r="L4099" s="31"/>
      <c r="M4099" s="31"/>
      <c r="N4099" s="34"/>
      <c r="O4099" s="28"/>
      <c r="P4099" s="28"/>
      <c r="Q4099" s="28"/>
      <c r="R4099" s="28"/>
      <c r="S4099" s="25"/>
    </row>
    <row r="4100" spans="2:19" s="16" customFormat="1" outlineLevel="2" x14ac:dyDescent="0.25">
      <c r="B4100" s="16" t="s">
        <v>1839</v>
      </c>
      <c r="C4100" s="16" t="s">
        <v>328</v>
      </c>
      <c r="D4100" s="16" t="s">
        <v>107</v>
      </c>
      <c r="E4100" s="16" t="s">
        <v>1840</v>
      </c>
      <c r="G4100" s="16" t="s">
        <v>1841</v>
      </c>
      <c r="H4100" s="16" t="s">
        <v>231</v>
      </c>
      <c r="I4100" s="31">
        <v>560183630</v>
      </c>
      <c r="J4100" s="31">
        <v>560183630</v>
      </c>
      <c r="K4100" s="45">
        <f>IFERROR((J4100/I4100),0)</f>
        <v>1</v>
      </c>
      <c r="L4100" s="31"/>
      <c r="M4100" s="31"/>
      <c r="N4100" s="39"/>
      <c r="O4100" s="28"/>
      <c r="P4100" s="28"/>
      <c r="Q4100" s="28"/>
      <c r="R4100" s="28"/>
      <c r="S4100" s="25"/>
    </row>
    <row r="4101" spans="2:19" s="16" customFormat="1" outlineLevel="2" x14ac:dyDescent="0.25">
      <c r="B4101" s="16" t="s">
        <v>1839</v>
      </c>
      <c r="C4101" s="16" t="s">
        <v>328</v>
      </c>
      <c r="D4101" s="16" t="s">
        <v>107</v>
      </c>
      <c r="E4101" s="16" t="s">
        <v>1840</v>
      </c>
      <c r="G4101" s="16" t="s">
        <v>1841</v>
      </c>
      <c r="H4101" s="16" t="s">
        <v>155</v>
      </c>
      <c r="I4101" s="31">
        <v>-736453342</v>
      </c>
      <c r="J4101" s="31"/>
      <c r="K4101" s="45">
        <f>IFERROR((J4101/I4101),0)</f>
        <v>0</v>
      </c>
      <c r="L4101" s="31"/>
      <c r="M4101" s="31"/>
      <c r="N4101" s="34"/>
      <c r="O4101" s="28"/>
      <c r="P4101" s="28"/>
      <c r="Q4101" s="28"/>
      <c r="R4101" s="28"/>
      <c r="S4101" s="25"/>
    </row>
    <row r="4102" spans="2:19" s="16" customFormat="1" outlineLevel="1" x14ac:dyDescent="0.25">
      <c r="B4102" s="47" t="s">
        <v>7172</v>
      </c>
      <c r="C4102" s="47" t="str">
        <f>C4101</f>
        <v>ASIGNACIÓN PARA LA INVERSIÓN LOCAL SEGÚN NBI Y CUARTA, QUINTA, Y SEXTA CATEGORÍA</v>
      </c>
      <c r="D4102" s="47"/>
      <c r="E4102" s="47" t="str">
        <f>E4101</f>
        <v>25885</v>
      </c>
      <c r="F4102" s="47"/>
      <c r="G4102" s="47" t="str">
        <f>G4101</f>
        <v xml:space="preserve">YACOPÍ                                            </v>
      </c>
      <c r="H4102" s="47" t="s">
        <v>10655</v>
      </c>
      <c r="I4102" s="48">
        <f>SUBTOTAL(9,I4096:I4101)</f>
        <v>8327398740</v>
      </c>
      <c r="J4102" s="48">
        <f>SUBTOTAL(9,J4096:J4101)</f>
        <v>7441276820.4499998</v>
      </c>
      <c r="K4102" s="49">
        <f>J4102/I4102</f>
        <v>0.89358958935236477</v>
      </c>
      <c r="L4102" s="48">
        <f>SUBTOTAL(9,L4096:L4101)</f>
        <v>2432994025.4100003</v>
      </c>
      <c r="M4102" s="48">
        <f>SUBTOTAL(9,M4096:M4101)</f>
        <v>2059691450.4499998</v>
      </c>
      <c r="N4102" s="50">
        <f>IFERROR((M4102/L4102),"N.A")</f>
        <v>0.84656658789078088</v>
      </c>
      <c r="O4102" s="28"/>
      <c r="P4102" s="28"/>
      <c r="Q4102" s="28"/>
      <c r="R4102" s="28"/>
      <c r="S4102" s="25"/>
    </row>
    <row r="4103" spans="2:19" s="16" customFormat="1" outlineLevel="2" x14ac:dyDescent="0.25">
      <c r="B4103" s="16" t="s">
        <v>1842</v>
      </c>
      <c r="C4103" s="16" t="s">
        <v>328</v>
      </c>
      <c r="D4103" s="16" t="s">
        <v>107</v>
      </c>
      <c r="E4103" s="16" t="s">
        <v>1843</v>
      </c>
      <c r="G4103" s="16" t="s">
        <v>1844</v>
      </c>
      <c r="H4103" s="16" t="s">
        <v>152</v>
      </c>
      <c r="I4103" s="31">
        <v>2062841779</v>
      </c>
      <c r="J4103" s="31">
        <v>1153859268.8099999</v>
      </c>
      <c r="K4103" s="45">
        <f>IFERROR((J4103/I4103),0)</f>
        <v>0.55935422704564097</v>
      </c>
      <c r="L4103" s="31">
        <v>1362987017.53</v>
      </c>
      <c r="M4103" s="31">
        <v>1153859268.8099999</v>
      </c>
      <c r="N4103" s="40">
        <f>M4103/L4103</f>
        <v>0.84656658792027195</v>
      </c>
      <c r="O4103" s="28"/>
      <c r="P4103" s="28"/>
      <c r="Q4103" s="28"/>
      <c r="R4103" s="28"/>
      <c r="S4103" s="25"/>
    </row>
    <row r="4104" spans="2:19" s="16" customFormat="1" outlineLevel="2" x14ac:dyDescent="0.25">
      <c r="B4104" s="16" t="s">
        <v>1842</v>
      </c>
      <c r="C4104" s="16" t="s">
        <v>328</v>
      </c>
      <c r="D4104" s="16" t="s">
        <v>107</v>
      </c>
      <c r="E4104" s="16" t="s">
        <v>1843</v>
      </c>
      <c r="G4104" s="16" t="s">
        <v>1844</v>
      </c>
      <c r="H4104" s="16" t="s">
        <v>19</v>
      </c>
      <c r="I4104" s="31">
        <v>4804231267</v>
      </c>
      <c r="J4104" s="31">
        <v>4804231267</v>
      </c>
      <c r="K4104" s="45">
        <f>IFERROR((J4104/I4104),0)</f>
        <v>1</v>
      </c>
      <c r="L4104" s="31"/>
      <c r="M4104" s="31"/>
      <c r="N4104" s="34"/>
      <c r="O4104" s="28"/>
      <c r="P4104" s="28"/>
      <c r="Q4104" s="28"/>
      <c r="R4104" s="28"/>
      <c r="S4104" s="25"/>
    </row>
    <row r="4105" spans="2:19" s="16" customFormat="1" outlineLevel="2" x14ac:dyDescent="0.25">
      <c r="B4105" s="16" t="s">
        <v>1842</v>
      </c>
      <c r="C4105" s="16" t="s">
        <v>328</v>
      </c>
      <c r="D4105" s="16" t="s">
        <v>107</v>
      </c>
      <c r="E4105" s="16" t="s">
        <v>1843</v>
      </c>
      <c r="G4105" s="16" t="s">
        <v>1844</v>
      </c>
      <c r="H4105" s="16" t="s">
        <v>154</v>
      </c>
      <c r="I4105" s="31">
        <v>12758</v>
      </c>
      <c r="J4105" s="31">
        <v>12758</v>
      </c>
      <c r="K4105" s="45">
        <f>IFERROR((J4105/I4105),0)</f>
        <v>1</v>
      </c>
      <c r="L4105" s="31"/>
      <c r="M4105" s="31"/>
      <c r="N4105" s="34"/>
      <c r="O4105" s="28"/>
      <c r="P4105" s="28"/>
      <c r="Q4105" s="28"/>
      <c r="R4105" s="28"/>
      <c r="S4105" s="25"/>
    </row>
    <row r="4106" spans="2:19" s="16" customFormat="1" outlineLevel="2" x14ac:dyDescent="0.25">
      <c r="B4106" s="16" t="s">
        <v>1842</v>
      </c>
      <c r="C4106" s="16" t="s">
        <v>328</v>
      </c>
      <c r="D4106" s="16" t="s">
        <v>107</v>
      </c>
      <c r="E4106" s="16" t="s">
        <v>1843</v>
      </c>
      <c r="G4106" s="16" t="s">
        <v>1844</v>
      </c>
      <c r="H4106" s="16" t="s">
        <v>331</v>
      </c>
      <c r="I4106" s="31">
        <v>51616811</v>
      </c>
      <c r="J4106" s="31">
        <v>51616811</v>
      </c>
      <c r="K4106" s="45">
        <f>IFERROR((J4106/I4106),0)</f>
        <v>1</v>
      </c>
      <c r="L4106" s="31"/>
      <c r="M4106" s="31"/>
      <c r="N4106" s="34"/>
      <c r="O4106" s="28"/>
      <c r="P4106" s="28"/>
      <c r="Q4106" s="28"/>
      <c r="R4106" s="28"/>
      <c r="S4106" s="25"/>
    </row>
    <row r="4107" spans="2:19" s="16" customFormat="1" outlineLevel="2" x14ac:dyDescent="0.25">
      <c r="B4107" s="16" t="s">
        <v>1842</v>
      </c>
      <c r="C4107" s="16" t="s">
        <v>328</v>
      </c>
      <c r="D4107" s="16" t="s">
        <v>107</v>
      </c>
      <c r="E4107" s="16" t="s">
        <v>1843</v>
      </c>
      <c r="G4107" s="16" t="s">
        <v>1844</v>
      </c>
      <c r="H4107" s="16" t="s">
        <v>231</v>
      </c>
      <c r="I4107" s="31">
        <v>313820341</v>
      </c>
      <c r="J4107" s="31">
        <v>313820341</v>
      </c>
      <c r="K4107" s="45">
        <f>IFERROR((J4107/I4107),0)</f>
        <v>1</v>
      </c>
      <c r="L4107" s="31"/>
      <c r="M4107" s="31"/>
      <c r="N4107" s="39"/>
      <c r="O4107" s="28"/>
      <c r="P4107" s="28"/>
      <c r="Q4107" s="28"/>
      <c r="R4107" s="28"/>
      <c r="S4107" s="25"/>
    </row>
    <row r="4108" spans="2:19" s="16" customFormat="1" outlineLevel="2" x14ac:dyDescent="0.25">
      <c r="B4108" s="16" t="s">
        <v>1842</v>
      </c>
      <c r="C4108" s="16" t="s">
        <v>328</v>
      </c>
      <c r="D4108" s="16" t="s">
        <v>107</v>
      </c>
      <c r="E4108" s="16" t="s">
        <v>1843</v>
      </c>
      <c r="G4108" s="16" t="s">
        <v>1844</v>
      </c>
      <c r="H4108" s="16" t="s">
        <v>155</v>
      </c>
      <c r="I4108" s="31">
        <v>-412568356</v>
      </c>
      <c r="J4108" s="31"/>
      <c r="K4108" s="45">
        <f>IFERROR((J4108/I4108),0)</f>
        <v>0</v>
      </c>
      <c r="L4108" s="31"/>
      <c r="M4108" s="31"/>
      <c r="N4108" s="34"/>
      <c r="O4108" s="28"/>
      <c r="P4108" s="28"/>
      <c r="Q4108" s="28"/>
      <c r="R4108" s="28"/>
      <c r="S4108" s="25"/>
    </row>
    <row r="4109" spans="2:19" s="16" customFormat="1" outlineLevel="1" x14ac:dyDescent="0.25">
      <c r="B4109" s="47" t="s">
        <v>7173</v>
      </c>
      <c r="C4109" s="47" t="str">
        <f>C4108</f>
        <v>ASIGNACIÓN PARA LA INVERSIÓN LOCAL SEGÚN NBI Y CUARTA, QUINTA, Y SEXTA CATEGORÍA</v>
      </c>
      <c r="D4109" s="47"/>
      <c r="E4109" s="47" t="str">
        <f>E4108</f>
        <v>25878</v>
      </c>
      <c r="F4109" s="47"/>
      <c r="G4109" s="47" t="str">
        <f>G4108</f>
        <v xml:space="preserve">VIOTÁ                                             </v>
      </c>
      <c r="H4109" s="47" t="s">
        <v>10655</v>
      </c>
      <c r="I4109" s="48">
        <f>SUBTOTAL(9,I4103:I4108)</f>
        <v>6819954600</v>
      </c>
      <c r="J4109" s="48">
        <f>SUBTOTAL(9,J4103:J4108)</f>
        <v>6323540445.8099995</v>
      </c>
      <c r="K4109" s="49">
        <f>J4109/I4109</f>
        <v>0.92721151630686804</v>
      </c>
      <c r="L4109" s="48">
        <f>SUBTOTAL(9,L4103:L4108)</f>
        <v>1362987017.53</v>
      </c>
      <c r="M4109" s="48">
        <f>SUBTOTAL(9,M4103:M4108)</f>
        <v>1153859268.8099999</v>
      </c>
      <c r="N4109" s="50">
        <f>IFERROR((M4109/L4109),"N.A")</f>
        <v>0.84656658792027195</v>
      </c>
      <c r="O4109" s="28"/>
      <c r="P4109" s="28"/>
      <c r="Q4109" s="28"/>
      <c r="R4109" s="28"/>
      <c r="S4109" s="25"/>
    </row>
    <row r="4110" spans="2:19" s="16" customFormat="1" outlineLevel="2" x14ac:dyDescent="0.25">
      <c r="B4110" s="16" t="s">
        <v>1845</v>
      </c>
      <c r="C4110" s="16" t="s">
        <v>328</v>
      </c>
      <c r="D4110" s="16" t="s">
        <v>107</v>
      </c>
      <c r="E4110" s="16" t="s">
        <v>1846</v>
      </c>
      <c r="G4110" s="16" t="s">
        <v>1847</v>
      </c>
      <c r="H4110" s="16" t="s">
        <v>152</v>
      </c>
      <c r="I4110" s="31">
        <v>1985587139</v>
      </c>
      <c r="J4110" s="31">
        <v>1110646559.3800001</v>
      </c>
      <c r="K4110" s="45">
        <f>IFERROR((J4110/I4110),0)</f>
        <v>0.55935422705213245</v>
      </c>
      <c r="L4110" s="31">
        <v>1311942350.8399999</v>
      </c>
      <c r="M4110" s="31">
        <v>1110646559.3800001</v>
      </c>
      <c r="N4110" s="40">
        <f>M4110/L4110</f>
        <v>0.846566587829781</v>
      </c>
      <c r="O4110" s="28"/>
      <c r="P4110" s="28"/>
      <c r="Q4110" s="28"/>
      <c r="R4110" s="28"/>
      <c r="S4110" s="25"/>
    </row>
    <row r="4111" spans="2:19" s="16" customFormat="1" outlineLevel="2" x14ac:dyDescent="0.25">
      <c r="B4111" s="16" t="s">
        <v>1845</v>
      </c>
      <c r="C4111" s="16" t="s">
        <v>328</v>
      </c>
      <c r="D4111" s="16" t="s">
        <v>107</v>
      </c>
      <c r="E4111" s="16" t="s">
        <v>1846</v>
      </c>
      <c r="G4111" s="16" t="s">
        <v>1847</v>
      </c>
      <c r="H4111" s="16" t="s">
        <v>19</v>
      </c>
      <c r="I4111" s="31">
        <v>5894876201</v>
      </c>
      <c r="J4111" s="31">
        <v>5894876201</v>
      </c>
      <c r="K4111" s="45">
        <f>IFERROR((J4111/I4111),0)</f>
        <v>1</v>
      </c>
      <c r="L4111" s="31"/>
      <c r="M4111" s="31"/>
      <c r="N4111" s="34"/>
      <c r="O4111" s="28"/>
      <c r="P4111" s="28"/>
      <c r="Q4111" s="28"/>
      <c r="R4111" s="28"/>
      <c r="S4111" s="25"/>
    </row>
    <row r="4112" spans="2:19" s="16" customFormat="1" outlineLevel="2" x14ac:dyDescent="0.25">
      <c r="B4112" s="16" t="s">
        <v>1845</v>
      </c>
      <c r="C4112" s="16" t="s">
        <v>328</v>
      </c>
      <c r="D4112" s="16" t="s">
        <v>107</v>
      </c>
      <c r="E4112" s="16" t="s">
        <v>1846</v>
      </c>
      <c r="G4112" s="16" t="s">
        <v>1847</v>
      </c>
      <c r="H4112" s="16" t="s">
        <v>154</v>
      </c>
      <c r="I4112" s="31">
        <v>12281</v>
      </c>
      <c r="J4112" s="31">
        <v>12281</v>
      </c>
      <c r="K4112" s="45">
        <f>IFERROR((J4112/I4112),0)</f>
        <v>1</v>
      </c>
      <c r="L4112" s="31"/>
      <c r="M4112" s="31"/>
      <c r="N4112" s="34"/>
      <c r="O4112" s="28"/>
      <c r="P4112" s="28"/>
      <c r="Q4112" s="28"/>
      <c r="R4112" s="28"/>
      <c r="S4112" s="25"/>
    </row>
    <row r="4113" spans="2:19" s="16" customFormat="1" outlineLevel="2" x14ac:dyDescent="0.25">
      <c r="B4113" s="16" t="s">
        <v>1845</v>
      </c>
      <c r="C4113" s="16" t="s">
        <v>328</v>
      </c>
      <c r="D4113" s="16" t="s">
        <v>107</v>
      </c>
      <c r="E4113" s="16" t="s">
        <v>1846</v>
      </c>
      <c r="G4113" s="16" t="s">
        <v>1847</v>
      </c>
      <c r="H4113" s="16" t="s">
        <v>331</v>
      </c>
      <c r="I4113" s="31">
        <v>49683731</v>
      </c>
      <c r="J4113" s="31">
        <v>49683731</v>
      </c>
      <c r="K4113" s="45">
        <f>IFERROR((J4113/I4113),0)</f>
        <v>1</v>
      </c>
      <c r="L4113" s="31"/>
      <c r="M4113" s="31"/>
      <c r="N4113" s="34"/>
      <c r="O4113" s="28"/>
      <c r="P4113" s="28"/>
      <c r="Q4113" s="28"/>
      <c r="R4113" s="28"/>
      <c r="S4113" s="25"/>
    </row>
    <row r="4114" spans="2:19" s="16" customFormat="1" outlineLevel="2" x14ac:dyDescent="0.25">
      <c r="B4114" s="16" t="s">
        <v>1845</v>
      </c>
      <c r="C4114" s="16" t="s">
        <v>328</v>
      </c>
      <c r="D4114" s="16" t="s">
        <v>107</v>
      </c>
      <c r="E4114" s="16" t="s">
        <v>1846</v>
      </c>
      <c r="G4114" s="16" t="s">
        <v>1847</v>
      </c>
      <c r="H4114" s="16" t="s">
        <v>231</v>
      </c>
      <c r="I4114" s="31">
        <v>302067585</v>
      </c>
      <c r="J4114" s="31">
        <v>302067585</v>
      </c>
      <c r="K4114" s="45">
        <f>IFERROR((J4114/I4114),0)</f>
        <v>1</v>
      </c>
      <c r="L4114" s="31"/>
      <c r="M4114" s="31"/>
      <c r="N4114" s="39"/>
      <c r="O4114" s="28"/>
      <c r="P4114" s="28"/>
      <c r="Q4114" s="28"/>
      <c r="R4114" s="28"/>
      <c r="S4114" s="25"/>
    </row>
    <row r="4115" spans="2:19" s="16" customFormat="1" outlineLevel="2" x14ac:dyDescent="0.25">
      <c r="B4115" s="16" t="s">
        <v>1845</v>
      </c>
      <c r="C4115" s="16" t="s">
        <v>328</v>
      </c>
      <c r="D4115" s="16" t="s">
        <v>107</v>
      </c>
      <c r="E4115" s="16" t="s">
        <v>1846</v>
      </c>
      <c r="G4115" s="16" t="s">
        <v>1847</v>
      </c>
      <c r="H4115" s="16" t="s">
        <v>155</v>
      </c>
      <c r="I4115" s="31">
        <v>-397117428</v>
      </c>
      <c r="J4115" s="31"/>
      <c r="K4115" s="45">
        <f>IFERROR((J4115/I4115),0)</f>
        <v>0</v>
      </c>
      <c r="L4115" s="31"/>
      <c r="M4115" s="31"/>
      <c r="N4115" s="34"/>
      <c r="O4115" s="28"/>
      <c r="P4115" s="28"/>
      <c r="Q4115" s="28"/>
      <c r="R4115" s="28"/>
      <c r="S4115" s="25"/>
    </row>
    <row r="4116" spans="2:19" s="16" customFormat="1" outlineLevel="1" x14ac:dyDescent="0.25">
      <c r="B4116" s="47" t="s">
        <v>7174</v>
      </c>
      <c r="C4116" s="47" t="str">
        <f>C4115</f>
        <v>ASIGNACIÓN PARA LA INVERSIÓN LOCAL SEGÚN NBI Y CUARTA, QUINTA, Y SEXTA CATEGORÍA</v>
      </c>
      <c r="D4116" s="47"/>
      <c r="E4116" s="47" t="str">
        <f>E4115</f>
        <v>25875</v>
      </c>
      <c r="F4116" s="47"/>
      <c r="G4116" s="47" t="str">
        <f>G4115</f>
        <v xml:space="preserve">VILLETA                                           </v>
      </c>
      <c r="H4116" s="47" t="s">
        <v>10655</v>
      </c>
      <c r="I4116" s="48">
        <f>SUBTOTAL(9,I4110:I4115)</f>
        <v>7835109509</v>
      </c>
      <c r="J4116" s="48">
        <f>SUBTOTAL(9,J4110:J4115)</f>
        <v>7357286357.3800001</v>
      </c>
      <c r="K4116" s="49">
        <f>J4116/I4116</f>
        <v>0.93901512785862962</v>
      </c>
      <c r="L4116" s="48">
        <f>SUBTOTAL(9,L4110:L4115)</f>
        <v>1311942350.8399999</v>
      </c>
      <c r="M4116" s="48">
        <f>SUBTOTAL(9,M4110:M4115)</f>
        <v>1110646559.3800001</v>
      </c>
      <c r="N4116" s="50">
        <f>IFERROR((M4116/L4116),"N.A")</f>
        <v>0.846566587829781</v>
      </c>
      <c r="O4116" s="28"/>
      <c r="P4116" s="28"/>
      <c r="Q4116" s="28"/>
      <c r="R4116" s="28"/>
      <c r="S4116" s="25"/>
    </row>
    <row r="4117" spans="2:19" s="16" customFormat="1" outlineLevel="2" x14ac:dyDescent="0.25">
      <c r="B4117" s="16" t="s">
        <v>1848</v>
      </c>
      <c r="C4117" s="16" t="s">
        <v>328</v>
      </c>
      <c r="D4117" s="16" t="s">
        <v>107</v>
      </c>
      <c r="E4117" s="16" t="s">
        <v>1849</v>
      </c>
      <c r="G4117" s="16" t="s">
        <v>1850</v>
      </c>
      <c r="H4117" s="16" t="s">
        <v>152</v>
      </c>
      <c r="I4117" s="31">
        <v>1695528643</v>
      </c>
      <c r="J4117" s="31">
        <v>948401113.55000007</v>
      </c>
      <c r="K4117" s="45">
        <f>IFERROR((J4117/I4117),0)</f>
        <v>0.55935422705212301</v>
      </c>
      <c r="L4117" s="31">
        <v>1120291217.71</v>
      </c>
      <c r="M4117" s="31">
        <v>948401113.55000007</v>
      </c>
      <c r="N4117" s="40">
        <f>M4117/L4117</f>
        <v>0.8465665878276164</v>
      </c>
      <c r="O4117" s="28"/>
      <c r="P4117" s="28"/>
      <c r="Q4117" s="28"/>
      <c r="R4117" s="28"/>
      <c r="S4117" s="25"/>
    </row>
    <row r="4118" spans="2:19" s="16" customFormat="1" outlineLevel="2" x14ac:dyDescent="0.25">
      <c r="B4118" s="16" t="s">
        <v>1848</v>
      </c>
      <c r="C4118" s="16" t="s">
        <v>328</v>
      </c>
      <c r="D4118" s="16" t="s">
        <v>107</v>
      </c>
      <c r="E4118" s="16" t="s">
        <v>1849</v>
      </c>
      <c r="G4118" s="16" t="s">
        <v>1850</v>
      </c>
      <c r="H4118" s="16" t="s">
        <v>19</v>
      </c>
      <c r="I4118" s="31">
        <v>1271519423</v>
      </c>
      <c r="J4118" s="31">
        <v>1271519423</v>
      </c>
      <c r="K4118" s="45">
        <f>IFERROR((J4118/I4118),0)</f>
        <v>1</v>
      </c>
      <c r="L4118" s="31"/>
      <c r="M4118" s="31"/>
      <c r="N4118" s="34"/>
      <c r="O4118" s="28"/>
      <c r="P4118" s="28"/>
      <c r="Q4118" s="28"/>
      <c r="R4118" s="28"/>
      <c r="S4118" s="25"/>
    </row>
    <row r="4119" spans="2:19" s="16" customFormat="1" outlineLevel="2" x14ac:dyDescent="0.25">
      <c r="B4119" s="16" t="s">
        <v>1848</v>
      </c>
      <c r="C4119" s="16" t="s">
        <v>328</v>
      </c>
      <c r="D4119" s="16" t="s">
        <v>107</v>
      </c>
      <c r="E4119" s="16" t="s">
        <v>1849</v>
      </c>
      <c r="G4119" s="16" t="s">
        <v>1850</v>
      </c>
      <c r="H4119" s="16" t="s">
        <v>154</v>
      </c>
      <c r="I4119" s="31">
        <v>10487</v>
      </c>
      <c r="J4119" s="31">
        <v>10487</v>
      </c>
      <c r="K4119" s="45">
        <f>IFERROR((J4119/I4119),0)</f>
        <v>1</v>
      </c>
      <c r="L4119" s="31"/>
      <c r="M4119" s="31"/>
      <c r="N4119" s="34"/>
      <c r="O4119" s="28"/>
      <c r="P4119" s="28"/>
      <c r="Q4119" s="28"/>
      <c r="R4119" s="28"/>
      <c r="S4119" s="25"/>
    </row>
    <row r="4120" spans="2:19" s="16" customFormat="1" outlineLevel="2" x14ac:dyDescent="0.25">
      <c r="B4120" s="16" t="s">
        <v>1848</v>
      </c>
      <c r="C4120" s="16" t="s">
        <v>328</v>
      </c>
      <c r="D4120" s="16" t="s">
        <v>107</v>
      </c>
      <c r="E4120" s="16" t="s">
        <v>1849</v>
      </c>
      <c r="G4120" s="16" t="s">
        <v>1850</v>
      </c>
      <c r="H4120" s="16" t="s">
        <v>331</v>
      </c>
      <c r="I4120" s="31">
        <v>42425833</v>
      </c>
      <c r="J4120" s="31">
        <v>42425833</v>
      </c>
      <c r="K4120" s="45">
        <f>IFERROR((J4120/I4120),0)</f>
        <v>1</v>
      </c>
      <c r="L4120" s="31"/>
      <c r="M4120" s="31"/>
      <c r="N4120" s="34"/>
      <c r="O4120" s="28"/>
      <c r="P4120" s="28"/>
      <c r="Q4120" s="28"/>
      <c r="R4120" s="28"/>
      <c r="S4120" s="25"/>
    </row>
    <row r="4121" spans="2:19" s="16" customFormat="1" outlineLevel="2" x14ac:dyDescent="0.25">
      <c r="B4121" s="16" t="s">
        <v>1848</v>
      </c>
      <c r="C4121" s="16" t="s">
        <v>328</v>
      </c>
      <c r="D4121" s="16" t="s">
        <v>107</v>
      </c>
      <c r="E4121" s="16" t="s">
        <v>1849</v>
      </c>
      <c r="G4121" s="16" t="s">
        <v>1850</v>
      </c>
      <c r="H4121" s="16" t="s">
        <v>231</v>
      </c>
      <c r="I4121" s="31">
        <v>257940954</v>
      </c>
      <c r="J4121" s="31">
        <v>257940954</v>
      </c>
      <c r="K4121" s="45">
        <f>IFERROR((J4121/I4121),0)</f>
        <v>1</v>
      </c>
      <c r="L4121" s="31"/>
      <c r="M4121" s="31"/>
      <c r="N4121" s="39"/>
      <c r="O4121" s="28"/>
      <c r="P4121" s="28"/>
      <c r="Q4121" s="28"/>
      <c r="R4121" s="28"/>
      <c r="S4121" s="25"/>
    </row>
    <row r="4122" spans="2:19" s="16" customFormat="1" outlineLevel="2" x14ac:dyDescent="0.25">
      <c r="B4122" s="16" t="s">
        <v>1848</v>
      </c>
      <c r="C4122" s="16" t="s">
        <v>328</v>
      </c>
      <c r="D4122" s="16" t="s">
        <v>107</v>
      </c>
      <c r="E4122" s="16" t="s">
        <v>1849</v>
      </c>
      <c r="G4122" s="16" t="s">
        <v>1850</v>
      </c>
      <c r="H4122" s="16" t="s">
        <v>155</v>
      </c>
      <c r="I4122" s="31">
        <v>-339105729</v>
      </c>
      <c r="J4122" s="31"/>
      <c r="K4122" s="45">
        <f>IFERROR((J4122/I4122),0)</f>
        <v>0</v>
      </c>
      <c r="L4122" s="31"/>
      <c r="M4122" s="31"/>
      <c r="N4122" s="34"/>
      <c r="O4122" s="28"/>
      <c r="P4122" s="28"/>
      <c r="Q4122" s="28"/>
      <c r="R4122" s="28"/>
      <c r="S4122" s="25"/>
    </row>
    <row r="4123" spans="2:19" s="16" customFormat="1" outlineLevel="1" x14ac:dyDescent="0.25">
      <c r="B4123" s="47" t="s">
        <v>7175</v>
      </c>
      <c r="C4123" s="47" t="str">
        <f>C4122</f>
        <v>ASIGNACIÓN PARA LA INVERSIÓN LOCAL SEGÚN NBI Y CUARTA, QUINTA, Y SEXTA CATEGORÍA</v>
      </c>
      <c r="D4123" s="47"/>
      <c r="E4123" s="47" t="str">
        <f>E4122</f>
        <v>25873</v>
      </c>
      <c r="F4123" s="47"/>
      <c r="G4123" s="47" t="str">
        <f>G4122</f>
        <v xml:space="preserve">VILLAPINZÓN                                       </v>
      </c>
      <c r="H4123" s="47" t="s">
        <v>10655</v>
      </c>
      <c r="I4123" s="48">
        <f>SUBTOTAL(9,I4117:I4122)</f>
        <v>2928319611</v>
      </c>
      <c r="J4123" s="48">
        <f>SUBTOTAL(9,J4117:J4122)</f>
        <v>2520297810.5500002</v>
      </c>
      <c r="K4123" s="49">
        <f>J4123/I4123</f>
        <v>0.86066350171706041</v>
      </c>
      <c r="L4123" s="48">
        <f>SUBTOTAL(9,L4117:L4122)</f>
        <v>1120291217.71</v>
      </c>
      <c r="M4123" s="48">
        <f>SUBTOTAL(9,M4117:M4122)</f>
        <v>948401113.55000007</v>
      </c>
      <c r="N4123" s="50">
        <f>IFERROR((M4123/L4123),"N.A")</f>
        <v>0.8465665878276164</v>
      </c>
      <c r="O4123" s="28"/>
      <c r="P4123" s="28"/>
      <c r="Q4123" s="28"/>
      <c r="R4123" s="28"/>
      <c r="S4123" s="25"/>
    </row>
    <row r="4124" spans="2:19" s="16" customFormat="1" outlineLevel="2" x14ac:dyDescent="0.25">
      <c r="B4124" s="16" t="s">
        <v>1851</v>
      </c>
      <c r="C4124" s="16" t="s">
        <v>328</v>
      </c>
      <c r="D4124" s="16" t="s">
        <v>107</v>
      </c>
      <c r="E4124" s="16" t="s">
        <v>1852</v>
      </c>
      <c r="G4124" s="16" t="s">
        <v>1853</v>
      </c>
      <c r="H4124" s="16" t="s">
        <v>152</v>
      </c>
      <c r="I4124" s="31">
        <v>742457108</v>
      </c>
      <c r="J4124" s="31">
        <v>415296521.75</v>
      </c>
      <c r="K4124" s="45">
        <f>IFERROR((J4124/I4124),0)</f>
        <v>0.55935422703233117</v>
      </c>
      <c r="L4124" s="31">
        <v>490565689.33000004</v>
      </c>
      <c r="M4124" s="31">
        <v>415296521.75</v>
      </c>
      <c r="N4124" s="40">
        <f>M4124/L4124</f>
        <v>0.8465665878859151</v>
      </c>
      <c r="O4124" s="28"/>
      <c r="P4124" s="28"/>
      <c r="Q4124" s="28"/>
      <c r="R4124" s="28"/>
      <c r="S4124" s="25"/>
    </row>
    <row r="4125" spans="2:19" s="16" customFormat="1" outlineLevel="2" x14ac:dyDescent="0.25">
      <c r="B4125" s="16" t="s">
        <v>1851</v>
      </c>
      <c r="C4125" s="16" t="s">
        <v>328</v>
      </c>
      <c r="D4125" s="16" t="s">
        <v>107</v>
      </c>
      <c r="E4125" s="16" t="s">
        <v>1852</v>
      </c>
      <c r="G4125" s="16" t="s">
        <v>1853</v>
      </c>
      <c r="H4125" s="16" t="s">
        <v>19</v>
      </c>
      <c r="I4125" s="31">
        <v>371646852</v>
      </c>
      <c r="J4125" s="31">
        <v>371646852</v>
      </c>
      <c r="K4125" s="45">
        <f>IFERROR((J4125/I4125),0)</f>
        <v>1</v>
      </c>
      <c r="L4125" s="31"/>
      <c r="M4125" s="31"/>
      <c r="N4125" s="34"/>
      <c r="O4125" s="28"/>
      <c r="P4125" s="28"/>
      <c r="Q4125" s="28"/>
      <c r="R4125" s="28"/>
      <c r="S4125" s="25"/>
    </row>
    <row r="4126" spans="2:19" s="16" customFormat="1" outlineLevel="2" x14ac:dyDescent="0.25">
      <c r="B4126" s="16" t="s">
        <v>1851</v>
      </c>
      <c r="C4126" s="16" t="s">
        <v>328</v>
      </c>
      <c r="D4126" s="16" t="s">
        <v>107</v>
      </c>
      <c r="E4126" s="16" t="s">
        <v>1852</v>
      </c>
      <c r="G4126" s="16" t="s">
        <v>1853</v>
      </c>
      <c r="H4126" s="16" t="s">
        <v>154</v>
      </c>
      <c r="I4126" s="31">
        <v>4592</v>
      </c>
      <c r="J4126" s="31">
        <v>4592</v>
      </c>
      <c r="K4126" s="45">
        <f>IFERROR((J4126/I4126),0)</f>
        <v>1</v>
      </c>
      <c r="L4126" s="31"/>
      <c r="M4126" s="31"/>
      <c r="N4126" s="34"/>
      <c r="O4126" s="28"/>
      <c r="P4126" s="28"/>
      <c r="Q4126" s="28"/>
      <c r="R4126" s="28"/>
      <c r="S4126" s="25"/>
    </row>
    <row r="4127" spans="2:19" s="16" customFormat="1" outlineLevel="2" x14ac:dyDescent="0.25">
      <c r="B4127" s="16" t="s">
        <v>1851</v>
      </c>
      <c r="C4127" s="16" t="s">
        <v>328</v>
      </c>
      <c r="D4127" s="16" t="s">
        <v>107</v>
      </c>
      <c r="E4127" s="16" t="s">
        <v>1852</v>
      </c>
      <c r="G4127" s="16" t="s">
        <v>1853</v>
      </c>
      <c r="H4127" s="16" t="s">
        <v>331</v>
      </c>
      <c r="I4127" s="31">
        <v>18577900</v>
      </c>
      <c r="J4127" s="31">
        <v>18577900</v>
      </c>
      <c r="K4127" s="45">
        <f>IFERROR((J4127/I4127),0)</f>
        <v>1</v>
      </c>
      <c r="L4127" s="31"/>
      <c r="M4127" s="31"/>
      <c r="N4127" s="34"/>
      <c r="O4127" s="28"/>
      <c r="P4127" s="28"/>
      <c r="Q4127" s="28"/>
      <c r="R4127" s="28"/>
      <c r="S4127" s="25"/>
    </row>
    <row r="4128" spans="2:19" s="16" customFormat="1" outlineLevel="2" x14ac:dyDescent="0.25">
      <c r="B4128" s="16" t="s">
        <v>1851</v>
      </c>
      <c r="C4128" s="16" t="s">
        <v>328</v>
      </c>
      <c r="D4128" s="16" t="s">
        <v>107</v>
      </c>
      <c r="E4128" s="16" t="s">
        <v>1852</v>
      </c>
      <c r="G4128" s="16" t="s">
        <v>1853</v>
      </c>
      <c r="H4128" s="16" t="s">
        <v>231</v>
      </c>
      <c r="I4128" s="31">
        <v>112950080</v>
      </c>
      <c r="J4128" s="31">
        <v>112950080</v>
      </c>
      <c r="K4128" s="45">
        <f>IFERROR((J4128/I4128),0)</f>
        <v>1</v>
      </c>
      <c r="L4128" s="31"/>
      <c r="M4128" s="31"/>
      <c r="N4128" s="39"/>
      <c r="O4128" s="28"/>
      <c r="P4128" s="28"/>
      <c r="Q4128" s="28"/>
      <c r="R4128" s="28"/>
      <c r="S4128" s="25"/>
    </row>
    <row r="4129" spans="2:19" s="16" customFormat="1" outlineLevel="2" x14ac:dyDescent="0.25">
      <c r="B4129" s="16" t="s">
        <v>1851</v>
      </c>
      <c r="C4129" s="16" t="s">
        <v>328</v>
      </c>
      <c r="D4129" s="16" t="s">
        <v>107</v>
      </c>
      <c r="E4129" s="16" t="s">
        <v>1852</v>
      </c>
      <c r="G4129" s="16" t="s">
        <v>1853</v>
      </c>
      <c r="H4129" s="16" t="s">
        <v>155</v>
      </c>
      <c r="I4129" s="31">
        <v>-148491422</v>
      </c>
      <c r="J4129" s="31"/>
      <c r="K4129" s="45">
        <f>IFERROR((J4129/I4129),0)</f>
        <v>0</v>
      </c>
      <c r="L4129" s="31"/>
      <c r="M4129" s="31"/>
      <c r="N4129" s="34"/>
      <c r="O4129" s="28"/>
      <c r="P4129" s="28"/>
      <c r="Q4129" s="28"/>
      <c r="R4129" s="28"/>
      <c r="S4129" s="25"/>
    </row>
    <row r="4130" spans="2:19" s="16" customFormat="1" outlineLevel="1" x14ac:dyDescent="0.25">
      <c r="B4130" s="47" t="s">
        <v>7176</v>
      </c>
      <c r="C4130" s="47" t="str">
        <f>C4129</f>
        <v>ASIGNACIÓN PARA LA INVERSIÓN LOCAL SEGÚN NBI Y CUARTA, QUINTA, Y SEXTA CATEGORÍA</v>
      </c>
      <c r="D4130" s="47"/>
      <c r="E4130" s="47" t="str">
        <f>E4129</f>
        <v>25871</v>
      </c>
      <c r="F4130" s="47"/>
      <c r="G4130" s="47" t="str">
        <f>G4129</f>
        <v xml:space="preserve">VILLAGÓMEZ                                        </v>
      </c>
      <c r="H4130" s="47" t="s">
        <v>10655</v>
      </c>
      <c r="I4130" s="48">
        <f>SUBTOTAL(9,I4124:I4129)</f>
        <v>1097145110</v>
      </c>
      <c r="J4130" s="48">
        <f>SUBTOTAL(9,J4124:J4129)</f>
        <v>918475945.75</v>
      </c>
      <c r="K4130" s="49">
        <f>J4130/I4130</f>
        <v>0.83715083572673443</v>
      </c>
      <c r="L4130" s="48">
        <f>SUBTOTAL(9,L4124:L4129)</f>
        <v>490565689.33000004</v>
      </c>
      <c r="M4130" s="48">
        <f>SUBTOTAL(9,M4124:M4129)</f>
        <v>415296521.75</v>
      </c>
      <c r="N4130" s="50">
        <f>IFERROR((M4130/L4130),"N.A")</f>
        <v>0.8465665878859151</v>
      </c>
      <c r="O4130" s="28"/>
      <c r="P4130" s="28"/>
      <c r="Q4130" s="28"/>
      <c r="R4130" s="28"/>
      <c r="S4130" s="25"/>
    </row>
    <row r="4131" spans="2:19" s="16" customFormat="1" outlineLevel="2" x14ac:dyDescent="0.25">
      <c r="B4131" s="16" t="s">
        <v>1854</v>
      </c>
      <c r="C4131" s="16" t="s">
        <v>328</v>
      </c>
      <c r="D4131" s="16" t="s">
        <v>107</v>
      </c>
      <c r="E4131" s="16" t="s">
        <v>1855</v>
      </c>
      <c r="G4131" s="16" t="s">
        <v>1856</v>
      </c>
      <c r="H4131" s="16" t="s">
        <v>152</v>
      </c>
      <c r="I4131" s="31">
        <v>1165818312</v>
      </c>
      <c r="J4131" s="31">
        <v>652105400.77999997</v>
      </c>
      <c r="K4131" s="45">
        <f>IFERROR((J4131/I4131),0)</f>
        <v>0.55935422704185489</v>
      </c>
      <c r="L4131" s="31">
        <v>770294280.69999993</v>
      </c>
      <c r="M4131" s="31">
        <v>652105400.77999997</v>
      </c>
      <c r="N4131" s="40">
        <f>M4131/L4131</f>
        <v>0.84656658775579041</v>
      </c>
      <c r="O4131" s="28"/>
      <c r="P4131" s="28"/>
      <c r="Q4131" s="28"/>
      <c r="R4131" s="28"/>
      <c r="S4131" s="25"/>
    </row>
    <row r="4132" spans="2:19" s="16" customFormat="1" outlineLevel="2" x14ac:dyDescent="0.25">
      <c r="B4132" s="16" t="s">
        <v>1854</v>
      </c>
      <c r="C4132" s="16" t="s">
        <v>328</v>
      </c>
      <c r="D4132" s="16" t="s">
        <v>107</v>
      </c>
      <c r="E4132" s="16" t="s">
        <v>1855</v>
      </c>
      <c r="G4132" s="16" t="s">
        <v>1856</v>
      </c>
      <c r="H4132" s="16" t="s">
        <v>19</v>
      </c>
      <c r="I4132" s="31">
        <v>588835471</v>
      </c>
      <c r="J4132" s="31">
        <v>588835471</v>
      </c>
      <c r="K4132" s="45">
        <f>IFERROR((J4132/I4132),0)</f>
        <v>1</v>
      </c>
      <c r="L4132" s="31"/>
      <c r="M4132" s="31"/>
      <c r="N4132" s="34"/>
      <c r="O4132" s="28"/>
      <c r="P4132" s="28"/>
      <c r="Q4132" s="28"/>
      <c r="R4132" s="28"/>
      <c r="S4132" s="25"/>
    </row>
    <row r="4133" spans="2:19" s="16" customFormat="1" outlineLevel="2" x14ac:dyDescent="0.25">
      <c r="B4133" s="16" t="s">
        <v>1854</v>
      </c>
      <c r="C4133" s="16" t="s">
        <v>328</v>
      </c>
      <c r="D4133" s="16" t="s">
        <v>107</v>
      </c>
      <c r="E4133" s="16" t="s">
        <v>1855</v>
      </c>
      <c r="G4133" s="16" t="s">
        <v>1856</v>
      </c>
      <c r="H4133" s="16" t="s">
        <v>154</v>
      </c>
      <c r="I4133" s="31">
        <v>7210</v>
      </c>
      <c r="J4133" s="31">
        <v>7210</v>
      </c>
      <c r="K4133" s="45">
        <f>IFERROR((J4133/I4133),0)</f>
        <v>1</v>
      </c>
      <c r="L4133" s="31"/>
      <c r="M4133" s="31"/>
      <c r="N4133" s="34"/>
      <c r="O4133" s="28"/>
      <c r="P4133" s="28"/>
      <c r="Q4133" s="28"/>
      <c r="R4133" s="28"/>
      <c r="S4133" s="25"/>
    </row>
    <row r="4134" spans="2:19" s="16" customFormat="1" outlineLevel="2" x14ac:dyDescent="0.25">
      <c r="B4134" s="16" t="s">
        <v>1854</v>
      </c>
      <c r="C4134" s="16" t="s">
        <v>328</v>
      </c>
      <c r="D4134" s="16" t="s">
        <v>107</v>
      </c>
      <c r="E4134" s="16" t="s">
        <v>1855</v>
      </c>
      <c r="G4134" s="16" t="s">
        <v>1856</v>
      </c>
      <c r="H4134" s="16" t="s">
        <v>331</v>
      </c>
      <c r="I4134" s="31">
        <v>29171323</v>
      </c>
      <c r="J4134" s="31">
        <v>29171323</v>
      </c>
      <c r="K4134" s="45">
        <f>IFERROR((J4134/I4134),0)</f>
        <v>1</v>
      </c>
      <c r="L4134" s="31"/>
      <c r="M4134" s="31"/>
      <c r="N4134" s="34"/>
      <c r="O4134" s="28"/>
      <c r="P4134" s="28"/>
      <c r="Q4134" s="28"/>
      <c r="R4134" s="28"/>
      <c r="S4134" s="25"/>
    </row>
    <row r="4135" spans="2:19" s="16" customFormat="1" outlineLevel="2" x14ac:dyDescent="0.25">
      <c r="B4135" s="16" t="s">
        <v>1854</v>
      </c>
      <c r="C4135" s="16" t="s">
        <v>328</v>
      </c>
      <c r="D4135" s="16" t="s">
        <v>107</v>
      </c>
      <c r="E4135" s="16" t="s">
        <v>1855</v>
      </c>
      <c r="G4135" s="16" t="s">
        <v>1856</v>
      </c>
      <c r="H4135" s="16" t="s">
        <v>29</v>
      </c>
      <c r="I4135" s="31">
        <v>181836032</v>
      </c>
      <c r="J4135" s="31">
        <v>181836032</v>
      </c>
      <c r="K4135" s="45">
        <f>IFERROR((J4135/I4135),0)</f>
        <v>1</v>
      </c>
      <c r="L4135" s="31"/>
      <c r="M4135" s="31"/>
      <c r="N4135" s="34"/>
      <c r="O4135" s="28"/>
      <c r="P4135" s="28"/>
      <c r="Q4135" s="28"/>
      <c r="R4135" s="28"/>
      <c r="S4135" s="25"/>
    </row>
    <row r="4136" spans="2:19" s="16" customFormat="1" outlineLevel="2" x14ac:dyDescent="0.25">
      <c r="B4136" s="16" t="s">
        <v>1854</v>
      </c>
      <c r="C4136" s="16" t="s">
        <v>328</v>
      </c>
      <c r="D4136" s="16" t="s">
        <v>107</v>
      </c>
      <c r="E4136" s="16" t="s">
        <v>1855</v>
      </c>
      <c r="G4136" s="16" t="s">
        <v>1856</v>
      </c>
      <c r="H4136" s="16" t="s">
        <v>231</v>
      </c>
      <c r="I4136" s="31">
        <v>177356065</v>
      </c>
      <c r="J4136" s="31">
        <v>177356065</v>
      </c>
      <c r="K4136" s="45">
        <f>IFERROR((J4136/I4136),0)</f>
        <v>1</v>
      </c>
      <c r="L4136" s="31"/>
      <c r="M4136" s="31"/>
      <c r="N4136" s="39"/>
      <c r="O4136" s="28"/>
      <c r="P4136" s="28"/>
      <c r="Q4136" s="28"/>
      <c r="R4136" s="28"/>
      <c r="S4136" s="25"/>
    </row>
    <row r="4137" spans="2:19" s="16" customFormat="1" outlineLevel="2" x14ac:dyDescent="0.25">
      <c r="B4137" s="16" t="s">
        <v>1854</v>
      </c>
      <c r="C4137" s="16" t="s">
        <v>328</v>
      </c>
      <c r="D4137" s="16" t="s">
        <v>107</v>
      </c>
      <c r="E4137" s="16" t="s">
        <v>1855</v>
      </c>
      <c r="G4137" s="16" t="s">
        <v>1856</v>
      </c>
      <c r="H4137" s="16" t="s">
        <v>155</v>
      </c>
      <c r="I4137" s="31">
        <v>-233163662</v>
      </c>
      <c r="J4137" s="31"/>
      <c r="K4137" s="45">
        <f>IFERROR((J4137/I4137),0)</f>
        <v>0</v>
      </c>
      <c r="L4137" s="31"/>
      <c r="M4137" s="31"/>
      <c r="N4137" s="34"/>
      <c r="O4137" s="28"/>
      <c r="P4137" s="28"/>
      <c r="Q4137" s="28"/>
      <c r="R4137" s="28"/>
      <c r="S4137" s="25"/>
    </row>
    <row r="4138" spans="2:19" s="16" customFormat="1" outlineLevel="1" x14ac:dyDescent="0.25">
      <c r="B4138" s="47" t="s">
        <v>7177</v>
      </c>
      <c r="C4138" s="47" t="str">
        <f>C4137</f>
        <v>ASIGNACIÓN PARA LA INVERSIÓN LOCAL SEGÚN NBI Y CUARTA, QUINTA, Y SEXTA CATEGORÍA</v>
      </c>
      <c r="D4138" s="47"/>
      <c r="E4138" s="47" t="str">
        <f>E4137</f>
        <v>25867</v>
      </c>
      <c r="F4138" s="47"/>
      <c r="G4138" s="47" t="str">
        <f>G4137</f>
        <v xml:space="preserve">VIANÍ                                             </v>
      </c>
      <c r="H4138" s="47" t="s">
        <v>10655</v>
      </c>
      <c r="I4138" s="51">
        <f>SUBTOTAL(9,I4131:I4137)</f>
        <v>1909860751</v>
      </c>
      <c r="J4138" s="51">
        <f>SUBTOTAL(9,J4131:J4137)</f>
        <v>1629311501.78</v>
      </c>
      <c r="K4138" s="49">
        <f>J4138/I4138</f>
        <v>0.85310486690031984</v>
      </c>
      <c r="L4138" s="51">
        <f>SUBTOTAL(9,L4131:L4137)</f>
        <v>770294280.69999993</v>
      </c>
      <c r="M4138" s="51">
        <f>SUBTOTAL(9,M4131:M4137)</f>
        <v>652105400.77999997</v>
      </c>
      <c r="N4138" s="50">
        <f>IFERROR((M4138/L4138),"N.A")</f>
        <v>0.84656658775579041</v>
      </c>
      <c r="O4138" s="28"/>
      <c r="P4138" s="28"/>
      <c r="Q4138" s="28"/>
      <c r="R4138" s="28"/>
      <c r="S4138" s="25"/>
    </row>
    <row r="4139" spans="2:19" s="16" customFormat="1" outlineLevel="2" x14ac:dyDescent="0.25">
      <c r="B4139" s="16" t="s">
        <v>1857</v>
      </c>
      <c r="C4139" s="16" t="s">
        <v>328</v>
      </c>
      <c r="D4139" s="16" t="s">
        <v>107</v>
      </c>
      <c r="E4139" s="16" t="s">
        <v>1858</v>
      </c>
      <c r="G4139" s="16" t="s">
        <v>1859</v>
      </c>
      <c r="H4139" s="16" t="s">
        <v>152</v>
      </c>
      <c r="I4139" s="35">
        <v>2041505082</v>
      </c>
      <c r="J4139" s="35">
        <v>1141924497.1600001</v>
      </c>
      <c r="K4139" s="36">
        <f>IFERROR((J4139/I4139),0)</f>
        <v>0.55935422704962934</v>
      </c>
      <c r="L4139" s="35">
        <v>1348889164.1199999</v>
      </c>
      <c r="M4139" s="35">
        <v>1141924497.1600001</v>
      </c>
      <c r="N4139" s="40">
        <f>M4139/L4139</f>
        <v>0.84656658792642814</v>
      </c>
      <c r="O4139" s="28"/>
      <c r="P4139" s="28"/>
      <c r="Q4139" s="28"/>
      <c r="R4139" s="28"/>
      <c r="S4139" s="25"/>
    </row>
    <row r="4140" spans="2:19" s="16" customFormat="1" outlineLevel="2" x14ac:dyDescent="0.25">
      <c r="B4140" s="16" t="s">
        <v>1857</v>
      </c>
      <c r="C4140" s="16" t="s">
        <v>328</v>
      </c>
      <c r="D4140" s="16" t="s">
        <v>107</v>
      </c>
      <c r="E4140" s="16" t="s">
        <v>1858</v>
      </c>
      <c r="G4140" s="16" t="s">
        <v>1859</v>
      </c>
      <c r="H4140" s="16" t="s">
        <v>19</v>
      </c>
      <c r="I4140" s="31">
        <v>3071111915</v>
      </c>
      <c r="J4140" s="31">
        <v>3071111915</v>
      </c>
      <c r="K4140" s="32">
        <f>IFERROR((J4140/I4140),0)</f>
        <v>1</v>
      </c>
      <c r="L4140" s="31"/>
      <c r="M4140" s="31"/>
      <c r="N4140" s="34"/>
      <c r="O4140" s="28"/>
      <c r="P4140" s="28"/>
      <c r="Q4140" s="28"/>
      <c r="R4140" s="28"/>
      <c r="S4140" s="25"/>
    </row>
    <row r="4141" spans="2:19" s="16" customFormat="1" outlineLevel="2" x14ac:dyDescent="0.25">
      <c r="B4141" s="16" t="s">
        <v>1857</v>
      </c>
      <c r="C4141" s="16" t="s">
        <v>328</v>
      </c>
      <c r="D4141" s="16" t="s">
        <v>107</v>
      </c>
      <c r="E4141" s="16" t="s">
        <v>1858</v>
      </c>
      <c r="G4141" s="16" t="s">
        <v>1859</v>
      </c>
      <c r="H4141" s="16" t="s">
        <v>154</v>
      </c>
      <c r="I4141" s="31">
        <v>12626</v>
      </c>
      <c r="J4141" s="31">
        <v>12626</v>
      </c>
      <c r="K4141" s="32">
        <f>IFERROR((J4141/I4141),0)</f>
        <v>1</v>
      </c>
      <c r="L4141" s="31"/>
      <c r="M4141" s="31"/>
      <c r="N4141" s="34"/>
      <c r="O4141" s="28"/>
      <c r="P4141" s="28"/>
      <c r="Q4141" s="28"/>
      <c r="R4141" s="28"/>
      <c r="S4141" s="25"/>
    </row>
    <row r="4142" spans="2:19" s="16" customFormat="1" outlineLevel="2" x14ac:dyDescent="0.25">
      <c r="B4142" s="16" t="s">
        <v>1857</v>
      </c>
      <c r="C4142" s="16" t="s">
        <v>328</v>
      </c>
      <c r="D4142" s="16" t="s">
        <v>107</v>
      </c>
      <c r="E4142" s="16" t="s">
        <v>1858</v>
      </c>
      <c r="G4142" s="16" t="s">
        <v>1859</v>
      </c>
      <c r="H4142" s="16" t="s">
        <v>331</v>
      </c>
      <c r="I4142" s="31">
        <v>51082920</v>
      </c>
      <c r="J4142" s="31">
        <v>51082920</v>
      </c>
      <c r="K4142" s="32">
        <f>IFERROR((J4142/I4142),0)</f>
        <v>1</v>
      </c>
      <c r="L4142" s="31"/>
      <c r="M4142" s="31"/>
      <c r="N4142" s="34"/>
      <c r="O4142" s="28"/>
      <c r="P4142" s="28"/>
      <c r="Q4142" s="28"/>
      <c r="R4142" s="28"/>
      <c r="S4142" s="25"/>
    </row>
    <row r="4143" spans="2:19" s="16" customFormat="1" outlineLevel="2" x14ac:dyDescent="0.25">
      <c r="B4143" s="16" t="s">
        <v>1857</v>
      </c>
      <c r="C4143" s="16" t="s">
        <v>328</v>
      </c>
      <c r="D4143" s="16" t="s">
        <v>107</v>
      </c>
      <c r="E4143" s="16" t="s">
        <v>1858</v>
      </c>
      <c r="G4143" s="16" t="s">
        <v>1859</v>
      </c>
      <c r="H4143" s="16" t="s">
        <v>231</v>
      </c>
      <c r="I4143" s="31">
        <v>310574387</v>
      </c>
      <c r="J4143" s="31">
        <v>310574387</v>
      </c>
      <c r="K4143" s="32">
        <f>IFERROR((J4143/I4143),0)</f>
        <v>1</v>
      </c>
      <c r="L4143" s="31"/>
      <c r="M4143" s="31"/>
      <c r="N4143" s="39"/>
      <c r="O4143" s="28"/>
      <c r="P4143" s="28"/>
      <c r="Q4143" s="28"/>
      <c r="R4143" s="28"/>
      <c r="S4143" s="25"/>
    </row>
    <row r="4144" spans="2:19" s="16" customFormat="1" outlineLevel="2" x14ac:dyDescent="0.25">
      <c r="B4144" s="16" t="s">
        <v>1857</v>
      </c>
      <c r="C4144" s="16" t="s">
        <v>328</v>
      </c>
      <c r="D4144" s="16" t="s">
        <v>107</v>
      </c>
      <c r="E4144" s="16" t="s">
        <v>1858</v>
      </c>
      <c r="G4144" s="16" t="s">
        <v>1859</v>
      </c>
      <c r="H4144" s="16" t="s">
        <v>155</v>
      </c>
      <c r="I4144" s="31">
        <v>-408301016</v>
      </c>
      <c r="J4144" s="31"/>
      <c r="K4144" s="32">
        <f>IFERROR((J4144/I4144),0)</f>
        <v>0</v>
      </c>
      <c r="L4144" s="31"/>
      <c r="M4144" s="31"/>
      <c r="N4144" s="34"/>
      <c r="O4144" s="28"/>
      <c r="P4144" s="28"/>
      <c r="Q4144" s="28"/>
      <c r="R4144" s="28"/>
      <c r="S4144" s="25"/>
    </row>
    <row r="4145" spans="2:19" s="16" customFormat="1" outlineLevel="1" x14ac:dyDescent="0.25">
      <c r="B4145" s="47" t="s">
        <v>7178</v>
      </c>
      <c r="C4145" s="47" t="str">
        <f>C4144</f>
        <v>ASIGNACIÓN PARA LA INVERSIÓN LOCAL SEGÚN NBI Y CUARTA, QUINTA, Y SEXTA CATEGORÍA</v>
      </c>
      <c r="D4145" s="47"/>
      <c r="E4145" s="47" t="str">
        <f>E4144</f>
        <v>25862</v>
      </c>
      <c r="F4145" s="47"/>
      <c r="G4145" s="47" t="str">
        <f>G4144</f>
        <v xml:space="preserve">VERGARA                                           </v>
      </c>
      <c r="H4145" s="47" t="s">
        <v>10655</v>
      </c>
      <c r="I4145" s="51">
        <f>SUBTOTAL(9,I4139:I4144)</f>
        <v>5065985914</v>
      </c>
      <c r="J4145" s="51">
        <f>SUBTOTAL(9,J4139:J4144)</f>
        <v>4574706345.1599998</v>
      </c>
      <c r="K4145" s="49">
        <f>J4145/I4145</f>
        <v>0.90302389758283086</v>
      </c>
      <c r="L4145" s="51">
        <f>SUBTOTAL(9,L4139:L4144)</f>
        <v>1348889164.1199999</v>
      </c>
      <c r="M4145" s="51">
        <f>SUBTOTAL(9,M4139:M4144)</f>
        <v>1141924497.1600001</v>
      </c>
      <c r="N4145" s="50">
        <f>IFERROR((M4145/L4145),"N.A")</f>
        <v>0.84656658792642814</v>
      </c>
      <c r="O4145" s="28"/>
      <c r="P4145" s="28"/>
      <c r="Q4145" s="28"/>
      <c r="R4145" s="28"/>
      <c r="S4145" s="25"/>
    </row>
    <row r="4146" spans="2:19" s="16" customFormat="1" outlineLevel="2" x14ac:dyDescent="0.25">
      <c r="B4146" s="16" t="s">
        <v>1860</v>
      </c>
      <c r="C4146" s="16" t="s">
        <v>328</v>
      </c>
      <c r="D4146" s="16" t="s">
        <v>107</v>
      </c>
      <c r="E4146" s="16" t="s">
        <v>1861</v>
      </c>
      <c r="G4146" s="16" t="s">
        <v>1862</v>
      </c>
      <c r="H4146" s="16" t="s">
        <v>152</v>
      </c>
      <c r="I4146" s="35">
        <v>1431844904</v>
      </c>
      <c r="J4146" s="35">
        <v>800908499.51999998</v>
      </c>
      <c r="K4146" s="36">
        <f>IFERROR((J4146/I4146),0)</f>
        <v>0.55935422704133886</v>
      </c>
      <c r="L4146" s="35">
        <v>946066748.84000015</v>
      </c>
      <c r="M4146" s="35">
        <v>800908499.51999998</v>
      </c>
      <c r="N4146" s="40">
        <f>M4146/L4146</f>
        <v>0.84656658793052086</v>
      </c>
      <c r="O4146" s="28"/>
      <c r="P4146" s="28"/>
      <c r="Q4146" s="28"/>
      <c r="R4146" s="28"/>
      <c r="S4146" s="25"/>
    </row>
    <row r="4147" spans="2:19" s="16" customFormat="1" outlineLevel="2" x14ac:dyDescent="0.25">
      <c r="B4147" s="16" t="s">
        <v>1860</v>
      </c>
      <c r="C4147" s="16" t="s">
        <v>328</v>
      </c>
      <c r="D4147" s="16" t="s">
        <v>107</v>
      </c>
      <c r="E4147" s="16" t="s">
        <v>1861</v>
      </c>
      <c r="G4147" s="16" t="s">
        <v>1862</v>
      </c>
      <c r="H4147" s="16" t="s">
        <v>19</v>
      </c>
      <c r="I4147" s="31">
        <v>2669070040</v>
      </c>
      <c r="J4147" s="31">
        <v>2669070040</v>
      </c>
      <c r="K4147" s="32">
        <f>IFERROR((J4147/I4147),0)</f>
        <v>1</v>
      </c>
      <c r="L4147" s="31"/>
      <c r="M4147" s="31"/>
      <c r="N4147" s="34"/>
      <c r="O4147" s="28"/>
      <c r="P4147" s="28"/>
      <c r="Q4147" s="28"/>
      <c r="R4147" s="28"/>
      <c r="S4147" s="25"/>
    </row>
    <row r="4148" spans="2:19" s="16" customFormat="1" outlineLevel="2" x14ac:dyDescent="0.25">
      <c r="B4148" s="16" t="s">
        <v>1860</v>
      </c>
      <c r="C4148" s="16" t="s">
        <v>328</v>
      </c>
      <c r="D4148" s="16" t="s">
        <v>107</v>
      </c>
      <c r="E4148" s="16" t="s">
        <v>1861</v>
      </c>
      <c r="G4148" s="16" t="s">
        <v>1862</v>
      </c>
      <c r="H4148" s="16" t="s">
        <v>154</v>
      </c>
      <c r="I4148" s="31">
        <v>8856</v>
      </c>
      <c r="J4148" s="31">
        <v>8856</v>
      </c>
      <c r="K4148" s="32">
        <f>IFERROR((J4148/I4148),0)</f>
        <v>1</v>
      </c>
      <c r="L4148" s="31"/>
      <c r="M4148" s="31"/>
      <c r="N4148" s="34"/>
      <c r="O4148" s="28"/>
      <c r="P4148" s="28"/>
      <c r="Q4148" s="28"/>
      <c r="R4148" s="28"/>
      <c r="S4148" s="25"/>
    </row>
    <row r="4149" spans="2:19" s="16" customFormat="1" outlineLevel="2" x14ac:dyDescent="0.25">
      <c r="B4149" s="16" t="s">
        <v>1860</v>
      </c>
      <c r="C4149" s="16" t="s">
        <v>328</v>
      </c>
      <c r="D4149" s="16" t="s">
        <v>107</v>
      </c>
      <c r="E4149" s="16" t="s">
        <v>1861</v>
      </c>
      <c r="G4149" s="16" t="s">
        <v>1862</v>
      </c>
      <c r="H4149" s="16" t="s">
        <v>331</v>
      </c>
      <c r="I4149" s="31">
        <v>35827890</v>
      </c>
      <c r="J4149" s="31">
        <v>35827890</v>
      </c>
      <c r="K4149" s="32">
        <f>IFERROR((J4149/I4149),0)</f>
        <v>1</v>
      </c>
      <c r="L4149" s="31"/>
      <c r="M4149" s="31"/>
      <c r="N4149" s="34"/>
      <c r="O4149" s="28"/>
      <c r="P4149" s="28"/>
      <c r="Q4149" s="28"/>
      <c r="R4149" s="28"/>
      <c r="S4149" s="25"/>
    </row>
    <row r="4150" spans="2:19" s="16" customFormat="1" outlineLevel="2" x14ac:dyDescent="0.25">
      <c r="B4150" s="16" t="s">
        <v>1860</v>
      </c>
      <c r="C4150" s="16" t="s">
        <v>328</v>
      </c>
      <c r="D4150" s="16" t="s">
        <v>107</v>
      </c>
      <c r="E4150" s="16" t="s">
        <v>1861</v>
      </c>
      <c r="G4150" s="16" t="s">
        <v>1862</v>
      </c>
      <c r="H4150" s="16" t="s">
        <v>231</v>
      </c>
      <c r="I4150" s="31">
        <v>217826719</v>
      </c>
      <c r="J4150" s="31">
        <v>217826719</v>
      </c>
      <c r="K4150" s="32">
        <f>IFERROR((J4150/I4150),0)</f>
        <v>1</v>
      </c>
      <c r="L4150" s="31"/>
      <c r="M4150" s="31"/>
      <c r="N4150" s="39"/>
      <c r="O4150" s="28"/>
      <c r="P4150" s="28"/>
      <c r="Q4150" s="28"/>
      <c r="R4150" s="28"/>
      <c r="S4150" s="25"/>
    </row>
    <row r="4151" spans="2:19" s="16" customFormat="1" outlineLevel="2" x14ac:dyDescent="0.25">
      <c r="B4151" s="16" t="s">
        <v>1860</v>
      </c>
      <c r="C4151" s="16" t="s">
        <v>328</v>
      </c>
      <c r="D4151" s="16" t="s">
        <v>107</v>
      </c>
      <c r="E4151" s="16" t="s">
        <v>1861</v>
      </c>
      <c r="G4151" s="16" t="s">
        <v>1862</v>
      </c>
      <c r="H4151" s="16" t="s">
        <v>155</v>
      </c>
      <c r="I4151" s="31">
        <v>-286368981</v>
      </c>
      <c r="J4151" s="31"/>
      <c r="K4151" s="32">
        <f>IFERROR((J4151/I4151),0)</f>
        <v>0</v>
      </c>
      <c r="L4151" s="31"/>
      <c r="M4151" s="31"/>
      <c r="N4151" s="34"/>
      <c r="O4151" s="28"/>
      <c r="P4151" s="28"/>
      <c r="Q4151" s="28"/>
      <c r="R4151" s="28"/>
      <c r="S4151" s="25"/>
    </row>
    <row r="4152" spans="2:19" s="16" customFormat="1" outlineLevel="1" x14ac:dyDescent="0.25">
      <c r="B4152" s="47" t="s">
        <v>7179</v>
      </c>
      <c r="C4152" s="47" t="str">
        <f>C4151</f>
        <v>ASIGNACIÓN PARA LA INVERSIÓN LOCAL SEGÚN NBI Y CUARTA, QUINTA, Y SEXTA CATEGORÍA</v>
      </c>
      <c r="D4152" s="47"/>
      <c r="E4152" s="47" t="str">
        <f>E4151</f>
        <v>25851</v>
      </c>
      <c r="F4152" s="47"/>
      <c r="G4152" s="47" t="str">
        <f>G4151</f>
        <v xml:space="preserve">ÚTICA                                             </v>
      </c>
      <c r="H4152" s="47" t="s">
        <v>10655</v>
      </c>
      <c r="I4152" s="51">
        <f>SUBTOTAL(9,I4146:I4151)</f>
        <v>4068209428</v>
      </c>
      <c r="J4152" s="51">
        <f>SUBTOTAL(9,J4146:J4151)</f>
        <v>3723642004.52</v>
      </c>
      <c r="K4152" s="49">
        <f>J4152/I4152</f>
        <v>0.91530243720776316</v>
      </c>
      <c r="L4152" s="51">
        <f>SUBTOTAL(9,L4146:L4151)</f>
        <v>946066748.84000015</v>
      </c>
      <c r="M4152" s="51">
        <f>SUBTOTAL(9,M4146:M4151)</f>
        <v>800908499.51999998</v>
      </c>
      <c r="N4152" s="50">
        <f>IFERROR((M4152/L4152),"N.A")</f>
        <v>0.84656658793052086</v>
      </c>
      <c r="O4152" s="28"/>
      <c r="P4152" s="28"/>
      <c r="Q4152" s="28"/>
      <c r="R4152" s="28"/>
      <c r="S4152" s="25"/>
    </row>
    <row r="4153" spans="2:19" s="16" customFormat="1" outlineLevel="2" x14ac:dyDescent="0.25">
      <c r="B4153" s="16" t="s">
        <v>1863</v>
      </c>
      <c r="C4153" s="16" t="s">
        <v>328</v>
      </c>
      <c r="D4153" s="16" t="s">
        <v>107</v>
      </c>
      <c r="E4153" s="16" t="s">
        <v>1864</v>
      </c>
      <c r="G4153" s="16" t="s">
        <v>1865</v>
      </c>
      <c r="H4153" s="16" t="s">
        <v>152</v>
      </c>
      <c r="I4153" s="35">
        <v>1416385749</v>
      </c>
      <c r="J4153" s="35">
        <v>792261355.82000005</v>
      </c>
      <c r="K4153" s="36">
        <f>IFERROR((J4153/I4153),0)</f>
        <v>0.55935422703832927</v>
      </c>
      <c r="L4153" s="35">
        <v>935852379.68999994</v>
      </c>
      <c r="M4153" s="35">
        <v>792261355.82000005</v>
      </c>
      <c r="N4153" s="40">
        <f>M4153/L4153</f>
        <v>0.84656658786553041</v>
      </c>
      <c r="O4153" s="28"/>
      <c r="P4153" s="28"/>
      <c r="Q4153" s="28"/>
      <c r="R4153" s="28"/>
      <c r="S4153" s="25"/>
    </row>
    <row r="4154" spans="2:19" s="16" customFormat="1" outlineLevel="2" x14ac:dyDescent="0.25">
      <c r="B4154" s="16" t="s">
        <v>1863</v>
      </c>
      <c r="C4154" s="16" t="s">
        <v>328</v>
      </c>
      <c r="D4154" s="16" t="s">
        <v>107</v>
      </c>
      <c r="E4154" s="16" t="s">
        <v>1864</v>
      </c>
      <c r="G4154" s="16" t="s">
        <v>1865</v>
      </c>
      <c r="H4154" s="16" t="s">
        <v>19</v>
      </c>
      <c r="I4154" s="31">
        <v>691482943</v>
      </c>
      <c r="J4154" s="31">
        <v>691482943</v>
      </c>
      <c r="K4154" s="32">
        <f>IFERROR((J4154/I4154),0)</f>
        <v>1</v>
      </c>
      <c r="L4154" s="31"/>
      <c r="M4154" s="31"/>
      <c r="N4154" s="34"/>
      <c r="O4154" s="28"/>
      <c r="P4154" s="28"/>
      <c r="Q4154" s="28"/>
      <c r="R4154" s="28"/>
      <c r="S4154" s="25"/>
    </row>
    <row r="4155" spans="2:19" s="16" customFormat="1" outlineLevel="2" x14ac:dyDescent="0.25">
      <c r="B4155" s="16" t="s">
        <v>1863</v>
      </c>
      <c r="C4155" s="16" t="s">
        <v>328</v>
      </c>
      <c r="D4155" s="16" t="s">
        <v>107</v>
      </c>
      <c r="E4155" s="16" t="s">
        <v>1864</v>
      </c>
      <c r="G4155" s="16" t="s">
        <v>1865</v>
      </c>
      <c r="H4155" s="16" t="s">
        <v>154</v>
      </c>
      <c r="I4155" s="31">
        <v>8760</v>
      </c>
      <c r="J4155" s="31">
        <v>8760</v>
      </c>
      <c r="K4155" s="32">
        <f>IFERROR((J4155/I4155),0)</f>
        <v>1</v>
      </c>
      <c r="L4155" s="31"/>
      <c r="M4155" s="31"/>
      <c r="N4155" s="34"/>
      <c r="O4155" s="28"/>
      <c r="P4155" s="28"/>
      <c r="Q4155" s="28"/>
      <c r="R4155" s="28"/>
      <c r="S4155" s="25"/>
    </row>
    <row r="4156" spans="2:19" s="16" customFormat="1" outlineLevel="2" x14ac:dyDescent="0.25">
      <c r="B4156" s="16" t="s">
        <v>1863</v>
      </c>
      <c r="C4156" s="16" t="s">
        <v>328</v>
      </c>
      <c r="D4156" s="16" t="s">
        <v>107</v>
      </c>
      <c r="E4156" s="16" t="s">
        <v>1864</v>
      </c>
      <c r="G4156" s="16" t="s">
        <v>1865</v>
      </c>
      <c r="H4156" s="16" t="s">
        <v>331</v>
      </c>
      <c r="I4156" s="31">
        <v>35441068</v>
      </c>
      <c r="J4156" s="31">
        <v>35441068</v>
      </c>
      <c r="K4156" s="32">
        <f>IFERROR((J4156/I4156),0)</f>
        <v>1</v>
      </c>
      <c r="L4156" s="31"/>
      <c r="M4156" s="31"/>
      <c r="N4156" s="34"/>
      <c r="O4156" s="28"/>
      <c r="P4156" s="28"/>
      <c r="Q4156" s="28"/>
      <c r="R4156" s="28"/>
      <c r="S4156" s="25"/>
    </row>
    <row r="4157" spans="2:19" s="16" customFormat="1" outlineLevel="2" x14ac:dyDescent="0.25">
      <c r="B4157" s="16" t="s">
        <v>1863</v>
      </c>
      <c r="C4157" s="16" t="s">
        <v>328</v>
      </c>
      <c r="D4157" s="16" t="s">
        <v>107</v>
      </c>
      <c r="E4157" s="16" t="s">
        <v>1864</v>
      </c>
      <c r="G4157" s="16" t="s">
        <v>1865</v>
      </c>
      <c r="H4157" s="16" t="s">
        <v>231</v>
      </c>
      <c r="I4157" s="31">
        <v>215474916</v>
      </c>
      <c r="J4157" s="31">
        <v>215474916</v>
      </c>
      <c r="K4157" s="32">
        <f>IFERROR((J4157/I4157),0)</f>
        <v>1</v>
      </c>
      <c r="L4157" s="31"/>
      <c r="M4157" s="31"/>
      <c r="N4157" s="39"/>
      <c r="O4157" s="28"/>
      <c r="P4157" s="28"/>
      <c r="Q4157" s="28"/>
      <c r="R4157" s="28"/>
      <c r="S4157" s="25"/>
    </row>
    <row r="4158" spans="2:19" s="16" customFormat="1" outlineLevel="2" x14ac:dyDescent="0.25">
      <c r="B4158" s="16" t="s">
        <v>1863</v>
      </c>
      <c r="C4158" s="16" t="s">
        <v>328</v>
      </c>
      <c r="D4158" s="16" t="s">
        <v>107</v>
      </c>
      <c r="E4158" s="16" t="s">
        <v>1864</v>
      </c>
      <c r="G4158" s="16" t="s">
        <v>1865</v>
      </c>
      <c r="H4158" s="16" t="s">
        <v>155</v>
      </c>
      <c r="I4158" s="31">
        <v>-283277150</v>
      </c>
      <c r="J4158" s="31"/>
      <c r="K4158" s="32">
        <f>IFERROR((J4158/I4158),0)</f>
        <v>0</v>
      </c>
      <c r="L4158" s="31"/>
      <c r="M4158" s="31"/>
      <c r="N4158" s="34"/>
      <c r="O4158" s="28"/>
      <c r="P4158" s="28"/>
      <c r="Q4158" s="28"/>
      <c r="R4158" s="28"/>
      <c r="S4158" s="25"/>
    </row>
    <row r="4159" spans="2:19" s="16" customFormat="1" outlineLevel="1" x14ac:dyDescent="0.25">
      <c r="B4159" s="47" t="s">
        <v>7180</v>
      </c>
      <c r="C4159" s="47" t="str">
        <f>C4158</f>
        <v>ASIGNACIÓN PARA LA INVERSIÓN LOCAL SEGÚN NBI Y CUARTA, QUINTA, Y SEXTA CATEGORÍA</v>
      </c>
      <c r="D4159" s="47"/>
      <c r="E4159" s="47" t="str">
        <f>E4158</f>
        <v>25845</v>
      </c>
      <c r="F4159" s="47"/>
      <c r="G4159" s="47" t="str">
        <f>G4158</f>
        <v xml:space="preserve">UNE                                               </v>
      </c>
      <c r="H4159" s="47" t="s">
        <v>10655</v>
      </c>
      <c r="I4159" s="51">
        <f>SUBTOTAL(9,I4153:I4158)</f>
        <v>2075516286</v>
      </c>
      <c r="J4159" s="51">
        <f>SUBTOTAL(9,J4153:J4158)</f>
        <v>1734669042.8200002</v>
      </c>
      <c r="K4159" s="49">
        <f>J4159/I4159</f>
        <v>0.83577712905501156</v>
      </c>
      <c r="L4159" s="51">
        <f>SUBTOTAL(9,L4153:L4158)</f>
        <v>935852379.68999994</v>
      </c>
      <c r="M4159" s="51">
        <f>SUBTOTAL(9,M4153:M4158)</f>
        <v>792261355.82000005</v>
      </c>
      <c r="N4159" s="50">
        <f>IFERROR((M4159/L4159),"N.A")</f>
        <v>0.84656658786553041</v>
      </c>
      <c r="O4159" s="28"/>
      <c r="P4159" s="28"/>
      <c r="Q4159" s="28"/>
      <c r="R4159" s="28"/>
      <c r="S4159" s="25"/>
    </row>
    <row r="4160" spans="2:19" s="16" customFormat="1" outlineLevel="2" x14ac:dyDescent="0.25">
      <c r="B4160" s="16" t="s">
        <v>1866</v>
      </c>
      <c r="C4160" s="16" t="s">
        <v>328</v>
      </c>
      <c r="D4160" s="16" t="s">
        <v>107</v>
      </c>
      <c r="E4160" s="16" t="s">
        <v>1867</v>
      </c>
      <c r="G4160" s="16" t="s">
        <v>1868</v>
      </c>
      <c r="H4160" s="16" t="s">
        <v>152</v>
      </c>
      <c r="I4160" s="35">
        <v>1805401150</v>
      </c>
      <c r="J4160" s="35">
        <v>1009858764.78</v>
      </c>
      <c r="K4160" s="36">
        <f>IFERROR((J4160/I4160),0)</f>
        <v>0.55935422705363846</v>
      </c>
      <c r="L4160" s="35">
        <v>1192887575.7799997</v>
      </c>
      <c r="M4160" s="35">
        <v>1009858764.78</v>
      </c>
      <c r="N4160" s="40">
        <f>M4160/L4160</f>
        <v>0.84656658790303707</v>
      </c>
      <c r="O4160" s="28"/>
      <c r="P4160" s="28"/>
      <c r="Q4160" s="28"/>
      <c r="R4160" s="28"/>
      <c r="S4160" s="25"/>
    </row>
    <row r="4161" spans="2:19" s="16" customFormat="1" outlineLevel="2" x14ac:dyDescent="0.25">
      <c r="B4161" s="16" t="s">
        <v>1866</v>
      </c>
      <c r="C4161" s="16" t="s">
        <v>328</v>
      </c>
      <c r="D4161" s="16" t="s">
        <v>107</v>
      </c>
      <c r="E4161" s="16" t="s">
        <v>1867</v>
      </c>
      <c r="G4161" s="16" t="s">
        <v>1868</v>
      </c>
      <c r="H4161" s="16" t="s">
        <v>19</v>
      </c>
      <c r="I4161" s="31">
        <v>1676502050</v>
      </c>
      <c r="J4161" s="31">
        <v>1676502050</v>
      </c>
      <c r="K4161" s="32">
        <f>IFERROR((J4161/I4161),0)</f>
        <v>1</v>
      </c>
      <c r="L4161" s="31"/>
      <c r="M4161" s="31"/>
      <c r="N4161" s="34"/>
      <c r="O4161" s="28"/>
      <c r="P4161" s="28"/>
      <c r="Q4161" s="28"/>
      <c r="R4161" s="28"/>
      <c r="S4161" s="25"/>
    </row>
    <row r="4162" spans="2:19" s="16" customFormat="1" outlineLevel="2" x14ac:dyDescent="0.25">
      <c r="B4162" s="16" t="s">
        <v>1866</v>
      </c>
      <c r="C4162" s="16" t="s">
        <v>328</v>
      </c>
      <c r="D4162" s="16" t="s">
        <v>107</v>
      </c>
      <c r="E4162" s="16" t="s">
        <v>1867</v>
      </c>
      <c r="G4162" s="16" t="s">
        <v>1868</v>
      </c>
      <c r="H4162" s="16" t="s">
        <v>154</v>
      </c>
      <c r="I4162" s="31">
        <v>11166</v>
      </c>
      <c r="J4162" s="31">
        <v>11166</v>
      </c>
      <c r="K4162" s="32">
        <f>IFERROR((J4162/I4162),0)</f>
        <v>1</v>
      </c>
      <c r="L4162" s="31"/>
      <c r="M4162" s="31"/>
      <c r="N4162" s="34"/>
      <c r="O4162" s="28"/>
      <c r="P4162" s="28"/>
      <c r="Q4162" s="28"/>
      <c r="R4162" s="28"/>
      <c r="S4162" s="25"/>
    </row>
    <row r="4163" spans="2:19" s="16" customFormat="1" outlineLevel="2" x14ac:dyDescent="0.25">
      <c r="B4163" s="16" t="s">
        <v>1866</v>
      </c>
      <c r="C4163" s="16" t="s">
        <v>328</v>
      </c>
      <c r="D4163" s="16" t="s">
        <v>107</v>
      </c>
      <c r="E4163" s="16" t="s">
        <v>1867</v>
      </c>
      <c r="G4163" s="16" t="s">
        <v>1868</v>
      </c>
      <c r="H4163" s="16" t="s">
        <v>331</v>
      </c>
      <c r="I4163" s="31">
        <v>45175084</v>
      </c>
      <c r="J4163" s="31">
        <v>45175084</v>
      </c>
      <c r="K4163" s="32">
        <f>IFERROR((J4163/I4163),0)</f>
        <v>1</v>
      </c>
      <c r="L4163" s="31"/>
      <c r="M4163" s="31"/>
      <c r="N4163" s="34"/>
      <c r="O4163" s="28"/>
      <c r="P4163" s="28"/>
      <c r="Q4163" s="28"/>
      <c r="R4163" s="28"/>
      <c r="S4163" s="25"/>
    </row>
    <row r="4164" spans="2:19" s="16" customFormat="1" outlineLevel="2" x14ac:dyDescent="0.25">
      <c r="B4164" s="16" t="s">
        <v>1866</v>
      </c>
      <c r="C4164" s="16" t="s">
        <v>328</v>
      </c>
      <c r="D4164" s="16" t="s">
        <v>107</v>
      </c>
      <c r="E4164" s="16" t="s">
        <v>1867</v>
      </c>
      <c r="G4164" s="16" t="s">
        <v>1868</v>
      </c>
      <c r="H4164" s="16" t="s">
        <v>231</v>
      </c>
      <c r="I4164" s="31">
        <v>274655871</v>
      </c>
      <c r="J4164" s="31">
        <v>274655871</v>
      </c>
      <c r="K4164" s="32">
        <f>IFERROR((J4164/I4164),0)</f>
        <v>1</v>
      </c>
      <c r="L4164" s="31"/>
      <c r="M4164" s="31"/>
      <c r="N4164" s="39"/>
      <c r="O4164" s="28"/>
      <c r="P4164" s="28"/>
      <c r="Q4164" s="28"/>
      <c r="R4164" s="28"/>
      <c r="S4164" s="25"/>
    </row>
    <row r="4165" spans="2:19" s="16" customFormat="1" outlineLevel="2" x14ac:dyDescent="0.25">
      <c r="B4165" s="16" t="s">
        <v>1866</v>
      </c>
      <c r="C4165" s="16" t="s">
        <v>328</v>
      </c>
      <c r="D4165" s="16" t="s">
        <v>107</v>
      </c>
      <c r="E4165" s="16" t="s">
        <v>1867</v>
      </c>
      <c r="G4165" s="16" t="s">
        <v>1868</v>
      </c>
      <c r="H4165" s="16" t="s">
        <v>155</v>
      </c>
      <c r="I4165" s="31">
        <v>-361080230</v>
      </c>
      <c r="J4165" s="31"/>
      <c r="K4165" s="32">
        <f>IFERROR((J4165/I4165),0)</f>
        <v>0</v>
      </c>
      <c r="L4165" s="31"/>
      <c r="M4165" s="31"/>
      <c r="N4165" s="34"/>
      <c r="O4165" s="28"/>
      <c r="P4165" s="28"/>
      <c r="Q4165" s="28"/>
      <c r="R4165" s="28"/>
      <c r="S4165" s="25"/>
    </row>
    <row r="4166" spans="2:19" s="16" customFormat="1" outlineLevel="1" x14ac:dyDescent="0.25">
      <c r="B4166" s="47" t="s">
        <v>7181</v>
      </c>
      <c r="C4166" s="47" t="str">
        <f>C4165</f>
        <v>ASIGNACIÓN PARA LA INVERSIÓN LOCAL SEGÚN NBI Y CUARTA, QUINTA, Y SEXTA CATEGORÍA</v>
      </c>
      <c r="D4166" s="47"/>
      <c r="E4166" s="47" t="str">
        <f>E4165</f>
        <v>25843</v>
      </c>
      <c r="F4166" s="47"/>
      <c r="G4166" s="47" t="str">
        <f>G4165</f>
        <v xml:space="preserve">VILLA DE SAN DIEGO DE UBATE                       </v>
      </c>
      <c r="H4166" s="47" t="s">
        <v>10655</v>
      </c>
      <c r="I4166" s="51">
        <f>SUBTOTAL(9,I4160:I4165)</f>
        <v>3440665091</v>
      </c>
      <c r="J4166" s="51">
        <f>SUBTOTAL(9,J4160:J4165)</f>
        <v>3006202935.7799997</v>
      </c>
      <c r="K4166" s="49">
        <f>J4166/I4166</f>
        <v>0.87372727547460094</v>
      </c>
      <c r="L4166" s="51">
        <f>SUBTOTAL(9,L4160:L4165)</f>
        <v>1192887575.7799997</v>
      </c>
      <c r="M4166" s="51">
        <f>SUBTOTAL(9,M4160:M4165)</f>
        <v>1009858764.78</v>
      </c>
      <c r="N4166" s="50">
        <f>IFERROR((M4166/L4166),"N.A")</f>
        <v>0.84656658790303707</v>
      </c>
      <c r="O4166" s="28"/>
      <c r="P4166" s="28"/>
      <c r="Q4166" s="28"/>
      <c r="R4166" s="28"/>
      <c r="S4166" s="25"/>
    </row>
    <row r="4167" spans="2:19" s="16" customFormat="1" outlineLevel="2" x14ac:dyDescent="0.25">
      <c r="B4167" s="16" t="s">
        <v>1869</v>
      </c>
      <c r="C4167" s="16" t="s">
        <v>328</v>
      </c>
      <c r="D4167" s="16" t="s">
        <v>107</v>
      </c>
      <c r="E4167" s="16" t="s">
        <v>1870</v>
      </c>
      <c r="G4167" s="16" t="s">
        <v>1871</v>
      </c>
      <c r="H4167" s="16" t="s">
        <v>152</v>
      </c>
      <c r="I4167" s="35">
        <v>1619883528</v>
      </c>
      <c r="J4167" s="35">
        <v>906088698.74000013</v>
      </c>
      <c r="K4167" s="36">
        <f>IFERROR((J4167/I4167),0)</f>
        <v>0.55935422706514493</v>
      </c>
      <c r="L4167" s="35">
        <v>1070310016.72</v>
      </c>
      <c r="M4167" s="35">
        <v>906088698.74000013</v>
      </c>
      <c r="N4167" s="40">
        <f>M4167/L4167</f>
        <v>0.84656658779737348</v>
      </c>
      <c r="O4167" s="28"/>
      <c r="P4167" s="28"/>
      <c r="Q4167" s="28"/>
      <c r="R4167" s="28"/>
      <c r="S4167" s="25"/>
    </row>
    <row r="4168" spans="2:19" s="16" customFormat="1" outlineLevel="2" x14ac:dyDescent="0.25">
      <c r="B4168" s="16" t="s">
        <v>1869</v>
      </c>
      <c r="C4168" s="16" t="s">
        <v>328</v>
      </c>
      <c r="D4168" s="16" t="s">
        <v>107</v>
      </c>
      <c r="E4168" s="16" t="s">
        <v>1870</v>
      </c>
      <c r="G4168" s="16" t="s">
        <v>1871</v>
      </c>
      <c r="H4168" s="16" t="s">
        <v>19</v>
      </c>
      <c r="I4168" s="31">
        <v>930148461</v>
      </c>
      <c r="J4168" s="31">
        <v>930148461</v>
      </c>
      <c r="K4168" s="32">
        <f>IFERROR((J4168/I4168),0)</f>
        <v>1</v>
      </c>
      <c r="L4168" s="31"/>
      <c r="M4168" s="31"/>
      <c r="N4168" s="34"/>
      <c r="O4168" s="28"/>
      <c r="P4168" s="28"/>
      <c r="Q4168" s="28"/>
      <c r="R4168" s="28"/>
      <c r="S4168" s="25"/>
    </row>
    <row r="4169" spans="2:19" s="16" customFormat="1" outlineLevel="2" x14ac:dyDescent="0.25">
      <c r="B4169" s="16" t="s">
        <v>1869</v>
      </c>
      <c r="C4169" s="16" t="s">
        <v>328</v>
      </c>
      <c r="D4169" s="16" t="s">
        <v>107</v>
      </c>
      <c r="E4169" s="16" t="s">
        <v>1870</v>
      </c>
      <c r="G4169" s="16" t="s">
        <v>1871</v>
      </c>
      <c r="H4169" s="16" t="s">
        <v>154</v>
      </c>
      <c r="I4169" s="31">
        <v>10019</v>
      </c>
      <c r="J4169" s="31">
        <v>10019</v>
      </c>
      <c r="K4169" s="32">
        <f>IFERROR((J4169/I4169),0)</f>
        <v>1</v>
      </c>
      <c r="L4169" s="31"/>
      <c r="M4169" s="31"/>
      <c r="N4169" s="34"/>
      <c r="O4169" s="28"/>
      <c r="P4169" s="28"/>
      <c r="Q4169" s="28"/>
      <c r="R4169" s="28"/>
      <c r="S4169" s="25"/>
    </row>
    <row r="4170" spans="2:19" s="16" customFormat="1" outlineLevel="2" x14ac:dyDescent="0.25">
      <c r="B4170" s="16" t="s">
        <v>1869</v>
      </c>
      <c r="C4170" s="16" t="s">
        <v>328</v>
      </c>
      <c r="D4170" s="16" t="s">
        <v>107</v>
      </c>
      <c r="E4170" s="16" t="s">
        <v>1870</v>
      </c>
      <c r="G4170" s="16" t="s">
        <v>1871</v>
      </c>
      <c r="H4170" s="16" t="s">
        <v>331</v>
      </c>
      <c r="I4170" s="31">
        <v>40533027</v>
      </c>
      <c r="J4170" s="31">
        <v>40533027</v>
      </c>
      <c r="K4170" s="32">
        <f>IFERROR((J4170/I4170),0)</f>
        <v>1</v>
      </c>
      <c r="L4170" s="31"/>
      <c r="M4170" s="31"/>
      <c r="N4170" s="34"/>
      <c r="O4170" s="28"/>
      <c r="P4170" s="28"/>
      <c r="Q4170" s="28"/>
      <c r="R4170" s="28"/>
      <c r="S4170" s="25"/>
    </row>
    <row r="4171" spans="2:19" s="16" customFormat="1" outlineLevel="2" x14ac:dyDescent="0.25">
      <c r="B4171" s="16" t="s">
        <v>1869</v>
      </c>
      <c r="C4171" s="16" t="s">
        <v>328</v>
      </c>
      <c r="D4171" s="16" t="s">
        <v>107</v>
      </c>
      <c r="E4171" s="16" t="s">
        <v>1870</v>
      </c>
      <c r="G4171" s="16" t="s">
        <v>1871</v>
      </c>
      <c r="H4171" s="16" t="s">
        <v>231</v>
      </c>
      <c r="I4171" s="31">
        <v>246433055</v>
      </c>
      <c r="J4171" s="31">
        <v>246433055</v>
      </c>
      <c r="K4171" s="32">
        <f>IFERROR((J4171/I4171),0)</f>
        <v>1</v>
      </c>
      <c r="L4171" s="31"/>
      <c r="M4171" s="31"/>
      <c r="N4171" s="39"/>
      <c r="O4171" s="28"/>
      <c r="P4171" s="28"/>
      <c r="Q4171" s="28"/>
      <c r="R4171" s="28"/>
      <c r="S4171" s="25"/>
    </row>
    <row r="4172" spans="2:19" s="16" customFormat="1" outlineLevel="2" x14ac:dyDescent="0.25">
      <c r="B4172" s="16" t="s">
        <v>1869</v>
      </c>
      <c r="C4172" s="16" t="s">
        <v>328</v>
      </c>
      <c r="D4172" s="16" t="s">
        <v>107</v>
      </c>
      <c r="E4172" s="16" t="s">
        <v>1870</v>
      </c>
      <c r="G4172" s="16" t="s">
        <v>1871</v>
      </c>
      <c r="H4172" s="16" t="s">
        <v>155</v>
      </c>
      <c r="I4172" s="31">
        <v>-323976706</v>
      </c>
      <c r="J4172" s="31"/>
      <c r="K4172" s="32">
        <f>IFERROR((J4172/I4172),0)</f>
        <v>0</v>
      </c>
      <c r="L4172" s="31"/>
      <c r="M4172" s="31"/>
      <c r="N4172" s="34"/>
      <c r="O4172" s="28"/>
      <c r="P4172" s="28"/>
      <c r="Q4172" s="28"/>
      <c r="R4172" s="28"/>
      <c r="S4172" s="25"/>
    </row>
    <row r="4173" spans="2:19" s="16" customFormat="1" outlineLevel="1" x14ac:dyDescent="0.25">
      <c r="B4173" s="47" t="s">
        <v>7182</v>
      </c>
      <c r="C4173" s="47" t="str">
        <f>C4172</f>
        <v>ASIGNACIÓN PARA LA INVERSIÓN LOCAL SEGÚN NBI Y CUARTA, QUINTA, Y SEXTA CATEGORÍA</v>
      </c>
      <c r="D4173" s="47"/>
      <c r="E4173" s="47" t="str">
        <f>E4172</f>
        <v>25841</v>
      </c>
      <c r="F4173" s="47"/>
      <c r="G4173" s="47" t="str">
        <f>G4172</f>
        <v xml:space="preserve">UBAQUE                                            </v>
      </c>
      <c r="H4173" s="47" t="s">
        <v>10655</v>
      </c>
      <c r="I4173" s="51">
        <f>SUBTOTAL(9,I4167:I4172)</f>
        <v>2513031384</v>
      </c>
      <c r="J4173" s="51">
        <f>SUBTOTAL(9,J4167:J4172)</f>
        <v>2123213260.7400002</v>
      </c>
      <c r="K4173" s="49">
        <f>J4173/I4173</f>
        <v>0.84488131515511555</v>
      </c>
      <c r="L4173" s="51">
        <f>SUBTOTAL(9,L4167:L4172)</f>
        <v>1070310016.72</v>
      </c>
      <c r="M4173" s="51">
        <f>SUBTOTAL(9,M4167:M4172)</f>
        <v>906088698.74000013</v>
      </c>
      <c r="N4173" s="50">
        <f>IFERROR((M4173/L4173),"N.A")</f>
        <v>0.84656658779737348</v>
      </c>
      <c r="O4173" s="28"/>
      <c r="P4173" s="28"/>
      <c r="Q4173" s="28"/>
      <c r="R4173" s="28"/>
      <c r="S4173" s="25"/>
    </row>
    <row r="4174" spans="2:19" s="16" customFormat="1" outlineLevel="2" x14ac:dyDescent="0.25">
      <c r="B4174" s="16" t="s">
        <v>1872</v>
      </c>
      <c r="C4174" s="16" t="s">
        <v>328</v>
      </c>
      <c r="D4174" s="16" t="s">
        <v>107</v>
      </c>
      <c r="E4174" s="16" t="s">
        <v>1873</v>
      </c>
      <c r="G4174" s="16" t="s">
        <v>1874</v>
      </c>
      <c r="H4174" s="16" t="s">
        <v>152</v>
      </c>
      <c r="I4174" s="35">
        <v>2058001331</v>
      </c>
      <c r="J4174" s="35">
        <v>1151151743.7400002</v>
      </c>
      <c r="K4174" s="36">
        <f>IFERROR((J4174/I4174),0)</f>
        <v>0.55935422703572601</v>
      </c>
      <c r="L4174" s="35">
        <v>1359788775.3099997</v>
      </c>
      <c r="M4174" s="35">
        <v>1151151743.7400002</v>
      </c>
      <c r="N4174" s="40">
        <f>M4174/L4174</f>
        <v>0.84656658787138828</v>
      </c>
      <c r="O4174" s="28"/>
      <c r="P4174" s="28"/>
      <c r="Q4174" s="28"/>
      <c r="R4174" s="28"/>
      <c r="S4174" s="25"/>
    </row>
    <row r="4175" spans="2:19" s="16" customFormat="1" outlineLevel="2" x14ac:dyDescent="0.25">
      <c r="B4175" s="16" t="s">
        <v>1872</v>
      </c>
      <c r="C4175" s="16" t="s">
        <v>328</v>
      </c>
      <c r="D4175" s="16" t="s">
        <v>107</v>
      </c>
      <c r="E4175" s="16" t="s">
        <v>1873</v>
      </c>
      <c r="G4175" s="16" t="s">
        <v>1874</v>
      </c>
      <c r="H4175" s="16" t="s">
        <v>19</v>
      </c>
      <c r="I4175" s="31">
        <v>942402363</v>
      </c>
      <c r="J4175" s="31">
        <v>942402363</v>
      </c>
      <c r="K4175" s="32">
        <f>IFERROR((J4175/I4175),0)</f>
        <v>1</v>
      </c>
      <c r="L4175" s="31"/>
      <c r="M4175" s="31"/>
      <c r="N4175" s="34"/>
      <c r="O4175" s="28"/>
      <c r="P4175" s="28"/>
      <c r="Q4175" s="28"/>
      <c r="R4175" s="28"/>
      <c r="S4175" s="25"/>
    </row>
    <row r="4176" spans="2:19" s="16" customFormat="1" outlineLevel="2" x14ac:dyDescent="0.25">
      <c r="B4176" s="16" t="s">
        <v>1872</v>
      </c>
      <c r="C4176" s="16" t="s">
        <v>328</v>
      </c>
      <c r="D4176" s="16" t="s">
        <v>107</v>
      </c>
      <c r="E4176" s="16" t="s">
        <v>1873</v>
      </c>
      <c r="G4176" s="16" t="s">
        <v>1874</v>
      </c>
      <c r="H4176" s="16" t="s">
        <v>154</v>
      </c>
      <c r="I4176" s="31">
        <v>12728</v>
      </c>
      <c r="J4176" s="31">
        <v>12728</v>
      </c>
      <c r="K4176" s="32">
        <f>IFERROR((J4176/I4176),0)</f>
        <v>1</v>
      </c>
      <c r="L4176" s="31"/>
      <c r="M4176" s="31"/>
      <c r="N4176" s="34"/>
      <c r="O4176" s="28"/>
      <c r="P4176" s="28"/>
      <c r="Q4176" s="28"/>
      <c r="R4176" s="28"/>
      <c r="S4176" s="25"/>
    </row>
    <row r="4177" spans="2:19" s="16" customFormat="1" outlineLevel="2" x14ac:dyDescent="0.25">
      <c r="B4177" s="16" t="s">
        <v>1872</v>
      </c>
      <c r="C4177" s="16" t="s">
        <v>328</v>
      </c>
      <c r="D4177" s="16" t="s">
        <v>107</v>
      </c>
      <c r="E4177" s="16" t="s">
        <v>1873</v>
      </c>
      <c r="G4177" s="16" t="s">
        <v>1874</v>
      </c>
      <c r="H4177" s="16" t="s">
        <v>331</v>
      </c>
      <c r="I4177" s="31">
        <v>51495692</v>
      </c>
      <c r="J4177" s="31">
        <v>51495692</v>
      </c>
      <c r="K4177" s="32">
        <f>IFERROR((J4177/I4177),0)</f>
        <v>1</v>
      </c>
      <c r="L4177" s="31"/>
      <c r="M4177" s="31"/>
      <c r="N4177" s="34"/>
      <c r="O4177" s="28"/>
      <c r="P4177" s="28"/>
      <c r="Q4177" s="28"/>
      <c r="R4177" s="28"/>
      <c r="S4177" s="25"/>
    </row>
    <row r="4178" spans="2:19" s="16" customFormat="1" outlineLevel="2" x14ac:dyDescent="0.25">
      <c r="B4178" s="16" t="s">
        <v>1872</v>
      </c>
      <c r="C4178" s="16" t="s">
        <v>328</v>
      </c>
      <c r="D4178" s="16" t="s">
        <v>107</v>
      </c>
      <c r="E4178" s="16" t="s">
        <v>1873</v>
      </c>
      <c r="G4178" s="16" t="s">
        <v>1874</v>
      </c>
      <c r="H4178" s="16" t="s">
        <v>231</v>
      </c>
      <c r="I4178" s="31">
        <v>313083963</v>
      </c>
      <c r="J4178" s="31">
        <v>313083963</v>
      </c>
      <c r="K4178" s="32">
        <f>IFERROR((J4178/I4178),0)</f>
        <v>1</v>
      </c>
      <c r="L4178" s="31"/>
      <c r="M4178" s="31"/>
      <c r="N4178" s="39"/>
      <c r="O4178" s="28"/>
      <c r="P4178" s="28"/>
      <c r="Q4178" s="28"/>
      <c r="R4178" s="28"/>
      <c r="S4178" s="25"/>
    </row>
    <row r="4179" spans="2:19" s="16" customFormat="1" outlineLevel="2" x14ac:dyDescent="0.25">
      <c r="B4179" s="16" t="s">
        <v>1872</v>
      </c>
      <c r="C4179" s="16" t="s">
        <v>328</v>
      </c>
      <c r="D4179" s="16" t="s">
        <v>107</v>
      </c>
      <c r="E4179" s="16" t="s">
        <v>1873</v>
      </c>
      <c r="G4179" s="16" t="s">
        <v>1874</v>
      </c>
      <c r="H4179" s="16" t="s">
        <v>155</v>
      </c>
      <c r="I4179" s="31">
        <v>-411600266</v>
      </c>
      <c r="J4179" s="31"/>
      <c r="K4179" s="32">
        <f>IFERROR((J4179/I4179),0)</f>
        <v>0</v>
      </c>
      <c r="L4179" s="31"/>
      <c r="M4179" s="31"/>
      <c r="N4179" s="34"/>
      <c r="O4179" s="28"/>
      <c r="P4179" s="28"/>
      <c r="Q4179" s="28"/>
      <c r="R4179" s="28"/>
      <c r="S4179" s="25"/>
    </row>
    <row r="4180" spans="2:19" s="16" customFormat="1" outlineLevel="1" x14ac:dyDescent="0.25">
      <c r="B4180" s="47" t="s">
        <v>7183</v>
      </c>
      <c r="C4180" s="47" t="str">
        <f>C4179</f>
        <v>ASIGNACIÓN PARA LA INVERSIÓN LOCAL SEGÚN NBI Y CUARTA, QUINTA, Y SEXTA CATEGORÍA</v>
      </c>
      <c r="D4180" s="47"/>
      <c r="E4180" s="47" t="str">
        <f>E4179</f>
        <v>25839</v>
      </c>
      <c r="F4180" s="47"/>
      <c r="G4180" s="47" t="str">
        <f>G4179</f>
        <v xml:space="preserve">UBALÁ                                             </v>
      </c>
      <c r="H4180" s="47" t="s">
        <v>10655</v>
      </c>
      <c r="I4180" s="51">
        <f>SUBTOTAL(9,I4174:I4179)</f>
        <v>2953395811</v>
      </c>
      <c r="J4180" s="51">
        <f>SUBTOTAL(9,J4174:J4179)</f>
        <v>2458146489.7400002</v>
      </c>
      <c r="K4180" s="49">
        <f>J4180/I4180</f>
        <v>0.83231190366850571</v>
      </c>
      <c r="L4180" s="51">
        <f>SUBTOTAL(9,L4174:L4179)</f>
        <v>1359788775.3099997</v>
      </c>
      <c r="M4180" s="51">
        <f>SUBTOTAL(9,M4174:M4179)</f>
        <v>1151151743.7400002</v>
      </c>
      <c r="N4180" s="50">
        <f>IFERROR((M4180/L4180),"N.A")</f>
        <v>0.84656658787138828</v>
      </c>
      <c r="O4180" s="28"/>
      <c r="P4180" s="28"/>
      <c r="Q4180" s="28"/>
      <c r="R4180" s="28"/>
      <c r="S4180" s="25"/>
    </row>
    <row r="4181" spans="2:19" s="16" customFormat="1" outlineLevel="2" x14ac:dyDescent="0.25">
      <c r="B4181" s="16" t="s">
        <v>1875</v>
      </c>
      <c r="C4181" s="16" t="s">
        <v>328</v>
      </c>
      <c r="D4181" s="16" t="s">
        <v>107</v>
      </c>
      <c r="E4181" s="16" t="s">
        <v>1876</v>
      </c>
      <c r="G4181" s="16" t="s">
        <v>1877</v>
      </c>
      <c r="H4181" s="16" t="s">
        <v>152</v>
      </c>
      <c r="I4181" s="35">
        <v>1881492451</v>
      </c>
      <c r="J4181" s="35">
        <v>1052420755.6299999</v>
      </c>
      <c r="K4181" s="36">
        <f>IFERROR((J4181/I4181),0)</f>
        <v>0.55935422705025772</v>
      </c>
      <c r="L4181" s="35">
        <v>1243163586.45</v>
      </c>
      <c r="M4181" s="35">
        <v>1052420755.6299999</v>
      </c>
      <c r="N4181" s="40">
        <f>M4181/L4181</f>
        <v>0.84656658793820627</v>
      </c>
      <c r="O4181" s="28"/>
      <c r="P4181" s="28"/>
      <c r="Q4181" s="28"/>
      <c r="R4181" s="28"/>
      <c r="S4181" s="25"/>
    </row>
    <row r="4182" spans="2:19" s="16" customFormat="1" outlineLevel="2" x14ac:dyDescent="0.25">
      <c r="B4182" s="16" t="s">
        <v>1875</v>
      </c>
      <c r="C4182" s="16" t="s">
        <v>328</v>
      </c>
      <c r="D4182" s="16" t="s">
        <v>107</v>
      </c>
      <c r="E4182" s="16" t="s">
        <v>1876</v>
      </c>
      <c r="G4182" s="16" t="s">
        <v>1877</v>
      </c>
      <c r="H4182" s="16" t="s">
        <v>19</v>
      </c>
      <c r="I4182" s="31">
        <v>3057068577</v>
      </c>
      <c r="J4182" s="31">
        <v>3057068577</v>
      </c>
      <c r="K4182" s="32">
        <f>IFERROR((J4182/I4182),0)</f>
        <v>1</v>
      </c>
      <c r="L4182" s="31"/>
      <c r="M4182" s="31"/>
      <c r="N4182" s="34"/>
      <c r="O4182" s="28"/>
      <c r="P4182" s="28"/>
      <c r="Q4182" s="28"/>
      <c r="R4182" s="28"/>
      <c r="S4182" s="25"/>
    </row>
    <row r="4183" spans="2:19" s="16" customFormat="1" outlineLevel="2" x14ac:dyDescent="0.25">
      <c r="B4183" s="16" t="s">
        <v>1875</v>
      </c>
      <c r="C4183" s="16" t="s">
        <v>328</v>
      </c>
      <c r="D4183" s="16" t="s">
        <v>107</v>
      </c>
      <c r="E4183" s="16" t="s">
        <v>1876</v>
      </c>
      <c r="G4183" s="16" t="s">
        <v>1877</v>
      </c>
      <c r="H4183" s="16" t="s">
        <v>154</v>
      </c>
      <c r="I4183" s="31">
        <v>11637</v>
      </c>
      <c r="J4183" s="31">
        <v>11637</v>
      </c>
      <c r="K4183" s="32">
        <f>IFERROR((J4183/I4183),0)</f>
        <v>1</v>
      </c>
      <c r="L4183" s="31"/>
      <c r="M4183" s="31"/>
      <c r="N4183" s="34"/>
      <c r="O4183" s="28"/>
      <c r="P4183" s="28"/>
      <c r="Q4183" s="28"/>
      <c r="R4183" s="28"/>
      <c r="S4183" s="25"/>
    </row>
    <row r="4184" spans="2:19" s="16" customFormat="1" outlineLevel="2" x14ac:dyDescent="0.25">
      <c r="B4184" s="16" t="s">
        <v>1875</v>
      </c>
      <c r="C4184" s="16" t="s">
        <v>328</v>
      </c>
      <c r="D4184" s="16" t="s">
        <v>107</v>
      </c>
      <c r="E4184" s="16" t="s">
        <v>1876</v>
      </c>
      <c r="G4184" s="16" t="s">
        <v>1877</v>
      </c>
      <c r="H4184" s="16" t="s">
        <v>331</v>
      </c>
      <c r="I4184" s="31">
        <v>47079054</v>
      </c>
      <c r="J4184" s="31">
        <v>47079054</v>
      </c>
      <c r="K4184" s="32">
        <f>IFERROR((J4184/I4184),0)</f>
        <v>1</v>
      </c>
      <c r="L4184" s="31"/>
      <c r="M4184" s="31"/>
      <c r="N4184" s="34"/>
      <c r="O4184" s="28"/>
      <c r="P4184" s="28"/>
      <c r="Q4184" s="28"/>
      <c r="R4184" s="28"/>
      <c r="S4184" s="25"/>
    </row>
    <row r="4185" spans="2:19" s="16" customFormat="1" outlineLevel="2" x14ac:dyDescent="0.25">
      <c r="B4185" s="16" t="s">
        <v>1875</v>
      </c>
      <c r="C4185" s="16" t="s">
        <v>328</v>
      </c>
      <c r="D4185" s="16" t="s">
        <v>107</v>
      </c>
      <c r="E4185" s="16" t="s">
        <v>1876</v>
      </c>
      <c r="G4185" s="16" t="s">
        <v>1877</v>
      </c>
      <c r="H4185" s="16" t="s">
        <v>231</v>
      </c>
      <c r="I4185" s="31">
        <v>286231648</v>
      </c>
      <c r="J4185" s="31">
        <v>286231648</v>
      </c>
      <c r="K4185" s="32">
        <f>IFERROR((J4185/I4185),0)</f>
        <v>1</v>
      </c>
      <c r="L4185" s="31"/>
      <c r="M4185" s="31"/>
      <c r="N4185" s="39"/>
      <c r="O4185" s="28"/>
      <c r="P4185" s="28"/>
      <c r="Q4185" s="28"/>
      <c r="R4185" s="28"/>
      <c r="S4185" s="25"/>
    </row>
    <row r="4186" spans="2:19" s="16" customFormat="1" outlineLevel="2" x14ac:dyDescent="0.25">
      <c r="B4186" s="16" t="s">
        <v>1875</v>
      </c>
      <c r="C4186" s="16" t="s">
        <v>328</v>
      </c>
      <c r="D4186" s="16" t="s">
        <v>107</v>
      </c>
      <c r="E4186" s="16" t="s">
        <v>1876</v>
      </c>
      <c r="G4186" s="16" t="s">
        <v>1877</v>
      </c>
      <c r="H4186" s="16" t="s">
        <v>155</v>
      </c>
      <c r="I4186" s="31">
        <v>-376298490</v>
      </c>
      <c r="J4186" s="31"/>
      <c r="K4186" s="32">
        <f>IFERROR((J4186/I4186),0)</f>
        <v>0</v>
      </c>
      <c r="L4186" s="31"/>
      <c r="M4186" s="31"/>
      <c r="N4186" s="34"/>
      <c r="O4186" s="28"/>
      <c r="P4186" s="28"/>
      <c r="Q4186" s="28"/>
      <c r="R4186" s="28"/>
      <c r="S4186" s="25"/>
    </row>
    <row r="4187" spans="2:19" s="16" customFormat="1" outlineLevel="1" x14ac:dyDescent="0.25">
      <c r="B4187" s="47" t="s">
        <v>7184</v>
      </c>
      <c r="C4187" s="47" t="str">
        <f>C4186</f>
        <v>ASIGNACIÓN PARA LA INVERSIÓN LOCAL SEGÚN NBI Y CUARTA, QUINTA, Y SEXTA CATEGORÍA</v>
      </c>
      <c r="D4187" s="47"/>
      <c r="E4187" s="47" t="str">
        <f>E4186</f>
        <v>25823</v>
      </c>
      <c r="F4187" s="47"/>
      <c r="G4187" s="47" t="str">
        <f>G4186</f>
        <v xml:space="preserve">TOPAIPÍ                                           </v>
      </c>
      <c r="H4187" s="47" t="s">
        <v>10655</v>
      </c>
      <c r="I4187" s="51">
        <f>SUBTOTAL(9,I4181:I4186)</f>
        <v>4895584877</v>
      </c>
      <c r="J4187" s="51">
        <f>SUBTOTAL(9,J4181:J4186)</f>
        <v>4442811671.6300001</v>
      </c>
      <c r="K4187" s="49">
        <f>J4187/I4187</f>
        <v>0.9075139709052582</v>
      </c>
      <c r="L4187" s="51">
        <f>SUBTOTAL(9,L4181:L4186)</f>
        <v>1243163586.45</v>
      </c>
      <c r="M4187" s="51">
        <f>SUBTOTAL(9,M4181:M4186)</f>
        <v>1052420755.6299999</v>
      </c>
      <c r="N4187" s="50">
        <f>IFERROR((M4187/L4187),"N.A")</f>
        <v>0.84656658793820627</v>
      </c>
      <c r="O4187" s="28"/>
      <c r="P4187" s="28"/>
      <c r="Q4187" s="28"/>
      <c r="R4187" s="28"/>
      <c r="S4187" s="25"/>
    </row>
    <row r="4188" spans="2:19" s="16" customFormat="1" outlineLevel="2" x14ac:dyDescent="0.25">
      <c r="B4188" s="16" t="s">
        <v>1878</v>
      </c>
      <c r="C4188" s="16" t="s">
        <v>328</v>
      </c>
      <c r="D4188" s="16" t="s">
        <v>107</v>
      </c>
      <c r="E4188" s="16" t="s">
        <v>1879</v>
      </c>
      <c r="G4188" s="16" t="s">
        <v>1880</v>
      </c>
      <c r="H4188" s="16" t="s">
        <v>152</v>
      </c>
      <c r="I4188" s="35">
        <v>1890731697</v>
      </c>
      <c r="J4188" s="35">
        <v>1057588766.9300001</v>
      </c>
      <c r="K4188" s="36">
        <f>IFERROR((J4188/I4188),0)</f>
        <v>0.55935422704768889</v>
      </c>
      <c r="L4188" s="35">
        <v>1249268258.4399998</v>
      </c>
      <c r="M4188" s="35">
        <v>1057588766.9300001</v>
      </c>
      <c r="N4188" s="40">
        <f>M4188/L4188</f>
        <v>0.84656658790854422</v>
      </c>
      <c r="O4188" s="28"/>
      <c r="P4188" s="28"/>
      <c r="Q4188" s="28"/>
      <c r="R4188" s="28"/>
      <c r="S4188" s="25"/>
    </row>
    <row r="4189" spans="2:19" s="16" customFormat="1" outlineLevel="2" x14ac:dyDescent="0.25">
      <c r="B4189" s="16" t="s">
        <v>1878</v>
      </c>
      <c r="C4189" s="16" t="s">
        <v>328</v>
      </c>
      <c r="D4189" s="16" t="s">
        <v>107</v>
      </c>
      <c r="E4189" s="16" t="s">
        <v>1879</v>
      </c>
      <c r="G4189" s="16" t="s">
        <v>1880</v>
      </c>
      <c r="H4189" s="16" t="s">
        <v>19</v>
      </c>
      <c r="I4189" s="31">
        <v>4218174764</v>
      </c>
      <c r="J4189" s="31">
        <v>4218174764</v>
      </c>
      <c r="K4189" s="32">
        <f>IFERROR((J4189/I4189),0)</f>
        <v>1</v>
      </c>
      <c r="L4189" s="31"/>
      <c r="M4189" s="31"/>
      <c r="N4189" s="34"/>
      <c r="O4189" s="28"/>
      <c r="P4189" s="28"/>
      <c r="Q4189" s="28"/>
      <c r="R4189" s="28"/>
      <c r="S4189" s="25"/>
    </row>
    <row r="4190" spans="2:19" s="16" customFormat="1" outlineLevel="2" x14ac:dyDescent="0.25">
      <c r="B4190" s="16" t="s">
        <v>1878</v>
      </c>
      <c r="C4190" s="16" t="s">
        <v>328</v>
      </c>
      <c r="D4190" s="16" t="s">
        <v>107</v>
      </c>
      <c r="E4190" s="16" t="s">
        <v>1879</v>
      </c>
      <c r="G4190" s="16" t="s">
        <v>1880</v>
      </c>
      <c r="H4190" s="16" t="s">
        <v>154</v>
      </c>
      <c r="I4190" s="31">
        <v>11694</v>
      </c>
      <c r="J4190" s="31">
        <v>11694</v>
      </c>
      <c r="K4190" s="32">
        <f>IFERROR((J4190/I4190),0)</f>
        <v>1</v>
      </c>
      <c r="L4190" s="31"/>
      <c r="M4190" s="31"/>
      <c r="N4190" s="34"/>
      <c r="O4190" s="28"/>
      <c r="P4190" s="28"/>
      <c r="Q4190" s="28"/>
      <c r="R4190" s="28"/>
      <c r="S4190" s="25"/>
    </row>
    <row r="4191" spans="2:19" s="16" customFormat="1" outlineLevel="2" x14ac:dyDescent="0.25">
      <c r="B4191" s="16" t="s">
        <v>1878</v>
      </c>
      <c r="C4191" s="16" t="s">
        <v>328</v>
      </c>
      <c r="D4191" s="16" t="s">
        <v>107</v>
      </c>
      <c r="E4191" s="16" t="s">
        <v>1879</v>
      </c>
      <c r="G4191" s="16" t="s">
        <v>1880</v>
      </c>
      <c r="H4191" s="16" t="s">
        <v>331</v>
      </c>
      <c r="I4191" s="31">
        <v>47310240</v>
      </c>
      <c r="J4191" s="31">
        <v>47310240</v>
      </c>
      <c r="K4191" s="32">
        <f>IFERROR((J4191/I4191),0)</f>
        <v>1</v>
      </c>
      <c r="L4191" s="31"/>
      <c r="M4191" s="31"/>
      <c r="N4191" s="34"/>
      <c r="O4191" s="28"/>
      <c r="P4191" s="28"/>
      <c r="Q4191" s="28"/>
      <c r="R4191" s="28"/>
      <c r="S4191" s="25"/>
    </row>
    <row r="4192" spans="2:19" s="16" customFormat="1" outlineLevel="2" x14ac:dyDescent="0.25">
      <c r="B4192" s="16" t="s">
        <v>1878</v>
      </c>
      <c r="C4192" s="16" t="s">
        <v>328</v>
      </c>
      <c r="D4192" s="16" t="s">
        <v>107</v>
      </c>
      <c r="E4192" s="16" t="s">
        <v>1879</v>
      </c>
      <c r="G4192" s="16" t="s">
        <v>1880</v>
      </c>
      <c r="H4192" s="16" t="s">
        <v>231</v>
      </c>
      <c r="I4192" s="31">
        <v>287637216</v>
      </c>
      <c r="J4192" s="31">
        <v>287637216</v>
      </c>
      <c r="K4192" s="32">
        <f>IFERROR((J4192/I4192),0)</f>
        <v>1</v>
      </c>
      <c r="L4192" s="31"/>
      <c r="M4192" s="31"/>
      <c r="N4192" s="39"/>
      <c r="O4192" s="28"/>
      <c r="P4192" s="28"/>
      <c r="Q4192" s="28"/>
      <c r="R4192" s="28"/>
      <c r="S4192" s="25"/>
    </row>
    <row r="4193" spans="2:19" s="16" customFormat="1" outlineLevel="2" x14ac:dyDescent="0.25">
      <c r="B4193" s="16" t="s">
        <v>1878</v>
      </c>
      <c r="C4193" s="16" t="s">
        <v>328</v>
      </c>
      <c r="D4193" s="16" t="s">
        <v>107</v>
      </c>
      <c r="E4193" s="16" t="s">
        <v>1879</v>
      </c>
      <c r="G4193" s="16" t="s">
        <v>1880</v>
      </c>
      <c r="H4193" s="16" t="s">
        <v>155</v>
      </c>
      <c r="I4193" s="31">
        <v>-378146339</v>
      </c>
      <c r="J4193" s="31"/>
      <c r="K4193" s="32">
        <f>IFERROR((J4193/I4193),0)</f>
        <v>0</v>
      </c>
      <c r="L4193" s="31"/>
      <c r="M4193" s="31"/>
      <c r="N4193" s="34"/>
      <c r="O4193" s="28"/>
      <c r="P4193" s="28"/>
      <c r="Q4193" s="28"/>
      <c r="R4193" s="28"/>
      <c r="S4193" s="25"/>
    </row>
    <row r="4194" spans="2:19" s="16" customFormat="1" outlineLevel="1" x14ac:dyDescent="0.25">
      <c r="B4194" s="47" t="s">
        <v>7185</v>
      </c>
      <c r="C4194" s="47" t="str">
        <f>C4193</f>
        <v>ASIGNACIÓN PARA LA INVERSIÓN LOCAL SEGÚN NBI Y CUARTA, QUINTA, Y SEXTA CATEGORÍA</v>
      </c>
      <c r="D4194" s="47"/>
      <c r="E4194" s="47" t="str">
        <f>E4193</f>
        <v>25815</v>
      </c>
      <c r="F4194" s="47"/>
      <c r="G4194" s="47" t="str">
        <f>G4193</f>
        <v xml:space="preserve">TOCAIMA                                           </v>
      </c>
      <c r="H4194" s="47" t="s">
        <v>10655</v>
      </c>
      <c r="I4194" s="51">
        <f>SUBTOTAL(9,I4188:I4193)</f>
        <v>6065719272</v>
      </c>
      <c r="J4194" s="51">
        <f>SUBTOTAL(9,J4188:J4193)</f>
        <v>5610722680.9300003</v>
      </c>
      <c r="K4194" s="49">
        <f>J4194/I4194</f>
        <v>0.92498884787327496</v>
      </c>
      <c r="L4194" s="51">
        <f>SUBTOTAL(9,L4188:L4193)</f>
        <v>1249268258.4399998</v>
      </c>
      <c r="M4194" s="51">
        <f>SUBTOTAL(9,M4188:M4193)</f>
        <v>1057588766.9300001</v>
      </c>
      <c r="N4194" s="50">
        <f>IFERROR((M4194/L4194),"N.A")</f>
        <v>0.84656658790854422</v>
      </c>
      <c r="O4194" s="28"/>
      <c r="P4194" s="28"/>
      <c r="Q4194" s="28"/>
      <c r="R4194" s="28"/>
      <c r="S4194" s="25"/>
    </row>
    <row r="4195" spans="2:19" s="16" customFormat="1" outlineLevel="2" x14ac:dyDescent="0.25">
      <c r="B4195" s="16" t="s">
        <v>1881</v>
      </c>
      <c r="C4195" s="16" t="s">
        <v>328</v>
      </c>
      <c r="D4195" s="16" t="s">
        <v>107</v>
      </c>
      <c r="E4195" s="16" t="s">
        <v>1882</v>
      </c>
      <c r="G4195" s="16" t="s">
        <v>1883</v>
      </c>
      <c r="H4195" s="16" t="s">
        <v>152</v>
      </c>
      <c r="I4195" s="35">
        <v>1013894510</v>
      </c>
      <c r="J4195" s="35">
        <v>567126179.91999996</v>
      </c>
      <c r="K4195" s="36">
        <f>IFERROR((J4195/I4195),0)</f>
        <v>0.55935422701914028</v>
      </c>
      <c r="L4195" s="35">
        <v>669913256.61999989</v>
      </c>
      <c r="M4195" s="35">
        <v>567126179.91999996</v>
      </c>
      <c r="N4195" s="40">
        <f>M4195/L4195</f>
        <v>0.84656658801080475</v>
      </c>
      <c r="O4195" s="28"/>
      <c r="P4195" s="28"/>
      <c r="Q4195" s="28"/>
      <c r="R4195" s="28"/>
      <c r="S4195" s="25"/>
    </row>
    <row r="4196" spans="2:19" s="16" customFormat="1" outlineLevel="2" x14ac:dyDescent="0.25">
      <c r="B4196" s="16" t="s">
        <v>1881</v>
      </c>
      <c r="C4196" s="16" t="s">
        <v>328</v>
      </c>
      <c r="D4196" s="16" t="s">
        <v>107</v>
      </c>
      <c r="E4196" s="16" t="s">
        <v>1882</v>
      </c>
      <c r="G4196" s="16" t="s">
        <v>1883</v>
      </c>
      <c r="H4196" s="16" t="s">
        <v>19</v>
      </c>
      <c r="I4196" s="31">
        <v>471369175</v>
      </c>
      <c r="J4196" s="31">
        <v>471369175</v>
      </c>
      <c r="K4196" s="32">
        <f>IFERROR((J4196/I4196),0)</f>
        <v>1</v>
      </c>
      <c r="L4196" s="31"/>
      <c r="M4196" s="31"/>
      <c r="N4196" s="34"/>
      <c r="O4196" s="28"/>
      <c r="P4196" s="28"/>
      <c r="Q4196" s="28"/>
      <c r="R4196" s="28"/>
      <c r="S4196" s="25"/>
    </row>
    <row r="4197" spans="2:19" s="16" customFormat="1" outlineLevel="2" x14ac:dyDescent="0.25">
      <c r="B4197" s="16" t="s">
        <v>1881</v>
      </c>
      <c r="C4197" s="16" t="s">
        <v>328</v>
      </c>
      <c r="D4197" s="16" t="s">
        <v>107</v>
      </c>
      <c r="E4197" s="16" t="s">
        <v>1882</v>
      </c>
      <c r="G4197" s="16" t="s">
        <v>1883</v>
      </c>
      <c r="H4197" s="16" t="s">
        <v>154</v>
      </c>
      <c r="I4197" s="31">
        <v>6271</v>
      </c>
      <c r="J4197" s="31">
        <v>6271</v>
      </c>
      <c r="K4197" s="32">
        <f>IFERROR((J4197/I4197),0)</f>
        <v>1</v>
      </c>
      <c r="L4197" s="31"/>
      <c r="M4197" s="31"/>
      <c r="N4197" s="34"/>
      <c r="O4197" s="28"/>
      <c r="P4197" s="28"/>
      <c r="Q4197" s="28"/>
      <c r="R4197" s="28"/>
      <c r="S4197" s="25"/>
    </row>
    <row r="4198" spans="2:19" s="16" customFormat="1" outlineLevel="2" x14ac:dyDescent="0.25">
      <c r="B4198" s="16" t="s">
        <v>1881</v>
      </c>
      <c r="C4198" s="16" t="s">
        <v>328</v>
      </c>
      <c r="D4198" s="16" t="s">
        <v>107</v>
      </c>
      <c r="E4198" s="16" t="s">
        <v>1882</v>
      </c>
      <c r="G4198" s="16" t="s">
        <v>1883</v>
      </c>
      <c r="H4198" s="16" t="s">
        <v>331</v>
      </c>
      <c r="I4198" s="31">
        <v>25369857</v>
      </c>
      <c r="J4198" s="31">
        <v>25369857</v>
      </c>
      <c r="K4198" s="32">
        <f>IFERROR((J4198/I4198),0)</f>
        <v>1</v>
      </c>
      <c r="L4198" s="31"/>
      <c r="M4198" s="31"/>
      <c r="N4198" s="34"/>
      <c r="O4198" s="28"/>
      <c r="P4198" s="28"/>
      <c r="Q4198" s="28"/>
      <c r="R4198" s="28"/>
      <c r="S4198" s="25"/>
    </row>
    <row r="4199" spans="2:19" s="16" customFormat="1" outlineLevel="2" x14ac:dyDescent="0.25">
      <c r="B4199" s="16" t="s">
        <v>1881</v>
      </c>
      <c r="C4199" s="16" t="s">
        <v>328</v>
      </c>
      <c r="D4199" s="16" t="s">
        <v>107</v>
      </c>
      <c r="E4199" s="16" t="s">
        <v>1882</v>
      </c>
      <c r="G4199" s="16" t="s">
        <v>1883</v>
      </c>
      <c r="H4199" s="16" t="s">
        <v>231</v>
      </c>
      <c r="I4199" s="31">
        <v>154243881</v>
      </c>
      <c r="J4199" s="31">
        <v>154243881</v>
      </c>
      <c r="K4199" s="32">
        <f>IFERROR((J4199/I4199),0)</f>
        <v>1</v>
      </c>
      <c r="L4199" s="31"/>
      <c r="M4199" s="31"/>
      <c r="N4199" s="39"/>
      <c r="O4199" s="28"/>
      <c r="P4199" s="28"/>
      <c r="Q4199" s="28"/>
      <c r="R4199" s="28"/>
      <c r="S4199" s="25"/>
    </row>
    <row r="4200" spans="2:19" s="16" customFormat="1" outlineLevel="2" x14ac:dyDescent="0.25">
      <c r="B4200" s="16" t="s">
        <v>1881</v>
      </c>
      <c r="C4200" s="16" t="s">
        <v>328</v>
      </c>
      <c r="D4200" s="16" t="s">
        <v>107</v>
      </c>
      <c r="E4200" s="16" t="s">
        <v>1882</v>
      </c>
      <c r="G4200" s="16" t="s">
        <v>1883</v>
      </c>
      <c r="H4200" s="16" t="s">
        <v>155</v>
      </c>
      <c r="I4200" s="31">
        <v>-202778902</v>
      </c>
      <c r="J4200" s="31"/>
      <c r="K4200" s="32">
        <f>IFERROR((J4200/I4200),0)</f>
        <v>0</v>
      </c>
      <c r="L4200" s="31"/>
      <c r="M4200" s="31"/>
      <c r="N4200" s="34"/>
      <c r="O4200" s="28"/>
      <c r="P4200" s="28"/>
      <c r="Q4200" s="28"/>
      <c r="R4200" s="28"/>
      <c r="S4200" s="25"/>
    </row>
    <row r="4201" spans="2:19" s="16" customFormat="1" outlineLevel="1" x14ac:dyDescent="0.25">
      <c r="B4201" s="47" t="s">
        <v>7186</v>
      </c>
      <c r="C4201" s="47" t="str">
        <f>C4200</f>
        <v>ASIGNACIÓN PARA LA INVERSIÓN LOCAL SEGÚN NBI Y CUARTA, QUINTA, Y SEXTA CATEGORÍA</v>
      </c>
      <c r="D4201" s="47"/>
      <c r="E4201" s="47" t="str">
        <f>E4200</f>
        <v>25807</v>
      </c>
      <c r="F4201" s="47"/>
      <c r="G4201" s="47" t="str">
        <f>G4200</f>
        <v xml:space="preserve">TIBIRITA                                          </v>
      </c>
      <c r="H4201" s="47" t="s">
        <v>10655</v>
      </c>
      <c r="I4201" s="51">
        <f>SUBTOTAL(9,I4195:I4200)</f>
        <v>1462104792</v>
      </c>
      <c r="J4201" s="51">
        <f>SUBTOTAL(9,J4195:J4200)</f>
        <v>1218115363.9200001</v>
      </c>
      <c r="K4201" s="49">
        <f>J4201/I4201</f>
        <v>0.83312452745179166</v>
      </c>
      <c r="L4201" s="51">
        <f>SUBTOTAL(9,L4195:L4200)</f>
        <v>669913256.61999989</v>
      </c>
      <c r="M4201" s="51">
        <f>SUBTOTAL(9,M4195:M4200)</f>
        <v>567126179.91999996</v>
      </c>
      <c r="N4201" s="50">
        <f>IFERROR((M4201/L4201),"N.A")</f>
        <v>0.84656658801080475</v>
      </c>
      <c r="O4201" s="28"/>
      <c r="P4201" s="28"/>
      <c r="Q4201" s="28"/>
      <c r="R4201" s="28"/>
      <c r="S4201" s="25"/>
    </row>
    <row r="4202" spans="2:19" s="16" customFormat="1" outlineLevel="2" x14ac:dyDescent="0.25">
      <c r="B4202" s="16" t="s">
        <v>1884</v>
      </c>
      <c r="C4202" s="16" t="s">
        <v>328</v>
      </c>
      <c r="D4202" s="16" t="s">
        <v>107</v>
      </c>
      <c r="E4202" s="16" t="s">
        <v>1885</v>
      </c>
      <c r="G4202" s="16" t="s">
        <v>1886</v>
      </c>
      <c r="H4202" s="16" t="s">
        <v>152</v>
      </c>
      <c r="I4202" s="35">
        <v>1124362904</v>
      </c>
      <c r="J4202" s="35">
        <v>628917143.08999991</v>
      </c>
      <c r="K4202" s="36">
        <f>IFERROR((J4202/I4202),0)</f>
        <v>0.55935422704945437</v>
      </c>
      <c r="L4202" s="35">
        <v>742903337</v>
      </c>
      <c r="M4202" s="35">
        <v>628917143.08999991</v>
      </c>
      <c r="N4202" s="40">
        <f>M4202/L4202</f>
        <v>0.8465665878278319</v>
      </c>
      <c r="O4202" s="28"/>
      <c r="P4202" s="28"/>
      <c r="Q4202" s="28"/>
      <c r="R4202" s="28"/>
      <c r="S4202" s="25"/>
    </row>
    <row r="4203" spans="2:19" s="16" customFormat="1" outlineLevel="2" x14ac:dyDescent="0.25">
      <c r="B4203" s="16" t="s">
        <v>1884</v>
      </c>
      <c r="C4203" s="16" t="s">
        <v>328</v>
      </c>
      <c r="D4203" s="16" t="s">
        <v>107</v>
      </c>
      <c r="E4203" s="16" t="s">
        <v>1885</v>
      </c>
      <c r="G4203" s="16" t="s">
        <v>1886</v>
      </c>
      <c r="H4203" s="16" t="s">
        <v>19</v>
      </c>
      <c r="I4203" s="31">
        <v>400845138</v>
      </c>
      <c r="J4203" s="31">
        <v>400845138</v>
      </c>
      <c r="K4203" s="32">
        <f>IFERROR((J4203/I4203),0)</f>
        <v>1</v>
      </c>
      <c r="L4203" s="31"/>
      <c r="M4203" s="31"/>
      <c r="N4203" s="34"/>
      <c r="O4203" s="28"/>
      <c r="P4203" s="28"/>
      <c r="Q4203" s="28"/>
      <c r="R4203" s="28"/>
      <c r="S4203" s="25"/>
    </row>
    <row r="4204" spans="2:19" s="16" customFormat="1" outlineLevel="2" x14ac:dyDescent="0.25">
      <c r="B4204" s="16" t="s">
        <v>1884</v>
      </c>
      <c r="C4204" s="16" t="s">
        <v>328</v>
      </c>
      <c r="D4204" s="16" t="s">
        <v>107</v>
      </c>
      <c r="E4204" s="16" t="s">
        <v>1885</v>
      </c>
      <c r="G4204" s="16" t="s">
        <v>1886</v>
      </c>
      <c r="H4204" s="16" t="s">
        <v>154</v>
      </c>
      <c r="I4204" s="31">
        <v>6954</v>
      </c>
      <c r="J4204" s="31">
        <v>6954</v>
      </c>
      <c r="K4204" s="32">
        <f>IFERROR((J4204/I4204),0)</f>
        <v>1</v>
      </c>
      <c r="L4204" s="31"/>
      <c r="M4204" s="31"/>
      <c r="N4204" s="34"/>
      <c r="O4204" s="28"/>
      <c r="P4204" s="28"/>
      <c r="Q4204" s="28"/>
      <c r="R4204" s="28"/>
      <c r="S4204" s="25"/>
    </row>
    <row r="4205" spans="2:19" s="16" customFormat="1" outlineLevel="2" x14ac:dyDescent="0.25">
      <c r="B4205" s="16" t="s">
        <v>1884</v>
      </c>
      <c r="C4205" s="16" t="s">
        <v>328</v>
      </c>
      <c r="D4205" s="16" t="s">
        <v>107</v>
      </c>
      <c r="E4205" s="16" t="s">
        <v>1885</v>
      </c>
      <c r="G4205" s="16" t="s">
        <v>1886</v>
      </c>
      <c r="H4205" s="16" t="s">
        <v>331</v>
      </c>
      <c r="I4205" s="31">
        <v>28134018</v>
      </c>
      <c r="J4205" s="31">
        <v>28134018</v>
      </c>
      <c r="K4205" s="32">
        <f>IFERROR((J4205/I4205),0)</f>
        <v>1</v>
      </c>
      <c r="L4205" s="31"/>
      <c r="M4205" s="31"/>
      <c r="N4205" s="34"/>
      <c r="O4205" s="28"/>
      <c r="P4205" s="28"/>
      <c r="Q4205" s="28"/>
      <c r="R4205" s="28"/>
      <c r="S4205" s="25"/>
    </row>
    <row r="4206" spans="2:19" s="16" customFormat="1" outlineLevel="2" x14ac:dyDescent="0.25">
      <c r="B4206" s="16" t="s">
        <v>1884</v>
      </c>
      <c r="C4206" s="16" t="s">
        <v>328</v>
      </c>
      <c r="D4206" s="16" t="s">
        <v>107</v>
      </c>
      <c r="E4206" s="16" t="s">
        <v>1885</v>
      </c>
      <c r="G4206" s="16" t="s">
        <v>1886</v>
      </c>
      <c r="H4206" s="16" t="s">
        <v>231</v>
      </c>
      <c r="I4206" s="31">
        <v>171049449</v>
      </c>
      <c r="J4206" s="31">
        <v>171049449</v>
      </c>
      <c r="K4206" s="32">
        <f>IFERROR((J4206/I4206),0)</f>
        <v>1</v>
      </c>
      <c r="L4206" s="31"/>
      <c r="M4206" s="31"/>
      <c r="N4206" s="39"/>
      <c r="O4206" s="28"/>
      <c r="P4206" s="28"/>
      <c r="Q4206" s="28"/>
      <c r="R4206" s="28"/>
      <c r="S4206" s="25"/>
    </row>
    <row r="4207" spans="2:19" s="16" customFormat="1" outlineLevel="2" x14ac:dyDescent="0.25">
      <c r="B4207" s="16" t="s">
        <v>1884</v>
      </c>
      <c r="C4207" s="16" t="s">
        <v>328</v>
      </c>
      <c r="D4207" s="16" t="s">
        <v>107</v>
      </c>
      <c r="E4207" s="16" t="s">
        <v>1885</v>
      </c>
      <c r="G4207" s="16" t="s">
        <v>1886</v>
      </c>
      <c r="H4207" s="16" t="s">
        <v>155</v>
      </c>
      <c r="I4207" s="31">
        <v>-224872581</v>
      </c>
      <c r="J4207" s="31"/>
      <c r="K4207" s="32">
        <f>IFERROR((J4207/I4207),0)</f>
        <v>0</v>
      </c>
      <c r="L4207" s="31"/>
      <c r="M4207" s="31"/>
      <c r="N4207" s="34"/>
      <c r="O4207" s="28"/>
      <c r="P4207" s="28"/>
      <c r="Q4207" s="28"/>
      <c r="R4207" s="28"/>
      <c r="S4207" s="25"/>
    </row>
    <row r="4208" spans="2:19" s="16" customFormat="1" outlineLevel="1" x14ac:dyDescent="0.25">
      <c r="B4208" s="47" t="s">
        <v>7187</v>
      </c>
      <c r="C4208" s="47" t="str">
        <f>C4207</f>
        <v>ASIGNACIÓN PARA LA INVERSIÓN LOCAL SEGÚN NBI Y CUARTA, QUINTA, Y SEXTA CATEGORÍA</v>
      </c>
      <c r="D4208" s="47"/>
      <c r="E4208" s="47" t="str">
        <f>E4207</f>
        <v>25805</v>
      </c>
      <c r="F4208" s="47"/>
      <c r="G4208" s="47" t="str">
        <f>G4207</f>
        <v xml:space="preserve">TIBACUY                                           </v>
      </c>
      <c r="H4208" s="47" t="s">
        <v>10655</v>
      </c>
      <c r="I4208" s="51">
        <f>SUBTOTAL(9,I4202:I4207)</f>
        <v>1499525882</v>
      </c>
      <c r="J4208" s="51">
        <f>SUBTOTAL(9,J4202:J4207)</f>
        <v>1228952702.0899999</v>
      </c>
      <c r="K4208" s="49">
        <f>J4208/I4208</f>
        <v>0.8195608470931347</v>
      </c>
      <c r="L4208" s="51">
        <f>SUBTOTAL(9,L4202:L4207)</f>
        <v>742903337</v>
      </c>
      <c r="M4208" s="51">
        <f>SUBTOTAL(9,M4202:M4207)</f>
        <v>628917143.08999991</v>
      </c>
      <c r="N4208" s="50">
        <f>IFERROR((M4208/L4208),"N.A")</f>
        <v>0.8465665878278319</v>
      </c>
      <c r="O4208" s="28"/>
      <c r="P4208" s="28"/>
      <c r="Q4208" s="28"/>
      <c r="R4208" s="28"/>
      <c r="S4208" s="25"/>
    </row>
    <row r="4209" spans="2:19" s="16" customFormat="1" outlineLevel="2" x14ac:dyDescent="0.25">
      <c r="B4209" s="16" t="s">
        <v>1887</v>
      </c>
      <c r="C4209" s="16" t="s">
        <v>328</v>
      </c>
      <c r="D4209" s="16" t="s">
        <v>107</v>
      </c>
      <c r="E4209" s="16" t="s">
        <v>1888</v>
      </c>
      <c r="G4209" s="16" t="s">
        <v>1889</v>
      </c>
      <c r="H4209" s="16" t="s">
        <v>19</v>
      </c>
      <c r="I4209" s="31">
        <v>161551291</v>
      </c>
      <c r="J4209" s="31">
        <v>161551291</v>
      </c>
      <c r="K4209" s="32">
        <f>IFERROR((J4209/I4209),0)</f>
        <v>1</v>
      </c>
      <c r="L4209" s="31"/>
      <c r="M4209" s="31"/>
      <c r="N4209" s="34"/>
      <c r="O4209" s="28"/>
      <c r="P4209" s="28"/>
      <c r="Q4209" s="28"/>
      <c r="R4209" s="28"/>
      <c r="S4209" s="25"/>
    </row>
    <row r="4210" spans="2:19" s="16" customFormat="1" outlineLevel="1" x14ac:dyDescent="0.25">
      <c r="B4210" s="47" t="s">
        <v>7188</v>
      </c>
      <c r="C4210" s="47" t="str">
        <f>C4209</f>
        <v>ASIGNACIÓN PARA LA INVERSIÓN LOCAL SEGÚN NBI Y CUARTA, QUINTA, Y SEXTA CATEGORÍA</v>
      </c>
      <c r="D4210" s="47"/>
      <c r="E4210" s="47" t="str">
        <f>E4209</f>
        <v>25799</v>
      </c>
      <c r="F4210" s="47"/>
      <c r="G4210" s="47" t="str">
        <f>G4209</f>
        <v xml:space="preserve">TENJO                                             </v>
      </c>
      <c r="H4210" s="47" t="s">
        <v>10655</v>
      </c>
      <c r="I4210" s="51">
        <f>SUBTOTAL(9,I4209:I4209)</f>
        <v>161551291</v>
      </c>
      <c r="J4210" s="51">
        <f>SUBTOTAL(9,J4209:J4209)</f>
        <v>161551291</v>
      </c>
      <c r="K4210" s="49">
        <f>J4210/I4210</f>
        <v>1</v>
      </c>
      <c r="L4210" s="51">
        <f>SUBTOTAL(9,L4209:L4209)</f>
        <v>0</v>
      </c>
      <c r="M4210" s="51">
        <f>SUBTOTAL(9,M4209:M4209)</f>
        <v>0</v>
      </c>
      <c r="N4210" s="50" t="str">
        <f>IFERROR((M4210/L4210),"N.A")</f>
        <v>N.A</v>
      </c>
      <c r="O4210" s="28"/>
      <c r="P4210" s="28"/>
      <c r="Q4210" s="28"/>
      <c r="R4210" s="28"/>
      <c r="S4210" s="25"/>
    </row>
    <row r="4211" spans="2:19" s="16" customFormat="1" outlineLevel="2" x14ac:dyDescent="0.25">
      <c r="B4211" s="16" t="s">
        <v>1890</v>
      </c>
      <c r="C4211" s="16" t="s">
        <v>328</v>
      </c>
      <c r="D4211" s="16" t="s">
        <v>107</v>
      </c>
      <c r="E4211" s="16" t="s">
        <v>1891</v>
      </c>
      <c r="G4211" s="16" t="s">
        <v>1892</v>
      </c>
      <c r="H4211" s="16" t="s">
        <v>152</v>
      </c>
      <c r="I4211" s="35">
        <v>1192481811</v>
      </c>
      <c r="J4211" s="35">
        <v>667019741.68000007</v>
      </c>
      <c r="K4211" s="36">
        <f>IFERROR((J4211/I4211),0)</f>
        <v>0.55935422706418125</v>
      </c>
      <c r="L4211" s="35">
        <v>787911726.28999996</v>
      </c>
      <c r="M4211" s="35">
        <v>667019741.68000007</v>
      </c>
      <c r="N4211" s="40">
        <f>M4211/L4211</f>
        <v>0.84656658788512029</v>
      </c>
      <c r="O4211" s="28"/>
      <c r="P4211" s="28"/>
      <c r="Q4211" s="28"/>
      <c r="R4211" s="28"/>
      <c r="S4211" s="25"/>
    </row>
    <row r="4212" spans="2:19" s="16" customFormat="1" outlineLevel="2" x14ac:dyDescent="0.25">
      <c r="B4212" s="16" t="s">
        <v>1890</v>
      </c>
      <c r="C4212" s="16" t="s">
        <v>328</v>
      </c>
      <c r="D4212" s="16" t="s">
        <v>107</v>
      </c>
      <c r="E4212" s="16" t="s">
        <v>1891</v>
      </c>
      <c r="G4212" s="16" t="s">
        <v>1892</v>
      </c>
      <c r="H4212" s="16" t="s">
        <v>19</v>
      </c>
      <c r="I4212" s="31">
        <v>1161139415</v>
      </c>
      <c r="J4212" s="31">
        <v>1161139415</v>
      </c>
      <c r="K4212" s="32">
        <f>IFERROR((J4212/I4212),0)</f>
        <v>1</v>
      </c>
      <c r="L4212" s="31"/>
      <c r="M4212" s="31"/>
      <c r="N4212" s="34"/>
      <c r="O4212" s="28"/>
      <c r="P4212" s="28"/>
      <c r="Q4212" s="28"/>
      <c r="R4212" s="28"/>
      <c r="S4212" s="25"/>
    </row>
    <row r="4213" spans="2:19" s="16" customFormat="1" outlineLevel="2" x14ac:dyDescent="0.25">
      <c r="B4213" s="16" t="s">
        <v>1890</v>
      </c>
      <c r="C4213" s="16" t="s">
        <v>328</v>
      </c>
      <c r="D4213" s="16" t="s">
        <v>107</v>
      </c>
      <c r="E4213" s="16" t="s">
        <v>1891</v>
      </c>
      <c r="G4213" s="16" t="s">
        <v>1892</v>
      </c>
      <c r="H4213" s="16" t="s">
        <v>154</v>
      </c>
      <c r="I4213" s="31">
        <v>7375</v>
      </c>
      <c r="J4213" s="31">
        <v>7375</v>
      </c>
      <c r="K4213" s="32">
        <f>IFERROR((J4213/I4213),0)</f>
        <v>1</v>
      </c>
      <c r="L4213" s="31"/>
      <c r="M4213" s="31"/>
      <c r="N4213" s="34"/>
      <c r="O4213" s="28"/>
      <c r="P4213" s="28"/>
      <c r="Q4213" s="28"/>
      <c r="R4213" s="28"/>
      <c r="S4213" s="25"/>
    </row>
    <row r="4214" spans="2:19" s="16" customFormat="1" outlineLevel="2" x14ac:dyDescent="0.25">
      <c r="B4214" s="16" t="s">
        <v>1890</v>
      </c>
      <c r="C4214" s="16" t="s">
        <v>328</v>
      </c>
      <c r="D4214" s="16" t="s">
        <v>107</v>
      </c>
      <c r="E4214" s="16" t="s">
        <v>1891</v>
      </c>
      <c r="G4214" s="16" t="s">
        <v>1892</v>
      </c>
      <c r="H4214" s="16" t="s">
        <v>331</v>
      </c>
      <c r="I4214" s="31">
        <v>29838502</v>
      </c>
      <c r="J4214" s="31">
        <v>29838502</v>
      </c>
      <c r="K4214" s="32">
        <f>IFERROR((J4214/I4214),0)</f>
        <v>1</v>
      </c>
      <c r="L4214" s="31"/>
      <c r="M4214" s="31"/>
      <c r="N4214" s="34"/>
      <c r="O4214" s="28"/>
      <c r="P4214" s="28"/>
      <c r="Q4214" s="28"/>
      <c r="R4214" s="28"/>
      <c r="S4214" s="25"/>
    </row>
    <row r="4215" spans="2:19" s="16" customFormat="1" outlineLevel="2" x14ac:dyDescent="0.25">
      <c r="B4215" s="16" t="s">
        <v>1890</v>
      </c>
      <c r="C4215" s="16" t="s">
        <v>328</v>
      </c>
      <c r="D4215" s="16" t="s">
        <v>107</v>
      </c>
      <c r="E4215" s="16" t="s">
        <v>1891</v>
      </c>
      <c r="G4215" s="16" t="s">
        <v>1892</v>
      </c>
      <c r="H4215" s="16" t="s">
        <v>29</v>
      </c>
      <c r="I4215" s="31">
        <v>249988301</v>
      </c>
      <c r="J4215" s="31">
        <v>249988301</v>
      </c>
      <c r="K4215" s="32">
        <f>IFERROR((J4215/I4215),0)</f>
        <v>1</v>
      </c>
      <c r="L4215" s="31"/>
      <c r="M4215" s="31"/>
      <c r="N4215" s="34"/>
      <c r="O4215" s="28"/>
      <c r="P4215" s="28"/>
      <c r="Q4215" s="28"/>
      <c r="R4215" s="28"/>
      <c r="S4215" s="25"/>
    </row>
    <row r="4216" spans="2:19" s="16" customFormat="1" outlineLevel="2" x14ac:dyDescent="0.25">
      <c r="B4216" s="16" t="s">
        <v>1890</v>
      </c>
      <c r="C4216" s="16" t="s">
        <v>328</v>
      </c>
      <c r="D4216" s="16" t="s">
        <v>107</v>
      </c>
      <c r="E4216" s="16" t="s">
        <v>1891</v>
      </c>
      <c r="G4216" s="16" t="s">
        <v>1892</v>
      </c>
      <c r="H4216" s="16" t="s">
        <v>231</v>
      </c>
      <c r="I4216" s="31">
        <v>181412386</v>
      </c>
      <c r="J4216" s="31">
        <v>181412386</v>
      </c>
      <c r="K4216" s="32">
        <f>IFERROR((J4216/I4216),0)</f>
        <v>1</v>
      </c>
      <c r="L4216" s="31"/>
      <c r="M4216" s="31"/>
      <c r="N4216" s="39"/>
      <c r="O4216" s="28"/>
      <c r="P4216" s="28"/>
      <c r="Q4216" s="28"/>
      <c r="R4216" s="28"/>
      <c r="S4216" s="25"/>
    </row>
    <row r="4217" spans="2:19" s="16" customFormat="1" outlineLevel="2" x14ac:dyDescent="0.25">
      <c r="B4217" s="16" t="s">
        <v>1890</v>
      </c>
      <c r="C4217" s="16" t="s">
        <v>328</v>
      </c>
      <c r="D4217" s="16" t="s">
        <v>107</v>
      </c>
      <c r="E4217" s="16" t="s">
        <v>1891</v>
      </c>
      <c r="G4217" s="16" t="s">
        <v>1892</v>
      </c>
      <c r="H4217" s="16" t="s">
        <v>155</v>
      </c>
      <c r="I4217" s="31">
        <v>-238496362</v>
      </c>
      <c r="J4217" s="31"/>
      <c r="K4217" s="32">
        <f>IFERROR((J4217/I4217),0)</f>
        <v>0</v>
      </c>
      <c r="L4217" s="31"/>
      <c r="M4217" s="31"/>
      <c r="N4217" s="34"/>
      <c r="O4217" s="28"/>
      <c r="P4217" s="28"/>
      <c r="Q4217" s="28"/>
      <c r="R4217" s="28"/>
      <c r="S4217" s="25"/>
    </row>
    <row r="4218" spans="2:19" s="16" customFormat="1" outlineLevel="1" x14ac:dyDescent="0.25">
      <c r="B4218" s="47" t="s">
        <v>7189</v>
      </c>
      <c r="C4218" s="47" t="str">
        <f>C4217</f>
        <v>ASIGNACIÓN PARA LA INVERSIÓN LOCAL SEGÚN NBI Y CUARTA, QUINTA, Y SEXTA CATEGORÍA</v>
      </c>
      <c r="D4218" s="47"/>
      <c r="E4218" s="47" t="str">
        <f>E4217</f>
        <v>25797</v>
      </c>
      <c r="F4218" s="47"/>
      <c r="G4218" s="47" t="str">
        <f>G4217</f>
        <v xml:space="preserve">TENA                                              </v>
      </c>
      <c r="H4218" s="47" t="s">
        <v>10655</v>
      </c>
      <c r="I4218" s="51">
        <f>SUBTOTAL(9,I4211:I4217)</f>
        <v>2576371428</v>
      </c>
      <c r="J4218" s="51">
        <f>SUBTOTAL(9,J4211:J4217)</f>
        <v>2289405720.6800003</v>
      </c>
      <c r="K4218" s="49">
        <f>J4218/I4218</f>
        <v>0.88861632907380628</v>
      </c>
      <c r="L4218" s="51">
        <f>SUBTOTAL(9,L4211:L4217)</f>
        <v>787911726.28999996</v>
      </c>
      <c r="M4218" s="51">
        <f>SUBTOTAL(9,M4211:M4217)</f>
        <v>667019741.68000007</v>
      </c>
      <c r="N4218" s="50">
        <f>IFERROR((M4218/L4218),"N.A")</f>
        <v>0.84656658788512029</v>
      </c>
      <c r="O4218" s="28"/>
      <c r="P4218" s="28"/>
      <c r="Q4218" s="28"/>
      <c r="R4218" s="28"/>
      <c r="S4218" s="25"/>
    </row>
    <row r="4219" spans="2:19" s="16" customFormat="1" outlineLevel="2" x14ac:dyDescent="0.25">
      <c r="B4219" s="16" t="s">
        <v>1893</v>
      </c>
      <c r="C4219" s="16" t="s">
        <v>328</v>
      </c>
      <c r="D4219" s="16" t="s">
        <v>107</v>
      </c>
      <c r="E4219" s="16" t="s">
        <v>1894</v>
      </c>
      <c r="G4219" s="16" t="s">
        <v>1895</v>
      </c>
      <c r="H4219" s="16" t="s">
        <v>152</v>
      </c>
      <c r="I4219" s="35">
        <v>1193695070</v>
      </c>
      <c r="J4219" s="35">
        <v>667698383.18999994</v>
      </c>
      <c r="K4219" s="36">
        <f>IFERROR((J4219/I4219),0)</f>
        <v>0.55935422703052629</v>
      </c>
      <c r="L4219" s="35">
        <v>788713365.8900001</v>
      </c>
      <c r="M4219" s="35">
        <v>667698383.18999994</v>
      </c>
      <c r="N4219" s="40">
        <f>M4219/L4219</f>
        <v>0.84656658815025354</v>
      </c>
      <c r="O4219" s="28"/>
      <c r="P4219" s="28"/>
      <c r="Q4219" s="28"/>
      <c r="R4219" s="28"/>
      <c r="S4219" s="25"/>
    </row>
    <row r="4220" spans="2:19" s="16" customFormat="1" outlineLevel="2" x14ac:dyDescent="0.25">
      <c r="B4220" s="16" t="s">
        <v>1893</v>
      </c>
      <c r="C4220" s="16" t="s">
        <v>328</v>
      </c>
      <c r="D4220" s="16" t="s">
        <v>107</v>
      </c>
      <c r="E4220" s="16" t="s">
        <v>1894</v>
      </c>
      <c r="G4220" s="16" t="s">
        <v>1895</v>
      </c>
      <c r="H4220" s="16" t="s">
        <v>19</v>
      </c>
      <c r="I4220" s="31">
        <v>3051387151</v>
      </c>
      <c r="J4220" s="31">
        <v>3051387151</v>
      </c>
      <c r="K4220" s="32">
        <f>IFERROR((J4220/I4220),0)</f>
        <v>1</v>
      </c>
      <c r="L4220" s="31"/>
      <c r="M4220" s="31"/>
      <c r="N4220" s="34"/>
      <c r="O4220" s="28"/>
      <c r="P4220" s="28"/>
      <c r="Q4220" s="28"/>
      <c r="R4220" s="28"/>
      <c r="S4220" s="25"/>
    </row>
    <row r="4221" spans="2:19" s="16" customFormat="1" outlineLevel="2" x14ac:dyDescent="0.25">
      <c r="B4221" s="16" t="s">
        <v>1893</v>
      </c>
      <c r="C4221" s="16" t="s">
        <v>328</v>
      </c>
      <c r="D4221" s="16" t="s">
        <v>107</v>
      </c>
      <c r="E4221" s="16" t="s">
        <v>1894</v>
      </c>
      <c r="G4221" s="16" t="s">
        <v>1895</v>
      </c>
      <c r="H4221" s="16" t="s">
        <v>154</v>
      </c>
      <c r="I4221" s="31">
        <v>7383</v>
      </c>
      <c r="J4221" s="31">
        <v>7383</v>
      </c>
      <c r="K4221" s="32">
        <f>IFERROR((J4221/I4221),0)</f>
        <v>1</v>
      </c>
      <c r="L4221" s="31"/>
      <c r="M4221" s="31"/>
      <c r="N4221" s="34"/>
      <c r="O4221" s="28"/>
      <c r="P4221" s="28"/>
      <c r="Q4221" s="28"/>
      <c r="R4221" s="28"/>
      <c r="S4221" s="25"/>
    </row>
    <row r="4222" spans="2:19" s="16" customFormat="1" outlineLevel="2" x14ac:dyDescent="0.25">
      <c r="B4222" s="16" t="s">
        <v>1893</v>
      </c>
      <c r="C4222" s="16" t="s">
        <v>328</v>
      </c>
      <c r="D4222" s="16" t="s">
        <v>107</v>
      </c>
      <c r="E4222" s="16" t="s">
        <v>1894</v>
      </c>
      <c r="G4222" s="16" t="s">
        <v>1895</v>
      </c>
      <c r="H4222" s="16" t="s">
        <v>331</v>
      </c>
      <c r="I4222" s="31">
        <v>29868860</v>
      </c>
      <c r="J4222" s="31">
        <v>29868860</v>
      </c>
      <c r="K4222" s="32">
        <f>IFERROR((J4222/I4222),0)</f>
        <v>1</v>
      </c>
      <c r="L4222" s="31"/>
      <c r="M4222" s="31"/>
      <c r="N4222" s="34"/>
      <c r="O4222" s="28"/>
      <c r="P4222" s="28"/>
      <c r="Q4222" s="28"/>
      <c r="R4222" s="28"/>
      <c r="S4222" s="25"/>
    </row>
    <row r="4223" spans="2:19" s="16" customFormat="1" outlineLevel="2" x14ac:dyDescent="0.25">
      <c r="B4223" s="16" t="s">
        <v>1893</v>
      </c>
      <c r="C4223" s="16" t="s">
        <v>328</v>
      </c>
      <c r="D4223" s="16" t="s">
        <v>107</v>
      </c>
      <c r="E4223" s="16" t="s">
        <v>1894</v>
      </c>
      <c r="G4223" s="16" t="s">
        <v>1895</v>
      </c>
      <c r="H4223" s="16" t="s">
        <v>231</v>
      </c>
      <c r="I4223" s="31">
        <v>181596959</v>
      </c>
      <c r="J4223" s="31">
        <v>181596959</v>
      </c>
      <c r="K4223" s="32">
        <f>IFERROR((J4223/I4223),0)</f>
        <v>1</v>
      </c>
      <c r="L4223" s="31"/>
      <c r="M4223" s="31"/>
      <c r="N4223" s="39"/>
      <c r="O4223" s="28"/>
      <c r="P4223" s="28"/>
      <c r="Q4223" s="28"/>
      <c r="R4223" s="28"/>
      <c r="S4223" s="25"/>
    </row>
    <row r="4224" spans="2:19" s="16" customFormat="1" outlineLevel="2" x14ac:dyDescent="0.25">
      <c r="B4224" s="16" t="s">
        <v>1893</v>
      </c>
      <c r="C4224" s="16" t="s">
        <v>328</v>
      </c>
      <c r="D4224" s="16" t="s">
        <v>107</v>
      </c>
      <c r="E4224" s="16" t="s">
        <v>1894</v>
      </c>
      <c r="G4224" s="16" t="s">
        <v>1895</v>
      </c>
      <c r="H4224" s="16" t="s">
        <v>155</v>
      </c>
      <c r="I4224" s="31">
        <v>-238739014</v>
      </c>
      <c r="J4224" s="31"/>
      <c r="K4224" s="32">
        <f>IFERROR((J4224/I4224),0)</f>
        <v>0</v>
      </c>
      <c r="L4224" s="31"/>
      <c r="M4224" s="31"/>
      <c r="N4224" s="34"/>
      <c r="O4224" s="28"/>
      <c r="P4224" s="28"/>
      <c r="Q4224" s="28"/>
      <c r="R4224" s="28"/>
      <c r="S4224" s="25"/>
    </row>
    <row r="4225" spans="2:19" s="16" customFormat="1" outlineLevel="1" x14ac:dyDescent="0.25">
      <c r="B4225" s="47" t="s">
        <v>7190</v>
      </c>
      <c r="C4225" s="47" t="str">
        <f>C4224</f>
        <v>ASIGNACIÓN PARA LA INVERSIÓN LOCAL SEGÚN NBI Y CUARTA, QUINTA, Y SEXTA CATEGORÍA</v>
      </c>
      <c r="D4225" s="47"/>
      <c r="E4225" s="47" t="str">
        <f>E4224</f>
        <v>25793</v>
      </c>
      <c r="F4225" s="47"/>
      <c r="G4225" s="47" t="str">
        <f>G4224</f>
        <v xml:space="preserve">TAUSA                                             </v>
      </c>
      <c r="H4225" s="47" t="s">
        <v>10655</v>
      </c>
      <c r="I4225" s="51">
        <f>SUBTOTAL(9,I4219:I4224)</f>
        <v>4217816409</v>
      </c>
      <c r="J4225" s="51">
        <f>SUBTOTAL(9,J4219:J4224)</f>
        <v>3930558736.1900001</v>
      </c>
      <c r="K4225" s="49">
        <f>J4225/I4225</f>
        <v>0.93189422085867746</v>
      </c>
      <c r="L4225" s="51">
        <f>SUBTOTAL(9,L4219:L4224)</f>
        <v>788713365.8900001</v>
      </c>
      <c r="M4225" s="51">
        <f>SUBTOTAL(9,M4219:M4224)</f>
        <v>667698383.18999994</v>
      </c>
      <c r="N4225" s="50">
        <f>IFERROR((M4225/L4225),"N.A")</f>
        <v>0.84656658815025354</v>
      </c>
      <c r="O4225" s="28"/>
      <c r="P4225" s="28"/>
      <c r="Q4225" s="28"/>
      <c r="R4225" s="28"/>
      <c r="S4225" s="25"/>
    </row>
    <row r="4226" spans="2:19" s="16" customFormat="1" outlineLevel="2" x14ac:dyDescent="0.25">
      <c r="B4226" s="16" t="s">
        <v>1896</v>
      </c>
      <c r="C4226" s="16" t="s">
        <v>328</v>
      </c>
      <c r="D4226" s="16" t="s">
        <v>107</v>
      </c>
      <c r="E4226" s="16" t="s">
        <v>1897</v>
      </c>
      <c r="G4226" s="16" t="s">
        <v>1898</v>
      </c>
      <c r="H4226" s="16" t="s">
        <v>152</v>
      </c>
      <c r="I4226" s="35">
        <v>1157396357</v>
      </c>
      <c r="J4226" s="35">
        <v>647394544.6500001</v>
      </c>
      <c r="K4226" s="36">
        <f>IFERROR((J4226/I4226),0)</f>
        <v>0.55935422704116922</v>
      </c>
      <c r="L4226" s="35">
        <v>764729619.78000009</v>
      </c>
      <c r="M4226" s="35">
        <v>647394544.6500001</v>
      </c>
      <c r="N4226" s="40">
        <f>M4226/L4226</f>
        <v>0.84656658759503089</v>
      </c>
      <c r="O4226" s="28"/>
      <c r="P4226" s="28"/>
      <c r="Q4226" s="28"/>
      <c r="R4226" s="28"/>
      <c r="S4226" s="25"/>
    </row>
    <row r="4227" spans="2:19" s="16" customFormat="1" outlineLevel="2" x14ac:dyDescent="0.25">
      <c r="B4227" s="16" t="s">
        <v>1896</v>
      </c>
      <c r="C4227" s="16" t="s">
        <v>328</v>
      </c>
      <c r="D4227" s="16" t="s">
        <v>107</v>
      </c>
      <c r="E4227" s="16" t="s">
        <v>1897</v>
      </c>
      <c r="G4227" s="16" t="s">
        <v>1898</v>
      </c>
      <c r="H4227" s="16" t="s">
        <v>19</v>
      </c>
      <c r="I4227" s="31">
        <v>2233358695</v>
      </c>
      <c r="J4227" s="31">
        <v>2233358695</v>
      </c>
      <c r="K4227" s="32">
        <f>IFERROR((J4227/I4227),0)</f>
        <v>1</v>
      </c>
      <c r="L4227" s="31"/>
      <c r="M4227" s="31"/>
      <c r="N4227" s="34"/>
      <c r="O4227" s="28"/>
      <c r="P4227" s="28"/>
      <c r="Q4227" s="28"/>
      <c r="R4227" s="28"/>
      <c r="S4227" s="25"/>
    </row>
    <row r="4228" spans="2:19" s="16" customFormat="1" outlineLevel="2" x14ac:dyDescent="0.25">
      <c r="B4228" s="16" t="s">
        <v>1896</v>
      </c>
      <c r="C4228" s="16" t="s">
        <v>328</v>
      </c>
      <c r="D4228" s="16" t="s">
        <v>107</v>
      </c>
      <c r="E4228" s="16" t="s">
        <v>1897</v>
      </c>
      <c r="G4228" s="16" t="s">
        <v>1898</v>
      </c>
      <c r="H4228" s="16" t="s">
        <v>154</v>
      </c>
      <c r="I4228" s="31">
        <v>7158</v>
      </c>
      <c r="J4228" s="31">
        <v>7158</v>
      </c>
      <c r="K4228" s="32">
        <f>IFERROR((J4228/I4228),0)</f>
        <v>1</v>
      </c>
      <c r="L4228" s="31"/>
      <c r="M4228" s="31"/>
      <c r="N4228" s="34"/>
      <c r="O4228" s="28"/>
      <c r="P4228" s="28"/>
      <c r="Q4228" s="28"/>
      <c r="R4228" s="28"/>
      <c r="S4228" s="25"/>
    </row>
    <row r="4229" spans="2:19" s="16" customFormat="1" outlineLevel="2" x14ac:dyDescent="0.25">
      <c r="B4229" s="16" t="s">
        <v>1896</v>
      </c>
      <c r="C4229" s="16" t="s">
        <v>328</v>
      </c>
      <c r="D4229" s="16" t="s">
        <v>107</v>
      </c>
      <c r="E4229" s="16" t="s">
        <v>1897</v>
      </c>
      <c r="G4229" s="16" t="s">
        <v>1898</v>
      </c>
      <c r="H4229" s="16" t="s">
        <v>331</v>
      </c>
      <c r="I4229" s="31">
        <v>28960587</v>
      </c>
      <c r="J4229" s="31">
        <v>28960587</v>
      </c>
      <c r="K4229" s="32">
        <f>IFERROR((J4229/I4229),0)</f>
        <v>1</v>
      </c>
      <c r="L4229" s="31"/>
      <c r="M4229" s="31"/>
      <c r="N4229" s="34"/>
      <c r="O4229" s="28"/>
      <c r="P4229" s="28"/>
      <c r="Q4229" s="28"/>
      <c r="R4229" s="28"/>
      <c r="S4229" s="25"/>
    </row>
    <row r="4230" spans="2:19" s="16" customFormat="1" outlineLevel="2" x14ac:dyDescent="0.25">
      <c r="B4230" s="16" t="s">
        <v>1896</v>
      </c>
      <c r="C4230" s="16" t="s">
        <v>328</v>
      </c>
      <c r="D4230" s="16" t="s">
        <v>107</v>
      </c>
      <c r="E4230" s="16" t="s">
        <v>1897</v>
      </c>
      <c r="G4230" s="16" t="s">
        <v>1898</v>
      </c>
      <c r="H4230" s="16" t="s">
        <v>29</v>
      </c>
      <c r="I4230" s="31">
        <v>216176314</v>
      </c>
      <c r="J4230" s="31">
        <v>216176314</v>
      </c>
      <c r="K4230" s="32">
        <f>IFERROR((J4230/I4230),0)</f>
        <v>1</v>
      </c>
      <c r="L4230" s="31"/>
      <c r="M4230" s="31"/>
      <c r="N4230" s="34"/>
      <c r="O4230" s="28"/>
      <c r="P4230" s="28"/>
      <c r="Q4230" s="28"/>
      <c r="R4230" s="28"/>
      <c r="S4230" s="25"/>
    </row>
    <row r="4231" spans="2:19" s="16" customFormat="1" outlineLevel="2" x14ac:dyDescent="0.25">
      <c r="B4231" s="16" t="s">
        <v>1896</v>
      </c>
      <c r="C4231" s="16" t="s">
        <v>328</v>
      </c>
      <c r="D4231" s="16" t="s">
        <v>107</v>
      </c>
      <c r="E4231" s="16" t="s">
        <v>1897</v>
      </c>
      <c r="G4231" s="16" t="s">
        <v>1898</v>
      </c>
      <c r="H4231" s="16" t="s">
        <v>231</v>
      </c>
      <c r="I4231" s="31">
        <v>176074832</v>
      </c>
      <c r="J4231" s="31">
        <v>176074832</v>
      </c>
      <c r="K4231" s="32">
        <f>IFERROR((J4231/I4231),0)</f>
        <v>1</v>
      </c>
      <c r="L4231" s="31"/>
      <c r="M4231" s="31"/>
      <c r="N4231" s="39"/>
      <c r="O4231" s="28"/>
      <c r="P4231" s="28"/>
      <c r="Q4231" s="28"/>
      <c r="R4231" s="28"/>
      <c r="S4231" s="25"/>
    </row>
    <row r="4232" spans="2:19" s="16" customFormat="1" outlineLevel="2" x14ac:dyDescent="0.25">
      <c r="B4232" s="16" t="s">
        <v>1896</v>
      </c>
      <c r="C4232" s="16" t="s">
        <v>328</v>
      </c>
      <c r="D4232" s="16" t="s">
        <v>107</v>
      </c>
      <c r="E4232" s="16" t="s">
        <v>1897</v>
      </c>
      <c r="G4232" s="16" t="s">
        <v>1898</v>
      </c>
      <c r="H4232" s="16" t="s">
        <v>155</v>
      </c>
      <c r="I4232" s="31">
        <v>-231479271</v>
      </c>
      <c r="J4232" s="31"/>
      <c r="K4232" s="32">
        <f>IFERROR((J4232/I4232),0)</f>
        <v>0</v>
      </c>
      <c r="L4232" s="31"/>
      <c r="M4232" s="31"/>
      <c r="N4232" s="34"/>
      <c r="O4232" s="28"/>
      <c r="P4232" s="28"/>
      <c r="Q4232" s="28"/>
      <c r="R4232" s="28"/>
      <c r="S4232" s="25"/>
    </row>
    <row r="4233" spans="2:19" s="16" customFormat="1" outlineLevel="1" x14ac:dyDescent="0.25">
      <c r="B4233" s="47" t="s">
        <v>7191</v>
      </c>
      <c r="C4233" s="47" t="str">
        <f>C4232</f>
        <v>ASIGNACIÓN PARA LA INVERSIÓN LOCAL SEGÚN NBI Y CUARTA, QUINTA, Y SEXTA CATEGORÍA</v>
      </c>
      <c r="D4233" s="47"/>
      <c r="E4233" s="47" t="str">
        <f>E4232</f>
        <v>25785</v>
      </c>
      <c r="F4233" s="47"/>
      <c r="G4233" s="47" t="str">
        <f>G4232</f>
        <v xml:space="preserve">TABIO                                             </v>
      </c>
      <c r="H4233" s="47" t="s">
        <v>10655</v>
      </c>
      <c r="I4233" s="51">
        <f>SUBTOTAL(9,I4226:I4232)</f>
        <v>3580494672</v>
      </c>
      <c r="J4233" s="51">
        <f>SUBTOTAL(9,J4226:J4232)</f>
        <v>3301972130.6500001</v>
      </c>
      <c r="K4233" s="49">
        <f>J4233/I4233</f>
        <v>0.92221115603715664</v>
      </c>
      <c r="L4233" s="51">
        <f>SUBTOTAL(9,L4226:L4232)</f>
        <v>764729619.78000009</v>
      </c>
      <c r="M4233" s="51">
        <f>SUBTOTAL(9,M4226:M4232)</f>
        <v>647394544.6500001</v>
      </c>
      <c r="N4233" s="50">
        <f>IFERROR((M4233/L4233),"N.A")</f>
        <v>0.84656658759503089</v>
      </c>
      <c r="O4233" s="28"/>
      <c r="P4233" s="28"/>
      <c r="Q4233" s="28"/>
      <c r="R4233" s="28"/>
      <c r="S4233" s="25"/>
    </row>
    <row r="4234" spans="2:19" s="16" customFormat="1" outlineLevel="2" x14ac:dyDescent="0.25">
      <c r="B4234" s="16" t="s">
        <v>1899</v>
      </c>
      <c r="C4234" s="16" t="s">
        <v>328</v>
      </c>
      <c r="D4234" s="16" t="s">
        <v>107</v>
      </c>
      <c r="E4234" s="16" t="s">
        <v>1900</v>
      </c>
      <c r="G4234" s="16" t="s">
        <v>1901</v>
      </c>
      <c r="H4234" s="16" t="s">
        <v>152</v>
      </c>
      <c r="I4234" s="35">
        <v>1015893124</v>
      </c>
      <c r="J4234" s="35">
        <v>568244113.13</v>
      </c>
      <c r="K4234" s="36">
        <f>IFERROR((J4234/I4234),0)</f>
        <v>0.55935422703973336</v>
      </c>
      <c r="L4234" s="35">
        <v>671233806.57999992</v>
      </c>
      <c r="M4234" s="35">
        <v>568244113.13</v>
      </c>
      <c r="N4234" s="40">
        <f>M4234/L4234</f>
        <v>0.84656658761759596</v>
      </c>
      <c r="O4234" s="28"/>
      <c r="P4234" s="28"/>
      <c r="Q4234" s="28"/>
      <c r="R4234" s="28"/>
      <c r="S4234" s="25"/>
    </row>
    <row r="4235" spans="2:19" s="16" customFormat="1" outlineLevel="2" x14ac:dyDescent="0.25">
      <c r="B4235" s="16" t="s">
        <v>1899</v>
      </c>
      <c r="C4235" s="16" t="s">
        <v>328</v>
      </c>
      <c r="D4235" s="16" t="s">
        <v>107</v>
      </c>
      <c r="E4235" s="16" t="s">
        <v>1900</v>
      </c>
      <c r="G4235" s="16" t="s">
        <v>1901</v>
      </c>
      <c r="H4235" s="16" t="s">
        <v>19</v>
      </c>
      <c r="I4235" s="31">
        <v>2384416914</v>
      </c>
      <c r="J4235" s="31">
        <v>2384416914</v>
      </c>
      <c r="K4235" s="32">
        <f>IFERROR((J4235/I4235),0)</f>
        <v>1</v>
      </c>
      <c r="L4235" s="31"/>
      <c r="M4235" s="31"/>
      <c r="N4235" s="34"/>
      <c r="O4235" s="28"/>
      <c r="P4235" s="28"/>
      <c r="Q4235" s="28"/>
      <c r="R4235" s="28"/>
      <c r="S4235" s="25"/>
    </row>
    <row r="4236" spans="2:19" s="16" customFormat="1" outlineLevel="2" x14ac:dyDescent="0.25">
      <c r="B4236" s="16" t="s">
        <v>1899</v>
      </c>
      <c r="C4236" s="16" t="s">
        <v>328</v>
      </c>
      <c r="D4236" s="16" t="s">
        <v>107</v>
      </c>
      <c r="E4236" s="16" t="s">
        <v>1900</v>
      </c>
      <c r="G4236" s="16" t="s">
        <v>1901</v>
      </c>
      <c r="H4236" s="16" t="s">
        <v>154</v>
      </c>
      <c r="I4236" s="31">
        <v>6283</v>
      </c>
      <c r="J4236" s="31">
        <v>6283</v>
      </c>
      <c r="K4236" s="32">
        <f>IFERROR((J4236/I4236),0)</f>
        <v>1</v>
      </c>
      <c r="L4236" s="31"/>
      <c r="M4236" s="31"/>
      <c r="N4236" s="34"/>
      <c r="O4236" s="28"/>
      <c r="P4236" s="28"/>
      <c r="Q4236" s="28"/>
      <c r="R4236" s="28"/>
      <c r="S4236" s="25"/>
    </row>
    <row r="4237" spans="2:19" s="16" customFormat="1" outlineLevel="2" x14ac:dyDescent="0.25">
      <c r="B4237" s="16" t="s">
        <v>1899</v>
      </c>
      <c r="C4237" s="16" t="s">
        <v>328</v>
      </c>
      <c r="D4237" s="16" t="s">
        <v>107</v>
      </c>
      <c r="E4237" s="16" t="s">
        <v>1900</v>
      </c>
      <c r="G4237" s="16" t="s">
        <v>1901</v>
      </c>
      <c r="H4237" s="16" t="s">
        <v>331</v>
      </c>
      <c r="I4237" s="31">
        <v>25419867</v>
      </c>
      <c r="J4237" s="31">
        <v>25419867</v>
      </c>
      <c r="K4237" s="32">
        <f>IFERROR((J4237/I4237),0)</f>
        <v>1</v>
      </c>
      <c r="L4237" s="31"/>
      <c r="M4237" s="31"/>
      <c r="N4237" s="34"/>
      <c r="O4237" s="28"/>
      <c r="P4237" s="28"/>
      <c r="Q4237" s="28"/>
      <c r="R4237" s="28"/>
      <c r="S4237" s="25"/>
    </row>
    <row r="4238" spans="2:19" s="16" customFormat="1" outlineLevel="2" x14ac:dyDescent="0.25">
      <c r="B4238" s="16" t="s">
        <v>1899</v>
      </c>
      <c r="C4238" s="16" t="s">
        <v>328</v>
      </c>
      <c r="D4238" s="16" t="s">
        <v>107</v>
      </c>
      <c r="E4238" s="16" t="s">
        <v>1900</v>
      </c>
      <c r="G4238" s="16" t="s">
        <v>1901</v>
      </c>
      <c r="H4238" s="16" t="s">
        <v>231</v>
      </c>
      <c r="I4238" s="31">
        <v>154547930</v>
      </c>
      <c r="J4238" s="31">
        <v>154547930</v>
      </c>
      <c r="K4238" s="32">
        <f>IFERROR((J4238/I4238),0)</f>
        <v>1</v>
      </c>
      <c r="L4238" s="31"/>
      <c r="M4238" s="31"/>
      <c r="N4238" s="39"/>
      <c r="O4238" s="28"/>
      <c r="P4238" s="28"/>
      <c r="Q4238" s="28"/>
      <c r="R4238" s="28"/>
      <c r="S4238" s="25"/>
    </row>
    <row r="4239" spans="2:19" s="16" customFormat="1" outlineLevel="2" x14ac:dyDescent="0.25">
      <c r="B4239" s="16" t="s">
        <v>1899</v>
      </c>
      <c r="C4239" s="16" t="s">
        <v>328</v>
      </c>
      <c r="D4239" s="16" t="s">
        <v>107</v>
      </c>
      <c r="E4239" s="16" t="s">
        <v>1900</v>
      </c>
      <c r="G4239" s="16" t="s">
        <v>1901</v>
      </c>
      <c r="H4239" s="16" t="s">
        <v>155</v>
      </c>
      <c r="I4239" s="31">
        <v>-203178625</v>
      </c>
      <c r="J4239" s="31"/>
      <c r="K4239" s="32">
        <f>IFERROR((J4239/I4239),0)</f>
        <v>0</v>
      </c>
      <c r="L4239" s="31"/>
      <c r="M4239" s="31"/>
      <c r="N4239" s="34"/>
      <c r="O4239" s="28"/>
      <c r="P4239" s="28"/>
      <c r="Q4239" s="28"/>
      <c r="R4239" s="28"/>
      <c r="S4239" s="25"/>
    </row>
    <row r="4240" spans="2:19" s="16" customFormat="1" outlineLevel="1" x14ac:dyDescent="0.25">
      <c r="B4240" s="47" t="s">
        <v>7192</v>
      </c>
      <c r="C4240" s="47" t="str">
        <f>C4239</f>
        <v>ASIGNACIÓN PARA LA INVERSIÓN LOCAL SEGÚN NBI Y CUARTA, QUINTA, Y SEXTA CATEGORÍA</v>
      </c>
      <c r="D4240" s="47"/>
      <c r="E4240" s="47" t="str">
        <f>E4239</f>
        <v>25781</v>
      </c>
      <c r="F4240" s="47"/>
      <c r="G4240" s="47" t="str">
        <f>G4239</f>
        <v xml:space="preserve">SUTATAUSA                                         </v>
      </c>
      <c r="H4240" s="47" t="s">
        <v>10655</v>
      </c>
      <c r="I4240" s="51">
        <f>SUBTOTAL(9,I4234:I4239)</f>
        <v>3377105493</v>
      </c>
      <c r="J4240" s="51">
        <f>SUBTOTAL(9,J4234:J4239)</f>
        <v>3132635107.1300001</v>
      </c>
      <c r="K4240" s="49">
        <f>J4240/I4240</f>
        <v>0.92760949091559819</v>
      </c>
      <c r="L4240" s="51">
        <f>SUBTOTAL(9,L4234:L4239)</f>
        <v>671233806.57999992</v>
      </c>
      <c r="M4240" s="51">
        <f>SUBTOTAL(9,M4234:M4239)</f>
        <v>568244113.13</v>
      </c>
      <c r="N4240" s="50">
        <f>IFERROR((M4240/L4240),"N.A")</f>
        <v>0.84656658761759596</v>
      </c>
      <c r="O4240" s="28"/>
      <c r="P4240" s="28"/>
      <c r="Q4240" s="28"/>
      <c r="R4240" s="28"/>
      <c r="S4240" s="25"/>
    </row>
    <row r="4241" spans="2:19" s="16" customFormat="1" outlineLevel="2" x14ac:dyDescent="0.25">
      <c r="B4241" s="16" t="s">
        <v>1902</v>
      </c>
      <c r="C4241" s="16" t="s">
        <v>328</v>
      </c>
      <c r="D4241" s="16" t="s">
        <v>107</v>
      </c>
      <c r="E4241" s="16" t="s">
        <v>1903</v>
      </c>
      <c r="G4241" s="16" t="s">
        <v>1904</v>
      </c>
      <c r="H4241" s="16" t="s">
        <v>152</v>
      </c>
      <c r="I4241" s="35">
        <v>1453503951</v>
      </c>
      <c r="J4241" s="35">
        <v>813023579.01000011</v>
      </c>
      <c r="K4241" s="36">
        <f>IFERROR((J4241/I4241),0)</f>
        <v>0.5593542270391807</v>
      </c>
      <c r="L4241" s="35">
        <v>960377589.40999985</v>
      </c>
      <c r="M4241" s="35">
        <v>813023579.01000011</v>
      </c>
      <c r="N4241" s="40">
        <f>M4241/L4241</f>
        <v>0.84656658794951112</v>
      </c>
      <c r="O4241" s="28"/>
      <c r="P4241" s="28"/>
      <c r="Q4241" s="28"/>
      <c r="R4241" s="28"/>
      <c r="S4241" s="25"/>
    </row>
    <row r="4242" spans="2:19" s="16" customFormat="1" outlineLevel="2" x14ac:dyDescent="0.25">
      <c r="B4242" s="16" t="s">
        <v>1902</v>
      </c>
      <c r="C4242" s="16" t="s">
        <v>328</v>
      </c>
      <c r="D4242" s="16" t="s">
        <v>107</v>
      </c>
      <c r="E4242" s="16" t="s">
        <v>1903</v>
      </c>
      <c r="G4242" s="16" t="s">
        <v>1904</v>
      </c>
      <c r="H4242" s="16" t="s">
        <v>19</v>
      </c>
      <c r="I4242" s="31">
        <v>2178609316</v>
      </c>
      <c r="J4242" s="31">
        <v>2178609316</v>
      </c>
      <c r="K4242" s="32">
        <f>IFERROR((J4242/I4242),0)</f>
        <v>1</v>
      </c>
      <c r="L4242" s="31"/>
      <c r="M4242" s="31"/>
      <c r="N4242" s="34"/>
      <c r="O4242" s="28"/>
      <c r="P4242" s="28"/>
      <c r="Q4242" s="28"/>
      <c r="R4242" s="28"/>
      <c r="S4242" s="25"/>
    </row>
    <row r="4243" spans="2:19" s="16" customFormat="1" outlineLevel="2" x14ac:dyDescent="0.25">
      <c r="B4243" s="16" t="s">
        <v>1902</v>
      </c>
      <c r="C4243" s="16" t="s">
        <v>328</v>
      </c>
      <c r="D4243" s="16" t="s">
        <v>107</v>
      </c>
      <c r="E4243" s="16" t="s">
        <v>1903</v>
      </c>
      <c r="G4243" s="16" t="s">
        <v>1904</v>
      </c>
      <c r="H4243" s="16" t="s">
        <v>154</v>
      </c>
      <c r="I4243" s="31">
        <v>8990</v>
      </c>
      <c r="J4243" s="31">
        <v>8990</v>
      </c>
      <c r="K4243" s="32">
        <f>IFERROR((J4243/I4243),0)</f>
        <v>1</v>
      </c>
      <c r="L4243" s="31"/>
      <c r="M4243" s="31"/>
      <c r="N4243" s="34"/>
      <c r="O4243" s="28"/>
      <c r="P4243" s="28"/>
      <c r="Q4243" s="28"/>
      <c r="R4243" s="28"/>
      <c r="S4243" s="25"/>
    </row>
    <row r="4244" spans="2:19" s="16" customFormat="1" outlineLevel="2" x14ac:dyDescent="0.25">
      <c r="B4244" s="16" t="s">
        <v>1902</v>
      </c>
      <c r="C4244" s="16" t="s">
        <v>328</v>
      </c>
      <c r="D4244" s="16" t="s">
        <v>107</v>
      </c>
      <c r="E4244" s="16" t="s">
        <v>1903</v>
      </c>
      <c r="G4244" s="16" t="s">
        <v>1904</v>
      </c>
      <c r="H4244" s="16" t="s">
        <v>331</v>
      </c>
      <c r="I4244" s="31">
        <v>36369846</v>
      </c>
      <c r="J4244" s="31">
        <v>36369846</v>
      </c>
      <c r="K4244" s="32">
        <f>IFERROR((J4244/I4244),0)</f>
        <v>1</v>
      </c>
      <c r="L4244" s="31"/>
      <c r="M4244" s="31"/>
      <c r="N4244" s="34"/>
      <c r="O4244" s="28"/>
      <c r="P4244" s="28"/>
      <c r="Q4244" s="28"/>
      <c r="R4244" s="28"/>
      <c r="S4244" s="25"/>
    </row>
    <row r="4245" spans="2:19" s="16" customFormat="1" outlineLevel="2" x14ac:dyDescent="0.25">
      <c r="B4245" s="16" t="s">
        <v>1902</v>
      </c>
      <c r="C4245" s="16" t="s">
        <v>328</v>
      </c>
      <c r="D4245" s="16" t="s">
        <v>107</v>
      </c>
      <c r="E4245" s="16" t="s">
        <v>1903</v>
      </c>
      <c r="G4245" s="16" t="s">
        <v>1904</v>
      </c>
      <c r="H4245" s="16" t="s">
        <v>29</v>
      </c>
      <c r="I4245" s="31">
        <v>34657585</v>
      </c>
      <c r="J4245" s="31">
        <v>34657585</v>
      </c>
      <c r="K4245" s="32">
        <f>IFERROR((J4245/I4245),0)</f>
        <v>1</v>
      </c>
      <c r="L4245" s="31"/>
      <c r="M4245" s="31"/>
      <c r="N4245" s="34"/>
      <c r="O4245" s="28"/>
      <c r="P4245" s="28"/>
      <c r="Q4245" s="28"/>
      <c r="R4245" s="28"/>
      <c r="S4245" s="25"/>
    </row>
    <row r="4246" spans="2:19" s="16" customFormat="1" outlineLevel="2" x14ac:dyDescent="0.25">
      <c r="B4246" s="16" t="s">
        <v>1902</v>
      </c>
      <c r="C4246" s="16" t="s">
        <v>328</v>
      </c>
      <c r="D4246" s="16" t="s">
        <v>107</v>
      </c>
      <c r="E4246" s="16" t="s">
        <v>1903</v>
      </c>
      <c r="G4246" s="16" t="s">
        <v>1904</v>
      </c>
      <c r="H4246" s="16" t="s">
        <v>231</v>
      </c>
      <c r="I4246" s="31">
        <v>221121712</v>
      </c>
      <c r="J4246" s="31">
        <v>221121712</v>
      </c>
      <c r="K4246" s="32">
        <f>IFERROR((J4246/I4246),0)</f>
        <v>1</v>
      </c>
      <c r="L4246" s="31"/>
      <c r="M4246" s="31"/>
      <c r="N4246" s="39"/>
      <c r="O4246" s="28"/>
      <c r="P4246" s="28"/>
      <c r="Q4246" s="28"/>
      <c r="R4246" s="28"/>
      <c r="S4246" s="25"/>
    </row>
    <row r="4247" spans="2:19" s="16" customFormat="1" outlineLevel="2" x14ac:dyDescent="0.25">
      <c r="B4247" s="16" t="s">
        <v>1902</v>
      </c>
      <c r="C4247" s="16" t="s">
        <v>328</v>
      </c>
      <c r="D4247" s="16" t="s">
        <v>107</v>
      </c>
      <c r="E4247" s="16" t="s">
        <v>1903</v>
      </c>
      <c r="G4247" s="16" t="s">
        <v>1904</v>
      </c>
      <c r="H4247" s="16" t="s">
        <v>155</v>
      </c>
      <c r="I4247" s="31">
        <v>-290700790</v>
      </c>
      <c r="J4247" s="31"/>
      <c r="K4247" s="32">
        <f>IFERROR((J4247/I4247),0)</f>
        <v>0</v>
      </c>
      <c r="L4247" s="31"/>
      <c r="M4247" s="31"/>
      <c r="N4247" s="34"/>
      <c r="O4247" s="28"/>
      <c r="P4247" s="28"/>
      <c r="Q4247" s="28"/>
      <c r="R4247" s="28"/>
      <c r="S4247" s="25"/>
    </row>
    <row r="4248" spans="2:19" s="16" customFormat="1" outlineLevel="1" x14ac:dyDescent="0.25">
      <c r="B4248" s="47" t="s">
        <v>7193</v>
      </c>
      <c r="C4248" s="47" t="str">
        <f>C4247</f>
        <v>ASIGNACIÓN PARA LA INVERSIÓN LOCAL SEGÚN NBI Y CUARTA, QUINTA, Y SEXTA CATEGORÍA</v>
      </c>
      <c r="D4248" s="47"/>
      <c r="E4248" s="47" t="str">
        <f>E4247</f>
        <v>25779</v>
      </c>
      <c r="F4248" s="47"/>
      <c r="G4248" s="47" t="str">
        <f>G4247</f>
        <v xml:space="preserve">SUSA                                              </v>
      </c>
      <c r="H4248" s="47" t="s">
        <v>10655</v>
      </c>
      <c r="I4248" s="51">
        <f>SUBTOTAL(9,I4241:I4247)</f>
        <v>3633570610</v>
      </c>
      <c r="J4248" s="51">
        <f>SUBTOTAL(9,J4241:J4247)</f>
        <v>3283791028.0100002</v>
      </c>
      <c r="K4248" s="49">
        <f>J4248/I4248</f>
        <v>0.90373667680287639</v>
      </c>
      <c r="L4248" s="51">
        <f>SUBTOTAL(9,L4241:L4247)</f>
        <v>960377589.40999985</v>
      </c>
      <c r="M4248" s="51">
        <f>SUBTOTAL(9,M4241:M4247)</f>
        <v>813023579.01000011</v>
      </c>
      <c r="N4248" s="50">
        <f>IFERROR((M4248/L4248),"N.A")</f>
        <v>0.84656658794951112</v>
      </c>
      <c r="O4248" s="28"/>
      <c r="P4248" s="28"/>
      <c r="Q4248" s="28"/>
      <c r="R4248" s="28"/>
      <c r="S4248" s="25"/>
    </row>
    <row r="4249" spans="2:19" s="16" customFormat="1" outlineLevel="2" x14ac:dyDescent="0.25">
      <c r="B4249" s="16" t="s">
        <v>1905</v>
      </c>
      <c r="C4249" s="16" t="s">
        <v>328</v>
      </c>
      <c r="D4249" s="16" t="s">
        <v>107</v>
      </c>
      <c r="E4249" s="16" t="s">
        <v>1906</v>
      </c>
      <c r="G4249" s="16" t="s">
        <v>1907</v>
      </c>
      <c r="H4249" s="16" t="s">
        <v>152</v>
      </c>
      <c r="I4249" s="35">
        <v>1163384428</v>
      </c>
      <c r="J4249" s="35">
        <v>650743997.49000001</v>
      </c>
      <c r="K4249" s="36">
        <f>IFERROR((J4249/I4249),0)</f>
        <v>0.55935422705348437</v>
      </c>
      <c r="L4249" s="35">
        <v>768686134.07000005</v>
      </c>
      <c r="M4249" s="35">
        <v>650743997.49000001</v>
      </c>
      <c r="N4249" s="40">
        <f>M4249/L4249</f>
        <v>0.84656658764543335</v>
      </c>
      <c r="O4249" s="28"/>
      <c r="P4249" s="28"/>
      <c r="Q4249" s="28"/>
      <c r="R4249" s="28"/>
      <c r="S4249" s="25"/>
    </row>
    <row r="4250" spans="2:19" s="16" customFormat="1" outlineLevel="2" x14ac:dyDescent="0.25">
      <c r="B4250" s="16" t="s">
        <v>1905</v>
      </c>
      <c r="C4250" s="16" t="s">
        <v>328</v>
      </c>
      <c r="D4250" s="16" t="s">
        <v>107</v>
      </c>
      <c r="E4250" s="16" t="s">
        <v>1906</v>
      </c>
      <c r="G4250" s="16" t="s">
        <v>1907</v>
      </c>
      <c r="H4250" s="16" t="s">
        <v>19</v>
      </c>
      <c r="I4250" s="31">
        <v>1882663611</v>
      </c>
      <c r="J4250" s="31">
        <v>1882663611</v>
      </c>
      <c r="K4250" s="32">
        <f>IFERROR((J4250/I4250),0)</f>
        <v>1</v>
      </c>
      <c r="L4250" s="31"/>
      <c r="M4250" s="31"/>
      <c r="N4250" s="34"/>
      <c r="O4250" s="28"/>
      <c r="P4250" s="28"/>
      <c r="Q4250" s="28"/>
      <c r="R4250" s="28"/>
      <c r="S4250" s="25"/>
    </row>
    <row r="4251" spans="2:19" s="16" customFormat="1" outlineLevel="2" x14ac:dyDescent="0.25">
      <c r="B4251" s="16" t="s">
        <v>1905</v>
      </c>
      <c r="C4251" s="16" t="s">
        <v>328</v>
      </c>
      <c r="D4251" s="16" t="s">
        <v>107</v>
      </c>
      <c r="E4251" s="16" t="s">
        <v>1906</v>
      </c>
      <c r="G4251" s="16" t="s">
        <v>1907</v>
      </c>
      <c r="H4251" s="16" t="s">
        <v>154</v>
      </c>
      <c r="I4251" s="31">
        <v>7195</v>
      </c>
      <c r="J4251" s="31">
        <v>7195</v>
      </c>
      <c r="K4251" s="32">
        <f>IFERROR((J4251/I4251),0)</f>
        <v>1</v>
      </c>
      <c r="L4251" s="31"/>
      <c r="M4251" s="31"/>
      <c r="N4251" s="34"/>
      <c r="O4251" s="28"/>
      <c r="P4251" s="28"/>
      <c r="Q4251" s="28"/>
      <c r="R4251" s="28"/>
      <c r="S4251" s="25"/>
    </row>
    <row r="4252" spans="2:19" s="16" customFormat="1" outlineLevel="2" x14ac:dyDescent="0.25">
      <c r="B4252" s="16" t="s">
        <v>1905</v>
      </c>
      <c r="C4252" s="16" t="s">
        <v>328</v>
      </c>
      <c r="D4252" s="16" t="s">
        <v>107</v>
      </c>
      <c r="E4252" s="16" t="s">
        <v>1906</v>
      </c>
      <c r="G4252" s="16" t="s">
        <v>1907</v>
      </c>
      <c r="H4252" s="16" t="s">
        <v>331</v>
      </c>
      <c r="I4252" s="31">
        <v>29110422</v>
      </c>
      <c r="J4252" s="31">
        <v>29110422</v>
      </c>
      <c r="K4252" s="32">
        <f>IFERROR((J4252/I4252),0)</f>
        <v>1</v>
      </c>
      <c r="L4252" s="31"/>
      <c r="M4252" s="31"/>
      <c r="N4252" s="34"/>
      <c r="O4252" s="28"/>
      <c r="P4252" s="28"/>
      <c r="Q4252" s="28"/>
      <c r="R4252" s="28"/>
      <c r="S4252" s="25"/>
    </row>
    <row r="4253" spans="2:19" s="16" customFormat="1" outlineLevel="2" x14ac:dyDescent="0.25">
      <c r="B4253" s="16" t="s">
        <v>1905</v>
      </c>
      <c r="C4253" s="16" t="s">
        <v>328</v>
      </c>
      <c r="D4253" s="16" t="s">
        <v>107</v>
      </c>
      <c r="E4253" s="16" t="s">
        <v>1906</v>
      </c>
      <c r="G4253" s="16" t="s">
        <v>1907</v>
      </c>
      <c r="H4253" s="16" t="s">
        <v>231</v>
      </c>
      <c r="I4253" s="31">
        <v>176985798</v>
      </c>
      <c r="J4253" s="31">
        <v>176985798</v>
      </c>
      <c r="K4253" s="32">
        <f>IFERROR((J4253/I4253),0)</f>
        <v>1</v>
      </c>
      <c r="L4253" s="31"/>
      <c r="M4253" s="31"/>
      <c r="N4253" s="39"/>
      <c r="O4253" s="28"/>
      <c r="P4253" s="28"/>
      <c r="Q4253" s="28"/>
      <c r="R4253" s="28"/>
      <c r="S4253" s="25"/>
    </row>
    <row r="4254" spans="2:19" s="16" customFormat="1" outlineLevel="2" x14ac:dyDescent="0.25">
      <c r="B4254" s="16" t="s">
        <v>1905</v>
      </c>
      <c r="C4254" s="16" t="s">
        <v>328</v>
      </c>
      <c r="D4254" s="16" t="s">
        <v>107</v>
      </c>
      <c r="E4254" s="16" t="s">
        <v>1906</v>
      </c>
      <c r="G4254" s="16" t="s">
        <v>1907</v>
      </c>
      <c r="H4254" s="16" t="s">
        <v>155</v>
      </c>
      <c r="I4254" s="31">
        <v>-232676886</v>
      </c>
      <c r="J4254" s="31"/>
      <c r="K4254" s="32">
        <f>IFERROR((J4254/I4254),0)</f>
        <v>0</v>
      </c>
      <c r="L4254" s="31"/>
      <c r="M4254" s="31"/>
      <c r="N4254" s="34"/>
      <c r="O4254" s="28"/>
      <c r="P4254" s="28"/>
      <c r="Q4254" s="28"/>
      <c r="R4254" s="28"/>
      <c r="S4254" s="25"/>
    </row>
    <row r="4255" spans="2:19" s="16" customFormat="1" outlineLevel="1" x14ac:dyDescent="0.25">
      <c r="B4255" s="47" t="s">
        <v>7194</v>
      </c>
      <c r="C4255" s="47" t="str">
        <f>C4254</f>
        <v>ASIGNACIÓN PARA LA INVERSIÓN LOCAL SEGÚN NBI Y CUARTA, QUINTA, Y SEXTA CATEGORÍA</v>
      </c>
      <c r="D4255" s="47"/>
      <c r="E4255" s="47" t="str">
        <f>E4254</f>
        <v>25777</v>
      </c>
      <c r="F4255" s="47"/>
      <c r="G4255" s="47" t="str">
        <f>G4254</f>
        <v xml:space="preserve">SUPATÁ                                            </v>
      </c>
      <c r="H4255" s="47" t="s">
        <v>10655</v>
      </c>
      <c r="I4255" s="51">
        <f>SUBTOTAL(9,I4249:I4254)</f>
        <v>3019474568</v>
      </c>
      <c r="J4255" s="51">
        <f>SUBTOTAL(9,J4249:J4254)</f>
        <v>2739511023.4899998</v>
      </c>
      <c r="K4255" s="49">
        <f>J4255/I4255</f>
        <v>0.90728070788308091</v>
      </c>
      <c r="L4255" s="51">
        <f>SUBTOTAL(9,L4249:L4254)</f>
        <v>768686134.07000005</v>
      </c>
      <c r="M4255" s="51">
        <f>SUBTOTAL(9,M4249:M4254)</f>
        <v>650743997.49000001</v>
      </c>
      <c r="N4255" s="50">
        <f>IFERROR((M4255/L4255),"N.A")</f>
        <v>0.84656658764543335</v>
      </c>
      <c r="O4255" s="28"/>
      <c r="P4255" s="28"/>
      <c r="Q4255" s="28"/>
      <c r="R4255" s="28"/>
      <c r="S4255" s="25"/>
    </row>
    <row r="4256" spans="2:19" s="16" customFormat="1" outlineLevel="2" x14ac:dyDescent="0.25">
      <c r="B4256" s="16" t="s">
        <v>1908</v>
      </c>
      <c r="C4256" s="16" t="s">
        <v>328</v>
      </c>
      <c r="D4256" s="16" t="s">
        <v>107</v>
      </c>
      <c r="E4256" s="16" t="s">
        <v>1909</v>
      </c>
      <c r="G4256" s="16" t="s">
        <v>1910</v>
      </c>
      <c r="H4256" s="16" t="s">
        <v>152</v>
      </c>
      <c r="I4256" s="35">
        <v>1209467692</v>
      </c>
      <c r="J4256" s="35">
        <v>676520866.01000011</v>
      </c>
      <c r="K4256" s="36">
        <f>IFERROR((J4256/I4256),0)</f>
        <v>0.55935422705776594</v>
      </c>
      <c r="L4256" s="35">
        <v>799134853.36000001</v>
      </c>
      <c r="M4256" s="35">
        <v>676520866.01000011</v>
      </c>
      <c r="N4256" s="40">
        <f>M4256/L4256</f>
        <v>0.84656658781122651</v>
      </c>
      <c r="O4256" s="28"/>
      <c r="P4256" s="28"/>
      <c r="Q4256" s="28"/>
      <c r="R4256" s="28"/>
      <c r="S4256" s="25"/>
    </row>
    <row r="4257" spans="2:19" s="16" customFormat="1" outlineLevel="2" x14ac:dyDescent="0.25">
      <c r="B4257" s="16" t="s">
        <v>1908</v>
      </c>
      <c r="C4257" s="16" t="s">
        <v>328</v>
      </c>
      <c r="D4257" s="16" t="s">
        <v>107</v>
      </c>
      <c r="E4257" s="16" t="s">
        <v>1909</v>
      </c>
      <c r="G4257" s="16" t="s">
        <v>1910</v>
      </c>
      <c r="H4257" s="16" t="s">
        <v>19</v>
      </c>
      <c r="I4257" s="31">
        <v>1680398898</v>
      </c>
      <c r="J4257" s="31">
        <v>1680398898</v>
      </c>
      <c r="K4257" s="32">
        <f>IFERROR((J4257/I4257),0)</f>
        <v>1</v>
      </c>
      <c r="L4257" s="31"/>
      <c r="M4257" s="31"/>
      <c r="N4257" s="34"/>
      <c r="O4257" s="28"/>
      <c r="P4257" s="28"/>
      <c r="Q4257" s="28"/>
      <c r="R4257" s="28"/>
      <c r="S4257" s="25"/>
    </row>
    <row r="4258" spans="2:19" s="16" customFormat="1" outlineLevel="2" x14ac:dyDescent="0.25">
      <c r="B4258" s="16" t="s">
        <v>1908</v>
      </c>
      <c r="C4258" s="16" t="s">
        <v>328</v>
      </c>
      <c r="D4258" s="16" t="s">
        <v>107</v>
      </c>
      <c r="E4258" s="16" t="s">
        <v>1909</v>
      </c>
      <c r="G4258" s="16" t="s">
        <v>1910</v>
      </c>
      <c r="H4258" s="16" t="s">
        <v>154</v>
      </c>
      <c r="I4258" s="31">
        <v>7480</v>
      </c>
      <c r="J4258" s="31">
        <v>7480</v>
      </c>
      <c r="K4258" s="32">
        <f>IFERROR((J4258/I4258),0)</f>
        <v>1</v>
      </c>
      <c r="L4258" s="31"/>
      <c r="M4258" s="31"/>
      <c r="N4258" s="34"/>
      <c r="O4258" s="28"/>
      <c r="P4258" s="28"/>
      <c r="Q4258" s="28"/>
      <c r="R4258" s="28"/>
      <c r="S4258" s="25"/>
    </row>
    <row r="4259" spans="2:19" s="16" customFormat="1" outlineLevel="2" x14ac:dyDescent="0.25">
      <c r="B4259" s="16" t="s">
        <v>1908</v>
      </c>
      <c r="C4259" s="16" t="s">
        <v>328</v>
      </c>
      <c r="D4259" s="16" t="s">
        <v>107</v>
      </c>
      <c r="E4259" s="16" t="s">
        <v>1909</v>
      </c>
      <c r="G4259" s="16" t="s">
        <v>1910</v>
      </c>
      <c r="H4259" s="16" t="s">
        <v>331</v>
      </c>
      <c r="I4259" s="31">
        <v>30263526</v>
      </c>
      <c r="J4259" s="31">
        <v>30263526</v>
      </c>
      <c r="K4259" s="32">
        <f>IFERROR((J4259/I4259),0)</f>
        <v>1</v>
      </c>
      <c r="L4259" s="31"/>
      <c r="M4259" s="31"/>
      <c r="N4259" s="34"/>
      <c r="O4259" s="28"/>
      <c r="P4259" s="28"/>
      <c r="Q4259" s="28"/>
      <c r="R4259" s="28"/>
      <c r="S4259" s="25"/>
    </row>
    <row r="4260" spans="2:19" s="16" customFormat="1" outlineLevel="2" x14ac:dyDescent="0.25">
      <c r="B4260" s="16" t="s">
        <v>1908</v>
      </c>
      <c r="C4260" s="16" t="s">
        <v>328</v>
      </c>
      <c r="D4260" s="16" t="s">
        <v>107</v>
      </c>
      <c r="E4260" s="16" t="s">
        <v>1909</v>
      </c>
      <c r="G4260" s="16" t="s">
        <v>1910</v>
      </c>
      <c r="H4260" s="16" t="s">
        <v>231</v>
      </c>
      <c r="I4260" s="31">
        <v>183996450</v>
      </c>
      <c r="J4260" s="31">
        <v>183996450</v>
      </c>
      <c r="K4260" s="32">
        <f>IFERROR((J4260/I4260),0)</f>
        <v>1</v>
      </c>
      <c r="L4260" s="31"/>
      <c r="M4260" s="31"/>
      <c r="N4260" s="39"/>
      <c r="O4260" s="28"/>
      <c r="P4260" s="28"/>
      <c r="Q4260" s="28"/>
      <c r="R4260" s="28"/>
      <c r="S4260" s="25"/>
    </row>
    <row r="4261" spans="2:19" s="16" customFormat="1" outlineLevel="2" x14ac:dyDescent="0.25">
      <c r="B4261" s="16" t="s">
        <v>1908</v>
      </c>
      <c r="C4261" s="16" t="s">
        <v>328</v>
      </c>
      <c r="D4261" s="16" t="s">
        <v>107</v>
      </c>
      <c r="E4261" s="16" t="s">
        <v>1909</v>
      </c>
      <c r="G4261" s="16" t="s">
        <v>1910</v>
      </c>
      <c r="H4261" s="16" t="s">
        <v>155</v>
      </c>
      <c r="I4261" s="31">
        <v>-241893538</v>
      </c>
      <c r="J4261" s="31"/>
      <c r="K4261" s="32">
        <f>IFERROR((J4261/I4261),0)</f>
        <v>0</v>
      </c>
      <c r="L4261" s="31"/>
      <c r="M4261" s="31"/>
      <c r="N4261" s="34"/>
      <c r="O4261" s="28"/>
      <c r="P4261" s="28"/>
      <c r="Q4261" s="28"/>
      <c r="R4261" s="28"/>
      <c r="S4261" s="25"/>
    </row>
    <row r="4262" spans="2:19" s="16" customFormat="1" outlineLevel="1" x14ac:dyDescent="0.25">
      <c r="B4262" s="47" t="s">
        <v>7195</v>
      </c>
      <c r="C4262" s="47" t="str">
        <f>C4261</f>
        <v>ASIGNACIÓN PARA LA INVERSIÓN LOCAL SEGÚN NBI Y CUARTA, QUINTA, Y SEXTA CATEGORÍA</v>
      </c>
      <c r="D4262" s="47"/>
      <c r="E4262" s="47" t="str">
        <f>E4261</f>
        <v>25772</v>
      </c>
      <c r="F4262" s="47"/>
      <c r="G4262" s="47" t="str">
        <f>G4261</f>
        <v xml:space="preserve">SUESCA                                            </v>
      </c>
      <c r="H4262" s="47" t="s">
        <v>10655</v>
      </c>
      <c r="I4262" s="51">
        <f>SUBTOTAL(9,I4256:I4261)</f>
        <v>2862240508</v>
      </c>
      <c r="J4262" s="51">
        <f>SUBTOTAL(9,J4256:J4261)</f>
        <v>2571187220.0100002</v>
      </c>
      <c r="K4262" s="49">
        <f>J4262/I4262</f>
        <v>0.8983127772888051</v>
      </c>
      <c r="L4262" s="51">
        <f>SUBTOTAL(9,L4256:L4261)</f>
        <v>799134853.36000001</v>
      </c>
      <c r="M4262" s="51">
        <f>SUBTOTAL(9,M4256:M4261)</f>
        <v>676520866.01000011</v>
      </c>
      <c r="N4262" s="50">
        <f>IFERROR((M4262/L4262),"N.A")</f>
        <v>0.84656658781122651</v>
      </c>
      <c r="O4262" s="28"/>
      <c r="P4262" s="28"/>
      <c r="Q4262" s="28"/>
      <c r="R4262" s="28"/>
      <c r="S4262" s="25"/>
    </row>
    <row r="4263" spans="2:19" s="16" customFormat="1" outlineLevel="2" x14ac:dyDescent="0.25">
      <c r="B4263" s="16" t="s">
        <v>1911</v>
      </c>
      <c r="C4263" s="16" t="s">
        <v>328</v>
      </c>
      <c r="D4263" s="16" t="s">
        <v>107</v>
      </c>
      <c r="E4263" s="16" t="s">
        <v>1912</v>
      </c>
      <c r="G4263" s="16" t="s">
        <v>1913</v>
      </c>
      <c r="H4263" s="16" t="s">
        <v>152</v>
      </c>
      <c r="I4263" s="35">
        <v>963460666</v>
      </c>
      <c r="J4263" s="35">
        <v>538915796.13</v>
      </c>
      <c r="K4263" s="36">
        <f>IFERROR((J4263/I4263),0)</f>
        <v>0.55935422705673798</v>
      </c>
      <c r="L4263" s="35">
        <v>636589966.75000012</v>
      </c>
      <c r="M4263" s="35">
        <v>538915796.13</v>
      </c>
      <c r="N4263" s="40">
        <f>M4263/L4263</f>
        <v>0.84656658803678808</v>
      </c>
      <c r="O4263" s="28"/>
      <c r="P4263" s="28"/>
      <c r="Q4263" s="28"/>
      <c r="R4263" s="28"/>
      <c r="S4263" s="25"/>
    </row>
    <row r="4264" spans="2:19" s="17" customFormat="1" outlineLevel="2" x14ac:dyDescent="0.25">
      <c r="B4264" s="16" t="s">
        <v>1911</v>
      </c>
      <c r="C4264" s="16" t="s">
        <v>328</v>
      </c>
      <c r="D4264" s="16" t="s">
        <v>107</v>
      </c>
      <c r="E4264" s="16" t="s">
        <v>1912</v>
      </c>
      <c r="F4264" s="16"/>
      <c r="G4264" s="16" t="s">
        <v>1913</v>
      </c>
      <c r="H4264" s="16" t="s">
        <v>19</v>
      </c>
      <c r="I4264" s="31">
        <v>1837896395</v>
      </c>
      <c r="J4264" s="31">
        <v>1837896395</v>
      </c>
      <c r="K4264" s="32">
        <f>IFERROR((J4264/I4264),0)</f>
        <v>1</v>
      </c>
      <c r="L4264" s="31"/>
      <c r="M4264" s="31"/>
      <c r="N4264" s="34"/>
      <c r="O4264" s="30"/>
      <c r="P4264" s="30"/>
      <c r="Q4264" s="30"/>
      <c r="R4264" s="30"/>
      <c r="S4264" s="26"/>
    </row>
    <row r="4265" spans="2:19" s="16" customFormat="1" outlineLevel="2" x14ac:dyDescent="0.25">
      <c r="B4265" s="16" t="s">
        <v>1911</v>
      </c>
      <c r="C4265" s="16" t="s">
        <v>328</v>
      </c>
      <c r="D4265" s="16" t="s">
        <v>107</v>
      </c>
      <c r="E4265" s="16" t="s">
        <v>1912</v>
      </c>
      <c r="G4265" s="16" t="s">
        <v>1913</v>
      </c>
      <c r="H4265" s="16" t="s">
        <v>154</v>
      </c>
      <c r="I4265" s="31">
        <v>5959</v>
      </c>
      <c r="J4265" s="31">
        <v>5959</v>
      </c>
      <c r="K4265" s="32">
        <f>IFERROR((J4265/I4265),0)</f>
        <v>1</v>
      </c>
      <c r="L4265" s="31"/>
      <c r="M4265" s="31"/>
      <c r="N4265" s="34"/>
      <c r="O4265" s="28"/>
      <c r="P4265" s="28"/>
      <c r="Q4265" s="28"/>
      <c r="R4265" s="28"/>
      <c r="S4265" s="25"/>
    </row>
    <row r="4266" spans="2:19" s="16" customFormat="1" outlineLevel="2" x14ac:dyDescent="0.25">
      <c r="B4266" s="16" t="s">
        <v>1911</v>
      </c>
      <c r="C4266" s="16" t="s">
        <v>328</v>
      </c>
      <c r="D4266" s="16" t="s">
        <v>107</v>
      </c>
      <c r="E4266" s="16" t="s">
        <v>1912</v>
      </c>
      <c r="G4266" s="16" t="s">
        <v>1913</v>
      </c>
      <c r="H4266" s="16" t="s">
        <v>331</v>
      </c>
      <c r="I4266" s="31">
        <v>24107892</v>
      </c>
      <c r="J4266" s="31">
        <v>24107892</v>
      </c>
      <c r="K4266" s="32">
        <f>IFERROR((J4266/I4266),0)</f>
        <v>1</v>
      </c>
      <c r="L4266" s="31"/>
      <c r="M4266" s="31"/>
      <c r="N4266" s="34"/>
      <c r="O4266" s="28"/>
      <c r="P4266" s="28"/>
      <c r="Q4266" s="28"/>
      <c r="R4266" s="28"/>
      <c r="S4266" s="25"/>
    </row>
    <row r="4267" spans="2:19" s="16" customFormat="1" outlineLevel="2" x14ac:dyDescent="0.25">
      <c r="B4267" s="16" t="s">
        <v>1911</v>
      </c>
      <c r="C4267" s="16" t="s">
        <v>328</v>
      </c>
      <c r="D4267" s="16" t="s">
        <v>107</v>
      </c>
      <c r="E4267" s="16" t="s">
        <v>1912</v>
      </c>
      <c r="G4267" s="16" t="s">
        <v>1913</v>
      </c>
      <c r="H4267" s="16" t="s">
        <v>231</v>
      </c>
      <c r="I4267" s="31">
        <v>146571374</v>
      </c>
      <c r="J4267" s="31">
        <v>146571374</v>
      </c>
      <c r="K4267" s="32">
        <f>IFERROR((J4267/I4267),0)</f>
        <v>1</v>
      </c>
      <c r="L4267" s="31"/>
      <c r="M4267" s="31"/>
      <c r="N4267" s="39"/>
      <c r="O4267" s="28"/>
      <c r="P4267" s="28"/>
      <c r="Q4267" s="28"/>
      <c r="R4267" s="28"/>
      <c r="S4267" s="25"/>
    </row>
    <row r="4268" spans="2:19" s="16" customFormat="1" outlineLevel="2" x14ac:dyDescent="0.25">
      <c r="B4268" s="16" t="s">
        <v>1911</v>
      </c>
      <c r="C4268" s="16" t="s">
        <v>328</v>
      </c>
      <c r="D4268" s="16" t="s">
        <v>107</v>
      </c>
      <c r="E4268" s="16" t="s">
        <v>1912</v>
      </c>
      <c r="G4268" s="16" t="s">
        <v>1913</v>
      </c>
      <c r="H4268" s="16" t="s">
        <v>155</v>
      </c>
      <c r="I4268" s="31">
        <v>-192692133</v>
      </c>
      <c r="J4268" s="31"/>
      <c r="K4268" s="32">
        <f>IFERROR((J4268/I4268),0)</f>
        <v>0</v>
      </c>
      <c r="L4268" s="31"/>
      <c r="M4268" s="31"/>
      <c r="N4268" s="34"/>
      <c r="O4268" s="28"/>
      <c r="P4268" s="28"/>
      <c r="Q4268" s="28"/>
      <c r="R4268" s="28"/>
      <c r="S4268" s="25"/>
    </row>
    <row r="4269" spans="2:19" s="16" customFormat="1" outlineLevel="1" x14ac:dyDescent="0.25">
      <c r="B4269" s="47" t="s">
        <v>7196</v>
      </c>
      <c r="C4269" s="47" t="str">
        <f>C4268</f>
        <v>ASIGNACIÓN PARA LA INVERSIÓN LOCAL SEGÚN NBI Y CUARTA, QUINTA, Y SEXTA CATEGORÍA</v>
      </c>
      <c r="D4269" s="47"/>
      <c r="E4269" s="47" t="str">
        <f>E4268</f>
        <v>25769</v>
      </c>
      <c r="F4269" s="47"/>
      <c r="G4269" s="47" t="str">
        <f>G4268</f>
        <v xml:space="preserve">SUBACHOQUE                                        </v>
      </c>
      <c r="H4269" s="47" t="s">
        <v>10655</v>
      </c>
      <c r="I4269" s="51">
        <f>SUBTOTAL(9,I4263:I4268)</f>
        <v>2779350153</v>
      </c>
      <c r="J4269" s="51">
        <f>SUBTOTAL(9,J4263:J4268)</f>
        <v>2547497416.1300001</v>
      </c>
      <c r="K4269" s="49">
        <f>J4269/I4269</f>
        <v>0.91658023490860241</v>
      </c>
      <c r="L4269" s="51">
        <f>SUBTOTAL(9,L4263:L4268)</f>
        <v>636589966.75000012</v>
      </c>
      <c r="M4269" s="51">
        <f>SUBTOTAL(9,M4263:M4268)</f>
        <v>538915796.13</v>
      </c>
      <c r="N4269" s="50">
        <f>IFERROR((M4269/L4269),"N.A")</f>
        <v>0.84656658803678808</v>
      </c>
      <c r="O4269" s="28"/>
      <c r="P4269" s="28"/>
      <c r="Q4269" s="28"/>
      <c r="R4269" s="28"/>
      <c r="S4269" s="25"/>
    </row>
    <row r="4270" spans="2:19" s="16" customFormat="1" outlineLevel="2" x14ac:dyDescent="0.25">
      <c r="B4270" s="16" t="s">
        <v>1914</v>
      </c>
      <c r="C4270" s="16" t="s">
        <v>328</v>
      </c>
      <c r="D4270" s="16" t="s">
        <v>107</v>
      </c>
      <c r="E4270" s="16" t="s">
        <v>1915</v>
      </c>
      <c r="G4270" s="16" t="s">
        <v>1916</v>
      </c>
      <c r="H4270" s="16" t="s">
        <v>19</v>
      </c>
      <c r="I4270" s="31">
        <v>116264286</v>
      </c>
      <c r="J4270" s="31">
        <v>116264286</v>
      </c>
      <c r="K4270" s="32">
        <f>IFERROR((J4270/I4270),0)</f>
        <v>1</v>
      </c>
      <c r="L4270" s="31"/>
      <c r="M4270" s="31"/>
      <c r="N4270" s="34"/>
      <c r="O4270" s="28"/>
      <c r="P4270" s="28"/>
      <c r="Q4270" s="28"/>
      <c r="R4270" s="28"/>
      <c r="S4270" s="25"/>
    </row>
    <row r="4271" spans="2:19" s="16" customFormat="1" outlineLevel="1" x14ac:dyDescent="0.25">
      <c r="B4271" s="47" t="s">
        <v>7197</v>
      </c>
      <c r="C4271" s="47" t="str">
        <f>C4270</f>
        <v>ASIGNACIÓN PARA LA INVERSIÓN LOCAL SEGÚN NBI Y CUARTA, QUINTA, Y SEXTA CATEGORÍA</v>
      </c>
      <c r="D4271" s="47"/>
      <c r="E4271" s="47" t="str">
        <f>E4270</f>
        <v>25758</v>
      </c>
      <c r="F4271" s="47"/>
      <c r="G4271" s="47" t="str">
        <f>G4270</f>
        <v xml:space="preserve">SOPÓ                                              </v>
      </c>
      <c r="H4271" s="47" t="s">
        <v>10655</v>
      </c>
      <c r="I4271" s="51">
        <f>SUBTOTAL(9,I4270:I4270)</f>
        <v>116264286</v>
      </c>
      <c r="J4271" s="51">
        <f>SUBTOTAL(9,J4270:J4270)</f>
        <v>116264286</v>
      </c>
      <c r="K4271" s="49">
        <f>J4271/I4271</f>
        <v>1</v>
      </c>
      <c r="L4271" s="51">
        <f>SUBTOTAL(9,L4270:L4270)</f>
        <v>0</v>
      </c>
      <c r="M4271" s="51">
        <f>SUBTOTAL(9,M4270:M4270)</f>
        <v>0</v>
      </c>
      <c r="N4271" s="50" t="str">
        <f>IFERROR((M4271/L4271),"N.A")</f>
        <v>N.A</v>
      </c>
      <c r="O4271" s="28"/>
      <c r="P4271" s="28"/>
      <c r="Q4271" s="28"/>
      <c r="R4271" s="28"/>
      <c r="S4271" s="25"/>
    </row>
    <row r="4272" spans="2:19" s="16" customFormat="1" outlineLevel="2" x14ac:dyDescent="0.25">
      <c r="B4272" s="16" t="s">
        <v>1917</v>
      </c>
      <c r="C4272" s="16" t="s">
        <v>328</v>
      </c>
      <c r="D4272" s="16" t="s">
        <v>107</v>
      </c>
      <c r="E4272" s="16" t="s">
        <v>1918</v>
      </c>
      <c r="G4272" s="16" t="s">
        <v>1919</v>
      </c>
      <c r="H4272" s="16" t="s">
        <v>152</v>
      </c>
      <c r="I4272" s="35">
        <v>1113032814</v>
      </c>
      <c r="J4272" s="35">
        <v>622579609.35000002</v>
      </c>
      <c r="K4272" s="36">
        <f>IFERROR((J4272/I4272),0)</f>
        <v>0.55935422704437898</v>
      </c>
      <c r="L4272" s="35">
        <v>735417175.76999998</v>
      </c>
      <c r="M4272" s="35">
        <v>622579609.35000002</v>
      </c>
      <c r="N4272" s="40">
        <f>M4272/L4272</f>
        <v>0.8465665881384179</v>
      </c>
      <c r="O4272" s="28"/>
      <c r="P4272" s="28"/>
      <c r="Q4272" s="28"/>
      <c r="R4272" s="28"/>
      <c r="S4272" s="25"/>
    </row>
    <row r="4273" spans="2:19" s="16" customFormat="1" outlineLevel="2" x14ac:dyDescent="0.25">
      <c r="B4273" s="16" t="s">
        <v>1917</v>
      </c>
      <c r="C4273" s="16" t="s">
        <v>328</v>
      </c>
      <c r="D4273" s="16" t="s">
        <v>107</v>
      </c>
      <c r="E4273" s="16" t="s">
        <v>1918</v>
      </c>
      <c r="G4273" s="16" t="s">
        <v>1919</v>
      </c>
      <c r="H4273" s="16" t="s">
        <v>19</v>
      </c>
      <c r="I4273" s="31">
        <v>2105247462</v>
      </c>
      <c r="J4273" s="31">
        <v>2105247462</v>
      </c>
      <c r="K4273" s="32">
        <f>IFERROR((J4273/I4273),0)</f>
        <v>1</v>
      </c>
      <c r="L4273" s="31"/>
      <c r="M4273" s="31"/>
      <c r="N4273" s="34"/>
      <c r="O4273" s="28"/>
      <c r="P4273" s="28"/>
      <c r="Q4273" s="28"/>
      <c r="R4273" s="28"/>
      <c r="S4273" s="25"/>
    </row>
    <row r="4274" spans="2:19" s="16" customFormat="1" outlineLevel="2" x14ac:dyDescent="0.25">
      <c r="B4274" s="16" t="s">
        <v>1917</v>
      </c>
      <c r="C4274" s="16" t="s">
        <v>328</v>
      </c>
      <c r="D4274" s="16" t="s">
        <v>107</v>
      </c>
      <c r="E4274" s="16" t="s">
        <v>1918</v>
      </c>
      <c r="G4274" s="16" t="s">
        <v>1919</v>
      </c>
      <c r="H4274" s="16" t="s">
        <v>154</v>
      </c>
      <c r="I4274" s="31">
        <v>6884</v>
      </c>
      <c r="J4274" s="31">
        <v>6884</v>
      </c>
      <c r="K4274" s="32">
        <f>IFERROR((J4274/I4274),0)</f>
        <v>1</v>
      </c>
      <c r="L4274" s="31"/>
      <c r="M4274" s="31"/>
      <c r="N4274" s="34"/>
      <c r="O4274" s="28"/>
      <c r="P4274" s="28"/>
      <c r="Q4274" s="28"/>
      <c r="R4274" s="28"/>
      <c r="S4274" s="25"/>
    </row>
    <row r="4275" spans="2:19" s="16" customFormat="1" outlineLevel="2" x14ac:dyDescent="0.25">
      <c r="B4275" s="16" t="s">
        <v>1917</v>
      </c>
      <c r="C4275" s="16" t="s">
        <v>328</v>
      </c>
      <c r="D4275" s="16" t="s">
        <v>107</v>
      </c>
      <c r="E4275" s="16" t="s">
        <v>1918</v>
      </c>
      <c r="G4275" s="16" t="s">
        <v>1919</v>
      </c>
      <c r="H4275" s="16" t="s">
        <v>331</v>
      </c>
      <c r="I4275" s="31">
        <v>27850514</v>
      </c>
      <c r="J4275" s="31">
        <v>27850514</v>
      </c>
      <c r="K4275" s="32">
        <f>IFERROR((J4275/I4275),0)</f>
        <v>1</v>
      </c>
      <c r="L4275" s="31"/>
      <c r="M4275" s="31"/>
      <c r="N4275" s="34"/>
      <c r="O4275" s="28"/>
      <c r="P4275" s="28"/>
      <c r="Q4275" s="28"/>
      <c r="R4275" s="28"/>
      <c r="S4275" s="25"/>
    </row>
    <row r="4276" spans="2:19" s="16" customFormat="1" outlineLevel="2" x14ac:dyDescent="0.25">
      <c r="B4276" s="16" t="s">
        <v>1917</v>
      </c>
      <c r="C4276" s="16" t="s">
        <v>328</v>
      </c>
      <c r="D4276" s="16" t="s">
        <v>107</v>
      </c>
      <c r="E4276" s="16" t="s">
        <v>1918</v>
      </c>
      <c r="G4276" s="16" t="s">
        <v>1919</v>
      </c>
      <c r="H4276" s="16" t="s">
        <v>231</v>
      </c>
      <c r="I4276" s="31">
        <v>169325801</v>
      </c>
      <c r="J4276" s="31">
        <v>169325801</v>
      </c>
      <c r="K4276" s="32">
        <f>IFERROR((J4276/I4276),0)</f>
        <v>1</v>
      </c>
      <c r="L4276" s="31"/>
      <c r="M4276" s="31"/>
      <c r="N4276" s="39"/>
      <c r="O4276" s="28"/>
      <c r="P4276" s="28"/>
      <c r="Q4276" s="28"/>
      <c r="R4276" s="28"/>
      <c r="S4276" s="25"/>
    </row>
    <row r="4277" spans="2:19" s="16" customFormat="1" outlineLevel="2" x14ac:dyDescent="0.25">
      <c r="B4277" s="16" t="s">
        <v>1917</v>
      </c>
      <c r="C4277" s="16" t="s">
        <v>328</v>
      </c>
      <c r="D4277" s="16" t="s">
        <v>107</v>
      </c>
      <c r="E4277" s="16" t="s">
        <v>1918</v>
      </c>
      <c r="G4277" s="16" t="s">
        <v>1919</v>
      </c>
      <c r="H4277" s="16" t="s">
        <v>155</v>
      </c>
      <c r="I4277" s="31">
        <v>-222606563</v>
      </c>
      <c r="J4277" s="31"/>
      <c r="K4277" s="32">
        <f>IFERROR((J4277/I4277),0)</f>
        <v>0</v>
      </c>
      <c r="L4277" s="31"/>
      <c r="M4277" s="31"/>
      <c r="N4277" s="34"/>
      <c r="O4277" s="28"/>
      <c r="P4277" s="28"/>
      <c r="Q4277" s="28"/>
      <c r="R4277" s="28"/>
      <c r="S4277" s="25"/>
    </row>
    <row r="4278" spans="2:19" s="16" customFormat="1" outlineLevel="1" x14ac:dyDescent="0.25">
      <c r="B4278" s="47" t="s">
        <v>7198</v>
      </c>
      <c r="C4278" s="47" t="str">
        <f>C4277</f>
        <v>ASIGNACIÓN PARA LA INVERSIÓN LOCAL SEGÚN NBI Y CUARTA, QUINTA, Y SEXTA CATEGORÍA</v>
      </c>
      <c r="D4278" s="47"/>
      <c r="E4278" s="47" t="str">
        <f>E4277</f>
        <v>25745</v>
      </c>
      <c r="F4278" s="47"/>
      <c r="G4278" s="47" t="str">
        <f>G4277</f>
        <v xml:space="preserve">SIMIJACA                                          </v>
      </c>
      <c r="H4278" s="47" t="s">
        <v>10655</v>
      </c>
      <c r="I4278" s="51">
        <f>SUBTOTAL(9,I4272:I4277)</f>
        <v>3192856912</v>
      </c>
      <c r="J4278" s="51">
        <f>SUBTOTAL(9,J4272:J4277)</f>
        <v>2925010270.3499999</v>
      </c>
      <c r="K4278" s="49">
        <f>J4278/I4278</f>
        <v>0.9161106654534602</v>
      </c>
      <c r="L4278" s="51">
        <f>SUBTOTAL(9,L4272:L4277)</f>
        <v>735417175.76999998</v>
      </c>
      <c r="M4278" s="51">
        <f>SUBTOTAL(9,M4272:M4277)</f>
        <v>622579609.35000002</v>
      </c>
      <c r="N4278" s="50">
        <f>IFERROR((M4278/L4278),"N.A")</f>
        <v>0.8465665881384179</v>
      </c>
      <c r="O4278" s="28"/>
      <c r="P4278" s="28"/>
      <c r="Q4278" s="28"/>
      <c r="R4278" s="28"/>
      <c r="S4278" s="25"/>
    </row>
    <row r="4279" spans="2:19" s="16" customFormat="1" outlineLevel="2" x14ac:dyDescent="0.25">
      <c r="B4279" s="16" t="s">
        <v>1920</v>
      </c>
      <c r="C4279" s="16" t="s">
        <v>328</v>
      </c>
      <c r="D4279" s="16" t="s">
        <v>107</v>
      </c>
      <c r="E4279" s="16" t="s">
        <v>1921</v>
      </c>
      <c r="G4279" s="16" t="s">
        <v>1922</v>
      </c>
      <c r="H4279" s="16" t="s">
        <v>152</v>
      </c>
      <c r="I4279" s="35">
        <v>1764561236</v>
      </c>
      <c r="J4279" s="35">
        <v>987014786.23000014</v>
      </c>
      <c r="K4279" s="36">
        <f>IFERROR((J4279/I4279),0)</f>
        <v>0.55935422704140159</v>
      </c>
      <c r="L4279" s="35">
        <v>1165903308.9499998</v>
      </c>
      <c r="M4279" s="35">
        <v>987014786.23000014</v>
      </c>
      <c r="N4279" s="40">
        <f>M4279/L4279</f>
        <v>0.84656658802940976</v>
      </c>
      <c r="O4279" s="28"/>
      <c r="P4279" s="28"/>
      <c r="Q4279" s="28"/>
      <c r="R4279" s="28"/>
      <c r="S4279" s="25"/>
    </row>
    <row r="4280" spans="2:19" s="16" customFormat="1" outlineLevel="2" x14ac:dyDescent="0.25">
      <c r="B4280" s="16" t="s">
        <v>1920</v>
      </c>
      <c r="C4280" s="16" t="s">
        <v>328</v>
      </c>
      <c r="D4280" s="16" t="s">
        <v>107</v>
      </c>
      <c r="E4280" s="16" t="s">
        <v>1921</v>
      </c>
      <c r="G4280" s="16" t="s">
        <v>1922</v>
      </c>
      <c r="H4280" s="16" t="s">
        <v>19</v>
      </c>
      <c r="I4280" s="31">
        <v>1900038655</v>
      </c>
      <c r="J4280" s="31">
        <v>1900038655</v>
      </c>
      <c r="K4280" s="32">
        <f>IFERROR((J4280/I4280),0)</f>
        <v>1</v>
      </c>
      <c r="L4280" s="31"/>
      <c r="M4280" s="31"/>
      <c r="N4280" s="34"/>
      <c r="O4280" s="28"/>
      <c r="P4280" s="28"/>
      <c r="Q4280" s="28"/>
      <c r="R4280" s="28"/>
      <c r="S4280" s="25"/>
    </row>
    <row r="4281" spans="2:19" s="16" customFormat="1" outlineLevel="2" x14ac:dyDescent="0.25">
      <c r="B4281" s="16" t="s">
        <v>1920</v>
      </c>
      <c r="C4281" s="16" t="s">
        <v>328</v>
      </c>
      <c r="D4281" s="16" t="s">
        <v>107</v>
      </c>
      <c r="E4281" s="16" t="s">
        <v>1921</v>
      </c>
      <c r="G4281" s="16" t="s">
        <v>1922</v>
      </c>
      <c r="H4281" s="16" t="s">
        <v>154</v>
      </c>
      <c r="I4281" s="31">
        <v>10914</v>
      </c>
      <c r="J4281" s="31">
        <v>10914</v>
      </c>
      <c r="K4281" s="32">
        <f>IFERROR((J4281/I4281),0)</f>
        <v>1</v>
      </c>
      <c r="L4281" s="31"/>
      <c r="M4281" s="31"/>
      <c r="N4281" s="34"/>
      <c r="O4281" s="28"/>
      <c r="P4281" s="28"/>
      <c r="Q4281" s="28"/>
      <c r="R4281" s="28"/>
      <c r="S4281" s="25"/>
    </row>
    <row r="4282" spans="2:19" s="16" customFormat="1" outlineLevel="2" x14ac:dyDescent="0.25">
      <c r="B4282" s="16" t="s">
        <v>1920</v>
      </c>
      <c r="C4282" s="16" t="s">
        <v>328</v>
      </c>
      <c r="D4282" s="16" t="s">
        <v>107</v>
      </c>
      <c r="E4282" s="16" t="s">
        <v>1921</v>
      </c>
      <c r="G4282" s="16" t="s">
        <v>1922</v>
      </c>
      <c r="H4282" s="16" t="s">
        <v>331</v>
      </c>
      <c r="I4282" s="31">
        <v>44153180</v>
      </c>
      <c r="J4282" s="31">
        <v>44153180</v>
      </c>
      <c r="K4282" s="32">
        <f>IFERROR((J4282/I4282),0)</f>
        <v>1</v>
      </c>
      <c r="L4282" s="31"/>
      <c r="M4282" s="31"/>
      <c r="N4282" s="34"/>
      <c r="O4282" s="28"/>
      <c r="P4282" s="28"/>
      <c r="Q4282" s="28"/>
      <c r="R4282" s="28"/>
      <c r="S4282" s="25"/>
    </row>
    <row r="4283" spans="2:19" s="16" customFormat="1" outlineLevel="2" x14ac:dyDescent="0.25">
      <c r="B4283" s="16" t="s">
        <v>1920</v>
      </c>
      <c r="C4283" s="16" t="s">
        <v>328</v>
      </c>
      <c r="D4283" s="16" t="s">
        <v>107</v>
      </c>
      <c r="E4283" s="16" t="s">
        <v>1921</v>
      </c>
      <c r="G4283" s="16" t="s">
        <v>1922</v>
      </c>
      <c r="H4283" s="16" t="s">
        <v>231</v>
      </c>
      <c r="I4283" s="31">
        <v>268442890</v>
      </c>
      <c r="J4283" s="31">
        <v>268442890</v>
      </c>
      <c r="K4283" s="32">
        <f>IFERROR((J4283/I4283),0)</f>
        <v>1</v>
      </c>
      <c r="L4283" s="31"/>
      <c r="M4283" s="31"/>
      <c r="N4283" s="39"/>
      <c r="O4283" s="28"/>
      <c r="P4283" s="28"/>
      <c r="Q4283" s="28"/>
      <c r="R4283" s="28"/>
      <c r="S4283" s="25"/>
    </row>
    <row r="4284" spans="2:19" s="16" customFormat="1" outlineLevel="2" x14ac:dyDescent="0.25">
      <c r="B4284" s="16" t="s">
        <v>1920</v>
      </c>
      <c r="C4284" s="16" t="s">
        <v>328</v>
      </c>
      <c r="D4284" s="16" t="s">
        <v>107</v>
      </c>
      <c r="E4284" s="16" t="s">
        <v>1921</v>
      </c>
      <c r="G4284" s="16" t="s">
        <v>1922</v>
      </c>
      <c r="H4284" s="16" t="s">
        <v>155</v>
      </c>
      <c r="I4284" s="31">
        <v>-352912247</v>
      </c>
      <c r="J4284" s="31"/>
      <c r="K4284" s="32">
        <f>IFERROR((J4284/I4284),0)</f>
        <v>0</v>
      </c>
      <c r="L4284" s="31"/>
      <c r="M4284" s="31"/>
      <c r="N4284" s="34"/>
      <c r="O4284" s="28"/>
      <c r="P4284" s="28"/>
      <c r="Q4284" s="28"/>
      <c r="R4284" s="28"/>
      <c r="S4284" s="25"/>
    </row>
    <row r="4285" spans="2:19" s="16" customFormat="1" outlineLevel="1" x14ac:dyDescent="0.25">
      <c r="B4285" s="47" t="s">
        <v>7199</v>
      </c>
      <c r="C4285" s="47" t="str">
        <f>C4284</f>
        <v>ASIGNACIÓN PARA LA INVERSIÓN LOCAL SEGÚN NBI Y CUARTA, QUINTA, Y SEXTA CATEGORÍA</v>
      </c>
      <c r="D4285" s="47"/>
      <c r="E4285" s="47" t="str">
        <f>E4284</f>
        <v>25743</v>
      </c>
      <c r="F4285" s="47"/>
      <c r="G4285" s="47" t="str">
        <f>G4284</f>
        <v xml:space="preserve">SILVANIA                                          </v>
      </c>
      <c r="H4285" s="47" t="s">
        <v>10655</v>
      </c>
      <c r="I4285" s="51">
        <f>SUBTOTAL(9,I4279:I4284)</f>
        <v>3624294628</v>
      </c>
      <c r="J4285" s="51">
        <f>SUBTOTAL(9,J4279:J4284)</f>
        <v>3199660425.23</v>
      </c>
      <c r="K4285" s="49">
        <f>J4285/I4285</f>
        <v>0.882836732011402</v>
      </c>
      <c r="L4285" s="51">
        <f>SUBTOTAL(9,L4279:L4284)</f>
        <v>1165903308.9499998</v>
      </c>
      <c r="M4285" s="51">
        <f>SUBTOTAL(9,M4279:M4284)</f>
        <v>987014786.23000014</v>
      </c>
      <c r="N4285" s="50">
        <f>IFERROR((M4285/L4285),"N.A")</f>
        <v>0.84656658802940976</v>
      </c>
      <c r="O4285" s="28"/>
      <c r="P4285" s="28"/>
      <c r="Q4285" s="28"/>
      <c r="R4285" s="28"/>
      <c r="S4285" s="25"/>
    </row>
    <row r="4286" spans="2:19" s="16" customFormat="1" outlineLevel="2" x14ac:dyDescent="0.25">
      <c r="B4286" s="16" t="s">
        <v>1923</v>
      </c>
      <c r="C4286" s="16" t="s">
        <v>328</v>
      </c>
      <c r="D4286" s="16" t="s">
        <v>107</v>
      </c>
      <c r="E4286" s="16" t="s">
        <v>1924</v>
      </c>
      <c r="G4286" s="16" t="s">
        <v>1925</v>
      </c>
      <c r="H4286" s="16" t="s">
        <v>152</v>
      </c>
      <c r="I4286" s="35">
        <v>1767202988</v>
      </c>
      <c r="J4286" s="35">
        <v>988492461.36999989</v>
      </c>
      <c r="K4286" s="36">
        <f>IFERROR((J4286/I4286),0)</f>
        <v>0.55935422703687732</v>
      </c>
      <c r="L4286" s="35">
        <v>1167648801.01</v>
      </c>
      <c r="M4286" s="35">
        <v>988492461.36999989</v>
      </c>
      <c r="N4286" s="40">
        <f>M4286/L4286</f>
        <v>0.84656658792863715</v>
      </c>
      <c r="O4286" s="28"/>
      <c r="P4286" s="28"/>
      <c r="Q4286" s="28"/>
      <c r="R4286" s="28"/>
      <c r="S4286" s="25"/>
    </row>
    <row r="4287" spans="2:19" s="16" customFormat="1" outlineLevel="2" x14ac:dyDescent="0.25">
      <c r="B4287" s="16" t="s">
        <v>1923</v>
      </c>
      <c r="C4287" s="16" t="s">
        <v>328</v>
      </c>
      <c r="D4287" s="16" t="s">
        <v>107</v>
      </c>
      <c r="E4287" s="16" t="s">
        <v>1924</v>
      </c>
      <c r="G4287" s="16" t="s">
        <v>1925</v>
      </c>
      <c r="H4287" s="16" t="s">
        <v>19</v>
      </c>
      <c r="I4287" s="31">
        <v>3066287839</v>
      </c>
      <c r="J4287" s="31">
        <v>3066287839</v>
      </c>
      <c r="K4287" s="32">
        <f>IFERROR((J4287/I4287),0)</f>
        <v>1</v>
      </c>
      <c r="L4287" s="31"/>
      <c r="M4287" s="31"/>
      <c r="N4287" s="34"/>
      <c r="O4287" s="28"/>
      <c r="P4287" s="28"/>
      <c r="Q4287" s="28"/>
      <c r="R4287" s="28"/>
      <c r="S4287" s="25"/>
    </row>
    <row r="4288" spans="2:19" s="16" customFormat="1" outlineLevel="2" x14ac:dyDescent="0.25">
      <c r="B4288" s="16" t="s">
        <v>1923</v>
      </c>
      <c r="C4288" s="16" t="s">
        <v>328</v>
      </c>
      <c r="D4288" s="16" t="s">
        <v>107</v>
      </c>
      <c r="E4288" s="16" t="s">
        <v>1924</v>
      </c>
      <c r="G4288" s="16" t="s">
        <v>1925</v>
      </c>
      <c r="H4288" s="16" t="s">
        <v>154</v>
      </c>
      <c r="I4288" s="31">
        <v>10930</v>
      </c>
      <c r="J4288" s="31">
        <v>10930</v>
      </c>
      <c r="K4288" s="32">
        <f>IFERROR((J4288/I4288),0)</f>
        <v>1</v>
      </c>
      <c r="L4288" s="31"/>
      <c r="M4288" s="31"/>
      <c r="N4288" s="34"/>
      <c r="O4288" s="28"/>
      <c r="P4288" s="28"/>
      <c r="Q4288" s="28"/>
      <c r="R4288" s="28"/>
      <c r="S4288" s="25"/>
    </row>
    <row r="4289" spans="2:19" s="16" customFormat="1" outlineLevel="2" x14ac:dyDescent="0.25">
      <c r="B4289" s="16" t="s">
        <v>1923</v>
      </c>
      <c r="C4289" s="16" t="s">
        <v>328</v>
      </c>
      <c r="D4289" s="16" t="s">
        <v>107</v>
      </c>
      <c r="E4289" s="16" t="s">
        <v>1924</v>
      </c>
      <c r="G4289" s="16" t="s">
        <v>1925</v>
      </c>
      <c r="H4289" s="16" t="s">
        <v>331</v>
      </c>
      <c r="I4289" s="31">
        <v>44219282</v>
      </c>
      <c r="J4289" s="31">
        <v>44219282</v>
      </c>
      <c r="K4289" s="32">
        <f>IFERROR((J4289/I4289),0)</f>
        <v>1</v>
      </c>
      <c r="L4289" s="31"/>
      <c r="M4289" s="31"/>
      <c r="N4289" s="34"/>
      <c r="O4289" s="28"/>
      <c r="P4289" s="28"/>
      <c r="Q4289" s="28"/>
      <c r="R4289" s="28"/>
      <c r="S4289" s="25"/>
    </row>
    <row r="4290" spans="2:19" s="16" customFormat="1" outlineLevel="2" x14ac:dyDescent="0.25">
      <c r="B4290" s="16" t="s">
        <v>1923</v>
      </c>
      <c r="C4290" s="16" t="s">
        <v>328</v>
      </c>
      <c r="D4290" s="16" t="s">
        <v>107</v>
      </c>
      <c r="E4290" s="16" t="s">
        <v>1924</v>
      </c>
      <c r="G4290" s="16" t="s">
        <v>1925</v>
      </c>
      <c r="H4290" s="16" t="s">
        <v>231</v>
      </c>
      <c r="I4290" s="31">
        <v>268844780</v>
      </c>
      <c r="J4290" s="31">
        <v>268844780</v>
      </c>
      <c r="K4290" s="32">
        <f>IFERROR((J4290/I4290),0)</f>
        <v>1</v>
      </c>
      <c r="L4290" s="31"/>
      <c r="M4290" s="31"/>
      <c r="N4290" s="39"/>
      <c r="O4290" s="28"/>
      <c r="P4290" s="28"/>
      <c r="Q4290" s="28"/>
      <c r="R4290" s="28"/>
      <c r="S4290" s="25"/>
    </row>
    <row r="4291" spans="2:19" s="16" customFormat="1" outlineLevel="2" x14ac:dyDescent="0.25">
      <c r="B4291" s="16" t="s">
        <v>1923</v>
      </c>
      <c r="C4291" s="16" t="s">
        <v>328</v>
      </c>
      <c r="D4291" s="16" t="s">
        <v>107</v>
      </c>
      <c r="E4291" s="16" t="s">
        <v>1924</v>
      </c>
      <c r="G4291" s="16" t="s">
        <v>1925</v>
      </c>
      <c r="H4291" s="16" t="s">
        <v>155</v>
      </c>
      <c r="I4291" s="31">
        <v>-353440598</v>
      </c>
      <c r="J4291" s="31"/>
      <c r="K4291" s="32">
        <f>IFERROR((J4291/I4291),0)</f>
        <v>0</v>
      </c>
      <c r="L4291" s="31"/>
      <c r="M4291" s="31"/>
      <c r="N4291" s="34"/>
      <c r="O4291" s="28"/>
      <c r="P4291" s="28"/>
      <c r="Q4291" s="28"/>
      <c r="R4291" s="28"/>
      <c r="S4291" s="25"/>
    </row>
    <row r="4292" spans="2:19" s="16" customFormat="1" outlineLevel="1" x14ac:dyDescent="0.25">
      <c r="B4292" s="47" t="s">
        <v>7200</v>
      </c>
      <c r="C4292" s="47" t="str">
        <f>C4291</f>
        <v>ASIGNACIÓN PARA LA INVERSIÓN LOCAL SEGÚN NBI Y CUARTA, QUINTA, Y SEXTA CATEGORÍA</v>
      </c>
      <c r="D4292" s="47"/>
      <c r="E4292" s="47" t="str">
        <f>E4291</f>
        <v>25740</v>
      </c>
      <c r="F4292" s="47"/>
      <c r="G4292" s="47" t="str">
        <f>G4291</f>
        <v xml:space="preserve">SIBATÉ                                            </v>
      </c>
      <c r="H4292" s="47" t="s">
        <v>10655</v>
      </c>
      <c r="I4292" s="51">
        <f>SUBTOTAL(9,I4286:I4291)</f>
        <v>4793125221</v>
      </c>
      <c r="J4292" s="51">
        <f>SUBTOTAL(9,J4286:J4291)</f>
        <v>4367855292.3699999</v>
      </c>
      <c r="K4292" s="49">
        <f>J4292/I4292</f>
        <v>0.91127502224085954</v>
      </c>
      <c r="L4292" s="51">
        <f>SUBTOTAL(9,L4286:L4291)</f>
        <v>1167648801.01</v>
      </c>
      <c r="M4292" s="51">
        <f>SUBTOTAL(9,M4286:M4291)</f>
        <v>988492461.36999989</v>
      </c>
      <c r="N4292" s="50">
        <f>IFERROR((M4292/L4292),"N.A")</f>
        <v>0.84656658792863715</v>
      </c>
      <c r="O4292" s="28"/>
      <c r="P4292" s="28"/>
      <c r="Q4292" s="28"/>
      <c r="R4292" s="28"/>
      <c r="S4292" s="25"/>
    </row>
    <row r="4293" spans="2:19" s="16" customFormat="1" outlineLevel="2" x14ac:dyDescent="0.25">
      <c r="B4293" s="16" t="s">
        <v>1926</v>
      </c>
      <c r="C4293" s="16" t="s">
        <v>328</v>
      </c>
      <c r="D4293" s="16" t="s">
        <v>107</v>
      </c>
      <c r="E4293" s="16" t="s">
        <v>1927</v>
      </c>
      <c r="G4293" s="16" t="s">
        <v>1928</v>
      </c>
      <c r="H4293" s="16" t="s">
        <v>152</v>
      </c>
      <c r="I4293" s="35">
        <v>1124248909</v>
      </c>
      <c r="J4293" s="35">
        <v>628853379.5200001</v>
      </c>
      <c r="K4293" s="36">
        <f>IFERROR((J4293/I4293),0)</f>
        <v>0.55935422706289684</v>
      </c>
      <c r="L4293" s="35">
        <v>742828016.46000004</v>
      </c>
      <c r="M4293" s="35">
        <v>628853379.5200001</v>
      </c>
      <c r="N4293" s="40">
        <f>M4293/L4293</f>
        <v>0.84656658820819086</v>
      </c>
      <c r="O4293" s="28"/>
      <c r="P4293" s="28"/>
      <c r="Q4293" s="28"/>
      <c r="R4293" s="28"/>
      <c r="S4293" s="25"/>
    </row>
    <row r="4294" spans="2:19" s="16" customFormat="1" outlineLevel="2" x14ac:dyDescent="0.25">
      <c r="B4294" s="16" t="s">
        <v>1926</v>
      </c>
      <c r="C4294" s="16" t="s">
        <v>328</v>
      </c>
      <c r="D4294" s="16" t="s">
        <v>107</v>
      </c>
      <c r="E4294" s="16" t="s">
        <v>1927</v>
      </c>
      <c r="G4294" s="16" t="s">
        <v>1928</v>
      </c>
      <c r="H4294" s="16" t="s">
        <v>19</v>
      </c>
      <c r="I4294" s="31">
        <v>4877115063</v>
      </c>
      <c r="J4294" s="31">
        <v>4877115063</v>
      </c>
      <c r="K4294" s="32">
        <f>IFERROR((J4294/I4294),0)</f>
        <v>1</v>
      </c>
      <c r="L4294" s="31"/>
      <c r="M4294" s="31"/>
      <c r="N4294" s="34"/>
      <c r="O4294" s="28"/>
      <c r="P4294" s="28"/>
      <c r="Q4294" s="28"/>
      <c r="R4294" s="28"/>
      <c r="S4294" s="25"/>
    </row>
    <row r="4295" spans="2:19" s="16" customFormat="1" outlineLevel="2" x14ac:dyDescent="0.25">
      <c r="B4295" s="16" t="s">
        <v>1926</v>
      </c>
      <c r="C4295" s="16" t="s">
        <v>328</v>
      </c>
      <c r="D4295" s="16" t="s">
        <v>107</v>
      </c>
      <c r="E4295" s="16" t="s">
        <v>1927</v>
      </c>
      <c r="G4295" s="16" t="s">
        <v>1928</v>
      </c>
      <c r="H4295" s="16" t="s">
        <v>154</v>
      </c>
      <c r="I4295" s="31">
        <v>6953</v>
      </c>
      <c r="J4295" s="31">
        <v>6953</v>
      </c>
      <c r="K4295" s="32">
        <f>IFERROR((J4295/I4295),0)</f>
        <v>1</v>
      </c>
      <c r="L4295" s="31"/>
      <c r="M4295" s="31"/>
      <c r="N4295" s="34"/>
      <c r="O4295" s="28"/>
      <c r="P4295" s="28"/>
      <c r="Q4295" s="28"/>
      <c r="R4295" s="28"/>
      <c r="S4295" s="25"/>
    </row>
    <row r="4296" spans="2:19" s="16" customFormat="1" outlineLevel="2" x14ac:dyDescent="0.25">
      <c r="B4296" s="16" t="s">
        <v>1926</v>
      </c>
      <c r="C4296" s="16" t="s">
        <v>328</v>
      </c>
      <c r="D4296" s="16" t="s">
        <v>107</v>
      </c>
      <c r="E4296" s="16" t="s">
        <v>1927</v>
      </c>
      <c r="G4296" s="16" t="s">
        <v>1928</v>
      </c>
      <c r="H4296" s="16" t="s">
        <v>331</v>
      </c>
      <c r="I4296" s="31">
        <v>28131165</v>
      </c>
      <c r="J4296" s="31">
        <v>28131165</v>
      </c>
      <c r="K4296" s="32">
        <f>IFERROR((J4296/I4296),0)</f>
        <v>1</v>
      </c>
      <c r="L4296" s="31"/>
      <c r="M4296" s="31"/>
      <c r="N4296" s="34"/>
      <c r="O4296" s="28"/>
      <c r="P4296" s="28"/>
      <c r="Q4296" s="28"/>
      <c r="R4296" s="28"/>
      <c r="S4296" s="25"/>
    </row>
    <row r="4297" spans="2:19" s="16" customFormat="1" outlineLevel="2" x14ac:dyDescent="0.25">
      <c r="B4297" s="16" t="s">
        <v>1926</v>
      </c>
      <c r="C4297" s="16" t="s">
        <v>328</v>
      </c>
      <c r="D4297" s="16" t="s">
        <v>107</v>
      </c>
      <c r="E4297" s="16" t="s">
        <v>1927</v>
      </c>
      <c r="G4297" s="16" t="s">
        <v>1928</v>
      </c>
      <c r="H4297" s="16" t="s">
        <v>231</v>
      </c>
      <c r="I4297" s="31">
        <v>171032107</v>
      </c>
      <c r="J4297" s="31">
        <v>171032107</v>
      </c>
      <c r="K4297" s="32">
        <f>IFERROR((J4297/I4297),0)</f>
        <v>1</v>
      </c>
      <c r="L4297" s="31"/>
      <c r="M4297" s="31"/>
      <c r="N4297" s="39"/>
      <c r="O4297" s="28"/>
      <c r="P4297" s="28"/>
      <c r="Q4297" s="28"/>
      <c r="R4297" s="28"/>
      <c r="S4297" s="25"/>
    </row>
    <row r="4298" spans="2:19" s="16" customFormat="1" outlineLevel="2" x14ac:dyDescent="0.25">
      <c r="B4298" s="16" t="s">
        <v>1926</v>
      </c>
      <c r="C4298" s="16" t="s">
        <v>328</v>
      </c>
      <c r="D4298" s="16" t="s">
        <v>107</v>
      </c>
      <c r="E4298" s="16" t="s">
        <v>1927</v>
      </c>
      <c r="G4298" s="16" t="s">
        <v>1928</v>
      </c>
      <c r="H4298" s="16" t="s">
        <v>155</v>
      </c>
      <c r="I4298" s="31">
        <v>-224849782</v>
      </c>
      <c r="J4298" s="31"/>
      <c r="K4298" s="32">
        <f>IFERROR((J4298/I4298),0)</f>
        <v>0</v>
      </c>
      <c r="L4298" s="31"/>
      <c r="M4298" s="31"/>
      <c r="N4298" s="34"/>
      <c r="O4298" s="28"/>
      <c r="P4298" s="28"/>
      <c r="Q4298" s="28"/>
      <c r="R4298" s="28"/>
      <c r="S4298" s="25"/>
    </row>
    <row r="4299" spans="2:19" s="16" customFormat="1" outlineLevel="1" x14ac:dyDescent="0.25">
      <c r="B4299" s="47" t="s">
        <v>7201</v>
      </c>
      <c r="C4299" s="47" t="str">
        <f>C4298</f>
        <v>ASIGNACIÓN PARA LA INVERSIÓN LOCAL SEGÚN NBI Y CUARTA, QUINTA, Y SEXTA CATEGORÍA</v>
      </c>
      <c r="D4299" s="47"/>
      <c r="E4299" s="47" t="str">
        <f>E4298</f>
        <v>25736</v>
      </c>
      <c r="F4299" s="47"/>
      <c r="G4299" s="47" t="str">
        <f>G4298</f>
        <v xml:space="preserve">SESQUILÉ                                          </v>
      </c>
      <c r="H4299" s="47" t="s">
        <v>10655</v>
      </c>
      <c r="I4299" s="51">
        <f>SUBTOTAL(9,I4293:I4298)</f>
        <v>5975684415</v>
      </c>
      <c r="J4299" s="51">
        <f>SUBTOTAL(9,J4293:J4298)</f>
        <v>5705138667.5200005</v>
      </c>
      <c r="K4299" s="49">
        <f>J4299/I4299</f>
        <v>0.95472556301653366</v>
      </c>
      <c r="L4299" s="51">
        <f>SUBTOTAL(9,L4293:L4298)</f>
        <v>742828016.46000004</v>
      </c>
      <c r="M4299" s="51">
        <f>SUBTOTAL(9,M4293:M4298)</f>
        <v>628853379.5200001</v>
      </c>
      <c r="N4299" s="50">
        <f>IFERROR((M4299/L4299),"N.A")</f>
        <v>0.84656658820819086</v>
      </c>
      <c r="O4299" s="28"/>
      <c r="P4299" s="28"/>
      <c r="Q4299" s="28"/>
      <c r="R4299" s="28"/>
      <c r="S4299" s="25"/>
    </row>
    <row r="4300" spans="2:19" s="16" customFormat="1" outlineLevel="2" x14ac:dyDescent="0.25">
      <c r="B4300" s="16" t="s">
        <v>1929</v>
      </c>
      <c r="C4300" s="16" t="s">
        <v>328</v>
      </c>
      <c r="D4300" s="16" t="s">
        <v>107</v>
      </c>
      <c r="E4300" s="16" t="s">
        <v>1930</v>
      </c>
      <c r="G4300" s="16" t="s">
        <v>1931</v>
      </c>
      <c r="H4300" s="16" t="s">
        <v>152</v>
      </c>
      <c r="I4300" s="35">
        <v>1380119174</v>
      </c>
      <c r="J4300" s="35">
        <v>771975493.78999984</v>
      </c>
      <c r="K4300" s="36">
        <f>IFERROR((J4300/I4300),0)</f>
        <v>0.55935422703575877</v>
      </c>
      <c r="L4300" s="35">
        <v>911889867.51999998</v>
      </c>
      <c r="M4300" s="35">
        <v>771975493.78999984</v>
      </c>
      <c r="N4300" s="40">
        <f>M4300/L4300</f>
        <v>0.84656658801296369</v>
      </c>
      <c r="O4300" s="28"/>
      <c r="P4300" s="28"/>
      <c r="Q4300" s="28"/>
      <c r="R4300" s="28"/>
      <c r="S4300" s="25"/>
    </row>
    <row r="4301" spans="2:19" s="16" customFormat="1" outlineLevel="2" x14ac:dyDescent="0.25">
      <c r="B4301" s="16" t="s">
        <v>1929</v>
      </c>
      <c r="C4301" s="16" t="s">
        <v>328</v>
      </c>
      <c r="D4301" s="16" t="s">
        <v>107</v>
      </c>
      <c r="E4301" s="16" t="s">
        <v>1930</v>
      </c>
      <c r="G4301" s="16" t="s">
        <v>1931</v>
      </c>
      <c r="H4301" s="16" t="s">
        <v>24</v>
      </c>
      <c r="I4301" s="31">
        <v>1600768751</v>
      </c>
      <c r="J4301" s="31">
        <v>1600768751</v>
      </c>
      <c r="K4301" s="32">
        <f>IFERROR((J4301/I4301),0)</f>
        <v>1</v>
      </c>
      <c r="L4301" s="31"/>
      <c r="M4301" s="31"/>
      <c r="N4301" s="34"/>
      <c r="O4301" s="28"/>
      <c r="P4301" s="28"/>
      <c r="Q4301" s="28"/>
      <c r="R4301" s="28"/>
      <c r="S4301" s="25"/>
    </row>
    <row r="4302" spans="2:19" s="16" customFormat="1" outlineLevel="2" x14ac:dyDescent="0.25">
      <c r="B4302" s="16" t="s">
        <v>1929</v>
      </c>
      <c r="C4302" s="16" t="s">
        <v>328</v>
      </c>
      <c r="D4302" s="16" t="s">
        <v>107</v>
      </c>
      <c r="E4302" s="16" t="s">
        <v>1930</v>
      </c>
      <c r="G4302" s="16" t="s">
        <v>1931</v>
      </c>
      <c r="H4302" s="16" t="s">
        <v>19</v>
      </c>
      <c r="I4302" s="31">
        <v>3194819868</v>
      </c>
      <c r="J4302" s="31">
        <v>3194819868</v>
      </c>
      <c r="K4302" s="32">
        <f>IFERROR((J4302/I4302),0)</f>
        <v>1</v>
      </c>
      <c r="L4302" s="31"/>
      <c r="M4302" s="31"/>
      <c r="N4302" s="34"/>
      <c r="O4302" s="28"/>
      <c r="P4302" s="28"/>
      <c r="Q4302" s="28"/>
      <c r="R4302" s="28"/>
      <c r="S4302" s="25"/>
    </row>
    <row r="4303" spans="2:19" s="16" customFormat="1" outlineLevel="2" x14ac:dyDescent="0.25">
      <c r="B4303" s="16" t="s">
        <v>1929</v>
      </c>
      <c r="C4303" s="16" t="s">
        <v>328</v>
      </c>
      <c r="D4303" s="16" t="s">
        <v>107</v>
      </c>
      <c r="E4303" s="16" t="s">
        <v>1930</v>
      </c>
      <c r="G4303" s="16" t="s">
        <v>1931</v>
      </c>
      <c r="H4303" s="16" t="s">
        <v>154</v>
      </c>
      <c r="I4303" s="31">
        <v>8536</v>
      </c>
      <c r="J4303" s="31">
        <v>8536</v>
      </c>
      <c r="K4303" s="32">
        <f>IFERROR((J4303/I4303),0)</f>
        <v>1</v>
      </c>
      <c r="L4303" s="31"/>
      <c r="M4303" s="31"/>
      <c r="N4303" s="34"/>
      <c r="O4303" s="28"/>
      <c r="P4303" s="28"/>
      <c r="Q4303" s="28"/>
      <c r="R4303" s="28"/>
      <c r="S4303" s="25"/>
    </row>
    <row r="4304" spans="2:19" s="16" customFormat="1" outlineLevel="2" x14ac:dyDescent="0.25">
      <c r="B4304" s="16" t="s">
        <v>1929</v>
      </c>
      <c r="C4304" s="16" t="s">
        <v>328</v>
      </c>
      <c r="D4304" s="16" t="s">
        <v>107</v>
      </c>
      <c r="E4304" s="16" t="s">
        <v>1930</v>
      </c>
      <c r="G4304" s="16" t="s">
        <v>1931</v>
      </c>
      <c r="H4304" s="16" t="s">
        <v>331</v>
      </c>
      <c r="I4304" s="31">
        <v>34533599</v>
      </c>
      <c r="J4304" s="31">
        <v>34533599</v>
      </c>
      <c r="K4304" s="32">
        <f>IFERROR((J4304/I4304),0)</f>
        <v>1</v>
      </c>
      <c r="L4304" s="31"/>
      <c r="M4304" s="31"/>
      <c r="N4304" s="34"/>
      <c r="O4304" s="28"/>
      <c r="P4304" s="28"/>
      <c r="Q4304" s="28"/>
      <c r="R4304" s="28"/>
      <c r="S4304" s="25"/>
    </row>
    <row r="4305" spans="2:19" s="16" customFormat="1" outlineLevel="2" x14ac:dyDescent="0.25">
      <c r="B4305" s="16" t="s">
        <v>1929</v>
      </c>
      <c r="C4305" s="16" t="s">
        <v>328</v>
      </c>
      <c r="D4305" s="16" t="s">
        <v>107</v>
      </c>
      <c r="E4305" s="16" t="s">
        <v>1930</v>
      </c>
      <c r="G4305" s="16" t="s">
        <v>1931</v>
      </c>
      <c r="H4305" s="16" t="s">
        <v>231</v>
      </c>
      <c r="I4305" s="31">
        <v>209957678</v>
      </c>
      <c r="J4305" s="31">
        <v>209957678</v>
      </c>
      <c r="K4305" s="32">
        <f>IFERROR((J4305/I4305),0)</f>
        <v>1</v>
      </c>
      <c r="L4305" s="31"/>
      <c r="M4305" s="31"/>
      <c r="N4305" s="39"/>
      <c r="O4305" s="28"/>
      <c r="P4305" s="28"/>
      <c r="Q4305" s="28"/>
      <c r="R4305" s="28"/>
      <c r="S4305" s="25"/>
    </row>
    <row r="4306" spans="2:19" s="16" customFormat="1" outlineLevel="2" x14ac:dyDescent="0.25">
      <c r="B4306" s="16" t="s">
        <v>1929</v>
      </c>
      <c r="C4306" s="16" t="s">
        <v>328</v>
      </c>
      <c r="D4306" s="16" t="s">
        <v>107</v>
      </c>
      <c r="E4306" s="16" t="s">
        <v>1930</v>
      </c>
      <c r="G4306" s="16" t="s">
        <v>1931</v>
      </c>
      <c r="H4306" s="16" t="s">
        <v>155</v>
      </c>
      <c r="I4306" s="31">
        <v>-276023835</v>
      </c>
      <c r="J4306" s="31"/>
      <c r="K4306" s="32">
        <f>IFERROR((J4306/I4306),0)</f>
        <v>0</v>
      </c>
      <c r="L4306" s="31"/>
      <c r="M4306" s="31"/>
      <c r="N4306" s="34"/>
      <c r="O4306" s="28"/>
      <c r="P4306" s="28"/>
      <c r="Q4306" s="28"/>
      <c r="R4306" s="28"/>
      <c r="S4306" s="25"/>
    </row>
    <row r="4307" spans="2:19" s="16" customFormat="1" outlineLevel="1" x14ac:dyDescent="0.25">
      <c r="B4307" s="47" t="s">
        <v>7202</v>
      </c>
      <c r="C4307" s="47" t="str">
        <f>C4306</f>
        <v>ASIGNACIÓN PARA LA INVERSIÓN LOCAL SEGÚN NBI Y CUARTA, QUINTA, Y SEXTA CATEGORÍA</v>
      </c>
      <c r="D4307" s="47"/>
      <c r="E4307" s="47" t="str">
        <f>E4306</f>
        <v>25718</v>
      </c>
      <c r="F4307" s="47"/>
      <c r="G4307" s="47" t="str">
        <f>G4306</f>
        <v xml:space="preserve">SASAIMA                                           </v>
      </c>
      <c r="H4307" s="47" t="s">
        <v>10655</v>
      </c>
      <c r="I4307" s="51">
        <f>SUBTOTAL(9,I4300:I4306)</f>
        <v>6144183771</v>
      </c>
      <c r="J4307" s="51">
        <f>SUBTOTAL(9,J4300:J4306)</f>
        <v>5812063925.79</v>
      </c>
      <c r="K4307" s="49">
        <f>J4307/I4307</f>
        <v>0.9459456524107277</v>
      </c>
      <c r="L4307" s="51">
        <f>SUBTOTAL(9,L4300:L4306)</f>
        <v>911889867.51999998</v>
      </c>
      <c r="M4307" s="51">
        <f>SUBTOTAL(9,M4300:M4306)</f>
        <v>771975493.78999984</v>
      </c>
      <c r="N4307" s="50">
        <f>IFERROR((M4307/L4307),"N.A")</f>
        <v>0.84656658801296369</v>
      </c>
      <c r="O4307" s="28"/>
      <c r="P4307" s="28"/>
      <c r="Q4307" s="28"/>
      <c r="R4307" s="28"/>
      <c r="S4307" s="25"/>
    </row>
    <row r="4308" spans="2:19" s="16" customFormat="1" outlineLevel="2" x14ac:dyDescent="0.25">
      <c r="B4308" s="16" t="s">
        <v>1932</v>
      </c>
      <c r="C4308" s="16" t="s">
        <v>328</v>
      </c>
      <c r="D4308" s="16" t="s">
        <v>107</v>
      </c>
      <c r="E4308" s="16" t="s">
        <v>1933</v>
      </c>
      <c r="G4308" s="16" t="s">
        <v>1934</v>
      </c>
      <c r="H4308" s="16" t="s">
        <v>152</v>
      </c>
      <c r="I4308" s="35">
        <v>1583681175</v>
      </c>
      <c r="J4308" s="35">
        <v>885838759.5200001</v>
      </c>
      <c r="K4308" s="36">
        <f>IFERROR((J4308/I4308),0)</f>
        <v>0.55935422704004811</v>
      </c>
      <c r="L4308" s="35">
        <v>1046389937.9499998</v>
      </c>
      <c r="M4308" s="35">
        <v>885838759.5200001</v>
      </c>
      <c r="N4308" s="40">
        <f>M4308/L4308</f>
        <v>0.84656658803071227</v>
      </c>
      <c r="O4308" s="28"/>
      <c r="P4308" s="28"/>
      <c r="Q4308" s="28"/>
      <c r="R4308" s="28"/>
      <c r="S4308" s="25"/>
    </row>
    <row r="4309" spans="2:19" s="16" customFormat="1" outlineLevel="2" x14ac:dyDescent="0.25">
      <c r="B4309" s="16" t="s">
        <v>1932</v>
      </c>
      <c r="C4309" s="16" t="s">
        <v>328</v>
      </c>
      <c r="D4309" s="16" t="s">
        <v>107</v>
      </c>
      <c r="E4309" s="16" t="s">
        <v>1933</v>
      </c>
      <c r="G4309" s="16" t="s">
        <v>1934</v>
      </c>
      <c r="H4309" s="16" t="s">
        <v>19</v>
      </c>
      <c r="I4309" s="31">
        <v>2566551377</v>
      </c>
      <c r="J4309" s="31">
        <v>2566551377</v>
      </c>
      <c r="K4309" s="32">
        <f>IFERROR((J4309/I4309),0)</f>
        <v>1</v>
      </c>
      <c r="L4309" s="31"/>
      <c r="M4309" s="31"/>
      <c r="N4309" s="34"/>
      <c r="O4309" s="28"/>
      <c r="P4309" s="28"/>
      <c r="Q4309" s="28"/>
      <c r="R4309" s="28"/>
      <c r="S4309" s="25"/>
    </row>
    <row r="4310" spans="2:19" s="16" customFormat="1" outlineLevel="2" x14ac:dyDescent="0.25">
      <c r="B4310" s="16" t="s">
        <v>1932</v>
      </c>
      <c r="C4310" s="16" t="s">
        <v>328</v>
      </c>
      <c r="D4310" s="16" t="s">
        <v>107</v>
      </c>
      <c r="E4310" s="16" t="s">
        <v>1933</v>
      </c>
      <c r="G4310" s="16" t="s">
        <v>1934</v>
      </c>
      <c r="H4310" s="16" t="s">
        <v>154</v>
      </c>
      <c r="I4310" s="31">
        <v>9795</v>
      </c>
      <c r="J4310" s="31">
        <v>9795</v>
      </c>
      <c r="K4310" s="32">
        <f>IFERROR((J4310/I4310),0)</f>
        <v>1</v>
      </c>
      <c r="L4310" s="31"/>
      <c r="M4310" s="31"/>
      <c r="N4310" s="34"/>
      <c r="O4310" s="28"/>
      <c r="P4310" s="28"/>
      <c r="Q4310" s="28"/>
      <c r="R4310" s="28"/>
      <c r="S4310" s="25"/>
    </row>
    <row r="4311" spans="2:19" s="16" customFormat="1" outlineLevel="2" x14ac:dyDescent="0.25">
      <c r="B4311" s="16" t="s">
        <v>1932</v>
      </c>
      <c r="C4311" s="16" t="s">
        <v>328</v>
      </c>
      <c r="D4311" s="16" t="s">
        <v>107</v>
      </c>
      <c r="E4311" s="16" t="s">
        <v>1933</v>
      </c>
      <c r="G4311" s="16" t="s">
        <v>1934</v>
      </c>
      <c r="H4311" s="16" t="s">
        <v>331</v>
      </c>
      <c r="I4311" s="31">
        <v>39627165</v>
      </c>
      <c r="J4311" s="31">
        <v>39627165</v>
      </c>
      <c r="K4311" s="32">
        <f>IFERROR((J4311/I4311),0)</f>
        <v>1</v>
      </c>
      <c r="L4311" s="31"/>
      <c r="M4311" s="31"/>
      <c r="N4311" s="34"/>
      <c r="O4311" s="28"/>
      <c r="P4311" s="28"/>
      <c r="Q4311" s="28"/>
      <c r="R4311" s="28"/>
      <c r="S4311" s="25"/>
    </row>
    <row r="4312" spans="2:19" s="16" customFormat="1" outlineLevel="2" x14ac:dyDescent="0.25">
      <c r="B4312" s="16" t="s">
        <v>1932</v>
      </c>
      <c r="C4312" s="16" t="s">
        <v>328</v>
      </c>
      <c r="D4312" s="16" t="s">
        <v>107</v>
      </c>
      <c r="E4312" s="16" t="s">
        <v>1933</v>
      </c>
      <c r="G4312" s="16" t="s">
        <v>1934</v>
      </c>
      <c r="H4312" s="16" t="s">
        <v>231</v>
      </c>
      <c r="I4312" s="31">
        <v>240925587</v>
      </c>
      <c r="J4312" s="31">
        <v>240925587</v>
      </c>
      <c r="K4312" s="32">
        <f>IFERROR((J4312/I4312),0)</f>
        <v>1</v>
      </c>
      <c r="L4312" s="31"/>
      <c r="M4312" s="31"/>
      <c r="N4312" s="39"/>
      <c r="O4312" s="28"/>
      <c r="P4312" s="28"/>
      <c r="Q4312" s="28"/>
      <c r="R4312" s="28"/>
      <c r="S4312" s="25"/>
    </row>
    <row r="4313" spans="2:19" s="16" customFormat="1" outlineLevel="2" x14ac:dyDescent="0.25">
      <c r="B4313" s="16" t="s">
        <v>1932</v>
      </c>
      <c r="C4313" s="16" t="s">
        <v>328</v>
      </c>
      <c r="D4313" s="16" t="s">
        <v>107</v>
      </c>
      <c r="E4313" s="16" t="s">
        <v>1933</v>
      </c>
      <c r="G4313" s="16" t="s">
        <v>1934</v>
      </c>
      <c r="H4313" s="16" t="s">
        <v>155</v>
      </c>
      <c r="I4313" s="31">
        <v>-316736235</v>
      </c>
      <c r="J4313" s="31"/>
      <c r="K4313" s="32">
        <f>IFERROR((J4313/I4313),0)</f>
        <v>0</v>
      </c>
      <c r="L4313" s="31"/>
      <c r="M4313" s="31"/>
      <c r="N4313" s="34"/>
      <c r="O4313" s="28"/>
      <c r="P4313" s="28"/>
      <c r="Q4313" s="28"/>
      <c r="R4313" s="28"/>
      <c r="S4313" s="25"/>
    </row>
    <row r="4314" spans="2:19" s="16" customFormat="1" outlineLevel="1" x14ac:dyDescent="0.25">
      <c r="B4314" s="47" t="s">
        <v>7203</v>
      </c>
      <c r="C4314" s="47" t="str">
        <f>C4313</f>
        <v>ASIGNACIÓN PARA LA INVERSIÓN LOCAL SEGÚN NBI Y CUARTA, QUINTA, Y SEXTA CATEGORÍA</v>
      </c>
      <c r="D4314" s="47"/>
      <c r="E4314" s="47" t="str">
        <f>E4313</f>
        <v>25662</v>
      </c>
      <c r="F4314" s="47"/>
      <c r="G4314" s="47" t="str">
        <f>G4313</f>
        <v xml:space="preserve">SAN JUAN DE RÍO SECO                              </v>
      </c>
      <c r="H4314" s="47" t="s">
        <v>10655</v>
      </c>
      <c r="I4314" s="51">
        <f>SUBTOTAL(9,I4308:I4313)</f>
        <v>4114058864</v>
      </c>
      <c r="J4314" s="51">
        <f>SUBTOTAL(9,J4308:J4313)</f>
        <v>3732952683.52</v>
      </c>
      <c r="K4314" s="49">
        <f>J4314/I4314</f>
        <v>0.90736491793667251</v>
      </c>
      <c r="L4314" s="51">
        <f>SUBTOTAL(9,L4308:L4313)</f>
        <v>1046389937.9499998</v>
      </c>
      <c r="M4314" s="51">
        <f>SUBTOTAL(9,M4308:M4313)</f>
        <v>885838759.5200001</v>
      </c>
      <c r="N4314" s="50">
        <f>IFERROR((M4314/L4314),"N.A")</f>
        <v>0.84656658803071227</v>
      </c>
      <c r="O4314" s="28"/>
      <c r="P4314" s="28"/>
      <c r="Q4314" s="28"/>
      <c r="R4314" s="28"/>
      <c r="S4314" s="25"/>
    </row>
    <row r="4315" spans="2:19" s="16" customFormat="1" outlineLevel="2" x14ac:dyDescent="0.25">
      <c r="B4315" s="16" t="s">
        <v>1935</v>
      </c>
      <c r="C4315" s="16" t="s">
        <v>328</v>
      </c>
      <c r="D4315" s="16" t="s">
        <v>107</v>
      </c>
      <c r="E4315" s="16" t="s">
        <v>1936</v>
      </c>
      <c r="G4315" s="16" t="s">
        <v>393</v>
      </c>
      <c r="H4315" s="16" t="s">
        <v>152</v>
      </c>
      <c r="I4315" s="35">
        <v>1286329494</v>
      </c>
      <c r="J4315" s="35">
        <v>719513839.82999992</v>
      </c>
      <c r="K4315" s="36">
        <f>IFERROR((J4315/I4315),0)</f>
        <v>0.55935422703601623</v>
      </c>
      <c r="L4315" s="35">
        <v>849919959.26999998</v>
      </c>
      <c r="M4315" s="35">
        <v>719513839.82999992</v>
      </c>
      <c r="N4315" s="40">
        <f>M4315/L4315</f>
        <v>0.84656658780903737</v>
      </c>
      <c r="O4315" s="28"/>
      <c r="P4315" s="28"/>
      <c r="Q4315" s="28"/>
      <c r="R4315" s="28"/>
      <c r="S4315" s="25"/>
    </row>
    <row r="4316" spans="2:19" s="16" customFormat="1" outlineLevel="2" x14ac:dyDescent="0.25">
      <c r="B4316" s="16" t="s">
        <v>1935</v>
      </c>
      <c r="C4316" s="16" t="s">
        <v>328</v>
      </c>
      <c r="D4316" s="16" t="s">
        <v>107</v>
      </c>
      <c r="E4316" s="16" t="s">
        <v>1936</v>
      </c>
      <c r="G4316" s="16" t="s">
        <v>393</v>
      </c>
      <c r="H4316" s="16" t="s">
        <v>24</v>
      </c>
      <c r="I4316" s="31">
        <v>1565794412</v>
      </c>
      <c r="J4316" s="31">
        <v>1565794412</v>
      </c>
      <c r="K4316" s="32">
        <f>IFERROR((J4316/I4316),0)</f>
        <v>1</v>
      </c>
      <c r="L4316" s="31"/>
      <c r="M4316" s="31"/>
      <c r="N4316" s="34"/>
      <c r="O4316" s="28"/>
      <c r="P4316" s="28"/>
      <c r="Q4316" s="28"/>
      <c r="R4316" s="28"/>
      <c r="S4316" s="25"/>
    </row>
    <row r="4317" spans="2:19" s="16" customFormat="1" outlineLevel="2" x14ac:dyDescent="0.25">
      <c r="B4317" s="16" t="s">
        <v>1935</v>
      </c>
      <c r="C4317" s="16" t="s">
        <v>328</v>
      </c>
      <c r="D4317" s="16" t="s">
        <v>107</v>
      </c>
      <c r="E4317" s="16" t="s">
        <v>1936</v>
      </c>
      <c r="G4317" s="16" t="s">
        <v>393</v>
      </c>
      <c r="H4317" s="16" t="s">
        <v>19</v>
      </c>
      <c r="I4317" s="31">
        <v>2344785051</v>
      </c>
      <c r="J4317" s="31">
        <v>2344785051</v>
      </c>
      <c r="K4317" s="32">
        <f>IFERROR((J4317/I4317),0)</f>
        <v>1</v>
      </c>
      <c r="L4317" s="31"/>
      <c r="M4317" s="31"/>
      <c r="N4317" s="34"/>
      <c r="O4317" s="28"/>
      <c r="P4317" s="28"/>
      <c r="Q4317" s="28"/>
      <c r="R4317" s="28"/>
      <c r="S4317" s="25"/>
    </row>
    <row r="4318" spans="2:19" s="16" customFormat="1" outlineLevel="2" x14ac:dyDescent="0.25">
      <c r="B4318" s="16" t="s">
        <v>1935</v>
      </c>
      <c r="C4318" s="16" t="s">
        <v>328</v>
      </c>
      <c r="D4318" s="16" t="s">
        <v>107</v>
      </c>
      <c r="E4318" s="16" t="s">
        <v>1936</v>
      </c>
      <c r="G4318" s="16" t="s">
        <v>393</v>
      </c>
      <c r="H4318" s="16" t="s">
        <v>154</v>
      </c>
      <c r="I4318" s="31">
        <v>7956</v>
      </c>
      <c r="J4318" s="31">
        <v>7956</v>
      </c>
      <c r="K4318" s="32">
        <f>IFERROR((J4318/I4318),0)</f>
        <v>1</v>
      </c>
      <c r="L4318" s="31"/>
      <c r="M4318" s="31"/>
      <c r="N4318" s="34"/>
      <c r="O4318" s="28"/>
      <c r="P4318" s="28"/>
      <c r="Q4318" s="28"/>
      <c r="R4318" s="28"/>
      <c r="S4318" s="25"/>
    </row>
    <row r="4319" spans="2:19" s="16" customFormat="1" outlineLevel="2" x14ac:dyDescent="0.25">
      <c r="B4319" s="16" t="s">
        <v>1935</v>
      </c>
      <c r="C4319" s="16" t="s">
        <v>328</v>
      </c>
      <c r="D4319" s="16" t="s">
        <v>107</v>
      </c>
      <c r="E4319" s="16" t="s">
        <v>1936</v>
      </c>
      <c r="G4319" s="16" t="s">
        <v>393</v>
      </c>
      <c r="H4319" s="16" t="s">
        <v>331</v>
      </c>
      <c r="I4319" s="31">
        <v>32186776</v>
      </c>
      <c r="J4319" s="31">
        <v>32186776</v>
      </c>
      <c r="K4319" s="32">
        <f>IFERROR((J4319/I4319),0)</f>
        <v>1</v>
      </c>
      <c r="L4319" s="31"/>
      <c r="M4319" s="31"/>
      <c r="N4319" s="34"/>
      <c r="O4319" s="28"/>
      <c r="P4319" s="28"/>
      <c r="Q4319" s="28"/>
      <c r="R4319" s="28"/>
      <c r="S4319" s="25"/>
    </row>
    <row r="4320" spans="2:19" s="16" customFormat="1" outlineLevel="2" x14ac:dyDescent="0.25">
      <c r="B4320" s="16" t="s">
        <v>1935</v>
      </c>
      <c r="C4320" s="16" t="s">
        <v>328</v>
      </c>
      <c r="D4320" s="16" t="s">
        <v>107</v>
      </c>
      <c r="E4320" s="16" t="s">
        <v>1936</v>
      </c>
      <c r="G4320" s="16" t="s">
        <v>393</v>
      </c>
      <c r="H4320" s="16" t="s">
        <v>231</v>
      </c>
      <c r="I4320" s="31">
        <v>195689444</v>
      </c>
      <c r="J4320" s="31">
        <v>195689444</v>
      </c>
      <c r="K4320" s="32">
        <f>IFERROR((J4320/I4320),0)</f>
        <v>1</v>
      </c>
      <c r="L4320" s="31"/>
      <c r="M4320" s="31"/>
      <c r="N4320" s="39"/>
      <c r="O4320" s="28"/>
      <c r="P4320" s="28"/>
      <c r="Q4320" s="28"/>
      <c r="R4320" s="28"/>
      <c r="S4320" s="25"/>
    </row>
    <row r="4321" spans="2:19" s="16" customFormat="1" outlineLevel="2" x14ac:dyDescent="0.25">
      <c r="B4321" s="16" t="s">
        <v>1935</v>
      </c>
      <c r="C4321" s="16" t="s">
        <v>328</v>
      </c>
      <c r="D4321" s="16" t="s">
        <v>107</v>
      </c>
      <c r="E4321" s="16" t="s">
        <v>1936</v>
      </c>
      <c r="G4321" s="16" t="s">
        <v>393</v>
      </c>
      <c r="H4321" s="16" t="s">
        <v>155</v>
      </c>
      <c r="I4321" s="31">
        <v>-257265899</v>
      </c>
      <c r="J4321" s="31"/>
      <c r="K4321" s="32">
        <f>IFERROR((J4321/I4321),0)</f>
        <v>0</v>
      </c>
      <c r="L4321" s="31"/>
      <c r="M4321" s="31"/>
      <c r="N4321" s="34"/>
      <c r="O4321" s="28"/>
      <c r="P4321" s="28"/>
      <c r="Q4321" s="28"/>
      <c r="R4321" s="28"/>
      <c r="S4321" s="25"/>
    </row>
    <row r="4322" spans="2:19" s="16" customFormat="1" outlineLevel="1" x14ac:dyDescent="0.25">
      <c r="B4322" s="47" t="s">
        <v>7204</v>
      </c>
      <c r="C4322" s="47" t="str">
        <f>C4321</f>
        <v>ASIGNACIÓN PARA LA INVERSIÓN LOCAL SEGÚN NBI Y CUARTA, QUINTA, Y SEXTA CATEGORÍA</v>
      </c>
      <c r="D4322" s="47"/>
      <c r="E4322" s="47" t="str">
        <f>E4321</f>
        <v>25658</v>
      </c>
      <c r="F4322" s="47"/>
      <c r="G4322" s="47" t="str">
        <f>G4321</f>
        <v xml:space="preserve">SAN FRANCISCO                                     </v>
      </c>
      <c r="H4322" s="47" t="s">
        <v>10655</v>
      </c>
      <c r="I4322" s="51">
        <f>SUBTOTAL(9,I4315:I4321)</f>
        <v>5167527234</v>
      </c>
      <c r="J4322" s="51">
        <f>SUBTOTAL(9,J4315:J4321)</f>
        <v>4857977478.8299999</v>
      </c>
      <c r="K4322" s="49">
        <f>J4322/I4322</f>
        <v>0.94009712166908344</v>
      </c>
      <c r="L4322" s="51">
        <f>SUBTOTAL(9,L4315:L4321)</f>
        <v>849919959.26999998</v>
      </c>
      <c r="M4322" s="51">
        <f>SUBTOTAL(9,M4315:M4321)</f>
        <v>719513839.82999992</v>
      </c>
      <c r="N4322" s="50">
        <f>IFERROR((M4322/L4322),"N.A")</f>
        <v>0.84656658780903737</v>
      </c>
      <c r="O4322" s="28"/>
      <c r="P4322" s="28"/>
      <c r="Q4322" s="28"/>
      <c r="R4322" s="28"/>
      <c r="S4322" s="25"/>
    </row>
    <row r="4323" spans="2:19" s="16" customFormat="1" outlineLevel="2" x14ac:dyDescent="0.25">
      <c r="B4323" s="16" t="s">
        <v>1937</v>
      </c>
      <c r="C4323" s="16" t="s">
        <v>328</v>
      </c>
      <c r="D4323" s="16" t="s">
        <v>107</v>
      </c>
      <c r="E4323" s="16" t="s">
        <v>1938</v>
      </c>
      <c r="G4323" s="16" t="s">
        <v>1147</v>
      </c>
      <c r="H4323" s="16" t="s">
        <v>152</v>
      </c>
      <c r="I4323" s="35">
        <v>962576368</v>
      </c>
      <c r="J4323" s="35">
        <v>538421160.30000007</v>
      </c>
      <c r="K4323" s="36">
        <f>IFERROR((J4323/I4323),0)</f>
        <v>0.55935422705079341</v>
      </c>
      <c r="L4323" s="35">
        <v>636005682.24000013</v>
      </c>
      <c r="M4323" s="35">
        <v>538421160.30000007</v>
      </c>
      <c r="N4323" s="40">
        <f>M4323/L4323</f>
        <v>0.84656658790168482</v>
      </c>
      <c r="O4323" s="28"/>
      <c r="P4323" s="28"/>
      <c r="Q4323" s="28"/>
      <c r="R4323" s="28"/>
      <c r="S4323" s="25"/>
    </row>
    <row r="4324" spans="2:19" s="16" customFormat="1" outlineLevel="2" x14ac:dyDescent="0.25">
      <c r="B4324" s="16" t="s">
        <v>1937</v>
      </c>
      <c r="C4324" s="16" t="s">
        <v>328</v>
      </c>
      <c r="D4324" s="16" t="s">
        <v>107</v>
      </c>
      <c r="E4324" s="16" t="s">
        <v>1938</v>
      </c>
      <c r="G4324" s="16" t="s">
        <v>1147</v>
      </c>
      <c r="H4324" s="16" t="s">
        <v>19</v>
      </c>
      <c r="I4324" s="31">
        <v>441626101</v>
      </c>
      <c r="J4324" s="31">
        <v>441626101</v>
      </c>
      <c r="K4324" s="32">
        <f>IFERROR((J4324/I4324),0)</f>
        <v>1</v>
      </c>
      <c r="L4324" s="31"/>
      <c r="M4324" s="31"/>
      <c r="N4324" s="34"/>
      <c r="O4324" s="28"/>
      <c r="P4324" s="28"/>
      <c r="Q4324" s="28"/>
      <c r="R4324" s="28"/>
      <c r="S4324" s="25"/>
    </row>
    <row r="4325" spans="2:19" s="16" customFormat="1" outlineLevel="2" x14ac:dyDescent="0.25">
      <c r="B4325" s="16" t="s">
        <v>1937</v>
      </c>
      <c r="C4325" s="16" t="s">
        <v>328</v>
      </c>
      <c r="D4325" s="16" t="s">
        <v>107</v>
      </c>
      <c r="E4325" s="16" t="s">
        <v>1938</v>
      </c>
      <c r="G4325" s="16" t="s">
        <v>1147</v>
      </c>
      <c r="H4325" s="16" t="s">
        <v>154</v>
      </c>
      <c r="I4325" s="31">
        <v>5953</v>
      </c>
      <c r="J4325" s="31">
        <v>5953</v>
      </c>
      <c r="K4325" s="32">
        <f>IFERROR((J4325/I4325),0)</f>
        <v>1</v>
      </c>
      <c r="L4325" s="31"/>
      <c r="M4325" s="31"/>
      <c r="N4325" s="34"/>
      <c r="O4325" s="28"/>
      <c r="P4325" s="28"/>
      <c r="Q4325" s="28"/>
      <c r="R4325" s="28"/>
      <c r="S4325" s="25"/>
    </row>
    <row r="4326" spans="2:19" s="16" customFormat="1" outlineLevel="2" x14ac:dyDescent="0.25">
      <c r="B4326" s="16" t="s">
        <v>1937</v>
      </c>
      <c r="C4326" s="16" t="s">
        <v>328</v>
      </c>
      <c r="D4326" s="16" t="s">
        <v>107</v>
      </c>
      <c r="E4326" s="16" t="s">
        <v>1938</v>
      </c>
      <c r="G4326" s="16" t="s">
        <v>1147</v>
      </c>
      <c r="H4326" s="16" t="s">
        <v>331</v>
      </c>
      <c r="I4326" s="31">
        <v>24085765</v>
      </c>
      <c r="J4326" s="31">
        <v>24085765</v>
      </c>
      <c r="K4326" s="32">
        <f>IFERROR((J4326/I4326),0)</f>
        <v>1</v>
      </c>
      <c r="L4326" s="31"/>
      <c r="M4326" s="31"/>
      <c r="N4326" s="34"/>
      <c r="O4326" s="28"/>
      <c r="P4326" s="28"/>
      <c r="Q4326" s="28"/>
      <c r="R4326" s="28"/>
      <c r="S4326" s="25"/>
    </row>
    <row r="4327" spans="2:19" s="16" customFormat="1" outlineLevel="2" x14ac:dyDescent="0.25">
      <c r="B4327" s="16" t="s">
        <v>1937</v>
      </c>
      <c r="C4327" s="16" t="s">
        <v>328</v>
      </c>
      <c r="D4327" s="16" t="s">
        <v>107</v>
      </c>
      <c r="E4327" s="16" t="s">
        <v>1938</v>
      </c>
      <c r="G4327" s="16" t="s">
        <v>1147</v>
      </c>
      <c r="H4327" s="16" t="s">
        <v>231</v>
      </c>
      <c r="I4327" s="31">
        <v>146436846</v>
      </c>
      <c r="J4327" s="31">
        <v>146436846</v>
      </c>
      <c r="K4327" s="32">
        <f>IFERROR((J4327/I4327),0)</f>
        <v>1</v>
      </c>
      <c r="L4327" s="31"/>
      <c r="M4327" s="31"/>
      <c r="N4327" s="39"/>
      <c r="O4327" s="28"/>
      <c r="P4327" s="28"/>
      <c r="Q4327" s="28"/>
      <c r="R4327" s="28"/>
      <c r="S4327" s="25"/>
    </row>
    <row r="4328" spans="2:19" s="16" customFormat="1" outlineLevel="2" x14ac:dyDescent="0.25">
      <c r="B4328" s="16" t="s">
        <v>1937</v>
      </c>
      <c r="C4328" s="16" t="s">
        <v>328</v>
      </c>
      <c r="D4328" s="16" t="s">
        <v>107</v>
      </c>
      <c r="E4328" s="16" t="s">
        <v>1938</v>
      </c>
      <c r="G4328" s="16" t="s">
        <v>1147</v>
      </c>
      <c r="H4328" s="16" t="s">
        <v>155</v>
      </c>
      <c r="I4328" s="31">
        <v>-192515274</v>
      </c>
      <c r="J4328" s="31"/>
      <c r="K4328" s="32">
        <f>IFERROR((J4328/I4328),0)</f>
        <v>0</v>
      </c>
      <c r="L4328" s="31"/>
      <c r="M4328" s="31"/>
      <c r="N4328" s="34"/>
      <c r="O4328" s="28"/>
      <c r="P4328" s="28"/>
      <c r="Q4328" s="28"/>
      <c r="R4328" s="28"/>
      <c r="S4328" s="25"/>
    </row>
    <row r="4329" spans="2:19" s="16" customFormat="1" outlineLevel="1" x14ac:dyDescent="0.25">
      <c r="B4329" s="47" t="s">
        <v>7205</v>
      </c>
      <c r="C4329" s="47" t="str">
        <f>C4328</f>
        <v>ASIGNACIÓN PARA LA INVERSIÓN LOCAL SEGÚN NBI Y CUARTA, QUINTA, Y SEXTA CATEGORÍA</v>
      </c>
      <c r="D4329" s="47"/>
      <c r="E4329" s="47" t="str">
        <f>E4328</f>
        <v>25653</v>
      </c>
      <c r="F4329" s="47"/>
      <c r="G4329" s="47" t="str">
        <f>G4328</f>
        <v xml:space="preserve">SAN CAYETANO                                      </v>
      </c>
      <c r="H4329" s="47" t="s">
        <v>10655</v>
      </c>
      <c r="I4329" s="51">
        <f>SUBTOTAL(9,I4323:I4328)</f>
        <v>1382215759</v>
      </c>
      <c r="J4329" s="51">
        <f>SUBTOTAL(9,J4323:J4328)</f>
        <v>1150575825.3000002</v>
      </c>
      <c r="K4329" s="49">
        <f>J4329/I4329</f>
        <v>0.83241405533707291</v>
      </c>
      <c r="L4329" s="51">
        <f>SUBTOTAL(9,L4323:L4328)</f>
        <v>636005682.24000013</v>
      </c>
      <c r="M4329" s="51">
        <f>SUBTOTAL(9,M4323:M4328)</f>
        <v>538421160.30000007</v>
      </c>
      <c r="N4329" s="50">
        <f>IFERROR((M4329/L4329),"N.A")</f>
        <v>0.84656658790168482</v>
      </c>
      <c r="O4329" s="28"/>
      <c r="P4329" s="28"/>
      <c r="Q4329" s="28"/>
      <c r="R4329" s="28"/>
      <c r="S4329" s="25"/>
    </row>
    <row r="4330" spans="2:19" s="16" customFormat="1" outlineLevel="2" x14ac:dyDescent="0.25">
      <c r="B4330" s="16" t="s">
        <v>1939</v>
      </c>
      <c r="C4330" s="16" t="s">
        <v>328</v>
      </c>
      <c r="D4330" s="16" t="s">
        <v>107</v>
      </c>
      <c r="E4330" s="16" t="s">
        <v>1940</v>
      </c>
      <c r="G4330" s="16" t="s">
        <v>1272</v>
      </c>
      <c r="H4330" s="16" t="s">
        <v>152</v>
      </c>
      <c r="I4330" s="35">
        <v>1259788647</v>
      </c>
      <c r="J4330" s="35">
        <v>704668104.88</v>
      </c>
      <c r="K4330" s="36">
        <f>IFERROR((J4330/I4330),0)</f>
        <v>0.55935422704281601</v>
      </c>
      <c r="L4330" s="35">
        <v>832383553.90999985</v>
      </c>
      <c r="M4330" s="35">
        <v>704668104.88</v>
      </c>
      <c r="N4330" s="40">
        <f>M4330/L4330</f>
        <v>0.84656658768655957</v>
      </c>
      <c r="O4330" s="28"/>
      <c r="P4330" s="28"/>
      <c r="Q4330" s="28"/>
      <c r="R4330" s="28"/>
      <c r="S4330" s="25"/>
    </row>
    <row r="4331" spans="2:19" s="16" customFormat="1" outlineLevel="2" x14ac:dyDescent="0.25">
      <c r="B4331" s="16" t="s">
        <v>1939</v>
      </c>
      <c r="C4331" s="16" t="s">
        <v>328</v>
      </c>
      <c r="D4331" s="16" t="s">
        <v>107</v>
      </c>
      <c r="E4331" s="16" t="s">
        <v>1940</v>
      </c>
      <c r="G4331" s="16" t="s">
        <v>1272</v>
      </c>
      <c r="H4331" s="16" t="s">
        <v>19</v>
      </c>
      <c r="I4331" s="31">
        <v>871760277</v>
      </c>
      <c r="J4331" s="31">
        <v>871760277</v>
      </c>
      <c r="K4331" s="32">
        <f>IFERROR((J4331/I4331),0)</f>
        <v>1</v>
      </c>
      <c r="L4331" s="31"/>
      <c r="M4331" s="31"/>
      <c r="N4331" s="34"/>
      <c r="O4331" s="28"/>
      <c r="P4331" s="28"/>
      <c r="Q4331" s="28"/>
      <c r="R4331" s="28"/>
      <c r="S4331" s="25"/>
    </row>
    <row r="4332" spans="2:19" s="16" customFormat="1" outlineLevel="2" x14ac:dyDescent="0.25">
      <c r="B4332" s="16" t="s">
        <v>1939</v>
      </c>
      <c r="C4332" s="16" t="s">
        <v>328</v>
      </c>
      <c r="D4332" s="16" t="s">
        <v>107</v>
      </c>
      <c r="E4332" s="16" t="s">
        <v>1940</v>
      </c>
      <c r="G4332" s="16" t="s">
        <v>1272</v>
      </c>
      <c r="H4332" s="16" t="s">
        <v>154</v>
      </c>
      <c r="I4332" s="31">
        <v>7792</v>
      </c>
      <c r="J4332" s="31">
        <v>7792</v>
      </c>
      <c r="K4332" s="32">
        <f>IFERROR((J4332/I4332),0)</f>
        <v>1</v>
      </c>
      <c r="L4332" s="31"/>
      <c r="M4332" s="31"/>
      <c r="N4332" s="34"/>
      <c r="O4332" s="28"/>
      <c r="P4332" s="28"/>
      <c r="Q4332" s="28"/>
      <c r="R4332" s="28"/>
      <c r="S4332" s="25"/>
    </row>
    <row r="4333" spans="2:19" s="16" customFormat="1" outlineLevel="2" x14ac:dyDescent="0.25">
      <c r="B4333" s="16" t="s">
        <v>1939</v>
      </c>
      <c r="C4333" s="16" t="s">
        <v>328</v>
      </c>
      <c r="D4333" s="16" t="s">
        <v>107</v>
      </c>
      <c r="E4333" s="16" t="s">
        <v>1940</v>
      </c>
      <c r="G4333" s="16" t="s">
        <v>1272</v>
      </c>
      <c r="H4333" s="16" t="s">
        <v>331</v>
      </c>
      <c r="I4333" s="31">
        <v>31522666</v>
      </c>
      <c r="J4333" s="31">
        <v>31522666</v>
      </c>
      <c r="K4333" s="32">
        <f>IFERROR((J4333/I4333),0)</f>
        <v>1</v>
      </c>
      <c r="L4333" s="31"/>
      <c r="M4333" s="31"/>
      <c r="N4333" s="34"/>
      <c r="O4333" s="28"/>
      <c r="P4333" s="28"/>
      <c r="Q4333" s="28"/>
      <c r="R4333" s="28"/>
      <c r="S4333" s="25"/>
    </row>
    <row r="4334" spans="2:19" s="16" customFormat="1" outlineLevel="2" x14ac:dyDescent="0.25">
      <c r="B4334" s="16" t="s">
        <v>1939</v>
      </c>
      <c r="C4334" s="16" t="s">
        <v>328</v>
      </c>
      <c r="D4334" s="16" t="s">
        <v>107</v>
      </c>
      <c r="E4334" s="16" t="s">
        <v>1940</v>
      </c>
      <c r="G4334" s="16" t="s">
        <v>1272</v>
      </c>
      <c r="H4334" s="16" t="s">
        <v>231</v>
      </c>
      <c r="I4334" s="31">
        <v>191651782</v>
      </c>
      <c r="J4334" s="31">
        <v>191651782</v>
      </c>
      <c r="K4334" s="32">
        <f>IFERROR((J4334/I4334),0)</f>
        <v>1</v>
      </c>
      <c r="L4334" s="31"/>
      <c r="M4334" s="31"/>
      <c r="N4334" s="39"/>
      <c r="O4334" s="28"/>
      <c r="P4334" s="28"/>
      <c r="Q4334" s="28"/>
      <c r="R4334" s="28"/>
      <c r="S4334" s="25"/>
    </row>
    <row r="4335" spans="2:19" s="16" customFormat="1" outlineLevel="2" x14ac:dyDescent="0.25">
      <c r="B4335" s="16" t="s">
        <v>1939</v>
      </c>
      <c r="C4335" s="16" t="s">
        <v>328</v>
      </c>
      <c r="D4335" s="16" t="s">
        <v>107</v>
      </c>
      <c r="E4335" s="16" t="s">
        <v>1940</v>
      </c>
      <c r="G4335" s="16" t="s">
        <v>1272</v>
      </c>
      <c r="H4335" s="16" t="s">
        <v>155</v>
      </c>
      <c r="I4335" s="31">
        <v>-251957729</v>
      </c>
      <c r="J4335" s="31"/>
      <c r="K4335" s="32">
        <f>IFERROR((J4335/I4335),0)</f>
        <v>0</v>
      </c>
      <c r="L4335" s="31"/>
      <c r="M4335" s="31"/>
      <c r="N4335" s="34"/>
      <c r="O4335" s="28"/>
      <c r="P4335" s="28"/>
      <c r="Q4335" s="28"/>
      <c r="R4335" s="28"/>
      <c r="S4335" s="25"/>
    </row>
    <row r="4336" spans="2:19" s="16" customFormat="1" outlineLevel="1" x14ac:dyDescent="0.25">
      <c r="B4336" s="47" t="s">
        <v>7206</v>
      </c>
      <c r="C4336" s="47" t="str">
        <f>C4335</f>
        <v>ASIGNACIÓN PARA LA INVERSIÓN LOCAL SEGÚN NBI Y CUARTA, QUINTA, Y SEXTA CATEGORÍA</v>
      </c>
      <c r="D4336" s="47"/>
      <c r="E4336" s="47" t="str">
        <f>E4335</f>
        <v>25649</v>
      </c>
      <c r="F4336" s="47"/>
      <c r="G4336" s="47" t="str">
        <f>G4335</f>
        <v xml:space="preserve">SAN BERNARDO                                      </v>
      </c>
      <c r="H4336" s="47" t="s">
        <v>10655</v>
      </c>
      <c r="I4336" s="51">
        <f>SUBTOTAL(9,I4330:I4335)</f>
        <v>2102773435</v>
      </c>
      <c r="J4336" s="51">
        <f>SUBTOTAL(9,J4330:J4335)</f>
        <v>1799610621.8800001</v>
      </c>
      <c r="K4336" s="49">
        <f>J4336/I4336</f>
        <v>0.85582716232098499</v>
      </c>
      <c r="L4336" s="51">
        <f>SUBTOTAL(9,L4330:L4335)</f>
        <v>832383553.90999985</v>
      </c>
      <c r="M4336" s="51">
        <f>SUBTOTAL(9,M4330:M4335)</f>
        <v>704668104.88</v>
      </c>
      <c r="N4336" s="50">
        <f>IFERROR((M4336/L4336),"N.A")</f>
        <v>0.84656658768655957</v>
      </c>
      <c r="O4336" s="28"/>
      <c r="P4336" s="28"/>
      <c r="Q4336" s="28"/>
      <c r="R4336" s="28"/>
      <c r="S4336" s="25"/>
    </row>
    <row r="4337" spans="2:19" s="16" customFormat="1" outlineLevel="2" x14ac:dyDescent="0.25">
      <c r="B4337" s="16" t="s">
        <v>1941</v>
      </c>
      <c r="C4337" s="16" t="s">
        <v>328</v>
      </c>
      <c r="D4337" s="16" t="s">
        <v>107</v>
      </c>
      <c r="E4337" s="16" t="s">
        <v>1942</v>
      </c>
      <c r="G4337" s="16" t="s">
        <v>1943</v>
      </c>
      <c r="H4337" s="16" t="s">
        <v>152</v>
      </c>
      <c r="I4337" s="35">
        <v>1315783235</v>
      </c>
      <c r="J4337" s="35">
        <v>735988914.38</v>
      </c>
      <c r="K4337" s="36">
        <f>IFERROR((J4337/I4337),0)</f>
        <v>0.55935422705093218</v>
      </c>
      <c r="L4337" s="35">
        <v>869381009.03999996</v>
      </c>
      <c r="M4337" s="35">
        <v>735988914.38</v>
      </c>
      <c r="N4337" s="40">
        <f>M4337/L4337</f>
        <v>0.84656658786773353</v>
      </c>
      <c r="O4337" s="28"/>
      <c r="P4337" s="28"/>
      <c r="Q4337" s="28"/>
      <c r="R4337" s="28"/>
      <c r="S4337" s="25"/>
    </row>
    <row r="4338" spans="2:19" s="16" customFormat="1" outlineLevel="2" x14ac:dyDescent="0.25">
      <c r="B4338" s="16" t="s">
        <v>1941</v>
      </c>
      <c r="C4338" s="16" t="s">
        <v>328</v>
      </c>
      <c r="D4338" s="16" t="s">
        <v>107</v>
      </c>
      <c r="E4338" s="16" t="s">
        <v>1942</v>
      </c>
      <c r="G4338" s="16" t="s">
        <v>1943</v>
      </c>
      <c r="H4338" s="16" t="s">
        <v>19</v>
      </c>
      <c r="I4338" s="31">
        <v>708717557</v>
      </c>
      <c r="J4338" s="31">
        <v>708717557</v>
      </c>
      <c r="K4338" s="32">
        <f>IFERROR((J4338/I4338),0)</f>
        <v>1</v>
      </c>
      <c r="L4338" s="31"/>
      <c r="M4338" s="31"/>
      <c r="N4338" s="34"/>
      <c r="O4338" s="28"/>
      <c r="P4338" s="28"/>
      <c r="Q4338" s="28"/>
      <c r="R4338" s="28"/>
      <c r="S4338" s="25"/>
    </row>
    <row r="4339" spans="2:19" s="16" customFormat="1" outlineLevel="2" x14ac:dyDescent="0.25">
      <c r="B4339" s="16" t="s">
        <v>1941</v>
      </c>
      <c r="C4339" s="16" t="s">
        <v>328</v>
      </c>
      <c r="D4339" s="16" t="s">
        <v>107</v>
      </c>
      <c r="E4339" s="16" t="s">
        <v>1942</v>
      </c>
      <c r="G4339" s="16" t="s">
        <v>1943</v>
      </c>
      <c r="H4339" s="16" t="s">
        <v>154</v>
      </c>
      <c r="I4339" s="31">
        <v>8138</v>
      </c>
      <c r="J4339" s="31">
        <v>8138</v>
      </c>
      <c r="K4339" s="32">
        <f>IFERROR((J4339/I4339),0)</f>
        <v>1</v>
      </c>
      <c r="L4339" s="31"/>
      <c r="M4339" s="31"/>
      <c r="N4339" s="34"/>
      <c r="O4339" s="28"/>
      <c r="P4339" s="28"/>
      <c r="Q4339" s="28"/>
      <c r="R4339" s="28"/>
      <c r="S4339" s="25"/>
    </row>
    <row r="4340" spans="2:19" s="16" customFormat="1" outlineLevel="2" x14ac:dyDescent="0.25">
      <c r="B4340" s="16" t="s">
        <v>1941</v>
      </c>
      <c r="C4340" s="16" t="s">
        <v>328</v>
      </c>
      <c r="D4340" s="16" t="s">
        <v>107</v>
      </c>
      <c r="E4340" s="16" t="s">
        <v>1942</v>
      </c>
      <c r="G4340" s="16" t="s">
        <v>1943</v>
      </c>
      <c r="H4340" s="16" t="s">
        <v>331</v>
      </c>
      <c r="I4340" s="31">
        <v>32923773</v>
      </c>
      <c r="J4340" s="31">
        <v>32923773</v>
      </c>
      <c r="K4340" s="32">
        <f>IFERROR((J4340/I4340),0)</f>
        <v>1</v>
      </c>
      <c r="L4340" s="31"/>
      <c r="M4340" s="31"/>
      <c r="N4340" s="34"/>
      <c r="O4340" s="28"/>
      <c r="P4340" s="28"/>
      <c r="Q4340" s="28"/>
      <c r="R4340" s="28"/>
      <c r="S4340" s="25"/>
    </row>
    <row r="4341" spans="2:19" s="16" customFormat="1" outlineLevel="2" x14ac:dyDescent="0.25">
      <c r="B4341" s="16" t="s">
        <v>1941</v>
      </c>
      <c r="C4341" s="16" t="s">
        <v>328</v>
      </c>
      <c r="D4341" s="16" t="s">
        <v>107</v>
      </c>
      <c r="E4341" s="16" t="s">
        <v>1942</v>
      </c>
      <c r="G4341" s="16" t="s">
        <v>1943</v>
      </c>
      <c r="H4341" s="16" t="s">
        <v>231</v>
      </c>
      <c r="I4341" s="31">
        <v>200170245</v>
      </c>
      <c r="J4341" s="31">
        <v>200170245</v>
      </c>
      <c r="K4341" s="32">
        <f>IFERROR((J4341/I4341),0)</f>
        <v>1</v>
      </c>
      <c r="L4341" s="31"/>
      <c r="M4341" s="31"/>
      <c r="N4341" s="39"/>
      <c r="O4341" s="28"/>
      <c r="P4341" s="28"/>
      <c r="Q4341" s="28"/>
      <c r="R4341" s="28"/>
      <c r="S4341" s="25"/>
    </row>
    <row r="4342" spans="2:19" s="16" customFormat="1" outlineLevel="2" x14ac:dyDescent="0.25">
      <c r="B4342" s="16" t="s">
        <v>1941</v>
      </c>
      <c r="C4342" s="16" t="s">
        <v>328</v>
      </c>
      <c r="D4342" s="16" t="s">
        <v>107</v>
      </c>
      <c r="E4342" s="16" t="s">
        <v>1942</v>
      </c>
      <c r="G4342" s="16" t="s">
        <v>1943</v>
      </c>
      <c r="H4342" s="16" t="s">
        <v>155</v>
      </c>
      <c r="I4342" s="31">
        <v>-263156647</v>
      </c>
      <c r="J4342" s="31"/>
      <c r="K4342" s="32">
        <f>IFERROR((J4342/I4342),0)</f>
        <v>0</v>
      </c>
      <c r="L4342" s="31"/>
      <c r="M4342" s="31"/>
      <c r="N4342" s="34"/>
      <c r="O4342" s="28"/>
      <c r="P4342" s="28"/>
      <c r="Q4342" s="28"/>
      <c r="R4342" s="28"/>
      <c r="S4342" s="25"/>
    </row>
    <row r="4343" spans="2:19" s="16" customFormat="1" outlineLevel="1" x14ac:dyDescent="0.25">
      <c r="B4343" s="47" t="s">
        <v>7207</v>
      </c>
      <c r="C4343" s="47" t="str">
        <f>C4342</f>
        <v>ASIGNACIÓN PARA LA INVERSIÓN LOCAL SEGÚN NBI Y CUARTA, QUINTA, Y SEXTA CATEGORÍA</v>
      </c>
      <c r="D4343" s="47"/>
      <c r="E4343" s="47" t="str">
        <f>E4342</f>
        <v>25645</v>
      </c>
      <c r="F4343" s="47"/>
      <c r="G4343" s="47" t="str">
        <f>G4342</f>
        <v xml:space="preserve">SAN ANTONIO DEL TEQUENDAMA                        </v>
      </c>
      <c r="H4343" s="47" t="s">
        <v>10655</v>
      </c>
      <c r="I4343" s="51">
        <f>SUBTOTAL(9,I4337:I4342)</f>
        <v>1994446301</v>
      </c>
      <c r="J4343" s="51">
        <f>SUBTOTAL(9,J4337:J4342)</f>
        <v>1677808627.3800001</v>
      </c>
      <c r="K4343" s="49">
        <f>J4343/I4343</f>
        <v>0.84124031142816924</v>
      </c>
      <c r="L4343" s="51">
        <f>SUBTOTAL(9,L4337:L4342)</f>
        <v>869381009.03999996</v>
      </c>
      <c r="M4343" s="51">
        <f>SUBTOTAL(9,M4337:M4342)</f>
        <v>735988914.38</v>
      </c>
      <c r="N4343" s="50">
        <f>IFERROR((M4343/L4343),"N.A")</f>
        <v>0.84656658786773353</v>
      </c>
      <c r="O4343" s="28"/>
      <c r="P4343" s="28"/>
      <c r="Q4343" s="28"/>
      <c r="R4343" s="28"/>
      <c r="S4343" s="25"/>
    </row>
    <row r="4344" spans="2:19" s="16" customFormat="1" outlineLevel="2" x14ac:dyDescent="0.25">
      <c r="B4344" s="16" t="s">
        <v>1944</v>
      </c>
      <c r="C4344" s="16" t="s">
        <v>328</v>
      </c>
      <c r="D4344" s="16" t="s">
        <v>107</v>
      </c>
      <c r="E4344" s="16" t="s">
        <v>1945</v>
      </c>
      <c r="G4344" s="16" t="s">
        <v>1284</v>
      </c>
      <c r="H4344" s="16" t="s">
        <v>19</v>
      </c>
      <c r="I4344" s="31">
        <v>4459599730</v>
      </c>
      <c r="J4344" s="31">
        <v>4459599730</v>
      </c>
      <c r="K4344" s="32">
        <f>IFERROR((J4344/I4344),0)</f>
        <v>1</v>
      </c>
      <c r="L4344" s="31"/>
      <c r="M4344" s="31"/>
      <c r="N4344" s="34"/>
      <c r="O4344" s="28"/>
      <c r="P4344" s="28"/>
      <c r="Q4344" s="28"/>
      <c r="R4344" s="28"/>
      <c r="S4344" s="25"/>
    </row>
    <row r="4345" spans="2:19" s="16" customFormat="1" outlineLevel="1" x14ac:dyDescent="0.25">
      <c r="B4345" s="47" t="s">
        <v>7208</v>
      </c>
      <c r="C4345" s="47" t="str">
        <f>C4344</f>
        <v>ASIGNACIÓN PARA LA INVERSIÓN LOCAL SEGÚN NBI Y CUARTA, QUINTA, Y SEXTA CATEGORÍA</v>
      </c>
      <c r="D4345" s="47"/>
      <c r="E4345" s="47" t="str">
        <f>E4344</f>
        <v>25612</v>
      </c>
      <c r="F4345" s="47"/>
      <c r="G4345" s="47" t="str">
        <f>G4344</f>
        <v xml:space="preserve">RICAURTE                                          </v>
      </c>
      <c r="H4345" s="47" t="s">
        <v>10655</v>
      </c>
      <c r="I4345" s="51">
        <f>SUBTOTAL(9,I4344:I4344)</f>
        <v>4459599730</v>
      </c>
      <c r="J4345" s="51">
        <f>SUBTOTAL(9,J4344:J4344)</f>
        <v>4459599730</v>
      </c>
      <c r="K4345" s="49">
        <f>J4345/I4345</f>
        <v>1</v>
      </c>
      <c r="L4345" s="51">
        <f>SUBTOTAL(9,L4344:L4344)</f>
        <v>0</v>
      </c>
      <c r="M4345" s="51">
        <f>SUBTOTAL(9,M4344:M4344)</f>
        <v>0</v>
      </c>
      <c r="N4345" s="50" t="str">
        <f>IFERROR((M4345/L4345),"N.A")</f>
        <v>N.A</v>
      </c>
      <c r="O4345" s="28"/>
      <c r="P4345" s="28"/>
      <c r="Q4345" s="28"/>
      <c r="R4345" s="28"/>
      <c r="S4345" s="25"/>
    </row>
    <row r="4346" spans="2:19" s="16" customFormat="1" outlineLevel="2" x14ac:dyDescent="0.25">
      <c r="B4346" s="16" t="s">
        <v>1946</v>
      </c>
      <c r="C4346" s="16" t="s">
        <v>328</v>
      </c>
      <c r="D4346" s="16" t="s">
        <v>107</v>
      </c>
      <c r="E4346" s="16" t="s">
        <v>1947</v>
      </c>
      <c r="G4346" s="16" t="s">
        <v>1948</v>
      </c>
      <c r="H4346" s="16" t="s">
        <v>152</v>
      </c>
      <c r="I4346" s="35">
        <v>1967485779</v>
      </c>
      <c r="J4346" s="35">
        <v>1100521487.1300001</v>
      </c>
      <c r="K4346" s="36">
        <f>IFERROR((J4346/I4346),0)</f>
        <v>0.5593542270426749</v>
      </c>
      <c r="L4346" s="35">
        <v>1299982190.3199997</v>
      </c>
      <c r="M4346" s="35">
        <v>1100521487.1300001</v>
      </c>
      <c r="N4346" s="40">
        <f>M4346/L4346</f>
        <v>0.84656658785386829</v>
      </c>
      <c r="O4346" s="28"/>
      <c r="P4346" s="28"/>
      <c r="Q4346" s="28"/>
      <c r="R4346" s="28"/>
      <c r="S4346" s="25"/>
    </row>
    <row r="4347" spans="2:19" s="16" customFormat="1" outlineLevel="2" x14ac:dyDescent="0.25">
      <c r="B4347" s="16" t="s">
        <v>1946</v>
      </c>
      <c r="C4347" s="16" t="s">
        <v>328</v>
      </c>
      <c r="D4347" s="16" t="s">
        <v>107</v>
      </c>
      <c r="E4347" s="16" t="s">
        <v>1947</v>
      </c>
      <c r="G4347" s="16" t="s">
        <v>1948</v>
      </c>
      <c r="H4347" s="16" t="s">
        <v>19</v>
      </c>
      <c r="I4347" s="31">
        <v>4753342039</v>
      </c>
      <c r="J4347" s="31">
        <v>4753342039</v>
      </c>
      <c r="K4347" s="32">
        <f>IFERROR((J4347/I4347),0)</f>
        <v>1</v>
      </c>
      <c r="L4347" s="31"/>
      <c r="M4347" s="31"/>
      <c r="N4347" s="34"/>
      <c r="O4347" s="28"/>
      <c r="P4347" s="28"/>
      <c r="Q4347" s="28"/>
      <c r="R4347" s="28"/>
      <c r="S4347" s="25"/>
    </row>
    <row r="4348" spans="2:19" s="16" customFormat="1" outlineLevel="2" x14ac:dyDescent="0.25">
      <c r="B4348" s="16" t="s">
        <v>1946</v>
      </c>
      <c r="C4348" s="16" t="s">
        <v>328</v>
      </c>
      <c r="D4348" s="16" t="s">
        <v>107</v>
      </c>
      <c r="E4348" s="16" t="s">
        <v>1947</v>
      </c>
      <c r="G4348" s="16" t="s">
        <v>1948</v>
      </c>
      <c r="H4348" s="16" t="s">
        <v>154</v>
      </c>
      <c r="I4348" s="31">
        <v>12169</v>
      </c>
      <c r="J4348" s="31">
        <v>12169</v>
      </c>
      <c r="K4348" s="32">
        <f>IFERROR((J4348/I4348),0)</f>
        <v>1</v>
      </c>
      <c r="L4348" s="31"/>
      <c r="M4348" s="31"/>
      <c r="N4348" s="34"/>
      <c r="O4348" s="28"/>
      <c r="P4348" s="28"/>
      <c r="Q4348" s="28"/>
      <c r="R4348" s="28"/>
      <c r="S4348" s="25"/>
    </row>
    <row r="4349" spans="2:19" s="16" customFormat="1" outlineLevel="2" x14ac:dyDescent="0.25">
      <c r="B4349" s="16" t="s">
        <v>1946</v>
      </c>
      <c r="C4349" s="16" t="s">
        <v>328</v>
      </c>
      <c r="D4349" s="16" t="s">
        <v>107</v>
      </c>
      <c r="E4349" s="16" t="s">
        <v>1947</v>
      </c>
      <c r="G4349" s="16" t="s">
        <v>1948</v>
      </c>
      <c r="H4349" s="16" t="s">
        <v>331</v>
      </c>
      <c r="I4349" s="31">
        <v>49230795</v>
      </c>
      <c r="J4349" s="31">
        <v>49230795</v>
      </c>
      <c r="K4349" s="32">
        <f>IFERROR((J4349/I4349),0)</f>
        <v>1</v>
      </c>
      <c r="L4349" s="31"/>
      <c r="M4349" s="31"/>
      <c r="N4349" s="34"/>
      <c r="O4349" s="28"/>
      <c r="P4349" s="28"/>
      <c r="Q4349" s="28"/>
      <c r="R4349" s="28"/>
      <c r="S4349" s="25"/>
    </row>
    <row r="4350" spans="2:19" s="16" customFormat="1" outlineLevel="2" x14ac:dyDescent="0.25">
      <c r="B4350" s="16" t="s">
        <v>1946</v>
      </c>
      <c r="C4350" s="16" t="s">
        <v>328</v>
      </c>
      <c r="D4350" s="16" t="s">
        <v>107</v>
      </c>
      <c r="E4350" s="16" t="s">
        <v>1947</v>
      </c>
      <c r="G4350" s="16" t="s">
        <v>1948</v>
      </c>
      <c r="H4350" s="16" t="s">
        <v>231</v>
      </c>
      <c r="I4350" s="31">
        <v>299313823</v>
      </c>
      <c r="J4350" s="31">
        <v>299313823</v>
      </c>
      <c r="K4350" s="32">
        <f>IFERROR((J4350/I4350),0)</f>
        <v>1</v>
      </c>
      <c r="L4350" s="31"/>
      <c r="M4350" s="31"/>
      <c r="N4350" s="39"/>
      <c r="O4350" s="28"/>
      <c r="P4350" s="28"/>
      <c r="Q4350" s="28"/>
      <c r="R4350" s="28"/>
      <c r="S4350" s="25"/>
    </row>
    <row r="4351" spans="2:19" s="16" customFormat="1" outlineLevel="2" x14ac:dyDescent="0.25">
      <c r="B4351" s="16" t="s">
        <v>1946</v>
      </c>
      <c r="C4351" s="16" t="s">
        <v>328</v>
      </c>
      <c r="D4351" s="16" t="s">
        <v>107</v>
      </c>
      <c r="E4351" s="16" t="s">
        <v>1947</v>
      </c>
      <c r="G4351" s="16" t="s">
        <v>1948</v>
      </c>
      <c r="H4351" s="16" t="s">
        <v>155</v>
      </c>
      <c r="I4351" s="31">
        <v>-393497156</v>
      </c>
      <c r="J4351" s="31"/>
      <c r="K4351" s="32">
        <f>IFERROR((J4351/I4351),0)</f>
        <v>0</v>
      </c>
      <c r="L4351" s="31"/>
      <c r="M4351" s="31"/>
      <c r="N4351" s="34"/>
      <c r="O4351" s="28"/>
      <c r="P4351" s="28"/>
      <c r="Q4351" s="28"/>
      <c r="R4351" s="28"/>
      <c r="S4351" s="25"/>
    </row>
    <row r="4352" spans="2:19" s="16" customFormat="1" outlineLevel="1" x14ac:dyDescent="0.25">
      <c r="B4352" s="47" t="s">
        <v>7209</v>
      </c>
      <c r="C4352" s="47" t="str">
        <f>C4351</f>
        <v>ASIGNACIÓN PARA LA INVERSIÓN LOCAL SEGÚN NBI Y CUARTA, QUINTA, Y SEXTA CATEGORÍA</v>
      </c>
      <c r="D4352" s="47"/>
      <c r="E4352" s="47" t="str">
        <f>E4351</f>
        <v>25599</v>
      </c>
      <c r="F4352" s="47"/>
      <c r="G4352" s="47" t="str">
        <f>G4351</f>
        <v xml:space="preserve">APULO                                             </v>
      </c>
      <c r="H4352" s="47" t="s">
        <v>10655</v>
      </c>
      <c r="I4352" s="51">
        <f>SUBTOTAL(9,I4346:I4351)</f>
        <v>6675887449</v>
      </c>
      <c r="J4352" s="51">
        <f>SUBTOTAL(9,J4346:J4351)</f>
        <v>6202420313.1300001</v>
      </c>
      <c r="K4352" s="49">
        <f>J4352/I4352</f>
        <v>0.9290780230363348</v>
      </c>
      <c r="L4352" s="51">
        <f>SUBTOTAL(9,L4346:L4351)</f>
        <v>1299982190.3199997</v>
      </c>
      <c r="M4352" s="51">
        <f>SUBTOTAL(9,M4346:M4351)</f>
        <v>1100521487.1300001</v>
      </c>
      <c r="N4352" s="50">
        <f>IFERROR((M4352/L4352),"N.A")</f>
        <v>0.84656658785386829</v>
      </c>
      <c r="O4352" s="28"/>
      <c r="P4352" s="28"/>
      <c r="Q4352" s="28"/>
      <c r="R4352" s="28"/>
      <c r="S4352" s="25"/>
    </row>
    <row r="4353" spans="2:19" s="16" customFormat="1" outlineLevel="2" x14ac:dyDescent="0.25">
      <c r="B4353" s="16" t="s">
        <v>1949</v>
      </c>
      <c r="C4353" s="16" t="s">
        <v>328</v>
      </c>
      <c r="D4353" s="16" t="s">
        <v>107</v>
      </c>
      <c r="E4353" s="16" t="s">
        <v>1950</v>
      </c>
      <c r="G4353" s="16" t="s">
        <v>1951</v>
      </c>
      <c r="H4353" s="16" t="s">
        <v>152</v>
      </c>
      <c r="I4353" s="35">
        <v>1760493182</v>
      </c>
      <c r="J4353" s="35">
        <v>984739303.00999999</v>
      </c>
      <c r="K4353" s="36">
        <f>IFERROR((J4353/I4353),0)</f>
        <v>0.55935422703045723</v>
      </c>
      <c r="L4353" s="35">
        <v>1163215412.6599998</v>
      </c>
      <c r="M4353" s="35">
        <v>984739303.00999999</v>
      </c>
      <c r="N4353" s="40">
        <f>M4353/L4353</f>
        <v>0.84656658800465256</v>
      </c>
      <c r="O4353" s="28"/>
      <c r="P4353" s="28"/>
      <c r="Q4353" s="28"/>
      <c r="R4353" s="28"/>
      <c r="S4353" s="25"/>
    </row>
    <row r="4354" spans="2:19" s="16" customFormat="1" outlineLevel="2" x14ac:dyDescent="0.25">
      <c r="B4354" s="16" t="s">
        <v>1949</v>
      </c>
      <c r="C4354" s="16" t="s">
        <v>328</v>
      </c>
      <c r="D4354" s="16" t="s">
        <v>107</v>
      </c>
      <c r="E4354" s="16" t="s">
        <v>1950</v>
      </c>
      <c r="G4354" s="16" t="s">
        <v>1951</v>
      </c>
      <c r="H4354" s="16" t="s">
        <v>19</v>
      </c>
      <c r="I4354" s="31">
        <v>1124841813</v>
      </c>
      <c r="J4354" s="31">
        <v>1124841813</v>
      </c>
      <c r="K4354" s="32">
        <f>IFERROR((J4354/I4354),0)</f>
        <v>1</v>
      </c>
      <c r="L4354" s="31"/>
      <c r="M4354" s="31"/>
      <c r="N4354" s="34"/>
      <c r="O4354" s="28"/>
      <c r="P4354" s="28"/>
      <c r="Q4354" s="28"/>
      <c r="R4354" s="28"/>
      <c r="S4354" s="25"/>
    </row>
    <row r="4355" spans="2:19" s="16" customFormat="1" outlineLevel="2" x14ac:dyDescent="0.25">
      <c r="B4355" s="16" t="s">
        <v>1949</v>
      </c>
      <c r="C4355" s="16" t="s">
        <v>328</v>
      </c>
      <c r="D4355" s="16" t="s">
        <v>107</v>
      </c>
      <c r="E4355" s="16" t="s">
        <v>1950</v>
      </c>
      <c r="G4355" s="16" t="s">
        <v>1951</v>
      </c>
      <c r="H4355" s="16" t="s">
        <v>154</v>
      </c>
      <c r="I4355" s="31">
        <v>10888</v>
      </c>
      <c r="J4355" s="31">
        <v>10888</v>
      </c>
      <c r="K4355" s="32">
        <f>IFERROR((J4355/I4355),0)</f>
        <v>1</v>
      </c>
      <c r="L4355" s="31"/>
      <c r="M4355" s="31"/>
      <c r="N4355" s="34"/>
      <c r="O4355" s="28"/>
      <c r="P4355" s="28"/>
      <c r="Q4355" s="28"/>
      <c r="R4355" s="28"/>
      <c r="S4355" s="25"/>
    </row>
    <row r="4356" spans="2:19" s="16" customFormat="1" outlineLevel="2" x14ac:dyDescent="0.25">
      <c r="B4356" s="16" t="s">
        <v>1949</v>
      </c>
      <c r="C4356" s="16" t="s">
        <v>328</v>
      </c>
      <c r="D4356" s="16" t="s">
        <v>107</v>
      </c>
      <c r="E4356" s="16" t="s">
        <v>1950</v>
      </c>
      <c r="G4356" s="16" t="s">
        <v>1951</v>
      </c>
      <c r="H4356" s="16" t="s">
        <v>331</v>
      </c>
      <c r="I4356" s="31">
        <v>44051388</v>
      </c>
      <c r="J4356" s="31">
        <v>44051388</v>
      </c>
      <c r="K4356" s="32">
        <f>IFERROR((J4356/I4356),0)</f>
        <v>1</v>
      </c>
      <c r="L4356" s="31"/>
      <c r="M4356" s="31"/>
      <c r="N4356" s="34"/>
      <c r="O4356" s="28"/>
      <c r="P4356" s="28"/>
      <c r="Q4356" s="28"/>
      <c r="R4356" s="28"/>
      <c r="S4356" s="25"/>
    </row>
    <row r="4357" spans="2:19" s="16" customFormat="1" outlineLevel="2" x14ac:dyDescent="0.25">
      <c r="B4357" s="16" t="s">
        <v>1949</v>
      </c>
      <c r="C4357" s="16" t="s">
        <v>328</v>
      </c>
      <c r="D4357" s="16" t="s">
        <v>107</v>
      </c>
      <c r="E4357" s="16" t="s">
        <v>1950</v>
      </c>
      <c r="G4357" s="16" t="s">
        <v>1951</v>
      </c>
      <c r="H4357" s="16" t="s">
        <v>231</v>
      </c>
      <c r="I4357" s="31">
        <v>267824017</v>
      </c>
      <c r="J4357" s="31">
        <v>267824017</v>
      </c>
      <c r="K4357" s="32">
        <f>IFERROR((J4357/I4357),0)</f>
        <v>1</v>
      </c>
      <c r="L4357" s="31"/>
      <c r="M4357" s="31"/>
      <c r="N4357" s="39"/>
      <c r="O4357" s="28"/>
      <c r="P4357" s="28"/>
      <c r="Q4357" s="28"/>
      <c r="R4357" s="28"/>
      <c r="S4357" s="25"/>
    </row>
    <row r="4358" spans="2:19" s="16" customFormat="1" outlineLevel="2" x14ac:dyDescent="0.25">
      <c r="B4358" s="16" t="s">
        <v>1949</v>
      </c>
      <c r="C4358" s="16" t="s">
        <v>328</v>
      </c>
      <c r="D4358" s="16" t="s">
        <v>107</v>
      </c>
      <c r="E4358" s="16" t="s">
        <v>1950</v>
      </c>
      <c r="G4358" s="16" t="s">
        <v>1951</v>
      </c>
      <c r="H4358" s="16" t="s">
        <v>155</v>
      </c>
      <c r="I4358" s="31">
        <v>-352098636</v>
      </c>
      <c r="J4358" s="31"/>
      <c r="K4358" s="32">
        <f>IFERROR((J4358/I4358),0)</f>
        <v>0</v>
      </c>
      <c r="L4358" s="31"/>
      <c r="M4358" s="31"/>
      <c r="N4358" s="34"/>
      <c r="O4358" s="28"/>
      <c r="P4358" s="28"/>
      <c r="Q4358" s="28"/>
      <c r="R4358" s="28"/>
      <c r="S4358" s="25"/>
    </row>
    <row r="4359" spans="2:19" s="16" customFormat="1" outlineLevel="1" x14ac:dyDescent="0.25">
      <c r="B4359" s="47" t="s">
        <v>7210</v>
      </c>
      <c r="C4359" s="47" t="str">
        <f>C4358</f>
        <v>ASIGNACIÓN PARA LA INVERSIÓN LOCAL SEGÚN NBI Y CUARTA, QUINTA, Y SEXTA CATEGORÍA</v>
      </c>
      <c r="D4359" s="47"/>
      <c r="E4359" s="47" t="str">
        <f>E4358</f>
        <v>25596</v>
      </c>
      <c r="F4359" s="47"/>
      <c r="G4359" s="47" t="str">
        <f>G4358</f>
        <v xml:space="preserve">QUIPILE                                           </v>
      </c>
      <c r="H4359" s="47" t="s">
        <v>10655</v>
      </c>
      <c r="I4359" s="51">
        <f>SUBTOTAL(9,I4353:I4358)</f>
        <v>2845122652</v>
      </c>
      <c r="J4359" s="51">
        <f>SUBTOTAL(9,J4353:J4358)</f>
        <v>2421467409.0100002</v>
      </c>
      <c r="K4359" s="49">
        <f>J4359/I4359</f>
        <v>0.8510942075934097</v>
      </c>
      <c r="L4359" s="51">
        <f>SUBTOTAL(9,L4353:L4358)</f>
        <v>1163215412.6599998</v>
      </c>
      <c r="M4359" s="51">
        <f>SUBTOTAL(9,M4353:M4358)</f>
        <v>984739303.00999999</v>
      </c>
      <c r="N4359" s="50">
        <f>IFERROR((M4359/L4359),"N.A")</f>
        <v>0.84656658800465256</v>
      </c>
      <c r="O4359" s="28"/>
      <c r="P4359" s="28"/>
      <c r="Q4359" s="28"/>
      <c r="R4359" s="28"/>
      <c r="S4359" s="25"/>
    </row>
    <row r="4360" spans="2:19" s="16" customFormat="1" outlineLevel="2" x14ac:dyDescent="0.25">
      <c r="B4360" s="16" t="s">
        <v>1952</v>
      </c>
      <c r="C4360" s="16" t="s">
        <v>328</v>
      </c>
      <c r="D4360" s="16" t="s">
        <v>107</v>
      </c>
      <c r="E4360" s="16" t="s">
        <v>1953</v>
      </c>
      <c r="G4360" s="16" t="s">
        <v>1954</v>
      </c>
      <c r="H4360" s="16" t="s">
        <v>152</v>
      </c>
      <c r="I4360" s="35">
        <v>1100512865</v>
      </c>
      <c r="J4360" s="35">
        <v>615576522.96000004</v>
      </c>
      <c r="K4360" s="36">
        <f>IFERROR((J4360/I4360),0)</f>
        <v>0.55935422704940396</v>
      </c>
      <c r="L4360" s="35">
        <v>727144836.46999991</v>
      </c>
      <c r="M4360" s="35">
        <v>615576522.96000004</v>
      </c>
      <c r="N4360" s="40">
        <f>M4360/L4360</f>
        <v>0.84656658768063342</v>
      </c>
      <c r="O4360" s="28"/>
      <c r="P4360" s="28"/>
      <c r="Q4360" s="28"/>
      <c r="R4360" s="28"/>
      <c r="S4360" s="25"/>
    </row>
    <row r="4361" spans="2:19" s="16" customFormat="1" outlineLevel="2" x14ac:dyDescent="0.25">
      <c r="B4361" s="16" t="s">
        <v>1952</v>
      </c>
      <c r="C4361" s="16" t="s">
        <v>328</v>
      </c>
      <c r="D4361" s="16" t="s">
        <v>107</v>
      </c>
      <c r="E4361" s="16" t="s">
        <v>1953</v>
      </c>
      <c r="G4361" s="16" t="s">
        <v>1954</v>
      </c>
      <c r="H4361" s="16" t="s">
        <v>19</v>
      </c>
      <c r="I4361" s="31">
        <v>532504231</v>
      </c>
      <c r="J4361" s="31">
        <v>532504231</v>
      </c>
      <c r="K4361" s="32">
        <f>IFERROR((J4361/I4361),0)</f>
        <v>1</v>
      </c>
      <c r="L4361" s="31"/>
      <c r="M4361" s="31"/>
      <c r="N4361" s="34"/>
      <c r="O4361" s="28"/>
      <c r="P4361" s="28"/>
      <c r="Q4361" s="28"/>
      <c r="R4361" s="28"/>
      <c r="S4361" s="25"/>
    </row>
    <row r="4362" spans="2:19" s="16" customFormat="1" outlineLevel="2" x14ac:dyDescent="0.25">
      <c r="B4362" s="16" t="s">
        <v>1952</v>
      </c>
      <c r="C4362" s="16" t="s">
        <v>328</v>
      </c>
      <c r="D4362" s="16" t="s">
        <v>107</v>
      </c>
      <c r="E4362" s="16" t="s">
        <v>1953</v>
      </c>
      <c r="G4362" s="16" t="s">
        <v>1954</v>
      </c>
      <c r="H4362" s="16" t="s">
        <v>154</v>
      </c>
      <c r="I4362" s="31">
        <v>6807</v>
      </c>
      <c r="J4362" s="31">
        <v>6807</v>
      </c>
      <c r="K4362" s="32">
        <f>IFERROR((J4362/I4362),0)</f>
        <v>1</v>
      </c>
      <c r="L4362" s="31"/>
      <c r="M4362" s="31"/>
      <c r="N4362" s="34"/>
      <c r="O4362" s="28"/>
      <c r="P4362" s="28"/>
      <c r="Q4362" s="28"/>
      <c r="R4362" s="28"/>
      <c r="S4362" s="25"/>
    </row>
    <row r="4363" spans="2:19" s="16" customFormat="1" outlineLevel="2" x14ac:dyDescent="0.25">
      <c r="B4363" s="16" t="s">
        <v>1952</v>
      </c>
      <c r="C4363" s="16" t="s">
        <v>328</v>
      </c>
      <c r="D4363" s="16" t="s">
        <v>107</v>
      </c>
      <c r="E4363" s="16" t="s">
        <v>1953</v>
      </c>
      <c r="G4363" s="16" t="s">
        <v>1954</v>
      </c>
      <c r="H4363" s="16" t="s">
        <v>331</v>
      </c>
      <c r="I4363" s="31">
        <v>27537238</v>
      </c>
      <c r="J4363" s="31">
        <v>27537238</v>
      </c>
      <c r="K4363" s="32">
        <f>IFERROR((J4363/I4363),0)</f>
        <v>1</v>
      </c>
      <c r="L4363" s="31"/>
      <c r="M4363" s="31"/>
      <c r="N4363" s="34"/>
      <c r="O4363" s="28"/>
      <c r="P4363" s="28"/>
      <c r="Q4363" s="28"/>
      <c r="R4363" s="28"/>
      <c r="S4363" s="25"/>
    </row>
    <row r="4364" spans="2:19" s="16" customFormat="1" outlineLevel="2" x14ac:dyDescent="0.25">
      <c r="B4364" s="16" t="s">
        <v>1952</v>
      </c>
      <c r="C4364" s="16" t="s">
        <v>328</v>
      </c>
      <c r="D4364" s="16" t="s">
        <v>107</v>
      </c>
      <c r="E4364" s="16" t="s">
        <v>1953</v>
      </c>
      <c r="G4364" s="16" t="s">
        <v>1954</v>
      </c>
      <c r="H4364" s="16" t="s">
        <v>231</v>
      </c>
      <c r="I4364" s="31">
        <v>167421140</v>
      </c>
      <c r="J4364" s="31">
        <v>167421140</v>
      </c>
      <c r="K4364" s="32">
        <f>IFERROR((J4364/I4364),0)</f>
        <v>1</v>
      </c>
      <c r="L4364" s="31"/>
      <c r="M4364" s="31"/>
      <c r="N4364" s="39"/>
      <c r="O4364" s="28"/>
      <c r="P4364" s="28"/>
      <c r="Q4364" s="28"/>
      <c r="R4364" s="28"/>
      <c r="S4364" s="25"/>
    </row>
    <row r="4365" spans="2:19" s="16" customFormat="1" outlineLevel="2" x14ac:dyDescent="0.25">
      <c r="B4365" s="16" t="s">
        <v>1952</v>
      </c>
      <c r="C4365" s="16" t="s">
        <v>328</v>
      </c>
      <c r="D4365" s="16" t="s">
        <v>107</v>
      </c>
      <c r="E4365" s="16" t="s">
        <v>1953</v>
      </c>
      <c r="G4365" s="16" t="s">
        <v>1954</v>
      </c>
      <c r="H4365" s="16" t="s">
        <v>155</v>
      </c>
      <c r="I4365" s="31">
        <v>-220102573</v>
      </c>
      <c r="J4365" s="31"/>
      <c r="K4365" s="32">
        <f>IFERROR((J4365/I4365),0)</f>
        <v>0</v>
      </c>
      <c r="L4365" s="31"/>
      <c r="M4365" s="31"/>
      <c r="N4365" s="34"/>
      <c r="O4365" s="28"/>
      <c r="P4365" s="28"/>
      <c r="Q4365" s="28"/>
      <c r="R4365" s="28"/>
      <c r="S4365" s="25"/>
    </row>
    <row r="4366" spans="2:19" s="16" customFormat="1" outlineLevel="1" x14ac:dyDescent="0.25">
      <c r="B4366" s="47" t="s">
        <v>7211</v>
      </c>
      <c r="C4366" s="47" t="str">
        <f>C4365</f>
        <v>ASIGNACIÓN PARA LA INVERSIÓN LOCAL SEGÚN NBI Y CUARTA, QUINTA, Y SEXTA CATEGORÍA</v>
      </c>
      <c r="D4366" s="47"/>
      <c r="E4366" s="47" t="str">
        <f>E4365</f>
        <v>25594</v>
      </c>
      <c r="F4366" s="47"/>
      <c r="G4366" s="47" t="str">
        <f>G4365</f>
        <v xml:space="preserve">QUETAME                                           </v>
      </c>
      <c r="H4366" s="47" t="s">
        <v>10655</v>
      </c>
      <c r="I4366" s="51">
        <f>SUBTOTAL(9,I4360:I4365)</f>
        <v>1607879708</v>
      </c>
      <c r="J4366" s="51">
        <f>SUBTOTAL(9,J4360:J4365)</f>
        <v>1343045938.96</v>
      </c>
      <c r="K4366" s="49">
        <f>J4366/I4366</f>
        <v>0.83529006074128531</v>
      </c>
      <c r="L4366" s="51">
        <f>SUBTOTAL(9,L4360:L4365)</f>
        <v>727144836.46999991</v>
      </c>
      <c r="M4366" s="51">
        <f>SUBTOTAL(9,M4360:M4365)</f>
        <v>615576522.96000004</v>
      </c>
      <c r="N4366" s="50">
        <f>IFERROR((M4366/L4366),"N.A")</f>
        <v>0.84656658768063342</v>
      </c>
      <c r="O4366" s="28"/>
      <c r="P4366" s="28"/>
      <c r="Q4366" s="28"/>
      <c r="R4366" s="28"/>
      <c r="S4366" s="25"/>
    </row>
    <row r="4367" spans="2:19" s="16" customFormat="1" outlineLevel="2" x14ac:dyDescent="0.25">
      <c r="B4367" s="16" t="s">
        <v>1955</v>
      </c>
      <c r="C4367" s="16" t="s">
        <v>328</v>
      </c>
      <c r="D4367" s="16" t="s">
        <v>107</v>
      </c>
      <c r="E4367" s="16" t="s">
        <v>1956</v>
      </c>
      <c r="G4367" s="16" t="s">
        <v>1957</v>
      </c>
      <c r="H4367" s="16" t="s">
        <v>152</v>
      </c>
      <c r="I4367" s="35">
        <v>1164429784</v>
      </c>
      <c r="J4367" s="35">
        <v>651328721.77999997</v>
      </c>
      <c r="K4367" s="36">
        <f>IFERROR((J4367/I4367),0)</f>
        <v>0.5593542270471501</v>
      </c>
      <c r="L4367" s="35">
        <v>769376834.93000007</v>
      </c>
      <c r="M4367" s="35">
        <v>651328721.77999997</v>
      </c>
      <c r="N4367" s="40">
        <f>M4367/L4367</f>
        <v>0.84656658767125414</v>
      </c>
      <c r="O4367" s="28"/>
      <c r="P4367" s="28"/>
      <c r="Q4367" s="28"/>
      <c r="R4367" s="28"/>
      <c r="S4367" s="25"/>
    </row>
    <row r="4368" spans="2:19" s="16" customFormat="1" outlineLevel="2" x14ac:dyDescent="0.25">
      <c r="B4368" s="16" t="s">
        <v>1955</v>
      </c>
      <c r="C4368" s="16" t="s">
        <v>328</v>
      </c>
      <c r="D4368" s="16" t="s">
        <v>107</v>
      </c>
      <c r="E4368" s="16" t="s">
        <v>1956</v>
      </c>
      <c r="G4368" s="16" t="s">
        <v>1957</v>
      </c>
      <c r="H4368" s="16" t="s">
        <v>19</v>
      </c>
      <c r="I4368" s="31">
        <v>777093783</v>
      </c>
      <c r="J4368" s="31">
        <v>777093783</v>
      </c>
      <c r="K4368" s="32">
        <f>IFERROR((J4368/I4368),0)</f>
        <v>1</v>
      </c>
      <c r="L4368" s="31"/>
      <c r="M4368" s="31"/>
      <c r="N4368" s="34"/>
      <c r="O4368" s="28"/>
      <c r="P4368" s="28"/>
      <c r="Q4368" s="28"/>
      <c r="R4368" s="28"/>
      <c r="S4368" s="25"/>
    </row>
    <row r="4369" spans="2:19" s="16" customFormat="1" outlineLevel="2" x14ac:dyDescent="0.25">
      <c r="B4369" s="16" t="s">
        <v>1955</v>
      </c>
      <c r="C4369" s="16" t="s">
        <v>328</v>
      </c>
      <c r="D4369" s="16" t="s">
        <v>107</v>
      </c>
      <c r="E4369" s="16" t="s">
        <v>1956</v>
      </c>
      <c r="G4369" s="16" t="s">
        <v>1957</v>
      </c>
      <c r="H4369" s="16" t="s">
        <v>154</v>
      </c>
      <c r="I4369" s="31">
        <v>7202</v>
      </c>
      <c r="J4369" s="31">
        <v>7202</v>
      </c>
      <c r="K4369" s="32">
        <f>IFERROR((J4369/I4369),0)</f>
        <v>1</v>
      </c>
      <c r="L4369" s="31"/>
      <c r="M4369" s="31"/>
      <c r="N4369" s="34"/>
      <c r="O4369" s="28"/>
      <c r="P4369" s="28"/>
      <c r="Q4369" s="28"/>
      <c r="R4369" s="28"/>
      <c r="S4369" s="25"/>
    </row>
    <row r="4370" spans="2:19" s="16" customFormat="1" outlineLevel="2" x14ac:dyDescent="0.25">
      <c r="B4370" s="16" t="s">
        <v>1955</v>
      </c>
      <c r="C4370" s="16" t="s">
        <v>328</v>
      </c>
      <c r="D4370" s="16" t="s">
        <v>107</v>
      </c>
      <c r="E4370" s="16" t="s">
        <v>1956</v>
      </c>
      <c r="G4370" s="16" t="s">
        <v>1957</v>
      </c>
      <c r="H4370" s="16" t="s">
        <v>331</v>
      </c>
      <c r="I4370" s="31">
        <v>29136579</v>
      </c>
      <c r="J4370" s="31">
        <v>29136579</v>
      </c>
      <c r="K4370" s="32">
        <f>IFERROR((J4370/I4370),0)</f>
        <v>1</v>
      </c>
      <c r="L4370" s="31"/>
      <c r="M4370" s="31"/>
      <c r="N4370" s="34"/>
      <c r="O4370" s="28"/>
      <c r="P4370" s="28"/>
      <c r="Q4370" s="28"/>
      <c r="R4370" s="28"/>
      <c r="S4370" s="25"/>
    </row>
    <row r="4371" spans="2:19" s="16" customFormat="1" outlineLevel="2" x14ac:dyDescent="0.25">
      <c r="B4371" s="16" t="s">
        <v>1955</v>
      </c>
      <c r="C4371" s="16" t="s">
        <v>328</v>
      </c>
      <c r="D4371" s="16" t="s">
        <v>107</v>
      </c>
      <c r="E4371" s="16" t="s">
        <v>1956</v>
      </c>
      <c r="G4371" s="16" t="s">
        <v>1957</v>
      </c>
      <c r="H4371" s="16" t="s">
        <v>231</v>
      </c>
      <c r="I4371" s="31">
        <v>177144828</v>
      </c>
      <c r="J4371" s="31">
        <v>177144828</v>
      </c>
      <c r="K4371" s="32">
        <f>IFERROR((J4371/I4371),0)</f>
        <v>1</v>
      </c>
      <c r="L4371" s="31"/>
      <c r="M4371" s="31"/>
      <c r="N4371" s="39"/>
      <c r="O4371" s="28"/>
      <c r="P4371" s="28"/>
      <c r="Q4371" s="28"/>
      <c r="R4371" s="28"/>
      <c r="S4371" s="25"/>
    </row>
    <row r="4372" spans="2:19" s="16" customFormat="1" outlineLevel="2" x14ac:dyDescent="0.25">
      <c r="B4372" s="16" t="s">
        <v>1955</v>
      </c>
      <c r="C4372" s="16" t="s">
        <v>328</v>
      </c>
      <c r="D4372" s="16" t="s">
        <v>107</v>
      </c>
      <c r="E4372" s="16" t="s">
        <v>1956</v>
      </c>
      <c r="G4372" s="16" t="s">
        <v>1957</v>
      </c>
      <c r="H4372" s="16" t="s">
        <v>155</v>
      </c>
      <c r="I4372" s="31">
        <v>-232885957</v>
      </c>
      <c r="J4372" s="31"/>
      <c r="K4372" s="32">
        <f>IFERROR((J4372/I4372),0)</f>
        <v>0</v>
      </c>
      <c r="L4372" s="31"/>
      <c r="M4372" s="31"/>
      <c r="N4372" s="34"/>
      <c r="O4372" s="28"/>
      <c r="P4372" s="28"/>
      <c r="Q4372" s="28"/>
      <c r="R4372" s="28"/>
      <c r="S4372" s="25"/>
    </row>
    <row r="4373" spans="2:19" s="16" customFormat="1" outlineLevel="1" x14ac:dyDescent="0.25">
      <c r="B4373" s="47" t="s">
        <v>7212</v>
      </c>
      <c r="C4373" s="47" t="str">
        <f>C4372</f>
        <v>ASIGNACIÓN PARA LA INVERSIÓN LOCAL SEGÚN NBI Y CUARTA, QUINTA, Y SEXTA CATEGORÍA</v>
      </c>
      <c r="D4373" s="47"/>
      <c r="E4373" s="47" t="str">
        <f>E4372</f>
        <v>25592</v>
      </c>
      <c r="F4373" s="47"/>
      <c r="G4373" s="47" t="str">
        <f>G4372</f>
        <v xml:space="preserve">QUEBRADANEGRA                                     </v>
      </c>
      <c r="H4373" s="47" t="s">
        <v>10655</v>
      </c>
      <c r="I4373" s="51">
        <f>SUBTOTAL(9,I4367:I4372)</f>
        <v>1914926219</v>
      </c>
      <c r="J4373" s="51">
        <f>SUBTOTAL(9,J4367:J4372)</f>
        <v>1634711113.78</v>
      </c>
      <c r="K4373" s="49">
        <f>J4373/I4373</f>
        <v>0.85366793642507433</v>
      </c>
      <c r="L4373" s="51">
        <f>SUBTOTAL(9,L4367:L4372)</f>
        <v>769376834.93000007</v>
      </c>
      <c r="M4373" s="51">
        <f>SUBTOTAL(9,M4367:M4372)</f>
        <v>651328721.77999997</v>
      </c>
      <c r="N4373" s="50">
        <f>IFERROR((M4373/L4373),"N.A")</f>
        <v>0.84656658767125414</v>
      </c>
      <c r="O4373" s="28"/>
      <c r="P4373" s="28"/>
      <c r="Q4373" s="28"/>
      <c r="R4373" s="28"/>
      <c r="S4373" s="25"/>
    </row>
    <row r="4374" spans="2:19" s="16" customFormat="1" outlineLevel="2" x14ac:dyDescent="0.25">
      <c r="B4374" s="16" t="s">
        <v>1958</v>
      </c>
      <c r="C4374" s="16" t="s">
        <v>328</v>
      </c>
      <c r="D4374" s="16" t="s">
        <v>107</v>
      </c>
      <c r="E4374" s="16" t="s">
        <v>1959</v>
      </c>
      <c r="G4374" s="16" t="s">
        <v>1960</v>
      </c>
      <c r="H4374" s="16" t="s">
        <v>152</v>
      </c>
      <c r="I4374" s="35">
        <v>966488137</v>
      </c>
      <c r="J4374" s="35">
        <v>540609224.83000004</v>
      </c>
      <c r="K4374" s="36">
        <f>IFERROR((J4374/I4374),0)</f>
        <v>0.55935422705555671</v>
      </c>
      <c r="L4374" s="35">
        <v>638590316.21999991</v>
      </c>
      <c r="M4374" s="35">
        <v>540609224.83000004</v>
      </c>
      <c r="N4374" s="40">
        <f>M4374/L4374</f>
        <v>0.84656658752676017</v>
      </c>
      <c r="O4374" s="28"/>
      <c r="P4374" s="28"/>
      <c r="Q4374" s="28"/>
      <c r="R4374" s="28"/>
      <c r="S4374" s="25"/>
    </row>
    <row r="4375" spans="2:19" s="16" customFormat="1" outlineLevel="2" x14ac:dyDescent="0.25">
      <c r="B4375" s="16" t="s">
        <v>1958</v>
      </c>
      <c r="C4375" s="16" t="s">
        <v>328</v>
      </c>
      <c r="D4375" s="16" t="s">
        <v>107</v>
      </c>
      <c r="E4375" s="16" t="s">
        <v>1959</v>
      </c>
      <c r="G4375" s="16" t="s">
        <v>1960</v>
      </c>
      <c r="H4375" s="16" t="s">
        <v>19</v>
      </c>
      <c r="I4375" s="31">
        <v>709020521</v>
      </c>
      <c r="J4375" s="31">
        <v>709020521</v>
      </c>
      <c r="K4375" s="32">
        <f>IFERROR((J4375/I4375),0)</f>
        <v>1</v>
      </c>
      <c r="L4375" s="31"/>
      <c r="M4375" s="31"/>
      <c r="N4375" s="34"/>
      <c r="O4375" s="28"/>
      <c r="P4375" s="28"/>
      <c r="Q4375" s="28"/>
      <c r="R4375" s="28"/>
      <c r="S4375" s="25"/>
    </row>
    <row r="4376" spans="2:19" s="16" customFormat="1" outlineLevel="2" x14ac:dyDescent="0.25">
      <c r="B4376" s="16" t="s">
        <v>1958</v>
      </c>
      <c r="C4376" s="16" t="s">
        <v>328</v>
      </c>
      <c r="D4376" s="16" t="s">
        <v>107</v>
      </c>
      <c r="E4376" s="16" t="s">
        <v>1959</v>
      </c>
      <c r="G4376" s="16" t="s">
        <v>1960</v>
      </c>
      <c r="H4376" s="16" t="s">
        <v>154</v>
      </c>
      <c r="I4376" s="31">
        <v>5978</v>
      </c>
      <c r="J4376" s="31">
        <v>5978</v>
      </c>
      <c r="K4376" s="32">
        <f>IFERROR((J4376/I4376),0)</f>
        <v>1</v>
      </c>
      <c r="L4376" s="31"/>
      <c r="M4376" s="31"/>
      <c r="N4376" s="34"/>
      <c r="O4376" s="28"/>
      <c r="P4376" s="28"/>
      <c r="Q4376" s="28"/>
      <c r="R4376" s="28"/>
      <c r="S4376" s="25"/>
    </row>
    <row r="4377" spans="2:19" s="16" customFormat="1" outlineLevel="2" x14ac:dyDescent="0.25">
      <c r="B4377" s="16" t="s">
        <v>1958</v>
      </c>
      <c r="C4377" s="16" t="s">
        <v>328</v>
      </c>
      <c r="D4377" s="16" t="s">
        <v>107</v>
      </c>
      <c r="E4377" s="16" t="s">
        <v>1959</v>
      </c>
      <c r="G4377" s="16" t="s">
        <v>1960</v>
      </c>
      <c r="H4377" s="16" t="s">
        <v>331</v>
      </c>
      <c r="I4377" s="31">
        <v>24183646</v>
      </c>
      <c r="J4377" s="31">
        <v>24183646</v>
      </c>
      <c r="K4377" s="32">
        <f>IFERROR((J4377/I4377),0)</f>
        <v>1</v>
      </c>
      <c r="L4377" s="31"/>
      <c r="M4377" s="31"/>
      <c r="N4377" s="34"/>
      <c r="O4377" s="28"/>
      <c r="P4377" s="28"/>
      <c r="Q4377" s="28"/>
      <c r="R4377" s="28"/>
      <c r="S4377" s="25"/>
    </row>
    <row r="4378" spans="2:19" s="16" customFormat="1" outlineLevel="2" x14ac:dyDescent="0.25">
      <c r="B4378" s="16" t="s">
        <v>1958</v>
      </c>
      <c r="C4378" s="16" t="s">
        <v>328</v>
      </c>
      <c r="D4378" s="16" t="s">
        <v>107</v>
      </c>
      <c r="E4378" s="16" t="s">
        <v>1959</v>
      </c>
      <c r="G4378" s="16" t="s">
        <v>1960</v>
      </c>
      <c r="H4378" s="16" t="s">
        <v>231</v>
      </c>
      <c r="I4378" s="31">
        <v>147031944</v>
      </c>
      <c r="J4378" s="31">
        <v>147031944</v>
      </c>
      <c r="K4378" s="32">
        <f>IFERROR((J4378/I4378),0)</f>
        <v>1</v>
      </c>
      <c r="L4378" s="31"/>
      <c r="M4378" s="31"/>
      <c r="N4378" s="39"/>
      <c r="O4378" s="28"/>
      <c r="P4378" s="28"/>
      <c r="Q4378" s="28"/>
      <c r="R4378" s="28"/>
      <c r="S4378" s="25"/>
    </row>
    <row r="4379" spans="2:19" s="16" customFormat="1" outlineLevel="2" x14ac:dyDescent="0.25">
      <c r="B4379" s="16" t="s">
        <v>1958</v>
      </c>
      <c r="C4379" s="16" t="s">
        <v>328</v>
      </c>
      <c r="D4379" s="16" t="s">
        <v>107</v>
      </c>
      <c r="E4379" s="16" t="s">
        <v>1959</v>
      </c>
      <c r="G4379" s="16" t="s">
        <v>1960</v>
      </c>
      <c r="H4379" s="16" t="s">
        <v>155</v>
      </c>
      <c r="I4379" s="31">
        <v>-193297627</v>
      </c>
      <c r="J4379" s="31"/>
      <c r="K4379" s="32">
        <f>IFERROR((J4379/I4379),0)</f>
        <v>0</v>
      </c>
      <c r="L4379" s="31"/>
      <c r="M4379" s="31"/>
      <c r="N4379" s="34"/>
      <c r="O4379" s="28"/>
      <c r="P4379" s="28"/>
      <c r="Q4379" s="28"/>
      <c r="R4379" s="28"/>
      <c r="S4379" s="25"/>
    </row>
    <row r="4380" spans="2:19" s="16" customFormat="1" outlineLevel="1" x14ac:dyDescent="0.25">
      <c r="B4380" s="47" t="s">
        <v>7213</v>
      </c>
      <c r="C4380" s="47" t="str">
        <f>C4379</f>
        <v>ASIGNACIÓN PARA LA INVERSIÓN LOCAL SEGÚN NBI Y CUARTA, QUINTA, Y SEXTA CATEGORÍA</v>
      </c>
      <c r="D4380" s="47"/>
      <c r="E4380" s="47" t="str">
        <f>E4379</f>
        <v>25580</v>
      </c>
      <c r="F4380" s="47"/>
      <c r="G4380" s="47" t="str">
        <f>G4379</f>
        <v xml:space="preserve">PULÍ                                              </v>
      </c>
      <c r="H4380" s="47" t="s">
        <v>10655</v>
      </c>
      <c r="I4380" s="51">
        <f>SUBTOTAL(9,I4374:I4379)</f>
        <v>1653432599</v>
      </c>
      <c r="J4380" s="51">
        <f>SUBTOTAL(9,J4374:J4379)</f>
        <v>1420851313.8299999</v>
      </c>
      <c r="K4380" s="49">
        <f>J4380/I4380</f>
        <v>0.85933428111271926</v>
      </c>
      <c r="L4380" s="51">
        <f>SUBTOTAL(9,L4374:L4379)</f>
        <v>638590316.21999991</v>
      </c>
      <c r="M4380" s="51">
        <f>SUBTOTAL(9,M4374:M4379)</f>
        <v>540609224.83000004</v>
      </c>
      <c r="N4380" s="50">
        <f>IFERROR((M4380/L4380),"N.A")</f>
        <v>0.84656658752676017</v>
      </c>
      <c r="O4380" s="28"/>
      <c r="P4380" s="28"/>
      <c r="Q4380" s="28"/>
      <c r="R4380" s="28"/>
      <c r="S4380" s="25"/>
    </row>
    <row r="4381" spans="2:19" s="16" customFormat="1" outlineLevel="2" x14ac:dyDescent="0.25">
      <c r="B4381" s="16" t="s">
        <v>1961</v>
      </c>
      <c r="C4381" s="16" t="s">
        <v>328</v>
      </c>
      <c r="D4381" s="16" t="s">
        <v>107</v>
      </c>
      <c r="E4381" s="16" t="s">
        <v>1962</v>
      </c>
      <c r="G4381" s="16" t="s">
        <v>1963</v>
      </c>
      <c r="H4381" s="16" t="s">
        <v>152</v>
      </c>
      <c r="I4381" s="35">
        <v>2137748438</v>
      </c>
      <c r="J4381" s="35">
        <v>1195758625.1700001</v>
      </c>
      <c r="K4381" s="36">
        <f>IFERROR((J4381/I4381),0)</f>
        <v>0.55935422705241622</v>
      </c>
      <c r="L4381" s="35">
        <v>1412480296.5700002</v>
      </c>
      <c r="M4381" s="35">
        <v>1195758625.1700001</v>
      </c>
      <c r="N4381" s="40">
        <f>M4381/L4381</f>
        <v>0.84656658791894179</v>
      </c>
      <c r="O4381" s="28"/>
      <c r="P4381" s="28"/>
      <c r="Q4381" s="28"/>
      <c r="R4381" s="28"/>
      <c r="S4381" s="25"/>
    </row>
    <row r="4382" spans="2:19" s="16" customFormat="1" outlineLevel="2" x14ac:dyDescent="0.25">
      <c r="B4382" s="16" t="s">
        <v>1961</v>
      </c>
      <c r="C4382" s="16" t="s">
        <v>328</v>
      </c>
      <c r="D4382" s="16" t="s">
        <v>107</v>
      </c>
      <c r="E4382" s="16" t="s">
        <v>1962</v>
      </c>
      <c r="G4382" s="16" t="s">
        <v>1963</v>
      </c>
      <c r="H4382" s="16" t="s">
        <v>19</v>
      </c>
      <c r="I4382" s="31">
        <v>1363623639</v>
      </c>
      <c r="J4382" s="31">
        <v>1363623639</v>
      </c>
      <c r="K4382" s="32">
        <f>IFERROR((J4382/I4382),0)</f>
        <v>1</v>
      </c>
      <c r="L4382" s="31"/>
      <c r="M4382" s="31"/>
      <c r="N4382" s="34"/>
      <c r="O4382" s="28"/>
      <c r="P4382" s="28"/>
      <c r="Q4382" s="28"/>
      <c r="R4382" s="28"/>
      <c r="S4382" s="25"/>
    </row>
    <row r="4383" spans="2:19" s="16" customFormat="1" outlineLevel="2" x14ac:dyDescent="0.25">
      <c r="B4383" s="16" t="s">
        <v>1961</v>
      </c>
      <c r="C4383" s="16" t="s">
        <v>328</v>
      </c>
      <c r="D4383" s="16" t="s">
        <v>107</v>
      </c>
      <c r="E4383" s="16" t="s">
        <v>1962</v>
      </c>
      <c r="G4383" s="16" t="s">
        <v>1963</v>
      </c>
      <c r="H4383" s="16" t="s">
        <v>154</v>
      </c>
      <c r="I4383" s="31">
        <v>13222</v>
      </c>
      <c r="J4383" s="31">
        <v>13222</v>
      </c>
      <c r="K4383" s="32">
        <f>IFERROR((J4383/I4383),0)</f>
        <v>1</v>
      </c>
      <c r="L4383" s="31"/>
      <c r="M4383" s="31"/>
      <c r="N4383" s="34"/>
      <c r="O4383" s="28"/>
      <c r="P4383" s="28"/>
      <c r="Q4383" s="28"/>
      <c r="R4383" s="28"/>
      <c r="S4383" s="25"/>
    </row>
    <row r="4384" spans="2:19" s="16" customFormat="1" outlineLevel="2" x14ac:dyDescent="0.25">
      <c r="B4384" s="16" t="s">
        <v>1961</v>
      </c>
      <c r="C4384" s="16" t="s">
        <v>328</v>
      </c>
      <c r="D4384" s="16" t="s">
        <v>107</v>
      </c>
      <c r="E4384" s="16" t="s">
        <v>1962</v>
      </c>
      <c r="G4384" s="16" t="s">
        <v>1963</v>
      </c>
      <c r="H4384" s="16" t="s">
        <v>331</v>
      </c>
      <c r="I4384" s="31">
        <v>53491139</v>
      </c>
      <c r="J4384" s="31">
        <v>53491139</v>
      </c>
      <c r="K4384" s="32">
        <f>IFERROR((J4384/I4384),0)</f>
        <v>1</v>
      </c>
      <c r="L4384" s="31"/>
      <c r="M4384" s="31"/>
      <c r="N4384" s="34"/>
      <c r="O4384" s="28"/>
      <c r="P4384" s="28"/>
      <c r="Q4384" s="28"/>
      <c r="R4384" s="28"/>
      <c r="S4384" s="25"/>
    </row>
    <row r="4385" spans="2:19" s="16" customFormat="1" outlineLevel="2" x14ac:dyDescent="0.25">
      <c r="B4385" s="16" t="s">
        <v>1961</v>
      </c>
      <c r="C4385" s="16" t="s">
        <v>328</v>
      </c>
      <c r="D4385" s="16" t="s">
        <v>107</v>
      </c>
      <c r="E4385" s="16" t="s">
        <v>1962</v>
      </c>
      <c r="G4385" s="16" t="s">
        <v>1963</v>
      </c>
      <c r="H4385" s="16" t="s">
        <v>231</v>
      </c>
      <c r="I4385" s="31">
        <v>325215899</v>
      </c>
      <c r="J4385" s="31">
        <v>325215899</v>
      </c>
      <c r="K4385" s="32">
        <f>IFERROR((J4385/I4385),0)</f>
        <v>1</v>
      </c>
      <c r="L4385" s="31"/>
      <c r="M4385" s="31"/>
      <c r="N4385" s="39"/>
      <c r="O4385" s="28"/>
      <c r="P4385" s="28"/>
      <c r="Q4385" s="28"/>
      <c r="R4385" s="28"/>
      <c r="S4385" s="25"/>
    </row>
    <row r="4386" spans="2:19" s="16" customFormat="1" outlineLevel="2" x14ac:dyDescent="0.25">
      <c r="B4386" s="16" t="s">
        <v>1961</v>
      </c>
      <c r="C4386" s="16" t="s">
        <v>328</v>
      </c>
      <c r="D4386" s="16" t="s">
        <v>107</v>
      </c>
      <c r="E4386" s="16" t="s">
        <v>1962</v>
      </c>
      <c r="G4386" s="16" t="s">
        <v>1963</v>
      </c>
      <c r="H4386" s="16" t="s">
        <v>155</v>
      </c>
      <c r="I4386" s="31">
        <v>-427549688</v>
      </c>
      <c r="J4386" s="31"/>
      <c r="K4386" s="32">
        <f>IFERROR((J4386/I4386),0)</f>
        <v>0</v>
      </c>
      <c r="L4386" s="31"/>
      <c r="M4386" s="31"/>
      <c r="N4386" s="34"/>
      <c r="O4386" s="28"/>
      <c r="P4386" s="28"/>
      <c r="Q4386" s="28"/>
      <c r="R4386" s="28"/>
      <c r="S4386" s="25"/>
    </row>
    <row r="4387" spans="2:19" s="16" customFormat="1" outlineLevel="1" x14ac:dyDescent="0.25">
      <c r="B4387" s="47" t="s">
        <v>7214</v>
      </c>
      <c r="C4387" s="47" t="str">
        <f>C4386</f>
        <v>ASIGNACIÓN PARA LA INVERSIÓN LOCAL SEGÚN NBI Y CUARTA, QUINTA, Y SEXTA CATEGORÍA</v>
      </c>
      <c r="D4387" s="47"/>
      <c r="E4387" s="47" t="str">
        <f>E4386</f>
        <v>25572</v>
      </c>
      <c r="F4387" s="47"/>
      <c r="G4387" s="47" t="str">
        <f>G4386</f>
        <v xml:space="preserve">PUERTO SALGAR                                     </v>
      </c>
      <c r="H4387" s="47" t="s">
        <v>10655</v>
      </c>
      <c r="I4387" s="51">
        <f>SUBTOTAL(9,I4381:I4386)</f>
        <v>3452542649</v>
      </c>
      <c r="J4387" s="51">
        <f>SUBTOTAL(9,J4381:J4386)</f>
        <v>2938102524.1700001</v>
      </c>
      <c r="K4387" s="49">
        <f>J4387/I4387</f>
        <v>0.85099673570172896</v>
      </c>
      <c r="L4387" s="51">
        <f>SUBTOTAL(9,L4381:L4386)</f>
        <v>1412480296.5700002</v>
      </c>
      <c r="M4387" s="51">
        <f>SUBTOTAL(9,M4381:M4386)</f>
        <v>1195758625.1700001</v>
      </c>
      <c r="N4387" s="50">
        <f>IFERROR((M4387/L4387),"N.A")</f>
        <v>0.84656658791894179</v>
      </c>
      <c r="O4387" s="28"/>
      <c r="P4387" s="28"/>
      <c r="Q4387" s="28"/>
      <c r="R4387" s="28"/>
      <c r="S4387" s="25"/>
    </row>
    <row r="4388" spans="2:19" s="16" customFormat="1" outlineLevel="2" x14ac:dyDescent="0.25">
      <c r="B4388" s="16" t="s">
        <v>1964</v>
      </c>
      <c r="C4388" s="16" t="s">
        <v>328</v>
      </c>
      <c r="D4388" s="16" t="s">
        <v>107</v>
      </c>
      <c r="E4388" s="16" t="s">
        <v>1965</v>
      </c>
      <c r="G4388" s="16" t="s">
        <v>1966</v>
      </c>
      <c r="H4388" s="16" t="s">
        <v>152</v>
      </c>
      <c r="I4388" s="35">
        <v>1256693390</v>
      </c>
      <c r="J4388" s="35">
        <v>702936759.77999997</v>
      </c>
      <c r="K4388" s="36">
        <f>IFERROR((J4388/I4388),0)</f>
        <v>0.55935422703225957</v>
      </c>
      <c r="L4388" s="35">
        <v>830338416.19999993</v>
      </c>
      <c r="M4388" s="35">
        <v>702936759.77999997</v>
      </c>
      <c r="N4388" s="40">
        <f>M4388/L4388</f>
        <v>0.8465665878702241</v>
      </c>
      <c r="O4388" s="28"/>
      <c r="P4388" s="28"/>
      <c r="Q4388" s="28"/>
      <c r="R4388" s="28"/>
      <c r="S4388" s="25"/>
    </row>
    <row r="4389" spans="2:19" s="16" customFormat="1" outlineLevel="2" x14ac:dyDescent="0.25">
      <c r="B4389" s="16" t="s">
        <v>1964</v>
      </c>
      <c r="C4389" s="16" t="s">
        <v>328</v>
      </c>
      <c r="D4389" s="16" t="s">
        <v>107</v>
      </c>
      <c r="E4389" s="16" t="s">
        <v>1965</v>
      </c>
      <c r="G4389" s="16" t="s">
        <v>1966</v>
      </c>
      <c r="H4389" s="16" t="s">
        <v>19</v>
      </c>
      <c r="I4389" s="31">
        <v>1331833144</v>
      </c>
      <c r="J4389" s="31">
        <v>1331833144</v>
      </c>
      <c r="K4389" s="32">
        <f>IFERROR((J4389/I4389),0)</f>
        <v>1</v>
      </c>
      <c r="L4389" s="31"/>
      <c r="M4389" s="31"/>
      <c r="N4389" s="34"/>
      <c r="O4389" s="28"/>
      <c r="P4389" s="28"/>
      <c r="Q4389" s="28"/>
      <c r="R4389" s="28"/>
      <c r="S4389" s="25"/>
    </row>
    <row r="4390" spans="2:19" s="16" customFormat="1" outlineLevel="2" x14ac:dyDescent="0.25">
      <c r="B4390" s="16" t="s">
        <v>1964</v>
      </c>
      <c r="C4390" s="16" t="s">
        <v>328</v>
      </c>
      <c r="D4390" s="16" t="s">
        <v>107</v>
      </c>
      <c r="E4390" s="16" t="s">
        <v>1965</v>
      </c>
      <c r="G4390" s="16" t="s">
        <v>1966</v>
      </c>
      <c r="H4390" s="16" t="s">
        <v>154</v>
      </c>
      <c r="I4390" s="31">
        <v>7772</v>
      </c>
      <c r="J4390" s="31">
        <v>7772</v>
      </c>
      <c r="K4390" s="32">
        <f>IFERROR((J4390/I4390),0)</f>
        <v>1</v>
      </c>
      <c r="L4390" s="31"/>
      <c r="M4390" s="31"/>
      <c r="N4390" s="34"/>
      <c r="O4390" s="28"/>
      <c r="P4390" s="28"/>
      <c r="Q4390" s="28"/>
      <c r="R4390" s="28"/>
      <c r="S4390" s="25"/>
    </row>
    <row r="4391" spans="2:19" s="16" customFormat="1" outlineLevel="2" x14ac:dyDescent="0.25">
      <c r="B4391" s="16" t="s">
        <v>1964</v>
      </c>
      <c r="C4391" s="16" t="s">
        <v>328</v>
      </c>
      <c r="D4391" s="16" t="s">
        <v>107</v>
      </c>
      <c r="E4391" s="16" t="s">
        <v>1965</v>
      </c>
      <c r="G4391" s="16" t="s">
        <v>1966</v>
      </c>
      <c r="H4391" s="16" t="s">
        <v>331</v>
      </c>
      <c r="I4391" s="31">
        <v>31445216</v>
      </c>
      <c r="J4391" s="31">
        <v>31445216</v>
      </c>
      <c r="K4391" s="32">
        <f>IFERROR((J4391/I4391),0)</f>
        <v>1</v>
      </c>
      <c r="L4391" s="31"/>
      <c r="M4391" s="31"/>
      <c r="N4391" s="34"/>
      <c r="O4391" s="28"/>
      <c r="P4391" s="28"/>
      <c r="Q4391" s="28"/>
      <c r="R4391" s="28"/>
      <c r="S4391" s="25"/>
    </row>
    <row r="4392" spans="2:19" s="16" customFormat="1" outlineLevel="2" x14ac:dyDescent="0.25">
      <c r="B4392" s="16" t="s">
        <v>1964</v>
      </c>
      <c r="C4392" s="16" t="s">
        <v>328</v>
      </c>
      <c r="D4392" s="16" t="s">
        <v>107</v>
      </c>
      <c r="E4392" s="16" t="s">
        <v>1965</v>
      </c>
      <c r="G4392" s="16" t="s">
        <v>1966</v>
      </c>
      <c r="H4392" s="16" t="s">
        <v>231</v>
      </c>
      <c r="I4392" s="31">
        <v>191180900</v>
      </c>
      <c r="J4392" s="31">
        <v>191180900</v>
      </c>
      <c r="K4392" s="32">
        <f>IFERROR((J4392/I4392),0)</f>
        <v>1</v>
      </c>
      <c r="L4392" s="31"/>
      <c r="M4392" s="31"/>
      <c r="N4392" s="39"/>
      <c r="O4392" s="28"/>
      <c r="P4392" s="28"/>
      <c r="Q4392" s="28"/>
      <c r="R4392" s="28"/>
      <c r="S4392" s="25"/>
    </row>
    <row r="4393" spans="2:19" s="16" customFormat="1" outlineLevel="2" x14ac:dyDescent="0.25">
      <c r="B4393" s="16" t="s">
        <v>1964</v>
      </c>
      <c r="C4393" s="16" t="s">
        <v>328</v>
      </c>
      <c r="D4393" s="16" t="s">
        <v>107</v>
      </c>
      <c r="E4393" s="16" t="s">
        <v>1965</v>
      </c>
      <c r="G4393" s="16" t="s">
        <v>1966</v>
      </c>
      <c r="H4393" s="16" t="s">
        <v>155</v>
      </c>
      <c r="I4393" s="31">
        <v>-251338678</v>
      </c>
      <c r="J4393" s="31"/>
      <c r="K4393" s="32">
        <f>IFERROR((J4393/I4393),0)</f>
        <v>0</v>
      </c>
      <c r="L4393" s="31"/>
      <c r="M4393" s="31"/>
      <c r="N4393" s="34"/>
      <c r="O4393" s="28"/>
      <c r="P4393" s="28"/>
      <c r="Q4393" s="28"/>
      <c r="R4393" s="28"/>
      <c r="S4393" s="25"/>
    </row>
    <row r="4394" spans="2:19" s="16" customFormat="1" outlineLevel="1" x14ac:dyDescent="0.25">
      <c r="B4394" s="47" t="s">
        <v>7215</v>
      </c>
      <c r="C4394" s="47" t="str">
        <f>C4393</f>
        <v>ASIGNACIÓN PARA LA INVERSIÓN LOCAL SEGÚN NBI Y CUARTA, QUINTA, Y SEXTA CATEGORÍA</v>
      </c>
      <c r="D4394" s="47"/>
      <c r="E4394" s="47" t="str">
        <f>E4393</f>
        <v>25535</v>
      </c>
      <c r="F4394" s="47"/>
      <c r="G4394" s="47" t="str">
        <f>G4393</f>
        <v xml:space="preserve">PASCA                                             </v>
      </c>
      <c r="H4394" s="47" t="s">
        <v>10655</v>
      </c>
      <c r="I4394" s="51">
        <f>SUBTOTAL(9,I4388:I4393)</f>
        <v>2559821744</v>
      </c>
      <c r="J4394" s="51">
        <f>SUBTOTAL(9,J4388:J4393)</f>
        <v>2257403791.7799997</v>
      </c>
      <c r="K4394" s="49">
        <f>J4394/I4394</f>
        <v>0.88185976116155673</v>
      </c>
      <c r="L4394" s="51">
        <f>SUBTOTAL(9,L4388:L4393)</f>
        <v>830338416.19999993</v>
      </c>
      <c r="M4394" s="51">
        <f>SUBTOTAL(9,M4388:M4393)</f>
        <v>702936759.77999997</v>
      </c>
      <c r="N4394" s="50">
        <f>IFERROR((M4394/L4394),"N.A")</f>
        <v>0.8465665878702241</v>
      </c>
      <c r="O4394" s="28"/>
      <c r="P4394" s="28"/>
      <c r="Q4394" s="28"/>
      <c r="R4394" s="28"/>
      <c r="S4394" s="25"/>
    </row>
    <row r="4395" spans="2:19" s="16" customFormat="1" outlineLevel="2" x14ac:dyDescent="0.25">
      <c r="B4395" s="16" t="s">
        <v>1967</v>
      </c>
      <c r="C4395" s="16" t="s">
        <v>328</v>
      </c>
      <c r="D4395" s="16" t="s">
        <v>107</v>
      </c>
      <c r="E4395" s="16" t="s">
        <v>1968</v>
      </c>
      <c r="G4395" s="16" t="s">
        <v>1969</v>
      </c>
      <c r="H4395" s="16" t="s">
        <v>152</v>
      </c>
      <c r="I4395" s="35">
        <v>1800851553</v>
      </c>
      <c r="J4395" s="35">
        <v>1007313928.4499999</v>
      </c>
      <c r="K4395" s="36">
        <f>IFERROR((J4395/I4395),0)</f>
        <v>0.55935422704438753</v>
      </c>
      <c r="L4395" s="35">
        <v>1189881508.0799999</v>
      </c>
      <c r="M4395" s="35">
        <v>1007313928.4499999</v>
      </c>
      <c r="N4395" s="40">
        <f>M4395/L4395</f>
        <v>0.8465665880255655</v>
      </c>
      <c r="O4395" s="28"/>
      <c r="P4395" s="28"/>
      <c r="Q4395" s="28"/>
      <c r="R4395" s="28"/>
      <c r="S4395" s="25"/>
    </row>
    <row r="4396" spans="2:19" s="16" customFormat="1" outlineLevel="2" x14ac:dyDescent="0.25">
      <c r="B4396" s="16" t="s">
        <v>1967</v>
      </c>
      <c r="C4396" s="16" t="s">
        <v>328</v>
      </c>
      <c r="D4396" s="16" t="s">
        <v>107</v>
      </c>
      <c r="E4396" s="16" t="s">
        <v>1968</v>
      </c>
      <c r="G4396" s="16" t="s">
        <v>1969</v>
      </c>
      <c r="H4396" s="16" t="s">
        <v>19</v>
      </c>
      <c r="I4396" s="31">
        <v>3076987051</v>
      </c>
      <c r="J4396" s="31">
        <v>3076987051</v>
      </c>
      <c r="K4396" s="32">
        <f>IFERROR((J4396/I4396),0)</f>
        <v>1</v>
      </c>
      <c r="L4396" s="31"/>
      <c r="M4396" s="31"/>
      <c r="N4396" s="34"/>
      <c r="O4396" s="28"/>
      <c r="P4396" s="28"/>
      <c r="Q4396" s="28"/>
      <c r="R4396" s="28"/>
      <c r="S4396" s="25"/>
    </row>
    <row r="4397" spans="2:19" s="16" customFormat="1" outlineLevel="2" x14ac:dyDescent="0.25">
      <c r="B4397" s="16" t="s">
        <v>1967</v>
      </c>
      <c r="C4397" s="16" t="s">
        <v>328</v>
      </c>
      <c r="D4397" s="16" t="s">
        <v>107</v>
      </c>
      <c r="E4397" s="16" t="s">
        <v>1968</v>
      </c>
      <c r="G4397" s="16" t="s">
        <v>1969</v>
      </c>
      <c r="H4397" s="16" t="s">
        <v>154</v>
      </c>
      <c r="I4397" s="31">
        <v>11138</v>
      </c>
      <c r="J4397" s="31">
        <v>11138</v>
      </c>
      <c r="K4397" s="32">
        <f>IFERROR((J4397/I4397),0)</f>
        <v>1</v>
      </c>
      <c r="L4397" s="31"/>
      <c r="M4397" s="31"/>
      <c r="N4397" s="34"/>
      <c r="O4397" s="28"/>
      <c r="P4397" s="28"/>
      <c r="Q4397" s="28"/>
      <c r="R4397" s="28"/>
      <c r="S4397" s="25"/>
    </row>
    <row r="4398" spans="2:19" s="16" customFormat="1" outlineLevel="2" x14ac:dyDescent="0.25">
      <c r="B4398" s="16" t="s">
        <v>1967</v>
      </c>
      <c r="C4398" s="16" t="s">
        <v>328</v>
      </c>
      <c r="D4398" s="16" t="s">
        <v>107</v>
      </c>
      <c r="E4398" s="16" t="s">
        <v>1968</v>
      </c>
      <c r="G4398" s="16" t="s">
        <v>1969</v>
      </c>
      <c r="H4398" s="16" t="s">
        <v>331</v>
      </c>
      <c r="I4398" s="31">
        <v>45061243</v>
      </c>
      <c r="J4398" s="31">
        <v>45061243</v>
      </c>
      <c r="K4398" s="32">
        <f>IFERROR((J4398/I4398),0)</f>
        <v>1</v>
      </c>
      <c r="L4398" s="31"/>
      <c r="M4398" s="31"/>
      <c r="N4398" s="34"/>
      <c r="O4398" s="28"/>
      <c r="P4398" s="28"/>
      <c r="Q4398" s="28"/>
      <c r="R4398" s="28"/>
      <c r="S4398" s="25"/>
    </row>
    <row r="4399" spans="2:19" s="16" customFormat="1" outlineLevel="2" x14ac:dyDescent="0.25">
      <c r="B4399" s="16" t="s">
        <v>1967</v>
      </c>
      <c r="C4399" s="16" t="s">
        <v>328</v>
      </c>
      <c r="D4399" s="16" t="s">
        <v>107</v>
      </c>
      <c r="E4399" s="16" t="s">
        <v>1968</v>
      </c>
      <c r="G4399" s="16" t="s">
        <v>1969</v>
      </c>
      <c r="H4399" s="16" t="s">
        <v>231</v>
      </c>
      <c r="I4399" s="31">
        <v>273963740</v>
      </c>
      <c r="J4399" s="31">
        <v>273963740</v>
      </c>
      <c r="K4399" s="32">
        <f>IFERROR((J4399/I4399),0)</f>
        <v>1</v>
      </c>
      <c r="L4399" s="31"/>
      <c r="M4399" s="31"/>
      <c r="N4399" s="39"/>
      <c r="O4399" s="28"/>
      <c r="P4399" s="28"/>
      <c r="Q4399" s="28"/>
      <c r="R4399" s="28"/>
      <c r="S4399" s="25"/>
    </row>
    <row r="4400" spans="2:19" s="16" customFormat="1" outlineLevel="2" x14ac:dyDescent="0.25">
      <c r="B4400" s="16" t="s">
        <v>1967</v>
      </c>
      <c r="C4400" s="16" t="s">
        <v>328</v>
      </c>
      <c r="D4400" s="16" t="s">
        <v>107</v>
      </c>
      <c r="E4400" s="16" t="s">
        <v>1968</v>
      </c>
      <c r="G4400" s="16" t="s">
        <v>1969</v>
      </c>
      <c r="H4400" s="16" t="s">
        <v>155</v>
      </c>
      <c r="I4400" s="31">
        <v>-360170311</v>
      </c>
      <c r="J4400" s="31"/>
      <c r="K4400" s="32">
        <f>IFERROR((J4400/I4400),0)</f>
        <v>0</v>
      </c>
      <c r="L4400" s="31"/>
      <c r="M4400" s="31"/>
      <c r="N4400" s="34"/>
      <c r="O4400" s="28"/>
      <c r="P4400" s="28"/>
      <c r="Q4400" s="28"/>
      <c r="R4400" s="28"/>
      <c r="S4400" s="25"/>
    </row>
    <row r="4401" spans="2:19" s="16" customFormat="1" outlineLevel="1" x14ac:dyDescent="0.25">
      <c r="B4401" s="47" t="s">
        <v>7216</v>
      </c>
      <c r="C4401" s="47" t="str">
        <f>C4400</f>
        <v>ASIGNACIÓN PARA LA INVERSIÓN LOCAL SEGÚN NBI Y CUARTA, QUINTA, Y SEXTA CATEGORÍA</v>
      </c>
      <c r="D4401" s="47"/>
      <c r="E4401" s="47" t="str">
        <f>E4400</f>
        <v>25530</v>
      </c>
      <c r="F4401" s="47"/>
      <c r="G4401" s="47" t="str">
        <f>G4400</f>
        <v xml:space="preserve">PARATEBUENO                                       </v>
      </c>
      <c r="H4401" s="47" t="s">
        <v>10655</v>
      </c>
      <c r="I4401" s="51">
        <f>SUBTOTAL(9,I4395:I4400)</f>
        <v>4836704414</v>
      </c>
      <c r="J4401" s="51">
        <f>SUBTOTAL(9,J4395:J4400)</f>
        <v>4403337100.4499998</v>
      </c>
      <c r="K4401" s="49">
        <f>J4401/I4401</f>
        <v>0.91040028985529808</v>
      </c>
      <c r="L4401" s="51">
        <f>SUBTOTAL(9,L4395:L4400)</f>
        <v>1189881508.0799999</v>
      </c>
      <c r="M4401" s="51">
        <f>SUBTOTAL(9,M4395:M4400)</f>
        <v>1007313928.4499999</v>
      </c>
      <c r="N4401" s="50">
        <f>IFERROR((M4401/L4401),"N.A")</f>
        <v>0.8465665880255655</v>
      </c>
      <c r="O4401" s="28"/>
      <c r="P4401" s="28"/>
      <c r="Q4401" s="28"/>
      <c r="R4401" s="28"/>
      <c r="S4401" s="25"/>
    </row>
    <row r="4402" spans="2:19" s="16" customFormat="1" outlineLevel="2" x14ac:dyDescent="0.25">
      <c r="B4402" s="16" t="s">
        <v>1970</v>
      </c>
      <c r="C4402" s="16" t="s">
        <v>328</v>
      </c>
      <c r="D4402" s="16" t="s">
        <v>107</v>
      </c>
      <c r="E4402" s="16" t="s">
        <v>1971</v>
      </c>
      <c r="G4402" s="16" t="s">
        <v>1972</v>
      </c>
      <c r="H4402" s="16" t="s">
        <v>152</v>
      </c>
      <c r="I4402" s="35">
        <v>1297282269</v>
      </c>
      <c r="J4402" s="35">
        <v>725640320.83000004</v>
      </c>
      <c r="K4402" s="36">
        <f>IFERROR((J4402/I4402),0)</f>
        <v>0.55935422704062265</v>
      </c>
      <c r="L4402" s="35">
        <v>857156816.06999993</v>
      </c>
      <c r="M4402" s="35">
        <v>725640320.83000004</v>
      </c>
      <c r="N4402" s="40">
        <f>M4402/L4402</f>
        <v>0.84656658761346237</v>
      </c>
      <c r="O4402" s="28"/>
      <c r="P4402" s="28"/>
      <c r="Q4402" s="28"/>
      <c r="R4402" s="28"/>
      <c r="S4402" s="25"/>
    </row>
    <row r="4403" spans="2:19" s="16" customFormat="1" outlineLevel="2" x14ac:dyDescent="0.25">
      <c r="B4403" s="16" t="s">
        <v>1970</v>
      </c>
      <c r="C4403" s="16" t="s">
        <v>328</v>
      </c>
      <c r="D4403" s="16" t="s">
        <v>107</v>
      </c>
      <c r="E4403" s="16" t="s">
        <v>1971</v>
      </c>
      <c r="G4403" s="16" t="s">
        <v>1972</v>
      </c>
      <c r="H4403" s="16" t="s">
        <v>19</v>
      </c>
      <c r="I4403" s="31">
        <v>926968850</v>
      </c>
      <c r="J4403" s="31">
        <v>926968850</v>
      </c>
      <c r="K4403" s="32">
        <f>IFERROR((J4403/I4403),0)</f>
        <v>1</v>
      </c>
      <c r="L4403" s="31"/>
      <c r="M4403" s="31"/>
      <c r="N4403" s="34"/>
      <c r="O4403" s="28"/>
      <c r="P4403" s="28"/>
      <c r="Q4403" s="28"/>
      <c r="R4403" s="28"/>
      <c r="S4403" s="25"/>
    </row>
    <row r="4404" spans="2:19" s="16" customFormat="1" outlineLevel="2" x14ac:dyDescent="0.25">
      <c r="B4404" s="16" t="s">
        <v>1970</v>
      </c>
      <c r="C4404" s="16" t="s">
        <v>328</v>
      </c>
      <c r="D4404" s="16" t="s">
        <v>107</v>
      </c>
      <c r="E4404" s="16" t="s">
        <v>1971</v>
      </c>
      <c r="G4404" s="16" t="s">
        <v>1972</v>
      </c>
      <c r="H4404" s="16" t="s">
        <v>154</v>
      </c>
      <c r="I4404" s="31">
        <v>8024</v>
      </c>
      <c r="J4404" s="31">
        <v>8024</v>
      </c>
      <c r="K4404" s="32">
        <f>IFERROR((J4404/I4404),0)</f>
        <v>1</v>
      </c>
      <c r="L4404" s="31"/>
      <c r="M4404" s="31"/>
      <c r="N4404" s="34"/>
      <c r="O4404" s="28"/>
      <c r="P4404" s="28"/>
      <c r="Q4404" s="28"/>
      <c r="R4404" s="28"/>
      <c r="S4404" s="25"/>
    </row>
    <row r="4405" spans="2:19" s="16" customFormat="1" outlineLevel="2" x14ac:dyDescent="0.25">
      <c r="B4405" s="16" t="s">
        <v>1970</v>
      </c>
      <c r="C4405" s="16" t="s">
        <v>328</v>
      </c>
      <c r="D4405" s="16" t="s">
        <v>107</v>
      </c>
      <c r="E4405" s="16" t="s">
        <v>1971</v>
      </c>
      <c r="G4405" s="16" t="s">
        <v>1972</v>
      </c>
      <c r="H4405" s="16" t="s">
        <v>331</v>
      </c>
      <c r="I4405" s="31">
        <v>32460838</v>
      </c>
      <c r="J4405" s="31">
        <v>32460838</v>
      </c>
      <c r="K4405" s="32">
        <f>IFERROR((J4405/I4405),0)</f>
        <v>1</v>
      </c>
      <c r="L4405" s="31"/>
      <c r="M4405" s="31"/>
      <c r="N4405" s="34"/>
      <c r="O4405" s="28"/>
      <c r="P4405" s="28"/>
      <c r="Q4405" s="28"/>
      <c r="R4405" s="28"/>
      <c r="S4405" s="25"/>
    </row>
    <row r="4406" spans="2:19" s="16" customFormat="1" outlineLevel="2" x14ac:dyDescent="0.25">
      <c r="B4406" s="16" t="s">
        <v>1970</v>
      </c>
      <c r="C4406" s="16" t="s">
        <v>328</v>
      </c>
      <c r="D4406" s="16" t="s">
        <v>107</v>
      </c>
      <c r="E4406" s="16" t="s">
        <v>1971</v>
      </c>
      <c r="G4406" s="16" t="s">
        <v>1972</v>
      </c>
      <c r="H4406" s="16" t="s">
        <v>231</v>
      </c>
      <c r="I4406" s="31">
        <v>197355691</v>
      </c>
      <c r="J4406" s="31">
        <v>197355691</v>
      </c>
      <c r="K4406" s="32">
        <f>IFERROR((J4406/I4406),0)</f>
        <v>1</v>
      </c>
      <c r="L4406" s="31"/>
      <c r="M4406" s="31"/>
      <c r="N4406" s="39"/>
      <c r="O4406" s="28"/>
      <c r="P4406" s="28"/>
      <c r="Q4406" s="28"/>
      <c r="R4406" s="28"/>
      <c r="S4406" s="25"/>
    </row>
    <row r="4407" spans="2:19" s="16" customFormat="1" outlineLevel="2" x14ac:dyDescent="0.25">
      <c r="B4407" s="16" t="s">
        <v>1970</v>
      </c>
      <c r="C4407" s="16" t="s">
        <v>328</v>
      </c>
      <c r="D4407" s="16" t="s">
        <v>107</v>
      </c>
      <c r="E4407" s="16" t="s">
        <v>1971</v>
      </c>
      <c r="G4407" s="16" t="s">
        <v>1972</v>
      </c>
      <c r="H4407" s="16" t="s">
        <v>155</v>
      </c>
      <c r="I4407" s="31">
        <v>-259456454</v>
      </c>
      <c r="J4407" s="31"/>
      <c r="K4407" s="32">
        <f>IFERROR((J4407/I4407),0)</f>
        <v>0</v>
      </c>
      <c r="L4407" s="31"/>
      <c r="M4407" s="31"/>
      <c r="N4407" s="34"/>
      <c r="O4407" s="28"/>
      <c r="P4407" s="28"/>
      <c r="Q4407" s="28"/>
      <c r="R4407" s="28"/>
      <c r="S4407" s="25"/>
    </row>
    <row r="4408" spans="2:19" s="16" customFormat="1" outlineLevel="1" x14ac:dyDescent="0.25">
      <c r="B4408" s="47" t="s">
        <v>7217</v>
      </c>
      <c r="C4408" s="47" t="str">
        <f>C4407</f>
        <v>ASIGNACIÓN PARA LA INVERSIÓN LOCAL SEGÚN NBI Y CUARTA, QUINTA, Y SEXTA CATEGORÍA</v>
      </c>
      <c r="D4408" s="47"/>
      <c r="E4408" s="47" t="str">
        <f>E4407</f>
        <v>25524</v>
      </c>
      <c r="F4408" s="47"/>
      <c r="G4408" s="47" t="str">
        <f>G4407</f>
        <v xml:space="preserve">PANDI                                             </v>
      </c>
      <c r="H4408" s="47" t="s">
        <v>10655</v>
      </c>
      <c r="I4408" s="51">
        <f>SUBTOTAL(9,I4402:I4407)</f>
        <v>2194619218</v>
      </c>
      <c r="J4408" s="51">
        <f>SUBTOTAL(9,J4402:J4407)</f>
        <v>1882433723.8299999</v>
      </c>
      <c r="K4408" s="49">
        <f>J4408/I4408</f>
        <v>0.85774958516288724</v>
      </c>
      <c r="L4408" s="51">
        <f>SUBTOTAL(9,L4402:L4407)</f>
        <v>857156816.06999993</v>
      </c>
      <c r="M4408" s="51">
        <f>SUBTOTAL(9,M4402:M4407)</f>
        <v>725640320.83000004</v>
      </c>
      <c r="N4408" s="50">
        <f>IFERROR((M4408/L4408),"N.A")</f>
        <v>0.84656658761346237</v>
      </c>
      <c r="O4408" s="28"/>
      <c r="P4408" s="28"/>
      <c r="Q4408" s="28"/>
      <c r="R4408" s="28"/>
      <c r="S4408" s="25"/>
    </row>
    <row r="4409" spans="2:19" s="16" customFormat="1" outlineLevel="2" x14ac:dyDescent="0.25">
      <c r="B4409" s="16" t="s">
        <v>1973</v>
      </c>
      <c r="C4409" s="16" t="s">
        <v>328</v>
      </c>
      <c r="D4409" s="16" t="s">
        <v>107</v>
      </c>
      <c r="E4409" s="16" t="s">
        <v>1974</v>
      </c>
      <c r="G4409" s="16" t="s">
        <v>1975</v>
      </c>
      <c r="H4409" s="16" t="s">
        <v>152</v>
      </c>
      <c r="I4409" s="35">
        <v>2201002844</v>
      </c>
      <c r="J4409" s="35">
        <v>1231140244.5300002</v>
      </c>
      <c r="K4409" s="36">
        <f>IFERROR((J4409/I4409),0)</f>
        <v>0.5593542270452424</v>
      </c>
      <c r="L4409" s="35">
        <v>1454274550.8300002</v>
      </c>
      <c r="M4409" s="35">
        <v>1231140244.5300002</v>
      </c>
      <c r="N4409" s="40">
        <f>M4409/L4409</f>
        <v>0.84656658801279983</v>
      </c>
      <c r="O4409" s="28"/>
      <c r="P4409" s="28"/>
      <c r="Q4409" s="28"/>
      <c r="R4409" s="28"/>
      <c r="S4409" s="25"/>
    </row>
    <row r="4410" spans="2:19" s="16" customFormat="1" outlineLevel="2" x14ac:dyDescent="0.25">
      <c r="B4410" s="16" t="s">
        <v>1973</v>
      </c>
      <c r="C4410" s="16" t="s">
        <v>328</v>
      </c>
      <c r="D4410" s="16" t="s">
        <v>107</v>
      </c>
      <c r="E4410" s="16" t="s">
        <v>1974</v>
      </c>
      <c r="G4410" s="16" t="s">
        <v>1975</v>
      </c>
      <c r="H4410" s="16" t="s">
        <v>19</v>
      </c>
      <c r="I4410" s="31">
        <v>3607005795</v>
      </c>
      <c r="J4410" s="31">
        <v>3607005795</v>
      </c>
      <c r="K4410" s="32">
        <f>IFERROR((J4410/I4410),0)</f>
        <v>1</v>
      </c>
      <c r="L4410" s="31"/>
      <c r="M4410" s="31"/>
      <c r="N4410" s="34"/>
      <c r="O4410" s="28"/>
      <c r="P4410" s="28"/>
      <c r="Q4410" s="28"/>
      <c r="R4410" s="28"/>
      <c r="S4410" s="25"/>
    </row>
    <row r="4411" spans="2:19" s="16" customFormat="1" outlineLevel="2" x14ac:dyDescent="0.25">
      <c r="B4411" s="16" t="s">
        <v>1973</v>
      </c>
      <c r="C4411" s="16" t="s">
        <v>328</v>
      </c>
      <c r="D4411" s="16" t="s">
        <v>107</v>
      </c>
      <c r="E4411" s="16" t="s">
        <v>1974</v>
      </c>
      <c r="G4411" s="16" t="s">
        <v>1975</v>
      </c>
      <c r="H4411" s="16" t="s">
        <v>154</v>
      </c>
      <c r="I4411" s="31">
        <v>13613</v>
      </c>
      <c r="J4411" s="31">
        <v>13613</v>
      </c>
      <c r="K4411" s="32">
        <f>IFERROR((J4411/I4411),0)</f>
        <v>1</v>
      </c>
      <c r="L4411" s="31"/>
      <c r="M4411" s="31"/>
      <c r="N4411" s="34"/>
      <c r="O4411" s="28"/>
      <c r="P4411" s="28"/>
      <c r="Q4411" s="28"/>
      <c r="R4411" s="28"/>
      <c r="S4411" s="25"/>
    </row>
    <row r="4412" spans="2:19" s="16" customFormat="1" outlineLevel="2" x14ac:dyDescent="0.25">
      <c r="B4412" s="16" t="s">
        <v>1973</v>
      </c>
      <c r="C4412" s="16" t="s">
        <v>328</v>
      </c>
      <c r="D4412" s="16" t="s">
        <v>107</v>
      </c>
      <c r="E4412" s="16" t="s">
        <v>1974</v>
      </c>
      <c r="G4412" s="16" t="s">
        <v>1975</v>
      </c>
      <c r="H4412" s="16" t="s">
        <v>331</v>
      </c>
      <c r="I4412" s="31">
        <v>55073903</v>
      </c>
      <c r="J4412" s="31">
        <v>55073903</v>
      </c>
      <c r="K4412" s="32">
        <f>IFERROR((J4412/I4412),0)</f>
        <v>1</v>
      </c>
      <c r="L4412" s="31"/>
      <c r="M4412" s="31"/>
      <c r="N4412" s="34"/>
      <c r="O4412" s="28"/>
      <c r="P4412" s="28"/>
      <c r="Q4412" s="28"/>
      <c r="R4412" s="28"/>
      <c r="S4412" s="25"/>
    </row>
    <row r="4413" spans="2:19" s="16" customFormat="1" outlineLevel="2" x14ac:dyDescent="0.25">
      <c r="B4413" s="16" t="s">
        <v>1973</v>
      </c>
      <c r="C4413" s="16" t="s">
        <v>328</v>
      </c>
      <c r="D4413" s="16" t="s">
        <v>107</v>
      </c>
      <c r="E4413" s="16" t="s">
        <v>1974</v>
      </c>
      <c r="G4413" s="16" t="s">
        <v>1975</v>
      </c>
      <c r="H4413" s="16" t="s">
        <v>231</v>
      </c>
      <c r="I4413" s="31">
        <v>334838799</v>
      </c>
      <c r="J4413" s="31">
        <v>334838799</v>
      </c>
      <c r="K4413" s="32">
        <f>IFERROR((J4413/I4413),0)</f>
        <v>1</v>
      </c>
      <c r="L4413" s="31"/>
      <c r="M4413" s="31"/>
      <c r="N4413" s="39"/>
      <c r="O4413" s="28"/>
      <c r="P4413" s="28"/>
      <c r="Q4413" s="28"/>
      <c r="R4413" s="28"/>
      <c r="S4413" s="25"/>
    </row>
    <row r="4414" spans="2:19" s="16" customFormat="1" outlineLevel="2" x14ac:dyDescent="0.25">
      <c r="B4414" s="16" t="s">
        <v>1973</v>
      </c>
      <c r="C4414" s="16" t="s">
        <v>328</v>
      </c>
      <c r="D4414" s="16" t="s">
        <v>107</v>
      </c>
      <c r="E4414" s="16" t="s">
        <v>1974</v>
      </c>
      <c r="G4414" s="16" t="s">
        <v>1975</v>
      </c>
      <c r="H4414" s="16" t="s">
        <v>155</v>
      </c>
      <c r="I4414" s="31">
        <v>-440200569</v>
      </c>
      <c r="J4414" s="31"/>
      <c r="K4414" s="32">
        <f>IFERROR((J4414/I4414),0)</f>
        <v>0</v>
      </c>
      <c r="L4414" s="31"/>
      <c r="M4414" s="31"/>
      <c r="N4414" s="34"/>
      <c r="O4414" s="28"/>
      <c r="P4414" s="28"/>
      <c r="Q4414" s="28"/>
      <c r="R4414" s="28"/>
      <c r="S4414" s="25"/>
    </row>
    <row r="4415" spans="2:19" s="16" customFormat="1" outlineLevel="1" x14ac:dyDescent="0.25">
      <c r="B4415" s="47" t="s">
        <v>7218</v>
      </c>
      <c r="C4415" s="47" t="str">
        <f>C4414</f>
        <v>ASIGNACIÓN PARA LA INVERSIÓN LOCAL SEGÚN NBI Y CUARTA, QUINTA, Y SEXTA CATEGORÍA</v>
      </c>
      <c r="D4415" s="47"/>
      <c r="E4415" s="47" t="str">
        <f>E4414</f>
        <v>25518</v>
      </c>
      <c r="F4415" s="47"/>
      <c r="G4415" s="47" t="str">
        <f>G4414</f>
        <v xml:space="preserve">PAIME                                             </v>
      </c>
      <c r="H4415" s="47" t="s">
        <v>10655</v>
      </c>
      <c r="I4415" s="51">
        <f>SUBTOTAL(9,I4409:I4414)</f>
        <v>5757734385</v>
      </c>
      <c r="J4415" s="51">
        <f>SUBTOTAL(9,J4409:J4414)</f>
        <v>5228072354.5300007</v>
      </c>
      <c r="K4415" s="49">
        <f>J4415/I4415</f>
        <v>0.90800860285429796</v>
      </c>
      <c r="L4415" s="51">
        <f>SUBTOTAL(9,L4409:L4414)</f>
        <v>1454274550.8300002</v>
      </c>
      <c r="M4415" s="51">
        <f>SUBTOTAL(9,M4409:M4414)</f>
        <v>1231140244.5300002</v>
      </c>
      <c r="N4415" s="50">
        <f>IFERROR((M4415/L4415),"N.A")</f>
        <v>0.84656658801279983</v>
      </c>
      <c r="O4415" s="28"/>
      <c r="P4415" s="28"/>
      <c r="Q4415" s="28"/>
      <c r="R4415" s="28"/>
      <c r="S4415" s="25"/>
    </row>
    <row r="4416" spans="2:19" s="16" customFormat="1" outlineLevel="2" x14ac:dyDescent="0.25">
      <c r="B4416" s="16" t="s">
        <v>1976</v>
      </c>
      <c r="C4416" s="16" t="s">
        <v>328</v>
      </c>
      <c r="D4416" s="16" t="s">
        <v>107</v>
      </c>
      <c r="E4416" s="16" t="s">
        <v>1977</v>
      </c>
      <c r="G4416" s="16" t="s">
        <v>1978</v>
      </c>
      <c r="H4416" s="16" t="s">
        <v>152</v>
      </c>
      <c r="I4416" s="35">
        <v>1867242523</v>
      </c>
      <c r="J4416" s="35">
        <v>1044449998.17</v>
      </c>
      <c r="K4416" s="36">
        <f>IFERROR((J4416/I4416),0)</f>
        <v>0.55935422705130844</v>
      </c>
      <c r="L4416" s="35">
        <v>1233748193.1300001</v>
      </c>
      <c r="M4416" s="35">
        <v>1044449998.17</v>
      </c>
      <c r="N4416" s="40">
        <f>M4416/L4416</f>
        <v>0.84656658788714934</v>
      </c>
      <c r="O4416" s="28"/>
      <c r="P4416" s="28"/>
      <c r="Q4416" s="28"/>
      <c r="R4416" s="28"/>
      <c r="S4416" s="25"/>
    </row>
    <row r="4417" spans="2:19" s="16" customFormat="1" outlineLevel="2" x14ac:dyDescent="0.25">
      <c r="B4417" s="16" t="s">
        <v>1976</v>
      </c>
      <c r="C4417" s="16" t="s">
        <v>328</v>
      </c>
      <c r="D4417" s="16" t="s">
        <v>107</v>
      </c>
      <c r="E4417" s="16" t="s">
        <v>1977</v>
      </c>
      <c r="G4417" s="16" t="s">
        <v>1978</v>
      </c>
      <c r="H4417" s="16" t="s">
        <v>19</v>
      </c>
      <c r="I4417" s="31">
        <v>1245928766</v>
      </c>
      <c r="J4417" s="31">
        <v>1245928766</v>
      </c>
      <c r="K4417" s="32">
        <f>IFERROR((J4417/I4417),0)</f>
        <v>1</v>
      </c>
      <c r="L4417" s="31"/>
      <c r="M4417" s="31"/>
      <c r="N4417" s="34"/>
      <c r="O4417" s="28"/>
      <c r="P4417" s="28"/>
      <c r="Q4417" s="28"/>
      <c r="R4417" s="28"/>
      <c r="S4417" s="25"/>
    </row>
    <row r="4418" spans="2:19" s="16" customFormat="1" outlineLevel="2" x14ac:dyDescent="0.25">
      <c r="B4418" s="16" t="s">
        <v>1976</v>
      </c>
      <c r="C4418" s="16" t="s">
        <v>328</v>
      </c>
      <c r="D4418" s="16" t="s">
        <v>107</v>
      </c>
      <c r="E4418" s="16" t="s">
        <v>1977</v>
      </c>
      <c r="G4418" s="16" t="s">
        <v>1978</v>
      </c>
      <c r="H4418" s="16" t="s">
        <v>154</v>
      </c>
      <c r="I4418" s="31">
        <v>11549</v>
      </c>
      <c r="J4418" s="31">
        <v>11549</v>
      </c>
      <c r="K4418" s="32">
        <f>IFERROR((J4418/I4418),0)</f>
        <v>1</v>
      </c>
      <c r="L4418" s="31"/>
      <c r="M4418" s="31"/>
      <c r="N4418" s="34"/>
      <c r="O4418" s="28"/>
      <c r="P4418" s="28"/>
      <c r="Q4418" s="28"/>
      <c r="R4418" s="28"/>
      <c r="S4418" s="25"/>
    </row>
    <row r="4419" spans="2:19" s="16" customFormat="1" outlineLevel="2" x14ac:dyDescent="0.25">
      <c r="B4419" s="16" t="s">
        <v>1976</v>
      </c>
      <c r="C4419" s="16" t="s">
        <v>328</v>
      </c>
      <c r="D4419" s="16" t="s">
        <v>107</v>
      </c>
      <c r="E4419" s="16" t="s">
        <v>1977</v>
      </c>
      <c r="G4419" s="16" t="s">
        <v>1978</v>
      </c>
      <c r="H4419" s="16" t="s">
        <v>331</v>
      </c>
      <c r="I4419" s="31">
        <v>46722490</v>
      </c>
      <c r="J4419" s="31">
        <v>46722490</v>
      </c>
      <c r="K4419" s="32">
        <f>IFERROR((J4419/I4419),0)</f>
        <v>1</v>
      </c>
      <c r="L4419" s="31"/>
      <c r="M4419" s="31"/>
      <c r="N4419" s="34"/>
      <c r="O4419" s="28"/>
      <c r="P4419" s="28"/>
      <c r="Q4419" s="28"/>
      <c r="R4419" s="28"/>
      <c r="S4419" s="25"/>
    </row>
    <row r="4420" spans="2:19" s="16" customFormat="1" outlineLevel="2" x14ac:dyDescent="0.25">
      <c r="B4420" s="16" t="s">
        <v>1976</v>
      </c>
      <c r="C4420" s="16" t="s">
        <v>328</v>
      </c>
      <c r="D4420" s="16" t="s">
        <v>107</v>
      </c>
      <c r="E4420" s="16" t="s">
        <v>1977</v>
      </c>
      <c r="G4420" s="16" t="s">
        <v>1978</v>
      </c>
      <c r="H4420" s="16" t="s">
        <v>231</v>
      </c>
      <c r="I4420" s="31">
        <v>284063805</v>
      </c>
      <c r="J4420" s="31">
        <v>284063805</v>
      </c>
      <c r="K4420" s="32">
        <f>IFERROR((J4420/I4420),0)</f>
        <v>1</v>
      </c>
      <c r="L4420" s="31"/>
      <c r="M4420" s="31"/>
      <c r="N4420" s="39"/>
      <c r="O4420" s="28"/>
      <c r="P4420" s="28"/>
      <c r="Q4420" s="28"/>
      <c r="R4420" s="28"/>
      <c r="S4420" s="25"/>
    </row>
    <row r="4421" spans="2:19" s="16" customFormat="1" outlineLevel="2" x14ac:dyDescent="0.25">
      <c r="B4421" s="16" t="s">
        <v>1976</v>
      </c>
      <c r="C4421" s="16" t="s">
        <v>328</v>
      </c>
      <c r="D4421" s="16" t="s">
        <v>107</v>
      </c>
      <c r="E4421" s="16" t="s">
        <v>1977</v>
      </c>
      <c r="G4421" s="16" t="s">
        <v>1978</v>
      </c>
      <c r="H4421" s="16" t="s">
        <v>155</v>
      </c>
      <c r="I4421" s="31">
        <v>-373448505</v>
      </c>
      <c r="J4421" s="31"/>
      <c r="K4421" s="32">
        <f>IFERROR((J4421/I4421),0)</f>
        <v>0</v>
      </c>
      <c r="L4421" s="31"/>
      <c r="M4421" s="31"/>
      <c r="N4421" s="34"/>
      <c r="O4421" s="28"/>
      <c r="P4421" s="28"/>
      <c r="Q4421" s="28"/>
      <c r="R4421" s="28"/>
      <c r="S4421" s="25"/>
    </row>
    <row r="4422" spans="2:19" s="16" customFormat="1" outlineLevel="1" x14ac:dyDescent="0.25">
      <c r="B4422" s="47" t="s">
        <v>7219</v>
      </c>
      <c r="C4422" s="47" t="str">
        <f>C4421</f>
        <v>ASIGNACIÓN PARA LA INVERSIÓN LOCAL SEGÚN NBI Y CUARTA, QUINTA, Y SEXTA CATEGORÍA</v>
      </c>
      <c r="D4422" s="47"/>
      <c r="E4422" s="47" t="str">
        <f>E4421</f>
        <v>25513</v>
      </c>
      <c r="F4422" s="47"/>
      <c r="G4422" s="47" t="str">
        <f>G4421</f>
        <v xml:space="preserve">PACHO                                             </v>
      </c>
      <c r="H4422" s="47" t="s">
        <v>10655</v>
      </c>
      <c r="I4422" s="51">
        <f>SUBTOTAL(9,I4416:I4421)</f>
        <v>3070520628</v>
      </c>
      <c r="J4422" s="51">
        <f>SUBTOTAL(9,J4416:J4421)</f>
        <v>2621176608.1700001</v>
      </c>
      <c r="K4422" s="49">
        <f>J4422/I4422</f>
        <v>0.85365868715147419</v>
      </c>
      <c r="L4422" s="51">
        <f>SUBTOTAL(9,L4416:L4421)</f>
        <v>1233748193.1300001</v>
      </c>
      <c r="M4422" s="51">
        <f>SUBTOTAL(9,M4416:M4421)</f>
        <v>1044449998.17</v>
      </c>
      <c r="N4422" s="50">
        <f>IFERROR((M4422/L4422),"N.A")</f>
        <v>0.84656658788714934</v>
      </c>
      <c r="O4422" s="28"/>
      <c r="P4422" s="28"/>
      <c r="Q4422" s="28"/>
      <c r="R4422" s="28"/>
      <c r="S4422" s="25"/>
    </row>
    <row r="4423" spans="2:19" s="16" customFormat="1" outlineLevel="2" x14ac:dyDescent="0.25">
      <c r="B4423" s="16" t="s">
        <v>1979</v>
      </c>
      <c r="C4423" s="16" t="s">
        <v>328</v>
      </c>
      <c r="D4423" s="16" t="s">
        <v>107</v>
      </c>
      <c r="E4423" s="16" t="s">
        <v>1980</v>
      </c>
      <c r="G4423" s="16" t="s">
        <v>1981</v>
      </c>
      <c r="H4423" s="16" t="s">
        <v>152</v>
      </c>
      <c r="I4423" s="35">
        <v>1242600682</v>
      </c>
      <c r="J4423" s="35">
        <v>695053944.00000012</v>
      </c>
      <c r="K4423" s="36">
        <f>IFERROR((J4423/I4423),0)</f>
        <v>0.55935422704041304</v>
      </c>
      <c r="L4423" s="35">
        <v>821026903.40999997</v>
      </c>
      <c r="M4423" s="35">
        <v>695053944.00000012</v>
      </c>
      <c r="N4423" s="40">
        <f>M4423/L4423</f>
        <v>0.84656658766382453</v>
      </c>
      <c r="O4423" s="28"/>
      <c r="P4423" s="28"/>
      <c r="Q4423" s="28"/>
      <c r="R4423" s="28"/>
      <c r="S4423" s="25"/>
    </row>
    <row r="4424" spans="2:19" s="16" customFormat="1" outlineLevel="2" x14ac:dyDescent="0.25">
      <c r="B4424" s="16" t="s">
        <v>1979</v>
      </c>
      <c r="C4424" s="16" t="s">
        <v>328</v>
      </c>
      <c r="D4424" s="16" t="s">
        <v>107</v>
      </c>
      <c r="E4424" s="16" t="s">
        <v>1980</v>
      </c>
      <c r="G4424" s="16" t="s">
        <v>1981</v>
      </c>
      <c r="H4424" s="16" t="s">
        <v>19</v>
      </c>
      <c r="I4424" s="31">
        <v>436130005</v>
      </c>
      <c r="J4424" s="31">
        <v>436130005</v>
      </c>
      <c r="K4424" s="32">
        <f>IFERROR((J4424/I4424),0)</f>
        <v>1</v>
      </c>
      <c r="L4424" s="31"/>
      <c r="M4424" s="31"/>
      <c r="N4424" s="34"/>
      <c r="O4424" s="28"/>
      <c r="P4424" s="28"/>
      <c r="Q4424" s="28"/>
      <c r="R4424" s="28"/>
      <c r="S4424" s="25"/>
    </row>
    <row r="4425" spans="2:19" s="16" customFormat="1" outlineLevel="2" x14ac:dyDescent="0.25">
      <c r="B4425" s="16" t="s">
        <v>1979</v>
      </c>
      <c r="C4425" s="16" t="s">
        <v>328</v>
      </c>
      <c r="D4425" s="16" t="s">
        <v>107</v>
      </c>
      <c r="E4425" s="16" t="s">
        <v>1980</v>
      </c>
      <c r="G4425" s="16" t="s">
        <v>1981</v>
      </c>
      <c r="H4425" s="16" t="s">
        <v>154</v>
      </c>
      <c r="I4425" s="31">
        <v>7685</v>
      </c>
      <c r="J4425" s="31">
        <v>7685</v>
      </c>
      <c r="K4425" s="32">
        <f>IFERROR((J4425/I4425),0)</f>
        <v>1</v>
      </c>
      <c r="L4425" s="31"/>
      <c r="M4425" s="31"/>
      <c r="N4425" s="34"/>
      <c r="O4425" s="28"/>
      <c r="P4425" s="28"/>
      <c r="Q4425" s="28"/>
      <c r="R4425" s="28"/>
      <c r="S4425" s="25"/>
    </row>
    <row r="4426" spans="2:19" s="16" customFormat="1" outlineLevel="2" x14ac:dyDescent="0.25">
      <c r="B4426" s="16" t="s">
        <v>1979</v>
      </c>
      <c r="C4426" s="16" t="s">
        <v>328</v>
      </c>
      <c r="D4426" s="16" t="s">
        <v>107</v>
      </c>
      <c r="E4426" s="16" t="s">
        <v>1980</v>
      </c>
      <c r="G4426" s="16" t="s">
        <v>1981</v>
      </c>
      <c r="H4426" s="16" t="s">
        <v>331</v>
      </c>
      <c r="I4426" s="31">
        <v>31092586</v>
      </c>
      <c r="J4426" s="31">
        <v>31092586</v>
      </c>
      <c r="K4426" s="32">
        <f>IFERROR((J4426/I4426),0)</f>
        <v>1</v>
      </c>
      <c r="L4426" s="31"/>
      <c r="M4426" s="31"/>
      <c r="N4426" s="34"/>
      <c r="O4426" s="28"/>
      <c r="P4426" s="28"/>
      <c r="Q4426" s="28"/>
      <c r="R4426" s="28"/>
      <c r="S4426" s="25"/>
    </row>
    <row r="4427" spans="2:19" s="16" customFormat="1" outlineLevel="2" x14ac:dyDescent="0.25">
      <c r="B4427" s="16" t="s">
        <v>1979</v>
      </c>
      <c r="C4427" s="16" t="s">
        <v>328</v>
      </c>
      <c r="D4427" s="16" t="s">
        <v>107</v>
      </c>
      <c r="E4427" s="16" t="s">
        <v>1980</v>
      </c>
      <c r="G4427" s="16" t="s">
        <v>1981</v>
      </c>
      <c r="H4427" s="16" t="s">
        <v>231</v>
      </c>
      <c r="I4427" s="31">
        <v>189036975</v>
      </c>
      <c r="J4427" s="31">
        <v>189036975</v>
      </c>
      <c r="K4427" s="32">
        <f>IFERROR((J4427/I4427),0)</f>
        <v>1</v>
      </c>
      <c r="L4427" s="31"/>
      <c r="M4427" s="31"/>
      <c r="N4427" s="39"/>
      <c r="O4427" s="28"/>
      <c r="P4427" s="28"/>
      <c r="Q4427" s="28"/>
      <c r="R4427" s="28"/>
      <c r="S4427" s="25"/>
    </row>
    <row r="4428" spans="2:19" s="16" customFormat="1" outlineLevel="2" x14ac:dyDescent="0.25">
      <c r="B4428" s="16" t="s">
        <v>1979</v>
      </c>
      <c r="C4428" s="16" t="s">
        <v>328</v>
      </c>
      <c r="D4428" s="16" t="s">
        <v>107</v>
      </c>
      <c r="E4428" s="16" t="s">
        <v>1980</v>
      </c>
      <c r="G4428" s="16" t="s">
        <v>1981</v>
      </c>
      <c r="H4428" s="16" t="s">
        <v>155</v>
      </c>
      <c r="I4428" s="31">
        <v>-248520136</v>
      </c>
      <c r="J4428" s="31"/>
      <c r="K4428" s="32">
        <f>IFERROR((J4428/I4428),0)</f>
        <v>0</v>
      </c>
      <c r="L4428" s="31"/>
      <c r="M4428" s="31"/>
      <c r="N4428" s="34"/>
      <c r="O4428" s="28"/>
      <c r="P4428" s="28"/>
      <c r="Q4428" s="28"/>
      <c r="R4428" s="28"/>
      <c r="S4428" s="25"/>
    </row>
    <row r="4429" spans="2:19" s="16" customFormat="1" outlineLevel="1" x14ac:dyDescent="0.25">
      <c r="B4429" s="47" t="s">
        <v>7220</v>
      </c>
      <c r="C4429" s="47" t="str">
        <f>C4428</f>
        <v>ASIGNACIÓN PARA LA INVERSIÓN LOCAL SEGÚN NBI Y CUARTA, QUINTA, Y SEXTA CATEGORÍA</v>
      </c>
      <c r="D4429" s="47"/>
      <c r="E4429" s="47" t="str">
        <f>E4428</f>
        <v>25506</v>
      </c>
      <c r="F4429" s="47"/>
      <c r="G4429" s="47" t="str">
        <f>G4428</f>
        <v xml:space="preserve">VENECIA                                           </v>
      </c>
      <c r="H4429" s="47" t="s">
        <v>10655</v>
      </c>
      <c r="I4429" s="51">
        <f>SUBTOTAL(9,I4423:I4428)</f>
        <v>1650347797</v>
      </c>
      <c r="J4429" s="51">
        <f>SUBTOTAL(9,J4423:J4428)</f>
        <v>1351321195</v>
      </c>
      <c r="K4429" s="49">
        <f>J4429/I4429</f>
        <v>0.81880994870077073</v>
      </c>
      <c r="L4429" s="51">
        <f>SUBTOTAL(9,L4423:L4428)</f>
        <v>821026903.40999997</v>
      </c>
      <c r="M4429" s="51">
        <f>SUBTOTAL(9,M4423:M4428)</f>
        <v>695053944.00000012</v>
      </c>
      <c r="N4429" s="50">
        <f>IFERROR((M4429/L4429),"N.A")</f>
        <v>0.84656658766382453</v>
      </c>
      <c r="O4429" s="28"/>
      <c r="P4429" s="28"/>
      <c r="Q4429" s="28"/>
      <c r="R4429" s="28"/>
      <c r="S4429" s="25"/>
    </row>
    <row r="4430" spans="2:19" s="16" customFormat="1" outlineLevel="2" x14ac:dyDescent="0.25">
      <c r="B4430" s="16" t="s">
        <v>1982</v>
      </c>
      <c r="C4430" s="16" t="s">
        <v>328</v>
      </c>
      <c r="D4430" s="16" t="s">
        <v>107</v>
      </c>
      <c r="E4430" s="16" t="s">
        <v>1983</v>
      </c>
      <c r="G4430" s="16" t="s">
        <v>1984</v>
      </c>
      <c r="H4430" s="16" t="s">
        <v>152</v>
      </c>
      <c r="I4430" s="35">
        <v>1275561341</v>
      </c>
      <c r="J4430" s="35">
        <v>713490627.95000017</v>
      </c>
      <c r="K4430" s="36">
        <f>IFERROR((J4430/I4430),0)</f>
        <v>0.55935422705006566</v>
      </c>
      <c r="L4430" s="35">
        <v>842805088.42000008</v>
      </c>
      <c r="M4430" s="35">
        <v>713490627.95000017</v>
      </c>
      <c r="N4430" s="40">
        <f>M4430/L4430</f>
        <v>0.8465665878780767</v>
      </c>
      <c r="O4430" s="28"/>
      <c r="P4430" s="28"/>
      <c r="Q4430" s="28"/>
      <c r="R4430" s="28"/>
      <c r="S4430" s="25"/>
    </row>
    <row r="4431" spans="2:19" s="16" customFormat="1" outlineLevel="2" x14ac:dyDescent="0.25">
      <c r="B4431" s="16" t="s">
        <v>1982</v>
      </c>
      <c r="C4431" s="16" t="s">
        <v>328</v>
      </c>
      <c r="D4431" s="16" t="s">
        <v>107</v>
      </c>
      <c r="E4431" s="16" t="s">
        <v>1983</v>
      </c>
      <c r="G4431" s="16" t="s">
        <v>1984</v>
      </c>
      <c r="H4431" s="16" t="s">
        <v>19</v>
      </c>
      <c r="I4431" s="31">
        <v>887150867</v>
      </c>
      <c r="J4431" s="31">
        <v>887150867</v>
      </c>
      <c r="K4431" s="32">
        <f>IFERROR((J4431/I4431),0)</f>
        <v>1</v>
      </c>
      <c r="L4431" s="31"/>
      <c r="M4431" s="31"/>
      <c r="N4431" s="34"/>
      <c r="O4431" s="28"/>
      <c r="P4431" s="28"/>
      <c r="Q4431" s="28"/>
      <c r="R4431" s="28"/>
      <c r="S4431" s="25"/>
    </row>
    <row r="4432" spans="2:19" s="16" customFormat="1" outlineLevel="2" x14ac:dyDescent="0.25">
      <c r="B4432" s="16" t="s">
        <v>1982</v>
      </c>
      <c r="C4432" s="16" t="s">
        <v>328</v>
      </c>
      <c r="D4432" s="16" t="s">
        <v>107</v>
      </c>
      <c r="E4432" s="16" t="s">
        <v>1983</v>
      </c>
      <c r="G4432" s="16" t="s">
        <v>1984</v>
      </c>
      <c r="H4432" s="16" t="s">
        <v>154</v>
      </c>
      <c r="I4432" s="31">
        <v>7889</v>
      </c>
      <c r="J4432" s="31">
        <v>7889</v>
      </c>
      <c r="K4432" s="32">
        <f>IFERROR((J4432/I4432),0)</f>
        <v>1</v>
      </c>
      <c r="L4432" s="31"/>
      <c r="M4432" s="31"/>
      <c r="N4432" s="34"/>
      <c r="O4432" s="28"/>
      <c r="P4432" s="28"/>
      <c r="Q4432" s="28"/>
      <c r="R4432" s="28"/>
      <c r="S4432" s="25"/>
    </row>
    <row r="4433" spans="2:19" s="16" customFormat="1" outlineLevel="2" x14ac:dyDescent="0.25">
      <c r="B4433" s="16" t="s">
        <v>1982</v>
      </c>
      <c r="C4433" s="16" t="s">
        <v>328</v>
      </c>
      <c r="D4433" s="16" t="s">
        <v>107</v>
      </c>
      <c r="E4433" s="16" t="s">
        <v>1983</v>
      </c>
      <c r="G4433" s="16" t="s">
        <v>1984</v>
      </c>
      <c r="H4433" s="16" t="s">
        <v>331</v>
      </c>
      <c r="I4433" s="31">
        <v>31917333</v>
      </c>
      <c r="J4433" s="31">
        <v>31917333</v>
      </c>
      <c r="K4433" s="32">
        <f>IFERROR((J4433/I4433),0)</f>
        <v>1</v>
      </c>
      <c r="L4433" s="31"/>
      <c r="M4433" s="31"/>
      <c r="N4433" s="34"/>
      <c r="O4433" s="28"/>
      <c r="P4433" s="28"/>
      <c r="Q4433" s="28"/>
      <c r="R4433" s="28"/>
      <c r="S4433" s="25"/>
    </row>
    <row r="4434" spans="2:19" s="16" customFormat="1" outlineLevel="2" x14ac:dyDescent="0.25">
      <c r="B4434" s="16" t="s">
        <v>1982</v>
      </c>
      <c r="C4434" s="16" t="s">
        <v>328</v>
      </c>
      <c r="D4434" s="16" t="s">
        <v>107</v>
      </c>
      <c r="E4434" s="16" t="s">
        <v>1983</v>
      </c>
      <c r="G4434" s="16" t="s">
        <v>1984</v>
      </c>
      <c r="H4434" s="16" t="s">
        <v>231</v>
      </c>
      <c r="I4434" s="31">
        <v>194051284</v>
      </c>
      <c r="J4434" s="31">
        <v>194051284</v>
      </c>
      <c r="K4434" s="32">
        <f>IFERROR((J4434/I4434),0)</f>
        <v>1</v>
      </c>
      <c r="L4434" s="31"/>
      <c r="M4434" s="31"/>
      <c r="N4434" s="39"/>
      <c r="O4434" s="28"/>
      <c r="P4434" s="28"/>
      <c r="Q4434" s="28"/>
      <c r="R4434" s="28"/>
      <c r="S4434" s="25"/>
    </row>
    <row r="4435" spans="2:19" s="16" customFormat="1" outlineLevel="2" x14ac:dyDescent="0.25">
      <c r="B4435" s="16" t="s">
        <v>1982</v>
      </c>
      <c r="C4435" s="16" t="s">
        <v>328</v>
      </c>
      <c r="D4435" s="16" t="s">
        <v>107</v>
      </c>
      <c r="E4435" s="16" t="s">
        <v>1983</v>
      </c>
      <c r="G4435" s="16" t="s">
        <v>1984</v>
      </c>
      <c r="H4435" s="16" t="s">
        <v>155</v>
      </c>
      <c r="I4435" s="31">
        <v>-255112268</v>
      </c>
      <c r="J4435" s="31"/>
      <c r="K4435" s="32">
        <f>IFERROR((J4435/I4435),0)</f>
        <v>0</v>
      </c>
      <c r="L4435" s="31"/>
      <c r="M4435" s="31"/>
      <c r="N4435" s="34"/>
      <c r="O4435" s="28"/>
      <c r="P4435" s="28"/>
      <c r="Q4435" s="28"/>
      <c r="R4435" s="28"/>
      <c r="S4435" s="25"/>
    </row>
    <row r="4436" spans="2:19" s="16" customFormat="1" outlineLevel="1" x14ac:dyDescent="0.25">
      <c r="B4436" s="47" t="s">
        <v>7221</v>
      </c>
      <c r="C4436" s="47" t="str">
        <f>C4435</f>
        <v>ASIGNACIÓN PARA LA INVERSIÓN LOCAL SEGÚN NBI Y CUARTA, QUINTA, Y SEXTA CATEGORÍA</v>
      </c>
      <c r="D4436" s="47"/>
      <c r="E4436" s="47" t="str">
        <f>E4435</f>
        <v>25491</v>
      </c>
      <c r="F4436" s="47"/>
      <c r="G4436" s="47" t="str">
        <f>G4435</f>
        <v xml:space="preserve">NOCAIMA                                           </v>
      </c>
      <c r="H4436" s="47" t="s">
        <v>10655</v>
      </c>
      <c r="I4436" s="51">
        <f>SUBTOTAL(9,I4430:I4435)</f>
        <v>2133576446</v>
      </c>
      <c r="J4436" s="51">
        <f>SUBTOTAL(9,J4430:J4435)</f>
        <v>1826618000.9500003</v>
      </c>
      <c r="K4436" s="49">
        <f>J4436/I4436</f>
        <v>0.85612962421595851</v>
      </c>
      <c r="L4436" s="51">
        <f>SUBTOTAL(9,L4430:L4435)</f>
        <v>842805088.42000008</v>
      </c>
      <c r="M4436" s="51">
        <f>SUBTOTAL(9,M4430:M4435)</f>
        <v>713490627.95000017</v>
      </c>
      <c r="N4436" s="50">
        <f>IFERROR((M4436/L4436),"N.A")</f>
        <v>0.8465665878780767</v>
      </c>
      <c r="O4436" s="28"/>
      <c r="P4436" s="28"/>
      <c r="Q4436" s="28"/>
      <c r="R4436" s="28"/>
      <c r="S4436" s="25"/>
    </row>
    <row r="4437" spans="2:19" s="16" customFormat="1" outlineLevel="2" x14ac:dyDescent="0.25">
      <c r="B4437" s="16" t="s">
        <v>1985</v>
      </c>
      <c r="C4437" s="16" t="s">
        <v>328</v>
      </c>
      <c r="D4437" s="16" t="s">
        <v>107</v>
      </c>
      <c r="E4437" s="16" t="s">
        <v>1986</v>
      </c>
      <c r="G4437" s="16" t="s">
        <v>1987</v>
      </c>
      <c r="H4437" s="16" t="s">
        <v>152</v>
      </c>
      <c r="I4437" s="35">
        <v>1136112395</v>
      </c>
      <c r="J4437" s="35">
        <v>635489270.54999995</v>
      </c>
      <c r="K4437" s="36">
        <f>IFERROR((J4437/I4437),0)</f>
        <v>0.55935422705250915</v>
      </c>
      <c r="L4437" s="35">
        <v>750666609.87</v>
      </c>
      <c r="M4437" s="35">
        <v>635489270.54999995</v>
      </c>
      <c r="N4437" s="40">
        <f>M4437/L4437</f>
        <v>0.84656658787587957</v>
      </c>
      <c r="O4437" s="28"/>
      <c r="P4437" s="28"/>
      <c r="Q4437" s="28"/>
      <c r="R4437" s="28"/>
      <c r="S4437" s="25"/>
    </row>
    <row r="4438" spans="2:19" s="16" customFormat="1" outlineLevel="2" x14ac:dyDescent="0.25">
      <c r="B4438" s="16" t="s">
        <v>1985</v>
      </c>
      <c r="C4438" s="16" t="s">
        <v>328</v>
      </c>
      <c r="D4438" s="16" t="s">
        <v>107</v>
      </c>
      <c r="E4438" s="16" t="s">
        <v>1986</v>
      </c>
      <c r="G4438" s="16" t="s">
        <v>1987</v>
      </c>
      <c r="H4438" s="16" t="s">
        <v>19</v>
      </c>
      <c r="I4438" s="31">
        <v>1192216765</v>
      </c>
      <c r="J4438" s="31">
        <v>1192216765</v>
      </c>
      <c r="K4438" s="32">
        <f>IFERROR((J4438/I4438),0)</f>
        <v>1</v>
      </c>
      <c r="L4438" s="31"/>
      <c r="M4438" s="31"/>
      <c r="N4438" s="34"/>
      <c r="O4438" s="28"/>
      <c r="P4438" s="28"/>
      <c r="Q4438" s="28"/>
      <c r="R4438" s="28"/>
      <c r="S4438" s="25"/>
    </row>
    <row r="4439" spans="2:19" s="16" customFormat="1" outlineLevel="2" x14ac:dyDescent="0.25">
      <c r="B4439" s="16" t="s">
        <v>1985</v>
      </c>
      <c r="C4439" s="16" t="s">
        <v>328</v>
      </c>
      <c r="D4439" s="16" t="s">
        <v>107</v>
      </c>
      <c r="E4439" s="16" t="s">
        <v>1986</v>
      </c>
      <c r="G4439" s="16" t="s">
        <v>1987</v>
      </c>
      <c r="H4439" s="16" t="s">
        <v>154</v>
      </c>
      <c r="I4439" s="31">
        <v>7027</v>
      </c>
      <c r="J4439" s="31">
        <v>7027</v>
      </c>
      <c r="K4439" s="32">
        <f>IFERROR((J4439/I4439),0)</f>
        <v>1</v>
      </c>
      <c r="L4439" s="31"/>
      <c r="M4439" s="31"/>
      <c r="N4439" s="34"/>
      <c r="O4439" s="28"/>
      <c r="P4439" s="28"/>
      <c r="Q4439" s="28"/>
      <c r="R4439" s="28"/>
      <c r="S4439" s="25"/>
    </row>
    <row r="4440" spans="2:19" s="16" customFormat="1" outlineLevel="2" x14ac:dyDescent="0.25">
      <c r="B4440" s="16" t="s">
        <v>1985</v>
      </c>
      <c r="C4440" s="16" t="s">
        <v>328</v>
      </c>
      <c r="D4440" s="16" t="s">
        <v>107</v>
      </c>
      <c r="E4440" s="16" t="s">
        <v>1986</v>
      </c>
      <c r="G4440" s="16" t="s">
        <v>1987</v>
      </c>
      <c r="H4440" s="16" t="s">
        <v>331</v>
      </c>
      <c r="I4440" s="31">
        <v>28428016</v>
      </c>
      <c r="J4440" s="31">
        <v>28428016</v>
      </c>
      <c r="K4440" s="32">
        <f>IFERROR((J4440/I4440),0)</f>
        <v>1</v>
      </c>
      <c r="L4440" s="31"/>
      <c r="M4440" s="31"/>
      <c r="N4440" s="34"/>
      <c r="O4440" s="28"/>
      <c r="P4440" s="28"/>
      <c r="Q4440" s="28"/>
      <c r="R4440" s="28"/>
      <c r="S4440" s="25"/>
    </row>
    <row r="4441" spans="2:19" s="16" customFormat="1" outlineLevel="2" x14ac:dyDescent="0.25">
      <c r="B4441" s="16" t="s">
        <v>1985</v>
      </c>
      <c r="C4441" s="16" t="s">
        <v>328</v>
      </c>
      <c r="D4441" s="16" t="s">
        <v>107</v>
      </c>
      <c r="E4441" s="16" t="s">
        <v>1986</v>
      </c>
      <c r="G4441" s="16" t="s">
        <v>1987</v>
      </c>
      <c r="H4441" s="16" t="s">
        <v>231</v>
      </c>
      <c r="I4441" s="31">
        <v>172836901</v>
      </c>
      <c r="J4441" s="31">
        <v>172836901</v>
      </c>
      <c r="K4441" s="32">
        <f>IFERROR((J4441/I4441),0)</f>
        <v>1</v>
      </c>
      <c r="L4441" s="31"/>
      <c r="M4441" s="31"/>
      <c r="N4441" s="39"/>
      <c r="O4441" s="28"/>
      <c r="P4441" s="28"/>
      <c r="Q4441" s="28"/>
      <c r="R4441" s="28"/>
      <c r="S4441" s="25"/>
    </row>
    <row r="4442" spans="2:19" s="16" customFormat="1" outlineLevel="2" x14ac:dyDescent="0.25">
      <c r="B4442" s="16" t="s">
        <v>1985</v>
      </c>
      <c r="C4442" s="16" t="s">
        <v>328</v>
      </c>
      <c r="D4442" s="16" t="s">
        <v>107</v>
      </c>
      <c r="E4442" s="16" t="s">
        <v>1986</v>
      </c>
      <c r="G4442" s="16" t="s">
        <v>1987</v>
      </c>
      <c r="H4442" s="16" t="s">
        <v>155</v>
      </c>
      <c r="I4442" s="31">
        <v>-227222479</v>
      </c>
      <c r="J4442" s="31"/>
      <c r="K4442" s="32">
        <f>IFERROR((J4442/I4442),0)</f>
        <v>0</v>
      </c>
      <c r="L4442" s="31"/>
      <c r="M4442" s="31"/>
      <c r="N4442" s="34"/>
      <c r="O4442" s="28"/>
      <c r="P4442" s="28"/>
      <c r="Q4442" s="28"/>
      <c r="R4442" s="28"/>
      <c r="S4442" s="25"/>
    </row>
    <row r="4443" spans="2:19" s="16" customFormat="1" outlineLevel="1" x14ac:dyDescent="0.25">
      <c r="B4443" s="47" t="s">
        <v>7222</v>
      </c>
      <c r="C4443" s="47" t="str">
        <f>C4442</f>
        <v>ASIGNACIÓN PARA LA INVERSIÓN LOCAL SEGÚN NBI Y CUARTA, QUINTA, Y SEXTA CATEGORÍA</v>
      </c>
      <c r="D4443" s="47"/>
      <c r="E4443" s="47" t="str">
        <f>E4442</f>
        <v>25489</v>
      </c>
      <c r="F4443" s="47"/>
      <c r="G4443" s="47" t="str">
        <f>G4442</f>
        <v xml:space="preserve">NIMAIMA                                           </v>
      </c>
      <c r="H4443" s="47" t="s">
        <v>10655</v>
      </c>
      <c r="I4443" s="51">
        <f>SUBTOTAL(9,I4437:I4442)</f>
        <v>2302378625</v>
      </c>
      <c r="J4443" s="51">
        <f>SUBTOTAL(9,J4437:J4442)</f>
        <v>2028977979.55</v>
      </c>
      <c r="K4443" s="49">
        <f>J4443/I4443</f>
        <v>0.8812529605333701</v>
      </c>
      <c r="L4443" s="51">
        <f>SUBTOTAL(9,L4437:L4442)</f>
        <v>750666609.87</v>
      </c>
      <c r="M4443" s="51">
        <f>SUBTOTAL(9,M4437:M4442)</f>
        <v>635489270.54999995</v>
      </c>
      <c r="N4443" s="50">
        <f>IFERROR((M4443/L4443),"N.A")</f>
        <v>0.84656658787587957</v>
      </c>
      <c r="O4443" s="28"/>
      <c r="P4443" s="28"/>
      <c r="Q4443" s="28"/>
      <c r="R4443" s="28"/>
      <c r="S4443" s="25"/>
    </row>
    <row r="4444" spans="2:19" s="16" customFormat="1" outlineLevel="2" x14ac:dyDescent="0.25">
      <c r="B4444" s="16" t="s">
        <v>1988</v>
      </c>
      <c r="C4444" s="16" t="s">
        <v>328</v>
      </c>
      <c r="D4444" s="16" t="s">
        <v>107</v>
      </c>
      <c r="E4444" s="16" t="s">
        <v>1989</v>
      </c>
      <c r="G4444" s="16" t="s">
        <v>1990</v>
      </c>
      <c r="H4444" s="16" t="s">
        <v>152</v>
      </c>
      <c r="I4444" s="35">
        <v>1329408524</v>
      </c>
      <c r="J4444" s="35">
        <v>743610277.36999989</v>
      </c>
      <c r="K4444" s="36">
        <f>IFERROR((J4444/I4444),0)</f>
        <v>0.55935422704571125</v>
      </c>
      <c r="L4444" s="35">
        <v>878383682.92000008</v>
      </c>
      <c r="M4444" s="35">
        <v>743610277.36999989</v>
      </c>
      <c r="N4444" s="40">
        <f>M4444/L4444</f>
        <v>0.84656658796077056</v>
      </c>
      <c r="O4444" s="28"/>
      <c r="P4444" s="28"/>
      <c r="Q4444" s="28"/>
      <c r="R4444" s="28"/>
      <c r="S4444" s="25"/>
    </row>
    <row r="4445" spans="2:19" s="16" customFormat="1" outlineLevel="2" x14ac:dyDescent="0.25">
      <c r="B4445" s="16" t="s">
        <v>1988</v>
      </c>
      <c r="C4445" s="16" t="s">
        <v>328</v>
      </c>
      <c r="D4445" s="16" t="s">
        <v>107</v>
      </c>
      <c r="E4445" s="16" t="s">
        <v>1989</v>
      </c>
      <c r="G4445" s="16" t="s">
        <v>1990</v>
      </c>
      <c r="H4445" s="16" t="s">
        <v>19</v>
      </c>
      <c r="I4445" s="31">
        <v>3313210778</v>
      </c>
      <c r="J4445" s="31">
        <v>3313210778</v>
      </c>
      <c r="K4445" s="32">
        <f>IFERROR((J4445/I4445),0)</f>
        <v>1</v>
      </c>
      <c r="L4445" s="31"/>
      <c r="M4445" s="31"/>
      <c r="N4445" s="34"/>
      <c r="O4445" s="28"/>
      <c r="P4445" s="28"/>
      <c r="Q4445" s="28"/>
      <c r="R4445" s="28"/>
      <c r="S4445" s="25"/>
    </row>
    <row r="4446" spans="2:19" s="16" customFormat="1" outlineLevel="2" x14ac:dyDescent="0.25">
      <c r="B4446" s="16" t="s">
        <v>1988</v>
      </c>
      <c r="C4446" s="16" t="s">
        <v>328</v>
      </c>
      <c r="D4446" s="16" t="s">
        <v>107</v>
      </c>
      <c r="E4446" s="16" t="s">
        <v>1989</v>
      </c>
      <c r="G4446" s="16" t="s">
        <v>1990</v>
      </c>
      <c r="H4446" s="16" t="s">
        <v>154</v>
      </c>
      <c r="I4446" s="31">
        <v>8222</v>
      </c>
      <c r="J4446" s="31">
        <v>8222</v>
      </c>
      <c r="K4446" s="32">
        <f>IFERROR((J4446/I4446),0)</f>
        <v>1</v>
      </c>
      <c r="L4446" s="31"/>
      <c r="M4446" s="31"/>
      <c r="N4446" s="34"/>
      <c r="O4446" s="28"/>
      <c r="P4446" s="28"/>
      <c r="Q4446" s="28"/>
      <c r="R4446" s="28"/>
      <c r="S4446" s="25"/>
    </row>
    <row r="4447" spans="2:19" s="16" customFormat="1" outlineLevel="2" x14ac:dyDescent="0.25">
      <c r="B4447" s="16" t="s">
        <v>1988</v>
      </c>
      <c r="C4447" s="16" t="s">
        <v>328</v>
      </c>
      <c r="D4447" s="16" t="s">
        <v>107</v>
      </c>
      <c r="E4447" s="16" t="s">
        <v>1989</v>
      </c>
      <c r="G4447" s="16" t="s">
        <v>1990</v>
      </c>
      <c r="H4447" s="16" t="s">
        <v>331</v>
      </c>
      <c r="I4447" s="31">
        <v>33264708</v>
      </c>
      <c r="J4447" s="31">
        <v>33264708</v>
      </c>
      <c r="K4447" s="32">
        <f>IFERROR((J4447/I4447),0)</f>
        <v>1</v>
      </c>
      <c r="L4447" s="31"/>
      <c r="M4447" s="31"/>
      <c r="N4447" s="34"/>
      <c r="O4447" s="28"/>
      <c r="P4447" s="28"/>
      <c r="Q4447" s="28"/>
      <c r="R4447" s="28"/>
      <c r="S4447" s="25"/>
    </row>
    <row r="4448" spans="2:19" s="16" customFormat="1" outlineLevel="2" x14ac:dyDescent="0.25">
      <c r="B4448" s="16" t="s">
        <v>1988</v>
      </c>
      <c r="C4448" s="16" t="s">
        <v>328</v>
      </c>
      <c r="D4448" s="16" t="s">
        <v>107</v>
      </c>
      <c r="E4448" s="16" t="s">
        <v>1989</v>
      </c>
      <c r="G4448" s="16" t="s">
        <v>1990</v>
      </c>
      <c r="H4448" s="16" t="s">
        <v>231</v>
      </c>
      <c r="I4448" s="31">
        <v>202243061</v>
      </c>
      <c r="J4448" s="31">
        <v>202243061</v>
      </c>
      <c r="K4448" s="32">
        <f>IFERROR((J4448/I4448),0)</f>
        <v>1</v>
      </c>
      <c r="L4448" s="31"/>
      <c r="M4448" s="31"/>
      <c r="N4448" s="39"/>
      <c r="O4448" s="28"/>
      <c r="P4448" s="28"/>
      <c r="Q4448" s="28"/>
      <c r="R4448" s="28"/>
      <c r="S4448" s="25"/>
    </row>
    <row r="4449" spans="2:19" s="16" customFormat="1" outlineLevel="2" x14ac:dyDescent="0.25">
      <c r="B4449" s="16" t="s">
        <v>1988</v>
      </c>
      <c r="C4449" s="16" t="s">
        <v>328</v>
      </c>
      <c r="D4449" s="16" t="s">
        <v>107</v>
      </c>
      <c r="E4449" s="16" t="s">
        <v>1989</v>
      </c>
      <c r="G4449" s="16" t="s">
        <v>1990</v>
      </c>
      <c r="H4449" s="16" t="s">
        <v>155</v>
      </c>
      <c r="I4449" s="31">
        <v>-265881705</v>
      </c>
      <c r="J4449" s="31"/>
      <c r="K4449" s="32">
        <f>IFERROR((J4449/I4449),0)</f>
        <v>0</v>
      </c>
      <c r="L4449" s="31"/>
      <c r="M4449" s="31"/>
      <c r="N4449" s="34"/>
      <c r="O4449" s="28"/>
      <c r="P4449" s="28"/>
      <c r="Q4449" s="28"/>
      <c r="R4449" s="28"/>
      <c r="S4449" s="25"/>
    </row>
    <row r="4450" spans="2:19" s="16" customFormat="1" outlineLevel="1" x14ac:dyDescent="0.25">
      <c r="B4450" s="47" t="s">
        <v>7223</v>
      </c>
      <c r="C4450" s="47" t="str">
        <f>C4449</f>
        <v>ASIGNACIÓN PARA LA INVERSIÓN LOCAL SEGÚN NBI Y CUARTA, QUINTA, Y SEXTA CATEGORÍA</v>
      </c>
      <c r="D4450" s="47"/>
      <c r="E4450" s="47" t="str">
        <f>E4449</f>
        <v>25488</v>
      </c>
      <c r="F4450" s="47"/>
      <c r="G4450" s="47" t="str">
        <f>G4449</f>
        <v xml:space="preserve">NILO                                              </v>
      </c>
      <c r="H4450" s="47" t="s">
        <v>10655</v>
      </c>
      <c r="I4450" s="51">
        <f>SUBTOTAL(9,I4444:I4449)</f>
        <v>4612253588</v>
      </c>
      <c r="J4450" s="51">
        <f>SUBTOTAL(9,J4444:J4449)</f>
        <v>4292337046.3699999</v>
      </c>
      <c r="K4450" s="49">
        <f>J4450/I4450</f>
        <v>0.93063769467005286</v>
      </c>
      <c r="L4450" s="51">
        <f>SUBTOTAL(9,L4444:L4449)</f>
        <v>878383682.92000008</v>
      </c>
      <c r="M4450" s="51">
        <f>SUBTOTAL(9,M4444:M4449)</f>
        <v>743610277.36999989</v>
      </c>
      <c r="N4450" s="50">
        <f>IFERROR((M4450/L4450),"N.A")</f>
        <v>0.84656658796077056</v>
      </c>
      <c r="O4450" s="28"/>
      <c r="P4450" s="28"/>
      <c r="Q4450" s="28"/>
      <c r="R4450" s="28"/>
      <c r="S4450" s="25"/>
    </row>
    <row r="4451" spans="2:19" s="16" customFormat="1" outlineLevel="2" x14ac:dyDescent="0.25">
      <c r="B4451" s="16" t="s">
        <v>1991</v>
      </c>
      <c r="C4451" s="16" t="s">
        <v>328</v>
      </c>
      <c r="D4451" s="16" t="s">
        <v>107</v>
      </c>
      <c r="E4451" s="16" t="s">
        <v>1992</v>
      </c>
      <c r="G4451" s="16" t="s">
        <v>1993</v>
      </c>
      <c r="H4451" s="16" t="s">
        <v>152</v>
      </c>
      <c r="I4451" s="35">
        <v>1027326485</v>
      </c>
      <c r="J4451" s="35">
        <v>574639411.92000008</v>
      </c>
      <c r="K4451" s="36">
        <f>IFERROR((J4451/I4451),0)</f>
        <v>0.55935422702550108</v>
      </c>
      <c r="L4451" s="35">
        <v>678788201.98999989</v>
      </c>
      <c r="M4451" s="35">
        <v>574639411.92000008</v>
      </c>
      <c r="N4451" s="40">
        <f>M4451/L4451</f>
        <v>0.84656658768572091</v>
      </c>
      <c r="O4451" s="28"/>
      <c r="P4451" s="28"/>
      <c r="Q4451" s="28"/>
      <c r="R4451" s="28"/>
      <c r="S4451" s="25"/>
    </row>
    <row r="4452" spans="2:19" s="16" customFormat="1" outlineLevel="2" x14ac:dyDescent="0.25">
      <c r="B4452" s="16" t="s">
        <v>1991</v>
      </c>
      <c r="C4452" s="16" t="s">
        <v>328</v>
      </c>
      <c r="D4452" s="16" t="s">
        <v>107</v>
      </c>
      <c r="E4452" s="16" t="s">
        <v>1992</v>
      </c>
      <c r="G4452" s="16" t="s">
        <v>1993</v>
      </c>
      <c r="H4452" s="16" t="s">
        <v>19</v>
      </c>
      <c r="I4452" s="31">
        <v>3019734332</v>
      </c>
      <c r="J4452" s="31">
        <v>3019734332</v>
      </c>
      <c r="K4452" s="32">
        <f>IFERROR((J4452/I4452),0)</f>
        <v>1</v>
      </c>
      <c r="L4452" s="31"/>
      <c r="M4452" s="31"/>
      <c r="N4452" s="34"/>
      <c r="O4452" s="28"/>
      <c r="P4452" s="28"/>
      <c r="Q4452" s="28"/>
      <c r="R4452" s="28"/>
      <c r="S4452" s="25"/>
    </row>
    <row r="4453" spans="2:19" s="16" customFormat="1" outlineLevel="2" x14ac:dyDescent="0.25">
      <c r="B4453" s="16" t="s">
        <v>1991</v>
      </c>
      <c r="C4453" s="16" t="s">
        <v>328</v>
      </c>
      <c r="D4453" s="16" t="s">
        <v>107</v>
      </c>
      <c r="E4453" s="16" t="s">
        <v>1992</v>
      </c>
      <c r="G4453" s="16" t="s">
        <v>1993</v>
      </c>
      <c r="H4453" s="16" t="s">
        <v>154</v>
      </c>
      <c r="I4453" s="31">
        <v>6354</v>
      </c>
      <c r="J4453" s="31">
        <v>6354</v>
      </c>
      <c r="K4453" s="32">
        <f>IFERROR((J4453/I4453),0)</f>
        <v>1</v>
      </c>
      <c r="L4453" s="31"/>
      <c r="M4453" s="31"/>
      <c r="N4453" s="34"/>
      <c r="O4453" s="28"/>
      <c r="P4453" s="28"/>
      <c r="Q4453" s="28"/>
      <c r="R4453" s="28"/>
      <c r="S4453" s="25"/>
    </row>
    <row r="4454" spans="2:19" s="16" customFormat="1" outlineLevel="2" x14ac:dyDescent="0.25">
      <c r="B4454" s="16" t="s">
        <v>1991</v>
      </c>
      <c r="C4454" s="16" t="s">
        <v>328</v>
      </c>
      <c r="D4454" s="16" t="s">
        <v>107</v>
      </c>
      <c r="E4454" s="16" t="s">
        <v>1992</v>
      </c>
      <c r="G4454" s="16" t="s">
        <v>1993</v>
      </c>
      <c r="H4454" s="16" t="s">
        <v>331</v>
      </c>
      <c r="I4454" s="31">
        <v>25705955</v>
      </c>
      <c r="J4454" s="31">
        <v>25705955</v>
      </c>
      <c r="K4454" s="32">
        <f>IFERROR((J4454/I4454),0)</f>
        <v>1</v>
      </c>
      <c r="L4454" s="31"/>
      <c r="M4454" s="31"/>
      <c r="N4454" s="34"/>
      <c r="O4454" s="28"/>
      <c r="P4454" s="28"/>
      <c r="Q4454" s="28"/>
      <c r="R4454" s="28"/>
      <c r="S4454" s="25"/>
    </row>
    <row r="4455" spans="2:19" s="16" customFormat="1" outlineLevel="2" x14ac:dyDescent="0.25">
      <c r="B4455" s="16" t="s">
        <v>1991</v>
      </c>
      <c r="C4455" s="16" t="s">
        <v>328</v>
      </c>
      <c r="D4455" s="16" t="s">
        <v>107</v>
      </c>
      <c r="E4455" s="16" t="s">
        <v>1992</v>
      </c>
      <c r="G4455" s="16" t="s">
        <v>1993</v>
      </c>
      <c r="H4455" s="16" t="s">
        <v>231</v>
      </c>
      <c r="I4455" s="31">
        <v>156287288</v>
      </c>
      <c r="J4455" s="31">
        <v>156287288</v>
      </c>
      <c r="K4455" s="32">
        <f>IFERROR((J4455/I4455),0)</f>
        <v>1</v>
      </c>
      <c r="L4455" s="31"/>
      <c r="M4455" s="31"/>
      <c r="N4455" s="39"/>
      <c r="O4455" s="28"/>
      <c r="P4455" s="28"/>
      <c r="Q4455" s="28"/>
      <c r="R4455" s="28"/>
      <c r="S4455" s="25"/>
    </row>
    <row r="4456" spans="2:19" s="16" customFormat="1" outlineLevel="2" x14ac:dyDescent="0.25">
      <c r="B4456" s="16" t="s">
        <v>1991</v>
      </c>
      <c r="C4456" s="16" t="s">
        <v>328</v>
      </c>
      <c r="D4456" s="16" t="s">
        <v>107</v>
      </c>
      <c r="E4456" s="16" t="s">
        <v>1992</v>
      </c>
      <c r="G4456" s="16" t="s">
        <v>1993</v>
      </c>
      <c r="H4456" s="16" t="s">
        <v>155</v>
      </c>
      <c r="I4456" s="31">
        <v>-205465297</v>
      </c>
      <c r="J4456" s="31"/>
      <c r="K4456" s="32">
        <f>IFERROR((J4456/I4456),0)</f>
        <v>0</v>
      </c>
      <c r="L4456" s="31"/>
      <c r="M4456" s="31"/>
      <c r="N4456" s="34"/>
      <c r="O4456" s="28"/>
      <c r="P4456" s="28"/>
      <c r="Q4456" s="28"/>
      <c r="R4456" s="28"/>
      <c r="S4456" s="25"/>
    </row>
    <row r="4457" spans="2:19" s="16" customFormat="1" outlineLevel="1" x14ac:dyDescent="0.25">
      <c r="B4457" s="47" t="s">
        <v>7224</v>
      </c>
      <c r="C4457" s="47" t="str">
        <f>C4456</f>
        <v>ASIGNACIÓN PARA LA INVERSIÓN LOCAL SEGÚN NBI Y CUARTA, QUINTA, Y SEXTA CATEGORÍA</v>
      </c>
      <c r="D4457" s="47"/>
      <c r="E4457" s="47" t="str">
        <f>E4456</f>
        <v>25486</v>
      </c>
      <c r="F4457" s="47"/>
      <c r="G4457" s="47" t="str">
        <f>G4456</f>
        <v xml:space="preserve">NEMOCÓN                                           </v>
      </c>
      <c r="H4457" s="47" t="s">
        <v>10655</v>
      </c>
      <c r="I4457" s="51">
        <f>SUBTOTAL(9,I4451:I4456)</f>
        <v>4023595117</v>
      </c>
      <c r="J4457" s="51">
        <f>SUBTOTAL(9,J4451:J4456)</f>
        <v>3776373340.9200001</v>
      </c>
      <c r="K4457" s="49">
        <f>J4457/I4457</f>
        <v>0.93855699470469356</v>
      </c>
      <c r="L4457" s="51">
        <f>SUBTOTAL(9,L4451:L4456)</f>
        <v>678788201.98999989</v>
      </c>
      <c r="M4457" s="51">
        <f>SUBTOTAL(9,M4451:M4456)</f>
        <v>574639411.92000008</v>
      </c>
      <c r="N4457" s="50">
        <f>IFERROR((M4457/L4457),"N.A")</f>
        <v>0.84656658768572091</v>
      </c>
      <c r="O4457" s="28"/>
      <c r="P4457" s="28"/>
      <c r="Q4457" s="28"/>
      <c r="R4457" s="28"/>
      <c r="S4457" s="25"/>
    </row>
    <row r="4458" spans="2:19" s="16" customFormat="1" outlineLevel="2" x14ac:dyDescent="0.25">
      <c r="B4458" s="16" t="s">
        <v>1994</v>
      </c>
      <c r="C4458" s="16" t="s">
        <v>328</v>
      </c>
      <c r="D4458" s="16" t="s">
        <v>107</v>
      </c>
      <c r="E4458" s="16" t="s">
        <v>1995</v>
      </c>
      <c r="G4458" s="16" t="s">
        <v>83</v>
      </c>
      <c r="H4458" s="16" t="s">
        <v>152</v>
      </c>
      <c r="I4458" s="35">
        <v>820049893</v>
      </c>
      <c r="J4458" s="35">
        <v>458698374.01000005</v>
      </c>
      <c r="K4458" s="36">
        <f>IFERROR((J4458/I4458),0)</f>
        <v>0.5593542270116485</v>
      </c>
      <c r="L4458" s="35">
        <v>541833779.80999994</v>
      </c>
      <c r="M4458" s="35">
        <v>458698374.01000005</v>
      </c>
      <c r="N4458" s="40">
        <f>M4458/L4458</f>
        <v>0.84656658758124637</v>
      </c>
      <c r="O4458" s="28"/>
      <c r="P4458" s="28"/>
      <c r="Q4458" s="28"/>
      <c r="R4458" s="28"/>
      <c r="S4458" s="25"/>
    </row>
    <row r="4459" spans="2:19" s="16" customFormat="1" outlineLevel="2" x14ac:dyDescent="0.25">
      <c r="B4459" s="16" t="s">
        <v>1994</v>
      </c>
      <c r="C4459" s="16" t="s">
        <v>328</v>
      </c>
      <c r="D4459" s="16" t="s">
        <v>107</v>
      </c>
      <c r="E4459" s="16" t="s">
        <v>1995</v>
      </c>
      <c r="G4459" s="16" t="s">
        <v>83</v>
      </c>
      <c r="H4459" s="16" t="s">
        <v>19</v>
      </c>
      <c r="I4459" s="31">
        <v>914486583</v>
      </c>
      <c r="J4459" s="31">
        <v>914486583</v>
      </c>
      <c r="K4459" s="32">
        <f>IFERROR((J4459/I4459),0)</f>
        <v>1</v>
      </c>
      <c r="L4459" s="31"/>
      <c r="M4459" s="31"/>
      <c r="N4459" s="34"/>
      <c r="O4459" s="28"/>
      <c r="P4459" s="28"/>
      <c r="Q4459" s="28"/>
      <c r="R4459" s="28"/>
      <c r="S4459" s="25"/>
    </row>
    <row r="4460" spans="2:19" s="16" customFormat="1" outlineLevel="2" x14ac:dyDescent="0.25">
      <c r="B4460" s="16" t="s">
        <v>1994</v>
      </c>
      <c r="C4460" s="16" t="s">
        <v>328</v>
      </c>
      <c r="D4460" s="16" t="s">
        <v>107</v>
      </c>
      <c r="E4460" s="16" t="s">
        <v>1995</v>
      </c>
      <c r="G4460" s="16" t="s">
        <v>83</v>
      </c>
      <c r="H4460" s="16" t="s">
        <v>154</v>
      </c>
      <c r="I4460" s="31">
        <v>5072</v>
      </c>
      <c r="J4460" s="31">
        <v>5072</v>
      </c>
      <c r="K4460" s="32">
        <f>IFERROR((J4460/I4460),0)</f>
        <v>1</v>
      </c>
      <c r="L4460" s="31"/>
      <c r="M4460" s="31"/>
      <c r="N4460" s="34"/>
      <c r="O4460" s="28"/>
      <c r="P4460" s="28"/>
      <c r="Q4460" s="28"/>
      <c r="R4460" s="28"/>
      <c r="S4460" s="25"/>
    </row>
    <row r="4461" spans="2:19" s="16" customFormat="1" outlineLevel="2" x14ac:dyDescent="0.25">
      <c r="B4461" s="16" t="s">
        <v>1994</v>
      </c>
      <c r="C4461" s="16" t="s">
        <v>328</v>
      </c>
      <c r="D4461" s="16" t="s">
        <v>107</v>
      </c>
      <c r="E4461" s="16" t="s">
        <v>1995</v>
      </c>
      <c r="G4461" s="16" t="s">
        <v>83</v>
      </c>
      <c r="H4461" s="16" t="s">
        <v>331</v>
      </c>
      <c r="I4461" s="31">
        <v>20519441</v>
      </c>
      <c r="J4461" s="31">
        <v>20519441</v>
      </c>
      <c r="K4461" s="32">
        <f>IFERROR((J4461/I4461),0)</f>
        <v>1</v>
      </c>
      <c r="L4461" s="31"/>
      <c r="M4461" s="31"/>
      <c r="N4461" s="34"/>
      <c r="O4461" s="28"/>
      <c r="P4461" s="28"/>
      <c r="Q4461" s="28"/>
      <c r="R4461" s="28"/>
      <c r="S4461" s="25"/>
    </row>
    <row r="4462" spans="2:19" s="16" customFormat="1" outlineLevel="2" x14ac:dyDescent="0.25">
      <c r="B4462" s="16" t="s">
        <v>1994</v>
      </c>
      <c r="C4462" s="16" t="s">
        <v>328</v>
      </c>
      <c r="D4462" s="16" t="s">
        <v>107</v>
      </c>
      <c r="E4462" s="16" t="s">
        <v>1995</v>
      </c>
      <c r="G4462" s="16" t="s">
        <v>83</v>
      </c>
      <c r="H4462" s="16" t="s">
        <v>231</v>
      </c>
      <c r="I4462" s="31">
        <v>124754278</v>
      </c>
      <c r="J4462" s="31">
        <v>124754278</v>
      </c>
      <c r="K4462" s="32">
        <f>IFERROR((J4462/I4462),0)</f>
        <v>1</v>
      </c>
      <c r="L4462" s="31"/>
      <c r="M4462" s="31"/>
      <c r="N4462" s="39"/>
      <c r="O4462" s="28"/>
      <c r="P4462" s="28"/>
      <c r="Q4462" s="28"/>
      <c r="R4462" s="28"/>
      <c r="S4462" s="25"/>
    </row>
    <row r="4463" spans="2:19" s="16" customFormat="1" outlineLevel="2" x14ac:dyDescent="0.25">
      <c r="B4463" s="16" t="s">
        <v>1994</v>
      </c>
      <c r="C4463" s="16" t="s">
        <v>328</v>
      </c>
      <c r="D4463" s="16" t="s">
        <v>107</v>
      </c>
      <c r="E4463" s="16" t="s">
        <v>1995</v>
      </c>
      <c r="G4463" s="16" t="s">
        <v>83</v>
      </c>
      <c r="H4463" s="16" t="s">
        <v>155</v>
      </c>
      <c r="I4463" s="31">
        <v>-164009979</v>
      </c>
      <c r="J4463" s="31"/>
      <c r="K4463" s="32">
        <f>IFERROR((J4463/I4463),0)</f>
        <v>0</v>
      </c>
      <c r="L4463" s="31"/>
      <c r="M4463" s="31"/>
      <c r="N4463" s="34"/>
      <c r="O4463" s="28"/>
      <c r="P4463" s="28"/>
      <c r="Q4463" s="28"/>
      <c r="R4463" s="28"/>
      <c r="S4463" s="25"/>
    </row>
    <row r="4464" spans="2:19" s="16" customFormat="1" outlineLevel="1" x14ac:dyDescent="0.25">
      <c r="B4464" s="47" t="s">
        <v>7225</v>
      </c>
      <c r="C4464" s="47" t="str">
        <f>C4463</f>
        <v>ASIGNACIÓN PARA LA INVERSIÓN LOCAL SEGÚN NBI Y CUARTA, QUINTA, Y SEXTA CATEGORÍA</v>
      </c>
      <c r="D4464" s="47"/>
      <c r="E4464" s="47" t="str">
        <f>E4463</f>
        <v>25483</v>
      </c>
      <c r="F4464" s="47"/>
      <c r="G4464" s="47" t="str">
        <f>G4463</f>
        <v xml:space="preserve">NARIÑO                                            </v>
      </c>
      <c r="H4464" s="47" t="s">
        <v>10655</v>
      </c>
      <c r="I4464" s="51">
        <f>SUBTOTAL(9,I4458:I4463)</f>
        <v>1715805288</v>
      </c>
      <c r="J4464" s="51">
        <f>SUBTOTAL(9,J4458:J4463)</f>
        <v>1518463748.01</v>
      </c>
      <c r="K4464" s="49">
        <f>J4464/I4464</f>
        <v>0.8849860521061641</v>
      </c>
      <c r="L4464" s="51">
        <f>SUBTOTAL(9,L4458:L4463)</f>
        <v>541833779.80999994</v>
      </c>
      <c r="M4464" s="51">
        <f>SUBTOTAL(9,M4458:M4463)</f>
        <v>458698374.01000005</v>
      </c>
      <c r="N4464" s="50">
        <f>IFERROR((M4464/L4464),"N.A")</f>
        <v>0.84656658758124637</v>
      </c>
      <c r="O4464" s="28"/>
      <c r="P4464" s="28"/>
      <c r="Q4464" s="28"/>
      <c r="R4464" s="28"/>
      <c r="S4464" s="25"/>
    </row>
    <row r="4465" spans="2:19" s="16" customFormat="1" outlineLevel="2" x14ac:dyDescent="0.25">
      <c r="B4465" s="16" t="s">
        <v>1996</v>
      </c>
      <c r="C4465" s="16" t="s">
        <v>328</v>
      </c>
      <c r="D4465" s="16" t="s">
        <v>107</v>
      </c>
      <c r="E4465" s="16" t="s">
        <v>1997</v>
      </c>
      <c r="G4465" s="16" t="s">
        <v>1998</v>
      </c>
      <c r="H4465" s="16" t="s">
        <v>152</v>
      </c>
      <c r="I4465" s="35">
        <v>2101483089</v>
      </c>
      <c r="J4465" s="35">
        <v>1175473448.9100001</v>
      </c>
      <c r="K4465" s="36">
        <f>IFERROR((J4465/I4465),0)</f>
        <v>0.55935422705178861</v>
      </c>
      <c r="L4465" s="35">
        <v>1388518594.54</v>
      </c>
      <c r="M4465" s="35">
        <v>1175473448.9100001</v>
      </c>
      <c r="N4465" s="40">
        <f>M4465/L4465</f>
        <v>0.84656658796810769</v>
      </c>
      <c r="O4465" s="28"/>
      <c r="P4465" s="28"/>
      <c r="Q4465" s="28"/>
      <c r="R4465" s="28"/>
      <c r="S4465" s="25"/>
    </row>
    <row r="4466" spans="2:19" s="16" customFormat="1" outlineLevel="2" x14ac:dyDescent="0.25">
      <c r="B4466" s="16" t="s">
        <v>1996</v>
      </c>
      <c r="C4466" s="16" t="s">
        <v>328</v>
      </c>
      <c r="D4466" s="16" t="s">
        <v>107</v>
      </c>
      <c r="E4466" s="16" t="s">
        <v>1997</v>
      </c>
      <c r="G4466" s="16" t="s">
        <v>1998</v>
      </c>
      <c r="H4466" s="16" t="s">
        <v>19</v>
      </c>
      <c r="I4466" s="31">
        <v>4634456532</v>
      </c>
      <c r="J4466" s="31">
        <v>4634456532</v>
      </c>
      <c r="K4466" s="32">
        <f>IFERROR((J4466/I4466),0)</f>
        <v>1</v>
      </c>
      <c r="L4466" s="31"/>
      <c r="M4466" s="31"/>
      <c r="N4466" s="34"/>
      <c r="O4466" s="28"/>
      <c r="P4466" s="28"/>
      <c r="Q4466" s="28"/>
      <c r="R4466" s="28"/>
      <c r="S4466" s="25"/>
    </row>
    <row r="4467" spans="2:19" s="16" customFormat="1" outlineLevel="2" x14ac:dyDescent="0.25">
      <c r="B4467" s="16" t="s">
        <v>1996</v>
      </c>
      <c r="C4467" s="16" t="s">
        <v>328</v>
      </c>
      <c r="D4467" s="16" t="s">
        <v>107</v>
      </c>
      <c r="E4467" s="16" t="s">
        <v>1997</v>
      </c>
      <c r="G4467" s="16" t="s">
        <v>1998</v>
      </c>
      <c r="H4467" s="16" t="s">
        <v>154</v>
      </c>
      <c r="I4467" s="31">
        <v>12997</v>
      </c>
      <c r="J4467" s="31">
        <v>12997</v>
      </c>
      <c r="K4467" s="32">
        <f>IFERROR((J4467/I4467),0)</f>
        <v>1</v>
      </c>
      <c r="L4467" s="31"/>
      <c r="M4467" s="31"/>
      <c r="N4467" s="34"/>
      <c r="O4467" s="28"/>
      <c r="P4467" s="28"/>
      <c r="Q4467" s="28"/>
      <c r="R4467" s="28"/>
      <c r="S4467" s="25"/>
    </row>
    <row r="4468" spans="2:19" s="16" customFormat="1" outlineLevel="2" x14ac:dyDescent="0.25">
      <c r="B4468" s="16" t="s">
        <v>1996</v>
      </c>
      <c r="C4468" s="16" t="s">
        <v>328</v>
      </c>
      <c r="D4468" s="16" t="s">
        <v>107</v>
      </c>
      <c r="E4468" s="16" t="s">
        <v>1997</v>
      </c>
      <c r="G4468" s="16" t="s">
        <v>1998</v>
      </c>
      <c r="H4468" s="16" t="s">
        <v>331</v>
      </c>
      <c r="I4468" s="31">
        <v>52583701</v>
      </c>
      <c r="J4468" s="31">
        <v>52583701</v>
      </c>
      <c r="K4468" s="32">
        <f>IFERROR((J4468/I4468),0)</f>
        <v>1</v>
      </c>
      <c r="L4468" s="31"/>
      <c r="M4468" s="31"/>
      <c r="N4468" s="34"/>
      <c r="O4468" s="28"/>
      <c r="P4468" s="28"/>
      <c r="Q4468" s="28"/>
      <c r="R4468" s="28"/>
      <c r="S4468" s="25"/>
    </row>
    <row r="4469" spans="2:19" s="16" customFormat="1" outlineLevel="2" x14ac:dyDescent="0.25">
      <c r="B4469" s="16" t="s">
        <v>1996</v>
      </c>
      <c r="C4469" s="16" t="s">
        <v>328</v>
      </c>
      <c r="D4469" s="16" t="s">
        <v>107</v>
      </c>
      <c r="E4469" s="16" t="s">
        <v>1997</v>
      </c>
      <c r="G4469" s="16" t="s">
        <v>1998</v>
      </c>
      <c r="H4469" s="16" t="s">
        <v>231</v>
      </c>
      <c r="I4469" s="31">
        <v>319698848</v>
      </c>
      <c r="J4469" s="31">
        <v>319698848</v>
      </c>
      <c r="K4469" s="32">
        <f>IFERROR((J4469/I4469),0)</f>
        <v>1</v>
      </c>
      <c r="L4469" s="31"/>
      <c r="M4469" s="31"/>
      <c r="N4469" s="39"/>
      <c r="O4469" s="28"/>
      <c r="P4469" s="28"/>
      <c r="Q4469" s="28"/>
      <c r="R4469" s="28"/>
      <c r="S4469" s="25"/>
    </row>
    <row r="4470" spans="2:19" s="16" customFormat="1" outlineLevel="2" x14ac:dyDescent="0.25">
      <c r="B4470" s="16" t="s">
        <v>1996</v>
      </c>
      <c r="C4470" s="16" t="s">
        <v>328</v>
      </c>
      <c r="D4470" s="16" t="s">
        <v>107</v>
      </c>
      <c r="E4470" s="16" t="s">
        <v>1997</v>
      </c>
      <c r="G4470" s="16" t="s">
        <v>1998</v>
      </c>
      <c r="H4470" s="16" t="s">
        <v>155</v>
      </c>
      <c r="I4470" s="31">
        <v>-420296618</v>
      </c>
      <c r="J4470" s="31"/>
      <c r="K4470" s="32">
        <f>IFERROR((J4470/I4470),0)</f>
        <v>0</v>
      </c>
      <c r="L4470" s="31"/>
      <c r="M4470" s="31"/>
      <c r="N4470" s="34"/>
      <c r="O4470" s="28"/>
      <c r="P4470" s="28"/>
      <c r="Q4470" s="28"/>
      <c r="R4470" s="28"/>
      <c r="S4470" s="25"/>
    </row>
    <row r="4471" spans="2:19" s="16" customFormat="1" outlineLevel="1" x14ac:dyDescent="0.25">
      <c r="B4471" s="47" t="s">
        <v>7226</v>
      </c>
      <c r="C4471" s="47" t="str">
        <f>C4470</f>
        <v>ASIGNACIÓN PARA LA INVERSIÓN LOCAL SEGÚN NBI Y CUARTA, QUINTA, Y SEXTA CATEGORÍA</v>
      </c>
      <c r="D4471" s="47"/>
      <c r="E4471" s="47" t="str">
        <f>E4470</f>
        <v>25438</v>
      </c>
      <c r="F4471" s="47"/>
      <c r="G4471" s="47" t="str">
        <f>G4470</f>
        <v xml:space="preserve">MEDINA                                            </v>
      </c>
      <c r="H4471" s="47" t="s">
        <v>10655</v>
      </c>
      <c r="I4471" s="51">
        <f>SUBTOTAL(9,I4465:I4470)</f>
        <v>6687938549</v>
      </c>
      <c r="J4471" s="51">
        <f>SUBTOTAL(9,J4465:J4470)</f>
        <v>6182225526.9099998</v>
      </c>
      <c r="K4471" s="49">
        <f>J4471/I4471</f>
        <v>0.924384319864061</v>
      </c>
      <c r="L4471" s="51">
        <f>SUBTOTAL(9,L4465:L4470)</f>
        <v>1388518594.54</v>
      </c>
      <c r="M4471" s="51">
        <f>SUBTOTAL(9,M4465:M4470)</f>
        <v>1175473448.9100001</v>
      </c>
      <c r="N4471" s="50">
        <f>IFERROR((M4471/L4471),"N.A")</f>
        <v>0.84656658796810769</v>
      </c>
      <c r="O4471" s="28"/>
      <c r="P4471" s="28"/>
      <c r="Q4471" s="28"/>
      <c r="R4471" s="28"/>
      <c r="S4471" s="25"/>
    </row>
    <row r="4472" spans="2:19" s="16" customFormat="1" outlineLevel="2" x14ac:dyDescent="0.25">
      <c r="B4472" s="16" t="s">
        <v>1999</v>
      </c>
      <c r="C4472" s="16" t="s">
        <v>328</v>
      </c>
      <c r="D4472" s="16" t="s">
        <v>107</v>
      </c>
      <c r="E4472" s="16" t="s">
        <v>2000</v>
      </c>
      <c r="G4472" s="16" t="s">
        <v>2001</v>
      </c>
      <c r="H4472" s="16" t="s">
        <v>152</v>
      </c>
      <c r="I4472" s="35">
        <v>835126497</v>
      </c>
      <c r="J4472" s="35">
        <v>467131536.21999997</v>
      </c>
      <c r="K4472" s="36">
        <f>IFERROR((J4472/I4472),0)</f>
        <v>0.55935422705190485</v>
      </c>
      <c r="L4472" s="35">
        <v>551795385.21000004</v>
      </c>
      <c r="M4472" s="35">
        <v>467131536.21999997</v>
      </c>
      <c r="N4472" s="40">
        <f>M4472/L4472</f>
        <v>0.8465665874357049</v>
      </c>
      <c r="O4472" s="28"/>
      <c r="P4472" s="28"/>
      <c r="Q4472" s="28"/>
      <c r="R4472" s="28"/>
      <c r="S4472" s="25"/>
    </row>
    <row r="4473" spans="2:19" s="16" customFormat="1" outlineLevel="2" x14ac:dyDescent="0.25">
      <c r="B4473" s="16" t="s">
        <v>1999</v>
      </c>
      <c r="C4473" s="16" t="s">
        <v>328</v>
      </c>
      <c r="D4473" s="16" t="s">
        <v>107</v>
      </c>
      <c r="E4473" s="16" t="s">
        <v>2000</v>
      </c>
      <c r="G4473" s="16" t="s">
        <v>2001</v>
      </c>
      <c r="H4473" s="16" t="s">
        <v>19</v>
      </c>
      <c r="I4473" s="31">
        <v>671429659</v>
      </c>
      <c r="J4473" s="31">
        <v>671429659</v>
      </c>
      <c r="K4473" s="32">
        <f>IFERROR((J4473/I4473),0)</f>
        <v>1</v>
      </c>
      <c r="L4473" s="31"/>
      <c r="M4473" s="31"/>
      <c r="N4473" s="34"/>
      <c r="O4473" s="28"/>
      <c r="P4473" s="28"/>
      <c r="Q4473" s="28"/>
      <c r="R4473" s="28"/>
      <c r="S4473" s="25"/>
    </row>
    <row r="4474" spans="2:19" s="16" customFormat="1" outlineLevel="2" x14ac:dyDescent="0.25">
      <c r="B4474" s="16" t="s">
        <v>1999</v>
      </c>
      <c r="C4474" s="16" t="s">
        <v>328</v>
      </c>
      <c r="D4474" s="16" t="s">
        <v>107</v>
      </c>
      <c r="E4474" s="16" t="s">
        <v>2000</v>
      </c>
      <c r="G4474" s="16" t="s">
        <v>2001</v>
      </c>
      <c r="H4474" s="16" t="s">
        <v>154</v>
      </c>
      <c r="I4474" s="31">
        <v>5165</v>
      </c>
      <c r="J4474" s="31">
        <v>5165</v>
      </c>
      <c r="K4474" s="32">
        <f>IFERROR((J4474/I4474),0)</f>
        <v>1</v>
      </c>
      <c r="L4474" s="31"/>
      <c r="M4474" s="31"/>
      <c r="N4474" s="34"/>
      <c r="O4474" s="28"/>
      <c r="P4474" s="28"/>
      <c r="Q4474" s="28"/>
      <c r="R4474" s="28"/>
      <c r="S4474" s="25"/>
    </row>
    <row r="4475" spans="2:19" s="16" customFormat="1" outlineLevel="2" x14ac:dyDescent="0.25">
      <c r="B4475" s="16" t="s">
        <v>1999</v>
      </c>
      <c r="C4475" s="16" t="s">
        <v>328</v>
      </c>
      <c r="D4475" s="16" t="s">
        <v>107</v>
      </c>
      <c r="E4475" s="16" t="s">
        <v>2000</v>
      </c>
      <c r="G4475" s="16" t="s">
        <v>2001</v>
      </c>
      <c r="H4475" s="16" t="s">
        <v>331</v>
      </c>
      <c r="I4475" s="31">
        <v>20896691</v>
      </c>
      <c r="J4475" s="31">
        <v>20896691</v>
      </c>
      <c r="K4475" s="32">
        <f>IFERROR((J4475/I4475),0)</f>
        <v>1</v>
      </c>
      <c r="L4475" s="31"/>
      <c r="M4475" s="31"/>
      <c r="N4475" s="34"/>
      <c r="O4475" s="28"/>
      <c r="P4475" s="28"/>
      <c r="Q4475" s="28"/>
      <c r="R4475" s="28"/>
      <c r="S4475" s="25"/>
    </row>
    <row r="4476" spans="2:19" s="16" customFormat="1" outlineLevel="2" x14ac:dyDescent="0.25">
      <c r="B4476" s="16" t="s">
        <v>1999</v>
      </c>
      <c r="C4476" s="16" t="s">
        <v>328</v>
      </c>
      <c r="D4476" s="16" t="s">
        <v>107</v>
      </c>
      <c r="E4476" s="16" t="s">
        <v>2000</v>
      </c>
      <c r="G4476" s="16" t="s">
        <v>2001</v>
      </c>
      <c r="H4476" s="16" t="s">
        <v>231</v>
      </c>
      <c r="I4476" s="31">
        <v>127047884</v>
      </c>
      <c r="J4476" s="31">
        <v>127047884</v>
      </c>
      <c r="K4476" s="32">
        <f>IFERROR((J4476/I4476),0)</f>
        <v>1</v>
      </c>
      <c r="L4476" s="31"/>
      <c r="M4476" s="31"/>
      <c r="N4476" s="39"/>
      <c r="O4476" s="28"/>
      <c r="P4476" s="28"/>
      <c r="Q4476" s="28"/>
      <c r="R4476" s="28"/>
      <c r="S4476" s="25"/>
    </row>
    <row r="4477" spans="2:19" s="16" customFormat="1" outlineLevel="2" x14ac:dyDescent="0.25">
      <c r="B4477" s="16" t="s">
        <v>1999</v>
      </c>
      <c r="C4477" s="16" t="s">
        <v>328</v>
      </c>
      <c r="D4477" s="16" t="s">
        <v>107</v>
      </c>
      <c r="E4477" s="16" t="s">
        <v>2000</v>
      </c>
      <c r="G4477" s="16" t="s">
        <v>2001</v>
      </c>
      <c r="H4477" s="16" t="s">
        <v>155</v>
      </c>
      <c r="I4477" s="31">
        <v>-167025299</v>
      </c>
      <c r="J4477" s="31"/>
      <c r="K4477" s="32">
        <f>IFERROR((J4477/I4477),0)</f>
        <v>0</v>
      </c>
      <c r="L4477" s="31"/>
      <c r="M4477" s="31"/>
      <c r="N4477" s="34"/>
      <c r="O4477" s="28"/>
      <c r="P4477" s="28"/>
      <c r="Q4477" s="28"/>
      <c r="R4477" s="28"/>
      <c r="S4477" s="25"/>
    </row>
    <row r="4478" spans="2:19" s="16" customFormat="1" outlineLevel="1" x14ac:dyDescent="0.25">
      <c r="B4478" s="47" t="s">
        <v>7227</v>
      </c>
      <c r="C4478" s="47" t="str">
        <f>C4477</f>
        <v>ASIGNACIÓN PARA LA INVERSIÓN LOCAL SEGÚN NBI Y CUARTA, QUINTA, Y SEXTA CATEGORÍA</v>
      </c>
      <c r="D4478" s="47"/>
      <c r="E4478" s="47" t="str">
        <f>E4477</f>
        <v>25436</v>
      </c>
      <c r="F4478" s="47"/>
      <c r="G4478" s="47" t="str">
        <f>G4477</f>
        <v xml:space="preserve">MANTA                                             </v>
      </c>
      <c r="H4478" s="47" t="s">
        <v>10655</v>
      </c>
      <c r="I4478" s="51">
        <f>SUBTOTAL(9,I4472:I4477)</f>
        <v>1487480597</v>
      </c>
      <c r="J4478" s="51">
        <f>SUBTOTAL(9,J4472:J4477)</f>
        <v>1286510935.22</v>
      </c>
      <c r="K4478" s="49">
        <f>J4478/I4478</f>
        <v>0.86489258267615576</v>
      </c>
      <c r="L4478" s="51">
        <f>SUBTOTAL(9,L4472:L4477)</f>
        <v>551795385.21000004</v>
      </c>
      <c r="M4478" s="51">
        <f>SUBTOTAL(9,M4472:M4477)</f>
        <v>467131536.21999997</v>
      </c>
      <c r="N4478" s="50">
        <f>IFERROR((M4478/L4478),"N.A")</f>
        <v>0.8465665874357049</v>
      </c>
      <c r="O4478" s="28"/>
      <c r="P4478" s="28"/>
      <c r="Q4478" s="28"/>
      <c r="R4478" s="28"/>
      <c r="S4478" s="25"/>
    </row>
    <row r="4479" spans="2:19" s="16" customFormat="1" outlineLevel="2" x14ac:dyDescent="0.25">
      <c r="B4479" s="16" t="s">
        <v>2002</v>
      </c>
      <c r="C4479" s="16" t="s">
        <v>328</v>
      </c>
      <c r="D4479" s="16" t="s">
        <v>107</v>
      </c>
      <c r="E4479" s="16" t="s">
        <v>2003</v>
      </c>
      <c r="G4479" s="16" t="s">
        <v>2004</v>
      </c>
      <c r="H4479" s="16" t="s">
        <v>152</v>
      </c>
      <c r="I4479" s="35">
        <v>1392678649</v>
      </c>
      <c r="J4479" s="35">
        <v>779000689.24000001</v>
      </c>
      <c r="K4479" s="36">
        <f>IFERROR((J4479/I4479),0)</f>
        <v>0.55935422704968896</v>
      </c>
      <c r="L4479" s="35">
        <v>920188323.46000004</v>
      </c>
      <c r="M4479" s="35">
        <v>779000689.24000001</v>
      </c>
      <c r="N4479" s="40">
        <f>M4479/L4479</f>
        <v>0.84656658792504513</v>
      </c>
      <c r="O4479" s="28"/>
      <c r="P4479" s="28"/>
      <c r="Q4479" s="28"/>
      <c r="R4479" s="28"/>
      <c r="S4479" s="25"/>
    </row>
    <row r="4480" spans="2:19" s="16" customFormat="1" outlineLevel="2" x14ac:dyDescent="0.25">
      <c r="B4480" s="16" t="s">
        <v>2002</v>
      </c>
      <c r="C4480" s="16" t="s">
        <v>328</v>
      </c>
      <c r="D4480" s="16" t="s">
        <v>107</v>
      </c>
      <c r="E4480" s="16" t="s">
        <v>2003</v>
      </c>
      <c r="G4480" s="16" t="s">
        <v>2004</v>
      </c>
      <c r="H4480" s="16" t="s">
        <v>19</v>
      </c>
      <c r="I4480" s="31">
        <v>932037510</v>
      </c>
      <c r="J4480" s="31">
        <v>932037510</v>
      </c>
      <c r="K4480" s="32">
        <f>IFERROR((J4480/I4480),0)</f>
        <v>1</v>
      </c>
      <c r="L4480" s="31"/>
      <c r="M4480" s="31"/>
      <c r="N4480" s="34"/>
      <c r="O4480" s="28"/>
      <c r="P4480" s="28"/>
      <c r="Q4480" s="28"/>
      <c r="R4480" s="28"/>
      <c r="S4480" s="25"/>
    </row>
    <row r="4481" spans="2:19" s="16" customFormat="1" outlineLevel="2" x14ac:dyDescent="0.25">
      <c r="B4481" s="16" t="s">
        <v>2002</v>
      </c>
      <c r="C4481" s="16" t="s">
        <v>328</v>
      </c>
      <c r="D4481" s="16" t="s">
        <v>107</v>
      </c>
      <c r="E4481" s="16" t="s">
        <v>2003</v>
      </c>
      <c r="G4481" s="16" t="s">
        <v>2004</v>
      </c>
      <c r="H4481" s="16" t="s">
        <v>154</v>
      </c>
      <c r="I4481" s="31">
        <v>8614</v>
      </c>
      <c r="J4481" s="31">
        <v>8614</v>
      </c>
      <c r="K4481" s="32">
        <f>IFERROR((J4481/I4481),0)</f>
        <v>1</v>
      </c>
      <c r="L4481" s="31"/>
      <c r="M4481" s="31"/>
      <c r="N4481" s="34"/>
      <c r="O4481" s="28"/>
      <c r="P4481" s="28"/>
      <c r="Q4481" s="28"/>
      <c r="R4481" s="28"/>
      <c r="S4481" s="25"/>
    </row>
    <row r="4482" spans="2:19" s="16" customFormat="1" outlineLevel="2" x14ac:dyDescent="0.25">
      <c r="B4482" s="16" t="s">
        <v>2002</v>
      </c>
      <c r="C4482" s="16" t="s">
        <v>328</v>
      </c>
      <c r="D4482" s="16" t="s">
        <v>107</v>
      </c>
      <c r="E4482" s="16" t="s">
        <v>2003</v>
      </c>
      <c r="G4482" s="16" t="s">
        <v>2004</v>
      </c>
      <c r="H4482" s="16" t="s">
        <v>331</v>
      </c>
      <c r="I4482" s="31">
        <v>34847864</v>
      </c>
      <c r="J4482" s="31">
        <v>34847864</v>
      </c>
      <c r="K4482" s="32">
        <f>IFERROR((J4482/I4482),0)</f>
        <v>1</v>
      </c>
      <c r="L4482" s="31"/>
      <c r="M4482" s="31"/>
      <c r="N4482" s="34"/>
      <c r="O4482" s="28"/>
      <c r="P4482" s="28"/>
      <c r="Q4482" s="28"/>
      <c r="R4482" s="28"/>
      <c r="S4482" s="25"/>
    </row>
    <row r="4483" spans="2:19" s="16" customFormat="1" outlineLevel="2" x14ac:dyDescent="0.25">
      <c r="B4483" s="16" t="s">
        <v>2002</v>
      </c>
      <c r="C4483" s="16" t="s">
        <v>328</v>
      </c>
      <c r="D4483" s="16" t="s">
        <v>107</v>
      </c>
      <c r="E4483" s="16" t="s">
        <v>2003</v>
      </c>
      <c r="G4483" s="16" t="s">
        <v>2004</v>
      </c>
      <c r="H4483" s="16" t="s">
        <v>231</v>
      </c>
      <c r="I4483" s="31">
        <v>211868352</v>
      </c>
      <c r="J4483" s="31">
        <v>211868352</v>
      </c>
      <c r="K4483" s="32">
        <f>IFERROR((J4483/I4483),0)</f>
        <v>1</v>
      </c>
      <c r="L4483" s="31"/>
      <c r="M4483" s="31"/>
      <c r="N4483" s="39"/>
      <c r="O4483" s="28"/>
      <c r="P4483" s="28"/>
      <c r="Q4483" s="28"/>
      <c r="R4483" s="28"/>
      <c r="S4483" s="25"/>
    </row>
    <row r="4484" spans="2:19" s="16" customFormat="1" outlineLevel="2" x14ac:dyDescent="0.25">
      <c r="B4484" s="16" t="s">
        <v>2002</v>
      </c>
      <c r="C4484" s="16" t="s">
        <v>328</v>
      </c>
      <c r="D4484" s="16" t="s">
        <v>107</v>
      </c>
      <c r="E4484" s="16" t="s">
        <v>2003</v>
      </c>
      <c r="G4484" s="16" t="s">
        <v>2004</v>
      </c>
      <c r="H4484" s="16" t="s">
        <v>155</v>
      </c>
      <c r="I4484" s="31">
        <v>-278535730</v>
      </c>
      <c r="J4484" s="31"/>
      <c r="K4484" s="32">
        <f>IFERROR((J4484/I4484),0)</f>
        <v>0</v>
      </c>
      <c r="L4484" s="31"/>
      <c r="M4484" s="31"/>
      <c r="N4484" s="34"/>
      <c r="O4484" s="28"/>
      <c r="P4484" s="28"/>
      <c r="Q4484" s="28"/>
      <c r="R4484" s="28"/>
      <c r="S4484" s="25"/>
    </row>
    <row r="4485" spans="2:19" s="16" customFormat="1" outlineLevel="1" x14ac:dyDescent="0.25">
      <c r="B4485" s="47" t="s">
        <v>7228</v>
      </c>
      <c r="C4485" s="47" t="str">
        <f>C4484</f>
        <v>ASIGNACIÓN PARA LA INVERSIÓN LOCAL SEGÚN NBI Y CUARTA, QUINTA, Y SEXTA CATEGORÍA</v>
      </c>
      <c r="D4485" s="47"/>
      <c r="E4485" s="47" t="str">
        <f>E4484</f>
        <v>25426</v>
      </c>
      <c r="F4485" s="47"/>
      <c r="G4485" s="47" t="str">
        <f>G4484</f>
        <v xml:space="preserve">MACHETA                                           </v>
      </c>
      <c r="H4485" s="47" t="s">
        <v>10655</v>
      </c>
      <c r="I4485" s="51">
        <f>SUBTOTAL(9,I4479:I4484)</f>
        <v>2292905259</v>
      </c>
      <c r="J4485" s="51">
        <f>SUBTOTAL(9,J4479:J4484)</f>
        <v>1957763029.24</v>
      </c>
      <c r="K4485" s="49">
        <f>J4485/I4485</f>
        <v>0.85383511663008493</v>
      </c>
      <c r="L4485" s="51">
        <f>SUBTOTAL(9,L4479:L4484)</f>
        <v>920188323.46000004</v>
      </c>
      <c r="M4485" s="51">
        <f>SUBTOTAL(9,M4479:M4484)</f>
        <v>779000689.24000001</v>
      </c>
      <c r="N4485" s="50">
        <f>IFERROR((M4485/L4485),"N.A")</f>
        <v>0.84656658792504513</v>
      </c>
      <c r="O4485" s="28"/>
      <c r="P4485" s="28"/>
      <c r="Q4485" s="28"/>
      <c r="R4485" s="28"/>
      <c r="S4485" s="25"/>
    </row>
    <row r="4486" spans="2:19" s="16" customFormat="1" outlineLevel="2" x14ac:dyDescent="0.25">
      <c r="B4486" s="16" t="s">
        <v>2005</v>
      </c>
      <c r="C4486" s="16" t="s">
        <v>328</v>
      </c>
      <c r="D4486" s="16" t="s">
        <v>107</v>
      </c>
      <c r="E4486" s="16" t="s">
        <v>2006</v>
      </c>
      <c r="G4486" s="16" t="s">
        <v>2007</v>
      </c>
      <c r="H4486" s="16" t="s">
        <v>152</v>
      </c>
      <c r="I4486" s="35">
        <v>1506077914</v>
      </c>
      <c r="J4486" s="35">
        <v>842431047.4599998</v>
      </c>
      <c r="K4486" s="36">
        <f>IFERROR((J4486/I4486),0)</f>
        <v>0.55935422704830917</v>
      </c>
      <c r="L4486" s="35">
        <v>995114926.16999996</v>
      </c>
      <c r="M4486" s="35">
        <v>842431047.4599998</v>
      </c>
      <c r="N4486" s="40">
        <f>M4486/L4486</f>
        <v>0.8465665877431362</v>
      </c>
      <c r="O4486" s="28"/>
      <c r="P4486" s="28"/>
      <c r="Q4486" s="28"/>
      <c r="R4486" s="28"/>
      <c r="S4486" s="25"/>
    </row>
    <row r="4487" spans="2:19" s="16" customFormat="1" outlineLevel="2" x14ac:dyDescent="0.25">
      <c r="B4487" s="16" t="s">
        <v>2005</v>
      </c>
      <c r="C4487" s="16" t="s">
        <v>328</v>
      </c>
      <c r="D4487" s="16" t="s">
        <v>107</v>
      </c>
      <c r="E4487" s="16" t="s">
        <v>2006</v>
      </c>
      <c r="G4487" s="16" t="s">
        <v>2007</v>
      </c>
      <c r="H4487" s="16" t="s">
        <v>19</v>
      </c>
      <c r="I4487" s="31">
        <v>2371536706</v>
      </c>
      <c r="J4487" s="31">
        <v>2371536706</v>
      </c>
      <c r="K4487" s="32">
        <f>IFERROR((J4487/I4487),0)</f>
        <v>1</v>
      </c>
      <c r="L4487" s="31"/>
      <c r="M4487" s="31"/>
      <c r="N4487" s="34"/>
      <c r="O4487" s="28"/>
      <c r="P4487" s="28"/>
      <c r="Q4487" s="28"/>
      <c r="R4487" s="28"/>
      <c r="S4487" s="25"/>
    </row>
    <row r="4488" spans="2:19" s="16" customFormat="1" outlineLevel="2" x14ac:dyDescent="0.25">
      <c r="B4488" s="16" t="s">
        <v>2005</v>
      </c>
      <c r="C4488" s="16" t="s">
        <v>328</v>
      </c>
      <c r="D4488" s="16" t="s">
        <v>107</v>
      </c>
      <c r="E4488" s="16" t="s">
        <v>2006</v>
      </c>
      <c r="G4488" s="16" t="s">
        <v>2007</v>
      </c>
      <c r="H4488" s="16" t="s">
        <v>154</v>
      </c>
      <c r="I4488" s="31">
        <v>9315</v>
      </c>
      <c r="J4488" s="31">
        <v>9315</v>
      </c>
      <c r="K4488" s="32">
        <f>IFERROR((J4488/I4488),0)</f>
        <v>1</v>
      </c>
      <c r="L4488" s="31"/>
      <c r="M4488" s="31"/>
      <c r="N4488" s="34"/>
      <c r="O4488" s="28"/>
      <c r="P4488" s="28"/>
      <c r="Q4488" s="28"/>
      <c r="R4488" s="28"/>
      <c r="S4488" s="25"/>
    </row>
    <row r="4489" spans="2:19" s="16" customFormat="1" outlineLevel="2" x14ac:dyDescent="0.25">
      <c r="B4489" s="16" t="s">
        <v>2005</v>
      </c>
      <c r="C4489" s="16" t="s">
        <v>328</v>
      </c>
      <c r="D4489" s="16" t="s">
        <v>107</v>
      </c>
      <c r="E4489" s="16" t="s">
        <v>2006</v>
      </c>
      <c r="G4489" s="16" t="s">
        <v>2007</v>
      </c>
      <c r="H4489" s="16" t="s">
        <v>331</v>
      </c>
      <c r="I4489" s="31">
        <v>37685362</v>
      </c>
      <c r="J4489" s="31">
        <v>37685362</v>
      </c>
      <c r="K4489" s="32">
        <f>IFERROR((J4489/I4489),0)</f>
        <v>1</v>
      </c>
      <c r="L4489" s="31"/>
      <c r="M4489" s="31"/>
      <c r="N4489" s="34"/>
      <c r="O4489" s="28"/>
      <c r="P4489" s="28"/>
      <c r="Q4489" s="28"/>
      <c r="R4489" s="28"/>
      <c r="S4489" s="25"/>
    </row>
    <row r="4490" spans="2:19" s="16" customFormat="1" outlineLevel="2" x14ac:dyDescent="0.25">
      <c r="B4490" s="16" t="s">
        <v>2005</v>
      </c>
      <c r="C4490" s="16" t="s">
        <v>328</v>
      </c>
      <c r="D4490" s="16" t="s">
        <v>107</v>
      </c>
      <c r="E4490" s="16" t="s">
        <v>2006</v>
      </c>
      <c r="G4490" s="16" t="s">
        <v>2007</v>
      </c>
      <c r="H4490" s="16" t="s">
        <v>29</v>
      </c>
      <c r="I4490" s="31">
        <v>39706855</v>
      </c>
      <c r="J4490" s="31">
        <v>39706855</v>
      </c>
      <c r="K4490" s="32">
        <f>IFERROR((J4490/I4490),0)</f>
        <v>1</v>
      </c>
      <c r="L4490" s="31"/>
      <c r="M4490" s="31"/>
      <c r="N4490" s="34"/>
      <c r="O4490" s="28"/>
      <c r="P4490" s="28"/>
      <c r="Q4490" s="28"/>
      <c r="R4490" s="28"/>
      <c r="S4490" s="25"/>
    </row>
    <row r="4491" spans="2:19" s="16" customFormat="1" outlineLevel="2" x14ac:dyDescent="0.25">
      <c r="B4491" s="16" t="s">
        <v>2005</v>
      </c>
      <c r="C4491" s="16" t="s">
        <v>328</v>
      </c>
      <c r="D4491" s="16" t="s">
        <v>107</v>
      </c>
      <c r="E4491" s="16" t="s">
        <v>2006</v>
      </c>
      <c r="G4491" s="16" t="s">
        <v>2007</v>
      </c>
      <c r="H4491" s="16" t="s">
        <v>231</v>
      </c>
      <c r="I4491" s="31">
        <v>229119795</v>
      </c>
      <c r="J4491" s="31">
        <v>229119795</v>
      </c>
      <c r="K4491" s="32">
        <f>IFERROR((J4491/I4491),0)</f>
        <v>1</v>
      </c>
      <c r="L4491" s="31"/>
      <c r="M4491" s="31"/>
      <c r="N4491" s="39"/>
      <c r="O4491" s="28"/>
      <c r="P4491" s="28"/>
      <c r="Q4491" s="28"/>
      <c r="R4491" s="28"/>
      <c r="S4491" s="25"/>
    </row>
    <row r="4492" spans="2:19" s="16" customFormat="1" outlineLevel="2" x14ac:dyDescent="0.25">
      <c r="B4492" s="16" t="s">
        <v>2005</v>
      </c>
      <c r="C4492" s="16" t="s">
        <v>328</v>
      </c>
      <c r="D4492" s="16" t="s">
        <v>107</v>
      </c>
      <c r="E4492" s="16" t="s">
        <v>2006</v>
      </c>
      <c r="G4492" s="16" t="s">
        <v>2007</v>
      </c>
      <c r="H4492" s="16" t="s">
        <v>155</v>
      </c>
      <c r="I4492" s="31">
        <v>-301215583</v>
      </c>
      <c r="J4492" s="31"/>
      <c r="K4492" s="32">
        <f>IFERROR((J4492/I4492),0)</f>
        <v>0</v>
      </c>
      <c r="L4492" s="31"/>
      <c r="M4492" s="31"/>
      <c r="N4492" s="34"/>
      <c r="O4492" s="28"/>
      <c r="P4492" s="28"/>
      <c r="Q4492" s="28"/>
      <c r="R4492" s="28"/>
      <c r="S4492" s="25"/>
    </row>
    <row r="4493" spans="2:19" s="16" customFormat="1" outlineLevel="1" x14ac:dyDescent="0.25">
      <c r="B4493" s="47" t="s">
        <v>7229</v>
      </c>
      <c r="C4493" s="47" t="str">
        <f>C4492</f>
        <v>ASIGNACIÓN PARA LA INVERSIÓN LOCAL SEGÚN NBI Y CUARTA, QUINTA, Y SEXTA CATEGORÍA</v>
      </c>
      <c r="D4493" s="47"/>
      <c r="E4493" s="47" t="str">
        <f>E4492</f>
        <v>25407</v>
      </c>
      <c r="F4493" s="47"/>
      <c r="G4493" s="47" t="str">
        <f>G4492</f>
        <v xml:space="preserve">LENGUAZAQUE                                       </v>
      </c>
      <c r="H4493" s="47" t="s">
        <v>10655</v>
      </c>
      <c r="I4493" s="51">
        <f>SUBTOTAL(9,I4486:I4492)</f>
        <v>3882920364</v>
      </c>
      <c r="J4493" s="51">
        <f>SUBTOTAL(9,J4486:J4492)</f>
        <v>3520489080.46</v>
      </c>
      <c r="K4493" s="49">
        <f>J4493/I4493</f>
        <v>0.90666012960239017</v>
      </c>
      <c r="L4493" s="51">
        <f>SUBTOTAL(9,L4486:L4492)</f>
        <v>995114926.16999996</v>
      </c>
      <c r="M4493" s="51">
        <f>SUBTOTAL(9,M4486:M4492)</f>
        <v>842431047.4599998</v>
      </c>
      <c r="N4493" s="50">
        <f>IFERROR((M4493/L4493),"N.A")</f>
        <v>0.8465665877431362</v>
      </c>
      <c r="O4493" s="28"/>
      <c r="P4493" s="28"/>
      <c r="Q4493" s="28"/>
      <c r="R4493" s="28"/>
      <c r="S4493" s="25"/>
    </row>
    <row r="4494" spans="2:19" s="16" customFormat="1" outlineLevel="2" x14ac:dyDescent="0.25">
      <c r="B4494" s="16" t="s">
        <v>2008</v>
      </c>
      <c r="C4494" s="16" t="s">
        <v>328</v>
      </c>
      <c r="D4494" s="16" t="s">
        <v>107</v>
      </c>
      <c r="E4494" s="16" t="s">
        <v>2009</v>
      </c>
      <c r="G4494" s="16" t="s">
        <v>2010</v>
      </c>
      <c r="H4494" s="16" t="s">
        <v>152</v>
      </c>
      <c r="I4494" s="35">
        <v>1547350137</v>
      </c>
      <c r="J4494" s="35">
        <v>865516839.86000013</v>
      </c>
      <c r="K4494" s="36">
        <f>IFERROR((J4494/I4494),0)</f>
        <v>0.55935422705171489</v>
      </c>
      <c r="L4494" s="35">
        <v>1022384833.6</v>
      </c>
      <c r="M4494" s="35">
        <v>865516839.86000013</v>
      </c>
      <c r="N4494" s="40">
        <f>M4494/L4494</f>
        <v>0.84656658766382553</v>
      </c>
      <c r="O4494" s="28"/>
      <c r="P4494" s="28"/>
      <c r="Q4494" s="28"/>
      <c r="R4494" s="28"/>
      <c r="S4494" s="25"/>
    </row>
    <row r="4495" spans="2:19" s="16" customFormat="1" outlineLevel="2" x14ac:dyDescent="0.25">
      <c r="B4495" s="16" t="s">
        <v>2008</v>
      </c>
      <c r="C4495" s="16" t="s">
        <v>328</v>
      </c>
      <c r="D4495" s="16" t="s">
        <v>107</v>
      </c>
      <c r="E4495" s="16" t="s">
        <v>2009</v>
      </c>
      <c r="G4495" s="16" t="s">
        <v>2010</v>
      </c>
      <c r="H4495" s="16" t="s">
        <v>19</v>
      </c>
      <c r="I4495" s="31">
        <v>2701730044</v>
      </c>
      <c r="J4495" s="31">
        <v>2701730044</v>
      </c>
      <c r="K4495" s="32">
        <f>IFERROR((J4495/I4495),0)</f>
        <v>1</v>
      </c>
      <c r="L4495" s="31"/>
      <c r="M4495" s="31"/>
      <c r="N4495" s="34"/>
      <c r="O4495" s="28"/>
      <c r="P4495" s="28"/>
      <c r="Q4495" s="28"/>
      <c r="R4495" s="28"/>
      <c r="S4495" s="25"/>
    </row>
    <row r="4496" spans="2:19" s="16" customFormat="1" outlineLevel="2" x14ac:dyDescent="0.25">
      <c r="B4496" s="16" t="s">
        <v>2008</v>
      </c>
      <c r="C4496" s="16" t="s">
        <v>328</v>
      </c>
      <c r="D4496" s="16" t="s">
        <v>107</v>
      </c>
      <c r="E4496" s="16" t="s">
        <v>2009</v>
      </c>
      <c r="G4496" s="16" t="s">
        <v>2010</v>
      </c>
      <c r="H4496" s="16" t="s">
        <v>154</v>
      </c>
      <c r="I4496" s="31">
        <v>9570</v>
      </c>
      <c r="J4496" s="31">
        <v>9570</v>
      </c>
      <c r="K4496" s="32">
        <f>IFERROR((J4496/I4496),0)</f>
        <v>1</v>
      </c>
      <c r="L4496" s="31"/>
      <c r="M4496" s="31"/>
      <c r="N4496" s="34"/>
      <c r="O4496" s="28"/>
      <c r="P4496" s="28"/>
      <c r="Q4496" s="28"/>
      <c r="R4496" s="28"/>
      <c r="S4496" s="25"/>
    </row>
    <row r="4497" spans="2:19" s="16" customFormat="1" outlineLevel="2" x14ac:dyDescent="0.25">
      <c r="B4497" s="16" t="s">
        <v>2008</v>
      </c>
      <c r="C4497" s="16" t="s">
        <v>328</v>
      </c>
      <c r="D4497" s="16" t="s">
        <v>107</v>
      </c>
      <c r="E4497" s="16" t="s">
        <v>2009</v>
      </c>
      <c r="G4497" s="16" t="s">
        <v>2010</v>
      </c>
      <c r="H4497" s="16" t="s">
        <v>331</v>
      </c>
      <c r="I4497" s="31">
        <v>38718083</v>
      </c>
      <c r="J4497" s="31">
        <v>38718083</v>
      </c>
      <c r="K4497" s="32">
        <f>IFERROR((J4497/I4497),0)</f>
        <v>1</v>
      </c>
      <c r="L4497" s="31"/>
      <c r="M4497" s="31"/>
      <c r="N4497" s="34"/>
      <c r="O4497" s="28"/>
      <c r="P4497" s="28"/>
      <c r="Q4497" s="28"/>
      <c r="R4497" s="28"/>
      <c r="S4497" s="25"/>
    </row>
    <row r="4498" spans="2:19" s="16" customFormat="1" outlineLevel="2" x14ac:dyDescent="0.25">
      <c r="B4498" s="16" t="s">
        <v>2008</v>
      </c>
      <c r="C4498" s="16" t="s">
        <v>328</v>
      </c>
      <c r="D4498" s="16" t="s">
        <v>107</v>
      </c>
      <c r="E4498" s="16" t="s">
        <v>2009</v>
      </c>
      <c r="G4498" s="16" t="s">
        <v>2010</v>
      </c>
      <c r="H4498" s="16" t="s">
        <v>231</v>
      </c>
      <c r="I4498" s="31">
        <v>235398543</v>
      </c>
      <c r="J4498" s="31">
        <v>235398543</v>
      </c>
      <c r="K4498" s="32">
        <f>IFERROR((J4498/I4498),0)</f>
        <v>1</v>
      </c>
      <c r="L4498" s="31"/>
      <c r="M4498" s="31"/>
      <c r="N4498" s="39"/>
      <c r="O4498" s="28"/>
      <c r="P4498" s="28"/>
      <c r="Q4498" s="28"/>
      <c r="R4498" s="28"/>
      <c r="S4498" s="25"/>
    </row>
    <row r="4499" spans="2:19" s="16" customFormat="1" outlineLevel="2" x14ac:dyDescent="0.25">
      <c r="B4499" s="16" t="s">
        <v>2008</v>
      </c>
      <c r="C4499" s="16" t="s">
        <v>328</v>
      </c>
      <c r="D4499" s="16" t="s">
        <v>107</v>
      </c>
      <c r="E4499" s="16" t="s">
        <v>2009</v>
      </c>
      <c r="G4499" s="16" t="s">
        <v>2010</v>
      </c>
      <c r="H4499" s="16" t="s">
        <v>155</v>
      </c>
      <c r="I4499" s="31">
        <v>-309470027</v>
      </c>
      <c r="J4499" s="31"/>
      <c r="K4499" s="32">
        <f>IFERROR((J4499/I4499),0)</f>
        <v>0</v>
      </c>
      <c r="L4499" s="31"/>
      <c r="M4499" s="31"/>
      <c r="N4499" s="34"/>
      <c r="O4499" s="28"/>
      <c r="P4499" s="28"/>
      <c r="Q4499" s="28"/>
      <c r="R4499" s="28"/>
      <c r="S4499" s="25"/>
    </row>
    <row r="4500" spans="2:19" s="16" customFormat="1" outlineLevel="1" x14ac:dyDescent="0.25">
      <c r="B4500" s="47" t="s">
        <v>7230</v>
      </c>
      <c r="C4500" s="47" t="str">
        <f>C4499</f>
        <v>ASIGNACIÓN PARA LA INVERSIÓN LOCAL SEGÚN NBI Y CUARTA, QUINTA, Y SEXTA CATEGORÍA</v>
      </c>
      <c r="D4500" s="47"/>
      <c r="E4500" s="47" t="str">
        <f>E4499</f>
        <v>25402</v>
      </c>
      <c r="F4500" s="47"/>
      <c r="G4500" s="47" t="str">
        <f>G4499</f>
        <v xml:space="preserve">LA VEGA                                           </v>
      </c>
      <c r="H4500" s="47" t="s">
        <v>10655</v>
      </c>
      <c r="I4500" s="51">
        <f>SUBTOTAL(9,I4494:I4499)</f>
        <v>4213736350</v>
      </c>
      <c r="J4500" s="51">
        <f>SUBTOTAL(9,J4494:J4499)</f>
        <v>3841373079.8600001</v>
      </c>
      <c r="K4500" s="49">
        <f>J4500/I4500</f>
        <v>0.91163109430422717</v>
      </c>
      <c r="L4500" s="51">
        <f>SUBTOTAL(9,L4494:L4499)</f>
        <v>1022384833.6</v>
      </c>
      <c r="M4500" s="51">
        <f>SUBTOTAL(9,M4494:M4499)</f>
        <v>865516839.86000013</v>
      </c>
      <c r="N4500" s="50">
        <f>IFERROR((M4500/L4500),"N.A")</f>
        <v>0.84656658766382553</v>
      </c>
      <c r="O4500" s="28"/>
      <c r="P4500" s="28"/>
      <c r="Q4500" s="28"/>
      <c r="R4500" s="28"/>
      <c r="S4500" s="25"/>
    </row>
    <row r="4501" spans="2:19" s="16" customFormat="1" outlineLevel="2" x14ac:dyDescent="0.25">
      <c r="B4501" s="16" t="s">
        <v>2011</v>
      </c>
      <c r="C4501" s="16" t="s">
        <v>328</v>
      </c>
      <c r="D4501" s="16" t="s">
        <v>107</v>
      </c>
      <c r="E4501" s="16" t="s">
        <v>2012</v>
      </c>
      <c r="G4501" s="16" t="s">
        <v>2013</v>
      </c>
      <c r="H4501" s="16" t="s">
        <v>152</v>
      </c>
      <c r="I4501" s="35">
        <v>2297448549</v>
      </c>
      <c r="J4501" s="35">
        <v>1285087557.2999997</v>
      </c>
      <c r="K4501" s="36">
        <f>IFERROR((J4501/I4501),0)</f>
        <v>0.55935422704432447</v>
      </c>
      <c r="L4501" s="35">
        <v>1517999382.0899999</v>
      </c>
      <c r="M4501" s="35">
        <v>1285087557.2999997</v>
      </c>
      <c r="N4501" s="40">
        <f>M4501/L4501</f>
        <v>0.8465665878800791</v>
      </c>
      <c r="O4501" s="28"/>
      <c r="P4501" s="28"/>
      <c r="Q4501" s="28"/>
      <c r="R4501" s="28"/>
      <c r="S4501" s="25"/>
    </row>
    <row r="4502" spans="2:19" s="16" customFormat="1" outlineLevel="2" x14ac:dyDescent="0.25">
      <c r="B4502" s="16" t="s">
        <v>2011</v>
      </c>
      <c r="C4502" s="16" t="s">
        <v>328</v>
      </c>
      <c r="D4502" s="16" t="s">
        <v>107</v>
      </c>
      <c r="E4502" s="16" t="s">
        <v>2012</v>
      </c>
      <c r="G4502" s="16" t="s">
        <v>2013</v>
      </c>
      <c r="H4502" s="16" t="s">
        <v>19</v>
      </c>
      <c r="I4502" s="31">
        <v>1678530414</v>
      </c>
      <c r="J4502" s="31">
        <v>1678530414</v>
      </c>
      <c r="K4502" s="32">
        <f>IFERROR((J4502/I4502),0)</f>
        <v>1</v>
      </c>
      <c r="L4502" s="31"/>
      <c r="M4502" s="31"/>
      <c r="N4502" s="34"/>
      <c r="O4502" s="28"/>
      <c r="P4502" s="28"/>
      <c r="Q4502" s="28"/>
      <c r="R4502" s="28"/>
      <c r="S4502" s="25"/>
    </row>
    <row r="4503" spans="2:19" s="16" customFormat="1" outlineLevel="2" x14ac:dyDescent="0.25">
      <c r="B4503" s="16" t="s">
        <v>2011</v>
      </c>
      <c r="C4503" s="16" t="s">
        <v>328</v>
      </c>
      <c r="D4503" s="16" t="s">
        <v>107</v>
      </c>
      <c r="E4503" s="16" t="s">
        <v>2012</v>
      </c>
      <c r="G4503" s="16" t="s">
        <v>2013</v>
      </c>
      <c r="H4503" s="16" t="s">
        <v>154</v>
      </c>
      <c r="I4503" s="31">
        <v>14209</v>
      </c>
      <c r="J4503" s="31">
        <v>14209</v>
      </c>
      <c r="K4503" s="32">
        <f>IFERROR((J4503/I4503),0)</f>
        <v>1</v>
      </c>
      <c r="L4503" s="31"/>
      <c r="M4503" s="31"/>
      <c r="N4503" s="34"/>
      <c r="O4503" s="28"/>
      <c r="P4503" s="28"/>
      <c r="Q4503" s="28"/>
      <c r="R4503" s="28"/>
      <c r="S4503" s="25"/>
    </row>
    <row r="4504" spans="2:19" s="16" customFormat="1" outlineLevel="2" x14ac:dyDescent="0.25">
      <c r="B4504" s="16" t="s">
        <v>2011</v>
      </c>
      <c r="C4504" s="16" t="s">
        <v>328</v>
      </c>
      <c r="D4504" s="16" t="s">
        <v>107</v>
      </c>
      <c r="E4504" s="16" t="s">
        <v>2012</v>
      </c>
      <c r="G4504" s="16" t="s">
        <v>2013</v>
      </c>
      <c r="H4504" s="16" t="s">
        <v>331</v>
      </c>
      <c r="I4504" s="31">
        <v>57487185</v>
      </c>
      <c r="J4504" s="31">
        <v>57487185</v>
      </c>
      <c r="K4504" s="32">
        <f>IFERROR((J4504/I4504),0)</f>
        <v>1</v>
      </c>
      <c r="L4504" s="31"/>
      <c r="M4504" s="31"/>
      <c r="N4504" s="34"/>
      <c r="O4504" s="28"/>
      <c r="P4504" s="28"/>
      <c r="Q4504" s="28"/>
      <c r="R4504" s="28"/>
      <c r="S4504" s="25"/>
    </row>
    <row r="4505" spans="2:19" s="16" customFormat="1" outlineLevel="2" x14ac:dyDescent="0.25">
      <c r="B4505" s="16" t="s">
        <v>2011</v>
      </c>
      <c r="C4505" s="16" t="s">
        <v>328</v>
      </c>
      <c r="D4505" s="16" t="s">
        <v>107</v>
      </c>
      <c r="E4505" s="16" t="s">
        <v>2012</v>
      </c>
      <c r="G4505" s="16" t="s">
        <v>2013</v>
      </c>
      <c r="H4505" s="16" t="s">
        <v>231</v>
      </c>
      <c r="I4505" s="31">
        <v>349511094</v>
      </c>
      <c r="J4505" s="31">
        <v>349511094</v>
      </c>
      <c r="K4505" s="32">
        <f>IFERROR((J4505/I4505),0)</f>
        <v>1</v>
      </c>
      <c r="L4505" s="31"/>
      <c r="M4505" s="31"/>
      <c r="N4505" s="39"/>
      <c r="O4505" s="28"/>
      <c r="P4505" s="28"/>
      <c r="Q4505" s="28"/>
      <c r="R4505" s="28"/>
      <c r="S4505" s="25"/>
    </row>
    <row r="4506" spans="2:19" s="16" customFormat="1" outlineLevel="2" x14ac:dyDescent="0.25">
      <c r="B4506" s="16" t="s">
        <v>2011</v>
      </c>
      <c r="C4506" s="16" t="s">
        <v>328</v>
      </c>
      <c r="D4506" s="16" t="s">
        <v>107</v>
      </c>
      <c r="E4506" s="16" t="s">
        <v>2012</v>
      </c>
      <c r="G4506" s="16" t="s">
        <v>2013</v>
      </c>
      <c r="H4506" s="16" t="s">
        <v>155</v>
      </c>
      <c r="I4506" s="31">
        <v>-459489710</v>
      </c>
      <c r="J4506" s="31"/>
      <c r="K4506" s="32">
        <f>IFERROR((J4506/I4506),0)</f>
        <v>0</v>
      </c>
      <c r="L4506" s="31"/>
      <c r="M4506" s="31"/>
      <c r="N4506" s="34"/>
      <c r="O4506" s="28"/>
      <c r="P4506" s="28"/>
      <c r="Q4506" s="28"/>
      <c r="R4506" s="28"/>
      <c r="S4506" s="25"/>
    </row>
    <row r="4507" spans="2:19" s="16" customFormat="1" outlineLevel="1" x14ac:dyDescent="0.25">
      <c r="B4507" s="47" t="s">
        <v>7231</v>
      </c>
      <c r="C4507" s="47" t="str">
        <f>C4506</f>
        <v>ASIGNACIÓN PARA LA INVERSIÓN LOCAL SEGÚN NBI Y CUARTA, QUINTA, Y SEXTA CATEGORÍA</v>
      </c>
      <c r="D4507" s="47"/>
      <c r="E4507" s="47" t="str">
        <f>E4506</f>
        <v>25398</v>
      </c>
      <c r="F4507" s="47"/>
      <c r="G4507" s="47" t="str">
        <f>G4506</f>
        <v xml:space="preserve">LA PEÑA                                           </v>
      </c>
      <c r="H4507" s="47" t="s">
        <v>10655</v>
      </c>
      <c r="I4507" s="51">
        <f>SUBTOTAL(9,I4501:I4506)</f>
        <v>3923501741</v>
      </c>
      <c r="J4507" s="51">
        <f>SUBTOTAL(9,J4501:J4506)</f>
        <v>3370630459.2999997</v>
      </c>
      <c r="K4507" s="49">
        <f>J4507/I4507</f>
        <v>0.85908728523742472</v>
      </c>
      <c r="L4507" s="51">
        <f>SUBTOTAL(9,L4501:L4506)</f>
        <v>1517999382.0899999</v>
      </c>
      <c r="M4507" s="51">
        <f>SUBTOTAL(9,M4501:M4506)</f>
        <v>1285087557.2999997</v>
      </c>
      <c r="N4507" s="50">
        <f>IFERROR((M4507/L4507),"N.A")</f>
        <v>0.8465665878800791</v>
      </c>
      <c r="O4507" s="28"/>
      <c r="P4507" s="28"/>
      <c r="Q4507" s="28"/>
      <c r="R4507" s="28"/>
      <c r="S4507" s="25"/>
    </row>
    <row r="4508" spans="2:19" s="16" customFormat="1" outlineLevel="2" x14ac:dyDescent="0.25">
      <c r="B4508" s="16" t="s">
        <v>2014</v>
      </c>
      <c r="C4508" s="16" t="s">
        <v>328</v>
      </c>
      <c r="D4508" s="16" t="s">
        <v>107</v>
      </c>
      <c r="E4508" s="16" t="s">
        <v>2015</v>
      </c>
      <c r="G4508" s="16" t="s">
        <v>2016</v>
      </c>
      <c r="H4508" s="16" t="s">
        <v>152</v>
      </c>
      <c r="I4508" s="35">
        <v>2189995483</v>
      </c>
      <c r="J4508" s="35">
        <v>1224983230.6100001</v>
      </c>
      <c r="K4508" s="36">
        <f>IFERROR((J4508/I4508),0)</f>
        <v>0.55935422703791948</v>
      </c>
      <c r="L4508" s="35">
        <v>1447001627.6799998</v>
      </c>
      <c r="M4508" s="35">
        <v>1224983230.6100001</v>
      </c>
      <c r="N4508" s="40">
        <f>M4508/L4508</f>
        <v>0.846566587885623</v>
      </c>
      <c r="O4508" s="28"/>
      <c r="P4508" s="28"/>
      <c r="Q4508" s="28"/>
      <c r="R4508" s="28"/>
      <c r="S4508" s="25"/>
    </row>
    <row r="4509" spans="2:19" s="16" customFormat="1" outlineLevel="2" x14ac:dyDescent="0.25">
      <c r="B4509" s="16" t="s">
        <v>2014</v>
      </c>
      <c r="C4509" s="16" t="s">
        <v>328</v>
      </c>
      <c r="D4509" s="16" t="s">
        <v>107</v>
      </c>
      <c r="E4509" s="16" t="s">
        <v>2015</v>
      </c>
      <c r="G4509" s="16" t="s">
        <v>2016</v>
      </c>
      <c r="H4509" s="16" t="s">
        <v>19</v>
      </c>
      <c r="I4509" s="31">
        <v>1814537699</v>
      </c>
      <c r="J4509" s="31">
        <v>1814537699</v>
      </c>
      <c r="K4509" s="32">
        <f>IFERROR((J4509/I4509),0)</f>
        <v>1</v>
      </c>
      <c r="L4509" s="31"/>
      <c r="M4509" s="31"/>
      <c r="N4509" s="34"/>
      <c r="O4509" s="28"/>
      <c r="P4509" s="28"/>
      <c r="Q4509" s="28"/>
      <c r="R4509" s="28"/>
      <c r="S4509" s="25"/>
    </row>
    <row r="4510" spans="2:19" s="16" customFormat="1" outlineLevel="2" x14ac:dyDescent="0.25">
      <c r="B4510" s="16" t="s">
        <v>2014</v>
      </c>
      <c r="C4510" s="16" t="s">
        <v>328</v>
      </c>
      <c r="D4510" s="16" t="s">
        <v>107</v>
      </c>
      <c r="E4510" s="16" t="s">
        <v>2015</v>
      </c>
      <c r="G4510" s="16" t="s">
        <v>2016</v>
      </c>
      <c r="H4510" s="16" t="s">
        <v>154</v>
      </c>
      <c r="I4510" s="31">
        <v>13545</v>
      </c>
      <c r="J4510" s="31">
        <v>13545</v>
      </c>
      <c r="K4510" s="32">
        <f>IFERROR((J4510/I4510),0)</f>
        <v>1</v>
      </c>
      <c r="L4510" s="31"/>
      <c r="M4510" s="31"/>
      <c r="N4510" s="34"/>
      <c r="O4510" s="28"/>
      <c r="P4510" s="28"/>
      <c r="Q4510" s="28"/>
      <c r="R4510" s="28"/>
      <c r="S4510" s="25"/>
    </row>
    <row r="4511" spans="2:19" s="16" customFormat="1" outlineLevel="2" x14ac:dyDescent="0.25">
      <c r="B4511" s="16" t="s">
        <v>2014</v>
      </c>
      <c r="C4511" s="16" t="s">
        <v>328</v>
      </c>
      <c r="D4511" s="16" t="s">
        <v>107</v>
      </c>
      <c r="E4511" s="16" t="s">
        <v>2015</v>
      </c>
      <c r="G4511" s="16" t="s">
        <v>2016</v>
      </c>
      <c r="H4511" s="16" t="s">
        <v>331</v>
      </c>
      <c r="I4511" s="31">
        <v>54798475</v>
      </c>
      <c r="J4511" s="31">
        <v>54798475</v>
      </c>
      <c r="K4511" s="32">
        <f>IFERROR((J4511/I4511),0)</f>
        <v>1</v>
      </c>
      <c r="L4511" s="31"/>
      <c r="M4511" s="31"/>
      <c r="N4511" s="34"/>
      <c r="O4511" s="28"/>
      <c r="P4511" s="28"/>
      <c r="Q4511" s="28"/>
      <c r="R4511" s="28"/>
      <c r="S4511" s="25"/>
    </row>
    <row r="4512" spans="2:19" s="16" customFormat="1" outlineLevel="2" x14ac:dyDescent="0.25">
      <c r="B4512" s="16" t="s">
        <v>2014</v>
      </c>
      <c r="C4512" s="16" t="s">
        <v>328</v>
      </c>
      <c r="D4512" s="16" t="s">
        <v>107</v>
      </c>
      <c r="E4512" s="16" t="s">
        <v>2015</v>
      </c>
      <c r="G4512" s="16" t="s">
        <v>2016</v>
      </c>
      <c r="H4512" s="16" t="s">
        <v>231</v>
      </c>
      <c r="I4512" s="31">
        <v>333164248</v>
      </c>
      <c r="J4512" s="31">
        <v>333164248</v>
      </c>
      <c r="K4512" s="32">
        <f>IFERROR((J4512/I4512),0)</f>
        <v>1</v>
      </c>
      <c r="L4512" s="31"/>
      <c r="M4512" s="31"/>
      <c r="N4512" s="39"/>
      <c r="O4512" s="28"/>
      <c r="P4512" s="28"/>
      <c r="Q4512" s="28"/>
      <c r="R4512" s="28"/>
      <c r="S4512" s="25"/>
    </row>
    <row r="4513" spans="2:19" s="16" customFormat="1" outlineLevel="2" x14ac:dyDescent="0.25">
      <c r="B4513" s="16" t="s">
        <v>2014</v>
      </c>
      <c r="C4513" s="16" t="s">
        <v>328</v>
      </c>
      <c r="D4513" s="16" t="s">
        <v>107</v>
      </c>
      <c r="E4513" s="16" t="s">
        <v>2015</v>
      </c>
      <c r="G4513" s="16" t="s">
        <v>2016</v>
      </c>
      <c r="H4513" s="16" t="s">
        <v>155</v>
      </c>
      <c r="I4513" s="31">
        <v>-437999097</v>
      </c>
      <c r="J4513" s="31"/>
      <c r="K4513" s="32">
        <f>IFERROR((J4513/I4513),0)</f>
        <v>0</v>
      </c>
      <c r="L4513" s="31"/>
      <c r="M4513" s="31"/>
      <c r="N4513" s="34"/>
      <c r="O4513" s="28"/>
      <c r="P4513" s="28"/>
      <c r="Q4513" s="28"/>
      <c r="R4513" s="28"/>
      <c r="S4513" s="25"/>
    </row>
    <row r="4514" spans="2:19" s="16" customFormat="1" outlineLevel="1" x14ac:dyDescent="0.25">
      <c r="B4514" s="47" t="s">
        <v>7232</v>
      </c>
      <c r="C4514" s="47" t="str">
        <f>C4513</f>
        <v>ASIGNACIÓN PARA LA INVERSIÓN LOCAL SEGÚN NBI Y CUARTA, QUINTA, Y SEXTA CATEGORÍA</v>
      </c>
      <c r="D4514" s="47"/>
      <c r="E4514" s="47" t="str">
        <f>E4513</f>
        <v>25394</v>
      </c>
      <c r="F4514" s="47"/>
      <c r="G4514" s="47" t="str">
        <f>G4513</f>
        <v xml:space="preserve">LA PALMA                                          </v>
      </c>
      <c r="H4514" s="47" t="s">
        <v>10655</v>
      </c>
      <c r="I4514" s="51">
        <f>SUBTOTAL(9,I4508:I4513)</f>
        <v>3954510353</v>
      </c>
      <c r="J4514" s="51">
        <f>SUBTOTAL(9,J4508:J4513)</f>
        <v>3427497197.6100001</v>
      </c>
      <c r="K4514" s="49">
        <f>J4514/I4514</f>
        <v>0.86673112260530727</v>
      </c>
      <c r="L4514" s="51">
        <f>SUBTOTAL(9,L4508:L4513)</f>
        <v>1447001627.6799998</v>
      </c>
      <c r="M4514" s="51">
        <f>SUBTOTAL(9,M4508:M4513)</f>
        <v>1224983230.6100001</v>
      </c>
      <c r="N4514" s="50">
        <f>IFERROR((M4514/L4514),"N.A")</f>
        <v>0.846566587885623</v>
      </c>
      <c r="O4514" s="28"/>
      <c r="P4514" s="28"/>
      <c r="Q4514" s="28"/>
      <c r="R4514" s="28"/>
      <c r="S4514" s="25"/>
    </row>
    <row r="4515" spans="2:19" s="16" customFormat="1" outlineLevel="2" x14ac:dyDescent="0.25">
      <c r="B4515" s="16" t="s">
        <v>2017</v>
      </c>
      <c r="C4515" s="16" t="s">
        <v>328</v>
      </c>
      <c r="D4515" s="16" t="s">
        <v>107</v>
      </c>
      <c r="E4515" s="16" t="s">
        <v>2018</v>
      </c>
      <c r="G4515" s="16" t="s">
        <v>2019</v>
      </c>
      <c r="H4515" s="16" t="s">
        <v>152</v>
      </c>
      <c r="I4515" s="35">
        <v>2228772410</v>
      </c>
      <c r="J4515" s="35">
        <v>1246673268.6500001</v>
      </c>
      <c r="K4515" s="36">
        <f>IFERROR((J4515/I4515),0)</f>
        <v>0.55935422704285898</v>
      </c>
      <c r="L4515" s="35">
        <v>1472622811.3399999</v>
      </c>
      <c r="M4515" s="35">
        <v>1246673268.6500001</v>
      </c>
      <c r="N4515" s="40">
        <f>M4515/L4515</f>
        <v>0.84656658789333905</v>
      </c>
      <c r="O4515" s="28"/>
      <c r="P4515" s="28"/>
      <c r="Q4515" s="28"/>
      <c r="R4515" s="28"/>
      <c r="S4515" s="25"/>
    </row>
    <row r="4516" spans="2:19" s="16" customFormat="1" outlineLevel="2" x14ac:dyDescent="0.25">
      <c r="B4516" s="16" t="s">
        <v>2017</v>
      </c>
      <c r="C4516" s="16" t="s">
        <v>328</v>
      </c>
      <c r="D4516" s="16" t="s">
        <v>107</v>
      </c>
      <c r="E4516" s="16" t="s">
        <v>2018</v>
      </c>
      <c r="G4516" s="16" t="s">
        <v>2019</v>
      </c>
      <c r="H4516" s="16" t="s">
        <v>19</v>
      </c>
      <c r="I4516" s="31">
        <v>1134821942</v>
      </c>
      <c r="J4516" s="31">
        <v>1134821942</v>
      </c>
      <c r="K4516" s="32">
        <f>IFERROR((J4516/I4516),0)</f>
        <v>1</v>
      </c>
      <c r="L4516" s="31"/>
      <c r="M4516" s="31"/>
      <c r="N4516" s="34"/>
      <c r="O4516" s="28"/>
      <c r="P4516" s="28"/>
      <c r="Q4516" s="28"/>
      <c r="R4516" s="28"/>
      <c r="S4516" s="25"/>
    </row>
    <row r="4517" spans="2:19" s="16" customFormat="1" outlineLevel="2" x14ac:dyDescent="0.25">
      <c r="B4517" s="16" t="s">
        <v>2017</v>
      </c>
      <c r="C4517" s="16" t="s">
        <v>328</v>
      </c>
      <c r="D4517" s="16" t="s">
        <v>107</v>
      </c>
      <c r="E4517" s="16" t="s">
        <v>2018</v>
      </c>
      <c r="G4517" s="16" t="s">
        <v>2019</v>
      </c>
      <c r="H4517" s="16" t="s">
        <v>154</v>
      </c>
      <c r="I4517" s="31">
        <v>13785</v>
      </c>
      <c r="J4517" s="31">
        <v>13785</v>
      </c>
      <c r="K4517" s="32">
        <f>IFERROR((J4517/I4517),0)</f>
        <v>1</v>
      </c>
      <c r="L4517" s="31"/>
      <c r="M4517" s="31"/>
      <c r="N4517" s="34"/>
      <c r="O4517" s="28"/>
      <c r="P4517" s="28"/>
      <c r="Q4517" s="28"/>
      <c r="R4517" s="28"/>
      <c r="S4517" s="25"/>
    </row>
    <row r="4518" spans="2:19" s="16" customFormat="1" outlineLevel="2" x14ac:dyDescent="0.25">
      <c r="B4518" s="16" t="s">
        <v>2017</v>
      </c>
      <c r="C4518" s="16" t="s">
        <v>328</v>
      </c>
      <c r="D4518" s="16" t="s">
        <v>107</v>
      </c>
      <c r="E4518" s="16" t="s">
        <v>2018</v>
      </c>
      <c r="G4518" s="16" t="s">
        <v>2019</v>
      </c>
      <c r="H4518" s="16" t="s">
        <v>331</v>
      </c>
      <c r="I4518" s="31">
        <v>55768758</v>
      </c>
      <c r="J4518" s="31">
        <v>55768758</v>
      </c>
      <c r="K4518" s="32">
        <f>IFERROR((J4518/I4518),0)</f>
        <v>1</v>
      </c>
      <c r="L4518" s="31"/>
      <c r="M4518" s="31"/>
      <c r="N4518" s="34"/>
      <c r="O4518" s="28"/>
      <c r="P4518" s="28"/>
      <c r="Q4518" s="28"/>
      <c r="R4518" s="28"/>
      <c r="S4518" s="25"/>
    </row>
    <row r="4519" spans="2:19" s="16" customFormat="1" outlineLevel="2" x14ac:dyDescent="0.25">
      <c r="B4519" s="16" t="s">
        <v>2017</v>
      </c>
      <c r="C4519" s="16" t="s">
        <v>328</v>
      </c>
      <c r="D4519" s="16" t="s">
        <v>107</v>
      </c>
      <c r="E4519" s="16" t="s">
        <v>2018</v>
      </c>
      <c r="G4519" s="16" t="s">
        <v>2019</v>
      </c>
      <c r="H4519" s="16" t="s">
        <v>231</v>
      </c>
      <c r="I4519" s="31">
        <v>339063386</v>
      </c>
      <c r="J4519" s="31">
        <v>339063386</v>
      </c>
      <c r="K4519" s="32">
        <f>IFERROR((J4519/I4519),0)</f>
        <v>1</v>
      </c>
      <c r="L4519" s="31"/>
      <c r="M4519" s="31"/>
      <c r="N4519" s="39"/>
      <c r="O4519" s="28"/>
      <c r="P4519" s="28"/>
      <c r="Q4519" s="28"/>
      <c r="R4519" s="28"/>
      <c r="S4519" s="25"/>
    </row>
    <row r="4520" spans="2:19" s="16" customFormat="1" outlineLevel="2" x14ac:dyDescent="0.25">
      <c r="B4520" s="16" t="s">
        <v>2017</v>
      </c>
      <c r="C4520" s="16" t="s">
        <v>328</v>
      </c>
      <c r="D4520" s="16" t="s">
        <v>107</v>
      </c>
      <c r="E4520" s="16" t="s">
        <v>2018</v>
      </c>
      <c r="G4520" s="16" t="s">
        <v>2019</v>
      </c>
      <c r="H4520" s="16" t="s">
        <v>155</v>
      </c>
      <c r="I4520" s="31">
        <v>-445754482</v>
      </c>
      <c r="J4520" s="31"/>
      <c r="K4520" s="32">
        <f>IFERROR((J4520/I4520),0)</f>
        <v>0</v>
      </c>
      <c r="L4520" s="31"/>
      <c r="M4520" s="31"/>
      <c r="N4520" s="34"/>
      <c r="O4520" s="28"/>
      <c r="P4520" s="28"/>
      <c r="Q4520" s="28"/>
      <c r="R4520" s="28"/>
      <c r="S4520" s="25"/>
    </row>
    <row r="4521" spans="2:19" s="16" customFormat="1" outlineLevel="1" x14ac:dyDescent="0.25">
      <c r="B4521" s="47" t="s">
        <v>7233</v>
      </c>
      <c r="C4521" s="47" t="str">
        <f>C4520</f>
        <v>ASIGNACIÓN PARA LA INVERSIÓN LOCAL SEGÚN NBI Y CUARTA, QUINTA, Y SEXTA CATEGORÍA</v>
      </c>
      <c r="D4521" s="47"/>
      <c r="E4521" s="47" t="str">
        <f>E4520</f>
        <v>25386</v>
      </c>
      <c r="F4521" s="47"/>
      <c r="G4521" s="47" t="str">
        <f>G4520</f>
        <v xml:space="preserve">LA MESA                                           </v>
      </c>
      <c r="H4521" s="47" t="s">
        <v>10655</v>
      </c>
      <c r="I4521" s="51">
        <f>SUBTOTAL(9,I4515:I4520)</f>
        <v>3312685799</v>
      </c>
      <c r="J4521" s="51">
        <f>SUBTOTAL(9,J4515:J4520)</f>
        <v>2776341139.6500001</v>
      </c>
      <c r="K4521" s="49">
        <f>J4521/I4521</f>
        <v>0.83809371250605591</v>
      </c>
      <c r="L4521" s="51">
        <f>SUBTOTAL(9,L4515:L4520)</f>
        <v>1472622811.3399999</v>
      </c>
      <c r="M4521" s="51">
        <f>SUBTOTAL(9,M4515:M4520)</f>
        <v>1246673268.6500001</v>
      </c>
      <c r="N4521" s="50">
        <f>IFERROR((M4521/L4521),"N.A")</f>
        <v>0.84656658789333905</v>
      </c>
      <c r="O4521" s="28"/>
      <c r="P4521" s="28"/>
      <c r="Q4521" s="28"/>
      <c r="R4521" s="28"/>
      <c r="S4521" s="25"/>
    </row>
    <row r="4522" spans="2:19" s="16" customFormat="1" outlineLevel="2" x14ac:dyDescent="0.25">
      <c r="B4522" s="16" t="s">
        <v>2020</v>
      </c>
      <c r="C4522" s="16" t="s">
        <v>328</v>
      </c>
      <c r="D4522" s="16" t="s">
        <v>107</v>
      </c>
      <c r="E4522" s="16" t="s">
        <v>2021</v>
      </c>
      <c r="G4522" s="16" t="s">
        <v>2022</v>
      </c>
      <c r="H4522" s="16" t="s">
        <v>152</v>
      </c>
      <c r="I4522" s="35">
        <v>1148499327</v>
      </c>
      <c r="J4522" s="35">
        <v>642417953.30000007</v>
      </c>
      <c r="K4522" s="36">
        <f>IFERROR((J4522/I4522),0)</f>
        <v>0.5593542270312537</v>
      </c>
      <c r="L4522" s="35">
        <v>758851060.88999999</v>
      </c>
      <c r="M4522" s="35">
        <v>642417953.30000007</v>
      </c>
      <c r="N4522" s="40">
        <f>M4522/L4522</f>
        <v>0.84656658784472916</v>
      </c>
      <c r="O4522" s="28"/>
      <c r="P4522" s="28"/>
      <c r="Q4522" s="28"/>
      <c r="R4522" s="28"/>
      <c r="S4522" s="25"/>
    </row>
    <row r="4523" spans="2:19" s="16" customFormat="1" outlineLevel="2" x14ac:dyDescent="0.25">
      <c r="B4523" s="16" t="s">
        <v>2020</v>
      </c>
      <c r="C4523" s="16" t="s">
        <v>328</v>
      </c>
      <c r="D4523" s="16" t="s">
        <v>107</v>
      </c>
      <c r="E4523" s="16" t="s">
        <v>2021</v>
      </c>
      <c r="G4523" s="16" t="s">
        <v>2022</v>
      </c>
      <c r="H4523" s="16" t="s">
        <v>24</v>
      </c>
      <c r="I4523" s="31">
        <v>63184199</v>
      </c>
      <c r="J4523" s="31">
        <v>63184199</v>
      </c>
      <c r="K4523" s="32">
        <f>IFERROR((J4523/I4523),0)</f>
        <v>1</v>
      </c>
      <c r="L4523" s="31"/>
      <c r="M4523" s="31"/>
      <c r="N4523" s="34"/>
      <c r="O4523" s="28"/>
      <c r="P4523" s="28"/>
      <c r="Q4523" s="28"/>
      <c r="R4523" s="28"/>
      <c r="S4523" s="25"/>
    </row>
    <row r="4524" spans="2:19" s="16" customFormat="1" outlineLevel="2" x14ac:dyDescent="0.25">
      <c r="B4524" s="16" t="s">
        <v>2020</v>
      </c>
      <c r="C4524" s="16" t="s">
        <v>328</v>
      </c>
      <c r="D4524" s="16" t="s">
        <v>107</v>
      </c>
      <c r="E4524" s="16" t="s">
        <v>2021</v>
      </c>
      <c r="G4524" s="16" t="s">
        <v>2022</v>
      </c>
      <c r="H4524" s="16" t="s">
        <v>19</v>
      </c>
      <c r="I4524" s="31">
        <v>1159794191</v>
      </c>
      <c r="J4524" s="31">
        <v>1159794191</v>
      </c>
      <c r="K4524" s="32">
        <f>IFERROR((J4524/I4524),0)</f>
        <v>1</v>
      </c>
      <c r="L4524" s="31"/>
      <c r="M4524" s="31"/>
      <c r="N4524" s="34"/>
      <c r="O4524" s="28"/>
      <c r="P4524" s="28"/>
      <c r="Q4524" s="28"/>
      <c r="R4524" s="28"/>
      <c r="S4524" s="25"/>
    </row>
    <row r="4525" spans="2:19" s="16" customFormat="1" outlineLevel="2" x14ac:dyDescent="0.25">
      <c r="B4525" s="16" t="s">
        <v>2020</v>
      </c>
      <c r="C4525" s="16" t="s">
        <v>328</v>
      </c>
      <c r="D4525" s="16" t="s">
        <v>107</v>
      </c>
      <c r="E4525" s="16" t="s">
        <v>2021</v>
      </c>
      <c r="G4525" s="16" t="s">
        <v>2022</v>
      </c>
      <c r="H4525" s="16" t="s">
        <v>154</v>
      </c>
      <c r="I4525" s="31">
        <v>7103</v>
      </c>
      <c r="J4525" s="31">
        <v>7103</v>
      </c>
      <c r="K4525" s="32">
        <f>IFERROR((J4525/I4525),0)</f>
        <v>1</v>
      </c>
      <c r="L4525" s="31"/>
      <c r="M4525" s="31"/>
      <c r="N4525" s="34"/>
      <c r="O4525" s="28"/>
      <c r="P4525" s="28"/>
      <c r="Q4525" s="28"/>
      <c r="R4525" s="28"/>
      <c r="S4525" s="25"/>
    </row>
    <row r="4526" spans="2:19" s="16" customFormat="1" outlineLevel="2" x14ac:dyDescent="0.25">
      <c r="B4526" s="16" t="s">
        <v>2020</v>
      </c>
      <c r="C4526" s="16" t="s">
        <v>328</v>
      </c>
      <c r="D4526" s="16" t="s">
        <v>107</v>
      </c>
      <c r="E4526" s="16" t="s">
        <v>2021</v>
      </c>
      <c r="G4526" s="16" t="s">
        <v>2022</v>
      </c>
      <c r="H4526" s="16" t="s">
        <v>331</v>
      </c>
      <c r="I4526" s="31">
        <v>28737964</v>
      </c>
      <c r="J4526" s="31">
        <v>28737964</v>
      </c>
      <c r="K4526" s="32">
        <f>IFERROR((J4526/I4526),0)</f>
        <v>1</v>
      </c>
      <c r="L4526" s="31"/>
      <c r="M4526" s="31"/>
      <c r="N4526" s="34"/>
      <c r="O4526" s="28"/>
      <c r="P4526" s="28"/>
      <c r="Q4526" s="28"/>
      <c r="R4526" s="28"/>
      <c r="S4526" s="25"/>
    </row>
    <row r="4527" spans="2:19" s="16" customFormat="1" outlineLevel="2" x14ac:dyDescent="0.25">
      <c r="B4527" s="16" t="s">
        <v>2020</v>
      </c>
      <c r="C4527" s="16" t="s">
        <v>328</v>
      </c>
      <c r="D4527" s="16" t="s">
        <v>107</v>
      </c>
      <c r="E4527" s="16" t="s">
        <v>2021</v>
      </c>
      <c r="G4527" s="16" t="s">
        <v>2022</v>
      </c>
      <c r="H4527" s="16" t="s">
        <v>231</v>
      </c>
      <c r="I4527" s="31">
        <v>174721326</v>
      </c>
      <c r="J4527" s="31">
        <v>174721326</v>
      </c>
      <c r="K4527" s="32">
        <f>IFERROR((J4527/I4527),0)</f>
        <v>1</v>
      </c>
      <c r="L4527" s="31"/>
      <c r="M4527" s="31"/>
      <c r="N4527" s="39"/>
      <c r="O4527" s="28"/>
      <c r="P4527" s="28"/>
      <c r="Q4527" s="28"/>
      <c r="R4527" s="28"/>
      <c r="S4527" s="25"/>
    </row>
    <row r="4528" spans="2:19" s="16" customFormat="1" outlineLevel="2" x14ac:dyDescent="0.25">
      <c r="B4528" s="16" t="s">
        <v>2020</v>
      </c>
      <c r="C4528" s="16" t="s">
        <v>328</v>
      </c>
      <c r="D4528" s="16" t="s">
        <v>107</v>
      </c>
      <c r="E4528" s="16" t="s">
        <v>2021</v>
      </c>
      <c r="G4528" s="16" t="s">
        <v>2022</v>
      </c>
      <c r="H4528" s="16" t="s">
        <v>155</v>
      </c>
      <c r="I4528" s="31">
        <v>-229699865</v>
      </c>
      <c r="J4528" s="31"/>
      <c r="K4528" s="32">
        <f>IFERROR((J4528/I4528),0)</f>
        <v>0</v>
      </c>
      <c r="L4528" s="31"/>
      <c r="M4528" s="31"/>
      <c r="N4528" s="34"/>
      <c r="O4528" s="28"/>
      <c r="P4528" s="28"/>
      <c r="Q4528" s="28"/>
      <c r="R4528" s="28"/>
      <c r="S4528" s="25"/>
    </row>
    <row r="4529" spans="2:19" s="16" customFormat="1" outlineLevel="1" x14ac:dyDescent="0.25">
      <c r="B4529" s="47" t="s">
        <v>7234</v>
      </c>
      <c r="C4529" s="47" t="str">
        <f>C4528</f>
        <v>ASIGNACIÓN PARA LA INVERSIÓN LOCAL SEGÚN NBI Y CUARTA, QUINTA, Y SEXTA CATEGORÍA</v>
      </c>
      <c r="D4529" s="47"/>
      <c r="E4529" s="47" t="str">
        <f>E4528</f>
        <v>25377</v>
      </c>
      <c r="F4529" s="47"/>
      <c r="G4529" s="47" t="str">
        <f>G4528</f>
        <v xml:space="preserve">LA CALERA                                         </v>
      </c>
      <c r="H4529" s="47" t="s">
        <v>10655</v>
      </c>
      <c r="I4529" s="51">
        <f>SUBTOTAL(9,I4522:I4528)</f>
        <v>2345244245</v>
      </c>
      <c r="J4529" s="51">
        <f>SUBTOTAL(9,J4522:J4528)</f>
        <v>2068862736.3000002</v>
      </c>
      <c r="K4529" s="49">
        <f>J4529/I4529</f>
        <v>0.88215235607581688</v>
      </c>
      <c r="L4529" s="51">
        <f>SUBTOTAL(9,L4522:L4528)</f>
        <v>758851060.88999999</v>
      </c>
      <c r="M4529" s="51">
        <f>SUBTOTAL(9,M4522:M4528)</f>
        <v>642417953.30000007</v>
      </c>
      <c r="N4529" s="50">
        <f>IFERROR((M4529/L4529),"N.A")</f>
        <v>0.84656658784472916</v>
      </c>
      <c r="O4529" s="28"/>
      <c r="P4529" s="28"/>
      <c r="Q4529" s="28"/>
      <c r="R4529" s="28"/>
      <c r="S4529" s="25"/>
    </row>
    <row r="4530" spans="2:19" s="16" customFormat="1" outlineLevel="2" x14ac:dyDescent="0.25">
      <c r="B4530" s="16" t="s">
        <v>2023</v>
      </c>
      <c r="C4530" s="16" t="s">
        <v>328</v>
      </c>
      <c r="D4530" s="16" t="s">
        <v>107</v>
      </c>
      <c r="E4530" s="16" t="s">
        <v>2024</v>
      </c>
      <c r="G4530" s="16" t="s">
        <v>2025</v>
      </c>
      <c r="H4530" s="16" t="s">
        <v>152</v>
      </c>
      <c r="I4530" s="35">
        <v>1574020934</v>
      </c>
      <c r="J4530" s="35">
        <v>880435262.88</v>
      </c>
      <c r="K4530" s="36">
        <f>IFERROR((J4530/I4530),0)</f>
        <v>0.55935422703850768</v>
      </c>
      <c r="L4530" s="35">
        <v>1040007100.8799999</v>
      </c>
      <c r="M4530" s="35">
        <v>880435262.88</v>
      </c>
      <c r="N4530" s="40">
        <f>M4530/L4530</f>
        <v>0.84656658799254492</v>
      </c>
      <c r="O4530" s="28"/>
      <c r="P4530" s="28"/>
      <c r="Q4530" s="28"/>
      <c r="R4530" s="28"/>
      <c r="S4530" s="25"/>
    </row>
    <row r="4531" spans="2:19" s="16" customFormat="1" outlineLevel="2" x14ac:dyDescent="0.25">
      <c r="B4531" s="16" t="s">
        <v>2023</v>
      </c>
      <c r="C4531" s="16" t="s">
        <v>328</v>
      </c>
      <c r="D4531" s="16" t="s">
        <v>107</v>
      </c>
      <c r="E4531" s="16" t="s">
        <v>2024</v>
      </c>
      <c r="G4531" s="16" t="s">
        <v>2025</v>
      </c>
      <c r="H4531" s="16" t="s">
        <v>24</v>
      </c>
      <c r="I4531" s="31">
        <v>5867128</v>
      </c>
      <c r="J4531" s="31">
        <v>5867128</v>
      </c>
      <c r="K4531" s="32">
        <f>IFERROR((J4531/I4531),0)</f>
        <v>1</v>
      </c>
      <c r="L4531" s="31"/>
      <c r="M4531" s="31"/>
      <c r="N4531" s="34"/>
      <c r="O4531" s="28"/>
      <c r="P4531" s="28"/>
      <c r="Q4531" s="28"/>
      <c r="R4531" s="28"/>
      <c r="S4531" s="25"/>
    </row>
    <row r="4532" spans="2:19" s="16" customFormat="1" outlineLevel="2" x14ac:dyDescent="0.25">
      <c r="B4532" s="16" t="s">
        <v>2023</v>
      </c>
      <c r="C4532" s="16" t="s">
        <v>328</v>
      </c>
      <c r="D4532" s="16" t="s">
        <v>107</v>
      </c>
      <c r="E4532" s="16" t="s">
        <v>2024</v>
      </c>
      <c r="G4532" s="16" t="s">
        <v>2025</v>
      </c>
      <c r="H4532" s="16" t="s">
        <v>19</v>
      </c>
      <c r="I4532" s="31">
        <v>4294564091</v>
      </c>
      <c r="J4532" s="31">
        <v>4294564091</v>
      </c>
      <c r="K4532" s="32">
        <f>IFERROR((J4532/I4532),0)</f>
        <v>1</v>
      </c>
      <c r="L4532" s="31"/>
      <c r="M4532" s="31"/>
      <c r="N4532" s="34"/>
      <c r="O4532" s="28"/>
      <c r="P4532" s="28"/>
      <c r="Q4532" s="28"/>
      <c r="R4532" s="28"/>
      <c r="S4532" s="25"/>
    </row>
    <row r="4533" spans="2:19" s="16" customFormat="1" outlineLevel="2" x14ac:dyDescent="0.25">
      <c r="B4533" s="16" t="s">
        <v>2023</v>
      </c>
      <c r="C4533" s="16" t="s">
        <v>328</v>
      </c>
      <c r="D4533" s="16" t="s">
        <v>107</v>
      </c>
      <c r="E4533" s="16" t="s">
        <v>2024</v>
      </c>
      <c r="G4533" s="16" t="s">
        <v>2025</v>
      </c>
      <c r="H4533" s="16" t="s">
        <v>154</v>
      </c>
      <c r="I4533" s="31">
        <v>9735</v>
      </c>
      <c r="J4533" s="31">
        <v>9735</v>
      </c>
      <c r="K4533" s="32">
        <f>IFERROR((J4533/I4533),0)</f>
        <v>1</v>
      </c>
      <c r="L4533" s="31"/>
      <c r="M4533" s="31"/>
      <c r="N4533" s="34"/>
      <c r="O4533" s="28"/>
      <c r="P4533" s="28"/>
      <c r="Q4533" s="28"/>
      <c r="R4533" s="28"/>
      <c r="S4533" s="25"/>
    </row>
    <row r="4534" spans="2:19" s="16" customFormat="1" outlineLevel="2" x14ac:dyDescent="0.25">
      <c r="B4534" s="16" t="s">
        <v>2023</v>
      </c>
      <c r="C4534" s="16" t="s">
        <v>328</v>
      </c>
      <c r="D4534" s="16" t="s">
        <v>107</v>
      </c>
      <c r="E4534" s="16" t="s">
        <v>2024</v>
      </c>
      <c r="G4534" s="16" t="s">
        <v>2025</v>
      </c>
      <c r="H4534" s="16" t="s">
        <v>331</v>
      </c>
      <c r="I4534" s="31">
        <v>39385445</v>
      </c>
      <c r="J4534" s="31">
        <v>39385445</v>
      </c>
      <c r="K4534" s="32">
        <f>IFERROR((J4534/I4534),0)</f>
        <v>1</v>
      </c>
      <c r="L4534" s="31"/>
      <c r="M4534" s="31"/>
      <c r="N4534" s="34"/>
      <c r="O4534" s="28"/>
      <c r="P4534" s="28"/>
      <c r="Q4534" s="28"/>
      <c r="R4534" s="28"/>
      <c r="S4534" s="25"/>
    </row>
    <row r="4535" spans="2:19" s="16" customFormat="1" outlineLevel="2" x14ac:dyDescent="0.25">
      <c r="B4535" s="16" t="s">
        <v>2023</v>
      </c>
      <c r="C4535" s="16" t="s">
        <v>328</v>
      </c>
      <c r="D4535" s="16" t="s">
        <v>107</v>
      </c>
      <c r="E4535" s="16" t="s">
        <v>2024</v>
      </c>
      <c r="G4535" s="16" t="s">
        <v>2025</v>
      </c>
      <c r="H4535" s="16" t="s">
        <v>231</v>
      </c>
      <c r="I4535" s="31">
        <v>239455974</v>
      </c>
      <c r="J4535" s="31">
        <v>239455974</v>
      </c>
      <c r="K4535" s="32">
        <f>IFERROR((J4535/I4535),0)</f>
        <v>1</v>
      </c>
      <c r="L4535" s="31"/>
      <c r="M4535" s="31"/>
      <c r="N4535" s="39"/>
      <c r="O4535" s="28"/>
      <c r="P4535" s="28"/>
      <c r="Q4535" s="28"/>
      <c r="R4535" s="28"/>
      <c r="S4535" s="25"/>
    </row>
    <row r="4536" spans="2:19" s="16" customFormat="1" outlineLevel="2" x14ac:dyDescent="0.25">
      <c r="B4536" s="16" t="s">
        <v>2023</v>
      </c>
      <c r="C4536" s="16" t="s">
        <v>328</v>
      </c>
      <c r="D4536" s="16" t="s">
        <v>107</v>
      </c>
      <c r="E4536" s="16" t="s">
        <v>2024</v>
      </c>
      <c r="G4536" s="16" t="s">
        <v>2025</v>
      </c>
      <c r="H4536" s="16" t="s">
        <v>155</v>
      </c>
      <c r="I4536" s="31">
        <v>-314804187</v>
      </c>
      <c r="J4536" s="31"/>
      <c r="K4536" s="32">
        <f>IFERROR((J4536/I4536),0)</f>
        <v>0</v>
      </c>
      <c r="L4536" s="31"/>
      <c r="M4536" s="31"/>
      <c r="N4536" s="34"/>
      <c r="O4536" s="28"/>
      <c r="P4536" s="28"/>
      <c r="Q4536" s="28"/>
      <c r="R4536" s="28"/>
      <c r="S4536" s="25"/>
    </row>
    <row r="4537" spans="2:19" s="16" customFormat="1" outlineLevel="1" x14ac:dyDescent="0.25">
      <c r="B4537" s="47" t="s">
        <v>7235</v>
      </c>
      <c r="C4537" s="47" t="str">
        <f>C4536</f>
        <v>ASIGNACIÓN PARA LA INVERSIÓN LOCAL SEGÚN NBI Y CUARTA, QUINTA, Y SEXTA CATEGORÍA</v>
      </c>
      <c r="D4537" s="47"/>
      <c r="E4537" s="47" t="str">
        <f>E4536</f>
        <v>25372</v>
      </c>
      <c r="F4537" s="47"/>
      <c r="G4537" s="47" t="str">
        <f>G4536</f>
        <v xml:space="preserve">JUNÍN                                             </v>
      </c>
      <c r="H4537" s="47" t="s">
        <v>10655</v>
      </c>
      <c r="I4537" s="51">
        <f>SUBTOTAL(9,I4530:I4536)</f>
        <v>5838499120</v>
      </c>
      <c r="J4537" s="51">
        <f>SUBTOTAL(9,J4530:J4536)</f>
        <v>5459717635.8800001</v>
      </c>
      <c r="K4537" s="49">
        <f>J4537/I4537</f>
        <v>0.93512348356404307</v>
      </c>
      <c r="L4537" s="51">
        <f>SUBTOTAL(9,L4530:L4536)</f>
        <v>1040007100.8799999</v>
      </c>
      <c r="M4537" s="51">
        <f>SUBTOTAL(9,M4530:M4536)</f>
        <v>880435262.88</v>
      </c>
      <c r="N4537" s="50">
        <f>IFERROR((M4537/L4537),"N.A")</f>
        <v>0.84656658799254492</v>
      </c>
      <c r="O4537" s="28"/>
      <c r="P4537" s="28"/>
      <c r="Q4537" s="28"/>
      <c r="R4537" s="28"/>
      <c r="S4537" s="25"/>
    </row>
    <row r="4538" spans="2:19" s="16" customFormat="1" outlineLevel="2" x14ac:dyDescent="0.25">
      <c r="B4538" s="16" t="s">
        <v>2026</v>
      </c>
      <c r="C4538" s="16" t="s">
        <v>328</v>
      </c>
      <c r="D4538" s="16" t="s">
        <v>107</v>
      </c>
      <c r="E4538" s="16" t="s">
        <v>2027</v>
      </c>
      <c r="G4538" s="16" t="s">
        <v>2028</v>
      </c>
      <c r="H4538" s="16" t="s">
        <v>152</v>
      </c>
      <c r="I4538" s="35">
        <v>1010919446</v>
      </c>
      <c r="J4538" s="35">
        <v>565462065.31000018</v>
      </c>
      <c r="K4538" s="36">
        <f>IFERROR((J4538/I4538),0)</f>
        <v>0.55935422703304116</v>
      </c>
      <c r="L4538" s="35">
        <v>667947534.56000006</v>
      </c>
      <c r="M4538" s="35">
        <v>565462065.31000018</v>
      </c>
      <c r="N4538" s="40">
        <f>M4538/L4538</f>
        <v>0.84656658802175144</v>
      </c>
      <c r="O4538" s="28"/>
      <c r="P4538" s="28"/>
      <c r="Q4538" s="28"/>
      <c r="R4538" s="28"/>
      <c r="S4538" s="25"/>
    </row>
    <row r="4539" spans="2:19" s="16" customFormat="1" outlineLevel="2" x14ac:dyDescent="0.25">
      <c r="B4539" s="16" t="s">
        <v>2026</v>
      </c>
      <c r="C4539" s="16" t="s">
        <v>328</v>
      </c>
      <c r="D4539" s="16" t="s">
        <v>107</v>
      </c>
      <c r="E4539" s="16" t="s">
        <v>2027</v>
      </c>
      <c r="G4539" s="16" t="s">
        <v>2028</v>
      </c>
      <c r="H4539" s="16" t="s">
        <v>19</v>
      </c>
      <c r="I4539" s="31">
        <v>576978886</v>
      </c>
      <c r="J4539" s="31">
        <v>576978886</v>
      </c>
      <c r="K4539" s="32">
        <f>IFERROR((J4539/I4539),0)</f>
        <v>1</v>
      </c>
      <c r="L4539" s="31"/>
      <c r="M4539" s="31"/>
      <c r="N4539" s="34"/>
      <c r="O4539" s="28"/>
      <c r="P4539" s="28"/>
      <c r="Q4539" s="28"/>
      <c r="R4539" s="28"/>
      <c r="S4539" s="25"/>
    </row>
    <row r="4540" spans="2:19" s="16" customFormat="1" outlineLevel="2" x14ac:dyDescent="0.25">
      <c r="B4540" s="16" t="s">
        <v>2026</v>
      </c>
      <c r="C4540" s="16" t="s">
        <v>328</v>
      </c>
      <c r="D4540" s="16" t="s">
        <v>107</v>
      </c>
      <c r="E4540" s="16" t="s">
        <v>2027</v>
      </c>
      <c r="G4540" s="16" t="s">
        <v>2028</v>
      </c>
      <c r="H4540" s="16" t="s">
        <v>154</v>
      </c>
      <c r="I4540" s="31">
        <v>6252</v>
      </c>
      <c r="J4540" s="31">
        <v>6252</v>
      </c>
      <c r="K4540" s="32">
        <f>IFERROR((J4540/I4540),0)</f>
        <v>1</v>
      </c>
      <c r="L4540" s="31"/>
      <c r="M4540" s="31"/>
      <c r="N4540" s="34"/>
      <c r="O4540" s="28"/>
      <c r="P4540" s="28"/>
      <c r="Q4540" s="28"/>
      <c r="R4540" s="28"/>
      <c r="S4540" s="25"/>
    </row>
    <row r="4541" spans="2:19" s="16" customFormat="1" outlineLevel="2" x14ac:dyDescent="0.25">
      <c r="B4541" s="16" t="s">
        <v>2026</v>
      </c>
      <c r="C4541" s="16" t="s">
        <v>328</v>
      </c>
      <c r="D4541" s="16" t="s">
        <v>107</v>
      </c>
      <c r="E4541" s="16" t="s">
        <v>2027</v>
      </c>
      <c r="G4541" s="16" t="s">
        <v>2028</v>
      </c>
      <c r="H4541" s="16" t="s">
        <v>331</v>
      </c>
      <c r="I4541" s="31">
        <v>25295415</v>
      </c>
      <c r="J4541" s="31">
        <v>25295415</v>
      </c>
      <c r="K4541" s="32">
        <f>IFERROR((J4541/I4541),0)</f>
        <v>1</v>
      </c>
      <c r="L4541" s="31"/>
      <c r="M4541" s="31"/>
      <c r="N4541" s="34"/>
      <c r="O4541" s="28"/>
      <c r="P4541" s="28"/>
      <c r="Q4541" s="28"/>
      <c r="R4541" s="28"/>
      <c r="S4541" s="25"/>
    </row>
    <row r="4542" spans="2:19" s="16" customFormat="1" outlineLevel="2" x14ac:dyDescent="0.25">
      <c r="B4542" s="16" t="s">
        <v>2026</v>
      </c>
      <c r="C4542" s="16" t="s">
        <v>328</v>
      </c>
      <c r="D4542" s="16" t="s">
        <v>107</v>
      </c>
      <c r="E4542" s="16" t="s">
        <v>2027</v>
      </c>
      <c r="G4542" s="16" t="s">
        <v>2028</v>
      </c>
      <c r="H4542" s="16" t="s">
        <v>231</v>
      </c>
      <c r="I4542" s="31">
        <v>153791284</v>
      </c>
      <c r="J4542" s="31">
        <v>153791284</v>
      </c>
      <c r="K4542" s="32">
        <f>IFERROR((J4542/I4542),0)</f>
        <v>1</v>
      </c>
      <c r="L4542" s="31"/>
      <c r="M4542" s="31"/>
      <c r="N4542" s="39"/>
      <c r="O4542" s="28"/>
      <c r="P4542" s="28"/>
      <c r="Q4542" s="28"/>
      <c r="R4542" s="28"/>
      <c r="S4542" s="25"/>
    </row>
    <row r="4543" spans="2:19" s="16" customFormat="1" outlineLevel="2" x14ac:dyDescent="0.25">
      <c r="B4543" s="16" t="s">
        <v>2026</v>
      </c>
      <c r="C4543" s="16" t="s">
        <v>328</v>
      </c>
      <c r="D4543" s="16" t="s">
        <v>107</v>
      </c>
      <c r="E4543" s="16" t="s">
        <v>2027</v>
      </c>
      <c r="G4543" s="16" t="s">
        <v>2028</v>
      </c>
      <c r="H4543" s="16" t="s">
        <v>155</v>
      </c>
      <c r="I4543" s="31">
        <v>-202183889</v>
      </c>
      <c r="J4543" s="31"/>
      <c r="K4543" s="32">
        <f>IFERROR((J4543/I4543),0)</f>
        <v>0</v>
      </c>
      <c r="L4543" s="31"/>
      <c r="M4543" s="31"/>
      <c r="N4543" s="34"/>
      <c r="O4543" s="28"/>
      <c r="P4543" s="28"/>
      <c r="Q4543" s="28"/>
      <c r="R4543" s="28"/>
      <c r="S4543" s="25"/>
    </row>
    <row r="4544" spans="2:19" s="16" customFormat="1" outlineLevel="1" x14ac:dyDescent="0.25">
      <c r="B4544" s="47" t="s">
        <v>7236</v>
      </c>
      <c r="C4544" s="47" t="str">
        <f>C4543</f>
        <v>ASIGNACIÓN PARA LA INVERSIÓN LOCAL SEGÚN NBI Y CUARTA, QUINTA, Y SEXTA CATEGORÍA</v>
      </c>
      <c r="D4544" s="47"/>
      <c r="E4544" s="47" t="str">
        <f>E4543</f>
        <v>25368</v>
      </c>
      <c r="F4544" s="47"/>
      <c r="G4544" s="47" t="str">
        <f>G4543</f>
        <v xml:space="preserve">JERUSALÉN                                         </v>
      </c>
      <c r="H4544" s="47" t="s">
        <v>10655</v>
      </c>
      <c r="I4544" s="51">
        <f>SUBTOTAL(9,I4538:I4543)</f>
        <v>1564807394</v>
      </c>
      <c r="J4544" s="51">
        <f>SUBTOTAL(9,J4538:J4543)</f>
        <v>1321533902.3100002</v>
      </c>
      <c r="K4544" s="49">
        <f>J4544/I4544</f>
        <v>0.8445345461538637</v>
      </c>
      <c r="L4544" s="51">
        <f>SUBTOTAL(9,L4538:L4543)</f>
        <v>667947534.56000006</v>
      </c>
      <c r="M4544" s="51">
        <f>SUBTOTAL(9,M4538:M4543)</f>
        <v>565462065.31000018</v>
      </c>
      <c r="N4544" s="50">
        <f>IFERROR((M4544/L4544),"N.A")</f>
        <v>0.84656658802175144</v>
      </c>
      <c r="O4544" s="28"/>
      <c r="P4544" s="28"/>
      <c r="Q4544" s="28"/>
      <c r="R4544" s="28"/>
      <c r="S4544" s="25"/>
    </row>
    <row r="4545" spans="2:19" s="16" customFormat="1" outlineLevel="2" x14ac:dyDescent="0.25">
      <c r="B4545" s="16" t="s">
        <v>2029</v>
      </c>
      <c r="C4545" s="16" t="s">
        <v>328</v>
      </c>
      <c r="D4545" s="16" t="s">
        <v>107</v>
      </c>
      <c r="E4545" s="16" t="s">
        <v>2030</v>
      </c>
      <c r="G4545" s="16" t="s">
        <v>2031</v>
      </c>
      <c r="H4545" s="16" t="s">
        <v>152</v>
      </c>
      <c r="I4545" s="35">
        <v>1028468517</v>
      </c>
      <c r="J4545" s="35">
        <v>575278212.37999988</v>
      </c>
      <c r="K4545" s="36">
        <f>IFERROR((J4545/I4545),0)</f>
        <v>0.55935422705797799</v>
      </c>
      <c r="L4545" s="35">
        <v>679542779.71000016</v>
      </c>
      <c r="M4545" s="35">
        <v>575278212.37999988</v>
      </c>
      <c r="N4545" s="40">
        <f>M4545/L4545</f>
        <v>0.84656658794241635</v>
      </c>
      <c r="O4545" s="28"/>
      <c r="P4545" s="28"/>
      <c r="Q4545" s="28"/>
      <c r="R4545" s="28"/>
      <c r="S4545" s="25"/>
    </row>
    <row r="4546" spans="2:19" s="16" customFormat="1" outlineLevel="2" x14ac:dyDescent="0.25">
      <c r="B4546" s="16" t="s">
        <v>2029</v>
      </c>
      <c r="C4546" s="16" t="s">
        <v>328</v>
      </c>
      <c r="D4546" s="16" t="s">
        <v>107</v>
      </c>
      <c r="E4546" s="16" t="s">
        <v>2030</v>
      </c>
      <c r="G4546" s="16" t="s">
        <v>2031</v>
      </c>
      <c r="H4546" s="16" t="s">
        <v>19</v>
      </c>
      <c r="I4546" s="31">
        <v>1683553000</v>
      </c>
      <c r="J4546" s="31">
        <v>1683553000</v>
      </c>
      <c r="K4546" s="32">
        <f>IFERROR((J4546/I4546),0)</f>
        <v>1</v>
      </c>
      <c r="L4546" s="31"/>
      <c r="M4546" s="31"/>
      <c r="N4546" s="34"/>
      <c r="O4546" s="28"/>
      <c r="P4546" s="28"/>
      <c r="Q4546" s="28"/>
      <c r="R4546" s="28"/>
      <c r="S4546" s="25"/>
    </row>
    <row r="4547" spans="2:19" s="16" customFormat="1" outlineLevel="2" x14ac:dyDescent="0.25">
      <c r="B4547" s="16" t="s">
        <v>2029</v>
      </c>
      <c r="C4547" s="16" t="s">
        <v>328</v>
      </c>
      <c r="D4547" s="16" t="s">
        <v>107</v>
      </c>
      <c r="E4547" s="16" t="s">
        <v>2030</v>
      </c>
      <c r="G4547" s="16" t="s">
        <v>2031</v>
      </c>
      <c r="H4547" s="16" t="s">
        <v>154</v>
      </c>
      <c r="I4547" s="31">
        <v>6361</v>
      </c>
      <c r="J4547" s="31">
        <v>6361</v>
      </c>
      <c r="K4547" s="32">
        <f>IFERROR((J4547/I4547),0)</f>
        <v>1</v>
      </c>
      <c r="L4547" s="31"/>
      <c r="M4547" s="31"/>
      <c r="N4547" s="34"/>
      <c r="O4547" s="28"/>
      <c r="P4547" s="28"/>
      <c r="Q4547" s="28"/>
      <c r="R4547" s="28"/>
      <c r="S4547" s="25"/>
    </row>
    <row r="4548" spans="2:19" s="16" customFormat="1" outlineLevel="2" x14ac:dyDescent="0.25">
      <c r="B4548" s="16" t="s">
        <v>2029</v>
      </c>
      <c r="C4548" s="16" t="s">
        <v>328</v>
      </c>
      <c r="D4548" s="16" t="s">
        <v>107</v>
      </c>
      <c r="E4548" s="16" t="s">
        <v>2030</v>
      </c>
      <c r="G4548" s="16" t="s">
        <v>2031</v>
      </c>
      <c r="H4548" s="16" t="s">
        <v>331</v>
      </c>
      <c r="I4548" s="31">
        <v>25734531</v>
      </c>
      <c r="J4548" s="31">
        <v>25734531</v>
      </c>
      <c r="K4548" s="32">
        <f>IFERROR((J4548/I4548),0)</f>
        <v>1</v>
      </c>
      <c r="L4548" s="31"/>
      <c r="M4548" s="31"/>
      <c r="N4548" s="34"/>
      <c r="O4548" s="28"/>
      <c r="P4548" s="28"/>
      <c r="Q4548" s="28"/>
      <c r="R4548" s="28"/>
      <c r="S4548" s="25"/>
    </row>
    <row r="4549" spans="2:19" s="16" customFormat="1" outlineLevel="2" x14ac:dyDescent="0.25">
      <c r="B4549" s="16" t="s">
        <v>2029</v>
      </c>
      <c r="C4549" s="16" t="s">
        <v>328</v>
      </c>
      <c r="D4549" s="16" t="s">
        <v>107</v>
      </c>
      <c r="E4549" s="16" t="s">
        <v>2030</v>
      </c>
      <c r="G4549" s="16" t="s">
        <v>2031</v>
      </c>
      <c r="H4549" s="16" t="s">
        <v>231</v>
      </c>
      <c r="I4549" s="31">
        <v>156461026</v>
      </c>
      <c r="J4549" s="31">
        <v>156461026</v>
      </c>
      <c r="K4549" s="32">
        <f>IFERROR((J4549/I4549),0)</f>
        <v>1</v>
      </c>
      <c r="L4549" s="31"/>
      <c r="M4549" s="31"/>
      <c r="N4549" s="39"/>
      <c r="O4549" s="28"/>
      <c r="P4549" s="28"/>
      <c r="Q4549" s="28"/>
      <c r="R4549" s="28"/>
      <c r="S4549" s="25"/>
    </row>
    <row r="4550" spans="2:19" s="16" customFormat="1" outlineLevel="2" x14ac:dyDescent="0.25">
      <c r="B4550" s="16" t="s">
        <v>2029</v>
      </c>
      <c r="C4550" s="16" t="s">
        <v>328</v>
      </c>
      <c r="D4550" s="16" t="s">
        <v>107</v>
      </c>
      <c r="E4550" s="16" t="s">
        <v>2030</v>
      </c>
      <c r="G4550" s="16" t="s">
        <v>2031</v>
      </c>
      <c r="H4550" s="16" t="s">
        <v>155</v>
      </c>
      <c r="I4550" s="31">
        <v>-205693703</v>
      </c>
      <c r="J4550" s="31"/>
      <c r="K4550" s="32">
        <f>IFERROR((J4550/I4550),0)</f>
        <v>0</v>
      </c>
      <c r="L4550" s="31"/>
      <c r="M4550" s="31"/>
      <c r="N4550" s="34"/>
      <c r="O4550" s="28"/>
      <c r="P4550" s="28"/>
      <c r="Q4550" s="28"/>
      <c r="R4550" s="28"/>
      <c r="S4550" s="25"/>
    </row>
    <row r="4551" spans="2:19" s="16" customFormat="1" outlineLevel="1" x14ac:dyDescent="0.25">
      <c r="B4551" s="47" t="s">
        <v>7237</v>
      </c>
      <c r="C4551" s="47" t="str">
        <f>C4550</f>
        <v>ASIGNACIÓN PARA LA INVERSIÓN LOCAL SEGÚN NBI Y CUARTA, QUINTA, Y SEXTA CATEGORÍA</v>
      </c>
      <c r="D4551" s="47"/>
      <c r="E4551" s="47" t="str">
        <f>E4550</f>
        <v>25339</v>
      </c>
      <c r="F4551" s="47"/>
      <c r="G4551" s="47" t="str">
        <f>G4550</f>
        <v xml:space="preserve">GUTIÉRREZ                                         </v>
      </c>
      <c r="H4551" s="47" t="s">
        <v>10655</v>
      </c>
      <c r="I4551" s="51">
        <f>SUBTOTAL(9,I4545:I4550)</f>
        <v>2688529732</v>
      </c>
      <c r="J4551" s="51">
        <f>SUBTOTAL(9,J4545:J4550)</f>
        <v>2441033130.3800001</v>
      </c>
      <c r="K4551" s="49">
        <f>J4551/I4551</f>
        <v>0.9079435132614706</v>
      </c>
      <c r="L4551" s="51">
        <f>SUBTOTAL(9,L4545:L4550)</f>
        <v>679542779.71000016</v>
      </c>
      <c r="M4551" s="51">
        <f>SUBTOTAL(9,M4545:M4550)</f>
        <v>575278212.37999988</v>
      </c>
      <c r="N4551" s="50">
        <f>IFERROR((M4551/L4551),"N.A")</f>
        <v>0.84656658794241635</v>
      </c>
      <c r="O4551" s="28"/>
      <c r="P4551" s="28"/>
      <c r="Q4551" s="28"/>
      <c r="R4551" s="28"/>
      <c r="S4551" s="25"/>
    </row>
    <row r="4552" spans="2:19" s="16" customFormat="1" outlineLevel="2" x14ac:dyDescent="0.25">
      <c r="B4552" s="16" t="s">
        <v>2032</v>
      </c>
      <c r="C4552" s="16" t="s">
        <v>328</v>
      </c>
      <c r="D4552" s="16" t="s">
        <v>107</v>
      </c>
      <c r="E4552" s="16" t="s">
        <v>2033</v>
      </c>
      <c r="G4552" s="16" t="s">
        <v>2034</v>
      </c>
      <c r="H4552" s="16" t="s">
        <v>152</v>
      </c>
      <c r="I4552" s="35">
        <v>1214616143</v>
      </c>
      <c r="J4552" s="35">
        <v>679400673.81999993</v>
      </c>
      <c r="K4552" s="36">
        <f>IFERROR((J4552/I4552),0)</f>
        <v>0.55935422704158799</v>
      </c>
      <c r="L4552" s="35">
        <v>802536603.38999999</v>
      </c>
      <c r="M4552" s="35">
        <v>679400673.81999993</v>
      </c>
      <c r="N4552" s="40">
        <f>M4552/L4552</f>
        <v>0.84656658767978832</v>
      </c>
      <c r="O4552" s="28"/>
      <c r="P4552" s="28"/>
      <c r="Q4552" s="28"/>
      <c r="R4552" s="28"/>
      <c r="S4552" s="25"/>
    </row>
    <row r="4553" spans="2:19" s="16" customFormat="1" outlineLevel="2" x14ac:dyDescent="0.25">
      <c r="B4553" s="16" t="s">
        <v>2032</v>
      </c>
      <c r="C4553" s="16" t="s">
        <v>328</v>
      </c>
      <c r="D4553" s="16" t="s">
        <v>107</v>
      </c>
      <c r="E4553" s="16" t="s">
        <v>2033</v>
      </c>
      <c r="G4553" s="16" t="s">
        <v>2034</v>
      </c>
      <c r="H4553" s="16" t="s">
        <v>19</v>
      </c>
      <c r="I4553" s="31">
        <v>2263090081</v>
      </c>
      <c r="J4553" s="31">
        <v>2263090081</v>
      </c>
      <c r="K4553" s="32">
        <f>IFERROR((J4553/I4553),0)</f>
        <v>1</v>
      </c>
      <c r="L4553" s="31"/>
      <c r="M4553" s="31"/>
      <c r="N4553" s="34"/>
      <c r="O4553" s="28"/>
      <c r="P4553" s="28"/>
      <c r="Q4553" s="28"/>
      <c r="R4553" s="28"/>
      <c r="S4553" s="25"/>
    </row>
    <row r="4554" spans="2:19" s="16" customFormat="1" outlineLevel="2" x14ac:dyDescent="0.25">
      <c r="B4554" s="16" t="s">
        <v>2032</v>
      </c>
      <c r="C4554" s="16" t="s">
        <v>328</v>
      </c>
      <c r="D4554" s="16" t="s">
        <v>107</v>
      </c>
      <c r="E4554" s="16" t="s">
        <v>2033</v>
      </c>
      <c r="G4554" s="16" t="s">
        <v>2034</v>
      </c>
      <c r="H4554" s="16" t="s">
        <v>154</v>
      </c>
      <c r="I4554" s="31">
        <v>7512</v>
      </c>
      <c r="J4554" s="31">
        <v>7512</v>
      </c>
      <c r="K4554" s="32">
        <f>IFERROR((J4554/I4554),0)</f>
        <v>1</v>
      </c>
      <c r="L4554" s="31"/>
      <c r="M4554" s="31"/>
      <c r="N4554" s="34"/>
      <c r="O4554" s="28"/>
      <c r="P4554" s="28"/>
      <c r="Q4554" s="28"/>
      <c r="R4554" s="28"/>
      <c r="S4554" s="25"/>
    </row>
    <row r="4555" spans="2:19" s="16" customFormat="1" outlineLevel="2" x14ac:dyDescent="0.25">
      <c r="B4555" s="16" t="s">
        <v>2032</v>
      </c>
      <c r="C4555" s="16" t="s">
        <v>328</v>
      </c>
      <c r="D4555" s="16" t="s">
        <v>107</v>
      </c>
      <c r="E4555" s="16" t="s">
        <v>2033</v>
      </c>
      <c r="G4555" s="16" t="s">
        <v>2034</v>
      </c>
      <c r="H4555" s="16" t="s">
        <v>331</v>
      </c>
      <c r="I4555" s="31">
        <v>30392351</v>
      </c>
      <c r="J4555" s="31">
        <v>30392351</v>
      </c>
      <c r="K4555" s="32">
        <f>IFERROR((J4555/I4555),0)</f>
        <v>1</v>
      </c>
      <c r="L4555" s="31"/>
      <c r="M4555" s="31"/>
      <c r="N4555" s="34"/>
      <c r="O4555" s="28"/>
      <c r="P4555" s="28"/>
      <c r="Q4555" s="28"/>
      <c r="R4555" s="28"/>
      <c r="S4555" s="25"/>
    </row>
    <row r="4556" spans="2:19" s="16" customFormat="1" outlineLevel="2" x14ac:dyDescent="0.25">
      <c r="B4556" s="16" t="s">
        <v>2032</v>
      </c>
      <c r="C4556" s="16" t="s">
        <v>328</v>
      </c>
      <c r="D4556" s="16" t="s">
        <v>107</v>
      </c>
      <c r="E4556" s="16" t="s">
        <v>2033</v>
      </c>
      <c r="G4556" s="16" t="s">
        <v>2034</v>
      </c>
      <c r="H4556" s="16" t="s">
        <v>231</v>
      </c>
      <c r="I4556" s="31">
        <v>184779684</v>
      </c>
      <c r="J4556" s="31">
        <v>184779684</v>
      </c>
      <c r="K4556" s="32">
        <f>IFERROR((J4556/I4556),0)</f>
        <v>1</v>
      </c>
      <c r="L4556" s="31"/>
      <c r="M4556" s="31"/>
      <c r="N4556" s="39"/>
      <c r="O4556" s="28"/>
      <c r="P4556" s="28"/>
      <c r="Q4556" s="28"/>
      <c r="R4556" s="28"/>
      <c r="S4556" s="25"/>
    </row>
    <row r="4557" spans="2:19" s="16" customFormat="1" outlineLevel="2" x14ac:dyDescent="0.25">
      <c r="B4557" s="16" t="s">
        <v>2032</v>
      </c>
      <c r="C4557" s="16" t="s">
        <v>328</v>
      </c>
      <c r="D4557" s="16" t="s">
        <v>107</v>
      </c>
      <c r="E4557" s="16" t="s">
        <v>2033</v>
      </c>
      <c r="G4557" s="16" t="s">
        <v>2034</v>
      </c>
      <c r="H4557" s="16" t="s">
        <v>155</v>
      </c>
      <c r="I4557" s="31">
        <v>-242923229</v>
      </c>
      <c r="J4557" s="31"/>
      <c r="K4557" s="32">
        <f>IFERROR((J4557/I4557),0)</f>
        <v>0</v>
      </c>
      <c r="L4557" s="31"/>
      <c r="M4557" s="31"/>
      <c r="N4557" s="34"/>
      <c r="O4557" s="28"/>
      <c r="P4557" s="28"/>
      <c r="Q4557" s="28"/>
      <c r="R4557" s="28"/>
      <c r="S4557" s="25"/>
    </row>
    <row r="4558" spans="2:19" s="16" customFormat="1" outlineLevel="1" x14ac:dyDescent="0.25">
      <c r="B4558" s="47" t="s">
        <v>7238</v>
      </c>
      <c r="C4558" s="47" t="str">
        <f>C4557</f>
        <v>ASIGNACIÓN PARA LA INVERSIÓN LOCAL SEGÚN NBI Y CUARTA, QUINTA, Y SEXTA CATEGORÍA</v>
      </c>
      <c r="D4558" s="47"/>
      <c r="E4558" s="47" t="str">
        <f>E4557</f>
        <v>25335</v>
      </c>
      <c r="F4558" s="47"/>
      <c r="G4558" s="47" t="str">
        <f>G4557</f>
        <v xml:space="preserve">GUAYABETAL                                        </v>
      </c>
      <c r="H4558" s="47" t="s">
        <v>10655</v>
      </c>
      <c r="I4558" s="51">
        <f>SUBTOTAL(9,I4552:I4557)</f>
        <v>3449962542</v>
      </c>
      <c r="J4558" s="51">
        <f>SUBTOTAL(9,J4552:J4557)</f>
        <v>3157670301.8199997</v>
      </c>
      <c r="K4558" s="49">
        <f>J4558/I4558</f>
        <v>0.9152766916679177</v>
      </c>
      <c r="L4558" s="51">
        <f>SUBTOTAL(9,L4552:L4557)</f>
        <v>802536603.38999999</v>
      </c>
      <c r="M4558" s="51">
        <f>SUBTOTAL(9,M4552:M4557)</f>
        <v>679400673.81999993</v>
      </c>
      <c r="N4558" s="50">
        <f>IFERROR((M4558/L4558),"N.A")</f>
        <v>0.84656658767978832</v>
      </c>
      <c r="O4558" s="28"/>
      <c r="P4558" s="28"/>
      <c r="Q4558" s="28"/>
      <c r="R4558" s="28"/>
      <c r="S4558" s="25"/>
    </row>
    <row r="4559" spans="2:19" s="16" customFormat="1" outlineLevel="2" x14ac:dyDescent="0.25">
      <c r="B4559" s="16" t="s">
        <v>2035</v>
      </c>
      <c r="C4559" s="16" t="s">
        <v>328</v>
      </c>
      <c r="D4559" s="16" t="s">
        <v>107</v>
      </c>
      <c r="E4559" s="16" t="s">
        <v>2036</v>
      </c>
      <c r="G4559" s="16" t="s">
        <v>2037</v>
      </c>
      <c r="H4559" s="16" t="s">
        <v>152</v>
      </c>
      <c r="I4559" s="35">
        <v>1088981176</v>
      </c>
      <c r="J4559" s="35">
        <v>609126223.99000001</v>
      </c>
      <c r="K4559" s="36">
        <f>IFERROR((J4559/I4559),0)</f>
        <v>0.55935422706517013</v>
      </c>
      <c r="L4559" s="35">
        <v>719525472.31999993</v>
      </c>
      <c r="M4559" s="35">
        <v>609126223.99000001</v>
      </c>
      <c r="N4559" s="40">
        <f>M4559/L4559</f>
        <v>0.84656658787348493</v>
      </c>
      <c r="O4559" s="28"/>
      <c r="P4559" s="28"/>
      <c r="Q4559" s="28"/>
      <c r="R4559" s="28"/>
      <c r="S4559" s="25"/>
    </row>
    <row r="4560" spans="2:19" s="16" customFormat="1" outlineLevel="2" x14ac:dyDescent="0.25">
      <c r="B4560" s="16" t="s">
        <v>2035</v>
      </c>
      <c r="C4560" s="16" t="s">
        <v>328</v>
      </c>
      <c r="D4560" s="16" t="s">
        <v>107</v>
      </c>
      <c r="E4560" s="16" t="s">
        <v>2036</v>
      </c>
      <c r="G4560" s="16" t="s">
        <v>2037</v>
      </c>
      <c r="H4560" s="16" t="s">
        <v>19</v>
      </c>
      <c r="I4560" s="31">
        <v>1625569092</v>
      </c>
      <c r="J4560" s="31">
        <v>1625569092</v>
      </c>
      <c r="K4560" s="32">
        <f>IFERROR((J4560/I4560),0)</f>
        <v>1</v>
      </c>
      <c r="L4560" s="31"/>
      <c r="M4560" s="31"/>
      <c r="N4560" s="34"/>
      <c r="O4560" s="28"/>
      <c r="P4560" s="28"/>
      <c r="Q4560" s="28"/>
      <c r="R4560" s="28"/>
      <c r="S4560" s="25"/>
    </row>
    <row r="4561" spans="2:19" s="16" customFormat="1" outlineLevel="2" x14ac:dyDescent="0.25">
      <c r="B4561" s="16" t="s">
        <v>2035</v>
      </c>
      <c r="C4561" s="16" t="s">
        <v>328</v>
      </c>
      <c r="D4561" s="16" t="s">
        <v>107</v>
      </c>
      <c r="E4561" s="16" t="s">
        <v>2036</v>
      </c>
      <c r="G4561" s="16" t="s">
        <v>2037</v>
      </c>
      <c r="H4561" s="16" t="s">
        <v>154</v>
      </c>
      <c r="I4561" s="31">
        <v>6735</v>
      </c>
      <c r="J4561" s="31">
        <v>6735</v>
      </c>
      <c r="K4561" s="32">
        <f>IFERROR((J4561/I4561),0)</f>
        <v>1</v>
      </c>
      <c r="L4561" s="31"/>
      <c r="M4561" s="31"/>
      <c r="N4561" s="34"/>
      <c r="O4561" s="28"/>
      <c r="P4561" s="28"/>
      <c r="Q4561" s="28"/>
      <c r="R4561" s="28"/>
      <c r="S4561" s="25"/>
    </row>
    <row r="4562" spans="2:19" s="16" customFormat="1" outlineLevel="2" x14ac:dyDescent="0.25">
      <c r="B4562" s="16" t="s">
        <v>2035</v>
      </c>
      <c r="C4562" s="16" t="s">
        <v>328</v>
      </c>
      <c r="D4562" s="16" t="s">
        <v>107</v>
      </c>
      <c r="E4562" s="16" t="s">
        <v>2036</v>
      </c>
      <c r="G4562" s="16" t="s">
        <v>2037</v>
      </c>
      <c r="H4562" s="16" t="s">
        <v>331</v>
      </c>
      <c r="I4562" s="31">
        <v>27248690</v>
      </c>
      <c r="J4562" s="31">
        <v>27248690</v>
      </c>
      <c r="K4562" s="32">
        <f>IFERROR((J4562/I4562),0)</f>
        <v>1</v>
      </c>
      <c r="L4562" s="31"/>
      <c r="M4562" s="31"/>
      <c r="N4562" s="34"/>
      <c r="O4562" s="28"/>
      <c r="P4562" s="28"/>
      <c r="Q4562" s="28"/>
      <c r="R4562" s="28"/>
      <c r="S4562" s="25"/>
    </row>
    <row r="4563" spans="2:19" s="16" customFormat="1" outlineLevel="2" x14ac:dyDescent="0.25">
      <c r="B4563" s="16" t="s">
        <v>2035</v>
      </c>
      <c r="C4563" s="16" t="s">
        <v>328</v>
      </c>
      <c r="D4563" s="16" t="s">
        <v>107</v>
      </c>
      <c r="E4563" s="16" t="s">
        <v>2036</v>
      </c>
      <c r="G4563" s="16" t="s">
        <v>2037</v>
      </c>
      <c r="H4563" s="16" t="s">
        <v>231</v>
      </c>
      <c r="I4563" s="31">
        <v>165666823</v>
      </c>
      <c r="J4563" s="31">
        <v>165666823</v>
      </c>
      <c r="K4563" s="32">
        <f>IFERROR((J4563/I4563),0)</f>
        <v>1</v>
      </c>
      <c r="L4563" s="31"/>
      <c r="M4563" s="31"/>
      <c r="N4563" s="39"/>
      <c r="O4563" s="28"/>
      <c r="P4563" s="28"/>
      <c r="Q4563" s="28"/>
      <c r="R4563" s="28"/>
      <c r="S4563" s="25"/>
    </row>
    <row r="4564" spans="2:19" s="16" customFormat="1" outlineLevel="2" x14ac:dyDescent="0.25">
      <c r="B4564" s="16" t="s">
        <v>2035</v>
      </c>
      <c r="C4564" s="16" t="s">
        <v>328</v>
      </c>
      <c r="D4564" s="16" t="s">
        <v>107</v>
      </c>
      <c r="E4564" s="16" t="s">
        <v>2036</v>
      </c>
      <c r="G4564" s="16" t="s">
        <v>2037</v>
      </c>
      <c r="H4564" s="16" t="s">
        <v>155</v>
      </c>
      <c r="I4564" s="31">
        <v>-217796235</v>
      </c>
      <c r="J4564" s="31"/>
      <c r="K4564" s="32">
        <f>IFERROR((J4564/I4564),0)</f>
        <v>0</v>
      </c>
      <c r="L4564" s="31"/>
      <c r="M4564" s="31"/>
      <c r="N4564" s="34"/>
      <c r="O4564" s="28"/>
      <c r="P4564" s="28"/>
      <c r="Q4564" s="28"/>
      <c r="R4564" s="28"/>
      <c r="S4564" s="25"/>
    </row>
    <row r="4565" spans="2:19" s="16" customFormat="1" outlineLevel="1" x14ac:dyDescent="0.25">
      <c r="B4565" s="47" t="s">
        <v>7239</v>
      </c>
      <c r="C4565" s="47" t="str">
        <f>C4564</f>
        <v>ASIGNACIÓN PARA LA INVERSIÓN LOCAL SEGÚN NBI Y CUARTA, QUINTA, Y SEXTA CATEGORÍA</v>
      </c>
      <c r="D4565" s="47"/>
      <c r="E4565" s="47" t="str">
        <f>E4564</f>
        <v>25328</v>
      </c>
      <c r="F4565" s="47"/>
      <c r="G4565" s="47" t="str">
        <f>G4564</f>
        <v xml:space="preserve">GUAYABAL DE SIQUIMA                               </v>
      </c>
      <c r="H4565" s="47" t="s">
        <v>10655</v>
      </c>
      <c r="I4565" s="51">
        <f>SUBTOTAL(9,I4559:I4564)</f>
        <v>2689676281</v>
      </c>
      <c r="J4565" s="51">
        <f>SUBTOTAL(9,J4559:J4564)</f>
        <v>2427617563.9899998</v>
      </c>
      <c r="K4565" s="49">
        <f>J4565/I4565</f>
        <v>0.90256867755380255</v>
      </c>
      <c r="L4565" s="51">
        <f>SUBTOTAL(9,L4559:L4564)</f>
        <v>719525472.31999993</v>
      </c>
      <c r="M4565" s="51">
        <f>SUBTOTAL(9,M4559:M4564)</f>
        <v>609126223.99000001</v>
      </c>
      <c r="N4565" s="50">
        <f>IFERROR((M4565/L4565),"N.A")</f>
        <v>0.84656658787348493</v>
      </c>
      <c r="O4565" s="28"/>
      <c r="P4565" s="28"/>
      <c r="Q4565" s="28"/>
      <c r="R4565" s="28"/>
      <c r="S4565" s="25"/>
    </row>
    <row r="4566" spans="2:19" s="16" customFormat="1" outlineLevel="2" x14ac:dyDescent="0.25">
      <c r="B4566" s="16" t="s">
        <v>2038</v>
      </c>
      <c r="C4566" s="16" t="s">
        <v>328</v>
      </c>
      <c r="D4566" s="16" t="s">
        <v>107</v>
      </c>
      <c r="E4566" s="16" t="s">
        <v>2039</v>
      </c>
      <c r="G4566" s="16" t="s">
        <v>2040</v>
      </c>
      <c r="H4566" s="16" t="s">
        <v>152</v>
      </c>
      <c r="I4566" s="35">
        <v>1059106563</v>
      </c>
      <c r="J4566" s="35">
        <v>592415732.91000009</v>
      </c>
      <c r="K4566" s="36">
        <f>IFERROR((J4566/I4566),0)</f>
        <v>0.55935422704957793</v>
      </c>
      <c r="L4566" s="35">
        <v>699786338.69999993</v>
      </c>
      <c r="M4566" s="35">
        <v>592415732.91000009</v>
      </c>
      <c r="N4566" s="40">
        <f>M4566/L4566</f>
        <v>0.8465665877538231</v>
      </c>
      <c r="O4566" s="28"/>
      <c r="P4566" s="28"/>
      <c r="Q4566" s="28"/>
      <c r="R4566" s="28"/>
      <c r="S4566" s="25"/>
    </row>
    <row r="4567" spans="2:19" s="16" customFormat="1" outlineLevel="2" x14ac:dyDescent="0.25">
      <c r="B4567" s="16" t="s">
        <v>2038</v>
      </c>
      <c r="C4567" s="16" t="s">
        <v>328</v>
      </c>
      <c r="D4567" s="16" t="s">
        <v>107</v>
      </c>
      <c r="E4567" s="16" t="s">
        <v>2039</v>
      </c>
      <c r="G4567" s="16" t="s">
        <v>2040</v>
      </c>
      <c r="H4567" s="16" t="s">
        <v>24</v>
      </c>
      <c r="I4567" s="31">
        <v>3183830</v>
      </c>
      <c r="J4567" s="31">
        <v>3183830</v>
      </c>
      <c r="K4567" s="32">
        <f>IFERROR((J4567/I4567),0)</f>
        <v>1</v>
      </c>
      <c r="L4567" s="31"/>
      <c r="M4567" s="31"/>
      <c r="N4567" s="34"/>
      <c r="O4567" s="28"/>
      <c r="P4567" s="28"/>
      <c r="Q4567" s="28"/>
      <c r="R4567" s="28"/>
      <c r="S4567" s="25"/>
    </row>
    <row r="4568" spans="2:19" s="16" customFormat="1" outlineLevel="2" x14ac:dyDescent="0.25">
      <c r="B4568" s="16" t="s">
        <v>2038</v>
      </c>
      <c r="C4568" s="16" t="s">
        <v>328</v>
      </c>
      <c r="D4568" s="16" t="s">
        <v>107</v>
      </c>
      <c r="E4568" s="16" t="s">
        <v>2039</v>
      </c>
      <c r="G4568" s="16" t="s">
        <v>2040</v>
      </c>
      <c r="H4568" s="16" t="s">
        <v>19</v>
      </c>
      <c r="I4568" s="31">
        <v>1114665536</v>
      </c>
      <c r="J4568" s="31">
        <v>1114665536</v>
      </c>
      <c r="K4568" s="32">
        <f>IFERROR((J4568/I4568),0)</f>
        <v>1</v>
      </c>
      <c r="L4568" s="31"/>
      <c r="M4568" s="31"/>
      <c r="N4568" s="34"/>
      <c r="O4568" s="28"/>
      <c r="P4568" s="28"/>
      <c r="Q4568" s="28"/>
      <c r="R4568" s="28"/>
      <c r="S4568" s="25"/>
    </row>
    <row r="4569" spans="2:19" s="16" customFormat="1" outlineLevel="2" x14ac:dyDescent="0.25">
      <c r="B4569" s="16" t="s">
        <v>2038</v>
      </c>
      <c r="C4569" s="16" t="s">
        <v>328</v>
      </c>
      <c r="D4569" s="16" t="s">
        <v>107</v>
      </c>
      <c r="E4569" s="16" t="s">
        <v>2039</v>
      </c>
      <c r="G4569" s="16" t="s">
        <v>2040</v>
      </c>
      <c r="H4569" s="16" t="s">
        <v>154</v>
      </c>
      <c r="I4569" s="31">
        <v>6550</v>
      </c>
      <c r="J4569" s="31">
        <v>6550</v>
      </c>
      <c r="K4569" s="32">
        <f>IFERROR((J4569/I4569),0)</f>
        <v>1</v>
      </c>
      <c r="L4569" s="31"/>
      <c r="M4569" s="31"/>
      <c r="N4569" s="34"/>
      <c r="O4569" s="28"/>
      <c r="P4569" s="28"/>
      <c r="Q4569" s="28"/>
      <c r="R4569" s="28"/>
      <c r="S4569" s="25"/>
    </row>
    <row r="4570" spans="2:19" s="16" customFormat="1" outlineLevel="2" x14ac:dyDescent="0.25">
      <c r="B4570" s="16" t="s">
        <v>2038</v>
      </c>
      <c r="C4570" s="16" t="s">
        <v>328</v>
      </c>
      <c r="D4570" s="16" t="s">
        <v>107</v>
      </c>
      <c r="E4570" s="16" t="s">
        <v>2039</v>
      </c>
      <c r="G4570" s="16" t="s">
        <v>2040</v>
      </c>
      <c r="H4570" s="16" t="s">
        <v>331</v>
      </c>
      <c r="I4570" s="31">
        <v>26501162</v>
      </c>
      <c r="J4570" s="31">
        <v>26501162</v>
      </c>
      <c r="K4570" s="32">
        <f>IFERROR((J4570/I4570),0)</f>
        <v>1</v>
      </c>
      <c r="L4570" s="31"/>
      <c r="M4570" s="31"/>
      <c r="N4570" s="34"/>
      <c r="O4570" s="28"/>
      <c r="P4570" s="28"/>
      <c r="Q4570" s="28"/>
      <c r="R4570" s="28"/>
      <c r="S4570" s="25"/>
    </row>
    <row r="4571" spans="2:19" s="16" customFormat="1" outlineLevel="2" x14ac:dyDescent="0.25">
      <c r="B4571" s="16" t="s">
        <v>2038</v>
      </c>
      <c r="C4571" s="16" t="s">
        <v>328</v>
      </c>
      <c r="D4571" s="16" t="s">
        <v>107</v>
      </c>
      <c r="E4571" s="16" t="s">
        <v>2039</v>
      </c>
      <c r="G4571" s="16" t="s">
        <v>2040</v>
      </c>
      <c r="H4571" s="16" t="s">
        <v>231</v>
      </c>
      <c r="I4571" s="31">
        <v>161121995</v>
      </c>
      <c r="J4571" s="31">
        <v>161121995</v>
      </c>
      <c r="K4571" s="32">
        <f>IFERROR((J4571/I4571),0)</f>
        <v>1</v>
      </c>
      <c r="L4571" s="31"/>
      <c r="M4571" s="31"/>
      <c r="N4571" s="39"/>
      <c r="O4571" s="28"/>
      <c r="P4571" s="28"/>
      <c r="Q4571" s="28"/>
      <c r="R4571" s="28"/>
      <c r="S4571" s="25"/>
    </row>
    <row r="4572" spans="2:19" s="16" customFormat="1" outlineLevel="2" x14ac:dyDescent="0.25">
      <c r="B4572" s="16" t="s">
        <v>2038</v>
      </c>
      <c r="C4572" s="16" t="s">
        <v>328</v>
      </c>
      <c r="D4572" s="16" t="s">
        <v>107</v>
      </c>
      <c r="E4572" s="16" t="s">
        <v>2039</v>
      </c>
      <c r="G4572" s="16" t="s">
        <v>2040</v>
      </c>
      <c r="H4572" s="16" t="s">
        <v>155</v>
      </c>
      <c r="I4572" s="31">
        <v>-211821313</v>
      </c>
      <c r="J4572" s="31"/>
      <c r="K4572" s="32">
        <f>IFERROR((J4572/I4572),0)</f>
        <v>0</v>
      </c>
      <c r="L4572" s="31"/>
      <c r="M4572" s="31"/>
      <c r="N4572" s="34"/>
      <c r="O4572" s="28"/>
      <c r="P4572" s="28"/>
      <c r="Q4572" s="28"/>
      <c r="R4572" s="28"/>
      <c r="S4572" s="25"/>
    </row>
    <row r="4573" spans="2:19" s="16" customFormat="1" outlineLevel="1" x14ac:dyDescent="0.25">
      <c r="B4573" s="47" t="s">
        <v>7240</v>
      </c>
      <c r="C4573" s="47" t="str">
        <f>C4572</f>
        <v>ASIGNACIÓN PARA LA INVERSIÓN LOCAL SEGÚN NBI Y CUARTA, QUINTA, Y SEXTA CATEGORÍA</v>
      </c>
      <c r="D4573" s="47"/>
      <c r="E4573" s="47" t="str">
        <f>E4572</f>
        <v>25326</v>
      </c>
      <c r="F4573" s="47"/>
      <c r="G4573" s="47" t="str">
        <f>G4572</f>
        <v xml:space="preserve">GUATAVITA                                         </v>
      </c>
      <c r="H4573" s="47" t="s">
        <v>10655</v>
      </c>
      <c r="I4573" s="51">
        <f>SUBTOTAL(9,I4566:I4572)</f>
        <v>2152764323</v>
      </c>
      <c r="J4573" s="51">
        <f>SUBTOTAL(9,J4566:J4572)</f>
        <v>1897894805.9100001</v>
      </c>
      <c r="K4573" s="49">
        <f>J4573/I4573</f>
        <v>0.88160825856923131</v>
      </c>
      <c r="L4573" s="51">
        <f>SUBTOTAL(9,L4566:L4572)</f>
        <v>699786338.69999993</v>
      </c>
      <c r="M4573" s="51">
        <f>SUBTOTAL(9,M4566:M4572)</f>
        <v>592415732.91000009</v>
      </c>
      <c r="N4573" s="50">
        <f>IFERROR((M4573/L4573),"N.A")</f>
        <v>0.8465665877538231</v>
      </c>
      <c r="O4573" s="28"/>
      <c r="P4573" s="28"/>
      <c r="Q4573" s="28"/>
      <c r="R4573" s="28"/>
      <c r="S4573" s="25"/>
    </row>
    <row r="4574" spans="2:19" s="16" customFormat="1" outlineLevel="2" x14ac:dyDescent="0.25">
      <c r="B4574" s="16" t="s">
        <v>2041</v>
      </c>
      <c r="C4574" s="16" t="s">
        <v>328</v>
      </c>
      <c r="D4574" s="16" t="s">
        <v>107</v>
      </c>
      <c r="E4574" s="16" t="s">
        <v>2042</v>
      </c>
      <c r="G4574" s="16" t="s">
        <v>2043</v>
      </c>
      <c r="H4574" s="16" t="s">
        <v>152</v>
      </c>
      <c r="I4574" s="35">
        <v>1022978235</v>
      </c>
      <c r="J4574" s="35">
        <v>572207199.92999995</v>
      </c>
      <c r="K4574" s="36">
        <f>IFERROR((J4574/I4574),0)</f>
        <v>0.55935422705254323</v>
      </c>
      <c r="L4574" s="35">
        <v>675915170.80999994</v>
      </c>
      <c r="M4574" s="35">
        <v>572207199.92999995</v>
      </c>
      <c r="N4574" s="40">
        <f>M4574/L4574</f>
        <v>0.84656658799991291</v>
      </c>
      <c r="O4574" s="28"/>
      <c r="P4574" s="28"/>
      <c r="Q4574" s="28"/>
      <c r="R4574" s="28"/>
      <c r="S4574" s="25"/>
    </row>
    <row r="4575" spans="2:19" s="16" customFormat="1" outlineLevel="2" x14ac:dyDescent="0.25">
      <c r="B4575" s="16" t="s">
        <v>2041</v>
      </c>
      <c r="C4575" s="16" t="s">
        <v>328</v>
      </c>
      <c r="D4575" s="16" t="s">
        <v>107</v>
      </c>
      <c r="E4575" s="16" t="s">
        <v>2042</v>
      </c>
      <c r="G4575" s="16" t="s">
        <v>2043</v>
      </c>
      <c r="H4575" s="16" t="s">
        <v>19</v>
      </c>
      <c r="I4575" s="31">
        <v>795288062</v>
      </c>
      <c r="J4575" s="31">
        <v>795288062</v>
      </c>
      <c r="K4575" s="32">
        <f>IFERROR((J4575/I4575),0)</f>
        <v>1</v>
      </c>
      <c r="L4575" s="31"/>
      <c r="M4575" s="31"/>
      <c r="N4575" s="34"/>
      <c r="O4575" s="28"/>
      <c r="P4575" s="28"/>
      <c r="Q4575" s="28"/>
      <c r="R4575" s="28"/>
      <c r="S4575" s="25"/>
    </row>
    <row r="4576" spans="2:19" s="16" customFormat="1" outlineLevel="2" x14ac:dyDescent="0.25">
      <c r="B4576" s="16" t="s">
        <v>2041</v>
      </c>
      <c r="C4576" s="16" t="s">
        <v>328</v>
      </c>
      <c r="D4576" s="16" t="s">
        <v>107</v>
      </c>
      <c r="E4576" s="16" t="s">
        <v>2042</v>
      </c>
      <c r="G4576" s="16" t="s">
        <v>2043</v>
      </c>
      <c r="H4576" s="16" t="s">
        <v>154</v>
      </c>
      <c r="I4576" s="31">
        <v>6327</v>
      </c>
      <c r="J4576" s="31">
        <v>6327</v>
      </c>
      <c r="K4576" s="32">
        <f>IFERROR((J4576/I4576),0)</f>
        <v>1</v>
      </c>
      <c r="L4576" s="31"/>
      <c r="M4576" s="31"/>
      <c r="N4576" s="34"/>
      <c r="O4576" s="28"/>
      <c r="P4576" s="28"/>
      <c r="Q4576" s="28"/>
      <c r="R4576" s="28"/>
      <c r="S4576" s="25"/>
    </row>
    <row r="4577" spans="2:19" s="16" customFormat="1" outlineLevel="2" x14ac:dyDescent="0.25">
      <c r="B4577" s="16" t="s">
        <v>2041</v>
      </c>
      <c r="C4577" s="16" t="s">
        <v>328</v>
      </c>
      <c r="D4577" s="16" t="s">
        <v>107</v>
      </c>
      <c r="E4577" s="16" t="s">
        <v>2042</v>
      </c>
      <c r="G4577" s="16" t="s">
        <v>2043</v>
      </c>
      <c r="H4577" s="16" t="s">
        <v>331</v>
      </c>
      <c r="I4577" s="31">
        <v>25597152</v>
      </c>
      <c r="J4577" s="31">
        <v>25597152</v>
      </c>
      <c r="K4577" s="32">
        <f>IFERROR((J4577/I4577),0)</f>
        <v>1</v>
      </c>
      <c r="L4577" s="31"/>
      <c r="M4577" s="31"/>
      <c r="N4577" s="34"/>
      <c r="O4577" s="28"/>
      <c r="P4577" s="28"/>
      <c r="Q4577" s="28"/>
      <c r="R4577" s="28"/>
      <c r="S4577" s="25"/>
    </row>
    <row r="4578" spans="2:19" s="16" customFormat="1" outlineLevel="2" x14ac:dyDescent="0.25">
      <c r="B4578" s="16" t="s">
        <v>2041</v>
      </c>
      <c r="C4578" s="16" t="s">
        <v>328</v>
      </c>
      <c r="D4578" s="16" t="s">
        <v>107</v>
      </c>
      <c r="E4578" s="16" t="s">
        <v>2042</v>
      </c>
      <c r="G4578" s="16" t="s">
        <v>2043</v>
      </c>
      <c r="H4578" s="16" t="s">
        <v>231</v>
      </c>
      <c r="I4578" s="31">
        <v>155625789</v>
      </c>
      <c r="J4578" s="31">
        <v>155625789</v>
      </c>
      <c r="K4578" s="32">
        <f>IFERROR((J4578/I4578),0)</f>
        <v>1</v>
      </c>
      <c r="L4578" s="31"/>
      <c r="M4578" s="31"/>
      <c r="N4578" s="39"/>
      <c r="O4578" s="28"/>
      <c r="P4578" s="28"/>
      <c r="Q4578" s="28"/>
      <c r="R4578" s="28"/>
      <c r="S4578" s="25"/>
    </row>
    <row r="4579" spans="2:19" s="16" customFormat="1" outlineLevel="2" x14ac:dyDescent="0.25">
      <c r="B4579" s="16" t="s">
        <v>2041</v>
      </c>
      <c r="C4579" s="16" t="s">
        <v>328</v>
      </c>
      <c r="D4579" s="16" t="s">
        <v>107</v>
      </c>
      <c r="E4579" s="16" t="s">
        <v>2042</v>
      </c>
      <c r="G4579" s="16" t="s">
        <v>2043</v>
      </c>
      <c r="H4579" s="16" t="s">
        <v>155</v>
      </c>
      <c r="I4579" s="31">
        <v>-204595647</v>
      </c>
      <c r="J4579" s="31"/>
      <c r="K4579" s="32">
        <f>IFERROR((J4579/I4579),0)</f>
        <v>0</v>
      </c>
      <c r="L4579" s="31"/>
      <c r="M4579" s="31"/>
      <c r="N4579" s="34"/>
      <c r="O4579" s="28"/>
      <c r="P4579" s="28"/>
      <c r="Q4579" s="28"/>
      <c r="R4579" s="28"/>
      <c r="S4579" s="25"/>
    </row>
    <row r="4580" spans="2:19" s="16" customFormat="1" outlineLevel="1" x14ac:dyDescent="0.25">
      <c r="B4580" s="47" t="s">
        <v>7241</v>
      </c>
      <c r="C4580" s="47" t="str">
        <f>C4579</f>
        <v>ASIGNACIÓN PARA LA INVERSIÓN LOCAL SEGÚN NBI Y CUARTA, QUINTA, Y SEXTA CATEGORÍA</v>
      </c>
      <c r="D4580" s="47"/>
      <c r="E4580" s="47" t="str">
        <f>E4579</f>
        <v>25324</v>
      </c>
      <c r="F4580" s="47"/>
      <c r="G4580" s="47" t="str">
        <f>G4579</f>
        <v xml:space="preserve">GUATAQUÍ                                          </v>
      </c>
      <c r="H4580" s="47" t="s">
        <v>10655</v>
      </c>
      <c r="I4580" s="51">
        <f>SUBTOTAL(9,I4574:I4579)</f>
        <v>1794899918</v>
      </c>
      <c r="J4580" s="51">
        <f>SUBTOTAL(9,J4574:J4579)</f>
        <v>1548724529.9299998</v>
      </c>
      <c r="K4580" s="49">
        <f>J4580/I4580</f>
        <v>0.86284728992338156</v>
      </c>
      <c r="L4580" s="51">
        <f>SUBTOTAL(9,L4574:L4579)</f>
        <v>675915170.80999994</v>
      </c>
      <c r="M4580" s="51">
        <f>SUBTOTAL(9,M4574:M4579)</f>
        <v>572207199.92999995</v>
      </c>
      <c r="N4580" s="50">
        <f>IFERROR((M4580/L4580),"N.A")</f>
        <v>0.84656658799991291</v>
      </c>
      <c r="O4580" s="28"/>
      <c r="P4580" s="28"/>
      <c r="Q4580" s="28"/>
      <c r="R4580" s="28"/>
      <c r="S4580" s="25"/>
    </row>
    <row r="4581" spans="2:19" s="16" customFormat="1" outlineLevel="2" x14ac:dyDescent="0.25">
      <c r="B4581" s="16" t="s">
        <v>2044</v>
      </c>
      <c r="C4581" s="16" t="s">
        <v>328</v>
      </c>
      <c r="D4581" s="16" t="s">
        <v>107</v>
      </c>
      <c r="E4581" s="16" t="s">
        <v>2045</v>
      </c>
      <c r="G4581" s="16" t="s">
        <v>2046</v>
      </c>
      <c r="H4581" s="16" t="s">
        <v>152</v>
      </c>
      <c r="I4581" s="35">
        <v>1123862577</v>
      </c>
      <c r="J4581" s="35">
        <v>628637283.05999994</v>
      </c>
      <c r="K4581" s="36">
        <f>IFERROR((J4581/I4581),0)</f>
        <v>0.55935422704265381</v>
      </c>
      <c r="L4581" s="35">
        <v>742572754.32999992</v>
      </c>
      <c r="M4581" s="35">
        <v>628637283.05999994</v>
      </c>
      <c r="N4581" s="40">
        <f>M4581/L4581</f>
        <v>0.84656658811458763</v>
      </c>
      <c r="O4581" s="28"/>
      <c r="P4581" s="28"/>
      <c r="Q4581" s="28"/>
      <c r="R4581" s="28"/>
      <c r="S4581" s="25"/>
    </row>
    <row r="4582" spans="2:19" s="16" customFormat="1" outlineLevel="2" x14ac:dyDescent="0.25">
      <c r="B4582" s="16" t="s">
        <v>2044</v>
      </c>
      <c r="C4582" s="16" t="s">
        <v>328</v>
      </c>
      <c r="D4582" s="16" t="s">
        <v>107</v>
      </c>
      <c r="E4582" s="16" t="s">
        <v>2045</v>
      </c>
      <c r="G4582" s="16" t="s">
        <v>2046</v>
      </c>
      <c r="H4582" s="16" t="s">
        <v>19</v>
      </c>
      <c r="I4582" s="31">
        <v>1436619782</v>
      </c>
      <c r="J4582" s="31">
        <v>1436619782</v>
      </c>
      <c r="K4582" s="32">
        <f>IFERROR((J4582/I4582),0)</f>
        <v>1</v>
      </c>
      <c r="L4582" s="31"/>
      <c r="M4582" s="31"/>
      <c r="N4582" s="34"/>
      <c r="O4582" s="28"/>
      <c r="P4582" s="28"/>
      <c r="Q4582" s="28"/>
      <c r="R4582" s="28"/>
      <c r="S4582" s="25"/>
    </row>
    <row r="4583" spans="2:19" s="16" customFormat="1" outlineLevel="2" x14ac:dyDescent="0.25">
      <c r="B4583" s="16" t="s">
        <v>2044</v>
      </c>
      <c r="C4583" s="16" t="s">
        <v>328</v>
      </c>
      <c r="D4583" s="16" t="s">
        <v>107</v>
      </c>
      <c r="E4583" s="16" t="s">
        <v>2045</v>
      </c>
      <c r="G4583" s="16" t="s">
        <v>2046</v>
      </c>
      <c r="H4583" s="16" t="s">
        <v>154</v>
      </c>
      <c r="I4583" s="31">
        <v>6951</v>
      </c>
      <c r="J4583" s="31">
        <v>6951</v>
      </c>
      <c r="K4583" s="32">
        <f>IFERROR((J4583/I4583),0)</f>
        <v>1</v>
      </c>
      <c r="L4583" s="31"/>
      <c r="M4583" s="31"/>
      <c r="N4583" s="34"/>
      <c r="O4583" s="28"/>
      <c r="P4583" s="28"/>
      <c r="Q4583" s="28"/>
      <c r="R4583" s="28"/>
      <c r="S4583" s="25"/>
    </row>
    <row r="4584" spans="2:19" s="16" customFormat="1" outlineLevel="2" x14ac:dyDescent="0.25">
      <c r="B4584" s="16" t="s">
        <v>2044</v>
      </c>
      <c r="C4584" s="16" t="s">
        <v>328</v>
      </c>
      <c r="D4584" s="16" t="s">
        <v>107</v>
      </c>
      <c r="E4584" s="16" t="s">
        <v>2045</v>
      </c>
      <c r="G4584" s="16" t="s">
        <v>2046</v>
      </c>
      <c r="H4584" s="16" t="s">
        <v>331</v>
      </c>
      <c r="I4584" s="31">
        <v>28121499</v>
      </c>
      <c r="J4584" s="31">
        <v>28121499</v>
      </c>
      <c r="K4584" s="32">
        <f>IFERROR((J4584/I4584),0)</f>
        <v>1</v>
      </c>
      <c r="L4584" s="31"/>
      <c r="M4584" s="31"/>
      <c r="N4584" s="34"/>
      <c r="O4584" s="28"/>
      <c r="P4584" s="28"/>
      <c r="Q4584" s="28"/>
      <c r="R4584" s="28"/>
      <c r="S4584" s="25"/>
    </row>
    <row r="4585" spans="2:19" s="16" customFormat="1" outlineLevel="2" x14ac:dyDescent="0.25">
      <c r="B4585" s="16" t="s">
        <v>2044</v>
      </c>
      <c r="C4585" s="16" t="s">
        <v>328</v>
      </c>
      <c r="D4585" s="16" t="s">
        <v>107</v>
      </c>
      <c r="E4585" s="16" t="s">
        <v>2045</v>
      </c>
      <c r="G4585" s="16" t="s">
        <v>2046</v>
      </c>
      <c r="H4585" s="16" t="s">
        <v>231</v>
      </c>
      <c r="I4585" s="31">
        <v>170973334</v>
      </c>
      <c r="J4585" s="31">
        <v>170973334</v>
      </c>
      <c r="K4585" s="32">
        <f>IFERROR((J4585/I4585),0)</f>
        <v>1</v>
      </c>
      <c r="L4585" s="31"/>
      <c r="M4585" s="31"/>
      <c r="N4585" s="39"/>
      <c r="O4585" s="28"/>
      <c r="P4585" s="28"/>
      <c r="Q4585" s="28"/>
      <c r="R4585" s="28"/>
      <c r="S4585" s="25"/>
    </row>
    <row r="4586" spans="2:19" s="16" customFormat="1" outlineLevel="2" x14ac:dyDescent="0.25">
      <c r="B4586" s="16" t="s">
        <v>2044</v>
      </c>
      <c r="C4586" s="16" t="s">
        <v>328</v>
      </c>
      <c r="D4586" s="16" t="s">
        <v>107</v>
      </c>
      <c r="E4586" s="16" t="s">
        <v>2045</v>
      </c>
      <c r="G4586" s="16" t="s">
        <v>2046</v>
      </c>
      <c r="H4586" s="16" t="s">
        <v>155</v>
      </c>
      <c r="I4586" s="31">
        <v>-224772515</v>
      </c>
      <c r="J4586" s="31"/>
      <c r="K4586" s="32">
        <f>IFERROR((J4586/I4586),0)</f>
        <v>0</v>
      </c>
      <c r="L4586" s="31"/>
      <c r="M4586" s="31"/>
      <c r="N4586" s="34"/>
      <c r="O4586" s="28"/>
      <c r="P4586" s="28"/>
      <c r="Q4586" s="28"/>
      <c r="R4586" s="28"/>
      <c r="S4586" s="25"/>
    </row>
    <row r="4587" spans="2:19" s="16" customFormat="1" outlineLevel="1" x14ac:dyDescent="0.25">
      <c r="B4587" s="47" t="s">
        <v>7242</v>
      </c>
      <c r="C4587" s="47" t="str">
        <f>C4586</f>
        <v>ASIGNACIÓN PARA LA INVERSIÓN LOCAL SEGÚN NBI Y CUARTA, QUINTA, Y SEXTA CATEGORÍA</v>
      </c>
      <c r="D4587" s="47"/>
      <c r="E4587" s="47" t="str">
        <f>E4586</f>
        <v>25322</v>
      </c>
      <c r="F4587" s="47"/>
      <c r="G4587" s="47" t="str">
        <f>G4586</f>
        <v xml:space="preserve">GUASCA                                            </v>
      </c>
      <c r="H4587" s="47" t="s">
        <v>10655</v>
      </c>
      <c r="I4587" s="51">
        <f>SUBTOTAL(9,I4581:I4586)</f>
        <v>2534811628</v>
      </c>
      <c r="J4587" s="51">
        <f>SUBTOTAL(9,J4581:J4586)</f>
        <v>2264358849.0599999</v>
      </c>
      <c r="K4587" s="49">
        <f>J4587/I4587</f>
        <v>0.89330458486440234</v>
      </c>
      <c r="L4587" s="51">
        <f>SUBTOTAL(9,L4581:L4586)</f>
        <v>742572754.32999992</v>
      </c>
      <c r="M4587" s="51">
        <f>SUBTOTAL(9,M4581:M4586)</f>
        <v>628637283.05999994</v>
      </c>
      <c r="N4587" s="50">
        <f>IFERROR((M4587/L4587),"N.A")</f>
        <v>0.84656658811458763</v>
      </c>
      <c r="O4587" s="28"/>
      <c r="P4587" s="28"/>
      <c r="Q4587" s="28"/>
      <c r="R4587" s="28"/>
      <c r="S4587" s="25"/>
    </row>
    <row r="4588" spans="2:19" s="16" customFormat="1" outlineLevel="2" x14ac:dyDescent="0.25">
      <c r="B4588" s="16" t="s">
        <v>2047</v>
      </c>
      <c r="C4588" s="16" t="s">
        <v>328</v>
      </c>
      <c r="D4588" s="16" t="s">
        <v>107</v>
      </c>
      <c r="E4588" s="16" t="s">
        <v>2048</v>
      </c>
      <c r="G4588" s="16" t="s">
        <v>2049</v>
      </c>
      <c r="H4588" s="16" t="s">
        <v>152</v>
      </c>
      <c r="I4588" s="35">
        <v>2234035834</v>
      </c>
      <c r="J4588" s="35">
        <v>1249617387.1200001</v>
      </c>
      <c r="K4588" s="36">
        <f>IFERROR((J4588/I4588),0)</f>
        <v>0.55935422704593918</v>
      </c>
      <c r="L4588" s="35">
        <v>1476100527.6499999</v>
      </c>
      <c r="M4588" s="35">
        <v>1249617387.1200001</v>
      </c>
      <c r="N4588" s="40">
        <f>M4588/L4588</f>
        <v>0.84656658792029005</v>
      </c>
      <c r="O4588" s="28"/>
      <c r="P4588" s="28"/>
      <c r="Q4588" s="28"/>
      <c r="R4588" s="28"/>
      <c r="S4588" s="25"/>
    </row>
    <row r="4589" spans="2:19" s="16" customFormat="1" outlineLevel="2" x14ac:dyDescent="0.25">
      <c r="B4589" s="16" t="s">
        <v>2047</v>
      </c>
      <c r="C4589" s="16" t="s">
        <v>328</v>
      </c>
      <c r="D4589" s="16" t="s">
        <v>107</v>
      </c>
      <c r="E4589" s="16" t="s">
        <v>2048</v>
      </c>
      <c r="G4589" s="16" t="s">
        <v>2049</v>
      </c>
      <c r="H4589" s="16" t="s">
        <v>19</v>
      </c>
      <c r="I4589" s="31">
        <v>2294145140</v>
      </c>
      <c r="J4589" s="31">
        <v>2294145140</v>
      </c>
      <c r="K4589" s="32">
        <f>IFERROR((J4589/I4589),0)</f>
        <v>1</v>
      </c>
      <c r="L4589" s="31"/>
      <c r="M4589" s="31"/>
      <c r="N4589" s="34"/>
      <c r="O4589" s="28"/>
      <c r="P4589" s="28"/>
      <c r="Q4589" s="28"/>
      <c r="R4589" s="28"/>
      <c r="S4589" s="25"/>
    </row>
    <row r="4590" spans="2:19" s="16" customFormat="1" outlineLevel="2" x14ac:dyDescent="0.25">
      <c r="B4590" s="16" t="s">
        <v>2047</v>
      </c>
      <c r="C4590" s="16" t="s">
        <v>328</v>
      </c>
      <c r="D4590" s="16" t="s">
        <v>107</v>
      </c>
      <c r="E4590" s="16" t="s">
        <v>2048</v>
      </c>
      <c r="G4590" s="16" t="s">
        <v>2049</v>
      </c>
      <c r="H4590" s="16" t="s">
        <v>154</v>
      </c>
      <c r="I4590" s="31">
        <v>13817</v>
      </c>
      <c r="J4590" s="31">
        <v>13817</v>
      </c>
      <c r="K4590" s="32">
        <f>IFERROR((J4590/I4590),0)</f>
        <v>1</v>
      </c>
      <c r="L4590" s="31"/>
      <c r="M4590" s="31"/>
      <c r="N4590" s="34"/>
      <c r="O4590" s="28"/>
      <c r="P4590" s="28"/>
      <c r="Q4590" s="28"/>
      <c r="R4590" s="28"/>
      <c r="S4590" s="25"/>
    </row>
    <row r="4591" spans="2:19" s="16" customFormat="1" outlineLevel="2" x14ac:dyDescent="0.25">
      <c r="B4591" s="16" t="s">
        <v>2047</v>
      </c>
      <c r="C4591" s="16" t="s">
        <v>328</v>
      </c>
      <c r="D4591" s="16" t="s">
        <v>107</v>
      </c>
      <c r="E4591" s="16" t="s">
        <v>2048</v>
      </c>
      <c r="G4591" s="16" t="s">
        <v>2049</v>
      </c>
      <c r="H4591" s="16" t="s">
        <v>331</v>
      </c>
      <c r="I4591" s="31">
        <v>55900460</v>
      </c>
      <c r="J4591" s="31">
        <v>55900460</v>
      </c>
      <c r="K4591" s="32">
        <f>IFERROR((J4591/I4591),0)</f>
        <v>1</v>
      </c>
      <c r="L4591" s="31"/>
      <c r="M4591" s="31"/>
      <c r="N4591" s="34"/>
      <c r="O4591" s="28"/>
      <c r="P4591" s="28"/>
      <c r="Q4591" s="28"/>
      <c r="R4591" s="28"/>
      <c r="S4591" s="25"/>
    </row>
    <row r="4592" spans="2:19" s="16" customFormat="1" outlineLevel="2" x14ac:dyDescent="0.25">
      <c r="B4592" s="16" t="s">
        <v>2047</v>
      </c>
      <c r="C4592" s="16" t="s">
        <v>328</v>
      </c>
      <c r="D4592" s="16" t="s">
        <v>107</v>
      </c>
      <c r="E4592" s="16" t="s">
        <v>2048</v>
      </c>
      <c r="G4592" s="16" t="s">
        <v>2049</v>
      </c>
      <c r="H4592" s="16" t="s">
        <v>231</v>
      </c>
      <c r="I4592" s="31">
        <v>339864111</v>
      </c>
      <c r="J4592" s="31">
        <v>339864111</v>
      </c>
      <c r="K4592" s="32">
        <f>IFERROR((J4592/I4592),0)</f>
        <v>1</v>
      </c>
      <c r="L4592" s="31"/>
      <c r="M4592" s="31"/>
      <c r="N4592" s="39"/>
      <c r="O4592" s="28"/>
      <c r="P4592" s="28"/>
      <c r="Q4592" s="28"/>
      <c r="R4592" s="28"/>
      <c r="S4592" s="25"/>
    </row>
    <row r="4593" spans="2:19" s="16" customFormat="1" outlineLevel="2" x14ac:dyDescent="0.25">
      <c r="B4593" s="16" t="s">
        <v>2047</v>
      </c>
      <c r="C4593" s="16" t="s">
        <v>328</v>
      </c>
      <c r="D4593" s="16" t="s">
        <v>107</v>
      </c>
      <c r="E4593" s="16" t="s">
        <v>2048</v>
      </c>
      <c r="G4593" s="16" t="s">
        <v>2049</v>
      </c>
      <c r="H4593" s="16" t="s">
        <v>155</v>
      </c>
      <c r="I4593" s="31">
        <v>-446807167</v>
      </c>
      <c r="J4593" s="31"/>
      <c r="K4593" s="32">
        <f>IFERROR((J4593/I4593),0)</f>
        <v>0</v>
      </c>
      <c r="L4593" s="31"/>
      <c r="M4593" s="31"/>
      <c r="N4593" s="34"/>
      <c r="O4593" s="28"/>
      <c r="P4593" s="28"/>
      <c r="Q4593" s="28"/>
      <c r="R4593" s="28"/>
      <c r="S4593" s="25"/>
    </row>
    <row r="4594" spans="2:19" s="16" customFormat="1" outlineLevel="1" x14ac:dyDescent="0.25">
      <c r="B4594" s="47" t="s">
        <v>7243</v>
      </c>
      <c r="C4594" s="47" t="str">
        <f>C4593</f>
        <v>ASIGNACIÓN PARA LA INVERSIÓN LOCAL SEGÚN NBI Y CUARTA, QUINTA, Y SEXTA CATEGORÍA</v>
      </c>
      <c r="D4594" s="47"/>
      <c r="E4594" s="47" t="str">
        <f>E4593</f>
        <v>25320</v>
      </c>
      <c r="F4594" s="47"/>
      <c r="G4594" s="47" t="str">
        <f>G4593</f>
        <v xml:space="preserve">GUADUAS                                           </v>
      </c>
      <c r="H4594" s="47" t="s">
        <v>10655</v>
      </c>
      <c r="I4594" s="51">
        <f>SUBTOTAL(9,I4588:I4593)</f>
        <v>4477152195</v>
      </c>
      <c r="J4594" s="51">
        <f>SUBTOTAL(9,J4588:J4593)</f>
        <v>3939540915.1199999</v>
      </c>
      <c r="K4594" s="49">
        <f>J4594/I4594</f>
        <v>0.87992115155692174</v>
      </c>
      <c r="L4594" s="51">
        <f>SUBTOTAL(9,L4588:L4593)</f>
        <v>1476100527.6499999</v>
      </c>
      <c r="M4594" s="51">
        <f>SUBTOTAL(9,M4588:M4593)</f>
        <v>1249617387.1200001</v>
      </c>
      <c r="N4594" s="50">
        <f>IFERROR((M4594/L4594),"N.A")</f>
        <v>0.84656658792029005</v>
      </c>
      <c r="O4594" s="28"/>
      <c r="P4594" s="28"/>
      <c r="Q4594" s="28"/>
      <c r="R4594" s="28"/>
      <c r="S4594" s="25"/>
    </row>
    <row r="4595" spans="2:19" s="16" customFormat="1" outlineLevel="2" x14ac:dyDescent="0.25">
      <c r="B4595" s="16" t="s">
        <v>2050</v>
      </c>
      <c r="C4595" s="16" t="s">
        <v>328</v>
      </c>
      <c r="D4595" s="16" t="s">
        <v>107</v>
      </c>
      <c r="E4595" s="16" t="s">
        <v>2051</v>
      </c>
      <c r="G4595" s="16" t="s">
        <v>2052</v>
      </c>
      <c r="H4595" s="16" t="s">
        <v>152</v>
      </c>
      <c r="I4595" s="35">
        <v>1838275160</v>
      </c>
      <c r="J4595" s="35">
        <v>1028246981.21</v>
      </c>
      <c r="K4595" s="36">
        <f>IFERROR((J4595/I4595),0)</f>
        <v>0.559354227040744</v>
      </c>
      <c r="L4595" s="35">
        <v>1214608509.24</v>
      </c>
      <c r="M4595" s="35">
        <v>1028246981.21</v>
      </c>
      <c r="N4595" s="40">
        <f>M4595/L4595</f>
        <v>0.8465665878245745</v>
      </c>
      <c r="O4595" s="28"/>
      <c r="P4595" s="28"/>
      <c r="Q4595" s="28"/>
      <c r="R4595" s="28"/>
      <c r="S4595" s="25"/>
    </row>
    <row r="4596" spans="2:19" s="16" customFormat="1" outlineLevel="2" x14ac:dyDescent="0.25">
      <c r="B4596" s="16" t="s">
        <v>2050</v>
      </c>
      <c r="C4596" s="16" t="s">
        <v>328</v>
      </c>
      <c r="D4596" s="16" t="s">
        <v>107</v>
      </c>
      <c r="E4596" s="16" t="s">
        <v>2051</v>
      </c>
      <c r="G4596" s="16" t="s">
        <v>2052</v>
      </c>
      <c r="H4596" s="16" t="s">
        <v>19</v>
      </c>
      <c r="I4596" s="31">
        <v>1729943419</v>
      </c>
      <c r="J4596" s="31">
        <v>1729943419</v>
      </c>
      <c r="K4596" s="32">
        <f>IFERROR((J4596/I4596),0)</f>
        <v>1</v>
      </c>
      <c r="L4596" s="31"/>
      <c r="M4596" s="31"/>
      <c r="N4596" s="34"/>
      <c r="O4596" s="28"/>
      <c r="P4596" s="28"/>
      <c r="Q4596" s="28"/>
      <c r="R4596" s="28"/>
      <c r="S4596" s="25"/>
    </row>
    <row r="4597" spans="2:19" s="16" customFormat="1" outlineLevel="2" x14ac:dyDescent="0.25">
      <c r="B4597" s="16" t="s">
        <v>2050</v>
      </c>
      <c r="C4597" s="16" t="s">
        <v>328</v>
      </c>
      <c r="D4597" s="16" t="s">
        <v>107</v>
      </c>
      <c r="E4597" s="16" t="s">
        <v>2051</v>
      </c>
      <c r="G4597" s="16" t="s">
        <v>2052</v>
      </c>
      <c r="H4597" s="16" t="s">
        <v>154</v>
      </c>
      <c r="I4597" s="31">
        <v>11369</v>
      </c>
      <c r="J4597" s="31">
        <v>11369</v>
      </c>
      <c r="K4597" s="32">
        <f>IFERROR((J4597/I4597),0)</f>
        <v>1</v>
      </c>
      <c r="L4597" s="31"/>
      <c r="M4597" s="31"/>
      <c r="N4597" s="34"/>
      <c r="O4597" s="28"/>
      <c r="P4597" s="28"/>
      <c r="Q4597" s="28"/>
      <c r="R4597" s="28"/>
      <c r="S4597" s="25"/>
    </row>
    <row r="4598" spans="2:19" s="16" customFormat="1" outlineLevel="2" x14ac:dyDescent="0.25">
      <c r="B4598" s="16" t="s">
        <v>2050</v>
      </c>
      <c r="C4598" s="16" t="s">
        <v>328</v>
      </c>
      <c r="D4598" s="16" t="s">
        <v>107</v>
      </c>
      <c r="E4598" s="16" t="s">
        <v>2051</v>
      </c>
      <c r="G4598" s="16" t="s">
        <v>2052</v>
      </c>
      <c r="H4598" s="16" t="s">
        <v>331</v>
      </c>
      <c r="I4598" s="31">
        <v>45997663</v>
      </c>
      <c r="J4598" s="31">
        <v>45997663</v>
      </c>
      <c r="K4598" s="32">
        <f>IFERROR((J4598/I4598),0)</f>
        <v>1</v>
      </c>
      <c r="L4598" s="31"/>
      <c r="M4598" s="31"/>
      <c r="N4598" s="34"/>
      <c r="O4598" s="28"/>
      <c r="P4598" s="28"/>
      <c r="Q4598" s="28"/>
      <c r="R4598" s="28"/>
      <c r="S4598" s="25"/>
    </row>
    <row r="4599" spans="2:19" s="16" customFormat="1" outlineLevel="2" x14ac:dyDescent="0.25">
      <c r="B4599" s="16" t="s">
        <v>2050</v>
      </c>
      <c r="C4599" s="16" t="s">
        <v>328</v>
      </c>
      <c r="D4599" s="16" t="s">
        <v>107</v>
      </c>
      <c r="E4599" s="16" t="s">
        <v>2051</v>
      </c>
      <c r="G4599" s="16" t="s">
        <v>2052</v>
      </c>
      <c r="H4599" s="16" t="s">
        <v>231</v>
      </c>
      <c r="I4599" s="31">
        <v>279656997</v>
      </c>
      <c r="J4599" s="31">
        <v>279656997</v>
      </c>
      <c r="K4599" s="32">
        <f>IFERROR((J4599/I4599),0)</f>
        <v>1</v>
      </c>
      <c r="L4599" s="31"/>
      <c r="M4599" s="31"/>
      <c r="N4599" s="39"/>
      <c r="O4599" s="28"/>
      <c r="P4599" s="28"/>
      <c r="Q4599" s="28"/>
      <c r="R4599" s="28"/>
      <c r="S4599" s="25"/>
    </row>
    <row r="4600" spans="2:19" s="16" customFormat="1" outlineLevel="2" x14ac:dyDescent="0.25">
      <c r="B4600" s="16" t="s">
        <v>2050</v>
      </c>
      <c r="C4600" s="16" t="s">
        <v>328</v>
      </c>
      <c r="D4600" s="16" t="s">
        <v>107</v>
      </c>
      <c r="E4600" s="16" t="s">
        <v>2051</v>
      </c>
      <c r="G4600" s="16" t="s">
        <v>2052</v>
      </c>
      <c r="H4600" s="16" t="s">
        <v>155</v>
      </c>
      <c r="I4600" s="31">
        <v>-367655032</v>
      </c>
      <c r="J4600" s="31"/>
      <c r="K4600" s="32">
        <f>IFERROR((J4600/I4600),0)</f>
        <v>0</v>
      </c>
      <c r="L4600" s="31"/>
      <c r="M4600" s="31"/>
      <c r="N4600" s="34"/>
      <c r="O4600" s="28"/>
      <c r="P4600" s="28"/>
      <c r="Q4600" s="28"/>
      <c r="R4600" s="28"/>
      <c r="S4600" s="25"/>
    </row>
    <row r="4601" spans="2:19" s="16" customFormat="1" outlineLevel="1" x14ac:dyDescent="0.25">
      <c r="B4601" s="47" t="s">
        <v>7244</v>
      </c>
      <c r="C4601" s="47" t="str">
        <f>C4600</f>
        <v>ASIGNACIÓN PARA LA INVERSIÓN LOCAL SEGÚN NBI Y CUARTA, QUINTA, Y SEXTA CATEGORÍA</v>
      </c>
      <c r="D4601" s="47"/>
      <c r="E4601" s="47" t="str">
        <f>E4600</f>
        <v>25317</v>
      </c>
      <c r="F4601" s="47"/>
      <c r="G4601" s="47" t="str">
        <f>G4600</f>
        <v xml:space="preserve">GUACHETÁ                                          </v>
      </c>
      <c r="H4601" s="47" t="s">
        <v>10655</v>
      </c>
      <c r="I4601" s="51">
        <f>SUBTOTAL(9,I4595:I4600)</f>
        <v>3526229576</v>
      </c>
      <c r="J4601" s="51">
        <f>SUBTOTAL(9,J4595:J4600)</f>
        <v>3083856429.21</v>
      </c>
      <c r="K4601" s="49">
        <f>J4601/I4601</f>
        <v>0.87454783154198124</v>
      </c>
      <c r="L4601" s="51">
        <f>SUBTOTAL(9,L4595:L4600)</f>
        <v>1214608509.24</v>
      </c>
      <c r="M4601" s="51">
        <f>SUBTOTAL(9,M4595:M4600)</f>
        <v>1028246981.21</v>
      </c>
      <c r="N4601" s="50">
        <f>IFERROR((M4601/L4601),"N.A")</f>
        <v>0.8465665878245745</v>
      </c>
      <c r="O4601" s="28"/>
      <c r="P4601" s="28"/>
      <c r="Q4601" s="28"/>
      <c r="R4601" s="28"/>
      <c r="S4601" s="25"/>
    </row>
    <row r="4602" spans="2:19" s="16" customFormat="1" outlineLevel="2" x14ac:dyDescent="0.25">
      <c r="B4602" s="16" t="s">
        <v>2053</v>
      </c>
      <c r="C4602" s="16" t="s">
        <v>328</v>
      </c>
      <c r="D4602" s="16" t="s">
        <v>107</v>
      </c>
      <c r="E4602" s="16" t="s">
        <v>2054</v>
      </c>
      <c r="G4602" s="16" t="s">
        <v>1473</v>
      </c>
      <c r="H4602" s="16" t="s">
        <v>152</v>
      </c>
      <c r="I4602" s="35">
        <v>842895137</v>
      </c>
      <c r="J4602" s="35">
        <v>471476957.84999996</v>
      </c>
      <c r="K4602" s="36">
        <f>IFERROR((J4602/I4602),0)</f>
        <v>0.55935422706086857</v>
      </c>
      <c r="L4602" s="35">
        <v>556928379.28999996</v>
      </c>
      <c r="M4602" s="35">
        <v>471476957.84999996</v>
      </c>
      <c r="N4602" s="40">
        <f>M4602/L4602</f>
        <v>0.84656658806121943</v>
      </c>
      <c r="O4602" s="28"/>
      <c r="P4602" s="28"/>
      <c r="Q4602" s="28"/>
      <c r="R4602" s="28"/>
      <c r="S4602" s="25"/>
    </row>
    <row r="4603" spans="2:19" s="16" customFormat="1" outlineLevel="2" x14ac:dyDescent="0.25">
      <c r="B4603" s="16" t="s">
        <v>2053</v>
      </c>
      <c r="C4603" s="16" t="s">
        <v>328</v>
      </c>
      <c r="D4603" s="16" t="s">
        <v>107</v>
      </c>
      <c r="E4603" s="16" t="s">
        <v>2054</v>
      </c>
      <c r="G4603" s="16" t="s">
        <v>1473</v>
      </c>
      <c r="H4603" s="16" t="s">
        <v>19</v>
      </c>
      <c r="I4603" s="31">
        <v>433055891</v>
      </c>
      <c r="J4603" s="31">
        <v>433055891</v>
      </c>
      <c r="K4603" s="32">
        <f>IFERROR((J4603/I4603),0)</f>
        <v>1</v>
      </c>
      <c r="L4603" s="31"/>
      <c r="M4603" s="31"/>
      <c r="N4603" s="34"/>
      <c r="O4603" s="28"/>
      <c r="P4603" s="28"/>
      <c r="Q4603" s="28"/>
      <c r="R4603" s="28"/>
      <c r="S4603" s="25"/>
    </row>
    <row r="4604" spans="2:19" s="16" customFormat="1" outlineLevel="2" x14ac:dyDescent="0.25">
      <c r="B4604" s="16" t="s">
        <v>2053</v>
      </c>
      <c r="C4604" s="16" t="s">
        <v>328</v>
      </c>
      <c r="D4604" s="16" t="s">
        <v>107</v>
      </c>
      <c r="E4604" s="16" t="s">
        <v>2054</v>
      </c>
      <c r="G4604" s="16" t="s">
        <v>1473</v>
      </c>
      <c r="H4604" s="16" t="s">
        <v>154</v>
      </c>
      <c r="I4604" s="31">
        <v>5213</v>
      </c>
      <c r="J4604" s="31">
        <v>5213</v>
      </c>
      <c r="K4604" s="32">
        <f>IFERROR((J4604/I4604),0)</f>
        <v>1</v>
      </c>
      <c r="L4604" s="31"/>
      <c r="M4604" s="31"/>
      <c r="N4604" s="34"/>
      <c r="O4604" s="28"/>
      <c r="P4604" s="28"/>
      <c r="Q4604" s="28"/>
      <c r="R4604" s="28"/>
      <c r="S4604" s="25"/>
    </row>
    <row r="4605" spans="2:19" s="16" customFormat="1" outlineLevel="2" x14ac:dyDescent="0.25">
      <c r="B4605" s="16" t="s">
        <v>2053</v>
      </c>
      <c r="C4605" s="16" t="s">
        <v>328</v>
      </c>
      <c r="D4605" s="16" t="s">
        <v>107</v>
      </c>
      <c r="E4605" s="16" t="s">
        <v>2054</v>
      </c>
      <c r="G4605" s="16" t="s">
        <v>1473</v>
      </c>
      <c r="H4605" s="16" t="s">
        <v>331</v>
      </c>
      <c r="I4605" s="31">
        <v>21091079</v>
      </c>
      <c r="J4605" s="31">
        <v>21091079</v>
      </c>
      <c r="K4605" s="32">
        <f>IFERROR((J4605/I4605),0)</f>
        <v>1</v>
      </c>
      <c r="L4605" s="31"/>
      <c r="M4605" s="31"/>
      <c r="N4605" s="34"/>
      <c r="O4605" s="28"/>
      <c r="P4605" s="28"/>
      <c r="Q4605" s="28"/>
      <c r="R4605" s="28"/>
      <c r="S4605" s="25"/>
    </row>
    <row r="4606" spans="2:19" s="16" customFormat="1" outlineLevel="2" x14ac:dyDescent="0.25">
      <c r="B4606" s="16" t="s">
        <v>2053</v>
      </c>
      <c r="C4606" s="16" t="s">
        <v>328</v>
      </c>
      <c r="D4606" s="16" t="s">
        <v>107</v>
      </c>
      <c r="E4606" s="16" t="s">
        <v>2054</v>
      </c>
      <c r="G4606" s="16" t="s">
        <v>1473</v>
      </c>
      <c r="H4606" s="16" t="s">
        <v>231</v>
      </c>
      <c r="I4606" s="31">
        <v>128229728</v>
      </c>
      <c r="J4606" s="31">
        <v>128229728</v>
      </c>
      <c r="K4606" s="32">
        <f>IFERROR((J4606/I4606),0)</f>
        <v>1</v>
      </c>
      <c r="L4606" s="31"/>
      <c r="M4606" s="31"/>
      <c r="N4606" s="39"/>
      <c r="O4606" s="28"/>
      <c r="P4606" s="28"/>
      <c r="Q4606" s="28"/>
      <c r="R4606" s="28"/>
      <c r="S4606" s="25"/>
    </row>
    <row r="4607" spans="2:19" s="16" customFormat="1" outlineLevel="2" x14ac:dyDescent="0.25">
      <c r="B4607" s="16" t="s">
        <v>2053</v>
      </c>
      <c r="C4607" s="16" t="s">
        <v>328</v>
      </c>
      <c r="D4607" s="16" t="s">
        <v>107</v>
      </c>
      <c r="E4607" s="16" t="s">
        <v>2054</v>
      </c>
      <c r="G4607" s="16" t="s">
        <v>1473</v>
      </c>
      <c r="H4607" s="16" t="s">
        <v>155</v>
      </c>
      <c r="I4607" s="31">
        <v>-168579027</v>
      </c>
      <c r="J4607" s="31"/>
      <c r="K4607" s="32">
        <f>IFERROR((J4607/I4607),0)</f>
        <v>0</v>
      </c>
      <c r="L4607" s="31"/>
      <c r="M4607" s="31"/>
      <c r="N4607" s="34"/>
      <c r="O4607" s="28"/>
      <c r="P4607" s="28"/>
      <c r="Q4607" s="28"/>
      <c r="R4607" s="28"/>
      <c r="S4607" s="25"/>
    </row>
    <row r="4608" spans="2:19" s="16" customFormat="1" outlineLevel="1" x14ac:dyDescent="0.25">
      <c r="B4608" s="47" t="s">
        <v>7245</v>
      </c>
      <c r="C4608" s="47" t="str">
        <f>C4607</f>
        <v>ASIGNACIÓN PARA LA INVERSIÓN LOCAL SEGÚN NBI Y CUARTA, QUINTA, Y SEXTA CATEGORÍA</v>
      </c>
      <c r="D4608" s="47"/>
      <c r="E4608" s="47" t="str">
        <f>E4607</f>
        <v>25312</v>
      </c>
      <c r="F4608" s="47"/>
      <c r="G4608" s="47" t="str">
        <f>G4607</f>
        <v xml:space="preserve">GRANADA                                           </v>
      </c>
      <c r="H4608" s="47" t="s">
        <v>10655</v>
      </c>
      <c r="I4608" s="51">
        <f>SUBTOTAL(9,I4602:I4607)</f>
        <v>1256698021</v>
      </c>
      <c r="J4608" s="51">
        <f>SUBTOTAL(9,J4602:J4607)</f>
        <v>1053858868.8499999</v>
      </c>
      <c r="K4608" s="49">
        <f>J4608/I4608</f>
        <v>0.83859356125300999</v>
      </c>
      <c r="L4608" s="51">
        <f>SUBTOTAL(9,L4602:L4607)</f>
        <v>556928379.28999996</v>
      </c>
      <c r="M4608" s="51">
        <f>SUBTOTAL(9,M4602:M4607)</f>
        <v>471476957.84999996</v>
      </c>
      <c r="N4608" s="50">
        <f>IFERROR((M4608/L4608),"N.A")</f>
        <v>0.84656658806121943</v>
      </c>
      <c r="O4608" s="28"/>
      <c r="P4608" s="28"/>
      <c r="Q4608" s="28"/>
      <c r="R4608" s="28"/>
      <c r="S4608" s="25"/>
    </row>
    <row r="4609" spans="2:19" s="16" customFormat="1" outlineLevel="2" x14ac:dyDescent="0.25">
      <c r="B4609" s="16" t="s">
        <v>2055</v>
      </c>
      <c r="C4609" s="16" t="s">
        <v>328</v>
      </c>
      <c r="D4609" s="16" t="s">
        <v>107</v>
      </c>
      <c r="E4609" s="16" t="s">
        <v>2056</v>
      </c>
      <c r="G4609" s="16" t="s">
        <v>2057</v>
      </c>
      <c r="H4609" s="16" t="s">
        <v>152</v>
      </c>
      <c r="I4609" s="35">
        <v>846846583</v>
      </c>
      <c r="J4609" s="35">
        <v>473687215.85999995</v>
      </c>
      <c r="K4609" s="36">
        <f>IFERROR((J4609/I4609),0)</f>
        <v>0.55935422704539617</v>
      </c>
      <c r="L4609" s="35">
        <v>559539229.03999996</v>
      </c>
      <c r="M4609" s="35">
        <v>473687215.85999995</v>
      </c>
      <c r="N4609" s="40">
        <f>M4609/L4609</f>
        <v>0.84656658778456684</v>
      </c>
      <c r="O4609" s="28"/>
      <c r="P4609" s="28"/>
      <c r="Q4609" s="28"/>
      <c r="R4609" s="28"/>
      <c r="S4609" s="25"/>
    </row>
    <row r="4610" spans="2:19" s="16" customFormat="1" outlineLevel="2" x14ac:dyDescent="0.25">
      <c r="B4610" s="16" t="s">
        <v>2055</v>
      </c>
      <c r="C4610" s="16" t="s">
        <v>328</v>
      </c>
      <c r="D4610" s="16" t="s">
        <v>107</v>
      </c>
      <c r="E4610" s="16" t="s">
        <v>2056</v>
      </c>
      <c r="G4610" s="16" t="s">
        <v>2057</v>
      </c>
      <c r="H4610" s="16" t="s">
        <v>19</v>
      </c>
      <c r="I4610" s="31">
        <v>1949814770</v>
      </c>
      <c r="J4610" s="31">
        <v>1949814770</v>
      </c>
      <c r="K4610" s="32">
        <f>IFERROR((J4610/I4610),0)</f>
        <v>1</v>
      </c>
      <c r="L4610" s="31"/>
      <c r="M4610" s="31"/>
      <c r="N4610" s="34"/>
      <c r="O4610" s="28"/>
      <c r="P4610" s="28"/>
      <c r="Q4610" s="28"/>
      <c r="R4610" s="28"/>
      <c r="S4610" s="25"/>
    </row>
    <row r="4611" spans="2:19" s="16" customFormat="1" outlineLevel="2" x14ac:dyDescent="0.25">
      <c r="B4611" s="16" t="s">
        <v>2055</v>
      </c>
      <c r="C4611" s="16" t="s">
        <v>328</v>
      </c>
      <c r="D4611" s="16" t="s">
        <v>107</v>
      </c>
      <c r="E4611" s="16" t="s">
        <v>2056</v>
      </c>
      <c r="G4611" s="16" t="s">
        <v>2057</v>
      </c>
      <c r="H4611" s="16" t="s">
        <v>154</v>
      </c>
      <c r="I4611" s="31">
        <v>5238</v>
      </c>
      <c r="J4611" s="31">
        <v>5238</v>
      </c>
      <c r="K4611" s="32">
        <f>IFERROR((J4611/I4611),0)</f>
        <v>1</v>
      </c>
      <c r="L4611" s="31"/>
      <c r="M4611" s="31"/>
      <c r="N4611" s="34"/>
      <c r="O4611" s="28"/>
      <c r="P4611" s="28"/>
      <c r="Q4611" s="28"/>
      <c r="R4611" s="28"/>
      <c r="S4611" s="25"/>
    </row>
    <row r="4612" spans="2:19" s="16" customFormat="1" outlineLevel="2" x14ac:dyDescent="0.25">
      <c r="B4612" s="16" t="s">
        <v>2055</v>
      </c>
      <c r="C4612" s="16" t="s">
        <v>328</v>
      </c>
      <c r="D4612" s="16" t="s">
        <v>107</v>
      </c>
      <c r="E4612" s="16" t="s">
        <v>2056</v>
      </c>
      <c r="G4612" s="16" t="s">
        <v>2057</v>
      </c>
      <c r="H4612" s="16" t="s">
        <v>331</v>
      </c>
      <c r="I4612" s="31">
        <v>21189953</v>
      </c>
      <c r="J4612" s="31">
        <v>21189953</v>
      </c>
      <c r="K4612" s="32">
        <f>IFERROR((J4612/I4612),0)</f>
        <v>1</v>
      </c>
      <c r="L4612" s="31"/>
      <c r="M4612" s="31"/>
      <c r="N4612" s="34"/>
      <c r="O4612" s="28"/>
      <c r="P4612" s="28"/>
      <c r="Q4612" s="28"/>
      <c r="R4612" s="28"/>
      <c r="S4612" s="25"/>
    </row>
    <row r="4613" spans="2:19" s="16" customFormat="1" outlineLevel="2" x14ac:dyDescent="0.25">
      <c r="B4613" s="16" t="s">
        <v>2055</v>
      </c>
      <c r="C4613" s="16" t="s">
        <v>328</v>
      </c>
      <c r="D4613" s="16" t="s">
        <v>107</v>
      </c>
      <c r="E4613" s="16" t="s">
        <v>2056</v>
      </c>
      <c r="G4613" s="16" t="s">
        <v>2057</v>
      </c>
      <c r="H4613" s="16" t="s">
        <v>231</v>
      </c>
      <c r="I4613" s="31">
        <v>128830862</v>
      </c>
      <c r="J4613" s="31">
        <v>128830862</v>
      </c>
      <c r="K4613" s="32">
        <f>IFERROR((J4613/I4613),0)</f>
        <v>1</v>
      </c>
      <c r="L4613" s="31"/>
      <c r="M4613" s="31"/>
      <c r="N4613" s="39"/>
      <c r="O4613" s="28"/>
      <c r="P4613" s="28"/>
      <c r="Q4613" s="28"/>
      <c r="R4613" s="28"/>
      <c r="S4613" s="25"/>
    </row>
    <row r="4614" spans="2:19" s="16" customFormat="1" outlineLevel="2" x14ac:dyDescent="0.25">
      <c r="B4614" s="16" t="s">
        <v>2055</v>
      </c>
      <c r="C4614" s="16" t="s">
        <v>328</v>
      </c>
      <c r="D4614" s="16" t="s">
        <v>107</v>
      </c>
      <c r="E4614" s="16" t="s">
        <v>2056</v>
      </c>
      <c r="G4614" s="16" t="s">
        <v>2057</v>
      </c>
      <c r="H4614" s="16" t="s">
        <v>155</v>
      </c>
      <c r="I4614" s="31">
        <v>-169369317</v>
      </c>
      <c r="J4614" s="31"/>
      <c r="K4614" s="32">
        <f>IFERROR((J4614/I4614),0)</f>
        <v>0</v>
      </c>
      <c r="L4614" s="31"/>
      <c r="M4614" s="31"/>
      <c r="N4614" s="34"/>
      <c r="O4614" s="28"/>
      <c r="P4614" s="28"/>
      <c r="Q4614" s="28"/>
      <c r="R4614" s="28"/>
      <c r="S4614" s="25"/>
    </row>
    <row r="4615" spans="2:19" s="16" customFormat="1" outlineLevel="1" x14ac:dyDescent="0.25">
      <c r="B4615" s="47" t="s">
        <v>7246</v>
      </c>
      <c r="C4615" s="47" t="str">
        <f>C4614</f>
        <v>ASIGNACIÓN PARA LA INVERSIÓN LOCAL SEGÚN NBI Y CUARTA, QUINTA, Y SEXTA CATEGORÍA</v>
      </c>
      <c r="D4615" s="47"/>
      <c r="E4615" s="47" t="str">
        <f>E4614</f>
        <v>25299</v>
      </c>
      <c r="F4615" s="47"/>
      <c r="G4615" s="47" t="str">
        <f>G4614</f>
        <v xml:space="preserve">GAMA                                              </v>
      </c>
      <c r="H4615" s="47" t="s">
        <v>10655</v>
      </c>
      <c r="I4615" s="51">
        <f>SUBTOTAL(9,I4609:I4614)</f>
        <v>2777318089</v>
      </c>
      <c r="J4615" s="51">
        <f>SUBTOTAL(9,J4609:J4614)</f>
        <v>2573528038.8600001</v>
      </c>
      <c r="K4615" s="49">
        <f>J4615/I4615</f>
        <v>0.92662343901221034</v>
      </c>
      <c r="L4615" s="51">
        <f>SUBTOTAL(9,L4609:L4614)</f>
        <v>559539229.03999996</v>
      </c>
      <c r="M4615" s="51">
        <f>SUBTOTAL(9,M4609:M4614)</f>
        <v>473687215.85999995</v>
      </c>
      <c r="N4615" s="50">
        <f>IFERROR((M4615/L4615),"N.A")</f>
        <v>0.84656658778456684</v>
      </c>
      <c r="O4615" s="28"/>
      <c r="P4615" s="28"/>
      <c r="Q4615" s="28"/>
      <c r="R4615" s="28"/>
      <c r="S4615" s="25"/>
    </row>
    <row r="4616" spans="2:19" s="16" customFormat="1" outlineLevel="2" x14ac:dyDescent="0.25">
      <c r="B4616" s="16" t="s">
        <v>2058</v>
      </c>
      <c r="C4616" s="16" t="s">
        <v>328</v>
      </c>
      <c r="D4616" s="16" t="s">
        <v>107</v>
      </c>
      <c r="E4616" s="16" t="s">
        <v>2059</v>
      </c>
      <c r="G4616" s="16" t="s">
        <v>2060</v>
      </c>
      <c r="H4616" s="16" t="s">
        <v>152</v>
      </c>
      <c r="I4616" s="35">
        <v>1808794605</v>
      </c>
      <c r="J4616" s="35">
        <v>1011756908.1500002</v>
      </c>
      <c r="K4616" s="36">
        <f>IFERROR((J4616/I4616),0)</f>
        <v>0.55935422703784554</v>
      </c>
      <c r="L4616" s="35">
        <v>1195129742.54</v>
      </c>
      <c r="M4616" s="35">
        <v>1011756908.1500002</v>
      </c>
      <c r="N4616" s="40">
        <f>M4616/L4616</f>
        <v>0.84656658782478389</v>
      </c>
      <c r="O4616" s="28"/>
      <c r="P4616" s="28"/>
      <c r="Q4616" s="28"/>
      <c r="R4616" s="28"/>
      <c r="S4616" s="25"/>
    </row>
    <row r="4617" spans="2:19" s="16" customFormat="1" outlineLevel="2" x14ac:dyDescent="0.25">
      <c r="B4617" s="16" t="s">
        <v>2058</v>
      </c>
      <c r="C4617" s="16" t="s">
        <v>328</v>
      </c>
      <c r="D4617" s="16" t="s">
        <v>107</v>
      </c>
      <c r="E4617" s="16" t="s">
        <v>2059</v>
      </c>
      <c r="G4617" s="16" t="s">
        <v>2060</v>
      </c>
      <c r="H4617" s="16" t="s">
        <v>24</v>
      </c>
      <c r="I4617" s="31">
        <v>286124476</v>
      </c>
      <c r="J4617" s="31">
        <v>286124476</v>
      </c>
      <c r="K4617" s="32">
        <f>IFERROR((J4617/I4617),0)</f>
        <v>1</v>
      </c>
      <c r="L4617" s="31"/>
      <c r="M4617" s="31"/>
      <c r="N4617" s="34"/>
      <c r="O4617" s="28"/>
      <c r="P4617" s="28"/>
      <c r="Q4617" s="28"/>
      <c r="R4617" s="28"/>
      <c r="S4617" s="25"/>
    </row>
    <row r="4618" spans="2:19" s="16" customFormat="1" outlineLevel="2" x14ac:dyDescent="0.25">
      <c r="B4618" s="16" t="s">
        <v>2058</v>
      </c>
      <c r="C4618" s="16" t="s">
        <v>328</v>
      </c>
      <c r="D4618" s="16" t="s">
        <v>107</v>
      </c>
      <c r="E4618" s="16" t="s">
        <v>2059</v>
      </c>
      <c r="G4618" s="16" t="s">
        <v>2060</v>
      </c>
      <c r="H4618" s="16" t="s">
        <v>19</v>
      </c>
      <c r="I4618" s="31">
        <v>1865311351</v>
      </c>
      <c r="J4618" s="31">
        <v>1865311351</v>
      </c>
      <c r="K4618" s="32">
        <f>IFERROR((J4618/I4618),0)</f>
        <v>1</v>
      </c>
      <c r="L4618" s="31"/>
      <c r="M4618" s="31"/>
      <c r="N4618" s="34"/>
      <c r="O4618" s="28"/>
      <c r="P4618" s="28"/>
      <c r="Q4618" s="28"/>
      <c r="R4618" s="28"/>
      <c r="S4618" s="25"/>
    </row>
    <row r="4619" spans="2:19" s="16" customFormat="1" outlineLevel="2" x14ac:dyDescent="0.25">
      <c r="B4619" s="16" t="s">
        <v>2058</v>
      </c>
      <c r="C4619" s="16" t="s">
        <v>328</v>
      </c>
      <c r="D4619" s="16" t="s">
        <v>107</v>
      </c>
      <c r="E4619" s="16" t="s">
        <v>2059</v>
      </c>
      <c r="G4619" s="16" t="s">
        <v>2060</v>
      </c>
      <c r="H4619" s="16" t="s">
        <v>154</v>
      </c>
      <c r="I4619" s="31">
        <v>11187</v>
      </c>
      <c r="J4619" s="31">
        <v>11187</v>
      </c>
      <c r="K4619" s="32">
        <f>IFERROR((J4619/I4619),0)</f>
        <v>1</v>
      </c>
      <c r="L4619" s="31"/>
      <c r="M4619" s="31"/>
      <c r="N4619" s="34"/>
      <c r="O4619" s="28"/>
      <c r="P4619" s="28"/>
      <c r="Q4619" s="28"/>
      <c r="R4619" s="28"/>
      <c r="S4619" s="25"/>
    </row>
    <row r="4620" spans="2:19" s="16" customFormat="1" outlineLevel="2" x14ac:dyDescent="0.25">
      <c r="B4620" s="16" t="s">
        <v>2058</v>
      </c>
      <c r="C4620" s="16" t="s">
        <v>328</v>
      </c>
      <c r="D4620" s="16" t="s">
        <v>107</v>
      </c>
      <c r="E4620" s="16" t="s">
        <v>2059</v>
      </c>
      <c r="G4620" s="16" t="s">
        <v>2060</v>
      </c>
      <c r="H4620" s="16" t="s">
        <v>331</v>
      </c>
      <c r="I4620" s="31">
        <v>45259995</v>
      </c>
      <c r="J4620" s="31">
        <v>45259995</v>
      </c>
      <c r="K4620" s="32">
        <f>IFERROR((J4620/I4620),0)</f>
        <v>1</v>
      </c>
      <c r="L4620" s="31"/>
      <c r="M4620" s="31"/>
      <c r="N4620" s="34"/>
      <c r="O4620" s="28"/>
      <c r="P4620" s="28"/>
      <c r="Q4620" s="28"/>
      <c r="R4620" s="28"/>
      <c r="S4620" s="25"/>
    </row>
    <row r="4621" spans="2:19" s="16" customFormat="1" outlineLevel="2" x14ac:dyDescent="0.25">
      <c r="B4621" s="16" t="s">
        <v>2058</v>
      </c>
      <c r="C4621" s="16" t="s">
        <v>328</v>
      </c>
      <c r="D4621" s="16" t="s">
        <v>107</v>
      </c>
      <c r="E4621" s="16" t="s">
        <v>2059</v>
      </c>
      <c r="G4621" s="16" t="s">
        <v>2060</v>
      </c>
      <c r="H4621" s="16" t="s">
        <v>231</v>
      </c>
      <c r="I4621" s="31">
        <v>275172117</v>
      </c>
      <c r="J4621" s="31">
        <v>275172117</v>
      </c>
      <c r="K4621" s="32">
        <f>IFERROR((J4621/I4621),0)</f>
        <v>1</v>
      </c>
      <c r="L4621" s="31"/>
      <c r="M4621" s="31"/>
      <c r="N4621" s="39"/>
      <c r="O4621" s="28"/>
      <c r="P4621" s="28"/>
      <c r="Q4621" s="28"/>
      <c r="R4621" s="28"/>
      <c r="S4621" s="25"/>
    </row>
    <row r="4622" spans="2:19" s="16" customFormat="1" outlineLevel="2" x14ac:dyDescent="0.25">
      <c r="B4622" s="16" t="s">
        <v>2058</v>
      </c>
      <c r="C4622" s="16" t="s">
        <v>328</v>
      </c>
      <c r="D4622" s="16" t="s">
        <v>107</v>
      </c>
      <c r="E4622" s="16" t="s">
        <v>2059</v>
      </c>
      <c r="G4622" s="16" t="s">
        <v>2060</v>
      </c>
      <c r="H4622" s="16" t="s">
        <v>155</v>
      </c>
      <c r="I4622" s="31">
        <v>-361758921</v>
      </c>
      <c r="J4622" s="31"/>
      <c r="K4622" s="32">
        <f>IFERROR((J4622/I4622),0)</f>
        <v>0</v>
      </c>
      <c r="L4622" s="31"/>
      <c r="M4622" s="31"/>
      <c r="N4622" s="34"/>
      <c r="O4622" s="28"/>
      <c r="P4622" s="28"/>
      <c r="Q4622" s="28"/>
      <c r="R4622" s="28"/>
      <c r="S4622" s="25"/>
    </row>
    <row r="4623" spans="2:19" s="16" customFormat="1" outlineLevel="1" x14ac:dyDescent="0.25">
      <c r="B4623" s="47" t="s">
        <v>7247</v>
      </c>
      <c r="C4623" s="47" t="str">
        <f>C4622</f>
        <v>ASIGNACIÓN PARA LA INVERSIÓN LOCAL SEGÚN NBI Y CUARTA, QUINTA, Y SEXTA CATEGORÍA</v>
      </c>
      <c r="D4623" s="47"/>
      <c r="E4623" s="47" t="str">
        <f>E4622</f>
        <v>25297</v>
      </c>
      <c r="F4623" s="47"/>
      <c r="G4623" s="47" t="str">
        <f>G4622</f>
        <v xml:space="preserve">GACHETÁ                                           </v>
      </c>
      <c r="H4623" s="47" t="s">
        <v>10655</v>
      </c>
      <c r="I4623" s="51">
        <f>SUBTOTAL(9,I4616:I4622)</f>
        <v>3918914810</v>
      </c>
      <c r="J4623" s="51">
        <f>SUBTOTAL(9,J4616:J4622)</f>
        <v>3483636034.1500001</v>
      </c>
      <c r="K4623" s="49">
        <f>J4623/I4623</f>
        <v>0.88892874763715524</v>
      </c>
      <c r="L4623" s="51">
        <f>SUBTOTAL(9,L4616:L4622)</f>
        <v>1195129742.54</v>
      </c>
      <c r="M4623" s="51">
        <f>SUBTOTAL(9,M4616:M4622)</f>
        <v>1011756908.1500002</v>
      </c>
      <c r="N4623" s="50">
        <f>IFERROR((M4623/L4623),"N.A")</f>
        <v>0.84656658782478389</v>
      </c>
      <c r="O4623" s="28"/>
      <c r="P4623" s="28"/>
      <c r="Q4623" s="28"/>
      <c r="R4623" s="28"/>
      <c r="S4623" s="25"/>
    </row>
    <row r="4624" spans="2:19" s="16" customFormat="1" outlineLevel="2" x14ac:dyDescent="0.25">
      <c r="B4624" s="16" t="s">
        <v>2061</v>
      </c>
      <c r="C4624" s="16" t="s">
        <v>328</v>
      </c>
      <c r="D4624" s="16" t="s">
        <v>107</v>
      </c>
      <c r="E4624" s="16" t="s">
        <v>2062</v>
      </c>
      <c r="G4624" s="16" t="s">
        <v>2063</v>
      </c>
      <c r="H4624" s="16" t="s">
        <v>152</v>
      </c>
      <c r="I4624" s="35">
        <v>1176298636</v>
      </c>
      <c r="J4624" s="35">
        <v>657967614.32000005</v>
      </c>
      <c r="K4624" s="36">
        <f>IFERROR((J4624/I4624),0)</f>
        <v>0.5593542270502132</v>
      </c>
      <c r="L4624" s="35">
        <v>777218973.18999994</v>
      </c>
      <c r="M4624" s="35">
        <v>657967614.32000005</v>
      </c>
      <c r="N4624" s="40">
        <f>M4624/L4624</f>
        <v>0.84656658807421115</v>
      </c>
      <c r="O4624" s="28"/>
      <c r="P4624" s="28"/>
      <c r="Q4624" s="28"/>
      <c r="R4624" s="28"/>
      <c r="S4624" s="25"/>
    </row>
    <row r="4625" spans="2:19" s="16" customFormat="1" outlineLevel="2" x14ac:dyDescent="0.25">
      <c r="B4625" s="16" t="s">
        <v>2061</v>
      </c>
      <c r="C4625" s="16" t="s">
        <v>328</v>
      </c>
      <c r="D4625" s="16" t="s">
        <v>107</v>
      </c>
      <c r="E4625" s="16" t="s">
        <v>2062</v>
      </c>
      <c r="G4625" s="16" t="s">
        <v>2063</v>
      </c>
      <c r="H4625" s="16" t="s">
        <v>19</v>
      </c>
      <c r="I4625" s="31">
        <v>2524334680</v>
      </c>
      <c r="J4625" s="31">
        <v>2524334680</v>
      </c>
      <c r="K4625" s="32">
        <f>IFERROR((J4625/I4625),0)</f>
        <v>1</v>
      </c>
      <c r="L4625" s="31"/>
      <c r="M4625" s="31"/>
      <c r="N4625" s="34"/>
      <c r="O4625" s="28"/>
      <c r="P4625" s="28"/>
      <c r="Q4625" s="28"/>
      <c r="R4625" s="28"/>
      <c r="S4625" s="25"/>
    </row>
    <row r="4626" spans="2:19" s="16" customFormat="1" outlineLevel="2" x14ac:dyDescent="0.25">
      <c r="B4626" s="16" t="s">
        <v>2061</v>
      </c>
      <c r="C4626" s="16" t="s">
        <v>328</v>
      </c>
      <c r="D4626" s="16" t="s">
        <v>107</v>
      </c>
      <c r="E4626" s="16" t="s">
        <v>2062</v>
      </c>
      <c r="G4626" s="16" t="s">
        <v>2063</v>
      </c>
      <c r="H4626" s="16" t="s">
        <v>154</v>
      </c>
      <c r="I4626" s="31">
        <v>7275</v>
      </c>
      <c r="J4626" s="31">
        <v>7275</v>
      </c>
      <c r="K4626" s="32">
        <f>IFERROR((J4626/I4626),0)</f>
        <v>1</v>
      </c>
      <c r="L4626" s="31"/>
      <c r="M4626" s="31"/>
      <c r="N4626" s="34"/>
      <c r="O4626" s="28"/>
      <c r="P4626" s="28"/>
      <c r="Q4626" s="28"/>
      <c r="R4626" s="28"/>
      <c r="S4626" s="25"/>
    </row>
    <row r="4627" spans="2:19" s="16" customFormat="1" outlineLevel="2" x14ac:dyDescent="0.25">
      <c r="B4627" s="16" t="s">
        <v>2061</v>
      </c>
      <c r="C4627" s="16" t="s">
        <v>328</v>
      </c>
      <c r="D4627" s="16" t="s">
        <v>107</v>
      </c>
      <c r="E4627" s="16" t="s">
        <v>2062</v>
      </c>
      <c r="G4627" s="16" t="s">
        <v>2063</v>
      </c>
      <c r="H4627" s="16" t="s">
        <v>331</v>
      </c>
      <c r="I4627" s="31">
        <v>29433563</v>
      </c>
      <c r="J4627" s="31">
        <v>29433563</v>
      </c>
      <c r="K4627" s="32">
        <f>IFERROR((J4627/I4627),0)</f>
        <v>1</v>
      </c>
      <c r="L4627" s="31"/>
      <c r="M4627" s="31"/>
      <c r="N4627" s="34"/>
      <c r="O4627" s="28"/>
      <c r="P4627" s="28"/>
      <c r="Q4627" s="28"/>
      <c r="R4627" s="28"/>
      <c r="S4627" s="25"/>
    </row>
    <row r="4628" spans="2:19" s="16" customFormat="1" outlineLevel="2" x14ac:dyDescent="0.25">
      <c r="B4628" s="16" t="s">
        <v>2061</v>
      </c>
      <c r="C4628" s="16" t="s">
        <v>328</v>
      </c>
      <c r="D4628" s="16" t="s">
        <v>107</v>
      </c>
      <c r="E4628" s="16" t="s">
        <v>2062</v>
      </c>
      <c r="G4628" s="16" t="s">
        <v>2063</v>
      </c>
      <c r="H4628" s="16" t="s">
        <v>231</v>
      </c>
      <c r="I4628" s="31">
        <v>178950438</v>
      </c>
      <c r="J4628" s="31">
        <v>178950438</v>
      </c>
      <c r="K4628" s="32">
        <f>IFERROR((J4628/I4628),0)</f>
        <v>1</v>
      </c>
      <c r="L4628" s="31"/>
      <c r="M4628" s="31"/>
      <c r="N4628" s="39"/>
      <c r="O4628" s="28"/>
      <c r="P4628" s="28"/>
      <c r="Q4628" s="28"/>
      <c r="R4628" s="28"/>
      <c r="S4628" s="25"/>
    </row>
    <row r="4629" spans="2:19" s="16" customFormat="1" outlineLevel="2" x14ac:dyDescent="0.25">
      <c r="B4629" s="16" t="s">
        <v>2061</v>
      </c>
      <c r="C4629" s="16" t="s">
        <v>328</v>
      </c>
      <c r="D4629" s="16" t="s">
        <v>107</v>
      </c>
      <c r="E4629" s="16" t="s">
        <v>2062</v>
      </c>
      <c r="G4629" s="16" t="s">
        <v>2063</v>
      </c>
      <c r="H4629" s="16" t="s">
        <v>155</v>
      </c>
      <c r="I4629" s="31">
        <v>-235259727</v>
      </c>
      <c r="J4629" s="31"/>
      <c r="K4629" s="32">
        <f>IFERROR((J4629/I4629),0)</f>
        <v>0</v>
      </c>
      <c r="L4629" s="31"/>
      <c r="M4629" s="31"/>
      <c r="N4629" s="34"/>
      <c r="O4629" s="28"/>
      <c r="P4629" s="28"/>
      <c r="Q4629" s="28"/>
      <c r="R4629" s="28"/>
      <c r="S4629" s="25"/>
    </row>
    <row r="4630" spans="2:19" s="16" customFormat="1" outlineLevel="1" x14ac:dyDescent="0.25">
      <c r="B4630" s="47" t="s">
        <v>7248</v>
      </c>
      <c r="C4630" s="47" t="str">
        <f>C4629</f>
        <v>ASIGNACIÓN PARA LA INVERSIÓN LOCAL SEGÚN NBI Y CUARTA, QUINTA, Y SEXTA CATEGORÍA</v>
      </c>
      <c r="D4630" s="47"/>
      <c r="E4630" s="47" t="str">
        <f>E4629</f>
        <v>25295</v>
      </c>
      <c r="F4630" s="47"/>
      <c r="G4630" s="47" t="str">
        <f>G4629</f>
        <v xml:space="preserve">GACHANCIPÁ                                        </v>
      </c>
      <c r="H4630" s="47" t="s">
        <v>10655</v>
      </c>
      <c r="I4630" s="51">
        <f>SUBTOTAL(9,I4624:I4629)</f>
        <v>3673764865</v>
      </c>
      <c r="J4630" s="51">
        <f>SUBTOTAL(9,J4624:J4629)</f>
        <v>3390693570.3200002</v>
      </c>
      <c r="K4630" s="49">
        <f>J4630/I4630</f>
        <v>0.92294790083687084</v>
      </c>
      <c r="L4630" s="51">
        <f>SUBTOTAL(9,L4624:L4629)</f>
        <v>777218973.18999994</v>
      </c>
      <c r="M4630" s="51">
        <f>SUBTOTAL(9,M4624:M4629)</f>
        <v>657967614.32000005</v>
      </c>
      <c r="N4630" s="50">
        <f>IFERROR((M4630/L4630),"N.A")</f>
        <v>0.84656658807421115</v>
      </c>
      <c r="O4630" s="28"/>
      <c r="P4630" s="28"/>
      <c r="Q4630" s="28"/>
      <c r="R4630" s="28"/>
      <c r="S4630" s="25"/>
    </row>
    <row r="4631" spans="2:19" s="16" customFormat="1" outlineLevel="2" x14ac:dyDescent="0.25">
      <c r="B4631" s="16" t="s">
        <v>2064</v>
      </c>
      <c r="C4631" s="16" t="s">
        <v>328</v>
      </c>
      <c r="D4631" s="16" t="s">
        <v>107</v>
      </c>
      <c r="E4631" s="16" t="s">
        <v>2065</v>
      </c>
      <c r="G4631" s="16" t="s">
        <v>2066</v>
      </c>
      <c r="H4631" s="16" t="s">
        <v>152</v>
      </c>
      <c r="I4631" s="35">
        <v>1472048225</v>
      </c>
      <c r="J4631" s="35">
        <v>823396397.07000017</v>
      </c>
      <c r="K4631" s="36">
        <f>IFERROR((J4631/I4631),0)</f>
        <v>0.55935422704646798</v>
      </c>
      <c r="L4631" s="35">
        <v>972630397.72000015</v>
      </c>
      <c r="M4631" s="35">
        <v>823396397.07000017</v>
      </c>
      <c r="N4631" s="40">
        <f>M4631/L4631</f>
        <v>0.84656658788391959</v>
      </c>
      <c r="O4631" s="28"/>
      <c r="P4631" s="28"/>
      <c r="Q4631" s="28"/>
      <c r="R4631" s="28"/>
      <c r="S4631" s="25"/>
    </row>
    <row r="4632" spans="2:19" s="16" customFormat="1" outlineLevel="2" x14ac:dyDescent="0.25">
      <c r="B4632" s="16" t="s">
        <v>2064</v>
      </c>
      <c r="C4632" s="16" t="s">
        <v>328</v>
      </c>
      <c r="D4632" s="16" t="s">
        <v>107</v>
      </c>
      <c r="E4632" s="16" t="s">
        <v>2065</v>
      </c>
      <c r="G4632" s="16" t="s">
        <v>2066</v>
      </c>
      <c r="H4632" s="16" t="s">
        <v>19</v>
      </c>
      <c r="I4632" s="31">
        <v>3536124401</v>
      </c>
      <c r="J4632" s="31">
        <v>3536124401</v>
      </c>
      <c r="K4632" s="32">
        <f>IFERROR((J4632/I4632),0)</f>
        <v>1</v>
      </c>
      <c r="L4632" s="31"/>
      <c r="M4632" s="31"/>
      <c r="N4632" s="34"/>
      <c r="O4632" s="28"/>
      <c r="P4632" s="28"/>
      <c r="Q4632" s="28"/>
      <c r="R4632" s="28"/>
      <c r="S4632" s="25"/>
    </row>
    <row r="4633" spans="2:19" s="16" customFormat="1" outlineLevel="2" x14ac:dyDescent="0.25">
      <c r="B4633" s="16" t="s">
        <v>2064</v>
      </c>
      <c r="C4633" s="16" t="s">
        <v>328</v>
      </c>
      <c r="D4633" s="16" t="s">
        <v>107</v>
      </c>
      <c r="E4633" s="16" t="s">
        <v>2065</v>
      </c>
      <c r="G4633" s="16" t="s">
        <v>2066</v>
      </c>
      <c r="H4633" s="16" t="s">
        <v>154</v>
      </c>
      <c r="I4633" s="31">
        <v>9104</v>
      </c>
      <c r="J4633" s="31">
        <v>9104</v>
      </c>
      <c r="K4633" s="32">
        <f>IFERROR((J4633/I4633),0)</f>
        <v>1</v>
      </c>
      <c r="L4633" s="31"/>
      <c r="M4633" s="31"/>
      <c r="N4633" s="34"/>
      <c r="O4633" s="28"/>
      <c r="P4633" s="28"/>
      <c r="Q4633" s="28"/>
      <c r="R4633" s="28"/>
      <c r="S4633" s="25"/>
    </row>
    <row r="4634" spans="2:19" s="16" customFormat="1" outlineLevel="2" x14ac:dyDescent="0.25">
      <c r="B4634" s="16" t="s">
        <v>2064</v>
      </c>
      <c r="C4634" s="16" t="s">
        <v>328</v>
      </c>
      <c r="D4634" s="16" t="s">
        <v>107</v>
      </c>
      <c r="E4634" s="16" t="s">
        <v>2065</v>
      </c>
      <c r="G4634" s="16" t="s">
        <v>2066</v>
      </c>
      <c r="H4634" s="16" t="s">
        <v>331</v>
      </c>
      <c r="I4634" s="31">
        <v>36833865</v>
      </c>
      <c r="J4634" s="31">
        <v>36833865</v>
      </c>
      <c r="K4634" s="32">
        <f>IFERROR((J4634/I4634),0)</f>
        <v>1</v>
      </c>
      <c r="L4634" s="31"/>
      <c r="M4634" s="31"/>
      <c r="N4634" s="34"/>
      <c r="O4634" s="28"/>
      <c r="P4634" s="28"/>
      <c r="Q4634" s="28"/>
      <c r="R4634" s="28"/>
      <c r="S4634" s="25"/>
    </row>
    <row r="4635" spans="2:19" s="16" customFormat="1" outlineLevel="2" x14ac:dyDescent="0.25">
      <c r="B4635" s="16" t="s">
        <v>2064</v>
      </c>
      <c r="C4635" s="16" t="s">
        <v>328</v>
      </c>
      <c r="D4635" s="16" t="s">
        <v>107</v>
      </c>
      <c r="E4635" s="16" t="s">
        <v>2065</v>
      </c>
      <c r="G4635" s="16" t="s">
        <v>2066</v>
      </c>
      <c r="H4635" s="16" t="s">
        <v>231</v>
      </c>
      <c r="I4635" s="31">
        <v>223942854</v>
      </c>
      <c r="J4635" s="31">
        <v>223942854</v>
      </c>
      <c r="K4635" s="32">
        <f>IFERROR((J4635/I4635),0)</f>
        <v>1</v>
      </c>
      <c r="L4635" s="31"/>
      <c r="M4635" s="31"/>
      <c r="N4635" s="39"/>
      <c r="O4635" s="28"/>
      <c r="P4635" s="28"/>
      <c r="Q4635" s="28"/>
      <c r="R4635" s="28"/>
      <c r="S4635" s="25"/>
    </row>
    <row r="4636" spans="2:19" s="16" customFormat="1" outlineLevel="2" x14ac:dyDescent="0.25">
      <c r="B4636" s="16" t="s">
        <v>2064</v>
      </c>
      <c r="C4636" s="16" t="s">
        <v>328</v>
      </c>
      <c r="D4636" s="16" t="s">
        <v>107</v>
      </c>
      <c r="E4636" s="16" t="s">
        <v>2065</v>
      </c>
      <c r="G4636" s="16" t="s">
        <v>2066</v>
      </c>
      <c r="H4636" s="16" t="s">
        <v>155</v>
      </c>
      <c r="I4636" s="31">
        <v>-294409645</v>
      </c>
      <c r="J4636" s="31"/>
      <c r="K4636" s="32">
        <f>IFERROR((J4636/I4636),0)</f>
        <v>0</v>
      </c>
      <c r="L4636" s="31"/>
      <c r="M4636" s="31"/>
      <c r="N4636" s="34"/>
      <c r="O4636" s="28"/>
      <c r="P4636" s="28"/>
      <c r="Q4636" s="28"/>
      <c r="R4636" s="28"/>
      <c r="S4636" s="25"/>
    </row>
    <row r="4637" spans="2:19" s="16" customFormat="1" outlineLevel="1" x14ac:dyDescent="0.25">
      <c r="B4637" s="47" t="s">
        <v>7249</v>
      </c>
      <c r="C4637" s="47" t="str">
        <f>C4636</f>
        <v>ASIGNACIÓN PARA LA INVERSIÓN LOCAL SEGÚN NBI Y CUARTA, QUINTA, Y SEXTA CATEGORÍA</v>
      </c>
      <c r="D4637" s="47"/>
      <c r="E4637" s="47" t="str">
        <f>E4636</f>
        <v>25293</v>
      </c>
      <c r="F4637" s="47"/>
      <c r="G4637" s="47" t="str">
        <f>G4636</f>
        <v xml:space="preserve">GACHALA                                           </v>
      </c>
      <c r="H4637" s="47" t="s">
        <v>10655</v>
      </c>
      <c r="I4637" s="51">
        <f>SUBTOTAL(9,I4631:I4636)</f>
        <v>4974548804</v>
      </c>
      <c r="J4637" s="51">
        <f>SUBTOTAL(9,J4631:J4636)</f>
        <v>4620306621.0699997</v>
      </c>
      <c r="K4637" s="49">
        <f>J4637/I4637</f>
        <v>0.9287890828118609</v>
      </c>
      <c r="L4637" s="51">
        <f>SUBTOTAL(9,L4631:L4636)</f>
        <v>972630397.72000015</v>
      </c>
      <c r="M4637" s="51">
        <f>SUBTOTAL(9,M4631:M4636)</f>
        <v>823396397.07000017</v>
      </c>
      <c r="N4637" s="50">
        <f>IFERROR((M4637/L4637),"N.A")</f>
        <v>0.84656658788391959</v>
      </c>
      <c r="O4637" s="28"/>
      <c r="P4637" s="28"/>
      <c r="Q4637" s="28"/>
      <c r="R4637" s="28"/>
      <c r="S4637" s="25"/>
    </row>
    <row r="4638" spans="2:19" s="16" customFormat="1" outlineLevel="2" x14ac:dyDescent="0.25">
      <c r="B4638" s="16" t="s">
        <v>2067</v>
      </c>
      <c r="C4638" s="16" t="s">
        <v>328</v>
      </c>
      <c r="D4638" s="16" t="s">
        <v>107</v>
      </c>
      <c r="E4638" s="16" t="s">
        <v>2068</v>
      </c>
      <c r="G4638" s="16" t="s">
        <v>2069</v>
      </c>
      <c r="H4638" s="16" t="s">
        <v>152</v>
      </c>
      <c r="I4638" s="35">
        <v>1037639551</v>
      </c>
      <c r="J4638" s="35">
        <v>580408069.00999999</v>
      </c>
      <c r="K4638" s="36">
        <f>IFERROR((J4638/I4638),0)</f>
        <v>0.55935422705374493</v>
      </c>
      <c r="L4638" s="35">
        <v>685602381.69999993</v>
      </c>
      <c r="M4638" s="35">
        <v>580408069.00999999</v>
      </c>
      <c r="N4638" s="40">
        <f>M4638/L4638</f>
        <v>0.84656658801394014</v>
      </c>
      <c r="O4638" s="28"/>
      <c r="P4638" s="28"/>
      <c r="Q4638" s="28"/>
      <c r="R4638" s="28"/>
      <c r="S4638" s="25"/>
    </row>
    <row r="4639" spans="2:19" s="16" customFormat="1" outlineLevel="2" x14ac:dyDescent="0.25">
      <c r="B4639" s="16" t="s">
        <v>2067</v>
      </c>
      <c r="C4639" s="16" t="s">
        <v>328</v>
      </c>
      <c r="D4639" s="16" t="s">
        <v>107</v>
      </c>
      <c r="E4639" s="16" t="s">
        <v>2068</v>
      </c>
      <c r="G4639" s="16" t="s">
        <v>2069</v>
      </c>
      <c r="H4639" s="16" t="s">
        <v>19</v>
      </c>
      <c r="I4639" s="31">
        <v>2571222530</v>
      </c>
      <c r="J4639" s="31">
        <v>2571222530</v>
      </c>
      <c r="K4639" s="32">
        <f>IFERROR((J4639/I4639),0)</f>
        <v>1</v>
      </c>
      <c r="L4639" s="31"/>
      <c r="M4639" s="31"/>
      <c r="N4639" s="34"/>
      <c r="O4639" s="28"/>
      <c r="P4639" s="28"/>
      <c r="Q4639" s="28"/>
      <c r="R4639" s="28"/>
      <c r="S4639" s="25"/>
    </row>
    <row r="4640" spans="2:19" s="16" customFormat="1" outlineLevel="2" x14ac:dyDescent="0.25">
      <c r="B4640" s="16" t="s">
        <v>2067</v>
      </c>
      <c r="C4640" s="16" t="s">
        <v>328</v>
      </c>
      <c r="D4640" s="16" t="s">
        <v>107</v>
      </c>
      <c r="E4640" s="16" t="s">
        <v>2068</v>
      </c>
      <c r="G4640" s="16" t="s">
        <v>2069</v>
      </c>
      <c r="H4640" s="16" t="s">
        <v>154</v>
      </c>
      <c r="I4640" s="31">
        <v>6418</v>
      </c>
      <c r="J4640" s="31">
        <v>6418</v>
      </c>
      <c r="K4640" s="32">
        <f>IFERROR((J4640/I4640),0)</f>
        <v>1</v>
      </c>
      <c r="L4640" s="31"/>
      <c r="M4640" s="31"/>
      <c r="N4640" s="34"/>
      <c r="O4640" s="28"/>
      <c r="P4640" s="28"/>
      <c r="Q4640" s="28"/>
      <c r="R4640" s="28"/>
      <c r="S4640" s="25"/>
    </row>
    <row r="4641" spans="2:19" s="16" customFormat="1" outlineLevel="2" x14ac:dyDescent="0.25">
      <c r="B4641" s="16" t="s">
        <v>2067</v>
      </c>
      <c r="C4641" s="16" t="s">
        <v>328</v>
      </c>
      <c r="D4641" s="16" t="s">
        <v>107</v>
      </c>
      <c r="E4641" s="16" t="s">
        <v>2068</v>
      </c>
      <c r="G4641" s="16" t="s">
        <v>2069</v>
      </c>
      <c r="H4641" s="16" t="s">
        <v>331</v>
      </c>
      <c r="I4641" s="31">
        <v>25964010</v>
      </c>
      <c r="J4641" s="31">
        <v>25964010</v>
      </c>
      <c r="K4641" s="32">
        <f>IFERROR((J4641/I4641),0)</f>
        <v>1</v>
      </c>
      <c r="L4641" s="31"/>
      <c r="M4641" s="31"/>
      <c r="N4641" s="34"/>
      <c r="O4641" s="28"/>
      <c r="P4641" s="28"/>
      <c r="Q4641" s="28"/>
      <c r="R4641" s="28"/>
      <c r="S4641" s="25"/>
    </row>
    <row r="4642" spans="2:19" s="16" customFormat="1" outlineLevel="2" x14ac:dyDescent="0.25">
      <c r="B4642" s="16" t="s">
        <v>2067</v>
      </c>
      <c r="C4642" s="16" t="s">
        <v>328</v>
      </c>
      <c r="D4642" s="16" t="s">
        <v>107</v>
      </c>
      <c r="E4642" s="16" t="s">
        <v>2068</v>
      </c>
      <c r="G4642" s="16" t="s">
        <v>2069</v>
      </c>
      <c r="H4642" s="16" t="s">
        <v>231</v>
      </c>
      <c r="I4642" s="31">
        <v>157856216</v>
      </c>
      <c r="J4642" s="31">
        <v>157856216</v>
      </c>
      <c r="K4642" s="32">
        <f>IFERROR((J4642/I4642),0)</f>
        <v>1</v>
      </c>
      <c r="L4642" s="31"/>
      <c r="M4642" s="31"/>
      <c r="N4642" s="39"/>
      <c r="O4642" s="28"/>
      <c r="P4642" s="28"/>
      <c r="Q4642" s="28"/>
      <c r="R4642" s="28"/>
      <c r="S4642" s="25"/>
    </row>
    <row r="4643" spans="2:19" s="16" customFormat="1" outlineLevel="2" x14ac:dyDescent="0.25">
      <c r="B4643" s="16" t="s">
        <v>2067</v>
      </c>
      <c r="C4643" s="16" t="s">
        <v>328</v>
      </c>
      <c r="D4643" s="16" t="s">
        <v>107</v>
      </c>
      <c r="E4643" s="16" t="s">
        <v>2068</v>
      </c>
      <c r="G4643" s="16" t="s">
        <v>2069</v>
      </c>
      <c r="H4643" s="16" t="s">
        <v>155</v>
      </c>
      <c r="I4643" s="31">
        <v>-207527910</v>
      </c>
      <c r="J4643" s="31"/>
      <c r="K4643" s="32">
        <f>IFERROR((J4643/I4643),0)</f>
        <v>0</v>
      </c>
      <c r="L4643" s="31"/>
      <c r="M4643" s="31"/>
      <c r="N4643" s="34"/>
      <c r="O4643" s="28"/>
      <c r="P4643" s="28"/>
      <c r="Q4643" s="28"/>
      <c r="R4643" s="28"/>
      <c r="S4643" s="25"/>
    </row>
    <row r="4644" spans="2:19" s="16" customFormat="1" outlineLevel="1" x14ac:dyDescent="0.25">
      <c r="B4644" s="47" t="s">
        <v>7250</v>
      </c>
      <c r="C4644" s="47" t="str">
        <f>C4643</f>
        <v>ASIGNACIÓN PARA LA INVERSIÓN LOCAL SEGÚN NBI Y CUARTA, QUINTA, Y SEXTA CATEGORÍA</v>
      </c>
      <c r="D4644" s="47"/>
      <c r="E4644" s="47" t="str">
        <f>E4643</f>
        <v>25288</v>
      </c>
      <c r="F4644" s="47"/>
      <c r="G4644" s="47" t="str">
        <f>G4643</f>
        <v xml:space="preserve">FÚQUENE                                           </v>
      </c>
      <c r="H4644" s="47" t="s">
        <v>10655</v>
      </c>
      <c r="I4644" s="51">
        <f>SUBTOTAL(9,I4638:I4643)</f>
        <v>3585160815</v>
      </c>
      <c r="J4644" s="51">
        <f>SUBTOTAL(9,J4638:J4643)</f>
        <v>3335457243.0100002</v>
      </c>
      <c r="K4644" s="49">
        <f>J4644/I4644</f>
        <v>0.93035080296948969</v>
      </c>
      <c r="L4644" s="51">
        <f>SUBTOTAL(9,L4638:L4643)</f>
        <v>685602381.69999993</v>
      </c>
      <c r="M4644" s="51">
        <f>SUBTOTAL(9,M4638:M4643)</f>
        <v>580408069.00999999</v>
      </c>
      <c r="N4644" s="50">
        <f>IFERROR((M4644/L4644),"N.A")</f>
        <v>0.84656658801394014</v>
      </c>
      <c r="O4644" s="28"/>
      <c r="P4644" s="28"/>
      <c r="Q4644" s="28"/>
      <c r="R4644" s="28"/>
      <c r="S4644" s="25"/>
    </row>
    <row r="4645" spans="2:19" s="16" customFormat="1" outlineLevel="2" x14ac:dyDescent="0.25">
      <c r="B4645" s="16" t="s">
        <v>2070</v>
      </c>
      <c r="C4645" s="16" t="s">
        <v>328</v>
      </c>
      <c r="D4645" s="16" t="s">
        <v>107</v>
      </c>
      <c r="E4645" s="16" t="s">
        <v>2071</v>
      </c>
      <c r="G4645" s="16" t="s">
        <v>2072</v>
      </c>
      <c r="H4645" s="16" t="s">
        <v>152</v>
      </c>
      <c r="I4645" s="35">
        <v>1402407315</v>
      </c>
      <c r="J4645" s="35">
        <v>784442459.69999993</v>
      </c>
      <c r="K4645" s="36">
        <f>IFERROR((J4645/I4645),0)</f>
        <v>0.55935422705635274</v>
      </c>
      <c r="L4645" s="35">
        <v>926616371.41000009</v>
      </c>
      <c r="M4645" s="35">
        <v>784442459.69999993</v>
      </c>
      <c r="N4645" s="40">
        <f>M4645/L4645</f>
        <v>0.84656658775231974</v>
      </c>
      <c r="O4645" s="28"/>
      <c r="P4645" s="28"/>
      <c r="Q4645" s="28"/>
      <c r="R4645" s="28"/>
      <c r="S4645" s="25"/>
    </row>
    <row r="4646" spans="2:19" s="16" customFormat="1" outlineLevel="2" x14ac:dyDescent="0.25">
      <c r="B4646" s="16" t="s">
        <v>2070</v>
      </c>
      <c r="C4646" s="16" t="s">
        <v>328</v>
      </c>
      <c r="D4646" s="16" t="s">
        <v>107</v>
      </c>
      <c r="E4646" s="16" t="s">
        <v>2071</v>
      </c>
      <c r="G4646" s="16" t="s">
        <v>2072</v>
      </c>
      <c r="H4646" s="16" t="s">
        <v>19</v>
      </c>
      <c r="I4646" s="31">
        <v>2166678146</v>
      </c>
      <c r="J4646" s="31">
        <v>2166678146</v>
      </c>
      <c r="K4646" s="32">
        <f>IFERROR((J4646/I4646),0)</f>
        <v>1</v>
      </c>
      <c r="L4646" s="31"/>
      <c r="M4646" s="31"/>
      <c r="N4646" s="34"/>
      <c r="O4646" s="28"/>
      <c r="P4646" s="28"/>
      <c r="Q4646" s="28"/>
      <c r="R4646" s="28"/>
      <c r="S4646" s="25"/>
    </row>
    <row r="4647" spans="2:19" s="16" customFormat="1" outlineLevel="2" x14ac:dyDescent="0.25">
      <c r="B4647" s="16" t="s">
        <v>2070</v>
      </c>
      <c r="C4647" s="16" t="s">
        <v>328</v>
      </c>
      <c r="D4647" s="16" t="s">
        <v>107</v>
      </c>
      <c r="E4647" s="16" t="s">
        <v>2071</v>
      </c>
      <c r="G4647" s="16" t="s">
        <v>2072</v>
      </c>
      <c r="H4647" s="16" t="s">
        <v>154</v>
      </c>
      <c r="I4647" s="31">
        <v>8674</v>
      </c>
      <c r="J4647" s="31">
        <v>8674</v>
      </c>
      <c r="K4647" s="32">
        <f>IFERROR((J4647/I4647),0)</f>
        <v>1</v>
      </c>
      <c r="L4647" s="31"/>
      <c r="M4647" s="31"/>
      <c r="N4647" s="34"/>
      <c r="O4647" s="28"/>
      <c r="P4647" s="28"/>
      <c r="Q4647" s="28"/>
      <c r="R4647" s="28"/>
      <c r="S4647" s="25"/>
    </row>
    <row r="4648" spans="2:19" s="16" customFormat="1" outlineLevel="2" x14ac:dyDescent="0.25">
      <c r="B4648" s="16" t="s">
        <v>2070</v>
      </c>
      <c r="C4648" s="16" t="s">
        <v>328</v>
      </c>
      <c r="D4648" s="16" t="s">
        <v>107</v>
      </c>
      <c r="E4648" s="16" t="s">
        <v>2071</v>
      </c>
      <c r="G4648" s="16" t="s">
        <v>2072</v>
      </c>
      <c r="H4648" s="16" t="s">
        <v>331</v>
      </c>
      <c r="I4648" s="31">
        <v>35091297</v>
      </c>
      <c r="J4648" s="31">
        <v>35091297</v>
      </c>
      <c r="K4648" s="32">
        <f>IFERROR((J4648/I4648),0)</f>
        <v>1</v>
      </c>
      <c r="L4648" s="31"/>
      <c r="M4648" s="31"/>
      <c r="N4648" s="34"/>
      <c r="O4648" s="28"/>
      <c r="P4648" s="28"/>
      <c r="Q4648" s="28"/>
      <c r="R4648" s="28"/>
      <c r="S4648" s="25"/>
    </row>
    <row r="4649" spans="2:19" s="16" customFormat="1" outlineLevel="2" x14ac:dyDescent="0.25">
      <c r="B4649" s="16" t="s">
        <v>2070</v>
      </c>
      <c r="C4649" s="16" t="s">
        <v>328</v>
      </c>
      <c r="D4649" s="16" t="s">
        <v>107</v>
      </c>
      <c r="E4649" s="16" t="s">
        <v>2071</v>
      </c>
      <c r="G4649" s="16" t="s">
        <v>2072</v>
      </c>
      <c r="H4649" s="16" t="s">
        <v>231</v>
      </c>
      <c r="I4649" s="31">
        <v>213348375</v>
      </c>
      <c r="J4649" s="31">
        <v>213348375</v>
      </c>
      <c r="K4649" s="32">
        <f>IFERROR((J4649/I4649),0)</f>
        <v>1</v>
      </c>
      <c r="L4649" s="31"/>
      <c r="M4649" s="31"/>
      <c r="N4649" s="39"/>
      <c r="O4649" s="28"/>
      <c r="P4649" s="28"/>
      <c r="Q4649" s="28"/>
      <c r="R4649" s="28"/>
      <c r="S4649" s="25"/>
    </row>
    <row r="4650" spans="2:19" s="16" customFormat="1" outlineLevel="2" x14ac:dyDescent="0.25">
      <c r="B4650" s="16" t="s">
        <v>2070</v>
      </c>
      <c r="C4650" s="16" t="s">
        <v>328</v>
      </c>
      <c r="D4650" s="16" t="s">
        <v>107</v>
      </c>
      <c r="E4650" s="16" t="s">
        <v>2071</v>
      </c>
      <c r="G4650" s="16" t="s">
        <v>2072</v>
      </c>
      <c r="H4650" s="16" t="s">
        <v>155</v>
      </c>
      <c r="I4650" s="31">
        <v>-280481463</v>
      </c>
      <c r="J4650" s="31"/>
      <c r="K4650" s="32">
        <f>IFERROR((J4650/I4650),0)</f>
        <v>0</v>
      </c>
      <c r="L4650" s="31"/>
      <c r="M4650" s="31"/>
      <c r="N4650" s="34"/>
      <c r="O4650" s="28"/>
      <c r="P4650" s="28"/>
      <c r="Q4650" s="28"/>
      <c r="R4650" s="28"/>
      <c r="S4650" s="25"/>
    </row>
    <row r="4651" spans="2:19" s="16" customFormat="1" outlineLevel="1" x14ac:dyDescent="0.25">
      <c r="B4651" s="47" t="s">
        <v>7251</v>
      </c>
      <c r="C4651" s="47" t="str">
        <f>C4650</f>
        <v>ASIGNACIÓN PARA LA INVERSIÓN LOCAL SEGÚN NBI Y CUARTA, QUINTA, Y SEXTA CATEGORÍA</v>
      </c>
      <c r="D4651" s="47"/>
      <c r="E4651" s="47" t="str">
        <f>E4650</f>
        <v>25281</v>
      </c>
      <c r="F4651" s="47"/>
      <c r="G4651" s="47" t="str">
        <f>G4650</f>
        <v xml:space="preserve">FOSCA                                             </v>
      </c>
      <c r="H4651" s="47" t="s">
        <v>10655</v>
      </c>
      <c r="I4651" s="51">
        <f>SUBTOTAL(9,I4645:I4650)</f>
        <v>3537052344</v>
      </c>
      <c r="J4651" s="51">
        <f>SUBTOTAL(9,J4645:J4650)</f>
        <v>3199568951.6999998</v>
      </c>
      <c r="K4651" s="49">
        <f>J4651/I4651</f>
        <v>0.90458626011784005</v>
      </c>
      <c r="L4651" s="51">
        <f>SUBTOTAL(9,L4645:L4650)</f>
        <v>926616371.41000009</v>
      </c>
      <c r="M4651" s="51">
        <f>SUBTOTAL(9,M4645:M4650)</f>
        <v>784442459.69999993</v>
      </c>
      <c r="N4651" s="50">
        <f>IFERROR((M4651/L4651),"N.A")</f>
        <v>0.84656658775231974</v>
      </c>
      <c r="O4651" s="28"/>
      <c r="P4651" s="28"/>
      <c r="Q4651" s="28"/>
      <c r="R4651" s="28"/>
      <c r="S4651" s="25"/>
    </row>
    <row r="4652" spans="2:19" s="16" customFormat="1" outlineLevel="2" x14ac:dyDescent="0.25">
      <c r="B4652" s="16" t="s">
        <v>2073</v>
      </c>
      <c r="C4652" s="16" t="s">
        <v>328</v>
      </c>
      <c r="D4652" s="16" t="s">
        <v>107</v>
      </c>
      <c r="E4652" s="16" t="s">
        <v>2074</v>
      </c>
      <c r="G4652" s="16" t="s">
        <v>2075</v>
      </c>
      <c r="H4652" s="16" t="s">
        <v>152</v>
      </c>
      <c r="I4652" s="35">
        <v>1228490695</v>
      </c>
      <c r="J4652" s="35">
        <v>687161463.14999998</v>
      </c>
      <c r="K4652" s="36">
        <f>IFERROR((J4652/I4652),0)</f>
        <v>0.55935422705826843</v>
      </c>
      <c r="L4652" s="35">
        <v>811703973.43999994</v>
      </c>
      <c r="M4652" s="35">
        <v>687161463.14999998</v>
      </c>
      <c r="N4652" s="40">
        <f>M4652/L4652</f>
        <v>0.84656658786307393</v>
      </c>
      <c r="O4652" s="28"/>
      <c r="P4652" s="28"/>
      <c r="Q4652" s="28"/>
      <c r="R4652" s="28"/>
      <c r="S4652" s="25"/>
    </row>
    <row r="4653" spans="2:19" s="16" customFormat="1" outlineLevel="2" x14ac:dyDescent="0.25">
      <c r="B4653" s="16" t="s">
        <v>2073</v>
      </c>
      <c r="C4653" s="16" t="s">
        <v>328</v>
      </c>
      <c r="D4653" s="16" t="s">
        <v>107</v>
      </c>
      <c r="E4653" s="16" t="s">
        <v>2074</v>
      </c>
      <c r="G4653" s="16" t="s">
        <v>2075</v>
      </c>
      <c r="H4653" s="16" t="s">
        <v>19</v>
      </c>
      <c r="I4653" s="31">
        <v>2000554266</v>
      </c>
      <c r="J4653" s="31">
        <v>2000554266</v>
      </c>
      <c r="K4653" s="32">
        <f>IFERROR((J4653/I4653),0)</f>
        <v>1</v>
      </c>
      <c r="L4653" s="31"/>
      <c r="M4653" s="31"/>
      <c r="N4653" s="34"/>
      <c r="O4653" s="28"/>
      <c r="P4653" s="28"/>
      <c r="Q4653" s="28"/>
      <c r="R4653" s="28"/>
      <c r="S4653" s="25"/>
    </row>
    <row r="4654" spans="2:19" s="16" customFormat="1" outlineLevel="2" x14ac:dyDescent="0.25">
      <c r="B4654" s="16" t="s">
        <v>2073</v>
      </c>
      <c r="C4654" s="16" t="s">
        <v>328</v>
      </c>
      <c r="D4654" s="16" t="s">
        <v>107</v>
      </c>
      <c r="E4654" s="16" t="s">
        <v>2074</v>
      </c>
      <c r="G4654" s="16" t="s">
        <v>2075</v>
      </c>
      <c r="H4654" s="16" t="s">
        <v>154</v>
      </c>
      <c r="I4654" s="31">
        <v>7598</v>
      </c>
      <c r="J4654" s="31">
        <v>7598</v>
      </c>
      <c r="K4654" s="32">
        <f>IFERROR((J4654/I4654),0)</f>
        <v>1</v>
      </c>
      <c r="L4654" s="31"/>
      <c r="M4654" s="31"/>
      <c r="N4654" s="34"/>
      <c r="O4654" s="28"/>
      <c r="P4654" s="28"/>
      <c r="Q4654" s="28"/>
      <c r="R4654" s="28"/>
      <c r="S4654" s="25"/>
    </row>
    <row r="4655" spans="2:19" s="16" customFormat="1" outlineLevel="2" x14ac:dyDescent="0.25">
      <c r="B4655" s="16" t="s">
        <v>2073</v>
      </c>
      <c r="C4655" s="16" t="s">
        <v>328</v>
      </c>
      <c r="D4655" s="16" t="s">
        <v>107</v>
      </c>
      <c r="E4655" s="16" t="s">
        <v>2074</v>
      </c>
      <c r="G4655" s="16" t="s">
        <v>2075</v>
      </c>
      <c r="H4655" s="16" t="s">
        <v>331</v>
      </c>
      <c r="I4655" s="31">
        <v>30739523</v>
      </c>
      <c r="J4655" s="31">
        <v>30739523</v>
      </c>
      <c r="K4655" s="32">
        <f>IFERROR((J4655/I4655),0)</f>
        <v>1</v>
      </c>
      <c r="L4655" s="31"/>
      <c r="M4655" s="31"/>
      <c r="N4655" s="34"/>
      <c r="O4655" s="28"/>
      <c r="P4655" s="28"/>
      <c r="Q4655" s="28"/>
      <c r="R4655" s="28"/>
      <c r="S4655" s="25"/>
    </row>
    <row r="4656" spans="2:19" s="16" customFormat="1" outlineLevel="2" x14ac:dyDescent="0.25">
      <c r="B4656" s="16" t="s">
        <v>2073</v>
      </c>
      <c r="C4656" s="16" t="s">
        <v>328</v>
      </c>
      <c r="D4656" s="16" t="s">
        <v>107</v>
      </c>
      <c r="E4656" s="16" t="s">
        <v>2074</v>
      </c>
      <c r="G4656" s="16" t="s">
        <v>2075</v>
      </c>
      <c r="H4656" s="16" t="s">
        <v>231</v>
      </c>
      <c r="I4656" s="31">
        <v>186890421</v>
      </c>
      <c r="J4656" s="31">
        <v>186890421</v>
      </c>
      <c r="K4656" s="32">
        <f>IFERROR((J4656/I4656),0)</f>
        <v>1</v>
      </c>
      <c r="L4656" s="31"/>
      <c r="M4656" s="31"/>
      <c r="N4656" s="39"/>
      <c r="O4656" s="28"/>
      <c r="P4656" s="28"/>
      <c r="Q4656" s="28"/>
      <c r="R4656" s="28"/>
      <c r="S4656" s="25"/>
    </row>
    <row r="4657" spans="2:19" s="16" customFormat="1" outlineLevel="2" x14ac:dyDescent="0.25">
      <c r="B4657" s="16" t="s">
        <v>2073</v>
      </c>
      <c r="C4657" s="16" t="s">
        <v>328</v>
      </c>
      <c r="D4657" s="16" t="s">
        <v>107</v>
      </c>
      <c r="E4657" s="16" t="s">
        <v>2074</v>
      </c>
      <c r="G4657" s="16" t="s">
        <v>2075</v>
      </c>
      <c r="H4657" s="16" t="s">
        <v>155</v>
      </c>
      <c r="I4657" s="31">
        <v>-245698139</v>
      </c>
      <c r="J4657" s="31"/>
      <c r="K4657" s="32">
        <f>IFERROR((J4657/I4657),0)</f>
        <v>0</v>
      </c>
      <c r="L4657" s="31"/>
      <c r="M4657" s="31"/>
      <c r="N4657" s="34"/>
      <c r="O4657" s="28"/>
      <c r="P4657" s="28"/>
      <c r="Q4657" s="28"/>
      <c r="R4657" s="28"/>
      <c r="S4657" s="25"/>
    </row>
    <row r="4658" spans="2:19" s="16" customFormat="1" outlineLevel="1" x14ac:dyDescent="0.25">
      <c r="B4658" s="47" t="s">
        <v>7252</v>
      </c>
      <c r="C4658" s="47" t="str">
        <f>C4657</f>
        <v>ASIGNACIÓN PARA LA INVERSIÓN LOCAL SEGÚN NBI Y CUARTA, QUINTA, Y SEXTA CATEGORÍA</v>
      </c>
      <c r="D4658" s="47"/>
      <c r="E4658" s="47" t="str">
        <f>E4657</f>
        <v>25279</v>
      </c>
      <c r="F4658" s="47"/>
      <c r="G4658" s="47" t="str">
        <f>G4657</f>
        <v xml:space="preserve">FOMEQUE                                           </v>
      </c>
      <c r="H4658" s="47" t="s">
        <v>10655</v>
      </c>
      <c r="I4658" s="51">
        <f>SUBTOTAL(9,I4652:I4657)</f>
        <v>3200984364</v>
      </c>
      <c r="J4658" s="51">
        <f>SUBTOTAL(9,J4652:J4657)</f>
        <v>2905353271.1500001</v>
      </c>
      <c r="K4658" s="49">
        <f>J4658/I4658</f>
        <v>0.90764369355413699</v>
      </c>
      <c r="L4658" s="51">
        <f>SUBTOTAL(9,L4652:L4657)</f>
        <v>811703973.43999994</v>
      </c>
      <c r="M4658" s="51">
        <f>SUBTOTAL(9,M4652:M4657)</f>
        <v>687161463.14999998</v>
      </c>
      <c r="N4658" s="50">
        <f>IFERROR((M4658/L4658),"N.A")</f>
        <v>0.84656658786307393</v>
      </c>
      <c r="O4658" s="28"/>
      <c r="P4658" s="28"/>
      <c r="Q4658" s="28"/>
      <c r="R4658" s="28"/>
      <c r="S4658" s="25"/>
    </row>
    <row r="4659" spans="2:19" s="16" customFormat="1" outlineLevel="2" x14ac:dyDescent="0.25">
      <c r="B4659" s="16" t="s">
        <v>2076</v>
      </c>
      <c r="C4659" s="16" t="s">
        <v>328</v>
      </c>
      <c r="D4659" s="16" t="s">
        <v>107</v>
      </c>
      <c r="E4659" s="16" t="s">
        <v>2077</v>
      </c>
      <c r="G4659" s="16" t="s">
        <v>2078</v>
      </c>
      <c r="H4659" s="16" t="s">
        <v>152</v>
      </c>
      <c r="I4659" s="35">
        <v>1704395259</v>
      </c>
      <c r="J4659" s="35">
        <v>953360692.66000009</v>
      </c>
      <c r="K4659" s="36">
        <f>IFERROR((J4659/I4659),0)</f>
        <v>0.55935422703496274</v>
      </c>
      <c r="L4659" s="35">
        <v>1126149680.95</v>
      </c>
      <c r="M4659" s="35">
        <v>953360692.66000009</v>
      </c>
      <c r="N4659" s="40">
        <f>M4659/L4659</f>
        <v>0.84656658771661841</v>
      </c>
      <c r="O4659" s="28"/>
      <c r="P4659" s="28"/>
      <c r="Q4659" s="28"/>
      <c r="R4659" s="28"/>
      <c r="S4659" s="25"/>
    </row>
    <row r="4660" spans="2:19" s="16" customFormat="1" outlineLevel="2" x14ac:dyDescent="0.25">
      <c r="B4660" s="16" t="s">
        <v>2076</v>
      </c>
      <c r="C4660" s="16" t="s">
        <v>328</v>
      </c>
      <c r="D4660" s="16" t="s">
        <v>107</v>
      </c>
      <c r="E4660" s="16" t="s">
        <v>2077</v>
      </c>
      <c r="G4660" s="16" t="s">
        <v>2078</v>
      </c>
      <c r="H4660" s="16" t="s">
        <v>19</v>
      </c>
      <c r="I4660" s="31">
        <v>1665153459</v>
      </c>
      <c r="J4660" s="31">
        <v>1665153459</v>
      </c>
      <c r="K4660" s="32">
        <f>IFERROR((J4660/I4660),0)</f>
        <v>1</v>
      </c>
      <c r="L4660" s="31"/>
      <c r="M4660" s="31"/>
      <c r="N4660" s="34"/>
      <c r="O4660" s="28"/>
      <c r="P4660" s="28"/>
      <c r="Q4660" s="28"/>
      <c r="R4660" s="28"/>
      <c r="S4660" s="25"/>
    </row>
    <row r="4661" spans="2:19" s="16" customFormat="1" outlineLevel="2" x14ac:dyDescent="0.25">
      <c r="B4661" s="16" t="s">
        <v>2076</v>
      </c>
      <c r="C4661" s="16" t="s">
        <v>328</v>
      </c>
      <c r="D4661" s="16" t="s">
        <v>107</v>
      </c>
      <c r="E4661" s="16" t="s">
        <v>2077</v>
      </c>
      <c r="G4661" s="16" t="s">
        <v>2078</v>
      </c>
      <c r="H4661" s="16" t="s">
        <v>154</v>
      </c>
      <c r="I4661" s="31">
        <v>10541</v>
      </c>
      <c r="J4661" s="31">
        <v>10541</v>
      </c>
      <c r="K4661" s="32">
        <f>IFERROR((J4661/I4661),0)</f>
        <v>1</v>
      </c>
      <c r="L4661" s="31"/>
      <c r="M4661" s="31"/>
      <c r="N4661" s="34"/>
      <c r="O4661" s="28"/>
      <c r="P4661" s="28"/>
      <c r="Q4661" s="28"/>
      <c r="R4661" s="28"/>
      <c r="S4661" s="25"/>
    </row>
    <row r="4662" spans="2:19" s="16" customFormat="1" outlineLevel="2" x14ac:dyDescent="0.25">
      <c r="B4662" s="16" t="s">
        <v>2076</v>
      </c>
      <c r="C4662" s="16" t="s">
        <v>328</v>
      </c>
      <c r="D4662" s="16" t="s">
        <v>107</v>
      </c>
      <c r="E4662" s="16" t="s">
        <v>2077</v>
      </c>
      <c r="G4662" s="16" t="s">
        <v>2078</v>
      </c>
      <c r="H4662" s="16" t="s">
        <v>331</v>
      </c>
      <c r="I4662" s="31">
        <v>42647695</v>
      </c>
      <c r="J4662" s="31">
        <v>42647695</v>
      </c>
      <c r="K4662" s="32">
        <f>IFERROR((J4662/I4662),0)</f>
        <v>1</v>
      </c>
      <c r="L4662" s="31"/>
      <c r="M4662" s="31"/>
      <c r="N4662" s="34"/>
      <c r="O4662" s="28"/>
      <c r="P4662" s="28"/>
      <c r="Q4662" s="28"/>
      <c r="R4662" s="28"/>
      <c r="S4662" s="25"/>
    </row>
    <row r="4663" spans="2:19" s="16" customFormat="1" outlineLevel="2" x14ac:dyDescent="0.25">
      <c r="B4663" s="16" t="s">
        <v>2076</v>
      </c>
      <c r="C4663" s="16" t="s">
        <v>328</v>
      </c>
      <c r="D4663" s="16" t="s">
        <v>107</v>
      </c>
      <c r="E4663" s="16" t="s">
        <v>2077</v>
      </c>
      <c r="G4663" s="16" t="s">
        <v>2078</v>
      </c>
      <c r="H4663" s="16" t="s">
        <v>29</v>
      </c>
      <c r="I4663" s="31">
        <v>70951978</v>
      </c>
      <c r="J4663" s="31">
        <v>70951978</v>
      </c>
      <c r="K4663" s="32">
        <f>IFERROR((J4663/I4663),0)</f>
        <v>1</v>
      </c>
      <c r="L4663" s="31"/>
      <c r="M4663" s="31"/>
      <c r="N4663" s="34"/>
      <c r="O4663" s="28"/>
      <c r="P4663" s="28"/>
      <c r="Q4663" s="28"/>
      <c r="R4663" s="28"/>
      <c r="S4663" s="25"/>
    </row>
    <row r="4664" spans="2:19" s="16" customFormat="1" outlineLevel="2" x14ac:dyDescent="0.25">
      <c r="B4664" s="16" t="s">
        <v>2076</v>
      </c>
      <c r="C4664" s="16" t="s">
        <v>328</v>
      </c>
      <c r="D4664" s="16" t="s">
        <v>107</v>
      </c>
      <c r="E4664" s="16" t="s">
        <v>2077</v>
      </c>
      <c r="G4664" s="16" t="s">
        <v>2078</v>
      </c>
      <c r="H4664" s="16" t="s">
        <v>231</v>
      </c>
      <c r="I4664" s="31">
        <v>259289834</v>
      </c>
      <c r="J4664" s="31">
        <v>259289834</v>
      </c>
      <c r="K4664" s="32">
        <f>IFERROR((J4664/I4664),0)</f>
        <v>1</v>
      </c>
      <c r="L4664" s="31"/>
      <c r="M4664" s="31"/>
      <c r="N4664" s="39"/>
      <c r="O4664" s="28"/>
      <c r="P4664" s="28"/>
      <c r="Q4664" s="28"/>
      <c r="R4664" s="28"/>
      <c r="S4664" s="25"/>
    </row>
    <row r="4665" spans="2:19" s="16" customFormat="1" outlineLevel="2" x14ac:dyDescent="0.25">
      <c r="B4665" s="16" t="s">
        <v>2076</v>
      </c>
      <c r="C4665" s="16" t="s">
        <v>328</v>
      </c>
      <c r="D4665" s="16" t="s">
        <v>107</v>
      </c>
      <c r="E4665" s="16" t="s">
        <v>2077</v>
      </c>
      <c r="G4665" s="16" t="s">
        <v>2078</v>
      </c>
      <c r="H4665" s="16" t="s">
        <v>155</v>
      </c>
      <c r="I4665" s="31">
        <v>-340879052</v>
      </c>
      <c r="J4665" s="31"/>
      <c r="K4665" s="32">
        <f>IFERROR((J4665/I4665),0)</f>
        <v>0</v>
      </c>
      <c r="L4665" s="31"/>
      <c r="M4665" s="31"/>
      <c r="N4665" s="34"/>
      <c r="O4665" s="28"/>
      <c r="P4665" s="28"/>
      <c r="Q4665" s="28"/>
      <c r="R4665" s="28"/>
      <c r="S4665" s="25"/>
    </row>
    <row r="4666" spans="2:19" s="16" customFormat="1" outlineLevel="1" x14ac:dyDescent="0.25">
      <c r="B4666" s="47" t="s">
        <v>7253</v>
      </c>
      <c r="C4666" s="47" t="str">
        <f>C4665</f>
        <v>ASIGNACIÓN PARA LA INVERSIÓN LOCAL SEGÚN NBI Y CUARTA, QUINTA, Y SEXTA CATEGORÍA</v>
      </c>
      <c r="D4666" s="47"/>
      <c r="E4666" s="47" t="str">
        <f>E4665</f>
        <v>25260</v>
      </c>
      <c r="F4666" s="47"/>
      <c r="G4666" s="47" t="str">
        <f>G4665</f>
        <v xml:space="preserve">EL ROSAL                                          </v>
      </c>
      <c r="H4666" s="47" t="s">
        <v>10655</v>
      </c>
      <c r="I4666" s="51">
        <f>SUBTOTAL(9,I4659:I4665)</f>
        <v>3401569714</v>
      </c>
      <c r="J4666" s="51">
        <f>SUBTOTAL(9,J4659:J4665)</f>
        <v>2991414199.6599998</v>
      </c>
      <c r="K4666" s="49">
        <f>J4666/I4666</f>
        <v>0.87942169385742597</v>
      </c>
      <c r="L4666" s="51">
        <f>SUBTOTAL(9,L4659:L4665)</f>
        <v>1126149680.95</v>
      </c>
      <c r="M4666" s="51">
        <f>SUBTOTAL(9,M4659:M4665)</f>
        <v>953360692.66000009</v>
      </c>
      <c r="N4666" s="50">
        <f>IFERROR((M4666/L4666),"N.A")</f>
        <v>0.84656658771661841</v>
      </c>
      <c r="O4666" s="28"/>
      <c r="P4666" s="28"/>
      <c r="Q4666" s="28"/>
      <c r="R4666" s="28"/>
      <c r="S4666" s="25"/>
    </row>
    <row r="4667" spans="2:19" s="16" customFormat="1" outlineLevel="2" x14ac:dyDescent="0.25">
      <c r="B4667" s="16" t="s">
        <v>2079</v>
      </c>
      <c r="C4667" s="16" t="s">
        <v>328</v>
      </c>
      <c r="D4667" s="16" t="s">
        <v>107</v>
      </c>
      <c r="E4667" s="16" t="s">
        <v>2080</v>
      </c>
      <c r="G4667" s="16" t="s">
        <v>980</v>
      </c>
      <c r="H4667" s="16" t="s">
        <v>152</v>
      </c>
      <c r="I4667" s="35">
        <v>1904704958</v>
      </c>
      <c r="J4667" s="35">
        <v>1065404769.53</v>
      </c>
      <c r="K4667" s="36">
        <f>IFERROR((J4667/I4667),0)</f>
        <v>0.55935422704454363</v>
      </c>
      <c r="L4667" s="35">
        <v>1258500848.8399997</v>
      </c>
      <c r="M4667" s="35">
        <v>1065404769.53</v>
      </c>
      <c r="N4667" s="40">
        <f>M4667/L4667</f>
        <v>0.84656658794629935</v>
      </c>
      <c r="O4667" s="28"/>
      <c r="P4667" s="28"/>
      <c r="Q4667" s="28"/>
      <c r="R4667" s="28"/>
      <c r="S4667" s="25"/>
    </row>
    <row r="4668" spans="2:19" s="16" customFormat="1" outlineLevel="2" x14ac:dyDescent="0.25">
      <c r="B4668" s="16" t="s">
        <v>2079</v>
      </c>
      <c r="C4668" s="16" t="s">
        <v>328</v>
      </c>
      <c r="D4668" s="16" t="s">
        <v>107</v>
      </c>
      <c r="E4668" s="16" t="s">
        <v>2080</v>
      </c>
      <c r="G4668" s="16" t="s">
        <v>980</v>
      </c>
      <c r="H4668" s="16" t="s">
        <v>19</v>
      </c>
      <c r="I4668" s="31">
        <v>1542900533</v>
      </c>
      <c r="J4668" s="31">
        <v>1542900533</v>
      </c>
      <c r="K4668" s="32">
        <f>IFERROR((J4668/I4668),0)</f>
        <v>1</v>
      </c>
      <c r="L4668" s="31"/>
      <c r="M4668" s="31"/>
      <c r="N4668" s="34"/>
      <c r="O4668" s="28"/>
      <c r="P4668" s="28"/>
      <c r="Q4668" s="28"/>
      <c r="R4668" s="28"/>
      <c r="S4668" s="25"/>
    </row>
    <row r="4669" spans="2:19" s="16" customFormat="1" outlineLevel="2" x14ac:dyDescent="0.25">
      <c r="B4669" s="16" t="s">
        <v>2079</v>
      </c>
      <c r="C4669" s="16" t="s">
        <v>328</v>
      </c>
      <c r="D4669" s="16" t="s">
        <v>107</v>
      </c>
      <c r="E4669" s="16" t="s">
        <v>2080</v>
      </c>
      <c r="G4669" s="16" t="s">
        <v>980</v>
      </c>
      <c r="H4669" s="16" t="s">
        <v>154</v>
      </c>
      <c r="I4669" s="31">
        <v>11780</v>
      </c>
      <c r="J4669" s="31">
        <v>11780</v>
      </c>
      <c r="K4669" s="32">
        <f>IFERROR((J4669/I4669),0)</f>
        <v>1</v>
      </c>
      <c r="L4669" s="31"/>
      <c r="M4669" s="31"/>
      <c r="N4669" s="34"/>
      <c r="O4669" s="28"/>
      <c r="P4669" s="28"/>
      <c r="Q4669" s="28"/>
      <c r="R4669" s="28"/>
      <c r="S4669" s="25"/>
    </row>
    <row r="4670" spans="2:19" s="16" customFormat="1" outlineLevel="2" x14ac:dyDescent="0.25">
      <c r="B4670" s="16" t="s">
        <v>2079</v>
      </c>
      <c r="C4670" s="16" t="s">
        <v>328</v>
      </c>
      <c r="D4670" s="16" t="s">
        <v>107</v>
      </c>
      <c r="E4670" s="16" t="s">
        <v>2080</v>
      </c>
      <c r="G4670" s="16" t="s">
        <v>980</v>
      </c>
      <c r="H4670" s="16" t="s">
        <v>331</v>
      </c>
      <c r="I4670" s="31">
        <v>47659882</v>
      </c>
      <c r="J4670" s="31">
        <v>47659882</v>
      </c>
      <c r="K4670" s="32">
        <f>IFERROR((J4670/I4670),0)</f>
        <v>1</v>
      </c>
      <c r="L4670" s="31"/>
      <c r="M4670" s="31"/>
      <c r="N4670" s="34"/>
      <c r="O4670" s="28"/>
      <c r="P4670" s="28"/>
      <c r="Q4670" s="28"/>
      <c r="R4670" s="28"/>
      <c r="S4670" s="25"/>
    </row>
    <row r="4671" spans="2:19" s="16" customFormat="1" outlineLevel="2" x14ac:dyDescent="0.25">
      <c r="B4671" s="16" t="s">
        <v>2079</v>
      </c>
      <c r="C4671" s="16" t="s">
        <v>328</v>
      </c>
      <c r="D4671" s="16" t="s">
        <v>107</v>
      </c>
      <c r="E4671" s="16" t="s">
        <v>2080</v>
      </c>
      <c r="G4671" s="16" t="s">
        <v>980</v>
      </c>
      <c r="H4671" s="16" t="s">
        <v>231</v>
      </c>
      <c r="I4671" s="31">
        <v>289762970</v>
      </c>
      <c r="J4671" s="31">
        <v>289762970</v>
      </c>
      <c r="K4671" s="32">
        <f>IFERROR((J4671/I4671),0)</f>
        <v>1</v>
      </c>
      <c r="L4671" s="31"/>
      <c r="M4671" s="31"/>
      <c r="N4671" s="39"/>
      <c r="O4671" s="28"/>
      <c r="P4671" s="28"/>
      <c r="Q4671" s="28"/>
      <c r="R4671" s="28"/>
      <c r="S4671" s="25"/>
    </row>
    <row r="4672" spans="2:19" s="16" customFormat="1" outlineLevel="2" x14ac:dyDescent="0.25">
      <c r="B4672" s="16" t="s">
        <v>2079</v>
      </c>
      <c r="C4672" s="16" t="s">
        <v>328</v>
      </c>
      <c r="D4672" s="16" t="s">
        <v>107</v>
      </c>
      <c r="E4672" s="16" t="s">
        <v>2080</v>
      </c>
      <c r="G4672" s="16" t="s">
        <v>980</v>
      </c>
      <c r="H4672" s="16" t="s">
        <v>155</v>
      </c>
      <c r="I4672" s="31">
        <v>-380940992</v>
      </c>
      <c r="J4672" s="31"/>
      <c r="K4672" s="32">
        <f>IFERROR((J4672/I4672),0)</f>
        <v>0</v>
      </c>
      <c r="L4672" s="31"/>
      <c r="M4672" s="31"/>
      <c r="N4672" s="34"/>
      <c r="O4672" s="28"/>
      <c r="P4672" s="28"/>
      <c r="Q4672" s="28"/>
      <c r="R4672" s="28"/>
      <c r="S4672" s="25"/>
    </row>
    <row r="4673" spans="2:19" s="16" customFormat="1" outlineLevel="1" x14ac:dyDescent="0.25">
      <c r="B4673" s="47" t="s">
        <v>7254</v>
      </c>
      <c r="C4673" s="47" t="str">
        <f>C4672</f>
        <v>ASIGNACIÓN PARA LA INVERSIÓN LOCAL SEGÚN NBI Y CUARTA, QUINTA, Y SEXTA CATEGORÍA</v>
      </c>
      <c r="D4673" s="47"/>
      <c r="E4673" s="47" t="str">
        <f>E4672</f>
        <v>25258</v>
      </c>
      <c r="F4673" s="47"/>
      <c r="G4673" s="47" t="str">
        <f>G4672</f>
        <v xml:space="preserve">EL PEÑÓN                                          </v>
      </c>
      <c r="H4673" s="47" t="s">
        <v>10655</v>
      </c>
      <c r="I4673" s="51">
        <f>SUBTOTAL(9,I4667:I4672)</f>
        <v>3404099131</v>
      </c>
      <c r="J4673" s="51">
        <f>SUBTOTAL(9,J4667:J4672)</f>
        <v>2945739934.5299997</v>
      </c>
      <c r="K4673" s="49">
        <f>J4673/I4673</f>
        <v>0.86535080829583511</v>
      </c>
      <c r="L4673" s="51">
        <f>SUBTOTAL(9,L4667:L4672)</f>
        <v>1258500848.8399997</v>
      </c>
      <c r="M4673" s="51">
        <f>SUBTOTAL(9,M4667:M4672)</f>
        <v>1065404769.53</v>
      </c>
      <c r="N4673" s="50">
        <f>IFERROR((M4673/L4673),"N.A")</f>
        <v>0.84656658794629935</v>
      </c>
      <c r="O4673" s="28"/>
      <c r="P4673" s="28"/>
      <c r="Q4673" s="28"/>
      <c r="R4673" s="28"/>
      <c r="S4673" s="25"/>
    </row>
    <row r="4674" spans="2:19" s="16" customFormat="1" outlineLevel="2" x14ac:dyDescent="0.25">
      <c r="B4674" s="16" t="s">
        <v>2081</v>
      </c>
      <c r="C4674" s="16" t="s">
        <v>328</v>
      </c>
      <c r="D4674" s="16" t="s">
        <v>107</v>
      </c>
      <c r="E4674" s="16" t="s">
        <v>2082</v>
      </c>
      <c r="G4674" s="16" t="s">
        <v>2083</v>
      </c>
      <c r="H4674" s="16" t="s">
        <v>152</v>
      </c>
      <c r="I4674" s="35">
        <v>1661650281</v>
      </c>
      <c r="J4674" s="35">
        <v>929451108.54999995</v>
      </c>
      <c r="K4674" s="36">
        <f>IFERROR((J4674/I4674),0)</f>
        <v>0.55935422704628657</v>
      </c>
      <c r="L4674" s="35">
        <v>1097906675.9000001</v>
      </c>
      <c r="M4674" s="35">
        <v>929451108.54999995</v>
      </c>
      <c r="N4674" s="40">
        <f>M4674/L4674</f>
        <v>0.84656658799172524</v>
      </c>
      <c r="O4674" s="28"/>
      <c r="P4674" s="28"/>
      <c r="Q4674" s="28"/>
      <c r="R4674" s="28"/>
      <c r="S4674" s="25"/>
    </row>
    <row r="4675" spans="2:19" s="16" customFormat="1" outlineLevel="2" x14ac:dyDescent="0.25">
      <c r="B4675" s="16" t="s">
        <v>2081</v>
      </c>
      <c r="C4675" s="16" t="s">
        <v>328</v>
      </c>
      <c r="D4675" s="16" t="s">
        <v>107</v>
      </c>
      <c r="E4675" s="16" t="s">
        <v>2082</v>
      </c>
      <c r="G4675" s="16" t="s">
        <v>2083</v>
      </c>
      <c r="H4675" s="16" t="s">
        <v>19</v>
      </c>
      <c r="I4675" s="31">
        <v>1667168855</v>
      </c>
      <c r="J4675" s="31">
        <v>1667168855</v>
      </c>
      <c r="K4675" s="32">
        <f>IFERROR((J4675/I4675),0)</f>
        <v>1</v>
      </c>
      <c r="L4675" s="31"/>
      <c r="M4675" s="31"/>
      <c r="N4675" s="34"/>
      <c r="O4675" s="28"/>
      <c r="P4675" s="28"/>
      <c r="Q4675" s="28"/>
      <c r="R4675" s="28"/>
      <c r="S4675" s="25"/>
    </row>
    <row r="4676" spans="2:19" s="16" customFormat="1" outlineLevel="2" x14ac:dyDescent="0.25">
      <c r="B4676" s="16" t="s">
        <v>2081</v>
      </c>
      <c r="C4676" s="16" t="s">
        <v>328</v>
      </c>
      <c r="D4676" s="16" t="s">
        <v>107</v>
      </c>
      <c r="E4676" s="16" t="s">
        <v>2082</v>
      </c>
      <c r="G4676" s="16" t="s">
        <v>2083</v>
      </c>
      <c r="H4676" s="16" t="s">
        <v>154</v>
      </c>
      <c r="I4676" s="31">
        <v>10277</v>
      </c>
      <c r="J4676" s="31">
        <v>10277</v>
      </c>
      <c r="K4676" s="32">
        <f>IFERROR((J4676/I4676),0)</f>
        <v>1</v>
      </c>
      <c r="L4676" s="31"/>
      <c r="M4676" s="31"/>
      <c r="N4676" s="34"/>
      <c r="O4676" s="28"/>
      <c r="P4676" s="28"/>
      <c r="Q4676" s="28"/>
      <c r="R4676" s="28"/>
      <c r="S4676" s="25"/>
    </row>
    <row r="4677" spans="2:19" s="16" customFormat="1" outlineLevel="2" x14ac:dyDescent="0.25">
      <c r="B4677" s="16" t="s">
        <v>2081</v>
      </c>
      <c r="C4677" s="16" t="s">
        <v>328</v>
      </c>
      <c r="D4677" s="16" t="s">
        <v>107</v>
      </c>
      <c r="E4677" s="16" t="s">
        <v>2082</v>
      </c>
      <c r="G4677" s="16" t="s">
        <v>2083</v>
      </c>
      <c r="H4677" s="16" t="s">
        <v>331</v>
      </c>
      <c r="I4677" s="31">
        <v>41578123</v>
      </c>
      <c r="J4677" s="31">
        <v>41578123</v>
      </c>
      <c r="K4677" s="32">
        <f>IFERROR((J4677/I4677),0)</f>
        <v>1</v>
      </c>
      <c r="L4677" s="31"/>
      <c r="M4677" s="31"/>
      <c r="N4677" s="34"/>
      <c r="O4677" s="28"/>
      <c r="P4677" s="28"/>
      <c r="Q4677" s="28"/>
      <c r="R4677" s="28"/>
      <c r="S4677" s="25"/>
    </row>
    <row r="4678" spans="2:19" s="16" customFormat="1" outlineLevel="2" x14ac:dyDescent="0.25">
      <c r="B4678" s="16" t="s">
        <v>2081</v>
      </c>
      <c r="C4678" s="16" t="s">
        <v>328</v>
      </c>
      <c r="D4678" s="16" t="s">
        <v>107</v>
      </c>
      <c r="E4678" s="16" t="s">
        <v>2082</v>
      </c>
      <c r="G4678" s="16" t="s">
        <v>2083</v>
      </c>
      <c r="H4678" s="16" t="s">
        <v>231</v>
      </c>
      <c r="I4678" s="31">
        <v>252787036</v>
      </c>
      <c r="J4678" s="31">
        <v>252787036</v>
      </c>
      <c r="K4678" s="32">
        <f>IFERROR((J4678/I4678),0)</f>
        <v>1</v>
      </c>
      <c r="L4678" s="31"/>
      <c r="M4678" s="31"/>
      <c r="N4678" s="39"/>
      <c r="O4678" s="28"/>
      <c r="P4678" s="28"/>
      <c r="Q4678" s="28"/>
      <c r="R4678" s="28"/>
      <c r="S4678" s="25"/>
    </row>
    <row r="4679" spans="2:19" s="16" customFormat="1" outlineLevel="2" x14ac:dyDescent="0.25">
      <c r="B4679" s="16" t="s">
        <v>2081</v>
      </c>
      <c r="C4679" s="16" t="s">
        <v>328</v>
      </c>
      <c r="D4679" s="16" t="s">
        <v>107</v>
      </c>
      <c r="E4679" s="16" t="s">
        <v>2082</v>
      </c>
      <c r="G4679" s="16" t="s">
        <v>2083</v>
      </c>
      <c r="H4679" s="16" t="s">
        <v>155</v>
      </c>
      <c r="I4679" s="31">
        <v>-332330056</v>
      </c>
      <c r="J4679" s="31"/>
      <c r="K4679" s="32">
        <f>IFERROR((J4679/I4679),0)</f>
        <v>0</v>
      </c>
      <c r="L4679" s="31"/>
      <c r="M4679" s="31"/>
      <c r="N4679" s="34"/>
      <c r="O4679" s="28"/>
      <c r="P4679" s="28"/>
      <c r="Q4679" s="28"/>
      <c r="R4679" s="28"/>
      <c r="S4679" s="25"/>
    </row>
    <row r="4680" spans="2:19" s="16" customFormat="1" outlineLevel="1" x14ac:dyDescent="0.25">
      <c r="B4680" s="47" t="s">
        <v>7255</v>
      </c>
      <c r="C4680" s="47" t="str">
        <f>C4679</f>
        <v>ASIGNACIÓN PARA LA INVERSIÓN LOCAL SEGÚN NBI Y CUARTA, QUINTA, Y SEXTA CATEGORÍA</v>
      </c>
      <c r="D4680" s="47"/>
      <c r="E4680" s="47" t="str">
        <f>E4679</f>
        <v>25245</v>
      </c>
      <c r="F4680" s="47"/>
      <c r="G4680" s="47" t="str">
        <f>G4679</f>
        <v xml:space="preserve">EL COLEGIO                                        </v>
      </c>
      <c r="H4680" s="47" t="s">
        <v>10655</v>
      </c>
      <c r="I4680" s="51">
        <f>SUBTOTAL(9,I4674:I4679)</f>
        <v>3290864516</v>
      </c>
      <c r="J4680" s="51">
        <f>SUBTOTAL(9,J4674:J4679)</f>
        <v>2890995399.5500002</v>
      </c>
      <c r="K4680" s="49">
        <f>J4680/I4680</f>
        <v>0.87849116409810901</v>
      </c>
      <c r="L4680" s="51">
        <f>SUBTOTAL(9,L4674:L4679)</f>
        <v>1097906675.9000001</v>
      </c>
      <c r="M4680" s="51">
        <f>SUBTOTAL(9,M4674:M4679)</f>
        <v>929451108.54999995</v>
      </c>
      <c r="N4680" s="50">
        <f>IFERROR((M4680/L4680),"N.A")</f>
        <v>0.84656658799172524</v>
      </c>
      <c r="O4680" s="28"/>
      <c r="P4680" s="28"/>
      <c r="Q4680" s="28"/>
      <c r="R4680" s="28"/>
      <c r="S4680" s="25"/>
    </row>
    <row r="4681" spans="2:19" s="16" customFormat="1" outlineLevel="2" x14ac:dyDescent="0.25">
      <c r="B4681" s="16" t="s">
        <v>2084</v>
      </c>
      <c r="C4681" s="16" t="s">
        <v>328</v>
      </c>
      <c r="D4681" s="16" t="s">
        <v>107</v>
      </c>
      <c r="E4681" s="16" t="s">
        <v>2085</v>
      </c>
      <c r="G4681" s="16" t="s">
        <v>2086</v>
      </c>
      <c r="H4681" s="16" t="s">
        <v>152</v>
      </c>
      <c r="I4681" s="35">
        <v>1442340087</v>
      </c>
      <c r="J4681" s="35">
        <v>806779024.50999987</v>
      </c>
      <c r="K4681" s="36">
        <f>IFERROR((J4681/I4681),0)</f>
        <v>0.55935422705200033</v>
      </c>
      <c r="L4681" s="35">
        <v>953001259.42999983</v>
      </c>
      <c r="M4681" s="35">
        <v>806779024.50999987</v>
      </c>
      <c r="N4681" s="40">
        <f>M4681/L4681</f>
        <v>0.84656658795240525</v>
      </c>
      <c r="O4681" s="28"/>
      <c r="P4681" s="28"/>
      <c r="Q4681" s="28"/>
      <c r="R4681" s="28"/>
      <c r="S4681" s="25"/>
    </row>
    <row r="4682" spans="2:19" s="16" customFormat="1" outlineLevel="2" x14ac:dyDescent="0.25">
      <c r="B4682" s="16" t="s">
        <v>2084</v>
      </c>
      <c r="C4682" s="16" t="s">
        <v>328</v>
      </c>
      <c r="D4682" s="16" t="s">
        <v>107</v>
      </c>
      <c r="E4682" s="16" t="s">
        <v>2085</v>
      </c>
      <c r="G4682" s="16" t="s">
        <v>2086</v>
      </c>
      <c r="H4682" s="16" t="s">
        <v>24</v>
      </c>
      <c r="I4682" s="31">
        <v>464864509</v>
      </c>
      <c r="J4682" s="31">
        <v>464864509</v>
      </c>
      <c r="K4682" s="32">
        <f>IFERROR((J4682/I4682),0)</f>
        <v>1</v>
      </c>
      <c r="L4682" s="31"/>
      <c r="M4682" s="31"/>
      <c r="N4682" s="34"/>
      <c r="O4682" s="28"/>
      <c r="P4682" s="28"/>
      <c r="Q4682" s="28"/>
      <c r="R4682" s="28"/>
      <c r="S4682" s="25"/>
    </row>
    <row r="4683" spans="2:19" s="16" customFormat="1" outlineLevel="2" x14ac:dyDescent="0.25">
      <c r="B4683" s="16" t="s">
        <v>2084</v>
      </c>
      <c r="C4683" s="16" t="s">
        <v>328</v>
      </c>
      <c r="D4683" s="16" t="s">
        <v>107</v>
      </c>
      <c r="E4683" s="16" t="s">
        <v>2085</v>
      </c>
      <c r="G4683" s="16" t="s">
        <v>2086</v>
      </c>
      <c r="H4683" s="16" t="s">
        <v>19</v>
      </c>
      <c r="I4683" s="31">
        <v>2398461947</v>
      </c>
      <c r="J4683" s="31">
        <v>2398461947</v>
      </c>
      <c r="K4683" s="32">
        <f>IFERROR((J4683/I4683),0)</f>
        <v>1</v>
      </c>
      <c r="L4683" s="31"/>
      <c r="M4683" s="31"/>
      <c r="N4683" s="34"/>
      <c r="O4683" s="28"/>
      <c r="P4683" s="28"/>
      <c r="Q4683" s="28"/>
      <c r="R4683" s="28"/>
      <c r="S4683" s="25"/>
    </row>
    <row r="4684" spans="2:19" s="16" customFormat="1" outlineLevel="2" x14ac:dyDescent="0.25">
      <c r="B4684" s="16" t="s">
        <v>2084</v>
      </c>
      <c r="C4684" s="16" t="s">
        <v>328</v>
      </c>
      <c r="D4684" s="16" t="s">
        <v>107</v>
      </c>
      <c r="E4684" s="16" t="s">
        <v>2085</v>
      </c>
      <c r="G4684" s="16" t="s">
        <v>2086</v>
      </c>
      <c r="H4684" s="16" t="s">
        <v>154</v>
      </c>
      <c r="I4684" s="31">
        <v>8921</v>
      </c>
      <c r="J4684" s="31">
        <v>8921</v>
      </c>
      <c r="K4684" s="32">
        <f>IFERROR((J4684/I4684),0)</f>
        <v>1</v>
      </c>
      <c r="L4684" s="31"/>
      <c r="M4684" s="31"/>
      <c r="N4684" s="34"/>
      <c r="O4684" s="28"/>
      <c r="P4684" s="28"/>
      <c r="Q4684" s="28"/>
      <c r="R4684" s="28"/>
      <c r="S4684" s="25"/>
    </row>
    <row r="4685" spans="2:19" s="16" customFormat="1" outlineLevel="2" x14ac:dyDescent="0.25">
      <c r="B4685" s="16" t="s">
        <v>2084</v>
      </c>
      <c r="C4685" s="16" t="s">
        <v>328</v>
      </c>
      <c r="D4685" s="16" t="s">
        <v>107</v>
      </c>
      <c r="E4685" s="16" t="s">
        <v>2085</v>
      </c>
      <c r="G4685" s="16" t="s">
        <v>2086</v>
      </c>
      <c r="H4685" s="16" t="s">
        <v>331</v>
      </c>
      <c r="I4685" s="31">
        <v>36090502</v>
      </c>
      <c r="J4685" s="31">
        <v>36090502</v>
      </c>
      <c r="K4685" s="32">
        <f>IFERROR((J4685/I4685),0)</f>
        <v>1</v>
      </c>
      <c r="L4685" s="31"/>
      <c r="M4685" s="31"/>
      <c r="N4685" s="34"/>
      <c r="O4685" s="28"/>
      <c r="P4685" s="28"/>
      <c r="Q4685" s="28"/>
      <c r="R4685" s="28"/>
      <c r="S4685" s="25"/>
    </row>
    <row r="4686" spans="2:19" s="16" customFormat="1" outlineLevel="2" x14ac:dyDescent="0.25">
      <c r="B4686" s="16" t="s">
        <v>2084</v>
      </c>
      <c r="C4686" s="16" t="s">
        <v>328</v>
      </c>
      <c r="D4686" s="16" t="s">
        <v>107</v>
      </c>
      <c r="E4686" s="16" t="s">
        <v>2085</v>
      </c>
      <c r="G4686" s="16" t="s">
        <v>2086</v>
      </c>
      <c r="H4686" s="16" t="s">
        <v>231</v>
      </c>
      <c r="I4686" s="31">
        <v>219423352</v>
      </c>
      <c r="J4686" s="31">
        <v>219423352</v>
      </c>
      <c r="K4686" s="32">
        <f>IFERROR((J4686/I4686),0)</f>
        <v>1</v>
      </c>
      <c r="L4686" s="31"/>
      <c r="M4686" s="31"/>
      <c r="N4686" s="39"/>
      <c r="O4686" s="28"/>
      <c r="P4686" s="28"/>
      <c r="Q4686" s="28"/>
      <c r="R4686" s="28"/>
      <c r="S4686" s="25"/>
    </row>
    <row r="4687" spans="2:19" s="16" customFormat="1" outlineLevel="2" x14ac:dyDescent="0.25">
      <c r="B4687" s="16" t="s">
        <v>2084</v>
      </c>
      <c r="C4687" s="16" t="s">
        <v>328</v>
      </c>
      <c r="D4687" s="16" t="s">
        <v>107</v>
      </c>
      <c r="E4687" s="16" t="s">
        <v>2085</v>
      </c>
      <c r="G4687" s="16" t="s">
        <v>2086</v>
      </c>
      <c r="H4687" s="16" t="s">
        <v>155</v>
      </c>
      <c r="I4687" s="31">
        <v>-288468017</v>
      </c>
      <c r="J4687" s="31"/>
      <c r="K4687" s="32">
        <f>IFERROR((J4687/I4687),0)</f>
        <v>0</v>
      </c>
      <c r="L4687" s="31"/>
      <c r="M4687" s="31"/>
      <c r="N4687" s="34"/>
      <c r="O4687" s="28"/>
      <c r="P4687" s="28"/>
      <c r="Q4687" s="28"/>
      <c r="R4687" s="28"/>
      <c r="S4687" s="25"/>
    </row>
    <row r="4688" spans="2:19" s="16" customFormat="1" outlineLevel="1" x14ac:dyDescent="0.25">
      <c r="B4688" s="47" t="s">
        <v>7256</v>
      </c>
      <c r="C4688" s="47" t="str">
        <f>C4687</f>
        <v>ASIGNACIÓN PARA LA INVERSIÓN LOCAL SEGÚN NBI Y CUARTA, QUINTA, Y SEXTA CATEGORÍA</v>
      </c>
      <c r="D4688" s="47"/>
      <c r="E4688" s="47" t="str">
        <f>E4687</f>
        <v>25224</v>
      </c>
      <c r="F4688" s="47"/>
      <c r="G4688" s="47" t="str">
        <f>G4687</f>
        <v xml:space="preserve">CUCUNUBÁ                                          </v>
      </c>
      <c r="H4688" s="47" t="s">
        <v>10655</v>
      </c>
      <c r="I4688" s="51">
        <f>SUBTOTAL(9,I4681:I4687)</f>
        <v>4272721301</v>
      </c>
      <c r="J4688" s="51">
        <f>SUBTOTAL(9,J4681:J4687)</f>
        <v>3925628255.5099998</v>
      </c>
      <c r="K4688" s="49">
        <f>J4688/I4688</f>
        <v>0.91876534390184406</v>
      </c>
      <c r="L4688" s="51">
        <f>SUBTOTAL(9,L4681:L4687)</f>
        <v>953001259.42999983</v>
      </c>
      <c r="M4688" s="51">
        <f>SUBTOTAL(9,M4681:M4687)</f>
        <v>806779024.50999987</v>
      </c>
      <c r="N4688" s="50">
        <f>IFERROR((M4688/L4688),"N.A")</f>
        <v>0.84656658795240525</v>
      </c>
      <c r="O4688" s="28"/>
      <c r="P4688" s="28"/>
      <c r="Q4688" s="28"/>
      <c r="R4688" s="28"/>
      <c r="S4688" s="25"/>
    </row>
    <row r="4689" spans="2:19" s="16" customFormat="1" outlineLevel="2" x14ac:dyDescent="0.25">
      <c r="B4689" s="16" t="s">
        <v>2087</v>
      </c>
      <c r="C4689" s="16" t="s">
        <v>328</v>
      </c>
      <c r="D4689" s="16" t="s">
        <v>107</v>
      </c>
      <c r="E4689" s="16" t="s">
        <v>2088</v>
      </c>
      <c r="G4689" s="16" t="s">
        <v>2089</v>
      </c>
      <c r="H4689" s="16" t="s">
        <v>152</v>
      </c>
      <c r="I4689" s="35">
        <v>1102952137</v>
      </c>
      <c r="J4689" s="35">
        <v>616940940.06999993</v>
      </c>
      <c r="K4689" s="36">
        <f>IFERROR((J4689/I4689),0)</f>
        <v>0.55935422705473203</v>
      </c>
      <c r="L4689" s="35">
        <v>728756543.22000003</v>
      </c>
      <c r="M4689" s="35">
        <v>616940940.06999993</v>
      </c>
      <c r="N4689" s="40">
        <f>M4689/L4689</f>
        <v>0.84656658771673665</v>
      </c>
      <c r="O4689" s="28"/>
      <c r="P4689" s="28"/>
      <c r="Q4689" s="28"/>
      <c r="R4689" s="28"/>
      <c r="S4689" s="25"/>
    </row>
    <row r="4690" spans="2:19" s="16" customFormat="1" outlineLevel="2" x14ac:dyDescent="0.25">
      <c r="B4690" s="16" t="s">
        <v>2087</v>
      </c>
      <c r="C4690" s="16" t="s">
        <v>328</v>
      </c>
      <c r="D4690" s="16" t="s">
        <v>107</v>
      </c>
      <c r="E4690" s="16" t="s">
        <v>2088</v>
      </c>
      <c r="G4690" s="16" t="s">
        <v>2089</v>
      </c>
      <c r="H4690" s="16" t="s">
        <v>19</v>
      </c>
      <c r="I4690" s="31">
        <v>3240438047</v>
      </c>
      <c r="J4690" s="31">
        <v>3240438047</v>
      </c>
      <c r="K4690" s="32">
        <f>IFERROR((J4690/I4690),0)</f>
        <v>1</v>
      </c>
      <c r="L4690" s="31"/>
      <c r="M4690" s="31"/>
      <c r="N4690" s="34"/>
      <c r="O4690" s="28"/>
      <c r="P4690" s="28"/>
      <c r="Q4690" s="28"/>
      <c r="R4690" s="28"/>
      <c r="S4690" s="25"/>
    </row>
    <row r="4691" spans="2:19" s="16" customFormat="1" outlineLevel="2" x14ac:dyDescent="0.25">
      <c r="B4691" s="16" t="s">
        <v>2087</v>
      </c>
      <c r="C4691" s="16" t="s">
        <v>328</v>
      </c>
      <c r="D4691" s="16" t="s">
        <v>107</v>
      </c>
      <c r="E4691" s="16" t="s">
        <v>2088</v>
      </c>
      <c r="G4691" s="16" t="s">
        <v>2089</v>
      </c>
      <c r="H4691" s="16" t="s">
        <v>154</v>
      </c>
      <c r="I4691" s="31">
        <v>6822</v>
      </c>
      <c r="J4691" s="31">
        <v>6822</v>
      </c>
      <c r="K4691" s="32">
        <f>IFERROR((J4691/I4691),0)</f>
        <v>1</v>
      </c>
      <c r="L4691" s="31"/>
      <c r="M4691" s="31"/>
      <c r="N4691" s="34"/>
      <c r="O4691" s="28"/>
      <c r="P4691" s="28"/>
      <c r="Q4691" s="28"/>
      <c r="R4691" s="28"/>
      <c r="S4691" s="25"/>
    </row>
    <row r="4692" spans="2:19" s="16" customFormat="1" outlineLevel="2" x14ac:dyDescent="0.25">
      <c r="B4692" s="16" t="s">
        <v>2087</v>
      </c>
      <c r="C4692" s="16" t="s">
        <v>328</v>
      </c>
      <c r="D4692" s="16" t="s">
        <v>107</v>
      </c>
      <c r="E4692" s="16" t="s">
        <v>2088</v>
      </c>
      <c r="G4692" s="16" t="s">
        <v>2089</v>
      </c>
      <c r="H4692" s="16" t="s">
        <v>331</v>
      </c>
      <c r="I4692" s="31">
        <v>27598274</v>
      </c>
      <c r="J4692" s="31">
        <v>27598274</v>
      </c>
      <c r="K4692" s="32">
        <f>IFERROR((J4692/I4692),0)</f>
        <v>1</v>
      </c>
      <c r="L4692" s="31"/>
      <c r="M4692" s="31"/>
      <c r="N4692" s="34"/>
      <c r="O4692" s="28"/>
      <c r="P4692" s="28"/>
      <c r="Q4692" s="28"/>
      <c r="R4692" s="28"/>
      <c r="S4692" s="25"/>
    </row>
    <row r="4693" spans="2:19" s="16" customFormat="1" outlineLevel="2" x14ac:dyDescent="0.25">
      <c r="B4693" s="16" t="s">
        <v>2087</v>
      </c>
      <c r="C4693" s="16" t="s">
        <v>328</v>
      </c>
      <c r="D4693" s="16" t="s">
        <v>107</v>
      </c>
      <c r="E4693" s="16" t="s">
        <v>2088</v>
      </c>
      <c r="G4693" s="16" t="s">
        <v>2089</v>
      </c>
      <c r="H4693" s="16" t="s">
        <v>231</v>
      </c>
      <c r="I4693" s="31">
        <v>167792227</v>
      </c>
      <c r="J4693" s="31">
        <v>167792227</v>
      </c>
      <c r="K4693" s="32">
        <f>IFERROR((J4693/I4693),0)</f>
        <v>1</v>
      </c>
      <c r="L4693" s="31"/>
      <c r="M4693" s="31"/>
      <c r="N4693" s="39"/>
      <c r="O4693" s="28"/>
      <c r="P4693" s="28"/>
      <c r="Q4693" s="28"/>
      <c r="R4693" s="28"/>
      <c r="S4693" s="25"/>
    </row>
    <row r="4694" spans="2:19" s="16" customFormat="1" outlineLevel="2" x14ac:dyDescent="0.25">
      <c r="B4694" s="16" t="s">
        <v>2087</v>
      </c>
      <c r="C4694" s="16" t="s">
        <v>328</v>
      </c>
      <c r="D4694" s="16" t="s">
        <v>107</v>
      </c>
      <c r="E4694" s="16" t="s">
        <v>2088</v>
      </c>
      <c r="G4694" s="16" t="s">
        <v>2089</v>
      </c>
      <c r="H4694" s="16" t="s">
        <v>155</v>
      </c>
      <c r="I4694" s="31">
        <v>-220590427</v>
      </c>
      <c r="J4694" s="31"/>
      <c r="K4694" s="32">
        <f>IFERROR((J4694/I4694),0)</f>
        <v>0</v>
      </c>
      <c r="L4694" s="31"/>
      <c r="M4694" s="31"/>
      <c r="N4694" s="34"/>
      <c r="O4694" s="28"/>
      <c r="P4694" s="28"/>
      <c r="Q4694" s="28"/>
      <c r="R4694" s="28"/>
      <c r="S4694" s="25"/>
    </row>
    <row r="4695" spans="2:19" s="16" customFormat="1" outlineLevel="1" x14ac:dyDescent="0.25">
      <c r="B4695" s="47" t="s">
        <v>7257</v>
      </c>
      <c r="C4695" s="47" t="str">
        <f>C4694</f>
        <v>ASIGNACIÓN PARA LA INVERSIÓN LOCAL SEGÚN NBI Y CUARTA, QUINTA, Y SEXTA CATEGORÍA</v>
      </c>
      <c r="D4695" s="47"/>
      <c r="E4695" s="47" t="str">
        <f>E4694</f>
        <v>25200</v>
      </c>
      <c r="F4695" s="47"/>
      <c r="G4695" s="47" t="str">
        <f>G4694</f>
        <v xml:space="preserve">COGUA                                             </v>
      </c>
      <c r="H4695" s="47" t="s">
        <v>10655</v>
      </c>
      <c r="I4695" s="51">
        <f>SUBTOTAL(9,I4689:I4694)</f>
        <v>4318197080</v>
      </c>
      <c r="J4695" s="51">
        <f>SUBTOTAL(9,J4689:J4694)</f>
        <v>4052776310.0699997</v>
      </c>
      <c r="K4695" s="49">
        <f>J4695/I4695</f>
        <v>0.93853435472889524</v>
      </c>
      <c r="L4695" s="51">
        <f>SUBTOTAL(9,L4689:L4694)</f>
        <v>728756543.22000003</v>
      </c>
      <c r="M4695" s="51">
        <f>SUBTOTAL(9,M4689:M4694)</f>
        <v>616940940.06999993</v>
      </c>
      <c r="N4695" s="50">
        <f>IFERROR((M4695/L4695),"N.A")</f>
        <v>0.84656658771673665</v>
      </c>
      <c r="O4695" s="28"/>
      <c r="P4695" s="28"/>
      <c r="Q4695" s="28"/>
      <c r="R4695" s="28"/>
      <c r="S4695" s="25"/>
    </row>
    <row r="4696" spans="2:19" s="16" customFormat="1" outlineLevel="2" x14ac:dyDescent="0.25">
      <c r="B4696" s="16" t="s">
        <v>2090</v>
      </c>
      <c r="C4696" s="16" t="s">
        <v>328</v>
      </c>
      <c r="D4696" s="16" t="s">
        <v>107</v>
      </c>
      <c r="E4696" s="16" t="s">
        <v>2091</v>
      </c>
      <c r="G4696" s="16" t="s">
        <v>2092</v>
      </c>
      <c r="H4696" s="16" t="s">
        <v>152</v>
      </c>
      <c r="I4696" s="35">
        <v>1697864547</v>
      </c>
      <c r="J4696" s="35">
        <v>949707711.33000004</v>
      </c>
      <c r="K4696" s="36">
        <f>IFERROR((J4696/I4696),0)</f>
        <v>0.55935422705425042</v>
      </c>
      <c r="L4696" s="35">
        <v>1121834625.6499999</v>
      </c>
      <c r="M4696" s="35">
        <v>949707711.33000004</v>
      </c>
      <c r="N4696" s="40">
        <f>M4696/L4696</f>
        <v>0.84656658799395845</v>
      </c>
      <c r="O4696" s="28"/>
      <c r="P4696" s="28"/>
      <c r="Q4696" s="28"/>
      <c r="R4696" s="28"/>
      <c r="S4696" s="25"/>
    </row>
    <row r="4697" spans="2:19" s="16" customFormat="1" outlineLevel="2" x14ac:dyDescent="0.25">
      <c r="B4697" s="16" t="s">
        <v>2090</v>
      </c>
      <c r="C4697" s="16" t="s">
        <v>328</v>
      </c>
      <c r="D4697" s="16" t="s">
        <v>107</v>
      </c>
      <c r="E4697" s="16" t="s">
        <v>2091</v>
      </c>
      <c r="G4697" s="16" t="s">
        <v>2092</v>
      </c>
      <c r="H4697" s="16" t="s">
        <v>24</v>
      </c>
      <c r="I4697" s="31">
        <v>558550685</v>
      </c>
      <c r="J4697" s="31">
        <v>558550685</v>
      </c>
      <c r="K4697" s="32">
        <f>IFERROR((J4697/I4697),0)</f>
        <v>1</v>
      </c>
      <c r="L4697" s="31"/>
      <c r="M4697" s="31"/>
      <c r="N4697" s="34"/>
      <c r="O4697" s="28"/>
      <c r="P4697" s="28"/>
      <c r="Q4697" s="28"/>
      <c r="R4697" s="28"/>
      <c r="S4697" s="25"/>
    </row>
    <row r="4698" spans="2:19" s="16" customFormat="1" outlineLevel="2" x14ac:dyDescent="0.25">
      <c r="B4698" s="16" t="s">
        <v>2090</v>
      </c>
      <c r="C4698" s="16" t="s">
        <v>328</v>
      </c>
      <c r="D4698" s="16" t="s">
        <v>107</v>
      </c>
      <c r="E4698" s="16" t="s">
        <v>2091</v>
      </c>
      <c r="G4698" s="16" t="s">
        <v>2092</v>
      </c>
      <c r="H4698" s="16" t="s">
        <v>19</v>
      </c>
      <c r="I4698" s="31">
        <v>7072864409</v>
      </c>
      <c r="J4698" s="31">
        <v>7072864409</v>
      </c>
      <c r="K4698" s="32">
        <f>IFERROR((J4698/I4698),0)</f>
        <v>1</v>
      </c>
      <c r="L4698" s="31"/>
      <c r="M4698" s="31"/>
      <c r="N4698" s="34"/>
      <c r="O4698" s="28"/>
      <c r="P4698" s="28"/>
      <c r="Q4698" s="28"/>
      <c r="R4698" s="28"/>
      <c r="S4698" s="25"/>
    </row>
    <row r="4699" spans="2:19" s="16" customFormat="1" outlineLevel="2" x14ac:dyDescent="0.25">
      <c r="B4699" s="16" t="s">
        <v>2090</v>
      </c>
      <c r="C4699" s="16" t="s">
        <v>328</v>
      </c>
      <c r="D4699" s="16" t="s">
        <v>107</v>
      </c>
      <c r="E4699" s="16" t="s">
        <v>2091</v>
      </c>
      <c r="G4699" s="16" t="s">
        <v>2092</v>
      </c>
      <c r="H4699" s="16" t="s">
        <v>154</v>
      </c>
      <c r="I4699" s="31">
        <v>10501</v>
      </c>
      <c r="J4699" s="31">
        <v>10501</v>
      </c>
      <c r="K4699" s="32">
        <f>IFERROR((J4699/I4699),0)</f>
        <v>1</v>
      </c>
      <c r="L4699" s="31"/>
      <c r="M4699" s="31"/>
      <c r="N4699" s="34"/>
      <c r="O4699" s="28"/>
      <c r="P4699" s="28"/>
      <c r="Q4699" s="28"/>
      <c r="R4699" s="28"/>
      <c r="S4699" s="25"/>
    </row>
    <row r="4700" spans="2:19" s="16" customFormat="1" outlineLevel="2" x14ac:dyDescent="0.25">
      <c r="B4700" s="16" t="s">
        <v>2090</v>
      </c>
      <c r="C4700" s="16" t="s">
        <v>328</v>
      </c>
      <c r="D4700" s="16" t="s">
        <v>107</v>
      </c>
      <c r="E4700" s="16" t="s">
        <v>2091</v>
      </c>
      <c r="G4700" s="16" t="s">
        <v>2092</v>
      </c>
      <c r="H4700" s="16" t="s">
        <v>331</v>
      </c>
      <c r="I4700" s="31">
        <v>42484283</v>
      </c>
      <c r="J4700" s="31">
        <v>42484283</v>
      </c>
      <c r="K4700" s="32">
        <f>IFERROR((J4700/I4700),0)</f>
        <v>1</v>
      </c>
      <c r="L4700" s="31"/>
      <c r="M4700" s="31"/>
      <c r="N4700" s="34"/>
      <c r="O4700" s="28"/>
      <c r="P4700" s="28"/>
      <c r="Q4700" s="28"/>
      <c r="R4700" s="28"/>
      <c r="S4700" s="25"/>
    </row>
    <row r="4701" spans="2:19" s="16" customFormat="1" outlineLevel="2" x14ac:dyDescent="0.25">
      <c r="B4701" s="16" t="s">
        <v>2090</v>
      </c>
      <c r="C4701" s="16" t="s">
        <v>328</v>
      </c>
      <c r="D4701" s="16" t="s">
        <v>107</v>
      </c>
      <c r="E4701" s="16" t="s">
        <v>2091</v>
      </c>
      <c r="G4701" s="16" t="s">
        <v>2092</v>
      </c>
      <c r="H4701" s="16" t="s">
        <v>231</v>
      </c>
      <c r="I4701" s="31">
        <v>258296316</v>
      </c>
      <c r="J4701" s="31">
        <v>258296316</v>
      </c>
      <c r="K4701" s="32">
        <f>IFERROR((J4701/I4701),0)</f>
        <v>1</v>
      </c>
      <c r="L4701" s="31"/>
      <c r="M4701" s="31"/>
      <c r="N4701" s="39"/>
      <c r="O4701" s="28"/>
      <c r="P4701" s="28"/>
      <c r="Q4701" s="28"/>
      <c r="R4701" s="28"/>
      <c r="S4701" s="25"/>
    </row>
    <row r="4702" spans="2:19" s="16" customFormat="1" outlineLevel="2" x14ac:dyDescent="0.25">
      <c r="B4702" s="16" t="s">
        <v>2090</v>
      </c>
      <c r="C4702" s="16" t="s">
        <v>328</v>
      </c>
      <c r="D4702" s="16" t="s">
        <v>107</v>
      </c>
      <c r="E4702" s="16" t="s">
        <v>2091</v>
      </c>
      <c r="G4702" s="16" t="s">
        <v>2092</v>
      </c>
      <c r="H4702" s="16" t="s">
        <v>155</v>
      </c>
      <c r="I4702" s="31">
        <v>-339572909</v>
      </c>
      <c r="J4702" s="31"/>
      <c r="K4702" s="32">
        <f>IFERROR((J4702/I4702),0)</f>
        <v>0</v>
      </c>
      <c r="L4702" s="31"/>
      <c r="M4702" s="31"/>
      <c r="N4702" s="34"/>
      <c r="O4702" s="28"/>
      <c r="P4702" s="28"/>
      <c r="Q4702" s="28"/>
      <c r="R4702" s="28"/>
      <c r="S4702" s="25"/>
    </row>
    <row r="4703" spans="2:19" s="16" customFormat="1" outlineLevel="1" x14ac:dyDescent="0.25">
      <c r="B4703" s="47" t="s">
        <v>7258</v>
      </c>
      <c r="C4703" s="47" t="str">
        <f>C4702</f>
        <v>ASIGNACIÓN PARA LA INVERSIÓN LOCAL SEGÚN NBI Y CUARTA, QUINTA, Y SEXTA CATEGORÍA</v>
      </c>
      <c r="D4703" s="47"/>
      <c r="E4703" s="47" t="str">
        <f>E4702</f>
        <v>25183</v>
      </c>
      <c r="F4703" s="47"/>
      <c r="G4703" s="47" t="str">
        <f>G4702</f>
        <v xml:space="preserve">CHOCONTÁ                                          </v>
      </c>
      <c r="H4703" s="47" t="s">
        <v>10655</v>
      </c>
      <c r="I4703" s="51">
        <f>SUBTOTAL(9,I4696:I4702)</f>
        <v>9290497832</v>
      </c>
      <c r="J4703" s="51">
        <f>SUBTOTAL(9,J4696:J4702)</f>
        <v>8881913905.3299999</v>
      </c>
      <c r="K4703" s="49">
        <f>J4703/I4703</f>
        <v>0.95602130972328714</v>
      </c>
      <c r="L4703" s="51">
        <f>SUBTOTAL(9,L4696:L4702)</f>
        <v>1121834625.6499999</v>
      </c>
      <c r="M4703" s="51">
        <f>SUBTOTAL(9,M4696:M4702)</f>
        <v>949707711.33000004</v>
      </c>
      <c r="N4703" s="50">
        <f>IFERROR((M4703/L4703),"N.A")</f>
        <v>0.84656658799395845</v>
      </c>
      <c r="O4703" s="28"/>
      <c r="P4703" s="28"/>
      <c r="Q4703" s="28"/>
      <c r="R4703" s="28"/>
      <c r="S4703" s="25"/>
    </row>
    <row r="4704" spans="2:19" s="16" customFormat="1" outlineLevel="2" x14ac:dyDescent="0.25">
      <c r="B4704" s="16" t="s">
        <v>2093</v>
      </c>
      <c r="C4704" s="16" t="s">
        <v>328</v>
      </c>
      <c r="D4704" s="16" t="s">
        <v>107</v>
      </c>
      <c r="E4704" s="16" t="s">
        <v>2094</v>
      </c>
      <c r="G4704" s="16" t="s">
        <v>2095</v>
      </c>
      <c r="H4704" s="16" t="s">
        <v>152</v>
      </c>
      <c r="I4704" s="35">
        <v>1359559743</v>
      </c>
      <c r="J4704" s="35">
        <v>760475489.18000007</v>
      </c>
      <c r="K4704" s="36">
        <f>IFERROR((J4704/I4704),0)</f>
        <v>0.55935422705436788</v>
      </c>
      <c r="L4704" s="35">
        <v>898305579.36000001</v>
      </c>
      <c r="M4704" s="35">
        <v>760475489.18000007</v>
      </c>
      <c r="N4704" s="40">
        <f>M4704/L4704</f>
        <v>0.84656658786623884</v>
      </c>
      <c r="O4704" s="28"/>
      <c r="P4704" s="28"/>
      <c r="Q4704" s="28"/>
      <c r="R4704" s="28"/>
      <c r="S4704" s="25"/>
    </row>
    <row r="4705" spans="2:19" s="16" customFormat="1" outlineLevel="2" x14ac:dyDescent="0.25">
      <c r="B4705" s="16" t="s">
        <v>2093</v>
      </c>
      <c r="C4705" s="16" t="s">
        <v>328</v>
      </c>
      <c r="D4705" s="16" t="s">
        <v>107</v>
      </c>
      <c r="E4705" s="16" t="s">
        <v>2094</v>
      </c>
      <c r="G4705" s="16" t="s">
        <v>2095</v>
      </c>
      <c r="H4705" s="16" t="s">
        <v>24</v>
      </c>
      <c r="I4705" s="31">
        <v>102999300</v>
      </c>
      <c r="J4705" s="31">
        <v>102999300</v>
      </c>
      <c r="K4705" s="32">
        <f>IFERROR((J4705/I4705),0)</f>
        <v>1</v>
      </c>
      <c r="L4705" s="31"/>
      <c r="M4705" s="31"/>
      <c r="N4705" s="34"/>
      <c r="O4705" s="28"/>
      <c r="P4705" s="28"/>
      <c r="Q4705" s="28"/>
      <c r="R4705" s="28"/>
      <c r="S4705" s="25"/>
    </row>
    <row r="4706" spans="2:19" s="16" customFormat="1" outlineLevel="2" x14ac:dyDescent="0.25">
      <c r="B4706" s="16" t="s">
        <v>2093</v>
      </c>
      <c r="C4706" s="16" t="s">
        <v>328</v>
      </c>
      <c r="D4706" s="16" t="s">
        <v>107</v>
      </c>
      <c r="E4706" s="16" t="s">
        <v>2094</v>
      </c>
      <c r="G4706" s="16" t="s">
        <v>2095</v>
      </c>
      <c r="H4706" s="16" t="s">
        <v>19</v>
      </c>
      <c r="I4706" s="31">
        <v>1214048713</v>
      </c>
      <c r="J4706" s="31">
        <v>1214048713</v>
      </c>
      <c r="K4706" s="32">
        <f>IFERROR((J4706/I4706),0)</f>
        <v>1</v>
      </c>
      <c r="L4706" s="31"/>
      <c r="M4706" s="31"/>
      <c r="N4706" s="34"/>
      <c r="O4706" s="28"/>
      <c r="P4706" s="28"/>
      <c r="Q4706" s="28"/>
      <c r="R4706" s="28"/>
      <c r="S4706" s="25"/>
    </row>
    <row r="4707" spans="2:19" s="16" customFormat="1" outlineLevel="2" x14ac:dyDescent="0.25">
      <c r="B4707" s="16" t="s">
        <v>2093</v>
      </c>
      <c r="C4707" s="16" t="s">
        <v>328</v>
      </c>
      <c r="D4707" s="16" t="s">
        <v>107</v>
      </c>
      <c r="E4707" s="16" t="s">
        <v>2094</v>
      </c>
      <c r="G4707" s="16" t="s">
        <v>2095</v>
      </c>
      <c r="H4707" s="16" t="s">
        <v>154</v>
      </c>
      <c r="I4707" s="31">
        <v>8409</v>
      </c>
      <c r="J4707" s="31">
        <v>8409</v>
      </c>
      <c r="K4707" s="32">
        <f>IFERROR((J4707/I4707),0)</f>
        <v>1</v>
      </c>
      <c r="L4707" s="31"/>
      <c r="M4707" s="31"/>
      <c r="N4707" s="34"/>
      <c r="O4707" s="28"/>
      <c r="P4707" s="28"/>
      <c r="Q4707" s="28"/>
      <c r="R4707" s="28"/>
      <c r="S4707" s="25"/>
    </row>
    <row r="4708" spans="2:19" s="16" customFormat="1" outlineLevel="2" x14ac:dyDescent="0.25">
      <c r="B4708" s="16" t="s">
        <v>2093</v>
      </c>
      <c r="C4708" s="16" t="s">
        <v>328</v>
      </c>
      <c r="D4708" s="16" t="s">
        <v>107</v>
      </c>
      <c r="E4708" s="16" t="s">
        <v>2094</v>
      </c>
      <c r="G4708" s="16" t="s">
        <v>2095</v>
      </c>
      <c r="H4708" s="16" t="s">
        <v>331</v>
      </c>
      <c r="I4708" s="31">
        <v>34019157</v>
      </c>
      <c r="J4708" s="31">
        <v>34019157</v>
      </c>
      <c r="K4708" s="32">
        <f>IFERROR((J4708/I4708),0)</f>
        <v>1</v>
      </c>
      <c r="L4708" s="31"/>
      <c r="M4708" s="31"/>
      <c r="N4708" s="34"/>
      <c r="O4708" s="28"/>
      <c r="P4708" s="28"/>
      <c r="Q4708" s="28"/>
      <c r="R4708" s="28"/>
      <c r="S4708" s="25"/>
    </row>
    <row r="4709" spans="2:19" s="16" customFormat="1" outlineLevel="2" x14ac:dyDescent="0.25">
      <c r="B4709" s="16" t="s">
        <v>2093</v>
      </c>
      <c r="C4709" s="16" t="s">
        <v>328</v>
      </c>
      <c r="D4709" s="16" t="s">
        <v>107</v>
      </c>
      <c r="E4709" s="16" t="s">
        <v>2094</v>
      </c>
      <c r="G4709" s="16" t="s">
        <v>2095</v>
      </c>
      <c r="H4709" s="16" t="s">
        <v>231</v>
      </c>
      <c r="I4709" s="31">
        <v>206829970</v>
      </c>
      <c r="J4709" s="31">
        <v>206829970</v>
      </c>
      <c r="K4709" s="32">
        <f>IFERROR((J4709/I4709),0)</f>
        <v>1</v>
      </c>
      <c r="L4709" s="31"/>
      <c r="M4709" s="31"/>
      <c r="N4709" s="39"/>
      <c r="O4709" s="28"/>
      <c r="P4709" s="28"/>
      <c r="Q4709" s="28"/>
      <c r="R4709" s="28"/>
      <c r="S4709" s="25"/>
    </row>
    <row r="4710" spans="2:19" s="16" customFormat="1" outlineLevel="2" x14ac:dyDescent="0.25">
      <c r="B4710" s="16" t="s">
        <v>2093</v>
      </c>
      <c r="C4710" s="16" t="s">
        <v>328</v>
      </c>
      <c r="D4710" s="16" t="s">
        <v>107</v>
      </c>
      <c r="E4710" s="16" t="s">
        <v>2094</v>
      </c>
      <c r="G4710" s="16" t="s">
        <v>2095</v>
      </c>
      <c r="H4710" s="16" t="s">
        <v>155</v>
      </c>
      <c r="I4710" s="31">
        <v>-271911949</v>
      </c>
      <c r="J4710" s="31"/>
      <c r="K4710" s="32">
        <f>IFERROR((J4710/I4710),0)</f>
        <v>0</v>
      </c>
      <c r="L4710" s="31"/>
      <c r="M4710" s="31"/>
      <c r="N4710" s="34"/>
      <c r="O4710" s="28"/>
      <c r="P4710" s="28"/>
      <c r="Q4710" s="28"/>
      <c r="R4710" s="28"/>
      <c r="S4710" s="25"/>
    </row>
    <row r="4711" spans="2:19" s="16" customFormat="1" outlineLevel="1" x14ac:dyDescent="0.25">
      <c r="B4711" s="47" t="s">
        <v>7259</v>
      </c>
      <c r="C4711" s="47" t="str">
        <f>C4710</f>
        <v>ASIGNACIÓN PARA LA INVERSIÓN LOCAL SEGÚN NBI Y CUARTA, QUINTA, Y SEXTA CATEGORÍA</v>
      </c>
      <c r="D4711" s="47"/>
      <c r="E4711" s="47" t="str">
        <f>E4710</f>
        <v>25181</v>
      </c>
      <c r="F4711" s="47"/>
      <c r="G4711" s="47" t="str">
        <f>G4710</f>
        <v xml:space="preserve">CHOACHÍ                                           </v>
      </c>
      <c r="H4711" s="47" t="s">
        <v>10655</v>
      </c>
      <c r="I4711" s="51">
        <f>SUBTOTAL(9,I4704:I4710)</f>
        <v>2645553343</v>
      </c>
      <c r="J4711" s="51">
        <f>SUBTOTAL(9,J4704:J4710)</f>
        <v>2318381038.1800003</v>
      </c>
      <c r="K4711" s="49">
        <f>J4711/I4711</f>
        <v>0.8763312387233918</v>
      </c>
      <c r="L4711" s="51">
        <f>SUBTOTAL(9,L4704:L4710)</f>
        <v>898305579.36000001</v>
      </c>
      <c r="M4711" s="51">
        <f>SUBTOTAL(9,M4704:M4710)</f>
        <v>760475489.18000007</v>
      </c>
      <c r="N4711" s="50">
        <f>IFERROR((M4711/L4711),"N.A")</f>
        <v>0.84656658786623884</v>
      </c>
      <c r="O4711" s="28"/>
      <c r="P4711" s="28"/>
      <c r="Q4711" s="28"/>
      <c r="R4711" s="28"/>
      <c r="S4711" s="25"/>
    </row>
    <row r="4712" spans="2:19" s="16" customFormat="1" outlineLevel="2" x14ac:dyDescent="0.25">
      <c r="B4712" s="16" t="s">
        <v>2096</v>
      </c>
      <c r="C4712" s="16" t="s">
        <v>328</v>
      </c>
      <c r="D4712" s="16" t="s">
        <v>107</v>
      </c>
      <c r="E4712" s="16" t="s">
        <v>2097</v>
      </c>
      <c r="G4712" s="16" t="s">
        <v>2098</v>
      </c>
      <c r="H4712" s="16" t="s">
        <v>152</v>
      </c>
      <c r="I4712" s="35">
        <v>1401688874</v>
      </c>
      <c r="J4712" s="35">
        <v>784040596.68000007</v>
      </c>
      <c r="K4712" s="36">
        <f>IFERROR((J4712/I4712),0)</f>
        <v>0.5593542270493902</v>
      </c>
      <c r="L4712" s="35">
        <v>926141673.83000004</v>
      </c>
      <c r="M4712" s="35">
        <v>784040596.68000007</v>
      </c>
      <c r="N4712" s="40">
        <f>M4712/L4712</f>
        <v>0.84656658785005323</v>
      </c>
      <c r="O4712" s="28"/>
      <c r="P4712" s="28"/>
      <c r="Q4712" s="28"/>
      <c r="R4712" s="28"/>
      <c r="S4712" s="25"/>
    </row>
    <row r="4713" spans="2:19" s="16" customFormat="1" outlineLevel="2" x14ac:dyDescent="0.25">
      <c r="B4713" s="16" t="s">
        <v>2096</v>
      </c>
      <c r="C4713" s="16" t="s">
        <v>328</v>
      </c>
      <c r="D4713" s="16" t="s">
        <v>107</v>
      </c>
      <c r="E4713" s="16" t="s">
        <v>2097</v>
      </c>
      <c r="G4713" s="16" t="s">
        <v>2098</v>
      </c>
      <c r="H4713" s="16" t="s">
        <v>19</v>
      </c>
      <c r="I4713" s="31">
        <v>798375214</v>
      </c>
      <c r="J4713" s="31">
        <v>798375214</v>
      </c>
      <c r="K4713" s="32">
        <f>IFERROR((J4713/I4713),0)</f>
        <v>1</v>
      </c>
      <c r="L4713" s="31"/>
      <c r="M4713" s="31"/>
      <c r="N4713" s="34"/>
      <c r="O4713" s="28"/>
      <c r="P4713" s="28"/>
      <c r="Q4713" s="28"/>
      <c r="R4713" s="28"/>
      <c r="S4713" s="25"/>
    </row>
    <row r="4714" spans="2:19" s="16" customFormat="1" outlineLevel="2" x14ac:dyDescent="0.25">
      <c r="B4714" s="16" t="s">
        <v>2096</v>
      </c>
      <c r="C4714" s="16" t="s">
        <v>328</v>
      </c>
      <c r="D4714" s="16" t="s">
        <v>107</v>
      </c>
      <c r="E4714" s="16" t="s">
        <v>2097</v>
      </c>
      <c r="G4714" s="16" t="s">
        <v>2098</v>
      </c>
      <c r="H4714" s="16" t="s">
        <v>154</v>
      </c>
      <c r="I4714" s="31">
        <v>8669</v>
      </c>
      <c r="J4714" s="31">
        <v>8669</v>
      </c>
      <c r="K4714" s="32">
        <f>IFERROR((J4714/I4714),0)</f>
        <v>1</v>
      </c>
      <c r="L4714" s="31"/>
      <c r="M4714" s="31"/>
      <c r="N4714" s="34"/>
      <c r="O4714" s="28"/>
      <c r="P4714" s="28"/>
      <c r="Q4714" s="28"/>
      <c r="R4714" s="28"/>
      <c r="S4714" s="25"/>
    </row>
    <row r="4715" spans="2:19" s="16" customFormat="1" outlineLevel="2" x14ac:dyDescent="0.25">
      <c r="B4715" s="16" t="s">
        <v>2096</v>
      </c>
      <c r="C4715" s="16" t="s">
        <v>328</v>
      </c>
      <c r="D4715" s="16" t="s">
        <v>107</v>
      </c>
      <c r="E4715" s="16" t="s">
        <v>2097</v>
      </c>
      <c r="G4715" s="16" t="s">
        <v>2098</v>
      </c>
      <c r="H4715" s="16" t="s">
        <v>331</v>
      </c>
      <c r="I4715" s="31">
        <v>35073320</v>
      </c>
      <c r="J4715" s="31">
        <v>35073320</v>
      </c>
      <c r="K4715" s="32">
        <f>IFERROR((J4715/I4715),0)</f>
        <v>1</v>
      </c>
      <c r="L4715" s="31"/>
      <c r="M4715" s="31"/>
      <c r="N4715" s="34"/>
      <c r="O4715" s="28"/>
      <c r="P4715" s="28"/>
      <c r="Q4715" s="28"/>
      <c r="R4715" s="28"/>
      <c r="S4715" s="25"/>
    </row>
    <row r="4716" spans="2:19" s="16" customFormat="1" outlineLevel="2" x14ac:dyDescent="0.25">
      <c r="B4716" s="16" t="s">
        <v>2096</v>
      </c>
      <c r="C4716" s="16" t="s">
        <v>328</v>
      </c>
      <c r="D4716" s="16" t="s">
        <v>107</v>
      </c>
      <c r="E4716" s="16" t="s">
        <v>2097</v>
      </c>
      <c r="G4716" s="16" t="s">
        <v>2098</v>
      </c>
      <c r="H4716" s="16" t="s">
        <v>231</v>
      </c>
      <c r="I4716" s="31">
        <v>213239079</v>
      </c>
      <c r="J4716" s="31">
        <v>213239079</v>
      </c>
      <c r="K4716" s="32">
        <f>IFERROR((J4716/I4716),0)</f>
        <v>1</v>
      </c>
      <c r="L4716" s="31"/>
      <c r="M4716" s="31"/>
      <c r="N4716" s="39"/>
      <c r="O4716" s="28"/>
      <c r="P4716" s="28"/>
      <c r="Q4716" s="28"/>
      <c r="R4716" s="28"/>
      <c r="S4716" s="25"/>
    </row>
    <row r="4717" spans="2:19" s="16" customFormat="1" outlineLevel="2" x14ac:dyDescent="0.25">
      <c r="B4717" s="16" t="s">
        <v>2096</v>
      </c>
      <c r="C4717" s="16" t="s">
        <v>328</v>
      </c>
      <c r="D4717" s="16" t="s">
        <v>107</v>
      </c>
      <c r="E4717" s="16" t="s">
        <v>2097</v>
      </c>
      <c r="G4717" s="16" t="s">
        <v>2098</v>
      </c>
      <c r="H4717" s="16" t="s">
        <v>155</v>
      </c>
      <c r="I4717" s="31">
        <v>-280337775</v>
      </c>
      <c r="J4717" s="31"/>
      <c r="K4717" s="32">
        <f>IFERROR((J4717/I4717),0)</f>
        <v>0</v>
      </c>
      <c r="L4717" s="31"/>
      <c r="M4717" s="31"/>
      <c r="N4717" s="34"/>
      <c r="O4717" s="28"/>
      <c r="P4717" s="28"/>
      <c r="Q4717" s="28"/>
      <c r="R4717" s="28"/>
      <c r="S4717" s="25"/>
    </row>
    <row r="4718" spans="2:19" s="16" customFormat="1" outlineLevel="1" x14ac:dyDescent="0.25">
      <c r="B4718" s="47" t="s">
        <v>7260</v>
      </c>
      <c r="C4718" s="47" t="str">
        <f>C4717</f>
        <v>ASIGNACIÓN PARA LA INVERSIÓN LOCAL SEGÚN NBI Y CUARTA, QUINTA, Y SEXTA CATEGORÍA</v>
      </c>
      <c r="D4718" s="47"/>
      <c r="E4718" s="47" t="str">
        <f>E4717</f>
        <v>25178</v>
      </c>
      <c r="F4718" s="47"/>
      <c r="G4718" s="47" t="str">
        <f>G4717</f>
        <v xml:space="preserve">CHIPAQUE                                          </v>
      </c>
      <c r="H4718" s="47" t="s">
        <v>10655</v>
      </c>
      <c r="I4718" s="51">
        <f>SUBTOTAL(9,I4712:I4717)</f>
        <v>2168047381</v>
      </c>
      <c r="J4718" s="51">
        <f>SUBTOTAL(9,J4712:J4717)</f>
        <v>1830736878.6800001</v>
      </c>
      <c r="K4718" s="49">
        <f>J4718/I4718</f>
        <v>0.844417375156987</v>
      </c>
      <c r="L4718" s="51">
        <f>SUBTOTAL(9,L4712:L4717)</f>
        <v>926141673.83000004</v>
      </c>
      <c r="M4718" s="51">
        <f>SUBTOTAL(9,M4712:M4717)</f>
        <v>784040596.68000007</v>
      </c>
      <c r="N4718" s="50">
        <f>IFERROR((M4718/L4718),"N.A")</f>
        <v>0.84656658785005323</v>
      </c>
      <c r="O4718" s="28"/>
      <c r="P4718" s="28"/>
      <c r="Q4718" s="28"/>
      <c r="R4718" s="28"/>
      <c r="S4718" s="25"/>
    </row>
    <row r="4719" spans="2:19" s="16" customFormat="1" outlineLevel="2" x14ac:dyDescent="0.25">
      <c r="B4719" s="16" t="s">
        <v>2099</v>
      </c>
      <c r="C4719" s="16" t="s">
        <v>328</v>
      </c>
      <c r="D4719" s="16" t="s">
        <v>107</v>
      </c>
      <c r="E4719" s="16" t="s">
        <v>2100</v>
      </c>
      <c r="G4719" s="16" t="s">
        <v>2101</v>
      </c>
      <c r="H4719" s="16" t="s">
        <v>152</v>
      </c>
      <c r="I4719" s="35">
        <v>1309000843</v>
      </c>
      <c r="J4719" s="35">
        <v>732195154.74000001</v>
      </c>
      <c r="K4719" s="36">
        <f>IFERROR((J4719/I4719),0)</f>
        <v>0.55935422704689586</v>
      </c>
      <c r="L4719" s="35">
        <v>864899660.83000004</v>
      </c>
      <c r="M4719" s="35">
        <v>732195154.74000001</v>
      </c>
      <c r="N4719" s="40">
        <f>M4719/L4719</f>
        <v>0.8465665878945422</v>
      </c>
      <c r="O4719" s="28"/>
      <c r="P4719" s="28"/>
      <c r="Q4719" s="28"/>
      <c r="R4719" s="28"/>
      <c r="S4719" s="25"/>
    </row>
    <row r="4720" spans="2:19" s="16" customFormat="1" outlineLevel="2" x14ac:dyDescent="0.25">
      <c r="B4720" s="16" t="s">
        <v>2099</v>
      </c>
      <c r="C4720" s="16" t="s">
        <v>328</v>
      </c>
      <c r="D4720" s="16" t="s">
        <v>107</v>
      </c>
      <c r="E4720" s="16" t="s">
        <v>2100</v>
      </c>
      <c r="G4720" s="16" t="s">
        <v>2101</v>
      </c>
      <c r="H4720" s="16" t="s">
        <v>19</v>
      </c>
      <c r="I4720" s="31">
        <v>1782455429</v>
      </c>
      <c r="J4720" s="31">
        <v>1782455429</v>
      </c>
      <c r="K4720" s="32">
        <f>IFERROR((J4720/I4720),0)</f>
        <v>1</v>
      </c>
      <c r="L4720" s="31"/>
      <c r="M4720" s="31"/>
      <c r="N4720" s="34"/>
      <c r="O4720" s="28"/>
      <c r="P4720" s="28"/>
      <c r="Q4720" s="28"/>
      <c r="R4720" s="28"/>
      <c r="S4720" s="25"/>
    </row>
    <row r="4721" spans="2:19" s="16" customFormat="1" outlineLevel="2" x14ac:dyDescent="0.25">
      <c r="B4721" s="16" t="s">
        <v>2099</v>
      </c>
      <c r="C4721" s="16" t="s">
        <v>328</v>
      </c>
      <c r="D4721" s="16" t="s">
        <v>107</v>
      </c>
      <c r="E4721" s="16" t="s">
        <v>2100</v>
      </c>
      <c r="G4721" s="16" t="s">
        <v>2101</v>
      </c>
      <c r="H4721" s="16" t="s">
        <v>154</v>
      </c>
      <c r="I4721" s="31">
        <v>8096</v>
      </c>
      <c r="J4721" s="31">
        <v>8096</v>
      </c>
      <c r="K4721" s="32">
        <f>IFERROR((J4721/I4721),0)</f>
        <v>1</v>
      </c>
      <c r="L4721" s="31"/>
      <c r="M4721" s="31"/>
      <c r="N4721" s="34"/>
      <c r="O4721" s="28"/>
      <c r="P4721" s="28"/>
      <c r="Q4721" s="28"/>
      <c r="R4721" s="28"/>
      <c r="S4721" s="25"/>
    </row>
    <row r="4722" spans="2:19" s="16" customFormat="1" outlineLevel="2" x14ac:dyDescent="0.25">
      <c r="B4722" s="16" t="s">
        <v>2099</v>
      </c>
      <c r="C4722" s="16" t="s">
        <v>328</v>
      </c>
      <c r="D4722" s="16" t="s">
        <v>107</v>
      </c>
      <c r="E4722" s="16" t="s">
        <v>2100</v>
      </c>
      <c r="G4722" s="16" t="s">
        <v>2101</v>
      </c>
      <c r="H4722" s="16" t="s">
        <v>331</v>
      </c>
      <c r="I4722" s="31">
        <v>32754063</v>
      </c>
      <c r="J4722" s="31">
        <v>32754063</v>
      </c>
      <c r="K4722" s="32">
        <f>IFERROR((J4722/I4722),0)</f>
        <v>1</v>
      </c>
      <c r="L4722" s="31"/>
      <c r="M4722" s="31"/>
      <c r="N4722" s="34"/>
      <c r="O4722" s="28"/>
      <c r="P4722" s="28"/>
      <c r="Q4722" s="28"/>
      <c r="R4722" s="28"/>
      <c r="S4722" s="25"/>
    </row>
    <row r="4723" spans="2:19" s="16" customFormat="1" outlineLevel="2" x14ac:dyDescent="0.25">
      <c r="B4723" s="16" t="s">
        <v>2099</v>
      </c>
      <c r="C4723" s="16" t="s">
        <v>328</v>
      </c>
      <c r="D4723" s="16" t="s">
        <v>107</v>
      </c>
      <c r="E4723" s="16" t="s">
        <v>2100</v>
      </c>
      <c r="G4723" s="16" t="s">
        <v>2101</v>
      </c>
      <c r="H4723" s="16" t="s">
        <v>231</v>
      </c>
      <c r="I4723" s="31">
        <v>199138439</v>
      </c>
      <c r="J4723" s="31">
        <v>199138439</v>
      </c>
      <c r="K4723" s="32">
        <f>IFERROR((J4723/I4723),0)</f>
        <v>1</v>
      </c>
      <c r="L4723" s="31"/>
      <c r="M4723" s="31"/>
      <c r="N4723" s="39"/>
      <c r="O4723" s="28"/>
      <c r="P4723" s="28"/>
      <c r="Q4723" s="28"/>
      <c r="R4723" s="28"/>
      <c r="S4723" s="25"/>
    </row>
    <row r="4724" spans="2:19" s="16" customFormat="1" outlineLevel="2" x14ac:dyDescent="0.25">
      <c r="B4724" s="16" t="s">
        <v>2099</v>
      </c>
      <c r="C4724" s="16" t="s">
        <v>328</v>
      </c>
      <c r="D4724" s="16" t="s">
        <v>107</v>
      </c>
      <c r="E4724" s="16" t="s">
        <v>2100</v>
      </c>
      <c r="G4724" s="16" t="s">
        <v>2101</v>
      </c>
      <c r="H4724" s="16" t="s">
        <v>155</v>
      </c>
      <c r="I4724" s="31">
        <v>-261800169</v>
      </c>
      <c r="J4724" s="31"/>
      <c r="K4724" s="32">
        <f>IFERROR((J4724/I4724),0)</f>
        <v>0</v>
      </c>
      <c r="L4724" s="31"/>
      <c r="M4724" s="31"/>
      <c r="N4724" s="34"/>
      <c r="O4724" s="28"/>
      <c r="P4724" s="28"/>
      <c r="Q4724" s="28"/>
      <c r="R4724" s="28"/>
      <c r="S4724" s="25"/>
    </row>
    <row r="4725" spans="2:19" s="16" customFormat="1" outlineLevel="1" x14ac:dyDescent="0.25">
      <c r="B4725" s="47" t="s">
        <v>7261</v>
      </c>
      <c r="C4725" s="47" t="str">
        <f>C4724</f>
        <v>ASIGNACIÓN PARA LA INVERSIÓN LOCAL SEGÚN NBI Y CUARTA, QUINTA, Y SEXTA CATEGORÍA</v>
      </c>
      <c r="D4725" s="47"/>
      <c r="E4725" s="47" t="str">
        <f>E4724</f>
        <v>25168</v>
      </c>
      <c r="F4725" s="47"/>
      <c r="G4725" s="47" t="str">
        <f>G4724</f>
        <v xml:space="preserve">CHAGUANÍ                                          </v>
      </c>
      <c r="H4725" s="47" t="s">
        <v>10655</v>
      </c>
      <c r="I4725" s="51">
        <f>SUBTOTAL(9,I4719:I4724)</f>
        <v>3061556701</v>
      </c>
      <c r="J4725" s="51">
        <f>SUBTOTAL(9,J4719:J4724)</f>
        <v>2746551181.7399998</v>
      </c>
      <c r="K4725" s="49">
        <f>J4725/I4725</f>
        <v>0.89710936297305566</v>
      </c>
      <c r="L4725" s="51">
        <f>SUBTOTAL(9,L4719:L4724)</f>
        <v>864899660.83000004</v>
      </c>
      <c r="M4725" s="51">
        <f>SUBTOTAL(9,M4719:M4724)</f>
        <v>732195154.74000001</v>
      </c>
      <c r="N4725" s="50">
        <f>IFERROR((M4725/L4725),"N.A")</f>
        <v>0.8465665878945422</v>
      </c>
      <c r="O4725" s="28"/>
      <c r="P4725" s="28"/>
      <c r="Q4725" s="28"/>
      <c r="R4725" s="28"/>
      <c r="S4725" s="25"/>
    </row>
    <row r="4726" spans="2:19" s="16" customFormat="1" outlineLevel="2" x14ac:dyDescent="0.25">
      <c r="B4726" s="16" t="s">
        <v>2102</v>
      </c>
      <c r="C4726" s="16" t="s">
        <v>328</v>
      </c>
      <c r="D4726" s="16" t="s">
        <v>107</v>
      </c>
      <c r="E4726" s="16" t="s">
        <v>2103</v>
      </c>
      <c r="G4726" s="16" t="s">
        <v>2104</v>
      </c>
      <c r="H4726" s="16" t="s">
        <v>152</v>
      </c>
      <c r="I4726" s="35">
        <v>1541166734</v>
      </c>
      <c r="J4726" s="35">
        <v>862058127.24000013</v>
      </c>
      <c r="K4726" s="36">
        <f>IFERROR((J4726/I4726),0)</f>
        <v>0.55935422704238058</v>
      </c>
      <c r="L4726" s="35">
        <v>1018299256.9</v>
      </c>
      <c r="M4726" s="35">
        <v>862058127.24000013</v>
      </c>
      <c r="N4726" s="40">
        <f>M4726/L4726</f>
        <v>0.8465665877674865</v>
      </c>
      <c r="O4726" s="28"/>
      <c r="P4726" s="28"/>
      <c r="Q4726" s="28"/>
      <c r="R4726" s="28"/>
      <c r="S4726" s="25"/>
    </row>
    <row r="4727" spans="2:19" s="16" customFormat="1" outlineLevel="2" x14ac:dyDescent="0.25">
      <c r="B4727" s="16" t="s">
        <v>2102</v>
      </c>
      <c r="C4727" s="16" t="s">
        <v>328</v>
      </c>
      <c r="D4727" s="16" t="s">
        <v>107</v>
      </c>
      <c r="E4727" s="16" t="s">
        <v>2103</v>
      </c>
      <c r="G4727" s="16" t="s">
        <v>2104</v>
      </c>
      <c r="H4727" s="16" t="s">
        <v>19</v>
      </c>
      <c r="I4727" s="31">
        <v>1508710658</v>
      </c>
      <c r="J4727" s="31">
        <v>1508710658</v>
      </c>
      <c r="K4727" s="32">
        <f>IFERROR((J4727/I4727),0)</f>
        <v>1</v>
      </c>
      <c r="L4727" s="31"/>
      <c r="M4727" s="31"/>
      <c r="N4727" s="34"/>
      <c r="O4727" s="28"/>
      <c r="P4727" s="28"/>
      <c r="Q4727" s="28"/>
      <c r="R4727" s="28"/>
      <c r="S4727" s="25"/>
    </row>
    <row r="4728" spans="2:19" s="16" customFormat="1" outlineLevel="2" x14ac:dyDescent="0.25">
      <c r="B4728" s="16" t="s">
        <v>2102</v>
      </c>
      <c r="C4728" s="16" t="s">
        <v>328</v>
      </c>
      <c r="D4728" s="16" t="s">
        <v>107</v>
      </c>
      <c r="E4728" s="16" t="s">
        <v>2103</v>
      </c>
      <c r="G4728" s="16" t="s">
        <v>2104</v>
      </c>
      <c r="H4728" s="16" t="s">
        <v>154</v>
      </c>
      <c r="I4728" s="31">
        <v>9532</v>
      </c>
      <c r="J4728" s="31">
        <v>9532</v>
      </c>
      <c r="K4728" s="32">
        <f>IFERROR((J4728/I4728),0)</f>
        <v>1</v>
      </c>
      <c r="L4728" s="31"/>
      <c r="M4728" s="31"/>
      <c r="N4728" s="34"/>
      <c r="O4728" s="28"/>
      <c r="P4728" s="28"/>
      <c r="Q4728" s="28"/>
      <c r="R4728" s="28"/>
      <c r="S4728" s="25"/>
    </row>
    <row r="4729" spans="2:19" s="16" customFormat="1" outlineLevel="2" x14ac:dyDescent="0.25">
      <c r="B4729" s="16" t="s">
        <v>2102</v>
      </c>
      <c r="C4729" s="16" t="s">
        <v>328</v>
      </c>
      <c r="D4729" s="16" t="s">
        <v>107</v>
      </c>
      <c r="E4729" s="16" t="s">
        <v>2103</v>
      </c>
      <c r="G4729" s="16" t="s">
        <v>2104</v>
      </c>
      <c r="H4729" s="16" t="s">
        <v>331</v>
      </c>
      <c r="I4729" s="31">
        <v>38563361</v>
      </c>
      <c r="J4729" s="31">
        <v>38563361</v>
      </c>
      <c r="K4729" s="32">
        <f>IFERROR((J4729/I4729),0)</f>
        <v>1</v>
      </c>
      <c r="L4729" s="31"/>
      <c r="M4729" s="31"/>
      <c r="N4729" s="34"/>
      <c r="O4729" s="28"/>
      <c r="P4729" s="28"/>
      <c r="Q4729" s="28"/>
      <c r="R4729" s="28"/>
      <c r="S4729" s="25"/>
    </row>
    <row r="4730" spans="2:19" s="16" customFormat="1" outlineLevel="2" x14ac:dyDescent="0.25">
      <c r="B4730" s="16" t="s">
        <v>2102</v>
      </c>
      <c r="C4730" s="16" t="s">
        <v>328</v>
      </c>
      <c r="D4730" s="16" t="s">
        <v>107</v>
      </c>
      <c r="E4730" s="16" t="s">
        <v>2103</v>
      </c>
      <c r="G4730" s="16" t="s">
        <v>2104</v>
      </c>
      <c r="H4730" s="16" t="s">
        <v>231</v>
      </c>
      <c r="I4730" s="31">
        <v>234457861</v>
      </c>
      <c r="J4730" s="31">
        <v>234457861</v>
      </c>
      <c r="K4730" s="32">
        <f>IFERROR((J4730/I4730),0)</f>
        <v>1</v>
      </c>
      <c r="L4730" s="31"/>
      <c r="M4730" s="31"/>
      <c r="N4730" s="39"/>
      <c r="O4730" s="28"/>
      <c r="P4730" s="28"/>
      <c r="Q4730" s="28"/>
      <c r="R4730" s="28"/>
      <c r="S4730" s="25"/>
    </row>
    <row r="4731" spans="2:19" s="16" customFormat="1" outlineLevel="2" x14ac:dyDescent="0.25">
      <c r="B4731" s="16" t="s">
        <v>2102</v>
      </c>
      <c r="C4731" s="16" t="s">
        <v>328</v>
      </c>
      <c r="D4731" s="16" t="s">
        <v>107</v>
      </c>
      <c r="E4731" s="16" t="s">
        <v>2103</v>
      </c>
      <c r="G4731" s="16" t="s">
        <v>2104</v>
      </c>
      <c r="H4731" s="16" t="s">
        <v>155</v>
      </c>
      <c r="I4731" s="31">
        <v>-308233347</v>
      </c>
      <c r="J4731" s="31"/>
      <c r="K4731" s="32">
        <f>IFERROR((J4731/I4731),0)</f>
        <v>0</v>
      </c>
      <c r="L4731" s="31"/>
      <c r="M4731" s="31"/>
      <c r="N4731" s="34"/>
      <c r="O4731" s="28"/>
      <c r="P4731" s="28"/>
      <c r="Q4731" s="28"/>
      <c r="R4731" s="28"/>
      <c r="S4731" s="25"/>
    </row>
    <row r="4732" spans="2:19" s="16" customFormat="1" outlineLevel="1" x14ac:dyDescent="0.25">
      <c r="B4732" s="47" t="s">
        <v>7262</v>
      </c>
      <c r="C4732" s="47" t="str">
        <f>C4731</f>
        <v>ASIGNACIÓN PARA LA INVERSIÓN LOCAL SEGÚN NBI Y CUARTA, QUINTA, Y SEXTA CATEGORÍA</v>
      </c>
      <c r="D4732" s="47"/>
      <c r="E4732" s="47" t="str">
        <f>E4731</f>
        <v>25154</v>
      </c>
      <c r="F4732" s="47"/>
      <c r="G4732" s="47" t="str">
        <f>G4731</f>
        <v xml:space="preserve">CARMEN DE CARUPA                                  </v>
      </c>
      <c r="H4732" s="47" t="s">
        <v>10655</v>
      </c>
      <c r="I4732" s="51">
        <f>SUBTOTAL(9,I4726:I4731)</f>
        <v>3014674799</v>
      </c>
      <c r="J4732" s="51">
        <f>SUBTOTAL(9,J4726:J4731)</f>
        <v>2643799539.2400002</v>
      </c>
      <c r="K4732" s="49">
        <f>J4732/I4732</f>
        <v>0.87697669417509871</v>
      </c>
      <c r="L4732" s="51">
        <f>SUBTOTAL(9,L4726:L4731)</f>
        <v>1018299256.9</v>
      </c>
      <c r="M4732" s="51">
        <f>SUBTOTAL(9,M4726:M4731)</f>
        <v>862058127.24000013</v>
      </c>
      <c r="N4732" s="50">
        <f>IFERROR((M4732/L4732),"N.A")</f>
        <v>0.8465665877674865</v>
      </c>
      <c r="O4732" s="28"/>
      <c r="P4732" s="28"/>
      <c r="Q4732" s="28"/>
      <c r="R4732" s="28"/>
      <c r="S4732" s="25"/>
    </row>
    <row r="4733" spans="2:19" s="16" customFormat="1" outlineLevel="2" x14ac:dyDescent="0.25">
      <c r="B4733" s="16" t="s">
        <v>2105</v>
      </c>
      <c r="C4733" s="16" t="s">
        <v>328</v>
      </c>
      <c r="D4733" s="16" t="s">
        <v>107</v>
      </c>
      <c r="E4733" s="16" t="s">
        <v>2106</v>
      </c>
      <c r="G4733" s="16" t="s">
        <v>2107</v>
      </c>
      <c r="H4733" s="16" t="s">
        <v>152</v>
      </c>
      <c r="I4733" s="35">
        <v>1541811265</v>
      </c>
      <c r="J4733" s="35">
        <v>862418648.37</v>
      </c>
      <c r="K4733" s="36">
        <f>IFERROR((J4733/I4733),0)</f>
        <v>0.55935422703634219</v>
      </c>
      <c r="L4733" s="35">
        <v>1018725119.52</v>
      </c>
      <c r="M4733" s="35">
        <v>862418648.37</v>
      </c>
      <c r="N4733" s="40">
        <f>M4733/L4733</f>
        <v>0.84656658783122185</v>
      </c>
      <c r="O4733" s="28"/>
      <c r="P4733" s="28"/>
      <c r="Q4733" s="28"/>
      <c r="R4733" s="28"/>
      <c r="S4733" s="25"/>
    </row>
    <row r="4734" spans="2:19" s="16" customFormat="1" outlineLevel="2" x14ac:dyDescent="0.25">
      <c r="B4734" s="16" t="s">
        <v>2105</v>
      </c>
      <c r="C4734" s="16" t="s">
        <v>328</v>
      </c>
      <c r="D4734" s="16" t="s">
        <v>107</v>
      </c>
      <c r="E4734" s="16" t="s">
        <v>2106</v>
      </c>
      <c r="G4734" s="16" t="s">
        <v>2107</v>
      </c>
      <c r="H4734" s="16" t="s">
        <v>19</v>
      </c>
      <c r="I4734" s="31">
        <v>3140196196</v>
      </c>
      <c r="J4734" s="31">
        <v>3140196196</v>
      </c>
      <c r="K4734" s="32">
        <f>IFERROR((J4734/I4734),0)</f>
        <v>1</v>
      </c>
      <c r="L4734" s="31"/>
      <c r="M4734" s="31"/>
      <c r="N4734" s="34"/>
      <c r="O4734" s="28"/>
      <c r="P4734" s="28"/>
      <c r="Q4734" s="28"/>
      <c r="R4734" s="28"/>
      <c r="S4734" s="25"/>
    </row>
    <row r="4735" spans="2:19" s="16" customFormat="1" outlineLevel="2" x14ac:dyDescent="0.25">
      <c r="B4735" s="16" t="s">
        <v>2105</v>
      </c>
      <c r="C4735" s="16" t="s">
        <v>328</v>
      </c>
      <c r="D4735" s="16" t="s">
        <v>107</v>
      </c>
      <c r="E4735" s="16" t="s">
        <v>2106</v>
      </c>
      <c r="G4735" s="16" t="s">
        <v>2107</v>
      </c>
      <c r="H4735" s="16" t="s">
        <v>154</v>
      </c>
      <c r="I4735" s="31">
        <v>9536</v>
      </c>
      <c r="J4735" s="31">
        <v>9536</v>
      </c>
      <c r="K4735" s="32">
        <f>IFERROR((J4735/I4735),0)</f>
        <v>1</v>
      </c>
      <c r="L4735" s="31"/>
      <c r="M4735" s="31"/>
      <c r="N4735" s="34"/>
      <c r="O4735" s="28"/>
      <c r="P4735" s="28"/>
      <c r="Q4735" s="28"/>
      <c r="R4735" s="28"/>
      <c r="S4735" s="25"/>
    </row>
    <row r="4736" spans="2:19" s="16" customFormat="1" outlineLevel="2" x14ac:dyDescent="0.25">
      <c r="B4736" s="16" t="s">
        <v>2105</v>
      </c>
      <c r="C4736" s="16" t="s">
        <v>328</v>
      </c>
      <c r="D4736" s="16" t="s">
        <v>107</v>
      </c>
      <c r="E4736" s="16" t="s">
        <v>2106</v>
      </c>
      <c r="G4736" s="16" t="s">
        <v>2107</v>
      </c>
      <c r="H4736" s="16" t="s">
        <v>331</v>
      </c>
      <c r="I4736" s="31">
        <v>38579488</v>
      </c>
      <c r="J4736" s="31">
        <v>38579488</v>
      </c>
      <c r="K4736" s="32">
        <f>IFERROR((J4736/I4736),0)</f>
        <v>1</v>
      </c>
      <c r="L4736" s="31"/>
      <c r="M4736" s="31"/>
      <c r="N4736" s="34"/>
      <c r="O4736" s="28"/>
      <c r="P4736" s="28"/>
      <c r="Q4736" s="28"/>
      <c r="R4736" s="28"/>
      <c r="S4736" s="25"/>
    </row>
    <row r="4737" spans="2:19" s="16" customFormat="1" outlineLevel="2" x14ac:dyDescent="0.25">
      <c r="B4737" s="16" t="s">
        <v>2105</v>
      </c>
      <c r="C4737" s="16" t="s">
        <v>328</v>
      </c>
      <c r="D4737" s="16" t="s">
        <v>107</v>
      </c>
      <c r="E4737" s="16" t="s">
        <v>2106</v>
      </c>
      <c r="G4737" s="16" t="s">
        <v>2107</v>
      </c>
      <c r="H4737" s="16" t="s">
        <v>231</v>
      </c>
      <c r="I4737" s="31">
        <v>234555913</v>
      </c>
      <c r="J4737" s="31">
        <v>234555913</v>
      </c>
      <c r="K4737" s="32">
        <f>IFERROR((J4737/I4737),0)</f>
        <v>1</v>
      </c>
      <c r="L4737" s="31"/>
      <c r="M4737" s="31"/>
      <c r="N4737" s="39"/>
      <c r="O4737" s="28"/>
      <c r="P4737" s="28"/>
      <c r="Q4737" s="28"/>
      <c r="R4737" s="28"/>
      <c r="S4737" s="25"/>
    </row>
    <row r="4738" spans="2:19" s="16" customFormat="1" outlineLevel="2" x14ac:dyDescent="0.25">
      <c r="B4738" s="16" t="s">
        <v>2105</v>
      </c>
      <c r="C4738" s="16" t="s">
        <v>328</v>
      </c>
      <c r="D4738" s="16" t="s">
        <v>107</v>
      </c>
      <c r="E4738" s="16" t="s">
        <v>2106</v>
      </c>
      <c r="G4738" s="16" t="s">
        <v>2107</v>
      </c>
      <c r="H4738" s="16" t="s">
        <v>155</v>
      </c>
      <c r="I4738" s="31">
        <v>-308362253</v>
      </c>
      <c r="J4738" s="31"/>
      <c r="K4738" s="32">
        <f>IFERROR((J4738/I4738),0)</f>
        <v>0</v>
      </c>
      <c r="L4738" s="31"/>
      <c r="M4738" s="31"/>
      <c r="N4738" s="34"/>
      <c r="O4738" s="28"/>
      <c r="P4738" s="28"/>
      <c r="Q4738" s="28"/>
      <c r="R4738" s="28"/>
      <c r="S4738" s="25"/>
    </row>
    <row r="4739" spans="2:19" s="16" customFormat="1" outlineLevel="1" x14ac:dyDescent="0.25">
      <c r="B4739" s="47" t="s">
        <v>7263</v>
      </c>
      <c r="C4739" s="47" t="str">
        <f>C4738</f>
        <v>ASIGNACIÓN PARA LA INVERSIÓN LOCAL SEGÚN NBI Y CUARTA, QUINTA, Y SEXTA CATEGORÍA</v>
      </c>
      <c r="D4739" s="47"/>
      <c r="E4739" s="47" t="str">
        <f>E4738</f>
        <v>25151</v>
      </c>
      <c r="F4739" s="47"/>
      <c r="G4739" s="47" t="str">
        <f>G4738</f>
        <v xml:space="preserve">CAQUEZA                                           </v>
      </c>
      <c r="H4739" s="47" t="s">
        <v>10655</v>
      </c>
      <c r="I4739" s="51">
        <f>SUBTOTAL(9,I4733:I4738)</f>
        <v>4646790145</v>
      </c>
      <c r="J4739" s="51">
        <f>SUBTOTAL(9,J4733:J4738)</f>
        <v>4275759781.3699999</v>
      </c>
      <c r="K4739" s="49">
        <f>J4739/I4739</f>
        <v>0.92015340653392041</v>
      </c>
      <c r="L4739" s="51">
        <f>SUBTOTAL(9,L4733:L4738)</f>
        <v>1018725119.52</v>
      </c>
      <c r="M4739" s="51">
        <f>SUBTOTAL(9,M4733:M4738)</f>
        <v>862418648.37</v>
      </c>
      <c r="N4739" s="50">
        <f>IFERROR((M4739/L4739),"N.A")</f>
        <v>0.84656658783122185</v>
      </c>
      <c r="O4739" s="28"/>
      <c r="P4739" s="28"/>
      <c r="Q4739" s="28"/>
      <c r="R4739" s="28"/>
      <c r="S4739" s="25"/>
    </row>
    <row r="4740" spans="2:19" s="16" customFormat="1" outlineLevel="2" x14ac:dyDescent="0.25">
      <c r="B4740" s="16" t="s">
        <v>2108</v>
      </c>
      <c r="C4740" s="16" t="s">
        <v>328</v>
      </c>
      <c r="D4740" s="16" t="s">
        <v>107</v>
      </c>
      <c r="E4740" s="16" t="s">
        <v>2109</v>
      </c>
      <c r="G4740" s="16" t="s">
        <v>2110</v>
      </c>
      <c r="H4740" s="16" t="s">
        <v>152</v>
      </c>
      <c r="I4740" s="35">
        <v>3050947453</v>
      </c>
      <c r="J4740" s="35">
        <v>1706560354.3199997</v>
      </c>
      <c r="K4740" s="36">
        <f>IFERROR((J4740/I4740),0)</f>
        <v>0.5593542270424674</v>
      </c>
      <c r="L4740" s="35">
        <v>2015860747.0099995</v>
      </c>
      <c r="M4740" s="35">
        <v>1706560354.3199997</v>
      </c>
      <c r="N4740" s="40">
        <f>M4740/L4740</f>
        <v>0.84656658792093364</v>
      </c>
      <c r="O4740" s="28"/>
      <c r="P4740" s="28"/>
      <c r="Q4740" s="28"/>
      <c r="R4740" s="28"/>
      <c r="S4740" s="25"/>
    </row>
    <row r="4741" spans="2:19" s="16" customFormat="1" outlineLevel="2" x14ac:dyDescent="0.25">
      <c r="B4741" s="16" t="s">
        <v>2108</v>
      </c>
      <c r="C4741" s="16" t="s">
        <v>328</v>
      </c>
      <c r="D4741" s="16" t="s">
        <v>107</v>
      </c>
      <c r="E4741" s="16" t="s">
        <v>2109</v>
      </c>
      <c r="G4741" s="16" t="s">
        <v>2110</v>
      </c>
      <c r="H4741" s="16" t="s">
        <v>19</v>
      </c>
      <c r="I4741" s="31">
        <v>2888481180</v>
      </c>
      <c r="J4741" s="31">
        <v>2888481180</v>
      </c>
      <c r="K4741" s="32">
        <f>IFERROR((J4741/I4741),0)</f>
        <v>1</v>
      </c>
      <c r="L4741" s="31"/>
      <c r="M4741" s="31"/>
      <c r="N4741" s="34"/>
      <c r="O4741" s="28"/>
      <c r="P4741" s="28"/>
      <c r="Q4741" s="28"/>
      <c r="R4741" s="28"/>
      <c r="S4741" s="25"/>
    </row>
    <row r="4742" spans="2:19" s="16" customFormat="1" outlineLevel="2" x14ac:dyDescent="0.25">
      <c r="B4742" s="16" t="s">
        <v>2108</v>
      </c>
      <c r="C4742" s="16" t="s">
        <v>328</v>
      </c>
      <c r="D4742" s="16" t="s">
        <v>107</v>
      </c>
      <c r="E4742" s="16" t="s">
        <v>2109</v>
      </c>
      <c r="G4742" s="16" t="s">
        <v>2110</v>
      </c>
      <c r="H4742" s="16" t="s">
        <v>154</v>
      </c>
      <c r="I4742" s="31">
        <v>18870</v>
      </c>
      <c r="J4742" s="31">
        <v>18870</v>
      </c>
      <c r="K4742" s="32">
        <f>IFERROR((J4742/I4742),0)</f>
        <v>1</v>
      </c>
      <c r="L4742" s="31"/>
      <c r="M4742" s="31"/>
      <c r="N4742" s="34"/>
      <c r="O4742" s="28"/>
      <c r="P4742" s="28"/>
      <c r="Q4742" s="28"/>
      <c r="R4742" s="28"/>
      <c r="S4742" s="25"/>
    </row>
    <row r="4743" spans="2:19" s="16" customFormat="1" outlineLevel="2" x14ac:dyDescent="0.25">
      <c r="B4743" s="16" t="s">
        <v>2108</v>
      </c>
      <c r="C4743" s="16" t="s">
        <v>328</v>
      </c>
      <c r="D4743" s="16" t="s">
        <v>107</v>
      </c>
      <c r="E4743" s="16" t="s">
        <v>2109</v>
      </c>
      <c r="G4743" s="16" t="s">
        <v>2110</v>
      </c>
      <c r="H4743" s="16" t="s">
        <v>331</v>
      </c>
      <c r="I4743" s="31">
        <v>76341375</v>
      </c>
      <c r="J4743" s="31">
        <v>76341375</v>
      </c>
      <c r="K4743" s="32">
        <f>IFERROR((J4743/I4743),0)</f>
        <v>1</v>
      </c>
      <c r="L4743" s="31"/>
      <c r="M4743" s="31"/>
      <c r="N4743" s="34"/>
      <c r="O4743" s="28"/>
      <c r="P4743" s="28"/>
      <c r="Q4743" s="28"/>
      <c r="R4743" s="28"/>
      <c r="S4743" s="25"/>
    </row>
    <row r="4744" spans="2:19" s="16" customFormat="1" outlineLevel="2" x14ac:dyDescent="0.25">
      <c r="B4744" s="16" t="s">
        <v>2108</v>
      </c>
      <c r="C4744" s="16" t="s">
        <v>328</v>
      </c>
      <c r="D4744" s="16" t="s">
        <v>107</v>
      </c>
      <c r="E4744" s="16" t="s">
        <v>2109</v>
      </c>
      <c r="G4744" s="16" t="s">
        <v>2110</v>
      </c>
      <c r="H4744" s="16" t="s">
        <v>231</v>
      </c>
      <c r="I4744" s="31">
        <v>464140963</v>
      </c>
      <c r="J4744" s="31">
        <v>464140963</v>
      </c>
      <c r="K4744" s="32">
        <f>IFERROR((J4744/I4744),0)</f>
        <v>1</v>
      </c>
      <c r="L4744" s="31"/>
      <c r="M4744" s="31"/>
      <c r="N4744" s="39"/>
      <c r="O4744" s="28"/>
      <c r="P4744" s="28"/>
      <c r="Q4744" s="28"/>
      <c r="R4744" s="28"/>
      <c r="S4744" s="25"/>
    </row>
    <row r="4745" spans="2:19" s="16" customFormat="1" outlineLevel="2" x14ac:dyDescent="0.25">
      <c r="B4745" s="16" t="s">
        <v>2108</v>
      </c>
      <c r="C4745" s="16" t="s">
        <v>328</v>
      </c>
      <c r="D4745" s="16" t="s">
        <v>107</v>
      </c>
      <c r="E4745" s="16" t="s">
        <v>2109</v>
      </c>
      <c r="G4745" s="16" t="s">
        <v>2110</v>
      </c>
      <c r="H4745" s="16" t="s">
        <v>155</v>
      </c>
      <c r="I4745" s="31">
        <v>-610189491</v>
      </c>
      <c r="J4745" s="31"/>
      <c r="K4745" s="32">
        <f>IFERROR((J4745/I4745),0)</f>
        <v>0</v>
      </c>
      <c r="L4745" s="31"/>
      <c r="M4745" s="31"/>
      <c r="N4745" s="34"/>
      <c r="O4745" s="28"/>
      <c r="P4745" s="28"/>
      <c r="Q4745" s="28"/>
      <c r="R4745" s="28"/>
      <c r="S4745" s="25"/>
    </row>
    <row r="4746" spans="2:19" s="16" customFormat="1" outlineLevel="1" x14ac:dyDescent="0.25">
      <c r="B4746" s="47" t="s">
        <v>7264</v>
      </c>
      <c r="C4746" s="47" t="str">
        <f>C4745</f>
        <v>ASIGNACIÓN PARA LA INVERSIÓN LOCAL SEGÚN NBI Y CUARTA, QUINTA, Y SEXTA CATEGORÍA</v>
      </c>
      <c r="D4746" s="47"/>
      <c r="E4746" s="47" t="str">
        <f>E4745</f>
        <v>25148</v>
      </c>
      <c r="F4746" s="47"/>
      <c r="G4746" s="47" t="str">
        <f>G4745</f>
        <v xml:space="preserve">CAPARRAPÍ                                         </v>
      </c>
      <c r="H4746" s="47" t="s">
        <v>10655</v>
      </c>
      <c r="I4746" s="51">
        <f>SUBTOTAL(9,I4740:I4745)</f>
        <v>5869740350</v>
      </c>
      <c r="J4746" s="51">
        <f>SUBTOTAL(9,J4740:J4745)</f>
        <v>5135542742.3199997</v>
      </c>
      <c r="K4746" s="49">
        <f>J4746/I4746</f>
        <v>0.87491821377073342</v>
      </c>
      <c r="L4746" s="51">
        <f>SUBTOTAL(9,L4740:L4745)</f>
        <v>2015860747.0099995</v>
      </c>
      <c r="M4746" s="51">
        <f>SUBTOTAL(9,M4740:M4745)</f>
        <v>1706560354.3199997</v>
      </c>
      <c r="N4746" s="50">
        <f>IFERROR((M4746/L4746),"N.A")</f>
        <v>0.84656658792093364</v>
      </c>
      <c r="O4746" s="28"/>
      <c r="P4746" s="28"/>
      <c r="Q4746" s="28"/>
      <c r="R4746" s="28"/>
      <c r="S4746" s="25"/>
    </row>
    <row r="4747" spans="2:19" s="16" customFormat="1" outlineLevel="2" x14ac:dyDescent="0.25">
      <c r="B4747" s="16" t="s">
        <v>2111</v>
      </c>
      <c r="C4747" s="16" t="s">
        <v>328</v>
      </c>
      <c r="D4747" s="16" t="s">
        <v>107</v>
      </c>
      <c r="E4747" s="16" t="s">
        <v>2112</v>
      </c>
      <c r="G4747" s="16" t="s">
        <v>2113</v>
      </c>
      <c r="H4747" s="16" t="s">
        <v>152</v>
      </c>
      <c r="I4747" s="35">
        <v>1420555398</v>
      </c>
      <c r="J4747" s="35">
        <v>794593666.63000023</v>
      </c>
      <c r="K4747" s="36">
        <f>IFERROR((J4747/I4747),0)</f>
        <v>0.55935422705000359</v>
      </c>
      <c r="L4747" s="35">
        <v>938607402.99999988</v>
      </c>
      <c r="M4747" s="35">
        <v>794593666.63000023</v>
      </c>
      <c r="N4747" s="40">
        <f>M4747/L4747</f>
        <v>0.84656658800079843</v>
      </c>
      <c r="O4747" s="28"/>
      <c r="P4747" s="28"/>
      <c r="Q4747" s="28"/>
      <c r="R4747" s="28"/>
      <c r="S4747" s="25"/>
    </row>
    <row r="4748" spans="2:19" s="16" customFormat="1" outlineLevel="2" x14ac:dyDescent="0.25">
      <c r="B4748" s="16" t="s">
        <v>2111</v>
      </c>
      <c r="C4748" s="16" t="s">
        <v>328</v>
      </c>
      <c r="D4748" s="16" t="s">
        <v>107</v>
      </c>
      <c r="E4748" s="16" t="s">
        <v>2112</v>
      </c>
      <c r="G4748" s="16" t="s">
        <v>2113</v>
      </c>
      <c r="H4748" s="16" t="s">
        <v>19</v>
      </c>
      <c r="I4748" s="31">
        <v>2211312857</v>
      </c>
      <c r="J4748" s="31">
        <v>2211312857</v>
      </c>
      <c r="K4748" s="32">
        <f>IFERROR((J4748/I4748),0)</f>
        <v>1</v>
      </c>
      <c r="L4748" s="31"/>
      <c r="M4748" s="31"/>
      <c r="N4748" s="34"/>
      <c r="O4748" s="28"/>
      <c r="P4748" s="28"/>
      <c r="Q4748" s="28"/>
      <c r="R4748" s="28"/>
      <c r="S4748" s="25"/>
    </row>
    <row r="4749" spans="2:19" s="16" customFormat="1" outlineLevel="2" x14ac:dyDescent="0.25">
      <c r="B4749" s="16" t="s">
        <v>2111</v>
      </c>
      <c r="C4749" s="16" t="s">
        <v>328</v>
      </c>
      <c r="D4749" s="16" t="s">
        <v>107</v>
      </c>
      <c r="E4749" s="16" t="s">
        <v>2112</v>
      </c>
      <c r="G4749" s="16" t="s">
        <v>2113</v>
      </c>
      <c r="H4749" s="16" t="s">
        <v>154</v>
      </c>
      <c r="I4749" s="31">
        <v>8786</v>
      </c>
      <c r="J4749" s="31">
        <v>8786</v>
      </c>
      <c r="K4749" s="32">
        <f>IFERROR((J4749/I4749),0)</f>
        <v>1</v>
      </c>
      <c r="L4749" s="31"/>
      <c r="M4749" s="31"/>
      <c r="N4749" s="34"/>
      <c r="O4749" s="28"/>
      <c r="P4749" s="28"/>
      <c r="Q4749" s="28"/>
      <c r="R4749" s="28"/>
      <c r="S4749" s="25"/>
    </row>
    <row r="4750" spans="2:19" s="16" customFormat="1" outlineLevel="2" x14ac:dyDescent="0.25">
      <c r="B4750" s="16" t="s">
        <v>2111</v>
      </c>
      <c r="C4750" s="16" t="s">
        <v>328</v>
      </c>
      <c r="D4750" s="16" t="s">
        <v>107</v>
      </c>
      <c r="E4750" s="16" t="s">
        <v>2112</v>
      </c>
      <c r="G4750" s="16" t="s">
        <v>2113</v>
      </c>
      <c r="H4750" s="16" t="s">
        <v>331</v>
      </c>
      <c r="I4750" s="31">
        <v>35545402</v>
      </c>
      <c r="J4750" s="31">
        <v>35545402</v>
      </c>
      <c r="K4750" s="32">
        <f>IFERROR((J4750/I4750),0)</f>
        <v>1</v>
      </c>
      <c r="L4750" s="31"/>
      <c r="M4750" s="31"/>
      <c r="N4750" s="34"/>
      <c r="O4750" s="28"/>
      <c r="P4750" s="28"/>
      <c r="Q4750" s="28"/>
      <c r="R4750" s="28"/>
      <c r="S4750" s="25"/>
    </row>
    <row r="4751" spans="2:19" s="16" customFormat="1" outlineLevel="2" x14ac:dyDescent="0.25">
      <c r="B4751" s="16" t="s">
        <v>2111</v>
      </c>
      <c r="C4751" s="16" t="s">
        <v>328</v>
      </c>
      <c r="D4751" s="16" t="s">
        <v>107</v>
      </c>
      <c r="E4751" s="16" t="s">
        <v>2112</v>
      </c>
      <c r="G4751" s="16" t="s">
        <v>2113</v>
      </c>
      <c r="H4751" s="16" t="s">
        <v>231</v>
      </c>
      <c r="I4751" s="31">
        <v>216109245</v>
      </c>
      <c r="J4751" s="31">
        <v>216109245</v>
      </c>
      <c r="K4751" s="32">
        <f>IFERROR((J4751/I4751),0)</f>
        <v>1</v>
      </c>
      <c r="L4751" s="31"/>
      <c r="M4751" s="31"/>
      <c r="N4751" s="39"/>
      <c r="O4751" s="28"/>
      <c r="P4751" s="28"/>
      <c r="Q4751" s="28"/>
      <c r="R4751" s="28"/>
      <c r="S4751" s="25"/>
    </row>
    <row r="4752" spans="2:19" s="16" customFormat="1" outlineLevel="2" x14ac:dyDescent="0.25">
      <c r="B4752" s="16" t="s">
        <v>2111</v>
      </c>
      <c r="C4752" s="16" t="s">
        <v>328</v>
      </c>
      <c r="D4752" s="16" t="s">
        <v>107</v>
      </c>
      <c r="E4752" s="16" t="s">
        <v>2112</v>
      </c>
      <c r="G4752" s="16" t="s">
        <v>2113</v>
      </c>
      <c r="H4752" s="16" t="s">
        <v>155</v>
      </c>
      <c r="I4752" s="31">
        <v>-284111080</v>
      </c>
      <c r="J4752" s="31"/>
      <c r="K4752" s="32">
        <f>IFERROR((J4752/I4752),0)</f>
        <v>0</v>
      </c>
      <c r="L4752" s="31"/>
      <c r="M4752" s="31"/>
      <c r="N4752" s="34"/>
      <c r="O4752" s="28"/>
      <c r="P4752" s="28"/>
      <c r="Q4752" s="28"/>
      <c r="R4752" s="28"/>
      <c r="S4752" s="25"/>
    </row>
    <row r="4753" spans="2:19" s="16" customFormat="1" outlineLevel="1" x14ac:dyDescent="0.25">
      <c r="B4753" s="47" t="s">
        <v>7265</v>
      </c>
      <c r="C4753" s="47" t="str">
        <f>C4752</f>
        <v>ASIGNACIÓN PARA LA INVERSIÓN LOCAL SEGÚN NBI Y CUARTA, QUINTA, Y SEXTA CATEGORÍA</v>
      </c>
      <c r="D4753" s="47"/>
      <c r="E4753" s="47" t="str">
        <f>E4752</f>
        <v>25123</v>
      </c>
      <c r="F4753" s="47"/>
      <c r="G4753" s="47" t="str">
        <f>G4752</f>
        <v xml:space="preserve">CACHIPAY                                          </v>
      </c>
      <c r="H4753" s="47" t="s">
        <v>10655</v>
      </c>
      <c r="I4753" s="51">
        <f>SUBTOTAL(9,I4747:I4752)</f>
        <v>3599420608</v>
      </c>
      <c r="J4753" s="51">
        <f>SUBTOTAL(9,J4747:J4752)</f>
        <v>3257569956.6300001</v>
      </c>
      <c r="K4753" s="49">
        <f>J4753/I4753</f>
        <v>0.90502620043620086</v>
      </c>
      <c r="L4753" s="51">
        <f>SUBTOTAL(9,L4747:L4752)</f>
        <v>938607402.99999988</v>
      </c>
      <c r="M4753" s="51">
        <f>SUBTOTAL(9,M4747:M4752)</f>
        <v>794593666.63000023</v>
      </c>
      <c r="N4753" s="50">
        <f>IFERROR((M4753/L4753),"N.A")</f>
        <v>0.84656658800079843</v>
      </c>
      <c r="O4753" s="28"/>
      <c r="P4753" s="28"/>
      <c r="Q4753" s="28"/>
      <c r="R4753" s="28"/>
      <c r="S4753" s="25"/>
    </row>
    <row r="4754" spans="2:19" s="16" customFormat="1" outlineLevel="2" x14ac:dyDescent="0.25">
      <c r="B4754" s="16" t="s">
        <v>2114</v>
      </c>
      <c r="C4754" s="16" t="s">
        <v>328</v>
      </c>
      <c r="D4754" s="16" t="s">
        <v>107</v>
      </c>
      <c r="E4754" s="16" t="s">
        <v>2115</v>
      </c>
      <c r="G4754" s="16" t="s">
        <v>1034</v>
      </c>
      <c r="H4754" s="16" t="s">
        <v>152</v>
      </c>
      <c r="I4754" s="35">
        <v>1114384351</v>
      </c>
      <c r="J4754" s="35">
        <v>623335597.28999996</v>
      </c>
      <c r="K4754" s="36">
        <f>IFERROR((J4754/I4754),0)</f>
        <v>0.55935422704980176</v>
      </c>
      <c r="L4754" s="35">
        <v>736310180.51999986</v>
      </c>
      <c r="M4754" s="35">
        <v>623335597.28999996</v>
      </c>
      <c r="N4754" s="40">
        <f>M4754/L4754</f>
        <v>0.84656658807811869</v>
      </c>
      <c r="O4754" s="28"/>
      <c r="P4754" s="28"/>
      <c r="Q4754" s="28"/>
      <c r="R4754" s="28"/>
      <c r="S4754" s="25"/>
    </row>
    <row r="4755" spans="2:19" s="16" customFormat="1" outlineLevel="2" x14ac:dyDescent="0.25">
      <c r="B4755" s="16" t="s">
        <v>2114</v>
      </c>
      <c r="C4755" s="16" t="s">
        <v>328</v>
      </c>
      <c r="D4755" s="16" t="s">
        <v>107</v>
      </c>
      <c r="E4755" s="16" t="s">
        <v>2115</v>
      </c>
      <c r="G4755" s="16" t="s">
        <v>1034</v>
      </c>
      <c r="H4755" s="16" t="s">
        <v>19</v>
      </c>
      <c r="I4755" s="31">
        <v>1330440718</v>
      </c>
      <c r="J4755" s="31">
        <v>1330440718</v>
      </c>
      <c r="K4755" s="32">
        <f>IFERROR((J4755/I4755),0)</f>
        <v>1</v>
      </c>
      <c r="L4755" s="31"/>
      <c r="M4755" s="31"/>
      <c r="N4755" s="34"/>
      <c r="O4755" s="28"/>
      <c r="P4755" s="28"/>
      <c r="Q4755" s="28"/>
      <c r="R4755" s="28"/>
      <c r="S4755" s="25"/>
    </row>
    <row r="4756" spans="2:19" s="16" customFormat="1" outlineLevel="2" x14ac:dyDescent="0.25">
      <c r="B4756" s="16" t="s">
        <v>2114</v>
      </c>
      <c r="C4756" s="16" t="s">
        <v>328</v>
      </c>
      <c r="D4756" s="16" t="s">
        <v>107</v>
      </c>
      <c r="E4756" s="16" t="s">
        <v>2115</v>
      </c>
      <c r="G4756" s="16" t="s">
        <v>1034</v>
      </c>
      <c r="H4756" s="16" t="s">
        <v>154</v>
      </c>
      <c r="I4756" s="31">
        <v>6892</v>
      </c>
      <c r="J4756" s="31">
        <v>6892</v>
      </c>
      <c r="K4756" s="32">
        <f>IFERROR((J4756/I4756),0)</f>
        <v>1</v>
      </c>
      <c r="L4756" s="31"/>
      <c r="M4756" s="31"/>
      <c r="N4756" s="34"/>
      <c r="O4756" s="28"/>
      <c r="P4756" s="28"/>
      <c r="Q4756" s="28"/>
      <c r="R4756" s="28"/>
      <c r="S4756" s="25"/>
    </row>
    <row r="4757" spans="2:19" s="16" customFormat="1" outlineLevel="2" x14ac:dyDescent="0.25">
      <c r="B4757" s="16" t="s">
        <v>2114</v>
      </c>
      <c r="C4757" s="16" t="s">
        <v>328</v>
      </c>
      <c r="D4757" s="16" t="s">
        <v>107</v>
      </c>
      <c r="E4757" s="16" t="s">
        <v>2115</v>
      </c>
      <c r="G4757" s="16" t="s">
        <v>1034</v>
      </c>
      <c r="H4757" s="16" t="s">
        <v>331</v>
      </c>
      <c r="I4757" s="31">
        <v>27884333</v>
      </c>
      <c r="J4757" s="31">
        <v>27884333</v>
      </c>
      <c r="K4757" s="32">
        <f>IFERROR((J4757/I4757),0)</f>
        <v>1</v>
      </c>
      <c r="L4757" s="31"/>
      <c r="M4757" s="31"/>
      <c r="N4757" s="34"/>
      <c r="O4757" s="28"/>
      <c r="P4757" s="28"/>
      <c r="Q4757" s="28"/>
      <c r="R4757" s="28"/>
      <c r="S4757" s="25"/>
    </row>
    <row r="4758" spans="2:19" s="16" customFormat="1" outlineLevel="2" x14ac:dyDescent="0.25">
      <c r="B4758" s="16" t="s">
        <v>2114</v>
      </c>
      <c r="C4758" s="16" t="s">
        <v>328</v>
      </c>
      <c r="D4758" s="16" t="s">
        <v>107</v>
      </c>
      <c r="E4758" s="16" t="s">
        <v>2115</v>
      </c>
      <c r="G4758" s="16" t="s">
        <v>1034</v>
      </c>
      <c r="H4758" s="16" t="s">
        <v>231</v>
      </c>
      <c r="I4758" s="31">
        <v>169531411</v>
      </c>
      <c r="J4758" s="31">
        <v>169531411</v>
      </c>
      <c r="K4758" s="32">
        <f>IFERROR((J4758/I4758),0)</f>
        <v>1</v>
      </c>
      <c r="L4758" s="31"/>
      <c r="M4758" s="31"/>
      <c r="N4758" s="39"/>
      <c r="O4758" s="28"/>
      <c r="P4758" s="28"/>
      <c r="Q4758" s="28"/>
      <c r="R4758" s="28"/>
      <c r="S4758" s="25"/>
    </row>
    <row r="4759" spans="2:19" s="16" customFormat="1" outlineLevel="2" x14ac:dyDescent="0.25">
      <c r="B4759" s="16" t="s">
        <v>2114</v>
      </c>
      <c r="C4759" s="16" t="s">
        <v>328</v>
      </c>
      <c r="D4759" s="16" t="s">
        <v>107</v>
      </c>
      <c r="E4759" s="16" t="s">
        <v>2115</v>
      </c>
      <c r="G4759" s="16" t="s">
        <v>1034</v>
      </c>
      <c r="H4759" s="16" t="s">
        <v>155</v>
      </c>
      <c r="I4759" s="31">
        <v>-222876870</v>
      </c>
      <c r="J4759" s="31"/>
      <c r="K4759" s="32">
        <f>IFERROR((J4759/I4759),0)</f>
        <v>0</v>
      </c>
      <c r="L4759" s="31"/>
      <c r="M4759" s="31"/>
      <c r="N4759" s="34"/>
      <c r="O4759" s="28"/>
      <c r="P4759" s="28"/>
      <c r="Q4759" s="28"/>
      <c r="R4759" s="28"/>
      <c r="S4759" s="25"/>
    </row>
    <row r="4760" spans="2:19" s="16" customFormat="1" outlineLevel="1" x14ac:dyDescent="0.25">
      <c r="B4760" s="47" t="s">
        <v>7266</v>
      </c>
      <c r="C4760" s="47" t="str">
        <f>C4759</f>
        <v>ASIGNACIÓN PARA LA INVERSIÓN LOCAL SEGÚN NBI Y CUARTA, QUINTA, Y SEXTA CATEGORÍA</v>
      </c>
      <c r="D4760" s="47"/>
      <c r="E4760" s="47" t="str">
        <f>E4759</f>
        <v>25120</v>
      </c>
      <c r="F4760" s="47"/>
      <c r="G4760" s="47" t="str">
        <f>G4759</f>
        <v xml:space="preserve">CABRERA                                           </v>
      </c>
      <c r="H4760" s="47" t="s">
        <v>10655</v>
      </c>
      <c r="I4760" s="51">
        <f>SUBTOTAL(9,I4754:I4759)</f>
        <v>2419370835</v>
      </c>
      <c r="J4760" s="51">
        <f>SUBTOTAL(9,J4754:J4759)</f>
        <v>2151198951.29</v>
      </c>
      <c r="K4760" s="49">
        <f>J4760/I4760</f>
        <v>0.88915635427588346</v>
      </c>
      <c r="L4760" s="51">
        <f>SUBTOTAL(9,L4754:L4759)</f>
        <v>736310180.51999986</v>
      </c>
      <c r="M4760" s="51">
        <f>SUBTOTAL(9,M4754:M4759)</f>
        <v>623335597.28999996</v>
      </c>
      <c r="N4760" s="50">
        <f>IFERROR((M4760/L4760),"N.A")</f>
        <v>0.84656658807811869</v>
      </c>
      <c r="O4760" s="28"/>
      <c r="P4760" s="28"/>
      <c r="Q4760" s="28"/>
      <c r="R4760" s="28"/>
      <c r="S4760" s="25"/>
    </row>
    <row r="4761" spans="2:19" s="16" customFormat="1" outlineLevel="2" x14ac:dyDescent="0.25">
      <c r="B4761" s="16" t="s">
        <v>2116</v>
      </c>
      <c r="C4761" s="16" t="s">
        <v>328</v>
      </c>
      <c r="D4761" s="16" t="s">
        <v>107</v>
      </c>
      <c r="E4761" s="16" t="s">
        <v>2117</v>
      </c>
      <c r="G4761" s="16" t="s">
        <v>2118</v>
      </c>
      <c r="H4761" s="16" t="s">
        <v>152</v>
      </c>
      <c r="I4761" s="35">
        <v>1018213207</v>
      </c>
      <c r="J4761" s="35">
        <v>569541861.36000001</v>
      </c>
      <c r="K4761" s="36">
        <f>IFERROR((J4761/I4761),0)</f>
        <v>0.55935422703665638</v>
      </c>
      <c r="L4761" s="35">
        <v>672766761.31000018</v>
      </c>
      <c r="M4761" s="35">
        <v>569541861.36000001</v>
      </c>
      <c r="N4761" s="40">
        <f>M4761/L4761</f>
        <v>0.84656658758080983</v>
      </c>
      <c r="O4761" s="28"/>
      <c r="P4761" s="28"/>
      <c r="Q4761" s="28"/>
      <c r="R4761" s="28"/>
      <c r="S4761" s="25"/>
    </row>
    <row r="4762" spans="2:19" s="16" customFormat="1" outlineLevel="2" x14ac:dyDescent="0.25">
      <c r="B4762" s="16" t="s">
        <v>2116</v>
      </c>
      <c r="C4762" s="16" t="s">
        <v>328</v>
      </c>
      <c r="D4762" s="16" t="s">
        <v>107</v>
      </c>
      <c r="E4762" s="16" t="s">
        <v>2117</v>
      </c>
      <c r="G4762" s="16" t="s">
        <v>2118</v>
      </c>
      <c r="H4762" s="16" t="s">
        <v>24</v>
      </c>
      <c r="I4762" s="31">
        <v>4834525</v>
      </c>
      <c r="J4762" s="31">
        <v>4834525</v>
      </c>
      <c r="K4762" s="32">
        <f>IFERROR((J4762/I4762),0)</f>
        <v>1</v>
      </c>
      <c r="L4762" s="31"/>
      <c r="M4762" s="31"/>
      <c r="N4762" s="34"/>
      <c r="O4762" s="28"/>
      <c r="P4762" s="28"/>
      <c r="Q4762" s="28"/>
      <c r="R4762" s="28"/>
      <c r="S4762" s="25"/>
    </row>
    <row r="4763" spans="2:19" s="16" customFormat="1" outlineLevel="2" x14ac:dyDescent="0.25">
      <c r="B4763" s="16" t="s">
        <v>2116</v>
      </c>
      <c r="C4763" s="16" t="s">
        <v>328</v>
      </c>
      <c r="D4763" s="16" t="s">
        <v>107</v>
      </c>
      <c r="E4763" s="16" t="s">
        <v>2117</v>
      </c>
      <c r="G4763" s="16" t="s">
        <v>2118</v>
      </c>
      <c r="H4763" s="16" t="s">
        <v>19</v>
      </c>
      <c r="I4763" s="31">
        <v>504837107</v>
      </c>
      <c r="J4763" s="31">
        <v>504837107</v>
      </c>
      <c r="K4763" s="32">
        <f>IFERROR((J4763/I4763),0)</f>
        <v>1</v>
      </c>
      <c r="L4763" s="31"/>
      <c r="M4763" s="31"/>
      <c r="N4763" s="34"/>
      <c r="O4763" s="28"/>
      <c r="P4763" s="28"/>
      <c r="Q4763" s="28"/>
      <c r="R4763" s="28"/>
      <c r="S4763" s="25"/>
    </row>
    <row r="4764" spans="2:19" s="16" customFormat="1" outlineLevel="2" x14ac:dyDescent="0.25">
      <c r="B4764" s="16" t="s">
        <v>2116</v>
      </c>
      <c r="C4764" s="16" t="s">
        <v>328</v>
      </c>
      <c r="D4764" s="16" t="s">
        <v>107</v>
      </c>
      <c r="E4764" s="16" t="s">
        <v>2117</v>
      </c>
      <c r="G4764" s="16" t="s">
        <v>2118</v>
      </c>
      <c r="H4764" s="16" t="s">
        <v>154</v>
      </c>
      <c r="I4764" s="31">
        <v>6298</v>
      </c>
      <c r="J4764" s="31">
        <v>6298</v>
      </c>
      <c r="K4764" s="32">
        <f>IFERROR((J4764/I4764),0)</f>
        <v>1</v>
      </c>
      <c r="L4764" s="31"/>
      <c r="M4764" s="31"/>
      <c r="N4764" s="34"/>
      <c r="O4764" s="28"/>
      <c r="P4764" s="28"/>
      <c r="Q4764" s="28"/>
      <c r="R4764" s="28"/>
      <c r="S4764" s="25"/>
    </row>
    <row r="4765" spans="2:19" s="16" customFormat="1" outlineLevel="2" x14ac:dyDescent="0.25">
      <c r="B4765" s="16" t="s">
        <v>2116</v>
      </c>
      <c r="C4765" s="16" t="s">
        <v>328</v>
      </c>
      <c r="D4765" s="16" t="s">
        <v>107</v>
      </c>
      <c r="E4765" s="16" t="s">
        <v>2117</v>
      </c>
      <c r="G4765" s="16" t="s">
        <v>2118</v>
      </c>
      <c r="H4765" s="16" t="s">
        <v>331</v>
      </c>
      <c r="I4765" s="31">
        <v>25477920</v>
      </c>
      <c r="J4765" s="31">
        <v>25477920</v>
      </c>
      <c r="K4765" s="32">
        <f>IFERROR((J4765/I4765),0)</f>
        <v>1</v>
      </c>
      <c r="L4765" s="31"/>
      <c r="M4765" s="31"/>
      <c r="N4765" s="34"/>
      <c r="O4765" s="28"/>
      <c r="P4765" s="28"/>
      <c r="Q4765" s="28"/>
      <c r="R4765" s="28"/>
      <c r="S4765" s="25"/>
    </row>
    <row r="4766" spans="2:19" s="16" customFormat="1" outlineLevel="2" x14ac:dyDescent="0.25">
      <c r="B4766" s="16" t="s">
        <v>2116</v>
      </c>
      <c r="C4766" s="16" t="s">
        <v>328</v>
      </c>
      <c r="D4766" s="16" t="s">
        <v>107</v>
      </c>
      <c r="E4766" s="16" t="s">
        <v>2117</v>
      </c>
      <c r="G4766" s="16" t="s">
        <v>2118</v>
      </c>
      <c r="H4766" s="16" t="s">
        <v>231</v>
      </c>
      <c r="I4766" s="31">
        <v>154900885</v>
      </c>
      <c r="J4766" s="31">
        <v>154900885</v>
      </c>
      <c r="K4766" s="32">
        <f>IFERROR((J4766/I4766),0)</f>
        <v>1</v>
      </c>
      <c r="L4766" s="31"/>
      <c r="M4766" s="31"/>
      <c r="N4766" s="39"/>
      <c r="O4766" s="28"/>
      <c r="P4766" s="28"/>
      <c r="Q4766" s="28"/>
      <c r="R4766" s="28"/>
      <c r="S4766" s="25"/>
    </row>
    <row r="4767" spans="2:19" s="16" customFormat="1" outlineLevel="2" x14ac:dyDescent="0.25">
      <c r="B4767" s="16" t="s">
        <v>2116</v>
      </c>
      <c r="C4767" s="16" t="s">
        <v>328</v>
      </c>
      <c r="D4767" s="16" t="s">
        <v>107</v>
      </c>
      <c r="E4767" s="16" t="s">
        <v>2117</v>
      </c>
      <c r="G4767" s="16" t="s">
        <v>2118</v>
      </c>
      <c r="H4767" s="16" t="s">
        <v>155</v>
      </c>
      <c r="I4767" s="31">
        <v>-203642641</v>
      </c>
      <c r="J4767" s="31"/>
      <c r="K4767" s="32">
        <f>IFERROR((J4767/I4767),0)</f>
        <v>0</v>
      </c>
      <c r="L4767" s="31"/>
      <c r="M4767" s="31"/>
      <c r="N4767" s="34"/>
      <c r="O4767" s="28"/>
      <c r="P4767" s="28"/>
      <c r="Q4767" s="28"/>
      <c r="R4767" s="28"/>
      <c r="S4767" s="25"/>
    </row>
    <row r="4768" spans="2:19" s="16" customFormat="1" outlineLevel="1" x14ac:dyDescent="0.25">
      <c r="B4768" s="47" t="s">
        <v>7267</v>
      </c>
      <c r="C4768" s="47" t="str">
        <f>C4767</f>
        <v>ASIGNACIÓN PARA LA INVERSIÓN LOCAL SEGÚN NBI Y CUARTA, QUINTA, Y SEXTA CATEGORÍA</v>
      </c>
      <c r="D4768" s="47"/>
      <c r="E4768" s="47" t="str">
        <f>E4767</f>
        <v>25099</v>
      </c>
      <c r="F4768" s="47"/>
      <c r="G4768" s="47" t="str">
        <f>G4767</f>
        <v xml:space="preserve">BOJACÁ                                            </v>
      </c>
      <c r="H4768" s="47" t="s">
        <v>10655</v>
      </c>
      <c r="I4768" s="51">
        <f>SUBTOTAL(9,I4761:I4767)</f>
        <v>1504627301</v>
      </c>
      <c r="J4768" s="51">
        <f>SUBTOTAL(9,J4761:J4767)</f>
        <v>1259598596.3600001</v>
      </c>
      <c r="K4768" s="49">
        <f>J4768/I4768</f>
        <v>0.83714990119004906</v>
      </c>
      <c r="L4768" s="51">
        <f>SUBTOTAL(9,L4761:L4767)</f>
        <v>672766761.31000018</v>
      </c>
      <c r="M4768" s="51">
        <f>SUBTOTAL(9,M4761:M4767)</f>
        <v>569541861.36000001</v>
      </c>
      <c r="N4768" s="50">
        <f>IFERROR((M4768/L4768),"N.A")</f>
        <v>0.84656658758080983</v>
      </c>
      <c r="O4768" s="28"/>
      <c r="P4768" s="28"/>
      <c r="Q4768" s="28"/>
      <c r="R4768" s="28"/>
      <c r="S4768" s="25"/>
    </row>
    <row r="4769" spans="2:19" s="16" customFormat="1" outlineLevel="2" x14ac:dyDescent="0.25">
      <c r="B4769" s="16" t="s">
        <v>2119</v>
      </c>
      <c r="C4769" s="16" t="s">
        <v>328</v>
      </c>
      <c r="D4769" s="16" t="s">
        <v>107</v>
      </c>
      <c r="E4769" s="16" t="s">
        <v>2120</v>
      </c>
      <c r="G4769" s="16" t="s">
        <v>2121</v>
      </c>
      <c r="H4769" s="16" t="s">
        <v>152</v>
      </c>
      <c r="I4769" s="35">
        <v>822011623</v>
      </c>
      <c r="J4769" s="35">
        <v>459795676.00999999</v>
      </c>
      <c r="K4769" s="36">
        <f>IFERROR((J4769/I4769),0)</f>
        <v>0.55935422705087467</v>
      </c>
      <c r="L4769" s="35">
        <v>543129958.72000003</v>
      </c>
      <c r="M4769" s="35">
        <v>459795676.00999999</v>
      </c>
      <c r="N4769" s="40">
        <f>M4769/L4769</f>
        <v>0.84656658802914353</v>
      </c>
      <c r="O4769" s="28"/>
      <c r="P4769" s="28"/>
      <c r="Q4769" s="28"/>
      <c r="R4769" s="28"/>
      <c r="S4769" s="25"/>
    </row>
    <row r="4770" spans="2:19" s="16" customFormat="1" outlineLevel="2" x14ac:dyDescent="0.25">
      <c r="B4770" s="16" t="s">
        <v>2119</v>
      </c>
      <c r="C4770" s="16" t="s">
        <v>328</v>
      </c>
      <c r="D4770" s="16" t="s">
        <v>107</v>
      </c>
      <c r="E4770" s="16" t="s">
        <v>2120</v>
      </c>
      <c r="G4770" s="16" t="s">
        <v>2121</v>
      </c>
      <c r="H4770" s="16" t="s">
        <v>24</v>
      </c>
      <c r="I4770" s="31">
        <v>719430106</v>
      </c>
      <c r="J4770" s="31">
        <v>719430106</v>
      </c>
      <c r="K4770" s="32">
        <f>IFERROR((J4770/I4770),0)</f>
        <v>1</v>
      </c>
      <c r="L4770" s="31"/>
      <c r="M4770" s="31"/>
      <c r="N4770" s="34"/>
      <c r="O4770" s="28"/>
      <c r="P4770" s="28"/>
      <c r="Q4770" s="28"/>
      <c r="R4770" s="28"/>
      <c r="S4770" s="25"/>
    </row>
    <row r="4771" spans="2:19" s="16" customFormat="1" outlineLevel="2" x14ac:dyDescent="0.25">
      <c r="B4771" s="16" t="s">
        <v>2119</v>
      </c>
      <c r="C4771" s="16" t="s">
        <v>328</v>
      </c>
      <c r="D4771" s="16" t="s">
        <v>107</v>
      </c>
      <c r="E4771" s="16" t="s">
        <v>2120</v>
      </c>
      <c r="G4771" s="16" t="s">
        <v>2121</v>
      </c>
      <c r="H4771" s="16" t="s">
        <v>19</v>
      </c>
      <c r="I4771" s="31">
        <v>980826792</v>
      </c>
      <c r="J4771" s="31">
        <v>980826792</v>
      </c>
      <c r="K4771" s="32">
        <f>IFERROR((J4771/I4771),0)</f>
        <v>1</v>
      </c>
      <c r="L4771" s="31"/>
      <c r="M4771" s="31"/>
      <c r="N4771" s="34"/>
      <c r="O4771" s="28"/>
      <c r="P4771" s="28"/>
      <c r="Q4771" s="28"/>
      <c r="R4771" s="28"/>
      <c r="S4771" s="25"/>
    </row>
    <row r="4772" spans="2:19" s="16" customFormat="1" outlineLevel="2" x14ac:dyDescent="0.25">
      <c r="B4772" s="16" t="s">
        <v>2119</v>
      </c>
      <c r="C4772" s="16" t="s">
        <v>328</v>
      </c>
      <c r="D4772" s="16" t="s">
        <v>107</v>
      </c>
      <c r="E4772" s="16" t="s">
        <v>2120</v>
      </c>
      <c r="G4772" s="16" t="s">
        <v>2121</v>
      </c>
      <c r="H4772" s="16" t="s">
        <v>154</v>
      </c>
      <c r="I4772" s="31">
        <v>5084</v>
      </c>
      <c r="J4772" s="31">
        <v>5084</v>
      </c>
      <c r="K4772" s="32">
        <f>IFERROR((J4772/I4772),0)</f>
        <v>1</v>
      </c>
      <c r="L4772" s="31"/>
      <c r="M4772" s="31"/>
      <c r="N4772" s="34"/>
      <c r="O4772" s="28"/>
      <c r="P4772" s="28"/>
      <c r="Q4772" s="28"/>
      <c r="R4772" s="28"/>
      <c r="S4772" s="25"/>
    </row>
    <row r="4773" spans="2:19" s="16" customFormat="1" outlineLevel="2" x14ac:dyDescent="0.25">
      <c r="B4773" s="16" t="s">
        <v>2119</v>
      </c>
      <c r="C4773" s="16" t="s">
        <v>328</v>
      </c>
      <c r="D4773" s="16" t="s">
        <v>107</v>
      </c>
      <c r="E4773" s="16" t="s">
        <v>2120</v>
      </c>
      <c r="G4773" s="16" t="s">
        <v>2121</v>
      </c>
      <c r="H4773" s="16" t="s">
        <v>331</v>
      </c>
      <c r="I4773" s="31">
        <v>20568528</v>
      </c>
      <c r="J4773" s="31">
        <v>20568528</v>
      </c>
      <c r="K4773" s="32">
        <f>IFERROR((J4773/I4773),0)</f>
        <v>1</v>
      </c>
      <c r="L4773" s="31"/>
      <c r="M4773" s="31"/>
      <c r="N4773" s="34"/>
      <c r="O4773" s="28"/>
      <c r="P4773" s="28"/>
      <c r="Q4773" s="28"/>
      <c r="R4773" s="28"/>
      <c r="S4773" s="25"/>
    </row>
    <row r="4774" spans="2:19" s="16" customFormat="1" outlineLevel="2" x14ac:dyDescent="0.25">
      <c r="B4774" s="16" t="s">
        <v>2119</v>
      </c>
      <c r="C4774" s="16" t="s">
        <v>328</v>
      </c>
      <c r="D4774" s="16" t="s">
        <v>107</v>
      </c>
      <c r="E4774" s="16" t="s">
        <v>2120</v>
      </c>
      <c r="G4774" s="16" t="s">
        <v>2121</v>
      </c>
      <c r="H4774" s="16" t="s">
        <v>231</v>
      </c>
      <c r="I4774" s="31">
        <v>125052716</v>
      </c>
      <c r="J4774" s="31">
        <v>125052716</v>
      </c>
      <c r="K4774" s="32">
        <f>IFERROR((J4774/I4774),0)</f>
        <v>1</v>
      </c>
      <c r="L4774" s="31"/>
      <c r="M4774" s="31"/>
      <c r="N4774" s="39"/>
      <c r="O4774" s="28"/>
      <c r="P4774" s="28"/>
      <c r="Q4774" s="28"/>
      <c r="R4774" s="28"/>
      <c r="S4774" s="25"/>
    </row>
    <row r="4775" spans="2:19" s="16" customFormat="1" outlineLevel="2" x14ac:dyDescent="0.25">
      <c r="B4775" s="16" t="s">
        <v>2119</v>
      </c>
      <c r="C4775" s="16" t="s">
        <v>328</v>
      </c>
      <c r="D4775" s="16" t="s">
        <v>107</v>
      </c>
      <c r="E4775" s="16" t="s">
        <v>2120</v>
      </c>
      <c r="G4775" s="16" t="s">
        <v>2121</v>
      </c>
      <c r="H4775" s="16" t="s">
        <v>155</v>
      </c>
      <c r="I4775" s="31">
        <v>-164402325</v>
      </c>
      <c r="J4775" s="31"/>
      <c r="K4775" s="32">
        <f>IFERROR((J4775/I4775),0)</f>
        <v>0</v>
      </c>
      <c r="L4775" s="31"/>
      <c r="M4775" s="31"/>
      <c r="N4775" s="34"/>
      <c r="O4775" s="28"/>
      <c r="P4775" s="28"/>
      <c r="Q4775" s="28"/>
      <c r="R4775" s="28"/>
      <c r="S4775" s="25"/>
    </row>
    <row r="4776" spans="2:19" s="16" customFormat="1" outlineLevel="1" x14ac:dyDescent="0.25">
      <c r="B4776" s="47" t="s">
        <v>7268</v>
      </c>
      <c r="C4776" s="47" t="str">
        <f>C4775</f>
        <v>ASIGNACIÓN PARA LA INVERSIÓN LOCAL SEGÚN NBI Y CUARTA, QUINTA, Y SEXTA CATEGORÍA</v>
      </c>
      <c r="D4776" s="47"/>
      <c r="E4776" s="47" t="str">
        <f>E4775</f>
        <v>25095</v>
      </c>
      <c r="F4776" s="47"/>
      <c r="G4776" s="47" t="str">
        <f>G4775</f>
        <v xml:space="preserve">BITUIMA                                           </v>
      </c>
      <c r="H4776" s="47" t="s">
        <v>10655</v>
      </c>
      <c r="I4776" s="51">
        <f>SUBTOTAL(9,I4769:I4775)</f>
        <v>2503492524</v>
      </c>
      <c r="J4776" s="51">
        <f>SUBTOTAL(9,J4769:J4775)</f>
        <v>2305678902.0100002</v>
      </c>
      <c r="K4776" s="49">
        <f>J4776/I4776</f>
        <v>0.92098493600694298</v>
      </c>
      <c r="L4776" s="51">
        <f>SUBTOTAL(9,L4769:L4775)</f>
        <v>543129958.72000003</v>
      </c>
      <c r="M4776" s="51">
        <f>SUBTOTAL(9,M4769:M4775)</f>
        <v>459795676.00999999</v>
      </c>
      <c r="N4776" s="50">
        <f>IFERROR((M4776/L4776),"N.A")</f>
        <v>0.84656658802914353</v>
      </c>
      <c r="O4776" s="28"/>
      <c r="P4776" s="28"/>
      <c r="Q4776" s="28"/>
      <c r="R4776" s="28"/>
      <c r="S4776" s="25"/>
    </row>
    <row r="4777" spans="2:19" s="16" customFormat="1" outlineLevel="2" x14ac:dyDescent="0.25">
      <c r="B4777" s="16" t="s">
        <v>2122</v>
      </c>
      <c r="C4777" s="16" t="s">
        <v>328</v>
      </c>
      <c r="D4777" s="16" t="s">
        <v>107</v>
      </c>
      <c r="E4777" s="16" t="s">
        <v>2123</v>
      </c>
      <c r="G4777" s="16" t="s">
        <v>2124</v>
      </c>
      <c r="H4777" s="16" t="s">
        <v>152</v>
      </c>
      <c r="I4777" s="35">
        <v>722784928</v>
      </c>
      <c r="J4777" s="35">
        <v>404292804.72000003</v>
      </c>
      <c r="K4777" s="36">
        <f>IFERROR((J4777/I4777),0)</f>
        <v>0.55935422704331772</v>
      </c>
      <c r="L4777" s="35">
        <v>477567636.43999988</v>
      </c>
      <c r="M4777" s="35">
        <v>404292804.72000003</v>
      </c>
      <c r="N4777" s="40">
        <f>M4777/L4777</f>
        <v>0.84656658841829646</v>
      </c>
      <c r="O4777" s="28"/>
      <c r="P4777" s="28"/>
      <c r="Q4777" s="28"/>
      <c r="R4777" s="28"/>
      <c r="S4777" s="25"/>
    </row>
    <row r="4778" spans="2:19" s="16" customFormat="1" outlineLevel="2" x14ac:dyDescent="0.25">
      <c r="B4778" s="16" t="s">
        <v>2122</v>
      </c>
      <c r="C4778" s="16" t="s">
        <v>328</v>
      </c>
      <c r="D4778" s="16" t="s">
        <v>107</v>
      </c>
      <c r="E4778" s="16" t="s">
        <v>2123</v>
      </c>
      <c r="G4778" s="16" t="s">
        <v>2124</v>
      </c>
      <c r="H4778" s="16" t="s">
        <v>19</v>
      </c>
      <c r="I4778" s="31">
        <v>1165746495</v>
      </c>
      <c r="J4778" s="31">
        <v>1165746495</v>
      </c>
      <c r="K4778" s="32">
        <f>IFERROR((J4778/I4778),0)</f>
        <v>1</v>
      </c>
      <c r="L4778" s="31"/>
      <c r="M4778" s="31"/>
      <c r="N4778" s="34"/>
      <c r="O4778" s="28"/>
      <c r="P4778" s="28"/>
      <c r="Q4778" s="28"/>
      <c r="R4778" s="28"/>
      <c r="S4778" s="25"/>
    </row>
    <row r="4779" spans="2:19" s="16" customFormat="1" outlineLevel="2" x14ac:dyDescent="0.25">
      <c r="B4779" s="16" t="s">
        <v>2122</v>
      </c>
      <c r="C4779" s="16" t="s">
        <v>328</v>
      </c>
      <c r="D4779" s="16" t="s">
        <v>107</v>
      </c>
      <c r="E4779" s="16" t="s">
        <v>2123</v>
      </c>
      <c r="G4779" s="16" t="s">
        <v>2124</v>
      </c>
      <c r="H4779" s="16" t="s">
        <v>154</v>
      </c>
      <c r="I4779" s="31">
        <v>4470</v>
      </c>
      <c r="J4779" s="31">
        <v>4470</v>
      </c>
      <c r="K4779" s="32">
        <f>IFERROR((J4779/I4779),0)</f>
        <v>1</v>
      </c>
      <c r="L4779" s="31"/>
      <c r="M4779" s="31"/>
      <c r="N4779" s="34"/>
      <c r="O4779" s="28"/>
      <c r="P4779" s="28"/>
      <c r="Q4779" s="28"/>
      <c r="R4779" s="28"/>
      <c r="S4779" s="25"/>
    </row>
    <row r="4780" spans="2:19" s="16" customFormat="1" outlineLevel="2" x14ac:dyDescent="0.25">
      <c r="B4780" s="16" t="s">
        <v>2122</v>
      </c>
      <c r="C4780" s="16" t="s">
        <v>328</v>
      </c>
      <c r="D4780" s="16" t="s">
        <v>107</v>
      </c>
      <c r="E4780" s="16" t="s">
        <v>2123</v>
      </c>
      <c r="G4780" s="16" t="s">
        <v>2124</v>
      </c>
      <c r="H4780" s="16" t="s">
        <v>331</v>
      </c>
      <c r="I4780" s="31">
        <v>18085659</v>
      </c>
      <c r="J4780" s="31">
        <v>18085659</v>
      </c>
      <c r="K4780" s="32">
        <f>IFERROR((J4780/I4780),0)</f>
        <v>1</v>
      </c>
      <c r="L4780" s="31"/>
      <c r="M4780" s="31"/>
      <c r="N4780" s="34"/>
      <c r="O4780" s="28"/>
      <c r="P4780" s="28"/>
      <c r="Q4780" s="28"/>
      <c r="R4780" s="28"/>
      <c r="S4780" s="25"/>
    </row>
    <row r="4781" spans="2:19" s="16" customFormat="1" outlineLevel="2" x14ac:dyDescent="0.25">
      <c r="B4781" s="16" t="s">
        <v>2122</v>
      </c>
      <c r="C4781" s="16" t="s">
        <v>328</v>
      </c>
      <c r="D4781" s="16" t="s">
        <v>107</v>
      </c>
      <c r="E4781" s="16" t="s">
        <v>2123</v>
      </c>
      <c r="G4781" s="16" t="s">
        <v>2124</v>
      </c>
      <c r="H4781" s="16" t="s">
        <v>231</v>
      </c>
      <c r="I4781" s="31">
        <v>109957349</v>
      </c>
      <c r="J4781" s="31">
        <v>109957349</v>
      </c>
      <c r="K4781" s="32">
        <f>IFERROR((J4781/I4781),0)</f>
        <v>1</v>
      </c>
      <c r="L4781" s="31"/>
      <c r="M4781" s="31"/>
      <c r="N4781" s="39"/>
      <c r="O4781" s="28"/>
      <c r="P4781" s="28"/>
      <c r="Q4781" s="28"/>
      <c r="R4781" s="28"/>
      <c r="S4781" s="25"/>
    </row>
    <row r="4782" spans="2:19" s="16" customFormat="1" outlineLevel="2" x14ac:dyDescent="0.25">
      <c r="B4782" s="16" t="s">
        <v>2122</v>
      </c>
      <c r="C4782" s="16" t="s">
        <v>328</v>
      </c>
      <c r="D4782" s="16" t="s">
        <v>107</v>
      </c>
      <c r="E4782" s="16" t="s">
        <v>2123</v>
      </c>
      <c r="G4782" s="16" t="s">
        <v>2124</v>
      </c>
      <c r="H4782" s="16" t="s">
        <v>155</v>
      </c>
      <c r="I4782" s="31">
        <v>-144556986</v>
      </c>
      <c r="J4782" s="31"/>
      <c r="K4782" s="32">
        <f>IFERROR((J4782/I4782),0)</f>
        <v>0</v>
      </c>
      <c r="L4782" s="31"/>
      <c r="M4782" s="31"/>
      <c r="N4782" s="34"/>
      <c r="O4782" s="28"/>
      <c r="P4782" s="28"/>
      <c r="Q4782" s="28"/>
      <c r="R4782" s="28"/>
      <c r="S4782" s="25"/>
    </row>
    <row r="4783" spans="2:19" s="16" customFormat="1" outlineLevel="1" x14ac:dyDescent="0.25">
      <c r="B4783" s="47" t="s">
        <v>7269</v>
      </c>
      <c r="C4783" s="47" t="str">
        <f>C4782</f>
        <v>ASIGNACIÓN PARA LA INVERSIÓN LOCAL SEGÚN NBI Y CUARTA, QUINTA, Y SEXTA CATEGORÍA</v>
      </c>
      <c r="D4783" s="47"/>
      <c r="E4783" s="47" t="str">
        <f>E4782</f>
        <v>25086</v>
      </c>
      <c r="F4783" s="47"/>
      <c r="G4783" s="47" t="str">
        <f>G4782</f>
        <v xml:space="preserve">BELTRÁN                                           </v>
      </c>
      <c r="H4783" s="47" t="s">
        <v>10655</v>
      </c>
      <c r="I4783" s="51">
        <f>SUBTOTAL(9,I4777:I4782)</f>
        <v>1872021915</v>
      </c>
      <c r="J4783" s="51">
        <f>SUBTOTAL(9,J4777:J4782)</f>
        <v>1698086777.72</v>
      </c>
      <c r="K4783" s="49">
        <f>J4783/I4783</f>
        <v>0.90708701864742858</v>
      </c>
      <c r="L4783" s="51">
        <f>SUBTOTAL(9,L4777:L4782)</f>
        <v>477567636.43999988</v>
      </c>
      <c r="M4783" s="51">
        <f>SUBTOTAL(9,M4777:M4782)</f>
        <v>404292804.72000003</v>
      </c>
      <c r="N4783" s="50">
        <f>IFERROR((M4783/L4783),"N.A")</f>
        <v>0.84656658841829646</v>
      </c>
      <c r="O4783" s="28"/>
      <c r="P4783" s="28"/>
      <c r="Q4783" s="28"/>
      <c r="R4783" s="28"/>
      <c r="S4783" s="25"/>
    </row>
    <row r="4784" spans="2:19" s="16" customFormat="1" outlineLevel="2" x14ac:dyDescent="0.25">
      <c r="B4784" s="16" t="s">
        <v>2125</v>
      </c>
      <c r="C4784" s="16" t="s">
        <v>328</v>
      </c>
      <c r="D4784" s="16" t="s">
        <v>107</v>
      </c>
      <c r="E4784" s="16" t="s">
        <v>2126</v>
      </c>
      <c r="G4784" s="16" t="s">
        <v>2127</v>
      </c>
      <c r="H4784" s="16" t="s">
        <v>152</v>
      </c>
      <c r="I4784" s="35">
        <v>1516167325</v>
      </c>
      <c r="J4784" s="35">
        <v>848074602.16000009</v>
      </c>
      <c r="K4784" s="36">
        <f>IFERROR((J4784/I4784),0)</f>
        <v>0.55935422705406213</v>
      </c>
      <c r="L4784" s="35">
        <v>1001781329.7599999</v>
      </c>
      <c r="M4784" s="35">
        <v>848074602.16000009</v>
      </c>
      <c r="N4784" s="40">
        <f>M4784/L4784</f>
        <v>0.84656658790314665</v>
      </c>
      <c r="O4784" s="28"/>
      <c r="P4784" s="28"/>
      <c r="Q4784" s="28"/>
      <c r="R4784" s="28"/>
      <c r="S4784" s="25"/>
    </row>
    <row r="4785" spans="2:19" s="16" customFormat="1" outlineLevel="2" x14ac:dyDescent="0.25">
      <c r="B4785" s="16" t="s">
        <v>2125</v>
      </c>
      <c r="C4785" s="16" t="s">
        <v>328</v>
      </c>
      <c r="D4785" s="16" t="s">
        <v>107</v>
      </c>
      <c r="E4785" s="16" t="s">
        <v>2126</v>
      </c>
      <c r="G4785" s="16" t="s">
        <v>2127</v>
      </c>
      <c r="H4785" s="16" t="s">
        <v>19</v>
      </c>
      <c r="I4785" s="31">
        <v>495393816</v>
      </c>
      <c r="J4785" s="31">
        <v>495393816</v>
      </c>
      <c r="K4785" s="32">
        <f>IFERROR((J4785/I4785),0)</f>
        <v>1</v>
      </c>
      <c r="L4785" s="31"/>
      <c r="M4785" s="31"/>
      <c r="N4785" s="34"/>
      <c r="O4785" s="28"/>
      <c r="P4785" s="28"/>
      <c r="Q4785" s="28"/>
      <c r="R4785" s="28"/>
      <c r="S4785" s="25"/>
    </row>
    <row r="4786" spans="2:19" s="16" customFormat="1" outlineLevel="2" x14ac:dyDescent="0.25">
      <c r="B4786" s="16" t="s">
        <v>2125</v>
      </c>
      <c r="C4786" s="16" t="s">
        <v>328</v>
      </c>
      <c r="D4786" s="16" t="s">
        <v>107</v>
      </c>
      <c r="E4786" s="16" t="s">
        <v>2126</v>
      </c>
      <c r="G4786" s="16" t="s">
        <v>2127</v>
      </c>
      <c r="H4786" s="16" t="s">
        <v>154</v>
      </c>
      <c r="I4786" s="31">
        <v>9377</v>
      </c>
      <c r="J4786" s="31">
        <v>9377</v>
      </c>
      <c r="K4786" s="32">
        <f>IFERROR((J4786/I4786),0)</f>
        <v>1</v>
      </c>
      <c r="L4786" s="31"/>
      <c r="M4786" s="31"/>
      <c r="N4786" s="34"/>
      <c r="O4786" s="28"/>
      <c r="P4786" s="28"/>
      <c r="Q4786" s="28"/>
      <c r="R4786" s="28"/>
      <c r="S4786" s="25"/>
    </row>
    <row r="4787" spans="2:19" s="16" customFormat="1" outlineLevel="2" x14ac:dyDescent="0.25">
      <c r="B4787" s="16" t="s">
        <v>2125</v>
      </c>
      <c r="C4787" s="16" t="s">
        <v>328</v>
      </c>
      <c r="D4787" s="16" t="s">
        <v>107</v>
      </c>
      <c r="E4787" s="16" t="s">
        <v>2126</v>
      </c>
      <c r="G4787" s="16" t="s">
        <v>2127</v>
      </c>
      <c r="H4787" s="16" t="s">
        <v>331</v>
      </c>
      <c r="I4787" s="31">
        <v>37937821</v>
      </c>
      <c r="J4787" s="31">
        <v>37937821</v>
      </c>
      <c r="K4787" s="32">
        <f>IFERROR((J4787/I4787),0)</f>
        <v>1</v>
      </c>
      <c r="L4787" s="31"/>
      <c r="M4787" s="31"/>
      <c r="N4787" s="34"/>
      <c r="O4787" s="28"/>
      <c r="P4787" s="28"/>
      <c r="Q4787" s="28"/>
      <c r="R4787" s="28"/>
      <c r="S4787" s="25"/>
    </row>
    <row r="4788" spans="2:19" s="16" customFormat="1" outlineLevel="2" x14ac:dyDescent="0.25">
      <c r="B4788" s="16" t="s">
        <v>2125</v>
      </c>
      <c r="C4788" s="16" t="s">
        <v>328</v>
      </c>
      <c r="D4788" s="16" t="s">
        <v>107</v>
      </c>
      <c r="E4788" s="16" t="s">
        <v>2126</v>
      </c>
      <c r="G4788" s="16" t="s">
        <v>2127</v>
      </c>
      <c r="H4788" s="16" t="s">
        <v>231</v>
      </c>
      <c r="I4788" s="31">
        <v>230654698</v>
      </c>
      <c r="J4788" s="31">
        <v>230654698</v>
      </c>
      <c r="K4788" s="32">
        <f>IFERROR((J4788/I4788),0)</f>
        <v>1</v>
      </c>
      <c r="L4788" s="31"/>
      <c r="M4788" s="31"/>
      <c r="N4788" s="39"/>
      <c r="O4788" s="28"/>
      <c r="P4788" s="28"/>
      <c r="Q4788" s="28"/>
      <c r="R4788" s="28"/>
      <c r="S4788" s="25"/>
    </row>
    <row r="4789" spans="2:19" s="16" customFormat="1" outlineLevel="2" x14ac:dyDescent="0.25">
      <c r="B4789" s="16" t="s">
        <v>2125</v>
      </c>
      <c r="C4789" s="16" t="s">
        <v>328</v>
      </c>
      <c r="D4789" s="16" t="s">
        <v>107</v>
      </c>
      <c r="E4789" s="16" t="s">
        <v>2126</v>
      </c>
      <c r="G4789" s="16" t="s">
        <v>2127</v>
      </c>
      <c r="H4789" s="16" t="s">
        <v>155</v>
      </c>
      <c r="I4789" s="31">
        <v>-303233465</v>
      </c>
      <c r="J4789" s="31"/>
      <c r="K4789" s="32">
        <f>IFERROR((J4789/I4789),0)</f>
        <v>0</v>
      </c>
      <c r="L4789" s="31"/>
      <c r="M4789" s="31"/>
      <c r="N4789" s="34"/>
      <c r="O4789" s="28"/>
      <c r="P4789" s="28"/>
      <c r="Q4789" s="28"/>
      <c r="R4789" s="28"/>
      <c r="S4789" s="25"/>
    </row>
    <row r="4790" spans="2:19" s="16" customFormat="1" outlineLevel="1" x14ac:dyDescent="0.25">
      <c r="B4790" s="47" t="s">
        <v>7270</v>
      </c>
      <c r="C4790" s="47" t="str">
        <f>C4789</f>
        <v>ASIGNACIÓN PARA LA INVERSIÓN LOCAL SEGÚN NBI Y CUARTA, QUINTA, Y SEXTA CATEGORÍA</v>
      </c>
      <c r="D4790" s="47"/>
      <c r="E4790" s="47" t="str">
        <f>E4789</f>
        <v>25053</v>
      </c>
      <c r="F4790" s="47"/>
      <c r="G4790" s="47" t="str">
        <f>G4789</f>
        <v xml:space="preserve">ARBELÁEZ                                          </v>
      </c>
      <c r="H4790" s="47" t="s">
        <v>10655</v>
      </c>
      <c r="I4790" s="51">
        <f>SUBTOTAL(9,I4784:I4789)</f>
        <v>1976929572</v>
      </c>
      <c r="J4790" s="51">
        <f>SUBTOTAL(9,J4784:J4789)</f>
        <v>1612070314.1600001</v>
      </c>
      <c r="K4790" s="49">
        <f>J4790/I4790</f>
        <v>0.81544144869516888</v>
      </c>
      <c r="L4790" s="51">
        <f>SUBTOTAL(9,L4784:L4789)</f>
        <v>1001781329.7599999</v>
      </c>
      <c r="M4790" s="51">
        <f>SUBTOTAL(9,M4784:M4789)</f>
        <v>848074602.16000009</v>
      </c>
      <c r="N4790" s="50">
        <f>IFERROR((M4790/L4790),"N.A")</f>
        <v>0.84656658790314665</v>
      </c>
      <c r="O4790" s="28"/>
      <c r="P4790" s="28"/>
      <c r="Q4790" s="28"/>
      <c r="R4790" s="28"/>
      <c r="S4790" s="25"/>
    </row>
    <row r="4791" spans="2:19" s="16" customFormat="1" outlineLevel="2" x14ac:dyDescent="0.25">
      <c r="B4791" s="16" t="s">
        <v>2128</v>
      </c>
      <c r="C4791" s="16" t="s">
        <v>328</v>
      </c>
      <c r="D4791" s="16" t="s">
        <v>107</v>
      </c>
      <c r="E4791" s="16" t="s">
        <v>2129</v>
      </c>
      <c r="G4791" s="16" t="s">
        <v>2130</v>
      </c>
      <c r="H4791" s="16" t="s">
        <v>152</v>
      </c>
      <c r="I4791" s="35">
        <v>1658391889</v>
      </c>
      <c r="J4791" s="35">
        <v>927628513.21000016</v>
      </c>
      <c r="K4791" s="36">
        <f>IFERROR((J4791/I4791),0)</f>
        <v>0.5593542270454267</v>
      </c>
      <c r="L4791" s="35">
        <v>1095753749.8600001</v>
      </c>
      <c r="M4791" s="35">
        <v>927628513.21000016</v>
      </c>
      <c r="N4791" s="40">
        <f>M4791/L4791</f>
        <v>0.84656658791130701</v>
      </c>
      <c r="O4791" s="28"/>
      <c r="P4791" s="28"/>
      <c r="Q4791" s="28"/>
      <c r="R4791" s="28"/>
      <c r="S4791" s="25"/>
    </row>
    <row r="4792" spans="2:19" s="16" customFormat="1" outlineLevel="2" x14ac:dyDescent="0.25">
      <c r="B4792" s="16" t="s">
        <v>2128</v>
      </c>
      <c r="C4792" s="16" t="s">
        <v>328</v>
      </c>
      <c r="D4792" s="16" t="s">
        <v>107</v>
      </c>
      <c r="E4792" s="16" t="s">
        <v>2129</v>
      </c>
      <c r="G4792" s="16" t="s">
        <v>2130</v>
      </c>
      <c r="H4792" s="16" t="s">
        <v>19</v>
      </c>
      <c r="I4792" s="31">
        <v>4083897612</v>
      </c>
      <c r="J4792" s="31">
        <v>4083897612</v>
      </c>
      <c r="K4792" s="32">
        <f>IFERROR((J4792/I4792),0)</f>
        <v>1</v>
      </c>
      <c r="L4792" s="31"/>
      <c r="M4792" s="31"/>
      <c r="N4792" s="34"/>
      <c r="O4792" s="28"/>
      <c r="P4792" s="28"/>
      <c r="Q4792" s="28"/>
      <c r="R4792" s="28"/>
      <c r="S4792" s="25"/>
    </row>
    <row r="4793" spans="2:19" s="16" customFormat="1" outlineLevel="2" x14ac:dyDescent="0.25">
      <c r="B4793" s="16" t="s">
        <v>2128</v>
      </c>
      <c r="C4793" s="16" t="s">
        <v>328</v>
      </c>
      <c r="D4793" s="16" t="s">
        <v>107</v>
      </c>
      <c r="E4793" s="16" t="s">
        <v>2129</v>
      </c>
      <c r="G4793" s="16" t="s">
        <v>2130</v>
      </c>
      <c r="H4793" s="16" t="s">
        <v>154</v>
      </c>
      <c r="I4793" s="31">
        <v>10257</v>
      </c>
      <c r="J4793" s="31">
        <v>10257</v>
      </c>
      <c r="K4793" s="32">
        <f>IFERROR((J4793/I4793),0)</f>
        <v>1</v>
      </c>
      <c r="L4793" s="31"/>
      <c r="M4793" s="31"/>
      <c r="N4793" s="34"/>
      <c r="O4793" s="28"/>
      <c r="P4793" s="28"/>
      <c r="Q4793" s="28"/>
      <c r="R4793" s="28"/>
      <c r="S4793" s="25"/>
    </row>
    <row r="4794" spans="2:19" s="16" customFormat="1" outlineLevel="2" x14ac:dyDescent="0.25">
      <c r="B4794" s="16" t="s">
        <v>2128</v>
      </c>
      <c r="C4794" s="16" t="s">
        <v>328</v>
      </c>
      <c r="D4794" s="16" t="s">
        <v>107</v>
      </c>
      <c r="E4794" s="16" t="s">
        <v>2129</v>
      </c>
      <c r="G4794" s="16" t="s">
        <v>2130</v>
      </c>
      <c r="H4794" s="16" t="s">
        <v>331</v>
      </c>
      <c r="I4794" s="31">
        <v>41496591</v>
      </c>
      <c r="J4794" s="31">
        <v>41496591</v>
      </c>
      <c r="K4794" s="32">
        <f>IFERROR((J4794/I4794),0)</f>
        <v>1</v>
      </c>
      <c r="L4794" s="31"/>
      <c r="M4794" s="31"/>
      <c r="N4794" s="34"/>
      <c r="O4794" s="28"/>
      <c r="P4794" s="28"/>
      <c r="Q4794" s="28"/>
      <c r="R4794" s="28"/>
      <c r="S4794" s="25"/>
    </row>
    <row r="4795" spans="2:19" s="16" customFormat="1" outlineLevel="2" x14ac:dyDescent="0.25">
      <c r="B4795" s="16" t="s">
        <v>2128</v>
      </c>
      <c r="C4795" s="16" t="s">
        <v>328</v>
      </c>
      <c r="D4795" s="16" t="s">
        <v>107</v>
      </c>
      <c r="E4795" s="16" t="s">
        <v>2129</v>
      </c>
      <c r="G4795" s="16" t="s">
        <v>2130</v>
      </c>
      <c r="H4795" s="16" t="s">
        <v>231</v>
      </c>
      <c r="I4795" s="31">
        <v>252291336</v>
      </c>
      <c r="J4795" s="31">
        <v>252291336</v>
      </c>
      <c r="K4795" s="32">
        <f>IFERROR((J4795/I4795),0)</f>
        <v>1</v>
      </c>
      <c r="L4795" s="31"/>
      <c r="M4795" s="31"/>
      <c r="N4795" s="39"/>
      <c r="O4795" s="28"/>
      <c r="P4795" s="28"/>
      <c r="Q4795" s="28"/>
      <c r="R4795" s="28"/>
      <c r="S4795" s="25"/>
    </row>
    <row r="4796" spans="2:19" s="16" customFormat="1" outlineLevel="2" x14ac:dyDescent="0.25">
      <c r="B4796" s="16" t="s">
        <v>2128</v>
      </c>
      <c r="C4796" s="16" t="s">
        <v>328</v>
      </c>
      <c r="D4796" s="16" t="s">
        <v>107</v>
      </c>
      <c r="E4796" s="16" t="s">
        <v>2129</v>
      </c>
      <c r="G4796" s="16" t="s">
        <v>2130</v>
      </c>
      <c r="H4796" s="16" t="s">
        <v>155</v>
      </c>
      <c r="I4796" s="31">
        <v>-331678378</v>
      </c>
      <c r="J4796" s="31"/>
      <c r="K4796" s="32">
        <f>IFERROR((J4796/I4796),0)</f>
        <v>0</v>
      </c>
      <c r="L4796" s="31"/>
      <c r="M4796" s="31"/>
      <c r="N4796" s="34"/>
      <c r="O4796" s="28"/>
      <c r="P4796" s="28"/>
      <c r="Q4796" s="28"/>
      <c r="R4796" s="28"/>
      <c r="S4796" s="25"/>
    </row>
    <row r="4797" spans="2:19" s="16" customFormat="1" outlineLevel="1" x14ac:dyDescent="0.25">
      <c r="B4797" s="47" t="s">
        <v>7271</v>
      </c>
      <c r="C4797" s="47" t="str">
        <f>C4796</f>
        <v>ASIGNACIÓN PARA LA INVERSIÓN LOCAL SEGÚN NBI Y CUARTA, QUINTA, Y SEXTA CATEGORÍA</v>
      </c>
      <c r="D4797" s="47"/>
      <c r="E4797" s="47" t="str">
        <f>E4796</f>
        <v>25040</v>
      </c>
      <c r="F4797" s="47"/>
      <c r="G4797" s="47" t="str">
        <f>G4796</f>
        <v xml:space="preserve">ANOLAIMA                                          </v>
      </c>
      <c r="H4797" s="47" t="s">
        <v>10655</v>
      </c>
      <c r="I4797" s="51">
        <f>SUBTOTAL(9,I4791:I4796)</f>
        <v>5704409307</v>
      </c>
      <c r="J4797" s="51">
        <f>SUBTOTAL(9,J4791:J4796)</f>
        <v>5305324309.21</v>
      </c>
      <c r="K4797" s="49">
        <f>J4797/I4797</f>
        <v>0.93003920716203259</v>
      </c>
      <c r="L4797" s="51">
        <f>SUBTOTAL(9,L4791:L4796)</f>
        <v>1095753749.8600001</v>
      </c>
      <c r="M4797" s="51">
        <f>SUBTOTAL(9,M4791:M4796)</f>
        <v>927628513.21000016</v>
      </c>
      <c r="N4797" s="50">
        <f>IFERROR((M4797/L4797),"N.A")</f>
        <v>0.84656658791130701</v>
      </c>
      <c r="O4797" s="28"/>
      <c r="P4797" s="28"/>
      <c r="Q4797" s="28"/>
      <c r="R4797" s="28"/>
      <c r="S4797" s="25"/>
    </row>
    <row r="4798" spans="2:19" s="16" customFormat="1" outlineLevel="2" x14ac:dyDescent="0.25">
      <c r="B4798" s="16" t="s">
        <v>2131</v>
      </c>
      <c r="C4798" s="16" t="s">
        <v>328</v>
      </c>
      <c r="D4798" s="16" t="s">
        <v>107</v>
      </c>
      <c r="E4798" s="16" t="s">
        <v>2132</v>
      </c>
      <c r="G4798" s="16" t="s">
        <v>2133</v>
      </c>
      <c r="H4798" s="16" t="s">
        <v>152</v>
      </c>
      <c r="I4798" s="35">
        <v>1758435101</v>
      </c>
      <c r="J4798" s="35">
        <v>983588106.72999978</v>
      </c>
      <c r="K4798" s="36">
        <f>IFERROR((J4798/I4798),0)</f>
        <v>0.55935422704576676</v>
      </c>
      <c r="L4798" s="35">
        <v>1161855571.3800001</v>
      </c>
      <c r="M4798" s="35">
        <v>983588106.72999978</v>
      </c>
      <c r="N4798" s="40">
        <f>M4798/L4798</f>
        <v>0.84656658792945993</v>
      </c>
      <c r="O4798" s="28"/>
      <c r="P4798" s="28"/>
      <c r="Q4798" s="28"/>
      <c r="R4798" s="28"/>
      <c r="S4798" s="25"/>
    </row>
    <row r="4799" spans="2:19" s="16" customFormat="1" outlineLevel="2" x14ac:dyDescent="0.25">
      <c r="B4799" s="16" t="s">
        <v>2131</v>
      </c>
      <c r="C4799" s="16" t="s">
        <v>328</v>
      </c>
      <c r="D4799" s="16" t="s">
        <v>107</v>
      </c>
      <c r="E4799" s="16" t="s">
        <v>2132</v>
      </c>
      <c r="G4799" s="16" t="s">
        <v>2133</v>
      </c>
      <c r="H4799" s="16" t="s">
        <v>19</v>
      </c>
      <c r="I4799" s="31">
        <v>2744800609</v>
      </c>
      <c r="J4799" s="31">
        <v>2744800609</v>
      </c>
      <c r="K4799" s="32">
        <f>IFERROR((J4799/I4799),0)</f>
        <v>1</v>
      </c>
      <c r="L4799" s="31"/>
      <c r="M4799" s="31"/>
      <c r="N4799" s="34"/>
      <c r="O4799" s="28"/>
      <c r="P4799" s="28"/>
      <c r="Q4799" s="28"/>
      <c r="R4799" s="28"/>
      <c r="S4799" s="25"/>
    </row>
    <row r="4800" spans="2:19" s="16" customFormat="1" outlineLevel="2" x14ac:dyDescent="0.25">
      <c r="B4800" s="16" t="s">
        <v>2131</v>
      </c>
      <c r="C4800" s="16" t="s">
        <v>328</v>
      </c>
      <c r="D4800" s="16" t="s">
        <v>107</v>
      </c>
      <c r="E4800" s="16" t="s">
        <v>2132</v>
      </c>
      <c r="G4800" s="16" t="s">
        <v>2133</v>
      </c>
      <c r="H4800" s="16" t="s">
        <v>154</v>
      </c>
      <c r="I4800" s="31">
        <v>10876</v>
      </c>
      <c r="J4800" s="31">
        <v>10876</v>
      </c>
      <c r="K4800" s="32">
        <f>IFERROR((J4800/I4800),0)</f>
        <v>1</v>
      </c>
      <c r="L4800" s="31"/>
      <c r="M4800" s="31"/>
      <c r="N4800" s="34"/>
      <c r="O4800" s="28"/>
      <c r="P4800" s="28"/>
      <c r="Q4800" s="28"/>
      <c r="R4800" s="28"/>
      <c r="S4800" s="25"/>
    </row>
    <row r="4801" spans="2:19" s="16" customFormat="1" outlineLevel="2" x14ac:dyDescent="0.25">
      <c r="B4801" s="16" t="s">
        <v>2131</v>
      </c>
      <c r="C4801" s="16" t="s">
        <v>328</v>
      </c>
      <c r="D4801" s="16" t="s">
        <v>107</v>
      </c>
      <c r="E4801" s="16" t="s">
        <v>2132</v>
      </c>
      <c r="G4801" s="16" t="s">
        <v>2133</v>
      </c>
      <c r="H4801" s="16" t="s">
        <v>331</v>
      </c>
      <c r="I4801" s="31">
        <v>43999890</v>
      </c>
      <c r="J4801" s="31">
        <v>43999890</v>
      </c>
      <c r="K4801" s="32">
        <f>IFERROR((J4801/I4801),0)</f>
        <v>1</v>
      </c>
      <c r="L4801" s="31"/>
      <c r="M4801" s="31"/>
      <c r="N4801" s="34"/>
      <c r="O4801" s="28"/>
      <c r="P4801" s="28"/>
      <c r="Q4801" s="28"/>
      <c r="R4801" s="28"/>
      <c r="S4801" s="25"/>
    </row>
    <row r="4802" spans="2:19" s="16" customFormat="1" outlineLevel="2" x14ac:dyDescent="0.25">
      <c r="B4802" s="16" t="s">
        <v>2131</v>
      </c>
      <c r="C4802" s="16" t="s">
        <v>328</v>
      </c>
      <c r="D4802" s="16" t="s">
        <v>107</v>
      </c>
      <c r="E4802" s="16" t="s">
        <v>2132</v>
      </c>
      <c r="G4802" s="16" t="s">
        <v>2133</v>
      </c>
      <c r="H4802" s="16" t="s">
        <v>231</v>
      </c>
      <c r="I4802" s="31">
        <v>267510921</v>
      </c>
      <c r="J4802" s="31">
        <v>267510921</v>
      </c>
      <c r="K4802" s="32">
        <f>IFERROR((J4802/I4802),0)</f>
        <v>1</v>
      </c>
      <c r="L4802" s="31"/>
      <c r="M4802" s="31"/>
      <c r="N4802" s="39"/>
      <c r="O4802" s="28"/>
      <c r="P4802" s="28"/>
      <c r="Q4802" s="28"/>
      <c r="R4802" s="28"/>
      <c r="S4802" s="25"/>
    </row>
    <row r="4803" spans="2:19" s="16" customFormat="1" outlineLevel="2" x14ac:dyDescent="0.25">
      <c r="B4803" s="16" t="s">
        <v>2131</v>
      </c>
      <c r="C4803" s="16" t="s">
        <v>328</v>
      </c>
      <c r="D4803" s="16" t="s">
        <v>107</v>
      </c>
      <c r="E4803" s="16" t="s">
        <v>2132</v>
      </c>
      <c r="G4803" s="16" t="s">
        <v>2133</v>
      </c>
      <c r="H4803" s="16" t="s">
        <v>155</v>
      </c>
      <c r="I4803" s="31">
        <v>-351687020</v>
      </c>
      <c r="J4803" s="31"/>
      <c r="K4803" s="32">
        <f>IFERROR((J4803/I4803),0)</f>
        <v>0</v>
      </c>
      <c r="L4803" s="31"/>
      <c r="M4803" s="31"/>
      <c r="N4803" s="34"/>
      <c r="O4803" s="28"/>
      <c r="P4803" s="28"/>
      <c r="Q4803" s="28"/>
      <c r="R4803" s="28"/>
      <c r="S4803" s="25"/>
    </row>
    <row r="4804" spans="2:19" s="16" customFormat="1" outlineLevel="1" x14ac:dyDescent="0.25">
      <c r="B4804" s="47" t="s">
        <v>7272</v>
      </c>
      <c r="C4804" s="47" t="str">
        <f>C4803</f>
        <v>ASIGNACIÓN PARA LA INVERSIÓN LOCAL SEGÚN NBI Y CUARTA, QUINTA, Y SEXTA CATEGORÍA</v>
      </c>
      <c r="D4804" s="47"/>
      <c r="E4804" s="47" t="str">
        <f>E4803</f>
        <v>25035</v>
      </c>
      <c r="F4804" s="47"/>
      <c r="G4804" s="47" t="str">
        <f>G4803</f>
        <v xml:space="preserve">ANAPOIMA                                          </v>
      </c>
      <c r="H4804" s="47" t="s">
        <v>10655</v>
      </c>
      <c r="I4804" s="51">
        <f>SUBTOTAL(9,I4798:I4803)</f>
        <v>4463070377</v>
      </c>
      <c r="J4804" s="51">
        <f>SUBTOTAL(9,J4798:J4803)</f>
        <v>4039910402.7299995</v>
      </c>
      <c r="K4804" s="49">
        <f>J4804/I4804</f>
        <v>0.90518635411829618</v>
      </c>
      <c r="L4804" s="51">
        <f>SUBTOTAL(9,L4798:L4803)</f>
        <v>1161855571.3800001</v>
      </c>
      <c r="M4804" s="51">
        <f>SUBTOTAL(9,M4798:M4803)</f>
        <v>983588106.72999978</v>
      </c>
      <c r="N4804" s="50">
        <f>IFERROR((M4804/L4804),"N.A")</f>
        <v>0.84656658792945993</v>
      </c>
      <c r="O4804" s="28"/>
      <c r="P4804" s="28"/>
      <c r="Q4804" s="28"/>
      <c r="R4804" s="28"/>
      <c r="S4804" s="25"/>
    </row>
    <row r="4805" spans="2:19" s="16" customFormat="1" outlineLevel="2" x14ac:dyDescent="0.25">
      <c r="B4805" s="16" t="s">
        <v>2134</v>
      </c>
      <c r="C4805" s="16" t="s">
        <v>328</v>
      </c>
      <c r="D4805" s="16" t="s">
        <v>107</v>
      </c>
      <c r="E4805" s="16" t="s">
        <v>2135</v>
      </c>
      <c r="G4805" s="16" t="s">
        <v>1420</v>
      </c>
      <c r="H4805" s="16" t="s">
        <v>152</v>
      </c>
      <c r="I4805" s="35">
        <v>1234481354</v>
      </c>
      <c r="J4805" s="35">
        <v>690512363.56999993</v>
      </c>
      <c r="K4805" s="36">
        <f>IFERROR((J4805/I4805),0)</f>
        <v>0.55935422704651072</v>
      </c>
      <c r="L4805" s="35">
        <v>815662197.49000001</v>
      </c>
      <c r="M4805" s="35">
        <v>690512363.56999993</v>
      </c>
      <c r="N4805" s="40">
        <f>M4805/L4805</f>
        <v>0.84656658809845797</v>
      </c>
      <c r="O4805" s="28"/>
      <c r="P4805" s="28"/>
      <c r="Q4805" s="28"/>
      <c r="R4805" s="28"/>
      <c r="S4805" s="25"/>
    </row>
    <row r="4806" spans="2:19" s="16" customFormat="1" outlineLevel="2" x14ac:dyDescent="0.25">
      <c r="B4806" s="16" t="s">
        <v>2134</v>
      </c>
      <c r="C4806" s="16" t="s">
        <v>328</v>
      </c>
      <c r="D4806" s="16" t="s">
        <v>107</v>
      </c>
      <c r="E4806" s="16" t="s">
        <v>2135</v>
      </c>
      <c r="G4806" s="16" t="s">
        <v>1420</v>
      </c>
      <c r="H4806" s="16" t="s">
        <v>19</v>
      </c>
      <c r="I4806" s="31">
        <v>1437006042</v>
      </c>
      <c r="J4806" s="31">
        <v>1437006042</v>
      </c>
      <c r="K4806" s="32">
        <f>IFERROR((J4806/I4806),0)</f>
        <v>1</v>
      </c>
      <c r="L4806" s="31"/>
      <c r="M4806" s="31"/>
      <c r="N4806" s="34"/>
      <c r="O4806" s="28"/>
      <c r="P4806" s="28"/>
      <c r="Q4806" s="28"/>
      <c r="R4806" s="28"/>
      <c r="S4806" s="25"/>
    </row>
    <row r="4807" spans="2:19" s="16" customFormat="1" outlineLevel="2" x14ac:dyDescent="0.25">
      <c r="B4807" s="16" t="s">
        <v>2134</v>
      </c>
      <c r="C4807" s="16" t="s">
        <v>328</v>
      </c>
      <c r="D4807" s="16" t="s">
        <v>107</v>
      </c>
      <c r="E4807" s="16" t="s">
        <v>2135</v>
      </c>
      <c r="G4807" s="16" t="s">
        <v>1420</v>
      </c>
      <c r="H4807" s="16" t="s">
        <v>154</v>
      </c>
      <c r="I4807" s="31">
        <v>7635</v>
      </c>
      <c r="J4807" s="31">
        <v>7635</v>
      </c>
      <c r="K4807" s="32">
        <f>IFERROR((J4807/I4807),0)</f>
        <v>1</v>
      </c>
      <c r="L4807" s="31"/>
      <c r="M4807" s="31"/>
      <c r="N4807" s="34"/>
      <c r="O4807" s="28"/>
      <c r="P4807" s="28"/>
      <c r="Q4807" s="28"/>
      <c r="R4807" s="28"/>
      <c r="S4807" s="25"/>
    </row>
    <row r="4808" spans="2:19" s="16" customFormat="1" outlineLevel="2" x14ac:dyDescent="0.25">
      <c r="B4808" s="16" t="s">
        <v>2134</v>
      </c>
      <c r="C4808" s="16" t="s">
        <v>328</v>
      </c>
      <c r="D4808" s="16" t="s">
        <v>107</v>
      </c>
      <c r="E4808" s="16" t="s">
        <v>2135</v>
      </c>
      <c r="G4808" s="16" t="s">
        <v>1420</v>
      </c>
      <c r="H4808" s="16" t="s">
        <v>331</v>
      </c>
      <c r="I4808" s="31">
        <v>30889422</v>
      </c>
      <c r="J4808" s="31">
        <v>30889422</v>
      </c>
      <c r="K4808" s="32">
        <f>IFERROR((J4808/I4808),0)</f>
        <v>1</v>
      </c>
      <c r="L4808" s="31"/>
      <c r="M4808" s="31"/>
      <c r="N4808" s="34"/>
      <c r="O4808" s="28"/>
      <c r="P4808" s="28"/>
      <c r="Q4808" s="28"/>
      <c r="R4808" s="28"/>
      <c r="S4808" s="25"/>
    </row>
    <row r="4809" spans="2:19" s="16" customFormat="1" outlineLevel="2" x14ac:dyDescent="0.25">
      <c r="B4809" s="16" t="s">
        <v>2134</v>
      </c>
      <c r="C4809" s="16" t="s">
        <v>328</v>
      </c>
      <c r="D4809" s="16" t="s">
        <v>107</v>
      </c>
      <c r="E4809" s="16" t="s">
        <v>2135</v>
      </c>
      <c r="G4809" s="16" t="s">
        <v>1420</v>
      </c>
      <c r="H4809" s="16" t="s">
        <v>231</v>
      </c>
      <c r="I4809" s="31">
        <v>187801781</v>
      </c>
      <c r="J4809" s="31">
        <v>187801781</v>
      </c>
      <c r="K4809" s="32">
        <f>IFERROR((J4809/I4809),0)</f>
        <v>1</v>
      </c>
      <c r="L4809" s="31"/>
      <c r="M4809" s="31"/>
      <c r="N4809" s="39"/>
      <c r="O4809" s="28"/>
      <c r="P4809" s="28"/>
      <c r="Q4809" s="28"/>
      <c r="R4809" s="28"/>
      <c r="S4809" s="25"/>
    </row>
    <row r="4810" spans="2:19" s="16" customFormat="1" outlineLevel="2" x14ac:dyDescent="0.25">
      <c r="B4810" s="16" t="s">
        <v>2134</v>
      </c>
      <c r="C4810" s="16" t="s">
        <v>328</v>
      </c>
      <c r="D4810" s="16" t="s">
        <v>107</v>
      </c>
      <c r="E4810" s="16" t="s">
        <v>2135</v>
      </c>
      <c r="G4810" s="16" t="s">
        <v>1420</v>
      </c>
      <c r="H4810" s="16" t="s">
        <v>155</v>
      </c>
      <c r="I4810" s="31">
        <v>-246896271</v>
      </c>
      <c r="J4810" s="31"/>
      <c r="K4810" s="32">
        <f>IFERROR((J4810/I4810),0)</f>
        <v>0</v>
      </c>
      <c r="L4810" s="31"/>
      <c r="M4810" s="31"/>
      <c r="N4810" s="34"/>
      <c r="O4810" s="28"/>
      <c r="P4810" s="28"/>
      <c r="Q4810" s="28"/>
      <c r="R4810" s="28"/>
      <c r="S4810" s="25"/>
    </row>
    <row r="4811" spans="2:19" s="16" customFormat="1" outlineLevel="1" x14ac:dyDescent="0.25">
      <c r="B4811" s="47" t="s">
        <v>7273</v>
      </c>
      <c r="C4811" s="47" t="str">
        <f>C4810</f>
        <v>ASIGNACIÓN PARA LA INVERSIÓN LOCAL SEGÚN NBI Y CUARTA, QUINTA, Y SEXTA CATEGORÍA</v>
      </c>
      <c r="D4811" s="47"/>
      <c r="E4811" s="47" t="str">
        <f>E4810</f>
        <v>25019</v>
      </c>
      <c r="F4811" s="47"/>
      <c r="G4811" s="47" t="str">
        <f>G4810</f>
        <v xml:space="preserve">ALBÁN                                             </v>
      </c>
      <c r="H4811" s="47" t="s">
        <v>10655</v>
      </c>
      <c r="I4811" s="51">
        <f>SUBTOTAL(9,I4805:I4810)</f>
        <v>2643289963</v>
      </c>
      <c r="J4811" s="51">
        <f>SUBTOTAL(9,J4805:J4810)</f>
        <v>2346217243.5699997</v>
      </c>
      <c r="K4811" s="49">
        <f>J4811/I4811</f>
        <v>0.88761251183625811</v>
      </c>
      <c r="L4811" s="51">
        <f>SUBTOTAL(9,L4805:L4810)</f>
        <v>815662197.49000001</v>
      </c>
      <c r="M4811" s="51">
        <f>SUBTOTAL(9,M4805:M4810)</f>
        <v>690512363.56999993</v>
      </c>
      <c r="N4811" s="50">
        <f>IFERROR((M4811/L4811),"N.A")</f>
        <v>0.84656658809845797</v>
      </c>
      <c r="O4811" s="28"/>
      <c r="P4811" s="28"/>
      <c r="Q4811" s="28"/>
      <c r="R4811" s="28"/>
      <c r="S4811" s="25"/>
    </row>
    <row r="4812" spans="2:19" s="16" customFormat="1" outlineLevel="2" x14ac:dyDescent="0.25">
      <c r="B4812" s="16" t="s">
        <v>2136</v>
      </c>
      <c r="C4812" s="16" t="s">
        <v>328</v>
      </c>
      <c r="D4812" s="16" t="s">
        <v>107</v>
      </c>
      <c r="E4812" s="16" t="s">
        <v>2137</v>
      </c>
      <c r="G4812" s="16" t="s">
        <v>2138</v>
      </c>
      <c r="H4812" s="16" t="s">
        <v>152</v>
      </c>
      <c r="I4812" s="35">
        <v>1384336708</v>
      </c>
      <c r="J4812" s="35">
        <v>774334589.26999998</v>
      </c>
      <c r="K4812" s="36">
        <f>IFERROR((J4812/I4812),0)</f>
        <v>0.55935422704257287</v>
      </c>
      <c r="L4812" s="35">
        <v>914676530.25999999</v>
      </c>
      <c r="M4812" s="35">
        <v>774334589.26999998</v>
      </c>
      <c r="N4812" s="40">
        <f>M4812/L4812</f>
        <v>0.8465665879170341</v>
      </c>
      <c r="O4812" s="28"/>
      <c r="P4812" s="28"/>
      <c r="Q4812" s="28"/>
      <c r="R4812" s="28"/>
      <c r="S4812" s="25"/>
    </row>
    <row r="4813" spans="2:19" s="16" customFormat="1" outlineLevel="2" x14ac:dyDescent="0.25">
      <c r="B4813" s="16" t="s">
        <v>2136</v>
      </c>
      <c r="C4813" s="16" t="s">
        <v>328</v>
      </c>
      <c r="D4813" s="16" t="s">
        <v>107</v>
      </c>
      <c r="E4813" s="16" t="s">
        <v>2137</v>
      </c>
      <c r="G4813" s="16" t="s">
        <v>2138</v>
      </c>
      <c r="H4813" s="16" t="s">
        <v>19</v>
      </c>
      <c r="I4813" s="31">
        <v>2061955748</v>
      </c>
      <c r="J4813" s="31">
        <v>2061955748</v>
      </c>
      <c r="K4813" s="32">
        <f>IFERROR((J4813/I4813),0)</f>
        <v>1</v>
      </c>
      <c r="L4813" s="31"/>
      <c r="M4813" s="31"/>
      <c r="N4813" s="34"/>
      <c r="O4813" s="28"/>
      <c r="P4813" s="28"/>
      <c r="Q4813" s="28"/>
      <c r="R4813" s="28"/>
      <c r="S4813" s="25"/>
    </row>
    <row r="4814" spans="2:19" s="16" customFormat="1" outlineLevel="2" x14ac:dyDescent="0.25">
      <c r="B4814" s="16" t="s">
        <v>2136</v>
      </c>
      <c r="C4814" s="16" t="s">
        <v>328</v>
      </c>
      <c r="D4814" s="16" t="s">
        <v>107</v>
      </c>
      <c r="E4814" s="16" t="s">
        <v>2137</v>
      </c>
      <c r="G4814" s="16" t="s">
        <v>2138</v>
      </c>
      <c r="H4814" s="16" t="s">
        <v>154</v>
      </c>
      <c r="I4814" s="31">
        <v>8562</v>
      </c>
      <c r="J4814" s="31">
        <v>8562</v>
      </c>
      <c r="K4814" s="32">
        <f>IFERROR((J4814/I4814),0)</f>
        <v>1</v>
      </c>
      <c r="L4814" s="31"/>
      <c r="M4814" s="31"/>
      <c r="N4814" s="34"/>
      <c r="O4814" s="28"/>
      <c r="P4814" s="28"/>
      <c r="Q4814" s="28"/>
      <c r="R4814" s="28"/>
      <c r="S4814" s="25"/>
    </row>
    <row r="4815" spans="2:19" s="16" customFormat="1" outlineLevel="2" x14ac:dyDescent="0.25">
      <c r="B4815" s="16" t="s">
        <v>2136</v>
      </c>
      <c r="C4815" s="16" t="s">
        <v>328</v>
      </c>
      <c r="D4815" s="16" t="s">
        <v>107</v>
      </c>
      <c r="E4815" s="16" t="s">
        <v>2137</v>
      </c>
      <c r="G4815" s="16" t="s">
        <v>2138</v>
      </c>
      <c r="H4815" s="16" t="s">
        <v>331</v>
      </c>
      <c r="I4815" s="31">
        <v>34639131</v>
      </c>
      <c r="J4815" s="31">
        <v>34639131</v>
      </c>
      <c r="K4815" s="32">
        <f>IFERROR((J4815/I4815),0)</f>
        <v>1</v>
      </c>
      <c r="L4815" s="31"/>
      <c r="M4815" s="31"/>
      <c r="N4815" s="34"/>
      <c r="O4815" s="28"/>
      <c r="P4815" s="28"/>
      <c r="Q4815" s="28"/>
      <c r="R4815" s="28"/>
      <c r="S4815" s="25"/>
    </row>
    <row r="4816" spans="2:19" s="16" customFormat="1" outlineLevel="2" x14ac:dyDescent="0.25">
      <c r="B4816" s="16" t="s">
        <v>2136</v>
      </c>
      <c r="C4816" s="16" t="s">
        <v>328</v>
      </c>
      <c r="D4816" s="16" t="s">
        <v>107</v>
      </c>
      <c r="E4816" s="16" t="s">
        <v>2137</v>
      </c>
      <c r="G4816" s="16" t="s">
        <v>2138</v>
      </c>
      <c r="H4816" s="16" t="s">
        <v>29</v>
      </c>
      <c r="I4816" s="31">
        <v>318416541</v>
      </c>
      <c r="J4816" s="31">
        <v>318416541</v>
      </c>
      <c r="K4816" s="32">
        <f>IFERROR((J4816/I4816),0)</f>
        <v>1</v>
      </c>
      <c r="L4816" s="31"/>
      <c r="M4816" s="31"/>
      <c r="N4816" s="34"/>
      <c r="O4816" s="28"/>
      <c r="P4816" s="28"/>
      <c r="Q4816" s="28"/>
      <c r="R4816" s="28"/>
      <c r="S4816" s="25"/>
    </row>
    <row r="4817" spans="2:19" s="16" customFormat="1" outlineLevel="2" x14ac:dyDescent="0.25">
      <c r="B4817" s="16" t="s">
        <v>2136</v>
      </c>
      <c r="C4817" s="16" t="s">
        <v>328</v>
      </c>
      <c r="D4817" s="16" t="s">
        <v>107</v>
      </c>
      <c r="E4817" s="16" t="s">
        <v>2137</v>
      </c>
      <c r="G4817" s="16" t="s">
        <v>2138</v>
      </c>
      <c r="H4817" s="16" t="s">
        <v>231</v>
      </c>
      <c r="I4817" s="31">
        <v>210599292</v>
      </c>
      <c r="J4817" s="31">
        <v>210599292</v>
      </c>
      <c r="K4817" s="32">
        <f>IFERROR((J4817/I4817),0)</f>
        <v>1</v>
      </c>
      <c r="L4817" s="31"/>
      <c r="M4817" s="31"/>
      <c r="N4817" s="39"/>
      <c r="O4817" s="28"/>
      <c r="P4817" s="28"/>
      <c r="Q4817" s="28"/>
      <c r="R4817" s="28"/>
      <c r="S4817" s="25"/>
    </row>
    <row r="4818" spans="2:19" s="16" customFormat="1" outlineLevel="2" x14ac:dyDescent="0.25">
      <c r="B4818" s="16" t="s">
        <v>2136</v>
      </c>
      <c r="C4818" s="16" t="s">
        <v>328</v>
      </c>
      <c r="D4818" s="16" t="s">
        <v>107</v>
      </c>
      <c r="E4818" s="16" t="s">
        <v>2137</v>
      </c>
      <c r="G4818" s="16" t="s">
        <v>2138</v>
      </c>
      <c r="H4818" s="16" t="s">
        <v>155</v>
      </c>
      <c r="I4818" s="31">
        <v>-276867342</v>
      </c>
      <c r="J4818" s="31"/>
      <c r="K4818" s="32">
        <f>IFERROR((J4818/I4818),0)</f>
        <v>0</v>
      </c>
      <c r="L4818" s="31"/>
      <c r="M4818" s="31"/>
      <c r="N4818" s="34"/>
      <c r="O4818" s="28"/>
      <c r="P4818" s="28"/>
      <c r="Q4818" s="28"/>
      <c r="R4818" s="28"/>
      <c r="S4818" s="25"/>
    </row>
    <row r="4819" spans="2:19" s="16" customFormat="1" outlineLevel="1" x14ac:dyDescent="0.25">
      <c r="B4819" s="47" t="s">
        <v>7274</v>
      </c>
      <c r="C4819" s="47" t="str">
        <f>C4818</f>
        <v>ASIGNACIÓN PARA LA INVERSIÓN LOCAL SEGÚN NBI Y CUARTA, QUINTA, Y SEXTA CATEGORÍA</v>
      </c>
      <c r="D4819" s="47"/>
      <c r="E4819" s="47" t="str">
        <f>E4818</f>
        <v>25001</v>
      </c>
      <c r="F4819" s="47"/>
      <c r="G4819" s="47" t="str">
        <f>G4818</f>
        <v xml:space="preserve">AGUA DE DIOS                                      </v>
      </c>
      <c r="H4819" s="47" t="s">
        <v>10655</v>
      </c>
      <c r="I4819" s="51">
        <f>SUBTOTAL(9,I4812:I4818)</f>
        <v>3733088640</v>
      </c>
      <c r="J4819" s="51">
        <f>SUBTOTAL(9,J4812:J4818)</f>
        <v>3399953863.27</v>
      </c>
      <c r="K4819" s="49">
        <f>J4819/I4819</f>
        <v>0.91076162158046159</v>
      </c>
      <c r="L4819" s="51">
        <f>SUBTOTAL(9,L4812:L4818)</f>
        <v>914676530.25999999</v>
      </c>
      <c r="M4819" s="51">
        <f>SUBTOTAL(9,M4812:M4818)</f>
        <v>774334589.26999998</v>
      </c>
      <c r="N4819" s="50">
        <f>IFERROR((M4819/L4819),"N.A")</f>
        <v>0.8465665879170341</v>
      </c>
      <c r="O4819" s="28"/>
      <c r="P4819" s="28"/>
      <c r="Q4819" s="28"/>
      <c r="R4819" s="28"/>
      <c r="S4819" s="25"/>
    </row>
    <row r="4820" spans="2:19" s="16" customFormat="1" outlineLevel="2" x14ac:dyDescent="0.25">
      <c r="B4820" s="16" t="s">
        <v>2139</v>
      </c>
      <c r="C4820" s="16" t="s">
        <v>328</v>
      </c>
      <c r="D4820" s="16" t="s">
        <v>111</v>
      </c>
      <c r="E4820" s="16" t="s">
        <v>2140</v>
      </c>
      <c r="G4820" s="16" t="s">
        <v>2141</v>
      </c>
      <c r="H4820" s="16" t="s">
        <v>152</v>
      </c>
      <c r="I4820" s="35">
        <v>6525844798</v>
      </c>
      <c r="J4820" s="35">
        <v>3650258872.8000007</v>
      </c>
      <c r="K4820" s="36">
        <f>IFERROR((J4820/I4820),0)</f>
        <v>0.55935422704485849</v>
      </c>
      <c r="L4820" s="35">
        <v>4311839050.6599998</v>
      </c>
      <c r="M4820" s="35">
        <v>3650258872.8000007</v>
      </c>
      <c r="N4820" s="40">
        <f>M4820/L4820</f>
        <v>0.84656658792523043</v>
      </c>
      <c r="O4820" s="28"/>
      <c r="P4820" s="28"/>
      <c r="Q4820" s="28"/>
      <c r="R4820" s="28"/>
      <c r="S4820" s="25"/>
    </row>
    <row r="4821" spans="2:19" s="16" customFormat="1" outlineLevel="2" x14ac:dyDescent="0.25">
      <c r="B4821" s="16" t="s">
        <v>2139</v>
      </c>
      <c r="C4821" s="16" t="s">
        <v>328</v>
      </c>
      <c r="D4821" s="16" t="s">
        <v>111</v>
      </c>
      <c r="E4821" s="16" t="s">
        <v>2140</v>
      </c>
      <c r="G4821" s="16" t="s">
        <v>2141</v>
      </c>
      <c r="H4821" s="16" t="s">
        <v>19</v>
      </c>
      <c r="I4821" s="31">
        <v>422140449</v>
      </c>
      <c r="J4821" s="31">
        <v>422140449</v>
      </c>
      <c r="K4821" s="32">
        <f>IFERROR((J4821/I4821),0)</f>
        <v>1</v>
      </c>
      <c r="L4821" s="31"/>
      <c r="M4821" s="31"/>
      <c r="N4821" s="34"/>
      <c r="O4821" s="28"/>
      <c r="P4821" s="28"/>
      <c r="Q4821" s="28"/>
      <c r="R4821" s="28"/>
      <c r="S4821" s="25"/>
    </row>
    <row r="4822" spans="2:19" s="16" customFormat="1" outlineLevel="2" x14ac:dyDescent="0.25">
      <c r="B4822" s="16" t="s">
        <v>2139</v>
      </c>
      <c r="C4822" s="16" t="s">
        <v>328</v>
      </c>
      <c r="D4822" s="16" t="s">
        <v>111</v>
      </c>
      <c r="E4822" s="16" t="s">
        <v>2140</v>
      </c>
      <c r="G4822" s="16" t="s">
        <v>2141</v>
      </c>
      <c r="H4822" s="16" t="s">
        <v>154</v>
      </c>
      <c r="I4822" s="31">
        <v>40362</v>
      </c>
      <c r="J4822" s="31">
        <v>40362</v>
      </c>
      <c r="K4822" s="32">
        <f>IFERROR((J4822/I4822),0)</f>
        <v>1</v>
      </c>
      <c r="L4822" s="31"/>
      <c r="M4822" s="31"/>
      <c r="N4822" s="34"/>
      <c r="O4822" s="28"/>
      <c r="P4822" s="28"/>
      <c r="Q4822" s="28"/>
      <c r="R4822" s="28"/>
      <c r="S4822" s="25"/>
    </row>
    <row r="4823" spans="2:19" s="16" customFormat="1" outlineLevel="2" x14ac:dyDescent="0.25">
      <c r="B4823" s="16" t="s">
        <v>2139</v>
      </c>
      <c r="C4823" s="16" t="s">
        <v>328</v>
      </c>
      <c r="D4823" s="16" t="s">
        <v>111</v>
      </c>
      <c r="E4823" s="16" t="s">
        <v>2140</v>
      </c>
      <c r="G4823" s="16" t="s">
        <v>2141</v>
      </c>
      <c r="H4823" s="16" t="s">
        <v>331</v>
      </c>
      <c r="I4823" s="31">
        <v>163290903</v>
      </c>
      <c r="J4823" s="31">
        <v>163290903</v>
      </c>
      <c r="K4823" s="32">
        <f>IFERROR((J4823/I4823),0)</f>
        <v>1</v>
      </c>
      <c r="L4823" s="31"/>
      <c r="M4823" s="31"/>
      <c r="N4823" s="34"/>
      <c r="O4823" s="28"/>
      <c r="P4823" s="28"/>
      <c r="Q4823" s="28"/>
      <c r="R4823" s="28"/>
      <c r="S4823" s="25"/>
    </row>
    <row r="4824" spans="2:19" s="16" customFormat="1" outlineLevel="2" x14ac:dyDescent="0.25">
      <c r="B4824" s="16" t="s">
        <v>2139</v>
      </c>
      <c r="C4824" s="16" t="s">
        <v>328</v>
      </c>
      <c r="D4824" s="16" t="s">
        <v>111</v>
      </c>
      <c r="E4824" s="16" t="s">
        <v>2140</v>
      </c>
      <c r="G4824" s="16" t="s">
        <v>2141</v>
      </c>
      <c r="H4824" s="16" t="s">
        <v>231</v>
      </c>
      <c r="I4824" s="31">
        <v>992777469</v>
      </c>
      <c r="J4824" s="31">
        <v>992777469</v>
      </c>
      <c r="K4824" s="32">
        <f>IFERROR((J4824/I4824),0)</f>
        <v>1</v>
      </c>
      <c r="L4824" s="31"/>
      <c r="M4824" s="31"/>
      <c r="N4824" s="39"/>
      <c r="O4824" s="28"/>
      <c r="P4824" s="28"/>
      <c r="Q4824" s="28"/>
      <c r="R4824" s="28"/>
      <c r="S4824" s="25"/>
    </row>
    <row r="4825" spans="2:19" s="16" customFormat="1" outlineLevel="2" x14ac:dyDescent="0.25">
      <c r="B4825" s="16" t="s">
        <v>2139</v>
      </c>
      <c r="C4825" s="16" t="s">
        <v>328</v>
      </c>
      <c r="D4825" s="16" t="s">
        <v>111</v>
      </c>
      <c r="E4825" s="16" t="s">
        <v>2140</v>
      </c>
      <c r="G4825" s="16" t="s">
        <v>2141</v>
      </c>
      <c r="H4825" s="16" t="s">
        <v>155</v>
      </c>
      <c r="I4825" s="31">
        <v>-1305168960</v>
      </c>
      <c r="J4825" s="31"/>
      <c r="K4825" s="32">
        <f>IFERROR((J4825/I4825),0)</f>
        <v>0</v>
      </c>
      <c r="L4825" s="31"/>
      <c r="M4825" s="31"/>
      <c r="N4825" s="34"/>
      <c r="O4825" s="28"/>
      <c r="P4825" s="28"/>
      <c r="Q4825" s="28"/>
      <c r="R4825" s="28"/>
      <c r="S4825" s="25"/>
    </row>
    <row r="4826" spans="2:19" s="16" customFormat="1" outlineLevel="1" x14ac:dyDescent="0.25">
      <c r="B4826" s="47" t="s">
        <v>7275</v>
      </c>
      <c r="C4826" s="47" t="str">
        <f>C4825</f>
        <v>ASIGNACIÓN PARA LA INVERSIÓN LOCAL SEGÚN NBI Y CUARTA, QUINTA, Y SEXTA CATEGORÍA</v>
      </c>
      <c r="D4826" s="47"/>
      <c r="E4826" s="47" t="str">
        <f>E4825</f>
        <v>23855</v>
      </c>
      <c r="F4826" s="47"/>
      <c r="G4826" s="47" t="str">
        <f>G4825</f>
        <v xml:space="preserve">VALENCIA                                          </v>
      </c>
      <c r="H4826" s="47" t="s">
        <v>10655</v>
      </c>
      <c r="I4826" s="51">
        <f>SUBTOTAL(9,I4820:I4825)</f>
        <v>6798925021</v>
      </c>
      <c r="J4826" s="51">
        <f>SUBTOTAL(9,J4820:J4825)</f>
        <v>5228508055.8000011</v>
      </c>
      <c r="K4826" s="49">
        <f>J4826/I4826</f>
        <v>0.76901981411040499</v>
      </c>
      <c r="L4826" s="51">
        <f>SUBTOTAL(9,L4820:L4825)</f>
        <v>4311839050.6599998</v>
      </c>
      <c r="M4826" s="51">
        <f>SUBTOTAL(9,M4820:M4825)</f>
        <v>3650258872.8000007</v>
      </c>
      <c r="N4826" s="50">
        <f>IFERROR((M4826/L4826),"N.A")</f>
        <v>0.84656658792523043</v>
      </c>
      <c r="O4826" s="28"/>
      <c r="P4826" s="28"/>
      <c r="Q4826" s="28"/>
      <c r="R4826" s="28"/>
      <c r="S4826" s="25"/>
    </row>
    <row r="4827" spans="2:19" s="16" customFormat="1" outlineLevel="2" x14ac:dyDescent="0.25">
      <c r="B4827" s="16" t="s">
        <v>2142</v>
      </c>
      <c r="C4827" s="16" t="s">
        <v>328</v>
      </c>
      <c r="D4827" s="16" t="s">
        <v>111</v>
      </c>
      <c r="E4827" s="16" t="s">
        <v>2143</v>
      </c>
      <c r="G4827" s="16" t="s">
        <v>2144</v>
      </c>
      <c r="H4827" s="16" t="s">
        <v>152</v>
      </c>
      <c r="I4827" s="35">
        <v>9305895710</v>
      </c>
      <c r="J4827" s="35">
        <v>5205292101.8099995</v>
      </c>
      <c r="K4827" s="36">
        <f>IFERROR((J4827/I4827),0)</f>
        <v>0.55935422704301929</v>
      </c>
      <c r="L4827" s="35">
        <v>6148709595.29</v>
      </c>
      <c r="M4827" s="35">
        <v>5205292101.8099995</v>
      </c>
      <c r="N4827" s="40">
        <f>M4827/L4827</f>
        <v>0.84656658785728445</v>
      </c>
      <c r="O4827" s="28"/>
      <c r="P4827" s="28"/>
      <c r="Q4827" s="28"/>
      <c r="R4827" s="28"/>
      <c r="S4827" s="25"/>
    </row>
    <row r="4828" spans="2:19" s="16" customFormat="1" outlineLevel="2" x14ac:dyDescent="0.25">
      <c r="B4828" s="16" t="s">
        <v>2142</v>
      </c>
      <c r="C4828" s="16" t="s">
        <v>328</v>
      </c>
      <c r="D4828" s="16" t="s">
        <v>111</v>
      </c>
      <c r="E4828" s="16" t="s">
        <v>2143</v>
      </c>
      <c r="G4828" s="16" t="s">
        <v>2144</v>
      </c>
      <c r="H4828" s="16" t="s">
        <v>19</v>
      </c>
      <c r="I4828" s="31">
        <v>2909428100</v>
      </c>
      <c r="J4828" s="31">
        <v>2909428100</v>
      </c>
      <c r="K4828" s="32">
        <f>IFERROR((J4828/I4828),0)</f>
        <v>1</v>
      </c>
      <c r="L4828" s="31"/>
      <c r="M4828" s="31"/>
      <c r="N4828" s="34"/>
      <c r="O4828" s="28"/>
      <c r="P4828" s="28"/>
      <c r="Q4828" s="28"/>
      <c r="R4828" s="28"/>
      <c r="S4828" s="25"/>
    </row>
    <row r="4829" spans="2:19" s="16" customFormat="1" outlineLevel="2" x14ac:dyDescent="0.25">
      <c r="B4829" s="16" t="s">
        <v>2142</v>
      </c>
      <c r="C4829" s="16" t="s">
        <v>328</v>
      </c>
      <c r="D4829" s="16" t="s">
        <v>111</v>
      </c>
      <c r="E4829" s="16" t="s">
        <v>2143</v>
      </c>
      <c r="G4829" s="16" t="s">
        <v>2144</v>
      </c>
      <c r="H4829" s="16" t="s">
        <v>154</v>
      </c>
      <c r="I4829" s="31">
        <v>57556</v>
      </c>
      <c r="J4829" s="31">
        <v>57556</v>
      </c>
      <c r="K4829" s="32">
        <f>IFERROR((J4829/I4829),0)</f>
        <v>1</v>
      </c>
      <c r="L4829" s="31"/>
      <c r="M4829" s="31"/>
      <c r="N4829" s="34"/>
      <c r="O4829" s="28"/>
      <c r="P4829" s="28"/>
      <c r="Q4829" s="28"/>
      <c r="R4829" s="28"/>
      <c r="S4829" s="25"/>
    </row>
    <row r="4830" spans="2:19" s="16" customFormat="1" outlineLevel="2" x14ac:dyDescent="0.25">
      <c r="B4830" s="16" t="s">
        <v>2142</v>
      </c>
      <c r="C4830" s="16" t="s">
        <v>328</v>
      </c>
      <c r="D4830" s="16" t="s">
        <v>111</v>
      </c>
      <c r="E4830" s="16" t="s">
        <v>2143</v>
      </c>
      <c r="G4830" s="16" t="s">
        <v>2144</v>
      </c>
      <c r="H4830" s="16" t="s">
        <v>331</v>
      </c>
      <c r="I4830" s="31">
        <v>232853854</v>
      </c>
      <c r="J4830" s="31">
        <v>232853854</v>
      </c>
      <c r="K4830" s="32">
        <f>IFERROR((J4830/I4830),0)</f>
        <v>1</v>
      </c>
      <c r="L4830" s="31"/>
      <c r="M4830" s="31"/>
      <c r="N4830" s="34"/>
      <c r="O4830" s="28"/>
      <c r="P4830" s="28"/>
      <c r="Q4830" s="28"/>
      <c r="R4830" s="28"/>
      <c r="S4830" s="25"/>
    </row>
    <row r="4831" spans="2:19" s="16" customFormat="1" outlineLevel="2" x14ac:dyDescent="0.25">
      <c r="B4831" s="16" t="s">
        <v>2142</v>
      </c>
      <c r="C4831" s="16" t="s">
        <v>328</v>
      </c>
      <c r="D4831" s="16" t="s">
        <v>111</v>
      </c>
      <c r="E4831" s="16" t="s">
        <v>2143</v>
      </c>
      <c r="G4831" s="16" t="s">
        <v>2144</v>
      </c>
      <c r="H4831" s="16" t="s">
        <v>231</v>
      </c>
      <c r="I4831" s="31">
        <v>1415706913</v>
      </c>
      <c r="J4831" s="31">
        <v>1415706913</v>
      </c>
      <c r="K4831" s="32">
        <f>IFERROR((J4831/I4831),0)</f>
        <v>1</v>
      </c>
      <c r="L4831" s="31"/>
      <c r="M4831" s="31"/>
      <c r="N4831" s="39"/>
      <c r="O4831" s="28"/>
      <c r="P4831" s="28"/>
      <c r="Q4831" s="28"/>
      <c r="R4831" s="28"/>
      <c r="S4831" s="25"/>
    </row>
    <row r="4832" spans="2:19" s="16" customFormat="1" outlineLevel="2" x14ac:dyDescent="0.25">
      <c r="B4832" s="16" t="s">
        <v>2142</v>
      </c>
      <c r="C4832" s="16" t="s">
        <v>328</v>
      </c>
      <c r="D4832" s="16" t="s">
        <v>111</v>
      </c>
      <c r="E4832" s="16" t="s">
        <v>2143</v>
      </c>
      <c r="G4832" s="16" t="s">
        <v>2144</v>
      </c>
      <c r="H4832" s="16" t="s">
        <v>155</v>
      </c>
      <c r="I4832" s="31">
        <v>-1861179142</v>
      </c>
      <c r="J4832" s="31"/>
      <c r="K4832" s="32">
        <f>IFERROR((J4832/I4832),0)</f>
        <v>0</v>
      </c>
      <c r="L4832" s="31"/>
      <c r="M4832" s="31"/>
      <c r="N4832" s="34"/>
      <c r="O4832" s="28"/>
      <c r="P4832" s="28"/>
      <c r="Q4832" s="28"/>
      <c r="R4832" s="28"/>
      <c r="S4832" s="25"/>
    </row>
    <row r="4833" spans="2:19" s="16" customFormat="1" outlineLevel="1" x14ac:dyDescent="0.25">
      <c r="B4833" s="47" t="s">
        <v>7276</v>
      </c>
      <c r="C4833" s="47" t="str">
        <f>C4832</f>
        <v>ASIGNACIÓN PARA LA INVERSIÓN LOCAL SEGÚN NBI Y CUARTA, QUINTA, Y SEXTA CATEGORÍA</v>
      </c>
      <c r="D4833" s="47"/>
      <c r="E4833" s="47" t="str">
        <f>E4832</f>
        <v>23815</v>
      </c>
      <c r="F4833" s="47"/>
      <c r="G4833" s="47" t="str">
        <f>G4832</f>
        <v xml:space="preserve">TUCHÍN                                            </v>
      </c>
      <c r="H4833" s="47" t="s">
        <v>10655</v>
      </c>
      <c r="I4833" s="51">
        <f>SUBTOTAL(9,I4827:I4832)</f>
        <v>12002762991</v>
      </c>
      <c r="J4833" s="51">
        <f>SUBTOTAL(9,J4827:J4832)</f>
        <v>9763338524.8099995</v>
      </c>
      <c r="K4833" s="49">
        <f>J4833/I4833</f>
        <v>0.81342425340988722</v>
      </c>
      <c r="L4833" s="51">
        <f>SUBTOTAL(9,L4827:L4832)</f>
        <v>6148709595.29</v>
      </c>
      <c r="M4833" s="51">
        <f>SUBTOTAL(9,M4827:M4832)</f>
        <v>5205292101.8099995</v>
      </c>
      <c r="N4833" s="50">
        <f>IFERROR((M4833/L4833),"N.A")</f>
        <v>0.84656658785728445</v>
      </c>
      <c r="O4833" s="28"/>
      <c r="P4833" s="28"/>
      <c r="Q4833" s="28"/>
      <c r="R4833" s="28"/>
      <c r="S4833" s="25"/>
    </row>
    <row r="4834" spans="2:19" s="16" customFormat="1" outlineLevel="2" x14ac:dyDescent="0.25">
      <c r="B4834" s="16" t="s">
        <v>2145</v>
      </c>
      <c r="C4834" s="16" t="s">
        <v>328</v>
      </c>
      <c r="D4834" s="16" t="s">
        <v>111</v>
      </c>
      <c r="E4834" s="16" t="s">
        <v>2146</v>
      </c>
      <c r="G4834" s="16" t="s">
        <v>2147</v>
      </c>
      <c r="H4834" s="16" t="s">
        <v>152</v>
      </c>
      <c r="I4834" s="35">
        <v>9556943291</v>
      </c>
      <c r="J4834" s="35">
        <v>5345716627.4499989</v>
      </c>
      <c r="K4834" s="36">
        <f>IFERROR((J4834/I4834),0)</f>
        <v>0.55935422704497861</v>
      </c>
      <c r="L4834" s="35">
        <v>6314584941.1899996</v>
      </c>
      <c r="M4834" s="35">
        <v>5345716627.4499989</v>
      </c>
      <c r="N4834" s="40">
        <f>M4834/L4834</f>
        <v>0.846566587865486</v>
      </c>
      <c r="O4834" s="28"/>
      <c r="P4834" s="28"/>
      <c r="Q4834" s="28"/>
      <c r="R4834" s="28"/>
      <c r="S4834" s="25"/>
    </row>
    <row r="4835" spans="2:19" s="16" customFormat="1" outlineLevel="2" x14ac:dyDescent="0.25">
      <c r="B4835" s="16" t="s">
        <v>2145</v>
      </c>
      <c r="C4835" s="16" t="s">
        <v>328</v>
      </c>
      <c r="D4835" s="16" t="s">
        <v>111</v>
      </c>
      <c r="E4835" s="16" t="s">
        <v>2146</v>
      </c>
      <c r="G4835" s="16" t="s">
        <v>2147</v>
      </c>
      <c r="H4835" s="16" t="s">
        <v>19</v>
      </c>
      <c r="I4835" s="31">
        <v>9528623134</v>
      </c>
      <c r="J4835" s="31">
        <v>9528623134</v>
      </c>
      <c r="K4835" s="32">
        <f>IFERROR((J4835/I4835),0)</f>
        <v>1</v>
      </c>
      <c r="L4835" s="31"/>
      <c r="M4835" s="31"/>
      <c r="N4835" s="34"/>
      <c r="O4835" s="28"/>
      <c r="P4835" s="28"/>
      <c r="Q4835" s="28"/>
      <c r="R4835" s="28"/>
      <c r="S4835" s="25"/>
    </row>
    <row r="4836" spans="2:19" s="16" customFormat="1" outlineLevel="2" x14ac:dyDescent="0.25">
      <c r="B4836" s="16" t="s">
        <v>2145</v>
      </c>
      <c r="C4836" s="16" t="s">
        <v>328</v>
      </c>
      <c r="D4836" s="16" t="s">
        <v>111</v>
      </c>
      <c r="E4836" s="16" t="s">
        <v>2146</v>
      </c>
      <c r="G4836" s="16" t="s">
        <v>2147</v>
      </c>
      <c r="H4836" s="16" t="s">
        <v>154</v>
      </c>
      <c r="I4836" s="31">
        <v>59108</v>
      </c>
      <c r="J4836" s="31">
        <v>59108</v>
      </c>
      <c r="K4836" s="32">
        <f>IFERROR((J4836/I4836),0)</f>
        <v>1</v>
      </c>
      <c r="L4836" s="31"/>
      <c r="M4836" s="31"/>
      <c r="N4836" s="34"/>
      <c r="O4836" s="28"/>
      <c r="P4836" s="28"/>
      <c r="Q4836" s="28"/>
      <c r="R4836" s="28"/>
      <c r="S4836" s="25"/>
    </row>
    <row r="4837" spans="2:19" s="16" customFormat="1" outlineLevel="2" x14ac:dyDescent="0.25">
      <c r="B4837" s="16" t="s">
        <v>2145</v>
      </c>
      <c r="C4837" s="16" t="s">
        <v>328</v>
      </c>
      <c r="D4837" s="16" t="s">
        <v>111</v>
      </c>
      <c r="E4837" s="16" t="s">
        <v>2146</v>
      </c>
      <c r="G4837" s="16" t="s">
        <v>2147</v>
      </c>
      <c r="H4837" s="16" t="s">
        <v>331</v>
      </c>
      <c r="I4837" s="31">
        <v>239135614</v>
      </c>
      <c r="J4837" s="31">
        <v>239135614</v>
      </c>
      <c r="K4837" s="32">
        <f>IFERROR((J4837/I4837),0)</f>
        <v>1</v>
      </c>
      <c r="L4837" s="31"/>
      <c r="M4837" s="31"/>
      <c r="N4837" s="34"/>
      <c r="O4837" s="28"/>
      <c r="P4837" s="28"/>
      <c r="Q4837" s="28"/>
      <c r="R4837" s="28"/>
      <c r="S4837" s="25"/>
    </row>
    <row r="4838" spans="2:19" s="16" customFormat="1" outlineLevel="2" x14ac:dyDescent="0.25">
      <c r="B4838" s="16" t="s">
        <v>2145</v>
      </c>
      <c r="C4838" s="16" t="s">
        <v>328</v>
      </c>
      <c r="D4838" s="16" t="s">
        <v>111</v>
      </c>
      <c r="E4838" s="16" t="s">
        <v>2146</v>
      </c>
      <c r="G4838" s="16" t="s">
        <v>2147</v>
      </c>
      <c r="H4838" s="16" t="s">
        <v>231</v>
      </c>
      <c r="I4838" s="31">
        <v>1453898809</v>
      </c>
      <c r="J4838" s="31">
        <v>1453898809</v>
      </c>
      <c r="K4838" s="32">
        <f>IFERROR((J4838/I4838),0)</f>
        <v>1</v>
      </c>
      <c r="L4838" s="31"/>
      <c r="M4838" s="31"/>
      <c r="N4838" s="39"/>
      <c r="O4838" s="28"/>
      <c r="P4838" s="28"/>
      <c r="Q4838" s="28"/>
      <c r="R4838" s="28"/>
      <c r="S4838" s="25"/>
    </row>
    <row r="4839" spans="2:19" s="16" customFormat="1" outlineLevel="2" x14ac:dyDescent="0.25">
      <c r="B4839" s="16" t="s">
        <v>2145</v>
      </c>
      <c r="C4839" s="16" t="s">
        <v>328</v>
      </c>
      <c r="D4839" s="16" t="s">
        <v>111</v>
      </c>
      <c r="E4839" s="16" t="s">
        <v>2146</v>
      </c>
      <c r="G4839" s="16" t="s">
        <v>2147</v>
      </c>
      <c r="H4839" s="16" t="s">
        <v>155</v>
      </c>
      <c r="I4839" s="31">
        <v>-1911388658</v>
      </c>
      <c r="J4839" s="31"/>
      <c r="K4839" s="32">
        <f>IFERROR((J4839/I4839),0)</f>
        <v>0</v>
      </c>
      <c r="L4839" s="31"/>
      <c r="M4839" s="31"/>
      <c r="N4839" s="34"/>
      <c r="O4839" s="28"/>
      <c r="P4839" s="28"/>
      <c r="Q4839" s="28"/>
      <c r="R4839" s="28"/>
      <c r="S4839" s="25"/>
    </row>
    <row r="4840" spans="2:19" s="16" customFormat="1" outlineLevel="1" x14ac:dyDescent="0.25">
      <c r="B4840" s="47" t="s">
        <v>7277</v>
      </c>
      <c r="C4840" s="47" t="str">
        <f>C4839</f>
        <v>ASIGNACIÓN PARA LA INVERSIÓN LOCAL SEGÚN NBI Y CUARTA, QUINTA, Y SEXTA CATEGORÍA</v>
      </c>
      <c r="D4840" s="47"/>
      <c r="E4840" s="47" t="str">
        <f>E4839</f>
        <v>23807</v>
      </c>
      <c r="F4840" s="47"/>
      <c r="G4840" s="47" t="str">
        <f>G4839</f>
        <v xml:space="preserve">TIERRALTA                                         </v>
      </c>
      <c r="H4840" s="47" t="s">
        <v>10655</v>
      </c>
      <c r="I4840" s="51">
        <f>SUBTOTAL(9,I4834:I4839)</f>
        <v>18867271298</v>
      </c>
      <c r="J4840" s="51">
        <f>SUBTOTAL(9,J4834:J4839)</f>
        <v>16567433292.449999</v>
      </c>
      <c r="K4840" s="49">
        <f>J4840/I4840</f>
        <v>0.87810436553197857</v>
      </c>
      <c r="L4840" s="51">
        <f>SUBTOTAL(9,L4834:L4839)</f>
        <v>6314584941.1899996</v>
      </c>
      <c r="M4840" s="51">
        <f>SUBTOTAL(9,M4834:M4839)</f>
        <v>5345716627.4499989</v>
      </c>
      <c r="N4840" s="50">
        <f>IFERROR((M4840/L4840),"N.A")</f>
        <v>0.846566587865486</v>
      </c>
      <c r="O4840" s="28"/>
      <c r="P4840" s="28"/>
      <c r="Q4840" s="28"/>
      <c r="R4840" s="28"/>
      <c r="S4840" s="25"/>
    </row>
    <row r="4841" spans="2:19" s="16" customFormat="1" outlineLevel="2" x14ac:dyDescent="0.25">
      <c r="B4841" s="16" t="s">
        <v>2148</v>
      </c>
      <c r="C4841" s="16" t="s">
        <v>328</v>
      </c>
      <c r="D4841" s="16" t="s">
        <v>111</v>
      </c>
      <c r="E4841" s="16" t="s">
        <v>2149</v>
      </c>
      <c r="G4841" s="16" t="s">
        <v>2150</v>
      </c>
      <c r="H4841" s="16" t="s">
        <v>152</v>
      </c>
      <c r="I4841" s="35">
        <v>5887845423</v>
      </c>
      <c r="J4841" s="35">
        <v>3293391225.5500002</v>
      </c>
      <c r="K4841" s="36">
        <f>IFERROR((J4841/I4841),0)</f>
        <v>0.55935422704625581</v>
      </c>
      <c r="L4841" s="35">
        <v>3890292001.5500002</v>
      </c>
      <c r="M4841" s="35">
        <v>3293391225.5500002</v>
      </c>
      <c r="N4841" s="40">
        <f>M4841/L4841</f>
        <v>0.84656658786482397</v>
      </c>
      <c r="O4841" s="28"/>
      <c r="P4841" s="28"/>
      <c r="Q4841" s="28"/>
      <c r="R4841" s="28"/>
      <c r="S4841" s="25"/>
    </row>
    <row r="4842" spans="2:19" s="16" customFormat="1" outlineLevel="2" x14ac:dyDescent="0.25">
      <c r="B4842" s="16" t="s">
        <v>2148</v>
      </c>
      <c r="C4842" s="16" t="s">
        <v>328</v>
      </c>
      <c r="D4842" s="16" t="s">
        <v>111</v>
      </c>
      <c r="E4842" s="16" t="s">
        <v>2149</v>
      </c>
      <c r="G4842" s="16" t="s">
        <v>2150</v>
      </c>
      <c r="H4842" s="16" t="s">
        <v>19</v>
      </c>
      <c r="I4842" s="31">
        <v>3028900348</v>
      </c>
      <c r="J4842" s="31">
        <v>3028900348</v>
      </c>
      <c r="K4842" s="32">
        <f>IFERROR((J4842/I4842),0)</f>
        <v>1</v>
      </c>
      <c r="L4842" s="31"/>
      <c r="M4842" s="31"/>
      <c r="N4842" s="34"/>
      <c r="O4842" s="28"/>
      <c r="P4842" s="28"/>
      <c r="Q4842" s="28"/>
      <c r="R4842" s="28"/>
      <c r="S4842" s="25"/>
    </row>
    <row r="4843" spans="2:19" s="16" customFormat="1" outlineLevel="2" x14ac:dyDescent="0.25">
      <c r="B4843" s="16" t="s">
        <v>2148</v>
      </c>
      <c r="C4843" s="16" t="s">
        <v>328</v>
      </c>
      <c r="D4843" s="16" t="s">
        <v>111</v>
      </c>
      <c r="E4843" s="16" t="s">
        <v>2149</v>
      </c>
      <c r="G4843" s="16" t="s">
        <v>2150</v>
      </c>
      <c r="H4843" s="16" t="s">
        <v>154</v>
      </c>
      <c r="I4843" s="31">
        <v>36416</v>
      </c>
      <c r="J4843" s="31">
        <v>36416</v>
      </c>
      <c r="K4843" s="32">
        <f>IFERROR((J4843/I4843),0)</f>
        <v>1</v>
      </c>
      <c r="L4843" s="31"/>
      <c r="M4843" s="31"/>
      <c r="N4843" s="34"/>
      <c r="O4843" s="28"/>
      <c r="P4843" s="28"/>
      <c r="Q4843" s="28"/>
      <c r="R4843" s="28"/>
      <c r="S4843" s="25"/>
    </row>
    <row r="4844" spans="2:19" s="16" customFormat="1" outlineLevel="2" x14ac:dyDescent="0.25">
      <c r="B4844" s="16" t="s">
        <v>2148</v>
      </c>
      <c r="C4844" s="16" t="s">
        <v>328</v>
      </c>
      <c r="D4844" s="16" t="s">
        <v>111</v>
      </c>
      <c r="E4844" s="16" t="s">
        <v>2149</v>
      </c>
      <c r="G4844" s="16" t="s">
        <v>2150</v>
      </c>
      <c r="H4844" s="16" t="s">
        <v>331</v>
      </c>
      <c r="I4844" s="31">
        <v>147326764</v>
      </c>
      <c r="J4844" s="31">
        <v>147326764</v>
      </c>
      <c r="K4844" s="32">
        <f>IFERROR((J4844/I4844),0)</f>
        <v>1</v>
      </c>
      <c r="L4844" s="31"/>
      <c r="M4844" s="31"/>
      <c r="N4844" s="34"/>
      <c r="O4844" s="28"/>
      <c r="P4844" s="28"/>
      <c r="Q4844" s="28"/>
      <c r="R4844" s="28"/>
      <c r="S4844" s="25"/>
    </row>
    <row r="4845" spans="2:19" s="16" customFormat="1" outlineLevel="2" x14ac:dyDescent="0.25">
      <c r="B4845" s="16" t="s">
        <v>2148</v>
      </c>
      <c r="C4845" s="16" t="s">
        <v>328</v>
      </c>
      <c r="D4845" s="16" t="s">
        <v>111</v>
      </c>
      <c r="E4845" s="16" t="s">
        <v>2149</v>
      </c>
      <c r="G4845" s="16" t="s">
        <v>2150</v>
      </c>
      <c r="H4845" s="16" t="s">
        <v>29</v>
      </c>
      <c r="I4845" s="31">
        <v>240049352</v>
      </c>
      <c r="J4845" s="31">
        <v>240049352</v>
      </c>
      <c r="K4845" s="32">
        <f>IFERROR((J4845/I4845),0)</f>
        <v>1</v>
      </c>
      <c r="L4845" s="31"/>
      <c r="M4845" s="31"/>
      <c r="N4845" s="34"/>
      <c r="O4845" s="28"/>
      <c r="P4845" s="28"/>
      <c r="Q4845" s="28"/>
      <c r="R4845" s="28"/>
      <c r="S4845" s="25"/>
    </row>
    <row r="4846" spans="2:19" s="16" customFormat="1" outlineLevel="2" x14ac:dyDescent="0.25">
      <c r="B4846" s="16" t="s">
        <v>2148</v>
      </c>
      <c r="C4846" s="16" t="s">
        <v>328</v>
      </c>
      <c r="D4846" s="16" t="s">
        <v>111</v>
      </c>
      <c r="E4846" s="16" t="s">
        <v>2149</v>
      </c>
      <c r="G4846" s="16" t="s">
        <v>2150</v>
      </c>
      <c r="H4846" s="16" t="s">
        <v>231</v>
      </c>
      <c r="I4846" s="31">
        <v>895718556</v>
      </c>
      <c r="J4846" s="31">
        <v>895718556</v>
      </c>
      <c r="K4846" s="32">
        <f>IFERROR((J4846/I4846),0)</f>
        <v>1</v>
      </c>
      <c r="L4846" s="31"/>
      <c r="M4846" s="31"/>
      <c r="N4846" s="39"/>
      <c r="O4846" s="28"/>
      <c r="P4846" s="28"/>
      <c r="Q4846" s="28"/>
      <c r="R4846" s="28"/>
      <c r="S4846" s="25"/>
    </row>
    <row r="4847" spans="2:19" s="16" customFormat="1" outlineLevel="2" x14ac:dyDescent="0.25">
      <c r="B4847" s="16" t="s">
        <v>2148</v>
      </c>
      <c r="C4847" s="16" t="s">
        <v>328</v>
      </c>
      <c r="D4847" s="16" t="s">
        <v>111</v>
      </c>
      <c r="E4847" s="16" t="s">
        <v>2149</v>
      </c>
      <c r="G4847" s="16" t="s">
        <v>2150</v>
      </c>
      <c r="H4847" s="16" t="s">
        <v>155</v>
      </c>
      <c r="I4847" s="31">
        <v>-1177569085</v>
      </c>
      <c r="J4847" s="31"/>
      <c r="K4847" s="32">
        <f>IFERROR((J4847/I4847),0)</f>
        <v>0</v>
      </c>
      <c r="L4847" s="31"/>
      <c r="M4847" s="31"/>
      <c r="N4847" s="34"/>
      <c r="O4847" s="28"/>
      <c r="P4847" s="28"/>
      <c r="Q4847" s="28"/>
      <c r="R4847" s="28"/>
      <c r="S4847" s="25"/>
    </row>
    <row r="4848" spans="2:19" s="16" customFormat="1" outlineLevel="1" x14ac:dyDescent="0.25">
      <c r="B4848" s="47" t="s">
        <v>7278</v>
      </c>
      <c r="C4848" s="47" t="str">
        <f>C4847</f>
        <v>ASIGNACIÓN PARA LA INVERSIÓN LOCAL SEGÚN NBI Y CUARTA, QUINTA, Y SEXTA CATEGORÍA</v>
      </c>
      <c r="D4848" s="47"/>
      <c r="E4848" s="47" t="str">
        <f>E4847</f>
        <v>23686</v>
      </c>
      <c r="F4848" s="47"/>
      <c r="G4848" s="47" t="str">
        <f>G4847</f>
        <v xml:space="preserve">SAN PELAYO                                        </v>
      </c>
      <c r="H4848" s="47" t="s">
        <v>10655</v>
      </c>
      <c r="I4848" s="51">
        <f>SUBTOTAL(9,I4841:I4847)</f>
        <v>9022307774</v>
      </c>
      <c r="J4848" s="51">
        <f>SUBTOTAL(9,J4841:J4847)</f>
        <v>7605422661.5500002</v>
      </c>
      <c r="K4848" s="49">
        <f>J4848/I4848</f>
        <v>0.84295757272511773</v>
      </c>
      <c r="L4848" s="51">
        <f>SUBTOTAL(9,L4841:L4847)</f>
        <v>3890292001.5500002</v>
      </c>
      <c r="M4848" s="51">
        <f>SUBTOTAL(9,M4841:M4847)</f>
        <v>3293391225.5500002</v>
      </c>
      <c r="N4848" s="50">
        <f>IFERROR((M4848/L4848),"N.A")</f>
        <v>0.84656658786482397</v>
      </c>
      <c r="O4848" s="28"/>
      <c r="P4848" s="28"/>
      <c r="Q4848" s="28"/>
      <c r="R4848" s="28"/>
      <c r="S4848" s="25"/>
    </row>
    <row r="4849" spans="2:19" s="16" customFormat="1" outlineLevel="2" x14ac:dyDescent="0.25">
      <c r="B4849" s="16" t="s">
        <v>2151</v>
      </c>
      <c r="C4849" s="16" t="s">
        <v>328</v>
      </c>
      <c r="D4849" s="16" t="s">
        <v>111</v>
      </c>
      <c r="E4849" s="16" t="s">
        <v>2152</v>
      </c>
      <c r="G4849" s="16" t="s">
        <v>2153</v>
      </c>
      <c r="H4849" s="16" t="s">
        <v>152</v>
      </c>
      <c r="I4849" s="35">
        <v>4290747870</v>
      </c>
      <c r="J4849" s="35">
        <v>2400047958.2599998</v>
      </c>
      <c r="K4849" s="36">
        <f>IFERROR((J4849/I4849),0)</f>
        <v>0.55935422704294202</v>
      </c>
      <c r="L4849" s="35">
        <v>2835037423.6100001</v>
      </c>
      <c r="M4849" s="35">
        <v>2400047958.2599998</v>
      </c>
      <c r="N4849" s="40">
        <f>M4849/L4849</f>
        <v>0.84656658789494721</v>
      </c>
      <c r="O4849" s="28"/>
      <c r="P4849" s="28"/>
      <c r="Q4849" s="28"/>
      <c r="R4849" s="28"/>
      <c r="S4849" s="25"/>
    </row>
    <row r="4850" spans="2:19" s="16" customFormat="1" outlineLevel="2" x14ac:dyDescent="0.25">
      <c r="B4850" s="16" t="s">
        <v>2151</v>
      </c>
      <c r="C4850" s="16" t="s">
        <v>328</v>
      </c>
      <c r="D4850" s="16" t="s">
        <v>111</v>
      </c>
      <c r="E4850" s="16" t="s">
        <v>2152</v>
      </c>
      <c r="G4850" s="16" t="s">
        <v>2153</v>
      </c>
      <c r="H4850" s="16" t="s">
        <v>19</v>
      </c>
      <c r="I4850" s="31">
        <v>982788669</v>
      </c>
      <c r="J4850" s="31">
        <v>982788669</v>
      </c>
      <c r="K4850" s="32">
        <f>IFERROR((J4850/I4850),0)</f>
        <v>1</v>
      </c>
      <c r="L4850" s="31"/>
      <c r="M4850" s="31"/>
      <c r="N4850" s="34"/>
      <c r="O4850" s="28"/>
      <c r="P4850" s="28"/>
      <c r="Q4850" s="28"/>
      <c r="R4850" s="28"/>
      <c r="S4850" s="25"/>
    </row>
    <row r="4851" spans="2:19" s="16" customFormat="1" outlineLevel="2" x14ac:dyDescent="0.25">
      <c r="B4851" s="16" t="s">
        <v>2151</v>
      </c>
      <c r="C4851" s="16" t="s">
        <v>328</v>
      </c>
      <c r="D4851" s="16" t="s">
        <v>111</v>
      </c>
      <c r="E4851" s="16" t="s">
        <v>2152</v>
      </c>
      <c r="G4851" s="16" t="s">
        <v>2153</v>
      </c>
      <c r="H4851" s="16" t="s">
        <v>154</v>
      </c>
      <c r="I4851" s="31">
        <v>26538</v>
      </c>
      <c r="J4851" s="31">
        <v>26538</v>
      </c>
      <c r="K4851" s="32">
        <f>IFERROR((J4851/I4851),0)</f>
        <v>1</v>
      </c>
      <c r="L4851" s="31"/>
      <c r="M4851" s="31"/>
      <c r="N4851" s="34"/>
      <c r="O4851" s="28"/>
      <c r="P4851" s="28"/>
      <c r="Q4851" s="28"/>
      <c r="R4851" s="28"/>
      <c r="S4851" s="25"/>
    </row>
    <row r="4852" spans="2:19" s="16" customFormat="1" outlineLevel="2" x14ac:dyDescent="0.25">
      <c r="B4852" s="16" t="s">
        <v>2151</v>
      </c>
      <c r="C4852" s="16" t="s">
        <v>328</v>
      </c>
      <c r="D4852" s="16" t="s">
        <v>111</v>
      </c>
      <c r="E4852" s="16" t="s">
        <v>2152</v>
      </c>
      <c r="G4852" s="16" t="s">
        <v>2153</v>
      </c>
      <c r="H4852" s="16" t="s">
        <v>331</v>
      </c>
      <c r="I4852" s="31">
        <v>107363892</v>
      </c>
      <c r="J4852" s="31">
        <v>107363892</v>
      </c>
      <c r="K4852" s="32">
        <f>IFERROR((J4852/I4852),0)</f>
        <v>1</v>
      </c>
      <c r="L4852" s="31"/>
      <c r="M4852" s="31"/>
      <c r="N4852" s="34"/>
      <c r="O4852" s="28"/>
      <c r="P4852" s="28"/>
      <c r="Q4852" s="28"/>
      <c r="R4852" s="28"/>
      <c r="S4852" s="25"/>
    </row>
    <row r="4853" spans="2:19" s="16" customFormat="1" outlineLevel="2" x14ac:dyDescent="0.25">
      <c r="B4853" s="16" t="s">
        <v>2151</v>
      </c>
      <c r="C4853" s="16" t="s">
        <v>328</v>
      </c>
      <c r="D4853" s="16" t="s">
        <v>111</v>
      </c>
      <c r="E4853" s="16" t="s">
        <v>2152</v>
      </c>
      <c r="G4853" s="16" t="s">
        <v>2153</v>
      </c>
      <c r="H4853" s="16" t="s">
        <v>231</v>
      </c>
      <c r="I4853" s="31">
        <v>652751934</v>
      </c>
      <c r="J4853" s="31">
        <v>652751934</v>
      </c>
      <c r="K4853" s="32">
        <f>IFERROR((J4853/I4853),0)</f>
        <v>1</v>
      </c>
      <c r="L4853" s="31"/>
      <c r="M4853" s="31"/>
      <c r="N4853" s="39"/>
      <c r="O4853" s="28"/>
      <c r="P4853" s="28"/>
      <c r="Q4853" s="28"/>
      <c r="R4853" s="28"/>
      <c r="S4853" s="25"/>
    </row>
    <row r="4854" spans="2:19" s="16" customFormat="1" outlineLevel="2" x14ac:dyDescent="0.25">
      <c r="B4854" s="16" t="s">
        <v>2151</v>
      </c>
      <c r="C4854" s="16" t="s">
        <v>328</v>
      </c>
      <c r="D4854" s="16" t="s">
        <v>111</v>
      </c>
      <c r="E4854" s="16" t="s">
        <v>2152</v>
      </c>
      <c r="G4854" s="16" t="s">
        <v>2153</v>
      </c>
      <c r="H4854" s="16" t="s">
        <v>155</v>
      </c>
      <c r="I4854" s="31">
        <v>-858149574</v>
      </c>
      <c r="J4854" s="31"/>
      <c r="K4854" s="32">
        <f>IFERROR((J4854/I4854),0)</f>
        <v>0</v>
      </c>
      <c r="L4854" s="31"/>
      <c r="M4854" s="31"/>
      <c r="N4854" s="34"/>
      <c r="O4854" s="28"/>
      <c r="P4854" s="28"/>
      <c r="Q4854" s="28"/>
      <c r="R4854" s="28"/>
      <c r="S4854" s="25"/>
    </row>
    <row r="4855" spans="2:19" s="16" customFormat="1" outlineLevel="1" x14ac:dyDescent="0.25">
      <c r="B4855" s="47" t="s">
        <v>7279</v>
      </c>
      <c r="C4855" s="47" t="str">
        <f>C4854</f>
        <v>ASIGNACIÓN PARA LA INVERSIÓN LOCAL SEGÚN NBI Y CUARTA, QUINTA, Y SEXTA CATEGORÍA</v>
      </c>
      <c r="D4855" s="47"/>
      <c r="E4855" s="47" t="str">
        <f>E4854</f>
        <v>23682</v>
      </c>
      <c r="F4855" s="47"/>
      <c r="G4855" s="47" t="str">
        <f>G4854</f>
        <v xml:space="preserve">SAN JOSÉ DE URÉ                                   </v>
      </c>
      <c r="H4855" s="47" t="s">
        <v>10655</v>
      </c>
      <c r="I4855" s="51">
        <f>SUBTOTAL(9,I4849:I4854)</f>
        <v>5175529329</v>
      </c>
      <c r="J4855" s="51">
        <f>SUBTOTAL(9,J4849:J4854)</f>
        <v>4142978991.2599998</v>
      </c>
      <c r="K4855" s="49">
        <f>J4855/I4855</f>
        <v>0.80049377134154764</v>
      </c>
      <c r="L4855" s="51">
        <f>SUBTOTAL(9,L4849:L4854)</f>
        <v>2835037423.6100001</v>
      </c>
      <c r="M4855" s="51">
        <f>SUBTOTAL(9,M4849:M4854)</f>
        <v>2400047958.2599998</v>
      </c>
      <c r="N4855" s="50">
        <f>IFERROR((M4855/L4855),"N.A")</f>
        <v>0.84656658789494721</v>
      </c>
      <c r="O4855" s="28"/>
      <c r="P4855" s="28"/>
      <c r="Q4855" s="28"/>
      <c r="R4855" s="28"/>
      <c r="S4855" s="25"/>
    </row>
    <row r="4856" spans="2:19" s="16" customFormat="1" outlineLevel="2" x14ac:dyDescent="0.25">
      <c r="B4856" s="16" t="s">
        <v>2154</v>
      </c>
      <c r="C4856" s="16" t="s">
        <v>328</v>
      </c>
      <c r="D4856" s="16" t="s">
        <v>111</v>
      </c>
      <c r="E4856" s="16" t="s">
        <v>2155</v>
      </c>
      <c r="G4856" s="16" t="s">
        <v>2156</v>
      </c>
      <c r="H4856" s="16" t="s">
        <v>152</v>
      </c>
      <c r="I4856" s="35">
        <v>4675985274</v>
      </c>
      <c r="J4856" s="35">
        <v>2615532128.6200004</v>
      </c>
      <c r="K4856" s="36">
        <f>IFERROR((J4856/I4856),0)</f>
        <v>0.55935422704669546</v>
      </c>
      <c r="L4856" s="35">
        <v>3089576373.52</v>
      </c>
      <c r="M4856" s="35">
        <v>2615532128.6200004</v>
      </c>
      <c r="N4856" s="40">
        <f>M4856/L4856</f>
        <v>0.84656658791058981</v>
      </c>
      <c r="O4856" s="28"/>
      <c r="P4856" s="28"/>
      <c r="Q4856" s="28"/>
      <c r="R4856" s="28"/>
      <c r="S4856" s="25"/>
    </row>
    <row r="4857" spans="2:19" s="16" customFormat="1" outlineLevel="2" x14ac:dyDescent="0.25">
      <c r="B4857" s="16" t="s">
        <v>2154</v>
      </c>
      <c r="C4857" s="16" t="s">
        <v>328</v>
      </c>
      <c r="D4857" s="16" t="s">
        <v>111</v>
      </c>
      <c r="E4857" s="16" t="s">
        <v>2155</v>
      </c>
      <c r="G4857" s="16" t="s">
        <v>2156</v>
      </c>
      <c r="H4857" s="16" t="s">
        <v>19</v>
      </c>
      <c r="I4857" s="31">
        <v>1970917598</v>
      </c>
      <c r="J4857" s="31">
        <v>1970917598</v>
      </c>
      <c r="K4857" s="32">
        <f>IFERROR((J4857/I4857),0)</f>
        <v>1</v>
      </c>
      <c r="L4857" s="31"/>
      <c r="M4857" s="31"/>
      <c r="N4857" s="34"/>
      <c r="O4857" s="28"/>
      <c r="P4857" s="28"/>
      <c r="Q4857" s="28"/>
      <c r="R4857" s="28"/>
      <c r="S4857" s="25"/>
    </row>
    <row r="4858" spans="2:19" s="16" customFormat="1" outlineLevel="2" x14ac:dyDescent="0.25">
      <c r="B4858" s="16" t="s">
        <v>2154</v>
      </c>
      <c r="C4858" s="16" t="s">
        <v>328</v>
      </c>
      <c r="D4858" s="16" t="s">
        <v>111</v>
      </c>
      <c r="E4858" s="16" t="s">
        <v>2155</v>
      </c>
      <c r="G4858" s="16" t="s">
        <v>2156</v>
      </c>
      <c r="H4858" s="16" t="s">
        <v>154</v>
      </c>
      <c r="I4858" s="31">
        <v>28920</v>
      </c>
      <c r="J4858" s="31">
        <v>28920</v>
      </c>
      <c r="K4858" s="32">
        <f>IFERROR((J4858/I4858),0)</f>
        <v>1</v>
      </c>
      <c r="L4858" s="31"/>
      <c r="M4858" s="31"/>
      <c r="N4858" s="34"/>
      <c r="O4858" s="28"/>
      <c r="P4858" s="28"/>
      <c r="Q4858" s="28"/>
      <c r="R4858" s="28"/>
      <c r="S4858" s="25"/>
    </row>
    <row r="4859" spans="2:19" s="16" customFormat="1" outlineLevel="2" x14ac:dyDescent="0.25">
      <c r="B4859" s="16" t="s">
        <v>2154</v>
      </c>
      <c r="C4859" s="16" t="s">
        <v>328</v>
      </c>
      <c r="D4859" s="16" t="s">
        <v>111</v>
      </c>
      <c r="E4859" s="16" t="s">
        <v>2155</v>
      </c>
      <c r="G4859" s="16" t="s">
        <v>2156</v>
      </c>
      <c r="H4859" s="16" t="s">
        <v>331</v>
      </c>
      <c r="I4859" s="31">
        <v>117003374</v>
      </c>
      <c r="J4859" s="31">
        <v>117003374</v>
      </c>
      <c r="K4859" s="32">
        <f>IFERROR((J4859/I4859),0)</f>
        <v>1</v>
      </c>
      <c r="L4859" s="31"/>
      <c r="M4859" s="31"/>
      <c r="N4859" s="34"/>
      <c r="O4859" s="28"/>
      <c r="P4859" s="28"/>
      <c r="Q4859" s="28"/>
      <c r="R4859" s="28"/>
      <c r="S4859" s="25"/>
    </row>
    <row r="4860" spans="2:19" s="16" customFormat="1" outlineLevel="2" x14ac:dyDescent="0.25">
      <c r="B4860" s="16" t="s">
        <v>2154</v>
      </c>
      <c r="C4860" s="16" t="s">
        <v>328</v>
      </c>
      <c r="D4860" s="16" t="s">
        <v>111</v>
      </c>
      <c r="E4860" s="16" t="s">
        <v>2155</v>
      </c>
      <c r="G4860" s="16" t="s">
        <v>2156</v>
      </c>
      <c r="H4860" s="16" t="s">
        <v>29</v>
      </c>
      <c r="I4860" s="31">
        <v>94950957</v>
      </c>
      <c r="J4860" s="31">
        <v>94950957</v>
      </c>
      <c r="K4860" s="32">
        <f>IFERROR((J4860/I4860),0)</f>
        <v>1</v>
      </c>
      <c r="L4860" s="31"/>
      <c r="M4860" s="31"/>
      <c r="N4860" s="34"/>
      <c r="O4860" s="28"/>
      <c r="P4860" s="28"/>
      <c r="Q4860" s="28"/>
      <c r="R4860" s="28"/>
      <c r="S4860" s="25"/>
    </row>
    <row r="4861" spans="2:19" s="16" customFormat="1" outlineLevel="2" x14ac:dyDescent="0.25">
      <c r="B4861" s="16" t="s">
        <v>2154</v>
      </c>
      <c r="C4861" s="16" t="s">
        <v>328</v>
      </c>
      <c r="D4861" s="16" t="s">
        <v>111</v>
      </c>
      <c r="E4861" s="16" t="s">
        <v>2155</v>
      </c>
      <c r="G4861" s="16" t="s">
        <v>2156</v>
      </c>
      <c r="H4861" s="16" t="s">
        <v>231</v>
      </c>
      <c r="I4861" s="31">
        <v>711358142</v>
      </c>
      <c r="J4861" s="31">
        <v>711358142</v>
      </c>
      <c r="K4861" s="32">
        <f>IFERROR((J4861/I4861),0)</f>
        <v>1</v>
      </c>
      <c r="L4861" s="31"/>
      <c r="M4861" s="31"/>
      <c r="N4861" s="39"/>
      <c r="O4861" s="28"/>
      <c r="P4861" s="28"/>
      <c r="Q4861" s="28"/>
      <c r="R4861" s="28"/>
      <c r="S4861" s="25"/>
    </row>
    <row r="4862" spans="2:19" s="16" customFormat="1" outlineLevel="2" x14ac:dyDescent="0.25">
      <c r="B4862" s="16" t="s">
        <v>2154</v>
      </c>
      <c r="C4862" s="16" t="s">
        <v>328</v>
      </c>
      <c r="D4862" s="16" t="s">
        <v>111</v>
      </c>
      <c r="E4862" s="16" t="s">
        <v>2155</v>
      </c>
      <c r="G4862" s="16" t="s">
        <v>2156</v>
      </c>
      <c r="H4862" s="16" t="s">
        <v>155</v>
      </c>
      <c r="I4862" s="31">
        <v>-935197055</v>
      </c>
      <c r="J4862" s="31"/>
      <c r="K4862" s="32">
        <f>IFERROR((J4862/I4862),0)</f>
        <v>0</v>
      </c>
      <c r="L4862" s="31"/>
      <c r="M4862" s="31"/>
      <c r="N4862" s="34"/>
      <c r="O4862" s="28"/>
      <c r="P4862" s="28"/>
      <c r="Q4862" s="28"/>
      <c r="R4862" s="28"/>
      <c r="S4862" s="25"/>
    </row>
    <row r="4863" spans="2:19" s="16" customFormat="1" outlineLevel="1" x14ac:dyDescent="0.25">
      <c r="B4863" s="47" t="s">
        <v>7280</v>
      </c>
      <c r="C4863" s="47" t="str">
        <f>C4862</f>
        <v>ASIGNACIÓN PARA LA INVERSIÓN LOCAL SEGÚN NBI Y CUARTA, QUINTA, Y SEXTA CATEGORÍA</v>
      </c>
      <c r="D4863" s="47"/>
      <c r="E4863" s="47" t="str">
        <f>E4862</f>
        <v>23678</v>
      </c>
      <c r="F4863" s="47"/>
      <c r="G4863" s="47" t="str">
        <f>G4862</f>
        <v xml:space="preserve">SAN CARLOS                                        </v>
      </c>
      <c r="H4863" s="47" t="s">
        <v>10655</v>
      </c>
      <c r="I4863" s="51">
        <f>SUBTOTAL(9,I4856:I4862)</f>
        <v>6635047210</v>
      </c>
      <c r="J4863" s="51">
        <f>SUBTOTAL(9,J4856:J4862)</f>
        <v>5509791119.6200008</v>
      </c>
      <c r="K4863" s="49">
        <f>J4863/I4863</f>
        <v>0.83040722171741732</v>
      </c>
      <c r="L4863" s="51">
        <f>SUBTOTAL(9,L4856:L4862)</f>
        <v>3089576373.52</v>
      </c>
      <c r="M4863" s="51">
        <f>SUBTOTAL(9,M4856:M4862)</f>
        <v>2615532128.6200004</v>
      </c>
      <c r="N4863" s="50">
        <f>IFERROR((M4863/L4863),"N.A")</f>
        <v>0.84656658791058981</v>
      </c>
      <c r="O4863" s="28"/>
      <c r="P4863" s="28"/>
      <c r="Q4863" s="28"/>
      <c r="R4863" s="28"/>
      <c r="S4863" s="25"/>
    </row>
    <row r="4864" spans="2:19" s="16" customFormat="1" outlineLevel="2" x14ac:dyDescent="0.25">
      <c r="B4864" s="16" t="s">
        <v>2157</v>
      </c>
      <c r="C4864" s="16" t="s">
        <v>328</v>
      </c>
      <c r="D4864" s="16" t="s">
        <v>111</v>
      </c>
      <c r="E4864" s="16" t="s">
        <v>2158</v>
      </c>
      <c r="G4864" s="16" t="s">
        <v>2159</v>
      </c>
      <c r="H4864" s="16" t="s">
        <v>152</v>
      </c>
      <c r="I4864" s="35">
        <v>5580944754</v>
      </c>
      <c r="J4864" s="35">
        <v>3121725039.0500002</v>
      </c>
      <c r="K4864" s="36">
        <f>IFERROR((J4864/I4864),0)</f>
        <v>0.55935422704419058</v>
      </c>
      <c r="L4864" s="35">
        <v>3687512693.79</v>
      </c>
      <c r="M4864" s="35">
        <v>3121725039.0500002</v>
      </c>
      <c r="N4864" s="40">
        <f>M4864/L4864</f>
        <v>0.84656658790820671</v>
      </c>
      <c r="O4864" s="28"/>
      <c r="P4864" s="28"/>
      <c r="Q4864" s="28"/>
      <c r="R4864" s="28"/>
      <c r="S4864" s="25"/>
    </row>
    <row r="4865" spans="2:19" s="16" customFormat="1" outlineLevel="2" x14ac:dyDescent="0.25">
      <c r="B4865" s="16" t="s">
        <v>2157</v>
      </c>
      <c r="C4865" s="16" t="s">
        <v>328</v>
      </c>
      <c r="D4865" s="16" t="s">
        <v>111</v>
      </c>
      <c r="E4865" s="16" t="s">
        <v>2158</v>
      </c>
      <c r="G4865" s="16" t="s">
        <v>2159</v>
      </c>
      <c r="H4865" s="16" t="s">
        <v>19</v>
      </c>
      <c r="I4865" s="31">
        <v>743447428</v>
      </c>
      <c r="J4865" s="31">
        <v>743447428</v>
      </c>
      <c r="K4865" s="32">
        <f>IFERROR((J4865/I4865),0)</f>
        <v>1</v>
      </c>
      <c r="L4865" s="31"/>
      <c r="M4865" s="31"/>
      <c r="N4865" s="34"/>
      <c r="O4865" s="28"/>
      <c r="P4865" s="28"/>
      <c r="Q4865" s="28"/>
      <c r="R4865" s="28"/>
      <c r="S4865" s="25"/>
    </row>
    <row r="4866" spans="2:19" s="16" customFormat="1" outlineLevel="2" x14ac:dyDescent="0.25">
      <c r="B4866" s="16" t="s">
        <v>2157</v>
      </c>
      <c r="C4866" s="16" t="s">
        <v>328</v>
      </c>
      <c r="D4866" s="16" t="s">
        <v>111</v>
      </c>
      <c r="E4866" s="16" t="s">
        <v>2158</v>
      </c>
      <c r="G4866" s="16" t="s">
        <v>2159</v>
      </c>
      <c r="H4866" s="16" t="s">
        <v>154</v>
      </c>
      <c r="I4866" s="31">
        <v>34517</v>
      </c>
      <c r="J4866" s="31">
        <v>34517</v>
      </c>
      <c r="K4866" s="32">
        <f>IFERROR((J4866/I4866),0)</f>
        <v>1</v>
      </c>
      <c r="L4866" s="31"/>
      <c r="M4866" s="31"/>
      <c r="N4866" s="34"/>
      <c r="O4866" s="28"/>
      <c r="P4866" s="28"/>
      <c r="Q4866" s="28"/>
      <c r="R4866" s="28"/>
      <c r="S4866" s="25"/>
    </row>
    <row r="4867" spans="2:19" s="16" customFormat="1" outlineLevel="2" x14ac:dyDescent="0.25">
      <c r="B4867" s="16" t="s">
        <v>2157</v>
      </c>
      <c r="C4867" s="16" t="s">
        <v>328</v>
      </c>
      <c r="D4867" s="16" t="s">
        <v>111</v>
      </c>
      <c r="E4867" s="16" t="s">
        <v>2158</v>
      </c>
      <c r="G4867" s="16" t="s">
        <v>2159</v>
      </c>
      <c r="H4867" s="16" t="s">
        <v>331</v>
      </c>
      <c r="I4867" s="31">
        <v>139647438</v>
      </c>
      <c r="J4867" s="31">
        <v>139647438</v>
      </c>
      <c r="K4867" s="32">
        <f>IFERROR((J4867/I4867),0)</f>
        <v>1</v>
      </c>
      <c r="L4867" s="31"/>
      <c r="M4867" s="31"/>
      <c r="N4867" s="34"/>
      <c r="O4867" s="28"/>
      <c r="P4867" s="28"/>
      <c r="Q4867" s="28"/>
      <c r="R4867" s="28"/>
      <c r="S4867" s="25"/>
    </row>
    <row r="4868" spans="2:19" s="16" customFormat="1" outlineLevel="2" x14ac:dyDescent="0.25">
      <c r="B4868" s="16" t="s">
        <v>2157</v>
      </c>
      <c r="C4868" s="16" t="s">
        <v>328</v>
      </c>
      <c r="D4868" s="16" t="s">
        <v>111</v>
      </c>
      <c r="E4868" s="16" t="s">
        <v>2158</v>
      </c>
      <c r="G4868" s="16" t="s">
        <v>2159</v>
      </c>
      <c r="H4868" s="16" t="s">
        <v>231</v>
      </c>
      <c r="I4868" s="31">
        <v>849029724</v>
      </c>
      <c r="J4868" s="31">
        <v>849029724</v>
      </c>
      <c r="K4868" s="32">
        <f>IFERROR((J4868/I4868),0)</f>
        <v>1</v>
      </c>
      <c r="L4868" s="31"/>
      <c r="M4868" s="31"/>
      <c r="N4868" s="39"/>
      <c r="O4868" s="28"/>
      <c r="P4868" s="28"/>
      <c r="Q4868" s="28"/>
      <c r="R4868" s="28"/>
      <c r="S4868" s="25"/>
    </row>
    <row r="4869" spans="2:19" s="16" customFormat="1" outlineLevel="2" x14ac:dyDescent="0.25">
      <c r="B4869" s="16" t="s">
        <v>2157</v>
      </c>
      <c r="C4869" s="16" t="s">
        <v>328</v>
      </c>
      <c r="D4869" s="16" t="s">
        <v>111</v>
      </c>
      <c r="E4869" s="16" t="s">
        <v>2158</v>
      </c>
      <c r="G4869" s="16" t="s">
        <v>2159</v>
      </c>
      <c r="H4869" s="16" t="s">
        <v>155</v>
      </c>
      <c r="I4869" s="31">
        <v>-1116188951</v>
      </c>
      <c r="J4869" s="31"/>
      <c r="K4869" s="32">
        <f>IFERROR((J4869/I4869),0)</f>
        <v>0</v>
      </c>
      <c r="L4869" s="31"/>
      <c r="M4869" s="31"/>
      <c r="N4869" s="34"/>
      <c r="O4869" s="28"/>
      <c r="P4869" s="28"/>
      <c r="Q4869" s="28"/>
      <c r="R4869" s="28"/>
      <c r="S4869" s="25"/>
    </row>
    <row r="4870" spans="2:19" s="16" customFormat="1" outlineLevel="1" x14ac:dyDescent="0.25">
      <c r="B4870" s="47" t="s">
        <v>7281</v>
      </c>
      <c r="C4870" s="47" t="str">
        <f>C4869</f>
        <v>ASIGNACIÓN PARA LA INVERSIÓN LOCAL SEGÚN NBI Y CUARTA, QUINTA, Y SEXTA CATEGORÍA</v>
      </c>
      <c r="D4870" s="47"/>
      <c r="E4870" s="47" t="str">
        <f>E4869</f>
        <v>23675</v>
      </c>
      <c r="F4870" s="47"/>
      <c r="G4870" s="47" t="str">
        <f>G4869</f>
        <v xml:space="preserve">SAN BERNARDO DEL VIENTO                           </v>
      </c>
      <c r="H4870" s="47" t="s">
        <v>10655</v>
      </c>
      <c r="I4870" s="51">
        <f>SUBTOTAL(9,I4864:I4869)</f>
        <v>6196914910</v>
      </c>
      <c r="J4870" s="51">
        <f>SUBTOTAL(9,J4864:J4869)</f>
        <v>4853884146.0500002</v>
      </c>
      <c r="K4870" s="49">
        <f>J4870/I4870</f>
        <v>0.7832742931837352</v>
      </c>
      <c r="L4870" s="51">
        <f>SUBTOTAL(9,L4864:L4869)</f>
        <v>3687512693.79</v>
      </c>
      <c r="M4870" s="51">
        <f>SUBTOTAL(9,M4864:M4869)</f>
        <v>3121725039.0500002</v>
      </c>
      <c r="N4870" s="50">
        <f>IFERROR((M4870/L4870),"N.A")</f>
        <v>0.84656658790820671</v>
      </c>
      <c r="O4870" s="28"/>
      <c r="P4870" s="28"/>
      <c r="Q4870" s="28"/>
      <c r="R4870" s="28"/>
      <c r="S4870" s="25"/>
    </row>
    <row r="4871" spans="2:19" s="16" customFormat="1" outlineLevel="2" x14ac:dyDescent="0.25">
      <c r="B4871" s="16" t="s">
        <v>2160</v>
      </c>
      <c r="C4871" s="16" t="s">
        <v>328</v>
      </c>
      <c r="D4871" s="16" t="s">
        <v>111</v>
      </c>
      <c r="E4871" s="16" t="s">
        <v>2161</v>
      </c>
      <c r="G4871" s="16" t="s">
        <v>2162</v>
      </c>
      <c r="H4871" s="16" t="s">
        <v>152</v>
      </c>
      <c r="I4871" s="35">
        <v>4359296095</v>
      </c>
      <c r="J4871" s="35">
        <v>2438390697.6800003</v>
      </c>
      <c r="K4871" s="36">
        <f>IFERROR((J4871/I4871),0)</f>
        <v>0.55935422704522675</v>
      </c>
      <c r="L4871" s="35">
        <v>2880329477.5699997</v>
      </c>
      <c r="M4871" s="35">
        <v>2438390697.6800003</v>
      </c>
      <c r="N4871" s="40">
        <f>M4871/L4871</f>
        <v>0.84656658783951255</v>
      </c>
      <c r="O4871" s="28"/>
      <c r="P4871" s="28"/>
      <c r="Q4871" s="28"/>
      <c r="R4871" s="28"/>
      <c r="S4871" s="25"/>
    </row>
    <row r="4872" spans="2:19" s="16" customFormat="1" outlineLevel="2" x14ac:dyDescent="0.25">
      <c r="B4872" s="16" t="s">
        <v>2160</v>
      </c>
      <c r="C4872" s="16" t="s">
        <v>328</v>
      </c>
      <c r="D4872" s="16" t="s">
        <v>111</v>
      </c>
      <c r="E4872" s="16" t="s">
        <v>2161</v>
      </c>
      <c r="G4872" s="16" t="s">
        <v>2162</v>
      </c>
      <c r="H4872" s="16" t="s">
        <v>19</v>
      </c>
      <c r="I4872" s="31">
        <v>1959313354</v>
      </c>
      <c r="J4872" s="31">
        <v>1959313354</v>
      </c>
      <c r="K4872" s="32">
        <f>IFERROR((J4872/I4872),0)</f>
        <v>1</v>
      </c>
      <c r="L4872" s="31"/>
      <c r="M4872" s="31"/>
      <c r="N4872" s="34"/>
      <c r="O4872" s="28"/>
      <c r="P4872" s="28"/>
      <c r="Q4872" s="28"/>
      <c r="R4872" s="28"/>
      <c r="S4872" s="25"/>
    </row>
    <row r="4873" spans="2:19" s="16" customFormat="1" outlineLevel="2" x14ac:dyDescent="0.25">
      <c r="B4873" s="16" t="s">
        <v>2160</v>
      </c>
      <c r="C4873" s="16" t="s">
        <v>328</v>
      </c>
      <c r="D4873" s="16" t="s">
        <v>111</v>
      </c>
      <c r="E4873" s="16" t="s">
        <v>2161</v>
      </c>
      <c r="G4873" s="16" t="s">
        <v>2162</v>
      </c>
      <c r="H4873" s="16" t="s">
        <v>154</v>
      </c>
      <c r="I4873" s="31">
        <v>26962</v>
      </c>
      <c r="J4873" s="31">
        <v>26962</v>
      </c>
      <c r="K4873" s="32">
        <f>IFERROR((J4873/I4873),0)</f>
        <v>1</v>
      </c>
      <c r="L4873" s="31"/>
      <c r="M4873" s="31"/>
      <c r="N4873" s="34"/>
      <c r="O4873" s="28"/>
      <c r="P4873" s="28"/>
      <c r="Q4873" s="28"/>
      <c r="R4873" s="28"/>
      <c r="S4873" s="25"/>
    </row>
    <row r="4874" spans="2:19" s="16" customFormat="1" outlineLevel="2" x14ac:dyDescent="0.25">
      <c r="B4874" s="16" t="s">
        <v>2160</v>
      </c>
      <c r="C4874" s="16" t="s">
        <v>328</v>
      </c>
      <c r="D4874" s="16" t="s">
        <v>111</v>
      </c>
      <c r="E4874" s="16" t="s">
        <v>2161</v>
      </c>
      <c r="G4874" s="16" t="s">
        <v>2162</v>
      </c>
      <c r="H4874" s="16" t="s">
        <v>331</v>
      </c>
      <c r="I4874" s="31">
        <v>109079118</v>
      </c>
      <c r="J4874" s="31">
        <v>109079118</v>
      </c>
      <c r="K4874" s="32">
        <f>IFERROR((J4874/I4874),0)</f>
        <v>1</v>
      </c>
      <c r="L4874" s="31"/>
      <c r="M4874" s="31"/>
      <c r="N4874" s="34"/>
      <c r="O4874" s="28"/>
      <c r="P4874" s="28"/>
      <c r="Q4874" s="28"/>
      <c r="R4874" s="28"/>
      <c r="S4874" s="25"/>
    </row>
    <row r="4875" spans="2:19" s="16" customFormat="1" outlineLevel="2" x14ac:dyDescent="0.25">
      <c r="B4875" s="16" t="s">
        <v>2160</v>
      </c>
      <c r="C4875" s="16" t="s">
        <v>328</v>
      </c>
      <c r="D4875" s="16" t="s">
        <v>111</v>
      </c>
      <c r="E4875" s="16" t="s">
        <v>2161</v>
      </c>
      <c r="G4875" s="16" t="s">
        <v>2162</v>
      </c>
      <c r="H4875" s="16" t="s">
        <v>231</v>
      </c>
      <c r="I4875" s="31">
        <v>663180183</v>
      </c>
      <c r="J4875" s="31">
        <v>663180183</v>
      </c>
      <c r="K4875" s="32">
        <f>IFERROR((J4875/I4875),0)</f>
        <v>1</v>
      </c>
      <c r="L4875" s="31"/>
      <c r="M4875" s="31"/>
      <c r="N4875" s="39"/>
      <c r="O4875" s="28"/>
      <c r="P4875" s="28"/>
      <c r="Q4875" s="28"/>
      <c r="R4875" s="28"/>
      <c r="S4875" s="25"/>
    </row>
    <row r="4876" spans="2:19" s="16" customFormat="1" outlineLevel="2" x14ac:dyDescent="0.25">
      <c r="B4876" s="16" t="s">
        <v>2160</v>
      </c>
      <c r="C4876" s="16" t="s">
        <v>328</v>
      </c>
      <c r="D4876" s="16" t="s">
        <v>111</v>
      </c>
      <c r="E4876" s="16" t="s">
        <v>2161</v>
      </c>
      <c r="G4876" s="16" t="s">
        <v>2162</v>
      </c>
      <c r="H4876" s="16" t="s">
        <v>155</v>
      </c>
      <c r="I4876" s="31">
        <v>-871859219</v>
      </c>
      <c r="J4876" s="31"/>
      <c r="K4876" s="32">
        <f>IFERROR((J4876/I4876),0)</f>
        <v>0</v>
      </c>
      <c r="L4876" s="31"/>
      <c r="M4876" s="31"/>
      <c r="N4876" s="34"/>
      <c r="O4876" s="28"/>
      <c r="P4876" s="28"/>
      <c r="Q4876" s="28"/>
      <c r="R4876" s="28"/>
      <c r="S4876" s="25"/>
    </row>
    <row r="4877" spans="2:19" s="16" customFormat="1" outlineLevel="1" x14ac:dyDescent="0.25">
      <c r="B4877" s="47" t="s">
        <v>7282</v>
      </c>
      <c r="C4877" s="47" t="str">
        <f>C4876</f>
        <v>ASIGNACIÓN PARA LA INVERSIÓN LOCAL SEGÚN NBI Y CUARTA, QUINTA, Y SEXTA CATEGORÍA</v>
      </c>
      <c r="D4877" s="47"/>
      <c r="E4877" s="47" t="str">
        <f>E4876</f>
        <v>23672</v>
      </c>
      <c r="F4877" s="47"/>
      <c r="G4877" s="47" t="str">
        <f>G4876</f>
        <v xml:space="preserve">SAN ANTERO                                        </v>
      </c>
      <c r="H4877" s="47" t="s">
        <v>10655</v>
      </c>
      <c r="I4877" s="51">
        <f>SUBTOTAL(9,I4871:I4876)</f>
        <v>6219036493</v>
      </c>
      <c r="J4877" s="51">
        <f>SUBTOTAL(9,J4871:J4876)</f>
        <v>5169990314.6800003</v>
      </c>
      <c r="K4877" s="49">
        <f>J4877/I4877</f>
        <v>0.83131692835364757</v>
      </c>
      <c r="L4877" s="51">
        <f>SUBTOTAL(9,L4871:L4876)</f>
        <v>2880329477.5699997</v>
      </c>
      <c r="M4877" s="51">
        <f>SUBTOTAL(9,M4871:M4876)</f>
        <v>2438390697.6800003</v>
      </c>
      <c r="N4877" s="50">
        <f>IFERROR((M4877/L4877),"N.A")</f>
        <v>0.84656658783951255</v>
      </c>
      <c r="O4877" s="28"/>
      <c r="P4877" s="28"/>
      <c r="Q4877" s="28"/>
      <c r="R4877" s="28"/>
      <c r="S4877" s="25"/>
    </row>
    <row r="4878" spans="2:19" s="16" customFormat="1" outlineLevel="2" x14ac:dyDescent="0.25">
      <c r="B4878" s="16" t="s">
        <v>2163</v>
      </c>
      <c r="C4878" s="16" t="s">
        <v>328</v>
      </c>
      <c r="D4878" s="16" t="s">
        <v>111</v>
      </c>
      <c r="E4878" s="16" t="s">
        <v>2164</v>
      </c>
      <c r="G4878" s="16" t="s">
        <v>2165</v>
      </c>
      <c r="H4878" s="16" t="s">
        <v>152</v>
      </c>
      <c r="I4878" s="35">
        <v>8519764020</v>
      </c>
      <c r="J4878" s="35">
        <v>4765566018</v>
      </c>
      <c r="K4878" s="36">
        <f>IFERROR((J4878/I4878),0)</f>
        <v>0.5593542270434857</v>
      </c>
      <c r="L4878" s="35">
        <v>5629286681.1100016</v>
      </c>
      <c r="M4878" s="35">
        <v>4765566018</v>
      </c>
      <c r="N4878" s="40">
        <f>M4878/L4878</f>
        <v>0.84656658791097661</v>
      </c>
      <c r="O4878" s="28"/>
      <c r="P4878" s="28"/>
      <c r="Q4878" s="28"/>
      <c r="R4878" s="28"/>
      <c r="S4878" s="25"/>
    </row>
    <row r="4879" spans="2:19" s="16" customFormat="1" outlineLevel="2" x14ac:dyDescent="0.25">
      <c r="B4879" s="16" t="s">
        <v>2163</v>
      </c>
      <c r="C4879" s="16" t="s">
        <v>328</v>
      </c>
      <c r="D4879" s="16" t="s">
        <v>111</v>
      </c>
      <c r="E4879" s="16" t="s">
        <v>2164</v>
      </c>
      <c r="G4879" s="16" t="s">
        <v>2165</v>
      </c>
      <c r="H4879" s="16" t="s">
        <v>19</v>
      </c>
      <c r="I4879" s="31">
        <v>4220179339</v>
      </c>
      <c r="J4879" s="31">
        <v>4220179339</v>
      </c>
      <c r="K4879" s="32">
        <f>IFERROR((J4879/I4879),0)</f>
        <v>1</v>
      </c>
      <c r="L4879" s="31"/>
      <c r="M4879" s="31"/>
      <c r="N4879" s="34"/>
      <c r="O4879" s="28"/>
      <c r="P4879" s="28"/>
      <c r="Q4879" s="28"/>
      <c r="R4879" s="28"/>
      <c r="S4879" s="25"/>
    </row>
    <row r="4880" spans="2:19" s="16" customFormat="1" outlineLevel="2" x14ac:dyDescent="0.25">
      <c r="B4880" s="16" t="s">
        <v>2163</v>
      </c>
      <c r="C4880" s="16" t="s">
        <v>328</v>
      </c>
      <c r="D4880" s="16" t="s">
        <v>111</v>
      </c>
      <c r="E4880" s="16" t="s">
        <v>2164</v>
      </c>
      <c r="G4880" s="16" t="s">
        <v>2165</v>
      </c>
      <c r="H4880" s="16" t="s">
        <v>154</v>
      </c>
      <c r="I4880" s="31">
        <v>52694</v>
      </c>
      <c r="J4880" s="31">
        <v>52694</v>
      </c>
      <c r="K4880" s="32">
        <f>IFERROR((J4880/I4880),0)</f>
        <v>1</v>
      </c>
      <c r="L4880" s="31"/>
      <c r="M4880" s="31"/>
      <c r="N4880" s="34"/>
      <c r="O4880" s="28"/>
      <c r="P4880" s="28"/>
      <c r="Q4880" s="28"/>
      <c r="R4880" s="28"/>
      <c r="S4880" s="25"/>
    </row>
    <row r="4881" spans="2:19" s="16" customFormat="1" outlineLevel="2" x14ac:dyDescent="0.25">
      <c r="B4881" s="16" t="s">
        <v>2163</v>
      </c>
      <c r="C4881" s="16" t="s">
        <v>328</v>
      </c>
      <c r="D4881" s="16" t="s">
        <v>111</v>
      </c>
      <c r="E4881" s="16" t="s">
        <v>2164</v>
      </c>
      <c r="G4881" s="16" t="s">
        <v>2165</v>
      </c>
      <c r="H4881" s="16" t="s">
        <v>331</v>
      </c>
      <c r="I4881" s="31">
        <v>213183121</v>
      </c>
      <c r="J4881" s="31">
        <v>213183121</v>
      </c>
      <c r="K4881" s="32">
        <f>IFERROR((J4881/I4881),0)</f>
        <v>1</v>
      </c>
      <c r="L4881" s="31"/>
      <c r="M4881" s="31"/>
      <c r="N4881" s="34"/>
      <c r="O4881" s="28"/>
      <c r="P4881" s="28"/>
      <c r="Q4881" s="28"/>
      <c r="R4881" s="28"/>
      <c r="S4881" s="25"/>
    </row>
    <row r="4882" spans="2:19" s="16" customFormat="1" outlineLevel="2" x14ac:dyDescent="0.25">
      <c r="B4882" s="16" t="s">
        <v>2163</v>
      </c>
      <c r="C4882" s="16" t="s">
        <v>328</v>
      </c>
      <c r="D4882" s="16" t="s">
        <v>111</v>
      </c>
      <c r="E4882" s="16" t="s">
        <v>2164</v>
      </c>
      <c r="G4882" s="16" t="s">
        <v>2165</v>
      </c>
      <c r="H4882" s="16" t="s">
        <v>231</v>
      </c>
      <c r="I4882" s="31">
        <v>1296112615</v>
      </c>
      <c r="J4882" s="31">
        <v>1296112615</v>
      </c>
      <c r="K4882" s="32">
        <f>IFERROR((J4882/I4882),0)</f>
        <v>1</v>
      </c>
      <c r="L4882" s="31"/>
      <c r="M4882" s="31"/>
      <c r="N4882" s="39"/>
      <c r="O4882" s="28"/>
      <c r="P4882" s="28"/>
      <c r="Q4882" s="28"/>
      <c r="R4882" s="28"/>
      <c r="S4882" s="25"/>
    </row>
    <row r="4883" spans="2:19" s="16" customFormat="1" outlineLevel="2" x14ac:dyDescent="0.25">
      <c r="B4883" s="16" t="s">
        <v>2163</v>
      </c>
      <c r="C4883" s="16" t="s">
        <v>328</v>
      </c>
      <c r="D4883" s="16" t="s">
        <v>111</v>
      </c>
      <c r="E4883" s="16" t="s">
        <v>2164</v>
      </c>
      <c r="G4883" s="16" t="s">
        <v>2165</v>
      </c>
      <c r="H4883" s="16" t="s">
        <v>155</v>
      </c>
      <c r="I4883" s="31">
        <v>-1703952804</v>
      </c>
      <c r="J4883" s="31"/>
      <c r="K4883" s="32">
        <f>IFERROR((J4883/I4883),0)</f>
        <v>0</v>
      </c>
      <c r="L4883" s="31"/>
      <c r="M4883" s="31"/>
      <c r="N4883" s="34"/>
      <c r="O4883" s="28"/>
      <c r="P4883" s="28"/>
      <c r="Q4883" s="28"/>
      <c r="R4883" s="28"/>
      <c r="S4883" s="25"/>
    </row>
    <row r="4884" spans="2:19" s="16" customFormat="1" outlineLevel="1" x14ac:dyDescent="0.25">
      <c r="B4884" s="47" t="s">
        <v>7283</v>
      </c>
      <c r="C4884" s="47" t="str">
        <f>C4883</f>
        <v>ASIGNACIÓN PARA LA INVERSIÓN LOCAL SEGÚN NBI Y CUARTA, QUINTA, Y SEXTA CATEGORÍA</v>
      </c>
      <c r="D4884" s="47"/>
      <c r="E4884" s="47" t="str">
        <f>E4883</f>
        <v>23670</v>
      </c>
      <c r="F4884" s="47"/>
      <c r="G4884" s="47" t="str">
        <f>G4883</f>
        <v xml:space="preserve">SAN ANDRÉS SOTAVENTO                              </v>
      </c>
      <c r="H4884" s="47" t="s">
        <v>10655</v>
      </c>
      <c r="I4884" s="51">
        <f>SUBTOTAL(9,I4878:I4883)</f>
        <v>12545338985</v>
      </c>
      <c r="J4884" s="51">
        <f>SUBTOTAL(9,J4878:J4883)</f>
        <v>10495093787</v>
      </c>
      <c r="K4884" s="49">
        <f>J4884/I4884</f>
        <v>0.83657315275008493</v>
      </c>
      <c r="L4884" s="51">
        <f>SUBTOTAL(9,L4878:L4883)</f>
        <v>5629286681.1100016</v>
      </c>
      <c r="M4884" s="51">
        <f>SUBTOTAL(9,M4878:M4883)</f>
        <v>4765566018</v>
      </c>
      <c r="N4884" s="50">
        <f>IFERROR((M4884/L4884),"N.A")</f>
        <v>0.84656658791097661</v>
      </c>
      <c r="O4884" s="28"/>
      <c r="P4884" s="28"/>
      <c r="Q4884" s="28"/>
      <c r="R4884" s="28"/>
      <c r="S4884" s="25"/>
    </row>
    <row r="4885" spans="2:19" s="16" customFormat="1" outlineLevel="2" x14ac:dyDescent="0.25">
      <c r="B4885" s="16" t="s">
        <v>2166</v>
      </c>
      <c r="C4885" s="16" t="s">
        <v>328</v>
      </c>
      <c r="D4885" s="16" t="s">
        <v>111</v>
      </c>
      <c r="E4885" s="16" t="s">
        <v>2167</v>
      </c>
      <c r="G4885" s="16" t="s">
        <v>2168</v>
      </c>
      <c r="H4885" s="16" t="s">
        <v>152</v>
      </c>
      <c r="I4885" s="35">
        <v>6299792450</v>
      </c>
      <c r="J4885" s="35">
        <v>3523815536.3799996</v>
      </c>
      <c r="K4885" s="36">
        <f>IFERROR((J4885/I4885),0)</f>
        <v>0.55935422703965421</v>
      </c>
      <c r="L4885" s="35">
        <v>4162478872.6599998</v>
      </c>
      <c r="M4885" s="35">
        <v>3523815536.3799996</v>
      </c>
      <c r="N4885" s="40">
        <f>M4885/L4885</f>
        <v>0.84656658788711947</v>
      </c>
      <c r="O4885" s="28"/>
      <c r="P4885" s="28"/>
      <c r="Q4885" s="28"/>
      <c r="R4885" s="28"/>
      <c r="S4885" s="25"/>
    </row>
    <row r="4886" spans="2:19" s="16" customFormat="1" outlineLevel="2" x14ac:dyDescent="0.25">
      <c r="B4886" s="16" t="s">
        <v>2166</v>
      </c>
      <c r="C4886" s="16" t="s">
        <v>328</v>
      </c>
      <c r="D4886" s="16" t="s">
        <v>111</v>
      </c>
      <c r="E4886" s="16" t="s">
        <v>2167</v>
      </c>
      <c r="G4886" s="16" t="s">
        <v>2168</v>
      </c>
      <c r="H4886" s="16" t="s">
        <v>19</v>
      </c>
      <c r="I4886" s="31">
        <v>3004787874</v>
      </c>
      <c r="J4886" s="31">
        <v>3004787874</v>
      </c>
      <c r="K4886" s="32">
        <f>IFERROR((J4886/I4886),0)</f>
        <v>1</v>
      </c>
      <c r="L4886" s="31"/>
      <c r="M4886" s="31"/>
      <c r="N4886" s="34"/>
      <c r="O4886" s="28"/>
      <c r="P4886" s="28"/>
      <c r="Q4886" s="28"/>
      <c r="R4886" s="28"/>
      <c r="S4886" s="25"/>
    </row>
    <row r="4887" spans="2:19" s="16" customFormat="1" outlineLevel="2" x14ac:dyDescent="0.25">
      <c r="B4887" s="16" t="s">
        <v>2166</v>
      </c>
      <c r="C4887" s="16" t="s">
        <v>328</v>
      </c>
      <c r="D4887" s="16" t="s">
        <v>111</v>
      </c>
      <c r="E4887" s="16" t="s">
        <v>2167</v>
      </c>
      <c r="G4887" s="16" t="s">
        <v>2168</v>
      </c>
      <c r="H4887" s="16" t="s">
        <v>154</v>
      </c>
      <c r="I4887" s="31">
        <v>38963</v>
      </c>
      <c r="J4887" s="31">
        <v>38963</v>
      </c>
      <c r="K4887" s="32">
        <f>IFERROR((J4887/I4887),0)</f>
        <v>1</v>
      </c>
      <c r="L4887" s="31"/>
      <c r="M4887" s="31"/>
      <c r="N4887" s="34"/>
      <c r="O4887" s="28"/>
      <c r="P4887" s="28"/>
      <c r="Q4887" s="28"/>
      <c r="R4887" s="28"/>
      <c r="S4887" s="25"/>
    </row>
    <row r="4888" spans="2:19" s="16" customFormat="1" outlineLevel="2" x14ac:dyDescent="0.25">
      <c r="B4888" s="16" t="s">
        <v>2166</v>
      </c>
      <c r="C4888" s="16" t="s">
        <v>328</v>
      </c>
      <c r="D4888" s="16" t="s">
        <v>111</v>
      </c>
      <c r="E4888" s="16" t="s">
        <v>2167</v>
      </c>
      <c r="G4888" s="16" t="s">
        <v>2168</v>
      </c>
      <c r="H4888" s="16" t="s">
        <v>331</v>
      </c>
      <c r="I4888" s="31">
        <v>157634579</v>
      </c>
      <c r="J4888" s="31">
        <v>157634579</v>
      </c>
      <c r="K4888" s="32">
        <f>IFERROR((J4888/I4888),0)</f>
        <v>1</v>
      </c>
      <c r="L4888" s="31"/>
      <c r="M4888" s="31"/>
      <c r="N4888" s="34"/>
      <c r="O4888" s="28"/>
      <c r="P4888" s="28"/>
      <c r="Q4888" s="28"/>
      <c r="R4888" s="28"/>
      <c r="S4888" s="25"/>
    </row>
    <row r="4889" spans="2:19" s="16" customFormat="1" outlineLevel="2" x14ac:dyDescent="0.25">
      <c r="B4889" s="16" t="s">
        <v>2166</v>
      </c>
      <c r="C4889" s="16" t="s">
        <v>328</v>
      </c>
      <c r="D4889" s="16" t="s">
        <v>111</v>
      </c>
      <c r="E4889" s="16" t="s">
        <v>2167</v>
      </c>
      <c r="G4889" s="16" t="s">
        <v>2168</v>
      </c>
      <c r="H4889" s="16" t="s">
        <v>231</v>
      </c>
      <c r="I4889" s="31">
        <v>958388101</v>
      </c>
      <c r="J4889" s="31">
        <v>958388101</v>
      </c>
      <c r="K4889" s="32">
        <f>IFERROR((J4889/I4889),0)</f>
        <v>1</v>
      </c>
      <c r="L4889" s="31"/>
      <c r="M4889" s="31"/>
      <c r="N4889" s="39"/>
      <c r="O4889" s="28"/>
      <c r="P4889" s="28"/>
      <c r="Q4889" s="28"/>
      <c r="R4889" s="28"/>
      <c r="S4889" s="25"/>
    </row>
    <row r="4890" spans="2:19" s="16" customFormat="1" outlineLevel="2" x14ac:dyDescent="0.25">
      <c r="B4890" s="16" t="s">
        <v>2166</v>
      </c>
      <c r="C4890" s="16" t="s">
        <v>328</v>
      </c>
      <c r="D4890" s="16" t="s">
        <v>111</v>
      </c>
      <c r="E4890" s="16" t="s">
        <v>2167</v>
      </c>
      <c r="G4890" s="16" t="s">
        <v>2168</v>
      </c>
      <c r="H4890" s="16" t="s">
        <v>155</v>
      </c>
      <c r="I4890" s="31">
        <v>-1259958490</v>
      </c>
      <c r="J4890" s="31"/>
      <c r="K4890" s="32">
        <f>IFERROR((J4890/I4890),0)</f>
        <v>0</v>
      </c>
      <c r="L4890" s="31"/>
      <c r="M4890" s="31"/>
      <c r="N4890" s="34"/>
      <c r="O4890" s="28"/>
      <c r="P4890" s="28"/>
      <c r="Q4890" s="28"/>
      <c r="R4890" s="28"/>
      <c r="S4890" s="25"/>
    </row>
    <row r="4891" spans="2:19" s="16" customFormat="1" outlineLevel="1" x14ac:dyDescent="0.25">
      <c r="B4891" s="47" t="s">
        <v>7284</v>
      </c>
      <c r="C4891" s="47" t="str">
        <f>C4890</f>
        <v>ASIGNACIÓN PARA LA INVERSIÓN LOCAL SEGÚN NBI Y CUARTA, QUINTA, Y SEXTA CATEGORÍA</v>
      </c>
      <c r="D4891" s="47"/>
      <c r="E4891" s="47" t="str">
        <f>E4890</f>
        <v>23660</v>
      </c>
      <c r="F4891" s="47"/>
      <c r="G4891" s="47" t="str">
        <f>G4890</f>
        <v xml:space="preserve">SAHAGÚN                                           </v>
      </c>
      <c r="H4891" s="47" t="s">
        <v>10655</v>
      </c>
      <c r="I4891" s="51">
        <f>SUBTOTAL(9,I4885:I4890)</f>
        <v>9160683477</v>
      </c>
      <c r="J4891" s="51">
        <f>SUBTOTAL(9,J4885:J4890)</f>
        <v>7644665053.3799992</v>
      </c>
      <c r="K4891" s="49">
        <f>J4891/I4891</f>
        <v>0.83450815352082486</v>
      </c>
      <c r="L4891" s="51">
        <f>SUBTOTAL(9,L4885:L4890)</f>
        <v>4162478872.6599998</v>
      </c>
      <c r="M4891" s="51">
        <f>SUBTOTAL(9,M4885:M4890)</f>
        <v>3523815536.3799996</v>
      </c>
      <c r="N4891" s="50">
        <f>IFERROR((M4891/L4891),"N.A")</f>
        <v>0.84656658788711947</v>
      </c>
      <c r="O4891" s="28"/>
      <c r="P4891" s="28"/>
      <c r="Q4891" s="28"/>
      <c r="R4891" s="28"/>
      <c r="S4891" s="25"/>
    </row>
    <row r="4892" spans="2:19" s="16" customFormat="1" outlineLevel="2" x14ac:dyDescent="0.25">
      <c r="B4892" s="16" t="s">
        <v>2169</v>
      </c>
      <c r="C4892" s="16" t="s">
        <v>328</v>
      </c>
      <c r="D4892" s="16" t="s">
        <v>111</v>
      </c>
      <c r="E4892" s="16" t="s">
        <v>2170</v>
      </c>
      <c r="G4892" s="16" t="s">
        <v>2171</v>
      </c>
      <c r="H4892" s="16" t="s">
        <v>152</v>
      </c>
      <c r="I4892" s="35">
        <v>3747028248</v>
      </c>
      <c r="J4892" s="35">
        <v>2095916089.3700004</v>
      </c>
      <c r="K4892" s="36">
        <f>IFERROR((J4892/I4892),0)</f>
        <v>0.55935422704344673</v>
      </c>
      <c r="L4892" s="35">
        <v>2475784089.9699998</v>
      </c>
      <c r="M4892" s="35">
        <v>2095916089.3700004</v>
      </c>
      <c r="N4892" s="40">
        <f>M4892/L4892</f>
        <v>0.84656658787858896</v>
      </c>
      <c r="O4892" s="28"/>
      <c r="P4892" s="28"/>
      <c r="Q4892" s="28"/>
      <c r="R4892" s="28"/>
      <c r="S4892" s="25"/>
    </row>
    <row r="4893" spans="2:19" s="16" customFormat="1" outlineLevel="2" x14ac:dyDescent="0.25">
      <c r="B4893" s="16" t="s">
        <v>2169</v>
      </c>
      <c r="C4893" s="16" t="s">
        <v>328</v>
      </c>
      <c r="D4893" s="16" t="s">
        <v>111</v>
      </c>
      <c r="E4893" s="16" t="s">
        <v>2170</v>
      </c>
      <c r="G4893" s="16" t="s">
        <v>2171</v>
      </c>
      <c r="H4893" s="16" t="s">
        <v>19</v>
      </c>
      <c r="I4893" s="31">
        <v>1745450855</v>
      </c>
      <c r="J4893" s="31">
        <v>1745450855</v>
      </c>
      <c r="K4893" s="32">
        <f>IFERROR((J4893/I4893),0)</f>
        <v>1</v>
      </c>
      <c r="L4893" s="31"/>
      <c r="M4893" s="31"/>
      <c r="N4893" s="34"/>
      <c r="O4893" s="28"/>
      <c r="P4893" s="28"/>
      <c r="Q4893" s="28"/>
      <c r="R4893" s="28"/>
      <c r="S4893" s="25"/>
    </row>
    <row r="4894" spans="2:19" s="16" customFormat="1" outlineLevel="2" x14ac:dyDescent="0.25">
      <c r="B4894" s="16" t="s">
        <v>2169</v>
      </c>
      <c r="C4894" s="16" t="s">
        <v>328</v>
      </c>
      <c r="D4894" s="16" t="s">
        <v>111</v>
      </c>
      <c r="E4894" s="16" t="s">
        <v>2170</v>
      </c>
      <c r="G4894" s="16" t="s">
        <v>2171</v>
      </c>
      <c r="H4894" s="16" t="s">
        <v>154</v>
      </c>
      <c r="I4894" s="31">
        <v>23175</v>
      </c>
      <c r="J4894" s="31">
        <v>23175</v>
      </c>
      <c r="K4894" s="32">
        <f>IFERROR((J4894/I4894),0)</f>
        <v>1</v>
      </c>
      <c r="L4894" s="31"/>
      <c r="M4894" s="31"/>
      <c r="N4894" s="34"/>
      <c r="O4894" s="28"/>
      <c r="P4894" s="28"/>
      <c r="Q4894" s="28"/>
      <c r="R4894" s="28"/>
      <c r="S4894" s="25"/>
    </row>
    <row r="4895" spans="2:19" s="16" customFormat="1" outlineLevel="2" x14ac:dyDescent="0.25">
      <c r="B4895" s="16" t="s">
        <v>2169</v>
      </c>
      <c r="C4895" s="16" t="s">
        <v>328</v>
      </c>
      <c r="D4895" s="16" t="s">
        <v>111</v>
      </c>
      <c r="E4895" s="16" t="s">
        <v>2170</v>
      </c>
      <c r="G4895" s="16" t="s">
        <v>2171</v>
      </c>
      <c r="H4895" s="16" t="s">
        <v>331</v>
      </c>
      <c r="I4895" s="31">
        <v>93758838</v>
      </c>
      <c r="J4895" s="31">
        <v>93758838</v>
      </c>
      <c r="K4895" s="32">
        <f>IFERROR((J4895/I4895),0)</f>
        <v>1</v>
      </c>
      <c r="L4895" s="31"/>
      <c r="M4895" s="31"/>
      <c r="N4895" s="34"/>
      <c r="O4895" s="28"/>
      <c r="P4895" s="28"/>
      <c r="Q4895" s="28"/>
      <c r="R4895" s="28"/>
      <c r="S4895" s="25"/>
    </row>
    <row r="4896" spans="2:19" s="16" customFormat="1" outlineLevel="2" x14ac:dyDescent="0.25">
      <c r="B4896" s="16" t="s">
        <v>2169</v>
      </c>
      <c r="C4896" s="16" t="s">
        <v>328</v>
      </c>
      <c r="D4896" s="16" t="s">
        <v>111</v>
      </c>
      <c r="E4896" s="16" t="s">
        <v>2170</v>
      </c>
      <c r="G4896" s="16" t="s">
        <v>2171</v>
      </c>
      <c r="H4896" s="16" t="s">
        <v>231</v>
      </c>
      <c r="I4896" s="31">
        <v>570035810</v>
      </c>
      <c r="J4896" s="31">
        <v>570035810</v>
      </c>
      <c r="K4896" s="32">
        <f>IFERROR((J4896/I4896),0)</f>
        <v>1</v>
      </c>
      <c r="L4896" s="31"/>
      <c r="M4896" s="31"/>
      <c r="N4896" s="39"/>
      <c r="O4896" s="28"/>
      <c r="P4896" s="28"/>
      <c r="Q4896" s="28"/>
      <c r="R4896" s="28"/>
      <c r="S4896" s="25"/>
    </row>
    <row r="4897" spans="2:19" s="16" customFormat="1" outlineLevel="2" x14ac:dyDescent="0.25">
      <c r="B4897" s="16" t="s">
        <v>2169</v>
      </c>
      <c r="C4897" s="16" t="s">
        <v>328</v>
      </c>
      <c r="D4897" s="16" t="s">
        <v>111</v>
      </c>
      <c r="E4897" s="16" t="s">
        <v>2170</v>
      </c>
      <c r="G4897" s="16" t="s">
        <v>2171</v>
      </c>
      <c r="H4897" s="16" t="s">
        <v>155</v>
      </c>
      <c r="I4897" s="31">
        <v>-749405650</v>
      </c>
      <c r="J4897" s="31"/>
      <c r="K4897" s="32">
        <f>IFERROR((J4897/I4897),0)</f>
        <v>0</v>
      </c>
      <c r="L4897" s="31"/>
      <c r="M4897" s="31"/>
      <c r="N4897" s="34"/>
      <c r="O4897" s="28"/>
      <c r="P4897" s="28"/>
      <c r="Q4897" s="28"/>
      <c r="R4897" s="28"/>
      <c r="S4897" s="25"/>
    </row>
    <row r="4898" spans="2:19" s="16" customFormat="1" outlineLevel="1" x14ac:dyDescent="0.25">
      <c r="B4898" s="47" t="s">
        <v>7285</v>
      </c>
      <c r="C4898" s="47" t="str">
        <f>C4897</f>
        <v>ASIGNACIÓN PARA LA INVERSIÓN LOCAL SEGÚN NBI Y CUARTA, QUINTA, Y SEXTA CATEGORÍA</v>
      </c>
      <c r="D4898" s="47"/>
      <c r="E4898" s="47" t="str">
        <f>E4897</f>
        <v>23586</v>
      </c>
      <c r="F4898" s="47"/>
      <c r="G4898" s="47" t="str">
        <f>G4897</f>
        <v xml:space="preserve">PURÍSIMA                                          </v>
      </c>
      <c r="H4898" s="47" t="s">
        <v>10655</v>
      </c>
      <c r="I4898" s="51">
        <f>SUBTOTAL(9,I4892:I4897)</f>
        <v>5406891276</v>
      </c>
      <c r="J4898" s="51">
        <f>SUBTOTAL(9,J4892:J4897)</f>
        <v>4505184767.3700008</v>
      </c>
      <c r="K4898" s="49">
        <f>J4898/I4898</f>
        <v>0.83323013861357342</v>
      </c>
      <c r="L4898" s="51">
        <f>SUBTOTAL(9,L4892:L4897)</f>
        <v>2475784089.9699998</v>
      </c>
      <c r="M4898" s="51">
        <f>SUBTOTAL(9,M4892:M4897)</f>
        <v>2095916089.3700004</v>
      </c>
      <c r="N4898" s="50">
        <f>IFERROR((M4898/L4898),"N.A")</f>
        <v>0.84656658787858896</v>
      </c>
      <c r="O4898" s="28"/>
      <c r="P4898" s="28"/>
      <c r="Q4898" s="28"/>
      <c r="R4898" s="28"/>
      <c r="S4898" s="25"/>
    </row>
    <row r="4899" spans="2:19" s="16" customFormat="1" outlineLevel="2" x14ac:dyDescent="0.25">
      <c r="B4899" s="16" t="s">
        <v>2172</v>
      </c>
      <c r="C4899" s="16" t="s">
        <v>328</v>
      </c>
      <c r="D4899" s="16" t="s">
        <v>111</v>
      </c>
      <c r="E4899" s="16" t="s">
        <v>2173</v>
      </c>
      <c r="G4899" s="16" t="s">
        <v>2174</v>
      </c>
      <c r="H4899" s="16" t="s">
        <v>152</v>
      </c>
      <c r="I4899" s="35">
        <v>6938653027</v>
      </c>
      <c r="J4899" s="35">
        <v>3881164900.6599994</v>
      </c>
      <c r="K4899" s="36">
        <f>IFERROR((J4899/I4899),0)</f>
        <v>0.55935422704629201</v>
      </c>
      <c r="L4899" s="35">
        <v>4584594946.2800007</v>
      </c>
      <c r="M4899" s="35">
        <v>3881164900.6599994</v>
      </c>
      <c r="N4899" s="40">
        <f>M4899/L4899</f>
        <v>0.84656658791835615</v>
      </c>
      <c r="O4899" s="28"/>
      <c r="P4899" s="28"/>
      <c r="Q4899" s="28"/>
      <c r="R4899" s="28"/>
      <c r="S4899" s="25"/>
    </row>
    <row r="4900" spans="2:19" s="16" customFormat="1" outlineLevel="2" x14ac:dyDescent="0.25">
      <c r="B4900" s="16" t="s">
        <v>2172</v>
      </c>
      <c r="C4900" s="16" t="s">
        <v>328</v>
      </c>
      <c r="D4900" s="16" t="s">
        <v>111</v>
      </c>
      <c r="E4900" s="16" t="s">
        <v>2173</v>
      </c>
      <c r="G4900" s="16" t="s">
        <v>2174</v>
      </c>
      <c r="H4900" s="16" t="s">
        <v>19</v>
      </c>
      <c r="I4900" s="31">
        <v>1398520133</v>
      </c>
      <c r="J4900" s="31">
        <v>1398520133</v>
      </c>
      <c r="K4900" s="32">
        <f>IFERROR((J4900/I4900),0)</f>
        <v>1</v>
      </c>
      <c r="L4900" s="31"/>
      <c r="M4900" s="31"/>
      <c r="N4900" s="34"/>
      <c r="O4900" s="28"/>
      <c r="P4900" s="28"/>
      <c r="Q4900" s="28"/>
      <c r="R4900" s="28"/>
      <c r="S4900" s="25"/>
    </row>
    <row r="4901" spans="2:19" s="16" customFormat="1" outlineLevel="2" x14ac:dyDescent="0.25">
      <c r="B4901" s="16" t="s">
        <v>2172</v>
      </c>
      <c r="C4901" s="16" t="s">
        <v>328</v>
      </c>
      <c r="D4901" s="16" t="s">
        <v>111</v>
      </c>
      <c r="E4901" s="16" t="s">
        <v>2173</v>
      </c>
      <c r="G4901" s="16" t="s">
        <v>2174</v>
      </c>
      <c r="H4901" s="16" t="s">
        <v>154</v>
      </c>
      <c r="I4901" s="31">
        <v>42915</v>
      </c>
      <c r="J4901" s="31">
        <v>42915</v>
      </c>
      <c r="K4901" s="32">
        <f>IFERROR((J4901/I4901),0)</f>
        <v>1</v>
      </c>
      <c r="L4901" s="31"/>
      <c r="M4901" s="31"/>
      <c r="N4901" s="34"/>
      <c r="O4901" s="28"/>
      <c r="P4901" s="28"/>
      <c r="Q4901" s="28"/>
      <c r="R4901" s="28"/>
      <c r="S4901" s="25"/>
    </row>
    <row r="4902" spans="2:19" s="16" customFormat="1" outlineLevel="2" x14ac:dyDescent="0.25">
      <c r="B4902" s="16" t="s">
        <v>2172</v>
      </c>
      <c r="C4902" s="16" t="s">
        <v>328</v>
      </c>
      <c r="D4902" s="16" t="s">
        <v>111</v>
      </c>
      <c r="E4902" s="16" t="s">
        <v>2173</v>
      </c>
      <c r="G4902" s="16" t="s">
        <v>2174</v>
      </c>
      <c r="H4902" s="16" t="s">
        <v>331</v>
      </c>
      <c r="I4902" s="31">
        <v>173620267</v>
      </c>
      <c r="J4902" s="31">
        <v>173620267</v>
      </c>
      <c r="K4902" s="32">
        <f>IFERROR((J4902/I4902),0)</f>
        <v>1</v>
      </c>
      <c r="L4902" s="31"/>
      <c r="M4902" s="31"/>
      <c r="N4902" s="34"/>
      <c r="O4902" s="28"/>
      <c r="P4902" s="28"/>
      <c r="Q4902" s="28"/>
      <c r="R4902" s="28"/>
      <c r="S4902" s="25"/>
    </row>
    <row r="4903" spans="2:19" s="16" customFormat="1" outlineLevel="2" x14ac:dyDescent="0.25">
      <c r="B4903" s="16" t="s">
        <v>2172</v>
      </c>
      <c r="C4903" s="16" t="s">
        <v>328</v>
      </c>
      <c r="D4903" s="16" t="s">
        <v>111</v>
      </c>
      <c r="E4903" s="16" t="s">
        <v>2173</v>
      </c>
      <c r="G4903" s="16" t="s">
        <v>2174</v>
      </c>
      <c r="H4903" s="16" t="s">
        <v>231</v>
      </c>
      <c r="I4903" s="31">
        <v>1055578030</v>
      </c>
      <c r="J4903" s="31">
        <v>1055578030</v>
      </c>
      <c r="K4903" s="32">
        <f>IFERROR((J4903/I4903),0)</f>
        <v>1</v>
      </c>
      <c r="L4903" s="31"/>
      <c r="M4903" s="31"/>
      <c r="N4903" s="39"/>
      <c r="O4903" s="28"/>
      <c r="P4903" s="28"/>
      <c r="Q4903" s="28"/>
      <c r="R4903" s="28"/>
      <c r="S4903" s="25"/>
    </row>
    <row r="4904" spans="2:19" s="16" customFormat="1" outlineLevel="2" x14ac:dyDescent="0.25">
      <c r="B4904" s="16" t="s">
        <v>2172</v>
      </c>
      <c r="C4904" s="16" t="s">
        <v>328</v>
      </c>
      <c r="D4904" s="16" t="s">
        <v>111</v>
      </c>
      <c r="E4904" s="16" t="s">
        <v>2173</v>
      </c>
      <c r="G4904" s="16" t="s">
        <v>2174</v>
      </c>
      <c r="H4904" s="16" t="s">
        <v>155</v>
      </c>
      <c r="I4904" s="31">
        <v>-1387730605</v>
      </c>
      <c r="J4904" s="31"/>
      <c r="K4904" s="32">
        <f>IFERROR((J4904/I4904),0)</f>
        <v>0</v>
      </c>
      <c r="L4904" s="31"/>
      <c r="M4904" s="31"/>
      <c r="N4904" s="34"/>
      <c r="O4904" s="28"/>
      <c r="P4904" s="28"/>
      <c r="Q4904" s="28"/>
      <c r="R4904" s="28"/>
      <c r="S4904" s="25"/>
    </row>
    <row r="4905" spans="2:19" s="16" customFormat="1" outlineLevel="1" x14ac:dyDescent="0.25">
      <c r="B4905" s="47" t="s">
        <v>7286</v>
      </c>
      <c r="C4905" s="47" t="str">
        <f>C4904</f>
        <v>ASIGNACIÓN PARA LA INVERSIÓN LOCAL SEGÚN NBI Y CUARTA, QUINTA, Y SEXTA CATEGORÍA</v>
      </c>
      <c r="D4905" s="47"/>
      <c r="E4905" s="47" t="str">
        <f>E4904</f>
        <v>23580</v>
      </c>
      <c r="F4905" s="47"/>
      <c r="G4905" s="47" t="str">
        <f>G4904</f>
        <v xml:space="preserve">PUERTO LIBERTADOR                                 </v>
      </c>
      <c r="H4905" s="47" t="s">
        <v>10655</v>
      </c>
      <c r="I4905" s="51">
        <f>SUBTOTAL(9,I4899:I4904)</f>
        <v>8178683767</v>
      </c>
      <c r="J4905" s="51">
        <f>SUBTOTAL(9,J4899:J4904)</f>
        <v>6508926245.6599998</v>
      </c>
      <c r="K4905" s="49">
        <f>J4905/I4905</f>
        <v>0.79584031258461541</v>
      </c>
      <c r="L4905" s="51">
        <f>SUBTOTAL(9,L4899:L4904)</f>
        <v>4584594946.2800007</v>
      </c>
      <c r="M4905" s="51">
        <f>SUBTOTAL(9,M4899:M4904)</f>
        <v>3881164900.6599994</v>
      </c>
      <c r="N4905" s="50">
        <f>IFERROR((M4905/L4905),"N.A")</f>
        <v>0.84656658791835615</v>
      </c>
      <c r="O4905" s="28"/>
      <c r="P4905" s="28"/>
      <c r="Q4905" s="28"/>
      <c r="R4905" s="28"/>
      <c r="S4905" s="25"/>
    </row>
    <row r="4906" spans="2:19" s="16" customFormat="1" outlineLevel="2" x14ac:dyDescent="0.25">
      <c r="B4906" s="16" t="s">
        <v>2175</v>
      </c>
      <c r="C4906" s="16" t="s">
        <v>328</v>
      </c>
      <c r="D4906" s="16" t="s">
        <v>111</v>
      </c>
      <c r="E4906" s="16" t="s">
        <v>2176</v>
      </c>
      <c r="G4906" s="16" t="s">
        <v>2177</v>
      </c>
      <c r="H4906" s="16" t="s">
        <v>152</v>
      </c>
      <c r="I4906" s="35">
        <v>6555599838</v>
      </c>
      <c r="J4906" s="35">
        <v>3666902480.2099996</v>
      </c>
      <c r="K4906" s="36">
        <f>IFERROR((J4906/I4906),0)</f>
        <v>0.5593542270464007</v>
      </c>
      <c r="L4906" s="35">
        <v>4331499179.0200005</v>
      </c>
      <c r="M4906" s="35">
        <v>3666902480.2099996</v>
      </c>
      <c r="N4906" s="40">
        <f>M4906/L4906</f>
        <v>0.84656658783890948</v>
      </c>
      <c r="O4906" s="28"/>
      <c r="P4906" s="28"/>
      <c r="Q4906" s="28"/>
      <c r="R4906" s="28"/>
      <c r="S4906" s="25"/>
    </row>
    <row r="4907" spans="2:19" s="16" customFormat="1" outlineLevel="2" x14ac:dyDescent="0.25">
      <c r="B4907" s="16" t="s">
        <v>2175</v>
      </c>
      <c r="C4907" s="16" t="s">
        <v>328</v>
      </c>
      <c r="D4907" s="16" t="s">
        <v>111</v>
      </c>
      <c r="E4907" s="16" t="s">
        <v>2176</v>
      </c>
      <c r="G4907" s="16" t="s">
        <v>2177</v>
      </c>
      <c r="H4907" s="16" t="s">
        <v>19</v>
      </c>
      <c r="I4907" s="31">
        <v>597246426</v>
      </c>
      <c r="J4907" s="31">
        <v>597246426</v>
      </c>
      <c r="K4907" s="32">
        <f>IFERROR((J4907/I4907),0)</f>
        <v>1</v>
      </c>
      <c r="L4907" s="31"/>
      <c r="M4907" s="31"/>
      <c r="N4907" s="34"/>
      <c r="O4907" s="28"/>
      <c r="P4907" s="28"/>
      <c r="Q4907" s="28"/>
      <c r="R4907" s="28"/>
      <c r="S4907" s="25"/>
    </row>
    <row r="4908" spans="2:19" s="16" customFormat="1" outlineLevel="2" x14ac:dyDescent="0.25">
      <c r="B4908" s="16" t="s">
        <v>2175</v>
      </c>
      <c r="C4908" s="16" t="s">
        <v>328</v>
      </c>
      <c r="D4908" s="16" t="s">
        <v>111</v>
      </c>
      <c r="E4908" s="16" t="s">
        <v>2176</v>
      </c>
      <c r="G4908" s="16" t="s">
        <v>2177</v>
      </c>
      <c r="H4908" s="16" t="s">
        <v>154</v>
      </c>
      <c r="I4908" s="31">
        <v>40546</v>
      </c>
      <c r="J4908" s="31">
        <v>40546</v>
      </c>
      <c r="K4908" s="32">
        <f>IFERROR((J4908/I4908),0)</f>
        <v>1</v>
      </c>
      <c r="L4908" s="31"/>
      <c r="M4908" s="31"/>
      <c r="N4908" s="34"/>
      <c r="O4908" s="28"/>
      <c r="P4908" s="28"/>
      <c r="Q4908" s="28"/>
      <c r="R4908" s="28"/>
      <c r="S4908" s="25"/>
    </row>
    <row r="4909" spans="2:19" s="16" customFormat="1" outlineLevel="2" x14ac:dyDescent="0.25">
      <c r="B4909" s="16" t="s">
        <v>2175</v>
      </c>
      <c r="C4909" s="16" t="s">
        <v>328</v>
      </c>
      <c r="D4909" s="16" t="s">
        <v>111</v>
      </c>
      <c r="E4909" s="16" t="s">
        <v>2176</v>
      </c>
      <c r="G4909" s="16" t="s">
        <v>2177</v>
      </c>
      <c r="H4909" s="16" t="s">
        <v>331</v>
      </c>
      <c r="I4909" s="31">
        <v>164035439</v>
      </c>
      <c r="J4909" s="31">
        <v>164035439</v>
      </c>
      <c r="K4909" s="32">
        <f>IFERROR((J4909/I4909),0)</f>
        <v>1</v>
      </c>
      <c r="L4909" s="31"/>
      <c r="M4909" s="31"/>
      <c r="N4909" s="34"/>
      <c r="O4909" s="28"/>
      <c r="P4909" s="28"/>
      <c r="Q4909" s="28"/>
      <c r="R4909" s="28"/>
      <c r="S4909" s="25"/>
    </row>
    <row r="4910" spans="2:19" s="16" customFormat="1" outlineLevel="2" x14ac:dyDescent="0.25">
      <c r="B4910" s="16" t="s">
        <v>2175</v>
      </c>
      <c r="C4910" s="16" t="s">
        <v>328</v>
      </c>
      <c r="D4910" s="16" t="s">
        <v>111</v>
      </c>
      <c r="E4910" s="16" t="s">
        <v>2176</v>
      </c>
      <c r="G4910" s="16" t="s">
        <v>2177</v>
      </c>
      <c r="H4910" s="16" t="s">
        <v>231</v>
      </c>
      <c r="I4910" s="31">
        <v>997304107</v>
      </c>
      <c r="J4910" s="31">
        <v>997304107</v>
      </c>
      <c r="K4910" s="32">
        <f>IFERROR((J4910/I4910),0)</f>
        <v>1</v>
      </c>
      <c r="L4910" s="31"/>
      <c r="M4910" s="31"/>
      <c r="N4910" s="39"/>
      <c r="O4910" s="28"/>
      <c r="P4910" s="28"/>
      <c r="Q4910" s="28"/>
      <c r="R4910" s="28"/>
      <c r="S4910" s="25"/>
    </row>
    <row r="4911" spans="2:19" s="16" customFormat="1" outlineLevel="2" x14ac:dyDescent="0.25">
      <c r="B4911" s="16" t="s">
        <v>2175</v>
      </c>
      <c r="C4911" s="16" t="s">
        <v>328</v>
      </c>
      <c r="D4911" s="16" t="s">
        <v>111</v>
      </c>
      <c r="E4911" s="16" t="s">
        <v>2176</v>
      </c>
      <c r="G4911" s="16" t="s">
        <v>2177</v>
      </c>
      <c r="H4911" s="16" t="s">
        <v>155</v>
      </c>
      <c r="I4911" s="31">
        <v>-1311119968</v>
      </c>
      <c r="J4911" s="31"/>
      <c r="K4911" s="32">
        <f>IFERROR((J4911/I4911),0)</f>
        <v>0</v>
      </c>
      <c r="L4911" s="31"/>
      <c r="M4911" s="31"/>
      <c r="N4911" s="34"/>
      <c r="O4911" s="28"/>
      <c r="P4911" s="28"/>
      <c r="Q4911" s="28"/>
      <c r="R4911" s="28"/>
      <c r="S4911" s="25"/>
    </row>
    <row r="4912" spans="2:19" s="16" customFormat="1" outlineLevel="1" x14ac:dyDescent="0.25">
      <c r="B4912" s="47" t="s">
        <v>7287</v>
      </c>
      <c r="C4912" s="47" t="str">
        <f>C4911</f>
        <v>ASIGNACIÓN PARA LA INVERSIÓN LOCAL SEGÚN NBI Y CUARTA, QUINTA, Y SEXTA CATEGORÍA</v>
      </c>
      <c r="D4912" s="47"/>
      <c r="E4912" s="47" t="str">
        <f>E4911</f>
        <v>23574</v>
      </c>
      <c r="F4912" s="47"/>
      <c r="G4912" s="47" t="str">
        <f>G4911</f>
        <v xml:space="preserve">PUERTO ESCONDIDO                                  </v>
      </c>
      <c r="H4912" s="47" t="s">
        <v>10655</v>
      </c>
      <c r="I4912" s="51">
        <f>SUBTOTAL(9,I4906:I4911)</f>
        <v>7003106388</v>
      </c>
      <c r="J4912" s="51">
        <f>SUBTOTAL(9,J4906:J4911)</f>
        <v>5425528998.2099991</v>
      </c>
      <c r="K4912" s="49">
        <f>J4912/I4912</f>
        <v>0.77473176867722304</v>
      </c>
      <c r="L4912" s="51">
        <f>SUBTOTAL(9,L4906:L4911)</f>
        <v>4331499179.0200005</v>
      </c>
      <c r="M4912" s="51">
        <f>SUBTOTAL(9,M4906:M4911)</f>
        <v>3666902480.2099996</v>
      </c>
      <c r="N4912" s="50">
        <f>IFERROR((M4912/L4912),"N.A")</f>
        <v>0.84656658783890948</v>
      </c>
      <c r="O4912" s="28"/>
      <c r="P4912" s="28"/>
      <c r="Q4912" s="28"/>
      <c r="R4912" s="28"/>
      <c r="S4912" s="25"/>
    </row>
    <row r="4913" spans="2:19" s="16" customFormat="1" outlineLevel="2" x14ac:dyDescent="0.25">
      <c r="B4913" s="16" t="s">
        <v>2178</v>
      </c>
      <c r="C4913" s="16" t="s">
        <v>328</v>
      </c>
      <c r="D4913" s="16" t="s">
        <v>111</v>
      </c>
      <c r="E4913" s="16" t="s">
        <v>2179</v>
      </c>
      <c r="G4913" s="16" t="s">
        <v>2180</v>
      </c>
      <c r="H4913" s="16" t="s">
        <v>152</v>
      </c>
      <c r="I4913" s="35">
        <v>5568577063</v>
      </c>
      <c r="J4913" s="35">
        <v>3114807118.8199997</v>
      </c>
      <c r="K4913" s="36">
        <f>IFERROR((J4913/I4913),0)</f>
        <v>0.55935422704591919</v>
      </c>
      <c r="L4913" s="35">
        <v>3679340956.04</v>
      </c>
      <c r="M4913" s="35">
        <v>3114807118.8199997</v>
      </c>
      <c r="N4913" s="40">
        <f>M4913/L4913</f>
        <v>0.8465665878849139</v>
      </c>
      <c r="O4913" s="28"/>
      <c r="P4913" s="28"/>
      <c r="Q4913" s="28"/>
      <c r="R4913" s="28"/>
      <c r="S4913" s="25"/>
    </row>
    <row r="4914" spans="2:19" s="16" customFormat="1" outlineLevel="2" x14ac:dyDescent="0.25">
      <c r="B4914" s="16" t="s">
        <v>2178</v>
      </c>
      <c r="C4914" s="16" t="s">
        <v>328</v>
      </c>
      <c r="D4914" s="16" t="s">
        <v>111</v>
      </c>
      <c r="E4914" s="16" t="s">
        <v>2179</v>
      </c>
      <c r="G4914" s="16" t="s">
        <v>2180</v>
      </c>
      <c r="H4914" s="16" t="s">
        <v>19</v>
      </c>
      <c r="I4914" s="31">
        <v>1466502014</v>
      </c>
      <c r="J4914" s="31">
        <v>1466502014</v>
      </c>
      <c r="K4914" s="32">
        <f>IFERROR((J4914/I4914),0)</f>
        <v>1</v>
      </c>
      <c r="L4914" s="31"/>
      <c r="M4914" s="31"/>
      <c r="N4914" s="34"/>
      <c r="O4914" s="28"/>
      <c r="P4914" s="28"/>
      <c r="Q4914" s="28"/>
      <c r="R4914" s="28"/>
      <c r="S4914" s="25"/>
    </row>
    <row r="4915" spans="2:19" s="16" customFormat="1" outlineLevel="2" x14ac:dyDescent="0.25">
      <c r="B4915" s="16" t="s">
        <v>2178</v>
      </c>
      <c r="C4915" s="16" t="s">
        <v>328</v>
      </c>
      <c r="D4915" s="16" t="s">
        <v>111</v>
      </c>
      <c r="E4915" s="16" t="s">
        <v>2179</v>
      </c>
      <c r="G4915" s="16" t="s">
        <v>2180</v>
      </c>
      <c r="H4915" s="16" t="s">
        <v>154</v>
      </c>
      <c r="I4915" s="31">
        <v>34441</v>
      </c>
      <c r="J4915" s="31">
        <v>34441</v>
      </c>
      <c r="K4915" s="32">
        <f>IFERROR((J4915/I4915),0)</f>
        <v>1</v>
      </c>
      <c r="L4915" s="31"/>
      <c r="M4915" s="31"/>
      <c r="N4915" s="34"/>
      <c r="O4915" s="28"/>
      <c r="P4915" s="28"/>
      <c r="Q4915" s="28"/>
      <c r="R4915" s="28"/>
      <c r="S4915" s="25"/>
    </row>
    <row r="4916" spans="2:19" s="16" customFormat="1" outlineLevel="2" x14ac:dyDescent="0.25">
      <c r="B4916" s="16" t="s">
        <v>2178</v>
      </c>
      <c r="C4916" s="16" t="s">
        <v>328</v>
      </c>
      <c r="D4916" s="16" t="s">
        <v>111</v>
      </c>
      <c r="E4916" s="16" t="s">
        <v>2179</v>
      </c>
      <c r="G4916" s="16" t="s">
        <v>2180</v>
      </c>
      <c r="H4916" s="16" t="s">
        <v>331</v>
      </c>
      <c r="I4916" s="31">
        <v>139337972</v>
      </c>
      <c r="J4916" s="31">
        <v>139337972</v>
      </c>
      <c r="K4916" s="32">
        <f>IFERROR((J4916/I4916),0)</f>
        <v>1</v>
      </c>
      <c r="L4916" s="31"/>
      <c r="M4916" s="31"/>
      <c r="N4916" s="34"/>
      <c r="O4916" s="28"/>
      <c r="P4916" s="28"/>
      <c r="Q4916" s="28"/>
      <c r="R4916" s="28"/>
      <c r="S4916" s="25"/>
    </row>
    <row r="4917" spans="2:19" s="16" customFormat="1" outlineLevel="2" x14ac:dyDescent="0.25">
      <c r="B4917" s="16" t="s">
        <v>2178</v>
      </c>
      <c r="C4917" s="16" t="s">
        <v>328</v>
      </c>
      <c r="D4917" s="16" t="s">
        <v>111</v>
      </c>
      <c r="E4917" s="16" t="s">
        <v>2179</v>
      </c>
      <c r="G4917" s="16" t="s">
        <v>2180</v>
      </c>
      <c r="H4917" s="16" t="s">
        <v>231</v>
      </c>
      <c r="I4917" s="31">
        <v>847148226</v>
      </c>
      <c r="J4917" s="31">
        <v>847148226</v>
      </c>
      <c r="K4917" s="32">
        <f>IFERROR((J4917/I4917),0)</f>
        <v>1</v>
      </c>
      <c r="L4917" s="31"/>
      <c r="M4917" s="31"/>
      <c r="N4917" s="39"/>
      <c r="O4917" s="28"/>
      <c r="P4917" s="28"/>
      <c r="Q4917" s="28"/>
      <c r="R4917" s="28"/>
      <c r="S4917" s="25"/>
    </row>
    <row r="4918" spans="2:19" s="16" customFormat="1" outlineLevel="2" x14ac:dyDescent="0.25">
      <c r="B4918" s="16" t="s">
        <v>2178</v>
      </c>
      <c r="C4918" s="16" t="s">
        <v>328</v>
      </c>
      <c r="D4918" s="16" t="s">
        <v>111</v>
      </c>
      <c r="E4918" s="16" t="s">
        <v>2179</v>
      </c>
      <c r="G4918" s="16" t="s">
        <v>2180</v>
      </c>
      <c r="H4918" s="16" t="s">
        <v>155</v>
      </c>
      <c r="I4918" s="31">
        <v>-1113715413</v>
      </c>
      <c r="J4918" s="31"/>
      <c r="K4918" s="32">
        <f>IFERROR((J4918/I4918),0)</f>
        <v>0</v>
      </c>
      <c r="L4918" s="31"/>
      <c r="M4918" s="31"/>
      <c r="N4918" s="34"/>
      <c r="O4918" s="28"/>
      <c r="P4918" s="28"/>
      <c r="Q4918" s="28"/>
      <c r="R4918" s="28"/>
      <c r="S4918" s="25"/>
    </row>
    <row r="4919" spans="2:19" s="16" customFormat="1" outlineLevel="1" x14ac:dyDescent="0.25">
      <c r="B4919" s="47" t="s">
        <v>7288</v>
      </c>
      <c r="C4919" s="47" t="str">
        <f>C4918</f>
        <v>ASIGNACIÓN PARA LA INVERSIÓN LOCAL SEGÚN NBI Y CUARTA, QUINTA, Y SEXTA CATEGORÍA</v>
      </c>
      <c r="D4919" s="47"/>
      <c r="E4919" s="47" t="str">
        <f>E4918</f>
        <v>23570</v>
      </c>
      <c r="F4919" s="47"/>
      <c r="G4919" s="47" t="str">
        <f>G4918</f>
        <v xml:space="preserve">PUEBLO NUEVO                                      </v>
      </c>
      <c r="H4919" s="47" t="s">
        <v>10655</v>
      </c>
      <c r="I4919" s="51">
        <f>SUBTOTAL(9,I4913:I4918)</f>
        <v>6907884303</v>
      </c>
      <c r="J4919" s="51">
        <f>SUBTOTAL(9,J4913:J4918)</f>
        <v>5567829771.8199997</v>
      </c>
      <c r="K4919" s="49">
        <f>J4919/I4919</f>
        <v>0.80601086057593163</v>
      </c>
      <c r="L4919" s="51">
        <f>SUBTOTAL(9,L4913:L4918)</f>
        <v>3679340956.04</v>
      </c>
      <c r="M4919" s="51">
        <f>SUBTOTAL(9,M4913:M4918)</f>
        <v>3114807118.8199997</v>
      </c>
      <c r="N4919" s="50">
        <f>IFERROR((M4919/L4919),"N.A")</f>
        <v>0.8465665878849139</v>
      </c>
      <c r="O4919" s="28"/>
      <c r="P4919" s="28"/>
      <c r="Q4919" s="28"/>
      <c r="R4919" s="28"/>
      <c r="S4919" s="25"/>
    </row>
    <row r="4920" spans="2:19" s="16" customFormat="1" outlineLevel="2" x14ac:dyDescent="0.25">
      <c r="B4920" s="16" t="s">
        <v>2181</v>
      </c>
      <c r="C4920" s="16" t="s">
        <v>328</v>
      </c>
      <c r="D4920" s="16" t="s">
        <v>111</v>
      </c>
      <c r="E4920" s="16" t="s">
        <v>2182</v>
      </c>
      <c r="G4920" s="16" t="s">
        <v>2183</v>
      </c>
      <c r="H4920" s="16" t="s">
        <v>152</v>
      </c>
      <c r="I4920" s="35">
        <v>6007827939</v>
      </c>
      <c r="J4920" s="35">
        <v>3360503953.04</v>
      </c>
      <c r="K4920" s="36">
        <f>IFERROR((J4920/I4920),0)</f>
        <v>0.55935422704521631</v>
      </c>
      <c r="L4920" s="35">
        <v>3969568373.1399999</v>
      </c>
      <c r="M4920" s="35">
        <v>3360503953.04</v>
      </c>
      <c r="N4920" s="40">
        <f>M4920/L4920</f>
        <v>0.84656658788869299</v>
      </c>
      <c r="O4920" s="28"/>
      <c r="P4920" s="28"/>
      <c r="Q4920" s="28"/>
      <c r="R4920" s="28"/>
      <c r="S4920" s="25"/>
    </row>
    <row r="4921" spans="2:19" s="16" customFormat="1" outlineLevel="2" x14ac:dyDescent="0.25">
      <c r="B4921" s="16" t="s">
        <v>2181</v>
      </c>
      <c r="C4921" s="16" t="s">
        <v>328</v>
      </c>
      <c r="D4921" s="16" t="s">
        <v>111</v>
      </c>
      <c r="E4921" s="16" t="s">
        <v>2182</v>
      </c>
      <c r="G4921" s="16" t="s">
        <v>2183</v>
      </c>
      <c r="H4921" s="16" t="s">
        <v>24</v>
      </c>
      <c r="I4921" s="31">
        <v>408622325</v>
      </c>
      <c r="J4921" s="31">
        <v>408622325</v>
      </c>
      <c r="K4921" s="32">
        <f>IFERROR((J4921/I4921),0)</f>
        <v>1</v>
      </c>
      <c r="L4921" s="31"/>
      <c r="M4921" s="31"/>
      <c r="N4921" s="34"/>
      <c r="O4921" s="28"/>
      <c r="P4921" s="28"/>
      <c r="Q4921" s="28"/>
      <c r="R4921" s="28"/>
      <c r="S4921" s="25"/>
    </row>
    <row r="4922" spans="2:19" s="16" customFormat="1" outlineLevel="2" x14ac:dyDescent="0.25">
      <c r="B4922" s="16" t="s">
        <v>2181</v>
      </c>
      <c r="C4922" s="16" t="s">
        <v>328</v>
      </c>
      <c r="D4922" s="16" t="s">
        <v>111</v>
      </c>
      <c r="E4922" s="16" t="s">
        <v>2182</v>
      </c>
      <c r="G4922" s="16" t="s">
        <v>2183</v>
      </c>
      <c r="H4922" s="16" t="s">
        <v>19</v>
      </c>
      <c r="I4922" s="31">
        <v>3503398203</v>
      </c>
      <c r="J4922" s="31">
        <v>3503398203</v>
      </c>
      <c r="K4922" s="32">
        <f>IFERROR((J4922/I4922),0)</f>
        <v>1</v>
      </c>
      <c r="L4922" s="31"/>
      <c r="M4922" s="31"/>
      <c r="N4922" s="34"/>
      <c r="O4922" s="28"/>
      <c r="P4922" s="28"/>
      <c r="Q4922" s="28"/>
      <c r="R4922" s="28"/>
      <c r="S4922" s="25"/>
    </row>
    <row r="4923" spans="2:19" s="16" customFormat="1" outlineLevel="2" x14ac:dyDescent="0.25">
      <c r="B4923" s="16" t="s">
        <v>2181</v>
      </c>
      <c r="C4923" s="16" t="s">
        <v>328</v>
      </c>
      <c r="D4923" s="16" t="s">
        <v>111</v>
      </c>
      <c r="E4923" s="16" t="s">
        <v>2182</v>
      </c>
      <c r="G4923" s="16" t="s">
        <v>2183</v>
      </c>
      <c r="H4923" s="16" t="s">
        <v>154</v>
      </c>
      <c r="I4923" s="31">
        <v>37158</v>
      </c>
      <c r="J4923" s="31">
        <v>37158</v>
      </c>
      <c r="K4923" s="32">
        <f>IFERROR((J4923/I4923),0)</f>
        <v>1</v>
      </c>
      <c r="L4923" s="31"/>
      <c r="M4923" s="31"/>
      <c r="N4923" s="34"/>
      <c r="O4923" s="28"/>
      <c r="P4923" s="28"/>
      <c r="Q4923" s="28"/>
      <c r="R4923" s="28"/>
      <c r="S4923" s="25"/>
    </row>
    <row r="4924" spans="2:19" s="16" customFormat="1" outlineLevel="2" x14ac:dyDescent="0.25">
      <c r="B4924" s="16" t="s">
        <v>2181</v>
      </c>
      <c r="C4924" s="16" t="s">
        <v>328</v>
      </c>
      <c r="D4924" s="16" t="s">
        <v>111</v>
      </c>
      <c r="E4924" s="16" t="s">
        <v>2182</v>
      </c>
      <c r="G4924" s="16" t="s">
        <v>2183</v>
      </c>
      <c r="H4924" s="16" t="s">
        <v>331</v>
      </c>
      <c r="I4924" s="31">
        <v>150328989</v>
      </c>
      <c r="J4924" s="31">
        <v>150328989</v>
      </c>
      <c r="K4924" s="32">
        <f>IFERROR((J4924/I4924),0)</f>
        <v>1</v>
      </c>
      <c r="L4924" s="31"/>
      <c r="M4924" s="31"/>
      <c r="N4924" s="34"/>
      <c r="O4924" s="28"/>
      <c r="P4924" s="28"/>
      <c r="Q4924" s="28"/>
      <c r="R4924" s="28"/>
      <c r="S4924" s="25"/>
    </row>
    <row r="4925" spans="2:19" s="16" customFormat="1" outlineLevel="2" x14ac:dyDescent="0.25">
      <c r="B4925" s="16" t="s">
        <v>2181</v>
      </c>
      <c r="C4925" s="16" t="s">
        <v>328</v>
      </c>
      <c r="D4925" s="16" t="s">
        <v>111</v>
      </c>
      <c r="E4925" s="16" t="s">
        <v>2182</v>
      </c>
      <c r="G4925" s="16" t="s">
        <v>2183</v>
      </c>
      <c r="H4925" s="16" t="s">
        <v>231</v>
      </c>
      <c r="I4925" s="31">
        <v>913971509</v>
      </c>
      <c r="J4925" s="31">
        <v>913971509</v>
      </c>
      <c r="K4925" s="32">
        <f>IFERROR((J4925/I4925),0)</f>
        <v>1</v>
      </c>
      <c r="L4925" s="31"/>
      <c r="M4925" s="31"/>
      <c r="N4925" s="39"/>
      <c r="O4925" s="28"/>
      <c r="P4925" s="28"/>
      <c r="Q4925" s="28"/>
      <c r="R4925" s="28"/>
      <c r="S4925" s="25"/>
    </row>
    <row r="4926" spans="2:19" s="16" customFormat="1" outlineLevel="2" x14ac:dyDescent="0.25">
      <c r="B4926" s="16" t="s">
        <v>2181</v>
      </c>
      <c r="C4926" s="16" t="s">
        <v>328</v>
      </c>
      <c r="D4926" s="16" t="s">
        <v>111</v>
      </c>
      <c r="E4926" s="16" t="s">
        <v>2182</v>
      </c>
      <c r="G4926" s="16" t="s">
        <v>2183</v>
      </c>
      <c r="H4926" s="16" t="s">
        <v>155</v>
      </c>
      <c r="I4926" s="31">
        <v>-1201565588</v>
      </c>
      <c r="J4926" s="31"/>
      <c r="K4926" s="32">
        <f>IFERROR((J4926/I4926),0)</f>
        <v>0</v>
      </c>
      <c r="L4926" s="31"/>
      <c r="M4926" s="31"/>
      <c r="N4926" s="34"/>
      <c r="O4926" s="28"/>
      <c r="P4926" s="28"/>
      <c r="Q4926" s="28"/>
      <c r="R4926" s="28"/>
      <c r="S4926" s="25"/>
    </row>
    <row r="4927" spans="2:19" s="16" customFormat="1" outlineLevel="1" x14ac:dyDescent="0.25">
      <c r="B4927" s="47" t="s">
        <v>7289</v>
      </c>
      <c r="C4927" s="47" t="str">
        <f>C4926</f>
        <v>ASIGNACIÓN PARA LA INVERSIÓN LOCAL SEGÚN NBI Y CUARTA, QUINTA, Y SEXTA CATEGORÍA</v>
      </c>
      <c r="D4927" s="47"/>
      <c r="E4927" s="47" t="str">
        <f>E4926</f>
        <v>23555</v>
      </c>
      <c r="F4927" s="47"/>
      <c r="G4927" s="47" t="str">
        <f>G4926</f>
        <v xml:space="preserve">PLANETA RICA                                      </v>
      </c>
      <c r="H4927" s="47" t="s">
        <v>10655</v>
      </c>
      <c r="I4927" s="51">
        <f>SUBTOTAL(9,I4920:I4926)</f>
        <v>9782620535</v>
      </c>
      <c r="J4927" s="51">
        <f>SUBTOTAL(9,J4920:J4926)</f>
        <v>8336862137.04</v>
      </c>
      <c r="K4927" s="49">
        <f>J4927/I4927</f>
        <v>0.85221154262424836</v>
      </c>
      <c r="L4927" s="51">
        <f>SUBTOTAL(9,L4920:L4926)</f>
        <v>3969568373.1399999</v>
      </c>
      <c r="M4927" s="51">
        <f>SUBTOTAL(9,M4920:M4926)</f>
        <v>3360503953.04</v>
      </c>
      <c r="N4927" s="50">
        <f>IFERROR((M4927/L4927),"N.A")</f>
        <v>0.84656658788869299</v>
      </c>
      <c r="O4927" s="28"/>
      <c r="P4927" s="28"/>
      <c r="Q4927" s="28"/>
      <c r="R4927" s="28"/>
      <c r="S4927" s="25"/>
    </row>
    <row r="4928" spans="2:19" s="16" customFormat="1" outlineLevel="2" x14ac:dyDescent="0.25">
      <c r="B4928" s="16" t="s">
        <v>2184</v>
      </c>
      <c r="C4928" s="16" t="s">
        <v>328</v>
      </c>
      <c r="D4928" s="16" t="s">
        <v>111</v>
      </c>
      <c r="E4928" s="16" t="s">
        <v>2185</v>
      </c>
      <c r="G4928" s="16" t="s">
        <v>2186</v>
      </c>
      <c r="H4928" s="16" t="s">
        <v>152</v>
      </c>
      <c r="I4928" s="35">
        <v>6866277354</v>
      </c>
      <c r="J4928" s="35">
        <v>3840681261.9900017</v>
      </c>
      <c r="K4928" s="36">
        <f>IFERROR((J4928/I4928),0)</f>
        <v>0.55935422704015658</v>
      </c>
      <c r="L4928" s="35">
        <v>4536773972.5100002</v>
      </c>
      <c r="M4928" s="35">
        <v>3840681261.9900017</v>
      </c>
      <c r="N4928" s="40">
        <f>M4928/L4928</f>
        <v>0.84656658790191375</v>
      </c>
      <c r="O4928" s="28"/>
      <c r="P4928" s="28"/>
      <c r="Q4928" s="28"/>
      <c r="R4928" s="28"/>
      <c r="S4928" s="25"/>
    </row>
    <row r="4929" spans="2:19" s="16" customFormat="1" outlineLevel="2" x14ac:dyDescent="0.25">
      <c r="B4929" s="16" t="s">
        <v>2184</v>
      </c>
      <c r="C4929" s="16" t="s">
        <v>328</v>
      </c>
      <c r="D4929" s="16" t="s">
        <v>111</v>
      </c>
      <c r="E4929" s="16" t="s">
        <v>2185</v>
      </c>
      <c r="G4929" s="16" t="s">
        <v>2186</v>
      </c>
      <c r="H4929" s="16" t="s">
        <v>19</v>
      </c>
      <c r="I4929" s="31">
        <v>2283973197</v>
      </c>
      <c r="J4929" s="31">
        <v>2283973197</v>
      </c>
      <c r="K4929" s="32">
        <f>IFERROR((J4929/I4929),0)</f>
        <v>1</v>
      </c>
      <c r="L4929" s="31"/>
      <c r="M4929" s="31"/>
      <c r="N4929" s="34"/>
      <c r="O4929" s="28"/>
      <c r="P4929" s="28"/>
      <c r="Q4929" s="28"/>
      <c r="R4929" s="28"/>
      <c r="S4929" s="25"/>
    </row>
    <row r="4930" spans="2:19" s="16" customFormat="1" outlineLevel="2" x14ac:dyDescent="0.25">
      <c r="B4930" s="16" t="s">
        <v>2184</v>
      </c>
      <c r="C4930" s="16" t="s">
        <v>328</v>
      </c>
      <c r="D4930" s="16" t="s">
        <v>111</v>
      </c>
      <c r="E4930" s="16" t="s">
        <v>2185</v>
      </c>
      <c r="G4930" s="16" t="s">
        <v>2186</v>
      </c>
      <c r="H4930" s="16" t="s">
        <v>154</v>
      </c>
      <c r="I4930" s="31">
        <v>42467</v>
      </c>
      <c r="J4930" s="31">
        <v>42467</v>
      </c>
      <c r="K4930" s="32">
        <f>IFERROR((J4930/I4930),0)</f>
        <v>1</v>
      </c>
      <c r="L4930" s="31"/>
      <c r="M4930" s="31"/>
      <c r="N4930" s="34"/>
      <c r="O4930" s="28"/>
      <c r="P4930" s="28"/>
      <c r="Q4930" s="28"/>
      <c r="R4930" s="28"/>
      <c r="S4930" s="25"/>
    </row>
    <row r="4931" spans="2:19" s="16" customFormat="1" outlineLevel="2" x14ac:dyDescent="0.25">
      <c r="B4931" s="16" t="s">
        <v>2184</v>
      </c>
      <c r="C4931" s="16" t="s">
        <v>328</v>
      </c>
      <c r="D4931" s="16" t="s">
        <v>111</v>
      </c>
      <c r="E4931" s="16" t="s">
        <v>2185</v>
      </c>
      <c r="G4931" s="16" t="s">
        <v>2186</v>
      </c>
      <c r="H4931" s="16" t="s">
        <v>331</v>
      </c>
      <c r="I4931" s="31">
        <v>171809270</v>
      </c>
      <c r="J4931" s="31">
        <v>171809270</v>
      </c>
      <c r="K4931" s="32">
        <f>IFERROR((J4931/I4931),0)</f>
        <v>1</v>
      </c>
      <c r="L4931" s="31"/>
      <c r="M4931" s="31"/>
      <c r="N4931" s="34"/>
      <c r="O4931" s="28"/>
      <c r="P4931" s="28"/>
      <c r="Q4931" s="28"/>
      <c r="R4931" s="28"/>
      <c r="S4931" s="25"/>
    </row>
    <row r="4932" spans="2:19" s="16" customFormat="1" outlineLevel="2" x14ac:dyDescent="0.25">
      <c r="B4932" s="16" t="s">
        <v>2184</v>
      </c>
      <c r="C4932" s="16" t="s">
        <v>328</v>
      </c>
      <c r="D4932" s="16" t="s">
        <v>111</v>
      </c>
      <c r="E4932" s="16" t="s">
        <v>2185</v>
      </c>
      <c r="G4932" s="16" t="s">
        <v>2186</v>
      </c>
      <c r="H4932" s="16" t="s">
        <v>231</v>
      </c>
      <c r="I4932" s="31">
        <v>1044567511</v>
      </c>
      <c r="J4932" s="31">
        <v>1044567511</v>
      </c>
      <c r="K4932" s="32">
        <f>IFERROR((J4932/I4932),0)</f>
        <v>1</v>
      </c>
      <c r="L4932" s="31"/>
      <c r="M4932" s="31"/>
      <c r="N4932" s="39"/>
      <c r="O4932" s="28"/>
      <c r="P4932" s="28"/>
      <c r="Q4932" s="28"/>
      <c r="R4932" s="28"/>
      <c r="S4932" s="25"/>
    </row>
    <row r="4933" spans="2:19" s="16" customFormat="1" outlineLevel="2" x14ac:dyDescent="0.25">
      <c r="B4933" s="16" t="s">
        <v>2184</v>
      </c>
      <c r="C4933" s="16" t="s">
        <v>328</v>
      </c>
      <c r="D4933" s="16" t="s">
        <v>111</v>
      </c>
      <c r="E4933" s="16" t="s">
        <v>2185</v>
      </c>
      <c r="G4933" s="16" t="s">
        <v>2186</v>
      </c>
      <c r="H4933" s="16" t="s">
        <v>155</v>
      </c>
      <c r="I4933" s="31">
        <v>-1373255471</v>
      </c>
      <c r="J4933" s="31"/>
      <c r="K4933" s="32">
        <f>IFERROR((J4933/I4933),0)</f>
        <v>0</v>
      </c>
      <c r="L4933" s="31"/>
      <c r="M4933" s="31"/>
      <c r="N4933" s="34"/>
      <c r="O4933" s="28"/>
      <c r="P4933" s="28"/>
      <c r="Q4933" s="28"/>
      <c r="R4933" s="28"/>
      <c r="S4933" s="25"/>
    </row>
    <row r="4934" spans="2:19" s="16" customFormat="1" outlineLevel="1" x14ac:dyDescent="0.25">
      <c r="B4934" s="47" t="s">
        <v>7290</v>
      </c>
      <c r="C4934" s="47" t="str">
        <f>C4933</f>
        <v>ASIGNACIÓN PARA LA INVERSIÓN LOCAL SEGÚN NBI Y CUARTA, QUINTA, Y SEXTA CATEGORÍA</v>
      </c>
      <c r="D4934" s="47"/>
      <c r="E4934" s="47" t="str">
        <f>E4933</f>
        <v>23500</v>
      </c>
      <c r="F4934" s="47"/>
      <c r="G4934" s="47" t="str">
        <f>G4933</f>
        <v xml:space="preserve">MOÑITOS                                           </v>
      </c>
      <c r="H4934" s="47" t="s">
        <v>10655</v>
      </c>
      <c r="I4934" s="51">
        <f>SUBTOTAL(9,I4928:I4933)</f>
        <v>8993414328</v>
      </c>
      <c r="J4934" s="51">
        <f>SUBTOTAL(9,J4928:J4933)</f>
        <v>7341073706.9900017</v>
      </c>
      <c r="K4934" s="49">
        <f>J4934/I4934</f>
        <v>0.81627215640831552</v>
      </c>
      <c r="L4934" s="51">
        <f>SUBTOTAL(9,L4928:L4933)</f>
        <v>4536773972.5100002</v>
      </c>
      <c r="M4934" s="51">
        <f>SUBTOTAL(9,M4928:M4933)</f>
        <v>3840681261.9900017</v>
      </c>
      <c r="N4934" s="50">
        <f>IFERROR((M4934/L4934),"N.A")</f>
        <v>0.84656658790191375</v>
      </c>
      <c r="O4934" s="28"/>
      <c r="P4934" s="28"/>
      <c r="Q4934" s="28"/>
      <c r="R4934" s="28"/>
      <c r="S4934" s="25"/>
    </row>
    <row r="4935" spans="2:19" s="16" customFormat="1" outlineLevel="2" x14ac:dyDescent="0.25">
      <c r="B4935" s="16" t="s">
        <v>2187</v>
      </c>
      <c r="C4935" s="16" t="s">
        <v>328</v>
      </c>
      <c r="D4935" s="16" t="s">
        <v>111</v>
      </c>
      <c r="E4935" s="16" t="s">
        <v>2188</v>
      </c>
      <c r="G4935" s="16" t="s">
        <v>2189</v>
      </c>
      <c r="H4935" s="16" t="s">
        <v>152</v>
      </c>
      <c r="I4935" s="35">
        <v>5822497624</v>
      </c>
      <c r="J4935" s="35">
        <v>3256838657.9399996</v>
      </c>
      <c r="K4935" s="36">
        <f>IFERROR((J4935/I4935),0)</f>
        <v>0.55935422704433546</v>
      </c>
      <c r="L4935" s="35">
        <v>3847114573.7800007</v>
      </c>
      <c r="M4935" s="35">
        <v>3256838657.9399996</v>
      </c>
      <c r="N4935" s="40">
        <f>M4935/L4935</f>
        <v>0.84656658788822536</v>
      </c>
      <c r="O4935" s="28"/>
      <c r="P4935" s="28"/>
      <c r="Q4935" s="28"/>
      <c r="R4935" s="28"/>
      <c r="S4935" s="25"/>
    </row>
    <row r="4936" spans="2:19" s="16" customFormat="1" outlineLevel="2" x14ac:dyDescent="0.25">
      <c r="B4936" s="16" t="s">
        <v>2187</v>
      </c>
      <c r="C4936" s="16" t="s">
        <v>328</v>
      </c>
      <c r="D4936" s="16" t="s">
        <v>111</v>
      </c>
      <c r="E4936" s="16" t="s">
        <v>2188</v>
      </c>
      <c r="G4936" s="16" t="s">
        <v>2189</v>
      </c>
      <c r="H4936" s="16" t="s">
        <v>19</v>
      </c>
      <c r="I4936" s="31">
        <v>1662625693</v>
      </c>
      <c r="J4936" s="31">
        <v>1662625693</v>
      </c>
      <c r="K4936" s="32">
        <f>IFERROR((J4936/I4936),0)</f>
        <v>1</v>
      </c>
      <c r="L4936" s="31"/>
      <c r="M4936" s="31"/>
      <c r="N4936" s="34"/>
      <c r="O4936" s="28"/>
      <c r="P4936" s="28"/>
      <c r="Q4936" s="28"/>
      <c r="R4936" s="28"/>
      <c r="S4936" s="25"/>
    </row>
    <row r="4937" spans="2:19" s="16" customFormat="1" outlineLevel="2" x14ac:dyDescent="0.25">
      <c r="B4937" s="16" t="s">
        <v>2187</v>
      </c>
      <c r="C4937" s="16" t="s">
        <v>328</v>
      </c>
      <c r="D4937" s="16" t="s">
        <v>111</v>
      </c>
      <c r="E4937" s="16" t="s">
        <v>2188</v>
      </c>
      <c r="G4937" s="16" t="s">
        <v>2189</v>
      </c>
      <c r="H4937" s="16" t="s">
        <v>154</v>
      </c>
      <c r="I4937" s="31">
        <v>36011</v>
      </c>
      <c r="J4937" s="31">
        <v>36011</v>
      </c>
      <c r="K4937" s="32">
        <f>IFERROR((J4937/I4937),0)</f>
        <v>1</v>
      </c>
      <c r="L4937" s="31"/>
      <c r="M4937" s="31"/>
      <c r="N4937" s="34"/>
      <c r="O4937" s="28"/>
      <c r="P4937" s="28"/>
      <c r="Q4937" s="28"/>
      <c r="R4937" s="28"/>
      <c r="S4937" s="25"/>
    </row>
    <row r="4938" spans="2:19" s="16" customFormat="1" outlineLevel="2" x14ac:dyDescent="0.25">
      <c r="B4938" s="16" t="s">
        <v>2187</v>
      </c>
      <c r="C4938" s="16" t="s">
        <v>328</v>
      </c>
      <c r="D4938" s="16" t="s">
        <v>111</v>
      </c>
      <c r="E4938" s="16" t="s">
        <v>2188</v>
      </c>
      <c r="G4938" s="16" t="s">
        <v>2189</v>
      </c>
      <c r="H4938" s="16" t="s">
        <v>331</v>
      </c>
      <c r="I4938" s="31">
        <v>145691619</v>
      </c>
      <c r="J4938" s="31">
        <v>145691619</v>
      </c>
      <c r="K4938" s="32">
        <f>IFERROR((J4938/I4938),0)</f>
        <v>1</v>
      </c>
      <c r="L4938" s="31"/>
      <c r="M4938" s="31"/>
      <c r="N4938" s="34"/>
      <c r="O4938" s="28"/>
      <c r="P4938" s="28"/>
      <c r="Q4938" s="28"/>
      <c r="R4938" s="28"/>
      <c r="S4938" s="25"/>
    </row>
    <row r="4939" spans="2:19" s="16" customFormat="1" outlineLevel="2" x14ac:dyDescent="0.25">
      <c r="B4939" s="16" t="s">
        <v>2187</v>
      </c>
      <c r="C4939" s="16" t="s">
        <v>328</v>
      </c>
      <c r="D4939" s="16" t="s">
        <v>111</v>
      </c>
      <c r="E4939" s="16" t="s">
        <v>2188</v>
      </c>
      <c r="G4939" s="16" t="s">
        <v>2189</v>
      </c>
      <c r="H4939" s="16" t="s">
        <v>231</v>
      </c>
      <c r="I4939" s="31">
        <v>885777188</v>
      </c>
      <c r="J4939" s="31">
        <v>885777188</v>
      </c>
      <c r="K4939" s="32">
        <f>IFERROR((J4939/I4939),0)</f>
        <v>1</v>
      </c>
      <c r="L4939" s="31"/>
      <c r="M4939" s="31"/>
      <c r="N4939" s="39"/>
      <c r="O4939" s="28"/>
      <c r="P4939" s="28"/>
      <c r="Q4939" s="28"/>
      <c r="R4939" s="28"/>
      <c r="S4939" s="25"/>
    </row>
    <row r="4940" spans="2:19" s="16" customFormat="1" outlineLevel="2" x14ac:dyDescent="0.25">
      <c r="B4940" s="16" t="s">
        <v>2187</v>
      </c>
      <c r="C4940" s="16" t="s">
        <v>328</v>
      </c>
      <c r="D4940" s="16" t="s">
        <v>111</v>
      </c>
      <c r="E4940" s="16" t="s">
        <v>2188</v>
      </c>
      <c r="G4940" s="16" t="s">
        <v>2189</v>
      </c>
      <c r="H4940" s="16" t="s">
        <v>155</v>
      </c>
      <c r="I4940" s="31">
        <v>-1164499525</v>
      </c>
      <c r="J4940" s="31"/>
      <c r="K4940" s="32">
        <f>IFERROR((J4940/I4940),0)</f>
        <v>0</v>
      </c>
      <c r="L4940" s="31"/>
      <c r="M4940" s="31"/>
      <c r="N4940" s="34"/>
      <c r="O4940" s="28"/>
      <c r="P4940" s="28"/>
      <c r="Q4940" s="28"/>
      <c r="R4940" s="28"/>
      <c r="S4940" s="25"/>
    </row>
    <row r="4941" spans="2:19" s="16" customFormat="1" outlineLevel="1" x14ac:dyDescent="0.25">
      <c r="B4941" s="47" t="s">
        <v>7291</v>
      </c>
      <c r="C4941" s="47" t="str">
        <f>C4940</f>
        <v>ASIGNACIÓN PARA LA INVERSIÓN LOCAL SEGÚN NBI Y CUARTA, QUINTA, Y SEXTA CATEGORÍA</v>
      </c>
      <c r="D4941" s="47"/>
      <c r="E4941" s="47" t="str">
        <f>E4940</f>
        <v>23466</v>
      </c>
      <c r="F4941" s="47"/>
      <c r="G4941" s="47" t="str">
        <f>G4940</f>
        <v xml:space="preserve">MONTELÍBANO                                       </v>
      </c>
      <c r="H4941" s="47" t="s">
        <v>10655</v>
      </c>
      <c r="I4941" s="51">
        <f>SUBTOTAL(9,I4935:I4940)</f>
        <v>7352128610</v>
      </c>
      <c r="J4941" s="51">
        <f>SUBTOTAL(9,J4935:J4940)</f>
        <v>5950969168.9399996</v>
      </c>
      <c r="K4941" s="49">
        <f>J4941/I4941</f>
        <v>0.80942125534172338</v>
      </c>
      <c r="L4941" s="51">
        <f>SUBTOTAL(9,L4935:L4940)</f>
        <v>3847114573.7800007</v>
      </c>
      <c r="M4941" s="51">
        <f>SUBTOTAL(9,M4935:M4940)</f>
        <v>3256838657.9399996</v>
      </c>
      <c r="N4941" s="50">
        <f>IFERROR((M4941/L4941),"N.A")</f>
        <v>0.84656658788822536</v>
      </c>
      <c r="O4941" s="28"/>
      <c r="P4941" s="28"/>
      <c r="Q4941" s="28"/>
      <c r="R4941" s="28"/>
      <c r="S4941" s="25"/>
    </row>
    <row r="4942" spans="2:19" s="16" customFormat="1" outlineLevel="2" x14ac:dyDescent="0.25">
      <c r="B4942" s="16" t="s">
        <v>2190</v>
      </c>
      <c r="C4942" s="16" t="s">
        <v>328</v>
      </c>
      <c r="D4942" s="16" t="s">
        <v>111</v>
      </c>
      <c r="E4942" s="16" t="s">
        <v>2191</v>
      </c>
      <c r="G4942" s="16" t="s">
        <v>2192</v>
      </c>
      <c r="H4942" s="16" t="s">
        <v>152</v>
      </c>
      <c r="I4942" s="35">
        <v>3287698457</v>
      </c>
      <c r="J4942" s="35">
        <v>1838988029.2000003</v>
      </c>
      <c r="K4942" s="36">
        <f>IFERROR((J4942/I4942),0)</f>
        <v>0.55935422705343329</v>
      </c>
      <c r="L4942" s="35">
        <v>2172289876.9100003</v>
      </c>
      <c r="M4942" s="35">
        <v>1838988029.2000003</v>
      </c>
      <c r="N4942" s="40">
        <f>M4942/L4942</f>
        <v>0.84656658798037154</v>
      </c>
      <c r="O4942" s="28"/>
      <c r="P4942" s="28"/>
      <c r="Q4942" s="28"/>
      <c r="R4942" s="28"/>
      <c r="S4942" s="25"/>
    </row>
    <row r="4943" spans="2:19" s="16" customFormat="1" outlineLevel="2" x14ac:dyDescent="0.25">
      <c r="B4943" s="16" t="s">
        <v>2190</v>
      </c>
      <c r="C4943" s="16" t="s">
        <v>328</v>
      </c>
      <c r="D4943" s="16" t="s">
        <v>111</v>
      </c>
      <c r="E4943" s="16" t="s">
        <v>2191</v>
      </c>
      <c r="G4943" s="16" t="s">
        <v>2192</v>
      </c>
      <c r="H4943" s="16" t="s">
        <v>19</v>
      </c>
      <c r="I4943" s="31">
        <v>584631597</v>
      </c>
      <c r="J4943" s="31">
        <v>584631597</v>
      </c>
      <c r="K4943" s="32">
        <f>IFERROR((J4943/I4943),0)</f>
        <v>1</v>
      </c>
      <c r="L4943" s="31"/>
      <c r="M4943" s="31"/>
      <c r="N4943" s="34"/>
      <c r="O4943" s="28"/>
      <c r="P4943" s="28"/>
      <c r="Q4943" s="28"/>
      <c r="R4943" s="28"/>
      <c r="S4943" s="25"/>
    </row>
    <row r="4944" spans="2:19" s="16" customFormat="1" outlineLevel="2" x14ac:dyDescent="0.25">
      <c r="B4944" s="16" t="s">
        <v>2190</v>
      </c>
      <c r="C4944" s="16" t="s">
        <v>328</v>
      </c>
      <c r="D4944" s="16" t="s">
        <v>111</v>
      </c>
      <c r="E4944" s="16" t="s">
        <v>2191</v>
      </c>
      <c r="G4944" s="16" t="s">
        <v>2192</v>
      </c>
      <c r="H4944" s="16" t="s">
        <v>154</v>
      </c>
      <c r="I4944" s="31">
        <v>20334</v>
      </c>
      <c r="J4944" s="31">
        <v>20334</v>
      </c>
      <c r="K4944" s="32">
        <f>IFERROR((J4944/I4944),0)</f>
        <v>1</v>
      </c>
      <c r="L4944" s="31"/>
      <c r="M4944" s="31"/>
      <c r="N4944" s="34"/>
      <c r="O4944" s="28"/>
      <c r="P4944" s="28"/>
      <c r="Q4944" s="28"/>
      <c r="R4944" s="28"/>
      <c r="S4944" s="25"/>
    </row>
    <row r="4945" spans="2:19" s="16" customFormat="1" outlineLevel="2" x14ac:dyDescent="0.25">
      <c r="B4945" s="16" t="s">
        <v>2190</v>
      </c>
      <c r="C4945" s="16" t="s">
        <v>328</v>
      </c>
      <c r="D4945" s="16" t="s">
        <v>111</v>
      </c>
      <c r="E4945" s="16" t="s">
        <v>2191</v>
      </c>
      <c r="G4945" s="16" t="s">
        <v>2192</v>
      </c>
      <c r="H4945" s="16" t="s">
        <v>331</v>
      </c>
      <c r="I4945" s="31">
        <v>82265403</v>
      </c>
      <c r="J4945" s="31">
        <v>82265403</v>
      </c>
      <c r="K4945" s="32">
        <f>IFERROR((J4945/I4945),0)</f>
        <v>1</v>
      </c>
      <c r="L4945" s="31"/>
      <c r="M4945" s="31"/>
      <c r="N4945" s="34"/>
      <c r="O4945" s="28"/>
      <c r="P4945" s="28"/>
      <c r="Q4945" s="28"/>
      <c r="R4945" s="28"/>
      <c r="S4945" s="25"/>
    </row>
    <row r="4946" spans="2:19" s="16" customFormat="1" outlineLevel="2" x14ac:dyDescent="0.25">
      <c r="B4946" s="16" t="s">
        <v>2190</v>
      </c>
      <c r="C4946" s="16" t="s">
        <v>328</v>
      </c>
      <c r="D4946" s="16" t="s">
        <v>111</v>
      </c>
      <c r="E4946" s="16" t="s">
        <v>2191</v>
      </c>
      <c r="G4946" s="16" t="s">
        <v>2192</v>
      </c>
      <c r="H4946" s="16" t="s">
        <v>231</v>
      </c>
      <c r="I4946" s="31">
        <v>500157919</v>
      </c>
      <c r="J4946" s="31">
        <v>500157919</v>
      </c>
      <c r="K4946" s="32">
        <f>IFERROR((J4946/I4946),0)</f>
        <v>1</v>
      </c>
      <c r="L4946" s="31"/>
      <c r="M4946" s="31"/>
      <c r="N4946" s="39"/>
      <c r="O4946" s="28"/>
      <c r="P4946" s="28"/>
      <c r="Q4946" s="28"/>
      <c r="R4946" s="28"/>
      <c r="S4946" s="25"/>
    </row>
    <row r="4947" spans="2:19" s="16" customFormat="1" outlineLevel="2" x14ac:dyDescent="0.25">
      <c r="B4947" s="16" t="s">
        <v>2190</v>
      </c>
      <c r="C4947" s="16" t="s">
        <v>328</v>
      </c>
      <c r="D4947" s="16" t="s">
        <v>111</v>
      </c>
      <c r="E4947" s="16" t="s">
        <v>2191</v>
      </c>
      <c r="G4947" s="16" t="s">
        <v>2192</v>
      </c>
      <c r="H4947" s="16" t="s">
        <v>155</v>
      </c>
      <c r="I4947" s="31">
        <v>-657539691</v>
      </c>
      <c r="J4947" s="31"/>
      <c r="K4947" s="32">
        <f>IFERROR((J4947/I4947),0)</f>
        <v>0</v>
      </c>
      <c r="L4947" s="31"/>
      <c r="M4947" s="31"/>
      <c r="N4947" s="34"/>
      <c r="O4947" s="28"/>
      <c r="P4947" s="28"/>
      <c r="Q4947" s="28"/>
      <c r="R4947" s="28"/>
      <c r="S4947" s="25"/>
    </row>
    <row r="4948" spans="2:19" s="16" customFormat="1" outlineLevel="1" x14ac:dyDescent="0.25">
      <c r="B4948" s="47" t="s">
        <v>7292</v>
      </c>
      <c r="C4948" s="47" t="str">
        <f>C4947</f>
        <v>ASIGNACIÓN PARA LA INVERSIÓN LOCAL SEGÚN NBI Y CUARTA, QUINTA, Y SEXTA CATEGORÍA</v>
      </c>
      <c r="D4948" s="47"/>
      <c r="E4948" s="47" t="str">
        <f>E4947</f>
        <v>23464</v>
      </c>
      <c r="F4948" s="47"/>
      <c r="G4948" s="47" t="str">
        <f>G4947</f>
        <v xml:space="preserve">MOMIL                                             </v>
      </c>
      <c r="H4948" s="47" t="s">
        <v>10655</v>
      </c>
      <c r="I4948" s="51">
        <f>SUBTOTAL(9,I4942:I4947)</f>
        <v>3797234019</v>
      </c>
      <c r="J4948" s="51">
        <f>SUBTOTAL(9,J4942:J4947)</f>
        <v>3006063282.2000003</v>
      </c>
      <c r="K4948" s="49">
        <f>J4948/I4948</f>
        <v>0.7916455154353762</v>
      </c>
      <c r="L4948" s="51">
        <f>SUBTOTAL(9,L4942:L4947)</f>
        <v>2172289876.9100003</v>
      </c>
      <c r="M4948" s="51">
        <f>SUBTOTAL(9,M4942:M4947)</f>
        <v>1838988029.2000003</v>
      </c>
      <c r="N4948" s="50">
        <f>IFERROR((M4948/L4948),"N.A")</f>
        <v>0.84656658798037154</v>
      </c>
      <c r="O4948" s="28"/>
      <c r="P4948" s="28"/>
      <c r="Q4948" s="28"/>
      <c r="R4948" s="28"/>
      <c r="S4948" s="25"/>
    </row>
    <row r="4949" spans="2:19" s="16" customFormat="1" outlineLevel="2" x14ac:dyDescent="0.25">
      <c r="B4949" s="16" t="s">
        <v>2193</v>
      </c>
      <c r="C4949" s="16" t="s">
        <v>328</v>
      </c>
      <c r="D4949" s="16" t="s">
        <v>111</v>
      </c>
      <c r="E4949" s="16" t="s">
        <v>2194</v>
      </c>
      <c r="G4949" s="16" t="s">
        <v>2195</v>
      </c>
      <c r="H4949" s="16" t="s">
        <v>152</v>
      </c>
      <c r="I4949" s="35">
        <v>5822339737</v>
      </c>
      <c r="J4949" s="35">
        <v>3256750343.1699996</v>
      </c>
      <c r="K4949" s="36">
        <f>IFERROR((J4949/I4949),0)</f>
        <v>0.55935422704276305</v>
      </c>
      <c r="L4949" s="35">
        <v>3847010252.7199998</v>
      </c>
      <c r="M4949" s="35">
        <v>3256750343.1699996</v>
      </c>
      <c r="N4949" s="40">
        <f>M4949/L4949</f>
        <v>0.84656658787621863</v>
      </c>
      <c r="O4949" s="28"/>
      <c r="P4949" s="28"/>
      <c r="Q4949" s="28"/>
      <c r="R4949" s="28"/>
      <c r="S4949" s="25"/>
    </row>
    <row r="4950" spans="2:19" s="16" customFormat="1" outlineLevel="2" x14ac:dyDescent="0.25">
      <c r="B4950" s="16" t="s">
        <v>2193</v>
      </c>
      <c r="C4950" s="16" t="s">
        <v>328</v>
      </c>
      <c r="D4950" s="16" t="s">
        <v>111</v>
      </c>
      <c r="E4950" s="16" t="s">
        <v>2194</v>
      </c>
      <c r="G4950" s="16" t="s">
        <v>2195</v>
      </c>
      <c r="H4950" s="16" t="s">
        <v>19</v>
      </c>
      <c r="I4950" s="31">
        <v>6734238472</v>
      </c>
      <c r="J4950" s="31">
        <v>6734238472</v>
      </c>
      <c r="K4950" s="32">
        <f>IFERROR((J4950/I4950),0)</f>
        <v>1</v>
      </c>
      <c r="L4950" s="31"/>
      <c r="M4950" s="31"/>
      <c r="N4950" s="34"/>
      <c r="O4950" s="28"/>
      <c r="P4950" s="28"/>
      <c r="Q4950" s="28"/>
      <c r="R4950" s="28"/>
      <c r="S4950" s="25"/>
    </row>
    <row r="4951" spans="2:19" s="16" customFormat="1" outlineLevel="2" x14ac:dyDescent="0.25">
      <c r="B4951" s="16" t="s">
        <v>2193</v>
      </c>
      <c r="C4951" s="16" t="s">
        <v>328</v>
      </c>
      <c r="D4951" s="16" t="s">
        <v>111</v>
      </c>
      <c r="E4951" s="16" t="s">
        <v>2194</v>
      </c>
      <c r="G4951" s="16" t="s">
        <v>2195</v>
      </c>
      <c r="H4951" s="16" t="s">
        <v>154</v>
      </c>
      <c r="I4951" s="31">
        <v>36010</v>
      </c>
      <c r="J4951" s="31">
        <v>36010</v>
      </c>
      <c r="K4951" s="32">
        <f>IFERROR((J4951/I4951),0)</f>
        <v>1</v>
      </c>
      <c r="L4951" s="31"/>
      <c r="M4951" s="31"/>
      <c r="N4951" s="34"/>
      <c r="O4951" s="28"/>
      <c r="P4951" s="28"/>
      <c r="Q4951" s="28"/>
      <c r="R4951" s="28"/>
      <c r="S4951" s="25"/>
    </row>
    <row r="4952" spans="2:19" s="16" customFormat="1" outlineLevel="2" x14ac:dyDescent="0.25">
      <c r="B4952" s="16" t="s">
        <v>2193</v>
      </c>
      <c r="C4952" s="16" t="s">
        <v>328</v>
      </c>
      <c r="D4952" s="16" t="s">
        <v>111</v>
      </c>
      <c r="E4952" s="16" t="s">
        <v>2194</v>
      </c>
      <c r="G4952" s="16" t="s">
        <v>2195</v>
      </c>
      <c r="H4952" s="16" t="s">
        <v>331</v>
      </c>
      <c r="I4952" s="31">
        <v>145687669</v>
      </c>
      <c r="J4952" s="31">
        <v>145687669</v>
      </c>
      <c r="K4952" s="32">
        <f>IFERROR((J4952/I4952),0)</f>
        <v>1</v>
      </c>
      <c r="L4952" s="31"/>
      <c r="M4952" s="31"/>
      <c r="N4952" s="34"/>
      <c r="O4952" s="28"/>
      <c r="P4952" s="28"/>
      <c r="Q4952" s="28"/>
      <c r="R4952" s="28"/>
      <c r="S4952" s="25"/>
    </row>
    <row r="4953" spans="2:19" s="16" customFormat="1" outlineLevel="2" x14ac:dyDescent="0.25">
      <c r="B4953" s="16" t="s">
        <v>2193</v>
      </c>
      <c r="C4953" s="16" t="s">
        <v>328</v>
      </c>
      <c r="D4953" s="16" t="s">
        <v>111</v>
      </c>
      <c r="E4953" s="16" t="s">
        <v>2194</v>
      </c>
      <c r="G4953" s="16" t="s">
        <v>2195</v>
      </c>
      <c r="H4953" s="16" t="s">
        <v>231</v>
      </c>
      <c r="I4953" s="31">
        <v>885753169</v>
      </c>
      <c r="J4953" s="31">
        <v>885753169</v>
      </c>
      <c r="K4953" s="32">
        <f>IFERROR((J4953/I4953),0)</f>
        <v>1</v>
      </c>
      <c r="L4953" s="31"/>
      <c r="M4953" s="31"/>
      <c r="N4953" s="39"/>
      <c r="O4953" s="28"/>
      <c r="P4953" s="28"/>
      <c r="Q4953" s="28"/>
      <c r="R4953" s="28"/>
      <c r="S4953" s="25"/>
    </row>
    <row r="4954" spans="2:19" s="16" customFormat="1" outlineLevel="2" x14ac:dyDescent="0.25">
      <c r="B4954" s="16" t="s">
        <v>2193</v>
      </c>
      <c r="C4954" s="16" t="s">
        <v>328</v>
      </c>
      <c r="D4954" s="16" t="s">
        <v>111</v>
      </c>
      <c r="E4954" s="16" t="s">
        <v>2194</v>
      </c>
      <c r="G4954" s="16" t="s">
        <v>2195</v>
      </c>
      <c r="H4954" s="16" t="s">
        <v>155</v>
      </c>
      <c r="I4954" s="31">
        <v>-1164467947</v>
      </c>
      <c r="J4954" s="31"/>
      <c r="K4954" s="32">
        <f>IFERROR((J4954/I4954),0)</f>
        <v>0</v>
      </c>
      <c r="L4954" s="31"/>
      <c r="M4954" s="31"/>
      <c r="N4954" s="34"/>
      <c r="O4954" s="28"/>
      <c r="P4954" s="28"/>
      <c r="Q4954" s="28"/>
      <c r="R4954" s="28"/>
      <c r="S4954" s="25"/>
    </row>
    <row r="4955" spans="2:19" s="16" customFormat="1" outlineLevel="1" x14ac:dyDescent="0.25">
      <c r="B4955" s="47" t="s">
        <v>7293</v>
      </c>
      <c r="C4955" s="47" t="str">
        <f>C4954</f>
        <v>ASIGNACIÓN PARA LA INVERSIÓN LOCAL SEGÚN NBI Y CUARTA, QUINTA, Y SEXTA CATEGORÍA</v>
      </c>
      <c r="D4955" s="47"/>
      <c r="E4955" s="47" t="str">
        <f>E4954</f>
        <v>23419</v>
      </c>
      <c r="F4955" s="47"/>
      <c r="G4955" s="47" t="str">
        <f>G4954</f>
        <v xml:space="preserve">LOS CÓRDOBAS                                      </v>
      </c>
      <c r="H4955" s="47" t="s">
        <v>10655</v>
      </c>
      <c r="I4955" s="51">
        <f>SUBTOTAL(9,I4949:I4954)</f>
        <v>12423587110</v>
      </c>
      <c r="J4955" s="51">
        <f>SUBTOTAL(9,J4949:J4954)</f>
        <v>11022465663.17</v>
      </c>
      <c r="K4955" s="49">
        <f>J4955/I4955</f>
        <v>0.88722086186346227</v>
      </c>
      <c r="L4955" s="51">
        <f>SUBTOTAL(9,L4949:L4954)</f>
        <v>3847010252.7199998</v>
      </c>
      <c r="M4955" s="51">
        <f>SUBTOTAL(9,M4949:M4954)</f>
        <v>3256750343.1699996</v>
      </c>
      <c r="N4955" s="50">
        <f>IFERROR((M4955/L4955),"N.A")</f>
        <v>0.84656658787621863</v>
      </c>
      <c r="O4955" s="28"/>
      <c r="P4955" s="28"/>
      <c r="Q4955" s="28"/>
      <c r="R4955" s="28"/>
      <c r="S4955" s="25"/>
    </row>
    <row r="4956" spans="2:19" s="16" customFormat="1" outlineLevel="2" x14ac:dyDescent="0.25">
      <c r="B4956" s="16" t="s">
        <v>2196</v>
      </c>
      <c r="C4956" s="16" t="s">
        <v>328</v>
      </c>
      <c r="D4956" s="16" t="s">
        <v>111</v>
      </c>
      <c r="E4956" s="16" t="s">
        <v>2197</v>
      </c>
      <c r="G4956" s="16" t="s">
        <v>2198</v>
      </c>
      <c r="H4956" s="16" t="s">
        <v>152</v>
      </c>
      <c r="I4956" s="35">
        <v>7499233253</v>
      </c>
      <c r="J4956" s="35">
        <v>4194727819.6700001</v>
      </c>
      <c r="K4956" s="36">
        <f>IFERROR((J4956/I4956),0)</f>
        <v>0.55935422704606996</v>
      </c>
      <c r="L4956" s="35">
        <v>4954988632.75</v>
      </c>
      <c r="M4956" s="35">
        <v>4194727819.6700001</v>
      </c>
      <c r="N4956" s="40">
        <f>M4956/L4956</f>
        <v>0.84656658785147243</v>
      </c>
      <c r="O4956" s="28"/>
      <c r="P4956" s="28"/>
      <c r="Q4956" s="28"/>
      <c r="R4956" s="28"/>
      <c r="S4956" s="25"/>
    </row>
    <row r="4957" spans="2:19" s="16" customFormat="1" outlineLevel="2" x14ac:dyDescent="0.25">
      <c r="B4957" s="16" t="s">
        <v>2196</v>
      </c>
      <c r="C4957" s="16" t="s">
        <v>328</v>
      </c>
      <c r="D4957" s="16" t="s">
        <v>111</v>
      </c>
      <c r="E4957" s="16" t="s">
        <v>2197</v>
      </c>
      <c r="G4957" s="16" t="s">
        <v>2198</v>
      </c>
      <c r="H4957" s="16" t="s">
        <v>19</v>
      </c>
      <c r="I4957" s="31">
        <v>4751404414</v>
      </c>
      <c r="J4957" s="31">
        <v>4751404414</v>
      </c>
      <c r="K4957" s="32">
        <f>IFERROR((J4957/I4957),0)</f>
        <v>1</v>
      </c>
      <c r="L4957" s="31"/>
      <c r="M4957" s="31"/>
      <c r="N4957" s="34"/>
      <c r="O4957" s="28"/>
      <c r="P4957" s="28"/>
      <c r="Q4957" s="28"/>
      <c r="R4957" s="28"/>
      <c r="S4957" s="25"/>
    </row>
    <row r="4958" spans="2:19" s="16" customFormat="1" outlineLevel="2" x14ac:dyDescent="0.25">
      <c r="B4958" s="16" t="s">
        <v>2196</v>
      </c>
      <c r="C4958" s="16" t="s">
        <v>328</v>
      </c>
      <c r="D4958" s="16" t="s">
        <v>111</v>
      </c>
      <c r="E4958" s="16" t="s">
        <v>2197</v>
      </c>
      <c r="G4958" s="16" t="s">
        <v>2198</v>
      </c>
      <c r="H4958" s="16" t="s">
        <v>154</v>
      </c>
      <c r="I4958" s="31">
        <v>46382</v>
      </c>
      <c r="J4958" s="31">
        <v>46382</v>
      </c>
      <c r="K4958" s="32">
        <f>IFERROR((J4958/I4958),0)</f>
        <v>1</v>
      </c>
      <c r="L4958" s="31"/>
      <c r="M4958" s="31"/>
      <c r="N4958" s="34"/>
      <c r="O4958" s="28"/>
      <c r="P4958" s="28"/>
      <c r="Q4958" s="28"/>
      <c r="R4958" s="28"/>
      <c r="S4958" s="25"/>
    </row>
    <row r="4959" spans="2:19" s="16" customFormat="1" outlineLevel="2" x14ac:dyDescent="0.25">
      <c r="B4959" s="16" t="s">
        <v>2196</v>
      </c>
      <c r="C4959" s="16" t="s">
        <v>328</v>
      </c>
      <c r="D4959" s="16" t="s">
        <v>111</v>
      </c>
      <c r="E4959" s="16" t="s">
        <v>2197</v>
      </c>
      <c r="G4959" s="16" t="s">
        <v>2198</v>
      </c>
      <c r="H4959" s="16" t="s">
        <v>331</v>
      </c>
      <c r="I4959" s="31">
        <v>187647210</v>
      </c>
      <c r="J4959" s="31">
        <v>187647210</v>
      </c>
      <c r="K4959" s="32">
        <f>IFERROR((J4959/I4959),0)</f>
        <v>1</v>
      </c>
      <c r="L4959" s="31"/>
      <c r="M4959" s="31"/>
      <c r="N4959" s="34"/>
      <c r="O4959" s="28"/>
      <c r="P4959" s="28"/>
      <c r="Q4959" s="28"/>
      <c r="R4959" s="28"/>
      <c r="S4959" s="25"/>
    </row>
    <row r="4960" spans="2:19" s="16" customFormat="1" outlineLevel="2" x14ac:dyDescent="0.25">
      <c r="B4960" s="16" t="s">
        <v>2196</v>
      </c>
      <c r="C4960" s="16" t="s">
        <v>328</v>
      </c>
      <c r="D4960" s="16" t="s">
        <v>111</v>
      </c>
      <c r="E4960" s="16" t="s">
        <v>2197</v>
      </c>
      <c r="G4960" s="16" t="s">
        <v>2198</v>
      </c>
      <c r="H4960" s="16" t="s">
        <v>231</v>
      </c>
      <c r="I4960" s="31">
        <v>1140859160</v>
      </c>
      <c r="J4960" s="31">
        <v>1140859160</v>
      </c>
      <c r="K4960" s="32">
        <f>IFERROR((J4960/I4960),0)</f>
        <v>1</v>
      </c>
      <c r="L4960" s="31"/>
      <c r="M4960" s="31"/>
      <c r="N4960" s="39"/>
      <c r="O4960" s="28"/>
      <c r="P4960" s="28"/>
      <c r="Q4960" s="28"/>
      <c r="R4960" s="28"/>
      <c r="S4960" s="25"/>
    </row>
    <row r="4961" spans="2:19" s="16" customFormat="1" outlineLevel="2" x14ac:dyDescent="0.25">
      <c r="B4961" s="16" t="s">
        <v>2196</v>
      </c>
      <c r="C4961" s="16" t="s">
        <v>328</v>
      </c>
      <c r="D4961" s="16" t="s">
        <v>111</v>
      </c>
      <c r="E4961" s="16" t="s">
        <v>2197</v>
      </c>
      <c r="G4961" s="16" t="s">
        <v>2198</v>
      </c>
      <c r="H4961" s="16" t="s">
        <v>155</v>
      </c>
      <c r="I4961" s="31">
        <v>-1499846651</v>
      </c>
      <c r="J4961" s="31"/>
      <c r="K4961" s="32">
        <f>IFERROR((J4961/I4961),0)</f>
        <v>0</v>
      </c>
      <c r="L4961" s="31"/>
      <c r="M4961" s="31"/>
      <c r="N4961" s="34"/>
      <c r="O4961" s="28"/>
      <c r="P4961" s="28"/>
      <c r="Q4961" s="28"/>
      <c r="R4961" s="28"/>
      <c r="S4961" s="25"/>
    </row>
    <row r="4962" spans="2:19" s="16" customFormat="1" outlineLevel="1" x14ac:dyDescent="0.25">
      <c r="B4962" s="47" t="s">
        <v>7294</v>
      </c>
      <c r="C4962" s="47" t="str">
        <f>C4961</f>
        <v>ASIGNACIÓN PARA LA INVERSIÓN LOCAL SEGÚN NBI Y CUARTA, QUINTA, Y SEXTA CATEGORÍA</v>
      </c>
      <c r="D4962" s="47"/>
      <c r="E4962" s="47" t="str">
        <f>E4961</f>
        <v>23417</v>
      </c>
      <c r="F4962" s="47"/>
      <c r="G4962" s="47" t="str">
        <f>G4961</f>
        <v xml:space="preserve">LORICA                                            </v>
      </c>
      <c r="H4962" s="47" t="s">
        <v>10655</v>
      </c>
      <c r="I4962" s="51">
        <f>SUBTOTAL(9,I4956:I4961)</f>
        <v>12079343768</v>
      </c>
      <c r="J4962" s="51">
        <f>SUBTOTAL(9,J4956:J4961)</f>
        <v>10274684985.67</v>
      </c>
      <c r="K4962" s="49">
        <f>J4962/I4962</f>
        <v>0.85059960069099017</v>
      </c>
      <c r="L4962" s="51">
        <f>SUBTOTAL(9,L4956:L4961)</f>
        <v>4954988632.75</v>
      </c>
      <c r="M4962" s="51">
        <f>SUBTOTAL(9,M4956:M4961)</f>
        <v>4194727819.6700001</v>
      </c>
      <c r="N4962" s="50">
        <f>IFERROR((M4962/L4962),"N.A")</f>
        <v>0.84656658785147243</v>
      </c>
      <c r="O4962" s="28"/>
      <c r="P4962" s="28"/>
      <c r="Q4962" s="28"/>
      <c r="R4962" s="28"/>
      <c r="S4962" s="25"/>
    </row>
    <row r="4963" spans="2:19" s="16" customFormat="1" outlineLevel="2" x14ac:dyDescent="0.25">
      <c r="B4963" s="16" t="s">
        <v>2199</v>
      </c>
      <c r="C4963" s="16" t="s">
        <v>328</v>
      </c>
      <c r="D4963" s="16" t="s">
        <v>111</v>
      </c>
      <c r="E4963" s="16" t="s">
        <v>2200</v>
      </c>
      <c r="G4963" s="16" t="s">
        <v>2201</v>
      </c>
      <c r="H4963" s="16" t="s">
        <v>152</v>
      </c>
      <c r="I4963" s="35">
        <v>3179233926</v>
      </c>
      <c r="J4963" s="35">
        <v>1778317935.2699997</v>
      </c>
      <c r="K4963" s="36">
        <f>IFERROR((J4963/I4963),0)</f>
        <v>0.55935422704406546</v>
      </c>
      <c r="L4963" s="35">
        <v>2100623814.77</v>
      </c>
      <c r="M4963" s="35">
        <v>1778317935.2699997</v>
      </c>
      <c r="N4963" s="40">
        <f>M4963/L4963</f>
        <v>0.8465665878708083</v>
      </c>
      <c r="O4963" s="28"/>
      <c r="P4963" s="28"/>
      <c r="Q4963" s="28"/>
      <c r="R4963" s="28"/>
      <c r="S4963" s="25"/>
    </row>
    <row r="4964" spans="2:19" s="16" customFormat="1" outlineLevel="2" x14ac:dyDescent="0.25">
      <c r="B4964" s="16" t="s">
        <v>2199</v>
      </c>
      <c r="C4964" s="16" t="s">
        <v>328</v>
      </c>
      <c r="D4964" s="16" t="s">
        <v>111</v>
      </c>
      <c r="E4964" s="16" t="s">
        <v>2200</v>
      </c>
      <c r="G4964" s="16" t="s">
        <v>2201</v>
      </c>
      <c r="H4964" s="16" t="s">
        <v>24</v>
      </c>
      <c r="I4964" s="31">
        <v>29887717</v>
      </c>
      <c r="J4964" s="31">
        <v>29887717</v>
      </c>
      <c r="K4964" s="32">
        <f>IFERROR((J4964/I4964),0)</f>
        <v>1</v>
      </c>
      <c r="L4964" s="31"/>
      <c r="M4964" s="31"/>
      <c r="N4964" s="34"/>
      <c r="O4964" s="28"/>
      <c r="P4964" s="28"/>
      <c r="Q4964" s="28"/>
      <c r="R4964" s="28"/>
      <c r="S4964" s="25"/>
    </row>
    <row r="4965" spans="2:19" s="16" customFormat="1" outlineLevel="2" x14ac:dyDescent="0.25">
      <c r="B4965" s="16" t="s">
        <v>2199</v>
      </c>
      <c r="C4965" s="16" t="s">
        <v>328</v>
      </c>
      <c r="D4965" s="16" t="s">
        <v>111</v>
      </c>
      <c r="E4965" s="16" t="s">
        <v>2200</v>
      </c>
      <c r="G4965" s="16" t="s">
        <v>2201</v>
      </c>
      <c r="H4965" s="16" t="s">
        <v>19</v>
      </c>
      <c r="I4965" s="31">
        <v>1052030560</v>
      </c>
      <c r="J4965" s="31">
        <v>1052030560</v>
      </c>
      <c r="K4965" s="32">
        <f>IFERROR((J4965/I4965),0)</f>
        <v>1</v>
      </c>
      <c r="L4965" s="31"/>
      <c r="M4965" s="31"/>
      <c r="N4965" s="34"/>
      <c r="O4965" s="28"/>
      <c r="P4965" s="28"/>
      <c r="Q4965" s="28"/>
      <c r="R4965" s="28"/>
      <c r="S4965" s="25"/>
    </row>
    <row r="4966" spans="2:19" s="16" customFormat="1" outlineLevel="2" x14ac:dyDescent="0.25">
      <c r="B4966" s="16" t="s">
        <v>2199</v>
      </c>
      <c r="C4966" s="16" t="s">
        <v>328</v>
      </c>
      <c r="D4966" s="16" t="s">
        <v>111</v>
      </c>
      <c r="E4966" s="16" t="s">
        <v>2200</v>
      </c>
      <c r="G4966" s="16" t="s">
        <v>2201</v>
      </c>
      <c r="H4966" s="16" t="s">
        <v>154</v>
      </c>
      <c r="I4966" s="31">
        <v>19663</v>
      </c>
      <c r="J4966" s="31">
        <v>19663</v>
      </c>
      <c r="K4966" s="32">
        <f>IFERROR((J4966/I4966),0)</f>
        <v>1</v>
      </c>
      <c r="L4966" s="31"/>
      <c r="M4966" s="31"/>
      <c r="N4966" s="34"/>
      <c r="O4966" s="28"/>
      <c r="P4966" s="28"/>
      <c r="Q4966" s="28"/>
      <c r="R4966" s="28"/>
      <c r="S4966" s="25"/>
    </row>
    <row r="4967" spans="2:19" s="16" customFormat="1" outlineLevel="2" x14ac:dyDescent="0.25">
      <c r="B4967" s="16" t="s">
        <v>2199</v>
      </c>
      <c r="C4967" s="16" t="s">
        <v>328</v>
      </c>
      <c r="D4967" s="16" t="s">
        <v>111</v>
      </c>
      <c r="E4967" s="16" t="s">
        <v>2200</v>
      </c>
      <c r="G4967" s="16" t="s">
        <v>2201</v>
      </c>
      <c r="H4967" s="16" t="s">
        <v>331</v>
      </c>
      <c r="I4967" s="31">
        <v>79551383</v>
      </c>
      <c r="J4967" s="31">
        <v>79551383</v>
      </c>
      <c r="K4967" s="32">
        <f>IFERROR((J4967/I4967),0)</f>
        <v>1</v>
      </c>
      <c r="L4967" s="31"/>
      <c r="M4967" s="31"/>
      <c r="N4967" s="34"/>
      <c r="O4967" s="28"/>
      <c r="P4967" s="28"/>
      <c r="Q4967" s="28"/>
      <c r="R4967" s="28"/>
      <c r="S4967" s="25"/>
    </row>
    <row r="4968" spans="2:19" s="16" customFormat="1" outlineLevel="2" x14ac:dyDescent="0.25">
      <c r="B4968" s="16" t="s">
        <v>2199</v>
      </c>
      <c r="C4968" s="16" t="s">
        <v>328</v>
      </c>
      <c r="D4968" s="16" t="s">
        <v>111</v>
      </c>
      <c r="E4968" s="16" t="s">
        <v>2200</v>
      </c>
      <c r="G4968" s="16" t="s">
        <v>2201</v>
      </c>
      <c r="H4968" s="16" t="s">
        <v>231</v>
      </c>
      <c r="I4968" s="31">
        <v>483657198</v>
      </c>
      <c r="J4968" s="31">
        <v>483657198</v>
      </c>
      <c r="K4968" s="32">
        <f>IFERROR((J4968/I4968),0)</f>
        <v>1</v>
      </c>
      <c r="L4968" s="31"/>
      <c r="M4968" s="31"/>
      <c r="N4968" s="39"/>
      <c r="O4968" s="28"/>
      <c r="P4968" s="28"/>
      <c r="Q4968" s="28"/>
      <c r="R4968" s="28"/>
      <c r="S4968" s="25"/>
    </row>
    <row r="4969" spans="2:19" s="16" customFormat="1" outlineLevel="2" x14ac:dyDescent="0.25">
      <c r="B4969" s="16" t="s">
        <v>2199</v>
      </c>
      <c r="C4969" s="16" t="s">
        <v>328</v>
      </c>
      <c r="D4969" s="16" t="s">
        <v>111</v>
      </c>
      <c r="E4969" s="16" t="s">
        <v>2200</v>
      </c>
      <c r="G4969" s="16" t="s">
        <v>2201</v>
      </c>
      <c r="H4969" s="16" t="s">
        <v>155</v>
      </c>
      <c r="I4969" s="31">
        <v>-635846785</v>
      </c>
      <c r="J4969" s="31"/>
      <c r="K4969" s="32">
        <f>IFERROR((J4969/I4969),0)</f>
        <v>0</v>
      </c>
      <c r="L4969" s="31"/>
      <c r="M4969" s="31"/>
      <c r="N4969" s="34"/>
      <c r="O4969" s="28"/>
      <c r="P4969" s="28"/>
      <c r="Q4969" s="28"/>
      <c r="R4969" s="28"/>
      <c r="S4969" s="25"/>
    </row>
    <row r="4970" spans="2:19" s="16" customFormat="1" outlineLevel="1" x14ac:dyDescent="0.25">
      <c r="B4970" s="47" t="s">
        <v>7295</v>
      </c>
      <c r="C4970" s="47" t="str">
        <f>C4969</f>
        <v>ASIGNACIÓN PARA LA INVERSIÓN LOCAL SEGÚN NBI Y CUARTA, QUINTA, Y SEXTA CATEGORÍA</v>
      </c>
      <c r="D4970" s="47"/>
      <c r="E4970" s="47" t="str">
        <f>E4969</f>
        <v>23350</v>
      </c>
      <c r="F4970" s="47"/>
      <c r="G4970" s="47" t="str">
        <f>G4969</f>
        <v xml:space="preserve">LA APARTADA                                       </v>
      </c>
      <c r="H4970" s="47" t="s">
        <v>10655</v>
      </c>
      <c r="I4970" s="51">
        <f>SUBTOTAL(9,I4963:I4969)</f>
        <v>4188533662</v>
      </c>
      <c r="J4970" s="51">
        <f>SUBTOTAL(9,J4963:J4969)</f>
        <v>3423464456.2699995</v>
      </c>
      <c r="K4970" s="49">
        <f>J4970/I4970</f>
        <v>0.81734199424705478</v>
      </c>
      <c r="L4970" s="51">
        <f>SUBTOTAL(9,L4963:L4969)</f>
        <v>2100623814.77</v>
      </c>
      <c r="M4970" s="51">
        <f>SUBTOTAL(9,M4963:M4969)</f>
        <v>1778317935.2699997</v>
      </c>
      <c r="N4970" s="50">
        <f>IFERROR((M4970/L4970),"N.A")</f>
        <v>0.8465665878708083</v>
      </c>
      <c r="O4970" s="28"/>
      <c r="P4970" s="28"/>
      <c r="Q4970" s="28"/>
      <c r="R4970" s="28"/>
      <c r="S4970" s="25"/>
    </row>
    <row r="4971" spans="2:19" s="16" customFormat="1" outlineLevel="2" x14ac:dyDescent="0.25">
      <c r="B4971" s="16" t="s">
        <v>2202</v>
      </c>
      <c r="C4971" s="16" t="s">
        <v>328</v>
      </c>
      <c r="D4971" s="16" t="s">
        <v>111</v>
      </c>
      <c r="E4971" s="16" t="s">
        <v>2203</v>
      </c>
      <c r="G4971" s="16" t="s">
        <v>2204</v>
      </c>
      <c r="H4971" s="16" t="s">
        <v>152</v>
      </c>
      <c r="I4971" s="35">
        <v>3071641600</v>
      </c>
      <c r="J4971" s="35">
        <v>1718135712.9400001</v>
      </c>
      <c r="K4971" s="36">
        <f>IFERROR((J4971/I4971),0)</f>
        <v>0.55935422704914528</v>
      </c>
      <c r="L4971" s="35">
        <v>2029534046.8399999</v>
      </c>
      <c r="M4971" s="35">
        <v>1718135712.9400001</v>
      </c>
      <c r="N4971" s="40">
        <f>M4971/L4971</f>
        <v>0.84656658784076599</v>
      </c>
      <c r="O4971" s="28"/>
      <c r="P4971" s="28"/>
      <c r="Q4971" s="28"/>
      <c r="R4971" s="28"/>
      <c r="S4971" s="25"/>
    </row>
    <row r="4972" spans="2:19" s="16" customFormat="1" outlineLevel="2" x14ac:dyDescent="0.25">
      <c r="B4972" s="16" t="s">
        <v>2202</v>
      </c>
      <c r="C4972" s="16" t="s">
        <v>328</v>
      </c>
      <c r="D4972" s="16" t="s">
        <v>111</v>
      </c>
      <c r="E4972" s="16" t="s">
        <v>2203</v>
      </c>
      <c r="G4972" s="16" t="s">
        <v>2204</v>
      </c>
      <c r="H4972" s="16" t="s">
        <v>19</v>
      </c>
      <c r="I4972" s="31">
        <v>2681816764</v>
      </c>
      <c r="J4972" s="31">
        <v>2681816764</v>
      </c>
      <c r="K4972" s="32">
        <f>IFERROR((J4972/I4972),0)</f>
        <v>1</v>
      </c>
      <c r="L4972" s="31"/>
      <c r="M4972" s="31"/>
      <c r="N4972" s="34"/>
      <c r="O4972" s="28"/>
      <c r="P4972" s="28"/>
      <c r="Q4972" s="28"/>
      <c r="R4972" s="28"/>
      <c r="S4972" s="25"/>
    </row>
    <row r="4973" spans="2:19" s="16" customFormat="1" outlineLevel="2" x14ac:dyDescent="0.25">
      <c r="B4973" s="16" t="s">
        <v>2202</v>
      </c>
      <c r="C4973" s="16" t="s">
        <v>328</v>
      </c>
      <c r="D4973" s="16" t="s">
        <v>111</v>
      </c>
      <c r="E4973" s="16" t="s">
        <v>2203</v>
      </c>
      <c r="G4973" s="16" t="s">
        <v>2204</v>
      </c>
      <c r="H4973" s="16" t="s">
        <v>154</v>
      </c>
      <c r="I4973" s="31">
        <v>18998</v>
      </c>
      <c r="J4973" s="31">
        <v>18998</v>
      </c>
      <c r="K4973" s="32">
        <f>IFERROR((J4973/I4973),0)</f>
        <v>1</v>
      </c>
      <c r="L4973" s="31"/>
      <c r="M4973" s="31"/>
      <c r="N4973" s="34"/>
      <c r="O4973" s="28"/>
      <c r="P4973" s="28"/>
      <c r="Q4973" s="28"/>
      <c r="R4973" s="28"/>
      <c r="S4973" s="25"/>
    </row>
    <row r="4974" spans="2:19" s="16" customFormat="1" outlineLevel="2" x14ac:dyDescent="0.25">
      <c r="B4974" s="16" t="s">
        <v>2202</v>
      </c>
      <c r="C4974" s="16" t="s">
        <v>328</v>
      </c>
      <c r="D4974" s="16" t="s">
        <v>111</v>
      </c>
      <c r="E4974" s="16" t="s">
        <v>2203</v>
      </c>
      <c r="G4974" s="16" t="s">
        <v>2204</v>
      </c>
      <c r="H4974" s="16" t="s">
        <v>331</v>
      </c>
      <c r="I4974" s="31">
        <v>76859188</v>
      </c>
      <c r="J4974" s="31">
        <v>76859188</v>
      </c>
      <c r="K4974" s="32">
        <f>IFERROR((J4974/I4974),0)</f>
        <v>1</v>
      </c>
      <c r="L4974" s="31"/>
      <c r="M4974" s="31"/>
      <c r="N4974" s="34"/>
      <c r="O4974" s="28"/>
      <c r="P4974" s="28"/>
      <c r="Q4974" s="28"/>
      <c r="R4974" s="28"/>
      <c r="S4974" s="25"/>
    </row>
    <row r="4975" spans="2:19" s="16" customFormat="1" outlineLevel="2" x14ac:dyDescent="0.25">
      <c r="B4975" s="16" t="s">
        <v>2202</v>
      </c>
      <c r="C4975" s="16" t="s">
        <v>328</v>
      </c>
      <c r="D4975" s="16" t="s">
        <v>111</v>
      </c>
      <c r="E4975" s="16" t="s">
        <v>2203</v>
      </c>
      <c r="G4975" s="16" t="s">
        <v>2204</v>
      </c>
      <c r="H4975" s="16" t="s">
        <v>231</v>
      </c>
      <c r="I4975" s="31">
        <v>467289166</v>
      </c>
      <c r="J4975" s="31">
        <v>467289166</v>
      </c>
      <c r="K4975" s="32">
        <f>IFERROR((J4975/I4975),0)</f>
        <v>1</v>
      </c>
      <c r="L4975" s="31"/>
      <c r="M4975" s="31"/>
      <c r="N4975" s="39"/>
      <c r="O4975" s="28"/>
      <c r="P4975" s="28"/>
      <c r="Q4975" s="28"/>
      <c r="R4975" s="28"/>
      <c r="S4975" s="25"/>
    </row>
    <row r="4976" spans="2:19" s="16" customFormat="1" outlineLevel="2" x14ac:dyDescent="0.25">
      <c r="B4976" s="16" t="s">
        <v>2202</v>
      </c>
      <c r="C4976" s="16" t="s">
        <v>328</v>
      </c>
      <c r="D4976" s="16" t="s">
        <v>111</v>
      </c>
      <c r="E4976" s="16" t="s">
        <v>2203</v>
      </c>
      <c r="G4976" s="16" t="s">
        <v>2204</v>
      </c>
      <c r="H4976" s="16" t="s">
        <v>155</v>
      </c>
      <c r="I4976" s="31">
        <v>-614328320</v>
      </c>
      <c r="J4976" s="31"/>
      <c r="K4976" s="32">
        <f>IFERROR((J4976/I4976),0)</f>
        <v>0</v>
      </c>
      <c r="L4976" s="31"/>
      <c r="M4976" s="31"/>
      <c r="N4976" s="34"/>
      <c r="O4976" s="28"/>
      <c r="P4976" s="28"/>
      <c r="Q4976" s="28"/>
      <c r="R4976" s="28"/>
      <c r="S4976" s="25"/>
    </row>
    <row r="4977" spans="2:19" s="16" customFormat="1" outlineLevel="1" x14ac:dyDescent="0.25">
      <c r="B4977" s="47" t="s">
        <v>7296</v>
      </c>
      <c r="C4977" s="47" t="str">
        <f>C4976</f>
        <v>ASIGNACIÓN PARA LA INVERSIÓN LOCAL SEGÚN NBI Y CUARTA, QUINTA, Y SEXTA CATEGORÍA</v>
      </c>
      <c r="D4977" s="47"/>
      <c r="E4977" s="47" t="str">
        <f>E4976</f>
        <v>23300</v>
      </c>
      <c r="F4977" s="47"/>
      <c r="G4977" s="47" t="str">
        <f>G4976</f>
        <v xml:space="preserve">COTORRA                                           </v>
      </c>
      <c r="H4977" s="47" t="s">
        <v>10655</v>
      </c>
      <c r="I4977" s="51">
        <f>SUBTOTAL(9,I4971:I4976)</f>
        <v>5683297396</v>
      </c>
      <c r="J4977" s="51">
        <f>SUBTOTAL(9,J4971:J4976)</f>
        <v>4944119828.9400005</v>
      </c>
      <c r="K4977" s="49">
        <f>J4977/I4977</f>
        <v>0.86993860860066108</v>
      </c>
      <c r="L4977" s="51">
        <f>SUBTOTAL(9,L4971:L4976)</f>
        <v>2029534046.8399999</v>
      </c>
      <c r="M4977" s="51">
        <f>SUBTOTAL(9,M4971:M4976)</f>
        <v>1718135712.9400001</v>
      </c>
      <c r="N4977" s="50">
        <f>IFERROR((M4977/L4977),"N.A")</f>
        <v>0.84656658784076599</v>
      </c>
      <c r="O4977" s="28"/>
      <c r="P4977" s="28"/>
      <c r="Q4977" s="28"/>
      <c r="R4977" s="28"/>
      <c r="S4977" s="25"/>
    </row>
    <row r="4978" spans="2:19" s="16" customFormat="1" outlineLevel="2" x14ac:dyDescent="0.25">
      <c r="B4978" s="16" t="s">
        <v>2205</v>
      </c>
      <c r="C4978" s="16" t="s">
        <v>328</v>
      </c>
      <c r="D4978" s="16" t="s">
        <v>111</v>
      </c>
      <c r="E4978" s="16" t="s">
        <v>2206</v>
      </c>
      <c r="G4978" s="16" t="s">
        <v>2207</v>
      </c>
      <c r="H4978" s="16" t="s">
        <v>152</v>
      </c>
      <c r="I4978" s="35">
        <v>6214325322</v>
      </c>
      <c r="J4978" s="35">
        <v>3476009137.0999994</v>
      </c>
      <c r="K4978" s="36">
        <f>IFERROR((J4978/I4978),0)</f>
        <v>0.55935422704604898</v>
      </c>
      <c r="L4978" s="35">
        <v>4106007946.23</v>
      </c>
      <c r="M4978" s="35">
        <v>3476009137.0999994</v>
      </c>
      <c r="N4978" s="40">
        <f>M4978/L4978</f>
        <v>0.84656658794134954</v>
      </c>
      <c r="O4978" s="28"/>
      <c r="P4978" s="28"/>
      <c r="Q4978" s="28"/>
      <c r="R4978" s="28"/>
      <c r="S4978" s="25"/>
    </row>
    <row r="4979" spans="2:19" s="16" customFormat="1" outlineLevel="2" x14ac:dyDescent="0.25">
      <c r="B4979" s="16" t="s">
        <v>2205</v>
      </c>
      <c r="C4979" s="16" t="s">
        <v>328</v>
      </c>
      <c r="D4979" s="16" t="s">
        <v>111</v>
      </c>
      <c r="E4979" s="16" t="s">
        <v>2206</v>
      </c>
      <c r="G4979" s="16" t="s">
        <v>2207</v>
      </c>
      <c r="H4979" s="16" t="s">
        <v>24</v>
      </c>
      <c r="I4979" s="31">
        <v>1</v>
      </c>
      <c r="J4979" s="31">
        <v>1</v>
      </c>
      <c r="K4979" s="32">
        <f>IFERROR((J4979/I4979),0)</f>
        <v>1</v>
      </c>
      <c r="L4979" s="31"/>
      <c r="M4979" s="31"/>
      <c r="N4979" s="34"/>
      <c r="O4979" s="28"/>
      <c r="P4979" s="28"/>
      <c r="Q4979" s="28"/>
      <c r="R4979" s="28"/>
      <c r="S4979" s="25"/>
    </row>
    <row r="4980" spans="2:19" s="16" customFormat="1" outlineLevel="2" x14ac:dyDescent="0.25">
      <c r="B4980" s="16" t="s">
        <v>2205</v>
      </c>
      <c r="C4980" s="16" t="s">
        <v>328</v>
      </c>
      <c r="D4980" s="16" t="s">
        <v>111</v>
      </c>
      <c r="E4980" s="16" t="s">
        <v>2206</v>
      </c>
      <c r="G4980" s="16" t="s">
        <v>2207</v>
      </c>
      <c r="H4980" s="16" t="s">
        <v>19</v>
      </c>
      <c r="I4980" s="31">
        <v>872123201</v>
      </c>
      <c r="J4980" s="31">
        <v>872123201</v>
      </c>
      <c r="K4980" s="32">
        <f>IFERROR((J4980/I4980),0)</f>
        <v>1</v>
      </c>
      <c r="L4980" s="31"/>
      <c r="M4980" s="31"/>
      <c r="N4980" s="34"/>
      <c r="O4980" s="28"/>
      <c r="P4980" s="28"/>
      <c r="Q4980" s="28"/>
      <c r="R4980" s="28"/>
      <c r="S4980" s="25"/>
    </row>
    <row r="4981" spans="2:19" s="16" customFormat="1" outlineLevel="2" x14ac:dyDescent="0.25">
      <c r="B4981" s="16" t="s">
        <v>2205</v>
      </c>
      <c r="C4981" s="16" t="s">
        <v>328</v>
      </c>
      <c r="D4981" s="16" t="s">
        <v>111</v>
      </c>
      <c r="E4981" s="16" t="s">
        <v>2206</v>
      </c>
      <c r="G4981" s="16" t="s">
        <v>2207</v>
      </c>
      <c r="H4981" s="16" t="s">
        <v>154</v>
      </c>
      <c r="I4981" s="31">
        <v>38435</v>
      </c>
      <c r="J4981" s="31">
        <v>38435</v>
      </c>
      <c r="K4981" s="32">
        <f>IFERROR((J4981/I4981),0)</f>
        <v>1</v>
      </c>
      <c r="L4981" s="31"/>
      <c r="M4981" s="31"/>
      <c r="N4981" s="34"/>
      <c r="O4981" s="28"/>
      <c r="P4981" s="28"/>
      <c r="Q4981" s="28"/>
      <c r="R4981" s="28"/>
      <c r="S4981" s="25"/>
    </row>
    <row r="4982" spans="2:19" s="16" customFormat="1" outlineLevel="2" x14ac:dyDescent="0.25">
      <c r="B4982" s="16" t="s">
        <v>2205</v>
      </c>
      <c r="C4982" s="16" t="s">
        <v>328</v>
      </c>
      <c r="D4982" s="16" t="s">
        <v>111</v>
      </c>
      <c r="E4982" s="16" t="s">
        <v>2206</v>
      </c>
      <c r="G4982" s="16" t="s">
        <v>2207</v>
      </c>
      <c r="H4982" s="16" t="s">
        <v>331</v>
      </c>
      <c r="I4982" s="31">
        <v>155496005</v>
      </c>
      <c r="J4982" s="31">
        <v>155496005</v>
      </c>
      <c r="K4982" s="32">
        <f>IFERROR((J4982/I4982),0)</f>
        <v>1</v>
      </c>
      <c r="L4982" s="31"/>
      <c r="M4982" s="31"/>
      <c r="N4982" s="34"/>
      <c r="O4982" s="28"/>
      <c r="P4982" s="28"/>
      <c r="Q4982" s="28"/>
      <c r="R4982" s="28"/>
      <c r="S4982" s="25"/>
    </row>
    <row r="4983" spans="2:19" s="16" customFormat="1" outlineLevel="2" x14ac:dyDescent="0.25">
      <c r="B4983" s="16" t="s">
        <v>2205</v>
      </c>
      <c r="C4983" s="16" t="s">
        <v>328</v>
      </c>
      <c r="D4983" s="16" t="s">
        <v>111</v>
      </c>
      <c r="E4983" s="16" t="s">
        <v>2206</v>
      </c>
      <c r="G4983" s="16" t="s">
        <v>2207</v>
      </c>
      <c r="H4983" s="16" t="s">
        <v>231</v>
      </c>
      <c r="I4983" s="31">
        <v>945385978</v>
      </c>
      <c r="J4983" s="31">
        <v>945385978</v>
      </c>
      <c r="K4983" s="32">
        <f>IFERROR((J4983/I4983),0)</f>
        <v>1</v>
      </c>
      <c r="L4983" s="31"/>
      <c r="M4983" s="31"/>
      <c r="N4983" s="39"/>
      <c r="O4983" s="28"/>
      <c r="P4983" s="28"/>
      <c r="Q4983" s="28"/>
      <c r="R4983" s="28"/>
      <c r="S4983" s="25"/>
    </row>
    <row r="4984" spans="2:19" s="16" customFormat="1" outlineLevel="2" x14ac:dyDescent="0.25">
      <c r="B4984" s="16" t="s">
        <v>2205</v>
      </c>
      <c r="C4984" s="16" t="s">
        <v>328</v>
      </c>
      <c r="D4984" s="16" t="s">
        <v>111</v>
      </c>
      <c r="E4984" s="16" t="s">
        <v>2206</v>
      </c>
      <c r="G4984" s="16" t="s">
        <v>2207</v>
      </c>
      <c r="H4984" s="16" t="s">
        <v>155</v>
      </c>
      <c r="I4984" s="31">
        <v>-1242865064</v>
      </c>
      <c r="J4984" s="31"/>
      <c r="K4984" s="32">
        <f>IFERROR((J4984/I4984),0)</f>
        <v>0</v>
      </c>
      <c r="L4984" s="31"/>
      <c r="M4984" s="31"/>
      <c r="N4984" s="34"/>
      <c r="O4984" s="28"/>
      <c r="P4984" s="28"/>
      <c r="Q4984" s="28"/>
      <c r="R4984" s="28"/>
      <c r="S4984" s="25"/>
    </row>
    <row r="4985" spans="2:19" s="16" customFormat="1" outlineLevel="1" x14ac:dyDescent="0.25">
      <c r="B4985" s="47" t="s">
        <v>7297</v>
      </c>
      <c r="C4985" s="47" t="str">
        <f>C4984</f>
        <v>ASIGNACIÓN PARA LA INVERSIÓN LOCAL SEGÚN NBI Y CUARTA, QUINTA, Y SEXTA CATEGORÍA</v>
      </c>
      <c r="D4985" s="47"/>
      <c r="E4985" s="47" t="str">
        <f>E4984</f>
        <v>23189</v>
      </c>
      <c r="F4985" s="47"/>
      <c r="G4985" s="47" t="str">
        <f>G4984</f>
        <v xml:space="preserve">CIÉNAGA DE ORO                                    </v>
      </c>
      <c r="H4985" s="47" t="s">
        <v>10655</v>
      </c>
      <c r="I4985" s="51">
        <f>SUBTOTAL(9,I4978:I4984)</f>
        <v>6944503878</v>
      </c>
      <c r="J4985" s="51">
        <f>SUBTOTAL(9,J4978:J4984)</f>
        <v>5449052757.0999994</v>
      </c>
      <c r="K4985" s="49">
        <f>J4985/I4985</f>
        <v>0.78465688158983549</v>
      </c>
      <c r="L4985" s="51">
        <f>SUBTOTAL(9,L4978:L4984)</f>
        <v>4106007946.23</v>
      </c>
      <c r="M4985" s="51">
        <f>SUBTOTAL(9,M4978:M4984)</f>
        <v>3476009137.0999994</v>
      </c>
      <c r="N4985" s="50">
        <f>IFERROR((M4985/L4985),"N.A")</f>
        <v>0.84656658794134954</v>
      </c>
      <c r="O4985" s="28"/>
      <c r="P4985" s="28"/>
      <c r="Q4985" s="28"/>
      <c r="R4985" s="28"/>
      <c r="S4985" s="25"/>
    </row>
    <row r="4986" spans="2:19" s="16" customFormat="1" outlineLevel="2" x14ac:dyDescent="0.25">
      <c r="B4986" s="16" t="s">
        <v>2208</v>
      </c>
      <c r="C4986" s="16" t="s">
        <v>328</v>
      </c>
      <c r="D4986" s="16" t="s">
        <v>111</v>
      </c>
      <c r="E4986" s="16" t="s">
        <v>2209</v>
      </c>
      <c r="G4986" s="16" t="s">
        <v>2210</v>
      </c>
      <c r="H4986" s="16" t="s">
        <v>152</v>
      </c>
      <c r="I4986" s="35">
        <v>4527457834</v>
      </c>
      <c r="J4986" s="35">
        <v>2532452677.21</v>
      </c>
      <c r="K4986" s="36">
        <f>IFERROR((J4986/I4986),0)</f>
        <v>0.55935422704369686</v>
      </c>
      <c r="L4986" s="35">
        <v>2991439437.1200004</v>
      </c>
      <c r="M4986" s="35">
        <v>2532452677.21</v>
      </c>
      <c r="N4986" s="40">
        <f>M4986/L4986</f>
        <v>0.84656658790595862</v>
      </c>
      <c r="O4986" s="28"/>
      <c r="P4986" s="28"/>
      <c r="Q4986" s="28"/>
      <c r="R4986" s="28"/>
      <c r="S4986" s="25"/>
    </row>
    <row r="4987" spans="2:19" s="16" customFormat="1" outlineLevel="2" x14ac:dyDescent="0.25">
      <c r="B4987" s="16" t="s">
        <v>2208</v>
      </c>
      <c r="C4987" s="16" t="s">
        <v>328</v>
      </c>
      <c r="D4987" s="16" t="s">
        <v>111</v>
      </c>
      <c r="E4987" s="16" t="s">
        <v>2209</v>
      </c>
      <c r="G4987" s="16" t="s">
        <v>2210</v>
      </c>
      <c r="H4987" s="16" t="s">
        <v>19</v>
      </c>
      <c r="I4987" s="31">
        <v>1780860705</v>
      </c>
      <c r="J4987" s="31">
        <v>1780860705</v>
      </c>
      <c r="K4987" s="32">
        <f>IFERROR((J4987/I4987),0)</f>
        <v>1</v>
      </c>
      <c r="L4987" s="31"/>
      <c r="M4987" s="31"/>
      <c r="N4987" s="34"/>
      <c r="O4987" s="28"/>
      <c r="P4987" s="28"/>
      <c r="Q4987" s="28"/>
      <c r="R4987" s="28"/>
      <c r="S4987" s="25"/>
    </row>
    <row r="4988" spans="2:19" s="16" customFormat="1" outlineLevel="2" x14ac:dyDescent="0.25">
      <c r="B4988" s="16" t="s">
        <v>2208</v>
      </c>
      <c r="C4988" s="16" t="s">
        <v>328</v>
      </c>
      <c r="D4988" s="16" t="s">
        <v>111</v>
      </c>
      <c r="E4988" s="16" t="s">
        <v>2209</v>
      </c>
      <c r="G4988" s="16" t="s">
        <v>2210</v>
      </c>
      <c r="H4988" s="16" t="s">
        <v>154</v>
      </c>
      <c r="I4988" s="31">
        <v>28002</v>
      </c>
      <c r="J4988" s="31">
        <v>28002</v>
      </c>
      <c r="K4988" s="32">
        <f>IFERROR((J4988/I4988),0)</f>
        <v>1</v>
      </c>
      <c r="L4988" s="31"/>
      <c r="M4988" s="31"/>
      <c r="N4988" s="34"/>
      <c r="O4988" s="28"/>
      <c r="P4988" s="28"/>
      <c r="Q4988" s="28"/>
      <c r="R4988" s="28"/>
      <c r="S4988" s="25"/>
    </row>
    <row r="4989" spans="2:19" s="16" customFormat="1" outlineLevel="2" x14ac:dyDescent="0.25">
      <c r="B4989" s="16" t="s">
        <v>2208</v>
      </c>
      <c r="C4989" s="16" t="s">
        <v>328</v>
      </c>
      <c r="D4989" s="16" t="s">
        <v>111</v>
      </c>
      <c r="E4989" s="16" t="s">
        <v>2209</v>
      </c>
      <c r="G4989" s="16" t="s">
        <v>2210</v>
      </c>
      <c r="H4989" s="16" t="s">
        <v>331</v>
      </c>
      <c r="I4989" s="31">
        <v>113286893</v>
      </c>
      <c r="J4989" s="31">
        <v>113286893</v>
      </c>
      <c r="K4989" s="32">
        <f>IFERROR((J4989/I4989),0)</f>
        <v>1</v>
      </c>
      <c r="L4989" s="31"/>
      <c r="M4989" s="31"/>
      <c r="N4989" s="34"/>
      <c r="O4989" s="28"/>
      <c r="P4989" s="28"/>
      <c r="Q4989" s="28"/>
      <c r="R4989" s="28"/>
      <c r="S4989" s="25"/>
    </row>
    <row r="4990" spans="2:19" s="16" customFormat="1" outlineLevel="2" x14ac:dyDescent="0.25">
      <c r="B4990" s="16" t="s">
        <v>2208</v>
      </c>
      <c r="C4990" s="16" t="s">
        <v>328</v>
      </c>
      <c r="D4990" s="16" t="s">
        <v>111</v>
      </c>
      <c r="E4990" s="16" t="s">
        <v>2209</v>
      </c>
      <c r="G4990" s="16" t="s">
        <v>2210</v>
      </c>
      <c r="H4990" s="16" t="s">
        <v>231</v>
      </c>
      <c r="I4990" s="31">
        <v>688762646</v>
      </c>
      <c r="J4990" s="31">
        <v>688762646</v>
      </c>
      <c r="K4990" s="32">
        <f>IFERROR((J4990/I4990),0)</f>
        <v>1</v>
      </c>
      <c r="L4990" s="31"/>
      <c r="M4990" s="31"/>
      <c r="N4990" s="39"/>
      <c r="O4990" s="28"/>
      <c r="P4990" s="28"/>
      <c r="Q4990" s="28"/>
      <c r="R4990" s="28"/>
      <c r="S4990" s="25"/>
    </row>
    <row r="4991" spans="2:19" s="16" customFormat="1" outlineLevel="2" x14ac:dyDescent="0.25">
      <c r="B4991" s="16" t="s">
        <v>2208</v>
      </c>
      <c r="C4991" s="16" t="s">
        <v>328</v>
      </c>
      <c r="D4991" s="16" t="s">
        <v>111</v>
      </c>
      <c r="E4991" s="16" t="s">
        <v>2209</v>
      </c>
      <c r="G4991" s="16" t="s">
        <v>2210</v>
      </c>
      <c r="H4991" s="16" t="s">
        <v>155</v>
      </c>
      <c r="I4991" s="31">
        <v>-905491567</v>
      </c>
      <c r="J4991" s="31"/>
      <c r="K4991" s="32">
        <f>IFERROR((J4991/I4991),0)</f>
        <v>0</v>
      </c>
      <c r="L4991" s="31"/>
      <c r="M4991" s="31"/>
      <c r="N4991" s="34"/>
      <c r="O4991" s="28"/>
      <c r="P4991" s="28"/>
      <c r="Q4991" s="28"/>
      <c r="R4991" s="28"/>
      <c r="S4991" s="25"/>
    </row>
    <row r="4992" spans="2:19" s="16" customFormat="1" outlineLevel="1" x14ac:dyDescent="0.25">
      <c r="B4992" s="47" t="s">
        <v>7298</v>
      </c>
      <c r="C4992" s="47" t="str">
        <f>C4991</f>
        <v>ASIGNACIÓN PARA LA INVERSIÓN LOCAL SEGÚN NBI Y CUARTA, QUINTA, Y SEXTA CATEGORÍA</v>
      </c>
      <c r="D4992" s="47"/>
      <c r="E4992" s="47" t="str">
        <f>E4991</f>
        <v>23182</v>
      </c>
      <c r="F4992" s="47"/>
      <c r="G4992" s="47" t="str">
        <f>G4991</f>
        <v xml:space="preserve">CHINÚ                                             </v>
      </c>
      <c r="H4992" s="47" t="s">
        <v>10655</v>
      </c>
      <c r="I4992" s="51">
        <f>SUBTOTAL(9,I4986:I4991)</f>
        <v>6204904513</v>
      </c>
      <c r="J4992" s="51">
        <f>SUBTOTAL(9,J4986:J4991)</f>
        <v>5115390923.21</v>
      </c>
      <c r="K4992" s="49">
        <f>J4992/I4992</f>
        <v>0.82441090148811447</v>
      </c>
      <c r="L4992" s="51">
        <f>SUBTOTAL(9,L4986:L4991)</f>
        <v>2991439437.1200004</v>
      </c>
      <c r="M4992" s="51">
        <f>SUBTOTAL(9,M4986:M4991)</f>
        <v>2532452677.21</v>
      </c>
      <c r="N4992" s="50">
        <f>IFERROR((M4992/L4992),"N.A")</f>
        <v>0.84656658790595862</v>
      </c>
      <c r="O4992" s="28"/>
      <c r="P4992" s="28"/>
      <c r="Q4992" s="28"/>
      <c r="R4992" s="28"/>
      <c r="S4992" s="25"/>
    </row>
    <row r="4993" spans="2:19" s="16" customFormat="1" outlineLevel="2" x14ac:dyDescent="0.25">
      <c r="B4993" s="16" t="s">
        <v>2211</v>
      </c>
      <c r="C4993" s="16" t="s">
        <v>328</v>
      </c>
      <c r="D4993" s="16" t="s">
        <v>111</v>
      </c>
      <c r="E4993" s="16" t="s">
        <v>2212</v>
      </c>
      <c r="G4993" s="16" t="s">
        <v>2213</v>
      </c>
      <c r="H4993" s="16" t="s">
        <v>152</v>
      </c>
      <c r="I4993" s="35">
        <v>3895148597</v>
      </c>
      <c r="J4993" s="35">
        <v>2178767832.6900001</v>
      </c>
      <c r="K4993" s="36">
        <f>IFERROR((J4993/I4993),0)</f>
        <v>0.5593542270423425</v>
      </c>
      <c r="L4993" s="35">
        <v>2573652047.9400001</v>
      </c>
      <c r="M4993" s="35">
        <v>2178767832.6900001</v>
      </c>
      <c r="N4993" s="40">
        <f>M4993/L4993</f>
        <v>0.84656658790916484</v>
      </c>
      <c r="O4993" s="28"/>
      <c r="P4993" s="28"/>
      <c r="Q4993" s="28"/>
      <c r="R4993" s="28"/>
      <c r="S4993" s="25"/>
    </row>
    <row r="4994" spans="2:19" s="16" customFormat="1" outlineLevel="2" x14ac:dyDescent="0.25">
      <c r="B4994" s="16" t="s">
        <v>2211</v>
      </c>
      <c r="C4994" s="16" t="s">
        <v>328</v>
      </c>
      <c r="D4994" s="16" t="s">
        <v>111</v>
      </c>
      <c r="E4994" s="16" t="s">
        <v>2212</v>
      </c>
      <c r="G4994" s="16" t="s">
        <v>2213</v>
      </c>
      <c r="H4994" s="16" t="s">
        <v>19</v>
      </c>
      <c r="I4994" s="31">
        <v>1941422033</v>
      </c>
      <c r="J4994" s="31">
        <v>1941422033</v>
      </c>
      <c r="K4994" s="32">
        <f>IFERROR((J4994/I4994),0)</f>
        <v>1</v>
      </c>
      <c r="L4994" s="31"/>
      <c r="M4994" s="31"/>
      <c r="N4994" s="34"/>
      <c r="O4994" s="28"/>
      <c r="P4994" s="28"/>
      <c r="Q4994" s="28"/>
      <c r="R4994" s="28"/>
      <c r="S4994" s="25"/>
    </row>
    <row r="4995" spans="2:19" s="16" customFormat="1" outlineLevel="2" x14ac:dyDescent="0.25">
      <c r="B4995" s="16" t="s">
        <v>2211</v>
      </c>
      <c r="C4995" s="16" t="s">
        <v>328</v>
      </c>
      <c r="D4995" s="16" t="s">
        <v>111</v>
      </c>
      <c r="E4995" s="16" t="s">
        <v>2212</v>
      </c>
      <c r="G4995" s="16" t="s">
        <v>2213</v>
      </c>
      <c r="H4995" s="16" t="s">
        <v>154</v>
      </c>
      <c r="I4995" s="31">
        <v>24091</v>
      </c>
      <c r="J4995" s="31">
        <v>24091</v>
      </c>
      <c r="K4995" s="32">
        <f>IFERROR((J4995/I4995),0)</f>
        <v>1</v>
      </c>
      <c r="L4995" s="31"/>
      <c r="M4995" s="31"/>
      <c r="N4995" s="34"/>
      <c r="O4995" s="28"/>
      <c r="P4995" s="28"/>
      <c r="Q4995" s="28"/>
      <c r="R4995" s="28"/>
      <c r="S4995" s="25"/>
    </row>
    <row r="4996" spans="2:19" s="16" customFormat="1" outlineLevel="2" x14ac:dyDescent="0.25">
      <c r="B4996" s="16" t="s">
        <v>2211</v>
      </c>
      <c r="C4996" s="16" t="s">
        <v>328</v>
      </c>
      <c r="D4996" s="16" t="s">
        <v>111</v>
      </c>
      <c r="E4996" s="16" t="s">
        <v>2212</v>
      </c>
      <c r="G4996" s="16" t="s">
        <v>2213</v>
      </c>
      <c r="H4996" s="16" t="s">
        <v>331</v>
      </c>
      <c r="I4996" s="31">
        <v>97465133</v>
      </c>
      <c r="J4996" s="31">
        <v>97465133</v>
      </c>
      <c r="K4996" s="32">
        <f>IFERROR((J4996/I4996),0)</f>
        <v>1</v>
      </c>
      <c r="L4996" s="31"/>
      <c r="M4996" s="31"/>
      <c r="N4996" s="34"/>
      <c r="O4996" s="28"/>
      <c r="P4996" s="28"/>
      <c r="Q4996" s="28"/>
      <c r="R4996" s="28"/>
      <c r="S4996" s="25"/>
    </row>
    <row r="4997" spans="2:19" s="16" customFormat="1" outlineLevel="2" x14ac:dyDescent="0.25">
      <c r="B4997" s="16" t="s">
        <v>2211</v>
      </c>
      <c r="C4997" s="16" t="s">
        <v>328</v>
      </c>
      <c r="D4997" s="16" t="s">
        <v>111</v>
      </c>
      <c r="E4997" s="16" t="s">
        <v>2212</v>
      </c>
      <c r="G4997" s="16" t="s">
        <v>2213</v>
      </c>
      <c r="H4997" s="16" t="s">
        <v>231</v>
      </c>
      <c r="I4997" s="31">
        <v>592569374</v>
      </c>
      <c r="J4997" s="31">
        <v>592569374</v>
      </c>
      <c r="K4997" s="32">
        <f>IFERROR((J4997/I4997),0)</f>
        <v>1</v>
      </c>
      <c r="L4997" s="31"/>
      <c r="M4997" s="31"/>
      <c r="N4997" s="39"/>
      <c r="O4997" s="28"/>
      <c r="P4997" s="28"/>
      <c r="Q4997" s="28"/>
      <c r="R4997" s="28"/>
      <c r="S4997" s="25"/>
    </row>
    <row r="4998" spans="2:19" s="16" customFormat="1" outlineLevel="2" x14ac:dyDescent="0.25">
      <c r="B4998" s="16" t="s">
        <v>2211</v>
      </c>
      <c r="C4998" s="16" t="s">
        <v>328</v>
      </c>
      <c r="D4998" s="16" t="s">
        <v>111</v>
      </c>
      <c r="E4998" s="16" t="s">
        <v>2212</v>
      </c>
      <c r="G4998" s="16" t="s">
        <v>2213</v>
      </c>
      <c r="H4998" s="16" t="s">
        <v>155</v>
      </c>
      <c r="I4998" s="31">
        <v>-779029719</v>
      </c>
      <c r="J4998" s="31"/>
      <c r="K4998" s="32">
        <f>IFERROR((J4998/I4998),0)</f>
        <v>0</v>
      </c>
      <c r="L4998" s="31"/>
      <c r="M4998" s="31"/>
      <c r="N4998" s="34"/>
      <c r="O4998" s="28"/>
      <c r="P4998" s="28"/>
      <c r="Q4998" s="28"/>
      <c r="R4998" s="28"/>
      <c r="S4998" s="25"/>
    </row>
    <row r="4999" spans="2:19" s="16" customFormat="1" outlineLevel="1" x14ac:dyDescent="0.25">
      <c r="B4999" s="47" t="s">
        <v>7299</v>
      </c>
      <c r="C4999" s="47" t="str">
        <f>C4998</f>
        <v>ASIGNACIÓN PARA LA INVERSIÓN LOCAL SEGÚN NBI Y CUARTA, QUINTA, Y SEXTA CATEGORÍA</v>
      </c>
      <c r="D4999" s="47"/>
      <c r="E4999" s="47" t="str">
        <f>E4998</f>
        <v>23168</v>
      </c>
      <c r="F4999" s="47"/>
      <c r="G4999" s="47" t="str">
        <f>G4998</f>
        <v xml:space="preserve">CHIMÁ                                             </v>
      </c>
      <c r="H4999" s="47" t="s">
        <v>10655</v>
      </c>
      <c r="I4999" s="51">
        <f>SUBTOTAL(9,I4993:I4998)</f>
        <v>5747599509</v>
      </c>
      <c r="J4999" s="51">
        <f>SUBTOTAL(9,J4993:J4998)</f>
        <v>4810248463.6900005</v>
      </c>
      <c r="K4999" s="49">
        <f>J4999/I4999</f>
        <v>0.8369143424411829</v>
      </c>
      <c r="L4999" s="51">
        <f>SUBTOTAL(9,L4993:L4998)</f>
        <v>2573652047.9400001</v>
      </c>
      <c r="M4999" s="51">
        <f>SUBTOTAL(9,M4993:M4998)</f>
        <v>2178767832.6900001</v>
      </c>
      <c r="N4999" s="50">
        <f>IFERROR((M4999/L4999),"N.A")</f>
        <v>0.84656658790916484</v>
      </c>
      <c r="O4999" s="28"/>
      <c r="P4999" s="28"/>
      <c r="Q4999" s="28"/>
      <c r="R4999" s="28"/>
      <c r="S4999" s="25"/>
    </row>
    <row r="5000" spans="2:19" s="16" customFormat="1" outlineLevel="2" x14ac:dyDescent="0.25">
      <c r="B5000" s="16" t="s">
        <v>2214</v>
      </c>
      <c r="C5000" s="16" t="s">
        <v>328</v>
      </c>
      <c r="D5000" s="16" t="s">
        <v>111</v>
      </c>
      <c r="E5000" s="16" t="s">
        <v>2215</v>
      </c>
      <c r="G5000" s="16" t="s">
        <v>2216</v>
      </c>
      <c r="H5000" s="16" t="s">
        <v>152</v>
      </c>
      <c r="I5000" s="35">
        <v>6241962454</v>
      </c>
      <c r="J5000" s="35">
        <v>3491468083.6799998</v>
      </c>
      <c r="K5000" s="36">
        <f>IFERROR((J5000/I5000),0)</f>
        <v>0.55935422704162263</v>
      </c>
      <c r="L5000" s="35">
        <v>4124268703.3099995</v>
      </c>
      <c r="M5000" s="35">
        <v>3491468083.6799998</v>
      </c>
      <c r="N5000" s="40">
        <f>M5000/L5000</f>
        <v>0.84656658788450545</v>
      </c>
      <c r="O5000" s="28"/>
      <c r="P5000" s="28"/>
      <c r="Q5000" s="28"/>
      <c r="R5000" s="28"/>
      <c r="S5000" s="25"/>
    </row>
    <row r="5001" spans="2:19" s="16" customFormat="1" outlineLevel="2" x14ac:dyDescent="0.25">
      <c r="B5001" s="16" t="s">
        <v>2214</v>
      </c>
      <c r="C5001" s="16" t="s">
        <v>328</v>
      </c>
      <c r="D5001" s="16" t="s">
        <v>111</v>
      </c>
      <c r="E5001" s="16" t="s">
        <v>2215</v>
      </c>
      <c r="G5001" s="16" t="s">
        <v>2216</v>
      </c>
      <c r="H5001" s="16" t="s">
        <v>19</v>
      </c>
      <c r="I5001" s="31">
        <v>1683954788</v>
      </c>
      <c r="J5001" s="31">
        <v>1683954788</v>
      </c>
      <c r="K5001" s="32">
        <f>IFERROR((J5001/I5001),0)</f>
        <v>1</v>
      </c>
      <c r="L5001" s="31"/>
      <c r="M5001" s="31"/>
      <c r="N5001" s="34"/>
      <c r="O5001" s="28"/>
      <c r="P5001" s="28"/>
      <c r="Q5001" s="28"/>
      <c r="R5001" s="28"/>
      <c r="S5001" s="25"/>
    </row>
    <row r="5002" spans="2:19" s="16" customFormat="1" outlineLevel="2" x14ac:dyDescent="0.25">
      <c r="B5002" s="16" t="s">
        <v>2214</v>
      </c>
      <c r="C5002" s="16" t="s">
        <v>328</v>
      </c>
      <c r="D5002" s="16" t="s">
        <v>111</v>
      </c>
      <c r="E5002" s="16" t="s">
        <v>2215</v>
      </c>
      <c r="G5002" s="16" t="s">
        <v>2216</v>
      </c>
      <c r="H5002" s="16" t="s">
        <v>154</v>
      </c>
      <c r="I5002" s="31">
        <v>38606</v>
      </c>
      <c r="J5002" s="31">
        <v>38606</v>
      </c>
      <c r="K5002" s="32">
        <f>IFERROR((J5002/I5002),0)</f>
        <v>1</v>
      </c>
      <c r="L5002" s="31"/>
      <c r="M5002" s="31"/>
      <c r="N5002" s="34"/>
      <c r="O5002" s="28"/>
      <c r="P5002" s="28"/>
      <c r="Q5002" s="28"/>
      <c r="R5002" s="28"/>
      <c r="S5002" s="25"/>
    </row>
    <row r="5003" spans="2:19" s="16" customFormat="1" outlineLevel="2" x14ac:dyDescent="0.25">
      <c r="B5003" s="16" t="s">
        <v>2214</v>
      </c>
      <c r="C5003" s="16" t="s">
        <v>328</v>
      </c>
      <c r="D5003" s="16" t="s">
        <v>111</v>
      </c>
      <c r="E5003" s="16" t="s">
        <v>2215</v>
      </c>
      <c r="G5003" s="16" t="s">
        <v>2216</v>
      </c>
      <c r="H5003" s="16" t="s">
        <v>331</v>
      </c>
      <c r="I5003" s="31">
        <v>156187546</v>
      </c>
      <c r="J5003" s="31">
        <v>156187546</v>
      </c>
      <c r="K5003" s="32">
        <f>IFERROR((J5003/I5003),0)</f>
        <v>1</v>
      </c>
      <c r="L5003" s="31"/>
      <c r="M5003" s="31"/>
      <c r="N5003" s="34"/>
      <c r="O5003" s="28"/>
      <c r="P5003" s="28"/>
      <c r="Q5003" s="28"/>
      <c r="R5003" s="28"/>
      <c r="S5003" s="25"/>
    </row>
    <row r="5004" spans="2:19" s="16" customFormat="1" outlineLevel="2" x14ac:dyDescent="0.25">
      <c r="B5004" s="16" t="s">
        <v>2214</v>
      </c>
      <c r="C5004" s="16" t="s">
        <v>328</v>
      </c>
      <c r="D5004" s="16" t="s">
        <v>111</v>
      </c>
      <c r="E5004" s="16" t="s">
        <v>2215</v>
      </c>
      <c r="G5004" s="16" t="s">
        <v>2216</v>
      </c>
      <c r="H5004" s="16" t="s">
        <v>231</v>
      </c>
      <c r="I5004" s="31">
        <v>949590418</v>
      </c>
      <c r="J5004" s="31">
        <v>949590418</v>
      </c>
      <c r="K5004" s="32">
        <f>IFERROR((J5004/I5004),0)</f>
        <v>1</v>
      </c>
      <c r="L5004" s="31"/>
      <c r="M5004" s="31"/>
      <c r="N5004" s="39"/>
      <c r="O5004" s="28"/>
      <c r="P5004" s="28"/>
      <c r="Q5004" s="28"/>
      <c r="R5004" s="28"/>
      <c r="S5004" s="25"/>
    </row>
    <row r="5005" spans="2:19" s="16" customFormat="1" outlineLevel="2" x14ac:dyDescent="0.25">
      <c r="B5005" s="16" t="s">
        <v>2214</v>
      </c>
      <c r="C5005" s="16" t="s">
        <v>328</v>
      </c>
      <c r="D5005" s="16" t="s">
        <v>111</v>
      </c>
      <c r="E5005" s="16" t="s">
        <v>2215</v>
      </c>
      <c r="G5005" s="16" t="s">
        <v>2216</v>
      </c>
      <c r="H5005" s="16" t="s">
        <v>155</v>
      </c>
      <c r="I5005" s="31">
        <v>-1248392491</v>
      </c>
      <c r="J5005" s="31"/>
      <c r="K5005" s="32">
        <f>IFERROR((J5005/I5005),0)</f>
        <v>0</v>
      </c>
      <c r="L5005" s="31"/>
      <c r="M5005" s="31"/>
      <c r="N5005" s="34"/>
      <c r="O5005" s="28"/>
      <c r="P5005" s="28"/>
      <c r="Q5005" s="28"/>
      <c r="R5005" s="28"/>
      <c r="S5005" s="25"/>
    </row>
    <row r="5006" spans="2:19" s="16" customFormat="1" outlineLevel="1" x14ac:dyDescent="0.25">
      <c r="B5006" s="47" t="s">
        <v>7300</v>
      </c>
      <c r="C5006" s="47" t="str">
        <f>C5005</f>
        <v>ASIGNACIÓN PARA LA INVERSIÓN LOCAL SEGÚN NBI Y CUARTA, QUINTA, Y SEXTA CATEGORÍA</v>
      </c>
      <c r="D5006" s="47"/>
      <c r="E5006" s="47" t="str">
        <f>E5005</f>
        <v>23162</v>
      </c>
      <c r="F5006" s="47"/>
      <c r="G5006" s="47" t="str">
        <f>G5005</f>
        <v xml:space="preserve">CERETÉ                                            </v>
      </c>
      <c r="H5006" s="47" t="s">
        <v>10655</v>
      </c>
      <c r="I5006" s="51">
        <f>SUBTOTAL(9,I5000:I5005)</f>
        <v>7783341321</v>
      </c>
      <c r="J5006" s="51">
        <f>SUBTOTAL(9,J5000:J5005)</f>
        <v>6281239441.6800003</v>
      </c>
      <c r="K5006" s="49">
        <f>J5006/I5006</f>
        <v>0.8070106632395494</v>
      </c>
      <c r="L5006" s="51">
        <f>SUBTOTAL(9,L5000:L5005)</f>
        <v>4124268703.3099995</v>
      </c>
      <c r="M5006" s="51">
        <f>SUBTOTAL(9,M5000:M5005)</f>
        <v>3491468083.6799998</v>
      </c>
      <c r="N5006" s="50">
        <f>IFERROR((M5006/L5006),"N.A")</f>
        <v>0.84656658788450545</v>
      </c>
      <c r="O5006" s="28"/>
      <c r="P5006" s="28"/>
      <c r="Q5006" s="28"/>
      <c r="R5006" s="28"/>
      <c r="S5006" s="25"/>
    </row>
    <row r="5007" spans="2:19" s="16" customFormat="1" outlineLevel="2" x14ac:dyDescent="0.25">
      <c r="B5007" s="16" t="s">
        <v>2217</v>
      </c>
      <c r="C5007" s="16" t="s">
        <v>328</v>
      </c>
      <c r="D5007" s="16" t="s">
        <v>111</v>
      </c>
      <c r="E5007" s="16" t="s">
        <v>2218</v>
      </c>
      <c r="G5007" s="16" t="s">
        <v>2219</v>
      </c>
      <c r="H5007" s="16" t="s">
        <v>152</v>
      </c>
      <c r="I5007" s="35">
        <v>5567018745</v>
      </c>
      <c r="J5007" s="35">
        <v>3113935467.0499992</v>
      </c>
      <c r="K5007" s="36">
        <f>IFERROR((J5007/I5007),0)</f>
        <v>0.55935422704419135</v>
      </c>
      <c r="L5007" s="35">
        <v>3678311324.170001</v>
      </c>
      <c r="M5007" s="35">
        <v>3113935467.0499992</v>
      </c>
      <c r="N5007" s="40">
        <f>M5007/L5007</f>
        <v>0.8465665879308486</v>
      </c>
      <c r="O5007" s="28"/>
      <c r="P5007" s="28"/>
      <c r="Q5007" s="28"/>
      <c r="R5007" s="28"/>
      <c r="S5007" s="25"/>
    </row>
    <row r="5008" spans="2:19" s="16" customFormat="1" outlineLevel="2" x14ac:dyDescent="0.25">
      <c r="B5008" s="16" t="s">
        <v>2217</v>
      </c>
      <c r="C5008" s="16" t="s">
        <v>328</v>
      </c>
      <c r="D5008" s="16" t="s">
        <v>111</v>
      </c>
      <c r="E5008" s="16" t="s">
        <v>2218</v>
      </c>
      <c r="G5008" s="16" t="s">
        <v>2219</v>
      </c>
      <c r="H5008" s="16" t="s">
        <v>19</v>
      </c>
      <c r="I5008" s="31">
        <v>2808392377</v>
      </c>
      <c r="J5008" s="31">
        <v>2808392377</v>
      </c>
      <c r="K5008" s="32">
        <f>IFERROR((J5008/I5008),0)</f>
        <v>1</v>
      </c>
      <c r="L5008" s="31"/>
      <c r="M5008" s="31"/>
      <c r="N5008" s="34"/>
      <c r="O5008" s="28"/>
      <c r="P5008" s="28"/>
      <c r="Q5008" s="28"/>
      <c r="R5008" s="28"/>
      <c r="S5008" s="25"/>
    </row>
    <row r="5009" spans="2:19" s="16" customFormat="1" outlineLevel="2" x14ac:dyDescent="0.25">
      <c r="B5009" s="16" t="s">
        <v>2217</v>
      </c>
      <c r="C5009" s="16" t="s">
        <v>328</v>
      </c>
      <c r="D5009" s="16" t="s">
        <v>111</v>
      </c>
      <c r="E5009" s="16" t="s">
        <v>2218</v>
      </c>
      <c r="G5009" s="16" t="s">
        <v>2219</v>
      </c>
      <c r="H5009" s="16" t="s">
        <v>154</v>
      </c>
      <c r="I5009" s="31">
        <v>34431</v>
      </c>
      <c r="J5009" s="31">
        <v>34431</v>
      </c>
      <c r="K5009" s="32">
        <f>IFERROR((J5009/I5009),0)</f>
        <v>1</v>
      </c>
      <c r="L5009" s="31"/>
      <c r="M5009" s="31"/>
      <c r="N5009" s="34"/>
      <c r="O5009" s="28"/>
      <c r="P5009" s="28"/>
      <c r="Q5009" s="28"/>
      <c r="R5009" s="28"/>
      <c r="S5009" s="25"/>
    </row>
    <row r="5010" spans="2:19" s="16" customFormat="1" outlineLevel="2" x14ac:dyDescent="0.25">
      <c r="B5010" s="16" t="s">
        <v>2217</v>
      </c>
      <c r="C5010" s="16" t="s">
        <v>328</v>
      </c>
      <c r="D5010" s="16" t="s">
        <v>111</v>
      </c>
      <c r="E5010" s="16" t="s">
        <v>2218</v>
      </c>
      <c r="G5010" s="16" t="s">
        <v>2219</v>
      </c>
      <c r="H5010" s="16" t="s">
        <v>331</v>
      </c>
      <c r="I5010" s="31">
        <v>139298979</v>
      </c>
      <c r="J5010" s="31">
        <v>139298979</v>
      </c>
      <c r="K5010" s="32">
        <f>IFERROR((J5010/I5010),0)</f>
        <v>1</v>
      </c>
      <c r="L5010" s="31"/>
      <c r="M5010" s="31"/>
      <c r="N5010" s="34"/>
      <c r="O5010" s="28"/>
      <c r="P5010" s="28"/>
      <c r="Q5010" s="28"/>
      <c r="R5010" s="28"/>
      <c r="S5010" s="25"/>
    </row>
    <row r="5011" spans="2:19" s="16" customFormat="1" outlineLevel="2" x14ac:dyDescent="0.25">
      <c r="B5011" s="16" t="s">
        <v>2217</v>
      </c>
      <c r="C5011" s="16" t="s">
        <v>328</v>
      </c>
      <c r="D5011" s="16" t="s">
        <v>111</v>
      </c>
      <c r="E5011" s="16" t="s">
        <v>2218</v>
      </c>
      <c r="G5011" s="16" t="s">
        <v>2219</v>
      </c>
      <c r="H5011" s="16" t="s">
        <v>231</v>
      </c>
      <c r="I5011" s="31">
        <v>846911159</v>
      </c>
      <c r="J5011" s="31">
        <v>846911159</v>
      </c>
      <c r="K5011" s="32">
        <f>IFERROR((J5011/I5011),0)</f>
        <v>1</v>
      </c>
      <c r="L5011" s="31"/>
      <c r="M5011" s="31"/>
      <c r="N5011" s="39"/>
      <c r="O5011" s="28"/>
      <c r="P5011" s="28"/>
      <c r="Q5011" s="28"/>
      <c r="R5011" s="28"/>
      <c r="S5011" s="25"/>
    </row>
    <row r="5012" spans="2:19" s="16" customFormat="1" outlineLevel="2" x14ac:dyDescent="0.25">
      <c r="B5012" s="16" t="s">
        <v>2217</v>
      </c>
      <c r="C5012" s="16" t="s">
        <v>328</v>
      </c>
      <c r="D5012" s="16" t="s">
        <v>111</v>
      </c>
      <c r="E5012" s="16" t="s">
        <v>2218</v>
      </c>
      <c r="G5012" s="16" t="s">
        <v>2219</v>
      </c>
      <c r="H5012" s="16" t="s">
        <v>155</v>
      </c>
      <c r="I5012" s="31">
        <v>-1113403749</v>
      </c>
      <c r="J5012" s="31"/>
      <c r="K5012" s="32">
        <f>IFERROR((J5012/I5012),0)</f>
        <v>0</v>
      </c>
      <c r="L5012" s="31"/>
      <c r="M5012" s="31"/>
      <c r="N5012" s="34"/>
      <c r="O5012" s="28"/>
      <c r="P5012" s="28"/>
      <c r="Q5012" s="28"/>
      <c r="R5012" s="28"/>
      <c r="S5012" s="25"/>
    </row>
    <row r="5013" spans="2:19" s="16" customFormat="1" outlineLevel="1" x14ac:dyDescent="0.25">
      <c r="B5013" s="47" t="s">
        <v>7301</v>
      </c>
      <c r="C5013" s="47" t="str">
        <f>C5012</f>
        <v>ASIGNACIÓN PARA LA INVERSIÓN LOCAL SEGÚN NBI Y CUARTA, QUINTA, Y SEXTA CATEGORÍA</v>
      </c>
      <c r="D5013" s="47"/>
      <c r="E5013" s="47" t="str">
        <f>E5012</f>
        <v>23090</v>
      </c>
      <c r="F5013" s="47"/>
      <c r="G5013" s="47" t="str">
        <f>G5012</f>
        <v xml:space="preserve">CANALETE                                          </v>
      </c>
      <c r="H5013" s="47" t="s">
        <v>10655</v>
      </c>
      <c r="I5013" s="51">
        <f>SUBTOTAL(9,I5007:I5012)</f>
        <v>8248251942</v>
      </c>
      <c r="J5013" s="51">
        <f>SUBTOTAL(9,J5007:J5012)</f>
        <v>6908572413.0499992</v>
      </c>
      <c r="K5013" s="49">
        <f>J5013/I5013</f>
        <v>0.83758018809678103</v>
      </c>
      <c r="L5013" s="51">
        <f>SUBTOTAL(9,L5007:L5012)</f>
        <v>3678311324.170001</v>
      </c>
      <c r="M5013" s="51">
        <f>SUBTOTAL(9,M5007:M5012)</f>
        <v>3113935467.0499992</v>
      </c>
      <c r="N5013" s="50">
        <f>IFERROR((M5013/L5013),"N.A")</f>
        <v>0.8465665879308486</v>
      </c>
      <c r="O5013" s="28"/>
      <c r="P5013" s="28"/>
      <c r="Q5013" s="28"/>
      <c r="R5013" s="28"/>
      <c r="S5013" s="25"/>
    </row>
    <row r="5014" spans="2:19" s="16" customFormat="1" outlineLevel="2" x14ac:dyDescent="0.25">
      <c r="B5014" s="16" t="s">
        <v>2220</v>
      </c>
      <c r="C5014" s="16" t="s">
        <v>328</v>
      </c>
      <c r="D5014" s="16" t="s">
        <v>111</v>
      </c>
      <c r="E5014" s="16" t="s">
        <v>2221</v>
      </c>
      <c r="G5014" s="16" t="s">
        <v>809</v>
      </c>
      <c r="H5014" s="16" t="s">
        <v>152</v>
      </c>
      <c r="I5014" s="35">
        <v>4385629484</v>
      </c>
      <c r="J5014" s="35">
        <v>2453120390.1300001</v>
      </c>
      <c r="K5014" s="36">
        <f>IFERROR((J5014/I5014),0)</f>
        <v>0.55935422704532334</v>
      </c>
      <c r="L5014" s="35">
        <v>2897728808.6600003</v>
      </c>
      <c r="M5014" s="35">
        <v>2453120390.1300001</v>
      </c>
      <c r="N5014" s="40">
        <f>M5014/L5014</f>
        <v>0.84656658787348671</v>
      </c>
      <c r="O5014" s="28"/>
      <c r="P5014" s="28"/>
      <c r="Q5014" s="28"/>
      <c r="R5014" s="28"/>
      <c r="S5014" s="25"/>
    </row>
    <row r="5015" spans="2:19" s="16" customFormat="1" outlineLevel="2" x14ac:dyDescent="0.25">
      <c r="B5015" s="16" t="s">
        <v>2220</v>
      </c>
      <c r="C5015" s="16" t="s">
        <v>328</v>
      </c>
      <c r="D5015" s="16" t="s">
        <v>111</v>
      </c>
      <c r="E5015" s="16" t="s">
        <v>2221</v>
      </c>
      <c r="G5015" s="16" t="s">
        <v>809</v>
      </c>
      <c r="H5015" s="16" t="s">
        <v>19</v>
      </c>
      <c r="I5015" s="31">
        <v>256660128</v>
      </c>
      <c r="J5015" s="31">
        <v>256660128</v>
      </c>
      <c r="K5015" s="32">
        <f>IFERROR((J5015/I5015),0)</f>
        <v>1</v>
      </c>
      <c r="L5015" s="31"/>
      <c r="M5015" s="31"/>
      <c r="N5015" s="34"/>
      <c r="O5015" s="28"/>
      <c r="P5015" s="28"/>
      <c r="Q5015" s="28"/>
      <c r="R5015" s="28"/>
      <c r="S5015" s="25"/>
    </row>
    <row r="5016" spans="2:19" s="16" customFormat="1" outlineLevel="2" x14ac:dyDescent="0.25">
      <c r="B5016" s="16" t="s">
        <v>2220</v>
      </c>
      <c r="C5016" s="16" t="s">
        <v>328</v>
      </c>
      <c r="D5016" s="16" t="s">
        <v>111</v>
      </c>
      <c r="E5016" s="16" t="s">
        <v>2221</v>
      </c>
      <c r="G5016" s="16" t="s">
        <v>809</v>
      </c>
      <c r="H5016" s="16" t="s">
        <v>154</v>
      </c>
      <c r="I5016" s="31">
        <v>27125</v>
      </c>
      <c r="J5016" s="31">
        <v>27125</v>
      </c>
      <c r="K5016" s="32">
        <f>IFERROR((J5016/I5016),0)</f>
        <v>1</v>
      </c>
      <c r="L5016" s="31"/>
      <c r="M5016" s="31"/>
      <c r="N5016" s="34"/>
      <c r="O5016" s="28"/>
      <c r="P5016" s="28"/>
      <c r="Q5016" s="28"/>
      <c r="R5016" s="28"/>
      <c r="S5016" s="25"/>
    </row>
    <row r="5017" spans="2:19" s="16" customFormat="1" outlineLevel="2" x14ac:dyDescent="0.25">
      <c r="B5017" s="16" t="s">
        <v>2220</v>
      </c>
      <c r="C5017" s="16" t="s">
        <v>328</v>
      </c>
      <c r="D5017" s="16" t="s">
        <v>111</v>
      </c>
      <c r="E5017" s="16" t="s">
        <v>2221</v>
      </c>
      <c r="G5017" s="16" t="s">
        <v>809</v>
      </c>
      <c r="H5017" s="16" t="s">
        <v>331</v>
      </c>
      <c r="I5017" s="31">
        <v>109738037</v>
      </c>
      <c r="J5017" s="31">
        <v>109738037</v>
      </c>
      <c r="K5017" s="32">
        <f>IFERROR((J5017/I5017),0)</f>
        <v>1</v>
      </c>
      <c r="L5017" s="31"/>
      <c r="M5017" s="31"/>
      <c r="N5017" s="34"/>
      <c r="O5017" s="28"/>
      <c r="P5017" s="28"/>
      <c r="Q5017" s="28"/>
      <c r="R5017" s="28"/>
      <c r="S5017" s="25"/>
    </row>
    <row r="5018" spans="2:19" s="16" customFormat="1" outlineLevel="2" x14ac:dyDescent="0.25">
      <c r="B5018" s="16" t="s">
        <v>2220</v>
      </c>
      <c r="C5018" s="16" t="s">
        <v>328</v>
      </c>
      <c r="D5018" s="16" t="s">
        <v>111</v>
      </c>
      <c r="E5018" s="16" t="s">
        <v>2221</v>
      </c>
      <c r="G5018" s="16" t="s">
        <v>809</v>
      </c>
      <c r="H5018" s="16" t="s">
        <v>231</v>
      </c>
      <c r="I5018" s="31">
        <v>667186284</v>
      </c>
      <c r="J5018" s="31">
        <v>667186284</v>
      </c>
      <c r="K5018" s="32">
        <f>IFERROR((J5018/I5018),0)</f>
        <v>1</v>
      </c>
      <c r="L5018" s="31"/>
      <c r="M5018" s="31"/>
      <c r="N5018" s="39"/>
      <c r="O5018" s="28"/>
      <c r="P5018" s="28"/>
      <c r="Q5018" s="28"/>
      <c r="R5018" s="28"/>
      <c r="S5018" s="25"/>
    </row>
    <row r="5019" spans="2:19" s="16" customFormat="1" outlineLevel="2" x14ac:dyDescent="0.25">
      <c r="B5019" s="16" t="s">
        <v>2220</v>
      </c>
      <c r="C5019" s="16" t="s">
        <v>328</v>
      </c>
      <c r="D5019" s="16" t="s">
        <v>111</v>
      </c>
      <c r="E5019" s="16" t="s">
        <v>2221</v>
      </c>
      <c r="G5019" s="16" t="s">
        <v>809</v>
      </c>
      <c r="H5019" s="16" t="s">
        <v>155</v>
      </c>
      <c r="I5019" s="31">
        <v>-877125897</v>
      </c>
      <c r="J5019" s="31"/>
      <c r="K5019" s="32">
        <f>IFERROR((J5019/I5019),0)</f>
        <v>0</v>
      </c>
      <c r="L5019" s="31"/>
      <c r="M5019" s="31"/>
      <c r="N5019" s="34"/>
      <c r="O5019" s="28"/>
      <c r="P5019" s="28"/>
      <c r="Q5019" s="28"/>
      <c r="R5019" s="28"/>
      <c r="S5019" s="25"/>
    </row>
    <row r="5020" spans="2:19" s="16" customFormat="1" outlineLevel="1" x14ac:dyDescent="0.25">
      <c r="B5020" s="47" t="s">
        <v>7302</v>
      </c>
      <c r="C5020" s="47" t="str">
        <f>C5019</f>
        <v>ASIGNACIÓN PARA LA INVERSIÓN LOCAL SEGÚN NBI Y CUARTA, QUINTA, Y SEXTA CATEGORÍA</v>
      </c>
      <c r="D5020" s="47"/>
      <c r="E5020" s="47" t="str">
        <f>E5019</f>
        <v>23079</v>
      </c>
      <c r="F5020" s="47"/>
      <c r="G5020" s="47" t="str">
        <f>G5019</f>
        <v xml:space="preserve">BUENAVISTA                                        </v>
      </c>
      <c r="H5020" s="47" t="s">
        <v>10655</v>
      </c>
      <c r="I5020" s="51">
        <f>SUBTOTAL(9,I5014:I5019)</f>
        <v>4542115161</v>
      </c>
      <c r="J5020" s="51">
        <f>SUBTOTAL(9,J5014:J5019)</f>
        <v>3486731964.1300001</v>
      </c>
      <c r="K5020" s="49">
        <f>J5020/I5020</f>
        <v>0.76764499369548245</v>
      </c>
      <c r="L5020" s="51">
        <f>SUBTOTAL(9,L5014:L5019)</f>
        <v>2897728808.6600003</v>
      </c>
      <c r="M5020" s="51">
        <f>SUBTOTAL(9,M5014:M5019)</f>
        <v>2453120390.1300001</v>
      </c>
      <c r="N5020" s="50">
        <f>IFERROR((M5020/L5020),"N.A")</f>
        <v>0.84656658787348671</v>
      </c>
      <c r="O5020" s="28"/>
      <c r="P5020" s="28"/>
      <c r="Q5020" s="28"/>
      <c r="R5020" s="28"/>
      <c r="S5020" s="25"/>
    </row>
    <row r="5021" spans="2:19" s="16" customFormat="1" outlineLevel="2" x14ac:dyDescent="0.25">
      <c r="B5021" s="16" t="s">
        <v>2222</v>
      </c>
      <c r="C5021" s="16" t="s">
        <v>328</v>
      </c>
      <c r="D5021" s="16" t="s">
        <v>111</v>
      </c>
      <c r="E5021" s="16" t="s">
        <v>2223</v>
      </c>
      <c r="G5021" s="16" t="s">
        <v>2224</v>
      </c>
      <c r="H5021" s="16" t="s">
        <v>152</v>
      </c>
      <c r="I5021" s="35">
        <v>6531058054</v>
      </c>
      <c r="J5021" s="35">
        <v>3653174929.6000004</v>
      </c>
      <c r="K5021" s="36">
        <f>IFERROR((J5021/I5021),0)</f>
        <v>0.55935422704787985</v>
      </c>
      <c r="L5021" s="35">
        <v>4315283619.6199999</v>
      </c>
      <c r="M5021" s="35">
        <v>3653174929.6000004</v>
      </c>
      <c r="N5021" s="40">
        <f>M5021/L5021</f>
        <v>0.84656658788089012</v>
      </c>
      <c r="O5021" s="28"/>
      <c r="P5021" s="28"/>
      <c r="Q5021" s="28"/>
      <c r="R5021" s="28"/>
      <c r="S5021" s="25"/>
    </row>
    <row r="5022" spans="2:19" s="16" customFormat="1" outlineLevel="2" x14ac:dyDescent="0.25">
      <c r="B5022" s="16" t="s">
        <v>2222</v>
      </c>
      <c r="C5022" s="16" t="s">
        <v>328</v>
      </c>
      <c r="D5022" s="16" t="s">
        <v>111</v>
      </c>
      <c r="E5022" s="16" t="s">
        <v>2223</v>
      </c>
      <c r="G5022" s="16" t="s">
        <v>2224</v>
      </c>
      <c r="H5022" s="16" t="s">
        <v>19</v>
      </c>
      <c r="I5022" s="31">
        <v>3271524460</v>
      </c>
      <c r="J5022" s="31">
        <v>3271524460</v>
      </c>
      <c r="K5022" s="32">
        <f>IFERROR((J5022/I5022),0)</f>
        <v>1</v>
      </c>
      <c r="L5022" s="31"/>
      <c r="M5022" s="31"/>
      <c r="N5022" s="34"/>
      <c r="O5022" s="28"/>
      <c r="P5022" s="28"/>
      <c r="Q5022" s="28"/>
      <c r="R5022" s="28"/>
      <c r="S5022" s="25"/>
    </row>
    <row r="5023" spans="2:19" s="16" customFormat="1" outlineLevel="2" x14ac:dyDescent="0.25">
      <c r="B5023" s="16" t="s">
        <v>2222</v>
      </c>
      <c r="C5023" s="16" t="s">
        <v>328</v>
      </c>
      <c r="D5023" s="16" t="s">
        <v>111</v>
      </c>
      <c r="E5023" s="16" t="s">
        <v>2223</v>
      </c>
      <c r="G5023" s="16" t="s">
        <v>2224</v>
      </c>
      <c r="H5023" s="16" t="s">
        <v>154</v>
      </c>
      <c r="I5023" s="31">
        <v>40394</v>
      </c>
      <c r="J5023" s="31">
        <v>40394</v>
      </c>
      <c r="K5023" s="32">
        <f>IFERROR((J5023/I5023),0)</f>
        <v>1</v>
      </c>
      <c r="L5023" s="31"/>
      <c r="M5023" s="31"/>
      <c r="N5023" s="34"/>
      <c r="O5023" s="28"/>
      <c r="P5023" s="28"/>
      <c r="Q5023" s="28"/>
      <c r="R5023" s="28"/>
      <c r="S5023" s="25"/>
    </row>
    <row r="5024" spans="2:19" s="16" customFormat="1" outlineLevel="2" x14ac:dyDescent="0.25">
      <c r="B5024" s="16" t="s">
        <v>2222</v>
      </c>
      <c r="C5024" s="16" t="s">
        <v>328</v>
      </c>
      <c r="D5024" s="16" t="s">
        <v>111</v>
      </c>
      <c r="E5024" s="16" t="s">
        <v>2223</v>
      </c>
      <c r="G5024" s="16" t="s">
        <v>2224</v>
      </c>
      <c r="H5024" s="16" t="s">
        <v>331</v>
      </c>
      <c r="I5024" s="31">
        <v>163421350</v>
      </c>
      <c r="J5024" s="31">
        <v>163421350</v>
      </c>
      <c r="K5024" s="32">
        <f>IFERROR((J5024/I5024),0)</f>
        <v>1</v>
      </c>
      <c r="L5024" s="31"/>
      <c r="M5024" s="31"/>
      <c r="N5024" s="34"/>
      <c r="O5024" s="28"/>
      <c r="P5024" s="28"/>
      <c r="Q5024" s="28"/>
      <c r="R5024" s="28"/>
      <c r="S5024" s="25"/>
    </row>
    <row r="5025" spans="2:19" s="16" customFormat="1" outlineLevel="2" x14ac:dyDescent="0.25">
      <c r="B5025" s="16" t="s">
        <v>2222</v>
      </c>
      <c r="C5025" s="16" t="s">
        <v>328</v>
      </c>
      <c r="D5025" s="16" t="s">
        <v>111</v>
      </c>
      <c r="E5025" s="16" t="s">
        <v>2223</v>
      </c>
      <c r="G5025" s="16" t="s">
        <v>2224</v>
      </c>
      <c r="H5025" s="16" t="s">
        <v>231</v>
      </c>
      <c r="I5025" s="31">
        <v>993570563</v>
      </c>
      <c r="J5025" s="31">
        <v>993570563</v>
      </c>
      <c r="K5025" s="32">
        <f>IFERROR((J5025/I5025),0)</f>
        <v>1</v>
      </c>
      <c r="L5025" s="31"/>
      <c r="M5025" s="31"/>
      <c r="N5025" s="39"/>
      <c r="O5025" s="28"/>
      <c r="P5025" s="28"/>
      <c r="Q5025" s="28"/>
      <c r="R5025" s="28"/>
      <c r="S5025" s="25"/>
    </row>
    <row r="5026" spans="2:19" s="16" customFormat="1" outlineLevel="2" x14ac:dyDescent="0.25">
      <c r="B5026" s="16" t="s">
        <v>2222</v>
      </c>
      <c r="C5026" s="16" t="s">
        <v>328</v>
      </c>
      <c r="D5026" s="16" t="s">
        <v>111</v>
      </c>
      <c r="E5026" s="16" t="s">
        <v>2223</v>
      </c>
      <c r="G5026" s="16" t="s">
        <v>2224</v>
      </c>
      <c r="H5026" s="16" t="s">
        <v>155</v>
      </c>
      <c r="I5026" s="31">
        <v>-1306211611</v>
      </c>
      <c r="J5026" s="31"/>
      <c r="K5026" s="32">
        <f>IFERROR((J5026/I5026),0)</f>
        <v>0</v>
      </c>
      <c r="L5026" s="31"/>
      <c r="M5026" s="31"/>
      <c r="N5026" s="34"/>
      <c r="O5026" s="28"/>
      <c r="P5026" s="28"/>
      <c r="Q5026" s="28"/>
      <c r="R5026" s="28"/>
      <c r="S5026" s="25"/>
    </row>
    <row r="5027" spans="2:19" s="16" customFormat="1" outlineLevel="1" x14ac:dyDescent="0.25">
      <c r="B5027" s="47" t="s">
        <v>7303</v>
      </c>
      <c r="C5027" s="47" t="str">
        <f>C5026</f>
        <v>ASIGNACIÓN PARA LA INVERSIÓN LOCAL SEGÚN NBI Y CUARTA, QUINTA, Y SEXTA CATEGORÍA</v>
      </c>
      <c r="D5027" s="47"/>
      <c r="E5027" s="47" t="str">
        <f>E5026</f>
        <v>23068</v>
      </c>
      <c r="F5027" s="47"/>
      <c r="G5027" s="47" t="str">
        <f>G5026</f>
        <v xml:space="preserve">AYAPEL                                            </v>
      </c>
      <c r="H5027" s="47" t="s">
        <v>10655</v>
      </c>
      <c r="I5027" s="51">
        <f>SUBTOTAL(9,I5021:I5026)</f>
        <v>9653403210</v>
      </c>
      <c r="J5027" s="51">
        <f>SUBTOTAL(9,J5021:J5026)</f>
        <v>8081731696.6000004</v>
      </c>
      <c r="K5027" s="49">
        <f>J5027/I5027</f>
        <v>0.83718990295858575</v>
      </c>
      <c r="L5027" s="51">
        <f>SUBTOTAL(9,L5021:L5026)</f>
        <v>4315283619.6199999</v>
      </c>
      <c r="M5027" s="51">
        <f>SUBTOTAL(9,M5021:M5026)</f>
        <v>3653174929.6000004</v>
      </c>
      <c r="N5027" s="50">
        <f>IFERROR((M5027/L5027),"N.A")</f>
        <v>0.84656658788089012</v>
      </c>
      <c r="O5027" s="28"/>
      <c r="P5027" s="28"/>
      <c r="Q5027" s="28"/>
      <c r="R5027" s="28"/>
      <c r="S5027" s="25"/>
    </row>
    <row r="5028" spans="2:19" s="16" customFormat="1" outlineLevel="2" x14ac:dyDescent="0.25">
      <c r="B5028" s="16" t="s">
        <v>2225</v>
      </c>
      <c r="C5028" s="16" t="s">
        <v>328</v>
      </c>
      <c r="D5028" s="16" t="s">
        <v>111</v>
      </c>
      <c r="E5028" s="16" t="s">
        <v>2226</v>
      </c>
      <c r="G5028" s="16" t="s">
        <v>2227</v>
      </c>
      <c r="H5028" s="16" t="s">
        <v>152</v>
      </c>
      <c r="I5028" s="35">
        <v>16762417789</v>
      </c>
      <c r="J5028" s="35">
        <v>9376129245.7799988</v>
      </c>
      <c r="K5028" s="36">
        <f>IFERROR((J5028/I5028),0)</f>
        <v>0.55935422704550986</v>
      </c>
      <c r="L5028" s="35">
        <v>11075477558.120003</v>
      </c>
      <c r="M5028" s="35">
        <v>9376129245.7799988</v>
      </c>
      <c r="N5028" s="40">
        <f>M5028/L5028</f>
        <v>0.84656658790355055</v>
      </c>
      <c r="O5028" s="28"/>
      <c r="P5028" s="28"/>
      <c r="Q5028" s="28"/>
      <c r="R5028" s="28"/>
      <c r="S5028" s="25"/>
    </row>
    <row r="5029" spans="2:19" s="16" customFormat="1" outlineLevel="2" x14ac:dyDescent="0.25">
      <c r="B5029" s="16" t="s">
        <v>2225</v>
      </c>
      <c r="C5029" s="16" t="s">
        <v>328</v>
      </c>
      <c r="D5029" s="16" t="s">
        <v>111</v>
      </c>
      <c r="E5029" s="16" t="s">
        <v>2226</v>
      </c>
      <c r="G5029" s="16" t="s">
        <v>2227</v>
      </c>
      <c r="H5029" s="16" t="s">
        <v>19</v>
      </c>
      <c r="I5029" s="31">
        <v>10944145633</v>
      </c>
      <c r="J5029" s="31">
        <v>10944145633</v>
      </c>
      <c r="K5029" s="32">
        <f>IFERROR((J5029/I5029),0)</f>
        <v>1</v>
      </c>
      <c r="L5029" s="31"/>
      <c r="M5029" s="31"/>
      <c r="N5029" s="34"/>
      <c r="O5029" s="28"/>
      <c r="P5029" s="28"/>
      <c r="Q5029" s="28"/>
      <c r="R5029" s="28"/>
      <c r="S5029" s="25"/>
    </row>
    <row r="5030" spans="2:19" s="16" customFormat="1" outlineLevel="2" x14ac:dyDescent="0.25">
      <c r="B5030" s="16" t="s">
        <v>2225</v>
      </c>
      <c r="C5030" s="16" t="s">
        <v>328</v>
      </c>
      <c r="D5030" s="16" t="s">
        <v>111</v>
      </c>
      <c r="E5030" s="16" t="s">
        <v>2226</v>
      </c>
      <c r="G5030" s="16" t="s">
        <v>2227</v>
      </c>
      <c r="H5030" s="16" t="s">
        <v>154</v>
      </c>
      <c r="I5030" s="31">
        <v>103673</v>
      </c>
      <c r="J5030" s="31">
        <v>103673</v>
      </c>
      <c r="K5030" s="32">
        <f>IFERROR((J5030/I5030),0)</f>
        <v>1</v>
      </c>
      <c r="L5030" s="31"/>
      <c r="M5030" s="31"/>
      <c r="N5030" s="34"/>
      <c r="O5030" s="28"/>
      <c r="P5030" s="28"/>
      <c r="Q5030" s="28"/>
      <c r="R5030" s="28"/>
      <c r="S5030" s="25"/>
    </row>
    <row r="5031" spans="2:19" s="16" customFormat="1" outlineLevel="2" x14ac:dyDescent="0.25">
      <c r="B5031" s="16" t="s">
        <v>2225</v>
      </c>
      <c r="C5031" s="16" t="s">
        <v>328</v>
      </c>
      <c r="D5031" s="16" t="s">
        <v>111</v>
      </c>
      <c r="E5031" s="16" t="s">
        <v>2226</v>
      </c>
      <c r="G5031" s="16" t="s">
        <v>2227</v>
      </c>
      <c r="H5031" s="16" t="s">
        <v>331</v>
      </c>
      <c r="I5031" s="31">
        <v>419432338</v>
      </c>
      <c r="J5031" s="31">
        <v>419432338</v>
      </c>
      <c r="K5031" s="32">
        <f>IFERROR((J5031/I5031),0)</f>
        <v>1</v>
      </c>
      <c r="L5031" s="31"/>
      <c r="M5031" s="31"/>
      <c r="N5031" s="34"/>
      <c r="O5031" s="28"/>
      <c r="P5031" s="28"/>
      <c r="Q5031" s="28"/>
      <c r="R5031" s="28"/>
      <c r="S5031" s="25"/>
    </row>
    <row r="5032" spans="2:19" s="16" customFormat="1" outlineLevel="2" x14ac:dyDescent="0.25">
      <c r="B5032" s="16" t="s">
        <v>2225</v>
      </c>
      <c r="C5032" s="16" t="s">
        <v>328</v>
      </c>
      <c r="D5032" s="16" t="s">
        <v>111</v>
      </c>
      <c r="E5032" s="16" t="s">
        <v>2226</v>
      </c>
      <c r="G5032" s="16" t="s">
        <v>2227</v>
      </c>
      <c r="H5032" s="16" t="s">
        <v>231</v>
      </c>
      <c r="I5032" s="31">
        <v>2550068417</v>
      </c>
      <c r="J5032" s="31">
        <v>2550068417</v>
      </c>
      <c r="K5032" s="32">
        <f>IFERROR((J5032/I5032),0)</f>
        <v>1</v>
      </c>
      <c r="L5032" s="31"/>
      <c r="M5032" s="31"/>
      <c r="N5032" s="39"/>
      <c r="O5032" s="28"/>
      <c r="P5032" s="28"/>
      <c r="Q5032" s="28"/>
      <c r="R5032" s="28"/>
      <c r="S5032" s="25"/>
    </row>
    <row r="5033" spans="2:19" s="16" customFormat="1" outlineLevel="2" x14ac:dyDescent="0.25">
      <c r="B5033" s="16" t="s">
        <v>2225</v>
      </c>
      <c r="C5033" s="16" t="s">
        <v>328</v>
      </c>
      <c r="D5033" s="16" t="s">
        <v>111</v>
      </c>
      <c r="E5033" s="16" t="s">
        <v>2226</v>
      </c>
      <c r="G5033" s="16" t="s">
        <v>2227</v>
      </c>
      <c r="H5033" s="16" t="s">
        <v>155</v>
      </c>
      <c r="I5033" s="31">
        <v>-3352483558</v>
      </c>
      <c r="J5033" s="31"/>
      <c r="K5033" s="32">
        <f>IFERROR((J5033/I5033),0)</f>
        <v>0</v>
      </c>
      <c r="L5033" s="31"/>
      <c r="M5033" s="31"/>
      <c r="N5033" s="34"/>
      <c r="O5033" s="28"/>
      <c r="P5033" s="28"/>
      <c r="Q5033" s="28"/>
      <c r="R5033" s="28"/>
      <c r="S5033" s="25"/>
    </row>
    <row r="5034" spans="2:19" s="16" customFormat="1" outlineLevel="1" x14ac:dyDescent="0.25">
      <c r="B5034" s="47" t="s">
        <v>7304</v>
      </c>
      <c r="C5034" s="47" t="str">
        <f>C5033</f>
        <v>ASIGNACIÓN PARA LA INVERSIÓN LOCAL SEGÚN NBI Y CUARTA, QUINTA, Y SEXTA CATEGORÍA</v>
      </c>
      <c r="D5034" s="47"/>
      <c r="E5034" s="47" t="str">
        <f>E5033</f>
        <v>23001</v>
      </c>
      <c r="F5034" s="47"/>
      <c r="G5034" s="47" t="str">
        <f>G5033</f>
        <v xml:space="preserve">MONTERÍA                                          </v>
      </c>
      <c r="H5034" s="47" t="s">
        <v>10655</v>
      </c>
      <c r="I5034" s="51">
        <f>SUBTOTAL(9,I5028:I5033)</f>
        <v>27323684292</v>
      </c>
      <c r="J5034" s="51">
        <f>SUBTOTAL(9,J5028:J5033)</f>
        <v>23289879306.779999</v>
      </c>
      <c r="K5034" s="49">
        <f>J5034/I5034</f>
        <v>0.85236965329741265</v>
      </c>
      <c r="L5034" s="51">
        <f>SUBTOTAL(9,L5028:L5033)</f>
        <v>11075477558.120003</v>
      </c>
      <c r="M5034" s="51">
        <f>SUBTOTAL(9,M5028:M5033)</f>
        <v>9376129245.7799988</v>
      </c>
      <c r="N5034" s="50">
        <f>IFERROR((M5034/L5034),"N.A")</f>
        <v>0.84656658790355055</v>
      </c>
      <c r="O5034" s="28"/>
      <c r="P5034" s="28"/>
      <c r="Q5034" s="28"/>
      <c r="R5034" s="28"/>
      <c r="S5034" s="25"/>
    </row>
    <row r="5035" spans="2:19" s="16" customFormat="1" outlineLevel="2" x14ac:dyDescent="0.25">
      <c r="B5035" s="16" t="s">
        <v>2228</v>
      </c>
      <c r="C5035" s="16" t="s">
        <v>328</v>
      </c>
      <c r="D5035" s="16" t="s">
        <v>115</v>
      </c>
      <c r="E5035" s="16" t="s">
        <v>2229</v>
      </c>
      <c r="G5035" s="16" t="s">
        <v>2230</v>
      </c>
      <c r="H5035" s="16" t="s">
        <v>152</v>
      </c>
      <c r="I5035" s="35">
        <v>3029034619</v>
      </c>
      <c r="J5035" s="35">
        <v>1694303318.0000005</v>
      </c>
      <c r="K5035" s="36">
        <f>IFERROR((J5035/I5035),0)</f>
        <v>0.55935422704391369</v>
      </c>
      <c r="L5035" s="35">
        <v>2001382220.9799998</v>
      </c>
      <c r="M5035" s="35">
        <v>1694303318.0000005</v>
      </c>
      <c r="N5035" s="40">
        <f>M5035/L5035</f>
        <v>0.84656658795058415</v>
      </c>
      <c r="O5035" s="28"/>
      <c r="P5035" s="28"/>
      <c r="Q5035" s="28"/>
      <c r="R5035" s="28"/>
      <c r="S5035" s="25"/>
    </row>
    <row r="5036" spans="2:19" s="16" customFormat="1" outlineLevel="2" x14ac:dyDescent="0.25">
      <c r="B5036" s="16" t="s">
        <v>2228</v>
      </c>
      <c r="C5036" s="16" t="s">
        <v>328</v>
      </c>
      <c r="D5036" s="16" t="s">
        <v>115</v>
      </c>
      <c r="E5036" s="16" t="s">
        <v>2229</v>
      </c>
      <c r="G5036" s="16" t="s">
        <v>2230</v>
      </c>
      <c r="H5036" s="16" t="s">
        <v>19</v>
      </c>
      <c r="I5036" s="31">
        <v>662491692</v>
      </c>
      <c r="J5036" s="31">
        <v>662491692</v>
      </c>
      <c r="K5036" s="32">
        <f>IFERROR((J5036/I5036),0)</f>
        <v>1</v>
      </c>
      <c r="L5036" s="31"/>
      <c r="M5036" s="31"/>
      <c r="N5036" s="34"/>
      <c r="O5036" s="28"/>
      <c r="P5036" s="28"/>
      <c r="Q5036" s="28"/>
      <c r="R5036" s="28"/>
      <c r="S5036" s="25"/>
    </row>
    <row r="5037" spans="2:19" s="16" customFormat="1" outlineLevel="2" x14ac:dyDescent="0.25">
      <c r="B5037" s="16" t="s">
        <v>2228</v>
      </c>
      <c r="C5037" s="16" t="s">
        <v>328</v>
      </c>
      <c r="D5037" s="16" t="s">
        <v>115</v>
      </c>
      <c r="E5037" s="16" t="s">
        <v>2229</v>
      </c>
      <c r="G5037" s="16" t="s">
        <v>2230</v>
      </c>
      <c r="H5037" s="16" t="s">
        <v>154</v>
      </c>
      <c r="I5037" s="31">
        <v>18734</v>
      </c>
      <c r="J5037" s="31">
        <v>18734</v>
      </c>
      <c r="K5037" s="32">
        <f>IFERROR((J5037/I5037),0)</f>
        <v>1</v>
      </c>
      <c r="L5037" s="31"/>
      <c r="M5037" s="31"/>
      <c r="N5037" s="34"/>
      <c r="O5037" s="28"/>
      <c r="P5037" s="28"/>
      <c r="Q5037" s="28"/>
      <c r="R5037" s="28"/>
      <c r="S5037" s="25"/>
    </row>
    <row r="5038" spans="2:19" s="16" customFormat="1" outlineLevel="2" x14ac:dyDescent="0.25">
      <c r="B5038" s="16" t="s">
        <v>2228</v>
      </c>
      <c r="C5038" s="16" t="s">
        <v>328</v>
      </c>
      <c r="D5038" s="16" t="s">
        <v>115</v>
      </c>
      <c r="E5038" s="16" t="s">
        <v>2229</v>
      </c>
      <c r="G5038" s="16" t="s">
        <v>2230</v>
      </c>
      <c r="H5038" s="16" t="s">
        <v>331</v>
      </c>
      <c r="I5038" s="31">
        <v>75793068</v>
      </c>
      <c r="J5038" s="31">
        <v>75793068</v>
      </c>
      <c r="K5038" s="32">
        <f>IFERROR((J5038/I5038),0)</f>
        <v>1</v>
      </c>
      <c r="L5038" s="31"/>
      <c r="M5038" s="31"/>
      <c r="N5038" s="34"/>
      <c r="O5038" s="28"/>
      <c r="P5038" s="28"/>
      <c r="Q5038" s="28"/>
      <c r="R5038" s="28"/>
      <c r="S5038" s="25"/>
    </row>
    <row r="5039" spans="2:19" s="16" customFormat="1" outlineLevel="2" x14ac:dyDescent="0.25">
      <c r="B5039" s="16" t="s">
        <v>2228</v>
      </c>
      <c r="C5039" s="16" t="s">
        <v>328</v>
      </c>
      <c r="D5039" s="16" t="s">
        <v>115</v>
      </c>
      <c r="E5039" s="16" t="s">
        <v>2229</v>
      </c>
      <c r="G5039" s="16" t="s">
        <v>2230</v>
      </c>
      <c r="H5039" s="16" t="s">
        <v>231</v>
      </c>
      <c r="I5039" s="31">
        <v>460807362</v>
      </c>
      <c r="J5039" s="31">
        <v>460807362</v>
      </c>
      <c r="K5039" s="32">
        <f>IFERROR((J5039/I5039),0)</f>
        <v>1</v>
      </c>
      <c r="L5039" s="31"/>
      <c r="M5039" s="31"/>
      <c r="N5039" s="39"/>
      <c r="O5039" s="28"/>
      <c r="P5039" s="28"/>
      <c r="Q5039" s="28"/>
      <c r="R5039" s="28"/>
      <c r="S5039" s="25"/>
    </row>
    <row r="5040" spans="2:19" s="16" customFormat="1" outlineLevel="2" x14ac:dyDescent="0.25">
      <c r="B5040" s="16" t="s">
        <v>2228</v>
      </c>
      <c r="C5040" s="16" t="s">
        <v>328</v>
      </c>
      <c r="D5040" s="16" t="s">
        <v>115</v>
      </c>
      <c r="E5040" s="16" t="s">
        <v>2229</v>
      </c>
      <c r="G5040" s="16" t="s">
        <v>2230</v>
      </c>
      <c r="H5040" s="16" t="s">
        <v>155</v>
      </c>
      <c r="I5040" s="31">
        <v>-605806924</v>
      </c>
      <c r="J5040" s="31"/>
      <c r="K5040" s="32">
        <f>IFERROR((J5040/I5040),0)</f>
        <v>0</v>
      </c>
      <c r="L5040" s="31"/>
      <c r="M5040" s="31"/>
      <c r="N5040" s="34"/>
      <c r="O5040" s="28"/>
      <c r="P5040" s="28"/>
      <c r="Q5040" s="28"/>
      <c r="R5040" s="28"/>
      <c r="S5040" s="25"/>
    </row>
    <row r="5041" spans="2:19" s="16" customFormat="1" outlineLevel="1" x14ac:dyDescent="0.25">
      <c r="B5041" s="47" t="s">
        <v>7305</v>
      </c>
      <c r="C5041" s="47" t="str">
        <f>C5040</f>
        <v>ASIGNACIÓN PARA LA INVERSIÓN LOCAL SEGÚN NBI Y CUARTA, QUINTA, Y SEXTA CATEGORÍA</v>
      </c>
      <c r="D5041" s="47"/>
      <c r="E5041" s="47" t="str">
        <f>E5040</f>
        <v>20787</v>
      </c>
      <c r="F5041" s="47"/>
      <c r="G5041" s="47" t="str">
        <f>G5040</f>
        <v xml:space="preserve">TAMALAMEQUE                                       </v>
      </c>
      <c r="H5041" s="47" t="s">
        <v>10655</v>
      </c>
      <c r="I5041" s="51">
        <f>SUBTOTAL(9,I5035:I5040)</f>
        <v>3622338551</v>
      </c>
      <c r="J5041" s="51">
        <f>SUBTOTAL(9,J5035:J5040)</f>
        <v>2893414174.0000005</v>
      </c>
      <c r="K5041" s="49">
        <f>J5041/I5041</f>
        <v>0.79876967137741195</v>
      </c>
      <c r="L5041" s="51">
        <f>SUBTOTAL(9,L5035:L5040)</f>
        <v>2001382220.9799998</v>
      </c>
      <c r="M5041" s="51">
        <f>SUBTOTAL(9,M5035:M5040)</f>
        <v>1694303318.0000005</v>
      </c>
      <c r="N5041" s="50">
        <f>IFERROR((M5041/L5041),"N.A")</f>
        <v>0.84656658795058415</v>
      </c>
      <c r="O5041" s="28"/>
      <c r="P5041" s="28"/>
      <c r="Q5041" s="28"/>
      <c r="R5041" s="28"/>
      <c r="S5041" s="25"/>
    </row>
    <row r="5042" spans="2:19" s="16" customFormat="1" outlineLevel="2" x14ac:dyDescent="0.25">
      <c r="B5042" s="16" t="s">
        <v>2231</v>
      </c>
      <c r="C5042" s="16" t="s">
        <v>328</v>
      </c>
      <c r="D5042" s="16" t="s">
        <v>115</v>
      </c>
      <c r="E5042" s="16" t="s">
        <v>2232</v>
      </c>
      <c r="G5042" s="16" t="s">
        <v>1426</v>
      </c>
      <c r="H5042" s="16" t="s">
        <v>152</v>
      </c>
      <c r="I5042" s="35">
        <v>3623341324</v>
      </c>
      <c r="J5042" s="35">
        <v>2026731285.6300001</v>
      </c>
      <c r="K5042" s="36">
        <f>IFERROR((J5042/I5042),0)</f>
        <v>0.55935422705156113</v>
      </c>
      <c r="L5042" s="35">
        <v>2394060094.7000003</v>
      </c>
      <c r="M5042" s="35">
        <v>2026731285.6300001</v>
      </c>
      <c r="N5042" s="40">
        <f>M5042/L5042</f>
        <v>0.84656658791347916</v>
      </c>
      <c r="O5042" s="28"/>
      <c r="P5042" s="28"/>
      <c r="Q5042" s="28"/>
      <c r="R5042" s="28"/>
      <c r="S5042" s="25"/>
    </row>
    <row r="5043" spans="2:19" s="16" customFormat="1" outlineLevel="2" x14ac:dyDescent="0.25">
      <c r="B5043" s="16" t="s">
        <v>2231</v>
      </c>
      <c r="C5043" s="16" t="s">
        <v>328</v>
      </c>
      <c r="D5043" s="16" t="s">
        <v>115</v>
      </c>
      <c r="E5043" s="16" t="s">
        <v>2232</v>
      </c>
      <c r="G5043" s="16" t="s">
        <v>1426</v>
      </c>
      <c r="H5043" s="16" t="s">
        <v>19</v>
      </c>
      <c r="I5043" s="31">
        <v>1979605097</v>
      </c>
      <c r="J5043" s="31">
        <v>1979605097</v>
      </c>
      <c r="K5043" s="32">
        <f>IFERROR((J5043/I5043),0)</f>
        <v>1</v>
      </c>
      <c r="L5043" s="31"/>
      <c r="M5043" s="31"/>
      <c r="N5043" s="34"/>
      <c r="O5043" s="28"/>
      <c r="P5043" s="28"/>
      <c r="Q5043" s="28"/>
      <c r="R5043" s="28"/>
      <c r="S5043" s="25"/>
    </row>
    <row r="5044" spans="2:19" s="16" customFormat="1" outlineLevel="2" x14ac:dyDescent="0.25">
      <c r="B5044" s="16" t="s">
        <v>2231</v>
      </c>
      <c r="C5044" s="16" t="s">
        <v>328</v>
      </c>
      <c r="D5044" s="16" t="s">
        <v>115</v>
      </c>
      <c r="E5044" s="16" t="s">
        <v>2232</v>
      </c>
      <c r="G5044" s="16" t="s">
        <v>1426</v>
      </c>
      <c r="H5044" s="16" t="s">
        <v>154</v>
      </c>
      <c r="I5044" s="31">
        <v>22410</v>
      </c>
      <c r="J5044" s="31">
        <v>22410</v>
      </c>
      <c r="K5044" s="32">
        <f>IFERROR((J5044/I5044),0)</f>
        <v>1</v>
      </c>
      <c r="L5044" s="31"/>
      <c r="M5044" s="31"/>
      <c r="N5044" s="34"/>
      <c r="O5044" s="28"/>
      <c r="P5044" s="28"/>
      <c r="Q5044" s="28"/>
      <c r="R5044" s="28"/>
      <c r="S5044" s="25"/>
    </row>
    <row r="5045" spans="2:19" s="16" customFormat="1" outlineLevel="2" x14ac:dyDescent="0.25">
      <c r="B5045" s="16" t="s">
        <v>2231</v>
      </c>
      <c r="C5045" s="16" t="s">
        <v>328</v>
      </c>
      <c r="D5045" s="16" t="s">
        <v>115</v>
      </c>
      <c r="E5045" s="16" t="s">
        <v>2232</v>
      </c>
      <c r="G5045" s="16" t="s">
        <v>1426</v>
      </c>
      <c r="H5045" s="16" t="s">
        <v>331</v>
      </c>
      <c r="I5045" s="31">
        <v>90663921</v>
      </c>
      <c r="J5045" s="31">
        <v>90663921</v>
      </c>
      <c r="K5045" s="32">
        <f>IFERROR((J5045/I5045),0)</f>
        <v>1</v>
      </c>
      <c r="L5045" s="31"/>
      <c r="M5045" s="31"/>
      <c r="N5045" s="34"/>
      <c r="O5045" s="28"/>
      <c r="P5045" s="28"/>
      <c r="Q5045" s="28"/>
      <c r="R5045" s="28"/>
      <c r="S5045" s="25"/>
    </row>
    <row r="5046" spans="2:19" s="16" customFormat="1" outlineLevel="2" x14ac:dyDescent="0.25">
      <c r="B5046" s="16" t="s">
        <v>2231</v>
      </c>
      <c r="C5046" s="16" t="s">
        <v>328</v>
      </c>
      <c r="D5046" s="16" t="s">
        <v>115</v>
      </c>
      <c r="E5046" s="16" t="s">
        <v>2232</v>
      </c>
      <c r="G5046" s="16" t="s">
        <v>1426</v>
      </c>
      <c r="H5046" s="16" t="s">
        <v>231</v>
      </c>
      <c r="I5046" s="31">
        <v>551219304</v>
      </c>
      <c r="J5046" s="31">
        <v>551219304</v>
      </c>
      <c r="K5046" s="32">
        <f>IFERROR((J5046/I5046),0)</f>
        <v>1</v>
      </c>
      <c r="L5046" s="31"/>
      <c r="M5046" s="31"/>
      <c r="N5046" s="39"/>
      <c r="O5046" s="28"/>
      <c r="P5046" s="28"/>
      <c r="Q5046" s="28"/>
      <c r="R5046" s="28"/>
      <c r="S5046" s="25"/>
    </row>
    <row r="5047" spans="2:19" s="16" customFormat="1" outlineLevel="2" x14ac:dyDescent="0.25">
      <c r="B5047" s="16" t="s">
        <v>2231</v>
      </c>
      <c r="C5047" s="16" t="s">
        <v>328</v>
      </c>
      <c r="D5047" s="16" t="s">
        <v>115</v>
      </c>
      <c r="E5047" s="16" t="s">
        <v>2232</v>
      </c>
      <c r="G5047" s="16" t="s">
        <v>1426</v>
      </c>
      <c r="H5047" s="16" t="s">
        <v>155</v>
      </c>
      <c r="I5047" s="31">
        <v>-724668265</v>
      </c>
      <c r="J5047" s="31"/>
      <c r="K5047" s="32">
        <f>IFERROR((J5047/I5047),0)</f>
        <v>0</v>
      </c>
      <c r="L5047" s="31"/>
      <c r="M5047" s="31"/>
      <c r="N5047" s="34"/>
      <c r="O5047" s="28"/>
      <c r="P5047" s="28"/>
      <c r="Q5047" s="28"/>
      <c r="R5047" s="28"/>
      <c r="S5047" s="25"/>
    </row>
    <row r="5048" spans="2:19" s="16" customFormat="1" outlineLevel="1" x14ac:dyDescent="0.25">
      <c r="B5048" s="47" t="s">
        <v>7306</v>
      </c>
      <c r="C5048" s="47" t="str">
        <f>C5047</f>
        <v>ASIGNACIÓN PARA LA INVERSIÓN LOCAL SEGÚN NBI Y CUARTA, QUINTA, Y SEXTA CATEGORÍA</v>
      </c>
      <c r="D5048" s="47"/>
      <c r="E5048" s="47" t="str">
        <f>E5047</f>
        <v>20770</v>
      </c>
      <c r="F5048" s="47"/>
      <c r="G5048" s="47" t="str">
        <f>G5047</f>
        <v xml:space="preserve">SAN MARTÍN                                        </v>
      </c>
      <c r="H5048" s="47" t="s">
        <v>10655</v>
      </c>
      <c r="I5048" s="51">
        <f>SUBTOTAL(9,I5042:I5047)</f>
        <v>5520183791</v>
      </c>
      <c r="J5048" s="51">
        <f>SUBTOTAL(9,J5042:J5047)</f>
        <v>4648242017.6300001</v>
      </c>
      <c r="K5048" s="49">
        <f>J5048/I5048</f>
        <v>0.84204479300279877</v>
      </c>
      <c r="L5048" s="51">
        <f>SUBTOTAL(9,L5042:L5047)</f>
        <v>2394060094.7000003</v>
      </c>
      <c r="M5048" s="51">
        <f>SUBTOTAL(9,M5042:M5047)</f>
        <v>2026731285.6300001</v>
      </c>
      <c r="N5048" s="50">
        <f>IFERROR((M5048/L5048),"N.A")</f>
        <v>0.84656658791347916</v>
      </c>
      <c r="O5048" s="28"/>
      <c r="P5048" s="28"/>
      <c r="Q5048" s="28"/>
      <c r="R5048" s="28"/>
      <c r="S5048" s="25"/>
    </row>
    <row r="5049" spans="2:19" s="16" customFormat="1" outlineLevel="2" x14ac:dyDescent="0.25">
      <c r="B5049" s="16" t="s">
        <v>2233</v>
      </c>
      <c r="C5049" s="16" t="s">
        <v>328</v>
      </c>
      <c r="D5049" s="16" t="s">
        <v>115</v>
      </c>
      <c r="E5049" s="16" t="s">
        <v>2234</v>
      </c>
      <c r="G5049" s="16" t="s">
        <v>2235</v>
      </c>
      <c r="H5049" s="16" t="s">
        <v>152</v>
      </c>
      <c r="I5049" s="35">
        <v>3035902378</v>
      </c>
      <c r="J5049" s="35">
        <v>1698144828.0299997</v>
      </c>
      <c r="K5049" s="36">
        <f>IFERROR((J5049/I5049),0)</f>
        <v>0.55935422704491178</v>
      </c>
      <c r="L5049" s="35">
        <v>2005919974.1500001</v>
      </c>
      <c r="M5049" s="35">
        <v>1698144828.0299997</v>
      </c>
      <c r="N5049" s="40">
        <f>M5049/L5049</f>
        <v>0.84656658785681682</v>
      </c>
      <c r="O5049" s="28"/>
      <c r="P5049" s="28"/>
      <c r="Q5049" s="28"/>
      <c r="R5049" s="28"/>
      <c r="S5049" s="25"/>
    </row>
    <row r="5050" spans="2:19" s="16" customFormat="1" outlineLevel="2" x14ac:dyDescent="0.25">
      <c r="B5050" s="16" t="s">
        <v>2233</v>
      </c>
      <c r="C5050" s="16" t="s">
        <v>328</v>
      </c>
      <c r="D5050" s="16" t="s">
        <v>115</v>
      </c>
      <c r="E5050" s="16" t="s">
        <v>2234</v>
      </c>
      <c r="G5050" s="16" t="s">
        <v>2235</v>
      </c>
      <c r="H5050" s="16" t="s">
        <v>19</v>
      </c>
      <c r="I5050" s="31">
        <v>288452408</v>
      </c>
      <c r="J5050" s="31">
        <v>288452408</v>
      </c>
      <c r="K5050" s="32">
        <f>IFERROR((J5050/I5050),0)</f>
        <v>1</v>
      </c>
      <c r="L5050" s="31"/>
      <c r="M5050" s="31"/>
      <c r="N5050" s="34"/>
      <c r="O5050" s="28"/>
      <c r="P5050" s="28"/>
      <c r="Q5050" s="28"/>
      <c r="R5050" s="28"/>
      <c r="S5050" s="25"/>
    </row>
    <row r="5051" spans="2:19" s="16" customFormat="1" outlineLevel="2" x14ac:dyDescent="0.25">
      <c r="B5051" s="16" t="s">
        <v>2233</v>
      </c>
      <c r="C5051" s="16" t="s">
        <v>328</v>
      </c>
      <c r="D5051" s="16" t="s">
        <v>115</v>
      </c>
      <c r="E5051" s="16" t="s">
        <v>2234</v>
      </c>
      <c r="G5051" s="16" t="s">
        <v>2235</v>
      </c>
      <c r="H5051" s="16" t="s">
        <v>154</v>
      </c>
      <c r="I5051" s="31">
        <v>18777</v>
      </c>
      <c r="J5051" s="31">
        <v>18777</v>
      </c>
      <c r="K5051" s="32">
        <f>IFERROR((J5051/I5051),0)</f>
        <v>1</v>
      </c>
      <c r="L5051" s="31"/>
      <c r="M5051" s="31"/>
      <c r="N5051" s="34"/>
      <c r="O5051" s="28"/>
      <c r="P5051" s="28"/>
      <c r="Q5051" s="28"/>
      <c r="R5051" s="28"/>
      <c r="S5051" s="25"/>
    </row>
    <row r="5052" spans="2:19" s="16" customFormat="1" outlineLevel="2" x14ac:dyDescent="0.25">
      <c r="B5052" s="16" t="s">
        <v>2233</v>
      </c>
      <c r="C5052" s="16" t="s">
        <v>328</v>
      </c>
      <c r="D5052" s="16" t="s">
        <v>115</v>
      </c>
      <c r="E5052" s="16" t="s">
        <v>2234</v>
      </c>
      <c r="G5052" s="16" t="s">
        <v>2235</v>
      </c>
      <c r="H5052" s="16" t="s">
        <v>331</v>
      </c>
      <c r="I5052" s="31">
        <v>75964914</v>
      </c>
      <c r="J5052" s="31">
        <v>75964914</v>
      </c>
      <c r="K5052" s="32">
        <f>IFERROR((J5052/I5052),0)</f>
        <v>1</v>
      </c>
      <c r="L5052" s="31"/>
      <c r="M5052" s="31"/>
      <c r="N5052" s="34"/>
      <c r="O5052" s="28"/>
      <c r="P5052" s="28"/>
      <c r="Q5052" s="28"/>
      <c r="R5052" s="28"/>
      <c r="S5052" s="25"/>
    </row>
    <row r="5053" spans="2:19" s="16" customFormat="1" outlineLevel="2" x14ac:dyDescent="0.25">
      <c r="B5053" s="16" t="s">
        <v>2233</v>
      </c>
      <c r="C5053" s="16" t="s">
        <v>328</v>
      </c>
      <c r="D5053" s="16" t="s">
        <v>115</v>
      </c>
      <c r="E5053" s="16" t="s">
        <v>2234</v>
      </c>
      <c r="G5053" s="16" t="s">
        <v>2235</v>
      </c>
      <c r="H5053" s="16" t="s">
        <v>231</v>
      </c>
      <c r="I5053" s="31">
        <v>461852155</v>
      </c>
      <c r="J5053" s="31">
        <v>461852155</v>
      </c>
      <c r="K5053" s="32">
        <f>IFERROR((J5053/I5053),0)</f>
        <v>1</v>
      </c>
      <c r="L5053" s="31"/>
      <c r="M5053" s="31"/>
      <c r="N5053" s="39"/>
      <c r="O5053" s="28"/>
      <c r="P5053" s="28"/>
      <c r="Q5053" s="28"/>
      <c r="R5053" s="28"/>
      <c r="S5053" s="25"/>
    </row>
    <row r="5054" spans="2:19" s="16" customFormat="1" outlineLevel="2" x14ac:dyDescent="0.25">
      <c r="B5054" s="16" t="s">
        <v>2233</v>
      </c>
      <c r="C5054" s="16" t="s">
        <v>328</v>
      </c>
      <c r="D5054" s="16" t="s">
        <v>115</v>
      </c>
      <c r="E5054" s="16" t="s">
        <v>2234</v>
      </c>
      <c r="G5054" s="16" t="s">
        <v>2235</v>
      </c>
      <c r="H5054" s="16" t="s">
        <v>155</v>
      </c>
      <c r="I5054" s="31">
        <v>-607180476</v>
      </c>
      <c r="J5054" s="31"/>
      <c r="K5054" s="32">
        <f>IFERROR((J5054/I5054),0)</f>
        <v>0</v>
      </c>
      <c r="L5054" s="31"/>
      <c r="M5054" s="31"/>
      <c r="N5054" s="34"/>
      <c r="O5054" s="28"/>
      <c r="P5054" s="28"/>
      <c r="Q5054" s="28"/>
      <c r="R5054" s="28"/>
      <c r="S5054" s="25"/>
    </row>
    <row r="5055" spans="2:19" s="16" customFormat="1" outlineLevel="1" x14ac:dyDescent="0.25">
      <c r="B5055" s="47" t="s">
        <v>7307</v>
      </c>
      <c r="C5055" s="47" t="str">
        <f>C5054</f>
        <v>ASIGNACIÓN PARA LA INVERSIÓN LOCAL SEGÚN NBI Y CUARTA, QUINTA, Y SEXTA CATEGORÍA</v>
      </c>
      <c r="D5055" s="47"/>
      <c r="E5055" s="47" t="str">
        <f>E5054</f>
        <v>20750</v>
      </c>
      <c r="F5055" s="47"/>
      <c r="G5055" s="47" t="str">
        <f>G5054</f>
        <v xml:space="preserve">SAN DIEGO                                         </v>
      </c>
      <c r="H5055" s="47" t="s">
        <v>10655</v>
      </c>
      <c r="I5055" s="51">
        <f>SUBTOTAL(9,I5049:I5054)</f>
        <v>3255010156</v>
      </c>
      <c r="J5055" s="51">
        <f>SUBTOTAL(9,J5049:J5054)</f>
        <v>2524433082.0299997</v>
      </c>
      <c r="K5055" s="49">
        <f>J5055/I5055</f>
        <v>0.77555305852938161</v>
      </c>
      <c r="L5055" s="51">
        <f>SUBTOTAL(9,L5049:L5054)</f>
        <v>2005919974.1500001</v>
      </c>
      <c r="M5055" s="51">
        <f>SUBTOTAL(9,M5049:M5054)</f>
        <v>1698144828.0299997</v>
      </c>
      <c r="N5055" s="50">
        <f>IFERROR((M5055/L5055),"N.A")</f>
        <v>0.84656658785681682</v>
      </c>
      <c r="O5055" s="28"/>
      <c r="P5055" s="28"/>
      <c r="Q5055" s="28"/>
      <c r="R5055" s="28"/>
      <c r="S5055" s="25"/>
    </row>
    <row r="5056" spans="2:19" s="16" customFormat="1" outlineLevel="2" x14ac:dyDescent="0.25">
      <c r="B5056" s="16" t="s">
        <v>2236</v>
      </c>
      <c r="C5056" s="16" t="s">
        <v>328</v>
      </c>
      <c r="D5056" s="16" t="s">
        <v>115</v>
      </c>
      <c r="E5056" s="16" t="s">
        <v>2237</v>
      </c>
      <c r="G5056" s="16" t="s">
        <v>2238</v>
      </c>
      <c r="H5056" s="16" t="s">
        <v>152</v>
      </c>
      <c r="I5056" s="35">
        <v>2572949736</v>
      </c>
      <c r="J5056" s="35">
        <v>1439190310.8099997</v>
      </c>
      <c r="K5056" s="36">
        <f>IFERROR((J5056/I5056),0)</f>
        <v>0.55935422704658688</v>
      </c>
      <c r="L5056" s="35">
        <v>1700032025.1100001</v>
      </c>
      <c r="M5056" s="35">
        <v>1439190310.8099997</v>
      </c>
      <c r="N5056" s="40">
        <f>M5056/L5056</f>
        <v>0.8465665878952352</v>
      </c>
      <c r="O5056" s="28"/>
      <c r="P5056" s="28"/>
      <c r="Q5056" s="28"/>
      <c r="R5056" s="28"/>
      <c r="S5056" s="25"/>
    </row>
    <row r="5057" spans="2:19" s="16" customFormat="1" outlineLevel="2" x14ac:dyDescent="0.25">
      <c r="B5057" s="16" t="s">
        <v>2236</v>
      </c>
      <c r="C5057" s="16" t="s">
        <v>328</v>
      </c>
      <c r="D5057" s="16" t="s">
        <v>115</v>
      </c>
      <c r="E5057" s="16" t="s">
        <v>2237</v>
      </c>
      <c r="G5057" s="16" t="s">
        <v>2238</v>
      </c>
      <c r="H5057" s="16" t="s">
        <v>19</v>
      </c>
      <c r="I5057" s="31">
        <v>2189695277</v>
      </c>
      <c r="J5057" s="31">
        <v>2189695277</v>
      </c>
      <c r="K5057" s="32">
        <f>IFERROR((J5057/I5057),0)</f>
        <v>1</v>
      </c>
      <c r="L5057" s="31"/>
      <c r="M5057" s="31"/>
      <c r="N5057" s="34"/>
      <c r="O5057" s="28"/>
      <c r="P5057" s="28"/>
      <c r="Q5057" s="28"/>
      <c r="R5057" s="28"/>
      <c r="S5057" s="25"/>
    </row>
    <row r="5058" spans="2:19" s="16" customFormat="1" outlineLevel="2" x14ac:dyDescent="0.25">
      <c r="B5058" s="16" t="s">
        <v>2236</v>
      </c>
      <c r="C5058" s="16" t="s">
        <v>328</v>
      </c>
      <c r="D5058" s="16" t="s">
        <v>115</v>
      </c>
      <c r="E5058" s="16" t="s">
        <v>2237</v>
      </c>
      <c r="G5058" s="16" t="s">
        <v>2238</v>
      </c>
      <c r="H5058" s="16" t="s">
        <v>154</v>
      </c>
      <c r="I5058" s="31">
        <v>15913</v>
      </c>
      <c r="J5058" s="31">
        <v>15913</v>
      </c>
      <c r="K5058" s="32">
        <f>IFERROR((J5058/I5058),0)</f>
        <v>1</v>
      </c>
      <c r="L5058" s="31"/>
      <c r="M5058" s="31"/>
      <c r="N5058" s="34"/>
      <c r="O5058" s="28"/>
      <c r="P5058" s="28"/>
      <c r="Q5058" s="28"/>
      <c r="R5058" s="28"/>
      <c r="S5058" s="25"/>
    </row>
    <row r="5059" spans="2:19" s="16" customFormat="1" outlineLevel="2" x14ac:dyDescent="0.25">
      <c r="B5059" s="16" t="s">
        <v>2236</v>
      </c>
      <c r="C5059" s="16" t="s">
        <v>328</v>
      </c>
      <c r="D5059" s="16" t="s">
        <v>115</v>
      </c>
      <c r="E5059" s="16" t="s">
        <v>2237</v>
      </c>
      <c r="G5059" s="16" t="s">
        <v>2238</v>
      </c>
      <c r="H5059" s="16" t="s">
        <v>331</v>
      </c>
      <c r="I5059" s="31">
        <v>64380827</v>
      </c>
      <c r="J5059" s="31">
        <v>64380827</v>
      </c>
      <c r="K5059" s="32">
        <f>IFERROR((J5059/I5059),0)</f>
        <v>1</v>
      </c>
      <c r="L5059" s="31"/>
      <c r="M5059" s="31"/>
      <c r="N5059" s="34"/>
      <c r="O5059" s="28"/>
      <c r="P5059" s="28"/>
      <c r="Q5059" s="28"/>
      <c r="R5059" s="28"/>
      <c r="S5059" s="25"/>
    </row>
    <row r="5060" spans="2:19" s="16" customFormat="1" outlineLevel="2" x14ac:dyDescent="0.25">
      <c r="B5060" s="16" t="s">
        <v>2236</v>
      </c>
      <c r="C5060" s="16" t="s">
        <v>328</v>
      </c>
      <c r="D5060" s="16" t="s">
        <v>115</v>
      </c>
      <c r="E5060" s="16" t="s">
        <v>2237</v>
      </c>
      <c r="G5060" s="16" t="s">
        <v>2238</v>
      </c>
      <c r="H5060" s="16" t="s">
        <v>231</v>
      </c>
      <c r="I5060" s="31">
        <v>391423119</v>
      </c>
      <c r="J5060" s="31">
        <v>391423119</v>
      </c>
      <c r="K5060" s="32">
        <f>IFERROR((J5060/I5060),0)</f>
        <v>1</v>
      </c>
      <c r="L5060" s="31"/>
      <c r="M5060" s="31"/>
      <c r="N5060" s="39"/>
      <c r="O5060" s="28"/>
      <c r="P5060" s="28"/>
      <c r="Q5060" s="28"/>
      <c r="R5060" s="28"/>
      <c r="S5060" s="25"/>
    </row>
    <row r="5061" spans="2:19" s="16" customFormat="1" outlineLevel="2" x14ac:dyDescent="0.25">
      <c r="B5061" s="16" t="s">
        <v>2236</v>
      </c>
      <c r="C5061" s="16" t="s">
        <v>328</v>
      </c>
      <c r="D5061" s="16" t="s">
        <v>115</v>
      </c>
      <c r="E5061" s="16" t="s">
        <v>2237</v>
      </c>
      <c r="G5061" s="16" t="s">
        <v>2238</v>
      </c>
      <c r="H5061" s="16" t="s">
        <v>155</v>
      </c>
      <c r="I5061" s="31">
        <v>-514589947</v>
      </c>
      <c r="J5061" s="31"/>
      <c r="K5061" s="32">
        <f>IFERROR((J5061/I5061),0)</f>
        <v>0</v>
      </c>
      <c r="L5061" s="31"/>
      <c r="M5061" s="31"/>
      <c r="N5061" s="34"/>
      <c r="O5061" s="28"/>
      <c r="P5061" s="28"/>
      <c r="Q5061" s="28"/>
      <c r="R5061" s="28"/>
      <c r="S5061" s="25"/>
    </row>
    <row r="5062" spans="2:19" s="16" customFormat="1" outlineLevel="1" x14ac:dyDescent="0.25">
      <c r="B5062" s="47" t="s">
        <v>7308</v>
      </c>
      <c r="C5062" s="47" t="str">
        <f>C5061</f>
        <v>ASIGNACIÓN PARA LA INVERSIÓN LOCAL SEGÚN NBI Y CUARTA, QUINTA, Y SEXTA CATEGORÍA</v>
      </c>
      <c r="D5062" s="47"/>
      <c r="E5062" s="47" t="str">
        <f>E5061</f>
        <v>20710</v>
      </c>
      <c r="F5062" s="47"/>
      <c r="G5062" s="47" t="str">
        <f>G5061</f>
        <v xml:space="preserve">SAN ALBERTO                                       </v>
      </c>
      <c r="H5062" s="47" t="s">
        <v>10655</v>
      </c>
      <c r="I5062" s="51">
        <f>SUBTOTAL(9,I5056:I5061)</f>
        <v>4703874925</v>
      </c>
      <c r="J5062" s="51">
        <f>SUBTOTAL(9,J5056:J5061)</f>
        <v>4084705446.8099995</v>
      </c>
      <c r="K5062" s="49">
        <f>J5062/I5062</f>
        <v>0.86837033550801723</v>
      </c>
      <c r="L5062" s="51">
        <f>SUBTOTAL(9,L5056:L5061)</f>
        <v>1700032025.1100001</v>
      </c>
      <c r="M5062" s="51">
        <f>SUBTOTAL(9,M5056:M5061)</f>
        <v>1439190310.8099997</v>
      </c>
      <c r="N5062" s="50">
        <f>IFERROR((M5062/L5062),"N.A")</f>
        <v>0.8465665878952352</v>
      </c>
      <c r="O5062" s="28"/>
      <c r="P5062" s="28"/>
      <c r="Q5062" s="28"/>
      <c r="R5062" s="28"/>
      <c r="S5062" s="25"/>
    </row>
    <row r="5063" spans="2:19" s="16" customFormat="1" outlineLevel="2" x14ac:dyDescent="0.25">
      <c r="B5063" s="16" t="s">
        <v>2239</v>
      </c>
      <c r="C5063" s="16" t="s">
        <v>328</v>
      </c>
      <c r="D5063" s="16" t="s">
        <v>115</v>
      </c>
      <c r="E5063" s="16" t="s">
        <v>2240</v>
      </c>
      <c r="G5063" s="16" t="s">
        <v>929</v>
      </c>
      <c r="H5063" s="16" t="s">
        <v>152</v>
      </c>
      <c r="I5063" s="35">
        <v>4078409431</v>
      </c>
      <c r="J5063" s="35">
        <v>2281275554.8499999</v>
      </c>
      <c r="K5063" s="36">
        <f>IFERROR((J5063/I5063),0)</f>
        <v>0.55935422704498938</v>
      </c>
      <c r="L5063" s="35">
        <v>2694738473.4400001</v>
      </c>
      <c r="M5063" s="35">
        <v>2281275554.8499999</v>
      </c>
      <c r="N5063" s="40">
        <f>M5063/L5063</f>
        <v>0.84656658793972339</v>
      </c>
      <c r="O5063" s="28"/>
      <c r="P5063" s="28"/>
      <c r="Q5063" s="28"/>
      <c r="R5063" s="28"/>
      <c r="S5063" s="25"/>
    </row>
    <row r="5064" spans="2:19" s="16" customFormat="1" outlineLevel="2" x14ac:dyDescent="0.25">
      <c r="B5064" s="16" t="s">
        <v>2239</v>
      </c>
      <c r="C5064" s="16" t="s">
        <v>328</v>
      </c>
      <c r="D5064" s="16" t="s">
        <v>115</v>
      </c>
      <c r="E5064" s="16" t="s">
        <v>2240</v>
      </c>
      <c r="G5064" s="16" t="s">
        <v>929</v>
      </c>
      <c r="H5064" s="16" t="s">
        <v>19</v>
      </c>
      <c r="I5064" s="31">
        <v>1932206530</v>
      </c>
      <c r="J5064" s="31">
        <v>1932206530</v>
      </c>
      <c r="K5064" s="32">
        <f>IFERROR((J5064/I5064),0)</f>
        <v>1</v>
      </c>
      <c r="L5064" s="31"/>
      <c r="M5064" s="31"/>
      <c r="N5064" s="34"/>
      <c r="O5064" s="28"/>
      <c r="P5064" s="28"/>
      <c r="Q5064" s="28"/>
      <c r="R5064" s="28"/>
      <c r="S5064" s="25"/>
    </row>
    <row r="5065" spans="2:19" s="16" customFormat="1" outlineLevel="2" x14ac:dyDescent="0.25">
      <c r="B5065" s="16" t="s">
        <v>2239</v>
      </c>
      <c r="C5065" s="16" t="s">
        <v>328</v>
      </c>
      <c r="D5065" s="16" t="s">
        <v>115</v>
      </c>
      <c r="E5065" s="16" t="s">
        <v>2240</v>
      </c>
      <c r="G5065" s="16" t="s">
        <v>929</v>
      </c>
      <c r="H5065" s="16" t="s">
        <v>154</v>
      </c>
      <c r="I5065" s="31">
        <v>25224</v>
      </c>
      <c r="J5065" s="31">
        <v>25224</v>
      </c>
      <c r="K5065" s="32">
        <f>IFERROR((J5065/I5065),0)</f>
        <v>1</v>
      </c>
      <c r="L5065" s="31"/>
      <c r="M5065" s="31"/>
      <c r="N5065" s="34"/>
      <c r="O5065" s="28"/>
      <c r="P5065" s="28"/>
      <c r="Q5065" s="28"/>
      <c r="R5065" s="28"/>
      <c r="S5065" s="25"/>
    </row>
    <row r="5066" spans="2:19" s="16" customFormat="1" outlineLevel="2" x14ac:dyDescent="0.25">
      <c r="B5066" s="16" t="s">
        <v>2239</v>
      </c>
      <c r="C5066" s="16" t="s">
        <v>328</v>
      </c>
      <c r="D5066" s="16" t="s">
        <v>115</v>
      </c>
      <c r="E5066" s="16" t="s">
        <v>2240</v>
      </c>
      <c r="G5066" s="16" t="s">
        <v>929</v>
      </c>
      <c r="H5066" s="16" t="s">
        <v>331</v>
      </c>
      <c r="I5066" s="31">
        <v>102050720</v>
      </c>
      <c r="J5066" s="31">
        <v>102050720</v>
      </c>
      <c r="K5066" s="32">
        <f>IFERROR((J5066/I5066),0)</f>
        <v>1</v>
      </c>
      <c r="L5066" s="31"/>
      <c r="M5066" s="31"/>
      <c r="N5066" s="34"/>
      <c r="O5066" s="28"/>
      <c r="P5066" s="28"/>
      <c r="Q5066" s="28"/>
      <c r="R5066" s="28"/>
      <c r="S5066" s="25"/>
    </row>
    <row r="5067" spans="2:19" s="16" customFormat="1" outlineLevel="2" x14ac:dyDescent="0.25">
      <c r="B5067" s="16" t="s">
        <v>2239</v>
      </c>
      <c r="C5067" s="16" t="s">
        <v>328</v>
      </c>
      <c r="D5067" s="16" t="s">
        <v>115</v>
      </c>
      <c r="E5067" s="16" t="s">
        <v>2240</v>
      </c>
      <c r="G5067" s="16" t="s">
        <v>929</v>
      </c>
      <c r="H5067" s="16" t="s">
        <v>231</v>
      </c>
      <c r="I5067" s="31">
        <v>620448864</v>
      </c>
      <c r="J5067" s="31">
        <v>620448864</v>
      </c>
      <c r="K5067" s="32">
        <f>IFERROR((J5067/I5067),0)</f>
        <v>1</v>
      </c>
      <c r="L5067" s="31"/>
      <c r="M5067" s="31"/>
      <c r="N5067" s="39"/>
      <c r="O5067" s="28"/>
      <c r="P5067" s="28"/>
      <c r="Q5067" s="28"/>
      <c r="R5067" s="28"/>
      <c r="S5067" s="25"/>
    </row>
    <row r="5068" spans="2:19" s="16" customFormat="1" outlineLevel="2" x14ac:dyDescent="0.25">
      <c r="B5068" s="16" t="s">
        <v>2239</v>
      </c>
      <c r="C5068" s="16" t="s">
        <v>328</v>
      </c>
      <c r="D5068" s="16" t="s">
        <v>115</v>
      </c>
      <c r="E5068" s="16" t="s">
        <v>2240</v>
      </c>
      <c r="G5068" s="16" t="s">
        <v>929</v>
      </c>
      <c r="H5068" s="16" t="s">
        <v>155</v>
      </c>
      <c r="I5068" s="31">
        <v>-815681886</v>
      </c>
      <c r="J5068" s="31"/>
      <c r="K5068" s="32">
        <f>IFERROR((J5068/I5068),0)</f>
        <v>0</v>
      </c>
      <c r="L5068" s="31"/>
      <c r="M5068" s="31"/>
      <c r="N5068" s="34"/>
      <c r="O5068" s="28"/>
      <c r="P5068" s="28"/>
      <c r="Q5068" s="28"/>
      <c r="R5068" s="28"/>
      <c r="S5068" s="25"/>
    </row>
    <row r="5069" spans="2:19" s="16" customFormat="1" outlineLevel="1" x14ac:dyDescent="0.25">
      <c r="B5069" s="47" t="s">
        <v>7309</v>
      </c>
      <c r="C5069" s="47" t="str">
        <f>C5068</f>
        <v>ASIGNACIÓN PARA LA INVERSIÓN LOCAL SEGÚN NBI Y CUARTA, QUINTA, Y SEXTA CATEGORÍA</v>
      </c>
      <c r="D5069" s="47"/>
      <c r="E5069" s="47" t="str">
        <f>E5068</f>
        <v>20621</v>
      </c>
      <c r="F5069" s="47"/>
      <c r="G5069" s="47" t="str">
        <f>G5068</f>
        <v xml:space="preserve">LA PAZ                                            </v>
      </c>
      <c r="H5069" s="47" t="s">
        <v>10655</v>
      </c>
      <c r="I5069" s="51">
        <f>SUBTOTAL(9,I5063:I5068)</f>
        <v>5917458883</v>
      </c>
      <c r="J5069" s="51">
        <f>SUBTOTAL(9,J5063:J5068)</f>
        <v>4936006892.8500004</v>
      </c>
      <c r="K5069" s="49">
        <f>J5069/I5069</f>
        <v>0.83414299793961078</v>
      </c>
      <c r="L5069" s="51">
        <f>SUBTOTAL(9,L5063:L5068)</f>
        <v>2694738473.4400001</v>
      </c>
      <c r="M5069" s="51">
        <f>SUBTOTAL(9,M5063:M5068)</f>
        <v>2281275554.8499999</v>
      </c>
      <c r="N5069" s="50">
        <f>IFERROR((M5069/L5069),"N.A")</f>
        <v>0.84656658793972339</v>
      </c>
      <c r="O5069" s="28"/>
      <c r="P5069" s="28"/>
      <c r="Q5069" s="28"/>
      <c r="R5069" s="28"/>
      <c r="S5069" s="25"/>
    </row>
    <row r="5070" spans="2:19" s="16" customFormat="1" outlineLevel="2" x14ac:dyDescent="0.25">
      <c r="B5070" s="16" t="s">
        <v>2241</v>
      </c>
      <c r="C5070" s="16" t="s">
        <v>328</v>
      </c>
      <c r="D5070" s="16" t="s">
        <v>115</v>
      </c>
      <c r="E5070" s="16" t="s">
        <v>2242</v>
      </c>
      <c r="G5070" s="16" t="s">
        <v>2243</v>
      </c>
      <c r="H5070" s="16" t="s">
        <v>152</v>
      </c>
      <c r="I5070" s="35">
        <v>2828099838</v>
      </c>
      <c r="J5070" s="35">
        <v>1581909598.9000003</v>
      </c>
      <c r="K5070" s="36">
        <f>IFERROR((J5070/I5070),0)</f>
        <v>0.55935422704833104</v>
      </c>
      <c r="L5070" s="35">
        <v>1868618040.96</v>
      </c>
      <c r="M5070" s="35">
        <v>1581909598.9000003</v>
      </c>
      <c r="N5070" s="40">
        <f>M5070/L5070</f>
        <v>0.84656658783369998</v>
      </c>
      <c r="O5070" s="28"/>
      <c r="P5070" s="28"/>
      <c r="Q5070" s="28"/>
      <c r="R5070" s="28"/>
      <c r="S5070" s="25"/>
    </row>
    <row r="5071" spans="2:19" s="16" customFormat="1" outlineLevel="2" x14ac:dyDescent="0.25">
      <c r="B5071" s="16" t="s">
        <v>2241</v>
      </c>
      <c r="C5071" s="16" t="s">
        <v>328</v>
      </c>
      <c r="D5071" s="16" t="s">
        <v>115</v>
      </c>
      <c r="E5071" s="16" t="s">
        <v>2242</v>
      </c>
      <c r="G5071" s="16" t="s">
        <v>2243</v>
      </c>
      <c r="H5071" s="16" t="s">
        <v>19</v>
      </c>
      <c r="I5071" s="31">
        <v>255561453</v>
      </c>
      <c r="J5071" s="31">
        <v>255561453</v>
      </c>
      <c r="K5071" s="32">
        <f>IFERROR((J5071/I5071),0)</f>
        <v>1</v>
      </c>
      <c r="L5071" s="31"/>
      <c r="M5071" s="31"/>
      <c r="N5071" s="34"/>
      <c r="O5071" s="28"/>
      <c r="P5071" s="28"/>
      <c r="Q5071" s="28"/>
      <c r="R5071" s="28"/>
      <c r="S5071" s="25"/>
    </row>
    <row r="5072" spans="2:19" s="16" customFormat="1" outlineLevel="2" x14ac:dyDescent="0.25">
      <c r="B5072" s="16" t="s">
        <v>2241</v>
      </c>
      <c r="C5072" s="16" t="s">
        <v>328</v>
      </c>
      <c r="D5072" s="16" t="s">
        <v>115</v>
      </c>
      <c r="E5072" s="16" t="s">
        <v>2242</v>
      </c>
      <c r="G5072" s="16" t="s">
        <v>2243</v>
      </c>
      <c r="H5072" s="16" t="s">
        <v>154</v>
      </c>
      <c r="I5072" s="31">
        <v>17491</v>
      </c>
      <c r="J5072" s="31">
        <v>17491</v>
      </c>
      <c r="K5072" s="32">
        <f>IFERROR((J5072/I5072),0)</f>
        <v>1</v>
      </c>
      <c r="L5072" s="31"/>
      <c r="M5072" s="31"/>
      <c r="N5072" s="34"/>
      <c r="O5072" s="28"/>
      <c r="P5072" s="28"/>
      <c r="Q5072" s="28"/>
      <c r="R5072" s="28"/>
      <c r="S5072" s="25"/>
    </row>
    <row r="5073" spans="2:19" s="16" customFormat="1" outlineLevel="2" x14ac:dyDescent="0.25">
      <c r="B5073" s="16" t="s">
        <v>2241</v>
      </c>
      <c r="C5073" s="16" t="s">
        <v>328</v>
      </c>
      <c r="D5073" s="16" t="s">
        <v>115</v>
      </c>
      <c r="E5073" s="16" t="s">
        <v>2242</v>
      </c>
      <c r="G5073" s="16" t="s">
        <v>2243</v>
      </c>
      <c r="H5073" s="16" t="s">
        <v>331</v>
      </c>
      <c r="I5073" s="31">
        <v>70765241</v>
      </c>
      <c r="J5073" s="31">
        <v>70765241</v>
      </c>
      <c r="K5073" s="32">
        <f>IFERROR((J5073/I5073),0)</f>
        <v>1</v>
      </c>
      <c r="L5073" s="31"/>
      <c r="M5073" s="31"/>
      <c r="N5073" s="34"/>
      <c r="O5073" s="28"/>
      <c r="P5073" s="28"/>
      <c r="Q5073" s="28"/>
      <c r="R5073" s="28"/>
      <c r="S5073" s="25"/>
    </row>
    <row r="5074" spans="2:19" s="16" customFormat="1" outlineLevel="2" x14ac:dyDescent="0.25">
      <c r="B5074" s="16" t="s">
        <v>2241</v>
      </c>
      <c r="C5074" s="16" t="s">
        <v>328</v>
      </c>
      <c r="D5074" s="16" t="s">
        <v>115</v>
      </c>
      <c r="E5074" s="16" t="s">
        <v>2242</v>
      </c>
      <c r="G5074" s="16" t="s">
        <v>2243</v>
      </c>
      <c r="H5074" s="16" t="s">
        <v>231</v>
      </c>
      <c r="I5074" s="31">
        <v>430239132</v>
      </c>
      <c r="J5074" s="31">
        <v>430239132</v>
      </c>
      <c r="K5074" s="32">
        <f>IFERROR((J5074/I5074),0)</f>
        <v>1</v>
      </c>
      <c r="L5074" s="31"/>
      <c r="M5074" s="31"/>
      <c r="N5074" s="39"/>
      <c r="O5074" s="28"/>
      <c r="P5074" s="28"/>
      <c r="Q5074" s="28"/>
      <c r="R5074" s="28"/>
      <c r="S5074" s="25"/>
    </row>
    <row r="5075" spans="2:19" s="16" customFormat="1" outlineLevel="2" x14ac:dyDescent="0.25">
      <c r="B5075" s="16" t="s">
        <v>2241</v>
      </c>
      <c r="C5075" s="16" t="s">
        <v>328</v>
      </c>
      <c r="D5075" s="16" t="s">
        <v>115</v>
      </c>
      <c r="E5075" s="16" t="s">
        <v>2242</v>
      </c>
      <c r="G5075" s="16" t="s">
        <v>2243</v>
      </c>
      <c r="H5075" s="16" t="s">
        <v>155</v>
      </c>
      <c r="I5075" s="31">
        <v>-565619968</v>
      </c>
      <c r="J5075" s="31"/>
      <c r="K5075" s="32">
        <f>IFERROR((J5075/I5075),0)</f>
        <v>0</v>
      </c>
      <c r="L5075" s="31"/>
      <c r="M5075" s="31"/>
      <c r="N5075" s="34"/>
      <c r="O5075" s="28"/>
      <c r="P5075" s="28"/>
      <c r="Q5075" s="28"/>
      <c r="R5075" s="28"/>
      <c r="S5075" s="25"/>
    </row>
    <row r="5076" spans="2:19" s="16" customFormat="1" outlineLevel="1" x14ac:dyDescent="0.25">
      <c r="B5076" s="47" t="s">
        <v>7310</v>
      </c>
      <c r="C5076" s="47" t="str">
        <f>C5075</f>
        <v>ASIGNACIÓN PARA LA INVERSIÓN LOCAL SEGÚN NBI Y CUARTA, QUINTA, Y SEXTA CATEGORÍA</v>
      </c>
      <c r="D5076" s="47"/>
      <c r="E5076" s="47" t="str">
        <f>E5075</f>
        <v>20614</v>
      </c>
      <c r="F5076" s="47"/>
      <c r="G5076" s="47" t="str">
        <f>G5075</f>
        <v xml:space="preserve">RÍO DE ORO                                        </v>
      </c>
      <c r="H5076" s="47" t="s">
        <v>10655</v>
      </c>
      <c r="I5076" s="51">
        <f>SUBTOTAL(9,I5070:I5075)</f>
        <v>3019063187</v>
      </c>
      <c r="J5076" s="51">
        <f>SUBTOTAL(9,J5070:J5075)</f>
        <v>2338492915.9000006</v>
      </c>
      <c r="K5076" s="49">
        <f>J5076/I5076</f>
        <v>0.77457567829964091</v>
      </c>
      <c r="L5076" s="51">
        <f>SUBTOTAL(9,L5070:L5075)</f>
        <v>1868618040.96</v>
      </c>
      <c r="M5076" s="51">
        <f>SUBTOTAL(9,M5070:M5075)</f>
        <v>1581909598.9000003</v>
      </c>
      <c r="N5076" s="50">
        <f>IFERROR((M5076/L5076),"N.A")</f>
        <v>0.84656658783369998</v>
      </c>
      <c r="O5076" s="28"/>
      <c r="P5076" s="28"/>
      <c r="Q5076" s="28"/>
      <c r="R5076" s="28"/>
      <c r="S5076" s="25"/>
    </row>
    <row r="5077" spans="2:19" s="16" customFormat="1" outlineLevel="2" x14ac:dyDescent="0.25">
      <c r="B5077" s="16" t="s">
        <v>2244</v>
      </c>
      <c r="C5077" s="16" t="s">
        <v>328</v>
      </c>
      <c r="D5077" s="16" t="s">
        <v>115</v>
      </c>
      <c r="E5077" s="16" t="s">
        <v>2245</v>
      </c>
      <c r="G5077" s="16" t="s">
        <v>2246</v>
      </c>
      <c r="H5077" s="16" t="s">
        <v>152</v>
      </c>
      <c r="I5077" s="35">
        <v>6566058335</v>
      </c>
      <c r="J5077" s="35">
        <v>3672752484.71</v>
      </c>
      <c r="K5077" s="36">
        <f>IFERROR((J5077/I5077),0)</f>
        <v>0.55935422704556281</v>
      </c>
      <c r="L5077" s="35">
        <v>4338409449.7999992</v>
      </c>
      <c r="M5077" s="35">
        <v>3672752484.71</v>
      </c>
      <c r="N5077" s="40">
        <f>M5077/L5077</f>
        <v>0.84656658787227057</v>
      </c>
      <c r="O5077" s="28"/>
      <c r="P5077" s="28"/>
      <c r="Q5077" s="28"/>
      <c r="R5077" s="28"/>
      <c r="S5077" s="25"/>
    </row>
    <row r="5078" spans="2:19" s="16" customFormat="1" outlineLevel="2" x14ac:dyDescent="0.25">
      <c r="B5078" s="16" t="s">
        <v>2244</v>
      </c>
      <c r="C5078" s="16" t="s">
        <v>328</v>
      </c>
      <c r="D5078" s="16" t="s">
        <v>115</v>
      </c>
      <c r="E5078" s="16" t="s">
        <v>2245</v>
      </c>
      <c r="G5078" s="16" t="s">
        <v>2246</v>
      </c>
      <c r="H5078" s="16" t="s">
        <v>19</v>
      </c>
      <c r="I5078" s="31">
        <v>3191769319</v>
      </c>
      <c r="J5078" s="31">
        <v>3191769319</v>
      </c>
      <c r="K5078" s="32">
        <f>IFERROR((J5078/I5078),0)</f>
        <v>1</v>
      </c>
      <c r="L5078" s="31"/>
      <c r="M5078" s="31"/>
      <c r="N5078" s="34"/>
      <c r="O5078" s="28"/>
      <c r="P5078" s="28"/>
      <c r="Q5078" s="28"/>
      <c r="R5078" s="28"/>
      <c r="S5078" s="25"/>
    </row>
    <row r="5079" spans="2:19" s="16" customFormat="1" outlineLevel="2" x14ac:dyDescent="0.25">
      <c r="B5079" s="16" t="s">
        <v>2244</v>
      </c>
      <c r="C5079" s="16" t="s">
        <v>328</v>
      </c>
      <c r="D5079" s="16" t="s">
        <v>115</v>
      </c>
      <c r="E5079" s="16" t="s">
        <v>2245</v>
      </c>
      <c r="G5079" s="16" t="s">
        <v>2246</v>
      </c>
      <c r="H5079" s="16" t="s">
        <v>154</v>
      </c>
      <c r="I5079" s="31">
        <v>40610</v>
      </c>
      <c r="J5079" s="31">
        <v>40610</v>
      </c>
      <c r="K5079" s="32">
        <f>IFERROR((J5079/I5079),0)</f>
        <v>1</v>
      </c>
      <c r="L5079" s="31"/>
      <c r="M5079" s="31"/>
      <c r="N5079" s="34"/>
      <c r="O5079" s="28"/>
      <c r="P5079" s="28"/>
      <c r="Q5079" s="28"/>
      <c r="R5079" s="28"/>
      <c r="S5079" s="25"/>
    </row>
    <row r="5080" spans="2:19" s="16" customFormat="1" outlineLevel="2" x14ac:dyDescent="0.25">
      <c r="B5080" s="16" t="s">
        <v>2244</v>
      </c>
      <c r="C5080" s="16" t="s">
        <v>328</v>
      </c>
      <c r="D5080" s="16" t="s">
        <v>115</v>
      </c>
      <c r="E5080" s="16" t="s">
        <v>2245</v>
      </c>
      <c r="G5080" s="16" t="s">
        <v>2246</v>
      </c>
      <c r="H5080" s="16" t="s">
        <v>331</v>
      </c>
      <c r="I5080" s="31">
        <v>164297134</v>
      </c>
      <c r="J5080" s="31">
        <v>164297134</v>
      </c>
      <c r="K5080" s="32">
        <f>IFERROR((J5080/I5080),0)</f>
        <v>1</v>
      </c>
      <c r="L5080" s="31"/>
      <c r="M5080" s="31"/>
      <c r="N5080" s="34"/>
      <c r="O5080" s="28"/>
      <c r="P5080" s="28"/>
      <c r="Q5080" s="28"/>
      <c r="R5080" s="28"/>
      <c r="S5080" s="25"/>
    </row>
    <row r="5081" spans="2:19" s="16" customFormat="1" outlineLevel="2" x14ac:dyDescent="0.25">
      <c r="B5081" s="16" t="s">
        <v>2244</v>
      </c>
      <c r="C5081" s="16" t="s">
        <v>328</v>
      </c>
      <c r="D5081" s="16" t="s">
        <v>115</v>
      </c>
      <c r="E5081" s="16" t="s">
        <v>2245</v>
      </c>
      <c r="G5081" s="16" t="s">
        <v>2246</v>
      </c>
      <c r="H5081" s="16" t="s">
        <v>231</v>
      </c>
      <c r="I5081" s="31">
        <v>998895159</v>
      </c>
      <c r="J5081" s="31">
        <v>998895159</v>
      </c>
      <c r="K5081" s="32">
        <f>IFERROR((J5081/I5081),0)</f>
        <v>1</v>
      </c>
      <c r="L5081" s="31"/>
      <c r="M5081" s="31"/>
      <c r="N5081" s="39"/>
      <c r="O5081" s="28"/>
      <c r="P5081" s="28"/>
      <c r="Q5081" s="28"/>
      <c r="R5081" s="28"/>
      <c r="S5081" s="25"/>
    </row>
    <row r="5082" spans="2:19" s="16" customFormat="1" outlineLevel="2" x14ac:dyDescent="0.25">
      <c r="B5082" s="16" t="s">
        <v>2244</v>
      </c>
      <c r="C5082" s="16" t="s">
        <v>328</v>
      </c>
      <c r="D5082" s="16" t="s">
        <v>115</v>
      </c>
      <c r="E5082" s="16" t="s">
        <v>2245</v>
      </c>
      <c r="G5082" s="16" t="s">
        <v>2246</v>
      </c>
      <c r="H5082" s="16" t="s">
        <v>155</v>
      </c>
      <c r="I5082" s="31">
        <v>-1313211667</v>
      </c>
      <c r="J5082" s="31"/>
      <c r="K5082" s="32">
        <f>IFERROR((J5082/I5082),0)</f>
        <v>0</v>
      </c>
      <c r="L5082" s="31"/>
      <c r="M5082" s="31"/>
      <c r="N5082" s="34"/>
      <c r="O5082" s="28"/>
      <c r="P5082" s="28"/>
      <c r="Q5082" s="28"/>
      <c r="R5082" s="28"/>
      <c r="S5082" s="25"/>
    </row>
    <row r="5083" spans="2:19" s="16" customFormat="1" outlineLevel="1" x14ac:dyDescent="0.25">
      <c r="B5083" s="47" t="s">
        <v>7311</v>
      </c>
      <c r="C5083" s="47" t="str">
        <f>C5082</f>
        <v>ASIGNACIÓN PARA LA INVERSIÓN LOCAL SEGÚN NBI Y CUARTA, QUINTA, Y SEXTA CATEGORÍA</v>
      </c>
      <c r="D5083" s="47"/>
      <c r="E5083" s="47" t="str">
        <f>E5082</f>
        <v>20570</v>
      </c>
      <c r="F5083" s="47"/>
      <c r="G5083" s="47" t="str">
        <f>G5082</f>
        <v xml:space="preserve">PUEBLO BELLO                                      </v>
      </c>
      <c r="H5083" s="47" t="s">
        <v>10655</v>
      </c>
      <c r="I5083" s="51">
        <f>SUBTOTAL(9,I5077:I5082)</f>
        <v>9607848890</v>
      </c>
      <c r="J5083" s="51">
        <f>SUBTOTAL(9,J5077:J5082)</f>
        <v>8027754706.71</v>
      </c>
      <c r="K5083" s="49">
        <f>J5083/I5083</f>
        <v>0.8355413161280475</v>
      </c>
      <c r="L5083" s="51">
        <f>SUBTOTAL(9,L5077:L5082)</f>
        <v>4338409449.7999992</v>
      </c>
      <c r="M5083" s="51">
        <f>SUBTOTAL(9,M5077:M5082)</f>
        <v>3672752484.71</v>
      </c>
      <c r="N5083" s="50">
        <f>IFERROR((M5083/L5083),"N.A")</f>
        <v>0.84656658787227057</v>
      </c>
      <c r="O5083" s="28"/>
      <c r="P5083" s="28"/>
      <c r="Q5083" s="28"/>
      <c r="R5083" s="28"/>
      <c r="S5083" s="25"/>
    </row>
    <row r="5084" spans="2:19" s="16" customFormat="1" outlineLevel="2" x14ac:dyDescent="0.25">
      <c r="B5084" s="16" t="s">
        <v>2247</v>
      </c>
      <c r="C5084" s="16" t="s">
        <v>328</v>
      </c>
      <c r="D5084" s="16" t="s">
        <v>115</v>
      </c>
      <c r="E5084" s="16" t="s">
        <v>2248</v>
      </c>
      <c r="G5084" s="16" t="s">
        <v>2249</v>
      </c>
      <c r="H5084" s="16" t="s">
        <v>152</v>
      </c>
      <c r="I5084" s="35">
        <v>3491386031</v>
      </c>
      <c r="J5084" s="35">
        <v>1952921534.6900001</v>
      </c>
      <c r="K5084" s="36">
        <f>IFERROR((J5084/I5084),0)</f>
        <v>0.55935422704622717</v>
      </c>
      <c r="L5084" s="35">
        <v>2306872917.7900004</v>
      </c>
      <c r="M5084" s="35">
        <v>1952921534.6900001</v>
      </c>
      <c r="N5084" s="40">
        <f>M5084/L5084</f>
        <v>0.84656658788162109</v>
      </c>
      <c r="O5084" s="28"/>
      <c r="P5084" s="28"/>
      <c r="Q5084" s="28"/>
      <c r="R5084" s="28"/>
      <c r="S5084" s="25"/>
    </row>
    <row r="5085" spans="2:19" s="16" customFormat="1" outlineLevel="2" x14ac:dyDescent="0.25">
      <c r="B5085" s="16" t="s">
        <v>2247</v>
      </c>
      <c r="C5085" s="16" t="s">
        <v>328</v>
      </c>
      <c r="D5085" s="16" t="s">
        <v>115</v>
      </c>
      <c r="E5085" s="16" t="s">
        <v>2248</v>
      </c>
      <c r="G5085" s="16" t="s">
        <v>2249</v>
      </c>
      <c r="H5085" s="16" t="s">
        <v>19</v>
      </c>
      <c r="I5085" s="31">
        <v>1623611992</v>
      </c>
      <c r="J5085" s="31">
        <v>1623611992</v>
      </c>
      <c r="K5085" s="32">
        <f>IFERROR((J5085/I5085),0)</f>
        <v>1</v>
      </c>
      <c r="L5085" s="31"/>
      <c r="M5085" s="31"/>
      <c r="N5085" s="34"/>
      <c r="O5085" s="28"/>
      <c r="P5085" s="28"/>
      <c r="Q5085" s="28"/>
      <c r="R5085" s="28"/>
      <c r="S5085" s="25"/>
    </row>
    <row r="5086" spans="2:19" s="16" customFormat="1" outlineLevel="2" x14ac:dyDescent="0.25">
      <c r="B5086" s="16" t="s">
        <v>2247</v>
      </c>
      <c r="C5086" s="16" t="s">
        <v>328</v>
      </c>
      <c r="D5086" s="16" t="s">
        <v>115</v>
      </c>
      <c r="E5086" s="16" t="s">
        <v>2248</v>
      </c>
      <c r="G5086" s="16" t="s">
        <v>2249</v>
      </c>
      <c r="H5086" s="16" t="s">
        <v>154</v>
      </c>
      <c r="I5086" s="31">
        <v>21594</v>
      </c>
      <c r="J5086" s="31">
        <v>21594</v>
      </c>
      <c r="K5086" s="32">
        <f>IFERROR((J5086/I5086),0)</f>
        <v>1</v>
      </c>
      <c r="L5086" s="31"/>
      <c r="M5086" s="31"/>
      <c r="N5086" s="34"/>
      <c r="O5086" s="28"/>
      <c r="P5086" s="28"/>
      <c r="Q5086" s="28"/>
      <c r="R5086" s="28"/>
      <c r="S5086" s="25"/>
    </row>
    <row r="5087" spans="2:19" s="16" customFormat="1" outlineLevel="2" x14ac:dyDescent="0.25">
      <c r="B5087" s="16" t="s">
        <v>2247</v>
      </c>
      <c r="C5087" s="16" t="s">
        <v>328</v>
      </c>
      <c r="D5087" s="16" t="s">
        <v>115</v>
      </c>
      <c r="E5087" s="16" t="s">
        <v>2248</v>
      </c>
      <c r="G5087" s="16" t="s">
        <v>2249</v>
      </c>
      <c r="H5087" s="16" t="s">
        <v>331</v>
      </c>
      <c r="I5087" s="31">
        <v>87362111</v>
      </c>
      <c r="J5087" s="31">
        <v>87362111</v>
      </c>
      <c r="K5087" s="32">
        <f>IFERROR((J5087/I5087),0)</f>
        <v>1</v>
      </c>
      <c r="L5087" s="31"/>
      <c r="M5087" s="31"/>
      <c r="N5087" s="34"/>
      <c r="O5087" s="28"/>
      <c r="P5087" s="28"/>
      <c r="Q5087" s="28"/>
      <c r="R5087" s="28"/>
      <c r="S5087" s="25"/>
    </row>
    <row r="5088" spans="2:19" s="16" customFormat="1" outlineLevel="2" x14ac:dyDescent="0.25">
      <c r="B5088" s="16" t="s">
        <v>2247</v>
      </c>
      <c r="C5088" s="16" t="s">
        <v>328</v>
      </c>
      <c r="D5088" s="16" t="s">
        <v>115</v>
      </c>
      <c r="E5088" s="16" t="s">
        <v>2248</v>
      </c>
      <c r="G5088" s="16" t="s">
        <v>2249</v>
      </c>
      <c r="H5088" s="16" t="s">
        <v>231</v>
      </c>
      <c r="I5088" s="31">
        <v>531144932</v>
      </c>
      <c r="J5088" s="31">
        <v>531144932</v>
      </c>
      <c r="K5088" s="32">
        <f>IFERROR((J5088/I5088),0)</f>
        <v>1</v>
      </c>
      <c r="L5088" s="31"/>
      <c r="M5088" s="31"/>
      <c r="N5088" s="39"/>
      <c r="O5088" s="28"/>
      <c r="P5088" s="28"/>
      <c r="Q5088" s="28"/>
      <c r="R5088" s="28"/>
      <c r="S5088" s="25"/>
    </row>
    <row r="5089" spans="2:19" s="16" customFormat="1" outlineLevel="2" x14ac:dyDescent="0.25">
      <c r="B5089" s="16" t="s">
        <v>2247</v>
      </c>
      <c r="C5089" s="16" t="s">
        <v>328</v>
      </c>
      <c r="D5089" s="16" t="s">
        <v>115</v>
      </c>
      <c r="E5089" s="16" t="s">
        <v>2248</v>
      </c>
      <c r="G5089" s="16" t="s">
        <v>2249</v>
      </c>
      <c r="H5089" s="16" t="s">
        <v>155</v>
      </c>
      <c r="I5089" s="31">
        <v>-698277206</v>
      </c>
      <c r="J5089" s="31"/>
      <c r="K5089" s="32">
        <f>IFERROR((J5089/I5089),0)</f>
        <v>0</v>
      </c>
      <c r="L5089" s="31"/>
      <c r="M5089" s="31"/>
      <c r="N5089" s="34"/>
      <c r="O5089" s="28"/>
      <c r="P5089" s="28"/>
      <c r="Q5089" s="28"/>
      <c r="R5089" s="28"/>
      <c r="S5089" s="25"/>
    </row>
    <row r="5090" spans="2:19" s="16" customFormat="1" outlineLevel="1" x14ac:dyDescent="0.25">
      <c r="B5090" s="47" t="s">
        <v>7312</v>
      </c>
      <c r="C5090" s="47" t="str">
        <f>C5089</f>
        <v>ASIGNACIÓN PARA LA INVERSIÓN LOCAL SEGÚN NBI Y CUARTA, QUINTA, Y SEXTA CATEGORÍA</v>
      </c>
      <c r="D5090" s="47"/>
      <c r="E5090" s="47" t="str">
        <f>E5089</f>
        <v>20550</v>
      </c>
      <c r="F5090" s="47"/>
      <c r="G5090" s="47" t="str">
        <f>G5089</f>
        <v xml:space="preserve">PELAYA                                            </v>
      </c>
      <c r="H5090" s="47" t="s">
        <v>10655</v>
      </c>
      <c r="I5090" s="51">
        <f>SUBTOTAL(9,I5084:I5089)</f>
        <v>5035249454</v>
      </c>
      <c r="J5090" s="51">
        <f>SUBTOTAL(9,J5084:J5089)</f>
        <v>4195062163.6900001</v>
      </c>
      <c r="K5090" s="49">
        <f>J5090/I5090</f>
        <v>0.83313889451046852</v>
      </c>
      <c r="L5090" s="51">
        <f>SUBTOTAL(9,L5084:L5089)</f>
        <v>2306872917.7900004</v>
      </c>
      <c r="M5090" s="51">
        <f>SUBTOTAL(9,M5084:M5089)</f>
        <v>1952921534.6900001</v>
      </c>
      <c r="N5090" s="50">
        <f>IFERROR((M5090/L5090),"N.A")</f>
        <v>0.84656658788162109</v>
      </c>
      <c r="O5090" s="28"/>
      <c r="P5090" s="28"/>
      <c r="Q5090" s="28"/>
      <c r="R5090" s="28"/>
      <c r="S5090" s="25"/>
    </row>
    <row r="5091" spans="2:19" s="16" customFormat="1" outlineLevel="2" x14ac:dyDescent="0.25">
      <c r="B5091" s="16" t="s">
        <v>2250</v>
      </c>
      <c r="C5091" s="16" t="s">
        <v>328</v>
      </c>
      <c r="D5091" s="16" t="s">
        <v>115</v>
      </c>
      <c r="E5091" s="16" t="s">
        <v>2251</v>
      </c>
      <c r="G5091" s="16" t="s">
        <v>2252</v>
      </c>
      <c r="H5091" s="16" t="s">
        <v>152</v>
      </c>
      <c r="I5091" s="35">
        <v>3250633639</v>
      </c>
      <c r="J5091" s="35">
        <v>1818255666.54</v>
      </c>
      <c r="K5091" s="36">
        <f>IFERROR((J5091/I5091),0)</f>
        <v>0.55935422704213267</v>
      </c>
      <c r="L5091" s="35">
        <v>2147799939.98</v>
      </c>
      <c r="M5091" s="35">
        <v>1818255666.54</v>
      </c>
      <c r="N5091" s="40">
        <f>M5091/L5091</f>
        <v>0.84656658783449412</v>
      </c>
      <c r="O5091" s="28"/>
      <c r="P5091" s="28"/>
      <c r="Q5091" s="28"/>
      <c r="R5091" s="28"/>
      <c r="S5091" s="25"/>
    </row>
    <row r="5092" spans="2:19" s="16" customFormat="1" outlineLevel="2" x14ac:dyDescent="0.25">
      <c r="B5092" s="16" t="s">
        <v>2250</v>
      </c>
      <c r="C5092" s="16" t="s">
        <v>328</v>
      </c>
      <c r="D5092" s="16" t="s">
        <v>115</v>
      </c>
      <c r="E5092" s="16" t="s">
        <v>2251</v>
      </c>
      <c r="G5092" s="16" t="s">
        <v>2252</v>
      </c>
      <c r="H5092" s="16" t="s">
        <v>19</v>
      </c>
      <c r="I5092" s="31">
        <v>1173296386</v>
      </c>
      <c r="J5092" s="31">
        <v>1173296386</v>
      </c>
      <c r="K5092" s="32">
        <f>IFERROR((J5092/I5092),0)</f>
        <v>1</v>
      </c>
      <c r="L5092" s="31"/>
      <c r="M5092" s="31"/>
      <c r="N5092" s="34"/>
      <c r="O5092" s="28"/>
      <c r="P5092" s="28"/>
      <c r="Q5092" s="28"/>
      <c r="R5092" s="28"/>
      <c r="S5092" s="25"/>
    </row>
    <row r="5093" spans="2:19" s="16" customFormat="1" outlineLevel="2" x14ac:dyDescent="0.25">
      <c r="B5093" s="16" t="s">
        <v>2250</v>
      </c>
      <c r="C5093" s="16" t="s">
        <v>328</v>
      </c>
      <c r="D5093" s="16" t="s">
        <v>115</v>
      </c>
      <c r="E5093" s="16" t="s">
        <v>2251</v>
      </c>
      <c r="G5093" s="16" t="s">
        <v>2252</v>
      </c>
      <c r="H5093" s="16" t="s">
        <v>154</v>
      </c>
      <c r="I5093" s="31">
        <v>20105</v>
      </c>
      <c r="J5093" s="31">
        <v>20105</v>
      </c>
      <c r="K5093" s="32">
        <f>IFERROR((J5093/I5093),0)</f>
        <v>1</v>
      </c>
      <c r="L5093" s="31"/>
      <c r="M5093" s="31"/>
      <c r="N5093" s="34"/>
      <c r="O5093" s="28"/>
      <c r="P5093" s="28"/>
      <c r="Q5093" s="28"/>
      <c r="R5093" s="28"/>
      <c r="S5093" s="25"/>
    </row>
    <row r="5094" spans="2:19" s="16" customFormat="1" outlineLevel="2" x14ac:dyDescent="0.25">
      <c r="B5094" s="16" t="s">
        <v>2250</v>
      </c>
      <c r="C5094" s="16" t="s">
        <v>328</v>
      </c>
      <c r="D5094" s="16" t="s">
        <v>115</v>
      </c>
      <c r="E5094" s="16" t="s">
        <v>2251</v>
      </c>
      <c r="G5094" s="16" t="s">
        <v>2252</v>
      </c>
      <c r="H5094" s="16" t="s">
        <v>331</v>
      </c>
      <c r="I5094" s="31">
        <v>81337960</v>
      </c>
      <c r="J5094" s="31">
        <v>81337960</v>
      </c>
      <c r="K5094" s="32">
        <f>IFERROR((J5094/I5094),0)</f>
        <v>1</v>
      </c>
      <c r="L5094" s="31"/>
      <c r="M5094" s="31"/>
      <c r="N5094" s="34"/>
      <c r="O5094" s="28"/>
      <c r="P5094" s="28"/>
      <c r="Q5094" s="28"/>
      <c r="R5094" s="28"/>
      <c r="S5094" s="25"/>
    </row>
    <row r="5095" spans="2:19" s="16" customFormat="1" outlineLevel="2" x14ac:dyDescent="0.25">
      <c r="B5095" s="16" t="s">
        <v>2250</v>
      </c>
      <c r="C5095" s="16" t="s">
        <v>328</v>
      </c>
      <c r="D5095" s="16" t="s">
        <v>115</v>
      </c>
      <c r="E5095" s="16" t="s">
        <v>2251</v>
      </c>
      <c r="G5095" s="16" t="s">
        <v>2252</v>
      </c>
      <c r="H5095" s="16" t="s">
        <v>231</v>
      </c>
      <c r="I5095" s="31">
        <v>494519244</v>
      </c>
      <c r="J5095" s="31">
        <v>494519244</v>
      </c>
      <c r="K5095" s="32">
        <f>IFERROR((J5095/I5095),0)</f>
        <v>1</v>
      </c>
      <c r="L5095" s="31"/>
      <c r="M5095" s="31"/>
      <c r="N5095" s="39"/>
      <c r="O5095" s="28"/>
      <c r="P5095" s="28"/>
      <c r="Q5095" s="28"/>
      <c r="R5095" s="28"/>
      <c r="S5095" s="25"/>
    </row>
    <row r="5096" spans="2:19" s="16" customFormat="1" outlineLevel="2" x14ac:dyDescent="0.25">
      <c r="B5096" s="16" t="s">
        <v>2250</v>
      </c>
      <c r="C5096" s="16" t="s">
        <v>328</v>
      </c>
      <c r="D5096" s="16" t="s">
        <v>115</v>
      </c>
      <c r="E5096" s="16" t="s">
        <v>2251</v>
      </c>
      <c r="G5096" s="16" t="s">
        <v>2252</v>
      </c>
      <c r="H5096" s="16" t="s">
        <v>155</v>
      </c>
      <c r="I5096" s="31">
        <v>-650126728</v>
      </c>
      <c r="J5096" s="31"/>
      <c r="K5096" s="32">
        <f>IFERROR((J5096/I5096),0)</f>
        <v>0</v>
      </c>
      <c r="L5096" s="31"/>
      <c r="M5096" s="31"/>
      <c r="N5096" s="34"/>
      <c r="O5096" s="28"/>
      <c r="P5096" s="28"/>
      <c r="Q5096" s="28"/>
      <c r="R5096" s="28"/>
      <c r="S5096" s="25"/>
    </row>
    <row r="5097" spans="2:19" s="16" customFormat="1" outlineLevel="1" x14ac:dyDescent="0.25">
      <c r="B5097" s="47" t="s">
        <v>7313</v>
      </c>
      <c r="C5097" s="47" t="str">
        <f>C5096</f>
        <v>ASIGNACIÓN PARA LA INVERSIÓN LOCAL SEGÚN NBI Y CUARTA, QUINTA, Y SEXTA CATEGORÍA</v>
      </c>
      <c r="D5097" s="47"/>
      <c r="E5097" s="47" t="str">
        <f>E5096</f>
        <v>20517</v>
      </c>
      <c r="F5097" s="47"/>
      <c r="G5097" s="47" t="str">
        <f>G5096</f>
        <v xml:space="preserve">PAILITAS                                          </v>
      </c>
      <c r="H5097" s="47" t="s">
        <v>10655</v>
      </c>
      <c r="I5097" s="51">
        <f>SUBTOTAL(9,I5091:I5096)</f>
        <v>4349680606</v>
      </c>
      <c r="J5097" s="51">
        <f>SUBTOTAL(9,J5091:J5096)</f>
        <v>3567429361.54</v>
      </c>
      <c r="K5097" s="49">
        <f>J5097/I5097</f>
        <v>0.82015892307564986</v>
      </c>
      <c r="L5097" s="51">
        <f>SUBTOTAL(9,L5091:L5096)</f>
        <v>2147799939.98</v>
      </c>
      <c r="M5097" s="51">
        <f>SUBTOTAL(9,M5091:M5096)</f>
        <v>1818255666.54</v>
      </c>
      <c r="N5097" s="50">
        <f>IFERROR((M5097/L5097),"N.A")</f>
        <v>0.84656658783449412</v>
      </c>
      <c r="O5097" s="28"/>
      <c r="P5097" s="28"/>
      <c r="Q5097" s="28"/>
      <c r="R5097" s="28"/>
      <c r="S5097" s="25"/>
    </row>
    <row r="5098" spans="2:19" s="16" customFormat="1" outlineLevel="2" x14ac:dyDescent="0.25">
      <c r="B5098" s="16" t="s">
        <v>2253</v>
      </c>
      <c r="C5098" s="16" t="s">
        <v>328</v>
      </c>
      <c r="D5098" s="16" t="s">
        <v>115</v>
      </c>
      <c r="E5098" s="16" t="s">
        <v>2254</v>
      </c>
      <c r="G5098" s="16" t="s">
        <v>1606</v>
      </c>
      <c r="H5098" s="16" t="s">
        <v>152</v>
      </c>
      <c r="I5098" s="35">
        <v>2667369466</v>
      </c>
      <c r="J5098" s="35">
        <v>1492004385.8900001</v>
      </c>
      <c r="K5098" s="36">
        <f>IFERROR((J5098/I5098),0)</f>
        <v>0.55935422704205162</v>
      </c>
      <c r="L5098" s="35">
        <v>1762418228.48</v>
      </c>
      <c r="M5098" s="35">
        <v>1492004385.8900001</v>
      </c>
      <c r="N5098" s="40">
        <f>M5098/L5098</f>
        <v>0.84656658775980842</v>
      </c>
      <c r="O5098" s="28"/>
      <c r="P5098" s="28"/>
      <c r="Q5098" s="28"/>
      <c r="R5098" s="28"/>
      <c r="S5098" s="25"/>
    </row>
    <row r="5099" spans="2:19" s="16" customFormat="1" outlineLevel="2" x14ac:dyDescent="0.25">
      <c r="B5099" s="16" t="s">
        <v>2253</v>
      </c>
      <c r="C5099" s="16" t="s">
        <v>328</v>
      </c>
      <c r="D5099" s="16" t="s">
        <v>115</v>
      </c>
      <c r="E5099" s="16" t="s">
        <v>2254</v>
      </c>
      <c r="G5099" s="16" t="s">
        <v>1606</v>
      </c>
      <c r="H5099" s="16" t="s">
        <v>19</v>
      </c>
      <c r="I5099" s="31">
        <v>850915502</v>
      </c>
      <c r="J5099" s="31">
        <v>850915502</v>
      </c>
      <c r="K5099" s="32">
        <f>IFERROR((J5099/I5099),0)</f>
        <v>1</v>
      </c>
      <c r="L5099" s="31"/>
      <c r="M5099" s="31"/>
      <c r="N5099" s="34"/>
      <c r="O5099" s="28"/>
      <c r="P5099" s="28"/>
      <c r="Q5099" s="28"/>
      <c r="R5099" s="28"/>
      <c r="S5099" s="25"/>
    </row>
    <row r="5100" spans="2:19" s="16" customFormat="1" outlineLevel="2" x14ac:dyDescent="0.25">
      <c r="B5100" s="16" t="s">
        <v>2253</v>
      </c>
      <c r="C5100" s="16" t="s">
        <v>328</v>
      </c>
      <c r="D5100" s="16" t="s">
        <v>115</v>
      </c>
      <c r="E5100" s="16" t="s">
        <v>2254</v>
      </c>
      <c r="G5100" s="16" t="s">
        <v>1606</v>
      </c>
      <c r="H5100" s="16" t="s">
        <v>154</v>
      </c>
      <c r="I5100" s="31">
        <v>16497</v>
      </c>
      <c r="J5100" s="31">
        <v>16497</v>
      </c>
      <c r="K5100" s="32">
        <f>IFERROR((J5100/I5100),0)</f>
        <v>1</v>
      </c>
      <c r="L5100" s="31"/>
      <c r="M5100" s="31"/>
      <c r="N5100" s="34"/>
      <c r="O5100" s="28"/>
      <c r="P5100" s="28"/>
      <c r="Q5100" s="28"/>
      <c r="R5100" s="28"/>
      <c r="S5100" s="25"/>
    </row>
    <row r="5101" spans="2:19" s="16" customFormat="1" outlineLevel="2" x14ac:dyDescent="0.25">
      <c r="B5101" s="16" t="s">
        <v>2253</v>
      </c>
      <c r="C5101" s="16" t="s">
        <v>328</v>
      </c>
      <c r="D5101" s="16" t="s">
        <v>115</v>
      </c>
      <c r="E5101" s="16" t="s">
        <v>2254</v>
      </c>
      <c r="G5101" s="16" t="s">
        <v>1606</v>
      </c>
      <c r="H5101" s="16" t="s">
        <v>331</v>
      </c>
      <c r="I5101" s="31">
        <v>66743415</v>
      </c>
      <c r="J5101" s="31">
        <v>66743415</v>
      </c>
      <c r="K5101" s="32">
        <f>IFERROR((J5101/I5101),0)</f>
        <v>1</v>
      </c>
      <c r="L5101" s="31"/>
      <c r="M5101" s="31"/>
      <c r="N5101" s="34"/>
      <c r="O5101" s="28"/>
      <c r="P5101" s="28"/>
      <c r="Q5101" s="28"/>
      <c r="R5101" s="28"/>
      <c r="S5101" s="25"/>
    </row>
    <row r="5102" spans="2:19" s="16" customFormat="1" outlineLevel="2" x14ac:dyDescent="0.25">
      <c r="B5102" s="16" t="s">
        <v>2253</v>
      </c>
      <c r="C5102" s="16" t="s">
        <v>328</v>
      </c>
      <c r="D5102" s="16" t="s">
        <v>115</v>
      </c>
      <c r="E5102" s="16" t="s">
        <v>2254</v>
      </c>
      <c r="G5102" s="16" t="s">
        <v>1606</v>
      </c>
      <c r="H5102" s="16" t="s">
        <v>29</v>
      </c>
      <c r="I5102" s="31">
        <v>698479188</v>
      </c>
      <c r="J5102" s="31">
        <v>698479188</v>
      </c>
      <c r="K5102" s="32">
        <f>IFERROR((J5102/I5102),0)</f>
        <v>1</v>
      </c>
      <c r="L5102" s="31"/>
      <c r="M5102" s="31"/>
      <c r="N5102" s="34"/>
      <c r="O5102" s="28"/>
      <c r="P5102" s="28"/>
      <c r="Q5102" s="28"/>
      <c r="R5102" s="28"/>
      <c r="S5102" s="25"/>
    </row>
    <row r="5103" spans="2:19" s="16" customFormat="1" outlineLevel="2" x14ac:dyDescent="0.25">
      <c r="B5103" s="16" t="s">
        <v>2253</v>
      </c>
      <c r="C5103" s="16" t="s">
        <v>328</v>
      </c>
      <c r="D5103" s="16" t="s">
        <v>115</v>
      </c>
      <c r="E5103" s="16" t="s">
        <v>2254</v>
      </c>
      <c r="G5103" s="16" t="s">
        <v>1606</v>
      </c>
      <c r="H5103" s="16" t="s">
        <v>231</v>
      </c>
      <c r="I5103" s="31">
        <v>405787203</v>
      </c>
      <c r="J5103" s="31">
        <v>405787203</v>
      </c>
      <c r="K5103" s="32">
        <f>IFERROR((J5103/I5103),0)</f>
        <v>1</v>
      </c>
      <c r="L5103" s="31"/>
      <c r="M5103" s="31"/>
      <c r="N5103" s="39"/>
      <c r="O5103" s="28"/>
      <c r="P5103" s="28"/>
      <c r="Q5103" s="28"/>
      <c r="R5103" s="28"/>
      <c r="S5103" s="25"/>
    </row>
    <row r="5104" spans="2:19" s="16" customFormat="1" outlineLevel="2" x14ac:dyDescent="0.25">
      <c r="B5104" s="16" t="s">
        <v>2253</v>
      </c>
      <c r="C5104" s="16" t="s">
        <v>328</v>
      </c>
      <c r="D5104" s="16" t="s">
        <v>115</v>
      </c>
      <c r="E5104" s="16" t="s">
        <v>2254</v>
      </c>
      <c r="G5104" s="16" t="s">
        <v>1606</v>
      </c>
      <c r="H5104" s="16" t="s">
        <v>155</v>
      </c>
      <c r="I5104" s="31">
        <v>-533473893</v>
      </c>
      <c r="J5104" s="31"/>
      <c r="K5104" s="32">
        <f>IFERROR((J5104/I5104),0)</f>
        <v>0</v>
      </c>
      <c r="L5104" s="31"/>
      <c r="M5104" s="31"/>
      <c r="N5104" s="34"/>
      <c r="O5104" s="28"/>
      <c r="P5104" s="28"/>
      <c r="Q5104" s="28"/>
      <c r="R5104" s="28"/>
      <c r="S5104" s="25"/>
    </row>
    <row r="5105" spans="2:19" s="16" customFormat="1" outlineLevel="1" x14ac:dyDescent="0.25">
      <c r="B5105" s="47" t="s">
        <v>7314</v>
      </c>
      <c r="C5105" s="47" t="str">
        <f>C5104</f>
        <v>ASIGNACIÓN PARA LA INVERSIÓN LOCAL SEGÚN NBI Y CUARTA, QUINTA, Y SEXTA CATEGORÍA</v>
      </c>
      <c r="D5105" s="47"/>
      <c r="E5105" s="47" t="str">
        <f>E5104</f>
        <v>20443</v>
      </c>
      <c r="F5105" s="47"/>
      <c r="G5105" s="47" t="str">
        <f>G5104</f>
        <v xml:space="preserve">MANAURE                                           </v>
      </c>
      <c r="H5105" s="47" t="s">
        <v>10655</v>
      </c>
      <c r="I5105" s="51">
        <f>SUBTOTAL(9,I5098:I5104)</f>
        <v>4155837378</v>
      </c>
      <c r="J5105" s="51">
        <f>SUBTOTAL(9,J5098:J5104)</f>
        <v>3513946190.8900003</v>
      </c>
      <c r="K5105" s="49">
        <f>J5105/I5105</f>
        <v>0.84554468119758086</v>
      </c>
      <c r="L5105" s="51">
        <f>SUBTOTAL(9,L5098:L5104)</f>
        <v>1762418228.48</v>
      </c>
      <c r="M5105" s="51">
        <f>SUBTOTAL(9,M5098:M5104)</f>
        <v>1492004385.8900001</v>
      </c>
      <c r="N5105" s="50">
        <f>IFERROR((M5105/L5105),"N.A")</f>
        <v>0.84656658775980842</v>
      </c>
      <c r="O5105" s="28"/>
      <c r="P5105" s="28"/>
      <c r="Q5105" s="28"/>
      <c r="R5105" s="28"/>
      <c r="S5105" s="25"/>
    </row>
    <row r="5106" spans="2:19" s="16" customFormat="1" outlineLevel="2" x14ac:dyDescent="0.25">
      <c r="B5106" s="16" t="s">
        <v>2255</v>
      </c>
      <c r="C5106" s="16" t="s">
        <v>328</v>
      </c>
      <c r="D5106" s="16" t="s">
        <v>115</v>
      </c>
      <c r="E5106" s="16" t="s">
        <v>2256</v>
      </c>
      <c r="G5106" s="16" t="s">
        <v>2257</v>
      </c>
      <c r="H5106" s="16" t="s">
        <v>152</v>
      </c>
      <c r="I5106" s="35">
        <v>4205741883</v>
      </c>
      <c r="J5106" s="35">
        <v>2352499500.1500006</v>
      </c>
      <c r="K5106" s="36">
        <f>IFERROR((J5106/I5106),0)</f>
        <v>0.5593542270530254</v>
      </c>
      <c r="L5106" s="35">
        <v>2778871188.6100006</v>
      </c>
      <c r="M5106" s="35">
        <v>2352499500.1500006</v>
      </c>
      <c r="N5106" s="40">
        <f>M5106/L5106</f>
        <v>0.84656658782616245</v>
      </c>
      <c r="O5106" s="28"/>
      <c r="P5106" s="28"/>
      <c r="Q5106" s="28"/>
      <c r="R5106" s="28"/>
      <c r="S5106" s="25"/>
    </row>
    <row r="5107" spans="2:19" s="16" customFormat="1" outlineLevel="2" x14ac:dyDescent="0.25">
      <c r="B5107" s="16" t="s">
        <v>2255</v>
      </c>
      <c r="C5107" s="16" t="s">
        <v>328</v>
      </c>
      <c r="D5107" s="16" t="s">
        <v>115</v>
      </c>
      <c r="E5107" s="16" t="s">
        <v>2256</v>
      </c>
      <c r="G5107" s="16" t="s">
        <v>2257</v>
      </c>
      <c r="H5107" s="16" t="s">
        <v>19</v>
      </c>
      <c r="I5107" s="31">
        <v>477445750</v>
      </c>
      <c r="J5107" s="31">
        <v>477445750</v>
      </c>
      <c r="K5107" s="32">
        <f>IFERROR((J5107/I5107),0)</f>
        <v>1</v>
      </c>
      <c r="L5107" s="31"/>
      <c r="M5107" s="31"/>
      <c r="N5107" s="34"/>
      <c r="O5107" s="28"/>
      <c r="P5107" s="28"/>
      <c r="Q5107" s="28"/>
      <c r="R5107" s="28"/>
      <c r="S5107" s="25"/>
    </row>
    <row r="5108" spans="2:19" s="16" customFormat="1" outlineLevel="2" x14ac:dyDescent="0.25">
      <c r="B5108" s="16" t="s">
        <v>2255</v>
      </c>
      <c r="C5108" s="16" t="s">
        <v>328</v>
      </c>
      <c r="D5108" s="16" t="s">
        <v>115</v>
      </c>
      <c r="E5108" s="16" t="s">
        <v>2256</v>
      </c>
      <c r="G5108" s="16" t="s">
        <v>2257</v>
      </c>
      <c r="H5108" s="16" t="s">
        <v>154</v>
      </c>
      <c r="I5108" s="31">
        <v>26012</v>
      </c>
      <c r="J5108" s="31">
        <v>26012</v>
      </c>
      <c r="K5108" s="32">
        <f>IFERROR((J5108/I5108),0)</f>
        <v>1</v>
      </c>
      <c r="L5108" s="31"/>
      <c r="M5108" s="31"/>
      <c r="N5108" s="34"/>
      <c r="O5108" s="28"/>
      <c r="P5108" s="28"/>
      <c r="Q5108" s="28"/>
      <c r="R5108" s="28"/>
      <c r="S5108" s="25"/>
    </row>
    <row r="5109" spans="2:19" s="16" customFormat="1" outlineLevel="2" x14ac:dyDescent="0.25">
      <c r="B5109" s="16" t="s">
        <v>2255</v>
      </c>
      <c r="C5109" s="16" t="s">
        <v>328</v>
      </c>
      <c r="D5109" s="16" t="s">
        <v>115</v>
      </c>
      <c r="E5109" s="16" t="s">
        <v>2256</v>
      </c>
      <c r="G5109" s="16" t="s">
        <v>2257</v>
      </c>
      <c r="H5109" s="16" t="s">
        <v>331</v>
      </c>
      <c r="I5109" s="31">
        <v>105236856</v>
      </c>
      <c r="J5109" s="31">
        <v>105236856</v>
      </c>
      <c r="K5109" s="32">
        <f>IFERROR((J5109/I5109),0)</f>
        <v>1</v>
      </c>
      <c r="L5109" s="31"/>
      <c r="M5109" s="31"/>
      <c r="N5109" s="34"/>
      <c r="O5109" s="28"/>
      <c r="P5109" s="28"/>
      <c r="Q5109" s="28"/>
      <c r="R5109" s="28"/>
      <c r="S5109" s="25"/>
    </row>
    <row r="5110" spans="2:19" s="16" customFormat="1" outlineLevel="2" x14ac:dyDescent="0.25">
      <c r="B5110" s="16" t="s">
        <v>2255</v>
      </c>
      <c r="C5110" s="16" t="s">
        <v>328</v>
      </c>
      <c r="D5110" s="16" t="s">
        <v>115</v>
      </c>
      <c r="E5110" s="16" t="s">
        <v>2256</v>
      </c>
      <c r="G5110" s="16" t="s">
        <v>2257</v>
      </c>
      <c r="H5110" s="16" t="s">
        <v>231</v>
      </c>
      <c r="I5110" s="31">
        <v>639819964</v>
      </c>
      <c r="J5110" s="31">
        <v>639819964</v>
      </c>
      <c r="K5110" s="32">
        <f>IFERROR((J5110/I5110),0)</f>
        <v>1</v>
      </c>
      <c r="L5110" s="31"/>
      <c r="M5110" s="31"/>
      <c r="N5110" s="39"/>
      <c r="O5110" s="28"/>
      <c r="P5110" s="28"/>
      <c r="Q5110" s="28"/>
      <c r="R5110" s="28"/>
      <c r="S5110" s="25"/>
    </row>
    <row r="5111" spans="2:19" s="16" customFormat="1" outlineLevel="2" x14ac:dyDescent="0.25">
      <c r="B5111" s="16" t="s">
        <v>2255</v>
      </c>
      <c r="C5111" s="16" t="s">
        <v>328</v>
      </c>
      <c r="D5111" s="16" t="s">
        <v>115</v>
      </c>
      <c r="E5111" s="16" t="s">
        <v>2256</v>
      </c>
      <c r="G5111" s="16" t="s">
        <v>2257</v>
      </c>
      <c r="H5111" s="16" t="s">
        <v>155</v>
      </c>
      <c r="I5111" s="31">
        <v>-841148377</v>
      </c>
      <c r="J5111" s="31"/>
      <c r="K5111" s="32">
        <f>IFERROR((J5111/I5111),0)</f>
        <v>0</v>
      </c>
      <c r="L5111" s="31"/>
      <c r="M5111" s="31"/>
      <c r="N5111" s="34"/>
      <c r="O5111" s="28"/>
      <c r="P5111" s="28"/>
      <c r="Q5111" s="28"/>
      <c r="R5111" s="28"/>
      <c r="S5111" s="25"/>
    </row>
    <row r="5112" spans="2:19" s="16" customFormat="1" outlineLevel="1" x14ac:dyDescent="0.25">
      <c r="B5112" s="47" t="s">
        <v>7315</v>
      </c>
      <c r="C5112" s="47" t="str">
        <f>C5111</f>
        <v>ASIGNACIÓN PARA LA INVERSIÓN LOCAL SEGÚN NBI Y CUARTA, QUINTA, Y SEXTA CATEGORÍA</v>
      </c>
      <c r="D5112" s="47"/>
      <c r="E5112" s="47" t="str">
        <f>E5111</f>
        <v>20400</v>
      </c>
      <c r="F5112" s="47"/>
      <c r="G5112" s="47" t="str">
        <f>G5111</f>
        <v xml:space="preserve">LA JAGUA DE IBIRICO                               </v>
      </c>
      <c r="H5112" s="47" t="s">
        <v>10655</v>
      </c>
      <c r="I5112" s="51">
        <f>SUBTOTAL(9,I5106:I5111)</f>
        <v>4587122088</v>
      </c>
      <c r="J5112" s="51">
        <f>SUBTOTAL(9,J5106:J5111)</f>
        <v>3575028082.1500006</v>
      </c>
      <c r="K5112" s="49">
        <f>J5112/I5112</f>
        <v>0.77936187735276174</v>
      </c>
      <c r="L5112" s="51">
        <f>SUBTOTAL(9,L5106:L5111)</f>
        <v>2778871188.6100006</v>
      </c>
      <c r="M5112" s="51">
        <f>SUBTOTAL(9,M5106:M5111)</f>
        <v>2352499500.1500006</v>
      </c>
      <c r="N5112" s="50">
        <f>IFERROR((M5112/L5112),"N.A")</f>
        <v>0.84656658782616245</v>
      </c>
      <c r="O5112" s="28"/>
      <c r="P5112" s="28"/>
      <c r="Q5112" s="28"/>
      <c r="R5112" s="28"/>
      <c r="S5112" s="25"/>
    </row>
    <row r="5113" spans="2:19" s="16" customFormat="1" outlineLevel="2" x14ac:dyDescent="0.25">
      <c r="B5113" s="16" t="s">
        <v>2258</v>
      </c>
      <c r="C5113" s="16" t="s">
        <v>328</v>
      </c>
      <c r="D5113" s="16" t="s">
        <v>115</v>
      </c>
      <c r="E5113" s="16" t="s">
        <v>2259</v>
      </c>
      <c r="G5113" s="16" t="s">
        <v>2260</v>
      </c>
      <c r="H5113" s="16" t="s">
        <v>152</v>
      </c>
      <c r="I5113" s="35">
        <v>3071605381</v>
      </c>
      <c r="J5113" s="35">
        <v>1718115453.6700003</v>
      </c>
      <c r="K5113" s="36">
        <f>IFERROR((J5113/I5113),0)</f>
        <v>0.55935422704287818</v>
      </c>
      <c r="L5113" s="35">
        <v>2029510115.6300001</v>
      </c>
      <c r="M5113" s="35">
        <v>1718115453.6700003</v>
      </c>
      <c r="N5113" s="40">
        <f>M5113/L5113</f>
        <v>0.84656658788648775</v>
      </c>
      <c r="O5113" s="28"/>
      <c r="P5113" s="28"/>
      <c r="Q5113" s="28"/>
      <c r="R5113" s="28"/>
      <c r="S5113" s="25"/>
    </row>
    <row r="5114" spans="2:19" s="16" customFormat="1" outlineLevel="2" x14ac:dyDescent="0.25">
      <c r="B5114" s="16" t="s">
        <v>2258</v>
      </c>
      <c r="C5114" s="16" t="s">
        <v>328</v>
      </c>
      <c r="D5114" s="16" t="s">
        <v>115</v>
      </c>
      <c r="E5114" s="16" t="s">
        <v>2259</v>
      </c>
      <c r="G5114" s="16" t="s">
        <v>2260</v>
      </c>
      <c r="H5114" s="16" t="s">
        <v>19</v>
      </c>
      <c r="I5114" s="31">
        <v>1643873960</v>
      </c>
      <c r="J5114" s="31">
        <v>1643873960</v>
      </c>
      <c r="K5114" s="32">
        <f>IFERROR((J5114/I5114),0)</f>
        <v>1</v>
      </c>
      <c r="L5114" s="31"/>
      <c r="M5114" s="31"/>
      <c r="N5114" s="34"/>
      <c r="O5114" s="28"/>
      <c r="P5114" s="28"/>
      <c r="Q5114" s="28"/>
      <c r="R5114" s="28"/>
      <c r="S5114" s="25"/>
    </row>
    <row r="5115" spans="2:19" s="16" customFormat="1" outlineLevel="2" x14ac:dyDescent="0.25">
      <c r="B5115" s="16" t="s">
        <v>2258</v>
      </c>
      <c r="C5115" s="16" t="s">
        <v>328</v>
      </c>
      <c r="D5115" s="16" t="s">
        <v>115</v>
      </c>
      <c r="E5115" s="16" t="s">
        <v>2259</v>
      </c>
      <c r="G5115" s="16" t="s">
        <v>2260</v>
      </c>
      <c r="H5115" s="16" t="s">
        <v>154</v>
      </c>
      <c r="I5115" s="31">
        <v>18997</v>
      </c>
      <c r="J5115" s="31">
        <v>18997</v>
      </c>
      <c r="K5115" s="32">
        <f>IFERROR((J5115/I5115),0)</f>
        <v>1</v>
      </c>
      <c r="L5115" s="31"/>
      <c r="M5115" s="31"/>
      <c r="N5115" s="34"/>
      <c r="O5115" s="28"/>
      <c r="P5115" s="28"/>
      <c r="Q5115" s="28"/>
      <c r="R5115" s="28"/>
      <c r="S5115" s="25"/>
    </row>
    <row r="5116" spans="2:19" s="16" customFormat="1" outlineLevel="2" x14ac:dyDescent="0.25">
      <c r="B5116" s="16" t="s">
        <v>2258</v>
      </c>
      <c r="C5116" s="16" t="s">
        <v>328</v>
      </c>
      <c r="D5116" s="16" t="s">
        <v>115</v>
      </c>
      <c r="E5116" s="16" t="s">
        <v>2259</v>
      </c>
      <c r="G5116" s="16" t="s">
        <v>2260</v>
      </c>
      <c r="H5116" s="16" t="s">
        <v>331</v>
      </c>
      <c r="I5116" s="31">
        <v>76858282</v>
      </c>
      <c r="J5116" s="31">
        <v>76858282</v>
      </c>
      <c r="K5116" s="32">
        <f>IFERROR((J5116/I5116),0)</f>
        <v>1</v>
      </c>
      <c r="L5116" s="31"/>
      <c r="M5116" s="31"/>
      <c r="N5116" s="34"/>
      <c r="O5116" s="28"/>
      <c r="P5116" s="28"/>
      <c r="Q5116" s="28"/>
      <c r="R5116" s="28"/>
      <c r="S5116" s="25"/>
    </row>
    <row r="5117" spans="2:19" s="16" customFormat="1" outlineLevel="2" x14ac:dyDescent="0.25">
      <c r="B5117" s="16" t="s">
        <v>2258</v>
      </c>
      <c r="C5117" s="16" t="s">
        <v>328</v>
      </c>
      <c r="D5117" s="16" t="s">
        <v>115</v>
      </c>
      <c r="E5117" s="16" t="s">
        <v>2259</v>
      </c>
      <c r="G5117" s="16" t="s">
        <v>2260</v>
      </c>
      <c r="H5117" s="16" t="s">
        <v>231</v>
      </c>
      <c r="I5117" s="31">
        <v>467283656</v>
      </c>
      <c r="J5117" s="31">
        <v>467283656</v>
      </c>
      <c r="K5117" s="32">
        <f>IFERROR((J5117/I5117),0)</f>
        <v>1</v>
      </c>
      <c r="L5117" s="31"/>
      <c r="M5117" s="31"/>
      <c r="N5117" s="39"/>
      <c r="O5117" s="28"/>
      <c r="P5117" s="28"/>
      <c r="Q5117" s="28"/>
      <c r="R5117" s="28"/>
      <c r="S5117" s="25"/>
    </row>
    <row r="5118" spans="2:19" s="16" customFormat="1" outlineLevel="2" x14ac:dyDescent="0.25">
      <c r="B5118" s="16" t="s">
        <v>2258</v>
      </c>
      <c r="C5118" s="16" t="s">
        <v>328</v>
      </c>
      <c r="D5118" s="16" t="s">
        <v>115</v>
      </c>
      <c r="E5118" s="16" t="s">
        <v>2259</v>
      </c>
      <c r="G5118" s="16" t="s">
        <v>2260</v>
      </c>
      <c r="H5118" s="16" t="s">
        <v>155</v>
      </c>
      <c r="I5118" s="31">
        <v>-614321076</v>
      </c>
      <c r="J5118" s="31"/>
      <c r="K5118" s="32">
        <f>IFERROR((J5118/I5118),0)</f>
        <v>0</v>
      </c>
      <c r="L5118" s="31"/>
      <c r="M5118" s="31"/>
      <c r="N5118" s="34"/>
      <c r="O5118" s="28"/>
      <c r="P5118" s="28"/>
      <c r="Q5118" s="28"/>
      <c r="R5118" s="28"/>
      <c r="S5118" s="25"/>
    </row>
    <row r="5119" spans="2:19" s="16" customFormat="1" outlineLevel="1" x14ac:dyDescent="0.25">
      <c r="B5119" s="47" t="s">
        <v>7316</v>
      </c>
      <c r="C5119" s="47" t="str">
        <f>C5118</f>
        <v>ASIGNACIÓN PARA LA INVERSIÓN LOCAL SEGÚN NBI Y CUARTA, QUINTA, Y SEXTA CATEGORÍA</v>
      </c>
      <c r="D5119" s="47"/>
      <c r="E5119" s="47" t="str">
        <f>E5118</f>
        <v>20383</v>
      </c>
      <c r="F5119" s="47"/>
      <c r="G5119" s="47" t="str">
        <f>G5118</f>
        <v xml:space="preserve">LA GLORIA                                         </v>
      </c>
      <c r="H5119" s="47" t="s">
        <v>10655</v>
      </c>
      <c r="I5119" s="51">
        <f>SUBTOTAL(9,I5113:I5118)</f>
        <v>4645319200</v>
      </c>
      <c r="J5119" s="51">
        <f>SUBTOTAL(9,J5113:J5118)</f>
        <v>3906150348.6700001</v>
      </c>
      <c r="K5119" s="49">
        <f>J5119/I5119</f>
        <v>0.84087878152054651</v>
      </c>
      <c r="L5119" s="51">
        <f>SUBTOTAL(9,L5113:L5118)</f>
        <v>2029510115.6300001</v>
      </c>
      <c r="M5119" s="51">
        <f>SUBTOTAL(9,M5113:M5118)</f>
        <v>1718115453.6700003</v>
      </c>
      <c r="N5119" s="50">
        <f>IFERROR((M5119/L5119),"N.A")</f>
        <v>0.84656658788648775</v>
      </c>
      <c r="O5119" s="28"/>
      <c r="P5119" s="28"/>
      <c r="Q5119" s="28"/>
      <c r="R5119" s="28"/>
      <c r="S5119" s="25"/>
    </row>
    <row r="5120" spans="2:19" s="16" customFormat="1" outlineLevel="2" x14ac:dyDescent="0.25">
      <c r="B5120" s="16" t="s">
        <v>2261</v>
      </c>
      <c r="C5120" s="16" t="s">
        <v>328</v>
      </c>
      <c r="D5120" s="16" t="s">
        <v>115</v>
      </c>
      <c r="E5120" s="16" t="s">
        <v>2262</v>
      </c>
      <c r="G5120" s="16" t="s">
        <v>2263</v>
      </c>
      <c r="H5120" s="16" t="s">
        <v>152</v>
      </c>
      <c r="I5120" s="35">
        <v>1605837163</v>
      </c>
      <c r="J5120" s="35">
        <v>898231805.06999993</v>
      </c>
      <c r="K5120" s="36">
        <f>IFERROR((J5120/I5120),0)</f>
        <v>0.55935422704499949</v>
      </c>
      <c r="L5120" s="35">
        <v>1061029123.72</v>
      </c>
      <c r="M5120" s="35">
        <v>898231805.06999993</v>
      </c>
      <c r="N5120" s="40">
        <f>M5120/L5120</f>
        <v>0.84656658803178952</v>
      </c>
      <c r="O5120" s="28"/>
      <c r="P5120" s="28"/>
      <c r="Q5120" s="28"/>
      <c r="R5120" s="28"/>
      <c r="S5120" s="25"/>
    </row>
    <row r="5121" spans="2:19" s="16" customFormat="1" outlineLevel="2" x14ac:dyDescent="0.25">
      <c r="B5121" s="16" t="s">
        <v>2261</v>
      </c>
      <c r="C5121" s="16" t="s">
        <v>328</v>
      </c>
      <c r="D5121" s="16" t="s">
        <v>115</v>
      </c>
      <c r="E5121" s="16" t="s">
        <v>2262</v>
      </c>
      <c r="G5121" s="16" t="s">
        <v>2263</v>
      </c>
      <c r="H5121" s="16" t="s">
        <v>19</v>
      </c>
      <c r="I5121" s="31">
        <v>169423009</v>
      </c>
      <c r="J5121" s="31">
        <v>169423009</v>
      </c>
      <c r="K5121" s="32">
        <f>IFERROR((J5121/I5121),0)</f>
        <v>1</v>
      </c>
      <c r="L5121" s="31"/>
      <c r="M5121" s="31"/>
      <c r="N5121" s="34"/>
      <c r="O5121" s="28"/>
      <c r="P5121" s="28"/>
      <c r="Q5121" s="28"/>
      <c r="R5121" s="28"/>
      <c r="S5121" s="25"/>
    </row>
    <row r="5122" spans="2:19" s="16" customFormat="1" outlineLevel="2" x14ac:dyDescent="0.25">
      <c r="B5122" s="16" t="s">
        <v>2261</v>
      </c>
      <c r="C5122" s="16" t="s">
        <v>328</v>
      </c>
      <c r="D5122" s="16" t="s">
        <v>115</v>
      </c>
      <c r="E5122" s="16" t="s">
        <v>2262</v>
      </c>
      <c r="G5122" s="16" t="s">
        <v>2263</v>
      </c>
      <c r="H5122" s="16" t="s">
        <v>154</v>
      </c>
      <c r="I5122" s="31">
        <v>9932</v>
      </c>
      <c r="J5122" s="31">
        <v>9932</v>
      </c>
      <c r="K5122" s="32">
        <f>IFERROR((J5122/I5122),0)</f>
        <v>1</v>
      </c>
      <c r="L5122" s="31"/>
      <c r="M5122" s="31"/>
      <c r="N5122" s="34"/>
      <c r="O5122" s="28"/>
      <c r="P5122" s="28"/>
      <c r="Q5122" s="28"/>
      <c r="R5122" s="28"/>
      <c r="S5122" s="25"/>
    </row>
    <row r="5123" spans="2:19" s="16" customFormat="1" outlineLevel="2" x14ac:dyDescent="0.25">
      <c r="B5123" s="16" t="s">
        <v>2261</v>
      </c>
      <c r="C5123" s="16" t="s">
        <v>328</v>
      </c>
      <c r="D5123" s="16" t="s">
        <v>115</v>
      </c>
      <c r="E5123" s="16" t="s">
        <v>2262</v>
      </c>
      <c r="G5123" s="16" t="s">
        <v>2263</v>
      </c>
      <c r="H5123" s="16" t="s">
        <v>331</v>
      </c>
      <c r="I5123" s="31">
        <v>40181556</v>
      </c>
      <c r="J5123" s="31">
        <v>40181556</v>
      </c>
      <c r="K5123" s="32">
        <f>IFERROR((J5123/I5123),0)</f>
        <v>1</v>
      </c>
      <c r="L5123" s="31"/>
      <c r="M5123" s="31"/>
      <c r="N5123" s="34"/>
      <c r="O5123" s="28"/>
      <c r="P5123" s="28"/>
      <c r="Q5123" s="28"/>
      <c r="R5123" s="28"/>
      <c r="S5123" s="25"/>
    </row>
    <row r="5124" spans="2:19" s="16" customFormat="1" outlineLevel="2" x14ac:dyDescent="0.25">
      <c r="B5124" s="16" t="s">
        <v>2261</v>
      </c>
      <c r="C5124" s="16" t="s">
        <v>328</v>
      </c>
      <c r="D5124" s="16" t="s">
        <v>115</v>
      </c>
      <c r="E5124" s="16" t="s">
        <v>2262</v>
      </c>
      <c r="G5124" s="16" t="s">
        <v>2263</v>
      </c>
      <c r="H5124" s="16" t="s">
        <v>231</v>
      </c>
      <c r="I5124" s="31">
        <v>244296180</v>
      </c>
      <c r="J5124" s="31">
        <v>244296180</v>
      </c>
      <c r="K5124" s="32">
        <f>IFERROR((J5124/I5124),0)</f>
        <v>1</v>
      </c>
      <c r="L5124" s="31"/>
      <c r="M5124" s="31"/>
      <c r="N5124" s="39"/>
      <c r="O5124" s="28"/>
      <c r="P5124" s="28"/>
      <c r="Q5124" s="28"/>
      <c r="R5124" s="28"/>
      <c r="S5124" s="25"/>
    </row>
    <row r="5125" spans="2:19" s="16" customFormat="1" outlineLevel="2" x14ac:dyDescent="0.25">
      <c r="B5125" s="16" t="s">
        <v>2261</v>
      </c>
      <c r="C5125" s="16" t="s">
        <v>328</v>
      </c>
      <c r="D5125" s="16" t="s">
        <v>115</v>
      </c>
      <c r="E5125" s="16" t="s">
        <v>2262</v>
      </c>
      <c r="G5125" s="16" t="s">
        <v>2263</v>
      </c>
      <c r="H5125" s="16" t="s">
        <v>155</v>
      </c>
      <c r="I5125" s="31">
        <v>-321167433</v>
      </c>
      <c r="J5125" s="31"/>
      <c r="K5125" s="32">
        <f>IFERROR((J5125/I5125),0)</f>
        <v>0</v>
      </c>
      <c r="L5125" s="31"/>
      <c r="M5125" s="31"/>
      <c r="N5125" s="34"/>
      <c r="O5125" s="28"/>
      <c r="P5125" s="28"/>
      <c r="Q5125" s="28"/>
      <c r="R5125" s="28"/>
      <c r="S5125" s="25"/>
    </row>
    <row r="5126" spans="2:19" s="16" customFormat="1" outlineLevel="1" x14ac:dyDescent="0.25">
      <c r="B5126" s="47" t="s">
        <v>7317</v>
      </c>
      <c r="C5126" s="47" t="str">
        <f>C5125</f>
        <v>ASIGNACIÓN PARA LA INVERSIÓN LOCAL SEGÚN NBI Y CUARTA, QUINTA, Y SEXTA CATEGORÍA</v>
      </c>
      <c r="D5126" s="47"/>
      <c r="E5126" s="47" t="str">
        <f>E5125</f>
        <v>20310</v>
      </c>
      <c r="F5126" s="47"/>
      <c r="G5126" s="47" t="str">
        <f>G5125</f>
        <v xml:space="preserve">GONZÁLEZ                                          </v>
      </c>
      <c r="H5126" s="47" t="s">
        <v>10655</v>
      </c>
      <c r="I5126" s="51">
        <f>SUBTOTAL(9,I5120:I5125)</f>
        <v>1738580407</v>
      </c>
      <c r="J5126" s="51">
        <f>SUBTOTAL(9,J5120:J5125)</f>
        <v>1352142482.0699999</v>
      </c>
      <c r="K5126" s="49">
        <f>J5126/I5126</f>
        <v>0.77772789606158255</v>
      </c>
      <c r="L5126" s="51">
        <f>SUBTOTAL(9,L5120:L5125)</f>
        <v>1061029123.72</v>
      </c>
      <c r="M5126" s="51">
        <f>SUBTOTAL(9,M5120:M5125)</f>
        <v>898231805.06999993</v>
      </c>
      <c r="N5126" s="50">
        <f>IFERROR((M5126/L5126),"N.A")</f>
        <v>0.84656658803178952</v>
      </c>
      <c r="O5126" s="28"/>
      <c r="P5126" s="28"/>
      <c r="Q5126" s="28"/>
      <c r="R5126" s="28"/>
      <c r="S5126" s="25"/>
    </row>
    <row r="5127" spans="2:19" s="16" customFormat="1" outlineLevel="2" x14ac:dyDescent="0.25">
      <c r="B5127" s="16" t="s">
        <v>2264</v>
      </c>
      <c r="C5127" s="16" t="s">
        <v>328</v>
      </c>
      <c r="D5127" s="16" t="s">
        <v>115</v>
      </c>
      <c r="E5127" s="16" t="s">
        <v>2265</v>
      </c>
      <c r="G5127" s="16" t="s">
        <v>2266</v>
      </c>
      <c r="H5127" s="16" t="s">
        <v>152</v>
      </c>
      <c r="I5127" s="35">
        <v>2824497159</v>
      </c>
      <c r="J5127" s="35">
        <v>1579894425.1599998</v>
      </c>
      <c r="K5127" s="36">
        <f>IFERROR((J5127/I5127),0)</f>
        <v>0.55935422704385163</v>
      </c>
      <c r="L5127" s="35">
        <v>1866237633.1300001</v>
      </c>
      <c r="M5127" s="35">
        <v>1579894425.1599998</v>
      </c>
      <c r="N5127" s="40">
        <f>M5127/L5127</f>
        <v>0.8465665878306432</v>
      </c>
      <c r="O5127" s="28"/>
      <c r="P5127" s="28"/>
      <c r="Q5127" s="28"/>
      <c r="R5127" s="28"/>
      <c r="S5127" s="25"/>
    </row>
    <row r="5128" spans="2:19" s="16" customFormat="1" outlineLevel="2" x14ac:dyDescent="0.25">
      <c r="B5128" s="16" t="s">
        <v>2264</v>
      </c>
      <c r="C5128" s="16" t="s">
        <v>328</v>
      </c>
      <c r="D5128" s="16" t="s">
        <v>115</v>
      </c>
      <c r="E5128" s="16" t="s">
        <v>2265</v>
      </c>
      <c r="G5128" s="16" t="s">
        <v>2266</v>
      </c>
      <c r="H5128" s="16" t="s">
        <v>19</v>
      </c>
      <c r="I5128" s="31">
        <v>1531548012</v>
      </c>
      <c r="J5128" s="31">
        <v>1531548012</v>
      </c>
      <c r="K5128" s="32">
        <f>IFERROR((J5128/I5128),0)</f>
        <v>1</v>
      </c>
      <c r="L5128" s="31"/>
      <c r="M5128" s="31"/>
      <c r="N5128" s="34"/>
      <c r="O5128" s="28"/>
      <c r="P5128" s="28"/>
      <c r="Q5128" s="28"/>
      <c r="R5128" s="28"/>
      <c r="S5128" s="25"/>
    </row>
    <row r="5129" spans="2:19" s="16" customFormat="1" outlineLevel="2" x14ac:dyDescent="0.25">
      <c r="B5129" s="16" t="s">
        <v>2264</v>
      </c>
      <c r="C5129" s="16" t="s">
        <v>328</v>
      </c>
      <c r="D5129" s="16" t="s">
        <v>115</v>
      </c>
      <c r="E5129" s="16" t="s">
        <v>2265</v>
      </c>
      <c r="G5129" s="16" t="s">
        <v>2266</v>
      </c>
      <c r="H5129" s="16" t="s">
        <v>154</v>
      </c>
      <c r="I5129" s="31">
        <v>17469</v>
      </c>
      <c r="J5129" s="31">
        <v>17469</v>
      </c>
      <c r="K5129" s="32">
        <f>IFERROR((J5129/I5129),0)</f>
        <v>1</v>
      </c>
      <c r="L5129" s="31"/>
      <c r="M5129" s="31"/>
      <c r="N5129" s="34"/>
      <c r="O5129" s="28"/>
      <c r="P5129" s="28"/>
      <c r="Q5129" s="28"/>
      <c r="R5129" s="28"/>
      <c r="S5129" s="25"/>
    </row>
    <row r="5130" spans="2:19" s="16" customFormat="1" outlineLevel="2" x14ac:dyDescent="0.25">
      <c r="B5130" s="16" t="s">
        <v>2264</v>
      </c>
      <c r="C5130" s="16" t="s">
        <v>328</v>
      </c>
      <c r="D5130" s="16" t="s">
        <v>115</v>
      </c>
      <c r="E5130" s="16" t="s">
        <v>2265</v>
      </c>
      <c r="G5130" s="16" t="s">
        <v>2266</v>
      </c>
      <c r="H5130" s="16" t="s">
        <v>331</v>
      </c>
      <c r="I5130" s="31">
        <v>70675094</v>
      </c>
      <c r="J5130" s="31">
        <v>70675094</v>
      </c>
      <c r="K5130" s="32">
        <f>IFERROR((J5130/I5130),0)</f>
        <v>1</v>
      </c>
      <c r="L5130" s="31"/>
      <c r="M5130" s="31"/>
      <c r="N5130" s="34"/>
      <c r="O5130" s="28"/>
      <c r="P5130" s="28"/>
      <c r="Q5130" s="28"/>
      <c r="R5130" s="28"/>
      <c r="S5130" s="25"/>
    </row>
    <row r="5131" spans="2:19" s="16" customFormat="1" outlineLevel="2" x14ac:dyDescent="0.25">
      <c r="B5131" s="16" t="s">
        <v>2264</v>
      </c>
      <c r="C5131" s="16" t="s">
        <v>328</v>
      </c>
      <c r="D5131" s="16" t="s">
        <v>115</v>
      </c>
      <c r="E5131" s="16" t="s">
        <v>2265</v>
      </c>
      <c r="G5131" s="16" t="s">
        <v>2266</v>
      </c>
      <c r="H5131" s="16" t="s">
        <v>231</v>
      </c>
      <c r="I5131" s="31">
        <v>429691056</v>
      </c>
      <c r="J5131" s="31">
        <v>429691056</v>
      </c>
      <c r="K5131" s="32">
        <f>IFERROR((J5131/I5131),0)</f>
        <v>1</v>
      </c>
      <c r="L5131" s="31"/>
      <c r="M5131" s="31"/>
      <c r="N5131" s="39"/>
      <c r="O5131" s="28"/>
      <c r="P5131" s="28"/>
      <c r="Q5131" s="28"/>
      <c r="R5131" s="28"/>
      <c r="S5131" s="25"/>
    </row>
    <row r="5132" spans="2:19" s="16" customFormat="1" outlineLevel="2" x14ac:dyDescent="0.25">
      <c r="B5132" s="16" t="s">
        <v>2264</v>
      </c>
      <c r="C5132" s="16" t="s">
        <v>328</v>
      </c>
      <c r="D5132" s="16" t="s">
        <v>115</v>
      </c>
      <c r="E5132" s="16" t="s">
        <v>2265</v>
      </c>
      <c r="G5132" s="16" t="s">
        <v>2266</v>
      </c>
      <c r="H5132" s="16" t="s">
        <v>155</v>
      </c>
      <c r="I5132" s="31">
        <v>-564899432</v>
      </c>
      <c r="J5132" s="31"/>
      <c r="K5132" s="32">
        <f>IFERROR((J5132/I5132),0)</f>
        <v>0</v>
      </c>
      <c r="L5132" s="31"/>
      <c r="M5132" s="31"/>
      <c r="N5132" s="34"/>
      <c r="O5132" s="28"/>
      <c r="P5132" s="28"/>
      <c r="Q5132" s="28"/>
      <c r="R5132" s="28"/>
      <c r="S5132" s="25"/>
    </row>
    <row r="5133" spans="2:19" s="16" customFormat="1" outlineLevel="1" x14ac:dyDescent="0.25">
      <c r="B5133" s="47" t="s">
        <v>7318</v>
      </c>
      <c r="C5133" s="47" t="str">
        <f>C5132</f>
        <v>ASIGNACIÓN PARA LA INVERSIÓN LOCAL SEGÚN NBI Y CUARTA, QUINTA, Y SEXTA CATEGORÍA</v>
      </c>
      <c r="D5133" s="47"/>
      <c r="E5133" s="47" t="str">
        <f>E5132</f>
        <v>20295</v>
      </c>
      <c r="F5133" s="47"/>
      <c r="G5133" s="47" t="str">
        <f>G5132</f>
        <v xml:space="preserve">GAMARRA                                           </v>
      </c>
      <c r="H5133" s="47" t="s">
        <v>10655</v>
      </c>
      <c r="I5133" s="51">
        <f>SUBTOTAL(9,I5127:I5132)</f>
        <v>4291529358</v>
      </c>
      <c r="J5133" s="51">
        <f>SUBTOTAL(9,J5127:J5132)</f>
        <v>3611826056.1599998</v>
      </c>
      <c r="K5133" s="49">
        <f>J5133/I5133</f>
        <v>0.8416174642792692</v>
      </c>
      <c r="L5133" s="51">
        <f>SUBTOTAL(9,L5127:L5132)</f>
        <v>1866237633.1300001</v>
      </c>
      <c r="M5133" s="51">
        <f>SUBTOTAL(9,M5127:M5132)</f>
        <v>1579894425.1599998</v>
      </c>
      <c r="N5133" s="50">
        <f>IFERROR((M5133/L5133),"N.A")</f>
        <v>0.8465665878306432</v>
      </c>
      <c r="O5133" s="28"/>
      <c r="P5133" s="28"/>
      <c r="Q5133" s="28"/>
      <c r="R5133" s="28"/>
      <c r="S5133" s="25"/>
    </row>
    <row r="5134" spans="2:19" s="16" customFormat="1" outlineLevel="2" x14ac:dyDescent="0.25">
      <c r="B5134" s="16" t="s">
        <v>2267</v>
      </c>
      <c r="C5134" s="16" t="s">
        <v>328</v>
      </c>
      <c r="D5134" s="16" t="s">
        <v>115</v>
      </c>
      <c r="E5134" s="16" t="s">
        <v>2268</v>
      </c>
      <c r="G5134" s="16" t="s">
        <v>2269</v>
      </c>
      <c r="H5134" s="16" t="s">
        <v>152</v>
      </c>
      <c r="I5134" s="35">
        <v>4013398314</v>
      </c>
      <c r="J5134" s="35">
        <v>2244911311.73</v>
      </c>
      <c r="K5134" s="36">
        <f>IFERROR((J5134/I5134),0)</f>
        <v>0.55935422703972359</v>
      </c>
      <c r="L5134" s="35">
        <v>2651783502.5699997</v>
      </c>
      <c r="M5134" s="35">
        <v>2244911311.73</v>
      </c>
      <c r="N5134" s="40">
        <f>M5134/L5134</f>
        <v>0.84656658794140782</v>
      </c>
      <c r="O5134" s="28"/>
      <c r="P5134" s="28"/>
      <c r="Q5134" s="28"/>
      <c r="R5134" s="28"/>
      <c r="S5134" s="25"/>
    </row>
    <row r="5135" spans="2:19" s="16" customFormat="1" outlineLevel="2" x14ac:dyDescent="0.25">
      <c r="B5135" s="16" t="s">
        <v>2267</v>
      </c>
      <c r="C5135" s="16" t="s">
        <v>328</v>
      </c>
      <c r="D5135" s="16" t="s">
        <v>115</v>
      </c>
      <c r="E5135" s="16" t="s">
        <v>2268</v>
      </c>
      <c r="G5135" s="16" t="s">
        <v>2269</v>
      </c>
      <c r="H5135" s="16" t="s">
        <v>19</v>
      </c>
      <c r="I5135" s="31">
        <v>1598711324</v>
      </c>
      <c r="J5135" s="31">
        <v>1598711324</v>
      </c>
      <c r="K5135" s="32">
        <f>IFERROR((J5135/I5135),0)</f>
        <v>1</v>
      </c>
      <c r="L5135" s="31"/>
      <c r="M5135" s="31"/>
      <c r="N5135" s="34"/>
      <c r="O5135" s="28"/>
      <c r="P5135" s="28"/>
      <c r="Q5135" s="28"/>
      <c r="R5135" s="28"/>
      <c r="S5135" s="25"/>
    </row>
    <row r="5136" spans="2:19" s="16" customFormat="1" outlineLevel="2" x14ac:dyDescent="0.25">
      <c r="B5136" s="16" t="s">
        <v>2267</v>
      </c>
      <c r="C5136" s="16" t="s">
        <v>328</v>
      </c>
      <c r="D5136" s="16" t="s">
        <v>115</v>
      </c>
      <c r="E5136" s="16" t="s">
        <v>2268</v>
      </c>
      <c r="G5136" s="16" t="s">
        <v>2269</v>
      </c>
      <c r="H5136" s="16" t="s">
        <v>154</v>
      </c>
      <c r="I5136" s="31">
        <v>24822</v>
      </c>
      <c r="J5136" s="31">
        <v>24822</v>
      </c>
      <c r="K5136" s="32">
        <f>IFERROR((J5136/I5136),0)</f>
        <v>1</v>
      </c>
      <c r="L5136" s="31"/>
      <c r="M5136" s="31"/>
      <c r="N5136" s="34"/>
      <c r="O5136" s="28"/>
      <c r="P5136" s="28"/>
      <c r="Q5136" s="28"/>
      <c r="R5136" s="28"/>
      <c r="S5136" s="25"/>
    </row>
    <row r="5137" spans="2:19" s="16" customFormat="1" outlineLevel="2" x14ac:dyDescent="0.25">
      <c r="B5137" s="16" t="s">
        <v>2267</v>
      </c>
      <c r="C5137" s="16" t="s">
        <v>328</v>
      </c>
      <c r="D5137" s="16" t="s">
        <v>115</v>
      </c>
      <c r="E5137" s="16" t="s">
        <v>2268</v>
      </c>
      <c r="G5137" s="16" t="s">
        <v>2269</v>
      </c>
      <c r="H5137" s="16" t="s">
        <v>331</v>
      </c>
      <c r="I5137" s="31">
        <v>100424000</v>
      </c>
      <c r="J5137" s="31">
        <v>100424000</v>
      </c>
      <c r="K5137" s="32">
        <f>IFERROR((J5137/I5137),0)</f>
        <v>1</v>
      </c>
      <c r="L5137" s="31"/>
      <c r="M5137" s="31"/>
      <c r="N5137" s="34"/>
      <c r="O5137" s="28"/>
      <c r="P5137" s="28"/>
      <c r="Q5137" s="28"/>
      <c r="R5137" s="28"/>
      <c r="S5137" s="25"/>
    </row>
    <row r="5138" spans="2:19" s="16" customFormat="1" outlineLevel="2" x14ac:dyDescent="0.25">
      <c r="B5138" s="16" t="s">
        <v>2267</v>
      </c>
      <c r="C5138" s="16" t="s">
        <v>328</v>
      </c>
      <c r="D5138" s="16" t="s">
        <v>115</v>
      </c>
      <c r="E5138" s="16" t="s">
        <v>2268</v>
      </c>
      <c r="G5138" s="16" t="s">
        <v>2269</v>
      </c>
      <c r="H5138" s="16" t="s">
        <v>231</v>
      </c>
      <c r="I5138" s="31">
        <v>610558716</v>
      </c>
      <c r="J5138" s="31">
        <v>610558716</v>
      </c>
      <c r="K5138" s="32">
        <f>IFERROR((J5138/I5138),0)</f>
        <v>1</v>
      </c>
      <c r="L5138" s="31"/>
      <c r="M5138" s="31"/>
      <c r="N5138" s="39"/>
      <c r="O5138" s="28"/>
      <c r="P5138" s="28"/>
      <c r="Q5138" s="28"/>
      <c r="R5138" s="28"/>
      <c r="S5138" s="25"/>
    </row>
    <row r="5139" spans="2:19" s="16" customFormat="1" outlineLevel="2" x14ac:dyDescent="0.25">
      <c r="B5139" s="16" t="s">
        <v>2267</v>
      </c>
      <c r="C5139" s="16" t="s">
        <v>328</v>
      </c>
      <c r="D5139" s="16" t="s">
        <v>115</v>
      </c>
      <c r="E5139" s="16" t="s">
        <v>2268</v>
      </c>
      <c r="G5139" s="16" t="s">
        <v>2269</v>
      </c>
      <c r="H5139" s="16" t="s">
        <v>155</v>
      </c>
      <c r="I5139" s="31">
        <v>-802679663</v>
      </c>
      <c r="J5139" s="31"/>
      <c r="K5139" s="32">
        <f>IFERROR((J5139/I5139),0)</f>
        <v>0</v>
      </c>
      <c r="L5139" s="31"/>
      <c r="M5139" s="31"/>
      <c r="N5139" s="34"/>
      <c r="O5139" s="28"/>
      <c r="P5139" s="28"/>
      <c r="Q5139" s="28"/>
      <c r="R5139" s="28"/>
      <c r="S5139" s="25"/>
    </row>
    <row r="5140" spans="2:19" s="16" customFormat="1" outlineLevel="1" x14ac:dyDescent="0.25">
      <c r="B5140" s="47" t="s">
        <v>7319</v>
      </c>
      <c r="C5140" s="47" t="str">
        <f>C5139</f>
        <v>ASIGNACIÓN PARA LA INVERSIÓN LOCAL SEGÚN NBI Y CUARTA, QUINTA, Y SEXTA CATEGORÍA</v>
      </c>
      <c r="D5140" s="47"/>
      <c r="E5140" s="47" t="str">
        <f>E5139</f>
        <v>20250</v>
      </c>
      <c r="F5140" s="47"/>
      <c r="G5140" s="47" t="str">
        <f>G5139</f>
        <v xml:space="preserve">EL PASO                                           </v>
      </c>
      <c r="H5140" s="47" t="s">
        <v>10655</v>
      </c>
      <c r="I5140" s="51">
        <f>SUBTOTAL(9,I5134:I5139)</f>
        <v>5520437513</v>
      </c>
      <c r="J5140" s="51">
        <f>SUBTOTAL(9,J5134:J5139)</f>
        <v>4554630173.7299995</v>
      </c>
      <c r="K5140" s="49">
        <f>J5140/I5140</f>
        <v>0.82504876887101164</v>
      </c>
      <c r="L5140" s="51">
        <f>SUBTOTAL(9,L5134:L5139)</f>
        <v>2651783502.5699997</v>
      </c>
      <c r="M5140" s="51">
        <f>SUBTOTAL(9,M5134:M5139)</f>
        <v>2244911311.73</v>
      </c>
      <c r="N5140" s="50">
        <f>IFERROR((M5140/L5140),"N.A")</f>
        <v>0.84656658794140782</v>
      </c>
      <c r="O5140" s="28"/>
      <c r="P5140" s="28"/>
      <c r="Q5140" s="28"/>
      <c r="R5140" s="28"/>
      <c r="S5140" s="25"/>
    </row>
    <row r="5141" spans="2:19" s="16" customFormat="1" outlineLevel="2" x14ac:dyDescent="0.25">
      <c r="B5141" s="16" t="s">
        <v>2270</v>
      </c>
      <c r="C5141" s="16" t="s">
        <v>328</v>
      </c>
      <c r="D5141" s="16" t="s">
        <v>115</v>
      </c>
      <c r="E5141" s="16" t="s">
        <v>2271</v>
      </c>
      <c r="G5141" s="16" t="s">
        <v>2272</v>
      </c>
      <c r="H5141" s="16" t="s">
        <v>152</v>
      </c>
      <c r="I5141" s="35">
        <v>4069781415</v>
      </c>
      <c r="J5141" s="35">
        <v>2276449437.6300001</v>
      </c>
      <c r="K5141" s="36">
        <f>IFERROR((J5141/I5141),0)</f>
        <v>0.55935422704513971</v>
      </c>
      <c r="L5141" s="35">
        <v>2689037661.4300003</v>
      </c>
      <c r="M5141" s="35">
        <v>2276449437.6300001</v>
      </c>
      <c r="N5141" s="40">
        <f>M5141/L5141</f>
        <v>0.84656658784741956</v>
      </c>
      <c r="O5141" s="28"/>
      <c r="P5141" s="28"/>
      <c r="Q5141" s="28"/>
      <c r="R5141" s="28"/>
      <c r="S5141" s="25"/>
    </row>
    <row r="5142" spans="2:19" s="16" customFormat="1" outlineLevel="2" x14ac:dyDescent="0.25">
      <c r="B5142" s="16" t="s">
        <v>2270</v>
      </c>
      <c r="C5142" s="16" t="s">
        <v>328</v>
      </c>
      <c r="D5142" s="16" t="s">
        <v>115</v>
      </c>
      <c r="E5142" s="16" t="s">
        <v>2271</v>
      </c>
      <c r="G5142" s="16" t="s">
        <v>2272</v>
      </c>
      <c r="H5142" s="16" t="s">
        <v>24</v>
      </c>
      <c r="I5142" s="31">
        <v>19980549</v>
      </c>
      <c r="J5142" s="31">
        <v>19980549</v>
      </c>
      <c r="K5142" s="32">
        <f>IFERROR((J5142/I5142),0)</f>
        <v>1</v>
      </c>
      <c r="L5142" s="31"/>
      <c r="M5142" s="31"/>
      <c r="N5142" s="34"/>
      <c r="O5142" s="28"/>
      <c r="P5142" s="28"/>
      <c r="Q5142" s="28"/>
      <c r="R5142" s="28"/>
      <c r="S5142" s="25"/>
    </row>
    <row r="5143" spans="2:19" s="16" customFormat="1" outlineLevel="2" x14ac:dyDescent="0.25">
      <c r="B5143" s="16" t="s">
        <v>2270</v>
      </c>
      <c r="C5143" s="16" t="s">
        <v>328</v>
      </c>
      <c r="D5143" s="16" t="s">
        <v>115</v>
      </c>
      <c r="E5143" s="16" t="s">
        <v>2271</v>
      </c>
      <c r="G5143" s="16" t="s">
        <v>2272</v>
      </c>
      <c r="H5143" s="16" t="s">
        <v>19</v>
      </c>
      <c r="I5143" s="31">
        <v>1968676043</v>
      </c>
      <c r="J5143" s="31">
        <v>1968676043</v>
      </c>
      <c r="K5143" s="32">
        <f>IFERROR((J5143/I5143),0)</f>
        <v>1</v>
      </c>
      <c r="L5143" s="31"/>
      <c r="M5143" s="31"/>
      <c r="N5143" s="34"/>
      <c r="O5143" s="28"/>
      <c r="P5143" s="28"/>
      <c r="Q5143" s="28"/>
      <c r="R5143" s="28"/>
      <c r="S5143" s="25"/>
    </row>
    <row r="5144" spans="2:19" s="16" customFormat="1" outlineLevel="2" x14ac:dyDescent="0.25">
      <c r="B5144" s="16" t="s">
        <v>2270</v>
      </c>
      <c r="C5144" s="16" t="s">
        <v>328</v>
      </c>
      <c r="D5144" s="16" t="s">
        <v>115</v>
      </c>
      <c r="E5144" s="16" t="s">
        <v>2271</v>
      </c>
      <c r="G5144" s="16" t="s">
        <v>2272</v>
      </c>
      <c r="H5144" s="16" t="s">
        <v>154</v>
      </c>
      <c r="I5144" s="31">
        <v>25171</v>
      </c>
      <c r="J5144" s="31">
        <v>25171</v>
      </c>
      <c r="K5144" s="32">
        <f>IFERROR((J5144/I5144),0)</f>
        <v>1</v>
      </c>
      <c r="L5144" s="31"/>
      <c r="M5144" s="31"/>
      <c r="N5144" s="34"/>
      <c r="O5144" s="28"/>
      <c r="P5144" s="28"/>
      <c r="Q5144" s="28"/>
      <c r="R5144" s="28"/>
      <c r="S5144" s="25"/>
    </row>
    <row r="5145" spans="2:19" s="16" customFormat="1" outlineLevel="2" x14ac:dyDescent="0.25">
      <c r="B5145" s="16" t="s">
        <v>2270</v>
      </c>
      <c r="C5145" s="16" t="s">
        <v>328</v>
      </c>
      <c r="D5145" s="16" t="s">
        <v>115</v>
      </c>
      <c r="E5145" s="16" t="s">
        <v>2271</v>
      </c>
      <c r="G5145" s="16" t="s">
        <v>2272</v>
      </c>
      <c r="H5145" s="16" t="s">
        <v>331</v>
      </c>
      <c r="I5145" s="31">
        <v>101834828</v>
      </c>
      <c r="J5145" s="31">
        <v>101834828</v>
      </c>
      <c r="K5145" s="32">
        <f>IFERROR((J5145/I5145),0)</f>
        <v>1</v>
      </c>
      <c r="L5145" s="31"/>
      <c r="M5145" s="31"/>
      <c r="N5145" s="34"/>
      <c r="O5145" s="28"/>
      <c r="P5145" s="28"/>
      <c r="Q5145" s="28"/>
      <c r="R5145" s="28"/>
      <c r="S5145" s="25"/>
    </row>
    <row r="5146" spans="2:19" s="16" customFormat="1" outlineLevel="2" x14ac:dyDescent="0.25">
      <c r="B5146" s="16" t="s">
        <v>2270</v>
      </c>
      <c r="C5146" s="16" t="s">
        <v>328</v>
      </c>
      <c r="D5146" s="16" t="s">
        <v>115</v>
      </c>
      <c r="E5146" s="16" t="s">
        <v>2271</v>
      </c>
      <c r="G5146" s="16" t="s">
        <v>2272</v>
      </c>
      <c r="H5146" s="16" t="s">
        <v>231</v>
      </c>
      <c r="I5146" s="31">
        <v>619136283</v>
      </c>
      <c r="J5146" s="31">
        <v>619136283</v>
      </c>
      <c r="K5146" s="32">
        <f>IFERROR((J5146/I5146),0)</f>
        <v>1</v>
      </c>
      <c r="L5146" s="31"/>
      <c r="M5146" s="31"/>
      <c r="N5146" s="39"/>
      <c r="O5146" s="28"/>
      <c r="P5146" s="28"/>
      <c r="Q5146" s="28"/>
      <c r="R5146" s="28"/>
      <c r="S5146" s="25"/>
    </row>
    <row r="5147" spans="2:19" s="16" customFormat="1" outlineLevel="2" x14ac:dyDescent="0.25">
      <c r="B5147" s="16" t="s">
        <v>2270</v>
      </c>
      <c r="C5147" s="16" t="s">
        <v>328</v>
      </c>
      <c r="D5147" s="16" t="s">
        <v>115</v>
      </c>
      <c r="E5147" s="16" t="s">
        <v>2271</v>
      </c>
      <c r="G5147" s="16" t="s">
        <v>2272</v>
      </c>
      <c r="H5147" s="16" t="s">
        <v>155</v>
      </c>
      <c r="I5147" s="31">
        <v>-813956283</v>
      </c>
      <c r="J5147" s="31"/>
      <c r="K5147" s="32">
        <f>IFERROR((J5147/I5147),0)</f>
        <v>0</v>
      </c>
      <c r="L5147" s="31"/>
      <c r="M5147" s="31"/>
      <c r="N5147" s="34"/>
      <c r="O5147" s="28"/>
      <c r="P5147" s="28"/>
      <c r="Q5147" s="28"/>
      <c r="R5147" s="28"/>
      <c r="S5147" s="25"/>
    </row>
    <row r="5148" spans="2:19" s="16" customFormat="1" outlineLevel="1" x14ac:dyDescent="0.25">
      <c r="B5148" s="47" t="s">
        <v>7320</v>
      </c>
      <c r="C5148" s="47" t="str">
        <f>C5147</f>
        <v>ASIGNACIÓN PARA LA INVERSIÓN LOCAL SEGÚN NBI Y CUARTA, QUINTA, Y SEXTA CATEGORÍA</v>
      </c>
      <c r="D5148" s="47"/>
      <c r="E5148" s="47" t="str">
        <f>E5147</f>
        <v>20238</v>
      </c>
      <c r="F5148" s="47"/>
      <c r="G5148" s="47" t="str">
        <f>G5147</f>
        <v xml:space="preserve">EL COPEY                                          </v>
      </c>
      <c r="H5148" s="47" t="s">
        <v>10655</v>
      </c>
      <c r="I5148" s="51">
        <f>SUBTOTAL(9,I5141:I5147)</f>
        <v>5965478006</v>
      </c>
      <c r="J5148" s="51">
        <f>SUBTOTAL(9,J5141:J5147)</f>
        <v>4986102311.6300001</v>
      </c>
      <c r="K5148" s="49">
        <f>J5148/I5148</f>
        <v>0.83582611596506495</v>
      </c>
      <c r="L5148" s="51">
        <f>SUBTOTAL(9,L5141:L5147)</f>
        <v>2689037661.4300003</v>
      </c>
      <c r="M5148" s="51">
        <f>SUBTOTAL(9,M5141:M5147)</f>
        <v>2276449437.6300001</v>
      </c>
      <c r="N5148" s="50">
        <f>IFERROR((M5148/L5148),"N.A")</f>
        <v>0.84656658784741956</v>
      </c>
      <c r="O5148" s="28"/>
      <c r="P5148" s="28"/>
      <c r="Q5148" s="28"/>
      <c r="R5148" s="28"/>
      <c r="S5148" s="25"/>
    </row>
    <row r="5149" spans="2:19" s="16" customFormat="1" outlineLevel="2" x14ac:dyDescent="0.25">
      <c r="B5149" s="16" t="s">
        <v>2273</v>
      </c>
      <c r="C5149" s="16" t="s">
        <v>328</v>
      </c>
      <c r="D5149" s="16" t="s">
        <v>115</v>
      </c>
      <c r="E5149" s="16" t="s">
        <v>2274</v>
      </c>
      <c r="G5149" s="16" t="s">
        <v>2275</v>
      </c>
      <c r="H5149" s="16" t="s">
        <v>152</v>
      </c>
      <c r="I5149" s="35">
        <v>4604949701</v>
      </c>
      <c r="J5149" s="35">
        <v>2575798080.5699997</v>
      </c>
      <c r="K5149" s="36">
        <f>IFERROR((J5149/I5149),0)</f>
        <v>0.55935422704196869</v>
      </c>
      <c r="L5149" s="35">
        <v>3042640847.7699995</v>
      </c>
      <c r="M5149" s="35">
        <v>2575798080.5699997</v>
      </c>
      <c r="N5149" s="40">
        <f>M5149/L5149</f>
        <v>0.84656658785667838</v>
      </c>
      <c r="O5149" s="28"/>
      <c r="P5149" s="28"/>
      <c r="Q5149" s="28"/>
      <c r="R5149" s="28"/>
      <c r="S5149" s="25"/>
    </row>
    <row r="5150" spans="2:19" s="16" customFormat="1" outlineLevel="2" x14ac:dyDescent="0.25">
      <c r="B5150" s="16" t="s">
        <v>2273</v>
      </c>
      <c r="C5150" s="16" t="s">
        <v>328</v>
      </c>
      <c r="D5150" s="16" t="s">
        <v>115</v>
      </c>
      <c r="E5150" s="16" t="s">
        <v>2274</v>
      </c>
      <c r="G5150" s="16" t="s">
        <v>2275</v>
      </c>
      <c r="H5150" s="16" t="s">
        <v>24</v>
      </c>
      <c r="I5150" s="31">
        <v>252881381</v>
      </c>
      <c r="J5150" s="31">
        <v>252881381</v>
      </c>
      <c r="K5150" s="32">
        <f>IFERROR((J5150/I5150),0)</f>
        <v>1</v>
      </c>
      <c r="L5150" s="31"/>
      <c r="M5150" s="31"/>
      <c r="N5150" s="34"/>
      <c r="O5150" s="28"/>
      <c r="P5150" s="28"/>
      <c r="Q5150" s="28"/>
      <c r="R5150" s="28"/>
      <c r="S5150" s="25"/>
    </row>
    <row r="5151" spans="2:19" s="16" customFormat="1" outlineLevel="2" x14ac:dyDescent="0.25">
      <c r="B5151" s="16" t="s">
        <v>2273</v>
      </c>
      <c r="C5151" s="16" t="s">
        <v>328</v>
      </c>
      <c r="D5151" s="16" t="s">
        <v>115</v>
      </c>
      <c r="E5151" s="16" t="s">
        <v>2274</v>
      </c>
      <c r="G5151" s="16" t="s">
        <v>2275</v>
      </c>
      <c r="H5151" s="16" t="s">
        <v>19</v>
      </c>
      <c r="I5151" s="31">
        <v>2776621102</v>
      </c>
      <c r="J5151" s="31">
        <v>2776621102</v>
      </c>
      <c r="K5151" s="32">
        <f>IFERROR((J5151/I5151),0)</f>
        <v>1</v>
      </c>
      <c r="L5151" s="31"/>
      <c r="M5151" s="31"/>
      <c r="N5151" s="34"/>
      <c r="O5151" s="28"/>
      <c r="P5151" s="28"/>
      <c r="Q5151" s="28"/>
      <c r="R5151" s="28"/>
      <c r="S5151" s="25"/>
    </row>
    <row r="5152" spans="2:19" s="16" customFormat="1" outlineLevel="2" x14ac:dyDescent="0.25">
      <c r="B5152" s="16" t="s">
        <v>2273</v>
      </c>
      <c r="C5152" s="16" t="s">
        <v>328</v>
      </c>
      <c r="D5152" s="16" t="s">
        <v>115</v>
      </c>
      <c r="E5152" s="16" t="s">
        <v>2274</v>
      </c>
      <c r="G5152" s="16" t="s">
        <v>2275</v>
      </c>
      <c r="H5152" s="16" t="s">
        <v>154</v>
      </c>
      <c r="I5152" s="31">
        <v>28481</v>
      </c>
      <c r="J5152" s="31">
        <v>28481</v>
      </c>
      <c r="K5152" s="32">
        <f>IFERROR((J5152/I5152),0)</f>
        <v>1</v>
      </c>
      <c r="L5152" s="31"/>
      <c r="M5152" s="31"/>
      <c r="N5152" s="34"/>
      <c r="O5152" s="28"/>
      <c r="P5152" s="28"/>
      <c r="Q5152" s="28"/>
      <c r="R5152" s="28"/>
      <c r="S5152" s="25"/>
    </row>
    <row r="5153" spans="2:19" s="16" customFormat="1" outlineLevel="2" x14ac:dyDescent="0.25">
      <c r="B5153" s="16" t="s">
        <v>2273</v>
      </c>
      <c r="C5153" s="16" t="s">
        <v>328</v>
      </c>
      <c r="D5153" s="16" t="s">
        <v>115</v>
      </c>
      <c r="E5153" s="16" t="s">
        <v>2274</v>
      </c>
      <c r="G5153" s="16" t="s">
        <v>2275</v>
      </c>
      <c r="H5153" s="16" t="s">
        <v>331</v>
      </c>
      <c r="I5153" s="31">
        <v>115225908</v>
      </c>
      <c r="J5153" s="31">
        <v>115225908</v>
      </c>
      <c r="K5153" s="32">
        <f>IFERROR((J5153/I5153),0)</f>
        <v>1</v>
      </c>
      <c r="L5153" s="31"/>
      <c r="M5153" s="31"/>
      <c r="N5153" s="34"/>
      <c r="O5153" s="28"/>
      <c r="P5153" s="28"/>
      <c r="Q5153" s="28"/>
      <c r="R5153" s="28"/>
      <c r="S5153" s="25"/>
    </row>
    <row r="5154" spans="2:19" s="16" customFormat="1" outlineLevel="2" x14ac:dyDescent="0.25">
      <c r="B5154" s="16" t="s">
        <v>2273</v>
      </c>
      <c r="C5154" s="16" t="s">
        <v>328</v>
      </c>
      <c r="D5154" s="16" t="s">
        <v>115</v>
      </c>
      <c r="E5154" s="16" t="s">
        <v>2274</v>
      </c>
      <c r="G5154" s="16" t="s">
        <v>2275</v>
      </c>
      <c r="H5154" s="16" t="s">
        <v>231</v>
      </c>
      <c r="I5154" s="31">
        <v>700551492</v>
      </c>
      <c r="J5154" s="31">
        <v>700551492</v>
      </c>
      <c r="K5154" s="32">
        <f>IFERROR((J5154/I5154),0)</f>
        <v>1</v>
      </c>
      <c r="L5154" s="31"/>
      <c r="M5154" s="31"/>
      <c r="N5154" s="39"/>
      <c r="O5154" s="28"/>
      <c r="P5154" s="28"/>
      <c r="Q5154" s="28"/>
      <c r="R5154" s="28"/>
      <c r="S5154" s="25"/>
    </row>
    <row r="5155" spans="2:19" s="16" customFormat="1" outlineLevel="2" x14ac:dyDescent="0.25">
      <c r="B5155" s="16" t="s">
        <v>2273</v>
      </c>
      <c r="C5155" s="16" t="s">
        <v>328</v>
      </c>
      <c r="D5155" s="16" t="s">
        <v>115</v>
      </c>
      <c r="E5155" s="16" t="s">
        <v>2274</v>
      </c>
      <c r="G5155" s="16" t="s">
        <v>2275</v>
      </c>
      <c r="H5155" s="16" t="s">
        <v>155</v>
      </c>
      <c r="I5155" s="31">
        <v>-920989940</v>
      </c>
      <c r="J5155" s="31"/>
      <c r="K5155" s="32">
        <f>IFERROR((J5155/I5155),0)</f>
        <v>0</v>
      </c>
      <c r="L5155" s="31"/>
      <c r="M5155" s="31"/>
      <c r="N5155" s="34"/>
      <c r="O5155" s="28"/>
      <c r="P5155" s="28"/>
      <c r="Q5155" s="28"/>
      <c r="R5155" s="28"/>
      <c r="S5155" s="25"/>
    </row>
    <row r="5156" spans="2:19" s="16" customFormat="1" outlineLevel="1" x14ac:dyDescent="0.25">
      <c r="B5156" s="47" t="s">
        <v>7321</v>
      </c>
      <c r="C5156" s="47" t="str">
        <f>C5155</f>
        <v>ASIGNACIÓN PARA LA INVERSIÓN LOCAL SEGÚN NBI Y CUARTA, QUINTA, Y SEXTA CATEGORÍA</v>
      </c>
      <c r="D5156" s="47"/>
      <c r="E5156" s="47" t="str">
        <f>E5155</f>
        <v>20228</v>
      </c>
      <c r="F5156" s="47"/>
      <c r="G5156" s="47" t="str">
        <f>G5155</f>
        <v xml:space="preserve">CURUMANÍ                                          </v>
      </c>
      <c r="H5156" s="47" t="s">
        <v>10655</v>
      </c>
      <c r="I5156" s="51">
        <f>SUBTOTAL(9,I5149:I5155)</f>
        <v>7529268125</v>
      </c>
      <c r="J5156" s="51">
        <f>SUBTOTAL(9,J5149:J5155)</f>
        <v>6421106444.5699997</v>
      </c>
      <c r="K5156" s="49">
        <f>J5156/I5156</f>
        <v>0.85281946903305417</v>
      </c>
      <c r="L5156" s="51">
        <f>SUBTOTAL(9,L5149:L5155)</f>
        <v>3042640847.7699995</v>
      </c>
      <c r="M5156" s="51">
        <f>SUBTOTAL(9,M5149:M5155)</f>
        <v>2575798080.5699997</v>
      </c>
      <c r="N5156" s="50">
        <f>IFERROR((M5156/L5156),"N.A")</f>
        <v>0.84656658785667838</v>
      </c>
      <c r="O5156" s="28"/>
      <c r="P5156" s="28"/>
      <c r="Q5156" s="28"/>
      <c r="R5156" s="28"/>
      <c r="S5156" s="25"/>
    </row>
    <row r="5157" spans="2:19" s="16" customFormat="1" outlineLevel="2" x14ac:dyDescent="0.25">
      <c r="B5157" s="16" t="s">
        <v>2276</v>
      </c>
      <c r="C5157" s="16" t="s">
        <v>328</v>
      </c>
      <c r="D5157" s="16" t="s">
        <v>115</v>
      </c>
      <c r="E5157" s="16" t="s">
        <v>2277</v>
      </c>
      <c r="G5157" s="16" t="s">
        <v>2278</v>
      </c>
      <c r="H5157" s="16" t="s">
        <v>152</v>
      </c>
      <c r="I5157" s="35">
        <v>3805473226</v>
      </c>
      <c r="J5157" s="35">
        <v>2128607534.8700001</v>
      </c>
      <c r="K5157" s="36">
        <f>IFERROR((J5157/I5157),0)</f>
        <v>0.55935422704508608</v>
      </c>
      <c r="L5157" s="35">
        <v>2514400598.0999994</v>
      </c>
      <c r="M5157" s="35">
        <v>2128607534.8700001</v>
      </c>
      <c r="N5157" s="40">
        <f>M5157/L5157</f>
        <v>0.84656658786928274</v>
      </c>
      <c r="O5157" s="28"/>
      <c r="P5157" s="28"/>
      <c r="Q5157" s="28"/>
      <c r="R5157" s="28"/>
      <c r="S5157" s="25"/>
    </row>
    <row r="5158" spans="2:19" s="16" customFormat="1" outlineLevel="2" x14ac:dyDescent="0.25">
      <c r="B5158" s="16" t="s">
        <v>2276</v>
      </c>
      <c r="C5158" s="16" t="s">
        <v>328</v>
      </c>
      <c r="D5158" s="16" t="s">
        <v>115</v>
      </c>
      <c r="E5158" s="16" t="s">
        <v>2277</v>
      </c>
      <c r="G5158" s="16" t="s">
        <v>2278</v>
      </c>
      <c r="H5158" s="16" t="s">
        <v>19</v>
      </c>
      <c r="I5158" s="31">
        <v>1017599404</v>
      </c>
      <c r="J5158" s="31">
        <v>1017599404</v>
      </c>
      <c r="K5158" s="32">
        <f>IFERROR((J5158/I5158),0)</f>
        <v>1</v>
      </c>
      <c r="L5158" s="31"/>
      <c r="M5158" s="31"/>
      <c r="N5158" s="34"/>
      <c r="O5158" s="28"/>
      <c r="P5158" s="28"/>
      <c r="Q5158" s="28"/>
      <c r="R5158" s="28"/>
      <c r="S5158" s="25"/>
    </row>
    <row r="5159" spans="2:19" s="16" customFormat="1" outlineLevel="2" x14ac:dyDescent="0.25">
      <c r="B5159" s="16" t="s">
        <v>2276</v>
      </c>
      <c r="C5159" s="16" t="s">
        <v>328</v>
      </c>
      <c r="D5159" s="16" t="s">
        <v>115</v>
      </c>
      <c r="E5159" s="16" t="s">
        <v>2277</v>
      </c>
      <c r="G5159" s="16" t="s">
        <v>2278</v>
      </c>
      <c r="H5159" s="16" t="s">
        <v>154</v>
      </c>
      <c r="I5159" s="31">
        <v>23536</v>
      </c>
      <c r="J5159" s="31">
        <v>23536</v>
      </c>
      <c r="K5159" s="32">
        <f>IFERROR((J5159/I5159),0)</f>
        <v>1</v>
      </c>
      <c r="L5159" s="31"/>
      <c r="M5159" s="31"/>
      <c r="N5159" s="34"/>
      <c r="O5159" s="28"/>
      <c r="P5159" s="28"/>
      <c r="Q5159" s="28"/>
      <c r="R5159" s="28"/>
      <c r="S5159" s="25"/>
    </row>
    <row r="5160" spans="2:19" s="16" customFormat="1" outlineLevel="2" x14ac:dyDescent="0.25">
      <c r="B5160" s="16" t="s">
        <v>2276</v>
      </c>
      <c r="C5160" s="16" t="s">
        <v>328</v>
      </c>
      <c r="D5160" s="16" t="s">
        <v>115</v>
      </c>
      <c r="E5160" s="16" t="s">
        <v>2277</v>
      </c>
      <c r="G5160" s="16" t="s">
        <v>2278</v>
      </c>
      <c r="H5160" s="16" t="s">
        <v>331</v>
      </c>
      <c r="I5160" s="31">
        <v>95221259</v>
      </c>
      <c r="J5160" s="31">
        <v>95221259</v>
      </c>
      <c r="K5160" s="32">
        <f>IFERROR((J5160/I5160),0)</f>
        <v>1</v>
      </c>
      <c r="L5160" s="31"/>
      <c r="M5160" s="31"/>
      <c r="N5160" s="34"/>
      <c r="O5160" s="28"/>
      <c r="P5160" s="28"/>
      <c r="Q5160" s="28"/>
      <c r="R5160" s="28"/>
      <c r="S5160" s="25"/>
    </row>
    <row r="5161" spans="2:19" s="16" customFormat="1" outlineLevel="2" x14ac:dyDescent="0.25">
      <c r="B5161" s="16" t="s">
        <v>2276</v>
      </c>
      <c r="C5161" s="16" t="s">
        <v>328</v>
      </c>
      <c r="D5161" s="16" t="s">
        <v>115</v>
      </c>
      <c r="E5161" s="16" t="s">
        <v>2277</v>
      </c>
      <c r="G5161" s="16" t="s">
        <v>2278</v>
      </c>
      <c r="H5161" s="16" t="s">
        <v>231</v>
      </c>
      <c r="I5161" s="31">
        <v>578927050</v>
      </c>
      <c r="J5161" s="31">
        <v>578927050</v>
      </c>
      <c r="K5161" s="32">
        <f>IFERROR((J5161/I5161),0)</f>
        <v>1</v>
      </c>
      <c r="L5161" s="31"/>
      <c r="M5161" s="31"/>
      <c r="N5161" s="39"/>
      <c r="O5161" s="28"/>
      <c r="P5161" s="28"/>
      <c r="Q5161" s="28"/>
      <c r="R5161" s="28"/>
      <c r="S5161" s="25"/>
    </row>
    <row r="5162" spans="2:19" s="16" customFormat="1" outlineLevel="2" x14ac:dyDescent="0.25">
      <c r="B5162" s="16" t="s">
        <v>2276</v>
      </c>
      <c r="C5162" s="16" t="s">
        <v>328</v>
      </c>
      <c r="D5162" s="16" t="s">
        <v>115</v>
      </c>
      <c r="E5162" s="16" t="s">
        <v>2277</v>
      </c>
      <c r="G5162" s="16" t="s">
        <v>2278</v>
      </c>
      <c r="H5162" s="16" t="s">
        <v>155</v>
      </c>
      <c r="I5162" s="31">
        <v>-761094645</v>
      </c>
      <c r="J5162" s="31"/>
      <c r="K5162" s="32">
        <f>IFERROR((J5162/I5162),0)</f>
        <v>0</v>
      </c>
      <c r="L5162" s="31"/>
      <c r="M5162" s="31"/>
      <c r="N5162" s="34"/>
      <c r="O5162" s="28"/>
      <c r="P5162" s="28"/>
      <c r="Q5162" s="28"/>
      <c r="R5162" s="28"/>
      <c r="S5162" s="25"/>
    </row>
    <row r="5163" spans="2:19" s="16" customFormat="1" outlineLevel="1" x14ac:dyDescent="0.25">
      <c r="B5163" s="47" t="s">
        <v>7322</v>
      </c>
      <c r="C5163" s="47" t="str">
        <f>C5162</f>
        <v>ASIGNACIÓN PARA LA INVERSIÓN LOCAL SEGÚN NBI Y CUARTA, QUINTA, Y SEXTA CATEGORÍA</v>
      </c>
      <c r="D5163" s="47"/>
      <c r="E5163" s="47" t="str">
        <f>E5162</f>
        <v>20178</v>
      </c>
      <c r="F5163" s="47"/>
      <c r="G5163" s="47" t="str">
        <f>G5162</f>
        <v xml:space="preserve">CHIRIGUANÁ                                        </v>
      </c>
      <c r="H5163" s="47" t="s">
        <v>10655</v>
      </c>
      <c r="I5163" s="51">
        <f>SUBTOTAL(9,I5157:I5162)</f>
        <v>4736149830</v>
      </c>
      <c r="J5163" s="51">
        <f>SUBTOTAL(9,J5157:J5162)</f>
        <v>3820378783.8699999</v>
      </c>
      <c r="K5163" s="49">
        <f>J5163/I5163</f>
        <v>0.80664229828007783</v>
      </c>
      <c r="L5163" s="51">
        <f>SUBTOTAL(9,L5157:L5162)</f>
        <v>2514400598.0999994</v>
      </c>
      <c r="M5163" s="51">
        <f>SUBTOTAL(9,M5157:M5162)</f>
        <v>2128607534.8700001</v>
      </c>
      <c r="N5163" s="50">
        <f>IFERROR((M5163/L5163),"N.A")</f>
        <v>0.84656658786928274</v>
      </c>
      <c r="O5163" s="28"/>
      <c r="P5163" s="28"/>
      <c r="Q5163" s="28"/>
      <c r="R5163" s="28"/>
      <c r="S5163" s="25"/>
    </row>
    <row r="5164" spans="2:19" s="16" customFormat="1" outlineLevel="2" x14ac:dyDescent="0.25">
      <c r="B5164" s="16" t="s">
        <v>2279</v>
      </c>
      <c r="C5164" s="16" t="s">
        <v>328</v>
      </c>
      <c r="D5164" s="16" t="s">
        <v>115</v>
      </c>
      <c r="E5164" s="16" t="s">
        <v>2280</v>
      </c>
      <c r="G5164" s="16" t="s">
        <v>2281</v>
      </c>
      <c r="H5164" s="16" t="s">
        <v>152</v>
      </c>
      <c r="I5164" s="35">
        <v>4593548952</v>
      </c>
      <c r="J5164" s="35">
        <v>2569421023.4399996</v>
      </c>
      <c r="K5164" s="36">
        <f>IFERROR((J5164/I5164),0)</f>
        <v>0.55935422704514581</v>
      </c>
      <c r="L5164" s="35">
        <v>3035107999.8899999</v>
      </c>
      <c r="M5164" s="35">
        <v>2569421023.4399996</v>
      </c>
      <c r="N5164" s="40">
        <f>M5164/L5164</f>
        <v>0.84656658792145845</v>
      </c>
      <c r="O5164" s="28"/>
      <c r="P5164" s="28"/>
      <c r="Q5164" s="28"/>
      <c r="R5164" s="28"/>
      <c r="S5164" s="25"/>
    </row>
    <row r="5165" spans="2:19" s="16" customFormat="1" outlineLevel="2" x14ac:dyDescent="0.25">
      <c r="B5165" s="16" t="s">
        <v>2279</v>
      </c>
      <c r="C5165" s="16" t="s">
        <v>328</v>
      </c>
      <c r="D5165" s="16" t="s">
        <v>115</v>
      </c>
      <c r="E5165" s="16" t="s">
        <v>2280</v>
      </c>
      <c r="G5165" s="16" t="s">
        <v>2281</v>
      </c>
      <c r="H5165" s="16" t="s">
        <v>19</v>
      </c>
      <c r="I5165" s="31">
        <v>4106724374</v>
      </c>
      <c r="J5165" s="31">
        <v>4106724374</v>
      </c>
      <c r="K5165" s="32">
        <f>IFERROR((J5165/I5165),0)</f>
        <v>1</v>
      </c>
      <c r="L5165" s="31"/>
      <c r="M5165" s="31"/>
      <c r="N5165" s="34"/>
      <c r="O5165" s="28"/>
      <c r="P5165" s="28"/>
      <c r="Q5165" s="28"/>
      <c r="R5165" s="28"/>
      <c r="S5165" s="25"/>
    </row>
    <row r="5166" spans="2:19" s="16" customFormat="1" outlineLevel="2" x14ac:dyDescent="0.25">
      <c r="B5166" s="16" t="s">
        <v>2279</v>
      </c>
      <c r="C5166" s="16" t="s">
        <v>328</v>
      </c>
      <c r="D5166" s="16" t="s">
        <v>115</v>
      </c>
      <c r="E5166" s="16" t="s">
        <v>2280</v>
      </c>
      <c r="G5166" s="16" t="s">
        <v>2281</v>
      </c>
      <c r="H5166" s="16" t="s">
        <v>154</v>
      </c>
      <c r="I5166" s="31">
        <v>28411</v>
      </c>
      <c r="J5166" s="31">
        <v>28411</v>
      </c>
      <c r="K5166" s="32">
        <f>IFERROR((J5166/I5166),0)</f>
        <v>1</v>
      </c>
      <c r="L5166" s="31"/>
      <c r="M5166" s="31"/>
      <c r="N5166" s="34"/>
      <c r="O5166" s="28"/>
      <c r="P5166" s="28"/>
      <c r="Q5166" s="28"/>
      <c r="R5166" s="28"/>
      <c r="S5166" s="25"/>
    </row>
    <row r="5167" spans="2:19" s="16" customFormat="1" outlineLevel="2" x14ac:dyDescent="0.25">
      <c r="B5167" s="16" t="s">
        <v>2279</v>
      </c>
      <c r="C5167" s="16" t="s">
        <v>328</v>
      </c>
      <c r="D5167" s="16" t="s">
        <v>115</v>
      </c>
      <c r="E5167" s="16" t="s">
        <v>2280</v>
      </c>
      <c r="G5167" s="16" t="s">
        <v>2281</v>
      </c>
      <c r="H5167" s="16" t="s">
        <v>331</v>
      </c>
      <c r="I5167" s="31">
        <v>114940637</v>
      </c>
      <c r="J5167" s="31">
        <v>114940637</v>
      </c>
      <c r="K5167" s="32">
        <f>IFERROR((J5167/I5167),0)</f>
        <v>1</v>
      </c>
      <c r="L5167" s="31"/>
      <c r="M5167" s="31"/>
      <c r="N5167" s="34"/>
      <c r="O5167" s="28"/>
      <c r="P5167" s="28"/>
      <c r="Q5167" s="28"/>
      <c r="R5167" s="28"/>
      <c r="S5167" s="25"/>
    </row>
    <row r="5168" spans="2:19" s="16" customFormat="1" outlineLevel="2" x14ac:dyDescent="0.25">
      <c r="B5168" s="16" t="s">
        <v>2279</v>
      </c>
      <c r="C5168" s="16" t="s">
        <v>328</v>
      </c>
      <c r="D5168" s="16" t="s">
        <v>115</v>
      </c>
      <c r="E5168" s="16" t="s">
        <v>2280</v>
      </c>
      <c r="G5168" s="16" t="s">
        <v>2281</v>
      </c>
      <c r="H5168" s="16" t="s">
        <v>231</v>
      </c>
      <c r="I5168" s="31">
        <v>698817095</v>
      </c>
      <c r="J5168" s="31">
        <v>698817095</v>
      </c>
      <c r="K5168" s="32">
        <f>IFERROR((J5168/I5168),0)</f>
        <v>1</v>
      </c>
      <c r="L5168" s="31"/>
      <c r="M5168" s="31"/>
      <c r="N5168" s="39"/>
      <c r="O5168" s="28"/>
      <c r="P5168" s="28"/>
      <c r="Q5168" s="28"/>
      <c r="R5168" s="28"/>
      <c r="S5168" s="25"/>
    </row>
    <row r="5169" spans="2:19" s="16" customFormat="1" outlineLevel="2" x14ac:dyDescent="0.25">
      <c r="B5169" s="16" t="s">
        <v>2279</v>
      </c>
      <c r="C5169" s="16" t="s">
        <v>328</v>
      </c>
      <c r="D5169" s="16" t="s">
        <v>115</v>
      </c>
      <c r="E5169" s="16" t="s">
        <v>2280</v>
      </c>
      <c r="G5169" s="16" t="s">
        <v>2281</v>
      </c>
      <c r="H5169" s="16" t="s">
        <v>155</v>
      </c>
      <c r="I5169" s="31">
        <v>-918709790</v>
      </c>
      <c r="J5169" s="31"/>
      <c r="K5169" s="32">
        <f>IFERROR((J5169/I5169),0)</f>
        <v>0</v>
      </c>
      <c r="L5169" s="31"/>
      <c r="M5169" s="31"/>
      <c r="N5169" s="34"/>
      <c r="O5169" s="28"/>
      <c r="P5169" s="28"/>
      <c r="Q5169" s="28"/>
      <c r="R5169" s="28"/>
      <c r="S5169" s="25"/>
    </row>
    <row r="5170" spans="2:19" s="16" customFormat="1" outlineLevel="1" x14ac:dyDescent="0.25">
      <c r="B5170" s="47" t="s">
        <v>7323</v>
      </c>
      <c r="C5170" s="47" t="str">
        <f>C5169</f>
        <v>ASIGNACIÓN PARA LA INVERSIÓN LOCAL SEGÚN NBI Y CUARTA, QUINTA, Y SEXTA CATEGORÍA</v>
      </c>
      <c r="D5170" s="47"/>
      <c r="E5170" s="47" t="str">
        <f>E5169</f>
        <v>20175</v>
      </c>
      <c r="F5170" s="47"/>
      <c r="G5170" s="47" t="str">
        <f>G5169</f>
        <v xml:space="preserve">CHIMICHAGUA                                       </v>
      </c>
      <c r="H5170" s="47" t="s">
        <v>10655</v>
      </c>
      <c r="I5170" s="51">
        <f>SUBTOTAL(9,I5164:I5169)</f>
        <v>8595349679</v>
      </c>
      <c r="J5170" s="51">
        <f>SUBTOTAL(9,J5164:J5169)</f>
        <v>7489931540.4399996</v>
      </c>
      <c r="K5170" s="49">
        <f>J5170/I5170</f>
        <v>0.87139346508953119</v>
      </c>
      <c r="L5170" s="51">
        <f>SUBTOTAL(9,L5164:L5169)</f>
        <v>3035107999.8899999</v>
      </c>
      <c r="M5170" s="51">
        <f>SUBTOTAL(9,M5164:M5169)</f>
        <v>2569421023.4399996</v>
      </c>
      <c r="N5170" s="50">
        <f>IFERROR((M5170/L5170),"N.A")</f>
        <v>0.84656658792145845</v>
      </c>
      <c r="O5170" s="28"/>
      <c r="P5170" s="28"/>
      <c r="Q5170" s="28"/>
      <c r="R5170" s="28"/>
      <c r="S5170" s="25"/>
    </row>
    <row r="5171" spans="2:19" s="16" customFormat="1" outlineLevel="2" x14ac:dyDescent="0.25">
      <c r="B5171" s="16" t="s">
        <v>2282</v>
      </c>
      <c r="C5171" s="16" t="s">
        <v>328</v>
      </c>
      <c r="D5171" s="16" t="s">
        <v>115</v>
      </c>
      <c r="E5171" s="16" t="s">
        <v>2283</v>
      </c>
      <c r="G5171" s="16" t="s">
        <v>2284</v>
      </c>
      <c r="H5171" s="16" t="s">
        <v>152</v>
      </c>
      <c r="I5171" s="35">
        <v>5043783127</v>
      </c>
      <c r="J5171" s="35">
        <v>2821261412.3799992</v>
      </c>
      <c r="K5171" s="36">
        <f>IFERROR((J5171/I5171),0)</f>
        <v>0.55935422704387017</v>
      </c>
      <c r="L5171" s="35">
        <v>3332592441.6899996</v>
      </c>
      <c r="M5171" s="35">
        <v>2821261412.3799992</v>
      </c>
      <c r="N5171" s="40">
        <f>M5171/L5171</f>
        <v>0.84656658794716044</v>
      </c>
      <c r="O5171" s="28"/>
      <c r="P5171" s="28"/>
      <c r="Q5171" s="28"/>
      <c r="R5171" s="28"/>
      <c r="S5171" s="25"/>
    </row>
    <row r="5172" spans="2:19" s="16" customFormat="1" outlineLevel="2" x14ac:dyDescent="0.25">
      <c r="B5172" s="16" t="s">
        <v>2282</v>
      </c>
      <c r="C5172" s="16" t="s">
        <v>328</v>
      </c>
      <c r="D5172" s="16" t="s">
        <v>115</v>
      </c>
      <c r="E5172" s="16" t="s">
        <v>2283</v>
      </c>
      <c r="G5172" s="16" t="s">
        <v>2284</v>
      </c>
      <c r="H5172" s="16" t="s">
        <v>19</v>
      </c>
      <c r="I5172" s="31">
        <v>2208825215</v>
      </c>
      <c r="J5172" s="31">
        <v>2208825215</v>
      </c>
      <c r="K5172" s="32">
        <f>IFERROR((J5172/I5172),0)</f>
        <v>1</v>
      </c>
      <c r="L5172" s="31"/>
      <c r="M5172" s="31"/>
      <c r="N5172" s="34"/>
      <c r="O5172" s="28"/>
      <c r="P5172" s="28"/>
      <c r="Q5172" s="28"/>
      <c r="R5172" s="28"/>
      <c r="S5172" s="25"/>
    </row>
    <row r="5173" spans="2:19" s="16" customFormat="1" outlineLevel="2" x14ac:dyDescent="0.25">
      <c r="B5173" s="16" t="s">
        <v>2282</v>
      </c>
      <c r="C5173" s="16" t="s">
        <v>328</v>
      </c>
      <c r="D5173" s="16" t="s">
        <v>115</v>
      </c>
      <c r="E5173" s="16" t="s">
        <v>2283</v>
      </c>
      <c r="G5173" s="16" t="s">
        <v>2284</v>
      </c>
      <c r="H5173" s="16" t="s">
        <v>154</v>
      </c>
      <c r="I5173" s="31">
        <v>31195</v>
      </c>
      <c r="J5173" s="31">
        <v>31195</v>
      </c>
      <c r="K5173" s="32">
        <f>IFERROR((J5173/I5173),0)</f>
        <v>1</v>
      </c>
      <c r="L5173" s="31"/>
      <c r="M5173" s="31"/>
      <c r="N5173" s="34"/>
      <c r="O5173" s="28"/>
      <c r="P5173" s="28"/>
      <c r="Q5173" s="28"/>
      <c r="R5173" s="28"/>
      <c r="S5173" s="25"/>
    </row>
    <row r="5174" spans="2:19" s="16" customFormat="1" outlineLevel="2" x14ac:dyDescent="0.25">
      <c r="B5174" s="16" t="s">
        <v>2282</v>
      </c>
      <c r="C5174" s="16" t="s">
        <v>328</v>
      </c>
      <c r="D5174" s="16" t="s">
        <v>115</v>
      </c>
      <c r="E5174" s="16" t="s">
        <v>2283</v>
      </c>
      <c r="G5174" s="16" t="s">
        <v>2284</v>
      </c>
      <c r="H5174" s="16" t="s">
        <v>331</v>
      </c>
      <c r="I5174" s="31">
        <v>126206480</v>
      </c>
      <c r="J5174" s="31">
        <v>126206480</v>
      </c>
      <c r="K5174" s="32">
        <f>IFERROR((J5174/I5174),0)</f>
        <v>1</v>
      </c>
      <c r="L5174" s="31"/>
      <c r="M5174" s="31"/>
      <c r="N5174" s="34"/>
      <c r="O5174" s="28"/>
      <c r="P5174" s="28"/>
      <c r="Q5174" s="28"/>
      <c r="R5174" s="28"/>
      <c r="S5174" s="25"/>
    </row>
    <row r="5175" spans="2:19" s="16" customFormat="1" outlineLevel="2" x14ac:dyDescent="0.25">
      <c r="B5175" s="16" t="s">
        <v>2282</v>
      </c>
      <c r="C5175" s="16" t="s">
        <v>328</v>
      </c>
      <c r="D5175" s="16" t="s">
        <v>115</v>
      </c>
      <c r="E5175" s="16" t="s">
        <v>2283</v>
      </c>
      <c r="G5175" s="16" t="s">
        <v>2284</v>
      </c>
      <c r="H5175" s="16" t="s">
        <v>231</v>
      </c>
      <c r="I5175" s="31">
        <v>767311268</v>
      </c>
      <c r="J5175" s="31">
        <v>767311268</v>
      </c>
      <c r="K5175" s="32">
        <f>IFERROR((J5175/I5175),0)</f>
        <v>1</v>
      </c>
      <c r="L5175" s="31"/>
      <c r="M5175" s="31"/>
      <c r="N5175" s="39"/>
      <c r="O5175" s="28"/>
      <c r="P5175" s="28"/>
      <c r="Q5175" s="28"/>
      <c r="R5175" s="28"/>
      <c r="S5175" s="25"/>
    </row>
    <row r="5176" spans="2:19" s="16" customFormat="1" outlineLevel="2" x14ac:dyDescent="0.25">
      <c r="B5176" s="16" t="s">
        <v>2282</v>
      </c>
      <c r="C5176" s="16" t="s">
        <v>328</v>
      </c>
      <c r="D5176" s="16" t="s">
        <v>115</v>
      </c>
      <c r="E5176" s="16" t="s">
        <v>2283</v>
      </c>
      <c r="G5176" s="16" t="s">
        <v>2284</v>
      </c>
      <c r="H5176" s="16" t="s">
        <v>155</v>
      </c>
      <c r="I5176" s="31">
        <v>-1008756625</v>
      </c>
      <c r="J5176" s="31"/>
      <c r="K5176" s="32">
        <f>IFERROR((J5176/I5176),0)</f>
        <v>0</v>
      </c>
      <c r="L5176" s="31"/>
      <c r="M5176" s="31"/>
      <c r="N5176" s="34"/>
      <c r="O5176" s="28"/>
      <c r="P5176" s="28"/>
      <c r="Q5176" s="28"/>
      <c r="R5176" s="28"/>
      <c r="S5176" s="25"/>
    </row>
    <row r="5177" spans="2:19" s="16" customFormat="1" outlineLevel="1" x14ac:dyDescent="0.25">
      <c r="B5177" s="47" t="s">
        <v>7324</v>
      </c>
      <c r="C5177" s="47" t="str">
        <f>C5176</f>
        <v>ASIGNACIÓN PARA LA INVERSIÓN LOCAL SEGÚN NBI Y CUARTA, QUINTA, Y SEXTA CATEGORÍA</v>
      </c>
      <c r="D5177" s="47"/>
      <c r="E5177" s="47" t="str">
        <f>E5176</f>
        <v>20060</v>
      </c>
      <c r="F5177" s="47"/>
      <c r="G5177" s="47" t="str">
        <f>G5176</f>
        <v xml:space="preserve">BOSCONIA                                          </v>
      </c>
      <c r="H5177" s="47" t="s">
        <v>10655</v>
      </c>
      <c r="I5177" s="51">
        <f>SUBTOTAL(9,I5171:I5176)</f>
        <v>7137400660</v>
      </c>
      <c r="J5177" s="51">
        <f>SUBTOTAL(9,J5171:J5176)</f>
        <v>5923635570.3799992</v>
      </c>
      <c r="K5177" s="49">
        <f>J5177/I5177</f>
        <v>0.82994297960288521</v>
      </c>
      <c r="L5177" s="51">
        <f>SUBTOTAL(9,L5171:L5176)</f>
        <v>3332592441.6899996</v>
      </c>
      <c r="M5177" s="51">
        <f>SUBTOTAL(9,M5171:M5176)</f>
        <v>2821261412.3799992</v>
      </c>
      <c r="N5177" s="50">
        <f>IFERROR((M5177/L5177),"N.A")</f>
        <v>0.84656658794716044</v>
      </c>
      <c r="O5177" s="28"/>
      <c r="P5177" s="28"/>
      <c r="Q5177" s="28"/>
      <c r="R5177" s="28"/>
      <c r="S5177" s="25"/>
    </row>
    <row r="5178" spans="2:19" s="16" customFormat="1" outlineLevel="2" x14ac:dyDescent="0.25">
      <c r="B5178" s="16" t="s">
        <v>2285</v>
      </c>
      <c r="C5178" s="16" t="s">
        <v>328</v>
      </c>
      <c r="D5178" s="16" t="s">
        <v>115</v>
      </c>
      <c r="E5178" s="16" t="s">
        <v>2286</v>
      </c>
      <c r="G5178" s="16" t="s">
        <v>2287</v>
      </c>
      <c r="H5178" s="16" t="s">
        <v>152</v>
      </c>
      <c r="I5178" s="35">
        <v>4208081526</v>
      </c>
      <c r="J5178" s="35">
        <v>2353808189.3099999</v>
      </c>
      <c r="K5178" s="36">
        <f>IFERROR((J5178/I5178),0)</f>
        <v>0.55935422704308124</v>
      </c>
      <c r="L5178" s="35">
        <v>2780417067.0599999</v>
      </c>
      <c r="M5178" s="35">
        <v>2353808189.3099999</v>
      </c>
      <c r="N5178" s="40">
        <f>M5178/L5178</f>
        <v>0.84656658786766326</v>
      </c>
      <c r="O5178" s="28"/>
      <c r="P5178" s="28"/>
      <c r="Q5178" s="28"/>
      <c r="R5178" s="28"/>
      <c r="S5178" s="25"/>
    </row>
    <row r="5179" spans="2:19" s="16" customFormat="1" outlineLevel="2" x14ac:dyDescent="0.25">
      <c r="B5179" s="16" t="s">
        <v>2285</v>
      </c>
      <c r="C5179" s="16" t="s">
        <v>328</v>
      </c>
      <c r="D5179" s="16" t="s">
        <v>115</v>
      </c>
      <c r="E5179" s="16" t="s">
        <v>2286</v>
      </c>
      <c r="G5179" s="16" t="s">
        <v>2287</v>
      </c>
      <c r="H5179" s="16" t="s">
        <v>19</v>
      </c>
      <c r="I5179" s="31">
        <v>4894837711</v>
      </c>
      <c r="J5179" s="31">
        <v>4894837711</v>
      </c>
      <c r="K5179" s="32">
        <f>IFERROR((J5179/I5179),0)</f>
        <v>1</v>
      </c>
      <c r="L5179" s="31"/>
      <c r="M5179" s="31"/>
      <c r="N5179" s="34"/>
      <c r="O5179" s="28"/>
      <c r="P5179" s="28"/>
      <c r="Q5179" s="28"/>
      <c r="R5179" s="28"/>
      <c r="S5179" s="25"/>
    </row>
    <row r="5180" spans="2:19" s="16" customFormat="1" outlineLevel="2" x14ac:dyDescent="0.25">
      <c r="B5180" s="16" t="s">
        <v>2285</v>
      </c>
      <c r="C5180" s="16" t="s">
        <v>328</v>
      </c>
      <c r="D5180" s="16" t="s">
        <v>115</v>
      </c>
      <c r="E5180" s="16" t="s">
        <v>2286</v>
      </c>
      <c r="G5180" s="16" t="s">
        <v>2287</v>
      </c>
      <c r="H5180" s="16" t="s">
        <v>154</v>
      </c>
      <c r="I5180" s="31">
        <v>26026</v>
      </c>
      <c r="J5180" s="31">
        <v>26026</v>
      </c>
      <c r="K5180" s="32">
        <f>IFERROR((J5180/I5180),0)</f>
        <v>1</v>
      </c>
      <c r="L5180" s="31"/>
      <c r="M5180" s="31"/>
      <c r="N5180" s="34"/>
      <c r="O5180" s="28"/>
      <c r="P5180" s="28"/>
      <c r="Q5180" s="28"/>
      <c r="R5180" s="28"/>
      <c r="S5180" s="25"/>
    </row>
    <row r="5181" spans="2:19" s="16" customFormat="1" outlineLevel="2" x14ac:dyDescent="0.25">
      <c r="B5181" s="16" t="s">
        <v>2285</v>
      </c>
      <c r="C5181" s="16" t="s">
        <v>328</v>
      </c>
      <c r="D5181" s="16" t="s">
        <v>115</v>
      </c>
      <c r="E5181" s="16" t="s">
        <v>2286</v>
      </c>
      <c r="G5181" s="16" t="s">
        <v>2287</v>
      </c>
      <c r="H5181" s="16" t="s">
        <v>331</v>
      </c>
      <c r="I5181" s="31">
        <v>105295399</v>
      </c>
      <c r="J5181" s="31">
        <v>105295399</v>
      </c>
      <c r="K5181" s="32">
        <f>IFERROR((J5181/I5181),0)</f>
        <v>1</v>
      </c>
      <c r="L5181" s="31"/>
      <c r="M5181" s="31"/>
      <c r="N5181" s="34"/>
      <c r="O5181" s="28"/>
      <c r="P5181" s="28"/>
      <c r="Q5181" s="28"/>
      <c r="R5181" s="28"/>
      <c r="S5181" s="25"/>
    </row>
    <row r="5182" spans="2:19" s="16" customFormat="1" outlineLevel="2" x14ac:dyDescent="0.25">
      <c r="B5182" s="16" t="s">
        <v>2285</v>
      </c>
      <c r="C5182" s="16" t="s">
        <v>328</v>
      </c>
      <c r="D5182" s="16" t="s">
        <v>115</v>
      </c>
      <c r="E5182" s="16" t="s">
        <v>2286</v>
      </c>
      <c r="G5182" s="16" t="s">
        <v>2287</v>
      </c>
      <c r="H5182" s="16" t="s">
        <v>231</v>
      </c>
      <c r="I5182" s="31">
        <v>640175894</v>
      </c>
      <c r="J5182" s="31">
        <v>640175894</v>
      </c>
      <c r="K5182" s="32">
        <f>IFERROR((J5182/I5182),0)</f>
        <v>1</v>
      </c>
      <c r="L5182" s="31"/>
      <c r="M5182" s="31"/>
      <c r="N5182" s="39"/>
      <c r="O5182" s="28"/>
      <c r="P5182" s="28"/>
      <c r="Q5182" s="28"/>
      <c r="R5182" s="28"/>
      <c r="S5182" s="25"/>
    </row>
    <row r="5183" spans="2:19" s="16" customFormat="1" outlineLevel="2" x14ac:dyDescent="0.25">
      <c r="B5183" s="16" t="s">
        <v>2285</v>
      </c>
      <c r="C5183" s="16" t="s">
        <v>328</v>
      </c>
      <c r="D5183" s="16" t="s">
        <v>115</v>
      </c>
      <c r="E5183" s="16" t="s">
        <v>2286</v>
      </c>
      <c r="G5183" s="16" t="s">
        <v>2287</v>
      </c>
      <c r="H5183" s="16" t="s">
        <v>155</v>
      </c>
      <c r="I5183" s="31">
        <v>-841616305</v>
      </c>
      <c r="J5183" s="31"/>
      <c r="K5183" s="32">
        <f>IFERROR((J5183/I5183),0)</f>
        <v>0</v>
      </c>
      <c r="L5183" s="31"/>
      <c r="M5183" s="31"/>
      <c r="N5183" s="34"/>
      <c r="O5183" s="28"/>
      <c r="P5183" s="28"/>
      <c r="Q5183" s="28"/>
      <c r="R5183" s="28"/>
      <c r="S5183" s="25"/>
    </row>
    <row r="5184" spans="2:19" s="16" customFormat="1" outlineLevel="1" x14ac:dyDescent="0.25">
      <c r="B5184" s="47" t="s">
        <v>7325</v>
      </c>
      <c r="C5184" s="47" t="str">
        <f>C5183</f>
        <v>ASIGNACIÓN PARA LA INVERSIÓN LOCAL SEGÚN NBI Y CUARTA, QUINTA, Y SEXTA CATEGORÍA</v>
      </c>
      <c r="D5184" s="47"/>
      <c r="E5184" s="47" t="str">
        <f>E5183</f>
        <v>20045</v>
      </c>
      <c r="F5184" s="47"/>
      <c r="G5184" s="47" t="str">
        <f>G5183</f>
        <v xml:space="preserve">BECERRIL                                          </v>
      </c>
      <c r="H5184" s="47" t="s">
        <v>10655</v>
      </c>
      <c r="I5184" s="51">
        <f>SUBTOTAL(9,I5178:I5183)</f>
        <v>9006800251</v>
      </c>
      <c r="J5184" s="51">
        <f>SUBTOTAL(9,J5178:J5183)</f>
        <v>7994143219.3099995</v>
      </c>
      <c r="K5184" s="49">
        <f>J5184/I5184</f>
        <v>0.88756750416691343</v>
      </c>
      <c r="L5184" s="51">
        <f>SUBTOTAL(9,L5178:L5183)</f>
        <v>2780417067.0599999</v>
      </c>
      <c r="M5184" s="51">
        <f>SUBTOTAL(9,M5178:M5183)</f>
        <v>2353808189.3099999</v>
      </c>
      <c r="N5184" s="50">
        <f>IFERROR((M5184/L5184),"N.A")</f>
        <v>0.84656658786766326</v>
      </c>
      <c r="O5184" s="28"/>
      <c r="P5184" s="28"/>
      <c r="Q5184" s="28"/>
      <c r="R5184" s="28"/>
      <c r="S5184" s="25"/>
    </row>
    <row r="5185" spans="2:19" s="16" customFormat="1" outlineLevel="2" x14ac:dyDescent="0.25">
      <c r="B5185" s="16" t="s">
        <v>2288</v>
      </c>
      <c r="C5185" s="16" t="s">
        <v>328</v>
      </c>
      <c r="D5185" s="16" t="s">
        <v>115</v>
      </c>
      <c r="E5185" s="16" t="s">
        <v>2289</v>
      </c>
      <c r="G5185" s="16" t="s">
        <v>2290</v>
      </c>
      <c r="H5185" s="16" t="s">
        <v>152</v>
      </c>
      <c r="I5185" s="35">
        <v>4230318557</v>
      </c>
      <c r="J5185" s="35">
        <v>2366246566.6099997</v>
      </c>
      <c r="K5185" s="36">
        <f>IFERROR((J5185/I5185),0)</f>
        <v>0.55935422704621618</v>
      </c>
      <c r="L5185" s="35">
        <v>2795109800.4200001</v>
      </c>
      <c r="M5185" s="35">
        <v>2366246566.6099997</v>
      </c>
      <c r="N5185" s="40">
        <f>M5185/L5185</f>
        <v>0.8465665879223927</v>
      </c>
      <c r="O5185" s="28"/>
      <c r="P5185" s="28"/>
      <c r="Q5185" s="28"/>
      <c r="R5185" s="28"/>
      <c r="S5185" s="25"/>
    </row>
    <row r="5186" spans="2:19" s="16" customFormat="1" outlineLevel="2" x14ac:dyDescent="0.25">
      <c r="B5186" s="16" t="s">
        <v>2288</v>
      </c>
      <c r="C5186" s="16" t="s">
        <v>328</v>
      </c>
      <c r="D5186" s="16" t="s">
        <v>115</v>
      </c>
      <c r="E5186" s="16" t="s">
        <v>2289</v>
      </c>
      <c r="G5186" s="16" t="s">
        <v>2290</v>
      </c>
      <c r="H5186" s="16" t="s">
        <v>19</v>
      </c>
      <c r="I5186" s="31">
        <v>2374574011</v>
      </c>
      <c r="J5186" s="31">
        <v>2374574011</v>
      </c>
      <c r="K5186" s="32">
        <f>IFERROR((J5186/I5186),0)</f>
        <v>1</v>
      </c>
      <c r="L5186" s="31"/>
      <c r="M5186" s="31"/>
      <c r="N5186" s="34"/>
      <c r="O5186" s="28"/>
      <c r="P5186" s="28"/>
      <c r="Q5186" s="28"/>
      <c r="R5186" s="28"/>
      <c r="S5186" s="25"/>
    </row>
    <row r="5187" spans="2:19" s="16" customFormat="1" outlineLevel="2" x14ac:dyDescent="0.25">
      <c r="B5187" s="16" t="s">
        <v>2288</v>
      </c>
      <c r="C5187" s="16" t="s">
        <v>328</v>
      </c>
      <c r="D5187" s="16" t="s">
        <v>115</v>
      </c>
      <c r="E5187" s="16" t="s">
        <v>2289</v>
      </c>
      <c r="G5187" s="16" t="s">
        <v>2290</v>
      </c>
      <c r="H5187" s="16" t="s">
        <v>154</v>
      </c>
      <c r="I5187" s="31">
        <v>26164</v>
      </c>
      <c r="J5187" s="31">
        <v>26164</v>
      </c>
      <c r="K5187" s="32">
        <f>IFERROR((J5187/I5187),0)</f>
        <v>1</v>
      </c>
      <c r="L5187" s="31"/>
      <c r="M5187" s="31"/>
      <c r="N5187" s="34"/>
      <c r="O5187" s="28"/>
      <c r="P5187" s="28"/>
      <c r="Q5187" s="28"/>
      <c r="R5187" s="28"/>
      <c r="S5187" s="25"/>
    </row>
    <row r="5188" spans="2:19" s="16" customFormat="1" outlineLevel="2" x14ac:dyDescent="0.25">
      <c r="B5188" s="16" t="s">
        <v>2288</v>
      </c>
      <c r="C5188" s="16" t="s">
        <v>328</v>
      </c>
      <c r="D5188" s="16" t="s">
        <v>115</v>
      </c>
      <c r="E5188" s="16" t="s">
        <v>2289</v>
      </c>
      <c r="G5188" s="16" t="s">
        <v>2290</v>
      </c>
      <c r="H5188" s="16" t="s">
        <v>331</v>
      </c>
      <c r="I5188" s="31">
        <v>105851818</v>
      </c>
      <c r="J5188" s="31">
        <v>105851818</v>
      </c>
      <c r="K5188" s="32">
        <f>IFERROR((J5188/I5188),0)</f>
        <v>1</v>
      </c>
      <c r="L5188" s="31"/>
      <c r="M5188" s="31"/>
      <c r="N5188" s="34"/>
      <c r="O5188" s="28"/>
      <c r="P5188" s="28"/>
      <c r="Q5188" s="28"/>
      <c r="R5188" s="28"/>
      <c r="S5188" s="25"/>
    </row>
    <row r="5189" spans="2:19" s="16" customFormat="1" outlineLevel="2" x14ac:dyDescent="0.25">
      <c r="B5189" s="16" t="s">
        <v>2288</v>
      </c>
      <c r="C5189" s="16" t="s">
        <v>328</v>
      </c>
      <c r="D5189" s="16" t="s">
        <v>115</v>
      </c>
      <c r="E5189" s="16" t="s">
        <v>2289</v>
      </c>
      <c r="G5189" s="16" t="s">
        <v>2290</v>
      </c>
      <c r="H5189" s="16" t="s">
        <v>231</v>
      </c>
      <c r="I5189" s="31">
        <v>643558816</v>
      </c>
      <c r="J5189" s="31">
        <v>643558816</v>
      </c>
      <c r="K5189" s="32">
        <f>IFERROR((J5189/I5189),0)</f>
        <v>1</v>
      </c>
      <c r="L5189" s="31"/>
      <c r="M5189" s="31"/>
      <c r="N5189" s="39"/>
      <c r="O5189" s="28"/>
      <c r="P5189" s="28"/>
      <c r="Q5189" s="28"/>
      <c r="R5189" s="28"/>
      <c r="S5189" s="25"/>
    </row>
    <row r="5190" spans="2:19" s="16" customFormat="1" outlineLevel="2" x14ac:dyDescent="0.25">
      <c r="B5190" s="16" t="s">
        <v>2288</v>
      </c>
      <c r="C5190" s="16" t="s">
        <v>328</v>
      </c>
      <c r="D5190" s="16" t="s">
        <v>115</v>
      </c>
      <c r="E5190" s="16" t="s">
        <v>2289</v>
      </c>
      <c r="G5190" s="16" t="s">
        <v>2290</v>
      </c>
      <c r="H5190" s="16" t="s">
        <v>155</v>
      </c>
      <c r="I5190" s="31">
        <v>-846063711</v>
      </c>
      <c r="J5190" s="31"/>
      <c r="K5190" s="32">
        <f>IFERROR((J5190/I5190),0)</f>
        <v>0</v>
      </c>
      <c r="L5190" s="31"/>
      <c r="M5190" s="31"/>
      <c r="N5190" s="34"/>
      <c r="O5190" s="28"/>
      <c r="P5190" s="28"/>
      <c r="Q5190" s="28"/>
      <c r="R5190" s="28"/>
      <c r="S5190" s="25"/>
    </row>
    <row r="5191" spans="2:19" s="16" customFormat="1" outlineLevel="1" x14ac:dyDescent="0.25">
      <c r="B5191" s="47" t="s">
        <v>7326</v>
      </c>
      <c r="C5191" s="47" t="str">
        <f>C5190</f>
        <v>ASIGNACIÓN PARA LA INVERSIÓN LOCAL SEGÚN NBI Y CUARTA, QUINTA, Y SEXTA CATEGORÍA</v>
      </c>
      <c r="D5191" s="47"/>
      <c r="E5191" s="47" t="str">
        <f>E5190</f>
        <v>20032</v>
      </c>
      <c r="F5191" s="47"/>
      <c r="G5191" s="47" t="str">
        <f>G5190</f>
        <v xml:space="preserve">ASTREA                                            </v>
      </c>
      <c r="H5191" s="47" t="s">
        <v>10655</v>
      </c>
      <c r="I5191" s="51">
        <f>SUBTOTAL(9,I5185:I5190)</f>
        <v>6508265655</v>
      </c>
      <c r="J5191" s="51">
        <f>SUBTOTAL(9,J5185:J5190)</f>
        <v>5490257375.6099997</v>
      </c>
      <c r="K5191" s="49">
        <f>J5191/I5191</f>
        <v>0.8435822485814003</v>
      </c>
      <c r="L5191" s="51">
        <f>SUBTOTAL(9,L5185:L5190)</f>
        <v>2795109800.4200001</v>
      </c>
      <c r="M5191" s="51">
        <f>SUBTOTAL(9,M5185:M5190)</f>
        <v>2366246566.6099997</v>
      </c>
      <c r="N5191" s="50">
        <f>IFERROR((M5191/L5191),"N.A")</f>
        <v>0.8465665879223927</v>
      </c>
      <c r="O5191" s="28"/>
      <c r="P5191" s="28"/>
      <c r="Q5191" s="28"/>
      <c r="R5191" s="28"/>
      <c r="S5191" s="25"/>
    </row>
    <row r="5192" spans="2:19" s="16" customFormat="1" outlineLevel="2" x14ac:dyDescent="0.25">
      <c r="B5192" s="16" t="s">
        <v>2291</v>
      </c>
      <c r="C5192" s="16" t="s">
        <v>328</v>
      </c>
      <c r="D5192" s="16" t="s">
        <v>115</v>
      </c>
      <c r="E5192" s="16" t="s">
        <v>2292</v>
      </c>
      <c r="G5192" s="16" t="s">
        <v>2293</v>
      </c>
      <c r="H5192" s="16" t="s">
        <v>152</v>
      </c>
      <c r="I5192" s="35">
        <v>5598520772</v>
      </c>
      <c r="J5192" s="35">
        <v>3131556259.0199995</v>
      </c>
      <c r="K5192" s="36">
        <f>IFERROR((J5192/I5192),0)</f>
        <v>0.55935422704545779</v>
      </c>
      <c r="L5192" s="35">
        <v>3699125743.7499995</v>
      </c>
      <c r="M5192" s="35">
        <v>3131556259.0199995</v>
      </c>
      <c r="N5192" s="40">
        <f>M5192/L5192</f>
        <v>0.84656658787851191</v>
      </c>
      <c r="O5192" s="28"/>
      <c r="P5192" s="28"/>
      <c r="Q5192" s="28"/>
      <c r="R5192" s="28"/>
      <c r="S5192" s="25"/>
    </row>
    <row r="5193" spans="2:19" s="16" customFormat="1" outlineLevel="2" x14ac:dyDescent="0.25">
      <c r="B5193" s="16" t="s">
        <v>2291</v>
      </c>
      <c r="C5193" s="16" t="s">
        <v>328</v>
      </c>
      <c r="D5193" s="16" t="s">
        <v>115</v>
      </c>
      <c r="E5193" s="16" t="s">
        <v>2292</v>
      </c>
      <c r="G5193" s="16" t="s">
        <v>2293</v>
      </c>
      <c r="H5193" s="16" t="s">
        <v>19</v>
      </c>
      <c r="I5193" s="31">
        <v>3825673199</v>
      </c>
      <c r="J5193" s="31">
        <v>3825673199</v>
      </c>
      <c r="K5193" s="32">
        <f>IFERROR((J5193/I5193),0)</f>
        <v>1</v>
      </c>
      <c r="L5193" s="31"/>
      <c r="M5193" s="31"/>
      <c r="N5193" s="34"/>
      <c r="O5193" s="28"/>
      <c r="P5193" s="28"/>
      <c r="Q5193" s="28"/>
      <c r="R5193" s="28"/>
      <c r="S5193" s="25"/>
    </row>
    <row r="5194" spans="2:19" s="16" customFormat="1" outlineLevel="2" x14ac:dyDescent="0.25">
      <c r="B5194" s="16" t="s">
        <v>2291</v>
      </c>
      <c r="C5194" s="16" t="s">
        <v>328</v>
      </c>
      <c r="D5194" s="16" t="s">
        <v>115</v>
      </c>
      <c r="E5194" s="16" t="s">
        <v>2292</v>
      </c>
      <c r="G5194" s="16" t="s">
        <v>2293</v>
      </c>
      <c r="H5194" s="16" t="s">
        <v>154</v>
      </c>
      <c r="I5194" s="31">
        <v>34626</v>
      </c>
      <c r="J5194" s="31">
        <v>34626</v>
      </c>
      <c r="K5194" s="32">
        <f>IFERROR((J5194/I5194),0)</f>
        <v>1</v>
      </c>
      <c r="L5194" s="31"/>
      <c r="M5194" s="31"/>
      <c r="N5194" s="34"/>
      <c r="O5194" s="28"/>
      <c r="P5194" s="28"/>
      <c r="Q5194" s="28"/>
      <c r="R5194" s="28"/>
      <c r="S5194" s="25"/>
    </row>
    <row r="5195" spans="2:19" s="16" customFormat="1" outlineLevel="2" x14ac:dyDescent="0.25">
      <c r="B5195" s="16" t="s">
        <v>2291</v>
      </c>
      <c r="C5195" s="16" t="s">
        <v>328</v>
      </c>
      <c r="D5195" s="16" t="s">
        <v>115</v>
      </c>
      <c r="E5195" s="16" t="s">
        <v>2292</v>
      </c>
      <c r="G5195" s="16" t="s">
        <v>2293</v>
      </c>
      <c r="H5195" s="16" t="s">
        <v>331</v>
      </c>
      <c r="I5195" s="31">
        <v>140087229</v>
      </c>
      <c r="J5195" s="31">
        <v>140087229</v>
      </c>
      <c r="K5195" s="32">
        <f>IFERROR((J5195/I5195),0)</f>
        <v>1</v>
      </c>
      <c r="L5195" s="31"/>
      <c r="M5195" s="31"/>
      <c r="N5195" s="34"/>
      <c r="O5195" s="28"/>
      <c r="P5195" s="28"/>
      <c r="Q5195" s="28"/>
      <c r="R5195" s="28"/>
      <c r="S5195" s="25"/>
    </row>
    <row r="5196" spans="2:19" s="16" customFormat="1" outlineLevel="2" x14ac:dyDescent="0.25">
      <c r="B5196" s="16" t="s">
        <v>2291</v>
      </c>
      <c r="C5196" s="16" t="s">
        <v>328</v>
      </c>
      <c r="D5196" s="16" t="s">
        <v>115</v>
      </c>
      <c r="E5196" s="16" t="s">
        <v>2292</v>
      </c>
      <c r="G5196" s="16" t="s">
        <v>2293</v>
      </c>
      <c r="H5196" s="16" t="s">
        <v>231</v>
      </c>
      <c r="I5196" s="31">
        <v>851703566</v>
      </c>
      <c r="J5196" s="31">
        <v>851703566</v>
      </c>
      <c r="K5196" s="32">
        <f>IFERROR((J5196/I5196),0)</f>
        <v>1</v>
      </c>
      <c r="L5196" s="31"/>
      <c r="M5196" s="31"/>
      <c r="N5196" s="39"/>
      <c r="O5196" s="28"/>
      <c r="P5196" s="28"/>
      <c r="Q5196" s="28"/>
      <c r="R5196" s="28"/>
      <c r="S5196" s="25"/>
    </row>
    <row r="5197" spans="2:19" s="16" customFormat="1" outlineLevel="2" x14ac:dyDescent="0.25">
      <c r="B5197" s="16" t="s">
        <v>2291</v>
      </c>
      <c r="C5197" s="16" t="s">
        <v>328</v>
      </c>
      <c r="D5197" s="16" t="s">
        <v>115</v>
      </c>
      <c r="E5197" s="16" t="s">
        <v>2292</v>
      </c>
      <c r="G5197" s="16" t="s">
        <v>2293</v>
      </c>
      <c r="H5197" s="16" t="s">
        <v>155</v>
      </c>
      <c r="I5197" s="31">
        <v>-1119704154</v>
      </c>
      <c r="J5197" s="31"/>
      <c r="K5197" s="32">
        <f>IFERROR((J5197/I5197),0)</f>
        <v>0</v>
      </c>
      <c r="L5197" s="31"/>
      <c r="M5197" s="31"/>
      <c r="N5197" s="34"/>
      <c r="O5197" s="28"/>
      <c r="P5197" s="28"/>
      <c r="Q5197" s="28"/>
      <c r="R5197" s="28"/>
      <c r="S5197" s="25"/>
    </row>
    <row r="5198" spans="2:19" s="16" customFormat="1" outlineLevel="1" x14ac:dyDescent="0.25">
      <c r="B5198" s="47" t="s">
        <v>7327</v>
      </c>
      <c r="C5198" s="47" t="str">
        <f>C5197</f>
        <v>ASIGNACIÓN PARA LA INVERSIÓN LOCAL SEGÚN NBI Y CUARTA, QUINTA, Y SEXTA CATEGORÍA</v>
      </c>
      <c r="D5198" s="47"/>
      <c r="E5198" s="47" t="str">
        <f>E5197</f>
        <v>20013</v>
      </c>
      <c r="F5198" s="47"/>
      <c r="G5198" s="47" t="str">
        <f>G5197</f>
        <v xml:space="preserve">AGUSTÍN CODAZZI                                   </v>
      </c>
      <c r="H5198" s="47" t="s">
        <v>10655</v>
      </c>
      <c r="I5198" s="51">
        <f>SUBTOTAL(9,I5192:I5197)</f>
        <v>9296315238</v>
      </c>
      <c r="J5198" s="51">
        <f>SUBTOTAL(9,J5192:J5197)</f>
        <v>7949054879.0199995</v>
      </c>
      <c r="K5198" s="49">
        <f>J5198/I5198</f>
        <v>0.85507587420520292</v>
      </c>
      <c r="L5198" s="51">
        <f>SUBTOTAL(9,L5192:L5197)</f>
        <v>3699125743.7499995</v>
      </c>
      <c r="M5198" s="51">
        <f>SUBTOTAL(9,M5192:M5197)</f>
        <v>3131556259.0199995</v>
      </c>
      <c r="N5198" s="50">
        <f>IFERROR((M5198/L5198),"N.A")</f>
        <v>0.84656658787851191</v>
      </c>
      <c r="O5198" s="28"/>
      <c r="P5198" s="28"/>
      <c r="Q5198" s="28"/>
      <c r="R5198" s="28"/>
      <c r="S5198" s="25"/>
    </row>
    <row r="5199" spans="2:19" s="16" customFormat="1" outlineLevel="2" x14ac:dyDescent="0.25">
      <c r="B5199" s="16" t="s">
        <v>2294</v>
      </c>
      <c r="C5199" s="16" t="s">
        <v>328</v>
      </c>
      <c r="D5199" s="16" t="s">
        <v>115</v>
      </c>
      <c r="E5199" s="16" t="s">
        <v>2295</v>
      </c>
      <c r="G5199" s="16" t="s">
        <v>2296</v>
      </c>
      <c r="H5199" s="16" t="s">
        <v>152</v>
      </c>
      <c r="I5199" s="35">
        <v>5509306866</v>
      </c>
      <c r="J5199" s="35">
        <v>3081654083.5900002</v>
      </c>
      <c r="K5199" s="36">
        <f>IFERROR((J5199/I5199),0)</f>
        <v>0.55935422704588189</v>
      </c>
      <c r="L5199" s="35">
        <v>3640179198.7999997</v>
      </c>
      <c r="M5199" s="35">
        <v>3081654083.5900002</v>
      </c>
      <c r="N5199" s="40">
        <f>M5199/L5199</f>
        <v>0.84656658787728922</v>
      </c>
      <c r="O5199" s="28"/>
      <c r="P5199" s="28"/>
      <c r="Q5199" s="28"/>
      <c r="R5199" s="28"/>
      <c r="S5199" s="25"/>
    </row>
    <row r="5200" spans="2:19" s="16" customFormat="1" outlineLevel="2" x14ac:dyDescent="0.25">
      <c r="B5200" s="16" t="s">
        <v>2294</v>
      </c>
      <c r="C5200" s="16" t="s">
        <v>328</v>
      </c>
      <c r="D5200" s="16" t="s">
        <v>115</v>
      </c>
      <c r="E5200" s="16" t="s">
        <v>2295</v>
      </c>
      <c r="G5200" s="16" t="s">
        <v>2296</v>
      </c>
      <c r="H5200" s="16" t="s">
        <v>19</v>
      </c>
      <c r="I5200" s="31">
        <v>12108305589</v>
      </c>
      <c r="J5200" s="31">
        <v>12108305589</v>
      </c>
      <c r="K5200" s="32">
        <f>IFERROR((J5200/I5200),0)</f>
        <v>1</v>
      </c>
      <c r="L5200" s="31"/>
      <c r="M5200" s="31"/>
      <c r="N5200" s="34"/>
      <c r="O5200" s="28"/>
      <c r="P5200" s="28"/>
      <c r="Q5200" s="28"/>
      <c r="R5200" s="28"/>
      <c r="S5200" s="25"/>
    </row>
    <row r="5201" spans="2:19" s="16" customFormat="1" outlineLevel="2" x14ac:dyDescent="0.25">
      <c r="B5201" s="16" t="s">
        <v>2294</v>
      </c>
      <c r="C5201" s="16" t="s">
        <v>328</v>
      </c>
      <c r="D5201" s="16" t="s">
        <v>115</v>
      </c>
      <c r="E5201" s="16" t="s">
        <v>2295</v>
      </c>
      <c r="G5201" s="16" t="s">
        <v>2296</v>
      </c>
      <c r="H5201" s="16" t="s">
        <v>154</v>
      </c>
      <c r="I5201" s="31">
        <v>34074</v>
      </c>
      <c r="J5201" s="31">
        <v>34074</v>
      </c>
      <c r="K5201" s="32">
        <f>IFERROR((J5201/I5201),0)</f>
        <v>1</v>
      </c>
      <c r="L5201" s="31"/>
      <c r="M5201" s="31"/>
      <c r="N5201" s="34"/>
      <c r="O5201" s="28"/>
      <c r="P5201" s="28"/>
      <c r="Q5201" s="28"/>
      <c r="R5201" s="28"/>
      <c r="S5201" s="25"/>
    </row>
    <row r="5202" spans="2:19" s="16" customFormat="1" outlineLevel="2" x14ac:dyDescent="0.25">
      <c r="B5202" s="16" t="s">
        <v>2294</v>
      </c>
      <c r="C5202" s="16" t="s">
        <v>328</v>
      </c>
      <c r="D5202" s="16" t="s">
        <v>115</v>
      </c>
      <c r="E5202" s="16" t="s">
        <v>2295</v>
      </c>
      <c r="G5202" s="16" t="s">
        <v>2296</v>
      </c>
      <c r="H5202" s="16" t="s">
        <v>331</v>
      </c>
      <c r="I5202" s="31">
        <v>137854902</v>
      </c>
      <c r="J5202" s="31">
        <v>137854902</v>
      </c>
      <c r="K5202" s="32">
        <f>IFERROR((J5202/I5202),0)</f>
        <v>1</v>
      </c>
      <c r="L5202" s="31"/>
      <c r="M5202" s="31"/>
      <c r="N5202" s="34"/>
      <c r="O5202" s="28"/>
      <c r="P5202" s="28"/>
      <c r="Q5202" s="28"/>
      <c r="R5202" s="28"/>
      <c r="S5202" s="25"/>
    </row>
    <row r="5203" spans="2:19" s="16" customFormat="1" outlineLevel="2" x14ac:dyDescent="0.25">
      <c r="B5203" s="16" t="s">
        <v>2294</v>
      </c>
      <c r="C5203" s="16" t="s">
        <v>328</v>
      </c>
      <c r="D5203" s="16" t="s">
        <v>115</v>
      </c>
      <c r="E5203" s="16" t="s">
        <v>2295</v>
      </c>
      <c r="G5203" s="16" t="s">
        <v>2296</v>
      </c>
      <c r="H5203" s="16" t="s">
        <v>231</v>
      </c>
      <c r="I5203" s="31">
        <v>838131445</v>
      </c>
      <c r="J5203" s="31">
        <v>838131445</v>
      </c>
      <c r="K5203" s="32">
        <f>IFERROR((J5203/I5203),0)</f>
        <v>1</v>
      </c>
      <c r="L5203" s="31"/>
      <c r="M5203" s="31"/>
      <c r="N5203" s="39"/>
      <c r="O5203" s="28"/>
      <c r="P5203" s="28"/>
      <c r="Q5203" s="28"/>
      <c r="R5203" s="28"/>
      <c r="S5203" s="25"/>
    </row>
    <row r="5204" spans="2:19" s="16" customFormat="1" outlineLevel="2" x14ac:dyDescent="0.25">
      <c r="B5204" s="16" t="s">
        <v>2294</v>
      </c>
      <c r="C5204" s="16" t="s">
        <v>328</v>
      </c>
      <c r="D5204" s="16" t="s">
        <v>115</v>
      </c>
      <c r="E5204" s="16" t="s">
        <v>2295</v>
      </c>
      <c r="G5204" s="16" t="s">
        <v>2296</v>
      </c>
      <c r="H5204" s="16" t="s">
        <v>155</v>
      </c>
      <c r="I5204" s="31">
        <v>-1101861373</v>
      </c>
      <c r="J5204" s="31"/>
      <c r="K5204" s="32">
        <f>IFERROR((J5204/I5204),0)</f>
        <v>0</v>
      </c>
      <c r="L5204" s="31"/>
      <c r="M5204" s="31"/>
      <c r="N5204" s="34"/>
      <c r="O5204" s="28"/>
      <c r="P5204" s="28"/>
      <c r="Q5204" s="28"/>
      <c r="R5204" s="28"/>
      <c r="S5204" s="25"/>
    </row>
    <row r="5205" spans="2:19" s="16" customFormat="1" outlineLevel="1" x14ac:dyDescent="0.25">
      <c r="B5205" s="47" t="s">
        <v>7328</v>
      </c>
      <c r="C5205" s="47" t="str">
        <f>C5204</f>
        <v>ASIGNACIÓN PARA LA INVERSIÓN LOCAL SEGÚN NBI Y CUARTA, QUINTA, Y SEXTA CATEGORÍA</v>
      </c>
      <c r="D5205" s="47"/>
      <c r="E5205" s="47" t="str">
        <f>E5204</f>
        <v>20011</v>
      </c>
      <c r="F5205" s="47"/>
      <c r="G5205" s="47" t="str">
        <f>G5204</f>
        <v xml:space="preserve">AGUACHICA                                         </v>
      </c>
      <c r="H5205" s="47" t="s">
        <v>10655</v>
      </c>
      <c r="I5205" s="51">
        <f>SUBTOTAL(9,I5199:I5204)</f>
        <v>17491771503</v>
      </c>
      <c r="J5205" s="51">
        <f>SUBTOTAL(9,J5199:J5204)</f>
        <v>16165980093.59</v>
      </c>
      <c r="K5205" s="49">
        <f>J5205/I5205</f>
        <v>0.92420485202527292</v>
      </c>
      <c r="L5205" s="51">
        <f>SUBTOTAL(9,L5199:L5204)</f>
        <v>3640179198.7999997</v>
      </c>
      <c r="M5205" s="51">
        <f>SUBTOTAL(9,M5199:M5204)</f>
        <v>3081654083.5900002</v>
      </c>
      <c r="N5205" s="50">
        <f>IFERROR((M5205/L5205),"N.A")</f>
        <v>0.84656658787728922</v>
      </c>
      <c r="O5205" s="28"/>
      <c r="P5205" s="28"/>
      <c r="Q5205" s="28"/>
      <c r="R5205" s="28"/>
      <c r="S5205" s="25"/>
    </row>
    <row r="5206" spans="2:19" s="16" customFormat="1" outlineLevel="2" x14ac:dyDescent="0.25">
      <c r="B5206" s="16" t="s">
        <v>2297</v>
      </c>
      <c r="C5206" s="16" t="s">
        <v>328</v>
      </c>
      <c r="D5206" s="16" t="s">
        <v>115</v>
      </c>
      <c r="E5206" s="16" t="s">
        <v>2298</v>
      </c>
      <c r="G5206" s="16" t="s">
        <v>2299</v>
      </c>
      <c r="H5206" s="16" t="s">
        <v>152</v>
      </c>
      <c r="I5206" s="35">
        <v>9666512637</v>
      </c>
      <c r="J5206" s="35">
        <v>5407004704.2699995</v>
      </c>
      <c r="K5206" s="36">
        <f>IFERROR((J5206/I5206),0)</f>
        <v>0.55935422704294546</v>
      </c>
      <c r="L5206" s="35">
        <v>6386980990.8799992</v>
      </c>
      <c r="M5206" s="35">
        <v>5407004704.2699995</v>
      </c>
      <c r="N5206" s="40">
        <f>M5206/L5206</f>
        <v>0.84656658787472316</v>
      </c>
      <c r="O5206" s="28"/>
      <c r="P5206" s="28"/>
      <c r="Q5206" s="28"/>
      <c r="R5206" s="28"/>
      <c r="S5206" s="25"/>
    </row>
    <row r="5207" spans="2:19" s="16" customFormat="1" outlineLevel="2" x14ac:dyDescent="0.25">
      <c r="B5207" s="16" t="s">
        <v>2297</v>
      </c>
      <c r="C5207" s="16" t="s">
        <v>328</v>
      </c>
      <c r="D5207" s="16" t="s">
        <v>115</v>
      </c>
      <c r="E5207" s="16" t="s">
        <v>2298</v>
      </c>
      <c r="G5207" s="16" t="s">
        <v>2299</v>
      </c>
      <c r="H5207" s="16" t="s">
        <v>19</v>
      </c>
      <c r="I5207" s="31">
        <v>5726494113</v>
      </c>
      <c r="J5207" s="31">
        <v>5726494113</v>
      </c>
      <c r="K5207" s="32">
        <f>IFERROR((J5207/I5207),0)</f>
        <v>1</v>
      </c>
      <c r="L5207" s="31"/>
      <c r="M5207" s="31"/>
      <c r="N5207" s="34"/>
      <c r="O5207" s="28"/>
      <c r="P5207" s="28"/>
      <c r="Q5207" s="28"/>
      <c r="R5207" s="28"/>
      <c r="S5207" s="25"/>
    </row>
    <row r="5208" spans="2:19" s="16" customFormat="1" outlineLevel="2" x14ac:dyDescent="0.25">
      <c r="B5208" s="16" t="s">
        <v>2297</v>
      </c>
      <c r="C5208" s="16" t="s">
        <v>328</v>
      </c>
      <c r="D5208" s="16" t="s">
        <v>115</v>
      </c>
      <c r="E5208" s="16" t="s">
        <v>2298</v>
      </c>
      <c r="G5208" s="16" t="s">
        <v>2299</v>
      </c>
      <c r="H5208" s="16" t="s">
        <v>154</v>
      </c>
      <c r="I5208" s="31">
        <v>59786</v>
      </c>
      <c r="J5208" s="31">
        <v>59786</v>
      </c>
      <c r="K5208" s="32">
        <f>IFERROR((J5208/I5208),0)</f>
        <v>1</v>
      </c>
      <c r="L5208" s="31"/>
      <c r="M5208" s="31"/>
      <c r="N5208" s="34"/>
      <c r="O5208" s="28"/>
      <c r="P5208" s="28"/>
      <c r="Q5208" s="28"/>
      <c r="R5208" s="28"/>
      <c r="S5208" s="25"/>
    </row>
    <row r="5209" spans="2:19" s="16" customFormat="1" outlineLevel="2" x14ac:dyDescent="0.25">
      <c r="B5209" s="16" t="s">
        <v>2297</v>
      </c>
      <c r="C5209" s="16" t="s">
        <v>328</v>
      </c>
      <c r="D5209" s="16" t="s">
        <v>115</v>
      </c>
      <c r="E5209" s="16" t="s">
        <v>2298</v>
      </c>
      <c r="G5209" s="16" t="s">
        <v>2299</v>
      </c>
      <c r="H5209" s="16" t="s">
        <v>331</v>
      </c>
      <c r="I5209" s="31">
        <v>241877278</v>
      </c>
      <c r="J5209" s="31">
        <v>241877278</v>
      </c>
      <c r="K5209" s="32">
        <f>IFERROR((J5209/I5209),0)</f>
        <v>1</v>
      </c>
      <c r="L5209" s="31"/>
      <c r="M5209" s="31"/>
      <c r="N5209" s="34"/>
      <c r="O5209" s="28"/>
      <c r="P5209" s="28"/>
      <c r="Q5209" s="28"/>
      <c r="R5209" s="28"/>
      <c r="S5209" s="25"/>
    </row>
    <row r="5210" spans="2:19" s="16" customFormat="1" outlineLevel="2" x14ac:dyDescent="0.25">
      <c r="B5210" s="16" t="s">
        <v>2297</v>
      </c>
      <c r="C5210" s="16" t="s">
        <v>328</v>
      </c>
      <c r="D5210" s="16" t="s">
        <v>115</v>
      </c>
      <c r="E5210" s="16" t="s">
        <v>2298</v>
      </c>
      <c r="G5210" s="16" t="s">
        <v>2299</v>
      </c>
      <c r="H5210" s="16" t="s">
        <v>231</v>
      </c>
      <c r="I5210" s="31">
        <v>1470567605</v>
      </c>
      <c r="J5210" s="31">
        <v>1470567605</v>
      </c>
      <c r="K5210" s="32">
        <f>IFERROR((J5210/I5210),0)</f>
        <v>1</v>
      </c>
      <c r="L5210" s="31"/>
      <c r="M5210" s="31"/>
      <c r="N5210" s="39"/>
      <c r="O5210" s="28"/>
      <c r="P5210" s="28"/>
      <c r="Q5210" s="28"/>
      <c r="R5210" s="28"/>
      <c r="S5210" s="25"/>
    </row>
    <row r="5211" spans="2:19" s="16" customFormat="1" outlineLevel="2" x14ac:dyDescent="0.25">
      <c r="B5211" s="16" t="s">
        <v>2297</v>
      </c>
      <c r="C5211" s="16" t="s">
        <v>328</v>
      </c>
      <c r="D5211" s="16" t="s">
        <v>115</v>
      </c>
      <c r="E5211" s="16" t="s">
        <v>2298</v>
      </c>
      <c r="G5211" s="16" t="s">
        <v>2299</v>
      </c>
      <c r="H5211" s="16" t="s">
        <v>155</v>
      </c>
      <c r="I5211" s="31">
        <v>-1933302527</v>
      </c>
      <c r="J5211" s="31"/>
      <c r="K5211" s="32">
        <f>IFERROR((J5211/I5211),0)</f>
        <v>0</v>
      </c>
      <c r="L5211" s="31"/>
      <c r="M5211" s="31"/>
      <c r="N5211" s="34"/>
      <c r="O5211" s="28"/>
      <c r="P5211" s="28"/>
      <c r="Q5211" s="28"/>
      <c r="R5211" s="28"/>
      <c r="S5211" s="25"/>
    </row>
    <row r="5212" spans="2:19" s="16" customFormat="1" outlineLevel="1" x14ac:dyDescent="0.25">
      <c r="B5212" s="47" t="s">
        <v>7329</v>
      </c>
      <c r="C5212" s="47" t="str">
        <f>C5211</f>
        <v>ASIGNACIÓN PARA LA INVERSIÓN LOCAL SEGÚN NBI Y CUARTA, QUINTA, Y SEXTA CATEGORÍA</v>
      </c>
      <c r="D5212" s="47"/>
      <c r="E5212" s="47" t="str">
        <f>E5211</f>
        <v>20001</v>
      </c>
      <c r="F5212" s="47"/>
      <c r="G5212" s="47" t="str">
        <f>G5211</f>
        <v xml:space="preserve">VALLEDUPAR                                        </v>
      </c>
      <c r="H5212" s="47" t="s">
        <v>10655</v>
      </c>
      <c r="I5212" s="51">
        <f>SUBTOTAL(9,I5206:I5211)</f>
        <v>15172208892</v>
      </c>
      <c r="J5212" s="51">
        <f>SUBTOTAL(9,J5206:J5211)</f>
        <v>12846003486.27</v>
      </c>
      <c r="K5212" s="49">
        <f>J5212/I5212</f>
        <v>0.84667984587553624</v>
      </c>
      <c r="L5212" s="51">
        <f>SUBTOTAL(9,L5206:L5211)</f>
        <v>6386980990.8799992</v>
      </c>
      <c r="M5212" s="51">
        <f>SUBTOTAL(9,M5206:M5211)</f>
        <v>5407004704.2699995</v>
      </c>
      <c r="N5212" s="50">
        <f>IFERROR((M5212/L5212),"N.A")</f>
        <v>0.84656658787472316</v>
      </c>
      <c r="O5212" s="28"/>
      <c r="P5212" s="28"/>
      <c r="Q5212" s="28"/>
      <c r="R5212" s="28"/>
      <c r="S5212" s="25"/>
    </row>
    <row r="5213" spans="2:19" s="16" customFormat="1" outlineLevel="2" x14ac:dyDescent="0.25">
      <c r="B5213" s="16" t="s">
        <v>2300</v>
      </c>
      <c r="C5213" s="16" t="s">
        <v>328</v>
      </c>
      <c r="D5213" s="16" t="s">
        <v>119</v>
      </c>
      <c r="E5213" s="16" t="s">
        <v>2301</v>
      </c>
      <c r="G5213" s="16" t="s">
        <v>2302</v>
      </c>
      <c r="H5213" s="16" t="s">
        <v>152</v>
      </c>
      <c r="I5213" s="35">
        <v>1991378662</v>
      </c>
      <c r="J5213" s="35">
        <v>1113886072.25</v>
      </c>
      <c r="K5213" s="36">
        <f>IFERROR((J5213/I5213),0)</f>
        <v>0.55935422705157012</v>
      </c>
      <c r="L5213" s="35">
        <v>1315768999.2299998</v>
      </c>
      <c r="M5213" s="35">
        <v>1113886072.25</v>
      </c>
      <c r="N5213" s="40">
        <f>M5213/L5213</f>
        <v>0.84656658798151985</v>
      </c>
      <c r="O5213" s="28"/>
      <c r="P5213" s="28"/>
      <c r="Q5213" s="28"/>
      <c r="R5213" s="28"/>
      <c r="S5213" s="25"/>
    </row>
    <row r="5214" spans="2:19" s="16" customFormat="1" outlineLevel="2" x14ac:dyDescent="0.25">
      <c r="B5214" s="16" t="s">
        <v>2300</v>
      </c>
      <c r="C5214" s="16" t="s">
        <v>328</v>
      </c>
      <c r="D5214" s="16" t="s">
        <v>119</v>
      </c>
      <c r="E5214" s="16" t="s">
        <v>2301</v>
      </c>
      <c r="G5214" s="16" t="s">
        <v>2302</v>
      </c>
      <c r="H5214" s="16" t="s">
        <v>24</v>
      </c>
      <c r="I5214" s="31">
        <v>3006</v>
      </c>
      <c r="J5214" s="31">
        <v>3006</v>
      </c>
      <c r="K5214" s="32">
        <f>IFERROR((J5214/I5214),0)</f>
        <v>1</v>
      </c>
      <c r="L5214" s="31"/>
      <c r="M5214" s="31"/>
      <c r="N5214" s="34"/>
      <c r="O5214" s="28"/>
      <c r="P5214" s="28"/>
      <c r="Q5214" s="28"/>
      <c r="R5214" s="28"/>
      <c r="S5214" s="25"/>
    </row>
    <row r="5215" spans="2:19" s="16" customFormat="1" outlineLevel="2" x14ac:dyDescent="0.25">
      <c r="B5215" s="16" t="s">
        <v>2300</v>
      </c>
      <c r="C5215" s="16" t="s">
        <v>328</v>
      </c>
      <c r="D5215" s="16" t="s">
        <v>119</v>
      </c>
      <c r="E5215" s="16" t="s">
        <v>2301</v>
      </c>
      <c r="G5215" s="16" t="s">
        <v>2302</v>
      </c>
      <c r="H5215" s="16" t="s">
        <v>19</v>
      </c>
      <c r="I5215" s="31">
        <v>1463954139</v>
      </c>
      <c r="J5215" s="31">
        <v>1463954139</v>
      </c>
      <c r="K5215" s="32">
        <f>IFERROR((J5215/I5215),0)</f>
        <v>1</v>
      </c>
      <c r="L5215" s="31"/>
      <c r="M5215" s="31"/>
      <c r="N5215" s="34"/>
      <c r="O5215" s="28"/>
      <c r="P5215" s="28"/>
      <c r="Q5215" s="28"/>
      <c r="R5215" s="28"/>
      <c r="S5215" s="25"/>
    </row>
    <row r="5216" spans="2:19" s="16" customFormat="1" outlineLevel="2" x14ac:dyDescent="0.25">
      <c r="B5216" s="16" t="s">
        <v>2300</v>
      </c>
      <c r="C5216" s="16" t="s">
        <v>328</v>
      </c>
      <c r="D5216" s="16" t="s">
        <v>119</v>
      </c>
      <c r="E5216" s="16" t="s">
        <v>2301</v>
      </c>
      <c r="G5216" s="16" t="s">
        <v>2302</v>
      </c>
      <c r="H5216" s="16" t="s">
        <v>154</v>
      </c>
      <c r="I5216" s="31">
        <v>12316</v>
      </c>
      <c r="J5216" s="31">
        <v>12316</v>
      </c>
      <c r="K5216" s="32">
        <f>IFERROR((J5216/I5216),0)</f>
        <v>1</v>
      </c>
      <c r="L5216" s="31"/>
      <c r="M5216" s="31"/>
      <c r="N5216" s="34"/>
      <c r="O5216" s="28"/>
      <c r="P5216" s="28"/>
      <c r="Q5216" s="28"/>
      <c r="R5216" s="28"/>
      <c r="S5216" s="25"/>
    </row>
    <row r="5217" spans="2:19" s="16" customFormat="1" outlineLevel="2" x14ac:dyDescent="0.25">
      <c r="B5217" s="16" t="s">
        <v>2300</v>
      </c>
      <c r="C5217" s="16" t="s">
        <v>328</v>
      </c>
      <c r="D5217" s="16" t="s">
        <v>119</v>
      </c>
      <c r="E5217" s="16" t="s">
        <v>2301</v>
      </c>
      <c r="G5217" s="16" t="s">
        <v>2302</v>
      </c>
      <c r="H5217" s="16" t="s">
        <v>331</v>
      </c>
      <c r="I5217" s="31">
        <v>49828648</v>
      </c>
      <c r="J5217" s="31">
        <v>49828648</v>
      </c>
      <c r="K5217" s="32">
        <f>IFERROR((J5217/I5217),0)</f>
        <v>1</v>
      </c>
      <c r="L5217" s="31"/>
      <c r="M5217" s="31"/>
      <c r="N5217" s="34"/>
      <c r="O5217" s="28"/>
      <c r="P5217" s="28"/>
      <c r="Q5217" s="28"/>
      <c r="R5217" s="28"/>
      <c r="S5217" s="25"/>
    </row>
    <row r="5218" spans="2:19" s="16" customFormat="1" outlineLevel="2" x14ac:dyDescent="0.25">
      <c r="B5218" s="16" t="s">
        <v>2300</v>
      </c>
      <c r="C5218" s="16" t="s">
        <v>328</v>
      </c>
      <c r="D5218" s="16" t="s">
        <v>119</v>
      </c>
      <c r="E5218" s="16" t="s">
        <v>2301</v>
      </c>
      <c r="G5218" s="16" t="s">
        <v>2302</v>
      </c>
      <c r="H5218" s="16" t="s">
        <v>231</v>
      </c>
      <c r="I5218" s="31">
        <v>302948650</v>
      </c>
      <c r="J5218" s="31">
        <v>302948650</v>
      </c>
      <c r="K5218" s="32">
        <f>IFERROR((J5218/I5218),0)</f>
        <v>1</v>
      </c>
      <c r="L5218" s="31"/>
      <c r="M5218" s="31"/>
      <c r="N5218" s="39"/>
      <c r="O5218" s="28"/>
      <c r="P5218" s="28"/>
      <c r="Q5218" s="28"/>
      <c r="R5218" s="28"/>
      <c r="S5218" s="25"/>
    </row>
    <row r="5219" spans="2:19" s="16" customFormat="1" outlineLevel="2" x14ac:dyDescent="0.25">
      <c r="B5219" s="16" t="s">
        <v>2300</v>
      </c>
      <c r="C5219" s="16" t="s">
        <v>328</v>
      </c>
      <c r="D5219" s="16" t="s">
        <v>119</v>
      </c>
      <c r="E5219" s="16" t="s">
        <v>2301</v>
      </c>
      <c r="G5219" s="16" t="s">
        <v>2302</v>
      </c>
      <c r="H5219" s="16" t="s">
        <v>155</v>
      </c>
      <c r="I5219" s="31">
        <v>-398275732</v>
      </c>
      <c r="J5219" s="31"/>
      <c r="K5219" s="32">
        <f>IFERROR((J5219/I5219),0)</f>
        <v>0</v>
      </c>
      <c r="L5219" s="31"/>
      <c r="M5219" s="31"/>
      <c r="N5219" s="34"/>
      <c r="O5219" s="28"/>
      <c r="P5219" s="28"/>
      <c r="Q5219" s="28"/>
      <c r="R5219" s="28"/>
      <c r="S5219" s="25"/>
    </row>
    <row r="5220" spans="2:19" s="16" customFormat="1" outlineLevel="1" x14ac:dyDescent="0.25">
      <c r="B5220" s="47" t="s">
        <v>7330</v>
      </c>
      <c r="C5220" s="47" t="str">
        <f>C5219</f>
        <v>ASIGNACIÓN PARA LA INVERSIÓN LOCAL SEGÚN NBI Y CUARTA, QUINTA, Y SEXTA CATEGORÍA</v>
      </c>
      <c r="D5220" s="47"/>
      <c r="E5220" s="47" t="str">
        <f>E5219</f>
        <v>19845</v>
      </c>
      <c r="F5220" s="47"/>
      <c r="G5220" s="47" t="str">
        <f>G5219</f>
        <v xml:space="preserve">VILLA RICA                                        </v>
      </c>
      <c r="H5220" s="47" t="s">
        <v>10655</v>
      </c>
      <c r="I5220" s="51">
        <f>SUBTOTAL(9,I5213:I5219)</f>
        <v>3409849689</v>
      </c>
      <c r="J5220" s="51">
        <f>SUBTOTAL(9,J5213:J5219)</f>
        <v>2930632831.25</v>
      </c>
      <c r="K5220" s="49">
        <f>J5220/I5220</f>
        <v>0.8594610022559267</v>
      </c>
      <c r="L5220" s="51">
        <f>SUBTOTAL(9,L5213:L5219)</f>
        <v>1315768999.2299998</v>
      </c>
      <c r="M5220" s="51">
        <f>SUBTOTAL(9,M5213:M5219)</f>
        <v>1113886072.25</v>
      </c>
      <c r="N5220" s="50">
        <f>IFERROR((M5220/L5220),"N.A")</f>
        <v>0.84656658798151985</v>
      </c>
      <c r="O5220" s="28"/>
      <c r="P5220" s="28"/>
      <c r="Q5220" s="28"/>
      <c r="R5220" s="28"/>
      <c r="S5220" s="25"/>
    </row>
    <row r="5221" spans="2:19" s="16" customFormat="1" outlineLevel="2" x14ac:dyDescent="0.25">
      <c r="B5221" s="16" t="s">
        <v>2303</v>
      </c>
      <c r="C5221" s="16" t="s">
        <v>328</v>
      </c>
      <c r="D5221" s="16" t="s">
        <v>119</v>
      </c>
      <c r="E5221" s="16" t="s">
        <v>2304</v>
      </c>
      <c r="G5221" s="16" t="s">
        <v>2305</v>
      </c>
      <c r="H5221" s="16" t="s">
        <v>152</v>
      </c>
      <c r="I5221" s="35">
        <v>3533184341</v>
      </c>
      <c r="J5221" s="35">
        <v>1976301596.0700002</v>
      </c>
      <c r="K5221" s="36">
        <f>IFERROR((J5221/I5221),0)</f>
        <v>0.55935422704569271</v>
      </c>
      <c r="L5221" s="35">
        <v>2334490428.0600004</v>
      </c>
      <c r="M5221" s="35">
        <v>1976301596.0700002</v>
      </c>
      <c r="N5221" s="40">
        <f>M5221/L5221</f>
        <v>0.84656658785803585</v>
      </c>
      <c r="O5221" s="28"/>
      <c r="P5221" s="28"/>
      <c r="Q5221" s="28"/>
      <c r="R5221" s="28"/>
      <c r="S5221" s="25"/>
    </row>
    <row r="5222" spans="2:19" s="16" customFormat="1" outlineLevel="2" x14ac:dyDescent="0.25">
      <c r="B5222" s="16" t="s">
        <v>2303</v>
      </c>
      <c r="C5222" s="16" t="s">
        <v>328</v>
      </c>
      <c r="D5222" s="16" t="s">
        <v>119</v>
      </c>
      <c r="E5222" s="16" t="s">
        <v>2304</v>
      </c>
      <c r="G5222" s="16" t="s">
        <v>2305</v>
      </c>
      <c r="H5222" s="16" t="s">
        <v>19</v>
      </c>
      <c r="I5222" s="31">
        <v>4398579221</v>
      </c>
      <c r="J5222" s="31">
        <v>4398579221</v>
      </c>
      <c r="K5222" s="32">
        <f>IFERROR((J5222/I5222),0)</f>
        <v>1</v>
      </c>
      <c r="L5222" s="31"/>
      <c r="M5222" s="31"/>
      <c r="N5222" s="34"/>
      <c r="O5222" s="28"/>
      <c r="P5222" s="28"/>
      <c r="Q5222" s="28"/>
      <c r="R5222" s="28"/>
      <c r="S5222" s="25"/>
    </row>
    <row r="5223" spans="2:19" s="16" customFormat="1" outlineLevel="2" x14ac:dyDescent="0.25">
      <c r="B5223" s="16" t="s">
        <v>2303</v>
      </c>
      <c r="C5223" s="16" t="s">
        <v>328</v>
      </c>
      <c r="D5223" s="16" t="s">
        <v>119</v>
      </c>
      <c r="E5223" s="16" t="s">
        <v>2304</v>
      </c>
      <c r="G5223" s="16" t="s">
        <v>2305</v>
      </c>
      <c r="H5223" s="16" t="s">
        <v>154</v>
      </c>
      <c r="I5223" s="31">
        <v>21852</v>
      </c>
      <c r="J5223" s="31">
        <v>21852</v>
      </c>
      <c r="K5223" s="32">
        <f>IFERROR((J5223/I5223),0)</f>
        <v>1</v>
      </c>
      <c r="L5223" s="31"/>
      <c r="M5223" s="31"/>
      <c r="N5223" s="34"/>
      <c r="O5223" s="28"/>
      <c r="P5223" s="28"/>
      <c r="Q5223" s="28"/>
      <c r="R5223" s="28"/>
      <c r="S5223" s="25"/>
    </row>
    <row r="5224" spans="2:19" s="16" customFormat="1" outlineLevel="2" x14ac:dyDescent="0.25">
      <c r="B5224" s="16" t="s">
        <v>2303</v>
      </c>
      <c r="C5224" s="16" t="s">
        <v>328</v>
      </c>
      <c r="D5224" s="16" t="s">
        <v>119</v>
      </c>
      <c r="E5224" s="16" t="s">
        <v>2304</v>
      </c>
      <c r="G5224" s="16" t="s">
        <v>2305</v>
      </c>
      <c r="H5224" s="16" t="s">
        <v>331</v>
      </c>
      <c r="I5224" s="31">
        <v>88407996</v>
      </c>
      <c r="J5224" s="31">
        <v>88407996</v>
      </c>
      <c r="K5224" s="32">
        <f>IFERROR((J5224/I5224),0)</f>
        <v>1</v>
      </c>
      <c r="L5224" s="31"/>
      <c r="M5224" s="31"/>
      <c r="N5224" s="34"/>
      <c r="O5224" s="28"/>
      <c r="P5224" s="28"/>
      <c r="Q5224" s="28"/>
      <c r="R5224" s="28"/>
      <c r="S5224" s="25"/>
    </row>
    <row r="5225" spans="2:19" s="16" customFormat="1" outlineLevel="2" x14ac:dyDescent="0.25">
      <c r="B5225" s="16" t="s">
        <v>2303</v>
      </c>
      <c r="C5225" s="16" t="s">
        <v>328</v>
      </c>
      <c r="D5225" s="16" t="s">
        <v>119</v>
      </c>
      <c r="E5225" s="16" t="s">
        <v>2304</v>
      </c>
      <c r="G5225" s="16" t="s">
        <v>2305</v>
      </c>
      <c r="H5225" s="16" t="s">
        <v>231</v>
      </c>
      <c r="I5225" s="31">
        <v>537503713</v>
      </c>
      <c r="J5225" s="31">
        <v>537503713</v>
      </c>
      <c r="K5225" s="32">
        <f>IFERROR((J5225/I5225),0)</f>
        <v>1</v>
      </c>
      <c r="L5225" s="31"/>
      <c r="M5225" s="31"/>
      <c r="N5225" s="39"/>
      <c r="O5225" s="28"/>
      <c r="P5225" s="28"/>
      <c r="Q5225" s="28"/>
      <c r="R5225" s="28"/>
      <c r="S5225" s="25"/>
    </row>
    <row r="5226" spans="2:19" s="16" customFormat="1" outlineLevel="2" x14ac:dyDescent="0.25">
      <c r="B5226" s="16" t="s">
        <v>2303</v>
      </c>
      <c r="C5226" s="16" t="s">
        <v>328</v>
      </c>
      <c r="D5226" s="16" t="s">
        <v>119</v>
      </c>
      <c r="E5226" s="16" t="s">
        <v>2304</v>
      </c>
      <c r="G5226" s="16" t="s">
        <v>2305</v>
      </c>
      <c r="H5226" s="16" t="s">
        <v>155</v>
      </c>
      <c r="I5226" s="31">
        <v>-706636868</v>
      </c>
      <c r="J5226" s="31"/>
      <c r="K5226" s="32">
        <f>IFERROR((J5226/I5226),0)</f>
        <v>0</v>
      </c>
      <c r="L5226" s="31"/>
      <c r="M5226" s="31"/>
      <c r="N5226" s="34"/>
      <c r="O5226" s="28"/>
      <c r="P5226" s="28"/>
      <c r="Q5226" s="28"/>
      <c r="R5226" s="28"/>
      <c r="S5226" s="25"/>
    </row>
    <row r="5227" spans="2:19" s="16" customFormat="1" outlineLevel="1" x14ac:dyDescent="0.25">
      <c r="B5227" s="47" t="s">
        <v>7331</v>
      </c>
      <c r="C5227" s="47" t="str">
        <f>C5226</f>
        <v>ASIGNACIÓN PARA LA INVERSIÓN LOCAL SEGÚN NBI Y CUARTA, QUINTA, Y SEXTA CATEGORÍA</v>
      </c>
      <c r="D5227" s="47"/>
      <c r="E5227" s="47" t="str">
        <f>E5226</f>
        <v>19824</v>
      </c>
      <c r="F5227" s="47"/>
      <c r="G5227" s="47" t="str">
        <f>G5226</f>
        <v xml:space="preserve">TOTORÓ                                            </v>
      </c>
      <c r="H5227" s="47" t="s">
        <v>10655</v>
      </c>
      <c r="I5227" s="51">
        <f>SUBTOTAL(9,I5221:I5226)</f>
        <v>7851060255</v>
      </c>
      <c r="J5227" s="51">
        <f>SUBTOTAL(9,J5221:J5226)</f>
        <v>7000814378.0699997</v>
      </c>
      <c r="K5227" s="49">
        <f>J5227/I5227</f>
        <v>0.8917030503760921</v>
      </c>
      <c r="L5227" s="51">
        <f>SUBTOTAL(9,L5221:L5226)</f>
        <v>2334490428.0600004</v>
      </c>
      <c r="M5227" s="51">
        <f>SUBTOTAL(9,M5221:M5226)</f>
        <v>1976301596.0700002</v>
      </c>
      <c r="N5227" s="50">
        <f>IFERROR((M5227/L5227),"N.A")</f>
        <v>0.84656658785803585</v>
      </c>
      <c r="O5227" s="28"/>
      <c r="P5227" s="28"/>
      <c r="Q5227" s="28"/>
      <c r="R5227" s="28"/>
      <c r="S5227" s="25"/>
    </row>
    <row r="5228" spans="2:19" s="16" customFormat="1" outlineLevel="2" x14ac:dyDescent="0.25">
      <c r="B5228" s="16" t="s">
        <v>2306</v>
      </c>
      <c r="C5228" s="16" t="s">
        <v>328</v>
      </c>
      <c r="D5228" s="16" t="s">
        <v>119</v>
      </c>
      <c r="E5228" s="16" t="s">
        <v>2307</v>
      </c>
      <c r="G5228" s="16" t="s">
        <v>2308</v>
      </c>
      <c r="H5228" s="16" t="s">
        <v>152</v>
      </c>
      <c r="I5228" s="35">
        <v>3746145561</v>
      </c>
      <c r="J5228" s="35">
        <v>2095422354.6599998</v>
      </c>
      <c r="K5228" s="36">
        <f>IFERROR((J5228/I5228),0)</f>
        <v>0.55935422704200677</v>
      </c>
      <c r="L5228" s="35">
        <v>2475200869.8299999</v>
      </c>
      <c r="M5228" s="35">
        <v>2095422354.6599998</v>
      </c>
      <c r="N5228" s="40">
        <f>M5228/L5228</f>
        <v>0.84656658786804495</v>
      </c>
      <c r="O5228" s="28"/>
      <c r="P5228" s="28"/>
      <c r="Q5228" s="28"/>
      <c r="R5228" s="28"/>
      <c r="S5228" s="25"/>
    </row>
    <row r="5229" spans="2:19" s="16" customFormat="1" outlineLevel="2" x14ac:dyDescent="0.25">
      <c r="B5229" s="16" t="s">
        <v>2306</v>
      </c>
      <c r="C5229" s="16" t="s">
        <v>328</v>
      </c>
      <c r="D5229" s="16" t="s">
        <v>119</v>
      </c>
      <c r="E5229" s="16" t="s">
        <v>2307</v>
      </c>
      <c r="G5229" s="16" t="s">
        <v>2308</v>
      </c>
      <c r="H5229" s="16" t="s">
        <v>19</v>
      </c>
      <c r="I5229" s="31">
        <v>3878955557</v>
      </c>
      <c r="J5229" s="31">
        <v>3878955557</v>
      </c>
      <c r="K5229" s="32">
        <f>IFERROR((J5229/I5229),0)</f>
        <v>1</v>
      </c>
      <c r="L5229" s="31"/>
      <c r="M5229" s="31"/>
      <c r="N5229" s="34"/>
      <c r="O5229" s="28"/>
      <c r="P5229" s="28"/>
      <c r="Q5229" s="28"/>
      <c r="R5229" s="28"/>
      <c r="S5229" s="25"/>
    </row>
    <row r="5230" spans="2:19" s="16" customFormat="1" outlineLevel="2" x14ac:dyDescent="0.25">
      <c r="B5230" s="16" t="s">
        <v>2306</v>
      </c>
      <c r="C5230" s="16" t="s">
        <v>328</v>
      </c>
      <c r="D5230" s="16" t="s">
        <v>119</v>
      </c>
      <c r="E5230" s="16" t="s">
        <v>2307</v>
      </c>
      <c r="G5230" s="16" t="s">
        <v>2308</v>
      </c>
      <c r="H5230" s="16" t="s">
        <v>154</v>
      </c>
      <c r="I5230" s="31">
        <v>23169</v>
      </c>
      <c r="J5230" s="31">
        <v>23169</v>
      </c>
      <c r="K5230" s="32">
        <f>IFERROR((J5230/I5230),0)</f>
        <v>1</v>
      </c>
      <c r="L5230" s="31"/>
      <c r="M5230" s="31"/>
      <c r="N5230" s="34"/>
      <c r="O5230" s="28"/>
      <c r="P5230" s="28"/>
      <c r="Q5230" s="28"/>
      <c r="R5230" s="28"/>
      <c r="S5230" s="25"/>
    </row>
    <row r="5231" spans="2:19" s="16" customFormat="1" outlineLevel="2" x14ac:dyDescent="0.25">
      <c r="B5231" s="16" t="s">
        <v>2306</v>
      </c>
      <c r="C5231" s="16" t="s">
        <v>328</v>
      </c>
      <c r="D5231" s="16" t="s">
        <v>119</v>
      </c>
      <c r="E5231" s="16" t="s">
        <v>2307</v>
      </c>
      <c r="G5231" s="16" t="s">
        <v>2308</v>
      </c>
      <c r="H5231" s="16" t="s">
        <v>331</v>
      </c>
      <c r="I5231" s="31">
        <v>93736751</v>
      </c>
      <c r="J5231" s="31">
        <v>93736751</v>
      </c>
      <c r="K5231" s="32">
        <f>IFERROR((J5231/I5231),0)</f>
        <v>1</v>
      </c>
      <c r="L5231" s="31"/>
      <c r="M5231" s="31"/>
      <c r="N5231" s="34"/>
      <c r="O5231" s="28"/>
      <c r="P5231" s="28"/>
      <c r="Q5231" s="28"/>
      <c r="R5231" s="28"/>
      <c r="S5231" s="25"/>
    </row>
    <row r="5232" spans="2:19" s="16" customFormat="1" outlineLevel="2" x14ac:dyDescent="0.25">
      <c r="B5232" s="16" t="s">
        <v>2306</v>
      </c>
      <c r="C5232" s="16" t="s">
        <v>328</v>
      </c>
      <c r="D5232" s="16" t="s">
        <v>119</v>
      </c>
      <c r="E5232" s="16" t="s">
        <v>2307</v>
      </c>
      <c r="G5232" s="16" t="s">
        <v>2308</v>
      </c>
      <c r="H5232" s="16" t="s">
        <v>231</v>
      </c>
      <c r="I5232" s="31">
        <v>569901526</v>
      </c>
      <c r="J5232" s="31">
        <v>569901526</v>
      </c>
      <c r="K5232" s="32">
        <f>IFERROR((J5232/I5232),0)</f>
        <v>1</v>
      </c>
      <c r="L5232" s="31"/>
      <c r="M5232" s="31"/>
      <c r="N5232" s="39"/>
      <c r="O5232" s="28"/>
      <c r="P5232" s="28"/>
      <c r="Q5232" s="28"/>
      <c r="R5232" s="28"/>
      <c r="S5232" s="25"/>
    </row>
    <row r="5233" spans="2:19" s="16" customFormat="1" outlineLevel="2" x14ac:dyDescent="0.25">
      <c r="B5233" s="16" t="s">
        <v>2306</v>
      </c>
      <c r="C5233" s="16" t="s">
        <v>328</v>
      </c>
      <c r="D5233" s="16" t="s">
        <v>119</v>
      </c>
      <c r="E5233" s="16" t="s">
        <v>2307</v>
      </c>
      <c r="G5233" s="16" t="s">
        <v>2308</v>
      </c>
      <c r="H5233" s="16" t="s">
        <v>155</v>
      </c>
      <c r="I5233" s="31">
        <v>-749229112</v>
      </c>
      <c r="J5233" s="31"/>
      <c r="K5233" s="32">
        <f>IFERROR((J5233/I5233),0)</f>
        <v>0</v>
      </c>
      <c r="L5233" s="31"/>
      <c r="M5233" s="31"/>
      <c r="N5233" s="34"/>
      <c r="O5233" s="28"/>
      <c r="P5233" s="28"/>
      <c r="Q5233" s="28"/>
      <c r="R5233" s="28"/>
      <c r="S5233" s="25"/>
    </row>
    <row r="5234" spans="2:19" s="16" customFormat="1" outlineLevel="1" x14ac:dyDescent="0.25">
      <c r="B5234" s="47" t="s">
        <v>7332</v>
      </c>
      <c r="C5234" s="47" t="str">
        <f>C5233</f>
        <v>ASIGNACIÓN PARA LA INVERSIÓN LOCAL SEGÚN NBI Y CUARTA, QUINTA, Y SEXTA CATEGORÍA</v>
      </c>
      <c r="D5234" s="47"/>
      <c r="E5234" s="47" t="str">
        <f>E5233</f>
        <v>19821</v>
      </c>
      <c r="F5234" s="47"/>
      <c r="G5234" s="47" t="str">
        <f>G5233</f>
        <v xml:space="preserve">TORIBIO                                           </v>
      </c>
      <c r="H5234" s="47" t="s">
        <v>10655</v>
      </c>
      <c r="I5234" s="51">
        <f>SUBTOTAL(9,I5228:I5233)</f>
        <v>7539533452</v>
      </c>
      <c r="J5234" s="51">
        <f>SUBTOTAL(9,J5228:J5233)</f>
        <v>6638039357.6599998</v>
      </c>
      <c r="K5234" s="49">
        <f>J5234/I5234</f>
        <v>0.88043105053126836</v>
      </c>
      <c r="L5234" s="51">
        <f>SUBTOTAL(9,L5228:L5233)</f>
        <v>2475200869.8299999</v>
      </c>
      <c r="M5234" s="51">
        <f>SUBTOTAL(9,M5228:M5233)</f>
        <v>2095422354.6599998</v>
      </c>
      <c r="N5234" s="50">
        <f>IFERROR((M5234/L5234),"N.A")</f>
        <v>0.84656658786804495</v>
      </c>
      <c r="O5234" s="28"/>
      <c r="P5234" s="28"/>
      <c r="Q5234" s="28"/>
      <c r="R5234" s="28"/>
      <c r="S5234" s="25"/>
    </row>
    <row r="5235" spans="2:19" s="16" customFormat="1" outlineLevel="2" x14ac:dyDescent="0.25">
      <c r="B5235" s="16" t="s">
        <v>2309</v>
      </c>
      <c r="C5235" s="16" t="s">
        <v>328</v>
      </c>
      <c r="D5235" s="16" t="s">
        <v>119</v>
      </c>
      <c r="E5235" s="16" t="s">
        <v>2310</v>
      </c>
      <c r="G5235" s="16" t="s">
        <v>2311</v>
      </c>
      <c r="H5235" s="16" t="s">
        <v>152</v>
      </c>
      <c r="I5235" s="35">
        <v>6250056939</v>
      </c>
      <c r="J5235" s="35">
        <v>3495995768.1100006</v>
      </c>
      <c r="K5235" s="36">
        <f>IFERROR((J5235/I5235),0)</f>
        <v>0.55935422704634674</v>
      </c>
      <c r="L5235" s="35">
        <v>4129616994</v>
      </c>
      <c r="M5235" s="35">
        <v>3495995768.1100006</v>
      </c>
      <c r="N5235" s="40">
        <f>M5235/L5235</f>
        <v>0.84656658794009232</v>
      </c>
      <c r="O5235" s="28"/>
      <c r="P5235" s="28"/>
      <c r="Q5235" s="28"/>
      <c r="R5235" s="28"/>
      <c r="S5235" s="25"/>
    </row>
    <row r="5236" spans="2:19" s="16" customFormat="1" outlineLevel="2" x14ac:dyDescent="0.25">
      <c r="B5236" s="16" t="s">
        <v>2309</v>
      </c>
      <c r="C5236" s="16" t="s">
        <v>328</v>
      </c>
      <c r="D5236" s="16" t="s">
        <v>119</v>
      </c>
      <c r="E5236" s="16" t="s">
        <v>2310</v>
      </c>
      <c r="G5236" s="16" t="s">
        <v>2311</v>
      </c>
      <c r="H5236" s="16" t="s">
        <v>19</v>
      </c>
      <c r="I5236" s="31">
        <v>4564592432</v>
      </c>
      <c r="J5236" s="31">
        <v>4564592432</v>
      </c>
      <c r="K5236" s="32">
        <f>IFERROR((J5236/I5236),0)</f>
        <v>1</v>
      </c>
      <c r="L5236" s="31"/>
      <c r="M5236" s="31"/>
      <c r="N5236" s="34"/>
      <c r="O5236" s="28"/>
      <c r="P5236" s="28"/>
      <c r="Q5236" s="28"/>
      <c r="R5236" s="28"/>
      <c r="S5236" s="25"/>
    </row>
    <row r="5237" spans="2:19" s="16" customFormat="1" outlineLevel="2" x14ac:dyDescent="0.25">
      <c r="B5237" s="16" t="s">
        <v>2309</v>
      </c>
      <c r="C5237" s="16" t="s">
        <v>328</v>
      </c>
      <c r="D5237" s="16" t="s">
        <v>119</v>
      </c>
      <c r="E5237" s="16" t="s">
        <v>2310</v>
      </c>
      <c r="G5237" s="16" t="s">
        <v>2311</v>
      </c>
      <c r="H5237" s="16" t="s">
        <v>154</v>
      </c>
      <c r="I5237" s="31">
        <v>38656</v>
      </c>
      <c r="J5237" s="31">
        <v>38656</v>
      </c>
      <c r="K5237" s="32">
        <f>IFERROR((J5237/I5237),0)</f>
        <v>1</v>
      </c>
      <c r="L5237" s="31"/>
      <c r="M5237" s="31"/>
      <c r="N5237" s="34"/>
      <c r="O5237" s="28"/>
      <c r="P5237" s="28"/>
      <c r="Q5237" s="28"/>
      <c r="R5237" s="28"/>
      <c r="S5237" s="25"/>
    </row>
    <row r="5238" spans="2:19" s="16" customFormat="1" outlineLevel="2" x14ac:dyDescent="0.25">
      <c r="B5238" s="16" t="s">
        <v>2309</v>
      </c>
      <c r="C5238" s="16" t="s">
        <v>328</v>
      </c>
      <c r="D5238" s="16" t="s">
        <v>119</v>
      </c>
      <c r="E5238" s="16" t="s">
        <v>2310</v>
      </c>
      <c r="G5238" s="16" t="s">
        <v>2311</v>
      </c>
      <c r="H5238" s="16" t="s">
        <v>331</v>
      </c>
      <c r="I5238" s="31">
        <v>156390088</v>
      </c>
      <c r="J5238" s="31">
        <v>156390088</v>
      </c>
      <c r="K5238" s="32">
        <f>IFERROR((J5238/I5238),0)</f>
        <v>1</v>
      </c>
      <c r="L5238" s="31"/>
      <c r="M5238" s="31"/>
      <c r="N5238" s="34"/>
      <c r="O5238" s="28"/>
      <c r="P5238" s="28"/>
      <c r="Q5238" s="28"/>
      <c r="R5238" s="28"/>
      <c r="S5238" s="25"/>
    </row>
    <row r="5239" spans="2:19" s="16" customFormat="1" outlineLevel="2" x14ac:dyDescent="0.25">
      <c r="B5239" s="16" t="s">
        <v>2309</v>
      </c>
      <c r="C5239" s="16" t="s">
        <v>328</v>
      </c>
      <c r="D5239" s="16" t="s">
        <v>119</v>
      </c>
      <c r="E5239" s="16" t="s">
        <v>2310</v>
      </c>
      <c r="G5239" s="16" t="s">
        <v>2311</v>
      </c>
      <c r="H5239" s="16" t="s">
        <v>231</v>
      </c>
      <c r="I5239" s="31">
        <v>950821833</v>
      </c>
      <c r="J5239" s="31">
        <v>950821833</v>
      </c>
      <c r="K5239" s="32">
        <f>IFERROR((J5239/I5239),0)</f>
        <v>1</v>
      </c>
      <c r="L5239" s="31"/>
      <c r="M5239" s="31"/>
      <c r="N5239" s="39"/>
      <c r="O5239" s="28"/>
      <c r="P5239" s="28"/>
      <c r="Q5239" s="28"/>
      <c r="R5239" s="28"/>
      <c r="S5239" s="25"/>
    </row>
    <row r="5240" spans="2:19" s="16" customFormat="1" outlineLevel="2" x14ac:dyDescent="0.25">
      <c r="B5240" s="16" t="s">
        <v>2309</v>
      </c>
      <c r="C5240" s="16" t="s">
        <v>328</v>
      </c>
      <c r="D5240" s="16" t="s">
        <v>119</v>
      </c>
      <c r="E5240" s="16" t="s">
        <v>2310</v>
      </c>
      <c r="G5240" s="16" t="s">
        <v>2311</v>
      </c>
      <c r="H5240" s="16" t="s">
        <v>155</v>
      </c>
      <c r="I5240" s="31">
        <v>-1250011388</v>
      </c>
      <c r="J5240" s="31"/>
      <c r="K5240" s="32">
        <f>IFERROR((J5240/I5240),0)</f>
        <v>0</v>
      </c>
      <c r="L5240" s="31"/>
      <c r="M5240" s="31"/>
      <c r="N5240" s="34"/>
      <c r="O5240" s="28"/>
      <c r="P5240" s="28"/>
      <c r="Q5240" s="28"/>
      <c r="R5240" s="28"/>
      <c r="S5240" s="25"/>
    </row>
    <row r="5241" spans="2:19" s="16" customFormat="1" outlineLevel="1" x14ac:dyDescent="0.25">
      <c r="B5241" s="47" t="s">
        <v>7333</v>
      </c>
      <c r="C5241" s="47" t="str">
        <f>C5240</f>
        <v>ASIGNACIÓN PARA LA INVERSIÓN LOCAL SEGÚN NBI Y CUARTA, QUINTA, Y SEXTA CATEGORÍA</v>
      </c>
      <c r="D5241" s="47"/>
      <c r="E5241" s="47" t="str">
        <f>E5240</f>
        <v>19809</v>
      </c>
      <c r="F5241" s="47"/>
      <c r="G5241" s="47" t="str">
        <f>G5240</f>
        <v xml:space="preserve">TIMBIQUÍ                                          </v>
      </c>
      <c r="H5241" s="47" t="s">
        <v>10655</v>
      </c>
      <c r="I5241" s="51">
        <f>SUBTOTAL(9,I5235:I5240)</f>
        <v>10671888560</v>
      </c>
      <c r="J5241" s="51">
        <f>SUBTOTAL(9,J5235:J5240)</f>
        <v>9167838777.1100006</v>
      </c>
      <c r="K5241" s="49">
        <f>J5241/I5241</f>
        <v>0.85906432826449985</v>
      </c>
      <c r="L5241" s="51">
        <f>SUBTOTAL(9,L5235:L5240)</f>
        <v>4129616994</v>
      </c>
      <c r="M5241" s="51">
        <f>SUBTOTAL(9,M5235:M5240)</f>
        <v>3495995768.1100006</v>
      </c>
      <c r="N5241" s="50">
        <f>IFERROR((M5241/L5241),"N.A")</f>
        <v>0.84656658794009232</v>
      </c>
      <c r="O5241" s="28"/>
      <c r="P5241" s="28"/>
      <c r="Q5241" s="28"/>
      <c r="R5241" s="28"/>
      <c r="S5241" s="25"/>
    </row>
    <row r="5242" spans="2:19" s="16" customFormat="1" outlineLevel="2" x14ac:dyDescent="0.25">
      <c r="B5242" s="16" t="s">
        <v>2312</v>
      </c>
      <c r="C5242" s="16" t="s">
        <v>328</v>
      </c>
      <c r="D5242" s="16" t="s">
        <v>119</v>
      </c>
      <c r="E5242" s="16" t="s">
        <v>2313</v>
      </c>
      <c r="G5242" s="16" t="s">
        <v>2314</v>
      </c>
      <c r="H5242" s="16" t="s">
        <v>152</v>
      </c>
      <c r="I5242" s="35">
        <v>3234928604</v>
      </c>
      <c r="J5242" s="35">
        <v>1809470988.8399999</v>
      </c>
      <c r="K5242" s="36">
        <f>IFERROR((J5242/I5242),0)</f>
        <v>0.55935422704618054</v>
      </c>
      <c r="L5242" s="35">
        <v>2137423109.8399997</v>
      </c>
      <c r="M5242" s="35">
        <v>1809470988.8399999</v>
      </c>
      <c r="N5242" s="40">
        <f>M5242/L5242</f>
        <v>0.8465665878270825</v>
      </c>
      <c r="O5242" s="28"/>
      <c r="P5242" s="28"/>
      <c r="Q5242" s="28"/>
      <c r="R5242" s="28"/>
      <c r="S5242" s="25"/>
    </row>
    <row r="5243" spans="2:19" s="16" customFormat="1" outlineLevel="2" x14ac:dyDescent="0.25">
      <c r="B5243" s="16" t="s">
        <v>2312</v>
      </c>
      <c r="C5243" s="16" t="s">
        <v>328</v>
      </c>
      <c r="D5243" s="16" t="s">
        <v>119</v>
      </c>
      <c r="E5243" s="16" t="s">
        <v>2313</v>
      </c>
      <c r="G5243" s="16" t="s">
        <v>2314</v>
      </c>
      <c r="H5243" s="16" t="s">
        <v>19</v>
      </c>
      <c r="I5243" s="31">
        <v>2803233110</v>
      </c>
      <c r="J5243" s="31">
        <v>2803233110</v>
      </c>
      <c r="K5243" s="32">
        <f>IFERROR((J5243/I5243),0)</f>
        <v>1</v>
      </c>
      <c r="L5243" s="31"/>
      <c r="M5243" s="31"/>
      <c r="N5243" s="34"/>
      <c r="O5243" s="28"/>
      <c r="P5243" s="28"/>
      <c r="Q5243" s="28"/>
      <c r="R5243" s="28"/>
      <c r="S5243" s="25"/>
    </row>
    <row r="5244" spans="2:19" s="16" customFormat="1" outlineLevel="2" x14ac:dyDescent="0.25">
      <c r="B5244" s="16" t="s">
        <v>2312</v>
      </c>
      <c r="C5244" s="16" t="s">
        <v>328</v>
      </c>
      <c r="D5244" s="16" t="s">
        <v>119</v>
      </c>
      <c r="E5244" s="16" t="s">
        <v>2313</v>
      </c>
      <c r="G5244" s="16" t="s">
        <v>2314</v>
      </c>
      <c r="H5244" s="16" t="s">
        <v>154</v>
      </c>
      <c r="I5244" s="31">
        <v>20008</v>
      </c>
      <c r="J5244" s="31">
        <v>20008</v>
      </c>
      <c r="K5244" s="32">
        <f>IFERROR((J5244/I5244),0)</f>
        <v>1</v>
      </c>
      <c r="L5244" s="31"/>
      <c r="M5244" s="31"/>
      <c r="N5244" s="34"/>
      <c r="O5244" s="28"/>
      <c r="P5244" s="28"/>
      <c r="Q5244" s="28"/>
      <c r="R5244" s="28"/>
      <c r="S5244" s="25"/>
    </row>
    <row r="5245" spans="2:19" s="16" customFormat="1" outlineLevel="2" x14ac:dyDescent="0.25">
      <c r="B5245" s="16" t="s">
        <v>2312</v>
      </c>
      <c r="C5245" s="16" t="s">
        <v>328</v>
      </c>
      <c r="D5245" s="16" t="s">
        <v>119</v>
      </c>
      <c r="E5245" s="16" t="s">
        <v>2313</v>
      </c>
      <c r="G5245" s="16" t="s">
        <v>2314</v>
      </c>
      <c r="H5245" s="16" t="s">
        <v>331</v>
      </c>
      <c r="I5245" s="31">
        <v>80944986</v>
      </c>
      <c r="J5245" s="31">
        <v>80944986</v>
      </c>
      <c r="K5245" s="32">
        <f>IFERROR((J5245/I5245),0)</f>
        <v>1</v>
      </c>
      <c r="L5245" s="31"/>
      <c r="M5245" s="31"/>
      <c r="N5245" s="34"/>
      <c r="O5245" s="28"/>
      <c r="P5245" s="28"/>
      <c r="Q5245" s="28"/>
      <c r="R5245" s="28"/>
      <c r="S5245" s="25"/>
    </row>
    <row r="5246" spans="2:19" s="16" customFormat="1" outlineLevel="2" x14ac:dyDescent="0.25">
      <c r="B5246" s="16" t="s">
        <v>2312</v>
      </c>
      <c r="C5246" s="16" t="s">
        <v>328</v>
      </c>
      <c r="D5246" s="16" t="s">
        <v>119</v>
      </c>
      <c r="E5246" s="16" t="s">
        <v>2313</v>
      </c>
      <c r="G5246" s="16" t="s">
        <v>2314</v>
      </c>
      <c r="H5246" s="16" t="s">
        <v>231</v>
      </c>
      <c r="I5246" s="31">
        <v>492130036</v>
      </c>
      <c r="J5246" s="31">
        <v>492130036</v>
      </c>
      <c r="K5246" s="32">
        <f>IFERROR((J5246/I5246),0)</f>
        <v>1</v>
      </c>
      <c r="L5246" s="31"/>
      <c r="M5246" s="31"/>
      <c r="N5246" s="39"/>
      <c r="O5246" s="28"/>
      <c r="P5246" s="28"/>
      <c r="Q5246" s="28"/>
      <c r="R5246" s="28"/>
      <c r="S5246" s="25"/>
    </row>
    <row r="5247" spans="2:19" s="16" customFormat="1" outlineLevel="2" x14ac:dyDescent="0.25">
      <c r="B5247" s="16" t="s">
        <v>2312</v>
      </c>
      <c r="C5247" s="16" t="s">
        <v>328</v>
      </c>
      <c r="D5247" s="16" t="s">
        <v>119</v>
      </c>
      <c r="E5247" s="16" t="s">
        <v>2313</v>
      </c>
      <c r="G5247" s="16" t="s">
        <v>2314</v>
      </c>
      <c r="H5247" s="16" t="s">
        <v>155</v>
      </c>
      <c r="I5247" s="31">
        <v>-646985721</v>
      </c>
      <c r="J5247" s="31"/>
      <c r="K5247" s="32">
        <f>IFERROR((J5247/I5247),0)</f>
        <v>0</v>
      </c>
      <c r="L5247" s="31"/>
      <c r="M5247" s="31"/>
      <c r="N5247" s="34"/>
      <c r="O5247" s="28"/>
      <c r="P5247" s="28"/>
      <c r="Q5247" s="28"/>
      <c r="R5247" s="28"/>
      <c r="S5247" s="25"/>
    </row>
    <row r="5248" spans="2:19" s="16" customFormat="1" outlineLevel="1" x14ac:dyDescent="0.25">
      <c r="B5248" s="47" t="s">
        <v>7334</v>
      </c>
      <c r="C5248" s="47" t="str">
        <f>C5247</f>
        <v>ASIGNACIÓN PARA LA INVERSIÓN LOCAL SEGÚN NBI Y CUARTA, QUINTA, Y SEXTA CATEGORÍA</v>
      </c>
      <c r="D5248" s="47"/>
      <c r="E5248" s="47" t="str">
        <f>E5247</f>
        <v>19807</v>
      </c>
      <c r="F5248" s="47"/>
      <c r="G5248" s="47" t="str">
        <f>G5247</f>
        <v xml:space="preserve">TIMBÍO                                            </v>
      </c>
      <c r="H5248" s="47" t="s">
        <v>10655</v>
      </c>
      <c r="I5248" s="51">
        <f>SUBTOTAL(9,I5242:I5247)</f>
        <v>5964271023</v>
      </c>
      <c r="J5248" s="51">
        <f>SUBTOTAL(9,J5242:J5247)</f>
        <v>5185799128.8400002</v>
      </c>
      <c r="K5248" s="49">
        <f>J5248/I5248</f>
        <v>0.86947744474421418</v>
      </c>
      <c r="L5248" s="51">
        <f>SUBTOTAL(9,L5242:L5247)</f>
        <v>2137423109.8399997</v>
      </c>
      <c r="M5248" s="51">
        <f>SUBTOTAL(9,M5242:M5247)</f>
        <v>1809470988.8399999</v>
      </c>
      <c r="N5248" s="50">
        <f>IFERROR((M5248/L5248),"N.A")</f>
        <v>0.8465665878270825</v>
      </c>
      <c r="O5248" s="28"/>
      <c r="P5248" s="28"/>
      <c r="Q5248" s="28"/>
      <c r="R5248" s="28"/>
      <c r="S5248" s="25"/>
    </row>
    <row r="5249" spans="2:19" s="16" customFormat="1" outlineLevel="2" x14ac:dyDescent="0.25">
      <c r="B5249" s="16" t="s">
        <v>2315</v>
      </c>
      <c r="C5249" s="16" t="s">
        <v>328</v>
      </c>
      <c r="D5249" s="16" t="s">
        <v>119</v>
      </c>
      <c r="E5249" s="16" t="s">
        <v>2316</v>
      </c>
      <c r="G5249" s="16" t="s">
        <v>63</v>
      </c>
      <c r="H5249" s="16" t="s">
        <v>152</v>
      </c>
      <c r="I5249" s="35">
        <v>2904888910</v>
      </c>
      <c r="J5249" s="35">
        <v>1624861890.9100001</v>
      </c>
      <c r="K5249" s="36">
        <f>IFERROR((J5249/I5249),0)</f>
        <v>0.55935422704684434</v>
      </c>
      <c r="L5249" s="35">
        <v>1919355091.5699999</v>
      </c>
      <c r="M5249" s="35">
        <v>1624861890.9100001</v>
      </c>
      <c r="N5249" s="40">
        <f>M5249/L5249</f>
        <v>0.84656658793704009</v>
      </c>
      <c r="O5249" s="28"/>
      <c r="P5249" s="28"/>
      <c r="Q5249" s="28"/>
      <c r="R5249" s="28"/>
      <c r="S5249" s="25"/>
    </row>
    <row r="5250" spans="2:19" s="16" customFormat="1" outlineLevel="2" x14ac:dyDescent="0.25">
      <c r="B5250" s="16" t="s">
        <v>2315</v>
      </c>
      <c r="C5250" s="16" t="s">
        <v>328</v>
      </c>
      <c r="D5250" s="16" t="s">
        <v>119</v>
      </c>
      <c r="E5250" s="16" t="s">
        <v>2316</v>
      </c>
      <c r="G5250" s="16" t="s">
        <v>63</v>
      </c>
      <c r="H5250" s="16" t="s">
        <v>19</v>
      </c>
      <c r="I5250" s="31">
        <v>3860920270</v>
      </c>
      <c r="J5250" s="31">
        <v>3860920270</v>
      </c>
      <c r="K5250" s="32">
        <f>IFERROR((J5250/I5250),0)</f>
        <v>1</v>
      </c>
      <c r="L5250" s="31"/>
      <c r="M5250" s="31"/>
      <c r="N5250" s="34"/>
      <c r="O5250" s="28"/>
      <c r="P5250" s="28"/>
      <c r="Q5250" s="28"/>
      <c r="R5250" s="28"/>
      <c r="S5250" s="25"/>
    </row>
    <row r="5251" spans="2:19" s="16" customFormat="1" outlineLevel="2" x14ac:dyDescent="0.25">
      <c r="B5251" s="16" t="s">
        <v>2315</v>
      </c>
      <c r="C5251" s="16" t="s">
        <v>328</v>
      </c>
      <c r="D5251" s="16" t="s">
        <v>119</v>
      </c>
      <c r="E5251" s="16" t="s">
        <v>2316</v>
      </c>
      <c r="G5251" s="16" t="s">
        <v>63</v>
      </c>
      <c r="H5251" s="16" t="s">
        <v>154</v>
      </c>
      <c r="I5251" s="31">
        <v>17966</v>
      </c>
      <c r="J5251" s="31">
        <v>17966</v>
      </c>
      <c r="K5251" s="32">
        <f>IFERROR((J5251/I5251),0)</f>
        <v>1</v>
      </c>
      <c r="L5251" s="31"/>
      <c r="M5251" s="31"/>
      <c r="N5251" s="34"/>
      <c r="O5251" s="28"/>
      <c r="P5251" s="28"/>
      <c r="Q5251" s="28"/>
      <c r="R5251" s="28"/>
      <c r="S5251" s="25"/>
    </row>
    <row r="5252" spans="2:19" s="16" customFormat="1" outlineLevel="2" x14ac:dyDescent="0.25">
      <c r="B5252" s="16" t="s">
        <v>2315</v>
      </c>
      <c r="C5252" s="16" t="s">
        <v>328</v>
      </c>
      <c r="D5252" s="16" t="s">
        <v>119</v>
      </c>
      <c r="E5252" s="16" t="s">
        <v>2316</v>
      </c>
      <c r="G5252" s="16" t="s">
        <v>63</v>
      </c>
      <c r="H5252" s="16" t="s">
        <v>331</v>
      </c>
      <c r="I5252" s="31">
        <v>72686671</v>
      </c>
      <c r="J5252" s="31">
        <v>72686671</v>
      </c>
      <c r="K5252" s="32">
        <f>IFERROR((J5252/I5252),0)</f>
        <v>1</v>
      </c>
      <c r="L5252" s="31"/>
      <c r="M5252" s="31"/>
      <c r="N5252" s="34"/>
      <c r="O5252" s="28"/>
      <c r="P5252" s="28"/>
      <c r="Q5252" s="28"/>
      <c r="R5252" s="28"/>
      <c r="S5252" s="25"/>
    </row>
    <row r="5253" spans="2:19" s="16" customFormat="1" outlineLevel="2" x14ac:dyDescent="0.25">
      <c r="B5253" s="16" t="s">
        <v>2315</v>
      </c>
      <c r="C5253" s="16" t="s">
        <v>328</v>
      </c>
      <c r="D5253" s="16" t="s">
        <v>119</v>
      </c>
      <c r="E5253" s="16" t="s">
        <v>2316</v>
      </c>
      <c r="G5253" s="16" t="s">
        <v>63</v>
      </c>
      <c r="H5253" s="16" t="s">
        <v>231</v>
      </c>
      <c r="I5253" s="31">
        <v>441921062</v>
      </c>
      <c r="J5253" s="31">
        <v>441921062</v>
      </c>
      <c r="K5253" s="32">
        <f>IFERROR((J5253/I5253),0)</f>
        <v>1</v>
      </c>
      <c r="L5253" s="31"/>
      <c r="M5253" s="31"/>
      <c r="N5253" s="39"/>
      <c r="O5253" s="28"/>
      <c r="P5253" s="28"/>
      <c r="Q5253" s="28"/>
      <c r="R5253" s="28"/>
      <c r="S5253" s="25"/>
    </row>
    <row r="5254" spans="2:19" s="16" customFormat="1" outlineLevel="2" x14ac:dyDescent="0.25">
      <c r="B5254" s="16" t="s">
        <v>2315</v>
      </c>
      <c r="C5254" s="16" t="s">
        <v>328</v>
      </c>
      <c r="D5254" s="16" t="s">
        <v>119</v>
      </c>
      <c r="E5254" s="16" t="s">
        <v>2316</v>
      </c>
      <c r="G5254" s="16" t="s">
        <v>63</v>
      </c>
      <c r="H5254" s="16" t="s">
        <v>155</v>
      </c>
      <c r="I5254" s="31">
        <v>-580977782</v>
      </c>
      <c r="J5254" s="31"/>
      <c r="K5254" s="32">
        <f>IFERROR((J5254/I5254),0)</f>
        <v>0</v>
      </c>
      <c r="L5254" s="31"/>
      <c r="M5254" s="31"/>
      <c r="N5254" s="34"/>
      <c r="O5254" s="28"/>
      <c r="P5254" s="28"/>
      <c r="Q5254" s="28"/>
      <c r="R5254" s="28"/>
      <c r="S5254" s="25"/>
    </row>
    <row r="5255" spans="2:19" s="16" customFormat="1" outlineLevel="1" x14ac:dyDescent="0.25">
      <c r="B5255" s="47" t="s">
        <v>7335</v>
      </c>
      <c r="C5255" s="47" t="str">
        <f>C5254</f>
        <v>ASIGNACIÓN PARA LA INVERSIÓN LOCAL SEGÚN NBI Y CUARTA, QUINTA, Y SEXTA CATEGORÍA</v>
      </c>
      <c r="D5255" s="47"/>
      <c r="E5255" s="47" t="str">
        <f>E5254</f>
        <v>19785</v>
      </c>
      <c r="F5255" s="47"/>
      <c r="G5255" s="47" t="str">
        <f>G5254</f>
        <v xml:space="preserve">SUCRE                                             </v>
      </c>
      <c r="H5255" s="47" t="s">
        <v>10655</v>
      </c>
      <c r="I5255" s="51">
        <f>SUBTOTAL(9,I5249:I5254)</f>
        <v>6699457097</v>
      </c>
      <c r="J5255" s="51">
        <f>SUBTOTAL(9,J5249:J5254)</f>
        <v>6000407859.9099998</v>
      </c>
      <c r="K5255" s="49">
        <f>J5255/I5255</f>
        <v>0.89565583793304193</v>
      </c>
      <c r="L5255" s="51">
        <f>SUBTOTAL(9,L5249:L5254)</f>
        <v>1919355091.5699999</v>
      </c>
      <c r="M5255" s="51">
        <f>SUBTOTAL(9,M5249:M5254)</f>
        <v>1624861890.9100001</v>
      </c>
      <c r="N5255" s="50">
        <f>IFERROR((M5255/L5255),"N.A")</f>
        <v>0.84656658793704009</v>
      </c>
      <c r="O5255" s="28"/>
      <c r="P5255" s="28"/>
      <c r="Q5255" s="28"/>
      <c r="R5255" s="28"/>
      <c r="S5255" s="25"/>
    </row>
    <row r="5256" spans="2:19" s="16" customFormat="1" outlineLevel="2" x14ac:dyDescent="0.25">
      <c r="B5256" s="16" t="s">
        <v>2317</v>
      </c>
      <c r="C5256" s="16" t="s">
        <v>328</v>
      </c>
      <c r="D5256" s="16" t="s">
        <v>119</v>
      </c>
      <c r="E5256" s="16" t="s">
        <v>2318</v>
      </c>
      <c r="G5256" s="16" t="s">
        <v>614</v>
      </c>
      <c r="H5256" s="16" t="s">
        <v>152</v>
      </c>
      <c r="I5256" s="35">
        <v>4155633379</v>
      </c>
      <c r="J5256" s="35">
        <v>2324471096.5999999</v>
      </c>
      <c r="K5256" s="36">
        <f>IFERROR((J5256/I5256),0)</f>
        <v>0.55935422704669735</v>
      </c>
      <c r="L5256" s="35">
        <v>2745762861.5299997</v>
      </c>
      <c r="M5256" s="35">
        <v>2324471096.5999999</v>
      </c>
      <c r="N5256" s="40">
        <f>M5256/L5256</f>
        <v>0.84656658780239791</v>
      </c>
      <c r="O5256" s="28"/>
      <c r="P5256" s="28"/>
      <c r="Q5256" s="28"/>
      <c r="R5256" s="28"/>
      <c r="S5256" s="25"/>
    </row>
    <row r="5257" spans="2:19" s="16" customFormat="1" outlineLevel="2" x14ac:dyDescent="0.25">
      <c r="B5257" s="16" t="s">
        <v>2317</v>
      </c>
      <c r="C5257" s="16" t="s">
        <v>328</v>
      </c>
      <c r="D5257" s="16" t="s">
        <v>119</v>
      </c>
      <c r="E5257" s="16" t="s">
        <v>2318</v>
      </c>
      <c r="G5257" s="16" t="s">
        <v>614</v>
      </c>
      <c r="H5257" s="16" t="s">
        <v>19</v>
      </c>
      <c r="I5257" s="31">
        <v>9294142177</v>
      </c>
      <c r="J5257" s="31">
        <v>9294142177</v>
      </c>
      <c r="K5257" s="32">
        <f>IFERROR((J5257/I5257),0)</f>
        <v>1</v>
      </c>
      <c r="L5257" s="31"/>
      <c r="M5257" s="31"/>
      <c r="N5257" s="34"/>
      <c r="O5257" s="28"/>
      <c r="P5257" s="28"/>
      <c r="Q5257" s="28"/>
      <c r="R5257" s="28"/>
      <c r="S5257" s="25"/>
    </row>
    <row r="5258" spans="2:19" s="16" customFormat="1" outlineLevel="2" x14ac:dyDescent="0.25">
      <c r="B5258" s="16" t="s">
        <v>2317</v>
      </c>
      <c r="C5258" s="16" t="s">
        <v>328</v>
      </c>
      <c r="D5258" s="16" t="s">
        <v>119</v>
      </c>
      <c r="E5258" s="16" t="s">
        <v>2318</v>
      </c>
      <c r="G5258" s="16" t="s">
        <v>614</v>
      </c>
      <c r="H5258" s="16" t="s">
        <v>154</v>
      </c>
      <c r="I5258" s="31">
        <v>25702</v>
      </c>
      <c r="J5258" s="31">
        <v>25702</v>
      </c>
      <c r="K5258" s="32">
        <f>IFERROR((J5258/I5258),0)</f>
        <v>1</v>
      </c>
      <c r="L5258" s="31"/>
      <c r="M5258" s="31"/>
      <c r="N5258" s="34"/>
      <c r="O5258" s="28"/>
      <c r="P5258" s="28"/>
      <c r="Q5258" s="28"/>
      <c r="R5258" s="28"/>
      <c r="S5258" s="25"/>
    </row>
    <row r="5259" spans="2:19" s="16" customFormat="1" outlineLevel="2" x14ac:dyDescent="0.25">
      <c r="B5259" s="16" t="s">
        <v>2317</v>
      </c>
      <c r="C5259" s="16" t="s">
        <v>328</v>
      </c>
      <c r="D5259" s="16" t="s">
        <v>119</v>
      </c>
      <c r="E5259" s="16" t="s">
        <v>2318</v>
      </c>
      <c r="G5259" s="16" t="s">
        <v>614</v>
      </c>
      <c r="H5259" s="16" t="s">
        <v>331</v>
      </c>
      <c r="I5259" s="31">
        <v>103983032</v>
      </c>
      <c r="J5259" s="31">
        <v>103983032</v>
      </c>
      <c r="K5259" s="32">
        <f>IFERROR((J5259/I5259),0)</f>
        <v>1</v>
      </c>
      <c r="L5259" s="31"/>
      <c r="M5259" s="31"/>
      <c r="N5259" s="34"/>
      <c r="O5259" s="28"/>
      <c r="P5259" s="28"/>
      <c r="Q5259" s="28"/>
      <c r="R5259" s="28"/>
      <c r="S5259" s="25"/>
    </row>
    <row r="5260" spans="2:19" s="16" customFormat="1" outlineLevel="2" x14ac:dyDescent="0.25">
      <c r="B5260" s="16" t="s">
        <v>2317</v>
      </c>
      <c r="C5260" s="16" t="s">
        <v>328</v>
      </c>
      <c r="D5260" s="16" t="s">
        <v>119</v>
      </c>
      <c r="E5260" s="16" t="s">
        <v>2318</v>
      </c>
      <c r="G5260" s="16" t="s">
        <v>614</v>
      </c>
      <c r="H5260" s="16" t="s">
        <v>231</v>
      </c>
      <c r="I5260" s="31">
        <v>632196952</v>
      </c>
      <c r="J5260" s="31">
        <v>632196952</v>
      </c>
      <c r="K5260" s="32">
        <f>IFERROR((J5260/I5260),0)</f>
        <v>1</v>
      </c>
      <c r="L5260" s="31"/>
      <c r="M5260" s="31"/>
      <c r="N5260" s="39"/>
      <c r="O5260" s="28"/>
      <c r="P5260" s="28"/>
      <c r="Q5260" s="28"/>
      <c r="R5260" s="28"/>
      <c r="S5260" s="25"/>
    </row>
    <row r="5261" spans="2:19" s="16" customFormat="1" outlineLevel="2" x14ac:dyDescent="0.25">
      <c r="B5261" s="16" t="s">
        <v>2317</v>
      </c>
      <c r="C5261" s="16" t="s">
        <v>328</v>
      </c>
      <c r="D5261" s="16" t="s">
        <v>119</v>
      </c>
      <c r="E5261" s="16" t="s">
        <v>2318</v>
      </c>
      <c r="G5261" s="16" t="s">
        <v>614</v>
      </c>
      <c r="H5261" s="16" t="s">
        <v>155</v>
      </c>
      <c r="I5261" s="31">
        <v>-831126676</v>
      </c>
      <c r="J5261" s="31"/>
      <c r="K5261" s="32">
        <f>IFERROR((J5261/I5261),0)</f>
        <v>0</v>
      </c>
      <c r="L5261" s="31"/>
      <c r="M5261" s="31"/>
      <c r="N5261" s="34"/>
      <c r="O5261" s="28"/>
      <c r="P5261" s="28"/>
      <c r="Q5261" s="28"/>
      <c r="R5261" s="28"/>
      <c r="S5261" s="25"/>
    </row>
    <row r="5262" spans="2:19" s="16" customFormat="1" outlineLevel="1" x14ac:dyDescent="0.25">
      <c r="B5262" s="47" t="s">
        <v>7336</v>
      </c>
      <c r="C5262" s="47" t="str">
        <f>C5261</f>
        <v>ASIGNACIÓN PARA LA INVERSIÓN LOCAL SEGÚN NBI Y CUARTA, QUINTA, Y SEXTA CATEGORÍA</v>
      </c>
      <c r="D5262" s="47"/>
      <c r="E5262" s="47" t="str">
        <f>E5261</f>
        <v>19780</v>
      </c>
      <c r="F5262" s="47"/>
      <c r="G5262" s="47" t="str">
        <f>G5261</f>
        <v xml:space="preserve">SUÁREZ                                            </v>
      </c>
      <c r="H5262" s="47" t="s">
        <v>10655</v>
      </c>
      <c r="I5262" s="51">
        <f>SUBTOTAL(9,I5256:I5261)</f>
        <v>13354854566</v>
      </c>
      <c r="J5262" s="51">
        <f>SUBTOTAL(9,J5256:J5261)</f>
        <v>12354818959.6</v>
      </c>
      <c r="K5262" s="49">
        <f>J5262/I5262</f>
        <v>0.92511819567500342</v>
      </c>
      <c r="L5262" s="51">
        <f>SUBTOTAL(9,L5256:L5261)</f>
        <v>2745762861.5299997</v>
      </c>
      <c r="M5262" s="51">
        <f>SUBTOTAL(9,M5256:M5261)</f>
        <v>2324471096.5999999</v>
      </c>
      <c r="N5262" s="50">
        <f>IFERROR((M5262/L5262),"N.A")</f>
        <v>0.84656658780239791</v>
      </c>
      <c r="O5262" s="28"/>
      <c r="P5262" s="28"/>
      <c r="Q5262" s="28"/>
      <c r="R5262" s="28"/>
      <c r="S5262" s="25"/>
    </row>
    <row r="5263" spans="2:19" s="16" customFormat="1" outlineLevel="2" x14ac:dyDescent="0.25">
      <c r="B5263" s="16" t="s">
        <v>2319</v>
      </c>
      <c r="C5263" s="16" t="s">
        <v>328</v>
      </c>
      <c r="D5263" s="16" t="s">
        <v>119</v>
      </c>
      <c r="E5263" s="16" t="s">
        <v>2320</v>
      </c>
      <c r="G5263" s="16" t="s">
        <v>2321</v>
      </c>
      <c r="H5263" s="16" t="s">
        <v>152</v>
      </c>
      <c r="I5263" s="35">
        <v>2311378777</v>
      </c>
      <c r="J5263" s="35">
        <v>1292879489.2</v>
      </c>
      <c r="K5263" s="36">
        <f>IFERROR((J5263/I5263),0)</f>
        <v>0.55935422703762239</v>
      </c>
      <c r="L5263" s="35">
        <v>1527203539.1200004</v>
      </c>
      <c r="M5263" s="35">
        <v>1292879489.2</v>
      </c>
      <c r="N5263" s="40">
        <f>M5263/L5263</f>
        <v>0.84656658793822492</v>
      </c>
      <c r="O5263" s="28"/>
      <c r="P5263" s="28"/>
      <c r="Q5263" s="28"/>
      <c r="R5263" s="28"/>
      <c r="S5263" s="25"/>
    </row>
    <row r="5264" spans="2:19" s="16" customFormat="1" outlineLevel="2" x14ac:dyDescent="0.25">
      <c r="B5264" s="16" t="s">
        <v>2319</v>
      </c>
      <c r="C5264" s="16" t="s">
        <v>328</v>
      </c>
      <c r="D5264" s="16" t="s">
        <v>119</v>
      </c>
      <c r="E5264" s="16" t="s">
        <v>2320</v>
      </c>
      <c r="G5264" s="16" t="s">
        <v>2321</v>
      </c>
      <c r="H5264" s="16" t="s">
        <v>19</v>
      </c>
      <c r="I5264" s="31">
        <v>6412561682</v>
      </c>
      <c r="J5264" s="31">
        <v>6412561682</v>
      </c>
      <c r="K5264" s="32">
        <f>IFERROR((J5264/I5264),0)</f>
        <v>1</v>
      </c>
      <c r="L5264" s="31"/>
      <c r="M5264" s="31"/>
      <c r="N5264" s="34"/>
      <c r="O5264" s="28"/>
      <c r="P5264" s="28"/>
      <c r="Q5264" s="28"/>
      <c r="R5264" s="28"/>
      <c r="S5264" s="25"/>
    </row>
    <row r="5265" spans="2:19" s="16" customFormat="1" outlineLevel="2" x14ac:dyDescent="0.25">
      <c r="B5265" s="16" t="s">
        <v>2319</v>
      </c>
      <c r="C5265" s="16" t="s">
        <v>328</v>
      </c>
      <c r="D5265" s="16" t="s">
        <v>119</v>
      </c>
      <c r="E5265" s="16" t="s">
        <v>2320</v>
      </c>
      <c r="G5265" s="16" t="s">
        <v>2321</v>
      </c>
      <c r="H5265" s="16" t="s">
        <v>154</v>
      </c>
      <c r="I5265" s="31">
        <v>14296</v>
      </c>
      <c r="J5265" s="31">
        <v>14296</v>
      </c>
      <c r="K5265" s="32">
        <f>IFERROR((J5265/I5265),0)</f>
        <v>1</v>
      </c>
      <c r="L5265" s="31"/>
      <c r="M5265" s="31"/>
      <c r="N5265" s="34"/>
      <c r="O5265" s="28"/>
      <c r="P5265" s="28"/>
      <c r="Q5265" s="28"/>
      <c r="R5265" s="28"/>
      <c r="S5265" s="25"/>
    </row>
    <row r="5266" spans="2:19" s="16" customFormat="1" outlineLevel="2" x14ac:dyDescent="0.25">
      <c r="B5266" s="16" t="s">
        <v>2319</v>
      </c>
      <c r="C5266" s="16" t="s">
        <v>328</v>
      </c>
      <c r="D5266" s="16" t="s">
        <v>119</v>
      </c>
      <c r="E5266" s="16" t="s">
        <v>2320</v>
      </c>
      <c r="G5266" s="16" t="s">
        <v>2321</v>
      </c>
      <c r="H5266" s="16" t="s">
        <v>331</v>
      </c>
      <c r="I5266" s="31">
        <v>57835750</v>
      </c>
      <c r="J5266" s="31">
        <v>57835750</v>
      </c>
      <c r="K5266" s="32">
        <f>IFERROR((J5266/I5266),0)</f>
        <v>1</v>
      </c>
      <c r="L5266" s="31"/>
      <c r="M5266" s="31"/>
      <c r="N5266" s="34"/>
      <c r="O5266" s="28"/>
      <c r="P5266" s="28"/>
      <c r="Q5266" s="28"/>
      <c r="R5266" s="28"/>
      <c r="S5266" s="25"/>
    </row>
    <row r="5267" spans="2:19" s="16" customFormat="1" outlineLevel="2" x14ac:dyDescent="0.25">
      <c r="B5267" s="16" t="s">
        <v>2319</v>
      </c>
      <c r="C5267" s="16" t="s">
        <v>328</v>
      </c>
      <c r="D5267" s="16" t="s">
        <v>119</v>
      </c>
      <c r="E5267" s="16" t="s">
        <v>2320</v>
      </c>
      <c r="G5267" s="16" t="s">
        <v>2321</v>
      </c>
      <c r="H5267" s="16" t="s">
        <v>231</v>
      </c>
      <c r="I5267" s="31">
        <v>351630301</v>
      </c>
      <c r="J5267" s="31">
        <v>351630301</v>
      </c>
      <c r="K5267" s="32">
        <f>IFERROR((J5267/I5267),0)</f>
        <v>1</v>
      </c>
      <c r="L5267" s="31"/>
      <c r="M5267" s="31"/>
      <c r="N5267" s="39"/>
      <c r="O5267" s="28"/>
      <c r="P5267" s="28"/>
      <c r="Q5267" s="28"/>
      <c r="R5267" s="28"/>
      <c r="S5267" s="25"/>
    </row>
    <row r="5268" spans="2:19" s="16" customFormat="1" outlineLevel="2" x14ac:dyDescent="0.25">
      <c r="B5268" s="16" t="s">
        <v>2319</v>
      </c>
      <c r="C5268" s="16" t="s">
        <v>328</v>
      </c>
      <c r="D5268" s="16" t="s">
        <v>119</v>
      </c>
      <c r="E5268" s="16" t="s">
        <v>2320</v>
      </c>
      <c r="G5268" s="16" t="s">
        <v>2321</v>
      </c>
      <c r="H5268" s="16" t="s">
        <v>155</v>
      </c>
      <c r="I5268" s="31">
        <v>-462275755</v>
      </c>
      <c r="J5268" s="31"/>
      <c r="K5268" s="32">
        <f>IFERROR((J5268/I5268),0)</f>
        <v>0</v>
      </c>
      <c r="L5268" s="31"/>
      <c r="M5268" s="31"/>
      <c r="N5268" s="34"/>
      <c r="O5268" s="28"/>
      <c r="P5268" s="28"/>
      <c r="Q5268" s="28"/>
      <c r="R5268" s="28"/>
      <c r="S5268" s="25"/>
    </row>
    <row r="5269" spans="2:19" s="16" customFormat="1" outlineLevel="1" x14ac:dyDescent="0.25">
      <c r="B5269" s="47" t="s">
        <v>7337</v>
      </c>
      <c r="C5269" s="47" t="str">
        <f>C5268</f>
        <v>ASIGNACIÓN PARA LA INVERSIÓN LOCAL SEGÚN NBI Y CUARTA, QUINTA, Y SEXTA CATEGORÍA</v>
      </c>
      <c r="D5269" s="47"/>
      <c r="E5269" s="47" t="str">
        <f>E5268</f>
        <v>19760</v>
      </c>
      <c r="F5269" s="47"/>
      <c r="G5269" s="47" t="str">
        <f>G5268</f>
        <v xml:space="preserve">SOTARA                                            </v>
      </c>
      <c r="H5269" s="47" t="s">
        <v>10655</v>
      </c>
      <c r="I5269" s="51">
        <f>SUBTOTAL(9,I5263:I5268)</f>
        <v>8671145051</v>
      </c>
      <c r="J5269" s="51">
        <f>SUBTOTAL(9,J5263:J5268)</f>
        <v>8114921518.1999998</v>
      </c>
      <c r="K5269" s="49">
        <f>J5269/I5269</f>
        <v>0.93585350844340287</v>
      </c>
      <c r="L5269" s="51">
        <f>SUBTOTAL(9,L5263:L5268)</f>
        <v>1527203539.1200004</v>
      </c>
      <c r="M5269" s="51">
        <f>SUBTOTAL(9,M5263:M5268)</f>
        <v>1292879489.2</v>
      </c>
      <c r="N5269" s="50">
        <f>IFERROR((M5269/L5269),"N.A")</f>
        <v>0.84656658793822492</v>
      </c>
      <c r="O5269" s="28"/>
      <c r="P5269" s="28"/>
      <c r="Q5269" s="28"/>
      <c r="R5269" s="28"/>
      <c r="S5269" s="25"/>
    </row>
    <row r="5270" spans="2:19" s="16" customFormat="1" outlineLevel="2" x14ac:dyDescent="0.25">
      <c r="B5270" s="16" t="s">
        <v>2322</v>
      </c>
      <c r="C5270" s="16" t="s">
        <v>328</v>
      </c>
      <c r="D5270" s="16" t="s">
        <v>119</v>
      </c>
      <c r="E5270" s="16" t="s">
        <v>2323</v>
      </c>
      <c r="G5270" s="16" t="s">
        <v>2324</v>
      </c>
      <c r="H5270" s="16" t="s">
        <v>152</v>
      </c>
      <c r="I5270" s="35">
        <v>2921092708</v>
      </c>
      <c r="J5270" s="35">
        <v>1633925553.8400002</v>
      </c>
      <c r="K5270" s="36">
        <f>IFERROR((J5270/I5270),0)</f>
        <v>0.55935422705522708</v>
      </c>
      <c r="L5270" s="35">
        <v>1930061470.8299999</v>
      </c>
      <c r="M5270" s="35">
        <v>1633925553.8400002</v>
      </c>
      <c r="N5270" s="40">
        <f>M5270/L5270</f>
        <v>0.84656658792186035</v>
      </c>
      <c r="O5270" s="28"/>
      <c r="P5270" s="28"/>
      <c r="Q5270" s="28"/>
      <c r="R5270" s="28"/>
      <c r="S5270" s="25"/>
    </row>
    <row r="5271" spans="2:19" s="16" customFormat="1" outlineLevel="2" x14ac:dyDescent="0.25">
      <c r="B5271" s="16" t="s">
        <v>2322</v>
      </c>
      <c r="C5271" s="16" t="s">
        <v>328</v>
      </c>
      <c r="D5271" s="16" t="s">
        <v>119</v>
      </c>
      <c r="E5271" s="16" t="s">
        <v>2323</v>
      </c>
      <c r="G5271" s="16" t="s">
        <v>2324</v>
      </c>
      <c r="H5271" s="16" t="s">
        <v>19</v>
      </c>
      <c r="I5271" s="31">
        <v>9388106784</v>
      </c>
      <c r="J5271" s="31">
        <v>9388106784</v>
      </c>
      <c r="K5271" s="32">
        <f>IFERROR((J5271/I5271),0)</f>
        <v>1</v>
      </c>
      <c r="L5271" s="31"/>
      <c r="M5271" s="31"/>
      <c r="N5271" s="34"/>
      <c r="O5271" s="28"/>
      <c r="P5271" s="28"/>
      <c r="Q5271" s="28"/>
      <c r="R5271" s="28"/>
      <c r="S5271" s="25"/>
    </row>
    <row r="5272" spans="2:19" s="16" customFormat="1" outlineLevel="2" x14ac:dyDescent="0.25">
      <c r="B5272" s="16" t="s">
        <v>2322</v>
      </c>
      <c r="C5272" s="16" t="s">
        <v>328</v>
      </c>
      <c r="D5272" s="16" t="s">
        <v>119</v>
      </c>
      <c r="E5272" s="16" t="s">
        <v>2323</v>
      </c>
      <c r="G5272" s="16" t="s">
        <v>2324</v>
      </c>
      <c r="H5272" s="16" t="s">
        <v>154</v>
      </c>
      <c r="I5272" s="31">
        <v>18067</v>
      </c>
      <c r="J5272" s="31">
        <v>18067</v>
      </c>
      <c r="K5272" s="32">
        <f>IFERROR((J5272/I5272),0)</f>
        <v>1</v>
      </c>
      <c r="L5272" s="31"/>
      <c r="M5272" s="31"/>
      <c r="N5272" s="34"/>
      <c r="O5272" s="28"/>
      <c r="P5272" s="28"/>
      <c r="Q5272" s="28"/>
      <c r="R5272" s="28"/>
      <c r="S5272" s="25"/>
    </row>
    <row r="5273" spans="2:19" s="16" customFormat="1" outlineLevel="2" x14ac:dyDescent="0.25">
      <c r="B5273" s="16" t="s">
        <v>2322</v>
      </c>
      <c r="C5273" s="16" t="s">
        <v>328</v>
      </c>
      <c r="D5273" s="16" t="s">
        <v>119</v>
      </c>
      <c r="E5273" s="16" t="s">
        <v>2323</v>
      </c>
      <c r="G5273" s="16" t="s">
        <v>2324</v>
      </c>
      <c r="H5273" s="16" t="s">
        <v>331</v>
      </c>
      <c r="I5273" s="31">
        <v>73092125</v>
      </c>
      <c r="J5273" s="31">
        <v>73092125</v>
      </c>
      <c r="K5273" s="32">
        <f>IFERROR((J5273/I5273),0)</f>
        <v>1</v>
      </c>
      <c r="L5273" s="31"/>
      <c r="M5273" s="31"/>
      <c r="N5273" s="34"/>
      <c r="O5273" s="28"/>
      <c r="P5273" s="28"/>
      <c r="Q5273" s="28"/>
      <c r="R5273" s="28"/>
      <c r="S5273" s="25"/>
    </row>
    <row r="5274" spans="2:19" s="16" customFormat="1" outlineLevel="2" x14ac:dyDescent="0.25">
      <c r="B5274" s="16" t="s">
        <v>2322</v>
      </c>
      <c r="C5274" s="16" t="s">
        <v>328</v>
      </c>
      <c r="D5274" s="16" t="s">
        <v>119</v>
      </c>
      <c r="E5274" s="16" t="s">
        <v>2323</v>
      </c>
      <c r="G5274" s="16" t="s">
        <v>2324</v>
      </c>
      <c r="H5274" s="16" t="s">
        <v>231</v>
      </c>
      <c r="I5274" s="31">
        <v>444386147</v>
      </c>
      <c r="J5274" s="31">
        <v>444386147</v>
      </c>
      <c r="K5274" s="32">
        <f>IFERROR((J5274/I5274),0)</f>
        <v>1</v>
      </c>
      <c r="L5274" s="31"/>
      <c r="M5274" s="31"/>
      <c r="N5274" s="39"/>
      <c r="O5274" s="28"/>
      <c r="P5274" s="28"/>
      <c r="Q5274" s="28"/>
      <c r="R5274" s="28"/>
      <c r="S5274" s="25"/>
    </row>
    <row r="5275" spans="2:19" s="16" customFormat="1" outlineLevel="2" x14ac:dyDescent="0.25">
      <c r="B5275" s="16" t="s">
        <v>2322</v>
      </c>
      <c r="C5275" s="16" t="s">
        <v>328</v>
      </c>
      <c r="D5275" s="16" t="s">
        <v>119</v>
      </c>
      <c r="E5275" s="16" t="s">
        <v>2323</v>
      </c>
      <c r="G5275" s="16" t="s">
        <v>2324</v>
      </c>
      <c r="H5275" s="16" t="s">
        <v>155</v>
      </c>
      <c r="I5275" s="31">
        <v>-584218542</v>
      </c>
      <c r="J5275" s="31"/>
      <c r="K5275" s="32">
        <f>IFERROR((J5275/I5275),0)</f>
        <v>0</v>
      </c>
      <c r="L5275" s="31"/>
      <c r="M5275" s="31"/>
      <c r="N5275" s="34"/>
      <c r="O5275" s="28"/>
      <c r="P5275" s="28"/>
      <c r="Q5275" s="28"/>
      <c r="R5275" s="28"/>
      <c r="S5275" s="25"/>
    </row>
    <row r="5276" spans="2:19" s="16" customFormat="1" outlineLevel="1" x14ac:dyDescent="0.25">
      <c r="B5276" s="47" t="s">
        <v>7338</v>
      </c>
      <c r="C5276" s="47" t="str">
        <f>C5275</f>
        <v>ASIGNACIÓN PARA LA INVERSIÓN LOCAL SEGÚN NBI Y CUARTA, QUINTA, Y SEXTA CATEGORÍA</v>
      </c>
      <c r="D5276" s="47"/>
      <c r="E5276" s="47" t="str">
        <f>E5275</f>
        <v>19743</v>
      </c>
      <c r="F5276" s="47"/>
      <c r="G5276" s="47" t="str">
        <f>G5275</f>
        <v xml:space="preserve">SILVIA                                            </v>
      </c>
      <c r="H5276" s="47" t="s">
        <v>10655</v>
      </c>
      <c r="I5276" s="51">
        <f>SUBTOTAL(9,I5270:I5275)</f>
        <v>12242477289</v>
      </c>
      <c r="J5276" s="51">
        <f>SUBTOTAL(9,J5270:J5275)</f>
        <v>11539528676.84</v>
      </c>
      <c r="K5276" s="49">
        <f>J5276/I5276</f>
        <v>0.94258117899131355</v>
      </c>
      <c r="L5276" s="51">
        <f>SUBTOTAL(9,L5270:L5275)</f>
        <v>1930061470.8299999</v>
      </c>
      <c r="M5276" s="51">
        <f>SUBTOTAL(9,M5270:M5275)</f>
        <v>1633925553.8400002</v>
      </c>
      <c r="N5276" s="50">
        <f>IFERROR((M5276/L5276),"N.A")</f>
        <v>0.84656658792186035</v>
      </c>
      <c r="O5276" s="28"/>
      <c r="P5276" s="28"/>
      <c r="Q5276" s="28"/>
      <c r="R5276" s="28"/>
      <c r="S5276" s="25"/>
    </row>
    <row r="5277" spans="2:19" s="16" customFormat="1" outlineLevel="2" x14ac:dyDescent="0.25">
      <c r="B5277" s="16" t="s">
        <v>2325</v>
      </c>
      <c r="C5277" s="16" t="s">
        <v>328</v>
      </c>
      <c r="D5277" s="16" t="s">
        <v>119</v>
      </c>
      <c r="E5277" s="16" t="s">
        <v>2326</v>
      </c>
      <c r="G5277" s="16" t="s">
        <v>2327</v>
      </c>
      <c r="H5277" s="16" t="s">
        <v>152</v>
      </c>
      <c r="I5277" s="35">
        <v>2318269028</v>
      </c>
      <c r="J5277" s="35">
        <v>1296733580.23</v>
      </c>
      <c r="K5277" s="36">
        <f>IFERROR((J5277/I5277),0)</f>
        <v>0.55935422704098692</v>
      </c>
      <c r="L5277" s="35">
        <v>1531756153.2</v>
      </c>
      <c r="M5277" s="35">
        <v>1296733580.23</v>
      </c>
      <c r="N5277" s="40">
        <f>M5277/L5277</f>
        <v>0.84656658797876339</v>
      </c>
      <c r="O5277" s="28"/>
      <c r="P5277" s="28"/>
      <c r="Q5277" s="28"/>
      <c r="R5277" s="28"/>
      <c r="S5277" s="25"/>
    </row>
    <row r="5278" spans="2:19" s="16" customFormat="1" outlineLevel="2" x14ac:dyDescent="0.25">
      <c r="B5278" s="16" t="s">
        <v>2325</v>
      </c>
      <c r="C5278" s="16" t="s">
        <v>328</v>
      </c>
      <c r="D5278" s="16" t="s">
        <v>119</v>
      </c>
      <c r="E5278" s="16" t="s">
        <v>2326</v>
      </c>
      <c r="G5278" s="16" t="s">
        <v>2327</v>
      </c>
      <c r="H5278" s="16" t="s">
        <v>24</v>
      </c>
      <c r="I5278" s="31">
        <v>776362526</v>
      </c>
      <c r="J5278" s="31">
        <v>776362526</v>
      </c>
      <c r="K5278" s="32">
        <f>IFERROR((J5278/I5278),0)</f>
        <v>1</v>
      </c>
      <c r="L5278" s="31"/>
      <c r="M5278" s="31"/>
      <c r="N5278" s="34"/>
      <c r="O5278" s="28"/>
      <c r="P5278" s="28"/>
      <c r="Q5278" s="28"/>
      <c r="R5278" s="28"/>
      <c r="S5278" s="25"/>
    </row>
    <row r="5279" spans="2:19" s="16" customFormat="1" outlineLevel="2" x14ac:dyDescent="0.25">
      <c r="B5279" s="16" t="s">
        <v>2325</v>
      </c>
      <c r="C5279" s="16" t="s">
        <v>328</v>
      </c>
      <c r="D5279" s="16" t="s">
        <v>119</v>
      </c>
      <c r="E5279" s="16" t="s">
        <v>2326</v>
      </c>
      <c r="G5279" s="16" t="s">
        <v>2327</v>
      </c>
      <c r="H5279" s="16" t="s">
        <v>19</v>
      </c>
      <c r="I5279" s="31">
        <v>2919160463</v>
      </c>
      <c r="J5279" s="31">
        <v>2919160463</v>
      </c>
      <c r="K5279" s="32">
        <f>IFERROR((J5279/I5279),0)</f>
        <v>1</v>
      </c>
      <c r="L5279" s="31"/>
      <c r="M5279" s="31"/>
      <c r="N5279" s="34"/>
      <c r="O5279" s="28"/>
      <c r="P5279" s="28"/>
      <c r="Q5279" s="28"/>
      <c r="R5279" s="28"/>
      <c r="S5279" s="25"/>
    </row>
    <row r="5280" spans="2:19" s="16" customFormat="1" outlineLevel="2" x14ac:dyDescent="0.25">
      <c r="B5280" s="16" t="s">
        <v>2325</v>
      </c>
      <c r="C5280" s="16" t="s">
        <v>328</v>
      </c>
      <c r="D5280" s="16" t="s">
        <v>119</v>
      </c>
      <c r="E5280" s="16" t="s">
        <v>2326</v>
      </c>
      <c r="G5280" s="16" t="s">
        <v>2327</v>
      </c>
      <c r="H5280" s="16" t="s">
        <v>154</v>
      </c>
      <c r="I5280" s="31">
        <v>14338</v>
      </c>
      <c r="J5280" s="31">
        <v>14338</v>
      </c>
      <c r="K5280" s="32">
        <f>IFERROR((J5280/I5280),0)</f>
        <v>1</v>
      </c>
      <c r="L5280" s="31"/>
      <c r="M5280" s="31"/>
      <c r="N5280" s="34"/>
      <c r="O5280" s="28"/>
      <c r="P5280" s="28"/>
      <c r="Q5280" s="28"/>
      <c r="R5280" s="28"/>
      <c r="S5280" s="25"/>
    </row>
    <row r="5281" spans="2:19" s="16" customFormat="1" outlineLevel="2" x14ac:dyDescent="0.25">
      <c r="B5281" s="16" t="s">
        <v>2325</v>
      </c>
      <c r="C5281" s="16" t="s">
        <v>328</v>
      </c>
      <c r="D5281" s="16" t="s">
        <v>119</v>
      </c>
      <c r="E5281" s="16" t="s">
        <v>2326</v>
      </c>
      <c r="G5281" s="16" t="s">
        <v>2327</v>
      </c>
      <c r="H5281" s="16" t="s">
        <v>331</v>
      </c>
      <c r="I5281" s="31">
        <v>58008159</v>
      </c>
      <c r="J5281" s="31">
        <v>58008159</v>
      </c>
      <c r="K5281" s="32">
        <f>IFERROR((J5281/I5281),0)</f>
        <v>1</v>
      </c>
      <c r="L5281" s="31"/>
      <c r="M5281" s="31"/>
      <c r="N5281" s="34"/>
      <c r="O5281" s="28"/>
      <c r="P5281" s="28"/>
      <c r="Q5281" s="28"/>
      <c r="R5281" s="28"/>
      <c r="S5281" s="25"/>
    </row>
    <row r="5282" spans="2:19" s="16" customFormat="1" outlineLevel="2" x14ac:dyDescent="0.25">
      <c r="B5282" s="16" t="s">
        <v>2325</v>
      </c>
      <c r="C5282" s="16" t="s">
        <v>328</v>
      </c>
      <c r="D5282" s="16" t="s">
        <v>119</v>
      </c>
      <c r="E5282" s="16" t="s">
        <v>2326</v>
      </c>
      <c r="G5282" s="16" t="s">
        <v>2327</v>
      </c>
      <c r="H5282" s="16" t="s">
        <v>231</v>
      </c>
      <c r="I5282" s="31">
        <v>352678516</v>
      </c>
      <c r="J5282" s="31">
        <v>352678516</v>
      </c>
      <c r="K5282" s="32">
        <f>IFERROR((J5282/I5282),0)</f>
        <v>1</v>
      </c>
      <c r="L5282" s="31"/>
      <c r="M5282" s="31"/>
      <c r="N5282" s="39"/>
      <c r="O5282" s="28"/>
      <c r="P5282" s="28"/>
      <c r="Q5282" s="28"/>
      <c r="R5282" s="28"/>
      <c r="S5282" s="25"/>
    </row>
    <row r="5283" spans="2:19" s="16" customFormat="1" outlineLevel="2" x14ac:dyDescent="0.25">
      <c r="B5283" s="16" t="s">
        <v>2325</v>
      </c>
      <c r="C5283" s="16" t="s">
        <v>328</v>
      </c>
      <c r="D5283" s="16" t="s">
        <v>119</v>
      </c>
      <c r="E5283" s="16" t="s">
        <v>2326</v>
      </c>
      <c r="G5283" s="16" t="s">
        <v>2327</v>
      </c>
      <c r="H5283" s="16" t="s">
        <v>155</v>
      </c>
      <c r="I5283" s="31">
        <v>-463653806</v>
      </c>
      <c r="J5283" s="31"/>
      <c r="K5283" s="32">
        <f>IFERROR((J5283/I5283),0)</f>
        <v>0</v>
      </c>
      <c r="L5283" s="31"/>
      <c r="M5283" s="31"/>
      <c r="N5283" s="34"/>
      <c r="O5283" s="28"/>
      <c r="P5283" s="28"/>
      <c r="Q5283" s="28"/>
      <c r="R5283" s="28"/>
      <c r="S5283" s="25"/>
    </row>
    <row r="5284" spans="2:19" s="16" customFormat="1" outlineLevel="1" x14ac:dyDescent="0.25">
      <c r="B5284" s="47" t="s">
        <v>7339</v>
      </c>
      <c r="C5284" s="47" t="str">
        <f>C5283</f>
        <v>ASIGNACIÓN PARA LA INVERSIÓN LOCAL SEGÚN NBI Y CUARTA, QUINTA, Y SEXTA CATEGORÍA</v>
      </c>
      <c r="D5284" s="47"/>
      <c r="E5284" s="47" t="str">
        <f>E5283</f>
        <v>19701</v>
      </c>
      <c r="F5284" s="47"/>
      <c r="G5284" s="47" t="str">
        <f>G5283</f>
        <v xml:space="preserve">SANTA ROSA                                        </v>
      </c>
      <c r="H5284" s="47" t="s">
        <v>10655</v>
      </c>
      <c r="I5284" s="51">
        <f>SUBTOTAL(9,I5277:I5283)</f>
        <v>5960839224</v>
      </c>
      <c r="J5284" s="51">
        <f>SUBTOTAL(9,J5277:J5283)</f>
        <v>5402957582.2299995</v>
      </c>
      <c r="K5284" s="49">
        <f>J5284/I5284</f>
        <v>0.90640887619920807</v>
      </c>
      <c r="L5284" s="51">
        <f>SUBTOTAL(9,L5277:L5283)</f>
        <v>1531756153.2</v>
      </c>
      <c r="M5284" s="51">
        <f>SUBTOTAL(9,M5277:M5283)</f>
        <v>1296733580.23</v>
      </c>
      <c r="N5284" s="50">
        <f>IFERROR((M5284/L5284),"N.A")</f>
        <v>0.84656658797876339</v>
      </c>
      <c r="O5284" s="28"/>
      <c r="P5284" s="28"/>
      <c r="Q5284" s="28"/>
      <c r="R5284" s="28"/>
      <c r="S5284" s="25"/>
    </row>
    <row r="5285" spans="2:19" s="16" customFormat="1" outlineLevel="2" x14ac:dyDescent="0.25">
      <c r="B5285" s="16" t="s">
        <v>2328</v>
      </c>
      <c r="C5285" s="16" t="s">
        <v>328</v>
      </c>
      <c r="D5285" s="16" t="s">
        <v>119</v>
      </c>
      <c r="E5285" s="16" t="s">
        <v>2329</v>
      </c>
      <c r="G5285" s="16" t="s">
        <v>2330</v>
      </c>
      <c r="H5285" s="16" t="s">
        <v>152</v>
      </c>
      <c r="I5285" s="35">
        <v>4097236729</v>
      </c>
      <c r="J5285" s="35">
        <v>2291806683.5799999</v>
      </c>
      <c r="K5285" s="36">
        <f>IFERROR((J5285/I5285),0)</f>
        <v>0.5593542270473969</v>
      </c>
      <c r="L5285" s="35">
        <v>2707178284.8700004</v>
      </c>
      <c r="M5285" s="35">
        <v>2291806683.5799999</v>
      </c>
      <c r="N5285" s="40">
        <f>M5285/L5285</f>
        <v>0.84656658794455919</v>
      </c>
      <c r="O5285" s="28"/>
      <c r="P5285" s="28"/>
      <c r="Q5285" s="28"/>
      <c r="R5285" s="28"/>
      <c r="S5285" s="25"/>
    </row>
    <row r="5286" spans="2:19" s="16" customFormat="1" outlineLevel="2" x14ac:dyDescent="0.25">
      <c r="B5286" s="16" t="s">
        <v>2328</v>
      </c>
      <c r="C5286" s="16" t="s">
        <v>328</v>
      </c>
      <c r="D5286" s="16" t="s">
        <v>119</v>
      </c>
      <c r="E5286" s="16" t="s">
        <v>2329</v>
      </c>
      <c r="G5286" s="16" t="s">
        <v>2330</v>
      </c>
      <c r="H5286" s="16" t="s">
        <v>19</v>
      </c>
      <c r="I5286" s="31">
        <v>3350494595</v>
      </c>
      <c r="J5286" s="31">
        <v>3350494595</v>
      </c>
      <c r="K5286" s="32">
        <f>IFERROR((J5286/I5286),0)</f>
        <v>1</v>
      </c>
      <c r="L5286" s="31"/>
      <c r="M5286" s="31"/>
      <c r="N5286" s="34"/>
      <c r="O5286" s="28"/>
      <c r="P5286" s="28"/>
      <c r="Q5286" s="28"/>
      <c r="R5286" s="28"/>
      <c r="S5286" s="25"/>
    </row>
    <row r="5287" spans="2:19" s="16" customFormat="1" outlineLevel="2" x14ac:dyDescent="0.25">
      <c r="B5287" s="16" t="s">
        <v>2328</v>
      </c>
      <c r="C5287" s="16" t="s">
        <v>328</v>
      </c>
      <c r="D5287" s="16" t="s">
        <v>119</v>
      </c>
      <c r="E5287" s="16" t="s">
        <v>2329</v>
      </c>
      <c r="G5287" s="16" t="s">
        <v>2330</v>
      </c>
      <c r="H5287" s="16" t="s">
        <v>154</v>
      </c>
      <c r="I5287" s="31">
        <v>25341</v>
      </c>
      <c r="J5287" s="31">
        <v>25341</v>
      </c>
      <c r="K5287" s="32">
        <f>IFERROR((J5287/I5287),0)</f>
        <v>1</v>
      </c>
      <c r="L5287" s="31"/>
      <c r="M5287" s="31"/>
      <c r="N5287" s="34"/>
      <c r="O5287" s="28"/>
      <c r="P5287" s="28"/>
      <c r="Q5287" s="28"/>
      <c r="R5287" s="28"/>
      <c r="S5287" s="25"/>
    </row>
    <row r="5288" spans="2:19" s="16" customFormat="1" outlineLevel="2" x14ac:dyDescent="0.25">
      <c r="B5288" s="16" t="s">
        <v>2328</v>
      </c>
      <c r="C5288" s="16" t="s">
        <v>328</v>
      </c>
      <c r="D5288" s="16" t="s">
        <v>119</v>
      </c>
      <c r="E5288" s="16" t="s">
        <v>2329</v>
      </c>
      <c r="G5288" s="16" t="s">
        <v>2330</v>
      </c>
      <c r="H5288" s="16" t="s">
        <v>331</v>
      </c>
      <c r="I5288" s="31">
        <v>102521820</v>
      </c>
      <c r="J5288" s="31">
        <v>102521820</v>
      </c>
      <c r="K5288" s="32">
        <f>IFERROR((J5288/I5288),0)</f>
        <v>1</v>
      </c>
      <c r="L5288" s="31"/>
      <c r="M5288" s="31"/>
      <c r="N5288" s="34"/>
      <c r="O5288" s="28"/>
      <c r="P5288" s="28"/>
      <c r="Q5288" s="28"/>
      <c r="R5288" s="28"/>
      <c r="S5288" s="25"/>
    </row>
    <row r="5289" spans="2:19" s="16" customFormat="1" outlineLevel="2" x14ac:dyDescent="0.25">
      <c r="B5289" s="16" t="s">
        <v>2328</v>
      </c>
      <c r="C5289" s="16" t="s">
        <v>328</v>
      </c>
      <c r="D5289" s="16" t="s">
        <v>119</v>
      </c>
      <c r="E5289" s="16" t="s">
        <v>2329</v>
      </c>
      <c r="G5289" s="16" t="s">
        <v>2330</v>
      </c>
      <c r="H5289" s="16" t="s">
        <v>231</v>
      </c>
      <c r="I5289" s="31">
        <v>623313063</v>
      </c>
      <c r="J5289" s="31">
        <v>623313063</v>
      </c>
      <c r="K5289" s="32">
        <f>IFERROR((J5289/I5289),0)</f>
        <v>1</v>
      </c>
      <c r="L5289" s="31"/>
      <c r="M5289" s="31"/>
      <c r="N5289" s="39"/>
      <c r="O5289" s="28"/>
      <c r="P5289" s="28"/>
      <c r="Q5289" s="28"/>
      <c r="R5289" s="28"/>
      <c r="S5289" s="25"/>
    </row>
    <row r="5290" spans="2:19" s="16" customFormat="1" outlineLevel="2" x14ac:dyDescent="0.25">
      <c r="B5290" s="16" t="s">
        <v>2328</v>
      </c>
      <c r="C5290" s="16" t="s">
        <v>328</v>
      </c>
      <c r="D5290" s="16" t="s">
        <v>119</v>
      </c>
      <c r="E5290" s="16" t="s">
        <v>2329</v>
      </c>
      <c r="G5290" s="16" t="s">
        <v>2330</v>
      </c>
      <c r="H5290" s="16" t="s">
        <v>155</v>
      </c>
      <c r="I5290" s="31">
        <v>-819447346</v>
      </c>
      <c r="J5290" s="31"/>
      <c r="K5290" s="32">
        <f>IFERROR((J5290/I5290),0)</f>
        <v>0</v>
      </c>
      <c r="L5290" s="31"/>
      <c r="M5290" s="31"/>
      <c r="N5290" s="34"/>
      <c r="O5290" s="28"/>
      <c r="P5290" s="28"/>
      <c r="Q5290" s="28"/>
      <c r="R5290" s="28"/>
      <c r="S5290" s="25"/>
    </row>
    <row r="5291" spans="2:19" s="16" customFormat="1" outlineLevel="1" x14ac:dyDescent="0.25">
      <c r="B5291" s="47" t="s">
        <v>7340</v>
      </c>
      <c r="C5291" s="47" t="str">
        <f>C5290</f>
        <v>ASIGNACIÓN PARA LA INVERSIÓN LOCAL SEGÚN NBI Y CUARTA, QUINTA, Y SEXTA CATEGORÍA</v>
      </c>
      <c r="D5291" s="47"/>
      <c r="E5291" s="47" t="str">
        <f>E5290</f>
        <v>19698</v>
      </c>
      <c r="F5291" s="47"/>
      <c r="G5291" s="47" t="str">
        <f>G5290</f>
        <v xml:space="preserve">SANTANDER DE QUILICHAO                            </v>
      </c>
      <c r="H5291" s="47" t="s">
        <v>10655</v>
      </c>
      <c r="I5291" s="51">
        <f>SUBTOTAL(9,I5285:I5290)</f>
        <v>7354144202</v>
      </c>
      <c r="J5291" s="51">
        <f>SUBTOTAL(9,J5285:J5290)</f>
        <v>6368161502.5799999</v>
      </c>
      <c r="K5291" s="49">
        <f>J5291/I5291</f>
        <v>0.8659282885489441</v>
      </c>
      <c r="L5291" s="51">
        <f>SUBTOTAL(9,L5285:L5290)</f>
        <v>2707178284.8700004</v>
      </c>
      <c r="M5291" s="51">
        <f>SUBTOTAL(9,M5285:M5290)</f>
        <v>2291806683.5799999</v>
      </c>
      <c r="N5291" s="50">
        <f>IFERROR((M5291/L5291),"N.A")</f>
        <v>0.84656658794455919</v>
      </c>
      <c r="O5291" s="28"/>
      <c r="P5291" s="28"/>
      <c r="Q5291" s="28"/>
      <c r="R5291" s="28"/>
      <c r="S5291" s="25"/>
    </row>
    <row r="5292" spans="2:19" s="16" customFormat="1" outlineLevel="2" x14ac:dyDescent="0.25">
      <c r="B5292" s="16" t="s">
        <v>2331</v>
      </c>
      <c r="C5292" s="16" t="s">
        <v>328</v>
      </c>
      <c r="D5292" s="16" t="s">
        <v>119</v>
      </c>
      <c r="E5292" s="16" t="s">
        <v>2332</v>
      </c>
      <c r="G5292" s="16" t="s">
        <v>2333</v>
      </c>
      <c r="H5292" s="16" t="s">
        <v>152</v>
      </c>
      <c r="I5292" s="35">
        <v>1906038430</v>
      </c>
      <c r="J5292" s="35">
        <v>1066150652.7299999</v>
      </c>
      <c r="K5292" s="36">
        <f>IFERROR((J5292/I5292),0)</f>
        <v>0.55935422704462467</v>
      </c>
      <c r="L5292" s="35">
        <v>1259381917.3400002</v>
      </c>
      <c r="M5292" s="35">
        <v>1066150652.7299999</v>
      </c>
      <c r="N5292" s="40">
        <f>M5292/L5292</f>
        <v>0.84656658798299</v>
      </c>
      <c r="O5292" s="28"/>
      <c r="P5292" s="28"/>
      <c r="Q5292" s="28"/>
      <c r="R5292" s="28"/>
      <c r="S5292" s="25"/>
    </row>
    <row r="5293" spans="2:19" s="16" customFormat="1" outlineLevel="2" x14ac:dyDescent="0.25">
      <c r="B5293" s="16" t="s">
        <v>2331</v>
      </c>
      <c r="C5293" s="16" t="s">
        <v>328</v>
      </c>
      <c r="D5293" s="16" t="s">
        <v>119</v>
      </c>
      <c r="E5293" s="16" t="s">
        <v>2332</v>
      </c>
      <c r="G5293" s="16" t="s">
        <v>2333</v>
      </c>
      <c r="H5293" s="16" t="s">
        <v>19</v>
      </c>
      <c r="I5293" s="31">
        <v>3157632439</v>
      </c>
      <c r="J5293" s="31">
        <v>3157632439</v>
      </c>
      <c r="K5293" s="32">
        <f>IFERROR((J5293/I5293),0)</f>
        <v>1</v>
      </c>
      <c r="L5293" s="31"/>
      <c r="M5293" s="31"/>
      <c r="N5293" s="34"/>
      <c r="O5293" s="28"/>
      <c r="P5293" s="28"/>
      <c r="Q5293" s="28"/>
      <c r="R5293" s="28"/>
      <c r="S5293" s="25"/>
    </row>
    <row r="5294" spans="2:19" s="16" customFormat="1" outlineLevel="2" x14ac:dyDescent="0.25">
      <c r="B5294" s="16" t="s">
        <v>2331</v>
      </c>
      <c r="C5294" s="16" t="s">
        <v>328</v>
      </c>
      <c r="D5294" s="16" t="s">
        <v>119</v>
      </c>
      <c r="E5294" s="16" t="s">
        <v>2332</v>
      </c>
      <c r="G5294" s="16" t="s">
        <v>2333</v>
      </c>
      <c r="H5294" s="16" t="s">
        <v>154</v>
      </c>
      <c r="I5294" s="31">
        <v>11789</v>
      </c>
      <c r="J5294" s="31">
        <v>11789</v>
      </c>
      <c r="K5294" s="32">
        <f>IFERROR((J5294/I5294),0)</f>
        <v>1</v>
      </c>
      <c r="L5294" s="31"/>
      <c r="M5294" s="31"/>
      <c r="N5294" s="34"/>
      <c r="O5294" s="28"/>
      <c r="P5294" s="28"/>
      <c r="Q5294" s="28"/>
      <c r="R5294" s="28"/>
      <c r="S5294" s="25"/>
    </row>
    <row r="5295" spans="2:19" s="16" customFormat="1" outlineLevel="2" x14ac:dyDescent="0.25">
      <c r="B5295" s="16" t="s">
        <v>2331</v>
      </c>
      <c r="C5295" s="16" t="s">
        <v>328</v>
      </c>
      <c r="D5295" s="16" t="s">
        <v>119</v>
      </c>
      <c r="E5295" s="16" t="s">
        <v>2332</v>
      </c>
      <c r="G5295" s="16" t="s">
        <v>2333</v>
      </c>
      <c r="H5295" s="16" t="s">
        <v>331</v>
      </c>
      <c r="I5295" s="31">
        <v>47693248</v>
      </c>
      <c r="J5295" s="31">
        <v>47693248</v>
      </c>
      <c r="K5295" s="32">
        <f>IFERROR((J5295/I5295),0)</f>
        <v>1</v>
      </c>
      <c r="L5295" s="31"/>
      <c r="M5295" s="31"/>
      <c r="N5295" s="34"/>
      <c r="O5295" s="28"/>
      <c r="P5295" s="28"/>
      <c r="Q5295" s="28"/>
      <c r="R5295" s="28"/>
      <c r="S5295" s="25"/>
    </row>
    <row r="5296" spans="2:19" s="16" customFormat="1" outlineLevel="2" x14ac:dyDescent="0.25">
      <c r="B5296" s="16" t="s">
        <v>2331</v>
      </c>
      <c r="C5296" s="16" t="s">
        <v>328</v>
      </c>
      <c r="D5296" s="16" t="s">
        <v>119</v>
      </c>
      <c r="E5296" s="16" t="s">
        <v>2332</v>
      </c>
      <c r="G5296" s="16" t="s">
        <v>2333</v>
      </c>
      <c r="H5296" s="16" t="s">
        <v>29</v>
      </c>
      <c r="I5296" s="31">
        <v>93574037</v>
      </c>
      <c r="J5296" s="31">
        <v>93574037</v>
      </c>
      <c r="K5296" s="32">
        <f>IFERROR((J5296/I5296),0)</f>
        <v>1</v>
      </c>
      <c r="L5296" s="31"/>
      <c r="M5296" s="31"/>
      <c r="N5296" s="34"/>
      <c r="O5296" s="28"/>
      <c r="P5296" s="28"/>
      <c r="Q5296" s="28"/>
      <c r="R5296" s="28"/>
      <c r="S5296" s="25"/>
    </row>
    <row r="5297" spans="2:19" s="16" customFormat="1" outlineLevel="2" x14ac:dyDescent="0.25">
      <c r="B5297" s="16" t="s">
        <v>2331</v>
      </c>
      <c r="C5297" s="16" t="s">
        <v>328</v>
      </c>
      <c r="D5297" s="16" t="s">
        <v>119</v>
      </c>
      <c r="E5297" s="16" t="s">
        <v>2332</v>
      </c>
      <c r="G5297" s="16" t="s">
        <v>2333</v>
      </c>
      <c r="H5297" s="16" t="s">
        <v>231</v>
      </c>
      <c r="I5297" s="31">
        <v>289965831</v>
      </c>
      <c r="J5297" s="31">
        <v>289965831</v>
      </c>
      <c r="K5297" s="32">
        <f>IFERROR((J5297/I5297),0)</f>
        <v>1</v>
      </c>
      <c r="L5297" s="31"/>
      <c r="M5297" s="31"/>
      <c r="N5297" s="39"/>
      <c r="O5297" s="28"/>
      <c r="P5297" s="28"/>
      <c r="Q5297" s="28"/>
      <c r="R5297" s="28"/>
      <c r="S5297" s="25"/>
    </row>
    <row r="5298" spans="2:19" s="16" customFormat="1" outlineLevel="2" x14ac:dyDescent="0.25">
      <c r="B5298" s="16" t="s">
        <v>2331</v>
      </c>
      <c r="C5298" s="16" t="s">
        <v>328</v>
      </c>
      <c r="D5298" s="16" t="s">
        <v>119</v>
      </c>
      <c r="E5298" s="16" t="s">
        <v>2332</v>
      </c>
      <c r="G5298" s="16" t="s">
        <v>2333</v>
      </c>
      <c r="H5298" s="16" t="s">
        <v>155</v>
      </c>
      <c r="I5298" s="31">
        <v>-381207686</v>
      </c>
      <c r="J5298" s="31"/>
      <c r="K5298" s="32">
        <f>IFERROR((J5298/I5298),0)</f>
        <v>0</v>
      </c>
      <c r="L5298" s="31"/>
      <c r="M5298" s="31"/>
      <c r="N5298" s="34"/>
      <c r="O5298" s="28"/>
      <c r="P5298" s="28"/>
      <c r="Q5298" s="28"/>
      <c r="R5298" s="28"/>
      <c r="S5298" s="25"/>
    </row>
    <row r="5299" spans="2:19" s="16" customFormat="1" outlineLevel="1" x14ac:dyDescent="0.25">
      <c r="B5299" s="47" t="s">
        <v>7341</v>
      </c>
      <c r="C5299" s="47" t="str">
        <f>C5298</f>
        <v>ASIGNACIÓN PARA LA INVERSIÓN LOCAL SEGÚN NBI Y CUARTA, QUINTA, Y SEXTA CATEGORÍA</v>
      </c>
      <c r="D5299" s="47"/>
      <c r="E5299" s="47" t="str">
        <f>E5298</f>
        <v>19693</v>
      </c>
      <c r="F5299" s="47"/>
      <c r="G5299" s="47" t="str">
        <f>G5298</f>
        <v xml:space="preserve">SAN SEBASTIÁN                                     </v>
      </c>
      <c r="H5299" s="47" t="s">
        <v>10655</v>
      </c>
      <c r="I5299" s="51">
        <f>SUBTOTAL(9,I5292:I5298)</f>
        <v>5113708088</v>
      </c>
      <c r="J5299" s="51">
        <f>SUBTOTAL(9,J5292:J5298)</f>
        <v>4655027996.7299995</v>
      </c>
      <c r="K5299" s="49">
        <f>J5299/I5299</f>
        <v>0.9103038180168409</v>
      </c>
      <c r="L5299" s="51">
        <f>SUBTOTAL(9,L5292:L5298)</f>
        <v>1259381917.3400002</v>
      </c>
      <c r="M5299" s="51">
        <f>SUBTOTAL(9,M5292:M5298)</f>
        <v>1066150652.7299999</v>
      </c>
      <c r="N5299" s="50">
        <f>IFERROR((M5299/L5299),"N.A")</f>
        <v>0.84656658798299</v>
      </c>
      <c r="O5299" s="28"/>
      <c r="P5299" s="28"/>
      <c r="Q5299" s="28"/>
      <c r="R5299" s="28"/>
      <c r="S5299" s="25"/>
    </row>
    <row r="5300" spans="2:19" s="16" customFormat="1" outlineLevel="2" x14ac:dyDescent="0.25">
      <c r="B5300" s="16" t="s">
        <v>2334</v>
      </c>
      <c r="C5300" s="16" t="s">
        <v>328</v>
      </c>
      <c r="D5300" s="16" t="s">
        <v>119</v>
      </c>
      <c r="E5300" s="16" t="s">
        <v>2335</v>
      </c>
      <c r="G5300" s="16" t="s">
        <v>2336</v>
      </c>
      <c r="H5300" s="16" t="s">
        <v>152</v>
      </c>
      <c r="I5300" s="35">
        <v>2104873418</v>
      </c>
      <c r="J5300" s="35">
        <v>1177369843.75</v>
      </c>
      <c r="K5300" s="36">
        <f>IFERROR((J5300/I5300),0)</f>
        <v>0.55935422704359505</v>
      </c>
      <c r="L5300" s="35">
        <v>1390758696.1700001</v>
      </c>
      <c r="M5300" s="35">
        <v>1177369843.75</v>
      </c>
      <c r="N5300" s="40">
        <f>M5300/L5300</f>
        <v>0.84656658771384996</v>
      </c>
      <c r="O5300" s="28"/>
      <c r="P5300" s="28"/>
      <c r="Q5300" s="28"/>
      <c r="R5300" s="28"/>
      <c r="S5300" s="25"/>
    </row>
    <row r="5301" spans="2:19" s="16" customFormat="1" outlineLevel="2" x14ac:dyDescent="0.25">
      <c r="B5301" s="16" t="s">
        <v>2334</v>
      </c>
      <c r="C5301" s="16" t="s">
        <v>328</v>
      </c>
      <c r="D5301" s="16" t="s">
        <v>119</v>
      </c>
      <c r="E5301" s="16" t="s">
        <v>2335</v>
      </c>
      <c r="G5301" s="16" t="s">
        <v>2336</v>
      </c>
      <c r="H5301" s="16" t="s">
        <v>19</v>
      </c>
      <c r="I5301" s="31">
        <v>2393493344</v>
      </c>
      <c r="J5301" s="31">
        <v>2393493344</v>
      </c>
      <c r="K5301" s="32">
        <f>IFERROR((J5301/I5301),0)</f>
        <v>1</v>
      </c>
      <c r="L5301" s="31"/>
      <c r="M5301" s="31"/>
      <c r="N5301" s="34"/>
      <c r="O5301" s="28"/>
      <c r="P5301" s="28"/>
      <c r="Q5301" s="28"/>
      <c r="R5301" s="28"/>
      <c r="S5301" s="25"/>
    </row>
    <row r="5302" spans="2:19" s="16" customFormat="1" outlineLevel="2" x14ac:dyDescent="0.25">
      <c r="B5302" s="16" t="s">
        <v>2334</v>
      </c>
      <c r="C5302" s="16" t="s">
        <v>328</v>
      </c>
      <c r="D5302" s="16" t="s">
        <v>119</v>
      </c>
      <c r="E5302" s="16" t="s">
        <v>2335</v>
      </c>
      <c r="G5302" s="16" t="s">
        <v>2336</v>
      </c>
      <c r="H5302" s="16" t="s">
        <v>154</v>
      </c>
      <c r="I5302" s="31">
        <v>13018</v>
      </c>
      <c r="J5302" s="31">
        <v>13018</v>
      </c>
      <c r="K5302" s="32">
        <f>IFERROR((J5302/I5302),0)</f>
        <v>1</v>
      </c>
      <c r="L5302" s="31"/>
      <c r="M5302" s="31"/>
      <c r="N5302" s="34"/>
      <c r="O5302" s="28"/>
      <c r="P5302" s="28"/>
      <c r="Q5302" s="28"/>
      <c r="R5302" s="28"/>
      <c r="S5302" s="25"/>
    </row>
    <row r="5303" spans="2:19" s="16" customFormat="1" outlineLevel="2" x14ac:dyDescent="0.25">
      <c r="B5303" s="16" t="s">
        <v>2334</v>
      </c>
      <c r="C5303" s="16" t="s">
        <v>328</v>
      </c>
      <c r="D5303" s="16" t="s">
        <v>119</v>
      </c>
      <c r="E5303" s="16" t="s">
        <v>2335</v>
      </c>
      <c r="G5303" s="16" t="s">
        <v>2336</v>
      </c>
      <c r="H5303" s="16" t="s">
        <v>331</v>
      </c>
      <c r="I5303" s="31">
        <v>52668534</v>
      </c>
      <c r="J5303" s="31">
        <v>52668534</v>
      </c>
      <c r="K5303" s="32">
        <f>IFERROR((J5303/I5303),0)</f>
        <v>1</v>
      </c>
      <c r="L5303" s="31"/>
      <c r="M5303" s="31"/>
      <c r="N5303" s="34"/>
      <c r="O5303" s="28"/>
      <c r="P5303" s="28"/>
      <c r="Q5303" s="28"/>
      <c r="R5303" s="28"/>
      <c r="S5303" s="25"/>
    </row>
    <row r="5304" spans="2:19" s="16" customFormat="1" outlineLevel="2" x14ac:dyDescent="0.25">
      <c r="B5304" s="16" t="s">
        <v>2334</v>
      </c>
      <c r="C5304" s="16" t="s">
        <v>328</v>
      </c>
      <c r="D5304" s="16" t="s">
        <v>119</v>
      </c>
      <c r="E5304" s="16" t="s">
        <v>2335</v>
      </c>
      <c r="G5304" s="16" t="s">
        <v>2336</v>
      </c>
      <c r="H5304" s="16" t="s">
        <v>231</v>
      </c>
      <c r="I5304" s="31">
        <v>320214619</v>
      </c>
      <c r="J5304" s="31">
        <v>320214619</v>
      </c>
      <c r="K5304" s="32">
        <f>IFERROR((J5304/I5304),0)</f>
        <v>1</v>
      </c>
      <c r="L5304" s="31"/>
      <c r="M5304" s="31"/>
      <c r="N5304" s="39"/>
      <c r="O5304" s="28"/>
      <c r="P5304" s="28"/>
      <c r="Q5304" s="28"/>
      <c r="R5304" s="28"/>
      <c r="S5304" s="25"/>
    </row>
    <row r="5305" spans="2:19" s="16" customFormat="1" outlineLevel="2" x14ac:dyDescent="0.25">
      <c r="B5305" s="16" t="s">
        <v>2334</v>
      </c>
      <c r="C5305" s="16" t="s">
        <v>328</v>
      </c>
      <c r="D5305" s="16" t="s">
        <v>119</v>
      </c>
      <c r="E5305" s="16" t="s">
        <v>2335</v>
      </c>
      <c r="G5305" s="16" t="s">
        <v>2336</v>
      </c>
      <c r="H5305" s="16" t="s">
        <v>155</v>
      </c>
      <c r="I5305" s="31">
        <v>-420974684</v>
      </c>
      <c r="J5305" s="31"/>
      <c r="K5305" s="32">
        <f>IFERROR((J5305/I5305),0)</f>
        <v>0</v>
      </c>
      <c r="L5305" s="31"/>
      <c r="M5305" s="31"/>
      <c r="N5305" s="34"/>
      <c r="O5305" s="28"/>
      <c r="P5305" s="28"/>
      <c r="Q5305" s="28"/>
      <c r="R5305" s="28"/>
      <c r="S5305" s="25"/>
    </row>
    <row r="5306" spans="2:19" s="16" customFormat="1" outlineLevel="1" x14ac:dyDescent="0.25">
      <c r="B5306" s="47" t="s">
        <v>7342</v>
      </c>
      <c r="C5306" s="47" t="str">
        <f>C5305</f>
        <v>ASIGNACIÓN PARA LA INVERSIÓN LOCAL SEGÚN NBI Y CUARTA, QUINTA, Y SEXTA CATEGORÍA</v>
      </c>
      <c r="D5306" s="47"/>
      <c r="E5306" s="47" t="str">
        <f>E5305</f>
        <v>19622</v>
      </c>
      <c r="F5306" s="47"/>
      <c r="G5306" s="47" t="str">
        <f>G5305</f>
        <v xml:space="preserve">ROSAS                                             </v>
      </c>
      <c r="H5306" s="47" t="s">
        <v>10655</v>
      </c>
      <c r="I5306" s="51">
        <f>SUBTOTAL(9,I5300:I5305)</f>
        <v>4450288249</v>
      </c>
      <c r="J5306" s="51">
        <f>SUBTOTAL(9,J5300:J5305)</f>
        <v>3943759358.75</v>
      </c>
      <c r="K5306" s="49">
        <f>J5306/I5306</f>
        <v>0.88618065574430616</v>
      </c>
      <c r="L5306" s="51">
        <f>SUBTOTAL(9,L5300:L5305)</f>
        <v>1390758696.1700001</v>
      </c>
      <c r="M5306" s="51">
        <f>SUBTOTAL(9,M5300:M5305)</f>
        <v>1177369843.75</v>
      </c>
      <c r="N5306" s="50">
        <f>IFERROR((M5306/L5306),"N.A")</f>
        <v>0.84656658771384996</v>
      </c>
      <c r="O5306" s="28"/>
      <c r="P5306" s="28"/>
      <c r="Q5306" s="28"/>
      <c r="R5306" s="28"/>
      <c r="S5306" s="25"/>
    </row>
    <row r="5307" spans="2:19" s="16" customFormat="1" outlineLevel="2" x14ac:dyDescent="0.25">
      <c r="B5307" s="16" t="s">
        <v>2337</v>
      </c>
      <c r="C5307" s="16" t="s">
        <v>328</v>
      </c>
      <c r="D5307" s="16" t="s">
        <v>119</v>
      </c>
      <c r="E5307" s="16" t="s">
        <v>2338</v>
      </c>
      <c r="G5307" s="16" t="s">
        <v>2339</v>
      </c>
      <c r="H5307" s="16" t="s">
        <v>152</v>
      </c>
      <c r="I5307" s="35">
        <v>2693977752</v>
      </c>
      <c r="J5307" s="35">
        <v>1506887843.1299999</v>
      </c>
      <c r="K5307" s="36">
        <f>IFERROR((J5307/I5307),0)</f>
        <v>0.55935422703891724</v>
      </c>
      <c r="L5307" s="35">
        <v>1779999193.0300002</v>
      </c>
      <c r="M5307" s="35">
        <v>1506887843.1299999</v>
      </c>
      <c r="N5307" s="40">
        <f>M5307/L5307</f>
        <v>0.84656658779990956</v>
      </c>
      <c r="O5307" s="28"/>
      <c r="P5307" s="28"/>
      <c r="Q5307" s="28"/>
      <c r="R5307" s="28"/>
      <c r="S5307" s="25"/>
    </row>
    <row r="5308" spans="2:19" s="16" customFormat="1" outlineLevel="2" x14ac:dyDescent="0.25">
      <c r="B5308" s="16" t="s">
        <v>2337</v>
      </c>
      <c r="C5308" s="16" t="s">
        <v>328</v>
      </c>
      <c r="D5308" s="16" t="s">
        <v>119</v>
      </c>
      <c r="E5308" s="16" t="s">
        <v>2338</v>
      </c>
      <c r="G5308" s="16" t="s">
        <v>2339</v>
      </c>
      <c r="H5308" s="16" t="s">
        <v>19</v>
      </c>
      <c r="I5308" s="31">
        <v>2170772292</v>
      </c>
      <c r="J5308" s="31">
        <v>2170772292</v>
      </c>
      <c r="K5308" s="32">
        <f>IFERROR((J5308/I5308),0)</f>
        <v>1</v>
      </c>
      <c r="L5308" s="31"/>
      <c r="M5308" s="31"/>
      <c r="N5308" s="34"/>
      <c r="O5308" s="28"/>
      <c r="P5308" s="28"/>
      <c r="Q5308" s="28"/>
      <c r="R5308" s="28"/>
      <c r="S5308" s="25"/>
    </row>
    <row r="5309" spans="2:19" s="16" customFormat="1" outlineLevel="2" x14ac:dyDescent="0.25">
      <c r="B5309" s="16" t="s">
        <v>2337</v>
      </c>
      <c r="C5309" s="16" t="s">
        <v>328</v>
      </c>
      <c r="D5309" s="16" t="s">
        <v>119</v>
      </c>
      <c r="E5309" s="16" t="s">
        <v>2338</v>
      </c>
      <c r="G5309" s="16" t="s">
        <v>2339</v>
      </c>
      <c r="H5309" s="16" t="s">
        <v>154</v>
      </c>
      <c r="I5309" s="31">
        <v>16662</v>
      </c>
      <c r="J5309" s="31">
        <v>16662</v>
      </c>
      <c r="K5309" s="32">
        <f>IFERROR((J5309/I5309),0)</f>
        <v>1</v>
      </c>
      <c r="L5309" s="31"/>
      <c r="M5309" s="31"/>
      <c r="N5309" s="34"/>
      <c r="O5309" s="28"/>
      <c r="P5309" s="28"/>
      <c r="Q5309" s="28"/>
      <c r="R5309" s="28"/>
      <c r="S5309" s="25"/>
    </row>
    <row r="5310" spans="2:19" s="16" customFormat="1" outlineLevel="2" x14ac:dyDescent="0.25">
      <c r="B5310" s="16" t="s">
        <v>2337</v>
      </c>
      <c r="C5310" s="16" t="s">
        <v>328</v>
      </c>
      <c r="D5310" s="16" t="s">
        <v>119</v>
      </c>
      <c r="E5310" s="16" t="s">
        <v>2338</v>
      </c>
      <c r="G5310" s="16" t="s">
        <v>2339</v>
      </c>
      <c r="H5310" s="16" t="s">
        <v>331</v>
      </c>
      <c r="I5310" s="31">
        <v>67409213</v>
      </c>
      <c r="J5310" s="31">
        <v>67409213</v>
      </c>
      <c r="K5310" s="32">
        <f>IFERROR((J5310/I5310),0)</f>
        <v>1</v>
      </c>
      <c r="L5310" s="31"/>
      <c r="M5310" s="31"/>
      <c r="N5310" s="34"/>
      <c r="O5310" s="28"/>
      <c r="P5310" s="28"/>
      <c r="Q5310" s="28"/>
      <c r="R5310" s="28"/>
      <c r="S5310" s="25"/>
    </row>
    <row r="5311" spans="2:19" s="16" customFormat="1" outlineLevel="2" x14ac:dyDescent="0.25">
      <c r="B5311" s="16" t="s">
        <v>2337</v>
      </c>
      <c r="C5311" s="16" t="s">
        <v>328</v>
      </c>
      <c r="D5311" s="16" t="s">
        <v>119</v>
      </c>
      <c r="E5311" s="16" t="s">
        <v>2338</v>
      </c>
      <c r="G5311" s="16" t="s">
        <v>2339</v>
      </c>
      <c r="H5311" s="16" t="s">
        <v>231</v>
      </c>
      <c r="I5311" s="31">
        <v>409835125</v>
      </c>
      <c r="J5311" s="31">
        <v>409835125</v>
      </c>
      <c r="K5311" s="32">
        <f>IFERROR((J5311/I5311),0)</f>
        <v>1</v>
      </c>
      <c r="L5311" s="31"/>
      <c r="M5311" s="31"/>
      <c r="N5311" s="39"/>
      <c r="O5311" s="28"/>
      <c r="P5311" s="28"/>
      <c r="Q5311" s="28"/>
      <c r="R5311" s="28"/>
      <c r="S5311" s="25"/>
    </row>
    <row r="5312" spans="2:19" s="16" customFormat="1" outlineLevel="2" x14ac:dyDescent="0.25">
      <c r="B5312" s="16" t="s">
        <v>2337</v>
      </c>
      <c r="C5312" s="16" t="s">
        <v>328</v>
      </c>
      <c r="D5312" s="16" t="s">
        <v>119</v>
      </c>
      <c r="E5312" s="16" t="s">
        <v>2338</v>
      </c>
      <c r="G5312" s="16" t="s">
        <v>2339</v>
      </c>
      <c r="H5312" s="16" t="s">
        <v>155</v>
      </c>
      <c r="I5312" s="31">
        <v>-538795550</v>
      </c>
      <c r="J5312" s="31"/>
      <c r="K5312" s="32">
        <f>IFERROR((J5312/I5312),0)</f>
        <v>0</v>
      </c>
      <c r="L5312" s="31"/>
      <c r="M5312" s="31"/>
      <c r="N5312" s="34"/>
      <c r="O5312" s="28"/>
      <c r="P5312" s="28"/>
      <c r="Q5312" s="28"/>
      <c r="R5312" s="28"/>
      <c r="S5312" s="25"/>
    </row>
    <row r="5313" spans="2:19" s="16" customFormat="1" outlineLevel="1" x14ac:dyDescent="0.25">
      <c r="B5313" s="47" t="s">
        <v>7343</v>
      </c>
      <c r="C5313" s="47" t="str">
        <f>C5312</f>
        <v>ASIGNACIÓN PARA LA INVERSIÓN LOCAL SEGÚN NBI Y CUARTA, QUINTA, Y SEXTA CATEGORÍA</v>
      </c>
      <c r="D5313" s="47"/>
      <c r="E5313" s="47" t="str">
        <f>E5312</f>
        <v>19585</v>
      </c>
      <c r="F5313" s="47"/>
      <c r="G5313" s="47" t="str">
        <f>G5312</f>
        <v xml:space="preserve">PURACÉ                                            </v>
      </c>
      <c r="H5313" s="47" t="s">
        <v>10655</v>
      </c>
      <c r="I5313" s="51">
        <f>SUBTOTAL(9,I5307:I5312)</f>
        <v>4803215494</v>
      </c>
      <c r="J5313" s="51">
        <f>SUBTOTAL(9,J5307:J5312)</f>
        <v>4154921135.1300001</v>
      </c>
      <c r="K5313" s="49">
        <f>J5313/I5313</f>
        <v>0.86502909151591778</v>
      </c>
      <c r="L5313" s="51">
        <f>SUBTOTAL(9,L5307:L5312)</f>
        <v>1779999193.0300002</v>
      </c>
      <c r="M5313" s="51">
        <f>SUBTOTAL(9,M5307:M5312)</f>
        <v>1506887843.1299999</v>
      </c>
      <c r="N5313" s="50">
        <f>IFERROR((M5313/L5313),"N.A")</f>
        <v>0.84656658779990956</v>
      </c>
      <c r="O5313" s="28"/>
      <c r="P5313" s="28"/>
      <c r="Q5313" s="28"/>
      <c r="R5313" s="28"/>
      <c r="S5313" s="25"/>
    </row>
    <row r="5314" spans="2:19" s="16" customFormat="1" outlineLevel="2" x14ac:dyDescent="0.25">
      <c r="B5314" s="16" t="s">
        <v>2340</v>
      </c>
      <c r="C5314" s="16" t="s">
        <v>328</v>
      </c>
      <c r="D5314" s="16" t="s">
        <v>119</v>
      </c>
      <c r="E5314" s="16" t="s">
        <v>2341</v>
      </c>
      <c r="G5314" s="16" t="s">
        <v>2342</v>
      </c>
      <c r="H5314" s="16" t="s">
        <v>152</v>
      </c>
      <c r="I5314" s="35">
        <v>2152849400</v>
      </c>
      <c r="J5314" s="35">
        <v>1204205412.0900002</v>
      </c>
      <c r="K5314" s="36">
        <f>IFERROR((J5314/I5314),0)</f>
        <v>0.55935422704904492</v>
      </c>
      <c r="L5314" s="35">
        <v>1422457995.96</v>
      </c>
      <c r="M5314" s="35">
        <v>1204205412.0900002</v>
      </c>
      <c r="N5314" s="40">
        <f>M5314/L5314</f>
        <v>0.846566587913407</v>
      </c>
      <c r="O5314" s="28"/>
      <c r="P5314" s="28"/>
      <c r="Q5314" s="28"/>
      <c r="R5314" s="28"/>
      <c r="S5314" s="25"/>
    </row>
    <row r="5315" spans="2:19" s="16" customFormat="1" outlineLevel="2" x14ac:dyDescent="0.25">
      <c r="B5315" s="16" t="s">
        <v>2340</v>
      </c>
      <c r="C5315" s="16" t="s">
        <v>328</v>
      </c>
      <c r="D5315" s="16" t="s">
        <v>119</v>
      </c>
      <c r="E5315" s="16" t="s">
        <v>2341</v>
      </c>
      <c r="G5315" s="16" t="s">
        <v>2342</v>
      </c>
      <c r="H5315" s="16" t="s">
        <v>19</v>
      </c>
      <c r="I5315" s="31">
        <v>2213646503</v>
      </c>
      <c r="J5315" s="31">
        <v>2213646503</v>
      </c>
      <c r="K5315" s="32">
        <f>IFERROR((J5315/I5315),0)</f>
        <v>1</v>
      </c>
      <c r="L5315" s="31"/>
      <c r="M5315" s="31"/>
      <c r="N5315" s="34"/>
      <c r="O5315" s="28"/>
      <c r="P5315" s="28"/>
      <c r="Q5315" s="28"/>
      <c r="R5315" s="28"/>
      <c r="S5315" s="25"/>
    </row>
    <row r="5316" spans="2:19" s="16" customFormat="1" outlineLevel="2" x14ac:dyDescent="0.25">
      <c r="B5316" s="16" t="s">
        <v>2340</v>
      </c>
      <c r="C5316" s="16" t="s">
        <v>328</v>
      </c>
      <c r="D5316" s="16" t="s">
        <v>119</v>
      </c>
      <c r="E5316" s="16" t="s">
        <v>2341</v>
      </c>
      <c r="G5316" s="16" t="s">
        <v>2342</v>
      </c>
      <c r="H5316" s="16" t="s">
        <v>154</v>
      </c>
      <c r="I5316" s="31">
        <v>13315</v>
      </c>
      <c r="J5316" s="31">
        <v>13315</v>
      </c>
      <c r="K5316" s="32">
        <f>IFERROR((J5316/I5316),0)</f>
        <v>1</v>
      </c>
      <c r="L5316" s="31"/>
      <c r="M5316" s="31"/>
      <c r="N5316" s="34"/>
      <c r="O5316" s="28"/>
      <c r="P5316" s="28"/>
      <c r="Q5316" s="28"/>
      <c r="R5316" s="28"/>
      <c r="S5316" s="25"/>
    </row>
    <row r="5317" spans="2:19" s="16" customFormat="1" outlineLevel="2" x14ac:dyDescent="0.25">
      <c r="B5317" s="16" t="s">
        <v>2340</v>
      </c>
      <c r="C5317" s="16" t="s">
        <v>328</v>
      </c>
      <c r="D5317" s="16" t="s">
        <v>119</v>
      </c>
      <c r="E5317" s="16" t="s">
        <v>2341</v>
      </c>
      <c r="G5317" s="16" t="s">
        <v>2342</v>
      </c>
      <c r="H5317" s="16" t="s">
        <v>331</v>
      </c>
      <c r="I5317" s="31">
        <v>53868998</v>
      </c>
      <c r="J5317" s="31">
        <v>53868998</v>
      </c>
      <c r="K5317" s="32">
        <f>IFERROR((J5317/I5317),0)</f>
        <v>1</v>
      </c>
      <c r="L5317" s="31"/>
      <c r="M5317" s="31"/>
      <c r="N5317" s="34"/>
      <c r="O5317" s="28"/>
      <c r="P5317" s="28"/>
      <c r="Q5317" s="28"/>
      <c r="R5317" s="28"/>
      <c r="S5317" s="25"/>
    </row>
    <row r="5318" spans="2:19" s="16" customFormat="1" outlineLevel="2" x14ac:dyDescent="0.25">
      <c r="B5318" s="16" t="s">
        <v>2340</v>
      </c>
      <c r="C5318" s="16" t="s">
        <v>328</v>
      </c>
      <c r="D5318" s="16" t="s">
        <v>119</v>
      </c>
      <c r="E5318" s="16" t="s">
        <v>2341</v>
      </c>
      <c r="G5318" s="16" t="s">
        <v>2342</v>
      </c>
      <c r="H5318" s="16" t="s">
        <v>231</v>
      </c>
      <c r="I5318" s="31">
        <v>327513210</v>
      </c>
      <c r="J5318" s="31">
        <v>327513210</v>
      </c>
      <c r="K5318" s="32">
        <f>IFERROR((J5318/I5318),0)</f>
        <v>1</v>
      </c>
      <c r="L5318" s="31"/>
      <c r="M5318" s="31"/>
      <c r="N5318" s="39"/>
      <c r="O5318" s="28"/>
      <c r="P5318" s="28"/>
      <c r="Q5318" s="28"/>
      <c r="R5318" s="28"/>
      <c r="S5318" s="25"/>
    </row>
    <row r="5319" spans="2:19" s="16" customFormat="1" outlineLevel="2" x14ac:dyDescent="0.25">
      <c r="B5319" s="16" t="s">
        <v>2340</v>
      </c>
      <c r="C5319" s="16" t="s">
        <v>328</v>
      </c>
      <c r="D5319" s="16" t="s">
        <v>119</v>
      </c>
      <c r="E5319" s="16" t="s">
        <v>2341</v>
      </c>
      <c r="G5319" s="16" t="s">
        <v>2342</v>
      </c>
      <c r="H5319" s="16" t="s">
        <v>155</v>
      </c>
      <c r="I5319" s="31">
        <v>-430569880</v>
      </c>
      <c r="J5319" s="31"/>
      <c r="K5319" s="32">
        <f>IFERROR((J5319/I5319),0)</f>
        <v>0</v>
      </c>
      <c r="L5319" s="31"/>
      <c r="M5319" s="31"/>
      <c r="N5319" s="34"/>
      <c r="O5319" s="28"/>
      <c r="P5319" s="28"/>
      <c r="Q5319" s="28"/>
      <c r="R5319" s="28"/>
      <c r="S5319" s="25"/>
    </row>
    <row r="5320" spans="2:19" s="16" customFormat="1" outlineLevel="1" x14ac:dyDescent="0.25">
      <c r="B5320" s="47" t="s">
        <v>7344</v>
      </c>
      <c r="C5320" s="47" t="str">
        <f>C5319</f>
        <v>ASIGNACIÓN PARA LA INVERSIÓN LOCAL SEGÚN NBI Y CUARTA, QUINTA, Y SEXTA CATEGORÍA</v>
      </c>
      <c r="D5320" s="47"/>
      <c r="E5320" s="47" t="str">
        <f>E5319</f>
        <v>19573</v>
      </c>
      <c r="F5320" s="47"/>
      <c r="G5320" s="47" t="str">
        <f>G5319</f>
        <v xml:space="preserve">PUERTO TEJADA                                     </v>
      </c>
      <c r="H5320" s="47" t="s">
        <v>10655</v>
      </c>
      <c r="I5320" s="51">
        <f>SUBTOTAL(9,I5314:I5319)</f>
        <v>4317321546</v>
      </c>
      <c r="J5320" s="51">
        <f>SUBTOTAL(9,J5314:J5319)</f>
        <v>3799247438.0900002</v>
      </c>
      <c r="K5320" s="49">
        <f>J5320/I5320</f>
        <v>0.88000103712682798</v>
      </c>
      <c r="L5320" s="51">
        <f>SUBTOTAL(9,L5314:L5319)</f>
        <v>1422457995.96</v>
      </c>
      <c r="M5320" s="51">
        <f>SUBTOTAL(9,M5314:M5319)</f>
        <v>1204205412.0900002</v>
      </c>
      <c r="N5320" s="50">
        <f>IFERROR((M5320/L5320),"N.A")</f>
        <v>0.846566587913407</v>
      </c>
      <c r="O5320" s="28"/>
      <c r="P5320" s="28"/>
      <c r="Q5320" s="28"/>
      <c r="R5320" s="28"/>
      <c r="S5320" s="25"/>
    </row>
    <row r="5321" spans="2:19" s="16" customFormat="1" outlineLevel="2" x14ac:dyDescent="0.25">
      <c r="B5321" s="16" t="s">
        <v>2343</v>
      </c>
      <c r="C5321" s="16" t="s">
        <v>328</v>
      </c>
      <c r="D5321" s="16" t="s">
        <v>119</v>
      </c>
      <c r="E5321" s="16" t="s">
        <v>2344</v>
      </c>
      <c r="G5321" s="16" t="s">
        <v>2345</v>
      </c>
      <c r="H5321" s="16" t="s">
        <v>152</v>
      </c>
      <c r="I5321" s="35">
        <v>2937252609</v>
      </c>
      <c r="J5321" s="35">
        <v>1642964662.74</v>
      </c>
      <c r="K5321" s="36">
        <f>IFERROR((J5321/I5321),0)</f>
        <v>0.559354227043943</v>
      </c>
      <c r="L5321" s="35">
        <v>1940738845.9100001</v>
      </c>
      <c r="M5321" s="35">
        <v>1642964662.74</v>
      </c>
      <c r="N5321" s="40">
        <f>M5321/L5321</f>
        <v>0.84656658787577588</v>
      </c>
      <c r="O5321" s="28"/>
      <c r="P5321" s="28"/>
      <c r="Q5321" s="28"/>
      <c r="R5321" s="28"/>
      <c r="S5321" s="25"/>
    </row>
    <row r="5322" spans="2:19" s="16" customFormat="1" outlineLevel="2" x14ac:dyDescent="0.25">
      <c r="B5322" s="16" t="s">
        <v>2343</v>
      </c>
      <c r="C5322" s="16" t="s">
        <v>328</v>
      </c>
      <c r="D5322" s="16" t="s">
        <v>119</v>
      </c>
      <c r="E5322" s="16" t="s">
        <v>2344</v>
      </c>
      <c r="G5322" s="16" t="s">
        <v>2345</v>
      </c>
      <c r="H5322" s="16" t="s">
        <v>19</v>
      </c>
      <c r="I5322" s="31">
        <v>5444552892</v>
      </c>
      <c r="J5322" s="31">
        <v>5444552892</v>
      </c>
      <c r="K5322" s="32">
        <f>IFERROR((J5322/I5322),0)</f>
        <v>1</v>
      </c>
      <c r="L5322" s="31"/>
      <c r="M5322" s="31"/>
      <c r="N5322" s="34"/>
      <c r="O5322" s="28"/>
      <c r="P5322" s="28"/>
      <c r="Q5322" s="28"/>
      <c r="R5322" s="28"/>
      <c r="S5322" s="25"/>
    </row>
    <row r="5323" spans="2:19" s="16" customFormat="1" outlineLevel="2" x14ac:dyDescent="0.25">
      <c r="B5323" s="16" t="s">
        <v>2343</v>
      </c>
      <c r="C5323" s="16" t="s">
        <v>328</v>
      </c>
      <c r="D5323" s="16" t="s">
        <v>119</v>
      </c>
      <c r="E5323" s="16" t="s">
        <v>2344</v>
      </c>
      <c r="G5323" s="16" t="s">
        <v>2345</v>
      </c>
      <c r="H5323" s="16" t="s">
        <v>154</v>
      </c>
      <c r="I5323" s="31">
        <v>18167</v>
      </c>
      <c r="J5323" s="31">
        <v>18167</v>
      </c>
      <c r="K5323" s="32">
        <f>IFERROR((J5323/I5323),0)</f>
        <v>1</v>
      </c>
      <c r="L5323" s="31"/>
      <c r="M5323" s="31"/>
      <c r="N5323" s="34"/>
      <c r="O5323" s="28"/>
      <c r="P5323" s="28"/>
      <c r="Q5323" s="28"/>
      <c r="R5323" s="28"/>
      <c r="S5323" s="25"/>
    </row>
    <row r="5324" spans="2:19" s="16" customFormat="1" outlineLevel="2" x14ac:dyDescent="0.25">
      <c r="B5324" s="16" t="s">
        <v>2343</v>
      </c>
      <c r="C5324" s="16" t="s">
        <v>328</v>
      </c>
      <c r="D5324" s="16" t="s">
        <v>119</v>
      </c>
      <c r="E5324" s="16" t="s">
        <v>2344</v>
      </c>
      <c r="G5324" s="16" t="s">
        <v>2345</v>
      </c>
      <c r="H5324" s="16" t="s">
        <v>331</v>
      </c>
      <c r="I5324" s="31">
        <v>73496481</v>
      </c>
      <c r="J5324" s="31">
        <v>73496481</v>
      </c>
      <c r="K5324" s="32">
        <f>IFERROR((J5324/I5324),0)</f>
        <v>1</v>
      </c>
      <c r="L5324" s="31"/>
      <c r="M5324" s="31"/>
      <c r="N5324" s="34"/>
      <c r="O5324" s="28"/>
      <c r="P5324" s="28"/>
      <c r="Q5324" s="28"/>
      <c r="R5324" s="28"/>
      <c r="S5324" s="25"/>
    </row>
    <row r="5325" spans="2:19" s="16" customFormat="1" outlineLevel="2" x14ac:dyDescent="0.25">
      <c r="B5325" s="16" t="s">
        <v>2343</v>
      </c>
      <c r="C5325" s="16" t="s">
        <v>328</v>
      </c>
      <c r="D5325" s="16" t="s">
        <v>119</v>
      </c>
      <c r="E5325" s="16" t="s">
        <v>2344</v>
      </c>
      <c r="G5325" s="16" t="s">
        <v>2345</v>
      </c>
      <c r="H5325" s="16" t="s">
        <v>231</v>
      </c>
      <c r="I5325" s="31">
        <v>446844555</v>
      </c>
      <c r="J5325" s="31">
        <v>446844555</v>
      </c>
      <c r="K5325" s="32">
        <f>IFERROR((J5325/I5325),0)</f>
        <v>1</v>
      </c>
      <c r="L5325" s="31"/>
      <c r="M5325" s="31"/>
      <c r="N5325" s="39"/>
      <c r="O5325" s="28"/>
      <c r="P5325" s="28"/>
      <c r="Q5325" s="28"/>
      <c r="R5325" s="28"/>
      <c r="S5325" s="25"/>
    </row>
    <row r="5326" spans="2:19" s="16" customFormat="1" outlineLevel="2" x14ac:dyDescent="0.25">
      <c r="B5326" s="16" t="s">
        <v>2343</v>
      </c>
      <c r="C5326" s="16" t="s">
        <v>328</v>
      </c>
      <c r="D5326" s="16" t="s">
        <v>119</v>
      </c>
      <c r="E5326" s="16" t="s">
        <v>2344</v>
      </c>
      <c r="G5326" s="16" t="s">
        <v>2345</v>
      </c>
      <c r="H5326" s="16" t="s">
        <v>155</v>
      </c>
      <c r="I5326" s="31">
        <v>-587450522</v>
      </c>
      <c r="J5326" s="31"/>
      <c r="K5326" s="32">
        <f>IFERROR((J5326/I5326),0)</f>
        <v>0</v>
      </c>
      <c r="L5326" s="31"/>
      <c r="M5326" s="31"/>
      <c r="N5326" s="34"/>
      <c r="O5326" s="28"/>
      <c r="P5326" s="28"/>
      <c r="Q5326" s="28"/>
      <c r="R5326" s="28"/>
      <c r="S5326" s="25"/>
    </row>
    <row r="5327" spans="2:19" s="16" customFormat="1" outlineLevel="1" x14ac:dyDescent="0.25">
      <c r="B5327" s="47" t="s">
        <v>7345</v>
      </c>
      <c r="C5327" s="47" t="str">
        <f>C5326</f>
        <v>ASIGNACIÓN PARA LA INVERSIÓN LOCAL SEGÚN NBI Y CUARTA, QUINTA, Y SEXTA CATEGORÍA</v>
      </c>
      <c r="D5327" s="47"/>
      <c r="E5327" s="47" t="str">
        <f>E5326</f>
        <v>19548</v>
      </c>
      <c r="F5327" s="47"/>
      <c r="G5327" s="47" t="str">
        <f>G5326</f>
        <v xml:space="preserve">PIENDAMÓ                                          </v>
      </c>
      <c r="H5327" s="47" t="s">
        <v>10655</v>
      </c>
      <c r="I5327" s="51">
        <f>SUBTOTAL(9,I5321:I5326)</f>
        <v>8314714182</v>
      </c>
      <c r="J5327" s="51">
        <f>SUBTOTAL(9,J5321:J5326)</f>
        <v>7607876757.7399998</v>
      </c>
      <c r="K5327" s="49">
        <f>J5327/I5327</f>
        <v>0.91498957044245877</v>
      </c>
      <c r="L5327" s="51">
        <f>SUBTOTAL(9,L5321:L5326)</f>
        <v>1940738845.9100001</v>
      </c>
      <c r="M5327" s="51">
        <f>SUBTOTAL(9,M5321:M5326)</f>
        <v>1642964662.74</v>
      </c>
      <c r="N5327" s="50">
        <f>IFERROR((M5327/L5327),"N.A")</f>
        <v>0.84656658787577588</v>
      </c>
      <c r="O5327" s="28"/>
      <c r="P5327" s="28"/>
      <c r="Q5327" s="28"/>
      <c r="R5327" s="28"/>
      <c r="S5327" s="25"/>
    </row>
    <row r="5328" spans="2:19" s="16" customFormat="1" outlineLevel="2" x14ac:dyDescent="0.25">
      <c r="B5328" s="16" t="s">
        <v>2346</v>
      </c>
      <c r="C5328" s="16" t="s">
        <v>328</v>
      </c>
      <c r="D5328" s="16" t="s">
        <v>119</v>
      </c>
      <c r="E5328" s="16" t="s">
        <v>2347</v>
      </c>
      <c r="G5328" s="16" t="s">
        <v>2348</v>
      </c>
      <c r="H5328" s="16" t="s">
        <v>152</v>
      </c>
      <c r="I5328" s="35">
        <v>2141339986</v>
      </c>
      <c r="J5328" s="35">
        <v>1197767572.72</v>
      </c>
      <c r="K5328" s="36">
        <f>IFERROR((J5328/I5328),0)</f>
        <v>0.55935422704986559</v>
      </c>
      <c r="L5328" s="35">
        <v>1414853349.8499999</v>
      </c>
      <c r="M5328" s="35">
        <v>1197767572.72</v>
      </c>
      <c r="N5328" s="40">
        <f>M5328/L5328</f>
        <v>0.84656658787073946</v>
      </c>
      <c r="O5328" s="28"/>
      <c r="P5328" s="28"/>
      <c r="Q5328" s="28"/>
      <c r="R5328" s="28"/>
      <c r="S5328" s="25"/>
    </row>
    <row r="5329" spans="2:19" s="16" customFormat="1" outlineLevel="2" x14ac:dyDescent="0.25">
      <c r="B5329" s="16" t="s">
        <v>2346</v>
      </c>
      <c r="C5329" s="16" t="s">
        <v>328</v>
      </c>
      <c r="D5329" s="16" t="s">
        <v>119</v>
      </c>
      <c r="E5329" s="16" t="s">
        <v>2347</v>
      </c>
      <c r="G5329" s="16" t="s">
        <v>2348</v>
      </c>
      <c r="H5329" s="16" t="s">
        <v>19</v>
      </c>
      <c r="I5329" s="31">
        <v>331547628</v>
      </c>
      <c r="J5329" s="31">
        <v>331547628</v>
      </c>
      <c r="K5329" s="32">
        <f>IFERROR((J5329/I5329),0)</f>
        <v>1</v>
      </c>
      <c r="L5329" s="31"/>
      <c r="M5329" s="31"/>
      <c r="N5329" s="34"/>
      <c r="O5329" s="28"/>
      <c r="P5329" s="28"/>
      <c r="Q5329" s="28"/>
      <c r="R5329" s="28"/>
      <c r="S5329" s="25"/>
    </row>
    <row r="5330" spans="2:19" s="16" customFormat="1" outlineLevel="2" x14ac:dyDescent="0.25">
      <c r="B5330" s="16" t="s">
        <v>2346</v>
      </c>
      <c r="C5330" s="16" t="s">
        <v>328</v>
      </c>
      <c r="D5330" s="16" t="s">
        <v>119</v>
      </c>
      <c r="E5330" s="16" t="s">
        <v>2347</v>
      </c>
      <c r="G5330" s="16" t="s">
        <v>2348</v>
      </c>
      <c r="H5330" s="16" t="s">
        <v>154</v>
      </c>
      <c r="I5330" s="31">
        <v>13244</v>
      </c>
      <c r="J5330" s="31">
        <v>13244</v>
      </c>
      <c r="K5330" s="32">
        <f>IFERROR((J5330/I5330),0)</f>
        <v>1</v>
      </c>
      <c r="L5330" s="31"/>
      <c r="M5330" s="31"/>
      <c r="N5330" s="34"/>
      <c r="O5330" s="28"/>
      <c r="P5330" s="28"/>
      <c r="Q5330" s="28"/>
      <c r="R5330" s="28"/>
      <c r="S5330" s="25"/>
    </row>
    <row r="5331" spans="2:19" s="16" customFormat="1" outlineLevel="2" x14ac:dyDescent="0.25">
      <c r="B5331" s="16" t="s">
        <v>2346</v>
      </c>
      <c r="C5331" s="16" t="s">
        <v>328</v>
      </c>
      <c r="D5331" s="16" t="s">
        <v>119</v>
      </c>
      <c r="E5331" s="16" t="s">
        <v>2347</v>
      </c>
      <c r="G5331" s="16" t="s">
        <v>2348</v>
      </c>
      <c r="H5331" s="16" t="s">
        <v>331</v>
      </c>
      <c r="I5331" s="31">
        <v>53581008</v>
      </c>
      <c r="J5331" s="31">
        <v>53581008</v>
      </c>
      <c r="K5331" s="32">
        <f>IFERROR((J5331/I5331),0)</f>
        <v>1</v>
      </c>
      <c r="L5331" s="31"/>
      <c r="M5331" s="31"/>
      <c r="N5331" s="34"/>
      <c r="O5331" s="28"/>
      <c r="P5331" s="28"/>
      <c r="Q5331" s="28"/>
      <c r="R5331" s="28"/>
      <c r="S5331" s="25"/>
    </row>
    <row r="5332" spans="2:19" s="16" customFormat="1" outlineLevel="2" x14ac:dyDescent="0.25">
      <c r="B5332" s="16" t="s">
        <v>2346</v>
      </c>
      <c r="C5332" s="16" t="s">
        <v>328</v>
      </c>
      <c r="D5332" s="16" t="s">
        <v>119</v>
      </c>
      <c r="E5332" s="16" t="s">
        <v>2347</v>
      </c>
      <c r="G5332" s="16" t="s">
        <v>2348</v>
      </c>
      <c r="H5332" s="16" t="s">
        <v>29</v>
      </c>
      <c r="I5332" s="31">
        <v>114148052</v>
      </c>
      <c r="J5332" s="31">
        <v>114148052</v>
      </c>
      <c r="K5332" s="32">
        <f>IFERROR((J5332/I5332),0)</f>
        <v>1</v>
      </c>
      <c r="L5332" s="31"/>
      <c r="M5332" s="31"/>
      <c r="N5332" s="34"/>
      <c r="O5332" s="28"/>
      <c r="P5332" s="28"/>
      <c r="Q5332" s="28"/>
      <c r="R5332" s="28"/>
      <c r="S5332" s="25"/>
    </row>
    <row r="5333" spans="2:19" s="16" customFormat="1" outlineLevel="2" x14ac:dyDescent="0.25">
      <c r="B5333" s="16" t="s">
        <v>2346</v>
      </c>
      <c r="C5333" s="16" t="s">
        <v>328</v>
      </c>
      <c r="D5333" s="16" t="s">
        <v>119</v>
      </c>
      <c r="E5333" s="16" t="s">
        <v>2347</v>
      </c>
      <c r="G5333" s="16" t="s">
        <v>2348</v>
      </c>
      <c r="H5333" s="16" t="s">
        <v>231</v>
      </c>
      <c r="I5333" s="31">
        <v>325762282</v>
      </c>
      <c r="J5333" s="31">
        <v>325762282</v>
      </c>
      <c r="K5333" s="32">
        <f>IFERROR((J5333/I5333),0)</f>
        <v>1</v>
      </c>
      <c r="L5333" s="31"/>
      <c r="M5333" s="31"/>
      <c r="N5333" s="39"/>
      <c r="O5333" s="28"/>
      <c r="P5333" s="28"/>
      <c r="Q5333" s="28"/>
      <c r="R5333" s="28"/>
      <c r="S5333" s="25"/>
    </row>
    <row r="5334" spans="2:19" s="16" customFormat="1" outlineLevel="2" x14ac:dyDescent="0.25">
      <c r="B5334" s="16" t="s">
        <v>2346</v>
      </c>
      <c r="C5334" s="16" t="s">
        <v>328</v>
      </c>
      <c r="D5334" s="16" t="s">
        <v>119</v>
      </c>
      <c r="E5334" s="16" t="s">
        <v>2347</v>
      </c>
      <c r="G5334" s="16" t="s">
        <v>2348</v>
      </c>
      <c r="H5334" s="16" t="s">
        <v>155</v>
      </c>
      <c r="I5334" s="31">
        <v>-428267997</v>
      </c>
      <c r="J5334" s="31"/>
      <c r="K5334" s="32">
        <f>IFERROR((J5334/I5334),0)</f>
        <v>0</v>
      </c>
      <c r="L5334" s="31"/>
      <c r="M5334" s="31"/>
      <c r="N5334" s="34"/>
      <c r="O5334" s="28"/>
      <c r="P5334" s="28"/>
      <c r="Q5334" s="28"/>
      <c r="R5334" s="28"/>
      <c r="S5334" s="25"/>
    </row>
    <row r="5335" spans="2:19" s="16" customFormat="1" outlineLevel="1" x14ac:dyDescent="0.25">
      <c r="B5335" s="47" t="s">
        <v>7346</v>
      </c>
      <c r="C5335" s="47" t="str">
        <f>C5334</f>
        <v>ASIGNACIÓN PARA LA INVERSIÓN LOCAL SEGÚN NBI Y CUARTA, QUINTA, Y SEXTA CATEGORÍA</v>
      </c>
      <c r="D5335" s="47"/>
      <c r="E5335" s="47" t="str">
        <f>E5334</f>
        <v>19533</v>
      </c>
      <c r="F5335" s="47"/>
      <c r="G5335" s="47" t="str">
        <f>G5334</f>
        <v xml:space="preserve">PIAMONTE                                          </v>
      </c>
      <c r="H5335" s="47" t="s">
        <v>10655</v>
      </c>
      <c r="I5335" s="51">
        <f>SUBTOTAL(9,I5328:I5334)</f>
        <v>2538124203</v>
      </c>
      <c r="J5335" s="51">
        <f>SUBTOTAL(9,J5328:J5334)</f>
        <v>2022819786.72</v>
      </c>
      <c r="K5335" s="49">
        <f>J5335/I5335</f>
        <v>0.79697431052786039</v>
      </c>
      <c r="L5335" s="51">
        <f>SUBTOTAL(9,L5328:L5334)</f>
        <v>1414853349.8499999</v>
      </c>
      <c r="M5335" s="51">
        <f>SUBTOTAL(9,M5328:M5334)</f>
        <v>1197767572.72</v>
      </c>
      <c r="N5335" s="50">
        <f>IFERROR((M5335/L5335),"N.A")</f>
        <v>0.84656658787073946</v>
      </c>
      <c r="O5335" s="28"/>
      <c r="P5335" s="28"/>
      <c r="Q5335" s="28"/>
      <c r="R5335" s="28"/>
      <c r="S5335" s="25"/>
    </row>
    <row r="5336" spans="2:19" s="16" customFormat="1" outlineLevel="2" x14ac:dyDescent="0.25">
      <c r="B5336" s="16" t="s">
        <v>2349</v>
      </c>
      <c r="C5336" s="16" t="s">
        <v>328</v>
      </c>
      <c r="D5336" s="16" t="s">
        <v>119</v>
      </c>
      <c r="E5336" s="16" t="s">
        <v>2350</v>
      </c>
      <c r="G5336" s="16" t="s">
        <v>2351</v>
      </c>
      <c r="H5336" s="16" t="s">
        <v>152</v>
      </c>
      <c r="I5336" s="35">
        <v>3628673678</v>
      </c>
      <c r="J5336" s="35">
        <v>2029713960.3600001</v>
      </c>
      <c r="K5336" s="36">
        <f>IFERROR((J5336/I5336),0)</f>
        <v>0.55935422704603976</v>
      </c>
      <c r="L5336" s="35">
        <v>2397583355.71</v>
      </c>
      <c r="M5336" s="35">
        <v>2029713960.3600001</v>
      </c>
      <c r="N5336" s="40">
        <f>M5336/L5336</f>
        <v>0.84656658777935911</v>
      </c>
      <c r="O5336" s="28"/>
      <c r="P5336" s="28"/>
      <c r="Q5336" s="28"/>
      <c r="R5336" s="28"/>
      <c r="S5336" s="25"/>
    </row>
    <row r="5337" spans="2:19" s="16" customFormat="1" outlineLevel="2" x14ac:dyDescent="0.25">
      <c r="B5337" s="16" t="s">
        <v>2349</v>
      </c>
      <c r="C5337" s="16" t="s">
        <v>328</v>
      </c>
      <c r="D5337" s="16" t="s">
        <v>119</v>
      </c>
      <c r="E5337" s="16" t="s">
        <v>2350</v>
      </c>
      <c r="G5337" s="16" t="s">
        <v>2351</v>
      </c>
      <c r="H5337" s="16" t="s">
        <v>19</v>
      </c>
      <c r="I5337" s="31">
        <v>2786403404</v>
      </c>
      <c r="J5337" s="31">
        <v>2786403404</v>
      </c>
      <c r="K5337" s="32">
        <f>IFERROR((J5337/I5337),0)</f>
        <v>1</v>
      </c>
      <c r="L5337" s="31"/>
      <c r="M5337" s="31"/>
      <c r="N5337" s="34"/>
      <c r="O5337" s="28"/>
      <c r="P5337" s="28"/>
      <c r="Q5337" s="28"/>
      <c r="R5337" s="28"/>
      <c r="S5337" s="25"/>
    </row>
    <row r="5338" spans="2:19" s="16" customFormat="1" outlineLevel="2" x14ac:dyDescent="0.25">
      <c r="B5338" s="16" t="s">
        <v>2349</v>
      </c>
      <c r="C5338" s="16" t="s">
        <v>328</v>
      </c>
      <c r="D5338" s="16" t="s">
        <v>119</v>
      </c>
      <c r="E5338" s="16" t="s">
        <v>2350</v>
      </c>
      <c r="G5338" s="16" t="s">
        <v>2351</v>
      </c>
      <c r="H5338" s="16" t="s">
        <v>154</v>
      </c>
      <c r="I5338" s="31">
        <v>22443</v>
      </c>
      <c r="J5338" s="31">
        <v>22443</v>
      </c>
      <c r="K5338" s="32">
        <f>IFERROR((J5338/I5338),0)</f>
        <v>1</v>
      </c>
      <c r="L5338" s="31"/>
      <c r="M5338" s="31"/>
      <c r="N5338" s="34"/>
      <c r="O5338" s="28"/>
      <c r="P5338" s="28"/>
      <c r="Q5338" s="28"/>
      <c r="R5338" s="28"/>
      <c r="S5338" s="25"/>
    </row>
    <row r="5339" spans="2:19" s="16" customFormat="1" outlineLevel="2" x14ac:dyDescent="0.25">
      <c r="B5339" s="16" t="s">
        <v>2349</v>
      </c>
      <c r="C5339" s="16" t="s">
        <v>328</v>
      </c>
      <c r="D5339" s="16" t="s">
        <v>119</v>
      </c>
      <c r="E5339" s="16" t="s">
        <v>2350</v>
      </c>
      <c r="G5339" s="16" t="s">
        <v>2351</v>
      </c>
      <c r="H5339" s="16" t="s">
        <v>331</v>
      </c>
      <c r="I5339" s="31">
        <v>90797348</v>
      </c>
      <c r="J5339" s="31">
        <v>90797348</v>
      </c>
      <c r="K5339" s="32">
        <f>IFERROR((J5339/I5339),0)</f>
        <v>1</v>
      </c>
      <c r="L5339" s="31"/>
      <c r="M5339" s="31"/>
      <c r="N5339" s="34"/>
      <c r="O5339" s="28"/>
      <c r="P5339" s="28"/>
      <c r="Q5339" s="28"/>
      <c r="R5339" s="28"/>
      <c r="S5339" s="25"/>
    </row>
    <row r="5340" spans="2:19" s="16" customFormat="1" outlineLevel="2" x14ac:dyDescent="0.25">
      <c r="B5340" s="16" t="s">
        <v>2349</v>
      </c>
      <c r="C5340" s="16" t="s">
        <v>328</v>
      </c>
      <c r="D5340" s="16" t="s">
        <v>119</v>
      </c>
      <c r="E5340" s="16" t="s">
        <v>2350</v>
      </c>
      <c r="G5340" s="16" t="s">
        <v>2351</v>
      </c>
      <c r="H5340" s="16" t="s">
        <v>29</v>
      </c>
      <c r="I5340" s="31">
        <v>1697560431</v>
      </c>
      <c r="J5340" s="31">
        <v>1697560431</v>
      </c>
      <c r="K5340" s="32">
        <f>IFERROR((J5340/I5340),0)</f>
        <v>1</v>
      </c>
      <c r="L5340" s="31"/>
      <c r="M5340" s="31"/>
      <c r="N5340" s="34"/>
      <c r="O5340" s="28"/>
      <c r="P5340" s="28"/>
      <c r="Q5340" s="28"/>
      <c r="R5340" s="28"/>
      <c r="S5340" s="25"/>
    </row>
    <row r="5341" spans="2:19" s="16" customFormat="1" outlineLevel="2" x14ac:dyDescent="0.25">
      <c r="B5341" s="16" t="s">
        <v>2349</v>
      </c>
      <c r="C5341" s="16" t="s">
        <v>328</v>
      </c>
      <c r="D5341" s="16" t="s">
        <v>119</v>
      </c>
      <c r="E5341" s="16" t="s">
        <v>2350</v>
      </c>
      <c r="G5341" s="16" t="s">
        <v>2351</v>
      </c>
      <c r="H5341" s="16" t="s">
        <v>231</v>
      </c>
      <c r="I5341" s="31">
        <v>552030516</v>
      </c>
      <c r="J5341" s="31">
        <v>552030516</v>
      </c>
      <c r="K5341" s="32">
        <f>IFERROR((J5341/I5341),0)</f>
        <v>1</v>
      </c>
      <c r="L5341" s="31"/>
      <c r="M5341" s="31"/>
      <c r="N5341" s="39"/>
      <c r="O5341" s="28"/>
      <c r="P5341" s="28"/>
      <c r="Q5341" s="28"/>
      <c r="R5341" s="28"/>
      <c r="S5341" s="25"/>
    </row>
    <row r="5342" spans="2:19" s="16" customFormat="1" outlineLevel="2" x14ac:dyDescent="0.25">
      <c r="B5342" s="16" t="s">
        <v>2349</v>
      </c>
      <c r="C5342" s="16" t="s">
        <v>328</v>
      </c>
      <c r="D5342" s="16" t="s">
        <v>119</v>
      </c>
      <c r="E5342" s="16" t="s">
        <v>2350</v>
      </c>
      <c r="G5342" s="16" t="s">
        <v>2351</v>
      </c>
      <c r="H5342" s="16" t="s">
        <v>155</v>
      </c>
      <c r="I5342" s="31">
        <v>-725734736</v>
      </c>
      <c r="J5342" s="31"/>
      <c r="K5342" s="32">
        <f>IFERROR((J5342/I5342),0)</f>
        <v>0</v>
      </c>
      <c r="L5342" s="31"/>
      <c r="M5342" s="31"/>
      <c r="N5342" s="34"/>
      <c r="O5342" s="28"/>
      <c r="P5342" s="28"/>
      <c r="Q5342" s="28"/>
      <c r="R5342" s="28"/>
      <c r="S5342" s="25"/>
    </row>
    <row r="5343" spans="2:19" s="16" customFormat="1" outlineLevel="1" x14ac:dyDescent="0.25">
      <c r="B5343" s="47" t="s">
        <v>7347</v>
      </c>
      <c r="C5343" s="47" t="str">
        <f>C5342</f>
        <v>ASIGNACIÓN PARA LA INVERSIÓN LOCAL SEGÚN NBI Y CUARTA, QUINTA, Y SEXTA CATEGORÍA</v>
      </c>
      <c r="D5343" s="47"/>
      <c r="E5343" s="47" t="str">
        <f>E5342</f>
        <v>19532</v>
      </c>
      <c r="F5343" s="47"/>
      <c r="G5343" s="47" t="str">
        <f>G5342</f>
        <v xml:space="preserve">PATÍA                                             </v>
      </c>
      <c r="H5343" s="47" t="s">
        <v>10655</v>
      </c>
      <c r="I5343" s="51">
        <f>SUBTOTAL(9,I5336:I5342)</f>
        <v>8029753084</v>
      </c>
      <c r="J5343" s="51">
        <f>SUBTOTAL(9,J5336:J5342)</f>
        <v>7156528102.3600006</v>
      </c>
      <c r="K5343" s="49">
        <f>J5343/I5343</f>
        <v>0.89125132834034737</v>
      </c>
      <c r="L5343" s="51">
        <f>SUBTOTAL(9,L5336:L5342)</f>
        <v>2397583355.71</v>
      </c>
      <c r="M5343" s="51">
        <f>SUBTOTAL(9,M5336:M5342)</f>
        <v>2029713960.3600001</v>
      </c>
      <c r="N5343" s="50">
        <f>IFERROR((M5343/L5343),"N.A")</f>
        <v>0.84656658777935911</v>
      </c>
      <c r="O5343" s="28"/>
      <c r="P5343" s="28"/>
      <c r="Q5343" s="28"/>
      <c r="R5343" s="28"/>
      <c r="S5343" s="25"/>
    </row>
    <row r="5344" spans="2:19" s="16" customFormat="1" outlineLevel="2" x14ac:dyDescent="0.25">
      <c r="B5344" s="16" t="s">
        <v>2352</v>
      </c>
      <c r="C5344" s="16" t="s">
        <v>328</v>
      </c>
      <c r="D5344" s="16" t="s">
        <v>119</v>
      </c>
      <c r="E5344" s="16" t="s">
        <v>2353</v>
      </c>
      <c r="G5344" s="16" t="s">
        <v>2354</v>
      </c>
      <c r="H5344" s="16" t="s">
        <v>152</v>
      </c>
      <c r="I5344" s="35">
        <v>4089282687</v>
      </c>
      <c r="J5344" s="35">
        <v>2287357556.5500002</v>
      </c>
      <c r="K5344" s="36">
        <f>IFERROR((J5344/I5344),0)</f>
        <v>0.55935422704368298</v>
      </c>
      <c r="L5344" s="35">
        <v>2701922789.6900001</v>
      </c>
      <c r="M5344" s="35">
        <v>2287357556.5500002</v>
      </c>
      <c r="N5344" s="40">
        <f>M5344/L5344</f>
        <v>0.84656658779373772</v>
      </c>
      <c r="O5344" s="28"/>
      <c r="P5344" s="28"/>
      <c r="Q5344" s="28"/>
      <c r="R5344" s="28"/>
      <c r="S5344" s="25"/>
    </row>
    <row r="5345" spans="2:19" s="16" customFormat="1" outlineLevel="2" x14ac:dyDescent="0.25">
      <c r="B5345" s="16" t="s">
        <v>2352</v>
      </c>
      <c r="C5345" s="16" t="s">
        <v>328</v>
      </c>
      <c r="D5345" s="16" t="s">
        <v>119</v>
      </c>
      <c r="E5345" s="16" t="s">
        <v>2353</v>
      </c>
      <c r="G5345" s="16" t="s">
        <v>2354</v>
      </c>
      <c r="H5345" s="16" t="s">
        <v>19</v>
      </c>
      <c r="I5345" s="31">
        <v>5731705056</v>
      </c>
      <c r="J5345" s="31">
        <v>5731705056</v>
      </c>
      <c r="K5345" s="32">
        <f>IFERROR((J5345/I5345),0)</f>
        <v>1</v>
      </c>
      <c r="L5345" s="31"/>
      <c r="M5345" s="31"/>
      <c r="N5345" s="34"/>
      <c r="O5345" s="28"/>
      <c r="P5345" s="28"/>
      <c r="Q5345" s="28"/>
      <c r="R5345" s="28"/>
      <c r="S5345" s="25"/>
    </row>
    <row r="5346" spans="2:19" s="16" customFormat="1" outlineLevel="2" x14ac:dyDescent="0.25">
      <c r="B5346" s="16" t="s">
        <v>2352</v>
      </c>
      <c r="C5346" s="16" t="s">
        <v>328</v>
      </c>
      <c r="D5346" s="16" t="s">
        <v>119</v>
      </c>
      <c r="E5346" s="16" t="s">
        <v>2353</v>
      </c>
      <c r="G5346" s="16" t="s">
        <v>2354</v>
      </c>
      <c r="H5346" s="16" t="s">
        <v>154</v>
      </c>
      <c r="I5346" s="31">
        <v>25292</v>
      </c>
      <c r="J5346" s="31">
        <v>25292</v>
      </c>
      <c r="K5346" s="32">
        <f>IFERROR((J5346/I5346),0)</f>
        <v>1</v>
      </c>
      <c r="L5346" s="31"/>
      <c r="M5346" s="31"/>
      <c r="N5346" s="34"/>
      <c r="O5346" s="28"/>
      <c r="P5346" s="28"/>
      <c r="Q5346" s="28"/>
      <c r="R5346" s="28"/>
      <c r="S5346" s="25"/>
    </row>
    <row r="5347" spans="2:19" s="16" customFormat="1" outlineLevel="2" x14ac:dyDescent="0.25">
      <c r="B5347" s="16" t="s">
        <v>2352</v>
      </c>
      <c r="C5347" s="16" t="s">
        <v>328</v>
      </c>
      <c r="D5347" s="16" t="s">
        <v>119</v>
      </c>
      <c r="E5347" s="16" t="s">
        <v>2353</v>
      </c>
      <c r="G5347" s="16" t="s">
        <v>2354</v>
      </c>
      <c r="H5347" s="16" t="s">
        <v>331</v>
      </c>
      <c r="I5347" s="31">
        <v>102322792</v>
      </c>
      <c r="J5347" s="31">
        <v>102322792</v>
      </c>
      <c r="K5347" s="32">
        <f>IFERROR((J5347/I5347),0)</f>
        <v>1</v>
      </c>
      <c r="L5347" s="31"/>
      <c r="M5347" s="31"/>
      <c r="N5347" s="34"/>
      <c r="O5347" s="28"/>
      <c r="P5347" s="28"/>
      <c r="Q5347" s="28"/>
      <c r="R5347" s="28"/>
      <c r="S5347" s="25"/>
    </row>
    <row r="5348" spans="2:19" s="16" customFormat="1" outlineLevel="2" x14ac:dyDescent="0.25">
      <c r="B5348" s="16" t="s">
        <v>2352</v>
      </c>
      <c r="C5348" s="16" t="s">
        <v>328</v>
      </c>
      <c r="D5348" s="16" t="s">
        <v>119</v>
      </c>
      <c r="E5348" s="16" t="s">
        <v>2353</v>
      </c>
      <c r="G5348" s="16" t="s">
        <v>2354</v>
      </c>
      <c r="H5348" s="16" t="s">
        <v>231</v>
      </c>
      <c r="I5348" s="31">
        <v>622103014</v>
      </c>
      <c r="J5348" s="31">
        <v>622103014</v>
      </c>
      <c r="K5348" s="32">
        <f>IFERROR((J5348/I5348),0)</f>
        <v>1</v>
      </c>
      <c r="L5348" s="31"/>
      <c r="M5348" s="31"/>
      <c r="N5348" s="39"/>
      <c r="O5348" s="28"/>
      <c r="P5348" s="28"/>
      <c r="Q5348" s="28"/>
      <c r="R5348" s="28"/>
      <c r="S5348" s="25"/>
    </row>
    <row r="5349" spans="2:19" s="16" customFormat="1" outlineLevel="2" x14ac:dyDescent="0.25">
      <c r="B5349" s="16" t="s">
        <v>2352</v>
      </c>
      <c r="C5349" s="16" t="s">
        <v>328</v>
      </c>
      <c r="D5349" s="16" t="s">
        <v>119</v>
      </c>
      <c r="E5349" s="16" t="s">
        <v>2353</v>
      </c>
      <c r="G5349" s="16" t="s">
        <v>2354</v>
      </c>
      <c r="H5349" s="16" t="s">
        <v>155</v>
      </c>
      <c r="I5349" s="31">
        <v>-817856537</v>
      </c>
      <c r="J5349" s="31"/>
      <c r="K5349" s="32">
        <f>IFERROR((J5349/I5349),0)</f>
        <v>0</v>
      </c>
      <c r="L5349" s="31"/>
      <c r="M5349" s="31"/>
      <c r="N5349" s="34"/>
      <c r="O5349" s="28"/>
      <c r="P5349" s="28"/>
      <c r="Q5349" s="28"/>
      <c r="R5349" s="28"/>
      <c r="S5349" s="25"/>
    </row>
    <row r="5350" spans="2:19" s="16" customFormat="1" outlineLevel="1" x14ac:dyDescent="0.25">
      <c r="B5350" s="47" t="s">
        <v>7348</v>
      </c>
      <c r="C5350" s="47" t="str">
        <f>C5349</f>
        <v>ASIGNACIÓN PARA LA INVERSIÓN LOCAL SEGÚN NBI Y CUARTA, QUINTA, Y SEXTA CATEGORÍA</v>
      </c>
      <c r="D5350" s="47"/>
      <c r="E5350" s="47" t="str">
        <f>E5349</f>
        <v>19517</v>
      </c>
      <c r="F5350" s="47"/>
      <c r="G5350" s="47" t="str">
        <f>G5349</f>
        <v xml:space="preserve">PAEZ                                              </v>
      </c>
      <c r="H5350" s="47" t="s">
        <v>10655</v>
      </c>
      <c r="I5350" s="51">
        <f>SUBTOTAL(9,I5344:I5349)</f>
        <v>9727582304</v>
      </c>
      <c r="J5350" s="51">
        <f>SUBTOTAL(9,J5344:J5349)</f>
        <v>8743513710.5499992</v>
      </c>
      <c r="K5350" s="49">
        <f>J5350/I5350</f>
        <v>0.89883728940074348</v>
      </c>
      <c r="L5350" s="51">
        <f>SUBTOTAL(9,L5344:L5349)</f>
        <v>2701922789.6900001</v>
      </c>
      <c r="M5350" s="51">
        <f>SUBTOTAL(9,M5344:M5349)</f>
        <v>2287357556.5500002</v>
      </c>
      <c r="N5350" s="50">
        <f>IFERROR((M5350/L5350),"N.A")</f>
        <v>0.84656658779373772</v>
      </c>
      <c r="O5350" s="28"/>
      <c r="P5350" s="28"/>
      <c r="Q5350" s="28"/>
      <c r="R5350" s="28"/>
      <c r="S5350" s="25"/>
    </row>
    <row r="5351" spans="2:19" s="16" customFormat="1" outlineLevel="2" x14ac:dyDescent="0.25">
      <c r="B5351" s="16" t="s">
        <v>2355</v>
      </c>
      <c r="C5351" s="16" t="s">
        <v>328</v>
      </c>
      <c r="D5351" s="16" t="s">
        <v>119</v>
      </c>
      <c r="E5351" s="16" t="s">
        <v>2356</v>
      </c>
      <c r="G5351" s="16" t="s">
        <v>2357</v>
      </c>
      <c r="H5351" s="16" t="s">
        <v>152</v>
      </c>
      <c r="I5351" s="35">
        <v>1243603897</v>
      </c>
      <c r="J5351" s="35">
        <v>695615096.55000007</v>
      </c>
      <c r="K5351" s="36">
        <f>IFERROR((J5351/I5351),0)</f>
        <v>0.55935422703970517</v>
      </c>
      <c r="L5351" s="35">
        <v>821689760.28000009</v>
      </c>
      <c r="M5351" s="35">
        <v>695615096.55000007</v>
      </c>
      <c r="N5351" s="40">
        <f>M5351/L5351</f>
        <v>0.84656658775078486</v>
      </c>
      <c r="O5351" s="28"/>
      <c r="P5351" s="28"/>
      <c r="Q5351" s="28"/>
      <c r="R5351" s="28"/>
      <c r="S5351" s="25"/>
    </row>
    <row r="5352" spans="2:19" s="16" customFormat="1" outlineLevel="2" x14ac:dyDescent="0.25">
      <c r="B5352" s="16" t="s">
        <v>2355</v>
      </c>
      <c r="C5352" s="16" t="s">
        <v>328</v>
      </c>
      <c r="D5352" s="16" t="s">
        <v>119</v>
      </c>
      <c r="E5352" s="16" t="s">
        <v>2356</v>
      </c>
      <c r="G5352" s="16" t="s">
        <v>2357</v>
      </c>
      <c r="H5352" s="16" t="s">
        <v>19</v>
      </c>
      <c r="I5352" s="31">
        <v>2799473800</v>
      </c>
      <c r="J5352" s="31">
        <v>2799473800</v>
      </c>
      <c r="K5352" s="32">
        <f>IFERROR((J5352/I5352),0)</f>
        <v>1</v>
      </c>
      <c r="L5352" s="31"/>
      <c r="M5352" s="31"/>
      <c r="N5352" s="34"/>
      <c r="O5352" s="28"/>
      <c r="P5352" s="28"/>
      <c r="Q5352" s="28"/>
      <c r="R5352" s="28"/>
      <c r="S5352" s="25"/>
    </row>
    <row r="5353" spans="2:19" s="16" customFormat="1" outlineLevel="2" x14ac:dyDescent="0.25">
      <c r="B5353" s="16" t="s">
        <v>2355</v>
      </c>
      <c r="C5353" s="16" t="s">
        <v>328</v>
      </c>
      <c r="D5353" s="16" t="s">
        <v>119</v>
      </c>
      <c r="E5353" s="16" t="s">
        <v>2356</v>
      </c>
      <c r="G5353" s="16" t="s">
        <v>2357</v>
      </c>
      <c r="H5353" s="16" t="s">
        <v>154</v>
      </c>
      <c r="I5353" s="31">
        <v>7692</v>
      </c>
      <c r="J5353" s="31">
        <v>7692</v>
      </c>
      <c r="K5353" s="32">
        <f>IFERROR((J5353/I5353),0)</f>
        <v>1</v>
      </c>
      <c r="L5353" s="31"/>
      <c r="M5353" s="31"/>
      <c r="N5353" s="34"/>
      <c r="O5353" s="28"/>
      <c r="P5353" s="28"/>
      <c r="Q5353" s="28"/>
      <c r="R5353" s="28"/>
      <c r="S5353" s="25"/>
    </row>
    <row r="5354" spans="2:19" s="16" customFormat="1" outlineLevel="2" x14ac:dyDescent="0.25">
      <c r="B5354" s="16" t="s">
        <v>2355</v>
      </c>
      <c r="C5354" s="16" t="s">
        <v>328</v>
      </c>
      <c r="D5354" s="16" t="s">
        <v>119</v>
      </c>
      <c r="E5354" s="16" t="s">
        <v>2356</v>
      </c>
      <c r="G5354" s="16" t="s">
        <v>2357</v>
      </c>
      <c r="H5354" s="16" t="s">
        <v>331</v>
      </c>
      <c r="I5354" s="31">
        <v>31117688</v>
      </c>
      <c r="J5354" s="31">
        <v>31117688</v>
      </c>
      <c r="K5354" s="32">
        <f>IFERROR((J5354/I5354),0)</f>
        <v>1</v>
      </c>
      <c r="L5354" s="31"/>
      <c r="M5354" s="31"/>
      <c r="N5354" s="34"/>
      <c r="O5354" s="28"/>
      <c r="P5354" s="28"/>
      <c r="Q5354" s="28"/>
      <c r="R5354" s="28"/>
      <c r="S5354" s="25"/>
    </row>
    <row r="5355" spans="2:19" s="16" customFormat="1" outlineLevel="2" x14ac:dyDescent="0.25">
      <c r="B5355" s="16" t="s">
        <v>2355</v>
      </c>
      <c r="C5355" s="16" t="s">
        <v>328</v>
      </c>
      <c r="D5355" s="16" t="s">
        <v>119</v>
      </c>
      <c r="E5355" s="16" t="s">
        <v>2356</v>
      </c>
      <c r="G5355" s="16" t="s">
        <v>2357</v>
      </c>
      <c r="H5355" s="16" t="s">
        <v>231</v>
      </c>
      <c r="I5355" s="31">
        <v>189189594</v>
      </c>
      <c r="J5355" s="31">
        <v>189189594</v>
      </c>
      <c r="K5355" s="32">
        <f>IFERROR((J5355/I5355),0)</f>
        <v>1</v>
      </c>
      <c r="L5355" s="31"/>
      <c r="M5355" s="31"/>
      <c r="N5355" s="39"/>
      <c r="O5355" s="28"/>
      <c r="P5355" s="28"/>
      <c r="Q5355" s="28"/>
      <c r="R5355" s="28"/>
      <c r="S5355" s="25"/>
    </row>
    <row r="5356" spans="2:19" s="16" customFormat="1" outlineLevel="2" x14ac:dyDescent="0.25">
      <c r="B5356" s="16" t="s">
        <v>2355</v>
      </c>
      <c r="C5356" s="16" t="s">
        <v>328</v>
      </c>
      <c r="D5356" s="16" t="s">
        <v>119</v>
      </c>
      <c r="E5356" s="16" t="s">
        <v>2356</v>
      </c>
      <c r="G5356" s="16" t="s">
        <v>2357</v>
      </c>
      <c r="H5356" s="16" t="s">
        <v>155</v>
      </c>
      <c r="I5356" s="31">
        <v>-248720779</v>
      </c>
      <c r="J5356" s="31"/>
      <c r="K5356" s="32">
        <f>IFERROR((J5356/I5356),0)</f>
        <v>0</v>
      </c>
      <c r="L5356" s="31"/>
      <c r="M5356" s="31"/>
      <c r="N5356" s="34"/>
      <c r="O5356" s="28"/>
      <c r="P5356" s="28"/>
      <c r="Q5356" s="28"/>
      <c r="R5356" s="28"/>
      <c r="S5356" s="25"/>
    </row>
    <row r="5357" spans="2:19" s="16" customFormat="1" outlineLevel="1" x14ac:dyDescent="0.25">
      <c r="B5357" s="47" t="s">
        <v>7349</v>
      </c>
      <c r="C5357" s="47" t="str">
        <f>C5356</f>
        <v>ASIGNACIÓN PARA LA INVERSIÓN LOCAL SEGÚN NBI Y CUARTA, QUINTA, Y SEXTA CATEGORÍA</v>
      </c>
      <c r="D5357" s="47"/>
      <c r="E5357" s="47" t="str">
        <f>E5356</f>
        <v>19513</v>
      </c>
      <c r="F5357" s="47"/>
      <c r="G5357" s="47" t="str">
        <f>G5356</f>
        <v xml:space="preserve">PADILLA                                           </v>
      </c>
      <c r="H5357" s="47" t="s">
        <v>10655</v>
      </c>
      <c r="I5357" s="51">
        <f>SUBTOTAL(9,I5351:I5356)</f>
        <v>4014671892</v>
      </c>
      <c r="J5357" s="51">
        <f>SUBTOTAL(9,J5351:J5356)</f>
        <v>3715403870.5500002</v>
      </c>
      <c r="K5357" s="49">
        <f>J5357/I5357</f>
        <v>0.92545641848183202</v>
      </c>
      <c r="L5357" s="51">
        <f>SUBTOTAL(9,L5351:L5356)</f>
        <v>821689760.28000009</v>
      </c>
      <c r="M5357" s="51">
        <f>SUBTOTAL(9,M5351:M5356)</f>
        <v>695615096.55000007</v>
      </c>
      <c r="N5357" s="50">
        <f>IFERROR((M5357/L5357),"N.A")</f>
        <v>0.84656658775078486</v>
      </c>
      <c r="O5357" s="28"/>
      <c r="P5357" s="28"/>
      <c r="Q5357" s="28"/>
      <c r="R5357" s="28"/>
      <c r="S5357" s="25"/>
    </row>
    <row r="5358" spans="2:19" s="16" customFormat="1" outlineLevel="2" x14ac:dyDescent="0.25">
      <c r="B5358" s="16" t="s">
        <v>2358</v>
      </c>
      <c r="C5358" s="16" t="s">
        <v>328</v>
      </c>
      <c r="D5358" s="16" t="s">
        <v>119</v>
      </c>
      <c r="E5358" s="16" t="s">
        <v>2359</v>
      </c>
      <c r="G5358" s="16" t="s">
        <v>2360</v>
      </c>
      <c r="H5358" s="16" t="s">
        <v>152</v>
      </c>
      <c r="I5358" s="35">
        <v>4375241339</v>
      </c>
      <c r="J5358" s="35">
        <v>2447309737.3199997</v>
      </c>
      <c r="K5358" s="36">
        <f>IFERROR((J5358/I5358),0)</f>
        <v>0.55935422704690252</v>
      </c>
      <c r="L5358" s="35">
        <v>2890865021.3099999</v>
      </c>
      <c r="M5358" s="35">
        <v>2447309737.3199997</v>
      </c>
      <c r="N5358" s="40">
        <f>M5358/L5358</f>
        <v>0.84656658795193329</v>
      </c>
      <c r="O5358" s="28"/>
      <c r="P5358" s="28"/>
      <c r="Q5358" s="28"/>
      <c r="R5358" s="28"/>
      <c r="S5358" s="25"/>
    </row>
    <row r="5359" spans="2:19" s="16" customFormat="1" outlineLevel="2" x14ac:dyDescent="0.25">
      <c r="B5359" s="16" t="s">
        <v>2358</v>
      </c>
      <c r="C5359" s="16" t="s">
        <v>328</v>
      </c>
      <c r="D5359" s="16" t="s">
        <v>119</v>
      </c>
      <c r="E5359" s="16" t="s">
        <v>2359</v>
      </c>
      <c r="G5359" s="16" t="s">
        <v>2360</v>
      </c>
      <c r="H5359" s="16" t="s">
        <v>19</v>
      </c>
      <c r="I5359" s="31">
        <v>5762987664</v>
      </c>
      <c r="J5359" s="31">
        <v>5762987664</v>
      </c>
      <c r="K5359" s="32">
        <f>IFERROR((J5359/I5359),0)</f>
        <v>1</v>
      </c>
      <c r="L5359" s="31"/>
      <c r="M5359" s="31"/>
      <c r="N5359" s="34"/>
      <c r="O5359" s="28"/>
      <c r="P5359" s="28"/>
      <c r="Q5359" s="28"/>
      <c r="R5359" s="28"/>
      <c r="S5359" s="25"/>
    </row>
    <row r="5360" spans="2:19" s="16" customFormat="1" outlineLevel="2" x14ac:dyDescent="0.25">
      <c r="B5360" s="16" t="s">
        <v>2358</v>
      </c>
      <c r="C5360" s="16" t="s">
        <v>328</v>
      </c>
      <c r="D5360" s="16" t="s">
        <v>119</v>
      </c>
      <c r="E5360" s="16" t="s">
        <v>2359</v>
      </c>
      <c r="G5360" s="16" t="s">
        <v>2360</v>
      </c>
      <c r="H5360" s="16" t="s">
        <v>154</v>
      </c>
      <c r="I5360" s="31">
        <v>27060</v>
      </c>
      <c r="J5360" s="31">
        <v>27060</v>
      </c>
      <c r="K5360" s="32">
        <f>IFERROR((J5360/I5360),0)</f>
        <v>1</v>
      </c>
      <c r="L5360" s="31"/>
      <c r="M5360" s="31"/>
      <c r="N5360" s="34"/>
      <c r="O5360" s="28"/>
      <c r="P5360" s="28"/>
      <c r="Q5360" s="28"/>
      <c r="R5360" s="28"/>
      <c r="S5360" s="25"/>
    </row>
    <row r="5361" spans="2:19" s="16" customFormat="1" outlineLevel="2" x14ac:dyDescent="0.25">
      <c r="B5361" s="16" t="s">
        <v>2358</v>
      </c>
      <c r="C5361" s="16" t="s">
        <v>328</v>
      </c>
      <c r="D5361" s="16" t="s">
        <v>119</v>
      </c>
      <c r="E5361" s="16" t="s">
        <v>2359</v>
      </c>
      <c r="G5361" s="16" t="s">
        <v>2360</v>
      </c>
      <c r="H5361" s="16" t="s">
        <v>331</v>
      </c>
      <c r="I5361" s="31">
        <v>109478103</v>
      </c>
      <c r="J5361" s="31">
        <v>109478103</v>
      </c>
      <c r="K5361" s="32">
        <f>IFERROR((J5361/I5361),0)</f>
        <v>1</v>
      </c>
      <c r="L5361" s="31"/>
      <c r="M5361" s="31"/>
      <c r="N5361" s="34"/>
      <c r="O5361" s="28"/>
      <c r="P5361" s="28"/>
      <c r="Q5361" s="28"/>
      <c r="R5361" s="28"/>
      <c r="S5361" s="25"/>
    </row>
    <row r="5362" spans="2:19" s="16" customFormat="1" outlineLevel="2" x14ac:dyDescent="0.25">
      <c r="B5362" s="16" t="s">
        <v>2358</v>
      </c>
      <c r="C5362" s="16" t="s">
        <v>328</v>
      </c>
      <c r="D5362" s="16" t="s">
        <v>119</v>
      </c>
      <c r="E5362" s="16" t="s">
        <v>2359</v>
      </c>
      <c r="G5362" s="16" t="s">
        <v>2360</v>
      </c>
      <c r="H5362" s="16" t="s">
        <v>231</v>
      </c>
      <c r="I5362" s="31">
        <v>665605934</v>
      </c>
      <c r="J5362" s="31">
        <v>665605934</v>
      </c>
      <c r="K5362" s="32">
        <f>IFERROR((J5362/I5362),0)</f>
        <v>1</v>
      </c>
      <c r="L5362" s="31"/>
      <c r="M5362" s="31"/>
      <c r="N5362" s="39"/>
      <c r="O5362" s="28"/>
      <c r="P5362" s="28"/>
      <c r="Q5362" s="28"/>
      <c r="R5362" s="28"/>
      <c r="S5362" s="25"/>
    </row>
    <row r="5363" spans="2:19" s="16" customFormat="1" outlineLevel="2" x14ac:dyDescent="0.25">
      <c r="B5363" s="16" t="s">
        <v>2358</v>
      </c>
      <c r="C5363" s="16" t="s">
        <v>328</v>
      </c>
      <c r="D5363" s="16" t="s">
        <v>119</v>
      </c>
      <c r="E5363" s="16" t="s">
        <v>2359</v>
      </c>
      <c r="G5363" s="16" t="s">
        <v>2360</v>
      </c>
      <c r="H5363" s="16" t="s">
        <v>155</v>
      </c>
      <c r="I5363" s="31">
        <v>-875048268</v>
      </c>
      <c r="J5363" s="31"/>
      <c r="K5363" s="32">
        <f>IFERROR((J5363/I5363),0)</f>
        <v>0</v>
      </c>
      <c r="L5363" s="31"/>
      <c r="M5363" s="31"/>
      <c r="N5363" s="34"/>
      <c r="O5363" s="28"/>
      <c r="P5363" s="28"/>
      <c r="Q5363" s="28"/>
      <c r="R5363" s="28"/>
      <c r="S5363" s="25"/>
    </row>
    <row r="5364" spans="2:19" s="16" customFormat="1" outlineLevel="1" x14ac:dyDescent="0.25">
      <c r="B5364" s="47" t="s">
        <v>7350</v>
      </c>
      <c r="C5364" s="47" t="str">
        <f>C5363</f>
        <v>ASIGNACIÓN PARA LA INVERSIÓN LOCAL SEGÚN NBI Y CUARTA, QUINTA, Y SEXTA CATEGORÍA</v>
      </c>
      <c r="D5364" s="47"/>
      <c r="E5364" s="47" t="str">
        <f>E5363</f>
        <v>19473</v>
      </c>
      <c r="F5364" s="47"/>
      <c r="G5364" s="47" t="str">
        <f>G5363</f>
        <v xml:space="preserve">MORALES                                           </v>
      </c>
      <c r="H5364" s="47" t="s">
        <v>10655</v>
      </c>
      <c r="I5364" s="51">
        <f>SUBTOTAL(9,I5358:I5363)</f>
        <v>10038291832</v>
      </c>
      <c r="J5364" s="51">
        <f>SUBTOTAL(9,J5358:J5363)</f>
        <v>8985408498.3199997</v>
      </c>
      <c r="K5364" s="49">
        <f>J5364/I5364</f>
        <v>0.89511329703290499</v>
      </c>
      <c r="L5364" s="51">
        <f>SUBTOTAL(9,L5358:L5363)</f>
        <v>2890865021.3099999</v>
      </c>
      <c r="M5364" s="51">
        <f>SUBTOTAL(9,M5358:M5363)</f>
        <v>2447309737.3199997</v>
      </c>
      <c r="N5364" s="50">
        <f>IFERROR((M5364/L5364),"N.A")</f>
        <v>0.84656658795193329</v>
      </c>
      <c r="O5364" s="28"/>
      <c r="P5364" s="28"/>
      <c r="Q5364" s="28"/>
      <c r="R5364" s="28"/>
      <c r="S5364" s="25"/>
    </row>
    <row r="5365" spans="2:19" s="16" customFormat="1" outlineLevel="2" x14ac:dyDescent="0.25">
      <c r="B5365" s="16" t="s">
        <v>2361</v>
      </c>
      <c r="C5365" s="16" t="s">
        <v>328</v>
      </c>
      <c r="D5365" s="16" t="s">
        <v>119</v>
      </c>
      <c r="E5365" s="16" t="s">
        <v>2362</v>
      </c>
      <c r="G5365" s="16" t="s">
        <v>2363</v>
      </c>
      <c r="H5365" s="16" t="s">
        <v>152</v>
      </c>
      <c r="I5365" s="35">
        <v>2116849842</v>
      </c>
      <c r="J5365" s="35">
        <v>1184068907.1500001</v>
      </c>
      <c r="K5365" s="36">
        <f>IFERROR((J5365/I5365),0)</f>
        <v>0.55935422704866566</v>
      </c>
      <c r="L5365" s="35">
        <v>1398671911.0300002</v>
      </c>
      <c r="M5365" s="35">
        <v>1184068907.1500001</v>
      </c>
      <c r="N5365" s="40">
        <f>M5365/L5365</f>
        <v>0.84656658778400451</v>
      </c>
      <c r="O5365" s="28"/>
      <c r="P5365" s="28"/>
      <c r="Q5365" s="28"/>
      <c r="R5365" s="28"/>
      <c r="S5365" s="25"/>
    </row>
    <row r="5366" spans="2:19" s="16" customFormat="1" outlineLevel="2" x14ac:dyDescent="0.25">
      <c r="B5366" s="16" t="s">
        <v>2361</v>
      </c>
      <c r="C5366" s="16" t="s">
        <v>328</v>
      </c>
      <c r="D5366" s="16" t="s">
        <v>119</v>
      </c>
      <c r="E5366" s="16" t="s">
        <v>2362</v>
      </c>
      <c r="G5366" s="16" t="s">
        <v>2363</v>
      </c>
      <c r="H5366" s="16" t="s">
        <v>19</v>
      </c>
      <c r="I5366" s="31">
        <v>3740853392</v>
      </c>
      <c r="J5366" s="31">
        <v>3740853392</v>
      </c>
      <c r="K5366" s="32">
        <f>IFERROR((J5366/I5366),0)</f>
        <v>1</v>
      </c>
      <c r="L5366" s="31"/>
      <c r="M5366" s="31"/>
      <c r="N5366" s="34"/>
      <c r="O5366" s="28"/>
      <c r="P5366" s="28"/>
      <c r="Q5366" s="28"/>
      <c r="R5366" s="28"/>
      <c r="S5366" s="25"/>
    </row>
    <row r="5367" spans="2:19" s="16" customFormat="1" outlineLevel="2" x14ac:dyDescent="0.25">
      <c r="B5367" s="16" t="s">
        <v>2361</v>
      </c>
      <c r="C5367" s="16" t="s">
        <v>328</v>
      </c>
      <c r="D5367" s="16" t="s">
        <v>119</v>
      </c>
      <c r="E5367" s="16" t="s">
        <v>2362</v>
      </c>
      <c r="G5367" s="16" t="s">
        <v>2363</v>
      </c>
      <c r="H5367" s="16" t="s">
        <v>154</v>
      </c>
      <c r="I5367" s="31">
        <v>13092</v>
      </c>
      <c r="J5367" s="31">
        <v>13092</v>
      </c>
      <c r="K5367" s="32">
        <f>IFERROR((J5367/I5367),0)</f>
        <v>1</v>
      </c>
      <c r="L5367" s="31"/>
      <c r="M5367" s="31"/>
      <c r="N5367" s="34"/>
      <c r="O5367" s="28"/>
      <c r="P5367" s="28"/>
      <c r="Q5367" s="28"/>
      <c r="R5367" s="28"/>
      <c r="S5367" s="25"/>
    </row>
    <row r="5368" spans="2:19" s="16" customFormat="1" outlineLevel="2" x14ac:dyDescent="0.25">
      <c r="B5368" s="16" t="s">
        <v>2361</v>
      </c>
      <c r="C5368" s="16" t="s">
        <v>328</v>
      </c>
      <c r="D5368" s="16" t="s">
        <v>119</v>
      </c>
      <c r="E5368" s="16" t="s">
        <v>2362</v>
      </c>
      <c r="G5368" s="16" t="s">
        <v>2363</v>
      </c>
      <c r="H5368" s="16" t="s">
        <v>331</v>
      </c>
      <c r="I5368" s="31">
        <v>52968211</v>
      </c>
      <c r="J5368" s="31">
        <v>52968211</v>
      </c>
      <c r="K5368" s="32">
        <f>IFERROR((J5368/I5368),0)</f>
        <v>1</v>
      </c>
      <c r="L5368" s="31"/>
      <c r="M5368" s="31"/>
      <c r="N5368" s="34"/>
      <c r="O5368" s="28"/>
      <c r="P5368" s="28"/>
      <c r="Q5368" s="28"/>
      <c r="R5368" s="28"/>
      <c r="S5368" s="25"/>
    </row>
    <row r="5369" spans="2:19" s="16" customFormat="1" outlineLevel="2" x14ac:dyDescent="0.25">
      <c r="B5369" s="16" t="s">
        <v>2361</v>
      </c>
      <c r="C5369" s="16" t="s">
        <v>328</v>
      </c>
      <c r="D5369" s="16" t="s">
        <v>119</v>
      </c>
      <c r="E5369" s="16" t="s">
        <v>2362</v>
      </c>
      <c r="G5369" s="16" t="s">
        <v>2363</v>
      </c>
      <c r="H5369" s="16" t="s">
        <v>231</v>
      </c>
      <c r="I5369" s="31">
        <v>322036594</v>
      </c>
      <c r="J5369" s="31">
        <v>322036594</v>
      </c>
      <c r="K5369" s="32">
        <f>IFERROR((J5369/I5369),0)</f>
        <v>1</v>
      </c>
      <c r="L5369" s="31"/>
      <c r="M5369" s="31"/>
      <c r="N5369" s="39"/>
      <c r="O5369" s="28"/>
      <c r="P5369" s="28"/>
      <c r="Q5369" s="28"/>
      <c r="R5369" s="28"/>
      <c r="S5369" s="25"/>
    </row>
    <row r="5370" spans="2:19" s="16" customFormat="1" outlineLevel="2" x14ac:dyDescent="0.25">
      <c r="B5370" s="16" t="s">
        <v>2361</v>
      </c>
      <c r="C5370" s="16" t="s">
        <v>328</v>
      </c>
      <c r="D5370" s="16" t="s">
        <v>119</v>
      </c>
      <c r="E5370" s="16" t="s">
        <v>2362</v>
      </c>
      <c r="G5370" s="16" t="s">
        <v>2363</v>
      </c>
      <c r="H5370" s="16" t="s">
        <v>155</v>
      </c>
      <c r="I5370" s="31">
        <v>-423369968</v>
      </c>
      <c r="J5370" s="31"/>
      <c r="K5370" s="32">
        <f>IFERROR((J5370/I5370),0)</f>
        <v>0</v>
      </c>
      <c r="L5370" s="31"/>
      <c r="M5370" s="31"/>
      <c r="N5370" s="34"/>
      <c r="O5370" s="28"/>
      <c r="P5370" s="28"/>
      <c r="Q5370" s="28"/>
      <c r="R5370" s="28"/>
      <c r="S5370" s="25"/>
    </row>
    <row r="5371" spans="2:19" s="16" customFormat="1" outlineLevel="1" x14ac:dyDescent="0.25">
      <c r="B5371" s="47" t="s">
        <v>7351</v>
      </c>
      <c r="C5371" s="47" t="str">
        <f>C5370</f>
        <v>ASIGNACIÓN PARA LA INVERSIÓN LOCAL SEGÚN NBI Y CUARTA, QUINTA, Y SEXTA CATEGORÍA</v>
      </c>
      <c r="D5371" s="47"/>
      <c r="E5371" s="47" t="str">
        <f>E5370</f>
        <v>19455</v>
      </c>
      <c r="F5371" s="47"/>
      <c r="G5371" s="47" t="str">
        <f>G5370</f>
        <v xml:space="preserve">MIRANDA                                           </v>
      </c>
      <c r="H5371" s="47" t="s">
        <v>10655</v>
      </c>
      <c r="I5371" s="51">
        <f>SUBTOTAL(9,I5365:I5370)</f>
        <v>5809351163</v>
      </c>
      <c r="J5371" s="51">
        <f>SUBTOTAL(9,J5365:J5370)</f>
        <v>5299940196.1499996</v>
      </c>
      <c r="K5371" s="49">
        <f>J5371/I5371</f>
        <v>0.91231189980484217</v>
      </c>
      <c r="L5371" s="51">
        <f>SUBTOTAL(9,L5365:L5370)</f>
        <v>1398671911.0300002</v>
      </c>
      <c r="M5371" s="51">
        <f>SUBTOTAL(9,M5365:M5370)</f>
        <v>1184068907.1500001</v>
      </c>
      <c r="N5371" s="50">
        <f>IFERROR((M5371/L5371),"N.A")</f>
        <v>0.84656658778400451</v>
      </c>
      <c r="O5371" s="28"/>
      <c r="P5371" s="28"/>
      <c r="Q5371" s="28"/>
      <c r="R5371" s="28"/>
      <c r="S5371" s="25"/>
    </row>
    <row r="5372" spans="2:19" s="16" customFormat="1" outlineLevel="2" x14ac:dyDescent="0.25">
      <c r="B5372" s="16" t="s">
        <v>2364</v>
      </c>
      <c r="C5372" s="16" t="s">
        <v>328</v>
      </c>
      <c r="D5372" s="16" t="s">
        <v>119</v>
      </c>
      <c r="E5372" s="16" t="s">
        <v>2365</v>
      </c>
      <c r="G5372" s="16" t="s">
        <v>2366</v>
      </c>
      <c r="H5372" s="16" t="s">
        <v>152</v>
      </c>
      <c r="I5372" s="35">
        <v>3443660692</v>
      </c>
      <c r="J5372" s="35">
        <v>1926226164.5899999</v>
      </c>
      <c r="K5372" s="36">
        <f>IFERROR((J5372/I5372),0)</f>
        <v>0.55935422704822046</v>
      </c>
      <c r="L5372" s="35">
        <v>2275339225.7300005</v>
      </c>
      <c r="M5372" s="35">
        <v>1926226164.5899999</v>
      </c>
      <c r="N5372" s="40">
        <f>M5372/L5372</f>
        <v>0.84656658787746508</v>
      </c>
      <c r="O5372" s="28"/>
      <c r="P5372" s="28"/>
      <c r="Q5372" s="28"/>
      <c r="R5372" s="28"/>
      <c r="S5372" s="25"/>
    </row>
    <row r="5373" spans="2:19" s="16" customFormat="1" outlineLevel="2" x14ac:dyDescent="0.25">
      <c r="B5373" s="16" t="s">
        <v>2364</v>
      </c>
      <c r="C5373" s="16" t="s">
        <v>328</v>
      </c>
      <c r="D5373" s="16" t="s">
        <v>119</v>
      </c>
      <c r="E5373" s="16" t="s">
        <v>2365</v>
      </c>
      <c r="G5373" s="16" t="s">
        <v>2366</v>
      </c>
      <c r="H5373" s="16" t="s">
        <v>19</v>
      </c>
      <c r="I5373" s="31">
        <v>2579620457</v>
      </c>
      <c r="J5373" s="31">
        <v>2579620457</v>
      </c>
      <c r="K5373" s="32">
        <f>IFERROR((J5373/I5373),0)</f>
        <v>1</v>
      </c>
      <c r="L5373" s="31"/>
      <c r="M5373" s="31"/>
      <c r="N5373" s="34"/>
      <c r="O5373" s="28"/>
      <c r="P5373" s="28"/>
      <c r="Q5373" s="28"/>
      <c r="R5373" s="28"/>
      <c r="S5373" s="25"/>
    </row>
    <row r="5374" spans="2:19" s="16" customFormat="1" outlineLevel="2" x14ac:dyDescent="0.25">
      <c r="B5374" s="16" t="s">
        <v>2364</v>
      </c>
      <c r="C5374" s="16" t="s">
        <v>328</v>
      </c>
      <c r="D5374" s="16" t="s">
        <v>119</v>
      </c>
      <c r="E5374" s="16" t="s">
        <v>2365</v>
      </c>
      <c r="G5374" s="16" t="s">
        <v>2366</v>
      </c>
      <c r="H5374" s="16" t="s">
        <v>154</v>
      </c>
      <c r="I5374" s="31">
        <v>21299</v>
      </c>
      <c r="J5374" s="31">
        <v>21299</v>
      </c>
      <c r="K5374" s="32">
        <f>IFERROR((J5374/I5374),0)</f>
        <v>1</v>
      </c>
      <c r="L5374" s="31"/>
      <c r="M5374" s="31"/>
      <c r="N5374" s="34"/>
      <c r="O5374" s="28"/>
      <c r="P5374" s="28"/>
      <c r="Q5374" s="28"/>
      <c r="R5374" s="28"/>
      <c r="S5374" s="25"/>
    </row>
    <row r="5375" spans="2:19" s="16" customFormat="1" outlineLevel="2" x14ac:dyDescent="0.25">
      <c r="B5375" s="16" t="s">
        <v>2364</v>
      </c>
      <c r="C5375" s="16" t="s">
        <v>328</v>
      </c>
      <c r="D5375" s="16" t="s">
        <v>119</v>
      </c>
      <c r="E5375" s="16" t="s">
        <v>2365</v>
      </c>
      <c r="G5375" s="16" t="s">
        <v>2366</v>
      </c>
      <c r="H5375" s="16" t="s">
        <v>331</v>
      </c>
      <c r="I5375" s="31">
        <v>86167919</v>
      </c>
      <c r="J5375" s="31">
        <v>86167919</v>
      </c>
      <c r="K5375" s="32">
        <f>IFERROR((J5375/I5375),0)</f>
        <v>1</v>
      </c>
      <c r="L5375" s="31"/>
      <c r="M5375" s="31"/>
      <c r="N5375" s="34"/>
      <c r="O5375" s="28"/>
      <c r="P5375" s="28"/>
      <c r="Q5375" s="28"/>
      <c r="R5375" s="28"/>
      <c r="S5375" s="25"/>
    </row>
    <row r="5376" spans="2:19" s="16" customFormat="1" outlineLevel="2" x14ac:dyDescent="0.25">
      <c r="B5376" s="16" t="s">
        <v>2364</v>
      </c>
      <c r="C5376" s="16" t="s">
        <v>328</v>
      </c>
      <c r="D5376" s="16" t="s">
        <v>119</v>
      </c>
      <c r="E5376" s="16" t="s">
        <v>2365</v>
      </c>
      <c r="G5376" s="16" t="s">
        <v>2366</v>
      </c>
      <c r="H5376" s="16" t="s">
        <v>231</v>
      </c>
      <c r="I5376" s="31">
        <v>523884471</v>
      </c>
      <c r="J5376" s="31">
        <v>523884471</v>
      </c>
      <c r="K5376" s="32">
        <f>IFERROR((J5376/I5376),0)</f>
        <v>1</v>
      </c>
      <c r="L5376" s="31"/>
      <c r="M5376" s="31"/>
      <c r="N5376" s="39"/>
      <c r="O5376" s="28"/>
      <c r="P5376" s="28"/>
      <c r="Q5376" s="28"/>
      <c r="R5376" s="28"/>
      <c r="S5376" s="25"/>
    </row>
    <row r="5377" spans="2:19" s="16" customFormat="1" outlineLevel="2" x14ac:dyDescent="0.25">
      <c r="B5377" s="16" t="s">
        <v>2364</v>
      </c>
      <c r="C5377" s="16" t="s">
        <v>328</v>
      </c>
      <c r="D5377" s="16" t="s">
        <v>119</v>
      </c>
      <c r="E5377" s="16" t="s">
        <v>2365</v>
      </c>
      <c r="G5377" s="16" t="s">
        <v>2366</v>
      </c>
      <c r="H5377" s="16" t="s">
        <v>155</v>
      </c>
      <c r="I5377" s="31">
        <v>-688732138</v>
      </c>
      <c r="J5377" s="31"/>
      <c r="K5377" s="32">
        <f>IFERROR((J5377/I5377),0)</f>
        <v>0</v>
      </c>
      <c r="L5377" s="31"/>
      <c r="M5377" s="31"/>
      <c r="N5377" s="34"/>
      <c r="O5377" s="28"/>
      <c r="P5377" s="28"/>
      <c r="Q5377" s="28"/>
      <c r="R5377" s="28"/>
      <c r="S5377" s="25"/>
    </row>
    <row r="5378" spans="2:19" s="16" customFormat="1" outlineLevel="1" x14ac:dyDescent="0.25">
      <c r="B5378" s="47" t="s">
        <v>7352</v>
      </c>
      <c r="C5378" s="47" t="str">
        <f>C5377</f>
        <v>ASIGNACIÓN PARA LA INVERSIÓN LOCAL SEGÚN NBI Y CUARTA, QUINTA, Y SEXTA CATEGORÍA</v>
      </c>
      <c r="D5378" s="47"/>
      <c r="E5378" s="47" t="str">
        <f>E5377</f>
        <v>19450</v>
      </c>
      <c r="F5378" s="47"/>
      <c r="G5378" s="47" t="str">
        <f>G5377</f>
        <v xml:space="preserve">MERCADERES                                        </v>
      </c>
      <c r="H5378" s="47" t="s">
        <v>10655</v>
      </c>
      <c r="I5378" s="51">
        <f>SUBTOTAL(9,I5372:I5377)</f>
        <v>5944622700</v>
      </c>
      <c r="J5378" s="51">
        <f>SUBTOTAL(9,J5372:J5377)</f>
        <v>5115920310.5900002</v>
      </c>
      <c r="K5378" s="49">
        <f>J5378/I5378</f>
        <v>0.86059630169463908</v>
      </c>
      <c r="L5378" s="51">
        <f>SUBTOTAL(9,L5372:L5377)</f>
        <v>2275339225.7300005</v>
      </c>
      <c r="M5378" s="51">
        <f>SUBTOTAL(9,M5372:M5377)</f>
        <v>1926226164.5899999</v>
      </c>
      <c r="N5378" s="50">
        <f>IFERROR((M5378/L5378),"N.A")</f>
        <v>0.84656658787746508</v>
      </c>
      <c r="O5378" s="28"/>
      <c r="P5378" s="28"/>
      <c r="Q5378" s="28"/>
      <c r="R5378" s="28"/>
      <c r="S5378" s="25"/>
    </row>
    <row r="5379" spans="2:19" s="16" customFormat="1" outlineLevel="2" x14ac:dyDescent="0.25">
      <c r="B5379" s="16" t="s">
        <v>2367</v>
      </c>
      <c r="C5379" s="16" t="s">
        <v>328</v>
      </c>
      <c r="D5379" s="16" t="s">
        <v>119</v>
      </c>
      <c r="E5379" s="16" t="s">
        <v>2368</v>
      </c>
      <c r="G5379" s="16" t="s">
        <v>2369</v>
      </c>
      <c r="H5379" s="16" t="s">
        <v>152</v>
      </c>
      <c r="I5379" s="35">
        <v>4276203864</v>
      </c>
      <c r="J5379" s="35">
        <v>2391912707.04</v>
      </c>
      <c r="K5379" s="36">
        <f>IFERROR((J5379/I5379),0)</f>
        <v>0.55935422704627158</v>
      </c>
      <c r="L5379" s="35">
        <v>2825427723.3499999</v>
      </c>
      <c r="M5379" s="35">
        <v>2391912707.04</v>
      </c>
      <c r="N5379" s="40">
        <f>M5379/L5379</f>
        <v>0.84656658787364125</v>
      </c>
      <c r="O5379" s="28"/>
      <c r="P5379" s="28"/>
      <c r="Q5379" s="28"/>
      <c r="R5379" s="28"/>
      <c r="S5379" s="25"/>
    </row>
    <row r="5380" spans="2:19" s="16" customFormat="1" outlineLevel="2" x14ac:dyDescent="0.25">
      <c r="B5380" s="16" t="s">
        <v>2367</v>
      </c>
      <c r="C5380" s="16" t="s">
        <v>328</v>
      </c>
      <c r="D5380" s="16" t="s">
        <v>119</v>
      </c>
      <c r="E5380" s="16" t="s">
        <v>2368</v>
      </c>
      <c r="G5380" s="16" t="s">
        <v>2369</v>
      </c>
      <c r="H5380" s="16" t="s">
        <v>19</v>
      </c>
      <c r="I5380" s="31">
        <v>1716104425</v>
      </c>
      <c r="J5380" s="31">
        <v>1716104425</v>
      </c>
      <c r="K5380" s="32">
        <f>IFERROR((J5380/I5380),0)</f>
        <v>1</v>
      </c>
      <c r="L5380" s="31"/>
      <c r="M5380" s="31"/>
      <c r="N5380" s="34"/>
      <c r="O5380" s="28"/>
      <c r="P5380" s="28"/>
      <c r="Q5380" s="28"/>
      <c r="R5380" s="28"/>
      <c r="S5380" s="25"/>
    </row>
    <row r="5381" spans="2:19" s="16" customFormat="1" outlineLevel="2" x14ac:dyDescent="0.25">
      <c r="B5381" s="16" t="s">
        <v>2367</v>
      </c>
      <c r="C5381" s="16" t="s">
        <v>328</v>
      </c>
      <c r="D5381" s="16" t="s">
        <v>119</v>
      </c>
      <c r="E5381" s="16" t="s">
        <v>2368</v>
      </c>
      <c r="G5381" s="16" t="s">
        <v>2369</v>
      </c>
      <c r="H5381" s="16" t="s">
        <v>154</v>
      </c>
      <c r="I5381" s="31">
        <v>26448</v>
      </c>
      <c r="J5381" s="31">
        <v>26448</v>
      </c>
      <c r="K5381" s="32">
        <f>IFERROR((J5381/I5381),0)</f>
        <v>1</v>
      </c>
      <c r="L5381" s="31"/>
      <c r="M5381" s="31"/>
      <c r="N5381" s="34"/>
      <c r="O5381" s="28"/>
      <c r="P5381" s="28"/>
      <c r="Q5381" s="28"/>
      <c r="R5381" s="28"/>
      <c r="S5381" s="25"/>
    </row>
    <row r="5382" spans="2:19" s="16" customFormat="1" outlineLevel="2" x14ac:dyDescent="0.25">
      <c r="B5382" s="16" t="s">
        <v>2367</v>
      </c>
      <c r="C5382" s="16" t="s">
        <v>328</v>
      </c>
      <c r="D5382" s="16" t="s">
        <v>119</v>
      </c>
      <c r="E5382" s="16" t="s">
        <v>2368</v>
      </c>
      <c r="G5382" s="16" t="s">
        <v>2369</v>
      </c>
      <c r="H5382" s="16" t="s">
        <v>331</v>
      </c>
      <c r="I5382" s="31">
        <v>106999969</v>
      </c>
      <c r="J5382" s="31">
        <v>106999969</v>
      </c>
      <c r="K5382" s="32">
        <f>IFERROR((J5382/I5382),0)</f>
        <v>1</v>
      </c>
      <c r="L5382" s="31"/>
      <c r="M5382" s="31"/>
      <c r="N5382" s="34"/>
      <c r="O5382" s="28"/>
      <c r="P5382" s="28"/>
      <c r="Q5382" s="28"/>
      <c r="R5382" s="28"/>
      <c r="S5382" s="25"/>
    </row>
    <row r="5383" spans="2:19" s="16" customFormat="1" outlineLevel="2" x14ac:dyDescent="0.25">
      <c r="B5383" s="16" t="s">
        <v>2367</v>
      </c>
      <c r="C5383" s="16" t="s">
        <v>328</v>
      </c>
      <c r="D5383" s="16" t="s">
        <v>119</v>
      </c>
      <c r="E5383" s="16" t="s">
        <v>2368</v>
      </c>
      <c r="G5383" s="16" t="s">
        <v>2369</v>
      </c>
      <c r="H5383" s="16" t="s">
        <v>231</v>
      </c>
      <c r="I5383" s="31">
        <v>650539353</v>
      </c>
      <c r="J5383" s="31">
        <v>650539353</v>
      </c>
      <c r="K5383" s="32">
        <f>IFERROR((J5383/I5383),0)</f>
        <v>1</v>
      </c>
      <c r="L5383" s="31"/>
      <c r="M5383" s="31"/>
      <c r="N5383" s="39"/>
      <c r="O5383" s="28"/>
      <c r="P5383" s="28"/>
      <c r="Q5383" s="28"/>
      <c r="R5383" s="28"/>
      <c r="S5383" s="25"/>
    </row>
    <row r="5384" spans="2:19" s="16" customFormat="1" outlineLevel="2" x14ac:dyDescent="0.25">
      <c r="B5384" s="16" t="s">
        <v>2367</v>
      </c>
      <c r="C5384" s="16" t="s">
        <v>328</v>
      </c>
      <c r="D5384" s="16" t="s">
        <v>119</v>
      </c>
      <c r="E5384" s="16" t="s">
        <v>2368</v>
      </c>
      <c r="G5384" s="16" t="s">
        <v>2369</v>
      </c>
      <c r="H5384" s="16" t="s">
        <v>155</v>
      </c>
      <c r="I5384" s="31">
        <v>-855240773</v>
      </c>
      <c r="J5384" s="31"/>
      <c r="K5384" s="32">
        <f>IFERROR((J5384/I5384),0)</f>
        <v>0</v>
      </c>
      <c r="L5384" s="31"/>
      <c r="M5384" s="31"/>
      <c r="N5384" s="34"/>
      <c r="O5384" s="28"/>
      <c r="P5384" s="28"/>
      <c r="Q5384" s="28"/>
      <c r="R5384" s="28"/>
      <c r="S5384" s="25"/>
    </row>
    <row r="5385" spans="2:19" s="16" customFormat="1" outlineLevel="1" x14ac:dyDescent="0.25">
      <c r="B5385" s="47" t="s">
        <v>7353</v>
      </c>
      <c r="C5385" s="47" t="str">
        <f>C5384</f>
        <v>ASIGNACIÓN PARA LA INVERSIÓN LOCAL SEGÚN NBI Y CUARTA, QUINTA, Y SEXTA CATEGORÍA</v>
      </c>
      <c r="D5385" s="47"/>
      <c r="E5385" s="47" t="str">
        <f>E5384</f>
        <v>19418</v>
      </c>
      <c r="F5385" s="47"/>
      <c r="G5385" s="47" t="str">
        <f>G5384</f>
        <v xml:space="preserve">LÓPEZ                                             </v>
      </c>
      <c r="H5385" s="47" t="s">
        <v>10655</v>
      </c>
      <c r="I5385" s="51">
        <f>SUBTOTAL(9,I5379:I5384)</f>
        <v>5894633286</v>
      </c>
      <c r="J5385" s="51">
        <f>SUBTOTAL(9,J5379:J5384)</f>
        <v>4865582902.04</v>
      </c>
      <c r="K5385" s="49">
        <f>J5385/I5385</f>
        <v>0.82542588588096943</v>
      </c>
      <c r="L5385" s="51">
        <f>SUBTOTAL(9,L5379:L5384)</f>
        <v>2825427723.3499999</v>
      </c>
      <c r="M5385" s="51">
        <f>SUBTOTAL(9,M5379:M5384)</f>
        <v>2391912707.04</v>
      </c>
      <c r="N5385" s="50">
        <f>IFERROR((M5385/L5385),"N.A")</f>
        <v>0.84656658787364125</v>
      </c>
      <c r="O5385" s="28"/>
      <c r="P5385" s="28"/>
      <c r="Q5385" s="28"/>
      <c r="R5385" s="28"/>
      <c r="S5385" s="25"/>
    </row>
    <row r="5386" spans="2:19" s="16" customFormat="1" outlineLevel="2" x14ac:dyDescent="0.25">
      <c r="B5386" s="16" t="s">
        <v>2370</v>
      </c>
      <c r="C5386" s="16" t="s">
        <v>328</v>
      </c>
      <c r="D5386" s="16" t="s">
        <v>119</v>
      </c>
      <c r="E5386" s="16" t="s">
        <v>2371</v>
      </c>
      <c r="G5386" s="16" t="s">
        <v>2010</v>
      </c>
      <c r="H5386" s="16" t="s">
        <v>152</v>
      </c>
      <c r="I5386" s="35">
        <v>2743154439</v>
      </c>
      <c r="J5386" s="35">
        <v>1534395030.8699999</v>
      </c>
      <c r="K5386" s="36">
        <f>IFERROR((J5386/I5386),0)</f>
        <v>0.55935422703701443</v>
      </c>
      <c r="L5386" s="35">
        <v>1812491838.1400001</v>
      </c>
      <c r="M5386" s="35">
        <v>1534395030.8699999</v>
      </c>
      <c r="N5386" s="40">
        <f>M5386/L5386</f>
        <v>0.84656658782232841</v>
      </c>
      <c r="O5386" s="28"/>
      <c r="P5386" s="28"/>
      <c r="Q5386" s="28"/>
      <c r="R5386" s="28"/>
      <c r="S5386" s="25"/>
    </row>
    <row r="5387" spans="2:19" s="16" customFormat="1" outlineLevel="2" x14ac:dyDescent="0.25">
      <c r="B5387" s="16" t="s">
        <v>2370</v>
      </c>
      <c r="C5387" s="16" t="s">
        <v>328</v>
      </c>
      <c r="D5387" s="16" t="s">
        <v>119</v>
      </c>
      <c r="E5387" s="16" t="s">
        <v>2371</v>
      </c>
      <c r="G5387" s="16" t="s">
        <v>2010</v>
      </c>
      <c r="H5387" s="16" t="s">
        <v>19</v>
      </c>
      <c r="I5387" s="31">
        <v>3780923419</v>
      </c>
      <c r="J5387" s="31">
        <v>3780923419</v>
      </c>
      <c r="K5387" s="32">
        <f>IFERROR((J5387/I5387),0)</f>
        <v>1</v>
      </c>
      <c r="L5387" s="31"/>
      <c r="M5387" s="31"/>
      <c r="N5387" s="34"/>
      <c r="O5387" s="28"/>
      <c r="P5387" s="28"/>
      <c r="Q5387" s="28"/>
      <c r="R5387" s="28"/>
      <c r="S5387" s="25"/>
    </row>
    <row r="5388" spans="2:19" s="16" customFormat="1" outlineLevel="2" x14ac:dyDescent="0.25">
      <c r="B5388" s="16" t="s">
        <v>2370</v>
      </c>
      <c r="C5388" s="16" t="s">
        <v>328</v>
      </c>
      <c r="D5388" s="16" t="s">
        <v>119</v>
      </c>
      <c r="E5388" s="16" t="s">
        <v>2371</v>
      </c>
      <c r="G5388" s="16" t="s">
        <v>2010</v>
      </c>
      <c r="H5388" s="16" t="s">
        <v>154</v>
      </c>
      <c r="I5388" s="31">
        <v>16966</v>
      </c>
      <c r="J5388" s="31">
        <v>16966</v>
      </c>
      <c r="K5388" s="32">
        <f>IFERROR((J5388/I5388),0)</f>
        <v>1</v>
      </c>
      <c r="L5388" s="31"/>
      <c r="M5388" s="31"/>
      <c r="N5388" s="34"/>
      <c r="O5388" s="28"/>
      <c r="P5388" s="28"/>
      <c r="Q5388" s="28"/>
      <c r="R5388" s="28"/>
      <c r="S5388" s="25"/>
    </row>
    <row r="5389" spans="2:19" s="16" customFormat="1" outlineLevel="2" x14ac:dyDescent="0.25">
      <c r="B5389" s="16" t="s">
        <v>2370</v>
      </c>
      <c r="C5389" s="16" t="s">
        <v>328</v>
      </c>
      <c r="D5389" s="16" t="s">
        <v>119</v>
      </c>
      <c r="E5389" s="16" t="s">
        <v>2371</v>
      </c>
      <c r="G5389" s="16" t="s">
        <v>2010</v>
      </c>
      <c r="H5389" s="16" t="s">
        <v>331</v>
      </c>
      <c r="I5389" s="31">
        <v>68639721</v>
      </c>
      <c r="J5389" s="31">
        <v>68639721</v>
      </c>
      <c r="K5389" s="32">
        <f>IFERROR((J5389/I5389),0)</f>
        <v>1</v>
      </c>
      <c r="L5389" s="31"/>
      <c r="M5389" s="31"/>
      <c r="N5389" s="34"/>
      <c r="O5389" s="28"/>
      <c r="P5389" s="28"/>
      <c r="Q5389" s="28"/>
      <c r="R5389" s="28"/>
      <c r="S5389" s="25"/>
    </row>
    <row r="5390" spans="2:19" s="16" customFormat="1" outlineLevel="2" x14ac:dyDescent="0.25">
      <c r="B5390" s="16" t="s">
        <v>2370</v>
      </c>
      <c r="C5390" s="16" t="s">
        <v>328</v>
      </c>
      <c r="D5390" s="16" t="s">
        <v>119</v>
      </c>
      <c r="E5390" s="16" t="s">
        <v>2371</v>
      </c>
      <c r="G5390" s="16" t="s">
        <v>2010</v>
      </c>
      <c r="H5390" s="16" t="s">
        <v>231</v>
      </c>
      <c r="I5390" s="31">
        <v>417316379</v>
      </c>
      <c r="J5390" s="31">
        <v>417316379</v>
      </c>
      <c r="K5390" s="32">
        <f>IFERROR((J5390/I5390),0)</f>
        <v>1</v>
      </c>
      <c r="L5390" s="31"/>
      <c r="M5390" s="31"/>
      <c r="N5390" s="39"/>
      <c r="O5390" s="28"/>
      <c r="P5390" s="28"/>
      <c r="Q5390" s="28"/>
      <c r="R5390" s="28"/>
      <c r="S5390" s="25"/>
    </row>
    <row r="5391" spans="2:19" s="16" customFormat="1" outlineLevel="2" x14ac:dyDescent="0.25">
      <c r="B5391" s="16" t="s">
        <v>2370</v>
      </c>
      <c r="C5391" s="16" t="s">
        <v>328</v>
      </c>
      <c r="D5391" s="16" t="s">
        <v>119</v>
      </c>
      <c r="E5391" s="16" t="s">
        <v>2371</v>
      </c>
      <c r="G5391" s="16" t="s">
        <v>2010</v>
      </c>
      <c r="H5391" s="16" t="s">
        <v>155</v>
      </c>
      <c r="I5391" s="31">
        <v>-548630888</v>
      </c>
      <c r="J5391" s="31"/>
      <c r="K5391" s="32">
        <f>IFERROR((J5391/I5391),0)</f>
        <v>0</v>
      </c>
      <c r="L5391" s="31"/>
      <c r="M5391" s="31"/>
      <c r="N5391" s="34"/>
      <c r="O5391" s="28"/>
      <c r="P5391" s="28"/>
      <c r="Q5391" s="28"/>
      <c r="R5391" s="28"/>
      <c r="S5391" s="25"/>
    </row>
    <row r="5392" spans="2:19" s="16" customFormat="1" outlineLevel="1" x14ac:dyDescent="0.25">
      <c r="B5392" s="47" t="s">
        <v>7354</v>
      </c>
      <c r="C5392" s="47" t="str">
        <f>C5391</f>
        <v>ASIGNACIÓN PARA LA INVERSIÓN LOCAL SEGÚN NBI Y CUARTA, QUINTA, Y SEXTA CATEGORÍA</v>
      </c>
      <c r="D5392" s="47"/>
      <c r="E5392" s="47" t="str">
        <f>E5391</f>
        <v>19397</v>
      </c>
      <c r="F5392" s="47"/>
      <c r="G5392" s="47" t="str">
        <f>G5391</f>
        <v xml:space="preserve">LA VEGA                                           </v>
      </c>
      <c r="H5392" s="47" t="s">
        <v>10655</v>
      </c>
      <c r="I5392" s="51">
        <f>SUBTOTAL(9,I5386:I5391)</f>
        <v>6461420036</v>
      </c>
      <c r="J5392" s="51">
        <f>SUBTOTAL(9,J5386:J5391)</f>
        <v>5801291515.8699999</v>
      </c>
      <c r="K5392" s="49">
        <f>J5392/I5392</f>
        <v>0.89783538038820043</v>
      </c>
      <c r="L5392" s="51">
        <f>SUBTOTAL(9,L5386:L5391)</f>
        <v>1812491838.1400001</v>
      </c>
      <c r="M5392" s="51">
        <f>SUBTOTAL(9,M5386:M5391)</f>
        <v>1534395030.8699999</v>
      </c>
      <c r="N5392" s="50">
        <f>IFERROR((M5392/L5392),"N.A")</f>
        <v>0.84656658782232841</v>
      </c>
      <c r="O5392" s="28"/>
      <c r="P5392" s="28"/>
      <c r="Q5392" s="28"/>
      <c r="R5392" s="28"/>
      <c r="S5392" s="25"/>
    </row>
    <row r="5393" spans="2:19" s="16" customFormat="1" outlineLevel="2" x14ac:dyDescent="0.25">
      <c r="B5393" s="16" t="s">
        <v>2372</v>
      </c>
      <c r="C5393" s="16" t="s">
        <v>328</v>
      </c>
      <c r="D5393" s="16" t="s">
        <v>119</v>
      </c>
      <c r="E5393" s="16" t="s">
        <v>2373</v>
      </c>
      <c r="G5393" s="16" t="s">
        <v>2374</v>
      </c>
      <c r="H5393" s="16" t="s">
        <v>152</v>
      </c>
      <c r="I5393" s="35">
        <v>2357741046</v>
      </c>
      <c r="J5393" s="35">
        <v>1318812420.3600001</v>
      </c>
      <c r="K5393" s="36">
        <f>IFERROR((J5393/I5393),0)</f>
        <v>0.55935422704601812</v>
      </c>
      <c r="L5393" s="35">
        <v>1557836606.6999998</v>
      </c>
      <c r="M5393" s="35">
        <v>1318812420.3600001</v>
      </c>
      <c r="N5393" s="40">
        <f>M5393/L5393</f>
        <v>0.84656658772043492</v>
      </c>
      <c r="O5393" s="28"/>
      <c r="P5393" s="28"/>
      <c r="Q5393" s="28"/>
      <c r="R5393" s="28"/>
      <c r="S5393" s="25"/>
    </row>
    <row r="5394" spans="2:19" s="16" customFormat="1" outlineLevel="2" x14ac:dyDescent="0.25">
      <c r="B5394" s="16" t="s">
        <v>2372</v>
      </c>
      <c r="C5394" s="16" t="s">
        <v>328</v>
      </c>
      <c r="D5394" s="16" t="s">
        <v>119</v>
      </c>
      <c r="E5394" s="16" t="s">
        <v>2373</v>
      </c>
      <c r="G5394" s="16" t="s">
        <v>2374</v>
      </c>
      <c r="H5394" s="16" t="s">
        <v>19</v>
      </c>
      <c r="I5394" s="31">
        <v>1445239782</v>
      </c>
      <c r="J5394" s="31">
        <v>1445239782</v>
      </c>
      <c r="K5394" s="32">
        <f>IFERROR((J5394/I5394),0)</f>
        <v>1</v>
      </c>
      <c r="L5394" s="31"/>
      <c r="M5394" s="31"/>
      <c r="N5394" s="34"/>
      <c r="O5394" s="28"/>
      <c r="P5394" s="28"/>
      <c r="Q5394" s="28"/>
      <c r="R5394" s="28"/>
      <c r="S5394" s="25"/>
    </row>
    <row r="5395" spans="2:19" s="16" customFormat="1" outlineLevel="2" x14ac:dyDescent="0.25">
      <c r="B5395" s="16" t="s">
        <v>2372</v>
      </c>
      <c r="C5395" s="16" t="s">
        <v>328</v>
      </c>
      <c r="D5395" s="16" t="s">
        <v>119</v>
      </c>
      <c r="E5395" s="16" t="s">
        <v>2373</v>
      </c>
      <c r="G5395" s="16" t="s">
        <v>2374</v>
      </c>
      <c r="H5395" s="16" t="s">
        <v>154</v>
      </c>
      <c r="I5395" s="31">
        <v>14582</v>
      </c>
      <c r="J5395" s="31">
        <v>14582</v>
      </c>
      <c r="K5395" s="32">
        <f>IFERROR((J5395/I5395),0)</f>
        <v>1</v>
      </c>
      <c r="L5395" s="31"/>
      <c r="M5395" s="31"/>
      <c r="N5395" s="34"/>
      <c r="O5395" s="28"/>
      <c r="P5395" s="28"/>
      <c r="Q5395" s="28"/>
      <c r="R5395" s="28"/>
      <c r="S5395" s="25"/>
    </row>
    <row r="5396" spans="2:19" s="16" customFormat="1" outlineLevel="2" x14ac:dyDescent="0.25">
      <c r="B5396" s="16" t="s">
        <v>2372</v>
      </c>
      <c r="C5396" s="16" t="s">
        <v>328</v>
      </c>
      <c r="D5396" s="16" t="s">
        <v>119</v>
      </c>
      <c r="E5396" s="16" t="s">
        <v>2373</v>
      </c>
      <c r="G5396" s="16" t="s">
        <v>2374</v>
      </c>
      <c r="H5396" s="16" t="s">
        <v>331</v>
      </c>
      <c r="I5396" s="31">
        <v>58995835</v>
      </c>
      <c r="J5396" s="31">
        <v>58995835</v>
      </c>
      <c r="K5396" s="32">
        <f>IFERROR((J5396/I5396),0)</f>
        <v>1</v>
      </c>
      <c r="L5396" s="31"/>
      <c r="M5396" s="31"/>
      <c r="N5396" s="34"/>
      <c r="O5396" s="28"/>
      <c r="P5396" s="28"/>
      <c r="Q5396" s="28"/>
      <c r="R5396" s="28"/>
      <c r="S5396" s="25"/>
    </row>
    <row r="5397" spans="2:19" s="16" customFormat="1" outlineLevel="2" x14ac:dyDescent="0.25">
      <c r="B5397" s="16" t="s">
        <v>2372</v>
      </c>
      <c r="C5397" s="16" t="s">
        <v>328</v>
      </c>
      <c r="D5397" s="16" t="s">
        <v>119</v>
      </c>
      <c r="E5397" s="16" t="s">
        <v>2373</v>
      </c>
      <c r="G5397" s="16" t="s">
        <v>2374</v>
      </c>
      <c r="H5397" s="16" t="s">
        <v>231</v>
      </c>
      <c r="I5397" s="31">
        <v>358683398</v>
      </c>
      <c r="J5397" s="31">
        <v>358683398</v>
      </c>
      <c r="K5397" s="32">
        <f>IFERROR((J5397/I5397),0)</f>
        <v>1</v>
      </c>
      <c r="L5397" s="31"/>
      <c r="M5397" s="31"/>
      <c r="N5397" s="39"/>
      <c r="O5397" s="28"/>
      <c r="P5397" s="28"/>
      <c r="Q5397" s="28"/>
      <c r="R5397" s="28"/>
      <c r="S5397" s="25"/>
    </row>
    <row r="5398" spans="2:19" s="16" customFormat="1" outlineLevel="2" x14ac:dyDescent="0.25">
      <c r="B5398" s="16" t="s">
        <v>2372</v>
      </c>
      <c r="C5398" s="16" t="s">
        <v>328</v>
      </c>
      <c r="D5398" s="16" t="s">
        <v>119</v>
      </c>
      <c r="E5398" s="16" t="s">
        <v>2373</v>
      </c>
      <c r="G5398" s="16" t="s">
        <v>2374</v>
      </c>
      <c r="H5398" s="16" t="s">
        <v>155</v>
      </c>
      <c r="I5398" s="31">
        <v>-471548209</v>
      </c>
      <c r="J5398" s="31"/>
      <c r="K5398" s="32">
        <f>IFERROR((J5398/I5398),0)</f>
        <v>0</v>
      </c>
      <c r="L5398" s="31"/>
      <c r="M5398" s="31"/>
      <c r="N5398" s="34"/>
      <c r="O5398" s="28"/>
      <c r="P5398" s="28"/>
      <c r="Q5398" s="28"/>
      <c r="R5398" s="28"/>
      <c r="S5398" s="25"/>
    </row>
    <row r="5399" spans="2:19" s="16" customFormat="1" outlineLevel="1" x14ac:dyDescent="0.25">
      <c r="B5399" s="47" t="s">
        <v>7355</v>
      </c>
      <c r="C5399" s="47" t="str">
        <f>C5398</f>
        <v>ASIGNACIÓN PARA LA INVERSIÓN LOCAL SEGÚN NBI Y CUARTA, QUINTA, Y SEXTA CATEGORÍA</v>
      </c>
      <c r="D5399" s="47"/>
      <c r="E5399" s="47" t="str">
        <f>E5398</f>
        <v>19392</v>
      </c>
      <c r="F5399" s="47"/>
      <c r="G5399" s="47" t="str">
        <f>G5398</f>
        <v xml:space="preserve">LA SIERRA                                         </v>
      </c>
      <c r="H5399" s="47" t="s">
        <v>10655</v>
      </c>
      <c r="I5399" s="51">
        <f>SUBTOTAL(9,I5393:I5398)</f>
        <v>3749126434</v>
      </c>
      <c r="J5399" s="51">
        <f>SUBTOTAL(9,J5393:J5398)</f>
        <v>3181746017.3600001</v>
      </c>
      <c r="K5399" s="49">
        <f>J5399/I5399</f>
        <v>0.84866330153751224</v>
      </c>
      <c r="L5399" s="51">
        <f>SUBTOTAL(9,L5393:L5398)</f>
        <v>1557836606.6999998</v>
      </c>
      <c r="M5399" s="51">
        <f>SUBTOTAL(9,M5393:M5398)</f>
        <v>1318812420.3600001</v>
      </c>
      <c r="N5399" s="50">
        <f>IFERROR((M5399/L5399),"N.A")</f>
        <v>0.84656658772043492</v>
      </c>
      <c r="O5399" s="28"/>
      <c r="P5399" s="28"/>
      <c r="Q5399" s="28"/>
      <c r="R5399" s="28"/>
      <c r="S5399" s="25"/>
    </row>
    <row r="5400" spans="2:19" s="16" customFormat="1" outlineLevel="2" x14ac:dyDescent="0.25">
      <c r="B5400" s="16" t="s">
        <v>2375</v>
      </c>
      <c r="C5400" s="16" t="s">
        <v>328</v>
      </c>
      <c r="D5400" s="16" t="s">
        <v>119</v>
      </c>
      <c r="E5400" s="16" t="s">
        <v>2376</v>
      </c>
      <c r="G5400" s="16" t="s">
        <v>2377</v>
      </c>
      <c r="H5400" s="16" t="s">
        <v>152</v>
      </c>
      <c r="I5400" s="35">
        <v>2299920305</v>
      </c>
      <c r="J5400" s="35">
        <v>1286470144.47</v>
      </c>
      <c r="K5400" s="36">
        <f>IFERROR((J5400/I5400),0)</f>
        <v>0.55935422704570625</v>
      </c>
      <c r="L5400" s="35">
        <v>1519632552.1600001</v>
      </c>
      <c r="M5400" s="35">
        <v>1286470144.47</v>
      </c>
      <c r="N5400" s="40">
        <f>M5400/L5400</f>
        <v>0.84656658785139616</v>
      </c>
      <c r="O5400" s="28"/>
      <c r="P5400" s="28"/>
      <c r="Q5400" s="28"/>
      <c r="R5400" s="28"/>
      <c r="S5400" s="25"/>
    </row>
    <row r="5401" spans="2:19" s="16" customFormat="1" outlineLevel="2" x14ac:dyDescent="0.25">
      <c r="B5401" s="16" t="s">
        <v>2375</v>
      </c>
      <c r="C5401" s="16" t="s">
        <v>328</v>
      </c>
      <c r="D5401" s="16" t="s">
        <v>119</v>
      </c>
      <c r="E5401" s="16" t="s">
        <v>2376</v>
      </c>
      <c r="G5401" s="16" t="s">
        <v>2377</v>
      </c>
      <c r="H5401" s="16" t="s">
        <v>19</v>
      </c>
      <c r="I5401" s="31">
        <v>1159530129</v>
      </c>
      <c r="J5401" s="31">
        <v>1159530129</v>
      </c>
      <c r="K5401" s="32">
        <f>IFERROR((J5401/I5401),0)</f>
        <v>1</v>
      </c>
      <c r="L5401" s="31"/>
      <c r="M5401" s="31"/>
      <c r="N5401" s="34"/>
      <c r="O5401" s="28"/>
      <c r="P5401" s="28"/>
      <c r="Q5401" s="28"/>
      <c r="R5401" s="28"/>
      <c r="S5401" s="25"/>
    </row>
    <row r="5402" spans="2:19" s="16" customFormat="1" outlineLevel="2" x14ac:dyDescent="0.25">
      <c r="B5402" s="16" t="s">
        <v>2375</v>
      </c>
      <c r="C5402" s="16" t="s">
        <v>328</v>
      </c>
      <c r="D5402" s="16" t="s">
        <v>119</v>
      </c>
      <c r="E5402" s="16" t="s">
        <v>2376</v>
      </c>
      <c r="G5402" s="16" t="s">
        <v>2377</v>
      </c>
      <c r="H5402" s="16" t="s">
        <v>154</v>
      </c>
      <c r="I5402" s="31">
        <v>14225</v>
      </c>
      <c r="J5402" s="31">
        <v>14225</v>
      </c>
      <c r="K5402" s="32">
        <f>IFERROR((J5402/I5402),0)</f>
        <v>1</v>
      </c>
      <c r="L5402" s="31"/>
      <c r="M5402" s="31"/>
      <c r="N5402" s="34"/>
      <c r="O5402" s="28"/>
      <c r="P5402" s="28"/>
      <c r="Q5402" s="28"/>
      <c r="R5402" s="28"/>
      <c r="S5402" s="25"/>
    </row>
    <row r="5403" spans="2:19" s="16" customFormat="1" outlineLevel="2" x14ac:dyDescent="0.25">
      <c r="B5403" s="16" t="s">
        <v>2375</v>
      </c>
      <c r="C5403" s="16" t="s">
        <v>328</v>
      </c>
      <c r="D5403" s="16" t="s">
        <v>119</v>
      </c>
      <c r="E5403" s="16" t="s">
        <v>2376</v>
      </c>
      <c r="G5403" s="16" t="s">
        <v>2377</v>
      </c>
      <c r="H5403" s="16" t="s">
        <v>331</v>
      </c>
      <c r="I5403" s="31">
        <v>57549034</v>
      </c>
      <c r="J5403" s="31">
        <v>57549034</v>
      </c>
      <c r="K5403" s="32">
        <f>IFERROR((J5403/I5403),0)</f>
        <v>1</v>
      </c>
      <c r="L5403" s="31"/>
      <c r="M5403" s="31"/>
      <c r="N5403" s="34"/>
      <c r="O5403" s="28"/>
      <c r="P5403" s="28"/>
      <c r="Q5403" s="28"/>
      <c r="R5403" s="28"/>
      <c r="S5403" s="25"/>
    </row>
    <row r="5404" spans="2:19" s="16" customFormat="1" outlineLevel="2" x14ac:dyDescent="0.25">
      <c r="B5404" s="16" t="s">
        <v>2375</v>
      </c>
      <c r="C5404" s="16" t="s">
        <v>328</v>
      </c>
      <c r="D5404" s="16" t="s">
        <v>119</v>
      </c>
      <c r="E5404" s="16" t="s">
        <v>2376</v>
      </c>
      <c r="G5404" s="16" t="s">
        <v>2377</v>
      </c>
      <c r="H5404" s="16" t="s">
        <v>231</v>
      </c>
      <c r="I5404" s="31">
        <v>349887123</v>
      </c>
      <c r="J5404" s="31">
        <v>349887123</v>
      </c>
      <c r="K5404" s="32">
        <f>IFERROR((J5404/I5404),0)</f>
        <v>1</v>
      </c>
      <c r="L5404" s="31"/>
      <c r="M5404" s="31"/>
      <c r="N5404" s="39"/>
      <c r="O5404" s="28"/>
      <c r="P5404" s="28"/>
      <c r="Q5404" s="28"/>
      <c r="R5404" s="28"/>
      <c r="S5404" s="25"/>
    </row>
    <row r="5405" spans="2:19" s="16" customFormat="1" outlineLevel="2" x14ac:dyDescent="0.25">
      <c r="B5405" s="16" t="s">
        <v>2375</v>
      </c>
      <c r="C5405" s="16" t="s">
        <v>328</v>
      </c>
      <c r="D5405" s="16" t="s">
        <v>119</v>
      </c>
      <c r="E5405" s="16" t="s">
        <v>2376</v>
      </c>
      <c r="G5405" s="16" t="s">
        <v>2377</v>
      </c>
      <c r="H5405" s="16" t="s">
        <v>155</v>
      </c>
      <c r="I5405" s="31">
        <v>-459984061</v>
      </c>
      <c r="J5405" s="31"/>
      <c r="K5405" s="32">
        <f>IFERROR((J5405/I5405),0)</f>
        <v>0</v>
      </c>
      <c r="L5405" s="31"/>
      <c r="M5405" s="31"/>
      <c r="N5405" s="34"/>
      <c r="O5405" s="28"/>
      <c r="P5405" s="28"/>
      <c r="Q5405" s="28"/>
      <c r="R5405" s="28"/>
      <c r="S5405" s="25"/>
    </row>
    <row r="5406" spans="2:19" s="16" customFormat="1" outlineLevel="1" x14ac:dyDescent="0.25">
      <c r="B5406" s="47" t="s">
        <v>7356</v>
      </c>
      <c r="C5406" s="47" t="str">
        <f>C5405</f>
        <v>ASIGNACIÓN PARA LA INVERSIÓN LOCAL SEGÚN NBI Y CUARTA, QUINTA, Y SEXTA CATEGORÍA</v>
      </c>
      <c r="D5406" s="47"/>
      <c r="E5406" s="47" t="str">
        <f>E5405</f>
        <v>19364</v>
      </c>
      <c r="F5406" s="47"/>
      <c r="G5406" s="47" t="str">
        <f>G5405</f>
        <v xml:space="preserve">JAMBALÓ                                           </v>
      </c>
      <c r="H5406" s="47" t="s">
        <v>10655</v>
      </c>
      <c r="I5406" s="51">
        <f>SUBTOTAL(9,I5400:I5405)</f>
        <v>3406916755</v>
      </c>
      <c r="J5406" s="51">
        <f>SUBTOTAL(9,J5400:J5405)</f>
        <v>2853450655.4700003</v>
      </c>
      <c r="K5406" s="49">
        <f>J5406/I5406</f>
        <v>0.837546339012325</v>
      </c>
      <c r="L5406" s="51">
        <f>SUBTOTAL(9,L5400:L5405)</f>
        <v>1519632552.1600001</v>
      </c>
      <c r="M5406" s="51">
        <f>SUBTOTAL(9,M5400:M5405)</f>
        <v>1286470144.47</v>
      </c>
      <c r="N5406" s="50">
        <f>IFERROR((M5406/L5406),"N.A")</f>
        <v>0.84656658785139616</v>
      </c>
      <c r="O5406" s="28"/>
      <c r="P5406" s="28"/>
      <c r="Q5406" s="28"/>
      <c r="R5406" s="28"/>
      <c r="S5406" s="25"/>
    </row>
    <row r="5407" spans="2:19" s="16" customFormat="1" outlineLevel="2" x14ac:dyDescent="0.25">
      <c r="B5407" s="16" t="s">
        <v>2378</v>
      </c>
      <c r="C5407" s="16" t="s">
        <v>328</v>
      </c>
      <c r="D5407" s="16" t="s">
        <v>119</v>
      </c>
      <c r="E5407" s="16" t="s">
        <v>2379</v>
      </c>
      <c r="G5407" s="16" t="s">
        <v>2380</v>
      </c>
      <c r="H5407" s="16" t="s">
        <v>152</v>
      </c>
      <c r="I5407" s="35">
        <v>3137551925</v>
      </c>
      <c r="J5407" s="35">
        <v>1755002931.8299997</v>
      </c>
      <c r="K5407" s="36">
        <f>IFERROR((J5407/I5407),0)</f>
        <v>0.55935422704757298</v>
      </c>
      <c r="L5407" s="35">
        <v>2073083153.8299999</v>
      </c>
      <c r="M5407" s="35">
        <v>1755002931.8299997</v>
      </c>
      <c r="N5407" s="40">
        <f>M5407/L5407</f>
        <v>0.8465665878320654</v>
      </c>
      <c r="O5407" s="28"/>
      <c r="P5407" s="28"/>
      <c r="Q5407" s="28"/>
      <c r="R5407" s="28"/>
      <c r="S5407" s="25"/>
    </row>
    <row r="5408" spans="2:19" s="16" customFormat="1" outlineLevel="2" x14ac:dyDescent="0.25">
      <c r="B5408" s="16" t="s">
        <v>2378</v>
      </c>
      <c r="C5408" s="16" t="s">
        <v>328</v>
      </c>
      <c r="D5408" s="16" t="s">
        <v>119</v>
      </c>
      <c r="E5408" s="16" t="s">
        <v>2379</v>
      </c>
      <c r="G5408" s="16" t="s">
        <v>2380</v>
      </c>
      <c r="H5408" s="16" t="s">
        <v>24</v>
      </c>
      <c r="I5408" s="31">
        <v>44221822</v>
      </c>
      <c r="J5408" s="31">
        <v>44221822</v>
      </c>
      <c r="K5408" s="32">
        <f>IFERROR((J5408/I5408),0)</f>
        <v>1</v>
      </c>
      <c r="L5408" s="31"/>
      <c r="M5408" s="31"/>
      <c r="N5408" s="34"/>
      <c r="O5408" s="28"/>
      <c r="P5408" s="28"/>
      <c r="Q5408" s="28"/>
      <c r="R5408" s="28"/>
      <c r="S5408" s="25"/>
    </row>
    <row r="5409" spans="2:19" s="16" customFormat="1" outlineLevel="2" x14ac:dyDescent="0.25">
      <c r="B5409" s="16" t="s">
        <v>2378</v>
      </c>
      <c r="C5409" s="16" t="s">
        <v>328</v>
      </c>
      <c r="D5409" s="16" t="s">
        <v>119</v>
      </c>
      <c r="E5409" s="16" t="s">
        <v>2379</v>
      </c>
      <c r="G5409" s="16" t="s">
        <v>2380</v>
      </c>
      <c r="H5409" s="16" t="s">
        <v>19</v>
      </c>
      <c r="I5409" s="31">
        <v>3283534708</v>
      </c>
      <c r="J5409" s="31">
        <v>3283534708</v>
      </c>
      <c r="K5409" s="32">
        <f>IFERROR((J5409/I5409),0)</f>
        <v>1</v>
      </c>
      <c r="L5409" s="31"/>
      <c r="M5409" s="31"/>
      <c r="N5409" s="34"/>
      <c r="O5409" s="28"/>
      <c r="P5409" s="28"/>
      <c r="Q5409" s="28"/>
      <c r="R5409" s="28"/>
      <c r="S5409" s="25"/>
    </row>
    <row r="5410" spans="2:19" s="16" customFormat="1" outlineLevel="2" x14ac:dyDescent="0.25">
      <c r="B5410" s="16" t="s">
        <v>2378</v>
      </c>
      <c r="C5410" s="16" t="s">
        <v>328</v>
      </c>
      <c r="D5410" s="16" t="s">
        <v>119</v>
      </c>
      <c r="E5410" s="16" t="s">
        <v>2379</v>
      </c>
      <c r="G5410" s="16" t="s">
        <v>2380</v>
      </c>
      <c r="H5410" s="16" t="s">
        <v>154</v>
      </c>
      <c r="I5410" s="31">
        <v>19405</v>
      </c>
      <c r="J5410" s="31">
        <v>19405</v>
      </c>
      <c r="K5410" s="32">
        <f>IFERROR((J5410/I5410),0)</f>
        <v>1</v>
      </c>
      <c r="L5410" s="31"/>
      <c r="M5410" s="31"/>
      <c r="N5410" s="34"/>
      <c r="O5410" s="28"/>
      <c r="P5410" s="28"/>
      <c r="Q5410" s="28"/>
      <c r="R5410" s="28"/>
      <c r="S5410" s="25"/>
    </row>
    <row r="5411" spans="2:19" s="16" customFormat="1" outlineLevel="2" x14ac:dyDescent="0.25">
      <c r="B5411" s="16" t="s">
        <v>2378</v>
      </c>
      <c r="C5411" s="16" t="s">
        <v>328</v>
      </c>
      <c r="D5411" s="16" t="s">
        <v>119</v>
      </c>
      <c r="E5411" s="16" t="s">
        <v>2379</v>
      </c>
      <c r="G5411" s="16" t="s">
        <v>2380</v>
      </c>
      <c r="H5411" s="16" t="s">
        <v>331</v>
      </c>
      <c r="I5411" s="31">
        <v>78508408</v>
      </c>
      <c r="J5411" s="31">
        <v>78508408</v>
      </c>
      <c r="K5411" s="32">
        <f>IFERROR((J5411/I5411),0)</f>
        <v>1</v>
      </c>
      <c r="L5411" s="31"/>
      <c r="M5411" s="31"/>
      <c r="N5411" s="34"/>
      <c r="O5411" s="28"/>
      <c r="P5411" s="28"/>
      <c r="Q5411" s="28"/>
      <c r="R5411" s="28"/>
      <c r="S5411" s="25"/>
    </row>
    <row r="5412" spans="2:19" s="16" customFormat="1" outlineLevel="2" x14ac:dyDescent="0.25">
      <c r="B5412" s="16" t="s">
        <v>2378</v>
      </c>
      <c r="C5412" s="16" t="s">
        <v>328</v>
      </c>
      <c r="D5412" s="16" t="s">
        <v>119</v>
      </c>
      <c r="E5412" s="16" t="s">
        <v>2379</v>
      </c>
      <c r="G5412" s="16" t="s">
        <v>2380</v>
      </c>
      <c r="H5412" s="16" t="s">
        <v>231</v>
      </c>
      <c r="I5412" s="31">
        <v>477316111</v>
      </c>
      <c r="J5412" s="31">
        <v>477316111</v>
      </c>
      <c r="K5412" s="32">
        <f>IFERROR((J5412/I5412),0)</f>
        <v>1</v>
      </c>
      <c r="L5412" s="31"/>
      <c r="M5412" s="31"/>
      <c r="N5412" s="39"/>
      <c r="O5412" s="28"/>
      <c r="P5412" s="28"/>
      <c r="Q5412" s="28"/>
      <c r="R5412" s="28"/>
      <c r="S5412" s="25"/>
    </row>
    <row r="5413" spans="2:19" s="16" customFormat="1" outlineLevel="2" x14ac:dyDescent="0.25">
      <c r="B5413" s="16" t="s">
        <v>2378</v>
      </c>
      <c r="C5413" s="16" t="s">
        <v>328</v>
      </c>
      <c r="D5413" s="16" t="s">
        <v>119</v>
      </c>
      <c r="E5413" s="16" t="s">
        <v>2379</v>
      </c>
      <c r="G5413" s="16" t="s">
        <v>2380</v>
      </c>
      <c r="H5413" s="16" t="s">
        <v>155</v>
      </c>
      <c r="I5413" s="31">
        <v>-627510385</v>
      </c>
      <c r="J5413" s="31"/>
      <c r="K5413" s="32">
        <f>IFERROR((J5413/I5413),0)</f>
        <v>0</v>
      </c>
      <c r="L5413" s="31"/>
      <c r="M5413" s="31"/>
      <c r="N5413" s="34"/>
      <c r="O5413" s="28"/>
      <c r="P5413" s="28"/>
      <c r="Q5413" s="28"/>
      <c r="R5413" s="28"/>
      <c r="S5413" s="25"/>
    </row>
    <row r="5414" spans="2:19" s="16" customFormat="1" outlineLevel="1" x14ac:dyDescent="0.25">
      <c r="B5414" s="47" t="s">
        <v>7357</v>
      </c>
      <c r="C5414" s="47" t="str">
        <f>C5413</f>
        <v>ASIGNACIÓN PARA LA INVERSIÓN LOCAL SEGÚN NBI Y CUARTA, QUINTA, Y SEXTA CATEGORÍA</v>
      </c>
      <c r="D5414" s="47"/>
      <c r="E5414" s="47" t="str">
        <f>E5413</f>
        <v>19355</v>
      </c>
      <c r="F5414" s="47"/>
      <c r="G5414" s="47" t="str">
        <f>G5413</f>
        <v xml:space="preserve">INZÁ                                              </v>
      </c>
      <c r="H5414" s="47" t="s">
        <v>10655</v>
      </c>
      <c r="I5414" s="51">
        <f>SUBTOTAL(9,I5407:I5413)</f>
        <v>6393641994</v>
      </c>
      <c r="J5414" s="51">
        <f>SUBTOTAL(9,J5407:J5413)</f>
        <v>5638603385.8299999</v>
      </c>
      <c r="K5414" s="49">
        <f>J5414/I5414</f>
        <v>0.8819079002423732</v>
      </c>
      <c r="L5414" s="51">
        <f>SUBTOTAL(9,L5407:L5413)</f>
        <v>2073083153.8299999</v>
      </c>
      <c r="M5414" s="51">
        <f>SUBTOTAL(9,M5407:M5413)</f>
        <v>1755002931.8299997</v>
      </c>
      <c r="N5414" s="50">
        <f>IFERROR((M5414/L5414),"N.A")</f>
        <v>0.8465665878320654</v>
      </c>
      <c r="O5414" s="28"/>
      <c r="P5414" s="28"/>
      <c r="Q5414" s="28"/>
      <c r="R5414" s="28"/>
      <c r="S5414" s="25"/>
    </row>
    <row r="5415" spans="2:19" s="16" customFormat="1" outlineLevel="2" x14ac:dyDescent="0.25">
      <c r="B5415" s="16" t="s">
        <v>2381</v>
      </c>
      <c r="C5415" s="16" t="s">
        <v>328</v>
      </c>
      <c r="D5415" s="16" t="s">
        <v>119</v>
      </c>
      <c r="E5415" s="16" t="s">
        <v>2382</v>
      </c>
      <c r="G5415" s="16" t="s">
        <v>2383</v>
      </c>
      <c r="H5415" s="16" t="s">
        <v>152</v>
      </c>
      <c r="I5415" s="35">
        <v>6760289251</v>
      </c>
      <c r="J5415" s="35">
        <v>3781396368.5900006</v>
      </c>
      <c r="K5415" s="36">
        <f>IFERROR((J5415/I5415),0)</f>
        <v>0.55935422704444882</v>
      </c>
      <c r="L5415" s="35">
        <v>4466744167.1700001</v>
      </c>
      <c r="M5415" s="35">
        <v>3781396368.5900006</v>
      </c>
      <c r="N5415" s="40">
        <f>M5415/L5415</f>
        <v>0.84656658789253736</v>
      </c>
      <c r="O5415" s="28"/>
      <c r="P5415" s="28"/>
      <c r="Q5415" s="28"/>
      <c r="R5415" s="28"/>
      <c r="S5415" s="25"/>
    </row>
    <row r="5416" spans="2:19" s="16" customFormat="1" outlineLevel="2" x14ac:dyDescent="0.25">
      <c r="B5416" s="16" t="s">
        <v>2381</v>
      </c>
      <c r="C5416" s="16" t="s">
        <v>328</v>
      </c>
      <c r="D5416" s="16" t="s">
        <v>119</v>
      </c>
      <c r="E5416" s="16" t="s">
        <v>2382</v>
      </c>
      <c r="G5416" s="16" t="s">
        <v>2383</v>
      </c>
      <c r="H5416" s="16" t="s">
        <v>19</v>
      </c>
      <c r="I5416" s="31">
        <v>4381518384</v>
      </c>
      <c r="J5416" s="31">
        <v>4381518384</v>
      </c>
      <c r="K5416" s="32">
        <f>IFERROR((J5416/I5416),0)</f>
        <v>1</v>
      </c>
      <c r="L5416" s="31"/>
      <c r="M5416" s="31"/>
      <c r="N5416" s="34"/>
      <c r="O5416" s="28"/>
      <c r="P5416" s="28"/>
      <c r="Q5416" s="28"/>
      <c r="R5416" s="28"/>
      <c r="S5416" s="25"/>
    </row>
    <row r="5417" spans="2:19" s="16" customFormat="1" outlineLevel="2" x14ac:dyDescent="0.25">
      <c r="B5417" s="16" t="s">
        <v>2381</v>
      </c>
      <c r="C5417" s="16" t="s">
        <v>328</v>
      </c>
      <c r="D5417" s="16" t="s">
        <v>119</v>
      </c>
      <c r="E5417" s="16" t="s">
        <v>2382</v>
      </c>
      <c r="G5417" s="16" t="s">
        <v>2383</v>
      </c>
      <c r="H5417" s="16" t="s">
        <v>154</v>
      </c>
      <c r="I5417" s="31">
        <v>41812</v>
      </c>
      <c r="J5417" s="31">
        <v>41812</v>
      </c>
      <c r="K5417" s="32">
        <f>IFERROR((J5417/I5417),0)</f>
        <v>1</v>
      </c>
      <c r="L5417" s="31"/>
      <c r="M5417" s="31"/>
      <c r="N5417" s="34"/>
      <c r="O5417" s="28"/>
      <c r="P5417" s="28"/>
      <c r="Q5417" s="28"/>
      <c r="R5417" s="28"/>
      <c r="S5417" s="25"/>
    </row>
    <row r="5418" spans="2:19" s="16" customFormat="1" outlineLevel="2" x14ac:dyDescent="0.25">
      <c r="B5418" s="16" t="s">
        <v>2381</v>
      </c>
      <c r="C5418" s="16" t="s">
        <v>328</v>
      </c>
      <c r="D5418" s="16" t="s">
        <v>119</v>
      </c>
      <c r="E5418" s="16" t="s">
        <v>2382</v>
      </c>
      <c r="G5418" s="16" t="s">
        <v>2383</v>
      </c>
      <c r="H5418" s="16" t="s">
        <v>331</v>
      </c>
      <c r="I5418" s="31">
        <v>169157216</v>
      </c>
      <c r="J5418" s="31">
        <v>169157216</v>
      </c>
      <c r="K5418" s="32">
        <f>IFERROR((J5418/I5418),0)</f>
        <v>1</v>
      </c>
      <c r="L5418" s="31"/>
      <c r="M5418" s="31"/>
      <c r="N5418" s="34"/>
      <c r="O5418" s="28"/>
      <c r="P5418" s="28"/>
      <c r="Q5418" s="28"/>
      <c r="R5418" s="28"/>
      <c r="S5418" s="25"/>
    </row>
    <row r="5419" spans="2:19" s="16" customFormat="1" outlineLevel="2" x14ac:dyDescent="0.25">
      <c r="B5419" s="16" t="s">
        <v>2381</v>
      </c>
      <c r="C5419" s="16" t="s">
        <v>328</v>
      </c>
      <c r="D5419" s="16" t="s">
        <v>119</v>
      </c>
      <c r="E5419" s="16" t="s">
        <v>2382</v>
      </c>
      <c r="G5419" s="16" t="s">
        <v>2383</v>
      </c>
      <c r="H5419" s="16" t="s">
        <v>231</v>
      </c>
      <c r="I5419" s="31">
        <v>1028443529</v>
      </c>
      <c r="J5419" s="31">
        <v>1028443529</v>
      </c>
      <c r="K5419" s="32">
        <f>IFERROR((J5419/I5419),0)</f>
        <v>1</v>
      </c>
      <c r="L5419" s="31"/>
      <c r="M5419" s="31"/>
      <c r="N5419" s="39"/>
      <c r="O5419" s="28"/>
      <c r="P5419" s="28"/>
      <c r="Q5419" s="28"/>
      <c r="R5419" s="28"/>
      <c r="S5419" s="25"/>
    </row>
    <row r="5420" spans="2:19" s="16" customFormat="1" outlineLevel="2" x14ac:dyDescent="0.25">
      <c r="B5420" s="16" t="s">
        <v>2381</v>
      </c>
      <c r="C5420" s="16" t="s">
        <v>328</v>
      </c>
      <c r="D5420" s="16" t="s">
        <v>119</v>
      </c>
      <c r="E5420" s="16" t="s">
        <v>2382</v>
      </c>
      <c r="G5420" s="16" t="s">
        <v>2383</v>
      </c>
      <c r="H5420" s="16" t="s">
        <v>155</v>
      </c>
      <c r="I5420" s="31">
        <v>-1352057850</v>
      </c>
      <c r="J5420" s="31"/>
      <c r="K5420" s="32">
        <f>IFERROR((J5420/I5420),0)</f>
        <v>0</v>
      </c>
      <c r="L5420" s="31"/>
      <c r="M5420" s="31"/>
      <c r="N5420" s="34"/>
      <c r="O5420" s="28"/>
      <c r="P5420" s="28"/>
      <c r="Q5420" s="28"/>
      <c r="R5420" s="28"/>
      <c r="S5420" s="25"/>
    </row>
    <row r="5421" spans="2:19" s="16" customFormat="1" outlineLevel="1" x14ac:dyDescent="0.25">
      <c r="B5421" s="47" t="s">
        <v>7358</v>
      </c>
      <c r="C5421" s="47" t="str">
        <f>C5420</f>
        <v>ASIGNACIÓN PARA LA INVERSIÓN LOCAL SEGÚN NBI Y CUARTA, QUINTA, Y SEXTA CATEGORÍA</v>
      </c>
      <c r="D5421" s="47"/>
      <c r="E5421" s="47" t="str">
        <f>E5420</f>
        <v>19318</v>
      </c>
      <c r="F5421" s="47"/>
      <c r="G5421" s="47" t="str">
        <f>G5420</f>
        <v xml:space="preserve">GUAPI                                             </v>
      </c>
      <c r="H5421" s="47" t="s">
        <v>10655</v>
      </c>
      <c r="I5421" s="51">
        <f>SUBTOTAL(9,I5415:I5420)</f>
        <v>10987392342</v>
      </c>
      <c r="J5421" s="51">
        <f>SUBTOTAL(9,J5415:J5420)</f>
        <v>9360557309.5900002</v>
      </c>
      <c r="K5421" s="49">
        <f>J5421/I5421</f>
        <v>0.85193620271560522</v>
      </c>
      <c r="L5421" s="51">
        <f>SUBTOTAL(9,L5415:L5420)</f>
        <v>4466744167.1700001</v>
      </c>
      <c r="M5421" s="51">
        <f>SUBTOTAL(9,M5415:M5420)</f>
        <v>3781396368.5900006</v>
      </c>
      <c r="N5421" s="50">
        <f>IFERROR((M5421/L5421),"N.A")</f>
        <v>0.84656658789253736</v>
      </c>
      <c r="O5421" s="28"/>
      <c r="P5421" s="28"/>
      <c r="Q5421" s="28"/>
      <c r="R5421" s="28"/>
      <c r="S5421" s="25"/>
    </row>
    <row r="5422" spans="2:19" s="16" customFormat="1" outlineLevel="2" x14ac:dyDescent="0.25">
      <c r="B5422" s="16" t="s">
        <v>2384</v>
      </c>
      <c r="C5422" s="16" t="s">
        <v>328</v>
      </c>
      <c r="D5422" s="16" t="s">
        <v>119</v>
      </c>
      <c r="E5422" s="16" t="s">
        <v>2385</v>
      </c>
      <c r="G5422" s="16" t="s">
        <v>2386</v>
      </c>
      <c r="H5422" s="16" t="s">
        <v>152</v>
      </c>
      <c r="I5422" s="35">
        <v>1187049788</v>
      </c>
      <c r="J5422" s="35">
        <v>663981316.63</v>
      </c>
      <c r="K5422" s="36">
        <f>IFERROR((J5422/I5422),0)</f>
        <v>0.5593542270444346</v>
      </c>
      <c r="L5422" s="35">
        <v>784322611.15999985</v>
      </c>
      <c r="M5422" s="35">
        <v>663981316.63</v>
      </c>
      <c r="N5422" s="40">
        <f>M5422/L5422</f>
        <v>0.84656658775651372</v>
      </c>
      <c r="O5422" s="28"/>
      <c r="P5422" s="28"/>
      <c r="Q5422" s="28"/>
      <c r="R5422" s="28"/>
      <c r="S5422" s="25"/>
    </row>
    <row r="5423" spans="2:19" s="16" customFormat="1" outlineLevel="2" x14ac:dyDescent="0.25">
      <c r="B5423" s="16" t="s">
        <v>2384</v>
      </c>
      <c r="C5423" s="16" t="s">
        <v>328</v>
      </c>
      <c r="D5423" s="16" t="s">
        <v>119</v>
      </c>
      <c r="E5423" s="16" t="s">
        <v>2385</v>
      </c>
      <c r="G5423" s="16" t="s">
        <v>2386</v>
      </c>
      <c r="H5423" s="16" t="s">
        <v>19</v>
      </c>
      <c r="I5423" s="31">
        <v>2831026915</v>
      </c>
      <c r="J5423" s="31">
        <v>2831026915</v>
      </c>
      <c r="K5423" s="32">
        <f>IFERROR((J5423/I5423),0)</f>
        <v>1</v>
      </c>
      <c r="L5423" s="31"/>
      <c r="M5423" s="31"/>
      <c r="N5423" s="34"/>
      <c r="O5423" s="28"/>
      <c r="P5423" s="28"/>
      <c r="Q5423" s="28"/>
      <c r="R5423" s="28"/>
      <c r="S5423" s="25"/>
    </row>
    <row r="5424" spans="2:19" s="16" customFormat="1" outlineLevel="2" x14ac:dyDescent="0.25">
      <c r="B5424" s="16" t="s">
        <v>2384</v>
      </c>
      <c r="C5424" s="16" t="s">
        <v>328</v>
      </c>
      <c r="D5424" s="16" t="s">
        <v>119</v>
      </c>
      <c r="E5424" s="16" t="s">
        <v>2385</v>
      </c>
      <c r="G5424" s="16" t="s">
        <v>2386</v>
      </c>
      <c r="H5424" s="16" t="s">
        <v>154</v>
      </c>
      <c r="I5424" s="31">
        <v>7342</v>
      </c>
      <c r="J5424" s="31">
        <v>7342</v>
      </c>
      <c r="K5424" s="32">
        <f>IFERROR((J5424/I5424),0)</f>
        <v>1</v>
      </c>
      <c r="L5424" s="31"/>
      <c r="M5424" s="31"/>
      <c r="N5424" s="34"/>
      <c r="O5424" s="28"/>
      <c r="P5424" s="28"/>
      <c r="Q5424" s="28"/>
      <c r="R5424" s="28"/>
      <c r="S5424" s="25"/>
    </row>
    <row r="5425" spans="2:19" s="16" customFormat="1" outlineLevel="2" x14ac:dyDescent="0.25">
      <c r="B5425" s="16" t="s">
        <v>2384</v>
      </c>
      <c r="C5425" s="16" t="s">
        <v>328</v>
      </c>
      <c r="D5425" s="16" t="s">
        <v>119</v>
      </c>
      <c r="E5425" s="16" t="s">
        <v>2385</v>
      </c>
      <c r="G5425" s="16" t="s">
        <v>2386</v>
      </c>
      <c r="H5425" s="16" t="s">
        <v>331</v>
      </c>
      <c r="I5425" s="31">
        <v>29702581</v>
      </c>
      <c r="J5425" s="31">
        <v>29702581</v>
      </c>
      <c r="K5425" s="32">
        <f>IFERROR((J5425/I5425),0)</f>
        <v>1</v>
      </c>
      <c r="L5425" s="31"/>
      <c r="M5425" s="31"/>
      <c r="N5425" s="34"/>
      <c r="O5425" s="28"/>
      <c r="P5425" s="28"/>
      <c r="Q5425" s="28"/>
      <c r="R5425" s="28"/>
      <c r="S5425" s="25"/>
    </row>
    <row r="5426" spans="2:19" s="16" customFormat="1" outlineLevel="2" x14ac:dyDescent="0.25">
      <c r="B5426" s="16" t="s">
        <v>2384</v>
      </c>
      <c r="C5426" s="16" t="s">
        <v>328</v>
      </c>
      <c r="D5426" s="16" t="s">
        <v>119</v>
      </c>
      <c r="E5426" s="16" t="s">
        <v>2385</v>
      </c>
      <c r="G5426" s="16" t="s">
        <v>2386</v>
      </c>
      <c r="H5426" s="16" t="s">
        <v>231</v>
      </c>
      <c r="I5426" s="31">
        <v>180586012</v>
      </c>
      <c r="J5426" s="31">
        <v>180586012</v>
      </c>
      <c r="K5426" s="32">
        <f>IFERROR((J5426/I5426),0)</f>
        <v>1</v>
      </c>
      <c r="L5426" s="31"/>
      <c r="M5426" s="31"/>
      <c r="N5426" s="39"/>
      <c r="O5426" s="28"/>
      <c r="P5426" s="28"/>
      <c r="Q5426" s="28"/>
      <c r="R5426" s="28"/>
      <c r="S5426" s="25"/>
    </row>
    <row r="5427" spans="2:19" s="16" customFormat="1" outlineLevel="2" x14ac:dyDescent="0.25">
      <c r="B5427" s="16" t="s">
        <v>2384</v>
      </c>
      <c r="C5427" s="16" t="s">
        <v>328</v>
      </c>
      <c r="D5427" s="16" t="s">
        <v>119</v>
      </c>
      <c r="E5427" s="16" t="s">
        <v>2385</v>
      </c>
      <c r="G5427" s="16" t="s">
        <v>2386</v>
      </c>
      <c r="H5427" s="16" t="s">
        <v>155</v>
      </c>
      <c r="I5427" s="31">
        <v>-237409958</v>
      </c>
      <c r="J5427" s="31"/>
      <c r="K5427" s="32">
        <f>IFERROR((J5427/I5427),0)</f>
        <v>0</v>
      </c>
      <c r="L5427" s="31"/>
      <c r="M5427" s="31"/>
      <c r="N5427" s="34"/>
      <c r="O5427" s="28"/>
      <c r="P5427" s="28"/>
      <c r="Q5427" s="28"/>
      <c r="R5427" s="28"/>
      <c r="S5427" s="25"/>
    </row>
    <row r="5428" spans="2:19" s="16" customFormat="1" outlineLevel="1" x14ac:dyDescent="0.25">
      <c r="B5428" s="47" t="s">
        <v>7359</v>
      </c>
      <c r="C5428" s="47" t="str">
        <f>C5427</f>
        <v>ASIGNACIÓN PARA LA INVERSIÓN LOCAL SEGÚN NBI Y CUARTA, QUINTA, Y SEXTA CATEGORÍA</v>
      </c>
      <c r="D5428" s="47"/>
      <c r="E5428" s="47" t="str">
        <f>E5427</f>
        <v>19300</v>
      </c>
      <c r="F5428" s="47"/>
      <c r="G5428" s="47" t="str">
        <f>G5427</f>
        <v xml:space="preserve">GUACHENÉ                                          </v>
      </c>
      <c r="H5428" s="47" t="s">
        <v>10655</v>
      </c>
      <c r="I5428" s="51">
        <f>SUBTOTAL(9,I5422:I5427)</f>
        <v>3990962680</v>
      </c>
      <c r="J5428" s="51">
        <f>SUBTOTAL(9,J5422:J5427)</f>
        <v>3705304166.6300001</v>
      </c>
      <c r="K5428" s="49">
        <f>J5428/I5428</f>
        <v>0.92842365707864749</v>
      </c>
      <c r="L5428" s="51">
        <f>SUBTOTAL(9,L5422:L5427)</f>
        <v>784322611.15999985</v>
      </c>
      <c r="M5428" s="51">
        <f>SUBTOTAL(9,M5422:M5427)</f>
        <v>663981316.63</v>
      </c>
      <c r="N5428" s="50">
        <f>IFERROR((M5428/L5428),"N.A")</f>
        <v>0.84656658775651372</v>
      </c>
      <c r="O5428" s="28"/>
      <c r="P5428" s="28"/>
      <c r="Q5428" s="28"/>
      <c r="R5428" s="28"/>
      <c r="S5428" s="25"/>
    </row>
    <row r="5429" spans="2:19" s="16" customFormat="1" outlineLevel="2" x14ac:dyDescent="0.25">
      <c r="B5429" s="16" t="s">
        <v>2387</v>
      </c>
      <c r="C5429" s="16" t="s">
        <v>328</v>
      </c>
      <c r="D5429" s="16" t="s">
        <v>119</v>
      </c>
      <c r="E5429" s="16" t="s">
        <v>2388</v>
      </c>
      <c r="G5429" s="16" t="s">
        <v>2389</v>
      </c>
      <c r="H5429" s="16" t="s">
        <v>152</v>
      </c>
      <c r="I5429" s="35">
        <v>1207788776</v>
      </c>
      <c r="J5429" s="35">
        <v>675581757.25</v>
      </c>
      <c r="K5429" s="36">
        <f>IFERROR((J5429/I5429),0)</f>
        <v>0.55935422705898696</v>
      </c>
      <c r="L5429" s="35">
        <v>798025538.32999992</v>
      </c>
      <c r="M5429" s="35">
        <v>675581757.25</v>
      </c>
      <c r="N5429" s="40">
        <f>M5429/L5429</f>
        <v>0.84656658816178521</v>
      </c>
      <c r="O5429" s="28"/>
      <c r="P5429" s="28"/>
      <c r="Q5429" s="28"/>
      <c r="R5429" s="28"/>
      <c r="S5429" s="25"/>
    </row>
    <row r="5430" spans="2:19" s="16" customFormat="1" outlineLevel="2" x14ac:dyDescent="0.25">
      <c r="B5430" s="16" t="s">
        <v>2387</v>
      </c>
      <c r="C5430" s="16" t="s">
        <v>328</v>
      </c>
      <c r="D5430" s="16" t="s">
        <v>119</v>
      </c>
      <c r="E5430" s="16" t="s">
        <v>2388</v>
      </c>
      <c r="G5430" s="16" t="s">
        <v>2389</v>
      </c>
      <c r="H5430" s="16" t="s">
        <v>19</v>
      </c>
      <c r="I5430" s="31">
        <v>689066030</v>
      </c>
      <c r="J5430" s="31">
        <v>689066030</v>
      </c>
      <c r="K5430" s="32">
        <f>IFERROR((J5430/I5430),0)</f>
        <v>1</v>
      </c>
      <c r="L5430" s="31"/>
      <c r="M5430" s="31"/>
      <c r="N5430" s="34"/>
      <c r="O5430" s="28"/>
      <c r="P5430" s="28"/>
      <c r="Q5430" s="28"/>
      <c r="R5430" s="28"/>
      <c r="S5430" s="25"/>
    </row>
    <row r="5431" spans="2:19" s="16" customFormat="1" outlineLevel="2" x14ac:dyDescent="0.25">
      <c r="B5431" s="16" t="s">
        <v>2387</v>
      </c>
      <c r="C5431" s="16" t="s">
        <v>328</v>
      </c>
      <c r="D5431" s="16" t="s">
        <v>119</v>
      </c>
      <c r="E5431" s="16" t="s">
        <v>2388</v>
      </c>
      <c r="G5431" s="16" t="s">
        <v>2389</v>
      </c>
      <c r="H5431" s="16" t="s">
        <v>154</v>
      </c>
      <c r="I5431" s="31">
        <v>7470</v>
      </c>
      <c r="J5431" s="31">
        <v>7470</v>
      </c>
      <c r="K5431" s="32">
        <f>IFERROR((J5431/I5431),0)</f>
        <v>1</v>
      </c>
      <c r="L5431" s="31"/>
      <c r="M5431" s="31"/>
      <c r="N5431" s="34"/>
      <c r="O5431" s="28"/>
      <c r="P5431" s="28"/>
      <c r="Q5431" s="28"/>
      <c r="R5431" s="28"/>
      <c r="S5431" s="25"/>
    </row>
    <row r="5432" spans="2:19" s="16" customFormat="1" outlineLevel="2" x14ac:dyDescent="0.25">
      <c r="B5432" s="16" t="s">
        <v>2387</v>
      </c>
      <c r="C5432" s="16" t="s">
        <v>328</v>
      </c>
      <c r="D5432" s="16" t="s">
        <v>119</v>
      </c>
      <c r="E5432" s="16" t="s">
        <v>2388</v>
      </c>
      <c r="G5432" s="16" t="s">
        <v>2389</v>
      </c>
      <c r="H5432" s="16" t="s">
        <v>331</v>
      </c>
      <c r="I5432" s="31">
        <v>30221516</v>
      </c>
      <c r="J5432" s="31">
        <v>30221516</v>
      </c>
      <c r="K5432" s="32">
        <f>IFERROR((J5432/I5432),0)</f>
        <v>1</v>
      </c>
      <c r="L5432" s="31"/>
      <c r="M5432" s="31"/>
      <c r="N5432" s="34"/>
      <c r="O5432" s="28"/>
      <c r="P5432" s="28"/>
      <c r="Q5432" s="28"/>
      <c r="R5432" s="28"/>
      <c r="S5432" s="25"/>
    </row>
    <row r="5433" spans="2:19" s="16" customFormat="1" outlineLevel="2" x14ac:dyDescent="0.25">
      <c r="B5433" s="16" t="s">
        <v>2387</v>
      </c>
      <c r="C5433" s="16" t="s">
        <v>328</v>
      </c>
      <c r="D5433" s="16" t="s">
        <v>119</v>
      </c>
      <c r="E5433" s="16" t="s">
        <v>2388</v>
      </c>
      <c r="G5433" s="16" t="s">
        <v>2389</v>
      </c>
      <c r="H5433" s="16" t="s">
        <v>231</v>
      </c>
      <c r="I5433" s="31">
        <v>183741036</v>
      </c>
      <c r="J5433" s="31">
        <v>183741036</v>
      </c>
      <c r="K5433" s="32">
        <f>IFERROR((J5433/I5433),0)</f>
        <v>1</v>
      </c>
      <c r="L5433" s="31"/>
      <c r="M5433" s="31"/>
      <c r="N5433" s="39"/>
      <c r="O5433" s="28"/>
      <c r="P5433" s="28"/>
      <c r="Q5433" s="28"/>
      <c r="R5433" s="28"/>
      <c r="S5433" s="25"/>
    </row>
    <row r="5434" spans="2:19" s="16" customFormat="1" outlineLevel="2" x14ac:dyDescent="0.25">
      <c r="B5434" s="16" t="s">
        <v>2387</v>
      </c>
      <c r="C5434" s="16" t="s">
        <v>328</v>
      </c>
      <c r="D5434" s="16" t="s">
        <v>119</v>
      </c>
      <c r="E5434" s="16" t="s">
        <v>2388</v>
      </c>
      <c r="G5434" s="16" t="s">
        <v>2389</v>
      </c>
      <c r="H5434" s="16" t="s">
        <v>155</v>
      </c>
      <c r="I5434" s="31">
        <v>-241557755</v>
      </c>
      <c r="J5434" s="31"/>
      <c r="K5434" s="32">
        <f>IFERROR((J5434/I5434),0)</f>
        <v>0</v>
      </c>
      <c r="L5434" s="31"/>
      <c r="M5434" s="31"/>
      <c r="N5434" s="34"/>
      <c r="O5434" s="28"/>
      <c r="P5434" s="28"/>
      <c r="Q5434" s="28"/>
      <c r="R5434" s="28"/>
      <c r="S5434" s="25"/>
    </row>
    <row r="5435" spans="2:19" s="16" customFormat="1" outlineLevel="1" x14ac:dyDescent="0.25">
      <c r="B5435" s="47" t="s">
        <v>7360</v>
      </c>
      <c r="C5435" s="47" t="str">
        <f>C5434</f>
        <v>ASIGNACIÓN PARA LA INVERSIÓN LOCAL SEGÚN NBI Y CUARTA, QUINTA, Y SEXTA CATEGORÍA</v>
      </c>
      <c r="D5435" s="47"/>
      <c r="E5435" s="47" t="str">
        <f>E5434</f>
        <v>19290</v>
      </c>
      <c r="F5435" s="47"/>
      <c r="G5435" s="47" t="str">
        <f>G5434</f>
        <v xml:space="preserve">FLORENCIA                                         </v>
      </c>
      <c r="H5435" s="47" t="s">
        <v>10655</v>
      </c>
      <c r="I5435" s="51">
        <f>SUBTOTAL(9,I5429:I5434)</f>
        <v>1869267073</v>
      </c>
      <c r="J5435" s="51">
        <f>SUBTOTAL(9,J5429:J5434)</f>
        <v>1578617809.25</v>
      </c>
      <c r="K5435" s="49">
        <f>J5435/I5435</f>
        <v>0.84451164419028957</v>
      </c>
      <c r="L5435" s="51">
        <f>SUBTOTAL(9,L5429:L5434)</f>
        <v>798025538.32999992</v>
      </c>
      <c r="M5435" s="51">
        <f>SUBTOTAL(9,M5429:M5434)</f>
        <v>675581757.25</v>
      </c>
      <c r="N5435" s="50">
        <f>IFERROR((M5435/L5435),"N.A")</f>
        <v>0.84656658816178521</v>
      </c>
      <c r="O5435" s="28"/>
      <c r="P5435" s="28"/>
      <c r="Q5435" s="28"/>
      <c r="R5435" s="28"/>
      <c r="S5435" s="25"/>
    </row>
    <row r="5436" spans="2:19" s="16" customFormat="1" outlineLevel="2" x14ac:dyDescent="0.25">
      <c r="B5436" s="16" t="s">
        <v>2390</v>
      </c>
      <c r="C5436" s="16" t="s">
        <v>328</v>
      </c>
      <c r="D5436" s="16" t="s">
        <v>119</v>
      </c>
      <c r="E5436" s="16" t="s">
        <v>2391</v>
      </c>
      <c r="G5436" s="16" t="s">
        <v>1365</v>
      </c>
      <c r="H5436" s="16" t="s">
        <v>152</v>
      </c>
      <c r="I5436" s="35">
        <v>4554239330</v>
      </c>
      <c r="J5436" s="35">
        <v>2547433020.2199998</v>
      </c>
      <c r="K5436" s="36">
        <f>IFERROR((J5436/I5436),0)</f>
        <v>0.55935422704717619</v>
      </c>
      <c r="L5436" s="35">
        <v>3009134847.1300001</v>
      </c>
      <c r="M5436" s="35">
        <v>2547433020.2199998</v>
      </c>
      <c r="N5436" s="40">
        <f>M5436/L5436</f>
        <v>0.84656658795123318</v>
      </c>
      <c r="O5436" s="28"/>
      <c r="P5436" s="28"/>
      <c r="Q5436" s="28"/>
      <c r="R5436" s="28"/>
      <c r="S5436" s="25"/>
    </row>
    <row r="5437" spans="2:19" s="16" customFormat="1" outlineLevel="2" x14ac:dyDescent="0.25">
      <c r="B5437" s="16" t="s">
        <v>2390</v>
      </c>
      <c r="C5437" s="16" t="s">
        <v>328</v>
      </c>
      <c r="D5437" s="16" t="s">
        <v>119</v>
      </c>
      <c r="E5437" s="16" t="s">
        <v>2391</v>
      </c>
      <c r="G5437" s="16" t="s">
        <v>1365</v>
      </c>
      <c r="H5437" s="16" t="s">
        <v>19</v>
      </c>
      <c r="I5437" s="31">
        <v>5354568839</v>
      </c>
      <c r="J5437" s="31">
        <v>5354568839</v>
      </c>
      <c r="K5437" s="32">
        <f>IFERROR((J5437/I5437),0)</f>
        <v>1</v>
      </c>
      <c r="L5437" s="31"/>
      <c r="M5437" s="31"/>
      <c r="N5437" s="34"/>
      <c r="O5437" s="28"/>
      <c r="P5437" s="28"/>
      <c r="Q5437" s="28"/>
      <c r="R5437" s="28"/>
      <c r="S5437" s="25"/>
    </row>
    <row r="5438" spans="2:19" s="16" customFormat="1" outlineLevel="2" x14ac:dyDescent="0.25">
      <c r="B5438" s="16" t="s">
        <v>2390</v>
      </c>
      <c r="C5438" s="16" t="s">
        <v>328</v>
      </c>
      <c r="D5438" s="16" t="s">
        <v>119</v>
      </c>
      <c r="E5438" s="16" t="s">
        <v>2391</v>
      </c>
      <c r="G5438" s="16" t="s">
        <v>1365</v>
      </c>
      <c r="H5438" s="16" t="s">
        <v>154</v>
      </c>
      <c r="I5438" s="31">
        <v>28167</v>
      </c>
      <c r="J5438" s="31">
        <v>28167</v>
      </c>
      <c r="K5438" s="32">
        <f>IFERROR((J5438/I5438),0)</f>
        <v>1</v>
      </c>
      <c r="L5438" s="31"/>
      <c r="M5438" s="31"/>
      <c r="N5438" s="34"/>
      <c r="O5438" s="28"/>
      <c r="P5438" s="28"/>
      <c r="Q5438" s="28"/>
      <c r="R5438" s="28"/>
      <c r="S5438" s="25"/>
    </row>
    <row r="5439" spans="2:19" s="16" customFormat="1" outlineLevel="2" x14ac:dyDescent="0.25">
      <c r="B5439" s="16" t="s">
        <v>2390</v>
      </c>
      <c r="C5439" s="16" t="s">
        <v>328</v>
      </c>
      <c r="D5439" s="16" t="s">
        <v>119</v>
      </c>
      <c r="E5439" s="16" t="s">
        <v>2391</v>
      </c>
      <c r="G5439" s="16" t="s">
        <v>1365</v>
      </c>
      <c r="H5439" s="16" t="s">
        <v>331</v>
      </c>
      <c r="I5439" s="31">
        <v>113957024</v>
      </c>
      <c r="J5439" s="31">
        <v>113957024</v>
      </c>
      <c r="K5439" s="32">
        <f>IFERROR((J5439/I5439),0)</f>
        <v>1</v>
      </c>
      <c r="L5439" s="31"/>
      <c r="M5439" s="31"/>
      <c r="N5439" s="34"/>
      <c r="O5439" s="28"/>
      <c r="P5439" s="28"/>
      <c r="Q5439" s="28"/>
      <c r="R5439" s="28"/>
      <c r="S5439" s="25"/>
    </row>
    <row r="5440" spans="2:19" s="16" customFormat="1" outlineLevel="2" x14ac:dyDescent="0.25">
      <c r="B5440" s="16" t="s">
        <v>2390</v>
      </c>
      <c r="C5440" s="16" t="s">
        <v>328</v>
      </c>
      <c r="D5440" s="16" t="s">
        <v>119</v>
      </c>
      <c r="E5440" s="16" t="s">
        <v>2391</v>
      </c>
      <c r="G5440" s="16" t="s">
        <v>1365</v>
      </c>
      <c r="H5440" s="16" t="s">
        <v>231</v>
      </c>
      <c r="I5440" s="31">
        <v>692836918</v>
      </c>
      <c r="J5440" s="31">
        <v>692836918</v>
      </c>
      <c r="K5440" s="32">
        <f>IFERROR((J5440/I5440),0)</f>
        <v>1</v>
      </c>
      <c r="L5440" s="31"/>
      <c r="M5440" s="31"/>
      <c r="N5440" s="39"/>
      <c r="O5440" s="28"/>
      <c r="P5440" s="28"/>
      <c r="Q5440" s="28"/>
      <c r="R5440" s="28"/>
      <c r="S5440" s="25"/>
    </row>
    <row r="5441" spans="2:19" s="16" customFormat="1" outlineLevel="2" x14ac:dyDescent="0.25">
      <c r="B5441" s="16" t="s">
        <v>2390</v>
      </c>
      <c r="C5441" s="16" t="s">
        <v>328</v>
      </c>
      <c r="D5441" s="16" t="s">
        <v>119</v>
      </c>
      <c r="E5441" s="16" t="s">
        <v>2391</v>
      </c>
      <c r="G5441" s="16" t="s">
        <v>1365</v>
      </c>
      <c r="H5441" s="16" t="s">
        <v>155</v>
      </c>
      <c r="I5441" s="31">
        <v>-910847866</v>
      </c>
      <c r="J5441" s="31"/>
      <c r="K5441" s="32">
        <f>IFERROR((J5441/I5441),0)</f>
        <v>0</v>
      </c>
      <c r="L5441" s="31"/>
      <c r="M5441" s="31"/>
      <c r="N5441" s="34"/>
      <c r="O5441" s="28"/>
      <c r="P5441" s="28"/>
      <c r="Q5441" s="28"/>
      <c r="R5441" s="28"/>
      <c r="S5441" s="25"/>
    </row>
    <row r="5442" spans="2:19" s="16" customFormat="1" outlineLevel="1" x14ac:dyDescent="0.25">
      <c r="B5442" s="47" t="s">
        <v>7361</v>
      </c>
      <c r="C5442" s="47" t="str">
        <f>C5441</f>
        <v>ASIGNACIÓN PARA LA INVERSIÓN LOCAL SEGÚN NBI Y CUARTA, QUINTA, Y SEXTA CATEGORÍA</v>
      </c>
      <c r="D5442" s="47"/>
      <c r="E5442" s="47" t="str">
        <f>E5441</f>
        <v>19256</v>
      </c>
      <c r="F5442" s="47"/>
      <c r="G5442" s="47" t="str">
        <f>G5441</f>
        <v xml:space="preserve">EL TAMBO                                          </v>
      </c>
      <c r="H5442" s="47" t="s">
        <v>10655</v>
      </c>
      <c r="I5442" s="51">
        <f>SUBTOTAL(9,I5436:I5441)</f>
        <v>9804782412</v>
      </c>
      <c r="J5442" s="51">
        <f>SUBTOTAL(9,J5436:J5441)</f>
        <v>8708823968.2199993</v>
      </c>
      <c r="K5442" s="49">
        <f>J5442/I5442</f>
        <v>0.88822205351149197</v>
      </c>
      <c r="L5442" s="51">
        <f>SUBTOTAL(9,L5436:L5441)</f>
        <v>3009134847.1300001</v>
      </c>
      <c r="M5442" s="51">
        <f>SUBTOTAL(9,M5436:M5441)</f>
        <v>2547433020.2199998</v>
      </c>
      <c r="N5442" s="50">
        <f>IFERROR((M5442/L5442),"N.A")</f>
        <v>0.84656658795123318</v>
      </c>
      <c r="O5442" s="28"/>
      <c r="P5442" s="28"/>
      <c r="Q5442" s="28"/>
      <c r="R5442" s="28"/>
      <c r="S5442" s="25"/>
    </row>
    <row r="5443" spans="2:19" s="16" customFormat="1" outlineLevel="2" x14ac:dyDescent="0.25">
      <c r="B5443" s="16" t="s">
        <v>2392</v>
      </c>
      <c r="C5443" s="16" t="s">
        <v>328</v>
      </c>
      <c r="D5443" s="16" t="s">
        <v>119</v>
      </c>
      <c r="E5443" s="16" t="s">
        <v>2393</v>
      </c>
      <c r="G5443" s="16" t="s">
        <v>2394</v>
      </c>
      <c r="H5443" s="16" t="s">
        <v>152</v>
      </c>
      <c r="I5443" s="35">
        <v>2955492422</v>
      </c>
      <c r="J5443" s="35">
        <v>1653167179.25</v>
      </c>
      <c r="K5443" s="36">
        <f>IFERROR((J5443/I5443),0)</f>
        <v>0.55935422704663595</v>
      </c>
      <c r="L5443" s="35">
        <v>1952790486.6199999</v>
      </c>
      <c r="M5443" s="35">
        <v>1653167179.25</v>
      </c>
      <c r="N5443" s="40">
        <f>M5443/L5443</f>
        <v>0.84656658795557482</v>
      </c>
      <c r="O5443" s="28"/>
      <c r="P5443" s="28"/>
      <c r="Q5443" s="28"/>
      <c r="R5443" s="28"/>
      <c r="S5443" s="25"/>
    </row>
    <row r="5444" spans="2:19" s="16" customFormat="1" outlineLevel="2" x14ac:dyDescent="0.25">
      <c r="B5444" s="16" t="s">
        <v>2392</v>
      </c>
      <c r="C5444" s="16" t="s">
        <v>328</v>
      </c>
      <c r="D5444" s="16" t="s">
        <v>119</v>
      </c>
      <c r="E5444" s="16" t="s">
        <v>2393</v>
      </c>
      <c r="G5444" s="16" t="s">
        <v>2394</v>
      </c>
      <c r="H5444" s="16" t="s">
        <v>19</v>
      </c>
      <c r="I5444" s="31">
        <v>4945994260</v>
      </c>
      <c r="J5444" s="31">
        <v>4945994260</v>
      </c>
      <c r="K5444" s="32">
        <f>IFERROR((J5444/I5444),0)</f>
        <v>1</v>
      </c>
      <c r="L5444" s="31"/>
      <c r="M5444" s="31"/>
      <c r="N5444" s="34"/>
      <c r="O5444" s="28"/>
      <c r="P5444" s="28"/>
      <c r="Q5444" s="28"/>
      <c r="R5444" s="28"/>
      <c r="S5444" s="25"/>
    </row>
    <row r="5445" spans="2:19" s="16" customFormat="1" outlineLevel="2" x14ac:dyDescent="0.25">
      <c r="B5445" s="16" t="s">
        <v>2392</v>
      </c>
      <c r="C5445" s="16" t="s">
        <v>328</v>
      </c>
      <c r="D5445" s="16" t="s">
        <v>119</v>
      </c>
      <c r="E5445" s="16" t="s">
        <v>2393</v>
      </c>
      <c r="G5445" s="16" t="s">
        <v>2394</v>
      </c>
      <c r="H5445" s="16" t="s">
        <v>154</v>
      </c>
      <c r="I5445" s="31">
        <v>18279</v>
      </c>
      <c r="J5445" s="31">
        <v>18279</v>
      </c>
      <c r="K5445" s="32">
        <f>IFERROR((J5445/I5445),0)</f>
        <v>1</v>
      </c>
      <c r="L5445" s="31"/>
      <c r="M5445" s="31"/>
      <c r="N5445" s="34"/>
      <c r="O5445" s="28"/>
      <c r="P5445" s="28"/>
      <c r="Q5445" s="28"/>
      <c r="R5445" s="28"/>
      <c r="S5445" s="25"/>
    </row>
    <row r="5446" spans="2:19" s="16" customFormat="1" outlineLevel="2" x14ac:dyDescent="0.25">
      <c r="B5446" s="16" t="s">
        <v>2392</v>
      </c>
      <c r="C5446" s="16" t="s">
        <v>328</v>
      </c>
      <c r="D5446" s="16" t="s">
        <v>119</v>
      </c>
      <c r="E5446" s="16" t="s">
        <v>2393</v>
      </c>
      <c r="G5446" s="16" t="s">
        <v>2394</v>
      </c>
      <c r="H5446" s="16" t="s">
        <v>331</v>
      </c>
      <c r="I5446" s="31">
        <v>73952881</v>
      </c>
      <c r="J5446" s="31">
        <v>73952881</v>
      </c>
      <c r="K5446" s="32">
        <f>IFERROR((J5446/I5446),0)</f>
        <v>1</v>
      </c>
      <c r="L5446" s="31"/>
      <c r="M5446" s="31"/>
      <c r="N5446" s="34"/>
      <c r="O5446" s="28"/>
      <c r="P5446" s="28"/>
      <c r="Q5446" s="28"/>
      <c r="R5446" s="28"/>
      <c r="S5446" s="25"/>
    </row>
    <row r="5447" spans="2:19" s="16" customFormat="1" outlineLevel="2" x14ac:dyDescent="0.25">
      <c r="B5447" s="16" t="s">
        <v>2392</v>
      </c>
      <c r="C5447" s="16" t="s">
        <v>328</v>
      </c>
      <c r="D5447" s="16" t="s">
        <v>119</v>
      </c>
      <c r="E5447" s="16" t="s">
        <v>2393</v>
      </c>
      <c r="G5447" s="16" t="s">
        <v>2394</v>
      </c>
      <c r="H5447" s="16" t="s">
        <v>231</v>
      </c>
      <c r="I5447" s="31">
        <v>449619379</v>
      </c>
      <c r="J5447" s="31">
        <v>449619379</v>
      </c>
      <c r="K5447" s="32">
        <f>IFERROR((J5447/I5447),0)</f>
        <v>1</v>
      </c>
      <c r="L5447" s="31"/>
      <c r="M5447" s="31"/>
      <c r="N5447" s="39"/>
      <c r="O5447" s="28"/>
      <c r="P5447" s="28"/>
      <c r="Q5447" s="28"/>
      <c r="R5447" s="28"/>
      <c r="S5447" s="25"/>
    </row>
    <row r="5448" spans="2:19" s="16" customFormat="1" outlineLevel="2" x14ac:dyDescent="0.25">
      <c r="B5448" s="16" t="s">
        <v>2392</v>
      </c>
      <c r="C5448" s="16" t="s">
        <v>328</v>
      </c>
      <c r="D5448" s="16" t="s">
        <v>119</v>
      </c>
      <c r="E5448" s="16" t="s">
        <v>2393</v>
      </c>
      <c r="G5448" s="16" t="s">
        <v>2394</v>
      </c>
      <c r="H5448" s="16" t="s">
        <v>155</v>
      </c>
      <c r="I5448" s="31">
        <v>-591098484</v>
      </c>
      <c r="J5448" s="31"/>
      <c r="K5448" s="32">
        <f>IFERROR((J5448/I5448),0)</f>
        <v>0</v>
      </c>
      <c r="L5448" s="31"/>
      <c r="M5448" s="31"/>
      <c r="N5448" s="34"/>
      <c r="O5448" s="28"/>
      <c r="P5448" s="28"/>
      <c r="Q5448" s="28"/>
      <c r="R5448" s="28"/>
      <c r="S5448" s="25"/>
    </row>
    <row r="5449" spans="2:19" s="16" customFormat="1" outlineLevel="1" x14ac:dyDescent="0.25">
      <c r="B5449" s="47" t="s">
        <v>7362</v>
      </c>
      <c r="C5449" s="47" t="str">
        <f>C5448</f>
        <v>ASIGNACIÓN PARA LA INVERSIÓN LOCAL SEGÚN NBI Y CUARTA, QUINTA, Y SEXTA CATEGORÍA</v>
      </c>
      <c r="D5449" s="47"/>
      <c r="E5449" s="47" t="str">
        <f>E5448</f>
        <v>19212</v>
      </c>
      <c r="F5449" s="47"/>
      <c r="G5449" s="47" t="str">
        <f>G5448</f>
        <v xml:space="preserve">CORINTO                                           </v>
      </c>
      <c r="H5449" s="47" t="s">
        <v>10655</v>
      </c>
      <c r="I5449" s="51">
        <f>SUBTOTAL(9,I5443:I5448)</f>
        <v>7833978737</v>
      </c>
      <c r="J5449" s="51">
        <f>SUBTOTAL(9,J5443:J5448)</f>
        <v>7122751978.25</v>
      </c>
      <c r="K5449" s="49">
        <f>J5449/I5449</f>
        <v>0.90921257478133488</v>
      </c>
      <c r="L5449" s="51">
        <f>SUBTOTAL(9,L5443:L5448)</f>
        <v>1952790486.6199999</v>
      </c>
      <c r="M5449" s="51">
        <f>SUBTOTAL(9,M5443:M5448)</f>
        <v>1653167179.25</v>
      </c>
      <c r="N5449" s="50">
        <f>IFERROR((M5449/L5449),"N.A")</f>
        <v>0.84656658795557482</v>
      </c>
      <c r="O5449" s="28"/>
      <c r="P5449" s="28"/>
      <c r="Q5449" s="28"/>
      <c r="R5449" s="28"/>
      <c r="S5449" s="25"/>
    </row>
    <row r="5450" spans="2:19" s="16" customFormat="1" outlineLevel="2" x14ac:dyDescent="0.25">
      <c r="B5450" s="16" t="s">
        <v>2395</v>
      </c>
      <c r="C5450" s="16" t="s">
        <v>328</v>
      </c>
      <c r="D5450" s="16" t="s">
        <v>119</v>
      </c>
      <c r="E5450" s="16" t="s">
        <v>2396</v>
      </c>
      <c r="G5450" s="16" t="s">
        <v>2397</v>
      </c>
      <c r="H5450" s="16" t="s">
        <v>152</v>
      </c>
      <c r="I5450" s="35">
        <v>3526431381</v>
      </c>
      <c r="J5450" s="35">
        <v>1972524299.3399999</v>
      </c>
      <c r="K5450" s="36">
        <f>IFERROR((J5450/I5450),0)</f>
        <v>0.55935422704316051</v>
      </c>
      <c r="L5450" s="35">
        <v>2330028526.4599996</v>
      </c>
      <c r="M5450" s="35">
        <v>1972524299.3399999</v>
      </c>
      <c r="N5450" s="40">
        <f>M5450/L5450</f>
        <v>0.84656658789360228</v>
      </c>
      <c r="O5450" s="28"/>
      <c r="P5450" s="28"/>
      <c r="Q5450" s="28"/>
      <c r="R5450" s="28"/>
      <c r="S5450" s="25"/>
    </row>
    <row r="5451" spans="2:19" s="16" customFormat="1" outlineLevel="2" x14ac:dyDescent="0.25">
      <c r="B5451" s="16" t="s">
        <v>2395</v>
      </c>
      <c r="C5451" s="16" t="s">
        <v>328</v>
      </c>
      <c r="D5451" s="16" t="s">
        <v>119</v>
      </c>
      <c r="E5451" s="16" t="s">
        <v>2396</v>
      </c>
      <c r="G5451" s="16" t="s">
        <v>2397</v>
      </c>
      <c r="H5451" s="16" t="s">
        <v>19</v>
      </c>
      <c r="I5451" s="31">
        <v>1725065278</v>
      </c>
      <c r="J5451" s="31">
        <v>1725065278</v>
      </c>
      <c r="K5451" s="32">
        <f>IFERROR((J5451/I5451),0)</f>
        <v>1</v>
      </c>
      <c r="L5451" s="31"/>
      <c r="M5451" s="31"/>
      <c r="N5451" s="34"/>
      <c r="O5451" s="28"/>
      <c r="P5451" s="28"/>
      <c r="Q5451" s="28"/>
      <c r="R5451" s="28"/>
      <c r="S5451" s="25"/>
    </row>
    <row r="5452" spans="2:19" s="16" customFormat="1" outlineLevel="2" x14ac:dyDescent="0.25">
      <c r="B5452" s="16" t="s">
        <v>2395</v>
      </c>
      <c r="C5452" s="16" t="s">
        <v>328</v>
      </c>
      <c r="D5452" s="16" t="s">
        <v>119</v>
      </c>
      <c r="E5452" s="16" t="s">
        <v>2396</v>
      </c>
      <c r="G5452" s="16" t="s">
        <v>2397</v>
      </c>
      <c r="H5452" s="16" t="s">
        <v>154</v>
      </c>
      <c r="I5452" s="31">
        <v>21811</v>
      </c>
      <c r="J5452" s="31">
        <v>21811</v>
      </c>
      <c r="K5452" s="32">
        <f>IFERROR((J5452/I5452),0)</f>
        <v>1</v>
      </c>
      <c r="L5452" s="31"/>
      <c r="M5452" s="31"/>
      <c r="N5452" s="34"/>
      <c r="O5452" s="28"/>
      <c r="P5452" s="28"/>
      <c r="Q5452" s="28"/>
      <c r="R5452" s="28"/>
      <c r="S5452" s="25"/>
    </row>
    <row r="5453" spans="2:19" s="16" customFormat="1" outlineLevel="2" x14ac:dyDescent="0.25">
      <c r="B5453" s="16" t="s">
        <v>2395</v>
      </c>
      <c r="C5453" s="16" t="s">
        <v>328</v>
      </c>
      <c r="D5453" s="16" t="s">
        <v>119</v>
      </c>
      <c r="E5453" s="16" t="s">
        <v>2396</v>
      </c>
      <c r="G5453" s="16" t="s">
        <v>2397</v>
      </c>
      <c r="H5453" s="16" t="s">
        <v>331</v>
      </c>
      <c r="I5453" s="31">
        <v>88239022</v>
      </c>
      <c r="J5453" s="31">
        <v>88239022</v>
      </c>
      <c r="K5453" s="32">
        <f>IFERROR((J5453/I5453),0)</f>
        <v>1</v>
      </c>
      <c r="L5453" s="31"/>
      <c r="M5453" s="31"/>
      <c r="N5453" s="34"/>
      <c r="O5453" s="28"/>
      <c r="P5453" s="28"/>
      <c r="Q5453" s="28"/>
      <c r="R5453" s="28"/>
      <c r="S5453" s="25"/>
    </row>
    <row r="5454" spans="2:19" s="16" customFormat="1" outlineLevel="2" x14ac:dyDescent="0.25">
      <c r="B5454" s="16" t="s">
        <v>2395</v>
      </c>
      <c r="C5454" s="16" t="s">
        <v>328</v>
      </c>
      <c r="D5454" s="16" t="s">
        <v>119</v>
      </c>
      <c r="E5454" s="16" t="s">
        <v>2396</v>
      </c>
      <c r="G5454" s="16" t="s">
        <v>2397</v>
      </c>
      <c r="H5454" s="16" t="s">
        <v>231</v>
      </c>
      <c r="I5454" s="31">
        <v>536476384</v>
      </c>
      <c r="J5454" s="31">
        <v>536476384</v>
      </c>
      <c r="K5454" s="32">
        <f>IFERROR((J5454/I5454),0)</f>
        <v>1</v>
      </c>
      <c r="L5454" s="31"/>
      <c r="M5454" s="31"/>
      <c r="N5454" s="39"/>
      <c r="O5454" s="28"/>
      <c r="P5454" s="28"/>
      <c r="Q5454" s="28"/>
      <c r="R5454" s="28"/>
      <c r="S5454" s="25"/>
    </row>
    <row r="5455" spans="2:19" s="16" customFormat="1" outlineLevel="2" x14ac:dyDescent="0.25">
      <c r="B5455" s="16" t="s">
        <v>2395</v>
      </c>
      <c r="C5455" s="16" t="s">
        <v>328</v>
      </c>
      <c r="D5455" s="16" t="s">
        <v>119</v>
      </c>
      <c r="E5455" s="16" t="s">
        <v>2396</v>
      </c>
      <c r="G5455" s="16" t="s">
        <v>2397</v>
      </c>
      <c r="H5455" s="16" t="s">
        <v>155</v>
      </c>
      <c r="I5455" s="31">
        <v>-705286276</v>
      </c>
      <c r="J5455" s="31"/>
      <c r="K5455" s="32">
        <f>IFERROR((J5455/I5455),0)</f>
        <v>0</v>
      </c>
      <c r="L5455" s="31"/>
      <c r="M5455" s="31"/>
      <c r="N5455" s="34"/>
      <c r="O5455" s="28"/>
      <c r="P5455" s="28"/>
      <c r="Q5455" s="28"/>
      <c r="R5455" s="28"/>
      <c r="S5455" s="25"/>
    </row>
    <row r="5456" spans="2:19" s="16" customFormat="1" outlineLevel="1" x14ac:dyDescent="0.25">
      <c r="B5456" s="47" t="s">
        <v>7363</v>
      </c>
      <c r="C5456" s="47" t="str">
        <f>C5455</f>
        <v>ASIGNACIÓN PARA LA INVERSIÓN LOCAL SEGÚN NBI Y CUARTA, QUINTA, Y SEXTA CATEGORÍA</v>
      </c>
      <c r="D5456" s="47"/>
      <c r="E5456" s="47" t="str">
        <f>E5455</f>
        <v>19142</v>
      </c>
      <c r="F5456" s="47"/>
      <c r="G5456" s="47" t="str">
        <f>G5455</f>
        <v xml:space="preserve">CALOTO                                            </v>
      </c>
      <c r="H5456" s="47" t="s">
        <v>10655</v>
      </c>
      <c r="I5456" s="51">
        <f>SUBTOTAL(9,I5450:I5455)</f>
        <v>5170947600</v>
      </c>
      <c r="J5456" s="51">
        <f>SUBTOTAL(9,J5450:J5455)</f>
        <v>4322326794.3400002</v>
      </c>
      <c r="K5456" s="49">
        <f>J5456/I5456</f>
        <v>0.83588679071897776</v>
      </c>
      <c r="L5456" s="51">
        <f>SUBTOTAL(9,L5450:L5455)</f>
        <v>2330028526.4599996</v>
      </c>
      <c r="M5456" s="51">
        <f>SUBTOTAL(9,M5450:M5455)</f>
        <v>1972524299.3399999</v>
      </c>
      <c r="N5456" s="50">
        <f>IFERROR((M5456/L5456),"N.A")</f>
        <v>0.84656658789360228</v>
      </c>
      <c r="O5456" s="28"/>
      <c r="P5456" s="28"/>
      <c r="Q5456" s="28"/>
      <c r="R5456" s="28"/>
      <c r="S5456" s="25"/>
    </row>
    <row r="5457" spans="2:19" s="16" customFormat="1" outlineLevel="2" x14ac:dyDescent="0.25">
      <c r="B5457" s="16" t="s">
        <v>2398</v>
      </c>
      <c r="C5457" s="16" t="s">
        <v>328</v>
      </c>
      <c r="D5457" s="16" t="s">
        <v>119</v>
      </c>
      <c r="E5457" s="16" t="s">
        <v>2399</v>
      </c>
      <c r="G5457" s="16" t="s">
        <v>2400</v>
      </c>
      <c r="H5457" s="16" t="s">
        <v>152</v>
      </c>
      <c r="I5457" s="35">
        <v>4093321038</v>
      </c>
      <c r="J5457" s="35">
        <v>2289616425.27</v>
      </c>
      <c r="K5457" s="36">
        <f>IFERROR((J5457/I5457),0)</f>
        <v>0.55935422704804716</v>
      </c>
      <c r="L5457" s="35">
        <v>2704591060.04</v>
      </c>
      <c r="M5457" s="35">
        <v>2289616425.27</v>
      </c>
      <c r="N5457" s="40">
        <f>M5457/L5457</f>
        <v>0.84656658786564842</v>
      </c>
      <c r="O5457" s="28"/>
      <c r="P5457" s="28"/>
      <c r="Q5457" s="28"/>
      <c r="R5457" s="28"/>
      <c r="S5457" s="25"/>
    </row>
    <row r="5458" spans="2:19" s="16" customFormat="1" outlineLevel="2" x14ac:dyDescent="0.25">
      <c r="B5458" s="16" t="s">
        <v>2398</v>
      </c>
      <c r="C5458" s="16" t="s">
        <v>328</v>
      </c>
      <c r="D5458" s="16" t="s">
        <v>119</v>
      </c>
      <c r="E5458" s="16" t="s">
        <v>2399</v>
      </c>
      <c r="G5458" s="16" t="s">
        <v>2400</v>
      </c>
      <c r="H5458" s="16" t="s">
        <v>19</v>
      </c>
      <c r="I5458" s="31">
        <v>5937611860</v>
      </c>
      <c r="J5458" s="31">
        <v>5937611860</v>
      </c>
      <c r="K5458" s="32">
        <f>IFERROR((J5458/I5458),0)</f>
        <v>1</v>
      </c>
      <c r="L5458" s="31"/>
      <c r="M5458" s="31"/>
      <c r="N5458" s="34"/>
      <c r="O5458" s="28"/>
      <c r="P5458" s="28"/>
      <c r="Q5458" s="28"/>
      <c r="R5458" s="28"/>
      <c r="S5458" s="25"/>
    </row>
    <row r="5459" spans="2:19" s="16" customFormat="1" outlineLevel="2" x14ac:dyDescent="0.25">
      <c r="B5459" s="16" t="s">
        <v>2398</v>
      </c>
      <c r="C5459" s="16" t="s">
        <v>328</v>
      </c>
      <c r="D5459" s="16" t="s">
        <v>119</v>
      </c>
      <c r="E5459" s="16" t="s">
        <v>2399</v>
      </c>
      <c r="G5459" s="16" t="s">
        <v>2400</v>
      </c>
      <c r="H5459" s="16" t="s">
        <v>154</v>
      </c>
      <c r="I5459" s="31">
        <v>25317</v>
      </c>
      <c r="J5459" s="31">
        <v>25317</v>
      </c>
      <c r="K5459" s="32">
        <f>IFERROR((J5459/I5459),0)</f>
        <v>1</v>
      </c>
      <c r="L5459" s="31"/>
      <c r="M5459" s="31"/>
      <c r="N5459" s="34"/>
      <c r="O5459" s="28"/>
      <c r="P5459" s="28"/>
      <c r="Q5459" s="28"/>
      <c r="R5459" s="28"/>
      <c r="S5459" s="25"/>
    </row>
    <row r="5460" spans="2:19" s="16" customFormat="1" outlineLevel="2" x14ac:dyDescent="0.25">
      <c r="B5460" s="16" t="s">
        <v>2398</v>
      </c>
      <c r="C5460" s="16" t="s">
        <v>328</v>
      </c>
      <c r="D5460" s="16" t="s">
        <v>119</v>
      </c>
      <c r="E5460" s="16" t="s">
        <v>2399</v>
      </c>
      <c r="G5460" s="16" t="s">
        <v>2400</v>
      </c>
      <c r="H5460" s="16" t="s">
        <v>331</v>
      </c>
      <c r="I5460" s="31">
        <v>102423841</v>
      </c>
      <c r="J5460" s="31">
        <v>102423841</v>
      </c>
      <c r="K5460" s="32">
        <f>IFERROR((J5460/I5460),0)</f>
        <v>1</v>
      </c>
      <c r="L5460" s="31"/>
      <c r="M5460" s="31"/>
      <c r="N5460" s="34"/>
      <c r="O5460" s="28"/>
      <c r="P5460" s="28"/>
      <c r="Q5460" s="28"/>
      <c r="R5460" s="28"/>
      <c r="S5460" s="25"/>
    </row>
    <row r="5461" spans="2:19" s="16" customFormat="1" outlineLevel="2" x14ac:dyDescent="0.25">
      <c r="B5461" s="16" t="s">
        <v>2398</v>
      </c>
      <c r="C5461" s="16" t="s">
        <v>328</v>
      </c>
      <c r="D5461" s="16" t="s">
        <v>119</v>
      </c>
      <c r="E5461" s="16" t="s">
        <v>2399</v>
      </c>
      <c r="G5461" s="16" t="s">
        <v>2400</v>
      </c>
      <c r="H5461" s="16" t="s">
        <v>231</v>
      </c>
      <c r="I5461" s="31">
        <v>622717369</v>
      </c>
      <c r="J5461" s="31">
        <v>622717369</v>
      </c>
      <c r="K5461" s="32">
        <f>IFERROR((J5461/I5461),0)</f>
        <v>1</v>
      </c>
      <c r="L5461" s="31"/>
      <c r="M5461" s="31"/>
      <c r="N5461" s="39"/>
      <c r="O5461" s="28"/>
      <c r="P5461" s="28"/>
      <c r="Q5461" s="28"/>
      <c r="R5461" s="28"/>
      <c r="S5461" s="25"/>
    </row>
    <row r="5462" spans="2:19" s="16" customFormat="1" outlineLevel="2" x14ac:dyDescent="0.25">
      <c r="B5462" s="16" t="s">
        <v>2398</v>
      </c>
      <c r="C5462" s="16" t="s">
        <v>328</v>
      </c>
      <c r="D5462" s="16" t="s">
        <v>119</v>
      </c>
      <c r="E5462" s="16" t="s">
        <v>2399</v>
      </c>
      <c r="G5462" s="16" t="s">
        <v>2400</v>
      </c>
      <c r="H5462" s="16" t="s">
        <v>155</v>
      </c>
      <c r="I5462" s="31">
        <v>-818664208</v>
      </c>
      <c r="J5462" s="31"/>
      <c r="K5462" s="32">
        <f>IFERROR((J5462/I5462),0)</f>
        <v>0</v>
      </c>
      <c r="L5462" s="31"/>
      <c r="M5462" s="31"/>
      <c r="N5462" s="34"/>
      <c r="O5462" s="28"/>
      <c r="P5462" s="28"/>
      <c r="Q5462" s="28"/>
      <c r="R5462" s="28"/>
      <c r="S5462" s="25"/>
    </row>
    <row r="5463" spans="2:19" s="16" customFormat="1" outlineLevel="1" x14ac:dyDescent="0.25">
      <c r="B5463" s="47" t="s">
        <v>7364</v>
      </c>
      <c r="C5463" s="47" t="str">
        <f>C5462</f>
        <v>ASIGNACIÓN PARA LA INVERSIÓN LOCAL SEGÚN NBI Y CUARTA, QUINTA, Y SEXTA CATEGORÍA</v>
      </c>
      <c r="D5463" s="47"/>
      <c r="E5463" s="47" t="str">
        <f>E5462</f>
        <v>19137</v>
      </c>
      <c r="F5463" s="47"/>
      <c r="G5463" s="47" t="str">
        <f>G5462</f>
        <v xml:space="preserve">CALDONO                                           </v>
      </c>
      <c r="H5463" s="47" t="s">
        <v>10655</v>
      </c>
      <c r="I5463" s="51">
        <f>SUBTOTAL(9,I5457:I5462)</f>
        <v>9937435217</v>
      </c>
      <c r="J5463" s="51">
        <f>SUBTOTAL(9,J5457:J5462)</f>
        <v>8952394812.2700005</v>
      </c>
      <c r="K5463" s="49">
        <f>J5463/I5463</f>
        <v>0.90087579106479221</v>
      </c>
      <c r="L5463" s="51">
        <f>SUBTOTAL(9,L5457:L5462)</f>
        <v>2704591060.04</v>
      </c>
      <c r="M5463" s="51">
        <f>SUBTOTAL(9,M5457:M5462)</f>
        <v>2289616425.27</v>
      </c>
      <c r="N5463" s="50">
        <f>IFERROR((M5463/L5463),"N.A")</f>
        <v>0.84656658786564842</v>
      </c>
      <c r="O5463" s="28"/>
      <c r="P5463" s="28"/>
      <c r="Q5463" s="28"/>
      <c r="R5463" s="28"/>
      <c r="S5463" s="25"/>
    </row>
    <row r="5464" spans="2:19" s="16" customFormat="1" outlineLevel="2" x14ac:dyDescent="0.25">
      <c r="B5464" s="16" t="s">
        <v>2401</v>
      </c>
      <c r="C5464" s="16" t="s">
        <v>328</v>
      </c>
      <c r="D5464" s="16" t="s">
        <v>119</v>
      </c>
      <c r="E5464" s="16" t="s">
        <v>2402</v>
      </c>
      <c r="G5464" s="16" t="s">
        <v>2403</v>
      </c>
      <c r="H5464" s="16" t="s">
        <v>152</v>
      </c>
      <c r="I5464" s="35">
        <v>4138980987</v>
      </c>
      <c r="J5464" s="35">
        <v>2315156510.7200003</v>
      </c>
      <c r="K5464" s="36">
        <f>IFERROR((J5464/I5464),0)</f>
        <v>0.5593542270408115</v>
      </c>
      <c r="L5464" s="35">
        <v>2734760081.4899998</v>
      </c>
      <c r="M5464" s="35">
        <v>2315156510.7200003</v>
      </c>
      <c r="N5464" s="40">
        <f>M5464/L5464</f>
        <v>0.84656658782975081</v>
      </c>
      <c r="O5464" s="28"/>
      <c r="P5464" s="28"/>
      <c r="Q5464" s="28"/>
      <c r="R5464" s="28"/>
      <c r="S5464" s="25"/>
    </row>
    <row r="5465" spans="2:19" s="16" customFormat="1" outlineLevel="2" x14ac:dyDescent="0.25">
      <c r="B5465" s="16" t="s">
        <v>2401</v>
      </c>
      <c r="C5465" s="16" t="s">
        <v>328</v>
      </c>
      <c r="D5465" s="16" t="s">
        <v>119</v>
      </c>
      <c r="E5465" s="16" t="s">
        <v>2402</v>
      </c>
      <c r="G5465" s="16" t="s">
        <v>2403</v>
      </c>
      <c r="H5465" s="16" t="s">
        <v>19</v>
      </c>
      <c r="I5465" s="31">
        <v>4050790984</v>
      </c>
      <c r="J5465" s="31">
        <v>4050790984</v>
      </c>
      <c r="K5465" s="32">
        <f>IFERROR((J5465/I5465),0)</f>
        <v>1</v>
      </c>
      <c r="L5465" s="31"/>
      <c r="M5465" s="31"/>
      <c r="N5465" s="34"/>
      <c r="O5465" s="28"/>
      <c r="P5465" s="28"/>
      <c r="Q5465" s="28"/>
      <c r="R5465" s="28"/>
      <c r="S5465" s="25"/>
    </row>
    <row r="5466" spans="2:19" s="16" customFormat="1" outlineLevel="2" x14ac:dyDescent="0.25">
      <c r="B5466" s="16" t="s">
        <v>2401</v>
      </c>
      <c r="C5466" s="16" t="s">
        <v>328</v>
      </c>
      <c r="D5466" s="16" t="s">
        <v>119</v>
      </c>
      <c r="E5466" s="16" t="s">
        <v>2402</v>
      </c>
      <c r="G5466" s="16" t="s">
        <v>2403</v>
      </c>
      <c r="H5466" s="16" t="s">
        <v>154</v>
      </c>
      <c r="I5466" s="31">
        <v>25599</v>
      </c>
      <c r="J5466" s="31">
        <v>25599</v>
      </c>
      <c r="K5466" s="32">
        <f>IFERROR((J5466/I5466),0)</f>
        <v>1</v>
      </c>
      <c r="L5466" s="31"/>
      <c r="M5466" s="31"/>
      <c r="N5466" s="34"/>
      <c r="O5466" s="28"/>
      <c r="P5466" s="28"/>
      <c r="Q5466" s="28"/>
      <c r="R5466" s="28"/>
      <c r="S5466" s="25"/>
    </row>
    <row r="5467" spans="2:19" s="16" customFormat="1" outlineLevel="2" x14ac:dyDescent="0.25">
      <c r="B5467" s="16" t="s">
        <v>2401</v>
      </c>
      <c r="C5467" s="16" t="s">
        <v>328</v>
      </c>
      <c r="D5467" s="16" t="s">
        <v>119</v>
      </c>
      <c r="E5467" s="16" t="s">
        <v>2402</v>
      </c>
      <c r="G5467" s="16" t="s">
        <v>2403</v>
      </c>
      <c r="H5467" s="16" t="s">
        <v>331</v>
      </c>
      <c r="I5467" s="31">
        <v>103566353</v>
      </c>
      <c r="J5467" s="31">
        <v>103566353</v>
      </c>
      <c r="K5467" s="32">
        <f>IFERROR((J5467/I5467),0)</f>
        <v>1</v>
      </c>
      <c r="L5467" s="31"/>
      <c r="M5467" s="31"/>
      <c r="N5467" s="34"/>
      <c r="O5467" s="28"/>
      <c r="P5467" s="28"/>
      <c r="Q5467" s="28"/>
      <c r="R5467" s="28"/>
      <c r="S5467" s="25"/>
    </row>
    <row r="5468" spans="2:19" s="16" customFormat="1" outlineLevel="2" x14ac:dyDescent="0.25">
      <c r="B5468" s="16" t="s">
        <v>2401</v>
      </c>
      <c r="C5468" s="16" t="s">
        <v>328</v>
      </c>
      <c r="D5468" s="16" t="s">
        <v>119</v>
      </c>
      <c r="E5468" s="16" t="s">
        <v>2402</v>
      </c>
      <c r="G5468" s="16" t="s">
        <v>2403</v>
      </c>
      <c r="H5468" s="16" t="s">
        <v>231</v>
      </c>
      <c r="I5468" s="31">
        <v>629663622</v>
      </c>
      <c r="J5468" s="31">
        <v>629663622</v>
      </c>
      <c r="K5468" s="32">
        <f>IFERROR((J5468/I5468),0)</f>
        <v>1</v>
      </c>
      <c r="L5468" s="31"/>
      <c r="M5468" s="31"/>
      <c r="N5468" s="39"/>
      <c r="O5468" s="28"/>
      <c r="P5468" s="28"/>
      <c r="Q5468" s="28"/>
      <c r="R5468" s="28"/>
      <c r="S5468" s="25"/>
    </row>
    <row r="5469" spans="2:19" s="16" customFormat="1" outlineLevel="2" x14ac:dyDescent="0.25">
      <c r="B5469" s="16" t="s">
        <v>2401</v>
      </c>
      <c r="C5469" s="16" t="s">
        <v>328</v>
      </c>
      <c r="D5469" s="16" t="s">
        <v>119</v>
      </c>
      <c r="E5469" s="16" t="s">
        <v>2402</v>
      </c>
      <c r="G5469" s="16" t="s">
        <v>2403</v>
      </c>
      <c r="H5469" s="16" t="s">
        <v>155</v>
      </c>
      <c r="I5469" s="31">
        <v>-827796197</v>
      </c>
      <c r="J5469" s="31"/>
      <c r="K5469" s="32">
        <f>IFERROR((J5469/I5469),0)</f>
        <v>0</v>
      </c>
      <c r="L5469" s="31"/>
      <c r="M5469" s="31"/>
      <c r="N5469" s="34"/>
      <c r="O5469" s="28"/>
      <c r="P5469" s="28"/>
      <c r="Q5469" s="28"/>
      <c r="R5469" s="28"/>
      <c r="S5469" s="25"/>
    </row>
    <row r="5470" spans="2:19" s="16" customFormat="1" outlineLevel="1" x14ac:dyDescent="0.25">
      <c r="B5470" s="47" t="s">
        <v>7365</v>
      </c>
      <c r="C5470" s="47" t="str">
        <f>C5469</f>
        <v>ASIGNACIÓN PARA LA INVERSIÓN LOCAL SEGÚN NBI Y CUARTA, QUINTA, Y SEXTA CATEGORÍA</v>
      </c>
      <c r="D5470" s="47"/>
      <c r="E5470" s="47" t="str">
        <f>E5469</f>
        <v>19130</v>
      </c>
      <c r="F5470" s="47"/>
      <c r="G5470" s="47" t="str">
        <f>G5469</f>
        <v xml:space="preserve">CAJIBÍO                                           </v>
      </c>
      <c r="H5470" s="47" t="s">
        <v>10655</v>
      </c>
      <c r="I5470" s="51">
        <f>SUBTOTAL(9,I5464:I5469)</f>
        <v>8095231348</v>
      </c>
      <c r="J5470" s="51">
        <f>SUBTOTAL(9,J5464:J5469)</f>
        <v>7099203068.7200003</v>
      </c>
      <c r="K5470" s="49">
        <f>J5470/I5470</f>
        <v>0.87696111000878596</v>
      </c>
      <c r="L5470" s="51">
        <f>SUBTOTAL(9,L5464:L5469)</f>
        <v>2734760081.4899998</v>
      </c>
      <c r="M5470" s="51">
        <f>SUBTOTAL(9,M5464:M5469)</f>
        <v>2315156510.7200003</v>
      </c>
      <c r="N5470" s="50">
        <f>IFERROR((M5470/L5470),"N.A")</f>
        <v>0.84656658782975081</v>
      </c>
      <c r="O5470" s="28"/>
      <c r="P5470" s="28"/>
      <c r="Q5470" s="28"/>
      <c r="R5470" s="28"/>
      <c r="S5470" s="25"/>
    </row>
    <row r="5471" spans="2:19" s="16" customFormat="1" outlineLevel="2" x14ac:dyDescent="0.25">
      <c r="B5471" s="16" t="s">
        <v>2404</v>
      </c>
      <c r="C5471" s="16" t="s">
        <v>328</v>
      </c>
      <c r="D5471" s="16" t="s">
        <v>119</v>
      </c>
      <c r="E5471" s="16" t="s">
        <v>2405</v>
      </c>
      <c r="G5471" s="16" t="s">
        <v>2406</v>
      </c>
      <c r="H5471" s="16" t="s">
        <v>152</v>
      </c>
      <c r="I5471" s="35">
        <v>2904691366</v>
      </c>
      <c r="J5471" s="35">
        <v>1624751393.8499999</v>
      </c>
      <c r="K5471" s="36">
        <f>IFERROR((J5471/I5471),0)</f>
        <v>0.55935422705077853</v>
      </c>
      <c r="L5471" s="35">
        <v>1919224568.02</v>
      </c>
      <c r="M5471" s="35">
        <v>1624751393.8499999</v>
      </c>
      <c r="N5471" s="40">
        <f>M5471/L5471</f>
        <v>0.84656658784136019</v>
      </c>
      <c r="O5471" s="28"/>
      <c r="P5471" s="28"/>
      <c r="Q5471" s="28"/>
      <c r="R5471" s="28"/>
      <c r="S5471" s="25"/>
    </row>
    <row r="5472" spans="2:19" s="16" customFormat="1" outlineLevel="2" x14ac:dyDescent="0.25">
      <c r="B5472" s="16" t="s">
        <v>2404</v>
      </c>
      <c r="C5472" s="16" t="s">
        <v>328</v>
      </c>
      <c r="D5472" s="16" t="s">
        <v>119</v>
      </c>
      <c r="E5472" s="16" t="s">
        <v>2405</v>
      </c>
      <c r="G5472" s="16" t="s">
        <v>2406</v>
      </c>
      <c r="H5472" s="16" t="s">
        <v>19</v>
      </c>
      <c r="I5472" s="31">
        <v>1319722316</v>
      </c>
      <c r="J5472" s="31">
        <v>1319722316</v>
      </c>
      <c r="K5472" s="32">
        <f>IFERROR((J5472/I5472),0)</f>
        <v>1</v>
      </c>
      <c r="L5472" s="31"/>
      <c r="M5472" s="31"/>
      <c r="N5472" s="34"/>
      <c r="O5472" s="28"/>
      <c r="P5472" s="28"/>
      <c r="Q5472" s="28"/>
      <c r="R5472" s="28"/>
      <c r="S5472" s="25"/>
    </row>
    <row r="5473" spans="2:19" s="16" customFormat="1" outlineLevel="2" x14ac:dyDescent="0.25">
      <c r="B5473" s="16" t="s">
        <v>2404</v>
      </c>
      <c r="C5473" s="16" t="s">
        <v>328</v>
      </c>
      <c r="D5473" s="16" t="s">
        <v>119</v>
      </c>
      <c r="E5473" s="16" t="s">
        <v>2405</v>
      </c>
      <c r="G5473" s="16" t="s">
        <v>2406</v>
      </c>
      <c r="H5473" s="16" t="s">
        <v>154</v>
      </c>
      <c r="I5473" s="31">
        <v>17965</v>
      </c>
      <c r="J5473" s="31">
        <v>17965</v>
      </c>
      <c r="K5473" s="32">
        <f>IFERROR((J5473/I5473),0)</f>
        <v>1</v>
      </c>
      <c r="L5473" s="31"/>
      <c r="M5473" s="31"/>
      <c r="N5473" s="34"/>
      <c r="O5473" s="28"/>
      <c r="P5473" s="28"/>
      <c r="Q5473" s="28"/>
      <c r="R5473" s="28"/>
      <c r="S5473" s="25"/>
    </row>
    <row r="5474" spans="2:19" s="16" customFormat="1" outlineLevel="2" x14ac:dyDescent="0.25">
      <c r="B5474" s="16" t="s">
        <v>2404</v>
      </c>
      <c r="C5474" s="16" t="s">
        <v>328</v>
      </c>
      <c r="D5474" s="16" t="s">
        <v>119</v>
      </c>
      <c r="E5474" s="16" t="s">
        <v>2405</v>
      </c>
      <c r="G5474" s="16" t="s">
        <v>2406</v>
      </c>
      <c r="H5474" s="16" t="s">
        <v>331</v>
      </c>
      <c r="I5474" s="31">
        <v>72681728</v>
      </c>
      <c r="J5474" s="31">
        <v>72681728</v>
      </c>
      <c r="K5474" s="32">
        <f>IFERROR((J5474/I5474),0)</f>
        <v>1</v>
      </c>
      <c r="L5474" s="31"/>
      <c r="M5474" s="31"/>
      <c r="N5474" s="34"/>
      <c r="O5474" s="28"/>
      <c r="P5474" s="28"/>
      <c r="Q5474" s="28"/>
      <c r="R5474" s="28"/>
      <c r="S5474" s="25"/>
    </row>
    <row r="5475" spans="2:19" s="16" customFormat="1" outlineLevel="2" x14ac:dyDescent="0.25">
      <c r="B5475" s="16" t="s">
        <v>2404</v>
      </c>
      <c r="C5475" s="16" t="s">
        <v>328</v>
      </c>
      <c r="D5475" s="16" t="s">
        <v>119</v>
      </c>
      <c r="E5475" s="16" t="s">
        <v>2405</v>
      </c>
      <c r="G5475" s="16" t="s">
        <v>2406</v>
      </c>
      <c r="H5475" s="16" t="s">
        <v>231</v>
      </c>
      <c r="I5475" s="31">
        <v>441891009</v>
      </c>
      <c r="J5475" s="31">
        <v>441891009</v>
      </c>
      <c r="K5475" s="32">
        <f>IFERROR((J5475/I5475),0)</f>
        <v>1</v>
      </c>
      <c r="L5475" s="31"/>
      <c r="M5475" s="31"/>
      <c r="N5475" s="39"/>
      <c r="O5475" s="28"/>
      <c r="P5475" s="28"/>
      <c r="Q5475" s="28"/>
      <c r="R5475" s="28"/>
      <c r="S5475" s="25"/>
    </row>
    <row r="5476" spans="2:19" s="16" customFormat="1" outlineLevel="2" x14ac:dyDescent="0.25">
      <c r="B5476" s="16" t="s">
        <v>2404</v>
      </c>
      <c r="C5476" s="16" t="s">
        <v>328</v>
      </c>
      <c r="D5476" s="16" t="s">
        <v>119</v>
      </c>
      <c r="E5476" s="16" t="s">
        <v>2405</v>
      </c>
      <c r="G5476" s="16" t="s">
        <v>2406</v>
      </c>
      <c r="H5476" s="16" t="s">
        <v>155</v>
      </c>
      <c r="I5476" s="31">
        <v>-580938273</v>
      </c>
      <c r="J5476" s="31"/>
      <c r="K5476" s="32">
        <f>IFERROR((J5476/I5476),0)</f>
        <v>0</v>
      </c>
      <c r="L5476" s="31"/>
      <c r="M5476" s="31"/>
      <c r="N5476" s="34"/>
      <c r="O5476" s="28"/>
      <c r="P5476" s="28"/>
      <c r="Q5476" s="28"/>
      <c r="R5476" s="28"/>
      <c r="S5476" s="25"/>
    </row>
    <row r="5477" spans="2:19" s="16" customFormat="1" outlineLevel="1" x14ac:dyDescent="0.25">
      <c r="B5477" s="47" t="s">
        <v>7366</v>
      </c>
      <c r="C5477" s="47" t="str">
        <f>C5476</f>
        <v>ASIGNACIÓN PARA LA INVERSIÓN LOCAL SEGÚN NBI Y CUARTA, QUINTA, Y SEXTA CATEGORÍA</v>
      </c>
      <c r="D5477" s="47"/>
      <c r="E5477" s="47" t="str">
        <f>E5476</f>
        <v>19110</v>
      </c>
      <c r="F5477" s="47"/>
      <c r="G5477" s="47" t="str">
        <f>G5476</f>
        <v xml:space="preserve">BUENOS AIRES                                      </v>
      </c>
      <c r="H5477" s="47" t="s">
        <v>10655</v>
      </c>
      <c r="I5477" s="51">
        <f>SUBTOTAL(9,I5471:I5476)</f>
        <v>4158066111</v>
      </c>
      <c r="J5477" s="51">
        <f>SUBTOTAL(9,J5471:J5476)</f>
        <v>3459064411.8499999</v>
      </c>
      <c r="K5477" s="49">
        <f>J5477/I5477</f>
        <v>0.83189259610355437</v>
      </c>
      <c r="L5477" s="51">
        <f>SUBTOTAL(9,L5471:L5476)</f>
        <v>1919224568.02</v>
      </c>
      <c r="M5477" s="51">
        <f>SUBTOTAL(9,M5471:M5476)</f>
        <v>1624751393.8499999</v>
      </c>
      <c r="N5477" s="50">
        <f>IFERROR((M5477/L5477),"N.A")</f>
        <v>0.84656658784136019</v>
      </c>
      <c r="O5477" s="28"/>
      <c r="P5477" s="28"/>
      <c r="Q5477" s="28"/>
      <c r="R5477" s="28"/>
      <c r="S5477" s="25"/>
    </row>
    <row r="5478" spans="2:19" s="16" customFormat="1" outlineLevel="2" x14ac:dyDescent="0.25">
      <c r="B5478" s="16" t="s">
        <v>2407</v>
      </c>
      <c r="C5478" s="16" t="s">
        <v>328</v>
      </c>
      <c r="D5478" s="16" t="s">
        <v>119</v>
      </c>
      <c r="E5478" s="16" t="s">
        <v>2408</v>
      </c>
      <c r="G5478" s="16" t="s">
        <v>587</v>
      </c>
      <c r="H5478" s="16" t="s">
        <v>152</v>
      </c>
      <c r="I5478" s="35">
        <v>4316599214</v>
      </c>
      <c r="J5478" s="35">
        <v>2414508016.8099999</v>
      </c>
      <c r="K5478" s="36">
        <f>IFERROR((J5478/I5478),0)</f>
        <v>0.55935422704499427</v>
      </c>
      <c r="L5478" s="35">
        <v>2852118251.8299999</v>
      </c>
      <c r="M5478" s="35">
        <v>2414508016.8099999</v>
      </c>
      <c r="N5478" s="40">
        <f>M5478/L5478</f>
        <v>0.84656658792488115</v>
      </c>
      <c r="O5478" s="28"/>
      <c r="P5478" s="28"/>
      <c r="Q5478" s="28"/>
      <c r="R5478" s="28"/>
      <c r="S5478" s="25"/>
    </row>
    <row r="5479" spans="2:19" s="16" customFormat="1" outlineLevel="2" x14ac:dyDescent="0.25">
      <c r="B5479" s="16" t="s">
        <v>2407</v>
      </c>
      <c r="C5479" s="16" t="s">
        <v>328</v>
      </c>
      <c r="D5479" s="16" t="s">
        <v>119</v>
      </c>
      <c r="E5479" s="16" t="s">
        <v>2408</v>
      </c>
      <c r="G5479" s="16" t="s">
        <v>587</v>
      </c>
      <c r="H5479" s="16" t="s">
        <v>24</v>
      </c>
      <c r="I5479" s="31">
        <v>43732140</v>
      </c>
      <c r="J5479" s="31">
        <v>43732140</v>
      </c>
      <c r="K5479" s="32">
        <f>IFERROR((J5479/I5479),0)</f>
        <v>1</v>
      </c>
      <c r="L5479" s="31"/>
      <c r="M5479" s="31"/>
      <c r="N5479" s="34"/>
      <c r="O5479" s="28"/>
      <c r="P5479" s="28"/>
      <c r="Q5479" s="28"/>
      <c r="R5479" s="28"/>
      <c r="S5479" s="25"/>
    </row>
    <row r="5480" spans="2:19" s="16" customFormat="1" outlineLevel="2" x14ac:dyDescent="0.25">
      <c r="B5480" s="16" t="s">
        <v>2407</v>
      </c>
      <c r="C5480" s="16" t="s">
        <v>328</v>
      </c>
      <c r="D5480" s="16" t="s">
        <v>119</v>
      </c>
      <c r="E5480" s="16" t="s">
        <v>2408</v>
      </c>
      <c r="G5480" s="16" t="s">
        <v>587</v>
      </c>
      <c r="H5480" s="16" t="s">
        <v>19</v>
      </c>
      <c r="I5480" s="31">
        <v>5052457159</v>
      </c>
      <c r="J5480" s="31">
        <v>5052457159</v>
      </c>
      <c r="K5480" s="32">
        <f>IFERROR((J5480/I5480),0)</f>
        <v>1</v>
      </c>
      <c r="L5480" s="31"/>
      <c r="M5480" s="31"/>
      <c r="N5480" s="34"/>
      <c r="O5480" s="28"/>
      <c r="P5480" s="28"/>
      <c r="Q5480" s="28"/>
      <c r="R5480" s="28"/>
      <c r="S5480" s="25"/>
    </row>
    <row r="5481" spans="2:19" s="16" customFormat="1" outlineLevel="2" x14ac:dyDescent="0.25">
      <c r="B5481" s="16" t="s">
        <v>2407</v>
      </c>
      <c r="C5481" s="16" t="s">
        <v>328</v>
      </c>
      <c r="D5481" s="16" t="s">
        <v>119</v>
      </c>
      <c r="E5481" s="16" t="s">
        <v>2408</v>
      </c>
      <c r="G5481" s="16" t="s">
        <v>587</v>
      </c>
      <c r="H5481" s="16" t="s">
        <v>154</v>
      </c>
      <c r="I5481" s="31">
        <v>26698</v>
      </c>
      <c r="J5481" s="31">
        <v>26698</v>
      </c>
      <c r="K5481" s="32">
        <f>IFERROR((J5481/I5481),0)</f>
        <v>1</v>
      </c>
      <c r="L5481" s="31"/>
      <c r="M5481" s="31"/>
      <c r="N5481" s="34"/>
      <c r="O5481" s="28"/>
      <c r="P5481" s="28"/>
      <c r="Q5481" s="28"/>
      <c r="R5481" s="28"/>
      <c r="S5481" s="25"/>
    </row>
    <row r="5482" spans="2:19" s="16" customFormat="1" outlineLevel="2" x14ac:dyDescent="0.25">
      <c r="B5482" s="16" t="s">
        <v>2407</v>
      </c>
      <c r="C5482" s="16" t="s">
        <v>328</v>
      </c>
      <c r="D5482" s="16" t="s">
        <v>119</v>
      </c>
      <c r="E5482" s="16" t="s">
        <v>2408</v>
      </c>
      <c r="G5482" s="16" t="s">
        <v>587</v>
      </c>
      <c r="H5482" s="16" t="s">
        <v>331</v>
      </c>
      <c r="I5482" s="31">
        <v>108010749</v>
      </c>
      <c r="J5482" s="31">
        <v>108010749</v>
      </c>
      <c r="K5482" s="32">
        <f>IFERROR((J5482/I5482),0)</f>
        <v>1</v>
      </c>
      <c r="L5482" s="31"/>
      <c r="M5482" s="31"/>
      <c r="N5482" s="34"/>
      <c r="O5482" s="28"/>
      <c r="P5482" s="28"/>
      <c r="Q5482" s="28"/>
      <c r="R5482" s="28"/>
      <c r="S5482" s="25"/>
    </row>
    <row r="5483" spans="2:19" s="16" customFormat="1" outlineLevel="2" x14ac:dyDescent="0.25">
      <c r="B5483" s="16" t="s">
        <v>2407</v>
      </c>
      <c r="C5483" s="16" t="s">
        <v>328</v>
      </c>
      <c r="D5483" s="16" t="s">
        <v>119</v>
      </c>
      <c r="E5483" s="16" t="s">
        <v>2408</v>
      </c>
      <c r="G5483" s="16" t="s">
        <v>587</v>
      </c>
      <c r="H5483" s="16" t="s">
        <v>231</v>
      </c>
      <c r="I5483" s="31">
        <v>656684702</v>
      </c>
      <c r="J5483" s="31">
        <v>656684702</v>
      </c>
      <c r="K5483" s="32">
        <f>IFERROR((J5483/I5483),0)</f>
        <v>1</v>
      </c>
      <c r="L5483" s="31"/>
      <c r="M5483" s="31"/>
      <c r="N5483" s="39"/>
      <c r="O5483" s="28"/>
      <c r="P5483" s="28"/>
      <c r="Q5483" s="28"/>
      <c r="R5483" s="28"/>
      <c r="S5483" s="25"/>
    </row>
    <row r="5484" spans="2:19" s="16" customFormat="1" outlineLevel="2" x14ac:dyDescent="0.25">
      <c r="B5484" s="16" t="s">
        <v>2407</v>
      </c>
      <c r="C5484" s="16" t="s">
        <v>328</v>
      </c>
      <c r="D5484" s="16" t="s">
        <v>119</v>
      </c>
      <c r="E5484" s="16" t="s">
        <v>2408</v>
      </c>
      <c r="G5484" s="16" t="s">
        <v>587</v>
      </c>
      <c r="H5484" s="16" t="s">
        <v>155</v>
      </c>
      <c r="I5484" s="31">
        <v>-863319843</v>
      </c>
      <c r="J5484" s="31"/>
      <c r="K5484" s="32">
        <f>IFERROR((J5484/I5484),0)</f>
        <v>0</v>
      </c>
      <c r="L5484" s="31"/>
      <c r="M5484" s="31"/>
      <c r="N5484" s="34"/>
      <c r="O5484" s="28"/>
      <c r="P5484" s="28"/>
      <c r="Q5484" s="28"/>
      <c r="R5484" s="28"/>
      <c r="S5484" s="25"/>
    </row>
    <row r="5485" spans="2:19" s="16" customFormat="1" outlineLevel="1" x14ac:dyDescent="0.25">
      <c r="B5485" s="47" t="s">
        <v>7367</v>
      </c>
      <c r="C5485" s="47" t="str">
        <f>C5484</f>
        <v>ASIGNACIÓN PARA LA INVERSIÓN LOCAL SEGÚN NBI Y CUARTA, QUINTA, Y SEXTA CATEGORÍA</v>
      </c>
      <c r="D5485" s="47"/>
      <c r="E5485" s="47" t="str">
        <f>E5484</f>
        <v>19100</v>
      </c>
      <c r="F5485" s="47"/>
      <c r="G5485" s="47" t="str">
        <f>G5484</f>
        <v xml:space="preserve">BOLÍVAR                                           </v>
      </c>
      <c r="H5485" s="47" t="s">
        <v>10655</v>
      </c>
      <c r="I5485" s="51">
        <f>SUBTOTAL(9,I5478:I5484)</f>
        <v>9314190819</v>
      </c>
      <c r="J5485" s="51">
        <f>SUBTOTAL(9,J5478:J5484)</f>
        <v>8275419464.8099995</v>
      </c>
      <c r="K5485" s="49">
        <f>J5485/I5485</f>
        <v>0.88847433186884972</v>
      </c>
      <c r="L5485" s="51">
        <f>SUBTOTAL(9,L5478:L5484)</f>
        <v>2852118251.8299999</v>
      </c>
      <c r="M5485" s="51">
        <f>SUBTOTAL(9,M5478:M5484)</f>
        <v>2414508016.8099999</v>
      </c>
      <c r="N5485" s="50">
        <f>IFERROR((M5485/L5485),"N.A")</f>
        <v>0.84656658792488115</v>
      </c>
      <c r="O5485" s="28"/>
      <c r="P5485" s="28"/>
      <c r="Q5485" s="28"/>
      <c r="R5485" s="28"/>
      <c r="S5485" s="25"/>
    </row>
    <row r="5486" spans="2:19" s="16" customFormat="1" outlineLevel="2" x14ac:dyDescent="0.25">
      <c r="B5486" s="16" t="s">
        <v>2409</v>
      </c>
      <c r="C5486" s="16" t="s">
        <v>328</v>
      </c>
      <c r="D5486" s="16" t="s">
        <v>119</v>
      </c>
      <c r="E5486" s="16" t="s">
        <v>2410</v>
      </c>
      <c r="G5486" s="16" t="s">
        <v>1087</v>
      </c>
      <c r="H5486" s="16" t="s">
        <v>152</v>
      </c>
      <c r="I5486" s="35">
        <v>2880496974</v>
      </c>
      <c r="J5486" s="35">
        <v>1611218158.3999999</v>
      </c>
      <c r="K5486" s="36">
        <f>IFERROR((J5486/I5486),0)</f>
        <v>0.55935422704596105</v>
      </c>
      <c r="L5486" s="35">
        <v>1903238541.9400001</v>
      </c>
      <c r="M5486" s="35">
        <v>1611218158.3999999</v>
      </c>
      <c r="N5486" s="40">
        <f>M5486/L5486</f>
        <v>0.84656658789478934</v>
      </c>
      <c r="O5486" s="28"/>
      <c r="P5486" s="28"/>
      <c r="Q5486" s="28"/>
      <c r="R5486" s="28"/>
      <c r="S5486" s="25"/>
    </row>
    <row r="5487" spans="2:19" s="16" customFormat="1" outlineLevel="2" x14ac:dyDescent="0.25">
      <c r="B5487" s="16" t="s">
        <v>2409</v>
      </c>
      <c r="C5487" s="16" t="s">
        <v>328</v>
      </c>
      <c r="D5487" s="16" t="s">
        <v>119</v>
      </c>
      <c r="E5487" s="16" t="s">
        <v>2410</v>
      </c>
      <c r="G5487" s="16" t="s">
        <v>1087</v>
      </c>
      <c r="H5487" s="16" t="s">
        <v>19</v>
      </c>
      <c r="I5487" s="31">
        <v>1670311573</v>
      </c>
      <c r="J5487" s="31">
        <v>1670311573</v>
      </c>
      <c r="K5487" s="32">
        <f>IFERROR((J5487/I5487),0)</f>
        <v>1</v>
      </c>
      <c r="L5487" s="31"/>
      <c r="M5487" s="31"/>
      <c r="N5487" s="34"/>
      <c r="O5487" s="28"/>
      <c r="P5487" s="28"/>
      <c r="Q5487" s="28"/>
      <c r="R5487" s="28"/>
      <c r="S5487" s="25"/>
    </row>
    <row r="5488" spans="2:19" s="16" customFormat="1" outlineLevel="2" x14ac:dyDescent="0.25">
      <c r="B5488" s="16" t="s">
        <v>2409</v>
      </c>
      <c r="C5488" s="16" t="s">
        <v>328</v>
      </c>
      <c r="D5488" s="16" t="s">
        <v>119</v>
      </c>
      <c r="E5488" s="16" t="s">
        <v>2410</v>
      </c>
      <c r="G5488" s="16" t="s">
        <v>1087</v>
      </c>
      <c r="H5488" s="16" t="s">
        <v>154</v>
      </c>
      <c r="I5488" s="31">
        <v>17815</v>
      </c>
      <c r="J5488" s="31">
        <v>17815</v>
      </c>
      <c r="K5488" s="32">
        <f>IFERROR((J5488/I5488),0)</f>
        <v>1</v>
      </c>
      <c r="L5488" s="31"/>
      <c r="M5488" s="31"/>
      <c r="N5488" s="34"/>
      <c r="O5488" s="28"/>
      <c r="P5488" s="28"/>
      <c r="Q5488" s="28"/>
      <c r="R5488" s="28"/>
      <c r="S5488" s="25"/>
    </row>
    <row r="5489" spans="2:19" s="16" customFormat="1" outlineLevel="2" x14ac:dyDescent="0.25">
      <c r="B5489" s="16" t="s">
        <v>2409</v>
      </c>
      <c r="C5489" s="16" t="s">
        <v>328</v>
      </c>
      <c r="D5489" s="16" t="s">
        <v>119</v>
      </c>
      <c r="E5489" s="16" t="s">
        <v>2410</v>
      </c>
      <c r="G5489" s="16" t="s">
        <v>1087</v>
      </c>
      <c r="H5489" s="16" t="s">
        <v>331</v>
      </c>
      <c r="I5489" s="31">
        <v>72076331</v>
      </c>
      <c r="J5489" s="31">
        <v>72076331</v>
      </c>
      <c r="K5489" s="32">
        <f>IFERROR((J5489/I5489),0)</f>
        <v>1</v>
      </c>
      <c r="L5489" s="31"/>
      <c r="M5489" s="31"/>
      <c r="N5489" s="34"/>
      <c r="O5489" s="28"/>
      <c r="P5489" s="28"/>
      <c r="Q5489" s="28"/>
      <c r="R5489" s="28"/>
      <c r="S5489" s="25"/>
    </row>
    <row r="5490" spans="2:19" s="16" customFormat="1" outlineLevel="2" x14ac:dyDescent="0.25">
      <c r="B5490" s="16" t="s">
        <v>2409</v>
      </c>
      <c r="C5490" s="16" t="s">
        <v>328</v>
      </c>
      <c r="D5490" s="16" t="s">
        <v>119</v>
      </c>
      <c r="E5490" s="16" t="s">
        <v>2410</v>
      </c>
      <c r="G5490" s="16" t="s">
        <v>1087</v>
      </c>
      <c r="H5490" s="16" t="s">
        <v>231</v>
      </c>
      <c r="I5490" s="31">
        <v>438210314</v>
      </c>
      <c r="J5490" s="31">
        <v>438210314</v>
      </c>
      <c r="K5490" s="32">
        <f>IFERROR((J5490/I5490),0)</f>
        <v>1</v>
      </c>
      <c r="L5490" s="31"/>
      <c r="M5490" s="31"/>
      <c r="N5490" s="39"/>
      <c r="O5490" s="28"/>
      <c r="P5490" s="28"/>
      <c r="Q5490" s="28"/>
      <c r="R5490" s="28"/>
      <c r="S5490" s="25"/>
    </row>
    <row r="5491" spans="2:19" s="16" customFormat="1" outlineLevel="2" x14ac:dyDescent="0.25">
      <c r="B5491" s="16" t="s">
        <v>2409</v>
      </c>
      <c r="C5491" s="16" t="s">
        <v>328</v>
      </c>
      <c r="D5491" s="16" t="s">
        <v>119</v>
      </c>
      <c r="E5491" s="16" t="s">
        <v>2410</v>
      </c>
      <c r="G5491" s="16" t="s">
        <v>1087</v>
      </c>
      <c r="H5491" s="16" t="s">
        <v>155</v>
      </c>
      <c r="I5491" s="31">
        <v>-576099395</v>
      </c>
      <c r="J5491" s="31"/>
      <c r="K5491" s="32">
        <f>IFERROR((J5491/I5491),0)</f>
        <v>0</v>
      </c>
      <c r="L5491" s="31"/>
      <c r="M5491" s="31"/>
      <c r="N5491" s="34"/>
      <c r="O5491" s="28"/>
      <c r="P5491" s="28"/>
      <c r="Q5491" s="28"/>
      <c r="R5491" s="28"/>
      <c r="S5491" s="25"/>
    </row>
    <row r="5492" spans="2:19" s="16" customFormat="1" outlineLevel="1" x14ac:dyDescent="0.25">
      <c r="B5492" s="47" t="s">
        <v>7368</v>
      </c>
      <c r="C5492" s="47" t="str">
        <f>C5491</f>
        <v>ASIGNACIÓN PARA LA INVERSIÓN LOCAL SEGÚN NBI Y CUARTA, QUINTA, Y SEXTA CATEGORÍA</v>
      </c>
      <c r="D5492" s="47"/>
      <c r="E5492" s="47" t="str">
        <f>E5491</f>
        <v>19075</v>
      </c>
      <c r="F5492" s="47"/>
      <c r="G5492" s="47" t="str">
        <f>G5491</f>
        <v xml:space="preserve">BALBOA                                            </v>
      </c>
      <c r="H5492" s="47" t="s">
        <v>10655</v>
      </c>
      <c r="I5492" s="51">
        <f>SUBTOTAL(9,I5486:I5491)</f>
        <v>4485013612</v>
      </c>
      <c r="J5492" s="51">
        <f>SUBTOTAL(9,J5486:J5491)</f>
        <v>3791834191.3999996</v>
      </c>
      <c r="K5492" s="49">
        <f>J5492/I5492</f>
        <v>0.84544541431371678</v>
      </c>
      <c r="L5492" s="51">
        <f>SUBTOTAL(9,L5486:L5491)</f>
        <v>1903238541.9400001</v>
      </c>
      <c r="M5492" s="51">
        <f>SUBTOTAL(9,M5486:M5491)</f>
        <v>1611218158.3999999</v>
      </c>
      <c r="N5492" s="50">
        <f>IFERROR((M5492/L5492),"N.A")</f>
        <v>0.84656658789478934</v>
      </c>
      <c r="O5492" s="28"/>
      <c r="P5492" s="28"/>
      <c r="Q5492" s="28"/>
      <c r="R5492" s="28"/>
      <c r="S5492" s="25"/>
    </row>
    <row r="5493" spans="2:19" s="16" customFormat="1" outlineLevel="2" x14ac:dyDescent="0.25">
      <c r="B5493" s="16" t="s">
        <v>2411</v>
      </c>
      <c r="C5493" s="16" t="s">
        <v>328</v>
      </c>
      <c r="D5493" s="16" t="s">
        <v>119</v>
      </c>
      <c r="E5493" s="16" t="s">
        <v>2412</v>
      </c>
      <c r="G5493" s="16" t="s">
        <v>590</v>
      </c>
      <c r="H5493" s="16" t="s">
        <v>152</v>
      </c>
      <c r="I5493" s="35">
        <v>3414998975</v>
      </c>
      <c r="J5493" s="35">
        <v>1910194112.02</v>
      </c>
      <c r="K5493" s="36">
        <f>IFERROR((J5493/I5493),0)</f>
        <v>0.55935422704482651</v>
      </c>
      <c r="L5493" s="35">
        <v>2256401492.0299997</v>
      </c>
      <c r="M5493" s="35">
        <v>1910194112.02</v>
      </c>
      <c r="N5493" s="40">
        <f>M5493/L5493</f>
        <v>0.8465665878910007</v>
      </c>
      <c r="O5493" s="28"/>
      <c r="P5493" s="28"/>
      <c r="Q5493" s="28"/>
      <c r="R5493" s="28"/>
      <c r="S5493" s="25"/>
    </row>
    <row r="5494" spans="2:19" s="16" customFormat="1" outlineLevel="2" x14ac:dyDescent="0.25">
      <c r="B5494" s="16" t="s">
        <v>2411</v>
      </c>
      <c r="C5494" s="16" t="s">
        <v>328</v>
      </c>
      <c r="D5494" s="16" t="s">
        <v>119</v>
      </c>
      <c r="E5494" s="16" t="s">
        <v>2412</v>
      </c>
      <c r="G5494" s="16" t="s">
        <v>590</v>
      </c>
      <c r="H5494" s="16" t="s">
        <v>19</v>
      </c>
      <c r="I5494" s="31">
        <v>3073683027</v>
      </c>
      <c r="J5494" s="31">
        <v>3073683027</v>
      </c>
      <c r="K5494" s="32">
        <f>IFERROR((J5494/I5494),0)</f>
        <v>1</v>
      </c>
      <c r="L5494" s="31"/>
      <c r="M5494" s="31"/>
      <c r="N5494" s="34"/>
      <c r="O5494" s="28"/>
      <c r="P5494" s="28"/>
      <c r="Q5494" s="28"/>
      <c r="R5494" s="28"/>
      <c r="S5494" s="25"/>
    </row>
    <row r="5495" spans="2:19" s="16" customFormat="1" outlineLevel="2" x14ac:dyDescent="0.25">
      <c r="B5495" s="16" t="s">
        <v>2411</v>
      </c>
      <c r="C5495" s="16" t="s">
        <v>328</v>
      </c>
      <c r="D5495" s="16" t="s">
        <v>119</v>
      </c>
      <c r="E5495" s="16" t="s">
        <v>2412</v>
      </c>
      <c r="G5495" s="16" t="s">
        <v>590</v>
      </c>
      <c r="H5495" s="16" t="s">
        <v>154</v>
      </c>
      <c r="I5495" s="31">
        <v>21121</v>
      </c>
      <c r="J5495" s="31">
        <v>21121</v>
      </c>
      <c r="K5495" s="32">
        <f>IFERROR((J5495/I5495),0)</f>
        <v>1</v>
      </c>
      <c r="L5495" s="31"/>
      <c r="M5495" s="31"/>
      <c r="N5495" s="34"/>
      <c r="O5495" s="28"/>
      <c r="P5495" s="28"/>
      <c r="Q5495" s="28"/>
      <c r="R5495" s="28"/>
      <c r="S5495" s="25"/>
    </row>
    <row r="5496" spans="2:19" s="16" customFormat="1" outlineLevel="2" x14ac:dyDescent="0.25">
      <c r="B5496" s="16" t="s">
        <v>2411</v>
      </c>
      <c r="C5496" s="16" t="s">
        <v>328</v>
      </c>
      <c r="D5496" s="16" t="s">
        <v>119</v>
      </c>
      <c r="E5496" s="16" t="s">
        <v>2412</v>
      </c>
      <c r="G5496" s="16" t="s">
        <v>590</v>
      </c>
      <c r="H5496" s="16" t="s">
        <v>331</v>
      </c>
      <c r="I5496" s="31">
        <v>85450740</v>
      </c>
      <c r="J5496" s="31">
        <v>85450740</v>
      </c>
      <c r="K5496" s="32">
        <f>IFERROR((J5496/I5496),0)</f>
        <v>1</v>
      </c>
      <c r="L5496" s="31"/>
      <c r="M5496" s="31"/>
      <c r="N5496" s="34"/>
      <c r="O5496" s="28"/>
      <c r="P5496" s="28"/>
      <c r="Q5496" s="28"/>
      <c r="R5496" s="28"/>
      <c r="S5496" s="25"/>
    </row>
    <row r="5497" spans="2:19" s="16" customFormat="1" outlineLevel="2" x14ac:dyDescent="0.25">
      <c r="B5497" s="16" t="s">
        <v>2411</v>
      </c>
      <c r="C5497" s="16" t="s">
        <v>328</v>
      </c>
      <c r="D5497" s="16" t="s">
        <v>119</v>
      </c>
      <c r="E5497" s="16" t="s">
        <v>2412</v>
      </c>
      <c r="G5497" s="16" t="s">
        <v>590</v>
      </c>
      <c r="H5497" s="16" t="s">
        <v>231</v>
      </c>
      <c r="I5497" s="31">
        <v>519524161</v>
      </c>
      <c r="J5497" s="31">
        <v>519524161</v>
      </c>
      <c r="K5497" s="32">
        <f>IFERROR((J5497/I5497),0)</f>
        <v>1</v>
      </c>
      <c r="L5497" s="31"/>
      <c r="M5497" s="31"/>
      <c r="N5497" s="39"/>
      <c r="O5497" s="28"/>
      <c r="P5497" s="28"/>
      <c r="Q5497" s="28"/>
      <c r="R5497" s="28"/>
      <c r="S5497" s="25"/>
    </row>
    <row r="5498" spans="2:19" s="16" customFormat="1" outlineLevel="2" x14ac:dyDescent="0.25">
      <c r="B5498" s="16" t="s">
        <v>2411</v>
      </c>
      <c r="C5498" s="16" t="s">
        <v>328</v>
      </c>
      <c r="D5498" s="16" t="s">
        <v>119</v>
      </c>
      <c r="E5498" s="16" t="s">
        <v>2412</v>
      </c>
      <c r="G5498" s="16" t="s">
        <v>590</v>
      </c>
      <c r="H5498" s="16" t="s">
        <v>155</v>
      </c>
      <c r="I5498" s="31">
        <v>-682999795</v>
      </c>
      <c r="J5498" s="31"/>
      <c r="K5498" s="32">
        <f>IFERROR((J5498/I5498),0)</f>
        <v>0</v>
      </c>
      <c r="L5498" s="31"/>
      <c r="M5498" s="31"/>
      <c r="N5498" s="34"/>
      <c r="O5498" s="28"/>
      <c r="P5498" s="28"/>
      <c r="Q5498" s="28"/>
      <c r="R5498" s="28"/>
      <c r="S5498" s="25"/>
    </row>
    <row r="5499" spans="2:19" s="16" customFormat="1" outlineLevel="1" x14ac:dyDescent="0.25">
      <c r="B5499" s="47" t="s">
        <v>7369</v>
      </c>
      <c r="C5499" s="47" t="str">
        <f>C5498</f>
        <v>ASIGNACIÓN PARA LA INVERSIÓN LOCAL SEGÚN NBI Y CUARTA, QUINTA, Y SEXTA CATEGORÍA</v>
      </c>
      <c r="D5499" s="47"/>
      <c r="E5499" s="47" t="str">
        <f>E5498</f>
        <v>19050</v>
      </c>
      <c r="F5499" s="47"/>
      <c r="G5499" s="47" t="str">
        <f>G5498</f>
        <v xml:space="preserve">ARGELIA                                           </v>
      </c>
      <c r="H5499" s="47" t="s">
        <v>10655</v>
      </c>
      <c r="I5499" s="51">
        <f>SUBTOTAL(9,I5493:I5498)</f>
        <v>6410678229</v>
      </c>
      <c r="J5499" s="51">
        <f>SUBTOTAL(9,J5493:J5498)</f>
        <v>5588873161.0200005</v>
      </c>
      <c r="K5499" s="49">
        <f>J5499/I5499</f>
        <v>0.87180684498211158</v>
      </c>
      <c r="L5499" s="51">
        <f>SUBTOTAL(9,L5493:L5498)</f>
        <v>2256401492.0299997</v>
      </c>
      <c r="M5499" s="51">
        <f>SUBTOTAL(9,M5493:M5498)</f>
        <v>1910194112.02</v>
      </c>
      <c r="N5499" s="50">
        <f>IFERROR((M5499/L5499),"N.A")</f>
        <v>0.8465665878910007</v>
      </c>
      <c r="O5499" s="28"/>
      <c r="P5499" s="28"/>
      <c r="Q5499" s="28"/>
      <c r="R5499" s="28"/>
      <c r="S5499" s="25"/>
    </row>
    <row r="5500" spans="2:19" s="16" customFormat="1" outlineLevel="2" x14ac:dyDescent="0.25">
      <c r="B5500" s="16" t="s">
        <v>2413</v>
      </c>
      <c r="C5500" s="16" t="s">
        <v>328</v>
      </c>
      <c r="D5500" s="16" t="s">
        <v>119</v>
      </c>
      <c r="E5500" s="16" t="s">
        <v>2414</v>
      </c>
      <c r="G5500" s="16" t="s">
        <v>2415</v>
      </c>
      <c r="H5500" s="16" t="s">
        <v>152</v>
      </c>
      <c r="I5500" s="35">
        <v>3683587519</v>
      </c>
      <c r="J5500" s="35">
        <v>2060430249.45</v>
      </c>
      <c r="K5500" s="36">
        <f>IFERROR((J5500/I5500),0)</f>
        <v>0.55935422704693993</v>
      </c>
      <c r="L5500" s="35">
        <v>2433866725.6999993</v>
      </c>
      <c r="M5500" s="35">
        <v>2060430249.45</v>
      </c>
      <c r="N5500" s="40">
        <f>M5500/L5500</f>
        <v>0.84656658792909212</v>
      </c>
      <c r="O5500" s="28"/>
      <c r="P5500" s="28"/>
      <c r="Q5500" s="28"/>
      <c r="R5500" s="28"/>
      <c r="S5500" s="25"/>
    </row>
    <row r="5501" spans="2:19" s="16" customFormat="1" outlineLevel="2" x14ac:dyDescent="0.25">
      <c r="B5501" s="16" t="s">
        <v>2413</v>
      </c>
      <c r="C5501" s="16" t="s">
        <v>328</v>
      </c>
      <c r="D5501" s="16" t="s">
        <v>119</v>
      </c>
      <c r="E5501" s="16" t="s">
        <v>2414</v>
      </c>
      <c r="G5501" s="16" t="s">
        <v>2415</v>
      </c>
      <c r="H5501" s="16" t="s">
        <v>19</v>
      </c>
      <c r="I5501" s="31">
        <v>3435210152</v>
      </c>
      <c r="J5501" s="31">
        <v>3435210152</v>
      </c>
      <c r="K5501" s="32">
        <f>IFERROR((J5501/I5501),0)</f>
        <v>1</v>
      </c>
      <c r="L5501" s="31"/>
      <c r="M5501" s="31"/>
      <c r="N5501" s="34"/>
      <c r="O5501" s="28"/>
      <c r="P5501" s="28"/>
      <c r="Q5501" s="28"/>
      <c r="R5501" s="28"/>
      <c r="S5501" s="25"/>
    </row>
    <row r="5502" spans="2:19" s="16" customFormat="1" outlineLevel="2" x14ac:dyDescent="0.25">
      <c r="B5502" s="16" t="s">
        <v>2413</v>
      </c>
      <c r="C5502" s="16" t="s">
        <v>328</v>
      </c>
      <c r="D5502" s="16" t="s">
        <v>119</v>
      </c>
      <c r="E5502" s="16" t="s">
        <v>2414</v>
      </c>
      <c r="G5502" s="16" t="s">
        <v>2415</v>
      </c>
      <c r="H5502" s="16" t="s">
        <v>154</v>
      </c>
      <c r="I5502" s="31">
        <v>22783</v>
      </c>
      <c r="J5502" s="31">
        <v>22783</v>
      </c>
      <c r="K5502" s="32">
        <f>IFERROR((J5502/I5502),0)</f>
        <v>1</v>
      </c>
      <c r="L5502" s="31"/>
      <c r="M5502" s="31"/>
      <c r="N5502" s="34"/>
      <c r="O5502" s="28"/>
      <c r="P5502" s="28"/>
      <c r="Q5502" s="28"/>
      <c r="R5502" s="28"/>
      <c r="S5502" s="25"/>
    </row>
    <row r="5503" spans="2:19" s="16" customFormat="1" outlineLevel="2" x14ac:dyDescent="0.25">
      <c r="B5503" s="16" t="s">
        <v>2413</v>
      </c>
      <c r="C5503" s="16" t="s">
        <v>328</v>
      </c>
      <c r="D5503" s="16" t="s">
        <v>119</v>
      </c>
      <c r="E5503" s="16" t="s">
        <v>2414</v>
      </c>
      <c r="G5503" s="16" t="s">
        <v>2415</v>
      </c>
      <c r="H5503" s="16" t="s">
        <v>331</v>
      </c>
      <c r="I5503" s="31">
        <v>92171412</v>
      </c>
      <c r="J5503" s="31">
        <v>92171412</v>
      </c>
      <c r="K5503" s="32">
        <f>IFERROR((J5503/I5503),0)</f>
        <v>1</v>
      </c>
      <c r="L5503" s="31"/>
      <c r="M5503" s="31"/>
      <c r="N5503" s="34"/>
      <c r="O5503" s="28"/>
      <c r="P5503" s="28"/>
      <c r="Q5503" s="28"/>
      <c r="R5503" s="28"/>
      <c r="S5503" s="25"/>
    </row>
    <row r="5504" spans="2:19" s="16" customFormat="1" outlineLevel="2" x14ac:dyDescent="0.25">
      <c r="B5504" s="16" t="s">
        <v>2413</v>
      </c>
      <c r="C5504" s="16" t="s">
        <v>328</v>
      </c>
      <c r="D5504" s="16" t="s">
        <v>119</v>
      </c>
      <c r="E5504" s="16" t="s">
        <v>2414</v>
      </c>
      <c r="G5504" s="16" t="s">
        <v>2415</v>
      </c>
      <c r="H5504" s="16" t="s">
        <v>231</v>
      </c>
      <c r="I5504" s="31">
        <v>560384565</v>
      </c>
      <c r="J5504" s="31">
        <v>560384565</v>
      </c>
      <c r="K5504" s="32">
        <f>IFERROR((J5504/I5504),0)</f>
        <v>1</v>
      </c>
      <c r="L5504" s="31"/>
      <c r="M5504" s="31"/>
      <c r="N5504" s="39"/>
      <c r="O5504" s="28"/>
      <c r="P5504" s="28"/>
      <c r="Q5504" s="28"/>
      <c r="R5504" s="28"/>
      <c r="S5504" s="25"/>
    </row>
    <row r="5505" spans="2:19" s="16" customFormat="1" outlineLevel="2" x14ac:dyDescent="0.25">
      <c r="B5505" s="16" t="s">
        <v>2413</v>
      </c>
      <c r="C5505" s="16" t="s">
        <v>328</v>
      </c>
      <c r="D5505" s="16" t="s">
        <v>119</v>
      </c>
      <c r="E5505" s="16" t="s">
        <v>2414</v>
      </c>
      <c r="G5505" s="16" t="s">
        <v>2415</v>
      </c>
      <c r="H5505" s="16" t="s">
        <v>155</v>
      </c>
      <c r="I5505" s="31">
        <v>-736717504</v>
      </c>
      <c r="J5505" s="31"/>
      <c r="K5505" s="32">
        <f>IFERROR((J5505/I5505),0)</f>
        <v>0</v>
      </c>
      <c r="L5505" s="31"/>
      <c r="M5505" s="31"/>
      <c r="N5505" s="34"/>
      <c r="O5505" s="28"/>
      <c r="P5505" s="28"/>
      <c r="Q5505" s="28"/>
      <c r="R5505" s="28"/>
      <c r="S5505" s="25"/>
    </row>
    <row r="5506" spans="2:19" s="16" customFormat="1" outlineLevel="1" x14ac:dyDescent="0.25">
      <c r="B5506" s="47" t="s">
        <v>7370</v>
      </c>
      <c r="C5506" s="47" t="str">
        <f>C5505</f>
        <v>ASIGNACIÓN PARA LA INVERSIÓN LOCAL SEGÚN NBI Y CUARTA, QUINTA, Y SEXTA CATEGORÍA</v>
      </c>
      <c r="D5506" s="47"/>
      <c r="E5506" s="47" t="str">
        <f>E5505</f>
        <v>19022</v>
      </c>
      <c r="F5506" s="47"/>
      <c r="G5506" s="47" t="str">
        <f>G5505</f>
        <v xml:space="preserve">ALMAGUER                                          </v>
      </c>
      <c r="H5506" s="47" t="s">
        <v>10655</v>
      </c>
      <c r="I5506" s="51">
        <f>SUBTOTAL(9,I5500:I5505)</f>
        <v>7034658927</v>
      </c>
      <c r="J5506" s="51">
        <f>SUBTOTAL(9,J5500:J5505)</f>
        <v>6148219161.4499998</v>
      </c>
      <c r="K5506" s="49">
        <f>J5506/I5506</f>
        <v>0.87398965966242925</v>
      </c>
      <c r="L5506" s="51">
        <f>SUBTOTAL(9,L5500:L5505)</f>
        <v>2433866725.6999993</v>
      </c>
      <c r="M5506" s="51">
        <f>SUBTOTAL(9,M5500:M5505)</f>
        <v>2060430249.45</v>
      </c>
      <c r="N5506" s="50">
        <f>IFERROR((M5506/L5506),"N.A")</f>
        <v>0.84656658792909212</v>
      </c>
      <c r="O5506" s="28"/>
      <c r="P5506" s="28"/>
      <c r="Q5506" s="28"/>
      <c r="R5506" s="28"/>
      <c r="S5506" s="25"/>
    </row>
    <row r="5507" spans="2:19" s="16" customFormat="1" outlineLevel="2" x14ac:dyDescent="0.25">
      <c r="B5507" s="16" t="s">
        <v>2416</v>
      </c>
      <c r="C5507" s="16" t="s">
        <v>328</v>
      </c>
      <c r="D5507" s="16" t="s">
        <v>123</v>
      </c>
      <c r="E5507" s="16" t="s">
        <v>2417</v>
      </c>
      <c r="G5507" s="16" t="s">
        <v>2418</v>
      </c>
      <c r="H5507" s="16" t="s">
        <v>152</v>
      </c>
      <c r="I5507" s="35">
        <v>2201786491</v>
      </c>
      <c r="J5507" s="35">
        <v>1231578580.79</v>
      </c>
      <c r="K5507" s="36">
        <f>IFERROR((J5507/I5507),0)</f>
        <v>0.55935422704435145</v>
      </c>
      <c r="L5507" s="35">
        <v>1454792332.1799998</v>
      </c>
      <c r="M5507" s="35">
        <v>1231578580.79</v>
      </c>
      <c r="N5507" s="40">
        <f>M5507/L5507</f>
        <v>0.84656658792288586</v>
      </c>
      <c r="O5507" s="28"/>
      <c r="P5507" s="28"/>
      <c r="Q5507" s="28"/>
      <c r="R5507" s="28"/>
      <c r="S5507" s="25"/>
    </row>
    <row r="5508" spans="2:19" s="16" customFormat="1" outlineLevel="2" x14ac:dyDescent="0.25">
      <c r="B5508" s="16" t="s">
        <v>2416</v>
      </c>
      <c r="C5508" s="16" t="s">
        <v>328</v>
      </c>
      <c r="D5508" s="16" t="s">
        <v>123</v>
      </c>
      <c r="E5508" s="16" t="s">
        <v>2417</v>
      </c>
      <c r="G5508" s="16" t="s">
        <v>2418</v>
      </c>
      <c r="H5508" s="16" t="s">
        <v>19</v>
      </c>
      <c r="I5508" s="31">
        <v>1073024932</v>
      </c>
      <c r="J5508" s="31">
        <v>1073024932</v>
      </c>
      <c r="K5508" s="32">
        <f>IFERROR((J5508/I5508),0)</f>
        <v>1</v>
      </c>
      <c r="L5508" s="31"/>
      <c r="M5508" s="31"/>
      <c r="N5508" s="34"/>
      <c r="O5508" s="28"/>
      <c r="P5508" s="28"/>
      <c r="Q5508" s="28"/>
      <c r="R5508" s="28"/>
      <c r="S5508" s="25"/>
    </row>
    <row r="5509" spans="2:19" s="16" customFormat="1" outlineLevel="2" x14ac:dyDescent="0.25">
      <c r="B5509" s="16" t="s">
        <v>2416</v>
      </c>
      <c r="C5509" s="16" t="s">
        <v>328</v>
      </c>
      <c r="D5509" s="16" t="s">
        <v>123</v>
      </c>
      <c r="E5509" s="16" t="s">
        <v>2417</v>
      </c>
      <c r="G5509" s="16" t="s">
        <v>2418</v>
      </c>
      <c r="H5509" s="16" t="s">
        <v>154</v>
      </c>
      <c r="I5509" s="31">
        <v>13618</v>
      </c>
      <c r="J5509" s="31">
        <v>13618</v>
      </c>
      <c r="K5509" s="32">
        <f>IFERROR((J5509/I5509),0)</f>
        <v>1</v>
      </c>
      <c r="L5509" s="31"/>
      <c r="M5509" s="31"/>
      <c r="N5509" s="34"/>
      <c r="O5509" s="28"/>
      <c r="P5509" s="28"/>
      <c r="Q5509" s="28"/>
      <c r="R5509" s="28"/>
      <c r="S5509" s="25"/>
    </row>
    <row r="5510" spans="2:19" s="16" customFormat="1" outlineLevel="2" x14ac:dyDescent="0.25">
      <c r="B5510" s="16" t="s">
        <v>2416</v>
      </c>
      <c r="C5510" s="16" t="s">
        <v>328</v>
      </c>
      <c r="D5510" s="16" t="s">
        <v>123</v>
      </c>
      <c r="E5510" s="16" t="s">
        <v>2417</v>
      </c>
      <c r="G5510" s="16" t="s">
        <v>2418</v>
      </c>
      <c r="H5510" s="16" t="s">
        <v>331</v>
      </c>
      <c r="I5510" s="31">
        <v>55093511</v>
      </c>
      <c r="J5510" s="31">
        <v>55093511</v>
      </c>
      <c r="K5510" s="32">
        <f>IFERROR((J5510/I5510),0)</f>
        <v>1</v>
      </c>
      <c r="L5510" s="31"/>
      <c r="M5510" s="31"/>
      <c r="N5510" s="34"/>
      <c r="O5510" s="28"/>
      <c r="P5510" s="28"/>
      <c r="Q5510" s="28"/>
      <c r="R5510" s="28"/>
      <c r="S5510" s="25"/>
    </row>
    <row r="5511" spans="2:19" s="16" customFormat="1" outlineLevel="2" x14ac:dyDescent="0.25">
      <c r="B5511" s="16" t="s">
        <v>2416</v>
      </c>
      <c r="C5511" s="16" t="s">
        <v>328</v>
      </c>
      <c r="D5511" s="16" t="s">
        <v>123</v>
      </c>
      <c r="E5511" s="16" t="s">
        <v>2417</v>
      </c>
      <c r="G5511" s="16" t="s">
        <v>2418</v>
      </c>
      <c r="H5511" s="16" t="s">
        <v>29</v>
      </c>
      <c r="I5511" s="31">
        <v>116674086</v>
      </c>
      <c r="J5511" s="31">
        <v>116674086</v>
      </c>
      <c r="K5511" s="32">
        <f>IFERROR((J5511/I5511),0)</f>
        <v>1</v>
      </c>
      <c r="L5511" s="31"/>
      <c r="M5511" s="31"/>
      <c r="N5511" s="34"/>
      <c r="O5511" s="28"/>
      <c r="P5511" s="28"/>
      <c r="Q5511" s="28"/>
      <c r="R5511" s="28"/>
      <c r="S5511" s="25"/>
    </row>
    <row r="5512" spans="2:19" s="16" customFormat="1" outlineLevel="2" x14ac:dyDescent="0.25">
      <c r="B5512" s="16" t="s">
        <v>2416</v>
      </c>
      <c r="C5512" s="16" t="s">
        <v>328</v>
      </c>
      <c r="D5512" s="16" t="s">
        <v>123</v>
      </c>
      <c r="E5512" s="16" t="s">
        <v>2417</v>
      </c>
      <c r="G5512" s="16" t="s">
        <v>2418</v>
      </c>
      <c r="H5512" s="16" t="s">
        <v>231</v>
      </c>
      <c r="I5512" s="31">
        <v>334958015</v>
      </c>
      <c r="J5512" s="31">
        <v>334958015</v>
      </c>
      <c r="K5512" s="32">
        <f>IFERROR((J5512/I5512),0)</f>
        <v>1</v>
      </c>
      <c r="L5512" s="31"/>
      <c r="M5512" s="31"/>
      <c r="N5512" s="39"/>
      <c r="O5512" s="28"/>
      <c r="P5512" s="28"/>
      <c r="Q5512" s="28"/>
      <c r="R5512" s="28"/>
      <c r="S5512" s="25"/>
    </row>
    <row r="5513" spans="2:19" s="16" customFormat="1" outlineLevel="2" x14ac:dyDescent="0.25">
      <c r="B5513" s="16" t="s">
        <v>2416</v>
      </c>
      <c r="C5513" s="16" t="s">
        <v>328</v>
      </c>
      <c r="D5513" s="16" t="s">
        <v>123</v>
      </c>
      <c r="E5513" s="16" t="s">
        <v>2417</v>
      </c>
      <c r="G5513" s="16" t="s">
        <v>2418</v>
      </c>
      <c r="H5513" s="16" t="s">
        <v>155</v>
      </c>
      <c r="I5513" s="31">
        <v>-440357298</v>
      </c>
      <c r="J5513" s="31"/>
      <c r="K5513" s="32">
        <f>IFERROR((J5513/I5513),0)</f>
        <v>0</v>
      </c>
      <c r="L5513" s="31"/>
      <c r="M5513" s="31"/>
      <c r="N5513" s="34"/>
      <c r="O5513" s="28"/>
      <c r="P5513" s="28"/>
      <c r="Q5513" s="28"/>
      <c r="R5513" s="28"/>
      <c r="S5513" s="25"/>
    </row>
    <row r="5514" spans="2:19" s="16" customFormat="1" outlineLevel="1" x14ac:dyDescent="0.25">
      <c r="B5514" s="47" t="s">
        <v>7371</v>
      </c>
      <c r="C5514" s="47" t="str">
        <f>C5513</f>
        <v>ASIGNACIÓN PARA LA INVERSIÓN LOCAL SEGÚN NBI Y CUARTA, QUINTA, Y SEXTA CATEGORÍA</v>
      </c>
      <c r="D5514" s="47"/>
      <c r="E5514" s="47" t="str">
        <f>E5513</f>
        <v>18860</v>
      </c>
      <c r="F5514" s="47"/>
      <c r="G5514" s="47" t="str">
        <f>G5513</f>
        <v xml:space="preserve">VALPARAÍSO                                        </v>
      </c>
      <c r="H5514" s="47" t="s">
        <v>10655</v>
      </c>
      <c r="I5514" s="51">
        <f>SUBTOTAL(9,I5507:I5513)</f>
        <v>3341193355</v>
      </c>
      <c r="J5514" s="51">
        <f>SUBTOTAL(9,J5507:J5513)</f>
        <v>2811342742.79</v>
      </c>
      <c r="K5514" s="49">
        <f>J5514/I5514</f>
        <v>0.84141875195067839</v>
      </c>
      <c r="L5514" s="51">
        <f>SUBTOTAL(9,L5507:L5513)</f>
        <v>1454792332.1799998</v>
      </c>
      <c r="M5514" s="51">
        <f>SUBTOTAL(9,M5507:M5513)</f>
        <v>1231578580.79</v>
      </c>
      <c r="N5514" s="50">
        <f>IFERROR((M5514/L5514),"N.A")</f>
        <v>0.84656658792288586</v>
      </c>
      <c r="O5514" s="28"/>
      <c r="P5514" s="28"/>
      <c r="Q5514" s="28"/>
      <c r="R5514" s="28"/>
      <c r="S5514" s="25"/>
    </row>
    <row r="5515" spans="2:19" s="16" customFormat="1" outlineLevel="2" x14ac:dyDescent="0.25">
      <c r="B5515" s="16" t="s">
        <v>2419</v>
      </c>
      <c r="C5515" s="16" t="s">
        <v>328</v>
      </c>
      <c r="D5515" s="16" t="s">
        <v>123</v>
      </c>
      <c r="E5515" s="16" t="s">
        <v>2420</v>
      </c>
      <c r="G5515" s="16" t="s">
        <v>2421</v>
      </c>
      <c r="H5515" s="16" t="s">
        <v>152</v>
      </c>
      <c r="I5515" s="35">
        <v>2063336952</v>
      </c>
      <c r="J5515" s="35">
        <v>1154136245.8999999</v>
      </c>
      <c r="K5515" s="36">
        <f>IFERROR((J5515/I5515),0)</f>
        <v>0.55935422703562376</v>
      </c>
      <c r="L5515" s="35">
        <v>1363314194.5800002</v>
      </c>
      <c r="M5515" s="35">
        <v>1154136245.8999999</v>
      </c>
      <c r="N5515" s="40">
        <f>M5515/L5515</f>
        <v>0.84656658786975936</v>
      </c>
      <c r="O5515" s="28"/>
      <c r="P5515" s="28"/>
      <c r="Q5515" s="28"/>
      <c r="R5515" s="28"/>
      <c r="S5515" s="25"/>
    </row>
    <row r="5516" spans="2:19" s="16" customFormat="1" outlineLevel="2" x14ac:dyDescent="0.25">
      <c r="B5516" s="16" t="s">
        <v>2419</v>
      </c>
      <c r="C5516" s="16" t="s">
        <v>328</v>
      </c>
      <c r="D5516" s="16" t="s">
        <v>123</v>
      </c>
      <c r="E5516" s="16" t="s">
        <v>2420</v>
      </c>
      <c r="G5516" s="16" t="s">
        <v>2421</v>
      </c>
      <c r="H5516" s="16" t="s">
        <v>19</v>
      </c>
      <c r="I5516" s="31">
        <v>1448822074</v>
      </c>
      <c r="J5516" s="31">
        <v>1448822074</v>
      </c>
      <c r="K5516" s="32">
        <f>IFERROR((J5516/I5516),0)</f>
        <v>1</v>
      </c>
      <c r="L5516" s="31"/>
      <c r="M5516" s="31"/>
      <c r="N5516" s="34"/>
      <c r="O5516" s="28"/>
      <c r="P5516" s="28"/>
      <c r="Q5516" s="28"/>
      <c r="R5516" s="28"/>
      <c r="S5516" s="25"/>
    </row>
    <row r="5517" spans="2:19" s="16" customFormat="1" outlineLevel="2" x14ac:dyDescent="0.25">
      <c r="B5517" s="16" t="s">
        <v>2419</v>
      </c>
      <c r="C5517" s="16" t="s">
        <v>328</v>
      </c>
      <c r="D5517" s="16" t="s">
        <v>123</v>
      </c>
      <c r="E5517" s="16" t="s">
        <v>2420</v>
      </c>
      <c r="G5517" s="16" t="s">
        <v>2421</v>
      </c>
      <c r="H5517" s="16" t="s">
        <v>154</v>
      </c>
      <c r="I5517" s="31">
        <v>12761</v>
      </c>
      <c r="J5517" s="31">
        <v>12761</v>
      </c>
      <c r="K5517" s="32">
        <f>IFERROR((J5517/I5517),0)</f>
        <v>1</v>
      </c>
      <c r="L5517" s="31"/>
      <c r="M5517" s="31"/>
      <c r="N5517" s="34"/>
      <c r="O5517" s="28"/>
      <c r="P5517" s="28"/>
      <c r="Q5517" s="28"/>
      <c r="R5517" s="28"/>
      <c r="S5517" s="25"/>
    </row>
    <row r="5518" spans="2:19" s="16" customFormat="1" outlineLevel="2" x14ac:dyDescent="0.25">
      <c r="B5518" s="16" t="s">
        <v>2419</v>
      </c>
      <c r="C5518" s="16" t="s">
        <v>328</v>
      </c>
      <c r="D5518" s="16" t="s">
        <v>123</v>
      </c>
      <c r="E5518" s="16" t="s">
        <v>2420</v>
      </c>
      <c r="G5518" s="16" t="s">
        <v>2421</v>
      </c>
      <c r="H5518" s="16" t="s">
        <v>331</v>
      </c>
      <c r="I5518" s="31">
        <v>51629201</v>
      </c>
      <c r="J5518" s="31">
        <v>51629201</v>
      </c>
      <c r="K5518" s="32">
        <f>IFERROR((J5518/I5518),0)</f>
        <v>1</v>
      </c>
      <c r="L5518" s="31"/>
      <c r="M5518" s="31"/>
      <c r="N5518" s="34"/>
      <c r="O5518" s="28"/>
      <c r="P5518" s="28"/>
      <c r="Q5518" s="28"/>
      <c r="R5518" s="28"/>
      <c r="S5518" s="25"/>
    </row>
    <row r="5519" spans="2:19" s="16" customFormat="1" outlineLevel="2" x14ac:dyDescent="0.25">
      <c r="B5519" s="16" t="s">
        <v>2419</v>
      </c>
      <c r="C5519" s="16" t="s">
        <v>328</v>
      </c>
      <c r="D5519" s="16" t="s">
        <v>123</v>
      </c>
      <c r="E5519" s="16" t="s">
        <v>2420</v>
      </c>
      <c r="G5519" s="16" t="s">
        <v>2421</v>
      </c>
      <c r="H5519" s="16" t="s">
        <v>231</v>
      </c>
      <c r="I5519" s="31">
        <v>313895672</v>
      </c>
      <c r="J5519" s="31">
        <v>313895672</v>
      </c>
      <c r="K5519" s="32">
        <f>IFERROR((J5519/I5519),0)</f>
        <v>1</v>
      </c>
      <c r="L5519" s="31"/>
      <c r="M5519" s="31"/>
      <c r="N5519" s="39"/>
      <c r="O5519" s="28"/>
      <c r="P5519" s="28"/>
      <c r="Q5519" s="28"/>
      <c r="R5519" s="28"/>
      <c r="S5519" s="25"/>
    </row>
    <row r="5520" spans="2:19" s="16" customFormat="1" outlineLevel="2" x14ac:dyDescent="0.25">
      <c r="B5520" s="16" t="s">
        <v>2419</v>
      </c>
      <c r="C5520" s="16" t="s">
        <v>328</v>
      </c>
      <c r="D5520" s="16" t="s">
        <v>123</v>
      </c>
      <c r="E5520" s="16" t="s">
        <v>2420</v>
      </c>
      <c r="G5520" s="16" t="s">
        <v>2421</v>
      </c>
      <c r="H5520" s="16" t="s">
        <v>155</v>
      </c>
      <c r="I5520" s="31">
        <v>-412667390</v>
      </c>
      <c r="J5520" s="31"/>
      <c r="K5520" s="32">
        <f>IFERROR((J5520/I5520),0)</f>
        <v>0</v>
      </c>
      <c r="L5520" s="31"/>
      <c r="M5520" s="31"/>
      <c r="N5520" s="34"/>
      <c r="O5520" s="28"/>
      <c r="P5520" s="28"/>
      <c r="Q5520" s="28"/>
      <c r="R5520" s="28"/>
      <c r="S5520" s="25"/>
    </row>
    <row r="5521" spans="2:19" s="16" customFormat="1" outlineLevel="1" x14ac:dyDescent="0.25">
      <c r="B5521" s="47" t="s">
        <v>7372</v>
      </c>
      <c r="C5521" s="47" t="str">
        <f>C5520</f>
        <v>ASIGNACIÓN PARA LA INVERSIÓN LOCAL SEGÚN NBI Y CUARTA, QUINTA, Y SEXTA CATEGORÍA</v>
      </c>
      <c r="D5521" s="47"/>
      <c r="E5521" s="47" t="str">
        <f>E5520</f>
        <v>18785</v>
      </c>
      <c r="F5521" s="47"/>
      <c r="G5521" s="47" t="str">
        <f>G5520</f>
        <v xml:space="preserve">SOLITA                                            </v>
      </c>
      <c r="H5521" s="47" t="s">
        <v>10655</v>
      </c>
      <c r="I5521" s="51">
        <f>SUBTOTAL(9,I5515:I5520)</f>
        <v>3465029270</v>
      </c>
      <c r="J5521" s="51">
        <f>SUBTOTAL(9,J5515:J5520)</f>
        <v>2968495953.8999996</v>
      </c>
      <c r="K5521" s="49">
        <f>J5521/I5521</f>
        <v>0.85670155216322308</v>
      </c>
      <c r="L5521" s="51">
        <f>SUBTOTAL(9,L5515:L5520)</f>
        <v>1363314194.5800002</v>
      </c>
      <c r="M5521" s="51">
        <f>SUBTOTAL(9,M5515:M5520)</f>
        <v>1154136245.8999999</v>
      </c>
      <c r="N5521" s="50">
        <f>IFERROR((M5521/L5521),"N.A")</f>
        <v>0.84656658786975936</v>
      </c>
      <c r="O5521" s="28"/>
      <c r="P5521" s="28"/>
      <c r="Q5521" s="28"/>
      <c r="R5521" s="28"/>
      <c r="S5521" s="25"/>
    </row>
    <row r="5522" spans="2:19" s="16" customFormat="1" outlineLevel="2" x14ac:dyDescent="0.25">
      <c r="B5522" s="16" t="s">
        <v>2422</v>
      </c>
      <c r="C5522" s="16" t="s">
        <v>328</v>
      </c>
      <c r="D5522" s="16" t="s">
        <v>123</v>
      </c>
      <c r="E5522" s="16" t="s">
        <v>2423</v>
      </c>
      <c r="G5522" s="16" t="s">
        <v>2424</v>
      </c>
      <c r="H5522" s="16" t="s">
        <v>152</v>
      </c>
      <c r="I5522" s="35">
        <v>3588864061</v>
      </c>
      <c r="J5522" s="35">
        <v>2007446282.8299997</v>
      </c>
      <c r="K5522" s="36">
        <f>IFERROR((J5522/I5522),0)</f>
        <v>0.5593542270505073</v>
      </c>
      <c r="L5522" s="35">
        <v>2371279839.71</v>
      </c>
      <c r="M5522" s="35">
        <v>2007446282.8299997</v>
      </c>
      <c r="N5522" s="40">
        <f>M5522/L5522</f>
        <v>0.84656658788762107</v>
      </c>
      <c r="O5522" s="28"/>
      <c r="P5522" s="28"/>
      <c r="Q5522" s="28"/>
      <c r="R5522" s="28"/>
      <c r="S5522" s="25"/>
    </row>
    <row r="5523" spans="2:19" s="16" customFormat="1" outlineLevel="2" x14ac:dyDescent="0.25">
      <c r="B5523" s="16" t="s">
        <v>2422</v>
      </c>
      <c r="C5523" s="16" t="s">
        <v>328</v>
      </c>
      <c r="D5523" s="16" t="s">
        <v>123</v>
      </c>
      <c r="E5523" s="16" t="s">
        <v>2423</v>
      </c>
      <c r="G5523" s="16" t="s">
        <v>2424</v>
      </c>
      <c r="H5523" s="16" t="s">
        <v>19</v>
      </c>
      <c r="I5523" s="31">
        <v>2752446457</v>
      </c>
      <c r="J5523" s="31">
        <v>2752446457</v>
      </c>
      <c r="K5523" s="32">
        <f>IFERROR((J5523/I5523),0)</f>
        <v>1</v>
      </c>
      <c r="L5523" s="31"/>
      <c r="M5523" s="31"/>
      <c r="N5523" s="34"/>
      <c r="O5523" s="28"/>
      <c r="P5523" s="28"/>
      <c r="Q5523" s="28"/>
      <c r="R5523" s="28"/>
      <c r="S5523" s="25"/>
    </row>
    <row r="5524" spans="2:19" s="16" customFormat="1" outlineLevel="2" x14ac:dyDescent="0.25">
      <c r="B5524" s="16" t="s">
        <v>2422</v>
      </c>
      <c r="C5524" s="16" t="s">
        <v>328</v>
      </c>
      <c r="D5524" s="16" t="s">
        <v>123</v>
      </c>
      <c r="E5524" s="16" t="s">
        <v>2423</v>
      </c>
      <c r="G5524" s="16" t="s">
        <v>2424</v>
      </c>
      <c r="H5524" s="16" t="s">
        <v>154</v>
      </c>
      <c r="I5524" s="31">
        <v>22197</v>
      </c>
      <c r="J5524" s="31">
        <v>22197</v>
      </c>
      <c r="K5524" s="32">
        <f>IFERROR((J5524/I5524),0)</f>
        <v>1</v>
      </c>
      <c r="L5524" s="31"/>
      <c r="M5524" s="31"/>
      <c r="N5524" s="34"/>
      <c r="O5524" s="28"/>
      <c r="P5524" s="28"/>
      <c r="Q5524" s="28"/>
      <c r="R5524" s="28"/>
      <c r="S5524" s="25"/>
    </row>
    <row r="5525" spans="2:19" s="16" customFormat="1" outlineLevel="2" x14ac:dyDescent="0.25">
      <c r="B5525" s="16" t="s">
        <v>2422</v>
      </c>
      <c r="C5525" s="16" t="s">
        <v>328</v>
      </c>
      <c r="D5525" s="16" t="s">
        <v>123</v>
      </c>
      <c r="E5525" s="16" t="s">
        <v>2423</v>
      </c>
      <c r="G5525" s="16" t="s">
        <v>2424</v>
      </c>
      <c r="H5525" s="16" t="s">
        <v>331</v>
      </c>
      <c r="I5525" s="31">
        <v>89801224</v>
      </c>
      <c r="J5525" s="31">
        <v>89801224</v>
      </c>
      <c r="K5525" s="32">
        <f>IFERROR((J5525/I5525),0)</f>
        <v>1</v>
      </c>
      <c r="L5525" s="31"/>
      <c r="M5525" s="31"/>
      <c r="N5525" s="34"/>
      <c r="O5525" s="28"/>
      <c r="P5525" s="28"/>
      <c r="Q5525" s="28"/>
      <c r="R5525" s="28"/>
      <c r="S5525" s="25"/>
    </row>
    <row r="5526" spans="2:19" s="16" customFormat="1" outlineLevel="2" x14ac:dyDescent="0.25">
      <c r="B5526" s="16" t="s">
        <v>2422</v>
      </c>
      <c r="C5526" s="16" t="s">
        <v>328</v>
      </c>
      <c r="D5526" s="16" t="s">
        <v>123</v>
      </c>
      <c r="E5526" s="16" t="s">
        <v>2423</v>
      </c>
      <c r="G5526" s="16" t="s">
        <v>2424</v>
      </c>
      <c r="H5526" s="16" t="s">
        <v>231</v>
      </c>
      <c r="I5526" s="31">
        <v>545974275</v>
      </c>
      <c r="J5526" s="31">
        <v>545974275</v>
      </c>
      <c r="K5526" s="32">
        <f>IFERROR((J5526/I5526),0)</f>
        <v>1</v>
      </c>
      <c r="L5526" s="31"/>
      <c r="M5526" s="31"/>
      <c r="N5526" s="39"/>
      <c r="O5526" s="28"/>
      <c r="P5526" s="28"/>
      <c r="Q5526" s="28"/>
      <c r="R5526" s="28"/>
      <c r="S5526" s="25"/>
    </row>
    <row r="5527" spans="2:19" s="16" customFormat="1" outlineLevel="2" x14ac:dyDescent="0.25">
      <c r="B5527" s="16" t="s">
        <v>2422</v>
      </c>
      <c r="C5527" s="16" t="s">
        <v>328</v>
      </c>
      <c r="D5527" s="16" t="s">
        <v>123</v>
      </c>
      <c r="E5527" s="16" t="s">
        <v>2423</v>
      </c>
      <c r="G5527" s="16" t="s">
        <v>2424</v>
      </c>
      <c r="H5527" s="16" t="s">
        <v>155</v>
      </c>
      <c r="I5527" s="31">
        <v>-717772812</v>
      </c>
      <c r="J5527" s="31"/>
      <c r="K5527" s="32">
        <f>IFERROR((J5527/I5527),0)</f>
        <v>0</v>
      </c>
      <c r="L5527" s="31"/>
      <c r="M5527" s="31"/>
      <c r="N5527" s="34"/>
      <c r="O5527" s="28"/>
      <c r="P5527" s="28"/>
      <c r="Q5527" s="28"/>
      <c r="R5527" s="28"/>
      <c r="S5527" s="25"/>
    </row>
    <row r="5528" spans="2:19" s="16" customFormat="1" outlineLevel="1" x14ac:dyDescent="0.25">
      <c r="B5528" s="47" t="s">
        <v>7373</v>
      </c>
      <c r="C5528" s="47" t="str">
        <f>C5527</f>
        <v>ASIGNACIÓN PARA LA INVERSIÓN LOCAL SEGÚN NBI Y CUARTA, QUINTA, Y SEXTA CATEGORÍA</v>
      </c>
      <c r="D5528" s="47"/>
      <c r="E5528" s="47" t="str">
        <f>E5527</f>
        <v>18756</v>
      </c>
      <c r="F5528" s="47"/>
      <c r="G5528" s="47" t="str">
        <f>G5527</f>
        <v xml:space="preserve">SOLANO                                            </v>
      </c>
      <c r="H5528" s="47" t="s">
        <v>10655</v>
      </c>
      <c r="I5528" s="51">
        <f>SUBTOTAL(9,I5522:I5527)</f>
        <v>6259335402</v>
      </c>
      <c r="J5528" s="51">
        <f>SUBTOTAL(9,J5522:J5527)</f>
        <v>5395690435.8299999</v>
      </c>
      <c r="K5528" s="49">
        <f>J5528/I5528</f>
        <v>0.86202289688869427</v>
      </c>
      <c r="L5528" s="51">
        <f>SUBTOTAL(9,L5522:L5527)</f>
        <v>2371279839.71</v>
      </c>
      <c r="M5528" s="51">
        <f>SUBTOTAL(9,M5522:M5527)</f>
        <v>2007446282.8299997</v>
      </c>
      <c r="N5528" s="50">
        <f>IFERROR((M5528/L5528),"N.A")</f>
        <v>0.84656658788762107</v>
      </c>
      <c r="O5528" s="28"/>
      <c r="P5528" s="28"/>
      <c r="Q5528" s="28"/>
      <c r="R5528" s="28"/>
      <c r="S5528" s="25"/>
    </row>
    <row r="5529" spans="2:19" s="16" customFormat="1" outlineLevel="2" x14ac:dyDescent="0.25">
      <c r="B5529" s="16" t="s">
        <v>2425</v>
      </c>
      <c r="C5529" s="16" t="s">
        <v>328</v>
      </c>
      <c r="D5529" s="16" t="s">
        <v>123</v>
      </c>
      <c r="E5529" s="16" t="s">
        <v>2426</v>
      </c>
      <c r="G5529" s="16" t="s">
        <v>2427</v>
      </c>
      <c r="H5529" s="16" t="s">
        <v>152</v>
      </c>
      <c r="I5529" s="35">
        <v>5204489116</v>
      </c>
      <c r="J5529" s="35">
        <v>2911152986.6300006</v>
      </c>
      <c r="K5529" s="36">
        <f>IFERROR((J5529/I5529),0)</f>
        <v>0.55935422704225335</v>
      </c>
      <c r="L5529" s="35">
        <v>3438776143.9199996</v>
      </c>
      <c r="M5529" s="35">
        <v>2911152986.6300006</v>
      </c>
      <c r="N5529" s="40">
        <f>M5529/L5529</f>
        <v>0.84656658787665662</v>
      </c>
      <c r="O5529" s="28"/>
      <c r="P5529" s="28"/>
      <c r="Q5529" s="28"/>
      <c r="R5529" s="28"/>
      <c r="S5529" s="25"/>
    </row>
    <row r="5530" spans="2:19" s="16" customFormat="1" outlineLevel="2" x14ac:dyDescent="0.25">
      <c r="B5530" s="16" t="s">
        <v>2425</v>
      </c>
      <c r="C5530" s="16" t="s">
        <v>328</v>
      </c>
      <c r="D5530" s="16" t="s">
        <v>123</v>
      </c>
      <c r="E5530" s="16" t="s">
        <v>2426</v>
      </c>
      <c r="G5530" s="16" t="s">
        <v>2427</v>
      </c>
      <c r="H5530" s="16" t="s">
        <v>19</v>
      </c>
      <c r="I5530" s="31">
        <v>1339403967</v>
      </c>
      <c r="J5530" s="31">
        <v>1339403967</v>
      </c>
      <c r="K5530" s="32">
        <f>IFERROR((J5530/I5530),0)</f>
        <v>1</v>
      </c>
      <c r="L5530" s="31"/>
      <c r="M5530" s="31"/>
      <c r="N5530" s="34"/>
      <c r="O5530" s="28"/>
      <c r="P5530" s="28"/>
      <c r="Q5530" s="28"/>
      <c r="R5530" s="28"/>
      <c r="S5530" s="25"/>
    </row>
    <row r="5531" spans="2:19" s="16" customFormat="1" outlineLevel="2" x14ac:dyDescent="0.25">
      <c r="B5531" s="16" t="s">
        <v>2425</v>
      </c>
      <c r="C5531" s="16" t="s">
        <v>328</v>
      </c>
      <c r="D5531" s="16" t="s">
        <v>123</v>
      </c>
      <c r="E5531" s="16" t="s">
        <v>2426</v>
      </c>
      <c r="G5531" s="16" t="s">
        <v>2427</v>
      </c>
      <c r="H5531" s="16" t="s">
        <v>154</v>
      </c>
      <c r="I5531" s="31">
        <v>32189</v>
      </c>
      <c r="J5531" s="31">
        <v>32189</v>
      </c>
      <c r="K5531" s="32">
        <f>IFERROR((J5531/I5531),0)</f>
        <v>1</v>
      </c>
      <c r="L5531" s="31"/>
      <c r="M5531" s="31"/>
      <c r="N5531" s="34"/>
      <c r="O5531" s="28"/>
      <c r="P5531" s="28"/>
      <c r="Q5531" s="28"/>
      <c r="R5531" s="28"/>
      <c r="S5531" s="25"/>
    </row>
    <row r="5532" spans="2:19" s="16" customFormat="1" outlineLevel="2" x14ac:dyDescent="0.25">
      <c r="B5532" s="16" t="s">
        <v>2425</v>
      </c>
      <c r="C5532" s="16" t="s">
        <v>328</v>
      </c>
      <c r="D5532" s="16" t="s">
        <v>123</v>
      </c>
      <c r="E5532" s="16" t="s">
        <v>2426</v>
      </c>
      <c r="G5532" s="16" t="s">
        <v>2427</v>
      </c>
      <c r="H5532" s="16" t="s">
        <v>331</v>
      </c>
      <c r="I5532" s="31">
        <v>130227695</v>
      </c>
      <c r="J5532" s="31">
        <v>130227695</v>
      </c>
      <c r="K5532" s="32">
        <f>IFERROR((J5532/I5532),0)</f>
        <v>1</v>
      </c>
      <c r="L5532" s="31"/>
      <c r="M5532" s="31"/>
      <c r="N5532" s="34"/>
      <c r="O5532" s="28"/>
      <c r="P5532" s="28"/>
      <c r="Q5532" s="28"/>
      <c r="R5532" s="28"/>
      <c r="S5532" s="25"/>
    </row>
    <row r="5533" spans="2:19" s="16" customFormat="1" outlineLevel="2" x14ac:dyDescent="0.25">
      <c r="B5533" s="16" t="s">
        <v>2425</v>
      </c>
      <c r="C5533" s="16" t="s">
        <v>328</v>
      </c>
      <c r="D5533" s="16" t="s">
        <v>123</v>
      </c>
      <c r="E5533" s="16" t="s">
        <v>2426</v>
      </c>
      <c r="G5533" s="16" t="s">
        <v>2427</v>
      </c>
      <c r="H5533" s="16" t="s">
        <v>231</v>
      </c>
      <c r="I5533" s="31">
        <v>791759488</v>
      </c>
      <c r="J5533" s="31">
        <v>791759488</v>
      </c>
      <c r="K5533" s="32">
        <f>IFERROR((J5533/I5533),0)</f>
        <v>1</v>
      </c>
      <c r="L5533" s="31"/>
      <c r="M5533" s="31"/>
      <c r="N5533" s="39"/>
      <c r="O5533" s="28"/>
      <c r="P5533" s="28"/>
      <c r="Q5533" s="28"/>
      <c r="R5533" s="28"/>
      <c r="S5533" s="25"/>
    </row>
    <row r="5534" spans="2:19" s="16" customFormat="1" outlineLevel="2" x14ac:dyDescent="0.25">
      <c r="B5534" s="16" t="s">
        <v>2425</v>
      </c>
      <c r="C5534" s="16" t="s">
        <v>328</v>
      </c>
      <c r="D5534" s="16" t="s">
        <v>123</v>
      </c>
      <c r="E5534" s="16" t="s">
        <v>2426</v>
      </c>
      <c r="G5534" s="16" t="s">
        <v>2427</v>
      </c>
      <c r="H5534" s="16" t="s">
        <v>155</v>
      </c>
      <c r="I5534" s="31">
        <v>-1040897823</v>
      </c>
      <c r="J5534" s="31"/>
      <c r="K5534" s="32">
        <f>IFERROR((J5534/I5534),0)</f>
        <v>0</v>
      </c>
      <c r="L5534" s="31"/>
      <c r="M5534" s="31"/>
      <c r="N5534" s="34"/>
      <c r="O5534" s="28"/>
      <c r="P5534" s="28"/>
      <c r="Q5534" s="28"/>
      <c r="R5534" s="28"/>
      <c r="S5534" s="25"/>
    </row>
    <row r="5535" spans="2:19" s="16" customFormat="1" outlineLevel="1" x14ac:dyDescent="0.25">
      <c r="B5535" s="47" t="s">
        <v>7374</v>
      </c>
      <c r="C5535" s="47" t="str">
        <f>C5534</f>
        <v>ASIGNACIÓN PARA LA INVERSIÓN LOCAL SEGÚN NBI Y CUARTA, QUINTA, Y SEXTA CATEGORÍA</v>
      </c>
      <c r="D5535" s="47"/>
      <c r="E5535" s="47" t="str">
        <f>E5534</f>
        <v>18753</v>
      </c>
      <c r="F5535" s="47"/>
      <c r="G5535" s="47" t="str">
        <f>G5534</f>
        <v xml:space="preserve">SAN VICENTE DEL CAGUÁN                            </v>
      </c>
      <c r="H5535" s="47" t="s">
        <v>10655</v>
      </c>
      <c r="I5535" s="51">
        <f>SUBTOTAL(9,I5529:I5534)</f>
        <v>6425014632</v>
      </c>
      <c r="J5535" s="51">
        <f>SUBTOTAL(9,J5529:J5534)</f>
        <v>5172576325.6300011</v>
      </c>
      <c r="K5535" s="49">
        <f>J5535/I5535</f>
        <v>0.8050684118084046</v>
      </c>
      <c r="L5535" s="51">
        <f>SUBTOTAL(9,L5529:L5534)</f>
        <v>3438776143.9199996</v>
      </c>
      <c r="M5535" s="51">
        <f>SUBTOTAL(9,M5529:M5534)</f>
        <v>2911152986.6300006</v>
      </c>
      <c r="N5535" s="50">
        <f>IFERROR((M5535/L5535),"N.A")</f>
        <v>0.84656658787665662</v>
      </c>
      <c r="O5535" s="28"/>
      <c r="P5535" s="28"/>
      <c r="Q5535" s="28"/>
      <c r="R5535" s="28"/>
      <c r="S5535" s="25"/>
    </row>
    <row r="5536" spans="2:19" s="16" customFormat="1" outlineLevel="2" x14ac:dyDescent="0.25">
      <c r="B5536" s="16" t="s">
        <v>2428</v>
      </c>
      <c r="C5536" s="16" t="s">
        <v>328</v>
      </c>
      <c r="D5536" s="16" t="s">
        <v>123</v>
      </c>
      <c r="E5536" s="16" t="s">
        <v>2429</v>
      </c>
      <c r="G5536" s="16" t="s">
        <v>2430</v>
      </c>
      <c r="H5536" s="16" t="s">
        <v>152</v>
      </c>
      <c r="I5536" s="35">
        <v>2775042763</v>
      </c>
      <c r="J5536" s="35">
        <v>1552231899.71</v>
      </c>
      <c r="K5536" s="36">
        <f>IFERROR((J5536/I5536),0)</f>
        <v>0.55935422704331139</v>
      </c>
      <c r="L5536" s="35">
        <v>1833561496.2900002</v>
      </c>
      <c r="M5536" s="35">
        <v>1552231899.71</v>
      </c>
      <c r="N5536" s="40">
        <f>M5536/L5536</f>
        <v>0.84656658794960626</v>
      </c>
      <c r="O5536" s="28"/>
      <c r="P5536" s="28"/>
      <c r="Q5536" s="28"/>
      <c r="R5536" s="28"/>
      <c r="S5536" s="25"/>
    </row>
    <row r="5537" spans="2:19" s="16" customFormat="1" outlineLevel="2" x14ac:dyDescent="0.25">
      <c r="B5537" s="16" t="s">
        <v>2428</v>
      </c>
      <c r="C5537" s="16" t="s">
        <v>328</v>
      </c>
      <c r="D5537" s="16" t="s">
        <v>123</v>
      </c>
      <c r="E5537" s="16" t="s">
        <v>2429</v>
      </c>
      <c r="G5537" s="16" t="s">
        <v>2430</v>
      </c>
      <c r="H5537" s="16" t="s">
        <v>19</v>
      </c>
      <c r="I5537" s="31">
        <v>163337559</v>
      </c>
      <c r="J5537" s="31">
        <v>163337559</v>
      </c>
      <c r="K5537" s="32">
        <f>IFERROR((J5537/I5537),0)</f>
        <v>1</v>
      </c>
      <c r="L5537" s="31"/>
      <c r="M5537" s="31"/>
      <c r="N5537" s="34"/>
      <c r="O5537" s="28"/>
      <c r="P5537" s="28"/>
      <c r="Q5537" s="28"/>
      <c r="R5537" s="28"/>
      <c r="S5537" s="25"/>
    </row>
    <row r="5538" spans="2:19" s="16" customFormat="1" outlineLevel="2" x14ac:dyDescent="0.25">
      <c r="B5538" s="16" t="s">
        <v>2428</v>
      </c>
      <c r="C5538" s="16" t="s">
        <v>328</v>
      </c>
      <c r="D5538" s="16" t="s">
        <v>123</v>
      </c>
      <c r="E5538" s="16" t="s">
        <v>2429</v>
      </c>
      <c r="G5538" s="16" t="s">
        <v>2430</v>
      </c>
      <c r="H5538" s="16" t="s">
        <v>154</v>
      </c>
      <c r="I5538" s="31">
        <v>17163</v>
      </c>
      <c r="J5538" s="31">
        <v>17163</v>
      </c>
      <c r="K5538" s="32">
        <f>IFERROR((J5538/I5538),0)</f>
        <v>1</v>
      </c>
      <c r="L5538" s="31"/>
      <c r="M5538" s="31"/>
      <c r="N5538" s="34"/>
      <c r="O5538" s="28"/>
      <c r="P5538" s="28"/>
      <c r="Q5538" s="28"/>
      <c r="R5538" s="28"/>
      <c r="S5538" s="25"/>
    </row>
    <row r="5539" spans="2:19" s="16" customFormat="1" outlineLevel="2" x14ac:dyDescent="0.25">
      <c r="B5539" s="16" t="s">
        <v>2428</v>
      </c>
      <c r="C5539" s="16" t="s">
        <v>328</v>
      </c>
      <c r="D5539" s="16" t="s">
        <v>123</v>
      </c>
      <c r="E5539" s="16" t="s">
        <v>2429</v>
      </c>
      <c r="G5539" s="16" t="s">
        <v>2430</v>
      </c>
      <c r="H5539" s="16" t="s">
        <v>331</v>
      </c>
      <c r="I5539" s="31">
        <v>69437637</v>
      </c>
      <c r="J5539" s="31">
        <v>69437637</v>
      </c>
      <c r="K5539" s="32">
        <f>IFERROR((J5539/I5539),0)</f>
        <v>1</v>
      </c>
      <c r="L5539" s="31"/>
      <c r="M5539" s="31"/>
      <c r="N5539" s="34"/>
      <c r="O5539" s="28"/>
      <c r="P5539" s="28"/>
      <c r="Q5539" s="28"/>
      <c r="R5539" s="28"/>
      <c r="S5539" s="25"/>
    </row>
    <row r="5540" spans="2:19" s="16" customFormat="1" outlineLevel="2" x14ac:dyDescent="0.25">
      <c r="B5540" s="16" t="s">
        <v>2428</v>
      </c>
      <c r="C5540" s="16" t="s">
        <v>328</v>
      </c>
      <c r="D5540" s="16" t="s">
        <v>123</v>
      </c>
      <c r="E5540" s="16" t="s">
        <v>2429</v>
      </c>
      <c r="G5540" s="16" t="s">
        <v>2430</v>
      </c>
      <c r="H5540" s="16" t="s">
        <v>231</v>
      </c>
      <c r="I5540" s="31">
        <v>422167553</v>
      </c>
      <c r="J5540" s="31">
        <v>422167553</v>
      </c>
      <c r="K5540" s="32">
        <f>IFERROR((J5540/I5540),0)</f>
        <v>1</v>
      </c>
      <c r="L5540" s="31"/>
      <c r="M5540" s="31"/>
      <c r="N5540" s="39"/>
      <c r="O5540" s="28"/>
      <c r="P5540" s="28"/>
      <c r="Q5540" s="28"/>
      <c r="R5540" s="28"/>
      <c r="S5540" s="25"/>
    </row>
    <row r="5541" spans="2:19" s="16" customFormat="1" outlineLevel="2" x14ac:dyDescent="0.25">
      <c r="B5541" s="16" t="s">
        <v>2428</v>
      </c>
      <c r="C5541" s="16" t="s">
        <v>328</v>
      </c>
      <c r="D5541" s="16" t="s">
        <v>123</v>
      </c>
      <c r="E5541" s="16" t="s">
        <v>2429</v>
      </c>
      <c r="G5541" s="16" t="s">
        <v>2430</v>
      </c>
      <c r="H5541" s="16" t="s">
        <v>155</v>
      </c>
      <c r="I5541" s="31">
        <v>-555008553</v>
      </c>
      <c r="J5541" s="31"/>
      <c r="K5541" s="32">
        <f>IFERROR((J5541/I5541),0)</f>
        <v>0</v>
      </c>
      <c r="L5541" s="31"/>
      <c r="M5541" s="31"/>
      <c r="N5541" s="34"/>
      <c r="O5541" s="28"/>
      <c r="P5541" s="28"/>
      <c r="Q5541" s="28"/>
      <c r="R5541" s="28"/>
      <c r="S5541" s="25"/>
    </row>
    <row r="5542" spans="2:19" s="16" customFormat="1" outlineLevel="1" x14ac:dyDescent="0.25">
      <c r="B5542" s="47" t="s">
        <v>7375</v>
      </c>
      <c r="C5542" s="47" t="str">
        <f>C5541</f>
        <v>ASIGNACIÓN PARA LA INVERSIÓN LOCAL SEGÚN NBI Y CUARTA, QUINTA, Y SEXTA CATEGORÍA</v>
      </c>
      <c r="D5542" s="47"/>
      <c r="E5542" s="47" t="str">
        <f>E5541</f>
        <v>18610</v>
      </c>
      <c r="F5542" s="47"/>
      <c r="G5542" s="47" t="str">
        <f>G5541</f>
        <v xml:space="preserve">SAN JOSÉ DEL FRAGUA                               </v>
      </c>
      <c r="H5542" s="47" t="s">
        <v>10655</v>
      </c>
      <c r="I5542" s="51">
        <f>SUBTOTAL(9,I5536:I5541)</f>
        <v>2874994122</v>
      </c>
      <c r="J5542" s="51">
        <f>SUBTOTAL(9,J5536:J5541)</f>
        <v>2207191811.71</v>
      </c>
      <c r="K5542" s="49">
        <f>J5542/I5542</f>
        <v>0.76772046065073662</v>
      </c>
      <c r="L5542" s="51">
        <f>SUBTOTAL(9,L5536:L5541)</f>
        <v>1833561496.2900002</v>
      </c>
      <c r="M5542" s="51">
        <f>SUBTOTAL(9,M5536:M5541)</f>
        <v>1552231899.71</v>
      </c>
      <c r="N5542" s="50">
        <f>IFERROR((M5542/L5542),"N.A")</f>
        <v>0.84656658794960626</v>
      </c>
      <c r="O5542" s="28"/>
      <c r="P5542" s="28"/>
      <c r="Q5542" s="28"/>
      <c r="R5542" s="28"/>
      <c r="S5542" s="25"/>
    </row>
    <row r="5543" spans="2:19" s="16" customFormat="1" outlineLevel="2" x14ac:dyDescent="0.25">
      <c r="B5543" s="16" t="s">
        <v>2431</v>
      </c>
      <c r="C5543" s="16" t="s">
        <v>328</v>
      </c>
      <c r="D5543" s="16" t="s">
        <v>123</v>
      </c>
      <c r="E5543" s="16" t="s">
        <v>2432</v>
      </c>
      <c r="G5543" s="16" t="s">
        <v>1440</v>
      </c>
      <c r="H5543" s="16" t="s">
        <v>152</v>
      </c>
      <c r="I5543" s="35">
        <v>4101781558</v>
      </c>
      <c r="J5543" s="35">
        <v>2294348852.8800001</v>
      </c>
      <c r="K5543" s="36">
        <f>IFERROR((J5543/I5543),0)</f>
        <v>0.5593542270443842</v>
      </c>
      <c r="L5543" s="35">
        <v>2710181202.1700001</v>
      </c>
      <c r="M5543" s="35">
        <v>2294348852.8800001</v>
      </c>
      <c r="N5543" s="40">
        <f>M5543/L5543</f>
        <v>0.84656658788827499</v>
      </c>
      <c r="O5543" s="28"/>
      <c r="P5543" s="28"/>
      <c r="Q5543" s="28"/>
      <c r="R5543" s="28"/>
      <c r="S5543" s="25"/>
    </row>
    <row r="5544" spans="2:19" s="16" customFormat="1" outlineLevel="2" x14ac:dyDescent="0.25">
      <c r="B5544" s="16" t="s">
        <v>2431</v>
      </c>
      <c r="C5544" s="16" t="s">
        <v>328</v>
      </c>
      <c r="D5544" s="16" t="s">
        <v>123</v>
      </c>
      <c r="E5544" s="16" t="s">
        <v>2432</v>
      </c>
      <c r="G5544" s="16" t="s">
        <v>1440</v>
      </c>
      <c r="H5544" s="16" t="s">
        <v>19</v>
      </c>
      <c r="I5544" s="31">
        <v>2814860755</v>
      </c>
      <c r="J5544" s="31">
        <v>2814860755</v>
      </c>
      <c r="K5544" s="32">
        <f>IFERROR((J5544/I5544),0)</f>
        <v>1</v>
      </c>
      <c r="L5544" s="31"/>
      <c r="M5544" s="31"/>
      <c r="N5544" s="34"/>
      <c r="O5544" s="28"/>
      <c r="P5544" s="28"/>
      <c r="Q5544" s="28"/>
      <c r="R5544" s="28"/>
      <c r="S5544" s="25"/>
    </row>
    <row r="5545" spans="2:19" s="16" customFormat="1" outlineLevel="2" x14ac:dyDescent="0.25">
      <c r="B5545" s="16" t="s">
        <v>2431</v>
      </c>
      <c r="C5545" s="16" t="s">
        <v>328</v>
      </c>
      <c r="D5545" s="16" t="s">
        <v>123</v>
      </c>
      <c r="E5545" s="16" t="s">
        <v>2432</v>
      </c>
      <c r="G5545" s="16" t="s">
        <v>1440</v>
      </c>
      <c r="H5545" s="16" t="s">
        <v>154</v>
      </c>
      <c r="I5545" s="31">
        <v>25369</v>
      </c>
      <c r="J5545" s="31">
        <v>25369</v>
      </c>
      <c r="K5545" s="32">
        <f>IFERROR((J5545/I5545),0)</f>
        <v>1</v>
      </c>
      <c r="L5545" s="31"/>
      <c r="M5545" s="31"/>
      <c r="N5545" s="34"/>
      <c r="O5545" s="28"/>
      <c r="P5545" s="28"/>
      <c r="Q5545" s="28"/>
      <c r="R5545" s="28"/>
      <c r="S5545" s="25"/>
    </row>
    <row r="5546" spans="2:19" s="16" customFormat="1" outlineLevel="2" x14ac:dyDescent="0.25">
      <c r="B5546" s="16" t="s">
        <v>2431</v>
      </c>
      <c r="C5546" s="16" t="s">
        <v>328</v>
      </c>
      <c r="D5546" s="16" t="s">
        <v>123</v>
      </c>
      <c r="E5546" s="16" t="s">
        <v>2432</v>
      </c>
      <c r="G5546" s="16" t="s">
        <v>1440</v>
      </c>
      <c r="H5546" s="16" t="s">
        <v>331</v>
      </c>
      <c r="I5546" s="31">
        <v>102635542</v>
      </c>
      <c r="J5546" s="31">
        <v>102635542</v>
      </c>
      <c r="K5546" s="32">
        <f>IFERROR((J5546/I5546),0)</f>
        <v>1</v>
      </c>
      <c r="L5546" s="31"/>
      <c r="M5546" s="31"/>
      <c r="N5546" s="34"/>
      <c r="O5546" s="28"/>
      <c r="P5546" s="28"/>
      <c r="Q5546" s="28"/>
      <c r="R5546" s="28"/>
      <c r="S5546" s="25"/>
    </row>
    <row r="5547" spans="2:19" s="16" customFormat="1" outlineLevel="2" x14ac:dyDescent="0.25">
      <c r="B5547" s="16" t="s">
        <v>2431</v>
      </c>
      <c r="C5547" s="16" t="s">
        <v>328</v>
      </c>
      <c r="D5547" s="16" t="s">
        <v>123</v>
      </c>
      <c r="E5547" s="16" t="s">
        <v>2432</v>
      </c>
      <c r="G5547" s="16" t="s">
        <v>1440</v>
      </c>
      <c r="H5547" s="16" t="s">
        <v>231</v>
      </c>
      <c r="I5547" s="31">
        <v>624004469</v>
      </c>
      <c r="J5547" s="31">
        <v>624004469</v>
      </c>
      <c r="K5547" s="32">
        <f>IFERROR((J5547/I5547),0)</f>
        <v>1</v>
      </c>
      <c r="L5547" s="31"/>
      <c r="M5547" s="31"/>
      <c r="N5547" s="39"/>
      <c r="O5547" s="28"/>
      <c r="P5547" s="28"/>
      <c r="Q5547" s="28"/>
      <c r="R5547" s="28"/>
      <c r="S5547" s="25"/>
    </row>
    <row r="5548" spans="2:19" s="16" customFormat="1" outlineLevel="2" x14ac:dyDescent="0.25">
      <c r="B5548" s="16" t="s">
        <v>2431</v>
      </c>
      <c r="C5548" s="16" t="s">
        <v>328</v>
      </c>
      <c r="D5548" s="16" t="s">
        <v>123</v>
      </c>
      <c r="E5548" s="16" t="s">
        <v>2432</v>
      </c>
      <c r="G5548" s="16" t="s">
        <v>1440</v>
      </c>
      <c r="H5548" s="16" t="s">
        <v>155</v>
      </c>
      <c r="I5548" s="31">
        <v>-820356312</v>
      </c>
      <c r="J5548" s="31"/>
      <c r="K5548" s="32">
        <f>IFERROR((J5548/I5548),0)</f>
        <v>0</v>
      </c>
      <c r="L5548" s="31"/>
      <c r="M5548" s="31"/>
      <c r="N5548" s="34"/>
      <c r="O5548" s="28"/>
      <c r="P5548" s="28"/>
      <c r="Q5548" s="28"/>
      <c r="R5548" s="28"/>
      <c r="S5548" s="25"/>
    </row>
    <row r="5549" spans="2:19" s="16" customFormat="1" outlineLevel="1" x14ac:dyDescent="0.25">
      <c r="B5549" s="47" t="s">
        <v>7376</v>
      </c>
      <c r="C5549" s="47" t="str">
        <f>C5548</f>
        <v>ASIGNACIÓN PARA LA INVERSIÓN LOCAL SEGÚN NBI Y CUARTA, QUINTA, Y SEXTA CATEGORÍA</v>
      </c>
      <c r="D5549" s="47"/>
      <c r="E5549" s="47" t="str">
        <f>E5548</f>
        <v>18592</v>
      </c>
      <c r="F5549" s="47"/>
      <c r="G5549" s="47" t="str">
        <f>G5548</f>
        <v xml:space="preserve">PUERTO RICO                                       </v>
      </c>
      <c r="H5549" s="47" t="s">
        <v>10655</v>
      </c>
      <c r="I5549" s="51">
        <f>SUBTOTAL(9,I5543:I5548)</f>
        <v>6822951381</v>
      </c>
      <c r="J5549" s="51">
        <f>SUBTOTAL(9,J5543:J5548)</f>
        <v>5835874987.8800001</v>
      </c>
      <c r="K5549" s="49">
        <f>J5549/I5549</f>
        <v>0.85532999753321859</v>
      </c>
      <c r="L5549" s="51">
        <f>SUBTOTAL(9,L5543:L5548)</f>
        <v>2710181202.1700001</v>
      </c>
      <c r="M5549" s="51">
        <f>SUBTOTAL(9,M5543:M5548)</f>
        <v>2294348852.8800001</v>
      </c>
      <c r="N5549" s="50">
        <f>IFERROR((M5549/L5549),"N.A")</f>
        <v>0.84656658788827499</v>
      </c>
      <c r="O5549" s="28"/>
      <c r="P5549" s="28"/>
      <c r="Q5549" s="28"/>
      <c r="R5549" s="28"/>
      <c r="S5549" s="25"/>
    </row>
    <row r="5550" spans="2:19" s="16" customFormat="1" outlineLevel="2" x14ac:dyDescent="0.25">
      <c r="B5550" s="16" t="s">
        <v>2433</v>
      </c>
      <c r="C5550" s="16" t="s">
        <v>328</v>
      </c>
      <c r="D5550" s="16" t="s">
        <v>123</v>
      </c>
      <c r="E5550" s="16" t="s">
        <v>2434</v>
      </c>
      <c r="G5550" s="16" t="s">
        <v>2435</v>
      </c>
      <c r="H5550" s="16" t="s">
        <v>152</v>
      </c>
      <c r="I5550" s="35">
        <v>1461394545</v>
      </c>
      <c r="J5550" s="35">
        <v>817437216.12000012</v>
      </c>
      <c r="K5550" s="36">
        <f>IFERROR((J5550/I5550),0)</f>
        <v>0.55935422704072024</v>
      </c>
      <c r="L5550" s="35">
        <v>965591162.99000013</v>
      </c>
      <c r="M5550" s="35">
        <v>817437216.12000012</v>
      </c>
      <c r="N5550" s="40">
        <f>M5550/L5550</f>
        <v>0.84656658785977901</v>
      </c>
      <c r="O5550" s="28"/>
      <c r="P5550" s="28"/>
      <c r="Q5550" s="28"/>
      <c r="R5550" s="28"/>
      <c r="S5550" s="25"/>
    </row>
    <row r="5551" spans="2:19" s="16" customFormat="1" outlineLevel="2" x14ac:dyDescent="0.25">
      <c r="B5551" s="16" t="s">
        <v>2433</v>
      </c>
      <c r="C5551" s="16" t="s">
        <v>328</v>
      </c>
      <c r="D5551" s="16" t="s">
        <v>123</v>
      </c>
      <c r="E5551" s="16" t="s">
        <v>2434</v>
      </c>
      <c r="G5551" s="16" t="s">
        <v>2435</v>
      </c>
      <c r="H5551" s="16" t="s">
        <v>19</v>
      </c>
      <c r="I5551" s="31">
        <v>2641259507</v>
      </c>
      <c r="J5551" s="31">
        <v>2641259507</v>
      </c>
      <c r="K5551" s="32">
        <f>IFERROR((J5551/I5551),0)</f>
        <v>1</v>
      </c>
      <c r="L5551" s="31"/>
      <c r="M5551" s="31"/>
      <c r="N5551" s="34"/>
      <c r="O5551" s="28"/>
      <c r="P5551" s="28"/>
      <c r="Q5551" s="28"/>
      <c r="R5551" s="28"/>
      <c r="S5551" s="25"/>
    </row>
    <row r="5552" spans="2:19" s="16" customFormat="1" outlineLevel="2" x14ac:dyDescent="0.25">
      <c r="B5552" s="16" t="s">
        <v>2433</v>
      </c>
      <c r="C5552" s="16" t="s">
        <v>328</v>
      </c>
      <c r="D5552" s="16" t="s">
        <v>123</v>
      </c>
      <c r="E5552" s="16" t="s">
        <v>2434</v>
      </c>
      <c r="G5552" s="16" t="s">
        <v>2435</v>
      </c>
      <c r="H5552" s="16" t="s">
        <v>154</v>
      </c>
      <c r="I5552" s="31">
        <v>9039</v>
      </c>
      <c r="J5552" s="31">
        <v>9039</v>
      </c>
      <c r="K5552" s="32">
        <f>IFERROR((J5552/I5552),0)</f>
        <v>1</v>
      </c>
      <c r="L5552" s="31"/>
      <c r="M5552" s="31"/>
      <c r="N5552" s="34"/>
      <c r="O5552" s="28"/>
      <c r="P5552" s="28"/>
      <c r="Q5552" s="28"/>
      <c r="R5552" s="28"/>
      <c r="S5552" s="25"/>
    </row>
    <row r="5553" spans="2:19" s="16" customFormat="1" outlineLevel="2" x14ac:dyDescent="0.25">
      <c r="B5553" s="16" t="s">
        <v>2433</v>
      </c>
      <c r="C5553" s="16" t="s">
        <v>328</v>
      </c>
      <c r="D5553" s="16" t="s">
        <v>123</v>
      </c>
      <c r="E5553" s="16" t="s">
        <v>2434</v>
      </c>
      <c r="G5553" s="16" t="s">
        <v>2435</v>
      </c>
      <c r="H5553" s="16" t="s">
        <v>331</v>
      </c>
      <c r="I5553" s="31">
        <v>36567286</v>
      </c>
      <c r="J5553" s="31">
        <v>36567286</v>
      </c>
      <c r="K5553" s="32">
        <f>IFERROR((J5553/I5553),0)</f>
        <v>1</v>
      </c>
      <c r="L5553" s="31"/>
      <c r="M5553" s="31"/>
      <c r="N5553" s="34"/>
      <c r="O5553" s="28"/>
      <c r="P5553" s="28"/>
      <c r="Q5553" s="28"/>
      <c r="R5553" s="28"/>
      <c r="S5553" s="25"/>
    </row>
    <row r="5554" spans="2:19" s="16" customFormat="1" outlineLevel="2" x14ac:dyDescent="0.25">
      <c r="B5554" s="16" t="s">
        <v>2433</v>
      </c>
      <c r="C5554" s="16" t="s">
        <v>328</v>
      </c>
      <c r="D5554" s="16" t="s">
        <v>123</v>
      </c>
      <c r="E5554" s="16" t="s">
        <v>2434</v>
      </c>
      <c r="G5554" s="16" t="s">
        <v>2435</v>
      </c>
      <c r="H5554" s="16" t="s">
        <v>231</v>
      </c>
      <c r="I5554" s="31">
        <v>222322109</v>
      </c>
      <c r="J5554" s="31">
        <v>222322109</v>
      </c>
      <c r="K5554" s="32">
        <f>IFERROR((J5554/I5554),0)</f>
        <v>1</v>
      </c>
      <c r="L5554" s="31"/>
      <c r="M5554" s="31"/>
      <c r="N5554" s="39"/>
      <c r="O5554" s="28"/>
      <c r="P5554" s="28"/>
      <c r="Q5554" s="28"/>
      <c r="R5554" s="28"/>
      <c r="S5554" s="25"/>
    </row>
    <row r="5555" spans="2:19" s="16" customFormat="1" outlineLevel="2" x14ac:dyDescent="0.25">
      <c r="B5555" s="16" t="s">
        <v>2433</v>
      </c>
      <c r="C5555" s="16" t="s">
        <v>328</v>
      </c>
      <c r="D5555" s="16" t="s">
        <v>123</v>
      </c>
      <c r="E5555" s="16" t="s">
        <v>2434</v>
      </c>
      <c r="G5555" s="16" t="s">
        <v>2435</v>
      </c>
      <c r="H5555" s="16" t="s">
        <v>155</v>
      </c>
      <c r="I5555" s="31">
        <v>-292278909</v>
      </c>
      <c r="J5555" s="31"/>
      <c r="K5555" s="32">
        <f>IFERROR((J5555/I5555),0)</f>
        <v>0</v>
      </c>
      <c r="L5555" s="31"/>
      <c r="M5555" s="31"/>
      <c r="N5555" s="34"/>
      <c r="O5555" s="28"/>
      <c r="P5555" s="28"/>
      <c r="Q5555" s="28"/>
      <c r="R5555" s="28"/>
      <c r="S5555" s="25"/>
    </row>
    <row r="5556" spans="2:19" s="16" customFormat="1" outlineLevel="1" x14ac:dyDescent="0.25">
      <c r="B5556" s="47" t="s">
        <v>7377</v>
      </c>
      <c r="C5556" s="47" t="str">
        <f>C5555</f>
        <v>ASIGNACIÓN PARA LA INVERSIÓN LOCAL SEGÚN NBI Y CUARTA, QUINTA, Y SEXTA CATEGORÍA</v>
      </c>
      <c r="D5556" s="47"/>
      <c r="E5556" s="47" t="str">
        <f>E5555</f>
        <v>18479</v>
      </c>
      <c r="F5556" s="47"/>
      <c r="G5556" s="47" t="str">
        <f>G5555</f>
        <v xml:space="preserve">MORELIA                                           </v>
      </c>
      <c r="H5556" s="47" t="s">
        <v>10655</v>
      </c>
      <c r="I5556" s="51">
        <f>SUBTOTAL(9,I5550:I5555)</f>
        <v>4069273577</v>
      </c>
      <c r="J5556" s="51">
        <f>SUBTOTAL(9,J5550:J5555)</f>
        <v>3717595157.1199999</v>
      </c>
      <c r="K5556" s="49">
        <f>J5556/I5556</f>
        <v>0.91357710086937216</v>
      </c>
      <c r="L5556" s="51">
        <f>SUBTOTAL(9,L5550:L5555)</f>
        <v>965591162.99000013</v>
      </c>
      <c r="M5556" s="51">
        <f>SUBTOTAL(9,M5550:M5555)</f>
        <v>817437216.12000012</v>
      </c>
      <c r="N5556" s="50">
        <f>IFERROR((M5556/L5556),"N.A")</f>
        <v>0.84656658785977901</v>
      </c>
      <c r="O5556" s="28"/>
      <c r="P5556" s="28"/>
      <c r="Q5556" s="28"/>
      <c r="R5556" s="28"/>
      <c r="S5556" s="25"/>
    </row>
    <row r="5557" spans="2:19" s="16" customFormat="1" outlineLevel="2" x14ac:dyDescent="0.25">
      <c r="B5557" s="16" t="s">
        <v>2436</v>
      </c>
      <c r="C5557" s="16" t="s">
        <v>328</v>
      </c>
      <c r="D5557" s="16" t="s">
        <v>123</v>
      </c>
      <c r="E5557" s="16" t="s">
        <v>2437</v>
      </c>
      <c r="G5557" s="16" t="s">
        <v>2438</v>
      </c>
      <c r="H5557" s="16" t="s">
        <v>152</v>
      </c>
      <c r="I5557" s="35">
        <v>3476590787</v>
      </c>
      <c r="J5557" s="35">
        <v>1944645752.4200001</v>
      </c>
      <c r="K5557" s="36">
        <f>IFERROR((J5557/I5557),0)</f>
        <v>0.55935422704668181</v>
      </c>
      <c r="L5557" s="35">
        <v>2297097216.3200002</v>
      </c>
      <c r="M5557" s="35">
        <v>1944645752.4200001</v>
      </c>
      <c r="N5557" s="40">
        <f>M5557/L5557</f>
        <v>0.84656658786751959</v>
      </c>
      <c r="O5557" s="28"/>
      <c r="P5557" s="28"/>
      <c r="Q5557" s="28"/>
      <c r="R5557" s="28"/>
      <c r="S5557" s="25"/>
    </row>
    <row r="5558" spans="2:19" s="16" customFormat="1" outlineLevel="2" x14ac:dyDescent="0.25">
      <c r="B5558" s="16" t="s">
        <v>2436</v>
      </c>
      <c r="C5558" s="16" t="s">
        <v>328</v>
      </c>
      <c r="D5558" s="16" t="s">
        <v>123</v>
      </c>
      <c r="E5558" s="16" t="s">
        <v>2437</v>
      </c>
      <c r="G5558" s="16" t="s">
        <v>2438</v>
      </c>
      <c r="H5558" s="16" t="s">
        <v>19</v>
      </c>
      <c r="I5558" s="31">
        <v>3365917244</v>
      </c>
      <c r="J5558" s="31">
        <v>3365917244</v>
      </c>
      <c r="K5558" s="32">
        <f>IFERROR((J5558/I5558),0)</f>
        <v>1</v>
      </c>
      <c r="L5558" s="31"/>
      <c r="M5558" s="31"/>
      <c r="N5558" s="34"/>
      <c r="O5558" s="28"/>
      <c r="P5558" s="28"/>
      <c r="Q5558" s="28"/>
      <c r="R5558" s="28"/>
      <c r="S5558" s="25"/>
    </row>
    <row r="5559" spans="2:19" s="16" customFormat="1" outlineLevel="2" x14ac:dyDescent="0.25">
      <c r="B5559" s="16" t="s">
        <v>2436</v>
      </c>
      <c r="C5559" s="16" t="s">
        <v>328</v>
      </c>
      <c r="D5559" s="16" t="s">
        <v>123</v>
      </c>
      <c r="E5559" s="16" t="s">
        <v>2437</v>
      </c>
      <c r="G5559" s="16" t="s">
        <v>2438</v>
      </c>
      <c r="H5559" s="16" t="s">
        <v>154</v>
      </c>
      <c r="I5559" s="31">
        <v>21502</v>
      </c>
      <c r="J5559" s="31">
        <v>21502</v>
      </c>
      <c r="K5559" s="32">
        <f>IFERROR((J5559/I5559),0)</f>
        <v>1</v>
      </c>
      <c r="L5559" s="31"/>
      <c r="M5559" s="31"/>
      <c r="N5559" s="34"/>
      <c r="O5559" s="28"/>
      <c r="P5559" s="28"/>
      <c r="Q5559" s="28"/>
      <c r="R5559" s="28"/>
      <c r="S5559" s="25"/>
    </row>
    <row r="5560" spans="2:19" s="16" customFormat="1" outlineLevel="2" x14ac:dyDescent="0.25">
      <c r="B5560" s="16" t="s">
        <v>2436</v>
      </c>
      <c r="C5560" s="16" t="s">
        <v>328</v>
      </c>
      <c r="D5560" s="16" t="s">
        <v>123</v>
      </c>
      <c r="E5560" s="16" t="s">
        <v>2437</v>
      </c>
      <c r="G5560" s="16" t="s">
        <v>2438</v>
      </c>
      <c r="H5560" s="16" t="s">
        <v>331</v>
      </c>
      <c r="I5560" s="31">
        <v>86991902</v>
      </c>
      <c r="J5560" s="31">
        <v>86991902</v>
      </c>
      <c r="K5560" s="32">
        <f>IFERROR((J5560/I5560),0)</f>
        <v>1</v>
      </c>
      <c r="L5560" s="31"/>
      <c r="M5560" s="31"/>
      <c r="N5560" s="34"/>
      <c r="O5560" s="28"/>
      <c r="P5560" s="28"/>
      <c r="Q5560" s="28"/>
      <c r="R5560" s="28"/>
      <c r="S5560" s="25"/>
    </row>
    <row r="5561" spans="2:19" s="16" customFormat="1" outlineLevel="2" x14ac:dyDescent="0.25">
      <c r="B5561" s="16" t="s">
        <v>2436</v>
      </c>
      <c r="C5561" s="16" t="s">
        <v>328</v>
      </c>
      <c r="D5561" s="16" t="s">
        <v>123</v>
      </c>
      <c r="E5561" s="16" t="s">
        <v>2437</v>
      </c>
      <c r="G5561" s="16" t="s">
        <v>2438</v>
      </c>
      <c r="H5561" s="16" t="s">
        <v>231</v>
      </c>
      <c r="I5561" s="31">
        <v>528894130</v>
      </c>
      <c r="J5561" s="31">
        <v>528894130</v>
      </c>
      <c r="K5561" s="32">
        <f>IFERROR((J5561/I5561),0)</f>
        <v>1</v>
      </c>
      <c r="L5561" s="31"/>
      <c r="M5561" s="31"/>
      <c r="N5561" s="39"/>
      <c r="O5561" s="28"/>
      <c r="P5561" s="28"/>
      <c r="Q5561" s="28"/>
      <c r="R5561" s="28"/>
      <c r="S5561" s="25"/>
    </row>
    <row r="5562" spans="2:19" s="16" customFormat="1" outlineLevel="2" x14ac:dyDescent="0.25">
      <c r="B5562" s="16" t="s">
        <v>2436</v>
      </c>
      <c r="C5562" s="16" t="s">
        <v>328</v>
      </c>
      <c r="D5562" s="16" t="s">
        <v>123</v>
      </c>
      <c r="E5562" s="16" t="s">
        <v>2437</v>
      </c>
      <c r="G5562" s="16" t="s">
        <v>2438</v>
      </c>
      <c r="H5562" s="16" t="s">
        <v>155</v>
      </c>
      <c r="I5562" s="31">
        <v>-695318157</v>
      </c>
      <c r="J5562" s="31"/>
      <c r="K5562" s="32">
        <f>IFERROR((J5562/I5562),0)</f>
        <v>0</v>
      </c>
      <c r="L5562" s="31"/>
      <c r="M5562" s="31"/>
      <c r="N5562" s="34"/>
      <c r="O5562" s="28"/>
      <c r="P5562" s="28"/>
      <c r="Q5562" s="28"/>
      <c r="R5562" s="28"/>
      <c r="S5562" s="25"/>
    </row>
    <row r="5563" spans="2:19" s="16" customFormat="1" outlineLevel="1" x14ac:dyDescent="0.25">
      <c r="B5563" s="47" t="s">
        <v>7378</v>
      </c>
      <c r="C5563" s="47" t="str">
        <f>C5562</f>
        <v>ASIGNACIÓN PARA LA INVERSIÓN LOCAL SEGÚN NBI Y CUARTA, QUINTA, Y SEXTA CATEGORÍA</v>
      </c>
      <c r="D5563" s="47"/>
      <c r="E5563" s="47" t="str">
        <f>E5562</f>
        <v>18460</v>
      </c>
      <c r="F5563" s="47"/>
      <c r="G5563" s="47" t="str">
        <f>G5562</f>
        <v xml:space="preserve">MILÁN                                             </v>
      </c>
      <c r="H5563" s="47" t="s">
        <v>10655</v>
      </c>
      <c r="I5563" s="51">
        <f>SUBTOTAL(9,I5557:I5562)</f>
        <v>6763097408</v>
      </c>
      <c r="J5563" s="51">
        <f>SUBTOTAL(9,J5557:J5562)</f>
        <v>5926470530.4200001</v>
      </c>
      <c r="K5563" s="49">
        <f>J5563/I5563</f>
        <v>0.87629530862732175</v>
      </c>
      <c r="L5563" s="51">
        <f>SUBTOTAL(9,L5557:L5562)</f>
        <v>2297097216.3200002</v>
      </c>
      <c r="M5563" s="51">
        <f>SUBTOTAL(9,M5557:M5562)</f>
        <v>1944645752.4200001</v>
      </c>
      <c r="N5563" s="50">
        <f>IFERROR((M5563/L5563),"N.A")</f>
        <v>0.84656658786751959</v>
      </c>
      <c r="O5563" s="28"/>
      <c r="P5563" s="28"/>
      <c r="Q5563" s="28"/>
      <c r="R5563" s="28"/>
      <c r="S5563" s="25"/>
    </row>
    <row r="5564" spans="2:19" s="16" customFormat="1" outlineLevel="2" x14ac:dyDescent="0.25">
      <c r="B5564" s="16" t="s">
        <v>2439</v>
      </c>
      <c r="C5564" s="16" t="s">
        <v>328</v>
      </c>
      <c r="D5564" s="16" t="s">
        <v>123</v>
      </c>
      <c r="E5564" s="16" t="s">
        <v>2440</v>
      </c>
      <c r="G5564" s="16" t="s">
        <v>2441</v>
      </c>
      <c r="H5564" s="16" t="s">
        <v>152</v>
      </c>
      <c r="I5564" s="35">
        <v>3300342020</v>
      </c>
      <c r="J5564" s="35">
        <v>1846060259.5799999</v>
      </c>
      <c r="K5564" s="36">
        <f>IFERROR((J5564/I5564),0)</f>
        <v>0.55935422704462612</v>
      </c>
      <c r="L5564" s="35">
        <v>2180643892.8599997</v>
      </c>
      <c r="M5564" s="35">
        <v>1846060259.5799999</v>
      </c>
      <c r="N5564" s="40">
        <f>M5564/L5564</f>
        <v>0.84656658779752425</v>
      </c>
      <c r="O5564" s="28"/>
      <c r="P5564" s="28"/>
      <c r="Q5564" s="28"/>
      <c r="R5564" s="28"/>
      <c r="S5564" s="25"/>
    </row>
    <row r="5565" spans="2:19" s="16" customFormat="1" outlineLevel="2" x14ac:dyDescent="0.25">
      <c r="B5565" s="16" t="s">
        <v>2439</v>
      </c>
      <c r="C5565" s="16" t="s">
        <v>328</v>
      </c>
      <c r="D5565" s="16" t="s">
        <v>123</v>
      </c>
      <c r="E5565" s="16" t="s">
        <v>2440</v>
      </c>
      <c r="G5565" s="16" t="s">
        <v>2441</v>
      </c>
      <c r="H5565" s="16" t="s">
        <v>24</v>
      </c>
      <c r="I5565" s="31">
        <v>4418015</v>
      </c>
      <c r="J5565" s="31">
        <v>4418015</v>
      </c>
      <c r="K5565" s="32">
        <f>IFERROR((J5565/I5565),0)</f>
        <v>1</v>
      </c>
      <c r="L5565" s="31"/>
      <c r="M5565" s="31"/>
      <c r="N5565" s="34"/>
      <c r="O5565" s="28"/>
      <c r="P5565" s="28"/>
      <c r="Q5565" s="28"/>
      <c r="R5565" s="28"/>
      <c r="S5565" s="25"/>
    </row>
    <row r="5566" spans="2:19" s="16" customFormat="1" outlineLevel="2" x14ac:dyDescent="0.25">
      <c r="B5566" s="16" t="s">
        <v>2439</v>
      </c>
      <c r="C5566" s="16" t="s">
        <v>328</v>
      </c>
      <c r="D5566" s="16" t="s">
        <v>123</v>
      </c>
      <c r="E5566" s="16" t="s">
        <v>2440</v>
      </c>
      <c r="G5566" s="16" t="s">
        <v>2441</v>
      </c>
      <c r="H5566" s="16" t="s">
        <v>19</v>
      </c>
      <c r="I5566" s="31">
        <v>2310554964</v>
      </c>
      <c r="J5566" s="31">
        <v>2310554964</v>
      </c>
      <c r="K5566" s="32">
        <f>IFERROR((J5566/I5566),0)</f>
        <v>1</v>
      </c>
      <c r="L5566" s="31"/>
      <c r="M5566" s="31"/>
      <c r="N5566" s="34"/>
      <c r="O5566" s="28"/>
      <c r="P5566" s="28"/>
      <c r="Q5566" s="28"/>
      <c r="R5566" s="28"/>
      <c r="S5566" s="25"/>
    </row>
    <row r="5567" spans="2:19" s="16" customFormat="1" outlineLevel="2" x14ac:dyDescent="0.25">
      <c r="B5567" s="16" t="s">
        <v>2439</v>
      </c>
      <c r="C5567" s="16" t="s">
        <v>328</v>
      </c>
      <c r="D5567" s="16" t="s">
        <v>123</v>
      </c>
      <c r="E5567" s="16" t="s">
        <v>2440</v>
      </c>
      <c r="G5567" s="16" t="s">
        <v>2441</v>
      </c>
      <c r="H5567" s="16" t="s">
        <v>154</v>
      </c>
      <c r="I5567" s="31">
        <v>20412</v>
      </c>
      <c r="J5567" s="31">
        <v>20412</v>
      </c>
      <c r="K5567" s="32">
        <f>IFERROR((J5567/I5567),0)</f>
        <v>1</v>
      </c>
      <c r="L5567" s="31"/>
      <c r="M5567" s="31"/>
      <c r="N5567" s="34"/>
      <c r="O5567" s="28"/>
      <c r="P5567" s="28"/>
      <c r="Q5567" s="28"/>
      <c r="R5567" s="28"/>
      <c r="S5567" s="25"/>
    </row>
    <row r="5568" spans="2:19" s="16" customFormat="1" outlineLevel="2" x14ac:dyDescent="0.25">
      <c r="B5568" s="16" t="s">
        <v>2439</v>
      </c>
      <c r="C5568" s="16" t="s">
        <v>328</v>
      </c>
      <c r="D5568" s="16" t="s">
        <v>123</v>
      </c>
      <c r="E5568" s="16" t="s">
        <v>2440</v>
      </c>
      <c r="G5568" s="16" t="s">
        <v>2441</v>
      </c>
      <c r="H5568" s="16" t="s">
        <v>331</v>
      </c>
      <c r="I5568" s="31">
        <v>82581772</v>
      </c>
      <c r="J5568" s="31">
        <v>82581772</v>
      </c>
      <c r="K5568" s="32">
        <f>IFERROR((J5568/I5568),0)</f>
        <v>1</v>
      </c>
      <c r="L5568" s="31"/>
      <c r="M5568" s="31"/>
      <c r="N5568" s="34"/>
      <c r="O5568" s="28"/>
      <c r="P5568" s="28"/>
      <c r="Q5568" s="28"/>
      <c r="R5568" s="28"/>
      <c r="S5568" s="25"/>
    </row>
    <row r="5569" spans="2:19" s="16" customFormat="1" outlineLevel="2" x14ac:dyDescent="0.25">
      <c r="B5569" s="16" t="s">
        <v>2439</v>
      </c>
      <c r="C5569" s="16" t="s">
        <v>328</v>
      </c>
      <c r="D5569" s="16" t="s">
        <v>123</v>
      </c>
      <c r="E5569" s="16" t="s">
        <v>2440</v>
      </c>
      <c r="G5569" s="16" t="s">
        <v>2441</v>
      </c>
      <c r="H5569" s="16" t="s">
        <v>231</v>
      </c>
      <c r="I5569" s="31">
        <v>502081386</v>
      </c>
      <c r="J5569" s="31">
        <v>502081386</v>
      </c>
      <c r="K5569" s="32">
        <f>IFERROR((J5569/I5569),0)</f>
        <v>1</v>
      </c>
      <c r="L5569" s="31"/>
      <c r="M5569" s="31"/>
      <c r="N5569" s="39"/>
      <c r="O5569" s="28"/>
      <c r="P5569" s="28"/>
      <c r="Q5569" s="28"/>
      <c r="R5569" s="28"/>
      <c r="S5569" s="25"/>
    </row>
    <row r="5570" spans="2:19" s="16" customFormat="1" outlineLevel="2" x14ac:dyDescent="0.25">
      <c r="B5570" s="16" t="s">
        <v>2439</v>
      </c>
      <c r="C5570" s="16" t="s">
        <v>328</v>
      </c>
      <c r="D5570" s="16" t="s">
        <v>123</v>
      </c>
      <c r="E5570" s="16" t="s">
        <v>2440</v>
      </c>
      <c r="G5570" s="16" t="s">
        <v>2441</v>
      </c>
      <c r="H5570" s="16" t="s">
        <v>155</v>
      </c>
      <c r="I5570" s="31">
        <v>-660068404</v>
      </c>
      <c r="J5570" s="31"/>
      <c r="K5570" s="32">
        <f>IFERROR((J5570/I5570),0)</f>
        <v>0</v>
      </c>
      <c r="L5570" s="31"/>
      <c r="M5570" s="31"/>
      <c r="N5570" s="34"/>
      <c r="O5570" s="28"/>
      <c r="P5570" s="28"/>
      <c r="Q5570" s="28"/>
      <c r="R5570" s="28"/>
      <c r="S5570" s="25"/>
    </row>
    <row r="5571" spans="2:19" s="16" customFormat="1" outlineLevel="1" x14ac:dyDescent="0.25">
      <c r="B5571" s="47" t="s">
        <v>7379</v>
      </c>
      <c r="C5571" s="47" t="str">
        <f>C5570</f>
        <v>ASIGNACIÓN PARA LA INVERSIÓN LOCAL SEGÚN NBI Y CUARTA, QUINTA, Y SEXTA CATEGORÍA</v>
      </c>
      <c r="D5571" s="47"/>
      <c r="E5571" s="47" t="str">
        <f>E5570</f>
        <v>18410</v>
      </c>
      <c r="F5571" s="47"/>
      <c r="G5571" s="47" t="str">
        <f>G5570</f>
        <v xml:space="preserve">LA MONTAÑITA                                      </v>
      </c>
      <c r="H5571" s="47" t="s">
        <v>10655</v>
      </c>
      <c r="I5571" s="51">
        <f>SUBTOTAL(9,I5564:I5570)</f>
        <v>5539930165</v>
      </c>
      <c r="J5571" s="51">
        <f>SUBTOTAL(9,J5564:J5570)</f>
        <v>4745716808.5799999</v>
      </c>
      <c r="K5571" s="49">
        <f>J5571/I5571</f>
        <v>0.85663838121324043</v>
      </c>
      <c r="L5571" s="51">
        <f>SUBTOTAL(9,L5564:L5570)</f>
        <v>2180643892.8599997</v>
      </c>
      <c r="M5571" s="51">
        <f>SUBTOTAL(9,M5564:M5570)</f>
        <v>1846060259.5799999</v>
      </c>
      <c r="N5571" s="50">
        <f>IFERROR((M5571/L5571),"N.A")</f>
        <v>0.84656658779752425</v>
      </c>
      <c r="O5571" s="28"/>
      <c r="P5571" s="28"/>
      <c r="Q5571" s="28"/>
      <c r="R5571" s="28"/>
      <c r="S5571" s="25"/>
    </row>
    <row r="5572" spans="2:19" s="16" customFormat="1" outlineLevel="2" x14ac:dyDescent="0.25">
      <c r="B5572" s="16" t="s">
        <v>2442</v>
      </c>
      <c r="C5572" s="16" t="s">
        <v>328</v>
      </c>
      <c r="D5572" s="16" t="s">
        <v>123</v>
      </c>
      <c r="E5572" s="16" t="s">
        <v>2443</v>
      </c>
      <c r="G5572" s="16" t="s">
        <v>2444</v>
      </c>
      <c r="H5572" s="16" t="s">
        <v>152</v>
      </c>
      <c r="I5572" s="35">
        <v>2997160734</v>
      </c>
      <c r="J5572" s="35">
        <v>1676474525.6900005</v>
      </c>
      <c r="K5572" s="36">
        <f>IFERROR((J5572/I5572),0)</f>
        <v>0.55935422704293325</v>
      </c>
      <c r="L5572" s="35">
        <v>1980322103.1600001</v>
      </c>
      <c r="M5572" s="35">
        <v>1676474525.6900005</v>
      </c>
      <c r="N5572" s="40">
        <f>M5572/L5572</f>
        <v>0.84656658783682215</v>
      </c>
      <c r="O5572" s="28"/>
      <c r="P5572" s="28"/>
      <c r="Q5572" s="28"/>
      <c r="R5572" s="28"/>
      <c r="S5572" s="25"/>
    </row>
    <row r="5573" spans="2:19" s="16" customFormat="1" outlineLevel="2" x14ac:dyDescent="0.25">
      <c r="B5573" s="16" t="s">
        <v>2442</v>
      </c>
      <c r="C5573" s="16" t="s">
        <v>328</v>
      </c>
      <c r="D5573" s="16" t="s">
        <v>123</v>
      </c>
      <c r="E5573" s="16" t="s">
        <v>2443</v>
      </c>
      <c r="G5573" s="16" t="s">
        <v>2444</v>
      </c>
      <c r="H5573" s="16" t="s">
        <v>19</v>
      </c>
      <c r="I5573" s="31">
        <v>951711088</v>
      </c>
      <c r="J5573" s="31">
        <v>951711088</v>
      </c>
      <c r="K5573" s="32">
        <f>IFERROR((J5573/I5573),0)</f>
        <v>1</v>
      </c>
      <c r="L5573" s="31"/>
      <c r="M5573" s="31"/>
      <c r="N5573" s="34"/>
      <c r="O5573" s="28"/>
      <c r="P5573" s="28"/>
      <c r="Q5573" s="28"/>
      <c r="R5573" s="28"/>
      <c r="S5573" s="25"/>
    </row>
    <row r="5574" spans="2:19" s="16" customFormat="1" outlineLevel="2" x14ac:dyDescent="0.25">
      <c r="B5574" s="16" t="s">
        <v>2442</v>
      </c>
      <c r="C5574" s="16" t="s">
        <v>328</v>
      </c>
      <c r="D5574" s="16" t="s">
        <v>123</v>
      </c>
      <c r="E5574" s="16" t="s">
        <v>2443</v>
      </c>
      <c r="G5574" s="16" t="s">
        <v>2444</v>
      </c>
      <c r="H5574" s="16" t="s">
        <v>154</v>
      </c>
      <c r="I5574" s="31">
        <v>18537</v>
      </c>
      <c r="J5574" s="31">
        <v>18537</v>
      </c>
      <c r="K5574" s="32">
        <f>IFERROR((J5574/I5574),0)</f>
        <v>1</v>
      </c>
      <c r="L5574" s="31"/>
      <c r="M5574" s="31"/>
      <c r="N5574" s="34"/>
      <c r="O5574" s="28"/>
      <c r="P5574" s="28"/>
      <c r="Q5574" s="28"/>
      <c r="R5574" s="28"/>
      <c r="S5574" s="25"/>
    </row>
    <row r="5575" spans="2:19" s="16" customFormat="1" outlineLevel="2" x14ac:dyDescent="0.25">
      <c r="B5575" s="16" t="s">
        <v>2442</v>
      </c>
      <c r="C5575" s="16" t="s">
        <v>328</v>
      </c>
      <c r="D5575" s="16" t="s">
        <v>123</v>
      </c>
      <c r="E5575" s="16" t="s">
        <v>2443</v>
      </c>
      <c r="G5575" s="16" t="s">
        <v>2444</v>
      </c>
      <c r="H5575" s="16" t="s">
        <v>331</v>
      </c>
      <c r="I5575" s="31">
        <v>74995514</v>
      </c>
      <c r="J5575" s="31">
        <v>74995514</v>
      </c>
      <c r="K5575" s="32">
        <f>IFERROR((J5575/I5575),0)</f>
        <v>1</v>
      </c>
      <c r="L5575" s="31"/>
      <c r="M5575" s="31"/>
      <c r="N5575" s="34"/>
      <c r="O5575" s="28"/>
      <c r="P5575" s="28"/>
      <c r="Q5575" s="28"/>
      <c r="R5575" s="28"/>
      <c r="S5575" s="25"/>
    </row>
    <row r="5576" spans="2:19" s="16" customFormat="1" outlineLevel="2" x14ac:dyDescent="0.25">
      <c r="B5576" s="16" t="s">
        <v>2442</v>
      </c>
      <c r="C5576" s="16" t="s">
        <v>328</v>
      </c>
      <c r="D5576" s="16" t="s">
        <v>123</v>
      </c>
      <c r="E5576" s="16" t="s">
        <v>2443</v>
      </c>
      <c r="G5576" s="16" t="s">
        <v>2444</v>
      </c>
      <c r="H5576" s="16" t="s">
        <v>231</v>
      </c>
      <c r="I5576" s="31">
        <v>455958384</v>
      </c>
      <c r="J5576" s="31">
        <v>455958384</v>
      </c>
      <c r="K5576" s="32">
        <f>IFERROR((J5576/I5576),0)</f>
        <v>1</v>
      </c>
      <c r="L5576" s="31"/>
      <c r="M5576" s="31"/>
      <c r="N5576" s="39"/>
      <c r="O5576" s="28"/>
      <c r="P5576" s="28"/>
      <c r="Q5576" s="28"/>
      <c r="R5576" s="28"/>
      <c r="S5576" s="25"/>
    </row>
    <row r="5577" spans="2:19" s="16" customFormat="1" outlineLevel="2" x14ac:dyDescent="0.25">
      <c r="B5577" s="16" t="s">
        <v>2442</v>
      </c>
      <c r="C5577" s="16" t="s">
        <v>328</v>
      </c>
      <c r="D5577" s="16" t="s">
        <v>123</v>
      </c>
      <c r="E5577" s="16" t="s">
        <v>2443</v>
      </c>
      <c r="G5577" s="16" t="s">
        <v>2444</v>
      </c>
      <c r="H5577" s="16" t="s">
        <v>155</v>
      </c>
      <c r="I5577" s="31">
        <v>-599432147</v>
      </c>
      <c r="J5577" s="31"/>
      <c r="K5577" s="32">
        <f>IFERROR((J5577/I5577),0)</f>
        <v>0</v>
      </c>
      <c r="L5577" s="31"/>
      <c r="M5577" s="31"/>
      <c r="N5577" s="34"/>
      <c r="O5577" s="28"/>
      <c r="P5577" s="28"/>
      <c r="Q5577" s="28"/>
      <c r="R5577" s="28"/>
      <c r="S5577" s="25"/>
    </row>
    <row r="5578" spans="2:19" s="16" customFormat="1" outlineLevel="1" x14ac:dyDescent="0.25">
      <c r="B5578" s="47" t="s">
        <v>7380</v>
      </c>
      <c r="C5578" s="47" t="str">
        <f>C5577</f>
        <v>ASIGNACIÓN PARA LA INVERSIÓN LOCAL SEGÚN NBI Y CUARTA, QUINTA, Y SEXTA CATEGORÍA</v>
      </c>
      <c r="D5578" s="47"/>
      <c r="E5578" s="47" t="str">
        <f>E5577</f>
        <v>18256</v>
      </c>
      <c r="F5578" s="47"/>
      <c r="G5578" s="47" t="str">
        <f>G5577</f>
        <v xml:space="preserve">EL PAUJIL                                         </v>
      </c>
      <c r="H5578" s="47" t="s">
        <v>10655</v>
      </c>
      <c r="I5578" s="51">
        <f>SUBTOTAL(9,I5572:I5577)</f>
        <v>3880412110</v>
      </c>
      <c r="J5578" s="51">
        <f>SUBTOTAL(9,J5572:J5577)</f>
        <v>3159158048.6900005</v>
      </c>
      <c r="K5578" s="49">
        <f>J5578/I5578</f>
        <v>0.81412952004471517</v>
      </c>
      <c r="L5578" s="51">
        <f>SUBTOTAL(9,L5572:L5577)</f>
        <v>1980322103.1600001</v>
      </c>
      <c r="M5578" s="51">
        <f>SUBTOTAL(9,M5572:M5577)</f>
        <v>1676474525.6900005</v>
      </c>
      <c r="N5578" s="50">
        <f>IFERROR((M5578/L5578),"N.A")</f>
        <v>0.84656658783682215</v>
      </c>
      <c r="O5578" s="28"/>
      <c r="P5578" s="28"/>
      <c r="Q5578" s="28"/>
      <c r="R5578" s="28"/>
      <c r="S5578" s="25"/>
    </row>
    <row r="5579" spans="2:19" s="16" customFormat="1" outlineLevel="2" x14ac:dyDescent="0.25">
      <c r="B5579" s="16" t="s">
        <v>2445</v>
      </c>
      <c r="C5579" s="16" t="s">
        <v>328</v>
      </c>
      <c r="D5579" s="16" t="s">
        <v>123</v>
      </c>
      <c r="E5579" s="16" t="s">
        <v>2446</v>
      </c>
      <c r="G5579" s="16" t="s">
        <v>2447</v>
      </c>
      <c r="H5579" s="16" t="s">
        <v>152</v>
      </c>
      <c r="I5579" s="35">
        <v>2758552329</v>
      </c>
      <c r="J5579" s="35">
        <v>1543007905.76</v>
      </c>
      <c r="K5579" s="36">
        <f>IFERROR((J5579/I5579),0)</f>
        <v>0.55935422704826998</v>
      </c>
      <c r="L5579" s="35">
        <v>1822665727.26</v>
      </c>
      <c r="M5579" s="35">
        <v>1543007905.76</v>
      </c>
      <c r="N5579" s="40">
        <f>M5579/L5579</f>
        <v>0.8465665879829718</v>
      </c>
      <c r="O5579" s="28"/>
      <c r="P5579" s="28"/>
      <c r="Q5579" s="28"/>
      <c r="R5579" s="28"/>
      <c r="S5579" s="25"/>
    </row>
    <row r="5580" spans="2:19" s="16" customFormat="1" outlineLevel="2" x14ac:dyDescent="0.25">
      <c r="B5580" s="16" t="s">
        <v>2445</v>
      </c>
      <c r="C5580" s="16" t="s">
        <v>328</v>
      </c>
      <c r="D5580" s="16" t="s">
        <v>123</v>
      </c>
      <c r="E5580" s="16" t="s">
        <v>2446</v>
      </c>
      <c r="G5580" s="16" t="s">
        <v>2447</v>
      </c>
      <c r="H5580" s="16" t="s">
        <v>19</v>
      </c>
      <c r="I5580" s="31">
        <v>1453521586</v>
      </c>
      <c r="J5580" s="31">
        <v>1453521586</v>
      </c>
      <c r="K5580" s="32">
        <f>IFERROR((J5580/I5580),0)</f>
        <v>1</v>
      </c>
      <c r="L5580" s="31"/>
      <c r="M5580" s="31"/>
      <c r="N5580" s="34"/>
      <c r="O5580" s="28"/>
      <c r="P5580" s="28"/>
      <c r="Q5580" s="28"/>
      <c r="R5580" s="28"/>
      <c r="S5580" s="25"/>
    </row>
    <row r="5581" spans="2:19" s="16" customFormat="1" outlineLevel="2" x14ac:dyDescent="0.25">
      <c r="B5581" s="16" t="s">
        <v>2445</v>
      </c>
      <c r="C5581" s="16" t="s">
        <v>328</v>
      </c>
      <c r="D5581" s="16" t="s">
        <v>123</v>
      </c>
      <c r="E5581" s="16" t="s">
        <v>2446</v>
      </c>
      <c r="G5581" s="16" t="s">
        <v>2447</v>
      </c>
      <c r="H5581" s="16" t="s">
        <v>154</v>
      </c>
      <c r="I5581" s="31">
        <v>17061</v>
      </c>
      <c r="J5581" s="31">
        <v>17061</v>
      </c>
      <c r="K5581" s="32">
        <f>IFERROR((J5581/I5581),0)</f>
        <v>1</v>
      </c>
      <c r="L5581" s="31"/>
      <c r="M5581" s="31"/>
      <c r="N5581" s="34"/>
      <c r="O5581" s="28"/>
      <c r="P5581" s="28"/>
      <c r="Q5581" s="28"/>
      <c r="R5581" s="28"/>
      <c r="S5581" s="25"/>
    </row>
    <row r="5582" spans="2:19" s="16" customFormat="1" outlineLevel="2" x14ac:dyDescent="0.25">
      <c r="B5582" s="16" t="s">
        <v>2445</v>
      </c>
      <c r="C5582" s="16" t="s">
        <v>328</v>
      </c>
      <c r="D5582" s="16" t="s">
        <v>123</v>
      </c>
      <c r="E5582" s="16" t="s">
        <v>2446</v>
      </c>
      <c r="G5582" s="16" t="s">
        <v>2447</v>
      </c>
      <c r="H5582" s="16" t="s">
        <v>331</v>
      </c>
      <c r="I5582" s="31">
        <v>69025010</v>
      </c>
      <c r="J5582" s="31">
        <v>69025010</v>
      </c>
      <c r="K5582" s="32">
        <f>IFERROR((J5582/I5582),0)</f>
        <v>1</v>
      </c>
      <c r="L5582" s="31"/>
      <c r="M5582" s="31"/>
      <c r="N5582" s="34"/>
      <c r="O5582" s="28"/>
      <c r="P5582" s="28"/>
      <c r="Q5582" s="28"/>
      <c r="R5582" s="28"/>
      <c r="S5582" s="25"/>
    </row>
    <row r="5583" spans="2:19" s="16" customFormat="1" outlineLevel="2" x14ac:dyDescent="0.25">
      <c r="B5583" s="16" t="s">
        <v>2445</v>
      </c>
      <c r="C5583" s="16" t="s">
        <v>328</v>
      </c>
      <c r="D5583" s="16" t="s">
        <v>123</v>
      </c>
      <c r="E5583" s="16" t="s">
        <v>2446</v>
      </c>
      <c r="G5583" s="16" t="s">
        <v>2447</v>
      </c>
      <c r="H5583" s="16" t="s">
        <v>231</v>
      </c>
      <c r="I5583" s="31">
        <v>419658862</v>
      </c>
      <c r="J5583" s="31">
        <v>419658862</v>
      </c>
      <c r="K5583" s="32">
        <f>IFERROR((J5583/I5583),0)</f>
        <v>1</v>
      </c>
      <c r="L5583" s="31"/>
      <c r="M5583" s="31"/>
      <c r="N5583" s="39"/>
      <c r="O5583" s="28"/>
      <c r="P5583" s="28"/>
      <c r="Q5583" s="28"/>
      <c r="R5583" s="28"/>
      <c r="S5583" s="25"/>
    </row>
    <row r="5584" spans="2:19" s="16" customFormat="1" outlineLevel="2" x14ac:dyDescent="0.25">
      <c r="B5584" s="16" t="s">
        <v>2445</v>
      </c>
      <c r="C5584" s="16" t="s">
        <v>328</v>
      </c>
      <c r="D5584" s="16" t="s">
        <v>123</v>
      </c>
      <c r="E5584" s="16" t="s">
        <v>2446</v>
      </c>
      <c r="G5584" s="16" t="s">
        <v>2447</v>
      </c>
      <c r="H5584" s="16" t="s">
        <v>155</v>
      </c>
      <c r="I5584" s="31">
        <v>-551710466</v>
      </c>
      <c r="J5584" s="31"/>
      <c r="K5584" s="32">
        <f>IFERROR((J5584/I5584),0)</f>
        <v>0</v>
      </c>
      <c r="L5584" s="31"/>
      <c r="M5584" s="31"/>
      <c r="N5584" s="34"/>
      <c r="O5584" s="28"/>
      <c r="P5584" s="28"/>
      <c r="Q5584" s="28"/>
      <c r="R5584" s="28"/>
      <c r="S5584" s="25"/>
    </row>
    <row r="5585" spans="2:19" s="16" customFormat="1" outlineLevel="1" x14ac:dyDescent="0.25">
      <c r="B5585" s="47" t="s">
        <v>7381</v>
      </c>
      <c r="C5585" s="47" t="str">
        <f>C5584</f>
        <v>ASIGNACIÓN PARA LA INVERSIÓN LOCAL SEGÚN NBI Y CUARTA, QUINTA, Y SEXTA CATEGORÍA</v>
      </c>
      <c r="D5585" s="47"/>
      <c r="E5585" s="47" t="str">
        <f>E5584</f>
        <v>18247</v>
      </c>
      <c r="F5585" s="47"/>
      <c r="G5585" s="47" t="str">
        <f>G5584</f>
        <v xml:space="preserve">EL DONCELLO                                       </v>
      </c>
      <c r="H5585" s="47" t="s">
        <v>10655</v>
      </c>
      <c r="I5585" s="51">
        <f>SUBTOTAL(9,I5579:I5584)</f>
        <v>4149064382</v>
      </c>
      <c r="J5585" s="51">
        <f>SUBTOTAL(9,J5579:J5584)</f>
        <v>3485230424.7600002</v>
      </c>
      <c r="K5585" s="49">
        <f>J5585/I5585</f>
        <v>0.84000393917242433</v>
      </c>
      <c r="L5585" s="51">
        <f>SUBTOTAL(9,L5579:L5584)</f>
        <v>1822665727.26</v>
      </c>
      <c r="M5585" s="51">
        <f>SUBTOTAL(9,M5579:M5584)</f>
        <v>1543007905.76</v>
      </c>
      <c r="N5585" s="50">
        <f>IFERROR((M5585/L5585),"N.A")</f>
        <v>0.8465665879829718</v>
      </c>
      <c r="O5585" s="28"/>
      <c r="P5585" s="28"/>
      <c r="Q5585" s="28"/>
      <c r="R5585" s="28"/>
      <c r="S5585" s="25"/>
    </row>
    <row r="5586" spans="2:19" s="16" customFormat="1" outlineLevel="2" x14ac:dyDescent="0.25">
      <c r="B5586" s="16" t="s">
        <v>2448</v>
      </c>
      <c r="C5586" s="16" t="s">
        <v>328</v>
      </c>
      <c r="D5586" s="16" t="s">
        <v>123</v>
      </c>
      <c r="E5586" s="16" t="s">
        <v>2449</v>
      </c>
      <c r="G5586" s="16" t="s">
        <v>2450</v>
      </c>
      <c r="H5586" s="16" t="s">
        <v>152</v>
      </c>
      <c r="I5586" s="35">
        <v>2047889417</v>
      </c>
      <c r="J5586" s="35">
        <v>1145495601.9499998</v>
      </c>
      <c r="K5586" s="36">
        <f>IFERROR((J5586/I5586),0)</f>
        <v>0.55935422705980997</v>
      </c>
      <c r="L5586" s="35">
        <v>1353107503.1799998</v>
      </c>
      <c r="M5586" s="35">
        <v>1145495601.9499998</v>
      </c>
      <c r="N5586" s="40">
        <f>M5586/L5586</f>
        <v>0.84656658784162986</v>
      </c>
      <c r="O5586" s="28"/>
      <c r="P5586" s="28"/>
      <c r="Q5586" s="28"/>
      <c r="R5586" s="28"/>
      <c r="S5586" s="25"/>
    </row>
    <row r="5587" spans="2:19" s="16" customFormat="1" outlineLevel="2" x14ac:dyDescent="0.25">
      <c r="B5587" s="16" t="s">
        <v>2448</v>
      </c>
      <c r="C5587" s="16" t="s">
        <v>328</v>
      </c>
      <c r="D5587" s="16" t="s">
        <v>123</v>
      </c>
      <c r="E5587" s="16" t="s">
        <v>2449</v>
      </c>
      <c r="G5587" s="16" t="s">
        <v>2450</v>
      </c>
      <c r="H5587" s="16" t="s">
        <v>19</v>
      </c>
      <c r="I5587" s="31">
        <v>1512225820</v>
      </c>
      <c r="J5587" s="31">
        <v>1512225820</v>
      </c>
      <c r="K5587" s="32">
        <f>IFERROR((J5587/I5587),0)</f>
        <v>1</v>
      </c>
      <c r="L5587" s="31"/>
      <c r="M5587" s="31"/>
      <c r="N5587" s="34"/>
      <c r="O5587" s="28"/>
      <c r="P5587" s="28"/>
      <c r="Q5587" s="28"/>
      <c r="R5587" s="28"/>
      <c r="S5587" s="25"/>
    </row>
    <row r="5588" spans="2:19" s="16" customFormat="1" outlineLevel="2" x14ac:dyDescent="0.25">
      <c r="B5588" s="16" t="s">
        <v>2448</v>
      </c>
      <c r="C5588" s="16" t="s">
        <v>328</v>
      </c>
      <c r="D5588" s="16" t="s">
        <v>123</v>
      </c>
      <c r="E5588" s="16" t="s">
        <v>2449</v>
      </c>
      <c r="G5588" s="16" t="s">
        <v>2450</v>
      </c>
      <c r="H5588" s="16" t="s">
        <v>154</v>
      </c>
      <c r="I5588" s="31">
        <v>12666</v>
      </c>
      <c r="J5588" s="31">
        <v>12666</v>
      </c>
      <c r="K5588" s="32">
        <f>IFERROR((J5588/I5588),0)</f>
        <v>1</v>
      </c>
      <c r="L5588" s="31"/>
      <c r="M5588" s="31"/>
      <c r="N5588" s="34"/>
      <c r="O5588" s="28"/>
      <c r="P5588" s="28"/>
      <c r="Q5588" s="28"/>
      <c r="R5588" s="28"/>
      <c r="S5588" s="25"/>
    </row>
    <row r="5589" spans="2:19" s="16" customFormat="1" outlineLevel="2" x14ac:dyDescent="0.25">
      <c r="B5589" s="16" t="s">
        <v>2448</v>
      </c>
      <c r="C5589" s="16" t="s">
        <v>328</v>
      </c>
      <c r="D5589" s="16" t="s">
        <v>123</v>
      </c>
      <c r="E5589" s="16" t="s">
        <v>2449</v>
      </c>
      <c r="G5589" s="16" t="s">
        <v>2450</v>
      </c>
      <c r="H5589" s="16" t="s">
        <v>331</v>
      </c>
      <c r="I5589" s="31">
        <v>51242670</v>
      </c>
      <c r="J5589" s="31">
        <v>51242670</v>
      </c>
      <c r="K5589" s="32">
        <f>IFERROR((J5589/I5589),0)</f>
        <v>1</v>
      </c>
      <c r="L5589" s="31"/>
      <c r="M5589" s="31"/>
      <c r="N5589" s="34"/>
      <c r="O5589" s="28"/>
      <c r="P5589" s="28"/>
      <c r="Q5589" s="28"/>
      <c r="R5589" s="28"/>
      <c r="S5589" s="25"/>
    </row>
    <row r="5590" spans="2:19" s="16" customFormat="1" outlineLevel="2" x14ac:dyDescent="0.25">
      <c r="B5590" s="16" t="s">
        <v>2448</v>
      </c>
      <c r="C5590" s="16" t="s">
        <v>328</v>
      </c>
      <c r="D5590" s="16" t="s">
        <v>123</v>
      </c>
      <c r="E5590" s="16" t="s">
        <v>2449</v>
      </c>
      <c r="G5590" s="16" t="s">
        <v>2450</v>
      </c>
      <c r="H5590" s="16" t="s">
        <v>231</v>
      </c>
      <c r="I5590" s="31">
        <v>311545637</v>
      </c>
      <c r="J5590" s="31">
        <v>311545637</v>
      </c>
      <c r="K5590" s="32">
        <f>IFERROR((J5590/I5590),0)</f>
        <v>1</v>
      </c>
      <c r="L5590" s="31"/>
      <c r="M5590" s="31"/>
      <c r="N5590" s="39"/>
      <c r="O5590" s="28"/>
      <c r="P5590" s="28"/>
      <c r="Q5590" s="28"/>
      <c r="R5590" s="28"/>
      <c r="S5590" s="25"/>
    </row>
    <row r="5591" spans="2:19" s="16" customFormat="1" outlineLevel="2" x14ac:dyDescent="0.25">
      <c r="B5591" s="16" t="s">
        <v>2448</v>
      </c>
      <c r="C5591" s="16" t="s">
        <v>328</v>
      </c>
      <c r="D5591" s="16" t="s">
        <v>123</v>
      </c>
      <c r="E5591" s="16" t="s">
        <v>2449</v>
      </c>
      <c r="G5591" s="16" t="s">
        <v>2450</v>
      </c>
      <c r="H5591" s="16" t="s">
        <v>155</v>
      </c>
      <c r="I5591" s="31">
        <v>-409577883</v>
      </c>
      <c r="J5591" s="31"/>
      <c r="K5591" s="32">
        <f>IFERROR((J5591/I5591),0)</f>
        <v>0</v>
      </c>
      <c r="L5591" s="31"/>
      <c r="M5591" s="31"/>
      <c r="N5591" s="34"/>
      <c r="O5591" s="28"/>
      <c r="P5591" s="28"/>
      <c r="Q5591" s="28"/>
      <c r="R5591" s="28"/>
      <c r="S5591" s="25"/>
    </row>
    <row r="5592" spans="2:19" s="16" customFormat="1" outlineLevel="1" x14ac:dyDescent="0.25">
      <c r="B5592" s="47" t="s">
        <v>7382</v>
      </c>
      <c r="C5592" s="47" t="str">
        <f>C5591</f>
        <v>ASIGNACIÓN PARA LA INVERSIÓN LOCAL SEGÚN NBI Y CUARTA, QUINTA, Y SEXTA CATEGORÍA</v>
      </c>
      <c r="D5592" s="47"/>
      <c r="E5592" s="47" t="str">
        <f>E5591</f>
        <v>18205</v>
      </c>
      <c r="F5592" s="47"/>
      <c r="G5592" s="47" t="str">
        <f>G5591</f>
        <v xml:space="preserve">CURILLO                                           </v>
      </c>
      <c r="H5592" s="47" t="s">
        <v>10655</v>
      </c>
      <c r="I5592" s="51">
        <f>SUBTOTAL(9,I5586:I5591)</f>
        <v>3513338327</v>
      </c>
      <c r="J5592" s="51">
        <f>SUBTOTAL(9,J5586:J5591)</f>
        <v>3020522394.9499998</v>
      </c>
      <c r="K5592" s="49">
        <f>J5592/I5592</f>
        <v>0.85973000998431881</v>
      </c>
      <c r="L5592" s="51">
        <f>SUBTOTAL(9,L5586:L5591)</f>
        <v>1353107503.1799998</v>
      </c>
      <c r="M5592" s="51">
        <f>SUBTOTAL(9,M5586:M5591)</f>
        <v>1145495601.9499998</v>
      </c>
      <c r="N5592" s="50">
        <f>IFERROR((M5592/L5592),"N.A")</f>
        <v>0.84656658784162986</v>
      </c>
      <c r="O5592" s="28"/>
      <c r="P5592" s="28"/>
      <c r="Q5592" s="28"/>
      <c r="R5592" s="28"/>
      <c r="S5592" s="25"/>
    </row>
    <row r="5593" spans="2:19" s="16" customFormat="1" outlineLevel="2" x14ac:dyDescent="0.25">
      <c r="B5593" s="16" t="s">
        <v>2451</v>
      </c>
      <c r="C5593" s="16" t="s">
        <v>328</v>
      </c>
      <c r="D5593" s="16" t="s">
        <v>123</v>
      </c>
      <c r="E5593" s="16" t="s">
        <v>2452</v>
      </c>
      <c r="G5593" s="16" t="s">
        <v>2453</v>
      </c>
      <c r="H5593" s="16" t="s">
        <v>152</v>
      </c>
      <c r="I5593" s="35">
        <v>4858998635</v>
      </c>
      <c r="J5593" s="35">
        <v>2717901425.6799998</v>
      </c>
      <c r="K5593" s="36">
        <f>IFERROR((J5593/I5593),0)</f>
        <v>0.55935422704229676</v>
      </c>
      <c r="L5593" s="35">
        <v>3210499285.5999999</v>
      </c>
      <c r="M5593" s="35">
        <v>2717901425.6799998</v>
      </c>
      <c r="N5593" s="40">
        <f>M5593/L5593</f>
        <v>0.84656658790442929</v>
      </c>
      <c r="O5593" s="28"/>
      <c r="P5593" s="28"/>
      <c r="Q5593" s="28"/>
      <c r="R5593" s="28"/>
      <c r="S5593" s="25"/>
    </row>
    <row r="5594" spans="2:19" s="16" customFormat="1" outlineLevel="2" x14ac:dyDescent="0.25">
      <c r="B5594" s="16" t="s">
        <v>2451</v>
      </c>
      <c r="C5594" s="16" t="s">
        <v>328</v>
      </c>
      <c r="D5594" s="16" t="s">
        <v>123</v>
      </c>
      <c r="E5594" s="16" t="s">
        <v>2452</v>
      </c>
      <c r="G5594" s="16" t="s">
        <v>2453</v>
      </c>
      <c r="H5594" s="16" t="s">
        <v>19</v>
      </c>
      <c r="I5594" s="31">
        <v>4108611957</v>
      </c>
      <c r="J5594" s="31">
        <v>4108611957</v>
      </c>
      <c r="K5594" s="32">
        <f>IFERROR((J5594/I5594),0)</f>
        <v>1</v>
      </c>
      <c r="L5594" s="31"/>
      <c r="M5594" s="31"/>
      <c r="N5594" s="34"/>
      <c r="O5594" s="28"/>
      <c r="P5594" s="28"/>
      <c r="Q5594" s="28"/>
      <c r="R5594" s="28"/>
      <c r="S5594" s="25"/>
    </row>
    <row r="5595" spans="2:19" s="16" customFormat="1" outlineLevel="2" x14ac:dyDescent="0.25">
      <c r="B5595" s="16" t="s">
        <v>2451</v>
      </c>
      <c r="C5595" s="16" t="s">
        <v>328</v>
      </c>
      <c r="D5595" s="16" t="s">
        <v>123</v>
      </c>
      <c r="E5595" s="16" t="s">
        <v>2452</v>
      </c>
      <c r="G5595" s="16" t="s">
        <v>2453</v>
      </c>
      <c r="H5595" s="16" t="s">
        <v>154</v>
      </c>
      <c r="I5595" s="31">
        <v>30052</v>
      </c>
      <c r="J5595" s="31">
        <v>30052</v>
      </c>
      <c r="K5595" s="32">
        <f>IFERROR((J5595/I5595),0)</f>
        <v>1</v>
      </c>
      <c r="L5595" s="31"/>
      <c r="M5595" s="31"/>
      <c r="N5595" s="34"/>
      <c r="O5595" s="28"/>
      <c r="P5595" s="28"/>
      <c r="Q5595" s="28"/>
      <c r="R5595" s="28"/>
      <c r="S5595" s="25"/>
    </row>
    <row r="5596" spans="2:19" s="16" customFormat="1" outlineLevel="2" x14ac:dyDescent="0.25">
      <c r="B5596" s="16" t="s">
        <v>2451</v>
      </c>
      <c r="C5596" s="16" t="s">
        <v>328</v>
      </c>
      <c r="D5596" s="16" t="s">
        <v>123</v>
      </c>
      <c r="E5596" s="16" t="s">
        <v>2452</v>
      </c>
      <c r="G5596" s="16" t="s">
        <v>2453</v>
      </c>
      <c r="H5596" s="16" t="s">
        <v>331</v>
      </c>
      <c r="I5596" s="31">
        <v>121582768</v>
      </c>
      <c r="J5596" s="31">
        <v>121582768</v>
      </c>
      <c r="K5596" s="32">
        <f>IFERROR((J5596/I5596),0)</f>
        <v>1</v>
      </c>
      <c r="L5596" s="31"/>
      <c r="M5596" s="31"/>
      <c r="N5596" s="34"/>
      <c r="O5596" s="28"/>
      <c r="P5596" s="28"/>
      <c r="Q5596" s="28"/>
      <c r="R5596" s="28"/>
      <c r="S5596" s="25"/>
    </row>
    <row r="5597" spans="2:19" s="16" customFormat="1" outlineLevel="2" x14ac:dyDescent="0.25">
      <c r="B5597" s="16" t="s">
        <v>2451</v>
      </c>
      <c r="C5597" s="16" t="s">
        <v>328</v>
      </c>
      <c r="D5597" s="16" t="s">
        <v>123</v>
      </c>
      <c r="E5597" s="16" t="s">
        <v>2452</v>
      </c>
      <c r="G5597" s="16" t="s">
        <v>2453</v>
      </c>
      <c r="H5597" s="16" t="s">
        <v>231</v>
      </c>
      <c r="I5597" s="31">
        <v>739199984</v>
      </c>
      <c r="J5597" s="31">
        <v>739199984</v>
      </c>
      <c r="K5597" s="32">
        <f>IFERROR((J5597/I5597),0)</f>
        <v>1</v>
      </c>
      <c r="L5597" s="31"/>
      <c r="M5597" s="31"/>
      <c r="N5597" s="39"/>
      <c r="O5597" s="28"/>
      <c r="P5597" s="28"/>
      <c r="Q5597" s="28"/>
      <c r="R5597" s="28"/>
      <c r="S5597" s="25"/>
    </row>
    <row r="5598" spans="2:19" s="16" customFormat="1" outlineLevel="2" x14ac:dyDescent="0.25">
      <c r="B5598" s="16" t="s">
        <v>2451</v>
      </c>
      <c r="C5598" s="16" t="s">
        <v>328</v>
      </c>
      <c r="D5598" s="16" t="s">
        <v>123</v>
      </c>
      <c r="E5598" s="16" t="s">
        <v>2452</v>
      </c>
      <c r="G5598" s="16" t="s">
        <v>2453</v>
      </c>
      <c r="H5598" s="16" t="s">
        <v>155</v>
      </c>
      <c r="I5598" s="31">
        <v>-971799727</v>
      </c>
      <c r="J5598" s="31"/>
      <c r="K5598" s="32">
        <f>IFERROR((J5598/I5598),0)</f>
        <v>0</v>
      </c>
      <c r="L5598" s="31"/>
      <c r="M5598" s="31"/>
      <c r="N5598" s="34"/>
      <c r="O5598" s="28"/>
      <c r="P5598" s="28"/>
      <c r="Q5598" s="28"/>
      <c r="R5598" s="28"/>
      <c r="S5598" s="25"/>
    </row>
    <row r="5599" spans="2:19" s="16" customFormat="1" outlineLevel="1" x14ac:dyDescent="0.25">
      <c r="B5599" s="47" t="s">
        <v>7383</v>
      </c>
      <c r="C5599" s="47" t="str">
        <f>C5598</f>
        <v>ASIGNACIÓN PARA LA INVERSIÓN LOCAL SEGÚN NBI Y CUARTA, QUINTA, Y SEXTA CATEGORÍA</v>
      </c>
      <c r="D5599" s="47"/>
      <c r="E5599" s="47" t="str">
        <f>E5598</f>
        <v>18150</v>
      </c>
      <c r="F5599" s="47"/>
      <c r="G5599" s="47" t="str">
        <f>G5598</f>
        <v xml:space="preserve">CARTAGENA DEL CHAIRÁ                              </v>
      </c>
      <c r="H5599" s="47" t="s">
        <v>10655</v>
      </c>
      <c r="I5599" s="51">
        <f>SUBTOTAL(9,I5593:I5598)</f>
        <v>8856623669</v>
      </c>
      <c r="J5599" s="51">
        <f>SUBTOTAL(9,J5593:J5598)</f>
        <v>7687326186.6800003</v>
      </c>
      <c r="K5599" s="49">
        <f>J5599/I5599</f>
        <v>0.86797480326359799</v>
      </c>
      <c r="L5599" s="51">
        <f>SUBTOTAL(9,L5593:L5598)</f>
        <v>3210499285.5999999</v>
      </c>
      <c r="M5599" s="51">
        <f>SUBTOTAL(9,M5593:M5598)</f>
        <v>2717901425.6799998</v>
      </c>
      <c r="N5599" s="50">
        <f>IFERROR((M5599/L5599),"N.A")</f>
        <v>0.84656658790442929</v>
      </c>
      <c r="O5599" s="28"/>
      <c r="P5599" s="28"/>
      <c r="Q5599" s="28"/>
      <c r="R5599" s="28"/>
      <c r="S5599" s="25"/>
    </row>
    <row r="5600" spans="2:19" s="16" customFormat="1" outlineLevel="2" x14ac:dyDescent="0.25">
      <c r="B5600" s="16" t="s">
        <v>2454</v>
      </c>
      <c r="C5600" s="16" t="s">
        <v>328</v>
      </c>
      <c r="D5600" s="16" t="s">
        <v>123</v>
      </c>
      <c r="E5600" s="16" t="s">
        <v>2455</v>
      </c>
      <c r="G5600" s="16" t="s">
        <v>2456</v>
      </c>
      <c r="H5600" s="16" t="s">
        <v>152</v>
      </c>
      <c r="I5600" s="35">
        <v>2687391619</v>
      </c>
      <c r="J5600" s="35">
        <v>1503203861.8199999</v>
      </c>
      <c r="K5600" s="36">
        <f>IFERROR((J5600/I5600),0)</f>
        <v>0.55935422704762106</v>
      </c>
      <c r="L5600" s="35">
        <v>1775647519.47</v>
      </c>
      <c r="M5600" s="35">
        <v>1503203861.8199999</v>
      </c>
      <c r="N5600" s="40">
        <f>M5600/L5600</f>
        <v>0.84656658787138128</v>
      </c>
      <c r="O5600" s="28"/>
      <c r="P5600" s="28"/>
      <c r="Q5600" s="28"/>
      <c r="R5600" s="28"/>
      <c r="S5600" s="25"/>
    </row>
    <row r="5601" spans="2:19" s="16" customFormat="1" outlineLevel="2" x14ac:dyDescent="0.25">
      <c r="B5601" s="16" t="s">
        <v>2454</v>
      </c>
      <c r="C5601" s="16" t="s">
        <v>328</v>
      </c>
      <c r="D5601" s="16" t="s">
        <v>123</v>
      </c>
      <c r="E5601" s="16" t="s">
        <v>2455</v>
      </c>
      <c r="G5601" s="16" t="s">
        <v>2456</v>
      </c>
      <c r="H5601" s="16" t="s">
        <v>24</v>
      </c>
      <c r="I5601" s="31">
        <v>144596279</v>
      </c>
      <c r="J5601" s="31">
        <v>144596279</v>
      </c>
      <c r="K5601" s="32">
        <f>IFERROR((J5601/I5601),0)</f>
        <v>1</v>
      </c>
      <c r="L5601" s="31"/>
      <c r="M5601" s="31"/>
      <c r="N5601" s="34"/>
      <c r="O5601" s="28"/>
      <c r="P5601" s="28"/>
      <c r="Q5601" s="28"/>
      <c r="R5601" s="28"/>
      <c r="S5601" s="25"/>
    </row>
    <row r="5602" spans="2:19" s="16" customFormat="1" outlineLevel="2" x14ac:dyDescent="0.25">
      <c r="B5602" s="16" t="s">
        <v>2454</v>
      </c>
      <c r="C5602" s="16" t="s">
        <v>328</v>
      </c>
      <c r="D5602" s="16" t="s">
        <v>123</v>
      </c>
      <c r="E5602" s="16" t="s">
        <v>2455</v>
      </c>
      <c r="G5602" s="16" t="s">
        <v>2456</v>
      </c>
      <c r="H5602" s="16" t="s">
        <v>19</v>
      </c>
      <c r="I5602" s="31">
        <v>1665492011</v>
      </c>
      <c r="J5602" s="31">
        <v>1665492011</v>
      </c>
      <c r="K5602" s="32">
        <f>IFERROR((J5602/I5602),0)</f>
        <v>1</v>
      </c>
      <c r="L5602" s="31"/>
      <c r="M5602" s="31"/>
      <c r="N5602" s="34"/>
      <c r="O5602" s="28"/>
      <c r="P5602" s="28"/>
      <c r="Q5602" s="28"/>
      <c r="R5602" s="28"/>
      <c r="S5602" s="25"/>
    </row>
    <row r="5603" spans="2:19" s="16" customFormat="1" outlineLevel="2" x14ac:dyDescent="0.25">
      <c r="B5603" s="16" t="s">
        <v>2454</v>
      </c>
      <c r="C5603" s="16" t="s">
        <v>328</v>
      </c>
      <c r="D5603" s="16" t="s">
        <v>123</v>
      </c>
      <c r="E5603" s="16" t="s">
        <v>2455</v>
      </c>
      <c r="G5603" s="16" t="s">
        <v>2456</v>
      </c>
      <c r="H5603" s="16" t="s">
        <v>154</v>
      </c>
      <c r="I5603" s="31">
        <v>16621</v>
      </c>
      <c r="J5603" s="31">
        <v>16621</v>
      </c>
      <c r="K5603" s="32">
        <f>IFERROR((J5603/I5603),0)</f>
        <v>1</v>
      </c>
      <c r="L5603" s="31"/>
      <c r="M5603" s="31"/>
      <c r="N5603" s="34"/>
      <c r="O5603" s="28"/>
      <c r="P5603" s="28"/>
      <c r="Q5603" s="28"/>
      <c r="R5603" s="28"/>
      <c r="S5603" s="25"/>
    </row>
    <row r="5604" spans="2:19" s="16" customFormat="1" outlineLevel="2" x14ac:dyDescent="0.25">
      <c r="B5604" s="16" t="s">
        <v>2454</v>
      </c>
      <c r="C5604" s="16" t="s">
        <v>328</v>
      </c>
      <c r="D5604" s="16" t="s">
        <v>123</v>
      </c>
      <c r="E5604" s="16" t="s">
        <v>2455</v>
      </c>
      <c r="G5604" s="16" t="s">
        <v>2456</v>
      </c>
      <c r="H5604" s="16" t="s">
        <v>331</v>
      </c>
      <c r="I5604" s="31">
        <v>67244413</v>
      </c>
      <c r="J5604" s="31">
        <v>67244413</v>
      </c>
      <c r="K5604" s="32">
        <f>IFERROR((J5604/I5604),0)</f>
        <v>1</v>
      </c>
      <c r="L5604" s="31"/>
      <c r="M5604" s="31"/>
      <c r="N5604" s="34"/>
      <c r="O5604" s="28"/>
      <c r="P5604" s="28"/>
      <c r="Q5604" s="28"/>
      <c r="R5604" s="28"/>
      <c r="S5604" s="25"/>
    </row>
    <row r="5605" spans="2:19" s="16" customFormat="1" outlineLevel="2" x14ac:dyDescent="0.25">
      <c r="B5605" s="16" t="s">
        <v>2454</v>
      </c>
      <c r="C5605" s="16" t="s">
        <v>328</v>
      </c>
      <c r="D5605" s="16" t="s">
        <v>123</v>
      </c>
      <c r="E5605" s="16" t="s">
        <v>2455</v>
      </c>
      <c r="G5605" s="16" t="s">
        <v>2456</v>
      </c>
      <c r="H5605" s="16" t="s">
        <v>231</v>
      </c>
      <c r="I5605" s="31">
        <v>408833175</v>
      </c>
      <c r="J5605" s="31">
        <v>408833175</v>
      </c>
      <c r="K5605" s="32">
        <f>IFERROR((J5605/I5605),0)</f>
        <v>1</v>
      </c>
      <c r="L5605" s="31"/>
      <c r="M5605" s="31"/>
      <c r="N5605" s="39"/>
      <c r="O5605" s="28"/>
      <c r="P5605" s="28"/>
      <c r="Q5605" s="28"/>
      <c r="R5605" s="28"/>
      <c r="S5605" s="25"/>
    </row>
    <row r="5606" spans="2:19" s="16" customFormat="1" outlineLevel="2" x14ac:dyDescent="0.25">
      <c r="B5606" s="16" t="s">
        <v>2454</v>
      </c>
      <c r="C5606" s="16" t="s">
        <v>328</v>
      </c>
      <c r="D5606" s="16" t="s">
        <v>123</v>
      </c>
      <c r="E5606" s="16" t="s">
        <v>2455</v>
      </c>
      <c r="G5606" s="16" t="s">
        <v>2456</v>
      </c>
      <c r="H5606" s="16" t="s">
        <v>155</v>
      </c>
      <c r="I5606" s="31">
        <v>-537478324</v>
      </c>
      <c r="J5606" s="31"/>
      <c r="K5606" s="32">
        <f>IFERROR((J5606/I5606),0)</f>
        <v>0</v>
      </c>
      <c r="L5606" s="31"/>
      <c r="M5606" s="31"/>
      <c r="N5606" s="34"/>
      <c r="O5606" s="28"/>
      <c r="P5606" s="28"/>
      <c r="Q5606" s="28"/>
      <c r="R5606" s="28"/>
      <c r="S5606" s="25"/>
    </row>
    <row r="5607" spans="2:19" s="16" customFormat="1" outlineLevel="1" x14ac:dyDescent="0.25">
      <c r="B5607" s="47" t="s">
        <v>7384</v>
      </c>
      <c r="C5607" s="47" t="str">
        <f>C5606</f>
        <v>ASIGNACIÓN PARA LA INVERSIÓN LOCAL SEGÚN NBI Y CUARTA, QUINTA, Y SEXTA CATEGORÍA</v>
      </c>
      <c r="D5607" s="47"/>
      <c r="E5607" s="47" t="str">
        <f>E5606</f>
        <v>18094</v>
      </c>
      <c r="F5607" s="47"/>
      <c r="G5607" s="47" t="str">
        <f>G5606</f>
        <v xml:space="preserve">BELÉN DE LOS ANDAQUIES                            </v>
      </c>
      <c r="H5607" s="47" t="s">
        <v>10655</v>
      </c>
      <c r="I5607" s="51">
        <f>SUBTOTAL(9,I5600:I5606)</f>
        <v>4436095794</v>
      </c>
      <c r="J5607" s="51">
        <f>SUBTOTAL(9,J5600:J5606)</f>
        <v>3789386360.8199997</v>
      </c>
      <c r="K5607" s="49">
        <f>J5607/I5607</f>
        <v>0.85421653110947215</v>
      </c>
      <c r="L5607" s="51">
        <f>SUBTOTAL(9,L5600:L5606)</f>
        <v>1775647519.47</v>
      </c>
      <c r="M5607" s="51">
        <f>SUBTOTAL(9,M5600:M5606)</f>
        <v>1503203861.8199999</v>
      </c>
      <c r="N5607" s="50">
        <f>IFERROR((M5607/L5607),"N.A")</f>
        <v>0.84656658787138128</v>
      </c>
      <c r="O5607" s="28"/>
      <c r="P5607" s="28"/>
      <c r="Q5607" s="28"/>
      <c r="R5607" s="28"/>
      <c r="S5607" s="25"/>
    </row>
    <row r="5608" spans="2:19" s="16" customFormat="1" outlineLevel="2" x14ac:dyDescent="0.25">
      <c r="B5608" s="16" t="s">
        <v>2457</v>
      </c>
      <c r="C5608" s="16" t="s">
        <v>328</v>
      </c>
      <c r="D5608" s="16" t="s">
        <v>123</v>
      </c>
      <c r="E5608" s="16" t="s">
        <v>2458</v>
      </c>
      <c r="G5608" s="16" t="s">
        <v>1051</v>
      </c>
      <c r="H5608" s="16" t="s">
        <v>152</v>
      </c>
      <c r="I5608" s="35">
        <v>1536536195</v>
      </c>
      <c r="J5608" s="35">
        <v>859468015.68999994</v>
      </c>
      <c r="K5608" s="36">
        <f>IFERROR((J5608/I5608),0)</f>
        <v>0.55935422705092863</v>
      </c>
      <c r="L5608" s="35">
        <v>1015239708.2299999</v>
      </c>
      <c r="M5608" s="35">
        <v>859468015.68999994</v>
      </c>
      <c r="N5608" s="40">
        <f>M5608/L5608</f>
        <v>0.84656658789324035</v>
      </c>
      <c r="O5608" s="28"/>
      <c r="P5608" s="28"/>
      <c r="Q5608" s="28"/>
      <c r="R5608" s="28"/>
      <c r="S5608" s="25"/>
    </row>
    <row r="5609" spans="2:19" s="16" customFormat="1" outlineLevel="2" x14ac:dyDescent="0.25">
      <c r="B5609" s="16" t="s">
        <v>2457</v>
      </c>
      <c r="C5609" s="16" t="s">
        <v>328</v>
      </c>
      <c r="D5609" s="16" t="s">
        <v>123</v>
      </c>
      <c r="E5609" s="16" t="s">
        <v>2458</v>
      </c>
      <c r="G5609" s="16" t="s">
        <v>1051</v>
      </c>
      <c r="H5609" s="16" t="s">
        <v>24</v>
      </c>
      <c r="I5609" s="31">
        <v>82687108</v>
      </c>
      <c r="J5609" s="31">
        <v>82687108</v>
      </c>
      <c r="K5609" s="32">
        <f>IFERROR((J5609/I5609),0)</f>
        <v>1</v>
      </c>
      <c r="L5609" s="31"/>
      <c r="M5609" s="31"/>
      <c r="N5609" s="34"/>
      <c r="O5609" s="28"/>
      <c r="P5609" s="28"/>
      <c r="Q5609" s="28"/>
      <c r="R5609" s="28"/>
      <c r="S5609" s="25"/>
    </row>
    <row r="5610" spans="2:19" s="16" customFormat="1" outlineLevel="2" x14ac:dyDescent="0.25">
      <c r="B5610" s="16" t="s">
        <v>2457</v>
      </c>
      <c r="C5610" s="16" t="s">
        <v>328</v>
      </c>
      <c r="D5610" s="16" t="s">
        <v>123</v>
      </c>
      <c r="E5610" s="16" t="s">
        <v>2458</v>
      </c>
      <c r="G5610" s="16" t="s">
        <v>1051</v>
      </c>
      <c r="H5610" s="16" t="s">
        <v>19</v>
      </c>
      <c r="I5610" s="31">
        <v>308327817</v>
      </c>
      <c r="J5610" s="31">
        <v>308327817</v>
      </c>
      <c r="K5610" s="32">
        <f>IFERROR((J5610/I5610),0)</f>
        <v>1</v>
      </c>
      <c r="L5610" s="31"/>
      <c r="M5610" s="31"/>
      <c r="N5610" s="34"/>
      <c r="O5610" s="28"/>
      <c r="P5610" s="28"/>
      <c r="Q5610" s="28"/>
      <c r="R5610" s="28"/>
      <c r="S5610" s="25"/>
    </row>
    <row r="5611" spans="2:19" s="16" customFormat="1" outlineLevel="2" x14ac:dyDescent="0.25">
      <c r="B5611" s="16" t="s">
        <v>2457</v>
      </c>
      <c r="C5611" s="16" t="s">
        <v>328</v>
      </c>
      <c r="D5611" s="16" t="s">
        <v>123</v>
      </c>
      <c r="E5611" s="16" t="s">
        <v>2458</v>
      </c>
      <c r="G5611" s="16" t="s">
        <v>1051</v>
      </c>
      <c r="H5611" s="16" t="s">
        <v>154</v>
      </c>
      <c r="I5611" s="31">
        <v>9503</v>
      </c>
      <c r="J5611" s="31">
        <v>9503</v>
      </c>
      <c r="K5611" s="32">
        <f>IFERROR((J5611/I5611),0)</f>
        <v>1</v>
      </c>
      <c r="L5611" s="31"/>
      <c r="M5611" s="31"/>
      <c r="N5611" s="34"/>
      <c r="O5611" s="28"/>
      <c r="P5611" s="28"/>
      <c r="Q5611" s="28"/>
      <c r="R5611" s="28"/>
      <c r="S5611" s="25"/>
    </row>
    <row r="5612" spans="2:19" s="16" customFormat="1" outlineLevel="2" x14ac:dyDescent="0.25">
      <c r="B5612" s="16" t="s">
        <v>2457</v>
      </c>
      <c r="C5612" s="16" t="s">
        <v>328</v>
      </c>
      <c r="D5612" s="16" t="s">
        <v>123</v>
      </c>
      <c r="E5612" s="16" t="s">
        <v>2458</v>
      </c>
      <c r="G5612" s="16" t="s">
        <v>1051</v>
      </c>
      <c r="H5612" s="16" t="s">
        <v>331</v>
      </c>
      <c r="I5612" s="31">
        <v>38447495</v>
      </c>
      <c r="J5612" s="31">
        <v>38447495</v>
      </c>
      <c r="K5612" s="32">
        <f>IFERROR((J5612/I5612),0)</f>
        <v>1</v>
      </c>
      <c r="L5612" s="31"/>
      <c r="M5612" s="31"/>
      <c r="N5612" s="34"/>
      <c r="O5612" s="28"/>
      <c r="P5612" s="28"/>
      <c r="Q5612" s="28"/>
      <c r="R5612" s="28"/>
      <c r="S5612" s="25"/>
    </row>
    <row r="5613" spans="2:19" s="16" customFormat="1" outlineLevel="2" x14ac:dyDescent="0.25">
      <c r="B5613" s="16" t="s">
        <v>2457</v>
      </c>
      <c r="C5613" s="16" t="s">
        <v>328</v>
      </c>
      <c r="D5613" s="16" t="s">
        <v>123</v>
      </c>
      <c r="E5613" s="16" t="s">
        <v>2458</v>
      </c>
      <c r="G5613" s="16" t="s">
        <v>1051</v>
      </c>
      <c r="H5613" s="16" t="s">
        <v>231</v>
      </c>
      <c r="I5613" s="31">
        <v>233753416</v>
      </c>
      <c r="J5613" s="31">
        <v>233753416</v>
      </c>
      <c r="K5613" s="32">
        <f>IFERROR((J5613/I5613),0)</f>
        <v>1</v>
      </c>
      <c r="L5613" s="31"/>
      <c r="M5613" s="31"/>
      <c r="N5613" s="39"/>
      <c r="O5613" s="28"/>
      <c r="P5613" s="28"/>
      <c r="Q5613" s="28"/>
      <c r="R5613" s="28"/>
      <c r="S5613" s="25"/>
    </row>
    <row r="5614" spans="2:19" s="16" customFormat="1" outlineLevel="2" x14ac:dyDescent="0.25">
      <c r="B5614" s="16" t="s">
        <v>2457</v>
      </c>
      <c r="C5614" s="16" t="s">
        <v>328</v>
      </c>
      <c r="D5614" s="16" t="s">
        <v>123</v>
      </c>
      <c r="E5614" s="16" t="s">
        <v>2458</v>
      </c>
      <c r="G5614" s="16" t="s">
        <v>1051</v>
      </c>
      <c r="H5614" s="16" t="s">
        <v>155</v>
      </c>
      <c r="I5614" s="31">
        <v>-307307239</v>
      </c>
      <c r="J5614" s="31"/>
      <c r="K5614" s="32">
        <f>IFERROR((J5614/I5614),0)</f>
        <v>0</v>
      </c>
      <c r="L5614" s="31"/>
      <c r="M5614" s="31"/>
      <c r="N5614" s="34"/>
      <c r="O5614" s="28"/>
      <c r="P5614" s="28"/>
      <c r="Q5614" s="28"/>
      <c r="R5614" s="28"/>
      <c r="S5614" s="25"/>
    </row>
    <row r="5615" spans="2:19" s="16" customFormat="1" outlineLevel="1" x14ac:dyDescent="0.25">
      <c r="B5615" s="47" t="s">
        <v>7385</v>
      </c>
      <c r="C5615" s="47" t="str">
        <f>C5614</f>
        <v>ASIGNACIÓN PARA LA INVERSIÓN LOCAL SEGÚN NBI Y CUARTA, QUINTA, Y SEXTA CATEGORÍA</v>
      </c>
      <c r="D5615" s="47"/>
      <c r="E5615" s="47" t="str">
        <f>E5614</f>
        <v>18029</v>
      </c>
      <c r="F5615" s="47"/>
      <c r="G5615" s="47" t="str">
        <f>G5614</f>
        <v xml:space="preserve">ALBANIA                                           </v>
      </c>
      <c r="H5615" s="47" t="s">
        <v>10655</v>
      </c>
      <c r="I5615" s="51">
        <f>SUBTOTAL(9,I5608:I5614)</f>
        <v>1892454295</v>
      </c>
      <c r="J5615" s="51">
        <f>SUBTOTAL(9,J5608:J5614)</f>
        <v>1522693354.6900001</v>
      </c>
      <c r="K5615" s="49">
        <f>J5615/I5615</f>
        <v>0.80461301428154175</v>
      </c>
      <c r="L5615" s="51">
        <f>SUBTOTAL(9,L5608:L5614)</f>
        <v>1015239708.2299999</v>
      </c>
      <c r="M5615" s="51">
        <f>SUBTOTAL(9,M5608:M5614)</f>
        <v>859468015.68999994</v>
      </c>
      <c r="N5615" s="50">
        <f>IFERROR((M5615/L5615),"N.A")</f>
        <v>0.84656658789324035</v>
      </c>
      <c r="O5615" s="28"/>
      <c r="P5615" s="28"/>
      <c r="Q5615" s="28"/>
      <c r="R5615" s="28"/>
      <c r="S5615" s="25"/>
    </row>
    <row r="5616" spans="2:19" s="16" customFormat="1" outlineLevel="2" x14ac:dyDescent="0.25">
      <c r="B5616" s="16" t="s">
        <v>2459</v>
      </c>
      <c r="C5616" s="16" t="s">
        <v>328</v>
      </c>
      <c r="D5616" s="16" t="s">
        <v>123</v>
      </c>
      <c r="E5616" s="16" t="s">
        <v>2460</v>
      </c>
      <c r="G5616" s="16" t="s">
        <v>2389</v>
      </c>
      <c r="H5616" s="16" t="s">
        <v>152</v>
      </c>
      <c r="I5616" s="35">
        <v>5364645421</v>
      </c>
      <c r="J5616" s="35">
        <v>3000737092.8299999</v>
      </c>
      <c r="K5616" s="36">
        <f>IFERROR((J5616/I5616),0)</f>
        <v>0.55935422704426296</v>
      </c>
      <c r="L5616" s="35">
        <v>3544596651.48</v>
      </c>
      <c r="M5616" s="35">
        <v>3000737092.8299999</v>
      </c>
      <c r="N5616" s="40">
        <f>M5616/L5616</f>
        <v>0.84656658792956918</v>
      </c>
      <c r="O5616" s="28"/>
      <c r="P5616" s="28"/>
      <c r="Q5616" s="28"/>
      <c r="R5616" s="28"/>
      <c r="S5616" s="25"/>
    </row>
    <row r="5617" spans="2:19" s="16" customFormat="1" outlineLevel="2" x14ac:dyDescent="0.25">
      <c r="B5617" s="16" t="s">
        <v>2459</v>
      </c>
      <c r="C5617" s="16" t="s">
        <v>328</v>
      </c>
      <c r="D5617" s="16" t="s">
        <v>123</v>
      </c>
      <c r="E5617" s="16" t="s">
        <v>2460</v>
      </c>
      <c r="G5617" s="16" t="s">
        <v>2389</v>
      </c>
      <c r="H5617" s="16" t="s">
        <v>19</v>
      </c>
      <c r="I5617" s="31">
        <v>5078362897</v>
      </c>
      <c r="J5617" s="31">
        <v>5078362897</v>
      </c>
      <c r="K5617" s="32">
        <f>IFERROR((J5617/I5617),0)</f>
        <v>1</v>
      </c>
      <c r="L5617" s="31"/>
      <c r="M5617" s="31"/>
      <c r="N5617" s="34"/>
      <c r="O5617" s="28"/>
      <c r="P5617" s="28"/>
      <c r="Q5617" s="28"/>
      <c r="R5617" s="28"/>
      <c r="S5617" s="25"/>
    </row>
    <row r="5618" spans="2:19" s="16" customFormat="1" outlineLevel="2" x14ac:dyDescent="0.25">
      <c r="B5618" s="16" t="s">
        <v>2459</v>
      </c>
      <c r="C5618" s="16" t="s">
        <v>328</v>
      </c>
      <c r="D5618" s="16" t="s">
        <v>123</v>
      </c>
      <c r="E5618" s="16" t="s">
        <v>2460</v>
      </c>
      <c r="G5618" s="16" t="s">
        <v>2389</v>
      </c>
      <c r="H5618" s="16" t="s">
        <v>154</v>
      </c>
      <c r="I5618" s="31">
        <v>33180</v>
      </c>
      <c r="J5618" s="31">
        <v>33180</v>
      </c>
      <c r="K5618" s="32">
        <f>IFERROR((J5618/I5618),0)</f>
        <v>1</v>
      </c>
      <c r="L5618" s="31"/>
      <c r="M5618" s="31"/>
      <c r="N5618" s="34"/>
      <c r="O5618" s="28"/>
      <c r="P5618" s="28"/>
      <c r="Q5618" s="28"/>
      <c r="R5618" s="28"/>
      <c r="S5618" s="25"/>
    </row>
    <row r="5619" spans="2:19" s="16" customFormat="1" outlineLevel="2" x14ac:dyDescent="0.25">
      <c r="B5619" s="16" t="s">
        <v>2459</v>
      </c>
      <c r="C5619" s="16" t="s">
        <v>328</v>
      </c>
      <c r="D5619" s="16" t="s">
        <v>123</v>
      </c>
      <c r="E5619" s="16" t="s">
        <v>2460</v>
      </c>
      <c r="G5619" s="16" t="s">
        <v>2389</v>
      </c>
      <c r="H5619" s="16" t="s">
        <v>331</v>
      </c>
      <c r="I5619" s="31">
        <v>134235156</v>
      </c>
      <c r="J5619" s="31">
        <v>134235156</v>
      </c>
      <c r="K5619" s="32">
        <f>IFERROR((J5619/I5619),0)</f>
        <v>1</v>
      </c>
      <c r="L5619" s="31"/>
      <c r="M5619" s="31"/>
      <c r="N5619" s="34"/>
      <c r="O5619" s="28"/>
      <c r="P5619" s="28"/>
      <c r="Q5619" s="28"/>
      <c r="R5619" s="28"/>
      <c r="S5619" s="25"/>
    </row>
    <row r="5620" spans="2:19" s="16" customFormat="1" outlineLevel="2" x14ac:dyDescent="0.25">
      <c r="B5620" s="16" t="s">
        <v>2459</v>
      </c>
      <c r="C5620" s="16" t="s">
        <v>328</v>
      </c>
      <c r="D5620" s="16" t="s">
        <v>123</v>
      </c>
      <c r="E5620" s="16" t="s">
        <v>2460</v>
      </c>
      <c r="G5620" s="16" t="s">
        <v>2389</v>
      </c>
      <c r="H5620" s="16" t="s">
        <v>231</v>
      </c>
      <c r="I5620" s="31">
        <v>816124084</v>
      </c>
      <c r="J5620" s="31">
        <v>816124084</v>
      </c>
      <c r="K5620" s="32">
        <f>IFERROR((J5620/I5620),0)</f>
        <v>1</v>
      </c>
      <c r="L5620" s="31"/>
      <c r="M5620" s="31"/>
      <c r="N5620" s="39"/>
      <c r="O5620" s="28"/>
      <c r="P5620" s="28"/>
      <c r="Q5620" s="28"/>
      <c r="R5620" s="28"/>
      <c r="S5620" s="25"/>
    </row>
    <row r="5621" spans="2:19" s="16" customFormat="1" outlineLevel="2" x14ac:dyDescent="0.25">
      <c r="B5621" s="16" t="s">
        <v>2459</v>
      </c>
      <c r="C5621" s="16" t="s">
        <v>328</v>
      </c>
      <c r="D5621" s="16" t="s">
        <v>123</v>
      </c>
      <c r="E5621" s="16" t="s">
        <v>2460</v>
      </c>
      <c r="G5621" s="16" t="s">
        <v>2389</v>
      </c>
      <c r="H5621" s="16" t="s">
        <v>155</v>
      </c>
      <c r="I5621" s="31">
        <v>-1072929084</v>
      </c>
      <c r="J5621" s="31"/>
      <c r="K5621" s="32">
        <f>IFERROR((J5621/I5621),0)</f>
        <v>0</v>
      </c>
      <c r="L5621" s="31"/>
      <c r="M5621" s="31"/>
      <c r="N5621" s="34"/>
      <c r="O5621" s="28"/>
      <c r="P5621" s="28"/>
      <c r="Q5621" s="28"/>
      <c r="R5621" s="28"/>
      <c r="S5621" s="25"/>
    </row>
    <row r="5622" spans="2:19" s="16" customFormat="1" outlineLevel="1" x14ac:dyDescent="0.25">
      <c r="B5622" s="47" t="s">
        <v>7386</v>
      </c>
      <c r="C5622" s="47" t="str">
        <f>C5621</f>
        <v>ASIGNACIÓN PARA LA INVERSIÓN LOCAL SEGÚN NBI Y CUARTA, QUINTA, Y SEXTA CATEGORÍA</v>
      </c>
      <c r="D5622" s="47"/>
      <c r="E5622" s="47" t="str">
        <f>E5621</f>
        <v>18001</v>
      </c>
      <c r="F5622" s="47"/>
      <c r="G5622" s="47" t="str">
        <f>G5621</f>
        <v xml:space="preserve">FLORENCIA                                         </v>
      </c>
      <c r="H5622" s="47" t="s">
        <v>10655</v>
      </c>
      <c r="I5622" s="51">
        <f>SUBTOTAL(9,I5616:I5621)</f>
        <v>10320471654</v>
      </c>
      <c r="J5622" s="51">
        <f>SUBTOTAL(9,J5616:J5621)</f>
        <v>9029492409.8299999</v>
      </c>
      <c r="K5622" s="49">
        <f>J5622/I5622</f>
        <v>0.87491082893777983</v>
      </c>
      <c r="L5622" s="51">
        <f>SUBTOTAL(9,L5616:L5621)</f>
        <v>3544596651.48</v>
      </c>
      <c r="M5622" s="51">
        <f>SUBTOTAL(9,M5616:M5621)</f>
        <v>3000737092.8299999</v>
      </c>
      <c r="N5622" s="50">
        <f>IFERROR((M5622/L5622),"N.A")</f>
        <v>0.84656658792956918</v>
      </c>
      <c r="O5622" s="28"/>
      <c r="P5622" s="28"/>
      <c r="Q5622" s="28"/>
      <c r="R5622" s="28"/>
      <c r="S5622" s="25"/>
    </row>
    <row r="5623" spans="2:19" s="16" customFormat="1" outlineLevel="2" x14ac:dyDescent="0.25">
      <c r="B5623" s="16" t="s">
        <v>2461</v>
      </c>
      <c r="C5623" s="16" t="s">
        <v>328</v>
      </c>
      <c r="D5623" s="16" t="s">
        <v>127</v>
      </c>
      <c r="E5623" s="16" t="s">
        <v>2462</v>
      </c>
      <c r="G5623" s="16" t="s">
        <v>2463</v>
      </c>
      <c r="H5623" s="16" t="s">
        <v>152</v>
      </c>
      <c r="I5623" s="35">
        <v>1392906218</v>
      </c>
      <c r="J5623" s="35">
        <v>779127980.90999997</v>
      </c>
      <c r="K5623" s="36">
        <f>IFERROR((J5623/I5623),0)</f>
        <v>0.55935422704100524</v>
      </c>
      <c r="L5623" s="35">
        <v>920338685.75999999</v>
      </c>
      <c r="M5623" s="35">
        <v>779127980.90999997</v>
      </c>
      <c r="N5623" s="40">
        <f>M5623/L5623</f>
        <v>0.84656658789324868</v>
      </c>
      <c r="O5623" s="28"/>
      <c r="P5623" s="28"/>
      <c r="Q5623" s="28"/>
      <c r="R5623" s="28"/>
      <c r="S5623" s="25"/>
    </row>
    <row r="5624" spans="2:19" s="16" customFormat="1" outlineLevel="2" x14ac:dyDescent="0.25">
      <c r="B5624" s="16" t="s">
        <v>2461</v>
      </c>
      <c r="C5624" s="16" t="s">
        <v>328</v>
      </c>
      <c r="D5624" s="16" t="s">
        <v>127</v>
      </c>
      <c r="E5624" s="16" t="s">
        <v>2462</v>
      </c>
      <c r="G5624" s="16" t="s">
        <v>2463</v>
      </c>
      <c r="H5624" s="16" t="s">
        <v>19</v>
      </c>
      <c r="I5624" s="31">
        <v>817877531</v>
      </c>
      <c r="J5624" s="31">
        <v>817877531</v>
      </c>
      <c r="K5624" s="32">
        <f>IFERROR((J5624/I5624),0)</f>
        <v>1</v>
      </c>
      <c r="L5624" s="31"/>
      <c r="M5624" s="31"/>
      <c r="N5624" s="34"/>
      <c r="O5624" s="28"/>
      <c r="P5624" s="28"/>
      <c r="Q5624" s="28"/>
      <c r="R5624" s="28"/>
      <c r="S5624" s="25"/>
    </row>
    <row r="5625" spans="2:19" s="16" customFormat="1" outlineLevel="2" x14ac:dyDescent="0.25">
      <c r="B5625" s="16" t="s">
        <v>2461</v>
      </c>
      <c r="C5625" s="16" t="s">
        <v>328</v>
      </c>
      <c r="D5625" s="16" t="s">
        <v>127</v>
      </c>
      <c r="E5625" s="16" t="s">
        <v>2462</v>
      </c>
      <c r="G5625" s="16" t="s">
        <v>2463</v>
      </c>
      <c r="H5625" s="16" t="s">
        <v>154</v>
      </c>
      <c r="I5625" s="31">
        <v>8615</v>
      </c>
      <c r="J5625" s="31">
        <v>8615</v>
      </c>
      <c r="K5625" s="32">
        <f>IFERROR((J5625/I5625),0)</f>
        <v>1</v>
      </c>
      <c r="L5625" s="31"/>
      <c r="M5625" s="31"/>
      <c r="N5625" s="34"/>
      <c r="O5625" s="28"/>
      <c r="P5625" s="28"/>
      <c r="Q5625" s="28"/>
      <c r="R5625" s="28"/>
      <c r="S5625" s="25"/>
    </row>
    <row r="5626" spans="2:19" s="16" customFormat="1" outlineLevel="2" x14ac:dyDescent="0.25">
      <c r="B5626" s="16" t="s">
        <v>2461</v>
      </c>
      <c r="C5626" s="16" t="s">
        <v>328</v>
      </c>
      <c r="D5626" s="16" t="s">
        <v>127</v>
      </c>
      <c r="E5626" s="16" t="s">
        <v>2462</v>
      </c>
      <c r="G5626" s="16" t="s">
        <v>2463</v>
      </c>
      <c r="H5626" s="16" t="s">
        <v>331</v>
      </c>
      <c r="I5626" s="31">
        <v>34853559</v>
      </c>
      <c r="J5626" s="31">
        <v>34853559</v>
      </c>
      <c r="K5626" s="32">
        <f>IFERROR((J5626/I5626),0)</f>
        <v>1</v>
      </c>
      <c r="L5626" s="31"/>
      <c r="M5626" s="31"/>
      <c r="N5626" s="34"/>
      <c r="O5626" s="28"/>
      <c r="P5626" s="28"/>
      <c r="Q5626" s="28"/>
      <c r="R5626" s="28"/>
      <c r="S5626" s="25"/>
    </row>
    <row r="5627" spans="2:19" s="16" customFormat="1" outlineLevel="2" x14ac:dyDescent="0.25">
      <c r="B5627" s="16" t="s">
        <v>2461</v>
      </c>
      <c r="C5627" s="16" t="s">
        <v>328</v>
      </c>
      <c r="D5627" s="16" t="s">
        <v>127</v>
      </c>
      <c r="E5627" s="16" t="s">
        <v>2462</v>
      </c>
      <c r="G5627" s="16" t="s">
        <v>2463</v>
      </c>
      <c r="H5627" s="16" t="s">
        <v>231</v>
      </c>
      <c r="I5627" s="31">
        <v>211902972</v>
      </c>
      <c r="J5627" s="31">
        <v>211902972</v>
      </c>
      <c r="K5627" s="32">
        <f>IFERROR((J5627/I5627),0)</f>
        <v>1</v>
      </c>
      <c r="L5627" s="31"/>
      <c r="M5627" s="31"/>
      <c r="N5627" s="39"/>
      <c r="O5627" s="28"/>
      <c r="P5627" s="28"/>
      <c r="Q5627" s="28"/>
      <c r="R5627" s="28"/>
      <c r="S5627" s="25"/>
    </row>
    <row r="5628" spans="2:19" s="16" customFormat="1" outlineLevel="2" x14ac:dyDescent="0.25">
      <c r="B5628" s="16" t="s">
        <v>2461</v>
      </c>
      <c r="C5628" s="16" t="s">
        <v>328</v>
      </c>
      <c r="D5628" s="16" t="s">
        <v>127</v>
      </c>
      <c r="E5628" s="16" t="s">
        <v>2462</v>
      </c>
      <c r="G5628" s="16" t="s">
        <v>2463</v>
      </c>
      <c r="H5628" s="16" t="s">
        <v>155</v>
      </c>
      <c r="I5628" s="31">
        <v>-278581244</v>
      </c>
      <c r="J5628" s="31"/>
      <c r="K5628" s="32">
        <f>IFERROR((J5628/I5628),0)</f>
        <v>0</v>
      </c>
      <c r="L5628" s="31"/>
      <c r="M5628" s="31"/>
      <c r="N5628" s="34"/>
      <c r="O5628" s="28"/>
      <c r="P5628" s="28"/>
      <c r="Q5628" s="28"/>
      <c r="R5628" s="28"/>
      <c r="S5628" s="25"/>
    </row>
    <row r="5629" spans="2:19" s="16" customFormat="1" outlineLevel="1" x14ac:dyDescent="0.25">
      <c r="B5629" s="47" t="s">
        <v>7387</v>
      </c>
      <c r="C5629" s="47" t="str">
        <f>C5628</f>
        <v>ASIGNACIÓN PARA LA INVERSIÓN LOCAL SEGÚN NBI Y CUARTA, QUINTA, Y SEXTA CATEGORÍA</v>
      </c>
      <c r="D5629" s="47"/>
      <c r="E5629" s="47" t="str">
        <f>E5628</f>
        <v>17877</v>
      </c>
      <c r="F5629" s="47"/>
      <c r="G5629" s="47" t="str">
        <f>G5628</f>
        <v xml:space="preserve">VITERBO                                           </v>
      </c>
      <c r="H5629" s="47" t="s">
        <v>10655</v>
      </c>
      <c r="I5629" s="51">
        <f>SUBTOTAL(9,I5623:I5628)</f>
        <v>2178967651</v>
      </c>
      <c r="J5629" s="51">
        <f>SUBTOTAL(9,J5623:J5628)</f>
        <v>1843770657.9099998</v>
      </c>
      <c r="K5629" s="49">
        <f>J5629/I5629</f>
        <v>0.84616706313369672</v>
      </c>
      <c r="L5629" s="51">
        <f>SUBTOTAL(9,L5623:L5628)</f>
        <v>920338685.75999999</v>
      </c>
      <c r="M5629" s="51">
        <f>SUBTOTAL(9,M5623:M5628)</f>
        <v>779127980.90999997</v>
      </c>
      <c r="N5629" s="50">
        <f>IFERROR((M5629/L5629),"N.A")</f>
        <v>0.84656658789324868</v>
      </c>
      <c r="O5629" s="28"/>
      <c r="P5629" s="28"/>
      <c r="Q5629" s="28"/>
      <c r="R5629" s="28"/>
      <c r="S5629" s="25"/>
    </row>
    <row r="5630" spans="2:19" s="16" customFormat="1" outlineLevel="2" x14ac:dyDescent="0.25">
      <c r="B5630" s="16" t="s">
        <v>2464</v>
      </c>
      <c r="C5630" s="16" t="s">
        <v>328</v>
      </c>
      <c r="D5630" s="16" t="s">
        <v>127</v>
      </c>
      <c r="E5630" s="16" t="s">
        <v>2465</v>
      </c>
      <c r="G5630" s="16" t="s">
        <v>2466</v>
      </c>
      <c r="H5630" s="16" t="s">
        <v>152</v>
      </c>
      <c r="I5630" s="35">
        <v>2336224897</v>
      </c>
      <c r="J5630" s="35">
        <v>1306777271.4700003</v>
      </c>
      <c r="K5630" s="36">
        <f>IFERROR((J5630/I5630),0)</f>
        <v>0.55935422704726023</v>
      </c>
      <c r="L5630" s="35">
        <v>1543620182.8900001</v>
      </c>
      <c r="M5630" s="35">
        <v>1306777271.4700003</v>
      </c>
      <c r="N5630" s="40">
        <f>M5630/L5630</f>
        <v>0.84656658804721163</v>
      </c>
      <c r="O5630" s="28"/>
      <c r="P5630" s="28"/>
      <c r="Q5630" s="28"/>
      <c r="R5630" s="28"/>
      <c r="S5630" s="25"/>
    </row>
    <row r="5631" spans="2:19" s="16" customFormat="1" outlineLevel="2" x14ac:dyDescent="0.25">
      <c r="B5631" s="16" t="s">
        <v>2464</v>
      </c>
      <c r="C5631" s="16" t="s">
        <v>328</v>
      </c>
      <c r="D5631" s="16" t="s">
        <v>127</v>
      </c>
      <c r="E5631" s="16" t="s">
        <v>2465</v>
      </c>
      <c r="G5631" s="16" t="s">
        <v>2466</v>
      </c>
      <c r="H5631" s="16" t="s">
        <v>19</v>
      </c>
      <c r="I5631" s="31">
        <v>1428708398</v>
      </c>
      <c r="J5631" s="31">
        <v>1428708398</v>
      </c>
      <c r="K5631" s="32">
        <f>IFERROR((J5631/I5631),0)</f>
        <v>1</v>
      </c>
      <c r="L5631" s="31"/>
      <c r="M5631" s="31"/>
      <c r="N5631" s="34"/>
      <c r="O5631" s="28"/>
      <c r="P5631" s="28"/>
      <c r="Q5631" s="28"/>
      <c r="R5631" s="28"/>
      <c r="S5631" s="25"/>
    </row>
    <row r="5632" spans="2:19" s="16" customFormat="1" outlineLevel="2" x14ac:dyDescent="0.25">
      <c r="B5632" s="16" t="s">
        <v>2464</v>
      </c>
      <c r="C5632" s="16" t="s">
        <v>328</v>
      </c>
      <c r="D5632" s="16" t="s">
        <v>127</v>
      </c>
      <c r="E5632" s="16" t="s">
        <v>2465</v>
      </c>
      <c r="G5632" s="16" t="s">
        <v>2466</v>
      </c>
      <c r="H5632" s="16" t="s">
        <v>154</v>
      </c>
      <c r="I5632" s="31">
        <v>14449</v>
      </c>
      <c r="J5632" s="31">
        <v>14449</v>
      </c>
      <c r="K5632" s="32">
        <f>IFERROR((J5632/I5632),0)</f>
        <v>1</v>
      </c>
      <c r="L5632" s="31"/>
      <c r="M5632" s="31"/>
      <c r="N5632" s="34"/>
      <c r="O5632" s="28"/>
      <c r="P5632" s="28"/>
      <c r="Q5632" s="28"/>
      <c r="R5632" s="28"/>
      <c r="S5632" s="25"/>
    </row>
    <row r="5633" spans="2:19" s="16" customFormat="1" outlineLevel="2" x14ac:dyDescent="0.25">
      <c r="B5633" s="16" t="s">
        <v>2464</v>
      </c>
      <c r="C5633" s="16" t="s">
        <v>328</v>
      </c>
      <c r="D5633" s="16" t="s">
        <v>127</v>
      </c>
      <c r="E5633" s="16" t="s">
        <v>2465</v>
      </c>
      <c r="G5633" s="16" t="s">
        <v>2466</v>
      </c>
      <c r="H5633" s="16" t="s">
        <v>331</v>
      </c>
      <c r="I5633" s="31">
        <v>58457454</v>
      </c>
      <c r="J5633" s="31">
        <v>58457454</v>
      </c>
      <c r="K5633" s="32">
        <f>IFERROR((J5633/I5633),0)</f>
        <v>1</v>
      </c>
      <c r="L5633" s="31"/>
      <c r="M5633" s="31"/>
      <c r="N5633" s="34"/>
      <c r="O5633" s="28"/>
      <c r="P5633" s="28"/>
      <c r="Q5633" s="28"/>
      <c r="R5633" s="28"/>
      <c r="S5633" s="25"/>
    </row>
    <row r="5634" spans="2:19" s="16" customFormat="1" outlineLevel="2" x14ac:dyDescent="0.25">
      <c r="B5634" s="16" t="s">
        <v>2464</v>
      </c>
      <c r="C5634" s="16" t="s">
        <v>328</v>
      </c>
      <c r="D5634" s="16" t="s">
        <v>127</v>
      </c>
      <c r="E5634" s="16" t="s">
        <v>2465</v>
      </c>
      <c r="G5634" s="16" t="s">
        <v>2466</v>
      </c>
      <c r="H5634" s="16" t="s">
        <v>231</v>
      </c>
      <c r="I5634" s="31">
        <v>355410144</v>
      </c>
      <c r="J5634" s="31">
        <v>355410144</v>
      </c>
      <c r="K5634" s="32">
        <f>IFERROR((J5634/I5634),0)</f>
        <v>1</v>
      </c>
      <c r="L5634" s="31"/>
      <c r="M5634" s="31"/>
      <c r="N5634" s="39"/>
      <c r="O5634" s="28"/>
      <c r="P5634" s="28"/>
      <c r="Q5634" s="28"/>
      <c r="R5634" s="28"/>
      <c r="S5634" s="25"/>
    </row>
    <row r="5635" spans="2:19" s="16" customFormat="1" outlineLevel="2" x14ac:dyDescent="0.25">
      <c r="B5635" s="16" t="s">
        <v>2464</v>
      </c>
      <c r="C5635" s="16" t="s">
        <v>328</v>
      </c>
      <c r="D5635" s="16" t="s">
        <v>127</v>
      </c>
      <c r="E5635" s="16" t="s">
        <v>2465</v>
      </c>
      <c r="G5635" s="16" t="s">
        <v>2466</v>
      </c>
      <c r="H5635" s="16" t="s">
        <v>155</v>
      </c>
      <c r="I5635" s="31">
        <v>-467244979</v>
      </c>
      <c r="J5635" s="31"/>
      <c r="K5635" s="32">
        <f>IFERROR((J5635/I5635),0)</f>
        <v>0</v>
      </c>
      <c r="L5635" s="31"/>
      <c r="M5635" s="31"/>
      <c r="N5635" s="34"/>
      <c r="O5635" s="28"/>
      <c r="P5635" s="28"/>
      <c r="Q5635" s="28"/>
      <c r="R5635" s="28"/>
      <c r="S5635" s="25"/>
    </row>
    <row r="5636" spans="2:19" s="16" customFormat="1" outlineLevel="1" x14ac:dyDescent="0.25">
      <c r="B5636" s="47" t="s">
        <v>7388</v>
      </c>
      <c r="C5636" s="47" t="str">
        <f>C5635</f>
        <v>ASIGNACIÓN PARA LA INVERSIÓN LOCAL SEGÚN NBI Y CUARTA, QUINTA, Y SEXTA CATEGORÍA</v>
      </c>
      <c r="D5636" s="47"/>
      <c r="E5636" s="47" t="str">
        <f>E5635</f>
        <v>17873</v>
      </c>
      <c r="F5636" s="47"/>
      <c r="G5636" s="47" t="str">
        <f>G5635</f>
        <v xml:space="preserve">VILLAMARÍA                                        </v>
      </c>
      <c r="H5636" s="47" t="s">
        <v>10655</v>
      </c>
      <c r="I5636" s="51">
        <f>SUBTOTAL(9,I5630:I5635)</f>
        <v>3711570363</v>
      </c>
      <c r="J5636" s="51">
        <f>SUBTOTAL(9,J5630:J5635)</f>
        <v>3149367716.4700003</v>
      </c>
      <c r="K5636" s="49">
        <f>J5636/I5636</f>
        <v>0.84852701375824635</v>
      </c>
      <c r="L5636" s="51">
        <f>SUBTOTAL(9,L5630:L5635)</f>
        <v>1543620182.8900001</v>
      </c>
      <c r="M5636" s="51">
        <f>SUBTOTAL(9,M5630:M5635)</f>
        <v>1306777271.4700003</v>
      </c>
      <c r="N5636" s="50">
        <f>IFERROR((M5636/L5636),"N.A")</f>
        <v>0.84656658804721163</v>
      </c>
      <c r="O5636" s="28"/>
      <c r="P5636" s="28"/>
      <c r="Q5636" s="28"/>
      <c r="R5636" s="28"/>
      <c r="S5636" s="25"/>
    </row>
    <row r="5637" spans="2:19" s="16" customFormat="1" outlineLevel="2" x14ac:dyDescent="0.25">
      <c r="B5637" s="16" t="s">
        <v>2467</v>
      </c>
      <c r="C5637" s="16" t="s">
        <v>328</v>
      </c>
      <c r="D5637" s="16" t="s">
        <v>127</v>
      </c>
      <c r="E5637" s="16" t="s">
        <v>2468</v>
      </c>
      <c r="G5637" s="16" t="s">
        <v>2469</v>
      </c>
      <c r="H5637" s="16" t="s">
        <v>152</v>
      </c>
      <c r="I5637" s="35">
        <v>1655174988</v>
      </c>
      <c r="J5637" s="35">
        <v>925829126.02999997</v>
      </c>
      <c r="K5637" s="36">
        <f>IFERROR((J5637/I5637),0)</f>
        <v>0.55935422704079674</v>
      </c>
      <c r="L5637" s="35">
        <v>1093628238.2000003</v>
      </c>
      <c r="M5637" s="35">
        <v>925829126.02999997</v>
      </c>
      <c r="N5637" s="40">
        <f>M5637/L5637</f>
        <v>0.84656658788714123</v>
      </c>
      <c r="O5637" s="28"/>
      <c r="P5637" s="28"/>
      <c r="Q5637" s="28"/>
      <c r="R5637" s="28"/>
      <c r="S5637" s="25"/>
    </row>
    <row r="5638" spans="2:19" s="16" customFormat="1" outlineLevel="2" x14ac:dyDescent="0.25">
      <c r="B5638" s="16" t="s">
        <v>2467</v>
      </c>
      <c r="C5638" s="16" t="s">
        <v>328</v>
      </c>
      <c r="D5638" s="16" t="s">
        <v>127</v>
      </c>
      <c r="E5638" s="16" t="s">
        <v>2468</v>
      </c>
      <c r="G5638" s="16" t="s">
        <v>2469</v>
      </c>
      <c r="H5638" s="16" t="s">
        <v>24</v>
      </c>
      <c r="I5638" s="31">
        <v>13743785</v>
      </c>
      <c r="J5638" s="31">
        <v>13743785</v>
      </c>
      <c r="K5638" s="32">
        <f>IFERROR((J5638/I5638),0)</f>
        <v>1</v>
      </c>
      <c r="L5638" s="31"/>
      <c r="M5638" s="31"/>
      <c r="N5638" s="34"/>
      <c r="O5638" s="28"/>
      <c r="P5638" s="28"/>
      <c r="Q5638" s="28"/>
      <c r="R5638" s="28"/>
      <c r="S5638" s="25"/>
    </row>
    <row r="5639" spans="2:19" s="16" customFormat="1" outlineLevel="2" x14ac:dyDescent="0.25">
      <c r="B5639" s="16" t="s">
        <v>2467</v>
      </c>
      <c r="C5639" s="16" t="s">
        <v>328</v>
      </c>
      <c r="D5639" s="16" t="s">
        <v>127</v>
      </c>
      <c r="E5639" s="16" t="s">
        <v>2468</v>
      </c>
      <c r="G5639" s="16" t="s">
        <v>2469</v>
      </c>
      <c r="H5639" s="16" t="s">
        <v>19</v>
      </c>
      <c r="I5639" s="31">
        <v>1516190218</v>
      </c>
      <c r="J5639" s="31">
        <v>1516190218</v>
      </c>
      <c r="K5639" s="32">
        <f>IFERROR((J5639/I5639),0)</f>
        <v>1</v>
      </c>
      <c r="L5639" s="31"/>
      <c r="M5639" s="31"/>
      <c r="N5639" s="34"/>
      <c r="O5639" s="28"/>
      <c r="P5639" s="28"/>
      <c r="Q5639" s="28"/>
      <c r="R5639" s="28"/>
      <c r="S5639" s="25"/>
    </row>
    <row r="5640" spans="2:19" s="16" customFormat="1" outlineLevel="2" x14ac:dyDescent="0.25">
      <c r="B5640" s="16" t="s">
        <v>2467</v>
      </c>
      <c r="C5640" s="16" t="s">
        <v>328</v>
      </c>
      <c r="D5640" s="16" t="s">
        <v>127</v>
      </c>
      <c r="E5640" s="16" t="s">
        <v>2468</v>
      </c>
      <c r="G5640" s="16" t="s">
        <v>2469</v>
      </c>
      <c r="H5640" s="16" t="s">
        <v>154</v>
      </c>
      <c r="I5640" s="31">
        <v>10237</v>
      </c>
      <c r="J5640" s="31">
        <v>10237</v>
      </c>
      <c r="K5640" s="32">
        <f>IFERROR((J5640/I5640),0)</f>
        <v>1</v>
      </c>
      <c r="L5640" s="31"/>
      <c r="M5640" s="31"/>
      <c r="N5640" s="34"/>
      <c r="O5640" s="28"/>
      <c r="P5640" s="28"/>
      <c r="Q5640" s="28"/>
      <c r="R5640" s="28"/>
      <c r="S5640" s="25"/>
    </row>
    <row r="5641" spans="2:19" s="16" customFormat="1" outlineLevel="2" x14ac:dyDescent="0.25">
      <c r="B5641" s="16" t="s">
        <v>2467</v>
      </c>
      <c r="C5641" s="16" t="s">
        <v>328</v>
      </c>
      <c r="D5641" s="16" t="s">
        <v>127</v>
      </c>
      <c r="E5641" s="16" t="s">
        <v>2468</v>
      </c>
      <c r="G5641" s="16" t="s">
        <v>2469</v>
      </c>
      <c r="H5641" s="16" t="s">
        <v>331</v>
      </c>
      <c r="I5641" s="31">
        <v>41416097</v>
      </c>
      <c r="J5641" s="31">
        <v>41416097</v>
      </c>
      <c r="K5641" s="32">
        <f>IFERROR((J5641/I5641),0)</f>
        <v>1</v>
      </c>
      <c r="L5641" s="31"/>
      <c r="M5641" s="31"/>
      <c r="N5641" s="34"/>
      <c r="O5641" s="28"/>
      <c r="P5641" s="28"/>
      <c r="Q5641" s="28"/>
      <c r="R5641" s="28"/>
      <c r="S5641" s="25"/>
    </row>
    <row r="5642" spans="2:19" s="16" customFormat="1" outlineLevel="2" x14ac:dyDescent="0.25">
      <c r="B5642" s="16" t="s">
        <v>2467</v>
      </c>
      <c r="C5642" s="16" t="s">
        <v>328</v>
      </c>
      <c r="D5642" s="16" t="s">
        <v>127</v>
      </c>
      <c r="E5642" s="16" t="s">
        <v>2468</v>
      </c>
      <c r="G5642" s="16" t="s">
        <v>2469</v>
      </c>
      <c r="H5642" s="16" t="s">
        <v>231</v>
      </c>
      <c r="I5642" s="31">
        <v>251801949</v>
      </c>
      <c r="J5642" s="31">
        <v>251801949</v>
      </c>
      <c r="K5642" s="32">
        <f>IFERROR((J5642/I5642),0)</f>
        <v>1</v>
      </c>
      <c r="L5642" s="31"/>
      <c r="M5642" s="31"/>
      <c r="N5642" s="39"/>
      <c r="O5642" s="28"/>
      <c r="P5642" s="28"/>
      <c r="Q5642" s="28"/>
      <c r="R5642" s="28"/>
      <c r="S5642" s="25"/>
    </row>
    <row r="5643" spans="2:19" s="16" customFormat="1" outlineLevel="2" x14ac:dyDescent="0.25">
      <c r="B5643" s="16" t="s">
        <v>2467</v>
      </c>
      <c r="C5643" s="16" t="s">
        <v>328</v>
      </c>
      <c r="D5643" s="16" t="s">
        <v>127</v>
      </c>
      <c r="E5643" s="16" t="s">
        <v>2468</v>
      </c>
      <c r="G5643" s="16" t="s">
        <v>2469</v>
      </c>
      <c r="H5643" s="16" t="s">
        <v>155</v>
      </c>
      <c r="I5643" s="31">
        <v>-331034998</v>
      </c>
      <c r="J5643" s="31"/>
      <c r="K5643" s="32">
        <f>IFERROR((J5643/I5643),0)</f>
        <v>0</v>
      </c>
      <c r="L5643" s="31"/>
      <c r="M5643" s="31"/>
      <c r="N5643" s="34"/>
      <c r="O5643" s="28"/>
      <c r="P5643" s="28"/>
      <c r="Q5643" s="28"/>
      <c r="R5643" s="28"/>
      <c r="S5643" s="25"/>
    </row>
    <row r="5644" spans="2:19" s="16" customFormat="1" outlineLevel="1" x14ac:dyDescent="0.25">
      <c r="B5644" s="47" t="s">
        <v>7389</v>
      </c>
      <c r="C5644" s="47" t="str">
        <f>C5643</f>
        <v>ASIGNACIÓN PARA LA INVERSIÓN LOCAL SEGÚN NBI Y CUARTA, QUINTA, Y SEXTA CATEGORÍA</v>
      </c>
      <c r="D5644" s="47"/>
      <c r="E5644" s="47" t="str">
        <f>E5643</f>
        <v>17867</v>
      </c>
      <c r="F5644" s="47"/>
      <c r="G5644" s="47" t="str">
        <f>G5643</f>
        <v xml:space="preserve">VICTORIA                                          </v>
      </c>
      <c r="H5644" s="47" t="s">
        <v>10655</v>
      </c>
      <c r="I5644" s="51">
        <f>SUBTOTAL(9,I5637:I5643)</f>
        <v>3147302276</v>
      </c>
      <c r="J5644" s="51">
        <f>SUBTOTAL(9,J5637:J5643)</f>
        <v>2748991412.0299997</v>
      </c>
      <c r="K5644" s="49">
        <f>J5644/I5644</f>
        <v>0.87344372130781622</v>
      </c>
      <c r="L5644" s="51">
        <f>SUBTOTAL(9,L5637:L5643)</f>
        <v>1093628238.2000003</v>
      </c>
      <c r="M5644" s="51">
        <f>SUBTOTAL(9,M5637:M5643)</f>
        <v>925829126.02999997</v>
      </c>
      <c r="N5644" s="50">
        <f>IFERROR((M5644/L5644),"N.A")</f>
        <v>0.84656658788714123</v>
      </c>
      <c r="O5644" s="28"/>
      <c r="P5644" s="28"/>
      <c r="Q5644" s="28"/>
      <c r="R5644" s="28"/>
      <c r="S5644" s="25"/>
    </row>
    <row r="5645" spans="2:19" s="16" customFormat="1" outlineLevel="2" x14ac:dyDescent="0.25">
      <c r="B5645" s="16" t="s">
        <v>2470</v>
      </c>
      <c r="C5645" s="16" t="s">
        <v>328</v>
      </c>
      <c r="D5645" s="16" t="s">
        <v>127</v>
      </c>
      <c r="E5645" s="16" t="s">
        <v>2471</v>
      </c>
      <c r="G5645" s="16" t="s">
        <v>2472</v>
      </c>
      <c r="H5645" s="16" t="s">
        <v>152</v>
      </c>
      <c r="I5645" s="35">
        <v>2242585019</v>
      </c>
      <c r="J5645" s="35">
        <v>1254399409.8800001</v>
      </c>
      <c r="K5645" s="36">
        <f>IFERROR((J5645/I5645),0)</f>
        <v>0.55935422704257354</v>
      </c>
      <c r="L5645" s="35">
        <v>1481749253.8900001</v>
      </c>
      <c r="M5645" s="35">
        <v>1254399409.8800001</v>
      </c>
      <c r="N5645" s="40">
        <f>M5645/L5645</f>
        <v>0.84656658782641936</v>
      </c>
      <c r="O5645" s="28"/>
      <c r="P5645" s="28"/>
      <c r="Q5645" s="28"/>
      <c r="R5645" s="28"/>
      <c r="S5645" s="25"/>
    </row>
    <row r="5646" spans="2:19" s="16" customFormat="1" outlineLevel="2" x14ac:dyDescent="0.25">
      <c r="B5646" s="16" t="s">
        <v>2470</v>
      </c>
      <c r="C5646" s="16" t="s">
        <v>328</v>
      </c>
      <c r="D5646" s="16" t="s">
        <v>127</v>
      </c>
      <c r="E5646" s="16" t="s">
        <v>2471</v>
      </c>
      <c r="G5646" s="16" t="s">
        <v>2472</v>
      </c>
      <c r="H5646" s="16" t="s">
        <v>19</v>
      </c>
      <c r="I5646" s="31">
        <v>4019737531</v>
      </c>
      <c r="J5646" s="31">
        <v>4019737531</v>
      </c>
      <c r="K5646" s="32">
        <f>IFERROR((J5646/I5646),0)</f>
        <v>1</v>
      </c>
      <c r="L5646" s="31"/>
      <c r="M5646" s="31"/>
      <c r="N5646" s="34"/>
      <c r="O5646" s="28"/>
      <c r="P5646" s="28"/>
      <c r="Q5646" s="28"/>
      <c r="R5646" s="28"/>
      <c r="S5646" s="25"/>
    </row>
    <row r="5647" spans="2:19" s="16" customFormat="1" outlineLevel="2" x14ac:dyDescent="0.25">
      <c r="B5647" s="16" t="s">
        <v>2470</v>
      </c>
      <c r="C5647" s="16" t="s">
        <v>328</v>
      </c>
      <c r="D5647" s="16" t="s">
        <v>127</v>
      </c>
      <c r="E5647" s="16" t="s">
        <v>2471</v>
      </c>
      <c r="G5647" s="16" t="s">
        <v>2472</v>
      </c>
      <c r="H5647" s="16" t="s">
        <v>154</v>
      </c>
      <c r="I5647" s="31">
        <v>13870</v>
      </c>
      <c r="J5647" s="31">
        <v>13870</v>
      </c>
      <c r="K5647" s="32">
        <f>IFERROR((J5647/I5647),0)</f>
        <v>1</v>
      </c>
      <c r="L5647" s="31"/>
      <c r="M5647" s="31"/>
      <c r="N5647" s="34"/>
      <c r="O5647" s="28"/>
      <c r="P5647" s="28"/>
      <c r="Q5647" s="28"/>
      <c r="R5647" s="28"/>
      <c r="S5647" s="25"/>
    </row>
    <row r="5648" spans="2:19" s="16" customFormat="1" outlineLevel="2" x14ac:dyDescent="0.25">
      <c r="B5648" s="16" t="s">
        <v>2470</v>
      </c>
      <c r="C5648" s="16" t="s">
        <v>328</v>
      </c>
      <c r="D5648" s="16" t="s">
        <v>127</v>
      </c>
      <c r="E5648" s="16" t="s">
        <v>2471</v>
      </c>
      <c r="G5648" s="16" t="s">
        <v>2472</v>
      </c>
      <c r="H5648" s="16" t="s">
        <v>331</v>
      </c>
      <c r="I5648" s="31">
        <v>56114380</v>
      </c>
      <c r="J5648" s="31">
        <v>56114380</v>
      </c>
      <c r="K5648" s="32">
        <f>IFERROR((J5648/I5648),0)</f>
        <v>1</v>
      </c>
      <c r="L5648" s="31"/>
      <c r="M5648" s="31"/>
      <c r="N5648" s="34"/>
      <c r="O5648" s="28"/>
      <c r="P5648" s="28"/>
      <c r="Q5648" s="28"/>
      <c r="R5648" s="28"/>
      <c r="S5648" s="25"/>
    </row>
    <row r="5649" spans="2:19" s="16" customFormat="1" outlineLevel="2" x14ac:dyDescent="0.25">
      <c r="B5649" s="16" t="s">
        <v>2470</v>
      </c>
      <c r="C5649" s="16" t="s">
        <v>328</v>
      </c>
      <c r="D5649" s="16" t="s">
        <v>127</v>
      </c>
      <c r="E5649" s="16" t="s">
        <v>2471</v>
      </c>
      <c r="G5649" s="16" t="s">
        <v>2472</v>
      </c>
      <c r="H5649" s="16" t="s">
        <v>231</v>
      </c>
      <c r="I5649" s="31">
        <v>341164700</v>
      </c>
      <c r="J5649" s="31">
        <v>341164700</v>
      </c>
      <c r="K5649" s="32">
        <f>IFERROR((J5649/I5649),0)</f>
        <v>1</v>
      </c>
      <c r="L5649" s="31"/>
      <c r="M5649" s="31"/>
      <c r="N5649" s="39"/>
      <c r="O5649" s="28"/>
      <c r="P5649" s="28"/>
      <c r="Q5649" s="28"/>
      <c r="R5649" s="28"/>
      <c r="S5649" s="25"/>
    </row>
    <row r="5650" spans="2:19" s="16" customFormat="1" outlineLevel="2" x14ac:dyDescent="0.25">
      <c r="B5650" s="16" t="s">
        <v>2470</v>
      </c>
      <c r="C5650" s="16" t="s">
        <v>328</v>
      </c>
      <c r="D5650" s="16" t="s">
        <v>127</v>
      </c>
      <c r="E5650" s="16" t="s">
        <v>2471</v>
      </c>
      <c r="G5650" s="16" t="s">
        <v>2472</v>
      </c>
      <c r="H5650" s="16" t="s">
        <v>155</v>
      </c>
      <c r="I5650" s="31">
        <v>-448517004</v>
      </c>
      <c r="J5650" s="31"/>
      <c r="K5650" s="32">
        <f>IFERROR((J5650/I5650),0)</f>
        <v>0</v>
      </c>
      <c r="L5650" s="31"/>
      <c r="M5650" s="31"/>
      <c r="N5650" s="34"/>
      <c r="O5650" s="28"/>
      <c r="P5650" s="28"/>
      <c r="Q5650" s="28"/>
      <c r="R5650" s="28"/>
      <c r="S5650" s="25"/>
    </row>
    <row r="5651" spans="2:19" s="16" customFormat="1" outlineLevel="1" x14ac:dyDescent="0.25">
      <c r="B5651" s="47" t="s">
        <v>7390</v>
      </c>
      <c r="C5651" s="47" t="str">
        <f>C5650</f>
        <v>ASIGNACIÓN PARA LA INVERSIÓN LOCAL SEGÚN NBI Y CUARTA, QUINTA, Y SEXTA CATEGORÍA</v>
      </c>
      <c r="D5651" s="47"/>
      <c r="E5651" s="47" t="str">
        <f>E5650</f>
        <v>17777</v>
      </c>
      <c r="F5651" s="47"/>
      <c r="G5651" s="47" t="str">
        <f>G5650</f>
        <v xml:space="preserve">SUPÍA                                             </v>
      </c>
      <c r="H5651" s="47" t="s">
        <v>10655</v>
      </c>
      <c r="I5651" s="51">
        <f>SUBTOTAL(9,I5645:I5650)</f>
        <v>6211098496</v>
      </c>
      <c r="J5651" s="51">
        <f>SUBTOTAL(9,J5645:J5650)</f>
        <v>5671429890.8800001</v>
      </c>
      <c r="K5651" s="49">
        <f>J5651/I5651</f>
        <v>0.91311221268386722</v>
      </c>
      <c r="L5651" s="51">
        <f>SUBTOTAL(9,L5645:L5650)</f>
        <v>1481749253.8900001</v>
      </c>
      <c r="M5651" s="51">
        <f>SUBTOTAL(9,M5645:M5650)</f>
        <v>1254399409.8800001</v>
      </c>
      <c r="N5651" s="50">
        <f>IFERROR((M5651/L5651),"N.A")</f>
        <v>0.84656658782641936</v>
      </c>
      <c r="O5651" s="28"/>
      <c r="P5651" s="28"/>
      <c r="Q5651" s="28"/>
      <c r="R5651" s="28"/>
      <c r="S5651" s="25"/>
    </row>
    <row r="5652" spans="2:19" s="16" customFormat="1" outlineLevel="2" x14ac:dyDescent="0.25">
      <c r="B5652" s="16" t="s">
        <v>2473</v>
      </c>
      <c r="C5652" s="16" t="s">
        <v>328</v>
      </c>
      <c r="D5652" s="16" t="s">
        <v>127</v>
      </c>
      <c r="E5652" s="16" t="s">
        <v>2474</v>
      </c>
      <c r="G5652" s="16" t="s">
        <v>2475</v>
      </c>
      <c r="H5652" s="16" t="s">
        <v>152</v>
      </c>
      <c r="I5652" s="35">
        <v>1236269714</v>
      </c>
      <c r="J5652" s="35">
        <v>691512690.31999993</v>
      </c>
      <c r="K5652" s="36">
        <f>IFERROR((J5652/I5652),0)</f>
        <v>0.55935422706634386</v>
      </c>
      <c r="L5652" s="35">
        <v>816843825.52999997</v>
      </c>
      <c r="M5652" s="35">
        <v>691512690.31999993</v>
      </c>
      <c r="N5652" s="40">
        <f>M5652/L5652</f>
        <v>0.84656658801493623</v>
      </c>
      <c r="O5652" s="28"/>
      <c r="P5652" s="28"/>
      <c r="Q5652" s="28"/>
      <c r="R5652" s="28"/>
      <c r="S5652" s="25"/>
    </row>
    <row r="5653" spans="2:19" s="16" customFormat="1" outlineLevel="2" x14ac:dyDescent="0.25">
      <c r="B5653" s="16" t="s">
        <v>2473</v>
      </c>
      <c r="C5653" s="16" t="s">
        <v>328</v>
      </c>
      <c r="D5653" s="16" t="s">
        <v>127</v>
      </c>
      <c r="E5653" s="16" t="s">
        <v>2474</v>
      </c>
      <c r="G5653" s="16" t="s">
        <v>2475</v>
      </c>
      <c r="H5653" s="16" t="s">
        <v>19</v>
      </c>
      <c r="I5653" s="31">
        <v>2496228415</v>
      </c>
      <c r="J5653" s="31">
        <v>2496228415</v>
      </c>
      <c r="K5653" s="32">
        <f>IFERROR((J5653/I5653),0)</f>
        <v>1</v>
      </c>
      <c r="L5653" s="31"/>
      <c r="M5653" s="31"/>
      <c r="N5653" s="34"/>
      <c r="O5653" s="28"/>
      <c r="P5653" s="28"/>
      <c r="Q5653" s="28"/>
      <c r="R5653" s="28"/>
      <c r="S5653" s="25"/>
    </row>
    <row r="5654" spans="2:19" s="16" customFormat="1" outlineLevel="2" x14ac:dyDescent="0.25">
      <c r="B5654" s="16" t="s">
        <v>2473</v>
      </c>
      <c r="C5654" s="16" t="s">
        <v>328</v>
      </c>
      <c r="D5654" s="16" t="s">
        <v>127</v>
      </c>
      <c r="E5654" s="16" t="s">
        <v>2474</v>
      </c>
      <c r="G5654" s="16" t="s">
        <v>2475</v>
      </c>
      <c r="H5654" s="16" t="s">
        <v>154</v>
      </c>
      <c r="I5654" s="31">
        <v>7646</v>
      </c>
      <c r="J5654" s="31">
        <v>7646</v>
      </c>
      <c r="K5654" s="32">
        <f>IFERROR((J5654/I5654),0)</f>
        <v>1</v>
      </c>
      <c r="L5654" s="31"/>
      <c r="M5654" s="31"/>
      <c r="N5654" s="34"/>
      <c r="O5654" s="28"/>
      <c r="P5654" s="28"/>
      <c r="Q5654" s="28"/>
      <c r="R5654" s="28"/>
      <c r="S5654" s="25"/>
    </row>
    <row r="5655" spans="2:19" s="16" customFormat="1" outlineLevel="2" x14ac:dyDescent="0.25">
      <c r="B5655" s="16" t="s">
        <v>2473</v>
      </c>
      <c r="C5655" s="16" t="s">
        <v>328</v>
      </c>
      <c r="D5655" s="16" t="s">
        <v>127</v>
      </c>
      <c r="E5655" s="16" t="s">
        <v>2474</v>
      </c>
      <c r="G5655" s="16" t="s">
        <v>2475</v>
      </c>
      <c r="H5655" s="16" t="s">
        <v>331</v>
      </c>
      <c r="I5655" s="31">
        <v>30934171</v>
      </c>
      <c r="J5655" s="31">
        <v>30934171</v>
      </c>
      <c r="K5655" s="32">
        <f>IFERROR((J5655/I5655),0)</f>
        <v>1</v>
      </c>
      <c r="L5655" s="31"/>
      <c r="M5655" s="31"/>
      <c r="N5655" s="34"/>
      <c r="O5655" s="28"/>
      <c r="P5655" s="28"/>
      <c r="Q5655" s="28"/>
      <c r="R5655" s="28"/>
      <c r="S5655" s="25"/>
    </row>
    <row r="5656" spans="2:19" s="16" customFormat="1" outlineLevel="2" x14ac:dyDescent="0.25">
      <c r="B5656" s="16" t="s">
        <v>2473</v>
      </c>
      <c r="C5656" s="16" t="s">
        <v>328</v>
      </c>
      <c r="D5656" s="16" t="s">
        <v>127</v>
      </c>
      <c r="E5656" s="16" t="s">
        <v>2474</v>
      </c>
      <c r="G5656" s="16" t="s">
        <v>2475</v>
      </c>
      <c r="H5656" s="16" t="s">
        <v>231</v>
      </c>
      <c r="I5656" s="31">
        <v>188073844</v>
      </c>
      <c r="J5656" s="31">
        <v>188073844</v>
      </c>
      <c r="K5656" s="32">
        <f>IFERROR((J5656/I5656),0)</f>
        <v>1</v>
      </c>
      <c r="L5656" s="31"/>
      <c r="M5656" s="31"/>
      <c r="N5656" s="39"/>
      <c r="O5656" s="28"/>
      <c r="P5656" s="28"/>
      <c r="Q5656" s="28"/>
      <c r="R5656" s="28"/>
      <c r="S5656" s="25"/>
    </row>
    <row r="5657" spans="2:19" s="16" customFormat="1" outlineLevel="2" x14ac:dyDescent="0.25">
      <c r="B5657" s="16" t="s">
        <v>2473</v>
      </c>
      <c r="C5657" s="16" t="s">
        <v>328</v>
      </c>
      <c r="D5657" s="16" t="s">
        <v>127</v>
      </c>
      <c r="E5657" s="16" t="s">
        <v>2474</v>
      </c>
      <c r="G5657" s="16" t="s">
        <v>2475</v>
      </c>
      <c r="H5657" s="16" t="s">
        <v>155</v>
      </c>
      <c r="I5657" s="31">
        <v>-247253943</v>
      </c>
      <c r="J5657" s="31"/>
      <c r="K5657" s="32">
        <f>IFERROR((J5657/I5657),0)</f>
        <v>0</v>
      </c>
      <c r="L5657" s="31"/>
      <c r="M5657" s="31"/>
      <c r="N5657" s="34"/>
      <c r="O5657" s="28"/>
      <c r="P5657" s="28"/>
      <c r="Q5657" s="28"/>
      <c r="R5657" s="28"/>
      <c r="S5657" s="25"/>
    </row>
    <row r="5658" spans="2:19" s="16" customFormat="1" outlineLevel="1" x14ac:dyDescent="0.25">
      <c r="B5658" s="47" t="s">
        <v>7391</v>
      </c>
      <c r="C5658" s="47" t="str">
        <f>C5657</f>
        <v>ASIGNACIÓN PARA LA INVERSIÓN LOCAL SEGÚN NBI Y CUARTA, QUINTA, Y SEXTA CATEGORÍA</v>
      </c>
      <c r="D5658" s="47"/>
      <c r="E5658" s="47" t="str">
        <f>E5657</f>
        <v>17665</v>
      </c>
      <c r="F5658" s="47"/>
      <c r="G5658" s="47" t="str">
        <f>G5657</f>
        <v xml:space="preserve">SAN JOSÉ                                          </v>
      </c>
      <c r="H5658" s="47" t="s">
        <v>10655</v>
      </c>
      <c r="I5658" s="51">
        <f>SUBTOTAL(9,I5652:I5657)</f>
        <v>3704259847</v>
      </c>
      <c r="J5658" s="51">
        <f>SUBTOTAL(9,J5652:J5657)</f>
        <v>3406756766.3199997</v>
      </c>
      <c r="K5658" s="49">
        <f>J5658/I5658</f>
        <v>0.91968622802718836</v>
      </c>
      <c r="L5658" s="51">
        <f>SUBTOTAL(9,L5652:L5657)</f>
        <v>816843825.52999997</v>
      </c>
      <c r="M5658" s="51">
        <f>SUBTOTAL(9,M5652:M5657)</f>
        <v>691512690.31999993</v>
      </c>
      <c r="N5658" s="50">
        <f>IFERROR((M5658/L5658),"N.A")</f>
        <v>0.84656658801493623</v>
      </c>
      <c r="O5658" s="28"/>
      <c r="P5658" s="28"/>
      <c r="Q5658" s="28"/>
      <c r="R5658" s="28"/>
      <c r="S5658" s="25"/>
    </row>
    <row r="5659" spans="2:19" s="16" customFormat="1" outlineLevel="2" x14ac:dyDescent="0.25">
      <c r="B5659" s="16" t="s">
        <v>2476</v>
      </c>
      <c r="C5659" s="16" t="s">
        <v>328</v>
      </c>
      <c r="D5659" s="16" t="s">
        <v>127</v>
      </c>
      <c r="E5659" s="16" t="s">
        <v>2477</v>
      </c>
      <c r="G5659" s="16" t="s">
        <v>2478</v>
      </c>
      <c r="H5659" s="16" t="s">
        <v>152</v>
      </c>
      <c r="I5659" s="35">
        <v>2198095003</v>
      </c>
      <c r="J5659" s="35">
        <v>1229513731.3800001</v>
      </c>
      <c r="K5659" s="36">
        <f>IFERROR((J5659/I5659),0)</f>
        <v>0.55935422704748317</v>
      </c>
      <c r="L5659" s="35">
        <v>1452353245.4400001</v>
      </c>
      <c r="M5659" s="35">
        <v>1229513731.3800001</v>
      </c>
      <c r="N5659" s="40">
        <f>M5659/L5659</f>
        <v>0.846566587874089</v>
      </c>
      <c r="O5659" s="28"/>
      <c r="P5659" s="28"/>
      <c r="Q5659" s="28"/>
      <c r="R5659" s="28"/>
      <c r="S5659" s="25"/>
    </row>
    <row r="5660" spans="2:19" s="16" customFormat="1" outlineLevel="2" x14ac:dyDescent="0.25">
      <c r="B5660" s="16" t="s">
        <v>2476</v>
      </c>
      <c r="C5660" s="16" t="s">
        <v>328</v>
      </c>
      <c r="D5660" s="16" t="s">
        <v>127</v>
      </c>
      <c r="E5660" s="16" t="s">
        <v>2477</v>
      </c>
      <c r="G5660" s="16" t="s">
        <v>2478</v>
      </c>
      <c r="H5660" s="16" t="s">
        <v>19</v>
      </c>
      <c r="I5660" s="31">
        <v>4367575997</v>
      </c>
      <c r="J5660" s="31">
        <v>4367575997</v>
      </c>
      <c r="K5660" s="32">
        <f>IFERROR((J5660/I5660),0)</f>
        <v>1</v>
      </c>
      <c r="L5660" s="31"/>
      <c r="M5660" s="31"/>
      <c r="N5660" s="34"/>
      <c r="O5660" s="28"/>
      <c r="P5660" s="28"/>
      <c r="Q5660" s="28"/>
      <c r="R5660" s="28"/>
      <c r="S5660" s="25"/>
    </row>
    <row r="5661" spans="2:19" s="16" customFormat="1" outlineLevel="2" x14ac:dyDescent="0.25">
      <c r="B5661" s="16" t="s">
        <v>2476</v>
      </c>
      <c r="C5661" s="16" t="s">
        <v>328</v>
      </c>
      <c r="D5661" s="16" t="s">
        <v>127</v>
      </c>
      <c r="E5661" s="16" t="s">
        <v>2477</v>
      </c>
      <c r="G5661" s="16" t="s">
        <v>2478</v>
      </c>
      <c r="H5661" s="16" t="s">
        <v>154</v>
      </c>
      <c r="I5661" s="31">
        <v>13595</v>
      </c>
      <c r="J5661" s="31">
        <v>13595</v>
      </c>
      <c r="K5661" s="32">
        <f>IFERROR((J5661/I5661),0)</f>
        <v>1</v>
      </c>
      <c r="L5661" s="31"/>
      <c r="M5661" s="31"/>
      <c r="N5661" s="34"/>
      <c r="O5661" s="28"/>
      <c r="P5661" s="28"/>
      <c r="Q5661" s="28"/>
      <c r="R5661" s="28"/>
      <c r="S5661" s="25"/>
    </row>
    <row r="5662" spans="2:19" s="16" customFormat="1" outlineLevel="2" x14ac:dyDescent="0.25">
      <c r="B5662" s="16" t="s">
        <v>2476</v>
      </c>
      <c r="C5662" s="16" t="s">
        <v>328</v>
      </c>
      <c r="D5662" s="16" t="s">
        <v>127</v>
      </c>
      <c r="E5662" s="16" t="s">
        <v>2477</v>
      </c>
      <c r="G5662" s="16" t="s">
        <v>2478</v>
      </c>
      <c r="H5662" s="16" t="s">
        <v>331</v>
      </c>
      <c r="I5662" s="31">
        <v>55001142</v>
      </c>
      <c r="J5662" s="31">
        <v>55001142</v>
      </c>
      <c r="K5662" s="32">
        <f>IFERROR((J5662/I5662),0)</f>
        <v>1</v>
      </c>
      <c r="L5662" s="31"/>
      <c r="M5662" s="31"/>
      <c r="N5662" s="34"/>
      <c r="O5662" s="28"/>
      <c r="P5662" s="28"/>
      <c r="Q5662" s="28"/>
      <c r="R5662" s="28"/>
      <c r="S5662" s="25"/>
    </row>
    <row r="5663" spans="2:19" s="16" customFormat="1" outlineLevel="2" x14ac:dyDescent="0.25">
      <c r="B5663" s="16" t="s">
        <v>2476</v>
      </c>
      <c r="C5663" s="16" t="s">
        <v>328</v>
      </c>
      <c r="D5663" s="16" t="s">
        <v>127</v>
      </c>
      <c r="E5663" s="16" t="s">
        <v>2477</v>
      </c>
      <c r="G5663" s="16" t="s">
        <v>2478</v>
      </c>
      <c r="H5663" s="16" t="s">
        <v>231</v>
      </c>
      <c r="I5663" s="31">
        <v>334396429</v>
      </c>
      <c r="J5663" s="31">
        <v>334396429</v>
      </c>
      <c r="K5663" s="32">
        <f>IFERROR((J5663/I5663),0)</f>
        <v>1</v>
      </c>
      <c r="L5663" s="31"/>
      <c r="M5663" s="31"/>
      <c r="N5663" s="39"/>
      <c r="O5663" s="28"/>
      <c r="P5663" s="28"/>
      <c r="Q5663" s="28"/>
      <c r="R5663" s="28"/>
      <c r="S5663" s="25"/>
    </row>
    <row r="5664" spans="2:19" s="16" customFormat="1" outlineLevel="2" x14ac:dyDescent="0.25">
      <c r="B5664" s="16" t="s">
        <v>2476</v>
      </c>
      <c r="C5664" s="16" t="s">
        <v>328</v>
      </c>
      <c r="D5664" s="16" t="s">
        <v>127</v>
      </c>
      <c r="E5664" s="16" t="s">
        <v>2477</v>
      </c>
      <c r="G5664" s="16" t="s">
        <v>2478</v>
      </c>
      <c r="H5664" s="16" t="s">
        <v>155</v>
      </c>
      <c r="I5664" s="31">
        <v>-439619001</v>
      </c>
      <c r="J5664" s="31"/>
      <c r="K5664" s="32">
        <f>IFERROR((J5664/I5664),0)</f>
        <v>0</v>
      </c>
      <c r="L5664" s="31"/>
      <c r="M5664" s="31"/>
      <c r="N5664" s="34"/>
      <c r="O5664" s="28"/>
      <c r="P5664" s="28"/>
      <c r="Q5664" s="28"/>
      <c r="R5664" s="28"/>
      <c r="S5664" s="25"/>
    </row>
    <row r="5665" spans="2:19" s="16" customFormat="1" outlineLevel="1" x14ac:dyDescent="0.25">
      <c r="B5665" s="47" t="s">
        <v>7392</v>
      </c>
      <c r="C5665" s="47" t="str">
        <f>C5664</f>
        <v>ASIGNACIÓN PARA LA INVERSIÓN LOCAL SEGÚN NBI Y CUARTA, QUINTA, Y SEXTA CATEGORÍA</v>
      </c>
      <c r="D5665" s="47"/>
      <c r="E5665" s="47" t="str">
        <f>E5664</f>
        <v>17662</v>
      </c>
      <c r="F5665" s="47"/>
      <c r="G5665" s="47" t="str">
        <f>G5664</f>
        <v xml:space="preserve">SAMANÁ                                            </v>
      </c>
      <c r="H5665" s="47" t="s">
        <v>10655</v>
      </c>
      <c r="I5665" s="51">
        <f>SUBTOTAL(9,I5659:I5664)</f>
        <v>6515463165</v>
      </c>
      <c r="J5665" s="51">
        <f>SUBTOTAL(9,J5659:J5664)</f>
        <v>5986500894.3800001</v>
      </c>
      <c r="K5665" s="49">
        <f>J5665/I5665</f>
        <v>0.91881432567042998</v>
      </c>
      <c r="L5665" s="51">
        <f>SUBTOTAL(9,L5659:L5664)</f>
        <v>1452353245.4400001</v>
      </c>
      <c r="M5665" s="51">
        <f>SUBTOTAL(9,M5659:M5664)</f>
        <v>1229513731.3800001</v>
      </c>
      <c r="N5665" s="50">
        <f>IFERROR((M5665/L5665),"N.A")</f>
        <v>0.846566587874089</v>
      </c>
      <c r="O5665" s="28"/>
      <c r="P5665" s="28"/>
      <c r="Q5665" s="28"/>
      <c r="R5665" s="28"/>
      <c r="S5665" s="25"/>
    </row>
    <row r="5666" spans="2:19" s="16" customFormat="1" outlineLevel="2" x14ac:dyDescent="0.25">
      <c r="B5666" s="16" t="s">
        <v>2479</v>
      </c>
      <c r="C5666" s="16" t="s">
        <v>328</v>
      </c>
      <c r="D5666" s="16" t="s">
        <v>127</v>
      </c>
      <c r="E5666" s="16" t="s">
        <v>2480</v>
      </c>
      <c r="G5666" s="16" t="s">
        <v>1530</v>
      </c>
      <c r="H5666" s="16" t="s">
        <v>152</v>
      </c>
      <c r="I5666" s="35">
        <v>1817925995</v>
      </c>
      <c r="J5666" s="35">
        <v>1016864589.7599999</v>
      </c>
      <c r="K5666" s="36">
        <f>IFERROR((J5666/I5666),0)</f>
        <v>0.55935422704596938</v>
      </c>
      <c r="L5666" s="35">
        <v>1201163150.3100002</v>
      </c>
      <c r="M5666" s="35">
        <v>1016864589.7599999</v>
      </c>
      <c r="N5666" s="40">
        <f>M5666/L5666</f>
        <v>0.84656658797563356</v>
      </c>
      <c r="O5666" s="28"/>
      <c r="P5666" s="28"/>
      <c r="Q5666" s="28"/>
      <c r="R5666" s="28"/>
      <c r="S5666" s="25"/>
    </row>
    <row r="5667" spans="2:19" s="16" customFormat="1" outlineLevel="2" x14ac:dyDescent="0.25">
      <c r="B5667" s="16" t="s">
        <v>2479</v>
      </c>
      <c r="C5667" s="16" t="s">
        <v>328</v>
      </c>
      <c r="D5667" s="16" t="s">
        <v>127</v>
      </c>
      <c r="E5667" s="16" t="s">
        <v>2480</v>
      </c>
      <c r="G5667" s="16" t="s">
        <v>1530</v>
      </c>
      <c r="H5667" s="16" t="s">
        <v>19</v>
      </c>
      <c r="I5667" s="31">
        <v>1586382212</v>
      </c>
      <c r="J5667" s="31">
        <v>1586382212</v>
      </c>
      <c r="K5667" s="32">
        <f>IFERROR((J5667/I5667),0)</f>
        <v>1</v>
      </c>
      <c r="L5667" s="31"/>
      <c r="M5667" s="31"/>
      <c r="N5667" s="34"/>
      <c r="O5667" s="28"/>
      <c r="P5667" s="28"/>
      <c r="Q5667" s="28"/>
      <c r="R5667" s="28"/>
      <c r="S5667" s="25"/>
    </row>
    <row r="5668" spans="2:19" s="16" customFormat="1" outlineLevel="2" x14ac:dyDescent="0.25">
      <c r="B5668" s="16" t="s">
        <v>2479</v>
      </c>
      <c r="C5668" s="16" t="s">
        <v>328</v>
      </c>
      <c r="D5668" s="16" t="s">
        <v>127</v>
      </c>
      <c r="E5668" s="16" t="s">
        <v>2480</v>
      </c>
      <c r="G5668" s="16" t="s">
        <v>1530</v>
      </c>
      <c r="H5668" s="16" t="s">
        <v>154</v>
      </c>
      <c r="I5668" s="31">
        <v>11244</v>
      </c>
      <c r="J5668" s="31">
        <v>11244</v>
      </c>
      <c r="K5668" s="32">
        <f>IFERROR((J5668/I5668),0)</f>
        <v>1</v>
      </c>
      <c r="L5668" s="31"/>
      <c r="M5668" s="31"/>
      <c r="N5668" s="34"/>
      <c r="O5668" s="28"/>
      <c r="P5668" s="28"/>
      <c r="Q5668" s="28"/>
      <c r="R5668" s="28"/>
      <c r="S5668" s="25"/>
    </row>
    <row r="5669" spans="2:19" s="16" customFormat="1" outlineLevel="2" x14ac:dyDescent="0.25">
      <c r="B5669" s="16" t="s">
        <v>2479</v>
      </c>
      <c r="C5669" s="16" t="s">
        <v>328</v>
      </c>
      <c r="D5669" s="16" t="s">
        <v>127</v>
      </c>
      <c r="E5669" s="16" t="s">
        <v>2480</v>
      </c>
      <c r="G5669" s="16" t="s">
        <v>1530</v>
      </c>
      <c r="H5669" s="16" t="s">
        <v>331</v>
      </c>
      <c r="I5669" s="31">
        <v>45488483</v>
      </c>
      <c r="J5669" s="31">
        <v>45488483</v>
      </c>
      <c r="K5669" s="32">
        <f>IFERROR((J5669/I5669),0)</f>
        <v>1</v>
      </c>
      <c r="L5669" s="31"/>
      <c r="M5669" s="31"/>
      <c r="N5669" s="34"/>
      <c r="O5669" s="28"/>
      <c r="P5669" s="28"/>
      <c r="Q5669" s="28"/>
      <c r="R5669" s="28"/>
      <c r="S5669" s="25"/>
    </row>
    <row r="5670" spans="2:19" s="16" customFormat="1" outlineLevel="2" x14ac:dyDescent="0.25">
      <c r="B5670" s="16" t="s">
        <v>2479</v>
      </c>
      <c r="C5670" s="16" t="s">
        <v>328</v>
      </c>
      <c r="D5670" s="16" t="s">
        <v>127</v>
      </c>
      <c r="E5670" s="16" t="s">
        <v>2480</v>
      </c>
      <c r="G5670" s="16" t="s">
        <v>1530</v>
      </c>
      <c r="H5670" s="16" t="s">
        <v>231</v>
      </c>
      <c r="I5670" s="31">
        <v>276561277</v>
      </c>
      <c r="J5670" s="31">
        <v>276561277</v>
      </c>
      <c r="K5670" s="32">
        <f>IFERROR((J5670/I5670),0)</f>
        <v>1</v>
      </c>
      <c r="L5670" s="31"/>
      <c r="M5670" s="31"/>
      <c r="N5670" s="39"/>
      <c r="O5670" s="28"/>
      <c r="P5670" s="28"/>
      <c r="Q5670" s="28"/>
      <c r="R5670" s="28"/>
      <c r="S5670" s="25"/>
    </row>
    <row r="5671" spans="2:19" s="16" customFormat="1" outlineLevel="2" x14ac:dyDescent="0.25">
      <c r="B5671" s="16" t="s">
        <v>2479</v>
      </c>
      <c r="C5671" s="16" t="s">
        <v>328</v>
      </c>
      <c r="D5671" s="16" t="s">
        <v>127</v>
      </c>
      <c r="E5671" s="16" t="s">
        <v>2480</v>
      </c>
      <c r="G5671" s="16" t="s">
        <v>1530</v>
      </c>
      <c r="H5671" s="16" t="s">
        <v>155</v>
      </c>
      <c r="I5671" s="31">
        <v>-363585199</v>
      </c>
      <c r="J5671" s="31"/>
      <c r="K5671" s="32">
        <f>IFERROR((J5671/I5671),0)</f>
        <v>0</v>
      </c>
      <c r="L5671" s="31"/>
      <c r="M5671" s="31"/>
      <c r="N5671" s="34"/>
      <c r="O5671" s="28"/>
      <c r="P5671" s="28"/>
      <c r="Q5671" s="28"/>
      <c r="R5671" s="28"/>
      <c r="S5671" s="25"/>
    </row>
    <row r="5672" spans="2:19" s="16" customFormat="1" outlineLevel="1" x14ac:dyDescent="0.25">
      <c r="B5672" s="47" t="s">
        <v>7393</v>
      </c>
      <c r="C5672" s="47" t="str">
        <f>C5671</f>
        <v>ASIGNACIÓN PARA LA INVERSIÓN LOCAL SEGÚN NBI Y CUARTA, QUINTA, Y SEXTA CATEGORÍA</v>
      </c>
      <c r="D5672" s="47"/>
      <c r="E5672" s="47" t="str">
        <f>E5671</f>
        <v>17653</v>
      </c>
      <c r="F5672" s="47"/>
      <c r="G5672" s="47" t="str">
        <f>G5671</f>
        <v xml:space="preserve">SALAMINA                                          </v>
      </c>
      <c r="H5672" s="47" t="s">
        <v>10655</v>
      </c>
      <c r="I5672" s="51">
        <f>SUBTOTAL(9,I5666:I5671)</f>
        <v>3362784012</v>
      </c>
      <c r="J5672" s="51">
        <f>SUBTOTAL(9,J5666:J5671)</f>
        <v>2925307805.7599998</v>
      </c>
      <c r="K5672" s="49">
        <f>J5672/I5672</f>
        <v>0.86990654033120218</v>
      </c>
      <c r="L5672" s="51">
        <f>SUBTOTAL(9,L5666:L5671)</f>
        <v>1201163150.3100002</v>
      </c>
      <c r="M5672" s="51">
        <f>SUBTOTAL(9,M5666:M5671)</f>
        <v>1016864589.7599999</v>
      </c>
      <c r="N5672" s="50">
        <f>IFERROR((M5672/L5672),"N.A")</f>
        <v>0.84656658797563356</v>
      </c>
      <c r="O5672" s="28"/>
      <c r="P5672" s="28"/>
      <c r="Q5672" s="28"/>
      <c r="R5672" s="28"/>
      <c r="S5672" s="25"/>
    </row>
    <row r="5673" spans="2:19" s="16" customFormat="1" outlineLevel="2" x14ac:dyDescent="0.25">
      <c r="B5673" s="16" t="s">
        <v>2481</v>
      </c>
      <c r="C5673" s="16" t="s">
        <v>328</v>
      </c>
      <c r="D5673" s="16" t="s">
        <v>127</v>
      </c>
      <c r="E5673" s="16" t="s">
        <v>2482</v>
      </c>
      <c r="G5673" s="16" t="s">
        <v>71</v>
      </c>
      <c r="H5673" s="16" t="s">
        <v>152</v>
      </c>
      <c r="I5673" s="35">
        <v>1542013022</v>
      </c>
      <c r="J5673" s="35">
        <v>862531502.01999998</v>
      </c>
      <c r="K5673" s="36">
        <f>IFERROR((J5673/I5673),0)</f>
        <v>0.55935422704880378</v>
      </c>
      <c r="L5673" s="35">
        <v>1018858427.1800001</v>
      </c>
      <c r="M5673" s="35">
        <v>862531502.01999998</v>
      </c>
      <c r="N5673" s="40">
        <f>M5673/L5673</f>
        <v>0.84656658767334114</v>
      </c>
      <c r="O5673" s="28"/>
      <c r="P5673" s="28"/>
      <c r="Q5673" s="28"/>
      <c r="R5673" s="28"/>
      <c r="S5673" s="25"/>
    </row>
    <row r="5674" spans="2:19" s="16" customFormat="1" outlineLevel="2" x14ac:dyDescent="0.25">
      <c r="B5674" s="16" t="s">
        <v>2481</v>
      </c>
      <c r="C5674" s="16" t="s">
        <v>328</v>
      </c>
      <c r="D5674" s="16" t="s">
        <v>127</v>
      </c>
      <c r="E5674" s="16" t="s">
        <v>2482</v>
      </c>
      <c r="G5674" s="16" t="s">
        <v>71</v>
      </c>
      <c r="H5674" s="16" t="s">
        <v>19</v>
      </c>
      <c r="I5674" s="31">
        <v>770707120</v>
      </c>
      <c r="J5674" s="31">
        <v>770707120</v>
      </c>
      <c r="K5674" s="32">
        <f>IFERROR((J5674/I5674),0)</f>
        <v>1</v>
      </c>
      <c r="L5674" s="31"/>
      <c r="M5674" s="31"/>
      <c r="N5674" s="34"/>
      <c r="O5674" s="28"/>
      <c r="P5674" s="28"/>
      <c r="Q5674" s="28"/>
      <c r="R5674" s="28"/>
      <c r="S5674" s="25"/>
    </row>
    <row r="5675" spans="2:19" s="16" customFormat="1" outlineLevel="2" x14ac:dyDescent="0.25">
      <c r="B5675" s="16" t="s">
        <v>2481</v>
      </c>
      <c r="C5675" s="16" t="s">
        <v>328</v>
      </c>
      <c r="D5675" s="16" t="s">
        <v>127</v>
      </c>
      <c r="E5675" s="16" t="s">
        <v>2482</v>
      </c>
      <c r="G5675" s="16" t="s">
        <v>71</v>
      </c>
      <c r="H5675" s="16" t="s">
        <v>154</v>
      </c>
      <c r="I5675" s="31">
        <v>9537</v>
      </c>
      <c r="J5675" s="31">
        <v>9537</v>
      </c>
      <c r="K5675" s="32">
        <f>IFERROR((J5675/I5675),0)</f>
        <v>1</v>
      </c>
      <c r="L5675" s="31"/>
      <c r="M5675" s="31"/>
      <c r="N5675" s="34"/>
      <c r="O5675" s="28"/>
      <c r="P5675" s="28"/>
      <c r="Q5675" s="28"/>
      <c r="R5675" s="28"/>
      <c r="S5675" s="25"/>
    </row>
    <row r="5676" spans="2:19" s="16" customFormat="1" outlineLevel="2" x14ac:dyDescent="0.25">
      <c r="B5676" s="16" t="s">
        <v>2481</v>
      </c>
      <c r="C5676" s="16" t="s">
        <v>328</v>
      </c>
      <c r="D5676" s="16" t="s">
        <v>127</v>
      </c>
      <c r="E5676" s="16" t="s">
        <v>2482</v>
      </c>
      <c r="G5676" s="16" t="s">
        <v>71</v>
      </c>
      <c r="H5676" s="16" t="s">
        <v>331</v>
      </c>
      <c r="I5676" s="31">
        <v>38584537</v>
      </c>
      <c r="J5676" s="31">
        <v>38584537</v>
      </c>
      <c r="K5676" s="32">
        <f>IFERROR((J5676/I5676),0)</f>
        <v>1</v>
      </c>
      <c r="L5676" s="31"/>
      <c r="M5676" s="31"/>
      <c r="N5676" s="34"/>
      <c r="O5676" s="28"/>
      <c r="P5676" s="28"/>
      <c r="Q5676" s="28"/>
      <c r="R5676" s="28"/>
      <c r="S5676" s="25"/>
    </row>
    <row r="5677" spans="2:19" s="16" customFormat="1" outlineLevel="2" x14ac:dyDescent="0.25">
      <c r="B5677" s="16" t="s">
        <v>2481</v>
      </c>
      <c r="C5677" s="16" t="s">
        <v>328</v>
      </c>
      <c r="D5677" s="16" t="s">
        <v>127</v>
      </c>
      <c r="E5677" s="16" t="s">
        <v>2482</v>
      </c>
      <c r="G5677" s="16" t="s">
        <v>71</v>
      </c>
      <c r="H5677" s="16" t="s">
        <v>29</v>
      </c>
      <c r="I5677" s="31">
        <v>213075247</v>
      </c>
      <c r="J5677" s="31">
        <v>213075247</v>
      </c>
      <c r="K5677" s="32">
        <f>IFERROR((J5677/I5677),0)</f>
        <v>1</v>
      </c>
      <c r="L5677" s="31"/>
      <c r="M5677" s="31"/>
      <c r="N5677" s="34"/>
      <c r="O5677" s="28"/>
      <c r="P5677" s="28"/>
      <c r="Q5677" s="28"/>
      <c r="R5677" s="28"/>
      <c r="S5677" s="25"/>
    </row>
    <row r="5678" spans="2:19" s="16" customFormat="1" outlineLevel="2" x14ac:dyDescent="0.25">
      <c r="B5678" s="16" t="s">
        <v>2481</v>
      </c>
      <c r="C5678" s="16" t="s">
        <v>328</v>
      </c>
      <c r="D5678" s="16" t="s">
        <v>127</v>
      </c>
      <c r="E5678" s="16" t="s">
        <v>2482</v>
      </c>
      <c r="G5678" s="16" t="s">
        <v>71</v>
      </c>
      <c r="H5678" s="16" t="s">
        <v>231</v>
      </c>
      <c r="I5678" s="31">
        <v>234586607</v>
      </c>
      <c r="J5678" s="31">
        <v>234586607</v>
      </c>
      <c r="K5678" s="32">
        <f>IFERROR((J5678/I5678),0)</f>
        <v>1</v>
      </c>
      <c r="L5678" s="31"/>
      <c r="M5678" s="31"/>
      <c r="N5678" s="39"/>
      <c r="O5678" s="28"/>
      <c r="P5678" s="28"/>
      <c r="Q5678" s="28"/>
      <c r="R5678" s="28"/>
      <c r="S5678" s="25"/>
    </row>
    <row r="5679" spans="2:19" s="16" customFormat="1" outlineLevel="2" x14ac:dyDescent="0.25">
      <c r="B5679" s="16" t="s">
        <v>2481</v>
      </c>
      <c r="C5679" s="16" t="s">
        <v>328</v>
      </c>
      <c r="D5679" s="16" t="s">
        <v>127</v>
      </c>
      <c r="E5679" s="16" t="s">
        <v>2482</v>
      </c>
      <c r="G5679" s="16" t="s">
        <v>71</v>
      </c>
      <c r="H5679" s="16" t="s">
        <v>155</v>
      </c>
      <c r="I5679" s="31">
        <v>-308402604</v>
      </c>
      <c r="J5679" s="31"/>
      <c r="K5679" s="32">
        <f>IFERROR((J5679/I5679),0)</f>
        <v>0</v>
      </c>
      <c r="L5679" s="31"/>
      <c r="M5679" s="31"/>
      <c r="N5679" s="34"/>
      <c r="O5679" s="28"/>
      <c r="P5679" s="28"/>
      <c r="Q5679" s="28"/>
      <c r="R5679" s="28"/>
      <c r="S5679" s="25"/>
    </row>
    <row r="5680" spans="2:19" s="16" customFormat="1" outlineLevel="1" x14ac:dyDescent="0.25">
      <c r="B5680" s="47" t="s">
        <v>7394</v>
      </c>
      <c r="C5680" s="47" t="str">
        <f>C5679</f>
        <v>ASIGNACIÓN PARA LA INVERSIÓN LOCAL SEGÚN NBI Y CUARTA, QUINTA, Y SEXTA CATEGORÍA</v>
      </c>
      <c r="D5680" s="47"/>
      <c r="E5680" s="47" t="str">
        <f>E5679</f>
        <v>17616</v>
      </c>
      <c r="F5680" s="47"/>
      <c r="G5680" s="47" t="str">
        <f>G5679</f>
        <v xml:space="preserve">RISARALDA                                         </v>
      </c>
      <c r="H5680" s="47" t="s">
        <v>10655</v>
      </c>
      <c r="I5680" s="51">
        <f>SUBTOTAL(9,I5673:I5679)</f>
        <v>2490573466</v>
      </c>
      <c r="J5680" s="51">
        <f>SUBTOTAL(9,J5673:J5679)</f>
        <v>2119494550.02</v>
      </c>
      <c r="K5680" s="49">
        <f>J5680/I5680</f>
        <v>0.85100663720794656</v>
      </c>
      <c r="L5680" s="51">
        <f>SUBTOTAL(9,L5673:L5679)</f>
        <v>1018858427.1800001</v>
      </c>
      <c r="M5680" s="51">
        <f>SUBTOTAL(9,M5673:M5679)</f>
        <v>862531502.01999998</v>
      </c>
      <c r="N5680" s="50">
        <f>IFERROR((M5680/L5680),"N.A")</f>
        <v>0.84656658767334114</v>
      </c>
      <c r="O5680" s="28"/>
      <c r="P5680" s="28"/>
      <c r="Q5680" s="28"/>
      <c r="R5680" s="28"/>
      <c r="S5680" s="25"/>
    </row>
    <row r="5681" spans="2:19" s="16" customFormat="1" outlineLevel="2" x14ac:dyDescent="0.25">
      <c r="B5681" s="16" t="s">
        <v>2483</v>
      </c>
      <c r="C5681" s="16" t="s">
        <v>328</v>
      </c>
      <c r="D5681" s="16" t="s">
        <v>127</v>
      </c>
      <c r="E5681" s="16" t="s">
        <v>2484</v>
      </c>
      <c r="G5681" s="16" t="s">
        <v>1760</v>
      </c>
      <c r="H5681" s="16" t="s">
        <v>152</v>
      </c>
      <c r="I5681" s="35">
        <v>2859855587</v>
      </c>
      <c r="J5681" s="35">
        <v>1599672311.2999997</v>
      </c>
      <c r="K5681" s="36">
        <f>IFERROR((J5681/I5681),0)</f>
        <v>0.5593542270356604</v>
      </c>
      <c r="L5681" s="35">
        <v>1889600102.5599995</v>
      </c>
      <c r="M5681" s="35">
        <v>1599672311.2999997</v>
      </c>
      <c r="N5681" s="40">
        <f>M5681/L5681</f>
        <v>0.84656658788956973</v>
      </c>
      <c r="O5681" s="28"/>
      <c r="P5681" s="28"/>
      <c r="Q5681" s="28"/>
      <c r="R5681" s="28"/>
      <c r="S5681" s="25"/>
    </row>
    <row r="5682" spans="2:19" s="16" customFormat="1" outlineLevel="2" x14ac:dyDescent="0.25">
      <c r="B5682" s="16" t="s">
        <v>2483</v>
      </c>
      <c r="C5682" s="16" t="s">
        <v>328</v>
      </c>
      <c r="D5682" s="16" t="s">
        <v>127</v>
      </c>
      <c r="E5682" s="16" t="s">
        <v>2484</v>
      </c>
      <c r="G5682" s="16" t="s">
        <v>1760</v>
      </c>
      <c r="H5682" s="16" t="s">
        <v>24</v>
      </c>
      <c r="I5682" s="31">
        <v>64650570</v>
      </c>
      <c r="J5682" s="31">
        <v>64650570</v>
      </c>
      <c r="K5682" s="32">
        <f>IFERROR((J5682/I5682),0)</f>
        <v>1</v>
      </c>
      <c r="L5682" s="31"/>
      <c r="M5682" s="31"/>
      <c r="N5682" s="34"/>
      <c r="O5682" s="28"/>
      <c r="P5682" s="28"/>
      <c r="Q5682" s="28"/>
      <c r="R5682" s="28"/>
      <c r="S5682" s="25"/>
    </row>
    <row r="5683" spans="2:19" s="16" customFormat="1" outlineLevel="2" x14ac:dyDescent="0.25">
      <c r="B5683" s="16" t="s">
        <v>2483</v>
      </c>
      <c r="C5683" s="16" t="s">
        <v>328</v>
      </c>
      <c r="D5683" s="16" t="s">
        <v>127</v>
      </c>
      <c r="E5683" s="16" t="s">
        <v>2484</v>
      </c>
      <c r="G5683" s="16" t="s">
        <v>1760</v>
      </c>
      <c r="H5683" s="16" t="s">
        <v>19</v>
      </c>
      <c r="I5683" s="31">
        <v>1696324239</v>
      </c>
      <c r="J5683" s="31">
        <v>1696324239</v>
      </c>
      <c r="K5683" s="32">
        <f>IFERROR((J5683/I5683),0)</f>
        <v>1</v>
      </c>
      <c r="L5683" s="31"/>
      <c r="M5683" s="31"/>
      <c r="N5683" s="34"/>
      <c r="O5683" s="28"/>
      <c r="P5683" s="28"/>
      <c r="Q5683" s="28"/>
      <c r="R5683" s="28"/>
      <c r="S5683" s="25"/>
    </row>
    <row r="5684" spans="2:19" s="16" customFormat="1" outlineLevel="2" x14ac:dyDescent="0.25">
      <c r="B5684" s="16" t="s">
        <v>2483</v>
      </c>
      <c r="C5684" s="16" t="s">
        <v>328</v>
      </c>
      <c r="D5684" s="16" t="s">
        <v>127</v>
      </c>
      <c r="E5684" s="16" t="s">
        <v>2484</v>
      </c>
      <c r="G5684" s="16" t="s">
        <v>1760</v>
      </c>
      <c r="H5684" s="16" t="s">
        <v>154</v>
      </c>
      <c r="I5684" s="31">
        <v>17688</v>
      </c>
      <c r="J5684" s="31">
        <v>17688</v>
      </c>
      <c r="K5684" s="32">
        <f>IFERROR((J5684/I5684),0)</f>
        <v>1</v>
      </c>
      <c r="L5684" s="31"/>
      <c r="M5684" s="31"/>
      <c r="N5684" s="34"/>
      <c r="O5684" s="28"/>
      <c r="P5684" s="28"/>
      <c r="Q5684" s="28"/>
      <c r="R5684" s="28"/>
      <c r="S5684" s="25"/>
    </row>
    <row r="5685" spans="2:19" s="16" customFormat="1" outlineLevel="2" x14ac:dyDescent="0.25">
      <c r="B5685" s="16" t="s">
        <v>2483</v>
      </c>
      <c r="C5685" s="16" t="s">
        <v>328</v>
      </c>
      <c r="D5685" s="16" t="s">
        <v>127</v>
      </c>
      <c r="E5685" s="16" t="s">
        <v>2484</v>
      </c>
      <c r="G5685" s="16" t="s">
        <v>1760</v>
      </c>
      <c r="H5685" s="16" t="s">
        <v>331</v>
      </c>
      <c r="I5685" s="31">
        <v>71559839</v>
      </c>
      <c r="J5685" s="31">
        <v>71559839</v>
      </c>
      <c r="K5685" s="32">
        <f>IFERROR((J5685/I5685),0)</f>
        <v>1</v>
      </c>
      <c r="L5685" s="31"/>
      <c r="M5685" s="31"/>
      <c r="N5685" s="34"/>
      <c r="O5685" s="28"/>
      <c r="P5685" s="28"/>
      <c r="Q5685" s="28"/>
      <c r="R5685" s="28"/>
      <c r="S5685" s="25"/>
    </row>
    <row r="5686" spans="2:19" s="16" customFormat="1" outlineLevel="2" x14ac:dyDescent="0.25">
      <c r="B5686" s="16" t="s">
        <v>2483</v>
      </c>
      <c r="C5686" s="16" t="s">
        <v>328</v>
      </c>
      <c r="D5686" s="16" t="s">
        <v>127</v>
      </c>
      <c r="E5686" s="16" t="s">
        <v>2484</v>
      </c>
      <c r="G5686" s="16" t="s">
        <v>1760</v>
      </c>
      <c r="H5686" s="16" t="s">
        <v>29</v>
      </c>
      <c r="I5686" s="31">
        <v>285607319</v>
      </c>
      <c r="J5686" s="31">
        <v>285607319</v>
      </c>
      <c r="K5686" s="32">
        <f>IFERROR((J5686/I5686),0)</f>
        <v>1</v>
      </c>
      <c r="L5686" s="31"/>
      <c r="M5686" s="31"/>
      <c r="N5686" s="34"/>
      <c r="O5686" s="28"/>
      <c r="P5686" s="28"/>
      <c r="Q5686" s="28"/>
      <c r="R5686" s="28"/>
      <c r="S5686" s="25"/>
    </row>
    <row r="5687" spans="2:19" s="16" customFormat="1" outlineLevel="2" x14ac:dyDescent="0.25">
      <c r="B5687" s="16" t="s">
        <v>2483</v>
      </c>
      <c r="C5687" s="16" t="s">
        <v>328</v>
      </c>
      <c r="D5687" s="16" t="s">
        <v>127</v>
      </c>
      <c r="E5687" s="16" t="s">
        <v>2484</v>
      </c>
      <c r="G5687" s="16" t="s">
        <v>1760</v>
      </c>
      <c r="H5687" s="16" t="s">
        <v>231</v>
      </c>
      <c r="I5687" s="31">
        <v>435070137</v>
      </c>
      <c r="J5687" s="31">
        <v>435070137</v>
      </c>
      <c r="K5687" s="32">
        <f>IFERROR((J5687/I5687),0)</f>
        <v>1</v>
      </c>
      <c r="L5687" s="31"/>
      <c r="M5687" s="31"/>
      <c r="N5687" s="39"/>
      <c r="O5687" s="28"/>
      <c r="P5687" s="28"/>
      <c r="Q5687" s="28"/>
      <c r="R5687" s="28"/>
      <c r="S5687" s="25"/>
    </row>
    <row r="5688" spans="2:19" s="16" customFormat="1" outlineLevel="2" x14ac:dyDescent="0.25">
      <c r="B5688" s="16" t="s">
        <v>2483</v>
      </c>
      <c r="C5688" s="16" t="s">
        <v>328</v>
      </c>
      <c r="D5688" s="16" t="s">
        <v>127</v>
      </c>
      <c r="E5688" s="16" t="s">
        <v>2484</v>
      </c>
      <c r="G5688" s="16" t="s">
        <v>1760</v>
      </c>
      <c r="H5688" s="16" t="s">
        <v>155</v>
      </c>
      <c r="I5688" s="31">
        <v>-571971117</v>
      </c>
      <c r="J5688" s="31"/>
      <c r="K5688" s="32">
        <f>IFERROR((J5688/I5688),0)</f>
        <v>0</v>
      </c>
      <c r="L5688" s="31"/>
      <c r="M5688" s="31"/>
      <c r="N5688" s="34"/>
      <c r="O5688" s="28"/>
      <c r="P5688" s="28"/>
      <c r="Q5688" s="28"/>
      <c r="R5688" s="28"/>
      <c r="S5688" s="25"/>
    </row>
    <row r="5689" spans="2:19" s="16" customFormat="1" outlineLevel="1" x14ac:dyDescent="0.25">
      <c r="B5689" s="47" t="s">
        <v>7395</v>
      </c>
      <c r="C5689" s="47" t="str">
        <f>C5688</f>
        <v>ASIGNACIÓN PARA LA INVERSIÓN LOCAL SEGÚN NBI Y CUARTA, QUINTA, Y SEXTA CATEGORÍA</v>
      </c>
      <c r="D5689" s="47"/>
      <c r="E5689" s="47" t="str">
        <f>E5688</f>
        <v>17614</v>
      </c>
      <c r="F5689" s="47"/>
      <c r="G5689" s="47" t="str">
        <f>G5688</f>
        <v xml:space="preserve">RIOSUCIO                                          </v>
      </c>
      <c r="H5689" s="47" t="s">
        <v>10655</v>
      </c>
      <c r="I5689" s="51">
        <f>SUBTOTAL(9,I5681:I5688)</f>
        <v>4841114262</v>
      </c>
      <c r="J5689" s="51">
        <f>SUBTOTAL(9,J5681:J5688)</f>
        <v>4152902103.2999997</v>
      </c>
      <c r="K5689" s="49">
        <f>J5689/I5689</f>
        <v>0.85784013318956853</v>
      </c>
      <c r="L5689" s="51">
        <f>SUBTOTAL(9,L5681:L5688)</f>
        <v>1889600102.5599995</v>
      </c>
      <c r="M5689" s="51">
        <f>SUBTOTAL(9,M5681:M5688)</f>
        <v>1599672311.2999997</v>
      </c>
      <c r="N5689" s="50">
        <f>IFERROR((M5689/L5689),"N.A")</f>
        <v>0.84656658788956973</v>
      </c>
      <c r="O5689" s="28"/>
      <c r="P5689" s="28"/>
      <c r="Q5689" s="28"/>
      <c r="R5689" s="28"/>
      <c r="S5689" s="25"/>
    </row>
    <row r="5690" spans="2:19" s="16" customFormat="1" outlineLevel="2" x14ac:dyDescent="0.25">
      <c r="B5690" s="16" t="s">
        <v>2485</v>
      </c>
      <c r="C5690" s="16" t="s">
        <v>328</v>
      </c>
      <c r="D5690" s="16" t="s">
        <v>127</v>
      </c>
      <c r="E5690" s="16" t="s">
        <v>2486</v>
      </c>
      <c r="G5690" s="16" t="s">
        <v>2487</v>
      </c>
      <c r="H5690" s="16" t="s">
        <v>152</v>
      </c>
      <c r="I5690" s="35">
        <v>1870384422</v>
      </c>
      <c r="J5690" s="35">
        <v>1046207432.64</v>
      </c>
      <c r="K5690" s="36">
        <f>IFERROR((J5690/I5690),0)</f>
        <v>0.55935422704242344</v>
      </c>
      <c r="L5690" s="35">
        <v>1235824148.53</v>
      </c>
      <c r="M5690" s="35">
        <v>1046207432.64</v>
      </c>
      <c r="N5690" s="40">
        <f>M5690/L5690</f>
        <v>0.84656658787939443</v>
      </c>
      <c r="O5690" s="28"/>
      <c r="P5690" s="28"/>
      <c r="Q5690" s="28"/>
      <c r="R5690" s="28"/>
      <c r="S5690" s="25"/>
    </row>
    <row r="5691" spans="2:19" s="16" customFormat="1" outlineLevel="2" x14ac:dyDescent="0.25">
      <c r="B5691" s="16" t="s">
        <v>2485</v>
      </c>
      <c r="C5691" s="16" t="s">
        <v>328</v>
      </c>
      <c r="D5691" s="16" t="s">
        <v>127</v>
      </c>
      <c r="E5691" s="16" t="s">
        <v>2486</v>
      </c>
      <c r="G5691" s="16" t="s">
        <v>2487</v>
      </c>
      <c r="H5691" s="16" t="s">
        <v>19</v>
      </c>
      <c r="I5691" s="31">
        <v>2074131976</v>
      </c>
      <c r="J5691" s="31">
        <v>2074131976</v>
      </c>
      <c r="K5691" s="32">
        <f>IFERROR((J5691/I5691),0)</f>
        <v>1</v>
      </c>
      <c r="L5691" s="31"/>
      <c r="M5691" s="31"/>
      <c r="N5691" s="34"/>
      <c r="O5691" s="28"/>
      <c r="P5691" s="28"/>
      <c r="Q5691" s="28"/>
      <c r="R5691" s="28"/>
      <c r="S5691" s="25"/>
    </row>
    <row r="5692" spans="2:19" s="16" customFormat="1" outlineLevel="2" x14ac:dyDescent="0.25">
      <c r="B5692" s="16" t="s">
        <v>2485</v>
      </c>
      <c r="C5692" s="16" t="s">
        <v>328</v>
      </c>
      <c r="D5692" s="16" t="s">
        <v>127</v>
      </c>
      <c r="E5692" s="16" t="s">
        <v>2486</v>
      </c>
      <c r="G5692" s="16" t="s">
        <v>2487</v>
      </c>
      <c r="H5692" s="16" t="s">
        <v>154</v>
      </c>
      <c r="I5692" s="31">
        <v>11568</v>
      </c>
      <c r="J5692" s="31">
        <v>11568</v>
      </c>
      <c r="K5692" s="32">
        <f>IFERROR((J5692/I5692),0)</f>
        <v>1</v>
      </c>
      <c r="L5692" s="31"/>
      <c r="M5692" s="31"/>
      <c r="N5692" s="34"/>
      <c r="O5692" s="28"/>
      <c r="P5692" s="28"/>
      <c r="Q5692" s="28"/>
      <c r="R5692" s="28"/>
      <c r="S5692" s="25"/>
    </row>
    <row r="5693" spans="2:19" s="16" customFormat="1" outlineLevel="2" x14ac:dyDescent="0.25">
      <c r="B5693" s="16" t="s">
        <v>2485</v>
      </c>
      <c r="C5693" s="16" t="s">
        <v>328</v>
      </c>
      <c r="D5693" s="16" t="s">
        <v>127</v>
      </c>
      <c r="E5693" s="16" t="s">
        <v>2486</v>
      </c>
      <c r="G5693" s="16" t="s">
        <v>2487</v>
      </c>
      <c r="H5693" s="16" t="s">
        <v>331</v>
      </c>
      <c r="I5693" s="31">
        <v>46801107</v>
      </c>
      <c r="J5693" s="31">
        <v>46801107</v>
      </c>
      <c r="K5693" s="32">
        <f>IFERROR((J5693/I5693),0)</f>
        <v>1</v>
      </c>
      <c r="L5693" s="31"/>
      <c r="M5693" s="31"/>
      <c r="N5693" s="34"/>
      <c r="O5693" s="28"/>
      <c r="P5693" s="28"/>
      <c r="Q5693" s="28"/>
      <c r="R5693" s="28"/>
      <c r="S5693" s="25"/>
    </row>
    <row r="5694" spans="2:19" s="16" customFormat="1" outlineLevel="2" x14ac:dyDescent="0.25">
      <c r="B5694" s="16" t="s">
        <v>2485</v>
      </c>
      <c r="C5694" s="16" t="s">
        <v>328</v>
      </c>
      <c r="D5694" s="16" t="s">
        <v>127</v>
      </c>
      <c r="E5694" s="16" t="s">
        <v>2486</v>
      </c>
      <c r="G5694" s="16" t="s">
        <v>2487</v>
      </c>
      <c r="H5694" s="16" t="s">
        <v>29</v>
      </c>
      <c r="I5694" s="31">
        <v>53247256</v>
      </c>
      <c r="J5694" s="31">
        <v>53247256</v>
      </c>
      <c r="K5694" s="32">
        <f>IFERROR((J5694/I5694),0)</f>
        <v>1</v>
      </c>
      <c r="L5694" s="31"/>
      <c r="M5694" s="31"/>
      <c r="N5694" s="34"/>
      <c r="O5694" s="28"/>
      <c r="P5694" s="28"/>
      <c r="Q5694" s="28"/>
      <c r="R5694" s="28"/>
      <c r="S5694" s="25"/>
    </row>
    <row r="5695" spans="2:19" s="16" customFormat="1" outlineLevel="2" x14ac:dyDescent="0.25">
      <c r="B5695" s="16" t="s">
        <v>2485</v>
      </c>
      <c r="C5695" s="16" t="s">
        <v>328</v>
      </c>
      <c r="D5695" s="16" t="s">
        <v>127</v>
      </c>
      <c r="E5695" s="16" t="s">
        <v>2486</v>
      </c>
      <c r="G5695" s="16" t="s">
        <v>2487</v>
      </c>
      <c r="H5695" s="16" t="s">
        <v>231</v>
      </c>
      <c r="I5695" s="31">
        <v>284541783</v>
      </c>
      <c r="J5695" s="31">
        <v>284541783</v>
      </c>
      <c r="K5695" s="32">
        <f>IFERROR((J5695/I5695),0)</f>
        <v>1</v>
      </c>
      <c r="L5695" s="31"/>
      <c r="M5695" s="31"/>
      <c r="N5695" s="39"/>
      <c r="O5695" s="28"/>
      <c r="P5695" s="28"/>
      <c r="Q5695" s="28"/>
      <c r="R5695" s="28"/>
      <c r="S5695" s="25"/>
    </row>
    <row r="5696" spans="2:19" s="16" customFormat="1" outlineLevel="2" x14ac:dyDescent="0.25">
      <c r="B5696" s="16" t="s">
        <v>2485</v>
      </c>
      <c r="C5696" s="16" t="s">
        <v>328</v>
      </c>
      <c r="D5696" s="16" t="s">
        <v>127</v>
      </c>
      <c r="E5696" s="16" t="s">
        <v>2486</v>
      </c>
      <c r="G5696" s="16" t="s">
        <v>2487</v>
      </c>
      <c r="H5696" s="16" t="s">
        <v>155</v>
      </c>
      <c r="I5696" s="31">
        <v>-374076884</v>
      </c>
      <c r="J5696" s="31"/>
      <c r="K5696" s="32">
        <f>IFERROR((J5696/I5696),0)</f>
        <v>0</v>
      </c>
      <c r="L5696" s="31"/>
      <c r="M5696" s="31"/>
      <c r="N5696" s="34"/>
      <c r="O5696" s="28"/>
      <c r="P5696" s="28"/>
      <c r="Q5696" s="28"/>
      <c r="R5696" s="28"/>
      <c r="S5696" s="25"/>
    </row>
    <row r="5697" spans="2:19" s="16" customFormat="1" outlineLevel="1" x14ac:dyDescent="0.25">
      <c r="B5697" s="47" t="s">
        <v>7396</v>
      </c>
      <c r="C5697" s="47" t="str">
        <f>C5696</f>
        <v>ASIGNACIÓN PARA LA INVERSIÓN LOCAL SEGÚN NBI Y CUARTA, QUINTA, Y SEXTA CATEGORÍA</v>
      </c>
      <c r="D5697" s="47"/>
      <c r="E5697" s="47" t="str">
        <f>E5696</f>
        <v>17541</v>
      </c>
      <c r="F5697" s="47"/>
      <c r="G5697" s="47" t="str">
        <f>G5696</f>
        <v xml:space="preserve">PENSILVANIA                                       </v>
      </c>
      <c r="H5697" s="47" t="s">
        <v>10655</v>
      </c>
      <c r="I5697" s="51">
        <f>SUBTOTAL(9,I5690:I5696)</f>
        <v>3955041228</v>
      </c>
      <c r="J5697" s="51">
        <f>SUBTOTAL(9,J5690:J5696)</f>
        <v>3504941122.6399999</v>
      </c>
      <c r="K5697" s="49">
        <f>J5697/I5697</f>
        <v>0.88619584995132694</v>
      </c>
      <c r="L5697" s="51">
        <f>SUBTOTAL(9,L5690:L5696)</f>
        <v>1235824148.53</v>
      </c>
      <c r="M5697" s="51">
        <f>SUBTOTAL(9,M5690:M5696)</f>
        <v>1046207432.64</v>
      </c>
      <c r="N5697" s="50">
        <f>IFERROR((M5697/L5697),"N.A")</f>
        <v>0.84656658787939443</v>
      </c>
      <c r="O5697" s="28"/>
      <c r="P5697" s="28"/>
      <c r="Q5697" s="28"/>
      <c r="R5697" s="28"/>
      <c r="S5697" s="25"/>
    </row>
    <row r="5698" spans="2:19" s="16" customFormat="1" outlineLevel="2" x14ac:dyDescent="0.25">
      <c r="B5698" s="16" t="s">
        <v>2488</v>
      </c>
      <c r="C5698" s="16" t="s">
        <v>328</v>
      </c>
      <c r="D5698" s="16" t="s">
        <v>127</v>
      </c>
      <c r="E5698" s="16" t="s">
        <v>2489</v>
      </c>
      <c r="G5698" s="16" t="s">
        <v>1680</v>
      </c>
      <c r="H5698" s="16" t="s">
        <v>152</v>
      </c>
      <c r="I5698" s="35">
        <v>1558784592</v>
      </c>
      <c r="J5698" s="35">
        <v>871912750.57999992</v>
      </c>
      <c r="K5698" s="36">
        <f>IFERROR((J5698/I5698),0)</f>
        <v>0.55935422703998594</v>
      </c>
      <c r="L5698" s="35">
        <v>1029939951.6099999</v>
      </c>
      <c r="M5698" s="35">
        <v>871912750.57999992</v>
      </c>
      <c r="N5698" s="40">
        <f>M5698/L5698</f>
        <v>0.84656658790352568</v>
      </c>
      <c r="O5698" s="28"/>
      <c r="P5698" s="28"/>
      <c r="Q5698" s="28"/>
      <c r="R5698" s="28"/>
      <c r="S5698" s="25"/>
    </row>
    <row r="5699" spans="2:19" s="16" customFormat="1" outlineLevel="2" x14ac:dyDescent="0.25">
      <c r="B5699" s="16" t="s">
        <v>2488</v>
      </c>
      <c r="C5699" s="16" t="s">
        <v>328</v>
      </c>
      <c r="D5699" s="16" t="s">
        <v>127</v>
      </c>
      <c r="E5699" s="16" t="s">
        <v>2489</v>
      </c>
      <c r="G5699" s="16" t="s">
        <v>1680</v>
      </c>
      <c r="H5699" s="16" t="s">
        <v>19</v>
      </c>
      <c r="I5699" s="31">
        <v>1566641065</v>
      </c>
      <c r="J5699" s="31">
        <v>1566641065</v>
      </c>
      <c r="K5699" s="32">
        <f>IFERROR((J5699/I5699),0)</f>
        <v>1</v>
      </c>
      <c r="L5699" s="31"/>
      <c r="M5699" s="31"/>
      <c r="N5699" s="34"/>
      <c r="O5699" s="28"/>
      <c r="P5699" s="28"/>
      <c r="Q5699" s="28"/>
      <c r="R5699" s="28"/>
      <c r="S5699" s="25"/>
    </row>
    <row r="5700" spans="2:19" s="16" customFormat="1" outlineLevel="2" x14ac:dyDescent="0.25">
      <c r="B5700" s="16" t="s">
        <v>2488</v>
      </c>
      <c r="C5700" s="16" t="s">
        <v>328</v>
      </c>
      <c r="D5700" s="16" t="s">
        <v>127</v>
      </c>
      <c r="E5700" s="16" t="s">
        <v>2489</v>
      </c>
      <c r="G5700" s="16" t="s">
        <v>1680</v>
      </c>
      <c r="H5700" s="16" t="s">
        <v>154</v>
      </c>
      <c r="I5700" s="31">
        <v>9641</v>
      </c>
      <c r="J5700" s="31">
        <v>9641</v>
      </c>
      <c r="K5700" s="32">
        <f>IFERROR((J5700/I5700),0)</f>
        <v>1</v>
      </c>
      <c r="L5700" s="31"/>
      <c r="M5700" s="31"/>
      <c r="N5700" s="34"/>
      <c r="O5700" s="28"/>
      <c r="P5700" s="28"/>
      <c r="Q5700" s="28"/>
      <c r="R5700" s="28"/>
      <c r="S5700" s="25"/>
    </row>
    <row r="5701" spans="2:19" s="16" customFormat="1" outlineLevel="2" x14ac:dyDescent="0.25">
      <c r="B5701" s="16" t="s">
        <v>2488</v>
      </c>
      <c r="C5701" s="16" t="s">
        <v>328</v>
      </c>
      <c r="D5701" s="16" t="s">
        <v>127</v>
      </c>
      <c r="E5701" s="16" t="s">
        <v>2489</v>
      </c>
      <c r="G5701" s="16" t="s">
        <v>1680</v>
      </c>
      <c r="H5701" s="16" t="s">
        <v>331</v>
      </c>
      <c r="I5701" s="31">
        <v>39004198</v>
      </c>
      <c r="J5701" s="31">
        <v>39004198</v>
      </c>
      <c r="K5701" s="32">
        <f>IFERROR((J5701/I5701),0)</f>
        <v>1</v>
      </c>
      <c r="L5701" s="31"/>
      <c r="M5701" s="31"/>
      <c r="N5701" s="34"/>
      <c r="O5701" s="28"/>
      <c r="P5701" s="28"/>
      <c r="Q5701" s="28"/>
      <c r="R5701" s="28"/>
      <c r="S5701" s="25"/>
    </row>
    <row r="5702" spans="2:19" s="16" customFormat="1" outlineLevel="2" x14ac:dyDescent="0.25">
      <c r="B5702" s="16" t="s">
        <v>2488</v>
      </c>
      <c r="C5702" s="16" t="s">
        <v>328</v>
      </c>
      <c r="D5702" s="16" t="s">
        <v>127</v>
      </c>
      <c r="E5702" s="16" t="s">
        <v>2489</v>
      </c>
      <c r="G5702" s="16" t="s">
        <v>1680</v>
      </c>
      <c r="H5702" s="16" t="s">
        <v>231</v>
      </c>
      <c r="I5702" s="31">
        <v>237138067</v>
      </c>
      <c r="J5702" s="31">
        <v>237138067</v>
      </c>
      <c r="K5702" s="32">
        <f>IFERROR((J5702/I5702),0)</f>
        <v>1</v>
      </c>
      <c r="L5702" s="31"/>
      <c r="M5702" s="31"/>
      <c r="N5702" s="39"/>
      <c r="O5702" s="28"/>
      <c r="P5702" s="28"/>
      <c r="Q5702" s="28"/>
      <c r="R5702" s="28"/>
      <c r="S5702" s="25"/>
    </row>
    <row r="5703" spans="2:19" s="16" customFormat="1" outlineLevel="2" x14ac:dyDescent="0.25">
      <c r="B5703" s="16" t="s">
        <v>2488</v>
      </c>
      <c r="C5703" s="16" t="s">
        <v>328</v>
      </c>
      <c r="D5703" s="16" t="s">
        <v>127</v>
      </c>
      <c r="E5703" s="16" t="s">
        <v>2489</v>
      </c>
      <c r="G5703" s="16" t="s">
        <v>1680</v>
      </c>
      <c r="H5703" s="16" t="s">
        <v>155</v>
      </c>
      <c r="I5703" s="31">
        <v>-311756918</v>
      </c>
      <c r="J5703" s="31"/>
      <c r="K5703" s="32">
        <f>IFERROR((J5703/I5703),0)</f>
        <v>0</v>
      </c>
      <c r="L5703" s="31"/>
      <c r="M5703" s="31"/>
      <c r="N5703" s="34"/>
      <c r="O5703" s="28"/>
      <c r="P5703" s="28"/>
      <c r="Q5703" s="28"/>
      <c r="R5703" s="28"/>
      <c r="S5703" s="25"/>
    </row>
    <row r="5704" spans="2:19" s="16" customFormat="1" outlineLevel="1" x14ac:dyDescent="0.25">
      <c r="B5704" s="47" t="s">
        <v>7397</v>
      </c>
      <c r="C5704" s="47" t="str">
        <f>C5703</f>
        <v>ASIGNACIÓN PARA LA INVERSIÓN LOCAL SEGÚN NBI Y CUARTA, QUINTA, Y SEXTA CATEGORÍA</v>
      </c>
      <c r="D5704" s="47"/>
      <c r="E5704" s="47" t="str">
        <f>E5703</f>
        <v>17524</v>
      </c>
      <c r="F5704" s="47"/>
      <c r="G5704" s="47" t="str">
        <f>G5703</f>
        <v xml:space="preserve">PALESTINA                                         </v>
      </c>
      <c r="H5704" s="47" t="s">
        <v>10655</v>
      </c>
      <c r="I5704" s="51">
        <f>SUBTOTAL(9,I5698:I5703)</f>
        <v>3089820645</v>
      </c>
      <c r="J5704" s="51">
        <f>SUBTOTAL(9,J5698:J5703)</f>
        <v>2714705721.5799999</v>
      </c>
      <c r="K5704" s="49">
        <f>J5704/I5704</f>
        <v>0.87859653794888792</v>
      </c>
      <c r="L5704" s="51">
        <f>SUBTOTAL(9,L5698:L5703)</f>
        <v>1029939951.6099999</v>
      </c>
      <c r="M5704" s="51">
        <f>SUBTOTAL(9,M5698:M5703)</f>
        <v>871912750.57999992</v>
      </c>
      <c r="N5704" s="50">
        <f>IFERROR((M5704/L5704),"N.A")</f>
        <v>0.84656658790352568</v>
      </c>
      <c r="O5704" s="28"/>
      <c r="P5704" s="28"/>
      <c r="Q5704" s="28"/>
      <c r="R5704" s="28"/>
      <c r="S5704" s="25"/>
    </row>
    <row r="5705" spans="2:19" s="16" customFormat="1" outlineLevel="2" x14ac:dyDescent="0.25">
      <c r="B5705" s="16" t="s">
        <v>2490</v>
      </c>
      <c r="C5705" s="16" t="s">
        <v>328</v>
      </c>
      <c r="D5705" s="16" t="s">
        <v>127</v>
      </c>
      <c r="E5705" s="16" t="s">
        <v>2491</v>
      </c>
      <c r="G5705" s="16" t="s">
        <v>2492</v>
      </c>
      <c r="H5705" s="16" t="s">
        <v>152</v>
      </c>
      <c r="I5705" s="35">
        <v>1921316473</v>
      </c>
      <c r="J5705" s="35">
        <v>1074696490.6700001</v>
      </c>
      <c r="K5705" s="36">
        <f>IFERROR((J5705/I5705),0)</f>
        <v>0.55935422704825788</v>
      </c>
      <c r="L5705" s="35">
        <v>1269476620.23</v>
      </c>
      <c r="M5705" s="35">
        <v>1074696490.6700001</v>
      </c>
      <c r="N5705" s="40">
        <f>M5705/L5705</f>
        <v>0.84656658779213256</v>
      </c>
      <c r="O5705" s="28"/>
      <c r="P5705" s="28"/>
      <c r="Q5705" s="28"/>
      <c r="R5705" s="28"/>
      <c r="S5705" s="25"/>
    </row>
    <row r="5706" spans="2:19" s="16" customFormat="1" outlineLevel="2" x14ac:dyDescent="0.25">
      <c r="B5706" s="16" t="s">
        <v>2490</v>
      </c>
      <c r="C5706" s="16" t="s">
        <v>328</v>
      </c>
      <c r="D5706" s="16" t="s">
        <v>127</v>
      </c>
      <c r="E5706" s="16" t="s">
        <v>2491</v>
      </c>
      <c r="G5706" s="16" t="s">
        <v>2492</v>
      </c>
      <c r="H5706" s="16" t="s">
        <v>19</v>
      </c>
      <c r="I5706" s="31">
        <v>2124376732</v>
      </c>
      <c r="J5706" s="31">
        <v>2124376732</v>
      </c>
      <c r="K5706" s="32">
        <f>IFERROR((J5706/I5706),0)</f>
        <v>1</v>
      </c>
      <c r="L5706" s="31"/>
      <c r="M5706" s="31"/>
      <c r="N5706" s="34"/>
      <c r="O5706" s="28"/>
      <c r="P5706" s="28"/>
      <c r="Q5706" s="28"/>
      <c r="R5706" s="28"/>
      <c r="S5706" s="25"/>
    </row>
    <row r="5707" spans="2:19" s="16" customFormat="1" outlineLevel="2" x14ac:dyDescent="0.25">
      <c r="B5707" s="16" t="s">
        <v>2490</v>
      </c>
      <c r="C5707" s="16" t="s">
        <v>328</v>
      </c>
      <c r="D5707" s="16" t="s">
        <v>127</v>
      </c>
      <c r="E5707" s="16" t="s">
        <v>2491</v>
      </c>
      <c r="G5707" s="16" t="s">
        <v>2492</v>
      </c>
      <c r="H5707" s="16" t="s">
        <v>154</v>
      </c>
      <c r="I5707" s="31">
        <v>11883</v>
      </c>
      <c r="J5707" s="31">
        <v>11883</v>
      </c>
      <c r="K5707" s="32">
        <f>IFERROR((J5707/I5707),0)</f>
        <v>1</v>
      </c>
      <c r="L5707" s="31"/>
      <c r="M5707" s="31"/>
      <c r="N5707" s="34"/>
      <c r="O5707" s="28"/>
      <c r="P5707" s="28"/>
      <c r="Q5707" s="28"/>
      <c r="R5707" s="28"/>
      <c r="S5707" s="25"/>
    </row>
    <row r="5708" spans="2:19" s="16" customFormat="1" outlineLevel="2" x14ac:dyDescent="0.25">
      <c r="B5708" s="16" t="s">
        <v>2490</v>
      </c>
      <c r="C5708" s="16" t="s">
        <v>328</v>
      </c>
      <c r="D5708" s="16" t="s">
        <v>127</v>
      </c>
      <c r="E5708" s="16" t="s">
        <v>2491</v>
      </c>
      <c r="G5708" s="16" t="s">
        <v>2492</v>
      </c>
      <c r="H5708" s="16" t="s">
        <v>331</v>
      </c>
      <c r="I5708" s="31">
        <v>48075538</v>
      </c>
      <c r="J5708" s="31">
        <v>48075538</v>
      </c>
      <c r="K5708" s="32">
        <f>IFERROR((J5708/I5708),0)</f>
        <v>1</v>
      </c>
      <c r="L5708" s="31"/>
      <c r="M5708" s="31"/>
      <c r="N5708" s="34"/>
      <c r="O5708" s="28"/>
      <c r="P5708" s="28"/>
      <c r="Q5708" s="28"/>
      <c r="R5708" s="28"/>
      <c r="S5708" s="25"/>
    </row>
    <row r="5709" spans="2:19" s="16" customFormat="1" outlineLevel="2" x14ac:dyDescent="0.25">
      <c r="B5709" s="16" t="s">
        <v>2490</v>
      </c>
      <c r="C5709" s="16" t="s">
        <v>328</v>
      </c>
      <c r="D5709" s="16" t="s">
        <v>127</v>
      </c>
      <c r="E5709" s="16" t="s">
        <v>2491</v>
      </c>
      <c r="G5709" s="16" t="s">
        <v>2492</v>
      </c>
      <c r="H5709" s="16" t="s">
        <v>231</v>
      </c>
      <c r="I5709" s="31">
        <v>292290081</v>
      </c>
      <c r="J5709" s="31">
        <v>292290081</v>
      </c>
      <c r="K5709" s="32">
        <f>IFERROR((J5709/I5709),0)</f>
        <v>1</v>
      </c>
      <c r="L5709" s="31"/>
      <c r="M5709" s="31"/>
      <c r="N5709" s="39"/>
      <c r="O5709" s="28"/>
      <c r="P5709" s="28"/>
      <c r="Q5709" s="28"/>
      <c r="R5709" s="28"/>
      <c r="S5709" s="25"/>
    </row>
    <row r="5710" spans="2:19" s="16" customFormat="1" outlineLevel="2" x14ac:dyDescent="0.25">
      <c r="B5710" s="16" t="s">
        <v>2490</v>
      </c>
      <c r="C5710" s="16" t="s">
        <v>328</v>
      </c>
      <c r="D5710" s="16" t="s">
        <v>127</v>
      </c>
      <c r="E5710" s="16" t="s">
        <v>2491</v>
      </c>
      <c r="G5710" s="16" t="s">
        <v>2492</v>
      </c>
      <c r="H5710" s="16" t="s">
        <v>155</v>
      </c>
      <c r="I5710" s="31">
        <v>-384263295</v>
      </c>
      <c r="J5710" s="31"/>
      <c r="K5710" s="32">
        <f>IFERROR((J5710/I5710),0)</f>
        <v>0</v>
      </c>
      <c r="L5710" s="31"/>
      <c r="M5710" s="31"/>
      <c r="N5710" s="34"/>
      <c r="O5710" s="28"/>
      <c r="P5710" s="28"/>
      <c r="Q5710" s="28"/>
      <c r="R5710" s="28"/>
      <c r="S5710" s="25"/>
    </row>
    <row r="5711" spans="2:19" s="16" customFormat="1" outlineLevel="1" x14ac:dyDescent="0.25">
      <c r="B5711" s="47" t="s">
        <v>7398</v>
      </c>
      <c r="C5711" s="47" t="str">
        <f>C5710</f>
        <v>ASIGNACIÓN PARA LA INVERSIÓN LOCAL SEGÚN NBI Y CUARTA, QUINTA, Y SEXTA CATEGORÍA</v>
      </c>
      <c r="D5711" s="47"/>
      <c r="E5711" s="47" t="str">
        <f>E5710</f>
        <v>17513</v>
      </c>
      <c r="F5711" s="47"/>
      <c r="G5711" s="47" t="str">
        <f>G5710</f>
        <v xml:space="preserve">PÁCORA                                            </v>
      </c>
      <c r="H5711" s="47" t="s">
        <v>10655</v>
      </c>
      <c r="I5711" s="51">
        <f>SUBTOTAL(9,I5705:I5710)</f>
        <v>4001807412</v>
      </c>
      <c r="J5711" s="51">
        <f>SUBTOTAL(9,J5705:J5710)</f>
        <v>3539450724.6700001</v>
      </c>
      <c r="K5711" s="49">
        <f>J5711/I5711</f>
        <v>0.88446303389224668</v>
      </c>
      <c r="L5711" s="51">
        <f>SUBTOTAL(9,L5705:L5710)</f>
        <v>1269476620.23</v>
      </c>
      <c r="M5711" s="51">
        <f>SUBTOTAL(9,M5705:M5710)</f>
        <v>1074696490.6700001</v>
      </c>
      <c r="N5711" s="50">
        <f>IFERROR((M5711/L5711),"N.A")</f>
        <v>0.84656658779213256</v>
      </c>
      <c r="O5711" s="28"/>
      <c r="P5711" s="28"/>
      <c r="Q5711" s="28"/>
      <c r="R5711" s="28"/>
      <c r="S5711" s="25"/>
    </row>
    <row r="5712" spans="2:19" s="16" customFormat="1" outlineLevel="2" x14ac:dyDescent="0.25">
      <c r="B5712" s="16" t="s">
        <v>2493</v>
      </c>
      <c r="C5712" s="16" t="s">
        <v>328</v>
      </c>
      <c r="D5712" s="16" t="s">
        <v>127</v>
      </c>
      <c r="E5712" s="16" t="s">
        <v>2494</v>
      </c>
      <c r="G5712" s="16" t="s">
        <v>2495</v>
      </c>
      <c r="H5712" s="16" t="s">
        <v>152</v>
      </c>
      <c r="I5712" s="35">
        <v>1582480644</v>
      </c>
      <c r="J5712" s="35">
        <v>885167237.41000009</v>
      </c>
      <c r="K5712" s="36">
        <f>IFERROR((J5712/I5712),0)</f>
        <v>0.55935422702712068</v>
      </c>
      <c r="L5712" s="35">
        <v>1045596708</v>
      </c>
      <c r="M5712" s="35">
        <v>885167237.41000009</v>
      </c>
      <c r="N5712" s="40">
        <f>M5712/L5712</f>
        <v>0.84656658789901251</v>
      </c>
      <c r="O5712" s="28"/>
      <c r="P5712" s="28"/>
      <c r="Q5712" s="28"/>
      <c r="R5712" s="28"/>
      <c r="S5712" s="25"/>
    </row>
    <row r="5713" spans="2:19" s="16" customFormat="1" outlineLevel="2" x14ac:dyDescent="0.25">
      <c r="B5713" s="16" t="s">
        <v>2493</v>
      </c>
      <c r="C5713" s="16" t="s">
        <v>328</v>
      </c>
      <c r="D5713" s="16" t="s">
        <v>127</v>
      </c>
      <c r="E5713" s="16" t="s">
        <v>2494</v>
      </c>
      <c r="G5713" s="16" t="s">
        <v>2495</v>
      </c>
      <c r="H5713" s="16" t="s">
        <v>19</v>
      </c>
      <c r="I5713" s="31">
        <v>1783628180</v>
      </c>
      <c r="J5713" s="31">
        <v>1783628180</v>
      </c>
      <c r="K5713" s="32">
        <f>IFERROR((J5713/I5713),0)</f>
        <v>1</v>
      </c>
      <c r="L5713" s="31"/>
      <c r="M5713" s="31"/>
      <c r="N5713" s="34"/>
      <c r="O5713" s="28"/>
      <c r="P5713" s="28"/>
      <c r="Q5713" s="28"/>
      <c r="R5713" s="28"/>
      <c r="S5713" s="25"/>
    </row>
    <row r="5714" spans="2:19" s="16" customFormat="1" outlineLevel="2" x14ac:dyDescent="0.25">
      <c r="B5714" s="16" t="s">
        <v>2493</v>
      </c>
      <c r="C5714" s="16" t="s">
        <v>328</v>
      </c>
      <c r="D5714" s="16" t="s">
        <v>127</v>
      </c>
      <c r="E5714" s="16" t="s">
        <v>2494</v>
      </c>
      <c r="G5714" s="16" t="s">
        <v>2495</v>
      </c>
      <c r="H5714" s="16" t="s">
        <v>154</v>
      </c>
      <c r="I5714" s="31">
        <v>9787</v>
      </c>
      <c r="J5714" s="31">
        <v>9787</v>
      </c>
      <c r="K5714" s="32">
        <f>IFERROR((J5714/I5714),0)</f>
        <v>1</v>
      </c>
      <c r="L5714" s="31"/>
      <c r="M5714" s="31"/>
      <c r="N5714" s="34"/>
      <c r="O5714" s="28"/>
      <c r="P5714" s="28"/>
      <c r="Q5714" s="28"/>
      <c r="R5714" s="28"/>
      <c r="S5714" s="25"/>
    </row>
    <row r="5715" spans="2:19" s="16" customFormat="1" outlineLevel="2" x14ac:dyDescent="0.25">
      <c r="B5715" s="16" t="s">
        <v>2493</v>
      </c>
      <c r="C5715" s="16" t="s">
        <v>328</v>
      </c>
      <c r="D5715" s="16" t="s">
        <v>127</v>
      </c>
      <c r="E5715" s="16" t="s">
        <v>2494</v>
      </c>
      <c r="G5715" s="16" t="s">
        <v>2495</v>
      </c>
      <c r="H5715" s="16" t="s">
        <v>331</v>
      </c>
      <c r="I5715" s="31">
        <v>39597125</v>
      </c>
      <c r="J5715" s="31">
        <v>39597125</v>
      </c>
      <c r="K5715" s="32">
        <f>IFERROR((J5715/I5715),0)</f>
        <v>1</v>
      </c>
      <c r="L5715" s="31"/>
      <c r="M5715" s="31"/>
      <c r="N5715" s="34"/>
      <c r="O5715" s="28"/>
      <c r="P5715" s="28"/>
      <c r="Q5715" s="28"/>
      <c r="R5715" s="28"/>
      <c r="S5715" s="25"/>
    </row>
    <row r="5716" spans="2:19" s="16" customFormat="1" outlineLevel="2" x14ac:dyDescent="0.25">
      <c r="B5716" s="16" t="s">
        <v>2493</v>
      </c>
      <c r="C5716" s="16" t="s">
        <v>328</v>
      </c>
      <c r="D5716" s="16" t="s">
        <v>127</v>
      </c>
      <c r="E5716" s="16" t="s">
        <v>2494</v>
      </c>
      <c r="G5716" s="16" t="s">
        <v>2495</v>
      </c>
      <c r="H5716" s="16" t="s">
        <v>231</v>
      </c>
      <c r="I5716" s="31">
        <v>240742950</v>
      </c>
      <c r="J5716" s="31">
        <v>240742950</v>
      </c>
      <c r="K5716" s="32">
        <f>IFERROR((J5716/I5716),0)</f>
        <v>1</v>
      </c>
      <c r="L5716" s="31"/>
      <c r="M5716" s="31"/>
      <c r="N5716" s="39"/>
      <c r="O5716" s="28"/>
      <c r="P5716" s="28"/>
      <c r="Q5716" s="28"/>
      <c r="R5716" s="28"/>
      <c r="S5716" s="25"/>
    </row>
    <row r="5717" spans="2:19" s="16" customFormat="1" outlineLevel="2" x14ac:dyDescent="0.25">
      <c r="B5717" s="16" t="s">
        <v>2493</v>
      </c>
      <c r="C5717" s="16" t="s">
        <v>328</v>
      </c>
      <c r="D5717" s="16" t="s">
        <v>127</v>
      </c>
      <c r="E5717" s="16" t="s">
        <v>2494</v>
      </c>
      <c r="G5717" s="16" t="s">
        <v>2495</v>
      </c>
      <c r="H5717" s="16" t="s">
        <v>155</v>
      </c>
      <c r="I5717" s="31">
        <v>-316496129</v>
      </c>
      <c r="J5717" s="31"/>
      <c r="K5717" s="32">
        <f>IFERROR((J5717/I5717),0)</f>
        <v>0</v>
      </c>
      <c r="L5717" s="31"/>
      <c r="M5717" s="31"/>
      <c r="N5717" s="34"/>
      <c r="O5717" s="28"/>
      <c r="P5717" s="28"/>
      <c r="Q5717" s="28"/>
      <c r="R5717" s="28"/>
      <c r="S5717" s="25"/>
    </row>
    <row r="5718" spans="2:19" s="16" customFormat="1" outlineLevel="1" x14ac:dyDescent="0.25">
      <c r="B5718" s="47" t="s">
        <v>7399</v>
      </c>
      <c r="C5718" s="47" t="str">
        <f>C5717</f>
        <v>ASIGNACIÓN PARA LA INVERSIÓN LOCAL SEGÚN NBI Y CUARTA, QUINTA, Y SEXTA CATEGORÍA</v>
      </c>
      <c r="D5718" s="47"/>
      <c r="E5718" s="47" t="str">
        <f>E5717</f>
        <v>17495</v>
      </c>
      <c r="F5718" s="47"/>
      <c r="G5718" s="47" t="str">
        <f>G5717</f>
        <v xml:space="preserve">NORCASIA                                          </v>
      </c>
      <c r="H5718" s="47" t="s">
        <v>10655</v>
      </c>
      <c r="I5718" s="51">
        <f>SUBTOTAL(9,I5712:I5717)</f>
        <v>3329962557</v>
      </c>
      <c r="J5718" s="51">
        <f>SUBTOTAL(9,J5712:J5717)</f>
        <v>2949145279.4099998</v>
      </c>
      <c r="K5718" s="49">
        <f>J5718/I5718</f>
        <v>0.88563917129053771</v>
      </c>
      <c r="L5718" s="51">
        <f>SUBTOTAL(9,L5712:L5717)</f>
        <v>1045596708</v>
      </c>
      <c r="M5718" s="51">
        <f>SUBTOTAL(9,M5712:M5717)</f>
        <v>885167237.41000009</v>
      </c>
      <c r="N5718" s="50">
        <f>IFERROR((M5718/L5718),"N.A")</f>
        <v>0.84656658789901251</v>
      </c>
      <c r="O5718" s="28"/>
      <c r="P5718" s="28"/>
      <c r="Q5718" s="28"/>
      <c r="R5718" s="28"/>
      <c r="S5718" s="25"/>
    </row>
    <row r="5719" spans="2:19" s="16" customFormat="1" outlineLevel="2" x14ac:dyDescent="0.25">
      <c r="B5719" s="16" t="s">
        <v>2496</v>
      </c>
      <c r="C5719" s="16" t="s">
        <v>328</v>
      </c>
      <c r="D5719" s="16" t="s">
        <v>127</v>
      </c>
      <c r="E5719" s="16" t="s">
        <v>2497</v>
      </c>
      <c r="G5719" s="16" t="s">
        <v>2498</v>
      </c>
      <c r="H5719" s="16" t="s">
        <v>152</v>
      </c>
      <c r="I5719" s="35">
        <v>2030530689</v>
      </c>
      <c r="J5719" s="35">
        <v>1135785924.04</v>
      </c>
      <c r="K5719" s="36">
        <f>IFERROR((J5719/I5719),0)</f>
        <v>0.55935422704660243</v>
      </c>
      <c r="L5719" s="35">
        <v>1341638023.8499999</v>
      </c>
      <c r="M5719" s="35">
        <v>1135785924.04</v>
      </c>
      <c r="N5719" s="40">
        <f>M5719/L5719</f>
        <v>0.84656658789434025</v>
      </c>
      <c r="O5719" s="28"/>
      <c r="P5719" s="28"/>
      <c r="Q5719" s="28"/>
      <c r="R5719" s="28"/>
      <c r="S5719" s="25"/>
    </row>
    <row r="5720" spans="2:19" s="16" customFormat="1" outlineLevel="2" x14ac:dyDescent="0.25">
      <c r="B5720" s="16" t="s">
        <v>2496</v>
      </c>
      <c r="C5720" s="16" t="s">
        <v>328</v>
      </c>
      <c r="D5720" s="16" t="s">
        <v>127</v>
      </c>
      <c r="E5720" s="16" t="s">
        <v>2497</v>
      </c>
      <c r="G5720" s="16" t="s">
        <v>2498</v>
      </c>
      <c r="H5720" s="16" t="s">
        <v>19</v>
      </c>
      <c r="I5720" s="31">
        <v>2737248467</v>
      </c>
      <c r="J5720" s="31">
        <v>2737248467</v>
      </c>
      <c r="K5720" s="32">
        <f>IFERROR((J5720/I5720),0)</f>
        <v>1</v>
      </c>
      <c r="L5720" s="31"/>
      <c r="M5720" s="31"/>
      <c r="N5720" s="34"/>
      <c r="O5720" s="28"/>
      <c r="P5720" s="28"/>
      <c r="Q5720" s="28"/>
      <c r="R5720" s="28"/>
      <c r="S5720" s="25"/>
    </row>
    <row r="5721" spans="2:19" s="16" customFormat="1" outlineLevel="2" x14ac:dyDescent="0.25">
      <c r="B5721" s="16" t="s">
        <v>2496</v>
      </c>
      <c r="C5721" s="16" t="s">
        <v>328</v>
      </c>
      <c r="D5721" s="16" t="s">
        <v>127</v>
      </c>
      <c r="E5721" s="16" t="s">
        <v>2497</v>
      </c>
      <c r="G5721" s="16" t="s">
        <v>2498</v>
      </c>
      <c r="H5721" s="16" t="s">
        <v>154</v>
      </c>
      <c r="I5721" s="31">
        <v>12559</v>
      </c>
      <c r="J5721" s="31">
        <v>12559</v>
      </c>
      <c r="K5721" s="32">
        <f>IFERROR((J5721/I5721),0)</f>
        <v>1</v>
      </c>
      <c r="L5721" s="31"/>
      <c r="M5721" s="31"/>
      <c r="N5721" s="34"/>
      <c r="O5721" s="28"/>
      <c r="P5721" s="28"/>
      <c r="Q5721" s="28"/>
      <c r="R5721" s="28"/>
      <c r="S5721" s="25"/>
    </row>
    <row r="5722" spans="2:19" s="16" customFormat="1" outlineLevel="2" x14ac:dyDescent="0.25">
      <c r="B5722" s="16" t="s">
        <v>2496</v>
      </c>
      <c r="C5722" s="16" t="s">
        <v>328</v>
      </c>
      <c r="D5722" s="16" t="s">
        <v>127</v>
      </c>
      <c r="E5722" s="16" t="s">
        <v>2497</v>
      </c>
      <c r="G5722" s="16" t="s">
        <v>2498</v>
      </c>
      <c r="H5722" s="16" t="s">
        <v>331</v>
      </c>
      <c r="I5722" s="31">
        <v>50808317</v>
      </c>
      <c r="J5722" s="31">
        <v>50808317</v>
      </c>
      <c r="K5722" s="32">
        <f>IFERROR((J5722/I5722),0)</f>
        <v>1</v>
      </c>
      <c r="L5722" s="31"/>
      <c r="M5722" s="31"/>
      <c r="N5722" s="34"/>
      <c r="O5722" s="28"/>
      <c r="P5722" s="28"/>
      <c r="Q5722" s="28"/>
      <c r="R5722" s="28"/>
      <c r="S5722" s="25"/>
    </row>
    <row r="5723" spans="2:19" s="16" customFormat="1" outlineLevel="2" x14ac:dyDescent="0.25">
      <c r="B5723" s="16" t="s">
        <v>2496</v>
      </c>
      <c r="C5723" s="16" t="s">
        <v>328</v>
      </c>
      <c r="D5723" s="16" t="s">
        <v>127</v>
      </c>
      <c r="E5723" s="16" t="s">
        <v>2497</v>
      </c>
      <c r="G5723" s="16" t="s">
        <v>2498</v>
      </c>
      <c r="H5723" s="16" t="s">
        <v>231</v>
      </c>
      <c r="I5723" s="31">
        <v>308904852</v>
      </c>
      <c r="J5723" s="31">
        <v>308904852</v>
      </c>
      <c r="K5723" s="32">
        <f>IFERROR((J5723/I5723),0)</f>
        <v>1</v>
      </c>
      <c r="L5723" s="31"/>
      <c r="M5723" s="31"/>
      <c r="N5723" s="39"/>
      <c r="O5723" s="28"/>
      <c r="P5723" s="28"/>
      <c r="Q5723" s="28"/>
      <c r="R5723" s="28"/>
      <c r="S5723" s="25"/>
    </row>
    <row r="5724" spans="2:19" s="16" customFormat="1" outlineLevel="2" x14ac:dyDescent="0.25">
      <c r="B5724" s="16" t="s">
        <v>2496</v>
      </c>
      <c r="C5724" s="16" t="s">
        <v>328</v>
      </c>
      <c r="D5724" s="16" t="s">
        <v>127</v>
      </c>
      <c r="E5724" s="16" t="s">
        <v>2497</v>
      </c>
      <c r="G5724" s="16" t="s">
        <v>2498</v>
      </c>
      <c r="H5724" s="16" t="s">
        <v>155</v>
      </c>
      <c r="I5724" s="31">
        <v>-406106138</v>
      </c>
      <c r="J5724" s="31"/>
      <c r="K5724" s="32">
        <f>IFERROR((J5724/I5724),0)</f>
        <v>0</v>
      </c>
      <c r="L5724" s="31"/>
      <c r="M5724" s="31"/>
      <c r="N5724" s="34"/>
      <c r="O5724" s="28"/>
      <c r="P5724" s="28"/>
      <c r="Q5724" s="28"/>
      <c r="R5724" s="28"/>
      <c r="S5724" s="25"/>
    </row>
    <row r="5725" spans="2:19" s="16" customFormat="1" outlineLevel="1" x14ac:dyDescent="0.25">
      <c r="B5725" s="47" t="s">
        <v>7400</v>
      </c>
      <c r="C5725" s="47" t="str">
        <f>C5724</f>
        <v>ASIGNACIÓN PARA LA INVERSIÓN LOCAL SEGÚN NBI Y CUARTA, QUINTA, Y SEXTA CATEGORÍA</v>
      </c>
      <c r="D5725" s="47"/>
      <c r="E5725" s="47" t="str">
        <f>E5724</f>
        <v>17486</v>
      </c>
      <c r="F5725" s="47"/>
      <c r="G5725" s="47" t="str">
        <f>G5724</f>
        <v xml:space="preserve">NEIRA                                             </v>
      </c>
      <c r="H5725" s="47" t="s">
        <v>10655</v>
      </c>
      <c r="I5725" s="51">
        <f>SUBTOTAL(9,I5719:I5724)</f>
        <v>4721398746</v>
      </c>
      <c r="J5725" s="51">
        <f>SUBTOTAL(9,J5719:J5724)</f>
        <v>4232760119.04</v>
      </c>
      <c r="K5725" s="49">
        <f>J5725/I5725</f>
        <v>0.89650553718345061</v>
      </c>
      <c r="L5725" s="51">
        <f>SUBTOTAL(9,L5719:L5724)</f>
        <v>1341638023.8499999</v>
      </c>
      <c r="M5725" s="51">
        <f>SUBTOTAL(9,M5719:M5724)</f>
        <v>1135785924.04</v>
      </c>
      <c r="N5725" s="50">
        <f>IFERROR((M5725/L5725),"N.A")</f>
        <v>0.84656658789434025</v>
      </c>
      <c r="O5725" s="28"/>
      <c r="P5725" s="28"/>
      <c r="Q5725" s="28"/>
      <c r="R5725" s="28"/>
      <c r="S5725" s="25"/>
    </row>
    <row r="5726" spans="2:19" s="16" customFormat="1" outlineLevel="2" x14ac:dyDescent="0.25">
      <c r="B5726" s="16" t="s">
        <v>2499</v>
      </c>
      <c r="C5726" s="16" t="s">
        <v>328</v>
      </c>
      <c r="D5726" s="16" t="s">
        <v>127</v>
      </c>
      <c r="E5726" s="16" t="s">
        <v>2500</v>
      </c>
      <c r="G5726" s="16" t="s">
        <v>2501</v>
      </c>
      <c r="H5726" s="16" t="s">
        <v>152</v>
      </c>
      <c r="I5726" s="35">
        <v>697929531</v>
      </c>
      <c r="J5726" s="35">
        <v>390389833.35000008</v>
      </c>
      <c r="K5726" s="36">
        <f>IFERROR((J5726/I5726),0)</f>
        <v>0.55935422705304627</v>
      </c>
      <c r="L5726" s="35">
        <v>461144863.29000008</v>
      </c>
      <c r="M5726" s="35">
        <v>390389833.35000008</v>
      </c>
      <c r="N5726" s="40">
        <f>M5726/L5726</f>
        <v>0.84656658769826887</v>
      </c>
      <c r="O5726" s="28"/>
      <c r="P5726" s="28"/>
      <c r="Q5726" s="28"/>
      <c r="R5726" s="28"/>
      <c r="S5726" s="25"/>
    </row>
    <row r="5727" spans="2:19" s="16" customFormat="1" outlineLevel="2" x14ac:dyDescent="0.25">
      <c r="B5727" s="16" t="s">
        <v>2499</v>
      </c>
      <c r="C5727" s="16" t="s">
        <v>328</v>
      </c>
      <c r="D5727" s="16" t="s">
        <v>127</v>
      </c>
      <c r="E5727" s="16" t="s">
        <v>2500</v>
      </c>
      <c r="G5727" s="16" t="s">
        <v>2501</v>
      </c>
      <c r="H5727" s="16" t="s">
        <v>24</v>
      </c>
      <c r="I5727" s="31">
        <v>426861403</v>
      </c>
      <c r="J5727" s="31">
        <v>426861403</v>
      </c>
      <c r="K5727" s="32">
        <f>IFERROR((J5727/I5727),0)</f>
        <v>1</v>
      </c>
      <c r="L5727" s="31"/>
      <c r="M5727" s="31"/>
      <c r="N5727" s="34"/>
      <c r="O5727" s="28"/>
      <c r="P5727" s="28"/>
      <c r="Q5727" s="28"/>
      <c r="R5727" s="28"/>
      <c r="S5727" s="25"/>
    </row>
    <row r="5728" spans="2:19" s="16" customFormat="1" outlineLevel="2" x14ac:dyDescent="0.25">
      <c r="B5728" s="16" t="s">
        <v>2499</v>
      </c>
      <c r="C5728" s="16" t="s">
        <v>328</v>
      </c>
      <c r="D5728" s="16" t="s">
        <v>127</v>
      </c>
      <c r="E5728" s="16" t="s">
        <v>2500</v>
      </c>
      <c r="G5728" s="16" t="s">
        <v>2501</v>
      </c>
      <c r="H5728" s="16" t="s">
        <v>19</v>
      </c>
      <c r="I5728" s="31">
        <v>532528675</v>
      </c>
      <c r="J5728" s="31">
        <v>532528675</v>
      </c>
      <c r="K5728" s="32">
        <f>IFERROR((J5728/I5728),0)</f>
        <v>1</v>
      </c>
      <c r="L5728" s="31"/>
      <c r="M5728" s="31"/>
      <c r="N5728" s="34"/>
      <c r="O5728" s="28"/>
      <c r="P5728" s="28"/>
      <c r="Q5728" s="28"/>
      <c r="R5728" s="28"/>
      <c r="S5728" s="25"/>
    </row>
    <row r="5729" spans="2:19" s="16" customFormat="1" outlineLevel="2" x14ac:dyDescent="0.25">
      <c r="B5729" s="16" t="s">
        <v>2499</v>
      </c>
      <c r="C5729" s="16" t="s">
        <v>328</v>
      </c>
      <c r="D5729" s="16" t="s">
        <v>127</v>
      </c>
      <c r="E5729" s="16" t="s">
        <v>2500</v>
      </c>
      <c r="G5729" s="16" t="s">
        <v>2501</v>
      </c>
      <c r="H5729" s="16" t="s">
        <v>154</v>
      </c>
      <c r="I5729" s="31">
        <v>4317</v>
      </c>
      <c r="J5729" s="31">
        <v>4317</v>
      </c>
      <c r="K5729" s="32">
        <f>IFERROR((J5729/I5729),0)</f>
        <v>1</v>
      </c>
      <c r="L5729" s="31"/>
      <c r="M5729" s="31"/>
      <c r="N5729" s="34"/>
      <c r="O5729" s="28"/>
      <c r="P5729" s="28"/>
      <c r="Q5729" s="28"/>
      <c r="R5729" s="28"/>
      <c r="S5729" s="25"/>
    </row>
    <row r="5730" spans="2:19" s="16" customFormat="1" outlineLevel="2" x14ac:dyDescent="0.25">
      <c r="B5730" s="16" t="s">
        <v>2499</v>
      </c>
      <c r="C5730" s="16" t="s">
        <v>328</v>
      </c>
      <c r="D5730" s="16" t="s">
        <v>127</v>
      </c>
      <c r="E5730" s="16" t="s">
        <v>2500</v>
      </c>
      <c r="G5730" s="16" t="s">
        <v>2501</v>
      </c>
      <c r="H5730" s="16" t="s">
        <v>331</v>
      </c>
      <c r="I5730" s="31">
        <v>17463723</v>
      </c>
      <c r="J5730" s="31">
        <v>17463723</v>
      </c>
      <c r="K5730" s="32">
        <f>IFERROR((J5730/I5730),0)</f>
        <v>1</v>
      </c>
      <c r="L5730" s="31"/>
      <c r="M5730" s="31"/>
      <c r="N5730" s="34"/>
      <c r="O5730" s="28"/>
      <c r="P5730" s="28"/>
      <c r="Q5730" s="28"/>
      <c r="R5730" s="28"/>
      <c r="S5730" s="25"/>
    </row>
    <row r="5731" spans="2:19" s="16" customFormat="1" outlineLevel="2" x14ac:dyDescent="0.25">
      <c r="B5731" s="16" t="s">
        <v>2499</v>
      </c>
      <c r="C5731" s="16" t="s">
        <v>328</v>
      </c>
      <c r="D5731" s="16" t="s">
        <v>127</v>
      </c>
      <c r="E5731" s="16" t="s">
        <v>2500</v>
      </c>
      <c r="G5731" s="16" t="s">
        <v>2501</v>
      </c>
      <c r="H5731" s="16" t="s">
        <v>231</v>
      </c>
      <c r="I5731" s="31">
        <v>106176095</v>
      </c>
      <c r="J5731" s="31">
        <v>106176095</v>
      </c>
      <c r="K5731" s="32">
        <f>IFERROR((J5731/I5731),0)</f>
        <v>1</v>
      </c>
      <c r="L5731" s="31"/>
      <c r="M5731" s="31"/>
      <c r="N5731" s="39"/>
      <c r="O5731" s="28"/>
      <c r="P5731" s="28"/>
      <c r="Q5731" s="28"/>
      <c r="R5731" s="28"/>
      <c r="S5731" s="25"/>
    </row>
    <row r="5732" spans="2:19" s="16" customFormat="1" outlineLevel="2" x14ac:dyDescent="0.25">
      <c r="B5732" s="16" t="s">
        <v>2499</v>
      </c>
      <c r="C5732" s="16" t="s">
        <v>328</v>
      </c>
      <c r="D5732" s="16" t="s">
        <v>127</v>
      </c>
      <c r="E5732" s="16" t="s">
        <v>2500</v>
      </c>
      <c r="G5732" s="16" t="s">
        <v>2501</v>
      </c>
      <c r="H5732" s="16" t="s">
        <v>155</v>
      </c>
      <c r="I5732" s="31">
        <v>-139585906</v>
      </c>
      <c r="J5732" s="31"/>
      <c r="K5732" s="32">
        <f>IFERROR((J5732/I5732),0)</f>
        <v>0</v>
      </c>
      <c r="L5732" s="31"/>
      <c r="M5732" s="31"/>
      <c r="N5732" s="34"/>
      <c r="O5732" s="28"/>
      <c r="P5732" s="28"/>
      <c r="Q5732" s="28"/>
      <c r="R5732" s="28"/>
      <c r="S5732" s="25"/>
    </row>
    <row r="5733" spans="2:19" s="16" customFormat="1" outlineLevel="1" x14ac:dyDescent="0.25">
      <c r="B5733" s="47" t="s">
        <v>7401</v>
      </c>
      <c r="C5733" s="47" t="str">
        <f>C5732</f>
        <v>ASIGNACIÓN PARA LA INVERSIÓN LOCAL SEGÚN NBI Y CUARTA, QUINTA, Y SEXTA CATEGORÍA</v>
      </c>
      <c r="D5733" s="47"/>
      <c r="E5733" s="47" t="str">
        <f>E5732</f>
        <v>17446</v>
      </c>
      <c r="F5733" s="47"/>
      <c r="G5733" s="47" t="str">
        <f>G5732</f>
        <v xml:space="preserve">MARULANDA                                         </v>
      </c>
      <c r="H5733" s="47" t="s">
        <v>10655</v>
      </c>
      <c r="I5733" s="51">
        <f>SUBTOTAL(9,I5726:I5732)</f>
        <v>1641377838</v>
      </c>
      <c r="J5733" s="51">
        <f>SUBTOTAL(9,J5726:J5732)</f>
        <v>1473424046.3500001</v>
      </c>
      <c r="K5733" s="49">
        <f>J5733/I5733</f>
        <v>0.89767511918240006</v>
      </c>
      <c r="L5733" s="51">
        <f>SUBTOTAL(9,L5726:L5732)</f>
        <v>461144863.29000008</v>
      </c>
      <c r="M5733" s="51">
        <f>SUBTOTAL(9,M5726:M5732)</f>
        <v>390389833.35000008</v>
      </c>
      <c r="N5733" s="50">
        <f>IFERROR((M5733/L5733),"N.A")</f>
        <v>0.84656658769826887</v>
      </c>
      <c r="O5733" s="28"/>
      <c r="P5733" s="28"/>
      <c r="Q5733" s="28"/>
      <c r="R5733" s="28"/>
      <c r="S5733" s="25"/>
    </row>
    <row r="5734" spans="2:19" s="16" customFormat="1" outlineLevel="2" x14ac:dyDescent="0.25">
      <c r="B5734" s="16" t="s">
        <v>2502</v>
      </c>
      <c r="C5734" s="16" t="s">
        <v>328</v>
      </c>
      <c r="D5734" s="16" t="s">
        <v>127</v>
      </c>
      <c r="E5734" s="16" t="s">
        <v>2503</v>
      </c>
      <c r="G5734" s="16" t="s">
        <v>2504</v>
      </c>
      <c r="H5734" s="16" t="s">
        <v>152</v>
      </c>
      <c r="I5734" s="35">
        <v>1770423996</v>
      </c>
      <c r="J5734" s="35">
        <v>990294145.83000004</v>
      </c>
      <c r="K5734" s="36">
        <f>IFERROR((J5734/I5734),0)</f>
        <v>0.55935422704810656</v>
      </c>
      <c r="L5734" s="35">
        <v>1169777026.5000002</v>
      </c>
      <c r="M5734" s="35">
        <v>990294145.83000004</v>
      </c>
      <c r="N5734" s="40">
        <f>M5734/L5734</f>
        <v>0.84656658781629768</v>
      </c>
      <c r="O5734" s="28"/>
      <c r="P5734" s="28"/>
      <c r="Q5734" s="28"/>
      <c r="R5734" s="28"/>
      <c r="S5734" s="25"/>
    </row>
    <row r="5735" spans="2:19" s="16" customFormat="1" outlineLevel="2" x14ac:dyDescent="0.25">
      <c r="B5735" s="16" t="s">
        <v>2502</v>
      </c>
      <c r="C5735" s="16" t="s">
        <v>328</v>
      </c>
      <c r="D5735" s="16" t="s">
        <v>127</v>
      </c>
      <c r="E5735" s="16" t="s">
        <v>2503</v>
      </c>
      <c r="G5735" s="16" t="s">
        <v>2504</v>
      </c>
      <c r="H5735" s="16" t="s">
        <v>19</v>
      </c>
      <c r="I5735" s="31">
        <v>519653223</v>
      </c>
      <c r="J5735" s="31">
        <v>519653223</v>
      </c>
      <c r="K5735" s="32">
        <f>IFERROR((J5735/I5735),0)</f>
        <v>1</v>
      </c>
      <c r="L5735" s="31"/>
      <c r="M5735" s="31"/>
      <c r="N5735" s="34"/>
      <c r="O5735" s="28"/>
      <c r="P5735" s="28"/>
      <c r="Q5735" s="28"/>
      <c r="R5735" s="28"/>
      <c r="S5735" s="25"/>
    </row>
    <row r="5736" spans="2:19" s="16" customFormat="1" outlineLevel="2" x14ac:dyDescent="0.25">
      <c r="B5736" s="16" t="s">
        <v>2502</v>
      </c>
      <c r="C5736" s="16" t="s">
        <v>328</v>
      </c>
      <c r="D5736" s="16" t="s">
        <v>127</v>
      </c>
      <c r="E5736" s="16" t="s">
        <v>2503</v>
      </c>
      <c r="G5736" s="16" t="s">
        <v>2504</v>
      </c>
      <c r="H5736" s="16" t="s">
        <v>154</v>
      </c>
      <c r="I5736" s="31">
        <v>10950</v>
      </c>
      <c r="J5736" s="31">
        <v>10950</v>
      </c>
      <c r="K5736" s="32">
        <f>IFERROR((J5736/I5736),0)</f>
        <v>1</v>
      </c>
      <c r="L5736" s="31"/>
      <c r="M5736" s="31"/>
      <c r="N5736" s="34"/>
      <c r="O5736" s="28"/>
      <c r="P5736" s="28"/>
      <c r="Q5736" s="28"/>
      <c r="R5736" s="28"/>
      <c r="S5736" s="25"/>
    </row>
    <row r="5737" spans="2:19" s="16" customFormat="1" outlineLevel="2" x14ac:dyDescent="0.25">
      <c r="B5737" s="16" t="s">
        <v>2502</v>
      </c>
      <c r="C5737" s="16" t="s">
        <v>328</v>
      </c>
      <c r="D5737" s="16" t="s">
        <v>127</v>
      </c>
      <c r="E5737" s="16" t="s">
        <v>2503</v>
      </c>
      <c r="G5737" s="16" t="s">
        <v>2504</v>
      </c>
      <c r="H5737" s="16" t="s">
        <v>331</v>
      </c>
      <c r="I5737" s="31">
        <v>44299879</v>
      </c>
      <c r="J5737" s="31">
        <v>44299879</v>
      </c>
      <c r="K5737" s="32">
        <f>IFERROR((J5737/I5737),0)</f>
        <v>1</v>
      </c>
      <c r="L5737" s="31"/>
      <c r="M5737" s="31"/>
      <c r="N5737" s="34"/>
      <c r="O5737" s="28"/>
      <c r="P5737" s="28"/>
      <c r="Q5737" s="28"/>
      <c r="R5737" s="28"/>
      <c r="S5737" s="25"/>
    </row>
    <row r="5738" spans="2:19" s="16" customFormat="1" outlineLevel="2" x14ac:dyDescent="0.25">
      <c r="B5738" s="16" t="s">
        <v>2502</v>
      </c>
      <c r="C5738" s="16" t="s">
        <v>328</v>
      </c>
      <c r="D5738" s="16" t="s">
        <v>127</v>
      </c>
      <c r="E5738" s="16" t="s">
        <v>2503</v>
      </c>
      <c r="G5738" s="16" t="s">
        <v>2504</v>
      </c>
      <c r="H5738" s="16" t="s">
        <v>231</v>
      </c>
      <c r="I5738" s="31">
        <v>269334793</v>
      </c>
      <c r="J5738" s="31">
        <v>269334793</v>
      </c>
      <c r="K5738" s="32">
        <f>IFERROR((J5738/I5738),0)</f>
        <v>1</v>
      </c>
      <c r="L5738" s="31"/>
      <c r="M5738" s="31"/>
      <c r="N5738" s="39"/>
      <c r="O5738" s="28"/>
      <c r="P5738" s="28"/>
      <c r="Q5738" s="28"/>
      <c r="R5738" s="28"/>
      <c r="S5738" s="25"/>
    </row>
    <row r="5739" spans="2:19" s="16" customFormat="1" outlineLevel="2" x14ac:dyDescent="0.25">
      <c r="B5739" s="16" t="s">
        <v>2502</v>
      </c>
      <c r="C5739" s="16" t="s">
        <v>328</v>
      </c>
      <c r="D5739" s="16" t="s">
        <v>127</v>
      </c>
      <c r="E5739" s="16" t="s">
        <v>2503</v>
      </c>
      <c r="G5739" s="16" t="s">
        <v>2504</v>
      </c>
      <c r="H5739" s="16" t="s">
        <v>155</v>
      </c>
      <c r="I5739" s="31">
        <v>-354084799</v>
      </c>
      <c r="J5739" s="31"/>
      <c r="K5739" s="32">
        <f>IFERROR((J5739/I5739),0)</f>
        <v>0</v>
      </c>
      <c r="L5739" s="31"/>
      <c r="M5739" s="31"/>
      <c r="N5739" s="34"/>
      <c r="O5739" s="28"/>
      <c r="P5739" s="28"/>
      <c r="Q5739" s="28"/>
      <c r="R5739" s="28"/>
      <c r="S5739" s="25"/>
    </row>
    <row r="5740" spans="2:19" s="16" customFormat="1" outlineLevel="1" x14ac:dyDescent="0.25">
      <c r="B5740" s="47" t="s">
        <v>7402</v>
      </c>
      <c r="C5740" s="47" t="str">
        <f>C5739</f>
        <v>ASIGNACIÓN PARA LA INVERSIÓN LOCAL SEGÚN NBI Y CUARTA, QUINTA, Y SEXTA CATEGORÍA</v>
      </c>
      <c r="D5740" s="47"/>
      <c r="E5740" s="47" t="str">
        <f>E5739</f>
        <v>17444</v>
      </c>
      <c r="F5740" s="47"/>
      <c r="G5740" s="47" t="str">
        <f>G5739</f>
        <v xml:space="preserve">MARQUETALIA                                       </v>
      </c>
      <c r="H5740" s="47" t="s">
        <v>10655</v>
      </c>
      <c r="I5740" s="51">
        <f>SUBTOTAL(9,I5734:I5739)</f>
        <v>2249638042</v>
      </c>
      <c r="J5740" s="51">
        <f>SUBTOTAL(9,J5734:J5739)</f>
        <v>1823592990.8299999</v>
      </c>
      <c r="K5740" s="49">
        <f>J5740/I5740</f>
        <v>0.81061617770686678</v>
      </c>
      <c r="L5740" s="51">
        <f>SUBTOTAL(9,L5734:L5739)</f>
        <v>1169777026.5000002</v>
      </c>
      <c r="M5740" s="51">
        <f>SUBTOTAL(9,M5734:M5739)</f>
        <v>990294145.83000004</v>
      </c>
      <c r="N5740" s="50">
        <f>IFERROR((M5740/L5740),"N.A")</f>
        <v>0.84656658781629768</v>
      </c>
      <c r="O5740" s="28"/>
      <c r="P5740" s="28"/>
      <c r="Q5740" s="28"/>
      <c r="R5740" s="28"/>
      <c r="S5740" s="25"/>
    </row>
    <row r="5741" spans="2:19" s="16" customFormat="1" outlineLevel="2" x14ac:dyDescent="0.25">
      <c r="B5741" s="16" t="s">
        <v>2505</v>
      </c>
      <c r="C5741" s="16" t="s">
        <v>328</v>
      </c>
      <c r="D5741" s="16" t="s">
        <v>127</v>
      </c>
      <c r="E5741" s="16" t="s">
        <v>2506</v>
      </c>
      <c r="G5741" s="16" t="s">
        <v>2507</v>
      </c>
      <c r="H5741" s="16" t="s">
        <v>152</v>
      </c>
      <c r="I5741" s="35">
        <v>1651227909</v>
      </c>
      <c r="J5741" s="35">
        <v>923621310.71999991</v>
      </c>
      <c r="K5741" s="36">
        <f>IFERROR((J5741/I5741),0)</f>
        <v>0.55935422704873861</v>
      </c>
      <c r="L5741" s="35">
        <v>1091020274</v>
      </c>
      <c r="M5741" s="35">
        <v>923621310.71999991</v>
      </c>
      <c r="N5741" s="40">
        <f>M5741/L5741</f>
        <v>0.84656658792758599</v>
      </c>
      <c r="O5741" s="28"/>
      <c r="P5741" s="28"/>
      <c r="Q5741" s="28"/>
      <c r="R5741" s="28"/>
      <c r="S5741" s="25"/>
    </row>
    <row r="5742" spans="2:19" s="16" customFormat="1" outlineLevel="2" x14ac:dyDescent="0.25">
      <c r="B5742" s="16" t="s">
        <v>2505</v>
      </c>
      <c r="C5742" s="16" t="s">
        <v>328</v>
      </c>
      <c r="D5742" s="16" t="s">
        <v>127</v>
      </c>
      <c r="E5742" s="16" t="s">
        <v>2506</v>
      </c>
      <c r="G5742" s="16" t="s">
        <v>2507</v>
      </c>
      <c r="H5742" s="16" t="s">
        <v>19</v>
      </c>
      <c r="I5742" s="31">
        <v>2185052420</v>
      </c>
      <c r="J5742" s="31">
        <v>2185052420</v>
      </c>
      <c r="K5742" s="32">
        <f>IFERROR((J5742/I5742),0)</f>
        <v>1</v>
      </c>
      <c r="L5742" s="31"/>
      <c r="M5742" s="31"/>
      <c r="N5742" s="34"/>
      <c r="O5742" s="28"/>
      <c r="P5742" s="28"/>
      <c r="Q5742" s="28"/>
      <c r="R5742" s="28"/>
      <c r="S5742" s="25"/>
    </row>
    <row r="5743" spans="2:19" s="16" customFormat="1" outlineLevel="2" x14ac:dyDescent="0.25">
      <c r="B5743" s="16" t="s">
        <v>2505</v>
      </c>
      <c r="C5743" s="16" t="s">
        <v>328</v>
      </c>
      <c r="D5743" s="16" t="s">
        <v>127</v>
      </c>
      <c r="E5743" s="16" t="s">
        <v>2506</v>
      </c>
      <c r="G5743" s="16" t="s">
        <v>2507</v>
      </c>
      <c r="H5743" s="16" t="s">
        <v>154</v>
      </c>
      <c r="I5743" s="31">
        <v>10213</v>
      </c>
      <c r="J5743" s="31">
        <v>10213</v>
      </c>
      <c r="K5743" s="32">
        <f>IFERROR((J5743/I5743),0)</f>
        <v>1</v>
      </c>
      <c r="L5743" s="31"/>
      <c r="M5743" s="31"/>
      <c r="N5743" s="34"/>
      <c r="O5743" s="28"/>
      <c r="P5743" s="28"/>
      <c r="Q5743" s="28"/>
      <c r="R5743" s="28"/>
      <c r="S5743" s="25"/>
    </row>
    <row r="5744" spans="2:19" s="16" customFormat="1" outlineLevel="2" x14ac:dyDescent="0.25">
      <c r="B5744" s="16" t="s">
        <v>2505</v>
      </c>
      <c r="C5744" s="16" t="s">
        <v>328</v>
      </c>
      <c r="D5744" s="16" t="s">
        <v>127</v>
      </c>
      <c r="E5744" s="16" t="s">
        <v>2506</v>
      </c>
      <c r="G5744" s="16" t="s">
        <v>2507</v>
      </c>
      <c r="H5744" s="16" t="s">
        <v>331</v>
      </c>
      <c r="I5744" s="31">
        <v>41317332</v>
      </c>
      <c r="J5744" s="31">
        <v>41317332</v>
      </c>
      <c r="K5744" s="32">
        <f>IFERROR((J5744/I5744),0)</f>
        <v>1</v>
      </c>
      <c r="L5744" s="31"/>
      <c r="M5744" s="31"/>
      <c r="N5744" s="34"/>
      <c r="O5744" s="28"/>
      <c r="P5744" s="28"/>
      <c r="Q5744" s="28"/>
      <c r="R5744" s="28"/>
      <c r="S5744" s="25"/>
    </row>
    <row r="5745" spans="2:19" s="16" customFormat="1" outlineLevel="2" x14ac:dyDescent="0.25">
      <c r="B5745" s="16" t="s">
        <v>2505</v>
      </c>
      <c r="C5745" s="16" t="s">
        <v>328</v>
      </c>
      <c r="D5745" s="16" t="s">
        <v>127</v>
      </c>
      <c r="E5745" s="16" t="s">
        <v>2506</v>
      </c>
      <c r="G5745" s="16" t="s">
        <v>2507</v>
      </c>
      <c r="H5745" s="16" t="s">
        <v>231</v>
      </c>
      <c r="I5745" s="31">
        <v>251201479</v>
      </c>
      <c r="J5745" s="31">
        <v>251201479</v>
      </c>
      <c r="K5745" s="32">
        <f>IFERROR((J5745/I5745),0)</f>
        <v>1</v>
      </c>
      <c r="L5745" s="31"/>
      <c r="M5745" s="31"/>
      <c r="N5745" s="39"/>
      <c r="O5745" s="28"/>
      <c r="P5745" s="28"/>
      <c r="Q5745" s="28"/>
      <c r="R5745" s="28"/>
      <c r="S5745" s="25"/>
    </row>
    <row r="5746" spans="2:19" s="16" customFormat="1" outlineLevel="2" x14ac:dyDescent="0.25">
      <c r="B5746" s="16" t="s">
        <v>2505</v>
      </c>
      <c r="C5746" s="16" t="s">
        <v>328</v>
      </c>
      <c r="D5746" s="16" t="s">
        <v>127</v>
      </c>
      <c r="E5746" s="16" t="s">
        <v>2506</v>
      </c>
      <c r="G5746" s="16" t="s">
        <v>2507</v>
      </c>
      <c r="H5746" s="16" t="s">
        <v>155</v>
      </c>
      <c r="I5746" s="31">
        <v>-330245582</v>
      </c>
      <c r="J5746" s="31"/>
      <c r="K5746" s="32">
        <f>IFERROR((J5746/I5746),0)</f>
        <v>0</v>
      </c>
      <c r="L5746" s="31"/>
      <c r="M5746" s="31"/>
      <c r="N5746" s="34"/>
      <c r="O5746" s="28"/>
      <c r="P5746" s="28"/>
      <c r="Q5746" s="28"/>
      <c r="R5746" s="28"/>
      <c r="S5746" s="25"/>
    </row>
    <row r="5747" spans="2:19" s="16" customFormat="1" outlineLevel="1" x14ac:dyDescent="0.25">
      <c r="B5747" s="47" t="s">
        <v>7403</v>
      </c>
      <c r="C5747" s="47" t="str">
        <f>C5746</f>
        <v>ASIGNACIÓN PARA LA INVERSIÓN LOCAL SEGÚN NBI Y CUARTA, QUINTA, Y SEXTA CATEGORÍA</v>
      </c>
      <c r="D5747" s="47"/>
      <c r="E5747" s="47" t="str">
        <f>E5746</f>
        <v>17442</v>
      </c>
      <c r="F5747" s="47"/>
      <c r="G5747" s="47" t="str">
        <f>G5746</f>
        <v xml:space="preserve">MARMATO                                           </v>
      </c>
      <c r="H5747" s="47" t="s">
        <v>10655</v>
      </c>
      <c r="I5747" s="51">
        <f>SUBTOTAL(9,I5741:I5746)</f>
        <v>3798563771</v>
      </c>
      <c r="J5747" s="51">
        <f>SUBTOTAL(9,J5741:J5746)</f>
        <v>3401202754.7199998</v>
      </c>
      <c r="K5747" s="49">
        <f>J5747/I5747</f>
        <v>0.89539177430331995</v>
      </c>
      <c r="L5747" s="51">
        <f>SUBTOTAL(9,L5741:L5746)</f>
        <v>1091020274</v>
      </c>
      <c r="M5747" s="51">
        <f>SUBTOTAL(9,M5741:M5746)</f>
        <v>923621310.71999991</v>
      </c>
      <c r="N5747" s="50">
        <f>IFERROR((M5747/L5747),"N.A")</f>
        <v>0.84656658792758599</v>
      </c>
      <c r="O5747" s="28"/>
      <c r="P5747" s="28"/>
      <c r="Q5747" s="28"/>
      <c r="R5747" s="28"/>
      <c r="S5747" s="25"/>
    </row>
    <row r="5748" spans="2:19" s="16" customFormat="1" outlineLevel="2" x14ac:dyDescent="0.25">
      <c r="B5748" s="16" t="s">
        <v>2508</v>
      </c>
      <c r="C5748" s="16" t="s">
        <v>328</v>
      </c>
      <c r="D5748" s="16" t="s">
        <v>127</v>
      </c>
      <c r="E5748" s="16" t="s">
        <v>2509</v>
      </c>
      <c r="G5748" s="16" t="s">
        <v>2510</v>
      </c>
      <c r="H5748" s="16" t="s">
        <v>152</v>
      </c>
      <c r="I5748" s="35">
        <v>2403000001</v>
      </c>
      <c r="J5748" s="35">
        <v>1344128208.1099999</v>
      </c>
      <c r="K5748" s="36">
        <f>IFERROR((J5748/I5748),0)</f>
        <v>0.55935422702898285</v>
      </c>
      <c r="L5748" s="35">
        <v>1587740678.1800001</v>
      </c>
      <c r="M5748" s="35">
        <v>1344128208.1099999</v>
      </c>
      <c r="N5748" s="40">
        <f>M5748/L5748</f>
        <v>0.84656658771931892</v>
      </c>
      <c r="O5748" s="28"/>
      <c r="P5748" s="28"/>
      <c r="Q5748" s="28"/>
      <c r="R5748" s="28"/>
      <c r="S5748" s="25"/>
    </row>
    <row r="5749" spans="2:19" s="16" customFormat="1" outlineLevel="2" x14ac:dyDescent="0.25">
      <c r="B5749" s="16" t="s">
        <v>2508</v>
      </c>
      <c r="C5749" s="16" t="s">
        <v>328</v>
      </c>
      <c r="D5749" s="16" t="s">
        <v>127</v>
      </c>
      <c r="E5749" s="16" t="s">
        <v>2509</v>
      </c>
      <c r="G5749" s="16" t="s">
        <v>2510</v>
      </c>
      <c r="H5749" s="16" t="s">
        <v>19</v>
      </c>
      <c r="I5749" s="31">
        <v>566406324</v>
      </c>
      <c r="J5749" s="31">
        <v>566406324</v>
      </c>
      <c r="K5749" s="32">
        <f>IFERROR((J5749/I5749),0)</f>
        <v>1</v>
      </c>
      <c r="L5749" s="31"/>
      <c r="M5749" s="31"/>
      <c r="N5749" s="34"/>
      <c r="O5749" s="28"/>
      <c r="P5749" s="28"/>
      <c r="Q5749" s="28"/>
      <c r="R5749" s="28"/>
      <c r="S5749" s="25"/>
    </row>
    <row r="5750" spans="2:19" s="16" customFormat="1" outlineLevel="2" x14ac:dyDescent="0.25">
      <c r="B5750" s="16" t="s">
        <v>2508</v>
      </c>
      <c r="C5750" s="16" t="s">
        <v>328</v>
      </c>
      <c r="D5750" s="16" t="s">
        <v>127</v>
      </c>
      <c r="E5750" s="16" t="s">
        <v>2509</v>
      </c>
      <c r="G5750" s="16" t="s">
        <v>2510</v>
      </c>
      <c r="H5750" s="16" t="s">
        <v>154</v>
      </c>
      <c r="I5750" s="31">
        <v>14862</v>
      </c>
      <c r="J5750" s="31">
        <v>14862</v>
      </c>
      <c r="K5750" s="32">
        <f>IFERROR((J5750/I5750),0)</f>
        <v>1</v>
      </c>
      <c r="L5750" s="31"/>
      <c r="M5750" s="31"/>
      <c r="N5750" s="34"/>
      <c r="O5750" s="28"/>
      <c r="P5750" s="28"/>
      <c r="Q5750" s="28"/>
      <c r="R5750" s="28"/>
      <c r="S5750" s="25"/>
    </row>
    <row r="5751" spans="2:19" s="16" customFormat="1" outlineLevel="2" x14ac:dyDescent="0.25">
      <c r="B5751" s="16" t="s">
        <v>2508</v>
      </c>
      <c r="C5751" s="16" t="s">
        <v>328</v>
      </c>
      <c r="D5751" s="16" t="s">
        <v>127</v>
      </c>
      <c r="E5751" s="16" t="s">
        <v>2509</v>
      </c>
      <c r="G5751" s="16" t="s">
        <v>2510</v>
      </c>
      <c r="H5751" s="16" t="s">
        <v>331</v>
      </c>
      <c r="I5751" s="31">
        <v>60128313</v>
      </c>
      <c r="J5751" s="31">
        <v>60128313</v>
      </c>
      <c r="K5751" s="32">
        <f>IFERROR((J5751/I5751),0)</f>
        <v>1</v>
      </c>
      <c r="L5751" s="31"/>
      <c r="M5751" s="31"/>
      <c r="N5751" s="34"/>
      <c r="O5751" s="28"/>
      <c r="P5751" s="28"/>
      <c r="Q5751" s="28"/>
      <c r="R5751" s="28"/>
      <c r="S5751" s="25"/>
    </row>
    <row r="5752" spans="2:19" s="16" customFormat="1" outlineLevel="2" x14ac:dyDescent="0.25">
      <c r="B5752" s="16" t="s">
        <v>2508</v>
      </c>
      <c r="C5752" s="16" t="s">
        <v>328</v>
      </c>
      <c r="D5752" s="16" t="s">
        <v>127</v>
      </c>
      <c r="E5752" s="16" t="s">
        <v>2509</v>
      </c>
      <c r="G5752" s="16" t="s">
        <v>2510</v>
      </c>
      <c r="H5752" s="16" t="s">
        <v>231</v>
      </c>
      <c r="I5752" s="31">
        <v>365568648</v>
      </c>
      <c r="J5752" s="31">
        <v>365568648</v>
      </c>
      <c r="K5752" s="32">
        <f>IFERROR((J5752/I5752),0)</f>
        <v>1</v>
      </c>
      <c r="L5752" s="31"/>
      <c r="M5752" s="31"/>
      <c r="N5752" s="39"/>
      <c r="O5752" s="28"/>
      <c r="P5752" s="28"/>
      <c r="Q5752" s="28"/>
      <c r="R5752" s="28"/>
      <c r="S5752" s="25"/>
    </row>
    <row r="5753" spans="2:19" s="16" customFormat="1" outlineLevel="2" x14ac:dyDescent="0.25">
      <c r="B5753" s="16" t="s">
        <v>2508</v>
      </c>
      <c r="C5753" s="16" t="s">
        <v>328</v>
      </c>
      <c r="D5753" s="16" t="s">
        <v>127</v>
      </c>
      <c r="E5753" s="16" t="s">
        <v>2509</v>
      </c>
      <c r="G5753" s="16" t="s">
        <v>2510</v>
      </c>
      <c r="H5753" s="16" t="s">
        <v>155</v>
      </c>
      <c r="I5753" s="31">
        <v>-480600000</v>
      </c>
      <c r="J5753" s="31"/>
      <c r="K5753" s="32">
        <f>IFERROR((J5753/I5753),0)</f>
        <v>0</v>
      </c>
      <c r="L5753" s="31"/>
      <c r="M5753" s="31"/>
      <c r="N5753" s="34"/>
      <c r="O5753" s="28"/>
      <c r="P5753" s="28"/>
      <c r="Q5753" s="28"/>
      <c r="R5753" s="28"/>
      <c r="S5753" s="25"/>
    </row>
    <row r="5754" spans="2:19" s="16" customFormat="1" outlineLevel="1" x14ac:dyDescent="0.25">
      <c r="B5754" s="47" t="s">
        <v>7404</v>
      </c>
      <c r="C5754" s="47" t="str">
        <f>C5753</f>
        <v>ASIGNACIÓN PARA LA INVERSIÓN LOCAL SEGÚN NBI Y CUARTA, QUINTA, Y SEXTA CATEGORÍA</v>
      </c>
      <c r="D5754" s="47"/>
      <c r="E5754" s="47" t="str">
        <f>E5753</f>
        <v>17433</v>
      </c>
      <c r="F5754" s="47"/>
      <c r="G5754" s="47" t="str">
        <f>G5753</f>
        <v xml:space="preserve">MANZANARES                                        </v>
      </c>
      <c r="H5754" s="47" t="s">
        <v>10655</v>
      </c>
      <c r="I5754" s="51">
        <f>SUBTOTAL(9,I5748:I5753)</f>
        <v>2914518148</v>
      </c>
      <c r="J5754" s="51">
        <f>SUBTOTAL(9,J5748:J5753)</f>
        <v>2336246355.1099997</v>
      </c>
      <c r="K5754" s="49">
        <f>J5754/I5754</f>
        <v>0.80158922898221718</v>
      </c>
      <c r="L5754" s="51">
        <f>SUBTOTAL(9,L5748:L5753)</f>
        <v>1587740678.1800001</v>
      </c>
      <c r="M5754" s="51">
        <f>SUBTOTAL(9,M5748:M5753)</f>
        <v>1344128208.1099999</v>
      </c>
      <c r="N5754" s="50">
        <f>IFERROR((M5754/L5754),"N.A")</f>
        <v>0.84656658771931892</v>
      </c>
      <c r="O5754" s="28"/>
      <c r="P5754" s="28"/>
      <c r="Q5754" s="28"/>
      <c r="R5754" s="28"/>
      <c r="S5754" s="25"/>
    </row>
    <row r="5755" spans="2:19" s="16" customFormat="1" outlineLevel="2" x14ac:dyDescent="0.25">
      <c r="B5755" s="16" t="s">
        <v>2511</v>
      </c>
      <c r="C5755" s="16" t="s">
        <v>328</v>
      </c>
      <c r="D5755" s="16" t="s">
        <v>127</v>
      </c>
      <c r="E5755" s="16" t="s">
        <v>2512</v>
      </c>
      <c r="G5755" s="16" t="s">
        <v>2513</v>
      </c>
      <c r="H5755" s="16" t="s">
        <v>152</v>
      </c>
      <c r="I5755" s="35">
        <v>1267855526</v>
      </c>
      <c r="J5755" s="35">
        <v>709180347.76000011</v>
      </c>
      <c r="K5755" s="36">
        <f>IFERROR((J5755/I5755),0)</f>
        <v>0.55935422705252313</v>
      </c>
      <c r="L5755" s="35">
        <v>837713604.57000017</v>
      </c>
      <c r="M5755" s="35">
        <v>709180347.76000011</v>
      </c>
      <c r="N5755" s="40">
        <f>M5755/L5755</f>
        <v>0.84656658778273464</v>
      </c>
      <c r="O5755" s="28"/>
      <c r="P5755" s="28"/>
      <c r="Q5755" s="28"/>
      <c r="R5755" s="28"/>
      <c r="S5755" s="25"/>
    </row>
    <row r="5756" spans="2:19" s="16" customFormat="1" outlineLevel="2" x14ac:dyDescent="0.25">
      <c r="B5756" s="16" t="s">
        <v>2511</v>
      </c>
      <c r="C5756" s="16" t="s">
        <v>328</v>
      </c>
      <c r="D5756" s="16" t="s">
        <v>127</v>
      </c>
      <c r="E5756" s="16" t="s">
        <v>2512</v>
      </c>
      <c r="G5756" s="16" t="s">
        <v>2513</v>
      </c>
      <c r="H5756" s="16" t="s">
        <v>19</v>
      </c>
      <c r="I5756" s="31">
        <v>3257543962</v>
      </c>
      <c r="J5756" s="31">
        <v>3257543962</v>
      </c>
      <c r="K5756" s="32">
        <f>IFERROR((J5756/I5756),0)</f>
        <v>1</v>
      </c>
      <c r="L5756" s="31"/>
      <c r="M5756" s="31"/>
      <c r="N5756" s="34"/>
      <c r="O5756" s="28"/>
      <c r="P5756" s="28"/>
      <c r="Q5756" s="28"/>
      <c r="R5756" s="28"/>
      <c r="S5756" s="25"/>
    </row>
    <row r="5757" spans="2:19" s="16" customFormat="1" outlineLevel="2" x14ac:dyDescent="0.25">
      <c r="B5757" s="16" t="s">
        <v>2511</v>
      </c>
      <c r="C5757" s="16" t="s">
        <v>328</v>
      </c>
      <c r="D5757" s="16" t="s">
        <v>127</v>
      </c>
      <c r="E5757" s="16" t="s">
        <v>2512</v>
      </c>
      <c r="G5757" s="16" t="s">
        <v>2513</v>
      </c>
      <c r="H5757" s="16" t="s">
        <v>154</v>
      </c>
      <c r="I5757" s="31">
        <v>7842</v>
      </c>
      <c r="J5757" s="31">
        <v>7842</v>
      </c>
      <c r="K5757" s="32">
        <f>IFERROR((J5757/I5757),0)</f>
        <v>1</v>
      </c>
      <c r="L5757" s="31"/>
      <c r="M5757" s="31"/>
      <c r="N5757" s="34"/>
      <c r="O5757" s="28"/>
      <c r="P5757" s="28"/>
      <c r="Q5757" s="28"/>
      <c r="R5757" s="28"/>
      <c r="S5757" s="25"/>
    </row>
    <row r="5758" spans="2:19" s="16" customFormat="1" outlineLevel="2" x14ac:dyDescent="0.25">
      <c r="B5758" s="16" t="s">
        <v>2511</v>
      </c>
      <c r="C5758" s="16" t="s">
        <v>328</v>
      </c>
      <c r="D5758" s="16" t="s">
        <v>127</v>
      </c>
      <c r="E5758" s="16" t="s">
        <v>2512</v>
      </c>
      <c r="G5758" s="16" t="s">
        <v>2513</v>
      </c>
      <c r="H5758" s="16" t="s">
        <v>331</v>
      </c>
      <c r="I5758" s="31">
        <v>31724517</v>
      </c>
      <c r="J5758" s="31">
        <v>31724517</v>
      </c>
      <c r="K5758" s="32">
        <f>IFERROR((J5758/I5758),0)</f>
        <v>1</v>
      </c>
      <c r="L5758" s="31"/>
      <c r="M5758" s="31"/>
      <c r="N5758" s="34"/>
      <c r="O5758" s="28"/>
      <c r="P5758" s="28"/>
      <c r="Q5758" s="28"/>
      <c r="R5758" s="28"/>
      <c r="S5758" s="25"/>
    </row>
    <row r="5759" spans="2:19" s="16" customFormat="1" outlineLevel="2" x14ac:dyDescent="0.25">
      <c r="B5759" s="16" t="s">
        <v>2511</v>
      </c>
      <c r="C5759" s="16" t="s">
        <v>328</v>
      </c>
      <c r="D5759" s="16" t="s">
        <v>127</v>
      </c>
      <c r="E5759" s="16" t="s">
        <v>2512</v>
      </c>
      <c r="G5759" s="16" t="s">
        <v>2513</v>
      </c>
      <c r="H5759" s="16" t="s">
        <v>231</v>
      </c>
      <c r="I5759" s="31">
        <v>192878997</v>
      </c>
      <c r="J5759" s="31">
        <v>192878997</v>
      </c>
      <c r="K5759" s="32">
        <f>IFERROR((J5759/I5759),0)</f>
        <v>1</v>
      </c>
      <c r="L5759" s="31"/>
      <c r="M5759" s="31"/>
      <c r="N5759" s="39"/>
      <c r="O5759" s="28"/>
      <c r="P5759" s="28"/>
      <c r="Q5759" s="28"/>
      <c r="R5759" s="28"/>
      <c r="S5759" s="25"/>
    </row>
    <row r="5760" spans="2:19" s="16" customFormat="1" outlineLevel="2" x14ac:dyDescent="0.25">
      <c r="B5760" s="16" t="s">
        <v>2511</v>
      </c>
      <c r="C5760" s="16" t="s">
        <v>328</v>
      </c>
      <c r="D5760" s="16" t="s">
        <v>127</v>
      </c>
      <c r="E5760" s="16" t="s">
        <v>2512</v>
      </c>
      <c r="G5760" s="16" t="s">
        <v>2513</v>
      </c>
      <c r="H5760" s="16" t="s">
        <v>155</v>
      </c>
      <c r="I5760" s="31">
        <v>-253571105</v>
      </c>
      <c r="J5760" s="31"/>
      <c r="K5760" s="32">
        <f>IFERROR((J5760/I5760),0)</f>
        <v>0</v>
      </c>
      <c r="L5760" s="31"/>
      <c r="M5760" s="31"/>
      <c r="N5760" s="34"/>
      <c r="O5760" s="28"/>
      <c r="P5760" s="28"/>
      <c r="Q5760" s="28"/>
      <c r="R5760" s="28"/>
      <c r="S5760" s="25"/>
    </row>
    <row r="5761" spans="2:19" s="16" customFormat="1" outlineLevel="1" x14ac:dyDescent="0.25">
      <c r="B5761" s="47" t="s">
        <v>7405</v>
      </c>
      <c r="C5761" s="47" t="str">
        <f>C5760</f>
        <v>ASIGNACIÓN PARA LA INVERSIÓN LOCAL SEGÚN NBI Y CUARTA, QUINTA, Y SEXTA CATEGORÍA</v>
      </c>
      <c r="D5761" s="47"/>
      <c r="E5761" s="47" t="str">
        <f>E5760</f>
        <v>17388</v>
      </c>
      <c r="F5761" s="47"/>
      <c r="G5761" s="47" t="str">
        <f>G5760</f>
        <v xml:space="preserve">LA MERCED                                         </v>
      </c>
      <c r="H5761" s="47" t="s">
        <v>10655</v>
      </c>
      <c r="I5761" s="51">
        <f>SUBTOTAL(9,I5755:I5760)</f>
        <v>4496439739</v>
      </c>
      <c r="J5761" s="51">
        <f>SUBTOTAL(9,J5755:J5760)</f>
        <v>4191335665.7600002</v>
      </c>
      <c r="K5761" s="49">
        <f>J5761/I5761</f>
        <v>0.93214541038020127</v>
      </c>
      <c r="L5761" s="51">
        <f>SUBTOTAL(9,L5755:L5760)</f>
        <v>837713604.57000017</v>
      </c>
      <c r="M5761" s="51">
        <f>SUBTOTAL(9,M5755:M5760)</f>
        <v>709180347.76000011</v>
      </c>
      <c r="N5761" s="50">
        <f>IFERROR((M5761/L5761),"N.A")</f>
        <v>0.84656658778273464</v>
      </c>
      <c r="O5761" s="28"/>
      <c r="P5761" s="28"/>
      <c r="Q5761" s="28"/>
      <c r="R5761" s="28"/>
      <c r="S5761" s="25"/>
    </row>
    <row r="5762" spans="2:19" s="16" customFormat="1" outlineLevel="2" x14ac:dyDescent="0.25">
      <c r="B5762" s="16" t="s">
        <v>2514</v>
      </c>
      <c r="C5762" s="16" t="s">
        <v>328</v>
      </c>
      <c r="D5762" s="16" t="s">
        <v>127</v>
      </c>
      <c r="E5762" s="16" t="s">
        <v>2515</v>
      </c>
      <c r="G5762" s="16" t="s">
        <v>2516</v>
      </c>
      <c r="H5762" s="16" t="s">
        <v>152</v>
      </c>
      <c r="I5762" s="35">
        <v>3485187444</v>
      </c>
      <c r="J5762" s="35">
        <v>1949454328.8499999</v>
      </c>
      <c r="K5762" s="36">
        <f>IFERROR((J5762/I5762),0)</f>
        <v>0.55935422704627413</v>
      </c>
      <c r="L5762" s="35">
        <v>2302777308.5299997</v>
      </c>
      <c r="M5762" s="35">
        <v>1949454328.8499999</v>
      </c>
      <c r="N5762" s="40">
        <f>M5762/L5762</f>
        <v>0.84656658793222739</v>
      </c>
      <c r="O5762" s="28"/>
      <c r="P5762" s="28"/>
      <c r="Q5762" s="28"/>
      <c r="R5762" s="28"/>
      <c r="S5762" s="25"/>
    </row>
    <row r="5763" spans="2:19" s="16" customFormat="1" outlineLevel="2" x14ac:dyDescent="0.25">
      <c r="B5763" s="16" t="s">
        <v>2514</v>
      </c>
      <c r="C5763" s="16" t="s">
        <v>328</v>
      </c>
      <c r="D5763" s="16" t="s">
        <v>127</v>
      </c>
      <c r="E5763" s="16" t="s">
        <v>2515</v>
      </c>
      <c r="G5763" s="16" t="s">
        <v>2516</v>
      </c>
      <c r="H5763" s="16" t="s">
        <v>24</v>
      </c>
      <c r="I5763" s="31">
        <v>255554444</v>
      </c>
      <c r="J5763" s="31">
        <v>255554444</v>
      </c>
      <c r="K5763" s="32">
        <f>IFERROR((J5763/I5763),0)</f>
        <v>1</v>
      </c>
      <c r="L5763" s="31"/>
      <c r="M5763" s="31"/>
      <c r="N5763" s="34"/>
      <c r="O5763" s="28"/>
      <c r="P5763" s="28"/>
      <c r="Q5763" s="28"/>
      <c r="R5763" s="28"/>
      <c r="S5763" s="25"/>
    </row>
    <row r="5764" spans="2:19" s="16" customFormat="1" outlineLevel="2" x14ac:dyDescent="0.25">
      <c r="B5764" s="16" t="s">
        <v>2514</v>
      </c>
      <c r="C5764" s="16" t="s">
        <v>328</v>
      </c>
      <c r="D5764" s="16" t="s">
        <v>127</v>
      </c>
      <c r="E5764" s="16" t="s">
        <v>2515</v>
      </c>
      <c r="G5764" s="16" t="s">
        <v>2516</v>
      </c>
      <c r="H5764" s="16" t="s">
        <v>19</v>
      </c>
      <c r="I5764" s="31">
        <v>4956432913</v>
      </c>
      <c r="J5764" s="31">
        <v>4956432913</v>
      </c>
      <c r="K5764" s="32">
        <f>IFERROR((J5764/I5764),0)</f>
        <v>1</v>
      </c>
      <c r="L5764" s="31"/>
      <c r="M5764" s="31"/>
      <c r="N5764" s="34"/>
      <c r="O5764" s="28"/>
      <c r="P5764" s="28"/>
      <c r="Q5764" s="28"/>
      <c r="R5764" s="28"/>
      <c r="S5764" s="25"/>
    </row>
    <row r="5765" spans="2:19" s="16" customFormat="1" outlineLevel="2" x14ac:dyDescent="0.25">
      <c r="B5765" s="16" t="s">
        <v>2514</v>
      </c>
      <c r="C5765" s="16" t="s">
        <v>328</v>
      </c>
      <c r="D5765" s="16" t="s">
        <v>127</v>
      </c>
      <c r="E5765" s="16" t="s">
        <v>2515</v>
      </c>
      <c r="G5765" s="16" t="s">
        <v>2516</v>
      </c>
      <c r="H5765" s="16" t="s">
        <v>154</v>
      </c>
      <c r="I5765" s="31">
        <v>21555</v>
      </c>
      <c r="J5765" s="31">
        <v>21555</v>
      </c>
      <c r="K5765" s="32">
        <f>IFERROR((J5765/I5765),0)</f>
        <v>1</v>
      </c>
      <c r="L5765" s="31"/>
      <c r="M5765" s="31"/>
      <c r="N5765" s="34"/>
      <c r="O5765" s="28"/>
      <c r="P5765" s="28"/>
      <c r="Q5765" s="28"/>
      <c r="R5765" s="28"/>
      <c r="S5765" s="25"/>
    </row>
    <row r="5766" spans="2:19" s="16" customFormat="1" outlineLevel="2" x14ac:dyDescent="0.25">
      <c r="B5766" s="16" t="s">
        <v>2514</v>
      </c>
      <c r="C5766" s="16" t="s">
        <v>328</v>
      </c>
      <c r="D5766" s="16" t="s">
        <v>127</v>
      </c>
      <c r="E5766" s="16" t="s">
        <v>2515</v>
      </c>
      <c r="G5766" s="16" t="s">
        <v>2516</v>
      </c>
      <c r="H5766" s="16" t="s">
        <v>331</v>
      </c>
      <c r="I5766" s="31">
        <v>87207009</v>
      </c>
      <c r="J5766" s="31">
        <v>87207009</v>
      </c>
      <c r="K5766" s="32">
        <f>IFERROR((J5766/I5766),0)</f>
        <v>1</v>
      </c>
      <c r="L5766" s="31"/>
      <c r="M5766" s="31"/>
      <c r="N5766" s="34"/>
      <c r="O5766" s="28"/>
      <c r="P5766" s="28"/>
      <c r="Q5766" s="28"/>
      <c r="R5766" s="28"/>
      <c r="S5766" s="25"/>
    </row>
    <row r="5767" spans="2:19" s="16" customFormat="1" outlineLevel="2" x14ac:dyDescent="0.25">
      <c r="B5767" s="16" t="s">
        <v>2514</v>
      </c>
      <c r="C5767" s="16" t="s">
        <v>328</v>
      </c>
      <c r="D5767" s="16" t="s">
        <v>127</v>
      </c>
      <c r="E5767" s="16" t="s">
        <v>2515</v>
      </c>
      <c r="G5767" s="16" t="s">
        <v>2516</v>
      </c>
      <c r="H5767" s="16" t="s">
        <v>231</v>
      </c>
      <c r="I5767" s="31">
        <v>530201940</v>
      </c>
      <c r="J5767" s="31">
        <v>530201940</v>
      </c>
      <c r="K5767" s="32">
        <f>IFERROR((J5767/I5767),0)</f>
        <v>1</v>
      </c>
      <c r="L5767" s="31"/>
      <c r="M5767" s="31"/>
      <c r="N5767" s="39"/>
      <c r="O5767" s="28"/>
      <c r="P5767" s="28"/>
      <c r="Q5767" s="28"/>
      <c r="R5767" s="28"/>
      <c r="S5767" s="25"/>
    </row>
    <row r="5768" spans="2:19" s="16" customFormat="1" outlineLevel="2" x14ac:dyDescent="0.25">
      <c r="B5768" s="16" t="s">
        <v>2514</v>
      </c>
      <c r="C5768" s="16" t="s">
        <v>328</v>
      </c>
      <c r="D5768" s="16" t="s">
        <v>127</v>
      </c>
      <c r="E5768" s="16" t="s">
        <v>2515</v>
      </c>
      <c r="G5768" s="16" t="s">
        <v>2516</v>
      </c>
      <c r="H5768" s="16" t="s">
        <v>155</v>
      </c>
      <c r="I5768" s="31">
        <v>-697037489</v>
      </c>
      <c r="J5768" s="31"/>
      <c r="K5768" s="32">
        <f>IFERROR((J5768/I5768),0)</f>
        <v>0</v>
      </c>
      <c r="L5768" s="31"/>
      <c r="M5768" s="31"/>
      <c r="N5768" s="34"/>
      <c r="O5768" s="28"/>
      <c r="P5768" s="28"/>
      <c r="Q5768" s="28"/>
      <c r="R5768" s="28"/>
      <c r="S5768" s="25"/>
    </row>
    <row r="5769" spans="2:19" s="16" customFormat="1" outlineLevel="1" x14ac:dyDescent="0.25">
      <c r="B5769" s="47" t="s">
        <v>7406</v>
      </c>
      <c r="C5769" s="47" t="str">
        <f>C5768</f>
        <v>ASIGNACIÓN PARA LA INVERSIÓN LOCAL SEGÚN NBI Y CUARTA, QUINTA, Y SEXTA CATEGORÍA</v>
      </c>
      <c r="D5769" s="47"/>
      <c r="E5769" s="47" t="str">
        <f>E5768</f>
        <v>17380</v>
      </c>
      <c r="F5769" s="47"/>
      <c r="G5769" s="47" t="str">
        <f>G5768</f>
        <v xml:space="preserve">LA DORADA                                         </v>
      </c>
      <c r="H5769" s="47" t="s">
        <v>10655</v>
      </c>
      <c r="I5769" s="51">
        <f>SUBTOTAL(9,I5762:I5768)</f>
        <v>8617567816</v>
      </c>
      <c r="J5769" s="51">
        <f>SUBTOTAL(9,J5762:J5768)</f>
        <v>7778872189.8500004</v>
      </c>
      <c r="K5769" s="49">
        <f>J5769/I5769</f>
        <v>0.90267606312388782</v>
      </c>
      <c r="L5769" s="51">
        <f>SUBTOTAL(9,L5762:L5768)</f>
        <v>2302777308.5299997</v>
      </c>
      <c r="M5769" s="51">
        <f>SUBTOTAL(9,M5762:M5768)</f>
        <v>1949454328.8499999</v>
      </c>
      <c r="N5769" s="50">
        <f>IFERROR((M5769/L5769),"N.A")</f>
        <v>0.84656658793222739</v>
      </c>
      <c r="O5769" s="28"/>
      <c r="P5769" s="28"/>
      <c r="Q5769" s="28"/>
      <c r="R5769" s="28"/>
      <c r="S5769" s="25"/>
    </row>
    <row r="5770" spans="2:19" s="16" customFormat="1" outlineLevel="2" x14ac:dyDescent="0.25">
      <c r="B5770" s="16" t="s">
        <v>2517</v>
      </c>
      <c r="C5770" s="16" t="s">
        <v>328</v>
      </c>
      <c r="D5770" s="16" t="s">
        <v>127</v>
      </c>
      <c r="E5770" s="16" t="s">
        <v>2518</v>
      </c>
      <c r="G5770" s="16" t="s">
        <v>2519</v>
      </c>
      <c r="H5770" s="16" t="s">
        <v>152</v>
      </c>
      <c r="I5770" s="35">
        <v>1512869825</v>
      </c>
      <c r="J5770" s="35">
        <v>846230131.58000004</v>
      </c>
      <c r="K5770" s="36">
        <f>IFERROR((J5770/I5770),0)</f>
        <v>0.55935422704329507</v>
      </c>
      <c r="L5770" s="35">
        <v>999602563.52999997</v>
      </c>
      <c r="M5770" s="35">
        <v>846230131.58000004</v>
      </c>
      <c r="N5770" s="40">
        <f>M5770/L5770</f>
        <v>0.8465665880163612</v>
      </c>
      <c r="O5770" s="28"/>
      <c r="P5770" s="28"/>
      <c r="Q5770" s="28"/>
      <c r="R5770" s="28"/>
      <c r="S5770" s="25"/>
    </row>
    <row r="5771" spans="2:19" s="16" customFormat="1" outlineLevel="2" x14ac:dyDescent="0.25">
      <c r="B5771" s="16" t="s">
        <v>2517</v>
      </c>
      <c r="C5771" s="16" t="s">
        <v>328</v>
      </c>
      <c r="D5771" s="16" t="s">
        <v>127</v>
      </c>
      <c r="E5771" s="16" t="s">
        <v>2518</v>
      </c>
      <c r="G5771" s="16" t="s">
        <v>2519</v>
      </c>
      <c r="H5771" s="16" t="s">
        <v>19</v>
      </c>
      <c r="I5771" s="31">
        <v>1563667660</v>
      </c>
      <c r="J5771" s="31">
        <v>1563667660</v>
      </c>
      <c r="K5771" s="32">
        <f>IFERROR((J5771/I5771),0)</f>
        <v>1</v>
      </c>
      <c r="L5771" s="31"/>
      <c r="M5771" s="31"/>
      <c r="N5771" s="34"/>
      <c r="O5771" s="28"/>
      <c r="P5771" s="28"/>
      <c r="Q5771" s="28"/>
      <c r="R5771" s="28"/>
      <c r="S5771" s="25"/>
    </row>
    <row r="5772" spans="2:19" s="16" customFormat="1" outlineLevel="2" x14ac:dyDescent="0.25">
      <c r="B5772" s="16" t="s">
        <v>2517</v>
      </c>
      <c r="C5772" s="16" t="s">
        <v>328</v>
      </c>
      <c r="D5772" s="16" t="s">
        <v>127</v>
      </c>
      <c r="E5772" s="16" t="s">
        <v>2518</v>
      </c>
      <c r="G5772" s="16" t="s">
        <v>2519</v>
      </c>
      <c r="H5772" s="16" t="s">
        <v>154</v>
      </c>
      <c r="I5772" s="31">
        <v>9357</v>
      </c>
      <c r="J5772" s="31">
        <v>9357</v>
      </c>
      <c r="K5772" s="32">
        <f>IFERROR((J5772/I5772),0)</f>
        <v>1</v>
      </c>
      <c r="L5772" s="31"/>
      <c r="M5772" s="31"/>
      <c r="N5772" s="34"/>
      <c r="O5772" s="28"/>
      <c r="P5772" s="28"/>
      <c r="Q5772" s="28"/>
      <c r="R5772" s="28"/>
      <c r="S5772" s="25"/>
    </row>
    <row r="5773" spans="2:19" s="16" customFormat="1" outlineLevel="2" x14ac:dyDescent="0.25">
      <c r="B5773" s="16" t="s">
        <v>2517</v>
      </c>
      <c r="C5773" s="16" t="s">
        <v>328</v>
      </c>
      <c r="D5773" s="16" t="s">
        <v>127</v>
      </c>
      <c r="E5773" s="16" t="s">
        <v>2518</v>
      </c>
      <c r="G5773" s="16" t="s">
        <v>2519</v>
      </c>
      <c r="H5773" s="16" t="s">
        <v>331</v>
      </c>
      <c r="I5773" s="31">
        <v>37855310</v>
      </c>
      <c r="J5773" s="31">
        <v>37855310</v>
      </c>
      <c r="K5773" s="32">
        <f>IFERROR((J5773/I5773),0)</f>
        <v>1</v>
      </c>
      <c r="L5773" s="31"/>
      <c r="M5773" s="31"/>
      <c r="N5773" s="34"/>
      <c r="O5773" s="28"/>
      <c r="P5773" s="28"/>
      <c r="Q5773" s="28"/>
      <c r="R5773" s="28"/>
      <c r="S5773" s="25"/>
    </row>
    <row r="5774" spans="2:19" s="16" customFormat="1" outlineLevel="2" x14ac:dyDescent="0.25">
      <c r="B5774" s="16" t="s">
        <v>2517</v>
      </c>
      <c r="C5774" s="16" t="s">
        <v>328</v>
      </c>
      <c r="D5774" s="16" t="s">
        <v>127</v>
      </c>
      <c r="E5774" s="16" t="s">
        <v>2518</v>
      </c>
      <c r="G5774" s="16" t="s">
        <v>2519</v>
      </c>
      <c r="H5774" s="16" t="s">
        <v>231</v>
      </c>
      <c r="I5774" s="31">
        <v>230153049</v>
      </c>
      <c r="J5774" s="31">
        <v>230153049</v>
      </c>
      <c r="K5774" s="32">
        <f>IFERROR((J5774/I5774),0)</f>
        <v>1</v>
      </c>
      <c r="L5774" s="31"/>
      <c r="M5774" s="31"/>
      <c r="N5774" s="39"/>
      <c r="O5774" s="28"/>
      <c r="P5774" s="28"/>
      <c r="Q5774" s="28"/>
      <c r="R5774" s="28"/>
      <c r="S5774" s="25"/>
    </row>
    <row r="5775" spans="2:19" s="16" customFormat="1" outlineLevel="2" x14ac:dyDescent="0.25">
      <c r="B5775" s="16" t="s">
        <v>2517</v>
      </c>
      <c r="C5775" s="16" t="s">
        <v>328</v>
      </c>
      <c r="D5775" s="16" t="s">
        <v>127</v>
      </c>
      <c r="E5775" s="16" t="s">
        <v>2518</v>
      </c>
      <c r="G5775" s="16" t="s">
        <v>2519</v>
      </c>
      <c r="H5775" s="16" t="s">
        <v>155</v>
      </c>
      <c r="I5775" s="31">
        <v>-302573965</v>
      </c>
      <c r="J5775" s="31"/>
      <c r="K5775" s="32">
        <f>IFERROR((J5775/I5775),0)</f>
        <v>0</v>
      </c>
      <c r="L5775" s="31"/>
      <c r="M5775" s="31"/>
      <c r="N5775" s="34"/>
      <c r="O5775" s="28"/>
      <c r="P5775" s="28"/>
      <c r="Q5775" s="28"/>
      <c r="R5775" s="28"/>
      <c r="S5775" s="25"/>
    </row>
    <row r="5776" spans="2:19" s="16" customFormat="1" outlineLevel="1" x14ac:dyDescent="0.25">
      <c r="B5776" s="47" t="s">
        <v>7407</v>
      </c>
      <c r="C5776" s="47" t="str">
        <f>C5775</f>
        <v>ASIGNACIÓN PARA LA INVERSIÓN LOCAL SEGÚN NBI Y CUARTA, QUINTA, Y SEXTA CATEGORÍA</v>
      </c>
      <c r="D5776" s="47"/>
      <c r="E5776" s="47" t="str">
        <f>E5775</f>
        <v>17272</v>
      </c>
      <c r="F5776" s="47"/>
      <c r="G5776" s="47" t="str">
        <f>G5775</f>
        <v xml:space="preserve">FILADELFIA                                        </v>
      </c>
      <c r="H5776" s="47" t="s">
        <v>10655</v>
      </c>
      <c r="I5776" s="51">
        <f>SUBTOTAL(9,I5770:I5775)</f>
        <v>3041981236</v>
      </c>
      <c r="J5776" s="51">
        <f>SUBTOTAL(9,J5770:J5775)</f>
        <v>2677915507.5799999</v>
      </c>
      <c r="K5776" s="49">
        <f>J5776/I5776</f>
        <v>0.88031953513995964</v>
      </c>
      <c r="L5776" s="51">
        <f>SUBTOTAL(9,L5770:L5775)</f>
        <v>999602563.52999997</v>
      </c>
      <c r="M5776" s="51">
        <f>SUBTOTAL(9,M5770:M5775)</f>
        <v>846230131.58000004</v>
      </c>
      <c r="N5776" s="50">
        <f>IFERROR((M5776/L5776),"N.A")</f>
        <v>0.8465665880163612</v>
      </c>
      <c r="O5776" s="28"/>
      <c r="P5776" s="28"/>
      <c r="Q5776" s="28"/>
      <c r="R5776" s="28"/>
      <c r="S5776" s="25"/>
    </row>
    <row r="5777" spans="2:19" s="16" customFormat="1" outlineLevel="2" x14ac:dyDescent="0.25">
      <c r="B5777" s="16" t="s">
        <v>2520</v>
      </c>
      <c r="C5777" s="16" t="s">
        <v>328</v>
      </c>
      <c r="D5777" s="16" t="s">
        <v>127</v>
      </c>
      <c r="E5777" s="16" t="s">
        <v>2521</v>
      </c>
      <c r="G5777" s="16" t="s">
        <v>2522</v>
      </c>
      <c r="H5777" s="16" t="s">
        <v>152</v>
      </c>
      <c r="I5777" s="35">
        <v>2313079976</v>
      </c>
      <c r="J5777" s="35">
        <v>1293831062.0600002</v>
      </c>
      <c r="K5777" s="36">
        <f>IFERROR((J5777/I5777),0)</f>
        <v>0.55935422704121851</v>
      </c>
      <c r="L5777" s="35">
        <v>1528327576.8199997</v>
      </c>
      <c r="M5777" s="35">
        <v>1293831062.0600002</v>
      </c>
      <c r="N5777" s="40">
        <f>M5777/L5777</f>
        <v>0.84656658800339268</v>
      </c>
      <c r="O5777" s="28"/>
      <c r="P5777" s="28"/>
      <c r="Q5777" s="28"/>
      <c r="R5777" s="28"/>
      <c r="S5777" s="25"/>
    </row>
    <row r="5778" spans="2:19" s="16" customFormat="1" outlineLevel="2" x14ac:dyDescent="0.25">
      <c r="B5778" s="16" t="s">
        <v>2520</v>
      </c>
      <c r="C5778" s="16" t="s">
        <v>328</v>
      </c>
      <c r="D5778" s="16" t="s">
        <v>127</v>
      </c>
      <c r="E5778" s="16" t="s">
        <v>2521</v>
      </c>
      <c r="G5778" s="16" t="s">
        <v>2522</v>
      </c>
      <c r="H5778" s="16" t="s">
        <v>19</v>
      </c>
      <c r="I5778" s="31">
        <v>3815353232</v>
      </c>
      <c r="J5778" s="31">
        <v>3815353232</v>
      </c>
      <c r="K5778" s="32">
        <f>IFERROR((J5778/I5778),0)</f>
        <v>1</v>
      </c>
      <c r="L5778" s="31"/>
      <c r="M5778" s="31"/>
      <c r="N5778" s="34"/>
      <c r="O5778" s="28"/>
      <c r="P5778" s="28"/>
      <c r="Q5778" s="28"/>
      <c r="R5778" s="28"/>
      <c r="S5778" s="25"/>
    </row>
    <row r="5779" spans="2:19" s="16" customFormat="1" outlineLevel="2" x14ac:dyDescent="0.25">
      <c r="B5779" s="16" t="s">
        <v>2520</v>
      </c>
      <c r="C5779" s="16" t="s">
        <v>328</v>
      </c>
      <c r="D5779" s="16" t="s">
        <v>127</v>
      </c>
      <c r="E5779" s="16" t="s">
        <v>2521</v>
      </c>
      <c r="G5779" s="16" t="s">
        <v>2522</v>
      </c>
      <c r="H5779" s="16" t="s">
        <v>154</v>
      </c>
      <c r="I5779" s="31">
        <v>14306</v>
      </c>
      <c r="J5779" s="31">
        <v>14306</v>
      </c>
      <c r="K5779" s="32">
        <f>IFERROR((J5779/I5779),0)</f>
        <v>1</v>
      </c>
      <c r="L5779" s="31"/>
      <c r="M5779" s="31"/>
      <c r="N5779" s="34"/>
      <c r="O5779" s="28"/>
      <c r="P5779" s="28"/>
      <c r="Q5779" s="28"/>
      <c r="R5779" s="28"/>
      <c r="S5779" s="25"/>
    </row>
    <row r="5780" spans="2:19" s="16" customFormat="1" outlineLevel="2" x14ac:dyDescent="0.25">
      <c r="B5780" s="16" t="s">
        <v>2520</v>
      </c>
      <c r="C5780" s="16" t="s">
        <v>328</v>
      </c>
      <c r="D5780" s="16" t="s">
        <v>127</v>
      </c>
      <c r="E5780" s="16" t="s">
        <v>2521</v>
      </c>
      <c r="G5780" s="16" t="s">
        <v>2522</v>
      </c>
      <c r="H5780" s="16" t="s">
        <v>331</v>
      </c>
      <c r="I5780" s="31">
        <v>57878318</v>
      </c>
      <c r="J5780" s="31">
        <v>57878318</v>
      </c>
      <c r="K5780" s="32">
        <f>IFERROR((J5780/I5780),0)</f>
        <v>1</v>
      </c>
      <c r="L5780" s="31"/>
      <c r="M5780" s="31"/>
      <c r="N5780" s="34"/>
      <c r="O5780" s="28"/>
      <c r="P5780" s="28"/>
      <c r="Q5780" s="28"/>
      <c r="R5780" s="28"/>
      <c r="S5780" s="25"/>
    </row>
    <row r="5781" spans="2:19" s="16" customFormat="1" outlineLevel="2" x14ac:dyDescent="0.25">
      <c r="B5781" s="16" t="s">
        <v>2520</v>
      </c>
      <c r="C5781" s="16" t="s">
        <v>328</v>
      </c>
      <c r="D5781" s="16" t="s">
        <v>127</v>
      </c>
      <c r="E5781" s="16" t="s">
        <v>2521</v>
      </c>
      <c r="G5781" s="16" t="s">
        <v>2522</v>
      </c>
      <c r="H5781" s="16" t="s">
        <v>231</v>
      </c>
      <c r="I5781" s="31">
        <v>351889105</v>
      </c>
      <c r="J5781" s="31">
        <v>351889105</v>
      </c>
      <c r="K5781" s="32">
        <f>IFERROR((J5781/I5781),0)</f>
        <v>1</v>
      </c>
      <c r="L5781" s="31"/>
      <c r="M5781" s="31"/>
      <c r="N5781" s="39"/>
      <c r="O5781" s="28"/>
      <c r="P5781" s="28"/>
      <c r="Q5781" s="28"/>
      <c r="R5781" s="28"/>
      <c r="S5781" s="25"/>
    </row>
    <row r="5782" spans="2:19" s="16" customFormat="1" outlineLevel="2" x14ac:dyDescent="0.25">
      <c r="B5782" s="16" t="s">
        <v>2520</v>
      </c>
      <c r="C5782" s="16" t="s">
        <v>328</v>
      </c>
      <c r="D5782" s="16" t="s">
        <v>127</v>
      </c>
      <c r="E5782" s="16" t="s">
        <v>2521</v>
      </c>
      <c r="G5782" s="16" t="s">
        <v>2522</v>
      </c>
      <c r="H5782" s="16" t="s">
        <v>155</v>
      </c>
      <c r="I5782" s="31">
        <v>-462615995</v>
      </c>
      <c r="J5782" s="31"/>
      <c r="K5782" s="32">
        <f>IFERROR((J5782/I5782),0)</f>
        <v>0</v>
      </c>
      <c r="L5782" s="31"/>
      <c r="M5782" s="31"/>
      <c r="N5782" s="34"/>
      <c r="O5782" s="28"/>
      <c r="P5782" s="28"/>
      <c r="Q5782" s="28"/>
      <c r="R5782" s="28"/>
      <c r="S5782" s="25"/>
    </row>
    <row r="5783" spans="2:19" s="16" customFormat="1" outlineLevel="1" x14ac:dyDescent="0.25">
      <c r="B5783" s="47" t="s">
        <v>7408</v>
      </c>
      <c r="C5783" s="47" t="str">
        <f>C5782</f>
        <v>ASIGNACIÓN PARA LA INVERSIÓN LOCAL SEGÚN NBI Y CUARTA, QUINTA, Y SEXTA CATEGORÍA</v>
      </c>
      <c r="D5783" s="47"/>
      <c r="E5783" s="47" t="str">
        <f>E5782</f>
        <v>17174</v>
      </c>
      <c r="F5783" s="47"/>
      <c r="G5783" s="47" t="str">
        <f>G5782</f>
        <v xml:space="preserve">CHINCHINÁ                                         </v>
      </c>
      <c r="H5783" s="47" t="s">
        <v>10655</v>
      </c>
      <c r="I5783" s="51">
        <f>SUBTOTAL(9,I5777:I5782)</f>
        <v>6075598942</v>
      </c>
      <c r="J5783" s="51">
        <f>SUBTOTAL(9,J5777:J5782)</f>
        <v>5518966023.0600004</v>
      </c>
      <c r="K5783" s="49">
        <f>J5783/I5783</f>
        <v>0.90838221478181314</v>
      </c>
      <c r="L5783" s="51">
        <f>SUBTOTAL(9,L5777:L5782)</f>
        <v>1528327576.8199997</v>
      </c>
      <c r="M5783" s="51">
        <f>SUBTOTAL(9,M5777:M5782)</f>
        <v>1293831062.0600002</v>
      </c>
      <c r="N5783" s="50">
        <f>IFERROR((M5783/L5783),"N.A")</f>
        <v>0.84656658800339268</v>
      </c>
      <c r="O5783" s="28"/>
      <c r="P5783" s="28"/>
      <c r="Q5783" s="28"/>
      <c r="R5783" s="28"/>
      <c r="S5783" s="25"/>
    </row>
    <row r="5784" spans="2:19" s="16" customFormat="1" outlineLevel="2" x14ac:dyDescent="0.25">
      <c r="B5784" s="16" t="s">
        <v>2523</v>
      </c>
      <c r="C5784" s="16" t="s">
        <v>328</v>
      </c>
      <c r="D5784" s="16" t="s">
        <v>127</v>
      </c>
      <c r="E5784" s="16" t="s">
        <v>2524</v>
      </c>
      <c r="G5784" s="16" t="s">
        <v>2525</v>
      </c>
      <c r="H5784" s="16" t="s">
        <v>152</v>
      </c>
      <c r="I5784" s="35">
        <v>1982022412</v>
      </c>
      <c r="J5784" s="35">
        <v>1108652614.2599998</v>
      </c>
      <c r="K5784" s="36">
        <f>IFERROR((J5784/I5784),0)</f>
        <v>0.55935422704998139</v>
      </c>
      <c r="L5784" s="35">
        <v>1309587018.8100002</v>
      </c>
      <c r="M5784" s="35">
        <v>1108652614.2599998</v>
      </c>
      <c r="N5784" s="40">
        <f>M5784/L5784</f>
        <v>0.84656658804346874</v>
      </c>
      <c r="O5784" s="28"/>
      <c r="P5784" s="28"/>
      <c r="Q5784" s="28"/>
      <c r="R5784" s="28"/>
      <c r="S5784" s="25"/>
    </row>
    <row r="5785" spans="2:19" s="16" customFormat="1" outlineLevel="2" x14ac:dyDescent="0.25">
      <c r="B5785" s="16" t="s">
        <v>2523</v>
      </c>
      <c r="C5785" s="16" t="s">
        <v>328</v>
      </c>
      <c r="D5785" s="16" t="s">
        <v>127</v>
      </c>
      <c r="E5785" s="16" t="s">
        <v>2524</v>
      </c>
      <c r="G5785" s="16" t="s">
        <v>2525</v>
      </c>
      <c r="H5785" s="16" t="s">
        <v>19</v>
      </c>
      <c r="I5785" s="31">
        <v>2929147839</v>
      </c>
      <c r="J5785" s="31">
        <v>2929147839</v>
      </c>
      <c r="K5785" s="32">
        <f>IFERROR((J5785/I5785),0)</f>
        <v>1</v>
      </c>
      <c r="L5785" s="31"/>
      <c r="M5785" s="31"/>
      <c r="N5785" s="34"/>
      <c r="O5785" s="28"/>
      <c r="P5785" s="28"/>
      <c r="Q5785" s="28"/>
      <c r="R5785" s="28"/>
      <c r="S5785" s="25"/>
    </row>
    <row r="5786" spans="2:19" s="16" customFormat="1" outlineLevel="2" x14ac:dyDescent="0.25">
      <c r="B5786" s="16" t="s">
        <v>2523</v>
      </c>
      <c r="C5786" s="16" t="s">
        <v>328</v>
      </c>
      <c r="D5786" s="16" t="s">
        <v>127</v>
      </c>
      <c r="E5786" s="16" t="s">
        <v>2524</v>
      </c>
      <c r="G5786" s="16" t="s">
        <v>2525</v>
      </c>
      <c r="H5786" s="16" t="s">
        <v>154</v>
      </c>
      <c r="I5786" s="31">
        <v>12259</v>
      </c>
      <c r="J5786" s="31">
        <v>12259</v>
      </c>
      <c r="K5786" s="32">
        <f>IFERROR((J5786/I5786),0)</f>
        <v>1</v>
      </c>
      <c r="L5786" s="31"/>
      <c r="M5786" s="31"/>
      <c r="N5786" s="34"/>
      <c r="O5786" s="28"/>
      <c r="P5786" s="28"/>
      <c r="Q5786" s="28"/>
      <c r="R5786" s="28"/>
      <c r="S5786" s="25"/>
    </row>
    <row r="5787" spans="2:19" s="16" customFormat="1" outlineLevel="2" x14ac:dyDescent="0.25">
      <c r="B5787" s="16" t="s">
        <v>2523</v>
      </c>
      <c r="C5787" s="16" t="s">
        <v>328</v>
      </c>
      <c r="D5787" s="16" t="s">
        <v>127</v>
      </c>
      <c r="E5787" s="16" t="s">
        <v>2524</v>
      </c>
      <c r="G5787" s="16" t="s">
        <v>2525</v>
      </c>
      <c r="H5787" s="16" t="s">
        <v>331</v>
      </c>
      <c r="I5787" s="31">
        <v>49594534</v>
      </c>
      <c r="J5787" s="31">
        <v>49594534</v>
      </c>
      <c r="K5787" s="32">
        <f>IFERROR((J5787/I5787),0)</f>
        <v>1</v>
      </c>
      <c r="L5787" s="31"/>
      <c r="M5787" s="31"/>
      <c r="N5787" s="34"/>
      <c r="O5787" s="28"/>
      <c r="P5787" s="28"/>
      <c r="Q5787" s="28"/>
      <c r="R5787" s="28"/>
      <c r="S5787" s="25"/>
    </row>
    <row r="5788" spans="2:19" s="16" customFormat="1" outlineLevel="2" x14ac:dyDescent="0.25">
      <c r="B5788" s="16" t="s">
        <v>2523</v>
      </c>
      <c r="C5788" s="16" t="s">
        <v>328</v>
      </c>
      <c r="D5788" s="16" t="s">
        <v>127</v>
      </c>
      <c r="E5788" s="16" t="s">
        <v>2524</v>
      </c>
      <c r="G5788" s="16" t="s">
        <v>2525</v>
      </c>
      <c r="H5788" s="16" t="s">
        <v>231</v>
      </c>
      <c r="I5788" s="31">
        <v>301525282</v>
      </c>
      <c r="J5788" s="31">
        <v>301525282</v>
      </c>
      <c r="K5788" s="32">
        <f>IFERROR((J5788/I5788),0)</f>
        <v>1</v>
      </c>
      <c r="L5788" s="31"/>
      <c r="M5788" s="31"/>
      <c r="N5788" s="39"/>
      <c r="O5788" s="28"/>
      <c r="P5788" s="28"/>
      <c r="Q5788" s="28"/>
      <c r="R5788" s="28"/>
      <c r="S5788" s="25"/>
    </row>
    <row r="5789" spans="2:19" s="16" customFormat="1" outlineLevel="2" x14ac:dyDescent="0.25">
      <c r="B5789" s="16" t="s">
        <v>2523</v>
      </c>
      <c r="C5789" s="16" t="s">
        <v>328</v>
      </c>
      <c r="D5789" s="16" t="s">
        <v>127</v>
      </c>
      <c r="E5789" s="16" t="s">
        <v>2524</v>
      </c>
      <c r="G5789" s="16" t="s">
        <v>2525</v>
      </c>
      <c r="H5789" s="16" t="s">
        <v>155</v>
      </c>
      <c r="I5789" s="31">
        <v>-396404482</v>
      </c>
      <c r="J5789" s="31"/>
      <c r="K5789" s="32">
        <f>IFERROR((J5789/I5789),0)</f>
        <v>0</v>
      </c>
      <c r="L5789" s="31"/>
      <c r="M5789" s="31"/>
      <c r="N5789" s="34"/>
      <c r="O5789" s="28"/>
      <c r="P5789" s="28"/>
      <c r="Q5789" s="28"/>
      <c r="R5789" s="28"/>
      <c r="S5789" s="25"/>
    </row>
    <row r="5790" spans="2:19" s="16" customFormat="1" outlineLevel="1" x14ac:dyDescent="0.25">
      <c r="B5790" s="47" t="s">
        <v>7409</v>
      </c>
      <c r="C5790" s="47" t="str">
        <f>C5789</f>
        <v>ASIGNACIÓN PARA LA INVERSIÓN LOCAL SEGÚN NBI Y CUARTA, QUINTA, Y SEXTA CATEGORÍA</v>
      </c>
      <c r="D5790" s="47"/>
      <c r="E5790" s="47" t="str">
        <f>E5789</f>
        <v>17088</v>
      </c>
      <c r="F5790" s="47"/>
      <c r="G5790" s="47" t="str">
        <f>G5789</f>
        <v xml:space="preserve">BELALCÁZAR                                        </v>
      </c>
      <c r="H5790" s="47" t="s">
        <v>10655</v>
      </c>
      <c r="I5790" s="51">
        <f>SUBTOTAL(9,I5784:I5789)</f>
        <v>4865897844</v>
      </c>
      <c r="J5790" s="51">
        <f>SUBTOTAL(9,J5784:J5789)</f>
        <v>4388932528.2600002</v>
      </c>
      <c r="K5790" s="49">
        <f>J5790/I5790</f>
        <v>0.90197794301659417</v>
      </c>
      <c r="L5790" s="51">
        <f>SUBTOTAL(9,L5784:L5789)</f>
        <v>1309587018.8100002</v>
      </c>
      <c r="M5790" s="51">
        <f>SUBTOTAL(9,M5784:M5789)</f>
        <v>1108652614.2599998</v>
      </c>
      <c r="N5790" s="50">
        <f>IFERROR((M5790/L5790),"N.A")</f>
        <v>0.84656658804346874</v>
      </c>
      <c r="O5790" s="28"/>
      <c r="P5790" s="28"/>
      <c r="Q5790" s="28"/>
      <c r="R5790" s="28"/>
      <c r="S5790" s="25"/>
    </row>
    <row r="5791" spans="2:19" s="16" customFormat="1" outlineLevel="2" x14ac:dyDescent="0.25">
      <c r="B5791" s="16" t="s">
        <v>2526</v>
      </c>
      <c r="C5791" s="16" t="s">
        <v>328</v>
      </c>
      <c r="D5791" s="16" t="s">
        <v>127</v>
      </c>
      <c r="E5791" s="16" t="s">
        <v>2527</v>
      </c>
      <c r="G5791" s="16" t="s">
        <v>2528</v>
      </c>
      <c r="H5791" s="16" t="s">
        <v>152</v>
      </c>
      <c r="I5791" s="35">
        <v>1382850790</v>
      </c>
      <c r="J5791" s="35">
        <v>773503434.7700001</v>
      </c>
      <c r="K5791" s="36">
        <f>IFERROR((J5791/I5791),0)</f>
        <v>0.55935422705294191</v>
      </c>
      <c r="L5791" s="35">
        <v>913694735.60000002</v>
      </c>
      <c r="M5791" s="35">
        <v>773503434.7700001</v>
      </c>
      <c r="N5791" s="40">
        <f>M5791/L5791</f>
        <v>0.84656658797761386</v>
      </c>
      <c r="O5791" s="28"/>
      <c r="P5791" s="28"/>
      <c r="Q5791" s="28"/>
      <c r="R5791" s="28"/>
      <c r="S5791" s="25"/>
    </row>
    <row r="5792" spans="2:19" s="16" customFormat="1" outlineLevel="2" x14ac:dyDescent="0.25">
      <c r="B5792" s="16" t="s">
        <v>2526</v>
      </c>
      <c r="C5792" s="16" t="s">
        <v>328</v>
      </c>
      <c r="D5792" s="16" t="s">
        <v>127</v>
      </c>
      <c r="E5792" s="16" t="s">
        <v>2527</v>
      </c>
      <c r="G5792" s="16" t="s">
        <v>2528</v>
      </c>
      <c r="H5792" s="16" t="s">
        <v>19</v>
      </c>
      <c r="I5792" s="31">
        <v>3448734744</v>
      </c>
      <c r="J5792" s="31">
        <v>3448734744</v>
      </c>
      <c r="K5792" s="32">
        <f>IFERROR((J5792/I5792),0)</f>
        <v>1</v>
      </c>
      <c r="L5792" s="31"/>
      <c r="M5792" s="31"/>
      <c r="N5792" s="34"/>
      <c r="O5792" s="28"/>
      <c r="P5792" s="28"/>
      <c r="Q5792" s="28"/>
      <c r="R5792" s="28"/>
      <c r="S5792" s="25"/>
    </row>
    <row r="5793" spans="2:19" s="16" customFormat="1" outlineLevel="2" x14ac:dyDescent="0.25">
      <c r="B5793" s="16" t="s">
        <v>2526</v>
      </c>
      <c r="C5793" s="16" t="s">
        <v>328</v>
      </c>
      <c r="D5793" s="16" t="s">
        <v>127</v>
      </c>
      <c r="E5793" s="16" t="s">
        <v>2527</v>
      </c>
      <c r="G5793" s="16" t="s">
        <v>2528</v>
      </c>
      <c r="H5793" s="16" t="s">
        <v>154</v>
      </c>
      <c r="I5793" s="31">
        <v>8553</v>
      </c>
      <c r="J5793" s="31">
        <v>8553</v>
      </c>
      <c r="K5793" s="32">
        <f>IFERROR((J5793/I5793),0)</f>
        <v>1</v>
      </c>
      <c r="L5793" s="31"/>
      <c r="M5793" s="31"/>
      <c r="N5793" s="34"/>
      <c r="O5793" s="28"/>
      <c r="P5793" s="28"/>
      <c r="Q5793" s="28"/>
      <c r="R5793" s="28"/>
      <c r="S5793" s="25"/>
    </row>
    <row r="5794" spans="2:19" s="16" customFormat="1" outlineLevel="2" x14ac:dyDescent="0.25">
      <c r="B5794" s="16" t="s">
        <v>2526</v>
      </c>
      <c r="C5794" s="16" t="s">
        <v>328</v>
      </c>
      <c r="D5794" s="16" t="s">
        <v>127</v>
      </c>
      <c r="E5794" s="16" t="s">
        <v>2527</v>
      </c>
      <c r="G5794" s="16" t="s">
        <v>2528</v>
      </c>
      <c r="H5794" s="16" t="s">
        <v>331</v>
      </c>
      <c r="I5794" s="31">
        <v>34601950</v>
      </c>
      <c r="J5794" s="31">
        <v>34601950</v>
      </c>
      <c r="K5794" s="32">
        <f>IFERROR((J5794/I5794),0)</f>
        <v>1</v>
      </c>
      <c r="L5794" s="31"/>
      <c r="M5794" s="31"/>
      <c r="N5794" s="34"/>
      <c r="O5794" s="28"/>
      <c r="P5794" s="28"/>
      <c r="Q5794" s="28"/>
      <c r="R5794" s="28"/>
      <c r="S5794" s="25"/>
    </row>
    <row r="5795" spans="2:19" s="16" customFormat="1" outlineLevel="2" x14ac:dyDescent="0.25">
      <c r="B5795" s="16" t="s">
        <v>2526</v>
      </c>
      <c r="C5795" s="16" t="s">
        <v>328</v>
      </c>
      <c r="D5795" s="16" t="s">
        <v>127</v>
      </c>
      <c r="E5795" s="16" t="s">
        <v>2527</v>
      </c>
      <c r="G5795" s="16" t="s">
        <v>2528</v>
      </c>
      <c r="H5795" s="16" t="s">
        <v>231</v>
      </c>
      <c r="I5795" s="31">
        <v>210373239</v>
      </c>
      <c r="J5795" s="31">
        <v>210373239</v>
      </c>
      <c r="K5795" s="32">
        <f>IFERROR((J5795/I5795),0)</f>
        <v>1</v>
      </c>
      <c r="L5795" s="31"/>
      <c r="M5795" s="31"/>
      <c r="N5795" s="39"/>
      <c r="O5795" s="28"/>
      <c r="P5795" s="28"/>
      <c r="Q5795" s="28"/>
      <c r="R5795" s="28"/>
      <c r="S5795" s="25"/>
    </row>
    <row r="5796" spans="2:19" s="16" customFormat="1" outlineLevel="2" x14ac:dyDescent="0.25">
      <c r="B5796" s="16" t="s">
        <v>2526</v>
      </c>
      <c r="C5796" s="16" t="s">
        <v>328</v>
      </c>
      <c r="D5796" s="16" t="s">
        <v>127</v>
      </c>
      <c r="E5796" s="16" t="s">
        <v>2527</v>
      </c>
      <c r="G5796" s="16" t="s">
        <v>2528</v>
      </c>
      <c r="H5796" s="16" t="s">
        <v>155</v>
      </c>
      <c r="I5796" s="31">
        <v>-276570158</v>
      </c>
      <c r="J5796" s="31"/>
      <c r="K5796" s="32">
        <f>IFERROR((J5796/I5796),0)</f>
        <v>0</v>
      </c>
      <c r="L5796" s="31"/>
      <c r="M5796" s="31"/>
      <c r="N5796" s="34"/>
      <c r="O5796" s="28"/>
      <c r="P5796" s="28"/>
      <c r="Q5796" s="28"/>
      <c r="R5796" s="28"/>
      <c r="S5796" s="25"/>
    </row>
    <row r="5797" spans="2:19" s="16" customFormat="1" outlineLevel="1" x14ac:dyDescent="0.25">
      <c r="B5797" s="47" t="s">
        <v>7410</v>
      </c>
      <c r="C5797" s="47" t="str">
        <f>C5796</f>
        <v>ASIGNACIÓN PARA LA INVERSIÓN LOCAL SEGÚN NBI Y CUARTA, QUINTA, Y SEXTA CATEGORÍA</v>
      </c>
      <c r="D5797" s="47"/>
      <c r="E5797" s="47" t="str">
        <f>E5796</f>
        <v>17050</v>
      </c>
      <c r="F5797" s="47"/>
      <c r="G5797" s="47" t="str">
        <f>G5796</f>
        <v xml:space="preserve">ARANZAZU                                          </v>
      </c>
      <c r="H5797" s="47" t="s">
        <v>10655</v>
      </c>
      <c r="I5797" s="51">
        <f>SUBTOTAL(9,I5791:I5796)</f>
        <v>4799999118</v>
      </c>
      <c r="J5797" s="51">
        <f>SUBTOTAL(9,J5791:J5796)</f>
        <v>4467221920.7700005</v>
      </c>
      <c r="K5797" s="49">
        <f>J5797/I5797</f>
        <v>0.93067140450462071</v>
      </c>
      <c r="L5797" s="51">
        <f>SUBTOTAL(9,L5791:L5796)</f>
        <v>913694735.60000002</v>
      </c>
      <c r="M5797" s="51">
        <f>SUBTOTAL(9,M5791:M5796)</f>
        <v>773503434.7700001</v>
      </c>
      <c r="N5797" s="50">
        <f>IFERROR((M5797/L5797),"N.A")</f>
        <v>0.84656658797761386</v>
      </c>
      <c r="O5797" s="28"/>
      <c r="P5797" s="28"/>
      <c r="Q5797" s="28"/>
      <c r="R5797" s="28"/>
      <c r="S5797" s="25"/>
    </row>
    <row r="5798" spans="2:19" s="16" customFormat="1" outlineLevel="2" x14ac:dyDescent="0.25">
      <c r="B5798" s="16" t="s">
        <v>2529</v>
      </c>
      <c r="C5798" s="16" t="s">
        <v>328</v>
      </c>
      <c r="D5798" s="16" t="s">
        <v>127</v>
      </c>
      <c r="E5798" s="16" t="s">
        <v>2530</v>
      </c>
      <c r="G5798" s="16" t="s">
        <v>2531</v>
      </c>
      <c r="H5798" s="16" t="s">
        <v>152</v>
      </c>
      <c r="I5798" s="35">
        <v>2385972156</v>
      </c>
      <c r="J5798" s="35">
        <v>1334603611.0700002</v>
      </c>
      <c r="K5798" s="36">
        <f>IFERROR((J5798/I5798),0)</f>
        <v>0.55935422704488602</v>
      </c>
      <c r="L5798" s="35">
        <v>1576489824.1500001</v>
      </c>
      <c r="M5798" s="35">
        <v>1334603611.0700002</v>
      </c>
      <c r="N5798" s="40">
        <f>M5798/L5798</f>
        <v>0.84656658776061666</v>
      </c>
      <c r="O5798" s="28"/>
      <c r="P5798" s="28"/>
      <c r="Q5798" s="28"/>
      <c r="R5798" s="28"/>
      <c r="S5798" s="25"/>
    </row>
    <row r="5799" spans="2:19" s="16" customFormat="1" outlineLevel="2" x14ac:dyDescent="0.25">
      <c r="B5799" s="16" t="s">
        <v>2529</v>
      </c>
      <c r="C5799" s="16" t="s">
        <v>328</v>
      </c>
      <c r="D5799" s="16" t="s">
        <v>127</v>
      </c>
      <c r="E5799" s="16" t="s">
        <v>2530</v>
      </c>
      <c r="G5799" s="16" t="s">
        <v>2531</v>
      </c>
      <c r="H5799" s="16" t="s">
        <v>19</v>
      </c>
      <c r="I5799" s="31">
        <v>6105463087</v>
      </c>
      <c r="J5799" s="31">
        <v>6105463087</v>
      </c>
      <c r="K5799" s="32">
        <f>IFERROR((J5799/I5799),0)</f>
        <v>1</v>
      </c>
      <c r="L5799" s="31"/>
      <c r="M5799" s="31"/>
      <c r="N5799" s="34"/>
      <c r="O5799" s="28"/>
      <c r="P5799" s="28"/>
      <c r="Q5799" s="28"/>
      <c r="R5799" s="28"/>
      <c r="S5799" s="25"/>
    </row>
    <row r="5800" spans="2:19" s="16" customFormat="1" outlineLevel="2" x14ac:dyDescent="0.25">
      <c r="B5800" s="16" t="s">
        <v>2529</v>
      </c>
      <c r="C5800" s="16" t="s">
        <v>328</v>
      </c>
      <c r="D5800" s="16" t="s">
        <v>127</v>
      </c>
      <c r="E5800" s="16" t="s">
        <v>2530</v>
      </c>
      <c r="G5800" s="16" t="s">
        <v>2531</v>
      </c>
      <c r="H5800" s="16" t="s">
        <v>154</v>
      </c>
      <c r="I5800" s="31">
        <v>14757</v>
      </c>
      <c r="J5800" s="31">
        <v>14757</v>
      </c>
      <c r="K5800" s="32">
        <f>IFERROR((J5800/I5800),0)</f>
        <v>1</v>
      </c>
      <c r="L5800" s="31"/>
      <c r="M5800" s="31"/>
      <c r="N5800" s="34"/>
      <c r="O5800" s="28"/>
      <c r="P5800" s="28"/>
      <c r="Q5800" s="28"/>
      <c r="R5800" s="28"/>
      <c r="S5800" s="25"/>
    </row>
    <row r="5801" spans="2:19" s="16" customFormat="1" outlineLevel="2" x14ac:dyDescent="0.25">
      <c r="B5801" s="16" t="s">
        <v>2529</v>
      </c>
      <c r="C5801" s="16" t="s">
        <v>328</v>
      </c>
      <c r="D5801" s="16" t="s">
        <v>127</v>
      </c>
      <c r="E5801" s="16" t="s">
        <v>2530</v>
      </c>
      <c r="G5801" s="16" t="s">
        <v>2531</v>
      </c>
      <c r="H5801" s="16" t="s">
        <v>331</v>
      </c>
      <c r="I5801" s="31">
        <v>59702239</v>
      </c>
      <c r="J5801" s="31">
        <v>59702239</v>
      </c>
      <c r="K5801" s="32">
        <f>IFERROR((J5801/I5801),0)</f>
        <v>1</v>
      </c>
      <c r="L5801" s="31"/>
      <c r="M5801" s="31"/>
      <c r="N5801" s="34"/>
      <c r="O5801" s="28"/>
      <c r="P5801" s="28"/>
      <c r="Q5801" s="28"/>
      <c r="R5801" s="28"/>
      <c r="S5801" s="25"/>
    </row>
    <row r="5802" spans="2:19" s="16" customFormat="1" outlineLevel="2" x14ac:dyDescent="0.25">
      <c r="B5802" s="16" t="s">
        <v>2529</v>
      </c>
      <c r="C5802" s="16" t="s">
        <v>328</v>
      </c>
      <c r="D5802" s="16" t="s">
        <v>127</v>
      </c>
      <c r="E5802" s="16" t="s">
        <v>2530</v>
      </c>
      <c r="G5802" s="16" t="s">
        <v>2531</v>
      </c>
      <c r="H5802" s="16" t="s">
        <v>29</v>
      </c>
      <c r="I5802" s="31">
        <v>1561609194</v>
      </c>
      <c r="J5802" s="31">
        <v>1561609194</v>
      </c>
      <c r="K5802" s="32">
        <f>IFERROR((J5802/I5802),0)</f>
        <v>1</v>
      </c>
      <c r="L5802" s="31"/>
      <c r="M5802" s="31"/>
      <c r="N5802" s="34"/>
      <c r="O5802" s="28"/>
      <c r="P5802" s="28"/>
      <c r="Q5802" s="28"/>
      <c r="R5802" s="28"/>
      <c r="S5802" s="25"/>
    </row>
    <row r="5803" spans="2:19" s="16" customFormat="1" outlineLevel="2" x14ac:dyDescent="0.25">
      <c r="B5803" s="16" t="s">
        <v>2529</v>
      </c>
      <c r="C5803" s="16" t="s">
        <v>328</v>
      </c>
      <c r="D5803" s="16" t="s">
        <v>127</v>
      </c>
      <c r="E5803" s="16" t="s">
        <v>2530</v>
      </c>
      <c r="G5803" s="16" t="s">
        <v>2531</v>
      </c>
      <c r="H5803" s="16" t="s">
        <v>231</v>
      </c>
      <c r="I5803" s="31">
        <v>362978200</v>
      </c>
      <c r="J5803" s="31">
        <v>362978200</v>
      </c>
      <c r="K5803" s="32">
        <f>IFERROR((J5803/I5803),0)</f>
        <v>1</v>
      </c>
      <c r="L5803" s="31"/>
      <c r="M5803" s="31"/>
      <c r="N5803" s="39"/>
      <c r="O5803" s="28"/>
      <c r="P5803" s="28"/>
      <c r="Q5803" s="28"/>
      <c r="R5803" s="28"/>
      <c r="S5803" s="25"/>
    </row>
    <row r="5804" spans="2:19" s="16" customFormat="1" outlineLevel="2" x14ac:dyDescent="0.25">
      <c r="B5804" s="16" t="s">
        <v>2529</v>
      </c>
      <c r="C5804" s="16" t="s">
        <v>328</v>
      </c>
      <c r="D5804" s="16" t="s">
        <v>127</v>
      </c>
      <c r="E5804" s="16" t="s">
        <v>2530</v>
      </c>
      <c r="G5804" s="16" t="s">
        <v>2531</v>
      </c>
      <c r="H5804" s="16" t="s">
        <v>155</v>
      </c>
      <c r="I5804" s="31">
        <v>-477194431</v>
      </c>
      <c r="J5804" s="31"/>
      <c r="K5804" s="32">
        <f>IFERROR((J5804/I5804),0)</f>
        <v>0</v>
      </c>
      <c r="L5804" s="31"/>
      <c r="M5804" s="31"/>
      <c r="N5804" s="34"/>
      <c r="O5804" s="28"/>
      <c r="P5804" s="28"/>
      <c r="Q5804" s="28"/>
      <c r="R5804" s="28"/>
      <c r="S5804" s="25"/>
    </row>
    <row r="5805" spans="2:19" s="16" customFormat="1" outlineLevel="1" x14ac:dyDescent="0.25">
      <c r="B5805" s="47" t="s">
        <v>7411</v>
      </c>
      <c r="C5805" s="47" t="str">
        <f>C5804</f>
        <v>ASIGNACIÓN PARA LA INVERSIÓN LOCAL SEGÚN NBI Y CUARTA, QUINTA, Y SEXTA CATEGORÍA</v>
      </c>
      <c r="D5805" s="47"/>
      <c r="E5805" s="47" t="str">
        <f>E5804</f>
        <v>17042</v>
      </c>
      <c r="F5805" s="47"/>
      <c r="G5805" s="47" t="str">
        <f>G5804</f>
        <v xml:space="preserve">ANSERMA                                           </v>
      </c>
      <c r="H5805" s="47" t="s">
        <v>10655</v>
      </c>
      <c r="I5805" s="51">
        <f>SUBTOTAL(9,I5798:I5804)</f>
        <v>9998545202</v>
      </c>
      <c r="J5805" s="51">
        <f>SUBTOTAL(9,J5798:J5804)</f>
        <v>9424371088.0699997</v>
      </c>
      <c r="K5805" s="49">
        <f>J5805/I5805</f>
        <v>0.94257423431809373</v>
      </c>
      <c r="L5805" s="51">
        <f>SUBTOTAL(9,L5798:L5804)</f>
        <v>1576489824.1500001</v>
      </c>
      <c r="M5805" s="51">
        <f>SUBTOTAL(9,M5798:M5804)</f>
        <v>1334603611.0700002</v>
      </c>
      <c r="N5805" s="50">
        <f>IFERROR((M5805/L5805),"N.A")</f>
        <v>0.84656658776061666</v>
      </c>
      <c r="O5805" s="28"/>
      <c r="P5805" s="28"/>
      <c r="Q5805" s="28"/>
      <c r="R5805" s="28"/>
      <c r="S5805" s="25"/>
    </row>
    <row r="5806" spans="2:19" s="16" customFormat="1" outlineLevel="2" x14ac:dyDescent="0.25">
      <c r="B5806" s="16" t="s">
        <v>2532</v>
      </c>
      <c r="C5806" s="16" t="s">
        <v>328</v>
      </c>
      <c r="D5806" s="16" t="s">
        <v>127</v>
      </c>
      <c r="E5806" s="16" t="s">
        <v>2533</v>
      </c>
      <c r="G5806" s="16" t="s">
        <v>2534</v>
      </c>
      <c r="H5806" s="16" t="s">
        <v>152</v>
      </c>
      <c r="I5806" s="35">
        <v>2015785695</v>
      </c>
      <c r="J5806" s="35">
        <v>1127538249.3199999</v>
      </c>
      <c r="K5806" s="36">
        <f>IFERROR((J5806/I5806),0)</f>
        <v>0.5593542270474342</v>
      </c>
      <c r="L5806" s="35">
        <v>1331895524.0799999</v>
      </c>
      <c r="M5806" s="35">
        <v>1127538249.3199999</v>
      </c>
      <c r="N5806" s="40">
        <f>M5806/L5806</f>
        <v>0.84656658794528294</v>
      </c>
      <c r="O5806" s="28"/>
      <c r="P5806" s="28"/>
      <c r="Q5806" s="28"/>
      <c r="R5806" s="28"/>
      <c r="S5806" s="25"/>
    </row>
    <row r="5807" spans="2:19" s="16" customFormat="1" outlineLevel="2" x14ac:dyDescent="0.25">
      <c r="B5807" s="16" t="s">
        <v>2532</v>
      </c>
      <c r="C5807" s="16" t="s">
        <v>328</v>
      </c>
      <c r="D5807" s="16" t="s">
        <v>127</v>
      </c>
      <c r="E5807" s="16" t="s">
        <v>2533</v>
      </c>
      <c r="G5807" s="16" t="s">
        <v>2534</v>
      </c>
      <c r="H5807" s="16" t="s">
        <v>19</v>
      </c>
      <c r="I5807" s="31">
        <v>1464161533</v>
      </c>
      <c r="J5807" s="31">
        <v>1464161533</v>
      </c>
      <c r="K5807" s="32">
        <f>IFERROR((J5807/I5807),0)</f>
        <v>1</v>
      </c>
      <c r="L5807" s="31"/>
      <c r="M5807" s="31"/>
      <c r="N5807" s="34"/>
      <c r="O5807" s="28"/>
      <c r="P5807" s="28"/>
      <c r="Q5807" s="28"/>
      <c r="R5807" s="28"/>
      <c r="S5807" s="25"/>
    </row>
    <row r="5808" spans="2:19" s="16" customFormat="1" outlineLevel="2" x14ac:dyDescent="0.25">
      <c r="B5808" s="16" t="s">
        <v>2532</v>
      </c>
      <c r="C5808" s="16" t="s">
        <v>328</v>
      </c>
      <c r="D5808" s="16" t="s">
        <v>127</v>
      </c>
      <c r="E5808" s="16" t="s">
        <v>2533</v>
      </c>
      <c r="G5808" s="16" t="s">
        <v>2534</v>
      </c>
      <c r="H5808" s="16" t="s">
        <v>154</v>
      </c>
      <c r="I5808" s="31">
        <v>12467</v>
      </c>
      <c r="J5808" s="31">
        <v>12467</v>
      </c>
      <c r="K5808" s="32">
        <f>IFERROR((J5808/I5808),0)</f>
        <v>1</v>
      </c>
      <c r="L5808" s="31"/>
      <c r="M5808" s="31"/>
      <c r="N5808" s="34"/>
      <c r="O5808" s="28"/>
      <c r="P5808" s="28"/>
      <c r="Q5808" s="28"/>
      <c r="R5808" s="28"/>
      <c r="S5808" s="25"/>
    </row>
    <row r="5809" spans="2:19" s="16" customFormat="1" outlineLevel="2" x14ac:dyDescent="0.25">
      <c r="B5809" s="16" t="s">
        <v>2532</v>
      </c>
      <c r="C5809" s="16" t="s">
        <v>328</v>
      </c>
      <c r="D5809" s="16" t="s">
        <v>127</v>
      </c>
      <c r="E5809" s="16" t="s">
        <v>2533</v>
      </c>
      <c r="G5809" s="16" t="s">
        <v>2534</v>
      </c>
      <c r="H5809" s="16" t="s">
        <v>331</v>
      </c>
      <c r="I5809" s="31">
        <v>50439365</v>
      </c>
      <c r="J5809" s="31">
        <v>50439365</v>
      </c>
      <c r="K5809" s="32">
        <f>IFERROR((J5809/I5809),0)</f>
        <v>1</v>
      </c>
      <c r="L5809" s="31"/>
      <c r="M5809" s="31"/>
      <c r="N5809" s="34"/>
      <c r="O5809" s="28"/>
      <c r="P5809" s="28"/>
      <c r="Q5809" s="28"/>
      <c r="R5809" s="28"/>
      <c r="S5809" s="25"/>
    </row>
    <row r="5810" spans="2:19" s="16" customFormat="1" outlineLevel="2" x14ac:dyDescent="0.25">
      <c r="B5810" s="16" t="s">
        <v>2532</v>
      </c>
      <c r="C5810" s="16" t="s">
        <v>328</v>
      </c>
      <c r="D5810" s="16" t="s">
        <v>127</v>
      </c>
      <c r="E5810" s="16" t="s">
        <v>2533</v>
      </c>
      <c r="G5810" s="16" t="s">
        <v>2534</v>
      </c>
      <c r="H5810" s="16" t="s">
        <v>231</v>
      </c>
      <c r="I5810" s="31">
        <v>306661694</v>
      </c>
      <c r="J5810" s="31">
        <v>306661694</v>
      </c>
      <c r="K5810" s="32">
        <f>IFERROR((J5810/I5810),0)</f>
        <v>1</v>
      </c>
      <c r="L5810" s="31"/>
      <c r="M5810" s="31"/>
      <c r="N5810" s="39"/>
      <c r="O5810" s="28"/>
      <c r="P5810" s="28"/>
      <c r="Q5810" s="28"/>
      <c r="R5810" s="28"/>
      <c r="S5810" s="25"/>
    </row>
    <row r="5811" spans="2:19" s="16" customFormat="1" outlineLevel="2" x14ac:dyDescent="0.25">
      <c r="B5811" s="16" t="s">
        <v>2532</v>
      </c>
      <c r="C5811" s="16" t="s">
        <v>328</v>
      </c>
      <c r="D5811" s="16" t="s">
        <v>127</v>
      </c>
      <c r="E5811" s="16" t="s">
        <v>2533</v>
      </c>
      <c r="G5811" s="16" t="s">
        <v>2534</v>
      </c>
      <c r="H5811" s="16" t="s">
        <v>155</v>
      </c>
      <c r="I5811" s="31">
        <v>-403157139</v>
      </c>
      <c r="J5811" s="31"/>
      <c r="K5811" s="32">
        <f>IFERROR((J5811/I5811),0)</f>
        <v>0</v>
      </c>
      <c r="L5811" s="31"/>
      <c r="M5811" s="31"/>
      <c r="N5811" s="34"/>
      <c r="O5811" s="28"/>
      <c r="P5811" s="28"/>
      <c r="Q5811" s="28"/>
      <c r="R5811" s="28"/>
      <c r="S5811" s="25"/>
    </row>
    <row r="5812" spans="2:19" s="16" customFormat="1" outlineLevel="1" x14ac:dyDescent="0.25">
      <c r="B5812" s="47" t="s">
        <v>7412</v>
      </c>
      <c r="C5812" s="47" t="str">
        <f>C5811</f>
        <v>ASIGNACIÓN PARA LA INVERSIÓN LOCAL SEGÚN NBI Y CUARTA, QUINTA, Y SEXTA CATEGORÍA</v>
      </c>
      <c r="D5812" s="47"/>
      <c r="E5812" s="47" t="str">
        <f>E5811</f>
        <v>17013</v>
      </c>
      <c r="F5812" s="47"/>
      <c r="G5812" s="47" t="str">
        <f>G5811</f>
        <v xml:space="preserve">AGUADAS                                           </v>
      </c>
      <c r="H5812" s="47" t="s">
        <v>10655</v>
      </c>
      <c r="I5812" s="51">
        <f>SUBTOTAL(9,I5806:I5811)</f>
        <v>3433903615</v>
      </c>
      <c r="J5812" s="51">
        <f>SUBTOTAL(9,J5806:J5811)</f>
        <v>2948813308.3199997</v>
      </c>
      <c r="K5812" s="49">
        <f>J5812/I5812</f>
        <v>0.85873502547915859</v>
      </c>
      <c r="L5812" s="51">
        <f>SUBTOTAL(9,L5806:L5811)</f>
        <v>1331895524.0799999</v>
      </c>
      <c r="M5812" s="51">
        <f>SUBTOTAL(9,M5806:M5811)</f>
        <v>1127538249.3199999</v>
      </c>
      <c r="N5812" s="50">
        <f>IFERROR((M5812/L5812),"N.A")</f>
        <v>0.84656658794528294</v>
      </c>
      <c r="O5812" s="28"/>
      <c r="P5812" s="28"/>
      <c r="Q5812" s="28"/>
      <c r="R5812" s="28"/>
      <c r="S5812" s="25"/>
    </row>
    <row r="5813" spans="2:19" s="16" customFormat="1" outlineLevel="2" x14ac:dyDescent="0.25">
      <c r="B5813" s="16" t="s">
        <v>2535</v>
      </c>
      <c r="C5813" s="16" t="s">
        <v>328</v>
      </c>
      <c r="D5813" s="16" t="s">
        <v>131</v>
      </c>
      <c r="E5813" s="16" t="s">
        <v>2536</v>
      </c>
      <c r="G5813" s="16" t="s">
        <v>2537</v>
      </c>
      <c r="H5813" s="16" t="s">
        <v>152</v>
      </c>
      <c r="I5813" s="35">
        <v>1521835434</v>
      </c>
      <c r="J5813" s="35">
        <v>851245082.87</v>
      </c>
      <c r="K5813" s="36">
        <f>IFERROR((J5813/I5813),0)</f>
        <v>0.55935422704187077</v>
      </c>
      <c r="L5813" s="35">
        <v>1005526434.7500001</v>
      </c>
      <c r="M5813" s="35">
        <v>851245082.87</v>
      </c>
      <c r="N5813" s="40">
        <f>M5813/L5813</f>
        <v>0.84656658786065786</v>
      </c>
      <c r="O5813" s="28"/>
      <c r="P5813" s="28"/>
      <c r="Q5813" s="28"/>
      <c r="R5813" s="28"/>
      <c r="S5813" s="25"/>
    </row>
    <row r="5814" spans="2:19" s="16" customFormat="1" outlineLevel="2" x14ac:dyDescent="0.25">
      <c r="B5814" s="16" t="s">
        <v>2535</v>
      </c>
      <c r="C5814" s="16" t="s">
        <v>328</v>
      </c>
      <c r="D5814" s="16" t="s">
        <v>131</v>
      </c>
      <c r="E5814" s="16" t="s">
        <v>2536</v>
      </c>
      <c r="G5814" s="16" t="s">
        <v>2537</v>
      </c>
      <c r="H5814" s="16" t="s">
        <v>19</v>
      </c>
      <c r="I5814" s="31">
        <v>709114274</v>
      </c>
      <c r="J5814" s="31">
        <v>709114274</v>
      </c>
      <c r="K5814" s="32">
        <f>IFERROR((J5814/I5814),0)</f>
        <v>1</v>
      </c>
      <c r="L5814" s="31"/>
      <c r="M5814" s="31"/>
      <c r="N5814" s="34"/>
      <c r="O5814" s="28"/>
      <c r="P5814" s="28"/>
      <c r="Q5814" s="28"/>
      <c r="R5814" s="28"/>
      <c r="S5814" s="25"/>
    </row>
    <row r="5815" spans="2:19" s="16" customFormat="1" outlineLevel="2" x14ac:dyDescent="0.25">
      <c r="B5815" s="16" t="s">
        <v>2535</v>
      </c>
      <c r="C5815" s="16" t="s">
        <v>328</v>
      </c>
      <c r="D5815" s="16" t="s">
        <v>131</v>
      </c>
      <c r="E5815" s="16" t="s">
        <v>2536</v>
      </c>
      <c r="G5815" s="16" t="s">
        <v>2537</v>
      </c>
      <c r="H5815" s="16" t="s">
        <v>154</v>
      </c>
      <c r="I5815" s="31">
        <v>9412</v>
      </c>
      <c r="J5815" s="31">
        <v>9412</v>
      </c>
      <c r="K5815" s="32">
        <f>IFERROR((J5815/I5815),0)</f>
        <v>1</v>
      </c>
      <c r="L5815" s="31"/>
      <c r="M5815" s="31"/>
      <c r="N5815" s="34"/>
      <c r="O5815" s="28"/>
      <c r="P5815" s="28"/>
      <c r="Q5815" s="28"/>
      <c r="R5815" s="28"/>
      <c r="S5815" s="25"/>
    </row>
    <row r="5816" spans="2:19" s="16" customFormat="1" outlineLevel="2" x14ac:dyDescent="0.25">
      <c r="B5816" s="16" t="s">
        <v>2535</v>
      </c>
      <c r="C5816" s="16" t="s">
        <v>328</v>
      </c>
      <c r="D5816" s="16" t="s">
        <v>131</v>
      </c>
      <c r="E5816" s="16" t="s">
        <v>2536</v>
      </c>
      <c r="G5816" s="16" t="s">
        <v>2537</v>
      </c>
      <c r="H5816" s="16" t="s">
        <v>331</v>
      </c>
      <c r="I5816" s="31">
        <v>38079649</v>
      </c>
      <c r="J5816" s="31">
        <v>38079649</v>
      </c>
      <c r="K5816" s="32">
        <f>IFERROR((J5816/I5816),0)</f>
        <v>1</v>
      </c>
      <c r="L5816" s="31"/>
      <c r="M5816" s="31"/>
      <c r="N5816" s="34"/>
      <c r="O5816" s="28"/>
      <c r="P5816" s="28"/>
      <c r="Q5816" s="28"/>
      <c r="R5816" s="28"/>
      <c r="S5816" s="25"/>
    </row>
    <row r="5817" spans="2:19" s="16" customFormat="1" outlineLevel="2" x14ac:dyDescent="0.25">
      <c r="B5817" s="16" t="s">
        <v>2535</v>
      </c>
      <c r="C5817" s="16" t="s">
        <v>328</v>
      </c>
      <c r="D5817" s="16" t="s">
        <v>131</v>
      </c>
      <c r="E5817" s="16" t="s">
        <v>2536</v>
      </c>
      <c r="G5817" s="16" t="s">
        <v>2537</v>
      </c>
      <c r="H5817" s="16" t="s">
        <v>231</v>
      </c>
      <c r="I5817" s="31">
        <v>231516988</v>
      </c>
      <c r="J5817" s="31">
        <v>231516988</v>
      </c>
      <c r="K5817" s="32">
        <f>IFERROR((J5817/I5817),0)</f>
        <v>1</v>
      </c>
      <c r="L5817" s="31"/>
      <c r="M5817" s="31"/>
      <c r="N5817" s="39"/>
      <c r="O5817" s="28"/>
      <c r="P5817" s="28"/>
      <c r="Q5817" s="28"/>
      <c r="R5817" s="28"/>
      <c r="S5817" s="25"/>
    </row>
    <row r="5818" spans="2:19" s="16" customFormat="1" outlineLevel="2" x14ac:dyDescent="0.25">
      <c r="B5818" s="16" t="s">
        <v>2535</v>
      </c>
      <c r="C5818" s="16" t="s">
        <v>328</v>
      </c>
      <c r="D5818" s="16" t="s">
        <v>131</v>
      </c>
      <c r="E5818" s="16" t="s">
        <v>2536</v>
      </c>
      <c r="G5818" s="16" t="s">
        <v>2537</v>
      </c>
      <c r="H5818" s="16" t="s">
        <v>155</v>
      </c>
      <c r="I5818" s="31">
        <v>-304367087</v>
      </c>
      <c r="J5818" s="31"/>
      <c r="K5818" s="32">
        <f>IFERROR((J5818/I5818),0)</f>
        <v>0</v>
      </c>
      <c r="L5818" s="31"/>
      <c r="M5818" s="31"/>
      <c r="N5818" s="34"/>
      <c r="O5818" s="28"/>
      <c r="P5818" s="28"/>
      <c r="Q5818" s="28"/>
      <c r="R5818" s="28"/>
      <c r="S5818" s="25"/>
    </row>
    <row r="5819" spans="2:19" s="16" customFormat="1" outlineLevel="1" x14ac:dyDescent="0.25">
      <c r="B5819" s="47" t="s">
        <v>7413</v>
      </c>
      <c r="C5819" s="47" t="str">
        <f>C5818</f>
        <v>ASIGNACIÓN PARA LA INVERSIÓN LOCAL SEGÚN NBI Y CUARTA, QUINTA, Y SEXTA CATEGORÍA</v>
      </c>
      <c r="D5819" s="47"/>
      <c r="E5819" s="47" t="str">
        <f>E5818</f>
        <v>15897</v>
      </c>
      <c r="F5819" s="47"/>
      <c r="G5819" s="47" t="str">
        <f>G5818</f>
        <v xml:space="preserve">ZETAQUIRA                                         </v>
      </c>
      <c r="H5819" s="47" t="s">
        <v>10655</v>
      </c>
      <c r="I5819" s="51">
        <f>SUBTOTAL(9,I5813:I5818)</f>
        <v>2196188670</v>
      </c>
      <c r="J5819" s="51">
        <f>SUBTOTAL(9,J5813:J5818)</f>
        <v>1829965405.8699999</v>
      </c>
      <c r="K5819" s="49">
        <f>J5819/I5819</f>
        <v>0.83324599150673151</v>
      </c>
      <c r="L5819" s="51">
        <f>SUBTOTAL(9,L5813:L5818)</f>
        <v>1005526434.7500001</v>
      </c>
      <c r="M5819" s="51">
        <f>SUBTOTAL(9,M5813:M5818)</f>
        <v>851245082.87</v>
      </c>
      <c r="N5819" s="50">
        <f>IFERROR((M5819/L5819),"N.A")</f>
        <v>0.84656658786065786</v>
      </c>
      <c r="O5819" s="28"/>
      <c r="P5819" s="28"/>
      <c r="Q5819" s="28"/>
      <c r="R5819" s="28"/>
      <c r="S5819" s="25"/>
    </row>
    <row r="5820" spans="2:19" s="16" customFormat="1" outlineLevel="2" x14ac:dyDescent="0.25">
      <c r="B5820" s="16" t="s">
        <v>2538</v>
      </c>
      <c r="C5820" s="16" t="s">
        <v>328</v>
      </c>
      <c r="D5820" s="16" t="s">
        <v>131</v>
      </c>
      <c r="E5820" s="16" t="s">
        <v>2539</v>
      </c>
      <c r="G5820" s="16" t="s">
        <v>2540</v>
      </c>
      <c r="H5820" s="16" t="s">
        <v>152</v>
      </c>
      <c r="I5820" s="35">
        <v>992192923</v>
      </c>
      <c r="J5820" s="35">
        <v>554987305.52999997</v>
      </c>
      <c r="K5820" s="36">
        <f>IFERROR((J5820/I5820),0)</f>
        <v>0.55935422705086157</v>
      </c>
      <c r="L5820" s="35">
        <v>655574308.53000009</v>
      </c>
      <c r="M5820" s="35">
        <v>554987305.52999997</v>
      </c>
      <c r="N5820" s="40">
        <f>M5820/L5820</f>
        <v>0.84656658796537154</v>
      </c>
      <c r="O5820" s="28"/>
      <c r="P5820" s="28"/>
      <c r="Q5820" s="28"/>
      <c r="R5820" s="28"/>
      <c r="S5820" s="25"/>
    </row>
    <row r="5821" spans="2:19" s="16" customFormat="1" outlineLevel="2" x14ac:dyDescent="0.25">
      <c r="B5821" s="16" t="s">
        <v>2538</v>
      </c>
      <c r="C5821" s="16" t="s">
        <v>328</v>
      </c>
      <c r="D5821" s="16" t="s">
        <v>131</v>
      </c>
      <c r="E5821" s="16" t="s">
        <v>2539</v>
      </c>
      <c r="G5821" s="16" t="s">
        <v>2540</v>
      </c>
      <c r="H5821" s="16" t="s">
        <v>24</v>
      </c>
      <c r="I5821" s="31">
        <v>69974514</v>
      </c>
      <c r="J5821" s="31">
        <v>69974514</v>
      </c>
      <c r="K5821" s="32">
        <f>IFERROR((J5821/I5821),0)</f>
        <v>1</v>
      </c>
      <c r="L5821" s="31"/>
      <c r="M5821" s="31"/>
      <c r="N5821" s="34"/>
      <c r="O5821" s="28"/>
      <c r="P5821" s="28"/>
      <c r="Q5821" s="28"/>
      <c r="R5821" s="28"/>
      <c r="S5821" s="25"/>
    </row>
    <row r="5822" spans="2:19" s="16" customFormat="1" outlineLevel="2" x14ac:dyDescent="0.25">
      <c r="B5822" s="16" t="s">
        <v>2538</v>
      </c>
      <c r="C5822" s="16" t="s">
        <v>328</v>
      </c>
      <c r="D5822" s="16" t="s">
        <v>131</v>
      </c>
      <c r="E5822" s="16" t="s">
        <v>2539</v>
      </c>
      <c r="G5822" s="16" t="s">
        <v>2540</v>
      </c>
      <c r="H5822" s="16" t="s">
        <v>19</v>
      </c>
      <c r="I5822" s="31">
        <v>680461582</v>
      </c>
      <c r="J5822" s="31">
        <v>680461582</v>
      </c>
      <c r="K5822" s="32">
        <f>IFERROR((J5822/I5822),0)</f>
        <v>1</v>
      </c>
      <c r="L5822" s="31"/>
      <c r="M5822" s="31"/>
      <c r="N5822" s="34"/>
      <c r="O5822" s="28"/>
      <c r="P5822" s="28"/>
      <c r="Q5822" s="28"/>
      <c r="R5822" s="28"/>
      <c r="S5822" s="25"/>
    </row>
    <row r="5823" spans="2:19" s="16" customFormat="1" outlineLevel="2" x14ac:dyDescent="0.25">
      <c r="B5823" s="16" t="s">
        <v>2538</v>
      </c>
      <c r="C5823" s="16" t="s">
        <v>328</v>
      </c>
      <c r="D5823" s="16" t="s">
        <v>131</v>
      </c>
      <c r="E5823" s="16" t="s">
        <v>2539</v>
      </c>
      <c r="G5823" s="16" t="s">
        <v>2540</v>
      </c>
      <c r="H5823" s="16" t="s">
        <v>154</v>
      </c>
      <c r="I5823" s="31">
        <v>6137</v>
      </c>
      <c r="J5823" s="31">
        <v>6137</v>
      </c>
      <c r="K5823" s="32">
        <f>IFERROR((J5823/I5823),0)</f>
        <v>1</v>
      </c>
      <c r="L5823" s="31"/>
      <c r="M5823" s="31"/>
      <c r="N5823" s="34"/>
      <c r="O5823" s="28"/>
      <c r="P5823" s="28"/>
      <c r="Q5823" s="28"/>
      <c r="R5823" s="28"/>
      <c r="S5823" s="25"/>
    </row>
    <row r="5824" spans="2:19" s="16" customFormat="1" outlineLevel="2" x14ac:dyDescent="0.25">
      <c r="B5824" s="16" t="s">
        <v>2538</v>
      </c>
      <c r="C5824" s="16" t="s">
        <v>328</v>
      </c>
      <c r="D5824" s="16" t="s">
        <v>131</v>
      </c>
      <c r="E5824" s="16" t="s">
        <v>2539</v>
      </c>
      <c r="G5824" s="16" t="s">
        <v>2540</v>
      </c>
      <c r="H5824" s="16" t="s">
        <v>331</v>
      </c>
      <c r="I5824" s="31">
        <v>24826836</v>
      </c>
      <c r="J5824" s="31">
        <v>24826836</v>
      </c>
      <c r="K5824" s="32">
        <f>IFERROR((J5824/I5824),0)</f>
        <v>1</v>
      </c>
      <c r="L5824" s="31"/>
      <c r="M5824" s="31"/>
      <c r="N5824" s="34"/>
      <c r="O5824" s="28"/>
      <c r="P5824" s="28"/>
      <c r="Q5824" s="28"/>
      <c r="R5824" s="28"/>
      <c r="S5824" s="25"/>
    </row>
    <row r="5825" spans="2:19" s="16" customFormat="1" outlineLevel="2" x14ac:dyDescent="0.25">
      <c r="B5825" s="16" t="s">
        <v>2538</v>
      </c>
      <c r="C5825" s="16" t="s">
        <v>328</v>
      </c>
      <c r="D5825" s="16" t="s">
        <v>131</v>
      </c>
      <c r="E5825" s="16" t="s">
        <v>2539</v>
      </c>
      <c r="G5825" s="16" t="s">
        <v>2540</v>
      </c>
      <c r="H5825" s="16" t="s">
        <v>231</v>
      </c>
      <c r="I5825" s="31">
        <v>150942416</v>
      </c>
      <c r="J5825" s="31">
        <v>150942416</v>
      </c>
      <c r="K5825" s="32">
        <f>IFERROR((J5825/I5825),0)</f>
        <v>1</v>
      </c>
      <c r="L5825" s="31"/>
      <c r="M5825" s="31"/>
      <c r="N5825" s="39"/>
      <c r="O5825" s="28"/>
      <c r="P5825" s="28"/>
      <c r="Q5825" s="28"/>
      <c r="R5825" s="28"/>
      <c r="S5825" s="25"/>
    </row>
    <row r="5826" spans="2:19" s="16" customFormat="1" outlineLevel="2" x14ac:dyDescent="0.25">
      <c r="B5826" s="16" t="s">
        <v>2538</v>
      </c>
      <c r="C5826" s="16" t="s">
        <v>328</v>
      </c>
      <c r="D5826" s="16" t="s">
        <v>131</v>
      </c>
      <c r="E5826" s="16" t="s">
        <v>2539</v>
      </c>
      <c r="G5826" s="16" t="s">
        <v>2540</v>
      </c>
      <c r="H5826" s="16" t="s">
        <v>155</v>
      </c>
      <c r="I5826" s="31">
        <v>-198438585</v>
      </c>
      <c r="J5826" s="31"/>
      <c r="K5826" s="32">
        <f>IFERROR((J5826/I5826),0)</f>
        <v>0</v>
      </c>
      <c r="L5826" s="31"/>
      <c r="M5826" s="31"/>
      <c r="N5826" s="34"/>
      <c r="O5826" s="28"/>
      <c r="P5826" s="28"/>
      <c r="Q5826" s="28"/>
      <c r="R5826" s="28"/>
      <c r="S5826" s="25"/>
    </row>
    <row r="5827" spans="2:19" s="16" customFormat="1" outlineLevel="1" x14ac:dyDescent="0.25">
      <c r="B5827" s="47" t="s">
        <v>7414</v>
      </c>
      <c r="C5827" s="47" t="str">
        <f>C5826</f>
        <v>ASIGNACIÓN PARA LA INVERSIÓN LOCAL SEGÚN NBI Y CUARTA, QUINTA, Y SEXTA CATEGORÍA</v>
      </c>
      <c r="D5827" s="47"/>
      <c r="E5827" s="47" t="str">
        <f>E5826</f>
        <v>15879</v>
      </c>
      <c r="F5827" s="47"/>
      <c r="G5827" s="47" t="str">
        <f>G5826</f>
        <v xml:space="preserve">VIRACACHÁ                                         </v>
      </c>
      <c r="H5827" s="47" t="s">
        <v>10655</v>
      </c>
      <c r="I5827" s="51">
        <f>SUBTOTAL(9,I5820:I5826)</f>
        <v>1719965823</v>
      </c>
      <c r="J5827" s="51">
        <f>SUBTOTAL(9,J5820:J5826)</f>
        <v>1481198790.53</v>
      </c>
      <c r="K5827" s="49">
        <f>J5827/I5827</f>
        <v>0.86117919944854626</v>
      </c>
      <c r="L5827" s="51">
        <f>SUBTOTAL(9,L5820:L5826)</f>
        <v>655574308.53000009</v>
      </c>
      <c r="M5827" s="51">
        <f>SUBTOTAL(9,M5820:M5826)</f>
        <v>554987305.52999997</v>
      </c>
      <c r="N5827" s="50">
        <f>IFERROR((M5827/L5827),"N.A")</f>
        <v>0.84656658796537154</v>
      </c>
      <c r="O5827" s="28"/>
      <c r="P5827" s="28"/>
      <c r="Q5827" s="28"/>
      <c r="R5827" s="28"/>
      <c r="S5827" s="25"/>
    </row>
    <row r="5828" spans="2:19" s="16" customFormat="1" outlineLevel="2" x14ac:dyDescent="0.25">
      <c r="B5828" s="16" t="s">
        <v>2541</v>
      </c>
      <c r="C5828" s="16" t="s">
        <v>328</v>
      </c>
      <c r="D5828" s="16" t="s">
        <v>131</v>
      </c>
      <c r="E5828" s="16" t="s">
        <v>2542</v>
      </c>
      <c r="G5828" s="16" t="s">
        <v>2543</v>
      </c>
      <c r="H5828" s="16" t="s">
        <v>152</v>
      </c>
      <c r="I5828" s="35">
        <v>1319287751</v>
      </c>
      <c r="J5828" s="35">
        <v>737949180.21000004</v>
      </c>
      <c r="K5828" s="36">
        <f>IFERROR((J5828/I5828),0)</f>
        <v>0.55935422704458959</v>
      </c>
      <c r="L5828" s="35">
        <v>871696557.17999983</v>
      </c>
      <c r="M5828" s="35">
        <v>737949180.21000004</v>
      </c>
      <c r="N5828" s="40">
        <f>M5828/L5828</f>
        <v>0.84656658803072249</v>
      </c>
      <c r="O5828" s="28"/>
      <c r="P5828" s="28"/>
      <c r="Q5828" s="28"/>
      <c r="R5828" s="28"/>
      <c r="S5828" s="25"/>
    </row>
    <row r="5829" spans="2:19" s="16" customFormat="1" outlineLevel="2" x14ac:dyDescent="0.25">
      <c r="B5829" s="16" t="s">
        <v>2541</v>
      </c>
      <c r="C5829" s="16" t="s">
        <v>328</v>
      </c>
      <c r="D5829" s="16" t="s">
        <v>131</v>
      </c>
      <c r="E5829" s="16" t="s">
        <v>2542</v>
      </c>
      <c r="G5829" s="16" t="s">
        <v>2543</v>
      </c>
      <c r="H5829" s="16" t="s">
        <v>19</v>
      </c>
      <c r="I5829" s="31">
        <v>966521984</v>
      </c>
      <c r="J5829" s="31">
        <v>966521984</v>
      </c>
      <c r="K5829" s="32">
        <f>IFERROR((J5829/I5829),0)</f>
        <v>1</v>
      </c>
      <c r="L5829" s="31"/>
      <c r="M5829" s="31"/>
      <c r="N5829" s="34"/>
      <c r="O5829" s="28"/>
      <c r="P5829" s="28"/>
      <c r="Q5829" s="28"/>
      <c r="R5829" s="28"/>
      <c r="S5829" s="25"/>
    </row>
    <row r="5830" spans="2:19" s="16" customFormat="1" outlineLevel="2" x14ac:dyDescent="0.25">
      <c r="B5830" s="16" t="s">
        <v>2541</v>
      </c>
      <c r="C5830" s="16" t="s">
        <v>328</v>
      </c>
      <c r="D5830" s="16" t="s">
        <v>131</v>
      </c>
      <c r="E5830" s="16" t="s">
        <v>2542</v>
      </c>
      <c r="G5830" s="16" t="s">
        <v>2543</v>
      </c>
      <c r="H5830" s="16" t="s">
        <v>154</v>
      </c>
      <c r="I5830" s="31">
        <v>8160</v>
      </c>
      <c r="J5830" s="31">
        <v>8160</v>
      </c>
      <c r="K5830" s="32">
        <f>IFERROR((J5830/I5830),0)</f>
        <v>1</v>
      </c>
      <c r="L5830" s="31"/>
      <c r="M5830" s="31"/>
      <c r="N5830" s="34"/>
      <c r="O5830" s="28"/>
      <c r="P5830" s="28"/>
      <c r="Q5830" s="28"/>
      <c r="R5830" s="28"/>
      <c r="S5830" s="25"/>
    </row>
    <row r="5831" spans="2:19" s="16" customFormat="1" outlineLevel="2" x14ac:dyDescent="0.25">
      <c r="B5831" s="16" t="s">
        <v>2541</v>
      </c>
      <c r="C5831" s="16" t="s">
        <v>328</v>
      </c>
      <c r="D5831" s="16" t="s">
        <v>131</v>
      </c>
      <c r="E5831" s="16" t="s">
        <v>2542</v>
      </c>
      <c r="G5831" s="16" t="s">
        <v>2543</v>
      </c>
      <c r="H5831" s="16" t="s">
        <v>331</v>
      </c>
      <c r="I5831" s="31">
        <v>33011464</v>
      </c>
      <c r="J5831" s="31">
        <v>33011464</v>
      </c>
      <c r="K5831" s="32">
        <f>IFERROR((J5831/I5831),0)</f>
        <v>1</v>
      </c>
      <c r="L5831" s="31"/>
      <c r="M5831" s="31"/>
      <c r="N5831" s="34"/>
      <c r="O5831" s="28"/>
      <c r="P5831" s="28"/>
      <c r="Q5831" s="28"/>
      <c r="R5831" s="28"/>
      <c r="S5831" s="25"/>
    </row>
    <row r="5832" spans="2:19" s="16" customFormat="1" outlineLevel="2" x14ac:dyDescent="0.25">
      <c r="B5832" s="16" t="s">
        <v>2541</v>
      </c>
      <c r="C5832" s="16" t="s">
        <v>328</v>
      </c>
      <c r="D5832" s="16" t="s">
        <v>131</v>
      </c>
      <c r="E5832" s="16" t="s">
        <v>2542</v>
      </c>
      <c r="G5832" s="16" t="s">
        <v>2543</v>
      </c>
      <c r="H5832" s="16" t="s">
        <v>231</v>
      </c>
      <c r="I5832" s="31">
        <v>200703387</v>
      </c>
      <c r="J5832" s="31">
        <v>200703387</v>
      </c>
      <c r="K5832" s="32">
        <f>IFERROR((J5832/I5832),0)</f>
        <v>1</v>
      </c>
      <c r="L5832" s="31"/>
      <c r="M5832" s="31"/>
      <c r="N5832" s="39"/>
      <c r="O5832" s="28"/>
      <c r="P5832" s="28"/>
      <c r="Q5832" s="28"/>
      <c r="R5832" s="28"/>
      <c r="S5832" s="25"/>
    </row>
    <row r="5833" spans="2:19" s="16" customFormat="1" outlineLevel="2" x14ac:dyDescent="0.25">
      <c r="B5833" s="16" t="s">
        <v>2541</v>
      </c>
      <c r="C5833" s="16" t="s">
        <v>328</v>
      </c>
      <c r="D5833" s="16" t="s">
        <v>131</v>
      </c>
      <c r="E5833" s="16" t="s">
        <v>2542</v>
      </c>
      <c r="G5833" s="16" t="s">
        <v>2543</v>
      </c>
      <c r="H5833" s="16" t="s">
        <v>155</v>
      </c>
      <c r="I5833" s="31">
        <v>-263857550</v>
      </c>
      <c r="J5833" s="31"/>
      <c r="K5833" s="32">
        <f>IFERROR((J5833/I5833),0)</f>
        <v>0</v>
      </c>
      <c r="L5833" s="31"/>
      <c r="M5833" s="31"/>
      <c r="N5833" s="34"/>
      <c r="O5833" s="28"/>
      <c r="P5833" s="28"/>
      <c r="Q5833" s="28"/>
      <c r="R5833" s="28"/>
      <c r="S5833" s="25"/>
    </row>
    <row r="5834" spans="2:19" s="16" customFormat="1" outlineLevel="1" x14ac:dyDescent="0.25">
      <c r="B5834" s="47" t="s">
        <v>7415</v>
      </c>
      <c r="C5834" s="47" t="str">
        <f>C5833</f>
        <v>ASIGNACIÓN PARA LA INVERSIÓN LOCAL SEGÚN NBI Y CUARTA, QUINTA, Y SEXTA CATEGORÍA</v>
      </c>
      <c r="D5834" s="47"/>
      <c r="E5834" s="47" t="str">
        <f>E5833</f>
        <v>15861</v>
      </c>
      <c r="F5834" s="47"/>
      <c r="G5834" s="47" t="str">
        <f>G5833</f>
        <v xml:space="preserve">VENTAQUEMADA                                      </v>
      </c>
      <c r="H5834" s="47" t="s">
        <v>10655</v>
      </c>
      <c r="I5834" s="51">
        <f>SUBTOTAL(9,I5828:I5833)</f>
        <v>2255675196</v>
      </c>
      <c r="J5834" s="51">
        <f>SUBTOTAL(9,J5828:J5833)</f>
        <v>1938194175.21</v>
      </c>
      <c r="K5834" s="49">
        <f>J5834/I5834</f>
        <v>0.85925233324682981</v>
      </c>
      <c r="L5834" s="51">
        <f>SUBTOTAL(9,L5828:L5833)</f>
        <v>871696557.17999983</v>
      </c>
      <c r="M5834" s="51">
        <f>SUBTOTAL(9,M5828:M5833)</f>
        <v>737949180.21000004</v>
      </c>
      <c r="N5834" s="50">
        <f>IFERROR((M5834/L5834),"N.A")</f>
        <v>0.84656658803072249</v>
      </c>
      <c r="O5834" s="28"/>
      <c r="P5834" s="28"/>
      <c r="Q5834" s="28"/>
      <c r="R5834" s="28"/>
      <c r="S5834" s="25"/>
    </row>
    <row r="5835" spans="2:19" s="16" customFormat="1" outlineLevel="2" x14ac:dyDescent="0.25">
      <c r="B5835" s="16" t="s">
        <v>2544</v>
      </c>
      <c r="C5835" s="16" t="s">
        <v>328</v>
      </c>
      <c r="D5835" s="16" t="s">
        <v>131</v>
      </c>
      <c r="E5835" s="16" t="s">
        <v>2545</v>
      </c>
      <c r="G5835" s="16" t="s">
        <v>2546</v>
      </c>
      <c r="H5835" s="16" t="s">
        <v>152</v>
      </c>
      <c r="I5835" s="35">
        <v>1256923819</v>
      </c>
      <c r="J5835" s="35">
        <v>703065651.21000004</v>
      </c>
      <c r="K5835" s="36">
        <f>IFERROR((J5835/I5835),0)</f>
        <v>0.55935422702813786</v>
      </c>
      <c r="L5835" s="35">
        <v>830490667.93000007</v>
      </c>
      <c r="M5835" s="35">
        <v>703065651.21000004</v>
      </c>
      <c r="N5835" s="40">
        <f>M5835/L5835</f>
        <v>0.84656658811397945</v>
      </c>
      <c r="O5835" s="28"/>
      <c r="P5835" s="28"/>
      <c r="Q5835" s="28"/>
      <c r="R5835" s="28"/>
      <c r="S5835" s="25"/>
    </row>
    <row r="5836" spans="2:19" s="16" customFormat="1" outlineLevel="2" x14ac:dyDescent="0.25">
      <c r="B5836" s="16" t="s">
        <v>2544</v>
      </c>
      <c r="C5836" s="16" t="s">
        <v>328</v>
      </c>
      <c r="D5836" s="16" t="s">
        <v>131</v>
      </c>
      <c r="E5836" s="16" t="s">
        <v>2545</v>
      </c>
      <c r="G5836" s="16" t="s">
        <v>2546</v>
      </c>
      <c r="H5836" s="16" t="s">
        <v>19</v>
      </c>
      <c r="I5836" s="31">
        <v>2182309847</v>
      </c>
      <c r="J5836" s="31">
        <v>2182309847</v>
      </c>
      <c r="K5836" s="32">
        <f>IFERROR((J5836/I5836),0)</f>
        <v>1</v>
      </c>
      <c r="L5836" s="31"/>
      <c r="M5836" s="31"/>
      <c r="N5836" s="34"/>
      <c r="O5836" s="28"/>
      <c r="P5836" s="28"/>
      <c r="Q5836" s="28"/>
      <c r="R5836" s="28"/>
      <c r="S5836" s="25"/>
    </row>
    <row r="5837" spans="2:19" s="16" customFormat="1" outlineLevel="2" x14ac:dyDescent="0.25">
      <c r="B5837" s="16" t="s">
        <v>2544</v>
      </c>
      <c r="C5837" s="16" t="s">
        <v>328</v>
      </c>
      <c r="D5837" s="16" t="s">
        <v>131</v>
      </c>
      <c r="E5837" s="16" t="s">
        <v>2545</v>
      </c>
      <c r="G5837" s="16" t="s">
        <v>2546</v>
      </c>
      <c r="H5837" s="16" t="s">
        <v>154</v>
      </c>
      <c r="I5837" s="31">
        <v>7774</v>
      </c>
      <c r="J5837" s="31">
        <v>7774</v>
      </c>
      <c r="K5837" s="32">
        <f>IFERROR((J5837/I5837),0)</f>
        <v>1</v>
      </c>
      <c r="L5837" s="31"/>
      <c r="M5837" s="31"/>
      <c r="N5837" s="34"/>
      <c r="O5837" s="28"/>
      <c r="P5837" s="28"/>
      <c r="Q5837" s="28"/>
      <c r="R5837" s="28"/>
      <c r="S5837" s="25"/>
    </row>
    <row r="5838" spans="2:19" s="16" customFormat="1" outlineLevel="2" x14ac:dyDescent="0.25">
      <c r="B5838" s="16" t="s">
        <v>2544</v>
      </c>
      <c r="C5838" s="16" t="s">
        <v>328</v>
      </c>
      <c r="D5838" s="16" t="s">
        <v>131</v>
      </c>
      <c r="E5838" s="16" t="s">
        <v>2545</v>
      </c>
      <c r="G5838" s="16" t="s">
        <v>2546</v>
      </c>
      <c r="H5838" s="16" t="s">
        <v>331</v>
      </c>
      <c r="I5838" s="31">
        <v>31450982</v>
      </c>
      <c r="J5838" s="31">
        <v>31450982</v>
      </c>
      <c r="K5838" s="32">
        <f>IFERROR((J5838/I5838),0)</f>
        <v>1</v>
      </c>
      <c r="L5838" s="31"/>
      <c r="M5838" s="31"/>
      <c r="N5838" s="34"/>
      <c r="O5838" s="28"/>
      <c r="P5838" s="28"/>
      <c r="Q5838" s="28"/>
      <c r="R5838" s="28"/>
      <c r="S5838" s="25"/>
    </row>
    <row r="5839" spans="2:19" s="16" customFormat="1" outlineLevel="2" x14ac:dyDescent="0.25">
      <c r="B5839" s="16" t="s">
        <v>2544</v>
      </c>
      <c r="C5839" s="16" t="s">
        <v>328</v>
      </c>
      <c r="D5839" s="16" t="s">
        <v>131</v>
      </c>
      <c r="E5839" s="16" t="s">
        <v>2545</v>
      </c>
      <c r="G5839" s="16" t="s">
        <v>2546</v>
      </c>
      <c r="H5839" s="16" t="s">
        <v>231</v>
      </c>
      <c r="I5839" s="31">
        <v>191215955</v>
      </c>
      <c r="J5839" s="31">
        <v>191215955</v>
      </c>
      <c r="K5839" s="32">
        <f>IFERROR((J5839/I5839),0)</f>
        <v>1</v>
      </c>
      <c r="L5839" s="31"/>
      <c r="M5839" s="31"/>
      <c r="N5839" s="39"/>
      <c r="O5839" s="28"/>
      <c r="P5839" s="28"/>
      <c r="Q5839" s="28"/>
      <c r="R5839" s="28"/>
      <c r="S5839" s="25"/>
    </row>
    <row r="5840" spans="2:19" s="16" customFormat="1" outlineLevel="2" x14ac:dyDescent="0.25">
      <c r="B5840" s="16" t="s">
        <v>2544</v>
      </c>
      <c r="C5840" s="16" t="s">
        <v>328</v>
      </c>
      <c r="D5840" s="16" t="s">
        <v>131</v>
      </c>
      <c r="E5840" s="16" t="s">
        <v>2545</v>
      </c>
      <c r="G5840" s="16" t="s">
        <v>2546</v>
      </c>
      <c r="H5840" s="16" t="s">
        <v>155</v>
      </c>
      <c r="I5840" s="31">
        <v>-251384764</v>
      </c>
      <c r="J5840" s="31"/>
      <c r="K5840" s="32">
        <f>IFERROR((J5840/I5840),0)</f>
        <v>0</v>
      </c>
      <c r="L5840" s="31"/>
      <c r="M5840" s="31"/>
      <c r="N5840" s="34"/>
      <c r="O5840" s="28"/>
      <c r="P5840" s="28"/>
      <c r="Q5840" s="28"/>
      <c r="R5840" s="28"/>
      <c r="S5840" s="25"/>
    </row>
    <row r="5841" spans="2:19" s="16" customFormat="1" outlineLevel="1" x14ac:dyDescent="0.25">
      <c r="B5841" s="47" t="s">
        <v>7416</v>
      </c>
      <c r="C5841" s="47" t="str">
        <f>C5840</f>
        <v>ASIGNACIÓN PARA LA INVERSIÓN LOCAL SEGÚN NBI Y CUARTA, QUINTA, Y SEXTA CATEGORÍA</v>
      </c>
      <c r="D5841" s="47"/>
      <c r="E5841" s="47" t="str">
        <f>E5840</f>
        <v>15842</v>
      </c>
      <c r="F5841" s="47"/>
      <c r="G5841" s="47" t="str">
        <f>G5840</f>
        <v xml:space="preserve">UMBITA                                            </v>
      </c>
      <c r="H5841" s="47" t="s">
        <v>10655</v>
      </c>
      <c r="I5841" s="51">
        <f>SUBTOTAL(9,I5835:I5840)</f>
        <v>3410523613</v>
      </c>
      <c r="J5841" s="51">
        <f>SUBTOTAL(9,J5835:J5840)</f>
        <v>3108050209.21</v>
      </c>
      <c r="K5841" s="49">
        <f>J5841/I5841</f>
        <v>0.91131174033305251</v>
      </c>
      <c r="L5841" s="51">
        <f>SUBTOTAL(9,L5835:L5840)</f>
        <v>830490667.93000007</v>
      </c>
      <c r="M5841" s="51">
        <f>SUBTOTAL(9,M5835:M5840)</f>
        <v>703065651.21000004</v>
      </c>
      <c r="N5841" s="50">
        <f>IFERROR((M5841/L5841),"N.A")</f>
        <v>0.84656658811397945</v>
      </c>
      <c r="O5841" s="28"/>
      <c r="P5841" s="28"/>
      <c r="Q5841" s="28"/>
      <c r="R5841" s="28"/>
      <c r="S5841" s="25"/>
    </row>
    <row r="5842" spans="2:19" s="16" customFormat="1" outlineLevel="2" x14ac:dyDescent="0.25">
      <c r="B5842" s="16" t="s">
        <v>2547</v>
      </c>
      <c r="C5842" s="16" t="s">
        <v>328</v>
      </c>
      <c r="D5842" s="16" t="s">
        <v>131</v>
      </c>
      <c r="E5842" s="16" t="s">
        <v>2548</v>
      </c>
      <c r="G5842" s="16" t="s">
        <v>2549</v>
      </c>
      <c r="H5842" s="16" t="s">
        <v>152</v>
      </c>
      <c r="I5842" s="35">
        <v>977262847</v>
      </c>
      <c r="J5842" s="35">
        <v>546636104.40999997</v>
      </c>
      <c r="K5842" s="36">
        <f>IFERROR((J5842/I5842),0)</f>
        <v>0.55935422705167059</v>
      </c>
      <c r="L5842" s="35">
        <v>645709519.17000008</v>
      </c>
      <c r="M5842" s="35">
        <v>546636104.40999997</v>
      </c>
      <c r="N5842" s="40">
        <f>M5842/L5842</f>
        <v>0.84656658788715111</v>
      </c>
      <c r="O5842" s="28"/>
      <c r="P5842" s="28"/>
      <c r="Q5842" s="28"/>
      <c r="R5842" s="28"/>
      <c r="S5842" s="25"/>
    </row>
    <row r="5843" spans="2:19" s="16" customFormat="1" outlineLevel="2" x14ac:dyDescent="0.25">
      <c r="B5843" s="16" t="s">
        <v>2547</v>
      </c>
      <c r="C5843" s="16" t="s">
        <v>328</v>
      </c>
      <c r="D5843" s="16" t="s">
        <v>131</v>
      </c>
      <c r="E5843" s="16" t="s">
        <v>2548</v>
      </c>
      <c r="G5843" s="16" t="s">
        <v>2549</v>
      </c>
      <c r="H5843" s="16" t="s">
        <v>19</v>
      </c>
      <c r="I5843" s="31">
        <v>488174812</v>
      </c>
      <c r="J5843" s="31">
        <v>488174812</v>
      </c>
      <c r="K5843" s="32">
        <f>IFERROR((J5843/I5843),0)</f>
        <v>1</v>
      </c>
      <c r="L5843" s="31"/>
      <c r="M5843" s="31"/>
      <c r="N5843" s="34"/>
      <c r="O5843" s="28"/>
      <c r="P5843" s="28"/>
      <c r="Q5843" s="28"/>
      <c r="R5843" s="28"/>
      <c r="S5843" s="25"/>
    </row>
    <row r="5844" spans="2:19" s="16" customFormat="1" outlineLevel="2" x14ac:dyDescent="0.25">
      <c r="B5844" s="16" t="s">
        <v>2547</v>
      </c>
      <c r="C5844" s="16" t="s">
        <v>328</v>
      </c>
      <c r="D5844" s="16" t="s">
        <v>131</v>
      </c>
      <c r="E5844" s="16" t="s">
        <v>2548</v>
      </c>
      <c r="G5844" s="16" t="s">
        <v>2549</v>
      </c>
      <c r="H5844" s="16" t="s">
        <v>154</v>
      </c>
      <c r="I5844" s="31">
        <v>6044</v>
      </c>
      <c r="J5844" s="31">
        <v>6044</v>
      </c>
      <c r="K5844" s="32">
        <f>IFERROR((J5844/I5844),0)</f>
        <v>1</v>
      </c>
      <c r="L5844" s="31"/>
      <c r="M5844" s="31"/>
      <c r="N5844" s="34"/>
      <c r="O5844" s="28"/>
      <c r="P5844" s="28"/>
      <c r="Q5844" s="28"/>
      <c r="R5844" s="28"/>
      <c r="S5844" s="25"/>
    </row>
    <row r="5845" spans="2:19" s="16" customFormat="1" outlineLevel="2" x14ac:dyDescent="0.25">
      <c r="B5845" s="16" t="s">
        <v>2547</v>
      </c>
      <c r="C5845" s="16" t="s">
        <v>328</v>
      </c>
      <c r="D5845" s="16" t="s">
        <v>131</v>
      </c>
      <c r="E5845" s="16" t="s">
        <v>2548</v>
      </c>
      <c r="G5845" s="16" t="s">
        <v>2549</v>
      </c>
      <c r="H5845" s="16" t="s">
        <v>331</v>
      </c>
      <c r="I5845" s="31">
        <v>24453253</v>
      </c>
      <c r="J5845" s="31">
        <v>24453253</v>
      </c>
      <c r="K5845" s="32">
        <f>IFERROR((J5845/I5845),0)</f>
        <v>1</v>
      </c>
      <c r="L5845" s="31"/>
      <c r="M5845" s="31"/>
      <c r="N5845" s="34"/>
      <c r="O5845" s="28"/>
      <c r="P5845" s="28"/>
      <c r="Q5845" s="28"/>
      <c r="R5845" s="28"/>
      <c r="S5845" s="25"/>
    </row>
    <row r="5846" spans="2:19" s="16" customFormat="1" outlineLevel="2" x14ac:dyDescent="0.25">
      <c r="B5846" s="16" t="s">
        <v>2547</v>
      </c>
      <c r="C5846" s="16" t="s">
        <v>328</v>
      </c>
      <c r="D5846" s="16" t="s">
        <v>131</v>
      </c>
      <c r="E5846" s="16" t="s">
        <v>2548</v>
      </c>
      <c r="G5846" s="16" t="s">
        <v>2549</v>
      </c>
      <c r="H5846" s="16" t="s">
        <v>231</v>
      </c>
      <c r="I5846" s="31">
        <v>148671102</v>
      </c>
      <c r="J5846" s="31">
        <v>148671102</v>
      </c>
      <c r="K5846" s="32">
        <f>IFERROR((J5846/I5846),0)</f>
        <v>1</v>
      </c>
      <c r="L5846" s="31"/>
      <c r="M5846" s="31"/>
      <c r="N5846" s="39"/>
      <c r="O5846" s="28"/>
      <c r="P5846" s="28"/>
      <c r="Q5846" s="28"/>
      <c r="R5846" s="28"/>
      <c r="S5846" s="25"/>
    </row>
    <row r="5847" spans="2:19" s="16" customFormat="1" outlineLevel="2" x14ac:dyDescent="0.25">
      <c r="B5847" s="16" t="s">
        <v>2547</v>
      </c>
      <c r="C5847" s="16" t="s">
        <v>328</v>
      </c>
      <c r="D5847" s="16" t="s">
        <v>131</v>
      </c>
      <c r="E5847" s="16" t="s">
        <v>2548</v>
      </c>
      <c r="G5847" s="16" t="s">
        <v>2549</v>
      </c>
      <c r="H5847" s="16" t="s">
        <v>155</v>
      </c>
      <c r="I5847" s="31">
        <v>-195452569</v>
      </c>
      <c r="J5847" s="31"/>
      <c r="K5847" s="32">
        <f>IFERROR((J5847/I5847),0)</f>
        <v>0</v>
      </c>
      <c r="L5847" s="31"/>
      <c r="M5847" s="31"/>
      <c r="N5847" s="34"/>
      <c r="O5847" s="28"/>
      <c r="P5847" s="28"/>
      <c r="Q5847" s="28"/>
      <c r="R5847" s="28"/>
      <c r="S5847" s="25"/>
    </row>
    <row r="5848" spans="2:19" s="16" customFormat="1" outlineLevel="1" x14ac:dyDescent="0.25">
      <c r="B5848" s="47" t="s">
        <v>7417</v>
      </c>
      <c r="C5848" s="47" t="str">
        <f>C5847</f>
        <v>ASIGNACIÓN PARA LA INVERSIÓN LOCAL SEGÚN NBI Y CUARTA, QUINTA, Y SEXTA CATEGORÍA</v>
      </c>
      <c r="D5848" s="47"/>
      <c r="E5848" s="47" t="str">
        <f>E5847</f>
        <v>15839</v>
      </c>
      <c r="F5848" s="47"/>
      <c r="G5848" s="47" t="str">
        <f>G5847</f>
        <v xml:space="preserve">TUTAZÁ                                            </v>
      </c>
      <c r="H5848" s="47" t="s">
        <v>10655</v>
      </c>
      <c r="I5848" s="51">
        <f>SUBTOTAL(9,I5842:I5847)</f>
        <v>1443115489</v>
      </c>
      <c r="J5848" s="51">
        <f>SUBTOTAL(9,J5842:J5847)</f>
        <v>1207941315.4099998</v>
      </c>
      <c r="K5848" s="49">
        <f>J5848/I5848</f>
        <v>0.83703717728581584</v>
      </c>
      <c r="L5848" s="51">
        <f>SUBTOTAL(9,L5842:L5847)</f>
        <v>645709519.17000008</v>
      </c>
      <c r="M5848" s="51">
        <f>SUBTOTAL(9,M5842:M5847)</f>
        <v>546636104.40999997</v>
      </c>
      <c r="N5848" s="50">
        <f>IFERROR((M5848/L5848),"N.A")</f>
        <v>0.84656658788715111</v>
      </c>
      <c r="O5848" s="28"/>
      <c r="P5848" s="28"/>
      <c r="Q5848" s="28"/>
      <c r="R5848" s="28"/>
      <c r="S5848" s="25"/>
    </row>
    <row r="5849" spans="2:19" s="16" customFormat="1" outlineLevel="2" x14ac:dyDescent="0.25">
      <c r="B5849" s="16" t="s">
        <v>2550</v>
      </c>
      <c r="C5849" s="16" t="s">
        <v>328</v>
      </c>
      <c r="D5849" s="16" t="s">
        <v>131</v>
      </c>
      <c r="E5849" s="16" t="s">
        <v>2551</v>
      </c>
      <c r="G5849" s="16" t="s">
        <v>2552</v>
      </c>
      <c r="H5849" s="16" t="s">
        <v>152</v>
      </c>
      <c r="I5849" s="35">
        <v>1424840643</v>
      </c>
      <c r="J5849" s="35">
        <v>796990636.5200001</v>
      </c>
      <c r="K5849" s="36">
        <f>IFERROR((J5849/I5849),0)</f>
        <v>0.55935422703969018</v>
      </c>
      <c r="L5849" s="35">
        <v>941438804.61000013</v>
      </c>
      <c r="M5849" s="35">
        <v>796990636.5200001</v>
      </c>
      <c r="N5849" s="40">
        <f>M5849/L5849</f>
        <v>0.84656658788370309</v>
      </c>
      <c r="O5849" s="28"/>
      <c r="P5849" s="28"/>
      <c r="Q5849" s="28"/>
      <c r="R5849" s="28"/>
      <c r="S5849" s="25"/>
    </row>
    <row r="5850" spans="2:19" s="16" customFormat="1" outlineLevel="2" x14ac:dyDescent="0.25">
      <c r="B5850" s="16" t="s">
        <v>2550</v>
      </c>
      <c r="C5850" s="16" t="s">
        <v>328</v>
      </c>
      <c r="D5850" s="16" t="s">
        <v>131</v>
      </c>
      <c r="E5850" s="16" t="s">
        <v>2551</v>
      </c>
      <c r="G5850" s="16" t="s">
        <v>2552</v>
      </c>
      <c r="H5850" s="16" t="s">
        <v>19</v>
      </c>
      <c r="I5850" s="31">
        <v>824604511</v>
      </c>
      <c r="J5850" s="31">
        <v>824604511</v>
      </c>
      <c r="K5850" s="32">
        <f>IFERROR((J5850/I5850),0)</f>
        <v>1</v>
      </c>
      <c r="L5850" s="31"/>
      <c r="M5850" s="31"/>
      <c r="N5850" s="34"/>
      <c r="O5850" s="28"/>
      <c r="P5850" s="28"/>
      <c r="Q5850" s="28"/>
      <c r="R5850" s="28"/>
      <c r="S5850" s="25"/>
    </row>
    <row r="5851" spans="2:19" s="16" customFormat="1" outlineLevel="2" x14ac:dyDescent="0.25">
      <c r="B5851" s="16" t="s">
        <v>2550</v>
      </c>
      <c r="C5851" s="16" t="s">
        <v>328</v>
      </c>
      <c r="D5851" s="16" t="s">
        <v>131</v>
      </c>
      <c r="E5851" s="16" t="s">
        <v>2551</v>
      </c>
      <c r="G5851" s="16" t="s">
        <v>2552</v>
      </c>
      <c r="H5851" s="16" t="s">
        <v>154</v>
      </c>
      <c r="I5851" s="31">
        <v>8812</v>
      </c>
      <c r="J5851" s="31">
        <v>8812</v>
      </c>
      <c r="K5851" s="32">
        <f>IFERROR((J5851/I5851),0)</f>
        <v>1</v>
      </c>
      <c r="L5851" s="31"/>
      <c r="M5851" s="31"/>
      <c r="N5851" s="34"/>
      <c r="O5851" s="28"/>
      <c r="P5851" s="28"/>
      <c r="Q5851" s="28"/>
      <c r="R5851" s="28"/>
      <c r="S5851" s="25"/>
    </row>
    <row r="5852" spans="2:19" s="16" customFormat="1" outlineLevel="2" x14ac:dyDescent="0.25">
      <c r="B5852" s="16" t="s">
        <v>2550</v>
      </c>
      <c r="C5852" s="16" t="s">
        <v>328</v>
      </c>
      <c r="D5852" s="16" t="s">
        <v>131</v>
      </c>
      <c r="E5852" s="16" t="s">
        <v>2551</v>
      </c>
      <c r="G5852" s="16" t="s">
        <v>2552</v>
      </c>
      <c r="H5852" s="16" t="s">
        <v>331</v>
      </c>
      <c r="I5852" s="31">
        <v>35652628</v>
      </c>
      <c r="J5852" s="31">
        <v>35652628</v>
      </c>
      <c r="K5852" s="32">
        <f>IFERROR((J5852/I5852),0)</f>
        <v>1</v>
      </c>
      <c r="L5852" s="31"/>
      <c r="M5852" s="31"/>
      <c r="N5852" s="34"/>
      <c r="O5852" s="28"/>
      <c r="P5852" s="28"/>
      <c r="Q5852" s="28"/>
      <c r="R5852" s="28"/>
      <c r="S5852" s="25"/>
    </row>
    <row r="5853" spans="2:19" s="16" customFormat="1" outlineLevel="2" x14ac:dyDescent="0.25">
      <c r="B5853" s="16" t="s">
        <v>2550</v>
      </c>
      <c r="C5853" s="16" t="s">
        <v>328</v>
      </c>
      <c r="D5853" s="16" t="s">
        <v>131</v>
      </c>
      <c r="E5853" s="16" t="s">
        <v>2551</v>
      </c>
      <c r="G5853" s="16" t="s">
        <v>2552</v>
      </c>
      <c r="H5853" s="16" t="s">
        <v>231</v>
      </c>
      <c r="I5853" s="31">
        <v>216761160</v>
      </c>
      <c r="J5853" s="31">
        <v>216761160</v>
      </c>
      <c r="K5853" s="32">
        <f>IFERROR((J5853/I5853),0)</f>
        <v>1</v>
      </c>
      <c r="L5853" s="31"/>
      <c r="M5853" s="31"/>
      <c r="N5853" s="39"/>
      <c r="O5853" s="28"/>
      <c r="P5853" s="28"/>
      <c r="Q5853" s="28"/>
      <c r="R5853" s="28"/>
      <c r="S5853" s="25"/>
    </row>
    <row r="5854" spans="2:19" s="16" customFormat="1" outlineLevel="2" x14ac:dyDescent="0.25">
      <c r="B5854" s="16" t="s">
        <v>2550</v>
      </c>
      <c r="C5854" s="16" t="s">
        <v>328</v>
      </c>
      <c r="D5854" s="16" t="s">
        <v>131</v>
      </c>
      <c r="E5854" s="16" t="s">
        <v>2551</v>
      </c>
      <c r="G5854" s="16" t="s">
        <v>2552</v>
      </c>
      <c r="H5854" s="16" t="s">
        <v>155</v>
      </c>
      <c r="I5854" s="31">
        <v>-284968129</v>
      </c>
      <c r="J5854" s="31"/>
      <c r="K5854" s="32">
        <f>IFERROR((J5854/I5854),0)</f>
        <v>0</v>
      </c>
      <c r="L5854" s="31"/>
      <c r="M5854" s="31"/>
      <c r="N5854" s="34"/>
      <c r="O5854" s="28"/>
      <c r="P5854" s="28"/>
      <c r="Q5854" s="28"/>
      <c r="R5854" s="28"/>
      <c r="S5854" s="25"/>
    </row>
    <row r="5855" spans="2:19" s="16" customFormat="1" outlineLevel="1" x14ac:dyDescent="0.25">
      <c r="B5855" s="47" t="s">
        <v>7418</v>
      </c>
      <c r="C5855" s="47" t="str">
        <f>C5854</f>
        <v>ASIGNACIÓN PARA LA INVERSIÓN LOCAL SEGÚN NBI Y CUARTA, QUINTA, Y SEXTA CATEGORÍA</v>
      </c>
      <c r="D5855" s="47"/>
      <c r="E5855" s="47" t="str">
        <f>E5854</f>
        <v>15837</v>
      </c>
      <c r="F5855" s="47"/>
      <c r="G5855" s="47" t="str">
        <f>G5854</f>
        <v xml:space="preserve">TUTA                                              </v>
      </c>
      <c r="H5855" s="47" t="s">
        <v>10655</v>
      </c>
      <c r="I5855" s="51">
        <f>SUBTOTAL(9,I5849:I5854)</f>
        <v>2216899625</v>
      </c>
      <c r="J5855" s="51">
        <f>SUBTOTAL(9,J5849:J5854)</f>
        <v>1874017747.52</v>
      </c>
      <c r="K5855" s="49">
        <f>J5855/I5855</f>
        <v>0.84533270085243484</v>
      </c>
      <c r="L5855" s="51">
        <f>SUBTOTAL(9,L5849:L5854)</f>
        <v>941438804.61000013</v>
      </c>
      <c r="M5855" s="51">
        <f>SUBTOTAL(9,M5849:M5854)</f>
        <v>796990636.5200001</v>
      </c>
      <c r="N5855" s="50">
        <f>IFERROR((M5855/L5855),"N.A")</f>
        <v>0.84656658788370309</v>
      </c>
      <c r="O5855" s="28"/>
      <c r="P5855" s="28"/>
      <c r="Q5855" s="28"/>
      <c r="R5855" s="28"/>
      <c r="S5855" s="25"/>
    </row>
    <row r="5856" spans="2:19" s="16" customFormat="1" outlineLevel="2" x14ac:dyDescent="0.25">
      <c r="B5856" s="16" t="s">
        <v>2553</v>
      </c>
      <c r="C5856" s="16" t="s">
        <v>328</v>
      </c>
      <c r="D5856" s="16" t="s">
        <v>131</v>
      </c>
      <c r="E5856" s="16" t="s">
        <v>2554</v>
      </c>
      <c r="G5856" s="16" t="s">
        <v>2555</v>
      </c>
      <c r="H5856" s="16" t="s">
        <v>152</v>
      </c>
      <c r="I5856" s="35">
        <v>1284134436</v>
      </c>
      <c r="J5856" s="35">
        <v>718286024.87</v>
      </c>
      <c r="K5856" s="36">
        <f>IFERROR((J5856/I5856),0)</f>
        <v>0.55935422704449611</v>
      </c>
      <c r="L5856" s="35">
        <v>848469612.34000015</v>
      </c>
      <c r="M5856" s="35">
        <v>718286024.87</v>
      </c>
      <c r="N5856" s="40">
        <f>M5856/L5856</f>
        <v>0.84656658815279673</v>
      </c>
      <c r="O5856" s="28"/>
      <c r="P5856" s="28"/>
      <c r="Q5856" s="28"/>
      <c r="R5856" s="28"/>
      <c r="S5856" s="25"/>
    </row>
    <row r="5857" spans="2:19" s="16" customFormat="1" outlineLevel="2" x14ac:dyDescent="0.25">
      <c r="B5857" s="16" t="s">
        <v>2553</v>
      </c>
      <c r="C5857" s="16" t="s">
        <v>328</v>
      </c>
      <c r="D5857" s="16" t="s">
        <v>131</v>
      </c>
      <c r="E5857" s="16" t="s">
        <v>2554</v>
      </c>
      <c r="G5857" s="16" t="s">
        <v>2555</v>
      </c>
      <c r="H5857" s="16" t="s">
        <v>19</v>
      </c>
      <c r="I5857" s="31">
        <v>657510134</v>
      </c>
      <c r="J5857" s="31">
        <v>657510134</v>
      </c>
      <c r="K5857" s="32">
        <f>IFERROR((J5857/I5857),0)</f>
        <v>1</v>
      </c>
      <c r="L5857" s="31"/>
      <c r="M5857" s="31"/>
      <c r="N5857" s="34"/>
      <c r="O5857" s="28"/>
      <c r="P5857" s="28"/>
      <c r="Q5857" s="28"/>
      <c r="R5857" s="28"/>
      <c r="S5857" s="25"/>
    </row>
    <row r="5858" spans="2:19" s="16" customFormat="1" outlineLevel="2" x14ac:dyDescent="0.25">
      <c r="B5858" s="16" t="s">
        <v>2553</v>
      </c>
      <c r="C5858" s="16" t="s">
        <v>328</v>
      </c>
      <c r="D5858" s="16" t="s">
        <v>131</v>
      </c>
      <c r="E5858" s="16" t="s">
        <v>2554</v>
      </c>
      <c r="G5858" s="16" t="s">
        <v>2555</v>
      </c>
      <c r="H5858" s="16" t="s">
        <v>154</v>
      </c>
      <c r="I5858" s="31">
        <v>7942</v>
      </c>
      <c r="J5858" s="31">
        <v>7942</v>
      </c>
      <c r="K5858" s="32">
        <f>IFERROR((J5858/I5858),0)</f>
        <v>1</v>
      </c>
      <c r="L5858" s="31"/>
      <c r="M5858" s="31"/>
      <c r="N5858" s="34"/>
      <c r="O5858" s="28"/>
      <c r="P5858" s="28"/>
      <c r="Q5858" s="28"/>
      <c r="R5858" s="28"/>
      <c r="S5858" s="25"/>
    </row>
    <row r="5859" spans="2:19" s="16" customFormat="1" outlineLevel="2" x14ac:dyDescent="0.25">
      <c r="B5859" s="16" t="s">
        <v>2553</v>
      </c>
      <c r="C5859" s="16" t="s">
        <v>328</v>
      </c>
      <c r="D5859" s="16" t="s">
        <v>131</v>
      </c>
      <c r="E5859" s="16" t="s">
        <v>2554</v>
      </c>
      <c r="G5859" s="16" t="s">
        <v>2555</v>
      </c>
      <c r="H5859" s="16" t="s">
        <v>331</v>
      </c>
      <c r="I5859" s="31">
        <v>32131851</v>
      </c>
      <c r="J5859" s="31">
        <v>32131851</v>
      </c>
      <c r="K5859" s="32">
        <f>IFERROR((J5859/I5859),0)</f>
        <v>1</v>
      </c>
      <c r="L5859" s="31"/>
      <c r="M5859" s="31"/>
      <c r="N5859" s="34"/>
      <c r="O5859" s="28"/>
      <c r="P5859" s="28"/>
      <c r="Q5859" s="28"/>
      <c r="R5859" s="28"/>
      <c r="S5859" s="25"/>
    </row>
    <row r="5860" spans="2:19" s="16" customFormat="1" outlineLevel="2" x14ac:dyDescent="0.25">
      <c r="B5860" s="16" t="s">
        <v>2553</v>
      </c>
      <c r="C5860" s="16" t="s">
        <v>328</v>
      </c>
      <c r="D5860" s="16" t="s">
        <v>131</v>
      </c>
      <c r="E5860" s="16" t="s">
        <v>2554</v>
      </c>
      <c r="G5860" s="16" t="s">
        <v>2555</v>
      </c>
      <c r="H5860" s="16" t="s">
        <v>231</v>
      </c>
      <c r="I5860" s="31">
        <v>195355509</v>
      </c>
      <c r="J5860" s="31">
        <v>195355509</v>
      </c>
      <c r="K5860" s="32">
        <f>IFERROR((J5860/I5860),0)</f>
        <v>1</v>
      </c>
      <c r="L5860" s="31"/>
      <c r="M5860" s="31"/>
      <c r="N5860" s="39"/>
      <c r="O5860" s="28"/>
      <c r="P5860" s="28"/>
      <c r="Q5860" s="28"/>
      <c r="R5860" s="28"/>
      <c r="S5860" s="25"/>
    </row>
    <row r="5861" spans="2:19" s="16" customFormat="1" outlineLevel="2" x14ac:dyDescent="0.25">
      <c r="B5861" s="16" t="s">
        <v>2553</v>
      </c>
      <c r="C5861" s="16" t="s">
        <v>328</v>
      </c>
      <c r="D5861" s="16" t="s">
        <v>131</v>
      </c>
      <c r="E5861" s="16" t="s">
        <v>2554</v>
      </c>
      <c r="G5861" s="16" t="s">
        <v>2555</v>
      </c>
      <c r="H5861" s="16" t="s">
        <v>155</v>
      </c>
      <c r="I5861" s="31">
        <v>-256826887</v>
      </c>
      <c r="J5861" s="31"/>
      <c r="K5861" s="32">
        <f>IFERROR((J5861/I5861),0)</f>
        <v>0</v>
      </c>
      <c r="L5861" s="31"/>
      <c r="M5861" s="31"/>
      <c r="N5861" s="34"/>
      <c r="O5861" s="28"/>
      <c r="P5861" s="28"/>
      <c r="Q5861" s="28"/>
      <c r="R5861" s="28"/>
      <c r="S5861" s="25"/>
    </row>
    <row r="5862" spans="2:19" s="16" customFormat="1" outlineLevel="1" x14ac:dyDescent="0.25">
      <c r="B5862" s="47" t="s">
        <v>7419</v>
      </c>
      <c r="C5862" s="47" t="str">
        <f>C5861</f>
        <v>ASIGNACIÓN PARA LA INVERSIÓN LOCAL SEGÚN NBI Y CUARTA, QUINTA, Y SEXTA CATEGORÍA</v>
      </c>
      <c r="D5862" s="47"/>
      <c r="E5862" s="47" t="str">
        <f>E5861</f>
        <v>15835</v>
      </c>
      <c r="F5862" s="47"/>
      <c r="G5862" s="47" t="str">
        <f>G5861</f>
        <v xml:space="preserve">TURMEQUÉ                                          </v>
      </c>
      <c r="H5862" s="47" t="s">
        <v>10655</v>
      </c>
      <c r="I5862" s="51">
        <f>SUBTOTAL(9,I5856:I5861)</f>
        <v>1912312985</v>
      </c>
      <c r="J5862" s="51">
        <f>SUBTOTAL(9,J5856:J5861)</f>
        <v>1603291460.8699999</v>
      </c>
      <c r="K5862" s="49">
        <f>J5862/I5862</f>
        <v>0.83840431636769952</v>
      </c>
      <c r="L5862" s="51">
        <f>SUBTOTAL(9,L5856:L5861)</f>
        <v>848469612.34000015</v>
      </c>
      <c r="M5862" s="51">
        <f>SUBTOTAL(9,M5856:M5861)</f>
        <v>718286024.87</v>
      </c>
      <c r="N5862" s="50">
        <f>IFERROR((M5862/L5862),"N.A")</f>
        <v>0.84656658815279673</v>
      </c>
      <c r="O5862" s="28"/>
      <c r="P5862" s="28"/>
      <c r="Q5862" s="28"/>
      <c r="R5862" s="28"/>
      <c r="S5862" s="25"/>
    </row>
    <row r="5863" spans="2:19" s="16" customFormat="1" outlineLevel="2" x14ac:dyDescent="0.25">
      <c r="B5863" s="16" t="s">
        <v>2556</v>
      </c>
      <c r="C5863" s="16" t="s">
        <v>328</v>
      </c>
      <c r="D5863" s="16" t="s">
        <v>131</v>
      </c>
      <c r="E5863" s="16" t="s">
        <v>2557</v>
      </c>
      <c r="G5863" s="16" t="s">
        <v>2558</v>
      </c>
      <c r="H5863" s="16" t="s">
        <v>152</v>
      </c>
      <c r="I5863" s="35">
        <v>1022070695</v>
      </c>
      <c r="J5863" s="35">
        <v>571699563.59000003</v>
      </c>
      <c r="K5863" s="36">
        <f>IFERROR((J5863/I5863),0)</f>
        <v>0.55935422704786586</v>
      </c>
      <c r="L5863" s="35">
        <v>675315529.47000003</v>
      </c>
      <c r="M5863" s="35">
        <v>571699563.59000003</v>
      </c>
      <c r="N5863" s="40">
        <f>M5863/L5863</f>
        <v>0.84656658797507633</v>
      </c>
      <c r="O5863" s="28"/>
      <c r="P5863" s="28"/>
      <c r="Q5863" s="28"/>
      <c r="R5863" s="28"/>
      <c r="S5863" s="25"/>
    </row>
    <row r="5864" spans="2:19" s="16" customFormat="1" outlineLevel="2" x14ac:dyDescent="0.25">
      <c r="B5864" s="16" t="s">
        <v>2556</v>
      </c>
      <c r="C5864" s="16" t="s">
        <v>328</v>
      </c>
      <c r="D5864" s="16" t="s">
        <v>131</v>
      </c>
      <c r="E5864" s="16" t="s">
        <v>2557</v>
      </c>
      <c r="G5864" s="16" t="s">
        <v>2558</v>
      </c>
      <c r="H5864" s="16" t="s">
        <v>19</v>
      </c>
      <c r="I5864" s="31">
        <v>674514196</v>
      </c>
      <c r="J5864" s="31">
        <v>674514196</v>
      </c>
      <c r="K5864" s="32">
        <f>IFERROR((J5864/I5864),0)</f>
        <v>1</v>
      </c>
      <c r="L5864" s="31"/>
      <c r="M5864" s="31"/>
      <c r="N5864" s="34"/>
      <c r="O5864" s="28"/>
      <c r="P5864" s="28"/>
      <c r="Q5864" s="28"/>
      <c r="R5864" s="28"/>
      <c r="S5864" s="25"/>
    </row>
    <row r="5865" spans="2:19" s="16" customFormat="1" outlineLevel="2" x14ac:dyDescent="0.25">
      <c r="B5865" s="16" t="s">
        <v>2556</v>
      </c>
      <c r="C5865" s="16" t="s">
        <v>328</v>
      </c>
      <c r="D5865" s="16" t="s">
        <v>131</v>
      </c>
      <c r="E5865" s="16" t="s">
        <v>2557</v>
      </c>
      <c r="G5865" s="16" t="s">
        <v>2558</v>
      </c>
      <c r="H5865" s="16" t="s">
        <v>154</v>
      </c>
      <c r="I5865" s="31">
        <v>6321</v>
      </c>
      <c r="J5865" s="31">
        <v>6321</v>
      </c>
      <c r="K5865" s="32">
        <f>IFERROR((J5865/I5865),0)</f>
        <v>1</v>
      </c>
      <c r="L5865" s="31"/>
      <c r="M5865" s="31"/>
      <c r="N5865" s="34"/>
      <c r="O5865" s="28"/>
      <c r="P5865" s="28"/>
      <c r="Q5865" s="28"/>
      <c r="R5865" s="28"/>
      <c r="S5865" s="25"/>
    </row>
    <row r="5866" spans="2:19" s="16" customFormat="1" outlineLevel="2" x14ac:dyDescent="0.25">
      <c r="B5866" s="16" t="s">
        <v>2556</v>
      </c>
      <c r="C5866" s="16" t="s">
        <v>328</v>
      </c>
      <c r="D5866" s="16" t="s">
        <v>131</v>
      </c>
      <c r="E5866" s="16" t="s">
        <v>2557</v>
      </c>
      <c r="G5866" s="16" t="s">
        <v>2558</v>
      </c>
      <c r="H5866" s="16" t="s">
        <v>331</v>
      </c>
      <c r="I5866" s="31">
        <v>25574443</v>
      </c>
      <c r="J5866" s="31">
        <v>25574443</v>
      </c>
      <c r="K5866" s="32">
        <f>IFERROR((J5866/I5866),0)</f>
        <v>1</v>
      </c>
      <c r="L5866" s="31"/>
      <c r="M5866" s="31"/>
      <c r="N5866" s="34"/>
      <c r="O5866" s="28"/>
      <c r="P5866" s="28"/>
      <c r="Q5866" s="28"/>
      <c r="R5866" s="28"/>
      <c r="S5866" s="25"/>
    </row>
    <row r="5867" spans="2:19" s="16" customFormat="1" outlineLevel="2" x14ac:dyDescent="0.25">
      <c r="B5867" s="16" t="s">
        <v>2556</v>
      </c>
      <c r="C5867" s="16" t="s">
        <v>328</v>
      </c>
      <c r="D5867" s="16" t="s">
        <v>131</v>
      </c>
      <c r="E5867" s="16" t="s">
        <v>2557</v>
      </c>
      <c r="G5867" s="16" t="s">
        <v>2558</v>
      </c>
      <c r="H5867" s="16" t="s">
        <v>231</v>
      </c>
      <c r="I5867" s="31">
        <v>155487724</v>
      </c>
      <c r="J5867" s="31">
        <v>155487724</v>
      </c>
      <c r="K5867" s="32">
        <f>IFERROR((J5867/I5867),0)</f>
        <v>1</v>
      </c>
      <c r="L5867" s="31"/>
      <c r="M5867" s="31"/>
      <c r="N5867" s="39"/>
      <c r="O5867" s="28"/>
      <c r="P5867" s="28"/>
      <c r="Q5867" s="28"/>
      <c r="R5867" s="28"/>
      <c r="S5867" s="25"/>
    </row>
    <row r="5868" spans="2:19" s="16" customFormat="1" outlineLevel="2" x14ac:dyDescent="0.25">
      <c r="B5868" s="16" t="s">
        <v>2556</v>
      </c>
      <c r="C5868" s="16" t="s">
        <v>328</v>
      </c>
      <c r="D5868" s="16" t="s">
        <v>131</v>
      </c>
      <c r="E5868" s="16" t="s">
        <v>2557</v>
      </c>
      <c r="G5868" s="16" t="s">
        <v>2558</v>
      </c>
      <c r="H5868" s="16" t="s">
        <v>155</v>
      </c>
      <c r="I5868" s="31">
        <v>-204414139</v>
      </c>
      <c r="J5868" s="31"/>
      <c r="K5868" s="32">
        <f>IFERROR((J5868/I5868),0)</f>
        <v>0</v>
      </c>
      <c r="L5868" s="31"/>
      <c r="M5868" s="31"/>
      <c r="N5868" s="34"/>
      <c r="O5868" s="28"/>
      <c r="P5868" s="28"/>
      <c r="Q5868" s="28"/>
      <c r="R5868" s="28"/>
      <c r="S5868" s="25"/>
    </row>
    <row r="5869" spans="2:19" s="16" customFormat="1" outlineLevel="1" x14ac:dyDescent="0.25">
      <c r="B5869" s="47" t="s">
        <v>7420</v>
      </c>
      <c r="C5869" s="47" t="str">
        <f>C5868</f>
        <v>ASIGNACIÓN PARA LA INVERSIÓN LOCAL SEGÚN NBI Y CUARTA, QUINTA, Y SEXTA CATEGORÍA</v>
      </c>
      <c r="D5869" s="47"/>
      <c r="E5869" s="47" t="str">
        <f>E5868</f>
        <v>15832</v>
      </c>
      <c r="F5869" s="47"/>
      <c r="G5869" s="47" t="str">
        <f>G5868</f>
        <v xml:space="preserve">TUNUNGUÁ                                          </v>
      </c>
      <c r="H5869" s="47" t="s">
        <v>10655</v>
      </c>
      <c r="I5869" s="51">
        <f>SUBTOTAL(9,I5863:I5868)</f>
        <v>1673239240</v>
      </c>
      <c r="J5869" s="51">
        <f>SUBTOTAL(9,J5863:J5868)</f>
        <v>1427282247.5900002</v>
      </c>
      <c r="K5869" s="49">
        <f>J5869/I5869</f>
        <v>0.85300548389601483</v>
      </c>
      <c r="L5869" s="51">
        <f>SUBTOTAL(9,L5863:L5868)</f>
        <v>675315529.47000003</v>
      </c>
      <c r="M5869" s="51">
        <f>SUBTOTAL(9,M5863:M5868)</f>
        <v>571699563.59000003</v>
      </c>
      <c r="N5869" s="50">
        <f>IFERROR((M5869/L5869),"N.A")</f>
        <v>0.84656658797507633</v>
      </c>
      <c r="O5869" s="28"/>
      <c r="P5869" s="28"/>
      <c r="Q5869" s="28"/>
      <c r="R5869" s="28"/>
      <c r="S5869" s="25"/>
    </row>
    <row r="5870" spans="2:19" s="16" customFormat="1" outlineLevel="2" x14ac:dyDescent="0.25">
      <c r="B5870" s="16" t="s">
        <v>2559</v>
      </c>
      <c r="C5870" s="16" t="s">
        <v>328</v>
      </c>
      <c r="D5870" s="16" t="s">
        <v>131</v>
      </c>
      <c r="E5870" s="16" t="s">
        <v>2560</v>
      </c>
      <c r="G5870" s="16" t="s">
        <v>2561</v>
      </c>
      <c r="H5870" s="16" t="s">
        <v>152</v>
      </c>
      <c r="I5870" s="35">
        <v>1459547367</v>
      </c>
      <c r="J5870" s="35">
        <v>816403989.31000006</v>
      </c>
      <c r="K5870" s="36">
        <f>IFERROR((J5870/I5870),0)</f>
        <v>0.55935422704921367</v>
      </c>
      <c r="L5870" s="35">
        <v>964370672.24999988</v>
      </c>
      <c r="M5870" s="35">
        <v>816403989.31000006</v>
      </c>
      <c r="N5870" s="40">
        <f>M5870/L5870</f>
        <v>0.84656658772629967</v>
      </c>
      <c r="O5870" s="28"/>
      <c r="P5870" s="28"/>
      <c r="Q5870" s="28"/>
      <c r="R5870" s="28"/>
      <c r="S5870" s="25"/>
    </row>
    <row r="5871" spans="2:19" s="16" customFormat="1" outlineLevel="2" x14ac:dyDescent="0.25">
      <c r="B5871" s="16" t="s">
        <v>2559</v>
      </c>
      <c r="C5871" s="16" t="s">
        <v>328</v>
      </c>
      <c r="D5871" s="16" t="s">
        <v>131</v>
      </c>
      <c r="E5871" s="16" t="s">
        <v>2560</v>
      </c>
      <c r="G5871" s="16" t="s">
        <v>2561</v>
      </c>
      <c r="H5871" s="16" t="s">
        <v>19</v>
      </c>
      <c r="I5871" s="31">
        <v>1204993681</v>
      </c>
      <c r="J5871" s="31">
        <v>1204993681</v>
      </c>
      <c r="K5871" s="32">
        <f>IFERROR((J5871/I5871),0)</f>
        <v>1</v>
      </c>
      <c r="L5871" s="31"/>
      <c r="M5871" s="31"/>
      <c r="N5871" s="34"/>
      <c r="O5871" s="28"/>
      <c r="P5871" s="28"/>
      <c r="Q5871" s="28"/>
      <c r="R5871" s="28"/>
      <c r="S5871" s="25"/>
    </row>
    <row r="5872" spans="2:19" s="16" customFormat="1" outlineLevel="2" x14ac:dyDescent="0.25">
      <c r="B5872" s="16" t="s">
        <v>2559</v>
      </c>
      <c r="C5872" s="16" t="s">
        <v>328</v>
      </c>
      <c r="D5872" s="16" t="s">
        <v>131</v>
      </c>
      <c r="E5872" s="16" t="s">
        <v>2560</v>
      </c>
      <c r="G5872" s="16" t="s">
        <v>2561</v>
      </c>
      <c r="H5872" s="16" t="s">
        <v>154</v>
      </c>
      <c r="I5872" s="31">
        <v>9027</v>
      </c>
      <c r="J5872" s="31">
        <v>9027</v>
      </c>
      <c r="K5872" s="32">
        <f>IFERROR((J5872/I5872),0)</f>
        <v>1</v>
      </c>
      <c r="L5872" s="31"/>
      <c r="M5872" s="31"/>
      <c r="N5872" s="34"/>
      <c r="O5872" s="28"/>
      <c r="P5872" s="28"/>
      <c r="Q5872" s="28"/>
      <c r="R5872" s="28"/>
      <c r="S5872" s="25"/>
    </row>
    <row r="5873" spans="2:19" s="16" customFormat="1" outlineLevel="2" x14ac:dyDescent="0.25">
      <c r="B5873" s="16" t="s">
        <v>2559</v>
      </c>
      <c r="C5873" s="16" t="s">
        <v>328</v>
      </c>
      <c r="D5873" s="16" t="s">
        <v>131</v>
      </c>
      <c r="E5873" s="16" t="s">
        <v>2560</v>
      </c>
      <c r="G5873" s="16" t="s">
        <v>2561</v>
      </c>
      <c r="H5873" s="16" t="s">
        <v>331</v>
      </c>
      <c r="I5873" s="31">
        <v>36521066</v>
      </c>
      <c r="J5873" s="31">
        <v>36521066</v>
      </c>
      <c r="K5873" s="32">
        <f>IFERROR((J5873/I5873),0)</f>
        <v>1</v>
      </c>
      <c r="L5873" s="31"/>
      <c r="M5873" s="31"/>
      <c r="N5873" s="34"/>
      <c r="O5873" s="28"/>
      <c r="P5873" s="28"/>
      <c r="Q5873" s="28"/>
      <c r="R5873" s="28"/>
      <c r="S5873" s="25"/>
    </row>
    <row r="5874" spans="2:19" s="16" customFormat="1" outlineLevel="2" x14ac:dyDescent="0.25">
      <c r="B5874" s="16" t="s">
        <v>2559</v>
      </c>
      <c r="C5874" s="16" t="s">
        <v>328</v>
      </c>
      <c r="D5874" s="16" t="s">
        <v>131</v>
      </c>
      <c r="E5874" s="16" t="s">
        <v>2560</v>
      </c>
      <c r="G5874" s="16" t="s">
        <v>2561</v>
      </c>
      <c r="H5874" s="16" t="s">
        <v>231</v>
      </c>
      <c r="I5874" s="31">
        <v>222041098</v>
      </c>
      <c r="J5874" s="31">
        <v>222041098</v>
      </c>
      <c r="K5874" s="32">
        <f>IFERROR((J5874/I5874),0)</f>
        <v>1</v>
      </c>
      <c r="L5874" s="31"/>
      <c r="M5874" s="31"/>
      <c r="N5874" s="39"/>
      <c r="O5874" s="28"/>
      <c r="P5874" s="28"/>
      <c r="Q5874" s="28"/>
      <c r="R5874" s="28"/>
      <c r="S5874" s="25"/>
    </row>
    <row r="5875" spans="2:19" s="16" customFormat="1" outlineLevel="2" x14ac:dyDescent="0.25">
      <c r="B5875" s="16" t="s">
        <v>2559</v>
      </c>
      <c r="C5875" s="16" t="s">
        <v>328</v>
      </c>
      <c r="D5875" s="16" t="s">
        <v>131</v>
      </c>
      <c r="E5875" s="16" t="s">
        <v>2560</v>
      </c>
      <c r="G5875" s="16" t="s">
        <v>2561</v>
      </c>
      <c r="H5875" s="16" t="s">
        <v>155</v>
      </c>
      <c r="I5875" s="31">
        <v>-291909473</v>
      </c>
      <c r="J5875" s="31"/>
      <c r="K5875" s="32">
        <f>IFERROR((J5875/I5875),0)</f>
        <v>0</v>
      </c>
      <c r="L5875" s="31"/>
      <c r="M5875" s="31"/>
      <c r="N5875" s="34"/>
      <c r="O5875" s="28"/>
      <c r="P5875" s="28"/>
      <c r="Q5875" s="28"/>
      <c r="R5875" s="28"/>
      <c r="S5875" s="25"/>
    </row>
    <row r="5876" spans="2:19" s="16" customFormat="1" outlineLevel="1" x14ac:dyDescent="0.25">
      <c r="B5876" s="47" t="s">
        <v>7421</v>
      </c>
      <c r="C5876" s="47" t="str">
        <f>C5875</f>
        <v>ASIGNACIÓN PARA LA INVERSIÓN LOCAL SEGÚN NBI Y CUARTA, QUINTA, Y SEXTA CATEGORÍA</v>
      </c>
      <c r="D5876" s="47"/>
      <c r="E5876" s="47" t="str">
        <f>E5875</f>
        <v>15822</v>
      </c>
      <c r="F5876" s="47"/>
      <c r="G5876" s="47" t="str">
        <f>G5875</f>
        <v xml:space="preserve">TOTA                                              </v>
      </c>
      <c r="H5876" s="47" t="s">
        <v>10655</v>
      </c>
      <c r="I5876" s="51">
        <f>SUBTOTAL(9,I5870:I5875)</f>
        <v>2631202766</v>
      </c>
      <c r="J5876" s="51">
        <f>SUBTOTAL(9,J5870:J5875)</f>
        <v>2279968861.3099999</v>
      </c>
      <c r="K5876" s="49">
        <f>J5876/I5876</f>
        <v>0.86651203425726409</v>
      </c>
      <c r="L5876" s="51">
        <f>SUBTOTAL(9,L5870:L5875)</f>
        <v>964370672.24999988</v>
      </c>
      <c r="M5876" s="51">
        <f>SUBTOTAL(9,M5870:M5875)</f>
        <v>816403989.31000006</v>
      </c>
      <c r="N5876" s="50">
        <f>IFERROR((M5876/L5876),"N.A")</f>
        <v>0.84656658772629967</v>
      </c>
      <c r="O5876" s="28"/>
      <c r="P5876" s="28"/>
      <c r="Q5876" s="28"/>
      <c r="R5876" s="28"/>
      <c r="S5876" s="25"/>
    </row>
    <row r="5877" spans="2:19" s="16" customFormat="1" outlineLevel="2" x14ac:dyDescent="0.25">
      <c r="B5877" s="16" t="s">
        <v>2562</v>
      </c>
      <c r="C5877" s="16" t="s">
        <v>328</v>
      </c>
      <c r="D5877" s="16" t="s">
        <v>131</v>
      </c>
      <c r="E5877" s="16" t="s">
        <v>2563</v>
      </c>
      <c r="G5877" s="16" t="s">
        <v>2564</v>
      </c>
      <c r="H5877" s="16" t="s">
        <v>152</v>
      </c>
      <c r="I5877" s="35">
        <v>1042158507</v>
      </c>
      <c r="J5877" s="35">
        <v>582935766.17000008</v>
      </c>
      <c r="K5877" s="36">
        <f>IFERROR((J5877/I5877),0)</f>
        <v>0.55935422707248517</v>
      </c>
      <c r="L5877" s="35">
        <v>688588203.58999991</v>
      </c>
      <c r="M5877" s="35">
        <v>582935766.17000008</v>
      </c>
      <c r="N5877" s="40">
        <f>M5877/L5877</f>
        <v>0.8465665881739276</v>
      </c>
      <c r="O5877" s="28"/>
      <c r="P5877" s="28"/>
      <c r="Q5877" s="28"/>
      <c r="R5877" s="28"/>
      <c r="S5877" s="25"/>
    </row>
    <row r="5878" spans="2:19" s="16" customFormat="1" outlineLevel="2" x14ac:dyDescent="0.25">
      <c r="B5878" s="16" t="s">
        <v>2562</v>
      </c>
      <c r="C5878" s="16" t="s">
        <v>328</v>
      </c>
      <c r="D5878" s="16" t="s">
        <v>131</v>
      </c>
      <c r="E5878" s="16" t="s">
        <v>2563</v>
      </c>
      <c r="G5878" s="16" t="s">
        <v>2564</v>
      </c>
      <c r="H5878" s="16" t="s">
        <v>19</v>
      </c>
      <c r="I5878" s="31">
        <v>1769574720</v>
      </c>
      <c r="J5878" s="31">
        <v>1769574720</v>
      </c>
      <c r="K5878" s="32">
        <f>IFERROR((J5878/I5878),0)</f>
        <v>1</v>
      </c>
      <c r="L5878" s="31"/>
      <c r="M5878" s="31"/>
      <c r="N5878" s="34"/>
      <c r="O5878" s="28"/>
      <c r="P5878" s="28"/>
      <c r="Q5878" s="28"/>
      <c r="R5878" s="28"/>
      <c r="S5878" s="25"/>
    </row>
    <row r="5879" spans="2:19" s="16" customFormat="1" outlineLevel="2" x14ac:dyDescent="0.25">
      <c r="B5879" s="16" t="s">
        <v>2562</v>
      </c>
      <c r="C5879" s="16" t="s">
        <v>328</v>
      </c>
      <c r="D5879" s="16" t="s">
        <v>131</v>
      </c>
      <c r="E5879" s="16" t="s">
        <v>2563</v>
      </c>
      <c r="G5879" s="16" t="s">
        <v>2564</v>
      </c>
      <c r="H5879" s="16" t="s">
        <v>154</v>
      </c>
      <c r="I5879" s="31">
        <v>6446</v>
      </c>
      <c r="J5879" s="31">
        <v>6446</v>
      </c>
      <c r="K5879" s="32">
        <f>IFERROR((J5879/I5879),0)</f>
        <v>1</v>
      </c>
      <c r="L5879" s="31"/>
      <c r="M5879" s="31"/>
      <c r="N5879" s="34"/>
      <c r="O5879" s="28"/>
      <c r="P5879" s="28"/>
      <c r="Q5879" s="28"/>
      <c r="R5879" s="28"/>
      <c r="S5879" s="25"/>
    </row>
    <row r="5880" spans="2:19" s="16" customFormat="1" outlineLevel="2" x14ac:dyDescent="0.25">
      <c r="B5880" s="16" t="s">
        <v>2562</v>
      </c>
      <c r="C5880" s="16" t="s">
        <v>328</v>
      </c>
      <c r="D5880" s="16" t="s">
        <v>131</v>
      </c>
      <c r="E5880" s="16" t="s">
        <v>2563</v>
      </c>
      <c r="G5880" s="16" t="s">
        <v>2564</v>
      </c>
      <c r="H5880" s="16" t="s">
        <v>331</v>
      </c>
      <c r="I5880" s="31">
        <v>26077084</v>
      </c>
      <c r="J5880" s="31">
        <v>26077084</v>
      </c>
      <c r="K5880" s="32">
        <f>IFERROR((J5880/I5880),0)</f>
        <v>1</v>
      </c>
      <c r="L5880" s="31"/>
      <c r="M5880" s="31"/>
      <c r="N5880" s="34"/>
      <c r="O5880" s="28"/>
      <c r="P5880" s="28"/>
      <c r="Q5880" s="28"/>
      <c r="R5880" s="28"/>
      <c r="S5880" s="25"/>
    </row>
    <row r="5881" spans="2:19" s="16" customFormat="1" outlineLevel="2" x14ac:dyDescent="0.25">
      <c r="B5881" s="16" t="s">
        <v>2562</v>
      </c>
      <c r="C5881" s="16" t="s">
        <v>328</v>
      </c>
      <c r="D5881" s="16" t="s">
        <v>131</v>
      </c>
      <c r="E5881" s="16" t="s">
        <v>2563</v>
      </c>
      <c r="G5881" s="16" t="s">
        <v>2564</v>
      </c>
      <c r="H5881" s="16" t="s">
        <v>231</v>
      </c>
      <c r="I5881" s="31">
        <v>158543685</v>
      </c>
      <c r="J5881" s="31">
        <v>158543685</v>
      </c>
      <c r="K5881" s="32">
        <f>IFERROR((J5881/I5881),0)</f>
        <v>1</v>
      </c>
      <c r="L5881" s="31"/>
      <c r="M5881" s="31"/>
      <c r="N5881" s="39"/>
      <c r="O5881" s="28"/>
      <c r="P5881" s="28"/>
      <c r="Q5881" s="28"/>
      <c r="R5881" s="28"/>
      <c r="S5881" s="25"/>
    </row>
    <row r="5882" spans="2:19" s="16" customFormat="1" outlineLevel="2" x14ac:dyDescent="0.25">
      <c r="B5882" s="16" t="s">
        <v>2562</v>
      </c>
      <c r="C5882" s="16" t="s">
        <v>328</v>
      </c>
      <c r="D5882" s="16" t="s">
        <v>131</v>
      </c>
      <c r="E5882" s="16" t="s">
        <v>2563</v>
      </c>
      <c r="G5882" s="16" t="s">
        <v>2564</v>
      </c>
      <c r="H5882" s="16" t="s">
        <v>155</v>
      </c>
      <c r="I5882" s="31">
        <v>-208431701</v>
      </c>
      <c r="J5882" s="31"/>
      <c r="K5882" s="32">
        <f>IFERROR((J5882/I5882),0)</f>
        <v>0</v>
      </c>
      <c r="L5882" s="31"/>
      <c r="M5882" s="31"/>
      <c r="N5882" s="34"/>
      <c r="O5882" s="28"/>
      <c r="P5882" s="28"/>
      <c r="Q5882" s="28"/>
      <c r="R5882" s="28"/>
      <c r="S5882" s="25"/>
    </row>
    <row r="5883" spans="2:19" s="16" customFormat="1" outlineLevel="1" x14ac:dyDescent="0.25">
      <c r="B5883" s="47" t="s">
        <v>7422</v>
      </c>
      <c r="C5883" s="47" t="str">
        <f>C5882</f>
        <v>ASIGNACIÓN PARA LA INVERSIÓN LOCAL SEGÚN NBI Y CUARTA, QUINTA, Y SEXTA CATEGORÍA</v>
      </c>
      <c r="D5883" s="47"/>
      <c r="E5883" s="47" t="str">
        <f>E5882</f>
        <v>15820</v>
      </c>
      <c r="F5883" s="47"/>
      <c r="G5883" s="47" t="str">
        <f>G5882</f>
        <v xml:space="preserve">TÓPAGA                                            </v>
      </c>
      <c r="H5883" s="47" t="s">
        <v>10655</v>
      </c>
      <c r="I5883" s="51">
        <f>SUBTOTAL(9,I5877:I5882)</f>
        <v>2787928741</v>
      </c>
      <c r="J5883" s="51">
        <f>SUBTOTAL(9,J5877:J5882)</f>
        <v>2537137701.1700001</v>
      </c>
      <c r="K5883" s="49">
        <f>J5883/I5883</f>
        <v>0.91004395623826317</v>
      </c>
      <c r="L5883" s="51">
        <f>SUBTOTAL(9,L5877:L5882)</f>
        <v>688588203.58999991</v>
      </c>
      <c r="M5883" s="51">
        <f>SUBTOTAL(9,M5877:M5882)</f>
        <v>582935766.17000008</v>
      </c>
      <c r="N5883" s="50">
        <f>IFERROR((M5883/L5883),"N.A")</f>
        <v>0.8465665881739276</v>
      </c>
      <c r="O5883" s="28"/>
      <c r="P5883" s="28"/>
      <c r="Q5883" s="28"/>
      <c r="R5883" s="28"/>
      <c r="S5883" s="25"/>
    </row>
    <row r="5884" spans="2:19" s="16" customFormat="1" outlineLevel="2" x14ac:dyDescent="0.25">
      <c r="B5884" s="16" t="s">
        <v>2565</v>
      </c>
      <c r="C5884" s="16" t="s">
        <v>328</v>
      </c>
      <c r="D5884" s="16" t="s">
        <v>131</v>
      </c>
      <c r="E5884" s="16" t="s">
        <v>2566</v>
      </c>
      <c r="G5884" s="16" t="s">
        <v>2567</v>
      </c>
      <c r="H5884" s="16" t="s">
        <v>152</v>
      </c>
      <c r="I5884" s="35">
        <v>1738451222</v>
      </c>
      <c r="J5884" s="35">
        <v>972410039.52999985</v>
      </c>
      <c r="K5884" s="36">
        <f>IFERROR((J5884/I5884),0)</f>
        <v>0.55935422704083204</v>
      </c>
      <c r="L5884" s="35">
        <v>1148651568.99</v>
      </c>
      <c r="M5884" s="35">
        <v>972410039.52999985</v>
      </c>
      <c r="N5884" s="40">
        <f>M5884/L5884</f>
        <v>0.84656658797326334</v>
      </c>
      <c r="O5884" s="28"/>
      <c r="P5884" s="28"/>
      <c r="Q5884" s="28"/>
      <c r="R5884" s="28"/>
      <c r="S5884" s="25"/>
    </row>
    <row r="5885" spans="2:19" s="16" customFormat="1" outlineLevel="2" x14ac:dyDescent="0.25">
      <c r="B5885" s="16" t="s">
        <v>2565</v>
      </c>
      <c r="C5885" s="16" t="s">
        <v>328</v>
      </c>
      <c r="D5885" s="16" t="s">
        <v>131</v>
      </c>
      <c r="E5885" s="16" t="s">
        <v>2566</v>
      </c>
      <c r="G5885" s="16" t="s">
        <v>2567</v>
      </c>
      <c r="H5885" s="16" t="s">
        <v>19</v>
      </c>
      <c r="I5885" s="31">
        <v>1448863473</v>
      </c>
      <c r="J5885" s="31">
        <v>1448863473</v>
      </c>
      <c r="K5885" s="32">
        <f>IFERROR((J5885/I5885),0)</f>
        <v>1</v>
      </c>
      <c r="L5885" s="31"/>
      <c r="M5885" s="31"/>
      <c r="N5885" s="34"/>
      <c r="O5885" s="28"/>
      <c r="P5885" s="28"/>
      <c r="Q5885" s="28"/>
      <c r="R5885" s="28"/>
      <c r="S5885" s="25"/>
    </row>
    <row r="5886" spans="2:19" s="16" customFormat="1" outlineLevel="2" x14ac:dyDescent="0.25">
      <c r="B5886" s="16" t="s">
        <v>2565</v>
      </c>
      <c r="C5886" s="16" t="s">
        <v>328</v>
      </c>
      <c r="D5886" s="16" t="s">
        <v>131</v>
      </c>
      <c r="E5886" s="16" t="s">
        <v>2566</v>
      </c>
      <c r="G5886" s="16" t="s">
        <v>2567</v>
      </c>
      <c r="H5886" s="16" t="s">
        <v>154</v>
      </c>
      <c r="I5886" s="31">
        <v>10752</v>
      </c>
      <c r="J5886" s="31">
        <v>10752</v>
      </c>
      <c r="K5886" s="32">
        <f>IFERROR((J5886/I5886),0)</f>
        <v>1</v>
      </c>
      <c r="L5886" s="31"/>
      <c r="M5886" s="31"/>
      <c r="N5886" s="34"/>
      <c r="O5886" s="28"/>
      <c r="P5886" s="28"/>
      <c r="Q5886" s="28"/>
      <c r="R5886" s="28"/>
      <c r="S5886" s="25"/>
    </row>
    <row r="5887" spans="2:19" s="16" customFormat="1" outlineLevel="2" x14ac:dyDescent="0.25">
      <c r="B5887" s="16" t="s">
        <v>2565</v>
      </c>
      <c r="C5887" s="16" t="s">
        <v>328</v>
      </c>
      <c r="D5887" s="16" t="s">
        <v>131</v>
      </c>
      <c r="E5887" s="16" t="s">
        <v>2566</v>
      </c>
      <c r="G5887" s="16" t="s">
        <v>2567</v>
      </c>
      <c r="H5887" s="16" t="s">
        <v>331</v>
      </c>
      <c r="I5887" s="31">
        <v>43499850</v>
      </c>
      <c r="J5887" s="31">
        <v>43499850</v>
      </c>
      <c r="K5887" s="32">
        <f>IFERROR((J5887/I5887),0)</f>
        <v>1</v>
      </c>
      <c r="L5887" s="31"/>
      <c r="M5887" s="31"/>
      <c r="N5887" s="34"/>
      <c r="O5887" s="28"/>
      <c r="P5887" s="28"/>
      <c r="Q5887" s="28"/>
      <c r="R5887" s="28"/>
      <c r="S5887" s="25"/>
    </row>
    <row r="5888" spans="2:19" s="16" customFormat="1" outlineLevel="2" x14ac:dyDescent="0.25">
      <c r="B5888" s="16" t="s">
        <v>2565</v>
      </c>
      <c r="C5888" s="16" t="s">
        <v>328</v>
      </c>
      <c r="D5888" s="16" t="s">
        <v>131</v>
      </c>
      <c r="E5888" s="16" t="s">
        <v>2566</v>
      </c>
      <c r="G5888" s="16" t="s">
        <v>2567</v>
      </c>
      <c r="H5888" s="16" t="s">
        <v>231</v>
      </c>
      <c r="I5888" s="31">
        <v>264470771</v>
      </c>
      <c r="J5888" s="31">
        <v>264470771</v>
      </c>
      <c r="K5888" s="32">
        <f>IFERROR((J5888/I5888),0)</f>
        <v>1</v>
      </c>
      <c r="L5888" s="31"/>
      <c r="M5888" s="31"/>
      <c r="N5888" s="39"/>
      <c r="O5888" s="28"/>
      <c r="P5888" s="28"/>
      <c r="Q5888" s="28"/>
      <c r="R5888" s="28"/>
      <c r="S5888" s="25"/>
    </row>
    <row r="5889" spans="2:19" s="16" customFormat="1" outlineLevel="2" x14ac:dyDescent="0.25">
      <c r="B5889" s="16" t="s">
        <v>2565</v>
      </c>
      <c r="C5889" s="16" t="s">
        <v>328</v>
      </c>
      <c r="D5889" s="16" t="s">
        <v>131</v>
      </c>
      <c r="E5889" s="16" t="s">
        <v>2566</v>
      </c>
      <c r="G5889" s="16" t="s">
        <v>2567</v>
      </c>
      <c r="H5889" s="16" t="s">
        <v>155</v>
      </c>
      <c r="I5889" s="31">
        <v>-347690244</v>
      </c>
      <c r="J5889" s="31"/>
      <c r="K5889" s="32">
        <f>IFERROR((J5889/I5889),0)</f>
        <v>0</v>
      </c>
      <c r="L5889" s="31"/>
      <c r="M5889" s="31"/>
      <c r="N5889" s="34"/>
      <c r="O5889" s="28"/>
      <c r="P5889" s="28"/>
      <c r="Q5889" s="28"/>
      <c r="R5889" s="28"/>
      <c r="S5889" s="25"/>
    </row>
    <row r="5890" spans="2:19" s="16" customFormat="1" outlineLevel="1" x14ac:dyDescent="0.25">
      <c r="B5890" s="47" t="s">
        <v>7423</v>
      </c>
      <c r="C5890" s="47" t="str">
        <f>C5889</f>
        <v>ASIGNACIÓN PARA LA INVERSIÓN LOCAL SEGÚN NBI Y CUARTA, QUINTA, Y SEXTA CATEGORÍA</v>
      </c>
      <c r="D5890" s="47"/>
      <c r="E5890" s="47" t="str">
        <f>E5889</f>
        <v>15816</v>
      </c>
      <c r="F5890" s="47"/>
      <c r="G5890" s="47" t="str">
        <f>G5889</f>
        <v xml:space="preserve">TOGÜÍ                                             </v>
      </c>
      <c r="H5890" s="47" t="s">
        <v>10655</v>
      </c>
      <c r="I5890" s="51">
        <f>SUBTOTAL(9,I5884:I5889)</f>
        <v>3147605824</v>
      </c>
      <c r="J5890" s="51">
        <f>SUBTOTAL(9,J5884:J5889)</f>
        <v>2729254885.5299997</v>
      </c>
      <c r="K5890" s="49">
        <f>J5890/I5890</f>
        <v>0.86708915859789681</v>
      </c>
      <c r="L5890" s="51">
        <f>SUBTOTAL(9,L5884:L5889)</f>
        <v>1148651568.99</v>
      </c>
      <c r="M5890" s="51">
        <f>SUBTOTAL(9,M5884:M5889)</f>
        <v>972410039.52999985</v>
      </c>
      <c r="N5890" s="50">
        <f>IFERROR((M5890/L5890),"N.A")</f>
        <v>0.84656658797326334</v>
      </c>
      <c r="O5890" s="28"/>
      <c r="P5890" s="28"/>
      <c r="Q5890" s="28"/>
      <c r="R5890" s="28"/>
      <c r="S5890" s="25"/>
    </row>
    <row r="5891" spans="2:19" s="16" customFormat="1" outlineLevel="2" x14ac:dyDescent="0.25">
      <c r="B5891" s="16" t="s">
        <v>2568</v>
      </c>
      <c r="C5891" s="16" t="s">
        <v>328</v>
      </c>
      <c r="D5891" s="16" t="s">
        <v>131</v>
      </c>
      <c r="E5891" s="16" t="s">
        <v>2569</v>
      </c>
      <c r="G5891" s="16" t="s">
        <v>2570</v>
      </c>
      <c r="H5891" s="16" t="s">
        <v>152</v>
      </c>
      <c r="I5891" s="35">
        <v>1316127519</v>
      </c>
      <c r="J5891" s="35">
        <v>736181491.07000005</v>
      </c>
      <c r="K5891" s="36">
        <f>IFERROR((J5891/I5891),0)</f>
        <v>0.55935422703519966</v>
      </c>
      <c r="L5891" s="35">
        <v>869608488.5</v>
      </c>
      <c r="M5891" s="35">
        <v>736181491.07000005</v>
      </c>
      <c r="N5891" s="40">
        <f>M5891/L5891</f>
        <v>0.84656658807442176</v>
      </c>
      <c r="O5891" s="28"/>
      <c r="P5891" s="28"/>
      <c r="Q5891" s="28"/>
      <c r="R5891" s="28"/>
      <c r="S5891" s="25"/>
    </row>
    <row r="5892" spans="2:19" s="16" customFormat="1" outlineLevel="2" x14ac:dyDescent="0.25">
      <c r="B5892" s="16" t="s">
        <v>2568</v>
      </c>
      <c r="C5892" s="16" t="s">
        <v>328</v>
      </c>
      <c r="D5892" s="16" t="s">
        <v>131</v>
      </c>
      <c r="E5892" s="16" t="s">
        <v>2569</v>
      </c>
      <c r="G5892" s="16" t="s">
        <v>2570</v>
      </c>
      <c r="H5892" s="16" t="s">
        <v>19</v>
      </c>
      <c r="I5892" s="31">
        <v>553041025</v>
      </c>
      <c r="J5892" s="31">
        <v>553041025</v>
      </c>
      <c r="K5892" s="32">
        <f>IFERROR((J5892/I5892),0)</f>
        <v>1</v>
      </c>
      <c r="L5892" s="31"/>
      <c r="M5892" s="31"/>
      <c r="N5892" s="34"/>
      <c r="O5892" s="28"/>
      <c r="P5892" s="28"/>
      <c r="Q5892" s="28"/>
      <c r="R5892" s="28"/>
      <c r="S5892" s="25"/>
    </row>
    <row r="5893" spans="2:19" s="16" customFormat="1" outlineLevel="2" x14ac:dyDescent="0.25">
      <c r="B5893" s="16" t="s">
        <v>2568</v>
      </c>
      <c r="C5893" s="16" t="s">
        <v>328</v>
      </c>
      <c r="D5893" s="16" t="s">
        <v>131</v>
      </c>
      <c r="E5893" s="16" t="s">
        <v>2569</v>
      </c>
      <c r="G5893" s="16" t="s">
        <v>2570</v>
      </c>
      <c r="H5893" s="16" t="s">
        <v>154</v>
      </c>
      <c r="I5893" s="31">
        <v>8140</v>
      </c>
      <c r="J5893" s="31">
        <v>8140</v>
      </c>
      <c r="K5893" s="32">
        <f>IFERROR((J5893/I5893),0)</f>
        <v>1</v>
      </c>
      <c r="L5893" s="31"/>
      <c r="M5893" s="31"/>
      <c r="N5893" s="34"/>
      <c r="O5893" s="28"/>
      <c r="P5893" s="28"/>
      <c r="Q5893" s="28"/>
      <c r="R5893" s="28"/>
      <c r="S5893" s="25"/>
    </row>
    <row r="5894" spans="2:19" s="16" customFormat="1" outlineLevel="2" x14ac:dyDescent="0.25">
      <c r="B5894" s="16" t="s">
        <v>2568</v>
      </c>
      <c r="C5894" s="16" t="s">
        <v>328</v>
      </c>
      <c r="D5894" s="16" t="s">
        <v>131</v>
      </c>
      <c r="E5894" s="16" t="s">
        <v>2569</v>
      </c>
      <c r="G5894" s="16" t="s">
        <v>2570</v>
      </c>
      <c r="H5894" s="16" t="s">
        <v>331</v>
      </c>
      <c r="I5894" s="31">
        <v>32932388</v>
      </c>
      <c r="J5894" s="31">
        <v>32932388</v>
      </c>
      <c r="K5894" s="32">
        <f>IFERROR((J5894/I5894),0)</f>
        <v>1</v>
      </c>
      <c r="L5894" s="31"/>
      <c r="M5894" s="31"/>
      <c r="N5894" s="34"/>
      <c r="O5894" s="28"/>
      <c r="P5894" s="28"/>
      <c r="Q5894" s="28"/>
      <c r="R5894" s="28"/>
      <c r="S5894" s="25"/>
    </row>
    <row r="5895" spans="2:19" s="16" customFormat="1" outlineLevel="2" x14ac:dyDescent="0.25">
      <c r="B5895" s="16" t="s">
        <v>2568</v>
      </c>
      <c r="C5895" s="16" t="s">
        <v>328</v>
      </c>
      <c r="D5895" s="16" t="s">
        <v>131</v>
      </c>
      <c r="E5895" s="16" t="s">
        <v>2569</v>
      </c>
      <c r="G5895" s="16" t="s">
        <v>2570</v>
      </c>
      <c r="H5895" s="16" t="s">
        <v>231</v>
      </c>
      <c r="I5895" s="31">
        <v>200222621</v>
      </c>
      <c r="J5895" s="31">
        <v>200222621</v>
      </c>
      <c r="K5895" s="32">
        <f>IFERROR((J5895/I5895),0)</f>
        <v>1</v>
      </c>
      <c r="L5895" s="31"/>
      <c r="M5895" s="31"/>
      <c r="N5895" s="39"/>
      <c r="O5895" s="28"/>
      <c r="P5895" s="28"/>
      <c r="Q5895" s="28"/>
      <c r="R5895" s="28"/>
      <c r="S5895" s="25"/>
    </row>
    <row r="5896" spans="2:19" s="16" customFormat="1" outlineLevel="2" x14ac:dyDescent="0.25">
      <c r="B5896" s="16" t="s">
        <v>2568</v>
      </c>
      <c r="C5896" s="16" t="s">
        <v>328</v>
      </c>
      <c r="D5896" s="16" t="s">
        <v>131</v>
      </c>
      <c r="E5896" s="16" t="s">
        <v>2569</v>
      </c>
      <c r="G5896" s="16" t="s">
        <v>2570</v>
      </c>
      <c r="H5896" s="16" t="s">
        <v>155</v>
      </c>
      <c r="I5896" s="31">
        <v>-263225504</v>
      </c>
      <c r="J5896" s="31"/>
      <c r="K5896" s="32">
        <f>IFERROR((J5896/I5896),0)</f>
        <v>0</v>
      </c>
      <c r="L5896" s="31"/>
      <c r="M5896" s="31"/>
      <c r="N5896" s="34"/>
      <c r="O5896" s="28"/>
      <c r="P5896" s="28"/>
      <c r="Q5896" s="28"/>
      <c r="R5896" s="28"/>
      <c r="S5896" s="25"/>
    </row>
    <row r="5897" spans="2:19" s="16" customFormat="1" outlineLevel="1" x14ac:dyDescent="0.25">
      <c r="B5897" s="47" t="s">
        <v>7424</v>
      </c>
      <c r="C5897" s="47" t="str">
        <f>C5896</f>
        <v>ASIGNACIÓN PARA LA INVERSIÓN LOCAL SEGÚN NBI Y CUARTA, QUINTA, Y SEXTA CATEGORÍA</v>
      </c>
      <c r="D5897" s="47"/>
      <c r="E5897" s="47" t="str">
        <f>E5896</f>
        <v>15814</v>
      </c>
      <c r="F5897" s="47"/>
      <c r="G5897" s="47" t="str">
        <f>G5896</f>
        <v xml:space="preserve">TOCA                                              </v>
      </c>
      <c r="H5897" s="47" t="s">
        <v>10655</v>
      </c>
      <c r="I5897" s="51">
        <f>SUBTOTAL(9,I5891:I5896)</f>
        <v>1839106189</v>
      </c>
      <c r="J5897" s="51">
        <f>SUBTOTAL(9,J5891:J5896)</f>
        <v>1522385665.0700002</v>
      </c>
      <c r="K5897" s="49">
        <f>J5897/I5897</f>
        <v>0.82778562443845927</v>
      </c>
      <c r="L5897" s="51">
        <f>SUBTOTAL(9,L5891:L5896)</f>
        <v>869608488.5</v>
      </c>
      <c r="M5897" s="51">
        <f>SUBTOTAL(9,M5891:M5896)</f>
        <v>736181491.07000005</v>
      </c>
      <c r="N5897" s="50">
        <f>IFERROR((M5897/L5897),"N.A")</f>
        <v>0.84656658807442176</v>
      </c>
      <c r="O5897" s="28"/>
      <c r="P5897" s="28"/>
      <c r="Q5897" s="28"/>
      <c r="R5897" s="28"/>
      <c r="S5897" s="25"/>
    </row>
    <row r="5898" spans="2:19" s="16" customFormat="1" outlineLevel="2" x14ac:dyDescent="0.25">
      <c r="B5898" s="16" t="s">
        <v>2571</v>
      </c>
      <c r="C5898" s="16" t="s">
        <v>328</v>
      </c>
      <c r="D5898" s="16" t="s">
        <v>131</v>
      </c>
      <c r="E5898" s="16" t="s">
        <v>2572</v>
      </c>
      <c r="G5898" s="16" t="s">
        <v>2573</v>
      </c>
      <c r="H5898" s="16" t="s">
        <v>152</v>
      </c>
      <c r="I5898" s="35">
        <v>1523675017</v>
      </c>
      <c r="J5898" s="35">
        <v>852274061.40999997</v>
      </c>
      <c r="K5898" s="36">
        <f>IFERROR((J5898/I5898),0)</f>
        <v>0.55935422705037363</v>
      </c>
      <c r="L5898" s="35">
        <v>1006741907.2100002</v>
      </c>
      <c r="M5898" s="35">
        <v>852274061.40999997</v>
      </c>
      <c r="N5898" s="40">
        <f>M5898/L5898</f>
        <v>0.84656658802643925</v>
      </c>
      <c r="O5898" s="28"/>
      <c r="P5898" s="28"/>
      <c r="Q5898" s="28"/>
      <c r="R5898" s="28"/>
      <c r="S5898" s="25"/>
    </row>
    <row r="5899" spans="2:19" s="16" customFormat="1" outlineLevel="2" x14ac:dyDescent="0.25">
      <c r="B5899" s="16" t="s">
        <v>2571</v>
      </c>
      <c r="C5899" s="16" t="s">
        <v>328</v>
      </c>
      <c r="D5899" s="16" t="s">
        <v>131</v>
      </c>
      <c r="E5899" s="16" t="s">
        <v>2572</v>
      </c>
      <c r="G5899" s="16" t="s">
        <v>2573</v>
      </c>
      <c r="H5899" s="16" t="s">
        <v>19</v>
      </c>
      <c r="I5899" s="31">
        <v>1784063200</v>
      </c>
      <c r="J5899" s="31">
        <v>1784063200</v>
      </c>
      <c r="K5899" s="32">
        <f>IFERROR((J5899/I5899),0)</f>
        <v>1</v>
      </c>
      <c r="L5899" s="31"/>
      <c r="M5899" s="31"/>
      <c r="N5899" s="34"/>
      <c r="O5899" s="28"/>
      <c r="P5899" s="28"/>
      <c r="Q5899" s="28"/>
      <c r="R5899" s="28"/>
      <c r="S5899" s="25"/>
    </row>
    <row r="5900" spans="2:19" s="16" customFormat="1" outlineLevel="2" x14ac:dyDescent="0.25">
      <c r="B5900" s="16" t="s">
        <v>2571</v>
      </c>
      <c r="C5900" s="16" t="s">
        <v>328</v>
      </c>
      <c r="D5900" s="16" t="s">
        <v>131</v>
      </c>
      <c r="E5900" s="16" t="s">
        <v>2572</v>
      </c>
      <c r="G5900" s="16" t="s">
        <v>2573</v>
      </c>
      <c r="H5900" s="16" t="s">
        <v>154</v>
      </c>
      <c r="I5900" s="31">
        <v>9424</v>
      </c>
      <c r="J5900" s="31">
        <v>9424</v>
      </c>
      <c r="K5900" s="32">
        <f>IFERROR((J5900/I5900),0)</f>
        <v>1</v>
      </c>
      <c r="L5900" s="31"/>
      <c r="M5900" s="31"/>
      <c r="N5900" s="34"/>
      <c r="O5900" s="28"/>
      <c r="P5900" s="28"/>
      <c r="Q5900" s="28"/>
      <c r="R5900" s="28"/>
      <c r="S5900" s="25"/>
    </row>
    <row r="5901" spans="2:19" s="16" customFormat="1" outlineLevel="2" x14ac:dyDescent="0.25">
      <c r="B5901" s="16" t="s">
        <v>2571</v>
      </c>
      <c r="C5901" s="16" t="s">
        <v>328</v>
      </c>
      <c r="D5901" s="16" t="s">
        <v>131</v>
      </c>
      <c r="E5901" s="16" t="s">
        <v>2572</v>
      </c>
      <c r="G5901" s="16" t="s">
        <v>2573</v>
      </c>
      <c r="H5901" s="16" t="s">
        <v>331</v>
      </c>
      <c r="I5901" s="31">
        <v>38125680</v>
      </c>
      <c r="J5901" s="31">
        <v>38125680</v>
      </c>
      <c r="K5901" s="32">
        <f>IFERROR((J5901/I5901),0)</f>
        <v>1</v>
      </c>
      <c r="L5901" s="31"/>
      <c r="M5901" s="31"/>
      <c r="N5901" s="34"/>
      <c r="O5901" s="28"/>
      <c r="P5901" s="28"/>
      <c r="Q5901" s="28"/>
      <c r="R5901" s="28"/>
      <c r="S5901" s="25"/>
    </row>
    <row r="5902" spans="2:19" s="16" customFormat="1" outlineLevel="2" x14ac:dyDescent="0.25">
      <c r="B5902" s="16" t="s">
        <v>2571</v>
      </c>
      <c r="C5902" s="16" t="s">
        <v>328</v>
      </c>
      <c r="D5902" s="16" t="s">
        <v>131</v>
      </c>
      <c r="E5902" s="16" t="s">
        <v>2572</v>
      </c>
      <c r="G5902" s="16" t="s">
        <v>2573</v>
      </c>
      <c r="H5902" s="16" t="s">
        <v>231</v>
      </c>
      <c r="I5902" s="31">
        <v>231796844</v>
      </c>
      <c r="J5902" s="31">
        <v>231796844</v>
      </c>
      <c r="K5902" s="32">
        <f>IFERROR((J5902/I5902),0)</f>
        <v>1</v>
      </c>
      <c r="L5902" s="31"/>
      <c r="M5902" s="31"/>
      <c r="N5902" s="39"/>
      <c r="O5902" s="28"/>
      <c r="P5902" s="28"/>
      <c r="Q5902" s="28"/>
      <c r="R5902" s="28"/>
      <c r="S5902" s="25"/>
    </row>
    <row r="5903" spans="2:19" s="16" customFormat="1" outlineLevel="2" x14ac:dyDescent="0.25">
      <c r="B5903" s="16" t="s">
        <v>2571</v>
      </c>
      <c r="C5903" s="16" t="s">
        <v>328</v>
      </c>
      <c r="D5903" s="16" t="s">
        <v>131</v>
      </c>
      <c r="E5903" s="16" t="s">
        <v>2572</v>
      </c>
      <c r="G5903" s="16" t="s">
        <v>2573</v>
      </c>
      <c r="H5903" s="16" t="s">
        <v>155</v>
      </c>
      <c r="I5903" s="31">
        <v>-304735003</v>
      </c>
      <c r="J5903" s="31"/>
      <c r="K5903" s="32">
        <f>IFERROR((J5903/I5903),0)</f>
        <v>0</v>
      </c>
      <c r="L5903" s="31"/>
      <c r="M5903" s="31"/>
      <c r="N5903" s="34"/>
      <c r="O5903" s="28"/>
      <c r="P5903" s="28"/>
      <c r="Q5903" s="28"/>
      <c r="R5903" s="28"/>
      <c r="S5903" s="25"/>
    </row>
    <row r="5904" spans="2:19" s="16" customFormat="1" outlineLevel="1" x14ac:dyDescent="0.25">
      <c r="B5904" s="47" t="s">
        <v>7425</v>
      </c>
      <c r="C5904" s="47" t="str">
        <f>C5903</f>
        <v>ASIGNACIÓN PARA LA INVERSIÓN LOCAL SEGÚN NBI Y CUARTA, QUINTA, Y SEXTA CATEGORÍA</v>
      </c>
      <c r="D5904" s="47"/>
      <c r="E5904" s="47" t="str">
        <f>E5903</f>
        <v>15810</v>
      </c>
      <c r="F5904" s="47"/>
      <c r="G5904" s="47" t="str">
        <f>G5903</f>
        <v xml:space="preserve">TIPACOQUE                                         </v>
      </c>
      <c r="H5904" s="47" t="s">
        <v>10655</v>
      </c>
      <c r="I5904" s="51">
        <f>SUBTOTAL(9,I5898:I5903)</f>
        <v>3272935162</v>
      </c>
      <c r="J5904" s="51">
        <f>SUBTOTAL(9,J5898:J5903)</f>
        <v>2906269209.4099998</v>
      </c>
      <c r="K5904" s="49">
        <f>J5904/I5904</f>
        <v>0.88797029747270007</v>
      </c>
      <c r="L5904" s="51">
        <f>SUBTOTAL(9,L5898:L5903)</f>
        <v>1006741907.2100002</v>
      </c>
      <c r="M5904" s="51">
        <f>SUBTOTAL(9,M5898:M5903)</f>
        <v>852274061.40999997</v>
      </c>
      <c r="N5904" s="50">
        <f>IFERROR((M5904/L5904),"N.A")</f>
        <v>0.84656658802643925</v>
      </c>
      <c r="O5904" s="28"/>
      <c r="P5904" s="28"/>
      <c r="Q5904" s="28"/>
      <c r="R5904" s="28"/>
      <c r="S5904" s="25"/>
    </row>
    <row r="5905" spans="2:19" s="16" customFormat="1" outlineLevel="2" x14ac:dyDescent="0.25">
      <c r="B5905" s="16" t="s">
        <v>2574</v>
      </c>
      <c r="C5905" s="16" t="s">
        <v>328</v>
      </c>
      <c r="D5905" s="16" t="s">
        <v>131</v>
      </c>
      <c r="E5905" s="16" t="s">
        <v>2575</v>
      </c>
      <c r="G5905" s="16" t="s">
        <v>2576</v>
      </c>
      <c r="H5905" s="16" t="s">
        <v>152</v>
      </c>
      <c r="I5905" s="35">
        <v>990744990</v>
      </c>
      <c r="J5905" s="35">
        <v>554177398.05999994</v>
      </c>
      <c r="K5905" s="36">
        <f>IFERROR((J5905/I5905),0)</f>
        <v>0.55935422702465543</v>
      </c>
      <c r="L5905" s="35">
        <v>654617611.88</v>
      </c>
      <c r="M5905" s="35">
        <v>554177398.05999994</v>
      </c>
      <c r="N5905" s="40">
        <f>M5905/L5905</f>
        <v>0.84656658788701811</v>
      </c>
      <c r="O5905" s="28"/>
      <c r="P5905" s="28"/>
      <c r="Q5905" s="28"/>
      <c r="R5905" s="28"/>
      <c r="S5905" s="25"/>
    </row>
    <row r="5906" spans="2:19" s="16" customFormat="1" outlineLevel="2" x14ac:dyDescent="0.25">
      <c r="B5906" s="16" t="s">
        <v>2574</v>
      </c>
      <c r="C5906" s="16" t="s">
        <v>328</v>
      </c>
      <c r="D5906" s="16" t="s">
        <v>131</v>
      </c>
      <c r="E5906" s="16" t="s">
        <v>2575</v>
      </c>
      <c r="G5906" s="16" t="s">
        <v>2576</v>
      </c>
      <c r="H5906" s="16" t="s">
        <v>19</v>
      </c>
      <c r="I5906" s="31">
        <v>1816978892</v>
      </c>
      <c r="J5906" s="31">
        <v>1816978892</v>
      </c>
      <c r="K5906" s="32">
        <f>IFERROR((J5906/I5906),0)</f>
        <v>1</v>
      </c>
      <c r="L5906" s="31"/>
      <c r="M5906" s="31"/>
      <c r="N5906" s="34"/>
      <c r="O5906" s="28"/>
      <c r="P5906" s="28"/>
      <c r="Q5906" s="28"/>
      <c r="R5906" s="28"/>
      <c r="S5906" s="25"/>
    </row>
    <row r="5907" spans="2:19" s="16" customFormat="1" outlineLevel="2" x14ac:dyDescent="0.25">
      <c r="B5907" s="16" t="s">
        <v>2574</v>
      </c>
      <c r="C5907" s="16" t="s">
        <v>328</v>
      </c>
      <c r="D5907" s="16" t="s">
        <v>131</v>
      </c>
      <c r="E5907" s="16" t="s">
        <v>2575</v>
      </c>
      <c r="G5907" s="16" t="s">
        <v>2576</v>
      </c>
      <c r="H5907" s="16" t="s">
        <v>154</v>
      </c>
      <c r="I5907" s="31">
        <v>6128</v>
      </c>
      <c r="J5907" s="31">
        <v>6128</v>
      </c>
      <c r="K5907" s="32">
        <f>IFERROR((J5907/I5907),0)</f>
        <v>1</v>
      </c>
      <c r="L5907" s="31"/>
      <c r="M5907" s="31"/>
      <c r="N5907" s="34"/>
      <c r="O5907" s="28"/>
      <c r="P5907" s="28"/>
      <c r="Q5907" s="28"/>
      <c r="R5907" s="28"/>
      <c r="S5907" s="25"/>
    </row>
    <row r="5908" spans="2:19" s="16" customFormat="1" outlineLevel="2" x14ac:dyDescent="0.25">
      <c r="B5908" s="16" t="s">
        <v>2574</v>
      </c>
      <c r="C5908" s="16" t="s">
        <v>328</v>
      </c>
      <c r="D5908" s="16" t="s">
        <v>131</v>
      </c>
      <c r="E5908" s="16" t="s">
        <v>2575</v>
      </c>
      <c r="G5908" s="16" t="s">
        <v>2576</v>
      </c>
      <c r="H5908" s="16" t="s">
        <v>331</v>
      </c>
      <c r="I5908" s="31">
        <v>24790606</v>
      </c>
      <c r="J5908" s="31">
        <v>24790606</v>
      </c>
      <c r="K5908" s="32">
        <f>IFERROR((J5908/I5908),0)</f>
        <v>1</v>
      </c>
      <c r="L5908" s="31"/>
      <c r="M5908" s="31"/>
      <c r="N5908" s="34"/>
      <c r="O5908" s="28"/>
      <c r="P5908" s="28"/>
      <c r="Q5908" s="28"/>
      <c r="R5908" s="28"/>
      <c r="S5908" s="25"/>
    </row>
    <row r="5909" spans="2:19" s="16" customFormat="1" outlineLevel="2" x14ac:dyDescent="0.25">
      <c r="B5909" s="16" t="s">
        <v>2574</v>
      </c>
      <c r="C5909" s="16" t="s">
        <v>328</v>
      </c>
      <c r="D5909" s="16" t="s">
        <v>131</v>
      </c>
      <c r="E5909" s="16" t="s">
        <v>2575</v>
      </c>
      <c r="G5909" s="16" t="s">
        <v>2576</v>
      </c>
      <c r="H5909" s="16" t="s">
        <v>231</v>
      </c>
      <c r="I5909" s="31">
        <v>150722142</v>
      </c>
      <c r="J5909" s="31">
        <v>150722142</v>
      </c>
      <c r="K5909" s="32">
        <f>IFERROR((J5909/I5909),0)</f>
        <v>1</v>
      </c>
      <c r="L5909" s="31"/>
      <c r="M5909" s="31"/>
      <c r="N5909" s="39"/>
      <c r="O5909" s="28"/>
      <c r="P5909" s="28"/>
      <c r="Q5909" s="28"/>
      <c r="R5909" s="28"/>
      <c r="S5909" s="25"/>
    </row>
    <row r="5910" spans="2:19" s="16" customFormat="1" outlineLevel="2" x14ac:dyDescent="0.25">
      <c r="B5910" s="16" t="s">
        <v>2574</v>
      </c>
      <c r="C5910" s="16" t="s">
        <v>328</v>
      </c>
      <c r="D5910" s="16" t="s">
        <v>131</v>
      </c>
      <c r="E5910" s="16" t="s">
        <v>2575</v>
      </c>
      <c r="G5910" s="16" t="s">
        <v>2576</v>
      </c>
      <c r="H5910" s="16" t="s">
        <v>155</v>
      </c>
      <c r="I5910" s="31">
        <v>-198148998</v>
      </c>
      <c r="J5910" s="31"/>
      <c r="K5910" s="32">
        <f>IFERROR((J5910/I5910),0)</f>
        <v>0</v>
      </c>
      <c r="L5910" s="31"/>
      <c r="M5910" s="31"/>
      <c r="N5910" s="34"/>
      <c r="O5910" s="28"/>
      <c r="P5910" s="28"/>
      <c r="Q5910" s="28"/>
      <c r="R5910" s="28"/>
      <c r="S5910" s="25"/>
    </row>
    <row r="5911" spans="2:19" s="16" customFormat="1" outlineLevel="1" x14ac:dyDescent="0.25">
      <c r="B5911" s="47" t="s">
        <v>7426</v>
      </c>
      <c r="C5911" s="47" t="str">
        <f>C5910</f>
        <v>ASIGNACIÓN PARA LA INVERSIÓN LOCAL SEGÚN NBI Y CUARTA, QUINTA, Y SEXTA CATEGORÍA</v>
      </c>
      <c r="D5911" s="47"/>
      <c r="E5911" s="47" t="str">
        <f>E5910</f>
        <v>15808</v>
      </c>
      <c r="F5911" s="47"/>
      <c r="G5911" s="47" t="str">
        <f>G5910</f>
        <v xml:space="preserve">TINJACÁ                                           </v>
      </c>
      <c r="H5911" s="47" t="s">
        <v>10655</v>
      </c>
      <c r="I5911" s="51">
        <f>SUBTOTAL(9,I5905:I5910)</f>
        <v>2785093760</v>
      </c>
      <c r="J5911" s="51">
        <f>SUBTOTAL(9,J5905:J5910)</f>
        <v>2546675166.0599999</v>
      </c>
      <c r="K5911" s="49">
        <f>J5911/I5911</f>
        <v>0.91439476926622387</v>
      </c>
      <c r="L5911" s="51">
        <f>SUBTOTAL(9,L5905:L5910)</f>
        <v>654617611.88</v>
      </c>
      <c r="M5911" s="51">
        <f>SUBTOTAL(9,M5905:M5910)</f>
        <v>554177398.05999994</v>
      </c>
      <c r="N5911" s="50">
        <f>IFERROR((M5911/L5911),"N.A")</f>
        <v>0.84656658788701811</v>
      </c>
      <c r="O5911" s="28"/>
      <c r="P5911" s="28"/>
      <c r="Q5911" s="28"/>
      <c r="R5911" s="28"/>
      <c r="S5911" s="25"/>
    </row>
    <row r="5912" spans="2:19" s="16" customFormat="1" outlineLevel="2" x14ac:dyDescent="0.25">
      <c r="B5912" s="16" t="s">
        <v>2577</v>
      </c>
      <c r="C5912" s="16" t="s">
        <v>328</v>
      </c>
      <c r="D5912" s="16" t="s">
        <v>131</v>
      </c>
      <c r="E5912" s="16" t="s">
        <v>2578</v>
      </c>
      <c r="G5912" s="16" t="s">
        <v>2579</v>
      </c>
      <c r="H5912" s="16" t="s">
        <v>152</v>
      </c>
      <c r="I5912" s="35">
        <v>1253725695</v>
      </c>
      <c r="J5912" s="35">
        <v>701276767.05999994</v>
      </c>
      <c r="K5912" s="36">
        <f>IFERROR((J5912/I5912),0)</f>
        <v>0.55935422705043936</v>
      </c>
      <c r="L5912" s="35">
        <v>828377563.25000012</v>
      </c>
      <c r="M5912" s="35">
        <v>701276767.05999994</v>
      </c>
      <c r="N5912" s="40">
        <f>M5912/L5912</f>
        <v>0.84656658771473536</v>
      </c>
      <c r="O5912" s="28"/>
      <c r="P5912" s="28"/>
      <c r="Q5912" s="28"/>
      <c r="R5912" s="28"/>
      <c r="S5912" s="25"/>
    </row>
    <row r="5913" spans="2:19" s="16" customFormat="1" outlineLevel="2" x14ac:dyDescent="0.25">
      <c r="B5913" s="16" t="s">
        <v>2577</v>
      </c>
      <c r="C5913" s="16" t="s">
        <v>328</v>
      </c>
      <c r="D5913" s="16" t="s">
        <v>131</v>
      </c>
      <c r="E5913" s="16" t="s">
        <v>2578</v>
      </c>
      <c r="G5913" s="16" t="s">
        <v>2579</v>
      </c>
      <c r="H5913" s="16" t="s">
        <v>24</v>
      </c>
      <c r="I5913" s="31">
        <v>102450749</v>
      </c>
      <c r="J5913" s="31">
        <v>102450749</v>
      </c>
      <c r="K5913" s="32">
        <f>IFERROR((J5913/I5913),0)</f>
        <v>1</v>
      </c>
      <c r="L5913" s="31"/>
      <c r="M5913" s="31"/>
      <c r="N5913" s="34"/>
      <c r="O5913" s="28"/>
      <c r="P5913" s="28"/>
      <c r="Q5913" s="28"/>
      <c r="R5913" s="28"/>
      <c r="S5913" s="25"/>
    </row>
    <row r="5914" spans="2:19" s="16" customFormat="1" outlineLevel="2" x14ac:dyDescent="0.25">
      <c r="B5914" s="16" t="s">
        <v>2577</v>
      </c>
      <c r="C5914" s="16" t="s">
        <v>328</v>
      </c>
      <c r="D5914" s="16" t="s">
        <v>131</v>
      </c>
      <c r="E5914" s="16" t="s">
        <v>2578</v>
      </c>
      <c r="G5914" s="16" t="s">
        <v>2579</v>
      </c>
      <c r="H5914" s="16" t="s">
        <v>19</v>
      </c>
      <c r="I5914" s="31">
        <v>2372619161</v>
      </c>
      <c r="J5914" s="31">
        <v>2372619161</v>
      </c>
      <c r="K5914" s="32">
        <f>IFERROR((J5914/I5914),0)</f>
        <v>1</v>
      </c>
      <c r="L5914" s="31"/>
      <c r="M5914" s="31"/>
      <c r="N5914" s="34"/>
      <c r="O5914" s="28"/>
      <c r="P5914" s="28"/>
      <c r="Q5914" s="28"/>
      <c r="R5914" s="28"/>
      <c r="S5914" s="25"/>
    </row>
    <row r="5915" spans="2:19" s="16" customFormat="1" outlineLevel="2" x14ac:dyDescent="0.25">
      <c r="B5915" s="16" t="s">
        <v>2577</v>
      </c>
      <c r="C5915" s="16" t="s">
        <v>328</v>
      </c>
      <c r="D5915" s="16" t="s">
        <v>131</v>
      </c>
      <c r="E5915" s="16" t="s">
        <v>2578</v>
      </c>
      <c r="G5915" s="16" t="s">
        <v>2579</v>
      </c>
      <c r="H5915" s="16" t="s">
        <v>154</v>
      </c>
      <c r="I5915" s="31">
        <v>7754</v>
      </c>
      <c r="J5915" s="31">
        <v>7754</v>
      </c>
      <c r="K5915" s="32">
        <f>IFERROR((J5915/I5915),0)</f>
        <v>1</v>
      </c>
      <c r="L5915" s="31"/>
      <c r="M5915" s="31"/>
      <c r="N5915" s="34"/>
      <c r="O5915" s="28"/>
      <c r="P5915" s="28"/>
      <c r="Q5915" s="28"/>
      <c r="R5915" s="28"/>
      <c r="S5915" s="25"/>
    </row>
    <row r="5916" spans="2:19" s="16" customFormat="1" outlineLevel="2" x14ac:dyDescent="0.25">
      <c r="B5916" s="16" t="s">
        <v>2577</v>
      </c>
      <c r="C5916" s="16" t="s">
        <v>328</v>
      </c>
      <c r="D5916" s="16" t="s">
        <v>131</v>
      </c>
      <c r="E5916" s="16" t="s">
        <v>2578</v>
      </c>
      <c r="G5916" s="16" t="s">
        <v>2579</v>
      </c>
      <c r="H5916" s="16" t="s">
        <v>331</v>
      </c>
      <c r="I5916" s="31">
        <v>31370958</v>
      </c>
      <c r="J5916" s="31">
        <v>31370958</v>
      </c>
      <c r="K5916" s="32">
        <f>IFERROR((J5916/I5916),0)</f>
        <v>1</v>
      </c>
      <c r="L5916" s="31"/>
      <c r="M5916" s="31"/>
      <c r="N5916" s="34"/>
      <c r="O5916" s="28"/>
      <c r="P5916" s="28"/>
      <c r="Q5916" s="28"/>
      <c r="R5916" s="28"/>
      <c r="S5916" s="25"/>
    </row>
    <row r="5917" spans="2:19" s="16" customFormat="1" outlineLevel="2" x14ac:dyDescent="0.25">
      <c r="B5917" s="16" t="s">
        <v>2577</v>
      </c>
      <c r="C5917" s="16" t="s">
        <v>328</v>
      </c>
      <c r="D5917" s="16" t="s">
        <v>131</v>
      </c>
      <c r="E5917" s="16" t="s">
        <v>2578</v>
      </c>
      <c r="G5917" s="16" t="s">
        <v>2579</v>
      </c>
      <c r="H5917" s="16" t="s">
        <v>231</v>
      </c>
      <c r="I5917" s="31">
        <v>190729425</v>
      </c>
      <c r="J5917" s="31">
        <v>190729425</v>
      </c>
      <c r="K5917" s="32">
        <f>IFERROR((J5917/I5917),0)</f>
        <v>1</v>
      </c>
      <c r="L5917" s="31"/>
      <c r="M5917" s="31"/>
      <c r="N5917" s="39"/>
      <c r="O5917" s="28"/>
      <c r="P5917" s="28"/>
      <c r="Q5917" s="28"/>
      <c r="R5917" s="28"/>
      <c r="S5917" s="25"/>
    </row>
    <row r="5918" spans="2:19" s="16" customFormat="1" outlineLevel="2" x14ac:dyDescent="0.25">
      <c r="B5918" s="16" t="s">
        <v>2577</v>
      </c>
      <c r="C5918" s="16" t="s">
        <v>328</v>
      </c>
      <c r="D5918" s="16" t="s">
        <v>131</v>
      </c>
      <c r="E5918" s="16" t="s">
        <v>2578</v>
      </c>
      <c r="G5918" s="16" t="s">
        <v>2579</v>
      </c>
      <c r="H5918" s="16" t="s">
        <v>155</v>
      </c>
      <c r="I5918" s="31">
        <v>-250745139</v>
      </c>
      <c r="J5918" s="31"/>
      <c r="K5918" s="32">
        <f>IFERROR((J5918/I5918),0)</f>
        <v>0</v>
      </c>
      <c r="L5918" s="31"/>
      <c r="M5918" s="31"/>
      <c r="N5918" s="34"/>
      <c r="O5918" s="28"/>
      <c r="P5918" s="28"/>
      <c r="Q5918" s="28"/>
      <c r="R5918" s="28"/>
      <c r="S5918" s="25"/>
    </row>
    <row r="5919" spans="2:19" s="16" customFormat="1" outlineLevel="1" x14ac:dyDescent="0.25">
      <c r="B5919" s="47" t="s">
        <v>7427</v>
      </c>
      <c r="C5919" s="47" t="str">
        <f>C5918</f>
        <v>ASIGNACIÓN PARA LA INVERSIÓN LOCAL SEGÚN NBI Y CUARTA, QUINTA, Y SEXTA CATEGORÍA</v>
      </c>
      <c r="D5919" s="47"/>
      <c r="E5919" s="47" t="str">
        <f>E5918</f>
        <v>15806</v>
      </c>
      <c r="F5919" s="47"/>
      <c r="G5919" s="47" t="str">
        <f>G5918</f>
        <v xml:space="preserve">TIBASOSA                                          </v>
      </c>
      <c r="H5919" s="47" t="s">
        <v>10655</v>
      </c>
      <c r="I5919" s="51">
        <f>SUBTOTAL(9,I5912:I5918)</f>
        <v>3700158603</v>
      </c>
      <c r="J5919" s="51">
        <f>SUBTOTAL(9,J5912:J5918)</f>
        <v>3398454814.0599999</v>
      </c>
      <c r="K5919" s="49">
        <f>J5919/I5919</f>
        <v>0.91846193060605952</v>
      </c>
      <c r="L5919" s="51">
        <f>SUBTOTAL(9,L5912:L5918)</f>
        <v>828377563.25000012</v>
      </c>
      <c r="M5919" s="51">
        <f>SUBTOTAL(9,M5912:M5918)</f>
        <v>701276767.05999994</v>
      </c>
      <c r="N5919" s="50">
        <f>IFERROR((M5919/L5919),"N.A")</f>
        <v>0.84656658771473536</v>
      </c>
      <c r="O5919" s="28"/>
      <c r="P5919" s="28"/>
      <c r="Q5919" s="28"/>
      <c r="R5919" s="28"/>
      <c r="S5919" s="25"/>
    </row>
    <row r="5920" spans="2:19" s="16" customFormat="1" outlineLevel="2" x14ac:dyDescent="0.25">
      <c r="B5920" s="16" t="s">
        <v>2580</v>
      </c>
      <c r="C5920" s="16" t="s">
        <v>328</v>
      </c>
      <c r="D5920" s="16" t="s">
        <v>131</v>
      </c>
      <c r="E5920" s="16" t="s">
        <v>2581</v>
      </c>
      <c r="G5920" s="16" t="s">
        <v>2582</v>
      </c>
      <c r="H5920" s="16" t="s">
        <v>152</v>
      </c>
      <c r="I5920" s="35">
        <v>1678623635</v>
      </c>
      <c r="J5920" s="35">
        <v>938945225.85000014</v>
      </c>
      <c r="K5920" s="36">
        <f>IFERROR((J5920/I5920),0)</f>
        <v>0.55935422704208504</v>
      </c>
      <c r="L5920" s="35">
        <v>1109121526.24</v>
      </c>
      <c r="M5920" s="35">
        <v>938945225.85000014</v>
      </c>
      <c r="N5920" s="40">
        <f>M5920/L5920</f>
        <v>0.84656658773280735</v>
      </c>
      <c r="O5920" s="28"/>
      <c r="P5920" s="28"/>
      <c r="Q5920" s="28"/>
      <c r="R5920" s="28"/>
      <c r="S5920" s="25"/>
    </row>
    <row r="5921" spans="2:19" s="16" customFormat="1" outlineLevel="2" x14ac:dyDescent="0.25">
      <c r="B5921" s="16" t="s">
        <v>2580</v>
      </c>
      <c r="C5921" s="16" t="s">
        <v>328</v>
      </c>
      <c r="D5921" s="16" t="s">
        <v>131</v>
      </c>
      <c r="E5921" s="16" t="s">
        <v>2581</v>
      </c>
      <c r="G5921" s="16" t="s">
        <v>2582</v>
      </c>
      <c r="H5921" s="16" t="s">
        <v>19</v>
      </c>
      <c r="I5921" s="31">
        <v>1716253411</v>
      </c>
      <c r="J5921" s="31">
        <v>1716253411</v>
      </c>
      <c r="K5921" s="32">
        <f>IFERROR((J5921/I5921),0)</f>
        <v>1</v>
      </c>
      <c r="L5921" s="31"/>
      <c r="M5921" s="31"/>
      <c r="N5921" s="34"/>
      <c r="O5921" s="28"/>
      <c r="P5921" s="28"/>
      <c r="Q5921" s="28"/>
      <c r="R5921" s="28"/>
      <c r="S5921" s="25"/>
    </row>
    <row r="5922" spans="2:19" s="16" customFormat="1" outlineLevel="2" x14ac:dyDescent="0.25">
      <c r="B5922" s="16" t="s">
        <v>2580</v>
      </c>
      <c r="C5922" s="16" t="s">
        <v>328</v>
      </c>
      <c r="D5922" s="16" t="s">
        <v>131</v>
      </c>
      <c r="E5922" s="16" t="s">
        <v>2581</v>
      </c>
      <c r="G5922" s="16" t="s">
        <v>2582</v>
      </c>
      <c r="H5922" s="16" t="s">
        <v>154</v>
      </c>
      <c r="I5922" s="31">
        <v>10382</v>
      </c>
      <c r="J5922" s="31">
        <v>10382</v>
      </c>
      <c r="K5922" s="32">
        <f>IFERROR((J5922/I5922),0)</f>
        <v>1</v>
      </c>
      <c r="L5922" s="31"/>
      <c r="M5922" s="31"/>
      <c r="N5922" s="34"/>
      <c r="O5922" s="28"/>
      <c r="P5922" s="28"/>
      <c r="Q5922" s="28"/>
      <c r="R5922" s="28"/>
      <c r="S5922" s="25"/>
    </row>
    <row r="5923" spans="2:19" s="16" customFormat="1" outlineLevel="2" x14ac:dyDescent="0.25">
      <c r="B5923" s="16" t="s">
        <v>2580</v>
      </c>
      <c r="C5923" s="16" t="s">
        <v>328</v>
      </c>
      <c r="D5923" s="16" t="s">
        <v>131</v>
      </c>
      <c r="E5923" s="16" t="s">
        <v>2581</v>
      </c>
      <c r="G5923" s="16" t="s">
        <v>2582</v>
      </c>
      <c r="H5923" s="16" t="s">
        <v>331</v>
      </c>
      <c r="I5923" s="31">
        <v>42002833</v>
      </c>
      <c r="J5923" s="31">
        <v>42002833</v>
      </c>
      <c r="K5923" s="32">
        <f>IFERROR((J5923/I5923),0)</f>
        <v>1</v>
      </c>
      <c r="L5923" s="31"/>
      <c r="M5923" s="31"/>
      <c r="N5923" s="34"/>
      <c r="O5923" s="28"/>
      <c r="P5923" s="28"/>
      <c r="Q5923" s="28"/>
      <c r="R5923" s="28"/>
      <c r="S5923" s="25"/>
    </row>
    <row r="5924" spans="2:19" s="16" customFormat="1" outlineLevel="2" x14ac:dyDescent="0.25">
      <c r="B5924" s="16" t="s">
        <v>2580</v>
      </c>
      <c r="C5924" s="16" t="s">
        <v>328</v>
      </c>
      <c r="D5924" s="16" t="s">
        <v>131</v>
      </c>
      <c r="E5924" s="16" t="s">
        <v>2581</v>
      </c>
      <c r="G5924" s="16" t="s">
        <v>2582</v>
      </c>
      <c r="H5924" s="16" t="s">
        <v>231</v>
      </c>
      <c r="I5924" s="31">
        <v>255369194</v>
      </c>
      <c r="J5924" s="31">
        <v>255369194</v>
      </c>
      <c r="K5924" s="32">
        <f>IFERROR((J5924/I5924),0)</f>
        <v>1</v>
      </c>
      <c r="L5924" s="31"/>
      <c r="M5924" s="31"/>
      <c r="N5924" s="39"/>
      <c r="O5924" s="28"/>
      <c r="P5924" s="28"/>
      <c r="Q5924" s="28"/>
      <c r="R5924" s="28"/>
      <c r="S5924" s="25"/>
    </row>
    <row r="5925" spans="2:19" s="16" customFormat="1" outlineLevel="2" x14ac:dyDescent="0.25">
      <c r="B5925" s="16" t="s">
        <v>2580</v>
      </c>
      <c r="C5925" s="16" t="s">
        <v>328</v>
      </c>
      <c r="D5925" s="16" t="s">
        <v>131</v>
      </c>
      <c r="E5925" s="16" t="s">
        <v>2581</v>
      </c>
      <c r="G5925" s="16" t="s">
        <v>2582</v>
      </c>
      <c r="H5925" s="16" t="s">
        <v>155</v>
      </c>
      <c r="I5925" s="31">
        <v>-335724727</v>
      </c>
      <c r="J5925" s="31"/>
      <c r="K5925" s="32">
        <f>IFERROR((J5925/I5925),0)</f>
        <v>0</v>
      </c>
      <c r="L5925" s="31"/>
      <c r="M5925" s="31"/>
      <c r="N5925" s="34"/>
      <c r="O5925" s="28"/>
      <c r="P5925" s="28"/>
      <c r="Q5925" s="28"/>
      <c r="R5925" s="28"/>
      <c r="S5925" s="25"/>
    </row>
    <row r="5926" spans="2:19" s="16" customFormat="1" outlineLevel="1" x14ac:dyDescent="0.25">
      <c r="B5926" s="47" t="s">
        <v>7428</v>
      </c>
      <c r="C5926" s="47" t="str">
        <f>C5925</f>
        <v>ASIGNACIÓN PARA LA INVERSIÓN LOCAL SEGÚN NBI Y CUARTA, QUINTA, Y SEXTA CATEGORÍA</v>
      </c>
      <c r="D5926" s="47"/>
      <c r="E5926" s="47" t="str">
        <f>E5925</f>
        <v>15804</v>
      </c>
      <c r="F5926" s="47"/>
      <c r="G5926" s="47" t="str">
        <f>G5925</f>
        <v xml:space="preserve">TIBANÁ                                            </v>
      </c>
      <c r="H5926" s="47" t="s">
        <v>10655</v>
      </c>
      <c r="I5926" s="51">
        <f>SUBTOTAL(9,I5920:I5925)</f>
        <v>3356534728</v>
      </c>
      <c r="J5926" s="51">
        <f>SUBTOTAL(9,J5920:J5925)</f>
        <v>2952581045.8500004</v>
      </c>
      <c r="K5926" s="49">
        <f>J5926/I5926</f>
        <v>0.87965157077618072</v>
      </c>
      <c r="L5926" s="51">
        <f>SUBTOTAL(9,L5920:L5925)</f>
        <v>1109121526.24</v>
      </c>
      <c r="M5926" s="51">
        <f>SUBTOTAL(9,M5920:M5925)</f>
        <v>938945225.85000014</v>
      </c>
      <c r="N5926" s="50">
        <f>IFERROR((M5926/L5926),"N.A")</f>
        <v>0.84656658773280735</v>
      </c>
      <c r="O5926" s="28"/>
      <c r="P5926" s="28"/>
      <c r="Q5926" s="28"/>
      <c r="R5926" s="28"/>
      <c r="S5926" s="25"/>
    </row>
    <row r="5927" spans="2:19" s="16" customFormat="1" outlineLevel="2" x14ac:dyDescent="0.25">
      <c r="B5927" s="16" t="s">
        <v>2583</v>
      </c>
      <c r="C5927" s="16" t="s">
        <v>328</v>
      </c>
      <c r="D5927" s="16" t="s">
        <v>131</v>
      </c>
      <c r="E5927" s="16" t="s">
        <v>2584</v>
      </c>
      <c r="G5927" s="16" t="s">
        <v>2585</v>
      </c>
      <c r="H5927" s="16" t="s">
        <v>152</v>
      </c>
      <c r="I5927" s="35">
        <v>913791036</v>
      </c>
      <c r="J5927" s="35">
        <v>511132878.62</v>
      </c>
      <c r="K5927" s="36">
        <f>IFERROR((J5927/I5927),0)</f>
        <v>0.55935422704234106</v>
      </c>
      <c r="L5927" s="35">
        <v>603771618.37999988</v>
      </c>
      <c r="M5927" s="35">
        <v>511132878.62</v>
      </c>
      <c r="N5927" s="40">
        <f>M5927/L5927</f>
        <v>0.84656658753095748</v>
      </c>
      <c r="O5927" s="28"/>
      <c r="P5927" s="28"/>
      <c r="Q5927" s="28"/>
      <c r="R5927" s="28"/>
      <c r="S5927" s="25"/>
    </row>
    <row r="5928" spans="2:19" s="16" customFormat="1" outlineLevel="2" x14ac:dyDescent="0.25">
      <c r="B5928" s="16" t="s">
        <v>2583</v>
      </c>
      <c r="C5928" s="16" t="s">
        <v>328</v>
      </c>
      <c r="D5928" s="16" t="s">
        <v>131</v>
      </c>
      <c r="E5928" s="16" t="s">
        <v>2584</v>
      </c>
      <c r="G5928" s="16" t="s">
        <v>2585</v>
      </c>
      <c r="H5928" s="16" t="s">
        <v>19</v>
      </c>
      <c r="I5928" s="31">
        <v>595834674</v>
      </c>
      <c r="J5928" s="31">
        <v>595834674</v>
      </c>
      <c r="K5928" s="32">
        <f>IFERROR((J5928/I5928),0)</f>
        <v>1</v>
      </c>
      <c r="L5928" s="31"/>
      <c r="M5928" s="31"/>
      <c r="N5928" s="34"/>
      <c r="O5928" s="28"/>
      <c r="P5928" s="28"/>
      <c r="Q5928" s="28"/>
      <c r="R5928" s="28"/>
      <c r="S5928" s="25"/>
    </row>
    <row r="5929" spans="2:19" s="16" customFormat="1" outlineLevel="2" x14ac:dyDescent="0.25">
      <c r="B5929" s="16" t="s">
        <v>2583</v>
      </c>
      <c r="C5929" s="16" t="s">
        <v>328</v>
      </c>
      <c r="D5929" s="16" t="s">
        <v>131</v>
      </c>
      <c r="E5929" s="16" t="s">
        <v>2584</v>
      </c>
      <c r="G5929" s="16" t="s">
        <v>2585</v>
      </c>
      <c r="H5929" s="16" t="s">
        <v>154</v>
      </c>
      <c r="I5929" s="31">
        <v>5652</v>
      </c>
      <c r="J5929" s="31">
        <v>5652</v>
      </c>
      <c r="K5929" s="32">
        <f>IFERROR((J5929/I5929),0)</f>
        <v>1</v>
      </c>
      <c r="L5929" s="31"/>
      <c r="M5929" s="31"/>
      <c r="N5929" s="34"/>
      <c r="O5929" s="28"/>
      <c r="P5929" s="28"/>
      <c r="Q5929" s="28"/>
      <c r="R5929" s="28"/>
      <c r="S5929" s="25"/>
    </row>
    <row r="5930" spans="2:19" s="16" customFormat="1" outlineLevel="2" x14ac:dyDescent="0.25">
      <c r="B5930" s="16" t="s">
        <v>2583</v>
      </c>
      <c r="C5930" s="16" t="s">
        <v>328</v>
      </c>
      <c r="D5930" s="16" t="s">
        <v>131</v>
      </c>
      <c r="E5930" s="16" t="s">
        <v>2584</v>
      </c>
      <c r="G5930" s="16" t="s">
        <v>2585</v>
      </c>
      <c r="H5930" s="16" t="s">
        <v>331</v>
      </c>
      <c r="I5930" s="31">
        <v>22865049</v>
      </c>
      <c r="J5930" s="31">
        <v>22865049</v>
      </c>
      <c r="K5930" s="32">
        <f>IFERROR((J5930/I5930),0)</f>
        <v>1</v>
      </c>
      <c r="L5930" s="31"/>
      <c r="M5930" s="31"/>
      <c r="N5930" s="34"/>
      <c r="O5930" s="28"/>
      <c r="P5930" s="28"/>
      <c r="Q5930" s="28"/>
      <c r="R5930" s="28"/>
      <c r="S5930" s="25"/>
    </row>
    <row r="5931" spans="2:19" s="16" customFormat="1" outlineLevel="2" x14ac:dyDescent="0.25">
      <c r="B5931" s="16" t="s">
        <v>2583</v>
      </c>
      <c r="C5931" s="16" t="s">
        <v>328</v>
      </c>
      <c r="D5931" s="16" t="s">
        <v>131</v>
      </c>
      <c r="E5931" s="16" t="s">
        <v>2584</v>
      </c>
      <c r="G5931" s="16" t="s">
        <v>2585</v>
      </c>
      <c r="H5931" s="16" t="s">
        <v>231</v>
      </c>
      <c r="I5931" s="31">
        <v>139015128</v>
      </c>
      <c r="J5931" s="31">
        <v>139015128</v>
      </c>
      <c r="K5931" s="32">
        <f>IFERROR((J5931/I5931),0)</f>
        <v>1</v>
      </c>
      <c r="L5931" s="31"/>
      <c r="M5931" s="31"/>
      <c r="N5931" s="39"/>
      <c r="O5931" s="28"/>
      <c r="P5931" s="28"/>
      <c r="Q5931" s="28"/>
      <c r="R5931" s="28"/>
      <c r="S5931" s="25"/>
    </row>
    <row r="5932" spans="2:19" s="16" customFormat="1" outlineLevel="2" x14ac:dyDescent="0.25">
      <c r="B5932" s="16" t="s">
        <v>2583</v>
      </c>
      <c r="C5932" s="16" t="s">
        <v>328</v>
      </c>
      <c r="D5932" s="16" t="s">
        <v>131</v>
      </c>
      <c r="E5932" s="16" t="s">
        <v>2584</v>
      </c>
      <c r="G5932" s="16" t="s">
        <v>2585</v>
      </c>
      <c r="H5932" s="16" t="s">
        <v>155</v>
      </c>
      <c r="I5932" s="31">
        <v>-182758207</v>
      </c>
      <c r="J5932" s="31"/>
      <c r="K5932" s="32">
        <f>IFERROR((J5932/I5932),0)</f>
        <v>0</v>
      </c>
      <c r="L5932" s="31"/>
      <c r="M5932" s="31"/>
      <c r="N5932" s="34"/>
      <c r="O5932" s="28"/>
      <c r="P5932" s="28"/>
      <c r="Q5932" s="28"/>
      <c r="R5932" s="28"/>
      <c r="S5932" s="25"/>
    </row>
    <row r="5933" spans="2:19" s="16" customFormat="1" outlineLevel="1" x14ac:dyDescent="0.25">
      <c r="B5933" s="47" t="s">
        <v>7429</v>
      </c>
      <c r="C5933" s="47" t="str">
        <f>C5932</f>
        <v>ASIGNACIÓN PARA LA INVERSIÓN LOCAL SEGÚN NBI Y CUARTA, QUINTA, Y SEXTA CATEGORÍA</v>
      </c>
      <c r="D5933" s="47"/>
      <c r="E5933" s="47" t="str">
        <f>E5932</f>
        <v>15798</v>
      </c>
      <c r="F5933" s="47"/>
      <c r="G5933" s="47" t="str">
        <f>G5932</f>
        <v xml:space="preserve">TENZA                                             </v>
      </c>
      <c r="H5933" s="47" t="s">
        <v>10655</v>
      </c>
      <c r="I5933" s="51">
        <f>SUBTOTAL(9,I5927:I5932)</f>
        <v>1488753332</v>
      </c>
      <c r="J5933" s="51">
        <f>SUBTOTAL(9,J5927:J5932)</f>
        <v>1268853381.6199999</v>
      </c>
      <c r="K5933" s="49">
        <f>J5933/I5933</f>
        <v>0.85229255535261494</v>
      </c>
      <c r="L5933" s="51">
        <f>SUBTOTAL(9,L5927:L5932)</f>
        <v>603771618.37999988</v>
      </c>
      <c r="M5933" s="51">
        <f>SUBTOTAL(9,M5927:M5932)</f>
        <v>511132878.62</v>
      </c>
      <c r="N5933" s="50">
        <f>IFERROR((M5933/L5933),"N.A")</f>
        <v>0.84656658753095748</v>
      </c>
      <c r="O5933" s="28"/>
      <c r="P5933" s="28"/>
      <c r="Q5933" s="28"/>
      <c r="R5933" s="28"/>
      <c r="S5933" s="25"/>
    </row>
    <row r="5934" spans="2:19" s="16" customFormat="1" outlineLevel="2" x14ac:dyDescent="0.25">
      <c r="B5934" s="16" t="s">
        <v>2586</v>
      </c>
      <c r="C5934" s="16" t="s">
        <v>328</v>
      </c>
      <c r="D5934" s="16" t="s">
        <v>131</v>
      </c>
      <c r="E5934" s="16" t="s">
        <v>2587</v>
      </c>
      <c r="G5934" s="16" t="s">
        <v>2588</v>
      </c>
      <c r="H5934" s="16" t="s">
        <v>152</v>
      </c>
      <c r="I5934" s="35">
        <v>1172063481</v>
      </c>
      <c r="J5934" s="35">
        <v>655598662.44000006</v>
      </c>
      <c r="K5934" s="36">
        <f>IFERROR((J5934/I5934),0)</f>
        <v>0.55935422702586535</v>
      </c>
      <c r="L5934" s="35">
        <v>774420667.87000012</v>
      </c>
      <c r="M5934" s="35">
        <v>655598662.44000006</v>
      </c>
      <c r="N5934" s="40">
        <f>M5934/L5934</f>
        <v>0.84656658795430495</v>
      </c>
      <c r="O5934" s="28"/>
      <c r="P5934" s="28"/>
      <c r="Q5934" s="28"/>
      <c r="R5934" s="28"/>
      <c r="S5934" s="25"/>
    </row>
    <row r="5935" spans="2:19" s="16" customFormat="1" outlineLevel="2" x14ac:dyDescent="0.25">
      <c r="B5935" s="16" t="s">
        <v>2586</v>
      </c>
      <c r="C5935" s="16" t="s">
        <v>328</v>
      </c>
      <c r="D5935" s="16" t="s">
        <v>131</v>
      </c>
      <c r="E5935" s="16" t="s">
        <v>2587</v>
      </c>
      <c r="G5935" s="16" t="s">
        <v>2588</v>
      </c>
      <c r="H5935" s="16" t="s">
        <v>19</v>
      </c>
      <c r="I5935" s="31">
        <v>340289296</v>
      </c>
      <c r="J5935" s="31">
        <v>340289296</v>
      </c>
      <c r="K5935" s="32">
        <f>IFERROR((J5935/I5935),0)</f>
        <v>1</v>
      </c>
      <c r="L5935" s="31"/>
      <c r="M5935" s="31"/>
      <c r="N5935" s="34"/>
      <c r="O5935" s="28"/>
      <c r="P5935" s="28"/>
      <c r="Q5935" s="28"/>
      <c r="R5935" s="28"/>
      <c r="S5935" s="25"/>
    </row>
    <row r="5936" spans="2:19" s="16" customFormat="1" outlineLevel="2" x14ac:dyDescent="0.25">
      <c r="B5936" s="16" t="s">
        <v>2586</v>
      </c>
      <c r="C5936" s="16" t="s">
        <v>328</v>
      </c>
      <c r="D5936" s="16" t="s">
        <v>131</v>
      </c>
      <c r="E5936" s="16" t="s">
        <v>2587</v>
      </c>
      <c r="G5936" s="16" t="s">
        <v>2588</v>
      </c>
      <c r="H5936" s="16" t="s">
        <v>154</v>
      </c>
      <c r="I5936" s="31">
        <v>7249</v>
      </c>
      <c r="J5936" s="31">
        <v>7249</v>
      </c>
      <c r="K5936" s="32">
        <f>IFERROR((J5936/I5936),0)</f>
        <v>1</v>
      </c>
      <c r="L5936" s="31"/>
      <c r="M5936" s="31"/>
      <c r="N5936" s="34"/>
      <c r="O5936" s="28"/>
      <c r="P5936" s="28"/>
      <c r="Q5936" s="28"/>
      <c r="R5936" s="28"/>
      <c r="S5936" s="25"/>
    </row>
    <row r="5937" spans="2:19" s="16" customFormat="1" outlineLevel="2" x14ac:dyDescent="0.25">
      <c r="B5937" s="16" t="s">
        <v>2586</v>
      </c>
      <c r="C5937" s="16" t="s">
        <v>328</v>
      </c>
      <c r="D5937" s="16" t="s">
        <v>131</v>
      </c>
      <c r="E5937" s="16" t="s">
        <v>2587</v>
      </c>
      <c r="G5937" s="16" t="s">
        <v>2588</v>
      </c>
      <c r="H5937" s="16" t="s">
        <v>331</v>
      </c>
      <c r="I5937" s="31">
        <v>29327591</v>
      </c>
      <c r="J5937" s="31">
        <v>29327591</v>
      </c>
      <c r="K5937" s="32">
        <f>IFERROR((J5937/I5937),0)</f>
        <v>1</v>
      </c>
      <c r="L5937" s="31"/>
      <c r="M5937" s="31"/>
      <c r="N5937" s="34"/>
      <c r="O5937" s="28"/>
      <c r="P5937" s="28"/>
      <c r="Q5937" s="28"/>
      <c r="R5937" s="28"/>
      <c r="S5937" s="25"/>
    </row>
    <row r="5938" spans="2:19" s="16" customFormat="1" outlineLevel="2" x14ac:dyDescent="0.25">
      <c r="B5938" s="16" t="s">
        <v>2586</v>
      </c>
      <c r="C5938" s="16" t="s">
        <v>328</v>
      </c>
      <c r="D5938" s="16" t="s">
        <v>131</v>
      </c>
      <c r="E5938" s="16" t="s">
        <v>2587</v>
      </c>
      <c r="G5938" s="16" t="s">
        <v>2588</v>
      </c>
      <c r="H5938" s="16" t="s">
        <v>231</v>
      </c>
      <c r="I5938" s="31">
        <v>178306143</v>
      </c>
      <c r="J5938" s="31">
        <v>178306143</v>
      </c>
      <c r="K5938" s="32">
        <f>IFERROR((J5938/I5938),0)</f>
        <v>1</v>
      </c>
      <c r="L5938" s="31"/>
      <c r="M5938" s="31"/>
      <c r="N5938" s="39"/>
      <c r="O5938" s="28"/>
      <c r="P5938" s="28"/>
      <c r="Q5938" s="28"/>
      <c r="R5938" s="28"/>
      <c r="S5938" s="25"/>
    </row>
    <row r="5939" spans="2:19" s="16" customFormat="1" outlineLevel="2" x14ac:dyDescent="0.25">
      <c r="B5939" s="16" t="s">
        <v>2586</v>
      </c>
      <c r="C5939" s="16" t="s">
        <v>328</v>
      </c>
      <c r="D5939" s="16" t="s">
        <v>131</v>
      </c>
      <c r="E5939" s="16" t="s">
        <v>2587</v>
      </c>
      <c r="G5939" s="16" t="s">
        <v>2588</v>
      </c>
      <c r="H5939" s="16" t="s">
        <v>155</v>
      </c>
      <c r="I5939" s="31">
        <v>-234412696</v>
      </c>
      <c r="J5939" s="31"/>
      <c r="K5939" s="32">
        <f>IFERROR((J5939/I5939),0)</f>
        <v>0</v>
      </c>
      <c r="L5939" s="31"/>
      <c r="M5939" s="31"/>
      <c r="N5939" s="34"/>
      <c r="O5939" s="28"/>
      <c r="P5939" s="28"/>
      <c r="Q5939" s="28"/>
      <c r="R5939" s="28"/>
      <c r="S5939" s="25"/>
    </row>
    <row r="5940" spans="2:19" s="16" customFormat="1" outlineLevel="1" x14ac:dyDescent="0.25">
      <c r="B5940" s="47" t="s">
        <v>7430</v>
      </c>
      <c r="C5940" s="47" t="str">
        <f>C5939</f>
        <v>ASIGNACIÓN PARA LA INVERSIÓN LOCAL SEGÚN NBI Y CUARTA, QUINTA, Y SEXTA CATEGORÍA</v>
      </c>
      <c r="D5940" s="47"/>
      <c r="E5940" s="47" t="str">
        <f>E5939</f>
        <v>15790</v>
      </c>
      <c r="F5940" s="47"/>
      <c r="G5940" s="47" t="str">
        <f>G5939</f>
        <v xml:space="preserve">TASCO                                             </v>
      </c>
      <c r="H5940" s="47" t="s">
        <v>10655</v>
      </c>
      <c r="I5940" s="51">
        <f>SUBTOTAL(9,I5934:I5939)</f>
        <v>1485581064</v>
      </c>
      <c r="J5940" s="51">
        <f>SUBTOTAL(9,J5934:J5939)</f>
        <v>1203528941.4400001</v>
      </c>
      <c r="K5940" s="49">
        <f>J5940/I5940</f>
        <v>0.81014020076389459</v>
      </c>
      <c r="L5940" s="51">
        <f>SUBTOTAL(9,L5934:L5939)</f>
        <v>774420667.87000012</v>
      </c>
      <c r="M5940" s="51">
        <f>SUBTOTAL(9,M5934:M5939)</f>
        <v>655598662.44000006</v>
      </c>
      <c r="N5940" s="50">
        <f>IFERROR((M5940/L5940),"N.A")</f>
        <v>0.84656658795430495</v>
      </c>
      <c r="O5940" s="28"/>
      <c r="P5940" s="28"/>
      <c r="Q5940" s="28"/>
      <c r="R5940" s="28"/>
      <c r="S5940" s="25"/>
    </row>
    <row r="5941" spans="2:19" s="16" customFormat="1" outlineLevel="2" x14ac:dyDescent="0.25">
      <c r="B5941" s="16" t="s">
        <v>2589</v>
      </c>
      <c r="C5941" s="16" t="s">
        <v>328</v>
      </c>
      <c r="D5941" s="16" t="s">
        <v>131</v>
      </c>
      <c r="E5941" s="16" t="s">
        <v>2590</v>
      </c>
      <c r="G5941" s="16" t="s">
        <v>2591</v>
      </c>
      <c r="H5941" s="16" t="s">
        <v>152</v>
      </c>
      <c r="I5941" s="35">
        <v>1088086750</v>
      </c>
      <c r="J5941" s="35">
        <v>608625923.01999998</v>
      </c>
      <c r="K5941" s="36">
        <f>IFERROR((J5941/I5941),0)</f>
        <v>0.55935422705956117</v>
      </c>
      <c r="L5941" s="35">
        <v>718934495.88999999</v>
      </c>
      <c r="M5941" s="35">
        <v>608625923.01999998</v>
      </c>
      <c r="N5941" s="40">
        <f>M5941/L5941</f>
        <v>0.84656658777592209</v>
      </c>
      <c r="O5941" s="28"/>
      <c r="P5941" s="28"/>
      <c r="Q5941" s="28"/>
      <c r="R5941" s="28"/>
      <c r="S5941" s="25"/>
    </row>
    <row r="5942" spans="2:19" s="16" customFormat="1" outlineLevel="2" x14ac:dyDescent="0.25">
      <c r="B5942" s="16" t="s">
        <v>2589</v>
      </c>
      <c r="C5942" s="16" t="s">
        <v>328</v>
      </c>
      <c r="D5942" s="16" t="s">
        <v>131</v>
      </c>
      <c r="E5942" s="16" t="s">
        <v>2590</v>
      </c>
      <c r="G5942" s="16" t="s">
        <v>2591</v>
      </c>
      <c r="H5942" s="16" t="s">
        <v>19</v>
      </c>
      <c r="I5942" s="31">
        <v>2363454814</v>
      </c>
      <c r="J5942" s="31">
        <v>2363454814</v>
      </c>
      <c r="K5942" s="32">
        <f>IFERROR((J5942/I5942),0)</f>
        <v>1</v>
      </c>
      <c r="L5942" s="31"/>
      <c r="M5942" s="31"/>
      <c r="N5942" s="34"/>
      <c r="O5942" s="28"/>
      <c r="P5942" s="28"/>
      <c r="Q5942" s="28"/>
      <c r="R5942" s="28"/>
      <c r="S5942" s="25"/>
    </row>
    <row r="5943" spans="2:19" s="16" customFormat="1" outlineLevel="2" x14ac:dyDescent="0.25">
      <c r="B5943" s="16" t="s">
        <v>2589</v>
      </c>
      <c r="C5943" s="16" t="s">
        <v>328</v>
      </c>
      <c r="D5943" s="16" t="s">
        <v>131</v>
      </c>
      <c r="E5943" s="16" t="s">
        <v>2590</v>
      </c>
      <c r="G5943" s="16" t="s">
        <v>2591</v>
      </c>
      <c r="H5943" s="16" t="s">
        <v>154</v>
      </c>
      <c r="I5943" s="31">
        <v>6730</v>
      </c>
      <c r="J5943" s="31">
        <v>6730</v>
      </c>
      <c r="K5943" s="32">
        <f>IFERROR((J5943/I5943),0)</f>
        <v>1</v>
      </c>
      <c r="L5943" s="31"/>
      <c r="M5943" s="31"/>
      <c r="N5943" s="34"/>
      <c r="O5943" s="28"/>
      <c r="P5943" s="28"/>
      <c r="Q5943" s="28"/>
      <c r="R5943" s="28"/>
      <c r="S5943" s="25"/>
    </row>
    <row r="5944" spans="2:19" s="16" customFormat="1" outlineLevel="2" x14ac:dyDescent="0.25">
      <c r="B5944" s="16" t="s">
        <v>2589</v>
      </c>
      <c r="C5944" s="16" t="s">
        <v>328</v>
      </c>
      <c r="D5944" s="16" t="s">
        <v>131</v>
      </c>
      <c r="E5944" s="16" t="s">
        <v>2590</v>
      </c>
      <c r="G5944" s="16" t="s">
        <v>2591</v>
      </c>
      <c r="H5944" s="16" t="s">
        <v>331</v>
      </c>
      <c r="I5944" s="31">
        <v>27226309</v>
      </c>
      <c r="J5944" s="31">
        <v>27226309</v>
      </c>
      <c r="K5944" s="32">
        <f>IFERROR((J5944/I5944),0)</f>
        <v>1</v>
      </c>
      <c r="L5944" s="31"/>
      <c r="M5944" s="31"/>
      <c r="N5944" s="34"/>
      <c r="O5944" s="28"/>
      <c r="P5944" s="28"/>
      <c r="Q5944" s="28"/>
      <c r="R5944" s="28"/>
      <c r="S5944" s="25"/>
    </row>
    <row r="5945" spans="2:19" s="16" customFormat="1" outlineLevel="2" x14ac:dyDescent="0.25">
      <c r="B5945" s="16" t="s">
        <v>2589</v>
      </c>
      <c r="C5945" s="16" t="s">
        <v>328</v>
      </c>
      <c r="D5945" s="16" t="s">
        <v>131</v>
      </c>
      <c r="E5945" s="16" t="s">
        <v>2590</v>
      </c>
      <c r="G5945" s="16" t="s">
        <v>2591</v>
      </c>
      <c r="H5945" s="16" t="s">
        <v>231</v>
      </c>
      <c r="I5945" s="31">
        <v>165530754</v>
      </c>
      <c r="J5945" s="31">
        <v>165530754</v>
      </c>
      <c r="K5945" s="32">
        <f>IFERROR((J5945/I5945),0)</f>
        <v>1</v>
      </c>
      <c r="L5945" s="31"/>
      <c r="M5945" s="31"/>
      <c r="N5945" s="39"/>
      <c r="O5945" s="28"/>
      <c r="P5945" s="28"/>
      <c r="Q5945" s="28"/>
      <c r="R5945" s="28"/>
      <c r="S5945" s="25"/>
    </row>
    <row r="5946" spans="2:19" s="16" customFormat="1" outlineLevel="2" x14ac:dyDescent="0.25">
      <c r="B5946" s="16" t="s">
        <v>2589</v>
      </c>
      <c r="C5946" s="16" t="s">
        <v>328</v>
      </c>
      <c r="D5946" s="16" t="s">
        <v>131</v>
      </c>
      <c r="E5946" s="16" t="s">
        <v>2590</v>
      </c>
      <c r="G5946" s="16" t="s">
        <v>2591</v>
      </c>
      <c r="H5946" s="16" t="s">
        <v>155</v>
      </c>
      <c r="I5946" s="31">
        <v>-217617350</v>
      </c>
      <c r="J5946" s="31"/>
      <c r="K5946" s="32">
        <f>IFERROR((J5946/I5946),0)</f>
        <v>0</v>
      </c>
      <c r="L5946" s="31"/>
      <c r="M5946" s="31"/>
      <c r="N5946" s="34"/>
      <c r="O5946" s="28"/>
      <c r="P5946" s="28"/>
      <c r="Q5946" s="28"/>
      <c r="R5946" s="28"/>
      <c r="S5946" s="25"/>
    </row>
    <row r="5947" spans="2:19" s="16" customFormat="1" outlineLevel="1" x14ac:dyDescent="0.25">
      <c r="B5947" s="47" t="s">
        <v>7431</v>
      </c>
      <c r="C5947" s="47" t="str">
        <f>C5946</f>
        <v>ASIGNACIÓN PARA LA INVERSIÓN LOCAL SEGÚN NBI Y CUARTA, QUINTA, Y SEXTA CATEGORÍA</v>
      </c>
      <c r="D5947" s="47"/>
      <c r="E5947" s="47" t="str">
        <f>E5946</f>
        <v>15778</v>
      </c>
      <c r="F5947" s="47"/>
      <c r="G5947" s="47" t="str">
        <f>G5946</f>
        <v xml:space="preserve">SUTATENZA                                         </v>
      </c>
      <c r="H5947" s="47" t="s">
        <v>10655</v>
      </c>
      <c r="I5947" s="51">
        <f>SUBTOTAL(9,I5941:I5946)</f>
        <v>3426688007</v>
      </c>
      <c r="J5947" s="51">
        <f>SUBTOTAL(9,J5941:J5946)</f>
        <v>3164844530.02</v>
      </c>
      <c r="K5947" s="49">
        <f>J5947/I5947</f>
        <v>0.92358700983424546</v>
      </c>
      <c r="L5947" s="51">
        <f>SUBTOTAL(9,L5941:L5946)</f>
        <v>718934495.88999999</v>
      </c>
      <c r="M5947" s="51">
        <f>SUBTOTAL(9,M5941:M5946)</f>
        <v>608625923.01999998</v>
      </c>
      <c r="N5947" s="50">
        <f>IFERROR((M5947/L5947),"N.A")</f>
        <v>0.84656658777592209</v>
      </c>
      <c r="O5947" s="28"/>
      <c r="P5947" s="28"/>
      <c r="Q5947" s="28"/>
      <c r="R5947" s="28"/>
      <c r="S5947" s="25"/>
    </row>
    <row r="5948" spans="2:19" s="16" customFormat="1" outlineLevel="2" x14ac:dyDescent="0.25">
      <c r="B5948" s="16" t="s">
        <v>2592</v>
      </c>
      <c r="C5948" s="16" t="s">
        <v>328</v>
      </c>
      <c r="D5948" s="16" t="s">
        <v>131</v>
      </c>
      <c r="E5948" s="16" t="s">
        <v>2593</v>
      </c>
      <c r="G5948" s="16" t="s">
        <v>2594</v>
      </c>
      <c r="H5948" s="16" t="s">
        <v>152</v>
      </c>
      <c r="I5948" s="35">
        <v>1223732269</v>
      </c>
      <c r="J5948" s="35">
        <v>684499817.41000009</v>
      </c>
      <c r="K5948" s="36">
        <f>IFERROR((J5948/I5948),0)</f>
        <v>0.55935422702332949</v>
      </c>
      <c r="L5948" s="35">
        <v>808559925.54999995</v>
      </c>
      <c r="M5948" s="35">
        <v>684499817.41000009</v>
      </c>
      <c r="N5948" s="40">
        <f>M5948/L5948</f>
        <v>0.84656658805392626</v>
      </c>
      <c r="O5948" s="28"/>
      <c r="P5948" s="28"/>
      <c r="Q5948" s="28"/>
      <c r="R5948" s="28"/>
      <c r="S5948" s="25"/>
    </row>
    <row r="5949" spans="2:19" s="16" customFormat="1" outlineLevel="2" x14ac:dyDescent="0.25">
      <c r="B5949" s="16" t="s">
        <v>2592</v>
      </c>
      <c r="C5949" s="16" t="s">
        <v>328</v>
      </c>
      <c r="D5949" s="16" t="s">
        <v>131</v>
      </c>
      <c r="E5949" s="16" t="s">
        <v>2593</v>
      </c>
      <c r="G5949" s="16" t="s">
        <v>2594</v>
      </c>
      <c r="H5949" s="16" t="s">
        <v>19</v>
      </c>
      <c r="I5949" s="31">
        <v>1199290469</v>
      </c>
      <c r="J5949" s="31">
        <v>1199290469</v>
      </c>
      <c r="K5949" s="32">
        <f>IFERROR((J5949/I5949),0)</f>
        <v>1</v>
      </c>
      <c r="L5949" s="31"/>
      <c r="M5949" s="31"/>
      <c r="N5949" s="34"/>
      <c r="O5949" s="28"/>
      <c r="P5949" s="28"/>
      <c r="Q5949" s="28"/>
      <c r="R5949" s="28"/>
      <c r="S5949" s="25"/>
    </row>
    <row r="5950" spans="2:19" s="16" customFormat="1" outlineLevel="2" x14ac:dyDescent="0.25">
      <c r="B5950" s="16" t="s">
        <v>2592</v>
      </c>
      <c r="C5950" s="16" t="s">
        <v>328</v>
      </c>
      <c r="D5950" s="16" t="s">
        <v>131</v>
      </c>
      <c r="E5950" s="16" t="s">
        <v>2593</v>
      </c>
      <c r="G5950" s="16" t="s">
        <v>2594</v>
      </c>
      <c r="H5950" s="16" t="s">
        <v>154</v>
      </c>
      <c r="I5950" s="31">
        <v>7569</v>
      </c>
      <c r="J5950" s="31">
        <v>7569</v>
      </c>
      <c r="K5950" s="32">
        <f>IFERROR((J5950/I5950),0)</f>
        <v>1</v>
      </c>
      <c r="L5950" s="31"/>
      <c r="M5950" s="31"/>
      <c r="N5950" s="34"/>
      <c r="O5950" s="28"/>
      <c r="P5950" s="28"/>
      <c r="Q5950" s="28"/>
      <c r="R5950" s="28"/>
      <c r="S5950" s="25"/>
    </row>
    <row r="5951" spans="2:19" s="16" customFormat="1" outlineLevel="2" x14ac:dyDescent="0.25">
      <c r="B5951" s="16" t="s">
        <v>2592</v>
      </c>
      <c r="C5951" s="16" t="s">
        <v>328</v>
      </c>
      <c r="D5951" s="16" t="s">
        <v>131</v>
      </c>
      <c r="E5951" s="16" t="s">
        <v>2593</v>
      </c>
      <c r="G5951" s="16" t="s">
        <v>2594</v>
      </c>
      <c r="H5951" s="16" t="s">
        <v>331</v>
      </c>
      <c r="I5951" s="31">
        <v>30620457</v>
      </c>
      <c r="J5951" s="31">
        <v>30620457</v>
      </c>
      <c r="K5951" s="32">
        <f>IFERROR((J5951/I5951),0)</f>
        <v>1</v>
      </c>
      <c r="L5951" s="31"/>
      <c r="M5951" s="31"/>
      <c r="N5951" s="34"/>
      <c r="O5951" s="28"/>
      <c r="P5951" s="28"/>
      <c r="Q5951" s="28"/>
      <c r="R5951" s="28"/>
      <c r="S5951" s="25"/>
    </row>
    <row r="5952" spans="2:19" s="16" customFormat="1" outlineLevel="2" x14ac:dyDescent="0.25">
      <c r="B5952" s="16" t="s">
        <v>2592</v>
      </c>
      <c r="C5952" s="16" t="s">
        <v>328</v>
      </c>
      <c r="D5952" s="16" t="s">
        <v>131</v>
      </c>
      <c r="E5952" s="16" t="s">
        <v>2593</v>
      </c>
      <c r="G5952" s="16" t="s">
        <v>2594</v>
      </c>
      <c r="H5952" s="16" t="s">
        <v>231</v>
      </c>
      <c r="I5952" s="31">
        <v>186166521</v>
      </c>
      <c r="J5952" s="31">
        <v>186166521</v>
      </c>
      <c r="K5952" s="32">
        <f>IFERROR((J5952/I5952),0)</f>
        <v>1</v>
      </c>
      <c r="L5952" s="31"/>
      <c r="M5952" s="31"/>
      <c r="N5952" s="39"/>
      <c r="O5952" s="28"/>
      <c r="P5952" s="28"/>
      <c r="Q5952" s="28"/>
      <c r="R5952" s="28"/>
      <c r="S5952" s="25"/>
    </row>
    <row r="5953" spans="2:19" s="16" customFormat="1" outlineLevel="2" x14ac:dyDescent="0.25">
      <c r="B5953" s="16" t="s">
        <v>2592</v>
      </c>
      <c r="C5953" s="16" t="s">
        <v>328</v>
      </c>
      <c r="D5953" s="16" t="s">
        <v>131</v>
      </c>
      <c r="E5953" s="16" t="s">
        <v>2593</v>
      </c>
      <c r="G5953" s="16" t="s">
        <v>2594</v>
      </c>
      <c r="H5953" s="16" t="s">
        <v>155</v>
      </c>
      <c r="I5953" s="31">
        <v>-244746454</v>
      </c>
      <c r="J5953" s="31"/>
      <c r="K5953" s="32">
        <f>IFERROR((J5953/I5953),0)</f>
        <v>0</v>
      </c>
      <c r="L5953" s="31"/>
      <c r="M5953" s="31"/>
      <c r="N5953" s="34"/>
      <c r="O5953" s="28"/>
      <c r="P5953" s="28"/>
      <c r="Q5953" s="28"/>
      <c r="R5953" s="28"/>
      <c r="S5953" s="25"/>
    </row>
    <row r="5954" spans="2:19" s="16" customFormat="1" outlineLevel="1" x14ac:dyDescent="0.25">
      <c r="B5954" s="47" t="s">
        <v>7432</v>
      </c>
      <c r="C5954" s="47" t="str">
        <f>C5953</f>
        <v>ASIGNACIÓN PARA LA INVERSIÓN LOCAL SEGÚN NBI Y CUARTA, QUINTA, Y SEXTA CATEGORÍA</v>
      </c>
      <c r="D5954" s="47"/>
      <c r="E5954" s="47" t="str">
        <f>E5953</f>
        <v>15776</v>
      </c>
      <c r="F5954" s="47"/>
      <c r="G5954" s="47" t="str">
        <f>G5953</f>
        <v xml:space="preserve">SUTAMARCHÁN                                       </v>
      </c>
      <c r="H5954" s="47" t="s">
        <v>10655</v>
      </c>
      <c r="I5954" s="51">
        <f>SUBTOTAL(9,I5948:I5953)</f>
        <v>2395070831</v>
      </c>
      <c r="J5954" s="51">
        <f>SUBTOTAL(9,J5948:J5953)</f>
        <v>2100584833.4100001</v>
      </c>
      <c r="K5954" s="49">
        <f>J5954/I5954</f>
        <v>0.87704497346032773</v>
      </c>
      <c r="L5954" s="51">
        <f>SUBTOTAL(9,L5948:L5953)</f>
        <v>808559925.54999995</v>
      </c>
      <c r="M5954" s="51">
        <f>SUBTOTAL(9,M5948:M5953)</f>
        <v>684499817.41000009</v>
      </c>
      <c r="N5954" s="50">
        <f>IFERROR((M5954/L5954),"N.A")</f>
        <v>0.84656658805392626</v>
      </c>
      <c r="O5954" s="28"/>
      <c r="P5954" s="28"/>
      <c r="Q5954" s="28"/>
      <c r="R5954" s="28"/>
      <c r="S5954" s="25"/>
    </row>
    <row r="5955" spans="2:19" s="16" customFormat="1" outlineLevel="2" x14ac:dyDescent="0.25">
      <c r="B5955" s="16" t="s">
        <v>2595</v>
      </c>
      <c r="C5955" s="16" t="s">
        <v>328</v>
      </c>
      <c r="D5955" s="16" t="s">
        <v>131</v>
      </c>
      <c r="E5955" s="16" t="s">
        <v>2596</v>
      </c>
      <c r="G5955" s="16" t="s">
        <v>2597</v>
      </c>
      <c r="H5955" s="16" t="s">
        <v>152</v>
      </c>
      <c r="I5955" s="35">
        <v>1046733815</v>
      </c>
      <c r="J5955" s="35">
        <v>585494984.0200001</v>
      </c>
      <c r="K5955" s="36">
        <f>IFERROR((J5955/I5955),0)</f>
        <v>0.55935422705341764</v>
      </c>
      <c r="L5955" s="35">
        <v>691611259.27999997</v>
      </c>
      <c r="M5955" s="35">
        <v>585494984.0200001</v>
      </c>
      <c r="N5955" s="40">
        <f>M5955/L5955</f>
        <v>0.8465665880418547</v>
      </c>
      <c r="O5955" s="28"/>
      <c r="P5955" s="28"/>
      <c r="Q5955" s="28"/>
      <c r="R5955" s="28"/>
      <c r="S5955" s="25"/>
    </row>
    <row r="5956" spans="2:19" s="16" customFormat="1" outlineLevel="2" x14ac:dyDescent="0.25">
      <c r="B5956" s="16" t="s">
        <v>2595</v>
      </c>
      <c r="C5956" s="16" t="s">
        <v>328</v>
      </c>
      <c r="D5956" s="16" t="s">
        <v>131</v>
      </c>
      <c r="E5956" s="16" t="s">
        <v>2596</v>
      </c>
      <c r="G5956" s="16" t="s">
        <v>2597</v>
      </c>
      <c r="H5956" s="16" t="s">
        <v>19</v>
      </c>
      <c r="I5956" s="31">
        <v>291814050</v>
      </c>
      <c r="J5956" s="31">
        <v>291814050</v>
      </c>
      <c r="K5956" s="32">
        <f>IFERROR((J5956/I5956),0)</f>
        <v>1</v>
      </c>
      <c r="L5956" s="31"/>
      <c r="M5956" s="31"/>
      <c r="N5956" s="34"/>
      <c r="O5956" s="28"/>
      <c r="P5956" s="28"/>
      <c r="Q5956" s="28"/>
      <c r="R5956" s="28"/>
      <c r="S5956" s="25"/>
    </row>
    <row r="5957" spans="2:19" s="16" customFormat="1" outlineLevel="2" x14ac:dyDescent="0.25">
      <c r="B5957" s="16" t="s">
        <v>2595</v>
      </c>
      <c r="C5957" s="16" t="s">
        <v>328</v>
      </c>
      <c r="D5957" s="16" t="s">
        <v>131</v>
      </c>
      <c r="E5957" s="16" t="s">
        <v>2596</v>
      </c>
      <c r="G5957" s="16" t="s">
        <v>2597</v>
      </c>
      <c r="H5957" s="16" t="s">
        <v>154</v>
      </c>
      <c r="I5957" s="31">
        <v>6474</v>
      </c>
      <c r="J5957" s="31">
        <v>6474</v>
      </c>
      <c r="K5957" s="32">
        <f>IFERROR((J5957/I5957),0)</f>
        <v>1</v>
      </c>
      <c r="L5957" s="31"/>
      <c r="M5957" s="31"/>
      <c r="N5957" s="34"/>
      <c r="O5957" s="28"/>
      <c r="P5957" s="28"/>
      <c r="Q5957" s="28"/>
      <c r="R5957" s="28"/>
      <c r="S5957" s="25"/>
    </row>
    <row r="5958" spans="2:19" s="16" customFormat="1" outlineLevel="2" x14ac:dyDescent="0.25">
      <c r="B5958" s="16" t="s">
        <v>2595</v>
      </c>
      <c r="C5958" s="16" t="s">
        <v>328</v>
      </c>
      <c r="D5958" s="16" t="s">
        <v>131</v>
      </c>
      <c r="E5958" s="16" t="s">
        <v>2596</v>
      </c>
      <c r="G5958" s="16" t="s">
        <v>2597</v>
      </c>
      <c r="H5958" s="16" t="s">
        <v>331</v>
      </c>
      <c r="I5958" s="31">
        <v>26191568</v>
      </c>
      <c r="J5958" s="31">
        <v>26191568</v>
      </c>
      <c r="K5958" s="32">
        <f>IFERROR((J5958/I5958),0)</f>
        <v>1</v>
      </c>
      <c r="L5958" s="31"/>
      <c r="M5958" s="31"/>
      <c r="N5958" s="34"/>
      <c r="O5958" s="28"/>
      <c r="P5958" s="28"/>
      <c r="Q5958" s="28"/>
      <c r="R5958" s="28"/>
      <c r="S5958" s="25"/>
    </row>
    <row r="5959" spans="2:19" s="16" customFormat="1" outlineLevel="2" x14ac:dyDescent="0.25">
      <c r="B5959" s="16" t="s">
        <v>2595</v>
      </c>
      <c r="C5959" s="16" t="s">
        <v>328</v>
      </c>
      <c r="D5959" s="16" t="s">
        <v>131</v>
      </c>
      <c r="E5959" s="16" t="s">
        <v>2596</v>
      </c>
      <c r="G5959" s="16" t="s">
        <v>2597</v>
      </c>
      <c r="H5959" s="16" t="s">
        <v>231</v>
      </c>
      <c r="I5959" s="31">
        <v>159239728</v>
      </c>
      <c r="J5959" s="31">
        <v>159239728</v>
      </c>
      <c r="K5959" s="32">
        <f>IFERROR((J5959/I5959),0)</f>
        <v>1</v>
      </c>
      <c r="L5959" s="31"/>
      <c r="M5959" s="31"/>
      <c r="N5959" s="39"/>
      <c r="O5959" s="28"/>
      <c r="P5959" s="28"/>
      <c r="Q5959" s="28"/>
      <c r="R5959" s="28"/>
      <c r="S5959" s="25"/>
    </row>
    <row r="5960" spans="2:19" s="16" customFormat="1" outlineLevel="2" x14ac:dyDescent="0.25">
      <c r="B5960" s="16" t="s">
        <v>2595</v>
      </c>
      <c r="C5960" s="16" t="s">
        <v>328</v>
      </c>
      <c r="D5960" s="16" t="s">
        <v>131</v>
      </c>
      <c r="E5960" s="16" t="s">
        <v>2596</v>
      </c>
      <c r="G5960" s="16" t="s">
        <v>2597</v>
      </c>
      <c r="H5960" s="16" t="s">
        <v>155</v>
      </c>
      <c r="I5960" s="31">
        <v>-209346763</v>
      </c>
      <c r="J5960" s="31"/>
      <c r="K5960" s="32">
        <f>IFERROR((J5960/I5960),0)</f>
        <v>0</v>
      </c>
      <c r="L5960" s="31"/>
      <c r="M5960" s="31"/>
      <c r="N5960" s="34"/>
      <c r="O5960" s="28"/>
      <c r="P5960" s="28"/>
      <c r="Q5960" s="28"/>
      <c r="R5960" s="28"/>
      <c r="S5960" s="25"/>
    </row>
    <row r="5961" spans="2:19" s="16" customFormat="1" outlineLevel="1" x14ac:dyDescent="0.25">
      <c r="B5961" s="47" t="s">
        <v>7433</v>
      </c>
      <c r="C5961" s="47" t="str">
        <f>C5960</f>
        <v>ASIGNACIÓN PARA LA INVERSIÓN LOCAL SEGÚN NBI Y CUARTA, QUINTA, Y SEXTA CATEGORÍA</v>
      </c>
      <c r="D5961" s="47"/>
      <c r="E5961" s="47" t="str">
        <f>E5960</f>
        <v>15774</v>
      </c>
      <c r="F5961" s="47"/>
      <c r="G5961" s="47" t="str">
        <f>G5960</f>
        <v xml:space="preserve">SUSACÓN                                           </v>
      </c>
      <c r="H5961" s="47" t="s">
        <v>10655</v>
      </c>
      <c r="I5961" s="51">
        <f>SUBTOTAL(9,I5955:I5960)</f>
        <v>1314638872</v>
      </c>
      <c r="J5961" s="51">
        <f>SUBTOTAL(9,J5955:J5960)</f>
        <v>1062746804.0200001</v>
      </c>
      <c r="K5961" s="49">
        <f>J5961/I5961</f>
        <v>0.80839447749115401</v>
      </c>
      <c r="L5961" s="51">
        <f>SUBTOTAL(9,L5955:L5960)</f>
        <v>691611259.27999997</v>
      </c>
      <c r="M5961" s="51">
        <f>SUBTOTAL(9,M5955:M5960)</f>
        <v>585494984.0200001</v>
      </c>
      <c r="N5961" s="50">
        <f>IFERROR((M5961/L5961),"N.A")</f>
        <v>0.8465665880418547</v>
      </c>
      <c r="O5961" s="28"/>
      <c r="P5961" s="28"/>
      <c r="Q5961" s="28"/>
      <c r="R5961" s="28"/>
      <c r="S5961" s="25"/>
    </row>
    <row r="5962" spans="2:19" s="16" customFormat="1" outlineLevel="2" x14ac:dyDescent="0.25">
      <c r="B5962" s="16" t="s">
        <v>2598</v>
      </c>
      <c r="C5962" s="16" t="s">
        <v>328</v>
      </c>
      <c r="D5962" s="16" t="s">
        <v>131</v>
      </c>
      <c r="E5962" s="16" t="s">
        <v>2599</v>
      </c>
      <c r="G5962" s="16" t="s">
        <v>2600</v>
      </c>
      <c r="H5962" s="16" t="s">
        <v>152</v>
      </c>
      <c r="I5962" s="35">
        <v>1221986814</v>
      </c>
      <c r="J5962" s="35">
        <v>683523489.80999994</v>
      </c>
      <c r="K5962" s="36">
        <f>IFERROR((J5962/I5962),0)</f>
        <v>0.55935422704978544</v>
      </c>
      <c r="L5962" s="35">
        <v>807406646.68000007</v>
      </c>
      <c r="M5962" s="35">
        <v>683523489.80999994</v>
      </c>
      <c r="N5962" s="40">
        <f>M5962/L5962</f>
        <v>0.84656658775426352</v>
      </c>
      <c r="O5962" s="28"/>
      <c r="P5962" s="28"/>
      <c r="Q5962" s="28"/>
      <c r="R5962" s="28"/>
      <c r="S5962" s="25"/>
    </row>
    <row r="5963" spans="2:19" s="16" customFormat="1" outlineLevel="2" x14ac:dyDescent="0.25">
      <c r="B5963" s="16" t="s">
        <v>2598</v>
      </c>
      <c r="C5963" s="16" t="s">
        <v>328</v>
      </c>
      <c r="D5963" s="16" t="s">
        <v>131</v>
      </c>
      <c r="E5963" s="16" t="s">
        <v>2599</v>
      </c>
      <c r="G5963" s="16" t="s">
        <v>2600</v>
      </c>
      <c r="H5963" s="16" t="s">
        <v>19</v>
      </c>
      <c r="I5963" s="31">
        <v>694908459</v>
      </c>
      <c r="J5963" s="31">
        <v>694908459</v>
      </c>
      <c r="K5963" s="32">
        <f>IFERROR((J5963/I5963),0)</f>
        <v>1</v>
      </c>
      <c r="L5963" s="31"/>
      <c r="M5963" s="31"/>
      <c r="N5963" s="34"/>
      <c r="O5963" s="28"/>
      <c r="P5963" s="28"/>
      <c r="Q5963" s="28"/>
      <c r="R5963" s="28"/>
      <c r="S5963" s="25"/>
    </row>
    <row r="5964" spans="2:19" s="16" customFormat="1" outlineLevel="2" x14ac:dyDescent="0.25">
      <c r="B5964" s="16" t="s">
        <v>2598</v>
      </c>
      <c r="C5964" s="16" t="s">
        <v>328</v>
      </c>
      <c r="D5964" s="16" t="s">
        <v>131</v>
      </c>
      <c r="E5964" s="16" t="s">
        <v>2599</v>
      </c>
      <c r="G5964" s="16" t="s">
        <v>2600</v>
      </c>
      <c r="H5964" s="16" t="s">
        <v>154</v>
      </c>
      <c r="I5964" s="31">
        <v>7558</v>
      </c>
      <c r="J5964" s="31">
        <v>7558</v>
      </c>
      <c r="K5964" s="32">
        <f>IFERROR((J5964/I5964),0)</f>
        <v>1</v>
      </c>
      <c r="L5964" s="31"/>
      <c r="M5964" s="31"/>
      <c r="N5964" s="34"/>
      <c r="O5964" s="28"/>
      <c r="P5964" s="28"/>
      <c r="Q5964" s="28"/>
      <c r="R5964" s="28"/>
      <c r="S5964" s="25"/>
    </row>
    <row r="5965" spans="2:19" s="16" customFormat="1" outlineLevel="2" x14ac:dyDescent="0.25">
      <c r="B5965" s="16" t="s">
        <v>2598</v>
      </c>
      <c r="C5965" s="16" t="s">
        <v>328</v>
      </c>
      <c r="D5965" s="16" t="s">
        <v>131</v>
      </c>
      <c r="E5965" s="16" t="s">
        <v>2599</v>
      </c>
      <c r="G5965" s="16" t="s">
        <v>2600</v>
      </c>
      <c r="H5965" s="16" t="s">
        <v>331</v>
      </c>
      <c r="I5965" s="31">
        <v>30576781</v>
      </c>
      <c r="J5965" s="31">
        <v>30576781</v>
      </c>
      <c r="K5965" s="32">
        <f>IFERROR((J5965/I5965),0)</f>
        <v>1</v>
      </c>
      <c r="L5965" s="31"/>
      <c r="M5965" s="31"/>
      <c r="N5965" s="34"/>
      <c r="O5965" s="28"/>
      <c r="P5965" s="28"/>
      <c r="Q5965" s="28"/>
      <c r="R5965" s="28"/>
      <c r="S5965" s="25"/>
    </row>
    <row r="5966" spans="2:19" s="16" customFormat="1" outlineLevel="2" x14ac:dyDescent="0.25">
      <c r="B5966" s="16" t="s">
        <v>2598</v>
      </c>
      <c r="C5966" s="16" t="s">
        <v>328</v>
      </c>
      <c r="D5966" s="16" t="s">
        <v>131</v>
      </c>
      <c r="E5966" s="16" t="s">
        <v>2599</v>
      </c>
      <c r="G5966" s="16" t="s">
        <v>2600</v>
      </c>
      <c r="H5966" s="16" t="s">
        <v>231</v>
      </c>
      <c r="I5966" s="31">
        <v>185900985</v>
      </c>
      <c r="J5966" s="31">
        <v>185900985</v>
      </c>
      <c r="K5966" s="32">
        <f>IFERROR((J5966/I5966),0)</f>
        <v>1</v>
      </c>
      <c r="L5966" s="31"/>
      <c r="M5966" s="31"/>
      <c r="N5966" s="39"/>
      <c r="O5966" s="28"/>
      <c r="P5966" s="28"/>
      <c r="Q5966" s="28"/>
      <c r="R5966" s="28"/>
      <c r="S5966" s="25"/>
    </row>
    <row r="5967" spans="2:19" s="16" customFormat="1" outlineLevel="2" x14ac:dyDescent="0.25">
      <c r="B5967" s="16" t="s">
        <v>2598</v>
      </c>
      <c r="C5967" s="16" t="s">
        <v>328</v>
      </c>
      <c r="D5967" s="16" t="s">
        <v>131</v>
      </c>
      <c r="E5967" s="16" t="s">
        <v>2599</v>
      </c>
      <c r="G5967" s="16" t="s">
        <v>2600</v>
      </c>
      <c r="H5967" s="16" t="s">
        <v>155</v>
      </c>
      <c r="I5967" s="31">
        <v>-244397363</v>
      </c>
      <c r="J5967" s="31"/>
      <c r="K5967" s="32">
        <f>IFERROR((J5967/I5967),0)</f>
        <v>0</v>
      </c>
      <c r="L5967" s="31"/>
      <c r="M5967" s="31"/>
      <c r="N5967" s="34"/>
      <c r="O5967" s="28"/>
      <c r="P5967" s="28"/>
      <c r="Q5967" s="28"/>
      <c r="R5967" s="28"/>
      <c r="S5967" s="25"/>
    </row>
    <row r="5968" spans="2:19" s="16" customFormat="1" outlineLevel="1" x14ac:dyDescent="0.25">
      <c r="B5968" s="47" t="s">
        <v>7434</v>
      </c>
      <c r="C5968" s="47" t="str">
        <f>C5967</f>
        <v>ASIGNACIÓN PARA LA INVERSIÓN LOCAL SEGÚN NBI Y CUARTA, QUINTA, Y SEXTA CATEGORÍA</v>
      </c>
      <c r="D5968" s="47"/>
      <c r="E5968" s="47" t="str">
        <f>E5967</f>
        <v>15764</v>
      </c>
      <c r="F5968" s="47"/>
      <c r="G5968" s="47" t="str">
        <f>G5967</f>
        <v xml:space="preserve">SORACÁ                                            </v>
      </c>
      <c r="H5968" s="47" t="s">
        <v>10655</v>
      </c>
      <c r="I5968" s="51">
        <f>SUBTOTAL(9,I5962:I5967)</f>
        <v>1888983234</v>
      </c>
      <c r="J5968" s="51">
        <f>SUBTOTAL(9,J5962:J5967)</f>
        <v>1594917272.8099999</v>
      </c>
      <c r="K5968" s="49">
        <f>J5968/I5968</f>
        <v>0.84432579607003544</v>
      </c>
      <c r="L5968" s="51">
        <f>SUBTOTAL(9,L5962:L5967)</f>
        <v>807406646.68000007</v>
      </c>
      <c r="M5968" s="51">
        <f>SUBTOTAL(9,M5962:M5967)</f>
        <v>683523489.80999994</v>
      </c>
      <c r="N5968" s="50">
        <f>IFERROR((M5968/L5968),"N.A")</f>
        <v>0.84656658775426352</v>
      </c>
      <c r="O5968" s="28"/>
      <c r="P5968" s="28"/>
      <c r="Q5968" s="28"/>
      <c r="R5968" s="28"/>
      <c r="S5968" s="25"/>
    </row>
    <row r="5969" spans="2:19" s="16" customFormat="1" outlineLevel="2" x14ac:dyDescent="0.25">
      <c r="B5969" s="16" t="s">
        <v>2601</v>
      </c>
      <c r="C5969" s="16" t="s">
        <v>328</v>
      </c>
      <c r="D5969" s="16" t="s">
        <v>131</v>
      </c>
      <c r="E5969" s="16" t="s">
        <v>2602</v>
      </c>
      <c r="G5969" s="16" t="s">
        <v>2603</v>
      </c>
      <c r="H5969" s="16" t="s">
        <v>152</v>
      </c>
      <c r="I5969" s="35">
        <v>1853088617</v>
      </c>
      <c r="J5969" s="35">
        <v>1036532951.0199999</v>
      </c>
      <c r="K5969" s="36">
        <f>IFERROR((J5969/I5969),0)</f>
        <v>0.55935422705151716</v>
      </c>
      <c r="L5969" s="35">
        <v>1224396244.4199998</v>
      </c>
      <c r="M5969" s="35">
        <v>1036532951.0199999</v>
      </c>
      <c r="N5969" s="40">
        <f>M5969/L5969</f>
        <v>0.84656658801743434</v>
      </c>
      <c r="O5969" s="28"/>
      <c r="P5969" s="28"/>
      <c r="Q5969" s="28"/>
      <c r="R5969" s="28"/>
      <c r="S5969" s="25"/>
    </row>
    <row r="5970" spans="2:19" s="16" customFormat="1" outlineLevel="2" x14ac:dyDescent="0.25">
      <c r="B5970" s="16" t="s">
        <v>2601</v>
      </c>
      <c r="C5970" s="16" t="s">
        <v>328</v>
      </c>
      <c r="D5970" s="16" t="s">
        <v>131</v>
      </c>
      <c r="E5970" s="16" t="s">
        <v>2602</v>
      </c>
      <c r="G5970" s="16" t="s">
        <v>2603</v>
      </c>
      <c r="H5970" s="16" t="s">
        <v>19</v>
      </c>
      <c r="I5970" s="31">
        <v>1740142835</v>
      </c>
      <c r="J5970" s="31">
        <v>1740142835</v>
      </c>
      <c r="K5970" s="32">
        <f>IFERROR((J5970/I5970),0)</f>
        <v>1</v>
      </c>
      <c r="L5970" s="31"/>
      <c r="M5970" s="31"/>
      <c r="N5970" s="34"/>
      <c r="O5970" s="28"/>
      <c r="P5970" s="28"/>
      <c r="Q5970" s="28"/>
      <c r="R5970" s="28"/>
      <c r="S5970" s="25"/>
    </row>
    <row r="5971" spans="2:19" s="16" customFormat="1" outlineLevel="2" x14ac:dyDescent="0.25">
      <c r="B5971" s="16" t="s">
        <v>2601</v>
      </c>
      <c r="C5971" s="16" t="s">
        <v>328</v>
      </c>
      <c r="D5971" s="16" t="s">
        <v>131</v>
      </c>
      <c r="E5971" s="16" t="s">
        <v>2602</v>
      </c>
      <c r="G5971" s="16" t="s">
        <v>2603</v>
      </c>
      <c r="H5971" s="16" t="s">
        <v>154</v>
      </c>
      <c r="I5971" s="31">
        <v>11461</v>
      </c>
      <c r="J5971" s="31">
        <v>11461</v>
      </c>
      <c r="K5971" s="32">
        <f>IFERROR((J5971/I5971),0)</f>
        <v>1</v>
      </c>
      <c r="L5971" s="31"/>
      <c r="M5971" s="31"/>
      <c r="N5971" s="34"/>
      <c r="O5971" s="28"/>
      <c r="P5971" s="28"/>
      <c r="Q5971" s="28"/>
      <c r="R5971" s="28"/>
      <c r="S5971" s="25"/>
    </row>
    <row r="5972" spans="2:19" s="16" customFormat="1" outlineLevel="2" x14ac:dyDescent="0.25">
      <c r="B5972" s="16" t="s">
        <v>2601</v>
      </c>
      <c r="C5972" s="16" t="s">
        <v>328</v>
      </c>
      <c r="D5972" s="16" t="s">
        <v>131</v>
      </c>
      <c r="E5972" s="16" t="s">
        <v>2602</v>
      </c>
      <c r="G5972" s="16" t="s">
        <v>2603</v>
      </c>
      <c r="H5972" s="16" t="s">
        <v>331</v>
      </c>
      <c r="I5972" s="31">
        <v>46368328</v>
      </c>
      <c r="J5972" s="31">
        <v>46368328</v>
      </c>
      <c r="K5972" s="32">
        <f>IFERROR((J5972/I5972),0)</f>
        <v>1</v>
      </c>
      <c r="L5972" s="31"/>
      <c r="M5972" s="31"/>
      <c r="N5972" s="34"/>
      <c r="O5972" s="28"/>
      <c r="P5972" s="28"/>
      <c r="Q5972" s="28"/>
      <c r="R5972" s="28"/>
      <c r="S5972" s="25"/>
    </row>
    <row r="5973" spans="2:19" s="16" customFormat="1" outlineLevel="2" x14ac:dyDescent="0.25">
      <c r="B5973" s="16" t="s">
        <v>2601</v>
      </c>
      <c r="C5973" s="16" t="s">
        <v>328</v>
      </c>
      <c r="D5973" s="16" t="s">
        <v>131</v>
      </c>
      <c r="E5973" s="16" t="s">
        <v>2602</v>
      </c>
      <c r="G5973" s="16" t="s">
        <v>2603</v>
      </c>
      <c r="H5973" s="16" t="s">
        <v>231</v>
      </c>
      <c r="I5973" s="31">
        <v>281910570</v>
      </c>
      <c r="J5973" s="31">
        <v>281910570</v>
      </c>
      <c r="K5973" s="32">
        <f>IFERROR((J5973/I5973),0)</f>
        <v>1</v>
      </c>
      <c r="L5973" s="31"/>
      <c r="M5973" s="31"/>
      <c r="N5973" s="39"/>
      <c r="O5973" s="28"/>
      <c r="P5973" s="28"/>
      <c r="Q5973" s="28"/>
      <c r="R5973" s="28"/>
      <c r="S5973" s="25"/>
    </row>
    <row r="5974" spans="2:19" s="16" customFormat="1" outlineLevel="2" x14ac:dyDescent="0.25">
      <c r="B5974" s="16" t="s">
        <v>2601</v>
      </c>
      <c r="C5974" s="16" t="s">
        <v>328</v>
      </c>
      <c r="D5974" s="16" t="s">
        <v>131</v>
      </c>
      <c r="E5974" s="16" t="s">
        <v>2602</v>
      </c>
      <c r="G5974" s="16" t="s">
        <v>2603</v>
      </c>
      <c r="H5974" s="16" t="s">
        <v>155</v>
      </c>
      <c r="I5974" s="31">
        <v>-370617723</v>
      </c>
      <c r="J5974" s="31"/>
      <c r="K5974" s="32">
        <f>IFERROR((J5974/I5974),0)</f>
        <v>0</v>
      </c>
      <c r="L5974" s="31"/>
      <c r="M5974" s="31"/>
      <c r="N5974" s="34"/>
      <c r="O5974" s="28"/>
      <c r="P5974" s="28"/>
      <c r="Q5974" s="28"/>
      <c r="R5974" s="28"/>
      <c r="S5974" s="25"/>
    </row>
    <row r="5975" spans="2:19" s="16" customFormat="1" outlineLevel="1" x14ac:dyDescent="0.25">
      <c r="B5975" s="47" t="s">
        <v>7435</v>
      </c>
      <c r="C5975" s="47" t="str">
        <f>C5974</f>
        <v>ASIGNACIÓN PARA LA INVERSIÓN LOCAL SEGÚN NBI Y CUARTA, QUINTA, Y SEXTA CATEGORÍA</v>
      </c>
      <c r="D5975" s="47"/>
      <c r="E5975" s="47" t="str">
        <f>E5974</f>
        <v>15763</v>
      </c>
      <c r="F5975" s="47"/>
      <c r="G5975" s="47" t="str">
        <f>G5974</f>
        <v xml:space="preserve">SOTAQUIRÁ                                         </v>
      </c>
      <c r="H5975" s="47" t="s">
        <v>10655</v>
      </c>
      <c r="I5975" s="51">
        <f>SUBTOTAL(9,I5969:I5974)</f>
        <v>3550904088</v>
      </c>
      <c r="J5975" s="51">
        <f>SUBTOTAL(9,J5969:J5974)</f>
        <v>3104966145.02</v>
      </c>
      <c r="K5975" s="49">
        <f>J5975/I5975</f>
        <v>0.87441566093350365</v>
      </c>
      <c r="L5975" s="51">
        <f>SUBTOTAL(9,L5969:L5974)</f>
        <v>1224396244.4199998</v>
      </c>
      <c r="M5975" s="51">
        <f>SUBTOTAL(9,M5969:M5974)</f>
        <v>1036532951.0199999</v>
      </c>
      <c r="N5975" s="50">
        <f>IFERROR((M5975/L5975),"N.A")</f>
        <v>0.84656658801743434</v>
      </c>
      <c r="O5975" s="28"/>
      <c r="P5975" s="28"/>
      <c r="Q5975" s="28"/>
      <c r="R5975" s="28"/>
      <c r="S5975" s="25"/>
    </row>
    <row r="5976" spans="2:19" s="16" customFormat="1" outlineLevel="2" x14ac:dyDescent="0.25">
      <c r="B5976" s="16" t="s">
        <v>2604</v>
      </c>
      <c r="C5976" s="16" t="s">
        <v>328</v>
      </c>
      <c r="D5976" s="16" t="s">
        <v>131</v>
      </c>
      <c r="E5976" s="16" t="s">
        <v>2605</v>
      </c>
      <c r="G5976" s="16" t="s">
        <v>2606</v>
      </c>
      <c r="H5976" s="16" t="s">
        <v>152</v>
      </c>
      <c r="I5976" s="35">
        <v>1095252734</v>
      </c>
      <c r="J5976" s="35">
        <v>612634246.45000005</v>
      </c>
      <c r="K5976" s="36">
        <f>IFERROR((J5976/I5976),0)</f>
        <v>0.55935422704911508</v>
      </c>
      <c r="L5976" s="35">
        <v>723669295.67999995</v>
      </c>
      <c r="M5976" s="35">
        <v>612634246.45000005</v>
      </c>
      <c r="N5976" s="40">
        <f>M5976/L5976</f>
        <v>0.84656658795276762</v>
      </c>
      <c r="O5976" s="28"/>
      <c r="P5976" s="28"/>
      <c r="Q5976" s="28"/>
      <c r="R5976" s="28"/>
      <c r="S5976" s="25"/>
    </row>
    <row r="5977" spans="2:19" s="16" customFormat="1" outlineLevel="2" x14ac:dyDescent="0.25">
      <c r="B5977" s="16" t="s">
        <v>2604</v>
      </c>
      <c r="C5977" s="16" t="s">
        <v>328</v>
      </c>
      <c r="D5977" s="16" t="s">
        <v>131</v>
      </c>
      <c r="E5977" s="16" t="s">
        <v>2605</v>
      </c>
      <c r="G5977" s="16" t="s">
        <v>2606</v>
      </c>
      <c r="H5977" s="16" t="s">
        <v>19</v>
      </c>
      <c r="I5977" s="31">
        <v>660860216</v>
      </c>
      <c r="J5977" s="31">
        <v>660860216</v>
      </c>
      <c r="K5977" s="32">
        <f>IFERROR((J5977/I5977),0)</f>
        <v>1</v>
      </c>
      <c r="L5977" s="31"/>
      <c r="M5977" s="31"/>
      <c r="N5977" s="34"/>
      <c r="O5977" s="28"/>
      <c r="P5977" s="28"/>
      <c r="Q5977" s="28"/>
      <c r="R5977" s="28"/>
      <c r="S5977" s="25"/>
    </row>
    <row r="5978" spans="2:19" s="16" customFormat="1" outlineLevel="2" x14ac:dyDescent="0.25">
      <c r="B5978" s="16" t="s">
        <v>2604</v>
      </c>
      <c r="C5978" s="16" t="s">
        <v>328</v>
      </c>
      <c r="D5978" s="16" t="s">
        <v>131</v>
      </c>
      <c r="E5978" s="16" t="s">
        <v>2605</v>
      </c>
      <c r="G5978" s="16" t="s">
        <v>2606</v>
      </c>
      <c r="H5978" s="16" t="s">
        <v>154</v>
      </c>
      <c r="I5978" s="31">
        <v>6774</v>
      </c>
      <c r="J5978" s="31">
        <v>6774</v>
      </c>
      <c r="K5978" s="32">
        <f>IFERROR((J5978/I5978),0)</f>
        <v>1</v>
      </c>
      <c r="L5978" s="31"/>
      <c r="M5978" s="31"/>
      <c r="N5978" s="34"/>
      <c r="O5978" s="28"/>
      <c r="P5978" s="28"/>
      <c r="Q5978" s="28"/>
      <c r="R5978" s="28"/>
      <c r="S5978" s="25"/>
    </row>
    <row r="5979" spans="2:19" s="16" customFormat="1" outlineLevel="2" x14ac:dyDescent="0.25">
      <c r="B5979" s="16" t="s">
        <v>2604</v>
      </c>
      <c r="C5979" s="16" t="s">
        <v>328</v>
      </c>
      <c r="D5979" s="16" t="s">
        <v>131</v>
      </c>
      <c r="E5979" s="16" t="s">
        <v>2605</v>
      </c>
      <c r="G5979" s="16" t="s">
        <v>2606</v>
      </c>
      <c r="H5979" s="16" t="s">
        <v>331</v>
      </c>
      <c r="I5979" s="31">
        <v>27405618</v>
      </c>
      <c r="J5979" s="31">
        <v>27405618</v>
      </c>
      <c r="K5979" s="32">
        <f>IFERROR((J5979/I5979),0)</f>
        <v>1</v>
      </c>
      <c r="L5979" s="31"/>
      <c r="M5979" s="31"/>
      <c r="N5979" s="34"/>
      <c r="O5979" s="28"/>
      <c r="P5979" s="28"/>
      <c r="Q5979" s="28"/>
      <c r="R5979" s="28"/>
      <c r="S5979" s="25"/>
    </row>
    <row r="5980" spans="2:19" s="16" customFormat="1" outlineLevel="2" x14ac:dyDescent="0.25">
      <c r="B5980" s="16" t="s">
        <v>2604</v>
      </c>
      <c r="C5980" s="16" t="s">
        <v>328</v>
      </c>
      <c r="D5980" s="16" t="s">
        <v>131</v>
      </c>
      <c r="E5980" s="16" t="s">
        <v>2605</v>
      </c>
      <c r="G5980" s="16" t="s">
        <v>2606</v>
      </c>
      <c r="H5980" s="16" t="s">
        <v>231</v>
      </c>
      <c r="I5980" s="31">
        <v>166620916</v>
      </c>
      <c r="J5980" s="31">
        <v>166620916</v>
      </c>
      <c r="K5980" s="32">
        <f>IFERROR((J5980/I5980),0)</f>
        <v>1</v>
      </c>
      <c r="L5980" s="31"/>
      <c r="M5980" s="31"/>
      <c r="N5980" s="39"/>
      <c r="O5980" s="28"/>
      <c r="P5980" s="28"/>
      <c r="Q5980" s="28"/>
      <c r="R5980" s="28"/>
      <c r="S5980" s="25"/>
    </row>
    <row r="5981" spans="2:19" s="16" customFormat="1" outlineLevel="2" x14ac:dyDescent="0.25">
      <c r="B5981" s="16" t="s">
        <v>2604</v>
      </c>
      <c r="C5981" s="16" t="s">
        <v>328</v>
      </c>
      <c r="D5981" s="16" t="s">
        <v>131</v>
      </c>
      <c r="E5981" s="16" t="s">
        <v>2605</v>
      </c>
      <c r="G5981" s="16" t="s">
        <v>2606</v>
      </c>
      <c r="H5981" s="16" t="s">
        <v>155</v>
      </c>
      <c r="I5981" s="31">
        <v>-219050547</v>
      </c>
      <c r="J5981" s="31"/>
      <c r="K5981" s="32">
        <f>IFERROR((J5981/I5981),0)</f>
        <v>0</v>
      </c>
      <c r="L5981" s="31"/>
      <c r="M5981" s="31"/>
      <c r="N5981" s="34"/>
      <c r="O5981" s="28"/>
      <c r="P5981" s="28"/>
      <c r="Q5981" s="28"/>
      <c r="R5981" s="28"/>
      <c r="S5981" s="25"/>
    </row>
    <row r="5982" spans="2:19" s="16" customFormat="1" outlineLevel="1" x14ac:dyDescent="0.25">
      <c r="B5982" s="47" t="s">
        <v>7436</v>
      </c>
      <c r="C5982" s="47" t="str">
        <f>C5981</f>
        <v>ASIGNACIÓN PARA LA INVERSIÓN LOCAL SEGÚN NBI Y CUARTA, QUINTA, Y SEXTA CATEGORÍA</v>
      </c>
      <c r="D5982" s="47"/>
      <c r="E5982" s="47" t="str">
        <f>E5981</f>
        <v>15762</v>
      </c>
      <c r="F5982" s="47"/>
      <c r="G5982" s="47" t="str">
        <f>G5981</f>
        <v xml:space="preserve">SORA                                              </v>
      </c>
      <c r="H5982" s="47" t="s">
        <v>10655</v>
      </c>
      <c r="I5982" s="51">
        <f>SUBTOTAL(9,I5976:I5981)</f>
        <v>1731095711</v>
      </c>
      <c r="J5982" s="51">
        <f>SUBTOTAL(9,J5976:J5981)</f>
        <v>1467527770.45</v>
      </c>
      <c r="K5982" s="49">
        <f>J5982/I5982</f>
        <v>0.8477450213323301</v>
      </c>
      <c r="L5982" s="51">
        <f>SUBTOTAL(9,L5976:L5981)</f>
        <v>723669295.67999995</v>
      </c>
      <c r="M5982" s="51">
        <f>SUBTOTAL(9,M5976:M5981)</f>
        <v>612634246.45000005</v>
      </c>
      <c r="N5982" s="50">
        <f>IFERROR((M5982/L5982),"N.A")</f>
        <v>0.84656658795276762</v>
      </c>
      <c r="O5982" s="28"/>
      <c r="P5982" s="28"/>
      <c r="Q5982" s="28"/>
      <c r="R5982" s="28"/>
      <c r="S5982" s="25"/>
    </row>
    <row r="5983" spans="2:19" s="16" customFormat="1" outlineLevel="2" x14ac:dyDescent="0.25">
      <c r="B5983" s="16" t="s">
        <v>2607</v>
      </c>
      <c r="C5983" s="16" t="s">
        <v>328</v>
      </c>
      <c r="D5983" s="16" t="s">
        <v>131</v>
      </c>
      <c r="E5983" s="16" t="s">
        <v>2608</v>
      </c>
      <c r="G5983" s="16" t="s">
        <v>2609</v>
      </c>
      <c r="H5983" s="16" t="s">
        <v>152</v>
      </c>
      <c r="I5983" s="35">
        <v>788924007</v>
      </c>
      <c r="J5983" s="35">
        <v>441287978.1400001</v>
      </c>
      <c r="K5983" s="36">
        <f>IFERROR((J5983/I5983),0)</f>
        <v>0.55935422705421622</v>
      </c>
      <c r="L5983" s="35">
        <v>521267889.02999997</v>
      </c>
      <c r="M5983" s="35">
        <v>441287978.1400001</v>
      </c>
      <c r="N5983" s="40">
        <f>M5983/L5983</f>
        <v>0.84656658778880423</v>
      </c>
      <c r="O5983" s="28"/>
      <c r="P5983" s="28"/>
      <c r="Q5983" s="28"/>
      <c r="R5983" s="28"/>
      <c r="S5983" s="25"/>
    </row>
    <row r="5984" spans="2:19" s="16" customFormat="1" outlineLevel="2" x14ac:dyDescent="0.25">
      <c r="B5984" s="16" t="s">
        <v>2607</v>
      </c>
      <c r="C5984" s="16" t="s">
        <v>328</v>
      </c>
      <c r="D5984" s="16" t="s">
        <v>131</v>
      </c>
      <c r="E5984" s="16" t="s">
        <v>2608</v>
      </c>
      <c r="G5984" s="16" t="s">
        <v>2609</v>
      </c>
      <c r="H5984" s="16" t="s">
        <v>19</v>
      </c>
      <c r="I5984" s="31">
        <v>1574147614</v>
      </c>
      <c r="J5984" s="31">
        <v>1574147614</v>
      </c>
      <c r="K5984" s="32">
        <f>IFERROR((J5984/I5984),0)</f>
        <v>1</v>
      </c>
      <c r="L5984" s="31"/>
      <c r="M5984" s="31"/>
      <c r="N5984" s="34"/>
      <c r="O5984" s="28"/>
      <c r="P5984" s="28"/>
      <c r="Q5984" s="28"/>
      <c r="R5984" s="28"/>
      <c r="S5984" s="25"/>
    </row>
    <row r="5985" spans="2:19" s="16" customFormat="1" outlineLevel="2" x14ac:dyDescent="0.25">
      <c r="B5985" s="16" t="s">
        <v>2607</v>
      </c>
      <c r="C5985" s="16" t="s">
        <v>328</v>
      </c>
      <c r="D5985" s="16" t="s">
        <v>131</v>
      </c>
      <c r="E5985" s="16" t="s">
        <v>2608</v>
      </c>
      <c r="G5985" s="16" t="s">
        <v>2609</v>
      </c>
      <c r="H5985" s="16" t="s">
        <v>154</v>
      </c>
      <c r="I5985" s="31">
        <v>4879</v>
      </c>
      <c r="J5985" s="31">
        <v>4879</v>
      </c>
      <c r="K5985" s="32">
        <f>IFERROR((J5985/I5985),0)</f>
        <v>1</v>
      </c>
      <c r="L5985" s="31"/>
      <c r="M5985" s="31"/>
      <c r="N5985" s="34"/>
      <c r="O5985" s="28"/>
      <c r="P5985" s="28"/>
      <c r="Q5985" s="28"/>
      <c r="R5985" s="28"/>
      <c r="S5985" s="25"/>
    </row>
    <row r="5986" spans="2:19" s="16" customFormat="1" outlineLevel="2" x14ac:dyDescent="0.25">
      <c r="B5986" s="16" t="s">
        <v>2607</v>
      </c>
      <c r="C5986" s="16" t="s">
        <v>328</v>
      </c>
      <c r="D5986" s="16" t="s">
        <v>131</v>
      </c>
      <c r="E5986" s="16" t="s">
        <v>2608</v>
      </c>
      <c r="G5986" s="16" t="s">
        <v>2609</v>
      </c>
      <c r="H5986" s="16" t="s">
        <v>331</v>
      </c>
      <c r="I5986" s="31">
        <v>19740603</v>
      </c>
      <c r="J5986" s="31">
        <v>19740603</v>
      </c>
      <c r="K5986" s="32">
        <f>IFERROR((J5986/I5986),0)</f>
        <v>1</v>
      </c>
      <c r="L5986" s="31"/>
      <c r="M5986" s="31"/>
      <c r="N5986" s="34"/>
      <c r="O5986" s="28"/>
      <c r="P5986" s="28"/>
      <c r="Q5986" s="28"/>
      <c r="R5986" s="28"/>
      <c r="S5986" s="25"/>
    </row>
    <row r="5987" spans="2:19" s="16" customFormat="1" outlineLevel="2" x14ac:dyDescent="0.25">
      <c r="B5987" s="16" t="s">
        <v>2607</v>
      </c>
      <c r="C5987" s="16" t="s">
        <v>328</v>
      </c>
      <c r="D5987" s="16" t="s">
        <v>131</v>
      </c>
      <c r="E5987" s="16" t="s">
        <v>2608</v>
      </c>
      <c r="G5987" s="16" t="s">
        <v>2609</v>
      </c>
      <c r="H5987" s="16" t="s">
        <v>231</v>
      </c>
      <c r="I5987" s="31">
        <v>120019094</v>
      </c>
      <c r="J5987" s="31">
        <v>120019094</v>
      </c>
      <c r="K5987" s="32">
        <f>IFERROR((J5987/I5987),0)</f>
        <v>1</v>
      </c>
      <c r="L5987" s="31"/>
      <c r="M5987" s="31"/>
      <c r="N5987" s="39"/>
      <c r="O5987" s="28"/>
      <c r="P5987" s="28"/>
      <c r="Q5987" s="28"/>
      <c r="R5987" s="28"/>
      <c r="S5987" s="25"/>
    </row>
    <row r="5988" spans="2:19" s="16" customFormat="1" outlineLevel="2" x14ac:dyDescent="0.25">
      <c r="B5988" s="16" t="s">
        <v>2607</v>
      </c>
      <c r="C5988" s="16" t="s">
        <v>328</v>
      </c>
      <c r="D5988" s="16" t="s">
        <v>131</v>
      </c>
      <c r="E5988" s="16" t="s">
        <v>2608</v>
      </c>
      <c r="G5988" s="16" t="s">
        <v>2609</v>
      </c>
      <c r="H5988" s="16" t="s">
        <v>155</v>
      </c>
      <c r="I5988" s="31">
        <v>-157784801</v>
      </c>
      <c r="J5988" s="31"/>
      <c r="K5988" s="32">
        <f>IFERROR((J5988/I5988),0)</f>
        <v>0</v>
      </c>
      <c r="L5988" s="31"/>
      <c r="M5988" s="31"/>
      <c r="N5988" s="34"/>
      <c r="O5988" s="28"/>
      <c r="P5988" s="28"/>
      <c r="Q5988" s="28"/>
      <c r="R5988" s="28"/>
      <c r="S5988" s="25"/>
    </row>
    <row r="5989" spans="2:19" s="16" customFormat="1" outlineLevel="1" x14ac:dyDescent="0.25">
      <c r="B5989" s="47" t="s">
        <v>7437</v>
      </c>
      <c r="C5989" s="47" t="str">
        <f>C5988</f>
        <v>ASIGNACIÓN PARA LA INVERSIÓN LOCAL SEGÚN NBI Y CUARTA, QUINTA, Y SEXTA CATEGORÍA</v>
      </c>
      <c r="D5989" s="47"/>
      <c r="E5989" s="47" t="str">
        <f>E5988</f>
        <v>15761</v>
      </c>
      <c r="F5989" s="47"/>
      <c r="G5989" s="47" t="str">
        <f>G5988</f>
        <v xml:space="preserve">SOMONDOCO                                         </v>
      </c>
      <c r="H5989" s="47" t="s">
        <v>10655</v>
      </c>
      <c r="I5989" s="51">
        <f>SUBTOTAL(9,I5983:I5988)</f>
        <v>2345051396</v>
      </c>
      <c r="J5989" s="51">
        <f>SUBTOTAL(9,J5983:J5988)</f>
        <v>2155200168.1400003</v>
      </c>
      <c r="K5989" s="49">
        <f>J5989/I5989</f>
        <v>0.91904176250301695</v>
      </c>
      <c r="L5989" s="51">
        <f>SUBTOTAL(9,L5983:L5988)</f>
        <v>521267889.02999997</v>
      </c>
      <c r="M5989" s="51">
        <f>SUBTOTAL(9,M5983:M5988)</f>
        <v>441287978.1400001</v>
      </c>
      <c r="N5989" s="50">
        <f>IFERROR((M5989/L5989),"N.A")</f>
        <v>0.84656658778880423</v>
      </c>
      <c r="O5989" s="28"/>
      <c r="P5989" s="28"/>
      <c r="Q5989" s="28"/>
      <c r="R5989" s="28"/>
      <c r="S5989" s="25"/>
    </row>
    <row r="5990" spans="2:19" s="16" customFormat="1" outlineLevel="2" x14ac:dyDescent="0.25">
      <c r="B5990" s="16" t="s">
        <v>2610</v>
      </c>
      <c r="C5990" s="16" t="s">
        <v>328</v>
      </c>
      <c r="D5990" s="16" t="s">
        <v>131</v>
      </c>
      <c r="E5990" s="16" t="s">
        <v>2611</v>
      </c>
      <c r="G5990" s="16" t="s">
        <v>2612</v>
      </c>
      <c r="H5990" s="16" t="s">
        <v>152</v>
      </c>
      <c r="I5990" s="35">
        <v>1194295849</v>
      </c>
      <c r="J5990" s="35">
        <v>668034431.46999979</v>
      </c>
      <c r="K5990" s="36">
        <f>IFERROR((J5990/I5990),0)</f>
        <v>0.55935422703625237</v>
      </c>
      <c r="L5990" s="35">
        <v>789110320.80000007</v>
      </c>
      <c r="M5990" s="35">
        <v>668034431.46999979</v>
      </c>
      <c r="N5990" s="40">
        <f>M5990/L5990</f>
        <v>0.84656658753714753</v>
      </c>
      <c r="O5990" s="28"/>
      <c r="P5990" s="28"/>
      <c r="Q5990" s="28"/>
      <c r="R5990" s="28"/>
      <c r="S5990" s="25"/>
    </row>
    <row r="5991" spans="2:19" s="16" customFormat="1" outlineLevel="2" x14ac:dyDescent="0.25">
      <c r="B5991" s="16" t="s">
        <v>2610</v>
      </c>
      <c r="C5991" s="16" t="s">
        <v>328</v>
      </c>
      <c r="D5991" s="16" t="s">
        <v>131</v>
      </c>
      <c r="E5991" s="16" t="s">
        <v>2611</v>
      </c>
      <c r="G5991" s="16" t="s">
        <v>2612</v>
      </c>
      <c r="H5991" s="16" t="s">
        <v>19</v>
      </c>
      <c r="I5991" s="31">
        <v>556172585</v>
      </c>
      <c r="J5991" s="31">
        <v>556172585</v>
      </c>
      <c r="K5991" s="32">
        <f>IFERROR((J5991/I5991),0)</f>
        <v>1</v>
      </c>
      <c r="L5991" s="31"/>
      <c r="M5991" s="31"/>
      <c r="N5991" s="34"/>
      <c r="O5991" s="28"/>
      <c r="P5991" s="28"/>
      <c r="Q5991" s="28"/>
      <c r="R5991" s="28"/>
      <c r="S5991" s="25"/>
    </row>
    <row r="5992" spans="2:19" s="16" customFormat="1" outlineLevel="2" x14ac:dyDescent="0.25">
      <c r="B5992" s="16" t="s">
        <v>2610</v>
      </c>
      <c r="C5992" s="16" t="s">
        <v>328</v>
      </c>
      <c r="D5992" s="16" t="s">
        <v>131</v>
      </c>
      <c r="E5992" s="16" t="s">
        <v>2611</v>
      </c>
      <c r="G5992" s="16" t="s">
        <v>2612</v>
      </c>
      <c r="H5992" s="16" t="s">
        <v>154</v>
      </c>
      <c r="I5992" s="31">
        <v>7387</v>
      </c>
      <c r="J5992" s="31">
        <v>7387</v>
      </c>
      <c r="K5992" s="32">
        <f>IFERROR((J5992/I5992),0)</f>
        <v>1</v>
      </c>
      <c r="L5992" s="31"/>
      <c r="M5992" s="31"/>
      <c r="N5992" s="34"/>
      <c r="O5992" s="28"/>
      <c r="P5992" s="28"/>
      <c r="Q5992" s="28"/>
      <c r="R5992" s="28"/>
      <c r="S5992" s="25"/>
    </row>
    <row r="5993" spans="2:19" s="16" customFormat="1" outlineLevel="2" x14ac:dyDescent="0.25">
      <c r="B5993" s="16" t="s">
        <v>2610</v>
      </c>
      <c r="C5993" s="16" t="s">
        <v>328</v>
      </c>
      <c r="D5993" s="16" t="s">
        <v>131</v>
      </c>
      <c r="E5993" s="16" t="s">
        <v>2611</v>
      </c>
      <c r="G5993" s="16" t="s">
        <v>2612</v>
      </c>
      <c r="H5993" s="16" t="s">
        <v>331</v>
      </c>
      <c r="I5993" s="31">
        <v>29883893</v>
      </c>
      <c r="J5993" s="31">
        <v>29883893</v>
      </c>
      <c r="K5993" s="32">
        <f>IFERROR((J5993/I5993),0)</f>
        <v>1</v>
      </c>
      <c r="L5993" s="31"/>
      <c r="M5993" s="31"/>
      <c r="N5993" s="34"/>
      <c r="O5993" s="28"/>
      <c r="P5993" s="28"/>
      <c r="Q5993" s="28"/>
      <c r="R5993" s="28"/>
      <c r="S5993" s="25"/>
    </row>
    <row r="5994" spans="2:19" s="16" customFormat="1" outlineLevel="2" x14ac:dyDescent="0.25">
      <c r="B5994" s="16" t="s">
        <v>2610</v>
      </c>
      <c r="C5994" s="16" t="s">
        <v>328</v>
      </c>
      <c r="D5994" s="16" t="s">
        <v>131</v>
      </c>
      <c r="E5994" s="16" t="s">
        <v>2611</v>
      </c>
      <c r="G5994" s="16" t="s">
        <v>2612</v>
      </c>
      <c r="H5994" s="16" t="s">
        <v>231</v>
      </c>
      <c r="I5994" s="31">
        <v>181688356</v>
      </c>
      <c r="J5994" s="31">
        <v>181688356</v>
      </c>
      <c r="K5994" s="32">
        <f>IFERROR((J5994/I5994),0)</f>
        <v>1</v>
      </c>
      <c r="L5994" s="31"/>
      <c r="M5994" s="31"/>
      <c r="N5994" s="39"/>
      <c r="O5994" s="28"/>
      <c r="P5994" s="28"/>
      <c r="Q5994" s="28"/>
      <c r="R5994" s="28"/>
      <c r="S5994" s="25"/>
    </row>
    <row r="5995" spans="2:19" s="16" customFormat="1" outlineLevel="2" x14ac:dyDescent="0.25">
      <c r="B5995" s="16" t="s">
        <v>2610</v>
      </c>
      <c r="C5995" s="16" t="s">
        <v>328</v>
      </c>
      <c r="D5995" s="16" t="s">
        <v>131</v>
      </c>
      <c r="E5995" s="16" t="s">
        <v>2611</v>
      </c>
      <c r="G5995" s="16" t="s">
        <v>2612</v>
      </c>
      <c r="H5995" s="16" t="s">
        <v>155</v>
      </c>
      <c r="I5995" s="31">
        <v>-238859170</v>
      </c>
      <c r="J5995" s="31"/>
      <c r="K5995" s="32">
        <f>IFERROR((J5995/I5995),0)</f>
        <v>0</v>
      </c>
      <c r="L5995" s="31"/>
      <c r="M5995" s="31"/>
      <c r="N5995" s="34"/>
      <c r="O5995" s="28"/>
      <c r="P5995" s="28"/>
      <c r="Q5995" s="28"/>
      <c r="R5995" s="28"/>
      <c r="S5995" s="25"/>
    </row>
    <row r="5996" spans="2:19" s="16" customFormat="1" outlineLevel="1" x14ac:dyDescent="0.25">
      <c r="B5996" s="47" t="s">
        <v>7438</v>
      </c>
      <c r="C5996" s="47" t="str">
        <f>C5995</f>
        <v>ASIGNACIÓN PARA LA INVERSIÓN LOCAL SEGÚN NBI Y CUARTA, QUINTA, Y SEXTA CATEGORÍA</v>
      </c>
      <c r="D5996" s="47"/>
      <c r="E5996" s="47" t="str">
        <f>E5995</f>
        <v>15757</v>
      </c>
      <c r="F5996" s="47"/>
      <c r="G5996" s="47" t="str">
        <f>G5995</f>
        <v xml:space="preserve">SOCHA                                             </v>
      </c>
      <c r="H5996" s="47" t="s">
        <v>10655</v>
      </c>
      <c r="I5996" s="51">
        <f>SUBTOTAL(9,I5990:I5995)</f>
        <v>1723188900</v>
      </c>
      <c r="J5996" s="51">
        <f>SUBTOTAL(9,J5990:J5995)</f>
        <v>1435786652.4699998</v>
      </c>
      <c r="K5996" s="49">
        <f>J5996/I5996</f>
        <v>0.83321489157108652</v>
      </c>
      <c r="L5996" s="51">
        <f>SUBTOTAL(9,L5990:L5995)</f>
        <v>789110320.80000007</v>
      </c>
      <c r="M5996" s="51">
        <f>SUBTOTAL(9,M5990:M5995)</f>
        <v>668034431.46999979</v>
      </c>
      <c r="N5996" s="50">
        <f>IFERROR((M5996/L5996),"N.A")</f>
        <v>0.84656658753714753</v>
      </c>
      <c r="O5996" s="28"/>
      <c r="P5996" s="28"/>
      <c r="Q5996" s="28"/>
      <c r="R5996" s="28"/>
      <c r="S5996" s="25"/>
    </row>
    <row r="5997" spans="2:19" s="16" customFormat="1" outlineLevel="2" x14ac:dyDescent="0.25">
      <c r="B5997" s="16" t="s">
        <v>2613</v>
      </c>
      <c r="C5997" s="16" t="s">
        <v>328</v>
      </c>
      <c r="D5997" s="16" t="s">
        <v>131</v>
      </c>
      <c r="E5997" s="16" t="s">
        <v>2614</v>
      </c>
      <c r="G5997" s="16" t="s">
        <v>2615</v>
      </c>
      <c r="H5997" s="16" t="s">
        <v>152</v>
      </c>
      <c r="I5997" s="35">
        <v>2230211252</v>
      </c>
      <c r="J5997" s="35">
        <v>1247478091</v>
      </c>
      <c r="K5997" s="36">
        <f>IFERROR((J5997/I5997),0)</f>
        <v>0.55935422704073057</v>
      </c>
      <c r="L5997" s="35">
        <v>1473573501.2399998</v>
      </c>
      <c r="M5997" s="35">
        <v>1247478091</v>
      </c>
      <c r="N5997" s="40">
        <f>M5997/L5997</f>
        <v>0.84656658792402117</v>
      </c>
      <c r="O5997" s="28"/>
      <c r="P5997" s="28"/>
      <c r="Q5997" s="28"/>
      <c r="R5997" s="28"/>
      <c r="S5997" s="25"/>
    </row>
    <row r="5998" spans="2:19" s="16" customFormat="1" outlineLevel="2" x14ac:dyDescent="0.25">
      <c r="B5998" s="16" t="s">
        <v>2613</v>
      </c>
      <c r="C5998" s="16" t="s">
        <v>328</v>
      </c>
      <c r="D5998" s="16" t="s">
        <v>131</v>
      </c>
      <c r="E5998" s="16" t="s">
        <v>2614</v>
      </c>
      <c r="G5998" s="16" t="s">
        <v>2615</v>
      </c>
      <c r="H5998" s="16" t="s">
        <v>19</v>
      </c>
      <c r="I5998" s="31">
        <v>1303753786</v>
      </c>
      <c r="J5998" s="31">
        <v>1303753786</v>
      </c>
      <c r="K5998" s="32">
        <f>IFERROR((J5998/I5998),0)</f>
        <v>1</v>
      </c>
      <c r="L5998" s="31"/>
      <c r="M5998" s="31"/>
      <c r="N5998" s="34"/>
      <c r="O5998" s="28"/>
      <c r="P5998" s="28"/>
      <c r="Q5998" s="28"/>
      <c r="R5998" s="28"/>
      <c r="S5998" s="25"/>
    </row>
    <row r="5999" spans="2:19" s="16" customFormat="1" outlineLevel="2" x14ac:dyDescent="0.25">
      <c r="B5999" s="16" t="s">
        <v>2613</v>
      </c>
      <c r="C5999" s="16" t="s">
        <v>328</v>
      </c>
      <c r="D5999" s="16" t="s">
        <v>131</v>
      </c>
      <c r="E5999" s="16" t="s">
        <v>2614</v>
      </c>
      <c r="G5999" s="16" t="s">
        <v>2615</v>
      </c>
      <c r="H5999" s="16" t="s">
        <v>154</v>
      </c>
      <c r="I5999" s="31">
        <v>13794</v>
      </c>
      <c r="J5999" s="31">
        <v>13794</v>
      </c>
      <c r="K5999" s="32">
        <f>IFERROR((J5999/I5999),0)</f>
        <v>1</v>
      </c>
      <c r="L5999" s="31"/>
      <c r="M5999" s="31"/>
      <c r="N5999" s="34"/>
      <c r="O5999" s="28"/>
      <c r="P5999" s="28"/>
      <c r="Q5999" s="28"/>
      <c r="R5999" s="28"/>
      <c r="S5999" s="25"/>
    </row>
    <row r="6000" spans="2:19" s="16" customFormat="1" outlineLevel="2" x14ac:dyDescent="0.25">
      <c r="B6000" s="16" t="s">
        <v>2613</v>
      </c>
      <c r="C6000" s="16" t="s">
        <v>328</v>
      </c>
      <c r="D6000" s="16" t="s">
        <v>131</v>
      </c>
      <c r="E6000" s="16" t="s">
        <v>2614</v>
      </c>
      <c r="G6000" s="16" t="s">
        <v>2615</v>
      </c>
      <c r="H6000" s="16" t="s">
        <v>331</v>
      </c>
      <c r="I6000" s="31">
        <v>55804761</v>
      </c>
      <c r="J6000" s="31">
        <v>55804761</v>
      </c>
      <c r="K6000" s="32">
        <f>IFERROR((J6000/I6000),0)</f>
        <v>1</v>
      </c>
      <c r="L6000" s="31"/>
      <c r="M6000" s="31"/>
      <c r="N6000" s="34"/>
      <c r="O6000" s="28"/>
      <c r="P6000" s="28"/>
      <c r="Q6000" s="28"/>
      <c r="R6000" s="28"/>
      <c r="S6000" s="25"/>
    </row>
    <row r="6001" spans="2:19" s="16" customFormat="1" outlineLevel="2" x14ac:dyDescent="0.25">
      <c r="B6001" s="16" t="s">
        <v>2613</v>
      </c>
      <c r="C6001" s="16" t="s">
        <v>328</v>
      </c>
      <c r="D6001" s="16" t="s">
        <v>131</v>
      </c>
      <c r="E6001" s="16" t="s">
        <v>2614</v>
      </c>
      <c r="G6001" s="16" t="s">
        <v>2615</v>
      </c>
      <c r="H6001" s="16" t="s">
        <v>231</v>
      </c>
      <c r="I6001" s="31">
        <v>339282277</v>
      </c>
      <c r="J6001" s="31">
        <v>339282277</v>
      </c>
      <c r="K6001" s="32">
        <f>IFERROR((J6001/I6001),0)</f>
        <v>1</v>
      </c>
      <c r="L6001" s="31"/>
      <c r="M6001" s="31"/>
      <c r="N6001" s="39"/>
      <c r="O6001" s="28"/>
      <c r="P6001" s="28"/>
      <c r="Q6001" s="28"/>
      <c r="R6001" s="28"/>
      <c r="S6001" s="25"/>
    </row>
    <row r="6002" spans="2:19" s="16" customFormat="1" outlineLevel="2" x14ac:dyDescent="0.25">
      <c r="B6002" s="16" t="s">
        <v>2613</v>
      </c>
      <c r="C6002" s="16" t="s">
        <v>328</v>
      </c>
      <c r="D6002" s="16" t="s">
        <v>131</v>
      </c>
      <c r="E6002" s="16" t="s">
        <v>2614</v>
      </c>
      <c r="G6002" s="16" t="s">
        <v>2615</v>
      </c>
      <c r="H6002" s="16" t="s">
        <v>155</v>
      </c>
      <c r="I6002" s="31">
        <v>-446042250</v>
      </c>
      <c r="J6002" s="31"/>
      <c r="K6002" s="32">
        <f>IFERROR((J6002/I6002),0)</f>
        <v>0</v>
      </c>
      <c r="L6002" s="31"/>
      <c r="M6002" s="31"/>
      <c r="N6002" s="34"/>
      <c r="O6002" s="28"/>
      <c r="P6002" s="28"/>
      <c r="Q6002" s="28"/>
      <c r="R6002" s="28"/>
      <c r="S6002" s="25"/>
    </row>
    <row r="6003" spans="2:19" s="16" customFormat="1" outlineLevel="1" x14ac:dyDescent="0.25">
      <c r="B6003" s="47" t="s">
        <v>7439</v>
      </c>
      <c r="C6003" s="47" t="str">
        <f>C6002</f>
        <v>ASIGNACIÓN PARA LA INVERSIÓN LOCAL SEGÚN NBI Y CUARTA, QUINTA, Y SEXTA CATEGORÍA</v>
      </c>
      <c r="D6003" s="47"/>
      <c r="E6003" s="47" t="str">
        <f>E6002</f>
        <v>15755</v>
      </c>
      <c r="F6003" s="47"/>
      <c r="G6003" s="47" t="str">
        <f>G6002</f>
        <v xml:space="preserve">SOCOTÁ                                            </v>
      </c>
      <c r="H6003" s="47" t="s">
        <v>10655</v>
      </c>
      <c r="I6003" s="51">
        <f>SUBTOTAL(9,I5997:I6002)</f>
        <v>3483023620</v>
      </c>
      <c r="J6003" s="51">
        <f>SUBTOTAL(9,J5997:J6002)</f>
        <v>2946332709</v>
      </c>
      <c r="K6003" s="49">
        <f>J6003/I6003</f>
        <v>0.84591235387602681</v>
      </c>
      <c r="L6003" s="51">
        <f>SUBTOTAL(9,L5997:L6002)</f>
        <v>1473573501.2399998</v>
      </c>
      <c r="M6003" s="51">
        <f>SUBTOTAL(9,M5997:M6002)</f>
        <v>1247478091</v>
      </c>
      <c r="N6003" s="50">
        <f>IFERROR((M6003/L6003),"N.A")</f>
        <v>0.84656658792402117</v>
      </c>
      <c r="O6003" s="28"/>
      <c r="P6003" s="28"/>
      <c r="Q6003" s="28"/>
      <c r="R6003" s="28"/>
      <c r="S6003" s="25"/>
    </row>
    <row r="6004" spans="2:19" s="16" customFormat="1" outlineLevel="2" x14ac:dyDescent="0.25">
      <c r="B6004" s="16" t="s">
        <v>2616</v>
      </c>
      <c r="C6004" s="16" t="s">
        <v>328</v>
      </c>
      <c r="D6004" s="16" t="s">
        <v>131</v>
      </c>
      <c r="E6004" s="16" t="s">
        <v>2617</v>
      </c>
      <c r="G6004" s="16" t="s">
        <v>2618</v>
      </c>
      <c r="H6004" s="16" t="s">
        <v>152</v>
      </c>
      <c r="I6004" s="35">
        <v>1126032667</v>
      </c>
      <c r="J6004" s="35">
        <v>629851132.07000005</v>
      </c>
      <c r="K6004" s="36">
        <f>IFERROR((J6004/I6004),0)</f>
        <v>0.5593542270386016</v>
      </c>
      <c r="L6004" s="35">
        <v>744006604.15999997</v>
      </c>
      <c r="M6004" s="35">
        <v>629851132.07000005</v>
      </c>
      <c r="N6004" s="40">
        <f>M6004/L6004</f>
        <v>0.84656658764624271</v>
      </c>
      <c r="O6004" s="28"/>
      <c r="P6004" s="28"/>
      <c r="Q6004" s="28"/>
      <c r="R6004" s="28"/>
      <c r="S6004" s="25"/>
    </row>
    <row r="6005" spans="2:19" s="16" customFormat="1" outlineLevel="2" x14ac:dyDescent="0.25">
      <c r="B6005" s="16" t="s">
        <v>2616</v>
      </c>
      <c r="C6005" s="16" t="s">
        <v>328</v>
      </c>
      <c r="D6005" s="16" t="s">
        <v>131</v>
      </c>
      <c r="E6005" s="16" t="s">
        <v>2617</v>
      </c>
      <c r="G6005" s="16" t="s">
        <v>2618</v>
      </c>
      <c r="H6005" s="16" t="s">
        <v>19</v>
      </c>
      <c r="I6005" s="31">
        <v>696452131</v>
      </c>
      <c r="J6005" s="31">
        <v>696452131</v>
      </c>
      <c r="K6005" s="32">
        <f>IFERROR((J6005/I6005),0)</f>
        <v>1</v>
      </c>
      <c r="L6005" s="31"/>
      <c r="M6005" s="31"/>
      <c r="N6005" s="34"/>
      <c r="O6005" s="28"/>
      <c r="P6005" s="28"/>
      <c r="Q6005" s="28"/>
      <c r="R6005" s="28"/>
      <c r="S6005" s="25"/>
    </row>
    <row r="6006" spans="2:19" s="16" customFormat="1" outlineLevel="2" x14ac:dyDescent="0.25">
      <c r="B6006" s="16" t="s">
        <v>2616</v>
      </c>
      <c r="C6006" s="16" t="s">
        <v>328</v>
      </c>
      <c r="D6006" s="16" t="s">
        <v>131</v>
      </c>
      <c r="E6006" s="16" t="s">
        <v>2617</v>
      </c>
      <c r="G6006" s="16" t="s">
        <v>2618</v>
      </c>
      <c r="H6006" s="16" t="s">
        <v>154</v>
      </c>
      <c r="I6006" s="31">
        <v>6964</v>
      </c>
      <c r="J6006" s="31">
        <v>6964</v>
      </c>
      <c r="K6006" s="32">
        <f>IFERROR((J6006/I6006),0)</f>
        <v>1</v>
      </c>
      <c r="L6006" s="31"/>
      <c r="M6006" s="31"/>
      <c r="N6006" s="34"/>
      <c r="O6006" s="28"/>
      <c r="P6006" s="28"/>
      <c r="Q6006" s="28"/>
      <c r="R6006" s="28"/>
      <c r="S6006" s="25"/>
    </row>
    <row r="6007" spans="2:19" s="16" customFormat="1" outlineLevel="2" x14ac:dyDescent="0.25">
      <c r="B6007" s="16" t="s">
        <v>2616</v>
      </c>
      <c r="C6007" s="16" t="s">
        <v>328</v>
      </c>
      <c r="D6007" s="16" t="s">
        <v>131</v>
      </c>
      <c r="E6007" s="16" t="s">
        <v>2617</v>
      </c>
      <c r="G6007" s="16" t="s">
        <v>2618</v>
      </c>
      <c r="H6007" s="16" t="s">
        <v>331</v>
      </c>
      <c r="I6007" s="31">
        <v>28175799</v>
      </c>
      <c r="J6007" s="31">
        <v>28175799</v>
      </c>
      <c r="K6007" s="32">
        <f>IFERROR((J6007/I6007),0)</f>
        <v>1</v>
      </c>
      <c r="L6007" s="31"/>
      <c r="M6007" s="31"/>
      <c r="N6007" s="34"/>
      <c r="O6007" s="28"/>
      <c r="P6007" s="28"/>
      <c r="Q6007" s="28"/>
      <c r="R6007" s="28"/>
      <c r="S6007" s="25"/>
    </row>
    <row r="6008" spans="2:19" s="16" customFormat="1" outlineLevel="2" x14ac:dyDescent="0.25">
      <c r="B6008" s="16" t="s">
        <v>2616</v>
      </c>
      <c r="C6008" s="16" t="s">
        <v>328</v>
      </c>
      <c r="D6008" s="16" t="s">
        <v>131</v>
      </c>
      <c r="E6008" s="16" t="s">
        <v>2617</v>
      </c>
      <c r="G6008" s="16" t="s">
        <v>2618</v>
      </c>
      <c r="H6008" s="16" t="s">
        <v>231</v>
      </c>
      <c r="I6008" s="31">
        <v>171303471</v>
      </c>
      <c r="J6008" s="31">
        <v>171303471</v>
      </c>
      <c r="K6008" s="32">
        <f>IFERROR((J6008/I6008),0)</f>
        <v>1</v>
      </c>
      <c r="L6008" s="31"/>
      <c r="M6008" s="31"/>
      <c r="N6008" s="39"/>
      <c r="O6008" s="28"/>
      <c r="P6008" s="28"/>
      <c r="Q6008" s="28"/>
      <c r="R6008" s="28"/>
      <c r="S6008" s="25"/>
    </row>
    <row r="6009" spans="2:19" s="16" customFormat="1" outlineLevel="2" x14ac:dyDescent="0.25">
      <c r="B6009" s="16" t="s">
        <v>2616</v>
      </c>
      <c r="C6009" s="16" t="s">
        <v>328</v>
      </c>
      <c r="D6009" s="16" t="s">
        <v>131</v>
      </c>
      <c r="E6009" s="16" t="s">
        <v>2617</v>
      </c>
      <c r="G6009" s="16" t="s">
        <v>2618</v>
      </c>
      <c r="H6009" s="16" t="s">
        <v>155</v>
      </c>
      <c r="I6009" s="31">
        <v>-225206533</v>
      </c>
      <c r="J6009" s="31"/>
      <c r="K6009" s="32">
        <f>IFERROR((J6009/I6009),0)</f>
        <v>0</v>
      </c>
      <c r="L6009" s="31"/>
      <c r="M6009" s="31"/>
      <c r="N6009" s="34"/>
      <c r="O6009" s="28"/>
      <c r="P6009" s="28"/>
      <c r="Q6009" s="28"/>
      <c r="R6009" s="28"/>
      <c r="S6009" s="25"/>
    </row>
    <row r="6010" spans="2:19" s="16" customFormat="1" outlineLevel="1" x14ac:dyDescent="0.25">
      <c r="B6010" s="47" t="s">
        <v>7440</v>
      </c>
      <c r="C6010" s="47" t="str">
        <f>C6009</f>
        <v>ASIGNACIÓN PARA LA INVERSIÓN LOCAL SEGÚN NBI Y CUARTA, QUINTA, Y SEXTA CATEGORÍA</v>
      </c>
      <c r="D6010" s="47"/>
      <c r="E6010" s="47" t="str">
        <f>E6009</f>
        <v>15753</v>
      </c>
      <c r="F6010" s="47"/>
      <c r="G6010" s="47" t="str">
        <f>G6009</f>
        <v xml:space="preserve">SOATÁ                                             </v>
      </c>
      <c r="H6010" s="47" t="s">
        <v>10655</v>
      </c>
      <c r="I6010" s="51">
        <f>SUBTOTAL(9,I6004:I6009)</f>
        <v>1796764499</v>
      </c>
      <c r="J6010" s="51">
        <f>SUBTOTAL(9,J6004:J6009)</f>
        <v>1525789497.0700002</v>
      </c>
      <c r="K6010" s="49">
        <f>J6010/I6010</f>
        <v>0.84918724625246511</v>
      </c>
      <c r="L6010" s="51">
        <f>SUBTOTAL(9,L6004:L6009)</f>
        <v>744006604.15999997</v>
      </c>
      <c r="M6010" s="51">
        <f>SUBTOTAL(9,M6004:M6009)</f>
        <v>629851132.07000005</v>
      </c>
      <c r="N6010" s="50">
        <f>IFERROR((M6010/L6010),"N.A")</f>
        <v>0.84656658764624271</v>
      </c>
      <c r="O6010" s="28"/>
      <c r="P6010" s="28"/>
      <c r="Q6010" s="28"/>
      <c r="R6010" s="28"/>
      <c r="S6010" s="25"/>
    </row>
    <row r="6011" spans="2:19" s="16" customFormat="1" outlineLevel="2" x14ac:dyDescent="0.25">
      <c r="B6011" s="16" t="s">
        <v>2619</v>
      </c>
      <c r="C6011" s="16" t="s">
        <v>328</v>
      </c>
      <c r="D6011" s="16" t="s">
        <v>131</v>
      </c>
      <c r="E6011" s="16" t="s">
        <v>2620</v>
      </c>
      <c r="G6011" s="16" t="s">
        <v>2621</v>
      </c>
      <c r="H6011" s="16" t="s">
        <v>152</v>
      </c>
      <c r="I6011" s="35">
        <v>1789829348</v>
      </c>
      <c r="J6011" s="35">
        <v>1001148611.48</v>
      </c>
      <c r="K6011" s="36">
        <f>IFERROR((J6011/I6011),0)</f>
        <v>0.55935422703773885</v>
      </c>
      <c r="L6011" s="35">
        <v>1182598777.1199999</v>
      </c>
      <c r="M6011" s="35">
        <v>1001148611.48</v>
      </c>
      <c r="N6011" s="40">
        <f>M6011/L6011</f>
        <v>0.84656658779752159</v>
      </c>
      <c r="O6011" s="28"/>
      <c r="P6011" s="28"/>
      <c r="Q6011" s="28"/>
      <c r="R6011" s="28"/>
      <c r="S6011" s="25"/>
    </row>
    <row r="6012" spans="2:19" s="16" customFormat="1" outlineLevel="2" x14ac:dyDescent="0.25">
      <c r="B6012" s="16" t="s">
        <v>2619</v>
      </c>
      <c r="C6012" s="16" t="s">
        <v>328</v>
      </c>
      <c r="D6012" s="16" t="s">
        <v>131</v>
      </c>
      <c r="E6012" s="16" t="s">
        <v>2620</v>
      </c>
      <c r="G6012" s="16" t="s">
        <v>2621</v>
      </c>
      <c r="H6012" s="16" t="s">
        <v>19</v>
      </c>
      <c r="I6012" s="31">
        <v>1739309657</v>
      </c>
      <c r="J6012" s="31">
        <v>1739309657</v>
      </c>
      <c r="K6012" s="32">
        <f>IFERROR((J6012/I6012),0)</f>
        <v>1</v>
      </c>
      <c r="L6012" s="31"/>
      <c r="M6012" s="31"/>
      <c r="N6012" s="34"/>
      <c r="O6012" s="28"/>
      <c r="P6012" s="28"/>
      <c r="Q6012" s="28"/>
      <c r="R6012" s="28"/>
      <c r="S6012" s="25"/>
    </row>
    <row r="6013" spans="2:19" s="16" customFormat="1" outlineLevel="2" x14ac:dyDescent="0.25">
      <c r="B6013" s="16" t="s">
        <v>2619</v>
      </c>
      <c r="C6013" s="16" t="s">
        <v>328</v>
      </c>
      <c r="D6013" s="16" t="s">
        <v>131</v>
      </c>
      <c r="E6013" s="16" t="s">
        <v>2620</v>
      </c>
      <c r="G6013" s="16" t="s">
        <v>2621</v>
      </c>
      <c r="H6013" s="16" t="s">
        <v>154</v>
      </c>
      <c r="I6013" s="31">
        <v>11070</v>
      </c>
      <c r="J6013" s="31">
        <v>11070</v>
      </c>
      <c r="K6013" s="32">
        <f>IFERROR((J6013/I6013),0)</f>
        <v>1</v>
      </c>
      <c r="L6013" s="31"/>
      <c r="M6013" s="31"/>
      <c r="N6013" s="34"/>
      <c r="O6013" s="28"/>
      <c r="P6013" s="28"/>
      <c r="Q6013" s="28"/>
      <c r="R6013" s="28"/>
      <c r="S6013" s="25"/>
    </row>
    <row r="6014" spans="2:19" s="16" customFormat="1" outlineLevel="2" x14ac:dyDescent="0.25">
      <c r="B6014" s="16" t="s">
        <v>2619</v>
      </c>
      <c r="C6014" s="16" t="s">
        <v>328</v>
      </c>
      <c r="D6014" s="16" t="s">
        <v>131</v>
      </c>
      <c r="E6014" s="16" t="s">
        <v>2620</v>
      </c>
      <c r="G6014" s="16" t="s">
        <v>2621</v>
      </c>
      <c r="H6014" s="16" t="s">
        <v>331</v>
      </c>
      <c r="I6014" s="31">
        <v>44785443</v>
      </c>
      <c r="J6014" s="31">
        <v>44785443</v>
      </c>
      <c r="K6014" s="32">
        <f>IFERROR((J6014/I6014),0)</f>
        <v>1</v>
      </c>
      <c r="L6014" s="31"/>
      <c r="M6014" s="31"/>
      <c r="N6014" s="34"/>
      <c r="O6014" s="28"/>
      <c r="P6014" s="28"/>
      <c r="Q6014" s="28"/>
      <c r="R6014" s="28"/>
      <c r="S6014" s="25"/>
    </row>
    <row r="6015" spans="2:19" s="16" customFormat="1" outlineLevel="2" x14ac:dyDescent="0.25">
      <c r="B6015" s="16" t="s">
        <v>2619</v>
      </c>
      <c r="C6015" s="16" t="s">
        <v>328</v>
      </c>
      <c r="D6015" s="16" t="s">
        <v>131</v>
      </c>
      <c r="E6015" s="16" t="s">
        <v>2620</v>
      </c>
      <c r="G6015" s="16" t="s">
        <v>2621</v>
      </c>
      <c r="H6015" s="16" t="s">
        <v>231</v>
      </c>
      <c r="I6015" s="31">
        <v>272286931</v>
      </c>
      <c r="J6015" s="31">
        <v>272286931</v>
      </c>
      <c r="K6015" s="32">
        <f>IFERROR((J6015/I6015),0)</f>
        <v>1</v>
      </c>
      <c r="L6015" s="31"/>
      <c r="M6015" s="31"/>
      <c r="N6015" s="39"/>
      <c r="O6015" s="28"/>
      <c r="P6015" s="28"/>
      <c r="Q6015" s="28"/>
      <c r="R6015" s="28"/>
      <c r="S6015" s="25"/>
    </row>
    <row r="6016" spans="2:19" s="16" customFormat="1" outlineLevel="2" x14ac:dyDescent="0.25">
      <c r="B6016" s="16" t="s">
        <v>2619</v>
      </c>
      <c r="C6016" s="16" t="s">
        <v>328</v>
      </c>
      <c r="D6016" s="16" t="s">
        <v>131</v>
      </c>
      <c r="E6016" s="16" t="s">
        <v>2620</v>
      </c>
      <c r="G6016" s="16" t="s">
        <v>2621</v>
      </c>
      <c r="H6016" s="16" t="s">
        <v>155</v>
      </c>
      <c r="I6016" s="31">
        <v>-357965870</v>
      </c>
      <c r="J6016" s="31"/>
      <c r="K6016" s="32">
        <f>IFERROR((J6016/I6016),0)</f>
        <v>0</v>
      </c>
      <c r="L6016" s="31"/>
      <c r="M6016" s="31"/>
      <c r="N6016" s="34"/>
      <c r="O6016" s="28"/>
      <c r="P6016" s="28"/>
      <c r="Q6016" s="28"/>
      <c r="R6016" s="28"/>
      <c r="S6016" s="25"/>
    </row>
    <row r="6017" spans="2:19" s="16" customFormat="1" outlineLevel="1" x14ac:dyDescent="0.25">
      <c r="B6017" s="47" t="s">
        <v>7441</v>
      </c>
      <c r="C6017" s="47" t="str">
        <f>C6016</f>
        <v>ASIGNACIÓN PARA LA INVERSIÓN LOCAL SEGÚN NBI Y CUARTA, QUINTA, Y SEXTA CATEGORÍA</v>
      </c>
      <c r="D6017" s="47"/>
      <c r="E6017" s="47" t="str">
        <f>E6016</f>
        <v>15740</v>
      </c>
      <c r="F6017" s="47"/>
      <c r="G6017" s="47" t="str">
        <f>G6016</f>
        <v xml:space="preserve">SIACHOQUE                                         </v>
      </c>
      <c r="H6017" s="47" t="s">
        <v>10655</v>
      </c>
      <c r="I6017" s="51">
        <f>SUBTOTAL(9,I6011:I6016)</f>
        <v>3488256579</v>
      </c>
      <c r="J6017" s="51">
        <f>SUBTOTAL(9,J6011:J6016)</f>
        <v>3057541712.48</v>
      </c>
      <c r="K6017" s="49">
        <f>J6017/I6017</f>
        <v>0.87652431615466897</v>
      </c>
      <c r="L6017" s="51">
        <f>SUBTOTAL(9,L6011:L6016)</f>
        <v>1182598777.1199999</v>
      </c>
      <c r="M6017" s="51">
        <f>SUBTOTAL(9,M6011:M6016)</f>
        <v>1001148611.48</v>
      </c>
      <c r="N6017" s="50">
        <f>IFERROR((M6017/L6017),"N.A")</f>
        <v>0.84656658779752159</v>
      </c>
      <c r="O6017" s="28"/>
      <c r="P6017" s="28"/>
      <c r="Q6017" s="28"/>
      <c r="R6017" s="28"/>
      <c r="S6017" s="25"/>
    </row>
    <row r="6018" spans="2:19" s="16" customFormat="1" outlineLevel="2" x14ac:dyDescent="0.25">
      <c r="B6018" s="16" t="s">
        <v>2622</v>
      </c>
      <c r="C6018" s="16" t="s">
        <v>328</v>
      </c>
      <c r="D6018" s="16" t="s">
        <v>131</v>
      </c>
      <c r="E6018" s="16" t="s">
        <v>2623</v>
      </c>
      <c r="G6018" s="16" t="s">
        <v>2624</v>
      </c>
      <c r="H6018" s="16" t="s">
        <v>152</v>
      </c>
      <c r="I6018" s="35">
        <v>488206481</v>
      </c>
      <c r="J6018" s="35">
        <v>273080358.80000001</v>
      </c>
      <c r="K6018" s="36">
        <f>IFERROR((J6018/I6018),0)</f>
        <v>0.55935422700789594</v>
      </c>
      <c r="L6018" s="35">
        <v>322573986.25</v>
      </c>
      <c r="M6018" s="35">
        <v>273080358.80000001</v>
      </c>
      <c r="N6018" s="40">
        <f>M6018/L6018</f>
        <v>0.84656658763660619</v>
      </c>
      <c r="O6018" s="28"/>
      <c r="P6018" s="28"/>
      <c r="Q6018" s="28"/>
      <c r="R6018" s="28"/>
      <c r="S6018" s="25"/>
    </row>
    <row r="6019" spans="2:19" s="16" customFormat="1" outlineLevel="2" x14ac:dyDescent="0.25">
      <c r="B6019" s="16" t="s">
        <v>2622</v>
      </c>
      <c r="C6019" s="16" t="s">
        <v>328</v>
      </c>
      <c r="D6019" s="16" t="s">
        <v>131</v>
      </c>
      <c r="E6019" s="16" t="s">
        <v>2623</v>
      </c>
      <c r="G6019" s="16" t="s">
        <v>2624</v>
      </c>
      <c r="H6019" s="16" t="s">
        <v>19</v>
      </c>
      <c r="I6019" s="31">
        <v>371492106</v>
      </c>
      <c r="J6019" s="31">
        <v>371492106</v>
      </c>
      <c r="K6019" s="32">
        <f>IFERROR((J6019/I6019),0)</f>
        <v>1</v>
      </c>
      <c r="L6019" s="31"/>
      <c r="M6019" s="31"/>
      <c r="N6019" s="34"/>
      <c r="O6019" s="28"/>
      <c r="P6019" s="28"/>
      <c r="Q6019" s="28"/>
      <c r="R6019" s="28"/>
      <c r="S6019" s="25"/>
    </row>
    <row r="6020" spans="2:19" s="16" customFormat="1" outlineLevel="2" x14ac:dyDescent="0.25">
      <c r="B6020" s="16" t="s">
        <v>2622</v>
      </c>
      <c r="C6020" s="16" t="s">
        <v>328</v>
      </c>
      <c r="D6020" s="16" t="s">
        <v>131</v>
      </c>
      <c r="E6020" s="16" t="s">
        <v>2623</v>
      </c>
      <c r="G6020" s="16" t="s">
        <v>2624</v>
      </c>
      <c r="H6020" s="16" t="s">
        <v>154</v>
      </c>
      <c r="I6020" s="31">
        <v>3019</v>
      </c>
      <c r="J6020" s="31">
        <v>3019</v>
      </c>
      <c r="K6020" s="32">
        <f>IFERROR((J6020/I6020),0)</f>
        <v>1</v>
      </c>
      <c r="L6020" s="31"/>
      <c r="M6020" s="31"/>
      <c r="N6020" s="34"/>
      <c r="O6020" s="28"/>
      <c r="P6020" s="28"/>
      <c r="Q6020" s="28"/>
      <c r="R6020" s="28"/>
      <c r="S6020" s="25"/>
    </row>
    <row r="6021" spans="2:19" s="16" customFormat="1" outlineLevel="2" x14ac:dyDescent="0.25">
      <c r="B6021" s="16" t="s">
        <v>2622</v>
      </c>
      <c r="C6021" s="16" t="s">
        <v>328</v>
      </c>
      <c r="D6021" s="16" t="s">
        <v>131</v>
      </c>
      <c r="E6021" s="16" t="s">
        <v>2623</v>
      </c>
      <c r="G6021" s="16" t="s">
        <v>2624</v>
      </c>
      <c r="H6021" s="16" t="s">
        <v>331</v>
      </c>
      <c r="I6021" s="31">
        <v>12215993</v>
      </c>
      <c r="J6021" s="31">
        <v>12215993</v>
      </c>
      <c r="K6021" s="32">
        <f>IFERROR((J6021/I6021),0)</f>
        <v>1</v>
      </c>
      <c r="L6021" s="31"/>
      <c r="M6021" s="31"/>
      <c r="N6021" s="34"/>
      <c r="O6021" s="28"/>
      <c r="P6021" s="28"/>
      <c r="Q6021" s="28"/>
      <c r="R6021" s="28"/>
      <c r="S6021" s="25"/>
    </row>
    <row r="6022" spans="2:19" s="16" customFormat="1" outlineLevel="2" x14ac:dyDescent="0.25">
      <c r="B6022" s="16" t="s">
        <v>2622</v>
      </c>
      <c r="C6022" s="16" t="s">
        <v>328</v>
      </c>
      <c r="D6022" s="16" t="s">
        <v>131</v>
      </c>
      <c r="E6022" s="16" t="s">
        <v>2623</v>
      </c>
      <c r="G6022" s="16" t="s">
        <v>2624</v>
      </c>
      <c r="H6022" s="16" t="s">
        <v>231</v>
      </c>
      <c r="I6022" s="31">
        <v>74270904</v>
      </c>
      <c r="J6022" s="31">
        <v>74270904</v>
      </c>
      <c r="K6022" s="32">
        <f>IFERROR((J6022/I6022),0)</f>
        <v>1</v>
      </c>
      <c r="L6022" s="31"/>
      <c r="M6022" s="31"/>
      <c r="N6022" s="39"/>
      <c r="O6022" s="28"/>
      <c r="P6022" s="28"/>
      <c r="Q6022" s="28"/>
      <c r="R6022" s="28"/>
      <c r="S6022" s="25"/>
    </row>
    <row r="6023" spans="2:19" s="16" customFormat="1" outlineLevel="2" x14ac:dyDescent="0.25">
      <c r="B6023" s="16" t="s">
        <v>2622</v>
      </c>
      <c r="C6023" s="16" t="s">
        <v>328</v>
      </c>
      <c r="D6023" s="16" t="s">
        <v>131</v>
      </c>
      <c r="E6023" s="16" t="s">
        <v>2623</v>
      </c>
      <c r="G6023" s="16" t="s">
        <v>2624</v>
      </c>
      <c r="H6023" s="16" t="s">
        <v>155</v>
      </c>
      <c r="I6023" s="31">
        <v>-97641296</v>
      </c>
      <c r="J6023" s="31"/>
      <c r="K6023" s="32">
        <f>IFERROR((J6023/I6023),0)</f>
        <v>0</v>
      </c>
      <c r="L6023" s="31"/>
      <c r="M6023" s="31"/>
      <c r="N6023" s="34"/>
      <c r="O6023" s="28"/>
      <c r="P6023" s="28"/>
      <c r="Q6023" s="28"/>
      <c r="R6023" s="28"/>
      <c r="S6023" s="25"/>
    </row>
    <row r="6024" spans="2:19" s="16" customFormat="1" outlineLevel="1" x14ac:dyDescent="0.25">
      <c r="B6024" s="47" t="s">
        <v>7442</v>
      </c>
      <c r="C6024" s="47" t="str">
        <f>C6023</f>
        <v>ASIGNACIÓN PARA LA INVERSIÓN LOCAL SEGÚN NBI Y CUARTA, QUINTA, Y SEXTA CATEGORÍA</v>
      </c>
      <c r="D6024" s="47"/>
      <c r="E6024" s="47" t="str">
        <f>E6023</f>
        <v>15723</v>
      </c>
      <c r="F6024" s="47"/>
      <c r="G6024" s="47" t="str">
        <f>G6023</f>
        <v xml:space="preserve">SATIVASUR                                         </v>
      </c>
      <c r="H6024" s="47" t="s">
        <v>10655</v>
      </c>
      <c r="I6024" s="51">
        <f>SUBTOTAL(9,I6018:I6023)</f>
        <v>848547207</v>
      </c>
      <c r="J6024" s="51">
        <f>SUBTOTAL(9,J6018:J6023)</f>
        <v>731062380.79999995</v>
      </c>
      <c r="K6024" s="49">
        <f>J6024/I6024</f>
        <v>0.86154591608949804</v>
      </c>
      <c r="L6024" s="51">
        <f>SUBTOTAL(9,L6018:L6023)</f>
        <v>322573986.25</v>
      </c>
      <c r="M6024" s="51">
        <f>SUBTOTAL(9,M6018:M6023)</f>
        <v>273080358.80000001</v>
      </c>
      <c r="N6024" s="50">
        <f>IFERROR((M6024/L6024),"N.A")</f>
        <v>0.84656658763660619</v>
      </c>
      <c r="O6024" s="28"/>
      <c r="P6024" s="28"/>
      <c r="Q6024" s="28"/>
      <c r="R6024" s="28"/>
      <c r="S6024" s="25"/>
    </row>
    <row r="6025" spans="2:19" s="16" customFormat="1" outlineLevel="2" x14ac:dyDescent="0.25">
      <c r="B6025" s="16" t="s">
        <v>2625</v>
      </c>
      <c r="C6025" s="16" t="s">
        <v>328</v>
      </c>
      <c r="D6025" s="16" t="s">
        <v>131</v>
      </c>
      <c r="E6025" s="16" t="s">
        <v>2626</v>
      </c>
      <c r="G6025" s="16" t="s">
        <v>2627</v>
      </c>
      <c r="H6025" s="16" t="s">
        <v>152</v>
      </c>
      <c r="I6025" s="35">
        <v>1185461869</v>
      </c>
      <c r="J6025" s="35">
        <v>663093107.43000007</v>
      </c>
      <c r="K6025" s="36">
        <f>IFERROR((J6025/I6025),0)</f>
        <v>0.55935422704852944</v>
      </c>
      <c r="L6025" s="35">
        <v>783273420.99000001</v>
      </c>
      <c r="M6025" s="35">
        <v>663093107.43000007</v>
      </c>
      <c r="N6025" s="40">
        <f>M6025/L6025</f>
        <v>0.84656658793796313</v>
      </c>
      <c r="O6025" s="28"/>
      <c r="P6025" s="28"/>
      <c r="Q6025" s="28"/>
      <c r="R6025" s="28"/>
      <c r="S6025" s="25"/>
    </row>
    <row r="6026" spans="2:19" s="16" customFormat="1" outlineLevel="2" x14ac:dyDescent="0.25">
      <c r="B6026" s="16" t="s">
        <v>2625</v>
      </c>
      <c r="C6026" s="16" t="s">
        <v>328</v>
      </c>
      <c r="D6026" s="16" t="s">
        <v>131</v>
      </c>
      <c r="E6026" s="16" t="s">
        <v>2626</v>
      </c>
      <c r="G6026" s="16" t="s">
        <v>2627</v>
      </c>
      <c r="H6026" s="16" t="s">
        <v>19</v>
      </c>
      <c r="I6026" s="31">
        <v>335887829</v>
      </c>
      <c r="J6026" s="31">
        <v>335887829</v>
      </c>
      <c r="K6026" s="32">
        <f>IFERROR((J6026/I6026),0)</f>
        <v>1</v>
      </c>
      <c r="L6026" s="31"/>
      <c r="M6026" s="31"/>
      <c r="N6026" s="34"/>
      <c r="O6026" s="28"/>
      <c r="P6026" s="28"/>
      <c r="Q6026" s="28"/>
      <c r="R6026" s="28"/>
      <c r="S6026" s="25"/>
    </row>
    <row r="6027" spans="2:19" s="16" customFormat="1" outlineLevel="2" x14ac:dyDescent="0.25">
      <c r="B6027" s="16" t="s">
        <v>2625</v>
      </c>
      <c r="C6027" s="16" t="s">
        <v>328</v>
      </c>
      <c r="D6027" s="16" t="s">
        <v>131</v>
      </c>
      <c r="E6027" s="16" t="s">
        <v>2626</v>
      </c>
      <c r="G6027" s="16" t="s">
        <v>2627</v>
      </c>
      <c r="H6027" s="16" t="s">
        <v>154</v>
      </c>
      <c r="I6027" s="31">
        <v>7332</v>
      </c>
      <c r="J6027" s="31">
        <v>7332</v>
      </c>
      <c r="K6027" s="32">
        <f>IFERROR((J6027/I6027),0)</f>
        <v>1</v>
      </c>
      <c r="L6027" s="31"/>
      <c r="M6027" s="31"/>
      <c r="N6027" s="34"/>
      <c r="O6027" s="28"/>
      <c r="P6027" s="28"/>
      <c r="Q6027" s="28"/>
      <c r="R6027" s="28"/>
      <c r="S6027" s="25"/>
    </row>
    <row r="6028" spans="2:19" s="16" customFormat="1" outlineLevel="2" x14ac:dyDescent="0.25">
      <c r="B6028" s="16" t="s">
        <v>2625</v>
      </c>
      <c r="C6028" s="16" t="s">
        <v>328</v>
      </c>
      <c r="D6028" s="16" t="s">
        <v>131</v>
      </c>
      <c r="E6028" s="16" t="s">
        <v>2626</v>
      </c>
      <c r="G6028" s="16" t="s">
        <v>2627</v>
      </c>
      <c r="H6028" s="16" t="s">
        <v>331</v>
      </c>
      <c r="I6028" s="31">
        <v>29662848</v>
      </c>
      <c r="J6028" s="31">
        <v>29662848</v>
      </c>
      <c r="K6028" s="32">
        <f>IFERROR((J6028/I6028),0)</f>
        <v>1</v>
      </c>
      <c r="L6028" s="31"/>
      <c r="M6028" s="31"/>
      <c r="N6028" s="34"/>
      <c r="O6028" s="28"/>
      <c r="P6028" s="28"/>
      <c r="Q6028" s="28"/>
      <c r="R6028" s="28"/>
      <c r="S6028" s="25"/>
    </row>
    <row r="6029" spans="2:19" s="16" customFormat="1" outlineLevel="2" x14ac:dyDescent="0.25">
      <c r="B6029" s="16" t="s">
        <v>2625</v>
      </c>
      <c r="C6029" s="16" t="s">
        <v>328</v>
      </c>
      <c r="D6029" s="16" t="s">
        <v>131</v>
      </c>
      <c r="E6029" s="16" t="s">
        <v>2626</v>
      </c>
      <c r="G6029" s="16" t="s">
        <v>2627</v>
      </c>
      <c r="H6029" s="16" t="s">
        <v>231</v>
      </c>
      <c r="I6029" s="31">
        <v>180344441</v>
      </c>
      <c r="J6029" s="31">
        <v>180344441</v>
      </c>
      <c r="K6029" s="32">
        <f>IFERROR((J6029/I6029),0)</f>
        <v>1</v>
      </c>
      <c r="L6029" s="31"/>
      <c r="M6029" s="31"/>
      <c r="N6029" s="39"/>
      <c r="O6029" s="28"/>
      <c r="P6029" s="28"/>
      <c r="Q6029" s="28"/>
      <c r="R6029" s="28"/>
      <c r="S6029" s="25"/>
    </row>
    <row r="6030" spans="2:19" s="16" customFormat="1" outlineLevel="2" x14ac:dyDescent="0.25">
      <c r="B6030" s="16" t="s">
        <v>2625</v>
      </c>
      <c r="C6030" s="16" t="s">
        <v>328</v>
      </c>
      <c r="D6030" s="16" t="s">
        <v>131</v>
      </c>
      <c r="E6030" s="16" t="s">
        <v>2626</v>
      </c>
      <c r="G6030" s="16" t="s">
        <v>2627</v>
      </c>
      <c r="H6030" s="16" t="s">
        <v>155</v>
      </c>
      <c r="I6030" s="31">
        <v>-237092374</v>
      </c>
      <c r="J6030" s="31"/>
      <c r="K6030" s="32">
        <f>IFERROR((J6030/I6030),0)</f>
        <v>0</v>
      </c>
      <c r="L6030" s="31"/>
      <c r="M6030" s="31"/>
      <c r="N6030" s="34"/>
      <c r="O6030" s="28"/>
      <c r="P6030" s="28"/>
      <c r="Q6030" s="28"/>
      <c r="R6030" s="28"/>
      <c r="S6030" s="25"/>
    </row>
    <row r="6031" spans="2:19" s="16" customFormat="1" outlineLevel="1" x14ac:dyDescent="0.25">
      <c r="B6031" s="47" t="s">
        <v>7443</v>
      </c>
      <c r="C6031" s="47" t="str">
        <f>C6030</f>
        <v>ASIGNACIÓN PARA LA INVERSIÓN LOCAL SEGÚN NBI Y CUARTA, QUINTA, Y SEXTA CATEGORÍA</v>
      </c>
      <c r="D6031" s="47"/>
      <c r="E6031" s="47" t="str">
        <f>E6030</f>
        <v>15720</v>
      </c>
      <c r="F6031" s="47"/>
      <c r="G6031" s="47" t="str">
        <f>G6030</f>
        <v xml:space="preserve">SATIVANORTE                                       </v>
      </c>
      <c r="H6031" s="47" t="s">
        <v>10655</v>
      </c>
      <c r="I6031" s="51">
        <f>SUBTOTAL(9,I6025:I6030)</f>
        <v>1494271945</v>
      </c>
      <c r="J6031" s="51">
        <f>SUBTOTAL(9,J6025:J6030)</f>
        <v>1208995557.4300001</v>
      </c>
      <c r="K6031" s="49">
        <f>J6031/I6031</f>
        <v>0.80908670036631125</v>
      </c>
      <c r="L6031" s="51">
        <f>SUBTOTAL(9,L6025:L6030)</f>
        <v>783273420.99000001</v>
      </c>
      <c r="M6031" s="51">
        <f>SUBTOTAL(9,M6025:M6030)</f>
        <v>663093107.43000007</v>
      </c>
      <c r="N6031" s="50">
        <f>IFERROR((M6031/L6031),"N.A")</f>
        <v>0.84656658793796313</v>
      </c>
      <c r="O6031" s="28"/>
      <c r="P6031" s="28"/>
      <c r="Q6031" s="28"/>
      <c r="R6031" s="28"/>
      <c r="S6031" s="25"/>
    </row>
    <row r="6032" spans="2:19" s="16" customFormat="1" outlineLevel="2" x14ac:dyDescent="0.25">
      <c r="B6032" s="16" t="s">
        <v>2628</v>
      </c>
      <c r="C6032" s="16" t="s">
        <v>328</v>
      </c>
      <c r="D6032" s="16" t="s">
        <v>131</v>
      </c>
      <c r="E6032" s="16" t="s">
        <v>2629</v>
      </c>
      <c r="G6032" s="16" t="s">
        <v>2630</v>
      </c>
      <c r="H6032" s="16" t="s">
        <v>152</v>
      </c>
      <c r="I6032" s="35">
        <v>883970397</v>
      </c>
      <c r="J6032" s="35">
        <v>494452578.14999998</v>
      </c>
      <c r="K6032" s="36">
        <f>IFERROR((J6032/I6032),0)</f>
        <v>0.55935422705111237</v>
      </c>
      <c r="L6032" s="35">
        <v>584068146.69999993</v>
      </c>
      <c r="M6032" s="35">
        <v>494452578.14999998</v>
      </c>
      <c r="N6032" s="40">
        <f>M6032/L6032</f>
        <v>0.84656658806625529</v>
      </c>
      <c r="O6032" s="28"/>
      <c r="P6032" s="28"/>
      <c r="Q6032" s="28"/>
      <c r="R6032" s="28"/>
      <c r="S6032" s="25"/>
    </row>
    <row r="6033" spans="2:19" s="16" customFormat="1" outlineLevel="2" x14ac:dyDescent="0.25">
      <c r="B6033" s="16" t="s">
        <v>2628</v>
      </c>
      <c r="C6033" s="16" t="s">
        <v>328</v>
      </c>
      <c r="D6033" s="16" t="s">
        <v>131</v>
      </c>
      <c r="E6033" s="16" t="s">
        <v>2629</v>
      </c>
      <c r="G6033" s="16" t="s">
        <v>2630</v>
      </c>
      <c r="H6033" s="16" t="s">
        <v>19</v>
      </c>
      <c r="I6033" s="31">
        <v>459184760</v>
      </c>
      <c r="J6033" s="31">
        <v>459184760</v>
      </c>
      <c r="K6033" s="32">
        <f>IFERROR((J6033/I6033),0)</f>
        <v>1</v>
      </c>
      <c r="L6033" s="31"/>
      <c r="M6033" s="31"/>
      <c r="N6033" s="34"/>
      <c r="O6033" s="28"/>
      <c r="P6033" s="28"/>
      <c r="Q6033" s="28"/>
      <c r="R6033" s="28"/>
      <c r="S6033" s="25"/>
    </row>
    <row r="6034" spans="2:19" s="16" customFormat="1" outlineLevel="2" x14ac:dyDescent="0.25">
      <c r="B6034" s="16" t="s">
        <v>2628</v>
      </c>
      <c r="C6034" s="16" t="s">
        <v>328</v>
      </c>
      <c r="D6034" s="16" t="s">
        <v>131</v>
      </c>
      <c r="E6034" s="16" t="s">
        <v>2629</v>
      </c>
      <c r="G6034" s="16" t="s">
        <v>2630</v>
      </c>
      <c r="H6034" s="16" t="s">
        <v>154</v>
      </c>
      <c r="I6034" s="31">
        <v>5467</v>
      </c>
      <c r="J6034" s="31">
        <v>5467</v>
      </c>
      <c r="K6034" s="32">
        <f>IFERROR((J6034/I6034),0)</f>
        <v>1</v>
      </c>
      <c r="L6034" s="31"/>
      <c r="M6034" s="31"/>
      <c r="N6034" s="34"/>
      <c r="O6034" s="28"/>
      <c r="P6034" s="28"/>
      <c r="Q6034" s="28"/>
      <c r="R6034" s="28"/>
      <c r="S6034" s="25"/>
    </row>
    <row r="6035" spans="2:19" s="16" customFormat="1" outlineLevel="2" x14ac:dyDescent="0.25">
      <c r="B6035" s="16" t="s">
        <v>2628</v>
      </c>
      <c r="C6035" s="16" t="s">
        <v>328</v>
      </c>
      <c r="D6035" s="16" t="s">
        <v>131</v>
      </c>
      <c r="E6035" s="16" t="s">
        <v>2629</v>
      </c>
      <c r="G6035" s="16" t="s">
        <v>2630</v>
      </c>
      <c r="H6035" s="16" t="s">
        <v>331</v>
      </c>
      <c r="I6035" s="31">
        <v>22118872</v>
      </c>
      <c r="J6035" s="31">
        <v>22118872</v>
      </c>
      <c r="K6035" s="32">
        <f>IFERROR((J6035/I6035),0)</f>
        <v>1</v>
      </c>
      <c r="L6035" s="31"/>
      <c r="M6035" s="31"/>
      <c r="N6035" s="34"/>
      <c r="O6035" s="28"/>
      <c r="P6035" s="28"/>
      <c r="Q6035" s="28"/>
      <c r="R6035" s="28"/>
      <c r="S6035" s="25"/>
    </row>
    <row r="6036" spans="2:19" s="16" customFormat="1" outlineLevel="2" x14ac:dyDescent="0.25">
      <c r="B6036" s="16" t="s">
        <v>2628</v>
      </c>
      <c r="C6036" s="16" t="s">
        <v>328</v>
      </c>
      <c r="D6036" s="16" t="s">
        <v>131</v>
      </c>
      <c r="E6036" s="16" t="s">
        <v>2629</v>
      </c>
      <c r="G6036" s="16" t="s">
        <v>2630</v>
      </c>
      <c r="H6036" s="16" t="s">
        <v>231</v>
      </c>
      <c r="I6036" s="31">
        <v>134478511</v>
      </c>
      <c r="J6036" s="31">
        <v>134478511</v>
      </c>
      <c r="K6036" s="32">
        <f>IFERROR((J6036/I6036),0)</f>
        <v>1</v>
      </c>
      <c r="L6036" s="31"/>
      <c r="M6036" s="31"/>
      <c r="N6036" s="39"/>
      <c r="O6036" s="28"/>
      <c r="P6036" s="28"/>
      <c r="Q6036" s="28"/>
      <c r="R6036" s="28"/>
      <c r="S6036" s="25"/>
    </row>
    <row r="6037" spans="2:19" s="16" customFormat="1" outlineLevel="2" x14ac:dyDescent="0.25">
      <c r="B6037" s="16" t="s">
        <v>2628</v>
      </c>
      <c r="C6037" s="16" t="s">
        <v>328</v>
      </c>
      <c r="D6037" s="16" t="s">
        <v>131</v>
      </c>
      <c r="E6037" s="16" t="s">
        <v>2629</v>
      </c>
      <c r="G6037" s="16" t="s">
        <v>2630</v>
      </c>
      <c r="H6037" s="16" t="s">
        <v>155</v>
      </c>
      <c r="I6037" s="31">
        <v>-176794079</v>
      </c>
      <c r="J6037" s="31"/>
      <c r="K6037" s="32">
        <f>IFERROR((J6037/I6037),0)</f>
        <v>0</v>
      </c>
      <c r="L6037" s="31"/>
      <c r="M6037" s="31"/>
      <c r="N6037" s="34"/>
      <c r="O6037" s="28"/>
      <c r="P6037" s="28"/>
      <c r="Q6037" s="28"/>
      <c r="R6037" s="28"/>
      <c r="S6037" s="25"/>
    </row>
    <row r="6038" spans="2:19" s="16" customFormat="1" outlineLevel="1" x14ac:dyDescent="0.25">
      <c r="B6038" s="47" t="s">
        <v>7444</v>
      </c>
      <c r="C6038" s="47" t="str">
        <f>C6037</f>
        <v>ASIGNACIÓN PARA LA INVERSIÓN LOCAL SEGÚN NBI Y CUARTA, QUINTA, Y SEXTA CATEGORÍA</v>
      </c>
      <c r="D6038" s="47"/>
      <c r="E6038" s="47" t="str">
        <f>E6037</f>
        <v>15696</v>
      </c>
      <c r="F6038" s="47"/>
      <c r="G6038" s="47" t="str">
        <f>G6037</f>
        <v xml:space="preserve">SANTA SOFÍA                                       </v>
      </c>
      <c r="H6038" s="47" t="s">
        <v>10655</v>
      </c>
      <c r="I6038" s="51">
        <f>SUBTOTAL(9,I6032:I6037)</f>
        <v>1322963928</v>
      </c>
      <c r="J6038" s="51">
        <f>SUBTOTAL(9,J6032:J6037)</f>
        <v>1110240188.1500001</v>
      </c>
      <c r="K6038" s="49">
        <f>J6038/I6038</f>
        <v>0.83920669691154282</v>
      </c>
      <c r="L6038" s="51">
        <f>SUBTOTAL(9,L6032:L6037)</f>
        <v>584068146.69999993</v>
      </c>
      <c r="M6038" s="51">
        <f>SUBTOTAL(9,M6032:M6037)</f>
        <v>494452578.14999998</v>
      </c>
      <c r="N6038" s="50">
        <f>IFERROR((M6038/L6038),"N.A")</f>
        <v>0.84656658806625529</v>
      </c>
      <c r="O6038" s="28"/>
      <c r="P6038" s="28"/>
      <c r="Q6038" s="28"/>
      <c r="R6038" s="28"/>
      <c r="S6038" s="25"/>
    </row>
    <row r="6039" spans="2:19" s="16" customFormat="1" outlineLevel="2" x14ac:dyDescent="0.25">
      <c r="B6039" s="16" t="s">
        <v>2631</v>
      </c>
      <c r="C6039" s="16" t="s">
        <v>328</v>
      </c>
      <c r="D6039" s="16" t="s">
        <v>131</v>
      </c>
      <c r="E6039" s="16" t="s">
        <v>2632</v>
      </c>
      <c r="G6039" s="16" t="s">
        <v>2633</v>
      </c>
      <c r="H6039" s="16" t="s">
        <v>152</v>
      </c>
      <c r="I6039" s="35">
        <v>1178963489</v>
      </c>
      <c r="J6039" s="35">
        <v>659458211.08999991</v>
      </c>
      <c r="K6039" s="36">
        <f>IFERROR((J6039/I6039),0)</f>
        <v>0.55935422703323423</v>
      </c>
      <c r="L6039" s="35">
        <v>778979728.92000008</v>
      </c>
      <c r="M6039" s="35">
        <v>659458211.08999991</v>
      </c>
      <c r="N6039" s="40">
        <f>M6039/L6039</f>
        <v>0.84656658781646577</v>
      </c>
      <c r="O6039" s="28"/>
      <c r="P6039" s="28"/>
      <c r="Q6039" s="28"/>
      <c r="R6039" s="28"/>
      <c r="S6039" s="25"/>
    </row>
    <row r="6040" spans="2:19" s="16" customFormat="1" outlineLevel="2" x14ac:dyDescent="0.25">
      <c r="B6040" s="16" t="s">
        <v>2631</v>
      </c>
      <c r="C6040" s="16" t="s">
        <v>328</v>
      </c>
      <c r="D6040" s="16" t="s">
        <v>131</v>
      </c>
      <c r="E6040" s="16" t="s">
        <v>2632</v>
      </c>
      <c r="G6040" s="16" t="s">
        <v>2633</v>
      </c>
      <c r="H6040" s="16" t="s">
        <v>19</v>
      </c>
      <c r="I6040" s="31">
        <v>379487386</v>
      </c>
      <c r="J6040" s="31">
        <v>379487386</v>
      </c>
      <c r="K6040" s="32">
        <f>IFERROR((J6040/I6040),0)</f>
        <v>1</v>
      </c>
      <c r="L6040" s="31"/>
      <c r="M6040" s="31"/>
      <c r="N6040" s="34"/>
      <c r="O6040" s="28"/>
      <c r="P6040" s="28"/>
      <c r="Q6040" s="28"/>
      <c r="R6040" s="28"/>
      <c r="S6040" s="25"/>
    </row>
    <row r="6041" spans="2:19" s="16" customFormat="1" outlineLevel="2" x14ac:dyDescent="0.25">
      <c r="B6041" s="16" t="s">
        <v>2631</v>
      </c>
      <c r="C6041" s="16" t="s">
        <v>328</v>
      </c>
      <c r="D6041" s="16" t="s">
        <v>131</v>
      </c>
      <c r="E6041" s="16" t="s">
        <v>2632</v>
      </c>
      <c r="G6041" s="16" t="s">
        <v>2633</v>
      </c>
      <c r="H6041" s="16" t="s">
        <v>154</v>
      </c>
      <c r="I6041" s="31">
        <v>7292</v>
      </c>
      <c r="J6041" s="31">
        <v>7292</v>
      </c>
      <c r="K6041" s="32">
        <f>IFERROR((J6041/I6041),0)</f>
        <v>1</v>
      </c>
      <c r="L6041" s="31"/>
      <c r="M6041" s="31"/>
      <c r="N6041" s="34"/>
      <c r="O6041" s="28"/>
      <c r="P6041" s="28"/>
      <c r="Q6041" s="28"/>
      <c r="R6041" s="28"/>
      <c r="S6041" s="25"/>
    </row>
    <row r="6042" spans="2:19" s="16" customFormat="1" outlineLevel="2" x14ac:dyDescent="0.25">
      <c r="B6042" s="16" t="s">
        <v>2631</v>
      </c>
      <c r="C6042" s="16" t="s">
        <v>328</v>
      </c>
      <c r="D6042" s="16" t="s">
        <v>131</v>
      </c>
      <c r="E6042" s="16" t="s">
        <v>2632</v>
      </c>
      <c r="G6042" s="16" t="s">
        <v>2633</v>
      </c>
      <c r="H6042" s="16" t="s">
        <v>331</v>
      </c>
      <c r="I6042" s="31">
        <v>29500244</v>
      </c>
      <c r="J6042" s="31">
        <v>29500244</v>
      </c>
      <c r="K6042" s="32">
        <f>IFERROR((J6042/I6042),0)</f>
        <v>1</v>
      </c>
      <c r="L6042" s="31"/>
      <c r="M6042" s="31"/>
      <c r="N6042" s="34"/>
      <c r="O6042" s="28"/>
      <c r="P6042" s="28"/>
      <c r="Q6042" s="28"/>
      <c r="R6042" s="28"/>
      <c r="S6042" s="25"/>
    </row>
    <row r="6043" spans="2:19" s="16" customFormat="1" outlineLevel="2" x14ac:dyDescent="0.25">
      <c r="B6043" s="16" t="s">
        <v>2631</v>
      </c>
      <c r="C6043" s="16" t="s">
        <v>328</v>
      </c>
      <c r="D6043" s="16" t="s">
        <v>131</v>
      </c>
      <c r="E6043" s="16" t="s">
        <v>2632</v>
      </c>
      <c r="G6043" s="16" t="s">
        <v>2633</v>
      </c>
      <c r="H6043" s="16" t="s">
        <v>231</v>
      </c>
      <c r="I6043" s="31">
        <v>179355842</v>
      </c>
      <c r="J6043" s="31">
        <v>179355842</v>
      </c>
      <c r="K6043" s="32">
        <f>IFERROR((J6043/I6043),0)</f>
        <v>1</v>
      </c>
      <c r="L6043" s="31"/>
      <c r="M6043" s="31"/>
      <c r="N6043" s="39"/>
      <c r="O6043" s="28"/>
      <c r="P6043" s="28"/>
      <c r="Q6043" s="28"/>
      <c r="R6043" s="28"/>
      <c r="S6043" s="25"/>
    </row>
    <row r="6044" spans="2:19" s="16" customFormat="1" outlineLevel="2" x14ac:dyDescent="0.25">
      <c r="B6044" s="16" t="s">
        <v>2631</v>
      </c>
      <c r="C6044" s="16" t="s">
        <v>328</v>
      </c>
      <c r="D6044" s="16" t="s">
        <v>131</v>
      </c>
      <c r="E6044" s="16" t="s">
        <v>2632</v>
      </c>
      <c r="G6044" s="16" t="s">
        <v>2633</v>
      </c>
      <c r="H6044" s="16" t="s">
        <v>155</v>
      </c>
      <c r="I6044" s="31">
        <v>-235792698</v>
      </c>
      <c r="J6044" s="31"/>
      <c r="K6044" s="32">
        <f>IFERROR((J6044/I6044),0)</f>
        <v>0</v>
      </c>
      <c r="L6044" s="31"/>
      <c r="M6044" s="31"/>
      <c r="N6044" s="34"/>
      <c r="O6044" s="28"/>
      <c r="P6044" s="28"/>
      <c r="Q6044" s="28"/>
      <c r="R6044" s="28"/>
      <c r="S6044" s="25"/>
    </row>
    <row r="6045" spans="2:19" s="16" customFormat="1" outlineLevel="1" x14ac:dyDescent="0.25">
      <c r="B6045" s="47" t="s">
        <v>7445</v>
      </c>
      <c r="C6045" s="47" t="str">
        <f>C6044</f>
        <v>ASIGNACIÓN PARA LA INVERSIÓN LOCAL SEGÚN NBI Y CUARTA, QUINTA, Y SEXTA CATEGORÍA</v>
      </c>
      <c r="D6045" s="47"/>
      <c r="E6045" s="47" t="str">
        <f>E6044</f>
        <v>15693</v>
      </c>
      <c r="F6045" s="47"/>
      <c r="G6045" s="47" t="str">
        <f>G6044</f>
        <v xml:space="preserve">SANTA ROSA DE VITERBO                             </v>
      </c>
      <c r="H6045" s="47" t="s">
        <v>10655</v>
      </c>
      <c r="I6045" s="51">
        <f>SUBTOTAL(9,I6039:I6044)</f>
        <v>1531521555</v>
      </c>
      <c r="J6045" s="51">
        <f>SUBTOTAL(9,J6039:J6044)</f>
        <v>1247808975.0899999</v>
      </c>
      <c r="K6045" s="49">
        <f>J6045/I6045</f>
        <v>0.81475116756681887</v>
      </c>
      <c r="L6045" s="51">
        <f>SUBTOTAL(9,L6039:L6044)</f>
        <v>778979728.92000008</v>
      </c>
      <c r="M6045" s="51">
        <f>SUBTOTAL(9,M6039:M6044)</f>
        <v>659458211.08999991</v>
      </c>
      <c r="N6045" s="50">
        <f>IFERROR((M6045/L6045),"N.A")</f>
        <v>0.84656658781646577</v>
      </c>
      <c r="O6045" s="28"/>
      <c r="P6045" s="28"/>
      <c r="Q6045" s="28"/>
      <c r="R6045" s="28"/>
      <c r="S6045" s="25"/>
    </row>
    <row r="6046" spans="2:19" s="16" customFormat="1" outlineLevel="2" x14ac:dyDescent="0.25">
      <c r="B6046" s="16" t="s">
        <v>2634</v>
      </c>
      <c r="C6046" s="16" t="s">
        <v>328</v>
      </c>
      <c r="D6046" s="16" t="s">
        <v>131</v>
      </c>
      <c r="E6046" s="16" t="s">
        <v>2635</v>
      </c>
      <c r="G6046" s="16" t="s">
        <v>1662</v>
      </c>
      <c r="H6046" s="16" t="s">
        <v>152</v>
      </c>
      <c r="I6046" s="35">
        <v>958811877</v>
      </c>
      <c r="J6046" s="35">
        <v>536315476.34000003</v>
      </c>
      <c r="K6046" s="36">
        <f>IFERROR((J6046/I6046),0)</f>
        <v>0.55935422704406068</v>
      </c>
      <c r="L6046" s="35">
        <v>633518360.16999996</v>
      </c>
      <c r="M6046" s="35">
        <v>536315476.34000003</v>
      </c>
      <c r="N6046" s="40">
        <f>M6046/L6046</f>
        <v>0.84656658758253467</v>
      </c>
      <c r="O6046" s="28"/>
      <c r="P6046" s="28"/>
      <c r="Q6046" s="28"/>
      <c r="R6046" s="28"/>
      <c r="S6046" s="25"/>
    </row>
    <row r="6047" spans="2:19" s="16" customFormat="1" outlineLevel="2" x14ac:dyDescent="0.25">
      <c r="B6047" s="16" t="s">
        <v>2634</v>
      </c>
      <c r="C6047" s="16" t="s">
        <v>328</v>
      </c>
      <c r="D6047" s="16" t="s">
        <v>131</v>
      </c>
      <c r="E6047" s="16" t="s">
        <v>2635</v>
      </c>
      <c r="G6047" s="16" t="s">
        <v>1662</v>
      </c>
      <c r="H6047" s="16" t="s">
        <v>19</v>
      </c>
      <c r="I6047" s="31">
        <v>830341341</v>
      </c>
      <c r="J6047" s="31">
        <v>830341341</v>
      </c>
      <c r="K6047" s="32">
        <f>IFERROR((J6047/I6047),0)</f>
        <v>1</v>
      </c>
      <c r="L6047" s="31"/>
      <c r="M6047" s="31"/>
      <c r="N6047" s="34"/>
      <c r="O6047" s="28"/>
      <c r="P6047" s="28"/>
      <c r="Q6047" s="28"/>
      <c r="R6047" s="28"/>
      <c r="S6047" s="25"/>
    </row>
    <row r="6048" spans="2:19" s="16" customFormat="1" outlineLevel="2" x14ac:dyDescent="0.25">
      <c r="B6048" s="16" t="s">
        <v>2634</v>
      </c>
      <c r="C6048" s="16" t="s">
        <v>328</v>
      </c>
      <c r="D6048" s="16" t="s">
        <v>131</v>
      </c>
      <c r="E6048" s="16" t="s">
        <v>2635</v>
      </c>
      <c r="G6048" s="16" t="s">
        <v>1662</v>
      </c>
      <c r="H6048" s="16" t="s">
        <v>154</v>
      </c>
      <c r="I6048" s="31">
        <v>5930</v>
      </c>
      <c r="J6048" s="31">
        <v>5930</v>
      </c>
      <c r="K6048" s="32">
        <f>IFERROR((J6048/I6048),0)</f>
        <v>1</v>
      </c>
      <c r="L6048" s="31"/>
      <c r="M6048" s="31"/>
      <c r="N6048" s="34"/>
      <c r="O6048" s="28"/>
      <c r="P6048" s="28"/>
      <c r="Q6048" s="28"/>
      <c r="R6048" s="28"/>
      <c r="S6048" s="25"/>
    </row>
    <row r="6049" spans="2:19" s="16" customFormat="1" outlineLevel="2" x14ac:dyDescent="0.25">
      <c r="B6049" s="16" t="s">
        <v>2634</v>
      </c>
      <c r="C6049" s="16" t="s">
        <v>328</v>
      </c>
      <c r="D6049" s="16" t="s">
        <v>131</v>
      </c>
      <c r="E6049" s="16" t="s">
        <v>2635</v>
      </c>
      <c r="G6049" s="16" t="s">
        <v>1662</v>
      </c>
      <c r="H6049" s="16" t="s">
        <v>331</v>
      </c>
      <c r="I6049" s="31">
        <v>23991569</v>
      </c>
      <c r="J6049" s="31">
        <v>23991569</v>
      </c>
      <c r="K6049" s="32">
        <f>IFERROR((J6049/I6049),0)</f>
        <v>1</v>
      </c>
      <c r="L6049" s="31"/>
      <c r="M6049" s="31"/>
      <c r="N6049" s="34"/>
      <c r="O6049" s="28"/>
      <c r="P6049" s="28"/>
      <c r="Q6049" s="28"/>
      <c r="R6049" s="28"/>
      <c r="S6049" s="25"/>
    </row>
    <row r="6050" spans="2:19" s="16" customFormat="1" outlineLevel="2" x14ac:dyDescent="0.25">
      <c r="B6050" s="16" t="s">
        <v>2634</v>
      </c>
      <c r="C6050" s="16" t="s">
        <v>328</v>
      </c>
      <c r="D6050" s="16" t="s">
        <v>131</v>
      </c>
      <c r="E6050" s="16" t="s">
        <v>2635</v>
      </c>
      <c r="G6050" s="16" t="s">
        <v>1662</v>
      </c>
      <c r="H6050" s="16" t="s">
        <v>231</v>
      </c>
      <c r="I6050" s="31">
        <v>145864154</v>
      </c>
      <c r="J6050" s="31">
        <v>145864154</v>
      </c>
      <c r="K6050" s="32">
        <f>IFERROR((J6050/I6050),0)</f>
        <v>1</v>
      </c>
      <c r="L6050" s="31"/>
      <c r="M6050" s="31"/>
      <c r="N6050" s="39"/>
      <c r="O6050" s="28"/>
      <c r="P6050" s="28"/>
      <c r="Q6050" s="28"/>
      <c r="R6050" s="28"/>
      <c r="S6050" s="25"/>
    </row>
    <row r="6051" spans="2:19" s="16" customFormat="1" outlineLevel="2" x14ac:dyDescent="0.25">
      <c r="B6051" s="16" t="s">
        <v>2634</v>
      </c>
      <c r="C6051" s="16" t="s">
        <v>328</v>
      </c>
      <c r="D6051" s="16" t="s">
        <v>131</v>
      </c>
      <c r="E6051" s="16" t="s">
        <v>2635</v>
      </c>
      <c r="G6051" s="16" t="s">
        <v>1662</v>
      </c>
      <c r="H6051" s="16" t="s">
        <v>155</v>
      </c>
      <c r="I6051" s="31">
        <v>-191762375</v>
      </c>
      <c r="J6051" s="31"/>
      <c r="K6051" s="32">
        <f>IFERROR((J6051/I6051),0)</f>
        <v>0</v>
      </c>
      <c r="L6051" s="31"/>
      <c r="M6051" s="31"/>
      <c r="N6051" s="34"/>
      <c r="O6051" s="28"/>
      <c r="P6051" s="28"/>
      <c r="Q6051" s="28"/>
      <c r="R6051" s="28"/>
      <c r="S6051" s="25"/>
    </row>
    <row r="6052" spans="2:19" s="16" customFormat="1" outlineLevel="1" x14ac:dyDescent="0.25">
      <c r="B6052" s="47" t="s">
        <v>7446</v>
      </c>
      <c r="C6052" s="47" t="str">
        <f>C6051</f>
        <v>ASIGNACIÓN PARA LA INVERSIÓN LOCAL SEGÚN NBI Y CUARTA, QUINTA, Y SEXTA CATEGORÍA</v>
      </c>
      <c r="D6052" s="47"/>
      <c r="E6052" s="47" t="str">
        <f>E6051</f>
        <v>15690</v>
      </c>
      <c r="F6052" s="47"/>
      <c r="G6052" s="47" t="str">
        <f>G6051</f>
        <v xml:space="preserve">SANTA MARÍA                                       </v>
      </c>
      <c r="H6052" s="47" t="s">
        <v>10655</v>
      </c>
      <c r="I6052" s="51">
        <f>SUBTOTAL(9,I6046:I6051)</f>
        <v>1767252496</v>
      </c>
      <c r="J6052" s="51">
        <f>SUBTOTAL(9,J6046:J6051)</f>
        <v>1536518470.3400002</v>
      </c>
      <c r="K6052" s="49">
        <f>J6052/I6052</f>
        <v>0.86943912871406703</v>
      </c>
      <c r="L6052" s="51">
        <f>SUBTOTAL(9,L6046:L6051)</f>
        <v>633518360.16999996</v>
      </c>
      <c r="M6052" s="51">
        <f>SUBTOTAL(9,M6046:M6051)</f>
        <v>536315476.34000003</v>
      </c>
      <c r="N6052" s="50">
        <f>IFERROR((M6052/L6052),"N.A")</f>
        <v>0.84656658758253467</v>
      </c>
      <c r="O6052" s="28"/>
      <c r="P6052" s="28"/>
      <c r="Q6052" s="28"/>
      <c r="R6052" s="28"/>
      <c r="S6052" s="25"/>
    </row>
    <row r="6053" spans="2:19" s="16" customFormat="1" outlineLevel="2" x14ac:dyDescent="0.25">
      <c r="B6053" s="16" t="s">
        <v>2636</v>
      </c>
      <c r="C6053" s="16" t="s">
        <v>328</v>
      </c>
      <c r="D6053" s="16" t="s">
        <v>131</v>
      </c>
      <c r="E6053" s="16" t="s">
        <v>2637</v>
      </c>
      <c r="G6053" s="16" t="s">
        <v>2638</v>
      </c>
      <c r="H6053" s="16" t="s">
        <v>152</v>
      </c>
      <c r="I6053" s="35">
        <v>1615940172</v>
      </c>
      <c r="J6053" s="35">
        <v>903882965.87</v>
      </c>
      <c r="K6053" s="36">
        <f>IFERROR((J6053/I6053),0)</f>
        <v>0.55935422705117332</v>
      </c>
      <c r="L6053" s="35">
        <v>1067704512.42</v>
      </c>
      <c r="M6053" s="35">
        <v>903882965.87</v>
      </c>
      <c r="N6053" s="40">
        <f>M6053/L6053</f>
        <v>0.84656658781118088</v>
      </c>
      <c r="O6053" s="28"/>
      <c r="P6053" s="28"/>
      <c r="Q6053" s="28"/>
      <c r="R6053" s="28"/>
      <c r="S6053" s="25"/>
    </row>
    <row r="6054" spans="2:19" s="16" customFormat="1" outlineLevel="2" x14ac:dyDescent="0.25">
      <c r="B6054" s="16" t="s">
        <v>2636</v>
      </c>
      <c r="C6054" s="16" t="s">
        <v>328</v>
      </c>
      <c r="D6054" s="16" t="s">
        <v>131</v>
      </c>
      <c r="E6054" s="16" t="s">
        <v>2637</v>
      </c>
      <c r="G6054" s="16" t="s">
        <v>2638</v>
      </c>
      <c r="H6054" s="16" t="s">
        <v>19</v>
      </c>
      <c r="I6054" s="31">
        <v>822595452</v>
      </c>
      <c r="J6054" s="31">
        <v>822595452</v>
      </c>
      <c r="K6054" s="32">
        <f>IFERROR((J6054/I6054),0)</f>
        <v>1</v>
      </c>
      <c r="L6054" s="31"/>
      <c r="M6054" s="31"/>
      <c r="N6054" s="34"/>
      <c r="O6054" s="28"/>
      <c r="P6054" s="28"/>
      <c r="Q6054" s="28"/>
      <c r="R6054" s="28"/>
      <c r="S6054" s="25"/>
    </row>
    <row r="6055" spans="2:19" s="16" customFormat="1" outlineLevel="2" x14ac:dyDescent="0.25">
      <c r="B6055" s="16" t="s">
        <v>2636</v>
      </c>
      <c r="C6055" s="16" t="s">
        <v>328</v>
      </c>
      <c r="D6055" s="16" t="s">
        <v>131</v>
      </c>
      <c r="E6055" s="16" t="s">
        <v>2637</v>
      </c>
      <c r="G6055" s="16" t="s">
        <v>2638</v>
      </c>
      <c r="H6055" s="16" t="s">
        <v>154</v>
      </c>
      <c r="I6055" s="31">
        <v>9994</v>
      </c>
      <c r="J6055" s="31">
        <v>9994</v>
      </c>
      <c r="K6055" s="32">
        <f>IFERROR((J6055/I6055),0)</f>
        <v>1</v>
      </c>
      <c r="L6055" s="31"/>
      <c r="M6055" s="31"/>
      <c r="N6055" s="34"/>
      <c r="O6055" s="28"/>
      <c r="P6055" s="28"/>
      <c r="Q6055" s="28"/>
      <c r="R6055" s="28"/>
      <c r="S6055" s="25"/>
    </row>
    <row r="6056" spans="2:19" s="16" customFormat="1" outlineLevel="2" x14ac:dyDescent="0.25">
      <c r="B6056" s="16" t="s">
        <v>2636</v>
      </c>
      <c r="C6056" s="16" t="s">
        <v>328</v>
      </c>
      <c r="D6056" s="16" t="s">
        <v>131</v>
      </c>
      <c r="E6056" s="16" t="s">
        <v>2637</v>
      </c>
      <c r="G6056" s="16" t="s">
        <v>2638</v>
      </c>
      <c r="H6056" s="16" t="s">
        <v>331</v>
      </c>
      <c r="I6056" s="31">
        <v>40434356</v>
      </c>
      <c r="J6056" s="31">
        <v>40434356</v>
      </c>
      <c r="K6056" s="32">
        <f>IFERROR((J6056/I6056),0)</f>
        <v>1</v>
      </c>
      <c r="L6056" s="31"/>
      <c r="M6056" s="31"/>
      <c r="N6056" s="34"/>
      <c r="O6056" s="28"/>
      <c r="P6056" s="28"/>
      <c r="Q6056" s="28"/>
      <c r="R6056" s="28"/>
      <c r="S6056" s="25"/>
    </row>
    <row r="6057" spans="2:19" s="16" customFormat="1" outlineLevel="2" x14ac:dyDescent="0.25">
      <c r="B6057" s="16" t="s">
        <v>2636</v>
      </c>
      <c r="C6057" s="16" t="s">
        <v>328</v>
      </c>
      <c r="D6057" s="16" t="s">
        <v>131</v>
      </c>
      <c r="E6057" s="16" t="s">
        <v>2637</v>
      </c>
      <c r="G6057" s="16" t="s">
        <v>2638</v>
      </c>
      <c r="H6057" s="16" t="s">
        <v>231</v>
      </c>
      <c r="I6057" s="31">
        <v>245833152</v>
      </c>
      <c r="J6057" s="31">
        <v>245833152</v>
      </c>
      <c r="K6057" s="32">
        <f>IFERROR((J6057/I6057),0)</f>
        <v>1</v>
      </c>
      <c r="L6057" s="31"/>
      <c r="M6057" s="31"/>
      <c r="N6057" s="39"/>
      <c r="O6057" s="28"/>
      <c r="P6057" s="28"/>
      <c r="Q6057" s="28"/>
      <c r="R6057" s="28"/>
      <c r="S6057" s="25"/>
    </row>
    <row r="6058" spans="2:19" s="16" customFormat="1" outlineLevel="2" x14ac:dyDescent="0.25">
      <c r="B6058" s="16" t="s">
        <v>2636</v>
      </c>
      <c r="C6058" s="16" t="s">
        <v>328</v>
      </c>
      <c r="D6058" s="16" t="s">
        <v>131</v>
      </c>
      <c r="E6058" s="16" t="s">
        <v>2637</v>
      </c>
      <c r="G6058" s="16" t="s">
        <v>2638</v>
      </c>
      <c r="H6058" s="16" t="s">
        <v>155</v>
      </c>
      <c r="I6058" s="31">
        <v>-323188034</v>
      </c>
      <c r="J6058" s="31"/>
      <c r="K6058" s="32">
        <f>IFERROR((J6058/I6058),0)</f>
        <v>0</v>
      </c>
      <c r="L6058" s="31"/>
      <c r="M6058" s="31"/>
      <c r="N6058" s="34"/>
      <c r="O6058" s="28"/>
      <c r="P6058" s="28"/>
      <c r="Q6058" s="28"/>
      <c r="R6058" s="28"/>
      <c r="S6058" s="25"/>
    </row>
    <row r="6059" spans="2:19" s="16" customFormat="1" outlineLevel="1" x14ac:dyDescent="0.25">
      <c r="B6059" s="47" t="s">
        <v>7447</v>
      </c>
      <c r="C6059" s="47" t="str">
        <f>C6058</f>
        <v>ASIGNACIÓN PARA LA INVERSIÓN LOCAL SEGÚN NBI Y CUARTA, QUINTA, Y SEXTA CATEGORÍA</v>
      </c>
      <c r="D6059" s="47"/>
      <c r="E6059" s="47" t="str">
        <f>E6058</f>
        <v>15686</v>
      </c>
      <c r="F6059" s="47"/>
      <c r="G6059" s="47" t="str">
        <f>G6058</f>
        <v xml:space="preserve">SANTANA                                           </v>
      </c>
      <c r="H6059" s="47" t="s">
        <v>10655</v>
      </c>
      <c r="I6059" s="51">
        <f>SUBTOTAL(9,I6053:I6058)</f>
        <v>2401625092</v>
      </c>
      <c r="J6059" s="51">
        <f>SUBTOTAL(9,J6053:J6058)</f>
        <v>2012755919.8699999</v>
      </c>
      <c r="K6059" s="49">
        <f>J6059/I6059</f>
        <v>0.83808081726604478</v>
      </c>
      <c r="L6059" s="51">
        <f>SUBTOTAL(9,L6053:L6058)</f>
        <v>1067704512.42</v>
      </c>
      <c r="M6059" s="51">
        <f>SUBTOTAL(9,M6053:M6058)</f>
        <v>903882965.87</v>
      </c>
      <c r="N6059" s="50">
        <f>IFERROR((M6059/L6059),"N.A")</f>
        <v>0.84656658781118088</v>
      </c>
      <c r="O6059" s="28"/>
      <c r="P6059" s="28"/>
      <c r="Q6059" s="28"/>
      <c r="R6059" s="28"/>
      <c r="S6059" s="25"/>
    </row>
    <row r="6060" spans="2:19" s="16" customFormat="1" outlineLevel="2" x14ac:dyDescent="0.25">
      <c r="B6060" s="16" t="s">
        <v>2639</v>
      </c>
      <c r="C6060" s="16" t="s">
        <v>328</v>
      </c>
      <c r="D6060" s="16" t="s">
        <v>131</v>
      </c>
      <c r="E6060" s="16" t="s">
        <v>2640</v>
      </c>
      <c r="G6060" s="16" t="s">
        <v>2641</v>
      </c>
      <c r="H6060" s="16" t="s">
        <v>152</v>
      </c>
      <c r="I6060" s="35">
        <v>1924276696</v>
      </c>
      <c r="J6060" s="35">
        <v>1076352303.9000001</v>
      </c>
      <c r="K6060" s="36">
        <f>IFERROR((J6060/I6060),0)</f>
        <v>0.55935422703887494</v>
      </c>
      <c r="L6060" s="35">
        <v>1271432536.1200001</v>
      </c>
      <c r="M6060" s="35">
        <v>1076352303.9000001</v>
      </c>
      <c r="N6060" s="40">
        <f>M6060/L6060</f>
        <v>0.84656658794077921</v>
      </c>
      <c r="O6060" s="28"/>
      <c r="P6060" s="28"/>
      <c r="Q6060" s="28"/>
      <c r="R6060" s="28"/>
      <c r="S6060" s="25"/>
    </row>
    <row r="6061" spans="2:19" s="16" customFormat="1" outlineLevel="2" x14ac:dyDescent="0.25">
      <c r="B6061" s="16" t="s">
        <v>2639</v>
      </c>
      <c r="C6061" s="16" t="s">
        <v>328</v>
      </c>
      <c r="D6061" s="16" t="s">
        <v>131</v>
      </c>
      <c r="E6061" s="16" t="s">
        <v>2640</v>
      </c>
      <c r="G6061" s="16" t="s">
        <v>2641</v>
      </c>
      <c r="H6061" s="16" t="s">
        <v>19</v>
      </c>
      <c r="I6061" s="31">
        <v>1439934214</v>
      </c>
      <c r="J6061" s="31">
        <v>1439934214</v>
      </c>
      <c r="K6061" s="32">
        <f>IFERROR((J6061/I6061),0)</f>
        <v>1</v>
      </c>
      <c r="L6061" s="31"/>
      <c r="M6061" s="31"/>
      <c r="N6061" s="34"/>
      <c r="O6061" s="28"/>
      <c r="P6061" s="28"/>
      <c r="Q6061" s="28"/>
      <c r="R6061" s="28"/>
      <c r="S6061" s="25"/>
    </row>
    <row r="6062" spans="2:19" s="16" customFormat="1" outlineLevel="2" x14ac:dyDescent="0.25">
      <c r="B6062" s="16" t="s">
        <v>2639</v>
      </c>
      <c r="C6062" s="16" t="s">
        <v>328</v>
      </c>
      <c r="D6062" s="16" t="s">
        <v>131</v>
      </c>
      <c r="E6062" s="16" t="s">
        <v>2640</v>
      </c>
      <c r="G6062" s="16" t="s">
        <v>2641</v>
      </c>
      <c r="H6062" s="16" t="s">
        <v>154</v>
      </c>
      <c r="I6062" s="31">
        <v>11901</v>
      </c>
      <c r="J6062" s="31">
        <v>11901</v>
      </c>
      <c r="K6062" s="32">
        <f>IFERROR((J6062/I6062),0)</f>
        <v>1</v>
      </c>
      <c r="L6062" s="31"/>
      <c r="M6062" s="31"/>
      <c r="N6062" s="34"/>
      <c r="O6062" s="28"/>
      <c r="P6062" s="28"/>
      <c r="Q6062" s="28"/>
      <c r="R6062" s="28"/>
      <c r="S6062" s="25"/>
    </row>
    <row r="6063" spans="2:19" s="16" customFormat="1" outlineLevel="2" x14ac:dyDescent="0.25">
      <c r="B6063" s="16" t="s">
        <v>2639</v>
      </c>
      <c r="C6063" s="16" t="s">
        <v>328</v>
      </c>
      <c r="D6063" s="16" t="s">
        <v>131</v>
      </c>
      <c r="E6063" s="16" t="s">
        <v>2640</v>
      </c>
      <c r="G6063" s="16" t="s">
        <v>2641</v>
      </c>
      <c r="H6063" s="16" t="s">
        <v>331</v>
      </c>
      <c r="I6063" s="31">
        <v>48149610</v>
      </c>
      <c r="J6063" s="31">
        <v>48149610</v>
      </c>
      <c r="K6063" s="32">
        <f>IFERROR((J6063/I6063),0)</f>
        <v>1</v>
      </c>
      <c r="L6063" s="31"/>
      <c r="M6063" s="31"/>
      <c r="N6063" s="34"/>
      <c r="O6063" s="28"/>
      <c r="P6063" s="28"/>
      <c r="Q6063" s="28"/>
      <c r="R6063" s="28"/>
      <c r="S6063" s="25"/>
    </row>
    <row r="6064" spans="2:19" s="16" customFormat="1" outlineLevel="2" x14ac:dyDescent="0.25">
      <c r="B6064" s="16" t="s">
        <v>2639</v>
      </c>
      <c r="C6064" s="16" t="s">
        <v>328</v>
      </c>
      <c r="D6064" s="16" t="s">
        <v>131</v>
      </c>
      <c r="E6064" s="16" t="s">
        <v>2640</v>
      </c>
      <c r="G6064" s="16" t="s">
        <v>2641</v>
      </c>
      <c r="H6064" s="16" t="s">
        <v>29</v>
      </c>
      <c r="I6064" s="31">
        <v>37458</v>
      </c>
      <c r="J6064" s="31">
        <v>37458</v>
      </c>
      <c r="K6064" s="32">
        <f>IFERROR((J6064/I6064),0)</f>
        <v>1</v>
      </c>
      <c r="L6064" s="31"/>
      <c r="M6064" s="31"/>
      <c r="N6064" s="34"/>
      <c r="O6064" s="28"/>
      <c r="P6064" s="28"/>
      <c r="Q6064" s="28"/>
      <c r="R6064" s="28"/>
      <c r="S6064" s="25"/>
    </row>
    <row r="6065" spans="2:19" s="16" customFormat="1" outlineLevel="2" x14ac:dyDescent="0.25">
      <c r="B6065" s="16" t="s">
        <v>2639</v>
      </c>
      <c r="C6065" s="16" t="s">
        <v>328</v>
      </c>
      <c r="D6065" s="16" t="s">
        <v>131</v>
      </c>
      <c r="E6065" s="16" t="s">
        <v>2640</v>
      </c>
      <c r="G6065" s="16" t="s">
        <v>2641</v>
      </c>
      <c r="H6065" s="16" t="s">
        <v>231</v>
      </c>
      <c r="I6065" s="31">
        <v>292740420</v>
      </c>
      <c r="J6065" s="31">
        <v>292740420</v>
      </c>
      <c r="K6065" s="32">
        <f>IFERROR((J6065/I6065),0)</f>
        <v>1</v>
      </c>
      <c r="L6065" s="31"/>
      <c r="M6065" s="31"/>
      <c r="N6065" s="39"/>
      <c r="O6065" s="28"/>
      <c r="P6065" s="28"/>
      <c r="Q6065" s="28"/>
      <c r="R6065" s="28"/>
      <c r="S6065" s="25"/>
    </row>
    <row r="6066" spans="2:19" s="16" customFormat="1" outlineLevel="2" x14ac:dyDescent="0.25">
      <c r="B6066" s="16" t="s">
        <v>2639</v>
      </c>
      <c r="C6066" s="16" t="s">
        <v>328</v>
      </c>
      <c r="D6066" s="16" t="s">
        <v>131</v>
      </c>
      <c r="E6066" s="16" t="s">
        <v>2640</v>
      </c>
      <c r="G6066" s="16" t="s">
        <v>2641</v>
      </c>
      <c r="H6066" s="16" t="s">
        <v>155</v>
      </c>
      <c r="I6066" s="31">
        <v>-384855339</v>
      </c>
      <c r="J6066" s="31"/>
      <c r="K6066" s="32">
        <f>IFERROR((J6066/I6066),0)</f>
        <v>0</v>
      </c>
      <c r="L6066" s="31"/>
      <c r="M6066" s="31"/>
      <c r="N6066" s="34"/>
      <c r="O6066" s="28"/>
      <c r="P6066" s="28"/>
      <c r="Q6066" s="28"/>
      <c r="R6066" s="28"/>
      <c r="S6066" s="25"/>
    </row>
    <row r="6067" spans="2:19" s="16" customFormat="1" outlineLevel="1" x14ac:dyDescent="0.25">
      <c r="B6067" s="47" t="s">
        <v>7448</v>
      </c>
      <c r="C6067" s="47" t="str">
        <f>C6066</f>
        <v>ASIGNACIÓN PARA LA INVERSIÓN LOCAL SEGÚN NBI Y CUARTA, QUINTA, Y SEXTA CATEGORÍA</v>
      </c>
      <c r="D6067" s="47"/>
      <c r="E6067" s="47" t="str">
        <f>E6066</f>
        <v>15681</v>
      </c>
      <c r="F6067" s="47"/>
      <c r="G6067" s="47" t="str">
        <f>G6066</f>
        <v xml:space="preserve">SAN PABLO DE BORBUR                               </v>
      </c>
      <c r="H6067" s="47" t="s">
        <v>10655</v>
      </c>
      <c r="I6067" s="51">
        <f>SUBTOTAL(9,I6060:I6066)</f>
        <v>3320294960</v>
      </c>
      <c r="J6067" s="51">
        <f>SUBTOTAL(9,J6060:J6066)</f>
        <v>2857225906.9000001</v>
      </c>
      <c r="K6067" s="49">
        <f>J6067/I6067</f>
        <v>0.86053376019942518</v>
      </c>
      <c r="L6067" s="51">
        <f>SUBTOTAL(9,L6060:L6066)</f>
        <v>1271432536.1200001</v>
      </c>
      <c r="M6067" s="51">
        <f>SUBTOTAL(9,M6060:M6066)</f>
        <v>1076352303.9000001</v>
      </c>
      <c r="N6067" s="50">
        <f>IFERROR((M6067/L6067),"N.A")</f>
        <v>0.84656658794077921</v>
      </c>
      <c r="O6067" s="28"/>
      <c r="P6067" s="28"/>
      <c r="Q6067" s="28"/>
      <c r="R6067" s="28"/>
      <c r="S6067" s="25"/>
    </row>
    <row r="6068" spans="2:19" s="16" customFormat="1" outlineLevel="2" x14ac:dyDescent="0.25">
      <c r="B6068" s="16" t="s">
        <v>2642</v>
      </c>
      <c r="C6068" s="16" t="s">
        <v>328</v>
      </c>
      <c r="D6068" s="16" t="s">
        <v>131</v>
      </c>
      <c r="E6068" s="16" t="s">
        <v>2643</v>
      </c>
      <c r="G6068" s="16" t="s">
        <v>2644</v>
      </c>
      <c r="H6068" s="16" t="s">
        <v>152</v>
      </c>
      <c r="I6068" s="35">
        <v>800874652</v>
      </c>
      <c r="J6068" s="35">
        <v>447972621.94000006</v>
      </c>
      <c r="K6068" s="36">
        <f>IFERROR((J6068/I6068),0)</f>
        <v>0.55935422705824389</v>
      </c>
      <c r="L6068" s="35">
        <v>529164070.79999995</v>
      </c>
      <c r="M6068" s="35">
        <v>447972621.94000006</v>
      </c>
      <c r="N6068" s="40">
        <f>M6068/L6068</f>
        <v>0.8465665880579285</v>
      </c>
      <c r="O6068" s="28"/>
      <c r="P6068" s="28"/>
      <c r="Q6068" s="28"/>
      <c r="R6068" s="28"/>
      <c r="S6068" s="25"/>
    </row>
    <row r="6069" spans="2:19" s="16" customFormat="1" outlineLevel="2" x14ac:dyDescent="0.25">
      <c r="B6069" s="16" t="s">
        <v>2642</v>
      </c>
      <c r="C6069" s="16" t="s">
        <v>328</v>
      </c>
      <c r="D6069" s="16" t="s">
        <v>131</v>
      </c>
      <c r="E6069" s="16" t="s">
        <v>2643</v>
      </c>
      <c r="G6069" s="16" t="s">
        <v>2644</v>
      </c>
      <c r="H6069" s="16" t="s">
        <v>19</v>
      </c>
      <c r="I6069" s="31">
        <v>1109563559</v>
      </c>
      <c r="J6069" s="31">
        <v>1109563559</v>
      </c>
      <c r="K6069" s="32">
        <f>IFERROR((J6069/I6069),0)</f>
        <v>1</v>
      </c>
      <c r="L6069" s="31"/>
      <c r="M6069" s="31"/>
      <c r="N6069" s="34"/>
      <c r="O6069" s="28"/>
      <c r="P6069" s="28"/>
      <c r="Q6069" s="28"/>
      <c r="R6069" s="28"/>
      <c r="S6069" s="25"/>
    </row>
    <row r="6070" spans="2:19" s="16" customFormat="1" outlineLevel="2" x14ac:dyDescent="0.25">
      <c r="B6070" s="16" t="s">
        <v>2642</v>
      </c>
      <c r="C6070" s="16" t="s">
        <v>328</v>
      </c>
      <c r="D6070" s="16" t="s">
        <v>131</v>
      </c>
      <c r="E6070" s="16" t="s">
        <v>2643</v>
      </c>
      <c r="G6070" s="16" t="s">
        <v>2644</v>
      </c>
      <c r="H6070" s="16" t="s">
        <v>154</v>
      </c>
      <c r="I6070" s="31">
        <v>4953</v>
      </c>
      <c r="J6070" s="31">
        <v>4953</v>
      </c>
      <c r="K6070" s="32">
        <f>IFERROR((J6070/I6070),0)</f>
        <v>1</v>
      </c>
      <c r="L6070" s="31"/>
      <c r="M6070" s="31"/>
      <c r="N6070" s="34"/>
      <c r="O6070" s="28"/>
      <c r="P6070" s="28"/>
      <c r="Q6070" s="28"/>
      <c r="R6070" s="28"/>
      <c r="S6070" s="25"/>
    </row>
    <row r="6071" spans="2:19" s="16" customFormat="1" outlineLevel="2" x14ac:dyDescent="0.25">
      <c r="B6071" s="16" t="s">
        <v>2642</v>
      </c>
      <c r="C6071" s="16" t="s">
        <v>328</v>
      </c>
      <c r="D6071" s="16" t="s">
        <v>131</v>
      </c>
      <c r="E6071" s="16" t="s">
        <v>2643</v>
      </c>
      <c r="G6071" s="16" t="s">
        <v>2644</v>
      </c>
      <c r="H6071" s="16" t="s">
        <v>331</v>
      </c>
      <c r="I6071" s="31">
        <v>20039635</v>
      </c>
      <c r="J6071" s="31">
        <v>20039635</v>
      </c>
      <c r="K6071" s="32">
        <f>IFERROR((J6071/I6071),0)</f>
        <v>1</v>
      </c>
      <c r="L6071" s="31"/>
      <c r="M6071" s="31"/>
      <c r="N6071" s="34"/>
      <c r="O6071" s="28"/>
      <c r="P6071" s="28"/>
      <c r="Q6071" s="28"/>
      <c r="R6071" s="28"/>
      <c r="S6071" s="25"/>
    </row>
    <row r="6072" spans="2:19" s="16" customFormat="1" outlineLevel="2" x14ac:dyDescent="0.25">
      <c r="B6072" s="16" t="s">
        <v>2642</v>
      </c>
      <c r="C6072" s="16" t="s">
        <v>328</v>
      </c>
      <c r="D6072" s="16" t="s">
        <v>131</v>
      </c>
      <c r="E6072" s="16" t="s">
        <v>2643</v>
      </c>
      <c r="G6072" s="16" t="s">
        <v>2644</v>
      </c>
      <c r="H6072" s="16" t="s">
        <v>29</v>
      </c>
      <c r="I6072" s="31">
        <v>152804480</v>
      </c>
      <c r="J6072" s="31">
        <v>152804480</v>
      </c>
      <c r="K6072" s="32">
        <f>IFERROR((J6072/I6072),0)</f>
        <v>1</v>
      </c>
      <c r="L6072" s="31"/>
      <c r="M6072" s="31"/>
      <c r="N6072" s="34"/>
      <c r="O6072" s="28"/>
      <c r="P6072" s="28"/>
      <c r="Q6072" s="28"/>
      <c r="R6072" s="28"/>
      <c r="S6072" s="25"/>
    </row>
    <row r="6073" spans="2:19" s="16" customFormat="1" outlineLevel="2" x14ac:dyDescent="0.25">
      <c r="B6073" s="16" t="s">
        <v>2642</v>
      </c>
      <c r="C6073" s="16" t="s">
        <v>328</v>
      </c>
      <c r="D6073" s="16" t="s">
        <v>131</v>
      </c>
      <c r="E6073" s="16" t="s">
        <v>2643</v>
      </c>
      <c r="G6073" s="16" t="s">
        <v>2644</v>
      </c>
      <c r="H6073" s="16" t="s">
        <v>231</v>
      </c>
      <c r="I6073" s="31">
        <v>121837147</v>
      </c>
      <c r="J6073" s="31">
        <v>121837147</v>
      </c>
      <c r="K6073" s="32">
        <f>IFERROR((J6073/I6073),0)</f>
        <v>1</v>
      </c>
      <c r="L6073" s="31"/>
      <c r="M6073" s="31"/>
      <c r="N6073" s="39"/>
      <c r="O6073" s="28"/>
      <c r="P6073" s="28"/>
      <c r="Q6073" s="28"/>
      <c r="R6073" s="28"/>
      <c r="S6073" s="25"/>
    </row>
    <row r="6074" spans="2:19" s="16" customFormat="1" outlineLevel="2" x14ac:dyDescent="0.25">
      <c r="B6074" s="16" t="s">
        <v>2642</v>
      </c>
      <c r="C6074" s="16" t="s">
        <v>328</v>
      </c>
      <c r="D6074" s="16" t="s">
        <v>131</v>
      </c>
      <c r="E6074" s="16" t="s">
        <v>2643</v>
      </c>
      <c r="G6074" s="16" t="s">
        <v>2644</v>
      </c>
      <c r="H6074" s="16" t="s">
        <v>155</v>
      </c>
      <c r="I6074" s="31">
        <v>-160174930</v>
      </c>
      <c r="J6074" s="31"/>
      <c r="K6074" s="32">
        <f>IFERROR((J6074/I6074),0)</f>
        <v>0</v>
      </c>
      <c r="L6074" s="31"/>
      <c r="M6074" s="31"/>
      <c r="N6074" s="34"/>
      <c r="O6074" s="28"/>
      <c r="P6074" s="28"/>
      <c r="Q6074" s="28"/>
      <c r="R6074" s="28"/>
      <c r="S6074" s="25"/>
    </row>
    <row r="6075" spans="2:19" s="16" customFormat="1" outlineLevel="1" x14ac:dyDescent="0.25">
      <c r="B6075" s="47" t="s">
        <v>7449</v>
      </c>
      <c r="C6075" s="47" t="str">
        <f>C6074</f>
        <v>ASIGNACIÓN PARA LA INVERSIÓN LOCAL SEGÚN NBI Y CUARTA, QUINTA, Y SEXTA CATEGORÍA</v>
      </c>
      <c r="D6075" s="47"/>
      <c r="E6075" s="47" t="str">
        <f>E6074</f>
        <v>15676</v>
      </c>
      <c r="F6075" s="47"/>
      <c r="G6075" s="47" t="str">
        <f>G6074</f>
        <v xml:space="preserve">SAN MIGUEL DE SEMA                                </v>
      </c>
      <c r="H6075" s="47" t="s">
        <v>10655</v>
      </c>
      <c r="I6075" s="51">
        <f>SUBTOTAL(9,I6068:I6074)</f>
        <v>2044949496</v>
      </c>
      <c r="J6075" s="51">
        <f>SUBTOTAL(9,J6068:J6074)</f>
        <v>1852222395.9400001</v>
      </c>
      <c r="K6075" s="49">
        <f>J6075/I6075</f>
        <v>0.90575459177012363</v>
      </c>
      <c r="L6075" s="51">
        <f>SUBTOTAL(9,L6068:L6074)</f>
        <v>529164070.79999995</v>
      </c>
      <c r="M6075" s="51">
        <f>SUBTOTAL(9,M6068:M6074)</f>
        <v>447972621.94000006</v>
      </c>
      <c r="N6075" s="50">
        <f>IFERROR((M6075/L6075),"N.A")</f>
        <v>0.8465665880579285</v>
      </c>
      <c r="O6075" s="28"/>
      <c r="P6075" s="28"/>
      <c r="Q6075" s="28"/>
      <c r="R6075" s="28"/>
      <c r="S6075" s="25"/>
    </row>
    <row r="6076" spans="2:19" s="16" customFormat="1" outlineLevel="2" x14ac:dyDescent="0.25">
      <c r="B6076" s="16" t="s">
        <v>2645</v>
      </c>
      <c r="C6076" s="16" t="s">
        <v>328</v>
      </c>
      <c r="D6076" s="16" t="s">
        <v>131</v>
      </c>
      <c r="E6076" s="16" t="s">
        <v>2646</v>
      </c>
      <c r="G6076" s="16" t="s">
        <v>2647</v>
      </c>
      <c r="H6076" s="16" t="s">
        <v>152</v>
      </c>
      <c r="I6076" s="35">
        <v>1380861669</v>
      </c>
      <c r="J6076" s="35">
        <v>772390811.5</v>
      </c>
      <c r="K6076" s="36">
        <f>IFERROR((J6076/I6076),0)</f>
        <v>0.55935422703083226</v>
      </c>
      <c r="L6076" s="35">
        <v>912380458.23000002</v>
      </c>
      <c r="M6076" s="35">
        <v>772390811.5</v>
      </c>
      <c r="N6076" s="40">
        <f>M6076/L6076</f>
        <v>0.84656658802011486</v>
      </c>
      <c r="O6076" s="28"/>
      <c r="P6076" s="28"/>
      <c r="Q6076" s="28"/>
      <c r="R6076" s="28"/>
      <c r="S6076" s="25"/>
    </row>
    <row r="6077" spans="2:19" s="16" customFormat="1" outlineLevel="2" x14ac:dyDescent="0.25">
      <c r="B6077" s="16" t="s">
        <v>2645</v>
      </c>
      <c r="C6077" s="16" t="s">
        <v>328</v>
      </c>
      <c r="D6077" s="16" t="s">
        <v>131</v>
      </c>
      <c r="E6077" s="16" t="s">
        <v>2646</v>
      </c>
      <c r="G6077" s="16" t="s">
        <v>2647</v>
      </c>
      <c r="H6077" s="16" t="s">
        <v>19</v>
      </c>
      <c r="I6077" s="31">
        <v>1140496456</v>
      </c>
      <c r="J6077" s="31">
        <v>1140496456</v>
      </c>
      <c r="K6077" s="32">
        <f>IFERROR((J6077/I6077),0)</f>
        <v>1</v>
      </c>
      <c r="L6077" s="31"/>
      <c r="M6077" s="31"/>
      <c r="N6077" s="34"/>
      <c r="O6077" s="28"/>
      <c r="P6077" s="28"/>
      <c r="Q6077" s="28"/>
      <c r="R6077" s="28"/>
      <c r="S6077" s="25"/>
    </row>
    <row r="6078" spans="2:19" s="16" customFormat="1" outlineLevel="2" x14ac:dyDescent="0.25">
      <c r="B6078" s="16" t="s">
        <v>2645</v>
      </c>
      <c r="C6078" s="16" t="s">
        <v>328</v>
      </c>
      <c r="D6078" s="16" t="s">
        <v>131</v>
      </c>
      <c r="E6078" s="16" t="s">
        <v>2646</v>
      </c>
      <c r="G6078" s="16" t="s">
        <v>2647</v>
      </c>
      <c r="H6078" s="16" t="s">
        <v>154</v>
      </c>
      <c r="I6078" s="31">
        <v>8540</v>
      </c>
      <c r="J6078" s="31">
        <v>8540</v>
      </c>
      <c r="K6078" s="32">
        <f>IFERROR((J6078/I6078),0)</f>
        <v>1</v>
      </c>
      <c r="L6078" s="31"/>
      <c r="M6078" s="31"/>
      <c r="N6078" s="34"/>
      <c r="O6078" s="28"/>
      <c r="P6078" s="28"/>
      <c r="Q6078" s="28"/>
      <c r="R6078" s="28"/>
      <c r="S6078" s="25"/>
    </row>
    <row r="6079" spans="2:19" s="16" customFormat="1" outlineLevel="2" x14ac:dyDescent="0.25">
      <c r="B6079" s="16" t="s">
        <v>2645</v>
      </c>
      <c r="C6079" s="16" t="s">
        <v>328</v>
      </c>
      <c r="D6079" s="16" t="s">
        <v>131</v>
      </c>
      <c r="E6079" s="16" t="s">
        <v>2646</v>
      </c>
      <c r="G6079" s="16" t="s">
        <v>2647</v>
      </c>
      <c r="H6079" s="16" t="s">
        <v>331</v>
      </c>
      <c r="I6079" s="31">
        <v>34552178</v>
      </c>
      <c r="J6079" s="31">
        <v>34552178</v>
      </c>
      <c r="K6079" s="32">
        <f>IFERROR((J6079/I6079),0)</f>
        <v>1</v>
      </c>
      <c r="L6079" s="31"/>
      <c r="M6079" s="31"/>
      <c r="N6079" s="34"/>
      <c r="O6079" s="28"/>
      <c r="P6079" s="28"/>
      <c r="Q6079" s="28"/>
      <c r="R6079" s="28"/>
      <c r="S6079" s="25"/>
    </row>
    <row r="6080" spans="2:19" s="16" customFormat="1" outlineLevel="2" x14ac:dyDescent="0.25">
      <c r="B6080" s="16" t="s">
        <v>2645</v>
      </c>
      <c r="C6080" s="16" t="s">
        <v>328</v>
      </c>
      <c r="D6080" s="16" t="s">
        <v>131</v>
      </c>
      <c r="E6080" s="16" t="s">
        <v>2646</v>
      </c>
      <c r="G6080" s="16" t="s">
        <v>2647</v>
      </c>
      <c r="H6080" s="16" t="s">
        <v>231</v>
      </c>
      <c r="I6080" s="31">
        <v>210070634</v>
      </c>
      <c r="J6080" s="31">
        <v>210070634</v>
      </c>
      <c r="K6080" s="32">
        <f>IFERROR((J6080/I6080),0)</f>
        <v>1</v>
      </c>
      <c r="L6080" s="31"/>
      <c r="M6080" s="31"/>
      <c r="N6080" s="39"/>
      <c r="O6080" s="28"/>
      <c r="P6080" s="28"/>
      <c r="Q6080" s="28"/>
      <c r="R6080" s="28"/>
      <c r="S6080" s="25"/>
    </row>
    <row r="6081" spans="2:19" s="16" customFormat="1" outlineLevel="2" x14ac:dyDescent="0.25">
      <c r="B6081" s="16" t="s">
        <v>2645</v>
      </c>
      <c r="C6081" s="16" t="s">
        <v>328</v>
      </c>
      <c r="D6081" s="16" t="s">
        <v>131</v>
      </c>
      <c r="E6081" s="16" t="s">
        <v>2646</v>
      </c>
      <c r="G6081" s="16" t="s">
        <v>2647</v>
      </c>
      <c r="H6081" s="16" t="s">
        <v>155</v>
      </c>
      <c r="I6081" s="31">
        <v>-276172334</v>
      </c>
      <c r="J6081" s="31"/>
      <c r="K6081" s="32">
        <f>IFERROR((J6081/I6081),0)</f>
        <v>0</v>
      </c>
      <c r="L6081" s="31"/>
      <c r="M6081" s="31"/>
      <c r="N6081" s="34"/>
      <c r="O6081" s="28"/>
      <c r="P6081" s="28"/>
      <c r="Q6081" s="28"/>
      <c r="R6081" s="28"/>
      <c r="S6081" s="25"/>
    </row>
    <row r="6082" spans="2:19" s="16" customFormat="1" outlineLevel="1" x14ac:dyDescent="0.25">
      <c r="B6082" s="47" t="s">
        <v>7450</v>
      </c>
      <c r="C6082" s="47" t="str">
        <f>C6081</f>
        <v>ASIGNACIÓN PARA LA INVERSIÓN LOCAL SEGÚN NBI Y CUARTA, QUINTA, Y SEXTA CATEGORÍA</v>
      </c>
      <c r="D6082" s="47"/>
      <c r="E6082" s="47" t="str">
        <f>E6081</f>
        <v>15673</v>
      </c>
      <c r="F6082" s="47"/>
      <c r="G6082" s="47" t="str">
        <f>G6081</f>
        <v xml:space="preserve">SAN MATEO                                         </v>
      </c>
      <c r="H6082" s="47" t="s">
        <v>10655</v>
      </c>
      <c r="I6082" s="51">
        <f>SUBTOTAL(9,I6076:I6081)</f>
        <v>2489817143</v>
      </c>
      <c r="J6082" s="51">
        <f>SUBTOTAL(9,J6076:J6081)</f>
        <v>2157518619.5</v>
      </c>
      <c r="K6082" s="49">
        <f>J6082/I6082</f>
        <v>0.86653697664736495</v>
      </c>
      <c r="L6082" s="51">
        <f>SUBTOTAL(9,L6076:L6081)</f>
        <v>912380458.23000002</v>
      </c>
      <c r="M6082" s="51">
        <f>SUBTOTAL(9,M6076:M6081)</f>
        <v>772390811.5</v>
      </c>
      <c r="N6082" s="50">
        <f>IFERROR((M6082/L6082),"N.A")</f>
        <v>0.84656658802011486</v>
      </c>
      <c r="O6082" s="28"/>
      <c r="P6082" s="28"/>
      <c r="Q6082" s="28"/>
      <c r="R6082" s="28"/>
      <c r="S6082" s="25"/>
    </row>
    <row r="6083" spans="2:19" s="16" customFormat="1" outlineLevel="2" x14ac:dyDescent="0.25">
      <c r="B6083" s="16" t="s">
        <v>2648</v>
      </c>
      <c r="C6083" s="16" t="s">
        <v>328</v>
      </c>
      <c r="D6083" s="16" t="s">
        <v>131</v>
      </c>
      <c r="E6083" s="16" t="s">
        <v>2649</v>
      </c>
      <c r="G6083" s="16" t="s">
        <v>2650</v>
      </c>
      <c r="H6083" s="16" t="s">
        <v>152</v>
      </c>
      <c r="I6083" s="35">
        <v>1411745972</v>
      </c>
      <c r="J6083" s="35">
        <v>789666076.96000004</v>
      </c>
      <c r="K6083" s="36">
        <f>IFERROR((J6083/I6083),0)</f>
        <v>0.55935422705070059</v>
      </c>
      <c r="L6083" s="35">
        <v>932786727.14999998</v>
      </c>
      <c r="M6083" s="35">
        <v>789666076.96000004</v>
      </c>
      <c r="N6083" s="40">
        <f>M6083/L6083</f>
        <v>0.84656658802673446</v>
      </c>
      <c r="O6083" s="28"/>
      <c r="P6083" s="28"/>
      <c r="Q6083" s="28"/>
      <c r="R6083" s="28"/>
      <c r="S6083" s="25"/>
    </row>
    <row r="6084" spans="2:19" s="16" customFormat="1" outlineLevel="2" x14ac:dyDescent="0.25">
      <c r="B6084" s="16" t="s">
        <v>2648</v>
      </c>
      <c r="C6084" s="16" t="s">
        <v>328</v>
      </c>
      <c r="D6084" s="16" t="s">
        <v>131</v>
      </c>
      <c r="E6084" s="16" t="s">
        <v>2649</v>
      </c>
      <c r="G6084" s="16" t="s">
        <v>2650</v>
      </c>
      <c r="H6084" s="16" t="s">
        <v>19</v>
      </c>
      <c r="I6084" s="31">
        <v>1945835431</v>
      </c>
      <c r="J6084" s="31">
        <v>1945835431</v>
      </c>
      <c r="K6084" s="32">
        <f>IFERROR((J6084/I6084),0)</f>
        <v>1</v>
      </c>
      <c r="L6084" s="31"/>
      <c r="M6084" s="31"/>
      <c r="N6084" s="34"/>
      <c r="O6084" s="28"/>
      <c r="P6084" s="28"/>
      <c r="Q6084" s="28"/>
      <c r="R6084" s="28"/>
      <c r="S6084" s="25"/>
    </row>
    <row r="6085" spans="2:19" s="16" customFormat="1" outlineLevel="2" x14ac:dyDescent="0.25">
      <c r="B6085" s="16" t="s">
        <v>2648</v>
      </c>
      <c r="C6085" s="16" t="s">
        <v>328</v>
      </c>
      <c r="D6085" s="16" t="s">
        <v>131</v>
      </c>
      <c r="E6085" s="16" t="s">
        <v>2649</v>
      </c>
      <c r="G6085" s="16" t="s">
        <v>2650</v>
      </c>
      <c r="H6085" s="16" t="s">
        <v>154</v>
      </c>
      <c r="I6085" s="31">
        <v>8731</v>
      </c>
      <c r="J6085" s="31">
        <v>8731</v>
      </c>
      <c r="K6085" s="32">
        <f>IFERROR((J6085/I6085),0)</f>
        <v>1</v>
      </c>
      <c r="L6085" s="31"/>
      <c r="M6085" s="31"/>
      <c r="N6085" s="34"/>
      <c r="O6085" s="28"/>
      <c r="P6085" s="28"/>
      <c r="Q6085" s="28"/>
      <c r="R6085" s="28"/>
      <c r="S6085" s="25"/>
    </row>
    <row r="6086" spans="2:19" s="16" customFormat="1" outlineLevel="2" x14ac:dyDescent="0.25">
      <c r="B6086" s="16" t="s">
        <v>2648</v>
      </c>
      <c r="C6086" s="16" t="s">
        <v>328</v>
      </c>
      <c r="D6086" s="16" t="s">
        <v>131</v>
      </c>
      <c r="E6086" s="16" t="s">
        <v>2649</v>
      </c>
      <c r="G6086" s="16" t="s">
        <v>2650</v>
      </c>
      <c r="H6086" s="16" t="s">
        <v>331</v>
      </c>
      <c r="I6086" s="31">
        <v>35324970</v>
      </c>
      <c r="J6086" s="31">
        <v>35324970</v>
      </c>
      <c r="K6086" s="32">
        <f>IFERROR((J6086/I6086),0)</f>
        <v>1</v>
      </c>
      <c r="L6086" s="31"/>
      <c r="M6086" s="31"/>
      <c r="N6086" s="34"/>
      <c r="O6086" s="28"/>
      <c r="P6086" s="28"/>
      <c r="Q6086" s="28"/>
      <c r="R6086" s="28"/>
      <c r="S6086" s="25"/>
    </row>
    <row r="6087" spans="2:19" s="16" customFormat="1" outlineLevel="2" x14ac:dyDescent="0.25">
      <c r="B6087" s="16" t="s">
        <v>2648</v>
      </c>
      <c r="C6087" s="16" t="s">
        <v>328</v>
      </c>
      <c r="D6087" s="16" t="s">
        <v>131</v>
      </c>
      <c r="E6087" s="16" t="s">
        <v>2649</v>
      </c>
      <c r="G6087" s="16" t="s">
        <v>2650</v>
      </c>
      <c r="H6087" s="16" t="s">
        <v>231</v>
      </c>
      <c r="I6087" s="31">
        <v>214769066</v>
      </c>
      <c r="J6087" s="31">
        <v>214769066</v>
      </c>
      <c r="K6087" s="32">
        <f>IFERROR((J6087/I6087),0)</f>
        <v>1</v>
      </c>
      <c r="L6087" s="31"/>
      <c r="M6087" s="31"/>
      <c r="N6087" s="39"/>
      <c r="O6087" s="28"/>
      <c r="P6087" s="28"/>
      <c r="Q6087" s="28"/>
      <c r="R6087" s="28"/>
      <c r="S6087" s="25"/>
    </row>
    <row r="6088" spans="2:19" s="16" customFormat="1" outlineLevel="2" x14ac:dyDescent="0.25">
      <c r="B6088" s="16" t="s">
        <v>2648</v>
      </c>
      <c r="C6088" s="16" t="s">
        <v>328</v>
      </c>
      <c r="D6088" s="16" t="s">
        <v>131</v>
      </c>
      <c r="E6088" s="16" t="s">
        <v>2649</v>
      </c>
      <c r="G6088" s="16" t="s">
        <v>2650</v>
      </c>
      <c r="H6088" s="16" t="s">
        <v>155</v>
      </c>
      <c r="I6088" s="31">
        <v>-282349194</v>
      </c>
      <c r="J6088" s="31"/>
      <c r="K6088" s="32">
        <f>IFERROR((J6088/I6088),0)</f>
        <v>0</v>
      </c>
      <c r="L6088" s="31"/>
      <c r="M6088" s="31"/>
      <c r="N6088" s="34"/>
      <c r="O6088" s="28"/>
      <c r="P6088" s="28"/>
      <c r="Q6088" s="28"/>
      <c r="R6088" s="28"/>
      <c r="S6088" s="25"/>
    </row>
    <row r="6089" spans="2:19" s="16" customFormat="1" outlineLevel="1" x14ac:dyDescent="0.25">
      <c r="B6089" s="47" t="s">
        <v>7451</v>
      </c>
      <c r="C6089" s="47" t="str">
        <f>C6088</f>
        <v>ASIGNACIÓN PARA LA INVERSIÓN LOCAL SEGÚN NBI Y CUARTA, QUINTA, Y SEXTA CATEGORÍA</v>
      </c>
      <c r="D6089" s="47"/>
      <c r="E6089" s="47" t="str">
        <f>E6088</f>
        <v>15667</v>
      </c>
      <c r="F6089" s="47"/>
      <c r="G6089" s="47" t="str">
        <f>G6088</f>
        <v xml:space="preserve">SAN LUIS DE GACENO                                </v>
      </c>
      <c r="H6089" s="47" t="s">
        <v>10655</v>
      </c>
      <c r="I6089" s="51">
        <f>SUBTOTAL(9,I6083:I6088)</f>
        <v>3325334976</v>
      </c>
      <c r="J6089" s="51">
        <f>SUBTOTAL(9,J6083:J6088)</f>
        <v>2985604274.96</v>
      </c>
      <c r="K6089" s="49">
        <f>J6089/I6089</f>
        <v>0.89783564558399542</v>
      </c>
      <c r="L6089" s="51">
        <f>SUBTOTAL(9,L6083:L6088)</f>
        <v>932786727.14999998</v>
      </c>
      <c r="M6089" s="51">
        <f>SUBTOTAL(9,M6083:M6088)</f>
        <v>789666076.96000004</v>
      </c>
      <c r="N6089" s="50">
        <f>IFERROR((M6089/L6089),"N.A")</f>
        <v>0.84656658802673446</v>
      </c>
      <c r="O6089" s="28"/>
      <c r="P6089" s="28"/>
      <c r="Q6089" s="28"/>
      <c r="R6089" s="28"/>
      <c r="S6089" s="25"/>
    </row>
    <row r="6090" spans="2:19" s="16" customFormat="1" outlineLevel="2" x14ac:dyDescent="0.25">
      <c r="B6090" s="16" t="s">
        <v>2651</v>
      </c>
      <c r="C6090" s="16" t="s">
        <v>328</v>
      </c>
      <c r="D6090" s="16" t="s">
        <v>131</v>
      </c>
      <c r="E6090" s="16" t="s">
        <v>2652</v>
      </c>
      <c r="G6090" s="16" t="s">
        <v>2653</v>
      </c>
      <c r="H6090" s="16" t="s">
        <v>152</v>
      </c>
      <c r="I6090" s="35">
        <v>1484581825</v>
      </c>
      <c r="J6090" s="35">
        <v>830407119.23000002</v>
      </c>
      <c r="K6090" s="36">
        <f>IFERROR((J6090/I6090),0)</f>
        <v>0.55935422705986582</v>
      </c>
      <c r="L6090" s="35">
        <v>980911756.89999998</v>
      </c>
      <c r="M6090" s="35">
        <v>830407119.23000002</v>
      </c>
      <c r="N6090" s="40">
        <f>M6090/L6090</f>
        <v>0.84656658806328966</v>
      </c>
      <c r="O6090" s="28"/>
      <c r="P6090" s="28"/>
      <c r="Q6090" s="28"/>
      <c r="R6090" s="28"/>
      <c r="S6090" s="25"/>
    </row>
    <row r="6091" spans="2:19" s="16" customFormat="1" outlineLevel="2" x14ac:dyDescent="0.25">
      <c r="B6091" s="16" t="s">
        <v>2651</v>
      </c>
      <c r="C6091" s="16" t="s">
        <v>328</v>
      </c>
      <c r="D6091" s="16" t="s">
        <v>131</v>
      </c>
      <c r="E6091" s="16" t="s">
        <v>2652</v>
      </c>
      <c r="G6091" s="16" t="s">
        <v>2653</v>
      </c>
      <c r="H6091" s="16" t="s">
        <v>19</v>
      </c>
      <c r="I6091" s="31">
        <v>1349124504</v>
      </c>
      <c r="J6091" s="31">
        <v>1349124504</v>
      </c>
      <c r="K6091" s="32">
        <f>IFERROR((J6091/I6091),0)</f>
        <v>1</v>
      </c>
      <c r="L6091" s="31"/>
      <c r="M6091" s="31"/>
      <c r="N6091" s="34"/>
      <c r="O6091" s="28"/>
      <c r="P6091" s="28"/>
      <c r="Q6091" s="28"/>
      <c r="R6091" s="28"/>
      <c r="S6091" s="25"/>
    </row>
    <row r="6092" spans="2:19" s="16" customFormat="1" outlineLevel="2" x14ac:dyDescent="0.25">
      <c r="B6092" s="16" t="s">
        <v>2651</v>
      </c>
      <c r="C6092" s="16" t="s">
        <v>328</v>
      </c>
      <c r="D6092" s="16" t="s">
        <v>131</v>
      </c>
      <c r="E6092" s="16" t="s">
        <v>2652</v>
      </c>
      <c r="G6092" s="16" t="s">
        <v>2653</v>
      </c>
      <c r="H6092" s="16" t="s">
        <v>154</v>
      </c>
      <c r="I6092" s="31">
        <v>9182</v>
      </c>
      <c r="J6092" s="31">
        <v>9182</v>
      </c>
      <c r="K6092" s="32">
        <f>IFERROR((J6092/I6092),0)</f>
        <v>1</v>
      </c>
      <c r="L6092" s="31"/>
      <c r="M6092" s="31"/>
      <c r="N6092" s="34"/>
      <c r="O6092" s="28"/>
      <c r="P6092" s="28"/>
      <c r="Q6092" s="28"/>
      <c r="R6092" s="28"/>
      <c r="S6092" s="25"/>
    </row>
    <row r="6093" spans="2:19" s="16" customFormat="1" outlineLevel="2" x14ac:dyDescent="0.25">
      <c r="B6093" s="16" t="s">
        <v>2651</v>
      </c>
      <c r="C6093" s="16" t="s">
        <v>328</v>
      </c>
      <c r="D6093" s="16" t="s">
        <v>131</v>
      </c>
      <c r="E6093" s="16" t="s">
        <v>2652</v>
      </c>
      <c r="G6093" s="16" t="s">
        <v>2653</v>
      </c>
      <c r="H6093" s="16" t="s">
        <v>331</v>
      </c>
      <c r="I6093" s="31">
        <v>37147483</v>
      </c>
      <c r="J6093" s="31">
        <v>37147483</v>
      </c>
      <c r="K6093" s="32">
        <f>IFERROR((J6093/I6093),0)</f>
        <v>1</v>
      </c>
      <c r="L6093" s="31"/>
      <c r="M6093" s="31"/>
      <c r="N6093" s="34"/>
      <c r="O6093" s="28"/>
      <c r="P6093" s="28"/>
      <c r="Q6093" s="28"/>
      <c r="R6093" s="28"/>
      <c r="S6093" s="25"/>
    </row>
    <row r="6094" spans="2:19" s="16" customFormat="1" outlineLevel="2" x14ac:dyDescent="0.25">
      <c r="B6094" s="16" t="s">
        <v>2651</v>
      </c>
      <c r="C6094" s="16" t="s">
        <v>328</v>
      </c>
      <c r="D6094" s="16" t="s">
        <v>131</v>
      </c>
      <c r="E6094" s="16" t="s">
        <v>2652</v>
      </c>
      <c r="G6094" s="16" t="s">
        <v>2653</v>
      </c>
      <c r="H6094" s="16" t="s">
        <v>231</v>
      </c>
      <c r="I6094" s="31">
        <v>225849592</v>
      </c>
      <c r="J6094" s="31">
        <v>225849592</v>
      </c>
      <c r="K6094" s="32">
        <f>IFERROR((J6094/I6094),0)</f>
        <v>1</v>
      </c>
      <c r="L6094" s="31"/>
      <c r="M6094" s="31"/>
      <c r="N6094" s="39"/>
      <c r="O6094" s="28"/>
      <c r="P6094" s="28"/>
      <c r="Q6094" s="28"/>
      <c r="R6094" s="28"/>
      <c r="S6094" s="25"/>
    </row>
    <row r="6095" spans="2:19" s="16" customFormat="1" outlineLevel="2" x14ac:dyDescent="0.25">
      <c r="B6095" s="16" t="s">
        <v>2651</v>
      </c>
      <c r="C6095" s="16" t="s">
        <v>328</v>
      </c>
      <c r="D6095" s="16" t="s">
        <v>131</v>
      </c>
      <c r="E6095" s="16" t="s">
        <v>2652</v>
      </c>
      <c r="G6095" s="16" t="s">
        <v>2653</v>
      </c>
      <c r="H6095" s="16" t="s">
        <v>155</v>
      </c>
      <c r="I6095" s="31">
        <v>-296916365</v>
      </c>
      <c r="J6095" s="31"/>
      <c r="K6095" s="32">
        <f>IFERROR((J6095/I6095),0)</f>
        <v>0</v>
      </c>
      <c r="L6095" s="31"/>
      <c r="M6095" s="31"/>
      <c r="N6095" s="34"/>
      <c r="O6095" s="28"/>
      <c r="P6095" s="28"/>
      <c r="Q6095" s="28"/>
      <c r="R6095" s="28"/>
      <c r="S6095" s="25"/>
    </row>
    <row r="6096" spans="2:19" s="16" customFormat="1" outlineLevel="1" x14ac:dyDescent="0.25">
      <c r="B6096" s="47" t="s">
        <v>7452</v>
      </c>
      <c r="C6096" s="47" t="str">
        <f>C6095</f>
        <v>ASIGNACIÓN PARA LA INVERSIÓN LOCAL SEGÚN NBI Y CUARTA, QUINTA, Y SEXTA CATEGORÍA</v>
      </c>
      <c r="D6096" s="47"/>
      <c r="E6096" s="47" t="str">
        <f>E6095</f>
        <v>15664</v>
      </c>
      <c r="F6096" s="47"/>
      <c r="G6096" s="47" t="str">
        <f>G6095</f>
        <v xml:space="preserve">SAN JOSÉ DE PARE                                  </v>
      </c>
      <c r="H6096" s="47" t="s">
        <v>10655</v>
      </c>
      <c r="I6096" s="51">
        <f>SUBTOTAL(9,I6090:I6095)</f>
        <v>2799796221</v>
      </c>
      <c r="J6096" s="51">
        <f>SUBTOTAL(9,J6090:J6095)</f>
        <v>2442537880.23</v>
      </c>
      <c r="K6096" s="49">
        <f>J6096/I6096</f>
        <v>0.87239844882625117</v>
      </c>
      <c r="L6096" s="51">
        <f>SUBTOTAL(9,L6090:L6095)</f>
        <v>980911756.89999998</v>
      </c>
      <c r="M6096" s="51">
        <f>SUBTOTAL(9,M6090:M6095)</f>
        <v>830407119.23000002</v>
      </c>
      <c r="N6096" s="50">
        <f>IFERROR((M6096/L6096),"N.A")</f>
        <v>0.84656658806328966</v>
      </c>
      <c r="O6096" s="28"/>
      <c r="P6096" s="28"/>
      <c r="Q6096" s="28"/>
      <c r="R6096" s="28"/>
      <c r="S6096" s="25"/>
    </row>
    <row r="6097" spans="2:19" s="16" customFormat="1" outlineLevel="2" x14ac:dyDescent="0.25">
      <c r="B6097" s="16" t="s">
        <v>2654</v>
      </c>
      <c r="C6097" s="16" t="s">
        <v>328</v>
      </c>
      <c r="D6097" s="16" t="s">
        <v>131</v>
      </c>
      <c r="E6097" s="16" t="s">
        <v>2655</v>
      </c>
      <c r="G6097" s="16" t="s">
        <v>2656</v>
      </c>
      <c r="H6097" s="16" t="s">
        <v>152</v>
      </c>
      <c r="I6097" s="35">
        <v>760774422</v>
      </c>
      <c r="J6097" s="35">
        <v>425542388.76999998</v>
      </c>
      <c r="K6097" s="36">
        <f>IFERROR((J6097/I6097),0)</f>
        <v>0.55935422704050897</v>
      </c>
      <c r="L6097" s="35">
        <v>502668537.39999992</v>
      </c>
      <c r="M6097" s="35">
        <v>425542388.76999998</v>
      </c>
      <c r="N6097" s="40">
        <f>M6097/L6097</f>
        <v>0.84656658833487608</v>
      </c>
      <c r="O6097" s="28"/>
      <c r="P6097" s="28"/>
      <c r="Q6097" s="28"/>
      <c r="R6097" s="28"/>
      <c r="S6097" s="25"/>
    </row>
    <row r="6098" spans="2:19" s="16" customFormat="1" outlineLevel="2" x14ac:dyDescent="0.25">
      <c r="B6098" s="16" t="s">
        <v>2654</v>
      </c>
      <c r="C6098" s="16" t="s">
        <v>328</v>
      </c>
      <c r="D6098" s="16" t="s">
        <v>131</v>
      </c>
      <c r="E6098" s="16" t="s">
        <v>2655</v>
      </c>
      <c r="G6098" s="16" t="s">
        <v>2656</v>
      </c>
      <c r="H6098" s="16" t="s">
        <v>19</v>
      </c>
      <c r="I6098" s="31">
        <v>569025186</v>
      </c>
      <c r="J6098" s="31">
        <v>569025186</v>
      </c>
      <c r="K6098" s="32">
        <f>IFERROR((J6098/I6098),0)</f>
        <v>1</v>
      </c>
      <c r="L6098" s="31"/>
      <c r="M6098" s="31"/>
      <c r="N6098" s="34"/>
      <c r="O6098" s="28"/>
      <c r="P6098" s="28"/>
      <c r="Q6098" s="28"/>
      <c r="R6098" s="28"/>
      <c r="S6098" s="25"/>
    </row>
    <row r="6099" spans="2:19" s="16" customFormat="1" outlineLevel="2" x14ac:dyDescent="0.25">
      <c r="B6099" s="16" t="s">
        <v>2654</v>
      </c>
      <c r="C6099" s="16" t="s">
        <v>328</v>
      </c>
      <c r="D6099" s="16" t="s">
        <v>131</v>
      </c>
      <c r="E6099" s="16" t="s">
        <v>2655</v>
      </c>
      <c r="G6099" s="16" t="s">
        <v>2656</v>
      </c>
      <c r="H6099" s="16" t="s">
        <v>154</v>
      </c>
      <c r="I6099" s="31">
        <v>4705</v>
      </c>
      <c r="J6099" s="31">
        <v>4705</v>
      </c>
      <c r="K6099" s="32">
        <f>IFERROR((J6099/I6099),0)</f>
        <v>1</v>
      </c>
      <c r="L6099" s="31"/>
      <c r="M6099" s="31"/>
      <c r="N6099" s="34"/>
      <c r="O6099" s="28"/>
      <c r="P6099" s="28"/>
      <c r="Q6099" s="28"/>
      <c r="R6099" s="28"/>
      <c r="S6099" s="25"/>
    </row>
    <row r="6100" spans="2:19" s="16" customFormat="1" outlineLevel="2" x14ac:dyDescent="0.25">
      <c r="B6100" s="16" t="s">
        <v>2654</v>
      </c>
      <c r="C6100" s="16" t="s">
        <v>328</v>
      </c>
      <c r="D6100" s="16" t="s">
        <v>131</v>
      </c>
      <c r="E6100" s="16" t="s">
        <v>2655</v>
      </c>
      <c r="G6100" s="16" t="s">
        <v>2656</v>
      </c>
      <c r="H6100" s="16" t="s">
        <v>331</v>
      </c>
      <c r="I6100" s="31">
        <v>19036239</v>
      </c>
      <c r="J6100" s="31">
        <v>19036239</v>
      </c>
      <c r="K6100" s="32">
        <f>IFERROR((J6100/I6100),0)</f>
        <v>1</v>
      </c>
      <c r="L6100" s="31"/>
      <c r="M6100" s="31"/>
      <c r="N6100" s="34"/>
      <c r="O6100" s="28"/>
      <c r="P6100" s="28"/>
      <c r="Q6100" s="28"/>
      <c r="R6100" s="28"/>
      <c r="S6100" s="25"/>
    </row>
    <row r="6101" spans="2:19" s="16" customFormat="1" outlineLevel="2" x14ac:dyDescent="0.25">
      <c r="B6101" s="16" t="s">
        <v>2654</v>
      </c>
      <c r="C6101" s="16" t="s">
        <v>328</v>
      </c>
      <c r="D6101" s="16" t="s">
        <v>131</v>
      </c>
      <c r="E6101" s="16" t="s">
        <v>2655</v>
      </c>
      <c r="G6101" s="16" t="s">
        <v>2656</v>
      </c>
      <c r="H6101" s="16" t="s">
        <v>231</v>
      </c>
      <c r="I6101" s="31">
        <v>115736694</v>
      </c>
      <c r="J6101" s="31">
        <v>115736694</v>
      </c>
      <c r="K6101" s="32">
        <f>IFERROR((J6101/I6101),0)</f>
        <v>1</v>
      </c>
      <c r="L6101" s="31"/>
      <c r="M6101" s="31"/>
      <c r="N6101" s="39"/>
      <c r="O6101" s="28"/>
      <c r="P6101" s="28"/>
      <c r="Q6101" s="28"/>
      <c r="R6101" s="28"/>
      <c r="S6101" s="25"/>
    </row>
    <row r="6102" spans="2:19" s="16" customFormat="1" outlineLevel="2" x14ac:dyDescent="0.25">
      <c r="B6102" s="16" t="s">
        <v>2654</v>
      </c>
      <c r="C6102" s="16" t="s">
        <v>328</v>
      </c>
      <c r="D6102" s="16" t="s">
        <v>131</v>
      </c>
      <c r="E6102" s="16" t="s">
        <v>2655</v>
      </c>
      <c r="G6102" s="16" t="s">
        <v>2656</v>
      </c>
      <c r="H6102" s="16" t="s">
        <v>155</v>
      </c>
      <c r="I6102" s="31">
        <v>-152154884</v>
      </c>
      <c r="J6102" s="31"/>
      <c r="K6102" s="32">
        <f>IFERROR((J6102/I6102),0)</f>
        <v>0</v>
      </c>
      <c r="L6102" s="31"/>
      <c r="M6102" s="31"/>
      <c r="N6102" s="34"/>
      <c r="O6102" s="28"/>
      <c r="P6102" s="28"/>
      <c r="Q6102" s="28"/>
      <c r="R6102" s="28"/>
      <c r="S6102" s="25"/>
    </row>
    <row r="6103" spans="2:19" s="16" customFormat="1" outlineLevel="1" x14ac:dyDescent="0.25">
      <c r="B6103" s="47" t="s">
        <v>7453</v>
      </c>
      <c r="C6103" s="47" t="str">
        <f>C6102</f>
        <v>ASIGNACIÓN PARA LA INVERSIÓN LOCAL SEGÚN NBI Y CUARTA, QUINTA, Y SEXTA CATEGORÍA</v>
      </c>
      <c r="D6103" s="47"/>
      <c r="E6103" s="47" t="str">
        <f>E6102</f>
        <v>15660</v>
      </c>
      <c r="F6103" s="47"/>
      <c r="G6103" s="47" t="str">
        <f>G6102</f>
        <v xml:space="preserve">SAN EDUARDO                                       </v>
      </c>
      <c r="H6103" s="47" t="s">
        <v>10655</v>
      </c>
      <c r="I6103" s="51">
        <f>SUBTOTAL(9,I6097:I6102)</f>
        <v>1312422362</v>
      </c>
      <c r="J6103" s="51">
        <f>SUBTOTAL(9,J6097:J6102)</f>
        <v>1129345212.77</v>
      </c>
      <c r="K6103" s="49">
        <f>J6103/I6103</f>
        <v>0.86050439665550282</v>
      </c>
      <c r="L6103" s="51">
        <f>SUBTOTAL(9,L6097:L6102)</f>
        <v>502668537.39999992</v>
      </c>
      <c r="M6103" s="51">
        <f>SUBTOTAL(9,M6097:M6102)</f>
        <v>425542388.76999998</v>
      </c>
      <c r="N6103" s="50">
        <f>IFERROR((M6103/L6103),"N.A")</f>
        <v>0.84656658833487608</v>
      </c>
      <c r="O6103" s="28"/>
      <c r="P6103" s="28"/>
      <c r="Q6103" s="28"/>
      <c r="R6103" s="28"/>
      <c r="S6103" s="25"/>
    </row>
    <row r="6104" spans="2:19" s="16" customFormat="1" outlineLevel="2" x14ac:dyDescent="0.25">
      <c r="B6104" s="16" t="s">
        <v>2657</v>
      </c>
      <c r="C6104" s="16" t="s">
        <v>328</v>
      </c>
      <c r="D6104" s="16" t="s">
        <v>131</v>
      </c>
      <c r="E6104" s="16" t="s">
        <v>2658</v>
      </c>
      <c r="G6104" s="16" t="s">
        <v>2659</v>
      </c>
      <c r="H6104" s="16" t="s">
        <v>152</v>
      </c>
      <c r="I6104" s="35">
        <v>1705008029</v>
      </c>
      <c r="J6104" s="35">
        <v>953703448.17999995</v>
      </c>
      <c r="K6104" s="36">
        <f>IFERROR((J6104/I6104),0)</f>
        <v>0.55935422705273374</v>
      </c>
      <c r="L6104" s="35">
        <v>1126554557.8900001</v>
      </c>
      <c r="M6104" s="35">
        <v>953703448.17999995</v>
      </c>
      <c r="N6104" s="40">
        <f>M6104/L6104</f>
        <v>0.84656658792118811</v>
      </c>
      <c r="O6104" s="28"/>
      <c r="P6104" s="28"/>
      <c r="Q6104" s="28"/>
      <c r="R6104" s="28"/>
      <c r="S6104" s="25"/>
    </row>
    <row r="6105" spans="2:19" s="16" customFormat="1" outlineLevel="2" x14ac:dyDescent="0.25">
      <c r="B6105" s="16" t="s">
        <v>2657</v>
      </c>
      <c r="C6105" s="16" t="s">
        <v>328</v>
      </c>
      <c r="D6105" s="16" t="s">
        <v>131</v>
      </c>
      <c r="E6105" s="16" t="s">
        <v>2658</v>
      </c>
      <c r="G6105" s="16" t="s">
        <v>2659</v>
      </c>
      <c r="H6105" s="16" t="s">
        <v>19</v>
      </c>
      <c r="I6105" s="31">
        <v>822012419</v>
      </c>
      <c r="J6105" s="31">
        <v>822012419</v>
      </c>
      <c r="K6105" s="32">
        <f>IFERROR((J6105/I6105),0)</f>
        <v>1</v>
      </c>
      <c r="L6105" s="31"/>
      <c r="M6105" s="31"/>
      <c r="N6105" s="34"/>
      <c r="O6105" s="28"/>
      <c r="P6105" s="28"/>
      <c r="Q6105" s="28"/>
      <c r="R6105" s="28"/>
      <c r="S6105" s="25"/>
    </row>
    <row r="6106" spans="2:19" s="16" customFormat="1" outlineLevel="2" x14ac:dyDescent="0.25">
      <c r="B6106" s="16" t="s">
        <v>2657</v>
      </c>
      <c r="C6106" s="16" t="s">
        <v>328</v>
      </c>
      <c r="D6106" s="16" t="s">
        <v>131</v>
      </c>
      <c r="E6106" s="16" t="s">
        <v>2658</v>
      </c>
      <c r="G6106" s="16" t="s">
        <v>2659</v>
      </c>
      <c r="H6106" s="16" t="s">
        <v>154</v>
      </c>
      <c r="I6106" s="31">
        <v>10545</v>
      </c>
      <c r="J6106" s="31">
        <v>10545</v>
      </c>
      <c r="K6106" s="32">
        <f>IFERROR((J6106/I6106),0)</f>
        <v>1</v>
      </c>
      <c r="L6106" s="31"/>
      <c r="M6106" s="31"/>
      <c r="N6106" s="34"/>
      <c r="O6106" s="28"/>
      <c r="P6106" s="28"/>
      <c r="Q6106" s="28"/>
      <c r="R6106" s="28"/>
      <c r="S6106" s="25"/>
    </row>
    <row r="6107" spans="2:19" s="16" customFormat="1" outlineLevel="2" x14ac:dyDescent="0.25">
      <c r="B6107" s="16" t="s">
        <v>2657</v>
      </c>
      <c r="C6107" s="16" t="s">
        <v>328</v>
      </c>
      <c r="D6107" s="16" t="s">
        <v>131</v>
      </c>
      <c r="E6107" s="16" t="s">
        <v>2658</v>
      </c>
      <c r="G6107" s="16" t="s">
        <v>2659</v>
      </c>
      <c r="H6107" s="16" t="s">
        <v>331</v>
      </c>
      <c r="I6107" s="31">
        <v>42663028</v>
      </c>
      <c r="J6107" s="31">
        <v>42663028</v>
      </c>
      <c r="K6107" s="32">
        <f>IFERROR((J6107/I6107),0)</f>
        <v>1</v>
      </c>
      <c r="L6107" s="31"/>
      <c r="M6107" s="31"/>
      <c r="N6107" s="34"/>
      <c r="O6107" s="28"/>
      <c r="P6107" s="28"/>
      <c r="Q6107" s="28"/>
      <c r="R6107" s="28"/>
      <c r="S6107" s="25"/>
    </row>
    <row r="6108" spans="2:19" s="16" customFormat="1" outlineLevel="2" x14ac:dyDescent="0.25">
      <c r="B6108" s="16" t="s">
        <v>2657</v>
      </c>
      <c r="C6108" s="16" t="s">
        <v>328</v>
      </c>
      <c r="D6108" s="16" t="s">
        <v>131</v>
      </c>
      <c r="E6108" s="16" t="s">
        <v>2658</v>
      </c>
      <c r="G6108" s="16" t="s">
        <v>2659</v>
      </c>
      <c r="H6108" s="16" t="s">
        <v>231</v>
      </c>
      <c r="I6108" s="31">
        <v>259383054</v>
      </c>
      <c r="J6108" s="31">
        <v>259383054</v>
      </c>
      <c r="K6108" s="32">
        <f>IFERROR((J6108/I6108),0)</f>
        <v>1</v>
      </c>
      <c r="L6108" s="31"/>
      <c r="M6108" s="31"/>
      <c r="N6108" s="39"/>
      <c r="O6108" s="28"/>
      <c r="P6108" s="28"/>
      <c r="Q6108" s="28"/>
      <c r="R6108" s="28"/>
      <c r="S6108" s="25"/>
    </row>
    <row r="6109" spans="2:19" s="16" customFormat="1" outlineLevel="2" x14ac:dyDescent="0.25">
      <c r="B6109" s="16" t="s">
        <v>2657</v>
      </c>
      <c r="C6109" s="16" t="s">
        <v>328</v>
      </c>
      <c r="D6109" s="16" t="s">
        <v>131</v>
      </c>
      <c r="E6109" s="16" t="s">
        <v>2658</v>
      </c>
      <c r="G6109" s="16" t="s">
        <v>2659</v>
      </c>
      <c r="H6109" s="16" t="s">
        <v>155</v>
      </c>
      <c r="I6109" s="31">
        <v>-341001606</v>
      </c>
      <c r="J6109" s="31"/>
      <c r="K6109" s="32">
        <f>IFERROR((J6109/I6109),0)</f>
        <v>0</v>
      </c>
      <c r="L6109" s="31"/>
      <c r="M6109" s="31"/>
      <c r="N6109" s="34"/>
      <c r="O6109" s="28"/>
      <c r="P6109" s="28"/>
      <c r="Q6109" s="28"/>
      <c r="R6109" s="28"/>
      <c r="S6109" s="25"/>
    </row>
    <row r="6110" spans="2:19" s="16" customFormat="1" outlineLevel="1" x14ac:dyDescent="0.25">
      <c r="B6110" s="47" t="s">
        <v>7454</v>
      </c>
      <c r="C6110" s="47" t="str">
        <f>C6109</f>
        <v>ASIGNACIÓN PARA LA INVERSIÓN LOCAL SEGÚN NBI Y CUARTA, QUINTA, Y SEXTA CATEGORÍA</v>
      </c>
      <c r="D6110" s="47"/>
      <c r="E6110" s="47" t="str">
        <f>E6109</f>
        <v>15646</v>
      </c>
      <c r="F6110" s="47"/>
      <c r="G6110" s="47" t="str">
        <f>G6109</f>
        <v xml:space="preserve">SAMACÁ                                            </v>
      </c>
      <c r="H6110" s="47" t="s">
        <v>10655</v>
      </c>
      <c r="I6110" s="51">
        <f>SUBTOTAL(9,I6104:I6109)</f>
        <v>2488075469</v>
      </c>
      <c r="J6110" s="51">
        <f>SUBTOTAL(9,J6104:J6109)</f>
        <v>2077772494.1799998</v>
      </c>
      <c r="K6110" s="49">
        <f>J6110/I6110</f>
        <v>0.83509223095033047</v>
      </c>
      <c r="L6110" s="51">
        <f>SUBTOTAL(9,L6104:L6109)</f>
        <v>1126554557.8900001</v>
      </c>
      <c r="M6110" s="51">
        <f>SUBTOTAL(9,M6104:M6109)</f>
        <v>953703448.17999995</v>
      </c>
      <c r="N6110" s="50">
        <f>IFERROR((M6110/L6110),"N.A")</f>
        <v>0.84656658792118811</v>
      </c>
      <c r="O6110" s="28"/>
      <c r="P6110" s="28"/>
      <c r="Q6110" s="28"/>
      <c r="R6110" s="28"/>
      <c r="S6110" s="25"/>
    </row>
    <row r="6111" spans="2:19" s="16" customFormat="1" outlineLevel="2" x14ac:dyDescent="0.25">
      <c r="B6111" s="16" t="s">
        <v>2660</v>
      </c>
      <c r="C6111" s="16" t="s">
        <v>328</v>
      </c>
      <c r="D6111" s="16" t="s">
        <v>131</v>
      </c>
      <c r="E6111" s="16" t="s">
        <v>2661</v>
      </c>
      <c r="G6111" s="16" t="s">
        <v>2662</v>
      </c>
      <c r="H6111" s="16" t="s">
        <v>152</v>
      </c>
      <c r="I6111" s="35">
        <v>1033233756</v>
      </c>
      <c r="J6111" s="35">
        <v>577943668.95000005</v>
      </c>
      <c r="K6111" s="36">
        <f>IFERROR((J6111/I6111),0)</f>
        <v>0.55935422705063076</v>
      </c>
      <c r="L6111" s="35">
        <v>682691328.7700001</v>
      </c>
      <c r="M6111" s="35">
        <v>577943668.95000005</v>
      </c>
      <c r="N6111" s="40">
        <f>M6111/L6111</f>
        <v>0.84656658814061236</v>
      </c>
      <c r="O6111" s="28"/>
      <c r="P6111" s="28"/>
      <c r="Q6111" s="28"/>
      <c r="R6111" s="28"/>
      <c r="S6111" s="25"/>
    </row>
    <row r="6112" spans="2:19" s="16" customFormat="1" outlineLevel="2" x14ac:dyDescent="0.25">
      <c r="B6112" s="16" t="s">
        <v>2660</v>
      </c>
      <c r="C6112" s="16" t="s">
        <v>328</v>
      </c>
      <c r="D6112" s="16" t="s">
        <v>131</v>
      </c>
      <c r="E6112" s="16" t="s">
        <v>2661</v>
      </c>
      <c r="G6112" s="16" t="s">
        <v>2662</v>
      </c>
      <c r="H6112" s="16" t="s">
        <v>19</v>
      </c>
      <c r="I6112" s="31">
        <v>912340971</v>
      </c>
      <c r="J6112" s="31">
        <v>912340971</v>
      </c>
      <c r="K6112" s="32">
        <f>IFERROR((J6112/I6112),0)</f>
        <v>1</v>
      </c>
      <c r="L6112" s="31"/>
      <c r="M6112" s="31"/>
      <c r="N6112" s="34"/>
      <c r="O6112" s="28"/>
      <c r="P6112" s="28"/>
      <c r="Q6112" s="28"/>
      <c r="R6112" s="28"/>
      <c r="S6112" s="25"/>
    </row>
    <row r="6113" spans="2:19" s="16" customFormat="1" outlineLevel="2" x14ac:dyDescent="0.25">
      <c r="B6113" s="16" t="s">
        <v>2660</v>
      </c>
      <c r="C6113" s="16" t="s">
        <v>328</v>
      </c>
      <c r="D6113" s="16" t="s">
        <v>131</v>
      </c>
      <c r="E6113" s="16" t="s">
        <v>2661</v>
      </c>
      <c r="G6113" s="16" t="s">
        <v>2662</v>
      </c>
      <c r="H6113" s="16" t="s">
        <v>154</v>
      </c>
      <c r="I6113" s="31">
        <v>6390</v>
      </c>
      <c r="J6113" s="31">
        <v>6390</v>
      </c>
      <c r="K6113" s="32">
        <f>IFERROR((J6113/I6113),0)</f>
        <v>1</v>
      </c>
      <c r="L6113" s="31"/>
      <c r="M6113" s="31"/>
      <c r="N6113" s="34"/>
      <c r="O6113" s="28"/>
      <c r="P6113" s="28"/>
      <c r="Q6113" s="28"/>
      <c r="R6113" s="28"/>
      <c r="S6113" s="25"/>
    </row>
    <row r="6114" spans="2:19" s="16" customFormat="1" outlineLevel="2" x14ac:dyDescent="0.25">
      <c r="B6114" s="16" t="s">
        <v>2660</v>
      </c>
      <c r="C6114" s="16" t="s">
        <v>328</v>
      </c>
      <c r="D6114" s="16" t="s">
        <v>131</v>
      </c>
      <c r="E6114" s="16" t="s">
        <v>2661</v>
      </c>
      <c r="G6114" s="16" t="s">
        <v>2662</v>
      </c>
      <c r="H6114" s="16" t="s">
        <v>331</v>
      </c>
      <c r="I6114" s="31">
        <v>25853767</v>
      </c>
      <c r="J6114" s="31">
        <v>25853767</v>
      </c>
      <c r="K6114" s="32">
        <f>IFERROR((J6114/I6114),0)</f>
        <v>1</v>
      </c>
      <c r="L6114" s="31"/>
      <c r="M6114" s="31"/>
      <c r="N6114" s="34"/>
      <c r="O6114" s="28"/>
      <c r="P6114" s="28"/>
      <c r="Q6114" s="28"/>
      <c r="R6114" s="28"/>
      <c r="S6114" s="25"/>
    </row>
    <row r="6115" spans="2:19" s="16" customFormat="1" outlineLevel="2" x14ac:dyDescent="0.25">
      <c r="B6115" s="16" t="s">
        <v>2660</v>
      </c>
      <c r="C6115" s="16" t="s">
        <v>328</v>
      </c>
      <c r="D6115" s="16" t="s">
        <v>131</v>
      </c>
      <c r="E6115" s="16" t="s">
        <v>2661</v>
      </c>
      <c r="G6115" s="16" t="s">
        <v>2662</v>
      </c>
      <c r="H6115" s="16" t="s">
        <v>231</v>
      </c>
      <c r="I6115" s="31">
        <v>157185962</v>
      </c>
      <c r="J6115" s="31">
        <v>157185962</v>
      </c>
      <c r="K6115" s="32">
        <f>IFERROR((J6115/I6115),0)</f>
        <v>1</v>
      </c>
      <c r="L6115" s="31"/>
      <c r="M6115" s="31"/>
      <c r="N6115" s="39"/>
      <c r="O6115" s="28"/>
      <c r="P6115" s="28"/>
      <c r="Q6115" s="28"/>
      <c r="R6115" s="28"/>
      <c r="S6115" s="25"/>
    </row>
    <row r="6116" spans="2:19" s="16" customFormat="1" outlineLevel="2" x14ac:dyDescent="0.25">
      <c r="B6116" s="16" t="s">
        <v>2660</v>
      </c>
      <c r="C6116" s="16" t="s">
        <v>328</v>
      </c>
      <c r="D6116" s="16" t="s">
        <v>131</v>
      </c>
      <c r="E6116" s="16" t="s">
        <v>2661</v>
      </c>
      <c r="G6116" s="16" t="s">
        <v>2662</v>
      </c>
      <c r="H6116" s="16" t="s">
        <v>155</v>
      </c>
      <c r="I6116" s="31">
        <v>-206646751</v>
      </c>
      <c r="J6116" s="31"/>
      <c r="K6116" s="32">
        <f>IFERROR((J6116/I6116),0)</f>
        <v>0</v>
      </c>
      <c r="L6116" s="31"/>
      <c r="M6116" s="31"/>
      <c r="N6116" s="34"/>
      <c r="O6116" s="28"/>
      <c r="P6116" s="28"/>
      <c r="Q6116" s="28"/>
      <c r="R6116" s="28"/>
      <c r="S6116" s="25"/>
    </row>
    <row r="6117" spans="2:19" s="16" customFormat="1" outlineLevel="1" x14ac:dyDescent="0.25">
      <c r="B6117" s="47" t="s">
        <v>7455</v>
      </c>
      <c r="C6117" s="47" t="str">
        <f>C6116</f>
        <v>ASIGNACIÓN PARA LA INVERSIÓN LOCAL SEGÚN NBI Y CUARTA, QUINTA, Y SEXTA CATEGORÍA</v>
      </c>
      <c r="D6117" s="47"/>
      <c r="E6117" s="47" t="str">
        <f>E6116</f>
        <v>15638</v>
      </c>
      <c r="F6117" s="47"/>
      <c r="G6117" s="47" t="str">
        <f>G6116</f>
        <v xml:space="preserve">SÁCHICA                                           </v>
      </c>
      <c r="H6117" s="47" t="s">
        <v>10655</v>
      </c>
      <c r="I6117" s="51">
        <f>SUBTOTAL(9,I6111:I6116)</f>
        <v>1921974095</v>
      </c>
      <c r="J6117" s="51">
        <f>SUBTOTAL(9,J6111:J6116)</f>
        <v>1673330758.95</v>
      </c>
      <c r="K6117" s="49">
        <f>J6117/I6117</f>
        <v>0.87063127609428059</v>
      </c>
      <c r="L6117" s="51">
        <f>SUBTOTAL(9,L6111:L6116)</f>
        <v>682691328.7700001</v>
      </c>
      <c r="M6117" s="51">
        <f>SUBTOTAL(9,M6111:M6116)</f>
        <v>577943668.95000005</v>
      </c>
      <c r="N6117" s="50">
        <f>IFERROR((M6117/L6117),"N.A")</f>
        <v>0.84656658814061236</v>
      </c>
      <c r="O6117" s="28"/>
      <c r="P6117" s="28"/>
      <c r="Q6117" s="28"/>
      <c r="R6117" s="28"/>
      <c r="S6117" s="25"/>
    </row>
    <row r="6118" spans="2:19" s="16" customFormat="1" outlineLevel="2" x14ac:dyDescent="0.25">
      <c r="B6118" s="16" t="s">
        <v>2663</v>
      </c>
      <c r="C6118" s="16" t="s">
        <v>328</v>
      </c>
      <c r="D6118" s="16" t="s">
        <v>131</v>
      </c>
      <c r="E6118" s="16" t="s">
        <v>2664</v>
      </c>
      <c r="G6118" s="16" t="s">
        <v>2665</v>
      </c>
      <c r="H6118" s="16" t="s">
        <v>152</v>
      </c>
      <c r="I6118" s="35">
        <v>2091717379</v>
      </c>
      <c r="J6118" s="35">
        <v>1170010957.7399998</v>
      </c>
      <c r="K6118" s="36">
        <f>IFERROR((J6118/I6118),0)</f>
        <v>0.55935422705114879</v>
      </c>
      <c r="L6118" s="35">
        <v>1382066070.7500002</v>
      </c>
      <c r="M6118" s="35">
        <v>1170010957.7399998</v>
      </c>
      <c r="N6118" s="40">
        <f>M6118/L6118</f>
        <v>0.84656658788032801</v>
      </c>
      <c r="O6118" s="28"/>
      <c r="P6118" s="28"/>
      <c r="Q6118" s="28"/>
      <c r="R6118" s="28"/>
      <c r="S6118" s="25"/>
    </row>
    <row r="6119" spans="2:19" s="16" customFormat="1" outlineLevel="2" x14ac:dyDescent="0.25">
      <c r="B6119" s="16" t="s">
        <v>2663</v>
      </c>
      <c r="C6119" s="16" t="s">
        <v>328</v>
      </c>
      <c r="D6119" s="16" t="s">
        <v>131</v>
      </c>
      <c r="E6119" s="16" t="s">
        <v>2664</v>
      </c>
      <c r="G6119" s="16" t="s">
        <v>2665</v>
      </c>
      <c r="H6119" s="16" t="s">
        <v>19</v>
      </c>
      <c r="I6119" s="31">
        <v>867462550</v>
      </c>
      <c r="J6119" s="31">
        <v>867462550</v>
      </c>
      <c r="K6119" s="32">
        <f>IFERROR((J6119/I6119),0)</f>
        <v>1</v>
      </c>
      <c r="L6119" s="31"/>
      <c r="M6119" s="31"/>
      <c r="N6119" s="34"/>
      <c r="O6119" s="28"/>
      <c r="P6119" s="28"/>
      <c r="Q6119" s="28"/>
      <c r="R6119" s="28"/>
      <c r="S6119" s="25"/>
    </row>
    <row r="6120" spans="2:19" s="16" customFormat="1" outlineLevel="2" x14ac:dyDescent="0.25">
      <c r="B6120" s="16" t="s">
        <v>2663</v>
      </c>
      <c r="C6120" s="16" t="s">
        <v>328</v>
      </c>
      <c r="D6120" s="16" t="s">
        <v>131</v>
      </c>
      <c r="E6120" s="16" t="s">
        <v>2664</v>
      </c>
      <c r="G6120" s="16" t="s">
        <v>2665</v>
      </c>
      <c r="H6120" s="16" t="s">
        <v>154</v>
      </c>
      <c r="I6120" s="31">
        <v>12937</v>
      </c>
      <c r="J6120" s="31">
        <v>12937</v>
      </c>
      <c r="K6120" s="32">
        <f>IFERROR((J6120/I6120),0)</f>
        <v>1</v>
      </c>
      <c r="L6120" s="31"/>
      <c r="M6120" s="31"/>
      <c r="N6120" s="34"/>
      <c r="O6120" s="28"/>
      <c r="P6120" s="28"/>
      <c r="Q6120" s="28"/>
      <c r="R6120" s="28"/>
      <c r="S6120" s="25"/>
    </row>
    <row r="6121" spans="2:19" s="16" customFormat="1" outlineLevel="2" x14ac:dyDescent="0.25">
      <c r="B6121" s="16" t="s">
        <v>2663</v>
      </c>
      <c r="C6121" s="16" t="s">
        <v>328</v>
      </c>
      <c r="D6121" s="16" t="s">
        <v>131</v>
      </c>
      <c r="E6121" s="16" t="s">
        <v>2664</v>
      </c>
      <c r="G6121" s="16" t="s">
        <v>2665</v>
      </c>
      <c r="H6121" s="16" t="s">
        <v>331</v>
      </c>
      <c r="I6121" s="31">
        <v>52339342</v>
      </c>
      <c r="J6121" s="31">
        <v>52339342</v>
      </c>
      <c r="K6121" s="32">
        <f>IFERROR((J6121/I6121),0)</f>
        <v>1</v>
      </c>
      <c r="L6121" s="31"/>
      <c r="M6121" s="31"/>
      <c r="N6121" s="34"/>
      <c r="O6121" s="28"/>
      <c r="P6121" s="28"/>
      <c r="Q6121" s="28"/>
      <c r="R6121" s="28"/>
      <c r="S6121" s="25"/>
    </row>
    <row r="6122" spans="2:19" s="16" customFormat="1" outlineLevel="2" x14ac:dyDescent="0.25">
      <c r="B6122" s="16" t="s">
        <v>2663</v>
      </c>
      <c r="C6122" s="16" t="s">
        <v>328</v>
      </c>
      <c r="D6122" s="16" t="s">
        <v>131</v>
      </c>
      <c r="E6122" s="16" t="s">
        <v>2664</v>
      </c>
      <c r="G6122" s="16" t="s">
        <v>2665</v>
      </c>
      <c r="H6122" s="16" t="s">
        <v>231</v>
      </c>
      <c r="I6122" s="31">
        <v>318213189</v>
      </c>
      <c r="J6122" s="31">
        <v>318213189</v>
      </c>
      <c r="K6122" s="32">
        <f>IFERROR((J6122/I6122),0)</f>
        <v>1</v>
      </c>
      <c r="L6122" s="31"/>
      <c r="M6122" s="31"/>
      <c r="N6122" s="39"/>
      <c r="O6122" s="28"/>
      <c r="P6122" s="28"/>
      <c r="Q6122" s="28"/>
      <c r="R6122" s="28"/>
      <c r="S6122" s="25"/>
    </row>
    <row r="6123" spans="2:19" s="16" customFormat="1" outlineLevel="2" x14ac:dyDescent="0.25">
      <c r="B6123" s="16" t="s">
        <v>2663</v>
      </c>
      <c r="C6123" s="16" t="s">
        <v>328</v>
      </c>
      <c r="D6123" s="16" t="s">
        <v>131</v>
      </c>
      <c r="E6123" s="16" t="s">
        <v>2664</v>
      </c>
      <c r="G6123" s="16" t="s">
        <v>2665</v>
      </c>
      <c r="H6123" s="16" t="s">
        <v>155</v>
      </c>
      <c r="I6123" s="31">
        <v>-418343476</v>
      </c>
      <c r="J6123" s="31"/>
      <c r="K6123" s="32">
        <f>IFERROR((J6123/I6123),0)</f>
        <v>0</v>
      </c>
      <c r="L6123" s="31"/>
      <c r="M6123" s="31"/>
      <c r="N6123" s="34"/>
      <c r="O6123" s="28"/>
      <c r="P6123" s="28"/>
      <c r="Q6123" s="28"/>
      <c r="R6123" s="28"/>
      <c r="S6123" s="25"/>
    </row>
    <row r="6124" spans="2:19" s="16" customFormat="1" outlineLevel="1" x14ac:dyDescent="0.25">
      <c r="B6124" s="47" t="s">
        <v>7456</v>
      </c>
      <c r="C6124" s="47" t="str">
        <f>C6123</f>
        <v>ASIGNACIÓN PARA LA INVERSIÓN LOCAL SEGÚN NBI Y CUARTA, QUINTA, Y SEXTA CATEGORÍA</v>
      </c>
      <c r="D6124" s="47"/>
      <c r="E6124" s="47" t="str">
        <f>E6123</f>
        <v>15632</v>
      </c>
      <c r="F6124" s="47"/>
      <c r="G6124" s="47" t="str">
        <f>G6123</f>
        <v xml:space="preserve">SABOYÁ                                            </v>
      </c>
      <c r="H6124" s="47" t="s">
        <v>10655</v>
      </c>
      <c r="I6124" s="51">
        <f>SUBTOTAL(9,I6118:I6123)</f>
        <v>2911401921</v>
      </c>
      <c r="J6124" s="51">
        <f>SUBTOTAL(9,J6118:J6123)</f>
        <v>2408038975.7399998</v>
      </c>
      <c r="K6124" s="49">
        <f>J6124/I6124</f>
        <v>0.82710633608186035</v>
      </c>
      <c r="L6124" s="51">
        <f>SUBTOTAL(9,L6118:L6123)</f>
        <v>1382066070.7500002</v>
      </c>
      <c r="M6124" s="51">
        <f>SUBTOTAL(9,M6118:M6123)</f>
        <v>1170010957.7399998</v>
      </c>
      <c r="N6124" s="50">
        <f>IFERROR((M6124/L6124),"N.A")</f>
        <v>0.84656658788032801</v>
      </c>
      <c r="O6124" s="28"/>
      <c r="P6124" s="28"/>
      <c r="Q6124" s="28"/>
      <c r="R6124" s="28"/>
      <c r="S6124" s="25"/>
    </row>
    <row r="6125" spans="2:19" s="16" customFormat="1" outlineLevel="2" x14ac:dyDescent="0.25">
      <c r="B6125" s="16" t="s">
        <v>2666</v>
      </c>
      <c r="C6125" s="16" t="s">
        <v>328</v>
      </c>
      <c r="D6125" s="16" t="s">
        <v>131</v>
      </c>
      <c r="E6125" s="16" t="s">
        <v>2667</v>
      </c>
      <c r="G6125" s="16" t="s">
        <v>2668</v>
      </c>
      <c r="H6125" s="16" t="s">
        <v>152</v>
      </c>
      <c r="I6125" s="35">
        <v>680598185</v>
      </c>
      <c r="J6125" s="35">
        <v>380695471.70000005</v>
      </c>
      <c r="K6125" s="36">
        <f>IFERROR((J6125/I6125),0)</f>
        <v>0.55935422704660909</v>
      </c>
      <c r="L6125" s="35">
        <v>449693476.13</v>
      </c>
      <c r="M6125" s="35">
        <v>380695471.70000005</v>
      </c>
      <c r="N6125" s="40">
        <f>M6125/L6125</f>
        <v>0.8465665879260974</v>
      </c>
      <c r="O6125" s="28"/>
      <c r="P6125" s="28"/>
      <c r="Q6125" s="28"/>
      <c r="R6125" s="28"/>
      <c r="S6125" s="25"/>
    </row>
    <row r="6126" spans="2:19" s="16" customFormat="1" outlineLevel="2" x14ac:dyDescent="0.25">
      <c r="B6126" s="16" t="s">
        <v>2666</v>
      </c>
      <c r="C6126" s="16" t="s">
        <v>328</v>
      </c>
      <c r="D6126" s="16" t="s">
        <v>131</v>
      </c>
      <c r="E6126" s="16" t="s">
        <v>2667</v>
      </c>
      <c r="G6126" s="16" t="s">
        <v>2668</v>
      </c>
      <c r="H6126" s="16" t="s">
        <v>19</v>
      </c>
      <c r="I6126" s="31">
        <v>200913177</v>
      </c>
      <c r="J6126" s="31">
        <v>200913177</v>
      </c>
      <c r="K6126" s="32">
        <f>IFERROR((J6126/I6126),0)</f>
        <v>1</v>
      </c>
      <c r="L6126" s="31"/>
      <c r="M6126" s="31"/>
      <c r="N6126" s="34"/>
      <c r="O6126" s="28"/>
      <c r="P6126" s="28"/>
      <c r="Q6126" s="28"/>
      <c r="R6126" s="28"/>
      <c r="S6126" s="25"/>
    </row>
    <row r="6127" spans="2:19" s="16" customFormat="1" outlineLevel="2" x14ac:dyDescent="0.25">
      <c r="B6127" s="16" t="s">
        <v>2666</v>
      </c>
      <c r="C6127" s="16" t="s">
        <v>328</v>
      </c>
      <c r="D6127" s="16" t="s">
        <v>131</v>
      </c>
      <c r="E6127" s="16" t="s">
        <v>2667</v>
      </c>
      <c r="G6127" s="16" t="s">
        <v>2668</v>
      </c>
      <c r="H6127" s="16" t="s">
        <v>154</v>
      </c>
      <c r="I6127" s="31">
        <v>4209</v>
      </c>
      <c r="J6127" s="31">
        <v>4209</v>
      </c>
      <c r="K6127" s="32">
        <f>IFERROR((J6127/I6127),0)</f>
        <v>1</v>
      </c>
      <c r="L6127" s="31"/>
      <c r="M6127" s="31"/>
      <c r="N6127" s="34"/>
      <c r="O6127" s="28"/>
      <c r="P6127" s="28"/>
      <c r="Q6127" s="28"/>
      <c r="R6127" s="28"/>
      <c r="S6127" s="25"/>
    </row>
    <row r="6128" spans="2:19" s="16" customFormat="1" outlineLevel="2" x14ac:dyDescent="0.25">
      <c r="B6128" s="16" t="s">
        <v>2666</v>
      </c>
      <c r="C6128" s="16" t="s">
        <v>328</v>
      </c>
      <c r="D6128" s="16" t="s">
        <v>131</v>
      </c>
      <c r="E6128" s="16" t="s">
        <v>2667</v>
      </c>
      <c r="G6128" s="16" t="s">
        <v>2668</v>
      </c>
      <c r="H6128" s="16" t="s">
        <v>331</v>
      </c>
      <c r="I6128" s="31">
        <v>17030054</v>
      </c>
      <c r="J6128" s="31">
        <v>17030054</v>
      </c>
      <c r="K6128" s="32">
        <f>IFERROR((J6128/I6128),0)</f>
        <v>1</v>
      </c>
      <c r="L6128" s="31"/>
      <c r="M6128" s="31"/>
      <c r="N6128" s="34"/>
      <c r="O6128" s="28"/>
      <c r="P6128" s="28"/>
      <c r="Q6128" s="28"/>
      <c r="R6128" s="28"/>
      <c r="S6128" s="25"/>
    </row>
    <row r="6129" spans="2:19" s="16" customFormat="1" outlineLevel="2" x14ac:dyDescent="0.25">
      <c r="B6129" s="16" t="s">
        <v>2666</v>
      </c>
      <c r="C6129" s="16" t="s">
        <v>328</v>
      </c>
      <c r="D6129" s="16" t="s">
        <v>131</v>
      </c>
      <c r="E6129" s="16" t="s">
        <v>2667</v>
      </c>
      <c r="G6129" s="16" t="s">
        <v>2668</v>
      </c>
      <c r="H6129" s="16" t="s">
        <v>231</v>
      </c>
      <c r="I6129" s="31">
        <v>103539475</v>
      </c>
      <c r="J6129" s="31">
        <v>103539475</v>
      </c>
      <c r="K6129" s="32">
        <f>IFERROR((J6129/I6129),0)</f>
        <v>1</v>
      </c>
      <c r="L6129" s="31"/>
      <c r="M6129" s="31"/>
      <c r="N6129" s="39"/>
      <c r="O6129" s="28"/>
      <c r="P6129" s="28"/>
      <c r="Q6129" s="28"/>
      <c r="R6129" s="28"/>
      <c r="S6129" s="25"/>
    </row>
    <row r="6130" spans="2:19" s="16" customFormat="1" outlineLevel="2" x14ac:dyDescent="0.25">
      <c r="B6130" s="16" t="s">
        <v>2666</v>
      </c>
      <c r="C6130" s="16" t="s">
        <v>328</v>
      </c>
      <c r="D6130" s="16" t="s">
        <v>131</v>
      </c>
      <c r="E6130" s="16" t="s">
        <v>2667</v>
      </c>
      <c r="G6130" s="16" t="s">
        <v>2668</v>
      </c>
      <c r="H6130" s="16" t="s">
        <v>155</v>
      </c>
      <c r="I6130" s="31">
        <v>-136119637</v>
      </c>
      <c r="J6130" s="31"/>
      <c r="K6130" s="32">
        <f>IFERROR((J6130/I6130),0)</f>
        <v>0</v>
      </c>
      <c r="L6130" s="31"/>
      <c r="M6130" s="31"/>
      <c r="N6130" s="34"/>
      <c r="O6130" s="28"/>
      <c r="P6130" s="28"/>
      <c r="Q6130" s="28"/>
      <c r="R6130" s="28"/>
      <c r="S6130" s="25"/>
    </row>
    <row r="6131" spans="2:19" s="16" customFormat="1" outlineLevel="1" x14ac:dyDescent="0.25">
      <c r="B6131" s="47" t="s">
        <v>7457</v>
      </c>
      <c r="C6131" s="47" t="str">
        <f>C6130</f>
        <v>ASIGNACIÓN PARA LA INVERSIÓN LOCAL SEGÚN NBI Y CUARTA, QUINTA, Y SEXTA CATEGORÍA</v>
      </c>
      <c r="D6131" s="47"/>
      <c r="E6131" s="47" t="str">
        <f>E6130</f>
        <v>15621</v>
      </c>
      <c r="F6131" s="47"/>
      <c r="G6131" s="47" t="str">
        <f>G6130</f>
        <v xml:space="preserve">RONDÓN                                            </v>
      </c>
      <c r="H6131" s="47" t="s">
        <v>10655</v>
      </c>
      <c r="I6131" s="51">
        <f>SUBTOTAL(9,I6125:I6130)</f>
        <v>865965463</v>
      </c>
      <c r="J6131" s="51">
        <f>SUBTOTAL(9,J6125:J6130)</f>
        <v>702182386.70000005</v>
      </c>
      <c r="K6131" s="49">
        <f>J6131/I6131</f>
        <v>0.81086650299816865</v>
      </c>
      <c r="L6131" s="51">
        <f>SUBTOTAL(9,L6125:L6130)</f>
        <v>449693476.13</v>
      </c>
      <c r="M6131" s="51">
        <f>SUBTOTAL(9,M6125:M6130)</f>
        <v>380695471.70000005</v>
      </c>
      <c r="N6131" s="50">
        <f>IFERROR((M6131/L6131),"N.A")</f>
        <v>0.8465665879260974</v>
      </c>
      <c r="O6131" s="28"/>
      <c r="P6131" s="28"/>
      <c r="Q6131" s="28"/>
      <c r="R6131" s="28"/>
      <c r="S6131" s="25"/>
    </row>
    <row r="6132" spans="2:19" s="16" customFormat="1" outlineLevel="2" x14ac:dyDescent="0.25">
      <c r="B6132" s="16" t="s">
        <v>2669</v>
      </c>
      <c r="C6132" s="16" t="s">
        <v>328</v>
      </c>
      <c r="D6132" s="16" t="s">
        <v>131</v>
      </c>
      <c r="E6132" s="16" t="s">
        <v>2670</v>
      </c>
      <c r="G6132" s="16" t="s">
        <v>2671</v>
      </c>
      <c r="H6132" s="16" t="s">
        <v>152</v>
      </c>
      <c r="I6132" s="35">
        <v>1559185409</v>
      </c>
      <c r="J6132" s="35">
        <v>872136949.26999998</v>
      </c>
      <c r="K6132" s="36">
        <f>IFERROR((J6132/I6132),0)</f>
        <v>0.5593542270443348</v>
      </c>
      <c r="L6132" s="35">
        <v>1030204784.5799999</v>
      </c>
      <c r="M6132" s="35">
        <v>872136949.26999998</v>
      </c>
      <c r="N6132" s="40">
        <f>M6132/L6132</f>
        <v>0.8465665878513251</v>
      </c>
      <c r="O6132" s="28"/>
      <c r="P6132" s="28"/>
      <c r="Q6132" s="28"/>
      <c r="R6132" s="28"/>
      <c r="S6132" s="25"/>
    </row>
    <row r="6133" spans="2:19" s="16" customFormat="1" outlineLevel="2" x14ac:dyDescent="0.25">
      <c r="B6133" s="16" t="s">
        <v>2669</v>
      </c>
      <c r="C6133" s="16" t="s">
        <v>328</v>
      </c>
      <c r="D6133" s="16" t="s">
        <v>131</v>
      </c>
      <c r="E6133" s="16" t="s">
        <v>2670</v>
      </c>
      <c r="G6133" s="16" t="s">
        <v>2671</v>
      </c>
      <c r="H6133" s="16" t="s">
        <v>19</v>
      </c>
      <c r="I6133" s="31">
        <v>2138801319</v>
      </c>
      <c r="J6133" s="31">
        <v>2138801319</v>
      </c>
      <c r="K6133" s="32">
        <f>IFERROR((J6133/I6133),0)</f>
        <v>1</v>
      </c>
      <c r="L6133" s="31"/>
      <c r="M6133" s="31"/>
      <c r="N6133" s="34"/>
      <c r="O6133" s="28"/>
      <c r="P6133" s="28"/>
      <c r="Q6133" s="28"/>
      <c r="R6133" s="28"/>
      <c r="S6133" s="25"/>
    </row>
    <row r="6134" spans="2:19" s="16" customFormat="1" outlineLevel="2" x14ac:dyDescent="0.25">
      <c r="B6134" s="16" t="s">
        <v>2669</v>
      </c>
      <c r="C6134" s="16" t="s">
        <v>328</v>
      </c>
      <c r="D6134" s="16" t="s">
        <v>131</v>
      </c>
      <c r="E6134" s="16" t="s">
        <v>2670</v>
      </c>
      <c r="G6134" s="16" t="s">
        <v>2671</v>
      </c>
      <c r="H6134" s="16" t="s">
        <v>154</v>
      </c>
      <c r="I6134" s="31">
        <v>9643</v>
      </c>
      <c r="J6134" s="31">
        <v>9643</v>
      </c>
      <c r="K6134" s="32">
        <f>IFERROR((J6134/I6134),0)</f>
        <v>1</v>
      </c>
      <c r="L6134" s="31"/>
      <c r="M6134" s="31"/>
      <c r="N6134" s="34"/>
      <c r="O6134" s="28"/>
      <c r="P6134" s="28"/>
      <c r="Q6134" s="28"/>
      <c r="R6134" s="28"/>
      <c r="S6134" s="25"/>
    </row>
    <row r="6135" spans="2:19" s="16" customFormat="1" outlineLevel="2" x14ac:dyDescent="0.25">
      <c r="B6135" s="16" t="s">
        <v>2669</v>
      </c>
      <c r="C6135" s="16" t="s">
        <v>328</v>
      </c>
      <c r="D6135" s="16" t="s">
        <v>131</v>
      </c>
      <c r="E6135" s="16" t="s">
        <v>2670</v>
      </c>
      <c r="G6135" s="16" t="s">
        <v>2671</v>
      </c>
      <c r="H6135" s="16" t="s">
        <v>331</v>
      </c>
      <c r="I6135" s="31">
        <v>39014227</v>
      </c>
      <c r="J6135" s="31">
        <v>39014227</v>
      </c>
      <c r="K6135" s="32">
        <f>IFERROR((J6135/I6135),0)</f>
        <v>1</v>
      </c>
      <c r="L6135" s="31"/>
      <c r="M6135" s="31"/>
      <c r="N6135" s="34"/>
      <c r="O6135" s="28"/>
      <c r="P6135" s="28"/>
      <c r="Q6135" s="28"/>
      <c r="R6135" s="28"/>
      <c r="S6135" s="25"/>
    </row>
    <row r="6136" spans="2:19" s="16" customFormat="1" outlineLevel="2" x14ac:dyDescent="0.25">
      <c r="B6136" s="16" t="s">
        <v>2669</v>
      </c>
      <c r="C6136" s="16" t="s">
        <v>328</v>
      </c>
      <c r="D6136" s="16" t="s">
        <v>131</v>
      </c>
      <c r="E6136" s="16" t="s">
        <v>2670</v>
      </c>
      <c r="G6136" s="16" t="s">
        <v>2671</v>
      </c>
      <c r="H6136" s="16" t="s">
        <v>231</v>
      </c>
      <c r="I6136" s="31">
        <v>237199044</v>
      </c>
      <c r="J6136" s="31">
        <v>237199044</v>
      </c>
      <c r="K6136" s="32">
        <f>IFERROR((J6136/I6136),0)</f>
        <v>1</v>
      </c>
      <c r="L6136" s="31"/>
      <c r="M6136" s="31"/>
      <c r="N6136" s="39"/>
      <c r="O6136" s="28"/>
      <c r="P6136" s="28"/>
      <c r="Q6136" s="28"/>
      <c r="R6136" s="28"/>
      <c r="S6136" s="25"/>
    </row>
    <row r="6137" spans="2:19" s="16" customFormat="1" outlineLevel="2" x14ac:dyDescent="0.25">
      <c r="B6137" s="16" t="s">
        <v>2669</v>
      </c>
      <c r="C6137" s="16" t="s">
        <v>328</v>
      </c>
      <c r="D6137" s="16" t="s">
        <v>131</v>
      </c>
      <c r="E6137" s="16" t="s">
        <v>2670</v>
      </c>
      <c r="G6137" s="16" t="s">
        <v>2671</v>
      </c>
      <c r="H6137" s="16" t="s">
        <v>155</v>
      </c>
      <c r="I6137" s="31">
        <v>-311837082</v>
      </c>
      <c r="J6137" s="31"/>
      <c r="K6137" s="32">
        <f>IFERROR((J6137/I6137),0)</f>
        <v>0</v>
      </c>
      <c r="L6137" s="31"/>
      <c r="M6137" s="31"/>
      <c r="N6137" s="34"/>
      <c r="O6137" s="28"/>
      <c r="P6137" s="28"/>
      <c r="Q6137" s="28"/>
      <c r="R6137" s="28"/>
      <c r="S6137" s="25"/>
    </row>
    <row r="6138" spans="2:19" s="16" customFormat="1" outlineLevel="1" x14ac:dyDescent="0.25">
      <c r="B6138" s="47" t="s">
        <v>7458</v>
      </c>
      <c r="C6138" s="47" t="str">
        <f>C6137</f>
        <v>ASIGNACIÓN PARA LA INVERSIÓN LOCAL SEGÚN NBI Y CUARTA, QUINTA, Y SEXTA CATEGORÍA</v>
      </c>
      <c r="D6138" s="47"/>
      <c r="E6138" s="47" t="str">
        <f>E6137</f>
        <v>15600</v>
      </c>
      <c r="F6138" s="47"/>
      <c r="G6138" s="47" t="str">
        <f>G6137</f>
        <v xml:space="preserve">RÁQUIRA                                           </v>
      </c>
      <c r="H6138" s="47" t="s">
        <v>10655</v>
      </c>
      <c r="I6138" s="51">
        <f>SUBTOTAL(9,I6132:I6137)</f>
        <v>3662372560</v>
      </c>
      <c r="J6138" s="51">
        <f>SUBTOTAL(9,J6132:J6137)</f>
        <v>3287161182.27</v>
      </c>
      <c r="K6138" s="49">
        <f>J6138/I6138</f>
        <v>0.89754964259288794</v>
      </c>
      <c r="L6138" s="51">
        <f>SUBTOTAL(9,L6132:L6137)</f>
        <v>1030204784.5799999</v>
      </c>
      <c r="M6138" s="51">
        <f>SUBTOTAL(9,M6132:M6137)</f>
        <v>872136949.26999998</v>
      </c>
      <c r="N6138" s="50">
        <f>IFERROR((M6138/L6138),"N.A")</f>
        <v>0.8465665878513251</v>
      </c>
      <c r="O6138" s="28"/>
      <c r="P6138" s="28"/>
      <c r="Q6138" s="28"/>
      <c r="R6138" s="28"/>
      <c r="S6138" s="25"/>
    </row>
    <row r="6139" spans="2:19" s="16" customFormat="1" outlineLevel="2" x14ac:dyDescent="0.25">
      <c r="B6139" s="16" t="s">
        <v>2672</v>
      </c>
      <c r="C6139" s="16" t="s">
        <v>328</v>
      </c>
      <c r="D6139" s="16" t="s">
        <v>131</v>
      </c>
      <c r="E6139" s="16" t="s">
        <v>2673</v>
      </c>
      <c r="G6139" s="16" t="s">
        <v>2674</v>
      </c>
      <c r="H6139" s="16" t="s">
        <v>152</v>
      </c>
      <c r="I6139" s="35">
        <v>1567523510</v>
      </c>
      <c r="J6139" s="35">
        <v>876800901.29999995</v>
      </c>
      <c r="K6139" s="36">
        <f>IFERROR((J6139/I6139),0)</f>
        <v>0.5593542270380365</v>
      </c>
      <c r="L6139" s="35">
        <v>1035714040.6099999</v>
      </c>
      <c r="M6139" s="35">
        <v>876800901.29999995</v>
      </c>
      <c r="N6139" s="40">
        <f>M6139/L6139</f>
        <v>0.84656658780409544</v>
      </c>
      <c r="O6139" s="28"/>
      <c r="P6139" s="28"/>
      <c r="Q6139" s="28"/>
      <c r="R6139" s="28"/>
      <c r="S6139" s="25"/>
    </row>
    <row r="6140" spans="2:19" s="16" customFormat="1" outlineLevel="2" x14ac:dyDescent="0.25">
      <c r="B6140" s="16" t="s">
        <v>2672</v>
      </c>
      <c r="C6140" s="16" t="s">
        <v>328</v>
      </c>
      <c r="D6140" s="16" t="s">
        <v>131</v>
      </c>
      <c r="E6140" s="16" t="s">
        <v>2673</v>
      </c>
      <c r="G6140" s="16" t="s">
        <v>2674</v>
      </c>
      <c r="H6140" s="16" t="s">
        <v>19</v>
      </c>
      <c r="I6140" s="31">
        <v>2594088929</v>
      </c>
      <c r="J6140" s="31">
        <v>2594088929</v>
      </c>
      <c r="K6140" s="32">
        <f>IFERROR((J6140/I6140),0)</f>
        <v>1</v>
      </c>
      <c r="L6140" s="31"/>
      <c r="M6140" s="31"/>
      <c r="N6140" s="34"/>
      <c r="O6140" s="28"/>
      <c r="P6140" s="28"/>
      <c r="Q6140" s="28"/>
      <c r="R6140" s="28"/>
      <c r="S6140" s="25"/>
    </row>
    <row r="6141" spans="2:19" s="16" customFormat="1" outlineLevel="2" x14ac:dyDescent="0.25">
      <c r="B6141" s="16" t="s">
        <v>2672</v>
      </c>
      <c r="C6141" s="16" t="s">
        <v>328</v>
      </c>
      <c r="D6141" s="16" t="s">
        <v>131</v>
      </c>
      <c r="E6141" s="16" t="s">
        <v>2673</v>
      </c>
      <c r="G6141" s="16" t="s">
        <v>2674</v>
      </c>
      <c r="H6141" s="16" t="s">
        <v>154</v>
      </c>
      <c r="I6141" s="31">
        <v>9695</v>
      </c>
      <c r="J6141" s="31">
        <v>9695</v>
      </c>
      <c r="K6141" s="32">
        <f>IFERROR((J6141/I6141),0)</f>
        <v>1</v>
      </c>
      <c r="L6141" s="31"/>
      <c r="M6141" s="31"/>
      <c r="N6141" s="34"/>
      <c r="O6141" s="28"/>
      <c r="P6141" s="28"/>
      <c r="Q6141" s="28"/>
      <c r="R6141" s="28"/>
      <c r="S6141" s="25"/>
    </row>
    <row r="6142" spans="2:19" s="16" customFormat="1" outlineLevel="2" x14ac:dyDescent="0.25">
      <c r="B6142" s="16" t="s">
        <v>2672</v>
      </c>
      <c r="C6142" s="16" t="s">
        <v>328</v>
      </c>
      <c r="D6142" s="16" t="s">
        <v>131</v>
      </c>
      <c r="E6142" s="16" t="s">
        <v>2673</v>
      </c>
      <c r="G6142" s="16" t="s">
        <v>2674</v>
      </c>
      <c r="H6142" s="16" t="s">
        <v>331</v>
      </c>
      <c r="I6142" s="31">
        <v>39222865</v>
      </c>
      <c r="J6142" s="31">
        <v>39222865</v>
      </c>
      <c r="K6142" s="32">
        <f>IFERROR((J6142/I6142),0)</f>
        <v>1</v>
      </c>
      <c r="L6142" s="31"/>
      <c r="M6142" s="31"/>
      <c r="N6142" s="34"/>
      <c r="O6142" s="28"/>
      <c r="P6142" s="28"/>
      <c r="Q6142" s="28"/>
      <c r="R6142" s="28"/>
      <c r="S6142" s="25"/>
    </row>
    <row r="6143" spans="2:19" s="16" customFormat="1" outlineLevel="2" x14ac:dyDescent="0.25">
      <c r="B6143" s="16" t="s">
        <v>2672</v>
      </c>
      <c r="C6143" s="16" t="s">
        <v>328</v>
      </c>
      <c r="D6143" s="16" t="s">
        <v>131</v>
      </c>
      <c r="E6143" s="16" t="s">
        <v>2673</v>
      </c>
      <c r="G6143" s="16" t="s">
        <v>2674</v>
      </c>
      <c r="H6143" s="16" t="s">
        <v>231</v>
      </c>
      <c r="I6143" s="31">
        <v>238467520</v>
      </c>
      <c r="J6143" s="31">
        <v>238467520</v>
      </c>
      <c r="K6143" s="32">
        <f>IFERROR((J6143/I6143),0)</f>
        <v>1</v>
      </c>
      <c r="L6143" s="31"/>
      <c r="M6143" s="31"/>
      <c r="N6143" s="39"/>
      <c r="O6143" s="28"/>
      <c r="P6143" s="28"/>
      <c r="Q6143" s="28"/>
      <c r="R6143" s="28"/>
      <c r="S6143" s="25"/>
    </row>
    <row r="6144" spans="2:19" s="16" customFormat="1" outlineLevel="2" x14ac:dyDescent="0.25">
      <c r="B6144" s="16" t="s">
        <v>2672</v>
      </c>
      <c r="C6144" s="16" t="s">
        <v>328</v>
      </c>
      <c r="D6144" s="16" t="s">
        <v>131</v>
      </c>
      <c r="E6144" s="16" t="s">
        <v>2673</v>
      </c>
      <c r="G6144" s="16" t="s">
        <v>2674</v>
      </c>
      <c r="H6144" s="16" t="s">
        <v>155</v>
      </c>
      <c r="I6144" s="31">
        <v>-313504702</v>
      </c>
      <c r="J6144" s="31"/>
      <c r="K6144" s="32">
        <f>IFERROR((J6144/I6144),0)</f>
        <v>0</v>
      </c>
      <c r="L6144" s="31"/>
      <c r="M6144" s="31"/>
      <c r="N6144" s="34"/>
      <c r="O6144" s="28"/>
      <c r="P6144" s="28"/>
      <c r="Q6144" s="28"/>
      <c r="R6144" s="28"/>
      <c r="S6144" s="25"/>
    </row>
    <row r="6145" spans="2:19" s="16" customFormat="1" outlineLevel="1" x14ac:dyDescent="0.25">
      <c r="B6145" s="47" t="s">
        <v>7459</v>
      </c>
      <c r="C6145" s="47" t="str">
        <f>C6144</f>
        <v>ASIGNACIÓN PARA LA INVERSIÓN LOCAL SEGÚN NBI Y CUARTA, QUINTA, Y SEXTA CATEGORÍA</v>
      </c>
      <c r="D6145" s="47"/>
      <c r="E6145" s="47" t="str">
        <f>E6144</f>
        <v>15599</v>
      </c>
      <c r="F6145" s="47"/>
      <c r="G6145" s="47" t="str">
        <f>G6144</f>
        <v xml:space="preserve">RAMIRIQUÍ                                         </v>
      </c>
      <c r="H6145" s="47" t="s">
        <v>10655</v>
      </c>
      <c r="I6145" s="51">
        <f>SUBTOTAL(9,I6139:I6144)</f>
        <v>4125807817</v>
      </c>
      <c r="J6145" s="51">
        <f>SUBTOTAL(9,J6139:J6144)</f>
        <v>3748589910.3000002</v>
      </c>
      <c r="K6145" s="49">
        <f>J6145/I6145</f>
        <v>0.90857113965761827</v>
      </c>
      <c r="L6145" s="51">
        <f>SUBTOTAL(9,L6139:L6144)</f>
        <v>1035714040.6099999</v>
      </c>
      <c r="M6145" s="51">
        <f>SUBTOTAL(9,M6139:M6144)</f>
        <v>876800901.29999995</v>
      </c>
      <c r="N6145" s="50">
        <f>IFERROR((M6145/L6145),"N.A")</f>
        <v>0.84656658780409544</v>
      </c>
      <c r="O6145" s="28"/>
      <c r="P6145" s="28"/>
      <c r="Q6145" s="28"/>
      <c r="R6145" s="28"/>
      <c r="S6145" s="25"/>
    </row>
    <row r="6146" spans="2:19" s="16" customFormat="1" outlineLevel="2" x14ac:dyDescent="0.25">
      <c r="B6146" s="16" t="s">
        <v>2675</v>
      </c>
      <c r="C6146" s="16" t="s">
        <v>328</v>
      </c>
      <c r="D6146" s="16" t="s">
        <v>131</v>
      </c>
      <c r="E6146" s="16" t="s">
        <v>2676</v>
      </c>
      <c r="G6146" s="16" t="s">
        <v>2677</v>
      </c>
      <c r="H6146" s="16" t="s">
        <v>152</v>
      </c>
      <c r="I6146" s="35">
        <v>2424838381</v>
      </c>
      <c r="J6146" s="35">
        <v>1356343598.3300002</v>
      </c>
      <c r="K6146" s="36">
        <f>IFERROR((J6146/I6146),0)</f>
        <v>0.55935422705188542</v>
      </c>
      <c r="L6146" s="35">
        <v>1602170009.9299998</v>
      </c>
      <c r="M6146" s="35">
        <v>1356343598.3300002</v>
      </c>
      <c r="N6146" s="40">
        <f>M6146/L6146</f>
        <v>0.84656658776758653</v>
      </c>
      <c r="O6146" s="28"/>
      <c r="P6146" s="28"/>
      <c r="Q6146" s="28"/>
      <c r="R6146" s="28"/>
      <c r="S6146" s="25"/>
    </row>
    <row r="6147" spans="2:19" s="16" customFormat="1" outlineLevel="2" x14ac:dyDescent="0.25">
      <c r="B6147" s="16" t="s">
        <v>2675</v>
      </c>
      <c r="C6147" s="16" t="s">
        <v>328</v>
      </c>
      <c r="D6147" s="16" t="s">
        <v>131</v>
      </c>
      <c r="E6147" s="16" t="s">
        <v>2676</v>
      </c>
      <c r="G6147" s="16" t="s">
        <v>2677</v>
      </c>
      <c r="H6147" s="16" t="s">
        <v>19</v>
      </c>
      <c r="I6147" s="31">
        <v>1430018238</v>
      </c>
      <c r="J6147" s="31">
        <v>1430018238</v>
      </c>
      <c r="K6147" s="32">
        <f>IFERROR((J6147/I6147),0)</f>
        <v>1</v>
      </c>
      <c r="L6147" s="31"/>
      <c r="M6147" s="31"/>
      <c r="N6147" s="34"/>
      <c r="O6147" s="28"/>
      <c r="P6147" s="28"/>
      <c r="Q6147" s="28"/>
      <c r="R6147" s="28"/>
      <c r="S6147" s="25"/>
    </row>
    <row r="6148" spans="2:19" s="16" customFormat="1" outlineLevel="2" x14ac:dyDescent="0.25">
      <c r="B6148" s="16" t="s">
        <v>2675</v>
      </c>
      <c r="C6148" s="16" t="s">
        <v>328</v>
      </c>
      <c r="D6148" s="16" t="s">
        <v>131</v>
      </c>
      <c r="E6148" s="16" t="s">
        <v>2676</v>
      </c>
      <c r="G6148" s="16" t="s">
        <v>2677</v>
      </c>
      <c r="H6148" s="16" t="s">
        <v>154</v>
      </c>
      <c r="I6148" s="31">
        <v>14997</v>
      </c>
      <c r="J6148" s="31">
        <v>14997</v>
      </c>
      <c r="K6148" s="32">
        <f>IFERROR((J6148/I6148),0)</f>
        <v>1</v>
      </c>
      <c r="L6148" s="31"/>
      <c r="M6148" s="31"/>
      <c r="N6148" s="34"/>
      <c r="O6148" s="28"/>
      <c r="P6148" s="28"/>
      <c r="Q6148" s="28"/>
      <c r="R6148" s="28"/>
      <c r="S6148" s="25"/>
    </row>
    <row r="6149" spans="2:19" s="16" customFormat="1" outlineLevel="2" x14ac:dyDescent="0.25">
      <c r="B6149" s="16" t="s">
        <v>2675</v>
      </c>
      <c r="C6149" s="16" t="s">
        <v>328</v>
      </c>
      <c r="D6149" s="16" t="s">
        <v>131</v>
      </c>
      <c r="E6149" s="16" t="s">
        <v>2676</v>
      </c>
      <c r="G6149" s="16" t="s">
        <v>2677</v>
      </c>
      <c r="H6149" s="16" t="s">
        <v>331</v>
      </c>
      <c r="I6149" s="31">
        <v>60674757</v>
      </c>
      <c r="J6149" s="31">
        <v>60674757</v>
      </c>
      <c r="K6149" s="32">
        <f>IFERROR((J6149/I6149),0)</f>
        <v>1</v>
      </c>
      <c r="L6149" s="31"/>
      <c r="M6149" s="31"/>
      <c r="N6149" s="34"/>
      <c r="O6149" s="28"/>
      <c r="P6149" s="28"/>
      <c r="Q6149" s="28"/>
      <c r="R6149" s="28"/>
      <c r="S6149" s="25"/>
    </row>
    <row r="6150" spans="2:19" s="16" customFormat="1" outlineLevel="2" x14ac:dyDescent="0.25">
      <c r="B6150" s="16" t="s">
        <v>2675</v>
      </c>
      <c r="C6150" s="16" t="s">
        <v>328</v>
      </c>
      <c r="D6150" s="16" t="s">
        <v>131</v>
      </c>
      <c r="E6150" s="16" t="s">
        <v>2676</v>
      </c>
      <c r="G6150" s="16" t="s">
        <v>2677</v>
      </c>
      <c r="H6150" s="16" t="s">
        <v>231</v>
      </c>
      <c r="I6150" s="31">
        <v>368890923</v>
      </c>
      <c r="J6150" s="31">
        <v>368890923</v>
      </c>
      <c r="K6150" s="32">
        <f>IFERROR((J6150/I6150),0)</f>
        <v>1</v>
      </c>
      <c r="L6150" s="31"/>
      <c r="M6150" s="31"/>
      <c r="N6150" s="39"/>
      <c r="O6150" s="28"/>
      <c r="P6150" s="28"/>
      <c r="Q6150" s="28"/>
      <c r="R6150" s="28"/>
      <c r="S6150" s="25"/>
    </row>
    <row r="6151" spans="2:19" s="16" customFormat="1" outlineLevel="2" x14ac:dyDescent="0.25">
      <c r="B6151" s="16" t="s">
        <v>2675</v>
      </c>
      <c r="C6151" s="16" t="s">
        <v>328</v>
      </c>
      <c r="D6151" s="16" t="s">
        <v>131</v>
      </c>
      <c r="E6151" s="16" t="s">
        <v>2676</v>
      </c>
      <c r="G6151" s="16" t="s">
        <v>2677</v>
      </c>
      <c r="H6151" s="16" t="s">
        <v>155</v>
      </c>
      <c r="I6151" s="31">
        <v>-484967676</v>
      </c>
      <c r="J6151" s="31"/>
      <c r="K6151" s="32">
        <f>IFERROR((J6151/I6151),0)</f>
        <v>0</v>
      </c>
      <c r="L6151" s="31"/>
      <c r="M6151" s="31"/>
      <c r="N6151" s="34"/>
      <c r="O6151" s="28"/>
      <c r="P6151" s="28"/>
      <c r="Q6151" s="28"/>
      <c r="R6151" s="28"/>
      <c r="S6151" s="25"/>
    </row>
    <row r="6152" spans="2:19" s="16" customFormat="1" outlineLevel="1" x14ac:dyDescent="0.25">
      <c r="B6152" s="47" t="s">
        <v>7460</v>
      </c>
      <c r="C6152" s="47" t="str">
        <f>C6151</f>
        <v>ASIGNACIÓN PARA LA INVERSIÓN LOCAL SEGÚN NBI Y CUARTA, QUINTA, Y SEXTA CATEGORÍA</v>
      </c>
      <c r="D6152" s="47"/>
      <c r="E6152" s="47" t="str">
        <f>E6151</f>
        <v>15580</v>
      </c>
      <c r="F6152" s="47"/>
      <c r="G6152" s="47" t="str">
        <f>G6151</f>
        <v xml:space="preserve">QUÍPAMA                                           </v>
      </c>
      <c r="H6152" s="47" t="s">
        <v>10655</v>
      </c>
      <c r="I6152" s="51">
        <f>SUBTOTAL(9,I6146:I6151)</f>
        <v>3799469620</v>
      </c>
      <c r="J6152" s="51">
        <f>SUBTOTAL(9,J6146:J6151)</f>
        <v>3215942513.3299999</v>
      </c>
      <c r="K6152" s="49">
        <f>J6152/I6152</f>
        <v>0.84641879919281993</v>
      </c>
      <c r="L6152" s="51">
        <f>SUBTOTAL(9,L6146:L6151)</f>
        <v>1602170009.9299998</v>
      </c>
      <c r="M6152" s="51">
        <f>SUBTOTAL(9,M6146:M6151)</f>
        <v>1356343598.3300002</v>
      </c>
      <c r="N6152" s="50">
        <f>IFERROR((M6152/L6152),"N.A")</f>
        <v>0.84656658776758653</v>
      </c>
      <c r="O6152" s="28"/>
      <c r="P6152" s="28"/>
      <c r="Q6152" s="28"/>
      <c r="R6152" s="28"/>
      <c r="S6152" s="25"/>
    </row>
    <row r="6153" spans="2:19" s="16" customFormat="1" outlineLevel="2" x14ac:dyDescent="0.25">
      <c r="B6153" s="16" t="s">
        <v>2678</v>
      </c>
      <c r="C6153" s="16" t="s">
        <v>328</v>
      </c>
      <c r="D6153" s="16" t="s">
        <v>131</v>
      </c>
      <c r="E6153" s="16" t="s">
        <v>2679</v>
      </c>
      <c r="G6153" s="16" t="s">
        <v>2680</v>
      </c>
      <c r="H6153" s="16" t="s">
        <v>19</v>
      </c>
      <c r="I6153" s="31">
        <v>4143608888</v>
      </c>
      <c r="J6153" s="31">
        <v>4143608888</v>
      </c>
      <c r="K6153" s="32">
        <f>IFERROR((J6153/I6153),0)</f>
        <v>1</v>
      </c>
      <c r="L6153" s="31"/>
      <c r="M6153" s="31"/>
      <c r="N6153" s="34"/>
      <c r="O6153" s="28"/>
      <c r="P6153" s="28"/>
      <c r="Q6153" s="28"/>
      <c r="R6153" s="28"/>
      <c r="S6153" s="25"/>
    </row>
    <row r="6154" spans="2:19" s="16" customFormat="1" outlineLevel="1" x14ac:dyDescent="0.25">
      <c r="B6154" s="47" t="s">
        <v>7461</v>
      </c>
      <c r="C6154" s="47" t="str">
        <f>C6153</f>
        <v>ASIGNACIÓN PARA LA INVERSIÓN LOCAL SEGÚN NBI Y CUARTA, QUINTA, Y SEXTA CATEGORÍA</v>
      </c>
      <c r="D6154" s="47"/>
      <c r="E6154" s="47" t="str">
        <f>E6153</f>
        <v>15572</v>
      </c>
      <c r="F6154" s="47"/>
      <c r="G6154" s="47" t="str">
        <f>G6153</f>
        <v xml:space="preserve">PUERTO BOYACÁ                                     </v>
      </c>
      <c r="H6154" s="47" t="s">
        <v>10655</v>
      </c>
      <c r="I6154" s="51">
        <f>SUBTOTAL(9,I6153:I6153)</f>
        <v>4143608888</v>
      </c>
      <c r="J6154" s="51">
        <f>SUBTOTAL(9,J6153:J6153)</f>
        <v>4143608888</v>
      </c>
      <c r="K6154" s="49">
        <f>J6154/I6154</f>
        <v>1</v>
      </c>
      <c r="L6154" s="51">
        <f>SUBTOTAL(9,L6153:L6153)</f>
        <v>0</v>
      </c>
      <c r="M6154" s="51">
        <f>SUBTOTAL(9,M6153:M6153)</f>
        <v>0</v>
      </c>
      <c r="N6154" s="50" t="str">
        <f>IFERROR((M6154/L6154),"N.A")</f>
        <v>N.A</v>
      </c>
      <c r="O6154" s="28"/>
      <c r="P6154" s="28"/>
      <c r="Q6154" s="28"/>
      <c r="R6154" s="28"/>
      <c r="S6154" s="25"/>
    </row>
    <row r="6155" spans="2:19" s="16" customFormat="1" outlineLevel="2" x14ac:dyDescent="0.25">
      <c r="B6155" s="16" t="s">
        <v>2681</v>
      </c>
      <c r="C6155" s="16" t="s">
        <v>328</v>
      </c>
      <c r="D6155" s="16" t="s">
        <v>131</v>
      </c>
      <c r="E6155" s="16" t="s">
        <v>2682</v>
      </c>
      <c r="G6155" s="16" t="s">
        <v>2683</v>
      </c>
      <c r="H6155" s="16" t="s">
        <v>152</v>
      </c>
      <c r="I6155" s="35">
        <v>1446100332</v>
      </c>
      <c r="J6155" s="35">
        <v>808882333.40999985</v>
      </c>
      <c r="K6155" s="36">
        <f>IFERROR((J6155/I6155),0)</f>
        <v>0.55935422702745075</v>
      </c>
      <c r="L6155" s="35">
        <v>955485776.50999999</v>
      </c>
      <c r="M6155" s="35">
        <v>808882333.40999985</v>
      </c>
      <c r="N6155" s="40">
        <f>M6155/L6155</f>
        <v>0.84656658769376691</v>
      </c>
      <c r="O6155" s="28"/>
      <c r="P6155" s="28"/>
      <c r="Q6155" s="28"/>
      <c r="R6155" s="28"/>
      <c r="S6155" s="25"/>
    </row>
    <row r="6156" spans="2:19" s="16" customFormat="1" outlineLevel="2" x14ac:dyDescent="0.25">
      <c r="B6156" s="16" t="s">
        <v>2681</v>
      </c>
      <c r="C6156" s="16" t="s">
        <v>328</v>
      </c>
      <c r="D6156" s="16" t="s">
        <v>131</v>
      </c>
      <c r="E6156" s="16" t="s">
        <v>2682</v>
      </c>
      <c r="G6156" s="16" t="s">
        <v>2683</v>
      </c>
      <c r="H6156" s="16" t="s">
        <v>24</v>
      </c>
      <c r="I6156" s="31">
        <v>297656660</v>
      </c>
      <c r="J6156" s="31">
        <v>297656660</v>
      </c>
      <c r="K6156" s="32">
        <f>IFERROR((J6156/I6156),0)</f>
        <v>1</v>
      </c>
      <c r="L6156" s="31"/>
      <c r="M6156" s="31"/>
      <c r="N6156" s="34"/>
      <c r="O6156" s="28"/>
      <c r="P6156" s="28"/>
      <c r="Q6156" s="28"/>
      <c r="R6156" s="28"/>
      <c r="S6156" s="25"/>
    </row>
    <row r="6157" spans="2:19" s="16" customFormat="1" outlineLevel="2" x14ac:dyDescent="0.25">
      <c r="B6157" s="16" t="s">
        <v>2681</v>
      </c>
      <c r="C6157" s="16" t="s">
        <v>328</v>
      </c>
      <c r="D6157" s="16" t="s">
        <v>131</v>
      </c>
      <c r="E6157" s="16" t="s">
        <v>2682</v>
      </c>
      <c r="G6157" s="16" t="s">
        <v>2683</v>
      </c>
      <c r="H6157" s="16" t="s">
        <v>19</v>
      </c>
      <c r="I6157" s="31">
        <v>1798707085</v>
      </c>
      <c r="J6157" s="31">
        <v>1798707085</v>
      </c>
      <c r="K6157" s="32">
        <f>IFERROR((J6157/I6157),0)</f>
        <v>1</v>
      </c>
      <c r="L6157" s="31"/>
      <c r="M6157" s="31"/>
      <c r="N6157" s="34"/>
      <c r="O6157" s="28"/>
      <c r="P6157" s="28"/>
      <c r="Q6157" s="28"/>
      <c r="R6157" s="28"/>
      <c r="S6157" s="25"/>
    </row>
    <row r="6158" spans="2:19" s="16" customFormat="1" outlineLevel="2" x14ac:dyDescent="0.25">
      <c r="B6158" s="16" t="s">
        <v>2681</v>
      </c>
      <c r="C6158" s="16" t="s">
        <v>328</v>
      </c>
      <c r="D6158" s="16" t="s">
        <v>131</v>
      </c>
      <c r="E6158" s="16" t="s">
        <v>2682</v>
      </c>
      <c r="G6158" s="16" t="s">
        <v>2683</v>
      </c>
      <c r="H6158" s="16" t="s">
        <v>154</v>
      </c>
      <c r="I6158" s="31">
        <v>8944</v>
      </c>
      <c r="J6158" s="31">
        <v>8944</v>
      </c>
      <c r="K6158" s="32">
        <f>IFERROR((J6158/I6158),0)</f>
        <v>1</v>
      </c>
      <c r="L6158" s="31"/>
      <c r="M6158" s="31"/>
      <c r="N6158" s="34"/>
      <c r="O6158" s="28"/>
      <c r="P6158" s="28"/>
      <c r="Q6158" s="28"/>
      <c r="R6158" s="28"/>
      <c r="S6158" s="25"/>
    </row>
    <row r="6159" spans="2:19" s="16" customFormat="1" outlineLevel="2" x14ac:dyDescent="0.25">
      <c r="B6159" s="16" t="s">
        <v>2681</v>
      </c>
      <c r="C6159" s="16" t="s">
        <v>328</v>
      </c>
      <c r="D6159" s="16" t="s">
        <v>131</v>
      </c>
      <c r="E6159" s="16" t="s">
        <v>2682</v>
      </c>
      <c r="G6159" s="16" t="s">
        <v>2683</v>
      </c>
      <c r="H6159" s="16" t="s">
        <v>331</v>
      </c>
      <c r="I6159" s="31">
        <v>36184592</v>
      </c>
      <c r="J6159" s="31">
        <v>36184592</v>
      </c>
      <c r="K6159" s="32">
        <f>IFERROR((J6159/I6159),0)</f>
        <v>1</v>
      </c>
      <c r="L6159" s="31"/>
      <c r="M6159" s="31"/>
      <c r="N6159" s="34"/>
      <c r="O6159" s="28"/>
      <c r="P6159" s="28"/>
      <c r="Q6159" s="28"/>
      <c r="R6159" s="28"/>
      <c r="S6159" s="25"/>
    </row>
    <row r="6160" spans="2:19" s="16" customFormat="1" outlineLevel="2" x14ac:dyDescent="0.25">
      <c r="B6160" s="16" t="s">
        <v>2681</v>
      </c>
      <c r="C6160" s="16" t="s">
        <v>328</v>
      </c>
      <c r="D6160" s="16" t="s">
        <v>131</v>
      </c>
      <c r="E6160" s="16" t="s">
        <v>2682</v>
      </c>
      <c r="G6160" s="16" t="s">
        <v>2683</v>
      </c>
      <c r="H6160" s="16" t="s">
        <v>231</v>
      </c>
      <c r="I6160" s="31">
        <v>219995399</v>
      </c>
      <c r="J6160" s="31">
        <v>219995399</v>
      </c>
      <c r="K6160" s="32">
        <f>IFERROR((J6160/I6160),0)</f>
        <v>1</v>
      </c>
      <c r="L6160" s="31"/>
      <c r="M6160" s="31"/>
      <c r="N6160" s="39"/>
      <c r="O6160" s="28"/>
      <c r="P6160" s="28"/>
      <c r="Q6160" s="28"/>
      <c r="R6160" s="28"/>
      <c r="S6160" s="25"/>
    </row>
    <row r="6161" spans="2:19" s="16" customFormat="1" outlineLevel="2" x14ac:dyDescent="0.25">
      <c r="B6161" s="16" t="s">
        <v>2681</v>
      </c>
      <c r="C6161" s="16" t="s">
        <v>328</v>
      </c>
      <c r="D6161" s="16" t="s">
        <v>131</v>
      </c>
      <c r="E6161" s="16" t="s">
        <v>2682</v>
      </c>
      <c r="G6161" s="16" t="s">
        <v>2683</v>
      </c>
      <c r="H6161" s="16" t="s">
        <v>155</v>
      </c>
      <c r="I6161" s="31">
        <v>-289220066</v>
      </c>
      <c r="J6161" s="31"/>
      <c r="K6161" s="32">
        <f>IFERROR((J6161/I6161),0)</f>
        <v>0</v>
      </c>
      <c r="L6161" s="31"/>
      <c r="M6161" s="31"/>
      <c r="N6161" s="34"/>
      <c r="O6161" s="28"/>
      <c r="P6161" s="28"/>
      <c r="Q6161" s="28"/>
      <c r="R6161" s="28"/>
      <c r="S6161" s="25"/>
    </row>
    <row r="6162" spans="2:19" s="16" customFormat="1" outlineLevel="1" x14ac:dyDescent="0.25">
      <c r="B6162" s="47" t="s">
        <v>7462</v>
      </c>
      <c r="C6162" s="47" t="str">
        <f>C6161</f>
        <v>ASIGNACIÓN PARA LA INVERSIÓN LOCAL SEGÚN NBI Y CUARTA, QUINTA, Y SEXTA CATEGORÍA</v>
      </c>
      <c r="D6162" s="47"/>
      <c r="E6162" s="47" t="str">
        <f>E6161</f>
        <v>15550</v>
      </c>
      <c r="F6162" s="47"/>
      <c r="G6162" s="47" t="str">
        <f>G6161</f>
        <v xml:space="preserve">PISBA                                             </v>
      </c>
      <c r="H6162" s="47" t="s">
        <v>10655</v>
      </c>
      <c r="I6162" s="51">
        <f>SUBTOTAL(9,I6155:I6161)</f>
        <v>3509432946</v>
      </c>
      <c r="J6162" s="51">
        <f>SUBTOTAL(9,J6155:J6161)</f>
        <v>3161435013.4099998</v>
      </c>
      <c r="K6162" s="49">
        <f>J6162/I6162</f>
        <v>0.90083927006309006</v>
      </c>
      <c r="L6162" s="51">
        <f>SUBTOTAL(9,L6155:L6161)</f>
        <v>955485776.50999999</v>
      </c>
      <c r="M6162" s="51">
        <f>SUBTOTAL(9,M6155:M6161)</f>
        <v>808882333.40999985</v>
      </c>
      <c r="N6162" s="50">
        <f>IFERROR((M6162/L6162),"N.A")</f>
        <v>0.84656658769376691</v>
      </c>
      <c r="O6162" s="28"/>
      <c r="P6162" s="28"/>
      <c r="Q6162" s="28"/>
      <c r="R6162" s="28"/>
      <c r="S6162" s="25"/>
    </row>
    <row r="6163" spans="2:19" s="16" customFormat="1" outlineLevel="2" x14ac:dyDescent="0.25">
      <c r="B6163" s="16" t="s">
        <v>2684</v>
      </c>
      <c r="C6163" s="16" t="s">
        <v>328</v>
      </c>
      <c r="D6163" s="16" t="s">
        <v>131</v>
      </c>
      <c r="E6163" s="16" t="s">
        <v>2685</v>
      </c>
      <c r="G6163" s="16" t="s">
        <v>2686</v>
      </c>
      <c r="H6163" s="16" t="s">
        <v>152</v>
      </c>
      <c r="I6163" s="35">
        <v>1381063007</v>
      </c>
      <c r="J6163" s="35">
        <v>772503430.78999984</v>
      </c>
      <c r="K6163" s="36">
        <f>IFERROR((J6163/I6163),0)</f>
        <v>0.55935422705156845</v>
      </c>
      <c r="L6163" s="35">
        <v>912513489.11000001</v>
      </c>
      <c r="M6163" s="35">
        <v>772503430.78999984</v>
      </c>
      <c r="N6163" s="40">
        <f>M6163/L6163</f>
        <v>0.84656658779197236</v>
      </c>
      <c r="O6163" s="28"/>
      <c r="P6163" s="28"/>
      <c r="Q6163" s="28"/>
      <c r="R6163" s="28"/>
      <c r="S6163" s="25"/>
    </row>
    <row r="6164" spans="2:19" s="16" customFormat="1" outlineLevel="2" x14ac:dyDescent="0.25">
      <c r="B6164" s="16" t="s">
        <v>2684</v>
      </c>
      <c r="C6164" s="16" t="s">
        <v>328</v>
      </c>
      <c r="D6164" s="16" t="s">
        <v>131</v>
      </c>
      <c r="E6164" s="16" t="s">
        <v>2685</v>
      </c>
      <c r="G6164" s="16" t="s">
        <v>2686</v>
      </c>
      <c r="H6164" s="16" t="s">
        <v>19</v>
      </c>
      <c r="I6164" s="31">
        <v>1483783471</v>
      </c>
      <c r="J6164" s="31">
        <v>1483783471</v>
      </c>
      <c r="K6164" s="32">
        <f>IFERROR((J6164/I6164),0)</f>
        <v>1</v>
      </c>
      <c r="L6164" s="31"/>
      <c r="M6164" s="31"/>
      <c r="N6164" s="34"/>
      <c r="O6164" s="28"/>
      <c r="P6164" s="28"/>
      <c r="Q6164" s="28"/>
      <c r="R6164" s="28"/>
      <c r="S6164" s="25"/>
    </row>
    <row r="6165" spans="2:19" s="16" customFormat="1" outlineLevel="2" x14ac:dyDescent="0.25">
      <c r="B6165" s="16" t="s">
        <v>2684</v>
      </c>
      <c r="C6165" s="16" t="s">
        <v>328</v>
      </c>
      <c r="D6165" s="16" t="s">
        <v>131</v>
      </c>
      <c r="E6165" s="16" t="s">
        <v>2685</v>
      </c>
      <c r="G6165" s="16" t="s">
        <v>2686</v>
      </c>
      <c r="H6165" s="16" t="s">
        <v>154</v>
      </c>
      <c r="I6165" s="31">
        <v>8542</v>
      </c>
      <c r="J6165" s="31">
        <v>8542</v>
      </c>
      <c r="K6165" s="32">
        <f>IFERROR((J6165/I6165),0)</f>
        <v>1</v>
      </c>
      <c r="L6165" s="31"/>
      <c r="M6165" s="31"/>
      <c r="N6165" s="34"/>
      <c r="O6165" s="28"/>
      <c r="P6165" s="28"/>
      <c r="Q6165" s="28"/>
      <c r="R6165" s="28"/>
      <c r="S6165" s="25"/>
    </row>
    <row r="6166" spans="2:19" s="16" customFormat="1" outlineLevel="2" x14ac:dyDescent="0.25">
      <c r="B6166" s="16" t="s">
        <v>2684</v>
      </c>
      <c r="C6166" s="16" t="s">
        <v>328</v>
      </c>
      <c r="D6166" s="16" t="s">
        <v>131</v>
      </c>
      <c r="E6166" s="16" t="s">
        <v>2685</v>
      </c>
      <c r="G6166" s="16" t="s">
        <v>2686</v>
      </c>
      <c r="H6166" s="16" t="s">
        <v>331</v>
      </c>
      <c r="I6166" s="31">
        <v>34557216</v>
      </c>
      <c r="J6166" s="31">
        <v>34557216</v>
      </c>
      <c r="K6166" s="32">
        <f>IFERROR((J6166/I6166),0)</f>
        <v>1</v>
      </c>
      <c r="L6166" s="31"/>
      <c r="M6166" s="31"/>
      <c r="N6166" s="34"/>
      <c r="O6166" s="28"/>
      <c r="P6166" s="28"/>
      <c r="Q6166" s="28"/>
      <c r="R6166" s="28"/>
      <c r="S6166" s="25"/>
    </row>
    <row r="6167" spans="2:19" s="16" customFormat="1" outlineLevel="2" x14ac:dyDescent="0.25">
      <c r="B6167" s="16" t="s">
        <v>2684</v>
      </c>
      <c r="C6167" s="16" t="s">
        <v>328</v>
      </c>
      <c r="D6167" s="16" t="s">
        <v>131</v>
      </c>
      <c r="E6167" s="16" t="s">
        <v>2685</v>
      </c>
      <c r="G6167" s="16" t="s">
        <v>2686</v>
      </c>
      <c r="H6167" s="16" t="s">
        <v>231</v>
      </c>
      <c r="I6167" s="31">
        <v>210101264</v>
      </c>
      <c r="J6167" s="31">
        <v>210101264</v>
      </c>
      <c r="K6167" s="32">
        <f>IFERROR((J6167/I6167),0)</f>
        <v>1</v>
      </c>
      <c r="L6167" s="31"/>
      <c r="M6167" s="31"/>
      <c r="N6167" s="39"/>
      <c r="O6167" s="28"/>
      <c r="P6167" s="28"/>
      <c r="Q6167" s="28"/>
      <c r="R6167" s="28"/>
      <c r="S6167" s="25"/>
    </row>
    <row r="6168" spans="2:19" s="16" customFormat="1" outlineLevel="2" x14ac:dyDescent="0.25">
      <c r="B6168" s="16" t="s">
        <v>2684</v>
      </c>
      <c r="C6168" s="16" t="s">
        <v>328</v>
      </c>
      <c r="D6168" s="16" t="s">
        <v>131</v>
      </c>
      <c r="E6168" s="16" t="s">
        <v>2685</v>
      </c>
      <c r="G6168" s="16" t="s">
        <v>2686</v>
      </c>
      <c r="H6168" s="16" t="s">
        <v>155</v>
      </c>
      <c r="I6168" s="31">
        <v>-276212601</v>
      </c>
      <c r="J6168" s="31"/>
      <c r="K6168" s="32">
        <f>IFERROR((J6168/I6168),0)</f>
        <v>0</v>
      </c>
      <c r="L6168" s="31"/>
      <c r="M6168" s="31"/>
      <c r="N6168" s="34"/>
      <c r="O6168" s="28"/>
      <c r="P6168" s="28"/>
      <c r="Q6168" s="28"/>
      <c r="R6168" s="28"/>
      <c r="S6168" s="25"/>
    </row>
    <row r="6169" spans="2:19" s="16" customFormat="1" outlineLevel="1" x14ac:dyDescent="0.25">
      <c r="B6169" s="47" t="s">
        <v>7463</v>
      </c>
      <c r="C6169" s="47" t="str">
        <f>C6168</f>
        <v>ASIGNACIÓN PARA LA INVERSIÓN LOCAL SEGÚN NBI Y CUARTA, QUINTA, Y SEXTA CATEGORÍA</v>
      </c>
      <c r="D6169" s="47"/>
      <c r="E6169" s="47" t="str">
        <f>E6168</f>
        <v>15542</v>
      </c>
      <c r="F6169" s="47"/>
      <c r="G6169" s="47" t="str">
        <f>G6168</f>
        <v xml:space="preserve">PESCA                                             </v>
      </c>
      <c r="H6169" s="47" t="s">
        <v>10655</v>
      </c>
      <c r="I6169" s="51">
        <f>SUBTOTAL(9,I6163:I6168)</f>
        <v>2833300899</v>
      </c>
      <c r="J6169" s="51">
        <f>SUBTOTAL(9,J6163:J6168)</f>
        <v>2500953923.79</v>
      </c>
      <c r="K6169" s="49">
        <f>J6169/I6169</f>
        <v>0.88269972478839065</v>
      </c>
      <c r="L6169" s="51">
        <f>SUBTOTAL(9,L6163:L6168)</f>
        <v>912513489.11000001</v>
      </c>
      <c r="M6169" s="51">
        <f>SUBTOTAL(9,M6163:M6168)</f>
        <v>772503430.78999984</v>
      </c>
      <c r="N6169" s="50">
        <f>IFERROR((M6169/L6169),"N.A")</f>
        <v>0.84656658779197236</v>
      </c>
      <c r="O6169" s="28"/>
      <c r="P6169" s="28"/>
      <c r="Q6169" s="28"/>
      <c r="R6169" s="28"/>
      <c r="S6169" s="25"/>
    </row>
    <row r="6170" spans="2:19" s="16" customFormat="1" outlineLevel="2" x14ac:dyDescent="0.25">
      <c r="B6170" s="16" t="s">
        <v>2687</v>
      </c>
      <c r="C6170" s="16" t="s">
        <v>328</v>
      </c>
      <c r="D6170" s="16" t="s">
        <v>131</v>
      </c>
      <c r="E6170" s="16" t="s">
        <v>2688</v>
      </c>
      <c r="G6170" s="16" t="s">
        <v>2689</v>
      </c>
      <c r="H6170" s="16" t="s">
        <v>152</v>
      </c>
      <c r="I6170" s="35">
        <v>803251349</v>
      </c>
      <c r="J6170" s="35">
        <v>449302037.44999999</v>
      </c>
      <c r="K6170" s="36">
        <f>IFERROR((J6170/I6170),0)</f>
        <v>0.5593542270540276</v>
      </c>
      <c r="L6170" s="35">
        <v>530734432.37</v>
      </c>
      <c r="M6170" s="35">
        <v>449302037.44999999</v>
      </c>
      <c r="N6170" s="40">
        <f>M6170/L6170</f>
        <v>0.84656658781989547</v>
      </c>
      <c r="O6170" s="28"/>
      <c r="P6170" s="28"/>
      <c r="Q6170" s="28"/>
      <c r="R6170" s="28"/>
      <c r="S6170" s="25"/>
    </row>
    <row r="6171" spans="2:19" s="16" customFormat="1" outlineLevel="2" x14ac:dyDescent="0.25">
      <c r="B6171" s="16" t="s">
        <v>2687</v>
      </c>
      <c r="C6171" s="16" t="s">
        <v>328</v>
      </c>
      <c r="D6171" s="16" t="s">
        <v>131</v>
      </c>
      <c r="E6171" s="16" t="s">
        <v>2688</v>
      </c>
      <c r="G6171" s="16" t="s">
        <v>2689</v>
      </c>
      <c r="H6171" s="16" t="s">
        <v>19</v>
      </c>
      <c r="I6171" s="31">
        <v>713457516</v>
      </c>
      <c r="J6171" s="31">
        <v>713457516</v>
      </c>
      <c r="K6171" s="32">
        <f>IFERROR((J6171/I6171),0)</f>
        <v>1</v>
      </c>
      <c r="L6171" s="31"/>
      <c r="M6171" s="31"/>
      <c r="N6171" s="34"/>
      <c r="O6171" s="28"/>
      <c r="P6171" s="28"/>
      <c r="Q6171" s="28"/>
      <c r="R6171" s="28"/>
      <c r="S6171" s="25"/>
    </row>
    <row r="6172" spans="2:19" s="16" customFormat="1" outlineLevel="2" x14ac:dyDescent="0.25">
      <c r="B6172" s="16" t="s">
        <v>2687</v>
      </c>
      <c r="C6172" s="16" t="s">
        <v>328</v>
      </c>
      <c r="D6172" s="16" t="s">
        <v>131</v>
      </c>
      <c r="E6172" s="16" t="s">
        <v>2688</v>
      </c>
      <c r="G6172" s="16" t="s">
        <v>2689</v>
      </c>
      <c r="H6172" s="16" t="s">
        <v>154</v>
      </c>
      <c r="I6172" s="31">
        <v>4968</v>
      </c>
      <c r="J6172" s="31">
        <v>4968</v>
      </c>
      <c r="K6172" s="32">
        <f>IFERROR((J6172/I6172),0)</f>
        <v>1</v>
      </c>
      <c r="L6172" s="31"/>
      <c r="M6172" s="31"/>
      <c r="N6172" s="34"/>
      <c r="O6172" s="28"/>
      <c r="P6172" s="28"/>
      <c r="Q6172" s="28"/>
      <c r="R6172" s="28"/>
      <c r="S6172" s="25"/>
    </row>
    <row r="6173" spans="2:19" s="16" customFormat="1" outlineLevel="2" x14ac:dyDescent="0.25">
      <c r="B6173" s="16" t="s">
        <v>2687</v>
      </c>
      <c r="C6173" s="16" t="s">
        <v>328</v>
      </c>
      <c r="D6173" s="16" t="s">
        <v>131</v>
      </c>
      <c r="E6173" s="16" t="s">
        <v>2688</v>
      </c>
      <c r="G6173" s="16" t="s">
        <v>2689</v>
      </c>
      <c r="H6173" s="16" t="s">
        <v>331</v>
      </c>
      <c r="I6173" s="31">
        <v>20099105</v>
      </c>
      <c r="J6173" s="31">
        <v>20099105</v>
      </c>
      <c r="K6173" s="32">
        <f>IFERROR((J6173/I6173),0)</f>
        <v>1</v>
      </c>
      <c r="L6173" s="31"/>
      <c r="M6173" s="31"/>
      <c r="N6173" s="34"/>
      <c r="O6173" s="28"/>
      <c r="P6173" s="28"/>
      <c r="Q6173" s="28"/>
      <c r="R6173" s="28"/>
      <c r="S6173" s="25"/>
    </row>
    <row r="6174" spans="2:19" s="16" customFormat="1" outlineLevel="2" x14ac:dyDescent="0.25">
      <c r="B6174" s="16" t="s">
        <v>2687</v>
      </c>
      <c r="C6174" s="16" t="s">
        <v>328</v>
      </c>
      <c r="D6174" s="16" t="s">
        <v>131</v>
      </c>
      <c r="E6174" s="16" t="s">
        <v>2688</v>
      </c>
      <c r="G6174" s="16" t="s">
        <v>2689</v>
      </c>
      <c r="H6174" s="16" t="s">
        <v>231</v>
      </c>
      <c r="I6174" s="31">
        <v>122198714</v>
      </c>
      <c r="J6174" s="31">
        <v>122198714</v>
      </c>
      <c r="K6174" s="32">
        <f>IFERROR((J6174/I6174),0)</f>
        <v>1</v>
      </c>
      <c r="L6174" s="31"/>
      <c r="M6174" s="31"/>
      <c r="N6174" s="39"/>
      <c r="O6174" s="28"/>
      <c r="P6174" s="28"/>
      <c r="Q6174" s="28"/>
      <c r="R6174" s="28"/>
      <c r="S6174" s="25"/>
    </row>
    <row r="6175" spans="2:19" s="16" customFormat="1" outlineLevel="2" x14ac:dyDescent="0.25">
      <c r="B6175" s="16" t="s">
        <v>2687</v>
      </c>
      <c r="C6175" s="16" t="s">
        <v>328</v>
      </c>
      <c r="D6175" s="16" t="s">
        <v>131</v>
      </c>
      <c r="E6175" s="16" t="s">
        <v>2688</v>
      </c>
      <c r="G6175" s="16" t="s">
        <v>2689</v>
      </c>
      <c r="H6175" s="16" t="s">
        <v>155</v>
      </c>
      <c r="I6175" s="31">
        <v>-160650270</v>
      </c>
      <c r="J6175" s="31"/>
      <c r="K6175" s="32">
        <f>IFERROR((J6175/I6175),0)</f>
        <v>0</v>
      </c>
      <c r="L6175" s="31"/>
      <c r="M6175" s="31"/>
      <c r="N6175" s="34"/>
      <c r="O6175" s="28"/>
      <c r="P6175" s="28"/>
      <c r="Q6175" s="28"/>
      <c r="R6175" s="28"/>
      <c r="S6175" s="25"/>
    </row>
    <row r="6176" spans="2:19" s="16" customFormat="1" outlineLevel="1" x14ac:dyDescent="0.25">
      <c r="B6176" s="47" t="s">
        <v>7464</v>
      </c>
      <c r="C6176" s="47" t="str">
        <f>C6175</f>
        <v>ASIGNACIÓN PARA LA INVERSIÓN LOCAL SEGÚN NBI Y CUARTA, QUINTA, Y SEXTA CATEGORÍA</v>
      </c>
      <c r="D6176" s="47"/>
      <c r="E6176" s="47" t="str">
        <f>E6175</f>
        <v>15537</v>
      </c>
      <c r="F6176" s="47"/>
      <c r="G6176" s="47" t="str">
        <f>G6175</f>
        <v xml:space="preserve">PAZ DE RÍO                                        </v>
      </c>
      <c r="H6176" s="47" t="s">
        <v>10655</v>
      </c>
      <c r="I6176" s="51">
        <f>SUBTOTAL(9,I6170:I6175)</f>
        <v>1498361382</v>
      </c>
      <c r="J6176" s="51">
        <f>SUBTOTAL(9,J6170:J6175)</f>
        <v>1305062340.45</v>
      </c>
      <c r="K6176" s="49">
        <f>J6176/I6176</f>
        <v>0.87099304355269347</v>
      </c>
      <c r="L6176" s="51">
        <f>SUBTOTAL(9,L6170:L6175)</f>
        <v>530734432.37</v>
      </c>
      <c r="M6176" s="51">
        <f>SUBTOTAL(9,M6170:M6175)</f>
        <v>449302037.44999999</v>
      </c>
      <c r="N6176" s="50">
        <f>IFERROR((M6176/L6176),"N.A")</f>
        <v>0.84656658781989547</v>
      </c>
      <c r="O6176" s="28"/>
      <c r="P6176" s="28"/>
      <c r="Q6176" s="28"/>
      <c r="R6176" s="28"/>
      <c r="S6176" s="25"/>
    </row>
    <row r="6177" spans="2:19" s="16" customFormat="1" outlineLevel="2" x14ac:dyDescent="0.25">
      <c r="B6177" s="16" t="s">
        <v>2690</v>
      </c>
      <c r="C6177" s="16" t="s">
        <v>328</v>
      </c>
      <c r="D6177" s="16" t="s">
        <v>131</v>
      </c>
      <c r="E6177" s="16" t="s">
        <v>2691</v>
      </c>
      <c r="G6177" s="16" t="s">
        <v>2692</v>
      </c>
      <c r="H6177" s="16" t="s">
        <v>152</v>
      </c>
      <c r="I6177" s="35">
        <v>2365339652</v>
      </c>
      <c r="J6177" s="35">
        <v>1323062732.75</v>
      </c>
      <c r="K6177" s="36">
        <f>IFERROR((J6177/I6177),0)</f>
        <v>0.55935422704781179</v>
      </c>
      <c r="L6177" s="35">
        <v>1562857253.6200001</v>
      </c>
      <c r="M6177" s="35">
        <v>1323062732.75</v>
      </c>
      <c r="N6177" s="40">
        <f>M6177/L6177</f>
        <v>0.84656658801399098</v>
      </c>
      <c r="O6177" s="28"/>
      <c r="P6177" s="28"/>
      <c r="Q6177" s="28"/>
      <c r="R6177" s="28"/>
      <c r="S6177" s="25"/>
    </row>
    <row r="6178" spans="2:19" s="16" customFormat="1" outlineLevel="2" x14ac:dyDescent="0.25">
      <c r="B6178" s="16" t="s">
        <v>2690</v>
      </c>
      <c r="C6178" s="16" t="s">
        <v>328</v>
      </c>
      <c r="D6178" s="16" t="s">
        <v>131</v>
      </c>
      <c r="E6178" s="16" t="s">
        <v>2691</v>
      </c>
      <c r="G6178" s="16" t="s">
        <v>2692</v>
      </c>
      <c r="H6178" s="16" t="s">
        <v>19</v>
      </c>
      <c r="I6178" s="31">
        <v>1827088829</v>
      </c>
      <c r="J6178" s="31">
        <v>1827088829</v>
      </c>
      <c r="K6178" s="32">
        <f>IFERROR((J6178/I6178),0)</f>
        <v>1</v>
      </c>
      <c r="L6178" s="31"/>
      <c r="M6178" s="31"/>
      <c r="N6178" s="34"/>
      <c r="O6178" s="28"/>
      <c r="P6178" s="28"/>
      <c r="Q6178" s="28"/>
      <c r="R6178" s="28"/>
      <c r="S6178" s="25"/>
    </row>
    <row r="6179" spans="2:19" s="16" customFormat="1" outlineLevel="2" x14ac:dyDescent="0.25">
      <c r="B6179" s="16" t="s">
        <v>2690</v>
      </c>
      <c r="C6179" s="16" t="s">
        <v>328</v>
      </c>
      <c r="D6179" s="16" t="s">
        <v>131</v>
      </c>
      <c r="E6179" s="16" t="s">
        <v>2691</v>
      </c>
      <c r="G6179" s="16" t="s">
        <v>2692</v>
      </c>
      <c r="H6179" s="16" t="s">
        <v>154</v>
      </c>
      <c r="I6179" s="31">
        <v>14629</v>
      </c>
      <c r="J6179" s="31">
        <v>14629</v>
      </c>
      <c r="K6179" s="32">
        <f>IFERROR((J6179/I6179),0)</f>
        <v>1</v>
      </c>
      <c r="L6179" s="31"/>
      <c r="M6179" s="31"/>
      <c r="N6179" s="34"/>
      <c r="O6179" s="28"/>
      <c r="P6179" s="28"/>
      <c r="Q6179" s="28"/>
      <c r="R6179" s="28"/>
      <c r="S6179" s="25"/>
    </row>
    <row r="6180" spans="2:19" s="16" customFormat="1" outlineLevel="2" x14ac:dyDescent="0.25">
      <c r="B6180" s="16" t="s">
        <v>2690</v>
      </c>
      <c r="C6180" s="16" t="s">
        <v>328</v>
      </c>
      <c r="D6180" s="16" t="s">
        <v>131</v>
      </c>
      <c r="E6180" s="16" t="s">
        <v>2691</v>
      </c>
      <c r="G6180" s="16" t="s">
        <v>2692</v>
      </c>
      <c r="H6180" s="16" t="s">
        <v>331</v>
      </c>
      <c r="I6180" s="31">
        <v>59185969</v>
      </c>
      <c r="J6180" s="31">
        <v>59185969</v>
      </c>
      <c r="K6180" s="32">
        <f>IFERROR((J6180/I6180),0)</f>
        <v>1</v>
      </c>
      <c r="L6180" s="31"/>
      <c r="M6180" s="31"/>
      <c r="N6180" s="34"/>
      <c r="O6180" s="28"/>
      <c r="P6180" s="28"/>
      <c r="Q6180" s="28"/>
      <c r="R6180" s="28"/>
      <c r="S6180" s="25"/>
    </row>
    <row r="6181" spans="2:19" s="16" customFormat="1" outlineLevel="2" x14ac:dyDescent="0.25">
      <c r="B6181" s="16" t="s">
        <v>2690</v>
      </c>
      <c r="C6181" s="16" t="s">
        <v>328</v>
      </c>
      <c r="D6181" s="16" t="s">
        <v>131</v>
      </c>
      <c r="E6181" s="16" t="s">
        <v>2691</v>
      </c>
      <c r="G6181" s="16" t="s">
        <v>2692</v>
      </c>
      <c r="H6181" s="16" t="s">
        <v>231</v>
      </c>
      <c r="I6181" s="31">
        <v>359839375</v>
      </c>
      <c r="J6181" s="31">
        <v>359839375</v>
      </c>
      <c r="K6181" s="32">
        <f>IFERROR((J6181/I6181),0)</f>
        <v>1</v>
      </c>
      <c r="L6181" s="31"/>
      <c r="M6181" s="31"/>
      <c r="N6181" s="39"/>
      <c r="O6181" s="28"/>
      <c r="P6181" s="28"/>
      <c r="Q6181" s="28"/>
      <c r="R6181" s="28"/>
      <c r="S6181" s="25"/>
    </row>
    <row r="6182" spans="2:19" s="16" customFormat="1" outlineLevel="2" x14ac:dyDescent="0.25">
      <c r="B6182" s="16" t="s">
        <v>2690</v>
      </c>
      <c r="C6182" s="16" t="s">
        <v>328</v>
      </c>
      <c r="D6182" s="16" t="s">
        <v>131</v>
      </c>
      <c r="E6182" s="16" t="s">
        <v>2691</v>
      </c>
      <c r="G6182" s="16" t="s">
        <v>2692</v>
      </c>
      <c r="H6182" s="16" t="s">
        <v>155</v>
      </c>
      <c r="I6182" s="31">
        <v>-473067930</v>
      </c>
      <c r="J6182" s="31"/>
      <c r="K6182" s="32">
        <f>IFERROR((J6182/I6182),0)</f>
        <v>0</v>
      </c>
      <c r="L6182" s="31"/>
      <c r="M6182" s="31"/>
      <c r="N6182" s="34"/>
      <c r="O6182" s="28"/>
      <c r="P6182" s="28"/>
      <c r="Q6182" s="28"/>
      <c r="R6182" s="28"/>
      <c r="S6182" s="25"/>
    </row>
    <row r="6183" spans="2:19" s="16" customFormat="1" outlineLevel="1" x14ac:dyDescent="0.25">
      <c r="B6183" s="47" t="s">
        <v>7465</v>
      </c>
      <c r="C6183" s="47" t="str">
        <f>C6182</f>
        <v>ASIGNACIÓN PARA LA INVERSIÓN LOCAL SEGÚN NBI Y CUARTA, QUINTA, Y SEXTA CATEGORÍA</v>
      </c>
      <c r="D6183" s="47"/>
      <c r="E6183" s="47" t="str">
        <f>E6182</f>
        <v>15533</v>
      </c>
      <c r="F6183" s="47"/>
      <c r="G6183" s="47" t="str">
        <f>G6182</f>
        <v xml:space="preserve">PAYA                                              </v>
      </c>
      <c r="H6183" s="47" t="s">
        <v>10655</v>
      </c>
      <c r="I6183" s="51">
        <f>SUBTOTAL(9,I6177:I6182)</f>
        <v>4138400524</v>
      </c>
      <c r="J6183" s="51">
        <f>SUBTOTAL(9,J6177:J6182)</f>
        <v>3569191534.75</v>
      </c>
      <c r="K6183" s="49">
        <f>J6183/I6183</f>
        <v>0.86245676658192882</v>
      </c>
      <c r="L6183" s="51">
        <f>SUBTOTAL(9,L6177:L6182)</f>
        <v>1562857253.6200001</v>
      </c>
      <c r="M6183" s="51">
        <f>SUBTOTAL(9,M6177:M6182)</f>
        <v>1323062732.75</v>
      </c>
      <c r="N6183" s="50">
        <f>IFERROR((M6183/L6183),"N.A")</f>
        <v>0.84656658801399098</v>
      </c>
      <c r="O6183" s="28"/>
      <c r="P6183" s="28"/>
      <c r="Q6183" s="28"/>
      <c r="R6183" s="28"/>
      <c r="S6183" s="25"/>
    </row>
    <row r="6184" spans="2:19" s="16" customFormat="1" outlineLevel="2" x14ac:dyDescent="0.25">
      <c r="B6184" s="16" t="s">
        <v>2693</v>
      </c>
      <c r="C6184" s="16" t="s">
        <v>328</v>
      </c>
      <c r="D6184" s="16" t="s">
        <v>131</v>
      </c>
      <c r="E6184" s="16" t="s">
        <v>2694</v>
      </c>
      <c r="G6184" s="16" t="s">
        <v>2695</v>
      </c>
      <c r="H6184" s="16" t="s">
        <v>152</v>
      </c>
      <c r="I6184" s="35">
        <v>2154807271</v>
      </c>
      <c r="J6184" s="35">
        <v>1205300555.5099998</v>
      </c>
      <c r="K6184" s="36">
        <f>IFERROR((J6184/I6184),0)</f>
        <v>0.55935422704910653</v>
      </c>
      <c r="L6184" s="35">
        <v>1423751625.4599998</v>
      </c>
      <c r="M6184" s="35">
        <v>1205300555.5099998</v>
      </c>
      <c r="N6184" s="40">
        <f>M6184/L6184</f>
        <v>0.84656658784890182</v>
      </c>
      <c r="O6184" s="28"/>
      <c r="P6184" s="28"/>
      <c r="Q6184" s="28"/>
      <c r="R6184" s="28"/>
      <c r="S6184" s="25"/>
    </row>
    <row r="6185" spans="2:19" s="16" customFormat="1" outlineLevel="2" x14ac:dyDescent="0.25">
      <c r="B6185" s="16" t="s">
        <v>2693</v>
      </c>
      <c r="C6185" s="16" t="s">
        <v>328</v>
      </c>
      <c r="D6185" s="16" t="s">
        <v>131</v>
      </c>
      <c r="E6185" s="16" t="s">
        <v>2694</v>
      </c>
      <c r="G6185" s="16" t="s">
        <v>2695</v>
      </c>
      <c r="H6185" s="16" t="s">
        <v>19</v>
      </c>
      <c r="I6185" s="31">
        <v>867515823</v>
      </c>
      <c r="J6185" s="31">
        <v>867515823</v>
      </c>
      <c r="K6185" s="32">
        <f>IFERROR((J6185/I6185),0)</f>
        <v>1</v>
      </c>
      <c r="L6185" s="31"/>
      <c r="M6185" s="31"/>
      <c r="N6185" s="34"/>
      <c r="O6185" s="28"/>
      <c r="P6185" s="28"/>
      <c r="Q6185" s="28"/>
      <c r="R6185" s="28"/>
      <c r="S6185" s="25"/>
    </row>
    <row r="6186" spans="2:19" s="16" customFormat="1" outlineLevel="2" x14ac:dyDescent="0.25">
      <c r="B6186" s="16" t="s">
        <v>2693</v>
      </c>
      <c r="C6186" s="16" t="s">
        <v>328</v>
      </c>
      <c r="D6186" s="16" t="s">
        <v>131</v>
      </c>
      <c r="E6186" s="16" t="s">
        <v>2694</v>
      </c>
      <c r="G6186" s="16" t="s">
        <v>2695</v>
      </c>
      <c r="H6186" s="16" t="s">
        <v>154</v>
      </c>
      <c r="I6186" s="31">
        <v>13327</v>
      </c>
      <c r="J6186" s="31">
        <v>13327</v>
      </c>
      <c r="K6186" s="32">
        <f>IFERROR((J6186/I6186),0)</f>
        <v>1</v>
      </c>
      <c r="L6186" s="31"/>
      <c r="M6186" s="31"/>
      <c r="N6186" s="34"/>
      <c r="O6186" s="28"/>
      <c r="P6186" s="28"/>
      <c r="Q6186" s="28"/>
      <c r="R6186" s="28"/>
      <c r="S6186" s="25"/>
    </row>
    <row r="6187" spans="2:19" s="16" customFormat="1" outlineLevel="2" x14ac:dyDescent="0.25">
      <c r="B6187" s="16" t="s">
        <v>2693</v>
      </c>
      <c r="C6187" s="16" t="s">
        <v>328</v>
      </c>
      <c r="D6187" s="16" t="s">
        <v>131</v>
      </c>
      <c r="E6187" s="16" t="s">
        <v>2694</v>
      </c>
      <c r="G6187" s="16" t="s">
        <v>2695</v>
      </c>
      <c r="H6187" s="16" t="s">
        <v>331</v>
      </c>
      <c r="I6187" s="31">
        <v>53917989</v>
      </c>
      <c r="J6187" s="31">
        <v>53917989</v>
      </c>
      <c r="K6187" s="32">
        <f>IFERROR((J6187/I6187),0)</f>
        <v>1</v>
      </c>
      <c r="L6187" s="31"/>
      <c r="M6187" s="31"/>
      <c r="N6187" s="34"/>
      <c r="O6187" s="28"/>
      <c r="P6187" s="28"/>
      <c r="Q6187" s="28"/>
      <c r="R6187" s="28"/>
      <c r="S6187" s="25"/>
    </row>
    <row r="6188" spans="2:19" s="16" customFormat="1" outlineLevel="2" x14ac:dyDescent="0.25">
      <c r="B6188" s="16" t="s">
        <v>2693</v>
      </c>
      <c r="C6188" s="16" t="s">
        <v>328</v>
      </c>
      <c r="D6188" s="16" t="s">
        <v>131</v>
      </c>
      <c r="E6188" s="16" t="s">
        <v>2694</v>
      </c>
      <c r="G6188" s="16" t="s">
        <v>2695</v>
      </c>
      <c r="H6188" s="16" t="s">
        <v>231</v>
      </c>
      <c r="I6188" s="31">
        <v>327811061</v>
      </c>
      <c r="J6188" s="31">
        <v>327811061</v>
      </c>
      <c r="K6188" s="32">
        <f>IFERROR((J6188/I6188),0)</f>
        <v>1</v>
      </c>
      <c r="L6188" s="31"/>
      <c r="M6188" s="31"/>
      <c r="N6188" s="39"/>
      <c r="O6188" s="28"/>
      <c r="P6188" s="28"/>
      <c r="Q6188" s="28"/>
      <c r="R6188" s="28"/>
      <c r="S6188" s="25"/>
    </row>
    <row r="6189" spans="2:19" s="16" customFormat="1" outlineLevel="2" x14ac:dyDescent="0.25">
      <c r="B6189" s="16" t="s">
        <v>2693</v>
      </c>
      <c r="C6189" s="16" t="s">
        <v>328</v>
      </c>
      <c r="D6189" s="16" t="s">
        <v>131</v>
      </c>
      <c r="E6189" s="16" t="s">
        <v>2694</v>
      </c>
      <c r="G6189" s="16" t="s">
        <v>2695</v>
      </c>
      <c r="H6189" s="16" t="s">
        <v>155</v>
      </c>
      <c r="I6189" s="31">
        <v>-430961454</v>
      </c>
      <c r="J6189" s="31"/>
      <c r="K6189" s="32">
        <f>IFERROR((J6189/I6189),0)</f>
        <v>0</v>
      </c>
      <c r="L6189" s="31"/>
      <c r="M6189" s="31"/>
      <c r="N6189" s="34"/>
      <c r="O6189" s="28"/>
      <c r="P6189" s="28"/>
      <c r="Q6189" s="28"/>
      <c r="R6189" s="28"/>
      <c r="S6189" s="25"/>
    </row>
    <row r="6190" spans="2:19" s="16" customFormat="1" outlineLevel="1" x14ac:dyDescent="0.25">
      <c r="B6190" s="47" t="s">
        <v>7466</v>
      </c>
      <c r="C6190" s="47" t="str">
        <f>C6189</f>
        <v>ASIGNACIÓN PARA LA INVERSIÓN LOCAL SEGÚN NBI Y CUARTA, QUINTA, Y SEXTA CATEGORÍA</v>
      </c>
      <c r="D6190" s="47"/>
      <c r="E6190" s="47" t="str">
        <f>E6189</f>
        <v>15531</v>
      </c>
      <c r="F6190" s="47"/>
      <c r="G6190" s="47" t="str">
        <f>G6189</f>
        <v xml:space="preserve">PAUNA                                             </v>
      </c>
      <c r="H6190" s="47" t="s">
        <v>10655</v>
      </c>
      <c r="I6190" s="51">
        <f>SUBTOTAL(9,I6184:I6189)</f>
        <v>2973104017</v>
      </c>
      <c r="J6190" s="51">
        <f>SUBTOTAL(9,J6184:J6189)</f>
        <v>2454558755.5099998</v>
      </c>
      <c r="K6190" s="49">
        <f>J6190/I6190</f>
        <v>0.82558791803953213</v>
      </c>
      <c r="L6190" s="51">
        <f>SUBTOTAL(9,L6184:L6189)</f>
        <v>1423751625.4599998</v>
      </c>
      <c r="M6190" s="51">
        <f>SUBTOTAL(9,M6184:M6189)</f>
        <v>1205300555.5099998</v>
      </c>
      <c r="N6190" s="50">
        <f>IFERROR((M6190/L6190),"N.A")</f>
        <v>0.84656658784890182</v>
      </c>
      <c r="O6190" s="28"/>
      <c r="P6190" s="28"/>
      <c r="Q6190" s="28"/>
      <c r="R6190" s="28"/>
      <c r="S6190" s="25"/>
    </row>
    <row r="6191" spans="2:19" s="16" customFormat="1" outlineLevel="2" x14ac:dyDescent="0.25">
      <c r="B6191" s="16" t="s">
        <v>2696</v>
      </c>
      <c r="C6191" s="16" t="s">
        <v>328</v>
      </c>
      <c r="D6191" s="16" t="s">
        <v>131</v>
      </c>
      <c r="E6191" s="16" t="s">
        <v>2697</v>
      </c>
      <c r="G6191" s="16" t="s">
        <v>2698</v>
      </c>
      <c r="H6191" s="16" t="s">
        <v>152</v>
      </c>
      <c r="I6191" s="35">
        <v>881863619</v>
      </c>
      <c r="J6191" s="35">
        <v>493274142.94999999</v>
      </c>
      <c r="K6191" s="36">
        <f>IFERROR((J6191/I6191),0)</f>
        <v>0.55935422702815907</v>
      </c>
      <c r="L6191" s="35">
        <v>582676129.63</v>
      </c>
      <c r="M6191" s="35">
        <v>493274142.94999999</v>
      </c>
      <c r="N6191" s="40">
        <f>M6191/L6191</f>
        <v>0.84656658796582185</v>
      </c>
      <c r="O6191" s="28"/>
      <c r="P6191" s="28"/>
      <c r="Q6191" s="28"/>
      <c r="R6191" s="28"/>
      <c r="S6191" s="25"/>
    </row>
    <row r="6192" spans="2:19" s="16" customFormat="1" outlineLevel="2" x14ac:dyDescent="0.25">
      <c r="B6192" s="16" t="s">
        <v>2696</v>
      </c>
      <c r="C6192" s="16" t="s">
        <v>328</v>
      </c>
      <c r="D6192" s="16" t="s">
        <v>131</v>
      </c>
      <c r="E6192" s="16" t="s">
        <v>2697</v>
      </c>
      <c r="G6192" s="16" t="s">
        <v>2698</v>
      </c>
      <c r="H6192" s="16" t="s">
        <v>19</v>
      </c>
      <c r="I6192" s="31">
        <v>358960969</v>
      </c>
      <c r="J6192" s="31">
        <v>358960969</v>
      </c>
      <c r="K6192" s="32">
        <f>IFERROR((J6192/I6192),0)</f>
        <v>1</v>
      </c>
      <c r="L6192" s="31"/>
      <c r="M6192" s="31"/>
      <c r="N6192" s="34"/>
      <c r="O6192" s="28"/>
      <c r="P6192" s="28"/>
      <c r="Q6192" s="28"/>
      <c r="R6192" s="28"/>
      <c r="S6192" s="25"/>
    </row>
    <row r="6193" spans="2:19" s="16" customFormat="1" outlineLevel="2" x14ac:dyDescent="0.25">
      <c r="B6193" s="16" t="s">
        <v>2696</v>
      </c>
      <c r="C6193" s="16" t="s">
        <v>328</v>
      </c>
      <c r="D6193" s="16" t="s">
        <v>131</v>
      </c>
      <c r="E6193" s="16" t="s">
        <v>2697</v>
      </c>
      <c r="G6193" s="16" t="s">
        <v>2698</v>
      </c>
      <c r="H6193" s="16" t="s">
        <v>154</v>
      </c>
      <c r="I6193" s="31">
        <v>5454</v>
      </c>
      <c r="J6193" s="31">
        <v>5454</v>
      </c>
      <c r="K6193" s="32">
        <f>IFERROR((J6193/I6193),0)</f>
        <v>1</v>
      </c>
      <c r="L6193" s="31"/>
      <c r="M6193" s="31"/>
      <c r="N6193" s="34"/>
      <c r="O6193" s="28"/>
      <c r="P6193" s="28"/>
      <c r="Q6193" s="28"/>
      <c r="R6193" s="28"/>
      <c r="S6193" s="25"/>
    </row>
    <row r="6194" spans="2:19" s="16" customFormat="1" outlineLevel="2" x14ac:dyDescent="0.25">
      <c r="B6194" s="16" t="s">
        <v>2696</v>
      </c>
      <c r="C6194" s="16" t="s">
        <v>328</v>
      </c>
      <c r="D6194" s="16" t="s">
        <v>131</v>
      </c>
      <c r="E6194" s="16" t="s">
        <v>2697</v>
      </c>
      <c r="G6194" s="16" t="s">
        <v>2698</v>
      </c>
      <c r="H6194" s="16" t="s">
        <v>331</v>
      </c>
      <c r="I6194" s="31">
        <v>22066156</v>
      </c>
      <c r="J6194" s="31">
        <v>22066156</v>
      </c>
      <c r="K6194" s="32">
        <f>IFERROR((J6194/I6194),0)</f>
        <v>1</v>
      </c>
      <c r="L6194" s="31"/>
      <c r="M6194" s="31"/>
      <c r="N6194" s="34"/>
      <c r="O6194" s="28"/>
      <c r="P6194" s="28"/>
      <c r="Q6194" s="28"/>
      <c r="R6194" s="28"/>
      <c r="S6194" s="25"/>
    </row>
    <row r="6195" spans="2:19" s="16" customFormat="1" outlineLevel="2" x14ac:dyDescent="0.25">
      <c r="B6195" s="16" t="s">
        <v>2696</v>
      </c>
      <c r="C6195" s="16" t="s">
        <v>328</v>
      </c>
      <c r="D6195" s="16" t="s">
        <v>131</v>
      </c>
      <c r="E6195" s="16" t="s">
        <v>2697</v>
      </c>
      <c r="G6195" s="16" t="s">
        <v>2698</v>
      </c>
      <c r="H6195" s="16" t="s">
        <v>231</v>
      </c>
      <c r="I6195" s="31">
        <v>134158007</v>
      </c>
      <c r="J6195" s="31">
        <v>134158007</v>
      </c>
      <c r="K6195" s="32">
        <f>IFERROR((J6195/I6195),0)</f>
        <v>1</v>
      </c>
      <c r="L6195" s="31"/>
      <c r="M6195" s="31"/>
      <c r="N6195" s="39"/>
      <c r="O6195" s="28"/>
      <c r="P6195" s="28"/>
      <c r="Q6195" s="28"/>
      <c r="R6195" s="28"/>
      <c r="S6195" s="25"/>
    </row>
    <row r="6196" spans="2:19" s="16" customFormat="1" outlineLevel="2" x14ac:dyDescent="0.25">
      <c r="B6196" s="16" t="s">
        <v>2696</v>
      </c>
      <c r="C6196" s="16" t="s">
        <v>328</v>
      </c>
      <c r="D6196" s="16" t="s">
        <v>131</v>
      </c>
      <c r="E6196" s="16" t="s">
        <v>2697</v>
      </c>
      <c r="G6196" s="16" t="s">
        <v>2698</v>
      </c>
      <c r="H6196" s="16" t="s">
        <v>155</v>
      </c>
      <c r="I6196" s="31">
        <v>-176372724</v>
      </c>
      <c r="J6196" s="31"/>
      <c r="K6196" s="32">
        <f>IFERROR((J6196/I6196),0)</f>
        <v>0</v>
      </c>
      <c r="L6196" s="31"/>
      <c r="M6196" s="31"/>
      <c r="N6196" s="34"/>
      <c r="O6196" s="28"/>
      <c r="P6196" s="28"/>
      <c r="Q6196" s="28"/>
      <c r="R6196" s="28"/>
      <c r="S6196" s="25"/>
    </row>
    <row r="6197" spans="2:19" s="16" customFormat="1" outlineLevel="1" x14ac:dyDescent="0.25">
      <c r="B6197" s="47" t="s">
        <v>7467</v>
      </c>
      <c r="C6197" s="47" t="str">
        <f>C6196</f>
        <v>ASIGNACIÓN PARA LA INVERSIÓN LOCAL SEGÚN NBI Y CUARTA, QUINTA, Y SEXTA CATEGORÍA</v>
      </c>
      <c r="D6197" s="47"/>
      <c r="E6197" s="47" t="str">
        <f>E6196</f>
        <v>15522</v>
      </c>
      <c r="F6197" s="47"/>
      <c r="G6197" s="47" t="str">
        <f>G6196</f>
        <v xml:space="preserve">PANQUEBA                                          </v>
      </c>
      <c r="H6197" s="47" t="s">
        <v>10655</v>
      </c>
      <c r="I6197" s="51">
        <f>SUBTOTAL(9,I6191:I6196)</f>
        <v>1220681481</v>
      </c>
      <c r="J6197" s="51">
        <f>SUBTOTAL(9,J6191:J6196)</f>
        <v>1008464728.95</v>
      </c>
      <c r="K6197" s="49">
        <f>J6197/I6197</f>
        <v>0.82614895420863688</v>
      </c>
      <c r="L6197" s="51">
        <f>SUBTOTAL(9,L6191:L6196)</f>
        <v>582676129.63</v>
      </c>
      <c r="M6197" s="51">
        <f>SUBTOTAL(9,M6191:M6196)</f>
        <v>493274142.94999999</v>
      </c>
      <c r="N6197" s="50">
        <f>IFERROR((M6197/L6197),"N.A")</f>
        <v>0.84656658796582185</v>
      </c>
      <c r="O6197" s="28"/>
      <c r="P6197" s="28"/>
      <c r="Q6197" s="28"/>
      <c r="R6197" s="28"/>
      <c r="S6197" s="25"/>
    </row>
    <row r="6198" spans="2:19" s="16" customFormat="1" outlineLevel="2" x14ac:dyDescent="0.25">
      <c r="B6198" s="16" t="s">
        <v>2699</v>
      </c>
      <c r="C6198" s="16" t="s">
        <v>328</v>
      </c>
      <c r="D6198" s="16" t="s">
        <v>131</v>
      </c>
      <c r="E6198" s="16" t="s">
        <v>2700</v>
      </c>
      <c r="G6198" s="16" t="s">
        <v>2701</v>
      </c>
      <c r="H6198" s="16" t="s">
        <v>152</v>
      </c>
      <c r="I6198" s="35">
        <v>844765973</v>
      </c>
      <c r="J6198" s="35">
        <v>472523417.86000001</v>
      </c>
      <c r="K6198" s="36">
        <f>IFERROR((J6198/I6198),0)</f>
        <v>0.55935422704342286</v>
      </c>
      <c r="L6198" s="35">
        <v>558164501.98000002</v>
      </c>
      <c r="M6198" s="35">
        <v>472523417.86000001</v>
      </c>
      <c r="N6198" s="40">
        <f>M6198/L6198</f>
        <v>0.84656658777797256</v>
      </c>
      <c r="O6198" s="28"/>
      <c r="P6198" s="28"/>
      <c r="Q6198" s="28"/>
      <c r="R6198" s="28"/>
      <c r="S6198" s="25"/>
    </row>
    <row r="6199" spans="2:19" s="16" customFormat="1" outlineLevel="2" x14ac:dyDescent="0.25">
      <c r="B6199" s="16" t="s">
        <v>2699</v>
      </c>
      <c r="C6199" s="16" t="s">
        <v>328</v>
      </c>
      <c r="D6199" s="16" t="s">
        <v>131</v>
      </c>
      <c r="E6199" s="16" t="s">
        <v>2700</v>
      </c>
      <c r="G6199" s="16" t="s">
        <v>2701</v>
      </c>
      <c r="H6199" s="16" t="s">
        <v>19</v>
      </c>
      <c r="I6199" s="31">
        <v>971362707</v>
      </c>
      <c r="J6199" s="31">
        <v>971362707</v>
      </c>
      <c r="K6199" s="32">
        <f>IFERROR((J6199/I6199),0)</f>
        <v>1</v>
      </c>
      <c r="L6199" s="31"/>
      <c r="M6199" s="31"/>
      <c r="N6199" s="34"/>
      <c r="O6199" s="28"/>
      <c r="P6199" s="28"/>
      <c r="Q6199" s="28"/>
      <c r="R6199" s="28"/>
      <c r="S6199" s="25"/>
    </row>
    <row r="6200" spans="2:19" s="16" customFormat="1" outlineLevel="2" x14ac:dyDescent="0.25">
      <c r="B6200" s="16" t="s">
        <v>2699</v>
      </c>
      <c r="C6200" s="16" t="s">
        <v>328</v>
      </c>
      <c r="D6200" s="16" t="s">
        <v>131</v>
      </c>
      <c r="E6200" s="16" t="s">
        <v>2700</v>
      </c>
      <c r="G6200" s="16" t="s">
        <v>2701</v>
      </c>
      <c r="H6200" s="16" t="s">
        <v>154</v>
      </c>
      <c r="I6200" s="31">
        <v>5225</v>
      </c>
      <c r="J6200" s="31">
        <v>5225</v>
      </c>
      <c r="K6200" s="32">
        <f>IFERROR((J6200/I6200),0)</f>
        <v>1</v>
      </c>
      <c r="L6200" s="31"/>
      <c r="M6200" s="31"/>
      <c r="N6200" s="34"/>
      <c r="O6200" s="28"/>
      <c r="P6200" s="28"/>
      <c r="Q6200" s="28"/>
      <c r="R6200" s="28"/>
      <c r="S6200" s="25"/>
    </row>
    <row r="6201" spans="2:19" s="16" customFormat="1" outlineLevel="2" x14ac:dyDescent="0.25">
      <c r="B6201" s="16" t="s">
        <v>2699</v>
      </c>
      <c r="C6201" s="16" t="s">
        <v>328</v>
      </c>
      <c r="D6201" s="16" t="s">
        <v>131</v>
      </c>
      <c r="E6201" s="16" t="s">
        <v>2700</v>
      </c>
      <c r="G6201" s="16" t="s">
        <v>2701</v>
      </c>
      <c r="H6201" s="16" t="s">
        <v>331</v>
      </c>
      <c r="I6201" s="31">
        <v>21137891</v>
      </c>
      <c r="J6201" s="31">
        <v>21137891</v>
      </c>
      <c r="K6201" s="32">
        <f>IFERROR((J6201/I6201),0)</f>
        <v>1</v>
      </c>
      <c r="L6201" s="31"/>
      <c r="M6201" s="31"/>
      <c r="N6201" s="34"/>
      <c r="O6201" s="28"/>
      <c r="P6201" s="28"/>
      <c r="Q6201" s="28"/>
      <c r="R6201" s="28"/>
      <c r="S6201" s="25"/>
    </row>
    <row r="6202" spans="2:19" s="16" customFormat="1" outlineLevel="2" x14ac:dyDescent="0.25">
      <c r="B6202" s="16" t="s">
        <v>2699</v>
      </c>
      <c r="C6202" s="16" t="s">
        <v>328</v>
      </c>
      <c r="D6202" s="16" t="s">
        <v>131</v>
      </c>
      <c r="E6202" s="16" t="s">
        <v>2700</v>
      </c>
      <c r="G6202" s="16" t="s">
        <v>2701</v>
      </c>
      <c r="H6202" s="16" t="s">
        <v>29</v>
      </c>
      <c r="I6202" s="31">
        <v>29875027</v>
      </c>
      <c r="J6202" s="31">
        <v>29875027</v>
      </c>
      <c r="K6202" s="32">
        <f>IFERROR((J6202/I6202),0)</f>
        <v>1</v>
      </c>
      <c r="L6202" s="31"/>
      <c r="M6202" s="31"/>
      <c r="N6202" s="34"/>
      <c r="O6202" s="28"/>
      <c r="P6202" s="28"/>
      <c r="Q6202" s="28"/>
      <c r="R6202" s="28"/>
      <c r="S6202" s="25"/>
    </row>
    <row r="6203" spans="2:19" s="16" customFormat="1" outlineLevel="2" x14ac:dyDescent="0.25">
      <c r="B6203" s="16" t="s">
        <v>2699</v>
      </c>
      <c r="C6203" s="16" t="s">
        <v>328</v>
      </c>
      <c r="D6203" s="16" t="s">
        <v>131</v>
      </c>
      <c r="E6203" s="16" t="s">
        <v>2700</v>
      </c>
      <c r="G6203" s="16" t="s">
        <v>2701</v>
      </c>
      <c r="H6203" s="16" t="s">
        <v>231</v>
      </c>
      <c r="I6203" s="31">
        <v>128514338</v>
      </c>
      <c r="J6203" s="31">
        <v>128514338</v>
      </c>
      <c r="K6203" s="32">
        <f>IFERROR((J6203/I6203),0)</f>
        <v>1</v>
      </c>
      <c r="L6203" s="31"/>
      <c r="M6203" s="31"/>
      <c r="N6203" s="39"/>
      <c r="O6203" s="28"/>
      <c r="P6203" s="28"/>
      <c r="Q6203" s="28"/>
      <c r="R6203" s="28"/>
      <c r="S6203" s="25"/>
    </row>
    <row r="6204" spans="2:19" s="16" customFormat="1" outlineLevel="2" x14ac:dyDescent="0.25">
      <c r="B6204" s="16" t="s">
        <v>2699</v>
      </c>
      <c r="C6204" s="16" t="s">
        <v>328</v>
      </c>
      <c r="D6204" s="16" t="s">
        <v>131</v>
      </c>
      <c r="E6204" s="16" t="s">
        <v>2700</v>
      </c>
      <c r="G6204" s="16" t="s">
        <v>2701</v>
      </c>
      <c r="H6204" s="16" t="s">
        <v>155</v>
      </c>
      <c r="I6204" s="31">
        <v>-168953195</v>
      </c>
      <c r="J6204" s="31"/>
      <c r="K6204" s="32">
        <f>IFERROR((J6204/I6204),0)</f>
        <v>0</v>
      </c>
      <c r="L6204" s="31"/>
      <c r="M6204" s="31"/>
      <c r="N6204" s="34"/>
      <c r="O6204" s="28"/>
      <c r="P6204" s="28"/>
      <c r="Q6204" s="28"/>
      <c r="R6204" s="28"/>
      <c r="S6204" s="25"/>
    </row>
    <row r="6205" spans="2:19" s="16" customFormat="1" outlineLevel="1" x14ac:dyDescent="0.25">
      <c r="B6205" s="47" t="s">
        <v>7468</v>
      </c>
      <c r="C6205" s="47" t="str">
        <f>C6204</f>
        <v>ASIGNACIÓN PARA LA INVERSIÓN LOCAL SEGÚN NBI Y CUARTA, QUINTA, Y SEXTA CATEGORÍA</v>
      </c>
      <c r="D6205" s="47"/>
      <c r="E6205" s="47" t="str">
        <f>E6204</f>
        <v>15518</v>
      </c>
      <c r="F6205" s="47"/>
      <c r="G6205" s="47" t="str">
        <f>G6204</f>
        <v xml:space="preserve">PAJARITO                                          </v>
      </c>
      <c r="H6205" s="47" t="s">
        <v>10655</v>
      </c>
      <c r="I6205" s="51">
        <f>SUBTOTAL(9,I6198:I6204)</f>
        <v>1826707966</v>
      </c>
      <c r="J6205" s="51">
        <f>SUBTOTAL(9,J6198:J6204)</f>
        <v>1623418605.8600001</v>
      </c>
      <c r="K6205" s="49">
        <f>J6205/I6205</f>
        <v>0.88871272041083338</v>
      </c>
      <c r="L6205" s="51">
        <f>SUBTOTAL(9,L6198:L6204)</f>
        <v>558164501.98000002</v>
      </c>
      <c r="M6205" s="51">
        <f>SUBTOTAL(9,M6198:M6204)</f>
        <v>472523417.86000001</v>
      </c>
      <c r="N6205" s="50">
        <f>IFERROR((M6205/L6205),"N.A")</f>
        <v>0.84656658777797256</v>
      </c>
      <c r="O6205" s="28"/>
      <c r="P6205" s="28"/>
      <c r="Q6205" s="28"/>
      <c r="R6205" s="28"/>
      <c r="S6205" s="25"/>
    </row>
    <row r="6206" spans="2:19" s="16" customFormat="1" outlineLevel="2" x14ac:dyDescent="0.25">
      <c r="B6206" s="16" t="s">
        <v>2702</v>
      </c>
      <c r="C6206" s="16" t="s">
        <v>328</v>
      </c>
      <c r="D6206" s="16" t="s">
        <v>131</v>
      </c>
      <c r="E6206" s="16" t="s">
        <v>2703</v>
      </c>
      <c r="G6206" s="16" t="s">
        <v>2704</v>
      </c>
      <c r="H6206" s="16" t="s">
        <v>152</v>
      </c>
      <c r="I6206" s="35">
        <v>1520609245</v>
      </c>
      <c r="J6206" s="35">
        <v>850559208.86000001</v>
      </c>
      <c r="K6206" s="36">
        <f>IFERROR((J6206/I6206),0)</f>
        <v>0.55935422703549331</v>
      </c>
      <c r="L6206" s="35">
        <v>1004716251.5800002</v>
      </c>
      <c r="M6206" s="35">
        <v>850559208.86000001</v>
      </c>
      <c r="N6206" s="40">
        <f>M6206/L6206</f>
        <v>0.84656658785246552</v>
      </c>
      <c r="O6206" s="28"/>
      <c r="P6206" s="28"/>
      <c r="Q6206" s="28"/>
      <c r="R6206" s="28"/>
      <c r="S6206" s="25"/>
    </row>
    <row r="6207" spans="2:19" s="16" customFormat="1" outlineLevel="2" x14ac:dyDescent="0.25">
      <c r="B6207" s="16" t="s">
        <v>2702</v>
      </c>
      <c r="C6207" s="16" t="s">
        <v>328</v>
      </c>
      <c r="D6207" s="16" t="s">
        <v>131</v>
      </c>
      <c r="E6207" s="16" t="s">
        <v>2703</v>
      </c>
      <c r="G6207" s="16" t="s">
        <v>2704</v>
      </c>
      <c r="H6207" s="16" t="s">
        <v>19</v>
      </c>
      <c r="I6207" s="31">
        <v>2789220645</v>
      </c>
      <c r="J6207" s="31">
        <v>2789220645</v>
      </c>
      <c r="K6207" s="32">
        <f>IFERROR((J6207/I6207),0)</f>
        <v>1</v>
      </c>
      <c r="L6207" s="31"/>
      <c r="M6207" s="31"/>
      <c r="N6207" s="34"/>
      <c r="O6207" s="28"/>
      <c r="P6207" s="28"/>
      <c r="Q6207" s="28"/>
      <c r="R6207" s="28"/>
      <c r="S6207" s="25"/>
    </row>
    <row r="6208" spans="2:19" s="16" customFormat="1" outlineLevel="2" x14ac:dyDescent="0.25">
      <c r="B6208" s="16" t="s">
        <v>2702</v>
      </c>
      <c r="C6208" s="16" t="s">
        <v>328</v>
      </c>
      <c r="D6208" s="16" t="s">
        <v>131</v>
      </c>
      <c r="E6208" s="16" t="s">
        <v>2703</v>
      </c>
      <c r="G6208" s="16" t="s">
        <v>2704</v>
      </c>
      <c r="H6208" s="16" t="s">
        <v>154</v>
      </c>
      <c r="I6208" s="31">
        <v>9405</v>
      </c>
      <c r="J6208" s="31">
        <v>9405</v>
      </c>
      <c r="K6208" s="32">
        <f>IFERROR((J6208/I6208),0)</f>
        <v>1</v>
      </c>
      <c r="L6208" s="31"/>
      <c r="M6208" s="31"/>
      <c r="N6208" s="34"/>
      <c r="O6208" s="28"/>
      <c r="P6208" s="28"/>
      <c r="Q6208" s="28"/>
      <c r="R6208" s="28"/>
      <c r="S6208" s="25"/>
    </row>
    <row r="6209" spans="2:19" s="16" customFormat="1" outlineLevel="2" x14ac:dyDescent="0.25">
      <c r="B6209" s="16" t="s">
        <v>2702</v>
      </c>
      <c r="C6209" s="16" t="s">
        <v>328</v>
      </c>
      <c r="D6209" s="16" t="s">
        <v>131</v>
      </c>
      <c r="E6209" s="16" t="s">
        <v>2703</v>
      </c>
      <c r="G6209" s="16" t="s">
        <v>2704</v>
      </c>
      <c r="H6209" s="16" t="s">
        <v>331</v>
      </c>
      <c r="I6209" s="31">
        <v>38048968</v>
      </c>
      <c r="J6209" s="31">
        <v>38048968</v>
      </c>
      <c r="K6209" s="32">
        <f>IFERROR((J6209/I6209),0)</f>
        <v>1</v>
      </c>
      <c r="L6209" s="31"/>
      <c r="M6209" s="31"/>
      <c r="N6209" s="34"/>
      <c r="O6209" s="28"/>
      <c r="P6209" s="28"/>
      <c r="Q6209" s="28"/>
      <c r="R6209" s="28"/>
      <c r="S6209" s="25"/>
    </row>
    <row r="6210" spans="2:19" s="16" customFormat="1" outlineLevel="2" x14ac:dyDescent="0.25">
      <c r="B6210" s="16" t="s">
        <v>2702</v>
      </c>
      <c r="C6210" s="16" t="s">
        <v>328</v>
      </c>
      <c r="D6210" s="16" t="s">
        <v>131</v>
      </c>
      <c r="E6210" s="16" t="s">
        <v>2703</v>
      </c>
      <c r="G6210" s="16" t="s">
        <v>2704</v>
      </c>
      <c r="H6210" s="16" t="s">
        <v>231</v>
      </c>
      <c r="I6210" s="31">
        <v>231330448</v>
      </c>
      <c r="J6210" s="31">
        <v>231330448</v>
      </c>
      <c r="K6210" s="32">
        <f>IFERROR((J6210/I6210),0)</f>
        <v>1</v>
      </c>
      <c r="L6210" s="31"/>
      <c r="M6210" s="31"/>
      <c r="N6210" s="39"/>
      <c r="O6210" s="28"/>
      <c r="P6210" s="28"/>
      <c r="Q6210" s="28"/>
      <c r="R6210" s="28"/>
      <c r="S6210" s="25"/>
    </row>
    <row r="6211" spans="2:19" s="16" customFormat="1" outlineLevel="2" x14ac:dyDescent="0.25">
      <c r="B6211" s="16" t="s">
        <v>2702</v>
      </c>
      <c r="C6211" s="16" t="s">
        <v>328</v>
      </c>
      <c r="D6211" s="16" t="s">
        <v>131</v>
      </c>
      <c r="E6211" s="16" t="s">
        <v>2703</v>
      </c>
      <c r="G6211" s="16" t="s">
        <v>2704</v>
      </c>
      <c r="H6211" s="16" t="s">
        <v>155</v>
      </c>
      <c r="I6211" s="31">
        <v>-304121849</v>
      </c>
      <c r="J6211" s="31"/>
      <c r="K6211" s="32">
        <f>IFERROR((J6211/I6211),0)</f>
        <v>0</v>
      </c>
      <c r="L6211" s="31"/>
      <c r="M6211" s="31"/>
      <c r="N6211" s="34"/>
      <c r="O6211" s="28"/>
      <c r="P6211" s="28"/>
      <c r="Q6211" s="28"/>
      <c r="R6211" s="28"/>
      <c r="S6211" s="25"/>
    </row>
    <row r="6212" spans="2:19" s="16" customFormat="1" outlineLevel="1" x14ac:dyDescent="0.25">
      <c r="B6212" s="47" t="s">
        <v>7469</v>
      </c>
      <c r="C6212" s="47" t="str">
        <f>C6211</f>
        <v>ASIGNACIÓN PARA LA INVERSIÓN LOCAL SEGÚN NBI Y CUARTA, QUINTA, Y SEXTA CATEGORÍA</v>
      </c>
      <c r="D6212" s="47"/>
      <c r="E6212" s="47" t="str">
        <f>E6211</f>
        <v>15516</v>
      </c>
      <c r="F6212" s="47"/>
      <c r="G6212" s="47" t="str">
        <f>G6211</f>
        <v xml:space="preserve">PAIPA                                             </v>
      </c>
      <c r="H6212" s="47" t="s">
        <v>10655</v>
      </c>
      <c r="I6212" s="51">
        <f>SUBTOTAL(9,I6206:I6211)</f>
        <v>4275096862</v>
      </c>
      <c r="J6212" s="51">
        <f>SUBTOTAL(9,J6206:J6211)</f>
        <v>3909168674.8600001</v>
      </c>
      <c r="K6212" s="49">
        <f>J6212/I6212</f>
        <v>0.91440470264133167</v>
      </c>
      <c r="L6212" s="51">
        <f>SUBTOTAL(9,L6206:L6211)</f>
        <v>1004716251.5800002</v>
      </c>
      <c r="M6212" s="51">
        <f>SUBTOTAL(9,M6206:M6211)</f>
        <v>850559208.86000001</v>
      </c>
      <c r="N6212" s="50">
        <f>IFERROR((M6212/L6212),"N.A")</f>
        <v>0.84656658785246552</v>
      </c>
      <c r="O6212" s="28"/>
      <c r="P6212" s="28"/>
      <c r="Q6212" s="28"/>
      <c r="R6212" s="28"/>
      <c r="S6212" s="25"/>
    </row>
    <row r="6213" spans="2:19" s="16" customFormat="1" outlineLevel="2" x14ac:dyDescent="0.25">
      <c r="B6213" s="16" t="s">
        <v>2705</v>
      </c>
      <c r="C6213" s="16" t="s">
        <v>328</v>
      </c>
      <c r="D6213" s="16" t="s">
        <v>131</v>
      </c>
      <c r="E6213" s="16" t="s">
        <v>2706</v>
      </c>
      <c r="G6213" s="16" t="s">
        <v>2707</v>
      </c>
      <c r="H6213" s="16" t="s">
        <v>152</v>
      </c>
      <c r="I6213" s="35">
        <v>1050159638</v>
      </c>
      <c r="J6213" s="35">
        <v>587411232.59000003</v>
      </c>
      <c r="K6213" s="36">
        <f>IFERROR((J6213/I6213),0)</f>
        <v>0.55935422704752635</v>
      </c>
      <c r="L6213" s="35">
        <v>693874812.47000003</v>
      </c>
      <c r="M6213" s="35">
        <v>587411232.59000003</v>
      </c>
      <c r="N6213" s="40">
        <f>M6213/L6213</f>
        <v>0.84656658814142649</v>
      </c>
      <c r="O6213" s="28"/>
      <c r="P6213" s="28"/>
      <c r="Q6213" s="28"/>
      <c r="R6213" s="28"/>
      <c r="S6213" s="25"/>
    </row>
    <row r="6214" spans="2:19" s="16" customFormat="1" outlineLevel="2" x14ac:dyDescent="0.25">
      <c r="B6214" s="16" t="s">
        <v>2705</v>
      </c>
      <c r="C6214" s="16" t="s">
        <v>328</v>
      </c>
      <c r="D6214" s="16" t="s">
        <v>131</v>
      </c>
      <c r="E6214" s="16" t="s">
        <v>2706</v>
      </c>
      <c r="G6214" s="16" t="s">
        <v>2707</v>
      </c>
      <c r="H6214" s="16" t="s">
        <v>19</v>
      </c>
      <c r="I6214" s="31">
        <v>2201689671</v>
      </c>
      <c r="J6214" s="31">
        <v>2201689671</v>
      </c>
      <c r="K6214" s="32">
        <f>IFERROR((J6214/I6214),0)</f>
        <v>1</v>
      </c>
      <c r="L6214" s="31"/>
      <c r="M6214" s="31"/>
      <c r="N6214" s="34"/>
      <c r="O6214" s="28"/>
      <c r="P6214" s="28"/>
      <c r="Q6214" s="28"/>
      <c r="R6214" s="28"/>
      <c r="S6214" s="25"/>
    </row>
    <row r="6215" spans="2:19" s="16" customFormat="1" outlineLevel="2" x14ac:dyDescent="0.25">
      <c r="B6215" s="16" t="s">
        <v>2705</v>
      </c>
      <c r="C6215" s="16" t="s">
        <v>328</v>
      </c>
      <c r="D6215" s="16" t="s">
        <v>131</v>
      </c>
      <c r="E6215" s="16" t="s">
        <v>2706</v>
      </c>
      <c r="G6215" s="16" t="s">
        <v>2707</v>
      </c>
      <c r="H6215" s="16" t="s">
        <v>154</v>
      </c>
      <c r="I6215" s="31">
        <v>6495</v>
      </c>
      <c r="J6215" s="31">
        <v>6495</v>
      </c>
      <c r="K6215" s="32">
        <f>IFERROR((J6215/I6215),0)</f>
        <v>1</v>
      </c>
      <c r="L6215" s="31"/>
      <c r="M6215" s="31"/>
      <c r="N6215" s="34"/>
      <c r="O6215" s="28"/>
      <c r="P6215" s="28"/>
      <c r="Q6215" s="28"/>
      <c r="R6215" s="28"/>
      <c r="S6215" s="25"/>
    </row>
    <row r="6216" spans="2:19" s="16" customFormat="1" outlineLevel="2" x14ac:dyDescent="0.25">
      <c r="B6216" s="16" t="s">
        <v>2705</v>
      </c>
      <c r="C6216" s="16" t="s">
        <v>328</v>
      </c>
      <c r="D6216" s="16" t="s">
        <v>131</v>
      </c>
      <c r="E6216" s="16" t="s">
        <v>2706</v>
      </c>
      <c r="G6216" s="16" t="s">
        <v>2707</v>
      </c>
      <c r="H6216" s="16" t="s">
        <v>331</v>
      </c>
      <c r="I6216" s="31">
        <v>26277290</v>
      </c>
      <c r="J6216" s="31">
        <v>26277290</v>
      </c>
      <c r="K6216" s="32">
        <f>IFERROR((J6216/I6216),0)</f>
        <v>1</v>
      </c>
      <c r="L6216" s="31"/>
      <c r="M6216" s="31"/>
      <c r="N6216" s="34"/>
      <c r="O6216" s="28"/>
      <c r="P6216" s="28"/>
      <c r="Q6216" s="28"/>
      <c r="R6216" s="28"/>
      <c r="S6216" s="25"/>
    </row>
    <row r="6217" spans="2:19" s="16" customFormat="1" outlineLevel="2" x14ac:dyDescent="0.25">
      <c r="B6217" s="16" t="s">
        <v>2705</v>
      </c>
      <c r="C6217" s="16" t="s">
        <v>328</v>
      </c>
      <c r="D6217" s="16" t="s">
        <v>131</v>
      </c>
      <c r="E6217" s="16" t="s">
        <v>2706</v>
      </c>
      <c r="G6217" s="16" t="s">
        <v>2707</v>
      </c>
      <c r="H6217" s="16" t="s">
        <v>231</v>
      </c>
      <c r="I6217" s="31">
        <v>159760898</v>
      </c>
      <c r="J6217" s="31">
        <v>159760898</v>
      </c>
      <c r="K6217" s="32">
        <f>IFERROR((J6217/I6217),0)</f>
        <v>1</v>
      </c>
      <c r="L6217" s="31"/>
      <c r="M6217" s="31"/>
      <c r="N6217" s="39"/>
      <c r="O6217" s="28"/>
      <c r="P6217" s="28"/>
      <c r="Q6217" s="28"/>
      <c r="R6217" s="28"/>
      <c r="S6217" s="25"/>
    </row>
    <row r="6218" spans="2:19" s="16" customFormat="1" outlineLevel="2" x14ac:dyDescent="0.25">
      <c r="B6218" s="16" t="s">
        <v>2705</v>
      </c>
      <c r="C6218" s="16" t="s">
        <v>328</v>
      </c>
      <c r="D6218" s="16" t="s">
        <v>131</v>
      </c>
      <c r="E6218" s="16" t="s">
        <v>2706</v>
      </c>
      <c r="G6218" s="16" t="s">
        <v>2707</v>
      </c>
      <c r="H6218" s="16" t="s">
        <v>155</v>
      </c>
      <c r="I6218" s="31">
        <v>-210031928</v>
      </c>
      <c r="J6218" s="31"/>
      <c r="K6218" s="32">
        <f>IFERROR((J6218/I6218),0)</f>
        <v>0</v>
      </c>
      <c r="L6218" s="31"/>
      <c r="M6218" s="31"/>
      <c r="N6218" s="34"/>
      <c r="O6218" s="28"/>
      <c r="P6218" s="28"/>
      <c r="Q6218" s="28"/>
      <c r="R6218" s="28"/>
      <c r="S6218" s="25"/>
    </row>
    <row r="6219" spans="2:19" s="16" customFormat="1" outlineLevel="1" x14ac:dyDescent="0.25">
      <c r="B6219" s="47" t="s">
        <v>7470</v>
      </c>
      <c r="C6219" s="47" t="str">
        <f>C6218</f>
        <v>ASIGNACIÓN PARA LA INVERSIÓN LOCAL SEGÚN NBI Y CUARTA, QUINTA, Y SEXTA CATEGORÍA</v>
      </c>
      <c r="D6219" s="47"/>
      <c r="E6219" s="47" t="str">
        <f>E6218</f>
        <v>15514</v>
      </c>
      <c r="F6219" s="47"/>
      <c r="G6219" s="47" t="str">
        <f>G6218</f>
        <v xml:space="preserve">PÁEZ                                              </v>
      </c>
      <c r="H6219" s="47" t="s">
        <v>10655</v>
      </c>
      <c r="I6219" s="51">
        <f>SUBTOTAL(9,I6213:I6218)</f>
        <v>3227862064</v>
      </c>
      <c r="J6219" s="51">
        <f>SUBTOTAL(9,J6213:J6218)</f>
        <v>2975145586.5900002</v>
      </c>
      <c r="K6219" s="49">
        <f>J6219/I6219</f>
        <v>0.92170778292278355</v>
      </c>
      <c r="L6219" s="51">
        <f>SUBTOTAL(9,L6213:L6218)</f>
        <v>693874812.47000003</v>
      </c>
      <c r="M6219" s="51">
        <f>SUBTOTAL(9,M6213:M6218)</f>
        <v>587411232.59000003</v>
      </c>
      <c r="N6219" s="50">
        <f>IFERROR((M6219/L6219),"N.A")</f>
        <v>0.84656658814142649</v>
      </c>
      <c r="O6219" s="28"/>
      <c r="P6219" s="28"/>
      <c r="Q6219" s="28"/>
      <c r="R6219" s="28"/>
      <c r="S6219" s="25"/>
    </row>
    <row r="6220" spans="2:19" s="16" customFormat="1" outlineLevel="2" x14ac:dyDescent="0.25">
      <c r="B6220" s="16" t="s">
        <v>2708</v>
      </c>
      <c r="C6220" s="16" t="s">
        <v>328</v>
      </c>
      <c r="D6220" s="16" t="s">
        <v>131</v>
      </c>
      <c r="E6220" s="16" t="s">
        <v>2709</v>
      </c>
      <c r="G6220" s="16" t="s">
        <v>2710</v>
      </c>
      <c r="H6220" s="16" t="s">
        <v>152</v>
      </c>
      <c r="I6220" s="35">
        <v>723950910</v>
      </c>
      <c r="J6220" s="35">
        <v>404945001.68000001</v>
      </c>
      <c r="K6220" s="36">
        <f>IFERROR((J6220/I6220),0)</f>
        <v>0.55935422704282534</v>
      </c>
      <c r="L6220" s="35">
        <v>478338039.01999998</v>
      </c>
      <c r="M6220" s="35">
        <v>404945001.68000001</v>
      </c>
      <c r="N6220" s="40">
        <f>M6220/L6220</f>
        <v>0.84656658815935959</v>
      </c>
      <c r="O6220" s="28"/>
      <c r="P6220" s="28"/>
      <c r="Q6220" s="28"/>
      <c r="R6220" s="28"/>
      <c r="S6220" s="25"/>
    </row>
    <row r="6221" spans="2:19" s="16" customFormat="1" outlineLevel="2" x14ac:dyDescent="0.25">
      <c r="B6221" s="16" t="s">
        <v>2708</v>
      </c>
      <c r="C6221" s="16" t="s">
        <v>328</v>
      </c>
      <c r="D6221" s="16" t="s">
        <v>131</v>
      </c>
      <c r="E6221" s="16" t="s">
        <v>2709</v>
      </c>
      <c r="G6221" s="16" t="s">
        <v>2710</v>
      </c>
      <c r="H6221" s="16" t="s">
        <v>19</v>
      </c>
      <c r="I6221" s="31">
        <v>335808276</v>
      </c>
      <c r="J6221" s="31">
        <v>335808276</v>
      </c>
      <c r="K6221" s="32">
        <f>IFERROR((J6221/I6221),0)</f>
        <v>1</v>
      </c>
      <c r="L6221" s="31"/>
      <c r="M6221" s="31"/>
      <c r="N6221" s="34"/>
      <c r="O6221" s="28"/>
      <c r="P6221" s="28"/>
      <c r="Q6221" s="28"/>
      <c r="R6221" s="28"/>
      <c r="S6221" s="25"/>
    </row>
    <row r="6222" spans="2:19" s="16" customFormat="1" outlineLevel="2" x14ac:dyDescent="0.25">
      <c r="B6222" s="16" t="s">
        <v>2708</v>
      </c>
      <c r="C6222" s="16" t="s">
        <v>328</v>
      </c>
      <c r="D6222" s="16" t="s">
        <v>131</v>
      </c>
      <c r="E6222" s="16" t="s">
        <v>2709</v>
      </c>
      <c r="G6222" s="16" t="s">
        <v>2710</v>
      </c>
      <c r="H6222" s="16" t="s">
        <v>154</v>
      </c>
      <c r="I6222" s="31">
        <v>4478</v>
      </c>
      <c r="J6222" s="31">
        <v>4478</v>
      </c>
      <c r="K6222" s="32">
        <f>IFERROR((J6222/I6222),0)</f>
        <v>1</v>
      </c>
      <c r="L6222" s="31"/>
      <c r="M6222" s="31"/>
      <c r="N6222" s="34"/>
      <c r="O6222" s="28"/>
      <c r="P6222" s="28"/>
      <c r="Q6222" s="28"/>
      <c r="R6222" s="28"/>
      <c r="S6222" s="25"/>
    </row>
    <row r="6223" spans="2:19" s="16" customFormat="1" outlineLevel="2" x14ac:dyDescent="0.25">
      <c r="B6223" s="16" t="s">
        <v>2708</v>
      </c>
      <c r="C6223" s="16" t="s">
        <v>328</v>
      </c>
      <c r="D6223" s="16" t="s">
        <v>131</v>
      </c>
      <c r="E6223" s="16" t="s">
        <v>2709</v>
      </c>
      <c r="G6223" s="16" t="s">
        <v>2710</v>
      </c>
      <c r="H6223" s="16" t="s">
        <v>331</v>
      </c>
      <c r="I6223" s="31">
        <v>18114834</v>
      </c>
      <c r="J6223" s="31">
        <v>18114834</v>
      </c>
      <c r="K6223" s="32">
        <f>IFERROR((J6223/I6223),0)</f>
        <v>1</v>
      </c>
      <c r="L6223" s="31"/>
      <c r="M6223" s="31"/>
      <c r="N6223" s="34"/>
      <c r="O6223" s="28"/>
      <c r="P6223" s="28"/>
      <c r="Q6223" s="28"/>
      <c r="R6223" s="28"/>
      <c r="S6223" s="25"/>
    </row>
    <row r="6224" spans="2:19" s="16" customFormat="1" outlineLevel="2" x14ac:dyDescent="0.25">
      <c r="B6224" s="16" t="s">
        <v>2708</v>
      </c>
      <c r="C6224" s="16" t="s">
        <v>328</v>
      </c>
      <c r="D6224" s="16" t="s">
        <v>131</v>
      </c>
      <c r="E6224" s="16" t="s">
        <v>2709</v>
      </c>
      <c r="G6224" s="16" t="s">
        <v>2710</v>
      </c>
      <c r="H6224" s="16" t="s">
        <v>231</v>
      </c>
      <c r="I6224" s="31">
        <v>110134730</v>
      </c>
      <c r="J6224" s="31">
        <v>110134730</v>
      </c>
      <c r="K6224" s="32">
        <f>IFERROR((J6224/I6224),0)</f>
        <v>1</v>
      </c>
      <c r="L6224" s="31"/>
      <c r="M6224" s="31"/>
      <c r="N6224" s="39"/>
      <c r="O6224" s="28"/>
      <c r="P6224" s="28"/>
      <c r="Q6224" s="28"/>
      <c r="R6224" s="28"/>
      <c r="S6224" s="25"/>
    </row>
    <row r="6225" spans="2:19" s="16" customFormat="1" outlineLevel="2" x14ac:dyDescent="0.25">
      <c r="B6225" s="16" t="s">
        <v>2708</v>
      </c>
      <c r="C6225" s="16" t="s">
        <v>328</v>
      </c>
      <c r="D6225" s="16" t="s">
        <v>131</v>
      </c>
      <c r="E6225" s="16" t="s">
        <v>2709</v>
      </c>
      <c r="G6225" s="16" t="s">
        <v>2710</v>
      </c>
      <c r="H6225" s="16" t="s">
        <v>155</v>
      </c>
      <c r="I6225" s="31">
        <v>-144790182</v>
      </c>
      <c r="J6225" s="31"/>
      <c r="K6225" s="32">
        <f>IFERROR((J6225/I6225),0)</f>
        <v>0</v>
      </c>
      <c r="L6225" s="31"/>
      <c r="M6225" s="31"/>
      <c r="N6225" s="34"/>
      <c r="O6225" s="28"/>
      <c r="P6225" s="28"/>
      <c r="Q6225" s="28"/>
      <c r="R6225" s="28"/>
      <c r="S6225" s="25"/>
    </row>
    <row r="6226" spans="2:19" s="16" customFormat="1" outlineLevel="1" x14ac:dyDescent="0.25">
      <c r="B6226" s="47" t="s">
        <v>7471</v>
      </c>
      <c r="C6226" s="47" t="str">
        <f>C6225</f>
        <v>ASIGNACIÓN PARA LA INVERSIÓN LOCAL SEGÚN NBI Y CUARTA, QUINTA, Y SEXTA CATEGORÍA</v>
      </c>
      <c r="D6226" s="47"/>
      <c r="E6226" s="47" t="str">
        <f>E6225</f>
        <v>15511</v>
      </c>
      <c r="F6226" s="47"/>
      <c r="G6226" s="47" t="str">
        <f>G6225</f>
        <v xml:space="preserve">PACHAVITA                                         </v>
      </c>
      <c r="H6226" s="47" t="s">
        <v>10655</v>
      </c>
      <c r="I6226" s="51">
        <f>SUBTOTAL(9,I6220:I6225)</f>
        <v>1043223046</v>
      </c>
      <c r="J6226" s="51">
        <f>SUBTOTAL(9,J6220:J6225)</f>
        <v>869007319.68000007</v>
      </c>
      <c r="K6226" s="49">
        <f>J6226/I6226</f>
        <v>0.83300241785494455</v>
      </c>
      <c r="L6226" s="51">
        <f>SUBTOTAL(9,L6220:L6225)</f>
        <v>478338039.01999998</v>
      </c>
      <c r="M6226" s="51">
        <f>SUBTOTAL(9,M6220:M6225)</f>
        <v>404945001.68000001</v>
      </c>
      <c r="N6226" s="50">
        <f>IFERROR((M6226/L6226),"N.A")</f>
        <v>0.84656658815935959</v>
      </c>
      <c r="O6226" s="28"/>
      <c r="P6226" s="28"/>
      <c r="Q6226" s="28"/>
      <c r="R6226" s="28"/>
      <c r="S6226" s="25"/>
    </row>
    <row r="6227" spans="2:19" s="16" customFormat="1" outlineLevel="2" x14ac:dyDescent="0.25">
      <c r="B6227" s="16" t="s">
        <v>2711</v>
      </c>
      <c r="C6227" s="16" t="s">
        <v>328</v>
      </c>
      <c r="D6227" s="16" t="s">
        <v>131</v>
      </c>
      <c r="E6227" s="16" t="s">
        <v>2712</v>
      </c>
      <c r="G6227" s="16" t="s">
        <v>2713</v>
      </c>
      <c r="H6227" s="16" t="s">
        <v>152</v>
      </c>
      <c r="I6227" s="35">
        <v>2347020119</v>
      </c>
      <c r="J6227" s="35">
        <v>1312815624.54</v>
      </c>
      <c r="K6227" s="36">
        <f>IFERROR((J6227/I6227),0)</f>
        <v>0.55935422705253768</v>
      </c>
      <c r="L6227" s="35">
        <v>1550752939.3899999</v>
      </c>
      <c r="M6227" s="35">
        <v>1312815624.54</v>
      </c>
      <c r="N6227" s="40">
        <f>M6227/L6227</f>
        <v>0.84656658787724481</v>
      </c>
      <c r="O6227" s="28"/>
      <c r="P6227" s="28"/>
      <c r="Q6227" s="28"/>
      <c r="R6227" s="28"/>
      <c r="S6227" s="25"/>
    </row>
    <row r="6228" spans="2:19" s="16" customFormat="1" outlineLevel="2" x14ac:dyDescent="0.25">
      <c r="B6228" s="16" t="s">
        <v>2711</v>
      </c>
      <c r="C6228" s="16" t="s">
        <v>328</v>
      </c>
      <c r="D6228" s="16" t="s">
        <v>131</v>
      </c>
      <c r="E6228" s="16" t="s">
        <v>2712</v>
      </c>
      <c r="G6228" s="16" t="s">
        <v>2713</v>
      </c>
      <c r="H6228" s="16" t="s">
        <v>19</v>
      </c>
      <c r="I6228" s="31">
        <v>2655006187</v>
      </c>
      <c r="J6228" s="31">
        <v>2655006187</v>
      </c>
      <c r="K6228" s="32">
        <f>IFERROR((J6228/I6228),0)</f>
        <v>1</v>
      </c>
      <c r="L6228" s="31"/>
      <c r="M6228" s="31"/>
      <c r="N6228" s="34"/>
      <c r="O6228" s="28"/>
      <c r="P6228" s="28"/>
      <c r="Q6228" s="28"/>
      <c r="R6228" s="28"/>
      <c r="S6228" s="25"/>
    </row>
    <row r="6229" spans="2:19" s="16" customFormat="1" outlineLevel="2" x14ac:dyDescent="0.25">
      <c r="B6229" s="16" t="s">
        <v>2711</v>
      </c>
      <c r="C6229" s="16" t="s">
        <v>328</v>
      </c>
      <c r="D6229" s="16" t="s">
        <v>131</v>
      </c>
      <c r="E6229" s="16" t="s">
        <v>2712</v>
      </c>
      <c r="G6229" s="16" t="s">
        <v>2713</v>
      </c>
      <c r="H6229" s="16" t="s">
        <v>154</v>
      </c>
      <c r="I6229" s="31">
        <v>14516</v>
      </c>
      <c r="J6229" s="31">
        <v>14516</v>
      </c>
      <c r="K6229" s="32">
        <f>IFERROR((J6229/I6229),0)</f>
        <v>1</v>
      </c>
      <c r="L6229" s="31"/>
      <c r="M6229" s="31"/>
      <c r="N6229" s="34"/>
      <c r="O6229" s="28"/>
      <c r="P6229" s="28"/>
      <c r="Q6229" s="28"/>
      <c r="R6229" s="28"/>
      <c r="S6229" s="25"/>
    </row>
    <row r="6230" spans="2:19" s="16" customFormat="1" outlineLevel="2" x14ac:dyDescent="0.25">
      <c r="B6230" s="16" t="s">
        <v>2711</v>
      </c>
      <c r="C6230" s="16" t="s">
        <v>328</v>
      </c>
      <c r="D6230" s="16" t="s">
        <v>131</v>
      </c>
      <c r="E6230" s="16" t="s">
        <v>2712</v>
      </c>
      <c r="G6230" s="16" t="s">
        <v>2713</v>
      </c>
      <c r="H6230" s="16" t="s">
        <v>331</v>
      </c>
      <c r="I6230" s="31">
        <v>58727574</v>
      </c>
      <c r="J6230" s="31">
        <v>58727574</v>
      </c>
      <c r="K6230" s="32">
        <f>IFERROR((J6230/I6230),0)</f>
        <v>1</v>
      </c>
      <c r="L6230" s="31"/>
      <c r="M6230" s="31"/>
      <c r="N6230" s="34"/>
      <c r="O6230" s="28"/>
      <c r="P6230" s="28"/>
      <c r="Q6230" s="28"/>
      <c r="R6230" s="28"/>
      <c r="S6230" s="25"/>
    </row>
    <row r="6231" spans="2:19" s="16" customFormat="1" outlineLevel="2" x14ac:dyDescent="0.25">
      <c r="B6231" s="16" t="s">
        <v>2711</v>
      </c>
      <c r="C6231" s="16" t="s">
        <v>328</v>
      </c>
      <c r="D6231" s="16" t="s">
        <v>131</v>
      </c>
      <c r="E6231" s="16" t="s">
        <v>2712</v>
      </c>
      <c r="G6231" s="16" t="s">
        <v>2713</v>
      </c>
      <c r="H6231" s="16" t="s">
        <v>231</v>
      </c>
      <c r="I6231" s="31">
        <v>357052423</v>
      </c>
      <c r="J6231" s="31">
        <v>357052423</v>
      </c>
      <c r="K6231" s="32">
        <f>IFERROR((J6231/I6231),0)</f>
        <v>1</v>
      </c>
      <c r="L6231" s="31"/>
      <c r="M6231" s="31"/>
      <c r="N6231" s="39"/>
      <c r="O6231" s="28"/>
      <c r="P6231" s="28"/>
      <c r="Q6231" s="28"/>
      <c r="R6231" s="28"/>
      <c r="S6231" s="25"/>
    </row>
    <row r="6232" spans="2:19" s="16" customFormat="1" outlineLevel="2" x14ac:dyDescent="0.25">
      <c r="B6232" s="16" t="s">
        <v>2711</v>
      </c>
      <c r="C6232" s="16" t="s">
        <v>328</v>
      </c>
      <c r="D6232" s="16" t="s">
        <v>131</v>
      </c>
      <c r="E6232" s="16" t="s">
        <v>2712</v>
      </c>
      <c r="G6232" s="16" t="s">
        <v>2713</v>
      </c>
      <c r="H6232" s="16" t="s">
        <v>155</v>
      </c>
      <c r="I6232" s="31">
        <v>-469404024</v>
      </c>
      <c r="J6232" s="31"/>
      <c r="K6232" s="32">
        <f>IFERROR((J6232/I6232),0)</f>
        <v>0</v>
      </c>
      <c r="L6232" s="31"/>
      <c r="M6232" s="31"/>
      <c r="N6232" s="34"/>
      <c r="O6232" s="28"/>
      <c r="P6232" s="28"/>
      <c r="Q6232" s="28"/>
      <c r="R6232" s="28"/>
      <c r="S6232" s="25"/>
    </row>
    <row r="6233" spans="2:19" s="16" customFormat="1" outlineLevel="1" x14ac:dyDescent="0.25">
      <c r="B6233" s="47" t="s">
        <v>7472</v>
      </c>
      <c r="C6233" s="47" t="str">
        <f>C6232</f>
        <v>ASIGNACIÓN PARA LA INVERSIÓN LOCAL SEGÚN NBI Y CUARTA, QUINTA, Y SEXTA CATEGORÍA</v>
      </c>
      <c r="D6233" s="47"/>
      <c r="E6233" s="47" t="str">
        <f>E6232</f>
        <v>15507</v>
      </c>
      <c r="F6233" s="47"/>
      <c r="G6233" s="47" t="str">
        <f>G6232</f>
        <v xml:space="preserve">OTANCHE                                           </v>
      </c>
      <c r="H6233" s="47" t="s">
        <v>10655</v>
      </c>
      <c r="I6233" s="51">
        <f>SUBTOTAL(9,I6227:I6232)</f>
        <v>4948416795</v>
      </c>
      <c r="J6233" s="51">
        <f>SUBTOTAL(9,J6227:J6232)</f>
        <v>4383616324.54</v>
      </c>
      <c r="K6233" s="49">
        <f>J6233/I6233</f>
        <v>0.88586238915228643</v>
      </c>
      <c r="L6233" s="51">
        <f>SUBTOTAL(9,L6227:L6232)</f>
        <v>1550752939.3899999</v>
      </c>
      <c r="M6233" s="51">
        <f>SUBTOTAL(9,M6227:M6232)</f>
        <v>1312815624.54</v>
      </c>
      <c r="N6233" s="50">
        <f>IFERROR((M6233/L6233),"N.A")</f>
        <v>0.84656658787724481</v>
      </c>
      <c r="O6233" s="28"/>
      <c r="P6233" s="28"/>
      <c r="Q6233" s="28"/>
      <c r="R6233" s="28"/>
      <c r="S6233" s="25"/>
    </row>
    <row r="6234" spans="2:19" s="16" customFormat="1" outlineLevel="2" x14ac:dyDescent="0.25">
      <c r="B6234" s="16" t="s">
        <v>2714</v>
      </c>
      <c r="C6234" s="16" t="s">
        <v>328</v>
      </c>
      <c r="D6234" s="16" t="s">
        <v>131</v>
      </c>
      <c r="E6234" s="16" t="s">
        <v>2715</v>
      </c>
      <c r="G6234" s="16" t="s">
        <v>2716</v>
      </c>
      <c r="H6234" s="16" t="s">
        <v>152</v>
      </c>
      <c r="I6234" s="35">
        <v>657810261</v>
      </c>
      <c r="J6234" s="35">
        <v>367948950.06999993</v>
      </c>
      <c r="K6234" s="36">
        <f>IFERROR((J6234/I6234),0)</f>
        <v>0.55935422702383164</v>
      </c>
      <c r="L6234" s="35">
        <v>434636749.56999999</v>
      </c>
      <c r="M6234" s="35">
        <v>367948950.06999993</v>
      </c>
      <c r="N6234" s="40">
        <f>M6234/L6234</f>
        <v>0.84656658792433814</v>
      </c>
      <c r="O6234" s="28"/>
      <c r="P6234" s="28"/>
      <c r="Q6234" s="28"/>
      <c r="R6234" s="28"/>
      <c r="S6234" s="25"/>
    </row>
    <row r="6235" spans="2:19" s="16" customFormat="1" outlineLevel="2" x14ac:dyDescent="0.25">
      <c r="B6235" s="16" t="s">
        <v>2714</v>
      </c>
      <c r="C6235" s="16" t="s">
        <v>328</v>
      </c>
      <c r="D6235" s="16" t="s">
        <v>131</v>
      </c>
      <c r="E6235" s="16" t="s">
        <v>2715</v>
      </c>
      <c r="G6235" s="16" t="s">
        <v>2716</v>
      </c>
      <c r="H6235" s="16" t="s">
        <v>19</v>
      </c>
      <c r="I6235" s="31">
        <v>456319609</v>
      </c>
      <c r="J6235" s="31">
        <v>456319609</v>
      </c>
      <c r="K6235" s="32">
        <f>IFERROR((J6235/I6235),0)</f>
        <v>1</v>
      </c>
      <c r="L6235" s="31"/>
      <c r="M6235" s="31"/>
      <c r="N6235" s="34"/>
      <c r="O6235" s="28"/>
      <c r="P6235" s="28"/>
      <c r="Q6235" s="28"/>
      <c r="R6235" s="28"/>
      <c r="S6235" s="25"/>
    </row>
    <row r="6236" spans="2:19" s="16" customFormat="1" outlineLevel="2" x14ac:dyDescent="0.25">
      <c r="B6236" s="16" t="s">
        <v>2714</v>
      </c>
      <c r="C6236" s="16" t="s">
        <v>328</v>
      </c>
      <c r="D6236" s="16" t="s">
        <v>131</v>
      </c>
      <c r="E6236" s="16" t="s">
        <v>2715</v>
      </c>
      <c r="G6236" s="16" t="s">
        <v>2716</v>
      </c>
      <c r="H6236" s="16" t="s">
        <v>154</v>
      </c>
      <c r="I6236" s="31">
        <v>4068</v>
      </c>
      <c r="J6236" s="31">
        <v>4068</v>
      </c>
      <c r="K6236" s="32">
        <f>IFERROR((J6236/I6236),0)</f>
        <v>1</v>
      </c>
      <c r="L6236" s="31"/>
      <c r="M6236" s="31"/>
      <c r="N6236" s="34"/>
      <c r="O6236" s="28"/>
      <c r="P6236" s="28"/>
      <c r="Q6236" s="28"/>
      <c r="R6236" s="28"/>
      <c r="S6236" s="25"/>
    </row>
    <row r="6237" spans="2:19" s="16" customFormat="1" outlineLevel="2" x14ac:dyDescent="0.25">
      <c r="B6237" s="16" t="s">
        <v>2714</v>
      </c>
      <c r="C6237" s="16" t="s">
        <v>328</v>
      </c>
      <c r="D6237" s="16" t="s">
        <v>131</v>
      </c>
      <c r="E6237" s="16" t="s">
        <v>2715</v>
      </c>
      <c r="G6237" s="16" t="s">
        <v>2716</v>
      </c>
      <c r="H6237" s="16" t="s">
        <v>331</v>
      </c>
      <c r="I6237" s="31">
        <v>16459851</v>
      </c>
      <c r="J6237" s="31">
        <v>16459851</v>
      </c>
      <c r="K6237" s="32">
        <f>IFERROR((J6237/I6237),0)</f>
        <v>1</v>
      </c>
      <c r="L6237" s="31"/>
      <c r="M6237" s="31"/>
      <c r="N6237" s="34"/>
      <c r="O6237" s="28"/>
      <c r="P6237" s="28"/>
      <c r="Q6237" s="28"/>
      <c r="R6237" s="28"/>
      <c r="S6237" s="25"/>
    </row>
    <row r="6238" spans="2:19" s="16" customFormat="1" outlineLevel="2" x14ac:dyDescent="0.25">
      <c r="B6238" s="16" t="s">
        <v>2714</v>
      </c>
      <c r="C6238" s="16" t="s">
        <v>328</v>
      </c>
      <c r="D6238" s="16" t="s">
        <v>131</v>
      </c>
      <c r="E6238" s="16" t="s">
        <v>2715</v>
      </c>
      <c r="G6238" s="16" t="s">
        <v>2716</v>
      </c>
      <c r="H6238" s="16" t="s">
        <v>231</v>
      </c>
      <c r="I6238" s="31">
        <v>100072746</v>
      </c>
      <c r="J6238" s="31">
        <v>100072746</v>
      </c>
      <c r="K6238" s="32">
        <f>IFERROR((J6238/I6238),0)</f>
        <v>1</v>
      </c>
      <c r="L6238" s="31"/>
      <c r="M6238" s="31"/>
      <c r="N6238" s="39"/>
      <c r="O6238" s="28"/>
      <c r="P6238" s="28"/>
      <c r="Q6238" s="28"/>
      <c r="R6238" s="28"/>
      <c r="S6238" s="25"/>
    </row>
    <row r="6239" spans="2:19" s="16" customFormat="1" outlineLevel="2" x14ac:dyDescent="0.25">
      <c r="B6239" s="16" t="s">
        <v>2714</v>
      </c>
      <c r="C6239" s="16" t="s">
        <v>328</v>
      </c>
      <c r="D6239" s="16" t="s">
        <v>131</v>
      </c>
      <c r="E6239" s="16" t="s">
        <v>2715</v>
      </c>
      <c r="G6239" s="16" t="s">
        <v>2716</v>
      </c>
      <c r="H6239" s="16" t="s">
        <v>155</v>
      </c>
      <c r="I6239" s="31">
        <v>-131562052</v>
      </c>
      <c r="J6239" s="31"/>
      <c r="K6239" s="32">
        <f>IFERROR((J6239/I6239),0)</f>
        <v>0</v>
      </c>
      <c r="L6239" s="31"/>
      <c r="M6239" s="31"/>
      <c r="N6239" s="34"/>
      <c r="O6239" s="28"/>
      <c r="P6239" s="28"/>
      <c r="Q6239" s="28"/>
      <c r="R6239" s="28"/>
      <c r="S6239" s="25"/>
    </row>
    <row r="6240" spans="2:19" s="16" customFormat="1" outlineLevel="1" x14ac:dyDescent="0.25">
      <c r="B6240" s="47" t="s">
        <v>7473</v>
      </c>
      <c r="C6240" s="47" t="str">
        <f>C6239</f>
        <v>ASIGNACIÓN PARA LA INVERSIÓN LOCAL SEGÚN NBI Y CUARTA, QUINTA, Y SEXTA CATEGORÍA</v>
      </c>
      <c r="D6240" s="47"/>
      <c r="E6240" s="47" t="str">
        <f>E6239</f>
        <v>15500</v>
      </c>
      <c r="F6240" s="47"/>
      <c r="G6240" s="47" t="str">
        <f>G6239</f>
        <v xml:space="preserve">OICATÁ                                            </v>
      </c>
      <c r="H6240" s="47" t="s">
        <v>10655</v>
      </c>
      <c r="I6240" s="51">
        <f>SUBTOTAL(9,I6234:I6239)</f>
        <v>1099104483</v>
      </c>
      <c r="J6240" s="51">
        <f>SUBTOTAL(9,J6234:J6239)</f>
        <v>940805224.06999993</v>
      </c>
      <c r="K6240" s="49">
        <f>J6240/I6240</f>
        <v>0.85597433057690475</v>
      </c>
      <c r="L6240" s="51">
        <f>SUBTOTAL(9,L6234:L6239)</f>
        <v>434636749.56999999</v>
      </c>
      <c r="M6240" s="51">
        <f>SUBTOTAL(9,M6234:M6239)</f>
        <v>367948950.06999993</v>
      </c>
      <c r="N6240" s="50">
        <f>IFERROR((M6240/L6240),"N.A")</f>
        <v>0.84656658792433814</v>
      </c>
      <c r="O6240" s="28"/>
      <c r="P6240" s="28"/>
      <c r="Q6240" s="28"/>
      <c r="R6240" s="28"/>
      <c r="S6240" s="25"/>
    </row>
    <row r="6241" spans="2:19" s="16" customFormat="1" outlineLevel="2" x14ac:dyDescent="0.25">
      <c r="B6241" s="16" t="s">
        <v>2717</v>
      </c>
      <c r="C6241" s="16" t="s">
        <v>328</v>
      </c>
      <c r="D6241" s="16" t="s">
        <v>131</v>
      </c>
      <c r="E6241" s="16" t="s">
        <v>2718</v>
      </c>
      <c r="G6241" s="16" t="s">
        <v>2719</v>
      </c>
      <c r="H6241" s="16" t="s">
        <v>152</v>
      </c>
      <c r="I6241" s="35">
        <v>1371930305</v>
      </c>
      <c r="J6241" s="35">
        <v>767395015.32000005</v>
      </c>
      <c r="K6241" s="36">
        <f>IFERROR((J6241/I6241),0)</f>
        <v>0.55935422705018534</v>
      </c>
      <c r="L6241" s="35">
        <v>906479214.1899997</v>
      </c>
      <c r="M6241" s="35">
        <v>767395015.32000005</v>
      </c>
      <c r="N6241" s="40">
        <f>M6241/L6241</f>
        <v>0.84656658785686467</v>
      </c>
      <c r="O6241" s="28"/>
      <c r="P6241" s="28"/>
      <c r="Q6241" s="28"/>
      <c r="R6241" s="28"/>
      <c r="S6241" s="25"/>
    </row>
    <row r="6242" spans="2:19" s="16" customFormat="1" outlineLevel="2" x14ac:dyDescent="0.25">
      <c r="B6242" s="16" t="s">
        <v>2717</v>
      </c>
      <c r="C6242" s="16" t="s">
        <v>328</v>
      </c>
      <c r="D6242" s="16" t="s">
        <v>131</v>
      </c>
      <c r="E6242" s="16" t="s">
        <v>2718</v>
      </c>
      <c r="G6242" s="16" t="s">
        <v>2719</v>
      </c>
      <c r="H6242" s="16" t="s">
        <v>19</v>
      </c>
      <c r="I6242" s="31">
        <v>566663409</v>
      </c>
      <c r="J6242" s="31">
        <v>566663409</v>
      </c>
      <c r="K6242" s="32">
        <f>IFERROR((J6242/I6242),0)</f>
        <v>1</v>
      </c>
      <c r="L6242" s="31"/>
      <c r="M6242" s="31"/>
      <c r="N6242" s="34"/>
      <c r="O6242" s="28"/>
      <c r="P6242" s="28"/>
      <c r="Q6242" s="28"/>
      <c r="R6242" s="28"/>
      <c r="S6242" s="25"/>
    </row>
    <row r="6243" spans="2:19" s="16" customFormat="1" outlineLevel="2" x14ac:dyDescent="0.25">
      <c r="B6243" s="16" t="s">
        <v>2717</v>
      </c>
      <c r="C6243" s="16" t="s">
        <v>328</v>
      </c>
      <c r="D6243" s="16" t="s">
        <v>131</v>
      </c>
      <c r="E6243" s="16" t="s">
        <v>2718</v>
      </c>
      <c r="G6243" s="16" t="s">
        <v>2719</v>
      </c>
      <c r="H6243" s="16" t="s">
        <v>154</v>
      </c>
      <c r="I6243" s="31">
        <v>8485</v>
      </c>
      <c r="J6243" s="31">
        <v>8485</v>
      </c>
      <c r="K6243" s="32">
        <f>IFERROR((J6243/I6243),0)</f>
        <v>1</v>
      </c>
      <c r="L6243" s="31"/>
      <c r="M6243" s="31"/>
      <c r="N6243" s="34"/>
      <c r="O6243" s="28"/>
      <c r="P6243" s="28"/>
      <c r="Q6243" s="28"/>
      <c r="R6243" s="28"/>
      <c r="S6243" s="25"/>
    </row>
    <row r="6244" spans="2:19" s="16" customFormat="1" outlineLevel="2" x14ac:dyDescent="0.25">
      <c r="B6244" s="16" t="s">
        <v>2717</v>
      </c>
      <c r="C6244" s="16" t="s">
        <v>328</v>
      </c>
      <c r="D6244" s="16" t="s">
        <v>131</v>
      </c>
      <c r="E6244" s="16" t="s">
        <v>2718</v>
      </c>
      <c r="G6244" s="16" t="s">
        <v>2719</v>
      </c>
      <c r="H6244" s="16" t="s">
        <v>331</v>
      </c>
      <c r="I6244" s="31">
        <v>34328695</v>
      </c>
      <c r="J6244" s="31">
        <v>34328695</v>
      </c>
      <c r="K6244" s="32">
        <f>IFERROR((J6244/I6244),0)</f>
        <v>1</v>
      </c>
      <c r="L6244" s="31"/>
      <c r="M6244" s="31"/>
      <c r="N6244" s="34"/>
      <c r="O6244" s="28"/>
      <c r="P6244" s="28"/>
      <c r="Q6244" s="28"/>
      <c r="R6244" s="28"/>
      <c r="S6244" s="25"/>
    </row>
    <row r="6245" spans="2:19" s="16" customFormat="1" outlineLevel="2" x14ac:dyDescent="0.25">
      <c r="B6245" s="16" t="s">
        <v>2717</v>
      </c>
      <c r="C6245" s="16" t="s">
        <v>328</v>
      </c>
      <c r="D6245" s="16" t="s">
        <v>131</v>
      </c>
      <c r="E6245" s="16" t="s">
        <v>2718</v>
      </c>
      <c r="G6245" s="16" t="s">
        <v>2719</v>
      </c>
      <c r="H6245" s="16" t="s">
        <v>231</v>
      </c>
      <c r="I6245" s="31">
        <v>208711905</v>
      </c>
      <c r="J6245" s="31">
        <v>208711905</v>
      </c>
      <c r="K6245" s="32">
        <f>IFERROR((J6245/I6245),0)</f>
        <v>1</v>
      </c>
      <c r="L6245" s="31"/>
      <c r="M6245" s="31"/>
      <c r="N6245" s="39"/>
      <c r="O6245" s="28"/>
      <c r="P6245" s="28"/>
      <c r="Q6245" s="28"/>
      <c r="R6245" s="28"/>
      <c r="S6245" s="25"/>
    </row>
    <row r="6246" spans="2:19" s="16" customFormat="1" outlineLevel="2" x14ac:dyDescent="0.25">
      <c r="B6246" s="16" t="s">
        <v>2717</v>
      </c>
      <c r="C6246" s="16" t="s">
        <v>328</v>
      </c>
      <c r="D6246" s="16" t="s">
        <v>131</v>
      </c>
      <c r="E6246" s="16" t="s">
        <v>2718</v>
      </c>
      <c r="G6246" s="16" t="s">
        <v>2719</v>
      </c>
      <c r="H6246" s="16" t="s">
        <v>155</v>
      </c>
      <c r="I6246" s="31">
        <v>-274386061</v>
      </c>
      <c r="J6246" s="31"/>
      <c r="K6246" s="32">
        <f>IFERROR((J6246/I6246),0)</f>
        <v>0</v>
      </c>
      <c r="L6246" s="31"/>
      <c r="M6246" s="31"/>
      <c r="N6246" s="34"/>
      <c r="O6246" s="28"/>
      <c r="P6246" s="28"/>
      <c r="Q6246" s="28"/>
      <c r="R6246" s="28"/>
      <c r="S6246" s="25"/>
    </row>
    <row r="6247" spans="2:19" s="16" customFormat="1" outlineLevel="1" x14ac:dyDescent="0.25">
      <c r="B6247" s="47" t="s">
        <v>7474</v>
      </c>
      <c r="C6247" s="47" t="str">
        <f>C6246</f>
        <v>ASIGNACIÓN PARA LA INVERSIÓN LOCAL SEGÚN NBI Y CUARTA, QUINTA, Y SEXTA CATEGORÍA</v>
      </c>
      <c r="D6247" s="47"/>
      <c r="E6247" s="47" t="str">
        <f>E6246</f>
        <v>15494</v>
      </c>
      <c r="F6247" s="47"/>
      <c r="G6247" s="47" t="str">
        <f>G6246</f>
        <v xml:space="preserve">NUEVO COLÓN                                       </v>
      </c>
      <c r="H6247" s="47" t="s">
        <v>10655</v>
      </c>
      <c r="I6247" s="51">
        <f>SUBTOTAL(9,I6241:I6246)</f>
        <v>1907256738</v>
      </c>
      <c r="J6247" s="51">
        <f>SUBTOTAL(9,J6241:J6246)</f>
        <v>1577107509.3200002</v>
      </c>
      <c r="K6247" s="49">
        <f>J6247/I6247</f>
        <v>0.8268983812707863</v>
      </c>
      <c r="L6247" s="51">
        <f>SUBTOTAL(9,L6241:L6246)</f>
        <v>906479214.1899997</v>
      </c>
      <c r="M6247" s="51">
        <f>SUBTOTAL(9,M6241:M6246)</f>
        <v>767395015.32000005</v>
      </c>
      <c r="N6247" s="50">
        <f>IFERROR((M6247/L6247),"N.A")</f>
        <v>0.84656658785686467</v>
      </c>
      <c r="O6247" s="28"/>
      <c r="P6247" s="28"/>
      <c r="Q6247" s="28"/>
      <c r="R6247" s="28"/>
      <c r="S6247" s="25"/>
    </row>
    <row r="6248" spans="2:19" s="16" customFormat="1" outlineLevel="2" x14ac:dyDescent="0.25">
      <c r="B6248" s="16" t="s">
        <v>2720</v>
      </c>
      <c r="C6248" s="16" t="s">
        <v>328</v>
      </c>
      <c r="D6248" s="16" t="s">
        <v>131</v>
      </c>
      <c r="E6248" s="16" t="s">
        <v>2721</v>
      </c>
      <c r="G6248" s="16" t="s">
        <v>2722</v>
      </c>
      <c r="H6248" s="16" t="s">
        <v>152</v>
      </c>
      <c r="I6248" s="35">
        <v>979440102</v>
      </c>
      <c r="J6248" s="35">
        <v>547853961.18000007</v>
      </c>
      <c r="K6248" s="36">
        <f>IFERROR((J6248/I6248),0)</f>
        <v>0.55935422703368143</v>
      </c>
      <c r="L6248" s="35">
        <v>647148102.86000001</v>
      </c>
      <c r="M6248" s="35">
        <v>547853961.18000007</v>
      </c>
      <c r="N6248" s="40">
        <f>M6248/L6248</f>
        <v>0.84656658770816084</v>
      </c>
      <c r="O6248" s="28"/>
      <c r="P6248" s="28"/>
      <c r="Q6248" s="28"/>
      <c r="R6248" s="28"/>
      <c r="S6248" s="25"/>
    </row>
    <row r="6249" spans="2:19" s="16" customFormat="1" outlineLevel="2" x14ac:dyDescent="0.25">
      <c r="B6249" s="16" t="s">
        <v>2720</v>
      </c>
      <c r="C6249" s="16" t="s">
        <v>328</v>
      </c>
      <c r="D6249" s="16" t="s">
        <v>131</v>
      </c>
      <c r="E6249" s="16" t="s">
        <v>2721</v>
      </c>
      <c r="G6249" s="16" t="s">
        <v>2722</v>
      </c>
      <c r="H6249" s="16" t="s">
        <v>24</v>
      </c>
      <c r="I6249" s="31">
        <v>372053460</v>
      </c>
      <c r="J6249" s="31">
        <v>372053460</v>
      </c>
      <c r="K6249" s="32">
        <f>IFERROR((J6249/I6249),0)</f>
        <v>1</v>
      </c>
      <c r="L6249" s="31"/>
      <c r="M6249" s="31"/>
      <c r="N6249" s="34"/>
      <c r="O6249" s="28"/>
      <c r="P6249" s="28"/>
      <c r="Q6249" s="28"/>
      <c r="R6249" s="28"/>
      <c r="S6249" s="25"/>
    </row>
    <row r="6250" spans="2:19" s="16" customFormat="1" outlineLevel="2" x14ac:dyDescent="0.25">
      <c r="B6250" s="16" t="s">
        <v>2720</v>
      </c>
      <c r="C6250" s="16" t="s">
        <v>328</v>
      </c>
      <c r="D6250" s="16" t="s">
        <v>131</v>
      </c>
      <c r="E6250" s="16" t="s">
        <v>2721</v>
      </c>
      <c r="G6250" s="16" t="s">
        <v>2722</v>
      </c>
      <c r="H6250" s="16" t="s">
        <v>19</v>
      </c>
      <c r="I6250" s="31">
        <v>886006217</v>
      </c>
      <c r="J6250" s="31">
        <v>886006217</v>
      </c>
      <c r="K6250" s="32">
        <f>IFERROR((J6250/I6250),0)</f>
        <v>1</v>
      </c>
      <c r="L6250" s="31"/>
      <c r="M6250" s="31"/>
      <c r="N6250" s="34"/>
      <c r="O6250" s="28"/>
      <c r="P6250" s="28"/>
      <c r="Q6250" s="28"/>
      <c r="R6250" s="28"/>
      <c r="S6250" s="25"/>
    </row>
    <row r="6251" spans="2:19" s="16" customFormat="1" outlineLevel="2" x14ac:dyDescent="0.25">
      <c r="B6251" s="16" t="s">
        <v>2720</v>
      </c>
      <c r="C6251" s="16" t="s">
        <v>328</v>
      </c>
      <c r="D6251" s="16" t="s">
        <v>131</v>
      </c>
      <c r="E6251" s="16" t="s">
        <v>2721</v>
      </c>
      <c r="G6251" s="16" t="s">
        <v>2722</v>
      </c>
      <c r="H6251" s="16" t="s">
        <v>154</v>
      </c>
      <c r="I6251" s="31">
        <v>6058</v>
      </c>
      <c r="J6251" s="31">
        <v>6058</v>
      </c>
      <c r="K6251" s="32">
        <f>IFERROR((J6251/I6251),0)</f>
        <v>1</v>
      </c>
      <c r="L6251" s="31"/>
      <c r="M6251" s="31"/>
      <c r="N6251" s="34"/>
      <c r="O6251" s="28"/>
      <c r="P6251" s="28"/>
      <c r="Q6251" s="28"/>
      <c r="R6251" s="28"/>
      <c r="S6251" s="25"/>
    </row>
    <row r="6252" spans="2:19" s="16" customFormat="1" outlineLevel="2" x14ac:dyDescent="0.25">
      <c r="B6252" s="16" t="s">
        <v>2720</v>
      </c>
      <c r="C6252" s="16" t="s">
        <v>328</v>
      </c>
      <c r="D6252" s="16" t="s">
        <v>131</v>
      </c>
      <c r="E6252" s="16" t="s">
        <v>2721</v>
      </c>
      <c r="G6252" s="16" t="s">
        <v>2722</v>
      </c>
      <c r="H6252" s="16" t="s">
        <v>331</v>
      </c>
      <c r="I6252" s="31">
        <v>24507733</v>
      </c>
      <c r="J6252" s="31">
        <v>24507733</v>
      </c>
      <c r="K6252" s="32">
        <f>IFERROR((J6252/I6252),0)</f>
        <v>1</v>
      </c>
      <c r="L6252" s="31"/>
      <c r="M6252" s="31"/>
      <c r="N6252" s="34"/>
      <c r="O6252" s="28"/>
      <c r="P6252" s="28"/>
      <c r="Q6252" s="28"/>
      <c r="R6252" s="28"/>
      <c r="S6252" s="25"/>
    </row>
    <row r="6253" spans="2:19" s="16" customFormat="1" outlineLevel="2" x14ac:dyDescent="0.25">
      <c r="B6253" s="16" t="s">
        <v>2720</v>
      </c>
      <c r="C6253" s="16" t="s">
        <v>328</v>
      </c>
      <c r="D6253" s="16" t="s">
        <v>131</v>
      </c>
      <c r="E6253" s="16" t="s">
        <v>2721</v>
      </c>
      <c r="G6253" s="16" t="s">
        <v>2722</v>
      </c>
      <c r="H6253" s="16" t="s">
        <v>231</v>
      </c>
      <c r="I6253" s="31">
        <v>149002328</v>
      </c>
      <c r="J6253" s="31">
        <v>149002328</v>
      </c>
      <c r="K6253" s="32">
        <f>IFERROR((J6253/I6253),0)</f>
        <v>1</v>
      </c>
      <c r="L6253" s="31"/>
      <c r="M6253" s="31"/>
      <c r="N6253" s="39"/>
      <c r="O6253" s="28"/>
      <c r="P6253" s="28"/>
      <c r="Q6253" s="28"/>
      <c r="R6253" s="28"/>
      <c r="S6253" s="25"/>
    </row>
    <row r="6254" spans="2:19" s="16" customFormat="1" outlineLevel="2" x14ac:dyDescent="0.25">
      <c r="B6254" s="16" t="s">
        <v>2720</v>
      </c>
      <c r="C6254" s="16" t="s">
        <v>328</v>
      </c>
      <c r="D6254" s="16" t="s">
        <v>131</v>
      </c>
      <c r="E6254" s="16" t="s">
        <v>2721</v>
      </c>
      <c r="G6254" s="16" t="s">
        <v>2722</v>
      </c>
      <c r="H6254" s="16" t="s">
        <v>155</v>
      </c>
      <c r="I6254" s="31">
        <v>-195888020</v>
      </c>
      <c r="J6254" s="31"/>
      <c r="K6254" s="32">
        <f>IFERROR((J6254/I6254),0)</f>
        <v>0</v>
      </c>
      <c r="L6254" s="31"/>
      <c r="M6254" s="31"/>
      <c r="N6254" s="34"/>
      <c r="O6254" s="28"/>
      <c r="P6254" s="28"/>
      <c r="Q6254" s="28"/>
      <c r="R6254" s="28"/>
      <c r="S6254" s="25"/>
    </row>
    <row r="6255" spans="2:19" s="16" customFormat="1" outlineLevel="1" x14ac:dyDescent="0.25">
      <c r="B6255" s="47" t="s">
        <v>7475</v>
      </c>
      <c r="C6255" s="47" t="str">
        <f>C6254</f>
        <v>ASIGNACIÓN PARA LA INVERSIÓN LOCAL SEGÚN NBI Y CUARTA, QUINTA, Y SEXTA CATEGORÍA</v>
      </c>
      <c r="D6255" s="47"/>
      <c r="E6255" s="47" t="str">
        <f>E6254</f>
        <v>15491</v>
      </c>
      <c r="F6255" s="47"/>
      <c r="G6255" s="47" t="str">
        <f>G6254</f>
        <v xml:space="preserve">NOBSA                                             </v>
      </c>
      <c r="H6255" s="47" t="s">
        <v>10655</v>
      </c>
      <c r="I6255" s="51">
        <f>SUBTOTAL(9,I6248:I6254)</f>
        <v>2215127878</v>
      </c>
      <c r="J6255" s="51">
        <f>SUBTOTAL(9,J6248:J6254)</f>
        <v>1979429757.1800001</v>
      </c>
      <c r="K6255" s="49">
        <f>J6255/I6255</f>
        <v>0.89359615615834886</v>
      </c>
      <c r="L6255" s="51">
        <f>SUBTOTAL(9,L6248:L6254)</f>
        <v>647148102.86000001</v>
      </c>
      <c r="M6255" s="51">
        <f>SUBTOTAL(9,M6248:M6254)</f>
        <v>547853961.18000007</v>
      </c>
      <c r="N6255" s="50">
        <f>IFERROR((M6255/L6255),"N.A")</f>
        <v>0.84656658770816084</v>
      </c>
      <c r="O6255" s="28"/>
      <c r="P6255" s="28"/>
      <c r="Q6255" s="28"/>
      <c r="R6255" s="28"/>
      <c r="S6255" s="25"/>
    </row>
    <row r="6256" spans="2:19" s="16" customFormat="1" outlineLevel="2" x14ac:dyDescent="0.25">
      <c r="B6256" s="16" t="s">
        <v>2723</v>
      </c>
      <c r="C6256" s="16" t="s">
        <v>328</v>
      </c>
      <c r="D6256" s="16" t="s">
        <v>131</v>
      </c>
      <c r="E6256" s="16" t="s">
        <v>2724</v>
      </c>
      <c r="G6256" s="16" t="s">
        <v>2725</v>
      </c>
      <c r="H6256" s="16" t="s">
        <v>152</v>
      </c>
      <c r="I6256" s="35">
        <v>2155939780</v>
      </c>
      <c r="J6256" s="35">
        <v>1205934029.1899998</v>
      </c>
      <c r="K6256" s="36">
        <f>IFERROR((J6256/I6256),0)</f>
        <v>0.55935422704153626</v>
      </c>
      <c r="L6256" s="35">
        <v>1424499911.3499999</v>
      </c>
      <c r="M6256" s="35">
        <v>1205934029.1899998</v>
      </c>
      <c r="N6256" s="40">
        <f>M6256/L6256</f>
        <v>0.84656658774175353</v>
      </c>
      <c r="O6256" s="28"/>
      <c r="P6256" s="28"/>
      <c r="Q6256" s="28"/>
      <c r="R6256" s="28"/>
      <c r="S6256" s="25"/>
    </row>
    <row r="6257" spans="2:19" s="16" customFormat="1" outlineLevel="2" x14ac:dyDescent="0.25">
      <c r="B6257" s="16" t="s">
        <v>2723</v>
      </c>
      <c r="C6257" s="16" t="s">
        <v>328</v>
      </c>
      <c r="D6257" s="16" t="s">
        <v>131</v>
      </c>
      <c r="E6257" s="16" t="s">
        <v>2724</v>
      </c>
      <c r="G6257" s="16" t="s">
        <v>2725</v>
      </c>
      <c r="H6257" s="16" t="s">
        <v>19</v>
      </c>
      <c r="I6257" s="31">
        <v>1037813175</v>
      </c>
      <c r="J6257" s="31">
        <v>1037813175</v>
      </c>
      <c r="K6257" s="32">
        <f>IFERROR((J6257/I6257),0)</f>
        <v>1</v>
      </c>
      <c r="L6257" s="31"/>
      <c r="M6257" s="31"/>
      <c r="N6257" s="34"/>
      <c r="O6257" s="28"/>
      <c r="P6257" s="28"/>
      <c r="Q6257" s="28"/>
      <c r="R6257" s="28"/>
      <c r="S6257" s="25"/>
    </row>
    <row r="6258" spans="2:19" s="16" customFormat="1" outlineLevel="2" x14ac:dyDescent="0.25">
      <c r="B6258" s="16" t="s">
        <v>2723</v>
      </c>
      <c r="C6258" s="16" t="s">
        <v>328</v>
      </c>
      <c r="D6258" s="16" t="s">
        <v>131</v>
      </c>
      <c r="E6258" s="16" t="s">
        <v>2724</v>
      </c>
      <c r="G6258" s="16" t="s">
        <v>2725</v>
      </c>
      <c r="H6258" s="16" t="s">
        <v>154</v>
      </c>
      <c r="I6258" s="31">
        <v>13334</v>
      </c>
      <c r="J6258" s="31">
        <v>13334</v>
      </c>
      <c r="K6258" s="32">
        <f>IFERROR((J6258/I6258),0)</f>
        <v>1</v>
      </c>
      <c r="L6258" s="31"/>
      <c r="M6258" s="31"/>
      <c r="N6258" s="34"/>
      <c r="O6258" s="28"/>
      <c r="P6258" s="28"/>
      <c r="Q6258" s="28"/>
      <c r="R6258" s="28"/>
      <c r="S6258" s="25"/>
    </row>
    <row r="6259" spans="2:19" s="16" customFormat="1" outlineLevel="2" x14ac:dyDescent="0.25">
      <c r="B6259" s="16" t="s">
        <v>2723</v>
      </c>
      <c r="C6259" s="16" t="s">
        <v>328</v>
      </c>
      <c r="D6259" s="16" t="s">
        <v>131</v>
      </c>
      <c r="E6259" s="16" t="s">
        <v>2724</v>
      </c>
      <c r="G6259" s="16" t="s">
        <v>2725</v>
      </c>
      <c r="H6259" s="16" t="s">
        <v>331</v>
      </c>
      <c r="I6259" s="31">
        <v>53946326</v>
      </c>
      <c r="J6259" s="31">
        <v>53946326</v>
      </c>
      <c r="K6259" s="32">
        <f>IFERROR((J6259/I6259),0)</f>
        <v>1</v>
      </c>
      <c r="L6259" s="31"/>
      <c r="M6259" s="31"/>
      <c r="N6259" s="34"/>
      <c r="O6259" s="28"/>
      <c r="P6259" s="28"/>
      <c r="Q6259" s="28"/>
      <c r="R6259" s="28"/>
      <c r="S6259" s="25"/>
    </row>
    <row r="6260" spans="2:19" s="16" customFormat="1" outlineLevel="2" x14ac:dyDescent="0.25">
      <c r="B6260" s="16" t="s">
        <v>2723</v>
      </c>
      <c r="C6260" s="16" t="s">
        <v>328</v>
      </c>
      <c r="D6260" s="16" t="s">
        <v>131</v>
      </c>
      <c r="E6260" s="16" t="s">
        <v>2724</v>
      </c>
      <c r="G6260" s="16" t="s">
        <v>2725</v>
      </c>
      <c r="H6260" s="16" t="s">
        <v>231</v>
      </c>
      <c r="I6260" s="31">
        <v>327983350</v>
      </c>
      <c r="J6260" s="31">
        <v>327983350</v>
      </c>
      <c r="K6260" s="32">
        <f>IFERROR((J6260/I6260),0)</f>
        <v>1</v>
      </c>
      <c r="L6260" s="31"/>
      <c r="M6260" s="31"/>
      <c r="N6260" s="39"/>
      <c r="O6260" s="28"/>
      <c r="P6260" s="28"/>
      <c r="Q6260" s="28"/>
      <c r="R6260" s="28"/>
      <c r="S6260" s="25"/>
    </row>
    <row r="6261" spans="2:19" s="16" customFormat="1" outlineLevel="2" x14ac:dyDescent="0.25">
      <c r="B6261" s="16" t="s">
        <v>2723</v>
      </c>
      <c r="C6261" s="16" t="s">
        <v>328</v>
      </c>
      <c r="D6261" s="16" t="s">
        <v>131</v>
      </c>
      <c r="E6261" s="16" t="s">
        <v>2724</v>
      </c>
      <c r="G6261" s="16" t="s">
        <v>2725</v>
      </c>
      <c r="H6261" s="16" t="s">
        <v>155</v>
      </c>
      <c r="I6261" s="31">
        <v>-431187956</v>
      </c>
      <c r="J6261" s="31"/>
      <c r="K6261" s="32">
        <f>IFERROR((J6261/I6261),0)</f>
        <v>0</v>
      </c>
      <c r="L6261" s="31"/>
      <c r="M6261" s="31"/>
      <c r="N6261" s="34"/>
      <c r="O6261" s="28"/>
      <c r="P6261" s="28"/>
      <c r="Q6261" s="28"/>
      <c r="R6261" s="28"/>
      <c r="S6261" s="25"/>
    </row>
    <row r="6262" spans="2:19" s="16" customFormat="1" outlineLevel="1" x14ac:dyDescent="0.25">
      <c r="B6262" s="47" t="s">
        <v>7476</v>
      </c>
      <c r="C6262" s="47" t="str">
        <f>C6261</f>
        <v>ASIGNACIÓN PARA LA INVERSIÓN LOCAL SEGÚN NBI Y CUARTA, QUINTA, Y SEXTA CATEGORÍA</v>
      </c>
      <c r="D6262" s="47"/>
      <c r="E6262" s="47" t="str">
        <f>E6261</f>
        <v>15480</v>
      </c>
      <c r="F6262" s="47"/>
      <c r="G6262" s="47" t="str">
        <f>G6261</f>
        <v xml:space="preserve">MUZO                                              </v>
      </c>
      <c r="H6262" s="47" t="s">
        <v>10655</v>
      </c>
      <c r="I6262" s="51">
        <f>SUBTOTAL(9,I6256:I6261)</f>
        <v>3144508009</v>
      </c>
      <c r="J6262" s="51">
        <f>SUBTOTAL(9,J6256:J6261)</f>
        <v>2625690214.1899996</v>
      </c>
      <c r="K6262" s="49">
        <f>J6262/I6262</f>
        <v>0.8350082768671363</v>
      </c>
      <c r="L6262" s="51">
        <f>SUBTOTAL(9,L6256:L6261)</f>
        <v>1424499911.3499999</v>
      </c>
      <c r="M6262" s="51">
        <f>SUBTOTAL(9,M6256:M6261)</f>
        <v>1205934029.1899998</v>
      </c>
      <c r="N6262" s="50">
        <f>IFERROR((M6262/L6262),"N.A")</f>
        <v>0.84656658774175353</v>
      </c>
      <c r="O6262" s="28"/>
      <c r="P6262" s="28"/>
      <c r="Q6262" s="28"/>
      <c r="R6262" s="28"/>
      <c r="S6262" s="25"/>
    </row>
    <row r="6263" spans="2:19" s="16" customFormat="1" outlineLevel="2" x14ac:dyDescent="0.25">
      <c r="B6263" s="16" t="s">
        <v>2726</v>
      </c>
      <c r="C6263" s="16" t="s">
        <v>328</v>
      </c>
      <c r="D6263" s="16" t="s">
        <v>131</v>
      </c>
      <c r="E6263" s="16" t="s">
        <v>2727</v>
      </c>
      <c r="G6263" s="16" t="s">
        <v>2728</v>
      </c>
      <c r="H6263" s="16" t="s">
        <v>152</v>
      </c>
      <c r="I6263" s="35">
        <v>1425729087</v>
      </c>
      <c r="J6263" s="35">
        <v>797487591.43999994</v>
      </c>
      <c r="K6263" s="36">
        <f>IFERROR((J6263/I6263),0)</f>
        <v>0.55935422704888671</v>
      </c>
      <c r="L6263" s="35">
        <v>942025828.48000014</v>
      </c>
      <c r="M6263" s="35">
        <v>797487591.43999994</v>
      </c>
      <c r="N6263" s="40">
        <f>M6263/L6263</f>
        <v>0.84656658801678619</v>
      </c>
      <c r="O6263" s="28"/>
      <c r="P6263" s="28"/>
      <c r="Q6263" s="28"/>
      <c r="R6263" s="28"/>
      <c r="S6263" s="25"/>
    </row>
    <row r="6264" spans="2:19" s="16" customFormat="1" outlineLevel="2" x14ac:dyDescent="0.25">
      <c r="B6264" s="16" t="s">
        <v>2726</v>
      </c>
      <c r="C6264" s="16" t="s">
        <v>328</v>
      </c>
      <c r="D6264" s="16" t="s">
        <v>131</v>
      </c>
      <c r="E6264" s="16" t="s">
        <v>2727</v>
      </c>
      <c r="G6264" s="16" t="s">
        <v>2728</v>
      </c>
      <c r="H6264" s="16" t="s">
        <v>19</v>
      </c>
      <c r="I6264" s="31">
        <v>1103724560</v>
      </c>
      <c r="J6264" s="31">
        <v>1103724560</v>
      </c>
      <c r="K6264" s="32">
        <f>IFERROR((J6264/I6264),0)</f>
        <v>1</v>
      </c>
      <c r="L6264" s="31"/>
      <c r="M6264" s="31"/>
      <c r="N6264" s="34"/>
      <c r="O6264" s="28"/>
      <c r="P6264" s="28"/>
      <c r="Q6264" s="28"/>
      <c r="R6264" s="28"/>
      <c r="S6264" s="25"/>
    </row>
    <row r="6265" spans="2:19" s="16" customFormat="1" outlineLevel="2" x14ac:dyDescent="0.25">
      <c r="B6265" s="16" t="s">
        <v>2726</v>
      </c>
      <c r="C6265" s="16" t="s">
        <v>328</v>
      </c>
      <c r="D6265" s="16" t="s">
        <v>131</v>
      </c>
      <c r="E6265" s="16" t="s">
        <v>2727</v>
      </c>
      <c r="G6265" s="16" t="s">
        <v>2728</v>
      </c>
      <c r="H6265" s="16" t="s">
        <v>154</v>
      </c>
      <c r="I6265" s="31">
        <v>8818</v>
      </c>
      <c r="J6265" s="31">
        <v>8818</v>
      </c>
      <c r="K6265" s="32">
        <f>IFERROR((J6265/I6265),0)</f>
        <v>1</v>
      </c>
      <c r="L6265" s="31"/>
      <c r="M6265" s="31"/>
      <c r="N6265" s="34"/>
      <c r="O6265" s="28"/>
      <c r="P6265" s="28"/>
      <c r="Q6265" s="28"/>
      <c r="R6265" s="28"/>
      <c r="S6265" s="25"/>
    </row>
    <row r="6266" spans="2:19" s="16" customFormat="1" outlineLevel="2" x14ac:dyDescent="0.25">
      <c r="B6266" s="16" t="s">
        <v>2726</v>
      </c>
      <c r="C6266" s="16" t="s">
        <v>328</v>
      </c>
      <c r="D6266" s="16" t="s">
        <v>131</v>
      </c>
      <c r="E6266" s="16" t="s">
        <v>2727</v>
      </c>
      <c r="G6266" s="16" t="s">
        <v>2728</v>
      </c>
      <c r="H6266" s="16" t="s">
        <v>331</v>
      </c>
      <c r="I6266" s="31">
        <v>35674859</v>
      </c>
      <c r="J6266" s="31">
        <v>35674859</v>
      </c>
      <c r="K6266" s="32">
        <f>IFERROR((J6266/I6266),0)</f>
        <v>1</v>
      </c>
      <c r="L6266" s="31"/>
      <c r="M6266" s="31"/>
      <c r="N6266" s="34"/>
      <c r="O6266" s="28"/>
      <c r="P6266" s="28"/>
      <c r="Q6266" s="28"/>
      <c r="R6266" s="28"/>
      <c r="S6266" s="25"/>
    </row>
    <row r="6267" spans="2:19" s="16" customFormat="1" outlineLevel="2" x14ac:dyDescent="0.25">
      <c r="B6267" s="16" t="s">
        <v>2726</v>
      </c>
      <c r="C6267" s="16" t="s">
        <v>328</v>
      </c>
      <c r="D6267" s="16" t="s">
        <v>131</v>
      </c>
      <c r="E6267" s="16" t="s">
        <v>2727</v>
      </c>
      <c r="G6267" s="16" t="s">
        <v>2728</v>
      </c>
      <c r="H6267" s="16" t="s">
        <v>231</v>
      </c>
      <c r="I6267" s="31">
        <v>216896319</v>
      </c>
      <c r="J6267" s="31">
        <v>216896319</v>
      </c>
      <c r="K6267" s="32">
        <f>IFERROR((J6267/I6267),0)</f>
        <v>1</v>
      </c>
      <c r="L6267" s="31"/>
      <c r="M6267" s="31"/>
      <c r="N6267" s="39"/>
      <c r="O6267" s="28"/>
      <c r="P6267" s="28"/>
      <c r="Q6267" s="28"/>
      <c r="R6267" s="28"/>
      <c r="S6267" s="25"/>
    </row>
    <row r="6268" spans="2:19" s="16" customFormat="1" outlineLevel="2" x14ac:dyDescent="0.25">
      <c r="B6268" s="16" t="s">
        <v>2726</v>
      </c>
      <c r="C6268" s="16" t="s">
        <v>328</v>
      </c>
      <c r="D6268" s="16" t="s">
        <v>131</v>
      </c>
      <c r="E6268" s="16" t="s">
        <v>2727</v>
      </c>
      <c r="G6268" s="16" t="s">
        <v>2728</v>
      </c>
      <c r="H6268" s="16" t="s">
        <v>155</v>
      </c>
      <c r="I6268" s="31">
        <v>-285145817</v>
      </c>
      <c r="J6268" s="31"/>
      <c r="K6268" s="32">
        <f>IFERROR((J6268/I6268),0)</f>
        <v>0</v>
      </c>
      <c r="L6268" s="31"/>
      <c r="M6268" s="31"/>
      <c r="N6268" s="34"/>
      <c r="O6268" s="28"/>
      <c r="P6268" s="28"/>
      <c r="Q6268" s="28"/>
      <c r="R6268" s="28"/>
      <c r="S6268" s="25"/>
    </row>
    <row r="6269" spans="2:19" s="16" customFormat="1" outlineLevel="1" x14ac:dyDescent="0.25">
      <c r="B6269" s="47" t="s">
        <v>7477</v>
      </c>
      <c r="C6269" s="47" t="str">
        <f>C6268</f>
        <v>ASIGNACIÓN PARA LA INVERSIÓN LOCAL SEGÚN NBI Y CUARTA, QUINTA, Y SEXTA CATEGORÍA</v>
      </c>
      <c r="D6269" s="47"/>
      <c r="E6269" s="47" t="str">
        <f>E6268</f>
        <v>15476</v>
      </c>
      <c r="F6269" s="47"/>
      <c r="G6269" s="47" t="str">
        <f>G6268</f>
        <v xml:space="preserve">MOTAVITA                                          </v>
      </c>
      <c r="H6269" s="47" t="s">
        <v>10655</v>
      </c>
      <c r="I6269" s="51">
        <f>SUBTOTAL(9,I6263:I6268)</f>
        <v>2496887826</v>
      </c>
      <c r="J6269" s="51">
        <f>SUBTOTAL(9,J6263:J6268)</f>
        <v>2153792147.4400001</v>
      </c>
      <c r="K6269" s="49">
        <f>J6269/I6269</f>
        <v>0.86259067188066785</v>
      </c>
      <c r="L6269" s="51">
        <f>SUBTOTAL(9,L6263:L6268)</f>
        <v>942025828.48000014</v>
      </c>
      <c r="M6269" s="51">
        <f>SUBTOTAL(9,M6263:M6268)</f>
        <v>797487591.43999994</v>
      </c>
      <c r="N6269" s="50">
        <f>IFERROR((M6269/L6269),"N.A")</f>
        <v>0.84656658801678619</v>
      </c>
      <c r="O6269" s="28"/>
      <c r="P6269" s="28"/>
      <c r="Q6269" s="28"/>
      <c r="R6269" s="28"/>
      <c r="S6269" s="25"/>
    </row>
    <row r="6270" spans="2:19" s="16" customFormat="1" outlineLevel="2" x14ac:dyDescent="0.25">
      <c r="B6270" s="16" t="s">
        <v>2729</v>
      </c>
      <c r="C6270" s="16" t="s">
        <v>328</v>
      </c>
      <c r="D6270" s="16" t="s">
        <v>131</v>
      </c>
      <c r="E6270" s="16" t="s">
        <v>2730</v>
      </c>
      <c r="G6270" s="16" t="s">
        <v>2731</v>
      </c>
      <c r="H6270" s="16" t="s">
        <v>152</v>
      </c>
      <c r="I6270" s="35">
        <v>1915517665</v>
      </c>
      <c r="J6270" s="35">
        <v>1071452902.8900003</v>
      </c>
      <c r="K6270" s="36">
        <f>IFERROR((J6270/I6270),0)</f>
        <v>0.55935422704128412</v>
      </c>
      <c r="L6270" s="35">
        <v>1265645157.75</v>
      </c>
      <c r="M6270" s="35">
        <v>1071452902.8900003</v>
      </c>
      <c r="N6270" s="40">
        <f>M6270/L6270</f>
        <v>0.84656658805914853</v>
      </c>
      <c r="O6270" s="28"/>
      <c r="P6270" s="28"/>
      <c r="Q6270" s="28"/>
      <c r="R6270" s="28"/>
      <c r="S6270" s="25"/>
    </row>
    <row r="6271" spans="2:19" s="16" customFormat="1" outlineLevel="2" x14ac:dyDescent="0.25">
      <c r="B6271" s="16" t="s">
        <v>2729</v>
      </c>
      <c r="C6271" s="16" t="s">
        <v>328</v>
      </c>
      <c r="D6271" s="16" t="s">
        <v>131</v>
      </c>
      <c r="E6271" s="16" t="s">
        <v>2730</v>
      </c>
      <c r="G6271" s="16" t="s">
        <v>2731</v>
      </c>
      <c r="H6271" s="16" t="s">
        <v>19</v>
      </c>
      <c r="I6271" s="31">
        <v>1224056401</v>
      </c>
      <c r="J6271" s="31">
        <v>1224056401</v>
      </c>
      <c r="K6271" s="32">
        <f>IFERROR((J6271/I6271),0)</f>
        <v>1</v>
      </c>
      <c r="L6271" s="31"/>
      <c r="M6271" s="31"/>
      <c r="N6271" s="34"/>
      <c r="O6271" s="28"/>
      <c r="P6271" s="28"/>
      <c r="Q6271" s="28"/>
      <c r="R6271" s="28"/>
      <c r="S6271" s="25"/>
    </row>
    <row r="6272" spans="2:19" s="16" customFormat="1" outlineLevel="2" x14ac:dyDescent="0.25">
      <c r="B6272" s="16" t="s">
        <v>2729</v>
      </c>
      <c r="C6272" s="16" t="s">
        <v>328</v>
      </c>
      <c r="D6272" s="16" t="s">
        <v>131</v>
      </c>
      <c r="E6272" s="16" t="s">
        <v>2730</v>
      </c>
      <c r="G6272" s="16" t="s">
        <v>2731</v>
      </c>
      <c r="H6272" s="16" t="s">
        <v>154</v>
      </c>
      <c r="I6272" s="31">
        <v>11847</v>
      </c>
      <c r="J6272" s="31">
        <v>11847</v>
      </c>
      <c r="K6272" s="32">
        <f>IFERROR((J6272/I6272),0)</f>
        <v>1</v>
      </c>
      <c r="L6272" s="31"/>
      <c r="M6272" s="31"/>
      <c r="N6272" s="34"/>
      <c r="O6272" s="28"/>
      <c r="P6272" s="28"/>
      <c r="Q6272" s="28"/>
      <c r="R6272" s="28"/>
      <c r="S6272" s="25"/>
    </row>
    <row r="6273" spans="2:19" s="16" customFormat="1" outlineLevel="2" x14ac:dyDescent="0.25">
      <c r="B6273" s="16" t="s">
        <v>2729</v>
      </c>
      <c r="C6273" s="16" t="s">
        <v>328</v>
      </c>
      <c r="D6273" s="16" t="s">
        <v>131</v>
      </c>
      <c r="E6273" s="16" t="s">
        <v>2730</v>
      </c>
      <c r="G6273" s="16" t="s">
        <v>2731</v>
      </c>
      <c r="H6273" s="16" t="s">
        <v>331</v>
      </c>
      <c r="I6273" s="31">
        <v>47930440</v>
      </c>
      <c r="J6273" s="31">
        <v>47930440</v>
      </c>
      <c r="K6273" s="32">
        <f>IFERROR((J6273/I6273),0)</f>
        <v>1</v>
      </c>
      <c r="L6273" s="31"/>
      <c r="M6273" s="31"/>
      <c r="N6273" s="34"/>
      <c r="O6273" s="28"/>
      <c r="P6273" s="28"/>
      <c r="Q6273" s="28"/>
      <c r="R6273" s="28"/>
      <c r="S6273" s="25"/>
    </row>
    <row r="6274" spans="2:19" s="16" customFormat="1" outlineLevel="2" x14ac:dyDescent="0.25">
      <c r="B6274" s="16" t="s">
        <v>2729</v>
      </c>
      <c r="C6274" s="16" t="s">
        <v>328</v>
      </c>
      <c r="D6274" s="16" t="s">
        <v>131</v>
      </c>
      <c r="E6274" s="16" t="s">
        <v>2730</v>
      </c>
      <c r="G6274" s="16" t="s">
        <v>2731</v>
      </c>
      <c r="H6274" s="16" t="s">
        <v>231</v>
      </c>
      <c r="I6274" s="31">
        <v>291407908</v>
      </c>
      <c r="J6274" s="31">
        <v>291407908</v>
      </c>
      <c r="K6274" s="32">
        <f>IFERROR((J6274/I6274),0)</f>
        <v>1</v>
      </c>
      <c r="L6274" s="31"/>
      <c r="M6274" s="31"/>
      <c r="N6274" s="39"/>
      <c r="O6274" s="28"/>
      <c r="P6274" s="28"/>
      <c r="Q6274" s="28"/>
      <c r="R6274" s="28"/>
      <c r="S6274" s="25"/>
    </row>
    <row r="6275" spans="2:19" s="16" customFormat="1" outlineLevel="2" x14ac:dyDescent="0.25">
      <c r="B6275" s="16" t="s">
        <v>2729</v>
      </c>
      <c r="C6275" s="16" t="s">
        <v>328</v>
      </c>
      <c r="D6275" s="16" t="s">
        <v>131</v>
      </c>
      <c r="E6275" s="16" t="s">
        <v>2730</v>
      </c>
      <c r="G6275" s="16" t="s">
        <v>2731</v>
      </c>
      <c r="H6275" s="16" t="s">
        <v>155</v>
      </c>
      <c r="I6275" s="31">
        <v>-383103533</v>
      </c>
      <c r="J6275" s="31"/>
      <c r="K6275" s="32">
        <f>IFERROR((J6275/I6275),0)</f>
        <v>0</v>
      </c>
      <c r="L6275" s="31"/>
      <c r="M6275" s="31"/>
      <c r="N6275" s="34"/>
      <c r="O6275" s="28"/>
      <c r="P6275" s="28"/>
      <c r="Q6275" s="28"/>
      <c r="R6275" s="28"/>
      <c r="S6275" s="25"/>
    </row>
    <row r="6276" spans="2:19" s="16" customFormat="1" outlineLevel="1" x14ac:dyDescent="0.25">
      <c r="B6276" s="47" t="s">
        <v>7478</v>
      </c>
      <c r="C6276" s="47" t="str">
        <f>C6275</f>
        <v>ASIGNACIÓN PARA LA INVERSIÓN LOCAL SEGÚN NBI Y CUARTA, QUINTA, Y SEXTA CATEGORÍA</v>
      </c>
      <c r="D6276" s="47"/>
      <c r="E6276" s="47" t="str">
        <f>E6275</f>
        <v>15469</v>
      </c>
      <c r="F6276" s="47"/>
      <c r="G6276" s="47" t="str">
        <f>G6275</f>
        <v xml:space="preserve">MONIQUIRÁ                                         </v>
      </c>
      <c r="H6276" s="47" t="s">
        <v>10655</v>
      </c>
      <c r="I6276" s="51">
        <f>SUBTOTAL(9,I6270:I6275)</f>
        <v>3095820728</v>
      </c>
      <c r="J6276" s="51">
        <f>SUBTOTAL(9,J6270:J6275)</f>
        <v>2634859498.8900003</v>
      </c>
      <c r="K6276" s="49">
        <f>J6276/I6276</f>
        <v>0.85110209226882605</v>
      </c>
      <c r="L6276" s="51">
        <f>SUBTOTAL(9,L6270:L6275)</f>
        <v>1265645157.75</v>
      </c>
      <c r="M6276" s="51">
        <f>SUBTOTAL(9,M6270:M6275)</f>
        <v>1071452902.8900003</v>
      </c>
      <c r="N6276" s="50">
        <f>IFERROR((M6276/L6276),"N.A")</f>
        <v>0.84656658805914853</v>
      </c>
      <c r="O6276" s="28"/>
      <c r="P6276" s="28"/>
      <c r="Q6276" s="28"/>
      <c r="R6276" s="28"/>
      <c r="S6276" s="25"/>
    </row>
    <row r="6277" spans="2:19" s="16" customFormat="1" outlineLevel="2" x14ac:dyDescent="0.25">
      <c r="B6277" s="16" t="s">
        <v>2732</v>
      </c>
      <c r="C6277" s="16" t="s">
        <v>328</v>
      </c>
      <c r="D6277" s="16" t="s">
        <v>131</v>
      </c>
      <c r="E6277" s="16" t="s">
        <v>2733</v>
      </c>
      <c r="G6277" s="16" t="s">
        <v>2734</v>
      </c>
      <c r="H6277" s="16" t="s">
        <v>152</v>
      </c>
      <c r="I6277" s="35">
        <v>1101521634</v>
      </c>
      <c r="J6277" s="35">
        <v>616140782.16999996</v>
      </c>
      <c r="K6277" s="36">
        <f>IFERROR((J6277/I6277),0)</f>
        <v>0.55935422705460902</v>
      </c>
      <c r="L6277" s="35">
        <v>727811362.83999991</v>
      </c>
      <c r="M6277" s="35">
        <v>616140782.16999996</v>
      </c>
      <c r="N6277" s="40">
        <f>M6277/L6277</f>
        <v>0.84656658803147966</v>
      </c>
      <c r="O6277" s="28"/>
      <c r="P6277" s="28"/>
      <c r="Q6277" s="28"/>
      <c r="R6277" s="28"/>
      <c r="S6277" s="25"/>
    </row>
    <row r="6278" spans="2:19" s="16" customFormat="1" outlineLevel="2" x14ac:dyDescent="0.25">
      <c r="B6278" s="16" t="s">
        <v>2732</v>
      </c>
      <c r="C6278" s="16" t="s">
        <v>328</v>
      </c>
      <c r="D6278" s="16" t="s">
        <v>131</v>
      </c>
      <c r="E6278" s="16" t="s">
        <v>2733</v>
      </c>
      <c r="G6278" s="16" t="s">
        <v>2734</v>
      </c>
      <c r="H6278" s="16" t="s">
        <v>19</v>
      </c>
      <c r="I6278" s="31">
        <v>452090865</v>
      </c>
      <c r="J6278" s="31">
        <v>452090865</v>
      </c>
      <c r="K6278" s="32">
        <f>IFERROR((J6278/I6278),0)</f>
        <v>1</v>
      </c>
      <c r="L6278" s="31"/>
      <c r="M6278" s="31"/>
      <c r="N6278" s="34"/>
      <c r="O6278" s="28"/>
      <c r="P6278" s="28"/>
      <c r="Q6278" s="28"/>
      <c r="R6278" s="28"/>
      <c r="S6278" s="25"/>
    </row>
    <row r="6279" spans="2:19" s="16" customFormat="1" outlineLevel="2" x14ac:dyDescent="0.25">
      <c r="B6279" s="16" t="s">
        <v>2732</v>
      </c>
      <c r="C6279" s="16" t="s">
        <v>328</v>
      </c>
      <c r="D6279" s="16" t="s">
        <v>131</v>
      </c>
      <c r="E6279" s="16" t="s">
        <v>2733</v>
      </c>
      <c r="G6279" s="16" t="s">
        <v>2734</v>
      </c>
      <c r="H6279" s="16" t="s">
        <v>154</v>
      </c>
      <c r="I6279" s="31">
        <v>6813</v>
      </c>
      <c r="J6279" s="31">
        <v>6813</v>
      </c>
      <c r="K6279" s="32">
        <f>IFERROR((J6279/I6279),0)</f>
        <v>1</v>
      </c>
      <c r="L6279" s="31"/>
      <c r="M6279" s="31"/>
      <c r="N6279" s="34"/>
      <c r="O6279" s="28"/>
      <c r="P6279" s="28"/>
      <c r="Q6279" s="28"/>
      <c r="R6279" s="28"/>
      <c r="S6279" s="25"/>
    </row>
    <row r="6280" spans="2:19" s="16" customFormat="1" outlineLevel="2" x14ac:dyDescent="0.25">
      <c r="B6280" s="16" t="s">
        <v>2732</v>
      </c>
      <c r="C6280" s="16" t="s">
        <v>328</v>
      </c>
      <c r="D6280" s="16" t="s">
        <v>131</v>
      </c>
      <c r="E6280" s="16" t="s">
        <v>2733</v>
      </c>
      <c r="G6280" s="16" t="s">
        <v>2734</v>
      </c>
      <c r="H6280" s="16" t="s">
        <v>331</v>
      </c>
      <c r="I6280" s="31">
        <v>27562479</v>
      </c>
      <c r="J6280" s="31">
        <v>27562479</v>
      </c>
      <c r="K6280" s="32">
        <f>IFERROR((J6280/I6280),0)</f>
        <v>1</v>
      </c>
      <c r="L6280" s="31"/>
      <c r="M6280" s="31"/>
      <c r="N6280" s="34"/>
      <c r="O6280" s="28"/>
      <c r="P6280" s="28"/>
      <c r="Q6280" s="28"/>
      <c r="R6280" s="28"/>
      <c r="S6280" s="25"/>
    </row>
    <row r="6281" spans="2:19" s="16" customFormat="1" outlineLevel="2" x14ac:dyDescent="0.25">
      <c r="B6281" s="16" t="s">
        <v>2732</v>
      </c>
      <c r="C6281" s="16" t="s">
        <v>328</v>
      </c>
      <c r="D6281" s="16" t="s">
        <v>131</v>
      </c>
      <c r="E6281" s="16" t="s">
        <v>2733</v>
      </c>
      <c r="G6281" s="16" t="s">
        <v>2734</v>
      </c>
      <c r="H6281" s="16" t="s">
        <v>231</v>
      </c>
      <c r="I6281" s="31">
        <v>167574604</v>
      </c>
      <c r="J6281" s="31">
        <v>167574604</v>
      </c>
      <c r="K6281" s="32">
        <f>IFERROR((J6281/I6281),0)</f>
        <v>1</v>
      </c>
      <c r="L6281" s="31"/>
      <c r="M6281" s="31"/>
      <c r="N6281" s="39"/>
      <c r="O6281" s="28"/>
      <c r="P6281" s="28"/>
      <c r="Q6281" s="28"/>
      <c r="R6281" s="28"/>
      <c r="S6281" s="25"/>
    </row>
    <row r="6282" spans="2:19" s="16" customFormat="1" outlineLevel="2" x14ac:dyDescent="0.25">
      <c r="B6282" s="16" t="s">
        <v>2732</v>
      </c>
      <c r="C6282" s="16" t="s">
        <v>328</v>
      </c>
      <c r="D6282" s="16" t="s">
        <v>131</v>
      </c>
      <c r="E6282" s="16" t="s">
        <v>2733</v>
      </c>
      <c r="G6282" s="16" t="s">
        <v>2734</v>
      </c>
      <c r="H6282" s="16" t="s">
        <v>155</v>
      </c>
      <c r="I6282" s="31">
        <v>-220304327</v>
      </c>
      <c r="J6282" s="31"/>
      <c r="K6282" s="32">
        <f>IFERROR((J6282/I6282),0)</f>
        <v>0</v>
      </c>
      <c r="L6282" s="31"/>
      <c r="M6282" s="31"/>
      <c r="N6282" s="34"/>
      <c r="O6282" s="28"/>
      <c r="P6282" s="28"/>
      <c r="Q6282" s="28"/>
      <c r="R6282" s="28"/>
      <c r="S6282" s="25"/>
    </row>
    <row r="6283" spans="2:19" s="16" customFormat="1" outlineLevel="1" x14ac:dyDescent="0.25">
      <c r="B6283" s="47" t="s">
        <v>7479</v>
      </c>
      <c r="C6283" s="47" t="str">
        <f>C6282</f>
        <v>ASIGNACIÓN PARA LA INVERSIÓN LOCAL SEGÚN NBI Y CUARTA, QUINTA, Y SEXTA CATEGORÍA</v>
      </c>
      <c r="D6283" s="47"/>
      <c r="E6283" s="47" t="str">
        <f>E6282</f>
        <v>15466</v>
      </c>
      <c r="F6283" s="47"/>
      <c r="G6283" s="47" t="str">
        <f>G6282</f>
        <v xml:space="preserve">MONGUÍ                                            </v>
      </c>
      <c r="H6283" s="47" t="s">
        <v>10655</v>
      </c>
      <c r="I6283" s="51">
        <f>SUBTOTAL(9,I6277:I6282)</f>
        <v>1528452068</v>
      </c>
      <c r="J6283" s="51">
        <f>SUBTOTAL(9,J6277:J6282)</f>
        <v>1263375543.1700001</v>
      </c>
      <c r="K6283" s="49">
        <f>J6283/I6283</f>
        <v>0.82657190867826424</v>
      </c>
      <c r="L6283" s="51">
        <f>SUBTOTAL(9,L6277:L6282)</f>
        <v>727811362.83999991</v>
      </c>
      <c r="M6283" s="51">
        <f>SUBTOTAL(9,M6277:M6282)</f>
        <v>616140782.16999996</v>
      </c>
      <c r="N6283" s="50">
        <f>IFERROR((M6283/L6283),"N.A")</f>
        <v>0.84656658803147966</v>
      </c>
      <c r="O6283" s="28"/>
      <c r="P6283" s="28"/>
      <c r="Q6283" s="28"/>
      <c r="R6283" s="28"/>
      <c r="S6283" s="25"/>
    </row>
    <row r="6284" spans="2:19" s="16" customFormat="1" outlineLevel="2" x14ac:dyDescent="0.25">
      <c r="B6284" s="16" t="s">
        <v>2735</v>
      </c>
      <c r="C6284" s="16" t="s">
        <v>328</v>
      </c>
      <c r="D6284" s="16" t="s">
        <v>131</v>
      </c>
      <c r="E6284" s="16" t="s">
        <v>2736</v>
      </c>
      <c r="G6284" s="16" t="s">
        <v>2737</v>
      </c>
      <c r="H6284" s="16" t="s">
        <v>152</v>
      </c>
      <c r="I6284" s="35">
        <v>1586296723</v>
      </c>
      <c r="J6284" s="35">
        <v>887301777.33999991</v>
      </c>
      <c r="K6284" s="36">
        <f>IFERROR((J6284/I6284),0)</f>
        <v>0.55935422703385351</v>
      </c>
      <c r="L6284" s="35">
        <v>1048118116.15</v>
      </c>
      <c r="M6284" s="35">
        <v>887301777.33999991</v>
      </c>
      <c r="N6284" s="40">
        <f>M6284/L6284</f>
        <v>0.84656658793312467</v>
      </c>
      <c r="O6284" s="28"/>
      <c r="P6284" s="28"/>
      <c r="Q6284" s="28"/>
      <c r="R6284" s="28"/>
      <c r="S6284" s="25"/>
    </row>
    <row r="6285" spans="2:19" s="16" customFormat="1" outlineLevel="2" x14ac:dyDescent="0.25">
      <c r="B6285" s="16" t="s">
        <v>2735</v>
      </c>
      <c r="C6285" s="16" t="s">
        <v>328</v>
      </c>
      <c r="D6285" s="16" t="s">
        <v>131</v>
      </c>
      <c r="E6285" s="16" t="s">
        <v>2736</v>
      </c>
      <c r="G6285" s="16" t="s">
        <v>2737</v>
      </c>
      <c r="H6285" s="16" t="s">
        <v>19</v>
      </c>
      <c r="I6285" s="31">
        <v>572407106</v>
      </c>
      <c r="J6285" s="31">
        <v>572407106</v>
      </c>
      <c r="K6285" s="32">
        <f>IFERROR((J6285/I6285),0)</f>
        <v>1</v>
      </c>
      <c r="L6285" s="31"/>
      <c r="M6285" s="31"/>
      <c r="N6285" s="34"/>
      <c r="O6285" s="28"/>
      <c r="P6285" s="28"/>
      <c r="Q6285" s="28"/>
      <c r="R6285" s="28"/>
      <c r="S6285" s="25"/>
    </row>
    <row r="6286" spans="2:19" s="16" customFormat="1" outlineLevel="2" x14ac:dyDescent="0.25">
      <c r="B6286" s="16" t="s">
        <v>2735</v>
      </c>
      <c r="C6286" s="16" t="s">
        <v>328</v>
      </c>
      <c r="D6286" s="16" t="s">
        <v>131</v>
      </c>
      <c r="E6286" s="16" t="s">
        <v>2736</v>
      </c>
      <c r="G6286" s="16" t="s">
        <v>2737</v>
      </c>
      <c r="H6286" s="16" t="s">
        <v>154</v>
      </c>
      <c r="I6286" s="31">
        <v>9811</v>
      </c>
      <c r="J6286" s="31">
        <v>9811</v>
      </c>
      <c r="K6286" s="32">
        <f>IFERROR((J6286/I6286),0)</f>
        <v>1</v>
      </c>
      <c r="L6286" s="31"/>
      <c r="M6286" s="31"/>
      <c r="N6286" s="34"/>
      <c r="O6286" s="28"/>
      <c r="P6286" s="28"/>
      <c r="Q6286" s="28"/>
      <c r="R6286" s="28"/>
      <c r="S6286" s="25"/>
    </row>
    <row r="6287" spans="2:19" s="16" customFormat="1" outlineLevel="2" x14ac:dyDescent="0.25">
      <c r="B6287" s="16" t="s">
        <v>2735</v>
      </c>
      <c r="C6287" s="16" t="s">
        <v>328</v>
      </c>
      <c r="D6287" s="16" t="s">
        <v>131</v>
      </c>
      <c r="E6287" s="16" t="s">
        <v>2736</v>
      </c>
      <c r="G6287" s="16" t="s">
        <v>2737</v>
      </c>
      <c r="H6287" s="16" t="s">
        <v>331</v>
      </c>
      <c r="I6287" s="31">
        <v>39692612</v>
      </c>
      <c r="J6287" s="31">
        <v>39692612</v>
      </c>
      <c r="K6287" s="32">
        <f>IFERROR((J6287/I6287),0)</f>
        <v>1</v>
      </c>
      <c r="L6287" s="31"/>
      <c r="M6287" s="31"/>
      <c r="N6287" s="34"/>
      <c r="O6287" s="28"/>
      <c r="P6287" s="28"/>
      <c r="Q6287" s="28"/>
      <c r="R6287" s="28"/>
      <c r="S6287" s="25"/>
    </row>
    <row r="6288" spans="2:19" s="16" customFormat="1" outlineLevel="2" x14ac:dyDescent="0.25">
      <c r="B6288" s="16" t="s">
        <v>2735</v>
      </c>
      <c r="C6288" s="16" t="s">
        <v>328</v>
      </c>
      <c r="D6288" s="16" t="s">
        <v>131</v>
      </c>
      <c r="E6288" s="16" t="s">
        <v>2736</v>
      </c>
      <c r="G6288" s="16" t="s">
        <v>2737</v>
      </c>
      <c r="H6288" s="16" t="s">
        <v>231</v>
      </c>
      <c r="I6288" s="31">
        <v>241323491</v>
      </c>
      <c r="J6288" s="31">
        <v>241323491</v>
      </c>
      <c r="K6288" s="32">
        <f>IFERROR((J6288/I6288),0)</f>
        <v>1</v>
      </c>
      <c r="L6288" s="31"/>
      <c r="M6288" s="31"/>
      <c r="N6288" s="39"/>
      <c r="O6288" s="28"/>
      <c r="P6288" s="28"/>
      <c r="Q6288" s="28"/>
      <c r="R6288" s="28"/>
      <c r="S6288" s="25"/>
    </row>
    <row r="6289" spans="2:19" s="16" customFormat="1" outlineLevel="2" x14ac:dyDescent="0.25">
      <c r="B6289" s="16" t="s">
        <v>2735</v>
      </c>
      <c r="C6289" s="16" t="s">
        <v>328</v>
      </c>
      <c r="D6289" s="16" t="s">
        <v>131</v>
      </c>
      <c r="E6289" s="16" t="s">
        <v>2736</v>
      </c>
      <c r="G6289" s="16" t="s">
        <v>2737</v>
      </c>
      <c r="H6289" s="16" t="s">
        <v>155</v>
      </c>
      <c r="I6289" s="31">
        <v>-317259345</v>
      </c>
      <c r="J6289" s="31"/>
      <c r="K6289" s="32">
        <f>IFERROR((J6289/I6289),0)</f>
        <v>0</v>
      </c>
      <c r="L6289" s="31"/>
      <c r="M6289" s="31"/>
      <c r="N6289" s="34"/>
      <c r="O6289" s="28"/>
      <c r="P6289" s="28"/>
      <c r="Q6289" s="28"/>
      <c r="R6289" s="28"/>
      <c r="S6289" s="25"/>
    </row>
    <row r="6290" spans="2:19" s="16" customFormat="1" outlineLevel="1" x14ac:dyDescent="0.25">
      <c r="B6290" s="47" t="s">
        <v>7480</v>
      </c>
      <c r="C6290" s="47" t="str">
        <f>C6289</f>
        <v>ASIGNACIÓN PARA LA INVERSIÓN LOCAL SEGÚN NBI Y CUARTA, QUINTA, Y SEXTA CATEGORÍA</v>
      </c>
      <c r="D6290" s="47"/>
      <c r="E6290" s="47" t="str">
        <f>E6289</f>
        <v>15464</v>
      </c>
      <c r="F6290" s="47"/>
      <c r="G6290" s="47" t="str">
        <f>G6289</f>
        <v xml:space="preserve">MONGUA                                            </v>
      </c>
      <c r="H6290" s="47" t="s">
        <v>10655</v>
      </c>
      <c r="I6290" s="51">
        <f>SUBTOTAL(9,I6284:I6289)</f>
        <v>2122470398</v>
      </c>
      <c r="J6290" s="51">
        <f>SUBTOTAL(9,J6284:J6289)</f>
        <v>1740734797.3399999</v>
      </c>
      <c r="K6290" s="49">
        <f>J6290/I6290</f>
        <v>0.82014561851147194</v>
      </c>
      <c r="L6290" s="51">
        <f>SUBTOTAL(9,L6284:L6289)</f>
        <v>1048118116.15</v>
      </c>
      <c r="M6290" s="51">
        <f>SUBTOTAL(9,M6284:M6289)</f>
        <v>887301777.33999991</v>
      </c>
      <c r="N6290" s="50">
        <f>IFERROR((M6290/L6290),"N.A")</f>
        <v>0.84656658793312467</v>
      </c>
      <c r="O6290" s="28"/>
      <c r="P6290" s="28"/>
      <c r="Q6290" s="28"/>
      <c r="R6290" s="28"/>
      <c r="S6290" s="25"/>
    </row>
    <row r="6291" spans="2:19" s="16" customFormat="1" outlineLevel="2" x14ac:dyDescent="0.25">
      <c r="B6291" s="16" t="s">
        <v>2738</v>
      </c>
      <c r="C6291" s="16" t="s">
        <v>328</v>
      </c>
      <c r="D6291" s="16" t="s">
        <v>131</v>
      </c>
      <c r="E6291" s="16" t="s">
        <v>2739</v>
      </c>
      <c r="G6291" s="16" t="s">
        <v>352</v>
      </c>
      <c r="H6291" s="16" t="s">
        <v>152</v>
      </c>
      <c r="I6291" s="35">
        <v>1133059693</v>
      </c>
      <c r="J6291" s="35">
        <v>633781728.77999997</v>
      </c>
      <c r="K6291" s="36">
        <f>IFERROR((J6291/I6291),0)</f>
        <v>0.55935422705041893</v>
      </c>
      <c r="L6291" s="35">
        <v>748649589.96999991</v>
      </c>
      <c r="M6291" s="35">
        <v>633781728.77999997</v>
      </c>
      <c r="N6291" s="40">
        <f>M6291/L6291</f>
        <v>0.84656658772149607</v>
      </c>
      <c r="O6291" s="28"/>
      <c r="P6291" s="28"/>
      <c r="Q6291" s="28"/>
      <c r="R6291" s="28"/>
      <c r="S6291" s="25"/>
    </row>
    <row r="6292" spans="2:19" s="16" customFormat="1" outlineLevel="2" x14ac:dyDescent="0.25">
      <c r="B6292" s="16" t="s">
        <v>2738</v>
      </c>
      <c r="C6292" s="16" t="s">
        <v>328</v>
      </c>
      <c r="D6292" s="16" t="s">
        <v>131</v>
      </c>
      <c r="E6292" s="16" t="s">
        <v>2739</v>
      </c>
      <c r="G6292" s="16" t="s">
        <v>352</v>
      </c>
      <c r="H6292" s="16" t="s">
        <v>19</v>
      </c>
      <c r="I6292" s="31">
        <v>524810178</v>
      </c>
      <c r="J6292" s="31">
        <v>524810178</v>
      </c>
      <c r="K6292" s="32">
        <f>IFERROR((J6292/I6292),0)</f>
        <v>1</v>
      </c>
      <c r="L6292" s="31"/>
      <c r="M6292" s="31"/>
      <c r="N6292" s="34"/>
      <c r="O6292" s="28"/>
      <c r="P6292" s="28"/>
      <c r="Q6292" s="28"/>
      <c r="R6292" s="28"/>
      <c r="S6292" s="25"/>
    </row>
    <row r="6293" spans="2:19" s="16" customFormat="1" outlineLevel="2" x14ac:dyDescent="0.25">
      <c r="B6293" s="16" t="s">
        <v>2738</v>
      </c>
      <c r="C6293" s="16" t="s">
        <v>328</v>
      </c>
      <c r="D6293" s="16" t="s">
        <v>131</v>
      </c>
      <c r="E6293" s="16" t="s">
        <v>2739</v>
      </c>
      <c r="G6293" s="16" t="s">
        <v>352</v>
      </c>
      <c r="H6293" s="16" t="s">
        <v>154</v>
      </c>
      <c r="I6293" s="31">
        <v>7008</v>
      </c>
      <c r="J6293" s="31">
        <v>7008</v>
      </c>
      <c r="K6293" s="32">
        <f>IFERROR((J6293/I6293),0)</f>
        <v>1</v>
      </c>
      <c r="L6293" s="31"/>
      <c r="M6293" s="31"/>
      <c r="N6293" s="34"/>
      <c r="O6293" s="28"/>
      <c r="P6293" s="28"/>
      <c r="Q6293" s="28"/>
      <c r="R6293" s="28"/>
      <c r="S6293" s="25"/>
    </row>
    <row r="6294" spans="2:19" s="16" customFormat="1" outlineLevel="2" x14ac:dyDescent="0.25">
      <c r="B6294" s="16" t="s">
        <v>2738</v>
      </c>
      <c r="C6294" s="16" t="s">
        <v>328</v>
      </c>
      <c r="D6294" s="16" t="s">
        <v>131</v>
      </c>
      <c r="E6294" s="16" t="s">
        <v>2739</v>
      </c>
      <c r="G6294" s="16" t="s">
        <v>352</v>
      </c>
      <c r="H6294" s="16" t="s">
        <v>331</v>
      </c>
      <c r="I6294" s="31">
        <v>28351631</v>
      </c>
      <c r="J6294" s="31">
        <v>28351631</v>
      </c>
      <c r="K6294" s="32">
        <f>IFERROR((J6294/I6294),0)</f>
        <v>1</v>
      </c>
      <c r="L6294" s="31"/>
      <c r="M6294" s="31"/>
      <c r="N6294" s="34"/>
      <c r="O6294" s="28"/>
      <c r="P6294" s="28"/>
      <c r="Q6294" s="28"/>
      <c r="R6294" s="28"/>
      <c r="S6294" s="25"/>
    </row>
    <row r="6295" spans="2:19" s="16" customFormat="1" outlineLevel="2" x14ac:dyDescent="0.25">
      <c r="B6295" s="16" t="s">
        <v>2738</v>
      </c>
      <c r="C6295" s="16" t="s">
        <v>328</v>
      </c>
      <c r="D6295" s="16" t="s">
        <v>131</v>
      </c>
      <c r="E6295" s="16" t="s">
        <v>2739</v>
      </c>
      <c r="G6295" s="16" t="s">
        <v>352</v>
      </c>
      <c r="H6295" s="16" t="s">
        <v>231</v>
      </c>
      <c r="I6295" s="31">
        <v>172372493</v>
      </c>
      <c r="J6295" s="31">
        <v>172372493</v>
      </c>
      <c r="K6295" s="32">
        <f>IFERROR((J6295/I6295),0)</f>
        <v>1</v>
      </c>
      <c r="L6295" s="31"/>
      <c r="M6295" s="31"/>
      <c r="N6295" s="39"/>
      <c r="O6295" s="28"/>
      <c r="P6295" s="28"/>
      <c r="Q6295" s="28"/>
      <c r="R6295" s="28"/>
      <c r="S6295" s="25"/>
    </row>
    <row r="6296" spans="2:19" s="16" customFormat="1" outlineLevel="2" x14ac:dyDescent="0.25">
      <c r="B6296" s="16" t="s">
        <v>2738</v>
      </c>
      <c r="C6296" s="16" t="s">
        <v>328</v>
      </c>
      <c r="D6296" s="16" t="s">
        <v>131</v>
      </c>
      <c r="E6296" s="16" t="s">
        <v>2739</v>
      </c>
      <c r="G6296" s="16" t="s">
        <v>352</v>
      </c>
      <c r="H6296" s="16" t="s">
        <v>155</v>
      </c>
      <c r="I6296" s="31">
        <v>-226611939</v>
      </c>
      <c r="J6296" s="31"/>
      <c r="K6296" s="32">
        <f>IFERROR((J6296/I6296),0)</f>
        <v>0</v>
      </c>
      <c r="L6296" s="31"/>
      <c r="M6296" s="31"/>
      <c r="N6296" s="34"/>
      <c r="O6296" s="28"/>
      <c r="P6296" s="28"/>
      <c r="Q6296" s="28"/>
      <c r="R6296" s="28"/>
      <c r="S6296" s="25"/>
    </row>
    <row r="6297" spans="2:19" s="16" customFormat="1" outlineLevel="1" x14ac:dyDescent="0.25">
      <c r="B6297" s="47" t="s">
        <v>7481</v>
      </c>
      <c r="C6297" s="47" t="str">
        <f>C6296</f>
        <v>ASIGNACIÓN PARA LA INVERSIÓN LOCAL SEGÚN NBI Y CUARTA, QUINTA, Y SEXTA CATEGORÍA</v>
      </c>
      <c r="D6297" s="47"/>
      <c r="E6297" s="47" t="str">
        <f>E6296</f>
        <v>15455</v>
      </c>
      <c r="F6297" s="47"/>
      <c r="G6297" s="47" t="str">
        <f>G6296</f>
        <v xml:space="preserve">MIRAFLORES                                        </v>
      </c>
      <c r="H6297" s="47" t="s">
        <v>10655</v>
      </c>
      <c r="I6297" s="51">
        <f>SUBTOTAL(9,I6291:I6296)</f>
        <v>1631989064</v>
      </c>
      <c r="J6297" s="51">
        <f>SUBTOTAL(9,J6291:J6296)</f>
        <v>1359323038.78</v>
      </c>
      <c r="K6297" s="49">
        <f>J6297/I6297</f>
        <v>0.83292411007234546</v>
      </c>
      <c r="L6297" s="51">
        <f>SUBTOTAL(9,L6291:L6296)</f>
        <v>748649589.96999991</v>
      </c>
      <c r="M6297" s="51">
        <f>SUBTOTAL(9,M6291:M6296)</f>
        <v>633781728.77999997</v>
      </c>
      <c r="N6297" s="50">
        <f>IFERROR((M6297/L6297),"N.A")</f>
        <v>0.84656658772149607</v>
      </c>
      <c r="O6297" s="28"/>
      <c r="P6297" s="28"/>
      <c r="Q6297" s="28"/>
      <c r="R6297" s="28"/>
      <c r="S6297" s="25"/>
    </row>
    <row r="6298" spans="2:19" s="16" customFormat="1" outlineLevel="2" x14ac:dyDescent="0.25">
      <c r="B6298" s="16" t="s">
        <v>2740</v>
      </c>
      <c r="C6298" s="16" t="s">
        <v>328</v>
      </c>
      <c r="D6298" s="16" t="s">
        <v>131</v>
      </c>
      <c r="E6298" s="16" t="s">
        <v>2741</v>
      </c>
      <c r="G6298" s="16" t="s">
        <v>2742</v>
      </c>
      <c r="H6298" s="16" t="s">
        <v>152</v>
      </c>
      <c r="I6298" s="35">
        <v>2234154078</v>
      </c>
      <c r="J6298" s="35">
        <v>1249683527.3800001</v>
      </c>
      <c r="K6298" s="36">
        <f>IFERROR((J6298/I6298),0)</f>
        <v>0.55935422703643989</v>
      </c>
      <c r="L6298" s="35">
        <v>1476178655.5</v>
      </c>
      <c r="M6298" s="35">
        <v>1249683527.3800001</v>
      </c>
      <c r="N6298" s="40">
        <f>M6298/L6298</f>
        <v>0.84656658780689176</v>
      </c>
      <c r="O6298" s="28"/>
      <c r="P6298" s="28"/>
      <c r="Q6298" s="28"/>
      <c r="R6298" s="28"/>
      <c r="S6298" s="25"/>
    </row>
    <row r="6299" spans="2:19" s="16" customFormat="1" outlineLevel="2" x14ac:dyDescent="0.25">
      <c r="B6299" s="16" t="s">
        <v>2740</v>
      </c>
      <c r="C6299" s="16" t="s">
        <v>328</v>
      </c>
      <c r="D6299" s="16" t="s">
        <v>131</v>
      </c>
      <c r="E6299" s="16" t="s">
        <v>2741</v>
      </c>
      <c r="G6299" s="16" t="s">
        <v>2742</v>
      </c>
      <c r="H6299" s="16" t="s">
        <v>19</v>
      </c>
      <c r="I6299" s="31">
        <v>2678595499</v>
      </c>
      <c r="J6299" s="31">
        <v>2678595499</v>
      </c>
      <c r="K6299" s="32">
        <f>IFERROR((J6299/I6299),0)</f>
        <v>1</v>
      </c>
      <c r="L6299" s="31"/>
      <c r="M6299" s="31"/>
      <c r="N6299" s="34"/>
      <c r="O6299" s="28"/>
      <c r="P6299" s="28"/>
      <c r="Q6299" s="28"/>
      <c r="R6299" s="28"/>
      <c r="S6299" s="25"/>
    </row>
    <row r="6300" spans="2:19" s="16" customFormat="1" outlineLevel="2" x14ac:dyDescent="0.25">
      <c r="B6300" s="16" t="s">
        <v>2740</v>
      </c>
      <c r="C6300" s="16" t="s">
        <v>328</v>
      </c>
      <c r="D6300" s="16" t="s">
        <v>131</v>
      </c>
      <c r="E6300" s="16" t="s">
        <v>2741</v>
      </c>
      <c r="G6300" s="16" t="s">
        <v>2742</v>
      </c>
      <c r="H6300" s="16" t="s">
        <v>154</v>
      </c>
      <c r="I6300" s="31">
        <v>13818</v>
      </c>
      <c r="J6300" s="31">
        <v>13818</v>
      </c>
      <c r="K6300" s="32">
        <f>IFERROR((J6300/I6300),0)</f>
        <v>1</v>
      </c>
      <c r="L6300" s="31"/>
      <c r="M6300" s="31"/>
      <c r="N6300" s="34"/>
      <c r="O6300" s="28"/>
      <c r="P6300" s="28"/>
      <c r="Q6300" s="28"/>
      <c r="R6300" s="28"/>
      <c r="S6300" s="25"/>
    </row>
    <row r="6301" spans="2:19" s="16" customFormat="1" outlineLevel="2" x14ac:dyDescent="0.25">
      <c r="B6301" s="16" t="s">
        <v>2740</v>
      </c>
      <c r="C6301" s="16" t="s">
        <v>328</v>
      </c>
      <c r="D6301" s="16" t="s">
        <v>131</v>
      </c>
      <c r="E6301" s="16" t="s">
        <v>2741</v>
      </c>
      <c r="G6301" s="16" t="s">
        <v>2742</v>
      </c>
      <c r="H6301" s="16" t="s">
        <v>331</v>
      </c>
      <c r="I6301" s="31">
        <v>55903419</v>
      </c>
      <c r="J6301" s="31">
        <v>55903419</v>
      </c>
      <c r="K6301" s="32">
        <f>IFERROR((J6301/I6301),0)</f>
        <v>1</v>
      </c>
      <c r="L6301" s="31"/>
      <c r="M6301" s="31"/>
      <c r="N6301" s="34"/>
      <c r="O6301" s="28"/>
      <c r="P6301" s="28"/>
      <c r="Q6301" s="28"/>
      <c r="R6301" s="28"/>
      <c r="S6301" s="25"/>
    </row>
    <row r="6302" spans="2:19" s="16" customFormat="1" outlineLevel="2" x14ac:dyDescent="0.25">
      <c r="B6302" s="16" t="s">
        <v>2740</v>
      </c>
      <c r="C6302" s="16" t="s">
        <v>328</v>
      </c>
      <c r="D6302" s="16" t="s">
        <v>131</v>
      </c>
      <c r="E6302" s="16" t="s">
        <v>2741</v>
      </c>
      <c r="G6302" s="16" t="s">
        <v>2742</v>
      </c>
      <c r="H6302" s="16" t="s">
        <v>231</v>
      </c>
      <c r="I6302" s="31">
        <v>339882100</v>
      </c>
      <c r="J6302" s="31">
        <v>339882100</v>
      </c>
      <c r="K6302" s="32">
        <f>IFERROR((J6302/I6302),0)</f>
        <v>1</v>
      </c>
      <c r="L6302" s="31"/>
      <c r="M6302" s="31"/>
      <c r="N6302" s="39"/>
      <c r="O6302" s="28"/>
      <c r="P6302" s="28"/>
      <c r="Q6302" s="28"/>
      <c r="R6302" s="28"/>
      <c r="S6302" s="25"/>
    </row>
    <row r="6303" spans="2:19" s="16" customFormat="1" outlineLevel="2" x14ac:dyDescent="0.25">
      <c r="B6303" s="16" t="s">
        <v>2740</v>
      </c>
      <c r="C6303" s="16" t="s">
        <v>328</v>
      </c>
      <c r="D6303" s="16" t="s">
        <v>131</v>
      </c>
      <c r="E6303" s="16" t="s">
        <v>2741</v>
      </c>
      <c r="G6303" s="16" t="s">
        <v>2742</v>
      </c>
      <c r="H6303" s="16" t="s">
        <v>155</v>
      </c>
      <c r="I6303" s="31">
        <v>-446830816</v>
      </c>
      <c r="J6303" s="31"/>
      <c r="K6303" s="32">
        <f>IFERROR((J6303/I6303),0)</f>
        <v>0</v>
      </c>
      <c r="L6303" s="31"/>
      <c r="M6303" s="31"/>
      <c r="N6303" s="34"/>
      <c r="O6303" s="28"/>
      <c r="P6303" s="28"/>
      <c r="Q6303" s="28"/>
      <c r="R6303" s="28"/>
      <c r="S6303" s="25"/>
    </row>
    <row r="6304" spans="2:19" s="16" customFormat="1" outlineLevel="1" x14ac:dyDescent="0.25">
      <c r="B6304" s="47" t="s">
        <v>7482</v>
      </c>
      <c r="C6304" s="47" t="str">
        <f>C6303</f>
        <v>ASIGNACIÓN PARA LA INVERSIÓN LOCAL SEGÚN NBI Y CUARTA, QUINTA, Y SEXTA CATEGORÍA</v>
      </c>
      <c r="D6304" s="47"/>
      <c r="E6304" s="47" t="str">
        <f>E6303</f>
        <v>15442</v>
      </c>
      <c r="F6304" s="47"/>
      <c r="G6304" s="47" t="str">
        <f>G6303</f>
        <v xml:space="preserve">MARIPÍ                                            </v>
      </c>
      <c r="H6304" s="47" t="s">
        <v>10655</v>
      </c>
      <c r="I6304" s="51">
        <f>SUBTOTAL(9,I6298:I6303)</f>
        <v>4861718098</v>
      </c>
      <c r="J6304" s="51">
        <f>SUBTOTAL(9,J6298:J6303)</f>
        <v>4324078363.3800001</v>
      </c>
      <c r="K6304" s="49">
        <f>J6304/I6304</f>
        <v>0.88941363448424282</v>
      </c>
      <c r="L6304" s="51">
        <f>SUBTOTAL(9,L6298:L6303)</f>
        <v>1476178655.5</v>
      </c>
      <c r="M6304" s="51">
        <f>SUBTOTAL(9,M6298:M6303)</f>
        <v>1249683527.3800001</v>
      </c>
      <c r="N6304" s="50">
        <f>IFERROR((M6304/L6304),"N.A")</f>
        <v>0.84656658780689176</v>
      </c>
      <c r="O6304" s="28"/>
      <c r="P6304" s="28"/>
      <c r="Q6304" s="28"/>
      <c r="R6304" s="28"/>
      <c r="S6304" s="25"/>
    </row>
    <row r="6305" spans="2:19" s="16" customFormat="1" outlineLevel="2" x14ac:dyDescent="0.25">
      <c r="B6305" s="16" t="s">
        <v>2743</v>
      </c>
      <c r="C6305" s="16" t="s">
        <v>328</v>
      </c>
      <c r="D6305" s="16" t="s">
        <v>131</v>
      </c>
      <c r="E6305" s="16" t="s">
        <v>2744</v>
      </c>
      <c r="G6305" s="16" t="s">
        <v>2745</v>
      </c>
      <c r="H6305" s="16" t="s">
        <v>152</v>
      </c>
      <c r="I6305" s="35">
        <v>914264963</v>
      </c>
      <c r="J6305" s="35">
        <v>511397971.67000002</v>
      </c>
      <c r="K6305" s="36">
        <f>IFERROR((J6305/I6305),0)</f>
        <v>0.55935422701963478</v>
      </c>
      <c r="L6305" s="35">
        <v>604084757.2299999</v>
      </c>
      <c r="M6305" s="35">
        <v>511397971.67000002</v>
      </c>
      <c r="N6305" s="40">
        <f>M6305/L6305</f>
        <v>0.84656658779968152</v>
      </c>
      <c r="O6305" s="28"/>
      <c r="P6305" s="28"/>
      <c r="Q6305" s="28"/>
      <c r="R6305" s="28"/>
      <c r="S6305" s="25"/>
    </row>
    <row r="6306" spans="2:19" s="16" customFormat="1" outlineLevel="2" x14ac:dyDescent="0.25">
      <c r="B6306" s="16" t="s">
        <v>2743</v>
      </c>
      <c r="C6306" s="16" t="s">
        <v>328</v>
      </c>
      <c r="D6306" s="16" t="s">
        <v>131</v>
      </c>
      <c r="E6306" s="16" t="s">
        <v>2744</v>
      </c>
      <c r="G6306" s="16" t="s">
        <v>2745</v>
      </c>
      <c r="H6306" s="16" t="s">
        <v>19</v>
      </c>
      <c r="I6306" s="31">
        <v>655569277</v>
      </c>
      <c r="J6306" s="31">
        <v>655569277</v>
      </c>
      <c r="K6306" s="32">
        <f>IFERROR((J6306/I6306),0)</f>
        <v>1</v>
      </c>
      <c r="L6306" s="31"/>
      <c r="M6306" s="31"/>
      <c r="N6306" s="34"/>
      <c r="O6306" s="28"/>
      <c r="P6306" s="28"/>
      <c r="Q6306" s="28"/>
      <c r="R6306" s="28"/>
      <c r="S6306" s="25"/>
    </row>
    <row r="6307" spans="2:19" s="16" customFormat="1" outlineLevel="2" x14ac:dyDescent="0.25">
      <c r="B6307" s="16" t="s">
        <v>2743</v>
      </c>
      <c r="C6307" s="16" t="s">
        <v>328</v>
      </c>
      <c r="D6307" s="16" t="s">
        <v>131</v>
      </c>
      <c r="E6307" s="16" t="s">
        <v>2744</v>
      </c>
      <c r="G6307" s="16" t="s">
        <v>2745</v>
      </c>
      <c r="H6307" s="16" t="s">
        <v>154</v>
      </c>
      <c r="I6307" s="31">
        <v>5655</v>
      </c>
      <c r="J6307" s="31">
        <v>5655</v>
      </c>
      <c r="K6307" s="32">
        <f>IFERROR((J6307/I6307),0)</f>
        <v>1</v>
      </c>
      <c r="L6307" s="31"/>
      <c r="M6307" s="31"/>
      <c r="N6307" s="34"/>
      <c r="O6307" s="28"/>
      <c r="P6307" s="28"/>
      <c r="Q6307" s="28"/>
      <c r="R6307" s="28"/>
      <c r="S6307" s="25"/>
    </row>
    <row r="6308" spans="2:19" s="16" customFormat="1" outlineLevel="2" x14ac:dyDescent="0.25">
      <c r="B6308" s="16" t="s">
        <v>2743</v>
      </c>
      <c r="C6308" s="16" t="s">
        <v>328</v>
      </c>
      <c r="D6308" s="16" t="s">
        <v>131</v>
      </c>
      <c r="E6308" s="16" t="s">
        <v>2744</v>
      </c>
      <c r="G6308" s="16" t="s">
        <v>2745</v>
      </c>
      <c r="H6308" s="16" t="s">
        <v>331</v>
      </c>
      <c r="I6308" s="31">
        <v>22876908</v>
      </c>
      <c r="J6308" s="31">
        <v>22876908</v>
      </c>
      <c r="K6308" s="32">
        <f>IFERROR((J6308/I6308),0)</f>
        <v>1</v>
      </c>
      <c r="L6308" s="31"/>
      <c r="M6308" s="31"/>
      <c r="N6308" s="34"/>
      <c r="O6308" s="28"/>
      <c r="P6308" s="28"/>
      <c r="Q6308" s="28"/>
      <c r="R6308" s="28"/>
      <c r="S6308" s="25"/>
    </row>
    <row r="6309" spans="2:19" s="16" customFormat="1" outlineLevel="2" x14ac:dyDescent="0.25">
      <c r="B6309" s="16" t="s">
        <v>2743</v>
      </c>
      <c r="C6309" s="16" t="s">
        <v>328</v>
      </c>
      <c r="D6309" s="16" t="s">
        <v>131</v>
      </c>
      <c r="E6309" s="16" t="s">
        <v>2744</v>
      </c>
      <c r="G6309" s="16" t="s">
        <v>2745</v>
      </c>
      <c r="H6309" s="16" t="s">
        <v>29</v>
      </c>
      <c r="I6309" s="31">
        <v>4244639</v>
      </c>
      <c r="J6309" s="31">
        <v>4244639</v>
      </c>
      <c r="K6309" s="32">
        <f>IFERROR((J6309/I6309),0)</f>
        <v>1</v>
      </c>
      <c r="L6309" s="31"/>
      <c r="M6309" s="31"/>
      <c r="N6309" s="34"/>
      <c r="O6309" s="28"/>
      <c r="P6309" s="28"/>
      <c r="Q6309" s="28"/>
      <c r="R6309" s="28"/>
      <c r="S6309" s="25"/>
    </row>
    <row r="6310" spans="2:19" s="16" customFormat="1" outlineLevel="2" x14ac:dyDescent="0.25">
      <c r="B6310" s="16" t="s">
        <v>2743</v>
      </c>
      <c r="C6310" s="16" t="s">
        <v>328</v>
      </c>
      <c r="D6310" s="16" t="s">
        <v>131</v>
      </c>
      <c r="E6310" s="16" t="s">
        <v>2744</v>
      </c>
      <c r="G6310" s="16" t="s">
        <v>2745</v>
      </c>
      <c r="H6310" s="16" t="s">
        <v>231</v>
      </c>
      <c r="I6310" s="31">
        <v>139087227</v>
      </c>
      <c r="J6310" s="31">
        <v>139087227</v>
      </c>
      <c r="K6310" s="32">
        <f>IFERROR((J6310/I6310),0)</f>
        <v>1</v>
      </c>
      <c r="L6310" s="31"/>
      <c r="M6310" s="31"/>
      <c r="N6310" s="39"/>
      <c r="O6310" s="28"/>
      <c r="P6310" s="28"/>
      <c r="Q6310" s="28"/>
      <c r="R6310" s="28"/>
      <c r="S6310" s="25"/>
    </row>
    <row r="6311" spans="2:19" s="16" customFormat="1" outlineLevel="2" x14ac:dyDescent="0.25">
      <c r="B6311" s="16" t="s">
        <v>2743</v>
      </c>
      <c r="C6311" s="16" t="s">
        <v>328</v>
      </c>
      <c r="D6311" s="16" t="s">
        <v>131</v>
      </c>
      <c r="E6311" s="16" t="s">
        <v>2744</v>
      </c>
      <c r="G6311" s="16" t="s">
        <v>2745</v>
      </c>
      <c r="H6311" s="16" t="s">
        <v>155</v>
      </c>
      <c r="I6311" s="31">
        <v>-182852993</v>
      </c>
      <c r="J6311" s="31"/>
      <c r="K6311" s="32">
        <f>IFERROR((J6311/I6311),0)</f>
        <v>0</v>
      </c>
      <c r="L6311" s="31"/>
      <c r="M6311" s="31"/>
      <c r="N6311" s="34"/>
      <c r="O6311" s="28"/>
      <c r="P6311" s="28"/>
      <c r="Q6311" s="28"/>
      <c r="R6311" s="28"/>
      <c r="S6311" s="25"/>
    </row>
    <row r="6312" spans="2:19" s="16" customFormat="1" outlineLevel="1" x14ac:dyDescent="0.25">
      <c r="B6312" s="47" t="s">
        <v>7483</v>
      </c>
      <c r="C6312" s="47" t="str">
        <f>C6311</f>
        <v>ASIGNACIÓN PARA LA INVERSIÓN LOCAL SEGÚN NBI Y CUARTA, QUINTA, Y SEXTA CATEGORÍA</v>
      </c>
      <c r="D6312" s="47"/>
      <c r="E6312" s="47" t="str">
        <f>E6311</f>
        <v>15425</v>
      </c>
      <c r="F6312" s="47"/>
      <c r="G6312" s="47" t="str">
        <f>G6311</f>
        <v xml:space="preserve">MACANAL                                           </v>
      </c>
      <c r="H6312" s="47" t="s">
        <v>10655</v>
      </c>
      <c r="I6312" s="51">
        <f>SUBTOTAL(9,I6305:I6311)</f>
        <v>1553195676</v>
      </c>
      <c r="J6312" s="51">
        <f>SUBTOTAL(9,J6305:J6311)</f>
        <v>1333181677.6700001</v>
      </c>
      <c r="K6312" s="49">
        <f>J6312/I6312</f>
        <v>0.85834753358533045</v>
      </c>
      <c r="L6312" s="51">
        <f>SUBTOTAL(9,L6305:L6311)</f>
        <v>604084757.2299999</v>
      </c>
      <c r="M6312" s="51">
        <f>SUBTOTAL(9,M6305:M6311)</f>
        <v>511397971.67000002</v>
      </c>
      <c r="N6312" s="50">
        <f>IFERROR((M6312/L6312),"N.A")</f>
        <v>0.84656658779968152</v>
      </c>
      <c r="O6312" s="28"/>
      <c r="P6312" s="28"/>
      <c r="Q6312" s="28"/>
      <c r="R6312" s="28"/>
      <c r="S6312" s="25"/>
    </row>
    <row r="6313" spans="2:19" s="16" customFormat="1" outlineLevel="2" x14ac:dyDescent="0.25">
      <c r="B6313" s="16" t="s">
        <v>2746</v>
      </c>
      <c r="C6313" s="16" t="s">
        <v>328</v>
      </c>
      <c r="D6313" s="16" t="s">
        <v>131</v>
      </c>
      <c r="E6313" s="16" t="s">
        <v>2747</v>
      </c>
      <c r="G6313" s="16" t="s">
        <v>2748</v>
      </c>
      <c r="H6313" s="16" t="s">
        <v>152</v>
      </c>
      <c r="I6313" s="35">
        <v>1516991199</v>
      </c>
      <c r="J6313" s="35">
        <v>848535439.56000006</v>
      </c>
      <c r="K6313" s="36">
        <f>IFERROR((J6313/I6313),0)</f>
        <v>0.55935422705112214</v>
      </c>
      <c r="L6313" s="35">
        <v>1002325690.1800001</v>
      </c>
      <c r="M6313" s="35">
        <v>848535439.56000006</v>
      </c>
      <c r="N6313" s="40">
        <f>M6313/L6313</f>
        <v>0.84656658795966611</v>
      </c>
      <c r="O6313" s="28"/>
      <c r="P6313" s="28"/>
      <c r="Q6313" s="28"/>
      <c r="R6313" s="28"/>
      <c r="S6313" s="25"/>
    </row>
    <row r="6314" spans="2:19" s="16" customFormat="1" outlineLevel="2" x14ac:dyDescent="0.25">
      <c r="B6314" s="16" t="s">
        <v>2746</v>
      </c>
      <c r="C6314" s="16" t="s">
        <v>328</v>
      </c>
      <c r="D6314" s="16" t="s">
        <v>131</v>
      </c>
      <c r="E6314" s="16" t="s">
        <v>2747</v>
      </c>
      <c r="G6314" s="16" t="s">
        <v>2748</v>
      </c>
      <c r="H6314" s="16" t="s">
        <v>19</v>
      </c>
      <c r="I6314" s="31">
        <v>2281849473</v>
      </c>
      <c r="J6314" s="31">
        <v>2281849473</v>
      </c>
      <c r="K6314" s="32">
        <f>IFERROR((J6314/I6314),0)</f>
        <v>1</v>
      </c>
      <c r="L6314" s="31"/>
      <c r="M6314" s="31"/>
      <c r="N6314" s="34"/>
      <c r="O6314" s="28"/>
      <c r="P6314" s="28"/>
      <c r="Q6314" s="28"/>
      <c r="R6314" s="28"/>
      <c r="S6314" s="25"/>
    </row>
    <row r="6315" spans="2:19" s="16" customFormat="1" outlineLevel="2" x14ac:dyDescent="0.25">
      <c r="B6315" s="16" t="s">
        <v>2746</v>
      </c>
      <c r="C6315" s="16" t="s">
        <v>328</v>
      </c>
      <c r="D6315" s="16" t="s">
        <v>131</v>
      </c>
      <c r="E6315" s="16" t="s">
        <v>2747</v>
      </c>
      <c r="G6315" s="16" t="s">
        <v>2748</v>
      </c>
      <c r="H6315" s="16" t="s">
        <v>154</v>
      </c>
      <c r="I6315" s="31">
        <v>9382</v>
      </c>
      <c r="J6315" s="31">
        <v>9382</v>
      </c>
      <c r="K6315" s="32">
        <f>IFERROR((J6315/I6315),0)</f>
        <v>1</v>
      </c>
      <c r="L6315" s="31"/>
      <c r="M6315" s="31"/>
      <c r="N6315" s="34"/>
      <c r="O6315" s="28"/>
      <c r="P6315" s="28"/>
      <c r="Q6315" s="28"/>
      <c r="R6315" s="28"/>
      <c r="S6315" s="25"/>
    </row>
    <row r="6316" spans="2:19" s="16" customFormat="1" outlineLevel="2" x14ac:dyDescent="0.25">
      <c r="B6316" s="16" t="s">
        <v>2746</v>
      </c>
      <c r="C6316" s="16" t="s">
        <v>328</v>
      </c>
      <c r="D6316" s="16" t="s">
        <v>131</v>
      </c>
      <c r="E6316" s="16" t="s">
        <v>2747</v>
      </c>
      <c r="G6316" s="16" t="s">
        <v>2748</v>
      </c>
      <c r="H6316" s="16" t="s">
        <v>331</v>
      </c>
      <c r="I6316" s="31">
        <v>37958436</v>
      </c>
      <c r="J6316" s="31">
        <v>37958436</v>
      </c>
      <c r="K6316" s="32">
        <f>IFERROR((J6316/I6316),0)</f>
        <v>1</v>
      </c>
      <c r="L6316" s="31"/>
      <c r="M6316" s="31"/>
      <c r="N6316" s="34"/>
      <c r="O6316" s="28"/>
      <c r="P6316" s="28"/>
      <c r="Q6316" s="28"/>
      <c r="R6316" s="28"/>
      <c r="S6316" s="25"/>
    </row>
    <row r="6317" spans="2:19" s="16" customFormat="1" outlineLevel="2" x14ac:dyDescent="0.25">
      <c r="B6317" s="16" t="s">
        <v>2746</v>
      </c>
      <c r="C6317" s="16" t="s">
        <v>328</v>
      </c>
      <c r="D6317" s="16" t="s">
        <v>131</v>
      </c>
      <c r="E6317" s="16" t="s">
        <v>2747</v>
      </c>
      <c r="G6317" s="16" t="s">
        <v>2748</v>
      </c>
      <c r="H6317" s="16" t="s">
        <v>231</v>
      </c>
      <c r="I6317" s="31">
        <v>230780034</v>
      </c>
      <c r="J6317" s="31">
        <v>230780034</v>
      </c>
      <c r="K6317" s="32">
        <f>IFERROR((J6317/I6317),0)</f>
        <v>1</v>
      </c>
      <c r="L6317" s="31"/>
      <c r="M6317" s="31"/>
      <c r="N6317" s="39"/>
      <c r="O6317" s="28"/>
      <c r="P6317" s="28"/>
      <c r="Q6317" s="28"/>
      <c r="R6317" s="28"/>
      <c r="S6317" s="25"/>
    </row>
    <row r="6318" spans="2:19" s="16" customFormat="1" outlineLevel="2" x14ac:dyDescent="0.25">
      <c r="B6318" s="16" t="s">
        <v>2746</v>
      </c>
      <c r="C6318" s="16" t="s">
        <v>328</v>
      </c>
      <c r="D6318" s="16" t="s">
        <v>131</v>
      </c>
      <c r="E6318" s="16" t="s">
        <v>2747</v>
      </c>
      <c r="G6318" s="16" t="s">
        <v>2748</v>
      </c>
      <c r="H6318" s="16" t="s">
        <v>155</v>
      </c>
      <c r="I6318" s="31">
        <v>-303398240</v>
      </c>
      <c r="J6318" s="31"/>
      <c r="K6318" s="32">
        <f>IFERROR((J6318/I6318),0)</f>
        <v>0</v>
      </c>
      <c r="L6318" s="31"/>
      <c r="M6318" s="31"/>
      <c r="N6318" s="34"/>
      <c r="O6318" s="28"/>
      <c r="P6318" s="28"/>
      <c r="Q6318" s="28"/>
      <c r="R6318" s="28"/>
      <c r="S6318" s="25"/>
    </row>
    <row r="6319" spans="2:19" s="16" customFormat="1" outlineLevel="1" x14ac:dyDescent="0.25">
      <c r="B6319" s="47" t="s">
        <v>7484</v>
      </c>
      <c r="C6319" s="47" t="str">
        <f>C6318</f>
        <v>ASIGNACIÓN PARA LA INVERSIÓN LOCAL SEGÚN NBI Y CUARTA, QUINTA, Y SEXTA CATEGORÍA</v>
      </c>
      <c r="D6319" s="47"/>
      <c r="E6319" s="47" t="str">
        <f>E6318</f>
        <v>15407</v>
      </c>
      <c r="F6319" s="47"/>
      <c r="G6319" s="47" t="str">
        <f>G6318</f>
        <v xml:space="preserve">VILLA DE LEYVA                                    </v>
      </c>
      <c r="H6319" s="47" t="s">
        <v>10655</v>
      </c>
      <c r="I6319" s="51">
        <f>SUBTOTAL(9,I6313:I6318)</f>
        <v>3764190284</v>
      </c>
      <c r="J6319" s="51">
        <f>SUBTOTAL(9,J6313:J6318)</f>
        <v>3399132764.5599999</v>
      </c>
      <c r="K6319" s="49">
        <f>J6319/I6319</f>
        <v>0.90301831419317269</v>
      </c>
      <c r="L6319" s="51">
        <f>SUBTOTAL(9,L6313:L6318)</f>
        <v>1002325690.1800001</v>
      </c>
      <c r="M6319" s="51">
        <f>SUBTOTAL(9,M6313:M6318)</f>
        <v>848535439.56000006</v>
      </c>
      <c r="N6319" s="50">
        <f>IFERROR((M6319/L6319),"N.A")</f>
        <v>0.84656658795966611</v>
      </c>
      <c r="O6319" s="28"/>
      <c r="P6319" s="28"/>
      <c r="Q6319" s="28"/>
      <c r="R6319" s="28"/>
      <c r="S6319" s="25"/>
    </row>
    <row r="6320" spans="2:19" s="16" customFormat="1" outlineLevel="2" x14ac:dyDescent="0.25">
      <c r="B6320" s="16" t="s">
        <v>2749</v>
      </c>
      <c r="C6320" s="16" t="s">
        <v>328</v>
      </c>
      <c r="D6320" s="16" t="s">
        <v>131</v>
      </c>
      <c r="E6320" s="16" t="s">
        <v>2750</v>
      </c>
      <c r="G6320" s="16" t="s">
        <v>2751</v>
      </c>
      <c r="H6320" s="16" t="s">
        <v>152</v>
      </c>
      <c r="I6320" s="35">
        <v>1013443070</v>
      </c>
      <c r="J6320" s="35">
        <v>566873665.06999993</v>
      </c>
      <c r="K6320" s="36">
        <f>IFERROR((J6320/I6320),0)</f>
        <v>0.55935422704109061</v>
      </c>
      <c r="L6320" s="35">
        <v>669614975.67999995</v>
      </c>
      <c r="M6320" s="35">
        <v>566873665.06999993</v>
      </c>
      <c r="N6320" s="40">
        <f>M6320/L6320</f>
        <v>0.84656658775340965</v>
      </c>
      <c r="O6320" s="28"/>
      <c r="P6320" s="28"/>
      <c r="Q6320" s="28"/>
      <c r="R6320" s="28"/>
      <c r="S6320" s="25"/>
    </row>
    <row r="6321" spans="2:19" s="16" customFormat="1" outlineLevel="2" x14ac:dyDescent="0.25">
      <c r="B6321" s="16" t="s">
        <v>2749</v>
      </c>
      <c r="C6321" s="16" t="s">
        <v>328</v>
      </c>
      <c r="D6321" s="16" t="s">
        <v>131</v>
      </c>
      <c r="E6321" s="16" t="s">
        <v>2750</v>
      </c>
      <c r="G6321" s="16" t="s">
        <v>2751</v>
      </c>
      <c r="H6321" s="16" t="s">
        <v>19</v>
      </c>
      <c r="I6321" s="31">
        <v>602405872</v>
      </c>
      <c r="J6321" s="31">
        <v>602405872</v>
      </c>
      <c r="K6321" s="32">
        <f>IFERROR((J6321/I6321),0)</f>
        <v>1</v>
      </c>
      <c r="L6321" s="31"/>
      <c r="M6321" s="31"/>
      <c r="N6321" s="34"/>
      <c r="O6321" s="28"/>
      <c r="P6321" s="28"/>
      <c r="Q6321" s="28"/>
      <c r="R6321" s="28"/>
      <c r="S6321" s="25"/>
    </row>
    <row r="6322" spans="2:19" s="16" customFormat="1" outlineLevel="2" x14ac:dyDescent="0.25">
      <c r="B6322" s="16" t="s">
        <v>2749</v>
      </c>
      <c r="C6322" s="16" t="s">
        <v>328</v>
      </c>
      <c r="D6322" s="16" t="s">
        <v>131</v>
      </c>
      <c r="E6322" s="16" t="s">
        <v>2750</v>
      </c>
      <c r="G6322" s="16" t="s">
        <v>2751</v>
      </c>
      <c r="H6322" s="16" t="s">
        <v>154</v>
      </c>
      <c r="I6322" s="31">
        <v>6268</v>
      </c>
      <c r="J6322" s="31">
        <v>6268</v>
      </c>
      <c r="K6322" s="32">
        <f>IFERROR((J6322/I6322),0)</f>
        <v>1</v>
      </c>
      <c r="L6322" s="31"/>
      <c r="M6322" s="31"/>
      <c r="N6322" s="34"/>
      <c r="O6322" s="28"/>
      <c r="P6322" s="28"/>
      <c r="Q6322" s="28"/>
      <c r="R6322" s="28"/>
      <c r="S6322" s="25"/>
    </row>
    <row r="6323" spans="2:19" s="16" customFormat="1" outlineLevel="2" x14ac:dyDescent="0.25">
      <c r="B6323" s="16" t="s">
        <v>2749</v>
      </c>
      <c r="C6323" s="16" t="s">
        <v>328</v>
      </c>
      <c r="D6323" s="16" t="s">
        <v>131</v>
      </c>
      <c r="E6323" s="16" t="s">
        <v>2750</v>
      </c>
      <c r="G6323" s="16" t="s">
        <v>2751</v>
      </c>
      <c r="H6323" s="16" t="s">
        <v>331</v>
      </c>
      <c r="I6323" s="31">
        <v>25358561</v>
      </c>
      <c r="J6323" s="31">
        <v>25358561</v>
      </c>
      <c r="K6323" s="32">
        <f>IFERROR((J6323/I6323),0)</f>
        <v>1</v>
      </c>
      <c r="L6323" s="31"/>
      <c r="M6323" s="31"/>
      <c r="N6323" s="34"/>
      <c r="O6323" s="28"/>
      <c r="P6323" s="28"/>
      <c r="Q6323" s="28"/>
      <c r="R6323" s="28"/>
      <c r="S6323" s="25"/>
    </row>
    <row r="6324" spans="2:19" s="16" customFormat="1" outlineLevel="2" x14ac:dyDescent="0.25">
      <c r="B6324" s="16" t="s">
        <v>2749</v>
      </c>
      <c r="C6324" s="16" t="s">
        <v>328</v>
      </c>
      <c r="D6324" s="16" t="s">
        <v>131</v>
      </c>
      <c r="E6324" s="16" t="s">
        <v>2750</v>
      </c>
      <c r="G6324" s="16" t="s">
        <v>2751</v>
      </c>
      <c r="H6324" s="16" t="s">
        <v>231</v>
      </c>
      <c r="I6324" s="31">
        <v>154175203</v>
      </c>
      <c r="J6324" s="31">
        <v>154175203</v>
      </c>
      <c r="K6324" s="32">
        <f>IFERROR((J6324/I6324),0)</f>
        <v>1</v>
      </c>
      <c r="L6324" s="31"/>
      <c r="M6324" s="31"/>
      <c r="N6324" s="39"/>
      <c r="O6324" s="28"/>
      <c r="P6324" s="28"/>
      <c r="Q6324" s="28"/>
      <c r="R6324" s="28"/>
      <c r="S6324" s="25"/>
    </row>
    <row r="6325" spans="2:19" s="16" customFormat="1" outlineLevel="2" x14ac:dyDescent="0.25">
      <c r="B6325" s="16" t="s">
        <v>2749</v>
      </c>
      <c r="C6325" s="16" t="s">
        <v>328</v>
      </c>
      <c r="D6325" s="16" t="s">
        <v>131</v>
      </c>
      <c r="E6325" s="16" t="s">
        <v>2750</v>
      </c>
      <c r="G6325" s="16" t="s">
        <v>2751</v>
      </c>
      <c r="H6325" s="16" t="s">
        <v>155</v>
      </c>
      <c r="I6325" s="31">
        <v>-202688614</v>
      </c>
      <c r="J6325" s="31"/>
      <c r="K6325" s="32">
        <f>IFERROR((J6325/I6325),0)</f>
        <v>0</v>
      </c>
      <c r="L6325" s="31"/>
      <c r="M6325" s="31"/>
      <c r="N6325" s="34"/>
      <c r="O6325" s="28"/>
      <c r="P6325" s="28"/>
      <c r="Q6325" s="28"/>
      <c r="R6325" s="28"/>
      <c r="S6325" s="25"/>
    </row>
    <row r="6326" spans="2:19" s="16" customFormat="1" outlineLevel="1" x14ac:dyDescent="0.25">
      <c r="B6326" s="47" t="s">
        <v>7485</v>
      </c>
      <c r="C6326" s="47" t="str">
        <f>C6325</f>
        <v>ASIGNACIÓN PARA LA INVERSIÓN LOCAL SEGÚN NBI Y CUARTA, QUINTA, Y SEXTA CATEGORÍA</v>
      </c>
      <c r="D6326" s="47"/>
      <c r="E6326" s="47" t="str">
        <f>E6325</f>
        <v>15403</v>
      </c>
      <c r="F6326" s="47"/>
      <c r="G6326" s="47" t="str">
        <f>G6325</f>
        <v xml:space="preserve">LA UVITA                                          </v>
      </c>
      <c r="H6326" s="47" t="s">
        <v>10655</v>
      </c>
      <c r="I6326" s="51">
        <f>SUBTOTAL(9,I6320:I6325)</f>
        <v>1592700360</v>
      </c>
      <c r="J6326" s="51">
        <f>SUBTOTAL(9,J6320:J6325)</f>
        <v>1348819569.0699999</v>
      </c>
      <c r="K6326" s="49">
        <f>J6326/I6326</f>
        <v>0.84687591146774144</v>
      </c>
      <c r="L6326" s="51">
        <f>SUBTOTAL(9,L6320:L6325)</f>
        <v>669614975.67999995</v>
      </c>
      <c r="M6326" s="51">
        <f>SUBTOTAL(9,M6320:M6325)</f>
        <v>566873665.06999993</v>
      </c>
      <c r="N6326" s="50">
        <f>IFERROR((M6326/L6326),"N.A")</f>
        <v>0.84656658775340965</v>
      </c>
      <c r="O6326" s="28"/>
      <c r="P6326" s="28"/>
      <c r="Q6326" s="28"/>
      <c r="R6326" s="28"/>
      <c r="S6326" s="25"/>
    </row>
    <row r="6327" spans="2:19" s="16" customFormat="1" outlineLevel="2" x14ac:dyDescent="0.25">
      <c r="B6327" s="16" t="s">
        <v>2752</v>
      </c>
      <c r="C6327" s="16" t="s">
        <v>328</v>
      </c>
      <c r="D6327" s="16" t="s">
        <v>131</v>
      </c>
      <c r="E6327" s="16" t="s">
        <v>2753</v>
      </c>
      <c r="G6327" s="16" t="s">
        <v>536</v>
      </c>
      <c r="H6327" s="16" t="s">
        <v>152</v>
      </c>
      <c r="I6327" s="35">
        <v>791505183</v>
      </c>
      <c r="J6327" s="35">
        <v>442731769.84000003</v>
      </c>
      <c r="K6327" s="36">
        <f>IFERROR((J6327/I6327),0)</f>
        <v>0.55935422704616711</v>
      </c>
      <c r="L6327" s="35">
        <v>522973356.21000004</v>
      </c>
      <c r="M6327" s="35">
        <v>442731769.84000003</v>
      </c>
      <c r="N6327" s="40">
        <f>M6327/L6327</f>
        <v>0.84656658811165331</v>
      </c>
      <c r="O6327" s="28"/>
      <c r="P6327" s="28"/>
      <c r="Q6327" s="28"/>
      <c r="R6327" s="28"/>
      <c r="S6327" s="25"/>
    </row>
    <row r="6328" spans="2:19" s="16" customFormat="1" outlineLevel="2" x14ac:dyDescent="0.25">
      <c r="B6328" s="16" t="s">
        <v>2752</v>
      </c>
      <c r="C6328" s="16" t="s">
        <v>328</v>
      </c>
      <c r="D6328" s="16" t="s">
        <v>131</v>
      </c>
      <c r="E6328" s="16" t="s">
        <v>2753</v>
      </c>
      <c r="G6328" s="16" t="s">
        <v>536</v>
      </c>
      <c r="H6328" s="16" t="s">
        <v>19</v>
      </c>
      <c r="I6328" s="31">
        <v>421360485</v>
      </c>
      <c r="J6328" s="31">
        <v>421360485</v>
      </c>
      <c r="K6328" s="32">
        <f>IFERROR((J6328/I6328),0)</f>
        <v>1</v>
      </c>
      <c r="L6328" s="31"/>
      <c r="M6328" s="31"/>
      <c r="N6328" s="34"/>
      <c r="O6328" s="28"/>
      <c r="P6328" s="28"/>
      <c r="Q6328" s="28"/>
      <c r="R6328" s="28"/>
      <c r="S6328" s="25"/>
    </row>
    <row r="6329" spans="2:19" s="16" customFormat="1" outlineLevel="2" x14ac:dyDescent="0.25">
      <c r="B6329" s="16" t="s">
        <v>2752</v>
      </c>
      <c r="C6329" s="16" t="s">
        <v>328</v>
      </c>
      <c r="D6329" s="16" t="s">
        <v>131</v>
      </c>
      <c r="E6329" s="16" t="s">
        <v>2753</v>
      </c>
      <c r="G6329" s="16" t="s">
        <v>536</v>
      </c>
      <c r="H6329" s="16" t="s">
        <v>154</v>
      </c>
      <c r="I6329" s="31">
        <v>4895</v>
      </c>
      <c r="J6329" s="31">
        <v>4895</v>
      </c>
      <c r="K6329" s="32">
        <f>IFERROR((J6329/I6329),0)</f>
        <v>1</v>
      </c>
      <c r="L6329" s="31"/>
      <c r="M6329" s="31"/>
      <c r="N6329" s="34"/>
      <c r="O6329" s="28"/>
      <c r="P6329" s="28"/>
      <c r="Q6329" s="28"/>
      <c r="R6329" s="28"/>
      <c r="S6329" s="25"/>
    </row>
    <row r="6330" spans="2:19" s="16" customFormat="1" outlineLevel="2" x14ac:dyDescent="0.25">
      <c r="B6330" s="16" t="s">
        <v>2752</v>
      </c>
      <c r="C6330" s="16" t="s">
        <v>328</v>
      </c>
      <c r="D6330" s="16" t="s">
        <v>131</v>
      </c>
      <c r="E6330" s="16" t="s">
        <v>2753</v>
      </c>
      <c r="G6330" s="16" t="s">
        <v>536</v>
      </c>
      <c r="H6330" s="16" t="s">
        <v>331</v>
      </c>
      <c r="I6330" s="31">
        <v>19805190</v>
      </c>
      <c r="J6330" s="31">
        <v>19805190</v>
      </c>
      <c r="K6330" s="32">
        <f>IFERROR((J6330/I6330),0)</f>
        <v>1</v>
      </c>
      <c r="L6330" s="31"/>
      <c r="M6330" s="31"/>
      <c r="N6330" s="34"/>
      <c r="O6330" s="28"/>
      <c r="P6330" s="28"/>
      <c r="Q6330" s="28"/>
      <c r="R6330" s="28"/>
      <c r="S6330" s="25"/>
    </row>
    <row r="6331" spans="2:19" s="16" customFormat="1" outlineLevel="2" x14ac:dyDescent="0.25">
      <c r="B6331" s="16" t="s">
        <v>2752</v>
      </c>
      <c r="C6331" s="16" t="s">
        <v>328</v>
      </c>
      <c r="D6331" s="16" t="s">
        <v>131</v>
      </c>
      <c r="E6331" s="16" t="s">
        <v>2753</v>
      </c>
      <c r="G6331" s="16" t="s">
        <v>536</v>
      </c>
      <c r="H6331" s="16" t="s">
        <v>231</v>
      </c>
      <c r="I6331" s="31">
        <v>120411768</v>
      </c>
      <c r="J6331" s="31">
        <v>120411768</v>
      </c>
      <c r="K6331" s="32">
        <f>IFERROR((J6331/I6331),0)</f>
        <v>1</v>
      </c>
      <c r="L6331" s="31"/>
      <c r="M6331" s="31"/>
      <c r="N6331" s="39"/>
      <c r="O6331" s="28"/>
      <c r="P6331" s="28"/>
      <c r="Q6331" s="28"/>
      <c r="R6331" s="28"/>
      <c r="S6331" s="25"/>
    </row>
    <row r="6332" spans="2:19" s="16" customFormat="1" outlineLevel="2" x14ac:dyDescent="0.25">
      <c r="B6332" s="16" t="s">
        <v>2752</v>
      </c>
      <c r="C6332" s="16" t="s">
        <v>328</v>
      </c>
      <c r="D6332" s="16" t="s">
        <v>131</v>
      </c>
      <c r="E6332" s="16" t="s">
        <v>2753</v>
      </c>
      <c r="G6332" s="16" t="s">
        <v>536</v>
      </c>
      <c r="H6332" s="16" t="s">
        <v>155</v>
      </c>
      <c r="I6332" s="31">
        <v>-158301037</v>
      </c>
      <c r="J6332" s="31"/>
      <c r="K6332" s="32">
        <f>IFERROR((J6332/I6332),0)</f>
        <v>0</v>
      </c>
      <c r="L6332" s="31"/>
      <c r="M6332" s="31"/>
      <c r="N6332" s="34"/>
      <c r="O6332" s="28"/>
      <c r="P6332" s="28"/>
      <c r="Q6332" s="28"/>
      <c r="R6332" s="28"/>
      <c r="S6332" s="25"/>
    </row>
    <row r="6333" spans="2:19" s="16" customFormat="1" outlineLevel="1" x14ac:dyDescent="0.25">
      <c r="B6333" s="47" t="s">
        <v>7486</v>
      </c>
      <c r="C6333" s="47" t="str">
        <f>C6332</f>
        <v>ASIGNACIÓN PARA LA INVERSIÓN LOCAL SEGÚN NBI Y CUARTA, QUINTA, Y SEXTA CATEGORÍA</v>
      </c>
      <c r="D6333" s="47"/>
      <c r="E6333" s="47" t="str">
        <f>E6332</f>
        <v>15401</v>
      </c>
      <c r="F6333" s="47"/>
      <c r="G6333" s="47" t="str">
        <f>G6332</f>
        <v xml:space="preserve">LA VICTORIA                                       </v>
      </c>
      <c r="H6333" s="47" t="s">
        <v>10655</v>
      </c>
      <c r="I6333" s="51">
        <f>SUBTOTAL(9,I6327:I6332)</f>
        <v>1194786484</v>
      </c>
      <c r="J6333" s="51">
        <f>SUBTOTAL(9,J6327:J6332)</f>
        <v>1004314107.84</v>
      </c>
      <c r="K6333" s="49">
        <f>J6333/I6333</f>
        <v>0.84058040603010376</v>
      </c>
      <c r="L6333" s="51">
        <f>SUBTOTAL(9,L6327:L6332)</f>
        <v>522973356.21000004</v>
      </c>
      <c r="M6333" s="51">
        <f>SUBTOTAL(9,M6327:M6332)</f>
        <v>442731769.84000003</v>
      </c>
      <c r="N6333" s="50">
        <f>IFERROR((M6333/L6333),"N.A")</f>
        <v>0.84656658811165331</v>
      </c>
      <c r="O6333" s="28"/>
      <c r="P6333" s="28"/>
      <c r="Q6333" s="28"/>
      <c r="R6333" s="28"/>
      <c r="S6333" s="25"/>
    </row>
    <row r="6334" spans="2:19" s="16" customFormat="1" outlineLevel="2" x14ac:dyDescent="0.25">
      <c r="B6334" s="16" t="s">
        <v>2754</v>
      </c>
      <c r="C6334" s="16" t="s">
        <v>328</v>
      </c>
      <c r="D6334" s="16" t="s">
        <v>131</v>
      </c>
      <c r="E6334" s="16" t="s">
        <v>2755</v>
      </c>
      <c r="G6334" s="16" t="s">
        <v>2756</v>
      </c>
      <c r="H6334" s="16" t="s">
        <v>152</v>
      </c>
      <c r="I6334" s="35">
        <v>670434286</v>
      </c>
      <c r="J6334" s="35">
        <v>375010251.82999998</v>
      </c>
      <c r="K6334" s="36">
        <f>IFERROR((J6334/I6334),0)</f>
        <v>0.55935422704500526</v>
      </c>
      <c r="L6334" s="35">
        <v>442977855.70999998</v>
      </c>
      <c r="M6334" s="35">
        <v>375010251.82999998</v>
      </c>
      <c r="N6334" s="40">
        <f>M6334/L6334</f>
        <v>0.84656658791428241</v>
      </c>
      <c r="O6334" s="28"/>
      <c r="P6334" s="28"/>
      <c r="Q6334" s="28"/>
      <c r="R6334" s="28"/>
      <c r="S6334" s="25"/>
    </row>
    <row r="6335" spans="2:19" s="16" customFormat="1" outlineLevel="2" x14ac:dyDescent="0.25">
      <c r="B6335" s="16" t="s">
        <v>2754</v>
      </c>
      <c r="C6335" s="16" t="s">
        <v>328</v>
      </c>
      <c r="D6335" s="16" t="s">
        <v>131</v>
      </c>
      <c r="E6335" s="16" t="s">
        <v>2755</v>
      </c>
      <c r="G6335" s="16" t="s">
        <v>2756</v>
      </c>
      <c r="H6335" s="16" t="s">
        <v>19</v>
      </c>
      <c r="I6335" s="31">
        <v>314112376</v>
      </c>
      <c r="J6335" s="31">
        <v>314112376</v>
      </c>
      <c r="K6335" s="32">
        <f>IFERROR((J6335/I6335),0)</f>
        <v>1</v>
      </c>
      <c r="L6335" s="31"/>
      <c r="M6335" s="31"/>
      <c r="N6335" s="34"/>
      <c r="O6335" s="28"/>
      <c r="P6335" s="28"/>
      <c r="Q6335" s="28"/>
      <c r="R6335" s="28"/>
      <c r="S6335" s="25"/>
    </row>
    <row r="6336" spans="2:19" s="16" customFormat="1" outlineLevel="2" x14ac:dyDescent="0.25">
      <c r="B6336" s="16" t="s">
        <v>2754</v>
      </c>
      <c r="C6336" s="16" t="s">
        <v>328</v>
      </c>
      <c r="D6336" s="16" t="s">
        <v>131</v>
      </c>
      <c r="E6336" s="16" t="s">
        <v>2755</v>
      </c>
      <c r="G6336" s="16" t="s">
        <v>2756</v>
      </c>
      <c r="H6336" s="16" t="s">
        <v>154</v>
      </c>
      <c r="I6336" s="31">
        <v>4147</v>
      </c>
      <c r="J6336" s="31">
        <v>4147</v>
      </c>
      <c r="K6336" s="32">
        <f>IFERROR((J6336/I6336),0)</f>
        <v>1</v>
      </c>
      <c r="L6336" s="31"/>
      <c r="M6336" s="31"/>
      <c r="N6336" s="34"/>
      <c r="O6336" s="28"/>
      <c r="P6336" s="28"/>
      <c r="Q6336" s="28"/>
      <c r="R6336" s="28"/>
      <c r="S6336" s="25"/>
    </row>
    <row r="6337" spans="2:19" s="16" customFormat="1" outlineLevel="2" x14ac:dyDescent="0.25">
      <c r="B6337" s="16" t="s">
        <v>2754</v>
      </c>
      <c r="C6337" s="16" t="s">
        <v>328</v>
      </c>
      <c r="D6337" s="16" t="s">
        <v>131</v>
      </c>
      <c r="E6337" s="16" t="s">
        <v>2755</v>
      </c>
      <c r="G6337" s="16" t="s">
        <v>2756</v>
      </c>
      <c r="H6337" s="16" t="s">
        <v>331</v>
      </c>
      <c r="I6337" s="31">
        <v>16775732</v>
      </c>
      <c r="J6337" s="31">
        <v>16775732</v>
      </c>
      <c r="K6337" s="32">
        <f>IFERROR((J6337/I6337),0)</f>
        <v>1</v>
      </c>
      <c r="L6337" s="31"/>
      <c r="M6337" s="31"/>
      <c r="N6337" s="34"/>
      <c r="O6337" s="28"/>
      <c r="P6337" s="28"/>
      <c r="Q6337" s="28"/>
      <c r="R6337" s="28"/>
      <c r="S6337" s="25"/>
    </row>
    <row r="6338" spans="2:19" s="16" customFormat="1" outlineLevel="2" x14ac:dyDescent="0.25">
      <c r="B6338" s="16" t="s">
        <v>2754</v>
      </c>
      <c r="C6338" s="16" t="s">
        <v>328</v>
      </c>
      <c r="D6338" s="16" t="s">
        <v>131</v>
      </c>
      <c r="E6338" s="16" t="s">
        <v>2755</v>
      </c>
      <c r="G6338" s="16" t="s">
        <v>2756</v>
      </c>
      <c r="H6338" s="16" t="s">
        <v>231</v>
      </c>
      <c r="I6338" s="31">
        <v>101993240</v>
      </c>
      <c r="J6338" s="31">
        <v>101993240</v>
      </c>
      <c r="K6338" s="32">
        <f>IFERROR((J6338/I6338),0)</f>
        <v>1</v>
      </c>
      <c r="L6338" s="31"/>
      <c r="M6338" s="31"/>
      <c r="N6338" s="39"/>
      <c r="O6338" s="28"/>
      <c r="P6338" s="28"/>
      <c r="Q6338" s="28"/>
      <c r="R6338" s="28"/>
      <c r="S6338" s="25"/>
    </row>
    <row r="6339" spans="2:19" s="16" customFormat="1" outlineLevel="2" x14ac:dyDescent="0.25">
      <c r="B6339" s="16" t="s">
        <v>2754</v>
      </c>
      <c r="C6339" s="16" t="s">
        <v>328</v>
      </c>
      <c r="D6339" s="16" t="s">
        <v>131</v>
      </c>
      <c r="E6339" s="16" t="s">
        <v>2755</v>
      </c>
      <c r="G6339" s="16" t="s">
        <v>2756</v>
      </c>
      <c r="H6339" s="16" t="s">
        <v>155</v>
      </c>
      <c r="I6339" s="31">
        <v>-134086857</v>
      </c>
      <c r="J6339" s="31"/>
      <c r="K6339" s="32">
        <f>IFERROR((J6339/I6339),0)</f>
        <v>0</v>
      </c>
      <c r="L6339" s="31"/>
      <c r="M6339" s="31"/>
      <c r="N6339" s="34"/>
      <c r="O6339" s="28"/>
      <c r="P6339" s="28"/>
      <c r="Q6339" s="28"/>
      <c r="R6339" s="28"/>
      <c r="S6339" s="25"/>
    </row>
    <row r="6340" spans="2:19" s="16" customFormat="1" outlineLevel="1" x14ac:dyDescent="0.25">
      <c r="B6340" s="47" t="s">
        <v>7487</v>
      </c>
      <c r="C6340" s="47" t="str">
        <f>C6339</f>
        <v>ASIGNACIÓN PARA LA INVERSIÓN LOCAL SEGÚN NBI Y CUARTA, QUINTA, Y SEXTA CATEGORÍA</v>
      </c>
      <c r="D6340" s="47"/>
      <c r="E6340" s="47" t="str">
        <f>E6339</f>
        <v>15380</v>
      </c>
      <c r="F6340" s="47"/>
      <c r="G6340" s="47" t="str">
        <f>G6339</f>
        <v xml:space="preserve">LA CAPILLA                                        </v>
      </c>
      <c r="H6340" s="47" t="s">
        <v>10655</v>
      </c>
      <c r="I6340" s="51">
        <f>SUBTOTAL(9,I6334:I6339)</f>
        <v>969232924</v>
      </c>
      <c r="J6340" s="51">
        <f>SUBTOTAL(9,J6334:J6339)</f>
        <v>807895746.82999992</v>
      </c>
      <c r="K6340" s="49">
        <f>J6340/I6340</f>
        <v>0.83354137774832737</v>
      </c>
      <c r="L6340" s="51">
        <f>SUBTOTAL(9,L6334:L6339)</f>
        <v>442977855.70999998</v>
      </c>
      <c r="M6340" s="51">
        <f>SUBTOTAL(9,M6334:M6339)</f>
        <v>375010251.82999998</v>
      </c>
      <c r="N6340" s="50">
        <f>IFERROR((M6340/L6340),"N.A")</f>
        <v>0.84656658791428241</v>
      </c>
      <c r="O6340" s="28"/>
      <c r="P6340" s="28"/>
      <c r="Q6340" s="28"/>
      <c r="R6340" s="28"/>
      <c r="S6340" s="25"/>
    </row>
    <row r="6341" spans="2:19" s="16" customFormat="1" outlineLevel="2" x14ac:dyDescent="0.25">
      <c r="B6341" s="16" t="s">
        <v>2757</v>
      </c>
      <c r="C6341" s="16" t="s">
        <v>328</v>
      </c>
      <c r="D6341" s="16" t="s">
        <v>131</v>
      </c>
      <c r="E6341" s="16" t="s">
        <v>2758</v>
      </c>
      <c r="G6341" s="16" t="s">
        <v>2759</v>
      </c>
      <c r="H6341" s="16" t="s">
        <v>152</v>
      </c>
      <c r="I6341" s="35">
        <v>2001844922</v>
      </c>
      <c r="J6341" s="35">
        <v>1119740419.0100002</v>
      </c>
      <c r="K6341" s="36">
        <f>IFERROR((J6341/I6341),0)</f>
        <v>0.55935422704536564</v>
      </c>
      <c r="L6341" s="35">
        <v>1322684399.6600001</v>
      </c>
      <c r="M6341" s="35">
        <v>1119740419.0100002</v>
      </c>
      <c r="N6341" s="40">
        <f>M6341/L6341</f>
        <v>0.84656658784048011</v>
      </c>
      <c r="O6341" s="28"/>
      <c r="P6341" s="28"/>
      <c r="Q6341" s="28"/>
      <c r="R6341" s="28"/>
      <c r="S6341" s="25"/>
    </row>
    <row r="6342" spans="2:19" s="16" customFormat="1" outlineLevel="2" x14ac:dyDescent="0.25">
      <c r="B6342" s="16" t="s">
        <v>2757</v>
      </c>
      <c r="C6342" s="16" t="s">
        <v>328</v>
      </c>
      <c r="D6342" s="16" t="s">
        <v>131</v>
      </c>
      <c r="E6342" s="16" t="s">
        <v>2758</v>
      </c>
      <c r="G6342" s="16" t="s">
        <v>2759</v>
      </c>
      <c r="H6342" s="16" t="s">
        <v>19</v>
      </c>
      <c r="I6342" s="31">
        <v>924752665</v>
      </c>
      <c r="J6342" s="31">
        <v>924752665</v>
      </c>
      <c r="K6342" s="32">
        <f>IFERROR((J6342/I6342),0)</f>
        <v>1</v>
      </c>
      <c r="L6342" s="31"/>
      <c r="M6342" s="31"/>
      <c r="N6342" s="34"/>
      <c r="O6342" s="28"/>
      <c r="P6342" s="28"/>
      <c r="Q6342" s="28"/>
      <c r="R6342" s="28"/>
      <c r="S6342" s="25"/>
    </row>
    <row r="6343" spans="2:19" s="16" customFormat="1" outlineLevel="2" x14ac:dyDescent="0.25">
      <c r="B6343" s="16" t="s">
        <v>2757</v>
      </c>
      <c r="C6343" s="16" t="s">
        <v>328</v>
      </c>
      <c r="D6343" s="16" t="s">
        <v>131</v>
      </c>
      <c r="E6343" s="16" t="s">
        <v>2758</v>
      </c>
      <c r="G6343" s="16" t="s">
        <v>2759</v>
      </c>
      <c r="H6343" s="16" t="s">
        <v>154</v>
      </c>
      <c r="I6343" s="31">
        <v>12381</v>
      </c>
      <c r="J6343" s="31">
        <v>12381</v>
      </c>
      <c r="K6343" s="32">
        <f>IFERROR((J6343/I6343),0)</f>
        <v>1</v>
      </c>
      <c r="L6343" s="31"/>
      <c r="M6343" s="31"/>
      <c r="N6343" s="34"/>
      <c r="O6343" s="28"/>
      <c r="P6343" s="28"/>
      <c r="Q6343" s="28"/>
      <c r="R6343" s="28"/>
      <c r="S6343" s="25"/>
    </row>
    <row r="6344" spans="2:19" s="16" customFormat="1" outlineLevel="2" x14ac:dyDescent="0.25">
      <c r="B6344" s="16" t="s">
        <v>2757</v>
      </c>
      <c r="C6344" s="16" t="s">
        <v>328</v>
      </c>
      <c r="D6344" s="16" t="s">
        <v>131</v>
      </c>
      <c r="E6344" s="16" t="s">
        <v>2758</v>
      </c>
      <c r="G6344" s="16" t="s">
        <v>2759</v>
      </c>
      <c r="H6344" s="16" t="s">
        <v>331</v>
      </c>
      <c r="I6344" s="31">
        <v>50090536</v>
      </c>
      <c r="J6344" s="31">
        <v>50090536</v>
      </c>
      <c r="K6344" s="32">
        <f>IFERROR((J6344/I6344),0)</f>
        <v>1</v>
      </c>
      <c r="L6344" s="31"/>
      <c r="M6344" s="31"/>
      <c r="N6344" s="34"/>
      <c r="O6344" s="28"/>
      <c r="P6344" s="28"/>
      <c r="Q6344" s="28"/>
      <c r="R6344" s="28"/>
      <c r="S6344" s="25"/>
    </row>
    <row r="6345" spans="2:19" s="16" customFormat="1" outlineLevel="2" x14ac:dyDescent="0.25">
      <c r="B6345" s="16" t="s">
        <v>2757</v>
      </c>
      <c r="C6345" s="16" t="s">
        <v>328</v>
      </c>
      <c r="D6345" s="16" t="s">
        <v>131</v>
      </c>
      <c r="E6345" s="16" t="s">
        <v>2758</v>
      </c>
      <c r="G6345" s="16" t="s">
        <v>2759</v>
      </c>
      <c r="H6345" s="16" t="s">
        <v>231</v>
      </c>
      <c r="I6345" s="31">
        <v>304540883</v>
      </c>
      <c r="J6345" s="31">
        <v>304540883</v>
      </c>
      <c r="K6345" s="32">
        <f>IFERROR((J6345/I6345),0)</f>
        <v>1</v>
      </c>
      <c r="L6345" s="31"/>
      <c r="M6345" s="31"/>
      <c r="N6345" s="39"/>
      <c r="O6345" s="28"/>
      <c r="P6345" s="28"/>
      <c r="Q6345" s="28"/>
      <c r="R6345" s="28"/>
      <c r="S6345" s="25"/>
    </row>
    <row r="6346" spans="2:19" s="16" customFormat="1" outlineLevel="2" x14ac:dyDescent="0.25">
      <c r="B6346" s="16" t="s">
        <v>2757</v>
      </c>
      <c r="C6346" s="16" t="s">
        <v>328</v>
      </c>
      <c r="D6346" s="16" t="s">
        <v>131</v>
      </c>
      <c r="E6346" s="16" t="s">
        <v>2758</v>
      </c>
      <c r="G6346" s="16" t="s">
        <v>2759</v>
      </c>
      <c r="H6346" s="16" t="s">
        <v>155</v>
      </c>
      <c r="I6346" s="31">
        <v>-400368984</v>
      </c>
      <c r="J6346" s="31"/>
      <c r="K6346" s="32">
        <f>IFERROR((J6346/I6346),0)</f>
        <v>0</v>
      </c>
      <c r="L6346" s="31"/>
      <c r="M6346" s="31"/>
      <c r="N6346" s="34"/>
      <c r="O6346" s="28"/>
      <c r="P6346" s="28"/>
      <c r="Q6346" s="28"/>
      <c r="R6346" s="28"/>
      <c r="S6346" s="25"/>
    </row>
    <row r="6347" spans="2:19" s="16" customFormat="1" outlineLevel="1" x14ac:dyDescent="0.25">
      <c r="B6347" s="47" t="s">
        <v>7488</v>
      </c>
      <c r="C6347" s="47" t="str">
        <f>C6346</f>
        <v>ASIGNACIÓN PARA LA INVERSIÓN LOCAL SEGÚN NBI Y CUARTA, QUINTA, Y SEXTA CATEGORÍA</v>
      </c>
      <c r="D6347" s="47"/>
      <c r="E6347" s="47" t="str">
        <f>E6346</f>
        <v>15377</v>
      </c>
      <c r="F6347" s="47"/>
      <c r="G6347" s="47" t="str">
        <f>G6346</f>
        <v xml:space="preserve">LABRANZAGRANDE                                    </v>
      </c>
      <c r="H6347" s="47" t="s">
        <v>10655</v>
      </c>
      <c r="I6347" s="51">
        <f>SUBTOTAL(9,I6341:I6346)</f>
        <v>2880872403</v>
      </c>
      <c r="J6347" s="51">
        <f>SUBTOTAL(9,J6341:J6346)</f>
        <v>2399136884.0100002</v>
      </c>
      <c r="K6347" s="49">
        <f>J6347/I6347</f>
        <v>0.83278137605527269</v>
      </c>
      <c r="L6347" s="51">
        <f>SUBTOTAL(9,L6341:L6346)</f>
        <v>1322684399.6600001</v>
      </c>
      <c r="M6347" s="51">
        <f>SUBTOTAL(9,M6341:M6346)</f>
        <v>1119740419.0100002</v>
      </c>
      <c r="N6347" s="50">
        <f>IFERROR((M6347/L6347),"N.A")</f>
        <v>0.84656658784048011</v>
      </c>
      <c r="O6347" s="28"/>
      <c r="P6347" s="28"/>
      <c r="Q6347" s="28"/>
      <c r="R6347" s="28"/>
      <c r="S6347" s="25"/>
    </row>
    <row r="6348" spans="2:19" s="16" customFormat="1" outlineLevel="2" x14ac:dyDescent="0.25">
      <c r="B6348" s="16" t="s">
        <v>2760</v>
      </c>
      <c r="C6348" s="16" t="s">
        <v>328</v>
      </c>
      <c r="D6348" s="16" t="s">
        <v>131</v>
      </c>
      <c r="E6348" s="16" t="s">
        <v>2761</v>
      </c>
      <c r="G6348" s="16" t="s">
        <v>2762</v>
      </c>
      <c r="H6348" s="16" t="s">
        <v>152</v>
      </c>
      <c r="I6348" s="35">
        <v>2062958270</v>
      </c>
      <c r="J6348" s="35">
        <v>1153924428.54</v>
      </c>
      <c r="K6348" s="36">
        <f>IFERROR((J6348/I6348),0)</f>
        <v>0.55935422704405935</v>
      </c>
      <c r="L6348" s="35">
        <v>1363063986.8599997</v>
      </c>
      <c r="M6348" s="35">
        <v>1153924428.54</v>
      </c>
      <c r="N6348" s="40">
        <f>M6348/L6348</f>
        <v>0.84656658796937279</v>
      </c>
      <c r="O6348" s="28"/>
      <c r="P6348" s="28"/>
      <c r="Q6348" s="28"/>
      <c r="R6348" s="28"/>
      <c r="S6348" s="25"/>
    </row>
    <row r="6349" spans="2:19" s="16" customFormat="1" outlineLevel="2" x14ac:dyDescent="0.25">
      <c r="B6349" s="16" t="s">
        <v>2760</v>
      </c>
      <c r="C6349" s="16" t="s">
        <v>328</v>
      </c>
      <c r="D6349" s="16" t="s">
        <v>131</v>
      </c>
      <c r="E6349" s="16" t="s">
        <v>2761</v>
      </c>
      <c r="G6349" s="16" t="s">
        <v>2762</v>
      </c>
      <c r="H6349" s="16" t="s">
        <v>19</v>
      </c>
      <c r="I6349" s="31">
        <v>1184694740</v>
      </c>
      <c r="J6349" s="31">
        <v>1184694740</v>
      </c>
      <c r="K6349" s="32">
        <f>IFERROR((J6349/I6349),0)</f>
        <v>1</v>
      </c>
      <c r="L6349" s="31"/>
      <c r="M6349" s="31"/>
      <c r="N6349" s="34"/>
      <c r="O6349" s="28"/>
      <c r="P6349" s="28"/>
      <c r="Q6349" s="28"/>
      <c r="R6349" s="28"/>
      <c r="S6349" s="25"/>
    </row>
    <row r="6350" spans="2:19" s="16" customFormat="1" outlineLevel="2" x14ac:dyDescent="0.25">
      <c r="B6350" s="16" t="s">
        <v>2760</v>
      </c>
      <c r="C6350" s="16" t="s">
        <v>328</v>
      </c>
      <c r="D6350" s="16" t="s">
        <v>131</v>
      </c>
      <c r="E6350" s="16" t="s">
        <v>2761</v>
      </c>
      <c r="G6350" s="16" t="s">
        <v>2762</v>
      </c>
      <c r="H6350" s="16" t="s">
        <v>154</v>
      </c>
      <c r="I6350" s="31">
        <v>12759</v>
      </c>
      <c r="J6350" s="31">
        <v>12759</v>
      </c>
      <c r="K6350" s="32">
        <f>IFERROR((J6350/I6350),0)</f>
        <v>1</v>
      </c>
      <c r="L6350" s="31"/>
      <c r="M6350" s="31"/>
      <c r="N6350" s="34"/>
      <c r="O6350" s="28"/>
      <c r="P6350" s="28"/>
      <c r="Q6350" s="28"/>
      <c r="R6350" s="28"/>
      <c r="S6350" s="25"/>
    </row>
    <row r="6351" spans="2:19" s="16" customFormat="1" outlineLevel="2" x14ac:dyDescent="0.25">
      <c r="B6351" s="16" t="s">
        <v>2760</v>
      </c>
      <c r="C6351" s="16" t="s">
        <v>328</v>
      </c>
      <c r="D6351" s="16" t="s">
        <v>131</v>
      </c>
      <c r="E6351" s="16" t="s">
        <v>2761</v>
      </c>
      <c r="G6351" s="16" t="s">
        <v>2762</v>
      </c>
      <c r="H6351" s="16" t="s">
        <v>331</v>
      </c>
      <c r="I6351" s="31">
        <v>51619726</v>
      </c>
      <c r="J6351" s="31">
        <v>51619726</v>
      </c>
      <c r="K6351" s="32">
        <f>IFERROR((J6351/I6351),0)</f>
        <v>1</v>
      </c>
      <c r="L6351" s="31"/>
      <c r="M6351" s="31"/>
      <c r="N6351" s="34"/>
      <c r="O6351" s="28"/>
      <c r="P6351" s="28"/>
      <c r="Q6351" s="28"/>
      <c r="R6351" s="28"/>
      <c r="S6351" s="25"/>
    </row>
    <row r="6352" spans="2:19" s="16" customFormat="1" outlineLevel="2" x14ac:dyDescent="0.25">
      <c r="B6352" s="16" t="s">
        <v>2760</v>
      </c>
      <c r="C6352" s="16" t="s">
        <v>328</v>
      </c>
      <c r="D6352" s="16" t="s">
        <v>131</v>
      </c>
      <c r="E6352" s="16" t="s">
        <v>2761</v>
      </c>
      <c r="G6352" s="16" t="s">
        <v>2762</v>
      </c>
      <c r="H6352" s="16" t="s">
        <v>231</v>
      </c>
      <c r="I6352" s="31">
        <v>313838063</v>
      </c>
      <c r="J6352" s="31">
        <v>313838063</v>
      </c>
      <c r="K6352" s="32">
        <f>IFERROR((J6352/I6352),0)</f>
        <v>1</v>
      </c>
      <c r="L6352" s="31"/>
      <c r="M6352" s="31"/>
      <c r="N6352" s="39"/>
      <c r="O6352" s="28"/>
      <c r="P6352" s="28"/>
      <c r="Q6352" s="28"/>
      <c r="R6352" s="28"/>
      <c r="S6352" s="25"/>
    </row>
    <row r="6353" spans="2:19" s="16" customFormat="1" outlineLevel="2" x14ac:dyDescent="0.25">
      <c r="B6353" s="16" t="s">
        <v>2760</v>
      </c>
      <c r="C6353" s="16" t="s">
        <v>328</v>
      </c>
      <c r="D6353" s="16" t="s">
        <v>131</v>
      </c>
      <c r="E6353" s="16" t="s">
        <v>2761</v>
      </c>
      <c r="G6353" s="16" t="s">
        <v>2762</v>
      </c>
      <c r="H6353" s="16" t="s">
        <v>155</v>
      </c>
      <c r="I6353" s="31">
        <v>-412591654</v>
      </c>
      <c r="J6353" s="31"/>
      <c r="K6353" s="32">
        <f>IFERROR((J6353/I6353),0)</f>
        <v>0</v>
      </c>
      <c r="L6353" s="31"/>
      <c r="M6353" s="31"/>
      <c r="N6353" s="34"/>
      <c r="O6353" s="28"/>
      <c r="P6353" s="28"/>
      <c r="Q6353" s="28"/>
      <c r="R6353" s="28"/>
      <c r="S6353" s="25"/>
    </row>
    <row r="6354" spans="2:19" s="16" customFormat="1" outlineLevel="1" x14ac:dyDescent="0.25">
      <c r="B6354" s="47" t="s">
        <v>7489</v>
      </c>
      <c r="C6354" s="47" t="str">
        <f>C6353</f>
        <v>ASIGNACIÓN PARA LA INVERSIÓN LOCAL SEGÚN NBI Y CUARTA, QUINTA, Y SEXTA CATEGORÍA</v>
      </c>
      <c r="D6354" s="47"/>
      <c r="E6354" s="47" t="str">
        <f>E6353</f>
        <v>15368</v>
      </c>
      <c r="F6354" s="47"/>
      <c r="G6354" s="47" t="str">
        <f>G6353</f>
        <v xml:space="preserve">JERICÓ                                            </v>
      </c>
      <c r="H6354" s="47" t="s">
        <v>10655</v>
      </c>
      <c r="I6354" s="51">
        <f>SUBTOTAL(9,I6348:I6353)</f>
        <v>3200531904</v>
      </c>
      <c r="J6354" s="51">
        <f>SUBTOTAL(9,J6348:J6353)</f>
        <v>2704089716.54</v>
      </c>
      <c r="K6354" s="49">
        <f>J6354/I6354</f>
        <v>0.84488759920201062</v>
      </c>
      <c r="L6354" s="51">
        <f>SUBTOTAL(9,L6348:L6353)</f>
        <v>1363063986.8599997</v>
      </c>
      <c r="M6354" s="51">
        <f>SUBTOTAL(9,M6348:M6353)</f>
        <v>1153924428.54</v>
      </c>
      <c r="N6354" s="50">
        <f>IFERROR((M6354/L6354),"N.A")</f>
        <v>0.84656658796937279</v>
      </c>
      <c r="O6354" s="28"/>
      <c r="P6354" s="28"/>
      <c r="Q6354" s="28"/>
      <c r="R6354" s="28"/>
      <c r="S6354" s="25"/>
    </row>
    <row r="6355" spans="2:19" s="16" customFormat="1" outlineLevel="2" x14ac:dyDescent="0.25">
      <c r="B6355" s="16" t="s">
        <v>2763</v>
      </c>
      <c r="C6355" s="16" t="s">
        <v>328</v>
      </c>
      <c r="D6355" s="16" t="s">
        <v>131</v>
      </c>
      <c r="E6355" s="16" t="s">
        <v>2764</v>
      </c>
      <c r="G6355" s="16" t="s">
        <v>2765</v>
      </c>
      <c r="H6355" s="16" t="s">
        <v>152</v>
      </c>
      <c r="I6355" s="35">
        <v>1373186983</v>
      </c>
      <c r="J6355" s="35">
        <v>768097943.46999979</v>
      </c>
      <c r="K6355" s="36">
        <f>IFERROR((J6355/I6355),0)</f>
        <v>0.55935422704920867</v>
      </c>
      <c r="L6355" s="35">
        <v>907309542.37999976</v>
      </c>
      <c r="M6355" s="35">
        <v>768097943.46999979</v>
      </c>
      <c r="N6355" s="40">
        <f>M6355/L6355</f>
        <v>0.84656658790909611</v>
      </c>
      <c r="O6355" s="28"/>
      <c r="P6355" s="28"/>
      <c r="Q6355" s="28"/>
      <c r="R6355" s="28"/>
      <c r="S6355" s="25"/>
    </row>
    <row r="6356" spans="2:19" s="16" customFormat="1" outlineLevel="2" x14ac:dyDescent="0.25">
      <c r="B6356" s="16" t="s">
        <v>2763</v>
      </c>
      <c r="C6356" s="16" t="s">
        <v>328</v>
      </c>
      <c r="D6356" s="16" t="s">
        <v>131</v>
      </c>
      <c r="E6356" s="16" t="s">
        <v>2764</v>
      </c>
      <c r="G6356" s="16" t="s">
        <v>2765</v>
      </c>
      <c r="H6356" s="16" t="s">
        <v>19</v>
      </c>
      <c r="I6356" s="31">
        <v>1156539357</v>
      </c>
      <c r="J6356" s="31">
        <v>1156539357</v>
      </c>
      <c r="K6356" s="32">
        <f>IFERROR((J6356/I6356),0)</f>
        <v>1</v>
      </c>
      <c r="L6356" s="31"/>
      <c r="M6356" s="31"/>
      <c r="N6356" s="34"/>
      <c r="O6356" s="28"/>
      <c r="P6356" s="28"/>
      <c r="Q6356" s="28"/>
      <c r="R6356" s="28"/>
      <c r="S6356" s="25"/>
    </row>
    <row r="6357" spans="2:19" s="16" customFormat="1" outlineLevel="2" x14ac:dyDescent="0.25">
      <c r="B6357" s="16" t="s">
        <v>2763</v>
      </c>
      <c r="C6357" s="16" t="s">
        <v>328</v>
      </c>
      <c r="D6357" s="16" t="s">
        <v>131</v>
      </c>
      <c r="E6357" s="16" t="s">
        <v>2764</v>
      </c>
      <c r="G6357" s="16" t="s">
        <v>2765</v>
      </c>
      <c r="H6357" s="16" t="s">
        <v>154</v>
      </c>
      <c r="I6357" s="31">
        <v>8493</v>
      </c>
      <c r="J6357" s="31">
        <v>8493</v>
      </c>
      <c r="K6357" s="32">
        <f>IFERROR((J6357/I6357),0)</f>
        <v>1</v>
      </c>
      <c r="L6357" s="31"/>
      <c r="M6357" s="31"/>
      <c r="N6357" s="34"/>
      <c r="O6357" s="28"/>
      <c r="P6357" s="28"/>
      <c r="Q6357" s="28"/>
      <c r="R6357" s="28"/>
      <c r="S6357" s="25"/>
    </row>
    <row r="6358" spans="2:19" s="16" customFormat="1" outlineLevel="2" x14ac:dyDescent="0.25">
      <c r="B6358" s="16" t="s">
        <v>2763</v>
      </c>
      <c r="C6358" s="16" t="s">
        <v>328</v>
      </c>
      <c r="D6358" s="16" t="s">
        <v>131</v>
      </c>
      <c r="E6358" s="16" t="s">
        <v>2764</v>
      </c>
      <c r="G6358" s="16" t="s">
        <v>2765</v>
      </c>
      <c r="H6358" s="16" t="s">
        <v>331</v>
      </c>
      <c r="I6358" s="31">
        <v>34360140</v>
      </c>
      <c r="J6358" s="31">
        <v>34360140</v>
      </c>
      <c r="K6358" s="32">
        <f>IFERROR((J6358/I6358),0)</f>
        <v>1</v>
      </c>
      <c r="L6358" s="31"/>
      <c r="M6358" s="31"/>
      <c r="N6358" s="34"/>
      <c r="O6358" s="28"/>
      <c r="P6358" s="28"/>
      <c r="Q6358" s="28"/>
      <c r="R6358" s="28"/>
      <c r="S6358" s="25"/>
    </row>
    <row r="6359" spans="2:19" s="16" customFormat="1" outlineLevel="2" x14ac:dyDescent="0.25">
      <c r="B6359" s="16" t="s">
        <v>2763</v>
      </c>
      <c r="C6359" s="16" t="s">
        <v>328</v>
      </c>
      <c r="D6359" s="16" t="s">
        <v>131</v>
      </c>
      <c r="E6359" s="16" t="s">
        <v>2764</v>
      </c>
      <c r="G6359" s="16" t="s">
        <v>2765</v>
      </c>
      <c r="H6359" s="16" t="s">
        <v>231</v>
      </c>
      <c r="I6359" s="31">
        <v>208903083</v>
      </c>
      <c r="J6359" s="31">
        <v>208903083</v>
      </c>
      <c r="K6359" s="32">
        <f>IFERROR((J6359/I6359),0)</f>
        <v>1</v>
      </c>
      <c r="L6359" s="31"/>
      <c r="M6359" s="31"/>
      <c r="N6359" s="39"/>
      <c r="O6359" s="28"/>
      <c r="P6359" s="28"/>
      <c r="Q6359" s="28"/>
      <c r="R6359" s="28"/>
      <c r="S6359" s="25"/>
    </row>
    <row r="6360" spans="2:19" s="16" customFormat="1" outlineLevel="2" x14ac:dyDescent="0.25">
      <c r="B6360" s="16" t="s">
        <v>2763</v>
      </c>
      <c r="C6360" s="16" t="s">
        <v>328</v>
      </c>
      <c r="D6360" s="16" t="s">
        <v>131</v>
      </c>
      <c r="E6360" s="16" t="s">
        <v>2764</v>
      </c>
      <c r="G6360" s="16" t="s">
        <v>2765</v>
      </c>
      <c r="H6360" s="16" t="s">
        <v>155</v>
      </c>
      <c r="I6360" s="31">
        <v>-274637397</v>
      </c>
      <c r="J6360" s="31"/>
      <c r="K6360" s="32">
        <f>IFERROR((J6360/I6360),0)</f>
        <v>0</v>
      </c>
      <c r="L6360" s="31"/>
      <c r="M6360" s="31"/>
      <c r="N6360" s="34"/>
      <c r="O6360" s="28"/>
      <c r="P6360" s="28"/>
      <c r="Q6360" s="28"/>
      <c r="R6360" s="28"/>
      <c r="S6360" s="25"/>
    </row>
    <row r="6361" spans="2:19" s="16" customFormat="1" outlineLevel="1" x14ac:dyDescent="0.25">
      <c r="B6361" s="47" t="s">
        <v>7490</v>
      </c>
      <c r="C6361" s="47" t="str">
        <f>C6360</f>
        <v>ASIGNACIÓN PARA LA INVERSIÓN LOCAL SEGÚN NBI Y CUARTA, QUINTA, Y SEXTA CATEGORÍA</v>
      </c>
      <c r="D6361" s="47"/>
      <c r="E6361" s="47" t="str">
        <f>E6360</f>
        <v>15367</v>
      </c>
      <c r="F6361" s="47"/>
      <c r="G6361" s="47" t="str">
        <f>G6360</f>
        <v xml:space="preserve">JENESANO                                          </v>
      </c>
      <c r="H6361" s="47" t="s">
        <v>10655</v>
      </c>
      <c r="I6361" s="51">
        <f>SUBTOTAL(9,I6355:I6360)</f>
        <v>2498360659</v>
      </c>
      <c r="J6361" s="51">
        <f>SUBTOTAL(9,J6355:J6360)</f>
        <v>2167909016.4699998</v>
      </c>
      <c r="K6361" s="49">
        <f>J6361/I6361</f>
        <v>0.86773261044613648</v>
      </c>
      <c r="L6361" s="51">
        <f>SUBTOTAL(9,L6355:L6360)</f>
        <v>907309542.37999976</v>
      </c>
      <c r="M6361" s="51">
        <f>SUBTOTAL(9,M6355:M6360)</f>
        <v>768097943.46999979</v>
      </c>
      <c r="N6361" s="50">
        <f>IFERROR((M6361/L6361),"N.A")</f>
        <v>0.84656658790909611</v>
      </c>
      <c r="O6361" s="28"/>
      <c r="P6361" s="28"/>
      <c r="Q6361" s="28"/>
      <c r="R6361" s="28"/>
      <c r="S6361" s="25"/>
    </row>
    <row r="6362" spans="2:19" s="16" customFormat="1" outlineLevel="2" x14ac:dyDescent="0.25">
      <c r="B6362" s="16" t="s">
        <v>2766</v>
      </c>
      <c r="C6362" s="16" t="s">
        <v>328</v>
      </c>
      <c r="D6362" s="16" t="s">
        <v>131</v>
      </c>
      <c r="E6362" s="16" t="s">
        <v>2767</v>
      </c>
      <c r="G6362" s="16" t="s">
        <v>2768</v>
      </c>
      <c r="H6362" s="16" t="s">
        <v>152</v>
      </c>
      <c r="I6362" s="35">
        <v>660915576</v>
      </c>
      <c r="J6362" s="35">
        <v>369685921.16999996</v>
      </c>
      <c r="K6362" s="36">
        <f>IFERROR((J6362/I6362),0)</f>
        <v>0.55935422706696802</v>
      </c>
      <c r="L6362" s="35">
        <v>436688532.77000004</v>
      </c>
      <c r="M6362" s="35">
        <v>369685921.16999996</v>
      </c>
      <c r="N6362" s="40">
        <f>M6362/L6362</f>
        <v>0.84656658791796169</v>
      </c>
      <c r="O6362" s="28"/>
      <c r="P6362" s="28"/>
      <c r="Q6362" s="28"/>
      <c r="R6362" s="28"/>
      <c r="S6362" s="25"/>
    </row>
    <row r="6363" spans="2:19" s="16" customFormat="1" outlineLevel="2" x14ac:dyDescent="0.25">
      <c r="B6363" s="16" t="s">
        <v>2766</v>
      </c>
      <c r="C6363" s="16" t="s">
        <v>328</v>
      </c>
      <c r="D6363" s="16" t="s">
        <v>131</v>
      </c>
      <c r="E6363" s="16" t="s">
        <v>2767</v>
      </c>
      <c r="G6363" s="16" t="s">
        <v>2768</v>
      </c>
      <c r="H6363" s="16" t="s">
        <v>19</v>
      </c>
      <c r="I6363" s="31">
        <v>1408040316</v>
      </c>
      <c r="J6363" s="31">
        <v>1408040316</v>
      </c>
      <c r="K6363" s="32">
        <f>IFERROR((J6363/I6363),0)</f>
        <v>1</v>
      </c>
      <c r="L6363" s="31"/>
      <c r="M6363" s="31"/>
      <c r="N6363" s="34"/>
      <c r="O6363" s="28"/>
      <c r="P6363" s="28"/>
      <c r="Q6363" s="28"/>
      <c r="R6363" s="28"/>
      <c r="S6363" s="25"/>
    </row>
    <row r="6364" spans="2:19" s="16" customFormat="1" outlineLevel="2" x14ac:dyDescent="0.25">
      <c r="B6364" s="16" t="s">
        <v>2766</v>
      </c>
      <c r="C6364" s="16" t="s">
        <v>328</v>
      </c>
      <c r="D6364" s="16" t="s">
        <v>131</v>
      </c>
      <c r="E6364" s="16" t="s">
        <v>2767</v>
      </c>
      <c r="G6364" s="16" t="s">
        <v>2768</v>
      </c>
      <c r="H6364" s="16" t="s">
        <v>154</v>
      </c>
      <c r="I6364" s="31">
        <v>4088</v>
      </c>
      <c r="J6364" s="31">
        <v>4088</v>
      </c>
      <c r="K6364" s="32">
        <f>IFERROR((J6364/I6364),0)</f>
        <v>1</v>
      </c>
      <c r="L6364" s="31"/>
      <c r="M6364" s="31"/>
      <c r="N6364" s="34"/>
      <c r="O6364" s="28"/>
      <c r="P6364" s="28"/>
      <c r="Q6364" s="28"/>
      <c r="R6364" s="28"/>
      <c r="S6364" s="25"/>
    </row>
    <row r="6365" spans="2:19" s="16" customFormat="1" outlineLevel="2" x14ac:dyDescent="0.25">
      <c r="B6365" s="16" t="s">
        <v>2766</v>
      </c>
      <c r="C6365" s="16" t="s">
        <v>328</v>
      </c>
      <c r="D6365" s="16" t="s">
        <v>131</v>
      </c>
      <c r="E6365" s="16" t="s">
        <v>2767</v>
      </c>
      <c r="G6365" s="16" t="s">
        <v>2768</v>
      </c>
      <c r="H6365" s="16" t="s">
        <v>331</v>
      </c>
      <c r="I6365" s="31">
        <v>16537553</v>
      </c>
      <c r="J6365" s="31">
        <v>16537553</v>
      </c>
      <c r="K6365" s="32">
        <f>IFERROR((J6365/I6365),0)</f>
        <v>1</v>
      </c>
      <c r="L6365" s="31"/>
      <c r="M6365" s="31"/>
      <c r="N6365" s="34"/>
      <c r="O6365" s="28"/>
      <c r="P6365" s="28"/>
      <c r="Q6365" s="28"/>
      <c r="R6365" s="28"/>
      <c r="S6365" s="25"/>
    </row>
    <row r="6366" spans="2:19" s="16" customFormat="1" outlineLevel="2" x14ac:dyDescent="0.25">
      <c r="B6366" s="16" t="s">
        <v>2766</v>
      </c>
      <c r="C6366" s="16" t="s">
        <v>328</v>
      </c>
      <c r="D6366" s="16" t="s">
        <v>131</v>
      </c>
      <c r="E6366" s="16" t="s">
        <v>2767</v>
      </c>
      <c r="G6366" s="16" t="s">
        <v>2768</v>
      </c>
      <c r="H6366" s="16" t="s">
        <v>231</v>
      </c>
      <c r="I6366" s="31">
        <v>100545158</v>
      </c>
      <c r="J6366" s="31">
        <v>100545158</v>
      </c>
      <c r="K6366" s="32">
        <f>IFERROR((J6366/I6366),0)</f>
        <v>1</v>
      </c>
      <c r="L6366" s="31"/>
      <c r="M6366" s="31"/>
      <c r="N6366" s="39"/>
      <c r="O6366" s="28"/>
      <c r="P6366" s="28"/>
      <c r="Q6366" s="28"/>
      <c r="R6366" s="28"/>
      <c r="S6366" s="25"/>
    </row>
    <row r="6367" spans="2:19" s="16" customFormat="1" outlineLevel="2" x14ac:dyDescent="0.25">
      <c r="B6367" s="16" t="s">
        <v>2766</v>
      </c>
      <c r="C6367" s="16" t="s">
        <v>328</v>
      </c>
      <c r="D6367" s="16" t="s">
        <v>131</v>
      </c>
      <c r="E6367" s="16" t="s">
        <v>2767</v>
      </c>
      <c r="G6367" s="16" t="s">
        <v>2768</v>
      </c>
      <c r="H6367" s="16" t="s">
        <v>155</v>
      </c>
      <c r="I6367" s="31">
        <v>-132183115</v>
      </c>
      <c r="J6367" s="31"/>
      <c r="K6367" s="32">
        <f>IFERROR((J6367/I6367),0)</f>
        <v>0</v>
      </c>
      <c r="L6367" s="31"/>
      <c r="M6367" s="31"/>
      <c r="N6367" s="34"/>
      <c r="O6367" s="28"/>
      <c r="P6367" s="28"/>
      <c r="Q6367" s="28"/>
      <c r="R6367" s="28"/>
      <c r="S6367" s="25"/>
    </row>
    <row r="6368" spans="2:19" s="16" customFormat="1" outlineLevel="1" x14ac:dyDescent="0.25">
      <c r="B6368" s="47" t="s">
        <v>7491</v>
      </c>
      <c r="C6368" s="47" t="str">
        <f>C6367</f>
        <v>ASIGNACIÓN PARA LA INVERSIÓN LOCAL SEGÚN NBI Y CUARTA, QUINTA, Y SEXTA CATEGORÍA</v>
      </c>
      <c r="D6368" s="47"/>
      <c r="E6368" s="47" t="str">
        <f>E6367</f>
        <v>15362</v>
      </c>
      <c r="F6368" s="47"/>
      <c r="G6368" s="47" t="str">
        <f>G6367</f>
        <v xml:space="preserve">IZA                                               </v>
      </c>
      <c r="H6368" s="47" t="s">
        <v>10655</v>
      </c>
      <c r="I6368" s="51">
        <f>SUBTOTAL(9,I6362:I6367)</f>
        <v>2053859576</v>
      </c>
      <c r="J6368" s="51">
        <f>SUBTOTAL(9,J6362:J6367)</f>
        <v>1894813036.1700001</v>
      </c>
      <c r="K6368" s="49">
        <f>J6368/I6368</f>
        <v>0.92256211588732295</v>
      </c>
      <c r="L6368" s="51">
        <f>SUBTOTAL(9,L6362:L6367)</f>
        <v>436688532.77000004</v>
      </c>
      <c r="M6368" s="51">
        <f>SUBTOTAL(9,M6362:M6367)</f>
        <v>369685921.16999996</v>
      </c>
      <c r="N6368" s="50">
        <f>IFERROR((M6368/L6368),"N.A")</f>
        <v>0.84656658791796169</v>
      </c>
      <c r="O6368" s="28"/>
      <c r="P6368" s="28"/>
      <c r="Q6368" s="28"/>
      <c r="R6368" s="28"/>
      <c r="S6368" s="25"/>
    </row>
    <row r="6369" spans="2:19" s="16" customFormat="1" outlineLevel="2" x14ac:dyDescent="0.25">
      <c r="B6369" s="16" t="s">
        <v>2769</v>
      </c>
      <c r="C6369" s="16" t="s">
        <v>328</v>
      </c>
      <c r="D6369" s="16" t="s">
        <v>131</v>
      </c>
      <c r="E6369" s="16" t="s">
        <v>2770</v>
      </c>
      <c r="G6369" s="16" t="s">
        <v>2771</v>
      </c>
      <c r="H6369" s="16" t="s">
        <v>152</v>
      </c>
      <c r="I6369" s="35">
        <v>1898189984</v>
      </c>
      <c r="J6369" s="35">
        <v>1061760591.2800002</v>
      </c>
      <c r="K6369" s="36">
        <f>IFERROR((J6369/I6369),0)</f>
        <v>0.55935422704242876</v>
      </c>
      <c r="L6369" s="35">
        <v>1254196192.74</v>
      </c>
      <c r="M6369" s="35">
        <v>1061760591.2800002</v>
      </c>
      <c r="N6369" s="40">
        <f>M6369/L6369</f>
        <v>0.84656658776838389</v>
      </c>
      <c r="O6369" s="28"/>
      <c r="P6369" s="28"/>
      <c r="Q6369" s="28"/>
      <c r="R6369" s="28"/>
      <c r="S6369" s="25"/>
    </row>
    <row r="6370" spans="2:19" s="16" customFormat="1" outlineLevel="2" x14ac:dyDescent="0.25">
      <c r="B6370" s="16" t="s">
        <v>2769</v>
      </c>
      <c r="C6370" s="16" t="s">
        <v>328</v>
      </c>
      <c r="D6370" s="16" t="s">
        <v>131</v>
      </c>
      <c r="E6370" s="16" t="s">
        <v>2770</v>
      </c>
      <c r="G6370" s="16" t="s">
        <v>2771</v>
      </c>
      <c r="H6370" s="16" t="s">
        <v>19</v>
      </c>
      <c r="I6370" s="31">
        <v>2709050068</v>
      </c>
      <c r="J6370" s="31">
        <v>2709050068</v>
      </c>
      <c r="K6370" s="32">
        <f>IFERROR((J6370/I6370),0)</f>
        <v>1</v>
      </c>
      <c r="L6370" s="31"/>
      <c r="M6370" s="31"/>
      <c r="N6370" s="34"/>
      <c r="O6370" s="28"/>
      <c r="P6370" s="28"/>
      <c r="Q6370" s="28"/>
      <c r="R6370" s="28"/>
      <c r="S6370" s="25"/>
    </row>
    <row r="6371" spans="2:19" s="16" customFormat="1" outlineLevel="2" x14ac:dyDescent="0.25">
      <c r="B6371" s="16" t="s">
        <v>2769</v>
      </c>
      <c r="C6371" s="16" t="s">
        <v>328</v>
      </c>
      <c r="D6371" s="16" t="s">
        <v>131</v>
      </c>
      <c r="E6371" s="16" t="s">
        <v>2770</v>
      </c>
      <c r="G6371" s="16" t="s">
        <v>2771</v>
      </c>
      <c r="H6371" s="16" t="s">
        <v>154</v>
      </c>
      <c r="I6371" s="31">
        <v>11740</v>
      </c>
      <c r="J6371" s="31">
        <v>11740</v>
      </c>
      <c r="K6371" s="32">
        <f>IFERROR((J6371/I6371),0)</f>
        <v>1</v>
      </c>
      <c r="L6371" s="31"/>
      <c r="M6371" s="31"/>
      <c r="N6371" s="34"/>
      <c r="O6371" s="28"/>
      <c r="P6371" s="28"/>
      <c r="Q6371" s="28"/>
      <c r="R6371" s="28"/>
      <c r="S6371" s="25"/>
    </row>
    <row r="6372" spans="2:19" s="16" customFormat="1" outlineLevel="2" x14ac:dyDescent="0.25">
      <c r="B6372" s="16" t="s">
        <v>2769</v>
      </c>
      <c r="C6372" s="16" t="s">
        <v>328</v>
      </c>
      <c r="D6372" s="16" t="s">
        <v>131</v>
      </c>
      <c r="E6372" s="16" t="s">
        <v>2770</v>
      </c>
      <c r="G6372" s="16" t="s">
        <v>2771</v>
      </c>
      <c r="H6372" s="16" t="s">
        <v>331</v>
      </c>
      <c r="I6372" s="31">
        <v>47496863</v>
      </c>
      <c r="J6372" s="31">
        <v>47496863</v>
      </c>
      <c r="K6372" s="32">
        <f>IFERROR((J6372/I6372),0)</f>
        <v>1</v>
      </c>
      <c r="L6372" s="31"/>
      <c r="M6372" s="31"/>
      <c r="N6372" s="34"/>
      <c r="O6372" s="28"/>
      <c r="P6372" s="28"/>
      <c r="Q6372" s="28"/>
      <c r="R6372" s="28"/>
      <c r="S6372" s="25"/>
    </row>
    <row r="6373" spans="2:19" s="16" customFormat="1" outlineLevel="2" x14ac:dyDescent="0.25">
      <c r="B6373" s="16" t="s">
        <v>2769</v>
      </c>
      <c r="C6373" s="16" t="s">
        <v>328</v>
      </c>
      <c r="D6373" s="16" t="s">
        <v>131</v>
      </c>
      <c r="E6373" s="16" t="s">
        <v>2770</v>
      </c>
      <c r="G6373" s="16" t="s">
        <v>2771</v>
      </c>
      <c r="H6373" s="16" t="s">
        <v>231</v>
      </c>
      <c r="I6373" s="31">
        <v>288771846</v>
      </c>
      <c r="J6373" s="31">
        <v>288771846</v>
      </c>
      <c r="K6373" s="32">
        <f>IFERROR((J6373/I6373),0)</f>
        <v>1</v>
      </c>
      <c r="L6373" s="31"/>
      <c r="M6373" s="31"/>
      <c r="N6373" s="39"/>
      <c r="O6373" s="28"/>
      <c r="P6373" s="28"/>
      <c r="Q6373" s="28"/>
      <c r="R6373" s="28"/>
      <c r="S6373" s="25"/>
    </row>
    <row r="6374" spans="2:19" s="16" customFormat="1" outlineLevel="2" x14ac:dyDescent="0.25">
      <c r="B6374" s="16" t="s">
        <v>2769</v>
      </c>
      <c r="C6374" s="16" t="s">
        <v>328</v>
      </c>
      <c r="D6374" s="16" t="s">
        <v>131</v>
      </c>
      <c r="E6374" s="16" t="s">
        <v>2770</v>
      </c>
      <c r="G6374" s="16" t="s">
        <v>2771</v>
      </c>
      <c r="H6374" s="16" t="s">
        <v>155</v>
      </c>
      <c r="I6374" s="31">
        <v>-379637997</v>
      </c>
      <c r="J6374" s="31"/>
      <c r="K6374" s="32">
        <f>IFERROR((J6374/I6374),0)</f>
        <v>0</v>
      </c>
      <c r="L6374" s="31"/>
      <c r="M6374" s="31"/>
      <c r="N6374" s="34"/>
      <c r="O6374" s="28"/>
      <c r="P6374" s="28"/>
      <c r="Q6374" s="28"/>
      <c r="R6374" s="28"/>
      <c r="S6374" s="25"/>
    </row>
    <row r="6375" spans="2:19" s="16" customFormat="1" outlineLevel="1" x14ac:dyDescent="0.25">
      <c r="B6375" s="47" t="s">
        <v>7492</v>
      </c>
      <c r="C6375" s="47" t="str">
        <f>C6374</f>
        <v>ASIGNACIÓN PARA LA INVERSIÓN LOCAL SEGÚN NBI Y CUARTA, QUINTA, Y SEXTA CATEGORÍA</v>
      </c>
      <c r="D6375" s="47"/>
      <c r="E6375" s="47" t="str">
        <f>E6374</f>
        <v>15332</v>
      </c>
      <c r="F6375" s="47"/>
      <c r="G6375" s="47" t="str">
        <f>G6374</f>
        <v xml:space="preserve">GÜICÁN                                            </v>
      </c>
      <c r="H6375" s="47" t="s">
        <v>10655</v>
      </c>
      <c r="I6375" s="51">
        <f>SUBTOTAL(9,I6369:I6374)</f>
        <v>4563882504</v>
      </c>
      <c r="J6375" s="51">
        <f>SUBTOTAL(9,J6369:J6374)</f>
        <v>4107091108.2800002</v>
      </c>
      <c r="K6375" s="49">
        <f>J6375/I6375</f>
        <v>0.89991166614836238</v>
      </c>
      <c r="L6375" s="51">
        <f>SUBTOTAL(9,L6369:L6374)</f>
        <v>1254196192.74</v>
      </c>
      <c r="M6375" s="51">
        <f>SUBTOTAL(9,M6369:M6374)</f>
        <v>1061760591.2800002</v>
      </c>
      <c r="N6375" s="50">
        <f>IFERROR((M6375/L6375),"N.A")</f>
        <v>0.84656658776838389</v>
      </c>
      <c r="O6375" s="28"/>
      <c r="P6375" s="28"/>
      <c r="Q6375" s="28"/>
      <c r="R6375" s="28"/>
      <c r="S6375" s="25"/>
    </row>
    <row r="6376" spans="2:19" s="16" customFormat="1" outlineLevel="2" x14ac:dyDescent="0.25">
      <c r="B6376" s="16" t="s">
        <v>2772</v>
      </c>
      <c r="C6376" s="16" t="s">
        <v>328</v>
      </c>
      <c r="D6376" s="16" t="s">
        <v>131</v>
      </c>
      <c r="E6376" s="16" t="s">
        <v>2773</v>
      </c>
      <c r="G6376" s="16" t="s">
        <v>2774</v>
      </c>
      <c r="H6376" s="16" t="s">
        <v>152</v>
      </c>
      <c r="I6376" s="35">
        <v>891637811</v>
      </c>
      <c r="J6376" s="35">
        <v>498741378.56999993</v>
      </c>
      <c r="K6376" s="36">
        <f>IFERROR((J6376/I6376),0)</f>
        <v>0.55935422703826987</v>
      </c>
      <c r="L6376" s="35">
        <v>589134258.08000004</v>
      </c>
      <c r="M6376" s="35">
        <v>498741378.56999993</v>
      </c>
      <c r="N6376" s="40">
        <f>M6376/L6376</f>
        <v>0.84656658771704729</v>
      </c>
      <c r="O6376" s="28"/>
      <c r="P6376" s="28"/>
      <c r="Q6376" s="28"/>
      <c r="R6376" s="28"/>
      <c r="S6376" s="25"/>
    </row>
    <row r="6377" spans="2:19" s="16" customFormat="1" outlineLevel="2" x14ac:dyDescent="0.25">
      <c r="B6377" s="16" t="s">
        <v>2772</v>
      </c>
      <c r="C6377" s="16" t="s">
        <v>328</v>
      </c>
      <c r="D6377" s="16" t="s">
        <v>131</v>
      </c>
      <c r="E6377" s="16" t="s">
        <v>2773</v>
      </c>
      <c r="G6377" s="16" t="s">
        <v>2774</v>
      </c>
      <c r="H6377" s="16" t="s">
        <v>19</v>
      </c>
      <c r="I6377" s="31">
        <v>852250216</v>
      </c>
      <c r="J6377" s="31">
        <v>852250216</v>
      </c>
      <c r="K6377" s="32">
        <f>IFERROR((J6377/I6377),0)</f>
        <v>1</v>
      </c>
      <c r="L6377" s="31"/>
      <c r="M6377" s="31"/>
      <c r="N6377" s="34"/>
      <c r="O6377" s="28"/>
      <c r="P6377" s="28"/>
      <c r="Q6377" s="28"/>
      <c r="R6377" s="28"/>
      <c r="S6377" s="25"/>
    </row>
    <row r="6378" spans="2:19" s="16" customFormat="1" outlineLevel="2" x14ac:dyDescent="0.25">
      <c r="B6378" s="16" t="s">
        <v>2772</v>
      </c>
      <c r="C6378" s="16" t="s">
        <v>328</v>
      </c>
      <c r="D6378" s="16" t="s">
        <v>131</v>
      </c>
      <c r="E6378" s="16" t="s">
        <v>2773</v>
      </c>
      <c r="G6378" s="16" t="s">
        <v>2774</v>
      </c>
      <c r="H6378" s="16" t="s">
        <v>154</v>
      </c>
      <c r="I6378" s="31">
        <v>5515</v>
      </c>
      <c r="J6378" s="31">
        <v>5515</v>
      </c>
      <c r="K6378" s="32">
        <f>IFERROR((J6378/I6378),0)</f>
        <v>1</v>
      </c>
      <c r="L6378" s="31"/>
      <c r="M6378" s="31"/>
      <c r="N6378" s="34"/>
      <c r="O6378" s="28"/>
      <c r="P6378" s="28"/>
      <c r="Q6378" s="28"/>
      <c r="R6378" s="28"/>
      <c r="S6378" s="25"/>
    </row>
    <row r="6379" spans="2:19" s="16" customFormat="1" outlineLevel="2" x14ac:dyDescent="0.25">
      <c r="B6379" s="16" t="s">
        <v>2772</v>
      </c>
      <c r="C6379" s="16" t="s">
        <v>328</v>
      </c>
      <c r="D6379" s="16" t="s">
        <v>131</v>
      </c>
      <c r="E6379" s="16" t="s">
        <v>2773</v>
      </c>
      <c r="G6379" s="16" t="s">
        <v>2774</v>
      </c>
      <c r="H6379" s="16" t="s">
        <v>331</v>
      </c>
      <c r="I6379" s="31">
        <v>22310727</v>
      </c>
      <c r="J6379" s="31">
        <v>22310727</v>
      </c>
      <c r="K6379" s="32">
        <f>IFERROR((J6379/I6379),0)</f>
        <v>1</v>
      </c>
      <c r="L6379" s="31"/>
      <c r="M6379" s="31"/>
      <c r="N6379" s="34"/>
      <c r="O6379" s="28"/>
      <c r="P6379" s="28"/>
      <c r="Q6379" s="28"/>
      <c r="R6379" s="28"/>
      <c r="S6379" s="25"/>
    </row>
    <row r="6380" spans="2:19" s="16" customFormat="1" outlineLevel="2" x14ac:dyDescent="0.25">
      <c r="B6380" s="16" t="s">
        <v>2772</v>
      </c>
      <c r="C6380" s="16" t="s">
        <v>328</v>
      </c>
      <c r="D6380" s="16" t="s">
        <v>131</v>
      </c>
      <c r="E6380" s="16" t="s">
        <v>2773</v>
      </c>
      <c r="G6380" s="16" t="s">
        <v>2774</v>
      </c>
      <c r="H6380" s="16" t="s">
        <v>231</v>
      </c>
      <c r="I6380" s="31">
        <v>135644956</v>
      </c>
      <c r="J6380" s="31">
        <v>135644956</v>
      </c>
      <c r="K6380" s="32">
        <f>IFERROR((J6380/I6380),0)</f>
        <v>1</v>
      </c>
      <c r="L6380" s="31"/>
      <c r="M6380" s="31"/>
      <c r="N6380" s="39"/>
      <c r="O6380" s="28"/>
      <c r="P6380" s="28"/>
      <c r="Q6380" s="28"/>
      <c r="R6380" s="28"/>
      <c r="S6380" s="25"/>
    </row>
    <row r="6381" spans="2:19" s="16" customFormat="1" outlineLevel="2" x14ac:dyDescent="0.25">
      <c r="B6381" s="16" t="s">
        <v>2772</v>
      </c>
      <c r="C6381" s="16" t="s">
        <v>328</v>
      </c>
      <c r="D6381" s="16" t="s">
        <v>131</v>
      </c>
      <c r="E6381" s="16" t="s">
        <v>2773</v>
      </c>
      <c r="G6381" s="16" t="s">
        <v>2774</v>
      </c>
      <c r="H6381" s="16" t="s">
        <v>155</v>
      </c>
      <c r="I6381" s="31">
        <v>-178327562</v>
      </c>
      <c r="J6381" s="31"/>
      <c r="K6381" s="32">
        <f>IFERROR((J6381/I6381),0)</f>
        <v>0</v>
      </c>
      <c r="L6381" s="31"/>
      <c r="M6381" s="31"/>
      <c r="N6381" s="34"/>
      <c r="O6381" s="28"/>
      <c r="P6381" s="28"/>
      <c r="Q6381" s="28"/>
      <c r="R6381" s="28"/>
      <c r="S6381" s="25"/>
    </row>
    <row r="6382" spans="2:19" s="16" customFormat="1" outlineLevel="1" x14ac:dyDescent="0.25">
      <c r="B6382" s="47" t="s">
        <v>7493</v>
      </c>
      <c r="C6382" s="47" t="str">
        <f>C6381</f>
        <v>ASIGNACIÓN PARA LA INVERSIÓN LOCAL SEGÚN NBI Y CUARTA, QUINTA, Y SEXTA CATEGORÍA</v>
      </c>
      <c r="D6382" s="47"/>
      <c r="E6382" s="47" t="str">
        <f>E6381</f>
        <v>15325</v>
      </c>
      <c r="F6382" s="47"/>
      <c r="G6382" s="47" t="str">
        <f>G6381</f>
        <v xml:space="preserve">GUAYATÁ                                           </v>
      </c>
      <c r="H6382" s="47" t="s">
        <v>10655</v>
      </c>
      <c r="I6382" s="51">
        <f>SUBTOTAL(9,I6376:I6381)</f>
        <v>1723521663</v>
      </c>
      <c r="J6382" s="51">
        <f>SUBTOTAL(9,J6376:J6381)</f>
        <v>1508952792.5699999</v>
      </c>
      <c r="K6382" s="49">
        <f>J6382/I6382</f>
        <v>0.87550555642189221</v>
      </c>
      <c r="L6382" s="51">
        <f>SUBTOTAL(9,L6376:L6381)</f>
        <v>589134258.08000004</v>
      </c>
      <c r="M6382" s="51">
        <f>SUBTOTAL(9,M6376:M6381)</f>
        <v>498741378.56999993</v>
      </c>
      <c r="N6382" s="50">
        <f>IFERROR((M6382/L6382),"N.A")</f>
        <v>0.84656658771704729</v>
      </c>
      <c r="O6382" s="28"/>
      <c r="P6382" s="28"/>
      <c r="Q6382" s="28"/>
      <c r="R6382" s="28"/>
      <c r="S6382" s="25"/>
    </row>
    <row r="6383" spans="2:19" s="16" customFormat="1" outlineLevel="2" x14ac:dyDescent="0.25">
      <c r="B6383" s="16" t="s">
        <v>2775</v>
      </c>
      <c r="C6383" s="16" t="s">
        <v>328</v>
      </c>
      <c r="D6383" s="16" t="s">
        <v>131</v>
      </c>
      <c r="E6383" s="16" t="s">
        <v>2776</v>
      </c>
      <c r="G6383" s="16" t="s">
        <v>2777</v>
      </c>
      <c r="H6383" s="16" t="s">
        <v>152</v>
      </c>
      <c r="I6383" s="35">
        <v>1136111064</v>
      </c>
      <c r="J6383" s="35">
        <v>635488526.03999996</v>
      </c>
      <c r="K6383" s="36">
        <f>IFERROR((J6383/I6383),0)</f>
        <v>0.5593542270441263</v>
      </c>
      <c r="L6383" s="35">
        <v>750665730.45000017</v>
      </c>
      <c r="M6383" s="35">
        <v>635488526.03999996</v>
      </c>
      <c r="N6383" s="40">
        <f>M6383/L6383</f>
        <v>0.84656658784602412</v>
      </c>
      <c r="O6383" s="28"/>
      <c r="P6383" s="28"/>
      <c r="Q6383" s="28"/>
      <c r="R6383" s="28"/>
      <c r="S6383" s="25"/>
    </row>
    <row r="6384" spans="2:19" s="16" customFormat="1" outlineLevel="2" x14ac:dyDescent="0.25">
      <c r="B6384" s="16" t="s">
        <v>2775</v>
      </c>
      <c r="C6384" s="16" t="s">
        <v>328</v>
      </c>
      <c r="D6384" s="16" t="s">
        <v>131</v>
      </c>
      <c r="E6384" s="16" t="s">
        <v>2776</v>
      </c>
      <c r="G6384" s="16" t="s">
        <v>2777</v>
      </c>
      <c r="H6384" s="16" t="s">
        <v>19</v>
      </c>
      <c r="I6384" s="31">
        <v>1156214720</v>
      </c>
      <c r="J6384" s="31">
        <v>1156214720</v>
      </c>
      <c r="K6384" s="32">
        <f>IFERROR((J6384/I6384),0)</f>
        <v>1</v>
      </c>
      <c r="L6384" s="31"/>
      <c r="M6384" s="31"/>
      <c r="N6384" s="34"/>
      <c r="O6384" s="28"/>
      <c r="P6384" s="28"/>
      <c r="Q6384" s="28"/>
      <c r="R6384" s="28"/>
      <c r="S6384" s="25"/>
    </row>
    <row r="6385" spans="2:19" s="16" customFormat="1" outlineLevel="2" x14ac:dyDescent="0.25">
      <c r="B6385" s="16" t="s">
        <v>2775</v>
      </c>
      <c r="C6385" s="16" t="s">
        <v>328</v>
      </c>
      <c r="D6385" s="16" t="s">
        <v>131</v>
      </c>
      <c r="E6385" s="16" t="s">
        <v>2776</v>
      </c>
      <c r="G6385" s="16" t="s">
        <v>2777</v>
      </c>
      <c r="H6385" s="16" t="s">
        <v>154</v>
      </c>
      <c r="I6385" s="31">
        <v>7027</v>
      </c>
      <c r="J6385" s="31">
        <v>7027</v>
      </c>
      <c r="K6385" s="32">
        <f>IFERROR((J6385/I6385),0)</f>
        <v>1</v>
      </c>
      <c r="L6385" s="31"/>
      <c r="M6385" s="31"/>
      <c r="N6385" s="34"/>
      <c r="O6385" s="28"/>
      <c r="P6385" s="28"/>
      <c r="Q6385" s="28"/>
      <c r="R6385" s="28"/>
      <c r="S6385" s="25"/>
    </row>
    <row r="6386" spans="2:19" s="16" customFormat="1" outlineLevel="2" x14ac:dyDescent="0.25">
      <c r="B6386" s="16" t="s">
        <v>2775</v>
      </c>
      <c r="C6386" s="16" t="s">
        <v>328</v>
      </c>
      <c r="D6386" s="16" t="s">
        <v>131</v>
      </c>
      <c r="E6386" s="16" t="s">
        <v>2776</v>
      </c>
      <c r="G6386" s="16" t="s">
        <v>2777</v>
      </c>
      <c r="H6386" s="16" t="s">
        <v>331</v>
      </c>
      <c r="I6386" s="31">
        <v>28427983</v>
      </c>
      <c r="J6386" s="31">
        <v>28427983</v>
      </c>
      <c r="K6386" s="32">
        <f>IFERROR((J6386/I6386),0)</f>
        <v>1</v>
      </c>
      <c r="L6386" s="31"/>
      <c r="M6386" s="31"/>
      <c r="N6386" s="34"/>
      <c r="O6386" s="28"/>
      <c r="P6386" s="28"/>
      <c r="Q6386" s="28"/>
      <c r="R6386" s="28"/>
      <c r="S6386" s="25"/>
    </row>
    <row r="6387" spans="2:19" s="16" customFormat="1" outlineLevel="2" x14ac:dyDescent="0.25">
      <c r="B6387" s="16" t="s">
        <v>2775</v>
      </c>
      <c r="C6387" s="16" t="s">
        <v>328</v>
      </c>
      <c r="D6387" s="16" t="s">
        <v>131</v>
      </c>
      <c r="E6387" s="16" t="s">
        <v>2776</v>
      </c>
      <c r="G6387" s="16" t="s">
        <v>2777</v>
      </c>
      <c r="H6387" s="16" t="s">
        <v>231</v>
      </c>
      <c r="I6387" s="31">
        <v>172836698</v>
      </c>
      <c r="J6387" s="31">
        <v>172836698</v>
      </c>
      <c r="K6387" s="32">
        <f>IFERROR((J6387/I6387),0)</f>
        <v>1</v>
      </c>
      <c r="L6387" s="31"/>
      <c r="M6387" s="31"/>
      <c r="N6387" s="39"/>
      <c r="O6387" s="28"/>
      <c r="P6387" s="28"/>
      <c r="Q6387" s="28"/>
      <c r="R6387" s="28"/>
      <c r="S6387" s="25"/>
    </row>
    <row r="6388" spans="2:19" s="16" customFormat="1" outlineLevel="2" x14ac:dyDescent="0.25">
      <c r="B6388" s="16" t="s">
        <v>2775</v>
      </c>
      <c r="C6388" s="16" t="s">
        <v>328</v>
      </c>
      <c r="D6388" s="16" t="s">
        <v>131</v>
      </c>
      <c r="E6388" s="16" t="s">
        <v>2776</v>
      </c>
      <c r="G6388" s="16" t="s">
        <v>2777</v>
      </c>
      <c r="H6388" s="16" t="s">
        <v>155</v>
      </c>
      <c r="I6388" s="31">
        <v>-227222213</v>
      </c>
      <c r="J6388" s="31"/>
      <c r="K6388" s="32">
        <f>IFERROR((J6388/I6388),0)</f>
        <v>0</v>
      </c>
      <c r="L6388" s="31"/>
      <c r="M6388" s="31"/>
      <c r="N6388" s="34"/>
      <c r="O6388" s="28"/>
      <c r="P6388" s="28"/>
      <c r="Q6388" s="28"/>
      <c r="R6388" s="28"/>
      <c r="S6388" s="25"/>
    </row>
    <row r="6389" spans="2:19" s="16" customFormat="1" outlineLevel="1" x14ac:dyDescent="0.25">
      <c r="B6389" s="47" t="s">
        <v>7494</v>
      </c>
      <c r="C6389" s="47" t="str">
        <f>C6388</f>
        <v>ASIGNACIÓN PARA LA INVERSIÓN LOCAL SEGÚN NBI Y CUARTA, QUINTA, Y SEXTA CATEGORÍA</v>
      </c>
      <c r="D6389" s="47"/>
      <c r="E6389" s="47" t="str">
        <f>E6388</f>
        <v>15322</v>
      </c>
      <c r="F6389" s="47"/>
      <c r="G6389" s="47" t="str">
        <f>G6388</f>
        <v xml:space="preserve">GUATEQUE                                          </v>
      </c>
      <c r="H6389" s="47" t="s">
        <v>10655</v>
      </c>
      <c r="I6389" s="51">
        <f>SUBTOTAL(9,I6383:I6388)</f>
        <v>2266375279</v>
      </c>
      <c r="J6389" s="51">
        <f>SUBTOTAL(9,J6383:J6388)</f>
        <v>1992974954.04</v>
      </c>
      <c r="K6389" s="49">
        <f>J6389/I6389</f>
        <v>0.87936670175795717</v>
      </c>
      <c r="L6389" s="51">
        <f>SUBTOTAL(9,L6383:L6388)</f>
        <v>750665730.45000017</v>
      </c>
      <c r="M6389" s="51">
        <f>SUBTOTAL(9,M6383:M6388)</f>
        <v>635488526.03999996</v>
      </c>
      <c r="N6389" s="50">
        <f>IFERROR((M6389/L6389),"N.A")</f>
        <v>0.84656658784602412</v>
      </c>
      <c r="O6389" s="28"/>
      <c r="P6389" s="28"/>
      <c r="Q6389" s="28"/>
      <c r="R6389" s="28"/>
      <c r="S6389" s="25"/>
    </row>
    <row r="6390" spans="2:19" s="16" customFormat="1" outlineLevel="2" x14ac:dyDescent="0.25">
      <c r="B6390" s="16" t="s">
        <v>2778</v>
      </c>
      <c r="C6390" s="16" t="s">
        <v>328</v>
      </c>
      <c r="D6390" s="16" t="s">
        <v>131</v>
      </c>
      <c r="E6390" s="16" t="s">
        <v>2779</v>
      </c>
      <c r="G6390" s="16" t="s">
        <v>2780</v>
      </c>
      <c r="H6390" s="16" t="s">
        <v>152</v>
      </c>
      <c r="I6390" s="35">
        <v>774792586</v>
      </c>
      <c r="J6390" s="35">
        <v>433383508.06</v>
      </c>
      <c r="K6390" s="36">
        <f>IFERROR((J6390/I6390),0)</f>
        <v>0.55935422704212612</v>
      </c>
      <c r="L6390" s="35">
        <v>511930796.91999996</v>
      </c>
      <c r="M6390" s="35">
        <v>433383508.06</v>
      </c>
      <c r="N6390" s="40">
        <f>M6390/L6390</f>
        <v>0.84656658803772922</v>
      </c>
      <c r="O6390" s="28"/>
      <c r="P6390" s="28"/>
      <c r="Q6390" s="28"/>
      <c r="R6390" s="28"/>
      <c r="S6390" s="25"/>
    </row>
    <row r="6391" spans="2:19" s="16" customFormat="1" outlineLevel="2" x14ac:dyDescent="0.25">
      <c r="B6391" s="16" t="s">
        <v>2778</v>
      </c>
      <c r="C6391" s="16" t="s">
        <v>328</v>
      </c>
      <c r="D6391" s="16" t="s">
        <v>131</v>
      </c>
      <c r="E6391" s="16" t="s">
        <v>2779</v>
      </c>
      <c r="G6391" s="16" t="s">
        <v>2780</v>
      </c>
      <c r="H6391" s="16" t="s">
        <v>19</v>
      </c>
      <c r="I6391" s="31">
        <v>357530358</v>
      </c>
      <c r="J6391" s="31">
        <v>357530358</v>
      </c>
      <c r="K6391" s="32">
        <f>IFERROR((J6391/I6391),0)</f>
        <v>1</v>
      </c>
      <c r="L6391" s="31"/>
      <c r="M6391" s="31"/>
      <c r="N6391" s="34"/>
      <c r="O6391" s="28"/>
      <c r="P6391" s="28"/>
      <c r="Q6391" s="28"/>
      <c r="R6391" s="28"/>
      <c r="S6391" s="25"/>
    </row>
    <row r="6392" spans="2:19" s="16" customFormat="1" outlineLevel="2" x14ac:dyDescent="0.25">
      <c r="B6392" s="16" t="s">
        <v>2778</v>
      </c>
      <c r="C6392" s="16" t="s">
        <v>328</v>
      </c>
      <c r="D6392" s="16" t="s">
        <v>131</v>
      </c>
      <c r="E6392" s="16" t="s">
        <v>2779</v>
      </c>
      <c r="G6392" s="16" t="s">
        <v>2780</v>
      </c>
      <c r="H6392" s="16" t="s">
        <v>154</v>
      </c>
      <c r="I6392" s="31">
        <v>4792</v>
      </c>
      <c r="J6392" s="31">
        <v>4792</v>
      </c>
      <c r="K6392" s="32">
        <f>IFERROR((J6392/I6392),0)</f>
        <v>1</v>
      </c>
      <c r="L6392" s="31"/>
      <c r="M6392" s="31"/>
      <c r="N6392" s="34"/>
      <c r="O6392" s="28"/>
      <c r="P6392" s="28"/>
      <c r="Q6392" s="28"/>
      <c r="R6392" s="28"/>
      <c r="S6392" s="25"/>
    </row>
    <row r="6393" spans="2:19" s="16" customFormat="1" outlineLevel="2" x14ac:dyDescent="0.25">
      <c r="B6393" s="16" t="s">
        <v>2778</v>
      </c>
      <c r="C6393" s="16" t="s">
        <v>328</v>
      </c>
      <c r="D6393" s="16" t="s">
        <v>131</v>
      </c>
      <c r="E6393" s="16" t="s">
        <v>2779</v>
      </c>
      <c r="G6393" s="16" t="s">
        <v>2780</v>
      </c>
      <c r="H6393" s="16" t="s">
        <v>331</v>
      </c>
      <c r="I6393" s="31">
        <v>19387004</v>
      </c>
      <c r="J6393" s="31">
        <v>19387004</v>
      </c>
      <c r="K6393" s="32">
        <f>IFERROR((J6393/I6393),0)</f>
        <v>1</v>
      </c>
      <c r="L6393" s="31"/>
      <c r="M6393" s="31"/>
      <c r="N6393" s="34"/>
      <c r="O6393" s="28"/>
      <c r="P6393" s="28"/>
      <c r="Q6393" s="28"/>
      <c r="R6393" s="28"/>
      <c r="S6393" s="25"/>
    </row>
    <row r="6394" spans="2:19" s="16" customFormat="1" outlineLevel="2" x14ac:dyDescent="0.25">
      <c r="B6394" s="16" t="s">
        <v>2778</v>
      </c>
      <c r="C6394" s="16" t="s">
        <v>328</v>
      </c>
      <c r="D6394" s="16" t="s">
        <v>131</v>
      </c>
      <c r="E6394" s="16" t="s">
        <v>2779</v>
      </c>
      <c r="G6394" s="16" t="s">
        <v>2780</v>
      </c>
      <c r="H6394" s="16" t="s">
        <v>29</v>
      </c>
      <c r="I6394" s="31">
        <v>1066108</v>
      </c>
      <c r="J6394" s="31">
        <v>1066108</v>
      </c>
      <c r="K6394" s="32">
        <f>IFERROR((J6394/I6394),0)</f>
        <v>1</v>
      </c>
      <c r="L6394" s="31"/>
      <c r="M6394" s="31"/>
      <c r="N6394" s="34"/>
      <c r="O6394" s="28"/>
      <c r="P6394" s="28"/>
      <c r="Q6394" s="28"/>
      <c r="R6394" s="28"/>
      <c r="S6394" s="25"/>
    </row>
    <row r="6395" spans="2:19" s="16" customFormat="1" outlineLevel="2" x14ac:dyDescent="0.25">
      <c r="B6395" s="16" t="s">
        <v>2778</v>
      </c>
      <c r="C6395" s="16" t="s">
        <v>328</v>
      </c>
      <c r="D6395" s="16" t="s">
        <v>131</v>
      </c>
      <c r="E6395" s="16" t="s">
        <v>2779</v>
      </c>
      <c r="G6395" s="16" t="s">
        <v>2780</v>
      </c>
      <c r="H6395" s="16" t="s">
        <v>231</v>
      </c>
      <c r="I6395" s="31">
        <v>117869279</v>
      </c>
      <c r="J6395" s="31">
        <v>117869279</v>
      </c>
      <c r="K6395" s="32">
        <f>IFERROR((J6395/I6395),0)</f>
        <v>1</v>
      </c>
      <c r="L6395" s="31"/>
      <c r="M6395" s="31"/>
      <c r="N6395" s="39"/>
      <c r="O6395" s="28"/>
      <c r="P6395" s="28"/>
      <c r="Q6395" s="28"/>
      <c r="R6395" s="28"/>
      <c r="S6395" s="25"/>
    </row>
    <row r="6396" spans="2:19" s="16" customFormat="1" outlineLevel="2" x14ac:dyDescent="0.25">
      <c r="B6396" s="16" t="s">
        <v>2778</v>
      </c>
      <c r="C6396" s="16" t="s">
        <v>328</v>
      </c>
      <c r="D6396" s="16" t="s">
        <v>131</v>
      </c>
      <c r="E6396" s="16" t="s">
        <v>2779</v>
      </c>
      <c r="G6396" s="16" t="s">
        <v>2780</v>
      </c>
      <c r="H6396" s="16" t="s">
        <v>155</v>
      </c>
      <c r="I6396" s="31">
        <v>-154958517</v>
      </c>
      <c r="J6396" s="31"/>
      <c r="K6396" s="32">
        <f>IFERROR((J6396/I6396),0)</f>
        <v>0</v>
      </c>
      <c r="L6396" s="31"/>
      <c r="M6396" s="31"/>
      <c r="N6396" s="34"/>
      <c r="O6396" s="28"/>
      <c r="P6396" s="28"/>
      <c r="Q6396" s="28"/>
      <c r="R6396" s="28"/>
      <c r="S6396" s="25"/>
    </row>
    <row r="6397" spans="2:19" s="16" customFormat="1" outlineLevel="1" x14ac:dyDescent="0.25">
      <c r="B6397" s="47" t="s">
        <v>7495</v>
      </c>
      <c r="C6397" s="47" t="str">
        <f>C6396</f>
        <v>ASIGNACIÓN PARA LA INVERSIÓN LOCAL SEGÚN NBI Y CUARTA, QUINTA, Y SEXTA CATEGORÍA</v>
      </c>
      <c r="D6397" s="47"/>
      <c r="E6397" s="47" t="str">
        <f>E6396</f>
        <v>15317</v>
      </c>
      <c r="F6397" s="47"/>
      <c r="G6397" s="47" t="str">
        <f>G6396</f>
        <v xml:space="preserve">GUACAMAYAS                                        </v>
      </c>
      <c r="H6397" s="47" t="s">
        <v>10655</v>
      </c>
      <c r="I6397" s="51">
        <f>SUBTOTAL(9,I6390:I6396)</f>
        <v>1115691610</v>
      </c>
      <c r="J6397" s="51">
        <f>SUBTOTAL(9,J6390:J6396)</f>
        <v>929241049.05999994</v>
      </c>
      <c r="K6397" s="49">
        <f>J6397/I6397</f>
        <v>0.83288342471267662</v>
      </c>
      <c r="L6397" s="51">
        <f>SUBTOTAL(9,L6390:L6396)</f>
        <v>511930796.91999996</v>
      </c>
      <c r="M6397" s="51">
        <f>SUBTOTAL(9,M6390:M6396)</f>
        <v>433383508.06</v>
      </c>
      <c r="N6397" s="50">
        <f>IFERROR((M6397/L6397),"N.A")</f>
        <v>0.84656658803772922</v>
      </c>
      <c r="O6397" s="28"/>
      <c r="P6397" s="28"/>
      <c r="Q6397" s="28"/>
      <c r="R6397" s="28"/>
      <c r="S6397" s="25"/>
    </row>
    <row r="6398" spans="2:19" s="16" customFormat="1" outlineLevel="2" x14ac:dyDescent="0.25">
      <c r="B6398" s="16" t="s">
        <v>2781</v>
      </c>
      <c r="C6398" s="16" t="s">
        <v>328</v>
      </c>
      <c r="D6398" s="16" t="s">
        <v>131</v>
      </c>
      <c r="E6398" s="16" t="s">
        <v>2782</v>
      </c>
      <c r="G6398" s="16" t="s">
        <v>2783</v>
      </c>
      <c r="H6398" s="16" t="s">
        <v>152</v>
      </c>
      <c r="I6398" s="35">
        <v>1464173892</v>
      </c>
      <c r="J6398" s="35">
        <v>818991855.6099999</v>
      </c>
      <c r="K6398" s="36">
        <f>IFERROR((J6398/I6398),0)</f>
        <v>0.55935422703876481</v>
      </c>
      <c r="L6398" s="35">
        <v>967427568.41000009</v>
      </c>
      <c r="M6398" s="35">
        <v>818991855.6099999</v>
      </c>
      <c r="N6398" s="40">
        <f>M6398/L6398</f>
        <v>0.84656658788010419</v>
      </c>
      <c r="O6398" s="28"/>
      <c r="P6398" s="28"/>
      <c r="Q6398" s="28"/>
      <c r="R6398" s="28"/>
      <c r="S6398" s="25"/>
    </row>
    <row r="6399" spans="2:19" s="16" customFormat="1" outlineLevel="2" x14ac:dyDescent="0.25">
      <c r="B6399" s="16" t="s">
        <v>2781</v>
      </c>
      <c r="C6399" s="16" t="s">
        <v>328</v>
      </c>
      <c r="D6399" s="16" t="s">
        <v>131</v>
      </c>
      <c r="E6399" s="16" t="s">
        <v>2782</v>
      </c>
      <c r="G6399" s="16" t="s">
        <v>2783</v>
      </c>
      <c r="H6399" s="16" t="s">
        <v>19</v>
      </c>
      <c r="I6399" s="31">
        <v>515278386</v>
      </c>
      <c r="J6399" s="31">
        <v>515278386</v>
      </c>
      <c r="K6399" s="32">
        <f>IFERROR((J6399/I6399),0)</f>
        <v>1</v>
      </c>
      <c r="L6399" s="31"/>
      <c r="M6399" s="31"/>
      <c r="N6399" s="34"/>
      <c r="O6399" s="28"/>
      <c r="P6399" s="28"/>
      <c r="Q6399" s="28"/>
      <c r="R6399" s="28"/>
      <c r="S6399" s="25"/>
    </row>
    <row r="6400" spans="2:19" s="16" customFormat="1" outlineLevel="2" x14ac:dyDescent="0.25">
      <c r="B6400" s="16" t="s">
        <v>2781</v>
      </c>
      <c r="C6400" s="16" t="s">
        <v>328</v>
      </c>
      <c r="D6400" s="16" t="s">
        <v>131</v>
      </c>
      <c r="E6400" s="16" t="s">
        <v>2782</v>
      </c>
      <c r="G6400" s="16" t="s">
        <v>2783</v>
      </c>
      <c r="H6400" s="16" t="s">
        <v>154</v>
      </c>
      <c r="I6400" s="31">
        <v>9056</v>
      </c>
      <c r="J6400" s="31">
        <v>9056</v>
      </c>
      <c r="K6400" s="32">
        <f>IFERROR((J6400/I6400),0)</f>
        <v>1</v>
      </c>
      <c r="L6400" s="31"/>
      <c r="M6400" s="31"/>
      <c r="N6400" s="34"/>
      <c r="O6400" s="28"/>
      <c r="P6400" s="28"/>
      <c r="Q6400" s="28"/>
      <c r="R6400" s="28"/>
      <c r="S6400" s="25"/>
    </row>
    <row r="6401" spans="2:19" s="16" customFormat="1" outlineLevel="2" x14ac:dyDescent="0.25">
      <c r="B6401" s="16" t="s">
        <v>2781</v>
      </c>
      <c r="C6401" s="16" t="s">
        <v>328</v>
      </c>
      <c r="D6401" s="16" t="s">
        <v>131</v>
      </c>
      <c r="E6401" s="16" t="s">
        <v>2782</v>
      </c>
      <c r="G6401" s="16" t="s">
        <v>2783</v>
      </c>
      <c r="H6401" s="16" t="s">
        <v>331</v>
      </c>
      <c r="I6401" s="31">
        <v>36636832</v>
      </c>
      <c r="J6401" s="31">
        <v>36636832</v>
      </c>
      <c r="K6401" s="32">
        <f>IFERROR((J6401/I6401),0)</f>
        <v>1</v>
      </c>
      <c r="L6401" s="31"/>
      <c r="M6401" s="31"/>
      <c r="N6401" s="34"/>
      <c r="O6401" s="28"/>
      <c r="P6401" s="28"/>
      <c r="Q6401" s="28"/>
      <c r="R6401" s="28"/>
      <c r="S6401" s="25"/>
    </row>
    <row r="6402" spans="2:19" s="16" customFormat="1" outlineLevel="2" x14ac:dyDescent="0.25">
      <c r="B6402" s="16" t="s">
        <v>2781</v>
      </c>
      <c r="C6402" s="16" t="s">
        <v>328</v>
      </c>
      <c r="D6402" s="16" t="s">
        <v>131</v>
      </c>
      <c r="E6402" s="16" t="s">
        <v>2782</v>
      </c>
      <c r="G6402" s="16" t="s">
        <v>2783</v>
      </c>
      <c r="H6402" s="16" t="s">
        <v>231</v>
      </c>
      <c r="I6402" s="31">
        <v>222744931</v>
      </c>
      <c r="J6402" s="31">
        <v>222744931</v>
      </c>
      <c r="K6402" s="32">
        <f>IFERROR((J6402/I6402),0)</f>
        <v>1</v>
      </c>
      <c r="L6402" s="31"/>
      <c r="M6402" s="31"/>
      <c r="N6402" s="39"/>
      <c r="O6402" s="28"/>
      <c r="P6402" s="28"/>
      <c r="Q6402" s="28"/>
      <c r="R6402" s="28"/>
      <c r="S6402" s="25"/>
    </row>
    <row r="6403" spans="2:19" s="16" customFormat="1" outlineLevel="2" x14ac:dyDescent="0.25">
      <c r="B6403" s="16" t="s">
        <v>2781</v>
      </c>
      <c r="C6403" s="16" t="s">
        <v>328</v>
      </c>
      <c r="D6403" s="16" t="s">
        <v>131</v>
      </c>
      <c r="E6403" s="16" t="s">
        <v>2782</v>
      </c>
      <c r="G6403" s="16" t="s">
        <v>2783</v>
      </c>
      <c r="H6403" s="16" t="s">
        <v>155</v>
      </c>
      <c r="I6403" s="31">
        <v>-292834778</v>
      </c>
      <c r="J6403" s="31"/>
      <c r="K6403" s="32">
        <f>IFERROR((J6403/I6403),0)</f>
        <v>0</v>
      </c>
      <c r="L6403" s="31"/>
      <c r="M6403" s="31"/>
      <c r="N6403" s="34"/>
      <c r="O6403" s="28"/>
      <c r="P6403" s="28"/>
      <c r="Q6403" s="28"/>
      <c r="R6403" s="28"/>
      <c r="S6403" s="25"/>
    </row>
    <row r="6404" spans="2:19" s="16" customFormat="1" outlineLevel="1" x14ac:dyDescent="0.25">
      <c r="B6404" s="47" t="s">
        <v>7496</v>
      </c>
      <c r="C6404" s="47" t="str">
        <f>C6403</f>
        <v>ASIGNACIÓN PARA LA INVERSIÓN LOCAL SEGÚN NBI Y CUARTA, QUINTA, Y SEXTA CATEGORÍA</v>
      </c>
      <c r="D6404" s="47"/>
      <c r="E6404" s="47" t="str">
        <f>E6403</f>
        <v>15299</v>
      </c>
      <c r="F6404" s="47"/>
      <c r="G6404" s="47" t="str">
        <f>G6403</f>
        <v xml:space="preserve">GARAGOA                                           </v>
      </c>
      <c r="H6404" s="47" t="s">
        <v>10655</v>
      </c>
      <c r="I6404" s="51">
        <f>SUBTOTAL(9,I6398:I6403)</f>
        <v>1946008319</v>
      </c>
      <c r="J6404" s="51">
        <f>SUBTOTAL(9,J6398:J6403)</f>
        <v>1593661060.6099999</v>
      </c>
      <c r="K6404" s="49">
        <f>J6404/I6404</f>
        <v>0.81893846241568913</v>
      </c>
      <c r="L6404" s="51">
        <f>SUBTOTAL(9,L6398:L6403)</f>
        <v>967427568.41000009</v>
      </c>
      <c r="M6404" s="51">
        <f>SUBTOTAL(9,M6398:M6403)</f>
        <v>818991855.6099999</v>
      </c>
      <c r="N6404" s="50">
        <f>IFERROR((M6404/L6404),"N.A")</f>
        <v>0.84656658788010419</v>
      </c>
      <c r="O6404" s="28"/>
      <c r="P6404" s="28"/>
      <c r="Q6404" s="28"/>
      <c r="R6404" s="28"/>
      <c r="S6404" s="25"/>
    </row>
    <row r="6405" spans="2:19" s="16" customFormat="1" outlineLevel="2" x14ac:dyDescent="0.25">
      <c r="B6405" s="16" t="s">
        <v>2784</v>
      </c>
      <c r="C6405" s="16" t="s">
        <v>328</v>
      </c>
      <c r="D6405" s="16" t="s">
        <v>131</v>
      </c>
      <c r="E6405" s="16" t="s">
        <v>2785</v>
      </c>
      <c r="G6405" s="16" t="s">
        <v>2786</v>
      </c>
      <c r="H6405" s="16" t="s">
        <v>152</v>
      </c>
      <c r="I6405" s="35">
        <v>1307515625</v>
      </c>
      <c r="J6405" s="35">
        <v>731364391.75000012</v>
      </c>
      <c r="K6405" s="36">
        <f>IFERROR((J6405/I6405),0)</f>
        <v>0.55935422702883575</v>
      </c>
      <c r="L6405" s="35">
        <v>863918328.91999996</v>
      </c>
      <c r="M6405" s="35">
        <v>731364391.75000012</v>
      </c>
      <c r="N6405" s="40">
        <f>M6405/L6405</f>
        <v>0.84656658768230098</v>
      </c>
      <c r="O6405" s="28"/>
      <c r="P6405" s="28"/>
      <c r="Q6405" s="28"/>
      <c r="R6405" s="28"/>
      <c r="S6405" s="25"/>
    </row>
    <row r="6406" spans="2:19" s="16" customFormat="1" outlineLevel="2" x14ac:dyDescent="0.25">
      <c r="B6406" s="16" t="s">
        <v>2784</v>
      </c>
      <c r="C6406" s="16" t="s">
        <v>328</v>
      </c>
      <c r="D6406" s="16" t="s">
        <v>131</v>
      </c>
      <c r="E6406" s="16" t="s">
        <v>2785</v>
      </c>
      <c r="G6406" s="16" t="s">
        <v>2786</v>
      </c>
      <c r="H6406" s="16" t="s">
        <v>19</v>
      </c>
      <c r="I6406" s="31">
        <v>1986270722</v>
      </c>
      <c r="J6406" s="31">
        <v>1986270722</v>
      </c>
      <c r="K6406" s="32">
        <f>IFERROR((J6406/I6406),0)</f>
        <v>1</v>
      </c>
      <c r="L6406" s="31"/>
      <c r="M6406" s="31"/>
      <c r="N6406" s="34"/>
      <c r="O6406" s="28"/>
      <c r="P6406" s="28"/>
      <c r="Q6406" s="28"/>
      <c r="R6406" s="28"/>
      <c r="S6406" s="25"/>
    </row>
    <row r="6407" spans="2:19" s="16" customFormat="1" outlineLevel="2" x14ac:dyDescent="0.25">
      <c r="B6407" s="16" t="s">
        <v>2784</v>
      </c>
      <c r="C6407" s="16" t="s">
        <v>328</v>
      </c>
      <c r="D6407" s="16" t="s">
        <v>131</v>
      </c>
      <c r="E6407" s="16" t="s">
        <v>2785</v>
      </c>
      <c r="G6407" s="16" t="s">
        <v>2786</v>
      </c>
      <c r="H6407" s="16" t="s">
        <v>154</v>
      </c>
      <c r="I6407" s="31">
        <v>8087</v>
      </c>
      <c r="J6407" s="31">
        <v>8087</v>
      </c>
      <c r="K6407" s="32">
        <f>IFERROR((J6407/I6407),0)</f>
        <v>1</v>
      </c>
      <c r="L6407" s="31"/>
      <c r="M6407" s="31"/>
      <c r="N6407" s="34"/>
      <c r="O6407" s="28"/>
      <c r="P6407" s="28"/>
      <c r="Q6407" s="28"/>
      <c r="R6407" s="28"/>
      <c r="S6407" s="25"/>
    </row>
    <row r="6408" spans="2:19" s="16" customFormat="1" outlineLevel="2" x14ac:dyDescent="0.25">
      <c r="B6408" s="16" t="s">
        <v>2784</v>
      </c>
      <c r="C6408" s="16" t="s">
        <v>328</v>
      </c>
      <c r="D6408" s="16" t="s">
        <v>131</v>
      </c>
      <c r="E6408" s="16" t="s">
        <v>2785</v>
      </c>
      <c r="G6408" s="16" t="s">
        <v>2786</v>
      </c>
      <c r="H6408" s="16" t="s">
        <v>331</v>
      </c>
      <c r="I6408" s="31">
        <v>32716899</v>
      </c>
      <c r="J6408" s="31">
        <v>32716899</v>
      </c>
      <c r="K6408" s="32">
        <f>IFERROR((J6408/I6408),0)</f>
        <v>1</v>
      </c>
      <c r="L6408" s="31"/>
      <c r="M6408" s="31"/>
      <c r="N6408" s="34"/>
      <c r="O6408" s="28"/>
      <c r="P6408" s="28"/>
      <c r="Q6408" s="28"/>
      <c r="R6408" s="28"/>
      <c r="S6408" s="25"/>
    </row>
    <row r="6409" spans="2:19" s="16" customFormat="1" outlineLevel="2" x14ac:dyDescent="0.25">
      <c r="B6409" s="16" t="s">
        <v>2784</v>
      </c>
      <c r="C6409" s="16" t="s">
        <v>328</v>
      </c>
      <c r="D6409" s="16" t="s">
        <v>131</v>
      </c>
      <c r="E6409" s="16" t="s">
        <v>2785</v>
      </c>
      <c r="G6409" s="16" t="s">
        <v>2786</v>
      </c>
      <c r="H6409" s="16" t="s">
        <v>231</v>
      </c>
      <c r="I6409" s="31">
        <v>198912492</v>
      </c>
      <c r="J6409" s="31">
        <v>198912492</v>
      </c>
      <c r="K6409" s="32">
        <f>IFERROR((J6409/I6409),0)</f>
        <v>1</v>
      </c>
      <c r="L6409" s="31"/>
      <c r="M6409" s="31"/>
      <c r="N6409" s="39"/>
      <c r="O6409" s="28"/>
      <c r="P6409" s="28"/>
      <c r="Q6409" s="28"/>
      <c r="R6409" s="28"/>
      <c r="S6409" s="25"/>
    </row>
    <row r="6410" spans="2:19" s="16" customFormat="1" outlineLevel="2" x14ac:dyDescent="0.25">
      <c r="B6410" s="16" t="s">
        <v>2784</v>
      </c>
      <c r="C6410" s="16" t="s">
        <v>328</v>
      </c>
      <c r="D6410" s="16" t="s">
        <v>131</v>
      </c>
      <c r="E6410" s="16" t="s">
        <v>2785</v>
      </c>
      <c r="G6410" s="16" t="s">
        <v>2786</v>
      </c>
      <c r="H6410" s="16" t="s">
        <v>155</v>
      </c>
      <c r="I6410" s="31">
        <v>-261503125</v>
      </c>
      <c r="J6410" s="31"/>
      <c r="K6410" s="32">
        <f>IFERROR((J6410/I6410),0)</f>
        <v>0</v>
      </c>
      <c r="L6410" s="31"/>
      <c r="M6410" s="31"/>
      <c r="N6410" s="34"/>
      <c r="O6410" s="28"/>
      <c r="P6410" s="28"/>
      <c r="Q6410" s="28"/>
      <c r="R6410" s="28"/>
      <c r="S6410" s="25"/>
    </row>
    <row r="6411" spans="2:19" s="16" customFormat="1" outlineLevel="1" x14ac:dyDescent="0.25">
      <c r="B6411" s="47" t="s">
        <v>7497</v>
      </c>
      <c r="C6411" s="47" t="str">
        <f>C6410</f>
        <v>ASIGNACIÓN PARA LA INVERSIÓN LOCAL SEGÚN NBI Y CUARTA, QUINTA, Y SEXTA CATEGORÍA</v>
      </c>
      <c r="D6411" s="47"/>
      <c r="E6411" s="47" t="str">
        <f>E6410</f>
        <v>15296</v>
      </c>
      <c r="F6411" s="47"/>
      <c r="G6411" s="47" t="str">
        <f>G6410</f>
        <v xml:space="preserve">GAMEZA                                            </v>
      </c>
      <c r="H6411" s="47" t="s">
        <v>10655</v>
      </c>
      <c r="I6411" s="51">
        <f>SUBTOTAL(9,I6405:I6410)</f>
        <v>3263920700</v>
      </c>
      <c r="J6411" s="51">
        <f>SUBTOTAL(9,J6405:J6410)</f>
        <v>2949272591.75</v>
      </c>
      <c r="K6411" s="49">
        <f>J6411/I6411</f>
        <v>0.90359811491437281</v>
      </c>
      <c r="L6411" s="51">
        <f>SUBTOTAL(9,L6405:L6410)</f>
        <v>863918328.91999996</v>
      </c>
      <c r="M6411" s="51">
        <f>SUBTOTAL(9,M6405:M6410)</f>
        <v>731364391.75000012</v>
      </c>
      <c r="N6411" s="50">
        <f>IFERROR((M6411/L6411),"N.A")</f>
        <v>0.84656658768230098</v>
      </c>
      <c r="O6411" s="28"/>
      <c r="P6411" s="28"/>
      <c r="Q6411" s="28"/>
      <c r="R6411" s="28"/>
      <c r="S6411" s="25"/>
    </row>
    <row r="6412" spans="2:19" s="16" customFormat="1" outlineLevel="2" x14ac:dyDescent="0.25">
      <c r="B6412" s="16" t="s">
        <v>2787</v>
      </c>
      <c r="C6412" s="16" t="s">
        <v>328</v>
      </c>
      <c r="D6412" s="16" t="s">
        <v>131</v>
      </c>
      <c r="E6412" s="16" t="s">
        <v>2788</v>
      </c>
      <c r="G6412" s="16" t="s">
        <v>2789</v>
      </c>
      <c r="H6412" s="16" t="s">
        <v>152</v>
      </c>
      <c r="I6412" s="35">
        <v>857013319</v>
      </c>
      <c r="J6412" s="35">
        <v>479374022.61000001</v>
      </c>
      <c r="K6412" s="36">
        <f>IFERROR((J6412/I6412),0)</f>
        <v>0.55935422703739801</v>
      </c>
      <c r="L6412" s="35">
        <v>566256723.99000001</v>
      </c>
      <c r="M6412" s="35">
        <v>479374022.61000001</v>
      </c>
      <c r="N6412" s="40">
        <f>M6412/L6412</f>
        <v>0.84656658773462201</v>
      </c>
      <c r="O6412" s="28"/>
      <c r="P6412" s="28"/>
      <c r="Q6412" s="28"/>
      <c r="R6412" s="28"/>
      <c r="S6412" s="25"/>
    </row>
    <row r="6413" spans="2:19" s="16" customFormat="1" outlineLevel="2" x14ac:dyDescent="0.25">
      <c r="B6413" s="16" t="s">
        <v>2787</v>
      </c>
      <c r="C6413" s="16" t="s">
        <v>328</v>
      </c>
      <c r="D6413" s="16" t="s">
        <v>131</v>
      </c>
      <c r="E6413" s="16" t="s">
        <v>2788</v>
      </c>
      <c r="G6413" s="16" t="s">
        <v>2789</v>
      </c>
      <c r="H6413" s="16" t="s">
        <v>19</v>
      </c>
      <c r="I6413" s="31">
        <v>1461318590</v>
      </c>
      <c r="J6413" s="31">
        <v>1461318590</v>
      </c>
      <c r="K6413" s="32">
        <f>IFERROR((J6413/I6413),0)</f>
        <v>1</v>
      </c>
      <c r="L6413" s="31"/>
      <c r="M6413" s="31"/>
      <c r="N6413" s="34"/>
      <c r="O6413" s="28"/>
      <c r="P6413" s="28"/>
      <c r="Q6413" s="28"/>
      <c r="R6413" s="28"/>
      <c r="S6413" s="25"/>
    </row>
    <row r="6414" spans="2:19" s="16" customFormat="1" outlineLevel="2" x14ac:dyDescent="0.25">
      <c r="B6414" s="16" t="s">
        <v>2787</v>
      </c>
      <c r="C6414" s="16" t="s">
        <v>328</v>
      </c>
      <c r="D6414" s="16" t="s">
        <v>131</v>
      </c>
      <c r="E6414" s="16" t="s">
        <v>2788</v>
      </c>
      <c r="G6414" s="16" t="s">
        <v>2789</v>
      </c>
      <c r="H6414" s="16" t="s">
        <v>154</v>
      </c>
      <c r="I6414" s="31">
        <v>5301</v>
      </c>
      <c r="J6414" s="31">
        <v>5301</v>
      </c>
      <c r="K6414" s="32">
        <f>IFERROR((J6414/I6414),0)</f>
        <v>1</v>
      </c>
      <c r="L6414" s="31"/>
      <c r="M6414" s="31"/>
      <c r="N6414" s="34"/>
      <c r="O6414" s="28"/>
      <c r="P6414" s="28"/>
      <c r="Q6414" s="28"/>
      <c r="R6414" s="28"/>
      <c r="S6414" s="25"/>
    </row>
    <row r="6415" spans="2:19" s="16" customFormat="1" outlineLevel="2" x14ac:dyDescent="0.25">
      <c r="B6415" s="16" t="s">
        <v>2787</v>
      </c>
      <c r="C6415" s="16" t="s">
        <v>328</v>
      </c>
      <c r="D6415" s="16" t="s">
        <v>131</v>
      </c>
      <c r="E6415" s="16" t="s">
        <v>2788</v>
      </c>
      <c r="G6415" s="16" t="s">
        <v>2789</v>
      </c>
      <c r="H6415" s="16" t="s">
        <v>331</v>
      </c>
      <c r="I6415" s="31">
        <v>21444347</v>
      </c>
      <c r="J6415" s="31">
        <v>21444347</v>
      </c>
      <c r="K6415" s="32">
        <f>IFERROR((J6415/I6415),0)</f>
        <v>1</v>
      </c>
      <c r="L6415" s="31"/>
      <c r="M6415" s="31"/>
      <c r="N6415" s="34"/>
      <c r="O6415" s="28"/>
      <c r="P6415" s="28"/>
      <c r="Q6415" s="28"/>
      <c r="R6415" s="28"/>
      <c r="S6415" s="25"/>
    </row>
    <row r="6416" spans="2:19" s="16" customFormat="1" outlineLevel="2" x14ac:dyDescent="0.25">
      <c r="B6416" s="16" t="s">
        <v>2787</v>
      </c>
      <c r="C6416" s="16" t="s">
        <v>328</v>
      </c>
      <c r="D6416" s="16" t="s">
        <v>131</v>
      </c>
      <c r="E6416" s="16" t="s">
        <v>2788</v>
      </c>
      <c r="G6416" s="16" t="s">
        <v>2789</v>
      </c>
      <c r="H6416" s="16" t="s">
        <v>231</v>
      </c>
      <c r="I6416" s="31">
        <v>130377528</v>
      </c>
      <c r="J6416" s="31">
        <v>130377528</v>
      </c>
      <c r="K6416" s="32">
        <f>IFERROR((J6416/I6416),0)</f>
        <v>1</v>
      </c>
      <c r="L6416" s="31"/>
      <c r="M6416" s="31"/>
      <c r="N6416" s="39"/>
      <c r="O6416" s="28"/>
      <c r="P6416" s="28"/>
      <c r="Q6416" s="28"/>
      <c r="R6416" s="28"/>
      <c r="S6416" s="25"/>
    </row>
    <row r="6417" spans="2:19" s="16" customFormat="1" outlineLevel="2" x14ac:dyDescent="0.25">
      <c r="B6417" s="16" t="s">
        <v>2787</v>
      </c>
      <c r="C6417" s="16" t="s">
        <v>328</v>
      </c>
      <c r="D6417" s="16" t="s">
        <v>131</v>
      </c>
      <c r="E6417" s="16" t="s">
        <v>2788</v>
      </c>
      <c r="G6417" s="16" t="s">
        <v>2789</v>
      </c>
      <c r="H6417" s="16" t="s">
        <v>155</v>
      </c>
      <c r="I6417" s="31">
        <v>-171402664</v>
      </c>
      <c r="J6417" s="31"/>
      <c r="K6417" s="32">
        <f>IFERROR((J6417/I6417),0)</f>
        <v>0</v>
      </c>
      <c r="L6417" s="31"/>
      <c r="M6417" s="31"/>
      <c r="N6417" s="34"/>
      <c r="O6417" s="28"/>
      <c r="P6417" s="28"/>
      <c r="Q6417" s="28"/>
      <c r="R6417" s="28"/>
      <c r="S6417" s="25"/>
    </row>
    <row r="6418" spans="2:19" s="16" customFormat="1" outlineLevel="1" x14ac:dyDescent="0.25">
      <c r="B6418" s="47" t="s">
        <v>7498</v>
      </c>
      <c r="C6418" s="47" t="str">
        <f>C6417</f>
        <v>ASIGNACIÓN PARA LA INVERSIÓN LOCAL SEGÚN NBI Y CUARTA, QUINTA, Y SEXTA CATEGORÍA</v>
      </c>
      <c r="D6418" s="47"/>
      <c r="E6418" s="47" t="str">
        <f>E6417</f>
        <v>15293</v>
      </c>
      <c r="F6418" s="47"/>
      <c r="G6418" s="47" t="str">
        <f>G6417</f>
        <v xml:space="preserve">GACHANTIVÁ                                        </v>
      </c>
      <c r="H6418" s="47" t="s">
        <v>10655</v>
      </c>
      <c r="I6418" s="51">
        <f>SUBTOTAL(9,I6412:I6417)</f>
        <v>2298756421</v>
      </c>
      <c r="J6418" s="51">
        <f>SUBTOTAL(9,J6412:J6417)</f>
        <v>2092519788.6100001</v>
      </c>
      <c r="K6418" s="49">
        <f>J6418/I6418</f>
        <v>0.91028339039928241</v>
      </c>
      <c r="L6418" s="51">
        <f>SUBTOTAL(9,L6412:L6417)</f>
        <v>566256723.99000001</v>
      </c>
      <c r="M6418" s="51">
        <f>SUBTOTAL(9,M6412:M6417)</f>
        <v>479374022.61000001</v>
      </c>
      <c r="N6418" s="50">
        <f>IFERROR((M6418/L6418),"N.A")</f>
        <v>0.84656658773462201</v>
      </c>
      <c r="O6418" s="28"/>
      <c r="P6418" s="28"/>
      <c r="Q6418" s="28"/>
      <c r="R6418" s="28"/>
      <c r="S6418" s="25"/>
    </row>
    <row r="6419" spans="2:19" s="16" customFormat="1" outlineLevel="2" x14ac:dyDescent="0.25">
      <c r="B6419" s="16" t="s">
        <v>2790</v>
      </c>
      <c r="C6419" s="16" t="s">
        <v>328</v>
      </c>
      <c r="D6419" s="16" t="s">
        <v>131</v>
      </c>
      <c r="E6419" s="16" t="s">
        <v>2791</v>
      </c>
      <c r="G6419" s="16" t="s">
        <v>2792</v>
      </c>
      <c r="H6419" s="16" t="s">
        <v>152</v>
      </c>
      <c r="I6419" s="35">
        <v>1159750234</v>
      </c>
      <c r="J6419" s="35">
        <v>648711195.69999993</v>
      </c>
      <c r="K6419" s="36">
        <f>IFERROR((J6419/I6419),0)</f>
        <v>0.55935422704126825</v>
      </c>
      <c r="L6419" s="35">
        <v>766284902.99000001</v>
      </c>
      <c r="M6419" s="35">
        <v>648711195.69999993</v>
      </c>
      <c r="N6419" s="40">
        <f>M6419/L6419</f>
        <v>0.84656658792149742</v>
      </c>
      <c r="O6419" s="28"/>
      <c r="P6419" s="28"/>
      <c r="Q6419" s="28"/>
      <c r="R6419" s="28"/>
      <c r="S6419" s="25"/>
    </row>
    <row r="6420" spans="2:19" s="16" customFormat="1" outlineLevel="2" x14ac:dyDescent="0.25">
      <c r="B6420" s="16" t="s">
        <v>2790</v>
      </c>
      <c r="C6420" s="16" t="s">
        <v>328</v>
      </c>
      <c r="D6420" s="16" t="s">
        <v>131</v>
      </c>
      <c r="E6420" s="16" t="s">
        <v>2791</v>
      </c>
      <c r="G6420" s="16" t="s">
        <v>2792</v>
      </c>
      <c r="H6420" s="16" t="s">
        <v>19</v>
      </c>
      <c r="I6420" s="31">
        <v>799839017</v>
      </c>
      <c r="J6420" s="31">
        <v>799839017</v>
      </c>
      <c r="K6420" s="32">
        <f>IFERROR((J6420/I6420),0)</f>
        <v>1</v>
      </c>
      <c r="L6420" s="31"/>
      <c r="M6420" s="31"/>
      <c r="N6420" s="34"/>
      <c r="O6420" s="28"/>
      <c r="P6420" s="28"/>
      <c r="Q6420" s="28"/>
      <c r="R6420" s="28"/>
      <c r="S6420" s="25"/>
    </row>
    <row r="6421" spans="2:19" s="16" customFormat="1" outlineLevel="2" x14ac:dyDescent="0.25">
      <c r="B6421" s="16" t="s">
        <v>2790</v>
      </c>
      <c r="C6421" s="16" t="s">
        <v>328</v>
      </c>
      <c r="D6421" s="16" t="s">
        <v>131</v>
      </c>
      <c r="E6421" s="16" t="s">
        <v>2791</v>
      </c>
      <c r="G6421" s="16" t="s">
        <v>2792</v>
      </c>
      <c r="H6421" s="16" t="s">
        <v>154</v>
      </c>
      <c r="I6421" s="31">
        <v>7173</v>
      </c>
      <c r="J6421" s="31">
        <v>7173</v>
      </c>
      <c r="K6421" s="32">
        <f>IFERROR((J6421/I6421),0)</f>
        <v>1</v>
      </c>
      <c r="L6421" s="31"/>
      <c r="M6421" s="31"/>
      <c r="N6421" s="34"/>
      <c r="O6421" s="28"/>
      <c r="P6421" s="28"/>
      <c r="Q6421" s="28"/>
      <c r="R6421" s="28"/>
      <c r="S6421" s="25"/>
    </row>
    <row r="6422" spans="2:19" s="16" customFormat="1" outlineLevel="2" x14ac:dyDescent="0.25">
      <c r="B6422" s="16" t="s">
        <v>2790</v>
      </c>
      <c r="C6422" s="16" t="s">
        <v>328</v>
      </c>
      <c r="D6422" s="16" t="s">
        <v>131</v>
      </c>
      <c r="E6422" s="16" t="s">
        <v>2791</v>
      </c>
      <c r="G6422" s="16" t="s">
        <v>2792</v>
      </c>
      <c r="H6422" s="16" t="s">
        <v>331</v>
      </c>
      <c r="I6422" s="31">
        <v>29019486</v>
      </c>
      <c r="J6422" s="31">
        <v>29019486</v>
      </c>
      <c r="K6422" s="32">
        <f>IFERROR((J6422/I6422),0)</f>
        <v>1</v>
      </c>
      <c r="L6422" s="31"/>
      <c r="M6422" s="31"/>
      <c r="N6422" s="34"/>
      <c r="O6422" s="28"/>
      <c r="P6422" s="28"/>
      <c r="Q6422" s="28"/>
      <c r="R6422" s="28"/>
      <c r="S6422" s="25"/>
    </row>
    <row r="6423" spans="2:19" s="16" customFormat="1" outlineLevel="2" x14ac:dyDescent="0.25">
      <c r="B6423" s="16" t="s">
        <v>2790</v>
      </c>
      <c r="C6423" s="16" t="s">
        <v>328</v>
      </c>
      <c r="D6423" s="16" t="s">
        <v>131</v>
      </c>
      <c r="E6423" s="16" t="s">
        <v>2791</v>
      </c>
      <c r="G6423" s="16" t="s">
        <v>2792</v>
      </c>
      <c r="H6423" s="16" t="s">
        <v>231</v>
      </c>
      <c r="I6423" s="31">
        <v>176432928</v>
      </c>
      <c r="J6423" s="31">
        <v>176432928</v>
      </c>
      <c r="K6423" s="32">
        <f>IFERROR((J6423/I6423),0)</f>
        <v>1</v>
      </c>
      <c r="L6423" s="31"/>
      <c r="M6423" s="31"/>
      <c r="N6423" s="39"/>
      <c r="O6423" s="28"/>
      <c r="P6423" s="28"/>
      <c r="Q6423" s="28"/>
      <c r="R6423" s="28"/>
      <c r="S6423" s="25"/>
    </row>
    <row r="6424" spans="2:19" s="16" customFormat="1" outlineLevel="2" x14ac:dyDescent="0.25">
      <c r="B6424" s="16" t="s">
        <v>2790</v>
      </c>
      <c r="C6424" s="16" t="s">
        <v>328</v>
      </c>
      <c r="D6424" s="16" t="s">
        <v>131</v>
      </c>
      <c r="E6424" s="16" t="s">
        <v>2791</v>
      </c>
      <c r="G6424" s="16" t="s">
        <v>2792</v>
      </c>
      <c r="H6424" s="16" t="s">
        <v>155</v>
      </c>
      <c r="I6424" s="31">
        <v>-231950047</v>
      </c>
      <c r="J6424" s="31"/>
      <c r="K6424" s="32">
        <f>IFERROR((J6424/I6424),0)</f>
        <v>0</v>
      </c>
      <c r="L6424" s="31"/>
      <c r="M6424" s="31"/>
      <c r="N6424" s="34"/>
      <c r="O6424" s="28"/>
      <c r="P6424" s="28"/>
      <c r="Q6424" s="28"/>
      <c r="R6424" s="28"/>
      <c r="S6424" s="25"/>
    </row>
    <row r="6425" spans="2:19" s="16" customFormat="1" outlineLevel="1" x14ac:dyDescent="0.25">
      <c r="B6425" s="47" t="s">
        <v>7499</v>
      </c>
      <c r="C6425" s="47" t="str">
        <f>C6424</f>
        <v>ASIGNACIÓN PARA LA INVERSIÓN LOCAL SEGÚN NBI Y CUARTA, QUINTA, Y SEXTA CATEGORÍA</v>
      </c>
      <c r="D6425" s="47"/>
      <c r="E6425" s="47" t="str">
        <f>E6424</f>
        <v>15276</v>
      </c>
      <c r="F6425" s="47"/>
      <c r="G6425" s="47" t="str">
        <f>G6424</f>
        <v xml:space="preserve">FLORESTA                                          </v>
      </c>
      <c r="H6425" s="47" t="s">
        <v>10655</v>
      </c>
      <c r="I6425" s="51">
        <f>SUBTOTAL(9,I6419:I6424)</f>
        <v>1933098791</v>
      </c>
      <c r="J6425" s="51">
        <f>SUBTOTAL(9,J6419:J6424)</f>
        <v>1654009799.6999998</v>
      </c>
      <c r="K6425" s="49">
        <f>J6425/I6425</f>
        <v>0.85562611047124693</v>
      </c>
      <c r="L6425" s="51">
        <f>SUBTOTAL(9,L6419:L6424)</f>
        <v>766284902.99000001</v>
      </c>
      <c r="M6425" s="51">
        <f>SUBTOTAL(9,M6419:M6424)</f>
        <v>648711195.69999993</v>
      </c>
      <c r="N6425" s="50">
        <f>IFERROR((M6425/L6425),"N.A")</f>
        <v>0.84656658792149742</v>
      </c>
      <c r="O6425" s="28"/>
      <c r="P6425" s="28"/>
      <c r="Q6425" s="28"/>
      <c r="R6425" s="28"/>
      <c r="S6425" s="25"/>
    </row>
    <row r="6426" spans="2:19" s="16" customFormat="1" outlineLevel="2" x14ac:dyDescent="0.25">
      <c r="B6426" s="16" t="s">
        <v>2793</v>
      </c>
      <c r="C6426" s="16" t="s">
        <v>328</v>
      </c>
      <c r="D6426" s="16" t="s">
        <v>131</v>
      </c>
      <c r="E6426" s="16" t="s">
        <v>2794</v>
      </c>
      <c r="G6426" s="16" t="s">
        <v>2795</v>
      </c>
      <c r="H6426" s="16" t="s">
        <v>152</v>
      </c>
      <c r="I6426" s="35">
        <v>920332941</v>
      </c>
      <c r="J6426" s="35">
        <v>514792120.82999998</v>
      </c>
      <c r="K6426" s="36">
        <f>IFERROR((J6426/I6426),0)</f>
        <v>0.55935422703727822</v>
      </c>
      <c r="L6426" s="35">
        <v>608094068.66999984</v>
      </c>
      <c r="M6426" s="35">
        <v>514792120.82999998</v>
      </c>
      <c r="N6426" s="40">
        <f>M6426/L6426</f>
        <v>0.84656658788982053</v>
      </c>
      <c r="O6426" s="28"/>
      <c r="P6426" s="28"/>
      <c r="Q6426" s="28"/>
      <c r="R6426" s="28"/>
      <c r="S6426" s="25"/>
    </row>
    <row r="6427" spans="2:19" s="16" customFormat="1" outlineLevel="2" x14ac:dyDescent="0.25">
      <c r="B6427" s="16" t="s">
        <v>2793</v>
      </c>
      <c r="C6427" s="16" t="s">
        <v>328</v>
      </c>
      <c r="D6427" s="16" t="s">
        <v>131</v>
      </c>
      <c r="E6427" s="16" t="s">
        <v>2794</v>
      </c>
      <c r="G6427" s="16" t="s">
        <v>2795</v>
      </c>
      <c r="H6427" s="16" t="s">
        <v>19</v>
      </c>
      <c r="I6427" s="31">
        <v>1329636246</v>
      </c>
      <c r="J6427" s="31">
        <v>1329636246</v>
      </c>
      <c r="K6427" s="32">
        <f>IFERROR((J6427/I6427),0)</f>
        <v>1</v>
      </c>
      <c r="L6427" s="31"/>
      <c r="M6427" s="31"/>
      <c r="N6427" s="34"/>
      <c r="O6427" s="28"/>
      <c r="P6427" s="28"/>
      <c r="Q6427" s="28"/>
      <c r="R6427" s="28"/>
      <c r="S6427" s="25"/>
    </row>
    <row r="6428" spans="2:19" s="16" customFormat="1" outlineLevel="2" x14ac:dyDescent="0.25">
      <c r="B6428" s="16" t="s">
        <v>2793</v>
      </c>
      <c r="C6428" s="16" t="s">
        <v>328</v>
      </c>
      <c r="D6428" s="16" t="s">
        <v>131</v>
      </c>
      <c r="E6428" s="16" t="s">
        <v>2794</v>
      </c>
      <c r="G6428" s="16" t="s">
        <v>2795</v>
      </c>
      <c r="H6428" s="16" t="s">
        <v>154</v>
      </c>
      <c r="I6428" s="31">
        <v>5692</v>
      </c>
      <c r="J6428" s="31">
        <v>5692</v>
      </c>
      <c r="K6428" s="32">
        <f>IFERROR((J6428/I6428),0)</f>
        <v>1</v>
      </c>
      <c r="L6428" s="31"/>
      <c r="M6428" s="31"/>
      <c r="N6428" s="34"/>
      <c r="O6428" s="28"/>
      <c r="P6428" s="28"/>
      <c r="Q6428" s="28"/>
      <c r="R6428" s="28"/>
      <c r="S6428" s="25"/>
    </row>
    <row r="6429" spans="2:19" s="16" customFormat="1" outlineLevel="2" x14ac:dyDescent="0.25">
      <c r="B6429" s="16" t="s">
        <v>2793</v>
      </c>
      <c r="C6429" s="16" t="s">
        <v>328</v>
      </c>
      <c r="D6429" s="16" t="s">
        <v>131</v>
      </c>
      <c r="E6429" s="16" t="s">
        <v>2794</v>
      </c>
      <c r="G6429" s="16" t="s">
        <v>2795</v>
      </c>
      <c r="H6429" s="16" t="s">
        <v>331</v>
      </c>
      <c r="I6429" s="31">
        <v>23028742</v>
      </c>
      <c r="J6429" s="31">
        <v>23028742</v>
      </c>
      <c r="K6429" s="32">
        <f>IFERROR((J6429/I6429),0)</f>
        <v>1</v>
      </c>
      <c r="L6429" s="31"/>
      <c r="M6429" s="31"/>
      <c r="N6429" s="34"/>
      <c r="O6429" s="28"/>
      <c r="P6429" s="28"/>
      <c r="Q6429" s="28"/>
      <c r="R6429" s="28"/>
      <c r="S6429" s="25"/>
    </row>
    <row r="6430" spans="2:19" s="16" customFormat="1" outlineLevel="2" x14ac:dyDescent="0.25">
      <c r="B6430" s="16" t="s">
        <v>2793</v>
      </c>
      <c r="C6430" s="16" t="s">
        <v>328</v>
      </c>
      <c r="D6430" s="16" t="s">
        <v>131</v>
      </c>
      <c r="E6430" s="16" t="s">
        <v>2794</v>
      </c>
      <c r="G6430" s="16" t="s">
        <v>2795</v>
      </c>
      <c r="H6430" s="16" t="s">
        <v>231</v>
      </c>
      <c r="I6430" s="31">
        <v>140010349</v>
      </c>
      <c r="J6430" s="31">
        <v>140010349</v>
      </c>
      <c r="K6430" s="32">
        <f>IFERROR((J6430/I6430),0)</f>
        <v>1</v>
      </c>
      <c r="L6430" s="31"/>
      <c r="M6430" s="31"/>
      <c r="N6430" s="39"/>
      <c r="O6430" s="28"/>
      <c r="P6430" s="28"/>
      <c r="Q6430" s="28"/>
      <c r="R6430" s="28"/>
      <c r="S6430" s="25"/>
    </row>
    <row r="6431" spans="2:19" s="16" customFormat="1" outlineLevel="2" x14ac:dyDescent="0.25">
      <c r="B6431" s="16" t="s">
        <v>2793</v>
      </c>
      <c r="C6431" s="16" t="s">
        <v>328</v>
      </c>
      <c r="D6431" s="16" t="s">
        <v>131</v>
      </c>
      <c r="E6431" s="16" t="s">
        <v>2794</v>
      </c>
      <c r="G6431" s="16" t="s">
        <v>2795</v>
      </c>
      <c r="H6431" s="16" t="s">
        <v>155</v>
      </c>
      <c r="I6431" s="31">
        <v>-184066588</v>
      </c>
      <c r="J6431" s="31"/>
      <c r="K6431" s="32">
        <f>IFERROR((J6431/I6431),0)</f>
        <v>0</v>
      </c>
      <c r="L6431" s="31"/>
      <c r="M6431" s="31"/>
      <c r="N6431" s="34"/>
      <c r="O6431" s="28"/>
      <c r="P6431" s="28"/>
      <c r="Q6431" s="28"/>
      <c r="R6431" s="28"/>
      <c r="S6431" s="25"/>
    </row>
    <row r="6432" spans="2:19" s="16" customFormat="1" outlineLevel="1" x14ac:dyDescent="0.25">
      <c r="B6432" s="47" t="s">
        <v>7500</v>
      </c>
      <c r="C6432" s="47" t="str">
        <f>C6431</f>
        <v>ASIGNACIÓN PARA LA INVERSIÓN LOCAL SEGÚN NBI Y CUARTA, QUINTA, Y SEXTA CATEGORÍA</v>
      </c>
      <c r="D6432" s="47"/>
      <c r="E6432" s="47" t="str">
        <f>E6431</f>
        <v>15272</v>
      </c>
      <c r="F6432" s="47"/>
      <c r="G6432" s="47" t="str">
        <f>G6431</f>
        <v xml:space="preserve">FIRAVITOBA                                        </v>
      </c>
      <c r="H6432" s="47" t="s">
        <v>10655</v>
      </c>
      <c r="I6432" s="51">
        <f>SUBTOTAL(9,I6426:I6431)</f>
        <v>2228947382</v>
      </c>
      <c r="J6432" s="51">
        <f>SUBTOTAL(9,J6426:J6431)</f>
        <v>2007473149.8299999</v>
      </c>
      <c r="K6432" s="49">
        <f>J6432/I6432</f>
        <v>0.90063729904145395</v>
      </c>
      <c r="L6432" s="51">
        <f>SUBTOTAL(9,L6426:L6431)</f>
        <v>608094068.66999984</v>
      </c>
      <c r="M6432" s="51">
        <f>SUBTOTAL(9,M6426:M6431)</f>
        <v>514792120.82999998</v>
      </c>
      <c r="N6432" s="50">
        <f>IFERROR((M6432/L6432),"N.A")</f>
        <v>0.84656658788982053</v>
      </c>
      <c r="O6432" s="28"/>
      <c r="P6432" s="28"/>
      <c r="Q6432" s="28"/>
      <c r="R6432" s="28"/>
      <c r="S6432" s="25"/>
    </row>
    <row r="6433" spans="2:19" s="16" customFormat="1" outlineLevel="2" x14ac:dyDescent="0.25">
      <c r="B6433" s="16" t="s">
        <v>2796</v>
      </c>
      <c r="C6433" s="16" t="s">
        <v>328</v>
      </c>
      <c r="D6433" s="16" t="s">
        <v>131</v>
      </c>
      <c r="E6433" s="16" t="s">
        <v>2797</v>
      </c>
      <c r="G6433" s="16" t="s">
        <v>2798</v>
      </c>
      <c r="H6433" s="16" t="s">
        <v>152</v>
      </c>
      <c r="I6433" s="35">
        <v>1016265273</v>
      </c>
      <c r="J6433" s="35">
        <v>568452276.24000013</v>
      </c>
      <c r="K6433" s="36">
        <f>IFERROR((J6433/I6433),0)</f>
        <v>0.55935422703359472</v>
      </c>
      <c r="L6433" s="35">
        <v>671479697.45000005</v>
      </c>
      <c r="M6433" s="35">
        <v>568452276.24000013</v>
      </c>
      <c r="N6433" s="40">
        <f>M6433/L6433</f>
        <v>0.84656658778924354</v>
      </c>
      <c r="O6433" s="28"/>
      <c r="P6433" s="28"/>
      <c r="Q6433" s="28"/>
      <c r="R6433" s="28"/>
      <c r="S6433" s="25"/>
    </row>
    <row r="6434" spans="2:19" s="16" customFormat="1" outlineLevel="2" x14ac:dyDescent="0.25">
      <c r="B6434" s="16" t="s">
        <v>2796</v>
      </c>
      <c r="C6434" s="16" t="s">
        <v>328</v>
      </c>
      <c r="D6434" s="16" t="s">
        <v>131</v>
      </c>
      <c r="E6434" s="16" t="s">
        <v>2797</v>
      </c>
      <c r="G6434" s="16" t="s">
        <v>2798</v>
      </c>
      <c r="H6434" s="16" t="s">
        <v>19</v>
      </c>
      <c r="I6434" s="31">
        <v>136303603</v>
      </c>
      <c r="J6434" s="31">
        <v>136303603</v>
      </c>
      <c r="K6434" s="32">
        <f>IFERROR((J6434/I6434),0)</f>
        <v>1</v>
      </c>
      <c r="L6434" s="31"/>
      <c r="M6434" s="31"/>
      <c r="N6434" s="34"/>
      <c r="O6434" s="28"/>
      <c r="P6434" s="28"/>
      <c r="Q6434" s="28"/>
      <c r="R6434" s="28"/>
      <c r="S6434" s="25"/>
    </row>
    <row r="6435" spans="2:19" s="16" customFormat="1" outlineLevel="2" x14ac:dyDescent="0.25">
      <c r="B6435" s="16" t="s">
        <v>2796</v>
      </c>
      <c r="C6435" s="16" t="s">
        <v>328</v>
      </c>
      <c r="D6435" s="16" t="s">
        <v>131</v>
      </c>
      <c r="E6435" s="16" t="s">
        <v>2797</v>
      </c>
      <c r="G6435" s="16" t="s">
        <v>2798</v>
      </c>
      <c r="H6435" s="16" t="s">
        <v>154</v>
      </c>
      <c r="I6435" s="31">
        <v>6285</v>
      </c>
      <c r="J6435" s="31">
        <v>6285</v>
      </c>
      <c r="K6435" s="32">
        <f>IFERROR((J6435/I6435),0)</f>
        <v>1</v>
      </c>
      <c r="L6435" s="31"/>
      <c r="M6435" s="31"/>
      <c r="N6435" s="34"/>
      <c r="O6435" s="28"/>
      <c r="P6435" s="28"/>
      <c r="Q6435" s="28"/>
      <c r="R6435" s="28"/>
      <c r="S6435" s="25"/>
    </row>
    <row r="6436" spans="2:19" s="16" customFormat="1" outlineLevel="2" x14ac:dyDescent="0.25">
      <c r="B6436" s="16" t="s">
        <v>2796</v>
      </c>
      <c r="C6436" s="16" t="s">
        <v>328</v>
      </c>
      <c r="D6436" s="16" t="s">
        <v>131</v>
      </c>
      <c r="E6436" s="16" t="s">
        <v>2797</v>
      </c>
      <c r="G6436" s="16" t="s">
        <v>2798</v>
      </c>
      <c r="H6436" s="16" t="s">
        <v>331</v>
      </c>
      <c r="I6436" s="31">
        <v>25429179</v>
      </c>
      <c r="J6436" s="31">
        <v>25429179</v>
      </c>
      <c r="K6436" s="32">
        <f>IFERROR((J6436/I6436),0)</f>
        <v>1</v>
      </c>
      <c r="L6436" s="31"/>
      <c r="M6436" s="31"/>
      <c r="N6436" s="34"/>
      <c r="O6436" s="28"/>
      <c r="P6436" s="28"/>
      <c r="Q6436" s="28"/>
      <c r="R6436" s="28"/>
      <c r="S6436" s="25"/>
    </row>
    <row r="6437" spans="2:19" s="16" customFormat="1" outlineLevel="2" x14ac:dyDescent="0.25">
      <c r="B6437" s="16" t="s">
        <v>2796</v>
      </c>
      <c r="C6437" s="16" t="s">
        <v>328</v>
      </c>
      <c r="D6437" s="16" t="s">
        <v>131</v>
      </c>
      <c r="E6437" s="16" t="s">
        <v>2797</v>
      </c>
      <c r="G6437" s="16" t="s">
        <v>2798</v>
      </c>
      <c r="H6437" s="16" t="s">
        <v>231</v>
      </c>
      <c r="I6437" s="31">
        <v>154604545</v>
      </c>
      <c r="J6437" s="31">
        <v>154604545</v>
      </c>
      <c r="K6437" s="32">
        <f>IFERROR((J6437/I6437),0)</f>
        <v>1</v>
      </c>
      <c r="L6437" s="31"/>
      <c r="M6437" s="31"/>
      <c r="N6437" s="39"/>
      <c r="O6437" s="28"/>
      <c r="P6437" s="28"/>
      <c r="Q6437" s="28"/>
      <c r="R6437" s="28"/>
      <c r="S6437" s="25"/>
    </row>
    <row r="6438" spans="2:19" s="16" customFormat="1" outlineLevel="2" x14ac:dyDescent="0.25">
      <c r="B6438" s="16" t="s">
        <v>2796</v>
      </c>
      <c r="C6438" s="16" t="s">
        <v>328</v>
      </c>
      <c r="D6438" s="16" t="s">
        <v>131</v>
      </c>
      <c r="E6438" s="16" t="s">
        <v>2797</v>
      </c>
      <c r="G6438" s="16" t="s">
        <v>2798</v>
      </c>
      <c r="H6438" s="16" t="s">
        <v>155</v>
      </c>
      <c r="I6438" s="31">
        <v>-203253055</v>
      </c>
      <c r="J6438" s="31"/>
      <c r="K6438" s="32">
        <f>IFERROR((J6438/I6438),0)</f>
        <v>0</v>
      </c>
      <c r="L6438" s="31"/>
      <c r="M6438" s="31"/>
      <c r="N6438" s="34"/>
      <c r="O6438" s="28"/>
      <c r="P6438" s="28"/>
      <c r="Q6438" s="28"/>
      <c r="R6438" s="28"/>
      <c r="S6438" s="25"/>
    </row>
    <row r="6439" spans="2:19" s="16" customFormat="1" outlineLevel="1" x14ac:dyDescent="0.25">
      <c r="B6439" s="47" t="s">
        <v>7501</v>
      </c>
      <c r="C6439" s="47" t="str">
        <f>C6438</f>
        <v>ASIGNACIÓN PARA LA INVERSIÓN LOCAL SEGÚN NBI Y CUARTA, QUINTA, Y SEXTA CATEGORÍA</v>
      </c>
      <c r="D6439" s="47"/>
      <c r="E6439" s="47" t="str">
        <f>E6438</f>
        <v>15248</v>
      </c>
      <c r="F6439" s="47"/>
      <c r="G6439" s="47" t="str">
        <f>G6438</f>
        <v xml:space="preserve">EL ESPINO                                         </v>
      </c>
      <c r="H6439" s="47" t="s">
        <v>10655</v>
      </c>
      <c r="I6439" s="51">
        <f>SUBTOTAL(9,I6433:I6438)</f>
        <v>1129355830</v>
      </c>
      <c r="J6439" s="51">
        <f>SUBTOTAL(9,J6433:J6438)</f>
        <v>884795888.24000013</v>
      </c>
      <c r="K6439" s="49">
        <f>J6439/I6439</f>
        <v>0.78345182690560877</v>
      </c>
      <c r="L6439" s="51">
        <f>SUBTOTAL(9,L6433:L6438)</f>
        <v>671479697.45000005</v>
      </c>
      <c r="M6439" s="51">
        <f>SUBTOTAL(9,M6433:M6438)</f>
        <v>568452276.24000013</v>
      </c>
      <c r="N6439" s="50">
        <f>IFERROR((M6439/L6439),"N.A")</f>
        <v>0.84656658778924354</v>
      </c>
      <c r="O6439" s="28"/>
      <c r="P6439" s="28"/>
      <c r="Q6439" s="28"/>
      <c r="R6439" s="28"/>
      <c r="S6439" s="25"/>
    </row>
    <row r="6440" spans="2:19" s="16" customFormat="1" outlineLevel="2" x14ac:dyDescent="0.25">
      <c r="B6440" s="16" t="s">
        <v>2799</v>
      </c>
      <c r="C6440" s="16" t="s">
        <v>328</v>
      </c>
      <c r="D6440" s="16" t="s">
        <v>131</v>
      </c>
      <c r="E6440" s="16" t="s">
        <v>2800</v>
      </c>
      <c r="G6440" s="16" t="s">
        <v>2801</v>
      </c>
      <c r="H6440" s="16" t="s">
        <v>152</v>
      </c>
      <c r="I6440" s="35">
        <v>1927964378</v>
      </c>
      <c r="J6440" s="35">
        <v>1078415024.4300001</v>
      </c>
      <c r="K6440" s="36">
        <f>IFERROR((J6440/I6440),0)</f>
        <v>0.55935422704682358</v>
      </c>
      <c r="L6440" s="35">
        <v>1273869108.2599998</v>
      </c>
      <c r="M6440" s="35">
        <v>1078415024.4300001</v>
      </c>
      <c r="N6440" s="40">
        <f>M6440/L6440</f>
        <v>0.8465665879150065</v>
      </c>
      <c r="O6440" s="28"/>
      <c r="P6440" s="28"/>
      <c r="Q6440" s="28"/>
      <c r="R6440" s="28"/>
      <c r="S6440" s="25"/>
    </row>
    <row r="6441" spans="2:19" s="16" customFormat="1" outlineLevel="2" x14ac:dyDescent="0.25">
      <c r="B6441" s="16" t="s">
        <v>2799</v>
      </c>
      <c r="C6441" s="16" t="s">
        <v>328</v>
      </c>
      <c r="D6441" s="16" t="s">
        <v>131</v>
      </c>
      <c r="E6441" s="16" t="s">
        <v>2800</v>
      </c>
      <c r="G6441" s="16" t="s">
        <v>2801</v>
      </c>
      <c r="H6441" s="16" t="s">
        <v>19</v>
      </c>
      <c r="I6441" s="31">
        <v>2029481819</v>
      </c>
      <c r="J6441" s="31">
        <v>2029481819</v>
      </c>
      <c r="K6441" s="32">
        <f>IFERROR((J6441/I6441),0)</f>
        <v>1</v>
      </c>
      <c r="L6441" s="31"/>
      <c r="M6441" s="31"/>
      <c r="N6441" s="34"/>
      <c r="O6441" s="28"/>
      <c r="P6441" s="28"/>
      <c r="Q6441" s="28"/>
      <c r="R6441" s="28"/>
      <c r="S6441" s="25"/>
    </row>
    <row r="6442" spans="2:19" s="16" customFormat="1" outlineLevel="2" x14ac:dyDescent="0.25">
      <c r="B6442" s="16" t="s">
        <v>2799</v>
      </c>
      <c r="C6442" s="16" t="s">
        <v>328</v>
      </c>
      <c r="D6442" s="16" t="s">
        <v>131</v>
      </c>
      <c r="E6442" s="16" t="s">
        <v>2800</v>
      </c>
      <c r="G6442" s="16" t="s">
        <v>2801</v>
      </c>
      <c r="H6442" s="16" t="s">
        <v>154</v>
      </c>
      <c r="I6442" s="31">
        <v>11924</v>
      </c>
      <c r="J6442" s="31">
        <v>11924</v>
      </c>
      <c r="K6442" s="32">
        <f>IFERROR((J6442/I6442),0)</f>
        <v>1</v>
      </c>
      <c r="L6442" s="31"/>
      <c r="M6442" s="31"/>
      <c r="N6442" s="34"/>
      <c r="O6442" s="28"/>
      <c r="P6442" s="28"/>
      <c r="Q6442" s="28"/>
      <c r="R6442" s="28"/>
      <c r="S6442" s="25"/>
    </row>
    <row r="6443" spans="2:19" s="16" customFormat="1" outlineLevel="2" x14ac:dyDescent="0.25">
      <c r="B6443" s="16" t="s">
        <v>2799</v>
      </c>
      <c r="C6443" s="16" t="s">
        <v>328</v>
      </c>
      <c r="D6443" s="16" t="s">
        <v>131</v>
      </c>
      <c r="E6443" s="16" t="s">
        <v>2800</v>
      </c>
      <c r="G6443" s="16" t="s">
        <v>2801</v>
      </c>
      <c r="H6443" s="16" t="s">
        <v>331</v>
      </c>
      <c r="I6443" s="31">
        <v>48241883</v>
      </c>
      <c r="J6443" s="31">
        <v>48241883</v>
      </c>
      <c r="K6443" s="32">
        <f>IFERROR((J6443/I6443),0)</f>
        <v>1</v>
      </c>
      <c r="L6443" s="31"/>
      <c r="M6443" s="31"/>
      <c r="N6443" s="34"/>
      <c r="O6443" s="28"/>
      <c r="P6443" s="28"/>
      <c r="Q6443" s="28"/>
      <c r="R6443" s="28"/>
      <c r="S6443" s="25"/>
    </row>
    <row r="6444" spans="2:19" s="16" customFormat="1" outlineLevel="2" x14ac:dyDescent="0.25">
      <c r="B6444" s="16" t="s">
        <v>2799</v>
      </c>
      <c r="C6444" s="16" t="s">
        <v>328</v>
      </c>
      <c r="D6444" s="16" t="s">
        <v>131</v>
      </c>
      <c r="E6444" s="16" t="s">
        <v>2800</v>
      </c>
      <c r="G6444" s="16" t="s">
        <v>2801</v>
      </c>
      <c r="H6444" s="16" t="s">
        <v>231</v>
      </c>
      <c r="I6444" s="31">
        <v>293301428</v>
      </c>
      <c r="J6444" s="31">
        <v>293301428</v>
      </c>
      <c r="K6444" s="32">
        <f>IFERROR((J6444/I6444),0)</f>
        <v>1</v>
      </c>
      <c r="L6444" s="31"/>
      <c r="M6444" s="31"/>
      <c r="N6444" s="39"/>
      <c r="O6444" s="28"/>
      <c r="P6444" s="28"/>
      <c r="Q6444" s="28"/>
      <c r="R6444" s="28"/>
      <c r="S6444" s="25"/>
    </row>
    <row r="6445" spans="2:19" s="16" customFormat="1" outlineLevel="2" x14ac:dyDescent="0.25">
      <c r="B6445" s="16" t="s">
        <v>2799</v>
      </c>
      <c r="C6445" s="16" t="s">
        <v>328</v>
      </c>
      <c r="D6445" s="16" t="s">
        <v>131</v>
      </c>
      <c r="E6445" s="16" t="s">
        <v>2800</v>
      </c>
      <c r="G6445" s="16" t="s">
        <v>2801</v>
      </c>
      <c r="H6445" s="16" t="s">
        <v>155</v>
      </c>
      <c r="I6445" s="31">
        <v>-385592876</v>
      </c>
      <c r="J6445" s="31"/>
      <c r="K6445" s="32">
        <f>IFERROR((J6445/I6445),0)</f>
        <v>0</v>
      </c>
      <c r="L6445" s="31"/>
      <c r="M6445" s="31"/>
      <c r="N6445" s="34"/>
      <c r="O6445" s="28"/>
      <c r="P6445" s="28"/>
      <c r="Q6445" s="28"/>
      <c r="R6445" s="28"/>
      <c r="S6445" s="25"/>
    </row>
    <row r="6446" spans="2:19" s="16" customFormat="1" outlineLevel="1" x14ac:dyDescent="0.25">
      <c r="B6446" s="47" t="s">
        <v>7502</v>
      </c>
      <c r="C6446" s="47" t="str">
        <f>C6445</f>
        <v>ASIGNACIÓN PARA LA INVERSIÓN LOCAL SEGÚN NBI Y CUARTA, QUINTA, Y SEXTA CATEGORÍA</v>
      </c>
      <c r="D6446" s="47"/>
      <c r="E6446" s="47" t="str">
        <f>E6445</f>
        <v>15244</v>
      </c>
      <c r="F6446" s="47"/>
      <c r="G6446" s="47" t="str">
        <f>G6445</f>
        <v xml:space="preserve">EL COCUY                                          </v>
      </c>
      <c r="H6446" s="47" t="s">
        <v>10655</v>
      </c>
      <c r="I6446" s="51">
        <f>SUBTOTAL(9,I6440:I6445)</f>
        <v>3913408556</v>
      </c>
      <c r="J6446" s="51">
        <f>SUBTOTAL(9,J6440:J6445)</f>
        <v>3449452078.4300003</v>
      </c>
      <c r="K6446" s="49">
        <f>J6446/I6446</f>
        <v>0.8814444055786953</v>
      </c>
      <c r="L6446" s="51">
        <f>SUBTOTAL(9,L6440:L6445)</f>
        <v>1273869108.2599998</v>
      </c>
      <c r="M6446" s="51">
        <f>SUBTOTAL(9,M6440:M6445)</f>
        <v>1078415024.4300001</v>
      </c>
      <c r="N6446" s="50">
        <f>IFERROR((M6446/L6446),"N.A")</f>
        <v>0.8465665879150065</v>
      </c>
      <c r="O6446" s="28"/>
      <c r="P6446" s="28"/>
      <c r="Q6446" s="28"/>
      <c r="R6446" s="28"/>
      <c r="S6446" s="25"/>
    </row>
    <row r="6447" spans="2:19" s="16" customFormat="1" outlineLevel="2" x14ac:dyDescent="0.25">
      <c r="B6447" s="16" t="s">
        <v>2802</v>
      </c>
      <c r="C6447" s="16" t="s">
        <v>328</v>
      </c>
      <c r="D6447" s="16" t="s">
        <v>131</v>
      </c>
      <c r="E6447" s="16" t="s">
        <v>2803</v>
      </c>
      <c r="G6447" s="16" t="s">
        <v>2804</v>
      </c>
      <c r="H6447" s="16" t="s">
        <v>152</v>
      </c>
      <c r="I6447" s="35">
        <v>1090840634</v>
      </c>
      <c r="J6447" s="35">
        <v>610166319.66999984</v>
      </c>
      <c r="K6447" s="36">
        <f>IFERROR((J6447/I6447),0)</f>
        <v>0.5593542270538483</v>
      </c>
      <c r="L6447" s="35">
        <v>720754077.02999997</v>
      </c>
      <c r="M6447" s="35">
        <v>610166319.66999984</v>
      </c>
      <c r="N6447" s="40">
        <f>M6447/L6447</f>
        <v>0.84656658784963468</v>
      </c>
      <c r="O6447" s="28"/>
      <c r="P6447" s="28"/>
      <c r="Q6447" s="28"/>
      <c r="R6447" s="28"/>
      <c r="S6447" s="25"/>
    </row>
    <row r="6448" spans="2:19" s="16" customFormat="1" outlineLevel="2" x14ac:dyDescent="0.25">
      <c r="B6448" s="16" t="s">
        <v>2802</v>
      </c>
      <c r="C6448" s="16" t="s">
        <v>328</v>
      </c>
      <c r="D6448" s="16" t="s">
        <v>131</v>
      </c>
      <c r="E6448" s="16" t="s">
        <v>2803</v>
      </c>
      <c r="G6448" s="16" t="s">
        <v>2804</v>
      </c>
      <c r="H6448" s="16" t="s">
        <v>19</v>
      </c>
      <c r="I6448" s="31">
        <v>1508399946</v>
      </c>
      <c r="J6448" s="31">
        <v>1508399946</v>
      </c>
      <c r="K6448" s="32">
        <f>IFERROR((J6448/I6448),0)</f>
        <v>1</v>
      </c>
      <c r="L6448" s="31"/>
      <c r="M6448" s="31"/>
      <c r="N6448" s="34"/>
      <c r="O6448" s="28"/>
      <c r="P6448" s="28"/>
      <c r="Q6448" s="28"/>
      <c r="R6448" s="28"/>
      <c r="S6448" s="25"/>
    </row>
    <row r="6449" spans="2:19" s="16" customFormat="1" outlineLevel="2" x14ac:dyDescent="0.25">
      <c r="B6449" s="16" t="s">
        <v>2802</v>
      </c>
      <c r="C6449" s="16" t="s">
        <v>328</v>
      </c>
      <c r="D6449" s="16" t="s">
        <v>131</v>
      </c>
      <c r="E6449" s="16" t="s">
        <v>2803</v>
      </c>
      <c r="G6449" s="16" t="s">
        <v>2804</v>
      </c>
      <c r="H6449" s="16" t="s">
        <v>154</v>
      </c>
      <c r="I6449" s="31">
        <v>6747</v>
      </c>
      <c r="J6449" s="31">
        <v>6747</v>
      </c>
      <c r="K6449" s="32">
        <f>IFERROR((J6449/I6449),0)</f>
        <v>1</v>
      </c>
      <c r="L6449" s="31"/>
      <c r="M6449" s="31"/>
      <c r="N6449" s="34"/>
      <c r="O6449" s="28"/>
      <c r="P6449" s="28"/>
      <c r="Q6449" s="28"/>
      <c r="R6449" s="28"/>
      <c r="S6449" s="25"/>
    </row>
    <row r="6450" spans="2:19" s="16" customFormat="1" outlineLevel="2" x14ac:dyDescent="0.25">
      <c r="B6450" s="16" t="s">
        <v>2802</v>
      </c>
      <c r="C6450" s="16" t="s">
        <v>328</v>
      </c>
      <c r="D6450" s="16" t="s">
        <v>131</v>
      </c>
      <c r="E6450" s="16" t="s">
        <v>2803</v>
      </c>
      <c r="G6450" s="16" t="s">
        <v>2804</v>
      </c>
      <c r="H6450" s="16" t="s">
        <v>331</v>
      </c>
      <c r="I6450" s="31">
        <v>27295217</v>
      </c>
      <c r="J6450" s="31">
        <v>27295217</v>
      </c>
      <c r="K6450" s="32">
        <f>IFERROR((J6450/I6450),0)</f>
        <v>1</v>
      </c>
      <c r="L6450" s="31"/>
      <c r="M6450" s="31"/>
      <c r="N6450" s="34"/>
      <c r="O6450" s="28"/>
      <c r="P6450" s="28"/>
      <c r="Q6450" s="28"/>
      <c r="R6450" s="28"/>
      <c r="S6450" s="25"/>
    </row>
    <row r="6451" spans="2:19" s="16" customFormat="1" outlineLevel="2" x14ac:dyDescent="0.25">
      <c r="B6451" s="16" t="s">
        <v>2802</v>
      </c>
      <c r="C6451" s="16" t="s">
        <v>328</v>
      </c>
      <c r="D6451" s="16" t="s">
        <v>131</v>
      </c>
      <c r="E6451" s="16" t="s">
        <v>2803</v>
      </c>
      <c r="G6451" s="16" t="s">
        <v>2804</v>
      </c>
      <c r="H6451" s="16" t="s">
        <v>231</v>
      </c>
      <c r="I6451" s="31">
        <v>165949703</v>
      </c>
      <c r="J6451" s="31">
        <v>165949703</v>
      </c>
      <c r="K6451" s="32">
        <f>IFERROR((J6451/I6451),0)</f>
        <v>1</v>
      </c>
      <c r="L6451" s="31"/>
      <c r="M6451" s="31"/>
      <c r="N6451" s="39"/>
      <c r="O6451" s="28"/>
      <c r="P6451" s="28"/>
      <c r="Q6451" s="28"/>
      <c r="R6451" s="28"/>
      <c r="S6451" s="25"/>
    </row>
    <row r="6452" spans="2:19" s="16" customFormat="1" outlineLevel="2" x14ac:dyDescent="0.25">
      <c r="B6452" s="16" t="s">
        <v>2802</v>
      </c>
      <c r="C6452" s="16" t="s">
        <v>328</v>
      </c>
      <c r="D6452" s="16" t="s">
        <v>131</v>
      </c>
      <c r="E6452" s="16" t="s">
        <v>2803</v>
      </c>
      <c r="G6452" s="16" t="s">
        <v>2804</v>
      </c>
      <c r="H6452" s="16" t="s">
        <v>155</v>
      </c>
      <c r="I6452" s="31">
        <v>-218168127</v>
      </c>
      <c r="J6452" s="31"/>
      <c r="K6452" s="32">
        <f>IFERROR((J6452/I6452),0)</f>
        <v>0</v>
      </c>
      <c r="L6452" s="31"/>
      <c r="M6452" s="31"/>
      <c r="N6452" s="34"/>
      <c r="O6452" s="28"/>
      <c r="P6452" s="28"/>
      <c r="Q6452" s="28"/>
      <c r="R6452" s="28"/>
      <c r="S6452" s="25"/>
    </row>
    <row r="6453" spans="2:19" s="16" customFormat="1" outlineLevel="1" x14ac:dyDescent="0.25">
      <c r="B6453" s="47" t="s">
        <v>7503</v>
      </c>
      <c r="C6453" s="47" t="str">
        <f>C6452</f>
        <v>ASIGNACIÓN PARA LA INVERSIÓN LOCAL SEGÚN NBI Y CUARTA, QUINTA, Y SEXTA CATEGORÍA</v>
      </c>
      <c r="D6453" s="47"/>
      <c r="E6453" s="47" t="str">
        <f>E6452</f>
        <v>15236</v>
      </c>
      <c r="F6453" s="47"/>
      <c r="G6453" s="47" t="str">
        <f>G6452</f>
        <v xml:space="preserve">CHIVOR                                            </v>
      </c>
      <c r="H6453" s="47" t="s">
        <v>10655</v>
      </c>
      <c r="I6453" s="51">
        <f>SUBTOTAL(9,I6447:I6452)</f>
        <v>2574324120</v>
      </c>
      <c r="J6453" s="51">
        <f>SUBTOTAL(9,J6447:J6452)</f>
        <v>2311817932.6700001</v>
      </c>
      <c r="K6453" s="49">
        <f>J6453/I6453</f>
        <v>0.89802908449228225</v>
      </c>
      <c r="L6453" s="51">
        <f>SUBTOTAL(9,L6447:L6452)</f>
        <v>720754077.02999997</v>
      </c>
      <c r="M6453" s="51">
        <f>SUBTOTAL(9,M6447:M6452)</f>
        <v>610166319.66999984</v>
      </c>
      <c r="N6453" s="50">
        <f>IFERROR((M6453/L6453),"N.A")</f>
        <v>0.84656658784963468</v>
      </c>
      <c r="O6453" s="28"/>
      <c r="P6453" s="28"/>
      <c r="Q6453" s="28"/>
      <c r="R6453" s="28"/>
      <c r="S6453" s="25"/>
    </row>
    <row r="6454" spans="2:19" s="16" customFormat="1" outlineLevel="2" x14ac:dyDescent="0.25">
      <c r="B6454" s="16" t="s">
        <v>2805</v>
      </c>
      <c r="C6454" s="16" t="s">
        <v>328</v>
      </c>
      <c r="D6454" s="16" t="s">
        <v>131</v>
      </c>
      <c r="E6454" s="16" t="s">
        <v>2806</v>
      </c>
      <c r="G6454" s="16" t="s">
        <v>2807</v>
      </c>
      <c r="H6454" s="16" t="s">
        <v>152</v>
      </c>
      <c r="I6454" s="35">
        <v>1452132141</v>
      </c>
      <c r="J6454" s="35">
        <v>812256251.29999995</v>
      </c>
      <c r="K6454" s="36">
        <f>IFERROR((J6454/I6454),0)</f>
        <v>0.55935422704757831</v>
      </c>
      <c r="L6454" s="35">
        <v>959471189.88000011</v>
      </c>
      <c r="M6454" s="35">
        <v>812256251.29999995</v>
      </c>
      <c r="N6454" s="40">
        <f>M6454/L6454</f>
        <v>0.8465665877904972</v>
      </c>
      <c r="O6454" s="28"/>
      <c r="P6454" s="28"/>
      <c r="Q6454" s="28"/>
      <c r="R6454" s="28"/>
      <c r="S6454" s="25"/>
    </row>
    <row r="6455" spans="2:19" s="16" customFormat="1" outlineLevel="2" x14ac:dyDescent="0.25">
      <c r="B6455" s="16" t="s">
        <v>2805</v>
      </c>
      <c r="C6455" s="16" t="s">
        <v>328</v>
      </c>
      <c r="D6455" s="16" t="s">
        <v>131</v>
      </c>
      <c r="E6455" s="16" t="s">
        <v>2806</v>
      </c>
      <c r="G6455" s="16" t="s">
        <v>2807</v>
      </c>
      <c r="H6455" s="16" t="s">
        <v>19</v>
      </c>
      <c r="I6455" s="31">
        <v>1372489822</v>
      </c>
      <c r="J6455" s="31">
        <v>1372489822</v>
      </c>
      <c r="K6455" s="32">
        <f>IFERROR((J6455/I6455),0)</f>
        <v>1</v>
      </c>
      <c r="L6455" s="31"/>
      <c r="M6455" s="31"/>
      <c r="N6455" s="34"/>
      <c r="O6455" s="28"/>
      <c r="P6455" s="28"/>
      <c r="Q6455" s="28"/>
      <c r="R6455" s="28"/>
      <c r="S6455" s="25"/>
    </row>
    <row r="6456" spans="2:19" s="16" customFormat="1" outlineLevel="2" x14ac:dyDescent="0.25">
      <c r="B6456" s="16" t="s">
        <v>2805</v>
      </c>
      <c r="C6456" s="16" t="s">
        <v>328</v>
      </c>
      <c r="D6456" s="16" t="s">
        <v>131</v>
      </c>
      <c r="E6456" s="16" t="s">
        <v>2806</v>
      </c>
      <c r="G6456" s="16" t="s">
        <v>2807</v>
      </c>
      <c r="H6456" s="16" t="s">
        <v>154</v>
      </c>
      <c r="I6456" s="31">
        <v>8981</v>
      </c>
      <c r="J6456" s="31">
        <v>8981</v>
      </c>
      <c r="K6456" s="32">
        <f>IFERROR((J6456/I6456),0)</f>
        <v>1</v>
      </c>
      <c r="L6456" s="31"/>
      <c r="M6456" s="31"/>
      <c r="N6456" s="34"/>
      <c r="O6456" s="28"/>
      <c r="P6456" s="28"/>
      <c r="Q6456" s="28"/>
      <c r="R6456" s="28"/>
      <c r="S6456" s="25"/>
    </row>
    <row r="6457" spans="2:19" s="16" customFormat="1" outlineLevel="2" x14ac:dyDescent="0.25">
      <c r="B6457" s="16" t="s">
        <v>2805</v>
      </c>
      <c r="C6457" s="16" t="s">
        <v>328</v>
      </c>
      <c r="D6457" s="16" t="s">
        <v>131</v>
      </c>
      <c r="E6457" s="16" t="s">
        <v>2806</v>
      </c>
      <c r="G6457" s="16" t="s">
        <v>2807</v>
      </c>
      <c r="H6457" s="16" t="s">
        <v>331</v>
      </c>
      <c r="I6457" s="31">
        <v>36335521</v>
      </c>
      <c r="J6457" s="31">
        <v>36335521</v>
      </c>
      <c r="K6457" s="32">
        <f>IFERROR((J6457/I6457),0)</f>
        <v>1</v>
      </c>
      <c r="L6457" s="31"/>
      <c r="M6457" s="31"/>
      <c r="N6457" s="34"/>
      <c r="O6457" s="28"/>
      <c r="P6457" s="28"/>
      <c r="Q6457" s="28"/>
      <c r="R6457" s="28"/>
      <c r="S6457" s="25"/>
    </row>
    <row r="6458" spans="2:19" s="16" customFormat="1" outlineLevel="2" x14ac:dyDescent="0.25">
      <c r="B6458" s="16" t="s">
        <v>2805</v>
      </c>
      <c r="C6458" s="16" t="s">
        <v>328</v>
      </c>
      <c r="D6458" s="16" t="s">
        <v>131</v>
      </c>
      <c r="E6458" s="16" t="s">
        <v>2806</v>
      </c>
      <c r="G6458" s="16" t="s">
        <v>2807</v>
      </c>
      <c r="H6458" s="16" t="s">
        <v>231</v>
      </c>
      <c r="I6458" s="31">
        <v>220913019</v>
      </c>
      <c r="J6458" s="31">
        <v>220913019</v>
      </c>
      <c r="K6458" s="32">
        <f>IFERROR((J6458/I6458),0)</f>
        <v>1</v>
      </c>
      <c r="L6458" s="31"/>
      <c r="M6458" s="31"/>
      <c r="N6458" s="39"/>
      <c r="O6458" s="28"/>
      <c r="P6458" s="28"/>
      <c r="Q6458" s="28"/>
      <c r="R6458" s="28"/>
      <c r="S6458" s="25"/>
    </row>
    <row r="6459" spans="2:19" s="16" customFormat="1" outlineLevel="2" x14ac:dyDescent="0.25">
      <c r="B6459" s="16" t="s">
        <v>2805</v>
      </c>
      <c r="C6459" s="16" t="s">
        <v>328</v>
      </c>
      <c r="D6459" s="16" t="s">
        <v>131</v>
      </c>
      <c r="E6459" s="16" t="s">
        <v>2806</v>
      </c>
      <c r="G6459" s="16" t="s">
        <v>2807</v>
      </c>
      <c r="H6459" s="16" t="s">
        <v>155</v>
      </c>
      <c r="I6459" s="31">
        <v>-290426428</v>
      </c>
      <c r="J6459" s="31"/>
      <c r="K6459" s="32">
        <f>IFERROR((J6459/I6459),0)</f>
        <v>0</v>
      </c>
      <c r="L6459" s="31"/>
      <c r="M6459" s="31"/>
      <c r="N6459" s="34"/>
      <c r="O6459" s="28"/>
      <c r="P6459" s="28"/>
      <c r="Q6459" s="28"/>
      <c r="R6459" s="28"/>
      <c r="S6459" s="25"/>
    </row>
    <row r="6460" spans="2:19" s="16" customFormat="1" outlineLevel="1" x14ac:dyDescent="0.25">
      <c r="B6460" s="47" t="s">
        <v>7504</v>
      </c>
      <c r="C6460" s="47" t="str">
        <f>C6459</f>
        <v>ASIGNACIÓN PARA LA INVERSIÓN LOCAL SEGÚN NBI Y CUARTA, QUINTA, Y SEXTA CATEGORÍA</v>
      </c>
      <c r="D6460" s="47"/>
      <c r="E6460" s="47" t="str">
        <f>E6459</f>
        <v>15232</v>
      </c>
      <c r="F6460" s="47"/>
      <c r="G6460" s="47" t="str">
        <f>G6459</f>
        <v xml:space="preserve">CHÍQUIZA                                          </v>
      </c>
      <c r="H6460" s="47" t="s">
        <v>10655</v>
      </c>
      <c r="I6460" s="51">
        <f>SUBTOTAL(9,I6454:I6459)</f>
        <v>2791453056</v>
      </c>
      <c r="J6460" s="51">
        <f>SUBTOTAL(9,J6454:J6459)</f>
        <v>2442003594.3000002</v>
      </c>
      <c r="K6460" s="49">
        <f>J6460/I6460</f>
        <v>0.87481449456981308</v>
      </c>
      <c r="L6460" s="51">
        <f>SUBTOTAL(9,L6454:L6459)</f>
        <v>959471189.88000011</v>
      </c>
      <c r="M6460" s="51">
        <f>SUBTOTAL(9,M6454:M6459)</f>
        <v>812256251.29999995</v>
      </c>
      <c r="N6460" s="50">
        <f>IFERROR((M6460/L6460),"N.A")</f>
        <v>0.8465665877904972</v>
      </c>
      <c r="O6460" s="28"/>
      <c r="P6460" s="28"/>
      <c r="Q6460" s="28"/>
      <c r="R6460" s="28"/>
      <c r="S6460" s="25"/>
    </row>
    <row r="6461" spans="2:19" s="16" customFormat="1" outlineLevel="2" x14ac:dyDescent="0.25">
      <c r="B6461" s="16" t="s">
        <v>2808</v>
      </c>
      <c r="C6461" s="16" t="s">
        <v>328</v>
      </c>
      <c r="D6461" s="16" t="s">
        <v>131</v>
      </c>
      <c r="E6461" s="16" t="s">
        <v>2809</v>
      </c>
      <c r="G6461" s="16" t="s">
        <v>2810</v>
      </c>
      <c r="H6461" s="16" t="s">
        <v>152</v>
      </c>
      <c r="I6461" s="35">
        <v>683285218</v>
      </c>
      <c r="J6461" s="35">
        <v>382198474.95999998</v>
      </c>
      <c r="K6461" s="36">
        <f>IFERROR((J6461/I6461),0)</f>
        <v>0.55935422703671012</v>
      </c>
      <c r="L6461" s="35">
        <v>451468886.58000004</v>
      </c>
      <c r="M6461" s="35">
        <v>382198474.95999998</v>
      </c>
      <c r="N6461" s="40">
        <f>M6461/L6461</f>
        <v>0.84656658813247943</v>
      </c>
      <c r="O6461" s="28"/>
      <c r="P6461" s="28"/>
      <c r="Q6461" s="28"/>
      <c r="R6461" s="28"/>
      <c r="S6461" s="25"/>
    </row>
    <row r="6462" spans="2:19" s="16" customFormat="1" outlineLevel="2" x14ac:dyDescent="0.25">
      <c r="B6462" s="16" t="s">
        <v>2808</v>
      </c>
      <c r="C6462" s="16" t="s">
        <v>328</v>
      </c>
      <c r="D6462" s="16" t="s">
        <v>131</v>
      </c>
      <c r="E6462" s="16" t="s">
        <v>2809</v>
      </c>
      <c r="G6462" s="16" t="s">
        <v>2810</v>
      </c>
      <c r="H6462" s="16" t="s">
        <v>19</v>
      </c>
      <c r="I6462" s="31">
        <v>369573081</v>
      </c>
      <c r="J6462" s="31">
        <v>369573081</v>
      </c>
      <c r="K6462" s="32">
        <f>IFERROR((J6462/I6462),0)</f>
        <v>1</v>
      </c>
      <c r="L6462" s="31"/>
      <c r="M6462" s="31"/>
      <c r="N6462" s="34"/>
      <c r="O6462" s="28"/>
      <c r="P6462" s="28"/>
      <c r="Q6462" s="28"/>
      <c r="R6462" s="28"/>
      <c r="S6462" s="25"/>
    </row>
    <row r="6463" spans="2:19" s="16" customFormat="1" outlineLevel="2" x14ac:dyDescent="0.25">
      <c r="B6463" s="16" t="s">
        <v>2808</v>
      </c>
      <c r="C6463" s="16" t="s">
        <v>328</v>
      </c>
      <c r="D6463" s="16" t="s">
        <v>131</v>
      </c>
      <c r="E6463" s="16" t="s">
        <v>2809</v>
      </c>
      <c r="G6463" s="16" t="s">
        <v>2810</v>
      </c>
      <c r="H6463" s="16" t="s">
        <v>154</v>
      </c>
      <c r="I6463" s="31">
        <v>4226</v>
      </c>
      <c r="J6463" s="31">
        <v>4226</v>
      </c>
      <c r="K6463" s="32">
        <f>IFERROR((J6463/I6463),0)</f>
        <v>1</v>
      </c>
      <c r="L6463" s="31"/>
      <c r="M6463" s="31"/>
      <c r="N6463" s="34"/>
      <c r="O6463" s="28"/>
      <c r="P6463" s="28"/>
      <c r="Q6463" s="28"/>
      <c r="R6463" s="28"/>
      <c r="S6463" s="25"/>
    </row>
    <row r="6464" spans="2:19" s="16" customFormat="1" outlineLevel="2" x14ac:dyDescent="0.25">
      <c r="B6464" s="16" t="s">
        <v>2808</v>
      </c>
      <c r="C6464" s="16" t="s">
        <v>328</v>
      </c>
      <c r="D6464" s="16" t="s">
        <v>131</v>
      </c>
      <c r="E6464" s="16" t="s">
        <v>2809</v>
      </c>
      <c r="G6464" s="16" t="s">
        <v>2810</v>
      </c>
      <c r="H6464" s="16" t="s">
        <v>331</v>
      </c>
      <c r="I6464" s="31">
        <v>17097290</v>
      </c>
      <c r="J6464" s="31">
        <v>17097290</v>
      </c>
      <c r="K6464" s="32">
        <f>IFERROR((J6464/I6464),0)</f>
        <v>1</v>
      </c>
      <c r="L6464" s="31"/>
      <c r="M6464" s="31"/>
      <c r="N6464" s="34"/>
      <c r="O6464" s="28"/>
      <c r="P6464" s="28"/>
      <c r="Q6464" s="28"/>
      <c r="R6464" s="28"/>
      <c r="S6464" s="25"/>
    </row>
    <row r="6465" spans="2:19" s="16" customFormat="1" outlineLevel="2" x14ac:dyDescent="0.25">
      <c r="B6465" s="16" t="s">
        <v>2808</v>
      </c>
      <c r="C6465" s="16" t="s">
        <v>328</v>
      </c>
      <c r="D6465" s="16" t="s">
        <v>131</v>
      </c>
      <c r="E6465" s="16" t="s">
        <v>2809</v>
      </c>
      <c r="G6465" s="16" t="s">
        <v>2810</v>
      </c>
      <c r="H6465" s="16" t="s">
        <v>29</v>
      </c>
      <c r="I6465" s="31">
        <v>15437449</v>
      </c>
      <c r="J6465" s="31">
        <v>15437449</v>
      </c>
      <c r="K6465" s="32">
        <f>IFERROR((J6465/I6465),0)</f>
        <v>1</v>
      </c>
      <c r="L6465" s="31"/>
      <c r="M6465" s="31"/>
      <c r="N6465" s="34"/>
      <c r="O6465" s="28"/>
      <c r="P6465" s="28"/>
      <c r="Q6465" s="28"/>
      <c r="R6465" s="28"/>
      <c r="S6465" s="25"/>
    </row>
    <row r="6466" spans="2:19" s="16" customFormat="1" outlineLevel="2" x14ac:dyDescent="0.25">
      <c r="B6466" s="16" t="s">
        <v>2808</v>
      </c>
      <c r="C6466" s="16" t="s">
        <v>328</v>
      </c>
      <c r="D6466" s="16" t="s">
        <v>131</v>
      </c>
      <c r="E6466" s="16" t="s">
        <v>2809</v>
      </c>
      <c r="G6466" s="16" t="s">
        <v>2810</v>
      </c>
      <c r="H6466" s="16" t="s">
        <v>231</v>
      </c>
      <c r="I6466" s="31">
        <v>103948253</v>
      </c>
      <c r="J6466" s="31">
        <v>103948253</v>
      </c>
      <c r="K6466" s="32">
        <f>IFERROR((J6466/I6466),0)</f>
        <v>1</v>
      </c>
      <c r="L6466" s="31"/>
      <c r="M6466" s="31"/>
      <c r="N6466" s="39"/>
      <c r="O6466" s="28"/>
      <c r="P6466" s="28"/>
      <c r="Q6466" s="28"/>
      <c r="R6466" s="28"/>
      <c r="S6466" s="25"/>
    </row>
    <row r="6467" spans="2:19" s="16" customFormat="1" outlineLevel="2" x14ac:dyDescent="0.25">
      <c r="B6467" s="16" t="s">
        <v>2808</v>
      </c>
      <c r="C6467" s="16" t="s">
        <v>328</v>
      </c>
      <c r="D6467" s="16" t="s">
        <v>131</v>
      </c>
      <c r="E6467" s="16" t="s">
        <v>2809</v>
      </c>
      <c r="G6467" s="16" t="s">
        <v>2810</v>
      </c>
      <c r="H6467" s="16" t="s">
        <v>155</v>
      </c>
      <c r="I6467" s="31">
        <v>-136657044</v>
      </c>
      <c r="J6467" s="31"/>
      <c r="K6467" s="32">
        <f>IFERROR((J6467/I6467),0)</f>
        <v>0</v>
      </c>
      <c r="L6467" s="31"/>
      <c r="M6467" s="31"/>
      <c r="N6467" s="34"/>
      <c r="O6467" s="28"/>
      <c r="P6467" s="28"/>
      <c r="Q6467" s="28"/>
      <c r="R6467" s="28"/>
      <c r="S6467" s="25"/>
    </row>
    <row r="6468" spans="2:19" s="16" customFormat="1" outlineLevel="1" x14ac:dyDescent="0.25">
      <c r="B6468" s="47" t="s">
        <v>7505</v>
      </c>
      <c r="C6468" s="47" t="str">
        <f>C6467</f>
        <v>ASIGNACIÓN PARA LA INVERSIÓN LOCAL SEGÚN NBI Y CUARTA, QUINTA, Y SEXTA CATEGORÍA</v>
      </c>
      <c r="D6468" s="47"/>
      <c r="E6468" s="47" t="str">
        <f>E6467</f>
        <v>15226</v>
      </c>
      <c r="F6468" s="47"/>
      <c r="G6468" s="47" t="str">
        <f>G6467</f>
        <v xml:space="preserve">CUÍTIVA                                           </v>
      </c>
      <c r="H6468" s="47" t="s">
        <v>10655</v>
      </c>
      <c r="I6468" s="51">
        <f>SUBTOTAL(9,I6461:I6467)</f>
        <v>1052688473</v>
      </c>
      <c r="J6468" s="51">
        <f>SUBTOTAL(9,J6461:J6467)</f>
        <v>888258773.96000004</v>
      </c>
      <c r="K6468" s="49">
        <f>J6468/I6468</f>
        <v>0.84380022840812474</v>
      </c>
      <c r="L6468" s="51">
        <f>SUBTOTAL(9,L6461:L6467)</f>
        <v>451468886.58000004</v>
      </c>
      <c r="M6468" s="51">
        <f>SUBTOTAL(9,M6461:M6467)</f>
        <v>382198474.95999998</v>
      </c>
      <c r="N6468" s="50">
        <f>IFERROR((M6468/L6468),"N.A")</f>
        <v>0.84656658813247943</v>
      </c>
      <c r="O6468" s="28"/>
      <c r="P6468" s="28"/>
      <c r="Q6468" s="28"/>
      <c r="R6468" s="28"/>
      <c r="S6468" s="25"/>
    </row>
    <row r="6469" spans="2:19" s="16" customFormat="1" outlineLevel="2" x14ac:dyDescent="0.25">
      <c r="B6469" s="16" t="s">
        <v>2811</v>
      </c>
      <c r="C6469" s="16" t="s">
        <v>328</v>
      </c>
      <c r="D6469" s="16" t="s">
        <v>131</v>
      </c>
      <c r="E6469" s="16" t="s">
        <v>2812</v>
      </c>
      <c r="G6469" s="16" t="s">
        <v>2813</v>
      </c>
      <c r="H6469" s="16" t="s">
        <v>152</v>
      </c>
      <c r="I6469" s="35">
        <v>993720885</v>
      </c>
      <c r="J6469" s="35">
        <v>555841977.52999997</v>
      </c>
      <c r="K6469" s="36">
        <f>IFERROR((J6469/I6469),0)</f>
        <v>0.55935422704736648</v>
      </c>
      <c r="L6469" s="35">
        <v>656583883.20999992</v>
      </c>
      <c r="M6469" s="35">
        <v>555841977.52999997</v>
      </c>
      <c r="N6469" s="40">
        <f>M6469/L6469</f>
        <v>0.84656658767273008</v>
      </c>
      <c r="O6469" s="28"/>
      <c r="P6469" s="28"/>
      <c r="Q6469" s="28"/>
      <c r="R6469" s="28"/>
      <c r="S6469" s="25"/>
    </row>
    <row r="6470" spans="2:19" s="16" customFormat="1" outlineLevel="2" x14ac:dyDescent="0.25">
      <c r="B6470" s="16" t="s">
        <v>2811</v>
      </c>
      <c r="C6470" s="16" t="s">
        <v>328</v>
      </c>
      <c r="D6470" s="16" t="s">
        <v>131</v>
      </c>
      <c r="E6470" s="16" t="s">
        <v>2812</v>
      </c>
      <c r="G6470" s="16" t="s">
        <v>2813</v>
      </c>
      <c r="H6470" s="16" t="s">
        <v>19</v>
      </c>
      <c r="I6470" s="31">
        <v>481511670</v>
      </c>
      <c r="J6470" s="31">
        <v>481511670</v>
      </c>
      <c r="K6470" s="32">
        <f>IFERROR((J6470/I6470),0)</f>
        <v>1</v>
      </c>
      <c r="L6470" s="31"/>
      <c r="M6470" s="31"/>
      <c r="N6470" s="34"/>
      <c r="O6470" s="28"/>
      <c r="P6470" s="28"/>
      <c r="Q6470" s="28"/>
      <c r="R6470" s="28"/>
      <c r="S6470" s="25"/>
    </row>
    <row r="6471" spans="2:19" s="16" customFormat="1" outlineLevel="2" x14ac:dyDescent="0.25">
      <c r="B6471" s="16" t="s">
        <v>2811</v>
      </c>
      <c r="C6471" s="16" t="s">
        <v>328</v>
      </c>
      <c r="D6471" s="16" t="s">
        <v>131</v>
      </c>
      <c r="E6471" s="16" t="s">
        <v>2812</v>
      </c>
      <c r="G6471" s="16" t="s">
        <v>2813</v>
      </c>
      <c r="H6471" s="16" t="s">
        <v>154</v>
      </c>
      <c r="I6471" s="31">
        <v>6146</v>
      </c>
      <c r="J6471" s="31">
        <v>6146</v>
      </c>
      <c r="K6471" s="32">
        <f>IFERROR((J6471/I6471),0)</f>
        <v>1</v>
      </c>
      <c r="L6471" s="31"/>
      <c r="M6471" s="31"/>
      <c r="N6471" s="34"/>
      <c r="O6471" s="28"/>
      <c r="P6471" s="28"/>
      <c r="Q6471" s="28"/>
      <c r="R6471" s="28"/>
      <c r="S6471" s="25"/>
    </row>
    <row r="6472" spans="2:19" s="16" customFormat="1" outlineLevel="2" x14ac:dyDescent="0.25">
      <c r="B6472" s="16" t="s">
        <v>2811</v>
      </c>
      <c r="C6472" s="16" t="s">
        <v>328</v>
      </c>
      <c r="D6472" s="16" t="s">
        <v>131</v>
      </c>
      <c r="E6472" s="16" t="s">
        <v>2812</v>
      </c>
      <c r="G6472" s="16" t="s">
        <v>2813</v>
      </c>
      <c r="H6472" s="16" t="s">
        <v>331</v>
      </c>
      <c r="I6472" s="31">
        <v>24865069</v>
      </c>
      <c r="J6472" s="31">
        <v>24865069</v>
      </c>
      <c r="K6472" s="32">
        <f>IFERROR((J6472/I6472),0)</f>
        <v>1</v>
      </c>
      <c r="L6472" s="31"/>
      <c r="M6472" s="31"/>
      <c r="N6472" s="34"/>
      <c r="O6472" s="28"/>
      <c r="P6472" s="28"/>
      <c r="Q6472" s="28"/>
      <c r="R6472" s="28"/>
      <c r="S6472" s="25"/>
    </row>
    <row r="6473" spans="2:19" s="16" customFormat="1" outlineLevel="2" x14ac:dyDescent="0.25">
      <c r="B6473" s="16" t="s">
        <v>2811</v>
      </c>
      <c r="C6473" s="16" t="s">
        <v>328</v>
      </c>
      <c r="D6473" s="16" t="s">
        <v>131</v>
      </c>
      <c r="E6473" s="16" t="s">
        <v>2812</v>
      </c>
      <c r="G6473" s="16" t="s">
        <v>2813</v>
      </c>
      <c r="H6473" s="16" t="s">
        <v>231</v>
      </c>
      <c r="I6473" s="31">
        <v>151174865</v>
      </c>
      <c r="J6473" s="31">
        <v>151174865</v>
      </c>
      <c r="K6473" s="32">
        <f>IFERROR((J6473/I6473),0)</f>
        <v>1</v>
      </c>
      <c r="L6473" s="31"/>
      <c r="M6473" s="31"/>
      <c r="N6473" s="39"/>
      <c r="O6473" s="28"/>
      <c r="P6473" s="28"/>
      <c r="Q6473" s="28"/>
      <c r="R6473" s="28"/>
      <c r="S6473" s="25"/>
    </row>
    <row r="6474" spans="2:19" s="16" customFormat="1" outlineLevel="2" x14ac:dyDescent="0.25">
      <c r="B6474" s="16" t="s">
        <v>2811</v>
      </c>
      <c r="C6474" s="16" t="s">
        <v>328</v>
      </c>
      <c r="D6474" s="16" t="s">
        <v>131</v>
      </c>
      <c r="E6474" s="16" t="s">
        <v>2812</v>
      </c>
      <c r="G6474" s="16" t="s">
        <v>2813</v>
      </c>
      <c r="H6474" s="16" t="s">
        <v>155</v>
      </c>
      <c r="I6474" s="31">
        <v>-198744177</v>
      </c>
      <c r="J6474" s="31"/>
      <c r="K6474" s="32">
        <f>IFERROR((J6474/I6474),0)</f>
        <v>0</v>
      </c>
      <c r="L6474" s="31"/>
      <c r="M6474" s="31"/>
      <c r="N6474" s="34"/>
      <c r="O6474" s="28"/>
      <c r="P6474" s="28"/>
      <c r="Q6474" s="28"/>
      <c r="R6474" s="28"/>
      <c r="S6474" s="25"/>
    </row>
    <row r="6475" spans="2:19" s="16" customFormat="1" outlineLevel="1" x14ac:dyDescent="0.25">
      <c r="B6475" s="47" t="s">
        <v>7506</v>
      </c>
      <c r="C6475" s="47" t="str">
        <f>C6474</f>
        <v>ASIGNACIÓN PARA LA INVERSIÓN LOCAL SEGÚN NBI Y CUARTA, QUINTA, Y SEXTA CATEGORÍA</v>
      </c>
      <c r="D6475" s="47"/>
      <c r="E6475" s="47" t="str">
        <f>E6474</f>
        <v>15224</v>
      </c>
      <c r="F6475" s="47"/>
      <c r="G6475" s="47" t="str">
        <f>G6474</f>
        <v xml:space="preserve">CUCAITA                                           </v>
      </c>
      <c r="H6475" s="47" t="s">
        <v>10655</v>
      </c>
      <c r="I6475" s="51">
        <f>SUBTOTAL(9,I6469:I6474)</f>
        <v>1452534458</v>
      </c>
      <c r="J6475" s="51">
        <f>SUBTOTAL(9,J6469:J6474)</f>
        <v>1213399727.53</v>
      </c>
      <c r="K6475" s="49">
        <f>J6475/I6475</f>
        <v>0.83536725813770674</v>
      </c>
      <c r="L6475" s="51">
        <f>SUBTOTAL(9,L6469:L6474)</f>
        <v>656583883.20999992</v>
      </c>
      <c r="M6475" s="51">
        <f>SUBTOTAL(9,M6469:M6474)</f>
        <v>555841977.52999997</v>
      </c>
      <c r="N6475" s="50">
        <f>IFERROR((M6475/L6475),"N.A")</f>
        <v>0.84656658767273008</v>
      </c>
      <c r="O6475" s="28"/>
      <c r="P6475" s="28"/>
      <c r="Q6475" s="28"/>
      <c r="R6475" s="28"/>
      <c r="S6475" s="25"/>
    </row>
    <row r="6476" spans="2:19" s="16" customFormat="1" outlineLevel="2" x14ac:dyDescent="0.25">
      <c r="B6476" s="16" t="s">
        <v>2814</v>
      </c>
      <c r="C6476" s="16" t="s">
        <v>328</v>
      </c>
      <c r="D6476" s="16" t="s">
        <v>131</v>
      </c>
      <c r="E6476" s="16" t="s">
        <v>2815</v>
      </c>
      <c r="G6476" s="16" t="s">
        <v>2816</v>
      </c>
      <c r="H6476" s="16" t="s">
        <v>152</v>
      </c>
      <c r="I6476" s="35">
        <v>4214261695</v>
      </c>
      <c r="J6476" s="35">
        <v>2357265092.98</v>
      </c>
      <c r="K6476" s="36">
        <f>IFERROR((J6476/I6476),0)</f>
        <v>0.5593542270468802</v>
      </c>
      <c r="L6476" s="35">
        <v>2784500507.0299997</v>
      </c>
      <c r="M6476" s="35">
        <v>2357265092.98</v>
      </c>
      <c r="N6476" s="40">
        <f>M6476/L6476</f>
        <v>0.84656658780583349</v>
      </c>
      <c r="O6476" s="28"/>
      <c r="P6476" s="28"/>
      <c r="Q6476" s="28"/>
      <c r="R6476" s="28"/>
      <c r="S6476" s="25"/>
    </row>
    <row r="6477" spans="2:19" s="16" customFormat="1" outlineLevel="2" x14ac:dyDescent="0.25">
      <c r="B6477" s="16" t="s">
        <v>2814</v>
      </c>
      <c r="C6477" s="16" t="s">
        <v>328</v>
      </c>
      <c r="D6477" s="16" t="s">
        <v>131</v>
      </c>
      <c r="E6477" s="16" t="s">
        <v>2815</v>
      </c>
      <c r="G6477" s="16" t="s">
        <v>2816</v>
      </c>
      <c r="H6477" s="16" t="s">
        <v>19</v>
      </c>
      <c r="I6477" s="31">
        <v>1981994171</v>
      </c>
      <c r="J6477" s="31">
        <v>1981994171</v>
      </c>
      <c r="K6477" s="32">
        <f>IFERROR((J6477/I6477),0)</f>
        <v>1</v>
      </c>
      <c r="L6477" s="31"/>
      <c r="M6477" s="31"/>
      <c r="N6477" s="34"/>
      <c r="O6477" s="28"/>
      <c r="P6477" s="28"/>
      <c r="Q6477" s="28"/>
      <c r="R6477" s="28"/>
      <c r="S6477" s="25"/>
    </row>
    <row r="6478" spans="2:19" s="16" customFormat="1" outlineLevel="2" x14ac:dyDescent="0.25">
      <c r="B6478" s="16" t="s">
        <v>2814</v>
      </c>
      <c r="C6478" s="16" t="s">
        <v>328</v>
      </c>
      <c r="D6478" s="16" t="s">
        <v>131</v>
      </c>
      <c r="E6478" s="16" t="s">
        <v>2815</v>
      </c>
      <c r="G6478" s="16" t="s">
        <v>2816</v>
      </c>
      <c r="H6478" s="16" t="s">
        <v>154</v>
      </c>
      <c r="I6478" s="31">
        <v>26065</v>
      </c>
      <c r="J6478" s="31">
        <v>26065</v>
      </c>
      <c r="K6478" s="32">
        <f>IFERROR((J6478/I6478),0)</f>
        <v>1</v>
      </c>
      <c r="L6478" s="31"/>
      <c r="M6478" s="31"/>
      <c r="N6478" s="34"/>
      <c r="O6478" s="28"/>
      <c r="P6478" s="28"/>
      <c r="Q6478" s="28"/>
      <c r="R6478" s="28"/>
      <c r="S6478" s="25"/>
    </row>
    <row r="6479" spans="2:19" s="16" customFormat="1" outlineLevel="2" x14ac:dyDescent="0.25">
      <c r="B6479" s="16" t="s">
        <v>2814</v>
      </c>
      <c r="C6479" s="16" t="s">
        <v>328</v>
      </c>
      <c r="D6479" s="16" t="s">
        <v>131</v>
      </c>
      <c r="E6479" s="16" t="s">
        <v>2815</v>
      </c>
      <c r="G6479" s="16" t="s">
        <v>2816</v>
      </c>
      <c r="H6479" s="16" t="s">
        <v>331</v>
      </c>
      <c r="I6479" s="31">
        <v>105450041</v>
      </c>
      <c r="J6479" s="31">
        <v>105450041</v>
      </c>
      <c r="K6479" s="32">
        <f>IFERROR((J6479/I6479),0)</f>
        <v>1</v>
      </c>
      <c r="L6479" s="31"/>
      <c r="M6479" s="31"/>
      <c r="N6479" s="34"/>
      <c r="O6479" s="28"/>
      <c r="P6479" s="28"/>
      <c r="Q6479" s="28"/>
      <c r="R6479" s="28"/>
      <c r="S6479" s="25"/>
    </row>
    <row r="6480" spans="2:19" s="16" customFormat="1" outlineLevel="2" x14ac:dyDescent="0.25">
      <c r="B6480" s="16" t="s">
        <v>2814</v>
      </c>
      <c r="C6480" s="16" t="s">
        <v>328</v>
      </c>
      <c r="D6480" s="16" t="s">
        <v>131</v>
      </c>
      <c r="E6480" s="16" t="s">
        <v>2815</v>
      </c>
      <c r="G6480" s="16" t="s">
        <v>2816</v>
      </c>
      <c r="H6480" s="16" t="s">
        <v>231</v>
      </c>
      <c r="I6480" s="31">
        <v>641116084</v>
      </c>
      <c r="J6480" s="31">
        <v>641116084</v>
      </c>
      <c r="K6480" s="32">
        <f>IFERROR((J6480/I6480),0)</f>
        <v>1</v>
      </c>
      <c r="L6480" s="31"/>
      <c r="M6480" s="31"/>
      <c r="N6480" s="39"/>
      <c r="O6480" s="28"/>
      <c r="P6480" s="28"/>
      <c r="Q6480" s="28"/>
      <c r="R6480" s="28"/>
      <c r="S6480" s="25"/>
    </row>
    <row r="6481" spans="2:19" s="16" customFormat="1" outlineLevel="2" x14ac:dyDescent="0.25">
      <c r="B6481" s="16" t="s">
        <v>2814</v>
      </c>
      <c r="C6481" s="16" t="s">
        <v>328</v>
      </c>
      <c r="D6481" s="16" t="s">
        <v>131</v>
      </c>
      <c r="E6481" s="16" t="s">
        <v>2815</v>
      </c>
      <c r="G6481" s="16" t="s">
        <v>2816</v>
      </c>
      <c r="H6481" s="16" t="s">
        <v>155</v>
      </c>
      <c r="I6481" s="31">
        <v>-842852339</v>
      </c>
      <c r="J6481" s="31"/>
      <c r="K6481" s="32">
        <f>IFERROR((J6481/I6481),0)</f>
        <v>0</v>
      </c>
      <c r="L6481" s="31"/>
      <c r="M6481" s="31"/>
      <c r="N6481" s="34"/>
      <c r="O6481" s="28"/>
      <c r="P6481" s="28"/>
      <c r="Q6481" s="28"/>
      <c r="R6481" s="28"/>
      <c r="S6481" s="25"/>
    </row>
    <row r="6482" spans="2:19" s="16" customFormat="1" outlineLevel="1" x14ac:dyDescent="0.25">
      <c r="B6482" s="47" t="s">
        <v>7507</v>
      </c>
      <c r="C6482" s="47" t="str">
        <f>C6481</f>
        <v>ASIGNACIÓN PARA LA INVERSIÓN LOCAL SEGÚN NBI Y CUARTA, QUINTA, Y SEXTA CATEGORÍA</v>
      </c>
      <c r="D6482" s="47"/>
      <c r="E6482" s="47" t="str">
        <f>E6481</f>
        <v>15223</v>
      </c>
      <c r="F6482" s="47"/>
      <c r="G6482" s="47" t="str">
        <f>G6481</f>
        <v xml:space="preserve">CUBARÁ                                            </v>
      </c>
      <c r="H6482" s="47" t="s">
        <v>10655</v>
      </c>
      <c r="I6482" s="51">
        <f>SUBTOTAL(9,I6476:I6481)</f>
        <v>6099995717</v>
      </c>
      <c r="J6482" s="51">
        <f>SUBTOTAL(9,J6476:J6481)</f>
        <v>5085851453.9799995</v>
      </c>
      <c r="K6482" s="49">
        <f>J6482/I6482</f>
        <v>0.83374672539626626</v>
      </c>
      <c r="L6482" s="51">
        <f>SUBTOTAL(9,L6476:L6481)</f>
        <v>2784500507.0299997</v>
      </c>
      <c r="M6482" s="51">
        <f>SUBTOTAL(9,M6476:M6481)</f>
        <v>2357265092.98</v>
      </c>
      <c r="N6482" s="50">
        <f>IFERROR((M6482/L6482),"N.A")</f>
        <v>0.84656658780583349</v>
      </c>
      <c r="O6482" s="28"/>
      <c r="P6482" s="28"/>
      <c r="Q6482" s="28"/>
      <c r="R6482" s="28"/>
      <c r="S6482" s="25"/>
    </row>
    <row r="6483" spans="2:19" s="16" customFormat="1" outlineLevel="2" x14ac:dyDescent="0.25">
      <c r="B6483" s="16" t="s">
        <v>2817</v>
      </c>
      <c r="C6483" s="16" t="s">
        <v>328</v>
      </c>
      <c r="D6483" s="16" t="s">
        <v>131</v>
      </c>
      <c r="E6483" s="16" t="s">
        <v>2818</v>
      </c>
      <c r="G6483" s="16" t="s">
        <v>2819</v>
      </c>
      <c r="H6483" s="16" t="s">
        <v>152</v>
      </c>
      <c r="I6483" s="35">
        <v>1501422220</v>
      </c>
      <c r="J6483" s="35">
        <v>839826865.34000015</v>
      </c>
      <c r="K6483" s="36">
        <f>IFERROR((J6483/I6483),0)</f>
        <v>0.55935422704747251</v>
      </c>
      <c r="L6483" s="35">
        <v>992038756.75999999</v>
      </c>
      <c r="M6483" s="35">
        <v>839826865.34000015</v>
      </c>
      <c r="N6483" s="40">
        <f>M6483/L6483</f>
        <v>0.84656658786484906</v>
      </c>
      <c r="O6483" s="28"/>
      <c r="P6483" s="28"/>
      <c r="Q6483" s="28"/>
      <c r="R6483" s="28"/>
      <c r="S6483" s="25"/>
    </row>
    <row r="6484" spans="2:19" s="16" customFormat="1" outlineLevel="2" x14ac:dyDescent="0.25">
      <c r="B6484" s="16" t="s">
        <v>2817</v>
      </c>
      <c r="C6484" s="16" t="s">
        <v>328</v>
      </c>
      <c r="D6484" s="16" t="s">
        <v>131</v>
      </c>
      <c r="E6484" s="16" t="s">
        <v>2818</v>
      </c>
      <c r="G6484" s="16" t="s">
        <v>2819</v>
      </c>
      <c r="H6484" s="16" t="s">
        <v>19</v>
      </c>
      <c r="I6484" s="31">
        <v>821614866</v>
      </c>
      <c r="J6484" s="31">
        <v>821614866</v>
      </c>
      <c r="K6484" s="32">
        <f>IFERROR((J6484/I6484),0)</f>
        <v>1</v>
      </c>
      <c r="L6484" s="31"/>
      <c r="M6484" s="31"/>
      <c r="N6484" s="34"/>
      <c r="O6484" s="28"/>
      <c r="P6484" s="28"/>
      <c r="Q6484" s="28"/>
      <c r="R6484" s="28"/>
      <c r="S6484" s="25"/>
    </row>
    <row r="6485" spans="2:19" s="16" customFormat="1" outlineLevel="2" x14ac:dyDescent="0.25">
      <c r="B6485" s="16" t="s">
        <v>2817</v>
      </c>
      <c r="C6485" s="16" t="s">
        <v>328</v>
      </c>
      <c r="D6485" s="16" t="s">
        <v>131</v>
      </c>
      <c r="E6485" s="16" t="s">
        <v>2818</v>
      </c>
      <c r="G6485" s="16" t="s">
        <v>2819</v>
      </c>
      <c r="H6485" s="16" t="s">
        <v>154</v>
      </c>
      <c r="I6485" s="31">
        <v>9286</v>
      </c>
      <c r="J6485" s="31">
        <v>9286</v>
      </c>
      <c r="K6485" s="32">
        <f>IFERROR((J6485/I6485),0)</f>
        <v>1</v>
      </c>
      <c r="L6485" s="31"/>
      <c r="M6485" s="31"/>
      <c r="N6485" s="34"/>
      <c r="O6485" s="28"/>
      <c r="P6485" s="28"/>
      <c r="Q6485" s="28"/>
      <c r="R6485" s="28"/>
      <c r="S6485" s="25"/>
    </row>
    <row r="6486" spans="2:19" s="16" customFormat="1" outlineLevel="2" x14ac:dyDescent="0.25">
      <c r="B6486" s="16" t="s">
        <v>2817</v>
      </c>
      <c r="C6486" s="16" t="s">
        <v>328</v>
      </c>
      <c r="D6486" s="16" t="s">
        <v>131</v>
      </c>
      <c r="E6486" s="16" t="s">
        <v>2818</v>
      </c>
      <c r="G6486" s="16" t="s">
        <v>2819</v>
      </c>
      <c r="H6486" s="16" t="s">
        <v>331</v>
      </c>
      <c r="I6486" s="31">
        <v>37568866</v>
      </c>
      <c r="J6486" s="31">
        <v>37568866</v>
      </c>
      <c r="K6486" s="32">
        <f>IFERROR((J6486/I6486),0)</f>
        <v>1</v>
      </c>
      <c r="L6486" s="31"/>
      <c r="M6486" s="31"/>
      <c r="N6486" s="34"/>
      <c r="O6486" s="28"/>
      <c r="P6486" s="28"/>
      <c r="Q6486" s="28"/>
      <c r="R6486" s="28"/>
      <c r="S6486" s="25"/>
    </row>
    <row r="6487" spans="2:19" s="16" customFormat="1" outlineLevel="2" x14ac:dyDescent="0.25">
      <c r="B6487" s="16" t="s">
        <v>2817</v>
      </c>
      <c r="C6487" s="16" t="s">
        <v>328</v>
      </c>
      <c r="D6487" s="16" t="s">
        <v>131</v>
      </c>
      <c r="E6487" s="16" t="s">
        <v>2818</v>
      </c>
      <c r="G6487" s="16" t="s">
        <v>2819</v>
      </c>
      <c r="H6487" s="16" t="s">
        <v>231</v>
      </c>
      <c r="I6487" s="31">
        <v>228411523</v>
      </c>
      <c r="J6487" s="31">
        <v>228411523</v>
      </c>
      <c r="K6487" s="32">
        <f>IFERROR((J6487/I6487),0)</f>
        <v>1</v>
      </c>
      <c r="L6487" s="31"/>
      <c r="M6487" s="31"/>
      <c r="N6487" s="39"/>
      <c r="O6487" s="28"/>
      <c r="P6487" s="28"/>
      <c r="Q6487" s="28"/>
      <c r="R6487" s="28"/>
      <c r="S6487" s="25"/>
    </row>
    <row r="6488" spans="2:19" s="16" customFormat="1" outlineLevel="2" x14ac:dyDescent="0.25">
      <c r="B6488" s="16" t="s">
        <v>2817</v>
      </c>
      <c r="C6488" s="16" t="s">
        <v>328</v>
      </c>
      <c r="D6488" s="16" t="s">
        <v>131</v>
      </c>
      <c r="E6488" s="16" t="s">
        <v>2818</v>
      </c>
      <c r="G6488" s="16" t="s">
        <v>2819</v>
      </c>
      <c r="H6488" s="16" t="s">
        <v>155</v>
      </c>
      <c r="I6488" s="31">
        <v>-300284444</v>
      </c>
      <c r="J6488" s="31"/>
      <c r="K6488" s="32">
        <f>IFERROR((J6488/I6488),0)</f>
        <v>0</v>
      </c>
      <c r="L6488" s="31"/>
      <c r="M6488" s="31"/>
      <c r="N6488" s="34"/>
      <c r="O6488" s="28"/>
      <c r="P6488" s="28"/>
      <c r="Q6488" s="28"/>
      <c r="R6488" s="28"/>
      <c r="S6488" s="25"/>
    </row>
    <row r="6489" spans="2:19" s="16" customFormat="1" outlineLevel="1" x14ac:dyDescent="0.25">
      <c r="B6489" s="47" t="s">
        <v>7508</v>
      </c>
      <c r="C6489" s="47" t="str">
        <f>C6488</f>
        <v>ASIGNACIÓN PARA LA INVERSIÓN LOCAL SEGÚN NBI Y CUARTA, QUINTA, Y SEXTA CATEGORÍA</v>
      </c>
      <c r="D6489" s="47"/>
      <c r="E6489" s="47" t="str">
        <f>E6488</f>
        <v>15218</v>
      </c>
      <c r="F6489" s="47"/>
      <c r="G6489" s="47" t="str">
        <f>G6488</f>
        <v xml:space="preserve">COVARACHÍA                                        </v>
      </c>
      <c r="H6489" s="47" t="s">
        <v>10655</v>
      </c>
      <c r="I6489" s="51">
        <f>SUBTOTAL(9,I6483:I6488)</f>
        <v>2288742317</v>
      </c>
      <c r="J6489" s="51">
        <f>SUBTOTAL(9,J6483:J6488)</f>
        <v>1927431406.3400002</v>
      </c>
      <c r="K6489" s="49">
        <f>J6489/I6489</f>
        <v>0.84213560959820366</v>
      </c>
      <c r="L6489" s="51">
        <f>SUBTOTAL(9,L6483:L6488)</f>
        <v>992038756.75999999</v>
      </c>
      <c r="M6489" s="51">
        <f>SUBTOTAL(9,M6483:M6488)</f>
        <v>839826865.34000015</v>
      </c>
      <c r="N6489" s="50">
        <f>IFERROR((M6489/L6489),"N.A")</f>
        <v>0.84656658786484906</v>
      </c>
      <c r="O6489" s="28"/>
      <c r="P6489" s="28"/>
      <c r="Q6489" s="28"/>
      <c r="R6489" s="28"/>
      <c r="S6489" s="25"/>
    </row>
    <row r="6490" spans="2:19" s="16" customFormat="1" outlineLevel="2" x14ac:dyDescent="0.25">
      <c r="B6490" s="16" t="s">
        <v>2820</v>
      </c>
      <c r="C6490" s="16" t="s">
        <v>328</v>
      </c>
      <c r="D6490" s="16" t="s">
        <v>131</v>
      </c>
      <c r="E6490" s="16" t="s">
        <v>2821</v>
      </c>
      <c r="G6490" s="16" t="s">
        <v>2822</v>
      </c>
      <c r="H6490" s="16" t="s">
        <v>152</v>
      </c>
      <c r="I6490" s="35">
        <v>1003999715</v>
      </c>
      <c r="J6490" s="35">
        <v>561591484.52999997</v>
      </c>
      <c r="K6490" s="36">
        <f>IFERROR((J6490/I6490),0)</f>
        <v>0.55935422703780346</v>
      </c>
      <c r="L6490" s="35">
        <v>663375442.03999996</v>
      </c>
      <c r="M6490" s="35">
        <v>561591484.52999997</v>
      </c>
      <c r="N6490" s="40">
        <f>M6490/L6490</f>
        <v>0.84656658799880224</v>
      </c>
      <c r="O6490" s="28"/>
      <c r="P6490" s="28"/>
      <c r="Q6490" s="28"/>
      <c r="R6490" s="28"/>
      <c r="S6490" s="25"/>
    </row>
    <row r="6491" spans="2:19" s="16" customFormat="1" outlineLevel="2" x14ac:dyDescent="0.25">
      <c r="B6491" s="16" t="s">
        <v>2820</v>
      </c>
      <c r="C6491" s="16" t="s">
        <v>328</v>
      </c>
      <c r="D6491" s="16" t="s">
        <v>131</v>
      </c>
      <c r="E6491" s="16" t="s">
        <v>2821</v>
      </c>
      <c r="G6491" s="16" t="s">
        <v>2822</v>
      </c>
      <c r="H6491" s="16" t="s">
        <v>19</v>
      </c>
      <c r="I6491" s="31">
        <v>1239690077</v>
      </c>
      <c r="J6491" s="31">
        <v>1239690077</v>
      </c>
      <c r="K6491" s="32">
        <f>IFERROR((J6491/I6491),0)</f>
        <v>1</v>
      </c>
      <c r="L6491" s="31"/>
      <c r="M6491" s="31"/>
      <c r="N6491" s="34"/>
      <c r="O6491" s="28"/>
      <c r="P6491" s="28"/>
      <c r="Q6491" s="28"/>
      <c r="R6491" s="28"/>
      <c r="S6491" s="25"/>
    </row>
    <row r="6492" spans="2:19" s="16" customFormat="1" outlineLevel="2" x14ac:dyDescent="0.25">
      <c r="B6492" s="16" t="s">
        <v>2820</v>
      </c>
      <c r="C6492" s="16" t="s">
        <v>328</v>
      </c>
      <c r="D6492" s="16" t="s">
        <v>131</v>
      </c>
      <c r="E6492" s="16" t="s">
        <v>2821</v>
      </c>
      <c r="G6492" s="16" t="s">
        <v>2822</v>
      </c>
      <c r="H6492" s="16" t="s">
        <v>154</v>
      </c>
      <c r="I6492" s="31">
        <v>6210</v>
      </c>
      <c r="J6492" s="31">
        <v>6210</v>
      </c>
      <c r="K6492" s="32">
        <f>IFERROR((J6492/I6492),0)</f>
        <v>1</v>
      </c>
      <c r="L6492" s="31"/>
      <c r="M6492" s="31"/>
      <c r="N6492" s="34"/>
      <c r="O6492" s="28"/>
      <c r="P6492" s="28"/>
      <c r="Q6492" s="28"/>
      <c r="R6492" s="28"/>
      <c r="S6492" s="25"/>
    </row>
    <row r="6493" spans="2:19" s="16" customFormat="1" outlineLevel="2" x14ac:dyDescent="0.25">
      <c r="B6493" s="16" t="s">
        <v>2820</v>
      </c>
      <c r="C6493" s="16" t="s">
        <v>328</v>
      </c>
      <c r="D6493" s="16" t="s">
        <v>131</v>
      </c>
      <c r="E6493" s="16" t="s">
        <v>2821</v>
      </c>
      <c r="G6493" s="16" t="s">
        <v>2822</v>
      </c>
      <c r="H6493" s="16" t="s">
        <v>331</v>
      </c>
      <c r="I6493" s="31">
        <v>25122268</v>
      </c>
      <c r="J6493" s="31">
        <v>25122268</v>
      </c>
      <c r="K6493" s="32">
        <f>IFERROR((J6493/I6493),0)</f>
        <v>1</v>
      </c>
      <c r="L6493" s="31"/>
      <c r="M6493" s="31"/>
      <c r="N6493" s="34"/>
      <c r="O6493" s="28"/>
      <c r="P6493" s="28"/>
      <c r="Q6493" s="28"/>
      <c r="R6493" s="28"/>
      <c r="S6493" s="25"/>
    </row>
    <row r="6494" spans="2:19" s="16" customFormat="1" outlineLevel="2" x14ac:dyDescent="0.25">
      <c r="B6494" s="16" t="s">
        <v>2820</v>
      </c>
      <c r="C6494" s="16" t="s">
        <v>328</v>
      </c>
      <c r="D6494" s="16" t="s">
        <v>131</v>
      </c>
      <c r="E6494" s="16" t="s">
        <v>2821</v>
      </c>
      <c r="G6494" s="16" t="s">
        <v>2822</v>
      </c>
      <c r="H6494" s="16" t="s">
        <v>231</v>
      </c>
      <c r="I6494" s="31">
        <v>152738584</v>
      </c>
      <c r="J6494" s="31">
        <v>152738584</v>
      </c>
      <c r="K6494" s="32">
        <f>IFERROR((J6494/I6494),0)</f>
        <v>1</v>
      </c>
      <c r="L6494" s="31"/>
      <c r="M6494" s="31"/>
      <c r="N6494" s="39"/>
      <c r="O6494" s="28"/>
      <c r="P6494" s="28"/>
      <c r="Q6494" s="28"/>
      <c r="R6494" s="28"/>
      <c r="S6494" s="25"/>
    </row>
    <row r="6495" spans="2:19" s="16" customFormat="1" outlineLevel="2" x14ac:dyDescent="0.25">
      <c r="B6495" s="16" t="s">
        <v>2820</v>
      </c>
      <c r="C6495" s="16" t="s">
        <v>328</v>
      </c>
      <c r="D6495" s="16" t="s">
        <v>131</v>
      </c>
      <c r="E6495" s="16" t="s">
        <v>2821</v>
      </c>
      <c r="G6495" s="16" t="s">
        <v>2822</v>
      </c>
      <c r="H6495" s="16" t="s">
        <v>155</v>
      </c>
      <c r="I6495" s="31">
        <v>-200799943</v>
      </c>
      <c r="J6495" s="31"/>
      <c r="K6495" s="32">
        <f>IFERROR((J6495/I6495),0)</f>
        <v>0</v>
      </c>
      <c r="L6495" s="31"/>
      <c r="M6495" s="31"/>
      <c r="N6495" s="34"/>
      <c r="O6495" s="28"/>
      <c r="P6495" s="28"/>
      <c r="Q6495" s="28"/>
      <c r="R6495" s="28"/>
      <c r="S6495" s="25"/>
    </row>
    <row r="6496" spans="2:19" s="16" customFormat="1" outlineLevel="1" x14ac:dyDescent="0.25">
      <c r="B6496" s="47" t="s">
        <v>7509</v>
      </c>
      <c r="C6496" s="47" t="str">
        <f>C6495</f>
        <v>ASIGNACIÓN PARA LA INVERSIÓN LOCAL SEGÚN NBI Y CUARTA, QUINTA, Y SEXTA CATEGORÍA</v>
      </c>
      <c r="D6496" s="47"/>
      <c r="E6496" s="47" t="str">
        <f>E6495</f>
        <v>15215</v>
      </c>
      <c r="F6496" s="47"/>
      <c r="G6496" s="47" t="str">
        <f>G6495</f>
        <v xml:space="preserve">CORRALES                                          </v>
      </c>
      <c r="H6496" s="47" t="s">
        <v>10655</v>
      </c>
      <c r="I6496" s="51">
        <f>SUBTOTAL(9,I6490:I6495)</f>
        <v>2220756911</v>
      </c>
      <c r="J6496" s="51">
        <f>SUBTOTAL(9,J6490:J6495)</f>
        <v>1979148623.53</v>
      </c>
      <c r="K6496" s="49">
        <f>J6496/I6496</f>
        <v>0.89120453198940874</v>
      </c>
      <c r="L6496" s="51">
        <f>SUBTOTAL(9,L6490:L6495)</f>
        <v>663375442.03999996</v>
      </c>
      <c r="M6496" s="51">
        <f>SUBTOTAL(9,M6490:M6495)</f>
        <v>561591484.52999997</v>
      </c>
      <c r="N6496" s="50">
        <f>IFERROR((M6496/L6496),"N.A")</f>
        <v>0.84656658799880224</v>
      </c>
      <c r="O6496" s="28"/>
      <c r="P6496" s="28"/>
      <c r="Q6496" s="28"/>
      <c r="R6496" s="28"/>
      <c r="S6496" s="25"/>
    </row>
    <row r="6497" spans="2:19" s="16" customFormat="1" outlineLevel="2" x14ac:dyDescent="0.25">
      <c r="B6497" s="16" t="s">
        <v>2823</v>
      </c>
      <c r="C6497" s="16" t="s">
        <v>328</v>
      </c>
      <c r="D6497" s="16" t="s">
        <v>131</v>
      </c>
      <c r="E6497" s="16" t="s">
        <v>2824</v>
      </c>
      <c r="G6497" s="16" t="s">
        <v>2825</v>
      </c>
      <c r="H6497" s="16" t="s">
        <v>152</v>
      </c>
      <c r="I6497" s="35">
        <v>1123994766</v>
      </c>
      <c r="J6497" s="35">
        <v>628711223.54999995</v>
      </c>
      <c r="K6497" s="36">
        <f>IFERROR((J6497/I6497),0)</f>
        <v>0.55935422705518179</v>
      </c>
      <c r="L6497" s="35">
        <v>742660096.33000004</v>
      </c>
      <c r="M6497" s="35">
        <v>628711223.54999995</v>
      </c>
      <c r="N6497" s="40">
        <f>M6497/L6497</f>
        <v>0.84656658767166737</v>
      </c>
      <c r="O6497" s="28"/>
      <c r="P6497" s="28"/>
      <c r="Q6497" s="28"/>
      <c r="R6497" s="28"/>
      <c r="S6497" s="25"/>
    </row>
    <row r="6498" spans="2:19" s="16" customFormat="1" outlineLevel="2" x14ac:dyDescent="0.25">
      <c r="B6498" s="16" t="s">
        <v>2823</v>
      </c>
      <c r="C6498" s="16" t="s">
        <v>328</v>
      </c>
      <c r="D6498" s="16" t="s">
        <v>131</v>
      </c>
      <c r="E6498" s="16" t="s">
        <v>2824</v>
      </c>
      <c r="G6498" s="16" t="s">
        <v>2825</v>
      </c>
      <c r="H6498" s="16" t="s">
        <v>19</v>
      </c>
      <c r="I6498" s="31">
        <v>606806207</v>
      </c>
      <c r="J6498" s="31">
        <v>606806207</v>
      </c>
      <c r="K6498" s="32">
        <f>IFERROR((J6498/I6498),0)</f>
        <v>1</v>
      </c>
      <c r="L6498" s="31"/>
      <c r="M6498" s="31"/>
      <c r="N6498" s="34"/>
      <c r="O6498" s="28"/>
      <c r="P6498" s="28"/>
      <c r="Q6498" s="28"/>
      <c r="R6498" s="28"/>
      <c r="S6498" s="25"/>
    </row>
    <row r="6499" spans="2:19" s="16" customFormat="1" outlineLevel="2" x14ac:dyDescent="0.25">
      <c r="B6499" s="16" t="s">
        <v>2823</v>
      </c>
      <c r="C6499" s="16" t="s">
        <v>328</v>
      </c>
      <c r="D6499" s="16" t="s">
        <v>131</v>
      </c>
      <c r="E6499" s="16" t="s">
        <v>2824</v>
      </c>
      <c r="G6499" s="16" t="s">
        <v>2825</v>
      </c>
      <c r="H6499" s="16" t="s">
        <v>154</v>
      </c>
      <c r="I6499" s="31">
        <v>6952</v>
      </c>
      <c r="J6499" s="31">
        <v>6952</v>
      </c>
      <c r="K6499" s="32">
        <f>IFERROR((J6499/I6499),0)</f>
        <v>1</v>
      </c>
      <c r="L6499" s="31"/>
      <c r="M6499" s="31"/>
      <c r="N6499" s="34"/>
      <c r="O6499" s="28"/>
      <c r="P6499" s="28"/>
      <c r="Q6499" s="28"/>
      <c r="R6499" s="28"/>
      <c r="S6499" s="25"/>
    </row>
    <row r="6500" spans="2:19" s="16" customFormat="1" outlineLevel="2" x14ac:dyDescent="0.25">
      <c r="B6500" s="16" t="s">
        <v>2823</v>
      </c>
      <c r="C6500" s="16" t="s">
        <v>328</v>
      </c>
      <c r="D6500" s="16" t="s">
        <v>131</v>
      </c>
      <c r="E6500" s="16" t="s">
        <v>2824</v>
      </c>
      <c r="G6500" s="16" t="s">
        <v>2825</v>
      </c>
      <c r="H6500" s="16" t="s">
        <v>331</v>
      </c>
      <c r="I6500" s="31">
        <v>28124806</v>
      </c>
      <c r="J6500" s="31">
        <v>28124806</v>
      </c>
      <c r="K6500" s="32">
        <f>IFERROR((J6500/I6500),0)</f>
        <v>1</v>
      </c>
      <c r="L6500" s="31"/>
      <c r="M6500" s="31"/>
      <c r="N6500" s="34"/>
      <c r="O6500" s="28"/>
      <c r="P6500" s="28"/>
      <c r="Q6500" s="28"/>
      <c r="R6500" s="28"/>
      <c r="S6500" s="25"/>
    </row>
    <row r="6501" spans="2:19" s="16" customFormat="1" outlineLevel="2" x14ac:dyDescent="0.25">
      <c r="B6501" s="16" t="s">
        <v>2823</v>
      </c>
      <c r="C6501" s="16" t="s">
        <v>328</v>
      </c>
      <c r="D6501" s="16" t="s">
        <v>131</v>
      </c>
      <c r="E6501" s="16" t="s">
        <v>2824</v>
      </c>
      <c r="G6501" s="16" t="s">
        <v>2825</v>
      </c>
      <c r="H6501" s="16" t="s">
        <v>29</v>
      </c>
      <c r="I6501" s="31">
        <v>3803242</v>
      </c>
      <c r="J6501" s="31">
        <v>3803242</v>
      </c>
      <c r="K6501" s="32">
        <f>IFERROR((J6501/I6501),0)</f>
        <v>1</v>
      </c>
      <c r="L6501" s="31"/>
      <c r="M6501" s="31"/>
      <c r="N6501" s="34"/>
      <c r="O6501" s="28"/>
      <c r="P6501" s="28"/>
      <c r="Q6501" s="28"/>
      <c r="R6501" s="28"/>
      <c r="S6501" s="25"/>
    </row>
    <row r="6502" spans="2:19" s="16" customFormat="1" outlineLevel="2" x14ac:dyDescent="0.25">
      <c r="B6502" s="16" t="s">
        <v>2823</v>
      </c>
      <c r="C6502" s="16" t="s">
        <v>328</v>
      </c>
      <c r="D6502" s="16" t="s">
        <v>131</v>
      </c>
      <c r="E6502" s="16" t="s">
        <v>2824</v>
      </c>
      <c r="G6502" s="16" t="s">
        <v>2825</v>
      </c>
      <c r="H6502" s="16" t="s">
        <v>231</v>
      </c>
      <c r="I6502" s="31">
        <v>170993444</v>
      </c>
      <c r="J6502" s="31">
        <v>170993444</v>
      </c>
      <c r="K6502" s="32">
        <f>IFERROR((J6502/I6502),0)</f>
        <v>1</v>
      </c>
      <c r="L6502" s="31"/>
      <c r="M6502" s="31"/>
      <c r="N6502" s="39"/>
      <c r="O6502" s="28"/>
      <c r="P6502" s="28"/>
      <c r="Q6502" s="28"/>
      <c r="R6502" s="28"/>
      <c r="S6502" s="25"/>
    </row>
    <row r="6503" spans="2:19" s="16" customFormat="1" outlineLevel="2" x14ac:dyDescent="0.25">
      <c r="B6503" s="16" t="s">
        <v>2823</v>
      </c>
      <c r="C6503" s="16" t="s">
        <v>328</v>
      </c>
      <c r="D6503" s="16" t="s">
        <v>131</v>
      </c>
      <c r="E6503" s="16" t="s">
        <v>2824</v>
      </c>
      <c r="G6503" s="16" t="s">
        <v>2825</v>
      </c>
      <c r="H6503" s="16" t="s">
        <v>155</v>
      </c>
      <c r="I6503" s="31">
        <v>-224798953</v>
      </c>
      <c r="J6503" s="31"/>
      <c r="K6503" s="32">
        <f>IFERROR((J6503/I6503),0)</f>
        <v>0</v>
      </c>
      <c r="L6503" s="31"/>
      <c r="M6503" s="31"/>
      <c r="N6503" s="34"/>
      <c r="O6503" s="28"/>
      <c r="P6503" s="28"/>
      <c r="Q6503" s="28"/>
      <c r="R6503" s="28"/>
      <c r="S6503" s="25"/>
    </row>
    <row r="6504" spans="2:19" s="16" customFormat="1" outlineLevel="1" x14ac:dyDescent="0.25">
      <c r="B6504" s="47" t="s">
        <v>7510</v>
      </c>
      <c r="C6504" s="47" t="str">
        <f>C6503</f>
        <v>ASIGNACIÓN PARA LA INVERSIÓN LOCAL SEGÚN NBI Y CUARTA, QUINTA, Y SEXTA CATEGORÍA</v>
      </c>
      <c r="D6504" s="47"/>
      <c r="E6504" s="47" t="str">
        <f>E6503</f>
        <v>15212</v>
      </c>
      <c r="F6504" s="47"/>
      <c r="G6504" s="47" t="str">
        <f>G6503</f>
        <v xml:space="preserve">COPER                                             </v>
      </c>
      <c r="H6504" s="47" t="s">
        <v>10655</v>
      </c>
      <c r="I6504" s="51">
        <f>SUBTOTAL(9,I6497:I6503)</f>
        <v>1708930464</v>
      </c>
      <c r="J6504" s="51">
        <f>SUBTOTAL(9,J6497:J6503)</f>
        <v>1438445874.55</v>
      </c>
      <c r="K6504" s="49">
        <f>J6504/I6504</f>
        <v>0.84172288156365849</v>
      </c>
      <c r="L6504" s="51">
        <f>SUBTOTAL(9,L6497:L6503)</f>
        <v>742660096.33000004</v>
      </c>
      <c r="M6504" s="51">
        <f>SUBTOTAL(9,M6497:M6503)</f>
        <v>628711223.54999995</v>
      </c>
      <c r="N6504" s="50">
        <f>IFERROR((M6504/L6504),"N.A")</f>
        <v>0.84656658767166737</v>
      </c>
      <c r="O6504" s="28"/>
      <c r="P6504" s="28"/>
      <c r="Q6504" s="28"/>
      <c r="R6504" s="28"/>
      <c r="S6504" s="25"/>
    </row>
    <row r="6505" spans="2:19" s="16" customFormat="1" outlineLevel="2" x14ac:dyDescent="0.25">
      <c r="B6505" s="16" t="s">
        <v>2826</v>
      </c>
      <c r="C6505" s="16" t="s">
        <v>328</v>
      </c>
      <c r="D6505" s="16" t="s">
        <v>131</v>
      </c>
      <c r="E6505" s="16" t="s">
        <v>2827</v>
      </c>
      <c r="G6505" s="16" t="s">
        <v>2828</v>
      </c>
      <c r="H6505" s="16" t="s">
        <v>152</v>
      </c>
      <c r="I6505" s="35">
        <v>1601094419</v>
      </c>
      <c r="J6505" s="35">
        <v>895578931.15999997</v>
      </c>
      <c r="K6505" s="36">
        <f>IFERROR((J6505/I6505),0)</f>
        <v>0.55935422704137228</v>
      </c>
      <c r="L6505" s="35">
        <v>1057895437.88</v>
      </c>
      <c r="M6505" s="35">
        <v>895578931.15999997</v>
      </c>
      <c r="N6505" s="40">
        <f>M6505/L6505</f>
        <v>0.84656658786119843</v>
      </c>
      <c r="O6505" s="28"/>
      <c r="P6505" s="28"/>
      <c r="Q6505" s="28"/>
      <c r="R6505" s="28"/>
      <c r="S6505" s="25"/>
    </row>
    <row r="6506" spans="2:19" s="16" customFormat="1" outlineLevel="2" x14ac:dyDescent="0.25">
      <c r="B6506" s="16" t="s">
        <v>2826</v>
      </c>
      <c r="C6506" s="16" t="s">
        <v>328</v>
      </c>
      <c r="D6506" s="16" t="s">
        <v>131</v>
      </c>
      <c r="E6506" s="16" t="s">
        <v>2827</v>
      </c>
      <c r="G6506" s="16" t="s">
        <v>2828</v>
      </c>
      <c r="H6506" s="16" t="s">
        <v>24</v>
      </c>
      <c r="I6506" s="31">
        <v>306999134</v>
      </c>
      <c r="J6506" s="31">
        <v>306999134</v>
      </c>
      <c r="K6506" s="32">
        <f>IFERROR((J6506/I6506),0)</f>
        <v>1</v>
      </c>
      <c r="L6506" s="31"/>
      <c r="M6506" s="31"/>
      <c r="N6506" s="34"/>
      <c r="O6506" s="28"/>
      <c r="P6506" s="28"/>
      <c r="Q6506" s="28"/>
      <c r="R6506" s="28"/>
      <c r="S6506" s="25"/>
    </row>
    <row r="6507" spans="2:19" s="16" customFormat="1" outlineLevel="2" x14ac:dyDescent="0.25">
      <c r="B6507" s="16" t="s">
        <v>2826</v>
      </c>
      <c r="C6507" s="16" t="s">
        <v>328</v>
      </c>
      <c r="D6507" s="16" t="s">
        <v>131</v>
      </c>
      <c r="E6507" s="16" t="s">
        <v>2827</v>
      </c>
      <c r="G6507" s="16" t="s">
        <v>2828</v>
      </c>
      <c r="H6507" s="16" t="s">
        <v>19</v>
      </c>
      <c r="I6507" s="31">
        <v>1082118160</v>
      </c>
      <c r="J6507" s="31">
        <v>1082118160</v>
      </c>
      <c r="K6507" s="32">
        <f>IFERROR((J6507/I6507),0)</f>
        <v>1</v>
      </c>
      <c r="L6507" s="31"/>
      <c r="M6507" s="31"/>
      <c r="N6507" s="34"/>
      <c r="O6507" s="28"/>
      <c r="P6507" s="28"/>
      <c r="Q6507" s="28"/>
      <c r="R6507" s="28"/>
      <c r="S6507" s="25"/>
    </row>
    <row r="6508" spans="2:19" s="16" customFormat="1" outlineLevel="2" x14ac:dyDescent="0.25">
      <c r="B6508" s="16" t="s">
        <v>2826</v>
      </c>
      <c r="C6508" s="16" t="s">
        <v>328</v>
      </c>
      <c r="D6508" s="16" t="s">
        <v>131</v>
      </c>
      <c r="E6508" s="16" t="s">
        <v>2827</v>
      </c>
      <c r="G6508" s="16" t="s">
        <v>2828</v>
      </c>
      <c r="H6508" s="16" t="s">
        <v>154</v>
      </c>
      <c r="I6508" s="31">
        <v>9903</v>
      </c>
      <c r="J6508" s="31">
        <v>9903</v>
      </c>
      <c r="K6508" s="32">
        <f>IFERROR((J6508/I6508),0)</f>
        <v>1</v>
      </c>
      <c r="L6508" s="31"/>
      <c r="M6508" s="31"/>
      <c r="N6508" s="34"/>
      <c r="O6508" s="28"/>
      <c r="P6508" s="28"/>
      <c r="Q6508" s="28"/>
      <c r="R6508" s="28"/>
      <c r="S6508" s="25"/>
    </row>
    <row r="6509" spans="2:19" s="16" customFormat="1" outlineLevel="2" x14ac:dyDescent="0.25">
      <c r="B6509" s="16" t="s">
        <v>2826</v>
      </c>
      <c r="C6509" s="16" t="s">
        <v>328</v>
      </c>
      <c r="D6509" s="16" t="s">
        <v>131</v>
      </c>
      <c r="E6509" s="16" t="s">
        <v>2827</v>
      </c>
      <c r="G6509" s="16" t="s">
        <v>2828</v>
      </c>
      <c r="H6509" s="16" t="s">
        <v>331</v>
      </c>
      <c r="I6509" s="31">
        <v>40062883</v>
      </c>
      <c r="J6509" s="31">
        <v>40062883</v>
      </c>
      <c r="K6509" s="32">
        <f>IFERROR((J6509/I6509),0)</f>
        <v>1</v>
      </c>
      <c r="L6509" s="31"/>
      <c r="M6509" s="31"/>
      <c r="N6509" s="34"/>
      <c r="O6509" s="28"/>
      <c r="P6509" s="28"/>
      <c r="Q6509" s="28"/>
      <c r="R6509" s="28"/>
      <c r="S6509" s="25"/>
    </row>
    <row r="6510" spans="2:19" s="16" customFormat="1" outlineLevel="2" x14ac:dyDescent="0.25">
      <c r="B6510" s="16" t="s">
        <v>2826</v>
      </c>
      <c r="C6510" s="16" t="s">
        <v>328</v>
      </c>
      <c r="D6510" s="16" t="s">
        <v>131</v>
      </c>
      <c r="E6510" s="16" t="s">
        <v>2827</v>
      </c>
      <c r="G6510" s="16" t="s">
        <v>2828</v>
      </c>
      <c r="H6510" s="16" t="s">
        <v>231</v>
      </c>
      <c r="I6510" s="31">
        <v>243574666</v>
      </c>
      <c r="J6510" s="31">
        <v>243574666</v>
      </c>
      <c r="K6510" s="32">
        <f>IFERROR((J6510/I6510),0)</f>
        <v>1</v>
      </c>
      <c r="L6510" s="31"/>
      <c r="M6510" s="31"/>
      <c r="N6510" s="39"/>
      <c r="O6510" s="28"/>
      <c r="P6510" s="28"/>
      <c r="Q6510" s="28"/>
      <c r="R6510" s="28"/>
      <c r="S6510" s="25"/>
    </row>
    <row r="6511" spans="2:19" s="16" customFormat="1" outlineLevel="2" x14ac:dyDescent="0.25">
      <c r="B6511" s="16" t="s">
        <v>2826</v>
      </c>
      <c r="C6511" s="16" t="s">
        <v>328</v>
      </c>
      <c r="D6511" s="16" t="s">
        <v>131</v>
      </c>
      <c r="E6511" s="16" t="s">
        <v>2827</v>
      </c>
      <c r="G6511" s="16" t="s">
        <v>2828</v>
      </c>
      <c r="H6511" s="16" t="s">
        <v>155</v>
      </c>
      <c r="I6511" s="31">
        <v>-320218884</v>
      </c>
      <c r="J6511" s="31"/>
      <c r="K6511" s="32">
        <f>IFERROR((J6511/I6511),0)</f>
        <v>0</v>
      </c>
      <c r="L6511" s="31"/>
      <c r="M6511" s="31"/>
      <c r="N6511" s="34"/>
      <c r="O6511" s="28"/>
      <c r="P6511" s="28"/>
      <c r="Q6511" s="28"/>
      <c r="R6511" s="28"/>
      <c r="S6511" s="25"/>
    </row>
    <row r="6512" spans="2:19" s="16" customFormat="1" outlineLevel="1" x14ac:dyDescent="0.25">
      <c r="B6512" s="47" t="s">
        <v>7511</v>
      </c>
      <c r="C6512" s="47" t="str">
        <f>C6511</f>
        <v>ASIGNACIÓN PARA LA INVERSIÓN LOCAL SEGÚN NBI Y CUARTA, QUINTA, Y SEXTA CATEGORÍA</v>
      </c>
      <c r="D6512" s="47"/>
      <c r="E6512" s="47" t="str">
        <f>E6511</f>
        <v>15204</v>
      </c>
      <c r="F6512" s="47"/>
      <c r="G6512" s="47" t="str">
        <f>G6511</f>
        <v xml:space="preserve">CÓMBITA                                           </v>
      </c>
      <c r="H6512" s="47" t="s">
        <v>10655</v>
      </c>
      <c r="I6512" s="51">
        <f>SUBTOTAL(9,I6505:I6511)</f>
        <v>2953640281</v>
      </c>
      <c r="J6512" s="51">
        <f>SUBTOTAL(9,J6505:J6511)</f>
        <v>2568343677.1599998</v>
      </c>
      <c r="K6512" s="49">
        <f>J6512/I6512</f>
        <v>0.86955195379799188</v>
      </c>
      <c r="L6512" s="51">
        <f>SUBTOTAL(9,L6505:L6511)</f>
        <v>1057895437.88</v>
      </c>
      <c r="M6512" s="51">
        <f>SUBTOTAL(9,M6505:M6511)</f>
        <v>895578931.15999997</v>
      </c>
      <c r="N6512" s="50">
        <f>IFERROR((M6512/L6512),"N.A")</f>
        <v>0.84656658786119843</v>
      </c>
      <c r="O6512" s="28"/>
      <c r="P6512" s="28"/>
      <c r="Q6512" s="28"/>
      <c r="R6512" s="28"/>
      <c r="S6512" s="25"/>
    </row>
    <row r="6513" spans="2:19" s="16" customFormat="1" outlineLevel="2" x14ac:dyDescent="0.25">
      <c r="B6513" s="16" t="s">
        <v>2829</v>
      </c>
      <c r="C6513" s="16" t="s">
        <v>328</v>
      </c>
      <c r="D6513" s="16" t="s">
        <v>131</v>
      </c>
      <c r="E6513" s="16" t="s">
        <v>2830</v>
      </c>
      <c r="G6513" s="16" t="s">
        <v>2831</v>
      </c>
      <c r="H6513" s="16" t="s">
        <v>152</v>
      </c>
      <c r="I6513" s="35">
        <v>1023333901</v>
      </c>
      <c r="J6513" s="35">
        <v>572406143.19999993</v>
      </c>
      <c r="K6513" s="36">
        <f>IFERROR((J6513/I6513),0)</f>
        <v>0.55935422704226423</v>
      </c>
      <c r="L6513" s="35">
        <v>676150170.8900001</v>
      </c>
      <c r="M6513" s="35">
        <v>572406143.19999993</v>
      </c>
      <c r="N6513" s="40">
        <f>M6513/L6513</f>
        <v>0.84656658807991658</v>
      </c>
      <c r="O6513" s="28"/>
      <c r="P6513" s="28"/>
      <c r="Q6513" s="28"/>
      <c r="R6513" s="28"/>
      <c r="S6513" s="25"/>
    </row>
    <row r="6514" spans="2:19" s="16" customFormat="1" outlineLevel="2" x14ac:dyDescent="0.25">
      <c r="B6514" s="16" t="s">
        <v>2829</v>
      </c>
      <c r="C6514" s="16" t="s">
        <v>328</v>
      </c>
      <c r="D6514" s="16" t="s">
        <v>131</v>
      </c>
      <c r="E6514" s="16" t="s">
        <v>2830</v>
      </c>
      <c r="G6514" s="16" t="s">
        <v>2831</v>
      </c>
      <c r="H6514" s="16" t="s">
        <v>19</v>
      </c>
      <c r="I6514" s="31">
        <v>1434350101</v>
      </c>
      <c r="J6514" s="31">
        <v>1434350101</v>
      </c>
      <c r="K6514" s="32">
        <f>IFERROR((J6514/I6514),0)</f>
        <v>1</v>
      </c>
      <c r="L6514" s="31"/>
      <c r="M6514" s="31"/>
      <c r="N6514" s="34"/>
      <c r="O6514" s="28"/>
      <c r="P6514" s="28"/>
      <c r="Q6514" s="28"/>
      <c r="R6514" s="28"/>
      <c r="S6514" s="25"/>
    </row>
    <row r="6515" spans="2:19" s="16" customFormat="1" outlineLevel="2" x14ac:dyDescent="0.25">
      <c r="B6515" s="16" t="s">
        <v>2829</v>
      </c>
      <c r="C6515" s="16" t="s">
        <v>328</v>
      </c>
      <c r="D6515" s="16" t="s">
        <v>131</v>
      </c>
      <c r="E6515" s="16" t="s">
        <v>2830</v>
      </c>
      <c r="G6515" s="16" t="s">
        <v>2831</v>
      </c>
      <c r="H6515" s="16" t="s">
        <v>154</v>
      </c>
      <c r="I6515" s="31">
        <v>6329</v>
      </c>
      <c r="J6515" s="31">
        <v>6329</v>
      </c>
      <c r="K6515" s="32">
        <f>IFERROR((J6515/I6515),0)</f>
        <v>1</v>
      </c>
      <c r="L6515" s="31"/>
      <c r="M6515" s="31"/>
      <c r="N6515" s="34"/>
      <c r="O6515" s="28"/>
      <c r="P6515" s="28"/>
      <c r="Q6515" s="28"/>
      <c r="R6515" s="28"/>
      <c r="S6515" s="25"/>
    </row>
    <row r="6516" spans="2:19" s="16" customFormat="1" outlineLevel="2" x14ac:dyDescent="0.25">
      <c r="B6516" s="16" t="s">
        <v>2829</v>
      </c>
      <c r="C6516" s="16" t="s">
        <v>328</v>
      </c>
      <c r="D6516" s="16" t="s">
        <v>131</v>
      </c>
      <c r="E6516" s="16" t="s">
        <v>2830</v>
      </c>
      <c r="G6516" s="16" t="s">
        <v>2831</v>
      </c>
      <c r="H6516" s="16" t="s">
        <v>331</v>
      </c>
      <c r="I6516" s="31">
        <v>25606051</v>
      </c>
      <c r="J6516" s="31">
        <v>25606051</v>
      </c>
      <c r="K6516" s="32">
        <f>IFERROR((J6516/I6516),0)</f>
        <v>1</v>
      </c>
      <c r="L6516" s="31"/>
      <c r="M6516" s="31"/>
      <c r="N6516" s="34"/>
      <c r="O6516" s="28"/>
      <c r="P6516" s="28"/>
      <c r="Q6516" s="28"/>
      <c r="R6516" s="28"/>
      <c r="S6516" s="25"/>
    </row>
    <row r="6517" spans="2:19" s="16" customFormat="1" outlineLevel="2" x14ac:dyDescent="0.25">
      <c r="B6517" s="16" t="s">
        <v>2829</v>
      </c>
      <c r="C6517" s="16" t="s">
        <v>328</v>
      </c>
      <c r="D6517" s="16" t="s">
        <v>131</v>
      </c>
      <c r="E6517" s="16" t="s">
        <v>2830</v>
      </c>
      <c r="G6517" s="16" t="s">
        <v>2831</v>
      </c>
      <c r="H6517" s="16" t="s">
        <v>231</v>
      </c>
      <c r="I6517" s="31">
        <v>155679896</v>
      </c>
      <c r="J6517" s="31">
        <v>155679896</v>
      </c>
      <c r="K6517" s="32">
        <f>IFERROR((J6517/I6517),0)</f>
        <v>1</v>
      </c>
      <c r="L6517" s="31"/>
      <c r="M6517" s="31"/>
      <c r="N6517" s="39"/>
      <c r="O6517" s="28"/>
      <c r="P6517" s="28"/>
      <c r="Q6517" s="28"/>
      <c r="R6517" s="28"/>
      <c r="S6517" s="25"/>
    </row>
    <row r="6518" spans="2:19" s="16" customFormat="1" outlineLevel="2" x14ac:dyDescent="0.25">
      <c r="B6518" s="16" t="s">
        <v>2829</v>
      </c>
      <c r="C6518" s="16" t="s">
        <v>328</v>
      </c>
      <c r="D6518" s="16" t="s">
        <v>131</v>
      </c>
      <c r="E6518" s="16" t="s">
        <v>2830</v>
      </c>
      <c r="G6518" s="16" t="s">
        <v>2831</v>
      </c>
      <c r="H6518" s="16" t="s">
        <v>155</v>
      </c>
      <c r="I6518" s="31">
        <v>-204666780</v>
      </c>
      <c r="J6518" s="31"/>
      <c r="K6518" s="32">
        <f>IFERROR((J6518/I6518),0)</f>
        <v>0</v>
      </c>
      <c r="L6518" s="31"/>
      <c r="M6518" s="31"/>
      <c r="N6518" s="34"/>
      <c r="O6518" s="28"/>
      <c r="P6518" s="28"/>
      <c r="Q6518" s="28"/>
      <c r="R6518" s="28"/>
      <c r="S6518" s="25"/>
    </row>
    <row r="6519" spans="2:19" s="16" customFormat="1" outlineLevel="1" x14ac:dyDescent="0.25">
      <c r="B6519" s="47" t="s">
        <v>7512</v>
      </c>
      <c r="C6519" s="47" t="str">
        <f>C6518</f>
        <v>ASIGNACIÓN PARA LA INVERSIÓN LOCAL SEGÚN NBI Y CUARTA, QUINTA, Y SEXTA CATEGORÍA</v>
      </c>
      <c r="D6519" s="47"/>
      <c r="E6519" s="47" t="str">
        <f>E6518</f>
        <v>15189</v>
      </c>
      <c r="F6519" s="47"/>
      <c r="G6519" s="47" t="str">
        <f>G6518</f>
        <v xml:space="preserve">CIÉNEGA                                           </v>
      </c>
      <c r="H6519" s="47" t="s">
        <v>10655</v>
      </c>
      <c r="I6519" s="51">
        <f>SUBTOTAL(9,I6513:I6518)</f>
        <v>2434309498</v>
      </c>
      <c r="J6519" s="51">
        <f>SUBTOTAL(9,J6513:J6518)</f>
        <v>2188048520.1999998</v>
      </c>
      <c r="K6519" s="49">
        <f>J6519/I6519</f>
        <v>0.89883744117076103</v>
      </c>
      <c r="L6519" s="51">
        <f>SUBTOTAL(9,L6513:L6518)</f>
        <v>676150170.8900001</v>
      </c>
      <c r="M6519" s="51">
        <f>SUBTOTAL(9,M6513:M6518)</f>
        <v>572406143.19999993</v>
      </c>
      <c r="N6519" s="50">
        <f>IFERROR((M6519/L6519),"N.A")</f>
        <v>0.84656658807991658</v>
      </c>
      <c r="O6519" s="28"/>
      <c r="P6519" s="28"/>
      <c r="Q6519" s="28"/>
      <c r="R6519" s="28"/>
      <c r="S6519" s="25"/>
    </row>
    <row r="6520" spans="2:19" s="16" customFormat="1" outlineLevel="2" x14ac:dyDescent="0.25">
      <c r="B6520" s="16" t="s">
        <v>2832</v>
      </c>
      <c r="C6520" s="16" t="s">
        <v>328</v>
      </c>
      <c r="D6520" s="16" t="s">
        <v>131</v>
      </c>
      <c r="E6520" s="16" t="s">
        <v>2833</v>
      </c>
      <c r="G6520" s="16" t="s">
        <v>2834</v>
      </c>
      <c r="H6520" s="16" t="s">
        <v>152</v>
      </c>
      <c r="I6520" s="35">
        <v>1288498721</v>
      </c>
      <c r="J6520" s="35">
        <v>720727206.14999998</v>
      </c>
      <c r="K6520" s="36">
        <f>IFERROR((J6520/I6520),0)</f>
        <v>0.55935422705786297</v>
      </c>
      <c r="L6520" s="35">
        <v>851353238.63</v>
      </c>
      <c r="M6520" s="35">
        <v>720727206.14999998</v>
      </c>
      <c r="N6520" s="40">
        <f>M6520/L6520</f>
        <v>0.84656658769489879</v>
      </c>
      <c r="O6520" s="28"/>
      <c r="P6520" s="28"/>
      <c r="Q6520" s="28"/>
      <c r="R6520" s="28"/>
      <c r="S6520" s="25"/>
    </row>
    <row r="6521" spans="2:19" s="16" customFormat="1" outlineLevel="2" x14ac:dyDescent="0.25">
      <c r="B6521" s="16" t="s">
        <v>2832</v>
      </c>
      <c r="C6521" s="16" t="s">
        <v>328</v>
      </c>
      <c r="D6521" s="16" t="s">
        <v>131</v>
      </c>
      <c r="E6521" s="16" t="s">
        <v>2833</v>
      </c>
      <c r="G6521" s="16" t="s">
        <v>2834</v>
      </c>
      <c r="H6521" s="16" t="s">
        <v>19</v>
      </c>
      <c r="I6521" s="31">
        <v>1244205564</v>
      </c>
      <c r="J6521" s="31">
        <v>1244205564</v>
      </c>
      <c r="K6521" s="32">
        <f>IFERROR((J6521/I6521),0)</f>
        <v>1</v>
      </c>
      <c r="L6521" s="31"/>
      <c r="M6521" s="31"/>
      <c r="N6521" s="34"/>
      <c r="O6521" s="28"/>
      <c r="P6521" s="28"/>
      <c r="Q6521" s="28"/>
      <c r="R6521" s="28"/>
      <c r="S6521" s="25"/>
    </row>
    <row r="6522" spans="2:19" s="16" customFormat="1" outlineLevel="2" x14ac:dyDescent="0.25">
      <c r="B6522" s="16" t="s">
        <v>2832</v>
      </c>
      <c r="C6522" s="16" t="s">
        <v>328</v>
      </c>
      <c r="D6522" s="16" t="s">
        <v>131</v>
      </c>
      <c r="E6522" s="16" t="s">
        <v>2833</v>
      </c>
      <c r="G6522" s="16" t="s">
        <v>2834</v>
      </c>
      <c r="H6522" s="16" t="s">
        <v>154</v>
      </c>
      <c r="I6522" s="31">
        <v>7969</v>
      </c>
      <c r="J6522" s="31">
        <v>7969</v>
      </c>
      <c r="K6522" s="32">
        <f>IFERROR((J6522/I6522),0)</f>
        <v>1</v>
      </c>
      <c r="L6522" s="31"/>
      <c r="M6522" s="31"/>
      <c r="N6522" s="34"/>
      <c r="O6522" s="28"/>
      <c r="P6522" s="28"/>
      <c r="Q6522" s="28"/>
      <c r="R6522" s="28"/>
      <c r="S6522" s="25"/>
    </row>
    <row r="6523" spans="2:19" s="16" customFormat="1" outlineLevel="2" x14ac:dyDescent="0.25">
      <c r="B6523" s="16" t="s">
        <v>2832</v>
      </c>
      <c r="C6523" s="16" t="s">
        <v>328</v>
      </c>
      <c r="D6523" s="16" t="s">
        <v>131</v>
      </c>
      <c r="E6523" s="16" t="s">
        <v>2833</v>
      </c>
      <c r="G6523" s="16" t="s">
        <v>2834</v>
      </c>
      <c r="H6523" s="16" t="s">
        <v>331</v>
      </c>
      <c r="I6523" s="31">
        <v>32241055</v>
      </c>
      <c r="J6523" s="31">
        <v>32241055</v>
      </c>
      <c r="K6523" s="32">
        <f>IFERROR((J6523/I6523),0)</f>
        <v>1</v>
      </c>
      <c r="L6523" s="31"/>
      <c r="M6523" s="31"/>
      <c r="N6523" s="34"/>
      <c r="O6523" s="28"/>
      <c r="P6523" s="28"/>
      <c r="Q6523" s="28"/>
      <c r="R6523" s="28"/>
      <c r="S6523" s="25"/>
    </row>
    <row r="6524" spans="2:19" s="16" customFormat="1" outlineLevel="2" x14ac:dyDescent="0.25">
      <c r="B6524" s="16" t="s">
        <v>2832</v>
      </c>
      <c r="C6524" s="16" t="s">
        <v>328</v>
      </c>
      <c r="D6524" s="16" t="s">
        <v>131</v>
      </c>
      <c r="E6524" s="16" t="s">
        <v>2833</v>
      </c>
      <c r="G6524" s="16" t="s">
        <v>2834</v>
      </c>
      <c r="H6524" s="16" t="s">
        <v>231</v>
      </c>
      <c r="I6524" s="31">
        <v>196019449</v>
      </c>
      <c r="J6524" s="31">
        <v>196019449</v>
      </c>
      <c r="K6524" s="32">
        <f>IFERROR((J6524/I6524),0)</f>
        <v>1</v>
      </c>
      <c r="L6524" s="31"/>
      <c r="M6524" s="31"/>
      <c r="N6524" s="39"/>
      <c r="O6524" s="28"/>
      <c r="P6524" s="28"/>
      <c r="Q6524" s="28"/>
      <c r="R6524" s="28"/>
      <c r="S6524" s="25"/>
    </row>
    <row r="6525" spans="2:19" s="16" customFormat="1" outlineLevel="2" x14ac:dyDescent="0.25">
      <c r="B6525" s="16" t="s">
        <v>2832</v>
      </c>
      <c r="C6525" s="16" t="s">
        <v>328</v>
      </c>
      <c r="D6525" s="16" t="s">
        <v>131</v>
      </c>
      <c r="E6525" s="16" t="s">
        <v>2833</v>
      </c>
      <c r="G6525" s="16" t="s">
        <v>2834</v>
      </c>
      <c r="H6525" s="16" t="s">
        <v>155</v>
      </c>
      <c r="I6525" s="31">
        <v>-257699744</v>
      </c>
      <c r="J6525" s="31"/>
      <c r="K6525" s="32">
        <f>IFERROR((J6525/I6525),0)</f>
        <v>0</v>
      </c>
      <c r="L6525" s="31"/>
      <c r="M6525" s="31"/>
      <c r="N6525" s="34"/>
      <c r="O6525" s="28"/>
      <c r="P6525" s="28"/>
      <c r="Q6525" s="28"/>
      <c r="R6525" s="28"/>
      <c r="S6525" s="25"/>
    </row>
    <row r="6526" spans="2:19" s="16" customFormat="1" outlineLevel="1" x14ac:dyDescent="0.25">
      <c r="B6526" s="47" t="s">
        <v>7513</v>
      </c>
      <c r="C6526" s="47" t="str">
        <f>C6525</f>
        <v>ASIGNACIÓN PARA LA INVERSIÓN LOCAL SEGÚN NBI Y CUARTA, QUINTA, Y SEXTA CATEGORÍA</v>
      </c>
      <c r="D6526" s="47"/>
      <c r="E6526" s="47" t="str">
        <f>E6525</f>
        <v>15187</v>
      </c>
      <c r="F6526" s="47"/>
      <c r="G6526" s="47" t="str">
        <f>G6525</f>
        <v xml:space="preserve">CHIVATÁ                                           </v>
      </c>
      <c r="H6526" s="47" t="s">
        <v>10655</v>
      </c>
      <c r="I6526" s="51">
        <f>SUBTOTAL(9,I6520:I6525)</f>
        <v>2503273014</v>
      </c>
      <c r="J6526" s="51">
        <f>SUBTOTAL(9,J6520:J6525)</f>
        <v>2193201243.1500001</v>
      </c>
      <c r="K6526" s="49">
        <f>J6526/I6526</f>
        <v>0.87613345842987622</v>
      </c>
      <c r="L6526" s="51">
        <f>SUBTOTAL(9,L6520:L6525)</f>
        <v>851353238.63</v>
      </c>
      <c r="M6526" s="51">
        <f>SUBTOTAL(9,M6520:M6525)</f>
        <v>720727206.14999998</v>
      </c>
      <c r="N6526" s="50">
        <f>IFERROR((M6526/L6526),"N.A")</f>
        <v>0.84656658769489879</v>
      </c>
      <c r="O6526" s="28"/>
      <c r="P6526" s="28"/>
      <c r="Q6526" s="28"/>
      <c r="R6526" s="28"/>
      <c r="S6526" s="25"/>
    </row>
    <row r="6527" spans="2:19" s="16" customFormat="1" outlineLevel="2" x14ac:dyDescent="0.25">
      <c r="B6527" s="16" t="s">
        <v>2835</v>
      </c>
      <c r="C6527" s="16" t="s">
        <v>328</v>
      </c>
      <c r="D6527" s="16" t="s">
        <v>131</v>
      </c>
      <c r="E6527" s="16" t="s">
        <v>2836</v>
      </c>
      <c r="G6527" s="16" t="s">
        <v>2837</v>
      </c>
      <c r="H6527" s="16" t="s">
        <v>152</v>
      </c>
      <c r="I6527" s="35">
        <v>1846062952</v>
      </c>
      <c r="J6527" s="35">
        <v>1032603115.5699999</v>
      </c>
      <c r="K6527" s="36">
        <f>IFERROR((J6527/I6527),0)</f>
        <v>0.55935422703288173</v>
      </c>
      <c r="L6527" s="35">
        <v>1219754157.9199998</v>
      </c>
      <c r="M6527" s="35">
        <v>1032603115.5699999</v>
      </c>
      <c r="N6527" s="40">
        <f>M6527/L6527</f>
        <v>0.8465665879187152</v>
      </c>
      <c r="O6527" s="28"/>
      <c r="P6527" s="28"/>
      <c r="Q6527" s="28"/>
      <c r="R6527" s="28"/>
      <c r="S6527" s="25"/>
    </row>
    <row r="6528" spans="2:19" s="16" customFormat="1" outlineLevel="2" x14ac:dyDescent="0.25">
      <c r="B6528" s="16" t="s">
        <v>2835</v>
      </c>
      <c r="C6528" s="16" t="s">
        <v>328</v>
      </c>
      <c r="D6528" s="16" t="s">
        <v>131</v>
      </c>
      <c r="E6528" s="16" t="s">
        <v>2836</v>
      </c>
      <c r="G6528" s="16" t="s">
        <v>2837</v>
      </c>
      <c r="H6528" s="16" t="s">
        <v>19</v>
      </c>
      <c r="I6528" s="31">
        <v>2107871566</v>
      </c>
      <c r="J6528" s="31">
        <v>2107871566</v>
      </c>
      <c r="K6528" s="32">
        <f>IFERROR((J6528/I6528),0)</f>
        <v>1</v>
      </c>
      <c r="L6528" s="31"/>
      <c r="M6528" s="31"/>
      <c r="N6528" s="34"/>
      <c r="O6528" s="28"/>
      <c r="P6528" s="28"/>
      <c r="Q6528" s="28"/>
      <c r="R6528" s="28"/>
      <c r="S6528" s="25"/>
    </row>
    <row r="6529" spans="2:19" s="16" customFormat="1" outlineLevel="2" x14ac:dyDescent="0.25">
      <c r="B6529" s="16" t="s">
        <v>2835</v>
      </c>
      <c r="C6529" s="16" t="s">
        <v>328</v>
      </c>
      <c r="D6529" s="16" t="s">
        <v>131</v>
      </c>
      <c r="E6529" s="16" t="s">
        <v>2836</v>
      </c>
      <c r="G6529" s="16" t="s">
        <v>2837</v>
      </c>
      <c r="H6529" s="16" t="s">
        <v>154</v>
      </c>
      <c r="I6529" s="31">
        <v>11418</v>
      </c>
      <c r="J6529" s="31">
        <v>11418</v>
      </c>
      <c r="K6529" s="32">
        <f>IFERROR((J6529/I6529),0)</f>
        <v>1</v>
      </c>
      <c r="L6529" s="31"/>
      <c r="M6529" s="31"/>
      <c r="N6529" s="34"/>
      <c r="O6529" s="28"/>
      <c r="P6529" s="28"/>
      <c r="Q6529" s="28"/>
      <c r="R6529" s="28"/>
      <c r="S6529" s="25"/>
    </row>
    <row r="6530" spans="2:19" s="16" customFormat="1" outlineLevel="2" x14ac:dyDescent="0.25">
      <c r="B6530" s="16" t="s">
        <v>2835</v>
      </c>
      <c r="C6530" s="16" t="s">
        <v>328</v>
      </c>
      <c r="D6530" s="16" t="s">
        <v>131</v>
      </c>
      <c r="E6530" s="16" t="s">
        <v>2836</v>
      </c>
      <c r="G6530" s="16" t="s">
        <v>2837</v>
      </c>
      <c r="H6530" s="16" t="s">
        <v>331</v>
      </c>
      <c r="I6530" s="31">
        <v>46192531</v>
      </c>
      <c r="J6530" s="31">
        <v>46192531</v>
      </c>
      <c r="K6530" s="32">
        <f>IFERROR((J6530/I6530),0)</f>
        <v>1</v>
      </c>
      <c r="L6530" s="31"/>
      <c r="M6530" s="31"/>
      <c r="N6530" s="34"/>
      <c r="O6530" s="28"/>
      <c r="P6530" s="28"/>
      <c r="Q6530" s="28"/>
      <c r="R6530" s="28"/>
      <c r="S6530" s="25"/>
    </row>
    <row r="6531" spans="2:19" s="16" customFormat="1" outlineLevel="2" x14ac:dyDescent="0.25">
      <c r="B6531" s="16" t="s">
        <v>2835</v>
      </c>
      <c r="C6531" s="16" t="s">
        <v>328</v>
      </c>
      <c r="D6531" s="16" t="s">
        <v>131</v>
      </c>
      <c r="E6531" s="16" t="s">
        <v>2836</v>
      </c>
      <c r="G6531" s="16" t="s">
        <v>2837</v>
      </c>
      <c r="H6531" s="16" t="s">
        <v>231</v>
      </c>
      <c r="I6531" s="31">
        <v>280841755</v>
      </c>
      <c r="J6531" s="31">
        <v>280841755</v>
      </c>
      <c r="K6531" s="32">
        <f>IFERROR((J6531/I6531),0)</f>
        <v>1</v>
      </c>
      <c r="L6531" s="31"/>
      <c r="M6531" s="31"/>
      <c r="N6531" s="39"/>
      <c r="O6531" s="28"/>
      <c r="P6531" s="28"/>
      <c r="Q6531" s="28"/>
      <c r="R6531" s="28"/>
      <c r="S6531" s="25"/>
    </row>
    <row r="6532" spans="2:19" s="16" customFormat="1" outlineLevel="2" x14ac:dyDescent="0.25">
      <c r="B6532" s="16" t="s">
        <v>2835</v>
      </c>
      <c r="C6532" s="16" t="s">
        <v>328</v>
      </c>
      <c r="D6532" s="16" t="s">
        <v>131</v>
      </c>
      <c r="E6532" s="16" t="s">
        <v>2836</v>
      </c>
      <c r="G6532" s="16" t="s">
        <v>2837</v>
      </c>
      <c r="H6532" s="16" t="s">
        <v>155</v>
      </c>
      <c r="I6532" s="31">
        <v>-369212590</v>
      </c>
      <c r="J6532" s="31"/>
      <c r="K6532" s="32">
        <f>IFERROR((J6532/I6532),0)</f>
        <v>0</v>
      </c>
      <c r="L6532" s="31"/>
      <c r="M6532" s="31"/>
      <c r="N6532" s="34"/>
      <c r="O6532" s="28"/>
      <c r="P6532" s="28"/>
      <c r="Q6532" s="28"/>
      <c r="R6532" s="28"/>
      <c r="S6532" s="25"/>
    </row>
    <row r="6533" spans="2:19" s="16" customFormat="1" outlineLevel="1" x14ac:dyDescent="0.25">
      <c r="B6533" s="47" t="s">
        <v>7514</v>
      </c>
      <c r="C6533" s="47" t="str">
        <f>C6532</f>
        <v>ASIGNACIÓN PARA LA INVERSIÓN LOCAL SEGÚN NBI Y CUARTA, QUINTA, Y SEXTA CATEGORÍA</v>
      </c>
      <c r="D6533" s="47"/>
      <c r="E6533" s="47" t="str">
        <f>E6532</f>
        <v>15185</v>
      </c>
      <c r="F6533" s="47"/>
      <c r="G6533" s="47" t="str">
        <f>G6532</f>
        <v xml:space="preserve">CHITARAQUE                                        </v>
      </c>
      <c r="H6533" s="47" t="s">
        <v>10655</v>
      </c>
      <c r="I6533" s="51">
        <f>SUBTOTAL(9,I6527:I6532)</f>
        <v>3911767632</v>
      </c>
      <c r="J6533" s="51">
        <f>SUBTOTAL(9,J6527:J6532)</f>
        <v>3467520385.5699997</v>
      </c>
      <c r="K6533" s="49">
        <f>J6533/I6533</f>
        <v>0.88643311969866001</v>
      </c>
      <c r="L6533" s="51">
        <f>SUBTOTAL(9,L6527:L6532)</f>
        <v>1219754157.9199998</v>
      </c>
      <c r="M6533" s="51">
        <f>SUBTOTAL(9,M6527:M6532)</f>
        <v>1032603115.5699999</v>
      </c>
      <c r="N6533" s="50">
        <f>IFERROR((M6533/L6533),"N.A")</f>
        <v>0.8465665879187152</v>
      </c>
      <c r="O6533" s="28"/>
      <c r="P6533" s="28"/>
      <c r="Q6533" s="28"/>
      <c r="R6533" s="28"/>
      <c r="S6533" s="25"/>
    </row>
    <row r="6534" spans="2:19" s="16" customFormat="1" outlineLevel="2" x14ac:dyDescent="0.25">
      <c r="B6534" s="16" t="s">
        <v>2838</v>
      </c>
      <c r="C6534" s="16" t="s">
        <v>328</v>
      </c>
      <c r="D6534" s="16" t="s">
        <v>131</v>
      </c>
      <c r="E6534" s="16" t="s">
        <v>2839</v>
      </c>
      <c r="G6534" s="16" t="s">
        <v>2840</v>
      </c>
      <c r="H6534" s="16" t="s">
        <v>152</v>
      </c>
      <c r="I6534" s="35">
        <v>3020300587</v>
      </c>
      <c r="J6534" s="35">
        <v>1689417900.2899997</v>
      </c>
      <c r="K6534" s="36">
        <f>IFERROR((J6534/I6534),0)</f>
        <v>0.5593542270466737</v>
      </c>
      <c r="L6534" s="35">
        <v>1995611360.6099997</v>
      </c>
      <c r="M6534" s="35">
        <v>1689417900.2899997</v>
      </c>
      <c r="N6534" s="40">
        <f>M6534/L6534</f>
        <v>0.8465665878819183</v>
      </c>
      <c r="O6534" s="28"/>
      <c r="P6534" s="28"/>
      <c r="Q6534" s="28"/>
      <c r="R6534" s="28"/>
      <c r="S6534" s="25"/>
    </row>
    <row r="6535" spans="2:19" s="16" customFormat="1" outlineLevel="2" x14ac:dyDescent="0.25">
      <c r="B6535" s="16" t="s">
        <v>2838</v>
      </c>
      <c r="C6535" s="16" t="s">
        <v>328</v>
      </c>
      <c r="D6535" s="16" t="s">
        <v>131</v>
      </c>
      <c r="E6535" s="16" t="s">
        <v>2839</v>
      </c>
      <c r="G6535" s="16" t="s">
        <v>2840</v>
      </c>
      <c r="H6535" s="16" t="s">
        <v>19</v>
      </c>
      <c r="I6535" s="31">
        <v>2038967395</v>
      </c>
      <c r="J6535" s="31">
        <v>2038967395</v>
      </c>
      <c r="K6535" s="32">
        <f>IFERROR((J6535/I6535),0)</f>
        <v>1</v>
      </c>
      <c r="L6535" s="31"/>
      <c r="M6535" s="31"/>
      <c r="N6535" s="34"/>
      <c r="O6535" s="28"/>
      <c r="P6535" s="28"/>
      <c r="Q6535" s="28"/>
      <c r="R6535" s="28"/>
      <c r="S6535" s="25"/>
    </row>
    <row r="6536" spans="2:19" s="16" customFormat="1" outlineLevel="2" x14ac:dyDescent="0.25">
      <c r="B6536" s="16" t="s">
        <v>2838</v>
      </c>
      <c r="C6536" s="16" t="s">
        <v>328</v>
      </c>
      <c r="D6536" s="16" t="s">
        <v>131</v>
      </c>
      <c r="E6536" s="16" t="s">
        <v>2839</v>
      </c>
      <c r="G6536" s="16" t="s">
        <v>2840</v>
      </c>
      <c r="H6536" s="16" t="s">
        <v>154</v>
      </c>
      <c r="I6536" s="31">
        <v>18680</v>
      </c>
      <c r="J6536" s="31">
        <v>18680</v>
      </c>
      <c r="K6536" s="32">
        <f>IFERROR((J6536/I6536),0)</f>
        <v>1</v>
      </c>
      <c r="L6536" s="31"/>
      <c r="M6536" s="31"/>
      <c r="N6536" s="34"/>
      <c r="O6536" s="28"/>
      <c r="P6536" s="28"/>
      <c r="Q6536" s="28"/>
      <c r="R6536" s="28"/>
      <c r="S6536" s="25"/>
    </row>
    <row r="6537" spans="2:19" s="16" customFormat="1" outlineLevel="2" x14ac:dyDescent="0.25">
      <c r="B6537" s="16" t="s">
        <v>2838</v>
      </c>
      <c r="C6537" s="16" t="s">
        <v>328</v>
      </c>
      <c r="D6537" s="16" t="s">
        <v>131</v>
      </c>
      <c r="E6537" s="16" t="s">
        <v>2839</v>
      </c>
      <c r="G6537" s="16" t="s">
        <v>2840</v>
      </c>
      <c r="H6537" s="16" t="s">
        <v>331</v>
      </c>
      <c r="I6537" s="31">
        <v>75574523</v>
      </c>
      <c r="J6537" s="31">
        <v>75574523</v>
      </c>
      <c r="K6537" s="32">
        <f>IFERROR((J6537/I6537),0)</f>
        <v>1</v>
      </c>
      <c r="L6537" s="31"/>
      <c r="M6537" s="31"/>
      <c r="N6537" s="34"/>
      <c r="O6537" s="28"/>
      <c r="P6537" s="28"/>
      <c r="Q6537" s="28"/>
      <c r="R6537" s="28"/>
      <c r="S6537" s="25"/>
    </row>
    <row r="6538" spans="2:19" s="16" customFormat="1" outlineLevel="2" x14ac:dyDescent="0.25">
      <c r="B6538" s="16" t="s">
        <v>2838</v>
      </c>
      <c r="C6538" s="16" t="s">
        <v>328</v>
      </c>
      <c r="D6538" s="16" t="s">
        <v>131</v>
      </c>
      <c r="E6538" s="16" t="s">
        <v>2839</v>
      </c>
      <c r="G6538" s="16" t="s">
        <v>2840</v>
      </c>
      <c r="H6538" s="16" t="s">
        <v>231</v>
      </c>
      <c r="I6538" s="31">
        <v>459478652</v>
      </c>
      <c r="J6538" s="31">
        <v>459478652</v>
      </c>
      <c r="K6538" s="32">
        <f>IFERROR((J6538/I6538),0)</f>
        <v>1</v>
      </c>
      <c r="L6538" s="31"/>
      <c r="M6538" s="31"/>
      <c r="N6538" s="39"/>
      <c r="O6538" s="28"/>
      <c r="P6538" s="28"/>
      <c r="Q6538" s="28"/>
      <c r="R6538" s="28"/>
      <c r="S6538" s="25"/>
    </row>
    <row r="6539" spans="2:19" s="16" customFormat="1" outlineLevel="2" x14ac:dyDescent="0.25">
      <c r="B6539" s="16" t="s">
        <v>2838</v>
      </c>
      <c r="C6539" s="16" t="s">
        <v>328</v>
      </c>
      <c r="D6539" s="16" t="s">
        <v>131</v>
      </c>
      <c r="E6539" s="16" t="s">
        <v>2839</v>
      </c>
      <c r="G6539" s="16" t="s">
        <v>2840</v>
      </c>
      <c r="H6539" s="16" t="s">
        <v>155</v>
      </c>
      <c r="I6539" s="31">
        <v>-604060117</v>
      </c>
      <c r="J6539" s="31"/>
      <c r="K6539" s="32">
        <f>IFERROR((J6539/I6539),0)</f>
        <v>0</v>
      </c>
      <c r="L6539" s="31"/>
      <c r="M6539" s="31"/>
      <c r="N6539" s="34"/>
      <c r="O6539" s="28"/>
      <c r="P6539" s="28"/>
      <c r="Q6539" s="28"/>
      <c r="R6539" s="28"/>
      <c r="S6539" s="25"/>
    </row>
    <row r="6540" spans="2:19" s="16" customFormat="1" outlineLevel="1" x14ac:dyDescent="0.25">
      <c r="B6540" s="47" t="s">
        <v>7515</v>
      </c>
      <c r="C6540" s="47" t="str">
        <f>C6539</f>
        <v>ASIGNACIÓN PARA LA INVERSIÓN LOCAL SEGÚN NBI Y CUARTA, QUINTA, Y SEXTA CATEGORÍA</v>
      </c>
      <c r="D6540" s="47"/>
      <c r="E6540" s="47" t="str">
        <f>E6539</f>
        <v>15183</v>
      </c>
      <c r="F6540" s="47"/>
      <c r="G6540" s="47" t="str">
        <f>G6539</f>
        <v xml:space="preserve">CHITA                                             </v>
      </c>
      <c r="H6540" s="47" t="s">
        <v>10655</v>
      </c>
      <c r="I6540" s="51">
        <f>SUBTOTAL(9,I6534:I6539)</f>
        <v>4990279720</v>
      </c>
      <c r="J6540" s="51">
        <f>SUBTOTAL(9,J6534:J6539)</f>
        <v>4263457150.29</v>
      </c>
      <c r="K6540" s="49">
        <f>J6540/I6540</f>
        <v>0.85435233884845241</v>
      </c>
      <c r="L6540" s="51">
        <f>SUBTOTAL(9,L6534:L6539)</f>
        <v>1995611360.6099997</v>
      </c>
      <c r="M6540" s="51">
        <f>SUBTOTAL(9,M6534:M6539)</f>
        <v>1689417900.2899997</v>
      </c>
      <c r="N6540" s="50">
        <f>IFERROR((M6540/L6540),"N.A")</f>
        <v>0.8465665878819183</v>
      </c>
      <c r="O6540" s="28"/>
      <c r="P6540" s="28"/>
      <c r="Q6540" s="28"/>
      <c r="R6540" s="28"/>
      <c r="S6540" s="25"/>
    </row>
    <row r="6541" spans="2:19" s="16" customFormat="1" outlineLevel="2" x14ac:dyDescent="0.25">
      <c r="B6541" s="16" t="s">
        <v>2841</v>
      </c>
      <c r="C6541" s="16" t="s">
        <v>328</v>
      </c>
      <c r="D6541" s="16" t="s">
        <v>131</v>
      </c>
      <c r="E6541" s="16" t="s">
        <v>2842</v>
      </c>
      <c r="G6541" s="16" t="s">
        <v>2843</v>
      </c>
      <c r="H6541" s="16" t="s">
        <v>152</v>
      </c>
      <c r="I6541" s="35">
        <v>1807826990</v>
      </c>
      <c r="J6541" s="35">
        <v>1011215668.6199999</v>
      </c>
      <c r="K6541" s="36">
        <f>IFERROR((J6541/I6541),0)</f>
        <v>0.5593542270435955</v>
      </c>
      <c r="L6541" s="35">
        <v>1194490407.46</v>
      </c>
      <c r="M6541" s="35">
        <v>1011215668.6199999</v>
      </c>
      <c r="N6541" s="40">
        <f>M6541/L6541</f>
        <v>0.84656658798146311</v>
      </c>
      <c r="O6541" s="28"/>
      <c r="P6541" s="28"/>
      <c r="Q6541" s="28"/>
      <c r="R6541" s="28"/>
      <c r="S6541" s="25"/>
    </row>
    <row r="6542" spans="2:19" s="16" customFormat="1" outlineLevel="2" x14ac:dyDescent="0.25">
      <c r="B6542" s="16" t="s">
        <v>2841</v>
      </c>
      <c r="C6542" s="16" t="s">
        <v>328</v>
      </c>
      <c r="D6542" s="16" t="s">
        <v>131</v>
      </c>
      <c r="E6542" s="16" t="s">
        <v>2842</v>
      </c>
      <c r="G6542" s="16" t="s">
        <v>2843</v>
      </c>
      <c r="H6542" s="16" t="s">
        <v>19</v>
      </c>
      <c r="I6542" s="31">
        <v>1330758860</v>
      </c>
      <c r="J6542" s="31">
        <v>1330758860</v>
      </c>
      <c r="K6542" s="32">
        <f>IFERROR((J6542/I6542),0)</f>
        <v>1</v>
      </c>
      <c r="L6542" s="31"/>
      <c r="M6542" s="31"/>
      <c r="N6542" s="34"/>
      <c r="O6542" s="28"/>
      <c r="P6542" s="28"/>
      <c r="Q6542" s="28"/>
      <c r="R6542" s="28"/>
      <c r="S6542" s="25"/>
    </row>
    <row r="6543" spans="2:19" s="16" customFormat="1" outlineLevel="2" x14ac:dyDescent="0.25">
      <c r="B6543" s="16" t="s">
        <v>2841</v>
      </c>
      <c r="C6543" s="16" t="s">
        <v>328</v>
      </c>
      <c r="D6543" s="16" t="s">
        <v>131</v>
      </c>
      <c r="E6543" s="16" t="s">
        <v>2842</v>
      </c>
      <c r="G6543" s="16" t="s">
        <v>2843</v>
      </c>
      <c r="H6543" s="16" t="s">
        <v>154</v>
      </c>
      <c r="I6543" s="31">
        <v>11181</v>
      </c>
      <c r="J6543" s="31">
        <v>11181</v>
      </c>
      <c r="K6543" s="32">
        <f>IFERROR((J6543/I6543),0)</f>
        <v>1</v>
      </c>
      <c r="L6543" s="31"/>
      <c r="M6543" s="31"/>
      <c r="N6543" s="34"/>
      <c r="O6543" s="28"/>
      <c r="P6543" s="28"/>
      <c r="Q6543" s="28"/>
      <c r="R6543" s="28"/>
      <c r="S6543" s="25"/>
    </row>
    <row r="6544" spans="2:19" s="16" customFormat="1" outlineLevel="2" x14ac:dyDescent="0.25">
      <c r="B6544" s="16" t="s">
        <v>2841</v>
      </c>
      <c r="C6544" s="16" t="s">
        <v>328</v>
      </c>
      <c r="D6544" s="16" t="s">
        <v>131</v>
      </c>
      <c r="E6544" s="16" t="s">
        <v>2842</v>
      </c>
      <c r="G6544" s="16" t="s">
        <v>2843</v>
      </c>
      <c r="H6544" s="16" t="s">
        <v>331</v>
      </c>
      <c r="I6544" s="31">
        <v>45235783</v>
      </c>
      <c r="J6544" s="31">
        <v>45235783</v>
      </c>
      <c r="K6544" s="32">
        <f>IFERROR((J6544/I6544),0)</f>
        <v>1</v>
      </c>
      <c r="L6544" s="31"/>
      <c r="M6544" s="31"/>
      <c r="N6544" s="34"/>
      <c r="O6544" s="28"/>
      <c r="P6544" s="28"/>
      <c r="Q6544" s="28"/>
      <c r="R6544" s="28"/>
      <c r="S6544" s="25"/>
    </row>
    <row r="6545" spans="2:19" s="16" customFormat="1" outlineLevel="2" x14ac:dyDescent="0.25">
      <c r="B6545" s="16" t="s">
        <v>2841</v>
      </c>
      <c r="C6545" s="16" t="s">
        <v>328</v>
      </c>
      <c r="D6545" s="16" t="s">
        <v>131</v>
      </c>
      <c r="E6545" s="16" t="s">
        <v>2842</v>
      </c>
      <c r="G6545" s="16" t="s">
        <v>2843</v>
      </c>
      <c r="H6545" s="16" t="s">
        <v>231</v>
      </c>
      <c r="I6545" s="31">
        <v>275024914</v>
      </c>
      <c r="J6545" s="31">
        <v>275024914</v>
      </c>
      <c r="K6545" s="32">
        <f>IFERROR((J6545/I6545),0)</f>
        <v>1</v>
      </c>
      <c r="L6545" s="31"/>
      <c r="M6545" s="31"/>
      <c r="N6545" s="39"/>
      <c r="O6545" s="28"/>
      <c r="P6545" s="28"/>
      <c r="Q6545" s="28"/>
      <c r="R6545" s="28"/>
      <c r="S6545" s="25"/>
    </row>
    <row r="6546" spans="2:19" s="16" customFormat="1" outlineLevel="2" x14ac:dyDescent="0.25">
      <c r="B6546" s="16" t="s">
        <v>2841</v>
      </c>
      <c r="C6546" s="16" t="s">
        <v>328</v>
      </c>
      <c r="D6546" s="16" t="s">
        <v>131</v>
      </c>
      <c r="E6546" s="16" t="s">
        <v>2842</v>
      </c>
      <c r="G6546" s="16" t="s">
        <v>2843</v>
      </c>
      <c r="H6546" s="16" t="s">
        <v>155</v>
      </c>
      <c r="I6546" s="31">
        <v>-361565398</v>
      </c>
      <c r="J6546" s="31"/>
      <c r="K6546" s="32">
        <f>IFERROR((J6546/I6546),0)</f>
        <v>0</v>
      </c>
      <c r="L6546" s="31"/>
      <c r="M6546" s="31"/>
      <c r="N6546" s="34"/>
      <c r="O6546" s="28"/>
      <c r="P6546" s="28"/>
      <c r="Q6546" s="28"/>
      <c r="R6546" s="28"/>
      <c r="S6546" s="25"/>
    </row>
    <row r="6547" spans="2:19" s="16" customFormat="1" outlineLevel="1" x14ac:dyDescent="0.25">
      <c r="B6547" s="47" t="s">
        <v>7516</v>
      </c>
      <c r="C6547" s="47" t="str">
        <f>C6546</f>
        <v>ASIGNACIÓN PARA LA INVERSIÓN LOCAL SEGÚN NBI Y CUARTA, QUINTA, Y SEXTA CATEGORÍA</v>
      </c>
      <c r="D6547" s="47"/>
      <c r="E6547" s="47" t="str">
        <f>E6546</f>
        <v>15180</v>
      </c>
      <c r="F6547" s="47"/>
      <c r="G6547" s="47" t="str">
        <f>G6546</f>
        <v xml:space="preserve">CHISCAS                                           </v>
      </c>
      <c r="H6547" s="47" t="s">
        <v>10655</v>
      </c>
      <c r="I6547" s="51">
        <f>SUBTOTAL(9,I6541:I6546)</f>
        <v>3097292330</v>
      </c>
      <c r="J6547" s="51">
        <f>SUBTOTAL(9,J6541:J6546)</f>
        <v>2662246406.6199999</v>
      </c>
      <c r="K6547" s="49">
        <f>J6547/I6547</f>
        <v>0.85953992163858806</v>
      </c>
      <c r="L6547" s="51">
        <f>SUBTOTAL(9,L6541:L6546)</f>
        <v>1194490407.46</v>
      </c>
      <c r="M6547" s="51">
        <f>SUBTOTAL(9,M6541:M6546)</f>
        <v>1011215668.6199999</v>
      </c>
      <c r="N6547" s="50">
        <f>IFERROR((M6547/L6547),"N.A")</f>
        <v>0.84656658798146311</v>
      </c>
      <c r="O6547" s="28"/>
      <c r="P6547" s="28"/>
      <c r="Q6547" s="28"/>
      <c r="R6547" s="28"/>
      <c r="S6547" s="25"/>
    </row>
    <row r="6548" spans="2:19" s="16" customFormat="1" outlineLevel="2" x14ac:dyDescent="0.25">
      <c r="B6548" s="16" t="s">
        <v>2844</v>
      </c>
      <c r="C6548" s="16" t="s">
        <v>328</v>
      </c>
      <c r="D6548" s="16" t="s">
        <v>131</v>
      </c>
      <c r="E6548" s="16" t="s">
        <v>2845</v>
      </c>
      <c r="G6548" s="16" t="s">
        <v>2846</v>
      </c>
      <c r="H6548" s="16" t="s">
        <v>152</v>
      </c>
      <c r="I6548" s="35">
        <v>1900887113</v>
      </c>
      <c r="J6548" s="35">
        <v>1063269241.79</v>
      </c>
      <c r="K6548" s="36">
        <f>IFERROR((J6548/I6548),0)</f>
        <v>0.55935422704399174</v>
      </c>
      <c r="L6548" s="35">
        <v>1255978273.8799999</v>
      </c>
      <c r="M6548" s="35">
        <v>1063269241.79</v>
      </c>
      <c r="N6548" s="40">
        <f>M6548/L6548</f>
        <v>0.84656658789592087</v>
      </c>
      <c r="O6548" s="28"/>
      <c r="P6548" s="28"/>
      <c r="Q6548" s="28"/>
      <c r="R6548" s="28"/>
      <c r="S6548" s="25"/>
    </row>
    <row r="6549" spans="2:19" s="16" customFormat="1" outlineLevel="2" x14ac:dyDescent="0.25">
      <c r="B6549" s="16" t="s">
        <v>2844</v>
      </c>
      <c r="C6549" s="16" t="s">
        <v>328</v>
      </c>
      <c r="D6549" s="16" t="s">
        <v>131</v>
      </c>
      <c r="E6549" s="16" t="s">
        <v>2845</v>
      </c>
      <c r="G6549" s="16" t="s">
        <v>2846</v>
      </c>
      <c r="H6549" s="16" t="s">
        <v>19</v>
      </c>
      <c r="I6549" s="31">
        <v>1983708815</v>
      </c>
      <c r="J6549" s="31">
        <v>1983708815</v>
      </c>
      <c r="K6549" s="32">
        <f>IFERROR((J6549/I6549),0)</f>
        <v>1</v>
      </c>
      <c r="L6549" s="31"/>
      <c r="M6549" s="31"/>
      <c r="N6549" s="34"/>
      <c r="O6549" s="28"/>
      <c r="P6549" s="28"/>
      <c r="Q6549" s="28"/>
      <c r="R6549" s="28"/>
      <c r="S6549" s="25"/>
    </row>
    <row r="6550" spans="2:19" s="16" customFormat="1" outlineLevel="2" x14ac:dyDescent="0.25">
      <c r="B6550" s="16" t="s">
        <v>2844</v>
      </c>
      <c r="C6550" s="16" t="s">
        <v>328</v>
      </c>
      <c r="D6550" s="16" t="s">
        <v>131</v>
      </c>
      <c r="E6550" s="16" t="s">
        <v>2845</v>
      </c>
      <c r="G6550" s="16" t="s">
        <v>2846</v>
      </c>
      <c r="H6550" s="16" t="s">
        <v>154</v>
      </c>
      <c r="I6550" s="31">
        <v>11757</v>
      </c>
      <c r="J6550" s="31">
        <v>11757</v>
      </c>
      <c r="K6550" s="32">
        <f>IFERROR((J6550/I6550),0)</f>
        <v>1</v>
      </c>
      <c r="L6550" s="31"/>
      <c r="M6550" s="31"/>
      <c r="N6550" s="34"/>
      <c r="O6550" s="28"/>
      <c r="P6550" s="28"/>
      <c r="Q6550" s="28"/>
      <c r="R6550" s="28"/>
      <c r="S6550" s="25"/>
    </row>
    <row r="6551" spans="2:19" s="16" customFormat="1" outlineLevel="2" x14ac:dyDescent="0.25">
      <c r="B6551" s="16" t="s">
        <v>2844</v>
      </c>
      <c r="C6551" s="16" t="s">
        <v>328</v>
      </c>
      <c r="D6551" s="16" t="s">
        <v>131</v>
      </c>
      <c r="E6551" s="16" t="s">
        <v>2845</v>
      </c>
      <c r="G6551" s="16" t="s">
        <v>2846</v>
      </c>
      <c r="H6551" s="16" t="s">
        <v>331</v>
      </c>
      <c r="I6551" s="31">
        <v>47564351</v>
      </c>
      <c r="J6551" s="31">
        <v>47564351</v>
      </c>
      <c r="K6551" s="32">
        <f>IFERROR((J6551/I6551),0)</f>
        <v>1</v>
      </c>
      <c r="L6551" s="31"/>
      <c r="M6551" s="31"/>
      <c r="N6551" s="34"/>
      <c r="O6551" s="28"/>
      <c r="P6551" s="28"/>
      <c r="Q6551" s="28"/>
      <c r="R6551" s="28"/>
      <c r="S6551" s="25"/>
    </row>
    <row r="6552" spans="2:19" s="16" customFormat="1" outlineLevel="2" x14ac:dyDescent="0.25">
      <c r="B6552" s="16" t="s">
        <v>2844</v>
      </c>
      <c r="C6552" s="16" t="s">
        <v>328</v>
      </c>
      <c r="D6552" s="16" t="s">
        <v>131</v>
      </c>
      <c r="E6552" s="16" t="s">
        <v>2845</v>
      </c>
      <c r="G6552" s="16" t="s">
        <v>2846</v>
      </c>
      <c r="H6552" s="16" t="s">
        <v>231</v>
      </c>
      <c r="I6552" s="31">
        <v>289182160</v>
      </c>
      <c r="J6552" s="31">
        <v>289182160</v>
      </c>
      <c r="K6552" s="32">
        <f>IFERROR((J6552/I6552),0)</f>
        <v>1</v>
      </c>
      <c r="L6552" s="31"/>
      <c r="M6552" s="31"/>
      <c r="N6552" s="39"/>
      <c r="O6552" s="28"/>
      <c r="P6552" s="28"/>
      <c r="Q6552" s="28"/>
      <c r="R6552" s="28"/>
      <c r="S6552" s="25"/>
    </row>
    <row r="6553" spans="2:19" s="16" customFormat="1" outlineLevel="2" x14ac:dyDescent="0.25">
      <c r="B6553" s="16" t="s">
        <v>2844</v>
      </c>
      <c r="C6553" s="16" t="s">
        <v>328</v>
      </c>
      <c r="D6553" s="16" t="s">
        <v>131</v>
      </c>
      <c r="E6553" s="16" t="s">
        <v>2845</v>
      </c>
      <c r="G6553" s="16" t="s">
        <v>2846</v>
      </c>
      <c r="H6553" s="16" t="s">
        <v>155</v>
      </c>
      <c r="I6553" s="31">
        <v>-380177423</v>
      </c>
      <c r="J6553" s="31"/>
      <c r="K6553" s="32">
        <f>IFERROR((J6553/I6553),0)</f>
        <v>0</v>
      </c>
      <c r="L6553" s="31"/>
      <c r="M6553" s="31"/>
      <c r="N6553" s="34"/>
      <c r="O6553" s="28"/>
      <c r="P6553" s="28"/>
      <c r="Q6553" s="28"/>
      <c r="R6553" s="28"/>
      <c r="S6553" s="25"/>
    </row>
    <row r="6554" spans="2:19" s="16" customFormat="1" outlineLevel="1" x14ac:dyDescent="0.25">
      <c r="B6554" s="47" t="s">
        <v>7517</v>
      </c>
      <c r="C6554" s="47" t="str">
        <f>C6553</f>
        <v>ASIGNACIÓN PARA LA INVERSIÓN LOCAL SEGÚN NBI Y CUARTA, QUINTA, Y SEXTA CATEGORÍA</v>
      </c>
      <c r="D6554" s="47"/>
      <c r="E6554" s="47" t="str">
        <f>E6553</f>
        <v>15176</v>
      </c>
      <c r="F6554" s="47"/>
      <c r="G6554" s="47" t="str">
        <f>G6553</f>
        <v xml:space="preserve">CHIQUINQUIRÁ                                      </v>
      </c>
      <c r="H6554" s="47" t="s">
        <v>10655</v>
      </c>
      <c r="I6554" s="51">
        <f>SUBTOTAL(9,I6548:I6553)</f>
        <v>3841176773</v>
      </c>
      <c r="J6554" s="51">
        <f>SUBTOTAL(9,J6548:J6553)</f>
        <v>3383736324.79</v>
      </c>
      <c r="K6554" s="49">
        <f>J6554/I6554</f>
        <v>0.88091137814187759</v>
      </c>
      <c r="L6554" s="51">
        <f>SUBTOTAL(9,L6548:L6553)</f>
        <v>1255978273.8799999</v>
      </c>
      <c r="M6554" s="51">
        <f>SUBTOTAL(9,M6548:M6553)</f>
        <v>1063269241.79</v>
      </c>
      <c r="N6554" s="50">
        <f>IFERROR((M6554/L6554),"N.A")</f>
        <v>0.84656658789592087</v>
      </c>
      <c r="O6554" s="28"/>
      <c r="P6554" s="28"/>
      <c r="Q6554" s="28"/>
      <c r="R6554" s="28"/>
      <c r="S6554" s="25"/>
    </row>
    <row r="6555" spans="2:19" s="16" customFormat="1" outlineLevel="2" x14ac:dyDescent="0.25">
      <c r="B6555" s="16" t="s">
        <v>2847</v>
      </c>
      <c r="C6555" s="16" t="s">
        <v>328</v>
      </c>
      <c r="D6555" s="16" t="s">
        <v>131</v>
      </c>
      <c r="E6555" s="16" t="s">
        <v>2848</v>
      </c>
      <c r="G6555" s="16" t="s">
        <v>2849</v>
      </c>
      <c r="H6555" s="16" t="s">
        <v>152</v>
      </c>
      <c r="I6555" s="35">
        <v>1047938500</v>
      </c>
      <c r="J6555" s="35">
        <v>586168829.66999996</v>
      </c>
      <c r="K6555" s="36">
        <f>IFERROR((J6555/I6555),0)</f>
        <v>0.55935422705626325</v>
      </c>
      <c r="L6555" s="35">
        <v>692407233.89000022</v>
      </c>
      <c r="M6555" s="35">
        <v>586168829.66999996</v>
      </c>
      <c r="N6555" s="40">
        <f>M6555/L6555</f>
        <v>0.84656658824440023</v>
      </c>
      <c r="O6555" s="28"/>
      <c r="P6555" s="28"/>
      <c r="Q6555" s="28"/>
      <c r="R6555" s="28"/>
      <c r="S6555" s="25"/>
    </row>
    <row r="6556" spans="2:19" s="16" customFormat="1" outlineLevel="2" x14ac:dyDescent="0.25">
      <c r="B6556" s="16" t="s">
        <v>2847</v>
      </c>
      <c r="C6556" s="16" t="s">
        <v>328</v>
      </c>
      <c r="D6556" s="16" t="s">
        <v>131</v>
      </c>
      <c r="E6556" s="16" t="s">
        <v>2848</v>
      </c>
      <c r="G6556" s="16" t="s">
        <v>2849</v>
      </c>
      <c r="H6556" s="16" t="s">
        <v>19</v>
      </c>
      <c r="I6556" s="31">
        <v>1626889516</v>
      </c>
      <c r="J6556" s="31">
        <v>1626889516</v>
      </c>
      <c r="K6556" s="32">
        <f>IFERROR((J6556/I6556),0)</f>
        <v>1</v>
      </c>
      <c r="L6556" s="31"/>
      <c r="M6556" s="31"/>
      <c r="N6556" s="34"/>
      <c r="O6556" s="28"/>
      <c r="P6556" s="28"/>
      <c r="Q6556" s="28"/>
      <c r="R6556" s="28"/>
      <c r="S6556" s="25"/>
    </row>
    <row r="6557" spans="2:19" s="16" customFormat="1" outlineLevel="2" x14ac:dyDescent="0.25">
      <c r="B6557" s="16" t="s">
        <v>2847</v>
      </c>
      <c r="C6557" s="16" t="s">
        <v>328</v>
      </c>
      <c r="D6557" s="16" t="s">
        <v>131</v>
      </c>
      <c r="E6557" s="16" t="s">
        <v>2848</v>
      </c>
      <c r="G6557" s="16" t="s">
        <v>2849</v>
      </c>
      <c r="H6557" s="16" t="s">
        <v>154</v>
      </c>
      <c r="I6557" s="31">
        <v>6481</v>
      </c>
      <c r="J6557" s="31">
        <v>6481</v>
      </c>
      <c r="K6557" s="32">
        <f>IFERROR((J6557/I6557),0)</f>
        <v>1</v>
      </c>
      <c r="L6557" s="31"/>
      <c r="M6557" s="31"/>
      <c r="N6557" s="34"/>
      <c r="O6557" s="28"/>
      <c r="P6557" s="28"/>
      <c r="Q6557" s="28"/>
      <c r="R6557" s="28"/>
      <c r="S6557" s="25"/>
    </row>
    <row r="6558" spans="2:19" s="16" customFormat="1" outlineLevel="2" x14ac:dyDescent="0.25">
      <c r="B6558" s="16" t="s">
        <v>2847</v>
      </c>
      <c r="C6558" s="16" t="s">
        <v>328</v>
      </c>
      <c r="D6558" s="16" t="s">
        <v>131</v>
      </c>
      <c r="E6558" s="16" t="s">
        <v>2848</v>
      </c>
      <c r="G6558" s="16" t="s">
        <v>2849</v>
      </c>
      <c r="H6558" s="16" t="s">
        <v>331</v>
      </c>
      <c r="I6558" s="31">
        <v>26221712</v>
      </c>
      <c r="J6558" s="31">
        <v>26221712</v>
      </c>
      <c r="K6558" s="32">
        <f>IFERROR((J6558/I6558),0)</f>
        <v>1</v>
      </c>
      <c r="L6558" s="31"/>
      <c r="M6558" s="31"/>
      <c r="N6558" s="34"/>
      <c r="O6558" s="28"/>
      <c r="P6558" s="28"/>
      <c r="Q6558" s="28"/>
      <c r="R6558" s="28"/>
      <c r="S6558" s="25"/>
    </row>
    <row r="6559" spans="2:19" s="16" customFormat="1" outlineLevel="2" x14ac:dyDescent="0.25">
      <c r="B6559" s="16" t="s">
        <v>2847</v>
      </c>
      <c r="C6559" s="16" t="s">
        <v>328</v>
      </c>
      <c r="D6559" s="16" t="s">
        <v>131</v>
      </c>
      <c r="E6559" s="16" t="s">
        <v>2848</v>
      </c>
      <c r="G6559" s="16" t="s">
        <v>2849</v>
      </c>
      <c r="H6559" s="16" t="s">
        <v>29</v>
      </c>
      <c r="I6559" s="31">
        <v>9423227</v>
      </c>
      <c r="J6559" s="31">
        <v>9423227</v>
      </c>
      <c r="K6559" s="32">
        <f>IFERROR((J6559/I6559),0)</f>
        <v>1</v>
      </c>
      <c r="L6559" s="31"/>
      <c r="M6559" s="31"/>
      <c r="N6559" s="34"/>
      <c r="O6559" s="28"/>
      <c r="P6559" s="28"/>
      <c r="Q6559" s="28"/>
      <c r="R6559" s="28"/>
      <c r="S6559" s="25"/>
    </row>
    <row r="6560" spans="2:19" s="16" customFormat="1" outlineLevel="2" x14ac:dyDescent="0.25">
      <c r="B6560" s="16" t="s">
        <v>2847</v>
      </c>
      <c r="C6560" s="16" t="s">
        <v>328</v>
      </c>
      <c r="D6560" s="16" t="s">
        <v>131</v>
      </c>
      <c r="E6560" s="16" t="s">
        <v>2848</v>
      </c>
      <c r="G6560" s="16" t="s">
        <v>2849</v>
      </c>
      <c r="H6560" s="16" t="s">
        <v>231</v>
      </c>
      <c r="I6560" s="31">
        <v>159422996</v>
      </c>
      <c r="J6560" s="31">
        <v>159422996</v>
      </c>
      <c r="K6560" s="32">
        <f>IFERROR((J6560/I6560),0)</f>
        <v>1</v>
      </c>
      <c r="L6560" s="31"/>
      <c r="M6560" s="31"/>
      <c r="N6560" s="39"/>
      <c r="O6560" s="28"/>
      <c r="P6560" s="28"/>
      <c r="Q6560" s="28"/>
      <c r="R6560" s="28"/>
      <c r="S6560" s="25"/>
    </row>
    <row r="6561" spans="2:19" s="16" customFormat="1" outlineLevel="2" x14ac:dyDescent="0.25">
      <c r="B6561" s="16" t="s">
        <v>2847</v>
      </c>
      <c r="C6561" s="16" t="s">
        <v>328</v>
      </c>
      <c r="D6561" s="16" t="s">
        <v>131</v>
      </c>
      <c r="E6561" s="16" t="s">
        <v>2848</v>
      </c>
      <c r="G6561" s="16" t="s">
        <v>2849</v>
      </c>
      <c r="H6561" s="16" t="s">
        <v>155</v>
      </c>
      <c r="I6561" s="31">
        <v>-209587700</v>
      </c>
      <c r="J6561" s="31"/>
      <c r="K6561" s="32">
        <f>IFERROR((J6561/I6561),0)</f>
        <v>0</v>
      </c>
      <c r="L6561" s="31"/>
      <c r="M6561" s="31"/>
      <c r="N6561" s="34"/>
      <c r="O6561" s="28"/>
      <c r="P6561" s="28"/>
      <c r="Q6561" s="28"/>
      <c r="R6561" s="28"/>
      <c r="S6561" s="25"/>
    </row>
    <row r="6562" spans="2:19" s="16" customFormat="1" outlineLevel="1" x14ac:dyDescent="0.25">
      <c r="B6562" s="47" t="s">
        <v>7518</v>
      </c>
      <c r="C6562" s="47" t="str">
        <f>C6561</f>
        <v>ASIGNACIÓN PARA LA INVERSIÓN LOCAL SEGÚN NBI Y CUARTA, QUINTA, Y SEXTA CATEGORÍA</v>
      </c>
      <c r="D6562" s="47"/>
      <c r="E6562" s="47" t="str">
        <f>E6561</f>
        <v>15172</v>
      </c>
      <c r="F6562" s="47"/>
      <c r="G6562" s="47" t="str">
        <f>G6561</f>
        <v xml:space="preserve">CHINAVITA                                         </v>
      </c>
      <c r="H6562" s="47" t="s">
        <v>10655</v>
      </c>
      <c r="I6562" s="51">
        <f>SUBTOTAL(9,I6555:I6561)</f>
        <v>2660314732</v>
      </c>
      <c r="J6562" s="51">
        <f>SUBTOTAL(9,J6555:J6561)</f>
        <v>2408132761.6700001</v>
      </c>
      <c r="K6562" s="49">
        <f>J6562/I6562</f>
        <v>0.90520596405508313</v>
      </c>
      <c r="L6562" s="51">
        <f>SUBTOTAL(9,L6555:L6561)</f>
        <v>692407233.89000022</v>
      </c>
      <c r="M6562" s="51">
        <f>SUBTOTAL(9,M6555:M6561)</f>
        <v>586168829.66999996</v>
      </c>
      <c r="N6562" s="50">
        <f>IFERROR((M6562/L6562),"N.A")</f>
        <v>0.84656658824440023</v>
      </c>
      <c r="O6562" s="28"/>
      <c r="P6562" s="28"/>
      <c r="Q6562" s="28"/>
      <c r="R6562" s="28"/>
      <c r="S6562" s="25"/>
    </row>
    <row r="6563" spans="2:19" s="16" customFormat="1" outlineLevel="2" x14ac:dyDescent="0.25">
      <c r="B6563" s="16" t="s">
        <v>2850</v>
      </c>
      <c r="C6563" s="16" t="s">
        <v>328</v>
      </c>
      <c r="D6563" s="16" t="s">
        <v>131</v>
      </c>
      <c r="E6563" s="16" t="s">
        <v>2851</v>
      </c>
      <c r="G6563" s="16" t="s">
        <v>2852</v>
      </c>
      <c r="H6563" s="16" t="s">
        <v>152</v>
      </c>
      <c r="I6563" s="35">
        <v>854601361</v>
      </c>
      <c r="J6563" s="35">
        <v>478024883.70999998</v>
      </c>
      <c r="K6563" s="36">
        <f>IFERROR((J6563/I6563),0)</f>
        <v>0.55935422704060023</v>
      </c>
      <c r="L6563" s="35">
        <v>564663064.35000002</v>
      </c>
      <c r="M6563" s="35">
        <v>478024883.70999998</v>
      </c>
      <c r="N6563" s="40">
        <f>M6563/L6563</f>
        <v>0.84656658791782002</v>
      </c>
      <c r="O6563" s="28"/>
      <c r="P6563" s="28"/>
      <c r="Q6563" s="28"/>
      <c r="R6563" s="28"/>
      <c r="S6563" s="25"/>
    </row>
    <row r="6564" spans="2:19" s="16" customFormat="1" outlineLevel="2" x14ac:dyDescent="0.25">
      <c r="B6564" s="16" t="s">
        <v>2850</v>
      </c>
      <c r="C6564" s="16" t="s">
        <v>328</v>
      </c>
      <c r="D6564" s="16" t="s">
        <v>131</v>
      </c>
      <c r="E6564" s="16" t="s">
        <v>2851</v>
      </c>
      <c r="G6564" s="16" t="s">
        <v>2852</v>
      </c>
      <c r="H6564" s="16" t="s">
        <v>19</v>
      </c>
      <c r="I6564" s="31">
        <v>1252635368</v>
      </c>
      <c r="J6564" s="31">
        <v>1252635368</v>
      </c>
      <c r="K6564" s="32">
        <f>IFERROR((J6564/I6564),0)</f>
        <v>1</v>
      </c>
      <c r="L6564" s="31"/>
      <c r="M6564" s="31"/>
      <c r="N6564" s="34"/>
      <c r="O6564" s="28"/>
      <c r="P6564" s="28"/>
      <c r="Q6564" s="28"/>
      <c r="R6564" s="28"/>
      <c r="S6564" s="25"/>
    </row>
    <row r="6565" spans="2:19" s="16" customFormat="1" outlineLevel="2" x14ac:dyDescent="0.25">
      <c r="B6565" s="16" t="s">
        <v>2850</v>
      </c>
      <c r="C6565" s="16" t="s">
        <v>328</v>
      </c>
      <c r="D6565" s="16" t="s">
        <v>131</v>
      </c>
      <c r="E6565" s="16" t="s">
        <v>2851</v>
      </c>
      <c r="G6565" s="16" t="s">
        <v>2852</v>
      </c>
      <c r="H6565" s="16" t="s">
        <v>154</v>
      </c>
      <c r="I6565" s="31">
        <v>5286</v>
      </c>
      <c r="J6565" s="31">
        <v>5286</v>
      </c>
      <c r="K6565" s="32">
        <f>IFERROR((J6565/I6565),0)</f>
        <v>1</v>
      </c>
      <c r="L6565" s="31"/>
      <c r="M6565" s="31"/>
      <c r="N6565" s="34"/>
      <c r="O6565" s="28"/>
      <c r="P6565" s="28"/>
      <c r="Q6565" s="28"/>
      <c r="R6565" s="28"/>
      <c r="S6565" s="25"/>
    </row>
    <row r="6566" spans="2:19" s="16" customFormat="1" outlineLevel="2" x14ac:dyDescent="0.25">
      <c r="B6566" s="16" t="s">
        <v>2850</v>
      </c>
      <c r="C6566" s="16" t="s">
        <v>328</v>
      </c>
      <c r="D6566" s="16" t="s">
        <v>131</v>
      </c>
      <c r="E6566" s="16" t="s">
        <v>2851</v>
      </c>
      <c r="G6566" s="16" t="s">
        <v>2852</v>
      </c>
      <c r="H6566" s="16" t="s">
        <v>331</v>
      </c>
      <c r="I6566" s="31">
        <v>21383994</v>
      </c>
      <c r="J6566" s="31">
        <v>21383994</v>
      </c>
      <c r="K6566" s="32">
        <f>IFERROR((J6566/I6566),0)</f>
        <v>1</v>
      </c>
      <c r="L6566" s="31"/>
      <c r="M6566" s="31"/>
      <c r="N6566" s="34"/>
      <c r="O6566" s="28"/>
      <c r="P6566" s="28"/>
      <c r="Q6566" s="28"/>
      <c r="R6566" s="28"/>
      <c r="S6566" s="25"/>
    </row>
    <row r="6567" spans="2:19" s="16" customFormat="1" outlineLevel="2" x14ac:dyDescent="0.25">
      <c r="B6567" s="16" t="s">
        <v>2850</v>
      </c>
      <c r="C6567" s="16" t="s">
        <v>328</v>
      </c>
      <c r="D6567" s="16" t="s">
        <v>131</v>
      </c>
      <c r="E6567" s="16" t="s">
        <v>2851</v>
      </c>
      <c r="G6567" s="16" t="s">
        <v>2852</v>
      </c>
      <c r="H6567" s="16" t="s">
        <v>231</v>
      </c>
      <c r="I6567" s="31">
        <v>130010597</v>
      </c>
      <c r="J6567" s="31">
        <v>130010597</v>
      </c>
      <c r="K6567" s="32">
        <f>IFERROR((J6567/I6567),0)</f>
        <v>1</v>
      </c>
      <c r="L6567" s="31"/>
      <c r="M6567" s="31"/>
      <c r="N6567" s="39"/>
      <c r="O6567" s="28"/>
      <c r="P6567" s="28"/>
      <c r="Q6567" s="28"/>
      <c r="R6567" s="28"/>
      <c r="S6567" s="25"/>
    </row>
    <row r="6568" spans="2:19" s="16" customFormat="1" outlineLevel="2" x14ac:dyDescent="0.25">
      <c r="B6568" s="16" t="s">
        <v>2850</v>
      </c>
      <c r="C6568" s="16" t="s">
        <v>328</v>
      </c>
      <c r="D6568" s="16" t="s">
        <v>131</v>
      </c>
      <c r="E6568" s="16" t="s">
        <v>2851</v>
      </c>
      <c r="G6568" s="16" t="s">
        <v>2852</v>
      </c>
      <c r="H6568" s="16" t="s">
        <v>155</v>
      </c>
      <c r="I6568" s="31">
        <v>-170920272</v>
      </c>
      <c r="J6568" s="31"/>
      <c r="K6568" s="32">
        <f>IFERROR((J6568/I6568),0)</f>
        <v>0</v>
      </c>
      <c r="L6568" s="31"/>
      <c r="M6568" s="31"/>
      <c r="N6568" s="34"/>
      <c r="O6568" s="28"/>
      <c r="P6568" s="28"/>
      <c r="Q6568" s="28"/>
      <c r="R6568" s="28"/>
      <c r="S6568" s="25"/>
    </row>
    <row r="6569" spans="2:19" s="16" customFormat="1" outlineLevel="1" x14ac:dyDescent="0.25">
      <c r="B6569" s="47" t="s">
        <v>7519</v>
      </c>
      <c r="C6569" s="47" t="str">
        <f>C6568</f>
        <v>ASIGNACIÓN PARA LA INVERSIÓN LOCAL SEGÚN NBI Y CUARTA, QUINTA, Y SEXTA CATEGORÍA</v>
      </c>
      <c r="D6569" s="47"/>
      <c r="E6569" s="47" t="str">
        <f>E6568</f>
        <v>15162</v>
      </c>
      <c r="F6569" s="47"/>
      <c r="G6569" s="47" t="str">
        <f>G6568</f>
        <v xml:space="preserve">CERINZA                                           </v>
      </c>
      <c r="H6569" s="47" t="s">
        <v>10655</v>
      </c>
      <c r="I6569" s="51">
        <f>SUBTOTAL(9,I6563:I6568)</f>
        <v>2087716334</v>
      </c>
      <c r="J6569" s="51">
        <f>SUBTOTAL(9,J6563:J6568)</f>
        <v>1882060128.71</v>
      </c>
      <c r="K6569" s="49">
        <f>J6569/I6569</f>
        <v>0.90149226600341392</v>
      </c>
      <c r="L6569" s="51">
        <f>SUBTOTAL(9,L6563:L6568)</f>
        <v>564663064.35000002</v>
      </c>
      <c r="M6569" s="51">
        <f>SUBTOTAL(9,M6563:M6568)</f>
        <v>478024883.70999998</v>
      </c>
      <c r="N6569" s="50">
        <f>IFERROR((M6569/L6569),"N.A")</f>
        <v>0.84656658791782002</v>
      </c>
      <c r="O6569" s="28"/>
      <c r="P6569" s="28"/>
      <c r="Q6569" s="28"/>
      <c r="R6569" s="28"/>
      <c r="S6569" s="25"/>
    </row>
    <row r="6570" spans="2:19" s="16" customFormat="1" outlineLevel="2" x14ac:dyDescent="0.25">
      <c r="B6570" s="16" t="s">
        <v>2853</v>
      </c>
      <c r="C6570" s="16" t="s">
        <v>328</v>
      </c>
      <c r="D6570" s="16" t="s">
        <v>131</v>
      </c>
      <c r="E6570" s="16" t="s">
        <v>2854</v>
      </c>
      <c r="G6570" s="16" t="s">
        <v>2855</v>
      </c>
      <c r="H6570" s="16" t="s">
        <v>152</v>
      </c>
      <c r="I6570" s="35">
        <v>1345224804</v>
      </c>
      <c r="J6570" s="35">
        <v>752457180.43999994</v>
      </c>
      <c r="K6570" s="36">
        <f>IFERROR((J6570/I6570),0)</f>
        <v>0.55935422704263482</v>
      </c>
      <c r="L6570" s="35">
        <v>888834016.43000007</v>
      </c>
      <c r="M6570" s="35">
        <v>752457180.43999994</v>
      </c>
      <c r="N6570" s="40">
        <f>M6570/L6570</f>
        <v>0.84656658783407346</v>
      </c>
      <c r="O6570" s="28"/>
      <c r="P6570" s="28"/>
      <c r="Q6570" s="28"/>
      <c r="R6570" s="28"/>
      <c r="S6570" s="25"/>
    </row>
    <row r="6571" spans="2:19" s="16" customFormat="1" outlineLevel="2" x14ac:dyDescent="0.25">
      <c r="B6571" s="16" t="s">
        <v>2853</v>
      </c>
      <c r="C6571" s="16" t="s">
        <v>328</v>
      </c>
      <c r="D6571" s="16" t="s">
        <v>131</v>
      </c>
      <c r="E6571" s="16" t="s">
        <v>2854</v>
      </c>
      <c r="G6571" s="16" t="s">
        <v>2855</v>
      </c>
      <c r="H6571" s="16" t="s">
        <v>19</v>
      </c>
      <c r="I6571" s="31">
        <v>823893292</v>
      </c>
      <c r="J6571" s="31">
        <v>823893292</v>
      </c>
      <c r="K6571" s="32">
        <f>IFERROR((J6571/I6571),0)</f>
        <v>1</v>
      </c>
      <c r="L6571" s="31"/>
      <c r="M6571" s="31"/>
      <c r="N6571" s="34"/>
      <c r="O6571" s="28"/>
      <c r="P6571" s="28"/>
      <c r="Q6571" s="28"/>
      <c r="R6571" s="28"/>
      <c r="S6571" s="25"/>
    </row>
    <row r="6572" spans="2:19" s="16" customFormat="1" outlineLevel="2" x14ac:dyDescent="0.25">
      <c r="B6572" s="16" t="s">
        <v>2853</v>
      </c>
      <c r="C6572" s="16" t="s">
        <v>328</v>
      </c>
      <c r="D6572" s="16" t="s">
        <v>131</v>
      </c>
      <c r="E6572" s="16" t="s">
        <v>2854</v>
      </c>
      <c r="G6572" s="16" t="s">
        <v>2855</v>
      </c>
      <c r="H6572" s="16" t="s">
        <v>154</v>
      </c>
      <c r="I6572" s="31">
        <v>8320</v>
      </c>
      <c r="J6572" s="31">
        <v>8320</v>
      </c>
      <c r="K6572" s="32">
        <f>IFERROR((J6572/I6572),0)</f>
        <v>1</v>
      </c>
      <c r="L6572" s="31"/>
      <c r="M6572" s="31"/>
      <c r="N6572" s="34"/>
      <c r="O6572" s="28"/>
      <c r="P6572" s="28"/>
      <c r="Q6572" s="28"/>
      <c r="R6572" s="28"/>
      <c r="S6572" s="25"/>
    </row>
    <row r="6573" spans="2:19" s="16" customFormat="1" outlineLevel="2" x14ac:dyDescent="0.25">
      <c r="B6573" s="16" t="s">
        <v>2853</v>
      </c>
      <c r="C6573" s="16" t="s">
        <v>328</v>
      </c>
      <c r="D6573" s="16" t="s">
        <v>131</v>
      </c>
      <c r="E6573" s="16" t="s">
        <v>2854</v>
      </c>
      <c r="G6573" s="16" t="s">
        <v>2855</v>
      </c>
      <c r="H6573" s="16" t="s">
        <v>331</v>
      </c>
      <c r="I6573" s="31">
        <v>33660465</v>
      </c>
      <c r="J6573" s="31">
        <v>33660465</v>
      </c>
      <c r="K6573" s="32">
        <f>IFERROR((J6573/I6573),0)</f>
        <v>1</v>
      </c>
      <c r="L6573" s="31"/>
      <c r="M6573" s="31"/>
      <c r="N6573" s="34"/>
      <c r="O6573" s="28"/>
      <c r="P6573" s="28"/>
      <c r="Q6573" s="28"/>
      <c r="R6573" s="28"/>
      <c r="S6573" s="25"/>
    </row>
    <row r="6574" spans="2:19" s="16" customFormat="1" outlineLevel="2" x14ac:dyDescent="0.25">
      <c r="B6574" s="16" t="s">
        <v>2853</v>
      </c>
      <c r="C6574" s="16" t="s">
        <v>328</v>
      </c>
      <c r="D6574" s="16" t="s">
        <v>131</v>
      </c>
      <c r="E6574" s="16" t="s">
        <v>2854</v>
      </c>
      <c r="G6574" s="16" t="s">
        <v>2855</v>
      </c>
      <c r="H6574" s="16" t="s">
        <v>231</v>
      </c>
      <c r="I6574" s="31">
        <v>204649194</v>
      </c>
      <c r="J6574" s="31">
        <v>204649194</v>
      </c>
      <c r="K6574" s="32">
        <f>IFERROR((J6574/I6574),0)</f>
        <v>1</v>
      </c>
      <c r="L6574" s="31"/>
      <c r="M6574" s="31"/>
      <c r="N6574" s="39"/>
      <c r="O6574" s="28"/>
      <c r="P6574" s="28"/>
      <c r="Q6574" s="28"/>
      <c r="R6574" s="28"/>
      <c r="S6574" s="25"/>
    </row>
    <row r="6575" spans="2:19" s="16" customFormat="1" outlineLevel="2" x14ac:dyDescent="0.25">
      <c r="B6575" s="16" t="s">
        <v>2853</v>
      </c>
      <c r="C6575" s="16" t="s">
        <v>328</v>
      </c>
      <c r="D6575" s="16" t="s">
        <v>131</v>
      </c>
      <c r="E6575" s="16" t="s">
        <v>2854</v>
      </c>
      <c r="G6575" s="16" t="s">
        <v>2855</v>
      </c>
      <c r="H6575" s="16" t="s">
        <v>155</v>
      </c>
      <c r="I6575" s="31">
        <v>-269044961</v>
      </c>
      <c r="J6575" s="31"/>
      <c r="K6575" s="32">
        <f>IFERROR((J6575/I6575),0)</f>
        <v>0</v>
      </c>
      <c r="L6575" s="31"/>
      <c r="M6575" s="31"/>
      <c r="N6575" s="34"/>
      <c r="O6575" s="28"/>
      <c r="P6575" s="28"/>
      <c r="Q6575" s="28"/>
      <c r="R6575" s="28"/>
      <c r="S6575" s="25"/>
    </row>
    <row r="6576" spans="2:19" s="16" customFormat="1" outlineLevel="1" x14ac:dyDescent="0.25">
      <c r="B6576" s="47" t="s">
        <v>7520</v>
      </c>
      <c r="C6576" s="47" t="str">
        <f>C6575</f>
        <v>ASIGNACIÓN PARA LA INVERSIÓN LOCAL SEGÚN NBI Y CUARTA, QUINTA, Y SEXTA CATEGORÍA</v>
      </c>
      <c r="D6576" s="47"/>
      <c r="E6576" s="47" t="str">
        <f>E6575</f>
        <v>15135</v>
      </c>
      <c r="F6576" s="47"/>
      <c r="G6576" s="47" t="str">
        <f>G6575</f>
        <v xml:space="preserve">CAMPOHERMOSO                                      </v>
      </c>
      <c r="H6576" s="47" t="s">
        <v>10655</v>
      </c>
      <c r="I6576" s="51">
        <f>SUBTOTAL(9,I6570:I6575)</f>
        <v>2138391114</v>
      </c>
      <c r="J6576" s="51">
        <f>SUBTOTAL(9,J6570:J6575)</f>
        <v>1814668451.4400001</v>
      </c>
      <c r="K6576" s="49">
        <f>J6576/I6576</f>
        <v>0.84861391331052827</v>
      </c>
      <c r="L6576" s="51">
        <f>SUBTOTAL(9,L6570:L6575)</f>
        <v>888834016.43000007</v>
      </c>
      <c r="M6576" s="51">
        <f>SUBTOTAL(9,M6570:M6575)</f>
        <v>752457180.43999994</v>
      </c>
      <c r="N6576" s="50">
        <f>IFERROR((M6576/L6576),"N.A")</f>
        <v>0.84656658783407346</v>
      </c>
      <c r="O6576" s="28"/>
      <c r="P6576" s="28"/>
      <c r="Q6576" s="28"/>
      <c r="R6576" s="28"/>
      <c r="S6576" s="25"/>
    </row>
    <row r="6577" spans="2:19" s="16" customFormat="1" outlineLevel="2" x14ac:dyDescent="0.25">
      <c r="B6577" s="16" t="s">
        <v>2856</v>
      </c>
      <c r="C6577" s="16" t="s">
        <v>328</v>
      </c>
      <c r="D6577" s="16" t="s">
        <v>131</v>
      </c>
      <c r="E6577" s="16" t="s">
        <v>2857</v>
      </c>
      <c r="G6577" s="16" t="s">
        <v>127</v>
      </c>
      <c r="H6577" s="16" t="s">
        <v>152</v>
      </c>
      <c r="I6577" s="35">
        <v>1128201261</v>
      </c>
      <c r="J6577" s="35">
        <v>631064144.30999994</v>
      </c>
      <c r="K6577" s="36">
        <f>IFERROR((J6577/I6577),0)</f>
        <v>0.55935422705576987</v>
      </c>
      <c r="L6577" s="35">
        <v>745439464.85000002</v>
      </c>
      <c r="M6577" s="35">
        <v>631064144.30999994</v>
      </c>
      <c r="N6577" s="40">
        <f>M6577/L6577</f>
        <v>0.84656658798844908</v>
      </c>
      <c r="O6577" s="28"/>
      <c r="P6577" s="28"/>
      <c r="Q6577" s="28"/>
      <c r="R6577" s="28"/>
      <c r="S6577" s="25"/>
    </row>
    <row r="6578" spans="2:19" s="16" customFormat="1" outlineLevel="2" x14ac:dyDescent="0.25">
      <c r="B6578" s="16" t="s">
        <v>2856</v>
      </c>
      <c r="C6578" s="16" t="s">
        <v>328</v>
      </c>
      <c r="D6578" s="16" t="s">
        <v>131</v>
      </c>
      <c r="E6578" s="16" t="s">
        <v>2857</v>
      </c>
      <c r="G6578" s="16" t="s">
        <v>127</v>
      </c>
      <c r="H6578" s="16" t="s">
        <v>19</v>
      </c>
      <c r="I6578" s="31">
        <v>574034330</v>
      </c>
      <c r="J6578" s="31">
        <v>574034330</v>
      </c>
      <c r="K6578" s="32">
        <f>IFERROR((J6578/I6578),0)</f>
        <v>1</v>
      </c>
      <c r="L6578" s="31"/>
      <c r="M6578" s="31"/>
      <c r="N6578" s="34"/>
      <c r="O6578" s="28"/>
      <c r="P6578" s="28"/>
      <c r="Q6578" s="28"/>
      <c r="R6578" s="28"/>
      <c r="S6578" s="25"/>
    </row>
    <row r="6579" spans="2:19" s="16" customFormat="1" outlineLevel="2" x14ac:dyDescent="0.25">
      <c r="B6579" s="16" t="s">
        <v>2856</v>
      </c>
      <c r="C6579" s="16" t="s">
        <v>328</v>
      </c>
      <c r="D6579" s="16" t="s">
        <v>131</v>
      </c>
      <c r="E6579" s="16" t="s">
        <v>2857</v>
      </c>
      <c r="G6579" s="16" t="s">
        <v>127</v>
      </c>
      <c r="H6579" s="16" t="s">
        <v>154</v>
      </c>
      <c r="I6579" s="31">
        <v>6978</v>
      </c>
      <c r="J6579" s="31">
        <v>6978</v>
      </c>
      <c r="K6579" s="32">
        <f>IFERROR((J6579/I6579),0)</f>
        <v>1</v>
      </c>
      <c r="L6579" s="31"/>
      <c r="M6579" s="31"/>
      <c r="N6579" s="34"/>
      <c r="O6579" s="28"/>
      <c r="P6579" s="28"/>
      <c r="Q6579" s="28"/>
      <c r="R6579" s="28"/>
      <c r="S6579" s="25"/>
    </row>
    <row r="6580" spans="2:19" s="16" customFormat="1" outlineLevel="2" x14ac:dyDescent="0.25">
      <c r="B6580" s="16" t="s">
        <v>2856</v>
      </c>
      <c r="C6580" s="16" t="s">
        <v>328</v>
      </c>
      <c r="D6580" s="16" t="s">
        <v>131</v>
      </c>
      <c r="E6580" s="16" t="s">
        <v>2857</v>
      </c>
      <c r="G6580" s="16" t="s">
        <v>127</v>
      </c>
      <c r="H6580" s="16" t="s">
        <v>331</v>
      </c>
      <c r="I6580" s="31">
        <v>28230062</v>
      </c>
      <c r="J6580" s="31">
        <v>28230062</v>
      </c>
      <c r="K6580" s="32">
        <f>IFERROR((J6580/I6580),0)</f>
        <v>1</v>
      </c>
      <c r="L6580" s="31"/>
      <c r="M6580" s="31"/>
      <c r="N6580" s="34"/>
      <c r="O6580" s="28"/>
      <c r="P6580" s="28"/>
      <c r="Q6580" s="28"/>
      <c r="R6580" s="28"/>
      <c r="S6580" s="25"/>
    </row>
    <row r="6581" spans="2:19" s="16" customFormat="1" outlineLevel="2" x14ac:dyDescent="0.25">
      <c r="B6581" s="16" t="s">
        <v>2856</v>
      </c>
      <c r="C6581" s="16" t="s">
        <v>328</v>
      </c>
      <c r="D6581" s="16" t="s">
        <v>131</v>
      </c>
      <c r="E6581" s="16" t="s">
        <v>2857</v>
      </c>
      <c r="G6581" s="16" t="s">
        <v>127</v>
      </c>
      <c r="H6581" s="16" t="s">
        <v>231</v>
      </c>
      <c r="I6581" s="31">
        <v>171633379</v>
      </c>
      <c r="J6581" s="31">
        <v>171633379</v>
      </c>
      <c r="K6581" s="32">
        <f>IFERROR((J6581/I6581),0)</f>
        <v>1</v>
      </c>
      <c r="L6581" s="31"/>
      <c r="M6581" s="31"/>
      <c r="N6581" s="39"/>
      <c r="O6581" s="28"/>
      <c r="P6581" s="28"/>
      <c r="Q6581" s="28"/>
      <c r="R6581" s="28"/>
      <c r="S6581" s="25"/>
    </row>
    <row r="6582" spans="2:19" s="16" customFormat="1" outlineLevel="2" x14ac:dyDescent="0.25">
      <c r="B6582" s="16" t="s">
        <v>2856</v>
      </c>
      <c r="C6582" s="16" t="s">
        <v>328</v>
      </c>
      <c r="D6582" s="16" t="s">
        <v>131</v>
      </c>
      <c r="E6582" s="16" t="s">
        <v>2857</v>
      </c>
      <c r="G6582" s="16" t="s">
        <v>127</v>
      </c>
      <c r="H6582" s="16" t="s">
        <v>155</v>
      </c>
      <c r="I6582" s="31">
        <v>-225640252</v>
      </c>
      <c r="J6582" s="31"/>
      <c r="K6582" s="32">
        <f>IFERROR((J6582/I6582),0)</f>
        <v>0</v>
      </c>
      <c r="L6582" s="31"/>
      <c r="M6582" s="31"/>
      <c r="N6582" s="34"/>
      <c r="O6582" s="28"/>
      <c r="P6582" s="28"/>
      <c r="Q6582" s="28"/>
      <c r="R6582" s="28"/>
      <c r="S6582" s="25"/>
    </row>
    <row r="6583" spans="2:19" s="16" customFormat="1" outlineLevel="1" x14ac:dyDescent="0.25">
      <c r="B6583" s="47" t="s">
        <v>7521</v>
      </c>
      <c r="C6583" s="47" t="str">
        <f>C6582</f>
        <v>ASIGNACIÓN PARA LA INVERSIÓN LOCAL SEGÚN NBI Y CUARTA, QUINTA, Y SEXTA CATEGORÍA</v>
      </c>
      <c r="D6583" s="47"/>
      <c r="E6583" s="47" t="str">
        <f>E6582</f>
        <v>15131</v>
      </c>
      <c r="F6583" s="47"/>
      <c r="G6583" s="47" t="str">
        <f>G6582</f>
        <v xml:space="preserve">CALDAS                                            </v>
      </c>
      <c r="H6583" s="47" t="s">
        <v>10655</v>
      </c>
      <c r="I6583" s="51">
        <f>SUBTOTAL(9,I6577:I6582)</f>
        <v>1676465758</v>
      </c>
      <c r="J6583" s="51">
        <f>SUBTOTAL(9,J6577:J6582)</f>
        <v>1404968893.3099999</v>
      </c>
      <c r="K6583" s="49">
        <f>J6583/I6583</f>
        <v>0.83805403516628219</v>
      </c>
      <c r="L6583" s="51">
        <f>SUBTOTAL(9,L6577:L6582)</f>
        <v>745439464.85000002</v>
      </c>
      <c r="M6583" s="51">
        <f>SUBTOTAL(9,M6577:M6582)</f>
        <v>631064144.30999994</v>
      </c>
      <c r="N6583" s="50">
        <f>IFERROR((M6583/L6583),"N.A")</f>
        <v>0.84656658798844908</v>
      </c>
      <c r="O6583" s="28"/>
      <c r="P6583" s="28"/>
      <c r="Q6583" s="28"/>
      <c r="R6583" s="28"/>
      <c r="S6583" s="25"/>
    </row>
    <row r="6584" spans="2:19" s="16" customFormat="1" outlineLevel="2" x14ac:dyDescent="0.25">
      <c r="B6584" s="16" t="s">
        <v>2858</v>
      </c>
      <c r="C6584" s="16" t="s">
        <v>328</v>
      </c>
      <c r="D6584" s="16" t="s">
        <v>131</v>
      </c>
      <c r="E6584" s="16" t="s">
        <v>2859</v>
      </c>
      <c r="G6584" s="16" t="s">
        <v>2860</v>
      </c>
      <c r="H6584" s="16" t="s">
        <v>152</v>
      </c>
      <c r="I6584" s="35">
        <v>595337972</v>
      </c>
      <c r="J6584" s="35">
        <v>333004811.16999996</v>
      </c>
      <c r="K6584" s="36">
        <f>IFERROR((J6584/I6584),0)</f>
        <v>0.55935422706415228</v>
      </c>
      <c r="L6584" s="35">
        <v>393359265.63999999</v>
      </c>
      <c r="M6584" s="35">
        <v>333004811.16999996</v>
      </c>
      <c r="N6584" s="40">
        <f>M6584/L6584</f>
        <v>0.84656658748891389</v>
      </c>
      <c r="O6584" s="28"/>
      <c r="P6584" s="28"/>
      <c r="Q6584" s="28"/>
      <c r="R6584" s="28"/>
      <c r="S6584" s="25"/>
    </row>
    <row r="6585" spans="2:19" s="16" customFormat="1" outlineLevel="2" x14ac:dyDescent="0.25">
      <c r="B6585" s="16" t="s">
        <v>2858</v>
      </c>
      <c r="C6585" s="16" t="s">
        <v>328</v>
      </c>
      <c r="D6585" s="16" t="s">
        <v>131</v>
      </c>
      <c r="E6585" s="16" t="s">
        <v>2859</v>
      </c>
      <c r="G6585" s="16" t="s">
        <v>2860</v>
      </c>
      <c r="H6585" s="16" t="s">
        <v>19</v>
      </c>
      <c r="I6585" s="31">
        <v>489294245</v>
      </c>
      <c r="J6585" s="31">
        <v>489294245</v>
      </c>
      <c r="K6585" s="32">
        <f>IFERROR((J6585/I6585),0)</f>
        <v>1</v>
      </c>
      <c r="L6585" s="31"/>
      <c r="M6585" s="31"/>
      <c r="N6585" s="34"/>
      <c r="O6585" s="28"/>
      <c r="P6585" s="28"/>
      <c r="Q6585" s="28"/>
      <c r="R6585" s="28"/>
      <c r="S6585" s="25"/>
    </row>
    <row r="6586" spans="2:19" s="16" customFormat="1" outlineLevel="2" x14ac:dyDescent="0.25">
      <c r="B6586" s="16" t="s">
        <v>2858</v>
      </c>
      <c r="C6586" s="16" t="s">
        <v>328</v>
      </c>
      <c r="D6586" s="16" t="s">
        <v>131</v>
      </c>
      <c r="E6586" s="16" t="s">
        <v>2859</v>
      </c>
      <c r="G6586" s="16" t="s">
        <v>2860</v>
      </c>
      <c r="H6586" s="16" t="s">
        <v>154</v>
      </c>
      <c r="I6586" s="31">
        <v>3682</v>
      </c>
      <c r="J6586" s="31">
        <v>3682</v>
      </c>
      <c r="K6586" s="32">
        <f>IFERROR((J6586/I6586),0)</f>
        <v>1</v>
      </c>
      <c r="L6586" s="31"/>
      <c r="M6586" s="31"/>
      <c r="N6586" s="34"/>
      <c r="O6586" s="28"/>
      <c r="P6586" s="28"/>
      <c r="Q6586" s="28"/>
      <c r="R6586" s="28"/>
      <c r="S6586" s="25"/>
    </row>
    <row r="6587" spans="2:19" s="16" customFormat="1" outlineLevel="2" x14ac:dyDescent="0.25">
      <c r="B6587" s="16" t="s">
        <v>2858</v>
      </c>
      <c r="C6587" s="16" t="s">
        <v>328</v>
      </c>
      <c r="D6587" s="16" t="s">
        <v>131</v>
      </c>
      <c r="E6587" s="16" t="s">
        <v>2859</v>
      </c>
      <c r="G6587" s="16" t="s">
        <v>2860</v>
      </c>
      <c r="H6587" s="16" t="s">
        <v>331</v>
      </c>
      <c r="I6587" s="31">
        <v>14896658</v>
      </c>
      <c r="J6587" s="31">
        <v>14896658</v>
      </c>
      <c r="K6587" s="32">
        <f>IFERROR((J6587/I6587),0)</f>
        <v>1</v>
      </c>
      <c r="L6587" s="31"/>
      <c r="M6587" s="31"/>
      <c r="N6587" s="34"/>
      <c r="O6587" s="28"/>
      <c r="P6587" s="28"/>
      <c r="Q6587" s="28"/>
      <c r="R6587" s="28"/>
      <c r="S6587" s="25"/>
    </row>
    <row r="6588" spans="2:19" s="16" customFormat="1" outlineLevel="2" x14ac:dyDescent="0.25">
      <c r="B6588" s="16" t="s">
        <v>2858</v>
      </c>
      <c r="C6588" s="16" t="s">
        <v>328</v>
      </c>
      <c r="D6588" s="16" t="s">
        <v>131</v>
      </c>
      <c r="E6588" s="16" t="s">
        <v>2859</v>
      </c>
      <c r="G6588" s="16" t="s">
        <v>2860</v>
      </c>
      <c r="H6588" s="16" t="s">
        <v>231</v>
      </c>
      <c r="I6588" s="31">
        <v>90568830</v>
      </c>
      <c r="J6588" s="31">
        <v>90568830</v>
      </c>
      <c r="K6588" s="32">
        <f>IFERROR((J6588/I6588),0)</f>
        <v>1</v>
      </c>
      <c r="L6588" s="31"/>
      <c r="M6588" s="31"/>
      <c r="N6588" s="39"/>
      <c r="O6588" s="28"/>
      <c r="P6588" s="28"/>
      <c r="Q6588" s="28"/>
      <c r="R6588" s="28"/>
      <c r="S6588" s="25"/>
    </row>
    <row r="6589" spans="2:19" s="16" customFormat="1" outlineLevel="2" x14ac:dyDescent="0.25">
      <c r="B6589" s="16" t="s">
        <v>2858</v>
      </c>
      <c r="C6589" s="16" t="s">
        <v>328</v>
      </c>
      <c r="D6589" s="16" t="s">
        <v>131</v>
      </c>
      <c r="E6589" s="16" t="s">
        <v>2859</v>
      </c>
      <c r="G6589" s="16" t="s">
        <v>2860</v>
      </c>
      <c r="H6589" s="16" t="s">
        <v>155</v>
      </c>
      <c r="I6589" s="31">
        <v>-119067594</v>
      </c>
      <c r="J6589" s="31"/>
      <c r="K6589" s="32">
        <f>IFERROR((J6589/I6589),0)</f>
        <v>0</v>
      </c>
      <c r="L6589" s="31"/>
      <c r="M6589" s="31"/>
      <c r="N6589" s="34"/>
      <c r="O6589" s="28"/>
      <c r="P6589" s="28"/>
      <c r="Q6589" s="28"/>
      <c r="R6589" s="28"/>
      <c r="S6589" s="25"/>
    </row>
    <row r="6590" spans="2:19" s="16" customFormat="1" outlineLevel="1" x14ac:dyDescent="0.25">
      <c r="B6590" s="47" t="s">
        <v>7522</v>
      </c>
      <c r="C6590" s="47" t="str">
        <f>C6589</f>
        <v>ASIGNACIÓN PARA LA INVERSIÓN LOCAL SEGÚN NBI Y CUARTA, QUINTA, Y SEXTA CATEGORÍA</v>
      </c>
      <c r="D6590" s="47"/>
      <c r="E6590" s="47" t="str">
        <f>E6589</f>
        <v>15114</v>
      </c>
      <c r="F6590" s="47"/>
      <c r="G6590" s="47" t="str">
        <f>G6589</f>
        <v xml:space="preserve">BUSBANZÁ                                          </v>
      </c>
      <c r="H6590" s="47" t="s">
        <v>10655</v>
      </c>
      <c r="I6590" s="51">
        <f>SUBTOTAL(9,I6584:I6589)</f>
        <v>1071033793</v>
      </c>
      <c r="J6590" s="51">
        <f>SUBTOTAL(9,J6584:J6589)</f>
        <v>927768226.16999996</v>
      </c>
      <c r="K6590" s="49">
        <f>J6590/I6590</f>
        <v>0.86623618436099148</v>
      </c>
      <c r="L6590" s="51">
        <f>SUBTOTAL(9,L6584:L6589)</f>
        <v>393359265.63999999</v>
      </c>
      <c r="M6590" s="51">
        <f>SUBTOTAL(9,M6584:M6589)</f>
        <v>333004811.16999996</v>
      </c>
      <c r="N6590" s="50">
        <f>IFERROR((M6590/L6590),"N.A")</f>
        <v>0.84656658748891389</v>
      </c>
      <c r="O6590" s="28"/>
      <c r="P6590" s="28"/>
      <c r="Q6590" s="28"/>
      <c r="R6590" s="28"/>
      <c r="S6590" s="25"/>
    </row>
    <row r="6591" spans="2:19" s="16" customFormat="1" outlineLevel="2" x14ac:dyDescent="0.25">
      <c r="B6591" s="16" t="s">
        <v>2861</v>
      </c>
      <c r="C6591" s="16" t="s">
        <v>328</v>
      </c>
      <c r="D6591" s="16" t="s">
        <v>131</v>
      </c>
      <c r="E6591" s="16" t="s">
        <v>2862</v>
      </c>
      <c r="G6591" s="16" t="s">
        <v>809</v>
      </c>
      <c r="H6591" s="16" t="s">
        <v>152</v>
      </c>
      <c r="I6591" s="35">
        <v>1256051296</v>
      </c>
      <c r="J6591" s="35">
        <v>702577601.81999993</v>
      </c>
      <c r="K6591" s="36">
        <f>IFERROR((J6591/I6591),0)</f>
        <v>0.55935422705857385</v>
      </c>
      <c r="L6591" s="35">
        <v>829914163.57999992</v>
      </c>
      <c r="M6591" s="35">
        <v>702577601.81999993</v>
      </c>
      <c r="N6591" s="40">
        <f>M6591/L6591</f>
        <v>0.84656658803037121</v>
      </c>
      <c r="O6591" s="28"/>
      <c r="P6591" s="28"/>
      <c r="Q6591" s="28"/>
      <c r="R6591" s="28"/>
      <c r="S6591" s="25"/>
    </row>
    <row r="6592" spans="2:19" s="16" customFormat="1" outlineLevel="2" x14ac:dyDescent="0.25">
      <c r="B6592" s="16" t="s">
        <v>2861</v>
      </c>
      <c r="C6592" s="16" t="s">
        <v>328</v>
      </c>
      <c r="D6592" s="16" t="s">
        <v>131</v>
      </c>
      <c r="E6592" s="16" t="s">
        <v>2862</v>
      </c>
      <c r="G6592" s="16" t="s">
        <v>809</v>
      </c>
      <c r="H6592" s="16" t="s">
        <v>19</v>
      </c>
      <c r="I6592" s="31">
        <v>172553904</v>
      </c>
      <c r="J6592" s="31">
        <v>172553904</v>
      </c>
      <c r="K6592" s="32">
        <f>IFERROR((J6592/I6592),0)</f>
        <v>1</v>
      </c>
      <c r="L6592" s="31"/>
      <c r="M6592" s="31"/>
      <c r="N6592" s="34"/>
      <c r="O6592" s="28"/>
      <c r="P6592" s="28"/>
      <c r="Q6592" s="28"/>
      <c r="R6592" s="28"/>
      <c r="S6592" s="25"/>
    </row>
    <row r="6593" spans="2:19" s="16" customFormat="1" outlineLevel="2" x14ac:dyDescent="0.25">
      <c r="B6593" s="16" t="s">
        <v>2861</v>
      </c>
      <c r="C6593" s="16" t="s">
        <v>328</v>
      </c>
      <c r="D6593" s="16" t="s">
        <v>131</v>
      </c>
      <c r="E6593" s="16" t="s">
        <v>2862</v>
      </c>
      <c r="G6593" s="16" t="s">
        <v>809</v>
      </c>
      <c r="H6593" s="16" t="s">
        <v>154</v>
      </c>
      <c r="I6593" s="31">
        <v>7769</v>
      </c>
      <c r="J6593" s="31">
        <v>7769</v>
      </c>
      <c r="K6593" s="32">
        <f>IFERROR((J6593/I6593),0)</f>
        <v>1</v>
      </c>
      <c r="L6593" s="31"/>
      <c r="M6593" s="31"/>
      <c r="N6593" s="34"/>
      <c r="O6593" s="28"/>
      <c r="P6593" s="28"/>
      <c r="Q6593" s="28"/>
      <c r="R6593" s="28"/>
      <c r="S6593" s="25"/>
    </row>
    <row r="6594" spans="2:19" s="16" customFormat="1" outlineLevel="2" x14ac:dyDescent="0.25">
      <c r="B6594" s="16" t="s">
        <v>2861</v>
      </c>
      <c r="C6594" s="16" t="s">
        <v>328</v>
      </c>
      <c r="D6594" s="16" t="s">
        <v>131</v>
      </c>
      <c r="E6594" s="16" t="s">
        <v>2862</v>
      </c>
      <c r="G6594" s="16" t="s">
        <v>809</v>
      </c>
      <c r="H6594" s="16" t="s">
        <v>331</v>
      </c>
      <c r="I6594" s="31">
        <v>31429149</v>
      </c>
      <c r="J6594" s="31">
        <v>31429149</v>
      </c>
      <c r="K6594" s="32">
        <f>IFERROR((J6594/I6594),0)</f>
        <v>1</v>
      </c>
      <c r="L6594" s="31"/>
      <c r="M6594" s="31"/>
      <c r="N6594" s="34"/>
      <c r="O6594" s="28"/>
      <c r="P6594" s="28"/>
      <c r="Q6594" s="28"/>
      <c r="R6594" s="28"/>
      <c r="S6594" s="25"/>
    </row>
    <row r="6595" spans="2:19" s="16" customFormat="1" outlineLevel="2" x14ac:dyDescent="0.25">
      <c r="B6595" s="16" t="s">
        <v>2861</v>
      </c>
      <c r="C6595" s="16" t="s">
        <v>328</v>
      </c>
      <c r="D6595" s="16" t="s">
        <v>131</v>
      </c>
      <c r="E6595" s="16" t="s">
        <v>2862</v>
      </c>
      <c r="G6595" s="16" t="s">
        <v>809</v>
      </c>
      <c r="H6595" s="16" t="s">
        <v>231</v>
      </c>
      <c r="I6595" s="31">
        <v>191083218</v>
      </c>
      <c r="J6595" s="31">
        <v>191083218</v>
      </c>
      <c r="K6595" s="32">
        <f>IFERROR((J6595/I6595),0)</f>
        <v>1</v>
      </c>
      <c r="L6595" s="31"/>
      <c r="M6595" s="31"/>
      <c r="N6595" s="39"/>
      <c r="O6595" s="28"/>
      <c r="P6595" s="28"/>
      <c r="Q6595" s="28"/>
      <c r="R6595" s="28"/>
      <c r="S6595" s="25"/>
    </row>
    <row r="6596" spans="2:19" s="16" customFormat="1" outlineLevel="2" x14ac:dyDescent="0.25">
      <c r="B6596" s="16" t="s">
        <v>2861</v>
      </c>
      <c r="C6596" s="16" t="s">
        <v>328</v>
      </c>
      <c r="D6596" s="16" t="s">
        <v>131</v>
      </c>
      <c r="E6596" s="16" t="s">
        <v>2862</v>
      </c>
      <c r="G6596" s="16" t="s">
        <v>809</v>
      </c>
      <c r="H6596" s="16" t="s">
        <v>155</v>
      </c>
      <c r="I6596" s="31">
        <v>-251210259</v>
      </c>
      <c r="J6596" s="31"/>
      <c r="K6596" s="32">
        <f>IFERROR((J6596/I6596),0)</f>
        <v>0</v>
      </c>
      <c r="L6596" s="31"/>
      <c r="M6596" s="31"/>
      <c r="N6596" s="34"/>
      <c r="O6596" s="28"/>
      <c r="P6596" s="28"/>
      <c r="Q6596" s="28"/>
      <c r="R6596" s="28"/>
      <c r="S6596" s="25"/>
    </row>
    <row r="6597" spans="2:19" s="16" customFormat="1" outlineLevel="1" x14ac:dyDescent="0.25">
      <c r="B6597" s="47" t="s">
        <v>7523</v>
      </c>
      <c r="C6597" s="47" t="str">
        <f>C6596</f>
        <v>ASIGNACIÓN PARA LA INVERSIÓN LOCAL SEGÚN NBI Y CUARTA, QUINTA, Y SEXTA CATEGORÍA</v>
      </c>
      <c r="D6597" s="47"/>
      <c r="E6597" s="47" t="str">
        <f>E6596</f>
        <v>15109</v>
      </c>
      <c r="F6597" s="47"/>
      <c r="G6597" s="47" t="str">
        <f>G6596</f>
        <v xml:space="preserve">BUENAVISTA                                        </v>
      </c>
      <c r="H6597" s="47" t="s">
        <v>10655</v>
      </c>
      <c r="I6597" s="51">
        <f>SUBTOTAL(9,I6591:I6596)</f>
        <v>1399915077</v>
      </c>
      <c r="J6597" s="51">
        <f>SUBTOTAL(9,J6591:J6596)</f>
        <v>1097651641.8199999</v>
      </c>
      <c r="K6597" s="49">
        <f>J6597/I6597</f>
        <v>0.78408444901690266</v>
      </c>
      <c r="L6597" s="51">
        <f>SUBTOTAL(9,L6591:L6596)</f>
        <v>829914163.57999992</v>
      </c>
      <c r="M6597" s="51">
        <f>SUBTOTAL(9,M6591:M6596)</f>
        <v>702577601.81999993</v>
      </c>
      <c r="N6597" s="50">
        <f>IFERROR((M6597/L6597),"N.A")</f>
        <v>0.84656658803037121</v>
      </c>
      <c r="O6597" s="28"/>
      <c r="P6597" s="28"/>
      <c r="Q6597" s="28"/>
      <c r="R6597" s="28"/>
      <c r="S6597" s="25"/>
    </row>
    <row r="6598" spans="2:19" s="16" customFormat="1" outlineLevel="2" x14ac:dyDescent="0.25">
      <c r="B6598" s="16" t="s">
        <v>2863</v>
      </c>
      <c r="C6598" s="16" t="s">
        <v>328</v>
      </c>
      <c r="D6598" s="16" t="s">
        <v>131</v>
      </c>
      <c r="E6598" s="16" t="s">
        <v>2864</v>
      </c>
      <c r="G6598" s="16" t="s">
        <v>2865</v>
      </c>
      <c r="H6598" s="16" t="s">
        <v>152</v>
      </c>
      <c r="I6598" s="35">
        <v>985984544</v>
      </c>
      <c r="J6598" s="35">
        <v>551514622.48000002</v>
      </c>
      <c r="K6598" s="36">
        <f>IFERROR((J6598/I6598),0)</f>
        <v>0.55935422703745752</v>
      </c>
      <c r="L6598" s="35">
        <v>651472229.44999993</v>
      </c>
      <c r="M6598" s="35">
        <v>551514622.48000002</v>
      </c>
      <c r="N6598" s="40">
        <f>M6598/L6598</f>
        <v>0.84656658802726203</v>
      </c>
      <c r="O6598" s="28"/>
      <c r="P6598" s="28"/>
      <c r="Q6598" s="28"/>
      <c r="R6598" s="28"/>
      <c r="S6598" s="25"/>
    </row>
    <row r="6599" spans="2:19" s="16" customFormat="1" outlineLevel="2" x14ac:dyDescent="0.25">
      <c r="B6599" s="16" t="s">
        <v>2863</v>
      </c>
      <c r="C6599" s="16" t="s">
        <v>328</v>
      </c>
      <c r="D6599" s="16" t="s">
        <v>131</v>
      </c>
      <c r="E6599" s="16" t="s">
        <v>2864</v>
      </c>
      <c r="G6599" s="16" t="s">
        <v>2865</v>
      </c>
      <c r="H6599" s="16" t="s">
        <v>19</v>
      </c>
      <c r="I6599" s="31">
        <v>1305322314</v>
      </c>
      <c r="J6599" s="31">
        <v>1305322314</v>
      </c>
      <c r="K6599" s="32">
        <f>IFERROR((J6599/I6599),0)</f>
        <v>1</v>
      </c>
      <c r="L6599" s="31"/>
      <c r="M6599" s="31"/>
      <c r="N6599" s="34"/>
      <c r="O6599" s="28"/>
      <c r="P6599" s="28"/>
      <c r="Q6599" s="28"/>
      <c r="R6599" s="28"/>
      <c r="S6599" s="25"/>
    </row>
    <row r="6600" spans="2:19" s="16" customFormat="1" outlineLevel="2" x14ac:dyDescent="0.25">
      <c r="B6600" s="16" t="s">
        <v>2863</v>
      </c>
      <c r="C6600" s="16" t="s">
        <v>328</v>
      </c>
      <c r="D6600" s="16" t="s">
        <v>131</v>
      </c>
      <c r="E6600" s="16" t="s">
        <v>2864</v>
      </c>
      <c r="G6600" s="16" t="s">
        <v>2865</v>
      </c>
      <c r="H6600" s="16" t="s">
        <v>154</v>
      </c>
      <c r="I6600" s="31">
        <v>6098</v>
      </c>
      <c r="J6600" s="31">
        <v>6098</v>
      </c>
      <c r="K6600" s="32">
        <f>IFERROR((J6600/I6600),0)</f>
        <v>1</v>
      </c>
      <c r="L6600" s="31"/>
      <c r="M6600" s="31"/>
      <c r="N6600" s="34"/>
      <c r="O6600" s="28"/>
      <c r="P6600" s="28"/>
      <c r="Q6600" s="28"/>
      <c r="R6600" s="28"/>
      <c r="S6600" s="25"/>
    </row>
    <row r="6601" spans="2:19" s="16" customFormat="1" outlineLevel="2" x14ac:dyDescent="0.25">
      <c r="B6601" s="16" t="s">
        <v>2863</v>
      </c>
      <c r="C6601" s="16" t="s">
        <v>328</v>
      </c>
      <c r="D6601" s="16" t="s">
        <v>131</v>
      </c>
      <c r="E6601" s="16" t="s">
        <v>2864</v>
      </c>
      <c r="G6601" s="16" t="s">
        <v>2865</v>
      </c>
      <c r="H6601" s="16" t="s">
        <v>331</v>
      </c>
      <c r="I6601" s="31">
        <v>24671489</v>
      </c>
      <c r="J6601" s="31">
        <v>24671489</v>
      </c>
      <c r="K6601" s="32">
        <f>IFERROR((J6601/I6601),0)</f>
        <v>1</v>
      </c>
      <c r="L6601" s="31"/>
      <c r="M6601" s="31"/>
      <c r="N6601" s="34"/>
      <c r="O6601" s="28"/>
      <c r="P6601" s="28"/>
      <c r="Q6601" s="28"/>
      <c r="R6601" s="28"/>
      <c r="S6601" s="25"/>
    </row>
    <row r="6602" spans="2:19" s="16" customFormat="1" outlineLevel="2" x14ac:dyDescent="0.25">
      <c r="B6602" s="16" t="s">
        <v>2863</v>
      </c>
      <c r="C6602" s="16" t="s">
        <v>328</v>
      </c>
      <c r="D6602" s="16" t="s">
        <v>131</v>
      </c>
      <c r="E6602" s="16" t="s">
        <v>2864</v>
      </c>
      <c r="G6602" s="16" t="s">
        <v>2865</v>
      </c>
      <c r="H6602" s="16" t="s">
        <v>231</v>
      </c>
      <c r="I6602" s="31">
        <v>149997934</v>
      </c>
      <c r="J6602" s="31">
        <v>149997934</v>
      </c>
      <c r="K6602" s="32">
        <f>IFERROR((J6602/I6602),0)</f>
        <v>1</v>
      </c>
      <c r="L6602" s="31"/>
      <c r="M6602" s="31"/>
      <c r="N6602" s="39"/>
      <c r="O6602" s="28"/>
      <c r="P6602" s="28"/>
      <c r="Q6602" s="28"/>
      <c r="R6602" s="28"/>
      <c r="S6602" s="25"/>
    </row>
    <row r="6603" spans="2:19" s="16" customFormat="1" outlineLevel="2" x14ac:dyDescent="0.25">
      <c r="B6603" s="16" t="s">
        <v>2863</v>
      </c>
      <c r="C6603" s="16" t="s">
        <v>328</v>
      </c>
      <c r="D6603" s="16" t="s">
        <v>131</v>
      </c>
      <c r="E6603" s="16" t="s">
        <v>2864</v>
      </c>
      <c r="G6603" s="16" t="s">
        <v>2865</v>
      </c>
      <c r="H6603" s="16" t="s">
        <v>155</v>
      </c>
      <c r="I6603" s="31">
        <v>-197196909</v>
      </c>
      <c r="J6603" s="31"/>
      <c r="K6603" s="32">
        <f>IFERROR((J6603/I6603),0)</f>
        <v>0</v>
      </c>
      <c r="L6603" s="31"/>
      <c r="M6603" s="31"/>
      <c r="N6603" s="34"/>
      <c r="O6603" s="28"/>
      <c r="P6603" s="28"/>
      <c r="Q6603" s="28"/>
      <c r="R6603" s="28"/>
      <c r="S6603" s="25"/>
    </row>
    <row r="6604" spans="2:19" s="16" customFormat="1" outlineLevel="1" x14ac:dyDescent="0.25">
      <c r="B6604" s="47" t="s">
        <v>7524</v>
      </c>
      <c r="C6604" s="47" t="str">
        <f>C6603</f>
        <v>ASIGNACIÓN PARA LA INVERSIÓN LOCAL SEGÚN NBI Y CUARTA, QUINTA, Y SEXTA CATEGORÍA</v>
      </c>
      <c r="D6604" s="47"/>
      <c r="E6604" s="47" t="str">
        <f>E6603</f>
        <v>15106</v>
      </c>
      <c r="F6604" s="47"/>
      <c r="G6604" s="47" t="str">
        <f>G6603</f>
        <v xml:space="preserve">BRICEÑO                                           </v>
      </c>
      <c r="H6604" s="47" t="s">
        <v>10655</v>
      </c>
      <c r="I6604" s="51">
        <f>SUBTOTAL(9,I6598:I6603)</f>
        <v>2268785470</v>
      </c>
      <c r="J6604" s="51">
        <f>SUBTOTAL(9,J6598:J6603)</f>
        <v>2031512457.48</v>
      </c>
      <c r="K6604" s="49">
        <f>J6604/I6604</f>
        <v>0.89541848902972743</v>
      </c>
      <c r="L6604" s="51">
        <f>SUBTOTAL(9,L6598:L6603)</f>
        <v>651472229.44999993</v>
      </c>
      <c r="M6604" s="51">
        <f>SUBTOTAL(9,M6598:M6603)</f>
        <v>551514622.48000002</v>
      </c>
      <c r="N6604" s="50">
        <f>IFERROR((M6604/L6604),"N.A")</f>
        <v>0.84656658802726203</v>
      </c>
      <c r="O6604" s="28"/>
      <c r="P6604" s="28"/>
      <c r="Q6604" s="28"/>
      <c r="R6604" s="28"/>
      <c r="S6604" s="25"/>
    </row>
    <row r="6605" spans="2:19" s="16" customFormat="1" outlineLevel="2" x14ac:dyDescent="0.25">
      <c r="B6605" s="16" t="s">
        <v>2866</v>
      </c>
      <c r="C6605" s="16" t="s">
        <v>328</v>
      </c>
      <c r="D6605" s="16" t="s">
        <v>131</v>
      </c>
      <c r="E6605" s="16" t="s">
        <v>2867</v>
      </c>
      <c r="G6605" s="16" t="s">
        <v>131</v>
      </c>
      <c r="H6605" s="16" t="s">
        <v>152</v>
      </c>
      <c r="I6605" s="35">
        <v>1139917249</v>
      </c>
      <c r="J6605" s="35">
        <v>637617531.73000002</v>
      </c>
      <c r="K6605" s="36">
        <f>IFERROR((J6605/I6605),0)</f>
        <v>0.55935422706284532</v>
      </c>
      <c r="L6605" s="35">
        <v>753180601.15999997</v>
      </c>
      <c r="M6605" s="35">
        <v>637617531.73000002</v>
      </c>
      <c r="N6605" s="40">
        <f>M6605/L6605</f>
        <v>0.84656658807725904</v>
      </c>
      <c r="O6605" s="28"/>
      <c r="P6605" s="28"/>
      <c r="Q6605" s="28"/>
      <c r="R6605" s="28"/>
      <c r="S6605" s="25"/>
    </row>
    <row r="6606" spans="2:19" s="16" customFormat="1" outlineLevel="2" x14ac:dyDescent="0.25">
      <c r="B6606" s="16" t="s">
        <v>2866</v>
      </c>
      <c r="C6606" s="16" t="s">
        <v>328</v>
      </c>
      <c r="D6606" s="16" t="s">
        <v>131</v>
      </c>
      <c r="E6606" s="16" t="s">
        <v>2867</v>
      </c>
      <c r="G6606" s="16" t="s">
        <v>131</v>
      </c>
      <c r="H6606" s="16" t="s">
        <v>19</v>
      </c>
      <c r="I6606" s="31">
        <v>786495999</v>
      </c>
      <c r="J6606" s="31">
        <v>786495999</v>
      </c>
      <c r="K6606" s="32">
        <f>IFERROR((J6606/I6606),0)</f>
        <v>1</v>
      </c>
      <c r="L6606" s="31"/>
      <c r="M6606" s="31"/>
      <c r="N6606" s="34"/>
      <c r="O6606" s="28"/>
      <c r="P6606" s="28"/>
      <c r="Q6606" s="28"/>
      <c r="R6606" s="28"/>
      <c r="S6606" s="25"/>
    </row>
    <row r="6607" spans="2:19" s="16" customFormat="1" outlineLevel="2" x14ac:dyDescent="0.25">
      <c r="B6607" s="16" t="s">
        <v>2866</v>
      </c>
      <c r="C6607" s="16" t="s">
        <v>328</v>
      </c>
      <c r="D6607" s="16" t="s">
        <v>131</v>
      </c>
      <c r="E6607" s="16" t="s">
        <v>2867</v>
      </c>
      <c r="G6607" s="16" t="s">
        <v>131</v>
      </c>
      <c r="H6607" s="16" t="s">
        <v>154</v>
      </c>
      <c r="I6607" s="31">
        <v>7050</v>
      </c>
      <c r="J6607" s="31">
        <v>7050</v>
      </c>
      <c r="K6607" s="32">
        <f>IFERROR((J6607/I6607),0)</f>
        <v>1</v>
      </c>
      <c r="L6607" s="31"/>
      <c r="M6607" s="31"/>
      <c r="N6607" s="34"/>
      <c r="O6607" s="28"/>
      <c r="P6607" s="28"/>
      <c r="Q6607" s="28"/>
      <c r="R6607" s="28"/>
      <c r="S6607" s="25"/>
    </row>
    <row r="6608" spans="2:19" s="16" customFormat="1" outlineLevel="2" x14ac:dyDescent="0.25">
      <c r="B6608" s="16" t="s">
        <v>2866</v>
      </c>
      <c r="C6608" s="16" t="s">
        <v>328</v>
      </c>
      <c r="D6608" s="16" t="s">
        <v>131</v>
      </c>
      <c r="E6608" s="16" t="s">
        <v>2867</v>
      </c>
      <c r="G6608" s="16" t="s">
        <v>131</v>
      </c>
      <c r="H6608" s="16" t="s">
        <v>331</v>
      </c>
      <c r="I6608" s="31">
        <v>28523222</v>
      </c>
      <c r="J6608" s="31">
        <v>28523222</v>
      </c>
      <c r="K6608" s="32">
        <f>IFERROR((J6608/I6608),0)</f>
        <v>1</v>
      </c>
      <c r="L6608" s="31"/>
      <c r="M6608" s="31"/>
      <c r="N6608" s="34"/>
      <c r="O6608" s="28"/>
      <c r="P6608" s="28"/>
      <c r="Q6608" s="28"/>
      <c r="R6608" s="28"/>
      <c r="S6608" s="25"/>
    </row>
    <row r="6609" spans="2:19" s="16" customFormat="1" outlineLevel="2" x14ac:dyDescent="0.25">
      <c r="B6609" s="16" t="s">
        <v>2866</v>
      </c>
      <c r="C6609" s="16" t="s">
        <v>328</v>
      </c>
      <c r="D6609" s="16" t="s">
        <v>131</v>
      </c>
      <c r="E6609" s="16" t="s">
        <v>2867</v>
      </c>
      <c r="G6609" s="16" t="s">
        <v>131</v>
      </c>
      <c r="H6609" s="16" t="s">
        <v>231</v>
      </c>
      <c r="I6609" s="31">
        <v>173415733</v>
      </c>
      <c r="J6609" s="31">
        <v>173415733</v>
      </c>
      <c r="K6609" s="32">
        <f>IFERROR((J6609/I6609),0)</f>
        <v>1</v>
      </c>
      <c r="L6609" s="31"/>
      <c r="M6609" s="31"/>
      <c r="N6609" s="39"/>
      <c r="O6609" s="28"/>
      <c r="P6609" s="28"/>
      <c r="Q6609" s="28"/>
      <c r="R6609" s="28"/>
      <c r="S6609" s="25"/>
    </row>
    <row r="6610" spans="2:19" s="16" customFormat="1" outlineLevel="2" x14ac:dyDescent="0.25">
      <c r="B6610" s="16" t="s">
        <v>2866</v>
      </c>
      <c r="C6610" s="16" t="s">
        <v>328</v>
      </c>
      <c r="D6610" s="16" t="s">
        <v>131</v>
      </c>
      <c r="E6610" s="16" t="s">
        <v>2867</v>
      </c>
      <c r="G6610" s="16" t="s">
        <v>131</v>
      </c>
      <c r="H6610" s="16" t="s">
        <v>155</v>
      </c>
      <c r="I6610" s="31">
        <v>-227983450</v>
      </c>
      <c r="J6610" s="31"/>
      <c r="K6610" s="32">
        <f>IFERROR((J6610/I6610),0)</f>
        <v>0</v>
      </c>
      <c r="L6610" s="31"/>
      <c r="M6610" s="31"/>
      <c r="N6610" s="34"/>
      <c r="O6610" s="28"/>
      <c r="P6610" s="28"/>
      <c r="Q6610" s="28"/>
      <c r="R6610" s="28"/>
      <c r="S6610" s="25"/>
    </row>
    <row r="6611" spans="2:19" s="16" customFormat="1" outlineLevel="1" x14ac:dyDescent="0.25">
      <c r="B6611" s="47" t="s">
        <v>7525</v>
      </c>
      <c r="C6611" s="47" t="str">
        <f>C6610</f>
        <v>ASIGNACIÓN PARA LA INVERSIÓN LOCAL SEGÚN NBI Y CUARTA, QUINTA, Y SEXTA CATEGORÍA</v>
      </c>
      <c r="D6611" s="47"/>
      <c r="E6611" s="47" t="str">
        <f>E6610</f>
        <v>15104</v>
      </c>
      <c r="F6611" s="47"/>
      <c r="G6611" s="47" t="str">
        <f>G6610</f>
        <v xml:space="preserve">BOYACÁ                                            </v>
      </c>
      <c r="H6611" s="47" t="s">
        <v>10655</v>
      </c>
      <c r="I6611" s="51">
        <f>SUBTOTAL(9,I6605:I6610)</f>
        <v>1900375803</v>
      </c>
      <c r="J6611" s="51">
        <f>SUBTOTAL(9,J6605:J6610)</f>
        <v>1626059535.73</v>
      </c>
      <c r="K6611" s="49">
        <f>J6611/I6611</f>
        <v>0.85565156805461595</v>
      </c>
      <c r="L6611" s="51">
        <f>SUBTOTAL(9,L6605:L6610)</f>
        <v>753180601.15999997</v>
      </c>
      <c r="M6611" s="51">
        <f>SUBTOTAL(9,M6605:M6610)</f>
        <v>637617531.73000002</v>
      </c>
      <c r="N6611" s="50">
        <f>IFERROR((M6611/L6611),"N.A")</f>
        <v>0.84656658807725904</v>
      </c>
      <c r="O6611" s="28"/>
      <c r="P6611" s="28"/>
      <c r="Q6611" s="28"/>
      <c r="R6611" s="28"/>
      <c r="S6611" s="25"/>
    </row>
    <row r="6612" spans="2:19" s="16" customFormat="1" outlineLevel="2" x14ac:dyDescent="0.25">
      <c r="B6612" s="16" t="s">
        <v>2868</v>
      </c>
      <c r="C6612" s="16" t="s">
        <v>328</v>
      </c>
      <c r="D6612" s="16" t="s">
        <v>131</v>
      </c>
      <c r="E6612" s="16" t="s">
        <v>2869</v>
      </c>
      <c r="G6612" s="16" t="s">
        <v>2870</v>
      </c>
      <c r="H6612" s="16" t="s">
        <v>152</v>
      </c>
      <c r="I6612" s="35">
        <v>1596930280</v>
      </c>
      <c r="J6612" s="35">
        <v>893249702.42000008</v>
      </c>
      <c r="K6612" s="36">
        <f>IFERROR((J6612/I6612),0)</f>
        <v>0.55935422704865989</v>
      </c>
      <c r="L6612" s="35">
        <v>1055144054.8899999</v>
      </c>
      <c r="M6612" s="35">
        <v>893249702.42000008</v>
      </c>
      <c r="N6612" s="40">
        <f>M6612/L6612</f>
        <v>0.84656658802207108</v>
      </c>
      <c r="O6612" s="28"/>
      <c r="P6612" s="28"/>
      <c r="Q6612" s="28"/>
      <c r="R6612" s="28"/>
      <c r="S6612" s="25"/>
    </row>
    <row r="6613" spans="2:19" s="16" customFormat="1" outlineLevel="2" x14ac:dyDescent="0.25">
      <c r="B6613" s="16" t="s">
        <v>2868</v>
      </c>
      <c r="C6613" s="16" t="s">
        <v>328</v>
      </c>
      <c r="D6613" s="16" t="s">
        <v>131</v>
      </c>
      <c r="E6613" s="16" t="s">
        <v>2869</v>
      </c>
      <c r="G6613" s="16" t="s">
        <v>2870</v>
      </c>
      <c r="H6613" s="16" t="s">
        <v>19</v>
      </c>
      <c r="I6613" s="31">
        <v>750732030</v>
      </c>
      <c r="J6613" s="31">
        <v>750732030</v>
      </c>
      <c r="K6613" s="32">
        <f>IFERROR((J6613/I6613),0)</f>
        <v>1</v>
      </c>
      <c r="L6613" s="31"/>
      <c r="M6613" s="31"/>
      <c r="N6613" s="34"/>
      <c r="O6613" s="28"/>
      <c r="P6613" s="28"/>
      <c r="Q6613" s="28"/>
      <c r="R6613" s="28"/>
      <c r="S6613" s="25"/>
    </row>
    <row r="6614" spans="2:19" s="16" customFormat="1" outlineLevel="2" x14ac:dyDescent="0.25">
      <c r="B6614" s="16" t="s">
        <v>2868</v>
      </c>
      <c r="C6614" s="16" t="s">
        <v>328</v>
      </c>
      <c r="D6614" s="16" t="s">
        <v>131</v>
      </c>
      <c r="E6614" s="16" t="s">
        <v>2869</v>
      </c>
      <c r="G6614" s="16" t="s">
        <v>2870</v>
      </c>
      <c r="H6614" s="16" t="s">
        <v>154</v>
      </c>
      <c r="I6614" s="31">
        <v>9877</v>
      </c>
      <c r="J6614" s="31">
        <v>9877</v>
      </c>
      <c r="K6614" s="32">
        <f>IFERROR((J6614/I6614),0)</f>
        <v>1</v>
      </c>
      <c r="L6614" s="31"/>
      <c r="M6614" s="31"/>
      <c r="N6614" s="34"/>
      <c r="O6614" s="28"/>
      <c r="P6614" s="28"/>
      <c r="Q6614" s="28"/>
      <c r="R6614" s="28"/>
      <c r="S6614" s="25"/>
    </row>
    <row r="6615" spans="2:19" s="16" customFormat="1" outlineLevel="2" x14ac:dyDescent="0.25">
      <c r="B6615" s="16" t="s">
        <v>2868</v>
      </c>
      <c r="C6615" s="16" t="s">
        <v>328</v>
      </c>
      <c r="D6615" s="16" t="s">
        <v>131</v>
      </c>
      <c r="E6615" s="16" t="s">
        <v>2869</v>
      </c>
      <c r="G6615" s="16" t="s">
        <v>2870</v>
      </c>
      <c r="H6615" s="16" t="s">
        <v>331</v>
      </c>
      <c r="I6615" s="31">
        <v>39958687</v>
      </c>
      <c r="J6615" s="31">
        <v>39958687</v>
      </c>
      <c r="K6615" s="32">
        <f>IFERROR((J6615/I6615),0)</f>
        <v>1</v>
      </c>
      <c r="L6615" s="31"/>
      <c r="M6615" s="31"/>
      <c r="N6615" s="34"/>
      <c r="O6615" s="28"/>
      <c r="P6615" s="28"/>
      <c r="Q6615" s="28"/>
      <c r="R6615" s="28"/>
      <c r="S6615" s="25"/>
    </row>
    <row r="6616" spans="2:19" s="16" customFormat="1" outlineLevel="2" x14ac:dyDescent="0.25">
      <c r="B6616" s="16" t="s">
        <v>2868</v>
      </c>
      <c r="C6616" s="16" t="s">
        <v>328</v>
      </c>
      <c r="D6616" s="16" t="s">
        <v>131</v>
      </c>
      <c r="E6616" s="16" t="s">
        <v>2869</v>
      </c>
      <c r="G6616" s="16" t="s">
        <v>2870</v>
      </c>
      <c r="H6616" s="16" t="s">
        <v>231</v>
      </c>
      <c r="I6616" s="31">
        <v>242941175</v>
      </c>
      <c r="J6616" s="31">
        <v>242941175</v>
      </c>
      <c r="K6616" s="32">
        <f>IFERROR((J6616/I6616),0)</f>
        <v>1</v>
      </c>
      <c r="L6616" s="31"/>
      <c r="M6616" s="31"/>
      <c r="N6616" s="39"/>
      <c r="O6616" s="28"/>
      <c r="P6616" s="28"/>
      <c r="Q6616" s="28"/>
      <c r="R6616" s="28"/>
      <c r="S6616" s="25"/>
    </row>
    <row r="6617" spans="2:19" s="16" customFormat="1" outlineLevel="2" x14ac:dyDescent="0.25">
      <c r="B6617" s="16" t="s">
        <v>2868</v>
      </c>
      <c r="C6617" s="16" t="s">
        <v>328</v>
      </c>
      <c r="D6617" s="16" t="s">
        <v>131</v>
      </c>
      <c r="E6617" s="16" t="s">
        <v>2869</v>
      </c>
      <c r="G6617" s="16" t="s">
        <v>2870</v>
      </c>
      <c r="H6617" s="16" t="s">
        <v>155</v>
      </c>
      <c r="I6617" s="31">
        <v>-319386056</v>
      </c>
      <c r="J6617" s="31"/>
      <c r="K6617" s="32">
        <f>IFERROR((J6617/I6617),0)</f>
        <v>0</v>
      </c>
      <c r="L6617" s="31"/>
      <c r="M6617" s="31"/>
      <c r="N6617" s="34"/>
      <c r="O6617" s="28"/>
      <c r="P6617" s="28"/>
      <c r="Q6617" s="28"/>
      <c r="R6617" s="28"/>
      <c r="S6617" s="25"/>
    </row>
    <row r="6618" spans="2:19" s="16" customFormat="1" outlineLevel="1" x14ac:dyDescent="0.25">
      <c r="B6618" s="47" t="s">
        <v>7526</v>
      </c>
      <c r="C6618" s="47" t="str">
        <f>C6617</f>
        <v>ASIGNACIÓN PARA LA INVERSIÓN LOCAL SEGÚN NBI Y CUARTA, QUINTA, Y SEXTA CATEGORÍA</v>
      </c>
      <c r="D6618" s="47"/>
      <c r="E6618" s="47" t="str">
        <f>E6617</f>
        <v>15097</v>
      </c>
      <c r="F6618" s="47"/>
      <c r="G6618" s="47" t="str">
        <f>G6617</f>
        <v xml:space="preserve">BOAVITA                                           </v>
      </c>
      <c r="H6618" s="47" t="s">
        <v>10655</v>
      </c>
      <c r="I6618" s="51">
        <f>SUBTOTAL(9,I6612:I6617)</f>
        <v>2311185993</v>
      </c>
      <c r="J6618" s="51">
        <f>SUBTOTAL(9,J6612:J6617)</f>
        <v>1926891471.4200001</v>
      </c>
      <c r="K6618" s="49">
        <f>J6618/I6618</f>
        <v>0.83372410409896425</v>
      </c>
      <c r="L6618" s="51">
        <f>SUBTOTAL(9,L6612:L6617)</f>
        <v>1055144054.8899999</v>
      </c>
      <c r="M6618" s="51">
        <f>SUBTOTAL(9,M6612:M6617)</f>
        <v>893249702.42000008</v>
      </c>
      <c r="N6618" s="50">
        <f>IFERROR((M6618/L6618),"N.A")</f>
        <v>0.84656658802207108</v>
      </c>
      <c r="O6618" s="28"/>
      <c r="P6618" s="28"/>
      <c r="Q6618" s="28"/>
      <c r="R6618" s="28"/>
      <c r="S6618" s="25"/>
    </row>
    <row r="6619" spans="2:19" s="16" customFormat="1" outlineLevel="2" x14ac:dyDescent="0.25">
      <c r="B6619" s="16" t="s">
        <v>2871</v>
      </c>
      <c r="C6619" s="16" t="s">
        <v>328</v>
      </c>
      <c r="D6619" s="16" t="s">
        <v>131</v>
      </c>
      <c r="E6619" s="16" t="s">
        <v>2872</v>
      </c>
      <c r="G6619" s="16" t="s">
        <v>2873</v>
      </c>
      <c r="H6619" s="16" t="s">
        <v>152</v>
      </c>
      <c r="I6619" s="35">
        <v>769231250</v>
      </c>
      <c r="J6619" s="35">
        <v>430272751.26999992</v>
      </c>
      <c r="K6619" s="36">
        <f>IFERROR((J6619/I6619),0)</f>
        <v>0.55935422705460802</v>
      </c>
      <c r="L6619" s="35">
        <v>508256240.5</v>
      </c>
      <c r="M6619" s="35">
        <v>430272751.26999992</v>
      </c>
      <c r="N6619" s="40">
        <f>M6619/L6619</f>
        <v>0.84656658784300731</v>
      </c>
      <c r="O6619" s="28"/>
      <c r="P6619" s="28"/>
      <c r="Q6619" s="28"/>
      <c r="R6619" s="28"/>
      <c r="S6619" s="25"/>
    </row>
    <row r="6620" spans="2:19" s="16" customFormat="1" outlineLevel="2" x14ac:dyDescent="0.25">
      <c r="B6620" s="16" t="s">
        <v>2871</v>
      </c>
      <c r="C6620" s="16" t="s">
        <v>328</v>
      </c>
      <c r="D6620" s="16" t="s">
        <v>131</v>
      </c>
      <c r="E6620" s="16" t="s">
        <v>2872</v>
      </c>
      <c r="G6620" s="16" t="s">
        <v>2873</v>
      </c>
      <c r="H6620" s="16" t="s">
        <v>19</v>
      </c>
      <c r="I6620" s="31">
        <v>343676709</v>
      </c>
      <c r="J6620" s="31">
        <v>343676709</v>
      </c>
      <c r="K6620" s="32">
        <f>IFERROR((J6620/I6620),0)</f>
        <v>1</v>
      </c>
      <c r="L6620" s="31"/>
      <c r="M6620" s="31"/>
      <c r="N6620" s="34"/>
      <c r="O6620" s="28"/>
      <c r="P6620" s="28"/>
      <c r="Q6620" s="28"/>
      <c r="R6620" s="28"/>
      <c r="S6620" s="25"/>
    </row>
    <row r="6621" spans="2:19" s="16" customFormat="1" outlineLevel="2" x14ac:dyDescent="0.25">
      <c r="B6621" s="16" t="s">
        <v>2871</v>
      </c>
      <c r="C6621" s="16" t="s">
        <v>328</v>
      </c>
      <c r="D6621" s="16" t="s">
        <v>131</v>
      </c>
      <c r="E6621" s="16" t="s">
        <v>2872</v>
      </c>
      <c r="G6621" s="16" t="s">
        <v>2873</v>
      </c>
      <c r="H6621" s="16" t="s">
        <v>154</v>
      </c>
      <c r="I6621" s="31">
        <v>4758</v>
      </c>
      <c r="J6621" s="31">
        <v>4758</v>
      </c>
      <c r="K6621" s="32">
        <f>IFERROR((J6621/I6621),0)</f>
        <v>1</v>
      </c>
      <c r="L6621" s="31"/>
      <c r="M6621" s="31"/>
      <c r="N6621" s="34"/>
      <c r="O6621" s="28"/>
      <c r="P6621" s="28"/>
      <c r="Q6621" s="28"/>
      <c r="R6621" s="28"/>
      <c r="S6621" s="25"/>
    </row>
    <row r="6622" spans="2:19" s="16" customFormat="1" outlineLevel="2" x14ac:dyDescent="0.25">
      <c r="B6622" s="16" t="s">
        <v>2871</v>
      </c>
      <c r="C6622" s="16" t="s">
        <v>328</v>
      </c>
      <c r="D6622" s="16" t="s">
        <v>131</v>
      </c>
      <c r="E6622" s="16" t="s">
        <v>2872</v>
      </c>
      <c r="G6622" s="16" t="s">
        <v>2873</v>
      </c>
      <c r="H6622" s="16" t="s">
        <v>331</v>
      </c>
      <c r="I6622" s="31">
        <v>19247848</v>
      </c>
      <c r="J6622" s="31">
        <v>19247848</v>
      </c>
      <c r="K6622" s="32">
        <f>IFERROR((J6622/I6622),0)</f>
        <v>1</v>
      </c>
      <c r="L6622" s="31"/>
      <c r="M6622" s="31"/>
      <c r="N6622" s="34"/>
      <c r="O6622" s="28"/>
      <c r="P6622" s="28"/>
      <c r="Q6622" s="28"/>
      <c r="R6622" s="28"/>
      <c r="S6622" s="25"/>
    </row>
    <row r="6623" spans="2:19" s="16" customFormat="1" outlineLevel="2" x14ac:dyDescent="0.25">
      <c r="B6623" s="16" t="s">
        <v>2871</v>
      </c>
      <c r="C6623" s="16" t="s">
        <v>328</v>
      </c>
      <c r="D6623" s="16" t="s">
        <v>131</v>
      </c>
      <c r="E6623" s="16" t="s">
        <v>2872</v>
      </c>
      <c r="G6623" s="16" t="s">
        <v>2873</v>
      </c>
      <c r="H6623" s="16" t="s">
        <v>231</v>
      </c>
      <c r="I6623" s="31">
        <v>117023233</v>
      </c>
      <c r="J6623" s="31">
        <v>117023233</v>
      </c>
      <c r="K6623" s="32">
        <f>IFERROR((J6623/I6623),0)</f>
        <v>1</v>
      </c>
      <c r="L6623" s="31"/>
      <c r="M6623" s="31"/>
      <c r="N6623" s="39"/>
      <c r="O6623" s="28"/>
      <c r="P6623" s="28"/>
      <c r="Q6623" s="28"/>
      <c r="R6623" s="28"/>
      <c r="S6623" s="25"/>
    </row>
    <row r="6624" spans="2:19" s="16" customFormat="1" outlineLevel="2" x14ac:dyDescent="0.25">
      <c r="B6624" s="16" t="s">
        <v>2871</v>
      </c>
      <c r="C6624" s="16" t="s">
        <v>328</v>
      </c>
      <c r="D6624" s="16" t="s">
        <v>131</v>
      </c>
      <c r="E6624" s="16" t="s">
        <v>2872</v>
      </c>
      <c r="G6624" s="16" t="s">
        <v>2873</v>
      </c>
      <c r="H6624" s="16" t="s">
        <v>155</v>
      </c>
      <c r="I6624" s="31">
        <v>-153846250</v>
      </c>
      <c r="J6624" s="31"/>
      <c r="K6624" s="32">
        <f>IFERROR((J6624/I6624),0)</f>
        <v>0</v>
      </c>
      <c r="L6624" s="31"/>
      <c r="M6624" s="31"/>
      <c r="N6624" s="34"/>
      <c r="O6624" s="28"/>
      <c r="P6624" s="28"/>
      <c r="Q6624" s="28"/>
      <c r="R6624" s="28"/>
      <c r="S6624" s="25"/>
    </row>
    <row r="6625" spans="2:19" s="16" customFormat="1" outlineLevel="1" x14ac:dyDescent="0.25">
      <c r="B6625" s="47" t="s">
        <v>7527</v>
      </c>
      <c r="C6625" s="47" t="str">
        <f>C6624</f>
        <v>ASIGNACIÓN PARA LA INVERSIÓN LOCAL SEGÚN NBI Y CUARTA, QUINTA, Y SEXTA CATEGORÍA</v>
      </c>
      <c r="D6625" s="47"/>
      <c r="E6625" s="47" t="str">
        <f>E6624</f>
        <v>15092</v>
      </c>
      <c r="F6625" s="47"/>
      <c r="G6625" s="47" t="str">
        <f>G6624</f>
        <v xml:space="preserve">BETÉITIVA                                         </v>
      </c>
      <c r="H6625" s="47" t="s">
        <v>10655</v>
      </c>
      <c r="I6625" s="51">
        <f>SUBTOTAL(9,I6619:I6624)</f>
        <v>1095337548</v>
      </c>
      <c r="J6625" s="51">
        <f>SUBTOTAL(9,J6619:J6624)</f>
        <v>910225299.26999998</v>
      </c>
      <c r="K6625" s="49">
        <f>J6625/I6625</f>
        <v>0.83099981456127348</v>
      </c>
      <c r="L6625" s="51">
        <f>SUBTOTAL(9,L6619:L6624)</f>
        <v>508256240.5</v>
      </c>
      <c r="M6625" s="51">
        <f>SUBTOTAL(9,M6619:M6624)</f>
        <v>430272751.26999992</v>
      </c>
      <c r="N6625" s="50">
        <f>IFERROR((M6625/L6625),"N.A")</f>
        <v>0.84656658784300731</v>
      </c>
      <c r="O6625" s="28"/>
      <c r="P6625" s="28"/>
      <c r="Q6625" s="28"/>
      <c r="R6625" s="28"/>
      <c r="S6625" s="25"/>
    </row>
    <row r="6626" spans="2:19" s="16" customFormat="1" outlineLevel="2" x14ac:dyDescent="0.25">
      <c r="B6626" s="16" t="s">
        <v>2874</v>
      </c>
      <c r="C6626" s="16" t="s">
        <v>328</v>
      </c>
      <c r="D6626" s="16" t="s">
        <v>131</v>
      </c>
      <c r="E6626" s="16" t="s">
        <v>2875</v>
      </c>
      <c r="G6626" s="16" t="s">
        <v>2876</v>
      </c>
      <c r="H6626" s="16" t="s">
        <v>152</v>
      </c>
      <c r="I6626" s="35">
        <v>850376608</v>
      </c>
      <c r="J6626" s="35">
        <v>475661750.28000009</v>
      </c>
      <c r="K6626" s="36">
        <f>IFERROR((J6626/I6626),0)</f>
        <v>0.55935422706265236</v>
      </c>
      <c r="L6626" s="35">
        <v>561871631.93000007</v>
      </c>
      <c r="M6626" s="35">
        <v>475661750.28000009</v>
      </c>
      <c r="N6626" s="40">
        <f>M6626/L6626</f>
        <v>0.84656658789860328</v>
      </c>
      <c r="O6626" s="28"/>
      <c r="P6626" s="28"/>
      <c r="Q6626" s="28"/>
      <c r="R6626" s="28"/>
      <c r="S6626" s="25"/>
    </row>
    <row r="6627" spans="2:19" s="16" customFormat="1" outlineLevel="2" x14ac:dyDescent="0.25">
      <c r="B6627" s="16" t="s">
        <v>2874</v>
      </c>
      <c r="C6627" s="16" t="s">
        <v>328</v>
      </c>
      <c r="D6627" s="16" t="s">
        <v>131</v>
      </c>
      <c r="E6627" s="16" t="s">
        <v>2875</v>
      </c>
      <c r="G6627" s="16" t="s">
        <v>2876</v>
      </c>
      <c r="H6627" s="16" t="s">
        <v>19</v>
      </c>
      <c r="I6627" s="31">
        <v>256106402</v>
      </c>
      <c r="J6627" s="31">
        <v>256106402</v>
      </c>
      <c r="K6627" s="32">
        <f>IFERROR((J6627/I6627),0)</f>
        <v>1</v>
      </c>
      <c r="L6627" s="31"/>
      <c r="M6627" s="31"/>
      <c r="N6627" s="34"/>
      <c r="O6627" s="28"/>
      <c r="P6627" s="28"/>
      <c r="Q6627" s="28"/>
      <c r="R6627" s="28"/>
      <c r="S6627" s="25"/>
    </row>
    <row r="6628" spans="2:19" s="16" customFormat="1" outlineLevel="2" x14ac:dyDescent="0.25">
      <c r="B6628" s="16" t="s">
        <v>2874</v>
      </c>
      <c r="C6628" s="16" t="s">
        <v>328</v>
      </c>
      <c r="D6628" s="16" t="s">
        <v>131</v>
      </c>
      <c r="E6628" s="16" t="s">
        <v>2875</v>
      </c>
      <c r="G6628" s="16" t="s">
        <v>2876</v>
      </c>
      <c r="H6628" s="16" t="s">
        <v>154</v>
      </c>
      <c r="I6628" s="31">
        <v>5259</v>
      </c>
      <c r="J6628" s="31">
        <v>5259</v>
      </c>
      <c r="K6628" s="32">
        <f>IFERROR((J6628/I6628),0)</f>
        <v>1</v>
      </c>
      <c r="L6628" s="31"/>
      <c r="M6628" s="31"/>
      <c r="N6628" s="34"/>
      <c r="O6628" s="28"/>
      <c r="P6628" s="28"/>
      <c r="Q6628" s="28"/>
      <c r="R6628" s="28"/>
      <c r="S6628" s="25"/>
    </row>
    <row r="6629" spans="2:19" s="16" customFormat="1" outlineLevel="2" x14ac:dyDescent="0.25">
      <c r="B6629" s="16" t="s">
        <v>2874</v>
      </c>
      <c r="C6629" s="16" t="s">
        <v>328</v>
      </c>
      <c r="D6629" s="16" t="s">
        <v>131</v>
      </c>
      <c r="E6629" s="16" t="s">
        <v>2875</v>
      </c>
      <c r="G6629" s="16" t="s">
        <v>2876</v>
      </c>
      <c r="H6629" s="16" t="s">
        <v>331</v>
      </c>
      <c r="I6629" s="31">
        <v>21278282</v>
      </c>
      <c r="J6629" s="31">
        <v>21278282</v>
      </c>
      <c r="K6629" s="32">
        <f>IFERROR((J6629/I6629),0)</f>
        <v>1</v>
      </c>
      <c r="L6629" s="31"/>
      <c r="M6629" s="31"/>
      <c r="N6629" s="34"/>
      <c r="O6629" s="28"/>
      <c r="P6629" s="28"/>
      <c r="Q6629" s="28"/>
      <c r="R6629" s="28"/>
      <c r="S6629" s="25"/>
    </row>
    <row r="6630" spans="2:19" s="16" customFormat="1" outlineLevel="2" x14ac:dyDescent="0.25">
      <c r="B6630" s="16" t="s">
        <v>2874</v>
      </c>
      <c r="C6630" s="16" t="s">
        <v>328</v>
      </c>
      <c r="D6630" s="16" t="s">
        <v>131</v>
      </c>
      <c r="E6630" s="16" t="s">
        <v>2875</v>
      </c>
      <c r="G6630" s="16" t="s">
        <v>2876</v>
      </c>
      <c r="H6630" s="16" t="s">
        <v>231</v>
      </c>
      <c r="I6630" s="31">
        <v>129367885</v>
      </c>
      <c r="J6630" s="31">
        <v>129367885</v>
      </c>
      <c r="K6630" s="32">
        <f>IFERROR((J6630/I6630),0)</f>
        <v>1</v>
      </c>
      <c r="L6630" s="31"/>
      <c r="M6630" s="31"/>
      <c r="N6630" s="39"/>
      <c r="O6630" s="28"/>
      <c r="P6630" s="28"/>
      <c r="Q6630" s="28"/>
      <c r="R6630" s="28"/>
      <c r="S6630" s="25"/>
    </row>
    <row r="6631" spans="2:19" s="16" customFormat="1" outlineLevel="2" x14ac:dyDescent="0.25">
      <c r="B6631" s="16" t="s">
        <v>2874</v>
      </c>
      <c r="C6631" s="16" t="s">
        <v>328</v>
      </c>
      <c r="D6631" s="16" t="s">
        <v>131</v>
      </c>
      <c r="E6631" s="16" t="s">
        <v>2875</v>
      </c>
      <c r="G6631" s="16" t="s">
        <v>2876</v>
      </c>
      <c r="H6631" s="16" t="s">
        <v>155</v>
      </c>
      <c r="I6631" s="31">
        <v>-170075322</v>
      </c>
      <c r="J6631" s="31"/>
      <c r="K6631" s="32">
        <f>IFERROR((J6631/I6631),0)</f>
        <v>0</v>
      </c>
      <c r="L6631" s="31"/>
      <c r="M6631" s="31"/>
      <c r="N6631" s="34"/>
      <c r="O6631" s="28"/>
      <c r="P6631" s="28"/>
      <c r="Q6631" s="28"/>
      <c r="R6631" s="28"/>
      <c r="S6631" s="25"/>
    </row>
    <row r="6632" spans="2:19" s="16" customFormat="1" outlineLevel="1" x14ac:dyDescent="0.25">
      <c r="B6632" s="47" t="s">
        <v>7528</v>
      </c>
      <c r="C6632" s="47" t="str">
        <f>C6631</f>
        <v>ASIGNACIÓN PARA LA INVERSIÓN LOCAL SEGÚN NBI Y CUARTA, QUINTA, Y SEXTA CATEGORÍA</v>
      </c>
      <c r="D6632" s="47"/>
      <c r="E6632" s="47" t="str">
        <f>E6631</f>
        <v>15090</v>
      </c>
      <c r="F6632" s="47"/>
      <c r="G6632" s="47" t="str">
        <f>G6631</f>
        <v xml:space="preserve">BERBEO                                            </v>
      </c>
      <c r="H6632" s="47" t="s">
        <v>10655</v>
      </c>
      <c r="I6632" s="51">
        <f>SUBTOTAL(9,I6626:I6631)</f>
        <v>1087059114</v>
      </c>
      <c r="J6632" s="51">
        <f>SUBTOTAL(9,J6626:J6631)</f>
        <v>882419578.28000009</v>
      </c>
      <c r="K6632" s="49">
        <f>J6632/I6632</f>
        <v>0.81174939514834898</v>
      </c>
      <c r="L6632" s="51">
        <f>SUBTOTAL(9,L6626:L6631)</f>
        <v>561871631.93000007</v>
      </c>
      <c r="M6632" s="51">
        <f>SUBTOTAL(9,M6626:M6631)</f>
        <v>475661750.28000009</v>
      </c>
      <c r="N6632" s="50">
        <f>IFERROR((M6632/L6632),"N.A")</f>
        <v>0.84656658789860328</v>
      </c>
      <c r="O6632" s="28"/>
      <c r="P6632" s="28"/>
      <c r="Q6632" s="28"/>
      <c r="R6632" s="28"/>
      <c r="S6632" s="25"/>
    </row>
    <row r="6633" spans="2:19" s="16" customFormat="1" outlineLevel="2" x14ac:dyDescent="0.25">
      <c r="B6633" s="16" t="s">
        <v>2877</v>
      </c>
      <c r="C6633" s="16" t="s">
        <v>328</v>
      </c>
      <c r="D6633" s="16" t="s">
        <v>131</v>
      </c>
      <c r="E6633" s="16" t="s">
        <v>2878</v>
      </c>
      <c r="G6633" s="16" t="s">
        <v>1405</v>
      </c>
      <c r="H6633" s="16" t="s">
        <v>152</v>
      </c>
      <c r="I6633" s="35">
        <v>1053901933</v>
      </c>
      <c r="J6633" s="35">
        <v>589504501.12000012</v>
      </c>
      <c r="K6633" s="36">
        <f>IFERROR((J6633/I6633),0)</f>
        <v>0.55935422705026971</v>
      </c>
      <c r="L6633" s="35">
        <v>696347469.20000017</v>
      </c>
      <c r="M6633" s="35">
        <v>589504501.12000012</v>
      </c>
      <c r="N6633" s="40">
        <f>M6633/L6633</f>
        <v>0.84656658808174212</v>
      </c>
      <c r="O6633" s="28"/>
      <c r="P6633" s="28"/>
      <c r="Q6633" s="28"/>
      <c r="R6633" s="28"/>
      <c r="S6633" s="25"/>
    </row>
    <row r="6634" spans="2:19" s="16" customFormat="1" outlineLevel="2" x14ac:dyDescent="0.25">
      <c r="B6634" s="16" t="s">
        <v>2877</v>
      </c>
      <c r="C6634" s="16" t="s">
        <v>328</v>
      </c>
      <c r="D6634" s="16" t="s">
        <v>131</v>
      </c>
      <c r="E6634" s="16" t="s">
        <v>2878</v>
      </c>
      <c r="G6634" s="16" t="s">
        <v>1405</v>
      </c>
      <c r="H6634" s="16" t="s">
        <v>19</v>
      </c>
      <c r="I6634" s="31">
        <v>1036323690</v>
      </c>
      <c r="J6634" s="31">
        <v>1036323690</v>
      </c>
      <c r="K6634" s="32">
        <f>IFERROR((J6634/I6634),0)</f>
        <v>1</v>
      </c>
      <c r="L6634" s="31"/>
      <c r="M6634" s="31"/>
      <c r="N6634" s="34"/>
      <c r="O6634" s="28"/>
      <c r="P6634" s="28"/>
      <c r="Q6634" s="28"/>
      <c r="R6634" s="28"/>
      <c r="S6634" s="25"/>
    </row>
    <row r="6635" spans="2:19" s="16" customFormat="1" outlineLevel="2" x14ac:dyDescent="0.25">
      <c r="B6635" s="16" t="s">
        <v>2877</v>
      </c>
      <c r="C6635" s="16" t="s">
        <v>328</v>
      </c>
      <c r="D6635" s="16" t="s">
        <v>131</v>
      </c>
      <c r="E6635" s="16" t="s">
        <v>2878</v>
      </c>
      <c r="G6635" s="16" t="s">
        <v>1405</v>
      </c>
      <c r="H6635" s="16" t="s">
        <v>154</v>
      </c>
      <c r="I6635" s="31">
        <v>6518</v>
      </c>
      <c r="J6635" s="31">
        <v>6518</v>
      </c>
      <c r="K6635" s="32">
        <f>IFERROR((J6635/I6635),0)</f>
        <v>1</v>
      </c>
      <c r="L6635" s="31"/>
      <c r="M6635" s="31"/>
      <c r="N6635" s="34"/>
      <c r="O6635" s="28"/>
      <c r="P6635" s="28"/>
      <c r="Q6635" s="28"/>
      <c r="R6635" s="28"/>
      <c r="S6635" s="25"/>
    </row>
    <row r="6636" spans="2:19" s="16" customFormat="1" outlineLevel="2" x14ac:dyDescent="0.25">
      <c r="B6636" s="16" t="s">
        <v>2877</v>
      </c>
      <c r="C6636" s="16" t="s">
        <v>328</v>
      </c>
      <c r="D6636" s="16" t="s">
        <v>131</v>
      </c>
      <c r="E6636" s="16" t="s">
        <v>2878</v>
      </c>
      <c r="G6636" s="16" t="s">
        <v>1405</v>
      </c>
      <c r="H6636" s="16" t="s">
        <v>331</v>
      </c>
      <c r="I6636" s="31">
        <v>26370930</v>
      </c>
      <c r="J6636" s="31">
        <v>26370930</v>
      </c>
      <c r="K6636" s="32">
        <f>IFERROR((J6636/I6636),0)</f>
        <v>1</v>
      </c>
      <c r="L6636" s="31"/>
      <c r="M6636" s="31"/>
      <c r="N6636" s="34"/>
      <c r="O6636" s="28"/>
      <c r="P6636" s="28"/>
      <c r="Q6636" s="28"/>
      <c r="R6636" s="28"/>
      <c r="S6636" s="25"/>
    </row>
    <row r="6637" spans="2:19" s="16" customFormat="1" outlineLevel="2" x14ac:dyDescent="0.25">
      <c r="B6637" s="16" t="s">
        <v>2877</v>
      </c>
      <c r="C6637" s="16" t="s">
        <v>328</v>
      </c>
      <c r="D6637" s="16" t="s">
        <v>131</v>
      </c>
      <c r="E6637" s="16" t="s">
        <v>2878</v>
      </c>
      <c r="G6637" s="16" t="s">
        <v>1405</v>
      </c>
      <c r="H6637" s="16" t="s">
        <v>231</v>
      </c>
      <c r="I6637" s="31">
        <v>160330214</v>
      </c>
      <c r="J6637" s="31">
        <v>160330214</v>
      </c>
      <c r="K6637" s="32">
        <f>IFERROR((J6637/I6637),0)</f>
        <v>1</v>
      </c>
      <c r="L6637" s="31"/>
      <c r="M6637" s="31"/>
      <c r="N6637" s="39"/>
      <c r="O6637" s="28"/>
      <c r="P6637" s="28"/>
      <c r="Q6637" s="28"/>
      <c r="R6637" s="28"/>
      <c r="S6637" s="25"/>
    </row>
    <row r="6638" spans="2:19" s="16" customFormat="1" outlineLevel="2" x14ac:dyDescent="0.25">
      <c r="B6638" s="16" t="s">
        <v>2877</v>
      </c>
      <c r="C6638" s="16" t="s">
        <v>328</v>
      </c>
      <c r="D6638" s="16" t="s">
        <v>131</v>
      </c>
      <c r="E6638" s="16" t="s">
        <v>2878</v>
      </c>
      <c r="G6638" s="16" t="s">
        <v>1405</v>
      </c>
      <c r="H6638" s="16" t="s">
        <v>155</v>
      </c>
      <c r="I6638" s="31">
        <v>-210780387</v>
      </c>
      <c r="J6638" s="31"/>
      <c r="K6638" s="32">
        <f>IFERROR((J6638/I6638),0)</f>
        <v>0</v>
      </c>
      <c r="L6638" s="31"/>
      <c r="M6638" s="31"/>
      <c r="N6638" s="34"/>
      <c r="O6638" s="28"/>
      <c r="P6638" s="28"/>
      <c r="Q6638" s="28"/>
      <c r="R6638" s="28"/>
      <c r="S6638" s="25"/>
    </row>
    <row r="6639" spans="2:19" s="16" customFormat="1" outlineLevel="1" x14ac:dyDescent="0.25">
      <c r="B6639" s="47" t="s">
        <v>7529</v>
      </c>
      <c r="C6639" s="47" t="str">
        <f>C6638</f>
        <v>ASIGNACIÓN PARA LA INVERSIÓN LOCAL SEGÚN NBI Y CUARTA, QUINTA, Y SEXTA CATEGORÍA</v>
      </c>
      <c r="D6639" s="47"/>
      <c r="E6639" s="47" t="str">
        <f>E6638</f>
        <v>15087</v>
      </c>
      <c r="F6639" s="47"/>
      <c r="G6639" s="47" t="str">
        <f>G6638</f>
        <v xml:space="preserve">BELÉN                                             </v>
      </c>
      <c r="H6639" s="47" t="s">
        <v>10655</v>
      </c>
      <c r="I6639" s="51">
        <f>SUBTOTAL(9,I6633:I6638)</f>
        <v>2066152898</v>
      </c>
      <c r="J6639" s="51">
        <f>SUBTOTAL(9,J6633:J6638)</f>
        <v>1812535853.1200001</v>
      </c>
      <c r="K6639" s="49">
        <f>J6639/I6639</f>
        <v>0.87725156007307259</v>
      </c>
      <c r="L6639" s="51">
        <f>SUBTOTAL(9,L6633:L6638)</f>
        <v>696347469.20000017</v>
      </c>
      <c r="M6639" s="51">
        <f>SUBTOTAL(9,M6633:M6638)</f>
        <v>589504501.12000012</v>
      </c>
      <c r="N6639" s="50">
        <f>IFERROR((M6639/L6639),"N.A")</f>
        <v>0.84656658808174212</v>
      </c>
      <c r="O6639" s="28"/>
      <c r="P6639" s="28"/>
      <c r="Q6639" s="28"/>
      <c r="R6639" s="28"/>
      <c r="S6639" s="25"/>
    </row>
    <row r="6640" spans="2:19" s="16" customFormat="1" outlineLevel="2" x14ac:dyDescent="0.25">
      <c r="B6640" s="16" t="s">
        <v>2879</v>
      </c>
      <c r="C6640" s="16" t="s">
        <v>328</v>
      </c>
      <c r="D6640" s="16" t="s">
        <v>131</v>
      </c>
      <c r="E6640" s="16" t="s">
        <v>2880</v>
      </c>
      <c r="G6640" s="16" t="s">
        <v>2881</v>
      </c>
      <c r="H6640" s="16" t="s">
        <v>152</v>
      </c>
      <c r="I6640" s="35">
        <v>1055598957</v>
      </c>
      <c r="J6640" s="35">
        <v>590453738.66000021</v>
      </c>
      <c r="K6640" s="36">
        <f>IFERROR((J6640/I6640),0)</f>
        <v>0.55935422704287519</v>
      </c>
      <c r="L6640" s="35">
        <v>697468748.63999987</v>
      </c>
      <c r="M6640" s="35">
        <v>590453738.66000021</v>
      </c>
      <c r="N6640" s="40">
        <f>M6640/L6640</f>
        <v>0.84656658783828076</v>
      </c>
      <c r="O6640" s="28"/>
      <c r="P6640" s="28"/>
      <c r="Q6640" s="28"/>
      <c r="R6640" s="28"/>
      <c r="S6640" s="25"/>
    </row>
    <row r="6641" spans="2:19" s="16" customFormat="1" outlineLevel="2" x14ac:dyDescent="0.25">
      <c r="B6641" s="16" t="s">
        <v>2879</v>
      </c>
      <c r="C6641" s="16" t="s">
        <v>328</v>
      </c>
      <c r="D6641" s="16" t="s">
        <v>131</v>
      </c>
      <c r="E6641" s="16" t="s">
        <v>2880</v>
      </c>
      <c r="G6641" s="16" t="s">
        <v>2881</v>
      </c>
      <c r="H6641" s="16" t="s">
        <v>19</v>
      </c>
      <c r="I6641" s="31">
        <v>1647353998</v>
      </c>
      <c r="J6641" s="31">
        <v>1647353998</v>
      </c>
      <c r="K6641" s="32">
        <f>IFERROR((J6641/I6641),0)</f>
        <v>1</v>
      </c>
      <c r="L6641" s="31"/>
      <c r="M6641" s="31"/>
      <c r="N6641" s="34"/>
      <c r="O6641" s="28"/>
      <c r="P6641" s="28"/>
      <c r="Q6641" s="28"/>
      <c r="R6641" s="28"/>
      <c r="S6641" s="25"/>
    </row>
    <row r="6642" spans="2:19" s="16" customFormat="1" outlineLevel="2" x14ac:dyDescent="0.25">
      <c r="B6642" s="16" t="s">
        <v>2879</v>
      </c>
      <c r="C6642" s="16" t="s">
        <v>328</v>
      </c>
      <c r="D6642" s="16" t="s">
        <v>131</v>
      </c>
      <c r="E6642" s="16" t="s">
        <v>2880</v>
      </c>
      <c r="G6642" s="16" t="s">
        <v>2881</v>
      </c>
      <c r="H6642" s="16" t="s">
        <v>154</v>
      </c>
      <c r="I6642" s="31">
        <v>6529</v>
      </c>
      <c r="J6642" s="31">
        <v>6529</v>
      </c>
      <c r="K6642" s="32">
        <f>IFERROR((J6642/I6642),0)</f>
        <v>1</v>
      </c>
      <c r="L6642" s="31"/>
      <c r="M6642" s="31"/>
      <c r="N6642" s="34"/>
      <c r="O6642" s="28"/>
      <c r="P6642" s="28"/>
      <c r="Q6642" s="28"/>
      <c r="R6642" s="28"/>
      <c r="S6642" s="25"/>
    </row>
    <row r="6643" spans="2:19" s="16" customFormat="1" outlineLevel="2" x14ac:dyDescent="0.25">
      <c r="B6643" s="16" t="s">
        <v>2879</v>
      </c>
      <c r="C6643" s="16" t="s">
        <v>328</v>
      </c>
      <c r="D6643" s="16" t="s">
        <v>131</v>
      </c>
      <c r="E6643" s="16" t="s">
        <v>2880</v>
      </c>
      <c r="G6643" s="16" t="s">
        <v>2881</v>
      </c>
      <c r="H6643" s="16" t="s">
        <v>331</v>
      </c>
      <c r="I6643" s="31">
        <v>26413394</v>
      </c>
      <c r="J6643" s="31">
        <v>26413394</v>
      </c>
      <c r="K6643" s="32">
        <f>IFERROR((J6643/I6643),0)</f>
        <v>1</v>
      </c>
      <c r="L6643" s="31"/>
      <c r="M6643" s="31"/>
      <c r="N6643" s="34"/>
      <c r="O6643" s="28"/>
      <c r="P6643" s="28"/>
      <c r="Q6643" s="28"/>
      <c r="R6643" s="28"/>
      <c r="S6643" s="25"/>
    </row>
    <row r="6644" spans="2:19" s="16" customFormat="1" outlineLevel="2" x14ac:dyDescent="0.25">
      <c r="B6644" s="16" t="s">
        <v>2879</v>
      </c>
      <c r="C6644" s="16" t="s">
        <v>328</v>
      </c>
      <c r="D6644" s="16" t="s">
        <v>131</v>
      </c>
      <c r="E6644" s="16" t="s">
        <v>2880</v>
      </c>
      <c r="G6644" s="16" t="s">
        <v>2881</v>
      </c>
      <c r="H6644" s="16" t="s">
        <v>231</v>
      </c>
      <c r="I6644" s="31">
        <v>160588383</v>
      </c>
      <c r="J6644" s="31">
        <v>160588383</v>
      </c>
      <c r="K6644" s="32">
        <f>IFERROR((J6644/I6644),0)</f>
        <v>1</v>
      </c>
      <c r="L6644" s="31"/>
      <c r="M6644" s="31"/>
      <c r="N6644" s="39"/>
      <c r="O6644" s="28"/>
      <c r="P6644" s="28"/>
      <c r="Q6644" s="28"/>
      <c r="R6644" s="28"/>
      <c r="S6644" s="25"/>
    </row>
    <row r="6645" spans="2:19" s="16" customFormat="1" outlineLevel="2" x14ac:dyDescent="0.25">
      <c r="B6645" s="16" t="s">
        <v>2879</v>
      </c>
      <c r="C6645" s="16" t="s">
        <v>328</v>
      </c>
      <c r="D6645" s="16" t="s">
        <v>131</v>
      </c>
      <c r="E6645" s="16" t="s">
        <v>2880</v>
      </c>
      <c r="G6645" s="16" t="s">
        <v>2881</v>
      </c>
      <c r="H6645" s="16" t="s">
        <v>155</v>
      </c>
      <c r="I6645" s="31">
        <v>-211119791</v>
      </c>
      <c r="J6645" s="31"/>
      <c r="K6645" s="32">
        <f>IFERROR((J6645/I6645),0)</f>
        <v>0</v>
      </c>
      <c r="L6645" s="31"/>
      <c r="M6645" s="31"/>
      <c r="N6645" s="34"/>
      <c r="O6645" s="28"/>
      <c r="P6645" s="28"/>
      <c r="Q6645" s="28"/>
      <c r="R6645" s="28"/>
      <c r="S6645" s="25"/>
    </row>
    <row r="6646" spans="2:19" s="16" customFormat="1" outlineLevel="1" x14ac:dyDescent="0.25">
      <c r="B6646" s="47" t="s">
        <v>7530</v>
      </c>
      <c r="C6646" s="47" t="str">
        <f>C6645</f>
        <v>ASIGNACIÓN PARA LA INVERSIÓN LOCAL SEGÚN NBI Y CUARTA, QUINTA, Y SEXTA CATEGORÍA</v>
      </c>
      <c r="D6646" s="47"/>
      <c r="E6646" s="47" t="str">
        <f>E6645</f>
        <v>15051</v>
      </c>
      <c r="F6646" s="47"/>
      <c r="G6646" s="47" t="str">
        <f>G6645</f>
        <v xml:space="preserve">ARCABUCO                                          </v>
      </c>
      <c r="H6646" s="47" t="s">
        <v>10655</v>
      </c>
      <c r="I6646" s="51">
        <f>SUBTOTAL(9,I6640:I6645)</f>
        <v>2678841470</v>
      </c>
      <c r="J6646" s="51">
        <f>SUBTOTAL(9,J6640:J6645)</f>
        <v>2424816042.6600003</v>
      </c>
      <c r="K6646" s="49">
        <f>J6646/I6646</f>
        <v>0.90517340044761974</v>
      </c>
      <c r="L6646" s="51">
        <f>SUBTOTAL(9,L6640:L6645)</f>
        <v>697468748.63999987</v>
      </c>
      <c r="M6646" s="51">
        <f>SUBTOTAL(9,M6640:M6645)</f>
        <v>590453738.66000021</v>
      </c>
      <c r="N6646" s="50">
        <f>IFERROR((M6646/L6646),"N.A")</f>
        <v>0.84656658783828076</v>
      </c>
      <c r="O6646" s="28"/>
      <c r="P6646" s="28"/>
      <c r="Q6646" s="28"/>
      <c r="R6646" s="28"/>
      <c r="S6646" s="25"/>
    </row>
    <row r="6647" spans="2:19" s="16" customFormat="1" outlineLevel="2" x14ac:dyDescent="0.25">
      <c r="B6647" s="16" t="s">
        <v>2882</v>
      </c>
      <c r="C6647" s="16" t="s">
        <v>328</v>
      </c>
      <c r="D6647" s="16" t="s">
        <v>131</v>
      </c>
      <c r="E6647" s="16" t="s">
        <v>2883</v>
      </c>
      <c r="G6647" s="16" t="s">
        <v>2884</v>
      </c>
      <c r="H6647" s="16" t="s">
        <v>152</v>
      </c>
      <c r="I6647" s="35">
        <v>1937710576</v>
      </c>
      <c r="J6647" s="35">
        <v>1083866601.47</v>
      </c>
      <c r="K6647" s="36">
        <f>IFERROR((J6647/I6647),0)</f>
        <v>0.55935422704221238</v>
      </c>
      <c r="L6647" s="35">
        <v>1280308740.1099999</v>
      </c>
      <c r="M6647" s="35">
        <v>1083866601.47</v>
      </c>
      <c r="N6647" s="40">
        <f>M6647/L6647</f>
        <v>0.84656658781918315</v>
      </c>
      <c r="O6647" s="28"/>
      <c r="P6647" s="28"/>
      <c r="Q6647" s="28"/>
      <c r="R6647" s="28"/>
      <c r="S6647" s="25"/>
    </row>
    <row r="6648" spans="2:19" s="16" customFormat="1" outlineLevel="2" x14ac:dyDescent="0.25">
      <c r="B6648" s="16" t="s">
        <v>2882</v>
      </c>
      <c r="C6648" s="16" t="s">
        <v>328</v>
      </c>
      <c r="D6648" s="16" t="s">
        <v>131</v>
      </c>
      <c r="E6648" s="16" t="s">
        <v>2883</v>
      </c>
      <c r="G6648" s="16" t="s">
        <v>2884</v>
      </c>
      <c r="H6648" s="16" t="s">
        <v>19</v>
      </c>
      <c r="I6648" s="31">
        <v>3570402626</v>
      </c>
      <c r="J6648" s="31">
        <v>3570402626</v>
      </c>
      <c r="K6648" s="32">
        <f>IFERROR((J6648/I6648),0)</f>
        <v>1</v>
      </c>
      <c r="L6648" s="31"/>
      <c r="M6648" s="31"/>
      <c r="N6648" s="34"/>
      <c r="O6648" s="28"/>
      <c r="P6648" s="28"/>
      <c r="Q6648" s="28"/>
      <c r="R6648" s="28"/>
      <c r="S6648" s="25"/>
    </row>
    <row r="6649" spans="2:19" s="16" customFormat="1" outlineLevel="2" x14ac:dyDescent="0.25">
      <c r="B6649" s="16" t="s">
        <v>2882</v>
      </c>
      <c r="C6649" s="16" t="s">
        <v>328</v>
      </c>
      <c r="D6649" s="16" t="s">
        <v>131</v>
      </c>
      <c r="E6649" s="16" t="s">
        <v>2883</v>
      </c>
      <c r="G6649" s="16" t="s">
        <v>2884</v>
      </c>
      <c r="H6649" s="16" t="s">
        <v>154</v>
      </c>
      <c r="I6649" s="31">
        <v>11984</v>
      </c>
      <c r="J6649" s="31">
        <v>11984</v>
      </c>
      <c r="K6649" s="32">
        <f>IFERROR((J6649/I6649),0)</f>
        <v>1</v>
      </c>
      <c r="L6649" s="31"/>
      <c r="M6649" s="31"/>
      <c r="N6649" s="34"/>
      <c r="O6649" s="28"/>
      <c r="P6649" s="28"/>
      <c r="Q6649" s="28"/>
      <c r="R6649" s="28"/>
      <c r="S6649" s="25"/>
    </row>
    <row r="6650" spans="2:19" s="16" customFormat="1" outlineLevel="2" x14ac:dyDescent="0.25">
      <c r="B6650" s="16" t="s">
        <v>2882</v>
      </c>
      <c r="C6650" s="16" t="s">
        <v>328</v>
      </c>
      <c r="D6650" s="16" t="s">
        <v>131</v>
      </c>
      <c r="E6650" s="16" t="s">
        <v>2883</v>
      </c>
      <c r="G6650" s="16" t="s">
        <v>2884</v>
      </c>
      <c r="H6650" s="16" t="s">
        <v>331</v>
      </c>
      <c r="I6650" s="31">
        <v>48485755</v>
      </c>
      <c r="J6650" s="31">
        <v>48485755</v>
      </c>
      <c r="K6650" s="32">
        <f>IFERROR((J6650/I6650),0)</f>
        <v>1</v>
      </c>
      <c r="L6650" s="31"/>
      <c r="M6650" s="31"/>
      <c r="N6650" s="34"/>
      <c r="O6650" s="28"/>
      <c r="P6650" s="28"/>
      <c r="Q6650" s="28"/>
      <c r="R6650" s="28"/>
      <c r="S6650" s="25"/>
    </row>
    <row r="6651" spans="2:19" s="16" customFormat="1" outlineLevel="2" x14ac:dyDescent="0.25">
      <c r="B6651" s="16" t="s">
        <v>2882</v>
      </c>
      <c r="C6651" s="16" t="s">
        <v>328</v>
      </c>
      <c r="D6651" s="16" t="s">
        <v>131</v>
      </c>
      <c r="E6651" s="16" t="s">
        <v>2883</v>
      </c>
      <c r="G6651" s="16" t="s">
        <v>2884</v>
      </c>
      <c r="H6651" s="16" t="s">
        <v>231</v>
      </c>
      <c r="I6651" s="31">
        <v>294784118</v>
      </c>
      <c r="J6651" s="31">
        <v>294784118</v>
      </c>
      <c r="K6651" s="32">
        <f>IFERROR((J6651/I6651),0)</f>
        <v>1</v>
      </c>
      <c r="L6651" s="31"/>
      <c r="M6651" s="31"/>
      <c r="N6651" s="39"/>
      <c r="O6651" s="28"/>
      <c r="P6651" s="28"/>
      <c r="Q6651" s="28"/>
      <c r="R6651" s="28"/>
      <c r="S6651" s="25"/>
    </row>
    <row r="6652" spans="2:19" s="16" customFormat="1" outlineLevel="2" x14ac:dyDescent="0.25">
      <c r="B6652" s="16" t="s">
        <v>2882</v>
      </c>
      <c r="C6652" s="16" t="s">
        <v>328</v>
      </c>
      <c r="D6652" s="16" t="s">
        <v>131</v>
      </c>
      <c r="E6652" s="16" t="s">
        <v>2883</v>
      </c>
      <c r="G6652" s="16" t="s">
        <v>2884</v>
      </c>
      <c r="H6652" s="16" t="s">
        <v>155</v>
      </c>
      <c r="I6652" s="31">
        <v>-387542115</v>
      </c>
      <c r="J6652" s="31"/>
      <c r="K6652" s="32">
        <f>IFERROR((J6652/I6652),0)</f>
        <v>0</v>
      </c>
      <c r="L6652" s="31"/>
      <c r="M6652" s="31"/>
      <c r="N6652" s="34"/>
      <c r="O6652" s="28"/>
      <c r="P6652" s="28"/>
      <c r="Q6652" s="28"/>
      <c r="R6652" s="28"/>
      <c r="S6652" s="25"/>
    </row>
    <row r="6653" spans="2:19" s="16" customFormat="1" outlineLevel="1" x14ac:dyDescent="0.25">
      <c r="B6653" s="47" t="s">
        <v>7531</v>
      </c>
      <c r="C6653" s="47" t="str">
        <f>C6652</f>
        <v>ASIGNACIÓN PARA LA INVERSIÓN LOCAL SEGÚN NBI Y CUARTA, QUINTA, Y SEXTA CATEGORÍA</v>
      </c>
      <c r="D6653" s="47"/>
      <c r="E6653" s="47" t="str">
        <f>E6652</f>
        <v>15047</v>
      </c>
      <c r="F6653" s="47"/>
      <c r="G6653" s="47" t="str">
        <f>G6652</f>
        <v xml:space="preserve">AQUITANIA                                         </v>
      </c>
      <c r="H6653" s="47" t="s">
        <v>10655</v>
      </c>
      <c r="I6653" s="51">
        <f>SUBTOTAL(9,I6647:I6652)</f>
        <v>5463852944</v>
      </c>
      <c r="J6653" s="51">
        <f>SUBTOTAL(9,J6647:J6652)</f>
        <v>4997551084.4700003</v>
      </c>
      <c r="K6653" s="49">
        <f>J6653/I6653</f>
        <v>0.91465695282995163</v>
      </c>
      <c r="L6653" s="51">
        <f>SUBTOTAL(9,L6647:L6652)</f>
        <v>1280308740.1099999</v>
      </c>
      <c r="M6653" s="51">
        <f>SUBTOTAL(9,M6647:M6652)</f>
        <v>1083866601.47</v>
      </c>
      <c r="N6653" s="50">
        <f>IFERROR((M6653/L6653),"N.A")</f>
        <v>0.84656658781918315</v>
      </c>
      <c r="O6653" s="28"/>
      <c r="P6653" s="28"/>
      <c r="Q6653" s="28"/>
      <c r="R6653" s="28"/>
      <c r="S6653" s="25"/>
    </row>
    <row r="6654" spans="2:19" s="16" customFormat="1" outlineLevel="2" x14ac:dyDescent="0.25">
      <c r="B6654" s="16" t="s">
        <v>2885</v>
      </c>
      <c r="C6654" s="16" t="s">
        <v>328</v>
      </c>
      <c r="D6654" s="16" t="s">
        <v>131</v>
      </c>
      <c r="E6654" s="16" t="s">
        <v>2886</v>
      </c>
      <c r="G6654" s="16" t="s">
        <v>2887</v>
      </c>
      <c r="H6654" s="16" t="s">
        <v>152</v>
      </c>
      <c r="I6654" s="35">
        <v>603997173</v>
      </c>
      <c r="J6654" s="35">
        <v>337848371.83999997</v>
      </c>
      <c r="K6654" s="36">
        <f>IFERROR((J6654/I6654),0)</f>
        <v>0.5593542270437083</v>
      </c>
      <c r="L6654" s="35">
        <v>399080682.78000003</v>
      </c>
      <c r="M6654" s="35">
        <v>337848371.83999997</v>
      </c>
      <c r="N6654" s="40">
        <f>M6654/L6654</f>
        <v>0.84656658770488424</v>
      </c>
      <c r="O6654" s="28"/>
      <c r="P6654" s="28"/>
      <c r="Q6654" s="28"/>
      <c r="R6654" s="28"/>
      <c r="S6654" s="25"/>
    </row>
    <row r="6655" spans="2:19" s="16" customFormat="1" outlineLevel="2" x14ac:dyDescent="0.25">
      <c r="B6655" s="16" t="s">
        <v>2885</v>
      </c>
      <c r="C6655" s="16" t="s">
        <v>328</v>
      </c>
      <c r="D6655" s="16" t="s">
        <v>131</v>
      </c>
      <c r="E6655" s="16" t="s">
        <v>2886</v>
      </c>
      <c r="G6655" s="16" t="s">
        <v>2887</v>
      </c>
      <c r="H6655" s="16" t="s">
        <v>24</v>
      </c>
      <c r="I6655" s="31">
        <v>209575</v>
      </c>
      <c r="J6655" s="31">
        <v>209575</v>
      </c>
      <c r="K6655" s="32">
        <f>IFERROR((J6655/I6655),0)</f>
        <v>1</v>
      </c>
      <c r="L6655" s="31"/>
      <c r="M6655" s="31"/>
      <c r="N6655" s="34"/>
      <c r="O6655" s="28"/>
      <c r="P6655" s="28"/>
      <c r="Q6655" s="28"/>
      <c r="R6655" s="28"/>
      <c r="S6655" s="25"/>
    </row>
    <row r="6656" spans="2:19" s="16" customFormat="1" outlineLevel="2" x14ac:dyDescent="0.25">
      <c r="B6656" s="16" t="s">
        <v>2885</v>
      </c>
      <c r="C6656" s="16" t="s">
        <v>328</v>
      </c>
      <c r="D6656" s="16" t="s">
        <v>131</v>
      </c>
      <c r="E6656" s="16" t="s">
        <v>2886</v>
      </c>
      <c r="G6656" s="16" t="s">
        <v>2887</v>
      </c>
      <c r="H6656" s="16" t="s">
        <v>19</v>
      </c>
      <c r="I6656" s="31">
        <v>161710826</v>
      </c>
      <c r="J6656" s="31">
        <v>161710826</v>
      </c>
      <c r="K6656" s="32">
        <f>IFERROR((J6656/I6656),0)</f>
        <v>1</v>
      </c>
      <c r="L6656" s="31"/>
      <c r="M6656" s="31"/>
      <c r="N6656" s="34"/>
      <c r="O6656" s="28"/>
      <c r="P6656" s="28"/>
      <c r="Q6656" s="28"/>
      <c r="R6656" s="28"/>
      <c r="S6656" s="25"/>
    </row>
    <row r="6657" spans="2:19" s="16" customFormat="1" outlineLevel="2" x14ac:dyDescent="0.25">
      <c r="B6657" s="16" t="s">
        <v>2885</v>
      </c>
      <c r="C6657" s="16" t="s">
        <v>328</v>
      </c>
      <c r="D6657" s="16" t="s">
        <v>131</v>
      </c>
      <c r="E6657" s="16" t="s">
        <v>2886</v>
      </c>
      <c r="G6657" s="16" t="s">
        <v>2887</v>
      </c>
      <c r="H6657" s="16" t="s">
        <v>154</v>
      </c>
      <c r="I6657" s="31">
        <v>3736</v>
      </c>
      <c r="J6657" s="31">
        <v>3736</v>
      </c>
      <c r="K6657" s="32">
        <f>IFERROR((J6657/I6657),0)</f>
        <v>1</v>
      </c>
      <c r="L6657" s="31"/>
      <c r="M6657" s="31"/>
      <c r="N6657" s="34"/>
      <c r="O6657" s="28"/>
      <c r="P6657" s="28"/>
      <c r="Q6657" s="28"/>
      <c r="R6657" s="28"/>
      <c r="S6657" s="25"/>
    </row>
    <row r="6658" spans="2:19" s="16" customFormat="1" outlineLevel="2" x14ac:dyDescent="0.25">
      <c r="B6658" s="16" t="s">
        <v>2885</v>
      </c>
      <c r="C6658" s="16" t="s">
        <v>328</v>
      </c>
      <c r="D6658" s="16" t="s">
        <v>131</v>
      </c>
      <c r="E6658" s="16" t="s">
        <v>2886</v>
      </c>
      <c r="G6658" s="16" t="s">
        <v>2887</v>
      </c>
      <c r="H6658" s="16" t="s">
        <v>331</v>
      </c>
      <c r="I6658" s="31">
        <v>15113330</v>
      </c>
      <c r="J6658" s="31">
        <v>15113330</v>
      </c>
      <c r="K6658" s="32">
        <f>IFERROR((J6658/I6658),0)</f>
        <v>1</v>
      </c>
      <c r="L6658" s="31"/>
      <c r="M6658" s="31"/>
      <c r="N6658" s="34"/>
      <c r="O6658" s="28"/>
      <c r="P6658" s="28"/>
      <c r="Q6658" s="28"/>
      <c r="R6658" s="28"/>
      <c r="S6658" s="25"/>
    </row>
    <row r="6659" spans="2:19" s="16" customFormat="1" outlineLevel="2" x14ac:dyDescent="0.25">
      <c r="B6659" s="16" t="s">
        <v>2885</v>
      </c>
      <c r="C6659" s="16" t="s">
        <v>328</v>
      </c>
      <c r="D6659" s="16" t="s">
        <v>131</v>
      </c>
      <c r="E6659" s="16" t="s">
        <v>2886</v>
      </c>
      <c r="G6659" s="16" t="s">
        <v>2887</v>
      </c>
      <c r="H6659" s="16" t="s">
        <v>231</v>
      </c>
      <c r="I6659" s="31">
        <v>91886155</v>
      </c>
      <c r="J6659" s="31">
        <v>91886155</v>
      </c>
      <c r="K6659" s="32">
        <f>IFERROR((J6659/I6659),0)</f>
        <v>1</v>
      </c>
      <c r="L6659" s="31"/>
      <c r="M6659" s="31"/>
      <c r="N6659" s="39"/>
      <c r="O6659" s="28"/>
      <c r="P6659" s="28"/>
      <c r="Q6659" s="28"/>
      <c r="R6659" s="28"/>
      <c r="S6659" s="25"/>
    </row>
    <row r="6660" spans="2:19" s="16" customFormat="1" outlineLevel="2" x14ac:dyDescent="0.25">
      <c r="B6660" s="16" t="s">
        <v>2885</v>
      </c>
      <c r="C6660" s="16" t="s">
        <v>328</v>
      </c>
      <c r="D6660" s="16" t="s">
        <v>131</v>
      </c>
      <c r="E6660" s="16" t="s">
        <v>2886</v>
      </c>
      <c r="G6660" s="16" t="s">
        <v>2887</v>
      </c>
      <c r="H6660" s="16" t="s">
        <v>155</v>
      </c>
      <c r="I6660" s="31">
        <v>-120799435</v>
      </c>
      <c r="J6660" s="31"/>
      <c r="K6660" s="32">
        <f>IFERROR((J6660/I6660),0)</f>
        <v>0</v>
      </c>
      <c r="L6660" s="31"/>
      <c r="M6660" s="31"/>
      <c r="N6660" s="34"/>
      <c r="O6660" s="28"/>
      <c r="P6660" s="28"/>
      <c r="Q6660" s="28"/>
      <c r="R6660" s="28"/>
      <c r="S6660" s="25"/>
    </row>
    <row r="6661" spans="2:19" s="16" customFormat="1" outlineLevel="1" x14ac:dyDescent="0.25">
      <c r="B6661" s="47" t="s">
        <v>7532</v>
      </c>
      <c r="C6661" s="47" t="str">
        <f>C6660</f>
        <v>ASIGNACIÓN PARA LA INVERSIÓN LOCAL SEGÚN NBI Y CUARTA, QUINTA, Y SEXTA CATEGORÍA</v>
      </c>
      <c r="D6661" s="47"/>
      <c r="E6661" s="47" t="str">
        <f>E6660</f>
        <v>15022</v>
      </c>
      <c r="F6661" s="47"/>
      <c r="G6661" s="47" t="str">
        <f>G6660</f>
        <v xml:space="preserve">ALMEIDA                                           </v>
      </c>
      <c r="H6661" s="47" t="s">
        <v>10655</v>
      </c>
      <c r="I6661" s="51">
        <f>SUBTOTAL(9,I6654:I6660)</f>
        <v>752121360</v>
      </c>
      <c r="J6661" s="51">
        <f>SUBTOTAL(9,J6654:J6660)</f>
        <v>606771993.83999991</v>
      </c>
      <c r="K6661" s="49">
        <f>J6661/I6661</f>
        <v>0.80674745607543963</v>
      </c>
      <c r="L6661" s="51">
        <f>SUBTOTAL(9,L6654:L6660)</f>
        <v>399080682.78000003</v>
      </c>
      <c r="M6661" s="51">
        <f>SUBTOTAL(9,M6654:M6660)</f>
        <v>337848371.83999997</v>
      </c>
      <c r="N6661" s="50">
        <f>IFERROR((M6661/L6661),"N.A")</f>
        <v>0.84656658770488424</v>
      </c>
      <c r="O6661" s="28"/>
      <c r="P6661" s="28"/>
      <c r="Q6661" s="28"/>
      <c r="R6661" s="28"/>
      <c r="S6661" s="25"/>
    </row>
    <row r="6662" spans="2:19" s="16" customFormat="1" outlineLevel="2" x14ac:dyDescent="0.25">
      <c r="B6662" s="16" t="s">
        <v>2888</v>
      </c>
      <c r="C6662" s="16" t="s">
        <v>328</v>
      </c>
      <c r="D6662" s="16" t="s">
        <v>135</v>
      </c>
      <c r="E6662" s="16" t="s">
        <v>2889</v>
      </c>
      <c r="G6662" s="16" t="s">
        <v>2890</v>
      </c>
      <c r="H6662" s="16" t="s">
        <v>152</v>
      </c>
      <c r="I6662" s="35">
        <v>3537699648</v>
      </c>
      <c r="J6662" s="35">
        <v>1978827252.1199999</v>
      </c>
      <c r="K6662" s="36">
        <f>IFERROR((J6662/I6662),0)</f>
        <v>0.55935422704375382</v>
      </c>
      <c r="L6662" s="35">
        <v>2337473839.0799994</v>
      </c>
      <c r="M6662" s="35">
        <v>1978827252.1199999</v>
      </c>
      <c r="N6662" s="40">
        <f>M6662/L6662</f>
        <v>0.84656658784204475</v>
      </c>
      <c r="O6662" s="28"/>
      <c r="P6662" s="28"/>
      <c r="Q6662" s="28"/>
      <c r="R6662" s="28"/>
      <c r="S6662" s="25"/>
    </row>
    <row r="6663" spans="2:19" s="16" customFormat="1" outlineLevel="2" x14ac:dyDescent="0.25">
      <c r="B6663" s="16" t="s">
        <v>2888</v>
      </c>
      <c r="C6663" s="16" t="s">
        <v>328</v>
      </c>
      <c r="D6663" s="16" t="s">
        <v>135</v>
      </c>
      <c r="E6663" s="16" t="s">
        <v>2889</v>
      </c>
      <c r="G6663" s="16" t="s">
        <v>2890</v>
      </c>
      <c r="H6663" s="16" t="s">
        <v>24</v>
      </c>
      <c r="I6663" s="31">
        <v>67686454</v>
      </c>
      <c r="J6663" s="31">
        <v>67686454</v>
      </c>
      <c r="K6663" s="32">
        <f>IFERROR((J6663/I6663),0)</f>
        <v>1</v>
      </c>
      <c r="L6663" s="31"/>
      <c r="M6663" s="31"/>
      <c r="N6663" s="34"/>
      <c r="O6663" s="28"/>
      <c r="P6663" s="28"/>
      <c r="Q6663" s="28"/>
      <c r="R6663" s="28"/>
      <c r="S6663" s="25"/>
    </row>
    <row r="6664" spans="2:19" s="16" customFormat="1" outlineLevel="2" x14ac:dyDescent="0.25">
      <c r="B6664" s="16" t="s">
        <v>2888</v>
      </c>
      <c r="C6664" s="16" t="s">
        <v>328</v>
      </c>
      <c r="D6664" s="16" t="s">
        <v>135</v>
      </c>
      <c r="E6664" s="16" t="s">
        <v>2889</v>
      </c>
      <c r="G6664" s="16" t="s">
        <v>2890</v>
      </c>
      <c r="H6664" s="16" t="s">
        <v>19</v>
      </c>
      <c r="I6664" s="31">
        <v>953654878</v>
      </c>
      <c r="J6664" s="31">
        <v>953654878</v>
      </c>
      <c r="K6664" s="32">
        <f>IFERROR((J6664/I6664),0)</f>
        <v>1</v>
      </c>
      <c r="L6664" s="31"/>
      <c r="M6664" s="31"/>
      <c r="N6664" s="34"/>
      <c r="O6664" s="28"/>
      <c r="P6664" s="28"/>
      <c r="Q6664" s="28"/>
      <c r="R6664" s="28"/>
      <c r="S6664" s="25"/>
    </row>
    <row r="6665" spans="2:19" s="16" customFormat="1" outlineLevel="2" x14ac:dyDescent="0.25">
      <c r="B6665" s="16" t="s">
        <v>2888</v>
      </c>
      <c r="C6665" s="16" t="s">
        <v>328</v>
      </c>
      <c r="D6665" s="16" t="s">
        <v>135</v>
      </c>
      <c r="E6665" s="16" t="s">
        <v>2889</v>
      </c>
      <c r="G6665" s="16" t="s">
        <v>2890</v>
      </c>
      <c r="H6665" s="16" t="s">
        <v>154</v>
      </c>
      <c r="I6665" s="31">
        <v>21880</v>
      </c>
      <c r="J6665" s="31">
        <v>21880</v>
      </c>
      <c r="K6665" s="32">
        <f>IFERROR((J6665/I6665),0)</f>
        <v>1</v>
      </c>
      <c r="L6665" s="31"/>
      <c r="M6665" s="31"/>
      <c r="N6665" s="34"/>
      <c r="O6665" s="28"/>
      <c r="P6665" s="28"/>
      <c r="Q6665" s="28"/>
      <c r="R6665" s="28"/>
      <c r="S6665" s="25"/>
    </row>
    <row r="6666" spans="2:19" s="16" customFormat="1" outlineLevel="2" x14ac:dyDescent="0.25">
      <c r="B6666" s="16" t="s">
        <v>2888</v>
      </c>
      <c r="C6666" s="16" t="s">
        <v>328</v>
      </c>
      <c r="D6666" s="16" t="s">
        <v>135</v>
      </c>
      <c r="E6666" s="16" t="s">
        <v>2889</v>
      </c>
      <c r="G6666" s="16" t="s">
        <v>2890</v>
      </c>
      <c r="H6666" s="16" t="s">
        <v>331</v>
      </c>
      <c r="I6666" s="31">
        <v>88520979</v>
      </c>
      <c r="J6666" s="31">
        <v>88520979</v>
      </c>
      <c r="K6666" s="32">
        <f>IFERROR((J6666/I6666),0)</f>
        <v>1</v>
      </c>
      <c r="L6666" s="31"/>
      <c r="M6666" s="31"/>
      <c r="N6666" s="34"/>
      <c r="O6666" s="28"/>
      <c r="P6666" s="28"/>
      <c r="Q6666" s="28"/>
      <c r="R6666" s="28"/>
      <c r="S6666" s="25"/>
    </row>
    <row r="6667" spans="2:19" s="16" customFormat="1" outlineLevel="2" x14ac:dyDescent="0.25">
      <c r="B6667" s="16" t="s">
        <v>2888</v>
      </c>
      <c r="C6667" s="16" t="s">
        <v>328</v>
      </c>
      <c r="D6667" s="16" t="s">
        <v>135</v>
      </c>
      <c r="E6667" s="16" t="s">
        <v>2889</v>
      </c>
      <c r="G6667" s="16" t="s">
        <v>2890</v>
      </c>
      <c r="H6667" s="16" t="s">
        <v>231</v>
      </c>
      <c r="I6667" s="31">
        <v>538190627</v>
      </c>
      <c r="J6667" s="31">
        <v>538190627</v>
      </c>
      <c r="K6667" s="32">
        <f>IFERROR((J6667/I6667),0)</f>
        <v>1</v>
      </c>
      <c r="L6667" s="31"/>
      <c r="M6667" s="31"/>
      <c r="N6667" s="39"/>
      <c r="O6667" s="28"/>
      <c r="P6667" s="28"/>
      <c r="Q6667" s="28"/>
      <c r="R6667" s="28"/>
      <c r="S6667" s="25"/>
    </row>
    <row r="6668" spans="2:19" s="16" customFormat="1" outlineLevel="2" x14ac:dyDescent="0.25">
      <c r="B6668" s="16" t="s">
        <v>2888</v>
      </c>
      <c r="C6668" s="16" t="s">
        <v>328</v>
      </c>
      <c r="D6668" s="16" t="s">
        <v>135</v>
      </c>
      <c r="E6668" s="16" t="s">
        <v>2889</v>
      </c>
      <c r="G6668" s="16" t="s">
        <v>2890</v>
      </c>
      <c r="H6668" s="16" t="s">
        <v>155</v>
      </c>
      <c r="I6668" s="31">
        <v>-707539930</v>
      </c>
      <c r="J6668" s="31"/>
      <c r="K6668" s="32">
        <f>IFERROR((J6668/I6668),0)</f>
        <v>0</v>
      </c>
      <c r="L6668" s="31"/>
      <c r="M6668" s="31"/>
      <c r="N6668" s="34"/>
      <c r="O6668" s="28"/>
      <c r="P6668" s="28"/>
      <c r="Q6668" s="28"/>
      <c r="R6668" s="28"/>
      <c r="S6668" s="25"/>
    </row>
    <row r="6669" spans="2:19" s="16" customFormat="1" outlineLevel="1" x14ac:dyDescent="0.25">
      <c r="B6669" s="47" t="s">
        <v>7533</v>
      </c>
      <c r="C6669" s="47" t="str">
        <f>C6668</f>
        <v>ASIGNACIÓN PARA LA INVERSIÓN LOCAL SEGÚN NBI Y CUARTA, QUINTA, Y SEXTA CATEGORÍA</v>
      </c>
      <c r="D6669" s="47"/>
      <c r="E6669" s="47" t="str">
        <f>E6668</f>
        <v>13894</v>
      </c>
      <c r="F6669" s="47"/>
      <c r="G6669" s="47" t="str">
        <f>G6668</f>
        <v xml:space="preserve">ZAMBRANO                                          </v>
      </c>
      <c r="H6669" s="47" t="s">
        <v>10655</v>
      </c>
      <c r="I6669" s="51">
        <f>SUBTOTAL(9,I6662:I6668)</f>
        <v>4478234536</v>
      </c>
      <c r="J6669" s="51">
        <f>SUBTOTAL(9,J6662:J6668)</f>
        <v>3626902070.1199999</v>
      </c>
      <c r="K6669" s="49">
        <f>J6669/I6669</f>
        <v>0.80989551595919362</v>
      </c>
      <c r="L6669" s="51">
        <f>SUBTOTAL(9,L6662:L6668)</f>
        <v>2337473839.0799994</v>
      </c>
      <c r="M6669" s="51">
        <f>SUBTOTAL(9,M6662:M6668)</f>
        <v>1978827252.1199999</v>
      </c>
      <c r="N6669" s="50">
        <f>IFERROR((M6669/L6669),"N.A")</f>
        <v>0.84656658784204475</v>
      </c>
      <c r="O6669" s="28"/>
      <c r="P6669" s="28"/>
      <c r="Q6669" s="28"/>
      <c r="R6669" s="28"/>
      <c r="S6669" s="25"/>
    </row>
    <row r="6670" spans="2:19" s="16" customFormat="1" outlineLevel="2" x14ac:dyDescent="0.25">
      <c r="B6670" s="16" t="s">
        <v>2891</v>
      </c>
      <c r="C6670" s="16" t="s">
        <v>328</v>
      </c>
      <c r="D6670" s="16" t="s">
        <v>135</v>
      </c>
      <c r="E6670" s="16" t="s">
        <v>2892</v>
      </c>
      <c r="G6670" s="16" t="s">
        <v>420</v>
      </c>
      <c r="H6670" s="16" t="s">
        <v>152</v>
      </c>
      <c r="I6670" s="35">
        <v>4547000333</v>
      </c>
      <c r="J6670" s="35">
        <v>2543383856.6300001</v>
      </c>
      <c r="K6670" s="36">
        <f>IFERROR((J6670/I6670),0)</f>
        <v>0.55935422704311466</v>
      </c>
      <c r="L6670" s="35">
        <v>3004351805.4000006</v>
      </c>
      <c r="M6670" s="35">
        <v>2543383856.6300001</v>
      </c>
      <c r="N6670" s="40">
        <f>M6670/L6670</f>
        <v>0.84656658786049621</v>
      </c>
      <c r="O6670" s="28"/>
      <c r="P6670" s="28"/>
      <c r="Q6670" s="28"/>
      <c r="R6670" s="28"/>
      <c r="S6670" s="25"/>
    </row>
    <row r="6671" spans="2:19" s="16" customFormat="1" outlineLevel="2" x14ac:dyDescent="0.25">
      <c r="B6671" s="16" t="s">
        <v>2891</v>
      </c>
      <c r="C6671" s="16" t="s">
        <v>328</v>
      </c>
      <c r="D6671" s="16" t="s">
        <v>135</v>
      </c>
      <c r="E6671" s="16" t="s">
        <v>2892</v>
      </c>
      <c r="G6671" s="16" t="s">
        <v>420</v>
      </c>
      <c r="H6671" s="16" t="s">
        <v>19</v>
      </c>
      <c r="I6671" s="31">
        <v>367484755</v>
      </c>
      <c r="J6671" s="31">
        <v>367484755</v>
      </c>
      <c r="K6671" s="32">
        <f>IFERROR((J6671/I6671),0)</f>
        <v>1</v>
      </c>
      <c r="L6671" s="31"/>
      <c r="M6671" s="31"/>
      <c r="N6671" s="34"/>
      <c r="O6671" s="28"/>
      <c r="P6671" s="28"/>
      <c r="Q6671" s="28"/>
      <c r="R6671" s="28"/>
      <c r="S6671" s="25"/>
    </row>
    <row r="6672" spans="2:19" s="16" customFormat="1" outlineLevel="2" x14ac:dyDescent="0.25">
      <c r="B6672" s="16" t="s">
        <v>2891</v>
      </c>
      <c r="C6672" s="16" t="s">
        <v>328</v>
      </c>
      <c r="D6672" s="16" t="s">
        <v>135</v>
      </c>
      <c r="E6672" s="16" t="s">
        <v>2892</v>
      </c>
      <c r="G6672" s="16" t="s">
        <v>420</v>
      </c>
      <c r="H6672" s="16" t="s">
        <v>154</v>
      </c>
      <c r="I6672" s="31">
        <v>28123</v>
      </c>
      <c r="J6672" s="31">
        <v>28123</v>
      </c>
      <c r="K6672" s="32">
        <f>IFERROR((J6672/I6672),0)</f>
        <v>1</v>
      </c>
      <c r="L6672" s="31"/>
      <c r="M6672" s="31"/>
      <c r="N6672" s="34"/>
      <c r="O6672" s="28"/>
      <c r="P6672" s="28"/>
      <c r="Q6672" s="28"/>
      <c r="R6672" s="28"/>
      <c r="S6672" s="25"/>
    </row>
    <row r="6673" spans="2:19" s="16" customFormat="1" outlineLevel="2" x14ac:dyDescent="0.25">
      <c r="B6673" s="16" t="s">
        <v>2891</v>
      </c>
      <c r="C6673" s="16" t="s">
        <v>328</v>
      </c>
      <c r="D6673" s="16" t="s">
        <v>135</v>
      </c>
      <c r="E6673" s="16" t="s">
        <v>2892</v>
      </c>
      <c r="G6673" s="16" t="s">
        <v>420</v>
      </c>
      <c r="H6673" s="16" t="s">
        <v>331</v>
      </c>
      <c r="I6673" s="31">
        <v>113775889</v>
      </c>
      <c r="J6673" s="31">
        <v>113775889</v>
      </c>
      <c r="K6673" s="32">
        <f>IFERROR((J6673/I6673),0)</f>
        <v>1</v>
      </c>
      <c r="L6673" s="31"/>
      <c r="M6673" s="31"/>
      <c r="N6673" s="34"/>
      <c r="O6673" s="28"/>
      <c r="P6673" s="28"/>
      <c r="Q6673" s="28"/>
      <c r="R6673" s="28"/>
      <c r="S6673" s="25"/>
    </row>
    <row r="6674" spans="2:19" s="16" customFormat="1" outlineLevel="2" x14ac:dyDescent="0.25">
      <c r="B6674" s="16" t="s">
        <v>2891</v>
      </c>
      <c r="C6674" s="16" t="s">
        <v>328</v>
      </c>
      <c r="D6674" s="16" t="s">
        <v>135</v>
      </c>
      <c r="E6674" s="16" t="s">
        <v>2892</v>
      </c>
      <c r="G6674" s="16" t="s">
        <v>420</v>
      </c>
      <c r="H6674" s="16" t="s">
        <v>231</v>
      </c>
      <c r="I6674" s="31">
        <v>691735649</v>
      </c>
      <c r="J6674" s="31">
        <v>691735649</v>
      </c>
      <c r="K6674" s="32">
        <f>IFERROR((J6674/I6674),0)</f>
        <v>1</v>
      </c>
      <c r="L6674" s="31"/>
      <c r="M6674" s="31"/>
      <c r="N6674" s="39"/>
      <c r="O6674" s="28"/>
      <c r="P6674" s="28"/>
      <c r="Q6674" s="28"/>
      <c r="R6674" s="28"/>
      <c r="S6674" s="25"/>
    </row>
    <row r="6675" spans="2:19" s="16" customFormat="1" outlineLevel="2" x14ac:dyDescent="0.25">
      <c r="B6675" s="16" t="s">
        <v>2891</v>
      </c>
      <c r="C6675" s="16" t="s">
        <v>328</v>
      </c>
      <c r="D6675" s="16" t="s">
        <v>135</v>
      </c>
      <c r="E6675" s="16" t="s">
        <v>2892</v>
      </c>
      <c r="G6675" s="16" t="s">
        <v>420</v>
      </c>
      <c r="H6675" s="16" t="s">
        <v>155</v>
      </c>
      <c r="I6675" s="31">
        <v>-909400067</v>
      </c>
      <c r="J6675" s="31"/>
      <c r="K6675" s="32">
        <f>IFERROR((J6675/I6675),0)</f>
        <v>0</v>
      </c>
      <c r="L6675" s="31"/>
      <c r="M6675" s="31"/>
      <c r="N6675" s="34"/>
      <c r="O6675" s="28"/>
      <c r="P6675" s="28"/>
      <c r="Q6675" s="28"/>
      <c r="R6675" s="28"/>
      <c r="S6675" s="25"/>
    </row>
    <row r="6676" spans="2:19" s="16" customFormat="1" outlineLevel="1" x14ac:dyDescent="0.25">
      <c r="B6676" s="47" t="s">
        <v>7534</v>
      </c>
      <c r="C6676" s="47" t="str">
        <f>C6675</f>
        <v>ASIGNACIÓN PARA LA INVERSIÓN LOCAL SEGÚN NBI Y CUARTA, QUINTA, Y SEXTA CATEGORÍA</v>
      </c>
      <c r="D6676" s="47"/>
      <c r="E6676" s="47" t="str">
        <f>E6675</f>
        <v>13873</v>
      </c>
      <c r="F6676" s="47"/>
      <c r="G6676" s="47" t="str">
        <f>G6675</f>
        <v xml:space="preserve">VILLANUEVA                                        </v>
      </c>
      <c r="H6676" s="47" t="s">
        <v>10655</v>
      </c>
      <c r="I6676" s="51">
        <f>SUBTOTAL(9,I6670:I6675)</f>
        <v>4810624682</v>
      </c>
      <c r="J6676" s="51">
        <f>SUBTOTAL(9,J6670:J6675)</f>
        <v>3716408272.6300001</v>
      </c>
      <c r="K6676" s="49">
        <f>J6676/I6676</f>
        <v>0.77254172135601251</v>
      </c>
      <c r="L6676" s="51">
        <f>SUBTOTAL(9,L6670:L6675)</f>
        <v>3004351805.4000006</v>
      </c>
      <c r="M6676" s="51">
        <f>SUBTOTAL(9,M6670:M6675)</f>
        <v>2543383856.6300001</v>
      </c>
      <c r="N6676" s="50">
        <f>IFERROR((M6676/L6676),"N.A")</f>
        <v>0.84656658786049621</v>
      </c>
      <c r="O6676" s="28"/>
      <c r="P6676" s="28"/>
      <c r="Q6676" s="28"/>
      <c r="R6676" s="28"/>
      <c r="S6676" s="25"/>
    </row>
    <row r="6677" spans="2:19" s="16" customFormat="1" outlineLevel="2" x14ac:dyDescent="0.25">
      <c r="B6677" s="16" t="s">
        <v>2893</v>
      </c>
      <c r="C6677" s="16" t="s">
        <v>328</v>
      </c>
      <c r="D6677" s="16" t="s">
        <v>135</v>
      </c>
      <c r="E6677" s="16" t="s">
        <v>2894</v>
      </c>
      <c r="G6677" s="16" t="s">
        <v>2895</v>
      </c>
      <c r="H6677" s="16" t="s">
        <v>152</v>
      </c>
      <c r="I6677" s="35">
        <v>4408521389</v>
      </c>
      <c r="J6677" s="35">
        <v>2465925073.9399996</v>
      </c>
      <c r="K6677" s="36">
        <f>IFERROR((J6677/I6677),0)</f>
        <v>0.55935422704149651</v>
      </c>
      <c r="L6677" s="35">
        <v>2912854238.7600002</v>
      </c>
      <c r="M6677" s="35">
        <v>2465925073.9399996</v>
      </c>
      <c r="N6677" s="40">
        <f>M6677/L6677</f>
        <v>0.84656658789412753</v>
      </c>
      <c r="O6677" s="28"/>
      <c r="P6677" s="28"/>
      <c r="Q6677" s="28"/>
      <c r="R6677" s="28"/>
      <c r="S6677" s="25"/>
    </row>
    <row r="6678" spans="2:19" s="16" customFormat="1" outlineLevel="2" x14ac:dyDescent="0.25">
      <c r="B6678" s="16" t="s">
        <v>2893</v>
      </c>
      <c r="C6678" s="16" t="s">
        <v>328</v>
      </c>
      <c r="D6678" s="16" t="s">
        <v>135</v>
      </c>
      <c r="E6678" s="16" t="s">
        <v>2894</v>
      </c>
      <c r="G6678" s="16" t="s">
        <v>2895</v>
      </c>
      <c r="H6678" s="16" t="s">
        <v>19</v>
      </c>
      <c r="I6678" s="31">
        <v>2020359809</v>
      </c>
      <c r="J6678" s="31">
        <v>2020359809</v>
      </c>
      <c r="K6678" s="32">
        <f>IFERROR((J6678/I6678),0)</f>
        <v>1</v>
      </c>
      <c r="L6678" s="31"/>
      <c r="M6678" s="31"/>
      <c r="N6678" s="34"/>
      <c r="O6678" s="28"/>
      <c r="P6678" s="28"/>
      <c r="Q6678" s="28"/>
      <c r="R6678" s="28"/>
      <c r="S6678" s="25"/>
    </row>
    <row r="6679" spans="2:19" s="16" customFormat="1" outlineLevel="2" x14ac:dyDescent="0.25">
      <c r="B6679" s="16" t="s">
        <v>2893</v>
      </c>
      <c r="C6679" s="16" t="s">
        <v>328</v>
      </c>
      <c r="D6679" s="16" t="s">
        <v>135</v>
      </c>
      <c r="E6679" s="16" t="s">
        <v>2894</v>
      </c>
      <c r="G6679" s="16" t="s">
        <v>2895</v>
      </c>
      <c r="H6679" s="16" t="s">
        <v>154</v>
      </c>
      <c r="I6679" s="31">
        <v>27266</v>
      </c>
      <c r="J6679" s="31">
        <v>27266</v>
      </c>
      <c r="K6679" s="32">
        <f>IFERROR((J6679/I6679),0)</f>
        <v>1</v>
      </c>
      <c r="L6679" s="31"/>
      <c r="M6679" s="31"/>
      <c r="N6679" s="34"/>
      <c r="O6679" s="28"/>
      <c r="P6679" s="28"/>
      <c r="Q6679" s="28"/>
      <c r="R6679" s="28"/>
      <c r="S6679" s="25"/>
    </row>
    <row r="6680" spans="2:19" s="16" customFormat="1" outlineLevel="2" x14ac:dyDescent="0.25">
      <c r="B6680" s="16" t="s">
        <v>2893</v>
      </c>
      <c r="C6680" s="16" t="s">
        <v>328</v>
      </c>
      <c r="D6680" s="16" t="s">
        <v>135</v>
      </c>
      <c r="E6680" s="16" t="s">
        <v>2894</v>
      </c>
      <c r="G6680" s="16" t="s">
        <v>2895</v>
      </c>
      <c r="H6680" s="16" t="s">
        <v>331</v>
      </c>
      <c r="I6680" s="31">
        <v>110310843</v>
      </c>
      <c r="J6680" s="31">
        <v>110310843</v>
      </c>
      <c r="K6680" s="32">
        <f>IFERROR((J6680/I6680),0)</f>
        <v>1</v>
      </c>
      <c r="L6680" s="31"/>
      <c r="M6680" s="31"/>
      <c r="N6680" s="34"/>
      <c r="O6680" s="28"/>
      <c r="P6680" s="28"/>
      <c r="Q6680" s="28"/>
      <c r="R6680" s="28"/>
      <c r="S6680" s="25"/>
    </row>
    <row r="6681" spans="2:19" s="16" customFormat="1" outlineLevel="2" x14ac:dyDescent="0.25">
      <c r="B6681" s="16" t="s">
        <v>2893</v>
      </c>
      <c r="C6681" s="16" t="s">
        <v>328</v>
      </c>
      <c r="D6681" s="16" t="s">
        <v>135</v>
      </c>
      <c r="E6681" s="16" t="s">
        <v>2894</v>
      </c>
      <c r="G6681" s="16" t="s">
        <v>2895</v>
      </c>
      <c r="H6681" s="16" t="s">
        <v>231</v>
      </c>
      <c r="I6681" s="31">
        <v>670668832</v>
      </c>
      <c r="J6681" s="31">
        <v>670668832</v>
      </c>
      <c r="K6681" s="32">
        <f>IFERROR((J6681/I6681),0)</f>
        <v>1</v>
      </c>
      <c r="L6681" s="31"/>
      <c r="M6681" s="31"/>
      <c r="N6681" s="39"/>
      <c r="O6681" s="28"/>
      <c r="P6681" s="28"/>
      <c r="Q6681" s="28"/>
      <c r="R6681" s="28"/>
      <c r="S6681" s="25"/>
    </row>
    <row r="6682" spans="2:19" s="16" customFormat="1" outlineLevel="2" x14ac:dyDescent="0.25">
      <c r="B6682" s="16" t="s">
        <v>2893</v>
      </c>
      <c r="C6682" s="16" t="s">
        <v>328</v>
      </c>
      <c r="D6682" s="16" t="s">
        <v>135</v>
      </c>
      <c r="E6682" s="16" t="s">
        <v>2894</v>
      </c>
      <c r="G6682" s="16" t="s">
        <v>2895</v>
      </c>
      <c r="H6682" s="16" t="s">
        <v>155</v>
      </c>
      <c r="I6682" s="31">
        <v>-881704278</v>
      </c>
      <c r="J6682" s="31"/>
      <c r="K6682" s="32">
        <f>IFERROR((J6682/I6682),0)</f>
        <v>0</v>
      </c>
      <c r="L6682" s="31"/>
      <c r="M6682" s="31"/>
      <c r="N6682" s="34"/>
      <c r="O6682" s="28"/>
      <c r="P6682" s="28"/>
      <c r="Q6682" s="28"/>
      <c r="R6682" s="28"/>
      <c r="S6682" s="25"/>
    </row>
    <row r="6683" spans="2:19" s="16" customFormat="1" outlineLevel="1" x14ac:dyDescent="0.25">
      <c r="B6683" s="47" t="s">
        <v>7535</v>
      </c>
      <c r="C6683" s="47" t="str">
        <f>C6682</f>
        <v>ASIGNACIÓN PARA LA INVERSIÓN LOCAL SEGÚN NBI Y CUARTA, QUINTA, Y SEXTA CATEGORÍA</v>
      </c>
      <c r="D6683" s="47"/>
      <c r="E6683" s="47" t="str">
        <f>E6682</f>
        <v>13838</v>
      </c>
      <c r="F6683" s="47"/>
      <c r="G6683" s="47" t="str">
        <f>G6682</f>
        <v xml:space="preserve">TURBANÁ                                           </v>
      </c>
      <c r="H6683" s="47" t="s">
        <v>10655</v>
      </c>
      <c r="I6683" s="51">
        <f>SUBTOTAL(9,I6677:I6682)</f>
        <v>6328183861</v>
      </c>
      <c r="J6683" s="51">
        <f>SUBTOTAL(9,J6677:J6682)</f>
        <v>5267291823.9399996</v>
      </c>
      <c r="K6683" s="49">
        <f>J6683/I6683</f>
        <v>0.8323544226332964</v>
      </c>
      <c r="L6683" s="51">
        <f>SUBTOTAL(9,L6677:L6682)</f>
        <v>2912854238.7600002</v>
      </c>
      <c r="M6683" s="51">
        <f>SUBTOTAL(9,M6677:M6682)</f>
        <v>2465925073.9399996</v>
      </c>
      <c r="N6683" s="50">
        <f>IFERROR((M6683/L6683),"N.A")</f>
        <v>0.84656658789412753</v>
      </c>
      <c r="O6683" s="28"/>
      <c r="P6683" s="28"/>
      <c r="Q6683" s="28"/>
      <c r="R6683" s="28"/>
      <c r="S6683" s="25"/>
    </row>
    <row r="6684" spans="2:19" s="16" customFormat="1" outlineLevel="2" x14ac:dyDescent="0.25">
      <c r="B6684" s="16" t="s">
        <v>2896</v>
      </c>
      <c r="C6684" s="16" t="s">
        <v>328</v>
      </c>
      <c r="D6684" s="16" t="s">
        <v>135</v>
      </c>
      <c r="E6684" s="16" t="s">
        <v>2897</v>
      </c>
      <c r="G6684" s="16" t="s">
        <v>2898</v>
      </c>
      <c r="H6684" s="16" t="s">
        <v>152</v>
      </c>
      <c r="I6684" s="35">
        <v>4982360660</v>
      </c>
      <c r="J6684" s="35">
        <v>2786904495.8299999</v>
      </c>
      <c r="K6684" s="36">
        <f>IFERROR((J6684/I6684),0)</f>
        <v>0.55935422704425419</v>
      </c>
      <c r="L6684" s="35">
        <v>3292008609.4600005</v>
      </c>
      <c r="M6684" s="35">
        <v>2786904495.8299999</v>
      </c>
      <c r="N6684" s="40">
        <f>M6684/L6684</f>
        <v>0.84656658789453942</v>
      </c>
      <c r="O6684" s="28"/>
      <c r="P6684" s="28"/>
      <c r="Q6684" s="28"/>
      <c r="R6684" s="28"/>
      <c r="S6684" s="25"/>
    </row>
    <row r="6685" spans="2:19" s="16" customFormat="1" outlineLevel="2" x14ac:dyDescent="0.25">
      <c r="B6685" s="16" t="s">
        <v>2896</v>
      </c>
      <c r="C6685" s="16" t="s">
        <v>328</v>
      </c>
      <c r="D6685" s="16" t="s">
        <v>135</v>
      </c>
      <c r="E6685" s="16" t="s">
        <v>2897</v>
      </c>
      <c r="G6685" s="16" t="s">
        <v>2898</v>
      </c>
      <c r="H6685" s="16" t="s">
        <v>19</v>
      </c>
      <c r="I6685" s="31">
        <v>7841872887</v>
      </c>
      <c r="J6685" s="31">
        <v>7841872887</v>
      </c>
      <c r="K6685" s="32">
        <f>IFERROR((J6685/I6685),0)</f>
        <v>1</v>
      </c>
      <c r="L6685" s="31"/>
      <c r="M6685" s="31"/>
      <c r="N6685" s="34"/>
      <c r="O6685" s="28"/>
      <c r="P6685" s="28"/>
      <c r="Q6685" s="28"/>
      <c r="R6685" s="28"/>
      <c r="S6685" s="25"/>
    </row>
    <row r="6686" spans="2:19" s="16" customFormat="1" outlineLevel="2" x14ac:dyDescent="0.25">
      <c r="B6686" s="16" t="s">
        <v>2896</v>
      </c>
      <c r="C6686" s="16" t="s">
        <v>328</v>
      </c>
      <c r="D6686" s="16" t="s">
        <v>135</v>
      </c>
      <c r="E6686" s="16" t="s">
        <v>2897</v>
      </c>
      <c r="G6686" s="16" t="s">
        <v>2898</v>
      </c>
      <c r="H6686" s="16" t="s">
        <v>154</v>
      </c>
      <c r="I6686" s="31">
        <v>30815</v>
      </c>
      <c r="J6686" s="31">
        <v>30815</v>
      </c>
      <c r="K6686" s="32">
        <f>IFERROR((J6686/I6686),0)</f>
        <v>1</v>
      </c>
      <c r="L6686" s="31"/>
      <c r="M6686" s="31"/>
      <c r="N6686" s="34"/>
      <c r="O6686" s="28"/>
      <c r="P6686" s="28"/>
      <c r="Q6686" s="28"/>
      <c r="R6686" s="28"/>
      <c r="S6686" s="25"/>
    </row>
    <row r="6687" spans="2:19" s="16" customFormat="1" outlineLevel="2" x14ac:dyDescent="0.25">
      <c r="B6687" s="16" t="s">
        <v>2896</v>
      </c>
      <c r="C6687" s="16" t="s">
        <v>328</v>
      </c>
      <c r="D6687" s="16" t="s">
        <v>135</v>
      </c>
      <c r="E6687" s="16" t="s">
        <v>2897</v>
      </c>
      <c r="G6687" s="16" t="s">
        <v>2898</v>
      </c>
      <c r="H6687" s="16" t="s">
        <v>331</v>
      </c>
      <c r="I6687" s="31">
        <v>124669556</v>
      </c>
      <c r="J6687" s="31">
        <v>124669556</v>
      </c>
      <c r="K6687" s="32">
        <f>IFERROR((J6687/I6687),0)</f>
        <v>1</v>
      </c>
      <c r="L6687" s="31"/>
      <c r="M6687" s="31"/>
      <c r="N6687" s="34"/>
      <c r="O6687" s="28"/>
      <c r="P6687" s="28"/>
      <c r="Q6687" s="28"/>
      <c r="R6687" s="28"/>
      <c r="S6687" s="25"/>
    </row>
    <row r="6688" spans="2:19" s="16" customFormat="1" outlineLevel="2" x14ac:dyDescent="0.25">
      <c r="B6688" s="16" t="s">
        <v>2896</v>
      </c>
      <c r="C6688" s="16" t="s">
        <v>328</v>
      </c>
      <c r="D6688" s="16" t="s">
        <v>135</v>
      </c>
      <c r="E6688" s="16" t="s">
        <v>2897</v>
      </c>
      <c r="G6688" s="16" t="s">
        <v>2898</v>
      </c>
      <c r="H6688" s="16" t="s">
        <v>231</v>
      </c>
      <c r="I6688" s="31">
        <v>757967062</v>
      </c>
      <c r="J6688" s="31">
        <v>757967062</v>
      </c>
      <c r="K6688" s="32">
        <f>IFERROR((J6688/I6688),0)</f>
        <v>1</v>
      </c>
      <c r="L6688" s="31"/>
      <c r="M6688" s="31"/>
      <c r="N6688" s="39"/>
      <c r="O6688" s="28"/>
      <c r="P6688" s="28"/>
      <c r="Q6688" s="28"/>
      <c r="R6688" s="28"/>
      <c r="S6688" s="25"/>
    </row>
    <row r="6689" spans="2:19" s="16" customFormat="1" outlineLevel="2" x14ac:dyDescent="0.25">
      <c r="B6689" s="16" t="s">
        <v>2896</v>
      </c>
      <c r="C6689" s="16" t="s">
        <v>328</v>
      </c>
      <c r="D6689" s="16" t="s">
        <v>135</v>
      </c>
      <c r="E6689" s="16" t="s">
        <v>2897</v>
      </c>
      <c r="G6689" s="16" t="s">
        <v>2898</v>
      </c>
      <c r="H6689" s="16" t="s">
        <v>155</v>
      </c>
      <c r="I6689" s="31">
        <v>-996472132</v>
      </c>
      <c r="J6689" s="31"/>
      <c r="K6689" s="32">
        <f>IFERROR((J6689/I6689),0)</f>
        <v>0</v>
      </c>
      <c r="L6689" s="31"/>
      <c r="M6689" s="31"/>
      <c r="N6689" s="34"/>
      <c r="O6689" s="28"/>
      <c r="P6689" s="28"/>
      <c r="Q6689" s="28"/>
      <c r="R6689" s="28"/>
      <c r="S6689" s="25"/>
    </row>
    <row r="6690" spans="2:19" s="16" customFormat="1" outlineLevel="1" x14ac:dyDescent="0.25">
      <c r="B6690" s="47" t="s">
        <v>7536</v>
      </c>
      <c r="C6690" s="47" t="str">
        <f>C6689</f>
        <v>ASIGNACIÓN PARA LA INVERSIÓN LOCAL SEGÚN NBI Y CUARTA, QUINTA, Y SEXTA CATEGORÍA</v>
      </c>
      <c r="D6690" s="47"/>
      <c r="E6690" s="47" t="str">
        <f>E6689</f>
        <v>13836</v>
      </c>
      <c r="F6690" s="47"/>
      <c r="G6690" s="47" t="str">
        <f>G6689</f>
        <v xml:space="preserve">TURBACO                                           </v>
      </c>
      <c r="H6690" s="47" t="s">
        <v>10655</v>
      </c>
      <c r="I6690" s="51">
        <f>SUBTOTAL(9,I6684:I6689)</f>
        <v>12710428848</v>
      </c>
      <c r="J6690" s="51">
        <f>SUBTOTAL(9,J6684:J6689)</f>
        <v>11511444815.83</v>
      </c>
      <c r="K6690" s="49">
        <f>J6690/I6690</f>
        <v>0.90566926997442254</v>
      </c>
      <c r="L6690" s="51">
        <f>SUBTOTAL(9,L6684:L6689)</f>
        <v>3292008609.4600005</v>
      </c>
      <c r="M6690" s="51">
        <f>SUBTOTAL(9,M6684:M6689)</f>
        <v>2786904495.8299999</v>
      </c>
      <c r="N6690" s="50">
        <f>IFERROR((M6690/L6690),"N.A")</f>
        <v>0.84656658789453942</v>
      </c>
      <c r="O6690" s="28"/>
      <c r="P6690" s="28"/>
      <c r="Q6690" s="28"/>
      <c r="R6690" s="28"/>
      <c r="S6690" s="25"/>
    </row>
    <row r="6691" spans="2:19" s="16" customFormat="1" outlineLevel="2" x14ac:dyDescent="0.25">
      <c r="B6691" s="16" t="s">
        <v>2899</v>
      </c>
      <c r="C6691" s="16" t="s">
        <v>328</v>
      </c>
      <c r="D6691" s="16" t="s">
        <v>135</v>
      </c>
      <c r="E6691" s="16" t="s">
        <v>2900</v>
      </c>
      <c r="G6691" s="16" t="s">
        <v>2901</v>
      </c>
      <c r="H6691" s="16" t="s">
        <v>152</v>
      </c>
      <c r="I6691" s="35">
        <v>5208392980</v>
      </c>
      <c r="J6691" s="35">
        <v>2913336629.48</v>
      </c>
      <c r="K6691" s="36">
        <f>IFERROR((J6691/I6691),0)</f>
        <v>0.5593542270460552</v>
      </c>
      <c r="L6691" s="35">
        <v>3441355554.7800002</v>
      </c>
      <c r="M6691" s="35">
        <v>2913336629.48</v>
      </c>
      <c r="N6691" s="40">
        <f>M6691/L6691</f>
        <v>0.84656658781839955</v>
      </c>
      <c r="O6691" s="28"/>
      <c r="P6691" s="28"/>
      <c r="Q6691" s="28"/>
      <c r="R6691" s="28"/>
      <c r="S6691" s="25"/>
    </row>
    <row r="6692" spans="2:19" s="16" customFormat="1" outlineLevel="2" x14ac:dyDescent="0.25">
      <c r="B6692" s="16" t="s">
        <v>2899</v>
      </c>
      <c r="C6692" s="16" t="s">
        <v>328</v>
      </c>
      <c r="D6692" s="16" t="s">
        <v>135</v>
      </c>
      <c r="E6692" s="16" t="s">
        <v>2900</v>
      </c>
      <c r="G6692" s="16" t="s">
        <v>2901</v>
      </c>
      <c r="H6692" s="16" t="s">
        <v>19</v>
      </c>
      <c r="I6692" s="31">
        <v>1225285632</v>
      </c>
      <c r="J6692" s="31">
        <v>1225285632</v>
      </c>
      <c r="K6692" s="32">
        <f>IFERROR((J6692/I6692),0)</f>
        <v>1</v>
      </c>
      <c r="L6692" s="31"/>
      <c r="M6692" s="31"/>
      <c r="N6692" s="34"/>
      <c r="O6692" s="28"/>
      <c r="P6692" s="28"/>
      <c r="Q6692" s="28"/>
      <c r="R6692" s="28"/>
      <c r="S6692" s="25"/>
    </row>
    <row r="6693" spans="2:19" s="16" customFormat="1" outlineLevel="2" x14ac:dyDescent="0.25">
      <c r="B6693" s="16" t="s">
        <v>2899</v>
      </c>
      <c r="C6693" s="16" t="s">
        <v>328</v>
      </c>
      <c r="D6693" s="16" t="s">
        <v>135</v>
      </c>
      <c r="E6693" s="16" t="s">
        <v>2900</v>
      </c>
      <c r="G6693" s="16" t="s">
        <v>2901</v>
      </c>
      <c r="H6693" s="16" t="s">
        <v>154</v>
      </c>
      <c r="I6693" s="31">
        <v>32213</v>
      </c>
      <c r="J6693" s="31">
        <v>32213</v>
      </c>
      <c r="K6693" s="32">
        <f>IFERROR((J6693/I6693),0)</f>
        <v>1</v>
      </c>
      <c r="L6693" s="31"/>
      <c r="M6693" s="31"/>
      <c r="N6693" s="34"/>
      <c r="O6693" s="28"/>
      <c r="P6693" s="28"/>
      <c r="Q6693" s="28"/>
      <c r="R6693" s="28"/>
      <c r="S6693" s="25"/>
    </row>
    <row r="6694" spans="2:19" s="16" customFormat="1" outlineLevel="2" x14ac:dyDescent="0.25">
      <c r="B6694" s="16" t="s">
        <v>2899</v>
      </c>
      <c r="C6694" s="16" t="s">
        <v>328</v>
      </c>
      <c r="D6694" s="16" t="s">
        <v>135</v>
      </c>
      <c r="E6694" s="16" t="s">
        <v>2900</v>
      </c>
      <c r="G6694" s="16" t="s">
        <v>2901</v>
      </c>
      <c r="H6694" s="16" t="s">
        <v>331</v>
      </c>
      <c r="I6694" s="31">
        <v>130325379</v>
      </c>
      <c r="J6694" s="31">
        <v>130325379</v>
      </c>
      <c r="K6694" s="32">
        <f>IFERROR((J6694/I6694),0)</f>
        <v>1</v>
      </c>
      <c r="L6694" s="31"/>
      <c r="M6694" s="31"/>
      <c r="N6694" s="34"/>
      <c r="O6694" s="28"/>
      <c r="P6694" s="28"/>
      <c r="Q6694" s="28"/>
      <c r="R6694" s="28"/>
      <c r="S6694" s="25"/>
    </row>
    <row r="6695" spans="2:19" s="16" customFormat="1" outlineLevel="2" x14ac:dyDescent="0.25">
      <c r="B6695" s="16" t="s">
        <v>2899</v>
      </c>
      <c r="C6695" s="16" t="s">
        <v>328</v>
      </c>
      <c r="D6695" s="16" t="s">
        <v>135</v>
      </c>
      <c r="E6695" s="16" t="s">
        <v>2900</v>
      </c>
      <c r="G6695" s="16" t="s">
        <v>2901</v>
      </c>
      <c r="H6695" s="16" t="s">
        <v>231</v>
      </c>
      <c r="I6695" s="31">
        <v>792353383</v>
      </c>
      <c r="J6695" s="31">
        <v>792353383</v>
      </c>
      <c r="K6695" s="32">
        <f>IFERROR((J6695/I6695),0)</f>
        <v>1</v>
      </c>
      <c r="L6695" s="31"/>
      <c r="M6695" s="31"/>
      <c r="N6695" s="39"/>
      <c r="O6695" s="28"/>
      <c r="P6695" s="28"/>
      <c r="Q6695" s="28"/>
      <c r="R6695" s="28"/>
      <c r="S6695" s="25"/>
    </row>
    <row r="6696" spans="2:19" s="16" customFormat="1" outlineLevel="2" x14ac:dyDescent="0.25">
      <c r="B6696" s="16" t="s">
        <v>2899</v>
      </c>
      <c r="C6696" s="16" t="s">
        <v>328</v>
      </c>
      <c r="D6696" s="16" t="s">
        <v>135</v>
      </c>
      <c r="E6696" s="16" t="s">
        <v>2900</v>
      </c>
      <c r="G6696" s="16" t="s">
        <v>2901</v>
      </c>
      <c r="H6696" s="16" t="s">
        <v>155</v>
      </c>
      <c r="I6696" s="31">
        <v>-1041678596</v>
      </c>
      <c r="J6696" s="31"/>
      <c r="K6696" s="32">
        <f>IFERROR((J6696/I6696),0)</f>
        <v>0</v>
      </c>
      <c r="L6696" s="31"/>
      <c r="M6696" s="31"/>
      <c r="N6696" s="34"/>
      <c r="O6696" s="28"/>
      <c r="P6696" s="28"/>
      <c r="Q6696" s="28"/>
      <c r="R6696" s="28"/>
      <c r="S6696" s="25"/>
    </row>
    <row r="6697" spans="2:19" s="16" customFormat="1" outlineLevel="1" x14ac:dyDescent="0.25">
      <c r="B6697" s="47" t="s">
        <v>7537</v>
      </c>
      <c r="C6697" s="47" t="str">
        <f>C6696</f>
        <v>ASIGNACIÓN PARA LA INVERSIÓN LOCAL SEGÚN NBI Y CUARTA, QUINTA, Y SEXTA CATEGORÍA</v>
      </c>
      <c r="D6697" s="47"/>
      <c r="E6697" s="47" t="str">
        <f>E6696</f>
        <v>13810</v>
      </c>
      <c r="F6697" s="47"/>
      <c r="G6697" s="47" t="str">
        <f>G6696</f>
        <v xml:space="preserve">TIQUISIO                                          </v>
      </c>
      <c r="H6697" s="47" t="s">
        <v>10655</v>
      </c>
      <c r="I6697" s="51">
        <f>SUBTOTAL(9,I6691:I6696)</f>
        <v>6314710991</v>
      </c>
      <c r="J6697" s="51">
        <f>SUBTOTAL(9,J6691:J6696)</f>
        <v>5061333236.4799995</v>
      </c>
      <c r="K6697" s="49">
        <f>J6697/I6697</f>
        <v>0.80151462888699598</v>
      </c>
      <c r="L6697" s="51">
        <f>SUBTOTAL(9,L6691:L6696)</f>
        <v>3441355554.7800002</v>
      </c>
      <c r="M6697" s="51">
        <f>SUBTOTAL(9,M6691:M6696)</f>
        <v>2913336629.48</v>
      </c>
      <c r="N6697" s="50">
        <f>IFERROR((M6697/L6697),"N.A")</f>
        <v>0.84656658781839955</v>
      </c>
      <c r="O6697" s="28"/>
      <c r="P6697" s="28"/>
      <c r="Q6697" s="28"/>
      <c r="R6697" s="28"/>
      <c r="S6697" s="25"/>
    </row>
    <row r="6698" spans="2:19" s="16" customFormat="1" outlineLevel="2" x14ac:dyDescent="0.25">
      <c r="B6698" s="16" t="s">
        <v>2902</v>
      </c>
      <c r="C6698" s="16" t="s">
        <v>328</v>
      </c>
      <c r="D6698" s="16" t="s">
        <v>135</v>
      </c>
      <c r="E6698" s="16" t="s">
        <v>2903</v>
      </c>
      <c r="G6698" s="16" t="s">
        <v>2904</v>
      </c>
      <c r="H6698" s="16" t="s">
        <v>152</v>
      </c>
      <c r="I6698" s="35">
        <v>2766863116</v>
      </c>
      <c r="J6698" s="35">
        <v>1547656579.5800002</v>
      </c>
      <c r="K6698" s="36">
        <f>IFERROR((J6698/I6698),0)</f>
        <v>0.55935422704156645</v>
      </c>
      <c r="L6698" s="35">
        <v>1828156936.22</v>
      </c>
      <c r="M6698" s="35">
        <v>1547656579.5800002</v>
      </c>
      <c r="N6698" s="40">
        <f>M6698/L6698</f>
        <v>0.84656658786636874</v>
      </c>
      <c r="O6698" s="28"/>
      <c r="P6698" s="28"/>
      <c r="Q6698" s="28"/>
      <c r="R6698" s="28"/>
      <c r="S6698" s="25"/>
    </row>
    <row r="6699" spans="2:19" s="16" customFormat="1" outlineLevel="2" x14ac:dyDescent="0.25">
      <c r="B6699" s="16" t="s">
        <v>2902</v>
      </c>
      <c r="C6699" s="16" t="s">
        <v>328</v>
      </c>
      <c r="D6699" s="16" t="s">
        <v>135</v>
      </c>
      <c r="E6699" s="16" t="s">
        <v>2903</v>
      </c>
      <c r="G6699" s="16" t="s">
        <v>2904</v>
      </c>
      <c r="H6699" s="16" t="s">
        <v>19</v>
      </c>
      <c r="I6699" s="31">
        <v>634238762</v>
      </c>
      <c r="J6699" s="31">
        <v>634238762</v>
      </c>
      <c r="K6699" s="32">
        <f>IFERROR((J6699/I6699),0)</f>
        <v>1</v>
      </c>
      <c r="L6699" s="31"/>
      <c r="M6699" s="31"/>
      <c r="N6699" s="34"/>
      <c r="O6699" s="28"/>
      <c r="P6699" s="28"/>
      <c r="Q6699" s="28"/>
      <c r="R6699" s="28"/>
      <c r="S6699" s="25"/>
    </row>
    <row r="6700" spans="2:19" s="16" customFormat="1" outlineLevel="2" x14ac:dyDescent="0.25">
      <c r="B6700" s="16" t="s">
        <v>2902</v>
      </c>
      <c r="C6700" s="16" t="s">
        <v>328</v>
      </c>
      <c r="D6700" s="16" t="s">
        <v>135</v>
      </c>
      <c r="E6700" s="16" t="s">
        <v>2903</v>
      </c>
      <c r="G6700" s="16" t="s">
        <v>2904</v>
      </c>
      <c r="H6700" s="16" t="s">
        <v>154</v>
      </c>
      <c r="I6700" s="31">
        <v>17113</v>
      </c>
      <c r="J6700" s="31">
        <v>17113</v>
      </c>
      <c r="K6700" s="32">
        <f>IFERROR((J6700/I6700),0)</f>
        <v>1</v>
      </c>
      <c r="L6700" s="31"/>
      <c r="M6700" s="31"/>
      <c r="N6700" s="34"/>
      <c r="O6700" s="28"/>
      <c r="P6700" s="28"/>
      <c r="Q6700" s="28"/>
      <c r="R6700" s="28"/>
      <c r="S6700" s="25"/>
    </row>
    <row r="6701" spans="2:19" s="16" customFormat="1" outlineLevel="2" x14ac:dyDescent="0.25">
      <c r="B6701" s="16" t="s">
        <v>2902</v>
      </c>
      <c r="C6701" s="16" t="s">
        <v>328</v>
      </c>
      <c r="D6701" s="16" t="s">
        <v>135</v>
      </c>
      <c r="E6701" s="16" t="s">
        <v>2903</v>
      </c>
      <c r="G6701" s="16" t="s">
        <v>2904</v>
      </c>
      <c r="H6701" s="16" t="s">
        <v>331</v>
      </c>
      <c r="I6701" s="31">
        <v>69232964</v>
      </c>
      <c r="J6701" s="31">
        <v>69232964</v>
      </c>
      <c r="K6701" s="32">
        <f>IFERROR((J6701/I6701),0)</f>
        <v>1</v>
      </c>
      <c r="L6701" s="31"/>
      <c r="M6701" s="31"/>
      <c r="N6701" s="34"/>
      <c r="O6701" s="28"/>
      <c r="P6701" s="28"/>
      <c r="Q6701" s="28"/>
      <c r="R6701" s="28"/>
      <c r="S6701" s="25"/>
    </row>
    <row r="6702" spans="2:19" s="16" customFormat="1" outlineLevel="2" x14ac:dyDescent="0.25">
      <c r="B6702" s="16" t="s">
        <v>2902</v>
      </c>
      <c r="C6702" s="16" t="s">
        <v>328</v>
      </c>
      <c r="D6702" s="16" t="s">
        <v>135</v>
      </c>
      <c r="E6702" s="16" t="s">
        <v>2903</v>
      </c>
      <c r="G6702" s="16" t="s">
        <v>2904</v>
      </c>
      <c r="H6702" s="16" t="s">
        <v>231</v>
      </c>
      <c r="I6702" s="31">
        <v>420923183</v>
      </c>
      <c r="J6702" s="31">
        <v>420923183</v>
      </c>
      <c r="K6702" s="32">
        <f>IFERROR((J6702/I6702),0)</f>
        <v>1</v>
      </c>
      <c r="L6702" s="31"/>
      <c r="M6702" s="31"/>
      <c r="N6702" s="39"/>
      <c r="O6702" s="28"/>
      <c r="P6702" s="28"/>
      <c r="Q6702" s="28"/>
      <c r="R6702" s="28"/>
      <c r="S6702" s="25"/>
    </row>
    <row r="6703" spans="2:19" s="16" customFormat="1" outlineLevel="2" x14ac:dyDescent="0.25">
      <c r="B6703" s="16" t="s">
        <v>2902</v>
      </c>
      <c r="C6703" s="16" t="s">
        <v>328</v>
      </c>
      <c r="D6703" s="16" t="s">
        <v>135</v>
      </c>
      <c r="E6703" s="16" t="s">
        <v>2903</v>
      </c>
      <c r="G6703" s="16" t="s">
        <v>2904</v>
      </c>
      <c r="H6703" s="16" t="s">
        <v>155</v>
      </c>
      <c r="I6703" s="31">
        <v>-553372623</v>
      </c>
      <c r="J6703" s="31"/>
      <c r="K6703" s="32">
        <f>IFERROR((J6703/I6703),0)</f>
        <v>0</v>
      </c>
      <c r="L6703" s="31"/>
      <c r="M6703" s="31"/>
      <c r="N6703" s="34"/>
      <c r="O6703" s="28"/>
      <c r="P6703" s="28"/>
      <c r="Q6703" s="28"/>
      <c r="R6703" s="28"/>
      <c r="S6703" s="25"/>
    </row>
    <row r="6704" spans="2:19" s="16" customFormat="1" outlineLevel="1" x14ac:dyDescent="0.25">
      <c r="B6704" s="47" t="s">
        <v>7538</v>
      </c>
      <c r="C6704" s="47" t="str">
        <f>C6703</f>
        <v>ASIGNACIÓN PARA LA INVERSIÓN LOCAL SEGÚN NBI Y CUARTA, QUINTA, Y SEXTA CATEGORÍA</v>
      </c>
      <c r="D6704" s="47"/>
      <c r="E6704" s="47" t="str">
        <f>E6703</f>
        <v>13780</v>
      </c>
      <c r="F6704" s="47"/>
      <c r="G6704" s="47" t="str">
        <f>G6703</f>
        <v xml:space="preserve">TALAIGUA NUEVO                                    </v>
      </c>
      <c r="H6704" s="47" t="s">
        <v>10655</v>
      </c>
      <c r="I6704" s="51">
        <f>SUBTOTAL(9,I6698:I6703)</f>
        <v>3337902515</v>
      </c>
      <c r="J6704" s="51">
        <f>SUBTOTAL(9,J6698:J6703)</f>
        <v>2672068601.5799999</v>
      </c>
      <c r="K6704" s="49">
        <f>J6704/I6704</f>
        <v>0.8005232596135301</v>
      </c>
      <c r="L6704" s="51">
        <f>SUBTOTAL(9,L6698:L6703)</f>
        <v>1828156936.22</v>
      </c>
      <c r="M6704" s="51">
        <f>SUBTOTAL(9,M6698:M6703)</f>
        <v>1547656579.5800002</v>
      </c>
      <c r="N6704" s="50">
        <f>IFERROR((M6704/L6704),"N.A")</f>
        <v>0.84656658786636874</v>
      </c>
      <c r="O6704" s="28"/>
      <c r="P6704" s="28"/>
      <c r="Q6704" s="28"/>
      <c r="R6704" s="28"/>
      <c r="S6704" s="25"/>
    </row>
    <row r="6705" spans="2:19" s="16" customFormat="1" outlineLevel="2" x14ac:dyDescent="0.25">
      <c r="B6705" s="16" t="s">
        <v>2905</v>
      </c>
      <c r="C6705" s="16" t="s">
        <v>328</v>
      </c>
      <c r="D6705" s="16" t="s">
        <v>135</v>
      </c>
      <c r="E6705" s="16" t="s">
        <v>2906</v>
      </c>
      <c r="G6705" s="16" t="s">
        <v>2907</v>
      </c>
      <c r="H6705" s="16" t="s">
        <v>152</v>
      </c>
      <c r="I6705" s="35">
        <v>2680975853</v>
      </c>
      <c r="J6705" s="35">
        <v>1499615175.98</v>
      </c>
      <c r="K6705" s="36">
        <f>IFERROR((J6705/I6705),0)</f>
        <v>0.5593542270445806</v>
      </c>
      <c r="L6705" s="35">
        <v>1771408412.8600001</v>
      </c>
      <c r="M6705" s="35">
        <v>1499615175.98</v>
      </c>
      <c r="N6705" s="40">
        <f>M6705/L6705</f>
        <v>0.8465665879721207</v>
      </c>
      <c r="O6705" s="28"/>
      <c r="P6705" s="28"/>
      <c r="Q6705" s="28"/>
      <c r="R6705" s="28"/>
      <c r="S6705" s="25"/>
    </row>
    <row r="6706" spans="2:19" s="16" customFormat="1" outlineLevel="2" x14ac:dyDescent="0.25">
      <c r="B6706" s="16" t="s">
        <v>2905</v>
      </c>
      <c r="C6706" s="16" t="s">
        <v>328</v>
      </c>
      <c r="D6706" s="16" t="s">
        <v>135</v>
      </c>
      <c r="E6706" s="16" t="s">
        <v>2906</v>
      </c>
      <c r="G6706" s="16" t="s">
        <v>2907</v>
      </c>
      <c r="H6706" s="16" t="s">
        <v>19</v>
      </c>
      <c r="I6706" s="31">
        <v>1146179092</v>
      </c>
      <c r="J6706" s="31">
        <v>1146179092</v>
      </c>
      <c r="K6706" s="32">
        <f>IFERROR((J6706/I6706),0)</f>
        <v>1</v>
      </c>
      <c r="L6706" s="31"/>
      <c r="M6706" s="31"/>
      <c r="N6706" s="34"/>
      <c r="O6706" s="28"/>
      <c r="P6706" s="28"/>
      <c r="Q6706" s="28"/>
      <c r="R6706" s="28"/>
      <c r="S6706" s="25"/>
    </row>
    <row r="6707" spans="2:19" s="16" customFormat="1" outlineLevel="2" x14ac:dyDescent="0.25">
      <c r="B6707" s="16" t="s">
        <v>2905</v>
      </c>
      <c r="C6707" s="16" t="s">
        <v>328</v>
      </c>
      <c r="D6707" s="16" t="s">
        <v>135</v>
      </c>
      <c r="E6707" s="16" t="s">
        <v>2906</v>
      </c>
      <c r="G6707" s="16" t="s">
        <v>2907</v>
      </c>
      <c r="H6707" s="16" t="s">
        <v>154</v>
      </c>
      <c r="I6707" s="31">
        <v>16581</v>
      </c>
      <c r="J6707" s="31">
        <v>16581</v>
      </c>
      <c r="K6707" s="32">
        <f>IFERROR((J6707/I6707),0)</f>
        <v>1</v>
      </c>
      <c r="L6707" s="31"/>
      <c r="M6707" s="31"/>
      <c r="N6707" s="34"/>
      <c r="O6707" s="28"/>
      <c r="P6707" s="28"/>
      <c r="Q6707" s="28"/>
      <c r="R6707" s="28"/>
      <c r="S6707" s="25"/>
    </row>
    <row r="6708" spans="2:19" s="16" customFormat="1" outlineLevel="2" x14ac:dyDescent="0.25">
      <c r="B6708" s="16" t="s">
        <v>2905</v>
      </c>
      <c r="C6708" s="16" t="s">
        <v>328</v>
      </c>
      <c r="D6708" s="16" t="s">
        <v>135</v>
      </c>
      <c r="E6708" s="16" t="s">
        <v>2906</v>
      </c>
      <c r="G6708" s="16" t="s">
        <v>2907</v>
      </c>
      <c r="H6708" s="16" t="s">
        <v>331</v>
      </c>
      <c r="I6708" s="31">
        <v>67083877</v>
      </c>
      <c r="J6708" s="31">
        <v>67083877</v>
      </c>
      <c r="K6708" s="32">
        <f>IFERROR((J6708/I6708),0)</f>
        <v>1</v>
      </c>
      <c r="L6708" s="31"/>
      <c r="M6708" s="31"/>
      <c r="N6708" s="34"/>
      <c r="O6708" s="28"/>
      <c r="P6708" s="28"/>
      <c r="Q6708" s="28"/>
      <c r="R6708" s="28"/>
      <c r="S6708" s="25"/>
    </row>
    <row r="6709" spans="2:19" s="16" customFormat="1" outlineLevel="2" x14ac:dyDescent="0.25">
      <c r="B6709" s="16" t="s">
        <v>2905</v>
      </c>
      <c r="C6709" s="16" t="s">
        <v>328</v>
      </c>
      <c r="D6709" s="16" t="s">
        <v>135</v>
      </c>
      <c r="E6709" s="16" t="s">
        <v>2906</v>
      </c>
      <c r="G6709" s="16" t="s">
        <v>2907</v>
      </c>
      <c r="H6709" s="16" t="s">
        <v>231</v>
      </c>
      <c r="I6709" s="31">
        <v>407857144</v>
      </c>
      <c r="J6709" s="31">
        <v>407857144</v>
      </c>
      <c r="K6709" s="32">
        <f>IFERROR((J6709/I6709),0)</f>
        <v>1</v>
      </c>
      <c r="L6709" s="31"/>
      <c r="M6709" s="31"/>
      <c r="N6709" s="39"/>
      <c r="O6709" s="28"/>
      <c r="P6709" s="28"/>
      <c r="Q6709" s="28"/>
      <c r="R6709" s="28"/>
      <c r="S6709" s="25"/>
    </row>
    <row r="6710" spans="2:19" s="16" customFormat="1" outlineLevel="2" x14ac:dyDescent="0.25">
      <c r="B6710" s="16" t="s">
        <v>2905</v>
      </c>
      <c r="C6710" s="16" t="s">
        <v>328</v>
      </c>
      <c r="D6710" s="16" t="s">
        <v>135</v>
      </c>
      <c r="E6710" s="16" t="s">
        <v>2906</v>
      </c>
      <c r="G6710" s="16" t="s">
        <v>2907</v>
      </c>
      <c r="H6710" s="16" t="s">
        <v>155</v>
      </c>
      <c r="I6710" s="31">
        <v>-536195171</v>
      </c>
      <c r="J6710" s="31"/>
      <c r="K6710" s="32">
        <f>IFERROR((J6710/I6710),0)</f>
        <v>0</v>
      </c>
      <c r="L6710" s="31"/>
      <c r="M6710" s="31"/>
      <c r="N6710" s="34"/>
      <c r="O6710" s="28"/>
      <c r="P6710" s="28"/>
      <c r="Q6710" s="28"/>
      <c r="R6710" s="28"/>
      <c r="S6710" s="25"/>
    </row>
    <row r="6711" spans="2:19" s="16" customFormat="1" outlineLevel="1" x14ac:dyDescent="0.25">
      <c r="B6711" s="47" t="s">
        <v>7539</v>
      </c>
      <c r="C6711" s="47" t="str">
        <f>C6710</f>
        <v>ASIGNACIÓN PARA LA INVERSIÓN LOCAL SEGÚN NBI Y CUARTA, QUINTA, Y SEXTA CATEGORÍA</v>
      </c>
      <c r="D6711" s="47"/>
      <c r="E6711" s="47" t="str">
        <f>E6710</f>
        <v>13760</v>
      </c>
      <c r="F6711" s="47"/>
      <c r="G6711" s="47" t="str">
        <f>G6710</f>
        <v xml:space="preserve">SOPLAVIENTO                                       </v>
      </c>
      <c r="H6711" s="47" t="s">
        <v>10655</v>
      </c>
      <c r="I6711" s="51">
        <f>SUBTOTAL(9,I6705:I6710)</f>
        <v>3765917376</v>
      </c>
      <c r="J6711" s="51">
        <f>SUBTOTAL(9,J6705:J6710)</f>
        <v>3120751869.98</v>
      </c>
      <c r="K6711" s="49">
        <f>J6711/I6711</f>
        <v>0.82868304277422367</v>
      </c>
      <c r="L6711" s="51">
        <f>SUBTOTAL(9,L6705:L6710)</f>
        <v>1771408412.8600001</v>
      </c>
      <c r="M6711" s="51">
        <f>SUBTOTAL(9,M6705:M6710)</f>
        <v>1499615175.98</v>
      </c>
      <c r="N6711" s="50">
        <f>IFERROR((M6711/L6711),"N.A")</f>
        <v>0.8465665879721207</v>
      </c>
      <c r="O6711" s="28"/>
      <c r="P6711" s="28"/>
      <c r="Q6711" s="28"/>
      <c r="R6711" s="28"/>
      <c r="S6711" s="25"/>
    </row>
    <row r="6712" spans="2:19" s="16" customFormat="1" outlineLevel="2" x14ac:dyDescent="0.25">
      <c r="B6712" s="16" t="s">
        <v>2908</v>
      </c>
      <c r="C6712" s="16" t="s">
        <v>328</v>
      </c>
      <c r="D6712" s="16" t="s">
        <v>135</v>
      </c>
      <c r="E6712" s="16" t="s">
        <v>2909</v>
      </c>
      <c r="G6712" s="16" t="s">
        <v>2910</v>
      </c>
      <c r="H6712" s="16" t="s">
        <v>152</v>
      </c>
      <c r="I6712" s="35">
        <v>3764813808</v>
      </c>
      <c r="J6712" s="35">
        <v>2105864517.55</v>
      </c>
      <c r="K6712" s="36">
        <f>IFERROR((J6712/I6712),0)</f>
        <v>0.55935422704707627</v>
      </c>
      <c r="L6712" s="35">
        <v>2487535591.1599994</v>
      </c>
      <c r="M6712" s="35">
        <v>2105864517.55</v>
      </c>
      <c r="N6712" s="40">
        <f>M6712/L6712</f>
        <v>0.84656658784447114</v>
      </c>
      <c r="O6712" s="28"/>
      <c r="P6712" s="28"/>
      <c r="Q6712" s="28"/>
      <c r="R6712" s="28"/>
      <c r="S6712" s="25"/>
    </row>
    <row r="6713" spans="2:19" s="16" customFormat="1" outlineLevel="2" x14ac:dyDescent="0.25">
      <c r="B6713" s="16" t="s">
        <v>2908</v>
      </c>
      <c r="C6713" s="16" t="s">
        <v>328</v>
      </c>
      <c r="D6713" s="16" t="s">
        <v>135</v>
      </c>
      <c r="E6713" s="16" t="s">
        <v>2909</v>
      </c>
      <c r="G6713" s="16" t="s">
        <v>2910</v>
      </c>
      <c r="H6713" s="16" t="s">
        <v>24</v>
      </c>
      <c r="I6713" s="31">
        <v>439494031</v>
      </c>
      <c r="J6713" s="31">
        <v>439494031</v>
      </c>
      <c r="K6713" s="32">
        <f>IFERROR((J6713/I6713),0)</f>
        <v>1</v>
      </c>
      <c r="L6713" s="31"/>
      <c r="M6713" s="31"/>
      <c r="N6713" s="34"/>
      <c r="O6713" s="28"/>
      <c r="P6713" s="28"/>
      <c r="Q6713" s="28"/>
      <c r="R6713" s="28"/>
      <c r="S6713" s="25"/>
    </row>
    <row r="6714" spans="2:19" s="16" customFormat="1" outlineLevel="2" x14ac:dyDescent="0.25">
      <c r="B6714" s="16" t="s">
        <v>2908</v>
      </c>
      <c r="C6714" s="16" t="s">
        <v>328</v>
      </c>
      <c r="D6714" s="16" t="s">
        <v>135</v>
      </c>
      <c r="E6714" s="16" t="s">
        <v>2909</v>
      </c>
      <c r="G6714" s="16" t="s">
        <v>2910</v>
      </c>
      <c r="H6714" s="16" t="s">
        <v>19</v>
      </c>
      <c r="I6714" s="31">
        <v>2581420961</v>
      </c>
      <c r="J6714" s="31">
        <v>2581420961</v>
      </c>
      <c r="K6714" s="32">
        <f>IFERROR((J6714/I6714),0)</f>
        <v>1</v>
      </c>
      <c r="L6714" s="31"/>
      <c r="M6714" s="31"/>
      <c r="N6714" s="34"/>
      <c r="O6714" s="28"/>
      <c r="P6714" s="28"/>
      <c r="Q6714" s="28"/>
      <c r="R6714" s="28"/>
      <c r="S6714" s="25"/>
    </row>
    <row r="6715" spans="2:19" s="16" customFormat="1" outlineLevel="2" x14ac:dyDescent="0.25">
      <c r="B6715" s="16" t="s">
        <v>2908</v>
      </c>
      <c r="C6715" s="16" t="s">
        <v>328</v>
      </c>
      <c r="D6715" s="16" t="s">
        <v>135</v>
      </c>
      <c r="E6715" s="16" t="s">
        <v>2909</v>
      </c>
      <c r="G6715" s="16" t="s">
        <v>2910</v>
      </c>
      <c r="H6715" s="16" t="s">
        <v>154</v>
      </c>
      <c r="I6715" s="31">
        <v>23285</v>
      </c>
      <c r="J6715" s="31">
        <v>23285</v>
      </c>
      <c r="K6715" s="32">
        <f>IFERROR((J6715/I6715),0)</f>
        <v>1</v>
      </c>
      <c r="L6715" s="31"/>
      <c r="M6715" s="31"/>
      <c r="N6715" s="34"/>
      <c r="O6715" s="28"/>
      <c r="P6715" s="28"/>
      <c r="Q6715" s="28"/>
      <c r="R6715" s="28"/>
      <c r="S6715" s="25"/>
    </row>
    <row r="6716" spans="2:19" s="16" customFormat="1" outlineLevel="2" x14ac:dyDescent="0.25">
      <c r="B6716" s="16" t="s">
        <v>2908</v>
      </c>
      <c r="C6716" s="16" t="s">
        <v>328</v>
      </c>
      <c r="D6716" s="16" t="s">
        <v>135</v>
      </c>
      <c r="E6716" s="16" t="s">
        <v>2909</v>
      </c>
      <c r="G6716" s="16" t="s">
        <v>2910</v>
      </c>
      <c r="H6716" s="16" t="s">
        <v>331</v>
      </c>
      <c r="I6716" s="31">
        <v>94203872</v>
      </c>
      <c r="J6716" s="31">
        <v>94203872</v>
      </c>
      <c r="K6716" s="32">
        <f>IFERROR((J6716/I6716),0)</f>
        <v>1</v>
      </c>
      <c r="L6716" s="31"/>
      <c r="M6716" s="31"/>
      <c r="N6716" s="34"/>
      <c r="O6716" s="28"/>
      <c r="P6716" s="28"/>
      <c r="Q6716" s="28"/>
      <c r="R6716" s="28"/>
      <c r="S6716" s="25"/>
    </row>
    <row r="6717" spans="2:19" s="16" customFormat="1" outlineLevel="2" x14ac:dyDescent="0.25">
      <c r="B6717" s="16" t="s">
        <v>2908</v>
      </c>
      <c r="C6717" s="16" t="s">
        <v>328</v>
      </c>
      <c r="D6717" s="16" t="s">
        <v>135</v>
      </c>
      <c r="E6717" s="16" t="s">
        <v>2909</v>
      </c>
      <c r="G6717" s="16" t="s">
        <v>2910</v>
      </c>
      <c r="H6717" s="16" t="s">
        <v>231</v>
      </c>
      <c r="I6717" s="31">
        <v>572741529</v>
      </c>
      <c r="J6717" s="31">
        <v>572741529</v>
      </c>
      <c r="K6717" s="32">
        <f>IFERROR((J6717/I6717),0)</f>
        <v>1</v>
      </c>
      <c r="L6717" s="31"/>
      <c r="M6717" s="31"/>
      <c r="N6717" s="39"/>
      <c r="O6717" s="28"/>
      <c r="P6717" s="28"/>
      <c r="Q6717" s="28"/>
      <c r="R6717" s="28"/>
      <c r="S6717" s="25"/>
    </row>
    <row r="6718" spans="2:19" s="16" customFormat="1" outlineLevel="2" x14ac:dyDescent="0.25">
      <c r="B6718" s="16" t="s">
        <v>2908</v>
      </c>
      <c r="C6718" s="16" t="s">
        <v>328</v>
      </c>
      <c r="D6718" s="16" t="s">
        <v>135</v>
      </c>
      <c r="E6718" s="16" t="s">
        <v>2909</v>
      </c>
      <c r="G6718" s="16" t="s">
        <v>2910</v>
      </c>
      <c r="H6718" s="16" t="s">
        <v>155</v>
      </c>
      <c r="I6718" s="31">
        <v>-752962762</v>
      </c>
      <c r="J6718" s="31"/>
      <c r="K6718" s="32">
        <f>IFERROR((J6718/I6718),0)</f>
        <v>0</v>
      </c>
      <c r="L6718" s="31"/>
      <c r="M6718" s="31"/>
      <c r="N6718" s="34"/>
      <c r="O6718" s="28"/>
      <c r="P6718" s="28"/>
      <c r="Q6718" s="28"/>
      <c r="R6718" s="28"/>
      <c r="S6718" s="25"/>
    </row>
    <row r="6719" spans="2:19" s="16" customFormat="1" outlineLevel="1" x14ac:dyDescent="0.25">
      <c r="B6719" s="47" t="s">
        <v>7540</v>
      </c>
      <c r="C6719" s="47" t="str">
        <f>C6718</f>
        <v>ASIGNACIÓN PARA LA INVERSIÓN LOCAL SEGÚN NBI Y CUARTA, QUINTA, Y SEXTA CATEGORÍA</v>
      </c>
      <c r="D6719" s="47"/>
      <c r="E6719" s="47" t="str">
        <f>E6718</f>
        <v>13744</v>
      </c>
      <c r="F6719" s="47"/>
      <c r="G6719" s="47" t="str">
        <f>G6718</f>
        <v xml:space="preserve">SIMITÍ                                            </v>
      </c>
      <c r="H6719" s="47" t="s">
        <v>10655</v>
      </c>
      <c r="I6719" s="51">
        <f>SUBTOTAL(9,I6712:I6718)</f>
        <v>6699734724</v>
      </c>
      <c r="J6719" s="51">
        <f>SUBTOTAL(9,J6712:J6718)</f>
        <v>5793748195.5500002</v>
      </c>
      <c r="K6719" s="49">
        <f>J6719/I6719</f>
        <v>0.86477277597207747</v>
      </c>
      <c r="L6719" s="51">
        <f>SUBTOTAL(9,L6712:L6718)</f>
        <v>2487535591.1599994</v>
      </c>
      <c r="M6719" s="51">
        <f>SUBTOTAL(9,M6712:M6718)</f>
        <v>2105864517.55</v>
      </c>
      <c r="N6719" s="50">
        <f>IFERROR((M6719/L6719),"N.A")</f>
        <v>0.84656658784447114</v>
      </c>
      <c r="O6719" s="28"/>
      <c r="P6719" s="28"/>
      <c r="Q6719" s="28"/>
      <c r="R6719" s="28"/>
      <c r="S6719" s="25"/>
    </row>
    <row r="6720" spans="2:19" s="16" customFormat="1" outlineLevel="2" x14ac:dyDescent="0.25">
      <c r="B6720" s="16" t="s">
        <v>2911</v>
      </c>
      <c r="C6720" s="16" t="s">
        <v>328</v>
      </c>
      <c r="D6720" s="16" t="s">
        <v>135</v>
      </c>
      <c r="E6720" s="16" t="s">
        <v>2912</v>
      </c>
      <c r="G6720" s="16" t="s">
        <v>2913</v>
      </c>
      <c r="H6720" s="16" t="s">
        <v>152</v>
      </c>
      <c r="I6720" s="35">
        <v>4197983957</v>
      </c>
      <c r="J6720" s="35">
        <v>2348160071.3999996</v>
      </c>
      <c r="K6720" s="36">
        <f>IFERROR((J6720/I6720),0)</f>
        <v>0.55935422704141591</v>
      </c>
      <c r="L6720" s="35">
        <v>2773745272.9099998</v>
      </c>
      <c r="M6720" s="35">
        <v>2348160071.3999996</v>
      </c>
      <c r="N6720" s="40">
        <f>M6720/L6720</f>
        <v>0.84656658790318229</v>
      </c>
      <c r="O6720" s="28"/>
      <c r="P6720" s="28"/>
      <c r="Q6720" s="28"/>
      <c r="R6720" s="28"/>
      <c r="S6720" s="25"/>
    </row>
    <row r="6721" spans="2:19" s="16" customFormat="1" outlineLevel="2" x14ac:dyDescent="0.25">
      <c r="B6721" s="16" t="s">
        <v>2911</v>
      </c>
      <c r="C6721" s="16" t="s">
        <v>328</v>
      </c>
      <c r="D6721" s="16" t="s">
        <v>135</v>
      </c>
      <c r="E6721" s="16" t="s">
        <v>2912</v>
      </c>
      <c r="G6721" s="16" t="s">
        <v>2913</v>
      </c>
      <c r="H6721" s="16" t="s">
        <v>19</v>
      </c>
      <c r="I6721" s="31">
        <v>2411642483</v>
      </c>
      <c r="J6721" s="31">
        <v>2411642483</v>
      </c>
      <c r="K6721" s="32">
        <f>IFERROR((J6721/I6721),0)</f>
        <v>1</v>
      </c>
      <c r="L6721" s="31"/>
      <c r="M6721" s="31"/>
      <c r="N6721" s="34"/>
      <c r="O6721" s="28"/>
      <c r="P6721" s="28"/>
      <c r="Q6721" s="28"/>
      <c r="R6721" s="28"/>
      <c r="S6721" s="25"/>
    </row>
    <row r="6722" spans="2:19" s="16" customFormat="1" outlineLevel="2" x14ac:dyDescent="0.25">
      <c r="B6722" s="16" t="s">
        <v>2911</v>
      </c>
      <c r="C6722" s="16" t="s">
        <v>328</v>
      </c>
      <c r="D6722" s="16" t="s">
        <v>135</v>
      </c>
      <c r="E6722" s="16" t="s">
        <v>2912</v>
      </c>
      <c r="G6722" s="16" t="s">
        <v>2913</v>
      </c>
      <c r="H6722" s="16" t="s">
        <v>154</v>
      </c>
      <c r="I6722" s="31">
        <v>25964</v>
      </c>
      <c r="J6722" s="31">
        <v>25964</v>
      </c>
      <c r="K6722" s="32">
        <f>IFERROR((J6722/I6722),0)</f>
        <v>1</v>
      </c>
      <c r="L6722" s="31"/>
      <c r="M6722" s="31"/>
      <c r="N6722" s="34"/>
      <c r="O6722" s="28"/>
      <c r="P6722" s="28"/>
      <c r="Q6722" s="28"/>
      <c r="R6722" s="28"/>
      <c r="S6722" s="25"/>
    </row>
    <row r="6723" spans="2:19" s="16" customFormat="1" outlineLevel="2" x14ac:dyDescent="0.25">
      <c r="B6723" s="16" t="s">
        <v>2911</v>
      </c>
      <c r="C6723" s="16" t="s">
        <v>328</v>
      </c>
      <c r="D6723" s="16" t="s">
        <v>135</v>
      </c>
      <c r="E6723" s="16" t="s">
        <v>2912</v>
      </c>
      <c r="G6723" s="16" t="s">
        <v>2913</v>
      </c>
      <c r="H6723" s="16" t="s">
        <v>331</v>
      </c>
      <c r="I6723" s="31">
        <v>105042736</v>
      </c>
      <c r="J6723" s="31">
        <v>105042736</v>
      </c>
      <c r="K6723" s="32">
        <f>IFERROR((J6723/I6723),0)</f>
        <v>1</v>
      </c>
      <c r="L6723" s="31"/>
      <c r="M6723" s="31"/>
      <c r="N6723" s="34"/>
      <c r="O6723" s="28"/>
      <c r="P6723" s="28"/>
      <c r="Q6723" s="28"/>
      <c r="R6723" s="28"/>
      <c r="S6723" s="25"/>
    </row>
    <row r="6724" spans="2:19" s="16" customFormat="1" outlineLevel="2" x14ac:dyDescent="0.25">
      <c r="B6724" s="16" t="s">
        <v>2911</v>
      </c>
      <c r="C6724" s="16" t="s">
        <v>328</v>
      </c>
      <c r="D6724" s="16" t="s">
        <v>135</v>
      </c>
      <c r="E6724" s="16" t="s">
        <v>2912</v>
      </c>
      <c r="G6724" s="16" t="s">
        <v>2913</v>
      </c>
      <c r="H6724" s="16" t="s">
        <v>231</v>
      </c>
      <c r="I6724" s="31">
        <v>638639750</v>
      </c>
      <c r="J6724" s="31">
        <v>638639750</v>
      </c>
      <c r="K6724" s="32">
        <f>IFERROR((J6724/I6724),0)</f>
        <v>1</v>
      </c>
      <c r="L6724" s="31"/>
      <c r="M6724" s="31"/>
      <c r="N6724" s="39"/>
      <c r="O6724" s="28"/>
      <c r="P6724" s="28"/>
      <c r="Q6724" s="28"/>
      <c r="R6724" s="28"/>
      <c r="S6724" s="25"/>
    </row>
    <row r="6725" spans="2:19" s="16" customFormat="1" outlineLevel="2" x14ac:dyDescent="0.25">
      <c r="B6725" s="16" t="s">
        <v>2911</v>
      </c>
      <c r="C6725" s="16" t="s">
        <v>328</v>
      </c>
      <c r="D6725" s="16" t="s">
        <v>135</v>
      </c>
      <c r="E6725" s="16" t="s">
        <v>2912</v>
      </c>
      <c r="G6725" s="16" t="s">
        <v>2913</v>
      </c>
      <c r="H6725" s="16" t="s">
        <v>155</v>
      </c>
      <c r="I6725" s="31">
        <v>-839596791</v>
      </c>
      <c r="J6725" s="31"/>
      <c r="K6725" s="32">
        <f>IFERROR((J6725/I6725),0)</f>
        <v>0</v>
      </c>
      <c r="L6725" s="31"/>
      <c r="M6725" s="31"/>
      <c r="N6725" s="34"/>
      <c r="O6725" s="28"/>
      <c r="P6725" s="28"/>
      <c r="Q6725" s="28"/>
      <c r="R6725" s="28"/>
      <c r="S6725" s="25"/>
    </row>
    <row r="6726" spans="2:19" s="16" customFormat="1" outlineLevel="1" x14ac:dyDescent="0.25">
      <c r="B6726" s="47" t="s">
        <v>7541</v>
      </c>
      <c r="C6726" s="47" t="str">
        <f>C6725</f>
        <v>ASIGNACIÓN PARA LA INVERSIÓN LOCAL SEGÚN NBI Y CUARTA, QUINTA, Y SEXTA CATEGORÍA</v>
      </c>
      <c r="D6726" s="47"/>
      <c r="E6726" s="47" t="str">
        <f>E6725</f>
        <v>13688</v>
      </c>
      <c r="F6726" s="47"/>
      <c r="G6726" s="47" t="str">
        <f>G6725</f>
        <v xml:space="preserve">SANTA ROSA DEL SUR                                </v>
      </c>
      <c r="H6726" s="47" t="s">
        <v>10655</v>
      </c>
      <c r="I6726" s="51">
        <f>SUBTOTAL(9,I6720:I6725)</f>
        <v>6513738099</v>
      </c>
      <c r="J6726" s="51">
        <f>SUBTOTAL(9,J6720:J6725)</f>
        <v>5503511004.3999996</v>
      </c>
      <c r="K6726" s="49">
        <f>J6726/I6726</f>
        <v>0.844908241742926</v>
      </c>
      <c r="L6726" s="51">
        <f>SUBTOTAL(9,L6720:L6725)</f>
        <v>2773745272.9099998</v>
      </c>
      <c r="M6726" s="51">
        <f>SUBTOTAL(9,M6720:M6725)</f>
        <v>2348160071.3999996</v>
      </c>
      <c r="N6726" s="50">
        <f>IFERROR((M6726/L6726),"N.A")</f>
        <v>0.84656658790318229</v>
      </c>
      <c r="O6726" s="28"/>
      <c r="P6726" s="28"/>
      <c r="Q6726" s="28"/>
      <c r="R6726" s="28"/>
      <c r="S6726" s="25"/>
    </row>
    <row r="6727" spans="2:19" s="16" customFormat="1" outlineLevel="2" x14ac:dyDescent="0.25">
      <c r="B6727" s="16" t="s">
        <v>2914</v>
      </c>
      <c r="C6727" s="16" t="s">
        <v>328</v>
      </c>
      <c r="D6727" s="16" t="s">
        <v>135</v>
      </c>
      <c r="E6727" s="16" t="s">
        <v>2915</v>
      </c>
      <c r="G6727" s="16" t="s">
        <v>2327</v>
      </c>
      <c r="H6727" s="16" t="s">
        <v>152</v>
      </c>
      <c r="I6727" s="35">
        <v>6103322042</v>
      </c>
      <c r="J6727" s="35">
        <v>3413918983.21</v>
      </c>
      <c r="K6727" s="36">
        <f>IFERROR((J6727/I6727),0)</f>
        <v>0.5593542270450621</v>
      </c>
      <c r="L6727" s="35">
        <v>4032664449.8400002</v>
      </c>
      <c r="M6727" s="35">
        <v>3413918983.21</v>
      </c>
      <c r="N6727" s="40">
        <f>M6727/L6727</f>
        <v>0.84656658784130934</v>
      </c>
      <c r="O6727" s="28"/>
      <c r="P6727" s="28"/>
      <c r="Q6727" s="28"/>
      <c r="R6727" s="28"/>
      <c r="S6727" s="25"/>
    </row>
    <row r="6728" spans="2:19" s="16" customFormat="1" outlineLevel="2" x14ac:dyDescent="0.25">
      <c r="B6728" s="16" t="s">
        <v>2914</v>
      </c>
      <c r="C6728" s="16" t="s">
        <v>328</v>
      </c>
      <c r="D6728" s="16" t="s">
        <v>135</v>
      </c>
      <c r="E6728" s="16" t="s">
        <v>2915</v>
      </c>
      <c r="G6728" s="16" t="s">
        <v>2327</v>
      </c>
      <c r="H6728" s="16" t="s">
        <v>19</v>
      </c>
      <c r="I6728" s="31">
        <v>2516675085</v>
      </c>
      <c r="J6728" s="31">
        <v>2516675085</v>
      </c>
      <c r="K6728" s="32">
        <f>IFERROR((J6728/I6728),0)</f>
        <v>1</v>
      </c>
      <c r="L6728" s="31"/>
      <c r="M6728" s="31"/>
      <c r="N6728" s="34"/>
      <c r="O6728" s="28"/>
      <c r="P6728" s="28"/>
      <c r="Q6728" s="28"/>
      <c r="R6728" s="28"/>
      <c r="S6728" s="25"/>
    </row>
    <row r="6729" spans="2:19" s="16" customFormat="1" outlineLevel="2" x14ac:dyDescent="0.25">
      <c r="B6729" s="16" t="s">
        <v>2914</v>
      </c>
      <c r="C6729" s="16" t="s">
        <v>328</v>
      </c>
      <c r="D6729" s="16" t="s">
        <v>135</v>
      </c>
      <c r="E6729" s="16" t="s">
        <v>2915</v>
      </c>
      <c r="G6729" s="16" t="s">
        <v>2327</v>
      </c>
      <c r="H6729" s="16" t="s">
        <v>154</v>
      </c>
      <c r="I6729" s="31">
        <v>37748</v>
      </c>
      <c r="J6729" s="31">
        <v>37748</v>
      </c>
      <c r="K6729" s="32">
        <f>IFERROR((J6729/I6729),0)</f>
        <v>1</v>
      </c>
      <c r="L6729" s="31"/>
      <c r="M6729" s="31"/>
      <c r="N6729" s="34"/>
      <c r="O6729" s="28"/>
      <c r="P6729" s="28"/>
      <c r="Q6729" s="28"/>
      <c r="R6729" s="28"/>
      <c r="S6729" s="25"/>
    </row>
    <row r="6730" spans="2:19" s="16" customFormat="1" outlineLevel="2" x14ac:dyDescent="0.25">
      <c r="B6730" s="16" t="s">
        <v>2914</v>
      </c>
      <c r="C6730" s="16" t="s">
        <v>328</v>
      </c>
      <c r="D6730" s="16" t="s">
        <v>135</v>
      </c>
      <c r="E6730" s="16" t="s">
        <v>2915</v>
      </c>
      <c r="G6730" s="16" t="s">
        <v>2327</v>
      </c>
      <c r="H6730" s="16" t="s">
        <v>331</v>
      </c>
      <c r="I6730" s="31">
        <v>152718460</v>
      </c>
      <c r="J6730" s="31">
        <v>152718460</v>
      </c>
      <c r="K6730" s="32">
        <f>IFERROR((J6730/I6730),0)</f>
        <v>1</v>
      </c>
      <c r="L6730" s="31"/>
      <c r="M6730" s="31"/>
      <c r="N6730" s="34"/>
      <c r="O6730" s="28"/>
      <c r="P6730" s="28"/>
      <c r="Q6730" s="28"/>
      <c r="R6730" s="28"/>
      <c r="S6730" s="25"/>
    </row>
    <row r="6731" spans="2:19" s="16" customFormat="1" outlineLevel="2" x14ac:dyDescent="0.25">
      <c r="B6731" s="16" t="s">
        <v>2914</v>
      </c>
      <c r="C6731" s="16" t="s">
        <v>328</v>
      </c>
      <c r="D6731" s="16" t="s">
        <v>135</v>
      </c>
      <c r="E6731" s="16" t="s">
        <v>2915</v>
      </c>
      <c r="G6731" s="16" t="s">
        <v>2327</v>
      </c>
      <c r="H6731" s="16" t="s">
        <v>231</v>
      </c>
      <c r="I6731" s="31">
        <v>928499037</v>
      </c>
      <c r="J6731" s="31">
        <v>928499037</v>
      </c>
      <c r="K6731" s="32">
        <f>IFERROR((J6731/I6731),0)</f>
        <v>1</v>
      </c>
      <c r="L6731" s="31"/>
      <c r="M6731" s="31"/>
      <c r="N6731" s="39"/>
      <c r="O6731" s="28"/>
      <c r="P6731" s="28"/>
      <c r="Q6731" s="28"/>
      <c r="R6731" s="28"/>
      <c r="S6731" s="25"/>
    </row>
    <row r="6732" spans="2:19" s="16" customFormat="1" outlineLevel="2" x14ac:dyDescent="0.25">
      <c r="B6732" s="16" t="s">
        <v>2914</v>
      </c>
      <c r="C6732" s="16" t="s">
        <v>328</v>
      </c>
      <c r="D6732" s="16" t="s">
        <v>135</v>
      </c>
      <c r="E6732" s="16" t="s">
        <v>2915</v>
      </c>
      <c r="G6732" s="16" t="s">
        <v>2327</v>
      </c>
      <c r="H6732" s="16" t="s">
        <v>155</v>
      </c>
      <c r="I6732" s="31">
        <v>-1220664408</v>
      </c>
      <c r="J6732" s="31"/>
      <c r="K6732" s="32">
        <f>IFERROR((J6732/I6732),0)</f>
        <v>0</v>
      </c>
      <c r="L6732" s="31"/>
      <c r="M6732" s="31"/>
      <c r="N6732" s="34"/>
      <c r="O6732" s="28"/>
      <c r="P6732" s="28"/>
      <c r="Q6732" s="28"/>
      <c r="R6732" s="28"/>
      <c r="S6732" s="25"/>
    </row>
    <row r="6733" spans="2:19" s="16" customFormat="1" outlineLevel="1" x14ac:dyDescent="0.25">
      <c r="B6733" s="47" t="s">
        <v>7542</v>
      </c>
      <c r="C6733" s="47" t="str">
        <f>C6732</f>
        <v>ASIGNACIÓN PARA LA INVERSIÓN LOCAL SEGÚN NBI Y CUARTA, QUINTA, Y SEXTA CATEGORÍA</v>
      </c>
      <c r="D6733" s="47"/>
      <c r="E6733" s="47" t="str">
        <f>E6732</f>
        <v>13683</v>
      </c>
      <c r="F6733" s="47"/>
      <c r="G6733" s="47" t="str">
        <f>G6732</f>
        <v xml:space="preserve">SANTA ROSA                                        </v>
      </c>
      <c r="H6733" s="47" t="s">
        <v>10655</v>
      </c>
      <c r="I6733" s="51">
        <f>SUBTOTAL(9,I6727:I6732)</f>
        <v>8480587964</v>
      </c>
      <c r="J6733" s="51">
        <f>SUBTOTAL(9,J6727:J6732)</f>
        <v>7011849313.21</v>
      </c>
      <c r="K6733" s="49">
        <f>J6733/I6733</f>
        <v>0.82681169548328737</v>
      </c>
      <c r="L6733" s="51">
        <f>SUBTOTAL(9,L6727:L6732)</f>
        <v>4032664449.8400002</v>
      </c>
      <c r="M6733" s="51">
        <f>SUBTOTAL(9,M6727:M6732)</f>
        <v>3413918983.21</v>
      </c>
      <c r="N6733" s="50">
        <f>IFERROR((M6733/L6733),"N.A")</f>
        <v>0.84656658784130934</v>
      </c>
      <c r="O6733" s="28"/>
      <c r="P6733" s="28"/>
      <c r="Q6733" s="28"/>
      <c r="R6733" s="28"/>
      <c r="S6733" s="25"/>
    </row>
    <row r="6734" spans="2:19" s="16" customFormat="1" outlineLevel="2" x14ac:dyDescent="0.25">
      <c r="B6734" s="16" t="s">
        <v>2916</v>
      </c>
      <c r="C6734" s="16" t="s">
        <v>328</v>
      </c>
      <c r="D6734" s="16" t="s">
        <v>135</v>
      </c>
      <c r="E6734" s="16" t="s">
        <v>2917</v>
      </c>
      <c r="G6734" s="16" t="s">
        <v>2918</v>
      </c>
      <c r="H6734" s="16" t="s">
        <v>152</v>
      </c>
      <c r="I6734" s="35">
        <v>4682789106</v>
      </c>
      <c r="J6734" s="35">
        <v>2619337880.8000002</v>
      </c>
      <c r="K6734" s="36">
        <f>IFERROR((J6734/I6734),0)</f>
        <v>0.55935422704470605</v>
      </c>
      <c r="L6734" s="35">
        <v>3094071887.8500004</v>
      </c>
      <c r="M6734" s="35">
        <v>2619337880.8000002</v>
      </c>
      <c r="N6734" s="40">
        <f>M6734/L6734</f>
        <v>0.84656658789531813</v>
      </c>
      <c r="O6734" s="28"/>
      <c r="P6734" s="28"/>
      <c r="Q6734" s="28"/>
      <c r="R6734" s="28"/>
      <c r="S6734" s="25"/>
    </row>
    <row r="6735" spans="2:19" s="16" customFormat="1" outlineLevel="2" x14ac:dyDescent="0.25">
      <c r="B6735" s="16" t="s">
        <v>2916</v>
      </c>
      <c r="C6735" s="16" t="s">
        <v>328</v>
      </c>
      <c r="D6735" s="16" t="s">
        <v>135</v>
      </c>
      <c r="E6735" s="16" t="s">
        <v>2917</v>
      </c>
      <c r="G6735" s="16" t="s">
        <v>2918</v>
      </c>
      <c r="H6735" s="16" t="s">
        <v>19</v>
      </c>
      <c r="I6735" s="31">
        <v>2496681686</v>
      </c>
      <c r="J6735" s="31">
        <v>2496681686</v>
      </c>
      <c r="K6735" s="32">
        <f>IFERROR((J6735/I6735),0)</f>
        <v>1</v>
      </c>
      <c r="L6735" s="31"/>
      <c r="M6735" s="31"/>
      <c r="N6735" s="34"/>
      <c r="O6735" s="28"/>
      <c r="P6735" s="28"/>
      <c r="Q6735" s="28"/>
      <c r="R6735" s="28"/>
      <c r="S6735" s="25"/>
    </row>
    <row r="6736" spans="2:19" s="16" customFormat="1" outlineLevel="2" x14ac:dyDescent="0.25">
      <c r="B6736" s="16" t="s">
        <v>2916</v>
      </c>
      <c r="C6736" s="16" t="s">
        <v>328</v>
      </c>
      <c r="D6736" s="16" t="s">
        <v>135</v>
      </c>
      <c r="E6736" s="16" t="s">
        <v>2917</v>
      </c>
      <c r="G6736" s="16" t="s">
        <v>2918</v>
      </c>
      <c r="H6736" s="16" t="s">
        <v>154</v>
      </c>
      <c r="I6736" s="31">
        <v>28962</v>
      </c>
      <c r="J6736" s="31">
        <v>28962</v>
      </c>
      <c r="K6736" s="32">
        <f>IFERROR((J6736/I6736),0)</f>
        <v>1</v>
      </c>
      <c r="L6736" s="31"/>
      <c r="M6736" s="31"/>
      <c r="N6736" s="34"/>
      <c r="O6736" s="28"/>
      <c r="P6736" s="28"/>
      <c r="Q6736" s="28"/>
      <c r="R6736" s="28"/>
      <c r="S6736" s="25"/>
    </row>
    <row r="6737" spans="2:19" s="16" customFormat="1" outlineLevel="2" x14ac:dyDescent="0.25">
      <c r="B6737" s="16" t="s">
        <v>2916</v>
      </c>
      <c r="C6737" s="16" t="s">
        <v>328</v>
      </c>
      <c r="D6737" s="16" t="s">
        <v>135</v>
      </c>
      <c r="E6737" s="16" t="s">
        <v>2917</v>
      </c>
      <c r="G6737" s="16" t="s">
        <v>2918</v>
      </c>
      <c r="H6737" s="16" t="s">
        <v>331</v>
      </c>
      <c r="I6737" s="31">
        <v>117173621</v>
      </c>
      <c r="J6737" s="31">
        <v>117173621</v>
      </c>
      <c r="K6737" s="32">
        <f>IFERROR((J6737/I6737),0)</f>
        <v>1</v>
      </c>
      <c r="L6737" s="31"/>
      <c r="M6737" s="31"/>
      <c r="N6737" s="34"/>
      <c r="O6737" s="28"/>
      <c r="P6737" s="28"/>
      <c r="Q6737" s="28"/>
      <c r="R6737" s="28"/>
      <c r="S6737" s="25"/>
    </row>
    <row r="6738" spans="2:19" s="16" customFormat="1" outlineLevel="2" x14ac:dyDescent="0.25">
      <c r="B6738" s="16" t="s">
        <v>2916</v>
      </c>
      <c r="C6738" s="16" t="s">
        <v>328</v>
      </c>
      <c r="D6738" s="16" t="s">
        <v>135</v>
      </c>
      <c r="E6738" s="16" t="s">
        <v>2917</v>
      </c>
      <c r="G6738" s="16" t="s">
        <v>2918</v>
      </c>
      <c r="H6738" s="16" t="s">
        <v>231</v>
      </c>
      <c r="I6738" s="31">
        <v>712393209</v>
      </c>
      <c r="J6738" s="31">
        <v>712393209</v>
      </c>
      <c r="K6738" s="32">
        <f>IFERROR((J6738/I6738),0)</f>
        <v>1</v>
      </c>
      <c r="L6738" s="31"/>
      <c r="M6738" s="31"/>
      <c r="N6738" s="39"/>
      <c r="O6738" s="28"/>
      <c r="P6738" s="28"/>
      <c r="Q6738" s="28"/>
      <c r="R6738" s="28"/>
      <c r="S6738" s="25"/>
    </row>
    <row r="6739" spans="2:19" s="16" customFormat="1" outlineLevel="2" x14ac:dyDescent="0.25">
      <c r="B6739" s="16" t="s">
        <v>2916</v>
      </c>
      <c r="C6739" s="16" t="s">
        <v>328</v>
      </c>
      <c r="D6739" s="16" t="s">
        <v>135</v>
      </c>
      <c r="E6739" s="16" t="s">
        <v>2917</v>
      </c>
      <c r="G6739" s="16" t="s">
        <v>2918</v>
      </c>
      <c r="H6739" s="16" t="s">
        <v>155</v>
      </c>
      <c r="I6739" s="31">
        <v>-936557821</v>
      </c>
      <c r="J6739" s="31"/>
      <c r="K6739" s="32">
        <f>IFERROR((J6739/I6739),0)</f>
        <v>0</v>
      </c>
      <c r="L6739" s="31"/>
      <c r="M6739" s="31"/>
      <c r="N6739" s="34"/>
      <c r="O6739" s="28"/>
      <c r="P6739" s="28"/>
      <c r="Q6739" s="28"/>
      <c r="R6739" s="28"/>
      <c r="S6739" s="25"/>
    </row>
    <row r="6740" spans="2:19" s="16" customFormat="1" outlineLevel="1" x14ac:dyDescent="0.25">
      <c r="B6740" s="47" t="s">
        <v>7543</v>
      </c>
      <c r="C6740" s="47" t="str">
        <f>C6739</f>
        <v>ASIGNACIÓN PARA LA INVERSIÓN LOCAL SEGÚN NBI Y CUARTA, QUINTA, Y SEXTA CATEGORÍA</v>
      </c>
      <c r="D6740" s="47"/>
      <c r="E6740" s="47" t="str">
        <f>E6739</f>
        <v>13673</v>
      </c>
      <c r="F6740" s="47"/>
      <c r="G6740" s="47" t="str">
        <f>G6739</f>
        <v xml:space="preserve">SANTA CATALINA                                    </v>
      </c>
      <c r="H6740" s="47" t="s">
        <v>10655</v>
      </c>
      <c r="I6740" s="51">
        <f>SUBTOTAL(9,I6734:I6739)</f>
        <v>7072508763</v>
      </c>
      <c r="J6740" s="51">
        <f>SUBTOTAL(9,J6734:J6739)</f>
        <v>5945615358.8000002</v>
      </c>
      <c r="K6740" s="49">
        <f>J6740/I6740</f>
        <v>0.8406656757930977</v>
      </c>
      <c r="L6740" s="51">
        <f>SUBTOTAL(9,L6734:L6739)</f>
        <v>3094071887.8500004</v>
      </c>
      <c r="M6740" s="51">
        <f>SUBTOTAL(9,M6734:M6739)</f>
        <v>2619337880.8000002</v>
      </c>
      <c r="N6740" s="50">
        <f>IFERROR((M6740/L6740),"N.A")</f>
        <v>0.84656658789531813</v>
      </c>
      <c r="O6740" s="28"/>
      <c r="P6740" s="28"/>
      <c r="Q6740" s="28"/>
      <c r="R6740" s="28"/>
      <c r="S6740" s="25"/>
    </row>
    <row r="6741" spans="2:19" s="16" customFormat="1" outlineLevel="2" x14ac:dyDescent="0.25">
      <c r="B6741" s="16" t="s">
        <v>2919</v>
      </c>
      <c r="C6741" s="16" t="s">
        <v>328</v>
      </c>
      <c r="D6741" s="16" t="s">
        <v>135</v>
      </c>
      <c r="E6741" s="16" t="s">
        <v>2920</v>
      </c>
      <c r="G6741" s="16" t="s">
        <v>1266</v>
      </c>
      <c r="H6741" s="16" t="s">
        <v>152</v>
      </c>
      <c r="I6741" s="35">
        <v>4740174636</v>
      </c>
      <c r="J6741" s="35">
        <v>2651436719.5499997</v>
      </c>
      <c r="K6741" s="36">
        <f>IFERROR((J6741/I6741),0)</f>
        <v>0.55935422703907312</v>
      </c>
      <c r="L6741" s="35">
        <v>3131988383.8400002</v>
      </c>
      <c r="M6741" s="35">
        <v>2651436719.5499997</v>
      </c>
      <c r="N6741" s="40">
        <f>M6741/L6741</f>
        <v>0.84656658793197181</v>
      </c>
      <c r="O6741" s="28"/>
      <c r="P6741" s="28"/>
      <c r="Q6741" s="28"/>
      <c r="R6741" s="28"/>
      <c r="S6741" s="25"/>
    </row>
    <row r="6742" spans="2:19" s="16" customFormat="1" outlineLevel="2" x14ac:dyDescent="0.25">
      <c r="B6742" s="16" t="s">
        <v>2919</v>
      </c>
      <c r="C6742" s="16" t="s">
        <v>328</v>
      </c>
      <c r="D6742" s="16" t="s">
        <v>135</v>
      </c>
      <c r="E6742" s="16" t="s">
        <v>2920</v>
      </c>
      <c r="G6742" s="16" t="s">
        <v>1266</v>
      </c>
      <c r="H6742" s="16" t="s">
        <v>19</v>
      </c>
      <c r="I6742" s="31">
        <v>2111172591</v>
      </c>
      <c r="J6742" s="31">
        <v>2111172591</v>
      </c>
      <c r="K6742" s="32">
        <f>IFERROR((J6742/I6742),0)</f>
        <v>1</v>
      </c>
      <c r="L6742" s="31"/>
      <c r="M6742" s="31"/>
      <c r="N6742" s="34"/>
      <c r="O6742" s="28"/>
      <c r="P6742" s="28"/>
      <c r="Q6742" s="28"/>
      <c r="R6742" s="28"/>
      <c r="S6742" s="25"/>
    </row>
    <row r="6743" spans="2:19" s="16" customFormat="1" outlineLevel="2" x14ac:dyDescent="0.25">
      <c r="B6743" s="16" t="s">
        <v>2919</v>
      </c>
      <c r="C6743" s="16" t="s">
        <v>328</v>
      </c>
      <c r="D6743" s="16" t="s">
        <v>135</v>
      </c>
      <c r="E6743" s="16" t="s">
        <v>2920</v>
      </c>
      <c r="G6743" s="16" t="s">
        <v>1266</v>
      </c>
      <c r="H6743" s="16" t="s">
        <v>154</v>
      </c>
      <c r="I6743" s="31">
        <v>29317</v>
      </c>
      <c r="J6743" s="31">
        <v>29317</v>
      </c>
      <c r="K6743" s="32">
        <f>IFERROR((J6743/I6743),0)</f>
        <v>1</v>
      </c>
      <c r="L6743" s="31"/>
      <c r="M6743" s="31"/>
      <c r="N6743" s="34"/>
      <c r="O6743" s="28"/>
      <c r="P6743" s="28"/>
      <c r="Q6743" s="28"/>
      <c r="R6743" s="28"/>
      <c r="S6743" s="25"/>
    </row>
    <row r="6744" spans="2:19" s="16" customFormat="1" outlineLevel="2" x14ac:dyDescent="0.25">
      <c r="B6744" s="16" t="s">
        <v>2919</v>
      </c>
      <c r="C6744" s="16" t="s">
        <v>328</v>
      </c>
      <c r="D6744" s="16" t="s">
        <v>135</v>
      </c>
      <c r="E6744" s="16" t="s">
        <v>2920</v>
      </c>
      <c r="G6744" s="16" t="s">
        <v>1266</v>
      </c>
      <c r="H6744" s="16" t="s">
        <v>331</v>
      </c>
      <c r="I6744" s="31">
        <v>118609532</v>
      </c>
      <c r="J6744" s="31">
        <v>118609532</v>
      </c>
      <c r="K6744" s="32">
        <f>IFERROR((J6744/I6744),0)</f>
        <v>1</v>
      </c>
      <c r="L6744" s="31"/>
      <c r="M6744" s="31"/>
      <c r="N6744" s="34"/>
      <c r="O6744" s="28"/>
      <c r="P6744" s="28"/>
      <c r="Q6744" s="28"/>
      <c r="R6744" s="28"/>
      <c r="S6744" s="25"/>
    </row>
    <row r="6745" spans="2:19" s="16" customFormat="1" outlineLevel="2" x14ac:dyDescent="0.25">
      <c r="B6745" s="16" t="s">
        <v>2919</v>
      </c>
      <c r="C6745" s="16" t="s">
        <v>328</v>
      </c>
      <c r="D6745" s="16" t="s">
        <v>135</v>
      </c>
      <c r="E6745" s="16" t="s">
        <v>2920</v>
      </c>
      <c r="G6745" s="16" t="s">
        <v>1266</v>
      </c>
      <c r="H6745" s="16" t="s">
        <v>231</v>
      </c>
      <c r="I6745" s="31">
        <v>721123276</v>
      </c>
      <c r="J6745" s="31">
        <v>721123276</v>
      </c>
      <c r="K6745" s="32">
        <f>IFERROR((J6745/I6745),0)</f>
        <v>1</v>
      </c>
      <c r="L6745" s="31"/>
      <c r="M6745" s="31"/>
      <c r="N6745" s="39"/>
      <c r="O6745" s="28"/>
      <c r="P6745" s="28"/>
      <c r="Q6745" s="28"/>
      <c r="R6745" s="28"/>
      <c r="S6745" s="25"/>
    </row>
    <row r="6746" spans="2:19" s="16" customFormat="1" outlineLevel="2" x14ac:dyDescent="0.25">
      <c r="B6746" s="16" t="s">
        <v>2919</v>
      </c>
      <c r="C6746" s="16" t="s">
        <v>328</v>
      </c>
      <c r="D6746" s="16" t="s">
        <v>135</v>
      </c>
      <c r="E6746" s="16" t="s">
        <v>2920</v>
      </c>
      <c r="G6746" s="16" t="s">
        <v>1266</v>
      </c>
      <c r="H6746" s="16" t="s">
        <v>155</v>
      </c>
      <c r="I6746" s="31">
        <v>-948034927</v>
      </c>
      <c r="J6746" s="31"/>
      <c r="K6746" s="32">
        <f>IFERROR((J6746/I6746),0)</f>
        <v>0</v>
      </c>
      <c r="L6746" s="31"/>
      <c r="M6746" s="31"/>
      <c r="N6746" s="34"/>
      <c r="O6746" s="28"/>
      <c r="P6746" s="28"/>
      <c r="Q6746" s="28"/>
      <c r="R6746" s="28"/>
      <c r="S6746" s="25"/>
    </row>
    <row r="6747" spans="2:19" s="16" customFormat="1" outlineLevel="1" x14ac:dyDescent="0.25">
      <c r="B6747" s="47" t="s">
        <v>7544</v>
      </c>
      <c r="C6747" s="47" t="str">
        <f>C6746</f>
        <v>ASIGNACIÓN PARA LA INVERSIÓN LOCAL SEGÚN NBI Y CUARTA, QUINTA, Y SEXTA CATEGORÍA</v>
      </c>
      <c r="D6747" s="47"/>
      <c r="E6747" s="47" t="str">
        <f>E6746</f>
        <v>13670</v>
      </c>
      <c r="F6747" s="47"/>
      <c r="G6747" s="47" t="str">
        <f>G6746</f>
        <v xml:space="preserve">SAN PABLO                                         </v>
      </c>
      <c r="H6747" s="47" t="s">
        <v>10655</v>
      </c>
      <c r="I6747" s="51">
        <f>SUBTOTAL(9,I6741:I6746)</f>
        <v>6743074425</v>
      </c>
      <c r="J6747" s="51">
        <f>SUBTOTAL(9,J6741:J6746)</f>
        <v>5602371435.5499992</v>
      </c>
      <c r="K6747" s="49">
        <f>J6747/I6747</f>
        <v>0.83083339771234976</v>
      </c>
      <c r="L6747" s="51">
        <f>SUBTOTAL(9,L6741:L6746)</f>
        <v>3131988383.8400002</v>
      </c>
      <c r="M6747" s="51">
        <f>SUBTOTAL(9,M6741:M6746)</f>
        <v>2651436719.5499997</v>
      </c>
      <c r="N6747" s="50">
        <f>IFERROR((M6747/L6747),"N.A")</f>
        <v>0.84656658793197181</v>
      </c>
      <c r="O6747" s="28"/>
      <c r="P6747" s="28"/>
      <c r="Q6747" s="28"/>
      <c r="R6747" s="28"/>
      <c r="S6747" s="25"/>
    </row>
    <row r="6748" spans="2:19" s="16" customFormat="1" outlineLevel="2" x14ac:dyDescent="0.25">
      <c r="B6748" s="16" t="s">
        <v>2921</v>
      </c>
      <c r="C6748" s="16" t="s">
        <v>328</v>
      </c>
      <c r="D6748" s="16" t="s">
        <v>135</v>
      </c>
      <c r="E6748" s="16" t="s">
        <v>2922</v>
      </c>
      <c r="G6748" s="16" t="s">
        <v>2923</v>
      </c>
      <c r="H6748" s="16" t="s">
        <v>152</v>
      </c>
      <c r="I6748" s="35">
        <v>4065567604</v>
      </c>
      <c r="J6748" s="35">
        <v>2274092424.6400003</v>
      </c>
      <c r="K6748" s="36">
        <f>IFERROR((J6748/I6748),0)</f>
        <v>0.5593542270463252</v>
      </c>
      <c r="L6748" s="35">
        <v>2686253458.5999999</v>
      </c>
      <c r="M6748" s="35">
        <v>2274092424.6400003</v>
      </c>
      <c r="N6748" s="40">
        <f>M6748/L6748</f>
        <v>0.84656658788452288</v>
      </c>
      <c r="O6748" s="28"/>
      <c r="P6748" s="28"/>
      <c r="Q6748" s="28"/>
      <c r="R6748" s="28"/>
      <c r="S6748" s="25"/>
    </row>
    <row r="6749" spans="2:19" s="16" customFormat="1" outlineLevel="2" x14ac:dyDescent="0.25">
      <c r="B6749" s="16" t="s">
        <v>2921</v>
      </c>
      <c r="C6749" s="16" t="s">
        <v>328</v>
      </c>
      <c r="D6749" s="16" t="s">
        <v>135</v>
      </c>
      <c r="E6749" s="16" t="s">
        <v>2922</v>
      </c>
      <c r="G6749" s="16" t="s">
        <v>2923</v>
      </c>
      <c r="H6749" s="16" t="s">
        <v>19</v>
      </c>
      <c r="I6749" s="31">
        <v>1202446342</v>
      </c>
      <c r="J6749" s="31">
        <v>1202446342</v>
      </c>
      <c r="K6749" s="32">
        <f>IFERROR((J6749/I6749),0)</f>
        <v>1</v>
      </c>
      <c r="L6749" s="31"/>
      <c r="M6749" s="31"/>
      <c r="N6749" s="34"/>
      <c r="O6749" s="28"/>
      <c r="P6749" s="28"/>
      <c r="Q6749" s="28"/>
      <c r="R6749" s="28"/>
      <c r="S6749" s="25"/>
    </row>
    <row r="6750" spans="2:19" s="16" customFormat="1" outlineLevel="2" x14ac:dyDescent="0.25">
      <c r="B6750" s="16" t="s">
        <v>2921</v>
      </c>
      <c r="C6750" s="16" t="s">
        <v>328</v>
      </c>
      <c r="D6750" s="16" t="s">
        <v>135</v>
      </c>
      <c r="E6750" s="16" t="s">
        <v>2922</v>
      </c>
      <c r="G6750" s="16" t="s">
        <v>2923</v>
      </c>
      <c r="H6750" s="16" t="s">
        <v>154</v>
      </c>
      <c r="I6750" s="31">
        <v>25145</v>
      </c>
      <c r="J6750" s="31">
        <v>25145</v>
      </c>
      <c r="K6750" s="32">
        <f>IFERROR((J6750/I6750),0)</f>
        <v>1</v>
      </c>
      <c r="L6750" s="31"/>
      <c r="M6750" s="31"/>
      <c r="N6750" s="34"/>
      <c r="O6750" s="28"/>
      <c r="P6750" s="28"/>
      <c r="Q6750" s="28"/>
      <c r="R6750" s="28"/>
      <c r="S6750" s="25"/>
    </row>
    <row r="6751" spans="2:19" s="16" customFormat="1" outlineLevel="2" x14ac:dyDescent="0.25">
      <c r="B6751" s="16" t="s">
        <v>2921</v>
      </c>
      <c r="C6751" s="16" t="s">
        <v>328</v>
      </c>
      <c r="D6751" s="16" t="s">
        <v>135</v>
      </c>
      <c r="E6751" s="16" t="s">
        <v>2922</v>
      </c>
      <c r="G6751" s="16" t="s">
        <v>2923</v>
      </c>
      <c r="H6751" s="16" t="s">
        <v>331</v>
      </c>
      <c r="I6751" s="31">
        <v>101729389</v>
      </c>
      <c r="J6751" s="31">
        <v>101729389</v>
      </c>
      <c r="K6751" s="32">
        <f>IFERROR((J6751/I6751),0)</f>
        <v>1</v>
      </c>
      <c r="L6751" s="31"/>
      <c r="M6751" s="31"/>
      <c r="N6751" s="34"/>
      <c r="O6751" s="28"/>
      <c r="P6751" s="28"/>
      <c r="Q6751" s="28"/>
      <c r="R6751" s="28"/>
      <c r="S6751" s="25"/>
    </row>
    <row r="6752" spans="2:19" s="16" customFormat="1" outlineLevel="2" x14ac:dyDescent="0.25">
      <c r="B6752" s="16" t="s">
        <v>2921</v>
      </c>
      <c r="C6752" s="16" t="s">
        <v>328</v>
      </c>
      <c r="D6752" s="16" t="s">
        <v>135</v>
      </c>
      <c r="E6752" s="16" t="s">
        <v>2922</v>
      </c>
      <c r="G6752" s="16" t="s">
        <v>2923</v>
      </c>
      <c r="H6752" s="16" t="s">
        <v>231</v>
      </c>
      <c r="I6752" s="31">
        <v>618495236</v>
      </c>
      <c r="J6752" s="31">
        <v>618495236</v>
      </c>
      <c r="K6752" s="32">
        <f>IFERROR((J6752/I6752),0)</f>
        <v>1</v>
      </c>
      <c r="L6752" s="31"/>
      <c r="M6752" s="31"/>
      <c r="N6752" s="39"/>
      <c r="O6752" s="28"/>
      <c r="P6752" s="28"/>
      <c r="Q6752" s="28"/>
      <c r="R6752" s="28"/>
      <c r="S6752" s="25"/>
    </row>
    <row r="6753" spans="2:19" s="16" customFormat="1" outlineLevel="2" x14ac:dyDescent="0.25">
      <c r="B6753" s="16" t="s">
        <v>2921</v>
      </c>
      <c r="C6753" s="16" t="s">
        <v>328</v>
      </c>
      <c r="D6753" s="16" t="s">
        <v>135</v>
      </c>
      <c r="E6753" s="16" t="s">
        <v>2922</v>
      </c>
      <c r="G6753" s="16" t="s">
        <v>2923</v>
      </c>
      <c r="H6753" s="16" t="s">
        <v>155</v>
      </c>
      <c r="I6753" s="31">
        <v>-813113521</v>
      </c>
      <c r="J6753" s="31"/>
      <c r="K6753" s="32">
        <f>IFERROR((J6753/I6753),0)</f>
        <v>0</v>
      </c>
      <c r="L6753" s="31"/>
      <c r="M6753" s="31"/>
      <c r="N6753" s="34"/>
      <c r="O6753" s="28"/>
      <c r="P6753" s="28"/>
      <c r="Q6753" s="28"/>
      <c r="R6753" s="28"/>
      <c r="S6753" s="25"/>
    </row>
    <row r="6754" spans="2:19" s="16" customFormat="1" outlineLevel="1" x14ac:dyDescent="0.25">
      <c r="B6754" s="47" t="s">
        <v>7545</v>
      </c>
      <c r="C6754" s="47" t="str">
        <f>C6753</f>
        <v>ASIGNACIÓN PARA LA INVERSIÓN LOCAL SEGÚN NBI Y CUARTA, QUINTA, Y SEXTA CATEGORÍA</v>
      </c>
      <c r="D6754" s="47"/>
      <c r="E6754" s="47" t="str">
        <f>E6753</f>
        <v>13667</v>
      </c>
      <c r="F6754" s="47"/>
      <c r="G6754" s="47" t="str">
        <f>G6753</f>
        <v xml:space="preserve">SAN MARTÍN DE LOBA                                </v>
      </c>
      <c r="H6754" s="47" t="s">
        <v>10655</v>
      </c>
      <c r="I6754" s="51">
        <f>SUBTOTAL(9,I6748:I6753)</f>
        <v>5175150195</v>
      </c>
      <c r="J6754" s="51">
        <f>SUBTOTAL(9,J6748:J6753)</f>
        <v>4196788536.6400003</v>
      </c>
      <c r="K6754" s="49">
        <f>J6754/I6754</f>
        <v>0.81095009391123585</v>
      </c>
      <c r="L6754" s="51">
        <f>SUBTOTAL(9,L6748:L6753)</f>
        <v>2686253458.5999999</v>
      </c>
      <c r="M6754" s="51">
        <f>SUBTOTAL(9,M6748:M6753)</f>
        <v>2274092424.6400003</v>
      </c>
      <c r="N6754" s="50">
        <f>IFERROR((M6754/L6754),"N.A")</f>
        <v>0.84656658788452288</v>
      </c>
      <c r="O6754" s="28"/>
      <c r="P6754" s="28"/>
      <c r="Q6754" s="28"/>
      <c r="R6754" s="28"/>
      <c r="S6754" s="25"/>
    </row>
    <row r="6755" spans="2:19" s="16" customFormat="1" outlineLevel="2" x14ac:dyDescent="0.25">
      <c r="B6755" s="16" t="s">
        <v>2924</v>
      </c>
      <c r="C6755" s="16" t="s">
        <v>328</v>
      </c>
      <c r="D6755" s="16" t="s">
        <v>135</v>
      </c>
      <c r="E6755" s="16" t="s">
        <v>2925</v>
      </c>
      <c r="G6755" s="16" t="s">
        <v>2926</v>
      </c>
      <c r="H6755" s="16" t="s">
        <v>152</v>
      </c>
      <c r="I6755" s="35">
        <v>5298872175</v>
      </c>
      <c r="J6755" s="35">
        <v>2963946549.6500006</v>
      </c>
      <c r="K6755" s="36">
        <f>IFERROR((J6755/I6755),0)</f>
        <v>0.55935422704360682</v>
      </c>
      <c r="L6755" s="35">
        <v>3501138117.0900002</v>
      </c>
      <c r="M6755" s="35">
        <v>2963946549.6500006</v>
      </c>
      <c r="N6755" s="40">
        <f>M6755/L6755</f>
        <v>0.84656658792813044</v>
      </c>
      <c r="O6755" s="28"/>
      <c r="P6755" s="28"/>
      <c r="Q6755" s="28"/>
      <c r="R6755" s="28"/>
      <c r="S6755" s="25"/>
    </row>
    <row r="6756" spans="2:19" s="16" customFormat="1" outlineLevel="2" x14ac:dyDescent="0.25">
      <c r="B6756" s="16" t="s">
        <v>2924</v>
      </c>
      <c r="C6756" s="16" t="s">
        <v>328</v>
      </c>
      <c r="D6756" s="16" t="s">
        <v>135</v>
      </c>
      <c r="E6756" s="16" t="s">
        <v>2925</v>
      </c>
      <c r="G6756" s="16" t="s">
        <v>2926</v>
      </c>
      <c r="H6756" s="16" t="s">
        <v>19</v>
      </c>
      <c r="I6756" s="31">
        <v>1890939856</v>
      </c>
      <c r="J6756" s="31">
        <v>1890939856</v>
      </c>
      <c r="K6756" s="32">
        <f>IFERROR((J6756/I6756),0)</f>
        <v>1</v>
      </c>
      <c r="L6756" s="31"/>
      <c r="M6756" s="31"/>
      <c r="N6756" s="34"/>
      <c r="O6756" s="28"/>
      <c r="P6756" s="28"/>
      <c r="Q6756" s="28"/>
      <c r="R6756" s="28"/>
      <c r="S6756" s="25"/>
    </row>
    <row r="6757" spans="2:19" s="16" customFormat="1" outlineLevel="2" x14ac:dyDescent="0.25">
      <c r="B6757" s="16" t="s">
        <v>2924</v>
      </c>
      <c r="C6757" s="16" t="s">
        <v>328</v>
      </c>
      <c r="D6757" s="16" t="s">
        <v>135</v>
      </c>
      <c r="E6757" s="16" t="s">
        <v>2925</v>
      </c>
      <c r="G6757" s="16" t="s">
        <v>2926</v>
      </c>
      <c r="H6757" s="16" t="s">
        <v>154</v>
      </c>
      <c r="I6757" s="31">
        <v>32773</v>
      </c>
      <c r="J6757" s="31">
        <v>32773</v>
      </c>
      <c r="K6757" s="32">
        <f>IFERROR((J6757/I6757),0)</f>
        <v>1</v>
      </c>
      <c r="L6757" s="31"/>
      <c r="M6757" s="31"/>
      <c r="N6757" s="34"/>
      <c r="O6757" s="28"/>
      <c r="P6757" s="28"/>
      <c r="Q6757" s="28"/>
      <c r="R6757" s="28"/>
      <c r="S6757" s="25"/>
    </row>
    <row r="6758" spans="2:19" s="16" customFormat="1" outlineLevel="2" x14ac:dyDescent="0.25">
      <c r="B6758" s="16" t="s">
        <v>2924</v>
      </c>
      <c r="C6758" s="16" t="s">
        <v>328</v>
      </c>
      <c r="D6758" s="16" t="s">
        <v>135</v>
      </c>
      <c r="E6758" s="16" t="s">
        <v>2925</v>
      </c>
      <c r="G6758" s="16" t="s">
        <v>2926</v>
      </c>
      <c r="H6758" s="16" t="s">
        <v>331</v>
      </c>
      <c r="I6758" s="31">
        <v>132589366</v>
      </c>
      <c r="J6758" s="31">
        <v>132589366</v>
      </c>
      <c r="K6758" s="32">
        <f>IFERROR((J6758/I6758),0)</f>
        <v>1</v>
      </c>
      <c r="L6758" s="31"/>
      <c r="M6758" s="31"/>
      <c r="N6758" s="34"/>
      <c r="O6758" s="28"/>
      <c r="P6758" s="28"/>
      <c r="Q6758" s="28"/>
      <c r="R6758" s="28"/>
      <c r="S6758" s="25"/>
    </row>
    <row r="6759" spans="2:19" s="16" customFormat="1" outlineLevel="2" x14ac:dyDescent="0.25">
      <c r="B6759" s="16" t="s">
        <v>2924</v>
      </c>
      <c r="C6759" s="16" t="s">
        <v>328</v>
      </c>
      <c r="D6759" s="16" t="s">
        <v>135</v>
      </c>
      <c r="E6759" s="16" t="s">
        <v>2925</v>
      </c>
      <c r="G6759" s="16" t="s">
        <v>2926</v>
      </c>
      <c r="H6759" s="16" t="s">
        <v>231</v>
      </c>
      <c r="I6759" s="31">
        <v>806117993</v>
      </c>
      <c r="J6759" s="31">
        <v>806117993</v>
      </c>
      <c r="K6759" s="32">
        <f>IFERROR((J6759/I6759),0)</f>
        <v>1</v>
      </c>
      <c r="L6759" s="31"/>
      <c r="M6759" s="31"/>
      <c r="N6759" s="39"/>
      <c r="O6759" s="28"/>
      <c r="P6759" s="28"/>
      <c r="Q6759" s="28"/>
      <c r="R6759" s="28"/>
      <c r="S6759" s="25"/>
    </row>
    <row r="6760" spans="2:19" s="16" customFormat="1" outlineLevel="2" x14ac:dyDescent="0.25">
      <c r="B6760" s="16" t="s">
        <v>2924</v>
      </c>
      <c r="C6760" s="16" t="s">
        <v>328</v>
      </c>
      <c r="D6760" s="16" t="s">
        <v>135</v>
      </c>
      <c r="E6760" s="16" t="s">
        <v>2925</v>
      </c>
      <c r="G6760" s="16" t="s">
        <v>2926</v>
      </c>
      <c r="H6760" s="16" t="s">
        <v>155</v>
      </c>
      <c r="I6760" s="31">
        <v>-1059774435</v>
      </c>
      <c r="J6760" s="31"/>
      <c r="K6760" s="32">
        <f>IFERROR((J6760/I6760),0)</f>
        <v>0</v>
      </c>
      <c r="L6760" s="31"/>
      <c r="M6760" s="31"/>
      <c r="N6760" s="34"/>
      <c r="O6760" s="28"/>
      <c r="P6760" s="28"/>
      <c r="Q6760" s="28"/>
      <c r="R6760" s="28"/>
      <c r="S6760" s="25"/>
    </row>
    <row r="6761" spans="2:19" s="16" customFormat="1" outlineLevel="1" x14ac:dyDescent="0.25">
      <c r="B6761" s="47" t="s">
        <v>7546</v>
      </c>
      <c r="C6761" s="47" t="str">
        <f>C6760</f>
        <v>ASIGNACIÓN PARA LA INVERSIÓN LOCAL SEGÚN NBI Y CUARTA, QUINTA, Y SEXTA CATEGORÍA</v>
      </c>
      <c r="D6761" s="47"/>
      <c r="E6761" s="47" t="str">
        <f>E6760</f>
        <v>13657</v>
      </c>
      <c r="F6761" s="47"/>
      <c r="G6761" s="47" t="str">
        <f>G6760</f>
        <v xml:space="preserve">SAN JUAN NEPOMUCENO                               </v>
      </c>
      <c r="H6761" s="47" t="s">
        <v>10655</v>
      </c>
      <c r="I6761" s="51">
        <f>SUBTOTAL(9,I6755:I6760)</f>
        <v>7068777728</v>
      </c>
      <c r="J6761" s="51">
        <f>SUBTOTAL(9,J6755:J6760)</f>
        <v>5793626537.6500006</v>
      </c>
      <c r="K6761" s="49">
        <f>J6761/I6761</f>
        <v>0.81960796626847909</v>
      </c>
      <c r="L6761" s="51">
        <f>SUBTOTAL(9,L6755:L6760)</f>
        <v>3501138117.0900002</v>
      </c>
      <c r="M6761" s="51">
        <f>SUBTOTAL(9,M6755:M6760)</f>
        <v>2963946549.6500006</v>
      </c>
      <c r="N6761" s="50">
        <f>IFERROR((M6761/L6761),"N.A")</f>
        <v>0.84656658792813044</v>
      </c>
      <c r="O6761" s="28"/>
      <c r="P6761" s="28"/>
      <c r="Q6761" s="28"/>
      <c r="R6761" s="28"/>
      <c r="S6761" s="25"/>
    </row>
    <row r="6762" spans="2:19" s="16" customFormat="1" outlineLevel="2" x14ac:dyDescent="0.25">
      <c r="B6762" s="16" t="s">
        <v>2927</v>
      </c>
      <c r="C6762" s="16" t="s">
        <v>328</v>
      </c>
      <c r="D6762" s="16" t="s">
        <v>135</v>
      </c>
      <c r="E6762" s="16" t="s">
        <v>2928</v>
      </c>
      <c r="G6762" s="16" t="s">
        <v>2929</v>
      </c>
      <c r="H6762" s="16" t="s">
        <v>152</v>
      </c>
      <c r="I6762" s="35">
        <v>4339430416</v>
      </c>
      <c r="J6762" s="35">
        <v>2427278746.1599998</v>
      </c>
      <c r="K6762" s="36">
        <f>IFERROR((J6762/I6762),0)</f>
        <v>0.55935422704563531</v>
      </c>
      <c r="L6762" s="35">
        <v>2867203573.8500004</v>
      </c>
      <c r="M6762" s="35">
        <v>2427278746.1599998</v>
      </c>
      <c r="N6762" s="40">
        <f>M6762/L6762</f>
        <v>0.84656658784109917</v>
      </c>
      <c r="O6762" s="28"/>
      <c r="P6762" s="28"/>
      <c r="Q6762" s="28"/>
      <c r="R6762" s="28"/>
      <c r="S6762" s="25"/>
    </row>
    <row r="6763" spans="2:19" s="16" customFormat="1" outlineLevel="2" x14ac:dyDescent="0.25">
      <c r="B6763" s="16" t="s">
        <v>2927</v>
      </c>
      <c r="C6763" s="16" t="s">
        <v>328</v>
      </c>
      <c r="D6763" s="16" t="s">
        <v>135</v>
      </c>
      <c r="E6763" s="16" t="s">
        <v>2928</v>
      </c>
      <c r="G6763" s="16" t="s">
        <v>2929</v>
      </c>
      <c r="H6763" s="16" t="s">
        <v>19</v>
      </c>
      <c r="I6763" s="31">
        <v>949950514</v>
      </c>
      <c r="J6763" s="31">
        <v>949950514</v>
      </c>
      <c r="K6763" s="32">
        <f>IFERROR((J6763/I6763),0)</f>
        <v>1</v>
      </c>
      <c r="L6763" s="31"/>
      <c r="M6763" s="31"/>
      <c r="N6763" s="34"/>
      <c r="O6763" s="28"/>
      <c r="P6763" s="28"/>
      <c r="Q6763" s="28"/>
      <c r="R6763" s="28"/>
      <c r="S6763" s="25"/>
    </row>
    <row r="6764" spans="2:19" s="16" customFormat="1" outlineLevel="2" x14ac:dyDescent="0.25">
      <c r="B6764" s="16" t="s">
        <v>2927</v>
      </c>
      <c r="C6764" s="16" t="s">
        <v>328</v>
      </c>
      <c r="D6764" s="16" t="s">
        <v>135</v>
      </c>
      <c r="E6764" s="16" t="s">
        <v>2928</v>
      </c>
      <c r="G6764" s="16" t="s">
        <v>2929</v>
      </c>
      <c r="H6764" s="16" t="s">
        <v>154</v>
      </c>
      <c r="I6764" s="31">
        <v>26839</v>
      </c>
      <c r="J6764" s="31">
        <v>26839</v>
      </c>
      <c r="K6764" s="32">
        <f>IFERROR((J6764/I6764),0)</f>
        <v>1</v>
      </c>
      <c r="L6764" s="31"/>
      <c r="M6764" s="31"/>
      <c r="N6764" s="34"/>
      <c r="O6764" s="28"/>
      <c r="P6764" s="28"/>
      <c r="Q6764" s="28"/>
      <c r="R6764" s="28"/>
      <c r="S6764" s="25"/>
    </row>
    <row r="6765" spans="2:19" s="16" customFormat="1" outlineLevel="2" x14ac:dyDescent="0.25">
      <c r="B6765" s="16" t="s">
        <v>2927</v>
      </c>
      <c r="C6765" s="16" t="s">
        <v>328</v>
      </c>
      <c r="D6765" s="16" t="s">
        <v>135</v>
      </c>
      <c r="E6765" s="16" t="s">
        <v>2928</v>
      </c>
      <c r="G6765" s="16" t="s">
        <v>2929</v>
      </c>
      <c r="H6765" s="16" t="s">
        <v>331</v>
      </c>
      <c r="I6765" s="31">
        <v>108582036</v>
      </c>
      <c r="J6765" s="31">
        <v>108582036</v>
      </c>
      <c r="K6765" s="32">
        <f>IFERROR((J6765/I6765),0)</f>
        <v>1</v>
      </c>
      <c r="L6765" s="31"/>
      <c r="M6765" s="31"/>
      <c r="N6765" s="34"/>
      <c r="O6765" s="28"/>
      <c r="P6765" s="28"/>
      <c r="Q6765" s="28"/>
      <c r="R6765" s="28"/>
      <c r="S6765" s="25"/>
    </row>
    <row r="6766" spans="2:19" s="16" customFormat="1" outlineLevel="2" x14ac:dyDescent="0.25">
      <c r="B6766" s="16" t="s">
        <v>2927</v>
      </c>
      <c r="C6766" s="16" t="s">
        <v>328</v>
      </c>
      <c r="D6766" s="16" t="s">
        <v>135</v>
      </c>
      <c r="E6766" s="16" t="s">
        <v>2928</v>
      </c>
      <c r="G6766" s="16" t="s">
        <v>2929</v>
      </c>
      <c r="H6766" s="16" t="s">
        <v>231</v>
      </c>
      <c r="I6766" s="31">
        <v>660158015</v>
      </c>
      <c r="J6766" s="31">
        <v>660158015</v>
      </c>
      <c r="K6766" s="32">
        <f>IFERROR((J6766/I6766),0)</f>
        <v>1</v>
      </c>
      <c r="L6766" s="31"/>
      <c r="M6766" s="31"/>
      <c r="N6766" s="39"/>
      <c r="O6766" s="28"/>
      <c r="P6766" s="28"/>
      <c r="Q6766" s="28"/>
      <c r="R6766" s="28"/>
      <c r="S6766" s="25"/>
    </row>
    <row r="6767" spans="2:19" s="16" customFormat="1" outlineLevel="2" x14ac:dyDescent="0.25">
      <c r="B6767" s="16" t="s">
        <v>2927</v>
      </c>
      <c r="C6767" s="16" t="s">
        <v>328</v>
      </c>
      <c r="D6767" s="16" t="s">
        <v>135</v>
      </c>
      <c r="E6767" s="16" t="s">
        <v>2928</v>
      </c>
      <c r="G6767" s="16" t="s">
        <v>2929</v>
      </c>
      <c r="H6767" s="16" t="s">
        <v>155</v>
      </c>
      <c r="I6767" s="31">
        <v>-867886083</v>
      </c>
      <c r="J6767" s="31"/>
      <c r="K6767" s="32">
        <f>IFERROR((J6767/I6767),0)</f>
        <v>0</v>
      </c>
      <c r="L6767" s="31"/>
      <c r="M6767" s="31"/>
      <c r="N6767" s="34"/>
      <c r="O6767" s="28"/>
      <c r="P6767" s="28"/>
      <c r="Q6767" s="28"/>
      <c r="R6767" s="28"/>
      <c r="S6767" s="25"/>
    </row>
    <row r="6768" spans="2:19" s="16" customFormat="1" outlineLevel="1" x14ac:dyDescent="0.25">
      <c r="B6768" s="47" t="s">
        <v>7547</v>
      </c>
      <c r="C6768" s="47" t="str">
        <f>C6767</f>
        <v>ASIGNACIÓN PARA LA INVERSIÓN LOCAL SEGÚN NBI Y CUARTA, QUINTA, Y SEXTA CATEGORÍA</v>
      </c>
      <c r="D6768" s="47"/>
      <c r="E6768" s="47" t="str">
        <f>E6767</f>
        <v>13655</v>
      </c>
      <c r="F6768" s="47"/>
      <c r="G6768" s="47" t="str">
        <f>G6767</f>
        <v xml:space="preserve">SAN JACINTO DEL CAUCA                             </v>
      </c>
      <c r="H6768" s="47" t="s">
        <v>10655</v>
      </c>
      <c r="I6768" s="51">
        <f>SUBTOTAL(9,I6762:I6767)</f>
        <v>5190261737</v>
      </c>
      <c r="J6768" s="51">
        <f>SUBTOTAL(9,J6762:J6767)</f>
        <v>4145996150.1599998</v>
      </c>
      <c r="K6768" s="49">
        <f>J6768/I6768</f>
        <v>0.79880290440928869</v>
      </c>
      <c r="L6768" s="51">
        <f>SUBTOTAL(9,L6762:L6767)</f>
        <v>2867203573.8500004</v>
      </c>
      <c r="M6768" s="51">
        <f>SUBTOTAL(9,M6762:M6767)</f>
        <v>2427278746.1599998</v>
      </c>
      <c r="N6768" s="50">
        <f>IFERROR((M6768/L6768),"N.A")</f>
        <v>0.84656658784109917</v>
      </c>
      <c r="O6768" s="28"/>
      <c r="P6768" s="28"/>
      <c r="Q6768" s="28"/>
      <c r="R6768" s="28"/>
      <c r="S6768" s="25"/>
    </row>
    <row r="6769" spans="2:19" s="16" customFormat="1" outlineLevel="2" x14ac:dyDescent="0.25">
      <c r="B6769" s="16" t="s">
        <v>2930</v>
      </c>
      <c r="C6769" s="16" t="s">
        <v>328</v>
      </c>
      <c r="D6769" s="16" t="s">
        <v>135</v>
      </c>
      <c r="E6769" s="16" t="s">
        <v>2931</v>
      </c>
      <c r="G6769" s="16" t="s">
        <v>2932</v>
      </c>
      <c r="H6769" s="16" t="s">
        <v>152</v>
      </c>
      <c r="I6769" s="35">
        <v>7568915014</v>
      </c>
      <c r="J6769" s="35">
        <v>4233704607.2200003</v>
      </c>
      <c r="K6769" s="36">
        <f>IFERROR((J6769/I6769),0)</f>
        <v>0.55935422704430438</v>
      </c>
      <c r="L6769" s="35">
        <v>5001029650.4899988</v>
      </c>
      <c r="M6769" s="35">
        <v>4233704607.2200003</v>
      </c>
      <c r="N6769" s="40">
        <f>M6769/L6769</f>
        <v>0.84656658790358974</v>
      </c>
      <c r="O6769" s="28"/>
      <c r="P6769" s="28"/>
      <c r="Q6769" s="28"/>
      <c r="R6769" s="28"/>
      <c r="S6769" s="25"/>
    </row>
    <row r="6770" spans="2:19" s="16" customFormat="1" outlineLevel="2" x14ac:dyDescent="0.25">
      <c r="B6770" s="16" t="s">
        <v>2930</v>
      </c>
      <c r="C6770" s="16" t="s">
        <v>328</v>
      </c>
      <c r="D6770" s="16" t="s">
        <v>135</v>
      </c>
      <c r="E6770" s="16" t="s">
        <v>2931</v>
      </c>
      <c r="G6770" s="16" t="s">
        <v>2932</v>
      </c>
      <c r="H6770" s="16" t="s">
        <v>19</v>
      </c>
      <c r="I6770" s="31">
        <v>3906983847</v>
      </c>
      <c r="J6770" s="31">
        <v>3906983847</v>
      </c>
      <c r="K6770" s="32">
        <f>IFERROR((J6770/I6770),0)</f>
        <v>1</v>
      </c>
      <c r="L6770" s="31"/>
      <c r="M6770" s="31"/>
      <c r="N6770" s="34"/>
      <c r="O6770" s="28"/>
      <c r="P6770" s="28"/>
      <c r="Q6770" s="28"/>
      <c r="R6770" s="28"/>
      <c r="S6770" s="25"/>
    </row>
    <row r="6771" spans="2:19" s="16" customFormat="1" outlineLevel="2" x14ac:dyDescent="0.25">
      <c r="B6771" s="16" t="s">
        <v>2930</v>
      </c>
      <c r="C6771" s="16" t="s">
        <v>328</v>
      </c>
      <c r="D6771" s="16" t="s">
        <v>135</v>
      </c>
      <c r="E6771" s="16" t="s">
        <v>2931</v>
      </c>
      <c r="G6771" s="16" t="s">
        <v>2932</v>
      </c>
      <c r="H6771" s="16" t="s">
        <v>154</v>
      </c>
      <c r="I6771" s="31">
        <v>46813</v>
      </c>
      <c r="J6771" s="31">
        <v>46813</v>
      </c>
      <c r="K6771" s="32">
        <f>IFERROR((J6771/I6771),0)</f>
        <v>1</v>
      </c>
      <c r="L6771" s="31"/>
      <c r="M6771" s="31"/>
      <c r="N6771" s="34"/>
      <c r="O6771" s="28"/>
      <c r="P6771" s="28"/>
      <c r="Q6771" s="28"/>
      <c r="R6771" s="28"/>
      <c r="S6771" s="25"/>
    </row>
    <row r="6772" spans="2:19" s="16" customFormat="1" outlineLevel="2" x14ac:dyDescent="0.25">
      <c r="B6772" s="16" t="s">
        <v>2930</v>
      </c>
      <c r="C6772" s="16" t="s">
        <v>328</v>
      </c>
      <c r="D6772" s="16" t="s">
        <v>135</v>
      </c>
      <c r="E6772" s="16" t="s">
        <v>2931</v>
      </c>
      <c r="G6772" s="16" t="s">
        <v>2932</v>
      </c>
      <c r="H6772" s="16" t="s">
        <v>331</v>
      </c>
      <c r="I6772" s="31">
        <v>189390800</v>
      </c>
      <c r="J6772" s="31">
        <v>189390800</v>
      </c>
      <c r="K6772" s="32">
        <f>IFERROR((J6772/I6772),0)</f>
        <v>1</v>
      </c>
      <c r="L6772" s="31"/>
      <c r="M6772" s="31"/>
      <c r="N6772" s="34"/>
      <c r="O6772" s="28"/>
      <c r="P6772" s="28"/>
      <c r="Q6772" s="28"/>
      <c r="R6772" s="28"/>
      <c r="S6772" s="25"/>
    </row>
    <row r="6773" spans="2:19" s="16" customFormat="1" outlineLevel="2" x14ac:dyDescent="0.25">
      <c r="B6773" s="16" t="s">
        <v>2930</v>
      </c>
      <c r="C6773" s="16" t="s">
        <v>328</v>
      </c>
      <c r="D6773" s="16" t="s">
        <v>135</v>
      </c>
      <c r="E6773" s="16" t="s">
        <v>2931</v>
      </c>
      <c r="G6773" s="16" t="s">
        <v>2932</v>
      </c>
      <c r="H6773" s="16" t="s">
        <v>231</v>
      </c>
      <c r="I6773" s="31">
        <v>1151459853</v>
      </c>
      <c r="J6773" s="31">
        <v>1151459853</v>
      </c>
      <c r="K6773" s="32">
        <f>IFERROR((J6773/I6773),0)</f>
        <v>1</v>
      </c>
      <c r="L6773" s="31"/>
      <c r="M6773" s="31"/>
      <c r="N6773" s="39"/>
      <c r="O6773" s="28"/>
      <c r="P6773" s="28"/>
      <c r="Q6773" s="28"/>
      <c r="R6773" s="28"/>
      <c r="S6773" s="25"/>
    </row>
    <row r="6774" spans="2:19" s="16" customFormat="1" outlineLevel="2" x14ac:dyDescent="0.25">
      <c r="B6774" s="16" t="s">
        <v>2930</v>
      </c>
      <c r="C6774" s="16" t="s">
        <v>328</v>
      </c>
      <c r="D6774" s="16" t="s">
        <v>135</v>
      </c>
      <c r="E6774" s="16" t="s">
        <v>2931</v>
      </c>
      <c r="G6774" s="16" t="s">
        <v>2932</v>
      </c>
      <c r="H6774" s="16" t="s">
        <v>155</v>
      </c>
      <c r="I6774" s="31">
        <v>-1513783003</v>
      </c>
      <c r="J6774" s="31"/>
      <c r="K6774" s="32">
        <f>IFERROR((J6774/I6774),0)</f>
        <v>0</v>
      </c>
      <c r="L6774" s="31"/>
      <c r="M6774" s="31"/>
      <c r="N6774" s="34"/>
      <c r="O6774" s="28"/>
      <c r="P6774" s="28"/>
      <c r="Q6774" s="28"/>
      <c r="R6774" s="28"/>
      <c r="S6774" s="25"/>
    </row>
    <row r="6775" spans="2:19" s="16" customFormat="1" outlineLevel="1" x14ac:dyDescent="0.25">
      <c r="B6775" s="47" t="s">
        <v>7548</v>
      </c>
      <c r="C6775" s="47" t="str">
        <f>C6774</f>
        <v>ASIGNACIÓN PARA LA INVERSIÓN LOCAL SEGÚN NBI Y CUARTA, QUINTA, Y SEXTA CATEGORÍA</v>
      </c>
      <c r="D6775" s="47"/>
      <c r="E6775" s="47" t="str">
        <f>E6774</f>
        <v>13654</v>
      </c>
      <c r="F6775" s="47"/>
      <c r="G6775" s="47" t="str">
        <f>G6774</f>
        <v xml:space="preserve">SAN JACINTO                                       </v>
      </c>
      <c r="H6775" s="47" t="s">
        <v>10655</v>
      </c>
      <c r="I6775" s="51">
        <f>SUBTOTAL(9,I6769:I6774)</f>
        <v>11303013324</v>
      </c>
      <c r="J6775" s="51">
        <f>SUBTOTAL(9,J6769:J6774)</f>
        <v>9481585920.2200012</v>
      </c>
      <c r="K6775" s="49">
        <f>J6775/I6775</f>
        <v>0.83885470612402879</v>
      </c>
      <c r="L6775" s="51">
        <f>SUBTOTAL(9,L6769:L6774)</f>
        <v>5001029650.4899988</v>
      </c>
      <c r="M6775" s="51">
        <f>SUBTOTAL(9,M6769:M6774)</f>
        <v>4233704607.2200003</v>
      </c>
      <c r="N6775" s="50">
        <f>IFERROR((M6775/L6775),"N.A")</f>
        <v>0.84656658790358974</v>
      </c>
      <c r="O6775" s="28"/>
      <c r="P6775" s="28"/>
      <c r="Q6775" s="28"/>
      <c r="R6775" s="28"/>
      <c r="S6775" s="25"/>
    </row>
    <row r="6776" spans="2:19" s="16" customFormat="1" outlineLevel="2" x14ac:dyDescent="0.25">
      <c r="B6776" s="16" t="s">
        <v>2933</v>
      </c>
      <c r="C6776" s="16" t="s">
        <v>328</v>
      </c>
      <c r="D6776" s="16" t="s">
        <v>135</v>
      </c>
      <c r="E6776" s="16" t="s">
        <v>2934</v>
      </c>
      <c r="G6776" s="16" t="s">
        <v>2935</v>
      </c>
      <c r="H6776" s="16" t="s">
        <v>152</v>
      </c>
      <c r="I6776" s="35">
        <v>3579806578</v>
      </c>
      <c r="J6776" s="35">
        <v>2002379941.3999999</v>
      </c>
      <c r="K6776" s="36">
        <f>IFERROR((J6776/I6776),0)</f>
        <v>0.55935422704282201</v>
      </c>
      <c r="L6776" s="35">
        <v>2365295264.5799999</v>
      </c>
      <c r="M6776" s="35">
        <v>2002379941.3999999</v>
      </c>
      <c r="N6776" s="40">
        <f>M6776/L6776</f>
        <v>0.84656658785285221</v>
      </c>
      <c r="O6776" s="28"/>
      <c r="P6776" s="28"/>
      <c r="Q6776" s="28"/>
      <c r="R6776" s="28"/>
      <c r="S6776" s="25"/>
    </row>
    <row r="6777" spans="2:19" s="16" customFormat="1" outlineLevel="2" x14ac:dyDescent="0.25">
      <c r="B6777" s="16" t="s">
        <v>2933</v>
      </c>
      <c r="C6777" s="16" t="s">
        <v>328</v>
      </c>
      <c r="D6777" s="16" t="s">
        <v>135</v>
      </c>
      <c r="E6777" s="16" t="s">
        <v>2934</v>
      </c>
      <c r="G6777" s="16" t="s">
        <v>2935</v>
      </c>
      <c r="H6777" s="16" t="s">
        <v>19</v>
      </c>
      <c r="I6777" s="31">
        <v>1674950283</v>
      </c>
      <c r="J6777" s="31">
        <v>1674950283</v>
      </c>
      <c r="K6777" s="32">
        <f>IFERROR((J6777/I6777),0)</f>
        <v>1</v>
      </c>
      <c r="L6777" s="31"/>
      <c r="M6777" s="31"/>
      <c r="N6777" s="34"/>
      <c r="O6777" s="28"/>
      <c r="P6777" s="28"/>
      <c r="Q6777" s="28"/>
      <c r="R6777" s="28"/>
      <c r="S6777" s="25"/>
    </row>
    <row r="6778" spans="2:19" s="16" customFormat="1" outlineLevel="2" x14ac:dyDescent="0.25">
      <c r="B6778" s="16" t="s">
        <v>2933</v>
      </c>
      <c r="C6778" s="16" t="s">
        <v>328</v>
      </c>
      <c r="D6778" s="16" t="s">
        <v>135</v>
      </c>
      <c r="E6778" s="16" t="s">
        <v>2934</v>
      </c>
      <c r="G6778" s="16" t="s">
        <v>2935</v>
      </c>
      <c r="H6778" s="16" t="s">
        <v>154</v>
      </c>
      <c r="I6778" s="31">
        <v>22141</v>
      </c>
      <c r="J6778" s="31">
        <v>22141</v>
      </c>
      <c r="K6778" s="32">
        <f>IFERROR((J6778/I6778),0)</f>
        <v>1</v>
      </c>
      <c r="L6778" s="31"/>
      <c r="M6778" s="31"/>
      <c r="N6778" s="34"/>
      <c r="O6778" s="28"/>
      <c r="P6778" s="28"/>
      <c r="Q6778" s="28"/>
      <c r="R6778" s="28"/>
      <c r="S6778" s="25"/>
    </row>
    <row r="6779" spans="2:19" s="16" customFormat="1" outlineLevel="2" x14ac:dyDescent="0.25">
      <c r="B6779" s="16" t="s">
        <v>2933</v>
      </c>
      <c r="C6779" s="16" t="s">
        <v>328</v>
      </c>
      <c r="D6779" s="16" t="s">
        <v>135</v>
      </c>
      <c r="E6779" s="16" t="s">
        <v>2934</v>
      </c>
      <c r="G6779" s="16" t="s">
        <v>2935</v>
      </c>
      <c r="H6779" s="16" t="s">
        <v>331</v>
      </c>
      <c r="I6779" s="31">
        <v>89574586</v>
      </c>
      <c r="J6779" s="31">
        <v>89574586</v>
      </c>
      <c r="K6779" s="32">
        <f>IFERROR((J6779/I6779),0)</f>
        <v>1</v>
      </c>
      <c r="L6779" s="31"/>
      <c r="M6779" s="31"/>
      <c r="N6779" s="34"/>
      <c r="O6779" s="28"/>
      <c r="P6779" s="28"/>
      <c r="Q6779" s="28"/>
      <c r="R6779" s="28"/>
      <c r="S6779" s="25"/>
    </row>
    <row r="6780" spans="2:19" s="16" customFormat="1" outlineLevel="2" x14ac:dyDescent="0.25">
      <c r="B6780" s="16" t="s">
        <v>2933</v>
      </c>
      <c r="C6780" s="16" t="s">
        <v>328</v>
      </c>
      <c r="D6780" s="16" t="s">
        <v>135</v>
      </c>
      <c r="E6780" s="16" t="s">
        <v>2934</v>
      </c>
      <c r="G6780" s="16" t="s">
        <v>2935</v>
      </c>
      <c r="H6780" s="16" t="s">
        <v>231</v>
      </c>
      <c r="I6780" s="31">
        <v>544596359</v>
      </c>
      <c r="J6780" s="31">
        <v>544596359</v>
      </c>
      <c r="K6780" s="32">
        <f>IFERROR((J6780/I6780),0)</f>
        <v>1</v>
      </c>
      <c r="L6780" s="31"/>
      <c r="M6780" s="31"/>
      <c r="N6780" s="39"/>
      <c r="O6780" s="28"/>
      <c r="P6780" s="28"/>
      <c r="Q6780" s="28"/>
      <c r="R6780" s="28"/>
      <c r="S6780" s="25"/>
    </row>
    <row r="6781" spans="2:19" s="16" customFormat="1" outlineLevel="2" x14ac:dyDescent="0.25">
      <c r="B6781" s="16" t="s">
        <v>2933</v>
      </c>
      <c r="C6781" s="16" t="s">
        <v>328</v>
      </c>
      <c r="D6781" s="16" t="s">
        <v>135</v>
      </c>
      <c r="E6781" s="16" t="s">
        <v>2934</v>
      </c>
      <c r="G6781" s="16" t="s">
        <v>2935</v>
      </c>
      <c r="H6781" s="16" t="s">
        <v>155</v>
      </c>
      <c r="I6781" s="31">
        <v>-715961316</v>
      </c>
      <c r="J6781" s="31"/>
      <c r="K6781" s="32">
        <f>IFERROR((J6781/I6781),0)</f>
        <v>0</v>
      </c>
      <c r="L6781" s="31"/>
      <c r="M6781" s="31"/>
      <c r="N6781" s="34"/>
      <c r="O6781" s="28"/>
      <c r="P6781" s="28"/>
      <c r="Q6781" s="28"/>
      <c r="R6781" s="28"/>
      <c r="S6781" s="25"/>
    </row>
    <row r="6782" spans="2:19" s="16" customFormat="1" outlineLevel="1" x14ac:dyDescent="0.25">
      <c r="B6782" s="47" t="s">
        <v>7549</v>
      </c>
      <c r="C6782" s="47" t="str">
        <f>C6781</f>
        <v>ASIGNACIÓN PARA LA INVERSIÓN LOCAL SEGÚN NBI Y CUARTA, QUINTA, Y SEXTA CATEGORÍA</v>
      </c>
      <c r="D6782" s="47"/>
      <c r="E6782" s="47" t="str">
        <f>E6781</f>
        <v>13650</v>
      </c>
      <c r="F6782" s="47"/>
      <c r="G6782" s="47" t="str">
        <f>G6781</f>
        <v xml:space="preserve">SAN FERNANDO                                      </v>
      </c>
      <c r="H6782" s="47" t="s">
        <v>10655</v>
      </c>
      <c r="I6782" s="51">
        <f>SUBTOTAL(9,I6776:I6781)</f>
        <v>5172988631</v>
      </c>
      <c r="J6782" s="51">
        <f>SUBTOTAL(9,J6776:J6781)</f>
        <v>4311523310.3999996</v>
      </c>
      <c r="K6782" s="49">
        <f>J6782/I6782</f>
        <v>0.83346854554492444</v>
      </c>
      <c r="L6782" s="51">
        <f>SUBTOTAL(9,L6776:L6781)</f>
        <v>2365295264.5799999</v>
      </c>
      <c r="M6782" s="51">
        <f>SUBTOTAL(9,M6776:M6781)</f>
        <v>2002379941.3999999</v>
      </c>
      <c r="N6782" s="50">
        <f>IFERROR((M6782/L6782),"N.A")</f>
        <v>0.84656658785285221</v>
      </c>
      <c r="O6782" s="28"/>
      <c r="P6782" s="28"/>
      <c r="Q6782" s="28"/>
      <c r="R6782" s="28"/>
      <c r="S6782" s="25"/>
    </row>
    <row r="6783" spans="2:19" s="16" customFormat="1" outlineLevel="2" x14ac:dyDescent="0.25">
      <c r="B6783" s="16" t="s">
        <v>2936</v>
      </c>
      <c r="C6783" s="16" t="s">
        <v>328</v>
      </c>
      <c r="D6783" s="16" t="s">
        <v>135</v>
      </c>
      <c r="E6783" s="16" t="s">
        <v>2937</v>
      </c>
      <c r="G6783" s="16" t="s">
        <v>2938</v>
      </c>
      <c r="H6783" s="16" t="s">
        <v>152</v>
      </c>
      <c r="I6783" s="35">
        <v>3642445235</v>
      </c>
      <c r="J6783" s="35">
        <v>2037417138.9799998</v>
      </c>
      <c r="K6783" s="36">
        <f>IFERROR((J6783/I6783),0)</f>
        <v>0.55935422704577731</v>
      </c>
      <c r="L6783" s="35">
        <v>2406682673.2400002</v>
      </c>
      <c r="M6783" s="35">
        <v>2037417138.9799998</v>
      </c>
      <c r="N6783" s="40">
        <f>M6783/L6783</f>
        <v>0.84656658795699224</v>
      </c>
      <c r="O6783" s="28"/>
      <c r="P6783" s="28"/>
      <c r="Q6783" s="28"/>
      <c r="R6783" s="28"/>
      <c r="S6783" s="25"/>
    </row>
    <row r="6784" spans="2:19" s="16" customFormat="1" outlineLevel="2" x14ac:dyDescent="0.25">
      <c r="B6784" s="16" t="s">
        <v>2936</v>
      </c>
      <c r="C6784" s="16" t="s">
        <v>328</v>
      </c>
      <c r="D6784" s="16" t="s">
        <v>135</v>
      </c>
      <c r="E6784" s="16" t="s">
        <v>2937</v>
      </c>
      <c r="G6784" s="16" t="s">
        <v>2938</v>
      </c>
      <c r="H6784" s="16" t="s">
        <v>19</v>
      </c>
      <c r="I6784" s="31">
        <v>893683353</v>
      </c>
      <c r="J6784" s="31">
        <v>893683353</v>
      </c>
      <c r="K6784" s="32">
        <f>IFERROR((J6784/I6784),0)</f>
        <v>1</v>
      </c>
      <c r="L6784" s="31"/>
      <c r="M6784" s="31"/>
      <c r="N6784" s="34"/>
      <c r="O6784" s="28"/>
      <c r="P6784" s="28"/>
      <c r="Q6784" s="28"/>
      <c r="R6784" s="28"/>
      <c r="S6784" s="25"/>
    </row>
    <row r="6785" spans="2:19" s="16" customFormat="1" outlineLevel="2" x14ac:dyDescent="0.25">
      <c r="B6785" s="16" t="s">
        <v>2936</v>
      </c>
      <c r="C6785" s="16" t="s">
        <v>328</v>
      </c>
      <c r="D6785" s="16" t="s">
        <v>135</v>
      </c>
      <c r="E6785" s="16" t="s">
        <v>2937</v>
      </c>
      <c r="G6785" s="16" t="s">
        <v>2938</v>
      </c>
      <c r="H6785" s="16" t="s">
        <v>154</v>
      </c>
      <c r="I6785" s="31">
        <v>22528</v>
      </c>
      <c r="J6785" s="31">
        <v>22528</v>
      </c>
      <c r="K6785" s="32">
        <f>IFERROR((J6785/I6785),0)</f>
        <v>1</v>
      </c>
      <c r="L6785" s="31"/>
      <c r="M6785" s="31"/>
      <c r="N6785" s="34"/>
      <c r="O6785" s="28"/>
      <c r="P6785" s="28"/>
      <c r="Q6785" s="28"/>
      <c r="R6785" s="28"/>
      <c r="S6785" s="25"/>
    </row>
    <row r="6786" spans="2:19" s="16" customFormat="1" outlineLevel="2" x14ac:dyDescent="0.25">
      <c r="B6786" s="16" t="s">
        <v>2936</v>
      </c>
      <c r="C6786" s="16" t="s">
        <v>328</v>
      </c>
      <c r="D6786" s="16" t="s">
        <v>135</v>
      </c>
      <c r="E6786" s="16" t="s">
        <v>2937</v>
      </c>
      <c r="G6786" s="16" t="s">
        <v>2938</v>
      </c>
      <c r="H6786" s="16" t="s">
        <v>331</v>
      </c>
      <c r="I6786" s="31">
        <v>91141943</v>
      </c>
      <c r="J6786" s="31">
        <v>91141943</v>
      </c>
      <c r="K6786" s="32">
        <f>IFERROR((J6786/I6786),0)</f>
        <v>1</v>
      </c>
      <c r="L6786" s="31"/>
      <c r="M6786" s="31"/>
      <c r="N6786" s="34"/>
      <c r="O6786" s="28"/>
      <c r="P6786" s="28"/>
      <c r="Q6786" s="28"/>
      <c r="R6786" s="28"/>
      <c r="S6786" s="25"/>
    </row>
    <row r="6787" spans="2:19" s="16" customFormat="1" outlineLevel="2" x14ac:dyDescent="0.25">
      <c r="B6787" s="16" t="s">
        <v>2936</v>
      </c>
      <c r="C6787" s="16" t="s">
        <v>328</v>
      </c>
      <c r="D6787" s="16" t="s">
        <v>135</v>
      </c>
      <c r="E6787" s="16" t="s">
        <v>2937</v>
      </c>
      <c r="G6787" s="16" t="s">
        <v>2938</v>
      </c>
      <c r="H6787" s="16" t="s">
        <v>231</v>
      </c>
      <c r="I6787" s="31">
        <v>554125584</v>
      </c>
      <c r="J6787" s="31">
        <v>554125584</v>
      </c>
      <c r="K6787" s="32">
        <f>IFERROR((J6787/I6787),0)</f>
        <v>1</v>
      </c>
      <c r="L6787" s="31"/>
      <c r="M6787" s="31"/>
      <c r="N6787" s="39"/>
      <c r="O6787" s="28"/>
      <c r="P6787" s="28"/>
      <c r="Q6787" s="28"/>
      <c r="R6787" s="28"/>
      <c r="S6787" s="25"/>
    </row>
    <row r="6788" spans="2:19" s="16" customFormat="1" outlineLevel="2" x14ac:dyDescent="0.25">
      <c r="B6788" s="16" t="s">
        <v>2936</v>
      </c>
      <c r="C6788" s="16" t="s">
        <v>328</v>
      </c>
      <c r="D6788" s="16" t="s">
        <v>135</v>
      </c>
      <c r="E6788" s="16" t="s">
        <v>2937</v>
      </c>
      <c r="G6788" s="16" t="s">
        <v>2938</v>
      </c>
      <c r="H6788" s="16" t="s">
        <v>155</v>
      </c>
      <c r="I6788" s="31">
        <v>-728489047</v>
      </c>
      <c r="J6788" s="31"/>
      <c r="K6788" s="32">
        <f>IFERROR((J6788/I6788),0)</f>
        <v>0</v>
      </c>
      <c r="L6788" s="31"/>
      <c r="M6788" s="31"/>
      <c r="N6788" s="34"/>
      <c r="O6788" s="28"/>
      <c r="P6788" s="28"/>
      <c r="Q6788" s="28"/>
      <c r="R6788" s="28"/>
      <c r="S6788" s="25"/>
    </row>
    <row r="6789" spans="2:19" s="16" customFormat="1" outlineLevel="1" x14ac:dyDescent="0.25">
      <c r="B6789" s="47" t="s">
        <v>7550</v>
      </c>
      <c r="C6789" s="47" t="str">
        <f>C6788</f>
        <v>ASIGNACIÓN PARA LA INVERSIÓN LOCAL SEGÚN NBI Y CUARTA, QUINTA, Y SEXTA CATEGORÍA</v>
      </c>
      <c r="D6789" s="47"/>
      <c r="E6789" s="47" t="str">
        <f>E6788</f>
        <v>13647</v>
      </c>
      <c r="F6789" s="47"/>
      <c r="G6789" s="47" t="str">
        <f>G6788</f>
        <v xml:space="preserve">SAN ESTANISLAO                                    </v>
      </c>
      <c r="H6789" s="47" t="s">
        <v>10655</v>
      </c>
      <c r="I6789" s="51">
        <f>SUBTOTAL(9,I6783:I6788)</f>
        <v>4452929596</v>
      </c>
      <c r="J6789" s="51">
        <f>SUBTOTAL(9,J6783:J6788)</f>
        <v>3576390546.9799995</v>
      </c>
      <c r="K6789" s="49">
        <f>J6789/I6789</f>
        <v>0.80315452330362858</v>
      </c>
      <c r="L6789" s="51">
        <f>SUBTOTAL(9,L6783:L6788)</f>
        <v>2406682673.2400002</v>
      </c>
      <c r="M6789" s="51">
        <f>SUBTOTAL(9,M6783:M6788)</f>
        <v>2037417138.9799998</v>
      </c>
      <c r="N6789" s="50">
        <f>IFERROR((M6789/L6789),"N.A")</f>
        <v>0.84656658795699224</v>
      </c>
      <c r="O6789" s="28"/>
      <c r="P6789" s="28"/>
      <c r="Q6789" s="28"/>
      <c r="R6789" s="28"/>
      <c r="S6789" s="25"/>
    </row>
    <row r="6790" spans="2:19" s="16" customFormat="1" outlineLevel="2" x14ac:dyDescent="0.25">
      <c r="B6790" s="16" t="s">
        <v>2939</v>
      </c>
      <c r="C6790" s="16" t="s">
        <v>328</v>
      </c>
      <c r="D6790" s="16" t="s">
        <v>135</v>
      </c>
      <c r="E6790" s="16" t="s">
        <v>2940</v>
      </c>
      <c r="G6790" s="16" t="s">
        <v>2941</v>
      </c>
      <c r="H6790" s="16" t="s">
        <v>152</v>
      </c>
      <c r="I6790" s="35">
        <v>2253362364</v>
      </c>
      <c r="J6790" s="35">
        <v>1260427763.3399999</v>
      </c>
      <c r="K6790" s="36">
        <f>IFERROR((J6790/I6790),0)</f>
        <v>0.55935422703278981</v>
      </c>
      <c r="L6790" s="35">
        <v>1488870198.1100001</v>
      </c>
      <c r="M6790" s="35">
        <v>1260427763.3399999</v>
      </c>
      <c r="N6790" s="40">
        <f>M6790/L6790</f>
        <v>0.84656658783284844</v>
      </c>
      <c r="O6790" s="28"/>
      <c r="P6790" s="28"/>
      <c r="Q6790" s="28"/>
      <c r="R6790" s="28"/>
      <c r="S6790" s="25"/>
    </row>
    <row r="6791" spans="2:19" s="16" customFormat="1" outlineLevel="2" x14ac:dyDescent="0.25">
      <c r="B6791" s="16" t="s">
        <v>2939</v>
      </c>
      <c r="C6791" s="16" t="s">
        <v>328</v>
      </c>
      <c r="D6791" s="16" t="s">
        <v>135</v>
      </c>
      <c r="E6791" s="16" t="s">
        <v>2940</v>
      </c>
      <c r="G6791" s="16" t="s">
        <v>2941</v>
      </c>
      <c r="H6791" s="16" t="s">
        <v>19</v>
      </c>
      <c r="I6791" s="31">
        <v>328990659</v>
      </c>
      <c r="J6791" s="31">
        <v>328990659</v>
      </c>
      <c r="K6791" s="32">
        <f>IFERROR((J6791/I6791),0)</f>
        <v>1</v>
      </c>
      <c r="L6791" s="31"/>
      <c r="M6791" s="31"/>
      <c r="N6791" s="34"/>
      <c r="O6791" s="28"/>
      <c r="P6791" s="28"/>
      <c r="Q6791" s="28"/>
      <c r="R6791" s="28"/>
      <c r="S6791" s="25"/>
    </row>
    <row r="6792" spans="2:19" s="16" customFormat="1" outlineLevel="2" x14ac:dyDescent="0.25">
      <c r="B6792" s="16" t="s">
        <v>2939</v>
      </c>
      <c r="C6792" s="16" t="s">
        <v>328</v>
      </c>
      <c r="D6792" s="16" t="s">
        <v>135</v>
      </c>
      <c r="E6792" s="16" t="s">
        <v>2940</v>
      </c>
      <c r="G6792" s="16" t="s">
        <v>2941</v>
      </c>
      <c r="H6792" s="16" t="s">
        <v>154</v>
      </c>
      <c r="I6792" s="31">
        <v>13937</v>
      </c>
      <c r="J6792" s="31">
        <v>13937</v>
      </c>
      <c r="K6792" s="32">
        <f>IFERROR((J6792/I6792),0)</f>
        <v>1</v>
      </c>
      <c r="L6792" s="31"/>
      <c r="M6792" s="31"/>
      <c r="N6792" s="34"/>
      <c r="O6792" s="28"/>
      <c r="P6792" s="28"/>
      <c r="Q6792" s="28"/>
      <c r="R6792" s="28"/>
      <c r="S6792" s="25"/>
    </row>
    <row r="6793" spans="2:19" s="16" customFormat="1" outlineLevel="2" x14ac:dyDescent="0.25">
      <c r="B6793" s="16" t="s">
        <v>2939</v>
      </c>
      <c r="C6793" s="16" t="s">
        <v>328</v>
      </c>
      <c r="D6793" s="16" t="s">
        <v>135</v>
      </c>
      <c r="E6793" s="16" t="s">
        <v>2940</v>
      </c>
      <c r="G6793" s="16" t="s">
        <v>2941</v>
      </c>
      <c r="H6793" s="16" t="s">
        <v>331</v>
      </c>
      <c r="I6793" s="31">
        <v>56384052</v>
      </c>
      <c r="J6793" s="31">
        <v>56384052</v>
      </c>
      <c r="K6793" s="32">
        <f>IFERROR((J6793/I6793),0)</f>
        <v>1</v>
      </c>
      <c r="L6793" s="31"/>
      <c r="M6793" s="31"/>
      <c r="N6793" s="34"/>
      <c r="O6793" s="28"/>
      <c r="P6793" s="28"/>
      <c r="Q6793" s="28"/>
      <c r="R6793" s="28"/>
      <c r="S6793" s="25"/>
    </row>
    <row r="6794" spans="2:19" s="16" customFormat="1" outlineLevel="2" x14ac:dyDescent="0.25">
      <c r="B6794" s="16" t="s">
        <v>2939</v>
      </c>
      <c r="C6794" s="16" t="s">
        <v>328</v>
      </c>
      <c r="D6794" s="16" t="s">
        <v>135</v>
      </c>
      <c r="E6794" s="16" t="s">
        <v>2940</v>
      </c>
      <c r="G6794" s="16" t="s">
        <v>2941</v>
      </c>
      <c r="H6794" s="16" t="s">
        <v>231</v>
      </c>
      <c r="I6794" s="31">
        <v>342804258</v>
      </c>
      <c r="J6794" s="31">
        <v>342804258</v>
      </c>
      <c r="K6794" s="32">
        <f>IFERROR((J6794/I6794),0)</f>
        <v>1</v>
      </c>
      <c r="L6794" s="31"/>
      <c r="M6794" s="31"/>
      <c r="N6794" s="39"/>
      <c r="O6794" s="28"/>
      <c r="P6794" s="28"/>
      <c r="Q6794" s="28"/>
      <c r="R6794" s="28"/>
      <c r="S6794" s="25"/>
    </row>
    <row r="6795" spans="2:19" s="16" customFormat="1" outlineLevel="2" x14ac:dyDescent="0.25">
      <c r="B6795" s="16" t="s">
        <v>2939</v>
      </c>
      <c r="C6795" s="16" t="s">
        <v>328</v>
      </c>
      <c r="D6795" s="16" t="s">
        <v>135</v>
      </c>
      <c r="E6795" s="16" t="s">
        <v>2940</v>
      </c>
      <c r="G6795" s="16" t="s">
        <v>2941</v>
      </c>
      <c r="H6795" s="16" t="s">
        <v>155</v>
      </c>
      <c r="I6795" s="31">
        <v>-450672473</v>
      </c>
      <c r="J6795" s="31"/>
      <c r="K6795" s="32">
        <f>IFERROR((J6795/I6795),0)</f>
        <v>0</v>
      </c>
      <c r="L6795" s="31"/>
      <c r="M6795" s="31"/>
      <c r="N6795" s="34"/>
      <c r="O6795" s="28"/>
      <c r="P6795" s="28"/>
      <c r="Q6795" s="28"/>
      <c r="R6795" s="28"/>
      <c r="S6795" s="25"/>
    </row>
    <row r="6796" spans="2:19" s="16" customFormat="1" outlineLevel="1" x14ac:dyDescent="0.25">
      <c r="B6796" s="47" t="s">
        <v>7551</v>
      </c>
      <c r="C6796" s="47" t="str">
        <f>C6795</f>
        <v>ASIGNACIÓN PARA LA INVERSIÓN LOCAL SEGÚN NBI Y CUARTA, QUINTA, Y SEXTA CATEGORÍA</v>
      </c>
      <c r="D6796" s="47"/>
      <c r="E6796" s="47" t="str">
        <f>E6795</f>
        <v>13620</v>
      </c>
      <c r="F6796" s="47"/>
      <c r="G6796" s="47" t="str">
        <f>G6795</f>
        <v xml:space="preserve">SAN CRISTÓBAL                                     </v>
      </c>
      <c r="H6796" s="47" t="s">
        <v>10655</v>
      </c>
      <c r="I6796" s="51">
        <f>SUBTOTAL(9,I6790:I6795)</f>
        <v>2530882797</v>
      </c>
      <c r="J6796" s="51">
        <f>SUBTOTAL(9,J6790:J6795)</f>
        <v>1988620669.3399999</v>
      </c>
      <c r="K6796" s="49">
        <f>J6796/I6796</f>
        <v>0.78574190464182125</v>
      </c>
      <c r="L6796" s="51">
        <f>SUBTOTAL(9,L6790:L6795)</f>
        <v>1488870198.1100001</v>
      </c>
      <c r="M6796" s="51">
        <f>SUBTOTAL(9,M6790:M6795)</f>
        <v>1260427763.3399999</v>
      </c>
      <c r="N6796" s="50">
        <f>IFERROR((M6796/L6796),"N.A")</f>
        <v>0.84656658783284844</v>
      </c>
      <c r="O6796" s="28"/>
      <c r="P6796" s="28"/>
      <c r="Q6796" s="28"/>
      <c r="R6796" s="28"/>
      <c r="S6796" s="25"/>
    </row>
    <row r="6797" spans="2:19" s="16" customFormat="1" outlineLevel="2" x14ac:dyDescent="0.25">
      <c r="B6797" s="16" t="s">
        <v>2942</v>
      </c>
      <c r="C6797" s="16" t="s">
        <v>328</v>
      </c>
      <c r="D6797" s="16" t="s">
        <v>135</v>
      </c>
      <c r="E6797" s="16" t="s">
        <v>2943</v>
      </c>
      <c r="G6797" s="16" t="s">
        <v>2944</v>
      </c>
      <c r="H6797" s="16" t="s">
        <v>152</v>
      </c>
      <c r="I6797" s="35">
        <v>3463447092</v>
      </c>
      <c r="J6797" s="35">
        <v>1937293771.0599999</v>
      </c>
      <c r="K6797" s="36">
        <f>IFERROR((J6797/I6797),0)</f>
        <v>0.55935422704589133</v>
      </c>
      <c r="L6797" s="35">
        <v>2288412747.3199992</v>
      </c>
      <c r="M6797" s="35">
        <v>1937293771.0599999</v>
      </c>
      <c r="N6797" s="40">
        <f>M6797/L6797</f>
        <v>0.84656658783639405</v>
      </c>
      <c r="O6797" s="28"/>
      <c r="P6797" s="28"/>
      <c r="Q6797" s="28"/>
      <c r="R6797" s="28"/>
      <c r="S6797" s="25"/>
    </row>
    <row r="6798" spans="2:19" s="16" customFormat="1" outlineLevel="2" x14ac:dyDescent="0.25">
      <c r="B6798" s="16" t="s">
        <v>2942</v>
      </c>
      <c r="C6798" s="16" t="s">
        <v>328</v>
      </c>
      <c r="D6798" s="16" t="s">
        <v>135</v>
      </c>
      <c r="E6798" s="16" t="s">
        <v>2943</v>
      </c>
      <c r="G6798" s="16" t="s">
        <v>2944</v>
      </c>
      <c r="H6798" s="16" t="s">
        <v>19</v>
      </c>
      <c r="I6798" s="31">
        <v>1561268067</v>
      </c>
      <c r="J6798" s="31">
        <v>1561268067</v>
      </c>
      <c r="K6798" s="32">
        <f>IFERROR((J6798/I6798),0)</f>
        <v>1</v>
      </c>
      <c r="L6798" s="31"/>
      <c r="M6798" s="31"/>
      <c r="N6798" s="34"/>
      <c r="O6798" s="28"/>
      <c r="P6798" s="28"/>
      <c r="Q6798" s="28"/>
      <c r="R6798" s="28"/>
      <c r="S6798" s="25"/>
    </row>
    <row r="6799" spans="2:19" s="16" customFormat="1" outlineLevel="2" x14ac:dyDescent="0.25">
      <c r="B6799" s="16" t="s">
        <v>2942</v>
      </c>
      <c r="C6799" s="16" t="s">
        <v>328</v>
      </c>
      <c r="D6799" s="16" t="s">
        <v>135</v>
      </c>
      <c r="E6799" s="16" t="s">
        <v>2943</v>
      </c>
      <c r="G6799" s="16" t="s">
        <v>2944</v>
      </c>
      <c r="H6799" s="16" t="s">
        <v>154</v>
      </c>
      <c r="I6799" s="31">
        <v>21421</v>
      </c>
      <c r="J6799" s="31">
        <v>21421</v>
      </c>
      <c r="K6799" s="32">
        <f>IFERROR((J6799/I6799),0)</f>
        <v>1</v>
      </c>
      <c r="L6799" s="31"/>
      <c r="M6799" s="31"/>
      <c r="N6799" s="34"/>
      <c r="O6799" s="28"/>
      <c r="P6799" s="28"/>
      <c r="Q6799" s="28"/>
      <c r="R6799" s="28"/>
      <c r="S6799" s="25"/>
    </row>
    <row r="6800" spans="2:19" s="16" customFormat="1" outlineLevel="2" x14ac:dyDescent="0.25">
      <c r="B6800" s="16" t="s">
        <v>2942</v>
      </c>
      <c r="C6800" s="16" t="s">
        <v>328</v>
      </c>
      <c r="D6800" s="16" t="s">
        <v>135</v>
      </c>
      <c r="E6800" s="16" t="s">
        <v>2943</v>
      </c>
      <c r="G6800" s="16" t="s">
        <v>2944</v>
      </c>
      <c r="H6800" s="16" t="s">
        <v>331</v>
      </c>
      <c r="I6800" s="31">
        <v>86663018</v>
      </c>
      <c r="J6800" s="31">
        <v>86663018</v>
      </c>
      <c r="K6800" s="32">
        <f>IFERROR((J6800/I6800),0)</f>
        <v>1</v>
      </c>
      <c r="L6800" s="31"/>
      <c r="M6800" s="31"/>
      <c r="N6800" s="34"/>
      <c r="O6800" s="28"/>
      <c r="P6800" s="28"/>
      <c r="Q6800" s="28"/>
      <c r="R6800" s="28"/>
      <c r="S6800" s="25"/>
    </row>
    <row r="6801" spans="2:19" s="16" customFormat="1" outlineLevel="2" x14ac:dyDescent="0.25">
      <c r="B6801" s="16" t="s">
        <v>2942</v>
      </c>
      <c r="C6801" s="16" t="s">
        <v>328</v>
      </c>
      <c r="D6801" s="16" t="s">
        <v>135</v>
      </c>
      <c r="E6801" s="16" t="s">
        <v>2943</v>
      </c>
      <c r="G6801" s="16" t="s">
        <v>2944</v>
      </c>
      <c r="H6801" s="16" t="s">
        <v>231</v>
      </c>
      <c r="I6801" s="31">
        <v>526894578</v>
      </c>
      <c r="J6801" s="31">
        <v>526894578</v>
      </c>
      <c r="K6801" s="32">
        <f>IFERROR((J6801/I6801),0)</f>
        <v>1</v>
      </c>
      <c r="L6801" s="31"/>
      <c r="M6801" s="31"/>
      <c r="N6801" s="39"/>
      <c r="O6801" s="28"/>
      <c r="P6801" s="28"/>
      <c r="Q6801" s="28"/>
      <c r="R6801" s="28"/>
      <c r="S6801" s="25"/>
    </row>
    <row r="6802" spans="2:19" s="16" customFormat="1" outlineLevel="2" x14ac:dyDescent="0.25">
      <c r="B6802" s="16" t="s">
        <v>2942</v>
      </c>
      <c r="C6802" s="16" t="s">
        <v>328</v>
      </c>
      <c r="D6802" s="16" t="s">
        <v>135</v>
      </c>
      <c r="E6802" s="16" t="s">
        <v>2943</v>
      </c>
      <c r="G6802" s="16" t="s">
        <v>2944</v>
      </c>
      <c r="H6802" s="16" t="s">
        <v>155</v>
      </c>
      <c r="I6802" s="31">
        <v>-692689418</v>
      </c>
      <c r="J6802" s="31"/>
      <c r="K6802" s="32">
        <f>IFERROR((J6802/I6802),0)</f>
        <v>0</v>
      </c>
      <c r="L6802" s="31"/>
      <c r="M6802" s="31"/>
      <c r="N6802" s="34"/>
      <c r="O6802" s="28"/>
      <c r="P6802" s="28"/>
      <c r="Q6802" s="28"/>
      <c r="R6802" s="28"/>
      <c r="S6802" s="25"/>
    </row>
    <row r="6803" spans="2:19" s="16" customFormat="1" outlineLevel="1" x14ac:dyDescent="0.25">
      <c r="B6803" s="47" t="s">
        <v>7552</v>
      </c>
      <c r="C6803" s="47" t="str">
        <f>C6802</f>
        <v>ASIGNACIÓN PARA LA INVERSIÓN LOCAL SEGÚN NBI Y CUARTA, QUINTA, Y SEXTA CATEGORÍA</v>
      </c>
      <c r="D6803" s="47"/>
      <c r="E6803" s="47" t="str">
        <f>E6802</f>
        <v>13600</v>
      </c>
      <c r="F6803" s="47"/>
      <c r="G6803" s="47" t="str">
        <f>G6802</f>
        <v xml:space="preserve">RÍO VIEJO                                         </v>
      </c>
      <c r="H6803" s="47" t="s">
        <v>10655</v>
      </c>
      <c r="I6803" s="51">
        <f>SUBTOTAL(9,I6797:I6802)</f>
        <v>4945604758</v>
      </c>
      <c r="J6803" s="51">
        <f>SUBTOTAL(9,J6797:J6802)</f>
        <v>4112140855.0599999</v>
      </c>
      <c r="K6803" s="49">
        <f>J6803/I6803</f>
        <v>0.83147381488749372</v>
      </c>
      <c r="L6803" s="51">
        <f>SUBTOTAL(9,L6797:L6802)</f>
        <v>2288412747.3199992</v>
      </c>
      <c r="M6803" s="51">
        <f>SUBTOTAL(9,M6797:M6802)</f>
        <v>1937293771.0599999</v>
      </c>
      <c r="N6803" s="50">
        <f>IFERROR((M6803/L6803),"N.A")</f>
        <v>0.84656658783639405</v>
      </c>
      <c r="O6803" s="28"/>
      <c r="P6803" s="28"/>
      <c r="Q6803" s="28"/>
      <c r="R6803" s="28"/>
      <c r="S6803" s="25"/>
    </row>
    <row r="6804" spans="2:19" s="16" customFormat="1" outlineLevel="2" x14ac:dyDescent="0.25">
      <c r="B6804" s="16" t="s">
        <v>2945</v>
      </c>
      <c r="C6804" s="16" t="s">
        <v>328</v>
      </c>
      <c r="D6804" s="16" t="s">
        <v>135</v>
      </c>
      <c r="E6804" s="16" t="s">
        <v>2946</v>
      </c>
      <c r="G6804" s="16" t="s">
        <v>2947</v>
      </c>
      <c r="H6804" s="16" t="s">
        <v>152</v>
      </c>
      <c r="I6804" s="35">
        <v>2198942760</v>
      </c>
      <c r="J6804" s="35">
        <v>1229987927.8400002</v>
      </c>
      <c r="K6804" s="36">
        <f>IFERROR((J6804/I6804),0)</f>
        <v>0.55935422704681959</v>
      </c>
      <c r="L6804" s="35">
        <v>1452913385.9499998</v>
      </c>
      <c r="M6804" s="35">
        <v>1229987927.8400002</v>
      </c>
      <c r="N6804" s="40">
        <f>M6804/L6804</f>
        <v>0.84656658802531581</v>
      </c>
      <c r="O6804" s="28"/>
      <c r="P6804" s="28"/>
      <c r="Q6804" s="28"/>
      <c r="R6804" s="28"/>
      <c r="S6804" s="25"/>
    </row>
    <row r="6805" spans="2:19" s="16" customFormat="1" outlineLevel="2" x14ac:dyDescent="0.25">
      <c r="B6805" s="16" t="s">
        <v>2945</v>
      </c>
      <c r="C6805" s="16" t="s">
        <v>328</v>
      </c>
      <c r="D6805" s="16" t="s">
        <v>135</v>
      </c>
      <c r="E6805" s="16" t="s">
        <v>2946</v>
      </c>
      <c r="G6805" s="16" t="s">
        <v>2947</v>
      </c>
      <c r="H6805" s="16" t="s">
        <v>19</v>
      </c>
      <c r="I6805" s="31">
        <v>1456140202</v>
      </c>
      <c r="J6805" s="31">
        <v>1456140202</v>
      </c>
      <c r="K6805" s="32">
        <f>IFERROR((J6805/I6805),0)</f>
        <v>1</v>
      </c>
      <c r="L6805" s="31"/>
      <c r="M6805" s="31"/>
      <c r="N6805" s="34"/>
      <c r="O6805" s="28"/>
      <c r="P6805" s="28"/>
      <c r="Q6805" s="28"/>
      <c r="R6805" s="28"/>
      <c r="S6805" s="25"/>
    </row>
    <row r="6806" spans="2:19" s="16" customFormat="1" outlineLevel="2" x14ac:dyDescent="0.25">
      <c r="B6806" s="16" t="s">
        <v>2945</v>
      </c>
      <c r="C6806" s="16" t="s">
        <v>328</v>
      </c>
      <c r="D6806" s="16" t="s">
        <v>135</v>
      </c>
      <c r="E6806" s="16" t="s">
        <v>2946</v>
      </c>
      <c r="G6806" s="16" t="s">
        <v>2947</v>
      </c>
      <c r="H6806" s="16" t="s">
        <v>154</v>
      </c>
      <c r="I6806" s="31">
        <v>13600</v>
      </c>
      <c r="J6806" s="31">
        <v>13600</v>
      </c>
      <c r="K6806" s="32">
        <f>IFERROR((J6806/I6806),0)</f>
        <v>1</v>
      </c>
      <c r="L6806" s="31"/>
      <c r="M6806" s="31"/>
      <c r="N6806" s="34"/>
      <c r="O6806" s="28"/>
      <c r="P6806" s="28"/>
      <c r="Q6806" s="28"/>
      <c r="R6806" s="28"/>
      <c r="S6806" s="25"/>
    </row>
    <row r="6807" spans="2:19" s="16" customFormat="1" outlineLevel="2" x14ac:dyDescent="0.25">
      <c r="B6807" s="16" t="s">
        <v>2945</v>
      </c>
      <c r="C6807" s="16" t="s">
        <v>328</v>
      </c>
      <c r="D6807" s="16" t="s">
        <v>135</v>
      </c>
      <c r="E6807" s="16" t="s">
        <v>2946</v>
      </c>
      <c r="G6807" s="16" t="s">
        <v>2947</v>
      </c>
      <c r="H6807" s="16" t="s">
        <v>331</v>
      </c>
      <c r="I6807" s="31">
        <v>55022355</v>
      </c>
      <c r="J6807" s="31">
        <v>55022355</v>
      </c>
      <c r="K6807" s="32">
        <f>IFERROR((J6807/I6807),0)</f>
        <v>1</v>
      </c>
      <c r="L6807" s="31"/>
      <c r="M6807" s="31"/>
      <c r="N6807" s="34"/>
      <c r="O6807" s="28"/>
      <c r="P6807" s="28"/>
      <c r="Q6807" s="28"/>
      <c r="R6807" s="28"/>
      <c r="S6807" s="25"/>
    </row>
    <row r="6808" spans="2:19" s="16" customFormat="1" outlineLevel="2" x14ac:dyDescent="0.25">
      <c r="B6808" s="16" t="s">
        <v>2945</v>
      </c>
      <c r="C6808" s="16" t="s">
        <v>328</v>
      </c>
      <c r="D6808" s="16" t="s">
        <v>135</v>
      </c>
      <c r="E6808" s="16" t="s">
        <v>2946</v>
      </c>
      <c r="G6808" s="16" t="s">
        <v>2947</v>
      </c>
      <c r="H6808" s="16" t="s">
        <v>231</v>
      </c>
      <c r="I6808" s="31">
        <v>334525398</v>
      </c>
      <c r="J6808" s="31">
        <v>334525398</v>
      </c>
      <c r="K6808" s="32">
        <f>IFERROR((J6808/I6808),0)</f>
        <v>1</v>
      </c>
      <c r="L6808" s="31"/>
      <c r="M6808" s="31"/>
      <c r="N6808" s="39"/>
      <c r="O6808" s="28"/>
      <c r="P6808" s="28"/>
      <c r="Q6808" s="28"/>
      <c r="R6808" s="28"/>
      <c r="S6808" s="25"/>
    </row>
    <row r="6809" spans="2:19" s="16" customFormat="1" outlineLevel="2" x14ac:dyDescent="0.25">
      <c r="B6809" s="16" t="s">
        <v>2945</v>
      </c>
      <c r="C6809" s="16" t="s">
        <v>328</v>
      </c>
      <c r="D6809" s="16" t="s">
        <v>135</v>
      </c>
      <c r="E6809" s="16" t="s">
        <v>2946</v>
      </c>
      <c r="G6809" s="16" t="s">
        <v>2947</v>
      </c>
      <c r="H6809" s="16" t="s">
        <v>155</v>
      </c>
      <c r="I6809" s="31">
        <v>-439788552</v>
      </c>
      <c r="J6809" s="31"/>
      <c r="K6809" s="32">
        <f>IFERROR((J6809/I6809),0)</f>
        <v>0</v>
      </c>
      <c r="L6809" s="31"/>
      <c r="M6809" s="31"/>
      <c r="N6809" s="34"/>
      <c r="O6809" s="28"/>
      <c r="P6809" s="28"/>
      <c r="Q6809" s="28"/>
      <c r="R6809" s="28"/>
      <c r="S6809" s="25"/>
    </row>
    <row r="6810" spans="2:19" s="16" customFormat="1" outlineLevel="1" x14ac:dyDescent="0.25">
      <c r="B6810" s="47" t="s">
        <v>7553</v>
      </c>
      <c r="C6810" s="47" t="str">
        <f>C6809</f>
        <v>ASIGNACIÓN PARA LA INVERSIÓN LOCAL SEGÚN NBI Y CUARTA, QUINTA, Y SEXTA CATEGORÍA</v>
      </c>
      <c r="D6810" s="47"/>
      <c r="E6810" s="47" t="str">
        <f>E6809</f>
        <v>13580</v>
      </c>
      <c r="F6810" s="47"/>
      <c r="G6810" s="47" t="str">
        <f>G6809</f>
        <v xml:space="preserve">REGIDOR                                           </v>
      </c>
      <c r="H6810" s="47" t="s">
        <v>10655</v>
      </c>
      <c r="I6810" s="51">
        <f>SUBTOTAL(9,I6804:I6809)</f>
        <v>3604855763</v>
      </c>
      <c r="J6810" s="51">
        <f>SUBTOTAL(9,J6804:J6809)</f>
        <v>3075689482.8400002</v>
      </c>
      <c r="K6810" s="49">
        <f>J6810/I6810</f>
        <v>0.85320736391416063</v>
      </c>
      <c r="L6810" s="51">
        <f>SUBTOTAL(9,L6804:L6809)</f>
        <v>1452913385.9499998</v>
      </c>
      <c r="M6810" s="51">
        <f>SUBTOTAL(9,M6804:M6809)</f>
        <v>1229987927.8400002</v>
      </c>
      <c r="N6810" s="50">
        <f>IFERROR((M6810/L6810),"N.A")</f>
        <v>0.84656658802531581</v>
      </c>
      <c r="O6810" s="28"/>
      <c r="P6810" s="28"/>
      <c r="Q6810" s="28"/>
      <c r="R6810" s="28"/>
      <c r="S6810" s="25"/>
    </row>
    <row r="6811" spans="2:19" s="16" customFormat="1" outlineLevel="2" x14ac:dyDescent="0.25">
      <c r="B6811" s="16" t="s">
        <v>2948</v>
      </c>
      <c r="C6811" s="16" t="s">
        <v>328</v>
      </c>
      <c r="D6811" s="16" t="s">
        <v>135</v>
      </c>
      <c r="E6811" s="16" t="s">
        <v>2949</v>
      </c>
      <c r="G6811" s="16" t="s">
        <v>2950</v>
      </c>
      <c r="H6811" s="16" t="s">
        <v>152</v>
      </c>
      <c r="I6811" s="35">
        <v>6009439051</v>
      </c>
      <c r="J6811" s="35">
        <v>3361405135.3400006</v>
      </c>
      <c r="K6811" s="36">
        <f>IFERROR((J6811/I6811),0)</f>
        <v>0.55935422704397786</v>
      </c>
      <c r="L6811" s="35">
        <v>3970632887.29</v>
      </c>
      <c r="M6811" s="35">
        <v>3361405135.3400006</v>
      </c>
      <c r="N6811" s="40">
        <f>M6811/L6811</f>
        <v>0.84656658793611017</v>
      </c>
      <c r="O6811" s="28"/>
      <c r="P6811" s="28"/>
      <c r="Q6811" s="28"/>
      <c r="R6811" s="28"/>
      <c r="S6811" s="25"/>
    </row>
    <row r="6812" spans="2:19" s="16" customFormat="1" outlineLevel="2" x14ac:dyDescent="0.25">
      <c r="B6812" s="16" t="s">
        <v>2948</v>
      </c>
      <c r="C6812" s="16" t="s">
        <v>328</v>
      </c>
      <c r="D6812" s="16" t="s">
        <v>135</v>
      </c>
      <c r="E6812" s="16" t="s">
        <v>2949</v>
      </c>
      <c r="G6812" s="16" t="s">
        <v>2950</v>
      </c>
      <c r="H6812" s="16" t="s">
        <v>19</v>
      </c>
      <c r="I6812" s="31">
        <v>4674533839</v>
      </c>
      <c r="J6812" s="31">
        <v>4674533839</v>
      </c>
      <c r="K6812" s="32">
        <f>IFERROR((J6812/I6812),0)</f>
        <v>1</v>
      </c>
      <c r="L6812" s="31"/>
      <c r="M6812" s="31"/>
      <c r="N6812" s="34"/>
      <c r="O6812" s="28"/>
      <c r="P6812" s="28"/>
      <c r="Q6812" s="28"/>
      <c r="R6812" s="28"/>
      <c r="S6812" s="25"/>
    </row>
    <row r="6813" spans="2:19" s="16" customFormat="1" outlineLevel="2" x14ac:dyDescent="0.25">
      <c r="B6813" s="16" t="s">
        <v>2948</v>
      </c>
      <c r="C6813" s="16" t="s">
        <v>328</v>
      </c>
      <c r="D6813" s="16" t="s">
        <v>135</v>
      </c>
      <c r="E6813" s="16" t="s">
        <v>2949</v>
      </c>
      <c r="G6813" s="16" t="s">
        <v>2950</v>
      </c>
      <c r="H6813" s="16" t="s">
        <v>154</v>
      </c>
      <c r="I6813" s="31">
        <v>37168</v>
      </c>
      <c r="J6813" s="31">
        <v>37168</v>
      </c>
      <c r="K6813" s="32">
        <f>IFERROR((J6813/I6813),0)</f>
        <v>1</v>
      </c>
      <c r="L6813" s="31"/>
      <c r="M6813" s="31"/>
      <c r="N6813" s="34"/>
      <c r="O6813" s="28"/>
      <c r="P6813" s="28"/>
      <c r="Q6813" s="28"/>
      <c r="R6813" s="28"/>
      <c r="S6813" s="25"/>
    </row>
    <row r="6814" spans="2:19" s="16" customFormat="1" outlineLevel="2" x14ac:dyDescent="0.25">
      <c r="B6814" s="16" t="s">
        <v>2948</v>
      </c>
      <c r="C6814" s="16" t="s">
        <v>328</v>
      </c>
      <c r="D6814" s="16" t="s">
        <v>135</v>
      </c>
      <c r="E6814" s="16" t="s">
        <v>2949</v>
      </c>
      <c r="G6814" s="16" t="s">
        <v>2950</v>
      </c>
      <c r="H6814" s="16" t="s">
        <v>331</v>
      </c>
      <c r="I6814" s="31">
        <v>150369302</v>
      </c>
      <c r="J6814" s="31">
        <v>150369302</v>
      </c>
      <c r="K6814" s="32">
        <f>IFERROR((J6814/I6814),0)</f>
        <v>1</v>
      </c>
      <c r="L6814" s="31"/>
      <c r="M6814" s="31"/>
      <c r="N6814" s="34"/>
      <c r="O6814" s="28"/>
      <c r="P6814" s="28"/>
      <c r="Q6814" s="28"/>
      <c r="R6814" s="28"/>
      <c r="S6814" s="25"/>
    </row>
    <row r="6815" spans="2:19" s="16" customFormat="1" outlineLevel="2" x14ac:dyDescent="0.25">
      <c r="B6815" s="16" t="s">
        <v>2948</v>
      </c>
      <c r="C6815" s="16" t="s">
        <v>328</v>
      </c>
      <c r="D6815" s="16" t="s">
        <v>135</v>
      </c>
      <c r="E6815" s="16" t="s">
        <v>2949</v>
      </c>
      <c r="G6815" s="16" t="s">
        <v>2950</v>
      </c>
      <c r="H6815" s="16" t="s">
        <v>231</v>
      </c>
      <c r="I6815" s="31">
        <v>914216608</v>
      </c>
      <c r="J6815" s="31">
        <v>914216608</v>
      </c>
      <c r="K6815" s="32">
        <f>IFERROR((J6815/I6815),0)</f>
        <v>1</v>
      </c>
      <c r="L6815" s="31"/>
      <c r="M6815" s="31"/>
      <c r="N6815" s="39"/>
      <c r="O6815" s="28"/>
      <c r="P6815" s="28"/>
      <c r="Q6815" s="28"/>
      <c r="R6815" s="28"/>
      <c r="S6815" s="25"/>
    </row>
    <row r="6816" spans="2:19" s="16" customFormat="1" outlineLevel="2" x14ac:dyDescent="0.25">
      <c r="B6816" s="16" t="s">
        <v>2948</v>
      </c>
      <c r="C6816" s="16" t="s">
        <v>328</v>
      </c>
      <c r="D6816" s="16" t="s">
        <v>135</v>
      </c>
      <c r="E6816" s="16" t="s">
        <v>2949</v>
      </c>
      <c r="G6816" s="16" t="s">
        <v>2950</v>
      </c>
      <c r="H6816" s="16" t="s">
        <v>155</v>
      </c>
      <c r="I6816" s="31">
        <v>-1201887810</v>
      </c>
      <c r="J6816" s="31"/>
      <c r="K6816" s="32">
        <f>IFERROR((J6816/I6816),0)</f>
        <v>0</v>
      </c>
      <c r="L6816" s="31"/>
      <c r="M6816" s="31"/>
      <c r="N6816" s="34"/>
      <c r="O6816" s="28"/>
      <c r="P6816" s="28"/>
      <c r="Q6816" s="28"/>
      <c r="R6816" s="28"/>
      <c r="S6816" s="25"/>
    </row>
    <row r="6817" spans="2:19" s="16" customFormat="1" outlineLevel="1" x14ac:dyDescent="0.25">
      <c r="B6817" s="47" t="s">
        <v>7554</v>
      </c>
      <c r="C6817" s="47" t="str">
        <f>C6816</f>
        <v>ASIGNACIÓN PARA LA INVERSIÓN LOCAL SEGÚN NBI Y CUARTA, QUINTA, Y SEXTA CATEGORÍA</v>
      </c>
      <c r="D6817" s="47"/>
      <c r="E6817" s="47" t="str">
        <f>E6816</f>
        <v>13549</v>
      </c>
      <c r="F6817" s="47"/>
      <c r="G6817" s="47" t="str">
        <f>G6816</f>
        <v xml:space="preserve">PINILLOS                                          </v>
      </c>
      <c r="H6817" s="47" t="s">
        <v>10655</v>
      </c>
      <c r="I6817" s="51">
        <f>SUBTOTAL(9,I6811:I6816)</f>
        <v>10546708158</v>
      </c>
      <c r="J6817" s="51">
        <f>SUBTOTAL(9,J6811:J6816)</f>
        <v>9100562052.3400002</v>
      </c>
      <c r="K6817" s="49">
        <f>J6817/I6817</f>
        <v>0.8628817557103774</v>
      </c>
      <c r="L6817" s="51">
        <f>SUBTOTAL(9,L6811:L6816)</f>
        <v>3970632887.29</v>
      </c>
      <c r="M6817" s="51">
        <f>SUBTOTAL(9,M6811:M6816)</f>
        <v>3361405135.3400006</v>
      </c>
      <c r="N6817" s="50">
        <f>IFERROR((M6817/L6817),"N.A")</f>
        <v>0.84656658793611017</v>
      </c>
      <c r="O6817" s="28"/>
      <c r="P6817" s="28"/>
      <c r="Q6817" s="28"/>
      <c r="R6817" s="28"/>
      <c r="S6817" s="25"/>
    </row>
    <row r="6818" spans="2:19" s="16" customFormat="1" outlineLevel="2" x14ac:dyDescent="0.25">
      <c r="B6818" s="16" t="s">
        <v>2951</v>
      </c>
      <c r="C6818" s="16" t="s">
        <v>328</v>
      </c>
      <c r="D6818" s="16" t="s">
        <v>135</v>
      </c>
      <c r="E6818" s="16" t="s">
        <v>2952</v>
      </c>
      <c r="G6818" s="16" t="s">
        <v>2953</v>
      </c>
      <c r="H6818" s="16" t="s">
        <v>152</v>
      </c>
      <c r="I6818" s="35">
        <v>4353383633</v>
      </c>
      <c r="J6818" s="35">
        <v>2435083537.0499992</v>
      </c>
      <c r="K6818" s="36">
        <f>IFERROR((J6818/I6818),0)</f>
        <v>0.55935422704107896</v>
      </c>
      <c r="L6818" s="35">
        <v>2876422920.3000002</v>
      </c>
      <c r="M6818" s="35">
        <v>2435083537.0499992</v>
      </c>
      <c r="N6818" s="40">
        <f>M6818/L6818</f>
        <v>0.84656658791886874</v>
      </c>
      <c r="O6818" s="28"/>
      <c r="P6818" s="28"/>
      <c r="Q6818" s="28"/>
      <c r="R6818" s="28"/>
      <c r="S6818" s="25"/>
    </row>
    <row r="6819" spans="2:19" s="16" customFormat="1" outlineLevel="2" x14ac:dyDescent="0.25">
      <c r="B6819" s="16" t="s">
        <v>2951</v>
      </c>
      <c r="C6819" s="16" t="s">
        <v>328</v>
      </c>
      <c r="D6819" s="16" t="s">
        <v>135</v>
      </c>
      <c r="E6819" s="16" t="s">
        <v>2952</v>
      </c>
      <c r="G6819" s="16" t="s">
        <v>2953</v>
      </c>
      <c r="H6819" s="16" t="s">
        <v>19</v>
      </c>
      <c r="I6819" s="31">
        <v>1106636128</v>
      </c>
      <c r="J6819" s="31">
        <v>1106636128</v>
      </c>
      <c r="K6819" s="32">
        <f>IFERROR((J6819/I6819),0)</f>
        <v>1</v>
      </c>
      <c r="L6819" s="31"/>
      <c r="M6819" s="31"/>
      <c r="N6819" s="34"/>
      <c r="O6819" s="28"/>
      <c r="P6819" s="28"/>
      <c r="Q6819" s="28"/>
      <c r="R6819" s="28"/>
      <c r="S6819" s="25"/>
    </row>
    <row r="6820" spans="2:19" s="16" customFormat="1" outlineLevel="2" x14ac:dyDescent="0.25">
      <c r="B6820" s="16" t="s">
        <v>2951</v>
      </c>
      <c r="C6820" s="16" t="s">
        <v>328</v>
      </c>
      <c r="D6820" s="16" t="s">
        <v>135</v>
      </c>
      <c r="E6820" s="16" t="s">
        <v>2952</v>
      </c>
      <c r="G6820" s="16" t="s">
        <v>2953</v>
      </c>
      <c r="H6820" s="16" t="s">
        <v>154</v>
      </c>
      <c r="I6820" s="31">
        <v>26925</v>
      </c>
      <c r="J6820" s="31">
        <v>26925</v>
      </c>
      <c r="K6820" s="32">
        <f>IFERROR((J6820/I6820),0)</f>
        <v>1</v>
      </c>
      <c r="L6820" s="31"/>
      <c r="M6820" s="31"/>
      <c r="N6820" s="34"/>
      <c r="O6820" s="28"/>
      <c r="P6820" s="28"/>
      <c r="Q6820" s="28"/>
      <c r="R6820" s="28"/>
      <c r="S6820" s="25"/>
    </row>
    <row r="6821" spans="2:19" s="16" customFormat="1" outlineLevel="2" x14ac:dyDescent="0.25">
      <c r="B6821" s="16" t="s">
        <v>2951</v>
      </c>
      <c r="C6821" s="16" t="s">
        <v>328</v>
      </c>
      <c r="D6821" s="16" t="s">
        <v>135</v>
      </c>
      <c r="E6821" s="16" t="s">
        <v>2952</v>
      </c>
      <c r="G6821" s="16" t="s">
        <v>2953</v>
      </c>
      <c r="H6821" s="16" t="s">
        <v>331</v>
      </c>
      <c r="I6821" s="31">
        <v>108931176</v>
      </c>
      <c r="J6821" s="31">
        <v>108931176</v>
      </c>
      <c r="K6821" s="32">
        <f>IFERROR((J6821/I6821),0)</f>
        <v>1</v>
      </c>
      <c r="L6821" s="31"/>
      <c r="M6821" s="31"/>
      <c r="N6821" s="34"/>
      <c r="O6821" s="28"/>
      <c r="P6821" s="28"/>
      <c r="Q6821" s="28"/>
      <c r="R6821" s="28"/>
      <c r="S6821" s="25"/>
    </row>
    <row r="6822" spans="2:19" s="16" customFormat="1" outlineLevel="2" x14ac:dyDescent="0.25">
      <c r="B6822" s="16" t="s">
        <v>2951</v>
      </c>
      <c r="C6822" s="16" t="s">
        <v>328</v>
      </c>
      <c r="D6822" s="16" t="s">
        <v>135</v>
      </c>
      <c r="E6822" s="16" t="s">
        <v>2952</v>
      </c>
      <c r="G6822" s="16" t="s">
        <v>2953</v>
      </c>
      <c r="H6822" s="16" t="s">
        <v>231</v>
      </c>
      <c r="I6822" s="31">
        <v>662280719</v>
      </c>
      <c r="J6822" s="31">
        <v>662280719</v>
      </c>
      <c r="K6822" s="32">
        <f>IFERROR((J6822/I6822),0)</f>
        <v>1</v>
      </c>
      <c r="L6822" s="31"/>
      <c r="M6822" s="31"/>
      <c r="N6822" s="39"/>
      <c r="O6822" s="28"/>
      <c r="P6822" s="28"/>
      <c r="Q6822" s="28"/>
      <c r="R6822" s="28"/>
      <c r="S6822" s="25"/>
    </row>
    <row r="6823" spans="2:19" s="16" customFormat="1" outlineLevel="2" x14ac:dyDescent="0.25">
      <c r="B6823" s="16" t="s">
        <v>2951</v>
      </c>
      <c r="C6823" s="16" t="s">
        <v>328</v>
      </c>
      <c r="D6823" s="16" t="s">
        <v>135</v>
      </c>
      <c r="E6823" s="16" t="s">
        <v>2952</v>
      </c>
      <c r="G6823" s="16" t="s">
        <v>2953</v>
      </c>
      <c r="H6823" s="16" t="s">
        <v>155</v>
      </c>
      <c r="I6823" s="31">
        <v>-870676727</v>
      </c>
      <c r="J6823" s="31"/>
      <c r="K6823" s="32">
        <f>IFERROR((J6823/I6823),0)</f>
        <v>0</v>
      </c>
      <c r="L6823" s="31"/>
      <c r="M6823" s="31"/>
      <c r="N6823" s="34"/>
      <c r="O6823" s="28"/>
      <c r="P6823" s="28"/>
      <c r="Q6823" s="28"/>
      <c r="R6823" s="28"/>
      <c r="S6823" s="25"/>
    </row>
    <row r="6824" spans="2:19" s="16" customFormat="1" outlineLevel="1" x14ac:dyDescent="0.25">
      <c r="B6824" s="47" t="s">
        <v>7555</v>
      </c>
      <c r="C6824" s="47" t="str">
        <f>C6823</f>
        <v>ASIGNACIÓN PARA LA INVERSIÓN LOCAL SEGÚN NBI Y CUARTA, QUINTA, Y SEXTA CATEGORÍA</v>
      </c>
      <c r="D6824" s="47"/>
      <c r="E6824" s="47" t="str">
        <f>E6823</f>
        <v>13490</v>
      </c>
      <c r="F6824" s="47"/>
      <c r="G6824" s="47" t="str">
        <f>G6823</f>
        <v xml:space="preserve">NOROSÍ                                            </v>
      </c>
      <c r="H6824" s="47" t="s">
        <v>10655</v>
      </c>
      <c r="I6824" s="51">
        <f>SUBTOTAL(9,I6818:I6823)</f>
        <v>5360581854</v>
      </c>
      <c r="J6824" s="51">
        <f>SUBTOTAL(9,J6818:J6823)</f>
        <v>4312958485.0499992</v>
      </c>
      <c r="K6824" s="49">
        <f>J6824/I6824</f>
        <v>0.80456909390008158</v>
      </c>
      <c r="L6824" s="51">
        <f>SUBTOTAL(9,L6818:L6823)</f>
        <v>2876422920.3000002</v>
      </c>
      <c r="M6824" s="51">
        <f>SUBTOTAL(9,M6818:M6823)</f>
        <v>2435083537.0499992</v>
      </c>
      <c r="N6824" s="50">
        <f>IFERROR((M6824/L6824),"N.A")</f>
        <v>0.84656658791886874</v>
      </c>
      <c r="O6824" s="28"/>
      <c r="P6824" s="28"/>
      <c r="Q6824" s="28"/>
      <c r="R6824" s="28"/>
      <c r="S6824" s="25"/>
    </row>
    <row r="6825" spans="2:19" s="16" customFormat="1" outlineLevel="2" x14ac:dyDescent="0.25">
      <c r="B6825" s="16" t="s">
        <v>2954</v>
      </c>
      <c r="C6825" s="16" t="s">
        <v>328</v>
      </c>
      <c r="D6825" s="16" t="s">
        <v>135</v>
      </c>
      <c r="E6825" s="16" t="s">
        <v>2955</v>
      </c>
      <c r="G6825" s="16" t="s">
        <v>2360</v>
      </c>
      <c r="H6825" s="16" t="s">
        <v>152</v>
      </c>
      <c r="I6825" s="35">
        <v>5628914809</v>
      </c>
      <c r="J6825" s="35">
        <v>3148557292.1000004</v>
      </c>
      <c r="K6825" s="36">
        <f>IFERROR((J6825/I6825),0)</f>
        <v>0.55935422704671467</v>
      </c>
      <c r="L6825" s="35">
        <v>3719208077.8199992</v>
      </c>
      <c r="M6825" s="35">
        <v>3148557292.1000004</v>
      </c>
      <c r="N6825" s="40">
        <f>M6825/L6825</f>
        <v>0.84656658789188155</v>
      </c>
      <c r="O6825" s="28"/>
      <c r="P6825" s="28"/>
      <c r="Q6825" s="28"/>
      <c r="R6825" s="28"/>
      <c r="S6825" s="25"/>
    </row>
    <row r="6826" spans="2:19" s="16" customFormat="1" outlineLevel="2" x14ac:dyDescent="0.25">
      <c r="B6826" s="16" t="s">
        <v>2954</v>
      </c>
      <c r="C6826" s="16" t="s">
        <v>328</v>
      </c>
      <c r="D6826" s="16" t="s">
        <v>135</v>
      </c>
      <c r="E6826" s="16" t="s">
        <v>2955</v>
      </c>
      <c r="G6826" s="16" t="s">
        <v>2360</v>
      </c>
      <c r="H6826" s="16" t="s">
        <v>19</v>
      </c>
      <c r="I6826" s="31">
        <v>3966727507</v>
      </c>
      <c r="J6826" s="31">
        <v>3966727507</v>
      </c>
      <c r="K6826" s="32">
        <f>IFERROR((J6826/I6826),0)</f>
        <v>1</v>
      </c>
      <c r="L6826" s="31"/>
      <c r="M6826" s="31"/>
      <c r="N6826" s="34"/>
      <c r="O6826" s="28"/>
      <c r="P6826" s="28"/>
      <c r="Q6826" s="28"/>
      <c r="R6826" s="28"/>
      <c r="S6826" s="25"/>
    </row>
    <row r="6827" spans="2:19" s="16" customFormat="1" outlineLevel="2" x14ac:dyDescent="0.25">
      <c r="B6827" s="16" t="s">
        <v>2954</v>
      </c>
      <c r="C6827" s="16" t="s">
        <v>328</v>
      </c>
      <c r="D6827" s="16" t="s">
        <v>135</v>
      </c>
      <c r="E6827" s="16" t="s">
        <v>2955</v>
      </c>
      <c r="G6827" s="16" t="s">
        <v>2360</v>
      </c>
      <c r="H6827" s="16" t="s">
        <v>154</v>
      </c>
      <c r="I6827" s="31">
        <v>34814</v>
      </c>
      <c r="J6827" s="31">
        <v>34814</v>
      </c>
      <c r="K6827" s="32">
        <f>IFERROR((J6827/I6827),0)</f>
        <v>1</v>
      </c>
      <c r="L6827" s="31"/>
      <c r="M6827" s="31"/>
      <c r="N6827" s="34"/>
      <c r="O6827" s="28"/>
      <c r="P6827" s="28"/>
      <c r="Q6827" s="28"/>
      <c r="R6827" s="28"/>
      <c r="S6827" s="25"/>
    </row>
    <row r="6828" spans="2:19" s="16" customFormat="1" outlineLevel="2" x14ac:dyDescent="0.25">
      <c r="B6828" s="16" t="s">
        <v>2954</v>
      </c>
      <c r="C6828" s="16" t="s">
        <v>328</v>
      </c>
      <c r="D6828" s="16" t="s">
        <v>135</v>
      </c>
      <c r="E6828" s="16" t="s">
        <v>2955</v>
      </c>
      <c r="G6828" s="16" t="s">
        <v>2360</v>
      </c>
      <c r="H6828" s="16" t="s">
        <v>331</v>
      </c>
      <c r="I6828" s="31">
        <v>140847754</v>
      </c>
      <c r="J6828" s="31">
        <v>140847754</v>
      </c>
      <c r="K6828" s="32">
        <f>IFERROR((J6828/I6828),0)</f>
        <v>1</v>
      </c>
      <c r="L6828" s="31"/>
      <c r="M6828" s="31"/>
      <c r="N6828" s="34"/>
      <c r="O6828" s="28"/>
      <c r="P6828" s="28"/>
      <c r="Q6828" s="28"/>
      <c r="R6828" s="28"/>
      <c r="S6828" s="25"/>
    </row>
    <row r="6829" spans="2:19" s="16" customFormat="1" outlineLevel="2" x14ac:dyDescent="0.25">
      <c r="B6829" s="16" t="s">
        <v>2954</v>
      </c>
      <c r="C6829" s="16" t="s">
        <v>328</v>
      </c>
      <c r="D6829" s="16" t="s">
        <v>135</v>
      </c>
      <c r="E6829" s="16" t="s">
        <v>2955</v>
      </c>
      <c r="G6829" s="16" t="s">
        <v>2360</v>
      </c>
      <c r="H6829" s="16" t="s">
        <v>231</v>
      </c>
      <c r="I6829" s="31">
        <v>856327414</v>
      </c>
      <c r="J6829" s="31">
        <v>856327414</v>
      </c>
      <c r="K6829" s="32">
        <f>IFERROR((J6829/I6829),0)</f>
        <v>1</v>
      </c>
      <c r="L6829" s="31"/>
      <c r="M6829" s="31"/>
      <c r="N6829" s="39"/>
      <c r="O6829" s="28"/>
      <c r="P6829" s="28"/>
      <c r="Q6829" s="28"/>
      <c r="R6829" s="28"/>
      <c r="S6829" s="25"/>
    </row>
    <row r="6830" spans="2:19" s="16" customFormat="1" outlineLevel="2" x14ac:dyDescent="0.25">
      <c r="B6830" s="16" t="s">
        <v>2954</v>
      </c>
      <c r="C6830" s="16" t="s">
        <v>328</v>
      </c>
      <c r="D6830" s="16" t="s">
        <v>135</v>
      </c>
      <c r="E6830" s="16" t="s">
        <v>2955</v>
      </c>
      <c r="G6830" s="16" t="s">
        <v>2360</v>
      </c>
      <c r="H6830" s="16" t="s">
        <v>155</v>
      </c>
      <c r="I6830" s="31">
        <v>-1125782962</v>
      </c>
      <c r="J6830" s="31"/>
      <c r="K6830" s="32">
        <f>IFERROR((J6830/I6830),0)</f>
        <v>0</v>
      </c>
      <c r="L6830" s="31"/>
      <c r="M6830" s="31"/>
      <c r="N6830" s="34"/>
      <c r="O6830" s="28"/>
      <c r="P6830" s="28"/>
      <c r="Q6830" s="28"/>
      <c r="R6830" s="28"/>
      <c r="S6830" s="25"/>
    </row>
    <row r="6831" spans="2:19" s="16" customFormat="1" outlineLevel="1" x14ac:dyDescent="0.25">
      <c r="B6831" s="47" t="s">
        <v>7556</v>
      </c>
      <c r="C6831" s="47" t="str">
        <f>C6830</f>
        <v>ASIGNACIÓN PARA LA INVERSIÓN LOCAL SEGÚN NBI Y CUARTA, QUINTA, Y SEXTA CATEGORÍA</v>
      </c>
      <c r="D6831" s="47"/>
      <c r="E6831" s="47" t="str">
        <f>E6830</f>
        <v>13473</v>
      </c>
      <c r="F6831" s="47"/>
      <c r="G6831" s="47" t="str">
        <f>G6830</f>
        <v xml:space="preserve">MORALES                                           </v>
      </c>
      <c r="H6831" s="47" t="s">
        <v>10655</v>
      </c>
      <c r="I6831" s="51">
        <f>SUBTOTAL(9,I6825:I6830)</f>
        <v>9467069336</v>
      </c>
      <c r="J6831" s="51">
        <f>SUBTOTAL(9,J6825:J6830)</f>
        <v>8112494781.1000004</v>
      </c>
      <c r="K6831" s="49">
        <f>J6831/I6831</f>
        <v>0.85691722466328413</v>
      </c>
      <c r="L6831" s="51">
        <f>SUBTOTAL(9,L6825:L6830)</f>
        <v>3719208077.8199992</v>
      </c>
      <c r="M6831" s="51">
        <f>SUBTOTAL(9,M6825:M6830)</f>
        <v>3148557292.1000004</v>
      </c>
      <c r="N6831" s="50">
        <f>IFERROR((M6831/L6831),"N.A")</f>
        <v>0.84656658789188155</v>
      </c>
      <c r="O6831" s="28"/>
      <c r="P6831" s="28"/>
      <c r="Q6831" s="28"/>
      <c r="R6831" s="28"/>
      <c r="S6831" s="25"/>
    </row>
    <row r="6832" spans="2:19" s="16" customFormat="1" outlineLevel="2" x14ac:dyDescent="0.25">
      <c r="B6832" s="16" t="s">
        <v>2956</v>
      </c>
      <c r="C6832" s="16" t="s">
        <v>328</v>
      </c>
      <c r="D6832" s="16" t="s">
        <v>135</v>
      </c>
      <c r="E6832" s="16" t="s">
        <v>2957</v>
      </c>
      <c r="G6832" s="16" t="s">
        <v>2958</v>
      </c>
      <c r="H6832" s="16" t="s">
        <v>152</v>
      </c>
      <c r="I6832" s="35">
        <v>4852171196</v>
      </c>
      <c r="J6832" s="35">
        <v>2714082468.8199997</v>
      </c>
      <c r="K6832" s="36">
        <f>IFERROR((J6832/I6832),0)</f>
        <v>0.5593542270432289</v>
      </c>
      <c r="L6832" s="35">
        <v>3205988173.4799995</v>
      </c>
      <c r="M6832" s="35">
        <v>2714082468.8199997</v>
      </c>
      <c r="N6832" s="40">
        <f>M6832/L6832</f>
        <v>0.8465665878841806</v>
      </c>
      <c r="O6832" s="28"/>
      <c r="P6832" s="28"/>
      <c r="Q6832" s="28"/>
      <c r="R6832" s="28"/>
      <c r="S6832" s="25"/>
    </row>
    <row r="6833" spans="2:19" s="16" customFormat="1" outlineLevel="2" x14ac:dyDescent="0.25">
      <c r="B6833" s="16" t="s">
        <v>2956</v>
      </c>
      <c r="C6833" s="16" t="s">
        <v>328</v>
      </c>
      <c r="D6833" s="16" t="s">
        <v>135</v>
      </c>
      <c r="E6833" s="16" t="s">
        <v>2957</v>
      </c>
      <c r="G6833" s="16" t="s">
        <v>2958</v>
      </c>
      <c r="H6833" s="16" t="s">
        <v>24</v>
      </c>
      <c r="I6833" s="31">
        <v>190636020</v>
      </c>
      <c r="J6833" s="31">
        <v>190636020</v>
      </c>
      <c r="K6833" s="32">
        <f>IFERROR((J6833/I6833),0)</f>
        <v>1</v>
      </c>
      <c r="L6833" s="31"/>
      <c r="M6833" s="31"/>
      <c r="N6833" s="34"/>
      <c r="O6833" s="28"/>
      <c r="P6833" s="28"/>
      <c r="Q6833" s="28"/>
      <c r="R6833" s="28"/>
      <c r="S6833" s="25"/>
    </row>
    <row r="6834" spans="2:19" s="16" customFormat="1" outlineLevel="2" x14ac:dyDescent="0.25">
      <c r="B6834" s="16" t="s">
        <v>2956</v>
      </c>
      <c r="C6834" s="16" t="s">
        <v>328</v>
      </c>
      <c r="D6834" s="16" t="s">
        <v>135</v>
      </c>
      <c r="E6834" s="16" t="s">
        <v>2957</v>
      </c>
      <c r="G6834" s="16" t="s">
        <v>2958</v>
      </c>
      <c r="H6834" s="16" t="s">
        <v>19</v>
      </c>
      <c r="I6834" s="31">
        <v>1767453643</v>
      </c>
      <c r="J6834" s="31">
        <v>1767453643</v>
      </c>
      <c r="K6834" s="32">
        <f>IFERROR((J6834/I6834),0)</f>
        <v>1</v>
      </c>
      <c r="L6834" s="31"/>
      <c r="M6834" s="31"/>
      <c r="N6834" s="34"/>
      <c r="O6834" s="28"/>
      <c r="P6834" s="28"/>
      <c r="Q6834" s="28"/>
      <c r="R6834" s="28"/>
      <c r="S6834" s="25"/>
    </row>
    <row r="6835" spans="2:19" s="16" customFormat="1" outlineLevel="2" x14ac:dyDescent="0.25">
      <c r="B6835" s="16" t="s">
        <v>2956</v>
      </c>
      <c r="C6835" s="16" t="s">
        <v>328</v>
      </c>
      <c r="D6835" s="16" t="s">
        <v>135</v>
      </c>
      <c r="E6835" s="16" t="s">
        <v>2957</v>
      </c>
      <c r="G6835" s="16" t="s">
        <v>2958</v>
      </c>
      <c r="H6835" s="16" t="s">
        <v>154</v>
      </c>
      <c r="I6835" s="31">
        <v>30010</v>
      </c>
      <c r="J6835" s="31">
        <v>30010</v>
      </c>
      <c r="K6835" s="32">
        <f>IFERROR((J6835/I6835),0)</f>
        <v>1</v>
      </c>
      <c r="L6835" s="31"/>
      <c r="M6835" s="31"/>
      <c r="N6835" s="34"/>
      <c r="O6835" s="28"/>
      <c r="P6835" s="28"/>
      <c r="Q6835" s="28"/>
      <c r="R6835" s="28"/>
      <c r="S6835" s="25"/>
    </row>
    <row r="6836" spans="2:19" s="16" customFormat="1" outlineLevel="2" x14ac:dyDescent="0.25">
      <c r="B6836" s="16" t="s">
        <v>2956</v>
      </c>
      <c r="C6836" s="16" t="s">
        <v>328</v>
      </c>
      <c r="D6836" s="16" t="s">
        <v>135</v>
      </c>
      <c r="E6836" s="16" t="s">
        <v>2957</v>
      </c>
      <c r="G6836" s="16" t="s">
        <v>2958</v>
      </c>
      <c r="H6836" s="16" t="s">
        <v>331</v>
      </c>
      <c r="I6836" s="31">
        <v>121411931</v>
      </c>
      <c r="J6836" s="31">
        <v>121411931</v>
      </c>
      <c r="K6836" s="32">
        <f>IFERROR((J6836/I6836),0)</f>
        <v>1</v>
      </c>
      <c r="L6836" s="31"/>
      <c r="M6836" s="31"/>
      <c r="N6836" s="34"/>
      <c r="O6836" s="28"/>
      <c r="P6836" s="28"/>
      <c r="Q6836" s="28"/>
      <c r="R6836" s="28"/>
      <c r="S6836" s="25"/>
    </row>
    <row r="6837" spans="2:19" s="16" customFormat="1" outlineLevel="2" x14ac:dyDescent="0.25">
      <c r="B6837" s="16" t="s">
        <v>2956</v>
      </c>
      <c r="C6837" s="16" t="s">
        <v>328</v>
      </c>
      <c r="D6837" s="16" t="s">
        <v>135</v>
      </c>
      <c r="E6837" s="16" t="s">
        <v>2957</v>
      </c>
      <c r="G6837" s="16" t="s">
        <v>2958</v>
      </c>
      <c r="H6837" s="16" t="s">
        <v>231</v>
      </c>
      <c r="I6837" s="31">
        <v>738161325</v>
      </c>
      <c r="J6837" s="31">
        <v>738161325</v>
      </c>
      <c r="K6837" s="32">
        <f>IFERROR((J6837/I6837),0)</f>
        <v>1</v>
      </c>
      <c r="L6837" s="31"/>
      <c r="M6837" s="31"/>
      <c r="N6837" s="39"/>
      <c r="O6837" s="28"/>
      <c r="P6837" s="28"/>
      <c r="Q6837" s="28"/>
      <c r="R6837" s="28"/>
      <c r="S6837" s="25"/>
    </row>
    <row r="6838" spans="2:19" s="16" customFormat="1" outlineLevel="2" x14ac:dyDescent="0.25">
      <c r="B6838" s="16" t="s">
        <v>2956</v>
      </c>
      <c r="C6838" s="16" t="s">
        <v>328</v>
      </c>
      <c r="D6838" s="16" t="s">
        <v>135</v>
      </c>
      <c r="E6838" s="16" t="s">
        <v>2957</v>
      </c>
      <c r="G6838" s="16" t="s">
        <v>2958</v>
      </c>
      <c r="H6838" s="16" t="s">
        <v>155</v>
      </c>
      <c r="I6838" s="31">
        <v>-970434239</v>
      </c>
      <c r="J6838" s="31"/>
      <c r="K6838" s="32">
        <f>IFERROR((J6838/I6838),0)</f>
        <v>0</v>
      </c>
      <c r="L6838" s="31"/>
      <c r="M6838" s="31"/>
      <c r="N6838" s="34"/>
      <c r="O6838" s="28"/>
      <c r="P6838" s="28"/>
      <c r="Q6838" s="28"/>
      <c r="R6838" s="28"/>
      <c r="S6838" s="25"/>
    </row>
    <row r="6839" spans="2:19" s="16" customFormat="1" outlineLevel="1" x14ac:dyDescent="0.25">
      <c r="B6839" s="47" t="s">
        <v>7557</v>
      </c>
      <c r="C6839" s="47" t="str">
        <f>C6838</f>
        <v>ASIGNACIÓN PARA LA INVERSIÓN LOCAL SEGÚN NBI Y CUARTA, QUINTA, Y SEXTA CATEGORÍA</v>
      </c>
      <c r="D6839" s="47"/>
      <c r="E6839" s="47" t="str">
        <f>E6838</f>
        <v>13468</v>
      </c>
      <c r="F6839" s="47"/>
      <c r="G6839" s="47" t="str">
        <f>G6838</f>
        <v xml:space="preserve">MOMPÓS                                            </v>
      </c>
      <c r="H6839" s="47" t="s">
        <v>10655</v>
      </c>
      <c r="I6839" s="51">
        <f>SUBTOTAL(9,I6832:I6838)</f>
        <v>6699429886</v>
      </c>
      <c r="J6839" s="51">
        <f>SUBTOTAL(9,J6832:J6838)</f>
        <v>5531775397.8199997</v>
      </c>
      <c r="K6839" s="49">
        <f>J6839/I6839</f>
        <v>0.82570837995930324</v>
      </c>
      <c r="L6839" s="51">
        <f>SUBTOTAL(9,L6832:L6838)</f>
        <v>3205988173.4799995</v>
      </c>
      <c r="M6839" s="51">
        <f>SUBTOTAL(9,M6832:M6838)</f>
        <v>2714082468.8199997</v>
      </c>
      <c r="N6839" s="50">
        <f>IFERROR((M6839/L6839),"N.A")</f>
        <v>0.8465665878841806</v>
      </c>
      <c r="O6839" s="28"/>
      <c r="P6839" s="28"/>
      <c r="Q6839" s="28"/>
      <c r="R6839" s="28"/>
      <c r="S6839" s="25"/>
    </row>
    <row r="6840" spans="2:19" s="16" customFormat="1" outlineLevel="2" x14ac:dyDescent="0.25">
      <c r="B6840" s="16" t="s">
        <v>2959</v>
      </c>
      <c r="C6840" s="16" t="s">
        <v>328</v>
      </c>
      <c r="D6840" s="16" t="s">
        <v>135</v>
      </c>
      <c r="E6840" s="16" t="s">
        <v>2960</v>
      </c>
      <c r="G6840" s="16" t="s">
        <v>2961</v>
      </c>
      <c r="H6840" s="16" t="s">
        <v>152</v>
      </c>
      <c r="I6840" s="35">
        <v>5213289747</v>
      </c>
      <c r="J6840" s="35">
        <v>2916075656.7999997</v>
      </c>
      <c r="K6840" s="36">
        <f>IFERROR((J6840/I6840),0)</f>
        <v>0.5593542270459958</v>
      </c>
      <c r="L6840" s="35">
        <v>3444591008.5900002</v>
      </c>
      <c r="M6840" s="35">
        <v>2916075656.7999997</v>
      </c>
      <c r="N6840" s="40">
        <f>M6840/L6840</f>
        <v>0.84656658788459727</v>
      </c>
      <c r="O6840" s="28"/>
      <c r="P6840" s="28"/>
      <c r="Q6840" s="28"/>
      <c r="R6840" s="28"/>
      <c r="S6840" s="25"/>
    </row>
    <row r="6841" spans="2:19" s="16" customFormat="1" outlineLevel="2" x14ac:dyDescent="0.25">
      <c r="B6841" s="16" t="s">
        <v>2959</v>
      </c>
      <c r="C6841" s="16" t="s">
        <v>328</v>
      </c>
      <c r="D6841" s="16" t="s">
        <v>135</v>
      </c>
      <c r="E6841" s="16" t="s">
        <v>2960</v>
      </c>
      <c r="G6841" s="16" t="s">
        <v>2961</v>
      </c>
      <c r="H6841" s="16" t="s">
        <v>19</v>
      </c>
      <c r="I6841" s="31">
        <v>597900200</v>
      </c>
      <c r="J6841" s="31">
        <v>597900200</v>
      </c>
      <c r="K6841" s="32">
        <f>IFERROR((J6841/I6841),0)</f>
        <v>1</v>
      </c>
      <c r="L6841" s="31"/>
      <c r="M6841" s="31"/>
      <c r="N6841" s="34"/>
      <c r="O6841" s="28"/>
      <c r="P6841" s="28"/>
      <c r="Q6841" s="28"/>
      <c r="R6841" s="28"/>
      <c r="S6841" s="25"/>
    </row>
    <row r="6842" spans="2:19" s="16" customFormat="1" outlineLevel="2" x14ac:dyDescent="0.25">
      <c r="B6842" s="16" t="s">
        <v>2959</v>
      </c>
      <c r="C6842" s="16" t="s">
        <v>328</v>
      </c>
      <c r="D6842" s="16" t="s">
        <v>135</v>
      </c>
      <c r="E6842" s="16" t="s">
        <v>2960</v>
      </c>
      <c r="G6842" s="16" t="s">
        <v>2961</v>
      </c>
      <c r="H6842" s="16" t="s">
        <v>154</v>
      </c>
      <c r="I6842" s="31">
        <v>32244</v>
      </c>
      <c r="J6842" s="31">
        <v>32244</v>
      </c>
      <c r="K6842" s="32">
        <f>IFERROR((J6842/I6842),0)</f>
        <v>1</v>
      </c>
      <c r="L6842" s="31"/>
      <c r="M6842" s="31"/>
      <c r="N6842" s="34"/>
      <c r="O6842" s="28"/>
      <c r="P6842" s="28"/>
      <c r="Q6842" s="28"/>
      <c r="R6842" s="28"/>
      <c r="S6842" s="25"/>
    </row>
    <row r="6843" spans="2:19" s="16" customFormat="1" outlineLevel="2" x14ac:dyDescent="0.25">
      <c r="B6843" s="16" t="s">
        <v>2959</v>
      </c>
      <c r="C6843" s="16" t="s">
        <v>328</v>
      </c>
      <c r="D6843" s="16" t="s">
        <v>135</v>
      </c>
      <c r="E6843" s="16" t="s">
        <v>2960</v>
      </c>
      <c r="G6843" s="16" t="s">
        <v>2961</v>
      </c>
      <c r="H6843" s="16" t="s">
        <v>331</v>
      </c>
      <c r="I6843" s="31">
        <v>130447906</v>
      </c>
      <c r="J6843" s="31">
        <v>130447906</v>
      </c>
      <c r="K6843" s="32">
        <f>IFERROR((J6843/I6843),0)</f>
        <v>1</v>
      </c>
      <c r="L6843" s="31"/>
      <c r="M6843" s="31"/>
      <c r="N6843" s="34"/>
      <c r="O6843" s="28"/>
      <c r="P6843" s="28"/>
      <c r="Q6843" s="28"/>
      <c r="R6843" s="28"/>
      <c r="S6843" s="25"/>
    </row>
    <row r="6844" spans="2:19" s="16" customFormat="1" outlineLevel="2" x14ac:dyDescent="0.25">
      <c r="B6844" s="16" t="s">
        <v>2959</v>
      </c>
      <c r="C6844" s="16" t="s">
        <v>328</v>
      </c>
      <c r="D6844" s="16" t="s">
        <v>135</v>
      </c>
      <c r="E6844" s="16" t="s">
        <v>2960</v>
      </c>
      <c r="G6844" s="16" t="s">
        <v>2961</v>
      </c>
      <c r="H6844" s="16" t="s">
        <v>231</v>
      </c>
      <c r="I6844" s="31">
        <v>793098329</v>
      </c>
      <c r="J6844" s="31">
        <v>793098329</v>
      </c>
      <c r="K6844" s="32">
        <f>IFERROR((J6844/I6844),0)</f>
        <v>1</v>
      </c>
      <c r="L6844" s="31"/>
      <c r="M6844" s="31"/>
      <c r="N6844" s="39"/>
      <c r="O6844" s="28"/>
      <c r="P6844" s="28"/>
      <c r="Q6844" s="28"/>
      <c r="R6844" s="28"/>
      <c r="S6844" s="25"/>
    </row>
    <row r="6845" spans="2:19" s="16" customFormat="1" outlineLevel="2" x14ac:dyDescent="0.25">
      <c r="B6845" s="16" t="s">
        <v>2959</v>
      </c>
      <c r="C6845" s="16" t="s">
        <v>328</v>
      </c>
      <c r="D6845" s="16" t="s">
        <v>135</v>
      </c>
      <c r="E6845" s="16" t="s">
        <v>2960</v>
      </c>
      <c r="G6845" s="16" t="s">
        <v>2961</v>
      </c>
      <c r="H6845" s="16" t="s">
        <v>155</v>
      </c>
      <c r="I6845" s="31">
        <v>-1042657949</v>
      </c>
      <c r="J6845" s="31"/>
      <c r="K6845" s="32">
        <f>IFERROR((J6845/I6845),0)</f>
        <v>0</v>
      </c>
      <c r="L6845" s="31"/>
      <c r="M6845" s="31"/>
      <c r="N6845" s="34"/>
      <c r="O6845" s="28"/>
      <c r="P6845" s="28"/>
      <c r="Q6845" s="28"/>
      <c r="R6845" s="28"/>
      <c r="S6845" s="25"/>
    </row>
    <row r="6846" spans="2:19" s="16" customFormat="1" outlineLevel="1" x14ac:dyDescent="0.25">
      <c r="B6846" s="47" t="s">
        <v>7558</v>
      </c>
      <c r="C6846" s="47" t="str">
        <f>C6845</f>
        <v>ASIGNACIÓN PARA LA INVERSIÓN LOCAL SEGÚN NBI Y CUARTA, QUINTA, Y SEXTA CATEGORÍA</v>
      </c>
      <c r="D6846" s="47"/>
      <c r="E6846" s="47" t="str">
        <f>E6845</f>
        <v>13458</v>
      </c>
      <c r="F6846" s="47"/>
      <c r="G6846" s="47" t="str">
        <f>G6845</f>
        <v xml:space="preserve">MONTECRISTO                                       </v>
      </c>
      <c r="H6846" s="47" t="s">
        <v>10655</v>
      </c>
      <c r="I6846" s="51">
        <f>SUBTOTAL(9,I6840:I6845)</f>
        <v>5692110477</v>
      </c>
      <c r="J6846" s="51">
        <f>SUBTOTAL(9,J6840:J6845)</f>
        <v>4437554335.7999992</v>
      </c>
      <c r="K6846" s="49">
        <f>J6846/I6846</f>
        <v>0.77959736616686182</v>
      </c>
      <c r="L6846" s="51">
        <f>SUBTOTAL(9,L6840:L6845)</f>
        <v>3444591008.5900002</v>
      </c>
      <c r="M6846" s="51">
        <f>SUBTOTAL(9,M6840:M6845)</f>
        <v>2916075656.7999997</v>
      </c>
      <c r="N6846" s="50">
        <f>IFERROR((M6846/L6846),"N.A")</f>
        <v>0.84656658788459727</v>
      </c>
      <c r="O6846" s="28"/>
      <c r="P6846" s="28"/>
      <c r="Q6846" s="28"/>
      <c r="R6846" s="28"/>
      <c r="S6846" s="25"/>
    </row>
    <row r="6847" spans="2:19" s="16" customFormat="1" outlineLevel="2" x14ac:dyDescent="0.25">
      <c r="B6847" s="16" t="s">
        <v>2962</v>
      </c>
      <c r="C6847" s="16" t="s">
        <v>328</v>
      </c>
      <c r="D6847" s="16" t="s">
        <v>135</v>
      </c>
      <c r="E6847" s="16" t="s">
        <v>2963</v>
      </c>
      <c r="G6847" s="16" t="s">
        <v>2964</v>
      </c>
      <c r="H6847" s="16" t="s">
        <v>152</v>
      </c>
      <c r="I6847" s="35">
        <v>6533006631</v>
      </c>
      <c r="J6847" s="35">
        <v>3654264874.3699999</v>
      </c>
      <c r="K6847" s="36">
        <f>IFERROR((J6847/I6847),0)</f>
        <v>0.55935422704609217</v>
      </c>
      <c r="L6847" s="35">
        <v>4316571108.1099997</v>
      </c>
      <c r="M6847" s="35">
        <v>3654264874.3699999</v>
      </c>
      <c r="N6847" s="40">
        <f>M6847/L6847</f>
        <v>0.84656658788832306</v>
      </c>
      <c r="O6847" s="28"/>
      <c r="P6847" s="28"/>
      <c r="Q6847" s="28"/>
      <c r="R6847" s="28"/>
      <c r="S6847" s="25"/>
    </row>
    <row r="6848" spans="2:19" s="16" customFormat="1" outlineLevel="2" x14ac:dyDescent="0.25">
      <c r="B6848" s="16" t="s">
        <v>2962</v>
      </c>
      <c r="C6848" s="16" t="s">
        <v>328</v>
      </c>
      <c r="D6848" s="16" t="s">
        <v>135</v>
      </c>
      <c r="E6848" s="16" t="s">
        <v>2963</v>
      </c>
      <c r="G6848" s="16" t="s">
        <v>2964</v>
      </c>
      <c r="H6848" s="16" t="s">
        <v>19</v>
      </c>
      <c r="I6848" s="31">
        <v>1279614030</v>
      </c>
      <c r="J6848" s="31">
        <v>1279614030</v>
      </c>
      <c r="K6848" s="32">
        <f>IFERROR((J6848/I6848),0)</f>
        <v>1</v>
      </c>
      <c r="L6848" s="31"/>
      <c r="M6848" s="31"/>
      <c r="N6848" s="34"/>
      <c r="O6848" s="28"/>
      <c r="P6848" s="28"/>
      <c r="Q6848" s="28"/>
      <c r="R6848" s="28"/>
      <c r="S6848" s="25"/>
    </row>
    <row r="6849" spans="2:19" s="16" customFormat="1" outlineLevel="2" x14ac:dyDescent="0.25">
      <c r="B6849" s="16" t="s">
        <v>2962</v>
      </c>
      <c r="C6849" s="16" t="s">
        <v>328</v>
      </c>
      <c r="D6849" s="16" t="s">
        <v>135</v>
      </c>
      <c r="E6849" s="16" t="s">
        <v>2963</v>
      </c>
      <c r="G6849" s="16" t="s">
        <v>2964</v>
      </c>
      <c r="H6849" s="16" t="s">
        <v>154</v>
      </c>
      <c r="I6849" s="31">
        <v>40406</v>
      </c>
      <c r="J6849" s="31">
        <v>40406</v>
      </c>
      <c r="K6849" s="32">
        <f>IFERROR((J6849/I6849),0)</f>
        <v>1</v>
      </c>
      <c r="L6849" s="31"/>
      <c r="M6849" s="31"/>
      <c r="N6849" s="34"/>
      <c r="O6849" s="28"/>
      <c r="P6849" s="28"/>
      <c r="Q6849" s="28"/>
      <c r="R6849" s="28"/>
      <c r="S6849" s="25"/>
    </row>
    <row r="6850" spans="2:19" s="16" customFormat="1" outlineLevel="2" x14ac:dyDescent="0.25">
      <c r="B6850" s="16" t="s">
        <v>2962</v>
      </c>
      <c r="C6850" s="16" t="s">
        <v>328</v>
      </c>
      <c r="D6850" s="16" t="s">
        <v>135</v>
      </c>
      <c r="E6850" s="16" t="s">
        <v>2963</v>
      </c>
      <c r="G6850" s="16" t="s">
        <v>2964</v>
      </c>
      <c r="H6850" s="16" t="s">
        <v>331</v>
      </c>
      <c r="I6850" s="31">
        <v>163470108</v>
      </c>
      <c r="J6850" s="31">
        <v>163470108</v>
      </c>
      <c r="K6850" s="32">
        <f>IFERROR((J6850/I6850),0)</f>
        <v>1</v>
      </c>
      <c r="L6850" s="31"/>
      <c r="M6850" s="31"/>
      <c r="N6850" s="34"/>
      <c r="O6850" s="28"/>
      <c r="P6850" s="28"/>
      <c r="Q6850" s="28"/>
      <c r="R6850" s="28"/>
      <c r="S6850" s="25"/>
    </row>
    <row r="6851" spans="2:19" s="16" customFormat="1" outlineLevel="2" x14ac:dyDescent="0.25">
      <c r="B6851" s="16" t="s">
        <v>2962</v>
      </c>
      <c r="C6851" s="16" t="s">
        <v>328</v>
      </c>
      <c r="D6851" s="16" t="s">
        <v>135</v>
      </c>
      <c r="E6851" s="16" t="s">
        <v>2963</v>
      </c>
      <c r="G6851" s="16" t="s">
        <v>2964</v>
      </c>
      <c r="H6851" s="16" t="s">
        <v>231</v>
      </c>
      <c r="I6851" s="31">
        <v>993867000</v>
      </c>
      <c r="J6851" s="31">
        <v>993867000</v>
      </c>
      <c r="K6851" s="32">
        <f>IFERROR((J6851/I6851),0)</f>
        <v>1</v>
      </c>
      <c r="L6851" s="31"/>
      <c r="M6851" s="31"/>
      <c r="N6851" s="39"/>
      <c r="O6851" s="28"/>
      <c r="P6851" s="28"/>
      <c r="Q6851" s="28"/>
      <c r="R6851" s="28"/>
      <c r="S6851" s="25"/>
    </row>
    <row r="6852" spans="2:19" s="16" customFormat="1" outlineLevel="2" x14ac:dyDescent="0.25">
      <c r="B6852" s="16" t="s">
        <v>2962</v>
      </c>
      <c r="C6852" s="16" t="s">
        <v>328</v>
      </c>
      <c r="D6852" s="16" t="s">
        <v>135</v>
      </c>
      <c r="E6852" s="16" t="s">
        <v>2963</v>
      </c>
      <c r="G6852" s="16" t="s">
        <v>2964</v>
      </c>
      <c r="H6852" s="16" t="s">
        <v>155</v>
      </c>
      <c r="I6852" s="31">
        <v>-1306601326</v>
      </c>
      <c r="J6852" s="31"/>
      <c r="K6852" s="32">
        <f>IFERROR((J6852/I6852),0)</f>
        <v>0</v>
      </c>
      <c r="L6852" s="31"/>
      <c r="M6852" s="31"/>
      <c r="N6852" s="34"/>
      <c r="O6852" s="28"/>
      <c r="P6852" s="28"/>
      <c r="Q6852" s="28"/>
      <c r="R6852" s="28"/>
      <c r="S6852" s="25"/>
    </row>
    <row r="6853" spans="2:19" s="16" customFormat="1" outlineLevel="1" x14ac:dyDescent="0.25">
      <c r="B6853" s="47" t="s">
        <v>7559</v>
      </c>
      <c r="C6853" s="47" t="str">
        <f>C6852</f>
        <v>ASIGNACIÓN PARA LA INVERSIÓN LOCAL SEGÚN NBI Y CUARTA, QUINTA, Y SEXTA CATEGORÍA</v>
      </c>
      <c r="D6853" s="47"/>
      <c r="E6853" s="47" t="str">
        <f>E6852</f>
        <v>13442</v>
      </c>
      <c r="F6853" s="47"/>
      <c r="G6853" s="47" t="str">
        <f>G6852</f>
        <v xml:space="preserve">MARÍA LA BAJA                                     </v>
      </c>
      <c r="H6853" s="47" t="s">
        <v>10655</v>
      </c>
      <c r="I6853" s="51">
        <f>SUBTOTAL(9,I6847:I6852)</f>
        <v>7663396849</v>
      </c>
      <c r="J6853" s="51">
        <f>SUBTOTAL(9,J6847:J6852)</f>
        <v>6091256418.3699999</v>
      </c>
      <c r="K6853" s="49">
        <f>J6853/I6853</f>
        <v>0.79485070894701881</v>
      </c>
      <c r="L6853" s="51">
        <f>SUBTOTAL(9,L6847:L6852)</f>
        <v>4316571108.1099997</v>
      </c>
      <c r="M6853" s="51">
        <f>SUBTOTAL(9,M6847:M6852)</f>
        <v>3654264874.3699999</v>
      </c>
      <c r="N6853" s="50">
        <f>IFERROR((M6853/L6853),"N.A")</f>
        <v>0.84656658788832306</v>
      </c>
      <c r="O6853" s="28"/>
      <c r="P6853" s="28"/>
      <c r="Q6853" s="28"/>
      <c r="R6853" s="28"/>
      <c r="S6853" s="25"/>
    </row>
    <row r="6854" spans="2:19" s="16" customFormat="1" outlineLevel="2" x14ac:dyDescent="0.25">
      <c r="B6854" s="16" t="s">
        <v>2965</v>
      </c>
      <c r="C6854" s="16" t="s">
        <v>328</v>
      </c>
      <c r="D6854" s="16" t="s">
        <v>135</v>
      </c>
      <c r="E6854" s="16" t="s">
        <v>2966</v>
      </c>
      <c r="G6854" s="16" t="s">
        <v>2967</v>
      </c>
      <c r="H6854" s="16" t="s">
        <v>152</v>
      </c>
      <c r="I6854" s="35">
        <v>3155572750</v>
      </c>
      <c r="J6854" s="35">
        <v>1765082956.4599998</v>
      </c>
      <c r="K6854" s="36">
        <f>IFERROR((J6854/I6854),0)</f>
        <v>0.55935422704483673</v>
      </c>
      <c r="L6854" s="35">
        <v>2084990102.2199998</v>
      </c>
      <c r="M6854" s="35">
        <v>1765082956.4599998</v>
      </c>
      <c r="N6854" s="40">
        <f>M6854/L6854</f>
        <v>0.84656658781287364</v>
      </c>
      <c r="O6854" s="28"/>
      <c r="P6854" s="28"/>
      <c r="Q6854" s="28"/>
      <c r="R6854" s="28"/>
      <c r="S6854" s="25"/>
    </row>
    <row r="6855" spans="2:19" s="16" customFormat="1" outlineLevel="2" x14ac:dyDescent="0.25">
      <c r="B6855" s="16" t="s">
        <v>2965</v>
      </c>
      <c r="C6855" s="16" t="s">
        <v>328</v>
      </c>
      <c r="D6855" s="16" t="s">
        <v>135</v>
      </c>
      <c r="E6855" s="16" t="s">
        <v>2966</v>
      </c>
      <c r="G6855" s="16" t="s">
        <v>2967</v>
      </c>
      <c r="H6855" s="16" t="s">
        <v>19</v>
      </c>
      <c r="I6855" s="31">
        <v>693161074</v>
      </c>
      <c r="J6855" s="31">
        <v>693161074</v>
      </c>
      <c r="K6855" s="32">
        <f>IFERROR((J6855/I6855),0)</f>
        <v>1</v>
      </c>
      <c r="L6855" s="31"/>
      <c r="M6855" s="31"/>
      <c r="N6855" s="34"/>
      <c r="O6855" s="28"/>
      <c r="P6855" s="28"/>
      <c r="Q6855" s="28"/>
      <c r="R6855" s="28"/>
      <c r="S6855" s="25"/>
    </row>
    <row r="6856" spans="2:19" s="16" customFormat="1" outlineLevel="2" x14ac:dyDescent="0.25">
      <c r="B6856" s="16" t="s">
        <v>2965</v>
      </c>
      <c r="C6856" s="16" t="s">
        <v>328</v>
      </c>
      <c r="D6856" s="16" t="s">
        <v>135</v>
      </c>
      <c r="E6856" s="16" t="s">
        <v>2966</v>
      </c>
      <c r="G6856" s="16" t="s">
        <v>2967</v>
      </c>
      <c r="H6856" s="16" t="s">
        <v>154</v>
      </c>
      <c r="I6856" s="31">
        <v>19517</v>
      </c>
      <c r="J6856" s="31">
        <v>19517</v>
      </c>
      <c r="K6856" s="32">
        <f>IFERROR((J6856/I6856),0)</f>
        <v>1</v>
      </c>
      <c r="L6856" s="31"/>
      <c r="M6856" s="31"/>
      <c r="N6856" s="34"/>
      <c r="O6856" s="28"/>
      <c r="P6856" s="28"/>
      <c r="Q6856" s="28"/>
      <c r="R6856" s="28"/>
      <c r="S6856" s="25"/>
    </row>
    <row r="6857" spans="2:19" s="16" customFormat="1" outlineLevel="2" x14ac:dyDescent="0.25">
      <c r="B6857" s="16" t="s">
        <v>2965</v>
      </c>
      <c r="C6857" s="16" t="s">
        <v>328</v>
      </c>
      <c r="D6857" s="16" t="s">
        <v>135</v>
      </c>
      <c r="E6857" s="16" t="s">
        <v>2966</v>
      </c>
      <c r="G6857" s="16" t="s">
        <v>2967</v>
      </c>
      <c r="H6857" s="16" t="s">
        <v>331</v>
      </c>
      <c r="I6857" s="31">
        <v>78959329</v>
      </c>
      <c r="J6857" s="31">
        <v>78959329</v>
      </c>
      <c r="K6857" s="32">
        <f>IFERROR((J6857/I6857),0)</f>
        <v>1</v>
      </c>
      <c r="L6857" s="31"/>
      <c r="M6857" s="31"/>
      <c r="N6857" s="34"/>
      <c r="O6857" s="28"/>
      <c r="P6857" s="28"/>
      <c r="Q6857" s="28"/>
      <c r="R6857" s="28"/>
      <c r="S6857" s="25"/>
    </row>
    <row r="6858" spans="2:19" s="16" customFormat="1" outlineLevel="2" x14ac:dyDescent="0.25">
      <c r="B6858" s="16" t="s">
        <v>2965</v>
      </c>
      <c r="C6858" s="16" t="s">
        <v>328</v>
      </c>
      <c r="D6858" s="16" t="s">
        <v>135</v>
      </c>
      <c r="E6858" s="16" t="s">
        <v>2966</v>
      </c>
      <c r="G6858" s="16" t="s">
        <v>2967</v>
      </c>
      <c r="H6858" s="16" t="s">
        <v>231</v>
      </c>
      <c r="I6858" s="31">
        <v>480057621</v>
      </c>
      <c r="J6858" s="31">
        <v>480057621</v>
      </c>
      <c r="K6858" s="32">
        <f>IFERROR((J6858/I6858),0)</f>
        <v>1</v>
      </c>
      <c r="L6858" s="31"/>
      <c r="M6858" s="31"/>
      <c r="N6858" s="39"/>
      <c r="O6858" s="28"/>
      <c r="P6858" s="28"/>
      <c r="Q6858" s="28"/>
      <c r="R6858" s="28"/>
      <c r="S6858" s="25"/>
    </row>
    <row r="6859" spans="2:19" s="16" customFormat="1" outlineLevel="2" x14ac:dyDescent="0.25">
      <c r="B6859" s="16" t="s">
        <v>2965</v>
      </c>
      <c r="C6859" s="16" t="s">
        <v>328</v>
      </c>
      <c r="D6859" s="16" t="s">
        <v>135</v>
      </c>
      <c r="E6859" s="16" t="s">
        <v>2966</v>
      </c>
      <c r="G6859" s="16" t="s">
        <v>2967</v>
      </c>
      <c r="H6859" s="16" t="s">
        <v>155</v>
      </c>
      <c r="I6859" s="31">
        <v>-631114550</v>
      </c>
      <c r="J6859" s="31"/>
      <c r="K6859" s="32">
        <f>IFERROR((J6859/I6859),0)</f>
        <v>0</v>
      </c>
      <c r="L6859" s="31"/>
      <c r="M6859" s="31"/>
      <c r="N6859" s="34"/>
      <c r="O6859" s="28"/>
      <c r="P6859" s="28"/>
      <c r="Q6859" s="28"/>
      <c r="R6859" s="28"/>
      <c r="S6859" s="25"/>
    </row>
    <row r="6860" spans="2:19" s="16" customFormat="1" outlineLevel="1" x14ac:dyDescent="0.25">
      <c r="B6860" s="47" t="s">
        <v>7560</v>
      </c>
      <c r="C6860" s="47" t="str">
        <f>C6859</f>
        <v>ASIGNACIÓN PARA LA INVERSIÓN LOCAL SEGÚN NBI Y CUARTA, QUINTA, Y SEXTA CATEGORÍA</v>
      </c>
      <c r="D6860" s="47"/>
      <c r="E6860" s="47" t="str">
        <f>E6859</f>
        <v>13440</v>
      </c>
      <c r="F6860" s="47"/>
      <c r="G6860" s="47" t="str">
        <f>G6859</f>
        <v xml:space="preserve">MARGARITA                                         </v>
      </c>
      <c r="H6860" s="47" t="s">
        <v>10655</v>
      </c>
      <c r="I6860" s="51">
        <f>SUBTOTAL(9,I6854:I6859)</f>
        <v>3776655741</v>
      </c>
      <c r="J6860" s="51">
        <f>SUBTOTAL(9,J6854:J6859)</f>
        <v>3017280497.46</v>
      </c>
      <c r="K6860" s="49">
        <f>J6860/I6860</f>
        <v>0.79892918613256259</v>
      </c>
      <c r="L6860" s="51">
        <f>SUBTOTAL(9,L6854:L6859)</f>
        <v>2084990102.2199998</v>
      </c>
      <c r="M6860" s="51">
        <f>SUBTOTAL(9,M6854:M6859)</f>
        <v>1765082956.4599998</v>
      </c>
      <c r="N6860" s="50">
        <f>IFERROR((M6860/L6860),"N.A")</f>
        <v>0.84656658781287364</v>
      </c>
      <c r="O6860" s="28"/>
      <c r="P6860" s="28"/>
      <c r="Q6860" s="28"/>
      <c r="R6860" s="28"/>
      <c r="S6860" s="25"/>
    </row>
    <row r="6861" spans="2:19" s="16" customFormat="1" outlineLevel="2" x14ac:dyDescent="0.25">
      <c r="B6861" s="16" t="s">
        <v>2968</v>
      </c>
      <c r="C6861" s="16" t="s">
        <v>328</v>
      </c>
      <c r="D6861" s="16" t="s">
        <v>135</v>
      </c>
      <c r="E6861" s="16" t="s">
        <v>2969</v>
      </c>
      <c r="G6861" s="16" t="s">
        <v>2970</v>
      </c>
      <c r="H6861" s="16" t="s">
        <v>152</v>
      </c>
      <c r="I6861" s="35">
        <v>3966970794</v>
      </c>
      <c r="J6861" s="35">
        <v>2218941882.21</v>
      </c>
      <c r="K6861" s="36">
        <f>IFERROR((J6861/I6861),0)</f>
        <v>0.55935422705055593</v>
      </c>
      <c r="L6861" s="35">
        <v>2621107322.3900003</v>
      </c>
      <c r="M6861" s="35">
        <v>2218941882.21</v>
      </c>
      <c r="N6861" s="40">
        <f>M6861/L6861</f>
        <v>0.84656658781400285</v>
      </c>
      <c r="O6861" s="28"/>
      <c r="P6861" s="28"/>
      <c r="Q6861" s="28"/>
      <c r="R6861" s="28"/>
      <c r="S6861" s="25"/>
    </row>
    <row r="6862" spans="2:19" s="16" customFormat="1" outlineLevel="2" x14ac:dyDescent="0.25">
      <c r="B6862" s="16" t="s">
        <v>2968</v>
      </c>
      <c r="C6862" s="16" t="s">
        <v>328</v>
      </c>
      <c r="D6862" s="16" t="s">
        <v>135</v>
      </c>
      <c r="E6862" s="16" t="s">
        <v>2969</v>
      </c>
      <c r="G6862" s="16" t="s">
        <v>2970</v>
      </c>
      <c r="H6862" s="16" t="s">
        <v>19</v>
      </c>
      <c r="I6862" s="31">
        <v>1088481594</v>
      </c>
      <c r="J6862" s="31">
        <v>1088481594</v>
      </c>
      <c r="K6862" s="32">
        <f>IFERROR((J6862/I6862),0)</f>
        <v>1</v>
      </c>
      <c r="L6862" s="31"/>
      <c r="M6862" s="31"/>
      <c r="N6862" s="34"/>
      <c r="O6862" s="28"/>
      <c r="P6862" s="28"/>
      <c r="Q6862" s="28"/>
      <c r="R6862" s="28"/>
      <c r="S6862" s="25"/>
    </row>
    <row r="6863" spans="2:19" s="16" customFormat="1" outlineLevel="2" x14ac:dyDescent="0.25">
      <c r="B6863" s="16" t="s">
        <v>2968</v>
      </c>
      <c r="C6863" s="16" t="s">
        <v>328</v>
      </c>
      <c r="D6863" s="16" t="s">
        <v>135</v>
      </c>
      <c r="E6863" s="16" t="s">
        <v>2969</v>
      </c>
      <c r="G6863" s="16" t="s">
        <v>2970</v>
      </c>
      <c r="H6863" s="16" t="s">
        <v>154</v>
      </c>
      <c r="I6863" s="31">
        <v>24535</v>
      </c>
      <c r="J6863" s="31">
        <v>24535</v>
      </c>
      <c r="K6863" s="32">
        <f>IFERROR((J6863/I6863),0)</f>
        <v>1</v>
      </c>
      <c r="L6863" s="31"/>
      <c r="M6863" s="31"/>
      <c r="N6863" s="34"/>
      <c r="O6863" s="28"/>
      <c r="P6863" s="28"/>
      <c r="Q6863" s="28"/>
      <c r="R6863" s="28"/>
      <c r="S6863" s="25"/>
    </row>
    <row r="6864" spans="2:19" s="16" customFormat="1" outlineLevel="2" x14ac:dyDescent="0.25">
      <c r="B6864" s="16" t="s">
        <v>2968</v>
      </c>
      <c r="C6864" s="16" t="s">
        <v>328</v>
      </c>
      <c r="D6864" s="16" t="s">
        <v>135</v>
      </c>
      <c r="E6864" s="16" t="s">
        <v>2969</v>
      </c>
      <c r="G6864" s="16" t="s">
        <v>2970</v>
      </c>
      <c r="H6864" s="16" t="s">
        <v>331</v>
      </c>
      <c r="I6864" s="31">
        <v>99262282</v>
      </c>
      <c r="J6864" s="31">
        <v>99262282</v>
      </c>
      <c r="K6864" s="32">
        <f>IFERROR((J6864/I6864),0)</f>
        <v>1</v>
      </c>
      <c r="L6864" s="31"/>
      <c r="M6864" s="31"/>
      <c r="N6864" s="34"/>
      <c r="O6864" s="28"/>
      <c r="P6864" s="28"/>
      <c r="Q6864" s="28"/>
      <c r="R6864" s="28"/>
      <c r="S6864" s="25"/>
    </row>
    <row r="6865" spans="2:19" s="16" customFormat="1" outlineLevel="2" x14ac:dyDescent="0.25">
      <c r="B6865" s="16" t="s">
        <v>2968</v>
      </c>
      <c r="C6865" s="16" t="s">
        <v>328</v>
      </c>
      <c r="D6865" s="16" t="s">
        <v>135</v>
      </c>
      <c r="E6865" s="16" t="s">
        <v>2969</v>
      </c>
      <c r="G6865" s="16" t="s">
        <v>2970</v>
      </c>
      <c r="H6865" s="16" t="s">
        <v>231</v>
      </c>
      <c r="I6865" s="31">
        <v>603495693</v>
      </c>
      <c r="J6865" s="31">
        <v>603495693</v>
      </c>
      <c r="K6865" s="32">
        <f>IFERROR((J6865/I6865),0)</f>
        <v>1</v>
      </c>
      <c r="L6865" s="31"/>
      <c r="M6865" s="31"/>
      <c r="N6865" s="39"/>
      <c r="O6865" s="28"/>
      <c r="P6865" s="28"/>
      <c r="Q6865" s="28"/>
      <c r="R6865" s="28"/>
      <c r="S6865" s="25"/>
    </row>
    <row r="6866" spans="2:19" s="16" customFormat="1" outlineLevel="2" x14ac:dyDescent="0.25">
      <c r="B6866" s="16" t="s">
        <v>2968</v>
      </c>
      <c r="C6866" s="16" t="s">
        <v>328</v>
      </c>
      <c r="D6866" s="16" t="s">
        <v>135</v>
      </c>
      <c r="E6866" s="16" t="s">
        <v>2969</v>
      </c>
      <c r="G6866" s="16" t="s">
        <v>2970</v>
      </c>
      <c r="H6866" s="16" t="s">
        <v>155</v>
      </c>
      <c r="I6866" s="31">
        <v>-793394159</v>
      </c>
      <c r="J6866" s="31"/>
      <c r="K6866" s="32">
        <f>IFERROR((J6866/I6866),0)</f>
        <v>0</v>
      </c>
      <c r="L6866" s="31"/>
      <c r="M6866" s="31"/>
      <c r="N6866" s="34"/>
      <c r="O6866" s="28"/>
      <c r="P6866" s="28"/>
      <c r="Q6866" s="28"/>
      <c r="R6866" s="28"/>
      <c r="S6866" s="25"/>
    </row>
    <row r="6867" spans="2:19" s="16" customFormat="1" outlineLevel="1" x14ac:dyDescent="0.25">
      <c r="B6867" s="47" t="s">
        <v>7561</v>
      </c>
      <c r="C6867" s="47" t="str">
        <f>C6866</f>
        <v>ASIGNACIÓN PARA LA INVERSIÓN LOCAL SEGÚN NBI Y CUARTA, QUINTA, Y SEXTA CATEGORÍA</v>
      </c>
      <c r="D6867" s="47"/>
      <c r="E6867" s="47" t="str">
        <f>E6866</f>
        <v>13433</v>
      </c>
      <c r="F6867" s="47"/>
      <c r="G6867" s="47" t="str">
        <f>G6866</f>
        <v xml:space="preserve">MAHATES                                           </v>
      </c>
      <c r="H6867" s="47" t="s">
        <v>10655</v>
      </c>
      <c r="I6867" s="51">
        <f>SUBTOTAL(9,I6861:I6866)</f>
        <v>4964840739</v>
      </c>
      <c r="J6867" s="51">
        <f>SUBTOTAL(9,J6861:J6866)</f>
        <v>4010205986.21</v>
      </c>
      <c r="K6867" s="49">
        <f>J6867/I6867</f>
        <v>0.80772097173407442</v>
      </c>
      <c r="L6867" s="51">
        <f>SUBTOTAL(9,L6861:L6866)</f>
        <v>2621107322.3900003</v>
      </c>
      <c r="M6867" s="51">
        <f>SUBTOTAL(9,M6861:M6866)</f>
        <v>2218941882.21</v>
      </c>
      <c r="N6867" s="50">
        <f>IFERROR((M6867/L6867),"N.A")</f>
        <v>0.84656658781400285</v>
      </c>
      <c r="O6867" s="28"/>
      <c r="P6867" s="28"/>
      <c r="Q6867" s="28"/>
      <c r="R6867" s="28"/>
      <c r="S6867" s="25"/>
    </row>
    <row r="6868" spans="2:19" s="16" customFormat="1" outlineLevel="2" x14ac:dyDescent="0.25">
      <c r="B6868" s="16" t="s">
        <v>2971</v>
      </c>
      <c r="C6868" s="16" t="s">
        <v>328</v>
      </c>
      <c r="D6868" s="16" t="s">
        <v>135</v>
      </c>
      <c r="E6868" s="16" t="s">
        <v>2972</v>
      </c>
      <c r="G6868" s="16" t="s">
        <v>2973</v>
      </c>
      <c r="H6868" s="16" t="s">
        <v>152</v>
      </c>
      <c r="I6868" s="35">
        <v>7091762105</v>
      </c>
      <c r="J6868" s="35">
        <v>3966807110.6299992</v>
      </c>
      <c r="K6868" s="36">
        <f>IFERROR((J6868/I6868),0)</f>
        <v>0.55935422704509896</v>
      </c>
      <c r="L6868" s="35">
        <v>4685759121.0100002</v>
      </c>
      <c r="M6868" s="35">
        <v>3966807110.6299992</v>
      </c>
      <c r="N6868" s="40">
        <f>M6868/L6868</f>
        <v>0.8465665878648424</v>
      </c>
      <c r="O6868" s="28"/>
      <c r="P6868" s="28"/>
      <c r="Q6868" s="28"/>
      <c r="R6868" s="28"/>
      <c r="S6868" s="25"/>
    </row>
    <row r="6869" spans="2:19" s="16" customFormat="1" outlineLevel="2" x14ac:dyDescent="0.25">
      <c r="B6869" s="16" t="s">
        <v>2971</v>
      </c>
      <c r="C6869" s="16" t="s">
        <v>328</v>
      </c>
      <c r="D6869" s="16" t="s">
        <v>135</v>
      </c>
      <c r="E6869" s="16" t="s">
        <v>2972</v>
      </c>
      <c r="G6869" s="16" t="s">
        <v>2973</v>
      </c>
      <c r="H6869" s="16" t="s">
        <v>19</v>
      </c>
      <c r="I6869" s="31">
        <v>5911349476</v>
      </c>
      <c r="J6869" s="31">
        <v>5911349476</v>
      </c>
      <c r="K6869" s="32">
        <f>IFERROR((J6869/I6869),0)</f>
        <v>1</v>
      </c>
      <c r="L6869" s="31"/>
      <c r="M6869" s="31"/>
      <c r="N6869" s="34"/>
      <c r="O6869" s="28"/>
      <c r="P6869" s="28"/>
      <c r="Q6869" s="28"/>
      <c r="R6869" s="28"/>
      <c r="S6869" s="25"/>
    </row>
    <row r="6870" spans="2:19" s="16" customFormat="1" outlineLevel="2" x14ac:dyDescent="0.25">
      <c r="B6870" s="16" t="s">
        <v>2971</v>
      </c>
      <c r="C6870" s="16" t="s">
        <v>328</v>
      </c>
      <c r="D6870" s="16" t="s">
        <v>135</v>
      </c>
      <c r="E6870" s="16" t="s">
        <v>2972</v>
      </c>
      <c r="G6870" s="16" t="s">
        <v>2973</v>
      </c>
      <c r="H6870" s="16" t="s">
        <v>154</v>
      </c>
      <c r="I6870" s="31">
        <v>43862</v>
      </c>
      <c r="J6870" s="31">
        <v>43862</v>
      </c>
      <c r="K6870" s="32">
        <f>IFERROR((J6870/I6870),0)</f>
        <v>1</v>
      </c>
      <c r="L6870" s="31"/>
      <c r="M6870" s="31"/>
      <c r="N6870" s="34"/>
      <c r="O6870" s="28"/>
      <c r="P6870" s="28"/>
      <c r="Q6870" s="28"/>
      <c r="R6870" s="28"/>
      <c r="S6870" s="25"/>
    </row>
    <row r="6871" spans="2:19" s="16" customFormat="1" outlineLevel="2" x14ac:dyDescent="0.25">
      <c r="B6871" s="16" t="s">
        <v>2971</v>
      </c>
      <c r="C6871" s="16" t="s">
        <v>328</v>
      </c>
      <c r="D6871" s="16" t="s">
        <v>135</v>
      </c>
      <c r="E6871" s="16" t="s">
        <v>2972</v>
      </c>
      <c r="G6871" s="16" t="s">
        <v>2973</v>
      </c>
      <c r="H6871" s="16" t="s">
        <v>331</v>
      </c>
      <c r="I6871" s="31">
        <v>177451391</v>
      </c>
      <c r="J6871" s="31">
        <v>177451391</v>
      </c>
      <c r="K6871" s="32">
        <f>IFERROR((J6871/I6871),0)</f>
        <v>1</v>
      </c>
      <c r="L6871" s="31"/>
      <c r="M6871" s="31"/>
      <c r="N6871" s="34"/>
      <c r="O6871" s="28"/>
      <c r="P6871" s="28"/>
      <c r="Q6871" s="28"/>
      <c r="R6871" s="28"/>
      <c r="S6871" s="25"/>
    </row>
    <row r="6872" spans="2:19" s="16" customFormat="1" outlineLevel="2" x14ac:dyDescent="0.25">
      <c r="B6872" s="16" t="s">
        <v>2971</v>
      </c>
      <c r="C6872" s="16" t="s">
        <v>328</v>
      </c>
      <c r="D6872" s="16" t="s">
        <v>135</v>
      </c>
      <c r="E6872" s="16" t="s">
        <v>2972</v>
      </c>
      <c r="G6872" s="16" t="s">
        <v>2973</v>
      </c>
      <c r="H6872" s="16" t="s">
        <v>231</v>
      </c>
      <c r="I6872" s="31">
        <v>1078870530</v>
      </c>
      <c r="J6872" s="31">
        <v>1078870530</v>
      </c>
      <c r="K6872" s="32">
        <f>IFERROR((J6872/I6872),0)</f>
        <v>1</v>
      </c>
      <c r="L6872" s="31"/>
      <c r="M6872" s="31"/>
      <c r="N6872" s="39"/>
      <c r="O6872" s="28"/>
      <c r="P6872" s="28"/>
      <c r="Q6872" s="28"/>
      <c r="R6872" s="28"/>
      <c r="S6872" s="25"/>
    </row>
    <row r="6873" spans="2:19" s="16" customFormat="1" outlineLevel="2" x14ac:dyDescent="0.25">
      <c r="B6873" s="16" t="s">
        <v>2971</v>
      </c>
      <c r="C6873" s="16" t="s">
        <v>328</v>
      </c>
      <c r="D6873" s="16" t="s">
        <v>135</v>
      </c>
      <c r="E6873" s="16" t="s">
        <v>2972</v>
      </c>
      <c r="G6873" s="16" t="s">
        <v>2973</v>
      </c>
      <c r="H6873" s="16" t="s">
        <v>155</v>
      </c>
      <c r="I6873" s="31">
        <v>-1418352421</v>
      </c>
      <c r="J6873" s="31"/>
      <c r="K6873" s="32">
        <f>IFERROR((J6873/I6873),0)</f>
        <v>0</v>
      </c>
      <c r="L6873" s="31"/>
      <c r="M6873" s="31"/>
      <c r="N6873" s="34"/>
      <c r="O6873" s="28"/>
      <c r="P6873" s="28"/>
      <c r="Q6873" s="28"/>
      <c r="R6873" s="28"/>
      <c r="S6873" s="25"/>
    </row>
    <row r="6874" spans="2:19" s="16" customFormat="1" outlineLevel="1" x14ac:dyDescent="0.25">
      <c r="B6874" s="47" t="s">
        <v>7562</v>
      </c>
      <c r="C6874" s="47" t="str">
        <f>C6873</f>
        <v>ASIGNACIÓN PARA LA INVERSIÓN LOCAL SEGÚN NBI Y CUARTA, QUINTA, Y SEXTA CATEGORÍA</v>
      </c>
      <c r="D6874" s="47"/>
      <c r="E6874" s="47" t="str">
        <f>E6873</f>
        <v>13430</v>
      </c>
      <c r="F6874" s="47"/>
      <c r="G6874" s="47" t="str">
        <f>G6873</f>
        <v xml:space="preserve">MAGANGUÉ                                          </v>
      </c>
      <c r="H6874" s="47" t="s">
        <v>10655</v>
      </c>
      <c r="I6874" s="51">
        <f>SUBTOTAL(9,I6868:I6873)</f>
        <v>12841124943</v>
      </c>
      <c r="J6874" s="51">
        <f>SUBTOTAL(9,J6868:J6873)</f>
        <v>11134522369.629999</v>
      </c>
      <c r="K6874" s="49">
        <f>J6874/I6874</f>
        <v>0.86709867079828473</v>
      </c>
      <c r="L6874" s="51">
        <f>SUBTOTAL(9,L6868:L6873)</f>
        <v>4685759121.0100002</v>
      </c>
      <c r="M6874" s="51">
        <f>SUBTOTAL(9,M6868:M6873)</f>
        <v>3966807110.6299992</v>
      </c>
      <c r="N6874" s="50">
        <f>IFERROR((M6874/L6874),"N.A")</f>
        <v>0.8465665878648424</v>
      </c>
      <c r="O6874" s="28"/>
      <c r="P6874" s="28"/>
      <c r="Q6874" s="28"/>
      <c r="R6874" s="28"/>
      <c r="S6874" s="25"/>
    </row>
    <row r="6875" spans="2:19" s="16" customFormat="1" outlineLevel="2" x14ac:dyDescent="0.25">
      <c r="B6875" s="16" t="s">
        <v>2974</v>
      </c>
      <c r="C6875" s="16" t="s">
        <v>328</v>
      </c>
      <c r="D6875" s="16" t="s">
        <v>135</v>
      </c>
      <c r="E6875" s="16" t="s">
        <v>2975</v>
      </c>
      <c r="G6875" s="16" t="s">
        <v>2976</v>
      </c>
      <c r="H6875" s="16" t="s">
        <v>152</v>
      </c>
      <c r="I6875" s="35">
        <v>4000831350</v>
      </c>
      <c r="J6875" s="35">
        <v>2237881927.3200002</v>
      </c>
      <c r="K6875" s="36">
        <f>IFERROR((J6875/I6875),0)</f>
        <v>0.55935422704583637</v>
      </c>
      <c r="L6875" s="35">
        <v>2643480098.6400003</v>
      </c>
      <c r="M6875" s="35">
        <v>2237881927.3200002</v>
      </c>
      <c r="N6875" s="40">
        <f>M6875/L6875</f>
        <v>0.84656658791240014</v>
      </c>
      <c r="O6875" s="28"/>
      <c r="P6875" s="28"/>
      <c r="Q6875" s="28"/>
      <c r="R6875" s="28"/>
      <c r="S6875" s="25"/>
    </row>
    <row r="6876" spans="2:19" s="16" customFormat="1" outlineLevel="2" x14ac:dyDescent="0.25">
      <c r="B6876" s="16" t="s">
        <v>2974</v>
      </c>
      <c r="C6876" s="16" t="s">
        <v>328</v>
      </c>
      <c r="D6876" s="16" t="s">
        <v>135</v>
      </c>
      <c r="E6876" s="16" t="s">
        <v>2975</v>
      </c>
      <c r="G6876" s="16" t="s">
        <v>2976</v>
      </c>
      <c r="H6876" s="16" t="s">
        <v>19</v>
      </c>
      <c r="I6876" s="31">
        <v>1469035768</v>
      </c>
      <c r="J6876" s="31">
        <v>1469035768</v>
      </c>
      <c r="K6876" s="32">
        <f>IFERROR((J6876/I6876),0)</f>
        <v>1</v>
      </c>
      <c r="L6876" s="31"/>
      <c r="M6876" s="31"/>
      <c r="N6876" s="34"/>
      <c r="O6876" s="28"/>
      <c r="P6876" s="28"/>
      <c r="Q6876" s="28"/>
      <c r="R6876" s="28"/>
      <c r="S6876" s="25"/>
    </row>
    <row r="6877" spans="2:19" s="16" customFormat="1" outlineLevel="2" x14ac:dyDescent="0.25">
      <c r="B6877" s="16" t="s">
        <v>2974</v>
      </c>
      <c r="C6877" s="16" t="s">
        <v>328</v>
      </c>
      <c r="D6877" s="16" t="s">
        <v>135</v>
      </c>
      <c r="E6877" s="16" t="s">
        <v>2975</v>
      </c>
      <c r="G6877" s="16" t="s">
        <v>2976</v>
      </c>
      <c r="H6877" s="16" t="s">
        <v>154</v>
      </c>
      <c r="I6877" s="31">
        <v>24745</v>
      </c>
      <c r="J6877" s="31">
        <v>24745</v>
      </c>
      <c r="K6877" s="32">
        <f>IFERROR((J6877/I6877),0)</f>
        <v>1</v>
      </c>
      <c r="L6877" s="31"/>
      <c r="M6877" s="31"/>
      <c r="N6877" s="34"/>
      <c r="O6877" s="28"/>
      <c r="P6877" s="28"/>
      <c r="Q6877" s="28"/>
      <c r="R6877" s="28"/>
      <c r="S6877" s="25"/>
    </row>
    <row r="6878" spans="2:19" s="16" customFormat="1" outlineLevel="2" x14ac:dyDescent="0.25">
      <c r="B6878" s="16" t="s">
        <v>2974</v>
      </c>
      <c r="C6878" s="16" t="s">
        <v>328</v>
      </c>
      <c r="D6878" s="16" t="s">
        <v>135</v>
      </c>
      <c r="E6878" s="16" t="s">
        <v>2975</v>
      </c>
      <c r="G6878" s="16" t="s">
        <v>2976</v>
      </c>
      <c r="H6878" s="16" t="s">
        <v>331</v>
      </c>
      <c r="I6878" s="31">
        <v>100109547</v>
      </c>
      <c r="J6878" s="31">
        <v>100109547</v>
      </c>
      <c r="K6878" s="32">
        <f>IFERROR((J6878/I6878),0)</f>
        <v>1</v>
      </c>
      <c r="L6878" s="31"/>
      <c r="M6878" s="31"/>
      <c r="N6878" s="34"/>
      <c r="O6878" s="28"/>
      <c r="P6878" s="28"/>
      <c r="Q6878" s="28"/>
      <c r="R6878" s="28"/>
      <c r="S6878" s="25"/>
    </row>
    <row r="6879" spans="2:19" s="16" customFormat="1" outlineLevel="2" x14ac:dyDescent="0.25">
      <c r="B6879" s="16" t="s">
        <v>2974</v>
      </c>
      <c r="C6879" s="16" t="s">
        <v>328</v>
      </c>
      <c r="D6879" s="16" t="s">
        <v>135</v>
      </c>
      <c r="E6879" s="16" t="s">
        <v>2975</v>
      </c>
      <c r="G6879" s="16" t="s">
        <v>2976</v>
      </c>
      <c r="H6879" s="16" t="s">
        <v>231</v>
      </c>
      <c r="I6879" s="31">
        <v>608646903</v>
      </c>
      <c r="J6879" s="31">
        <v>608646903</v>
      </c>
      <c r="K6879" s="32">
        <f>IFERROR((J6879/I6879),0)</f>
        <v>1</v>
      </c>
      <c r="L6879" s="31"/>
      <c r="M6879" s="31"/>
      <c r="N6879" s="39"/>
      <c r="O6879" s="28"/>
      <c r="P6879" s="28"/>
      <c r="Q6879" s="28"/>
      <c r="R6879" s="28"/>
      <c r="S6879" s="25"/>
    </row>
    <row r="6880" spans="2:19" s="16" customFormat="1" outlineLevel="2" x14ac:dyDescent="0.25">
      <c r="B6880" s="16" t="s">
        <v>2974</v>
      </c>
      <c r="C6880" s="16" t="s">
        <v>328</v>
      </c>
      <c r="D6880" s="16" t="s">
        <v>135</v>
      </c>
      <c r="E6880" s="16" t="s">
        <v>2975</v>
      </c>
      <c r="G6880" s="16" t="s">
        <v>2976</v>
      </c>
      <c r="H6880" s="16" t="s">
        <v>155</v>
      </c>
      <c r="I6880" s="31">
        <v>-800166270</v>
      </c>
      <c r="J6880" s="31"/>
      <c r="K6880" s="32">
        <f>IFERROR((J6880/I6880),0)</f>
        <v>0</v>
      </c>
      <c r="L6880" s="31"/>
      <c r="M6880" s="31"/>
      <c r="N6880" s="34"/>
      <c r="O6880" s="28"/>
      <c r="P6880" s="28"/>
      <c r="Q6880" s="28"/>
      <c r="R6880" s="28"/>
      <c r="S6880" s="25"/>
    </row>
    <row r="6881" spans="2:19" s="16" customFormat="1" outlineLevel="1" x14ac:dyDescent="0.25">
      <c r="B6881" s="47" t="s">
        <v>7563</v>
      </c>
      <c r="C6881" s="47" t="str">
        <f>C6880</f>
        <v>ASIGNACIÓN PARA LA INVERSIÓN LOCAL SEGÚN NBI Y CUARTA, QUINTA, Y SEXTA CATEGORÍA</v>
      </c>
      <c r="D6881" s="47"/>
      <c r="E6881" s="47" t="str">
        <f>E6880</f>
        <v>13300</v>
      </c>
      <c r="F6881" s="47"/>
      <c r="G6881" s="47" t="str">
        <f>G6880</f>
        <v xml:space="preserve">HATILLO DE LOBA                                   </v>
      </c>
      <c r="H6881" s="47" t="s">
        <v>10655</v>
      </c>
      <c r="I6881" s="51">
        <f>SUBTOTAL(9,I6875:I6880)</f>
        <v>5378482043</v>
      </c>
      <c r="J6881" s="51">
        <f>SUBTOTAL(9,J6875:J6880)</f>
        <v>4415698890.3199997</v>
      </c>
      <c r="K6881" s="49">
        <f>J6881/I6881</f>
        <v>0.82099351731906478</v>
      </c>
      <c r="L6881" s="51">
        <f>SUBTOTAL(9,L6875:L6880)</f>
        <v>2643480098.6400003</v>
      </c>
      <c r="M6881" s="51">
        <f>SUBTOTAL(9,M6875:M6880)</f>
        <v>2237881927.3200002</v>
      </c>
      <c r="N6881" s="50">
        <f>IFERROR((M6881/L6881),"N.A")</f>
        <v>0.84656658791240014</v>
      </c>
      <c r="O6881" s="28"/>
      <c r="P6881" s="28"/>
      <c r="Q6881" s="28"/>
      <c r="R6881" s="28"/>
      <c r="S6881" s="25"/>
    </row>
    <row r="6882" spans="2:19" s="16" customFormat="1" outlineLevel="2" x14ac:dyDescent="0.25">
      <c r="B6882" s="16" t="s">
        <v>2977</v>
      </c>
      <c r="C6882" s="16" t="s">
        <v>328</v>
      </c>
      <c r="D6882" s="16" t="s">
        <v>135</v>
      </c>
      <c r="E6882" s="16" t="s">
        <v>2978</v>
      </c>
      <c r="G6882" s="16" t="s">
        <v>980</v>
      </c>
      <c r="H6882" s="16" t="s">
        <v>152</v>
      </c>
      <c r="I6882" s="35">
        <v>3190471245</v>
      </c>
      <c r="J6882" s="35">
        <v>1784603577.1400001</v>
      </c>
      <c r="K6882" s="36">
        <f>IFERROR((J6882/I6882),0)</f>
        <v>0.55935422703989923</v>
      </c>
      <c r="L6882" s="35">
        <v>2108048679.0700002</v>
      </c>
      <c r="M6882" s="35">
        <v>1784603577.1400001</v>
      </c>
      <c r="N6882" s="40">
        <f>M6882/L6882</f>
        <v>0.84656658779213145</v>
      </c>
      <c r="O6882" s="28"/>
      <c r="P6882" s="28"/>
      <c r="Q6882" s="28"/>
      <c r="R6882" s="28"/>
      <c r="S6882" s="25"/>
    </row>
    <row r="6883" spans="2:19" s="16" customFormat="1" outlineLevel="2" x14ac:dyDescent="0.25">
      <c r="B6883" s="16" t="s">
        <v>2977</v>
      </c>
      <c r="C6883" s="16" t="s">
        <v>328</v>
      </c>
      <c r="D6883" s="16" t="s">
        <v>135</v>
      </c>
      <c r="E6883" s="16" t="s">
        <v>2978</v>
      </c>
      <c r="G6883" s="16" t="s">
        <v>980</v>
      </c>
      <c r="H6883" s="16" t="s">
        <v>19</v>
      </c>
      <c r="I6883" s="31">
        <v>544040070</v>
      </c>
      <c r="J6883" s="31">
        <v>544040070</v>
      </c>
      <c r="K6883" s="32">
        <f>IFERROR((J6883/I6883),0)</f>
        <v>1</v>
      </c>
      <c r="L6883" s="31"/>
      <c r="M6883" s="31"/>
      <c r="N6883" s="34"/>
      <c r="O6883" s="28"/>
      <c r="P6883" s="28"/>
      <c r="Q6883" s="28"/>
      <c r="R6883" s="28"/>
      <c r="S6883" s="25"/>
    </row>
    <row r="6884" spans="2:19" s="16" customFormat="1" outlineLevel="2" x14ac:dyDescent="0.25">
      <c r="B6884" s="16" t="s">
        <v>2977</v>
      </c>
      <c r="C6884" s="16" t="s">
        <v>328</v>
      </c>
      <c r="D6884" s="16" t="s">
        <v>135</v>
      </c>
      <c r="E6884" s="16" t="s">
        <v>2978</v>
      </c>
      <c r="G6884" s="16" t="s">
        <v>980</v>
      </c>
      <c r="H6884" s="16" t="s">
        <v>154</v>
      </c>
      <c r="I6884" s="31">
        <v>19733</v>
      </c>
      <c r="J6884" s="31">
        <v>19733</v>
      </c>
      <c r="K6884" s="32">
        <f>IFERROR((J6884/I6884),0)</f>
        <v>1</v>
      </c>
      <c r="L6884" s="31"/>
      <c r="M6884" s="31"/>
      <c r="N6884" s="34"/>
      <c r="O6884" s="28"/>
      <c r="P6884" s="28"/>
      <c r="Q6884" s="28"/>
      <c r="R6884" s="28"/>
      <c r="S6884" s="25"/>
    </row>
    <row r="6885" spans="2:19" s="16" customFormat="1" outlineLevel="2" x14ac:dyDescent="0.25">
      <c r="B6885" s="16" t="s">
        <v>2977</v>
      </c>
      <c r="C6885" s="16" t="s">
        <v>328</v>
      </c>
      <c r="D6885" s="16" t="s">
        <v>135</v>
      </c>
      <c r="E6885" s="16" t="s">
        <v>2978</v>
      </c>
      <c r="G6885" s="16" t="s">
        <v>980</v>
      </c>
      <c r="H6885" s="16" t="s">
        <v>331</v>
      </c>
      <c r="I6885" s="31">
        <v>79832565</v>
      </c>
      <c r="J6885" s="31">
        <v>79832565</v>
      </c>
      <c r="K6885" s="32">
        <f>IFERROR((J6885/I6885),0)</f>
        <v>1</v>
      </c>
      <c r="L6885" s="31"/>
      <c r="M6885" s="31"/>
      <c r="N6885" s="34"/>
      <c r="O6885" s="28"/>
      <c r="P6885" s="28"/>
      <c r="Q6885" s="28"/>
      <c r="R6885" s="28"/>
      <c r="S6885" s="25"/>
    </row>
    <row r="6886" spans="2:19" s="16" customFormat="1" outlineLevel="2" x14ac:dyDescent="0.25">
      <c r="B6886" s="16" t="s">
        <v>2977</v>
      </c>
      <c r="C6886" s="16" t="s">
        <v>328</v>
      </c>
      <c r="D6886" s="16" t="s">
        <v>135</v>
      </c>
      <c r="E6886" s="16" t="s">
        <v>2978</v>
      </c>
      <c r="G6886" s="16" t="s">
        <v>980</v>
      </c>
      <c r="H6886" s="16" t="s">
        <v>231</v>
      </c>
      <c r="I6886" s="31">
        <v>485366733</v>
      </c>
      <c r="J6886" s="31">
        <v>485366733</v>
      </c>
      <c r="K6886" s="32">
        <f>IFERROR((J6886/I6886),0)</f>
        <v>1</v>
      </c>
      <c r="L6886" s="31"/>
      <c r="M6886" s="31"/>
      <c r="N6886" s="39"/>
      <c r="O6886" s="28"/>
      <c r="P6886" s="28"/>
      <c r="Q6886" s="28"/>
      <c r="R6886" s="28"/>
      <c r="S6886" s="25"/>
    </row>
    <row r="6887" spans="2:19" s="16" customFormat="1" outlineLevel="2" x14ac:dyDescent="0.25">
      <c r="B6887" s="16" t="s">
        <v>2977</v>
      </c>
      <c r="C6887" s="16" t="s">
        <v>328</v>
      </c>
      <c r="D6887" s="16" t="s">
        <v>135</v>
      </c>
      <c r="E6887" s="16" t="s">
        <v>2978</v>
      </c>
      <c r="G6887" s="16" t="s">
        <v>980</v>
      </c>
      <c r="H6887" s="16" t="s">
        <v>155</v>
      </c>
      <c r="I6887" s="31">
        <v>-638094249</v>
      </c>
      <c r="J6887" s="31"/>
      <c r="K6887" s="32">
        <f>IFERROR((J6887/I6887),0)</f>
        <v>0</v>
      </c>
      <c r="L6887" s="31"/>
      <c r="M6887" s="31"/>
      <c r="N6887" s="34"/>
      <c r="O6887" s="28"/>
      <c r="P6887" s="28"/>
      <c r="Q6887" s="28"/>
      <c r="R6887" s="28"/>
      <c r="S6887" s="25"/>
    </row>
    <row r="6888" spans="2:19" s="16" customFormat="1" outlineLevel="1" x14ac:dyDescent="0.25">
      <c r="B6888" s="47" t="s">
        <v>7564</v>
      </c>
      <c r="C6888" s="47" t="str">
        <f>C6887</f>
        <v>ASIGNACIÓN PARA LA INVERSIÓN LOCAL SEGÚN NBI Y CUARTA, QUINTA, Y SEXTA CATEGORÍA</v>
      </c>
      <c r="D6888" s="47"/>
      <c r="E6888" s="47" t="str">
        <f>E6887</f>
        <v>13268</v>
      </c>
      <c r="F6888" s="47"/>
      <c r="G6888" s="47" t="str">
        <f>G6887</f>
        <v xml:space="preserve">EL PEÑÓN                                          </v>
      </c>
      <c r="H6888" s="47" t="s">
        <v>10655</v>
      </c>
      <c r="I6888" s="51">
        <f>SUBTOTAL(9,I6882:I6887)</f>
        <v>3661636097</v>
      </c>
      <c r="J6888" s="51">
        <f>SUBTOTAL(9,J6882:J6887)</f>
        <v>2893862678.1400003</v>
      </c>
      <c r="K6888" s="49">
        <f>J6888/I6888</f>
        <v>0.79031957340352832</v>
      </c>
      <c r="L6888" s="51">
        <f>SUBTOTAL(9,L6882:L6887)</f>
        <v>2108048679.0700002</v>
      </c>
      <c r="M6888" s="51">
        <f>SUBTOTAL(9,M6882:M6887)</f>
        <v>1784603577.1400001</v>
      </c>
      <c r="N6888" s="50">
        <f>IFERROR((M6888/L6888),"N.A")</f>
        <v>0.84656658779213145</v>
      </c>
      <c r="O6888" s="28"/>
      <c r="P6888" s="28"/>
      <c r="Q6888" s="28"/>
      <c r="R6888" s="28"/>
      <c r="S6888" s="25"/>
    </row>
    <row r="6889" spans="2:19" s="16" customFormat="1" outlineLevel="2" x14ac:dyDescent="0.25">
      <c r="B6889" s="16" t="s">
        <v>2979</v>
      </c>
      <c r="C6889" s="16" t="s">
        <v>328</v>
      </c>
      <c r="D6889" s="16" t="s">
        <v>135</v>
      </c>
      <c r="E6889" s="16" t="s">
        <v>2980</v>
      </c>
      <c r="G6889" s="16" t="s">
        <v>2981</v>
      </c>
      <c r="H6889" s="16" t="s">
        <v>152</v>
      </c>
      <c r="I6889" s="35">
        <v>2530415708</v>
      </c>
      <c r="J6889" s="35">
        <v>1415398722.4400001</v>
      </c>
      <c r="K6889" s="36">
        <f>IFERROR((J6889/I6889),0)</f>
        <v>0.5593542270407057</v>
      </c>
      <c r="L6889" s="35">
        <v>1671928402.0899997</v>
      </c>
      <c r="M6889" s="35">
        <v>1415398722.4400001</v>
      </c>
      <c r="N6889" s="40">
        <f>M6889/L6889</f>
        <v>0.84656658782198813</v>
      </c>
      <c r="O6889" s="28"/>
      <c r="P6889" s="28"/>
      <c r="Q6889" s="28"/>
      <c r="R6889" s="28"/>
      <c r="S6889" s="25"/>
    </row>
    <row r="6890" spans="2:19" s="16" customFormat="1" outlineLevel="2" x14ac:dyDescent="0.25">
      <c r="B6890" s="16" t="s">
        <v>2979</v>
      </c>
      <c r="C6890" s="16" t="s">
        <v>328</v>
      </c>
      <c r="D6890" s="16" t="s">
        <v>135</v>
      </c>
      <c r="E6890" s="16" t="s">
        <v>2980</v>
      </c>
      <c r="G6890" s="16" t="s">
        <v>2981</v>
      </c>
      <c r="H6890" s="16" t="s">
        <v>19</v>
      </c>
      <c r="I6890" s="31">
        <v>413151126</v>
      </c>
      <c r="J6890" s="31">
        <v>413151126</v>
      </c>
      <c r="K6890" s="32">
        <f>IFERROR((J6890/I6890),0)</f>
        <v>1</v>
      </c>
      <c r="L6890" s="31"/>
      <c r="M6890" s="31"/>
      <c r="N6890" s="34"/>
      <c r="O6890" s="28"/>
      <c r="P6890" s="28"/>
      <c r="Q6890" s="28"/>
      <c r="R6890" s="28"/>
      <c r="S6890" s="25"/>
    </row>
    <row r="6891" spans="2:19" s="16" customFormat="1" outlineLevel="2" x14ac:dyDescent="0.25">
      <c r="B6891" s="16" t="s">
        <v>2979</v>
      </c>
      <c r="C6891" s="16" t="s">
        <v>328</v>
      </c>
      <c r="D6891" s="16" t="s">
        <v>135</v>
      </c>
      <c r="E6891" s="16" t="s">
        <v>2980</v>
      </c>
      <c r="G6891" s="16" t="s">
        <v>2981</v>
      </c>
      <c r="H6891" s="16" t="s">
        <v>154</v>
      </c>
      <c r="I6891" s="31">
        <v>15650</v>
      </c>
      <c r="J6891" s="31">
        <v>15650</v>
      </c>
      <c r="K6891" s="32">
        <f>IFERROR((J6891/I6891),0)</f>
        <v>1</v>
      </c>
      <c r="L6891" s="31"/>
      <c r="M6891" s="31"/>
      <c r="N6891" s="34"/>
      <c r="O6891" s="28"/>
      <c r="P6891" s="28"/>
      <c r="Q6891" s="28"/>
      <c r="R6891" s="28"/>
      <c r="S6891" s="25"/>
    </row>
    <row r="6892" spans="2:19" s="16" customFormat="1" outlineLevel="2" x14ac:dyDescent="0.25">
      <c r="B6892" s="16" t="s">
        <v>2979</v>
      </c>
      <c r="C6892" s="16" t="s">
        <v>328</v>
      </c>
      <c r="D6892" s="16" t="s">
        <v>135</v>
      </c>
      <c r="E6892" s="16" t="s">
        <v>2980</v>
      </c>
      <c r="G6892" s="16" t="s">
        <v>2981</v>
      </c>
      <c r="H6892" s="16" t="s">
        <v>331</v>
      </c>
      <c r="I6892" s="31">
        <v>63316533</v>
      </c>
      <c r="J6892" s="31">
        <v>63316533</v>
      </c>
      <c r="K6892" s="32">
        <f>IFERROR((J6892/I6892),0)</f>
        <v>1</v>
      </c>
      <c r="L6892" s="31"/>
      <c r="M6892" s="31"/>
      <c r="N6892" s="34"/>
      <c r="O6892" s="28"/>
      <c r="P6892" s="28"/>
      <c r="Q6892" s="28"/>
      <c r="R6892" s="28"/>
      <c r="S6892" s="25"/>
    </row>
    <row r="6893" spans="2:19" s="16" customFormat="1" outlineLevel="2" x14ac:dyDescent="0.25">
      <c r="B6893" s="16" t="s">
        <v>2979</v>
      </c>
      <c r="C6893" s="16" t="s">
        <v>328</v>
      </c>
      <c r="D6893" s="16" t="s">
        <v>135</v>
      </c>
      <c r="E6893" s="16" t="s">
        <v>2980</v>
      </c>
      <c r="G6893" s="16" t="s">
        <v>2981</v>
      </c>
      <c r="H6893" s="16" t="s">
        <v>231</v>
      </c>
      <c r="I6893" s="31">
        <v>384952413</v>
      </c>
      <c r="J6893" s="31">
        <v>384952413</v>
      </c>
      <c r="K6893" s="32">
        <f>IFERROR((J6893/I6893),0)</f>
        <v>1</v>
      </c>
      <c r="L6893" s="31"/>
      <c r="M6893" s="31"/>
      <c r="N6893" s="39"/>
      <c r="O6893" s="28"/>
      <c r="P6893" s="28"/>
      <c r="Q6893" s="28"/>
      <c r="R6893" s="28"/>
      <c r="S6893" s="25"/>
    </row>
    <row r="6894" spans="2:19" s="16" customFormat="1" outlineLevel="2" x14ac:dyDescent="0.25">
      <c r="B6894" s="16" t="s">
        <v>2979</v>
      </c>
      <c r="C6894" s="16" t="s">
        <v>328</v>
      </c>
      <c r="D6894" s="16" t="s">
        <v>135</v>
      </c>
      <c r="E6894" s="16" t="s">
        <v>2980</v>
      </c>
      <c r="G6894" s="16" t="s">
        <v>2981</v>
      </c>
      <c r="H6894" s="16" t="s">
        <v>155</v>
      </c>
      <c r="I6894" s="31">
        <v>-506083142</v>
      </c>
      <c r="J6894" s="31"/>
      <c r="K6894" s="32">
        <f>IFERROR((J6894/I6894),0)</f>
        <v>0</v>
      </c>
      <c r="L6894" s="31"/>
      <c r="M6894" s="31"/>
      <c r="N6894" s="34"/>
      <c r="O6894" s="28"/>
      <c r="P6894" s="28"/>
      <c r="Q6894" s="28"/>
      <c r="R6894" s="28"/>
      <c r="S6894" s="25"/>
    </row>
    <row r="6895" spans="2:19" s="16" customFormat="1" outlineLevel="1" x14ac:dyDescent="0.25">
      <c r="B6895" s="47" t="s">
        <v>7565</v>
      </c>
      <c r="C6895" s="47" t="str">
        <f>C6894</f>
        <v>ASIGNACIÓN PARA LA INVERSIÓN LOCAL SEGÚN NBI Y CUARTA, QUINTA, Y SEXTA CATEGORÍA</v>
      </c>
      <c r="D6895" s="47"/>
      <c r="E6895" s="47" t="str">
        <f>E6894</f>
        <v>13248</v>
      </c>
      <c r="F6895" s="47"/>
      <c r="G6895" s="47" t="str">
        <f>G6894</f>
        <v xml:space="preserve">EL GUAMO                                          </v>
      </c>
      <c r="H6895" s="47" t="s">
        <v>10655</v>
      </c>
      <c r="I6895" s="51">
        <f>SUBTOTAL(9,I6889:I6894)</f>
        <v>2885768288</v>
      </c>
      <c r="J6895" s="51">
        <f>SUBTOTAL(9,J6889:J6894)</f>
        <v>2276834444.4400001</v>
      </c>
      <c r="K6895" s="49">
        <f>J6895/I6895</f>
        <v>0.78898727035980243</v>
      </c>
      <c r="L6895" s="51">
        <f>SUBTOTAL(9,L6889:L6894)</f>
        <v>1671928402.0899997</v>
      </c>
      <c r="M6895" s="51">
        <f>SUBTOTAL(9,M6889:M6894)</f>
        <v>1415398722.4400001</v>
      </c>
      <c r="N6895" s="50">
        <f>IFERROR((M6895/L6895),"N.A")</f>
        <v>0.84656658782198813</v>
      </c>
      <c r="O6895" s="28"/>
      <c r="P6895" s="28"/>
      <c r="Q6895" s="28"/>
      <c r="R6895" s="28"/>
      <c r="S6895" s="25"/>
    </row>
    <row r="6896" spans="2:19" s="16" customFormat="1" outlineLevel="2" x14ac:dyDescent="0.25">
      <c r="B6896" s="16" t="s">
        <v>2982</v>
      </c>
      <c r="C6896" s="16" t="s">
        <v>328</v>
      </c>
      <c r="D6896" s="16" t="s">
        <v>135</v>
      </c>
      <c r="E6896" s="16" t="s">
        <v>2983</v>
      </c>
      <c r="G6896" s="16" t="s">
        <v>2984</v>
      </c>
      <c r="H6896" s="16" t="s">
        <v>152</v>
      </c>
      <c r="I6896" s="35">
        <v>7178180067</v>
      </c>
      <c r="J6896" s="35">
        <v>4015145362.96</v>
      </c>
      <c r="K6896" s="36">
        <f>IFERROR((J6896/I6896),0)</f>
        <v>0.559354227044079</v>
      </c>
      <c r="L6896" s="35">
        <v>4742858294.1499996</v>
      </c>
      <c r="M6896" s="35">
        <v>4015145362.96</v>
      </c>
      <c r="N6896" s="40">
        <f>M6896/L6896</f>
        <v>0.84656658789751638</v>
      </c>
      <c r="O6896" s="28"/>
      <c r="P6896" s="28"/>
      <c r="Q6896" s="28"/>
      <c r="R6896" s="28"/>
      <c r="S6896" s="25"/>
    </row>
    <row r="6897" spans="2:19" s="16" customFormat="1" outlineLevel="2" x14ac:dyDescent="0.25">
      <c r="B6897" s="16" t="s">
        <v>2982</v>
      </c>
      <c r="C6897" s="16" t="s">
        <v>328</v>
      </c>
      <c r="D6897" s="16" t="s">
        <v>135</v>
      </c>
      <c r="E6897" s="16" t="s">
        <v>2983</v>
      </c>
      <c r="G6897" s="16" t="s">
        <v>2984</v>
      </c>
      <c r="H6897" s="16" t="s">
        <v>19</v>
      </c>
      <c r="I6897" s="31">
        <v>5603805090</v>
      </c>
      <c r="J6897" s="31">
        <v>5603805090</v>
      </c>
      <c r="K6897" s="32">
        <f>IFERROR((J6897/I6897),0)</f>
        <v>1</v>
      </c>
      <c r="L6897" s="31"/>
      <c r="M6897" s="31"/>
      <c r="N6897" s="34"/>
      <c r="O6897" s="28"/>
      <c r="P6897" s="28"/>
      <c r="Q6897" s="28"/>
      <c r="R6897" s="28"/>
      <c r="S6897" s="25"/>
    </row>
    <row r="6898" spans="2:19" s="16" customFormat="1" outlineLevel="2" x14ac:dyDescent="0.25">
      <c r="B6898" s="16" t="s">
        <v>2982</v>
      </c>
      <c r="C6898" s="16" t="s">
        <v>328</v>
      </c>
      <c r="D6898" s="16" t="s">
        <v>135</v>
      </c>
      <c r="E6898" s="16" t="s">
        <v>2983</v>
      </c>
      <c r="G6898" s="16" t="s">
        <v>2984</v>
      </c>
      <c r="H6898" s="16" t="s">
        <v>154</v>
      </c>
      <c r="I6898" s="31">
        <v>44396</v>
      </c>
      <c r="J6898" s="31">
        <v>44396</v>
      </c>
      <c r="K6898" s="32">
        <f>IFERROR((J6898/I6898),0)</f>
        <v>1</v>
      </c>
      <c r="L6898" s="31"/>
      <c r="M6898" s="31"/>
      <c r="N6898" s="34"/>
      <c r="O6898" s="28"/>
      <c r="P6898" s="28"/>
      <c r="Q6898" s="28"/>
      <c r="R6898" s="28"/>
      <c r="S6898" s="25"/>
    </row>
    <row r="6899" spans="2:19" s="16" customFormat="1" outlineLevel="2" x14ac:dyDescent="0.25">
      <c r="B6899" s="16" t="s">
        <v>2982</v>
      </c>
      <c r="C6899" s="16" t="s">
        <v>328</v>
      </c>
      <c r="D6899" s="16" t="s">
        <v>135</v>
      </c>
      <c r="E6899" s="16" t="s">
        <v>2983</v>
      </c>
      <c r="G6899" s="16" t="s">
        <v>2984</v>
      </c>
      <c r="H6899" s="16" t="s">
        <v>331</v>
      </c>
      <c r="I6899" s="31">
        <v>179613758</v>
      </c>
      <c r="J6899" s="31">
        <v>179613758</v>
      </c>
      <c r="K6899" s="32">
        <f>IFERROR((J6899/I6899),0)</f>
        <v>1</v>
      </c>
      <c r="L6899" s="31"/>
      <c r="M6899" s="31"/>
      <c r="N6899" s="34"/>
      <c r="O6899" s="28"/>
      <c r="P6899" s="28"/>
      <c r="Q6899" s="28"/>
      <c r="R6899" s="28"/>
      <c r="S6899" s="25"/>
    </row>
    <row r="6900" spans="2:19" s="16" customFormat="1" outlineLevel="2" x14ac:dyDescent="0.25">
      <c r="B6900" s="16" t="s">
        <v>2982</v>
      </c>
      <c r="C6900" s="16" t="s">
        <v>328</v>
      </c>
      <c r="D6900" s="16" t="s">
        <v>135</v>
      </c>
      <c r="E6900" s="16" t="s">
        <v>2983</v>
      </c>
      <c r="G6900" s="16" t="s">
        <v>2984</v>
      </c>
      <c r="H6900" s="16" t="s">
        <v>29</v>
      </c>
      <c r="I6900" s="31">
        <v>316966621</v>
      </c>
      <c r="J6900" s="31">
        <v>316966621</v>
      </c>
      <c r="K6900" s="32">
        <f>IFERROR((J6900/I6900),0)</f>
        <v>1</v>
      </c>
      <c r="L6900" s="31"/>
      <c r="M6900" s="31"/>
      <c r="N6900" s="34"/>
      <c r="O6900" s="28"/>
      <c r="P6900" s="28"/>
      <c r="Q6900" s="28"/>
      <c r="R6900" s="28"/>
      <c r="S6900" s="25"/>
    </row>
    <row r="6901" spans="2:19" s="16" customFormat="1" outlineLevel="2" x14ac:dyDescent="0.25">
      <c r="B6901" s="16" t="s">
        <v>2982</v>
      </c>
      <c r="C6901" s="16" t="s">
        <v>328</v>
      </c>
      <c r="D6901" s="16" t="s">
        <v>135</v>
      </c>
      <c r="E6901" s="16" t="s">
        <v>2983</v>
      </c>
      <c r="G6901" s="16" t="s">
        <v>2984</v>
      </c>
      <c r="H6901" s="16" t="s">
        <v>231</v>
      </c>
      <c r="I6901" s="31">
        <v>1092017304</v>
      </c>
      <c r="J6901" s="31">
        <v>1092017304</v>
      </c>
      <c r="K6901" s="32">
        <f>IFERROR((J6901/I6901),0)</f>
        <v>1</v>
      </c>
      <c r="L6901" s="31"/>
      <c r="M6901" s="31"/>
      <c r="N6901" s="39"/>
      <c r="O6901" s="28"/>
      <c r="P6901" s="28"/>
      <c r="Q6901" s="28"/>
      <c r="R6901" s="28"/>
      <c r="S6901" s="25"/>
    </row>
    <row r="6902" spans="2:19" s="16" customFormat="1" outlineLevel="2" x14ac:dyDescent="0.25">
      <c r="B6902" s="16" t="s">
        <v>2982</v>
      </c>
      <c r="C6902" s="16" t="s">
        <v>328</v>
      </c>
      <c r="D6902" s="16" t="s">
        <v>135</v>
      </c>
      <c r="E6902" s="16" t="s">
        <v>2983</v>
      </c>
      <c r="G6902" s="16" t="s">
        <v>2984</v>
      </c>
      <c r="H6902" s="16" t="s">
        <v>155</v>
      </c>
      <c r="I6902" s="31">
        <v>-1435636013</v>
      </c>
      <c r="J6902" s="31"/>
      <c r="K6902" s="32">
        <f>IFERROR((J6902/I6902),0)</f>
        <v>0</v>
      </c>
      <c r="L6902" s="31"/>
      <c r="M6902" s="31"/>
      <c r="N6902" s="34"/>
      <c r="O6902" s="28"/>
      <c r="P6902" s="28"/>
      <c r="Q6902" s="28"/>
      <c r="R6902" s="28"/>
      <c r="S6902" s="25"/>
    </row>
    <row r="6903" spans="2:19" s="16" customFormat="1" outlineLevel="1" x14ac:dyDescent="0.25">
      <c r="B6903" s="47" t="s">
        <v>7566</v>
      </c>
      <c r="C6903" s="47" t="str">
        <f>C6902</f>
        <v>ASIGNACIÓN PARA LA INVERSIÓN LOCAL SEGÚN NBI Y CUARTA, QUINTA, Y SEXTA CATEGORÍA</v>
      </c>
      <c r="D6903" s="47"/>
      <c r="E6903" s="47" t="str">
        <f>E6902</f>
        <v>13244</v>
      </c>
      <c r="F6903" s="47"/>
      <c r="G6903" s="47" t="str">
        <f>G6902</f>
        <v xml:space="preserve">EL CARMEN DE BOLÍVAR                              </v>
      </c>
      <c r="H6903" s="47" t="s">
        <v>10655</v>
      </c>
      <c r="I6903" s="51">
        <f>SUBTOTAL(9,I6896:I6902)</f>
        <v>12934991223</v>
      </c>
      <c r="J6903" s="51">
        <f>SUBTOTAL(9,J6896:J6902)</f>
        <v>11207592531.959999</v>
      </c>
      <c r="K6903" s="49">
        <f>J6903/I6903</f>
        <v>0.86645536427048564</v>
      </c>
      <c r="L6903" s="51">
        <f>SUBTOTAL(9,L6896:L6902)</f>
        <v>4742858294.1499996</v>
      </c>
      <c r="M6903" s="51">
        <f>SUBTOTAL(9,M6896:M6902)</f>
        <v>4015145362.96</v>
      </c>
      <c r="N6903" s="50">
        <f>IFERROR((M6903/L6903),"N.A")</f>
        <v>0.84656658789751638</v>
      </c>
      <c r="O6903" s="28"/>
      <c r="P6903" s="28"/>
      <c r="Q6903" s="28"/>
      <c r="R6903" s="28"/>
      <c r="S6903" s="25"/>
    </row>
    <row r="6904" spans="2:19" s="16" customFormat="1" outlineLevel="2" x14ac:dyDescent="0.25">
      <c r="B6904" s="16" t="s">
        <v>2985</v>
      </c>
      <c r="C6904" s="16" t="s">
        <v>328</v>
      </c>
      <c r="D6904" s="16" t="s">
        <v>135</v>
      </c>
      <c r="E6904" s="16" t="s">
        <v>2986</v>
      </c>
      <c r="G6904" s="16" t="s">
        <v>2987</v>
      </c>
      <c r="H6904" s="16" t="s">
        <v>152</v>
      </c>
      <c r="I6904" s="35">
        <v>5932606231</v>
      </c>
      <c r="J6904" s="35">
        <v>3318428372.6899996</v>
      </c>
      <c r="K6904" s="36">
        <f>IFERROR((J6904/I6904),0)</f>
        <v>0.55935422704274873</v>
      </c>
      <c r="L6904" s="35">
        <v>3919866930.9700003</v>
      </c>
      <c r="M6904" s="35">
        <v>3318428372.6899996</v>
      </c>
      <c r="N6904" s="40">
        <f>M6904/L6904</f>
        <v>0.84656658787874461</v>
      </c>
      <c r="O6904" s="28"/>
      <c r="P6904" s="28"/>
      <c r="Q6904" s="28"/>
      <c r="R6904" s="28"/>
      <c r="S6904" s="25"/>
    </row>
    <row r="6905" spans="2:19" s="16" customFormat="1" outlineLevel="2" x14ac:dyDescent="0.25">
      <c r="B6905" s="16" t="s">
        <v>2985</v>
      </c>
      <c r="C6905" s="16" t="s">
        <v>328</v>
      </c>
      <c r="D6905" s="16" t="s">
        <v>135</v>
      </c>
      <c r="E6905" s="16" t="s">
        <v>2986</v>
      </c>
      <c r="G6905" s="16" t="s">
        <v>2987</v>
      </c>
      <c r="H6905" s="16" t="s">
        <v>19</v>
      </c>
      <c r="I6905" s="31">
        <v>7441304021</v>
      </c>
      <c r="J6905" s="31">
        <v>7441304021</v>
      </c>
      <c r="K6905" s="32">
        <f>IFERROR((J6905/I6905),0)</f>
        <v>1</v>
      </c>
      <c r="L6905" s="31"/>
      <c r="M6905" s="31"/>
      <c r="N6905" s="34"/>
      <c r="O6905" s="28"/>
      <c r="P6905" s="28"/>
      <c r="Q6905" s="28"/>
      <c r="R6905" s="28"/>
      <c r="S6905" s="25"/>
    </row>
    <row r="6906" spans="2:19" s="16" customFormat="1" outlineLevel="2" x14ac:dyDescent="0.25">
      <c r="B6906" s="16" t="s">
        <v>2985</v>
      </c>
      <c r="C6906" s="16" t="s">
        <v>328</v>
      </c>
      <c r="D6906" s="16" t="s">
        <v>135</v>
      </c>
      <c r="E6906" s="16" t="s">
        <v>2986</v>
      </c>
      <c r="G6906" s="16" t="s">
        <v>2987</v>
      </c>
      <c r="H6906" s="16" t="s">
        <v>154</v>
      </c>
      <c r="I6906" s="31">
        <v>36692</v>
      </c>
      <c r="J6906" s="31">
        <v>36692</v>
      </c>
      <c r="K6906" s="32">
        <f>IFERROR((J6906/I6906),0)</f>
        <v>1</v>
      </c>
      <c r="L6906" s="31"/>
      <c r="M6906" s="31"/>
      <c r="N6906" s="34"/>
      <c r="O6906" s="28"/>
      <c r="P6906" s="28"/>
      <c r="Q6906" s="28"/>
      <c r="R6906" s="28"/>
      <c r="S6906" s="25"/>
    </row>
    <row r="6907" spans="2:19" s="16" customFormat="1" outlineLevel="2" x14ac:dyDescent="0.25">
      <c r="B6907" s="16" t="s">
        <v>2985</v>
      </c>
      <c r="C6907" s="16" t="s">
        <v>328</v>
      </c>
      <c r="D6907" s="16" t="s">
        <v>135</v>
      </c>
      <c r="E6907" s="16" t="s">
        <v>2986</v>
      </c>
      <c r="G6907" s="16" t="s">
        <v>2987</v>
      </c>
      <c r="H6907" s="16" t="s">
        <v>331</v>
      </c>
      <c r="I6907" s="31">
        <v>148446777</v>
      </c>
      <c r="J6907" s="31">
        <v>148446777</v>
      </c>
      <c r="K6907" s="32">
        <f>IFERROR((J6907/I6907),0)</f>
        <v>1</v>
      </c>
      <c r="L6907" s="31"/>
      <c r="M6907" s="31"/>
      <c r="N6907" s="34"/>
      <c r="O6907" s="28"/>
      <c r="P6907" s="28"/>
      <c r="Q6907" s="28"/>
      <c r="R6907" s="28"/>
      <c r="S6907" s="25"/>
    </row>
    <row r="6908" spans="2:19" s="16" customFormat="1" outlineLevel="2" x14ac:dyDescent="0.25">
      <c r="B6908" s="16" t="s">
        <v>2985</v>
      </c>
      <c r="C6908" s="16" t="s">
        <v>328</v>
      </c>
      <c r="D6908" s="16" t="s">
        <v>135</v>
      </c>
      <c r="E6908" s="16" t="s">
        <v>2986</v>
      </c>
      <c r="G6908" s="16" t="s">
        <v>2987</v>
      </c>
      <c r="H6908" s="16" t="s">
        <v>231</v>
      </c>
      <c r="I6908" s="31">
        <v>902528023</v>
      </c>
      <c r="J6908" s="31">
        <v>902528023</v>
      </c>
      <c r="K6908" s="32">
        <f>IFERROR((J6908/I6908),0)</f>
        <v>1</v>
      </c>
      <c r="L6908" s="31"/>
      <c r="M6908" s="31"/>
      <c r="N6908" s="39"/>
      <c r="O6908" s="28"/>
      <c r="P6908" s="28"/>
      <c r="Q6908" s="28"/>
      <c r="R6908" s="28"/>
      <c r="S6908" s="25"/>
    </row>
    <row r="6909" spans="2:19" s="16" customFormat="1" outlineLevel="2" x14ac:dyDescent="0.25">
      <c r="B6909" s="16" t="s">
        <v>2985</v>
      </c>
      <c r="C6909" s="16" t="s">
        <v>328</v>
      </c>
      <c r="D6909" s="16" t="s">
        <v>135</v>
      </c>
      <c r="E6909" s="16" t="s">
        <v>2986</v>
      </c>
      <c r="G6909" s="16" t="s">
        <v>2987</v>
      </c>
      <c r="H6909" s="16" t="s">
        <v>155</v>
      </c>
      <c r="I6909" s="31">
        <v>-1186521246</v>
      </c>
      <c r="J6909" s="31"/>
      <c r="K6909" s="32">
        <f>IFERROR((J6909/I6909),0)</f>
        <v>0</v>
      </c>
      <c r="L6909" s="31"/>
      <c r="M6909" s="31"/>
      <c r="N6909" s="34"/>
      <c r="O6909" s="28"/>
      <c r="P6909" s="28"/>
      <c r="Q6909" s="28"/>
      <c r="R6909" s="28"/>
      <c r="S6909" s="25"/>
    </row>
    <row r="6910" spans="2:19" s="16" customFormat="1" outlineLevel="1" x14ac:dyDescent="0.25">
      <c r="B6910" s="47" t="s">
        <v>7567</v>
      </c>
      <c r="C6910" s="47" t="str">
        <f>C6909</f>
        <v>ASIGNACIÓN PARA LA INVERSIÓN LOCAL SEGÚN NBI Y CUARTA, QUINTA, Y SEXTA CATEGORÍA</v>
      </c>
      <c r="D6910" s="47"/>
      <c r="E6910" s="47" t="str">
        <f>E6909</f>
        <v>13222</v>
      </c>
      <c r="F6910" s="47"/>
      <c r="G6910" s="47" t="str">
        <f>G6909</f>
        <v xml:space="preserve">CLEMENCIA                                         </v>
      </c>
      <c r="H6910" s="47" t="s">
        <v>10655</v>
      </c>
      <c r="I6910" s="51">
        <f>SUBTOTAL(9,I6904:I6909)</f>
        <v>13238400498</v>
      </c>
      <c r="J6910" s="51">
        <f>SUBTOTAL(9,J6904:J6909)</f>
        <v>11810743885.689999</v>
      </c>
      <c r="K6910" s="49">
        <f>J6910/I6910</f>
        <v>0.89215792251294368</v>
      </c>
      <c r="L6910" s="51">
        <f>SUBTOTAL(9,L6904:L6909)</f>
        <v>3919866930.9700003</v>
      </c>
      <c r="M6910" s="51">
        <f>SUBTOTAL(9,M6904:M6909)</f>
        <v>3318428372.6899996</v>
      </c>
      <c r="N6910" s="50">
        <f>IFERROR((M6910/L6910),"N.A")</f>
        <v>0.84656658787874461</v>
      </c>
      <c r="O6910" s="28"/>
      <c r="P6910" s="28"/>
      <c r="Q6910" s="28"/>
      <c r="R6910" s="28"/>
      <c r="S6910" s="25"/>
    </row>
    <row r="6911" spans="2:19" s="16" customFormat="1" outlineLevel="2" x14ac:dyDescent="0.25">
      <c r="B6911" s="16" t="s">
        <v>2988</v>
      </c>
      <c r="C6911" s="16" t="s">
        <v>328</v>
      </c>
      <c r="D6911" s="16" t="s">
        <v>135</v>
      </c>
      <c r="E6911" s="16" t="s">
        <v>2989</v>
      </c>
      <c r="G6911" s="16" t="s">
        <v>111</v>
      </c>
      <c r="H6911" s="16" t="s">
        <v>152</v>
      </c>
      <c r="I6911" s="35">
        <v>3274489825</v>
      </c>
      <c r="J6911" s="35">
        <v>1831599725.0300002</v>
      </c>
      <c r="K6911" s="36">
        <f>IFERROR((J6911/I6911),0)</f>
        <v>0.55935422704512461</v>
      </c>
      <c r="L6911" s="35">
        <v>2163562502.1300001</v>
      </c>
      <c r="M6911" s="35">
        <v>1831599725.0300002</v>
      </c>
      <c r="N6911" s="40">
        <f>M6911/L6911</f>
        <v>0.84656658785073846</v>
      </c>
      <c r="O6911" s="28"/>
      <c r="P6911" s="28"/>
      <c r="Q6911" s="28"/>
      <c r="R6911" s="28"/>
      <c r="S6911" s="25"/>
    </row>
    <row r="6912" spans="2:19" s="16" customFormat="1" outlineLevel="2" x14ac:dyDescent="0.25">
      <c r="B6912" s="16" t="s">
        <v>2988</v>
      </c>
      <c r="C6912" s="16" t="s">
        <v>328</v>
      </c>
      <c r="D6912" s="16" t="s">
        <v>135</v>
      </c>
      <c r="E6912" s="16" t="s">
        <v>2989</v>
      </c>
      <c r="G6912" s="16" t="s">
        <v>111</v>
      </c>
      <c r="H6912" s="16" t="s">
        <v>19</v>
      </c>
      <c r="I6912" s="31">
        <v>1290355573</v>
      </c>
      <c r="J6912" s="31">
        <v>1290355573</v>
      </c>
      <c r="K6912" s="32">
        <f>IFERROR((J6912/I6912),0)</f>
        <v>1</v>
      </c>
      <c r="L6912" s="31"/>
      <c r="M6912" s="31"/>
      <c r="N6912" s="34"/>
      <c r="O6912" s="28"/>
      <c r="P6912" s="28"/>
      <c r="Q6912" s="28"/>
      <c r="R6912" s="28"/>
      <c r="S6912" s="25"/>
    </row>
    <row r="6913" spans="2:19" s="16" customFormat="1" outlineLevel="2" x14ac:dyDescent="0.25">
      <c r="B6913" s="16" t="s">
        <v>2988</v>
      </c>
      <c r="C6913" s="16" t="s">
        <v>328</v>
      </c>
      <c r="D6913" s="16" t="s">
        <v>135</v>
      </c>
      <c r="E6913" s="16" t="s">
        <v>2989</v>
      </c>
      <c r="G6913" s="16" t="s">
        <v>111</v>
      </c>
      <c r="H6913" s="16" t="s">
        <v>154</v>
      </c>
      <c r="I6913" s="31">
        <v>20252</v>
      </c>
      <c r="J6913" s="31">
        <v>20252</v>
      </c>
      <c r="K6913" s="32">
        <f>IFERROR((J6913/I6913),0)</f>
        <v>1</v>
      </c>
      <c r="L6913" s="31"/>
      <c r="M6913" s="31"/>
      <c r="N6913" s="34"/>
      <c r="O6913" s="28"/>
      <c r="P6913" s="28"/>
      <c r="Q6913" s="28"/>
      <c r="R6913" s="28"/>
      <c r="S6913" s="25"/>
    </row>
    <row r="6914" spans="2:19" s="16" customFormat="1" outlineLevel="2" x14ac:dyDescent="0.25">
      <c r="B6914" s="16" t="s">
        <v>2988</v>
      </c>
      <c r="C6914" s="16" t="s">
        <v>328</v>
      </c>
      <c r="D6914" s="16" t="s">
        <v>135</v>
      </c>
      <c r="E6914" s="16" t="s">
        <v>2989</v>
      </c>
      <c r="G6914" s="16" t="s">
        <v>111</v>
      </c>
      <c r="H6914" s="16" t="s">
        <v>331</v>
      </c>
      <c r="I6914" s="31">
        <v>81934894</v>
      </c>
      <c r="J6914" s="31">
        <v>81934894</v>
      </c>
      <c r="K6914" s="32">
        <f>IFERROR((J6914/I6914),0)</f>
        <v>1</v>
      </c>
      <c r="L6914" s="31"/>
      <c r="M6914" s="31"/>
      <c r="N6914" s="34"/>
      <c r="O6914" s="28"/>
      <c r="P6914" s="28"/>
      <c r="Q6914" s="28"/>
      <c r="R6914" s="28"/>
      <c r="S6914" s="25"/>
    </row>
    <row r="6915" spans="2:19" s="16" customFormat="1" outlineLevel="2" x14ac:dyDescent="0.25">
      <c r="B6915" s="16" t="s">
        <v>2988</v>
      </c>
      <c r="C6915" s="16" t="s">
        <v>328</v>
      </c>
      <c r="D6915" s="16" t="s">
        <v>135</v>
      </c>
      <c r="E6915" s="16" t="s">
        <v>2989</v>
      </c>
      <c r="G6915" s="16" t="s">
        <v>111</v>
      </c>
      <c r="H6915" s="16" t="s">
        <v>231</v>
      </c>
      <c r="I6915" s="31">
        <v>498148489</v>
      </c>
      <c r="J6915" s="31">
        <v>498148489</v>
      </c>
      <c r="K6915" s="32">
        <f>IFERROR((J6915/I6915),0)</f>
        <v>1</v>
      </c>
      <c r="L6915" s="31"/>
      <c r="M6915" s="31"/>
      <c r="N6915" s="39"/>
      <c r="O6915" s="28"/>
      <c r="P6915" s="28"/>
      <c r="Q6915" s="28"/>
      <c r="R6915" s="28"/>
      <c r="S6915" s="25"/>
    </row>
    <row r="6916" spans="2:19" s="16" customFormat="1" outlineLevel="2" x14ac:dyDescent="0.25">
      <c r="B6916" s="16" t="s">
        <v>2988</v>
      </c>
      <c r="C6916" s="16" t="s">
        <v>328</v>
      </c>
      <c r="D6916" s="16" t="s">
        <v>135</v>
      </c>
      <c r="E6916" s="16" t="s">
        <v>2989</v>
      </c>
      <c r="G6916" s="16" t="s">
        <v>111</v>
      </c>
      <c r="H6916" s="16" t="s">
        <v>155</v>
      </c>
      <c r="I6916" s="31">
        <v>-654897965</v>
      </c>
      <c r="J6916" s="31"/>
      <c r="K6916" s="32">
        <f>IFERROR((J6916/I6916),0)</f>
        <v>0</v>
      </c>
      <c r="L6916" s="31"/>
      <c r="M6916" s="31"/>
      <c r="N6916" s="34"/>
      <c r="O6916" s="28"/>
      <c r="P6916" s="28"/>
      <c r="Q6916" s="28"/>
      <c r="R6916" s="28"/>
      <c r="S6916" s="25"/>
    </row>
    <row r="6917" spans="2:19" s="16" customFormat="1" outlineLevel="1" x14ac:dyDescent="0.25">
      <c r="B6917" s="47" t="s">
        <v>7568</v>
      </c>
      <c r="C6917" s="47" t="str">
        <f>C6916</f>
        <v>ASIGNACIÓN PARA LA INVERSIÓN LOCAL SEGÚN NBI Y CUARTA, QUINTA, Y SEXTA CATEGORÍA</v>
      </c>
      <c r="D6917" s="47"/>
      <c r="E6917" s="47" t="str">
        <f>E6916</f>
        <v>13212</v>
      </c>
      <c r="F6917" s="47"/>
      <c r="G6917" s="47" t="str">
        <f>G6916</f>
        <v xml:space="preserve">CÓRDOBA                                           </v>
      </c>
      <c r="H6917" s="47" t="s">
        <v>10655</v>
      </c>
      <c r="I6917" s="51">
        <f>SUBTOTAL(9,I6911:I6916)</f>
        <v>4490051068</v>
      </c>
      <c r="J6917" s="51">
        <f>SUBTOTAL(9,J6911:J6916)</f>
        <v>3702058933.0300002</v>
      </c>
      <c r="K6917" s="49">
        <f>J6917/I6917</f>
        <v>0.82450263414910452</v>
      </c>
      <c r="L6917" s="51">
        <f>SUBTOTAL(9,L6911:L6916)</f>
        <v>2163562502.1300001</v>
      </c>
      <c r="M6917" s="51">
        <f>SUBTOTAL(9,M6911:M6916)</f>
        <v>1831599725.0300002</v>
      </c>
      <c r="N6917" s="50">
        <f>IFERROR((M6917/L6917),"N.A")</f>
        <v>0.84656658785073846</v>
      </c>
      <c r="O6917" s="28"/>
      <c r="P6917" s="28"/>
      <c r="Q6917" s="28"/>
      <c r="R6917" s="28"/>
      <c r="S6917" s="25"/>
    </row>
    <row r="6918" spans="2:19" s="16" customFormat="1" outlineLevel="2" x14ac:dyDescent="0.25">
      <c r="B6918" s="16" t="s">
        <v>2990</v>
      </c>
      <c r="C6918" s="16" t="s">
        <v>328</v>
      </c>
      <c r="D6918" s="16" t="s">
        <v>135</v>
      </c>
      <c r="E6918" s="16" t="s">
        <v>2991</v>
      </c>
      <c r="G6918" s="16" t="s">
        <v>2992</v>
      </c>
      <c r="H6918" s="16" t="s">
        <v>152</v>
      </c>
      <c r="I6918" s="35">
        <v>3289349607</v>
      </c>
      <c r="J6918" s="35">
        <v>1839911606.8899996</v>
      </c>
      <c r="K6918" s="36">
        <f>IFERROR((J6918/I6918),0)</f>
        <v>0.55935422704066484</v>
      </c>
      <c r="L6918" s="35">
        <v>2173380845.8300004</v>
      </c>
      <c r="M6918" s="35">
        <v>1839911606.8899996</v>
      </c>
      <c r="N6918" s="40">
        <f>M6918/L6918</f>
        <v>0.84656658791310413</v>
      </c>
      <c r="O6918" s="28"/>
      <c r="P6918" s="28"/>
      <c r="Q6918" s="28"/>
      <c r="R6918" s="28"/>
      <c r="S6918" s="25"/>
    </row>
    <row r="6919" spans="2:19" s="16" customFormat="1" outlineLevel="2" x14ac:dyDescent="0.25">
      <c r="B6919" s="16" t="s">
        <v>2990</v>
      </c>
      <c r="C6919" s="16" t="s">
        <v>328</v>
      </c>
      <c r="D6919" s="16" t="s">
        <v>135</v>
      </c>
      <c r="E6919" s="16" t="s">
        <v>2991</v>
      </c>
      <c r="G6919" s="16" t="s">
        <v>2992</v>
      </c>
      <c r="H6919" s="16" t="s">
        <v>19</v>
      </c>
      <c r="I6919" s="31">
        <v>2639642064</v>
      </c>
      <c r="J6919" s="31">
        <v>2639642064</v>
      </c>
      <c r="K6919" s="32">
        <f>IFERROR((J6919/I6919),0)</f>
        <v>1</v>
      </c>
      <c r="L6919" s="31"/>
      <c r="M6919" s="31"/>
      <c r="N6919" s="34"/>
      <c r="O6919" s="28"/>
      <c r="P6919" s="28"/>
      <c r="Q6919" s="28"/>
      <c r="R6919" s="28"/>
      <c r="S6919" s="25"/>
    </row>
    <row r="6920" spans="2:19" s="16" customFormat="1" outlineLevel="2" x14ac:dyDescent="0.25">
      <c r="B6920" s="16" t="s">
        <v>2990</v>
      </c>
      <c r="C6920" s="16" t="s">
        <v>328</v>
      </c>
      <c r="D6920" s="16" t="s">
        <v>135</v>
      </c>
      <c r="E6920" s="16" t="s">
        <v>2991</v>
      </c>
      <c r="G6920" s="16" t="s">
        <v>2992</v>
      </c>
      <c r="H6920" s="16" t="s">
        <v>154</v>
      </c>
      <c r="I6920" s="31">
        <v>20344</v>
      </c>
      <c r="J6920" s="31">
        <v>20344</v>
      </c>
      <c r="K6920" s="32">
        <f>IFERROR((J6920/I6920),0)</f>
        <v>1</v>
      </c>
      <c r="L6920" s="31"/>
      <c r="M6920" s="31"/>
      <c r="N6920" s="34"/>
      <c r="O6920" s="28"/>
      <c r="P6920" s="28"/>
      <c r="Q6920" s="28"/>
      <c r="R6920" s="28"/>
      <c r="S6920" s="25"/>
    </row>
    <row r="6921" spans="2:19" s="16" customFormat="1" outlineLevel="2" x14ac:dyDescent="0.25">
      <c r="B6921" s="16" t="s">
        <v>2990</v>
      </c>
      <c r="C6921" s="16" t="s">
        <v>328</v>
      </c>
      <c r="D6921" s="16" t="s">
        <v>135</v>
      </c>
      <c r="E6921" s="16" t="s">
        <v>2991</v>
      </c>
      <c r="G6921" s="16" t="s">
        <v>2992</v>
      </c>
      <c r="H6921" s="16" t="s">
        <v>331</v>
      </c>
      <c r="I6921" s="31">
        <v>82306718</v>
      </c>
      <c r="J6921" s="31">
        <v>82306718</v>
      </c>
      <c r="K6921" s="32">
        <f>IFERROR((J6921/I6921),0)</f>
        <v>1</v>
      </c>
      <c r="L6921" s="31"/>
      <c r="M6921" s="31"/>
      <c r="N6921" s="34"/>
      <c r="O6921" s="28"/>
      <c r="P6921" s="28"/>
      <c r="Q6921" s="28"/>
      <c r="R6921" s="28"/>
      <c r="S6921" s="25"/>
    </row>
    <row r="6922" spans="2:19" s="16" customFormat="1" outlineLevel="2" x14ac:dyDescent="0.25">
      <c r="B6922" s="16" t="s">
        <v>2990</v>
      </c>
      <c r="C6922" s="16" t="s">
        <v>328</v>
      </c>
      <c r="D6922" s="16" t="s">
        <v>135</v>
      </c>
      <c r="E6922" s="16" t="s">
        <v>2991</v>
      </c>
      <c r="G6922" s="16" t="s">
        <v>2992</v>
      </c>
      <c r="H6922" s="16" t="s">
        <v>231</v>
      </c>
      <c r="I6922" s="31">
        <v>500409109</v>
      </c>
      <c r="J6922" s="31">
        <v>500409109</v>
      </c>
      <c r="K6922" s="32">
        <f>IFERROR((J6922/I6922),0)</f>
        <v>1</v>
      </c>
      <c r="L6922" s="31"/>
      <c r="M6922" s="31"/>
      <c r="N6922" s="39"/>
      <c r="O6922" s="28"/>
      <c r="P6922" s="28"/>
      <c r="Q6922" s="28"/>
      <c r="R6922" s="28"/>
      <c r="S6922" s="25"/>
    </row>
    <row r="6923" spans="2:19" s="16" customFormat="1" outlineLevel="2" x14ac:dyDescent="0.25">
      <c r="B6923" s="16" t="s">
        <v>2990</v>
      </c>
      <c r="C6923" s="16" t="s">
        <v>328</v>
      </c>
      <c r="D6923" s="16" t="s">
        <v>135</v>
      </c>
      <c r="E6923" s="16" t="s">
        <v>2991</v>
      </c>
      <c r="G6923" s="16" t="s">
        <v>2992</v>
      </c>
      <c r="H6923" s="16" t="s">
        <v>155</v>
      </c>
      <c r="I6923" s="31">
        <v>-657869921</v>
      </c>
      <c r="J6923" s="31"/>
      <c r="K6923" s="32">
        <f>IFERROR((J6923/I6923),0)</f>
        <v>0</v>
      </c>
      <c r="L6923" s="31"/>
      <c r="M6923" s="31"/>
      <c r="N6923" s="34"/>
      <c r="O6923" s="28"/>
      <c r="P6923" s="28"/>
      <c r="Q6923" s="28"/>
      <c r="R6923" s="28"/>
      <c r="S6923" s="25"/>
    </row>
    <row r="6924" spans="2:19" s="16" customFormat="1" outlineLevel="1" x14ac:dyDescent="0.25">
      <c r="B6924" s="47" t="s">
        <v>7569</v>
      </c>
      <c r="C6924" s="47" t="str">
        <f>C6923</f>
        <v>ASIGNACIÓN PARA LA INVERSIÓN LOCAL SEGÚN NBI Y CUARTA, QUINTA, Y SEXTA CATEGORÍA</v>
      </c>
      <c r="D6924" s="47"/>
      <c r="E6924" s="47" t="str">
        <f>E6923</f>
        <v>13188</v>
      </c>
      <c r="F6924" s="47"/>
      <c r="G6924" s="47" t="str">
        <f>G6923</f>
        <v xml:space="preserve">CICUCO                                            </v>
      </c>
      <c r="H6924" s="47" t="s">
        <v>10655</v>
      </c>
      <c r="I6924" s="51">
        <f>SUBTOTAL(9,I6918:I6923)</f>
        <v>5853857921</v>
      </c>
      <c r="J6924" s="51">
        <f>SUBTOTAL(9,J6918:J6923)</f>
        <v>5062289841.8899994</v>
      </c>
      <c r="K6924" s="49">
        <f>J6924/I6924</f>
        <v>0.86477839233672771</v>
      </c>
      <c r="L6924" s="51">
        <f>SUBTOTAL(9,L6918:L6923)</f>
        <v>2173380845.8300004</v>
      </c>
      <c r="M6924" s="51">
        <f>SUBTOTAL(9,M6918:M6923)</f>
        <v>1839911606.8899996</v>
      </c>
      <c r="N6924" s="50">
        <f>IFERROR((M6924/L6924),"N.A")</f>
        <v>0.84656658791310413</v>
      </c>
      <c r="O6924" s="28"/>
      <c r="P6924" s="28"/>
      <c r="Q6924" s="28"/>
      <c r="R6924" s="28"/>
      <c r="S6924" s="25"/>
    </row>
    <row r="6925" spans="2:19" s="16" customFormat="1" outlineLevel="2" x14ac:dyDescent="0.25">
      <c r="B6925" s="16" t="s">
        <v>2993</v>
      </c>
      <c r="C6925" s="16" t="s">
        <v>328</v>
      </c>
      <c r="D6925" s="16" t="s">
        <v>135</v>
      </c>
      <c r="E6925" s="16" t="s">
        <v>2994</v>
      </c>
      <c r="G6925" s="16" t="s">
        <v>2995</v>
      </c>
      <c r="H6925" s="16" t="s">
        <v>152</v>
      </c>
      <c r="I6925" s="35">
        <v>2961599601</v>
      </c>
      <c r="J6925" s="35">
        <v>1656583255.6399996</v>
      </c>
      <c r="K6925" s="36">
        <f>IFERROR((J6925/I6925),0)</f>
        <v>0.55935422704698012</v>
      </c>
      <c r="L6925" s="35">
        <v>1956825699.5700002</v>
      </c>
      <c r="M6925" s="35">
        <v>1656583255.6399996</v>
      </c>
      <c r="N6925" s="40">
        <f>M6925/L6925</f>
        <v>0.84656658792043826</v>
      </c>
      <c r="O6925" s="28"/>
      <c r="P6925" s="28"/>
      <c r="Q6925" s="28"/>
      <c r="R6925" s="28"/>
      <c r="S6925" s="25"/>
    </row>
    <row r="6926" spans="2:19" s="16" customFormat="1" outlineLevel="2" x14ac:dyDescent="0.25">
      <c r="B6926" s="16" t="s">
        <v>2993</v>
      </c>
      <c r="C6926" s="16" t="s">
        <v>328</v>
      </c>
      <c r="D6926" s="16" t="s">
        <v>135</v>
      </c>
      <c r="E6926" s="16" t="s">
        <v>2994</v>
      </c>
      <c r="G6926" s="16" t="s">
        <v>2995</v>
      </c>
      <c r="H6926" s="16" t="s">
        <v>19</v>
      </c>
      <c r="I6926" s="31">
        <v>1208677890</v>
      </c>
      <c r="J6926" s="31">
        <v>1208677890</v>
      </c>
      <c r="K6926" s="32">
        <f>IFERROR((J6926/I6926),0)</f>
        <v>1</v>
      </c>
      <c r="L6926" s="31"/>
      <c r="M6926" s="31"/>
      <c r="N6926" s="34"/>
      <c r="O6926" s="28"/>
      <c r="P6926" s="28"/>
      <c r="Q6926" s="28"/>
      <c r="R6926" s="28"/>
      <c r="S6926" s="25"/>
    </row>
    <row r="6927" spans="2:19" s="16" customFormat="1" outlineLevel="2" x14ac:dyDescent="0.25">
      <c r="B6927" s="16" t="s">
        <v>2993</v>
      </c>
      <c r="C6927" s="16" t="s">
        <v>328</v>
      </c>
      <c r="D6927" s="16" t="s">
        <v>135</v>
      </c>
      <c r="E6927" s="16" t="s">
        <v>2994</v>
      </c>
      <c r="G6927" s="16" t="s">
        <v>2995</v>
      </c>
      <c r="H6927" s="16" t="s">
        <v>154</v>
      </c>
      <c r="I6927" s="31">
        <v>18317</v>
      </c>
      <c r="J6927" s="31">
        <v>18317</v>
      </c>
      <c r="K6927" s="32">
        <f>IFERROR((J6927/I6927),0)</f>
        <v>1</v>
      </c>
      <c r="L6927" s="31"/>
      <c r="M6927" s="31"/>
      <c r="N6927" s="34"/>
      <c r="O6927" s="28"/>
      <c r="P6927" s="28"/>
      <c r="Q6927" s="28"/>
      <c r="R6927" s="28"/>
      <c r="S6927" s="25"/>
    </row>
    <row r="6928" spans="2:19" s="16" customFormat="1" outlineLevel="2" x14ac:dyDescent="0.25">
      <c r="B6928" s="16" t="s">
        <v>2993</v>
      </c>
      <c r="C6928" s="16" t="s">
        <v>328</v>
      </c>
      <c r="D6928" s="16" t="s">
        <v>135</v>
      </c>
      <c r="E6928" s="16" t="s">
        <v>2994</v>
      </c>
      <c r="G6928" s="16" t="s">
        <v>2995</v>
      </c>
      <c r="H6928" s="16" t="s">
        <v>331</v>
      </c>
      <c r="I6928" s="31">
        <v>74105696</v>
      </c>
      <c r="J6928" s="31">
        <v>74105696</v>
      </c>
      <c r="K6928" s="32">
        <f>IFERROR((J6928/I6928),0)</f>
        <v>1</v>
      </c>
      <c r="L6928" s="31"/>
      <c r="M6928" s="31"/>
      <c r="N6928" s="34"/>
      <c r="O6928" s="28"/>
      <c r="P6928" s="28"/>
      <c r="Q6928" s="28"/>
      <c r="R6928" s="28"/>
      <c r="S6928" s="25"/>
    </row>
    <row r="6929" spans="2:19" s="16" customFormat="1" outlineLevel="2" x14ac:dyDescent="0.25">
      <c r="B6929" s="16" t="s">
        <v>2993</v>
      </c>
      <c r="C6929" s="16" t="s">
        <v>328</v>
      </c>
      <c r="D6929" s="16" t="s">
        <v>135</v>
      </c>
      <c r="E6929" s="16" t="s">
        <v>2994</v>
      </c>
      <c r="G6929" s="16" t="s">
        <v>2995</v>
      </c>
      <c r="H6929" s="16" t="s">
        <v>231</v>
      </c>
      <c r="I6929" s="31">
        <v>450548465</v>
      </c>
      <c r="J6929" s="31">
        <v>450548465</v>
      </c>
      <c r="K6929" s="32">
        <f>IFERROR((J6929/I6929),0)</f>
        <v>1</v>
      </c>
      <c r="L6929" s="31"/>
      <c r="M6929" s="31"/>
      <c r="N6929" s="39"/>
      <c r="O6929" s="28"/>
      <c r="P6929" s="28"/>
      <c r="Q6929" s="28"/>
      <c r="R6929" s="28"/>
      <c r="S6929" s="25"/>
    </row>
    <row r="6930" spans="2:19" s="16" customFormat="1" outlineLevel="2" x14ac:dyDescent="0.25">
      <c r="B6930" s="16" t="s">
        <v>2993</v>
      </c>
      <c r="C6930" s="16" t="s">
        <v>328</v>
      </c>
      <c r="D6930" s="16" t="s">
        <v>135</v>
      </c>
      <c r="E6930" s="16" t="s">
        <v>2994</v>
      </c>
      <c r="G6930" s="16" t="s">
        <v>2995</v>
      </c>
      <c r="H6930" s="16" t="s">
        <v>155</v>
      </c>
      <c r="I6930" s="31">
        <v>-592319920</v>
      </c>
      <c r="J6930" s="31"/>
      <c r="K6930" s="32">
        <f>IFERROR((J6930/I6930),0)</f>
        <v>0</v>
      </c>
      <c r="L6930" s="31"/>
      <c r="M6930" s="31"/>
      <c r="N6930" s="34"/>
      <c r="O6930" s="28"/>
      <c r="P6930" s="28"/>
      <c r="Q6930" s="28"/>
      <c r="R6930" s="28"/>
      <c r="S6930" s="25"/>
    </row>
    <row r="6931" spans="2:19" s="16" customFormat="1" outlineLevel="1" x14ac:dyDescent="0.25">
      <c r="B6931" s="47" t="s">
        <v>7570</v>
      </c>
      <c r="C6931" s="47" t="str">
        <f>C6930</f>
        <v>ASIGNACIÓN PARA LA INVERSIÓN LOCAL SEGÚN NBI Y CUARTA, QUINTA, Y SEXTA CATEGORÍA</v>
      </c>
      <c r="D6931" s="47"/>
      <c r="E6931" s="47" t="str">
        <f>E6930</f>
        <v>13160</v>
      </c>
      <c r="F6931" s="47"/>
      <c r="G6931" s="47" t="str">
        <f>G6930</f>
        <v xml:space="preserve">CANTAGALLO                                        </v>
      </c>
      <c r="H6931" s="47" t="s">
        <v>10655</v>
      </c>
      <c r="I6931" s="51">
        <f>SUBTOTAL(9,I6925:I6930)</f>
        <v>4102630049</v>
      </c>
      <c r="J6931" s="51">
        <f>SUBTOTAL(9,J6925:J6930)</f>
        <v>3389933623.6399994</v>
      </c>
      <c r="K6931" s="49">
        <f>J6931/I6931</f>
        <v>0.82628303872202236</v>
      </c>
      <c r="L6931" s="51">
        <f>SUBTOTAL(9,L6925:L6930)</f>
        <v>1956825699.5700002</v>
      </c>
      <c r="M6931" s="51">
        <f>SUBTOTAL(9,M6925:M6930)</f>
        <v>1656583255.6399996</v>
      </c>
      <c r="N6931" s="50">
        <f>IFERROR((M6931/L6931),"N.A")</f>
        <v>0.84656658792043826</v>
      </c>
      <c r="O6931" s="28"/>
      <c r="P6931" s="28"/>
      <c r="Q6931" s="28"/>
      <c r="R6931" s="28"/>
      <c r="S6931" s="25"/>
    </row>
    <row r="6932" spans="2:19" s="16" customFormat="1" outlineLevel="2" x14ac:dyDescent="0.25">
      <c r="B6932" s="16" t="s">
        <v>2996</v>
      </c>
      <c r="C6932" s="16" t="s">
        <v>328</v>
      </c>
      <c r="D6932" s="16" t="s">
        <v>135</v>
      </c>
      <c r="E6932" s="16" t="s">
        <v>2997</v>
      </c>
      <c r="G6932" s="16" t="s">
        <v>358</v>
      </c>
      <c r="H6932" s="16" t="s">
        <v>152</v>
      </c>
      <c r="I6932" s="35">
        <v>4526226089</v>
      </c>
      <c r="J6932" s="35">
        <v>2531763695.4500003</v>
      </c>
      <c r="K6932" s="36">
        <f>IFERROR((J6932/I6932),0)</f>
        <v>0.55935422704643434</v>
      </c>
      <c r="L6932" s="35">
        <v>2990625583.1499996</v>
      </c>
      <c r="M6932" s="35">
        <v>2531763695.4500003</v>
      </c>
      <c r="N6932" s="40">
        <f>M6932/L6932</f>
        <v>0.84656658784524808</v>
      </c>
      <c r="O6932" s="28"/>
      <c r="P6932" s="28"/>
      <c r="Q6932" s="28"/>
      <c r="R6932" s="28"/>
      <c r="S6932" s="25"/>
    </row>
    <row r="6933" spans="2:19" s="16" customFormat="1" outlineLevel="2" x14ac:dyDescent="0.25">
      <c r="B6933" s="16" t="s">
        <v>2996</v>
      </c>
      <c r="C6933" s="16" t="s">
        <v>328</v>
      </c>
      <c r="D6933" s="16" t="s">
        <v>135</v>
      </c>
      <c r="E6933" s="16" t="s">
        <v>2997</v>
      </c>
      <c r="G6933" s="16" t="s">
        <v>358</v>
      </c>
      <c r="H6933" s="16" t="s">
        <v>19</v>
      </c>
      <c r="I6933" s="31">
        <v>1665412386</v>
      </c>
      <c r="J6933" s="31">
        <v>1665412386</v>
      </c>
      <c r="K6933" s="32">
        <f>IFERROR((J6933/I6933),0)</f>
        <v>1</v>
      </c>
      <c r="L6933" s="31"/>
      <c r="M6933" s="31"/>
      <c r="N6933" s="34"/>
      <c r="O6933" s="28"/>
      <c r="P6933" s="28"/>
      <c r="Q6933" s="28"/>
      <c r="R6933" s="28"/>
      <c r="S6933" s="25"/>
    </row>
    <row r="6934" spans="2:19" s="16" customFormat="1" outlineLevel="2" x14ac:dyDescent="0.25">
      <c r="B6934" s="16" t="s">
        <v>2996</v>
      </c>
      <c r="C6934" s="16" t="s">
        <v>328</v>
      </c>
      <c r="D6934" s="16" t="s">
        <v>135</v>
      </c>
      <c r="E6934" s="16" t="s">
        <v>2997</v>
      </c>
      <c r="G6934" s="16" t="s">
        <v>358</v>
      </c>
      <c r="H6934" s="16" t="s">
        <v>154</v>
      </c>
      <c r="I6934" s="31">
        <v>27994</v>
      </c>
      <c r="J6934" s="31">
        <v>27994</v>
      </c>
      <c r="K6934" s="32">
        <f>IFERROR((J6934/I6934),0)</f>
        <v>1</v>
      </c>
      <c r="L6934" s="31"/>
      <c r="M6934" s="31"/>
      <c r="N6934" s="34"/>
      <c r="O6934" s="28"/>
      <c r="P6934" s="28"/>
      <c r="Q6934" s="28"/>
      <c r="R6934" s="28"/>
      <c r="S6934" s="25"/>
    </row>
    <row r="6935" spans="2:19" s="16" customFormat="1" outlineLevel="2" x14ac:dyDescent="0.25">
      <c r="B6935" s="16" t="s">
        <v>2996</v>
      </c>
      <c r="C6935" s="16" t="s">
        <v>328</v>
      </c>
      <c r="D6935" s="16" t="s">
        <v>135</v>
      </c>
      <c r="E6935" s="16" t="s">
        <v>2997</v>
      </c>
      <c r="G6935" s="16" t="s">
        <v>358</v>
      </c>
      <c r="H6935" s="16" t="s">
        <v>331</v>
      </c>
      <c r="I6935" s="31">
        <v>113256072</v>
      </c>
      <c r="J6935" s="31">
        <v>113256072</v>
      </c>
      <c r="K6935" s="32">
        <f>IFERROR((J6935/I6935),0)</f>
        <v>1</v>
      </c>
      <c r="L6935" s="31"/>
      <c r="M6935" s="31"/>
      <c r="N6935" s="34"/>
      <c r="O6935" s="28"/>
      <c r="P6935" s="28"/>
      <c r="Q6935" s="28"/>
      <c r="R6935" s="28"/>
      <c r="S6935" s="25"/>
    </row>
    <row r="6936" spans="2:19" s="16" customFormat="1" outlineLevel="2" x14ac:dyDescent="0.25">
      <c r="B6936" s="16" t="s">
        <v>2996</v>
      </c>
      <c r="C6936" s="16" t="s">
        <v>328</v>
      </c>
      <c r="D6936" s="16" t="s">
        <v>135</v>
      </c>
      <c r="E6936" s="16" t="s">
        <v>2997</v>
      </c>
      <c r="G6936" s="16" t="s">
        <v>358</v>
      </c>
      <c r="H6936" s="16" t="s">
        <v>231</v>
      </c>
      <c r="I6936" s="31">
        <v>688575261</v>
      </c>
      <c r="J6936" s="31">
        <v>688575261</v>
      </c>
      <c r="K6936" s="32">
        <f>IFERROR((J6936/I6936),0)</f>
        <v>1</v>
      </c>
      <c r="L6936" s="31"/>
      <c r="M6936" s="31"/>
      <c r="N6936" s="39"/>
      <c r="O6936" s="28"/>
      <c r="P6936" s="28"/>
      <c r="Q6936" s="28"/>
      <c r="R6936" s="28"/>
      <c r="S6936" s="25"/>
    </row>
    <row r="6937" spans="2:19" s="16" customFormat="1" outlineLevel="2" x14ac:dyDescent="0.25">
      <c r="B6937" s="16" t="s">
        <v>2996</v>
      </c>
      <c r="C6937" s="16" t="s">
        <v>328</v>
      </c>
      <c r="D6937" s="16" t="s">
        <v>135</v>
      </c>
      <c r="E6937" s="16" t="s">
        <v>2997</v>
      </c>
      <c r="G6937" s="16" t="s">
        <v>358</v>
      </c>
      <c r="H6937" s="16" t="s">
        <v>155</v>
      </c>
      <c r="I6937" s="31">
        <v>-905245218</v>
      </c>
      <c r="J6937" s="31"/>
      <c r="K6937" s="32">
        <f>IFERROR((J6937/I6937),0)</f>
        <v>0</v>
      </c>
      <c r="L6937" s="31"/>
      <c r="M6937" s="31"/>
      <c r="N6937" s="34"/>
      <c r="O6937" s="28"/>
      <c r="P6937" s="28"/>
      <c r="Q6937" s="28"/>
      <c r="R6937" s="28"/>
      <c r="S6937" s="25"/>
    </row>
    <row r="6938" spans="2:19" s="16" customFormat="1" outlineLevel="1" x14ac:dyDescent="0.25">
      <c r="B6938" s="47" t="s">
        <v>7571</v>
      </c>
      <c r="C6938" s="47" t="str">
        <f>C6937</f>
        <v>ASIGNACIÓN PARA LA INVERSIÓN LOCAL SEGÚN NBI Y CUARTA, QUINTA, Y SEXTA CATEGORÍA</v>
      </c>
      <c r="D6938" s="47"/>
      <c r="E6938" s="47" t="str">
        <f>E6937</f>
        <v>13140</v>
      </c>
      <c r="F6938" s="47"/>
      <c r="G6938" s="47" t="str">
        <f>G6937</f>
        <v xml:space="preserve">CALAMAR                                           </v>
      </c>
      <c r="H6938" s="47" t="s">
        <v>10655</v>
      </c>
      <c r="I6938" s="51">
        <f>SUBTOTAL(9,I6932:I6937)</f>
        <v>6088252584</v>
      </c>
      <c r="J6938" s="51">
        <f>SUBTOTAL(9,J6932:J6937)</f>
        <v>4999035408.4500008</v>
      </c>
      <c r="K6938" s="49">
        <f>J6938/I6938</f>
        <v>0.82109527150491834</v>
      </c>
      <c r="L6938" s="51">
        <f>SUBTOTAL(9,L6932:L6937)</f>
        <v>2990625583.1499996</v>
      </c>
      <c r="M6938" s="51">
        <f>SUBTOTAL(9,M6932:M6937)</f>
        <v>2531763695.4500003</v>
      </c>
      <c r="N6938" s="50">
        <f>IFERROR((M6938/L6938),"N.A")</f>
        <v>0.84656658784524808</v>
      </c>
      <c r="O6938" s="28"/>
      <c r="P6938" s="28"/>
      <c r="Q6938" s="28"/>
      <c r="R6938" s="28"/>
      <c r="S6938" s="25"/>
    </row>
    <row r="6939" spans="2:19" s="16" customFormat="1" outlineLevel="2" x14ac:dyDescent="0.25">
      <c r="B6939" s="16" t="s">
        <v>2998</v>
      </c>
      <c r="C6939" s="16" t="s">
        <v>328</v>
      </c>
      <c r="D6939" s="16" t="s">
        <v>135</v>
      </c>
      <c r="E6939" s="16" t="s">
        <v>2999</v>
      </c>
      <c r="G6939" s="16" t="s">
        <v>3000</v>
      </c>
      <c r="H6939" s="16" t="s">
        <v>152</v>
      </c>
      <c r="I6939" s="35">
        <v>4165301442</v>
      </c>
      <c r="J6939" s="35">
        <v>2329878968.5099998</v>
      </c>
      <c r="K6939" s="36">
        <f>IFERROR((J6939/I6939),0)</f>
        <v>0.55935422704756066</v>
      </c>
      <c r="L6939" s="35">
        <v>2752150866.3699999</v>
      </c>
      <c r="M6939" s="35">
        <v>2329878968.5099998</v>
      </c>
      <c r="N6939" s="40">
        <f>M6939/L6939</f>
        <v>0.84656658796581041</v>
      </c>
      <c r="O6939" s="28"/>
      <c r="P6939" s="28"/>
      <c r="Q6939" s="28"/>
      <c r="R6939" s="28"/>
      <c r="S6939" s="25"/>
    </row>
    <row r="6940" spans="2:19" s="16" customFormat="1" outlineLevel="2" x14ac:dyDescent="0.25">
      <c r="B6940" s="16" t="s">
        <v>2998</v>
      </c>
      <c r="C6940" s="16" t="s">
        <v>328</v>
      </c>
      <c r="D6940" s="16" t="s">
        <v>135</v>
      </c>
      <c r="E6940" s="16" t="s">
        <v>2999</v>
      </c>
      <c r="G6940" s="16" t="s">
        <v>3000</v>
      </c>
      <c r="H6940" s="16" t="s">
        <v>19</v>
      </c>
      <c r="I6940" s="31">
        <v>973353680</v>
      </c>
      <c r="J6940" s="31">
        <v>973353680</v>
      </c>
      <c r="K6940" s="32">
        <f>IFERROR((J6940/I6940),0)</f>
        <v>1</v>
      </c>
      <c r="L6940" s="31"/>
      <c r="M6940" s="31"/>
      <c r="N6940" s="34"/>
      <c r="O6940" s="28"/>
      <c r="P6940" s="28"/>
      <c r="Q6940" s="28"/>
      <c r="R6940" s="28"/>
      <c r="S6940" s="25"/>
    </row>
    <row r="6941" spans="2:19" s="16" customFormat="1" outlineLevel="2" x14ac:dyDescent="0.25">
      <c r="B6941" s="16" t="s">
        <v>2998</v>
      </c>
      <c r="C6941" s="16" t="s">
        <v>328</v>
      </c>
      <c r="D6941" s="16" t="s">
        <v>135</v>
      </c>
      <c r="E6941" s="16" t="s">
        <v>2999</v>
      </c>
      <c r="G6941" s="16" t="s">
        <v>3000</v>
      </c>
      <c r="H6941" s="16" t="s">
        <v>154</v>
      </c>
      <c r="I6941" s="31">
        <v>25762</v>
      </c>
      <c r="J6941" s="31">
        <v>25762</v>
      </c>
      <c r="K6941" s="32">
        <f>IFERROR((J6941/I6941),0)</f>
        <v>1</v>
      </c>
      <c r="L6941" s="31"/>
      <c r="M6941" s="31"/>
      <c r="N6941" s="34"/>
      <c r="O6941" s="28"/>
      <c r="P6941" s="28"/>
      <c r="Q6941" s="28"/>
      <c r="R6941" s="28"/>
      <c r="S6941" s="25"/>
    </row>
    <row r="6942" spans="2:19" s="16" customFormat="1" outlineLevel="2" x14ac:dyDescent="0.25">
      <c r="B6942" s="16" t="s">
        <v>2998</v>
      </c>
      <c r="C6942" s="16" t="s">
        <v>328</v>
      </c>
      <c r="D6942" s="16" t="s">
        <v>135</v>
      </c>
      <c r="E6942" s="16" t="s">
        <v>2999</v>
      </c>
      <c r="G6942" s="16" t="s">
        <v>3000</v>
      </c>
      <c r="H6942" s="16" t="s">
        <v>331</v>
      </c>
      <c r="I6942" s="31">
        <v>104224948</v>
      </c>
      <c r="J6942" s="31">
        <v>104224948</v>
      </c>
      <c r="K6942" s="32">
        <f>IFERROR((J6942/I6942),0)</f>
        <v>1</v>
      </c>
      <c r="L6942" s="31"/>
      <c r="M6942" s="31"/>
      <c r="N6942" s="34"/>
      <c r="O6942" s="28"/>
      <c r="P6942" s="28"/>
      <c r="Q6942" s="28"/>
      <c r="R6942" s="28"/>
      <c r="S6942" s="25"/>
    </row>
    <row r="6943" spans="2:19" s="16" customFormat="1" outlineLevel="2" x14ac:dyDescent="0.25">
      <c r="B6943" s="16" t="s">
        <v>2998</v>
      </c>
      <c r="C6943" s="16" t="s">
        <v>328</v>
      </c>
      <c r="D6943" s="16" t="s">
        <v>135</v>
      </c>
      <c r="E6943" s="16" t="s">
        <v>2999</v>
      </c>
      <c r="G6943" s="16" t="s">
        <v>3000</v>
      </c>
      <c r="H6943" s="16" t="s">
        <v>231</v>
      </c>
      <c r="I6943" s="31">
        <v>633667755</v>
      </c>
      <c r="J6943" s="31">
        <v>633667755</v>
      </c>
      <c r="K6943" s="32">
        <f>IFERROR((J6943/I6943),0)</f>
        <v>1</v>
      </c>
      <c r="L6943" s="31"/>
      <c r="M6943" s="31"/>
      <c r="N6943" s="39"/>
      <c r="O6943" s="28"/>
      <c r="P6943" s="28"/>
      <c r="Q6943" s="28"/>
      <c r="R6943" s="28"/>
      <c r="S6943" s="25"/>
    </row>
    <row r="6944" spans="2:19" s="16" customFormat="1" outlineLevel="2" x14ac:dyDescent="0.25">
      <c r="B6944" s="16" t="s">
        <v>2998</v>
      </c>
      <c r="C6944" s="16" t="s">
        <v>328</v>
      </c>
      <c r="D6944" s="16" t="s">
        <v>135</v>
      </c>
      <c r="E6944" s="16" t="s">
        <v>2999</v>
      </c>
      <c r="G6944" s="16" t="s">
        <v>3000</v>
      </c>
      <c r="H6944" s="16" t="s">
        <v>155</v>
      </c>
      <c r="I6944" s="31">
        <v>-833060288</v>
      </c>
      <c r="J6944" s="31"/>
      <c r="K6944" s="32">
        <f>IFERROR((J6944/I6944),0)</f>
        <v>0</v>
      </c>
      <c r="L6944" s="31"/>
      <c r="M6944" s="31"/>
      <c r="N6944" s="34"/>
      <c r="O6944" s="28"/>
      <c r="P6944" s="28"/>
      <c r="Q6944" s="28"/>
      <c r="R6944" s="28"/>
      <c r="S6944" s="25"/>
    </row>
    <row r="6945" spans="2:19" s="16" customFormat="1" outlineLevel="1" x14ac:dyDescent="0.25">
      <c r="B6945" s="47" t="s">
        <v>7572</v>
      </c>
      <c r="C6945" s="47" t="str">
        <f>C6944</f>
        <v>ASIGNACIÓN PARA LA INVERSIÓN LOCAL SEGÚN NBI Y CUARTA, QUINTA, Y SEXTA CATEGORÍA</v>
      </c>
      <c r="D6945" s="47"/>
      <c r="E6945" s="47" t="str">
        <f>E6944</f>
        <v>13074</v>
      </c>
      <c r="F6945" s="47"/>
      <c r="G6945" s="47" t="str">
        <f>G6944</f>
        <v xml:space="preserve">BARRANCO DE LOBA                                  </v>
      </c>
      <c r="H6945" s="47" t="s">
        <v>10655</v>
      </c>
      <c r="I6945" s="51">
        <f>SUBTOTAL(9,I6939:I6944)</f>
        <v>5043513299</v>
      </c>
      <c r="J6945" s="51">
        <f>SUBTOTAL(9,J6939:J6944)</f>
        <v>4041151113.5099998</v>
      </c>
      <c r="K6945" s="49">
        <f>J6945/I6945</f>
        <v>0.80125715427601962</v>
      </c>
      <c r="L6945" s="51">
        <f>SUBTOTAL(9,L6939:L6944)</f>
        <v>2752150866.3699999</v>
      </c>
      <c r="M6945" s="51">
        <f>SUBTOTAL(9,M6939:M6944)</f>
        <v>2329878968.5099998</v>
      </c>
      <c r="N6945" s="50">
        <f>IFERROR((M6945/L6945),"N.A")</f>
        <v>0.84656658796581041</v>
      </c>
      <c r="O6945" s="28"/>
      <c r="P6945" s="28"/>
      <c r="Q6945" s="28"/>
      <c r="R6945" s="28"/>
      <c r="S6945" s="25"/>
    </row>
    <row r="6946" spans="2:19" s="16" customFormat="1" outlineLevel="2" x14ac:dyDescent="0.25">
      <c r="B6946" s="16" t="s">
        <v>3001</v>
      </c>
      <c r="C6946" s="16" t="s">
        <v>328</v>
      </c>
      <c r="D6946" s="16" t="s">
        <v>135</v>
      </c>
      <c r="E6946" s="16" t="s">
        <v>3002</v>
      </c>
      <c r="G6946" s="16" t="s">
        <v>3003</v>
      </c>
      <c r="H6946" s="16" t="s">
        <v>152</v>
      </c>
      <c r="I6946" s="35">
        <v>3036697861</v>
      </c>
      <c r="J6946" s="35">
        <v>1698589784.8200004</v>
      </c>
      <c r="K6946" s="36">
        <f>IFERROR((J6946/I6946),0)</f>
        <v>0.55935422704866866</v>
      </c>
      <c r="L6946" s="35">
        <v>2006445575.78</v>
      </c>
      <c r="M6946" s="35">
        <v>1698589784.8200004</v>
      </c>
      <c r="N6946" s="40">
        <f>M6946/L6946</f>
        <v>0.84656658786255812</v>
      </c>
      <c r="O6946" s="28"/>
      <c r="P6946" s="28"/>
      <c r="Q6946" s="28"/>
      <c r="R6946" s="28"/>
      <c r="S6946" s="25"/>
    </row>
    <row r="6947" spans="2:19" s="16" customFormat="1" outlineLevel="2" x14ac:dyDescent="0.25">
      <c r="B6947" s="16" t="s">
        <v>3001</v>
      </c>
      <c r="C6947" s="16" t="s">
        <v>328</v>
      </c>
      <c r="D6947" s="16" t="s">
        <v>135</v>
      </c>
      <c r="E6947" s="16" t="s">
        <v>3002</v>
      </c>
      <c r="G6947" s="16" t="s">
        <v>3003</v>
      </c>
      <c r="H6947" s="16" t="s">
        <v>19</v>
      </c>
      <c r="I6947" s="31">
        <v>152279714</v>
      </c>
      <c r="J6947" s="31">
        <v>152279714</v>
      </c>
      <c r="K6947" s="32">
        <f>IFERROR((J6947/I6947),0)</f>
        <v>1</v>
      </c>
      <c r="L6947" s="31"/>
      <c r="M6947" s="31"/>
      <c r="N6947" s="34"/>
      <c r="O6947" s="28"/>
      <c r="P6947" s="28"/>
      <c r="Q6947" s="28"/>
      <c r="R6947" s="28"/>
      <c r="S6947" s="25"/>
    </row>
    <row r="6948" spans="2:19" s="16" customFormat="1" outlineLevel="2" x14ac:dyDescent="0.25">
      <c r="B6948" s="16" t="s">
        <v>3001</v>
      </c>
      <c r="C6948" s="16" t="s">
        <v>328</v>
      </c>
      <c r="D6948" s="16" t="s">
        <v>135</v>
      </c>
      <c r="E6948" s="16" t="s">
        <v>3002</v>
      </c>
      <c r="G6948" s="16" t="s">
        <v>3003</v>
      </c>
      <c r="H6948" s="16" t="s">
        <v>154</v>
      </c>
      <c r="I6948" s="31">
        <v>18782</v>
      </c>
      <c r="J6948" s="31">
        <v>18782</v>
      </c>
      <c r="K6948" s="32">
        <f>IFERROR((J6948/I6948),0)</f>
        <v>1</v>
      </c>
      <c r="L6948" s="31"/>
      <c r="M6948" s="31"/>
      <c r="N6948" s="34"/>
      <c r="O6948" s="28"/>
      <c r="P6948" s="28"/>
      <c r="Q6948" s="28"/>
      <c r="R6948" s="28"/>
      <c r="S6948" s="25"/>
    </row>
    <row r="6949" spans="2:19" s="16" customFormat="1" outlineLevel="2" x14ac:dyDescent="0.25">
      <c r="B6949" s="16" t="s">
        <v>3001</v>
      </c>
      <c r="C6949" s="16" t="s">
        <v>328</v>
      </c>
      <c r="D6949" s="16" t="s">
        <v>135</v>
      </c>
      <c r="E6949" s="16" t="s">
        <v>3002</v>
      </c>
      <c r="G6949" s="16" t="s">
        <v>3003</v>
      </c>
      <c r="H6949" s="16" t="s">
        <v>331</v>
      </c>
      <c r="I6949" s="31">
        <v>75984819</v>
      </c>
      <c r="J6949" s="31">
        <v>75984819</v>
      </c>
      <c r="K6949" s="32">
        <f>IFERROR((J6949/I6949),0)</f>
        <v>1</v>
      </c>
      <c r="L6949" s="31"/>
      <c r="M6949" s="31"/>
      <c r="N6949" s="34"/>
      <c r="O6949" s="28"/>
      <c r="P6949" s="28"/>
      <c r="Q6949" s="28"/>
      <c r="R6949" s="28"/>
      <c r="S6949" s="25"/>
    </row>
    <row r="6950" spans="2:19" s="16" customFormat="1" outlineLevel="2" x14ac:dyDescent="0.25">
      <c r="B6950" s="16" t="s">
        <v>3001</v>
      </c>
      <c r="C6950" s="16" t="s">
        <v>328</v>
      </c>
      <c r="D6950" s="16" t="s">
        <v>135</v>
      </c>
      <c r="E6950" s="16" t="s">
        <v>3002</v>
      </c>
      <c r="G6950" s="16" t="s">
        <v>3003</v>
      </c>
      <c r="H6950" s="16" t="s">
        <v>231</v>
      </c>
      <c r="I6950" s="31">
        <v>461973172</v>
      </c>
      <c r="J6950" s="31">
        <v>461973172</v>
      </c>
      <c r="K6950" s="32">
        <f>IFERROR((J6950/I6950),0)</f>
        <v>1</v>
      </c>
      <c r="L6950" s="31"/>
      <c r="M6950" s="31"/>
      <c r="N6950" s="39"/>
      <c r="O6950" s="28"/>
      <c r="P6950" s="28"/>
      <c r="Q6950" s="28"/>
      <c r="R6950" s="28"/>
      <c r="S6950" s="25"/>
    </row>
    <row r="6951" spans="2:19" s="16" customFormat="1" outlineLevel="2" x14ac:dyDescent="0.25">
      <c r="B6951" s="16" t="s">
        <v>3001</v>
      </c>
      <c r="C6951" s="16" t="s">
        <v>328</v>
      </c>
      <c r="D6951" s="16" t="s">
        <v>135</v>
      </c>
      <c r="E6951" s="16" t="s">
        <v>3002</v>
      </c>
      <c r="G6951" s="16" t="s">
        <v>3003</v>
      </c>
      <c r="H6951" s="16" t="s">
        <v>155</v>
      </c>
      <c r="I6951" s="31">
        <v>-607339572</v>
      </c>
      <c r="J6951" s="31"/>
      <c r="K6951" s="32">
        <f>IFERROR((J6951/I6951),0)</f>
        <v>0</v>
      </c>
      <c r="L6951" s="31"/>
      <c r="M6951" s="31"/>
      <c r="N6951" s="34"/>
      <c r="O6951" s="28"/>
      <c r="P6951" s="28"/>
      <c r="Q6951" s="28"/>
      <c r="R6951" s="28"/>
      <c r="S6951" s="25"/>
    </row>
    <row r="6952" spans="2:19" s="16" customFormat="1" outlineLevel="1" x14ac:dyDescent="0.25">
      <c r="B6952" s="47" t="s">
        <v>7573</v>
      </c>
      <c r="C6952" s="47" t="str">
        <f>C6951</f>
        <v>ASIGNACIÓN PARA LA INVERSIÓN LOCAL SEGÚN NBI Y CUARTA, QUINTA, Y SEXTA CATEGORÍA</v>
      </c>
      <c r="D6952" s="47"/>
      <c r="E6952" s="47" t="str">
        <f>E6951</f>
        <v>13062</v>
      </c>
      <c r="F6952" s="47"/>
      <c r="G6952" s="47" t="str">
        <f>G6951</f>
        <v xml:space="preserve">ARROYOHONDO                                       </v>
      </c>
      <c r="H6952" s="47" t="s">
        <v>10655</v>
      </c>
      <c r="I6952" s="51">
        <f>SUBTOTAL(9,I6946:I6951)</f>
        <v>3119614776</v>
      </c>
      <c r="J6952" s="51">
        <f>SUBTOTAL(9,J6946:J6951)</f>
        <v>2388846271.8200006</v>
      </c>
      <c r="K6952" s="49">
        <f>J6952/I6952</f>
        <v>0.76575040296577968</v>
      </c>
      <c r="L6952" s="51">
        <f>SUBTOTAL(9,L6946:L6951)</f>
        <v>2006445575.78</v>
      </c>
      <c r="M6952" s="51">
        <f>SUBTOTAL(9,M6946:M6951)</f>
        <v>1698589784.8200004</v>
      </c>
      <c r="N6952" s="50">
        <f>IFERROR((M6952/L6952),"N.A")</f>
        <v>0.84656658786255812</v>
      </c>
      <c r="O6952" s="28"/>
      <c r="P6952" s="28"/>
      <c r="Q6952" s="28"/>
      <c r="R6952" s="28"/>
      <c r="S6952" s="25"/>
    </row>
    <row r="6953" spans="2:19" s="16" customFormat="1" outlineLevel="2" x14ac:dyDescent="0.25">
      <c r="B6953" s="16" t="s">
        <v>3004</v>
      </c>
      <c r="C6953" s="16" t="s">
        <v>328</v>
      </c>
      <c r="D6953" s="16" t="s">
        <v>135</v>
      </c>
      <c r="E6953" s="16" t="s">
        <v>3005</v>
      </c>
      <c r="G6953" s="16" t="s">
        <v>3006</v>
      </c>
      <c r="H6953" s="16" t="s">
        <v>152</v>
      </c>
      <c r="I6953" s="35">
        <v>5522404690</v>
      </c>
      <c r="J6953" s="35">
        <v>3088980406.8000002</v>
      </c>
      <c r="K6953" s="36">
        <f>IFERROR((J6953/I6953),0)</f>
        <v>0.55935422704416116</v>
      </c>
      <c r="L6953" s="35">
        <v>3648833359.6199994</v>
      </c>
      <c r="M6953" s="35">
        <v>3088980406.8000002</v>
      </c>
      <c r="N6953" s="40">
        <f>M6953/L6953</f>
        <v>0.84656658782622396</v>
      </c>
      <c r="O6953" s="28"/>
      <c r="P6953" s="28"/>
      <c r="Q6953" s="28"/>
      <c r="R6953" s="28"/>
      <c r="S6953" s="25"/>
    </row>
    <row r="6954" spans="2:19" s="16" customFormat="1" outlineLevel="2" x14ac:dyDescent="0.25">
      <c r="B6954" s="16" t="s">
        <v>3004</v>
      </c>
      <c r="C6954" s="16" t="s">
        <v>328</v>
      </c>
      <c r="D6954" s="16" t="s">
        <v>135</v>
      </c>
      <c r="E6954" s="16" t="s">
        <v>3005</v>
      </c>
      <c r="G6954" s="16" t="s">
        <v>3006</v>
      </c>
      <c r="H6954" s="16" t="s">
        <v>19</v>
      </c>
      <c r="I6954" s="31">
        <v>2579455348</v>
      </c>
      <c r="J6954" s="31">
        <v>2579455348</v>
      </c>
      <c r="K6954" s="32">
        <f>IFERROR((J6954/I6954),0)</f>
        <v>1</v>
      </c>
      <c r="L6954" s="31"/>
      <c r="M6954" s="31"/>
      <c r="N6954" s="34"/>
      <c r="O6954" s="28"/>
      <c r="P6954" s="28"/>
      <c r="Q6954" s="28"/>
      <c r="R6954" s="28"/>
      <c r="S6954" s="25"/>
    </row>
    <row r="6955" spans="2:19" s="16" customFormat="1" outlineLevel="2" x14ac:dyDescent="0.25">
      <c r="B6955" s="16" t="s">
        <v>3004</v>
      </c>
      <c r="C6955" s="16" t="s">
        <v>328</v>
      </c>
      <c r="D6955" s="16" t="s">
        <v>135</v>
      </c>
      <c r="E6955" s="16" t="s">
        <v>3005</v>
      </c>
      <c r="G6955" s="16" t="s">
        <v>3006</v>
      </c>
      <c r="H6955" s="16" t="s">
        <v>154</v>
      </c>
      <c r="I6955" s="31">
        <v>34155</v>
      </c>
      <c r="J6955" s="31">
        <v>34155</v>
      </c>
      <c r="K6955" s="32">
        <f>IFERROR((J6955/I6955),0)</f>
        <v>1</v>
      </c>
      <c r="L6955" s="31"/>
      <c r="M6955" s="31"/>
      <c r="N6955" s="34"/>
      <c r="O6955" s="28"/>
      <c r="P6955" s="28"/>
      <c r="Q6955" s="28"/>
      <c r="R6955" s="28"/>
      <c r="S6955" s="25"/>
    </row>
    <row r="6956" spans="2:19" s="16" customFormat="1" outlineLevel="2" x14ac:dyDescent="0.25">
      <c r="B6956" s="16" t="s">
        <v>3004</v>
      </c>
      <c r="C6956" s="16" t="s">
        <v>328</v>
      </c>
      <c r="D6956" s="16" t="s">
        <v>135</v>
      </c>
      <c r="E6956" s="16" t="s">
        <v>3005</v>
      </c>
      <c r="G6956" s="16" t="s">
        <v>3006</v>
      </c>
      <c r="H6956" s="16" t="s">
        <v>331</v>
      </c>
      <c r="I6956" s="31">
        <v>138182638</v>
      </c>
      <c r="J6956" s="31">
        <v>138182638</v>
      </c>
      <c r="K6956" s="32">
        <f>IFERROR((J6956/I6956),0)</f>
        <v>1</v>
      </c>
      <c r="L6956" s="31"/>
      <c r="M6956" s="31"/>
      <c r="N6956" s="34"/>
      <c r="O6956" s="28"/>
      <c r="P6956" s="28"/>
      <c r="Q6956" s="28"/>
      <c r="R6956" s="28"/>
      <c r="S6956" s="25"/>
    </row>
    <row r="6957" spans="2:19" s="16" customFormat="1" outlineLevel="2" x14ac:dyDescent="0.25">
      <c r="B6957" s="16" t="s">
        <v>3004</v>
      </c>
      <c r="C6957" s="16" t="s">
        <v>328</v>
      </c>
      <c r="D6957" s="16" t="s">
        <v>135</v>
      </c>
      <c r="E6957" s="16" t="s">
        <v>3005</v>
      </c>
      <c r="G6957" s="16" t="s">
        <v>3006</v>
      </c>
      <c r="H6957" s="16" t="s">
        <v>231</v>
      </c>
      <c r="I6957" s="31">
        <v>840124018</v>
      </c>
      <c r="J6957" s="31">
        <v>840124018</v>
      </c>
      <c r="K6957" s="32">
        <f>IFERROR((J6957/I6957),0)</f>
        <v>1</v>
      </c>
      <c r="L6957" s="31"/>
      <c r="M6957" s="31"/>
      <c r="N6957" s="39"/>
      <c r="O6957" s="28"/>
      <c r="P6957" s="28"/>
      <c r="Q6957" s="28"/>
      <c r="R6957" s="28"/>
      <c r="S6957" s="25"/>
    </row>
    <row r="6958" spans="2:19" s="16" customFormat="1" outlineLevel="2" x14ac:dyDescent="0.25">
      <c r="B6958" s="16" t="s">
        <v>3004</v>
      </c>
      <c r="C6958" s="16" t="s">
        <v>328</v>
      </c>
      <c r="D6958" s="16" t="s">
        <v>135</v>
      </c>
      <c r="E6958" s="16" t="s">
        <v>3005</v>
      </c>
      <c r="G6958" s="16" t="s">
        <v>3006</v>
      </c>
      <c r="H6958" s="16" t="s">
        <v>155</v>
      </c>
      <c r="I6958" s="31">
        <v>-1104480938</v>
      </c>
      <c r="J6958" s="31"/>
      <c r="K6958" s="32">
        <f>IFERROR((J6958/I6958),0)</f>
        <v>0</v>
      </c>
      <c r="L6958" s="31"/>
      <c r="M6958" s="31"/>
      <c r="N6958" s="34"/>
      <c r="O6958" s="28"/>
      <c r="P6958" s="28"/>
      <c r="Q6958" s="28"/>
      <c r="R6958" s="28"/>
      <c r="S6958" s="25"/>
    </row>
    <row r="6959" spans="2:19" s="16" customFormat="1" outlineLevel="1" x14ac:dyDescent="0.25">
      <c r="B6959" s="47" t="s">
        <v>7574</v>
      </c>
      <c r="C6959" s="47" t="str">
        <f>C6958</f>
        <v>ASIGNACIÓN PARA LA INVERSIÓN LOCAL SEGÚN NBI Y CUARTA, QUINTA, Y SEXTA CATEGORÍA</v>
      </c>
      <c r="D6959" s="47"/>
      <c r="E6959" s="47" t="str">
        <f>E6958</f>
        <v>13052</v>
      </c>
      <c r="F6959" s="47"/>
      <c r="G6959" s="47" t="str">
        <f>G6958</f>
        <v xml:space="preserve">ARJONA                                            </v>
      </c>
      <c r="H6959" s="47" t="s">
        <v>10655</v>
      </c>
      <c r="I6959" s="51">
        <f>SUBTOTAL(9,I6953:I6958)</f>
        <v>7975719911</v>
      </c>
      <c r="J6959" s="51">
        <f>SUBTOTAL(9,J6953:J6958)</f>
        <v>6646776565.8000002</v>
      </c>
      <c r="K6959" s="49">
        <f>J6959/I6959</f>
        <v>0.833376377301422</v>
      </c>
      <c r="L6959" s="51">
        <f>SUBTOTAL(9,L6953:L6958)</f>
        <v>3648833359.6199994</v>
      </c>
      <c r="M6959" s="51">
        <f>SUBTOTAL(9,M6953:M6958)</f>
        <v>3088980406.8000002</v>
      </c>
      <c r="N6959" s="50">
        <f>IFERROR((M6959/L6959),"N.A")</f>
        <v>0.84656658782622396</v>
      </c>
      <c r="O6959" s="28"/>
      <c r="P6959" s="28"/>
      <c r="Q6959" s="28"/>
      <c r="R6959" s="28"/>
      <c r="S6959" s="25"/>
    </row>
    <row r="6960" spans="2:19" s="16" customFormat="1" outlineLevel="2" x14ac:dyDescent="0.25">
      <c r="B6960" s="16" t="s">
        <v>3007</v>
      </c>
      <c r="C6960" s="16" t="s">
        <v>328</v>
      </c>
      <c r="D6960" s="16" t="s">
        <v>135</v>
      </c>
      <c r="E6960" s="16" t="s">
        <v>3008</v>
      </c>
      <c r="G6960" s="16" t="s">
        <v>3009</v>
      </c>
      <c r="H6960" s="16" t="s">
        <v>152</v>
      </c>
      <c r="I6960" s="35">
        <v>2680836702</v>
      </c>
      <c r="J6960" s="35">
        <v>1499537341.2800002</v>
      </c>
      <c r="K6960" s="36">
        <f>IFERROR((J6960/I6960),0)</f>
        <v>0.55935422704459836</v>
      </c>
      <c r="L6960" s="35">
        <v>1771316471.25</v>
      </c>
      <c r="M6960" s="35">
        <v>1499537341.2800002</v>
      </c>
      <c r="N6960" s="40">
        <f>M6960/L6960</f>
        <v>0.84656658796933781</v>
      </c>
      <c r="O6960" s="28"/>
      <c r="P6960" s="28"/>
      <c r="Q6960" s="28"/>
      <c r="R6960" s="28"/>
      <c r="S6960" s="25"/>
    </row>
    <row r="6961" spans="2:19" s="16" customFormat="1" outlineLevel="2" x14ac:dyDescent="0.25">
      <c r="B6961" s="16" t="s">
        <v>3007</v>
      </c>
      <c r="C6961" s="16" t="s">
        <v>328</v>
      </c>
      <c r="D6961" s="16" t="s">
        <v>135</v>
      </c>
      <c r="E6961" s="16" t="s">
        <v>3008</v>
      </c>
      <c r="G6961" s="16" t="s">
        <v>3009</v>
      </c>
      <c r="H6961" s="16" t="s">
        <v>19</v>
      </c>
      <c r="I6961" s="31">
        <v>1211495231</v>
      </c>
      <c r="J6961" s="31">
        <v>1211495231</v>
      </c>
      <c r="K6961" s="32">
        <f>IFERROR((J6961/I6961),0)</f>
        <v>1</v>
      </c>
      <c r="L6961" s="31"/>
      <c r="M6961" s="31"/>
      <c r="N6961" s="34"/>
      <c r="O6961" s="28"/>
      <c r="P6961" s="28"/>
      <c r="Q6961" s="28"/>
      <c r="R6961" s="28"/>
      <c r="S6961" s="25"/>
    </row>
    <row r="6962" spans="2:19" s="16" customFormat="1" outlineLevel="2" x14ac:dyDescent="0.25">
      <c r="B6962" s="16" t="s">
        <v>3007</v>
      </c>
      <c r="C6962" s="16" t="s">
        <v>328</v>
      </c>
      <c r="D6962" s="16" t="s">
        <v>135</v>
      </c>
      <c r="E6962" s="16" t="s">
        <v>3008</v>
      </c>
      <c r="G6962" s="16" t="s">
        <v>3009</v>
      </c>
      <c r="H6962" s="16" t="s">
        <v>154</v>
      </c>
      <c r="I6962" s="31">
        <v>16581</v>
      </c>
      <c r="J6962" s="31">
        <v>16581</v>
      </c>
      <c r="K6962" s="32">
        <f>IFERROR((J6962/I6962),0)</f>
        <v>1</v>
      </c>
      <c r="L6962" s="31"/>
      <c r="M6962" s="31"/>
      <c r="N6962" s="34"/>
      <c r="O6962" s="28"/>
      <c r="P6962" s="28"/>
      <c r="Q6962" s="28"/>
      <c r="R6962" s="28"/>
      <c r="S6962" s="25"/>
    </row>
    <row r="6963" spans="2:19" s="16" customFormat="1" outlineLevel="2" x14ac:dyDescent="0.25">
      <c r="B6963" s="16" t="s">
        <v>3007</v>
      </c>
      <c r="C6963" s="16" t="s">
        <v>328</v>
      </c>
      <c r="D6963" s="16" t="s">
        <v>135</v>
      </c>
      <c r="E6963" s="16" t="s">
        <v>3008</v>
      </c>
      <c r="G6963" s="16" t="s">
        <v>3009</v>
      </c>
      <c r="H6963" s="16" t="s">
        <v>331</v>
      </c>
      <c r="I6963" s="31">
        <v>67080395</v>
      </c>
      <c r="J6963" s="31">
        <v>67080395</v>
      </c>
      <c r="K6963" s="32">
        <f>IFERROR((J6963/I6963),0)</f>
        <v>1</v>
      </c>
      <c r="L6963" s="31"/>
      <c r="M6963" s="31"/>
      <c r="N6963" s="34"/>
      <c r="O6963" s="28"/>
      <c r="P6963" s="28"/>
      <c r="Q6963" s="28"/>
      <c r="R6963" s="28"/>
      <c r="S6963" s="25"/>
    </row>
    <row r="6964" spans="2:19" s="16" customFormat="1" outlineLevel="2" x14ac:dyDescent="0.25">
      <c r="B6964" s="16" t="s">
        <v>3007</v>
      </c>
      <c r="C6964" s="16" t="s">
        <v>328</v>
      </c>
      <c r="D6964" s="16" t="s">
        <v>135</v>
      </c>
      <c r="E6964" s="16" t="s">
        <v>3008</v>
      </c>
      <c r="G6964" s="16" t="s">
        <v>3009</v>
      </c>
      <c r="H6964" s="16" t="s">
        <v>231</v>
      </c>
      <c r="I6964" s="31">
        <v>407835975</v>
      </c>
      <c r="J6964" s="31">
        <v>407835975</v>
      </c>
      <c r="K6964" s="32">
        <f>IFERROR((J6964/I6964),0)</f>
        <v>1</v>
      </c>
      <c r="L6964" s="31"/>
      <c r="M6964" s="31"/>
      <c r="N6964" s="39"/>
      <c r="O6964" s="28"/>
      <c r="P6964" s="28"/>
      <c r="Q6964" s="28"/>
      <c r="R6964" s="28"/>
      <c r="S6964" s="25"/>
    </row>
    <row r="6965" spans="2:19" s="16" customFormat="1" outlineLevel="2" x14ac:dyDescent="0.25">
      <c r="B6965" s="16" t="s">
        <v>3007</v>
      </c>
      <c r="C6965" s="16" t="s">
        <v>328</v>
      </c>
      <c r="D6965" s="16" t="s">
        <v>135</v>
      </c>
      <c r="E6965" s="16" t="s">
        <v>3008</v>
      </c>
      <c r="G6965" s="16" t="s">
        <v>3009</v>
      </c>
      <c r="H6965" s="16" t="s">
        <v>155</v>
      </c>
      <c r="I6965" s="31">
        <v>-536167340</v>
      </c>
      <c r="J6965" s="31"/>
      <c r="K6965" s="32">
        <f>IFERROR((J6965/I6965),0)</f>
        <v>0</v>
      </c>
      <c r="L6965" s="31"/>
      <c r="M6965" s="31"/>
      <c r="N6965" s="34"/>
      <c r="O6965" s="28"/>
      <c r="P6965" s="28"/>
      <c r="Q6965" s="28"/>
      <c r="R6965" s="28"/>
      <c r="S6965" s="25"/>
    </row>
    <row r="6966" spans="2:19" s="16" customFormat="1" outlineLevel="1" x14ac:dyDescent="0.25">
      <c r="B6966" s="47" t="s">
        <v>7575</v>
      </c>
      <c r="C6966" s="47" t="str">
        <f>C6965</f>
        <v>ASIGNACIÓN PARA LA INVERSIÓN LOCAL SEGÚN NBI Y CUARTA, QUINTA, Y SEXTA CATEGORÍA</v>
      </c>
      <c r="D6966" s="47"/>
      <c r="E6966" s="47" t="str">
        <f>E6965</f>
        <v>13042</v>
      </c>
      <c r="F6966" s="47"/>
      <c r="G6966" s="47" t="str">
        <f>G6965</f>
        <v xml:space="preserve">ARENAL                                            </v>
      </c>
      <c r="H6966" s="47" t="s">
        <v>10655</v>
      </c>
      <c r="I6966" s="51">
        <f>SUBTOTAL(9,I6960:I6965)</f>
        <v>3831097544</v>
      </c>
      <c r="J6966" s="51">
        <f>SUBTOTAL(9,J6960:J6965)</f>
        <v>3185965523.2800002</v>
      </c>
      <c r="K6966" s="49">
        <f>J6966/I6966</f>
        <v>0.83160647482589922</v>
      </c>
      <c r="L6966" s="51">
        <f>SUBTOTAL(9,L6960:L6965)</f>
        <v>1771316471.25</v>
      </c>
      <c r="M6966" s="51">
        <f>SUBTOTAL(9,M6960:M6965)</f>
        <v>1499537341.2800002</v>
      </c>
      <c r="N6966" s="50">
        <f>IFERROR((M6966/L6966),"N.A")</f>
        <v>0.84656658796933781</v>
      </c>
      <c r="O6966" s="28"/>
      <c r="P6966" s="28"/>
      <c r="Q6966" s="28"/>
      <c r="R6966" s="28"/>
      <c r="S6966" s="25"/>
    </row>
    <row r="6967" spans="2:19" s="16" customFormat="1" outlineLevel="2" x14ac:dyDescent="0.25">
      <c r="B6967" s="16" t="s">
        <v>3010</v>
      </c>
      <c r="C6967" s="16" t="s">
        <v>328</v>
      </c>
      <c r="D6967" s="16" t="s">
        <v>135</v>
      </c>
      <c r="E6967" s="16" t="s">
        <v>3011</v>
      </c>
      <c r="G6967" s="16" t="s">
        <v>3012</v>
      </c>
      <c r="H6967" s="16" t="s">
        <v>152</v>
      </c>
      <c r="I6967" s="35">
        <v>4226022317</v>
      </c>
      <c r="J6967" s="35">
        <v>2363843446.5999999</v>
      </c>
      <c r="K6967" s="36">
        <f>IFERROR((J6967/I6967),0)</f>
        <v>0.55935422704489235</v>
      </c>
      <c r="L6967" s="35">
        <v>2792271134.4400005</v>
      </c>
      <c r="M6967" s="35">
        <v>2363843446.5999999</v>
      </c>
      <c r="N6967" s="40">
        <f>M6967/L6967</f>
        <v>0.84656658783749406</v>
      </c>
      <c r="O6967" s="28"/>
      <c r="P6967" s="28"/>
      <c r="Q6967" s="28"/>
      <c r="R6967" s="28"/>
      <c r="S6967" s="25"/>
    </row>
    <row r="6968" spans="2:19" s="16" customFormat="1" outlineLevel="2" x14ac:dyDescent="0.25">
      <c r="B6968" s="16" t="s">
        <v>3010</v>
      </c>
      <c r="C6968" s="16" t="s">
        <v>328</v>
      </c>
      <c r="D6968" s="16" t="s">
        <v>135</v>
      </c>
      <c r="E6968" s="16" t="s">
        <v>3011</v>
      </c>
      <c r="G6968" s="16" t="s">
        <v>3012</v>
      </c>
      <c r="H6968" s="16" t="s">
        <v>19</v>
      </c>
      <c r="I6968" s="31">
        <v>600239094</v>
      </c>
      <c r="J6968" s="31">
        <v>600239094</v>
      </c>
      <c r="K6968" s="32">
        <f>IFERROR((J6968/I6968),0)</f>
        <v>1</v>
      </c>
      <c r="L6968" s="31"/>
      <c r="M6968" s="31"/>
      <c r="N6968" s="34"/>
      <c r="O6968" s="28"/>
      <c r="P6968" s="28"/>
      <c r="Q6968" s="28"/>
      <c r="R6968" s="28"/>
      <c r="S6968" s="25"/>
    </row>
    <row r="6969" spans="2:19" s="16" customFormat="1" outlineLevel="2" x14ac:dyDescent="0.25">
      <c r="B6969" s="16" t="s">
        <v>3010</v>
      </c>
      <c r="C6969" s="16" t="s">
        <v>328</v>
      </c>
      <c r="D6969" s="16" t="s">
        <v>135</v>
      </c>
      <c r="E6969" s="16" t="s">
        <v>3011</v>
      </c>
      <c r="G6969" s="16" t="s">
        <v>3012</v>
      </c>
      <c r="H6969" s="16" t="s">
        <v>154</v>
      </c>
      <c r="I6969" s="31">
        <v>26137</v>
      </c>
      <c r="J6969" s="31">
        <v>26137</v>
      </c>
      <c r="K6969" s="32">
        <f>IFERROR((J6969/I6969),0)</f>
        <v>1</v>
      </c>
      <c r="L6969" s="31"/>
      <c r="M6969" s="31"/>
      <c r="N6969" s="34"/>
      <c r="O6969" s="28"/>
      <c r="P6969" s="28"/>
      <c r="Q6969" s="28"/>
      <c r="R6969" s="28"/>
      <c r="S6969" s="25"/>
    </row>
    <row r="6970" spans="2:19" s="16" customFormat="1" outlineLevel="2" x14ac:dyDescent="0.25">
      <c r="B6970" s="16" t="s">
        <v>3010</v>
      </c>
      <c r="C6970" s="16" t="s">
        <v>328</v>
      </c>
      <c r="D6970" s="16" t="s">
        <v>135</v>
      </c>
      <c r="E6970" s="16" t="s">
        <v>3011</v>
      </c>
      <c r="G6970" s="16" t="s">
        <v>3012</v>
      </c>
      <c r="H6970" s="16" t="s">
        <v>331</v>
      </c>
      <c r="I6970" s="31">
        <v>105744317</v>
      </c>
      <c r="J6970" s="31">
        <v>105744317</v>
      </c>
      <c r="K6970" s="32">
        <f>IFERROR((J6970/I6970),0)</f>
        <v>1</v>
      </c>
      <c r="L6970" s="31"/>
      <c r="M6970" s="31"/>
      <c r="N6970" s="34"/>
      <c r="O6970" s="28"/>
      <c r="P6970" s="28"/>
      <c r="Q6970" s="28"/>
      <c r="R6970" s="28"/>
      <c r="S6970" s="25"/>
    </row>
    <row r="6971" spans="2:19" s="16" customFormat="1" outlineLevel="2" x14ac:dyDescent="0.25">
      <c r="B6971" s="16" t="s">
        <v>3010</v>
      </c>
      <c r="C6971" s="16" t="s">
        <v>328</v>
      </c>
      <c r="D6971" s="16" t="s">
        <v>135</v>
      </c>
      <c r="E6971" s="16" t="s">
        <v>3011</v>
      </c>
      <c r="G6971" s="16" t="s">
        <v>3012</v>
      </c>
      <c r="H6971" s="16" t="s">
        <v>231</v>
      </c>
      <c r="I6971" s="31">
        <v>642905229</v>
      </c>
      <c r="J6971" s="31">
        <v>642905229</v>
      </c>
      <c r="K6971" s="32">
        <f>IFERROR((J6971/I6971),0)</f>
        <v>1</v>
      </c>
      <c r="L6971" s="31"/>
      <c r="M6971" s="31"/>
      <c r="N6971" s="39"/>
      <c r="O6971" s="28"/>
      <c r="P6971" s="28"/>
      <c r="Q6971" s="28"/>
      <c r="R6971" s="28"/>
      <c r="S6971" s="25"/>
    </row>
    <row r="6972" spans="2:19" s="16" customFormat="1" outlineLevel="2" x14ac:dyDescent="0.25">
      <c r="B6972" s="16" t="s">
        <v>3010</v>
      </c>
      <c r="C6972" s="16" t="s">
        <v>328</v>
      </c>
      <c r="D6972" s="16" t="s">
        <v>135</v>
      </c>
      <c r="E6972" s="16" t="s">
        <v>3011</v>
      </c>
      <c r="G6972" s="16" t="s">
        <v>3012</v>
      </c>
      <c r="H6972" s="16" t="s">
        <v>155</v>
      </c>
      <c r="I6972" s="31">
        <v>-845204463</v>
      </c>
      <c r="J6972" s="31"/>
      <c r="K6972" s="32">
        <f>IFERROR((J6972/I6972),0)</f>
        <v>0</v>
      </c>
      <c r="L6972" s="31"/>
      <c r="M6972" s="31"/>
      <c r="N6972" s="34"/>
      <c r="O6972" s="28"/>
      <c r="P6972" s="28"/>
      <c r="Q6972" s="28"/>
      <c r="R6972" s="28"/>
      <c r="S6972" s="25"/>
    </row>
    <row r="6973" spans="2:19" s="16" customFormat="1" outlineLevel="1" x14ac:dyDescent="0.25">
      <c r="B6973" s="47" t="s">
        <v>7576</v>
      </c>
      <c r="C6973" s="47" t="str">
        <f>C6972</f>
        <v>ASIGNACIÓN PARA LA INVERSIÓN LOCAL SEGÚN NBI Y CUARTA, QUINTA, Y SEXTA CATEGORÍA</v>
      </c>
      <c r="D6973" s="47"/>
      <c r="E6973" s="47" t="str">
        <f>E6972</f>
        <v>13030</v>
      </c>
      <c r="F6973" s="47"/>
      <c r="G6973" s="47" t="str">
        <f>G6972</f>
        <v xml:space="preserve">ALTOS DEL ROSARIO                                 </v>
      </c>
      <c r="H6973" s="47" t="s">
        <v>10655</v>
      </c>
      <c r="I6973" s="51">
        <f>SUBTOTAL(9,I6967:I6972)</f>
        <v>4729732631</v>
      </c>
      <c r="J6973" s="51">
        <f>SUBTOTAL(9,J6967:J6972)</f>
        <v>3712758223.5999999</v>
      </c>
      <c r="K6973" s="49">
        <f>J6973/I6973</f>
        <v>0.78498268575807784</v>
      </c>
      <c r="L6973" s="51">
        <f>SUBTOTAL(9,L6967:L6972)</f>
        <v>2792271134.4400005</v>
      </c>
      <c r="M6973" s="51">
        <f>SUBTOTAL(9,M6967:M6972)</f>
        <v>2363843446.5999999</v>
      </c>
      <c r="N6973" s="50">
        <f>IFERROR((M6973/L6973),"N.A")</f>
        <v>0.84656658783749406</v>
      </c>
      <c r="O6973" s="28"/>
      <c r="P6973" s="28"/>
      <c r="Q6973" s="28"/>
      <c r="R6973" s="28"/>
      <c r="S6973" s="25"/>
    </row>
    <row r="6974" spans="2:19" s="16" customFormat="1" outlineLevel="2" x14ac:dyDescent="0.25">
      <c r="B6974" s="16" t="s">
        <v>3013</v>
      </c>
      <c r="C6974" s="16" t="s">
        <v>328</v>
      </c>
      <c r="D6974" s="16" t="s">
        <v>135</v>
      </c>
      <c r="E6974" s="16" t="s">
        <v>3014</v>
      </c>
      <c r="G6974" s="16" t="s">
        <v>3015</v>
      </c>
      <c r="H6974" s="16" t="s">
        <v>152</v>
      </c>
      <c r="I6974" s="35">
        <v>5684290357</v>
      </c>
      <c r="J6974" s="35">
        <v>3179531838.9300003</v>
      </c>
      <c r="K6974" s="36">
        <f>IFERROR((J6974/I6974),0)</f>
        <v>0.55935422704340232</v>
      </c>
      <c r="L6974" s="35">
        <v>3755796513.1700001</v>
      </c>
      <c r="M6974" s="35">
        <v>3179531838.9300003</v>
      </c>
      <c r="N6974" s="40">
        <f>M6974/L6974</f>
        <v>0.84656658788108419</v>
      </c>
      <c r="O6974" s="28"/>
      <c r="P6974" s="28"/>
      <c r="Q6974" s="28"/>
      <c r="R6974" s="28"/>
      <c r="S6974" s="25"/>
    </row>
    <row r="6975" spans="2:19" s="16" customFormat="1" outlineLevel="2" x14ac:dyDescent="0.25">
      <c r="B6975" s="16" t="s">
        <v>3013</v>
      </c>
      <c r="C6975" s="16" t="s">
        <v>328</v>
      </c>
      <c r="D6975" s="16" t="s">
        <v>135</v>
      </c>
      <c r="E6975" s="16" t="s">
        <v>3014</v>
      </c>
      <c r="G6975" s="16" t="s">
        <v>3015</v>
      </c>
      <c r="H6975" s="16" t="s">
        <v>19</v>
      </c>
      <c r="I6975" s="31">
        <v>359705357</v>
      </c>
      <c r="J6975" s="31">
        <v>359705357</v>
      </c>
      <c r="K6975" s="32">
        <f>IFERROR((J6975/I6975),0)</f>
        <v>1</v>
      </c>
      <c r="L6975" s="31"/>
      <c r="M6975" s="31"/>
      <c r="N6975" s="34"/>
      <c r="O6975" s="28"/>
      <c r="P6975" s="28"/>
      <c r="Q6975" s="28"/>
      <c r="R6975" s="28"/>
      <c r="S6975" s="25"/>
    </row>
    <row r="6976" spans="2:19" s="16" customFormat="1" outlineLevel="2" x14ac:dyDescent="0.25">
      <c r="B6976" s="16" t="s">
        <v>3013</v>
      </c>
      <c r="C6976" s="16" t="s">
        <v>328</v>
      </c>
      <c r="D6976" s="16" t="s">
        <v>135</v>
      </c>
      <c r="E6976" s="16" t="s">
        <v>3014</v>
      </c>
      <c r="G6976" s="16" t="s">
        <v>3015</v>
      </c>
      <c r="H6976" s="16" t="s">
        <v>154</v>
      </c>
      <c r="I6976" s="31">
        <v>35157</v>
      </c>
      <c r="J6976" s="31">
        <v>35157</v>
      </c>
      <c r="K6976" s="32">
        <f>IFERROR((J6976/I6976),0)</f>
        <v>1</v>
      </c>
      <c r="L6976" s="31"/>
      <c r="M6976" s="31"/>
      <c r="N6976" s="34"/>
      <c r="O6976" s="28"/>
      <c r="P6976" s="28"/>
      <c r="Q6976" s="28"/>
      <c r="R6976" s="28"/>
      <c r="S6976" s="25"/>
    </row>
    <row r="6977" spans="2:19" s="16" customFormat="1" outlineLevel="2" x14ac:dyDescent="0.25">
      <c r="B6977" s="16" t="s">
        <v>3013</v>
      </c>
      <c r="C6977" s="16" t="s">
        <v>328</v>
      </c>
      <c r="D6977" s="16" t="s">
        <v>135</v>
      </c>
      <c r="E6977" s="16" t="s">
        <v>3014</v>
      </c>
      <c r="G6977" s="16" t="s">
        <v>3015</v>
      </c>
      <c r="H6977" s="16" t="s">
        <v>331</v>
      </c>
      <c r="I6977" s="31">
        <v>142233371</v>
      </c>
      <c r="J6977" s="31">
        <v>142233371</v>
      </c>
      <c r="K6977" s="32">
        <f>IFERROR((J6977/I6977),0)</f>
        <v>1</v>
      </c>
      <c r="L6977" s="31"/>
      <c r="M6977" s="31"/>
      <c r="N6977" s="34"/>
      <c r="O6977" s="28"/>
      <c r="P6977" s="28"/>
      <c r="Q6977" s="28"/>
      <c r="R6977" s="28"/>
      <c r="S6977" s="25"/>
    </row>
    <row r="6978" spans="2:19" s="16" customFormat="1" outlineLevel="2" x14ac:dyDescent="0.25">
      <c r="B6978" s="16" t="s">
        <v>3013</v>
      </c>
      <c r="C6978" s="16" t="s">
        <v>328</v>
      </c>
      <c r="D6978" s="16" t="s">
        <v>135</v>
      </c>
      <c r="E6978" s="16" t="s">
        <v>3014</v>
      </c>
      <c r="G6978" s="16" t="s">
        <v>3015</v>
      </c>
      <c r="H6978" s="16" t="s">
        <v>231</v>
      </c>
      <c r="I6978" s="31">
        <v>864751702</v>
      </c>
      <c r="J6978" s="31">
        <v>864751702</v>
      </c>
      <c r="K6978" s="32">
        <f>IFERROR((J6978/I6978),0)</f>
        <v>1</v>
      </c>
      <c r="L6978" s="31"/>
      <c r="M6978" s="31"/>
      <c r="N6978" s="39"/>
      <c r="O6978" s="28"/>
      <c r="P6978" s="28"/>
      <c r="Q6978" s="28"/>
      <c r="R6978" s="28"/>
      <c r="S6978" s="25"/>
    </row>
    <row r="6979" spans="2:19" s="16" customFormat="1" outlineLevel="2" x14ac:dyDescent="0.25">
      <c r="B6979" s="16" t="s">
        <v>3013</v>
      </c>
      <c r="C6979" s="16" t="s">
        <v>328</v>
      </c>
      <c r="D6979" s="16" t="s">
        <v>135</v>
      </c>
      <c r="E6979" s="16" t="s">
        <v>3014</v>
      </c>
      <c r="G6979" s="16" t="s">
        <v>3015</v>
      </c>
      <c r="H6979" s="16" t="s">
        <v>155</v>
      </c>
      <c r="I6979" s="31">
        <v>-1136858071</v>
      </c>
      <c r="J6979" s="31"/>
      <c r="K6979" s="32">
        <f>IFERROR((J6979/I6979),0)</f>
        <v>0</v>
      </c>
      <c r="L6979" s="31"/>
      <c r="M6979" s="31"/>
      <c r="N6979" s="34"/>
      <c r="O6979" s="28"/>
      <c r="P6979" s="28"/>
      <c r="Q6979" s="28"/>
      <c r="R6979" s="28"/>
      <c r="S6979" s="25"/>
    </row>
    <row r="6980" spans="2:19" s="16" customFormat="1" outlineLevel="1" x14ac:dyDescent="0.25">
      <c r="B6980" s="47" t="s">
        <v>7577</v>
      </c>
      <c r="C6980" s="47" t="str">
        <f>C6979</f>
        <v>ASIGNACIÓN PARA LA INVERSIÓN LOCAL SEGÚN NBI Y CUARTA, QUINTA, Y SEXTA CATEGORÍA</v>
      </c>
      <c r="D6980" s="47"/>
      <c r="E6980" s="47" t="str">
        <f>E6979</f>
        <v>13006</v>
      </c>
      <c r="F6980" s="47"/>
      <c r="G6980" s="47" t="str">
        <f>G6979</f>
        <v xml:space="preserve">ACHÍ                                              </v>
      </c>
      <c r="H6980" s="47" t="s">
        <v>10655</v>
      </c>
      <c r="I6980" s="51">
        <f>SUBTOTAL(9,I6974:I6979)</f>
        <v>5914157873</v>
      </c>
      <c r="J6980" s="51">
        <f>SUBTOTAL(9,J6974:J6979)</f>
        <v>4546257425.9300003</v>
      </c>
      <c r="K6980" s="49">
        <f>J6980/I6980</f>
        <v>0.76870748525079158</v>
      </c>
      <c r="L6980" s="51">
        <f>SUBTOTAL(9,L6974:L6979)</f>
        <v>3755796513.1700001</v>
      </c>
      <c r="M6980" s="51">
        <f>SUBTOTAL(9,M6974:M6979)</f>
        <v>3179531838.9300003</v>
      </c>
      <c r="N6980" s="50">
        <f>IFERROR((M6980/L6980),"N.A")</f>
        <v>0.84656658788108419</v>
      </c>
      <c r="O6980" s="28"/>
      <c r="P6980" s="28"/>
      <c r="Q6980" s="28"/>
      <c r="R6980" s="28"/>
      <c r="S6980" s="25"/>
    </row>
    <row r="6981" spans="2:19" s="16" customFormat="1" outlineLevel="2" x14ac:dyDescent="0.25">
      <c r="B6981" s="16" t="s">
        <v>3016</v>
      </c>
      <c r="C6981" s="16" t="s">
        <v>328</v>
      </c>
      <c r="D6981" s="16" t="s">
        <v>142</v>
      </c>
      <c r="E6981" s="16" t="s">
        <v>3017</v>
      </c>
      <c r="G6981" s="16" t="s">
        <v>3018</v>
      </c>
      <c r="H6981" s="16" t="s">
        <v>152</v>
      </c>
      <c r="I6981" s="35">
        <v>1844396833</v>
      </c>
      <c r="J6981" s="35">
        <v>1031671164.88</v>
      </c>
      <c r="K6981" s="36">
        <f>IFERROR((J6981/I6981),0)</f>
        <v>0.55935422704122584</v>
      </c>
      <c r="L6981" s="35">
        <v>1218653298.6300001</v>
      </c>
      <c r="M6981" s="35">
        <v>1031671164.88</v>
      </c>
      <c r="N6981" s="40">
        <f>M6981/L6981</f>
        <v>0.84656658792110617</v>
      </c>
      <c r="O6981" s="28"/>
      <c r="P6981" s="28"/>
      <c r="Q6981" s="28"/>
      <c r="R6981" s="28"/>
      <c r="S6981" s="25"/>
    </row>
    <row r="6982" spans="2:19" s="16" customFormat="1" outlineLevel="2" x14ac:dyDescent="0.25">
      <c r="B6982" s="16" t="s">
        <v>3016</v>
      </c>
      <c r="C6982" s="16" t="s">
        <v>328</v>
      </c>
      <c r="D6982" s="16" t="s">
        <v>142</v>
      </c>
      <c r="E6982" s="16" t="s">
        <v>3017</v>
      </c>
      <c r="G6982" s="16" t="s">
        <v>3018</v>
      </c>
      <c r="H6982" s="16" t="s">
        <v>19</v>
      </c>
      <c r="I6982" s="31">
        <v>871503245</v>
      </c>
      <c r="J6982" s="31">
        <v>871503245</v>
      </c>
      <c r="K6982" s="32">
        <f>IFERROR((J6982/I6982),0)</f>
        <v>1</v>
      </c>
      <c r="L6982" s="31"/>
      <c r="M6982" s="31"/>
      <c r="N6982" s="34"/>
      <c r="O6982" s="28"/>
      <c r="P6982" s="28"/>
      <c r="Q6982" s="28"/>
      <c r="R6982" s="28"/>
      <c r="S6982" s="25"/>
    </row>
    <row r="6983" spans="2:19" s="16" customFormat="1" outlineLevel="2" x14ac:dyDescent="0.25">
      <c r="B6983" s="16" t="s">
        <v>3016</v>
      </c>
      <c r="C6983" s="16" t="s">
        <v>328</v>
      </c>
      <c r="D6983" s="16" t="s">
        <v>142</v>
      </c>
      <c r="E6983" s="16" t="s">
        <v>3017</v>
      </c>
      <c r="G6983" s="16" t="s">
        <v>3018</v>
      </c>
      <c r="H6983" s="16" t="s">
        <v>154</v>
      </c>
      <c r="I6983" s="31">
        <v>11407</v>
      </c>
      <c r="J6983" s="31">
        <v>11407</v>
      </c>
      <c r="K6983" s="32">
        <f>IFERROR((J6983/I6983),0)</f>
        <v>1</v>
      </c>
      <c r="L6983" s="31"/>
      <c r="M6983" s="31"/>
      <c r="N6983" s="34"/>
      <c r="O6983" s="28"/>
      <c r="P6983" s="28"/>
      <c r="Q6983" s="28"/>
      <c r="R6983" s="28"/>
      <c r="S6983" s="25"/>
    </row>
    <row r="6984" spans="2:19" s="16" customFormat="1" outlineLevel="2" x14ac:dyDescent="0.25">
      <c r="B6984" s="16" t="s">
        <v>3016</v>
      </c>
      <c r="C6984" s="16" t="s">
        <v>328</v>
      </c>
      <c r="D6984" s="16" t="s">
        <v>142</v>
      </c>
      <c r="E6984" s="16" t="s">
        <v>3017</v>
      </c>
      <c r="G6984" s="16" t="s">
        <v>3018</v>
      </c>
      <c r="H6984" s="16" t="s">
        <v>331</v>
      </c>
      <c r="I6984" s="31">
        <v>46150841</v>
      </c>
      <c r="J6984" s="31">
        <v>46150841</v>
      </c>
      <c r="K6984" s="32">
        <f>IFERROR((J6984/I6984),0)</f>
        <v>1</v>
      </c>
      <c r="L6984" s="31"/>
      <c r="M6984" s="31"/>
      <c r="N6984" s="34"/>
      <c r="O6984" s="28"/>
      <c r="P6984" s="28"/>
      <c r="Q6984" s="28"/>
      <c r="R6984" s="28"/>
      <c r="S6984" s="25"/>
    </row>
    <row r="6985" spans="2:19" s="16" customFormat="1" outlineLevel="2" x14ac:dyDescent="0.25">
      <c r="B6985" s="16" t="s">
        <v>3016</v>
      </c>
      <c r="C6985" s="16" t="s">
        <v>328</v>
      </c>
      <c r="D6985" s="16" t="s">
        <v>142</v>
      </c>
      <c r="E6985" s="16" t="s">
        <v>3017</v>
      </c>
      <c r="G6985" s="16" t="s">
        <v>3018</v>
      </c>
      <c r="H6985" s="16" t="s">
        <v>231</v>
      </c>
      <c r="I6985" s="31">
        <v>280588288</v>
      </c>
      <c r="J6985" s="31">
        <v>280588288</v>
      </c>
      <c r="K6985" s="32">
        <f>IFERROR((J6985/I6985),0)</f>
        <v>1</v>
      </c>
      <c r="L6985" s="31"/>
      <c r="M6985" s="31"/>
      <c r="N6985" s="39"/>
      <c r="O6985" s="28"/>
      <c r="P6985" s="28"/>
      <c r="Q6985" s="28"/>
      <c r="R6985" s="28"/>
      <c r="S6985" s="25"/>
    </row>
    <row r="6986" spans="2:19" s="16" customFormat="1" outlineLevel="2" x14ac:dyDescent="0.25">
      <c r="B6986" s="16" t="s">
        <v>3016</v>
      </c>
      <c r="C6986" s="16" t="s">
        <v>328</v>
      </c>
      <c r="D6986" s="16" t="s">
        <v>142</v>
      </c>
      <c r="E6986" s="16" t="s">
        <v>3017</v>
      </c>
      <c r="G6986" s="16" t="s">
        <v>3018</v>
      </c>
      <c r="H6986" s="16" t="s">
        <v>155</v>
      </c>
      <c r="I6986" s="31">
        <v>-368879367</v>
      </c>
      <c r="J6986" s="31"/>
      <c r="K6986" s="32">
        <f>IFERROR((J6986/I6986),0)</f>
        <v>0</v>
      </c>
      <c r="L6986" s="31"/>
      <c r="M6986" s="31"/>
      <c r="N6986" s="34"/>
      <c r="O6986" s="28"/>
      <c r="P6986" s="28"/>
      <c r="Q6986" s="28"/>
      <c r="R6986" s="28"/>
      <c r="S6986" s="25"/>
    </row>
    <row r="6987" spans="2:19" s="16" customFormat="1" outlineLevel="1" x14ac:dyDescent="0.25">
      <c r="B6987" s="47" t="s">
        <v>7578</v>
      </c>
      <c r="C6987" s="47" t="str">
        <f>C6986</f>
        <v>ASIGNACIÓN PARA LA INVERSIÓN LOCAL SEGÚN NBI Y CUARTA, QUINTA, Y SEXTA CATEGORÍA</v>
      </c>
      <c r="D6987" s="47"/>
      <c r="E6987" s="47" t="str">
        <f>E6986</f>
        <v>08849</v>
      </c>
      <c r="F6987" s="47"/>
      <c r="G6987" s="47" t="str">
        <f>G6986</f>
        <v xml:space="preserve">USIACURÍ                                          </v>
      </c>
      <c r="H6987" s="47" t="s">
        <v>10655</v>
      </c>
      <c r="I6987" s="51">
        <f>SUBTOTAL(9,I6981:I6986)</f>
        <v>2673771247</v>
      </c>
      <c r="J6987" s="51">
        <f>SUBTOTAL(9,J6981:J6986)</f>
        <v>2229924945.8800001</v>
      </c>
      <c r="K6987" s="49">
        <f>J6987/I6987</f>
        <v>0.83399989747888859</v>
      </c>
      <c r="L6987" s="51">
        <f>SUBTOTAL(9,L6981:L6986)</f>
        <v>1218653298.6300001</v>
      </c>
      <c r="M6987" s="51">
        <f>SUBTOTAL(9,M6981:M6986)</f>
        <v>1031671164.88</v>
      </c>
      <c r="N6987" s="50">
        <f>IFERROR((M6987/L6987),"N.A")</f>
        <v>0.84656658792110617</v>
      </c>
      <c r="O6987" s="28"/>
      <c r="P6987" s="28"/>
      <c r="Q6987" s="28"/>
      <c r="R6987" s="28"/>
      <c r="S6987" s="25"/>
    </row>
    <row r="6988" spans="2:19" s="16" customFormat="1" outlineLevel="2" x14ac:dyDescent="0.25">
      <c r="B6988" s="16" t="s">
        <v>3019</v>
      </c>
      <c r="C6988" s="16" t="s">
        <v>328</v>
      </c>
      <c r="D6988" s="16" t="s">
        <v>142</v>
      </c>
      <c r="E6988" s="16" t="s">
        <v>3020</v>
      </c>
      <c r="G6988" s="16" t="s">
        <v>3021</v>
      </c>
      <c r="H6988" s="16" t="s">
        <v>152</v>
      </c>
      <c r="I6988" s="35">
        <v>2341480038</v>
      </c>
      <c r="J6988" s="35">
        <v>1309716756.8000002</v>
      </c>
      <c r="K6988" s="36">
        <f>IFERROR((J6988/I6988),0)</f>
        <v>0.55935422704637217</v>
      </c>
      <c r="L6988" s="35">
        <v>1547092426.7999997</v>
      </c>
      <c r="M6988" s="35">
        <v>1309716756.8000002</v>
      </c>
      <c r="N6988" s="40">
        <f>M6988/L6988</f>
        <v>0.84656658782113847</v>
      </c>
      <c r="O6988" s="28"/>
      <c r="P6988" s="28"/>
      <c r="Q6988" s="28"/>
      <c r="R6988" s="28"/>
      <c r="S6988" s="25"/>
    </row>
    <row r="6989" spans="2:19" s="16" customFormat="1" outlineLevel="2" x14ac:dyDescent="0.25">
      <c r="B6989" s="16" t="s">
        <v>3019</v>
      </c>
      <c r="C6989" s="16" t="s">
        <v>328</v>
      </c>
      <c r="D6989" s="16" t="s">
        <v>142</v>
      </c>
      <c r="E6989" s="16" t="s">
        <v>3020</v>
      </c>
      <c r="G6989" s="16" t="s">
        <v>3021</v>
      </c>
      <c r="H6989" s="16" t="s">
        <v>19</v>
      </c>
      <c r="I6989" s="31">
        <v>1115716034</v>
      </c>
      <c r="J6989" s="31">
        <v>1115716034</v>
      </c>
      <c r="K6989" s="32">
        <f>IFERROR((J6989/I6989),0)</f>
        <v>1</v>
      </c>
      <c r="L6989" s="31"/>
      <c r="M6989" s="31"/>
      <c r="N6989" s="34"/>
      <c r="O6989" s="28"/>
      <c r="P6989" s="28"/>
      <c r="Q6989" s="28"/>
      <c r="R6989" s="28"/>
      <c r="S6989" s="25"/>
    </row>
    <row r="6990" spans="2:19" s="16" customFormat="1" outlineLevel="2" x14ac:dyDescent="0.25">
      <c r="B6990" s="16" t="s">
        <v>3019</v>
      </c>
      <c r="C6990" s="16" t="s">
        <v>328</v>
      </c>
      <c r="D6990" s="16" t="s">
        <v>142</v>
      </c>
      <c r="E6990" s="16" t="s">
        <v>3020</v>
      </c>
      <c r="G6990" s="16" t="s">
        <v>3021</v>
      </c>
      <c r="H6990" s="16" t="s">
        <v>154</v>
      </c>
      <c r="I6990" s="31">
        <v>14482</v>
      </c>
      <c r="J6990" s="31">
        <v>14482</v>
      </c>
      <c r="K6990" s="32">
        <f>IFERROR((J6990/I6990),0)</f>
        <v>1</v>
      </c>
      <c r="L6990" s="31"/>
      <c r="M6990" s="31"/>
      <c r="N6990" s="34"/>
      <c r="O6990" s="28"/>
      <c r="P6990" s="28"/>
      <c r="Q6990" s="28"/>
      <c r="R6990" s="28"/>
      <c r="S6990" s="25"/>
    </row>
    <row r="6991" spans="2:19" s="16" customFormat="1" outlineLevel="2" x14ac:dyDescent="0.25">
      <c r="B6991" s="16" t="s">
        <v>3019</v>
      </c>
      <c r="C6991" s="16" t="s">
        <v>328</v>
      </c>
      <c r="D6991" s="16" t="s">
        <v>142</v>
      </c>
      <c r="E6991" s="16" t="s">
        <v>3020</v>
      </c>
      <c r="G6991" s="16" t="s">
        <v>3021</v>
      </c>
      <c r="H6991" s="16" t="s">
        <v>331</v>
      </c>
      <c r="I6991" s="31">
        <v>58588949</v>
      </c>
      <c r="J6991" s="31">
        <v>58588949</v>
      </c>
      <c r="K6991" s="32">
        <f>IFERROR((J6991/I6991),0)</f>
        <v>1</v>
      </c>
      <c r="L6991" s="31"/>
      <c r="M6991" s="31"/>
      <c r="N6991" s="34"/>
      <c r="O6991" s="28"/>
      <c r="P6991" s="28"/>
      <c r="Q6991" s="28"/>
      <c r="R6991" s="28"/>
      <c r="S6991" s="25"/>
    </row>
    <row r="6992" spans="2:19" s="16" customFormat="1" outlineLevel="2" x14ac:dyDescent="0.25">
      <c r="B6992" s="16" t="s">
        <v>3019</v>
      </c>
      <c r="C6992" s="16" t="s">
        <v>328</v>
      </c>
      <c r="D6992" s="16" t="s">
        <v>142</v>
      </c>
      <c r="E6992" s="16" t="s">
        <v>3020</v>
      </c>
      <c r="G6992" s="16" t="s">
        <v>3021</v>
      </c>
      <c r="H6992" s="16" t="s">
        <v>231</v>
      </c>
      <c r="I6992" s="31">
        <v>356209610</v>
      </c>
      <c r="J6992" s="31">
        <v>356209610</v>
      </c>
      <c r="K6992" s="32">
        <f>IFERROR((J6992/I6992),0)</f>
        <v>1</v>
      </c>
      <c r="L6992" s="31"/>
      <c r="M6992" s="31"/>
      <c r="N6992" s="39"/>
      <c r="O6992" s="28"/>
      <c r="P6992" s="28"/>
      <c r="Q6992" s="28"/>
      <c r="R6992" s="28"/>
      <c r="S6992" s="25"/>
    </row>
    <row r="6993" spans="2:19" s="16" customFormat="1" outlineLevel="2" x14ac:dyDescent="0.25">
      <c r="B6993" s="16" t="s">
        <v>3019</v>
      </c>
      <c r="C6993" s="16" t="s">
        <v>328</v>
      </c>
      <c r="D6993" s="16" t="s">
        <v>142</v>
      </c>
      <c r="E6993" s="16" t="s">
        <v>3020</v>
      </c>
      <c r="G6993" s="16" t="s">
        <v>3021</v>
      </c>
      <c r="H6993" s="16" t="s">
        <v>155</v>
      </c>
      <c r="I6993" s="31">
        <v>-468296008</v>
      </c>
      <c r="J6993" s="31"/>
      <c r="K6993" s="32">
        <f>IFERROR((J6993/I6993),0)</f>
        <v>0</v>
      </c>
      <c r="L6993" s="31"/>
      <c r="M6993" s="31"/>
      <c r="N6993" s="34"/>
      <c r="O6993" s="28"/>
      <c r="P6993" s="28"/>
      <c r="Q6993" s="28"/>
      <c r="R6993" s="28"/>
      <c r="S6993" s="25"/>
    </row>
    <row r="6994" spans="2:19" s="16" customFormat="1" outlineLevel="1" x14ac:dyDescent="0.25">
      <c r="B6994" s="47" t="s">
        <v>7579</v>
      </c>
      <c r="C6994" s="47" t="str">
        <f>C6993</f>
        <v>ASIGNACIÓN PARA LA INVERSIÓN LOCAL SEGÚN NBI Y CUARTA, QUINTA, Y SEXTA CATEGORÍA</v>
      </c>
      <c r="D6994" s="47"/>
      <c r="E6994" s="47" t="str">
        <f>E6993</f>
        <v>08832</v>
      </c>
      <c r="F6994" s="47"/>
      <c r="G6994" s="47" t="str">
        <f>G6993</f>
        <v xml:space="preserve">TUBARÁ                                            </v>
      </c>
      <c r="H6994" s="47" t="s">
        <v>10655</v>
      </c>
      <c r="I6994" s="51">
        <f>SUBTOTAL(9,I6988:I6993)</f>
        <v>3403713105</v>
      </c>
      <c r="J6994" s="51">
        <f>SUBTOTAL(9,J6988:J6993)</f>
        <v>2840245831.8000002</v>
      </c>
      <c r="K6994" s="49">
        <f>J6994/I6994</f>
        <v>0.83445512126968768</v>
      </c>
      <c r="L6994" s="51">
        <f>SUBTOTAL(9,L6988:L6993)</f>
        <v>1547092426.7999997</v>
      </c>
      <c r="M6994" s="51">
        <f>SUBTOTAL(9,M6988:M6993)</f>
        <v>1309716756.8000002</v>
      </c>
      <c r="N6994" s="50">
        <f>IFERROR((M6994/L6994),"N.A")</f>
        <v>0.84656658782113847</v>
      </c>
      <c r="O6994" s="28"/>
      <c r="P6994" s="28"/>
      <c r="Q6994" s="28"/>
      <c r="R6994" s="28"/>
      <c r="S6994" s="25"/>
    </row>
    <row r="6995" spans="2:19" s="16" customFormat="1" outlineLevel="2" x14ac:dyDescent="0.25">
      <c r="B6995" s="16" t="s">
        <v>3022</v>
      </c>
      <c r="C6995" s="16" t="s">
        <v>328</v>
      </c>
      <c r="D6995" s="16" t="s">
        <v>142</v>
      </c>
      <c r="E6995" s="16" t="s">
        <v>3023</v>
      </c>
      <c r="G6995" s="16" t="s">
        <v>3024</v>
      </c>
      <c r="H6995" s="16" t="s">
        <v>152</v>
      </c>
      <c r="I6995" s="35">
        <v>2169694698</v>
      </c>
      <c r="J6995" s="35">
        <v>1213627900.72</v>
      </c>
      <c r="K6995" s="36">
        <f>IFERROR((J6995/I6995),0)</f>
        <v>0.55935422704342164</v>
      </c>
      <c r="L6995" s="35">
        <v>1433588235.3600001</v>
      </c>
      <c r="M6995" s="35">
        <v>1213627900.72</v>
      </c>
      <c r="N6995" s="40">
        <f>M6995/L6995</f>
        <v>0.84656658780074034</v>
      </c>
      <c r="O6995" s="28"/>
      <c r="P6995" s="28"/>
      <c r="Q6995" s="28"/>
      <c r="R6995" s="28"/>
      <c r="S6995" s="25"/>
    </row>
    <row r="6996" spans="2:19" s="16" customFormat="1" outlineLevel="2" x14ac:dyDescent="0.25">
      <c r="B6996" s="16" t="s">
        <v>3022</v>
      </c>
      <c r="C6996" s="16" t="s">
        <v>328</v>
      </c>
      <c r="D6996" s="16" t="s">
        <v>142</v>
      </c>
      <c r="E6996" s="16" t="s">
        <v>3023</v>
      </c>
      <c r="G6996" s="16" t="s">
        <v>3024</v>
      </c>
      <c r="H6996" s="16" t="s">
        <v>19</v>
      </c>
      <c r="I6996" s="31">
        <v>149678093</v>
      </c>
      <c r="J6996" s="31">
        <v>149678093</v>
      </c>
      <c r="K6996" s="32">
        <f>IFERROR((J6996/I6996),0)</f>
        <v>1</v>
      </c>
      <c r="L6996" s="31"/>
      <c r="M6996" s="31"/>
      <c r="N6996" s="34"/>
      <c r="O6996" s="28"/>
      <c r="P6996" s="28"/>
      <c r="Q6996" s="28"/>
      <c r="R6996" s="28"/>
      <c r="S6996" s="25"/>
    </row>
    <row r="6997" spans="2:19" s="16" customFormat="1" outlineLevel="2" x14ac:dyDescent="0.25">
      <c r="B6997" s="16" t="s">
        <v>3022</v>
      </c>
      <c r="C6997" s="16" t="s">
        <v>328</v>
      </c>
      <c r="D6997" s="16" t="s">
        <v>142</v>
      </c>
      <c r="E6997" s="16" t="s">
        <v>3023</v>
      </c>
      <c r="G6997" s="16" t="s">
        <v>3024</v>
      </c>
      <c r="H6997" s="16" t="s">
        <v>154</v>
      </c>
      <c r="I6997" s="31">
        <v>13419</v>
      </c>
      <c r="J6997" s="31">
        <v>13419</v>
      </c>
      <c r="K6997" s="32">
        <f>IFERROR((J6997/I6997),0)</f>
        <v>1</v>
      </c>
      <c r="L6997" s="31"/>
      <c r="M6997" s="31"/>
      <c r="N6997" s="34"/>
      <c r="O6997" s="28"/>
      <c r="P6997" s="28"/>
      <c r="Q6997" s="28"/>
      <c r="R6997" s="28"/>
      <c r="S6997" s="25"/>
    </row>
    <row r="6998" spans="2:19" s="16" customFormat="1" outlineLevel="2" x14ac:dyDescent="0.25">
      <c r="B6998" s="16" t="s">
        <v>3022</v>
      </c>
      <c r="C6998" s="16" t="s">
        <v>328</v>
      </c>
      <c r="D6998" s="16" t="s">
        <v>142</v>
      </c>
      <c r="E6998" s="16" t="s">
        <v>3023</v>
      </c>
      <c r="G6998" s="16" t="s">
        <v>3024</v>
      </c>
      <c r="H6998" s="16" t="s">
        <v>331</v>
      </c>
      <c r="I6998" s="31">
        <v>54290505</v>
      </c>
      <c r="J6998" s="31">
        <v>54290505</v>
      </c>
      <c r="K6998" s="32">
        <f>IFERROR((J6998/I6998),0)</f>
        <v>1</v>
      </c>
      <c r="L6998" s="31"/>
      <c r="M6998" s="31"/>
      <c r="N6998" s="34"/>
      <c r="O6998" s="28"/>
      <c r="P6998" s="28"/>
      <c r="Q6998" s="28"/>
      <c r="R6998" s="28"/>
      <c r="S6998" s="25"/>
    </row>
    <row r="6999" spans="2:19" s="16" customFormat="1" outlineLevel="2" x14ac:dyDescent="0.25">
      <c r="B6999" s="16" t="s">
        <v>3022</v>
      </c>
      <c r="C6999" s="16" t="s">
        <v>328</v>
      </c>
      <c r="D6999" s="16" t="s">
        <v>142</v>
      </c>
      <c r="E6999" s="16" t="s">
        <v>3023</v>
      </c>
      <c r="G6999" s="16" t="s">
        <v>3024</v>
      </c>
      <c r="H6999" s="16" t="s">
        <v>231</v>
      </c>
      <c r="I6999" s="31">
        <v>330075887</v>
      </c>
      <c r="J6999" s="31">
        <v>330075887</v>
      </c>
      <c r="K6999" s="32">
        <f>IFERROR((J6999/I6999),0)</f>
        <v>1</v>
      </c>
      <c r="L6999" s="31"/>
      <c r="M6999" s="31"/>
      <c r="N6999" s="39"/>
      <c r="O6999" s="28"/>
      <c r="P6999" s="28"/>
      <c r="Q6999" s="28"/>
      <c r="R6999" s="28"/>
      <c r="S6999" s="25"/>
    </row>
    <row r="7000" spans="2:19" s="16" customFormat="1" outlineLevel="2" x14ac:dyDescent="0.25">
      <c r="B7000" s="16" t="s">
        <v>3022</v>
      </c>
      <c r="C7000" s="16" t="s">
        <v>328</v>
      </c>
      <c r="D7000" s="16" t="s">
        <v>142</v>
      </c>
      <c r="E7000" s="16" t="s">
        <v>3023</v>
      </c>
      <c r="G7000" s="16" t="s">
        <v>3024</v>
      </c>
      <c r="H7000" s="16" t="s">
        <v>155</v>
      </c>
      <c r="I7000" s="31">
        <v>-433938940</v>
      </c>
      <c r="J7000" s="31"/>
      <c r="K7000" s="32">
        <f>IFERROR((J7000/I7000),0)</f>
        <v>0</v>
      </c>
      <c r="L7000" s="31"/>
      <c r="M7000" s="31"/>
      <c r="N7000" s="34"/>
      <c r="O7000" s="28"/>
      <c r="P7000" s="28"/>
      <c r="Q7000" s="28"/>
      <c r="R7000" s="28"/>
      <c r="S7000" s="25"/>
    </row>
    <row r="7001" spans="2:19" s="16" customFormat="1" outlineLevel="1" x14ac:dyDescent="0.25">
      <c r="B7001" s="47" t="s">
        <v>7580</v>
      </c>
      <c r="C7001" s="47" t="str">
        <f>C7000</f>
        <v>ASIGNACIÓN PARA LA INVERSIÓN LOCAL SEGÚN NBI Y CUARTA, QUINTA, Y SEXTA CATEGORÍA</v>
      </c>
      <c r="D7001" s="47"/>
      <c r="E7001" s="47" t="str">
        <f>E7000</f>
        <v>08770</v>
      </c>
      <c r="F7001" s="47"/>
      <c r="G7001" s="47" t="str">
        <f>G7000</f>
        <v xml:space="preserve">SUAN                                              </v>
      </c>
      <c r="H7001" s="47" t="s">
        <v>10655</v>
      </c>
      <c r="I7001" s="51">
        <f>SUBTOTAL(9,I6995:I7000)</f>
        <v>2269813662</v>
      </c>
      <c r="J7001" s="51">
        <f>SUBTOTAL(9,J6995:J7000)</f>
        <v>1747685804.72</v>
      </c>
      <c r="K7001" s="49">
        <f>J7001/I7001</f>
        <v>0.76996884545142019</v>
      </c>
      <c r="L7001" s="51">
        <f>SUBTOTAL(9,L6995:L7000)</f>
        <v>1433588235.3600001</v>
      </c>
      <c r="M7001" s="51">
        <f>SUBTOTAL(9,M6995:M7000)</f>
        <v>1213627900.72</v>
      </c>
      <c r="N7001" s="50">
        <f>IFERROR((M7001/L7001),"N.A")</f>
        <v>0.84656658780074034</v>
      </c>
      <c r="O7001" s="28"/>
      <c r="P7001" s="28"/>
      <c r="Q7001" s="28"/>
      <c r="R7001" s="28"/>
      <c r="S7001" s="25"/>
    </row>
    <row r="7002" spans="2:19" s="16" customFormat="1" outlineLevel="2" x14ac:dyDescent="0.25">
      <c r="B7002" s="16" t="s">
        <v>3025</v>
      </c>
      <c r="C7002" s="16" t="s">
        <v>328</v>
      </c>
      <c r="D7002" s="16" t="s">
        <v>142</v>
      </c>
      <c r="E7002" s="16" t="s">
        <v>3026</v>
      </c>
      <c r="G7002" s="16" t="s">
        <v>3027</v>
      </c>
      <c r="H7002" s="16" t="s">
        <v>152</v>
      </c>
      <c r="I7002" s="35">
        <v>2769445087</v>
      </c>
      <c r="J7002" s="35">
        <v>1549100815.9899998</v>
      </c>
      <c r="K7002" s="36">
        <f>IFERROR((J7002/I7002),0)</f>
        <v>0.55935422704772331</v>
      </c>
      <c r="L7002" s="35">
        <v>1829862928.8000002</v>
      </c>
      <c r="M7002" s="35">
        <v>1549100815.9899998</v>
      </c>
      <c r="N7002" s="40">
        <f>M7002/L7002</f>
        <v>0.84656658791698647</v>
      </c>
      <c r="O7002" s="28"/>
      <c r="P7002" s="28"/>
      <c r="Q7002" s="28"/>
      <c r="R7002" s="28"/>
      <c r="S7002" s="25"/>
    </row>
    <row r="7003" spans="2:19" s="16" customFormat="1" outlineLevel="2" x14ac:dyDescent="0.25">
      <c r="B7003" s="16" t="s">
        <v>3025</v>
      </c>
      <c r="C7003" s="16" t="s">
        <v>328</v>
      </c>
      <c r="D7003" s="16" t="s">
        <v>142</v>
      </c>
      <c r="E7003" s="16" t="s">
        <v>3026</v>
      </c>
      <c r="G7003" s="16" t="s">
        <v>3027</v>
      </c>
      <c r="H7003" s="16" t="s">
        <v>19</v>
      </c>
      <c r="I7003" s="31">
        <v>1427574678</v>
      </c>
      <c r="J7003" s="31">
        <v>1427574678</v>
      </c>
      <c r="K7003" s="32">
        <f>IFERROR((J7003/I7003),0)</f>
        <v>1</v>
      </c>
      <c r="L7003" s="31"/>
      <c r="M7003" s="31"/>
      <c r="N7003" s="34"/>
      <c r="O7003" s="28"/>
      <c r="P7003" s="28"/>
      <c r="Q7003" s="28"/>
      <c r="R7003" s="28"/>
      <c r="S7003" s="25"/>
    </row>
    <row r="7004" spans="2:19" s="16" customFormat="1" outlineLevel="2" x14ac:dyDescent="0.25">
      <c r="B7004" s="16" t="s">
        <v>3025</v>
      </c>
      <c r="C7004" s="16" t="s">
        <v>328</v>
      </c>
      <c r="D7004" s="16" t="s">
        <v>142</v>
      </c>
      <c r="E7004" s="16" t="s">
        <v>3026</v>
      </c>
      <c r="G7004" s="16" t="s">
        <v>3027</v>
      </c>
      <c r="H7004" s="16" t="s">
        <v>154</v>
      </c>
      <c r="I7004" s="31">
        <v>17129</v>
      </c>
      <c r="J7004" s="31">
        <v>17129</v>
      </c>
      <c r="K7004" s="32">
        <f>IFERROR((J7004/I7004),0)</f>
        <v>1</v>
      </c>
      <c r="L7004" s="31"/>
      <c r="M7004" s="31"/>
      <c r="N7004" s="34"/>
      <c r="O7004" s="28"/>
      <c r="P7004" s="28"/>
      <c r="Q7004" s="28"/>
      <c r="R7004" s="28"/>
      <c r="S7004" s="25"/>
    </row>
    <row r="7005" spans="2:19" s="16" customFormat="1" outlineLevel="2" x14ac:dyDescent="0.25">
      <c r="B7005" s="16" t="s">
        <v>3025</v>
      </c>
      <c r="C7005" s="16" t="s">
        <v>328</v>
      </c>
      <c r="D7005" s="16" t="s">
        <v>142</v>
      </c>
      <c r="E7005" s="16" t="s">
        <v>3026</v>
      </c>
      <c r="G7005" s="16" t="s">
        <v>3027</v>
      </c>
      <c r="H7005" s="16" t="s">
        <v>331</v>
      </c>
      <c r="I7005" s="31">
        <v>69297570</v>
      </c>
      <c r="J7005" s="31">
        <v>69297570</v>
      </c>
      <c r="K7005" s="32">
        <f>IFERROR((J7005/I7005),0)</f>
        <v>1</v>
      </c>
      <c r="L7005" s="31"/>
      <c r="M7005" s="31"/>
      <c r="N7005" s="34"/>
      <c r="O7005" s="28"/>
      <c r="P7005" s="28"/>
      <c r="Q7005" s="28"/>
      <c r="R7005" s="28"/>
      <c r="S7005" s="25"/>
    </row>
    <row r="7006" spans="2:19" s="16" customFormat="1" outlineLevel="2" x14ac:dyDescent="0.25">
      <c r="B7006" s="16" t="s">
        <v>3025</v>
      </c>
      <c r="C7006" s="16" t="s">
        <v>328</v>
      </c>
      <c r="D7006" s="16" t="s">
        <v>142</v>
      </c>
      <c r="E7006" s="16" t="s">
        <v>3026</v>
      </c>
      <c r="G7006" s="16" t="s">
        <v>3027</v>
      </c>
      <c r="H7006" s="16" t="s">
        <v>231</v>
      </c>
      <c r="I7006" s="31">
        <v>421315978</v>
      </c>
      <c r="J7006" s="31">
        <v>421315978</v>
      </c>
      <c r="K7006" s="32">
        <f>IFERROR((J7006/I7006),0)</f>
        <v>1</v>
      </c>
      <c r="L7006" s="31"/>
      <c r="M7006" s="31"/>
      <c r="N7006" s="39"/>
      <c r="O7006" s="28"/>
      <c r="P7006" s="28"/>
      <c r="Q7006" s="28"/>
      <c r="R7006" s="28"/>
      <c r="S7006" s="25"/>
    </row>
    <row r="7007" spans="2:19" s="16" customFormat="1" outlineLevel="2" x14ac:dyDescent="0.25">
      <c r="B7007" s="16" t="s">
        <v>3025</v>
      </c>
      <c r="C7007" s="16" t="s">
        <v>328</v>
      </c>
      <c r="D7007" s="16" t="s">
        <v>142</v>
      </c>
      <c r="E7007" s="16" t="s">
        <v>3026</v>
      </c>
      <c r="G7007" s="16" t="s">
        <v>3027</v>
      </c>
      <c r="H7007" s="16" t="s">
        <v>155</v>
      </c>
      <c r="I7007" s="31">
        <v>-553889017</v>
      </c>
      <c r="J7007" s="31"/>
      <c r="K7007" s="32">
        <f>IFERROR((J7007/I7007),0)</f>
        <v>0</v>
      </c>
      <c r="L7007" s="31"/>
      <c r="M7007" s="31"/>
      <c r="N7007" s="34"/>
      <c r="O7007" s="28"/>
      <c r="P7007" s="28"/>
      <c r="Q7007" s="28"/>
      <c r="R7007" s="28"/>
      <c r="S7007" s="25"/>
    </row>
    <row r="7008" spans="2:19" s="16" customFormat="1" outlineLevel="1" x14ac:dyDescent="0.25">
      <c r="B7008" s="47" t="s">
        <v>7581</v>
      </c>
      <c r="C7008" s="47" t="str">
        <f>C7007</f>
        <v>ASIGNACIÓN PARA LA INVERSIÓN LOCAL SEGÚN NBI Y CUARTA, QUINTA, Y SEXTA CATEGORÍA</v>
      </c>
      <c r="D7008" s="47"/>
      <c r="E7008" s="47" t="str">
        <f>E7007</f>
        <v>08685</v>
      </c>
      <c r="F7008" s="47"/>
      <c r="G7008" s="47" t="str">
        <f>G7007</f>
        <v xml:space="preserve">SANTO TOMÁS                                       </v>
      </c>
      <c r="H7008" s="47" t="s">
        <v>10655</v>
      </c>
      <c r="I7008" s="51">
        <f>SUBTOTAL(9,I7002:I7007)</f>
        <v>4133761425</v>
      </c>
      <c r="J7008" s="51">
        <f>SUBTOTAL(9,J7002:J7007)</f>
        <v>3467306170.9899998</v>
      </c>
      <c r="K7008" s="49">
        <f>J7008/I7008</f>
        <v>0.83877752354564095</v>
      </c>
      <c r="L7008" s="51">
        <f>SUBTOTAL(9,L7002:L7007)</f>
        <v>1829862928.8000002</v>
      </c>
      <c r="M7008" s="51">
        <f>SUBTOTAL(9,M7002:M7007)</f>
        <v>1549100815.9899998</v>
      </c>
      <c r="N7008" s="50">
        <f>IFERROR((M7008/L7008),"N.A")</f>
        <v>0.84656658791698647</v>
      </c>
      <c r="O7008" s="28"/>
      <c r="P7008" s="28"/>
      <c r="Q7008" s="28"/>
      <c r="R7008" s="28"/>
      <c r="S7008" s="25"/>
    </row>
    <row r="7009" spans="2:19" s="16" customFormat="1" outlineLevel="2" x14ac:dyDescent="0.25">
      <c r="B7009" s="16" t="s">
        <v>3028</v>
      </c>
      <c r="C7009" s="16" t="s">
        <v>328</v>
      </c>
      <c r="D7009" s="16" t="s">
        <v>142</v>
      </c>
      <c r="E7009" s="16" t="s">
        <v>3029</v>
      </c>
      <c r="G7009" s="16" t="s">
        <v>3030</v>
      </c>
      <c r="H7009" s="16" t="s">
        <v>152</v>
      </c>
      <c r="I7009" s="35">
        <v>3503132620</v>
      </c>
      <c r="J7009" s="35">
        <v>1959492038.8800001</v>
      </c>
      <c r="K7009" s="36">
        <f>IFERROR((J7009/I7009),0)</f>
        <v>0.5593542270403683</v>
      </c>
      <c r="L7009" s="35">
        <v>2314634273.3699994</v>
      </c>
      <c r="M7009" s="35">
        <v>1959492038.8800001</v>
      </c>
      <c r="N7009" s="40">
        <f>M7009/L7009</f>
        <v>0.84656658782947647</v>
      </c>
      <c r="O7009" s="28"/>
      <c r="P7009" s="28"/>
      <c r="Q7009" s="28"/>
      <c r="R7009" s="28"/>
      <c r="S7009" s="25"/>
    </row>
    <row r="7010" spans="2:19" s="16" customFormat="1" outlineLevel="2" x14ac:dyDescent="0.25">
      <c r="B7010" s="16" t="s">
        <v>3028</v>
      </c>
      <c r="C7010" s="16" t="s">
        <v>328</v>
      </c>
      <c r="D7010" s="16" t="s">
        <v>142</v>
      </c>
      <c r="E7010" s="16" t="s">
        <v>3029</v>
      </c>
      <c r="G7010" s="16" t="s">
        <v>3030</v>
      </c>
      <c r="H7010" s="16" t="s">
        <v>19</v>
      </c>
      <c r="I7010" s="31">
        <v>1412638274</v>
      </c>
      <c r="J7010" s="31">
        <v>1412638274</v>
      </c>
      <c r="K7010" s="32">
        <f>IFERROR((J7010/I7010),0)</f>
        <v>1</v>
      </c>
      <c r="L7010" s="31"/>
      <c r="M7010" s="31"/>
      <c r="N7010" s="34"/>
      <c r="O7010" s="28"/>
      <c r="P7010" s="28"/>
      <c r="Q7010" s="28"/>
      <c r="R7010" s="28"/>
      <c r="S7010" s="25"/>
    </row>
    <row r="7011" spans="2:19" s="16" customFormat="1" outlineLevel="2" x14ac:dyDescent="0.25">
      <c r="B7011" s="16" t="s">
        <v>3028</v>
      </c>
      <c r="C7011" s="16" t="s">
        <v>328</v>
      </c>
      <c r="D7011" s="16" t="s">
        <v>142</v>
      </c>
      <c r="E7011" s="16" t="s">
        <v>3029</v>
      </c>
      <c r="G7011" s="16" t="s">
        <v>3030</v>
      </c>
      <c r="H7011" s="16" t="s">
        <v>154</v>
      </c>
      <c r="I7011" s="31">
        <v>21666</v>
      </c>
      <c r="J7011" s="31">
        <v>21666</v>
      </c>
      <c r="K7011" s="32">
        <f>IFERROR((J7011/I7011),0)</f>
        <v>1</v>
      </c>
      <c r="L7011" s="31"/>
      <c r="M7011" s="31"/>
      <c r="N7011" s="34"/>
      <c r="O7011" s="28"/>
      <c r="P7011" s="28"/>
      <c r="Q7011" s="28"/>
      <c r="R7011" s="28"/>
      <c r="S7011" s="25"/>
    </row>
    <row r="7012" spans="2:19" s="16" customFormat="1" outlineLevel="2" x14ac:dyDescent="0.25">
      <c r="B7012" s="16" t="s">
        <v>3028</v>
      </c>
      <c r="C7012" s="16" t="s">
        <v>328</v>
      </c>
      <c r="D7012" s="16" t="s">
        <v>142</v>
      </c>
      <c r="E7012" s="16" t="s">
        <v>3029</v>
      </c>
      <c r="G7012" s="16" t="s">
        <v>3030</v>
      </c>
      <c r="H7012" s="16" t="s">
        <v>331</v>
      </c>
      <c r="I7012" s="31">
        <v>87656036</v>
      </c>
      <c r="J7012" s="31">
        <v>87656036</v>
      </c>
      <c r="K7012" s="32">
        <f>IFERROR((J7012/I7012),0)</f>
        <v>1</v>
      </c>
      <c r="L7012" s="31"/>
      <c r="M7012" s="31"/>
      <c r="N7012" s="34"/>
      <c r="O7012" s="28"/>
      <c r="P7012" s="28"/>
      <c r="Q7012" s="28"/>
      <c r="R7012" s="28"/>
      <c r="S7012" s="25"/>
    </row>
    <row r="7013" spans="2:19" s="16" customFormat="1" outlineLevel="2" x14ac:dyDescent="0.25">
      <c r="B7013" s="16" t="s">
        <v>3028</v>
      </c>
      <c r="C7013" s="16" t="s">
        <v>328</v>
      </c>
      <c r="D7013" s="16" t="s">
        <v>142</v>
      </c>
      <c r="E7013" s="16" t="s">
        <v>3029</v>
      </c>
      <c r="G7013" s="16" t="s">
        <v>3030</v>
      </c>
      <c r="H7013" s="16" t="s">
        <v>231</v>
      </c>
      <c r="I7013" s="31">
        <v>532931941</v>
      </c>
      <c r="J7013" s="31">
        <v>532931941</v>
      </c>
      <c r="K7013" s="32">
        <f>IFERROR((J7013/I7013),0)</f>
        <v>1</v>
      </c>
      <c r="L7013" s="31"/>
      <c r="M7013" s="31"/>
      <c r="N7013" s="39"/>
      <c r="O7013" s="28"/>
      <c r="P7013" s="28"/>
      <c r="Q7013" s="28"/>
      <c r="R7013" s="28"/>
      <c r="S7013" s="25"/>
    </row>
    <row r="7014" spans="2:19" s="16" customFormat="1" outlineLevel="2" x14ac:dyDescent="0.25">
      <c r="B7014" s="16" t="s">
        <v>3028</v>
      </c>
      <c r="C7014" s="16" t="s">
        <v>328</v>
      </c>
      <c r="D7014" s="16" t="s">
        <v>142</v>
      </c>
      <c r="E7014" s="16" t="s">
        <v>3029</v>
      </c>
      <c r="G7014" s="16" t="s">
        <v>3030</v>
      </c>
      <c r="H7014" s="16" t="s">
        <v>155</v>
      </c>
      <c r="I7014" s="31">
        <v>-700626524</v>
      </c>
      <c r="J7014" s="31"/>
      <c r="K7014" s="32">
        <f>IFERROR((J7014/I7014),0)</f>
        <v>0</v>
      </c>
      <c r="L7014" s="31"/>
      <c r="M7014" s="31"/>
      <c r="N7014" s="34"/>
      <c r="O7014" s="28"/>
      <c r="P7014" s="28"/>
      <c r="Q7014" s="28"/>
      <c r="R7014" s="28"/>
      <c r="S7014" s="25"/>
    </row>
    <row r="7015" spans="2:19" s="16" customFormat="1" outlineLevel="1" x14ac:dyDescent="0.25">
      <c r="B7015" s="47" t="s">
        <v>7582</v>
      </c>
      <c r="C7015" s="47" t="str">
        <f>C7014</f>
        <v>ASIGNACIÓN PARA LA INVERSIÓN LOCAL SEGÚN NBI Y CUARTA, QUINTA, Y SEXTA CATEGORÍA</v>
      </c>
      <c r="D7015" s="47"/>
      <c r="E7015" s="47" t="str">
        <f>E7014</f>
        <v>08675</v>
      </c>
      <c r="F7015" s="47"/>
      <c r="G7015" s="47" t="str">
        <f>G7014</f>
        <v xml:space="preserve">SANTA LUCÍA                                       </v>
      </c>
      <c r="H7015" s="47" t="s">
        <v>10655</v>
      </c>
      <c r="I7015" s="51">
        <f>SUBTOTAL(9,I7009:I7014)</f>
        <v>4835754013</v>
      </c>
      <c r="J7015" s="51">
        <f>SUBTOTAL(9,J7009:J7014)</f>
        <v>3992739955.8800001</v>
      </c>
      <c r="K7015" s="49">
        <f>J7015/I7015</f>
        <v>0.82567060796440062</v>
      </c>
      <c r="L7015" s="51">
        <f>SUBTOTAL(9,L7009:L7014)</f>
        <v>2314634273.3699994</v>
      </c>
      <c r="M7015" s="51">
        <f>SUBTOTAL(9,M7009:M7014)</f>
        <v>1959492038.8800001</v>
      </c>
      <c r="N7015" s="50">
        <f>IFERROR((M7015/L7015),"N.A")</f>
        <v>0.84656658782947647</v>
      </c>
      <c r="O7015" s="28"/>
      <c r="P7015" s="28"/>
      <c r="Q7015" s="28"/>
      <c r="R7015" s="28"/>
      <c r="S7015" s="25"/>
    </row>
    <row r="7016" spans="2:19" s="16" customFormat="1" outlineLevel="2" x14ac:dyDescent="0.25">
      <c r="B7016" s="16" t="s">
        <v>3031</v>
      </c>
      <c r="C7016" s="16" t="s">
        <v>328</v>
      </c>
      <c r="D7016" s="16" t="s">
        <v>142</v>
      </c>
      <c r="E7016" s="16" t="s">
        <v>3032</v>
      </c>
      <c r="G7016" s="16" t="s">
        <v>438</v>
      </c>
      <c r="H7016" s="16" t="s">
        <v>152</v>
      </c>
      <c r="I7016" s="35">
        <v>4940765741</v>
      </c>
      <c r="J7016" s="35">
        <v>2763638202.0599999</v>
      </c>
      <c r="K7016" s="36">
        <f>IFERROR((J7016/I7016),0)</f>
        <v>0.5593542270434877</v>
      </c>
      <c r="L7016" s="35">
        <v>3264525486.1500006</v>
      </c>
      <c r="M7016" s="35">
        <v>2763638202.0599999</v>
      </c>
      <c r="N7016" s="40">
        <f>M7016/L7016</f>
        <v>0.84656658794209039</v>
      </c>
      <c r="O7016" s="28"/>
      <c r="P7016" s="28"/>
      <c r="Q7016" s="28"/>
      <c r="R7016" s="28"/>
      <c r="S7016" s="25"/>
    </row>
    <row r="7017" spans="2:19" s="16" customFormat="1" outlineLevel="2" x14ac:dyDescent="0.25">
      <c r="B7017" s="16" t="s">
        <v>3031</v>
      </c>
      <c r="C7017" s="16" t="s">
        <v>328</v>
      </c>
      <c r="D7017" s="16" t="s">
        <v>142</v>
      </c>
      <c r="E7017" s="16" t="s">
        <v>3032</v>
      </c>
      <c r="G7017" s="16" t="s">
        <v>438</v>
      </c>
      <c r="H7017" s="16" t="s">
        <v>19</v>
      </c>
      <c r="I7017" s="31">
        <v>5103602318</v>
      </c>
      <c r="J7017" s="31">
        <v>5103602318</v>
      </c>
      <c r="K7017" s="32">
        <f>IFERROR((J7017/I7017),0)</f>
        <v>1</v>
      </c>
      <c r="L7017" s="31"/>
      <c r="M7017" s="31"/>
      <c r="N7017" s="34"/>
      <c r="O7017" s="28"/>
      <c r="P7017" s="28"/>
      <c r="Q7017" s="28"/>
      <c r="R7017" s="28"/>
      <c r="S7017" s="25"/>
    </row>
    <row r="7018" spans="2:19" s="16" customFormat="1" outlineLevel="2" x14ac:dyDescent="0.25">
      <c r="B7018" s="16" t="s">
        <v>3031</v>
      </c>
      <c r="C7018" s="16" t="s">
        <v>328</v>
      </c>
      <c r="D7018" s="16" t="s">
        <v>142</v>
      </c>
      <c r="E7018" s="16" t="s">
        <v>3032</v>
      </c>
      <c r="G7018" s="16" t="s">
        <v>438</v>
      </c>
      <c r="H7018" s="16" t="s">
        <v>154</v>
      </c>
      <c r="I7018" s="31">
        <v>30558</v>
      </c>
      <c r="J7018" s="31">
        <v>30558</v>
      </c>
      <c r="K7018" s="32">
        <f>IFERROR((J7018/I7018),0)</f>
        <v>1</v>
      </c>
      <c r="L7018" s="31"/>
      <c r="M7018" s="31"/>
      <c r="N7018" s="34"/>
      <c r="O7018" s="28"/>
      <c r="P7018" s="28"/>
      <c r="Q7018" s="28"/>
      <c r="R7018" s="28"/>
      <c r="S7018" s="25"/>
    </row>
    <row r="7019" spans="2:19" s="16" customFormat="1" outlineLevel="2" x14ac:dyDescent="0.25">
      <c r="B7019" s="16" t="s">
        <v>3031</v>
      </c>
      <c r="C7019" s="16" t="s">
        <v>328</v>
      </c>
      <c r="D7019" s="16" t="s">
        <v>142</v>
      </c>
      <c r="E7019" s="16" t="s">
        <v>3032</v>
      </c>
      <c r="G7019" s="16" t="s">
        <v>438</v>
      </c>
      <c r="H7019" s="16" t="s">
        <v>331</v>
      </c>
      <c r="I7019" s="31">
        <v>123628760</v>
      </c>
      <c r="J7019" s="31">
        <v>123628760</v>
      </c>
      <c r="K7019" s="32">
        <f>IFERROR((J7019/I7019),0)</f>
        <v>1</v>
      </c>
      <c r="L7019" s="31"/>
      <c r="M7019" s="31"/>
      <c r="N7019" s="34"/>
      <c r="O7019" s="28"/>
      <c r="P7019" s="28"/>
      <c r="Q7019" s="28"/>
      <c r="R7019" s="28"/>
      <c r="S7019" s="25"/>
    </row>
    <row r="7020" spans="2:19" s="16" customFormat="1" outlineLevel="2" x14ac:dyDescent="0.25">
      <c r="B7020" s="16" t="s">
        <v>3031</v>
      </c>
      <c r="C7020" s="16" t="s">
        <v>328</v>
      </c>
      <c r="D7020" s="16" t="s">
        <v>142</v>
      </c>
      <c r="E7020" s="16" t="s">
        <v>3032</v>
      </c>
      <c r="G7020" s="16" t="s">
        <v>438</v>
      </c>
      <c r="H7020" s="16" t="s">
        <v>231</v>
      </c>
      <c r="I7020" s="31">
        <v>751639222</v>
      </c>
      <c r="J7020" s="31">
        <v>751639222</v>
      </c>
      <c r="K7020" s="32">
        <f>IFERROR((J7020/I7020),0)</f>
        <v>1</v>
      </c>
      <c r="L7020" s="31"/>
      <c r="M7020" s="31"/>
      <c r="N7020" s="39"/>
      <c r="O7020" s="28"/>
      <c r="P7020" s="28"/>
      <c r="Q7020" s="28"/>
      <c r="R7020" s="28"/>
      <c r="S7020" s="25"/>
    </row>
    <row r="7021" spans="2:19" s="16" customFormat="1" outlineLevel="2" x14ac:dyDescent="0.25">
      <c r="B7021" s="16" t="s">
        <v>3031</v>
      </c>
      <c r="C7021" s="16" t="s">
        <v>328</v>
      </c>
      <c r="D7021" s="16" t="s">
        <v>142</v>
      </c>
      <c r="E7021" s="16" t="s">
        <v>3032</v>
      </c>
      <c r="G7021" s="16" t="s">
        <v>438</v>
      </c>
      <c r="H7021" s="16" t="s">
        <v>155</v>
      </c>
      <c r="I7021" s="31">
        <v>-988153148</v>
      </c>
      <c r="J7021" s="31"/>
      <c r="K7021" s="32">
        <f>IFERROR((J7021/I7021),0)</f>
        <v>0</v>
      </c>
      <c r="L7021" s="31"/>
      <c r="M7021" s="31"/>
      <c r="N7021" s="34"/>
      <c r="O7021" s="28"/>
      <c r="P7021" s="28"/>
      <c r="Q7021" s="28"/>
      <c r="R7021" s="28"/>
      <c r="S7021" s="25"/>
    </row>
    <row r="7022" spans="2:19" s="16" customFormat="1" outlineLevel="1" x14ac:dyDescent="0.25">
      <c r="B7022" s="47" t="s">
        <v>7583</v>
      </c>
      <c r="C7022" s="47" t="str">
        <f>C7021</f>
        <v>ASIGNACIÓN PARA LA INVERSIÓN LOCAL SEGÚN NBI Y CUARTA, QUINTA, Y SEXTA CATEGORÍA</v>
      </c>
      <c r="D7022" s="47"/>
      <c r="E7022" s="47" t="str">
        <f>E7021</f>
        <v>08638</v>
      </c>
      <c r="F7022" s="47"/>
      <c r="G7022" s="47" t="str">
        <f>G7021</f>
        <v xml:space="preserve">SABANALARGA                                       </v>
      </c>
      <c r="H7022" s="47" t="s">
        <v>10655</v>
      </c>
      <c r="I7022" s="51">
        <f>SUBTOTAL(9,I7016:I7021)</f>
        <v>9931513451</v>
      </c>
      <c r="J7022" s="51">
        <f>SUBTOTAL(9,J7016:J7021)</f>
        <v>8742539060.0599995</v>
      </c>
      <c r="K7022" s="49">
        <f>J7022/I7022</f>
        <v>0.88028265814609719</v>
      </c>
      <c r="L7022" s="51">
        <f>SUBTOTAL(9,L7016:L7021)</f>
        <v>3264525486.1500006</v>
      </c>
      <c r="M7022" s="51">
        <f>SUBTOTAL(9,M7016:M7021)</f>
        <v>2763638202.0599999</v>
      </c>
      <c r="N7022" s="50">
        <f>IFERROR((M7022/L7022),"N.A")</f>
        <v>0.84656658794209039</v>
      </c>
      <c r="O7022" s="28"/>
      <c r="P7022" s="28"/>
      <c r="Q7022" s="28"/>
      <c r="R7022" s="28"/>
      <c r="S7022" s="25"/>
    </row>
    <row r="7023" spans="2:19" s="16" customFormat="1" outlineLevel="2" x14ac:dyDescent="0.25">
      <c r="B7023" s="16" t="s">
        <v>3033</v>
      </c>
      <c r="C7023" s="16" t="s">
        <v>328</v>
      </c>
      <c r="D7023" s="16" t="s">
        <v>142</v>
      </c>
      <c r="E7023" s="16" t="s">
        <v>3034</v>
      </c>
      <c r="G7023" s="16" t="s">
        <v>3035</v>
      </c>
      <c r="H7023" s="16" t="s">
        <v>152</v>
      </c>
      <c r="I7023" s="35">
        <v>3041383797</v>
      </c>
      <c r="J7023" s="35">
        <v>1701210882.9299998</v>
      </c>
      <c r="K7023" s="36">
        <f>IFERROR((J7023/I7023),0)</f>
        <v>0.55935422704890536</v>
      </c>
      <c r="L7023" s="35">
        <v>2009541726.8</v>
      </c>
      <c r="M7023" s="35">
        <v>1701210882.9299998</v>
      </c>
      <c r="N7023" s="40">
        <f>M7023/L7023</f>
        <v>0.84656658791505313</v>
      </c>
      <c r="O7023" s="28"/>
      <c r="P7023" s="28"/>
      <c r="Q7023" s="28"/>
      <c r="R7023" s="28"/>
      <c r="S7023" s="25"/>
    </row>
    <row r="7024" spans="2:19" s="16" customFormat="1" outlineLevel="2" x14ac:dyDescent="0.25">
      <c r="B7024" s="16" t="s">
        <v>3033</v>
      </c>
      <c r="C7024" s="16" t="s">
        <v>328</v>
      </c>
      <c r="D7024" s="16" t="s">
        <v>142</v>
      </c>
      <c r="E7024" s="16" t="s">
        <v>3034</v>
      </c>
      <c r="G7024" s="16" t="s">
        <v>3035</v>
      </c>
      <c r="H7024" s="16" t="s">
        <v>19</v>
      </c>
      <c r="I7024" s="31">
        <v>1324569745</v>
      </c>
      <c r="J7024" s="31">
        <v>1324569745</v>
      </c>
      <c r="K7024" s="32">
        <f>IFERROR((J7024/I7024),0)</f>
        <v>1</v>
      </c>
      <c r="L7024" s="31"/>
      <c r="M7024" s="31"/>
      <c r="N7024" s="34"/>
      <c r="O7024" s="28"/>
      <c r="P7024" s="28"/>
      <c r="Q7024" s="28"/>
      <c r="R7024" s="28"/>
      <c r="S7024" s="25"/>
    </row>
    <row r="7025" spans="2:19" s="16" customFormat="1" outlineLevel="2" x14ac:dyDescent="0.25">
      <c r="B7025" s="16" t="s">
        <v>3033</v>
      </c>
      <c r="C7025" s="16" t="s">
        <v>328</v>
      </c>
      <c r="D7025" s="16" t="s">
        <v>142</v>
      </c>
      <c r="E7025" s="16" t="s">
        <v>3034</v>
      </c>
      <c r="G7025" s="16" t="s">
        <v>3035</v>
      </c>
      <c r="H7025" s="16" t="s">
        <v>154</v>
      </c>
      <c r="I7025" s="31">
        <v>18811</v>
      </c>
      <c r="J7025" s="31">
        <v>18811</v>
      </c>
      <c r="K7025" s="32">
        <f>IFERROR((J7025/I7025),0)</f>
        <v>1</v>
      </c>
      <c r="L7025" s="31"/>
      <c r="M7025" s="31"/>
      <c r="N7025" s="34"/>
      <c r="O7025" s="28"/>
      <c r="P7025" s="28"/>
      <c r="Q7025" s="28"/>
      <c r="R7025" s="28"/>
      <c r="S7025" s="25"/>
    </row>
    <row r="7026" spans="2:19" s="16" customFormat="1" outlineLevel="2" x14ac:dyDescent="0.25">
      <c r="B7026" s="16" t="s">
        <v>3033</v>
      </c>
      <c r="C7026" s="16" t="s">
        <v>328</v>
      </c>
      <c r="D7026" s="16" t="s">
        <v>142</v>
      </c>
      <c r="E7026" s="16" t="s">
        <v>3034</v>
      </c>
      <c r="G7026" s="16" t="s">
        <v>3035</v>
      </c>
      <c r="H7026" s="16" t="s">
        <v>331</v>
      </c>
      <c r="I7026" s="31">
        <v>76102071</v>
      </c>
      <c r="J7026" s="31">
        <v>76102071</v>
      </c>
      <c r="K7026" s="32">
        <f>IFERROR((J7026/I7026),0)</f>
        <v>1</v>
      </c>
      <c r="L7026" s="31"/>
      <c r="M7026" s="31"/>
      <c r="N7026" s="34"/>
      <c r="O7026" s="28"/>
      <c r="P7026" s="28"/>
      <c r="Q7026" s="28"/>
      <c r="R7026" s="28"/>
      <c r="S7026" s="25"/>
    </row>
    <row r="7027" spans="2:19" s="16" customFormat="1" outlineLevel="2" x14ac:dyDescent="0.25">
      <c r="B7027" s="16" t="s">
        <v>3033</v>
      </c>
      <c r="C7027" s="16" t="s">
        <v>328</v>
      </c>
      <c r="D7027" s="16" t="s">
        <v>142</v>
      </c>
      <c r="E7027" s="16" t="s">
        <v>3034</v>
      </c>
      <c r="G7027" s="16" t="s">
        <v>3035</v>
      </c>
      <c r="H7027" s="16" t="s">
        <v>29</v>
      </c>
      <c r="I7027" s="31">
        <v>1302126205</v>
      </c>
      <c r="J7027" s="31">
        <v>1302126205</v>
      </c>
      <c r="K7027" s="32">
        <f>IFERROR((J7027/I7027),0)</f>
        <v>1</v>
      </c>
      <c r="L7027" s="31"/>
      <c r="M7027" s="31"/>
      <c r="N7027" s="34"/>
      <c r="O7027" s="28"/>
      <c r="P7027" s="28"/>
      <c r="Q7027" s="28"/>
      <c r="R7027" s="28"/>
      <c r="S7027" s="25"/>
    </row>
    <row r="7028" spans="2:19" s="16" customFormat="1" outlineLevel="2" x14ac:dyDescent="0.25">
      <c r="B7028" s="16" t="s">
        <v>3033</v>
      </c>
      <c r="C7028" s="16" t="s">
        <v>328</v>
      </c>
      <c r="D7028" s="16" t="s">
        <v>142</v>
      </c>
      <c r="E7028" s="16" t="s">
        <v>3034</v>
      </c>
      <c r="G7028" s="16" t="s">
        <v>3035</v>
      </c>
      <c r="H7028" s="16" t="s">
        <v>231</v>
      </c>
      <c r="I7028" s="31">
        <v>462686043</v>
      </c>
      <c r="J7028" s="31">
        <v>462686043</v>
      </c>
      <c r="K7028" s="32">
        <f>IFERROR((J7028/I7028),0)</f>
        <v>1</v>
      </c>
      <c r="L7028" s="31"/>
      <c r="M7028" s="31"/>
      <c r="N7028" s="39"/>
      <c r="O7028" s="28"/>
      <c r="P7028" s="28"/>
      <c r="Q7028" s="28"/>
      <c r="R7028" s="28"/>
      <c r="S7028" s="25"/>
    </row>
    <row r="7029" spans="2:19" s="16" customFormat="1" outlineLevel="2" x14ac:dyDescent="0.25">
      <c r="B7029" s="16" t="s">
        <v>3033</v>
      </c>
      <c r="C7029" s="16" t="s">
        <v>328</v>
      </c>
      <c r="D7029" s="16" t="s">
        <v>142</v>
      </c>
      <c r="E7029" s="16" t="s">
        <v>3034</v>
      </c>
      <c r="G7029" s="16" t="s">
        <v>3035</v>
      </c>
      <c r="H7029" s="16" t="s">
        <v>155</v>
      </c>
      <c r="I7029" s="31">
        <v>-608276759</v>
      </c>
      <c r="J7029" s="31"/>
      <c r="K7029" s="32">
        <f>IFERROR((J7029/I7029),0)</f>
        <v>0</v>
      </c>
      <c r="L7029" s="31"/>
      <c r="M7029" s="31"/>
      <c r="N7029" s="34"/>
      <c r="O7029" s="28"/>
      <c r="P7029" s="28"/>
      <c r="Q7029" s="28"/>
      <c r="R7029" s="28"/>
      <c r="S7029" s="25"/>
    </row>
    <row r="7030" spans="2:19" s="16" customFormat="1" outlineLevel="1" x14ac:dyDescent="0.25">
      <c r="B7030" s="47" t="s">
        <v>7584</v>
      </c>
      <c r="C7030" s="47" t="str">
        <f>C7029</f>
        <v>ASIGNACIÓN PARA LA INVERSIÓN LOCAL SEGÚN NBI Y CUARTA, QUINTA, Y SEXTA CATEGORÍA</v>
      </c>
      <c r="D7030" s="47"/>
      <c r="E7030" s="47" t="str">
        <f>E7029</f>
        <v>08634</v>
      </c>
      <c r="F7030" s="47"/>
      <c r="G7030" s="47" t="str">
        <f>G7029</f>
        <v xml:space="preserve">SABANAGRANDE                                      </v>
      </c>
      <c r="H7030" s="47" t="s">
        <v>10655</v>
      </c>
      <c r="I7030" s="51">
        <f>SUBTOTAL(9,I7023:I7029)</f>
        <v>5598609913</v>
      </c>
      <c r="J7030" s="51">
        <f>SUBTOTAL(9,J7023:J7029)</f>
        <v>4866713757.9300003</v>
      </c>
      <c r="K7030" s="49">
        <f>J7030/I7030</f>
        <v>0.86927180738730636</v>
      </c>
      <c r="L7030" s="51">
        <f>SUBTOTAL(9,L7023:L7029)</f>
        <v>2009541726.8</v>
      </c>
      <c r="M7030" s="51">
        <f>SUBTOTAL(9,M7023:M7029)</f>
        <v>1701210882.9299998</v>
      </c>
      <c r="N7030" s="50">
        <f>IFERROR((M7030/L7030),"N.A")</f>
        <v>0.84656658791505313</v>
      </c>
      <c r="O7030" s="28"/>
      <c r="P7030" s="28"/>
      <c r="Q7030" s="28"/>
      <c r="R7030" s="28"/>
      <c r="S7030" s="25"/>
    </row>
    <row r="7031" spans="2:19" s="16" customFormat="1" outlineLevel="2" x14ac:dyDescent="0.25">
      <c r="B7031" s="16" t="s">
        <v>3036</v>
      </c>
      <c r="C7031" s="16" t="s">
        <v>328</v>
      </c>
      <c r="D7031" s="16" t="s">
        <v>142</v>
      </c>
      <c r="E7031" s="16" t="s">
        <v>3037</v>
      </c>
      <c r="G7031" s="16" t="s">
        <v>3038</v>
      </c>
      <c r="H7031" s="16" t="s">
        <v>152</v>
      </c>
      <c r="I7031" s="35">
        <v>3965914910</v>
      </c>
      <c r="J7031" s="35">
        <v>2218351269.02</v>
      </c>
      <c r="K7031" s="36">
        <f>IFERROR((J7031/I7031),0)</f>
        <v>0.55935422704770033</v>
      </c>
      <c r="L7031" s="35">
        <v>2620409665.0799999</v>
      </c>
      <c r="M7031" s="35">
        <v>2218351269.02</v>
      </c>
      <c r="N7031" s="40">
        <f>M7031/L7031</f>
        <v>0.84656658788208017</v>
      </c>
      <c r="O7031" s="28"/>
      <c r="P7031" s="28"/>
      <c r="Q7031" s="28"/>
      <c r="R7031" s="28"/>
      <c r="S7031" s="25"/>
    </row>
    <row r="7032" spans="2:19" s="16" customFormat="1" outlineLevel="2" x14ac:dyDescent="0.25">
      <c r="B7032" s="16" t="s">
        <v>3036</v>
      </c>
      <c r="C7032" s="16" t="s">
        <v>328</v>
      </c>
      <c r="D7032" s="16" t="s">
        <v>142</v>
      </c>
      <c r="E7032" s="16" t="s">
        <v>3037</v>
      </c>
      <c r="G7032" s="16" t="s">
        <v>3038</v>
      </c>
      <c r="H7032" s="16" t="s">
        <v>19</v>
      </c>
      <c r="I7032" s="31">
        <v>1892932730</v>
      </c>
      <c r="J7032" s="31">
        <v>1892932730</v>
      </c>
      <c r="K7032" s="32">
        <f>IFERROR((J7032/I7032),0)</f>
        <v>1</v>
      </c>
      <c r="L7032" s="31"/>
      <c r="M7032" s="31"/>
      <c r="N7032" s="34"/>
      <c r="O7032" s="28"/>
      <c r="P7032" s="28"/>
      <c r="Q7032" s="28"/>
      <c r="R7032" s="28"/>
      <c r="S7032" s="25"/>
    </row>
    <row r="7033" spans="2:19" s="16" customFormat="1" outlineLevel="2" x14ac:dyDescent="0.25">
      <c r="B7033" s="16" t="s">
        <v>3036</v>
      </c>
      <c r="C7033" s="16" t="s">
        <v>328</v>
      </c>
      <c r="D7033" s="16" t="s">
        <v>142</v>
      </c>
      <c r="E7033" s="16" t="s">
        <v>3037</v>
      </c>
      <c r="G7033" s="16" t="s">
        <v>3038</v>
      </c>
      <c r="H7033" s="16" t="s">
        <v>154</v>
      </c>
      <c r="I7033" s="31">
        <v>24529</v>
      </c>
      <c r="J7033" s="31">
        <v>24529</v>
      </c>
      <c r="K7033" s="32">
        <f>IFERROR((J7033/I7033),0)</f>
        <v>1</v>
      </c>
      <c r="L7033" s="31"/>
      <c r="M7033" s="31"/>
      <c r="N7033" s="34"/>
      <c r="O7033" s="28"/>
      <c r="P7033" s="28"/>
      <c r="Q7033" s="28"/>
      <c r="R7033" s="28"/>
      <c r="S7033" s="25"/>
    </row>
    <row r="7034" spans="2:19" s="16" customFormat="1" outlineLevel="2" x14ac:dyDescent="0.25">
      <c r="B7034" s="16" t="s">
        <v>3036</v>
      </c>
      <c r="C7034" s="16" t="s">
        <v>328</v>
      </c>
      <c r="D7034" s="16" t="s">
        <v>142</v>
      </c>
      <c r="E7034" s="16" t="s">
        <v>3037</v>
      </c>
      <c r="G7034" s="16" t="s">
        <v>3038</v>
      </c>
      <c r="H7034" s="16" t="s">
        <v>331</v>
      </c>
      <c r="I7034" s="31">
        <v>99235861</v>
      </c>
      <c r="J7034" s="31">
        <v>99235861</v>
      </c>
      <c r="K7034" s="32">
        <f>IFERROR((J7034/I7034),0)</f>
        <v>1</v>
      </c>
      <c r="L7034" s="31"/>
      <c r="M7034" s="31"/>
      <c r="N7034" s="34"/>
      <c r="O7034" s="28"/>
      <c r="P7034" s="28"/>
      <c r="Q7034" s="28"/>
      <c r="R7034" s="28"/>
      <c r="S7034" s="25"/>
    </row>
    <row r="7035" spans="2:19" s="16" customFormat="1" outlineLevel="2" x14ac:dyDescent="0.25">
      <c r="B7035" s="16" t="s">
        <v>3036</v>
      </c>
      <c r="C7035" s="16" t="s">
        <v>328</v>
      </c>
      <c r="D7035" s="16" t="s">
        <v>142</v>
      </c>
      <c r="E7035" s="16" t="s">
        <v>3037</v>
      </c>
      <c r="G7035" s="16" t="s">
        <v>3038</v>
      </c>
      <c r="H7035" s="16" t="s">
        <v>231</v>
      </c>
      <c r="I7035" s="31">
        <v>603335061</v>
      </c>
      <c r="J7035" s="31">
        <v>603335061</v>
      </c>
      <c r="K7035" s="32">
        <f>IFERROR((J7035/I7035),0)</f>
        <v>1</v>
      </c>
      <c r="L7035" s="31"/>
      <c r="M7035" s="31"/>
      <c r="N7035" s="39"/>
      <c r="O7035" s="28"/>
      <c r="P7035" s="28"/>
      <c r="Q7035" s="28"/>
      <c r="R7035" s="28"/>
      <c r="S7035" s="25"/>
    </row>
    <row r="7036" spans="2:19" s="16" customFormat="1" outlineLevel="2" x14ac:dyDescent="0.25">
      <c r="B7036" s="16" t="s">
        <v>3036</v>
      </c>
      <c r="C7036" s="16" t="s">
        <v>328</v>
      </c>
      <c r="D7036" s="16" t="s">
        <v>142</v>
      </c>
      <c r="E7036" s="16" t="s">
        <v>3037</v>
      </c>
      <c r="G7036" s="16" t="s">
        <v>3038</v>
      </c>
      <c r="H7036" s="16" t="s">
        <v>155</v>
      </c>
      <c r="I7036" s="31">
        <v>-793182982</v>
      </c>
      <c r="J7036" s="31"/>
      <c r="K7036" s="32">
        <f>IFERROR((J7036/I7036),0)</f>
        <v>0</v>
      </c>
      <c r="L7036" s="31"/>
      <c r="M7036" s="31"/>
      <c r="N7036" s="34"/>
      <c r="O7036" s="28"/>
      <c r="P7036" s="28"/>
      <c r="Q7036" s="28"/>
      <c r="R7036" s="28"/>
      <c r="S7036" s="25"/>
    </row>
    <row r="7037" spans="2:19" s="16" customFormat="1" outlineLevel="1" x14ac:dyDescent="0.25">
      <c r="B7037" s="47" t="s">
        <v>7585</v>
      </c>
      <c r="C7037" s="47" t="str">
        <f>C7036</f>
        <v>ASIGNACIÓN PARA LA INVERSIÓN LOCAL SEGÚN NBI Y CUARTA, QUINTA, Y SEXTA CATEGORÍA</v>
      </c>
      <c r="D7037" s="47"/>
      <c r="E7037" s="47" t="str">
        <f>E7036</f>
        <v>08606</v>
      </c>
      <c r="F7037" s="47"/>
      <c r="G7037" s="47" t="str">
        <f>G7036</f>
        <v xml:space="preserve">REPELÓN                                           </v>
      </c>
      <c r="H7037" s="47" t="s">
        <v>10655</v>
      </c>
      <c r="I7037" s="51">
        <f>SUBTOTAL(9,I7031:I7036)</f>
        <v>5768260109</v>
      </c>
      <c r="J7037" s="51">
        <f>SUBTOTAL(9,J7031:J7036)</f>
        <v>4813879450.0200005</v>
      </c>
      <c r="K7037" s="49">
        <f>J7037/I7037</f>
        <v>0.83454618187364416</v>
      </c>
      <c r="L7037" s="51">
        <f>SUBTOTAL(9,L7031:L7036)</f>
        <v>2620409665.0799999</v>
      </c>
      <c r="M7037" s="51">
        <f>SUBTOTAL(9,M7031:M7036)</f>
        <v>2218351269.02</v>
      </c>
      <c r="N7037" s="50">
        <f>IFERROR((M7037/L7037),"N.A")</f>
        <v>0.84656658788208017</v>
      </c>
      <c r="O7037" s="28"/>
      <c r="P7037" s="28"/>
      <c r="Q7037" s="28"/>
      <c r="R7037" s="28"/>
      <c r="S7037" s="25"/>
    </row>
    <row r="7038" spans="2:19" s="16" customFormat="1" outlineLevel="2" x14ac:dyDescent="0.25">
      <c r="B7038" s="16" t="s">
        <v>3039</v>
      </c>
      <c r="C7038" s="16" t="s">
        <v>328</v>
      </c>
      <c r="D7038" s="16" t="s">
        <v>142</v>
      </c>
      <c r="E7038" s="16" t="s">
        <v>3040</v>
      </c>
      <c r="G7038" s="16" t="s">
        <v>3041</v>
      </c>
      <c r="H7038" s="16" t="s">
        <v>19</v>
      </c>
      <c r="I7038" s="31">
        <v>246438810</v>
      </c>
      <c r="J7038" s="31">
        <v>246438810</v>
      </c>
      <c r="K7038" s="32">
        <f>IFERROR((J7038/I7038),0)</f>
        <v>1</v>
      </c>
      <c r="L7038" s="31"/>
      <c r="M7038" s="31"/>
      <c r="N7038" s="34"/>
      <c r="O7038" s="28"/>
      <c r="P7038" s="28"/>
      <c r="Q7038" s="28"/>
      <c r="R7038" s="28"/>
      <c r="S7038" s="25"/>
    </row>
    <row r="7039" spans="2:19" s="16" customFormat="1" outlineLevel="1" x14ac:dyDescent="0.25">
      <c r="B7039" s="47" t="s">
        <v>7586</v>
      </c>
      <c r="C7039" s="47" t="str">
        <f>C7038</f>
        <v>ASIGNACIÓN PARA LA INVERSIÓN LOCAL SEGÚN NBI Y CUARTA, QUINTA, Y SEXTA CATEGORÍA</v>
      </c>
      <c r="D7039" s="47"/>
      <c r="E7039" s="47" t="str">
        <f>E7038</f>
        <v>08573</v>
      </c>
      <c r="F7039" s="47"/>
      <c r="G7039" s="47" t="str">
        <f>G7038</f>
        <v xml:space="preserve">PUERTO COLOMBIA                                   </v>
      </c>
      <c r="H7039" s="47" t="s">
        <v>10655</v>
      </c>
      <c r="I7039" s="51">
        <f>SUBTOTAL(9,I7038:I7038)</f>
        <v>246438810</v>
      </c>
      <c r="J7039" s="51">
        <f>SUBTOTAL(9,J7038:J7038)</f>
        <v>246438810</v>
      </c>
      <c r="K7039" s="49">
        <f>J7039/I7039</f>
        <v>1</v>
      </c>
      <c r="L7039" s="51">
        <f>SUBTOTAL(9,L7038:L7038)</f>
        <v>0</v>
      </c>
      <c r="M7039" s="51">
        <f>SUBTOTAL(9,M7038:M7038)</f>
        <v>0</v>
      </c>
      <c r="N7039" s="50" t="str">
        <f>IFERROR((M7039/L7039),"N.A")</f>
        <v>N.A</v>
      </c>
      <c r="O7039" s="28"/>
      <c r="P7039" s="28"/>
      <c r="Q7039" s="28"/>
      <c r="R7039" s="28"/>
      <c r="S7039" s="25"/>
    </row>
    <row r="7040" spans="2:19" s="16" customFormat="1" outlineLevel="2" x14ac:dyDescent="0.25">
      <c r="B7040" s="16" t="s">
        <v>3042</v>
      </c>
      <c r="C7040" s="16" t="s">
        <v>328</v>
      </c>
      <c r="D7040" s="16" t="s">
        <v>142</v>
      </c>
      <c r="E7040" s="16" t="s">
        <v>3043</v>
      </c>
      <c r="G7040" s="16" t="s">
        <v>3044</v>
      </c>
      <c r="H7040" s="16" t="s">
        <v>152</v>
      </c>
      <c r="I7040" s="35">
        <v>3321356954</v>
      </c>
      <c r="J7040" s="35">
        <v>1857815051.7400002</v>
      </c>
      <c r="K7040" s="36">
        <f>IFERROR((J7040/I7040),0)</f>
        <v>0.55935422704343274</v>
      </c>
      <c r="L7040" s="35">
        <v>2194529146.6200004</v>
      </c>
      <c r="M7040" s="35">
        <v>1857815051.7400002</v>
      </c>
      <c r="N7040" s="40">
        <f>M7040/L7040</f>
        <v>0.8465665879176838</v>
      </c>
      <c r="O7040" s="28"/>
      <c r="P7040" s="28"/>
      <c r="Q7040" s="28"/>
      <c r="R7040" s="28"/>
      <c r="S7040" s="25"/>
    </row>
    <row r="7041" spans="2:19" s="16" customFormat="1" outlineLevel="2" x14ac:dyDescent="0.25">
      <c r="B7041" s="16" t="s">
        <v>3042</v>
      </c>
      <c r="C7041" s="16" t="s">
        <v>328</v>
      </c>
      <c r="D7041" s="16" t="s">
        <v>142</v>
      </c>
      <c r="E7041" s="16" t="s">
        <v>3043</v>
      </c>
      <c r="G7041" s="16" t="s">
        <v>3044</v>
      </c>
      <c r="H7041" s="16" t="s">
        <v>19</v>
      </c>
      <c r="I7041" s="31">
        <v>2096921015</v>
      </c>
      <c r="J7041" s="31">
        <v>2096921015</v>
      </c>
      <c r="K7041" s="32">
        <f>IFERROR((J7041/I7041),0)</f>
        <v>1</v>
      </c>
      <c r="L7041" s="31"/>
      <c r="M7041" s="31"/>
      <c r="N7041" s="34"/>
      <c r="O7041" s="28"/>
      <c r="P7041" s="28"/>
      <c r="Q7041" s="28"/>
      <c r="R7041" s="28"/>
      <c r="S7041" s="25"/>
    </row>
    <row r="7042" spans="2:19" s="16" customFormat="1" outlineLevel="2" x14ac:dyDescent="0.25">
      <c r="B7042" s="16" t="s">
        <v>3042</v>
      </c>
      <c r="C7042" s="16" t="s">
        <v>328</v>
      </c>
      <c r="D7042" s="16" t="s">
        <v>142</v>
      </c>
      <c r="E7042" s="16" t="s">
        <v>3043</v>
      </c>
      <c r="G7042" s="16" t="s">
        <v>3044</v>
      </c>
      <c r="H7042" s="16" t="s">
        <v>154</v>
      </c>
      <c r="I7042" s="31">
        <v>20542</v>
      </c>
      <c r="J7042" s="31">
        <v>20542</v>
      </c>
      <c r="K7042" s="32">
        <f>IFERROR((J7042/I7042),0)</f>
        <v>1</v>
      </c>
      <c r="L7042" s="31"/>
      <c r="M7042" s="31"/>
      <c r="N7042" s="34"/>
      <c r="O7042" s="28"/>
      <c r="P7042" s="28"/>
      <c r="Q7042" s="28"/>
      <c r="R7042" s="28"/>
      <c r="S7042" s="25"/>
    </row>
    <row r="7043" spans="2:19" s="16" customFormat="1" outlineLevel="2" x14ac:dyDescent="0.25">
      <c r="B7043" s="16" t="s">
        <v>3042</v>
      </c>
      <c r="C7043" s="16" t="s">
        <v>328</v>
      </c>
      <c r="D7043" s="16" t="s">
        <v>142</v>
      </c>
      <c r="E7043" s="16" t="s">
        <v>3043</v>
      </c>
      <c r="G7043" s="16" t="s">
        <v>3044</v>
      </c>
      <c r="H7043" s="16" t="s">
        <v>331</v>
      </c>
      <c r="I7043" s="31">
        <v>83107612</v>
      </c>
      <c r="J7043" s="31">
        <v>83107612</v>
      </c>
      <c r="K7043" s="32">
        <f>IFERROR((J7043/I7043),0)</f>
        <v>1</v>
      </c>
      <c r="L7043" s="31"/>
      <c r="M7043" s="31"/>
      <c r="N7043" s="34"/>
      <c r="O7043" s="28"/>
      <c r="P7043" s="28"/>
      <c r="Q7043" s="28"/>
      <c r="R7043" s="28"/>
      <c r="S7043" s="25"/>
    </row>
    <row r="7044" spans="2:19" s="16" customFormat="1" outlineLevel="2" x14ac:dyDescent="0.25">
      <c r="B7044" s="16" t="s">
        <v>3042</v>
      </c>
      <c r="C7044" s="16" t="s">
        <v>328</v>
      </c>
      <c r="D7044" s="16" t="s">
        <v>142</v>
      </c>
      <c r="E7044" s="16" t="s">
        <v>3043</v>
      </c>
      <c r="G7044" s="16" t="s">
        <v>3044</v>
      </c>
      <c r="H7044" s="16" t="s">
        <v>231</v>
      </c>
      <c r="I7044" s="31">
        <v>505278390</v>
      </c>
      <c r="J7044" s="31">
        <v>505278390</v>
      </c>
      <c r="K7044" s="32">
        <f>IFERROR((J7044/I7044),0)</f>
        <v>1</v>
      </c>
      <c r="L7044" s="31"/>
      <c r="M7044" s="31"/>
      <c r="N7044" s="39"/>
      <c r="O7044" s="28"/>
      <c r="P7044" s="28"/>
      <c r="Q7044" s="28"/>
      <c r="R7044" s="28"/>
      <c r="S7044" s="25"/>
    </row>
    <row r="7045" spans="2:19" s="16" customFormat="1" outlineLevel="2" x14ac:dyDescent="0.25">
      <c r="B7045" s="16" t="s">
        <v>3042</v>
      </c>
      <c r="C7045" s="16" t="s">
        <v>328</v>
      </c>
      <c r="D7045" s="16" t="s">
        <v>142</v>
      </c>
      <c r="E7045" s="16" t="s">
        <v>3043</v>
      </c>
      <c r="G7045" s="16" t="s">
        <v>3044</v>
      </c>
      <c r="H7045" s="16" t="s">
        <v>155</v>
      </c>
      <c r="I7045" s="31">
        <v>-664271391</v>
      </c>
      <c r="J7045" s="31"/>
      <c r="K7045" s="32">
        <f>IFERROR((J7045/I7045),0)</f>
        <v>0</v>
      </c>
      <c r="L7045" s="31"/>
      <c r="M7045" s="31"/>
      <c r="N7045" s="34"/>
      <c r="O7045" s="28"/>
      <c r="P7045" s="28"/>
      <c r="Q7045" s="28"/>
      <c r="R7045" s="28"/>
      <c r="S7045" s="25"/>
    </row>
    <row r="7046" spans="2:19" s="16" customFormat="1" outlineLevel="1" x14ac:dyDescent="0.25">
      <c r="B7046" s="47" t="s">
        <v>7587</v>
      </c>
      <c r="C7046" s="47" t="str">
        <f>C7045</f>
        <v>ASIGNACIÓN PARA LA INVERSIÓN LOCAL SEGÚN NBI Y CUARTA, QUINTA, Y SEXTA CATEGORÍA</v>
      </c>
      <c r="D7046" s="47"/>
      <c r="E7046" s="47" t="str">
        <f>E7045</f>
        <v>08560</v>
      </c>
      <c r="F7046" s="47"/>
      <c r="G7046" s="47" t="str">
        <f>G7045</f>
        <v xml:space="preserve">PONEDERA                                          </v>
      </c>
      <c r="H7046" s="47" t="s">
        <v>10655</v>
      </c>
      <c r="I7046" s="51">
        <f>SUBTOTAL(9,I7040:I7045)</f>
        <v>5342413122</v>
      </c>
      <c r="J7046" s="51">
        <f>SUBTOTAL(9,J7040:J7045)</f>
        <v>4543142610.7399998</v>
      </c>
      <c r="K7046" s="49">
        <f>J7046/I7046</f>
        <v>0.85039148171289625</v>
      </c>
      <c r="L7046" s="51">
        <f>SUBTOTAL(9,L7040:L7045)</f>
        <v>2194529146.6200004</v>
      </c>
      <c r="M7046" s="51">
        <f>SUBTOTAL(9,M7040:M7045)</f>
        <v>1857815051.7400002</v>
      </c>
      <c r="N7046" s="50">
        <f>IFERROR((M7046/L7046),"N.A")</f>
        <v>0.8465665879176838</v>
      </c>
      <c r="O7046" s="28"/>
      <c r="P7046" s="28"/>
      <c r="Q7046" s="28"/>
      <c r="R7046" s="28"/>
      <c r="S7046" s="25"/>
    </row>
    <row r="7047" spans="2:19" s="16" customFormat="1" outlineLevel="2" x14ac:dyDescent="0.25">
      <c r="B7047" s="16" t="s">
        <v>3045</v>
      </c>
      <c r="C7047" s="16" t="s">
        <v>328</v>
      </c>
      <c r="D7047" s="16" t="s">
        <v>142</v>
      </c>
      <c r="E7047" s="16" t="s">
        <v>3046</v>
      </c>
      <c r="G7047" s="16" t="s">
        <v>3047</v>
      </c>
      <c r="H7047" s="16" t="s">
        <v>152</v>
      </c>
      <c r="I7047" s="35">
        <v>2129339334</v>
      </c>
      <c r="J7047" s="35">
        <v>1191054957.29</v>
      </c>
      <c r="K7047" s="36">
        <f>IFERROR((J7047/I7047),0)</f>
        <v>0.55935422704683857</v>
      </c>
      <c r="L7047" s="35">
        <v>1406924126.4899998</v>
      </c>
      <c r="M7047" s="35">
        <v>1191054957.29</v>
      </c>
      <c r="N7047" s="40">
        <f>M7047/L7047</f>
        <v>0.84656658796622453</v>
      </c>
      <c r="O7047" s="28"/>
      <c r="P7047" s="28"/>
      <c r="Q7047" s="28"/>
      <c r="R7047" s="28"/>
      <c r="S7047" s="25"/>
    </row>
    <row r="7048" spans="2:19" s="16" customFormat="1" outlineLevel="2" x14ac:dyDescent="0.25">
      <c r="B7048" s="16" t="s">
        <v>3045</v>
      </c>
      <c r="C7048" s="16" t="s">
        <v>328</v>
      </c>
      <c r="D7048" s="16" t="s">
        <v>142</v>
      </c>
      <c r="E7048" s="16" t="s">
        <v>3046</v>
      </c>
      <c r="G7048" s="16" t="s">
        <v>3047</v>
      </c>
      <c r="H7048" s="16" t="s">
        <v>19</v>
      </c>
      <c r="I7048" s="31">
        <v>1100484892</v>
      </c>
      <c r="J7048" s="31">
        <v>1100484892</v>
      </c>
      <c r="K7048" s="32">
        <f>IFERROR((J7048/I7048),0)</f>
        <v>1</v>
      </c>
      <c r="L7048" s="31"/>
      <c r="M7048" s="31"/>
      <c r="N7048" s="34"/>
      <c r="O7048" s="28"/>
      <c r="P7048" s="28"/>
      <c r="Q7048" s="28"/>
      <c r="R7048" s="28"/>
      <c r="S7048" s="25"/>
    </row>
    <row r="7049" spans="2:19" s="16" customFormat="1" outlineLevel="2" x14ac:dyDescent="0.25">
      <c r="B7049" s="16" t="s">
        <v>3045</v>
      </c>
      <c r="C7049" s="16" t="s">
        <v>328</v>
      </c>
      <c r="D7049" s="16" t="s">
        <v>142</v>
      </c>
      <c r="E7049" s="16" t="s">
        <v>3046</v>
      </c>
      <c r="G7049" s="16" t="s">
        <v>3047</v>
      </c>
      <c r="H7049" s="16" t="s">
        <v>154</v>
      </c>
      <c r="I7049" s="31">
        <v>13170</v>
      </c>
      <c r="J7049" s="31">
        <v>13170</v>
      </c>
      <c r="K7049" s="32">
        <f>IFERROR((J7049/I7049),0)</f>
        <v>1</v>
      </c>
      <c r="L7049" s="31"/>
      <c r="M7049" s="31"/>
      <c r="N7049" s="34"/>
      <c r="O7049" s="28"/>
      <c r="P7049" s="28"/>
      <c r="Q7049" s="28"/>
      <c r="R7049" s="28"/>
      <c r="S7049" s="25"/>
    </row>
    <row r="7050" spans="2:19" s="16" customFormat="1" outlineLevel="2" x14ac:dyDescent="0.25">
      <c r="B7050" s="16" t="s">
        <v>3045</v>
      </c>
      <c r="C7050" s="16" t="s">
        <v>328</v>
      </c>
      <c r="D7050" s="16" t="s">
        <v>142</v>
      </c>
      <c r="E7050" s="16" t="s">
        <v>3046</v>
      </c>
      <c r="G7050" s="16" t="s">
        <v>3047</v>
      </c>
      <c r="H7050" s="16" t="s">
        <v>331</v>
      </c>
      <c r="I7050" s="31">
        <v>53280725</v>
      </c>
      <c r="J7050" s="31">
        <v>53280725</v>
      </c>
      <c r="K7050" s="32">
        <f>IFERROR((J7050/I7050),0)</f>
        <v>1</v>
      </c>
      <c r="L7050" s="31"/>
      <c r="M7050" s="31"/>
      <c r="N7050" s="34"/>
      <c r="O7050" s="28"/>
      <c r="P7050" s="28"/>
      <c r="Q7050" s="28"/>
      <c r="R7050" s="28"/>
      <c r="S7050" s="25"/>
    </row>
    <row r="7051" spans="2:19" s="16" customFormat="1" outlineLevel="2" x14ac:dyDescent="0.25">
      <c r="B7051" s="16" t="s">
        <v>3045</v>
      </c>
      <c r="C7051" s="16" t="s">
        <v>328</v>
      </c>
      <c r="D7051" s="16" t="s">
        <v>142</v>
      </c>
      <c r="E7051" s="16" t="s">
        <v>3046</v>
      </c>
      <c r="G7051" s="16" t="s">
        <v>3047</v>
      </c>
      <c r="H7051" s="16" t="s">
        <v>231</v>
      </c>
      <c r="I7051" s="31">
        <v>323936621</v>
      </c>
      <c r="J7051" s="31">
        <v>323936621</v>
      </c>
      <c r="K7051" s="32">
        <f>IFERROR((J7051/I7051),0)</f>
        <v>1</v>
      </c>
      <c r="L7051" s="31"/>
      <c r="M7051" s="31"/>
      <c r="N7051" s="39"/>
      <c r="O7051" s="28"/>
      <c r="P7051" s="28"/>
      <c r="Q7051" s="28"/>
      <c r="R7051" s="28"/>
      <c r="S7051" s="25"/>
    </row>
    <row r="7052" spans="2:19" s="16" customFormat="1" outlineLevel="2" x14ac:dyDescent="0.25">
      <c r="B7052" s="16" t="s">
        <v>3045</v>
      </c>
      <c r="C7052" s="16" t="s">
        <v>328</v>
      </c>
      <c r="D7052" s="16" t="s">
        <v>142</v>
      </c>
      <c r="E7052" s="16" t="s">
        <v>3046</v>
      </c>
      <c r="G7052" s="16" t="s">
        <v>3047</v>
      </c>
      <c r="H7052" s="16" t="s">
        <v>155</v>
      </c>
      <c r="I7052" s="31">
        <v>-425867867</v>
      </c>
      <c r="J7052" s="31"/>
      <c r="K7052" s="32">
        <f>IFERROR((J7052/I7052),0)</f>
        <v>0</v>
      </c>
      <c r="L7052" s="31"/>
      <c r="M7052" s="31"/>
      <c r="N7052" s="34"/>
      <c r="O7052" s="28"/>
      <c r="P7052" s="28"/>
      <c r="Q7052" s="28"/>
      <c r="R7052" s="28"/>
      <c r="S7052" s="25"/>
    </row>
    <row r="7053" spans="2:19" s="16" customFormat="1" outlineLevel="1" x14ac:dyDescent="0.25">
      <c r="B7053" s="47" t="s">
        <v>7588</v>
      </c>
      <c r="C7053" s="47" t="str">
        <f>C7052</f>
        <v>ASIGNACIÓN PARA LA INVERSIÓN LOCAL SEGÚN NBI Y CUARTA, QUINTA, Y SEXTA CATEGORÍA</v>
      </c>
      <c r="D7053" s="47"/>
      <c r="E7053" s="47" t="str">
        <f>E7052</f>
        <v>08558</v>
      </c>
      <c r="F7053" s="47"/>
      <c r="G7053" s="47" t="str">
        <f>G7052</f>
        <v xml:space="preserve">POLONUEVO                                         </v>
      </c>
      <c r="H7053" s="47" t="s">
        <v>10655</v>
      </c>
      <c r="I7053" s="51">
        <f>SUBTOTAL(9,I7047:I7052)</f>
        <v>3181186875</v>
      </c>
      <c r="J7053" s="51">
        <f>SUBTOTAL(9,J7047:J7052)</f>
        <v>2668770365.29</v>
      </c>
      <c r="K7053" s="49">
        <f>J7053/I7053</f>
        <v>0.8389228518019709</v>
      </c>
      <c r="L7053" s="51">
        <f>SUBTOTAL(9,L7047:L7052)</f>
        <v>1406924126.4899998</v>
      </c>
      <c r="M7053" s="51">
        <f>SUBTOTAL(9,M7047:M7052)</f>
        <v>1191054957.29</v>
      </c>
      <c r="N7053" s="50">
        <f>IFERROR((M7053/L7053),"N.A")</f>
        <v>0.84656658796622453</v>
      </c>
      <c r="O7053" s="28"/>
      <c r="P7053" s="28"/>
      <c r="Q7053" s="28"/>
      <c r="R7053" s="28"/>
      <c r="S7053" s="25"/>
    </row>
    <row r="7054" spans="2:19" s="16" customFormat="1" outlineLevel="2" x14ac:dyDescent="0.25">
      <c r="B7054" s="16" t="s">
        <v>3048</v>
      </c>
      <c r="C7054" s="16" t="s">
        <v>328</v>
      </c>
      <c r="D7054" s="16" t="s">
        <v>142</v>
      </c>
      <c r="E7054" s="16" t="s">
        <v>3049</v>
      </c>
      <c r="G7054" s="16" t="s">
        <v>3050</v>
      </c>
      <c r="H7054" s="16" t="s">
        <v>152</v>
      </c>
      <c r="I7054" s="35">
        <v>1837303560</v>
      </c>
      <c r="J7054" s="35">
        <v>1027703512.64</v>
      </c>
      <c r="K7054" s="36">
        <f>IFERROR((J7054/I7054),0)</f>
        <v>0.5593542270391072</v>
      </c>
      <c r="L7054" s="35">
        <v>1213966541.23</v>
      </c>
      <c r="M7054" s="35">
        <v>1027703512.64</v>
      </c>
      <c r="N7054" s="40">
        <f>M7054/L7054</f>
        <v>0.84656658790506945</v>
      </c>
      <c r="O7054" s="28"/>
      <c r="P7054" s="28"/>
      <c r="Q7054" s="28"/>
      <c r="R7054" s="28"/>
      <c r="S7054" s="25"/>
    </row>
    <row r="7055" spans="2:19" s="16" customFormat="1" outlineLevel="2" x14ac:dyDescent="0.25">
      <c r="B7055" s="16" t="s">
        <v>3048</v>
      </c>
      <c r="C7055" s="16" t="s">
        <v>328</v>
      </c>
      <c r="D7055" s="16" t="s">
        <v>142</v>
      </c>
      <c r="E7055" s="16" t="s">
        <v>3049</v>
      </c>
      <c r="G7055" s="16" t="s">
        <v>3050</v>
      </c>
      <c r="H7055" s="16" t="s">
        <v>19</v>
      </c>
      <c r="I7055" s="31">
        <v>377904320</v>
      </c>
      <c r="J7055" s="31">
        <v>377904320</v>
      </c>
      <c r="K7055" s="32">
        <f>IFERROR((J7055/I7055),0)</f>
        <v>1</v>
      </c>
      <c r="L7055" s="31"/>
      <c r="M7055" s="31"/>
      <c r="N7055" s="34"/>
      <c r="O7055" s="28"/>
      <c r="P7055" s="28"/>
      <c r="Q7055" s="28"/>
      <c r="R7055" s="28"/>
      <c r="S7055" s="25"/>
    </row>
    <row r="7056" spans="2:19" s="16" customFormat="1" outlineLevel="2" x14ac:dyDescent="0.25">
      <c r="B7056" s="16" t="s">
        <v>3048</v>
      </c>
      <c r="C7056" s="16" t="s">
        <v>328</v>
      </c>
      <c r="D7056" s="16" t="s">
        <v>142</v>
      </c>
      <c r="E7056" s="16" t="s">
        <v>3049</v>
      </c>
      <c r="G7056" s="16" t="s">
        <v>3050</v>
      </c>
      <c r="H7056" s="16" t="s">
        <v>154</v>
      </c>
      <c r="I7056" s="31">
        <v>11363</v>
      </c>
      <c r="J7056" s="31">
        <v>11363</v>
      </c>
      <c r="K7056" s="32">
        <f>IFERROR((J7056/I7056),0)</f>
        <v>1</v>
      </c>
      <c r="L7056" s="31"/>
      <c r="M7056" s="31"/>
      <c r="N7056" s="34"/>
      <c r="O7056" s="28"/>
      <c r="P7056" s="28"/>
      <c r="Q7056" s="28"/>
      <c r="R7056" s="28"/>
      <c r="S7056" s="25"/>
    </row>
    <row r="7057" spans="2:19" s="16" customFormat="1" outlineLevel="2" x14ac:dyDescent="0.25">
      <c r="B7057" s="16" t="s">
        <v>3048</v>
      </c>
      <c r="C7057" s="16" t="s">
        <v>328</v>
      </c>
      <c r="D7057" s="16" t="s">
        <v>142</v>
      </c>
      <c r="E7057" s="16" t="s">
        <v>3049</v>
      </c>
      <c r="G7057" s="16" t="s">
        <v>3050</v>
      </c>
      <c r="H7057" s="16" t="s">
        <v>331</v>
      </c>
      <c r="I7057" s="31">
        <v>45973352</v>
      </c>
      <c r="J7057" s="31">
        <v>45973352</v>
      </c>
      <c r="K7057" s="32">
        <f>IFERROR((J7057/I7057),0)</f>
        <v>1</v>
      </c>
      <c r="L7057" s="31"/>
      <c r="M7057" s="31"/>
      <c r="N7057" s="34"/>
      <c r="O7057" s="28"/>
      <c r="P7057" s="28"/>
      <c r="Q7057" s="28"/>
      <c r="R7057" s="28"/>
      <c r="S7057" s="25"/>
    </row>
    <row r="7058" spans="2:19" s="16" customFormat="1" outlineLevel="2" x14ac:dyDescent="0.25">
      <c r="B7058" s="16" t="s">
        <v>3048</v>
      </c>
      <c r="C7058" s="16" t="s">
        <v>328</v>
      </c>
      <c r="D7058" s="16" t="s">
        <v>142</v>
      </c>
      <c r="E7058" s="16" t="s">
        <v>3049</v>
      </c>
      <c r="G7058" s="16" t="s">
        <v>3050</v>
      </c>
      <c r="H7058" s="16" t="s">
        <v>231</v>
      </c>
      <c r="I7058" s="31">
        <v>279509188</v>
      </c>
      <c r="J7058" s="31">
        <v>279509188</v>
      </c>
      <c r="K7058" s="32">
        <f>IFERROR((J7058/I7058),0)</f>
        <v>1</v>
      </c>
      <c r="L7058" s="31"/>
      <c r="M7058" s="31"/>
      <c r="N7058" s="39"/>
      <c r="O7058" s="28"/>
      <c r="P7058" s="28"/>
      <c r="Q7058" s="28"/>
      <c r="R7058" s="28"/>
      <c r="S7058" s="25"/>
    </row>
    <row r="7059" spans="2:19" s="16" customFormat="1" outlineLevel="2" x14ac:dyDescent="0.25">
      <c r="B7059" s="16" t="s">
        <v>3048</v>
      </c>
      <c r="C7059" s="16" t="s">
        <v>328</v>
      </c>
      <c r="D7059" s="16" t="s">
        <v>142</v>
      </c>
      <c r="E7059" s="16" t="s">
        <v>3049</v>
      </c>
      <c r="G7059" s="16" t="s">
        <v>3050</v>
      </c>
      <c r="H7059" s="16" t="s">
        <v>155</v>
      </c>
      <c r="I7059" s="31">
        <v>-367460712</v>
      </c>
      <c r="J7059" s="31"/>
      <c r="K7059" s="32">
        <f>IFERROR((J7059/I7059),0)</f>
        <v>0</v>
      </c>
      <c r="L7059" s="31"/>
      <c r="M7059" s="31"/>
      <c r="N7059" s="34"/>
      <c r="O7059" s="28"/>
      <c r="P7059" s="28"/>
      <c r="Q7059" s="28"/>
      <c r="R7059" s="28"/>
      <c r="S7059" s="25"/>
    </row>
    <row r="7060" spans="2:19" s="16" customFormat="1" outlineLevel="1" x14ac:dyDescent="0.25">
      <c r="B7060" s="47" t="s">
        <v>7589</v>
      </c>
      <c r="C7060" s="47" t="str">
        <f>C7059</f>
        <v>ASIGNACIÓN PARA LA INVERSIÓN LOCAL SEGÚN NBI Y CUARTA, QUINTA, Y SEXTA CATEGORÍA</v>
      </c>
      <c r="D7060" s="47"/>
      <c r="E7060" s="47" t="str">
        <f>E7059</f>
        <v>08549</v>
      </c>
      <c r="F7060" s="47"/>
      <c r="G7060" s="47" t="str">
        <f>G7059</f>
        <v xml:space="preserve">PIOJÓ                                             </v>
      </c>
      <c r="H7060" s="47" t="s">
        <v>10655</v>
      </c>
      <c r="I7060" s="51">
        <f>SUBTOTAL(9,I7054:I7059)</f>
        <v>2173241071</v>
      </c>
      <c r="J7060" s="51">
        <f>SUBTOTAL(9,J7054:J7059)</f>
        <v>1731101735.6399999</v>
      </c>
      <c r="K7060" s="49">
        <f>J7060/I7060</f>
        <v>0.7965530187792037</v>
      </c>
      <c r="L7060" s="51">
        <f>SUBTOTAL(9,L7054:L7059)</f>
        <v>1213966541.23</v>
      </c>
      <c r="M7060" s="51">
        <f>SUBTOTAL(9,M7054:M7059)</f>
        <v>1027703512.64</v>
      </c>
      <c r="N7060" s="50">
        <f>IFERROR((M7060/L7060),"N.A")</f>
        <v>0.84656658790506945</v>
      </c>
      <c r="O7060" s="28"/>
      <c r="P7060" s="28"/>
      <c r="Q7060" s="28"/>
      <c r="R7060" s="28"/>
      <c r="S7060" s="25"/>
    </row>
    <row r="7061" spans="2:19" s="16" customFormat="1" outlineLevel="2" x14ac:dyDescent="0.25">
      <c r="B7061" s="16" t="s">
        <v>3051</v>
      </c>
      <c r="C7061" s="16" t="s">
        <v>328</v>
      </c>
      <c r="D7061" s="16" t="s">
        <v>142</v>
      </c>
      <c r="E7061" s="16" t="s">
        <v>3052</v>
      </c>
      <c r="G7061" s="16" t="s">
        <v>3053</v>
      </c>
      <c r="H7061" s="16" t="s">
        <v>152</v>
      </c>
      <c r="I7061" s="35">
        <v>3095656686</v>
      </c>
      <c r="J7061" s="35">
        <v>1731568652.7800002</v>
      </c>
      <c r="K7061" s="36">
        <f>IFERROR((J7061/I7061),0)</f>
        <v>0.55935422704040771</v>
      </c>
      <c r="L7061" s="35">
        <v>2045401599.3000004</v>
      </c>
      <c r="M7061" s="35">
        <v>1731568652.7800002</v>
      </c>
      <c r="N7061" s="40">
        <f>M7061/L7061</f>
        <v>0.84656658788797101</v>
      </c>
      <c r="O7061" s="28"/>
      <c r="P7061" s="28"/>
      <c r="Q7061" s="28"/>
      <c r="R7061" s="28"/>
      <c r="S7061" s="25"/>
    </row>
    <row r="7062" spans="2:19" s="16" customFormat="1" outlineLevel="2" x14ac:dyDescent="0.25">
      <c r="B7062" s="16" t="s">
        <v>3051</v>
      </c>
      <c r="C7062" s="16" t="s">
        <v>328</v>
      </c>
      <c r="D7062" s="16" t="s">
        <v>142</v>
      </c>
      <c r="E7062" s="16" t="s">
        <v>3052</v>
      </c>
      <c r="G7062" s="16" t="s">
        <v>3053</v>
      </c>
      <c r="H7062" s="16" t="s">
        <v>19</v>
      </c>
      <c r="I7062" s="31">
        <v>1150420388</v>
      </c>
      <c r="J7062" s="31">
        <v>1150420388</v>
      </c>
      <c r="K7062" s="32">
        <f>IFERROR((J7062/I7062),0)</f>
        <v>1</v>
      </c>
      <c r="L7062" s="31"/>
      <c r="M7062" s="31"/>
      <c r="N7062" s="34"/>
      <c r="O7062" s="28"/>
      <c r="P7062" s="28"/>
      <c r="Q7062" s="28"/>
      <c r="R7062" s="28"/>
      <c r="S7062" s="25"/>
    </row>
    <row r="7063" spans="2:19" s="16" customFormat="1" outlineLevel="2" x14ac:dyDescent="0.25">
      <c r="B7063" s="16" t="s">
        <v>3051</v>
      </c>
      <c r="C7063" s="16" t="s">
        <v>328</v>
      </c>
      <c r="D7063" s="16" t="s">
        <v>142</v>
      </c>
      <c r="E7063" s="16" t="s">
        <v>3052</v>
      </c>
      <c r="G7063" s="16" t="s">
        <v>3053</v>
      </c>
      <c r="H7063" s="16" t="s">
        <v>154</v>
      </c>
      <c r="I7063" s="31">
        <v>19146</v>
      </c>
      <c r="J7063" s="31">
        <v>19146</v>
      </c>
      <c r="K7063" s="32">
        <f>IFERROR((J7063/I7063),0)</f>
        <v>1</v>
      </c>
      <c r="L7063" s="31"/>
      <c r="M7063" s="31"/>
      <c r="N7063" s="34"/>
      <c r="O7063" s="28"/>
      <c r="P7063" s="28"/>
      <c r="Q7063" s="28"/>
      <c r="R7063" s="28"/>
      <c r="S7063" s="25"/>
    </row>
    <row r="7064" spans="2:19" s="16" customFormat="1" outlineLevel="2" x14ac:dyDescent="0.25">
      <c r="B7064" s="16" t="s">
        <v>3051</v>
      </c>
      <c r="C7064" s="16" t="s">
        <v>328</v>
      </c>
      <c r="D7064" s="16" t="s">
        <v>142</v>
      </c>
      <c r="E7064" s="16" t="s">
        <v>3052</v>
      </c>
      <c r="G7064" s="16" t="s">
        <v>3053</v>
      </c>
      <c r="H7064" s="16" t="s">
        <v>331</v>
      </c>
      <c r="I7064" s="31">
        <v>77460098</v>
      </c>
      <c r="J7064" s="31">
        <v>77460098</v>
      </c>
      <c r="K7064" s="32">
        <f>IFERROR((J7064/I7064),0)</f>
        <v>1</v>
      </c>
      <c r="L7064" s="31"/>
      <c r="M7064" s="31"/>
      <c r="N7064" s="34"/>
      <c r="O7064" s="28"/>
      <c r="P7064" s="28"/>
      <c r="Q7064" s="28"/>
      <c r="R7064" s="28"/>
      <c r="S7064" s="25"/>
    </row>
    <row r="7065" spans="2:19" s="16" customFormat="1" outlineLevel="2" x14ac:dyDescent="0.25">
      <c r="B7065" s="16" t="s">
        <v>3051</v>
      </c>
      <c r="C7065" s="16" t="s">
        <v>328</v>
      </c>
      <c r="D7065" s="16" t="s">
        <v>142</v>
      </c>
      <c r="E7065" s="16" t="s">
        <v>3052</v>
      </c>
      <c r="G7065" s="16" t="s">
        <v>3053</v>
      </c>
      <c r="H7065" s="16" t="s">
        <v>231</v>
      </c>
      <c r="I7065" s="31">
        <v>470942584</v>
      </c>
      <c r="J7065" s="31">
        <v>470942584</v>
      </c>
      <c r="K7065" s="32">
        <f>IFERROR((J7065/I7065),0)</f>
        <v>1</v>
      </c>
      <c r="L7065" s="31"/>
      <c r="M7065" s="31"/>
      <c r="N7065" s="39"/>
      <c r="O7065" s="28"/>
      <c r="P7065" s="28"/>
      <c r="Q7065" s="28"/>
      <c r="R7065" s="28"/>
      <c r="S7065" s="25"/>
    </row>
    <row r="7066" spans="2:19" s="16" customFormat="1" outlineLevel="2" x14ac:dyDescent="0.25">
      <c r="B7066" s="16" t="s">
        <v>3051</v>
      </c>
      <c r="C7066" s="16" t="s">
        <v>328</v>
      </c>
      <c r="D7066" s="16" t="s">
        <v>142</v>
      </c>
      <c r="E7066" s="16" t="s">
        <v>3052</v>
      </c>
      <c r="G7066" s="16" t="s">
        <v>3053</v>
      </c>
      <c r="H7066" s="16" t="s">
        <v>155</v>
      </c>
      <c r="I7066" s="31">
        <v>-619131337</v>
      </c>
      <c r="J7066" s="31"/>
      <c r="K7066" s="32">
        <f>IFERROR((J7066/I7066),0)</f>
        <v>0</v>
      </c>
      <c r="L7066" s="31"/>
      <c r="M7066" s="31"/>
      <c r="N7066" s="34"/>
      <c r="O7066" s="28"/>
      <c r="P7066" s="28"/>
      <c r="Q7066" s="28"/>
      <c r="R7066" s="28"/>
      <c r="S7066" s="25"/>
    </row>
    <row r="7067" spans="2:19" s="16" customFormat="1" outlineLevel="1" x14ac:dyDescent="0.25">
      <c r="B7067" s="47" t="s">
        <v>7590</v>
      </c>
      <c r="C7067" s="47" t="str">
        <f>C7066</f>
        <v>ASIGNACIÓN PARA LA INVERSIÓN LOCAL SEGÚN NBI Y CUARTA, QUINTA, Y SEXTA CATEGORÍA</v>
      </c>
      <c r="D7067" s="47"/>
      <c r="E7067" s="47" t="str">
        <f>E7066</f>
        <v>08520</v>
      </c>
      <c r="F7067" s="47"/>
      <c r="G7067" s="47" t="str">
        <f>G7066</f>
        <v xml:space="preserve">PALMAR DE VARELA                                  </v>
      </c>
      <c r="H7067" s="47" t="s">
        <v>10655</v>
      </c>
      <c r="I7067" s="51">
        <f>SUBTOTAL(9,I7061:I7066)</f>
        <v>4175367565</v>
      </c>
      <c r="J7067" s="51">
        <f>SUBTOTAL(9,J7061:J7066)</f>
        <v>3430410868.7800002</v>
      </c>
      <c r="K7067" s="49">
        <f>J7067/I7067</f>
        <v>0.82158296614061099</v>
      </c>
      <c r="L7067" s="51">
        <f>SUBTOTAL(9,L7061:L7066)</f>
        <v>2045401599.3000004</v>
      </c>
      <c r="M7067" s="51">
        <f>SUBTOTAL(9,M7061:M7066)</f>
        <v>1731568652.7800002</v>
      </c>
      <c r="N7067" s="50">
        <f>IFERROR((M7067/L7067),"N.A")</f>
        <v>0.84656658788797101</v>
      </c>
      <c r="O7067" s="28"/>
      <c r="P7067" s="28"/>
      <c r="Q7067" s="28"/>
      <c r="R7067" s="28"/>
      <c r="S7067" s="25"/>
    </row>
    <row r="7068" spans="2:19" s="16" customFormat="1" outlineLevel="2" x14ac:dyDescent="0.25">
      <c r="B7068" s="16" t="s">
        <v>3054</v>
      </c>
      <c r="C7068" s="16" t="s">
        <v>328</v>
      </c>
      <c r="D7068" s="16" t="s">
        <v>142</v>
      </c>
      <c r="E7068" s="16" t="s">
        <v>3055</v>
      </c>
      <c r="G7068" s="16" t="s">
        <v>3056</v>
      </c>
      <c r="H7068" s="16" t="s">
        <v>152</v>
      </c>
      <c r="I7068" s="35">
        <v>3117835960</v>
      </c>
      <c r="J7068" s="35">
        <v>1743974723.4500003</v>
      </c>
      <c r="K7068" s="36">
        <f>IFERROR((J7068/I7068),0)</f>
        <v>0.55935422704214377</v>
      </c>
      <c r="L7068" s="35">
        <v>2060056171.0400004</v>
      </c>
      <c r="M7068" s="35">
        <v>1743974723.4500003</v>
      </c>
      <c r="N7068" s="40">
        <f>M7068/L7068</f>
        <v>0.84656658782734584</v>
      </c>
      <c r="O7068" s="28"/>
      <c r="P7068" s="28"/>
      <c r="Q7068" s="28"/>
      <c r="R7068" s="28"/>
      <c r="S7068" s="25"/>
    </row>
    <row r="7069" spans="2:19" s="16" customFormat="1" outlineLevel="2" x14ac:dyDescent="0.25">
      <c r="B7069" s="16" t="s">
        <v>3054</v>
      </c>
      <c r="C7069" s="16" t="s">
        <v>328</v>
      </c>
      <c r="D7069" s="16" t="s">
        <v>142</v>
      </c>
      <c r="E7069" s="16" t="s">
        <v>3055</v>
      </c>
      <c r="G7069" s="16" t="s">
        <v>3056</v>
      </c>
      <c r="H7069" s="16" t="s">
        <v>19</v>
      </c>
      <c r="I7069" s="31">
        <v>1143891118</v>
      </c>
      <c r="J7069" s="31">
        <v>1143891118</v>
      </c>
      <c r="K7069" s="32">
        <f>IFERROR((J7069/I7069),0)</f>
        <v>1</v>
      </c>
      <c r="L7069" s="31"/>
      <c r="M7069" s="31"/>
      <c r="N7069" s="34"/>
      <c r="O7069" s="28"/>
      <c r="P7069" s="28"/>
      <c r="Q7069" s="28"/>
      <c r="R7069" s="28"/>
      <c r="S7069" s="25"/>
    </row>
    <row r="7070" spans="2:19" s="16" customFormat="1" outlineLevel="2" x14ac:dyDescent="0.25">
      <c r="B7070" s="16" t="s">
        <v>3054</v>
      </c>
      <c r="C7070" s="16" t="s">
        <v>328</v>
      </c>
      <c r="D7070" s="16" t="s">
        <v>142</v>
      </c>
      <c r="E7070" s="16" t="s">
        <v>3055</v>
      </c>
      <c r="G7070" s="16" t="s">
        <v>3056</v>
      </c>
      <c r="H7070" s="16" t="s">
        <v>154</v>
      </c>
      <c r="I7070" s="31">
        <v>19283</v>
      </c>
      <c r="J7070" s="31">
        <v>19283</v>
      </c>
      <c r="K7070" s="32">
        <f>IFERROR((J7070/I7070),0)</f>
        <v>1</v>
      </c>
      <c r="L7070" s="31"/>
      <c r="M7070" s="31"/>
      <c r="N7070" s="34"/>
      <c r="O7070" s="28"/>
      <c r="P7070" s="28"/>
      <c r="Q7070" s="28"/>
      <c r="R7070" s="28"/>
      <c r="S7070" s="25"/>
    </row>
    <row r="7071" spans="2:19" s="16" customFormat="1" outlineLevel="2" x14ac:dyDescent="0.25">
      <c r="B7071" s="16" t="s">
        <v>3054</v>
      </c>
      <c r="C7071" s="16" t="s">
        <v>328</v>
      </c>
      <c r="D7071" s="16" t="s">
        <v>142</v>
      </c>
      <c r="E7071" s="16" t="s">
        <v>3055</v>
      </c>
      <c r="G7071" s="16" t="s">
        <v>3056</v>
      </c>
      <c r="H7071" s="16" t="s">
        <v>331</v>
      </c>
      <c r="I7071" s="31">
        <v>78015072</v>
      </c>
      <c r="J7071" s="31">
        <v>78015072</v>
      </c>
      <c r="K7071" s="32">
        <f>IFERROR((J7071/I7071),0)</f>
        <v>1</v>
      </c>
      <c r="L7071" s="31"/>
      <c r="M7071" s="31"/>
      <c r="N7071" s="34"/>
      <c r="O7071" s="28"/>
      <c r="P7071" s="28"/>
      <c r="Q7071" s="28"/>
      <c r="R7071" s="28"/>
      <c r="S7071" s="25"/>
    </row>
    <row r="7072" spans="2:19" s="16" customFormat="1" outlineLevel="2" x14ac:dyDescent="0.25">
      <c r="B7072" s="16" t="s">
        <v>3054</v>
      </c>
      <c r="C7072" s="16" t="s">
        <v>328</v>
      </c>
      <c r="D7072" s="16" t="s">
        <v>142</v>
      </c>
      <c r="E7072" s="16" t="s">
        <v>3055</v>
      </c>
      <c r="G7072" s="16" t="s">
        <v>3056</v>
      </c>
      <c r="H7072" s="16" t="s">
        <v>231</v>
      </c>
      <c r="I7072" s="31">
        <v>474316719</v>
      </c>
      <c r="J7072" s="31">
        <v>474316719</v>
      </c>
      <c r="K7072" s="32">
        <f>IFERROR((J7072/I7072),0)</f>
        <v>1</v>
      </c>
      <c r="L7072" s="31"/>
      <c r="M7072" s="31"/>
      <c r="N7072" s="39"/>
      <c r="O7072" s="28"/>
      <c r="P7072" s="28"/>
      <c r="Q7072" s="28"/>
      <c r="R7072" s="28"/>
      <c r="S7072" s="25"/>
    </row>
    <row r="7073" spans="2:19" s="16" customFormat="1" outlineLevel="2" x14ac:dyDescent="0.25">
      <c r="B7073" s="16" t="s">
        <v>3054</v>
      </c>
      <c r="C7073" s="16" t="s">
        <v>328</v>
      </c>
      <c r="D7073" s="16" t="s">
        <v>142</v>
      </c>
      <c r="E7073" s="16" t="s">
        <v>3055</v>
      </c>
      <c r="G7073" s="16" t="s">
        <v>3056</v>
      </c>
      <c r="H7073" s="16" t="s">
        <v>155</v>
      </c>
      <c r="I7073" s="31">
        <v>-623567192</v>
      </c>
      <c r="J7073" s="31"/>
      <c r="K7073" s="32">
        <f>IFERROR((J7073/I7073),0)</f>
        <v>0</v>
      </c>
      <c r="L7073" s="31"/>
      <c r="M7073" s="31"/>
      <c r="N7073" s="34"/>
      <c r="O7073" s="28"/>
      <c r="P7073" s="28"/>
      <c r="Q7073" s="28"/>
      <c r="R7073" s="28"/>
      <c r="S7073" s="25"/>
    </row>
    <row r="7074" spans="2:19" s="16" customFormat="1" outlineLevel="1" x14ac:dyDescent="0.25">
      <c r="B7074" s="47" t="s">
        <v>7591</v>
      </c>
      <c r="C7074" s="47" t="str">
        <f>C7073</f>
        <v>ASIGNACIÓN PARA LA INVERSIÓN LOCAL SEGÚN NBI Y CUARTA, QUINTA, Y SEXTA CATEGORÍA</v>
      </c>
      <c r="D7074" s="47"/>
      <c r="E7074" s="47" t="str">
        <f>E7073</f>
        <v>08436</v>
      </c>
      <c r="F7074" s="47"/>
      <c r="G7074" s="47" t="str">
        <f>G7073</f>
        <v xml:space="preserve">MANATÍ                                            </v>
      </c>
      <c r="H7074" s="47" t="s">
        <v>10655</v>
      </c>
      <c r="I7074" s="51">
        <f>SUBTOTAL(9,I7068:I7073)</f>
        <v>4190510960</v>
      </c>
      <c r="J7074" s="51">
        <f>SUBTOTAL(9,J7068:J7073)</f>
        <v>3440216915.4500003</v>
      </c>
      <c r="K7074" s="49">
        <f>J7074/I7074</f>
        <v>0.82095404314370302</v>
      </c>
      <c r="L7074" s="51">
        <f>SUBTOTAL(9,L7068:L7073)</f>
        <v>2060056171.0400004</v>
      </c>
      <c r="M7074" s="51">
        <f>SUBTOTAL(9,M7068:M7073)</f>
        <v>1743974723.4500003</v>
      </c>
      <c r="N7074" s="50">
        <f>IFERROR((M7074/L7074),"N.A")</f>
        <v>0.84656658782734584</v>
      </c>
      <c r="O7074" s="28"/>
      <c r="P7074" s="28"/>
      <c r="Q7074" s="28"/>
      <c r="R7074" s="28"/>
      <c r="S7074" s="25"/>
    </row>
    <row r="7075" spans="2:19" s="16" customFormat="1" outlineLevel="2" x14ac:dyDescent="0.25">
      <c r="B7075" s="16" t="s">
        <v>3057</v>
      </c>
      <c r="C7075" s="16" t="s">
        <v>328</v>
      </c>
      <c r="D7075" s="16" t="s">
        <v>142</v>
      </c>
      <c r="E7075" s="16" t="s">
        <v>3058</v>
      </c>
      <c r="G7075" s="16" t="s">
        <v>3059</v>
      </c>
      <c r="H7075" s="16" t="s">
        <v>19</v>
      </c>
      <c r="I7075" s="31">
        <v>3726539547</v>
      </c>
      <c r="J7075" s="31">
        <v>3726539547</v>
      </c>
      <c r="K7075" s="32">
        <f>IFERROR((J7075/I7075),0)</f>
        <v>1</v>
      </c>
      <c r="L7075" s="31"/>
      <c r="M7075" s="31"/>
      <c r="N7075" s="34"/>
      <c r="O7075" s="28"/>
      <c r="P7075" s="28"/>
      <c r="Q7075" s="28"/>
      <c r="R7075" s="28"/>
      <c r="S7075" s="25"/>
    </row>
    <row r="7076" spans="2:19" s="16" customFormat="1" outlineLevel="1" x14ac:dyDescent="0.25">
      <c r="B7076" s="47" t="s">
        <v>7592</v>
      </c>
      <c r="C7076" s="47" t="str">
        <f>C7075</f>
        <v>ASIGNACIÓN PARA LA INVERSIÓN LOCAL SEGÚN NBI Y CUARTA, QUINTA, Y SEXTA CATEGORÍA</v>
      </c>
      <c r="D7076" s="47"/>
      <c r="E7076" s="47" t="str">
        <f>E7075</f>
        <v>08433</v>
      </c>
      <c r="F7076" s="47"/>
      <c r="G7076" s="47" t="str">
        <f>G7075</f>
        <v xml:space="preserve">MALAMBO                                           </v>
      </c>
      <c r="H7076" s="47" t="s">
        <v>10655</v>
      </c>
      <c r="I7076" s="51">
        <f>SUBTOTAL(9,I7075:I7075)</f>
        <v>3726539547</v>
      </c>
      <c r="J7076" s="51">
        <f>SUBTOTAL(9,J7075:J7075)</f>
        <v>3726539547</v>
      </c>
      <c r="K7076" s="49">
        <f>J7076/I7076</f>
        <v>1</v>
      </c>
      <c r="L7076" s="51">
        <f>SUBTOTAL(9,L7075:L7075)</f>
        <v>0</v>
      </c>
      <c r="M7076" s="51">
        <f>SUBTOTAL(9,M7075:M7075)</f>
        <v>0</v>
      </c>
      <c r="N7076" s="50" t="str">
        <f>IFERROR((M7076/L7076),"N.A")</f>
        <v>N.A</v>
      </c>
      <c r="O7076" s="28"/>
      <c r="P7076" s="28"/>
      <c r="Q7076" s="28"/>
      <c r="R7076" s="28"/>
      <c r="S7076" s="25"/>
    </row>
    <row r="7077" spans="2:19" s="16" customFormat="1" outlineLevel="2" x14ac:dyDescent="0.25">
      <c r="B7077" s="16" t="s">
        <v>3060</v>
      </c>
      <c r="C7077" s="16" t="s">
        <v>328</v>
      </c>
      <c r="D7077" s="16" t="s">
        <v>142</v>
      </c>
      <c r="E7077" s="16" t="s">
        <v>3061</v>
      </c>
      <c r="G7077" s="16" t="s">
        <v>3062</v>
      </c>
      <c r="H7077" s="16" t="s">
        <v>152</v>
      </c>
      <c r="I7077" s="35">
        <v>3679741347</v>
      </c>
      <c r="J7077" s="35">
        <v>2058278876.8600001</v>
      </c>
      <c r="K7077" s="36">
        <f>IFERROR((J7077/I7077),0)</f>
        <v>0.55935422704045834</v>
      </c>
      <c r="L7077" s="35">
        <v>2431325434.3899999</v>
      </c>
      <c r="M7077" s="35">
        <v>2058278876.8600001</v>
      </c>
      <c r="N7077" s="40">
        <f>M7077/L7077</f>
        <v>0.84656658781526128</v>
      </c>
      <c r="O7077" s="28"/>
      <c r="P7077" s="28"/>
      <c r="Q7077" s="28"/>
      <c r="R7077" s="28"/>
      <c r="S7077" s="25"/>
    </row>
    <row r="7078" spans="2:19" s="16" customFormat="1" outlineLevel="2" x14ac:dyDescent="0.25">
      <c r="B7078" s="16" t="s">
        <v>3060</v>
      </c>
      <c r="C7078" s="16" t="s">
        <v>328</v>
      </c>
      <c r="D7078" s="16" t="s">
        <v>142</v>
      </c>
      <c r="E7078" s="16" t="s">
        <v>3061</v>
      </c>
      <c r="G7078" s="16" t="s">
        <v>3062</v>
      </c>
      <c r="H7078" s="16" t="s">
        <v>19</v>
      </c>
      <c r="I7078" s="31">
        <v>2008099052</v>
      </c>
      <c r="J7078" s="31">
        <v>2008099052</v>
      </c>
      <c r="K7078" s="32">
        <f>IFERROR((J7078/I7078),0)</f>
        <v>1</v>
      </c>
      <c r="L7078" s="31"/>
      <c r="M7078" s="31"/>
      <c r="N7078" s="34"/>
      <c r="O7078" s="28"/>
      <c r="P7078" s="28"/>
      <c r="Q7078" s="28"/>
      <c r="R7078" s="28"/>
      <c r="S7078" s="25"/>
    </row>
    <row r="7079" spans="2:19" s="16" customFormat="1" outlineLevel="2" x14ac:dyDescent="0.25">
      <c r="B7079" s="16" t="s">
        <v>3060</v>
      </c>
      <c r="C7079" s="16" t="s">
        <v>328</v>
      </c>
      <c r="D7079" s="16" t="s">
        <v>142</v>
      </c>
      <c r="E7079" s="16" t="s">
        <v>3061</v>
      </c>
      <c r="G7079" s="16" t="s">
        <v>3062</v>
      </c>
      <c r="H7079" s="16" t="s">
        <v>154</v>
      </c>
      <c r="I7079" s="31">
        <v>22759</v>
      </c>
      <c r="J7079" s="31">
        <v>22759</v>
      </c>
      <c r="K7079" s="32">
        <f>IFERROR((J7079/I7079),0)</f>
        <v>1</v>
      </c>
      <c r="L7079" s="31"/>
      <c r="M7079" s="31"/>
      <c r="N7079" s="34"/>
      <c r="O7079" s="28"/>
      <c r="P7079" s="28"/>
      <c r="Q7079" s="28"/>
      <c r="R7079" s="28"/>
      <c r="S7079" s="25"/>
    </row>
    <row r="7080" spans="2:19" s="16" customFormat="1" outlineLevel="2" x14ac:dyDescent="0.25">
      <c r="B7080" s="16" t="s">
        <v>3060</v>
      </c>
      <c r="C7080" s="16" t="s">
        <v>328</v>
      </c>
      <c r="D7080" s="16" t="s">
        <v>142</v>
      </c>
      <c r="E7080" s="16" t="s">
        <v>3061</v>
      </c>
      <c r="G7080" s="16" t="s">
        <v>3062</v>
      </c>
      <c r="H7080" s="16" t="s">
        <v>331</v>
      </c>
      <c r="I7080" s="31">
        <v>92075173</v>
      </c>
      <c r="J7080" s="31">
        <v>92075173</v>
      </c>
      <c r="K7080" s="32">
        <f>IFERROR((J7080/I7080),0)</f>
        <v>1</v>
      </c>
      <c r="L7080" s="31"/>
      <c r="M7080" s="31"/>
      <c r="N7080" s="34"/>
      <c r="O7080" s="28"/>
      <c r="P7080" s="28"/>
      <c r="Q7080" s="28"/>
      <c r="R7080" s="28"/>
      <c r="S7080" s="25"/>
    </row>
    <row r="7081" spans="2:19" s="16" customFormat="1" outlineLevel="2" x14ac:dyDescent="0.25">
      <c r="B7081" s="16" t="s">
        <v>3060</v>
      </c>
      <c r="C7081" s="16" t="s">
        <v>328</v>
      </c>
      <c r="D7081" s="16" t="s">
        <v>142</v>
      </c>
      <c r="E7081" s="16" t="s">
        <v>3061</v>
      </c>
      <c r="G7081" s="16" t="s">
        <v>3062</v>
      </c>
      <c r="H7081" s="16" t="s">
        <v>231</v>
      </c>
      <c r="I7081" s="31">
        <v>559799446</v>
      </c>
      <c r="J7081" s="31">
        <v>559799446</v>
      </c>
      <c r="K7081" s="32">
        <f>IFERROR((J7081/I7081),0)</f>
        <v>1</v>
      </c>
      <c r="L7081" s="31"/>
      <c r="M7081" s="31"/>
      <c r="N7081" s="39"/>
      <c r="O7081" s="28"/>
      <c r="P7081" s="28"/>
      <c r="Q7081" s="28"/>
      <c r="R7081" s="28"/>
      <c r="S7081" s="25"/>
    </row>
    <row r="7082" spans="2:19" s="16" customFormat="1" outlineLevel="2" x14ac:dyDescent="0.25">
      <c r="B7082" s="16" t="s">
        <v>3060</v>
      </c>
      <c r="C7082" s="16" t="s">
        <v>328</v>
      </c>
      <c r="D7082" s="16" t="s">
        <v>142</v>
      </c>
      <c r="E7082" s="16" t="s">
        <v>3061</v>
      </c>
      <c r="G7082" s="16" t="s">
        <v>3062</v>
      </c>
      <c r="H7082" s="16" t="s">
        <v>155</v>
      </c>
      <c r="I7082" s="31">
        <v>-735948269</v>
      </c>
      <c r="J7082" s="31"/>
      <c r="K7082" s="32">
        <f>IFERROR((J7082/I7082),0)</f>
        <v>0</v>
      </c>
      <c r="L7082" s="31"/>
      <c r="M7082" s="31"/>
      <c r="N7082" s="34"/>
      <c r="O7082" s="28"/>
      <c r="P7082" s="28"/>
      <c r="Q7082" s="28"/>
      <c r="R7082" s="28"/>
      <c r="S7082" s="25"/>
    </row>
    <row r="7083" spans="2:19" s="16" customFormat="1" outlineLevel="1" x14ac:dyDescent="0.25">
      <c r="B7083" s="47" t="s">
        <v>7593</v>
      </c>
      <c r="C7083" s="47" t="str">
        <f>C7082</f>
        <v>ASIGNACIÓN PARA LA INVERSIÓN LOCAL SEGÚN NBI Y CUARTA, QUINTA, Y SEXTA CATEGORÍA</v>
      </c>
      <c r="D7083" s="47"/>
      <c r="E7083" s="47" t="str">
        <f>E7082</f>
        <v>08421</v>
      </c>
      <c r="F7083" s="47"/>
      <c r="G7083" s="47" t="str">
        <f>G7082</f>
        <v xml:space="preserve">LURUACO                                           </v>
      </c>
      <c r="H7083" s="47" t="s">
        <v>10655</v>
      </c>
      <c r="I7083" s="51">
        <f>SUBTOTAL(9,I7077:I7082)</f>
        <v>5603789508</v>
      </c>
      <c r="J7083" s="51">
        <f>SUBTOTAL(9,J7077:J7082)</f>
        <v>4718275306.8600006</v>
      </c>
      <c r="K7083" s="49">
        <f>J7083/I7083</f>
        <v>0.84197939628606056</v>
      </c>
      <c r="L7083" s="51">
        <f>SUBTOTAL(9,L7077:L7082)</f>
        <v>2431325434.3899999</v>
      </c>
      <c r="M7083" s="51">
        <f>SUBTOTAL(9,M7077:M7082)</f>
        <v>2058278876.8600001</v>
      </c>
      <c r="N7083" s="50">
        <f>IFERROR((M7083/L7083),"N.A")</f>
        <v>0.84656658781526128</v>
      </c>
      <c r="O7083" s="28"/>
      <c r="P7083" s="28"/>
      <c r="Q7083" s="28"/>
      <c r="R7083" s="28"/>
      <c r="S7083" s="25"/>
    </row>
    <row r="7084" spans="2:19" s="16" customFormat="1" outlineLevel="2" x14ac:dyDescent="0.25">
      <c r="B7084" s="16" t="s">
        <v>3063</v>
      </c>
      <c r="C7084" s="16" t="s">
        <v>328</v>
      </c>
      <c r="D7084" s="16" t="s">
        <v>142</v>
      </c>
      <c r="E7084" s="16" t="s">
        <v>3064</v>
      </c>
      <c r="G7084" s="16" t="s">
        <v>3065</v>
      </c>
      <c r="H7084" s="16" t="s">
        <v>152</v>
      </c>
      <c r="I7084" s="35">
        <v>2698289917</v>
      </c>
      <c r="J7084" s="35">
        <v>1509299870.8699999</v>
      </c>
      <c r="K7084" s="36">
        <f>IFERROR((J7084/I7084),0)</f>
        <v>0.55935422704616655</v>
      </c>
      <c r="L7084" s="35">
        <v>1782848381.2</v>
      </c>
      <c r="M7084" s="35">
        <v>1509299870.8699999</v>
      </c>
      <c r="N7084" s="40">
        <f>M7084/L7084</f>
        <v>0.84656658793055639</v>
      </c>
      <c r="O7084" s="28"/>
      <c r="P7084" s="28"/>
      <c r="Q7084" s="28"/>
      <c r="R7084" s="28"/>
      <c r="S7084" s="25"/>
    </row>
    <row r="7085" spans="2:19" s="16" customFormat="1" outlineLevel="2" x14ac:dyDescent="0.25">
      <c r="B7085" s="16" t="s">
        <v>3063</v>
      </c>
      <c r="C7085" s="16" t="s">
        <v>328</v>
      </c>
      <c r="D7085" s="16" t="s">
        <v>142</v>
      </c>
      <c r="E7085" s="16" t="s">
        <v>3064</v>
      </c>
      <c r="G7085" s="16" t="s">
        <v>3065</v>
      </c>
      <c r="H7085" s="16" t="s">
        <v>19</v>
      </c>
      <c r="I7085" s="31">
        <v>1282491540</v>
      </c>
      <c r="J7085" s="31">
        <v>1282491540</v>
      </c>
      <c r="K7085" s="32">
        <f>IFERROR((J7085/I7085),0)</f>
        <v>1</v>
      </c>
      <c r="L7085" s="31"/>
      <c r="M7085" s="31"/>
      <c r="N7085" s="34"/>
      <c r="O7085" s="28"/>
      <c r="P7085" s="28"/>
      <c r="Q7085" s="28"/>
      <c r="R7085" s="28"/>
      <c r="S7085" s="25"/>
    </row>
    <row r="7086" spans="2:19" s="16" customFormat="1" outlineLevel="2" x14ac:dyDescent="0.25">
      <c r="B7086" s="16" t="s">
        <v>3063</v>
      </c>
      <c r="C7086" s="16" t="s">
        <v>328</v>
      </c>
      <c r="D7086" s="16" t="s">
        <v>142</v>
      </c>
      <c r="E7086" s="16" t="s">
        <v>3064</v>
      </c>
      <c r="G7086" s="16" t="s">
        <v>3065</v>
      </c>
      <c r="H7086" s="16" t="s">
        <v>154</v>
      </c>
      <c r="I7086" s="31">
        <v>16689</v>
      </c>
      <c r="J7086" s="31">
        <v>16689</v>
      </c>
      <c r="K7086" s="32">
        <f>IFERROR((J7086/I7086),0)</f>
        <v>1</v>
      </c>
      <c r="L7086" s="31"/>
      <c r="M7086" s="31"/>
      <c r="N7086" s="34"/>
      <c r="O7086" s="28"/>
      <c r="P7086" s="28"/>
      <c r="Q7086" s="28"/>
      <c r="R7086" s="28"/>
      <c r="S7086" s="25"/>
    </row>
    <row r="7087" spans="2:19" s="16" customFormat="1" outlineLevel="2" x14ac:dyDescent="0.25">
      <c r="B7087" s="16" t="s">
        <v>3063</v>
      </c>
      <c r="C7087" s="16" t="s">
        <v>328</v>
      </c>
      <c r="D7087" s="16" t="s">
        <v>142</v>
      </c>
      <c r="E7087" s="16" t="s">
        <v>3064</v>
      </c>
      <c r="G7087" s="16" t="s">
        <v>3065</v>
      </c>
      <c r="H7087" s="16" t="s">
        <v>331</v>
      </c>
      <c r="I7087" s="31">
        <v>67517113</v>
      </c>
      <c r="J7087" s="31">
        <v>67517113</v>
      </c>
      <c r="K7087" s="32">
        <f>IFERROR((J7087/I7087),0)</f>
        <v>1</v>
      </c>
      <c r="L7087" s="31"/>
      <c r="M7087" s="31"/>
      <c r="N7087" s="34"/>
      <c r="O7087" s="28"/>
      <c r="P7087" s="28"/>
      <c r="Q7087" s="28"/>
      <c r="R7087" s="28"/>
      <c r="S7087" s="25"/>
    </row>
    <row r="7088" spans="2:19" s="16" customFormat="1" outlineLevel="2" x14ac:dyDescent="0.25">
      <c r="B7088" s="16" t="s">
        <v>3063</v>
      </c>
      <c r="C7088" s="16" t="s">
        <v>328</v>
      </c>
      <c r="D7088" s="16" t="s">
        <v>142</v>
      </c>
      <c r="E7088" s="16" t="s">
        <v>3064</v>
      </c>
      <c r="G7088" s="16" t="s">
        <v>3065</v>
      </c>
      <c r="H7088" s="16" t="s">
        <v>231</v>
      </c>
      <c r="I7088" s="31">
        <v>410491135</v>
      </c>
      <c r="J7088" s="31">
        <v>410491135</v>
      </c>
      <c r="K7088" s="32">
        <f>IFERROR((J7088/I7088),0)</f>
        <v>1</v>
      </c>
      <c r="L7088" s="31"/>
      <c r="M7088" s="31"/>
      <c r="N7088" s="39"/>
      <c r="O7088" s="28"/>
      <c r="P7088" s="28"/>
      <c r="Q7088" s="28"/>
      <c r="R7088" s="28"/>
      <c r="S7088" s="25"/>
    </row>
    <row r="7089" spans="2:19" s="16" customFormat="1" outlineLevel="2" x14ac:dyDescent="0.25">
      <c r="B7089" s="16" t="s">
        <v>3063</v>
      </c>
      <c r="C7089" s="16" t="s">
        <v>328</v>
      </c>
      <c r="D7089" s="16" t="s">
        <v>142</v>
      </c>
      <c r="E7089" s="16" t="s">
        <v>3064</v>
      </c>
      <c r="G7089" s="16" t="s">
        <v>3065</v>
      </c>
      <c r="H7089" s="16" t="s">
        <v>155</v>
      </c>
      <c r="I7089" s="31">
        <v>-539657983</v>
      </c>
      <c r="J7089" s="31"/>
      <c r="K7089" s="32">
        <f>IFERROR((J7089/I7089),0)</f>
        <v>0</v>
      </c>
      <c r="L7089" s="31"/>
      <c r="M7089" s="31"/>
      <c r="N7089" s="34"/>
      <c r="O7089" s="28"/>
      <c r="P7089" s="28"/>
      <c r="Q7089" s="28"/>
      <c r="R7089" s="28"/>
      <c r="S7089" s="25"/>
    </row>
    <row r="7090" spans="2:19" s="16" customFormat="1" outlineLevel="1" x14ac:dyDescent="0.25">
      <c r="B7090" s="47" t="s">
        <v>7594</v>
      </c>
      <c r="C7090" s="47" t="str">
        <f>C7089</f>
        <v>ASIGNACIÓN PARA LA INVERSIÓN LOCAL SEGÚN NBI Y CUARTA, QUINTA, Y SEXTA CATEGORÍA</v>
      </c>
      <c r="D7090" s="47"/>
      <c r="E7090" s="47" t="str">
        <f>E7089</f>
        <v>08372</v>
      </c>
      <c r="F7090" s="47"/>
      <c r="G7090" s="47" t="str">
        <f>G7089</f>
        <v xml:space="preserve">JUAN DE ACOSTA                                    </v>
      </c>
      <c r="H7090" s="47" t="s">
        <v>10655</v>
      </c>
      <c r="I7090" s="51">
        <f>SUBTOTAL(9,I7084:I7089)</f>
        <v>3919148411</v>
      </c>
      <c r="J7090" s="51">
        <f>SUBTOTAL(9,J7084:J7089)</f>
        <v>3269816347.8699999</v>
      </c>
      <c r="K7090" s="49">
        <f>J7090/I7090</f>
        <v>0.83431807243953837</v>
      </c>
      <c r="L7090" s="51">
        <f>SUBTOTAL(9,L7084:L7089)</f>
        <v>1782848381.2</v>
      </c>
      <c r="M7090" s="51">
        <f>SUBTOTAL(9,M7084:M7089)</f>
        <v>1509299870.8699999</v>
      </c>
      <c r="N7090" s="50">
        <f>IFERROR((M7090/L7090),"N.A")</f>
        <v>0.84656658793055639</v>
      </c>
      <c r="O7090" s="28"/>
      <c r="P7090" s="28"/>
      <c r="Q7090" s="28"/>
      <c r="R7090" s="28"/>
      <c r="S7090" s="25"/>
    </row>
    <row r="7091" spans="2:19" s="16" customFormat="1" outlineLevel="2" x14ac:dyDescent="0.25">
      <c r="B7091" s="16" t="s">
        <v>3066</v>
      </c>
      <c r="C7091" s="16" t="s">
        <v>328</v>
      </c>
      <c r="D7091" s="16" t="s">
        <v>142</v>
      </c>
      <c r="E7091" s="16" t="s">
        <v>3067</v>
      </c>
      <c r="G7091" s="16" t="s">
        <v>3068</v>
      </c>
      <c r="H7091" s="16" t="s">
        <v>152</v>
      </c>
      <c r="I7091" s="35">
        <v>3522488677</v>
      </c>
      <c r="J7091" s="35">
        <v>1970318931.2</v>
      </c>
      <c r="K7091" s="36">
        <f>IFERROR((J7091/I7091),0)</f>
        <v>0.5593542270455395</v>
      </c>
      <c r="L7091" s="35">
        <v>2327423453.1000004</v>
      </c>
      <c r="M7091" s="35">
        <v>1970318931.2</v>
      </c>
      <c r="N7091" s="40">
        <f>M7091/L7091</f>
        <v>0.84656658786163008</v>
      </c>
      <c r="O7091" s="28"/>
      <c r="P7091" s="28"/>
      <c r="Q7091" s="28"/>
      <c r="R7091" s="28"/>
      <c r="S7091" s="25"/>
    </row>
    <row r="7092" spans="2:19" s="16" customFormat="1" outlineLevel="2" x14ac:dyDescent="0.25">
      <c r="B7092" s="16" t="s">
        <v>3066</v>
      </c>
      <c r="C7092" s="16" t="s">
        <v>328</v>
      </c>
      <c r="D7092" s="16" t="s">
        <v>142</v>
      </c>
      <c r="E7092" s="16" t="s">
        <v>3067</v>
      </c>
      <c r="G7092" s="16" t="s">
        <v>3068</v>
      </c>
      <c r="H7092" s="16" t="s">
        <v>19</v>
      </c>
      <c r="I7092" s="31">
        <v>2949104892</v>
      </c>
      <c r="J7092" s="31">
        <v>2949104892</v>
      </c>
      <c r="K7092" s="32">
        <f>IFERROR((J7092/I7092),0)</f>
        <v>1</v>
      </c>
      <c r="L7092" s="31"/>
      <c r="M7092" s="31"/>
      <c r="N7092" s="34"/>
      <c r="O7092" s="28"/>
      <c r="P7092" s="28"/>
      <c r="Q7092" s="28"/>
      <c r="R7092" s="28"/>
      <c r="S7092" s="25"/>
    </row>
    <row r="7093" spans="2:19" s="16" customFormat="1" outlineLevel="2" x14ac:dyDescent="0.25">
      <c r="B7093" s="16" t="s">
        <v>3066</v>
      </c>
      <c r="C7093" s="16" t="s">
        <v>328</v>
      </c>
      <c r="D7093" s="16" t="s">
        <v>142</v>
      </c>
      <c r="E7093" s="16" t="s">
        <v>3067</v>
      </c>
      <c r="G7093" s="16" t="s">
        <v>3068</v>
      </c>
      <c r="H7093" s="16" t="s">
        <v>154</v>
      </c>
      <c r="I7093" s="31">
        <v>21786</v>
      </c>
      <c r="J7093" s="31">
        <v>21786</v>
      </c>
      <c r="K7093" s="32">
        <f>IFERROR((J7093/I7093),0)</f>
        <v>1</v>
      </c>
      <c r="L7093" s="31"/>
      <c r="M7093" s="31"/>
      <c r="N7093" s="34"/>
      <c r="O7093" s="28"/>
      <c r="P7093" s="28"/>
      <c r="Q7093" s="28"/>
      <c r="R7093" s="28"/>
      <c r="S7093" s="25"/>
    </row>
    <row r="7094" spans="2:19" s="16" customFormat="1" outlineLevel="2" x14ac:dyDescent="0.25">
      <c r="B7094" s="16" t="s">
        <v>3066</v>
      </c>
      <c r="C7094" s="16" t="s">
        <v>328</v>
      </c>
      <c r="D7094" s="16" t="s">
        <v>142</v>
      </c>
      <c r="E7094" s="16" t="s">
        <v>3067</v>
      </c>
      <c r="G7094" s="16" t="s">
        <v>3068</v>
      </c>
      <c r="H7094" s="16" t="s">
        <v>331</v>
      </c>
      <c r="I7094" s="31">
        <v>88140367</v>
      </c>
      <c r="J7094" s="31">
        <v>88140367</v>
      </c>
      <c r="K7094" s="32">
        <f>IFERROR((J7094/I7094),0)</f>
        <v>1</v>
      </c>
      <c r="L7094" s="31"/>
      <c r="M7094" s="31"/>
      <c r="N7094" s="34"/>
      <c r="O7094" s="28"/>
      <c r="P7094" s="28"/>
      <c r="Q7094" s="28"/>
      <c r="R7094" s="28"/>
      <c r="S7094" s="25"/>
    </row>
    <row r="7095" spans="2:19" s="16" customFormat="1" outlineLevel="2" x14ac:dyDescent="0.25">
      <c r="B7095" s="16" t="s">
        <v>3066</v>
      </c>
      <c r="C7095" s="16" t="s">
        <v>328</v>
      </c>
      <c r="D7095" s="16" t="s">
        <v>142</v>
      </c>
      <c r="E7095" s="16" t="s">
        <v>3067</v>
      </c>
      <c r="G7095" s="16" t="s">
        <v>3068</v>
      </c>
      <c r="H7095" s="16" t="s">
        <v>231</v>
      </c>
      <c r="I7095" s="31">
        <v>535876580</v>
      </c>
      <c r="J7095" s="31">
        <v>535876580</v>
      </c>
      <c r="K7095" s="32">
        <f>IFERROR((J7095/I7095),0)</f>
        <v>1</v>
      </c>
      <c r="L7095" s="31"/>
      <c r="M7095" s="31"/>
      <c r="N7095" s="39"/>
      <c r="O7095" s="28"/>
      <c r="P7095" s="28"/>
      <c r="Q7095" s="28"/>
      <c r="R7095" s="28"/>
      <c r="S7095" s="25"/>
    </row>
    <row r="7096" spans="2:19" s="16" customFormat="1" outlineLevel="2" x14ac:dyDescent="0.25">
      <c r="B7096" s="16" t="s">
        <v>3066</v>
      </c>
      <c r="C7096" s="16" t="s">
        <v>328</v>
      </c>
      <c r="D7096" s="16" t="s">
        <v>142</v>
      </c>
      <c r="E7096" s="16" t="s">
        <v>3067</v>
      </c>
      <c r="G7096" s="16" t="s">
        <v>3068</v>
      </c>
      <c r="H7096" s="16" t="s">
        <v>155</v>
      </c>
      <c r="I7096" s="31">
        <v>-704497735</v>
      </c>
      <c r="J7096" s="31"/>
      <c r="K7096" s="32">
        <f>IFERROR((J7096/I7096),0)</f>
        <v>0</v>
      </c>
      <c r="L7096" s="31"/>
      <c r="M7096" s="31"/>
      <c r="N7096" s="34"/>
      <c r="O7096" s="28"/>
      <c r="P7096" s="28"/>
      <c r="Q7096" s="28"/>
      <c r="R7096" s="28"/>
      <c r="S7096" s="25"/>
    </row>
    <row r="7097" spans="2:19" s="16" customFormat="1" outlineLevel="1" x14ac:dyDescent="0.25">
      <c r="B7097" s="47" t="s">
        <v>7595</v>
      </c>
      <c r="C7097" s="47" t="str">
        <f>C7096</f>
        <v>ASIGNACIÓN PARA LA INVERSIÓN LOCAL SEGÚN NBI Y CUARTA, QUINTA, Y SEXTA CATEGORÍA</v>
      </c>
      <c r="D7097" s="47"/>
      <c r="E7097" s="47" t="str">
        <f>E7096</f>
        <v>08296</v>
      </c>
      <c r="F7097" s="47"/>
      <c r="G7097" s="47" t="str">
        <f>G7096</f>
        <v xml:space="preserve">GALAPA                                            </v>
      </c>
      <c r="H7097" s="47" t="s">
        <v>10655</v>
      </c>
      <c r="I7097" s="51">
        <f>SUBTOTAL(9,I7091:I7096)</f>
        <v>6391134567</v>
      </c>
      <c r="J7097" s="51">
        <f>SUBTOTAL(9,J7091:J7096)</f>
        <v>5543462556.1999998</v>
      </c>
      <c r="K7097" s="49">
        <f>J7097/I7097</f>
        <v>0.86736752263410755</v>
      </c>
      <c r="L7097" s="51">
        <f>SUBTOTAL(9,L7091:L7096)</f>
        <v>2327423453.1000004</v>
      </c>
      <c r="M7097" s="51">
        <f>SUBTOTAL(9,M7091:M7096)</f>
        <v>1970318931.2</v>
      </c>
      <c r="N7097" s="50">
        <f>IFERROR((M7097/L7097),"N.A")</f>
        <v>0.84656658786163008</v>
      </c>
      <c r="O7097" s="28"/>
      <c r="P7097" s="28"/>
      <c r="Q7097" s="28"/>
      <c r="R7097" s="28"/>
      <c r="S7097" s="25"/>
    </row>
    <row r="7098" spans="2:19" s="16" customFormat="1" outlineLevel="2" x14ac:dyDescent="0.25">
      <c r="B7098" s="16" t="s">
        <v>3069</v>
      </c>
      <c r="C7098" s="16" t="s">
        <v>328</v>
      </c>
      <c r="D7098" s="16" t="s">
        <v>142</v>
      </c>
      <c r="E7098" s="16" t="s">
        <v>3070</v>
      </c>
      <c r="G7098" s="16" t="s">
        <v>3071</v>
      </c>
      <c r="H7098" s="16" t="s">
        <v>152</v>
      </c>
      <c r="I7098" s="35">
        <v>3478497162</v>
      </c>
      <c r="J7098" s="35">
        <v>1945712091.3300002</v>
      </c>
      <c r="K7098" s="36">
        <f>IFERROR((J7098/I7098),0)</f>
        <v>0.55935422704536342</v>
      </c>
      <c r="L7098" s="35">
        <v>2298356820.71</v>
      </c>
      <c r="M7098" s="35">
        <v>1945712091.3300002</v>
      </c>
      <c r="N7098" s="40">
        <f>M7098/L7098</f>
        <v>0.84656658783249239</v>
      </c>
      <c r="O7098" s="28"/>
      <c r="P7098" s="28"/>
      <c r="Q7098" s="28"/>
      <c r="R7098" s="28"/>
      <c r="S7098" s="25"/>
    </row>
    <row r="7099" spans="2:19" s="16" customFormat="1" outlineLevel="2" x14ac:dyDescent="0.25">
      <c r="B7099" s="16" t="s">
        <v>3069</v>
      </c>
      <c r="C7099" s="16" t="s">
        <v>328</v>
      </c>
      <c r="D7099" s="16" t="s">
        <v>142</v>
      </c>
      <c r="E7099" s="16" t="s">
        <v>3070</v>
      </c>
      <c r="G7099" s="16" t="s">
        <v>3071</v>
      </c>
      <c r="H7099" s="16" t="s">
        <v>19</v>
      </c>
      <c r="I7099" s="31">
        <v>2159456336</v>
      </c>
      <c r="J7099" s="31">
        <v>2159456336</v>
      </c>
      <c r="K7099" s="32">
        <f>IFERROR((J7099/I7099),0)</f>
        <v>1</v>
      </c>
      <c r="L7099" s="31"/>
      <c r="M7099" s="31"/>
      <c r="N7099" s="34"/>
      <c r="O7099" s="28"/>
      <c r="P7099" s="28"/>
      <c r="Q7099" s="28"/>
      <c r="R7099" s="28"/>
      <c r="S7099" s="25"/>
    </row>
    <row r="7100" spans="2:19" s="16" customFormat="1" outlineLevel="2" x14ac:dyDescent="0.25">
      <c r="B7100" s="16" t="s">
        <v>3069</v>
      </c>
      <c r="C7100" s="16" t="s">
        <v>328</v>
      </c>
      <c r="D7100" s="16" t="s">
        <v>142</v>
      </c>
      <c r="E7100" s="16" t="s">
        <v>3070</v>
      </c>
      <c r="G7100" s="16" t="s">
        <v>3071</v>
      </c>
      <c r="H7100" s="16" t="s">
        <v>154</v>
      </c>
      <c r="I7100" s="31">
        <v>21514</v>
      </c>
      <c r="J7100" s="31">
        <v>21514</v>
      </c>
      <c r="K7100" s="32">
        <f>IFERROR((J7100/I7100),0)</f>
        <v>1</v>
      </c>
      <c r="L7100" s="31"/>
      <c r="M7100" s="31"/>
      <c r="N7100" s="34"/>
      <c r="O7100" s="28"/>
      <c r="P7100" s="28"/>
      <c r="Q7100" s="28"/>
      <c r="R7100" s="28"/>
      <c r="S7100" s="25"/>
    </row>
    <row r="7101" spans="2:19" s="16" customFormat="1" outlineLevel="2" x14ac:dyDescent="0.25">
      <c r="B7101" s="16" t="s">
        <v>3069</v>
      </c>
      <c r="C7101" s="16" t="s">
        <v>328</v>
      </c>
      <c r="D7101" s="16" t="s">
        <v>142</v>
      </c>
      <c r="E7101" s="16" t="s">
        <v>3070</v>
      </c>
      <c r="G7101" s="16" t="s">
        <v>3071</v>
      </c>
      <c r="H7101" s="16" t="s">
        <v>331</v>
      </c>
      <c r="I7101" s="31">
        <v>87039603</v>
      </c>
      <c r="J7101" s="31">
        <v>87039603</v>
      </c>
      <c r="K7101" s="32">
        <f>IFERROR((J7101/I7101),0)</f>
        <v>1</v>
      </c>
      <c r="L7101" s="31"/>
      <c r="M7101" s="31"/>
      <c r="N7101" s="34"/>
      <c r="O7101" s="28"/>
      <c r="P7101" s="28"/>
      <c r="Q7101" s="28"/>
      <c r="R7101" s="28"/>
      <c r="S7101" s="25"/>
    </row>
    <row r="7102" spans="2:19" s="16" customFormat="1" outlineLevel="2" x14ac:dyDescent="0.25">
      <c r="B7102" s="16" t="s">
        <v>3069</v>
      </c>
      <c r="C7102" s="16" t="s">
        <v>328</v>
      </c>
      <c r="D7102" s="16" t="s">
        <v>142</v>
      </c>
      <c r="E7102" s="16" t="s">
        <v>3070</v>
      </c>
      <c r="G7102" s="16" t="s">
        <v>3071</v>
      </c>
      <c r="H7102" s="16" t="s">
        <v>231</v>
      </c>
      <c r="I7102" s="31">
        <v>529184147</v>
      </c>
      <c r="J7102" s="31">
        <v>529184147</v>
      </c>
      <c r="K7102" s="32">
        <f>IFERROR((J7102/I7102),0)</f>
        <v>1</v>
      </c>
      <c r="L7102" s="31"/>
      <c r="M7102" s="31"/>
      <c r="N7102" s="39"/>
      <c r="O7102" s="28"/>
      <c r="P7102" s="28"/>
      <c r="Q7102" s="28"/>
      <c r="R7102" s="28"/>
      <c r="S7102" s="25"/>
    </row>
    <row r="7103" spans="2:19" s="16" customFormat="1" outlineLevel="2" x14ac:dyDescent="0.25">
      <c r="B7103" s="16" t="s">
        <v>3069</v>
      </c>
      <c r="C7103" s="16" t="s">
        <v>328</v>
      </c>
      <c r="D7103" s="16" t="s">
        <v>142</v>
      </c>
      <c r="E7103" s="16" t="s">
        <v>3070</v>
      </c>
      <c r="G7103" s="16" t="s">
        <v>3071</v>
      </c>
      <c r="H7103" s="16" t="s">
        <v>155</v>
      </c>
      <c r="I7103" s="31">
        <v>-695699432</v>
      </c>
      <c r="J7103" s="31"/>
      <c r="K7103" s="32">
        <f>IFERROR((J7103/I7103),0)</f>
        <v>0</v>
      </c>
      <c r="L7103" s="31"/>
      <c r="M7103" s="31"/>
      <c r="N7103" s="34"/>
      <c r="O7103" s="28"/>
      <c r="P7103" s="28"/>
      <c r="Q7103" s="28"/>
      <c r="R7103" s="28"/>
      <c r="S7103" s="25"/>
    </row>
    <row r="7104" spans="2:19" s="16" customFormat="1" outlineLevel="1" x14ac:dyDescent="0.25">
      <c r="B7104" s="47" t="s">
        <v>7596</v>
      </c>
      <c r="C7104" s="47" t="str">
        <f>C7103</f>
        <v>ASIGNACIÓN PARA LA INVERSIÓN LOCAL SEGÚN NBI Y CUARTA, QUINTA, Y SEXTA CATEGORÍA</v>
      </c>
      <c r="D7104" s="47"/>
      <c r="E7104" s="47" t="str">
        <f>E7103</f>
        <v>08141</v>
      </c>
      <c r="F7104" s="47"/>
      <c r="G7104" s="47" t="str">
        <f>G7103</f>
        <v xml:space="preserve">CANDELARIA                                        </v>
      </c>
      <c r="H7104" s="47" t="s">
        <v>10655</v>
      </c>
      <c r="I7104" s="51">
        <f>SUBTOTAL(9,I7098:I7103)</f>
        <v>5558499330</v>
      </c>
      <c r="J7104" s="51">
        <f>SUBTOTAL(9,J7098:J7103)</f>
        <v>4721413691.3299999</v>
      </c>
      <c r="K7104" s="49">
        <f>J7104/I7104</f>
        <v>0.84940438255481443</v>
      </c>
      <c r="L7104" s="51">
        <f>SUBTOTAL(9,L7098:L7103)</f>
        <v>2298356820.71</v>
      </c>
      <c r="M7104" s="51">
        <f>SUBTOTAL(9,M7098:M7103)</f>
        <v>1945712091.3300002</v>
      </c>
      <c r="N7104" s="50">
        <f>IFERROR((M7104/L7104),"N.A")</f>
        <v>0.84656658783249239</v>
      </c>
      <c r="O7104" s="28"/>
      <c r="P7104" s="28"/>
      <c r="Q7104" s="28"/>
      <c r="R7104" s="28"/>
      <c r="S7104" s="25"/>
    </row>
    <row r="7105" spans="2:19" s="16" customFormat="1" outlineLevel="2" x14ac:dyDescent="0.25">
      <c r="B7105" s="16" t="s">
        <v>3072</v>
      </c>
      <c r="C7105" s="16" t="s">
        <v>328</v>
      </c>
      <c r="D7105" s="16" t="s">
        <v>142</v>
      </c>
      <c r="E7105" s="16" t="s">
        <v>3073</v>
      </c>
      <c r="G7105" s="16" t="s">
        <v>3074</v>
      </c>
      <c r="H7105" s="16" t="s">
        <v>152</v>
      </c>
      <c r="I7105" s="35">
        <v>4140590943</v>
      </c>
      <c r="J7105" s="35">
        <v>2316057046.4200006</v>
      </c>
      <c r="K7105" s="36">
        <f>IFERROR((J7105/I7105),0)</f>
        <v>0.55935422704227278</v>
      </c>
      <c r="L7105" s="35">
        <v>2735823831.9199996</v>
      </c>
      <c r="M7105" s="35">
        <v>2316057046.4200006</v>
      </c>
      <c r="N7105" s="40">
        <f>M7105/L7105</f>
        <v>0.84656658787660066</v>
      </c>
      <c r="O7105" s="28"/>
      <c r="P7105" s="28"/>
      <c r="Q7105" s="28"/>
      <c r="R7105" s="28"/>
      <c r="S7105" s="25"/>
    </row>
    <row r="7106" spans="2:19" s="16" customFormat="1" outlineLevel="2" x14ac:dyDescent="0.25">
      <c r="B7106" s="16" t="s">
        <v>3072</v>
      </c>
      <c r="C7106" s="16" t="s">
        <v>328</v>
      </c>
      <c r="D7106" s="16" t="s">
        <v>142</v>
      </c>
      <c r="E7106" s="16" t="s">
        <v>3073</v>
      </c>
      <c r="G7106" s="16" t="s">
        <v>3074</v>
      </c>
      <c r="H7106" s="16" t="s">
        <v>19</v>
      </c>
      <c r="I7106" s="31">
        <v>1354781686</v>
      </c>
      <c r="J7106" s="31">
        <v>1354781686</v>
      </c>
      <c r="K7106" s="32">
        <f>IFERROR((J7106/I7106),0)</f>
        <v>1</v>
      </c>
      <c r="L7106" s="31"/>
      <c r="M7106" s="31"/>
      <c r="N7106" s="34"/>
      <c r="O7106" s="28"/>
      <c r="P7106" s="28"/>
      <c r="Q7106" s="28"/>
      <c r="R7106" s="28"/>
      <c r="S7106" s="25"/>
    </row>
    <row r="7107" spans="2:19" s="16" customFormat="1" outlineLevel="2" x14ac:dyDescent="0.25">
      <c r="B7107" s="16" t="s">
        <v>3072</v>
      </c>
      <c r="C7107" s="16" t="s">
        <v>328</v>
      </c>
      <c r="D7107" s="16" t="s">
        <v>142</v>
      </c>
      <c r="E7107" s="16" t="s">
        <v>3073</v>
      </c>
      <c r="G7107" s="16" t="s">
        <v>3074</v>
      </c>
      <c r="H7107" s="16" t="s">
        <v>154</v>
      </c>
      <c r="I7107" s="31">
        <v>25609</v>
      </c>
      <c r="J7107" s="31">
        <v>25609</v>
      </c>
      <c r="K7107" s="32">
        <f>IFERROR((J7107/I7107),0)</f>
        <v>1</v>
      </c>
      <c r="L7107" s="31"/>
      <c r="M7107" s="31"/>
      <c r="N7107" s="34"/>
      <c r="O7107" s="28"/>
      <c r="P7107" s="28"/>
      <c r="Q7107" s="28"/>
      <c r="R7107" s="28"/>
      <c r="S7107" s="25"/>
    </row>
    <row r="7108" spans="2:19" s="16" customFormat="1" outlineLevel="2" x14ac:dyDescent="0.25">
      <c r="B7108" s="16" t="s">
        <v>3072</v>
      </c>
      <c r="C7108" s="16" t="s">
        <v>328</v>
      </c>
      <c r="D7108" s="16" t="s">
        <v>142</v>
      </c>
      <c r="E7108" s="16" t="s">
        <v>3073</v>
      </c>
      <c r="G7108" s="16" t="s">
        <v>3074</v>
      </c>
      <c r="H7108" s="16" t="s">
        <v>331</v>
      </c>
      <c r="I7108" s="31">
        <v>103606637</v>
      </c>
      <c r="J7108" s="31">
        <v>103606637</v>
      </c>
      <c r="K7108" s="32">
        <f>IFERROR((J7108/I7108),0)</f>
        <v>1</v>
      </c>
      <c r="L7108" s="31"/>
      <c r="M7108" s="31"/>
      <c r="N7108" s="34"/>
      <c r="O7108" s="28"/>
      <c r="P7108" s="28"/>
      <c r="Q7108" s="28"/>
      <c r="R7108" s="28"/>
      <c r="S7108" s="25"/>
    </row>
    <row r="7109" spans="2:19" s="16" customFormat="1" outlineLevel="2" x14ac:dyDescent="0.25">
      <c r="B7109" s="16" t="s">
        <v>3072</v>
      </c>
      <c r="C7109" s="16" t="s">
        <v>328</v>
      </c>
      <c r="D7109" s="16" t="s">
        <v>142</v>
      </c>
      <c r="E7109" s="16" t="s">
        <v>3073</v>
      </c>
      <c r="G7109" s="16" t="s">
        <v>3074</v>
      </c>
      <c r="H7109" s="16" t="s">
        <v>231</v>
      </c>
      <c r="I7109" s="31">
        <v>629908545</v>
      </c>
      <c r="J7109" s="31">
        <v>629908545</v>
      </c>
      <c r="K7109" s="32">
        <f>IFERROR((J7109/I7109),0)</f>
        <v>1</v>
      </c>
      <c r="L7109" s="31"/>
      <c r="M7109" s="31"/>
      <c r="N7109" s="39"/>
      <c r="O7109" s="28"/>
      <c r="P7109" s="28"/>
      <c r="Q7109" s="28"/>
      <c r="R7109" s="28"/>
      <c r="S7109" s="25"/>
    </row>
    <row r="7110" spans="2:19" s="16" customFormat="1" outlineLevel="2" x14ac:dyDescent="0.25">
      <c r="B7110" s="16" t="s">
        <v>3072</v>
      </c>
      <c r="C7110" s="16" t="s">
        <v>328</v>
      </c>
      <c r="D7110" s="16" t="s">
        <v>142</v>
      </c>
      <c r="E7110" s="16" t="s">
        <v>3073</v>
      </c>
      <c r="G7110" s="16" t="s">
        <v>3074</v>
      </c>
      <c r="H7110" s="16" t="s">
        <v>155</v>
      </c>
      <c r="I7110" s="31">
        <v>-828118189</v>
      </c>
      <c r="J7110" s="31"/>
      <c r="K7110" s="32">
        <f>IFERROR((J7110/I7110),0)</f>
        <v>0</v>
      </c>
      <c r="L7110" s="31"/>
      <c r="M7110" s="31"/>
      <c r="N7110" s="34"/>
      <c r="O7110" s="28"/>
      <c r="P7110" s="28"/>
      <c r="Q7110" s="28"/>
      <c r="R7110" s="28"/>
      <c r="S7110" s="25"/>
    </row>
    <row r="7111" spans="2:19" s="16" customFormat="1" outlineLevel="1" x14ac:dyDescent="0.25">
      <c r="B7111" s="47" t="s">
        <v>7597</v>
      </c>
      <c r="C7111" s="47" t="str">
        <f>C7110</f>
        <v>ASIGNACIÓN PARA LA INVERSIÓN LOCAL SEGÚN NBI Y CUARTA, QUINTA, Y SEXTA CATEGORÍA</v>
      </c>
      <c r="D7111" s="47"/>
      <c r="E7111" s="47" t="str">
        <f>E7110</f>
        <v>08137</v>
      </c>
      <c r="F7111" s="47"/>
      <c r="G7111" s="47" t="str">
        <f>G7110</f>
        <v xml:space="preserve">CAMPO DE LA CRUZ                                  </v>
      </c>
      <c r="H7111" s="47" t="s">
        <v>10655</v>
      </c>
      <c r="I7111" s="51">
        <f>SUBTOTAL(9,I7105:I7110)</f>
        <v>5400795231</v>
      </c>
      <c r="J7111" s="51">
        <f>SUBTOTAL(9,J7105:J7110)</f>
        <v>4404379523.4200001</v>
      </c>
      <c r="K7111" s="49">
        <f>J7111/I7111</f>
        <v>0.81550574221724281</v>
      </c>
      <c r="L7111" s="51">
        <f>SUBTOTAL(9,L7105:L7110)</f>
        <v>2735823831.9199996</v>
      </c>
      <c r="M7111" s="51">
        <f>SUBTOTAL(9,M7105:M7110)</f>
        <v>2316057046.4200006</v>
      </c>
      <c r="N7111" s="50">
        <f>IFERROR((M7111/L7111),"N.A")</f>
        <v>0.84656658787660066</v>
      </c>
      <c r="O7111" s="28"/>
      <c r="P7111" s="28"/>
      <c r="Q7111" s="28"/>
      <c r="R7111" s="28"/>
      <c r="S7111" s="25"/>
    </row>
    <row r="7112" spans="2:19" s="16" customFormat="1" outlineLevel="2" x14ac:dyDescent="0.25">
      <c r="B7112" s="16" t="s">
        <v>3075</v>
      </c>
      <c r="C7112" s="16" t="s">
        <v>328</v>
      </c>
      <c r="D7112" s="16" t="s">
        <v>142</v>
      </c>
      <c r="E7112" s="16" t="s">
        <v>3076</v>
      </c>
      <c r="G7112" s="16" t="s">
        <v>3077</v>
      </c>
      <c r="H7112" s="16" t="s">
        <v>152</v>
      </c>
      <c r="I7112" s="35">
        <v>3642836723</v>
      </c>
      <c r="J7112" s="35">
        <v>2037636119.46</v>
      </c>
      <c r="K7112" s="36">
        <f>IFERROR((J7112/I7112),0)</f>
        <v>0.55935422704917104</v>
      </c>
      <c r="L7112" s="35">
        <v>2406941342.3199997</v>
      </c>
      <c r="M7112" s="35">
        <v>2037636119.46</v>
      </c>
      <c r="N7112" s="40">
        <f>M7112/L7112</f>
        <v>0.84656658790694328</v>
      </c>
      <c r="O7112" s="28"/>
      <c r="P7112" s="28"/>
      <c r="Q7112" s="28"/>
      <c r="R7112" s="28"/>
      <c r="S7112" s="25"/>
    </row>
    <row r="7113" spans="2:19" s="16" customFormat="1" outlineLevel="2" x14ac:dyDescent="0.25">
      <c r="B7113" s="16" t="s">
        <v>3075</v>
      </c>
      <c r="C7113" s="16" t="s">
        <v>328</v>
      </c>
      <c r="D7113" s="16" t="s">
        <v>142</v>
      </c>
      <c r="E7113" s="16" t="s">
        <v>3076</v>
      </c>
      <c r="G7113" s="16" t="s">
        <v>3077</v>
      </c>
      <c r="H7113" s="16" t="s">
        <v>19</v>
      </c>
      <c r="I7113" s="31">
        <v>2036957793</v>
      </c>
      <c r="J7113" s="31">
        <v>2036957793</v>
      </c>
      <c r="K7113" s="32">
        <f>IFERROR((J7113/I7113),0)</f>
        <v>1</v>
      </c>
      <c r="L7113" s="31"/>
      <c r="M7113" s="31"/>
      <c r="N7113" s="34"/>
      <c r="O7113" s="28"/>
      <c r="P7113" s="28"/>
      <c r="Q7113" s="28"/>
      <c r="R7113" s="28"/>
      <c r="S7113" s="25"/>
    </row>
    <row r="7114" spans="2:19" s="16" customFormat="1" outlineLevel="2" x14ac:dyDescent="0.25">
      <c r="B7114" s="16" t="s">
        <v>3075</v>
      </c>
      <c r="C7114" s="16" t="s">
        <v>328</v>
      </c>
      <c r="D7114" s="16" t="s">
        <v>142</v>
      </c>
      <c r="E7114" s="16" t="s">
        <v>3076</v>
      </c>
      <c r="G7114" s="16" t="s">
        <v>3077</v>
      </c>
      <c r="H7114" s="16" t="s">
        <v>154</v>
      </c>
      <c r="I7114" s="31">
        <v>22530</v>
      </c>
      <c r="J7114" s="31">
        <v>22530</v>
      </c>
      <c r="K7114" s="32">
        <f>IFERROR((J7114/I7114),0)</f>
        <v>1</v>
      </c>
      <c r="L7114" s="31"/>
      <c r="M7114" s="31"/>
      <c r="N7114" s="34"/>
      <c r="O7114" s="28"/>
      <c r="P7114" s="28"/>
      <c r="Q7114" s="28"/>
      <c r="R7114" s="28"/>
      <c r="S7114" s="25"/>
    </row>
    <row r="7115" spans="2:19" s="16" customFormat="1" outlineLevel="2" x14ac:dyDescent="0.25">
      <c r="B7115" s="16" t="s">
        <v>3075</v>
      </c>
      <c r="C7115" s="16" t="s">
        <v>328</v>
      </c>
      <c r="D7115" s="16" t="s">
        <v>142</v>
      </c>
      <c r="E7115" s="16" t="s">
        <v>3076</v>
      </c>
      <c r="G7115" s="16" t="s">
        <v>3077</v>
      </c>
      <c r="H7115" s="16" t="s">
        <v>331</v>
      </c>
      <c r="I7115" s="31">
        <v>91151738</v>
      </c>
      <c r="J7115" s="31">
        <v>91151738</v>
      </c>
      <c r="K7115" s="32">
        <f>IFERROR((J7115/I7115),0)</f>
        <v>1</v>
      </c>
      <c r="L7115" s="31"/>
      <c r="M7115" s="31"/>
      <c r="N7115" s="34"/>
      <c r="O7115" s="28"/>
      <c r="P7115" s="28"/>
      <c r="Q7115" s="28"/>
      <c r="R7115" s="28"/>
      <c r="S7115" s="25"/>
    </row>
    <row r="7116" spans="2:19" s="16" customFormat="1" outlineLevel="2" x14ac:dyDescent="0.25">
      <c r="B7116" s="16" t="s">
        <v>3075</v>
      </c>
      <c r="C7116" s="16" t="s">
        <v>328</v>
      </c>
      <c r="D7116" s="16" t="s">
        <v>142</v>
      </c>
      <c r="E7116" s="16" t="s">
        <v>3076</v>
      </c>
      <c r="G7116" s="16" t="s">
        <v>3077</v>
      </c>
      <c r="H7116" s="16" t="s">
        <v>231</v>
      </c>
      <c r="I7116" s="31">
        <v>554185142</v>
      </c>
      <c r="J7116" s="31">
        <v>554185142</v>
      </c>
      <c r="K7116" s="32">
        <f>IFERROR((J7116/I7116),0)</f>
        <v>1</v>
      </c>
      <c r="L7116" s="31"/>
      <c r="M7116" s="31"/>
      <c r="N7116" s="39"/>
      <c r="O7116" s="28"/>
      <c r="P7116" s="28"/>
      <c r="Q7116" s="28"/>
      <c r="R7116" s="28"/>
      <c r="S7116" s="25"/>
    </row>
    <row r="7117" spans="2:19" s="16" customFormat="1" outlineLevel="2" x14ac:dyDescent="0.25">
      <c r="B7117" s="16" t="s">
        <v>3075</v>
      </c>
      <c r="C7117" s="16" t="s">
        <v>328</v>
      </c>
      <c r="D7117" s="16" t="s">
        <v>142</v>
      </c>
      <c r="E7117" s="16" t="s">
        <v>3076</v>
      </c>
      <c r="G7117" s="16" t="s">
        <v>3077</v>
      </c>
      <c r="H7117" s="16" t="s">
        <v>155</v>
      </c>
      <c r="I7117" s="31">
        <v>-728567345</v>
      </c>
      <c r="J7117" s="31"/>
      <c r="K7117" s="32">
        <f>IFERROR((J7117/I7117),0)</f>
        <v>0</v>
      </c>
      <c r="L7117" s="31"/>
      <c r="M7117" s="31"/>
      <c r="N7117" s="34"/>
      <c r="O7117" s="28"/>
      <c r="P7117" s="28"/>
      <c r="Q7117" s="28"/>
      <c r="R7117" s="28"/>
      <c r="S7117" s="25"/>
    </row>
    <row r="7118" spans="2:19" s="16" customFormat="1" outlineLevel="1" x14ac:dyDescent="0.25">
      <c r="B7118" s="47" t="s">
        <v>7598</v>
      </c>
      <c r="C7118" s="47" t="str">
        <f>C7117</f>
        <v>ASIGNACIÓN PARA LA INVERSIÓN LOCAL SEGÚN NBI Y CUARTA, QUINTA, Y SEXTA CATEGORÍA</v>
      </c>
      <c r="D7118" s="47"/>
      <c r="E7118" s="47" t="str">
        <f>E7117</f>
        <v>08078</v>
      </c>
      <c r="F7118" s="47"/>
      <c r="G7118" s="47" t="str">
        <f>G7117</f>
        <v xml:space="preserve">BARANOA                                           </v>
      </c>
      <c r="H7118" s="47" t="s">
        <v>10655</v>
      </c>
      <c r="I7118" s="51">
        <f>SUBTOTAL(9,I7112:I7117)</f>
        <v>5596586581</v>
      </c>
      <c r="J7118" s="51">
        <f>SUBTOTAL(9,J7112:J7117)</f>
        <v>4719953322.46</v>
      </c>
      <c r="K7118" s="49">
        <f>J7118/I7118</f>
        <v>0.84336287023306211</v>
      </c>
      <c r="L7118" s="51">
        <f>SUBTOTAL(9,L7112:L7117)</f>
        <v>2406941342.3199997</v>
      </c>
      <c r="M7118" s="51">
        <f>SUBTOTAL(9,M7112:M7117)</f>
        <v>2037636119.46</v>
      </c>
      <c r="N7118" s="50">
        <f>IFERROR((M7118/L7118),"N.A")</f>
        <v>0.84656658790694328</v>
      </c>
      <c r="O7118" s="28"/>
      <c r="P7118" s="28"/>
      <c r="Q7118" s="28"/>
      <c r="R7118" s="28"/>
      <c r="S7118" s="25"/>
    </row>
    <row r="7119" spans="2:19" s="16" customFormat="1" outlineLevel="2" x14ac:dyDescent="0.25">
      <c r="B7119" s="16" t="s">
        <v>3078</v>
      </c>
      <c r="C7119" s="16" t="s">
        <v>328</v>
      </c>
      <c r="D7119" s="16" t="s">
        <v>146</v>
      </c>
      <c r="E7119" s="16" t="s">
        <v>3079</v>
      </c>
      <c r="G7119" s="16" t="s">
        <v>3080</v>
      </c>
      <c r="H7119" s="16" t="s">
        <v>152</v>
      </c>
      <c r="I7119" s="35">
        <v>4955994084</v>
      </c>
      <c r="J7119" s="35">
        <v>2772156240.0700002</v>
      </c>
      <c r="K7119" s="36">
        <f>IFERROR((J7119/I7119),0)</f>
        <v>0.55935422703987236</v>
      </c>
      <c r="L7119" s="35">
        <v>3274587350.6400003</v>
      </c>
      <c r="M7119" s="35">
        <v>2772156240.0700002</v>
      </c>
      <c r="N7119" s="40">
        <f>M7119/L7119</f>
        <v>0.84656658785669503</v>
      </c>
      <c r="O7119" s="28"/>
      <c r="P7119" s="28"/>
      <c r="Q7119" s="28"/>
      <c r="R7119" s="28"/>
      <c r="S7119" s="25"/>
    </row>
    <row r="7120" spans="2:19" s="16" customFormat="1" outlineLevel="2" x14ac:dyDescent="0.25">
      <c r="B7120" s="16" t="s">
        <v>3078</v>
      </c>
      <c r="C7120" s="16" t="s">
        <v>328</v>
      </c>
      <c r="D7120" s="16" t="s">
        <v>146</v>
      </c>
      <c r="E7120" s="16" t="s">
        <v>3079</v>
      </c>
      <c r="G7120" s="16" t="s">
        <v>3080</v>
      </c>
      <c r="H7120" s="16" t="s">
        <v>19</v>
      </c>
      <c r="I7120" s="31">
        <v>5222568900</v>
      </c>
      <c r="J7120" s="31">
        <v>5222568900</v>
      </c>
      <c r="K7120" s="32">
        <f>IFERROR((J7120/I7120),0)</f>
        <v>1</v>
      </c>
      <c r="L7120" s="31"/>
      <c r="M7120" s="31"/>
      <c r="N7120" s="34"/>
      <c r="O7120" s="28"/>
      <c r="P7120" s="28"/>
      <c r="Q7120" s="28"/>
      <c r="R7120" s="28"/>
      <c r="S7120" s="25"/>
    </row>
    <row r="7121" spans="2:19" s="16" customFormat="1" outlineLevel="2" x14ac:dyDescent="0.25">
      <c r="B7121" s="16" t="s">
        <v>3078</v>
      </c>
      <c r="C7121" s="16" t="s">
        <v>328</v>
      </c>
      <c r="D7121" s="16" t="s">
        <v>146</v>
      </c>
      <c r="E7121" s="16" t="s">
        <v>3079</v>
      </c>
      <c r="G7121" s="16" t="s">
        <v>3080</v>
      </c>
      <c r="H7121" s="16" t="s">
        <v>154</v>
      </c>
      <c r="I7121" s="31">
        <v>30652</v>
      </c>
      <c r="J7121" s="31">
        <v>30652</v>
      </c>
      <c r="K7121" s="32">
        <f>IFERROR((J7121/I7121),0)</f>
        <v>1</v>
      </c>
      <c r="L7121" s="31"/>
      <c r="M7121" s="31"/>
      <c r="N7121" s="34"/>
      <c r="O7121" s="28"/>
      <c r="P7121" s="28"/>
      <c r="Q7121" s="28"/>
      <c r="R7121" s="28"/>
      <c r="S7121" s="25"/>
    </row>
    <row r="7122" spans="2:19" s="16" customFormat="1" outlineLevel="2" x14ac:dyDescent="0.25">
      <c r="B7122" s="16" t="s">
        <v>3078</v>
      </c>
      <c r="C7122" s="16" t="s">
        <v>328</v>
      </c>
      <c r="D7122" s="16" t="s">
        <v>146</v>
      </c>
      <c r="E7122" s="16" t="s">
        <v>3079</v>
      </c>
      <c r="G7122" s="16" t="s">
        <v>3080</v>
      </c>
      <c r="H7122" s="16" t="s">
        <v>331</v>
      </c>
      <c r="I7122" s="31">
        <v>124009806</v>
      </c>
      <c r="J7122" s="31">
        <v>124009806</v>
      </c>
      <c r="K7122" s="32">
        <f>IFERROR((J7122/I7122),0)</f>
        <v>1</v>
      </c>
      <c r="L7122" s="31"/>
      <c r="M7122" s="31"/>
      <c r="N7122" s="34"/>
      <c r="O7122" s="28"/>
      <c r="P7122" s="28"/>
      <c r="Q7122" s="28"/>
      <c r="R7122" s="28"/>
      <c r="S7122" s="25"/>
    </row>
    <row r="7123" spans="2:19" s="16" customFormat="1" outlineLevel="2" x14ac:dyDescent="0.25">
      <c r="B7123" s="16" t="s">
        <v>3078</v>
      </c>
      <c r="C7123" s="16" t="s">
        <v>328</v>
      </c>
      <c r="D7123" s="16" t="s">
        <v>146</v>
      </c>
      <c r="E7123" s="16" t="s">
        <v>3079</v>
      </c>
      <c r="G7123" s="16" t="s">
        <v>3080</v>
      </c>
      <c r="H7123" s="16" t="s">
        <v>231</v>
      </c>
      <c r="I7123" s="31">
        <v>753955912</v>
      </c>
      <c r="J7123" s="31">
        <v>753955912</v>
      </c>
      <c r="K7123" s="32">
        <f>IFERROR((J7123/I7123),0)</f>
        <v>1</v>
      </c>
      <c r="L7123" s="31"/>
      <c r="M7123" s="31"/>
      <c r="N7123" s="39"/>
      <c r="O7123" s="28"/>
      <c r="P7123" s="28"/>
      <c r="Q7123" s="28"/>
      <c r="R7123" s="28"/>
      <c r="S7123" s="25"/>
    </row>
    <row r="7124" spans="2:19" s="16" customFormat="1" outlineLevel="2" x14ac:dyDescent="0.25">
      <c r="B7124" s="16" t="s">
        <v>3078</v>
      </c>
      <c r="C7124" s="16" t="s">
        <v>328</v>
      </c>
      <c r="D7124" s="16" t="s">
        <v>146</v>
      </c>
      <c r="E7124" s="16" t="s">
        <v>3079</v>
      </c>
      <c r="G7124" s="16" t="s">
        <v>3080</v>
      </c>
      <c r="H7124" s="16" t="s">
        <v>155</v>
      </c>
      <c r="I7124" s="31">
        <v>-991198817</v>
      </c>
      <c r="J7124" s="31"/>
      <c r="K7124" s="32">
        <f>IFERROR((J7124/I7124),0)</f>
        <v>0</v>
      </c>
      <c r="L7124" s="31"/>
      <c r="M7124" s="31"/>
      <c r="N7124" s="34"/>
      <c r="O7124" s="28"/>
      <c r="P7124" s="28"/>
      <c r="Q7124" s="28"/>
      <c r="R7124" s="28"/>
      <c r="S7124" s="25"/>
    </row>
    <row r="7125" spans="2:19" s="16" customFormat="1" outlineLevel="1" x14ac:dyDescent="0.25">
      <c r="B7125" s="47" t="s">
        <v>7599</v>
      </c>
      <c r="C7125" s="47" t="str">
        <f>C7124</f>
        <v>ASIGNACIÓN PARA LA INVERSIÓN LOCAL SEGÚN NBI Y CUARTA, QUINTA, Y SEXTA CATEGORÍA</v>
      </c>
      <c r="D7125" s="47"/>
      <c r="E7125" s="47" t="str">
        <f>E7124</f>
        <v>05895</v>
      </c>
      <c r="F7125" s="47"/>
      <c r="G7125" s="47" t="str">
        <f>G7124</f>
        <v xml:space="preserve">ZARAGOZA                                          </v>
      </c>
      <c r="H7125" s="47" t="s">
        <v>10655</v>
      </c>
      <c r="I7125" s="51">
        <f>SUBTOTAL(9,I7119:I7124)</f>
        <v>10065360537</v>
      </c>
      <c r="J7125" s="51">
        <f>SUBTOTAL(9,J7119:J7124)</f>
        <v>8872721510.0699997</v>
      </c>
      <c r="K7125" s="49">
        <f>J7125/I7125</f>
        <v>0.88151055071043993</v>
      </c>
      <c r="L7125" s="51">
        <f>SUBTOTAL(9,L7119:L7124)</f>
        <v>3274587350.6400003</v>
      </c>
      <c r="M7125" s="51">
        <f>SUBTOTAL(9,M7119:M7124)</f>
        <v>2772156240.0700002</v>
      </c>
      <c r="N7125" s="50">
        <f>IFERROR((M7125/L7125),"N.A")</f>
        <v>0.84656658785669503</v>
      </c>
      <c r="O7125" s="28"/>
      <c r="P7125" s="28"/>
      <c r="Q7125" s="28"/>
      <c r="R7125" s="28"/>
      <c r="S7125" s="25"/>
    </row>
    <row r="7126" spans="2:19" s="16" customFormat="1" outlineLevel="2" x14ac:dyDescent="0.25">
      <c r="B7126" s="16" t="s">
        <v>3081</v>
      </c>
      <c r="C7126" s="16" t="s">
        <v>328</v>
      </c>
      <c r="D7126" s="16" t="s">
        <v>146</v>
      </c>
      <c r="E7126" s="16" t="s">
        <v>3082</v>
      </c>
      <c r="G7126" s="16" t="s">
        <v>3083</v>
      </c>
      <c r="H7126" s="16" t="s">
        <v>152</v>
      </c>
      <c r="I7126" s="35">
        <v>3214207286</v>
      </c>
      <c r="J7126" s="35">
        <v>1797880432.0300002</v>
      </c>
      <c r="K7126" s="36">
        <f>IFERROR((J7126/I7126),0)</f>
        <v>0.55935422704719739</v>
      </c>
      <c r="L7126" s="35">
        <v>2123731857.3900001</v>
      </c>
      <c r="M7126" s="35">
        <v>1797880432.0300002</v>
      </c>
      <c r="N7126" s="40">
        <f>M7126/L7126</f>
        <v>0.84656658785518191</v>
      </c>
      <c r="O7126" s="28"/>
      <c r="P7126" s="28"/>
      <c r="Q7126" s="28"/>
      <c r="R7126" s="28"/>
      <c r="S7126" s="25"/>
    </row>
    <row r="7127" spans="2:19" s="16" customFormat="1" outlineLevel="2" x14ac:dyDescent="0.25">
      <c r="B7127" s="16" t="s">
        <v>3081</v>
      </c>
      <c r="C7127" s="16" t="s">
        <v>328</v>
      </c>
      <c r="D7127" s="16" t="s">
        <v>146</v>
      </c>
      <c r="E7127" s="16" t="s">
        <v>3082</v>
      </c>
      <c r="G7127" s="16" t="s">
        <v>3083</v>
      </c>
      <c r="H7127" s="16" t="s">
        <v>19</v>
      </c>
      <c r="I7127" s="31">
        <v>4195608192</v>
      </c>
      <c r="J7127" s="31">
        <v>4195608192</v>
      </c>
      <c r="K7127" s="32">
        <f>IFERROR((J7127/I7127),0)</f>
        <v>1</v>
      </c>
      <c r="L7127" s="31"/>
      <c r="M7127" s="31"/>
      <c r="N7127" s="34"/>
      <c r="O7127" s="28"/>
      <c r="P7127" s="28"/>
      <c r="Q7127" s="28"/>
      <c r="R7127" s="28"/>
      <c r="S7127" s="25"/>
    </row>
    <row r="7128" spans="2:19" s="16" customFormat="1" outlineLevel="2" x14ac:dyDescent="0.25">
      <c r="B7128" s="16" t="s">
        <v>3081</v>
      </c>
      <c r="C7128" s="16" t="s">
        <v>328</v>
      </c>
      <c r="D7128" s="16" t="s">
        <v>146</v>
      </c>
      <c r="E7128" s="16" t="s">
        <v>3082</v>
      </c>
      <c r="G7128" s="16" t="s">
        <v>3083</v>
      </c>
      <c r="H7128" s="16" t="s">
        <v>154</v>
      </c>
      <c r="I7128" s="31">
        <v>19879</v>
      </c>
      <c r="J7128" s="31">
        <v>19879</v>
      </c>
      <c r="K7128" s="32">
        <f>IFERROR((J7128/I7128),0)</f>
        <v>1</v>
      </c>
      <c r="L7128" s="31"/>
      <c r="M7128" s="31"/>
      <c r="N7128" s="34"/>
      <c r="O7128" s="28"/>
      <c r="P7128" s="28"/>
      <c r="Q7128" s="28"/>
      <c r="R7128" s="28"/>
      <c r="S7128" s="25"/>
    </row>
    <row r="7129" spans="2:19" s="16" customFormat="1" outlineLevel="2" x14ac:dyDescent="0.25">
      <c r="B7129" s="16" t="s">
        <v>3081</v>
      </c>
      <c r="C7129" s="16" t="s">
        <v>328</v>
      </c>
      <c r="D7129" s="16" t="s">
        <v>146</v>
      </c>
      <c r="E7129" s="16" t="s">
        <v>3082</v>
      </c>
      <c r="G7129" s="16" t="s">
        <v>3083</v>
      </c>
      <c r="H7129" s="16" t="s">
        <v>331</v>
      </c>
      <c r="I7129" s="31">
        <v>80426493</v>
      </c>
      <c r="J7129" s="31">
        <v>80426493</v>
      </c>
      <c r="K7129" s="32">
        <f>IFERROR((J7129/I7129),0)</f>
        <v>1</v>
      </c>
      <c r="L7129" s="31"/>
      <c r="M7129" s="31"/>
      <c r="N7129" s="34"/>
      <c r="O7129" s="28"/>
      <c r="P7129" s="28"/>
      <c r="Q7129" s="28"/>
      <c r="R7129" s="28"/>
      <c r="S7129" s="25"/>
    </row>
    <row r="7130" spans="2:19" s="16" customFormat="1" outlineLevel="2" x14ac:dyDescent="0.25">
      <c r="B7130" s="16" t="s">
        <v>3081</v>
      </c>
      <c r="C7130" s="16" t="s">
        <v>328</v>
      </c>
      <c r="D7130" s="16" t="s">
        <v>146</v>
      </c>
      <c r="E7130" s="16" t="s">
        <v>3082</v>
      </c>
      <c r="G7130" s="16" t="s">
        <v>3083</v>
      </c>
      <c r="H7130" s="16" t="s">
        <v>231</v>
      </c>
      <c r="I7130" s="31">
        <v>488977699</v>
      </c>
      <c r="J7130" s="31">
        <v>488977699</v>
      </c>
      <c r="K7130" s="32">
        <f>IFERROR((J7130/I7130),0)</f>
        <v>1</v>
      </c>
      <c r="L7130" s="31"/>
      <c r="M7130" s="31"/>
      <c r="N7130" s="39"/>
      <c r="O7130" s="28"/>
      <c r="P7130" s="28"/>
      <c r="Q7130" s="28"/>
      <c r="R7130" s="28"/>
      <c r="S7130" s="25"/>
    </row>
    <row r="7131" spans="2:19" s="16" customFormat="1" outlineLevel="2" x14ac:dyDescent="0.25">
      <c r="B7131" s="16" t="s">
        <v>3081</v>
      </c>
      <c r="C7131" s="16" t="s">
        <v>328</v>
      </c>
      <c r="D7131" s="16" t="s">
        <v>146</v>
      </c>
      <c r="E7131" s="16" t="s">
        <v>3082</v>
      </c>
      <c r="G7131" s="16" t="s">
        <v>3083</v>
      </c>
      <c r="H7131" s="16" t="s">
        <v>155</v>
      </c>
      <c r="I7131" s="31">
        <v>-642841457</v>
      </c>
      <c r="J7131" s="31"/>
      <c r="K7131" s="32">
        <f>IFERROR((J7131/I7131),0)</f>
        <v>0</v>
      </c>
      <c r="L7131" s="31"/>
      <c r="M7131" s="31"/>
      <c r="N7131" s="34"/>
      <c r="O7131" s="28"/>
      <c r="P7131" s="28"/>
      <c r="Q7131" s="28"/>
      <c r="R7131" s="28"/>
      <c r="S7131" s="25"/>
    </row>
    <row r="7132" spans="2:19" s="16" customFormat="1" outlineLevel="1" x14ac:dyDescent="0.25">
      <c r="B7132" s="47" t="s">
        <v>7600</v>
      </c>
      <c r="C7132" s="47" t="str">
        <f>C7131</f>
        <v>ASIGNACIÓN PARA LA INVERSIÓN LOCAL SEGÚN NBI Y CUARTA, QUINTA, Y SEXTA CATEGORÍA</v>
      </c>
      <c r="D7132" s="47"/>
      <c r="E7132" s="47" t="str">
        <f>E7131</f>
        <v>05893</v>
      </c>
      <c r="F7132" s="47"/>
      <c r="G7132" s="47" t="str">
        <f>G7131</f>
        <v xml:space="preserve">YONDÓ                                             </v>
      </c>
      <c r="H7132" s="47" t="s">
        <v>10655</v>
      </c>
      <c r="I7132" s="51">
        <f>SUBTOTAL(9,I7126:I7131)</f>
        <v>7336398092</v>
      </c>
      <c r="J7132" s="51">
        <f>SUBTOTAL(9,J7126:J7131)</f>
        <v>6562912695.0300007</v>
      </c>
      <c r="K7132" s="49">
        <f>J7132/I7132</f>
        <v>0.89456878058274281</v>
      </c>
      <c r="L7132" s="51">
        <f>SUBTOTAL(9,L7126:L7131)</f>
        <v>2123731857.3900001</v>
      </c>
      <c r="M7132" s="51">
        <f>SUBTOTAL(9,M7126:M7131)</f>
        <v>1797880432.0300002</v>
      </c>
      <c r="N7132" s="50">
        <f>IFERROR((M7132/L7132),"N.A")</f>
        <v>0.84656658785518191</v>
      </c>
      <c r="O7132" s="28"/>
      <c r="P7132" s="28"/>
      <c r="Q7132" s="28"/>
      <c r="R7132" s="28"/>
      <c r="S7132" s="25"/>
    </row>
    <row r="7133" spans="2:19" s="16" customFormat="1" outlineLevel="2" x14ac:dyDescent="0.25">
      <c r="B7133" s="16" t="s">
        <v>3084</v>
      </c>
      <c r="C7133" s="16" t="s">
        <v>328</v>
      </c>
      <c r="D7133" s="16" t="s">
        <v>146</v>
      </c>
      <c r="E7133" s="16" t="s">
        <v>3085</v>
      </c>
      <c r="G7133" s="16" t="s">
        <v>3086</v>
      </c>
      <c r="H7133" s="16" t="s">
        <v>152</v>
      </c>
      <c r="I7133" s="35">
        <v>2558542307</v>
      </c>
      <c r="J7133" s="35">
        <v>1431131454.5</v>
      </c>
      <c r="K7133" s="36">
        <f>IFERROR((J7133/I7133),0)</f>
        <v>0.55935422704737792</v>
      </c>
      <c r="L7133" s="35">
        <v>1690512565.9800003</v>
      </c>
      <c r="M7133" s="35">
        <v>1431131454.5</v>
      </c>
      <c r="N7133" s="40">
        <f>M7133/L7133</f>
        <v>0.8465665877321441</v>
      </c>
      <c r="O7133" s="28"/>
      <c r="P7133" s="28"/>
      <c r="Q7133" s="28"/>
      <c r="R7133" s="28"/>
      <c r="S7133" s="25"/>
    </row>
    <row r="7134" spans="2:19" s="16" customFormat="1" outlineLevel="2" x14ac:dyDescent="0.25">
      <c r="B7134" s="16" t="s">
        <v>3084</v>
      </c>
      <c r="C7134" s="16" t="s">
        <v>328</v>
      </c>
      <c r="D7134" s="16" t="s">
        <v>146</v>
      </c>
      <c r="E7134" s="16" t="s">
        <v>3085</v>
      </c>
      <c r="G7134" s="16" t="s">
        <v>3086</v>
      </c>
      <c r="H7134" s="16" t="s">
        <v>19</v>
      </c>
      <c r="I7134" s="31">
        <v>1725075411</v>
      </c>
      <c r="J7134" s="31">
        <v>1725075411</v>
      </c>
      <c r="K7134" s="32">
        <f>IFERROR((J7134/I7134),0)</f>
        <v>1</v>
      </c>
      <c r="L7134" s="31"/>
      <c r="M7134" s="31"/>
      <c r="N7134" s="34"/>
      <c r="O7134" s="28"/>
      <c r="P7134" s="28"/>
      <c r="Q7134" s="28"/>
      <c r="R7134" s="28"/>
      <c r="S7134" s="25"/>
    </row>
    <row r="7135" spans="2:19" s="16" customFormat="1" outlineLevel="2" x14ac:dyDescent="0.25">
      <c r="B7135" s="16" t="s">
        <v>3084</v>
      </c>
      <c r="C7135" s="16" t="s">
        <v>328</v>
      </c>
      <c r="D7135" s="16" t="s">
        <v>146</v>
      </c>
      <c r="E7135" s="16" t="s">
        <v>3085</v>
      </c>
      <c r="G7135" s="16" t="s">
        <v>3086</v>
      </c>
      <c r="H7135" s="16" t="s">
        <v>154</v>
      </c>
      <c r="I7135" s="31">
        <v>15824</v>
      </c>
      <c r="J7135" s="31">
        <v>15824</v>
      </c>
      <c r="K7135" s="32">
        <f>IFERROR((J7135/I7135),0)</f>
        <v>1</v>
      </c>
      <c r="L7135" s="31"/>
      <c r="M7135" s="31"/>
      <c r="N7135" s="34"/>
      <c r="O7135" s="28"/>
      <c r="P7135" s="28"/>
      <c r="Q7135" s="28"/>
      <c r="R7135" s="28"/>
      <c r="S7135" s="25"/>
    </row>
    <row r="7136" spans="2:19" s="16" customFormat="1" outlineLevel="2" x14ac:dyDescent="0.25">
      <c r="B7136" s="16" t="s">
        <v>3084</v>
      </c>
      <c r="C7136" s="16" t="s">
        <v>328</v>
      </c>
      <c r="D7136" s="16" t="s">
        <v>146</v>
      </c>
      <c r="E7136" s="16" t="s">
        <v>3085</v>
      </c>
      <c r="G7136" s="16" t="s">
        <v>3086</v>
      </c>
      <c r="H7136" s="16" t="s">
        <v>331</v>
      </c>
      <c r="I7136" s="31">
        <v>64020322</v>
      </c>
      <c r="J7136" s="31">
        <v>64020322</v>
      </c>
      <c r="K7136" s="32">
        <f>IFERROR((J7136/I7136),0)</f>
        <v>1</v>
      </c>
      <c r="L7136" s="31"/>
      <c r="M7136" s="31"/>
      <c r="N7136" s="34"/>
      <c r="O7136" s="28"/>
      <c r="P7136" s="28"/>
      <c r="Q7136" s="28"/>
      <c r="R7136" s="28"/>
      <c r="S7136" s="25"/>
    </row>
    <row r="7137" spans="2:19" s="16" customFormat="1" outlineLevel="2" x14ac:dyDescent="0.25">
      <c r="B7137" s="16" t="s">
        <v>3084</v>
      </c>
      <c r="C7137" s="16" t="s">
        <v>328</v>
      </c>
      <c r="D7137" s="16" t="s">
        <v>146</v>
      </c>
      <c r="E7137" s="16" t="s">
        <v>3085</v>
      </c>
      <c r="G7137" s="16" t="s">
        <v>3086</v>
      </c>
      <c r="H7137" s="16" t="s">
        <v>231</v>
      </c>
      <c r="I7137" s="31">
        <v>389231316</v>
      </c>
      <c r="J7137" s="31">
        <v>389231316</v>
      </c>
      <c r="K7137" s="32">
        <f>IFERROR((J7137/I7137),0)</f>
        <v>1</v>
      </c>
      <c r="L7137" s="31"/>
      <c r="M7137" s="31"/>
      <c r="N7137" s="39"/>
      <c r="O7137" s="28"/>
      <c r="P7137" s="28"/>
      <c r="Q7137" s="28"/>
      <c r="R7137" s="28"/>
      <c r="S7137" s="25"/>
    </row>
    <row r="7138" spans="2:19" s="16" customFormat="1" outlineLevel="2" x14ac:dyDescent="0.25">
      <c r="B7138" s="16" t="s">
        <v>3084</v>
      </c>
      <c r="C7138" s="16" t="s">
        <v>328</v>
      </c>
      <c r="D7138" s="16" t="s">
        <v>146</v>
      </c>
      <c r="E7138" s="16" t="s">
        <v>3085</v>
      </c>
      <c r="G7138" s="16" t="s">
        <v>3086</v>
      </c>
      <c r="H7138" s="16" t="s">
        <v>155</v>
      </c>
      <c r="I7138" s="31">
        <v>-511708461</v>
      </c>
      <c r="J7138" s="31"/>
      <c r="K7138" s="32">
        <f>IFERROR((J7138/I7138),0)</f>
        <v>0</v>
      </c>
      <c r="L7138" s="31"/>
      <c r="M7138" s="31"/>
      <c r="N7138" s="34"/>
      <c r="O7138" s="28"/>
      <c r="P7138" s="28"/>
      <c r="Q7138" s="28"/>
      <c r="R7138" s="28"/>
      <c r="S7138" s="25"/>
    </row>
    <row r="7139" spans="2:19" s="16" customFormat="1" outlineLevel="1" x14ac:dyDescent="0.25">
      <c r="B7139" s="47" t="s">
        <v>7601</v>
      </c>
      <c r="C7139" s="47" t="str">
        <f>C7138</f>
        <v>ASIGNACIÓN PARA LA INVERSIÓN LOCAL SEGÚN NBI Y CUARTA, QUINTA, Y SEXTA CATEGORÍA</v>
      </c>
      <c r="D7139" s="47"/>
      <c r="E7139" s="47" t="str">
        <f>E7138</f>
        <v>05890</v>
      </c>
      <c r="F7139" s="47"/>
      <c r="G7139" s="47" t="str">
        <f>G7138</f>
        <v xml:space="preserve">YOLOMBÓ                                           </v>
      </c>
      <c r="H7139" s="47" t="s">
        <v>10655</v>
      </c>
      <c r="I7139" s="51">
        <f>SUBTOTAL(9,I7133:I7138)</f>
        <v>4225176719</v>
      </c>
      <c r="J7139" s="51">
        <f>SUBTOTAL(9,J7133:J7138)</f>
        <v>3609474327.5</v>
      </c>
      <c r="K7139" s="49">
        <f>J7139/I7139</f>
        <v>0.8542777184368936</v>
      </c>
      <c r="L7139" s="51">
        <f>SUBTOTAL(9,L7133:L7138)</f>
        <v>1690512565.9800003</v>
      </c>
      <c r="M7139" s="51">
        <f>SUBTOTAL(9,M7133:M7138)</f>
        <v>1431131454.5</v>
      </c>
      <c r="N7139" s="50">
        <f>IFERROR((M7139/L7139),"N.A")</f>
        <v>0.8465665877321441</v>
      </c>
      <c r="O7139" s="28"/>
      <c r="P7139" s="28"/>
      <c r="Q7139" s="28"/>
      <c r="R7139" s="28"/>
      <c r="S7139" s="25"/>
    </row>
    <row r="7140" spans="2:19" s="16" customFormat="1" outlineLevel="2" x14ac:dyDescent="0.25">
      <c r="B7140" s="16" t="s">
        <v>3087</v>
      </c>
      <c r="C7140" s="16" t="s">
        <v>328</v>
      </c>
      <c r="D7140" s="16" t="s">
        <v>146</v>
      </c>
      <c r="E7140" s="16" t="s">
        <v>3088</v>
      </c>
      <c r="G7140" s="16" t="s">
        <v>3089</v>
      </c>
      <c r="H7140" s="16" t="s">
        <v>152</v>
      </c>
      <c r="I7140" s="35">
        <v>2707842051</v>
      </c>
      <c r="J7140" s="35">
        <v>1514642897.4199998</v>
      </c>
      <c r="K7140" s="36">
        <f>IFERROR((J7140/I7140),0)</f>
        <v>0.55935422705347437</v>
      </c>
      <c r="L7140" s="35">
        <v>1789159788.6299999</v>
      </c>
      <c r="M7140" s="35">
        <v>1514642897.4199998</v>
      </c>
      <c r="N7140" s="40">
        <f>M7140/L7140</f>
        <v>0.84656658787295691</v>
      </c>
      <c r="O7140" s="28"/>
      <c r="P7140" s="28"/>
      <c r="Q7140" s="28"/>
      <c r="R7140" s="28"/>
      <c r="S7140" s="25"/>
    </row>
    <row r="7141" spans="2:19" s="16" customFormat="1" outlineLevel="2" x14ac:dyDescent="0.25">
      <c r="B7141" s="16" t="s">
        <v>3087</v>
      </c>
      <c r="C7141" s="16" t="s">
        <v>328</v>
      </c>
      <c r="D7141" s="16" t="s">
        <v>146</v>
      </c>
      <c r="E7141" s="16" t="s">
        <v>3088</v>
      </c>
      <c r="G7141" s="16" t="s">
        <v>3089</v>
      </c>
      <c r="H7141" s="16" t="s">
        <v>19</v>
      </c>
      <c r="I7141" s="31">
        <v>1300394876</v>
      </c>
      <c r="J7141" s="31">
        <v>1300394876</v>
      </c>
      <c r="K7141" s="32">
        <f>IFERROR((J7141/I7141),0)</f>
        <v>1</v>
      </c>
      <c r="L7141" s="31"/>
      <c r="M7141" s="31"/>
      <c r="N7141" s="34"/>
      <c r="O7141" s="28"/>
      <c r="P7141" s="28"/>
      <c r="Q7141" s="28"/>
      <c r="R7141" s="28"/>
      <c r="S7141" s="25"/>
    </row>
    <row r="7142" spans="2:19" s="16" customFormat="1" outlineLevel="2" x14ac:dyDescent="0.25">
      <c r="B7142" s="16" t="s">
        <v>3087</v>
      </c>
      <c r="C7142" s="16" t="s">
        <v>328</v>
      </c>
      <c r="D7142" s="16" t="s">
        <v>146</v>
      </c>
      <c r="E7142" s="16" t="s">
        <v>3088</v>
      </c>
      <c r="G7142" s="16" t="s">
        <v>3089</v>
      </c>
      <c r="H7142" s="16" t="s">
        <v>154</v>
      </c>
      <c r="I7142" s="31">
        <v>16748</v>
      </c>
      <c r="J7142" s="31">
        <v>16748</v>
      </c>
      <c r="K7142" s="32">
        <f>IFERROR((J7142/I7142),0)</f>
        <v>1</v>
      </c>
      <c r="L7142" s="31"/>
      <c r="M7142" s="31"/>
      <c r="N7142" s="34"/>
      <c r="O7142" s="28"/>
      <c r="P7142" s="28"/>
      <c r="Q7142" s="28"/>
      <c r="R7142" s="28"/>
      <c r="S7142" s="25"/>
    </row>
    <row r="7143" spans="2:19" s="16" customFormat="1" outlineLevel="2" x14ac:dyDescent="0.25">
      <c r="B7143" s="16" t="s">
        <v>3087</v>
      </c>
      <c r="C7143" s="16" t="s">
        <v>328</v>
      </c>
      <c r="D7143" s="16" t="s">
        <v>146</v>
      </c>
      <c r="E7143" s="16" t="s">
        <v>3088</v>
      </c>
      <c r="G7143" s="16" t="s">
        <v>3089</v>
      </c>
      <c r="H7143" s="16" t="s">
        <v>331</v>
      </c>
      <c r="I7143" s="31">
        <v>67756128</v>
      </c>
      <c r="J7143" s="31">
        <v>67756128</v>
      </c>
      <c r="K7143" s="32">
        <f>IFERROR((J7143/I7143),0)</f>
        <v>1</v>
      </c>
      <c r="L7143" s="31"/>
      <c r="M7143" s="31"/>
      <c r="N7143" s="34"/>
      <c r="O7143" s="28"/>
      <c r="P7143" s="28"/>
      <c r="Q7143" s="28"/>
      <c r="R7143" s="28"/>
      <c r="S7143" s="25"/>
    </row>
    <row r="7144" spans="2:19" s="16" customFormat="1" outlineLevel="2" x14ac:dyDescent="0.25">
      <c r="B7144" s="16" t="s">
        <v>3087</v>
      </c>
      <c r="C7144" s="16" t="s">
        <v>328</v>
      </c>
      <c r="D7144" s="16" t="s">
        <v>146</v>
      </c>
      <c r="E7144" s="16" t="s">
        <v>3088</v>
      </c>
      <c r="G7144" s="16" t="s">
        <v>3089</v>
      </c>
      <c r="H7144" s="16" t="s">
        <v>231</v>
      </c>
      <c r="I7144" s="31">
        <v>411944302</v>
      </c>
      <c r="J7144" s="31">
        <v>411944302</v>
      </c>
      <c r="K7144" s="32">
        <f>IFERROR((J7144/I7144),0)</f>
        <v>1</v>
      </c>
      <c r="L7144" s="31"/>
      <c r="M7144" s="31"/>
      <c r="N7144" s="39"/>
      <c r="O7144" s="28"/>
      <c r="P7144" s="28"/>
      <c r="Q7144" s="28"/>
      <c r="R7144" s="28"/>
      <c r="S7144" s="25"/>
    </row>
    <row r="7145" spans="2:19" s="16" customFormat="1" outlineLevel="2" x14ac:dyDescent="0.25">
      <c r="B7145" s="16" t="s">
        <v>3087</v>
      </c>
      <c r="C7145" s="16" t="s">
        <v>328</v>
      </c>
      <c r="D7145" s="16" t="s">
        <v>146</v>
      </c>
      <c r="E7145" s="16" t="s">
        <v>3088</v>
      </c>
      <c r="G7145" s="16" t="s">
        <v>3089</v>
      </c>
      <c r="H7145" s="16" t="s">
        <v>155</v>
      </c>
      <c r="I7145" s="31">
        <v>-541568410</v>
      </c>
      <c r="J7145" s="31"/>
      <c r="K7145" s="32">
        <f>IFERROR((J7145/I7145),0)</f>
        <v>0</v>
      </c>
      <c r="L7145" s="31"/>
      <c r="M7145" s="31"/>
      <c r="N7145" s="34"/>
      <c r="O7145" s="28"/>
      <c r="P7145" s="28"/>
      <c r="Q7145" s="28"/>
      <c r="R7145" s="28"/>
      <c r="S7145" s="25"/>
    </row>
    <row r="7146" spans="2:19" s="16" customFormat="1" outlineLevel="1" x14ac:dyDescent="0.25">
      <c r="B7146" s="47" t="s">
        <v>7602</v>
      </c>
      <c r="C7146" s="47" t="str">
        <f>C7145</f>
        <v>ASIGNACIÓN PARA LA INVERSIÓN LOCAL SEGÚN NBI Y CUARTA, QUINTA, Y SEXTA CATEGORÍA</v>
      </c>
      <c r="D7146" s="47"/>
      <c r="E7146" s="47" t="str">
        <f>E7145</f>
        <v>05887</v>
      </c>
      <c r="F7146" s="47"/>
      <c r="G7146" s="47" t="str">
        <f>G7145</f>
        <v xml:space="preserve">YARUMAL                                           </v>
      </c>
      <c r="H7146" s="47" t="s">
        <v>10655</v>
      </c>
      <c r="I7146" s="51">
        <f>SUBTOTAL(9,I7140:I7145)</f>
        <v>3946385695</v>
      </c>
      <c r="J7146" s="51">
        <f>SUBTOTAL(9,J7140:J7145)</f>
        <v>3294754951.4200001</v>
      </c>
      <c r="K7146" s="49">
        <f>J7146/I7146</f>
        <v>0.83487910357935757</v>
      </c>
      <c r="L7146" s="51">
        <f>SUBTOTAL(9,L7140:L7145)</f>
        <v>1789159788.6299999</v>
      </c>
      <c r="M7146" s="51">
        <f>SUBTOTAL(9,M7140:M7145)</f>
        <v>1514642897.4199998</v>
      </c>
      <c r="N7146" s="50">
        <f>IFERROR((M7146/L7146),"N.A")</f>
        <v>0.84656658787295691</v>
      </c>
      <c r="O7146" s="28"/>
      <c r="P7146" s="28"/>
      <c r="Q7146" s="28"/>
      <c r="R7146" s="28"/>
      <c r="S7146" s="25"/>
    </row>
    <row r="7147" spans="2:19" s="16" customFormat="1" outlineLevel="2" x14ac:dyDescent="0.25">
      <c r="B7147" s="16" t="s">
        <v>3090</v>
      </c>
      <c r="C7147" s="16" t="s">
        <v>328</v>
      </c>
      <c r="D7147" s="16" t="s">
        <v>146</v>
      </c>
      <c r="E7147" s="16" t="s">
        <v>3091</v>
      </c>
      <c r="G7147" s="16" t="s">
        <v>3092</v>
      </c>
      <c r="H7147" s="16" t="s">
        <v>152</v>
      </c>
      <c r="I7147" s="35">
        <v>1984461488</v>
      </c>
      <c r="J7147" s="35">
        <v>1110016921.72</v>
      </c>
      <c r="K7147" s="36">
        <f>IFERROR((J7147/I7147),0)</f>
        <v>0.55935422704459159</v>
      </c>
      <c r="L7147" s="35">
        <v>1311198596.2799997</v>
      </c>
      <c r="M7147" s="35">
        <v>1110016921.72</v>
      </c>
      <c r="N7147" s="40">
        <f>M7147/L7147</f>
        <v>0.84656658790607919</v>
      </c>
      <c r="O7147" s="28"/>
      <c r="P7147" s="28"/>
      <c r="Q7147" s="28"/>
      <c r="R7147" s="28"/>
      <c r="S7147" s="25"/>
    </row>
    <row r="7148" spans="2:19" s="16" customFormat="1" outlineLevel="2" x14ac:dyDescent="0.25">
      <c r="B7148" s="16" t="s">
        <v>3090</v>
      </c>
      <c r="C7148" s="16" t="s">
        <v>328</v>
      </c>
      <c r="D7148" s="16" t="s">
        <v>146</v>
      </c>
      <c r="E7148" s="16" t="s">
        <v>3091</v>
      </c>
      <c r="G7148" s="16" t="s">
        <v>3092</v>
      </c>
      <c r="H7148" s="16" t="s">
        <v>19</v>
      </c>
      <c r="I7148" s="31">
        <v>1608014321</v>
      </c>
      <c r="J7148" s="31">
        <v>1608014321</v>
      </c>
      <c r="K7148" s="32">
        <f>IFERROR((J7148/I7148),0)</f>
        <v>1</v>
      </c>
      <c r="L7148" s="31"/>
      <c r="M7148" s="31"/>
      <c r="N7148" s="34"/>
      <c r="O7148" s="28"/>
      <c r="P7148" s="28"/>
      <c r="Q7148" s="28"/>
      <c r="R7148" s="28"/>
      <c r="S7148" s="25"/>
    </row>
    <row r="7149" spans="2:19" s="16" customFormat="1" outlineLevel="2" x14ac:dyDescent="0.25">
      <c r="B7149" s="16" t="s">
        <v>3090</v>
      </c>
      <c r="C7149" s="16" t="s">
        <v>328</v>
      </c>
      <c r="D7149" s="16" t="s">
        <v>146</v>
      </c>
      <c r="E7149" s="16" t="s">
        <v>3091</v>
      </c>
      <c r="G7149" s="16" t="s">
        <v>3092</v>
      </c>
      <c r="H7149" s="16" t="s">
        <v>154</v>
      </c>
      <c r="I7149" s="31">
        <v>12274</v>
      </c>
      <c r="J7149" s="31">
        <v>12274</v>
      </c>
      <c r="K7149" s="32">
        <f>IFERROR((J7149/I7149),0)</f>
        <v>1</v>
      </c>
      <c r="L7149" s="31"/>
      <c r="M7149" s="31"/>
      <c r="N7149" s="34"/>
      <c r="O7149" s="28"/>
      <c r="P7149" s="28"/>
      <c r="Q7149" s="28"/>
      <c r="R7149" s="28"/>
      <c r="S7149" s="25"/>
    </row>
    <row r="7150" spans="2:19" s="16" customFormat="1" outlineLevel="2" x14ac:dyDescent="0.25">
      <c r="B7150" s="16" t="s">
        <v>3090</v>
      </c>
      <c r="C7150" s="16" t="s">
        <v>328</v>
      </c>
      <c r="D7150" s="16" t="s">
        <v>146</v>
      </c>
      <c r="E7150" s="16" t="s">
        <v>3091</v>
      </c>
      <c r="G7150" s="16" t="s">
        <v>3092</v>
      </c>
      <c r="H7150" s="16" t="s">
        <v>331</v>
      </c>
      <c r="I7150" s="31">
        <v>49655565</v>
      </c>
      <c r="J7150" s="31">
        <v>49655565</v>
      </c>
      <c r="K7150" s="32">
        <f>IFERROR((J7150/I7150),0)</f>
        <v>1</v>
      </c>
      <c r="L7150" s="31"/>
      <c r="M7150" s="31"/>
      <c r="N7150" s="34"/>
      <c r="O7150" s="28"/>
      <c r="P7150" s="28"/>
      <c r="Q7150" s="28"/>
      <c r="R7150" s="28"/>
      <c r="S7150" s="25"/>
    </row>
    <row r="7151" spans="2:19" s="16" customFormat="1" outlineLevel="2" x14ac:dyDescent="0.25">
      <c r="B7151" s="16" t="s">
        <v>3090</v>
      </c>
      <c r="C7151" s="16" t="s">
        <v>328</v>
      </c>
      <c r="D7151" s="16" t="s">
        <v>146</v>
      </c>
      <c r="E7151" s="16" t="s">
        <v>3091</v>
      </c>
      <c r="G7151" s="16" t="s">
        <v>3092</v>
      </c>
      <c r="H7151" s="16" t="s">
        <v>231</v>
      </c>
      <c r="I7151" s="31">
        <v>301896339</v>
      </c>
      <c r="J7151" s="31">
        <v>301896339</v>
      </c>
      <c r="K7151" s="32">
        <f>IFERROR((J7151/I7151),0)</f>
        <v>1</v>
      </c>
      <c r="L7151" s="31"/>
      <c r="M7151" s="31"/>
      <c r="N7151" s="39"/>
      <c r="O7151" s="28"/>
      <c r="P7151" s="28"/>
      <c r="Q7151" s="28"/>
      <c r="R7151" s="28"/>
      <c r="S7151" s="25"/>
    </row>
    <row r="7152" spans="2:19" s="16" customFormat="1" outlineLevel="2" x14ac:dyDescent="0.25">
      <c r="B7152" s="16" t="s">
        <v>3090</v>
      </c>
      <c r="C7152" s="16" t="s">
        <v>328</v>
      </c>
      <c r="D7152" s="16" t="s">
        <v>146</v>
      </c>
      <c r="E7152" s="16" t="s">
        <v>3091</v>
      </c>
      <c r="G7152" s="16" t="s">
        <v>3092</v>
      </c>
      <c r="H7152" s="16" t="s">
        <v>155</v>
      </c>
      <c r="I7152" s="31">
        <v>-396892298</v>
      </c>
      <c r="J7152" s="31"/>
      <c r="K7152" s="32">
        <f>IFERROR((J7152/I7152),0)</f>
        <v>0</v>
      </c>
      <c r="L7152" s="31"/>
      <c r="M7152" s="31"/>
      <c r="N7152" s="34"/>
      <c r="O7152" s="28"/>
      <c r="P7152" s="28"/>
      <c r="Q7152" s="28"/>
      <c r="R7152" s="28"/>
      <c r="S7152" s="25"/>
    </row>
    <row r="7153" spans="2:19" s="16" customFormat="1" outlineLevel="1" x14ac:dyDescent="0.25">
      <c r="B7153" s="47" t="s">
        <v>7603</v>
      </c>
      <c r="C7153" s="47" t="str">
        <f>C7152</f>
        <v>ASIGNACIÓN PARA LA INVERSIÓN LOCAL SEGÚN NBI Y CUARTA, QUINTA, Y SEXTA CATEGORÍA</v>
      </c>
      <c r="D7153" s="47"/>
      <c r="E7153" s="47" t="str">
        <f>E7152</f>
        <v>05885</v>
      </c>
      <c r="F7153" s="47"/>
      <c r="G7153" s="47" t="str">
        <f>G7152</f>
        <v xml:space="preserve">YALÍ                                              </v>
      </c>
      <c r="H7153" s="47" t="s">
        <v>10655</v>
      </c>
      <c r="I7153" s="51">
        <f>SUBTOTAL(9,I7147:I7152)</f>
        <v>3547147689</v>
      </c>
      <c r="J7153" s="51">
        <f>SUBTOTAL(9,J7147:J7152)</f>
        <v>3069595420.7200003</v>
      </c>
      <c r="K7153" s="49">
        <f>J7153/I7153</f>
        <v>0.86537006345663892</v>
      </c>
      <c r="L7153" s="51">
        <f>SUBTOTAL(9,L7147:L7152)</f>
        <v>1311198596.2799997</v>
      </c>
      <c r="M7153" s="51">
        <f>SUBTOTAL(9,M7147:M7152)</f>
        <v>1110016921.72</v>
      </c>
      <c r="N7153" s="50">
        <f>IFERROR((M7153/L7153),"N.A")</f>
        <v>0.84656658790607919</v>
      </c>
      <c r="O7153" s="28"/>
      <c r="P7153" s="28"/>
      <c r="Q7153" s="28"/>
      <c r="R7153" s="28"/>
      <c r="S7153" s="25"/>
    </row>
    <row r="7154" spans="2:19" s="16" customFormat="1" outlineLevel="2" x14ac:dyDescent="0.25">
      <c r="B7154" s="16" t="s">
        <v>3093</v>
      </c>
      <c r="C7154" s="16" t="s">
        <v>328</v>
      </c>
      <c r="D7154" s="16" t="s">
        <v>146</v>
      </c>
      <c r="E7154" s="16" t="s">
        <v>3094</v>
      </c>
      <c r="G7154" s="16" t="s">
        <v>3095</v>
      </c>
      <c r="H7154" s="16" t="s">
        <v>152</v>
      </c>
      <c r="I7154" s="35">
        <v>4605578170</v>
      </c>
      <c r="J7154" s="35">
        <v>2576149617.3800001</v>
      </c>
      <c r="K7154" s="36">
        <f>IFERROR((J7154/I7154),0)</f>
        <v>0.55935422704593896</v>
      </c>
      <c r="L7154" s="35">
        <v>3043056097.7200003</v>
      </c>
      <c r="M7154" s="35">
        <v>2576149617.3800001</v>
      </c>
      <c r="N7154" s="40">
        <f>M7154/L7154</f>
        <v>0.8465665878818901</v>
      </c>
      <c r="O7154" s="28"/>
      <c r="P7154" s="28"/>
      <c r="Q7154" s="28"/>
      <c r="R7154" s="28"/>
      <c r="S7154" s="25"/>
    </row>
    <row r="7155" spans="2:19" s="16" customFormat="1" outlineLevel="2" x14ac:dyDescent="0.25">
      <c r="B7155" s="16" t="s">
        <v>3093</v>
      </c>
      <c r="C7155" s="16" t="s">
        <v>328</v>
      </c>
      <c r="D7155" s="16" t="s">
        <v>146</v>
      </c>
      <c r="E7155" s="16" t="s">
        <v>3094</v>
      </c>
      <c r="G7155" s="16" t="s">
        <v>3095</v>
      </c>
      <c r="H7155" s="16" t="s">
        <v>19</v>
      </c>
      <c r="I7155" s="31">
        <v>2296620445</v>
      </c>
      <c r="J7155" s="31">
        <v>2296620445</v>
      </c>
      <c r="K7155" s="32">
        <f>IFERROR((J7155/I7155),0)</f>
        <v>1</v>
      </c>
      <c r="L7155" s="31"/>
      <c r="M7155" s="31"/>
      <c r="N7155" s="34"/>
      <c r="O7155" s="28"/>
      <c r="P7155" s="28"/>
      <c r="Q7155" s="28"/>
      <c r="R7155" s="28"/>
      <c r="S7155" s="25"/>
    </row>
    <row r="7156" spans="2:19" s="16" customFormat="1" outlineLevel="2" x14ac:dyDescent="0.25">
      <c r="B7156" s="16" t="s">
        <v>3093</v>
      </c>
      <c r="C7156" s="16" t="s">
        <v>328</v>
      </c>
      <c r="D7156" s="16" t="s">
        <v>146</v>
      </c>
      <c r="E7156" s="16" t="s">
        <v>3094</v>
      </c>
      <c r="G7156" s="16" t="s">
        <v>3095</v>
      </c>
      <c r="H7156" s="16" t="s">
        <v>154</v>
      </c>
      <c r="I7156" s="31">
        <v>28485</v>
      </c>
      <c r="J7156" s="31">
        <v>28485</v>
      </c>
      <c r="K7156" s="32">
        <f>IFERROR((J7156/I7156),0)</f>
        <v>1</v>
      </c>
      <c r="L7156" s="31"/>
      <c r="M7156" s="31"/>
      <c r="N7156" s="34"/>
      <c r="O7156" s="28"/>
      <c r="P7156" s="28"/>
      <c r="Q7156" s="28"/>
      <c r="R7156" s="28"/>
      <c r="S7156" s="25"/>
    </row>
    <row r="7157" spans="2:19" s="16" customFormat="1" outlineLevel="2" x14ac:dyDescent="0.25">
      <c r="B7157" s="16" t="s">
        <v>3093</v>
      </c>
      <c r="C7157" s="16" t="s">
        <v>328</v>
      </c>
      <c r="D7157" s="16" t="s">
        <v>146</v>
      </c>
      <c r="E7157" s="16" t="s">
        <v>3094</v>
      </c>
      <c r="G7157" s="16" t="s">
        <v>3095</v>
      </c>
      <c r="H7157" s="16" t="s">
        <v>331</v>
      </c>
      <c r="I7157" s="31">
        <v>115241634</v>
      </c>
      <c r="J7157" s="31">
        <v>115241634</v>
      </c>
      <c r="K7157" s="32">
        <f>IFERROR((J7157/I7157),0)</f>
        <v>1</v>
      </c>
      <c r="L7157" s="31"/>
      <c r="M7157" s="31"/>
      <c r="N7157" s="34"/>
      <c r="O7157" s="28"/>
      <c r="P7157" s="28"/>
      <c r="Q7157" s="28"/>
      <c r="R7157" s="28"/>
      <c r="S7157" s="25"/>
    </row>
    <row r="7158" spans="2:19" s="16" customFormat="1" outlineLevel="2" x14ac:dyDescent="0.25">
      <c r="B7158" s="16" t="s">
        <v>3093</v>
      </c>
      <c r="C7158" s="16" t="s">
        <v>328</v>
      </c>
      <c r="D7158" s="16" t="s">
        <v>146</v>
      </c>
      <c r="E7158" s="16" t="s">
        <v>3094</v>
      </c>
      <c r="G7158" s="16" t="s">
        <v>3095</v>
      </c>
      <c r="H7158" s="16" t="s">
        <v>231</v>
      </c>
      <c r="I7158" s="31">
        <v>700647101</v>
      </c>
      <c r="J7158" s="31">
        <v>700647101</v>
      </c>
      <c r="K7158" s="32">
        <f>IFERROR((J7158/I7158),0)</f>
        <v>1</v>
      </c>
      <c r="L7158" s="31"/>
      <c r="M7158" s="31"/>
      <c r="N7158" s="39"/>
      <c r="O7158" s="28"/>
      <c r="P7158" s="28"/>
      <c r="Q7158" s="28"/>
      <c r="R7158" s="28"/>
      <c r="S7158" s="25"/>
    </row>
    <row r="7159" spans="2:19" s="16" customFormat="1" outlineLevel="2" x14ac:dyDescent="0.25">
      <c r="B7159" s="16" t="s">
        <v>3093</v>
      </c>
      <c r="C7159" s="16" t="s">
        <v>328</v>
      </c>
      <c r="D7159" s="16" t="s">
        <v>146</v>
      </c>
      <c r="E7159" s="16" t="s">
        <v>3094</v>
      </c>
      <c r="G7159" s="16" t="s">
        <v>3095</v>
      </c>
      <c r="H7159" s="16" t="s">
        <v>155</v>
      </c>
      <c r="I7159" s="31">
        <v>-921115634</v>
      </c>
      <c r="J7159" s="31"/>
      <c r="K7159" s="32">
        <f>IFERROR((J7159/I7159),0)</f>
        <v>0</v>
      </c>
      <c r="L7159" s="31"/>
      <c r="M7159" s="31"/>
      <c r="N7159" s="34"/>
      <c r="O7159" s="28"/>
      <c r="P7159" s="28"/>
      <c r="Q7159" s="28"/>
      <c r="R7159" s="28"/>
      <c r="S7159" s="25"/>
    </row>
    <row r="7160" spans="2:19" s="16" customFormat="1" outlineLevel="1" x14ac:dyDescent="0.25">
      <c r="B7160" s="47" t="s">
        <v>7604</v>
      </c>
      <c r="C7160" s="47" t="str">
        <f>C7159</f>
        <v>ASIGNACIÓN PARA LA INVERSIÓN LOCAL SEGÚN NBI Y CUARTA, QUINTA, Y SEXTA CATEGORÍA</v>
      </c>
      <c r="D7160" s="47"/>
      <c r="E7160" s="47" t="str">
        <f>E7159</f>
        <v>05873</v>
      </c>
      <c r="F7160" s="47"/>
      <c r="G7160" s="47" t="str">
        <f>G7159</f>
        <v xml:space="preserve">VIGÍA DEL FUERTE                                  </v>
      </c>
      <c r="H7160" s="47" t="s">
        <v>10655</v>
      </c>
      <c r="I7160" s="51">
        <f>SUBTOTAL(9,I7154:I7159)</f>
        <v>6797000201</v>
      </c>
      <c r="J7160" s="51">
        <f>SUBTOTAL(9,J7154:J7159)</f>
        <v>5688687282.3800001</v>
      </c>
      <c r="K7160" s="49">
        <f>J7160/I7160</f>
        <v>0.83694087305500731</v>
      </c>
      <c r="L7160" s="51">
        <f>SUBTOTAL(9,L7154:L7159)</f>
        <v>3043056097.7200003</v>
      </c>
      <c r="M7160" s="51">
        <f>SUBTOTAL(9,M7154:M7159)</f>
        <v>2576149617.3800001</v>
      </c>
      <c r="N7160" s="50">
        <f>IFERROR((M7160/L7160),"N.A")</f>
        <v>0.8465665878818901</v>
      </c>
      <c r="O7160" s="28"/>
      <c r="P7160" s="28"/>
      <c r="Q7160" s="28"/>
      <c r="R7160" s="28"/>
      <c r="S7160" s="25"/>
    </row>
    <row r="7161" spans="2:19" s="16" customFormat="1" outlineLevel="2" x14ac:dyDescent="0.25">
      <c r="B7161" s="16" t="s">
        <v>3096</v>
      </c>
      <c r="C7161" s="16" t="s">
        <v>328</v>
      </c>
      <c r="D7161" s="16" t="s">
        <v>146</v>
      </c>
      <c r="E7161" s="16" t="s">
        <v>3097</v>
      </c>
      <c r="G7161" s="16" t="s">
        <v>1981</v>
      </c>
      <c r="H7161" s="16" t="s">
        <v>152</v>
      </c>
      <c r="I7161" s="35">
        <v>1437541065</v>
      </c>
      <c r="J7161" s="35">
        <v>804094671.25999975</v>
      </c>
      <c r="K7161" s="36">
        <f>IFERROR((J7161/I7161),0)</f>
        <v>0.55935422704602855</v>
      </c>
      <c r="L7161" s="35">
        <v>949830388.83999991</v>
      </c>
      <c r="M7161" s="35">
        <v>804094671.25999975</v>
      </c>
      <c r="N7161" s="40">
        <f>M7161/L7161</f>
        <v>0.84656658779049709</v>
      </c>
      <c r="O7161" s="28"/>
      <c r="P7161" s="28"/>
      <c r="Q7161" s="28"/>
      <c r="R7161" s="28"/>
      <c r="S7161" s="25"/>
    </row>
    <row r="7162" spans="2:19" s="16" customFormat="1" outlineLevel="2" x14ac:dyDescent="0.25">
      <c r="B7162" s="16" t="s">
        <v>3096</v>
      </c>
      <c r="C7162" s="16" t="s">
        <v>328</v>
      </c>
      <c r="D7162" s="16" t="s">
        <v>146</v>
      </c>
      <c r="E7162" s="16" t="s">
        <v>3097</v>
      </c>
      <c r="G7162" s="16" t="s">
        <v>1981</v>
      </c>
      <c r="H7162" s="16" t="s">
        <v>24</v>
      </c>
      <c r="I7162" s="31">
        <v>14531475</v>
      </c>
      <c r="J7162" s="31">
        <v>14531475</v>
      </c>
      <c r="K7162" s="32">
        <f>IFERROR((J7162/I7162),0)</f>
        <v>1</v>
      </c>
      <c r="L7162" s="31"/>
      <c r="M7162" s="31"/>
      <c r="N7162" s="34"/>
      <c r="O7162" s="28"/>
      <c r="P7162" s="28"/>
      <c r="Q7162" s="28"/>
      <c r="R7162" s="28"/>
      <c r="S7162" s="25"/>
    </row>
    <row r="7163" spans="2:19" s="16" customFormat="1" outlineLevel="2" x14ac:dyDescent="0.25">
      <c r="B7163" s="16" t="s">
        <v>3096</v>
      </c>
      <c r="C7163" s="16" t="s">
        <v>328</v>
      </c>
      <c r="D7163" s="16" t="s">
        <v>146</v>
      </c>
      <c r="E7163" s="16" t="s">
        <v>3097</v>
      </c>
      <c r="G7163" s="16" t="s">
        <v>1981</v>
      </c>
      <c r="H7163" s="16" t="s">
        <v>19</v>
      </c>
      <c r="I7163" s="31">
        <v>3481457451</v>
      </c>
      <c r="J7163" s="31">
        <v>3481457451</v>
      </c>
      <c r="K7163" s="32">
        <f>IFERROR((J7163/I7163),0)</f>
        <v>1</v>
      </c>
      <c r="L7163" s="31"/>
      <c r="M7163" s="31"/>
      <c r="N7163" s="34"/>
      <c r="O7163" s="28"/>
      <c r="P7163" s="28"/>
      <c r="Q7163" s="28"/>
      <c r="R7163" s="28"/>
      <c r="S7163" s="25"/>
    </row>
    <row r="7164" spans="2:19" s="16" customFormat="1" outlineLevel="2" x14ac:dyDescent="0.25">
      <c r="B7164" s="16" t="s">
        <v>3096</v>
      </c>
      <c r="C7164" s="16" t="s">
        <v>328</v>
      </c>
      <c r="D7164" s="16" t="s">
        <v>146</v>
      </c>
      <c r="E7164" s="16" t="s">
        <v>3097</v>
      </c>
      <c r="G7164" s="16" t="s">
        <v>1981</v>
      </c>
      <c r="H7164" s="16" t="s">
        <v>154</v>
      </c>
      <c r="I7164" s="31">
        <v>8891</v>
      </c>
      <c r="J7164" s="31">
        <v>8891</v>
      </c>
      <c r="K7164" s="32">
        <f>IFERROR((J7164/I7164),0)</f>
        <v>1</v>
      </c>
      <c r="L7164" s="31"/>
      <c r="M7164" s="31"/>
      <c r="N7164" s="34"/>
      <c r="O7164" s="28"/>
      <c r="P7164" s="28"/>
      <c r="Q7164" s="28"/>
      <c r="R7164" s="28"/>
      <c r="S7164" s="25"/>
    </row>
    <row r="7165" spans="2:19" s="16" customFormat="1" outlineLevel="2" x14ac:dyDescent="0.25">
      <c r="B7165" s="16" t="s">
        <v>3096</v>
      </c>
      <c r="C7165" s="16" t="s">
        <v>328</v>
      </c>
      <c r="D7165" s="16" t="s">
        <v>146</v>
      </c>
      <c r="E7165" s="16" t="s">
        <v>3097</v>
      </c>
      <c r="G7165" s="16" t="s">
        <v>1981</v>
      </c>
      <c r="H7165" s="16" t="s">
        <v>331</v>
      </c>
      <c r="I7165" s="31">
        <v>35970420</v>
      </c>
      <c r="J7165" s="31">
        <v>35970420</v>
      </c>
      <c r="K7165" s="32">
        <f>IFERROR((J7165/I7165),0)</f>
        <v>1</v>
      </c>
      <c r="L7165" s="31"/>
      <c r="M7165" s="31"/>
      <c r="N7165" s="34"/>
      <c r="O7165" s="28"/>
      <c r="P7165" s="28"/>
      <c r="Q7165" s="28"/>
      <c r="R7165" s="28"/>
      <c r="S7165" s="25"/>
    </row>
    <row r="7166" spans="2:19" s="16" customFormat="1" outlineLevel="2" x14ac:dyDescent="0.25">
      <c r="B7166" s="16" t="s">
        <v>3096</v>
      </c>
      <c r="C7166" s="16" t="s">
        <v>328</v>
      </c>
      <c r="D7166" s="16" t="s">
        <v>146</v>
      </c>
      <c r="E7166" s="16" t="s">
        <v>3097</v>
      </c>
      <c r="G7166" s="16" t="s">
        <v>1981</v>
      </c>
      <c r="H7166" s="16" t="s">
        <v>231</v>
      </c>
      <c r="I7166" s="31">
        <v>218693277</v>
      </c>
      <c r="J7166" s="31">
        <v>218693277</v>
      </c>
      <c r="K7166" s="32">
        <f>IFERROR((J7166/I7166),0)</f>
        <v>1</v>
      </c>
      <c r="L7166" s="31"/>
      <c r="M7166" s="31"/>
      <c r="N7166" s="39"/>
      <c r="O7166" s="28"/>
      <c r="P7166" s="28"/>
      <c r="Q7166" s="28"/>
      <c r="R7166" s="28"/>
      <c r="S7166" s="25"/>
    </row>
    <row r="7167" spans="2:19" s="16" customFormat="1" outlineLevel="2" x14ac:dyDescent="0.25">
      <c r="B7167" s="16" t="s">
        <v>3096</v>
      </c>
      <c r="C7167" s="16" t="s">
        <v>328</v>
      </c>
      <c r="D7167" s="16" t="s">
        <v>146</v>
      </c>
      <c r="E7167" s="16" t="s">
        <v>3097</v>
      </c>
      <c r="G7167" s="16" t="s">
        <v>1981</v>
      </c>
      <c r="H7167" s="16" t="s">
        <v>155</v>
      </c>
      <c r="I7167" s="31">
        <v>-287508213</v>
      </c>
      <c r="J7167" s="31"/>
      <c r="K7167" s="32">
        <f>IFERROR((J7167/I7167),0)</f>
        <v>0</v>
      </c>
      <c r="L7167" s="31"/>
      <c r="M7167" s="31"/>
      <c r="N7167" s="34"/>
      <c r="O7167" s="28"/>
      <c r="P7167" s="28"/>
      <c r="Q7167" s="28"/>
      <c r="R7167" s="28"/>
      <c r="S7167" s="25"/>
    </row>
    <row r="7168" spans="2:19" s="16" customFormat="1" outlineLevel="1" x14ac:dyDescent="0.25">
      <c r="B7168" s="47" t="s">
        <v>7605</v>
      </c>
      <c r="C7168" s="47" t="str">
        <f>C7167</f>
        <v>ASIGNACIÓN PARA LA INVERSIÓN LOCAL SEGÚN NBI Y CUARTA, QUINTA, Y SEXTA CATEGORÍA</v>
      </c>
      <c r="D7168" s="47"/>
      <c r="E7168" s="47" t="str">
        <f>E7167</f>
        <v>05861</v>
      </c>
      <c r="F7168" s="47"/>
      <c r="G7168" s="47" t="str">
        <f>G7167</f>
        <v xml:space="preserve">VENECIA                                           </v>
      </c>
      <c r="H7168" s="47" t="s">
        <v>10655</v>
      </c>
      <c r="I7168" s="51">
        <f>SUBTOTAL(9,I7161:I7167)</f>
        <v>4900694366</v>
      </c>
      <c r="J7168" s="51">
        <f>SUBTOTAL(9,J7161:J7167)</f>
        <v>4554756185.2600002</v>
      </c>
      <c r="K7168" s="49">
        <f>J7168/I7168</f>
        <v>0.92941037434612384</v>
      </c>
      <c r="L7168" s="51">
        <f>SUBTOTAL(9,L7161:L7167)</f>
        <v>949830388.83999991</v>
      </c>
      <c r="M7168" s="51">
        <f>SUBTOTAL(9,M7161:M7167)</f>
        <v>804094671.25999975</v>
      </c>
      <c r="N7168" s="50">
        <f>IFERROR((M7168/L7168),"N.A")</f>
        <v>0.84656658779049709</v>
      </c>
      <c r="O7168" s="28"/>
      <c r="P7168" s="28"/>
      <c r="Q7168" s="28"/>
      <c r="R7168" s="28"/>
      <c r="S7168" s="25"/>
    </row>
    <row r="7169" spans="2:19" s="16" customFormat="1" outlineLevel="2" x14ac:dyDescent="0.25">
      <c r="B7169" s="16" t="s">
        <v>3098</v>
      </c>
      <c r="C7169" s="16" t="s">
        <v>328</v>
      </c>
      <c r="D7169" s="16" t="s">
        <v>146</v>
      </c>
      <c r="E7169" s="16" t="s">
        <v>3099</v>
      </c>
      <c r="G7169" s="16" t="s">
        <v>3100</v>
      </c>
      <c r="H7169" s="16" t="s">
        <v>152</v>
      </c>
      <c r="I7169" s="35">
        <v>2381666670</v>
      </c>
      <c r="J7169" s="35">
        <v>1332195319.2499998</v>
      </c>
      <c r="K7169" s="36">
        <f>IFERROR((J7169/I7169),0)</f>
        <v>0.55935422703379389</v>
      </c>
      <c r="L7169" s="35">
        <v>1573645048.3300002</v>
      </c>
      <c r="M7169" s="35">
        <v>1332195319.2499998</v>
      </c>
      <c r="N7169" s="40">
        <f>M7169/L7169</f>
        <v>0.8465665879759644</v>
      </c>
      <c r="O7169" s="28"/>
      <c r="P7169" s="28"/>
      <c r="Q7169" s="28"/>
      <c r="R7169" s="28"/>
      <c r="S7169" s="25"/>
    </row>
    <row r="7170" spans="2:19" s="16" customFormat="1" outlineLevel="2" x14ac:dyDescent="0.25">
      <c r="B7170" s="16" t="s">
        <v>3098</v>
      </c>
      <c r="C7170" s="16" t="s">
        <v>328</v>
      </c>
      <c r="D7170" s="16" t="s">
        <v>146</v>
      </c>
      <c r="E7170" s="16" t="s">
        <v>3099</v>
      </c>
      <c r="G7170" s="16" t="s">
        <v>3100</v>
      </c>
      <c r="H7170" s="16" t="s">
        <v>19</v>
      </c>
      <c r="I7170" s="31">
        <v>1673403889</v>
      </c>
      <c r="J7170" s="31">
        <v>1673403889</v>
      </c>
      <c r="K7170" s="32">
        <f>IFERROR((J7170/I7170),0)</f>
        <v>1</v>
      </c>
      <c r="L7170" s="31"/>
      <c r="M7170" s="31"/>
      <c r="N7170" s="34"/>
      <c r="O7170" s="28"/>
      <c r="P7170" s="28"/>
      <c r="Q7170" s="28"/>
      <c r="R7170" s="28"/>
      <c r="S7170" s="25"/>
    </row>
    <row r="7171" spans="2:19" s="16" customFormat="1" outlineLevel="2" x14ac:dyDescent="0.25">
      <c r="B7171" s="16" t="s">
        <v>3098</v>
      </c>
      <c r="C7171" s="16" t="s">
        <v>328</v>
      </c>
      <c r="D7171" s="16" t="s">
        <v>146</v>
      </c>
      <c r="E7171" s="16" t="s">
        <v>3099</v>
      </c>
      <c r="G7171" s="16" t="s">
        <v>3100</v>
      </c>
      <c r="H7171" s="16" t="s">
        <v>154</v>
      </c>
      <c r="I7171" s="31">
        <v>14730</v>
      </c>
      <c r="J7171" s="31">
        <v>14730</v>
      </c>
      <c r="K7171" s="32">
        <f>IFERROR((J7171/I7171),0)</f>
        <v>1</v>
      </c>
      <c r="L7171" s="31"/>
      <c r="M7171" s="31"/>
      <c r="N7171" s="34"/>
      <c r="O7171" s="28"/>
      <c r="P7171" s="28"/>
      <c r="Q7171" s="28"/>
      <c r="R7171" s="28"/>
      <c r="S7171" s="25"/>
    </row>
    <row r="7172" spans="2:19" s="16" customFormat="1" outlineLevel="2" x14ac:dyDescent="0.25">
      <c r="B7172" s="16" t="s">
        <v>3098</v>
      </c>
      <c r="C7172" s="16" t="s">
        <v>328</v>
      </c>
      <c r="D7172" s="16" t="s">
        <v>146</v>
      </c>
      <c r="E7172" s="16" t="s">
        <v>3099</v>
      </c>
      <c r="G7172" s="16" t="s">
        <v>3100</v>
      </c>
      <c r="H7172" s="16" t="s">
        <v>331</v>
      </c>
      <c r="I7172" s="31">
        <v>59594507</v>
      </c>
      <c r="J7172" s="31">
        <v>59594507</v>
      </c>
      <c r="K7172" s="32">
        <f>IFERROR((J7172/I7172),0)</f>
        <v>1</v>
      </c>
      <c r="L7172" s="31"/>
      <c r="M7172" s="31"/>
      <c r="N7172" s="34"/>
      <c r="O7172" s="28"/>
      <c r="P7172" s="28"/>
      <c r="Q7172" s="28"/>
      <c r="R7172" s="28"/>
      <c r="S7172" s="25"/>
    </row>
    <row r="7173" spans="2:19" s="16" customFormat="1" outlineLevel="2" x14ac:dyDescent="0.25">
      <c r="B7173" s="16" t="s">
        <v>3098</v>
      </c>
      <c r="C7173" s="16" t="s">
        <v>328</v>
      </c>
      <c r="D7173" s="16" t="s">
        <v>146</v>
      </c>
      <c r="E7173" s="16" t="s">
        <v>3099</v>
      </c>
      <c r="G7173" s="16" t="s">
        <v>3100</v>
      </c>
      <c r="H7173" s="16" t="s">
        <v>231</v>
      </c>
      <c r="I7173" s="31">
        <v>362323206</v>
      </c>
      <c r="J7173" s="31">
        <v>362323206</v>
      </c>
      <c r="K7173" s="32">
        <f>IFERROR((J7173/I7173),0)</f>
        <v>1</v>
      </c>
      <c r="L7173" s="31"/>
      <c r="M7173" s="31"/>
      <c r="N7173" s="39"/>
      <c r="O7173" s="28"/>
      <c r="P7173" s="28"/>
      <c r="Q7173" s="28"/>
      <c r="R7173" s="28"/>
      <c r="S7173" s="25"/>
    </row>
    <row r="7174" spans="2:19" s="16" customFormat="1" outlineLevel="2" x14ac:dyDescent="0.25">
      <c r="B7174" s="16" t="s">
        <v>3098</v>
      </c>
      <c r="C7174" s="16" t="s">
        <v>328</v>
      </c>
      <c r="D7174" s="16" t="s">
        <v>146</v>
      </c>
      <c r="E7174" s="16" t="s">
        <v>3099</v>
      </c>
      <c r="G7174" s="16" t="s">
        <v>3100</v>
      </c>
      <c r="H7174" s="16" t="s">
        <v>155</v>
      </c>
      <c r="I7174" s="31">
        <v>-476333334</v>
      </c>
      <c r="J7174" s="31"/>
      <c r="K7174" s="32">
        <f>IFERROR((J7174/I7174),0)</f>
        <v>0</v>
      </c>
      <c r="L7174" s="31"/>
      <c r="M7174" s="31"/>
      <c r="N7174" s="34"/>
      <c r="O7174" s="28"/>
      <c r="P7174" s="28"/>
      <c r="Q7174" s="28"/>
      <c r="R7174" s="28"/>
      <c r="S7174" s="25"/>
    </row>
    <row r="7175" spans="2:19" s="16" customFormat="1" outlineLevel="1" x14ac:dyDescent="0.25">
      <c r="B7175" s="47" t="s">
        <v>7606</v>
      </c>
      <c r="C7175" s="47" t="str">
        <f>C7174</f>
        <v>ASIGNACIÓN PARA LA INVERSIÓN LOCAL SEGÚN NBI Y CUARTA, QUINTA, Y SEXTA CATEGORÍA</v>
      </c>
      <c r="D7175" s="47"/>
      <c r="E7175" s="47" t="str">
        <f>E7174</f>
        <v>05858</v>
      </c>
      <c r="F7175" s="47"/>
      <c r="G7175" s="47" t="str">
        <f>G7174</f>
        <v xml:space="preserve">VEGACHÍ                                           </v>
      </c>
      <c r="H7175" s="47" t="s">
        <v>10655</v>
      </c>
      <c r="I7175" s="51">
        <f>SUBTOTAL(9,I7169:I7174)</f>
        <v>4000669668</v>
      </c>
      <c r="J7175" s="51">
        <f>SUBTOTAL(9,J7169:J7174)</f>
        <v>3427531651.25</v>
      </c>
      <c r="K7175" s="49">
        <f>J7175/I7175</f>
        <v>0.85673948005896694</v>
      </c>
      <c r="L7175" s="51">
        <f>SUBTOTAL(9,L7169:L7174)</f>
        <v>1573645048.3300002</v>
      </c>
      <c r="M7175" s="51">
        <f>SUBTOTAL(9,M7169:M7174)</f>
        <v>1332195319.2499998</v>
      </c>
      <c r="N7175" s="50">
        <f>IFERROR((M7175/L7175),"N.A")</f>
        <v>0.8465665879759644</v>
      </c>
      <c r="O7175" s="28"/>
      <c r="P7175" s="28"/>
      <c r="Q7175" s="28"/>
      <c r="R7175" s="28"/>
      <c r="S7175" s="25"/>
    </row>
    <row r="7176" spans="2:19" s="16" customFormat="1" outlineLevel="2" x14ac:dyDescent="0.25">
      <c r="B7176" s="16" t="s">
        <v>3101</v>
      </c>
      <c r="C7176" s="16" t="s">
        <v>328</v>
      </c>
      <c r="D7176" s="16" t="s">
        <v>146</v>
      </c>
      <c r="E7176" s="16" t="s">
        <v>3102</v>
      </c>
      <c r="G7176" s="16" t="s">
        <v>2418</v>
      </c>
      <c r="H7176" s="16" t="s">
        <v>152</v>
      </c>
      <c r="I7176" s="35">
        <v>1088061543</v>
      </c>
      <c r="J7176" s="35">
        <v>608611823.36000013</v>
      </c>
      <c r="K7176" s="36">
        <f>IFERROR((J7176/I7176),0)</f>
        <v>0.55935422704301951</v>
      </c>
      <c r="L7176" s="35">
        <v>718917840.66000009</v>
      </c>
      <c r="M7176" s="35">
        <v>608611823.36000013</v>
      </c>
      <c r="N7176" s="40">
        <f>M7176/L7176</f>
        <v>0.84656658791673067</v>
      </c>
      <c r="O7176" s="28"/>
      <c r="P7176" s="28"/>
      <c r="Q7176" s="28"/>
      <c r="R7176" s="28"/>
      <c r="S7176" s="25"/>
    </row>
    <row r="7177" spans="2:19" s="16" customFormat="1" outlineLevel="2" x14ac:dyDescent="0.25">
      <c r="B7177" s="16" t="s">
        <v>3101</v>
      </c>
      <c r="C7177" s="16" t="s">
        <v>328</v>
      </c>
      <c r="D7177" s="16" t="s">
        <v>146</v>
      </c>
      <c r="E7177" s="16" t="s">
        <v>3102</v>
      </c>
      <c r="G7177" s="16" t="s">
        <v>2418</v>
      </c>
      <c r="H7177" s="16" t="s">
        <v>19</v>
      </c>
      <c r="I7177" s="31">
        <v>525057727</v>
      </c>
      <c r="J7177" s="31">
        <v>525057727</v>
      </c>
      <c r="K7177" s="32">
        <f>IFERROR((J7177/I7177),0)</f>
        <v>1</v>
      </c>
      <c r="L7177" s="31"/>
      <c r="M7177" s="31"/>
      <c r="N7177" s="34"/>
      <c r="O7177" s="28"/>
      <c r="P7177" s="28"/>
      <c r="Q7177" s="28"/>
      <c r="R7177" s="28"/>
      <c r="S7177" s="25"/>
    </row>
    <row r="7178" spans="2:19" s="16" customFormat="1" outlineLevel="2" x14ac:dyDescent="0.25">
      <c r="B7178" s="16" t="s">
        <v>3101</v>
      </c>
      <c r="C7178" s="16" t="s">
        <v>328</v>
      </c>
      <c r="D7178" s="16" t="s">
        <v>146</v>
      </c>
      <c r="E7178" s="16" t="s">
        <v>3102</v>
      </c>
      <c r="G7178" s="16" t="s">
        <v>2418</v>
      </c>
      <c r="H7178" s="16" t="s">
        <v>154</v>
      </c>
      <c r="I7178" s="31">
        <v>6730</v>
      </c>
      <c r="J7178" s="31">
        <v>6730</v>
      </c>
      <c r="K7178" s="32">
        <f>IFERROR((J7178/I7178),0)</f>
        <v>1</v>
      </c>
      <c r="L7178" s="31"/>
      <c r="M7178" s="31"/>
      <c r="N7178" s="34"/>
      <c r="O7178" s="28"/>
      <c r="P7178" s="28"/>
      <c r="Q7178" s="28"/>
      <c r="R7178" s="28"/>
      <c r="S7178" s="25"/>
    </row>
    <row r="7179" spans="2:19" s="16" customFormat="1" outlineLevel="2" x14ac:dyDescent="0.25">
      <c r="B7179" s="16" t="s">
        <v>3101</v>
      </c>
      <c r="C7179" s="16" t="s">
        <v>328</v>
      </c>
      <c r="D7179" s="16" t="s">
        <v>146</v>
      </c>
      <c r="E7179" s="16" t="s">
        <v>3102</v>
      </c>
      <c r="G7179" s="16" t="s">
        <v>2418</v>
      </c>
      <c r="H7179" s="16" t="s">
        <v>331</v>
      </c>
      <c r="I7179" s="31">
        <v>27225678</v>
      </c>
      <c r="J7179" s="31">
        <v>27225678</v>
      </c>
      <c r="K7179" s="32">
        <f>IFERROR((J7179/I7179),0)</f>
        <v>1</v>
      </c>
      <c r="L7179" s="31"/>
      <c r="M7179" s="31"/>
      <c r="N7179" s="34"/>
      <c r="O7179" s="28"/>
      <c r="P7179" s="28"/>
      <c r="Q7179" s="28"/>
      <c r="R7179" s="28"/>
      <c r="S7179" s="25"/>
    </row>
    <row r="7180" spans="2:19" s="16" customFormat="1" outlineLevel="2" x14ac:dyDescent="0.25">
      <c r="B7180" s="16" t="s">
        <v>3101</v>
      </c>
      <c r="C7180" s="16" t="s">
        <v>328</v>
      </c>
      <c r="D7180" s="16" t="s">
        <v>146</v>
      </c>
      <c r="E7180" s="16" t="s">
        <v>3102</v>
      </c>
      <c r="G7180" s="16" t="s">
        <v>2418</v>
      </c>
      <c r="H7180" s="16" t="s">
        <v>231</v>
      </c>
      <c r="I7180" s="31">
        <v>165526919</v>
      </c>
      <c r="J7180" s="31">
        <v>165526919</v>
      </c>
      <c r="K7180" s="32">
        <f>IFERROR((J7180/I7180),0)</f>
        <v>1</v>
      </c>
      <c r="L7180" s="31"/>
      <c r="M7180" s="31"/>
      <c r="N7180" s="39"/>
      <c r="O7180" s="28"/>
      <c r="P7180" s="28"/>
      <c r="Q7180" s="28"/>
      <c r="R7180" s="28"/>
      <c r="S7180" s="25"/>
    </row>
    <row r="7181" spans="2:19" s="16" customFormat="1" outlineLevel="2" x14ac:dyDescent="0.25">
      <c r="B7181" s="16" t="s">
        <v>3101</v>
      </c>
      <c r="C7181" s="16" t="s">
        <v>328</v>
      </c>
      <c r="D7181" s="16" t="s">
        <v>146</v>
      </c>
      <c r="E7181" s="16" t="s">
        <v>3102</v>
      </c>
      <c r="G7181" s="16" t="s">
        <v>2418</v>
      </c>
      <c r="H7181" s="16" t="s">
        <v>155</v>
      </c>
      <c r="I7181" s="31">
        <v>-217612309</v>
      </c>
      <c r="J7181" s="31"/>
      <c r="K7181" s="32">
        <f>IFERROR((J7181/I7181),0)</f>
        <v>0</v>
      </c>
      <c r="L7181" s="31"/>
      <c r="M7181" s="31"/>
      <c r="N7181" s="34"/>
      <c r="O7181" s="28"/>
      <c r="P7181" s="28"/>
      <c r="Q7181" s="28"/>
      <c r="R7181" s="28"/>
      <c r="S7181" s="25"/>
    </row>
    <row r="7182" spans="2:19" s="16" customFormat="1" outlineLevel="1" x14ac:dyDescent="0.25">
      <c r="B7182" s="47" t="s">
        <v>7607</v>
      </c>
      <c r="C7182" s="47" t="str">
        <f>C7181</f>
        <v>ASIGNACIÓN PARA LA INVERSIÓN LOCAL SEGÚN NBI Y CUARTA, QUINTA, Y SEXTA CATEGORÍA</v>
      </c>
      <c r="D7182" s="47"/>
      <c r="E7182" s="47" t="str">
        <f>E7181</f>
        <v>05856</v>
      </c>
      <c r="F7182" s="47"/>
      <c r="G7182" s="47" t="str">
        <f>G7181</f>
        <v xml:space="preserve">VALPARAÍSO                                        </v>
      </c>
      <c r="H7182" s="47" t="s">
        <v>10655</v>
      </c>
      <c r="I7182" s="51">
        <f>SUBTOTAL(9,I7176:I7181)</f>
        <v>1588266288</v>
      </c>
      <c r="J7182" s="51">
        <f>SUBTOTAL(9,J7176:J7181)</f>
        <v>1326428877.3600001</v>
      </c>
      <c r="K7182" s="49">
        <f>J7182/I7182</f>
        <v>0.83514262525227134</v>
      </c>
      <c r="L7182" s="51">
        <f>SUBTOTAL(9,L7176:L7181)</f>
        <v>718917840.66000009</v>
      </c>
      <c r="M7182" s="51">
        <f>SUBTOTAL(9,M7176:M7181)</f>
        <v>608611823.36000013</v>
      </c>
      <c r="N7182" s="50">
        <f>IFERROR((M7182/L7182),"N.A")</f>
        <v>0.84656658791673067</v>
      </c>
      <c r="O7182" s="28"/>
      <c r="P7182" s="28"/>
      <c r="Q7182" s="28"/>
      <c r="R7182" s="28"/>
      <c r="S7182" s="25"/>
    </row>
    <row r="7183" spans="2:19" s="16" customFormat="1" outlineLevel="2" x14ac:dyDescent="0.25">
      <c r="B7183" s="16" t="s">
        <v>3103</v>
      </c>
      <c r="C7183" s="16" t="s">
        <v>328</v>
      </c>
      <c r="D7183" s="16" t="s">
        <v>146</v>
      </c>
      <c r="E7183" s="16" t="s">
        <v>3104</v>
      </c>
      <c r="G7183" s="16" t="s">
        <v>3105</v>
      </c>
      <c r="H7183" s="16" t="s">
        <v>152</v>
      </c>
      <c r="I7183" s="35">
        <v>2864388035</v>
      </c>
      <c r="J7183" s="35">
        <v>1602207555.2699995</v>
      </c>
      <c r="K7183" s="36">
        <f>IFERROR((J7183/I7183),0)</f>
        <v>0.55935422704347371</v>
      </c>
      <c r="L7183" s="35">
        <v>1892594839.26</v>
      </c>
      <c r="M7183" s="35">
        <v>1602207555.2699995</v>
      </c>
      <c r="N7183" s="40">
        <f>M7183/L7183</f>
        <v>0.84656658785800065</v>
      </c>
      <c r="O7183" s="28"/>
      <c r="P7183" s="28"/>
      <c r="Q7183" s="28"/>
      <c r="R7183" s="28"/>
      <c r="S7183" s="25"/>
    </row>
    <row r="7184" spans="2:19" s="16" customFormat="1" outlineLevel="2" x14ac:dyDescent="0.25">
      <c r="B7184" s="16" t="s">
        <v>3103</v>
      </c>
      <c r="C7184" s="16" t="s">
        <v>328</v>
      </c>
      <c r="D7184" s="16" t="s">
        <v>146</v>
      </c>
      <c r="E7184" s="16" t="s">
        <v>3104</v>
      </c>
      <c r="G7184" s="16" t="s">
        <v>3105</v>
      </c>
      <c r="H7184" s="16" t="s">
        <v>19</v>
      </c>
      <c r="I7184" s="31">
        <v>1219940630</v>
      </c>
      <c r="J7184" s="31">
        <v>1219940630</v>
      </c>
      <c r="K7184" s="32">
        <f>IFERROR((J7184/I7184),0)</f>
        <v>1</v>
      </c>
      <c r="L7184" s="31"/>
      <c r="M7184" s="31"/>
      <c r="N7184" s="34"/>
      <c r="O7184" s="28"/>
      <c r="P7184" s="28"/>
      <c r="Q7184" s="28"/>
      <c r="R7184" s="28"/>
      <c r="S7184" s="25"/>
    </row>
    <row r="7185" spans="2:19" s="16" customFormat="1" outlineLevel="2" x14ac:dyDescent="0.25">
      <c r="B7185" s="16" t="s">
        <v>3103</v>
      </c>
      <c r="C7185" s="16" t="s">
        <v>328</v>
      </c>
      <c r="D7185" s="16" t="s">
        <v>146</v>
      </c>
      <c r="E7185" s="16" t="s">
        <v>3104</v>
      </c>
      <c r="G7185" s="16" t="s">
        <v>3105</v>
      </c>
      <c r="H7185" s="16" t="s">
        <v>154</v>
      </c>
      <c r="I7185" s="31">
        <v>17716</v>
      </c>
      <c r="J7185" s="31">
        <v>17716</v>
      </c>
      <c r="K7185" s="32">
        <f>IFERROR((J7185/I7185),0)</f>
        <v>1</v>
      </c>
      <c r="L7185" s="31"/>
      <c r="M7185" s="31"/>
      <c r="N7185" s="34"/>
      <c r="O7185" s="28"/>
      <c r="P7185" s="28"/>
      <c r="Q7185" s="28"/>
      <c r="R7185" s="28"/>
      <c r="S7185" s="25"/>
    </row>
    <row r="7186" spans="2:19" s="16" customFormat="1" outlineLevel="2" x14ac:dyDescent="0.25">
      <c r="B7186" s="16" t="s">
        <v>3103</v>
      </c>
      <c r="C7186" s="16" t="s">
        <v>328</v>
      </c>
      <c r="D7186" s="16" t="s">
        <v>146</v>
      </c>
      <c r="E7186" s="16" t="s">
        <v>3104</v>
      </c>
      <c r="G7186" s="16" t="s">
        <v>3105</v>
      </c>
      <c r="H7186" s="16" t="s">
        <v>331</v>
      </c>
      <c r="I7186" s="31">
        <v>71673251</v>
      </c>
      <c r="J7186" s="31">
        <v>71673251</v>
      </c>
      <c r="K7186" s="32">
        <f>IFERROR((J7186/I7186),0)</f>
        <v>1</v>
      </c>
      <c r="L7186" s="31"/>
      <c r="M7186" s="31"/>
      <c r="N7186" s="34"/>
      <c r="O7186" s="28"/>
      <c r="P7186" s="28"/>
      <c r="Q7186" s="28"/>
      <c r="R7186" s="28"/>
      <c r="S7186" s="25"/>
    </row>
    <row r="7187" spans="2:19" s="16" customFormat="1" outlineLevel="2" x14ac:dyDescent="0.25">
      <c r="B7187" s="16" t="s">
        <v>3103</v>
      </c>
      <c r="C7187" s="16" t="s">
        <v>328</v>
      </c>
      <c r="D7187" s="16" t="s">
        <v>146</v>
      </c>
      <c r="E7187" s="16" t="s">
        <v>3104</v>
      </c>
      <c r="G7187" s="16" t="s">
        <v>3105</v>
      </c>
      <c r="H7187" s="16" t="s">
        <v>231</v>
      </c>
      <c r="I7187" s="31">
        <v>435759659</v>
      </c>
      <c r="J7187" s="31">
        <v>435759659</v>
      </c>
      <c r="K7187" s="32">
        <f>IFERROR((J7187/I7187),0)</f>
        <v>1</v>
      </c>
      <c r="L7187" s="31"/>
      <c r="M7187" s="31"/>
      <c r="N7187" s="39"/>
      <c r="O7187" s="28"/>
      <c r="P7187" s="28"/>
      <c r="Q7187" s="28"/>
      <c r="R7187" s="28"/>
      <c r="S7187" s="25"/>
    </row>
    <row r="7188" spans="2:19" s="16" customFormat="1" outlineLevel="2" x14ac:dyDescent="0.25">
      <c r="B7188" s="16" t="s">
        <v>3103</v>
      </c>
      <c r="C7188" s="16" t="s">
        <v>328</v>
      </c>
      <c r="D7188" s="16" t="s">
        <v>146</v>
      </c>
      <c r="E7188" s="16" t="s">
        <v>3104</v>
      </c>
      <c r="G7188" s="16" t="s">
        <v>3105</v>
      </c>
      <c r="H7188" s="16" t="s">
        <v>155</v>
      </c>
      <c r="I7188" s="31">
        <v>-572877607</v>
      </c>
      <c r="J7188" s="31"/>
      <c r="K7188" s="32">
        <f>IFERROR((J7188/I7188),0)</f>
        <v>0</v>
      </c>
      <c r="L7188" s="31"/>
      <c r="M7188" s="31"/>
      <c r="N7188" s="34"/>
      <c r="O7188" s="28"/>
      <c r="P7188" s="28"/>
      <c r="Q7188" s="28"/>
      <c r="R7188" s="28"/>
      <c r="S7188" s="25"/>
    </row>
    <row r="7189" spans="2:19" s="16" customFormat="1" outlineLevel="1" x14ac:dyDescent="0.25">
      <c r="B7189" s="47" t="s">
        <v>7608</v>
      </c>
      <c r="C7189" s="47" t="str">
        <f>C7188</f>
        <v>ASIGNACIÓN PARA LA INVERSIÓN LOCAL SEGÚN NBI Y CUARTA, QUINTA, Y SEXTA CATEGORÍA</v>
      </c>
      <c r="D7189" s="47"/>
      <c r="E7189" s="47" t="str">
        <f>E7188</f>
        <v>05854</v>
      </c>
      <c r="F7189" s="47"/>
      <c r="G7189" s="47" t="str">
        <f>G7188</f>
        <v xml:space="preserve">VALDIVIA                                          </v>
      </c>
      <c r="H7189" s="47" t="s">
        <v>10655</v>
      </c>
      <c r="I7189" s="51">
        <f>SUBTOTAL(9,I7183:I7188)</f>
        <v>4018901684</v>
      </c>
      <c r="J7189" s="51">
        <f>SUBTOTAL(9,J7183:J7188)</f>
        <v>3329598811.2699995</v>
      </c>
      <c r="K7189" s="49">
        <f>J7189/I7189</f>
        <v>0.82848476351779288</v>
      </c>
      <c r="L7189" s="51">
        <f>SUBTOTAL(9,L7183:L7188)</f>
        <v>1892594839.26</v>
      </c>
      <c r="M7189" s="51">
        <f>SUBTOTAL(9,M7183:M7188)</f>
        <v>1602207555.2699995</v>
      </c>
      <c r="N7189" s="50">
        <f>IFERROR((M7189/L7189),"N.A")</f>
        <v>0.84656658785800065</v>
      </c>
      <c r="O7189" s="28"/>
      <c r="P7189" s="28"/>
      <c r="Q7189" s="28"/>
      <c r="R7189" s="28"/>
      <c r="S7189" s="25"/>
    </row>
    <row r="7190" spans="2:19" s="16" customFormat="1" outlineLevel="2" x14ac:dyDescent="0.25">
      <c r="B7190" s="16" t="s">
        <v>3106</v>
      </c>
      <c r="C7190" s="16" t="s">
        <v>328</v>
      </c>
      <c r="D7190" s="16" t="s">
        <v>146</v>
      </c>
      <c r="E7190" s="16" t="s">
        <v>3107</v>
      </c>
      <c r="G7190" s="16" t="s">
        <v>3108</v>
      </c>
      <c r="H7190" s="16" t="s">
        <v>152</v>
      </c>
      <c r="I7190" s="35">
        <v>3692071564</v>
      </c>
      <c r="J7190" s="35">
        <v>2065175835.8699999</v>
      </c>
      <c r="K7190" s="36">
        <f>IFERROR((J7190/I7190),0)</f>
        <v>0.55935422704336291</v>
      </c>
      <c r="L7190" s="35">
        <v>2439472411.9200001</v>
      </c>
      <c r="M7190" s="35">
        <v>2065175835.8699999</v>
      </c>
      <c r="N7190" s="40">
        <f>M7190/L7190</f>
        <v>0.84656658783224037</v>
      </c>
      <c r="O7190" s="28"/>
      <c r="P7190" s="28"/>
      <c r="Q7190" s="28"/>
      <c r="R7190" s="28"/>
      <c r="S7190" s="25"/>
    </row>
    <row r="7191" spans="2:19" s="16" customFormat="1" outlineLevel="2" x14ac:dyDescent="0.25">
      <c r="B7191" s="16" t="s">
        <v>3106</v>
      </c>
      <c r="C7191" s="16" t="s">
        <v>328</v>
      </c>
      <c r="D7191" s="16" t="s">
        <v>146</v>
      </c>
      <c r="E7191" s="16" t="s">
        <v>3107</v>
      </c>
      <c r="G7191" s="16" t="s">
        <v>3108</v>
      </c>
      <c r="H7191" s="16" t="s">
        <v>19</v>
      </c>
      <c r="I7191" s="31">
        <v>9335633083</v>
      </c>
      <c r="J7191" s="31">
        <v>9335633083</v>
      </c>
      <c r="K7191" s="32">
        <f>IFERROR((J7191/I7191),0)</f>
        <v>1</v>
      </c>
      <c r="L7191" s="31"/>
      <c r="M7191" s="31"/>
      <c r="N7191" s="34"/>
      <c r="O7191" s="28"/>
      <c r="P7191" s="28"/>
      <c r="Q7191" s="28"/>
      <c r="R7191" s="28"/>
      <c r="S7191" s="25"/>
    </row>
    <row r="7192" spans="2:19" s="16" customFormat="1" outlineLevel="2" x14ac:dyDescent="0.25">
      <c r="B7192" s="16" t="s">
        <v>3106</v>
      </c>
      <c r="C7192" s="16" t="s">
        <v>328</v>
      </c>
      <c r="D7192" s="16" t="s">
        <v>146</v>
      </c>
      <c r="E7192" s="16" t="s">
        <v>3107</v>
      </c>
      <c r="G7192" s="16" t="s">
        <v>3108</v>
      </c>
      <c r="H7192" s="16" t="s">
        <v>154</v>
      </c>
      <c r="I7192" s="31">
        <v>22835</v>
      </c>
      <c r="J7192" s="31">
        <v>22835</v>
      </c>
      <c r="K7192" s="32">
        <f>IFERROR((J7192/I7192),0)</f>
        <v>1</v>
      </c>
      <c r="L7192" s="31"/>
      <c r="M7192" s="31"/>
      <c r="N7192" s="34"/>
      <c r="O7192" s="28"/>
      <c r="P7192" s="28"/>
      <c r="Q7192" s="28"/>
      <c r="R7192" s="28"/>
      <c r="S7192" s="25"/>
    </row>
    <row r="7193" spans="2:19" s="16" customFormat="1" outlineLevel="2" x14ac:dyDescent="0.25">
      <c r="B7193" s="16" t="s">
        <v>3106</v>
      </c>
      <c r="C7193" s="16" t="s">
        <v>328</v>
      </c>
      <c r="D7193" s="16" t="s">
        <v>146</v>
      </c>
      <c r="E7193" s="16" t="s">
        <v>3107</v>
      </c>
      <c r="G7193" s="16" t="s">
        <v>3108</v>
      </c>
      <c r="H7193" s="16" t="s">
        <v>331</v>
      </c>
      <c r="I7193" s="31">
        <v>92383702</v>
      </c>
      <c r="J7193" s="31">
        <v>92383702</v>
      </c>
      <c r="K7193" s="32">
        <f>IFERROR((J7193/I7193),0)</f>
        <v>1</v>
      </c>
      <c r="L7193" s="31"/>
      <c r="M7193" s="31"/>
      <c r="N7193" s="34"/>
      <c r="O7193" s="28"/>
      <c r="P7193" s="28"/>
      <c r="Q7193" s="28"/>
      <c r="R7193" s="28"/>
      <c r="S7193" s="25"/>
    </row>
    <row r="7194" spans="2:19" s="16" customFormat="1" outlineLevel="2" x14ac:dyDescent="0.25">
      <c r="B7194" s="16" t="s">
        <v>3106</v>
      </c>
      <c r="C7194" s="16" t="s">
        <v>328</v>
      </c>
      <c r="D7194" s="16" t="s">
        <v>146</v>
      </c>
      <c r="E7194" s="16" t="s">
        <v>3107</v>
      </c>
      <c r="G7194" s="16" t="s">
        <v>3108</v>
      </c>
      <c r="H7194" s="16" t="s">
        <v>29</v>
      </c>
      <c r="I7194" s="31">
        <v>580764733</v>
      </c>
      <c r="J7194" s="31">
        <v>580764733</v>
      </c>
      <c r="K7194" s="32">
        <f>IFERROR((J7194/I7194),0)</f>
        <v>1</v>
      </c>
      <c r="L7194" s="31"/>
      <c r="M7194" s="31"/>
      <c r="N7194" s="34"/>
      <c r="O7194" s="28"/>
      <c r="P7194" s="28"/>
      <c r="Q7194" s="28"/>
      <c r="R7194" s="28"/>
      <c r="S7194" s="25"/>
    </row>
    <row r="7195" spans="2:19" s="16" customFormat="1" outlineLevel="2" x14ac:dyDescent="0.25">
      <c r="B7195" s="16" t="s">
        <v>3106</v>
      </c>
      <c r="C7195" s="16" t="s">
        <v>328</v>
      </c>
      <c r="D7195" s="16" t="s">
        <v>146</v>
      </c>
      <c r="E7195" s="16" t="s">
        <v>3107</v>
      </c>
      <c r="G7195" s="16" t="s">
        <v>3108</v>
      </c>
      <c r="H7195" s="16" t="s">
        <v>231</v>
      </c>
      <c r="I7195" s="31">
        <v>561675243</v>
      </c>
      <c r="J7195" s="31">
        <v>561675243</v>
      </c>
      <c r="K7195" s="32">
        <f>IFERROR((J7195/I7195),0)</f>
        <v>1</v>
      </c>
      <c r="L7195" s="31"/>
      <c r="M7195" s="31"/>
      <c r="N7195" s="39"/>
      <c r="O7195" s="28"/>
      <c r="P7195" s="28"/>
      <c r="Q7195" s="28"/>
      <c r="R7195" s="28"/>
      <c r="S7195" s="25"/>
    </row>
    <row r="7196" spans="2:19" s="16" customFormat="1" outlineLevel="2" x14ac:dyDescent="0.25">
      <c r="B7196" s="16" t="s">
        <v>3106</v>
      </c>
      <c r="C7196" s="16" t="s">
        <v>328</v>
      </c>
      <c r="D7196" s="16" t="s">
        <v>146</v>
      </c>
      <c r="E7196" s="16" t="s">
        <v>3107</v>
      </c>
      <c r="G7196" s="16" t="s">
        <v>3108</v>
      </c>
      <c r="H7196" s="16" t="s">
        <v>155</v>
      </c>
      <c r="I7196" s="31">
        <v>-738414313</v>
      </c>
      <c r="J7196" s="31"/>
      <c r="K7196" s="32">
        <f>IFERROR((J7196/I7196),0)</f>
        <v>0</v>
      </c>
      <c r="L7196" s="31"/>
      <c r="M7196" s="31"/>
      <c r="N7196" s="34"/>
      <c r="O7196" s="28"/>
      <c r="P7196" s="28"/>
      <c r="Q7196" s="28"/>
      <c r="R7196" s="28"/>
      <c r="S7196" s="25"/>
    </row>
    <row r="7197" spans="2:19" s="16" customFormat="1" outlineLevel="1" x14ac:dyDescent="0.25">
      <c r="B7197" s="47" t="s">
        <v>7609</v>
      </c>
      <c r="C7197" s="47" t="str">
        <f>C7196</f>
        <v>ASIGNACIÓN PARA LA INVERSIÓN LOCAL SEGÚN NBI Y CUARTA, QUINTA, Y SEXTA CATEGORÍA</v>
      </c>
      <c r="D7197" s="47"/>
      <c r="E7197" s="47" t="str">
        <f>E7196</f>
        <v>05847</v>
      </c>
      <c r="F7197" s="47"/>
      <c r="G7197" s="47" t="str">
        <f>G7196</f>
        <v xml:space="preserve">URRAO                                             </v>
      </c>
      <c r="H7197" s="47" t="s">
        <v>10655</v>
      </c>
      <c r="I7197" s="51">
        <f>SUBTOTAL(9,I7190:I7196)</f>
        <v>13524136847</v>
      </c>
      <c r="J7197" s="51">
        <f>SUBTOTAL(9,J7190:J7196)</f>
        <v>12635655431.869999</v>
      </c>
      <c r="K7197" s="49">
        <f>J7197/I7197</f>
        <v>0.93430402064239026</v>
      </c>
      <c r="L7197" s="51">
        <f>SUBTOTAL(9,L7190:L7196)</f>
        <v>2439472411.9200001</v>
      </c>
      <c r="M7197" s="51">
        <f>SUBTOTAL(9,M7190:M7196)</f>
        <v>2065175835.8699999</v>
      </c>
      <c r="N7197" s="50">
        <f>IFERROR((M7197/L7197),"N.A")</f>
        <v>0.84656658783224037</v>
      </c>
      <c r="O7197" s="28"/>
      <c r="P7197" s="28"/>
      <c r="Q7197" s="28"/>
      <c r="R7197" s="28"/>
      <c r="S7197" s="25"/>
    </row>
    <row r="7198" spans="2:19" s="16" customFormat="1" outlineLevel="2" x14ac:dyDescent="0.25">
      <c r="B7198" s="16" t="s">
        <v>3109</v>
      </c>
      <c r="C7198" s="16" t="s">
        <v>328</v>
      </c>
      <c r="D7198" s="16" t="s">
        <v>146</v>
      </c>
      <c r="E7198" s="16" t="s">
        <v>3110</v>
      </c>
      <c r="G7198" s="16" t="s">
        <v>3111</v>
      </c>
      <c r="H7198" s="16" t="s">
        <v>152</v>
      </c>
      <c r="I7198" s="35">
        <v>2166623929</v>
      </c>
      <c r="J7198" s="35">
        <v>1211910253.0899999</v>
      </c>
      <c r="K7198" s="36">
        <f>IFERROR((J7198/I7198),0)</f>
        <v>0.55935422703900173</v>
      </c>
      <c r="L7198" s="35">
        <v>1431559277.8600001</v>
      </c>
      <c r="M7198" s="35">
        <v>1211910253.0899999</v>
      </c>
      <c r="N7198" s="40">
        <f>M7198/L7198</f>
        <v>0.84656658779904126</v>
      </c>
      <c r="O7198" s="28"/>
      <c r="P7198" s="28"/>
      <c r="Q7198" s="28"/>
      <c r="R7198" s="28"/>
      <c r="S7198" s="25"/>
    </row>
    <row r="7199" spans="2:19" s="16" customFormat="1" outlineLevel="2" x14ac:dyDescent="0.25">
      <c r="B7199" s="16" t="s">
        <v>3109</v>
      </c>
      <c r="C7199" s="16" t="s">
        <v>328</v>
      </c>
      <c r="D7199" s="16" t="s">
        <v>146</v>
      </c>
      <c r="E7199" s="16" t="s">
        <v>3110</v>
      </c>
      <c r="G7199" s="16" t="s">
        <v>3111</v>
      </c>
      <c r="H7199" s="16" t="s">
        <v>24</v>
      </c>
      <c r="I7199" s="31">
        <v>2555719</v>
      </c>
      <c r="J7199" s="31">
        <v>2555719</v>
      </c>
      <c r="K7199" s="32">
        <f>IFERROR((J7199/I7199),0)</f>
        <v>1</v>
      </c>
      <c r="L7199" s="31"/>
      <c r="M7199" s="31"/>
      <c r="N7199" s="34"/>
      <c r="O7199" s="28"/>
      <c r="P7199" s="28"/>
      <c r="Q7199" s="28"/>
      <c r="R7199" s="28"/>
      <c r="S7199" s="25"/>
    </row>
    <row r="7200" spans="2:19" s="16" customFormat="1" outlineLevel="2" x14ac:dyDescent="0.25">
      <c r="B7200" s="16" t="s">
        <v>3109</v>
      </c>
      <c r="C7200" s="16" t="s">
        <v>328</v>
      </c>
      <c r="D7200" s="16" t="s">
        <v>146</v>
      </c>
      <c r="E7200" s="16" t="s">
        <v>3110</v>
      </c>
      <c r="G7200" s="16" t="s">
        <v>3111</v>
      </c>
      <c r="H7200" s="16" t="s">
        <v>19</v>
      </c>
      <c r="I7200" s="31">
        <v>4751932656</v>
      </c>
      <c r="J7200" s="31">
        <v>4751932656</v>
      </c>
      <c r="K7200" s="32">
        <f>IFERROR((J7200/I7200),0)</f>
        <v>1</v>
      </c>
      <c r="L7200" s="31"/>
      <c r="M7200" s="31"/>
      <c r="N7200" s="34"/>
      <c r="O7200" s="28"/>
      <c r="P7200" s="28"/>
      <c r="Q7200" s="28"/>
      <c r="R7200" s="28"/>
      <c r="S7200" s="25"/>
    </row>
    <row r="7201" spans="2:19" s="16" customFormat="1" outlineLevel="2" x14ac:dyDescent="0.25">
      <c r="B7201" s="16" t="s">
        <v>3109</v>
      </c>
      <c r="C7201" s="16" t="s">
        <v>328</v>
      </c>
      <c r="D7201" s="16" t="s">
        <v>146</v>
      </c>
      <c r="E7201" s="16" t="s">
        <v>3110</v>
      </c>
      <c r="G7201" s="16" t="s">
        <v>3111</v>
      </c>
      <c r="H7201" s="16" t="s">
        <v>154</v>
      </c>
      <c r="I7201" s="31">
        <v>13400</v>
      </c>
      <c r="J7201" s="31">
        <v>13400</v>
      </c>
      <c r="K7201" s="32">
        <f>IFERROR((J7201/I7201),0)</f>
        <v>1</v>
      </c>
      <c r="L7201" s="31"/>
      <c r="M7201" s="31"/>
      <c r="N7201" s="34"/>
      <c r="O7201" s="28"/>
      <c r="P7201" s="28"/>
      <c r="Q7201" s="28"/>
      <c r="R7201" s="28"/>
      <c r="S7201" s="25"/>
    </row>
    <row r="7202" spans="2:19" s="16" customFormat="1" outlineLevel="2" x14ac:dyDescent="0.25">
      <c r="B7202" s="16" t="s">
        <v>3109</v>
      </c>
      <c r="C7202" s="16" t="s">
        <v>328</v>
      </c>
      <c r="D7202" s="16" t="s">
        <v>146</v>
      </c>
      <c r="E7202" s="16" t="s">
        <v>3110</v>
      </c>
      <c r="G7202" s="16" t="s">
        <v>3111</v>
      </c>
      <c r="H7202" s="16" t="s">
        <v>331</v>
      </c>
      <c r="I7202" s="31">
        <v>54213667</v>
      </c>
      <c r="J7202" s="31">
        <v>54213667</v>
      </c>
      <c r="K7202" s="32">
        <f>IFERROR((J7202/I7202),0)</f>
        <v>1</v>
      </c>
      <c r="L7202" s="31"/>
      <c r="M7202" s="31"/>
      <c r="N7202" s="34"/>
      <c r="O7202" s="28"/>
      <c r="P7202" s="28"/>
      <c r="Q7202" s="28"/>
      <c r="R7202" s="28"/>
      <c r="S7202" s="25"/>
    </row>
    <row r="7203" spans="2:19" s="16" customFormat="1" outlineLevel="2" x14ac:dyDescent="0.25">
      <c r="B7203" s="16" t="s">
        <v>3109</v>
      </c>
      <c r="C7203" s="16" t="s">
        <v>328</v>
      </c>
      <c r="D7203" s="16" t="s">
        <v>146</v>
      </c>
      <c r="E7203" s="16" t="s">
        <v>3110</v>
      </c>
      <c r="G7203" s="16" t="s">
        <v>3111</v>
      </c>
      <c r="H7203" s="16" t="s">
        <v>231</v>
      </c>
      <c r="I7203" s="31">
        <v>329608731</v>
      </c>
      <c r="J7203" s="31">
        <v>329608731</v>
      </c>
      <c r="K7203" s="32">
        <f>IFERROR((J7203/I7203),0)</f>
        <v>1</v>
      </c>
      <c r="L7203" s="31"/>
      <c r="M7203" s="31"/>
      <c r="N7203" s="39"/>
      <c r="O7203" s="28"/>
      <c r="P7203" s="28"/>
      <c r="Q7203" s="28"/>
      <c r="R7203" s="28"/>
      <c r="S7203" s="25"/>
    </row>
    <row r="7204" spans="2:19" s="16" customFormat="1" outlineLevel="2" x14ac:dyDescent="0.25">
      <c r="B7204" s="16" t="s">
        <v>3109</v>
      </c>
      <c r="C7204" s="16" t="s">
        <v>328</v>
      </c>
      <c r="D7204" s="16" t="s">
        <v>146</v>
      </c>
      <c r="E7204" s="16" t="s">
        <v>3110</v>
      </c>
      <c r="G7204" s="16" t="s">
        <v>3111</v>
      </c>
      <c r="H7204" s="16" t="s">
        <v>155</v>
      </c>
      <c r="I7204" s="31">
        <v>-433324786</v>
      </c>
      <c r="J7204" s="31"/>
      <c r="K7204" s="32">
        <f>IFERROR((J7204/I7204),0)</f>
        <v>0</v>
      </c>
      <c r="L7204" s="31"/>
      <c r="M7204" s="31"/>
      <c r="N7204" s="34"/>
      <c r="O7204" s="28"/>
      <c r="P7204" s="28"/>
      <c r="Q7204" s="28"/>
      <c r="R7204" s="28"/>
      <c r="S7204" s="25"/>
    </row>
    <row r="7205" spans="2:19" s="16" customFormat="1" outlineLevel="1" x14ac:dyDescent="0.25">
      <c r="B7205" s="47" t="s">
        <v>7610</v>
      </c>
      <c r="C7205" s="47" t="str">
        <f>C7204</f>
        <v>ASIGNACIÓN PARA LA INVERSIÓN LOCAL SEGÚN NBI Y CUARTA, QUINTA, Y SEXTA CATEGORÍA</v>
      </c>
      <c r="D7205" s="47"/>
      <c r="E7205" s="47" t="str">
        <f>E7204</f>
        <v>05842</v>
      </c>
      <c r="F7205" s="47"/>
      <c r="G7205" s="47" t="str">
        <f>G7204</f>
        <v xml:space="preserve">URAMITA                                           </v>
      </c>
      <c r="H7205" s="47" t="s">
        <v>10655</v>
      </c>
      <c r="I7205" s="51">
        <f>SUBTOTAL(9,I7198:I7204)</f>
        <v>6871623316</v>
      </c>
      <c r="J7205" s="51">
        <f>SUBTOTAL(9,J7198:J7204)</f>
        <v>6350234426.0900002</v>
      </c>
      <c r="K7205" s="49">
        <f>J7205/I7205</f>
        <v>0.92412434938102772</v>
      </c>
      <c r="L7205" s="51">
        <f>SUBTOTAL(9,L7198:L7204)</f>
        <v>1431559277.8600001</v>
      </c>
      <c r="M7205" s="51">
        <f>SUBTOTAL(9,M7198:M7204)</f>
        <v>1211910253.0899999</v>
      </c>
      <c r="N7205" s="50">
        <f>IFERROR((M7205/L7205),"N.A")</f>
        <v>0.84656658779904126</v>
      </c>
      <c r="O7205" s="28"/>
      <c r="P7205" s="28"/>
      <c r="Q7205" s="28"/>
      <c r="R7205" s="28"/>
      <c r="S7205" s="25"/>
    </row>
    <row r="7206" spans="2:19" s="16" customFormat="1" outlineLevel="2" x14ac:dyDescent="0.25">
      <c r="B7206" s="16" t="s">
        <v>3112</v>
      </c>
      <c r="C7206" s="16" t="s">
        <v>328</v>
      </c>
      <c r="D7206" s="16" t="s">
        <v>146</v>
      </c>
      <c r="E7206" s="16" t="s">
        <v>3113</v>
      </c>
      <c r="G7206" s="16" t="s">
        <v>3114</v>
      </c>
      <c r="H7206" s="16" t="s">
        <v>152</v>
      </c>
      <c r="I7206" s="35">
        <v>8681217212</v>
      </c>
      <c r="J7206" s="35">
        <v>4855875543.4299994</v>
      </c>
      <c r="K7206" s="36">
        <f>IFERROR((J7206/I7206),0)</f>
        <v>0.55935422704522919</v>
      </c>
      <c r="L7206" s="35">
        <v>5735964084.6600008</v>
      </c>
      <c r="M7206" s="35">
        <v>4855875543.4299994</v>
      </c>
      <c r="N7206" s="40">
        <f>M7206/L7206</f>
        <v>0.84656658789345107</v>
      </c>
      <c r="O7206" s="28"/>
      <c r="P7206" s="28"/>
      <c r="Q7206" s="28"/>
      <c r="R7206" s="28"/>
      <c r="S7206" s="25"/>
    </row>
    <row r="7207" spans="2:19" s="16" customFormat="1" outlineLevel="2" x14ac:dyDescent="0.25">
      <c r="B7207" s="16" t="s">
        <v>3112</v>
      </c>
      <c r="C7207" s="16" t="s">
        <v>328</v>
      </c>
      <c r="D7207" s="16" t="s">
        <v>146</v>
      </c>
      <c r="E7207" s="16" t="s">
        <v>3113</v>
      </c>
      <c r="G7207" s="16" t="s">
        <v>3114</v>
      </c>
      <c r="H7207" s="16" t="s">
        <v>19</v>
      </c>
      <c r="I7207" s="31">
        <v>9550015972</v>
      </c>
      <c r="J7207" s="31">
        <v>9550015972</v>
      </c>
      <c r="K7207" s="32">
        <f>IFERROR((J7207/I7207),0)</f>
        <v>1</v>
      </c>
      <c r="L7207" s="31"/>
      <c r="M7207" s="31"/>
      <c r="N7207" s="34"/>
      <c r="O7207" s="28"/>
      <c r="P7207" s="28"/>
      <c r="Q7207" s="28"/>
      <c r="R7207" s="28"/>
      <c r="S7207" s="25"/>
    </row>
    <row r="7208" spans="2:19" s="16" customFormat="1" outlineLevel="2" x14ac:dyDescent="0.25">
      <c r="B7208" s="16" t="s">
        <v>3112</v>
      </c>
      <c r="C7208" s="16" t="s">
        <v>328</v>
      </c>
      <c r="D7208" s="16" t="s">
        <v>146</v>
      </c>
      <c r="E7208" s="16" t="s">
        <v>3113</v>
      </c>
      <c r="G7208" s="16" t="s">
        <v>3114</v>
      </c>
      <c r="H7208" s="16" t="s">
        <v>154</v>
      </c>
      <c r="I7208" s="31">
        <v>53692</v>
      </c>
      <c r="J7208" s="31">
        <v>53692</v>
      </c>
      <c r="K7208" s="32">
        <f>IFERROR((J7208/I7208),0)</f>
        <v>1</v>
      </c>
      <c r="L7208" s="31"/>
      <c r="M7208" s="31"/>
      <c r="N7208" s="34"/>
      <c r="O7208" s="28"/>
      <c r="P7208" s="28"/>
      <c r="Q7208" s="28"/>
      <c r="R7208" s="28"/>
      <c r="S7208" s="25"/>
    </row>
    <row r="7209" spans="2:19" s="16" customFormat="1" outlineLevel="2" x14ac:dyDescent="0.25">
      <c r="B7209" s="16" t="s">
        <v>3112</v>
      </c>
      <c r="C7209" s="16" t="s">
        <v>328</v>
      </c>
      <c r="D7209" s="16" t="s">
        <v>146</v>
      </c>
      <c r="E7209" s="16" t="s">
        <v>3113</v>
      </c>
      <c r="G7209" s="16" t="s">
        <v>3114</v>
      </c>
      <c r="H7209" s="16" t="s">
        <v>331</v>
      </c>
      <c r="I7209" s="31">
        <v>217223033</v>
      </c>
      <c r="J7209" s="31">
        <v>217223033</v>
      </c>
      <c r="K7209" s="32">
        <f>IFERROR((J7209/I7209),0)</f>
        <v>1</v>
      </c>
      <c r="L7209" s="31"/>
      <c r="M7209" s="31"/>
      <c r="N7209" s="34"/>
      <c r="O7209" s="28"/>
      <c r="P7209" s="28"/>
      <c r="Q7209" s="28"/>
      <c r="R7209" s="28"/>
      <c r="S7209" s="25"/>
    </row>
    <row r="7210" spans="2:19" s="16" customFormat="1" outlineLevel="2" x14ac:dyDescent="0.25">
      <c r="B7210" s="16" t="s">
        <v>3112</v>
      </c>
      <c r="C7210" s="16" t="s">
        <v>328</v>
      </c>
      <c r="D7210" s="16" t="s">
        <v>146</v>
      </c>
      <c r="E7210" s="16" t="s">
        <v>3113</v>
      </c>
      <c r="G7210" s="16" t="s">
        <v>3114</v>
      </c>
      <c r="H7210" s="16" t="s">
        <v>231</v>
      </c>
      <c r="I7210" s="31">
        <v>1320674506</v>
      </c>
      <c r="J7210" s="31">
        <v>1320674506</v>
      </c>
      <c r="K7210" s="32">
        <f>IFERROR((J7210/I7210),0)</f>
        <v>1</v>
      </c>
      <c r="L7210" s="31"/>
      <c r="M7210" s="31"/>
      <c r="N7210" s="39"/>
      <c r="O7210" s="28"/>
      <c r="P7210" s="28"/>
      <c r="Q7210" s="28"/>
      <c r="R7210" s="28"/>
      <c r="S7210" s="25"/>
    </row>
    <row r="7211" spans="2:19" s="16" customFormat="1" outlineLevel="2" x14ac:dyDescent="0.25">
      <c r="B7211" s="16" t="s">
        <v>3112</v>
      </c>
      <c r="C7211" s="16" t="s">
        <v>328</v>
      </c>
      <c r="D7211" s="16" t="s">
        <v>146</v>
      </c>
      <c r="E7211" s="16" t="s">
        <v>3113</v>
      </c>
      <c r="G7211" s="16" t="s">
        <v>3114</v>
      </c>
      <c r="H7211" s="16" t="s">
        <v>155</v>
      </c>
      <c r="I7211" s="31">
        <v>-1736243442</v>
      </c>
      <c r="J7211" s="31"/>
      <c r="K7211" s="32">
        <f>IFERROR((J7211/I7211),0)</f>
        <v>0</v>
      </c>
      <c r="L7211" s="31"/>
      <c r="M7211" s="31"/>
      <c r="N7211" s="34"/>
      <c r="O7211" s="28"/>
      <c r="P7211" s="28"/>
      <c r="Q7211" s="28"/>
      <c r="R7211" s="28"/>
      <c r="S7211" s="25"/>
    </row>
    <row r="7212" spans="2:19" s="16" customFormat="1" outlineLevel="1" x14ac:dyDescent="0.25">
      <c r="B7212" s="47" t="s">
        <v>7611</v>
      </c>
      <c r="C7212" s="47" t="str">
        <f>C7211</f>
        <v>ASIGNACIÓN PARA LA INVERSIÓN LOCAL SEGÚN NBI Y CUARTA, QUINTA, Y SEXTA CATEGORÍA</v>
      </c>
      <c r="D7212" s="47"/>
      <c r="E7212" s="47" t="str">
        <f>E7211</f>
        <v>05837</v>
      </c>
      <c r="F7212" s="47"/>
      <c r="G7212" s="47" t="str">
        <f>G7211</f>
        <v xml:space="preserve">TURBO                                             </v>
      </c>
      <c r="H7212" s="47" t="s">
        <v>10655</v>
      </c>
      <c r="I7212" s="51">
        <f>SUBTOTAL(9,I7206:I7211)</f>
        <v>18032940973</v>
      </c>
      <c r="J7212" s="51">
        <f>SUBTOTAL(9,J7206:J7211)</f>
        <v>15943842746.43</v>
      </c>
      <c r="K7212" s="49">
        <f>J7212/I7212</f>
        <v>0.88415099734990965</v>
      </c>
      <c r="L7212" s="51">
        <f>SUBTOTAL(9,L7206:L7211)</f>
        <v>5735964084.6600008</v>
      </c>
      <c r="M7212" s="51">
        <f>SUBTOTAL(9,M7206:M7211)</f>
        <v>4855875543.4299994</v>
      </c>
      <c r="N7212" s="50">
        <f>IFERROR((M7212/L7212),"N.A")</f>
        <v>0.84656658789345107</v>
      </c>
      <c r="O7212" s="28"/>
      <c r="P7212" s="28"/>
      <c r="Q7212" s="28"/>
      <c r="R7212" s="28"/>
      <c r="S7212" s="25"/>
    </row>
    <row r="7213" spans="2:19" s="16" customFormat="1" outlineLevel="2" x14ac:dyDescent="0.25">
      <c r="B7213" s="16" t="s">
        <v>3115</v>
      </c>
      <c r="C7213" s="16" t="s">
        <v>328</v>
      </c>
      <c r="D7213" s="16" t="s">
        <v>146</v>
      </c>
      <c r="E7213" s="16" t="s">
        <v>3116</v>
      </c>
      <c r="G7213" s="16" t="s">
        <v>1130</v>
      </c>
      <c r="H7213" s="16" t="s">
        <v>152</v>
      </c>
      <c r="I7213" s="35">
        <v>1765949562</v>
      </c>
      <c r="J7213" s="35">
        <v>987791352.24999988</v>
      </c>
      <c r="K7213" s="36">
        <f>IFERROR((J7213/I7213),0)</f>
        <v>0.55935422704332016</v>
      </c>
      <c r="L7213" s="35">
        <v>1166820621.48</v>
      </c>
      <c r="M7213" s="35">
        <v>987791352.24999988</v>
      </c>
      <c r="N7213" s="40">
        <f>M7213/L7213</f>
        <v>0.84656658792769823</v>
      </c>
      <c r="O7213" s="28"/>
      <c r="P7213" s="28"/>
      <c r="Q7213" s="28"/>
      <c r="R7213" s="28"/>
      <c r="S7213" s="25"/>
    </row>
    <row r="7214" spans="2:19" s="16" customFormat="1" outlineLevel="2" x14ac:dyDescent="0.25">
      <c r="B7214" s="16" t="s">
        <v>3115</v>
      </c>
      <c r="C7214" s="16" t="s">
        <v>328</v>
      </c>
      <c r="D7214" s="16" t="s">
        <v>146</v>
      </c>
      <c r="E7214" s="16" t="s">
        <v>3116</v>
      </c>
      <c r="G7214" s="16" t="s">
        <v>1130</v>
      </c>
      <c r="H7214" s="16" t="s">
        <v>19</v>
      </c>
      <c r="I7214" s="31">
        <v>980911734</v>
      </c>
      <c r="J7214" s="31">
        <v>980911734</v>
      </c>
      <c r="K7214" s="32">
        <f>IFERROR((J7214/I7214),0)</f>
        <v>1</v>
      </c>
      <c r="L7214" s="31"/>
      <c r="M7214" s="31"/>
      <c r="N7214" s="34"/>
      <c r="O7214" s="28"/>
      <c r="P7214" s="28"/>
      <c r="Q7214" s="28"/>
      <c r="R7214" s="28"/>
      <c r="S7214" s="25"/>
    </row>
    <row r="7215" spans="2:19" s="16" customFormat="1" outlineLevel="2" x14ac:dyDescent="0.25">
      <c r="B7215" s="16" t="s">
        <v>3115</v>
      </c>
      <c r="C7215" s="16" t="s">
        <v>328</v>
      </c>
      <c r="D7215" s="16" t="s">
        <v>146</v>
      </c>
      <c r="E7215" s="16" t="s">
        <v>3116</v>
      </c>
      <c r="G7215" s="16" t="s">
        <v>1130</v>
      </c>
      <c r="H7215" s="16" t="s">
        <v>154</v>
      </c>
      <c r="I7215" s="31">
        <v>10922</v>
      </c>
      <c r="J7215" s="31">
        <v>10922</v>
      </c>
      <c r="K7215" s="32">
        <f>IFERROR((J7215/I7215),0)</f>
        <v>1</v>
      </c>
      <c r="L7215" s="31"/>
      <c r="M7215" s="31"/>
      <c r="N7215" s="34"/>
      <c r="O7215" s="28"/>
      <c r="P7215" s="28"/>
      <c r="Q7215" s="28"/>
      <c r="R7215" s="28"/>
      <c r="S7215" s="25"/>
    </row>
    <row r="7216" spans="2:19" s="16" customFormat="1" outlineLevel="2" x14ac:dyDescent="0.25">
      <c r="B7216" s="16" t="s">
        <v>3115</v>
      </c>
      <c r="C7216" s="16" t="s">
        <v>328</v>
      </c>
      <c r="D7216" s="16" t="s">
        <v>146</v>
      </c>
      <c r="E7216" s="16" t="s">
        <v>3116</v>
      </c>
      <c r="G7216" s="16" t="s">
        <v>1130</v>
      </c>
      <c r="H7216" s="16" t="s">
        <v>331</v>
      </c>
      <c r="I7216" s="31">
        <v>44187919</v>
      </c>
      <c r="J7216" s="31">
        <v>44187919</v>
      </c>
      <c r="K7216" s="32">
        <f>IFERROR((J7216/I7216),0)</f>
        <v>1</v>
      </c>
      <c r="L7216" s="31"/>
      <c r="M7216" s="31"/>
      <c r="N7216" s="34"/>
      <c r="O7216" s="28"/>
      <c r="P7216" s="28"/>
      <c r="Q7216" s="28"/>
      <c r="R7216" s="28"/>
      <c r="S7216" s="25"/>
    </row>
    <row r="7217" spans="2:19" s="16" customFormat="1" outlineLevel="2" x14ac:dyDescent="0.25">
      <c r="B7217" s="16" t="s">
        <v>3115</v>
      </c>
      <c r="C7217" s="16" t="s">
        <v>328</v>
      </c>
      <c r="D7217" s="16" t="s">
        <v>146</v>
      </c>
      <c r="E7217" s="16" t="s">
        <v>3116</v>
      </c>
      <c r="G7217" s="16" t="s">
        <v>1130</v>
      </c>
      <c r="H7217" s="16" t="s">
        <v>231</v>
      </c>
      <c r="I7217" s="31">
        <v>268654096</v>
      </c>
      <c r="J7217" s="31">
        <v>268654096</v>
      </c>
      <c r="K7217" s="32">
        <f>IFERROR((J7217/I7217),0)</f>
        <v>1</v>
      </c>
      <c r="L7217" s="31"/>
      <c r="M7217" s="31"/>
      <c r="N7217" s="39"/>
      <c r="O7217" s="28"/>
      <c r="P7217" s="28"/>
      <c r="Q7217" s="28"/>
      <c r="R7217" s="28"/>
      <c r="S7217" s="25"/>
    </row>
    <row r="7218" spans="2:19" s="16" customFormat="1" outlineLevel="2" x14ac:dyDescent="0.25">
      <c r="B7218" s="16" t="s">
        <v>3115</v>
      </c>
      <c r="C7218" s="16" t="s">
        <v>328</v>
      </c>
      <c r="D7218" s="16" t="s">
        <v>146</v>
      </c>
      <c r="E7218" s="16" t="s">
        <v>3116</v>
      </c>
      <c r="G7218" s="16" t="s">
        <v>1130</v>
      </c>
      <c r="H7218" s="16" t="s">
        <v>155</v>
      </c>
      <c r="I7218" s="31">
        <v>-353189912</v>
      </c>
      <c r="J7218" s="31"/>
      <c r="K7218" s="32">
        <f>IFERROR((J7218/I7218),0)</f>
        <v>0</v>
      </c>
      <c r="L7218" s="31"/>
      <c r="M7218" s="31"/>
      <c r="N7218" s="34"/>
      <c r="O7218" s="28"/>
      <c r="P7218" s="28"/>
      <c r="Q7218" s="28"/>
      <c r="R7218" s="28"/>
      <c r="S7218" s="25"/>
    </row>
    <row r="7219" spans="2:19" s="16" customFormat="1" outlineLevel="1" x14ac:dyDescent="0.25">
      <c r="B7219" s="47" t="s">
        <v>7612</v>
      </c>
      <c r="C7219" s="47" t="str">
        <f>C7218</f>
        <v>ASIGNACIÓN PARA LA INVERSIÓN LOCAL SEGÚN NBI Y CUARTA, QUINTA, Y SEXTA CATEGORÍA</v>
      </c>
      <c r="D7219" s="47"/>
      <c r="E7219" s="47" t="str">
        <f>E7218</f>
        <v>05819</v>
      </c>
      <c r="F7219" s="47"/>
      <c r="G7219" s="47" t="str">
        <f>G7218</f>
        <v xml:space="preserve">TOLEDO                                            </v>
      </c>
      <c r="H7219" s="47" t="s">
        <v>10655</v>
      </c>
      <c r="I7219" s="51">
        <f>SUBTOTAL(9,I7213:I7218)</f>
        <v>2706524321</v>
      </c>
      <c r="J7219" s="51">
        <f>SUBTOTAL(9,J7213:J7218)</f>
        <v>2281556023.25</v>
      </c>
      <c r="K7219" s="49">
        <f>J7219/I7219</f>
        <v>0.84298375061599895</v>
      </c>
      <c r="L7219" s="51">
        <f>SUBTOTAL(9,L7213:L7218)</f>
        <v>1166820621.48</v>
      </c>
      <c r="M7219" s="51">
        <f>SUBTOTAL(9,M7213:M7218)</f>
        <v>987791352.24999988</v>
      </c>
      <c r="N7219" s="50">
        <f>IFERROR((M7219/L7219),"N.A")</f>
        <v>0.84656658792769823</v>
      </c>
      <c r="O7219" s="28"/>
      <c r="P7219" s="28"/>
      <c r="Q7219" s="28"/>
      <c r="R7219" s="28"/>
      <c r="S7219" s="25"/>
    </row>
    <row r="7220" spans="2:19" s="16" customFormat="1" outlineLevel="2" x14ac:dyDescent="0.25">
      <c r="B7220" s="16" t="s">
        <v>3117</v>
      </c>
      <c r="C7220" s="16" t="s">
        <v>328</v>
      </c>
      <c r="D7220" s="16" t="s">
        <v>146</v>
      </c>
      <c r="E7220" s="16" t="s">
        <v>3118</v>
      </c>
      <c r="G7220" s="16" t="s">
        <v>3119</v>
      </c>
      <c r="H7220" s="16" t="s">
        <v>152</v>
      </c>
      <c r="I7220" s="35">
        <v>1527125666</v>
      </c>
      <c r="J7220" s="35">
        <v>854204196.50999999</v>
      </c>
      <c r="K7220" s="36">
        <f>IFERROR((J7220/I7220),0)</f>
        <v>0.55935422704761217</v>
      </c>
      <c r="L7220" s="35">
        <v>1009021864.01</v>
      </c>
      <c r="M7220" s="35">
        <v>854204196.50999999</v>
      </c>
      <c r="N7220" s="40">
        <f>M7220/L7220</f>
        <v>0.84656658787874817</v>
      </c>
      <c r="O7220" s="28"/>
      <c r="P7220" s="28"/>
      <c r="Q7220" s="28"/>
      <c r="R7220" s="28"/>
      <c r="S7220" s="25"/>
    </row>
    <row r="7221" spans="2:19" s="16" customFormat="1" outlineLevel="2" x14ac:dyDescent="0.25">
      <c r="B7221" s="16" t="s">
        <v>3117</v>
      </c>
      <c r="C7221" s="16" t="s">
        <v>328</v>
      </c>
      <c r="D7221" s="16" t="s">
        <v>146</v>
      </c>
      <c r="E7221" s="16" t="s">
        <v>3118</v>
      </c>
      <c r="G7221" s="16" t="s">
        <v>3119</v>
      </c>
      <c r="H7221" s="16" t="s">
        <v>19</v>
      </c>
      <c r="I7221" s="31">
        <v>826070181</v>
      </c>
      <c r="J7221" s="31">
        <v>826070181</v>
      </c>
      <c r="K7221" s="32">
        <f>IFERROR((J7221/I7221),0)</f>
        <v>1</v>
      </c>
      <c r="L7221" s="31"/>
      <c r="M7221" s="31"/>
      <c r="N7221" s="34"/>
      <c r="O7221" s="28"/>
      <c r="P7221" s="28"/>
      <c r="Q7221" s="28"/>
      <c r="R7221" s="28"/>
      <c r="S7221" s="25"/>
    </row>
    <row r="7222" spans="2:19" s="16" customFormat="1" outlineLevel="2" x14ac:dyDescent="0.25">
      <c r="B7222" s="16" t="s">
        <v>3117</v>
      </c>
      <c r="C7222" s="16" t="s">
        <v>328</v>
      </c>
      <c r="D7222" s="16" t="s">
        <v>146</v>
      </c>
      <c r="E7222" s="16" t="s">
        <v>3118</v>
      </c>
      <c r="G7222" s="16" t="s">
        <v>3119</v>
      </c>
      <c r="H7222" s="16" t="s">
        <v>154</v>
      </c>
      <c r="I7222" s="31">
        <v>9445</v>
      </c>
      <c r="J7222" s="31">
        <v>9445</v>
      </c>
      <c r="K7222" s="32">
        <f>IFERROR((J7222/I7222),0)</f>
        <v>1</v>
      </c>
      <c r="L7222" s="31"/>
      <c r="M7222" s="31"/>
      <c r="N7222" s="34"/>
      <c r="O7222" s="28"/>
      <c r="P7222" s="28"/>
      <c r="Q7222" s="28"/>
      <c r="R7222" s="28"/>
      <c r="S7222" s="25"/>
    </row>
    <row r="7223" spans="2:19" s="16" customFormat="1" outlineLevel="2" x14ac:dyDescent="0.25">
      <c r="B7223" s="16" t="s">
        <v>3117</v>
      </c>
      <c r="C7223" s="16" t="s">
        <v>328</v>
      </c>
      <c r="D7223" s="16" t="s">
        <v>146</v>
      </c>
      <c r="E7223" s="16" t="s">
        <v>3118</v>
      </c>
      <c r="G7223" s="16" t="s">
        <v>3119</v>
      </c>
      <c r="H7223" s="16" t="s">
        <v>331</v>
      </c>
      <c r="I7223" s="31">
        <v>38212023</v>
      </c>
      <c r="J7223" s="31">
        <v>38212023</v>
      </c>
      <c r="K7223" s="32">
        <f>IFERROR((J7223/I7223),0)</f>
        <v>1</v>
      </c>
      <c r="L7223" s="31"/>
      <c r="M7223" s="31"/>
      <c r="N7223" s="34"/>
      <c r="O7223" s="28"/>
      <c r="P7223" s="28"/>
      <c r="Q7223" s="28"/>
      <c r="R7223" s="28"/>
      <c r="S7223" s="25"/>
    </row>
    <row r="7224" spans="2:19" s="16" customFormat="1" outlineLevel="2" x14ac:dyDescent="0.25">
      <c r="B7224" s="16" t="s">
        <v>3117</v>
      </c>
      <c r="C7224" s="16" t="s">
        <v>328</v>
      </c>
      <c r="D7224" s="16" t="s">
        <v>146</v>
      </c>
      <c r="E7224" s="16" t="s">
        <v>3118</v>
      </c>
      <c r="G7224" s="16" t="s">
        <v>3119</v>
      </c>
      <c r="H7224" s="16" t="s">
        <v>231</v>
      </c>
      <c r="I7224" s="31">
        <v>232321791</v>
      </c>
      <c r="J7224" s="31">
        <v>232321791</v>
      </c>
      <c r="K7224" s="32">
        <f>IFERROR((J7224/I7224),0)</f>
        <v>1</v>
      </c>
      <c r="L7224" s="31"/>
      <c r="M7224" s="31"/>
      <c r="N7224" s="39"/>
      <c r="O7224" s="28"/>
      <c r="P7224" s="28"/>
      <c r="Q7224" s="28"/>
      <c r="R7224" s="28"/>
      <c r="S7224" s="25"/>
    </row>
    <row r="7225" spans="2:19" s="16" customFormat="1" outlineLevel="2" x14ac:dyDescent="0.25">
      <c r="B7225" s="16" t="s">
        <v>3117</v>
      </c>
      <c r="C7225" s="16" t="s">
        <v>328</v>
      </c>
      <c r="D7225" s="16" t="s">
        <v>146</v>
      </c>
      <c r="E7225" s="16" t="s">
        <v>3118</v>
      </c>
      <c r="G7225" s="16" t="s">
        <v>3119</v>
      </c>
      <c r="H7225" s="16" t="s">
        <v>155</v>
      </c>
      <c r="I7225" s="31">
        <v>-305425133</v>
      </c>
      <c r="J7225" s="31"/>
      <c r="K7225" s="32">
        <f>IFERROR((J7225/I7225),0)</f>
        <v>0</v>
      </c>
      <c r="L7225" s="31"/>
      <c r="M7225" s="31"/>
      <c r="N7225" s="34"/>
      <c r="O7225" s="28"/>
      <c r="P7225" s="28"/>
      <c r="Q7225" s="28"/>
      <c r="R7225" s="28"/>
      <c r="S7225" s="25"/>
    </row>
    <row r="7226" spans="2:19" s="16" customFormat="1" outlineLevel="1" x14ac:dyDescent="0.25">
      <c r="B7226" s="47" t="s">
        <v>7613</v>
      </c>
      <c r="C7226" s="47" t="str">
        <f>C7225</f>
        <v>ASIGNACIÓN PARA LA INVERSIÓN LOCAL SEGÚN NBI Y CUARTA, QUINTA, Y SEXTA CATEGORÍA</v>
      </c>
      <c r="D7226" s="47"/>
      <c r="E7226" s="47" t="str">
        <f>E7225</f>
        <v>05809</v>
      </c>
      <c r="F7226" s="47"/>
      <c r="G7226" s="47" t="str">
        <f>G7225</f>
        <v xml:space="preserve">TITIRIBÍ                                          </v>
      </c>
      <c r="H7226" s="47" t="s">
        <v>10655</v>
      </c>
      <c r="I7226" s="51">
        <f>SUBTOTAL(9,I7220:I7225)</f>
        <v>2318313973</v>
      </c>
      <c r="J7226" s="51">
        <f>SUBTOTAL(9,J7220:J7225)</f>
        <v>1950817636.51</v>
      </c>
      <c r="K7226" s="49">
        <f>J7226/I7226</f>
        <v>0.841481205406167</v>
      </c>
      <c r="L7226" s="51">
        <f>SUBTOTAL(9,L7220:L7225)</f>
        <v>1009021864.01</v>
      </c>
      <c r="M7226" s="51">
        <f>SUBTOTAL(9,M7220:M7225)</f>
        <v>854204196.50999999</v>
      </c>
      <c r="N7226" s="50">
        <f>IFERROR((M7226/L7226),"N.A")</f>
        <v>0.84656658787874817</v>
      </c>
      <c r="O7226" s="28"/>
      <c r="P7226" s="28"/>
      <c r="Q7226" s="28"/>
      <c r="R7226" s="28"/>
      <c r="S7226" s="25"/>
    </row>
    <row r="7227" spans="2:19" s="16" customFormat="1" outlineLevel="2" x14ac:dyDescent="0.25">
      <c r="B7227" s="16" t="s">
        <v>3120</v>
      </c>
      <c r="C7227" s="16" t="s">
        <v>328</v>
      </c>
      <c r="D7227" s="16" t="s">
        <v>146</v>
      </c>
      <c r="E7227" s="16" t="s">
        <v>3121</v>
      </c>
      <c r="G7227" s="16" t="s">
        <v>3122</v>
      </c>
      <c r="H7227" s="16" t="s">
        <v>152</v>
      </c>
      <c r="I7227" s="35">
        <v>1528030261</v>
      </c>
      <c r="J7227" s="35">
        <v>854710185.56000006</v>
      </c>
      <c r="K7227" s="36">
        <f>IFERROR((J7227/I7227),0)</f>
        <v>0.55935422705610938</v>
      </c>
      <c r="L7227" s="35">
        <v>1009619559.21</v>
      </c>
      <c r="M7227" s="35">
        <v>854710185.56000006</v>
      </c>
      <c r="N7227" s="40">
        <f>M7227/L7227</f>
        <v>0.84656658814017793</v>
      </c>
      <c r="O7227" s="28"/>
      <c r="P7227" s="28"/>
      <c r="Q7227" s="28"/>
      <c r="R7227" s="28"/>
      <c r="S7227" s="25"/>
    </row>
    <row r="7228" spans="2:19" s="16" customFormat="1" outlineLevel="2" x14ac:dyDescent="0.25">
      <c r="B7228" s="16" t="s">
        <v>3120</v>
      </c>
      <c r="C7228" s="16" t="s">
        <v>328</v>
      </c>
      <c r="D7228" s="16" t="s">
        <v>146</v>
      </c>
      <c r="E7228" s="16" t="s">
        <v>3121</v>
      </c>
      <c r="G7228" s="16" t="s">
        <v>3122</v>
      </c>
      <c r="H7228" s="16" t="s">
        <v>19</v>
      </c>
      <c r="I7228" s="31">
        <v>1010888013</v>
      </c>
      <c r="J7228" s="31">
        <v>1010888013</v>
      </c>
      <c r="K7228" s="32">
        <f>IFERROR((J7228/I7228),0)</f>
        <v>1</v>
      </c>
      <c r="L7228" s="31"/>
      <c r="M7228" s="31"/>
      <c r="N7228" s="34"/>
      <c r="O7228" s="28"/>
      <c r="P7228" s="28"/>
      <c r="Q7228" s="28"/>
      <c r="R7228" s="28"/>
      <c r="S7228" s="25"/>
    </row>
    <row r="7229" spans="2:19" s="16" customFormat="1" outlineLevel="2" x14ac:dyDescent="0.25">
      <c r="B7229" s="16" t="s">
        <v>3120</v>
      </c>
      <c r="C7229" s="16" t="s">
        <v>328</v>
      </c>
      <c r="D7229" s="16" t="s">
        <v>146</v>
      </c>
      <c r="E7229" s="16" t="s">
        <v>3121</v>
      </c>
      <c r="G7229" s="16" t="s">
        <v>3122</v>
      </c>
      <c r="H7229" s="16" t="s">
        <v>154</v>
      </c>
      <c r="I7229" s="31">
        <v>9451</v>
      </c>
      <c r="J7229" s="31">
        <v>9451</v>
      </c>
      <c r="K7229" s="32">
        <f>IFERROR((J7229/I7229),0)</f>
        <v>1</v>
      </c>
      <c r="L7229" s="31"/>
      <c r="M7229" s="31"/>
      <c r="N7229" s="34"/>
      <c r="O7229" s="28"/>
      <c r="P7229" s="28"/>
      <c r="Q7229" s="28"/>
      <c r="R7229" s="28"/>
      <c r="S7229" s="25"/>
    </row>
    <row r="7230" spans="2:19" s="16" customFormat="1" outlineLevel="2" x14ac:dyDescent="0.25">
      <c r="B7230" s="16" t="s">
        <v>3120</v>
      </c>
      <c r="C7230" s="16" t="s">
        <v>328</v>
      </c>
      <c r="D7230" s="16" t="s">
        <v>146</v>
      </c>
      <c r="E7230" s="16" t="s">
        <v>3121</v>
      </c>
      <c r="G7230" s="16" t="s">
        <v>3122</v>
      </c>
      <c r="H7230" s="16" t="s">
        <v>331</v>
      </c>
      <c r="I7230" s="31">
        <v>38234658</v>
      </c>
      <c r="J7230" s="31">
        <v>38234658</v>
      </c>
      <c r="K7230" s="32">
        <f>IFERROR((J7230/I7230),0)</f>
        <v>1</v>
      </c>
      <c r="L7230" s="31"/>
      <c r="M7230" s="31"/>
      <c r="N7230" s="34"/>
      <c r="O7230" s="28"/>
      <c r="P7230" s="28"/>
      <c r="Q7230" s="28"/>
      <c r="R7230" s="28"/>
      <c r="S7230" s="25"/>
    </row>
    <row r="7231" spans="2:19" s="16" customFormat="1" outlineLevel="2" x14ac:dyDescent="0.25">
      <c r="B7231" s="16" t="s">
        <v>3120</v>
      </c>
      <c r="C7231" s="16" t="s">
        <v>328</v>
      </c>
      <c r="D7231" s="16" t="s">
        <v>146</v>
      </c>
      <c r="E7231" s="16" t="s">
        <v>3121</v>
      </c>
      <c r="G7231" s="16" t="s">
        <v>3122</v>
      </c>
      <c r="H7231" s="16" t="s">
        <v>231</v>
      </c>
      <c r="I7231" s="31">
        <v>232459407</v>
      </c>
      <c r="J7231" s="31">
        <v>232459407</v>
      </c>
      <c r="K7231" s="32">
        <f>IFERROR((J7231/I7231),0)</f>
        <v>1</v>
      </c>
      <c r="L7231" s="31"/>
      <c r="M7231" s="31"/>
      <c r="N7231" s="39"/>
      <c r="O7231" s="28"/>
      <c r="P7231" s="28"/>
      <c r="Q7231" s="28"/>
      <c r="R7231" s="28"/>
      <c r="S7231" s="25"/>
    </row>
    <row r="7232" spans="2:19" s="16" customFormat="1" outlineLevel="2" x14ac:dyDescent="0.25">
      <c r="B7232" s="16" t="s">
        <v>3120</v>
      </c>
      <c r="C7232" s="16" t="s">
        <v>328</v>
      </c>
      <c r="D7232" s="16" t="s">
        <v>146</v>
      </c>
      <c r="E7232" s="16" t="s">
        <v>3121</v>
      </c>
      <c r="G7232" s="16" t="s">
        <v>3122</v>
      </c>
      <c r="H7232" s="16" t="s">
        <v>155</v>
      </c>
      <c r="I7232" s="31">
        <v>-305606052</v>
      </c>
      <c r="J7232" s="31"/>
      <c r="K7232" s="32">
        <f>IFERROR((J7232/I7232),0)</f>
        <v>0</v>
      </c>
      <c r="L7232" s="31"/>
      <c r="M7232" s="31"/>
      <c r="N7232" s="34"/>
      <c r="O7232" s="28"/>
      <c r="P7232" s="28"/>
      <c r="Q7232" s="28"/>
      <c r="R7232" s="28"/>
      <c r="S7232" s="25"/>
    </row>
    <row r="7233" spans="2:19" s="16" customFormat="1" outlineLevel="1" x14ac:dyDescent="0.25">
      <c r="B7233" s="47" t="s">
        <v>7614</v>
      </c>
      <c r="C7233" s="47" t="str">
        <f>C7232</f>
        <v>ASIGNACIÓN PARA LA INVERSIÓN LOCAL SEGÚN NBI Y CUARTA, QUINTA, Y SEXTA CATEGORÍA</v>
      </c>
      <c r="D7233" s="47"/>
      <c r="E7233" s="47" t="str">
        <f>E7232</f>
        <v>05792</v>
      </c>
      <c r="F7233" s="47"/>
      <c r="G7233" s="47" t="str">
        <f>G7232</f>
        <v xml:space="preserve">TARSO                                             </v>
      </c>
      <c r="H7233" s="47" t="s">
        <v>10655</v>
      </c>
      <c r="I7233" s="51">
        <f>SUBTOTAL(9,I7227:I7232)</f>
        <v>2504015738</v>
      </c>
      <c r="J7233" s="51">
        <f>SUBTOTAL(9,J7227:J7232)</f>
        <v>2136301714.5599999</v>
      </c>
      <c r="K7233" s="49">
        <f>J7233/I7233</f>
        <v>0.85315027463297832</v>
      </c>
      <c r="L7233" s="51">
        <f>SUBTOTAL(9,L7227:L7232)</f>
        <v>1009619559.21</v>
      </c>
      <c r="M7233" s="51">
        <f>SUBTOTAL(9,M7227:M7232)</f>
        <v>854710185.56000006</v>
      </c>
      <c r="N7233" s="50">
        <f>IFERROR((M7233/L7233),"N.A")</f>
        <v>0.84656658814017793</v>
      </c>
      <c r="O7233" s="28"/>
      <c r="P7233" s="28"/>
      <c r="Q7233" s="28"/>
      <c r="R7233" s="28"/>
      <c r="S7233" s="25"/>
    </row>
    <row r="7234" spans="2:19" s="16" customFormat="1" outlineLevel="2" x14ac:dyDescent="0.25">
      <c r="B7234" s="16" t="s">
        <v>3123</v>
      </c>
      <c r="C7234" s="16" t="s">
        <v>328</v>
      </c>
      <c r="D7234" s="16" t="s">
        <v>146</v>
      </c>
      <c r="E7234" s="16" t="s">
        <v>3124</v>
      </c>
      <c r="G7234" s="16" t="s">
        <v>3125</v>
      </c>
      <c r="H7234" s="16" t="s">
        <v>152</v>
      </c>
      <c r="I7234" s="35">
        <v>4201569725</v>
      </c>
      <c r="J7234" s="35">
        <v>2350165785.8899999</v>
      </c>
      <c r="K7234" s="36">
        <f>IFERROR((J7234/I7234),0)</f>
        <v>0.55935422704189441</v>
      </c>
      <c r="L7234" s="35">
        <v>2776114506.9000006</v>
      </c>
      <c r="M7234" s="35">
        <v>2350165785.8899999</v>
      </c>
      <c r="N7234" s="40">
        <f>M7234/L7234</f>
        <v>0.84656658795906647</v>
      </c>
      <c r="O7234" s="28"/>
      <c r="P7234" s="28"/>
      <c r="Q7234" s="28"/>
      <c r="R7234" s="28"/>
      <c r="S7234" s="25"/>
    </row>
    <row r="7235" spans="2:19" s="16" customFormat="1" outlineLevel="2" x14ac:dyDescent="0.25">
      <c r="B7235" s="16" t="s">
        <v>3123</v>
      </c>
      <c r="C7235" s="16" t="s">
        <v>328</v>
      </c>
      <c r="D7235" s="16" t="s">
        <v>146</v>
      </c>
      <c r="E7235" s="16" t="s">
        <v>3124</v>
      </c>
      <c r="G7235" s="16" t="s">
        <v>3125</v>
      </c>
      <c r="H7235" s="16" t="s">
        <v>24</v>
      </c>
      <c r="I7235" s="31">
        <v>12352784</v>
      </c>
      <c r="J7235" s="31">
        <v>12352784</v>
      </c>
      <c r="K7235" s="32">
        <f>IFERROR((J7235/I7235),0)</f>
        <v>1</v>
      </c>
      <c r="L7235" s="31"/>
      <c r="M7235" s="31"/>
      <c r="N7235" s="34"/>
      <c r="O7235" s="28"/>
      <c r="P7235" s="28"/>
      <c r="Q7235" s="28"/>
      <c r="R7235" s="28"/>
      <c r="S7235" s="25"/>
    </row>
    <row r="7236" spans="2:19" s="16" customFormat="1" outlineLevel="2" x14ac:dyDescent="0.25">
      <c r="B7236" s="16" t="s">
        <v>3123</v>
      </c>
      <c r="C7236" s="16" t="s">
        <v>328</v>
      </c>
      <c r="D7236" s="16" t="s">
        <v>146</v>
      </c>
      <c r="E7236" s="16" t="s">
        <v>3124</v>
      </c>
      <c r="G7236" s="16" t="s">
        <v>3125</v>
      </c>
      <c r="H7236" s="16" t="s">
        <v>19</v>
      </c>
      <c r="I7236" s="31">
        <v>1209462382</v>
      </c>
      <c r="J7236" s="31">
        <v>1209462382</v>
      </c>
      <c r="K7236" s="32">
        <f>IFERROR((J7236/I7236),0)</f>
        <v>1</v>
      </c>
      <c r="L7236" s="31"/>
      <c r="M7236" s="31"/>
      <c r="N7236" s="34"/>
      <c r="O7236" s="28"/>
      <c r="P7236" s="28"/>
      <c r="Q7236" s="28"/>
      <c r="R7236" s="28"/>
      <c r="S7236" s="25"/>
    </row>
    <row r="7237" spans="2:19" s="16" customFormat="1" outlineLevel="2" x14ac:dyDescent="0.25">
      <c r="B7237" s="16" t="s">
        <v>3123</v>
      </c>
      <c r="C7237" s="16" t="s">
        <v>328</v>
      </c>
      <c r="D7237" s="16" t="s">
        <v>146</v>
      </c>
      <c r="E7237" s="16" t="s">
        <v>3124</v>
      </c>
      <c r="G7237" s="16" t="s">
        <v>3125</v>
      </c>
      <c r="H7237" s="16" t="s">
        <v>154</v>
      </c>
      <c r="I7237" s="31">
        <v>25986</v>
      </c>
      <c r="J7237" s="31">
        <v>25986</v>
      </c>
      <c r="K7237" s="32">
        <f>IFERROR((J7237/I7237),0)</f>
        <v>1</v>
      </c>
      <c r="L7237" s="31"/>
      <c r="M7237" s="31"/>
      <c r="N7237" s="34"/>
      <c r="O7237" s="28"/>
      <c r="P7237" s="28"/>
      <c r="Q7237" s="28"/>
      <c r="R7237" s="28"/>
      <c r="S7237" s="25"/>
    </row>
    <row r="7238" spans="2:19" s="16" customFormat="1" outlineLevel="2" x14ac:dyDescent="0.25">
      <c r="B7238" s="16" t="s">
        <v>3123</v>
      </c>
      <c r="C7238" s="16" t="s">
        <v>328</v>
      </c>
      <c r="D7238" s="16" t="s">
        <v>146</v>
      </c>
      <c r="E7238" s="16" t="s">
        <v>3124</v>
      </c>
      <c r="G7238" s="16" t="s">
        <v>3125</v>
      </c>
      <c r="H7238" s="16" t="s">
        <v>331</v>
      </c>
      <c r="I7238" s="31">
        <v>105132460</v>
      </c>
      <c r="J7238" s="31">
        <v>105132460</v>
      </c>
      <c r="K7238" s="32">
        <f>IFERROR((J7238/I7238),0)</f>
        <v>1</v>
      </c>
      <c r="L7238" s="31"/>
      <c r="M7238" s="31"/>
      <c r="N7238" s="34"/>
      <c r="O7238" s="28"/>
      <c r="P7238" s="28"/>
      <c r="Q7238" s="28"/>
      <c r="R7238" s="28"/>
      <c r="S7238" s="25"/>
    </row>
    <row r="7239" spans="2:19" s="16" customFormat="1" outlineLevel="2" x14ac:dyDescent="0.25">
      <c r="B7239" s="16" t="s">
        <v>3123</v>
      </c>
      <c r="C7239" s="16" t="s">
        <v>328</v>
      </c>
      <c r="D7239" s="16" t="s">
        <v>146</v>
      </c>
      <c r="E7239" s="16" t="s">
        <v>3124</v>
      </c>
      <c r="G7239" s="16" t="s">
        <v>3125</v>
      </c>
      <c r="H7239" s="16" t="s">
        <v>231</v>
      </c>
      <c r="I7239" s="31">
        <v>639185253</v>
      </c>
      <c r="J7239" s="31">
        <v>639185253</v>
      </c>
      <c r="K7239" s="32">
        <f>IFERROR((J7239/I7239),0)</f>
        <v>1</v>
      </c>
      <c r="L7239" s="31"/>
      <c r="M7239" s="31"/>
      <c r="N7239" s="39"/>
      <c r="O7239" s="28"/>
      <c r="P7239" s="28"/>
      <c r="Q7239" s="28"/>
      <c r="R7239" s="28"/>
      <c r="S7239" s="25"/>
    </row>
    <row r="7240" spans="2:19" s="16" customFormat="1" outlineLevel="2" x14ac:dyDescent="0.25">
      <c r="B7240" s="16" t="s">
        <v>3123</v>
      </c>
      <c r="C7240" s="16" t="s">
        <v>328</v>
      </c>
      <c r="D7240" s="16" t="s">
        <v>146</v>
      </c>
      <c r="E7240" s="16" t="s">
        <v>3124</v>
      </c>
      <c r="G7240" s="16" t="s">
        <v>3125</v>
      </c>
      <c r="H7240" s="16" t="s">
        <v>155</v>
      </c>
      <c r="I7240" s="31">
        <v>-840313945</v>
      </c>
      <c r="J7240" s="31"/>
      <c r="K7240" s="32">
        <f>IFERROR((J7240/I7240),0)</f>
        <v>0</v>
      </c>
      <c r="L7240" s="31"/>
      <c r="M7240" s="31"/>
      <c r="N7240" s="34"/>
      <c r="O7240" s="28"/>
      <c r="P7240" s="28"/>
      <c r="Q7240" s="28"/>
      <c r="R7240" s="28"/>
      <c r="S7240" s="25"/>
    </row>
    <row r="7241" spans="2:19" s="16" customFormat="1" outlineLevel="1" x14ac:dyDescent="0.25">
      <c r="B7241" s="47" t="s">
        <v>7615</v>
      </c>
      <c r="C7241" s="47" t="str">
        <f>C7240</f>
        <v>ASIGNACIÓN PARA LA INVERSIÓN LOCAL SEGÚN NBI Y CUARTA, QUINTA, Y SEXTA CATEGORÍA</v>
      </c>
      <c r="D7241" s="47"/>
      <c r="E7241" s="47" t="str">
        <f>E7240</f>
        <v>05790</v>
      </c>
      <c r="F7241" s="47"/>
      <c r="G7241" s="47" t="str">
        <f>G7240</f>
        <v xml:space="preserve">TARAZÁ                                            </v>
      </c>
      <c r="H7241" s="47" t="s">
        <v>10655</v>
      </c>
      <c r="I7241" s="51">
        <f>SUBTOTAL(9,I7234:I7240)</f>
        <v>5327414645</v>
      </c>
      <c r="J7241" s="51">
        <f>SUBTOTAL(9,J7234:J7240)</f>
        <v>4316324650.8899994</v>
      </c>
      <c r="K7241" s="49">
        <f>J7241/I7241</f>
        <v>0.81021000588738656</v>
      </c>
      <c r="L7241" s="51">
        <f>SUBTOTAL(9,L7234:L7240)</f>
        <v>2776114506.9000006</v>
      </c>
      <c r="M7241" s="51">
        <f>SUBTOTAL(9,M7234:M7240)</f>
        <v>2350165785.8899999</v>
      </c>
      <c r="N7241" s="50">
        <f>IFERROR((M7241/L7241),"N.A")</f>
        <v>0.84656658795906647</v>
      </c>
      <c r="O7241" s="28"/>
      <c r="P7241" s="28"/>
      <c r="Q7241" s="28"/>
      <c r="R7241" s="28"/>
      <c r="S7241" s="25"/>
    </row>
    <row r="7242" spans="2:19" s="16" customFormat="1" outlineLevel="2" x14ac:dyDescent="0.25">
      <c r="B7242" s="16" t="s">
        <v>3126</v>
      </c>
      <c r="C7242" s="16" t="s">
        <v>328</v>
      </c>
      <c r="D7242" s="16" t="s">
        <v>146</v>
      </c>
      <c r="E7242" s="16" t="s">
        <v>3127</v>
      </c>
      <c r="G7242" s="16" t="s">
        <v>3128</v>
      </c>
      <c r="H7242" s="16" t="s">
        <v>152</v>
      </c>
      <c r="I7242" s="35">
        <v>1911723668</v>
      </c>
      <c r="J7242" s="35">
        <v>1069330714.64</v>
      </c>
      <c r="K7242" s="36">
        <f>IFERROR((J7242/I7242),0)</f>
        <v>0.55935422704616533</v>
      </c>
      <c r="L7242" s="35">
        <v>1263138340.0199997</v>
      </c>
      <c r="M7242" s="35">
        <v>1069330714.64</v>
      </c>
      <c r="N7242" s="40">
        <f>M7242/L7242</f>
        <v>0.84656658796618345</v>
      </c>
      <c r="O7242" s="28"/>
      <c r="P7242" s="28"/>
      <c r="Q7242" s="28"/>
      <c r="R7242" s="28"/>
      <c r="S7242" s="25"/>
    </row>
    <row r="7243" spans="2:19" s="16" customFormat="1" outlineLevel="2" x14ac:dyDescent="0.25">
      <c r="B7243" s="16" t="s">
        <v>3126</v>
      </c>
      <c r="C7243" s="16" t="s">
        <v>328</v>
      </c>
      <c r="D7243" s="16" t="s">
        <v>146</v>
      </c>
      <c r="E7243" s="16" t="s">
        <v>3127</v>
      </c>
      <c r="G7243" s="16" t="s">
        <v>3128</v>
      </c>
      <c r="H7243" s="16" t="s">
        <v>19</v>
      </c>
      <c r="I7243" s="31">
        <v>2918394114</v>
      </c>
      <c r="J7243" s="31">
        <v>2918394114</v>
      </c>
      <c r="K7243" s="32">
        <f>IFERROR((J7243/I7243),0)</f>
        <v>1</v>
      </c>
      <c r="L7243" s="31"/>
      <c r="M7243" s="31"/>
      <c r="N7243" s="34"/>
      <c r="O7243" s="28"/>
      <c r="P7243" s="28"/>
      <c r="Q7243" s="28"/>
      <c r="R7243" s="28"/>
      <c r="S7243" s="25"/>
    </row>
    <row r="7244" spans="2:19" s="16" customFormat="1" outlineLevel="2" x14ac:dyDescent="0.25">
      <c r="B7244" s="16" t="s">
        <v>3126</v>
      </c>
      <c r="C7244" s="16" t="s">
        <v>328</v>
      </c>
      <c r="D7244" s="16" t="s">
        <v>146</v>
      </c>
      <c r="E7244" s="16" t="s">
        <v>3127</v>
      </c>
      <c r="G7244" s="16" t="s">
        <v>3128</v>
      </c>
      <c r="H7244" s="16" t="s">
        <v>154</v>
      </c>
      <c r="I7244" s="31">
        <v>11824</v>
      </c>
      <c r="J7244" s="31">
        <v>11824</v>
      </c>
      <c r="K7244" s="32">
        <f>IFERROR((J7244/I7244),0)</f>
        <v>1</v>
      </c>
      <c r="L7244" s="31"/>
      <c r="M7244" s="31"/>
      <c r="N7244" s="34"/>
      <c r="O7244" s="28"/>
      <c r="P7244" s="28"/>
      <c r="Q7244" s="28"/>
      <c r="R7244" s="28"/>
      <c r="S7244" s="25"/>
    </row>
    <row r="7245" spans="2:19" s="16" customFormat="1" outlineLevel="2" x14ac:dyDescent="0.25">
      <c r="B7245" s="16" t="s">
        <v>3126</v>
      </c>
      <c r="C7245" s="16" t="s">
        <v>328</v>
      </c>
      <c r="D7245" s="16" t="s">
        <v>146</v>
      </c>
      <c r="E7245" s="16" t="s">
        <v>3127</v>
      </c>
      <c r="G7245" s="16" t="s">
        <v>3128</v>
      </c>
      <c r="H7245" s="16" t="s">
        <v>331</v>
      </c>
      <c r="I7245" s="31">
        <v>47835505</v>
      </c>
      <c r="J7245" s="31">
        <v>47835505</v>
      </c>
      <c r="K7245" s="32">
        <f>IFERROR((J7245/I7245),0)</f>
        <v>1</v>
      </c>
      <c r="L7245" s="31"/>
      <c r="M7245" s="31"/>
      <c r="N7245" s="34"/>
      <c r="O7245" s="28"/>
      <c r="P7245" s="28"/>
      <c r="Q7245" s="28"/>
      <c r="R7245" s="28"/>
      <c r="S7245" s="25"/>
    </row>
    <row r="7246" spans="2:19" s="16" customFormat="1" outlineLevel="2" x14ac:dyDescent="0.25">
      <c r="B7246" s="16" t="s">
        <v>3126</v>
      </c>
      <c r="C7246" s="16" t="s">
        <v>328</v>
      </c>
      <c r="D7246" s="16" t="s">
        <v>146</v>
      </c>
      <c r="E7246" s="16" t="s">
        <v>3127</v>
      </c>
      <c r="G7246" s="16" t="s">
        <v>3128</v>
      </c>
      <c r="H7246" s="16" t="s">
        <v>231</v>
      </c>
      <c r="I7246" s="31">
        <v>290830727</v>
      </c>
      <c r="J7246" s="31">
        <v>290830727</v>
      </c>
      <c r="K7246" s="32">
        <f>IFERROR((J7246/I7246),0)</f>
        <v>1</v>
      </c>
      <c r="L7246" s="31"/>
      <c r="M7246" s="31"/>
      <c r="N7246" s="39"/>
      <c r="O7246" s="28"/>
      <c r="P7246" s="28"/>
      <c r="Q7246" s="28"/>
      <c r="R7246" s="28"/>
      <c r="S7246" s="25"/>
    </row>
    <row r="7247" spans="2:19" s="16" customFormat="1" outlineLevel="2" x14ac:dyDescent="0.25">
      <c r="B7247" s="16" t="s">
        <v>3126</v>
      </c>
      <c r="C7247" s="16" t="s">
        <v>328</v>
      </c>
      <c r="D7247" s="16" t="s">
        <v>146</v>
      </c>
      <c r="E7247" s="16" t="s">
        <v>3127</v>
      </c>
      <c r="G7247" s="16" t="s">
        <v>3128</v>
      </c>
      <c r="H7247" s="16" t="s">
        <v>155</v>
      </c>
      <c r="I7247" s="31">
        <v>-382344734</v>
      </c>
      <c r="J7247" s="31"/>
      <c r="K7247" s="32">
        <f>IFERROR((J7247/I7247),0)</f>
        <v>0</v>
      </c>
      <c r="L7247" s="31"/>
      <c r="M7247" s="31"/>
      <c r="N7247" s="34"/>
      <c r="O7247" s="28"/>
      <c r="P7247" s="28"/>
      <c r="Q7247" s="28"/>
      <c r="R7247" s="28"/>
      <c r="S7247" s="25"/>
    </row>
    <row r="7248" spans="2:19" s="16" customFormat="1" outlineLevel="1" x14ac:dyDescent="0.25">
      <c r="B7248" s="47" t="s">
        <v>7616</v>
      </c>
      <c r="C7248" s="47" t="str">
        <f>C7247</f>
        <v>ASIGNACIÓN PARA LA INVERSIÓN LOCAL SEGÚN NBI Y CUARTA, QUINTA, Y SEXTA CATEGORÍA</v>
      </c>
      <c r="D7248" s="47"/>
      <c r="E7248" s="47" t="str">
        <f>E7247</f>
        <v>05789</v>
      </c>
      <c r="F7248" s="47"/>
      <c r="G7248" s="47" t="str">
        <f>G7247</f>
        <v xml:space="preserve">TÁMESIS                                           </v>
      </c>
      <c r="H7248" s="47" t="s">
        <v>10655</v>
      </c>
      <c r="I7248" s="51">
        <f>SUBTOTAL(9,I7242:I7247)</f>
        <v>4786451104</v>
      </c>
      <c r="J7248" s="51">
        <f>SUBTOTAL(9,J7242:J7247)</f>
        <v>4326402884.6399994</v>
      </c>
      <c r="K7248" s="49">
        <f>J7248/I7248</f>
        <v>0.90388531933909411</v>
      </c>
      <c r="L7248" s="51">
        <f>SUBTOTAL(9,L7242:L7247)</f>
        <v>1263138340.0199997</v>
      </c>
      <c r="M7248" s="51">
        <f>SUBTOTAL(9,M7242:M7247)</f>
        <v>1069330714.64</v>
      </c>
      <c r="N7248" s="50">
        <f>IFERROR((M7248/L7248),"N.A")</f>
        <v>0.84656658796618345</v>
      </c>
      <c r="O7248" s="28"/>
      <c r="P7248" s="28"/>
      <c r="Q7248" s="28"/>
      <c r="R7248" s="28"/>
      <c r="S7248" s="25"/>
    </row>
    <row r="7249" spans="2:19" s="16" customFormat="1" outlineLevel="2" x14ac:dyDescent="0.25">
      <c r="B7249" s="16" t="s">
        <v>3129</v>
      </c>
      <c r="C7249" s="16" t="s">
        <v>328</v>
      </c>
      <c r="D7249" s="16" t="s">
        <v>146</v>
      </c>
      <c r="E7249" s="16" t="s">
        <v>3130</v>
      </c>
      <c r="G7249" s="16" t="s">
        <v>3131</v>
      </c>
      <c r="H7249" s="16" t="s">
        <v>152</v>
      </c>
      <c r="I7249" s="35">
        <v>1761838589</v>
      </c>
      <c r="J7249" s="35">
        <v>985491862.13000011</v>
      </c>
      <c r="K7249" s="36">
        <f>IFERROR((J7249/I7249),0)</f>
        <v>0.55935422704605098</v>
      </c>
      <c r="L7249" s="35">
        <v>1164104367.4100001</v>
      </c>
      <c r="M7249" s="35">
        <v>985491862.13000011</v>
      </c>
      <c r="N7249" s="40">
        <f>M7249/L7249</f>
        <v>0.84656658777305982</v>
      </c>
      <c r="O7249" s="28"/>
      <c r="P7249" s="28"/>
      <c r="Q7249" s="28"/>
      <c r="R7249" s="28"/>
      <c r="S7249" s="25"/>
    </row>
    <row r="7250" spans="2:19" s="16" customFormat="1" outlineLevel="2" x14ac:dyDescent="0.25">
      <c r="B7250" s="16" t="s">
        <v>3129</v>
      </c>
      <c r="C7250" s="16" t="s">
        <v>328</v>
      </c>
      <c r="D7250" s="16" t="s">
        <v>146</v>
      </c>
      <c r="E7250" s="16" t="s">
        <v>3130</v>
      </c>
      <c r="G7250" s="16" t="s">
        <v>3131</v>
      </c>
      <c r="H7250" s="16" t="s">
        <v>24</v>
      </c>
      <c r="I7250" s="31">
        <v>22275512</v>
      </c>
      <c r="J7250" s="31">
        <v>22275512</v>
      </c>
      <c r="K7250" s="32">
        <f>IFERROR((J7250/I7250),0)</f>
        <v>1</v>
      </c>
      <c r="L7250" s="31"/>
      <c r="M7250" s="31"/>
      <c r="N7250" s="34"/>
      <c r="O7250" s="28"/>
      <c r="P7250" s="28"/>
      <c r="Q7250" s="28"/>
      <c r="R7250" s="28"/>
      <c r="S7250" s="25"/>
    </row>
    <row r="7251" spans="2:19" s="16" customFormat="1" outlineLevel="2" x14ac:dyDescent="0.25">
      <c r="B7251" s="16" t="s">
        <v>3129</v>
      </c>
      <c r="C7251" s="16" t="s">
        <v>328</v>
      </c>
      <c r="D7251" s="16" t="s">
        <v>146</v>
      </c>
      <c r="E7251" s="16" t="s">
        <v>3130</v>
      </c>
      <c r="G7251" s="16" t="s">
        <v>3131</v>
      </c>
      <c r="H7251" s="16" t="s">
        <v>19</v>
      </c>
      <c r="I7251" s="31">
        <v>806946030</v>
      </c>
      <c r="J7251" s="31">
        <v>806946030</v>
      </c>
      <c r="K7251" s="32">
        <f>IFERROR((J7251/I7251),0)</f>
        <v>1</v>
      </c>
      <c r="L7251" s="31"/>
      <c r="M7251" s="31"/>
      <c r="N7251" s="34"/>
      <c r="O7251" s="28"/>
      <c r="P7251" s="28"/>
      <c r="Q7251" s="28"/>
      <c r="R7251" s="28"/>
      <c r="S7251" s="25"/>
    </row>
    <row r="7252" spans="2:19" s="16" customFormat="1" outlineLevel="2" x14ac:dyDescent="0.25">
      <c r="B7252" s="16" t="s">
        <v>3129</v>
      </c>
      <c r="C7252" s="16" t="s">
        <v>328</v>
      </c>
      <c r="D7252" s="16" t="s">
        <v>146</v>
      </c>
      <c r="E7252" s="16" t="s">
        <v>3130</v>
      </c>
      <c r="G7252" s="16" t="s">
        <v>3131</v>
      </c>
      <c r="H7252" s="16" t="s">
        <v>154</v>
      </c>
      <c r="I7252" s="31">
        <v>10897</v>
      </c>
      <c r="J7252" s="31">
        <v>10897</v>
      </c>
      <c r="K7252" s="32">
        <f>IFERROR((J7252/I7252),0)</f>
        <v>1</v>
      </c>
      <c r="L7252" s="31"/>
      <c r="M7252" s="31"/>
      <c r="N7252" s="34"/>
      <c r="O7252" s="28"/>
      <c r="P7252" s="28"/>
      <c r="Q7252" s="28"/>
      <c r="R7252" s="28"/>
      <c r="S7252" s="25"/>
    </row>
    <row r="7253" spans="2:19" s="16" customFormat="1" outlineLevel="2" x14ac:dyDescent="0.25">
      <c r="B7253" s="16" t="s">
        <v>3129</v>
      </c>
      <c r="C7253" s="16" t="s">
        <v>328</v>
      </c>
      <c r="D7253" s="16" t="s">
        <v>146</v>
      </c>
      <c r="E7253" s="16" t="s">
        <v>3130</v>
      </c>
      <c r="G7253" s="16" t="s">
        <v>3131</v>
      </c>
      <c r="H7253" s="16" t="s">
        <v>331</v>
      </c>
      <c r="I7253" s="31">
        <v>44085053</v>
      </c>
      <c r="J7253" s="31">
        <v>44085053</v>
      </c>
      <c r="K7253" s="32">
        <f>IFERROR((J7253/I7253),0)</f>
        <v>1</v>
      </c>
      <c r="L7253" s="31"/>
      <c r="M7253" s="31"/>
      <c r="N7253" s="34"/>
      <c r="O7253" s="28"/>
      <c r="P7253" s="28"/>
      <c r="Q7253" s="28"/>
      <c r="R7253" s="28"/>
      <c r="S7253" s="25"/>
    </row>
    <row r="7254" spans="2:19" s="16" customFormat="1" outlineLevel="2" x14ac:dyDescent="0.25">
      <c r="B7254" s="16" t="s">
        <v>3129</v>
      </c>
      <c r="C7254" s="16" t="s">
        <v>328</v>
      </c>
      <c r="D7254" s="16" t="s">
        <v>146</v>
      </c>
      <c r="E7254" s="16" t="s">
        <v>3130</v>
      </c>
      <c r="G7254" s="16" t="s">
        <v>3131</v>
      </c>
      <c r="H7254" s="16" t="s">
        <v>231</v>
      </c>
      <c r="I7254" s="31">
        <v>268028694</v>
      </c>
      <c r="J7254" s="31">
        <v>268028694</v>
      </c>
      <c r="K7254" s="32">
        <f>IFERROR((J7254/I7254),0)</f>
        <v>1</v>
      </c>
      <c r="L7254" s="31"/>
      <c r="M7254" s="31"/>
      <c r="N7254" s="39"/>
      <c r="O7254" s="28"/>
      <c r="P7254" s="28"/>
      <c r="Q7254" s="28"/>
      <c r="R7254" s="28"/>
      <c r="S7254" s="25"/>
    </row>
    <row r="7255" spans="2:19" s="16" customFormat="1" outlineLevel="2" x14ac:dyDescent="0.25">
      <c r="B7255" s="16" t="s">
        <v>3129</v>
      </c>
      <c r="C7255" s="16" t="s">
        <v>328</v>
      </c>
      <c r="D7255" s="16" t="s">
        <v>146</v>
      </c>
      <c r="E7255" s="16" t="s">
        <v>3130</v>
      </c>
      <c r="G7255" s="16" t="s">
        <v>3131</v>
      </c>
      <c r="H7255" s="16" t="s">
        <v>155</v>
      </c>
      <c r="I7255" s="31">
        <v>-352367718</v>
      </c>
      <c r="J7255" s="31"/>
      <c r="K7255" s="32">
        <f>IFERROR((J7255/I7255),0)</f>
        <v>0</v>
      </c>
      <c r="L7255" s="31"/>
      <c r="M7255" s="31"/>
      <c r="N7255" s="34"/>
      <c r="O7255" s="28"/>
      <c r="P7255" s="28"/>
      <c r="Q7255" s="28"/>
      <c r="R7255" s="28"/>
      <c r="S7255" s="25"/>
    </row>
    <row r="7256" spans="2:19" s="16" customFormat="1" outlineLevel="1" x14ac:dyDescent="0.25">
      <c r="B7256" s="47" t="s">
        <v>7617</v>
      </c>
      <c r="C7256" s="47" t="str">
        <f>C7255</f>
        <v>ASIGNACIÓN PARA LA INVERSIÓN LOCAL SEGÚN NBI Y CUARTA, QUINTA, Y SEXTA CATEGORÍA</v>
      </c>
      <c r="D7256" s="47"/>
      <c r="E7256" s="47" t="str">
        <f>E7255</f>
        <v>05761</v>
      </c>
      <c r="F7256" s="47"/>
      <c r="G7256" s="47" t="str">
        <f>G7255</f>
        <v xml:space="preserve">SOPETRÁN                                          </v>
      </c>
      <c r="H7256" s="47" t="s">
        <v>10655</v>
      </c>
      <c r="I7256" s="51">
        <f>SUBTOTAL(9,I7249:I7255)</f>
        <v>2550817057</v>
      </c>
      <c r="J7256" s="51">
        <f>SUBTOTAL(9,J7249:J7255)</f>
        <v>2126838048.1300001</v>
      </c>
      <c r="K7256" s="49">
        <f>J7256/I7256</f>
        <v>0.83378697907538735</v>
      </c>
      <c r="L7256" s="51">
        <f>SUBTOTAL(9,L7249:L7255)</f>
        <v>1164104367.4100001</v>
      </c>
      <c r="M7256" s="51">
        <f>SUBTOTAL(9,M7249:M7255)</f>
        <v>985491862.13000011</v>
      </c>
      <c r="N7256" s="50">
        <f>IFERROR((M7256/L7256),"N.A")</f>
        <v>0.84656658777305982</v>
      </c>
      <c r="O7256" s="28"/>
      <c r="P7256" s="28"/>
      <c r="Q7256" s="28"/>
      <c r="R7256" s="28"/>
      <c r="S7256" s="25"/>
    </row>
    <row r="7257" spans="2:19" s="16" customFormat="1" outlineLevel="2" x14ac:dyDescent="0.25">
      <c r="B7257" s="16" t="s">
        <v>3132</v>
      </c>
      <c r="C7257" s="16" t="s">
        <v>328</v>
      </c>
      <c r="D7257" s="16" t="s">
        <v>146</v>
      </c>
      <c r="E7257" s="16" t="s">
        <v>3133</v>
      </c>
      <c r="G7257" s="16" t="s">
        <v>3134</v>
      </c>
      <c r="H7257" s="16" t="s">
        <v>152</v>
      </c>
      <c r="I7257" s="35">
        <v>2746141228</v>
      </c>
      <c r="J7257" s="35">
        <v>1536065703.9400003</v>
      </c>
      <c r="K7257" s="36">
        <f>IFERROR((J7257/I7257),0)</f>
        <v>0.55935422704341708</v>
      </c>
      <c r="L7257" s="35">
        <v>1814465307.2099998</v>
      </c>
      <c r="M7257" s="35">
        <v>1536065703.9400003</v>
      </c>
      <c r="N7257" s="40">
        <f>M7257/L7257</f>
        <v>0.8465665878737143</v>
      </c>
      <c r="O7257" s="28"/>
      <c r="P7257" s="28"/>
      <c r="Q7257" s="28"/>
      <c r="R7257" s="28"/>
      <c r="S7257" s="25"/>
    </row>
    <row r="7258" spans="2:19" s="16" customFormat="1" outlineLevel="2" x14ac:dyDescent="0.25">
      <c r="B7258" s="16" t="s">
        <v>3132</v>
      </c>
      <c r="C7258" s="16" t="s">
        <v>328</v>
      </c>
      <c r="D7258" s="16" t="s">
        <v>146</v>
      </c>
      <c r="E7258" s="16" t="s">
        <v>3133</v>
      </c>
      <c r="G7258" s="16" t="s">
        <v>3134</v>
      </c>
      <c r="H7258" s="16" t="s">
        <v>19</v>
      </c>
      <c r="I7258" s="31">
        <v>1157931793</v>
      </c>
      <c r="J7258" s="31">
        <v>1157931793</v>
      </c>
      <c r="K7258" s="32">
        <f>IFERROR((J7258/I7258),0)</f>
        <v>1</v>
      </c>
      <c r="L7258" s="31"/>
      <c r="M7258" s="31"/>
      <c r="N7258" s="34"/>
      <c r="O7258" s="28"/>
      <c r="P7258" s="28"/>
      <c r="Q7258" s="28"/>
      <c r="R7258" s="28"/>
      <c r="S7258" s="25"/>
    </row>
    <row r="7259" spans="2:19" s="16" customFormat="1" outlineLevel="2" x14ac:dyDescent="0.25">
      <c r="B7259" s="16" t="s">
        <v>3132</v>
      </c>
      <c r="C7259" s="16" t="s">
        <v>328</v>
      </c>
      <c r="D7259" s="16" t="s">
        <v>146</v>
      </c>
      <c r="E7259" s="16" t="s">
        <v>3133</v>
      </c>
      <c r="G7259" s="16" t="s">
        <v>3134</v>
      </c>
      <c r="H7259" s="16" t="s">
        <v>154</v>
      </c>
      <c r="I7259" s="31">
        <v>16985</v>
      </c>
      <c r="J7259" s="31">
        <v>16985</v>
      </c>
      <c r="K7259" s="32">
        <f>IFERROR((J7259/I7259),0)</f>
        <v>1</v>
      </c>
      <c r="L7259" s="31"/>
      <c r="M7259" s="31"/>
      <c r="N7259" s="34"/>
      <c r="O7259" s="28"/>
      <c r="P7259" s="28"/>
      <c r="Q7259" s="28"/>
      <c r="R7259" s="28"/>
      <c r="S7259" s="25"/>
    </row>
    <row r="7260" spans="2:19" s="16" customFormat="1" outlineLevel="2" x14ac:dyDescent="0.25">
      <c r="B7260" s="16" t="s">
        <v>3132</v>
      </c>
      <c r="C7260" s="16" t="s">
        <v>328</v>
      </c>
      <c r="D7260" s="16" t="s">
        <v>146</v>
      </c>
      <c r="E7260" s="16" t="s">
        <v>3133</v>
      </c>
      <c r="G7260" s="16" t="s">
        <v>3134</v>
      </c>
      <c r="H7260" s="16" t="s">
        <v>331</v>
      </c>
      <c r="I7260" s="31">
        <v>68714457</v>
      </c>
      <c r="J7260" s="31">
        <v>68714457</v>
      </c>
      <c r="K7260" s="32">
        <f>IFERROR((J7260/I7260),0)</f>
        <v>1</v>
      </c>
      <c r="L7260" s="31"/>
      <c r="M7260" s="31"/>
      <c r="N7260" s="34"/>
      <c r="O7260" s="28"/>
      <c r="P7260" s="28"/>
      <c r="Q7260" s="28"/>
      <c r="R7260" s="28"/>
      <c r="S7260" s="25"/>
    </row>
    <row r="7261" spans="2:19" s="16" customFormat="1" outlineLevel="2" x14ac:dyDescent="0.25">
      <c r="B7261" s="16" t="s">
        <v>3132</v>
      </c>
      <c r="C7261" s="16" t="s">
        <v>328</v>
      </c>
      <c r="D7261" s="16" t="s">
        <v>146</v>
      </c>
      <c r="E7261" s="16" t="s">
        <v>3133</v>
      </c>
      <c r="G7261" s="16" t="s">
        <v>3134</v>
      </c>
      <c r="H7261" s="16" t="s">
        <v>231</v>
      </c>
      <c r="I7261" s="31">
        <v>417770760</v>
      </c>
      <c r="J7261" s="31">
        <v>417770760</v>
      </c>
      <c r="K7261" s="32">
        <f>IFERROR((J7261/I7261),0)</f>
        <v>1</v>
      </c>
      <c r="L7261" s="31"/>
      <c r="M7261" s="31"/>
      <c r="N7261" s="39"/>
      <c r="O7261" s="28"/>
      <c r="P7261" s="28"/>
      <c r="Q7261" s="28"/>
      <c r="R7261" s="28"/>
      <c r="S7261" s="25"/>
    </row>
    <row r="7262" spans="2:19" s="16" customFormat="1" outlineLevel="2" x14ac:dyDescent="0.25">
      <c r="B7262" s="16" t="s">
        <v>3132</v>
      </c>
      <c r="C7262" s="16" t="s">
        <v>328</v>
      </c>
      <c r="D7262" s="16" t="s">
        <v>146</v>
      </c>
      <c r="E7262" s="16" t="s">
        <v>3133</v>
      </c>
      <c r="G7262" s="16" t="s">
        <v>3134</v>
      </c>
      <c r="H7262" s="16" t="s">
        <v>155</v>
      </c>
      <c r="I7262" s="31">
        <v>-549228246</v>
      </c>
      <c r="J7262" s="31"/>
      <c r="K7262" s="32">
        <f>IFERROR((J7262/I7262),0)</f>
        <v>0</v>
      </c>
      <c r="L7262" s="31"/>
      <c r="M7262" s="31"/>
      <c r="N7262" s="34"/>
      <c r="O7262" s="28"/>
      <c r="P7262" s="28"/>
      <c r="Q7262" s="28"/>
      <c r="R7262" s="28"/>
      <c r="S7262" s="25"/>
    </row>
    <row r="7263" spans="2:19" s="16" customFormat="1" outlineLevel="1" x14ac:dyDescent="0.25">
      <c r="B7263" s="47" t="s">
        <v>7618</v>
      </c>
      <c r="C7263" s="47" t="str">
        <f>C7262</f>
        <v>ASIGNACIÓN PARA LA INVERSIÓN LOCAL SEGÚN NBI Y CUARTA, QUINTA, Y SEXTA CATEGORÍA</v>
      </c>
      <c r="D7263" s="47"/>
      <c r="E7263" s="47" t="str">
        <f>E7262</f>
        <v>05756</v>
      </c>
      <c r="F7263" s="47"/>
      <c r="G7263" s="47" t="str">
        <f>G7262</f>
        <v xml:space="preserve">SONSON                                            </v>
      </c>
      <c r="H7263" s="47" t="s">
        <v>10655</v>
      </c>
      <c r="I7263" s="51">
        <f>SUBTOTAL(9,I7257:I7262)</f>
        <v>3841346977</v>
      </c>
      <c r="J7263" s="51">
        <f>SUBTOTAL(9,J7257:J7262)</f>
        <v>3180499698.9400005</v>
      </c>
      <c r="K7263" s="49">
        <f>J7263/I7263</f>
        <v>0.82796470039889358</v>
      </c>
      <c r="L7263" s="51">
        <f>SUBTOTAL(9,L7257:L7262)</f>
        <v>1814465307.2099998</v>
      </c>
      <c r="M7263" s="51">
        <f>SUBTOTAL(9,M7257:M7262)</f>
        <v>1536065703.9400003</v>
      </c>
      <c r="N7263" s="50">
        <f>IFERROR((M7263/L7263),"N.A")</f>
        <v>0.8465665878737143</v>
      </c>
      <c r="O7263" s="28"/>
      <c r="P7263" s="28"/>
      <c r="Q7263" s="28"/>
      <c r="R7263" s="28"/>
      <c r="S7263" s="25"/>
    </row>
    <row r="7264" spans="2:19" s="16" customFormat="1" outlineLevel="2" x14ac:dyDescent="0.25">
      <c r="B7264" s="16" t="s">
        <v>3135</v>
      </c>
      <c r="C7264" s="16" t="s">
        <v>328</v>
      </c>
      <c r="D7264" s="16" t="s">
        <v>146</v>
      </c>
      <c r="E7264" s="16" t="s">
        <v>3136</v>
      </c>
      <c r="G7264" s="16" t="s">
        <v>3137</v>
      </c>
      <c r="H7264" s="16" t="s">
        <v>152</v>
      </c>
      <c r="I7264" s="35">
        <v>3934761879</v>
      </c>
      <c r="J7264" s="35">
        <v>2200925689.4099998</v>
      </c>
      <c r="K7264" s="36">
        <f>IFERROR((J7264/I7264),0)</f>
        <v>0.55935422703885551</v>
      </c>
      <c r="L7264" s="35">
        <v>2599825838.9099998</v>
      </c>
      <c r="M7264" s="35">
        <v>2200925689.4099998</v>
      </c>
      <c r="N7264" s="40">
        <f>M7264/L7264</f>
        <v>0.84656658783449801</v>
      </c>
      <c r="O7264" s="28"/>
      <c r="P7264" s="28"/>
      <c r="Q7264" s="28"/>
      <c r="R7264" s="28"/>
      <c r="S7264" s="25"/>
    </row>
    <row r="7265" spans="2:19" s="16" customFormat="1" outlineLevel="2" x14ac:dyDescent="0.25">
      <c r="B7265" s="16" t="s">
        <v>3135</v>
      </c>
      <c r="C7265" s="16" t="s">
        <v>328</v>
      </c>
      <c r="D7265" s="16" t="s">
        <v>146</v>
      </c>
      <c r="E7265" s="16" t="s">
        <v>3136</v>
      </c>
      <c r="G7265" s="16" t="s">
        <v>3137</v>
      </c>
      <c r="H7265" s="16" t="s">
        <v>19</v>
      </c>
      <c r="I7265" s="31">
        <v>3358058674</v>
      </c>
      <c r="J7265" s="31">
        <v>3358058674</v>
      </c>
      <c r="K7265" s="32">
        <f>IFERROR((J7265/I7265),0)</f>
        <v>1</v>
      </c>
      <c r="L7265" s="31"/>
      <c r="M7265" s="31"/>
      <c r="N7265" s="34"/>
      <c r="O7265" s="28"/>
      <c r="P7265" s="28"/>
      <c r="Q7265" s="28"/>
      <c r="R7265" s="28"/>
      <c r="S7265" s="25"/>
    </row>
    <row r="7266" spans="2:19" s="16" customFormat="1" outlineLevel="2" x14ac:dyDescent="0.25">
      <c r="B7266" s="16" t="s">
        <v>3135</v>
      </c>
      <c r="C7266" s="16" t="s">
        <v>328</v>
      </c>
      <c r="D7266" s="16" t="s">
        <v>146</v>
      </c>
      <c r="E7266" s="16" t="s">
        <v>3136</v>
      </c>
      <c r="G7266" s="16" t="s">
        <v>3137</v>
      </c>
      <c r="H7266" s="16" t="s">
        <v>154</v>
      </c>
      <c r="I7266" s="31">
        <v>24336</v>
      </c>
      <c r="J7266" s="31">
        <v>24336</v>
      </c>
      <c r="K7266" s="32">
        <f>IFERROR((J7266/I7266),0)</f>
        <v>1</v>
      </c>
      <c r="L7266" s="31"/>
      <c r="M7266" s="31"/>
      <c r="N7266" s="34"/>
      <c r="O7266" s="28"/>
      <c r="P7266" s="28"/>
      <c r="Q7266" s="28"/>
      <c r="R7266" s="28"/>
      <c r="S7266" s="25"/>
    </row>
    <row r="7267" spans="2:19" s="16" customFormat="1" outlineLevel="2" x14ac:dyDescent="0.25">
      <c r="B7267" s="16" t="s">
        <v>3135</v>
      </c>
      <c r="C7267" s="16" t="s">
        <v>328</v>
      </c>
      <c r="D7267" s="16" t="s">
        <v>146</v>
      </c>
      <c r="E7267" s="16" t="s">
        <v>3136</v>
      </c>
      <c r="G7267" s="16" t="s">
        <v>3137</v>
      </c>
      <c r="H7267" s="16" t="s">
        <v>331</v>
      </c>
      <c r="I7267" s="31">
        <v>98456344</v>
      </c>
      <c r="J7267" s="31">
        <v>98456344</v>
      </c>
      <c r="K7267" s="32">
        <f>IFERROR((J7267/I7267),0)</f>
        <v>1</v>
      </c>
      <c r="L7267" s="31"/>
      <c r="M7267" s="31"/>
      <c r="N7267" s="34"/>
      <c r="O7267" s="28"/>
      <c r="P7267" s="28"/>
      <c r="Q7267" s="28"/>
      <c r="R7267" s="28"/>
      <c r="S7267" s="25"/>
    </row>
    <row r="7268" spans="2:19" s="16" customFormat="1" outlineLevel="2" x14ac:dyDescent="0.25">
      <c r="B7268" s="16" t="s">
        <v>3135</v>
      </c>
      <c r="C7268" s="16" t="s">
        <v>328</v>
      </c>
      <c r="D7268" s="16" t="s">
        <v>146</v>
      </c>
      <c r="E7268" s="16" t="s">
        <v>3136</v>
      </c>
      <c r="G7268" s="16" t="s">
        <v>3137</v>
      </c>
      <c r="H7268" s="16" t="s">
        <v>231</v>
      </c>
      <c r="I7268" s="31">
        <v>598595747</v>
      </c>
      <c r="J7268" s="31">
        <v>598595747</v>
      </c>
      <c r="K7268" s="32">
        <f>IFERROR((J7268/I7268),0)</f>
        <v>1</v>
      </c>
      <c r="L7268" s="31"/>
      <c r="M7268" s="31"/>
      <c r="N7268" s="39"/>
      <c r="O7268" s="28"/>
      <c r="P7268" s="28"/>
      <c r="Q7268" s="28"/>
      <c r="R7268" s="28"/>
      <c r="S7268" s="25"/>
    </row>
    <row r="7269" spans="2:19" s="16" customFormat="1" outlineLevel="2" x14ac:dyDescent="0.25">
      <c r="B7269" s="16" t="s">
        <v>3135</v>
      </c>
      <c r="C7269" s="16" t="s">
        <v>328</v>
      </c>
      <c r="D7269" s="16" t="s">
        <v>146</v>
      </c>
      <c r="E7269" s="16" t="s">
        <v>3136</v>
      </c>
      <c r="G7269" s="16" t="s">
        <v>3137</v>
      </c>
      <c r="H7269" s="16" t="s">
        <v>155</v>
      </c>
      <c r="I7269" s="31">
        <v>-786952376</v>
      </c>
      <c r="J7269" s="31"/>
      <c r="K7269" s="32">
        <f>IFERROR((J7269/I7269),0)</f>
        <v>0</v>
      </c>
      <c r="L7269" s="31"/>
      <c r="M7269" s="31"/>
      <c r="N7269" s="34"/>
      <c r="O7269" s="28"/>
      <c r="P7269" s="28"/>
      <c r="Q7269" s="28"/>
      <c r="R7269" s="28"/>
      <c r="S7269" s="25"/>
    </row>
    <row r="7270" spans="2:19" s="16" customFormat="1" outlineLevel="1" x14ac:dyDescent="0.25">
      <c r="B7270" s="47" t="s">
        <v>7619</v>
      </c>
      <c r="C7270" s="47" t="str">
        <f>C7269</f>
        <v>ASIGNACIÓN PARA LA INVERSIÓN LOCAL SEGÚN NBI Y CUARTA, QUINTA, Y SEXTA CATEGORÍA</v>
      </c>
      <c r="D7270" s="47"/>
      <c r="E7270" s="47" t="str">
        <f>E7269</f>
        <v>05736</v>
      </c>
      <c r="F7270" s="47"/>
      <c r="G7270" s="47" t="str">
        <f>G7269</f>
        <v xml:space="preserve">SEGOVIA                                           </v>
      </c>
      <c r="H7270" s="47" t="s">
        <v>10655</v>
      </c>
      <c r="I7270" s="51">
        <f>SUBTOTAL(9,I7264:I7269)</f>
        <v>7202944604</v>
      </c>
      <c r="J7270" s="51">
        <f>SUBTOTAL(9,J7264:J7269)</f>
        <v>6256060790.4099998</v>
      </c>
      <c r="K7270" s="49">
        <f>J7270/I7270</f>
        <v>0.86854212191717139</v>
      </c>
      <c r="L7270" s="51">
        <f>SUBTOTAL(9,L7264:L7269)</f>
        <v>2599825838.9099998</v>
      </c>
      <c r="M7270" s="51">
        <f>SUBTOTAL(9,M7264:M7269)</f>
        <v>2200925689.4099998</v>
      </c>
      <c r="N7270" s="50">
        <f>IFERROR((M7270/L7270),"N.A")</f>
        <v>0.84656658783449801</v>
      </c>
      <c r="O7270" s="28"/>
      <c r="P7270" s="28"/>
      <c r="Q7270" s="28"/>
      <c r="R7270" s="28"/>
      <c r="S7270" s="25"/>
    </row>
    <row r="7271" spans="2:19" s="16" customFormat="1" outlineLevel="2" x14ac:dyDescent="0.25">
      <c r="B7271" s="16" t="s">
        <v>3138</v>
      </c>
      <c r="C7271" s="16" t="s">
        <v>328</v>
      </c>
      <c r="D7271" s="16" t="s">
        <v>146</v>
      </c>
      <c r="E7271" s="16" t="s">
        <v>3139</v>
      </c>
      <c r="G7271" s="16" t="s">
        <v>3140</v>
      </c>
      <c r="H7271" s="16" t="s">
        <v>152</v>
      </c>
      <c r="I7271" s="35">
        <v>1833270064</v>
      </c>
      <c r="J7271" s="35">
        <v>1025447359.59</v>
      </c>
      <c r="K7271" s="36">
        <f>IFERROR((J7271/I7271),0)</f>
        <v>0.5593542270322045</v>
      </c>
      <c r="L7271" s="35">
        <v>1211301478.6099999</v>
      </c>
      <c r="M7271" s="35">
        <v>1025447359.59</v>
      </c>
      <c r="N7271" s="40">
        <f>M7271/L7271</f>
        <v>0.84656658783800687</v>
      </c>
      <c r="O7271" s="28"/>
      <c r="P7271" s="28"/>
      <c r="Q7271" s="28"/>
      <c r="R7271" s="28"/>
      <c r="S7271" s="25"/>
    </row>
    <row r="7272" spans="2:19" s="16" customFormat="1" outlineLevel="2" x14ac:dyDescent="0.25">
      <c r="B7272" s="16" t="s">
        <v>3138</v>
      </c>
      <c r="C7272" s="16" t="s">
        <v>328</v>
      </c>
      <c r="D7272" s="16" t="s">
        <v>146</v>
      </c>
      <c r="E7272" s="16" t="s">
        <v>3139</v>
      </c>
      <c r="G7272" s="16" t="s">
        <v>3140</v>
      </c>
      <c r="H7272" s="16" t="s">
        <v>19</v>
      </c>
      <c r="I7272" s="31">
        <v>1873040817</v>
      </c>
      <c r="J7272" s="31">
        <v>1873040817</v>
      </c>
      <c r="K7272" s="32">
        <f>IFERROR((J7272/I7272),0)</f>
        <v>1</v>
      </c>
      <c r="L7272" s="31"/>
      <c r="M7272" s="31"/>
      <c r="N7272" s="34"/>
      <c r="O7272" s="28"/>
      <c r="P7272" s="28"/>
      <c r="Q7272" s="28"/>
      <c r="R7272" s="28"/>
      <c r="S7272" s="25"/>
    </row>
    <row r="7273" spans="2:19" s="16" customFormat="1" outlineLevel="2" x14ac:dyDescent="0.25">
      <c r="B7273" s="16" t="s">
        <v>3138</v>
      </c>
      <c r="C7273" s="16" t="s">
        <v>328</v>
      </c>
      <c r="D7273" s="16" t="s">
        <v>146</v>
      </c>
      <c r="E7273" s="16" t="s">
        <v>3139</v>
      </c>
      <c r="G7273" s="16" t="s">
        <v>3140</v>
      </c>
      <c r="H7273" s="16" t="s">
        <v>154</v>
      </c>
      <c r="I7273" s="31">
        <v>11339</v>
      </c>
      <c r="J7273" s="31">
        <v>11339</v>
      </c>
      <c r="K7273" s="32">
        <f>IFERROR((J7273/I7273),0)</f>
        <v>1</v>
      </c>
      <c r="L7273" s="31"/>
      <c r="M7273" s="31"/>
      <c r="N7273" s="34"/>
      <c r="O7273" s="28"/>
      <c r="P7273" s="28"/>
      <c r="Q7273" s="28"/>
      <c r="R7273" s="28"/>
      <c r="S7273" s="25"/>
    </row>
    <row r="7274" spans="2:19" s="16" customFormat="1" outlineLevel="2" x14ac:dyDescent="0.25">
      <c r="B7274" s="16" t="s">
        <v>3138</v>
      </c>
      <c r="C7274" s="16" t="s">
        <v>328</v>
      </c>
      <c r="D7274" s="16" t="s">
        <v>146</v>
      </c>
      <c r="E7274" s="16" t="s">
        <v>3139</v>
      </c>
      <c r="G7274" s="16" t="s">
        <v>3140</v>
      </c>
      <c r="H7274" s="16" t="s">
        <v>331</v>
      </c>
      <c r="I7274" s="31">
        <v>45872425</v>
      </c>
      <c r="J7274" s="31">
        <v>45872425</v>
      </c>
      <c r="K7274" s="32">
        <f>IFERROR((J7274/I7274),0)</f>
        <v>1</v>
      </c>
      <c r="L7274" s="31"/>
      <c r="M7274" s="31"/>
      <c r="N7274" s="34"/>
      <c r="O7274" s="28"/>
      <c r="P7274" s="28"/>
      <c r="Q7274" s="28"/>
      <c r="R7274" s="28"/>
      <c r="S7274" s="25"/>
    </row>
    <row r="7275" spans="2:19" s="16" customFormat="1" outlineLevel="2" x14ac:dyDescent="0.25">
      <c r="B7275" s="16" t="s">
        <v>3138</v>
      </c>
      <c r="C7275" s="16" t="s">
        <v>328</v>
      </c>
      <c r="D7275" s="16" t="s">
        <v>146</v>
      </c>
      <c r="E7275" s="16" t="s">
        <v>3139</v>
      </c>
      <c r="G7275" s="16" t="s">
        <v>3140</v>
      </c>
      <c r="H7275" s="16" t="s">
        <v>29</v>
      </c>
      <c r="I7275" s="31">
        <v>241783246</v>
      </c>
      <c r="J7275" s="31">
        <v>241783246</v>
      </c>
      <c r="K7275" s="32">
        <f>IFERROR((J7275/I7275),0)</f>
        <v>1</v>
      </c>
      <c r="L7275" s="31"/>
      <c r="M7275" s="31"/>
      <c r="N7275" s="34"/>
      <c r="O7275" s="28"/>
      <c r="P7275" s="28"/>
      <c r="Q7275" s="28"/>
      <c r="R7275" s="28"/>
      <c r="S7275" s="25"/>
    </row>
    <row r="7276" spans="2:19" s="16" customFormat="1" outlineLevel="2" x14ac:dyDescent="0.25">
      <c r="B7276" s="16" t="s">
        <v>3138</v>
      </c>
      <c r="C7276" s="16" t="s">
        <v>328</v>
      </c>
      <c r="D7276" s="16" t="s">
        <v>146</v>
      </c>
      <c r="E7276" s="16" t="s">
        <v>3139</v>
      </c>
      <c r="G7276" s="16" t="s">
        <v>3140</v>
      </c>
      <c r="H7276" s="16" t="s">
        <v>231</v>
      </c>
      <c r="I7276" s="31">
        <v>278895572</v>
      </c>
      <c r="J7276" s="31">
        <v>278895572</v>
      </c>
      <c r="K7276" s="32">
        <f>IFERROR((J7276/I7276),0)</f>
        <v>1</v>
      </c>
      <c r="L7276" s="31"/>
      <c r="M7276" s="31"/>
      <c r="N7276" s="39"/>
      <c r="O7276" s="28"/>
      <c r="P7276" s="28"/>
      <c r="Q7276" s="28"/>
      <c r="R7276" s="28"/>
      <c r="S7276" s="25"/>
    </row>
    <row r="7277" spans="2:19" s="16" customFormat="1" outlineLevel="2" x14ac:dyDescent="0.25">
      <c r="B7277" s="16" t="s">
        <v>3138</v>
      </c>
      <c r="C7277" s="16" t="s">
        <v>328</v>
      </c>
      <c r="D7277" s="16" t="s">
        <v>146</v>
      </c>
      <c r="E7277" s="16" t="s">
        <v>3139</v>
      </c>
      <c r="G7277" s="16" t="s">
        <v>3140</v>
      </c>
      <c r="H7277" s="16" t="s">
        <v>155</v>
      </c>
      <c r="I7277" s="31">
        <v>-366654013</v>
      </c>
      <c r="J7277" s="31"/>
      <c r="K7277" s="32">
        <f>IFERROR((J7277/I7277),0)</f>
        <v>0</v>
      </c>
      <c r="L7277" s="31"/>
      <c r="M7277" s="31"/>
      <c r="N7277" s="34"/>
      <c r="O7277" s="28"/>
      <c r="P7277" s="28"/>
      <c r="Q7277" s="28"/>
      <c r="R7277" s="28"/>
      <c r="S7277" s="25"/>
    </row>
    <row r="7278" spans="2:19" s="16" customFormat="1" outlineLevel="1" x14ac:dyDescent="0.25">
      <c r="B7278" s="47" t="s">
        <v>7620</v>
      </c>
      <c r="C7278" s="47" t="str">
        <f>C7277</f>
        <v>ASIGNACIÓN PARA LA INVERSIÓN LOCAL SEGÚN NBI Y CUARTA, QUINTA, Y SEXTA CATEGORÍA</v>
      </c>
      <c r="D7278" s="47"/>
      <c r="E7278" s="47" t="str">
        <f>E7277</f>
        <v>05697</v>
      </c>
      <c r="F7278" s="47"/>
      <c r="G7278" s="47" t="str">
        <f>G7277</f>
        <v xml:space="preserve">EL SANTUARIO                                      </v>
      </c>
      <c r="H7278" s="47" t="s">
        <v>10655</v>
      </c>
      <c r="I7278" s="51">
        <f>SUBTOTAL(9,I7271:I7277)</f>
        <v>3906219450</v>
      </c>
      <c r="J7278" s="51">
        <f>SUBTOTAL(9,J7271:J7277)</f>
        <v>3465050758.5900002</v>
      </c>
      <c r="K7278" s="49">
        <f>J7278/I7278</f>
        <v>0.88705993171735398</v>
      </c>
      <c r="L7278" s="51">
        <f>SUBTOTAL(9,L7271:L7277)</f>
        <v>1211301478.6099999</v>
      </c>
      <c r="M7278" s="51">
        <f>SUBTOTAL(9,M7271:M7277)</f>
        <v>1025447359.59</v>
      </c>
      <c r="N7278" s="50">
        <f>IFERROR((M7278/L7278),"N.A")</f>
        <v>0.84656658783800687</v>
      </c>
      <c r="O7278" s="28"/>
      <c r="P7278" s="28"/>
      <c r="Q7278" s="28"/>
      <c r="R7278" s="28"/>
      <c r="S7278" s="25"/>
    </row>
    <row r="7279" spans="2:19" s="16" customFormat="1" outlineLevel="2" x14ac:dyDescent="0.25">
      <c r="B7279" s="16" t="s">
        <v>3141</v>
      </c>
      <c r="C7279" s="16" t="s">
        <v>328</v>
      </c>
      <c r="D7279" s="16" t="s">
        <v>146</v>
      </c>
      <c r="E7279" s="16" t="s">
        <v>3142</v>
      </c>
      <c r="G7279" s="16" t="s">
        <v>3143</v>
      </c>
      <c r="H7279" s="16" t="s">
        <v>152</v>
      </c>
      <c r="I7279" s="35">
        <v>1641950499</v>
      </c>
      <c r="J7279" s="35">
        <v>918431952.20999992</v>
      </c>
      <c r="K7279" s="36">
        <f>IFERROR((J7279/I7279),0)</f>
        <v>0.55935422704238291</v>
      </c>
      <c r="L7279" s="35">
        <v>1084890385.6500001</v>
      </c>
      <c r="M7279" s="35">
        <v>918431952.20999992</v>
      </c>
      <c r="N7279" s="40">
        <f>M7279/L7279</f>
        <v>0.84656658807030682</v>
      </c>
      <c r="O7279" s="28"/>
      <c r="P7279" s="28"/>
      <c r="Q7279" s="28"/>
      <c r="R7279" s="28"/>
      <c r="S7279" s="25"/>
    </row>
    <row r="7280" spans="2:19" s="16" customFormat="1" outlineLevel="2" x14ac:dyDescent="0.25">
      <c r="B7280" s="16" t="s">
        <v>3141</v>
      </c>
      <c r="C7280" s="16" t="s">
        <v>328</v>
      </c>
      <c r="D7280" s="16" t="s">
        <v>146</v>
      </c>
      <c r="E7280" s="16" t="s">
        <v>3142</v>
      </c>
      <c r="G7280" s="16" t="s">
        <v>3143</v>
      </c>
      <c r="H7280" s="16" t="s">
        <v>19</v>
      </c>
      <c r="I7280" s="31">
        <v>432216529</v>
      </c>
      <c r="J7280" s="31">
        <v>432216529</v>
      </c>
      <c r="K7280" s="32">
        <f>IFERROR((J7280/I7280),0)</f>
        <v>1</v>
      </c>
      <c r="L7280" s="31"/>
      <c r="M7280" s="31"/>
      <c r="N7280" s="34"/>
      <c r="O7280" s="28"/>
      <c r="P7280" s="28"/>
      <c r="Q7280" s="28"/>
      <c r="R7280" s="28"/>
      <c r="S7280" s="25"/>
    </row>
    <row r="7281" spans="2:19" s="16" customFormat="1" outlineLevel="2" x14ac:dyDescent="0.25">
      <c r="B7281" s="16" t="s">
        <v>3141</v>
      </c>
      <c r="C7281" s="16" t="s">
        <v>328</v>
      </c>
      <c r="D7281" s="16" t="s">
        <v>146</v>
      </c>
      <c r="E7281" s="16" t="s">
        <v>3142</v>
      </c>
      <c r="G7281" s="16" t="s">
        <v>3143</v>
      </c>
      <c r="H7281" s="16" t="s">
        <v>154</v>
      </c>
      <c r="I7281" s="31">
        <v>10155</v>
      </c>
      <c r="J7281" s="31">
        <v>10155</v>
      </c>
      <c r="K7281" s="32">
        <f>IFERROR((J7281/I7281),0)</f>
        <v>1</v>
      </c>
      <c r="L7281" s="31"/>
      <c r="M7281" s="31"/>
      <c r="N7281" s="34"/>
      <c r="O7281" s="28"/>
      <c r="P7281" s="28"/>
      <c r="Q7281" s="28"/>
      <c r="R7281" s="28"/>
      <c r="S7281" s="25"/>
    </row>
    <row r="7282" spans="2:19" s="16" customFormat="1" outlineLevel="2" x14ac:dyDescent="0.25">
      <c r="B7282" s="16" t="s">
        <v>3141</v>
      </c>
      <c r="C7282" s="16" t="s">
        <v>328</v>
      </c>
      <c r="D7282" s="16" t="s">
        <v>146</v>
      </c>
      <c r="E7282" s="16" t="s">
        <v>3142</v>
      </c>
      <c r="G7282" s="16" t="s">
        <v>3143</v>
      </c>
      <c r="H7282" s="16" t="s">
        <v>331</v>
      </c>
      <c r="I7282" s="31">
        <v>41085191</v>
      </c>
      <c r="J7282" s="31">
        <v>41085191</v>
      </c>
      <c r="K7282" s="32">
        <f>IFERROR((J7282/I7282),0)</f>
        <v>1</v>
      </c>
      <c r="L7282" s="31"/>
      <c r="M7282" s="31"/>
      <c r="N7282" s="34"/>
      <c r="O7282" s="28"/>
      <c r="P7282" s="28"/>
      <c r="Q7282" s="28"/>
      <c r="R7282" s="28"/>
      <c r="S7282" s="25"/>
    </row>
    <row r="7283" spans="2:19" s="16" customFormat="1" outlineLevel="2" x14ac:dyDescent="0.25">
      <c r="B7283" s="16" t="s">
        <v>3141</v>
      </c>
      <c r="C7283" s="16" t="s">
        <v>328</v>
      </c>
      <c r="D7283" s="16" t="s">
        <v>146</v>
      </c>
      <c r="E7283" s="16" t="s">
        <v>3142</v>
      </c>
      <c r="G7283" s="16" t="s">
        <v>3143</v>
      </c>
      <c r="H7283" s="16" t="s">
        <v>231</v>
      </c>
      <c r="I7283" s="31">
        <v>249790106</v>
      </c>
      <c r="J7283" s="31">
        <v>249790106</v>
      </c>
      <c r="K7283" s="32">
        <f>IFERROR((J7283/I7283),0)</f>
        <v>1</v>
      </c>
      <c r="L7283" s="31"/>
      <c r="M7283" s="31"/>
      <c r="N7283" s="39"/>
      <c r="O7283" s="28"/>
      <c r="P7283" s="28"/>
      <c r="Q7283" s="28"/>
      <c r="R7283" s="28"/>
      <c r="S7283" s="25"/>
    </row>
    <row r="7284" spans="2:19" s="16" customFormat="1" outlineLevel="2" x14ac:dyDescent="0.25">
      <c r="B7284" s="16" t="s">
        <v>3141</v>
      </c>
      <c r="C7284" s="16" t="s">
        <v>328</v>
      </c>
      <c r="D7284" s="16" t="s">
        <v>146</v>
      </c>
      <c r="E7284" s="16" t="s">
        <v>3142</v>
      </c>
      <c r="G7284" s="16" t="s">
        <v>3143</v>
      </c>
      <c r="H7284" s="16" t="s">
        <v>155</v>
      </c>
      <c r="I7284" s="31">
        <v>-328390100</v>
      </c>
      <c r="J7284" s="31"/>
      <c r="K7284" s="32">
        <f>IFERROR((J7284/I7284),0)</f>
        <v>0</v>
      </c>
      <c r="L7284" s="31"/>
      <c r="M7284" s="31"/>
      <c r="N7284" s="34"/>
      <c r="O7284" s="28"/>
      <c r="P7284" s="28"/>
      <c r="Q7284" s="28"/>
      <c r="R7284" s="28"/>
      <c r="S7284" s="25"/>
    </row>
    <row r="7285" spans="2:19" s="16" customFormat="1" outlineLevel="1" x14ac:dyDescent="0.25">
      <c r="B7285" s="47" t="s">
        <v>7621</v>
      </c>
      <c r="C7285" s="47" t="str">
        <f>C7284</f>
        <v>ASIGNACIÓN PARA LA INVERSIÓN LOCAL SEGÚN NBI Y CUARTA, QUINTA, Y SEXTA CATEGORÍA</v>
      </c>
      <c r="D7285" s="47"/>
      <c r="E7285" s="47" t="str">
        <f>E7284</f>
        <v>05690</v>
      </c>
      <c r="F7285" s="47"/>
      <c r="G7285" s="47" t="str">
        <f>G7284</f>
        <v xml:space="preserve">SANTO DOMINGO                                     </v>
      </c>
      <c r="H7285" s="47" t="s">
        <v>10655</v>
      </c>
      <c r="I7285" s="51">
        <f>SUBTOTAL(9,I7279:I7284)</f>
        <v>2036662380</v>
      </c>
      <c r="J7285" s="51">
        <f>SUBTOTAL(9,J7279:J7284)</f>
        <v>1641533933.21</v>
      </c>
      <c r="K7285" s="49">
        <f>J7285/I7285</f>
        <v>0.80599217098024856</v>
      </c>
      <c r="L7285" s="51">
        <f>SUBTOTAL(9,L7279:L7284)</f>
        <v>1084890385.6500001</v>
      </c>
      <c r="M7285" s="51">
        <f>SUBTOTAL(9,M7279:M7284)</f>
        <v>918431952.20999992</v>
      </c>
      <c r="N7285" s="50">
        <f>IFERROR((M7285/L7285),"N.A")</f>
        <v>0.84656658807030682</v>
      </c>
      <c r="O7285" s="28"/>
      <c r="P7285" s="28"/>
      <c r="Q7285" s="28"/>
      <c r="R7285" s="28"/>
      <c r="S7285" s="25"/>
    </row>
    <row r="7286" spans="2:19" s="16" customFormat="1" outlineLevel="2" x14ac:dyDescent="0.25">
      <c r="B7286" s="16" t="s">
        <v>3144</v>
      </c>
      <c r="C7286" s="16" t="s">
        <v>328</v>
      </c>
      <c r="D7286" s="16" t="s">
        <v>146</v>
      </c>
      <c r="E7286" s="16" t="s">
        <v>3145</v>
      </c>
      <c r="G7286" s="16" t="s">
        <v>3146</v>
      </c>
      <c r="H7286" s="16" t="s">
        <v>152</v>
      </c>
      <c r="I7286" s="35">
        <v>2223943794</v>
      </c>
      <c r="J7286" s="35">
        <v>1243972361.9199998</v>
      </c>
      <c r="K7286" s="36">
        <f>IFERROR((J7286/I7286),0)</f>
        <v>0.5593542270610099</v>
      </c>
      <c r="L7286" s="35">
        <v>1469432386.75</v>
      </c>
      <c r="M7286" s="35">
        <v>1243972361.9199998</v>
      </c>
      <c r="N7286" s="40">
        <f>M7286/L7286</f>
        <v>0.84656658798118722</v>
      </c>
      <c r="O7286" s="28"/>
      <c r="P7286" s="28"/>
      <c r="Q7286" s="28"/>
      <c r="R7286" s="28"/>
      <c r="S7286" s="25"/>
    </row>
    <row r="7287" spans="2:19" s="16" customFormat="1" outlineLevel="2" x14ac:dyDescent="0.25">
      <c r="B7287" s="16" t="s">
        <v>3144</v>
      </c>
      <c r="C7287" s="16" t="s">
        <v>328</v>
      </c>
      <c r="D7287" s="16" t="s">
        <v>146</v>
      </c>
      <c r="E7287" s="16" t="s">
        <v>3145</v>
      </c>
      <c r="G7287" s="16" t="s">
        <v>3146</v>
      </c>
      <c r="H7287" s="16" t="s">
        <v>19</v>
      </c>
      <c r="I7287" s="31">
        <v>2053604485</v>
      </c>
      <c r="J7287" s="31">
        <v>2053604485</v>
      </c>
      <c r="K7287" s="32">
        <f>IFERROR((J7287/I7287),0)</f>
        <v>1</v>
      </c>
      <c r="L7287" s="31"/>
      <c r="M7287" s="31"/>
      <c r="N7287" s="34"/>
      <c r="O7287" s="28"/>
      <c r="P7287" s="28"/>
      <c r="Q7287" s="28"/>
      <c r="R7287" s="28"/>
      <c r="S7287" s="25"/>
    </row>
    <row r="7288" spans="2:19" s="16" customFormat="1" outlineLevel="2" x14ac:dyDescent="0.25">
      <c r="B7288" s="16" t="s">
        <v>3144</v>
      </c>
      <c r="C7288" s="16" t="s">
        <v>328</v>
      </c>
      <c r="D7288" s="16" t="s">
        <v>146</v>
      </c>
      <c r="E7288" s="16" t="s">
        <v>3145</v>
      </c>
      <c r="G7288" s="16" t="s">
        <v>3146</v>
      </c>
      <c r="H7288" s="16" t="s">
        <v>154</v>
      </c>
      <c r="I7288" s="31">
        <v>13755</v>
      </c>
      <c r="J7288" s="31">
        <v>13755</v>
      </c>
      <c r="K7288" s="32">
        <f>IFERROR((J7288/I7288),0)</f>
        <v>1</v>
      </c>
      <c r="L7288" s="31"/>
      <c r="M7288" s="31"/>
      <c r="N7288" s="34"/>
      <c r="O7288" s="28"/>
      <c r="P7288" s="28"/>
      <c r="Q7288" s="28"/>
      <c r="R7288" s="28"/>
      <c r="S7288" s="25"/>
    </row>
    <row r="7289" spans="2:19" s="16" customFormat="1" outlineLevel="2" x14ac:dyDescent="0.25">
      <c r="B7289" s="16" t="s">
        <v>3144</v>
      </c>
      <c r="C7289" s="16" t="s">
        <v>328</v>
      </c>
      <c r="D7289" s="16" t="s">
        <v>146</v>
      </c>
      <c r="E7289" s="16" t="s">
        <v>3145</v>
      </c>
      <c r="G7289" s="16" t="s">
        <v>3146</v>
      </c>
      <c r="H7289" s="16" t="s">
        <v>331</v>
      </c>
      <c r="I7289" s="31">
        <v>55647936</v>
      </c>
      <c r="J7289" s="31">
        <v>55647936</v>
      </c>
      <c r="K7289" s="32">
        <f>IFERROR((J7289/I7289),0)</f>
        <v>1</v>
      </c>
      <c r="L7289" s="31"/>
      <c r="M7289" s="31"/>
      <c r="N7289" s="34"/>
      <c r="O7289" s="28"/>
      <c r="P7289" s="28"/>
      <c r="Q7289" s="28"/>
      <c r="R7289" s="28"/>
      <c r="S7289" s="25"/>
    </row>
    <row r="7290" spans="2:19" s="16" customFormat="1" outlineLevel="2" x14ac:dyDescent="0.25">
      <c r="B7290" s="16" t="s">
        <v>3144</v>
      </c>
      <c r="C7290" s="16" t="s">
        <v>328</v>
      </c>
      <c r="D7290" s="16" t="s">
        <v>146</v>
      </c>
      <c r="E7290" s="16" t="s">
        <v>3145</v>
      </c>
      <c r="G7290" s="16" t="s">
        <v>3146</v>
      </c>
      <c r="H7290" s="16" t="s">
        <v>231</v>
      </c>
      <c r="I7290" s="31">
        <v>338328808</v>
      </c>
      <c r="J7290" s="31">
        <v>338328808</v>
      </c>
      <c r="K7290" s="32">
        <f>IFERROR((J7290/I7290),0)</f>
        <v>1</v>
      </c>
      <c r="L7290" s="31"/>
      <c r="M7290" s="31"/>
      <c r="N7290" s="39"/>
      <c r="O7290" s="28"/>
      <c r="P7290" s="28"/>
      <c r="Q7290" s="28"/>
      <c r="R7290" s="28"/>
      <c r="S7290" s="25"/>
    </row>
    <row r="7291" spans="2:19" s="16" customFormat="1" outlineLevel="2" x14ac:dyDescent="0.25">
      <c r="B7291" s="16" t="s">
        <v>3144</v>
      </c>
      <c r="C7291" s="16" t="s">
        <v>328</v>
      </c>
      <c r="D7291" s="16" t="s">
        <v>146</v>
      </c>
      <c r="E7291" s="16" t="s">
        <v>3145</v>
      </c>
      <c r="G7291" s="16" t="s">
        <v>3146</v>
      </c>
      <c r="H7291" s="16" t="s">
        <v>155</v>
      </c>
      <c r="I7291" s="31">
        <v>-444788759</v>
      </c>
      <c r="J7291" s="31"/>
      <c r="K7291" s="32">
        <f>IFERROR((J7291/I7291),0)</f>
        <v>0</v>
      </c>
      <c r="L7291" s="31"/>
      <c r="M7291" s="31"/>
      <c r="N7291" s="34"/>
      <c r="O7291" s="28"/>
      <c r="P7291" s="28"/>
      <c r="Q7291" s="28"/>
      <c r="R7291" s="28"/>
      <c r="S7291" s="25"/>
    </row>
    <row r="7292" spans="2:19" s="16" customFormat="1" outlineLevel="1" x14ac:dyDescent="0.25">
      <c r="B7292" s="47" t="s">
        <v>7622</v>
      </c>
      <c r="C7292" s="47" t="str">
        <f>C7291</f>
        <v>ASIGNACIÓN PARA LA INVERSIÓN LOCAL SEGÚN NBI Y CUARTA, QUINTA, Y SEXTA CATEGORÍA</v>
      </c>
      <c r="D7292" s="47"/>
      <c r="E7292" s="47" t="str">
        <f>E7291</f>
        <v>05686</v>
      </c>
      <c r="F7292" s="47"/>
      <c r="G7292" s="47" t="str">
        <f>G7291</f>
        <v xml:space="preserve">SANTA ROSA DE OSOS                                </v>
      </c>
      <c r="H7292" s="47" t="s">
        <v>10655</v>
      </c>
      <c r="I7292" s="51">
        <f>SUBTOTAL(9,I7286:I7291)</f>
        <v>4226750019</v>
      </c>
      <c r="J7292" s="51">
        <f>SUBTOTAL(9,J7286:J7291)</f>
        <v>3691567345.9200001</v>
      </c>
      <c r="K7292" s="49">
        <f>J7292/I7292</f>
        <v>0.87338199073182521</v>
      </c>
      <c r="L7292" s="51">
        <f>SUBTOTAL(9,L7286:L7291)</f>
        <v>1469432386.75</v>
      </c>
      <c r="M7292" s="51">
        <f>SUBTOTAL(9,M7286:M7291)</f>
        <v>1243972361.9199998</v>
      </c>
      <c r="N7292" s="50">
        <f>IFERROR((M7292/L7292),"N.A")</f>
        <v>0.84656658798118722</v>
      </c>
      <c r="O7292" s="28"/>
      <c r="P7292" s="28"/>
      <c r="Q7292" s="28"/>
      <c r="R7292" s="28"/>
      <c r="S7292" s="25"/>
    </row>
    <row r="7293" spans="2:19" s="16" customFormat="1" outlineLevel="2" x14ac:dyDescent="0.25">
      <c r="B7293" s="16" t="s">
        <v>3147</v>
      </c>
      <c r="C7293" s="16" t="s">
        <v>328</v>
      </c>
      <c r="D7293" s="16" t="s">
        <v>146</v>
      </c>
      <c r="E7293" s="16" t="s">
        <v>3148</v>
      </c>
      <c r="G7293" s="16" t="s">
        <v>849</v>
      </c>
      <c r="H7293" s="16" t="s">
        <v>152</v>
      </c>
      <c r="I7293" s="35">
        <v>2015902681</v>
      </c>
      <c r="J7293" s="35">
        <v>1127603685.9300001</v>
      </c>
      <c r="K7293" s="36">
        <f>IFERROR((J7293/I7293),0)</f>
        <v>0.55935422704564575</v>
      </c>
      <c r="L7293" s="35">
        <v>1331972820.5699999</v>
      </c>
      <c r="M7293" s="35">
        <v>1127603685.9300001</v>
      </c>
      <c r="N7293" s="40">
        <f>M7293/L7293</f>
        <v>0.84656658793342132</v>
      </c>
      <c r="O7293" s="28"/>
      <c r="P7293" s="28"/>
      <c r="Q7293" s="28"/>
      <c r="R7293" s="28"/>
      <c r="S7293" s="25"/>
    </row>
    <row r="7294" spans="2:19" s="16" customFormat="1" outlineLevel="2" x14ac:dyDescent="0.25">
      <c r="B7294" s="16" t="s">
        <v>3147</v>
      </c>
      <c r="C7294" s="16" t="s">
        <v>328</v>
      </c>
      <c r="D7294" s="16" t="s">
        <v>146</v>
      </c>
      <c r="E7294" s="16" t="s">
        <v>3148</v>
      </c>
      <c r="G7294" s="16" t="s">
        <v>849</v>
      </c>
      <c r="H7294" s="16" t="s">
        <v>19</v>
      </c>
      <c r="I7294" s="31">
        <v>2091910035</v>
      </c>
      <c r="J7294" s="31">
        <v>2091910035</v>
      </c>
      <c r="K7294" s="32">
        <f>IFERROR((J7294/I7294),0)</f>
        <v>1</v>
      </c>
      <c r="L7294" s="31"/>
      <c r="M7294" s="31"/>
      <c r="N7294" s="34"/>
      <c r="O7294" s="28"/>
      <c r="P7294" s="28"/>
      <c r="Q7294" s="28"/>
      <c r="R7294" s="28"/>
      <c r="S7294" s="25"/>
    </row>
    <row r="7295" spans="2:19" s="16" customFormat="1" outlineLevel="2" x14ac:dyDescent="0.25">
      <c r="B7295" s="16" t="s">
        <v>3147</v>
      </c>
      <c r="C7295" s="16" t="s">
        <v>328</v>
      </c>
      <c r="D7295" s="16" t="s">
        <v>146</v>
      </c>
      <c r="E7295" s="16" t="s">
        <v>3148</v>
      </c>
      <c r="G7295" s="16" t="s">
        <v>849</v>
      </c>
      <c r="H7295" s="16" t="s">
        <v>154</v>
      </c>
      <c r="I7295" s="31">
        <v>12468</v>
      </c>
      <c r="J7295" s="31">
        <v>12468</v>
      </c>
      <c r="K7295" s="32">
        <f>IFERROR((J7295/I7295),0)</f>
        <v>1</v>
      </c>
      <c r="L7295" s="31"/>
      <c r="M7295" s="31"/>
      <c r="N7295" s="34"/>
      <c r="O7295" s="28"/>
      <c r="P7295" s="28"/>
      <c r="Q7295" s="28"/>
      <c r="R7295" s="28"/>
      <c r="S7295" s="25"/>
    </row>
    <row r="7296" spans="2:19" s="16" customFormat="1" outlineLevel="2" x14ac:dyDescent="0.25">
      <c r="B7296" s="16" t="s">
        <v>3147</v>
      </c>
      <c r="C7296" s="16" t="s">
        <v>328</v>
      </c>
      <c r="D7296" s="16" t="s">
        <v>146</v>
      </c>
      <c r="E7296" s="16" t="s">
        <v>3148</v>
      </c>
      <c r="G7296" s="16" t="s">
        <v>849</v>
      </c>
      <c r="H7296" s="16" t="s">
        <v>331</v>
      </c>
      <c r="I7296" s="31">
        <v>50442292</v>
      </c>
      <c r="J7296" s="31">
        <v>50442292</v>
      </c>
      <c r="K7296" s="32">
        <f>IFERROR((J7296/I7296),0)</f>
        <v>1</v>
      </c>
      <c r="L7296" s="31"/>
      <c r="M7296" s="31"/>
      <c r="N7296" s="34"/>
      <c r="O7296" s="28"/>
      <c r="P7296" s="28"/>
      <c r="Q7296" s="28"/>
      <c r="R7296" s="28"/>
      <c r="S7296" s="25"/>
    </row>
    <row r="7297" spans="2:19" s="16" customFormat="1" outlineLevel="2" x14ac:dyDescent="0.25">
      <c r="B7297" s="16" t="s">
        <v>3147</v>
      </c>
      <c r="C7297" s="16" t="s">
        <v>328</v>
      </c>
      <c r="D7297" s="16" t="s">
        <v>146</v>
      </c>
      <c r="E7297" s="16" t="s">
        <v>3148</v>
      </c>
      <c r="G7297" s="16" t="s">
        <v>849</v>
      </c>
      <c r="H7297" s="16" t="s">
        <v>231</v>
      </c>
      <c r="I7297" s="31">
        <v>306679491</v>
      </c>
      <c r="J7297" s="31">
        <v>306679491</v>
      </c>
      <c r="K7297" s="32">
        <f>IFERROR((J7297/I7297),0)</f>
        <v>1</v>
      </c>
      <c r="L7297" s="31"/>
      <c r="M7297" s="31"/>
      <c r="N7297" s="39"/>
      <c r="O7297" s="28"/>
      <c r="P7297" s="28"/>
      <c r="Q7297" s="28"/>
      <c r="R7297" s="28"/>
      <c r="S7297" s="25"/>
    </row>
    <row r="7298" spans="2:19" s="16" customFormat="1" outlineLevel="2" x14ac:dyDescent="0.25">
      <c r="B7298" s="16" t="s">
        <v>3147</v>
      </c>
      <c r="C7298" s="16" t="s">
        <v>328</v>
      </c>
      <c r="D7298" s="16" t="s">
        <v>146</v>
      </c>
      <c r="E7298" s="16" t="s">
        <v>3148</v>
      </c>
      <c r="G7298" s="16" t="s">
        <v>849</v>
      </c>
      <c r="H7298" s="16" t="s">
        <v>155</v>
      </c>
      <c r="I7298" s="31">
        <v>-403180536</v>
      </c>
      <c r="J7298" s="31"/>
      <c r="K7298" s="32">
        <f>IFERROR((J7298/I7298),0)</f>
        <v>0</v>
      </c>
      <c r="L7298" s="31"/>
      <c r="M7298" s="31"/>
      <c r="N7298" s="34"/>
      <c r="O7298" s="28"/>
      <c r="P7298" s="28"/>
      <c r="Q7298" s="28"/>
      <c r="R7298" s="28"/>
      <c r="S7298" s="25"/>
    </row>
    <row r="7299" spans="2:19" s="16" customFormat="1" outlineLevel="1" x14ac:dyDescent="0.25">
      <c r="B7299" s="47" t="s">
        <v>7623</v>
      </c>
      <c r="C7299" s="47" t="str">
        <f>C7298</f>
        <v>ASIGNACIÓN PARA LA INVERSIÓN LOCAL SEGÚN NBI Y CUARTA, QUINTA, Y SEXTA CATEGORÍA</v>
      </c>
      <c r="D7299" s="47"/>
      <c r="E7299" s="47" t="str">
        <f>E7298</f>
        <v>05679</v>
      </c>
      <c r="F7299" s="47"/>
      <c r="G7299" s="47" t="str">
        <f>G7298</f>
        <v xml:space="preserve">SANTA BÁRBARA                                     </v>
      </c>
      <c r="H7299" s="47" t="s">
        <v>10655</v>
      </c>
      <c r="I7299" s="51">
        <f>SUBTOTAL(9,I7293:I7298)</f>
        <v>4061766431</v>
      </c>
      <c r="J7299" s="51">
        <f>SUBTOTAL(9,J7293:J7298)</f>
        <v>3576647971.9300003</v>
      </c>
      <c r="K7299" s="49">
        <f>J7299/I7299</f>
        <v>0.8805646589209305</v>
      </c>
      <c r="L7299" s="51">
        <f>SUBTOTAL(9,L7293:L7298)</f>
        <v>1331972820.5699999</v>
      </c>
      <c r="M7299" s="51">
        <f>SUBTOTAL(9,M7293:M7298)</f>
        <v>1127603685.9300001</v>
      </c>
      <c r="N7299" s="50">
        <f>IFERROR((M7299/L7299),"N.A")</f>
        <v>0.84656658793342132</v>
      </c>
      <c r="O7299" s="28"/>
      <c r="P7299" s="28"/>
      <c r="Q7299" s="28"/>
      <c r="R7299" s="28"/>
      <c r="S7299" s="25"/>
    </row>
    <row r="7300" spans="2:19" s="16" customFormat="1" outlineLevel="2" x14ac:dyDescent="0.25">
      <c r="B7300" s="16" t="s">
        <v>3149</v>
      </c>
      <c r="C7300" s="16" t="s">
        <v>328</v>
      </c>
      <c r="D7300" s="16" t="s">
        <v>146</v>
      </c>
      <c r="E7300" s="16" t="s">
        <v>3150</v>
      </c>
      <c r="G7300" s="16" t="s">
        <v>3151</v>
      </c>
      <c r="H7300" s="16" t="s">
        <v>152</v>
      </c>
      <c r="I7300" s="35">
        <v>2015618459</v>
      </c>
      <c r="J7300" s="35">
        <v>1127444705.1600001</v>
      </c>
      <c r="K7300" s="36">
        <f>IFERROR((J7300/I7300),0)</f>
        <v>0.55935422704917792</v>
      </c>
      <c r="L7300" s="35">
        <v>1331785025.9000001</v>
      </c>
      <c r="M7300" s="35">
        <v>1127444705.1600001</v>
      </c>
      <c r="N7300" s="40">
        <f>M7300/L7300</f>
        <v>0.84656658787561456</v>
      </c>
      <c r="O7300" s="28"/>
      <c r="P7300" s="28"/>
      <c r="Q7300" s="28"/>
      <c r="R7300" s="28"/>
      <c r="S7300" s="25"/>
    </row>
    <row r="7301" spans="2:19" s="16" customFormat="1" outlineLevel="2" x14ac:dyDescent="0.25">
      <c r="B7301" s="16" t="s">
        <v>3149</v>
      </c>
      <c r="C7301" s="16" t="s">
        <v>328</v>
      </c>
      <c r="D7301" s="16" t="s">
        <v>146</v>
      </c>
      <c r="E7301" s="16" t="s">
        <v>3150</v>
      </c>
      <c r="G7301" s="16" t="s">
        <v>3151</v>
      </c>
      <c r="H7301" s="16" t="s">
        <v>19</v>
      </c>
      <c r="I7301" s="31">
        <v>2274968777</v>
      </c>
      <c r="J7301" s="31">
        <v>2274968777</v>
      </c>
      <c r="K7301" s="32">
        <f>IFERROR((J7301/I7301),0)</f>
        <v>1</v>
      </c>
      <c r="L7301" s="31"/>
      <c r="M7301" s="31"/>
      <c r="N7301" s="34"/>
      <c r="O7301" s="28"/>
      <c r="P7301" s="28"/>
      <c r="Q7301" s="28"/>
      <c r="R7301" s="28"/>
      <c r="S7301" s="25"/>
    </row>
    <row r="7302" spans="2:19" s="16" customFormat="1" outlineLevel="2" x14ac:dyDescent="0.25">
      <c r="B7302" s="16" t="s">
        <v>3149</v>
      </c>
      <c r="C7302" s="16" t="s">
        <v>328</v>
      </c>
      <c r="D7302" s="16" t="s">
        <v>146</v>
      </c>
      <c r="E7302" s="16" t="s">
        <v>3150</v>
      </c>
      <c r="G7302" s="16" t="s">
        <v>3151</v>
      </c>
      <c r="H7302" s="16" t="s">
        <v>154</v>
      </c>
      <c r="I7302" s="31">
        <v>12466</v>
      </c>
      <c r="J7302" s="31">
        <v>12466</v>
      </c>
      <c r="K7302" s="32">
        <f>IFERROR((J7302/I7302),0)</f>
        <v>1</v>
      </c>
      <c r="L7302" s="31"/>
      <c r="M7302" s="31"/>
      <c r="N7302" s="34"/>
      <c r="O7302" s="28"/>
      <c r="P7302" s="28"/>
      <c r="Q7302" s="28"/>
      <c r="R7302" s="28"/>
      <c r="S7302" s="25"/>
    </row>
    <row r="7303" spans="2:19" s="16" customFormat="1" outlineLevel="2" x14ac:dyDescent="0.25">
      <c r="B7303" s="16" t="s">
        <v>3149</v>
      </c>
      <c r="C7303" s="16" t="s">
        <v>328</v>
      </c>
      <c r="D7303" s="16" t="s">
        <v>146</v>
      </c>
      <c r="E7303" s="16" t="s">
        <v>3150</v>
      </c>
      <c r="G7303" s="16" t="s">
        <v>3151</v>
      </c>
      <c r="H7303" s="16" t="s">
        <v>331</v>
      </c>
      <c r="I7303" s="31">
        <v>50435180</v>
      </c>
      <c r="J7303" s="31">
        <v>50435180</v>
      </c>
      <c r="K7303" s="32">
        <f>IFERROR((J7303/I7303),0)</f>
        <v>1</v>
      </c>
      <c r="L7303" s="31"/>
      <c r="M7303" s="31"/>
      <c r="N7303" s="34"/>
      <c r="O7303" s="28"/>
      <c r="P7303" s="28"/>
      <c r="Q7303" s="28"/>
      <c r="R7303" s="28"/>
      <c r="S7303" s="25"/>
    </row>
    <row r="7304" spans="2:19" s="16" customFormat="1" outlineLevel="2" x14ac:dyDescent="0.25">
      <c r="B7304" s="16" t="s">
        <v>3149</v>
      </c>
      <c r="C7304" s="16" t="s">
        <v>328</v>
      </c>
      <c r="D7304" s="16" t="s">
        <v>146</v>
      </c>
      <c r="E7304" s="16" t="s">
        <v>3150</v>
      </c>
      <c r="G7304" s="16" t="s">
        <v>3151</v>
      </c>
      <c r="H7304" s="16" t="s">
        <v>231</v>
      </c>
      <c r="I7304" s="31">
        <v>306636252</v>
      </c>
      <c r="J7304" s="31">
        <v>306636252</v>
      </c>
      <c r="K7304" s="32">
        <f>IFERROR((J7304/I7304),0)</f>
        <v>1</v>
      </c>
      <c r="L7304" s="31"/>
      <c r="M7304" s="31"/>
      <c r="N7304" s="39"/>
      <c r="O7304" s="28"/>
      <c r="P7304" s="28"/>
      <c r="Q7304" s="28"/>
      <c r="R7304" s="28"/>
      <c r="S7304" s="25"/>
    </row>
    <row r="7305" spans="2:19" s="16" customFormat="1" outlineLevel="2" x14ac:dyDescent="0.25">
      <c r="B7305" s="16" t="s">
        <v>3149</v>
      </c>
      <c r="C7305" s="16" t="s">
        <v>328</v>
      </c>
      <c r="D7305" s="16" t="s">
        <v>146</v>
      </c>
      <c r="E7305" s="16" t="s">
        <v>3150</v>
      </c>
      <c r="G7305" s="16" t="s">
        <v>3151</v>
      </c>
      <c r="H7305" s="16" t="s">
        <v>155</v>
      </c>
      <c r="I7305" s="31">
        <v>-403123692</v>
      </c>
      <c r="J7305" s="31"/>
      <c r="K7305" s="32">
        <f>IFERROR((J7305/I7305),0)</f>
        <v>0</v>
      </c>
      <c r="L7305" s="31"/>
      <c r="M7305" s="31"/>
      <c r="N7305" s="34"/>
      <c r="O7305" s="28"/>
      <c r="P7305" s="28"/>
      <c r="Q7305" s="28"/>
      <c r="R7305" s="28"/>
      <c r="S7305" s="25"/>
    </row>
    <row r="7306" spans="2:19" s="16" customFormat="1" outlineLevel="1" x14ac:dyDescent="0.25">
      <c r="B7306" s="47" t="s">
        <v>7624</v>
      </c>
      <c r="C7306" s="47" t="str">
        <f>C7305</f>
        <v>ASIGNACIÓN PARA LA INVERSIÓN LOCAL SEGÚN NBI Y CUARTA, QUINTA, Y SEXTA CATEGORÍA</v>
      </c>
      <c r="D7306" s="47"/>
      <c r="E7306" s="47" t="str">
        <f>E7305</f>
        <v>05674</v>
      </c>
      <c r="F7306" s="47"/>
      <c r="G7306" s="47" t="str">
        <f>G7305</f>
        <v xml:space="preserve">SAN VICENTE                                       </v>
      </c>
      <c r="H7306" s="47" t="s">
        <v>10655</v>
      </c>
      <c r="I7306" s="51">
        <f>SUBTOTAL(9,I7300:I7305)</f>
        <v>4244547442</v>
      </c>
      <c r="J7306" s="51">
        <f>SUBTOTAL(9,J7300:J7305)</f>
        <v>3759497380.1599998</v>
      </c>
      <c r="K7306" s="49">
        <f>J7306/I7306</f>
        <v>0.88572396269142695</v>
      </c>
      <c r="L7306" s="51">
        <f>SUBTOTAL(9,L7300:L7305)</f>
        <v>1331785025.9000001</v>
      </c>
      <c r="M7306" s="51">
        <f>SUBTOTAL(9,M7300:M7305)</f>
        <v>1127444705.1600001</v>
      </c>
      <c r="N7306" s="50">
        <f>IFERROR((M7306/L7306),"N.A")</f>
        <v>0.84656658787561456</v>
      </c>
      <c r="O7306" s="28"/>
      <c r="P7306" s="28"/>
      <c r="Q7306" s="28"/>
      <c r="R7306" s="28"/>
      <c r="S7306" s="25"/>
    </row>
    <row r="7307" spans="2:19" s="16" customFormat="1" outlineLevel="2" x14ac:dyDescent="0.25">
      <c r="B7307" s="16" t="s">
        <v>3152</v>
      </c>
      <c r="C7307" s="16" t="s">
        <v>328</v>
      </c>
      <c r="D7307" s="16" t="s">
        <v>146</v>
      </c>
      <c r="E7307" s="16" t="s">
        <v>3153</v>
      </c>
      <c r="G7307" s="16" t="s">
        <v>3154</v>
      </c>
      <c r="H7307" s="16" t="s">
        <v>152</v>
      </c>
      <c r="I7307" s="35">
        <v>2391587457</v>
      </c>
      <c r="J7307" s="35">
        <v>1337744553.4200001</v>
      </c>
      <c r="K7307" s="36">
        <f>IFERROR((J7307/I7307),0)</f>
        <v>0.55935422704468551</v>
      </c>
      <c r="L7307" s="35">
        <v>1580200036.8699999</v>
      </c>
      <c r="M7307" s="35">
        <v>1337744553.4200001</v>
      </c>
      <c r="N7307" s="40">
        <f>M7307/L7307</f>
        <v>0.84656658790475259</v>
      </c>
      <c r="O7307" s="28"/>
      <c r="P7307" s="28"/>
      <c r="Q7307" s="28"/>
      <c r="R7307" s="28"/>
      <c r="S7307" s="25"/>
    </row>
    <row r="7308" spans="2:19" s="16" customFormat="1" outlineLevel="2" x14ac:dyDescent="0.25">
      <c r="B7308" s="16" t="s">
        <v>3152</v>
      </c>
      <c r="C7308" s="16" t="s">
        <v>328</v>
      </c>
      <c r="D7308" s="16" t="s">
        <v>146</v>
      </c>
      <c r="E7308" s="16" t="s">
        <v>3153</v>
      </c>
      <c r="G7308" s="16" t="s">
        <v>3154</v>
      </c>
      <c r="H7308" s="16" t="s">
        <v>19</v>
      </c>
      <c r="I7308" s="31">
        <v>1157999877</v>
      </c>
      <c r="J7308" s="31">
        <v>1157999877</v>
      </c>
      <c r="K7308" s="32">
        <f>IFERROR((J7308/I7308),0)</f>
        <v>1</v>
      </c>
      <c r="L7308" s="31"/>
      <c r="M7308" s="31"/>
      <c r="N7308" s="34"/>
      <c r="O7308" s="28"/>
      <c r="P7308" s="28"/>
      <c r="Q7308" s="28"/>
      <c r="R7308" s="28"/>
      <c r="S7308" s="25"/>
    </row>
    <row r="7309" spans="2:19" s="16" customFormat="1" outlineLevel="2" x14ac:dyDescent="0.25">
      <c r="B7309" s="16" t="s">
        <v>3152</v>
      </c>
      <c r="C7309" s="16" t="s">
        <v>328</v>
      </c>
      <c r="D7309" s="16" t="s">
        <v>146</v>
      </c>
      <c r="E7309" s="16" t="s">
        <v>3153</v>
      </c>
      <c r="G7309" s="16" t="s">
        <v>3154</v>
      </c>
      <c r="H7309" s="16" t="s">
        <v>154</v>
      </c>
      <c r="I7309" s="31">
        <v>14792</v>
      </c>
      <c r="J7309" s="31">
        <v>14792</v>
      </c>
      <c r="K7309" s="32">
        <f>IFERROR((J7309/I7309),0)</f>
        <v>1</v>
      </c>
      <c r="L7309" s="31"/>
      <c r="M7309" s="31"/>
      <c r="N7309" s="34"/>
      <c r="O7309" s="28"/>
      <c r="P7309" s="28"/>
      <c r="Q7309" s="28"/>
      <c r="R7309" s="28"/>
      <c r="S7309" s="25"/>
    </row>
    <row r="7310" spans="2:19" s="16" customFormat="1" outlineLevel="2" x14ac:dyDescent="0.25">
      <c r="B7310" s="16" t="s">
        <v>3152</v>
      </c>
      <c r="C7310" s="16" t="s">
        <v>328</v>
      </c>
      <c r="D7310" s="16" t="s">
        <v>146</v>
      </c>
      <c r="E7310" s="16" t="s">
        <v>3153</v>
      </c>
      <c r="G7310" s="16" t="s">
        <v>3154</v>
      </c>
      <c r="H7310" s="16" t="s">
        <v>331</v>
      </c>
      <c r="I7310" s="31">
        <v>59842746</v>
      </c>
      <c r="J7310" s="31">
        <v>59842746</v>
      </c>
      <c r="K7310" s="32">
        <f>IFERROR((J7310/I7310),0)</f>
        <v>1</v>
      </c>
      <c r="L7310" s="31"/>
      <c r="M7310" s="31"/>
      <c r="N7310" s="34"/>
      <c r="O7310" s="28"/>
      <c r="P7310" s="28"/>
      <c r="Q7310" s="28"/>
      <c r="R7310" s="28"/>
      <c r="S7310" s="25"/>
    </row>
    <row r="7311" spans="2:19" s="16" customFormat="1" outlineLevel="2" x14ac:dyDescent="0.25">
      <c r="B7311" s="16" t="s">
        <v>3152</v>
      </c>
      <c r="C7311" s="16" t="s">
        <v>328</v>
      </c>
      <c r="D7311" s="16" t="s">
        <v>146</v>
      </c>
      <c r="E7311" s="16" t="s">
        <v>3153</v>
      </c>
      <c r="G7311" s="16" t="s">
        <v>3154</v>
      </c>
      <c r="H7311" s="16" t="s">
        <v>231</v>
      </c>
      <c r="I7311" s="31">
        <v>363832456</v>
      </c>
      <c r="J7311" s="31">
        <v>363832456</v>
      </c>
      <c r="K7311" s="32">
        <f>IFERROR((J7311/I7311),0)</f>
        <v>1</v>
      </c>
      <c r="L7311" s="31"/>
      <c r="M7311" s="31"/>
      <c r="N7311" s="39"/>
      <c r="O7311" s="28"/>
      <c r="P7311" s="28"/>
      <c r="Q7311" s="28"/>
      <c r="R7311" s="28"/>
      <c r="S7311" s="25"/>
    </row>
    <row r="7312" spans="2:19" s="16" customFormat="1" outlineLevel="2" x14ac:dyDescent="0.25">
      <c r="B7312" s="16" t="s">
        <v>3152</v>
      </c>
      <c r="C7312" s="16" t="s">
        <v>328</v>
      </c>
      <c r="D7312" s="16" t="s">
        <v>146</v>
      </c>
      <c r="E7312" s="16" t="s">
        <v>3153</v>
      </c>
      <c r="G7312" s="16" t="s">
        <v>3154</v>
      </c>
      <c r="H7312" s="16" t="s">
        <v>155</v>
      </c>
      <c r="I7312" s="31">
        <v>-478317491</v>
      </c>
      <c r="J7312" s="31"/>
      <c r="K7312" s="32">
        <f>IFERROR((J7312/I7312),0)</f>
        <v>0</v>
      </c>
      <c r="L7312" s="31"/>
      <c r="M7312" s="31"/>
      <c r="N7312" s="34"/>
      <c r="O7312" s="28"/>
      <c r="P7312" s="28"/>
      <c r="Q7312" s="28"/>
      <c r="R7312" s="28"/>
      <c r="S7312" s="25"/>
    </row>
    <row r="7313" spans="2:19" s="16" customFormat="1" outlineLevel="1" x14ac:dyDescent="0.25">
      <c r="B7313" s="47" t="s">
        <v>7625</v>
      </c>
      <c r="C7313" s="47" t="str">
        <f>C7312</f>
        <v>ASIGNACIÓN PARA LA INVERSIÓN LOCAL SEGÚN NBI Y CUARTA, QUINTA, Y SEXTA CATEGORÍA</v>
      </c>
      <c r="D7313" s="47"/>
      <c r="E7313" s="47" t="str">
        <f>E7312</f>
        <v>05670</v>
      </c>
      <c r="F7313" s="47"/>
      <c r="G7313" s="47" t="str">
        <f>G7312</f>
        <v xml:space="preserve">SAN ROQUE                                         </v>
      </c>
      <c r="H7313" s="47" t="s">
        <v>10655</v>
      </c>
      <c r="I7313" s="51">
        <f>SUBTOTAL(9,I7307:I7312)</f>
        <v>3494959837</v>
      </c>
      <c r="J7313" s="51">
        <f>SUBTOTAL(9,J7307:J7312)</f>
        <v>2919434424.4200001</v>
      </c>
      <c r="K7313" s="49">
        <f>J7313/I7313</f>
        <v>0.83532703108999995</v>
      </c>
      <c r="L7313" s="51">
        <f>SUBTOTAL(9,L7307:L7312)</f>
        <v>1580200036.8699999</v>
      </c>
      <c r="M7313" s="51">
        <f>SUBTOTAL(9,M7307:M7312)</f>
        <v>1337744553.4200001</v>
      </c>
      <c r="N7313" s="50">
        <f>IFERROR((M7313/L7313),"N.A")</f>
        <v>0.84656658790475259</v>
      </c>
      <c r="O7313" s="28"/>
      <c r="P7313" s="28"/>
      <c r="Q7313" s="28"/>
      <c r="R7313" s="28"/>
      <c r="S7313" s="25"/>
    </row>
    <row r="7314" spans="2:19" s="16" customFormat="1" outlineLevel="2" x14ac:dyDescent="0.25">
      <c r="B7314" s="16" t="s">
        <v>3155</v>
      </c>
      <c r="C7314" s="16" t="s">
        <v>328</v>
      </c>
      <c r="D7314" s="16" t="s">
        <v>146</v>
      </c>
      <c r="E7314" s="16" t="s">
        <v>3156</v>
      </c>
      <c r="G7314" s="16" t="s">
        <v>3157</v>
      </c>
      <c r="H7314" s="16" t="s">
        <v>152</v>
      </c>
      <c r="I7314" s="35">
        <v>1767666071</v>
      </c>
      <c r="J7314" s="35">
        <v>988751488.82000017</v>
      </c>
      <c r="K7314" s="36">
        <f>IFERROR((J7314/I7314),0)</f>
        <v>0.55935422704620108</v>
      </c>
      <c r="L7314" s="35">
        <v>1167954775.28</v>
      </c>
      <c r="M7314" s="35">
        <v>988751488.82000017</v>
      </c>
      <c r="N7314" s="40">
        <f>M7314/L7314</f>
        <v>0.84656658780556082</v>
      </c>
      <c r="O7314" s="28"/>
      <c r="P7314" s="28"/>
      <c r="Q7314" s="28"/>
      <c r="R7314" s="28"/>
      <c r="S7314" s="25"/>
    </row>
    <row r="7315" spans="2:19" s="16" customFormat="1" outlineLevel="2" x14ac:dyDescent="0.25">
      <c r="B7315" s="16" t="s">
        <v>3155</v>
      </c>
      <c r="C7315" s="16" t="s">
        <v>328</v>
      </c>
      <c r="D7315" s="16" t="s">
        <v>146</v>
      </c>
      <c r="E7315" s="16" t="s">
        <v>3156</v>
      </c>
      <c r="G7315" s="16" t="s">
        <v>3157</v>
      </c>
      <c r="H7315" s="16" t="s">
        <v>19</v>
      </c>
      <c r="I7315" s="31">
        <v>1319295287</v>
      </c>
      <c r="J7315" s="31">
        <v>1319295287</v>
      </c>
      <c r="K7315" s="32">
        <f>IFERROR((J7315/I7315),0)</f>
        <v>1</v>
      </c>
      <c r="L7315" s="31"/>
      <c r="M7315" s="31"/>
      <c r="N7315" s="34"/>
      <c r="O7315" s="28"/>
      <c r="P7315" s="28"/>
      <c r="Q7315" s="28"/>
      <c r="R7315" s="28"/>
      <c r="S7315" s="25"/>
    </row>
    <row r="7316" spans="2:19" s="16" customFormat="1" outlineLevel="2" x14ac:dyDescent="0.25">
      <c r="B7316" s="16" t="s">
        <v>3155</v>
      </c>
      <c r="C7316" s="16" t="s">
        <v>328</v>
      </c>
      <c r="D7316" s="16" t="s">
        <v>146</v>
      </c>
      <c r="E7316" s="16" t="s">
        <v>3156</v>
      </c>
      <c r="G7316" s="16" t="s">
        <v>3157</v>
      </c>
      <c r="H7316" s="16" t="s">
        <v>154</v>
      </c>
      <c r="I7316" s="31">
        <v>10933</v>
      </c>
      <c r="J7316" s="31">
        <v>10933</v>
      </c>
      <c r="K7316" s="32">
        <f>IFERROR((J7316/I7316),0)</f>
        <v>1</v>
      </c>
      <c r="L7316" s="31"/>
      <c r="M7316" s="31"/>
      <c r="N7316" s="34"/>
      <c r="O7316" s="28"/>
      <c r="P7316" s="28"/>
      <c r="Q7316" s="28"/>
      <c r="R7316" s="28"/>
      <c r="S7316" s="25"/>
    </row>
    <row r="7317" spans="2:19" s="16" customFormat="1" outlineLevel="2" x14ac:dyDescent="0.25">
      <c r="B7317" s="16" t="s">
        <v>3155</v>
      </c>
      <c r="C7317" s="16" t="s">
        <v>328</v>
      </c>
      <c r="D7317" s="16" t="s">
        <v>146</v>
      </c>
      <c r="E7317" s="16" t="s">
        <v>3156</v>
      </c>
      <c r="G7317" s="16" t="s">
        <v>3157</v>
      </c>
      <c r="H7317" s="16" t="s">
        <v>331</v>
      </c>
      <c r="I7317" s="31">
        <v>44230869</v>
      </c>
      <c r="J7317" s="31">
        <v>44230869</v>
      </c>
      <c r="K7317" s="32">
        <f>IFERROR((J7317/I7317),0)</f>
        <v>1</v>
      </c>
      <c r="L7317" s="31"/>
      <c r="M7317" s="31"/>
      <c r="N7317" s="34"/>
      <c r="O7317" s="28"/>
      <c r="P7317" s="28"/>
      <c r="Q7317" s="28"/>
      <c r="R7317" s="28"/>
      <c r="S7317" s="25"/>
    </row>
    <row r="7318" spans="2:19" s="16" customFormat="1" outlineLevel="2" x14ac:dyDescent="0.25">
      <c r="B7318" s="16" t="s">
        <v>3155</v>
      </c>
      <c r="C7318" s="16" t="s">
        <v>328</v>
      </c>
      <c r="D7318" s="16" t="s">
        <v>146</v>
      </c>
      <c r="E7318" s="16" t="s">
        <v>3156</v>
      </c>
      <c r="G7318" s="16" t="s">
        <v>3157</v>
      </c>
      <c r="H7318" s="16" t="s">
        <v>231</v>
      </c>
      <c r="I7318" s="31">
        <v>268915229</v>
      </c>
      <c r="J7318" s="31">
        <v>268915229</v>
      </c>
      <c r="K7318" s="32">
        <f>IFERROR((J7318/I7318),0)</f>
        <v>1</v>
      </c>
      <c r="L7318" s="31"/>
      <c r="M7318" s="31"/>
      <c r="N7318" s="39"/>
      <c r="O7318" s="28"/>
      <c r="P7318" s="28"/>
      <c r="Q7318" s="28"/>
      <c r="R7318" s="28"/>
      <c r="S7318" s="25"/>
    </row>
    <row r="7319" spans="2:19" s="16" customFormat="1" outlineLevel="2" x14ac:dyDescent="0.25">
      <c r="B7319" s="16" t="s">
        <v>3155</v>
      </c>
      <c r="C7319" s="16" t="s">
        <v>328</v>
      </c>
      <c r="D7319" s="16" t="s">
        <v>146</v>
      </c>
      <c r="E7319" s="16" t="s">
        <v>3156</v>
      </c>
      <c r="G7319" s="16" t="s">
        <v>3157</v>
      </c>
      <c r="H7319" s="16" t="s">
        <v>155</v>
      </c>
      <c r="I7319" s="31">
        <v>-353533214</v>
      </c>
      <c r="J7319" s="31"/>
      <c r="K7319" s="32">
        <f>IFERROR((J7319/I7319),0)</f>
        <v>0</v>
      </c>
      <c r="L7319" s="31"/>
      <c r="M7319" s="31"/>
      <c r="N7319" s="34"/>
      <c r="O7319" s="28"/>
      <c r="P7319" s="28"/>
      <c r="Q7319" s="28"/>
      <c r="R7319" s="28"/>
      <c r="S7319" s="25"/>
    </row>
    <row r="7320" spans="2:19" s="16" customFormat="1" outlineLevel="1" x14ac:dyDescent="0.25">
      <c r="B7320" s="47" t="s">
        <v>7626</v>
      </c>
      <c r="C7320" s="47" t="str">
        <f>C7319</f>
        <v>ASIGNACIÓN PARA LA INVERSIÓN LOCAL SEGÚN NBI Y CUARTA, QUINTA, Y SEXTA CATEGORÍA</v>
      </c>
      <c r="D7320" s="47"/>
      <c r="E7320" s="47" t="str">
        <f>E7319</f>
        <v>05667</v>
      </c>
      <c r="F7320" s="47"/>
      <c r="G7320" s="47" t="str">
        <f>G7319</f>
        <v xml:space="preserve">SAN RAFAEL                                        </v>
      </c>
      <c r="H7320" s="47" t="s">
        <v>10655</v>
      </c>
      <c r="I7320" s="51">
        <f>SUBTOTAL(9,I7314:I7319)</f>
        <v>3046585175</v>
      </c>
      <c r="J7320" s="51">
        <f>SUBTOTAL(9,J7314:J7319)</f>
        <v>2621203806.8200002</v>
      </c>
      <c r="K7320" s="49">
        <f>J7320/I7320</f>
        <v>0.86037437204426759</v>
      </c>
      <c r="L7320" s="51">
        <f>SUBTOTAL(9,L7314:L7319)</f>
        <v>1167954775.28</v>
      </c>
      <c r="M7320" s="51">
        <f>SUBTOTAL(9,M7314:M7319)</f>
        <v>988751488.82000017</v>
      </c>
      <c r="N7320" s="50">
        <f>IFERROR((M7320/L7320),"N.A")</f>
        <v>0.84656658780556082</v>
      </c>
      <c r="O7320" s="28"/>
      <c r="P7320" s="28"/>
      <c r="Q7320" s="28"/>
      <c r="R7320" s="28"/>
      <c r="S7320" s="25"/>
    </row>
    <row r="7321" spans="2:19" s="16" customFormat="1" outlineLevel="2" x14ac:dyDescent="0.25">
      <c r="B7321" s="16" t="s">
        <v>3158</v>
      </c>
      <c r="C7321" s="16" t="s">
        <v>328</v>
      </c>
      <c r="D7321" s="16" t="s">
        <v>146</v>
      </c>
      <c r="E7321" s="16" t="s">
        <v>3159</v>
      </c>
      <c r="G7321" s="16" t="s">
        <v>3160</v>
      </c>
      <c r="H7321" s="16" t="s">
        <v>152</v>
      </c>
      <c r="I7321" s="35">
        <v>6791352514</v>
      </c>
      <c r="J7321" s="35">
        <v>3798771736.0399995</v>
      </c>
      <c r="K7321" s="36">
        <f>IFERROR((J7321/I7321),0)</f>
        <v>0.55935422704226301</v>
      </c>
      <c r="L7321" s="35">
        <v>4487268680.9699993</v>
      </c>
      <c r="M7321" s="35">
        <v>3798771736.0399995</v>
      </c>
      <c r="N7321" s="40">
        <f>M7321/L7321</f>
        <v>0.84656658785558403</v>
      </c>
      <c r="O7321" s="28"/>
      <c r="P7321" s="28"/>
      <c r="Q7321" s="28"/>
      <c r="R7321" s="28"/>
      <c r="S7321" s="25"/>
    </row>
    <row r="7322" spans="2:19" s="16" customFormat="1" outlineLevel="2" x14ac:dyDescent="0.25">
      <c r="B7322" s="16" t="s">
        <v>3158</v>
      </c>
      <c r="C7322" s="16" t="s">
        <v>328</v>
      </c>
      <c r="D7322" s="16" t="s">
        <v>146</v>
      </c>
      <c r="E7322" s="16" t="s">
        <v>3159</v>
      </c>
      <c r="G7322" s="16" t="s">
        <v>3160</v>
      </c>
      <c r="H7322" s="16" t="s">
        <v>19</v>
      </c>
      <c r="I7322" s="31">
        <v>3429930706</v>
      </c>
      <c r="J7322" s="31">
        <v>3429930706</v>
      </c>
      <c r="K7322" s="32">
        <f>IFERROR((J7322/I7322),0)</f>
        <v>1</v>
      </c>
      <c r="L7322" s="31"/>
      <c r="M7322" s="31"/>
      <c r="N7322" s="34"/>
      <c r="O7322" s="28"/>
      <c r="P7322" s="28"/>
      <c r="Q7322" s="28"/>
      <c r="R7322" s="28"/>
      <c r="S7322" s="25"/>
    </row>
    <row r="7323" spans="2:19" s="16" customFormat="1" outlineLevel="2" x14ac:dyDescent="0.25">
      <c r="B7323" s="16" t="s">
        <v>3158</v>
      </c>
      <c r="C7323" s="16" t="s">
        <v>328</v>
      </c>
      <c r="D7323" s="16" t="s">
        <v>146</v>
      </c>
      <c r="E7323" s="16" t="s">
        <v>3159</v>
      </c>
      <c r="G7323" s="16" t="s">
        <v>3160</v>
      </c>
      <c r="H7323" s="16" t="s">
        <v>154</v>
      </c>
      <c r="I7323" s="31">
        <v>42004</v>
      </c>
      <c r="J7323" s="31">
        <v>42004</v>
      </c>
      <c r="K7323" s="32">
        <f>IFERROR((J7323/I7323),0)</f>
        <v>1</v>
      </c>
      <c r="L7323" s="31"/>
      <c r="M7323" s="31"/>
      <c r="N7323" s="34"/>
      <c r="O7323" s="28"/>
      <c r="P7323" s="28"/>
      <c r="Q7323" s="28"/>
      <c r="R7323" s="28"/>
      <c r="S7323" s="25"/>
    </row>
    <row r="7324" spans="2:19" s="16" customFormat="1" outlineLevel="2" x14ac:dyDescent="0.25">
      <c r="B7324" s="16" t="s">
        <v>3158</v>
      </c>
      <c r="C7324" s="16" t="s">
        <v>328</v>
      </c>
      <c r="D7324" s="16" t="s">
        <v>146</v>
      </c>
      <c r="E7324" s="16" t="s">
        <v>3159</v>
      </c>
      <c r="G7324" s="16" t="s">
        <v>3160</v>
      </c>
      <c r="H7324" s="16" t="s">
        <v>331</v>
      </c>
      <c r="I7324" s="31">
        <v>169934487</v>
      </c>
      <c r="J7324" s="31">
        <v>169934487</v>
      </c>
      <c r="K7324" s="32">
        <f>IFERROR((J7324/I7324),0)</f>
        <v>1</v>
      </c>
      <c r="L7324" s="31"/>
      <c r="M7324" s="31"/>
      <c r="N7324" s="34"/>
      <c r="O7324" s="28"/>
      <c r="P7324" s="28"/>
      <c r="Q7324" s="28"/>
      <c r="R7324" s="28"/>
      <c r="S7324" s="25"/>
    </row>
    <row r="7325" spans="2:19" s="16" customFormat="1" outlineLevel="2" x14ac:dyDescent="0.25">
      <c r="B7325" s="16" t="s">
        <v>3158</v>
      </c>
      <c r="C7325" s="16" t="s">
        <v>328</v>
      </c>
      <c r="D7325" s="16" t="s">
        <v>146</v>
      </c>
      <c r="E7325" s="16" t="s">
        <v>3159</v>
      </c>
      <c r="G7325" s="16" t="s">
        <v>3160</v>
      </c>
      <c r="H7325" s="16" t="s">
        <v>231</v>
      </c>
      <c r="I7325" s="31">
        <v>1033169187</v>
      </c>
      <c r="J7325" s="31">
        <v>1033169187</v>
      </c>
      <c r="K7325" s="32">
        <f>IFERROR((J7325/I7325),0)</f>
        <v>1</v>
      </c>
      <c r="L7325" s="31"/>
      <c r="M7325" s="31"/>
      <c r="N7325" s="39"/>
      <c r="O7325" s="28"/>
      <c r="P7325" s="28"/>
      <c r="Q7325" s="28"/>
      <c r="R7325" s="28"/>
      <c r="S7325" s="25"/>
    </row>
    <row r="7326" spans="2:19" s="16" customFormat="1" outlineLevel="2" x14ac:dyDescent="0.25">
      <c r="B7326" s="16" t="s">
        <v>3158</v>
      </c>
      <c r="C7326" s="16" t="s">
        <v>328</v>
      </c>
      <c r="D7326" s="16" t="s">
        <v>146</v>
      </c>
      <c r="E7326" s="16" t="s">
        <v>3159</v>
      </c>
      <c r="G7326" s="16" t="s">
        <v>3160</v>
      </c>
      <c r="H7326" s="16" t="s">
        <v>155</v>
      </c>
      <c r="I7326" s="31">
        <v>-1358270503</v>
      </c>
      <c r="J7326" s="31"/>
      <c r="K7326" s="32">
        <f>IFERROR((J7326/I7326),0)</f>
        <v>0</v>
      </c>
      <c r="L7326" s="31"/>
      <c r="M7326" s="31"/>
      <c r="N7326" s="34"/>
      <c r="O7326" s="28"/>
      <c r="P7326" s="28"/>
      <c r="Q7326" s="28"/>
      <c r="R7326" s="28"/>
      <c r="S7326" s="25"/>
    </row>
    <row r="7327" spans="2:19" s="16" customFormat="1" outlineLevel="1" x14ac:dyDescent="0.25">
      <c r="B7327" s="47" t="s">
        <v>7627</v>
      </c>
      <c r="C7327" s="47" t="str">
        <f>C7326</f>
        <v>ASIGNACIÓN PARA LA INVERSIÓN LOCAL SEGÚN NBI Y CUARTA, QUINTA, Y SEXTA CATEGORÍA</v>
      </c>
      <c r="D7327" s="47"/>
      <c r="E7327" s="47" t="str">
        <f>E7326</f>
        <v>05665</v>
      </c>
      <c r="F7327" s="47"/>
      <c r="G7327" s="47" t="str">
        <f>G7326</f>
        <v xml:space="preserve">SAN PEDRO DE URABA                                </v>
      </c>
      <c r="H7327" s="47" t="s">
        <v>10655</v>
      </c>
      <c r="I7327" s="51">
        <f>SUBTOTAL(9,I7321:I7326)</f>
        <v>10066158395</v>
      </c>
      <c r="J7327" s="51">
        <f>SUBTOTAL(9,J7321:J7326)</f>
        <v>8431848120.039999</v>
      </c>
      <c r="K7327" s="49">
        <f>J7327/I7327</f>
        <v>0.83764309969811468</v>
      </c>
      <c r="L7327" s="51">
        <f>SUBTOTAL(9,L7321:L7326)</f>
        <v>4487268680.9699993</v>
      </c>
      <c r="M7327" s="51">
        <f>SUBTOTAL(9,M7321:M7326)</f>
        <v>3798771736.0399995</v>
      </c>
      <c r="N7327" s="50">
        <f>IFERROR((M7327/L7327),"N.A")</f>
        <v>0.84656658785558403</v>
      </c>
      <c r="O7327" s="28"/>
      <c r="P7327" s="28"/>
      <c r="Q7327" s="28"/>
      <c r="R7327" s="28"/>
      <c r="S7327" s="25"/>
    </row>
    <row r="7328" spans="2:19" s="16" customFormat="1" outlineLevel="2" x14ac:dyDescent="0.25">
      <c r="B7328" s="16" t="s">
        <v>3161</v>
      </c>
      <c r="C7328" s="16" t="s">
        <v>328</v>
      </c>
      <c r="D7328" s="16" t="s">
        <v>146</v>
      </c>
      <c r="E7328" s="16" t="s">
        <v>3162</v>
      </c>
      <c r="G7328" s="16" t="s">
        <v>518</v>
      </c>
      <c r="H7328" s="16" t="s">
        <v>152</v>
      </c>
      <c r="I7328" s="35">
        <v>1495702254</v>
      </c>
      <c r="J7328" s="35">
        <v>836627378.19000006</v>
      </c>
      <c r="K7328" s="36">
        <f>IFERROR((J7328/I7328),0)</f>
        <v>0.55935422705460469</v>
      </c>
      <c r="L7328" s="35">
        <v>988259388.36000013</v>
      </c>
      <c r="M7328" s="35">
        <v>836627378.19000006</v>
      </c>
      <c r="N7328" s="40">
        <f>M7328/L7328</f>
        <v>0.84656658772386584</v>
      </c>
      <c r="O7328" s="28"/>
      <c r="P7328" s="28"/>
      <c r="Q7328" s="28"/>
      <c r="R7328" s="28"/>
      <c r="S7328" s="25"/>
    </row>
    <row r="7329" spans="2:19" s="16" customFormat="1" outlineLevel="2" x14ac:dyDescent="0.25">
      <c r="B7329" s="16" t="s">
        <v>3161</v>
      </c>
      <c r="C7329" s="16" t="s">
        <v>328</v>
      </c>
      <c r="D7329" s="16" t="s">
        <v>146</v>
      </c>
      <c r="E7329" s="16" t="s">
        <v>3162</v>
      </c>
      <c r="G7329" s="16" t="s">
        <v>518</v>
      </c>
      <c r="H7329" s="16" t="s">
        <v>19</v>
      </c>
      <c r="I7329" s="31">
        <v>848023892</v>
      </c>
      <c r="J7329" s="31">
        <v>848023892</v>
      </c>
      <c r="K7329" s="32">
        <f>IFERROR((J7329/I7329),0)</f>
        <v>1</v>
      </c>
      <c r="L7329" s="31"/>
      <c r="M7329" s="31"/>
      <c r="N7329" s="34"/>
      <c r="O7329" s="28"/>
      <c r="P7329" s="28"/>
      <c r="Q7329" s="28"/>
      <c r="R7329" s="28"/>
      <c r="S7329" s="25"/>
    </row>
    <row r="7330" spans="2:19" s="16" customFormat="1" outlineLevel="2" x14ac:dyDescent="0.25">
      <c r="B7330" s="16" t="s">
        <v>3161</v>
      </c>
      <c r="C7330" s="16" t="s">
        <v>328</v>
      </c>
      <c r="D7330" s="16" t="s">
        <v>146</v>
      </c>
      <c r="E7330" s="16" t="s">
        <v>3162</v>
      </c>
      <c r="G7330" s="16" t="s">
        <v>518</v>
      </c>
      <c r="H7330" s="16" t="s">
        <v>154</v>
      </c>
      <c r="I7330" s="31">
        <v>9251</v>
      </c>
      <c r="J7330" s="31">
        <v>9251</v>
      </c>
      <c r="K7330" s="32">
        <f>IFERROR((J7330/I7330),0)</f>
        <v>1</v>
      </c>
      <c r="L7330" s="31"/>
      <c r="M7330" s="31"/>
      <c r="N7330" s="34"/>
      <c r="O7330" s="28"/>
      <c r="P7330" s="28"/>
      <c r="Q7330" s="28"/>
      <c r="R7330" s="28"/>
      <c r="S7330" s="25"/>
    </row>
    <row r="7331" spans="2:19" s="16" customFormat="1" outlineLevel="2" x14ac:dyDescent="0.25">
      <c r="B7331" s="16" t="s">
        <v>3161</v>
      </c>
      <c r="C7331" s="16" t="s">
        <v>328</v>
      </c>
      <c r="D7331" s="16" t="s">
        <v>146</v>
      </c>
      <c r="E7331" s="16" t="s">
        <v>3162</v>
      </c>
      <c r="G7331" s="16" t="s">
        <v>518</v>
      </c>
      <c r="H7331" s="16" t="s">
        <v>331</v>
      </c>
      <c r="I7331" s="31">
        <v>37425740</v>
      </c>
      <c r="J7331" s="31">
        <v>37425740</v>
      </c>
      <c r="K7331" s="32">
        <f>IFERROR((J7331/I7331),0)</f>
        <v>1</v>
      </c>
      <c r="L7331" s="31"/>
      <c r="M7331" s="31"/>
      <c r="N7331" s="34"/>
      <c r="O7331" s="28"/>
      <c r="P7331" s="28"/>
      <c r="Q7331" s="28"/>
      <c r="R7331" s="28"/>
      <c r="S7331" s="25"/>
    </row>
    <row r="7332" spans="2:19" s="16" customFormat="1" outlineLevel="2" x14ac:dyDescent="0.25">
      <c r="B7332" s="16" t="s">
        <v>3161</v>
      </c>
      <c r="C7332" s="16" t="s">
        <v>328</v>
      </c>
      <c r="D7332" s="16" t="s">
        <v>146</v>
      </c>
      <c r="E7332" s="16" t="s">
        <v>3162</v>
      </c>
      <c r="G7332" s="16" t="s">
        <v>518</v>
      </c>
      <c r="H7332" s="16" t="s">
        <v>231</v>
      </c>
      <c r="I7332" s="31">
        <v>227541345</v>
      </c>
      <c r="J7332" s="31">
        <v>227541345</v>
      </c>
      <c r="K7332" s="32">
        <f>IFERROR((J7332/I7332),0)</f>
        <v>1</v>
      </c>
      <c r="L7332" s="31"/>
      <c r="M7332" s="31"/>
      <c r="N7332" s="39"/>
      <c r="O7332" s="28"/>
      <c r="P7332" s="28"/>
      <c r="Q7332" s="28"/>
      <c r="R7332" s="28"/>
      <c r="S7332" s="25"/>
    </row>
    <row r="7333" spans="2:19" s="16" customFormat="1" outlineLevel="2" x14ac:dyDescent="0.25">
      <c r="B7333" s="16" t="s">
        <v>3161</v>
      </c>
      <c r="C7333" s="16" t="s">
        <v>328</v>
      </c>
      <c r="D7333" s="16" t="s">
        <v>146</v>
      </c>
      <c r="E7333" s="16" t="s">
        <v>3162</v>
      </c>
      <c r="G7333" s="16" t="s">
        <v>518</v>
      </c>
      <c r="H7333" s="16" t="s">
        <v>155</v>
      </c>
      <c r="I7333" s="31">
        <v>-299140451</v>
      </c>
      <c r="J7333" s="31"/>
      <c r="K7333" s="32">
        <f>IFERROR((J7333/I7333),0)</f>
        <v>0</v>
      </c>
      <c r="L7333" s="31"/>
      <c r="M7333" s="31"/>
      <c r="N7333" s="34"/>
      <c r="O7333" s="28"/>
      <c r="P7333" s="28"/>
      <c r="Q7333" s="28"/>
      <c r="R7333" s="28"/>
      <c r="S7333" s="25"/>
    </row>
    <row r="7334" spans="2:19" s="16" customFormat="1" outlineLevel="1" x14ac:dyDescent="0.25">
      <c r="B7334" s="47" t="s">
        <v>7628</v>
      </c>
      <c r="C7334" s="47" t="str">
        <f>C7333</f>
        <v>ASIGNACIÓN PARA LA INVERSIÓN LOCAL SEGÚN NBI Y CUARTA, QUINTA, Y SEXTA CATEGORÍA</v>
      </c>
      <c r="D7334" s="47"/>
      <c r="E7334" s="47" t="str">
        <f>E7333</f>
        <v>05664</v>
      </c>
      <c r="F7334" s="47"/>
      <c r="G7334" s="47" t="str">
        <f>G7333</f>
        <v xml:space="preserve">SAN PEDRO                                         </v>
      </c>
      <c r="H7334" s="47" t="s">
        <v>10655</v>
      </c>
      <c r="I7334" s="51">
        <f>SUBTOTAL(9,I7328:I7333)</f>
        <v>2309562031</v>
      </c>
      <c r="J7334" s="51">
        <f>SUBTOTAL(9,J7328:J7333)</f>
        <v>1949627606.1900001</v>
      </c>
      <c r="K7334" s="49">
        <f>J7334/I7334</f>
        <v>0.8441546838843057</v>
      </c>
      <c r="L7334" s="51">
        <f>SUBTOTAL(9,L7328:L7333)</f>
        <v>988259388.36000013</v>
      </c>
      <c r="M7334" s="51">
        <f>SUBTOTAL(9,M7328:M7333)</f>
        <v>836627378.19000006</v>
      </c>
      <c r="N7334" s="50">
        <f>IFERROR((M7334/L7334),"N.A")</f>
        <v>0.84656658772386584</v>
      </c>
      <c r="O7334" s="28"/>
      <c r="P7334" s="28"/>
      <c r="Q7334" s="28"/>
      <c r="R7334" s="28"/>
      <c r="S7334" s="25"/>
    </row>
    <row r="7335" spans="2:19" s="16" customFormat="1" outlineLevel="2" x14ac:dyDescent="0.25">
      <c r="B7335" s="16" t="s">
        <v>3163</v>
      </c>
      <c r="C7335" s="16" t="s">
        <v>328</v>
      </c>
      <c r="D7335" s="16" t="s">
        <v>146</v>
      </c>
      <c r="E7335" s="16" t="s">
        <v>3164</v>
      </c>
      <c r="G7335" s="16" t="s">
        <v>620</v>
      </c>
      <c r="H7335" s="16" t="s">
        <v>152</v>
      </c>
      <c r="I7335" s="35">
        <v>1801282162</v>
      </c>
      <c r="J7335" s="35">
        <v>1007554791.4</v>
      </c>
      <c r="K7335" s="36">
        <f>IFERROR((J7335/I7335),0)</f>
        <v>0.55935422703641913</v>
      </c>
      <c r="L7335" s="35">
        <v>1190166025.6500001</v>
      </c>
      <c r="M7335" s="35">
        <v>1007554791.4</v>
      </c>
      <c r="N7335" s="40">
        <f>M7335/L7335</f>
        <v>0.84656658792602624</v>
      </c>
      <c r="O7335" s="28"/>
      <c r="P7335" s="28"/>
      <c r="Q7335" s="28"/>
      <c r="R7335" s="28"/>
      <c r="S7335" s="25"/>
    </row>
    <row r="7336" spans="2:19" s="16" customFormat="1" outlineLevel="2" x14ac:dyDescent="0.25">
      <c r="B7336" s="16" t="s">
        <v>3163</v>
      </c>
      <c r="C7336" s="16" t="s">
        <v>328</v>
      </c>
      <c r="D7336" s="16" t="s">
        <v>146</v>
      </c>
      <c r="E7336" s="16" t="s">
        <v>3164</v>
      </c>
      <c r="G7336" s="16" t="s">
        <v>620</v>
      </c>
      <c r="H7336" s="16" t="s">
        <v>19</v>
      </c>
      <c r="I7336" s="31">
        <v>859371814</v>
      </c>
      <c r="J7336" s="31">
        <v>859371814</v>
      </c>
      <c r="K7336" s="32">
        <f>IFERROR((J7336/I7336),0)</f>
        <v>1</v>
      </c>
      <c r="L7336" s="31"/>
      <c r="M7336" s="31"/>
      <c r="N7336" s="34"/>
      <c r="O7336" s="28"/>
      <c r="P7336" s="28"/>
      <c r="Q7336" s="28"/>
      <c r="R7336" s="28"/>
      <c r="S7336" s="25"/>
    </row>
    <row r="7337" spans="2:19" s="16" customFormat="1" outlineLevel="2" x14ac:dyDescent="0.25">
      <c r="B7337" s="16" t="s">
        <v>3163</v>
      </c>
      <c r="C7337" s="16" t="s">
        <v>328</v>
      </c>
      <c r="D7337" s="16" t="s">
        <v>146</v>
      </c>
      <c r="E7337" s="16" t="s">
        <v>3164</v>
      </c>
      <c r="G7337" s="16" t="s">
        <v>620</v>
      </c>
      <c r="H7337" s="16" t="s">
        <v>154</v>
      </c>
      <c r="I7337" s="31">
        <v>11141</v>
      </c>
      <c r="J7337" s="31">
        <v>11141</v>
      </c>
      <c r="K7337" s="32">
        <f>IFERROR((J7337/I7337),0)</f>
        <v>1</v>
      </c>
      <c r="L7337" s="31"/>
      <c r="M7337" s="31"/>
      <c r="N7337" s="34"/>
      <c r="O7337" s="28"/>
      <c r="P7337" s="28"/>
      <c r="Q7337" s="28"/>
      <c r="R7337" s="28"/>
      <c r="S7337" s="25"/>
    </row>
    <row r="7338" spans="2:19" s="16" customFormat="1" outlineLevel="2" x14ac:dyDescent="0.25">
      <c r="B7338" s="16" t="s">
        <v>3163</v>
      </c>
      <c r="C7338" s="16" t="s">
        <v>328</v>
      </c>
      <c r="D7338" s="16" t="s">
        <v>146</v>
      </c>
      <c r="E7338" s="16" t="s">
        <v>3164</v>
      </c>
      <c r="G7338" s="16" t="s">
        <v>620</v>
      </c>
      <c r="H7338" s="16" t="s">
        <v>331</v>
      </c>
      <c r="I7338" s="31">
        <v>45072017</v>
      </c>
      <c r="J7338" s="31">
        <v>45072017</v>
      </c>
      <c r="K7338" s="32">
        <f>IFERROR((J7338/I7338),0)</f>
        <v>1</v>
      </c>
      <c r="L7338" s="31"/>
      <c r="M7338" s="31"/>
      <c r="N7338" s="34"/>
      <c r="O7338" s="28"/>
      <c r="P7338" s="28"/>
      <c r="Q7338" s="28"/>
      <c r="R7338" s="28"/>
      <c r="S7338" s="25"/>
    </row>
    <row r="7339" spans="2:19" s="16" customFormat="1" outlineLevel="2" x14ac:dyDescent="0.25">
      <c r="B7339" s="16" t="s">
        <v>3163</v>
      </c>
      <c r="C7339" s="16" t="s">
        <v>328</v>
      </c>
      <c r="D7339" s="16" t="s">
        <v>146</v>
      </c>
      <c r="E7339" s="16" t="s">
        <v>3164</v>
      </c>
      <c r="G7339" s="16" t="s">
        <v>620</v>
      </c>
      <c r="H7339" s="16" t="s">
        <v>231</v>
      </c>
      <c r="I7339" s="31">
        <v>274029249</v>
      </c>
      <c r="J7339" s="31">
        <v>274029249</v>
      </c>
      <c r="K7339" s="32">
        <f>IFERROR((J7339/I7339),0)</f>
        <v>1</v>
      </c>
      <c r="L7339" s="31"/>
      <c r="M7339" s="31"/>
      <c r="N7339" s="39"/>
      <c r="O7339" s="28"/>
      <c r="P7339" s="28"/>
      <c r="Q7339" s="28"/>
      <c r="R7339" s="28"/>
      <c r="S7339" s="25"/>
    </row>
    <row r="7340" spans="2:19" s="16" customFormat="1" outlineLevel="2" x14ac:dyDescent="0.25">
      <c r="B7340" s="16" t="s">
        <v>3163</v>
      </c>
      <c r="C7340" s="16" t="s">
        <v>328</v>
      </c>
      <c r="D7340" s="16" t="s">
        <v>146</v>
      </c>
      <c r="E7340" s="16" t="s">
        <v>3164</v>
      </c>
      <c r="G7340" s="16" t="s">
        <v>620</v>
      </c>
      <c r="H7340" s="16" t="s">
        <v>155</v>
      </c>
      <c r="I7340" s="31">
        <v>-360256432</v>
      </c>
      <c r="J7340" s="31"/>
      <c r="K7340" s="32">
        <f>IFERROR((J7340/I7340),0)</f>
        <v>0</v>
      </c>
      <c r="L7340" s="31"/>
      <c r="M7340" s="31"/>
      <c r="N7340" s="34"/>
      <c r="O7340" s="28"/>
      <c r="P7340" s="28"/>
      <c r="Q7340" s="28"/>
      <c r="R7340" s="28"/>
      <c r="S7340" s="25"/>
    </row>
    <row r="7341" spans="2:19" s="16" customFormat="1" outlineLevel="1" x14ac:dyDescent="0.25">
      <c r="B7341" s="47" t="s">
        <v>7629</v>
      </c>
      <c r="C7341" s="47" t="str">
        <f>C7340</f>
        <v>ASIGNACIÓN PARA LA INVERSIÓN LOCAL SEGÚN NBI Y CUARTA, QUINTA, Y SEXTA CATEGORÍA</v>
      </c>
      <c r="D7341" s="47"/>
      <c r="E7341" s="47" t="str">
        <f>E7340</f>
        <v>05660</v>
      </c>
      <c r="F7341" s="47"/>
      <c r="G7341" s="47" t="str">
        <f>G7340</f>
        <v xml:space="preserve">SAN LUIS                                          </v>
      </c>
      <c r="H7341" s="47" t="s">
        <v>10655</v>
      </c>
      <c r="I7341" s="51">
        <f>SUBTOTAL(9,I7335:I7340)</f>
        <v>2619509951</v>
      </c>
      <c r="J7341" s="51">
        <f>SUBTOTAL(9,J7335:J7340)</f>
        <v>2186039012.4000001</v>
      </c>
      <c r="K7341" s="49">
        <f>J7341/I7341</f>
        <v>0.83452212562333572</v>
      </c>
      <c r="L7341" s="51">
        <f>SUBTOTAL(9,L7335:L7340)</f>
        <v>1190166025.6500001</v>
      </c>
      <c r="M7341" s="51">
        <f>SUBTOTAL(9,M7335:M7340)</f>
        <v>1007554791.4</v>
      </c>
      <c r="N7341" s="50">
        <f>IFERROR((M7341/L7341),"N.A")</f>
        <v>0.84656658792602624</v>
      </c>
      <c r="O7341" s="28"/>
      <c r="P7341" s="28"/>
      <c r="Q7341" s="28"/>
      <c r="R7341" s="28"/>
      <c r="S7341" s="25"/>
    </row>
    <row r="7342" spans="2:19" s="16" customFormat="1" outlineLevel="2" x14ac:dyDescent="0.25">
      <c r="B7342" s="16" t="s">
        <v>3165</v>
      </c>
      <c r="C7342" s="16" t="s">
        <v>328</v>
      </c>
      <c r="D7342" s="16" t="s">
        <v>146</v>
      </c>
      <c r="E7342" s="16" t="s">
        <v>3166</v>
      </c>
      <c r="G7342" s="16" t="s">
        <v>3167</v>
      </c>
      <c r="H7342" s="16" t="s">
        <v>152</v>
      </c>
      <c r="I7342" s="35">
        <v>5396530224</v>
      </c>
      <c r="J7342" s="35">
        <v>3018571992.1600003</v>
      </c>
      <c r="K7342" s="36">
        <f>IFERROR((J7342/I7342),0)</f>
        <v>0.55935422704305426</v>
      </c>
      <c r="L7342" s="35">
        <v>3565663983.6399994</v>
      </c>
      <c r="M7342" s="35">
        <v>3018571992.1600003</v>
      </c>
      <c r="N7342" s="40">
        <f>M7342/L7342</f>
        <v>0.84656658788091932</v>
      </c>
      <c r="O7342" s="28"/>
      <c r="P7342" s="28"/>
      <c r="Q7342" s="28"/>
      <c r="R7342" s="28"/>
      <c r="S7342" s="25"/>
    </row>
    <row r="7343" spans="2:19" s="16" customFormat="1" outlineLevel="2" x14ac:dyDescent="0.25">
      <c r="B7343" s="16" t="s">
        <v>3165</v>
      </c>
      <c r="C7343" s="16" t="s">
        <v>328</v>
      </c>
      <c r="D7343" s="16" t="s">
        <v>146</v>
      </c>
      <c r="E7343" s="16" t="s">
        <v>3166</v>
      </c>
      <c r="G7343" s="16" t="s">
        <v>3167</v>
      </c>
      <c r="H7343" s="16" t="s">
        <v>19</v>
      </c>
      <c r="I7343" s="31">
        <v>3200946113</v>
      </c>
      <c r="J7343" s="31">
        <v>3200946113</v>
      </c>
      <c r="K7343" s="32">
        <f>IFERROR((J7343/I7343),0)</f>
        <v>1</v>
      </c>
      <c r="L7343" s="31"/>
      <c r="M7343" s="31"/>
      <c r="N7343" s="34"/>
      <c r="O7343" s="28"/>
      <c r="P7343" s="28"/>
      <c r="Q7343" s="28"/>
      <c r="R7343" s="28"/>
      <c r="S7343" s="25"/>
    </row>
    <row r="7344" spans="2:19" s="16" customFormat="1" outlineLevel="2" x14ac:dyDescent="0.25">
      <c r="B7344" s="16" t="s">
        <v>3165</v>
      </c>
      <c r="C7344" s="16" t="s">
        <v>328</v>
      </c>
      <c r="D7344" s="16" t="s">
        <v>146</v>
      </c>
      <c r="E7344" s="16" t="s">
        <v>3166</v>
      </c>
      <c r="G7344" s="16" t="s">
        <v>3167</v>
      </c>
      <c r="H7344" s="16" t="s">
        <v>154</v>
      </c>
      <c r="I7344" s="31">
        <v>33377</v>
      </c>
      <c r="J7344" s="31">
        <v>33377</v>
      </c>
      <c r="K7344" s="32">
        <f>IFERROR((J7344/I7344),0)</f>
        <v>1</v>
      </c>
      <c r="L7344" s="31"/>
      <c r="M7344" s="31"/>
      <c r="N7344" s="34"/>
      <c r="O7344" s="28"/>
      <c r="P7344" s="28"/>
      <c r="Q7344" s="28"/>
      <c r="R7344" s="28"/>
      <c r="S7344" s="25"/>
    </row>
    <row r="7345" spans="2:19" s="16" customFormat="1" outlineLevel="2" x14ac:dyDescent="0.25">
      <c r="B7345" s="16" t="s">
        <v>3165</v>
      </c>
      <c r="C7345" s="16" t="s">
        <v>328</v>
      </c>
      <c r="D7345" s="16" t="s">
        <v>146</v>
      </c>
      <c r="E7345" s="16" t="s">
        <v>3166</v>
      </c>
      <c r="G7345" s="16" t="s">
        <v>3167</v>
      </c>
      <c r="H7345" s="16" t="s">
        <v>331</v>
      </c>
      <c r="I7345" s="31">
        <v>135032984</v>
      </c>
      <c r="J7345" s="31">
        <v>135032984</v>
      </c>
      <c r="K7345" s="32">
        <f>IFERROR((J7345/I7345),0)</f>
        <v>1</v>
      </c>
      <c r="L7345" s="31"/>
      <c r="M7345" s="31"/>
      <c r="N7345" s="34"/>
      <c r="O7345" s="28"/>
      <c r="P7345" s="28"/>
      <c r="Q7345" s="28"/>
      <c r="R7345" s="28"/>
      <c r="S7345" s="25"/>
    </row>
    <row r="7346" spans="2:19" s="16" customFormat="1" outlineLevel="2" x14ac:dyDescent="0.25">
      <c r="B7346" s="16" t="s">
        <v>3165</v>
      </c>
      <c r="C7346" s="16" t="s">
        <v>328</v>
      </c>
      <c r="D7346" s="16" t="s">
        <v>146</v>
      </c>
      <c r="E7346" s="16" t="s">
        <v>3166</v>
      </c>
      <c r="G7346" s="16" t="s">
        <v>3167</v>
      </c>
      <c r="H7346" s="16" t="s">
        <v>231</v>
      </c>
      <c r="I7346" s="31">
        <v>820974722</v>
      </c>
      <c r="J7346" s="31">
        <v>820974722</v>
      </c>
      <c r="K7346" s="32">
        <f>IFERROR((J7346/I7346),0)</f>
        <v>1</v>
      </c>
      <c r="L7346" s="31"/>
      <c r="M7346" s="31"/>
      <c r="N7346" s="39"/>
      <c r="O7346" s="28"/>
      <c r="P7346" s="28"/>
      <c r="Q7346" s="28"/>
      <c r="R7346" s="28"/>
      <c r="S7346" s="25"/>
    </row>
    <row r="7347" spans="2:19" s="16" customFormat="1" outlineLevel="2" x14ac:dyDescent="0.25">
      <c r="B7347" s="16" t="s">
        <v>3165</v>
      </c>
      <c r="C7347" s="16" t="s">
        <v>328</v>
      </c>
      <c r="D7347" s="16" t="s">
        <v>146</v>
      </c>
      <c r="E7347" s="16" t="s">
        <v>3166</v>
      </c>
      <c r="G7347" s="16" t="s">
        <v>3167</v>
      </c>
      <c r="H7347" s="16" t="s">
        <v>155</v>
      </c>
      <c r="I7347" s="31">
        <v>-1079306045</v>
      </c>
      <c r="J7347" s="31"/>
      <c r="K7347" s="32">
        <f>IFERROR((J7347/I7347),0)</f>
        <v>0</v>
      </c>
      <c r="L7347" s="31"/>
      <c r="M7347" s="31"/>
      <c r="N7347" s="34"/>
      <c r="O7347" s="28"/>
      <c r="P7347" s="28"/>
      <c r="Q7347" s="28"/>
      <c r="R7347" s="28"/>
      <c r="S7347" s="25"/>
    </row>
    <row r="7348" spans="2:19" s="16" customFormat="1" outlineLevel="1" x14ac:dyDescent="0.25">
      <c r="B7348" s="47" t="s">
        <v>7630</v>
      </c>
      <c r="C7348" s="47" t="str">
        <f>C7347</f>
        <v>ASIGNACIÓN PARA LA INVERSIÓN LOCAL SEGÚN NBI Y CUARTA, QUINTA, Y SEXTA CATEGORÍA</v>
      </c>
      <c r="D7348" s="47"/>
      <c r="E7348" s="47" t="str">
        <f>E7347</f>
        <v>05659</v>
      </c>
      <c r="F7348" s="47"/>
      <c r="G7348" s="47" t="str">
        <f>G7347</f>
        <v xml:space="preserve">SAN JUAN DE URABÁ                                 </v>
      </c>
      <c r="H7348" s="47" t="s">
        <v>10655</v>
      </c>
      <c r="I7348" s="51">
        <f>SUBTOTAL(9,I7342:I7347)</f>
        <v>8474211375</v>
      </c>
      <c r="J7348" s="51">
        <f>SUBTOTAL(9,J7342:J7347)</f>
        <v>7175559188.1599998</v>
      </c>
      <c r="K7348" s="49">
        <f>J7348/I7348</f>
        <v>0.84675244345790224</v>
      </c>
      <c r="L7348" s="51">
        <f>SUBTOTAL(9,L7342:L7347)</f>
        <v>3565663983.6399994</v>
      </c>
      <c r="M7348" s="51">
        <f>SUBTOTAL(9,M7342:M7347)</f>
        <v>3018571992.1600003</v>
      </c>
      <c r="N7348" s="50">
        <f>IFERROR((M7348/L7348),"N.A")</f>
        <v>0.84656658788091932</v>
      </c>
      <c r="O7348" s="28"/>
      <c r="P7348" s="28"/>
      <c r="Q7348" s="28"/>
      <c r="R7348" s="28"/>
      <c r="S7348" s="25"/>
    </row>
    <row r="7349" spans="2:19" s="16" customFormat="1" outlineLevel="2" x14ac:dyDescent="0.25">
      <c r="B7349" s="16" t="s">
        <v>3168</v>
      </c>
      <c r="C7349" s="16" t="s">
        <v>328</v>
      </c>
      <c r="D7349" s="16" t="s">
        <v>146</v>
      </c>
      <c r="E7349" s="16" t="s">
        <v>3169</v>
      </c>
      <c r="G7349" s="16" t="s">
        <v>3170</v>
      </c>
      <c r="H7349" s="16" t="s">
        <v>152</v>
      </c>
      <c r="I7349" s="35">
        <v>942062129</v>
      </c>
      <c r="J7349" s="35">
        <v>526946433.99000001</v>
      </c>
      <c r="K7349" s="36">
        <f>IFERROR((J7349/I7349),0)</f>
        <v>0.55935422703952042</v>
      </c>
      <c r="L7349" s="35">
        <v>622451253.79000008</v>
      </c>
      <c r="M7349" s="35">
        <v>526946433.99000001</v>
      </c>
      <c r="N7349" s="40">
        <f>M7349/L7349</f>
        <v>0.84656658779544991</v>
      </c>
      <c r="O7349" s="28"/>
      <c r="P7349" s="28"/>
      <c r="Q7349" s="28"/>
      <c r="R7349" s="28"/>
      <c r="S7349" s="25"/>
    </row>
    <row r="7350" spans="2:19" s="16" customFormat="1" outlineLevel="2" x14ac:dyDescent="0.25">
      <c r="B7350" s="16" t="s">
        <v>3168</v>
      </c>
      <c r="C7350" s="16" t="s">
        <v>328</v>
      </c>
      <c r="D7350" s="16" t="s">
        <v>146</v>
      </c>
      <c r="E7350" s="16" t="s">
        <v>3169</v>
      </c>
      <c r="G7350" s="16" t="s">
        <v>3170</v>
      </c>
      <c r="H7350" s="16" t="s">
        <v>19</v>
      </c>
      <c r="I7350" s="31">
        <v>877883051</v>
      </c>
      <c r="J7350" s="31">
        <v>877883051</v>
      </c>
      <c r="K7350" s="32">
        <f>IFERROR((J7350/I7350),0)</f>
        <v>1</v>
      </c>
      <c r="L7350" s="31"/>
      <c r="M7350" s="31"/>
      <c r="N7350" s="34"/>
      <c r="O7350" s="28"/>
      <c r="P7350" s="28"/>
      <c r="Q7350" s="28"/>
      <c r="R7350" s="28"/>
      <c r="S7350" s="25"/>
    </row>
    <row r="7351" spans="2:19" s="16" customFormat="1" outlineLevel="2" x14ac:dyDescent="0.25">
      <c r="B7351" s="16" t="s">
        <v>3168</v>
      </c>
      <c r="C7351" s="16" t="s">
        <v>328</v>
      </c>
      <c r="D7351" s="16" t="s">
        <v>146</v>
      </c>
      <c r="E7351" s="16" t="s">
        <v>3169</v>
      </c>
      <c r="G7351" s="16" t="s">
        <v>3170</v>
      </c>
      <c r="H7351" s="16" t="s">
        <v>154</v>
      </c>
      <c r="I7351" s="31">
        <v>5827</v>
      </c>
      <c r="J7351" s="31">
        <v>5827</v>
      </c>
      <c r="K7351" s="32">
        <f>IFERROR((J7351/I7351),0)</f>
        <v>1</v>
      </c>
      <c r="L7351" s="31"/>
      <c r="M7351" s="31"/>
      <c r="N7351" s="34"/>
      <c r="O7351" s="28"/>
      <c r="P7351" s="28"/>
      <c r="Q7351" s="28"/>
      <c r="R7351" s="28"/>
      <c r="S7351" s="25"/>
    </row>
    <row r="7352" spans="2:19" s="16" customFormat="1" outlineLevel="2" x14ac:dyDescent="0.25">
      <c r="B7352" s="16" t="s">
        <v>3168</v>
      </c>
      <c r="C7352" s="16" t="s">
        <v>328</v>
      </c>
      <c r="D7352" s="16" t="s">
        <v>146</v>
      </c>
      <c r="E7352" s="16" t="s">
        <v>3169</v>
      </c>
      <c r="G7352" s="16" t="s">
        <v>3170</v>
      </c>
      <c r="H7352" s="16" t="s">
        <v>331</v>
      </c>
      <c r="I7352" s="31">
        <v>23572454</v>
      </c>
      <c r="J7352" s="31">
        <v>23572454</v>
      </c>
      <c r="K7352" s="32">
        <f>IFERROR((J7352/I7352),0)</f>
        <v>1</v>
      </c>
      <c r="L7352" s="31"/>
      <c r="M7352" s="31"/>
      <c r="N7352" s="34"/>
      <c r="O7352" s="28"/>
      <c r="P7352" s="28"/>
      <c r="Q7352" s="28"/>
      <c r="R7352" s="28"/>
      <c r="S7352" s="25"/>
    </row>
    <row r="7353" spans="2:19" s="16" customFormat="1" outlineLevel="2" x14ac:dyDescent="0.25">
      <c r="B7353" s="16" t="s">
        <v>3168</v>
      </c>
      <c r="C7353" s="16" t="s">
        <v>328</v>
      </c>
      <c r="D7353" s="16" t="s">
        <v>146</v>
      </c>
      <c r="E7353" s="16" t="s">
        <v>3169</v>
      </c>
      <c r="G7353" s="16" t="s">
        <v>3170</v>
      </c>
      <c r="H7353" s="16" t="s">
        <v>231</v>
      </c>
      <c r="I7353" s="31">
        <v>143316013</v>
      </c>
      <c r="J7353" s="31">
        <v>143316013</v>
      </c>
      <c r="K7353" s="32">
        <f>IFERROR((J7353/I7353),0)</f>
        <v>1</v>
      </c>
      <c r="L7353" s="31"/>
      <c r="M7353" s="31"/>
      <c r="N7353" s="39"/>
      <c r="O7353" s="28"/>
      <c r="P7353" s="28"/>
      <c r="Q7353" s="28"/>
      <c r="R7353" s="28"/>
      <c r="S7353" s="25"/>
    </row>
    <row r="7354" spans="2:19" s="16" customFormat="1" outlineLevel="2" x14ac:dyDescent="0.25">
      <c r="B7354" s="16" t="s">
        <v>3168</v>
      </c>
      <c r="C7354" s="16" t="s">
        <v>328</v>
      </c>
      <c r="D7354" s="16" t="s">
        <v>146</v>
      </c>
      <c r="E7354" s="16" t="s">
        <v>3169</v>
      </c>
      <c r="G7354" s="16" t="s">
        <v>3170</v>
      </c>
      <c r="H7354" s="16" t="s">
        <v>155</v>
      </c>
      <c r="I7354" s="31">
        <v>-188412426</v>
      </c>
      <c r="J7354" s="31"/>
      <c r="K7354" s="32">
        <f>IFERROR((J7354/I7354),0)</f>
        <v>0</v>
      </c>
      <c r="L7354" s="31"/>
      <c r="M7354" s="31"/>
      <c r="N7354" s="34"/>
      <c r="O7354" s="28"/>
      <c r="P7354" s="28"/>
      <c r="Q7354" s="28"/>
      <c r="R7354" s="28"/>
      <c r="S7354" s="25"/>
    </row>
    <row r="7355" spans="2:19" s="16" customFormat="1" outlineLevel="1" x14ac:dyDescent="0.25">
      <c r="B7355" s="47" t="s">
        <v>7631</v>
      </c>
      <c r="C7355" s="47" t="str">
        <f>C7354</f>
        <v>ASIGNACIÓN PARA LA INVERSIÓN LOCAL SEGÚN NBI Y CUARTA, QUINTA, Y SEXTA CATEGORÍA</v>
      </c>
      <c r="D7355" s="47"/>
      <c r="E7355" s="47" t="str">
        <f>E7354</f>
        <v>05658</v>
      </c>
      <c r="F7355" s="47"/>
      <c r="G7355" s="47" t="str">
        <f>G7354</f>
        <v xml:space="preserve">SAN JOSÉ DE LA MONTAÑA                            </v>
      </c>
      <c r="H7355" s="47" t="s">
        <v>10655</v>
      </c>
      <c r="I7355" s="51">
        <f>SUBTOTAL(9,I7349:I7354)</f>
        <v>1798427048</v>
      </c>
      <c r="J7355" s="51">
        <f>SUBTOTAL(9,J7349:J7354)</f>
        <v>1571723778.99</v>
      </c>
      <c r="K7355" s="49">
        <f>J7355/I7355</f>
        <v>0.87394358349863965</v>
      </c>
      <c r="L7355" s="51">
        <f>SUBTOTAL(9,L7349:L7354)</f>
        <v>622451253.79000008</v>
      </c>
      <c r="M7355" s="51">
        <f>SUBTOTAL(9,M7349:M7354)</f>
        <v>526946433.99000001</v>
      </c>
      <c r="N7355" s="50">
        <f>IFERROR((M7355/L7355),"N.A")</f>
        <v>0.84656658779544991</v>
      </c>
      <c r="O7355" s="28"/>
      <c r="P7355" s="28"/>
      <c r="Q7355" s="28"/>
      <c r="R7355" s="28"/>
      <c r="S7355" s="25"/>
    </row>
    <row r="7356" spans="2:19" s="16" customFormat="1" outlineLevel="2" x14ac:dyDescent="0.25">
      <c r="B7356" s="16" t="s">
        <v>3171</v>
      </c>
      <c r="C7356" s="16" t="s">
        <v>328</v>
      </c>
      <c r="D7356" s="16" t="s">
        <v>146</v>
      </c>
      <c r="E7356" s="16" t="s">
        <v>3172</v>
      </c>
      <c r="G7356" s="16" t="s">
        <v>3173</v>
      </c>
      <c r="H7356" s="16" t="s">
        <v>152</v>
      </c>
      <c r="I7356" s="35">
        <v>1960605763</v>
      </c>
      <c r="J7356" s="35">
        <v>1096673121.0999999</v>
      </c>
      <c r="K7356" s="36">
        <f>IFERROR((J7356/I7356),0)</f>
        <v>0.55935422704355275</v>
      </c>
      <c r="L7356" s="35">
        <v>1295436338.76</v>
      </c>
      <c r="M7356" s="35">
        <v>1096673121.0999999</v>
      </c>
      <c r="N7356" s="40">
        <f>M7356/L7356</f>
        <v>0.84656658786470551</v>
      </c>
      <c r="O7356" s="28"/>
      <c r="P7356" s="28"/>
      <c r="Q7356" s="28"/>
      <c r="R7356" s="28"/>
      <c r="S7356" s="25"/>
    </row>
    <row r="7357" spans="2:19" s="16" customFormat="1" outlineLevel="2" x14ac:dyDescent="0.25">
      <c r="B7357" s="16" t="s">
        <v>3171</v>
      </c>
      <c r="C7357" s="16" t="s">
        <v>328</v>
      </c>
      <c r="D7357" s="16" t="s">
        <v>146</v>
      </c>
      <c r="E7357" s="16" t="s">
        <v>3172</v>
      </c>
      <c r="G7357" s="16" t="s">
        <v>3173</v>
      </c>
      <c r="H7357" s="16" t="s">
        <v>19</v>
      </c>
      <c r="I7357" s="31">
        <v>1957810905</v>
      </c>
      <c r="J7357" s="31">
        <v>1957810905</v>
      </c>
      <c r="K7357" s="32">
        <f>IFERROR((J7357/I7357),0)</f>
        <v>1</v>
      </c>
      <c r="L7357" s="31"/>
      <c r="M7357" s="31"/>
      <c r="N7357" s="34"/>
      <c r="O7357" s="28"/>
      <c r="P7357" s="28"/>
      <c r="Q7357" s="28"/>
      <c r="R7357" s="28"/>
      <c r="S7357" s="25"/>
    </row>
    <row r="7358" spans="2:19" s="16" customFormat="1" outlineLevel="2" x14ac:dyDescent="0.25">
      <c r="B7358" s="16" t="s">
        <v>3171</v>
      </c>
      <c r="C7358" s="16" t="s">
        <v>328</v>
      </c>
      <c r="D7358" s="16" t="s">
        <v>146</v>
      </c>
      <c r="E7358" s="16" t="s">
        <v>3172</v>
      </c>
      <c r="G7358" s="16" t="s">
        <v>3173</v>
      </c>
      <c r="H7358" s="16" t="s">
        <v>154</v>
      </c>
      <c r="I7358" s="31">
        <v>12126</v>
      </c>
      <c r="J7358" s="31">
        <v>12126</v>
      </c>
      <c r="K7358" s="32">
        <f>IFERROR((J7358/I7358),0)</f>
        <v>1</v>
      </c>
      <c r="L7358" s="31"/>
      <c r="M7358" s="31"/>
      <c r="N7358" s="34"/>
      <c r="O7358" s="28"/>
      <c r="P7358" s="28"/>
      <c r="Q7358" s="28"/>
      <c r="R7358" s="28"/>
      <c r="S7358" s="25"/>
    </row>
    <row r="7359" spans="2:19" s="16" customFormat="1" outlineLevel="2" x14ac:dyDescent="0.25">
      <c r="B7359" s="16" t="s">
        <v>3171</v>
      </c>
      <c r="C7359" s="16" t="s">
        <v>328</v>
      </c>
      <c r="D7359" s="16" t="s">
        <v>146</v>
      </c>
      <c r="E7359" s="16" t="s">
        <v>3172</v>
      </c>
      <c r="G7359" s="16" t="s">
        <v>3173</v>
      </c>
      <c r="H7359" s="16" t="s">
        <v>331</v>
      </c>
      <c r="I7359" s="31">
        <v>49058642</v>
      </c>
      <c r="J7359" s="31">
        <v>49058642</v>
      </c>
      <c r="K7359" s="32">
        <f>IFERROR((J7359/I7359),0)</f>
        <v>1</v>
      </c>
      <c r="L7359" s="31"/>
      <c r="M7359" s="31"/>
      <c r="N7359" s="34"/>
      <c r="O7359" s="28"/>
      <c r="P7359" s="28"/>
      <c r="Q7359" s="28"/>
      <c r="R7359" s="28"/>
      <c r="S7359" s="25"/>
    </row>
    <row r="7360" spans="2:19" s="16" customFormat="1" outlineLevel="2" x14ac:dyDescent="0.25">
      <c r="B7360" s="16" t="s">
        <v>3171</v>
      </c>
      <c r="C7360" s="16" t="s">
        <v>328</v>
      </c>
      <c r="D7360" s="16" t="s">
        <v>146</v>
      </c>
      <c r="E7360" s="16" t="s">
        <v>3172</v>
      </c>
      <c r="G7360" s="16" t="s">
        <v>3173</v>
      </c>
      <c r="H7360" s="16" t="s">
        <v>231</v>
      </c>
      <c r="I7360" s="31">
        <v>298267165</v>
      </c>
      <c r="J7360" s="31">
        <v>298267165</v>
      </c>
      <c r="K7360" s="32">
        <f>IFERROR((J7360/I7360),0)</f>
        <v>1</v>
      </c>
      <c r="L7360" s="31"/>
      <c r="M7360" s="31"/>
      <c r="N7360" s="39"/>
      <c r="O7360" s="28"/>
      <c r="P7360" s="28"/>
      <c r="Q7360" s="28"/>
      <c r="R7360" s="28"/>
      <c r="S7360" s="25"/>
    </row>
    <row r="7361" spans="2:19" s="16" customFormat="1" outlineLevel="2" x14ac:dyDescent="0.25">
      <c r="B7361" s="16" t="s">
        <v>3171</v>
      </c>
      <c r="C7361" s="16" t="s">
        <v>328</v>
      </c>
      <c r="D7361" s="16" t="s">
        <v>146</v>
      </c>
      <c r="E7361" s="16" t="s">
        <v>3172</v>
      </c>
      <c r="G7361" s="16" t="s">
        <v>3173</v>
      </c>
      <c r="H7361" s="16" t="s">
        <v>155</v>
      </c>
      <c r="I7361" s="31">
        <v>-392121153</v>
      </c>
      <c r="J7361" s="31"/>
      <c r="K7361" s="32">
        <f>IFERROR((J7361/I7361),0)</f>
        <v>0</v>
      </c>
      <c r="L7361" s="31"/>
      <c r="M7361" s="31"/>
      <c r="N7361" s="34"/>
      <c r="O7361" s="28"/>
      <c r="P7361" s="28"/>
      <c r="Q7361" s="28"/>
      <c r="R7361" s="28"/>
      <c r="S7361" s="25"/>
    </row>
    <row r="7362" spans="2:19" s="16" customFormat="1" outlineLevel="1" x14ac:dyDescent="0.25">
      <c r="B7362" s="47" t="s">
        <v>7632</v>
      </c>
      <c r="C7362" s="47" t="str">
        <f>C7361</f>
        <v>ASIGNACIÓN PARA LA INVERSIÓN LOCAL SEGÚN NBI Y CUARTA, QUINTA, Y SEXTA CATEGORÍA</v>
      </c>
      <c r="D7362" s="47"/>
      <c r="E7362" s="47" t="str">
        <f>E7361</f>
        <v>05656</v>
      </c>
      <c r="F7362" s="47"/>
      <c r="G7362" s="47" t="str">
        <f>G7361</f>
        <v xml:space="preserve">SAN JERÓNIMO                                      </v>
      </c>
      <c r="H7362" s="47" t="s">
        <v>10655</v>
      </c>
      <c r="I7362" s="51">
        <f>SUBTOTAL(9,I7356:I7361)</f>
        <v>3873633448</v>
      </c>
      <c r="J7362" s="51">
        <f>SUBTOTAL(9,J7356:J7361)</f>
        <v>3401821959.0999999</v>
      </c>
      <c r="K7362" s="49">
        <f>J7362/I7362</f>
        <v>0.878199242330582</v>
      </c>
      <c r="L7362" s="51">
        <f>SUBTOTAL(9,L7356:L7361)</f>
        <v>1295436338.76</v>
      </c>
      <c r="M7362" s="51">
        <f>SUBTOTAL(9,M7356:M7361)</f>
        <v>1096673121.0999999</v>
      </c>
      <c r="N7362" s="50">
        <f>IFERROR((M7362/L7362),"N.A")</f>
        <v>0.84656658786470551</v>
      </c>
      <c r="O7362" s="28"/>
      <c r="P7362" s="28"/>
      <c r="Q7362" s="28"/>
      <c r="R7362" s="28"/>
      <c r="S7362" s="25"/>
    </row>
    <row r="7363" spans="2:19" s="16" customFormat="1" outlineLevel="2" x14ac:dyDescent="0.25">
      <c r="B7363" s="16" t="s">
        <v>3174</v>
      </c>
      <c r="C7363" s="16" t="s">
        <v>328</v>
      </c>
      <c r="D7363" s="16" t="s">
        <v>146</v>
      </c>
      <c r="E7363" s="16" t="s">
        <v>3175</v>
      </c>
      <c r="G7363" s="16" t="s">
        <v>393</v>
      </c>
      <c r="H7363" s="16" t="s">
        <v>152</v>
      </c>
      <c r="I7363" s="35">
        <v>1662195154</v>
      </c>
      <c r="J7363" s="35">
        <v>929755885.56999993</v>
      </c>
      <c r="K7363" s="36">
        <f>IFERROR((J7363/I7363),0)</f>
        <v>0.55935422704884141</v>
      </c>
      <c r="L7363" s="35">
        <v>1098266691.3400002</v>
      </c>
      <c r="M7363" s="35">
        <v>929755885.56999993</v>
      </c>
      <c r="N7363" s="40">
        <f>M7363/L7363</f>
        <v>0.84656658797108797</v>
      </c>
      <c r="O7363" s="28"/>
      <c r="P7363" s="28"/>
      <c r="Q7363" s="28"/>
      <c r="R7363" s="28"/>
      <c r="S7363" s="25"/>
    </row>
    <row r="7364" spans="2:19" s="16" customFormat="1" outlineLevel="2" x14ac:dyDescent="0.25">
      <c r="B7364" s="16" t="s">
        <v>3174</v>
      </c>
      <c r="C7364" s="16" t="s">
        <v>328</v>
      </c>
      <c r="D7364" s="16" t="s">
        <v>146</v>
      </c>
      <c r="E7364" s="16" t="s">
        <v>3175</v>
      </c>
      <c r="G7364" s="16" t="s">
        <v>393</v>
      </c>
      <c r="H7364" s="16" t="s">
        <v>19</v>
      </c>
      <c r="I7364" s="31">
        <v>322743933</v>
      </c>
      <c r="J7364" s="31">
        <v>322743933</v>
      </c>
      <c r="K7364" s="32">
        <f>IFERROR((J7364/I7364),0)</f>
        <v>1</v>
      </c>
      <c r="L7364" s="31"/>
      <c r="M7364" s="31"/>
      <c r="N7364" s="34"/>
      <c r="O7364" s="28"/>
      <c r="P7364" s="28"/>
      <c r="Q7364" s="28"/>
      <c r="R7364" s="28"/>
      <c r="S7364" s="25"/>
    </row>
    <row r="7365" spans="2:19" s="16" customFormat="1" outlineLevel="2" x14ac:dyDescent="0.25">
      <c r="B7365" s="16" t="s">
        <v>3174</v>
      </c>
      <c r="C7365" s="16" t="s">
        <v>328</v>
      </c>
      <c r="D7365" s="16" t="s">
        <v>146</v>
      </c>
      <c r="E7365" s="16" t="s">
        <v>3175</v>
      </c>
      <c r="G7365" s="16" t="s">
        <v>393</v>
      </c>
      <c r="H7365" s="16" t="s">
        <v>154</v>
      </c>
      <c r="I7365" s="31">
        <v>10280</v>
      </c>
      <c r="J7365" s="31">
        <v>10280</v>
      </c>
      <c r="K7365" s="32">
        <f>IFERROR((J7365/I7365),0)</f>
        <v>1</v>
      </c>
      <c r="L7365" s="31"/>
      <c r="M7365" s="31"/>
      <c r="N7365" s="34"/>
      <c r="O7365" s="28"/>
      <c r="P7365" s="28"/>
      <c r="Q7365" s="28"/>
      <c r="R7365" s="28"/>
      <c r="S7365" s="25"/>
    </row>
    <row r="7366" spans="2:19" s="16" customFormat="1" outlineLevel="2" x14ac:dyDescent="0.25">
      <c r="B7366" s="16" t="s">
        <v>3174</v>
      </c>
      <c r="C7366" s="16" t="s">
        <v>328</v>
      </c>
      <c r="D7366" s="16" t="s">
        <v>146</v>
      </c>
      <c r="E7366" s="16" t="s">
        <v>3175</v>
      </c>
      <c r="G7366" s="16" t="s">
        <v>393</v>
      </c>
      <c r="H7366" s="16" t="s">
        <v>331</v>
      </c>
      <c r="I7366" s="31">
        <v>41591757</v>
      </c>
      <c r="J7366" s="31">
        <v>41591757</v>
      </c>
      <c r="K7366" s="32">
        <f>IFERROR((J7366/I7366),0)</f>
        <v>1</v>
      </c>
      <c r="L7366" s="31"/>
      <c r="M7366" s="31"/>
      <c r="N7366" s="34"/>
      <c r="O7366" s="28"/>
      <c r="P7366" s="28"/>
      <c r="Q7366" s="28"/>
      <c r="R7366" s="28"/>
      <c r="S7366" s="25"/>
    </row>
    <row r="7367" spans="2:19" s="16" customFormat="1" outlineLevel="2" x14ac:dyDescent="0.25">
      <c r="B7367" s="16" t="s">
        <v>3174</v>
      </c>
      <c r="C7367" s="16" t="s">
        <v>328</v>
      </c>
      <c r="D7367" s="16" t="s">
        <v>146</v>
      </c>
      <c r="E7367" s="16" t="s">
        <v>3175</v>
      </c>
      <c r="G7367" s="16" t="s">
        <v>393</v>
      </c>
      <c r="H7367" s="16" t="s">
        <v>231</v>
      </c>
      <c r="I7367" s="31">
        <v>252869927</v>
      </c>
      <c r="J7367" s="31">
        <v>252869927</v>
      </c>
      <c r="K7367" s="32">
        <f>IFERROR((J7367/I7367),0)</f>
        <v>1</v>
      </c>
      <c r="L7367" s="31"/>
      <c r="M7367" s="31"/>
      <c r="N7367" s="39"/>
      <c r="O7367" s="28"/>
      <c r="P7367" s="28"/>
      <c r="Q7367" s="28"/>
      <c r="R7367" s="28"/>
      <c r="S7367" s="25"/>
    </row>
    <row r="7368" spans="2:19" s="16" customFormat="1" outlineLevel="2" x14ac:dyDescent="0.25">
      <c r="B7368" s="16" t="s">
        <v>3174</v>
      </c>
      <c r="C7368" s="16" t="s">
        <v>328</v>
      </c>
      <c r="D7368" s="16" t="s">
        <v>146</v>
      </c>
      <c r="E7368" s="16" t="s">
        <v>3175</v>
      </c>
      <c r="G7368" s="16" t="s">
        <v>393</v>
      </c>
      <c r="H7368" s="16" t="s">
        <v>155</v>
      </c>
      <c r="I7368" s="31">
        <v>-332439031</v>
      </c>
      <c r="J7368" s="31"/>
      <c r="K7368" s="32">
        <f>IFERROR((J7368/I7368),0)</f>
        <v>0</v>
      </c>
      <c r="L7368" s="31"/>
      <c r="M7368" s="31"/>
      <c r="N7368" s="34"/>
      <c r="O7368" s="28"/>
      <c r="P7368" s="28"/>
      <c r="Q7368" s="28"/>
      <c r="R7368" s="28"/>
      <c r="S7368" s="25"/>
    </row>
    <row r="7369" spans="2:19" s="16" customFormat="1" outlineLevel="1" x14ac:dyDescent="0.25">
      <c r="B7369" s="47" t="s">
        <v>7633</v>
      </c>
      <c r="C7369" s="47" t="str">
        <f>C7368</f>
        <v>ASIGNACIÓN PARA LA INVERSIÓN LOCAL SEGÚN NBI Y CUARTA, QUINTA, Y SEXTA CATEGORÍA</v>
      </c>
      <c r="D7369" s="47"/>
      <c r="E7369" s="47" t="str">
        <f>E7368</f>
        <v>05652</v>
      </c>
      <c r="F7369" s="47"/>
      <c r="G7369" s="47" t="str">
        <f>G7368</f>
        <v xml:space="preserve">SAN FRANCISCO                                     </v>
      </c>
      <c r="H7369" s="47" t="s">
        <v>10655</v>
      </c>
      <c r="I7369" s="51">
        <f>SUBTOTAL(9,I7363:I7368)</f>
        <v>1946972020</v>
      </c>
      <c r="J7369" s="51">
        <f>SUBTOTAL(9,J7363:J7368)</f>
        <v>1546971782.5699999</v>
      </c>
      <c r="K7369" s="49">
        <f>J7369/I7369</f>
        <v>0.79455265236425943</v>
      </c>
      <c r="L7369" s="51">
        <f>SUBTOTAL(9,L7363:L7368)</f>
        <v>1098266691.3400002</v>
      </c>
      <c r="M7369" s="51">
        <f>SUBTOTAL(9,M7363:M7368)</f>
        <v>929755885.56999993</v>
      </c>
      <c r="N7369" s="50">
        <f>IFERROR((M7369/L7369),"N.A")</f>
        <v>0.84656658797108797</v>
      </c>
      <c r="O7369" s="28"/>
      <c r="P7369" s="28"/>
      <c r="Q7369" s="28"/>
      <c r="R7369" s="28"/>
      <c r="S7369" s="25"/>
    </row>
    <row r="7370" spans="2:19" s="16" customFormat="1" outlineLevel="2" x14ac:dyDescent="0.25">
      <c r="B7370" s="16" t="s">
        <v>3176</v>
      </c>
      <c r="C7370" s="16" t="s">
        <v>328</v>
      </c>
      <c r="D7370" s="16" t="s">
        <v>146</v>
      </c>
      <c r="E7370" s="16" t="s">
        <v>3177</v>
      </c>
      <c r="G7370" s="16" t="s">
        <v>2156</v>
      </c>
      <c r="H7370" s="16" t="s">
        <v>152</v>
      </c>
      <c r="I7370" s="35">
        <v>1872681025</v>
      </c>
      <c r="J7370" s="35">
        <v>1047492047.24</v>
      </c>
      <c r="K7370" s="36">
        <f>IFERROR((J7370/I7370),0)</f>
        <v>0.55935422704461912</v>
      </c>
      <c r="L7370" s="35">
        <v>1237341589.3299999</v>
      </c>
      <c r="M7370" s="35">
        <v>1047492047.24</v>
      </c>
      <c r="N7370" s="40">
        <f>M7370/L7370</f>
        <v>0.84656658781444472</v>
      </c>
      <c r="O7370" s="28"/>
      <c r="P7370" s="28"/>
      <c r="Q7370" s="28"/>
      <c r="R7370" s="28"/>
      <c r="S7370" s="25"/>
    </row>
    <row r="7371" spans="2:19" s="16" customFormat="1" outlineLevel="2" x14ac:dyDescent="0.25">
      <c r="B7371" s="16" t="s">
        <v>3176</v>
      </c>
      <c r="C7371" s="16" t="s">
        <v>328</v>
      </c>
      <c r="D7371" s="16" t="s">
        <v>146</v>
      </c>
      <c r="E7371" s="16" t="s">
        <v>3177</v>
      </c>
      <c r="G7371" s="16" t="s">
        <v>2156</v>
      </c>
      <c r="H7371" s="16" t="s">
        <v>19</v>
      </c>
      <c r="I7371" s="31">
        <v>945264633</v>
      </c>
      <c r="J7371" s="31">
        <v>945264633</v>
      </c>
      <c r="K7371" s="32">
        <f>IFERROR((J7371/I7371),0)</f>
        <v>1</v>
      </c>
      <c r="L7371" s="31"/>
      <c r="M7371" s="31"/>
      <c r="N7371" s="34"/>
      <c r="O7371" s="28"/>
      <c r="P7371" s="28"/>
      <c r="Q7371" s="28"/>
      <c r="R7371" s="28"/>
      <c r="S7371" s="25"/>
    </row>
    <row r="7372" spans="2:19" s="16" customFormat="1" outlineLevel="2" x14ac:dyDescent="0.25">
      <c r="B7372" s="16" t="s">
        <v>3176</v>
      </c>
      <c r="C7372" s="16" t="s">
        <v>328</v>
      </c>
      <c r="D7372" s="16" t="s">
        <v>146</v>
      </c>
      <c r="E7372" s="16" t="s">
        <v>3177</v>
      </c>
      <c r="G7372" s="16" t="s">
        <v>2156</v>
      </c>
      <c r="H7372" s="16" t="s">
        <v>154</v>
      </c>
      <c r="I7372" s="31">
        <v>11582</v>
      </c>
      <c r="J7372" s="31">
        <v>11582</v>
      </c>
      <c r="K7372" s="32">
        <f>IFERROR((J7372/I7372),0)</f>
        <v>1</v>
      </c>
      <c r="L7372" s="31"/>
      <c r="M7372" s="31"/>
      <c r="N7372" s="34"/>
      <c r="O7372" s="28"/>
      <c r="P7372" s="28"/>
      <c r="Q7372" s="28"/>
      <c r="R7372" s="28"/>
      <c r="S7372" s="25"/>
    </row>
    <row r="7373" spans="2:19" s="16" customFormat="1" outlineLevel="2" x14ac:dyDescent="0.25">
      <c r="B7373" s="16" t="s">
        <v>3176</v>
      </c>
      <c r="C7373" s="16" t="s">
        <v>328</v>
      </c>
      <c r="D7373" s="16" t="s">
        <v>146</v>
      </c>
      <c r="E7373" s="16" t="s">
        <v>3177</v>
      </c>
      <c r="G7373" s="16" t="s">
        <v>2156</v>
      </c>
      <c r="H7373" s="16" t="s">
        <v>331</v>
      </c>
      <c r="I7373" s="31">
        <v>46858573</v>
      </c>
      <c r="J7373" s="31">
        <v>46858573</v>
      </c>
      <c r="K7373" s="32">
        <f>IFERROR((J7373/I7373),0)</f>
        <v>1</v>
      </c>
      <c r="L7373" s="31"/>
      <c r="M7373" s="31"/>
      <c r="N7373" s="34"/>
      <c r="O7373" s="28"/>
      <c r="P7373" s="28"/>
      <c r="Q7373" s="28"/>
      <c r="R7373" s="28"/>
      <c r="S7373" s="25"/>
    </row>
    <row r="7374" spans="2:19" s="16" customFormat="1" outlineLevel="2" x14ac:dyDescent="0.25">
      <c r="B7374" s="16" t="s">
        <v>3176</v>
      </c>
      <c r="C7374" s="16" t="s">
        <v>328</v>
      </c>
      <c r="D7374" s="16" t="s">
        <v>146</v>
      </c>
      <c r="E7374" s="16" t="s">
        <v>3177</v>
      </c>
      <c r="G7374" s="16" t="s">
        <v>2156</v>
      </c>
      <c r="H7374" s="16" t="s">
        <v>231</v>
      </c>
      <c r="I7374" s="31">
        <v>284891165</v>
      </c>
      <c r="J7374" s="31">
        <v>284891165</v>
      </c>
      <c r="K7374" s="32">
        <f>IFERROR((J7374/I7374),0)</f>
        <v>1</v>
      </c>
      <c r="L7374" s="31"/>
      <c r="M7374" s="31"/>
      <c r="N7374" s="39"/>
      <c r="O7374" s="28"/>
      <c r="P7374" s="28"/>
      <c r="Q7374" s="28"/>
      <c r="R7374" s="28"/>
      <c r="S7374" s="25"/>
    </row>
    <row r="7375" spans="2:19" s="16" customFormat="1" outlineLevel="2" x14ac:dyDescent="0.25">
      <c r="B7375" s="16" t="s">
        <v>3176</v>
      </c>
      <c r="C7375" s="16" t="s">
        <v>328</v>
      </c>
      <c r="D7375" s="16" t="s">
        <v>146</v>
      </c>
      <c r="E7375" s="16" t="s">
        <v>3177</v>
      </c>
      <c r="G7375" s="16" t="s">
        <v>2156</v>
      </c>
      <c r="H7375" s="16" t="s">
        <v>155</v>
      </c>
      <c r="I7375" s="31">
        <v>-374536205</v>
      </c>
      <c r="J7375" s="31"/>
      <c r="K7375" s="32">
        <f>IFERROR((J7375/I7375),0)</f>
        <v>0</v>
      </c>
      <c r="L7375" s="31"/>
      <c r="M7375" s="31"/>
      <c r="N7375" s="34"/>
      <c r="O7375" s="28"/>
      <c r="P7375" s="28"/>
      <c r="Q7375" s="28"/>
      <c r="R7375" s="28"/>
      <c r="S7375" s="25"/>
    </row>
    <row r="7376" spans="2:19" s="16" customFormat="1" outlineLevel="1" x14ac:dyDescent="0.25">
      <c r="B7376" s="47" t="s">
        <v>7634</v>
      </c>
      <c r="C7376" s="47" t="str">
        <f>C7375</f>
        <v>ASIGNACIÓN PARA LA INVERSIÓN LOCAL SEGÚN NBI Y CUARTA, QUINTA, Y SEXTA CATEGORÍA</v>
      </c>
      <c r="D7376" s="47"/>
      <c r="E7376" s="47" t="str">
        <f>E7375</f>
        <v>05649</v>
      </c>
      <c r="F7376" s="47"/>
      <c r="G7376" s="47" t="str">
        <f>G7375</f>
        <v xml:space="preserve">SAN CARLOS                                        </v>
      </c>
      <c r="H7376" s="47" t="s">
        <v>10655</v>
      </c>
      <c r="I7376" s="51">
        <f>SUBTOTAL(9,I7370:I7375)</f>
        <v>2775170773</v>
      </c>
      <c r="J7376" s="51">
        <f>SUBTOTAL(9,J7370:J7375)</f>
        <v>2324518000.2399998</v>
      </c>
      <c r="K7376" s="49">
        <f>J7376/I7376</f>
        <v>0.83761259770228913</v>
      </c>
      <c r="L7376" s="51">
        <f>SUBTOTAL(9,L7370:L7375)</f>
        <v>1237341589.3299999</v>
      </c>
      <c r="M7376" s="51">
        <f>SUBTOTAL(9,M7370:M7375)</f>
        <v>1047492047.24</v>
      </c>
      <c r="N7376" s="50">
        <f>IFERROR((M7376/L7376),"N.A")</f>
        <v>0.84656658781444472</v>
      </c>
      <c r="O7376" s="28"/>
      <c r="P7376" s="28"/>
      <c r="Q7376" s="28"/>
      <c r="R7376" s="28"/>
      <c r="S7376" s="25"/>
    </row>
    <row r="7377" spans="2:19" s="16" customFormat="1" outlineLevel="2" x14ac:dyDescent="0.25">
      <c r="B7377" s="16" t="s">
        <v>3178</v>
      </c>
      <c r="C7377" s="16" t="s">
        <v>328</v>
      </c>
      <c r="D7377" s="16" t="s">
        <v>146</v>
      </c>
      <c r="E7377" s="16" t="s">
        <v>3179</v>
      </c>
      <c r="G7377" s="16" t="s">
        <v>3180</v>
      </c>
      <c r="H7377" s="16" t="s">
        <v>152</v>
      </c>
      <c r="I7377" s="35">
        <v>2083817140</v>
      </c>
      <c r="J7377" s="35">
        <v>1165591925.6300004</v>
      </c>
      <c r="K7377" s="36">
        <f>IFERROR((J7377/I7377),0)</f>
        <v>0.55935422703644733</v>
      </c>
      <c r="L7377" s="35">
        <v>1376846124.48</v>
      </c>
      <c r="M7377" s="35">
        <v>1165591925.6300004</v>
      </c>
      <c r="N7377" s="40">
        <f>M7377/L7377</f>
        <v>0.8465665878750358</v>
      </c>
      <c r="O7377" s="28"/>
      <c r="P7377" s="28"/>
      <c r="Q7377" s="28"/>
      <c r="R7377" s="28"/>
      <c r="S7377" s="25"/>
    </row>
    <row r="7378" spans="2:19" s="16" customFormat="1" outlineLevel="2" x14ac:dyDescent="0.25">
      <c r="B7378" s="16" t="s">
        <v>3178</v>
      </c>
      <c r="C7378" s="16" t="s">
        <v>328</v>
      </c>
      <c r="D7378" s="16" t="s">
        <v>146</v>
      </c>
      <c r="E7378" s="16" t="s">
        <v>3179</v>
      </c>
      <c r="G7378" s="16" t="s">
        <v>3180</v>
      </c>
      <c r="H7378" s="16" t="s">
        <v>19</v>
      </c>
      <c r="I7378" s="31">
        <v>2360158307</v>
      </c>
      <c r="J7378" s="31">
        <v>2360158307</v>
      </c>
      <c r="K7378" s="32">
        <f>IFERROR((J7378/I7378),0)</f>
        <v>1</v>
      </c>
      <c r="L7378" s="31"/>
      <c r="M7378" s="31"/>
      <c r="N7378" s="34"/>
      <c r="O7378" s="28"/>
      <c r="P7378" s="28"/>
      <c r="Q7378" s="28"/>
      <c r="R7378" s="28"/>
      <c r="S7378" s="25"/>
    </row>
    <row r="7379" spans="2:19" s="16" customFormat="1" outlineLevel="2" x14ac:dyDescent="0.25">
      <c r="B7379" s="16" t="s">
        <v>3178</v>
      </c>
      <c r="C7379" s="16" t="s">
        <v>328</v>
      </c>
      <c r="D7379" s="16" t="s">
        <v>146</v>
      </c>
      <c r="E7379" s="16" t="s">
        <v>3179</v>
      </c>
      <c r="G7379" s="16" t="s">
        <v>3180</v>
      </c>
      <c r="H7379" s="16" t="s">
        <v>154</v>
      </c>
      <c r="I7379" s="31">
        <v>12888</v>
      </c>
      <c r="J7379" s="31">
        <v>12888</v>
      </c>
      <c r="K7379" s="32">
        <f>IFERROR((J7379/I7379),0)</f>
        <v>1</v>
      </c>
      <c r="L7379" s="31"/>
      <c r="M7379" s="31"/>
      <c r="N7379" s="34"/>
      <c r="O7379" s="28"/>
      <c r="P7379" s="28"/>
      <c r="Q7379" s="28"/>
      <c r="R7379" s="28"/>
      <c r="S7379" s="25"/>
    </row>
    <row r="7380" spans="2:19" s="16" customFormat="1" outlineLevel="2" x14ac:dyDescent="0.25">
      <c r="B7380" s="16" t="s">
        <v>3178</v>
      </c>
      <c r="C7380" s="16" t="s">
        <v>328</v>
      </c>
      <c r="D7380" s="16" t="s">
        <v>146</v>
      </c>
      <c r="E7380" s="16" t="s">
        <v>3179</v>
      </c>
      <c r="G7380" s="16" t="s">
        <v>3180</v>
      </c>
      <c r="H7380" s="16" t="s">
        <v>331</v>
      </c>
      <c r="I7380" s="31">
        <v>52141660</v>
      </c>
      <c r="J7380" s="31">
        <v>52141660</v>
      </c>
      <c r="K7380" s="32">
        <f>IFERROR((J7380/I7380),0)</f>
        <v>1</v>
      </c>
      <c r="L7380" s="31"/>
      <c r="M7380" s="31"/>
      <c r="N7380" s="34"/>
      <c r="O7380" s="28"/>
      <c r="P7380" s="28"/>
      <c r="Q7380" s="28"/>
      <c r="R7380" s="28"/>
      <c r="S7380" s="25"/>
    </row>
    <row r="7381" spans="2:19" s="16" customFormat="1" outlineLevel="2" x14ac:dyDescent="0.25">
      <c r="B7381" s="16" t="s">
        <v>3178</v>
      </c>
      <c r="C7381" s="16" t="s">
        <v>328</v>
      </c>
      <c r="D7381" s="16" t="s">
        <v>146</v>
      </c>
      <c r="E7381" s="16" t="s">
        <v>3179</v>
      </c>
      <c r="G7381" s="16" t="s">
        <v>3180</v>
      </c>
      <c r="H7381" s="16" t="s">
        <v>231</v>
      </c>
      <c r="I7381" s="31">
        <v>317011325</v>
      </c>
      <c r="J7381" s="31">
        <v>317011325</v>
      </c>
      <c r="K7381" s="32">
        <f>IFERROR((J7381/I7381),0)</f>
        <v>1</v>
      </c>
      <c r="L7381" s="31"/>
      <c r="M7381" s="31"/>
      <c r="N7381" s="39"/>
      <c r="O7381" s="28"/>
      <c r="P7381" s="28"/>
      <c r="Q7381" s="28"/>
      <c r="R7381" s="28"/>
      <c r="S7381" s="25"/>
    </row>
    <row r="7382" spans="2:19" s="16" customFormat="1" outlineLevel="2" x14ac:dyDescent="0.25">
      <c r="B7382" s="16" t="s">
        <v>3178</v>
      </c>
      <c r="C7382" s="16" t="s">
        <v>328</v>
      </c>
      <c r="D7382" s="16" t="s">
        <v>146</v>
      </c>
      <c r="E7382" s="16" t="s">
        <v>3179</v>
      </c>
      <c r="G7382" s="16" t="s">
        <v>3180</v>
      </c>
      <c r="H7382" s="16" t="s">
        <v>155</v>
      </c>
      <c r="I7382" s="31">
        <v>-416763428</v>
      </c>
      <c r="J7382" s="31"/>
      <c r="K7382" s="32">
        <f>IFERROR((J7382/I7382),0)</f>
        <v>0</v>
      </c>
      <c r="L7382" s="31"/>
      <c r="M7382" s="31"/>
      <c r="N7382" s="34"/>
      <c r="O7382" s="28"/>
      <c r="P7382" s="28"/>
      <c r="Q7382" s="28"/>
      <c r="R7382" s="28"/>
      <c r="S7382" s="25"/>
    </row>
    <row r="7383" spans="2:19" s="16" customFormat="1" outlineLevel="1" x14ac:dyDescent="0.25">
      <c r="B7383" s="47" t="s">
        <v>7635</v>
      </c>
      <c r="C7383" s="47" t="str">
        <f>C7382</f>
        <v>ASIGNACIÓN PARA LA INVERSIÓN LOCAL SEGÚN NBI Y CUARTA, QUINTA, Y SEXTA CATEGORÍA</v>
      </c>
      <c r="D7383" s="47"/>
      <c r="E7383" s="47" t="str">
        <f>E7382</f>
        <v>05647</v>
      </c>
      <c r="F7383" s="47"/>
      <c r="G7383" s="47" t="str">
        <f>G7382</f>
        <v xml:space="preserve">SAN ANDRÉS DE CUERQUÍA                            </v>
      </c>
      <c r="H7383" s="47" t="s">
        <v>10655</v>
      </c>
      <c r="I7383" s="51">
        <f>SUBTOTAL(9,I7377:I7382)</f>
        <v>4396377892</v>
      </c>
      <c r="J7383" s="51">
        <f>SUBTOTAL(9,J7377:J7382)</f>
        <v>3894916105.6300001</v>
      </c>
      <c r="K7383" s="49">
        <f>J7383/I7383</f>
        <v>0.88593751522531772</v>
      </c>
      <c r="L7383" s="51">
        <f>SUBTOTAL(9,L7377:L7382)</f>
        <v>1376846124.48</v>
      </c>
      <c r="M7383" s="51">
        <f>SUBTOTAL(9,M7377:M7382)</f>
        <v>1165591925.6300004</v>
      </c>
      <c r="N7383" s="50">
        <f>IFERROR((M7383/L7383),"N.A")</f>
        <v>0.8465665878750358</v>
      </c>
      <c r="O7383" s="28"/>
      <c r="P7383" s="28"/>
      <c r="Q7383" s="28"/>
      <c r="R7383" s="28"/>
      <c r="S7383" s="25"/>
    </row>
    <row r="7384" spans="2:19" s="16" customFormat="1" outlineLevel="2" x14ac:dyDescent="0.25">
      <c r="B7384" s="16" t="s">
        <v>3181</v>
      </c>
      <c r="C7384" s="16" t="s">
        <v>328</v>
      </c>
      <c r="D7384" s="16" t="s">
        <v>146</v>
      </c>
      <c r="E7384" s="16" t="s">
        <v>3182</v>
      </c>
      <c r="G7384" s="16" t="s">
        <v>3183</v>
      </c>
      <c r="H7384" s="16" t="s">
        <v>152</v>
      </c>
      <c r="I7384" s="35">
        <v>2385849889</v>
      </c>
      <c r="J7384" s="35">
        <v>1334535220.4799998</v>
      </c>
      <c r="K7384" s="36">
        <f>IFERROR((J7384/I7384),0)</f>
        <v>0.55935422703368565</v>
      </c>
      <c r="L7384" s="35">
        <v>1576409038.1699998</v>
      </c>
      <c r="M7384" s="35">
        <v>1334535220.4799998</v>
      </c>
      <c r="N7384" s="40">
        <f>M7384/L7384</f>
        <v>0.84656658783764449</v>
      </c>
      <c r="O7384" s="28"/>
      <c r="P7384" s="28"/>
      <c r="Q7384" s="28"/>
      <c r="R7384" s="28"/>
      <c r="S7384" s="25"/>
    </row>
    <row r="7385" spans="2:19" s="16" customFormat="1" outlineLevel="2" x14ac:dyDescent="0.25">
      <c r="B7385" s="16" t="s">
        <v>3181</v>
      </c>
      <c r="C7385" s="16" t="s">
        <v>328</v>
      </c>
      <c r="D7385" s="16" t="s">
        <v>146</v>
      </c>
      <c r="E7385" s="16" t="s">
        <v>3182</v>
      </c>
      <c r="G7385" s="16" t="s">
        <v>3183</v>
      </c>
      <c r="H7385" s="16" t="s">
        <v>19</v>
      </c>
      <c r="I7385" s="31">
        <v>1148811948</v>
      </c>
      <c r="J7385" s="31">
        <v>1148811948</v>
      </c>
      <c r="K7385" s="32">
        <f>IFERROR((J7385/I7385),0)</f>
        <v>1</v>
      </c>
      <c r="L7385" s="31"/>
      <c r="M7385" s="31"/>
      <c r="N7385" s="34"/>
      <c r="O7385" s="28"/>
      <c r="P7385" s="28"/>
      <c r="Q7385" s="28"/>
      <c r="R7385" s="28"/>
      <c r="S7385" s="25"/>
    </row>
    <row r="7386" spans="2:19" s="16" customFormat="1" outlineLevel="2" x14ac:dyDescent="0.25">
      <c r="B7386" s="16" t="s">
        <v>3181</v>
      </c>
      <c r="C7386" s="16" t="s">
        <v>328</v>
      </c>
      <c r="D7386" s="16" t="s">
        <v>146</v>
      </c>
      <c r="E7386" s="16" t="s">
        <v>3182</v>
      </c>
      <c r="G7386" s="16" t="s">
        <v>3183</v>
      </c>
      <c r="H7386" s="16" t="s">
        <v>154</v>
      </c>
      <c r="I7386" s="31">
        <v>14756</v>
      </c>
      <c r="J7386" s="31">
        <v>14756</v>
      </c>
      <c r="K7386" s="32">
        <f>IFERROR((J7386/I7386),0)</f>
        <v>1</v>
      </c>
      <c r="L7386" s="31"/>
      <c r="M7386" s="31"/>
      <c r="N7386" s="34"/>
      <c r="O7386" s="28"/>
      <c r="P7386" s="28"/>
      <c r="Q7386" s="28"/>
      <c r="R7386" s="28"/>
      <c r="S7386" s="25"/>
    </row>
    <row r="7387" spans="2:19" s="16" customFormat="1" outlineLevel="2" x14ac:dyDescent="0.25">
      <c r="B7387" s="16" t="s">
        <v>3181</v>
      </c>
      <c r="C7387" s="16" t="s">
        <v>328</v>
      </c>
      <c r="D7387" s="16" t="s">
        <v>146</v>
      </c>
      <c r="E7387" s="16" t="s">
        <v>3182</v>
      </c>
      <c r="G7387" s="16" t="s">
        <v>3183</v>
      </c>
      <c r="H7387" s="16" t="s">
        <v>331</v>
      </c>
      <c r="I7387" s="31">
        <v>59699180</v>
      </c>
      <c r="J7387" s="31">
        <v>59699180</v>
      </c>
      <c r="K7387" s="32">
        <f>IFERROR((J7387/I7387),0)</f>
        <v>1</v>
      </c>
      <c r="L7387" s="31"/>
      <c r="M7387" s="31"/>
      <c r="N7387" s="34"/>
      <c r="O7387" s="28"/>
      <c r="P7387" s="28"/>
      <c r="Q7387" s="28"/>
      <c r="R7387" s="28"/>
      <c r="S7387" s="25"/>
    </row>
    <row r="7388" spans="2:19" s="16" customFormat="1" outlineLevel="2" x14ac:dyDescent="0.25">
      <c r="B7388" s="16" t="s">
        <v>3181</v>
      </c>
      <c r="C7388" s="16" t="s">
        <v>328</v>
      </c>
      <c r="D7388" s="16" t="s">
        <v>146</v>
      </c>
      <c r="E7388" s="16" t="s">
        <v>3182</v>
      </c>
      <c r="G7388" s="16" t="s">
        <v>3183</v>
      </c>
      <c r="H7388" s="16" t="s">
        <v>231</v>
      </c>
      <c r="I7388" s="31">
        <v>362959600</v>
      </c>
      <c r="J7388" s="31">
        <v>362959600</v>
      </c>
      <c r="K7388" s="32">
        <f>IFERROR((J7388/I7388),0)</f>
        <v>1</v>
      </c>
      <c r="L7388" s="31"/>
      <c r="M7388" s="31"/>
      <c r="N7388" s="39"/>
      <c r="O7388" s="28"/>
      <c r="P7388" s="28"/>
      <c r="Q7388" s="28"/>
      <c r="R7388" s="28"/>
      <c r="S7388" s="25"/>
    </row>
    <row r="7389" spans="2:19" s="16" customFormat="1" outlineLevel="2" x14ac:dyDescent="0.25">
      <c r="B7389" s="16" t="s">
        <v>3181</v>
      </c>
      <c r="C7389" s="16" t="s">
        <v>328</v>
      </c>
      <c r="D7389" s="16" t="s">
        <v>146</v>
      </c>
      <c r="E7389" s="16" t="s">
        <v>3182</v>
      </c>
      <c r="G7389" s="16" t="s">
        <v>3183</v>
      </c>
      <c r="H7389" s="16" t="s">
        <v>155</v>
      </c>
      <c r="I7389" s="31">
        <v>-477169978</v>
      </c>
      <c r="J7389" s="31"/>
      <c r="K7389" s="32">
        <f>IFERROR((J7389/I7389),0)</f>
        <v>0</v>
      </c>
      <c r="L7389" s="31"/>
      <c r="M7389" s="31"/>
      <c r="N7389" s="34"/>
      <c r="O7389" s="28"/>
      <c r="P7389" s="28"/>
      <c r="Q7389" s="28"/>
      <c r="R7389" s="28"/>
      <c r="S7389" s="25"/>
    </row>
    <row r="7390" spans="2:19" s="16" customFormat="1" outlineLevel="1" x14ac:dyDescent="0.25">
      <c r="B7390" s="47" t="s">
        <v>7636</v>
      </c>
      <c r="C7390" s="47" t="str">
        <f>C7389</f>
        <v>ASIGNACIÓN PARA LA INVERSIÓN LOCAL SEGÚN NBI Y CUARTA, QUINTA, Y SEXTA CATEGORÍA</v>
      </c>
      <c r="D7390" s="47"/>
      <c r="E7390" s="47" t="str">
        <f>E7389</f>
        <v>05642</v>
      </c>
      <c r="F7390" s="47"/>
      <c r="G7390" s="47" t="str">
        <f>G7389</f>
        <v xml:space="preserve">SALGAR                                            </v>
      </c>
      <c r="H7390" s="47" t="s">
        <v>10655</v>
      </c>
      <c r="I7390" s="51">
        <f>SUBTOTAL(9,I7384:I7389)</f>
        <v>3480165395</v>
      </c>
      <c r="J7390" s="51">
        <f>SUBTOTAL(9,J7384:J7389)</f>
        <v>2906020704.4799995</v>
      </c>
      <c r="K7390" s="49">
        <f>J7390/I7390</f>
        <v>0.83502373440501365</v>
      </c>
      <c r="L7390" s="51">
        <f>SUBTOTAL(9,L7384:L7389)</f>
        <v>1576409038.1699998</v>
      </c>
      <c r="M7390" s="51">
        <f>SUBTOTAL(9,M7384:M7389)</f>
        <v>1334535220.4799998</v>
      </c>
      <c r="N7390" s="50">
        <f>IFERROR((M7390/L7390),"N.A")</f>
        <v>0.84656658783764449</v>
      </c>
      <c r="O7390" s="28"/>
      <c r="P7390" s="28"/>
      <c r="Q7390" s="28"/>
      <c r="R7390" s="28"/>
      <c r="S7390" s="25"/>
    </row>
    <row r="7391" spans="2:19" s="16" customFormat="1" outlineLevel="2" x14ac:dyDescent="0.25">
      <c r="B7391" s="16" t="s">
        <v>3184</v>
      </c>
      <c r="C7391" s="16" t="s">
        <v>328</v>
      </c>
      <c r="D7391" s="16" t="s">
        <v>146</v>
      </c>
      <c r="E7391" s="16" t="s">
        <v>3185</v>
      </c>
      <c r="G7391" s="16" t="s">
        <v>438</v>
      </c>
      <c r="H7391" s="16" t="s">
        <v>152</v>
      </c>
      <c r="I7391" s="35">
        <v>2452245786</v>
      </c>
      <c r="J7391" s="35">
        <v>1371674046.1500001</v>
      </c>
      <c r="K7391" s="36">
        <f>IFERROR((J7391/I7391),0)</f>
        <v>0.55935422704402604</v>
      </c>
      <c r="L7391" s="35">
        <v>1620278978.6799998</v>
      </c>
      <c r="M7391" s="35">
        <v>1371674046.1500001</v>
      </c>
      <c r="N7391" s="40">
        <f>M7391/L7391</f>
        <v>0.84656658772890336</v>
      </c>
      <c r="O7391" s="28"/>
      <c r="P7391" s="28"/>
      <c r="Q7391" s="28"/>
      <c r="R7391" s="28"/>
      <c r="S7391" s="25"/>
    </row>
    <row r="7392" spans="2:19" s="16" customFormat="1" outlineLevel="2" x14ac:dyDescent="0.25">
      <c r="B7392" s="16" t="s">
        <v>3184</v>
      </c>
      <c r="C7392" s="16" t="s">
        <v>328</v>
      </c>
      <c r="D7392" s="16" t="s">
        <v>146</v>
      </c>
      <c r="E7392" s="16" t="s">
        <v>3185</v>
      </c>
      <c r="G7392" s="16" t="s">
        <v>438</v>
      </c>
      <c r="H7392" s="16" t="s">
        <v>19</v>
      </c>
      <c r="I7392" s="31">
        <v>1478053025</v>
      </c>
      <c r="J7392" s="31">
        <v>1478053025</v>
      </c>
      <c r="K7392" s="32">
        <f>IFERROR((J7392/I7392),0)</f>
        <v>1</v>
      </c>
      <c r="L7392" s="31"/>
      <c r="M7392" s="31"/>
      <c r="N7392" s="34"/>
      <c r="O7392" s="28"/>
      <c r="P7392" s="28"/>
      <c r="Q7392" s="28"/>
      <c r="R7392" s="28"/>
      <c r="S7392" s="25"/>
    </row>
    <row r="7393" spans="2:19" s="16" customFormat="1" outlineLevel="2" x14ac:dyDescent="0.25">
      <c r="B7393" s="16" t="s">
        <v>3184</v>
      </c>
      <c r="C7393" s="16" t="s">
        <v>328</v>
      </c>
      <c r="D7393" s="16" t="s">
        <v>146</v>
      </c>
      <c r="E7393" s="16" t="s">
        <v>3185</v>
      </c>
      <c r="G7393" s="16" t="s">
        <v>438</v>
      </c>
      <c r="H7393" s="16" t="s">
        <v>154</v>
      </c>
      <c r="I7393" s="31">
        <v>15167</v>
      </c>
      <c r="J7393" s="31">
        <v>15167</v>
      </c>
      <c r="K7393" s="32">
        <f>IFERROR((J7393/I7393),0)</f>
        <v>1</v>
      </c>
      <c r="L7393" s="31"/>
      <c r="M7393" s="31"/>
      <c r="N7393" s="34"/>
      <c r="O7393" s="28"/>
      <c r="P7393" s="28"/>
      <c r="Q7393" s="28"/>
      <c r="R7393" s="28"/>
      <c r="S7393" s="25"/>
    </row>
    <row r="7394" spans="2:19" s="16" customFormat="1" outlineLevel="2" x14ac:dyDescent="0.25">
      <c r="B7394" s="16" t="s">
        <v>3184</v>
      </c>
      <c r="C7394" s="16" t="s">
        <v>328</v>
      </c>
      <c r="D7394" s="16" t="s">
        <v>146</v>
      </c>
      <c r="E7394" s="16" t="s">
        <v>3185</v>
      </c>
      <c r="G7394" s="16" t="s">
        <v>438</v>
      </c>
      <c r="H7394" s="16" t="s">
        <v>331</v>
      </c>
      <c r="I7394" s="31">
        <v>61360550</v>
      </c>
      <c r="J7394" s="31">
        <v>61360550</v>
      </c>
      <c r="K7394" s="32">
        <f>IFERROR((J7394/I7394),0)</f>
        <v>1</v>
      </c>
      <c r="L7394" s="31"/>
      <c r="M7394" s="31"/>
      <c r="N7394" s="34"/>
      <c r="O7394" s="28"/>
      <c r="P7394" s="28"/>
      <c r="Q7394" s="28"/>
      <c r="R7394" s="28"/>
      <c r="S7394" s="25"/>
    </row>
    <row r="7395" spans="2:19" s="16" customFormat="1" outlineLevel="2" x14ac:dyDescent="0.25">
      <c r="B7395" s="16" t="s">
        <v>3184</v>
      </c>
      <c r="C7395" s="16" t="s">
        <v>328</v>
      </c>
      <c r="D7395" s="16" t="s">
        <v>146</v>
      </c>
      <c r="E7395" s="16" t="s">
        <v>3185</v>
      </c>
      <c r="G7395" s="16" t="s">
        <v>438</v>
      </c>
      <c r="H7395" s="16" t="s">
        <v>231</v>
      </c>
      <c r="I7395" s="31">
        <v>373060415</v>
      </c>
      <c r="J7395" s="31">
        <v>373060415</v>
      </c>
      <c r="K7395" s="32">
        <f>IFERROR((J7395/I7395),0)</f>
        <v>1</v>
      </c>
      <c r="L7395" s="31"/>
      <c r="M7395" s="31"/>
      <c r="N7395" s="39"/>
      <c r="O7395" s="28"/>
      <c r="P7395" s="28"/>
      <c r="Q7395" s="28"/>
      <c r="R7395" s="28"/>
      <c r="S7395" s="25"/>
    </row>
    <row r="7396" spans="2:19" s="16" customFormat="1" outlineLevel="2" x14ac:dyDescent="0.25">
      <c r="B7396" s="16" t="s">
        <v>3184</v>
      </c>
      <c r="C7396" s="16" t="s">
        <v>328</v>
      </c>
      <c r="D7396" s="16" t="s">
        <v>146</v>
      </c>
      <c r="E7396" s="16" t="s">
        <v>3185</v>
      </c>
      <c r="G7396" s="16" t="s">
        <v>438</v>
      </c>
      <c r="H7396" s="16" t="s">
        <v>155</v>
      </c>
      <c r="I7396" s="31">
        <v>-490449157</v>
      </c>
      <c r="J7396" s="31"/>
      <c r="K7396" s="32">
        <f>IFERROR((J7396/I7396),0)</f>
        <v>0</v>
      </c>
      <c r="L7396" s="31"/>
      <c r="M7396" s="31"/>
      <c r="N7396" s="34"/>
      <c r="O7396" s="28"/>
      <c r="P7396" s="28"/>
      <c r="Q7396" s="28"/>
      <c r="R7396" s="28"/>
      <c r="S7396" s="25"/>
    </row>
    <row r="7397" spans="2:19" s="16" customFormat="1" outlineLevel="1" x14ac:dyDescent="0.25">
      <c r="B7397" s="47" t="s">
        <v>7637</v>
      </c>
      <c r="C7397" s="47" t="str">
        <f>C7396</f>
        <v>ASIGNACIÓN PARA LA INVERSIÓN LOCAL SEGÚN NBI Y CUARTA, QUINTA, Y SEXTA CATEGORÍA</v>
      </c>
      <c r="D7397" s="47"/>
      <c r="E7397" s="47" t="str">
        <f>E7396</f>
        <v>05628</v>
      </c>
      <c r="F7397" s="47"/>
      <c r="G7397" s="47" t="str">
        <f>G7396</f>
        <v xml:space="preserve">SABANALARGA                                       </v>
      </c>
      <c r="H7397" s="47" t="s">
        <v>10655</v>
      </c>
      <c r="I7397" s="51">
        <f>SUBTOTAL(9,I7391:I7396)</f>
        <v>3874285786</v>
      </c>
      <c r="J7397" s="51">
        <f>SUBTOTAL(9,J7391:J7396)</f>
        <v>3284163203.1500001</v>
      </c>
      <c r="K7397" s="49">
        <f>J7397/I7397</f>
        <v>0.84768222701008566</v>
      </c>
      <c r="L7397" s="51">
        <f>SUBTOTAL(9,L7391:L7396)</f>
        <v>1620278978.6799998</v>
      </c>
      <c r="M7397" s="51">
        <f>SUBTOTAL(9,M7391:M7396)</f>
        <v>1371674046.1500001</v>
      </c>
      <c r="N7397" s="50">
        <f>IFERROR((M7397/L7397),"N.A")</f>
        <v>0.84656658772890336</v>
      </c>
      <c r="O7397" s="28"/>
      <c r="P7397" s="28"/>
      <c r="Q7397" s="28"/>
      <c r="R7397" s="28"/>
      <c r="S7397" s="25"/>
    </row>
    <row r="7398" spans="2:19" s="16" customFormat="1" outlineLevel="2" x14ac:dyDescent="0.25">
      <c r="B7398" s="16" t="s">
        <v>3186</v>
      </c>
      <c r="C7398" s="16" t="s">
        <v>328</v>
      </c>
      <c r="D7398" s="16" t="s">
        <v>146</v>
      </c>
      <c r="E7398" s="16" t="s">
        <v>3187</v>
      </c>
      <c r="G7398" s="16" t="s">
        <v>3188</v>
      </c>
      <c r="H7398" s="16" t="s">
        <v>19</v>
      </c>
      <c r="I7398" s="31">
        <v>147920287</v>
      </c>
      <c r="J7398" s="31">
        <v>147920287</v>
      </c>
      <c r="K7398" s="32">
        <f>IFERROR((J7398/I7398),0)</f>
        <v>1</v>
      </c>
      <c r="L7398" s="31"/>
      <c r="M7398" s="31"/>
      <c r="N7398" s="34"/>
      <c r="O7398" s="28"/>
      <c r="P7398" s="28"/>
      <c r="Q7398" s="28"/>
      <c r="R7398" s="28"/>
      <c r="S7398" s="25"/>
    </row>
    <row r="7399" spans="2:19" s="16" customFormat="1" outlineLevel="1" x14ac:dyDescent="0.25">
      <c r="B7399" s="47" t="s">
        <v>7638</v>
      </c>
      <c r="C7399" s="47" t="str">
        <f>C7398</f>
        <v>ASIGNACIÓN PARA LA INVERSIÓN LOCAL SEGÚN NBI Y CUARTA, QUINTA, Y SEXTA CATEGORÍA</v>
      </c>
      <c r="D7399" s="47"/>
      <c r="E7399" s="47" t="str">
        <f>E7398</f>
        <v>05607</v>
      </c>
      <c r="F7399" s="47"/>
      <c r="G7399" s="47" t="str">
        <f>G7398</f>
        <v xml:space="preserve">RETIRO                                            </v>
      </c>
      <c r="H7399" s="47" t="s">
        <v>10655</v>
      </c>
      <c r="I7399" s="51">
        <f>SUBTOTAL(9,I7398:I7398)</f>
        <v>147920287</v>
      </c>
      <c r="J7399" s="51">
        <f>SUBTOTAL(9,J7398:J7398)</f>
        <v>147920287</v>
      </c>
      <c r="K7399" s="49">
        <f>J7399/I7399</f>
        <v>1</v>
      </c>
      <c r="L7399" s="51">
        <f>SUBTOTAL(9,L7398:L7398)</f>
        <v>0</v>
      </c>
      <c r="M7399" s="51">
        <f>SUBTOTAL(9,M7398:M7398)</f>
        <v>0</v>
      </c>
      <c r="N7399" s="50" t="str">
        <f>IFERROR((M7399/L7399),"N.A")</f>
        <v>N.A</v>
      </c>
      <c r="O7399" s="28"/>
      <c r="P7399" s="28"/>
      <c r="Q7399" s="28"/>
      <c r="R7399" s="28"/>
      <c r="S7399" s="25"/>
    </row>
    <row r="7400" spans="2:19" s="16" customFormat="1" outlineLevel="2" x14ac:dyDescent="0.25">
      <c r="B7400" s="16" t="s">
        <v>3189</v>
      </c>
      <c r="C7400" s="16" t="s">
        <v>328</v>
      </c>
      <c r="D7400" s="16" t="s">
        <v>146</v>
      </c>
      <c r="E7400" s="16" t="s">
        <v>3190</v>
      </c>
      <c r="G7400" s="16" t="s">
        <v>3191</v>
      </c>
      <c r="H7400" s="16" t="s">
        <v>152</v>
      </c>
      <c r="I7400" s="35">
        <v>3412276369</v>
      </c>
      <c r="J7400" s="35">
        <v>1908671210.8300002</v>
      </c>
      <c r="K7400" s="36">
        <f>IFERROR((J7400/I7400),0)</f>
        <v>0.55935422704033622</v>
      </c>
      <c r="L7400" s="35">
        <v>2254602577.3299999</v>
      </c>
      <c r="M7400" s="35">
        <v>1908671210.8300002</v>
      </c>
      <c r="N7400" s="40">
        <f>M7400/L7400</f>
        <v>0.84656658784198369</v>
      </c>
      <c r="O7400" s="28"/>
      <c r="P7400" s="28"/>
      <c r="Q7400" s="28"/>
      <c r="R7400" s="28"/>
      <c r="S7400" s="25"/>
    </row>
    <row r="7401" spans="2:19" s="16" customFormat="1" outlineLevel="2" x14ac:dyDescent="0.25">
      <c r="B7401" s="16" t="s">
        <v>3189</v>
      </c>
      <c r="C7401" s="16" t="s">
        <v>328</v>
      </c>
      <c r="D7401" s="16" t="s">
        <v>146</v>
      </c>
      <c r="E7401" s="16" t="s">
        <v>3190</v>
      </c>
      <c r="G7401" s="16" t="s">
        <v>3191</v>
      </c>
      <c r="H7401" s="16" t="s">
        <v>19</v>
      </c>
      <c r="I7401" s="31">
        <v>1969896450</v>
      </c>
      <c r="J7401" s="31">
        <v>1969896450</v>
      </c>
      <c r="K7401" s="32">
        <f>IFERROR((J7401/I7401),0)</f>
        <v>1</v>
      </c>
      <c r="L7401" s="31"/>
      <c r="M7401" s="31"/>
      <c r="N7401" s="34"/>
      <c r="O7401" s="28"/>
      <c r="P7401" s="28"/>
      <c r="Q7401" s="28"/>
      <c r="R7401" s="28"/>
      <c r="S7401" s="25"/>
    </row>
    <row r="7402" spans="2:19" s="16" customFormat="1" outlineLevel="2" x14ac:dyDescent="0.25">
      <c r="B7402" s="16" t="s">
        <v>3189</v>
      </c>
      <c r="C7402" s="16" t="s">
        <v>328</v>
      </c>
      <c r="D7402" s="16" t="s">
        <v>146</v>
      </c>
      <c r="E7402" s="16" t="s">
        <v>3190</v>
      </c>
      <c r="G7402" s="16" t="s">
        <v>3191</v>
      </c>
      <c r="H7402" s="16" t="s">
        <v>154</v>
      </c>
      <c r="I7402" s="31">
        <v>21104</v>
      </c>
      <c r="J7402" s="31">
        <v>21104</v>
      </c>
      <c r="K7402" s="32">
        <f>IFERROR((J7402/I7402),0)</f>
        <v>1</v>
      </c>
      <c r="L7402" s="31"/>
      <c r="M7402" s="31"/>
      <c r="N7402" s="34"/>
      <c r="O7402" s="28"/>
      <c r="P7402" s="28"/>
      <c r="Q7402" s="28"/>
      <c r="R7402" s="28"/>
      <c r="S7402" s="25"/>
    </row>
    <row r="7403" spans="2:19" s="16" customFormat="1" outlineLevel="2" x14ac:dyDescent="0.25">
      <c r="B7403" s="16" t="s">
        <v>3189</v>
      </c>
      <c r="C7403" s="16" t="s">
        <v>328</v>
      </c>
      <c r="D7403" s="16" t="s">
        <v>146</v>
      </c>
      <c r="E7403" s="16" t="s">
        <v>3190</v>
      </c>
      <c r="G7403" s="16" t="s">
        <v>3191</v>
      </c>
      <c r="H7403" s="16" t="s">
        <v>331</v>
      </c>
      <c r="I7403" s="31">
        <v>85382614</v>
      </c>
      <c r="J7403" s="31">
        <v>85382614</v>
      </c>
      <c r="K7403" s="32">
        <f>IFERROR((J7403/I7403),0)</f>
        <v>1</v>
      </c>
      <c r="L7403" s="31"/>
      <c r="M7403" s="31"/>
      <c r="N7403" s="34"/>
      <c r="O7403" s="28"/>
      <c r="P7403" s="28"/>
      <c r="Q7403" s="28"/>
      <c r="R7403" s="28"/>
      <c r="S7403" s="25"/>
    </row>
    <row r="7404" spans="2:19" s="16" customFormat="1" outlineLevel="2" x14ac:dyDescent="0.25">
      <c r="B7404" s="16" t="s">
        <v>3189</v>
      </c>
      <c r="C7404" s="16" t="s">
        <v>328</v>
      </c>
      <c r="D7404" s="16" t="s">
        <v>146</v>
      </c>
      <c r="E7404" s="16" t="s">
        <v>3190</v>
      </c>
      <c r="G7404" s="16" t="s">
        <v>3191</v>
      </c>
      <c r="H7404" s="16" t="s">
        <v>231</v>
      </c>
      <c r="I7404" s="31">
        <v>519109970</v>
      </c>
      <c r="J7404" s="31">
        <v>519109970</v>
      </c>
      <c r="K7404" s="32">
        <f>IFERROR((J7404/I7404),0)</f>
        <v>1</v>
      </c>
      <c r="L7404" s="31"/>
      <c r="M7404" s="31"/>
      <c r="N7404" s="39"/>
      <c r="O7404" s="28"/>
      <c r="P7404" s="28"/>
      <c r="Q7404" s="28"/>
      <c r="R7404" s="28"/>
      <c r="S7404" s="25"/>
    </row>
    <row r="7405" spans="2:19" s="16" customFormat="1" outlineLevel="2" x14ac:dyDescent="0.25">
      <c r="B7405" s="16" t="s">
        <v>3189</v>
      </c>
      <c r="C7405" s="16" t="s">
        <v>328</v>
      </c>
      <c r="D7405" s="16" t="s">
        <v>146</v>
      </c>
      <c r="E7405" s="16" t="s">
        <v>3190</v>
      </c>
      <c r="G7405" s="16" t="s">
        <v>3191</v>
      </c>
      <c r="H7405" s="16" t="s">
        <v>155</v>
      </c>
      <c r="I7405" s="31">
        <v>-682455274</v>
      </c>
      <c r="J7405" s="31"/>
      <c r="K7405" s="32">
        <f>IFERROR((J7405/I7405),0)</f>
        <v>0</v>
      </c>
      <c r="L7405" s="31"/>
      <c r="M7405" s="31"/>
      <c r="N7405" s="34"/>
      <c r="O7405" s="28"/>
      <c r="P7405" s="28"/>
      <c r="Q7405" s="28"/>
      <c r="R7405" s="28"/>
      <c r="S7405" s="25"/>
    </row>
    <row r="7406" spans="2:19" s="16" customFormat="1" outlineLevel="1" x14ac:dyDescent="0.25">
      <c r="B7406" s="47" t="s">
        <v>7639</v>
      </c>
      <c r="C7406" s="47" t="str">
        <f>C7405</f>
        <v>ASIGNACIÓN PARA LA INVERSIÓN LOCAL SEGÚN NBI Y CUARTA, QUINTA, Y SEXTA CATEGORÍA</v>
      </c>
      <c r="D7406" s="47"/>
      <c r="E7406" s="47" t="str">
        <f>E7405</f>
        <v>05604</v>
      </c>
      <c r="F7406" s="47"/>
      <c r="G7406" s="47" t="str">
        <f>G7405</f>
        <v xml:space="preserve">REMEDIOS                                          </v>
      </c>
      <c r="H7406" s="47" t="s">
        <v>10655</v>
      </c>
      <c r="I7406" s="51">
        <f>SUBTOTAL(9,I7400:I7405)</f>
        <v>5304231233</v>
      </c>
      <c r="J7406" s="51">
        <f>SUBTOTAL(9,J7400:J7405)</f>
        <v>4483081348.8299999</v>
      </c>
      <c r="K7406" s="49">
        <f>J7406/I7406</f>
        <v>0.84518965178945094</v>
      </c>
      <c r="L7406" s="51">
        <f>SUBTOTAL(9,L7400:L7405)</f>
        <v>2254602577.3299999</v>
      </c>
      <c r="M7406" s="51">
        <f>SUBTOTAL(9,M7400:M7405)</f>
        <v>1908671210.8300002</v>
      </c>
      <c r="N7406" s="50">
        <f>IFERROR((M7406/L7406),"N.A")</f>
        <v>0.84656658784198369</v>
      </c>
      <c r="O7406" s="28"/>
      <c r="P7406" s="28"/>
      <c r="Q7406" s="28"/>
      <c r="R7406" s="28"/>
      <c r="S7406" s="25"/>
    </row>
    <row r="7407" spans="2:19" s="16" customFormat="1" outlineLevel="2" x14ac:dyDescent="0.25">
      <c r="B7407" s="16" t="s">
        <v>3192</v>
      </c>
      <c r="C7407" s="16" t="s">
        <v>328</v>
      </c>
      <c r="D7407" s="16" t="s">
        <v>146</v>
      </c>
      <c r="E7407" s="16" t="s">
        <v>3193</v>
      </c>
      <c r="G7407" s="16" t="s">
        <v>3194</v>
      </c>
      <c r="H7407" s="16" t="s">
        <v>152</v>
      </c>
      <c r="I7407" s="35">
        <v>2085510228</v>
      </c>
      <c r="J7407" s="35">
        <v>1166538961.5800002</v>
      </c>
      <c r="K7407" s="36">
        <f>IFERROR((J7407/I7407),0)</f>
        <v>0.55935422704625559</v>
      </c>
      <c r="L7407" s="35">
        <v>1377964803.1399999</v>
      </c>
      <c r="M7407" s="35">
        <v>1166538961.5800002</v>
      </c>
      <c r="N7407" s="40">
        <f>M7407/L7407</f>
        <v>0.84656658785607675</v>
      </c>
      <c r="O7407" s="28"/>
      <c r="P7407" s="28"/>
      <c r="Q7407" s="28"/>
      <c r="R7407" s="28"/>
      <c r="S7407" s="25"/>
    </row>
    <row r="7408" spans="2:19" s="16" customFormat="1" outlineLevel="2" x14ac:dyDescent="0.25">
      <c r="B7408" s="16" t="s">
        <v>3192</v>
      </c>
      <c r="C7408" s="16" t="s">
        <v>328</v>
      </c>
      <c r="D7408" s="16" t="s">
        <v>146</v>
      </c>
      <c r="E7408" s="16" t="s">
        <v>3193</v>
      </c>
      <c r="G7408" s="16" t="s">
        <v>3194</v>
      </c>
      <c r="H7408" s="16" t="s">
        <v>19</v>
      </c>
      <c r="I7408" s="31">
        <v>956936625</v>
      </c>
      <c r="J7408" s="31">
        <v>956936625</v>
      </c>
      <c r="K7408" s="32">
        <f>IFERROR((J7408/I7408),0)</f>
        <v>1</v>
      </c>
      <c r="L7408" s="31"/>
      <c r="M7408" s="31"/>
      <c r="N7408" s="34"/>
      <c r="O7408" s="28"/>
      <c r="P7408" s="28"/>
      <c r="Q7408" s="28"/>
      <c r="R7408" s="28"/>
      <c r="S7408" s="25"/>
    </row>
    <row r="7409" spans="2:19" s="16" customFormat="1" outlineLevel="2" x14ac:dyDescent="0.25">
      <c r="B7409" s="16" t="s">
        <v>3192</v>
      </c>
      <c r="C7409" s="16" t="s">
        <v>328</v>
      </c>
      <c r="D7409" s="16" t="s">
        <v>146</v>
      </c>
      <c r="E7409" s="16" t="s">
        <v>3193</v>
      </c>
      <c r="G7409" s="16" t="s">
        <v>3194</v>
      </c>
      <c r="H7409" s="16" t="s">
        <v>154</v>
      </c>
      <c r="I7409" s="31">
        <v>12899</v>
      </c>
      <c r="J7409" s="31">
        <v>12899</v>
      </c>
      <c r="K7409" s="32">
        <f>IFERROR((J7409/I7409),0)</f>
        <v>1</v>
      </c>
      <c r="L7409" s="31"/>
      <c r="M7409" s="31"/>
      <c r="N7409" s="34"/>
      <c r="O7409" s="28"/>
      <c r="P7409" s="28"/>
      <c r="Q7409" s="28"/>
      <c r="R7409" s="28"/>
      <c r="S7409" s="25"/>
    </row>
    <row r="7410" spans="2:19" s="16" customFormat="1" outlineLevel="2" x14ac:dyDescent="0.25">
      <c r="B7410" s="16" t="s">
        <v>3192</v>
      </c>
      <c r="C7410" s="16" t="s">
        <v>328</v>
      </c>
      <c r="D7410" s="16" t="s">
        <v>146</v>
      </c>
      <c r="E7410" s="16" t="s">
        <v>3193</v>
      </c>
      <c r="G7410" s="16" t="s">
        <v>3194</v>
      </c>
      <c r="H7410" s="16" t="s">
        <v>331</v>
      </c>
      <c r="I7410" s="31">
        <v>52184025</v>
      </c>
      <c r="J7410" s="31">
        <v>52184025</v>
      </c>
      <c r="K7410" s="32">
        <f>IFERROR((J7410/I7410),0)</f>
        <v>1</v>
      </c>
      <c r="L7410" s="31"/>
      <c r="M7410" s="31"/>
      <c r="N7410" s="34"/>
      <c r="O7410" s="28"/>
      <c r="P7410" s="28"/>
      <c r="Q7410" s="28"/>
      <c r="R7410" s="28"/>
      <c r="S7410" s="25"/>
    </row>
    <row r="7411" spans="2:19" s="16" customFormat="1" outlineLevel="2" x14ac:dyDescent="0.25">
      <c r="B7411" s="16" t="s">
        <v>3192</v>
      </c>
      <c r="C7411" s="16" t="s">
        <v>328</v>
      </c>
      <c r="D7411" s="16" t="s">
        <v>146</v>
      </c>
      <c r="E7411" s="16" t="s">
        <v>3193</v>
      </c>
      <c r="G7411" s="16" t="s">
        <v>3194</v>
      </c>
      <c r="H7411" s="16" t="s">
        <v>231</v>
      </c>
      <c r="I7411" s="31">
        <v>317268895</v>
      </c>
      <c r="J7411" s="31">
        <v>317268895</v>
      </c>
      <c r="K7411" s="32">
        <f>IFERROR((J7411/I7411),0)</f>
        <v>1</v>
      </c>
      <c r="L7411" s="31"/>
      <c r="M7411" s="31"/>
      <c r="N7411" s="39"/>
      <c r="O7411" s="28"/>
      <c r="P7411" s="28"/>
      <c r="Q7411" s="28"/>
      <c r="R7411" s="28"/>
      <c r="S7411" s="25"/>
    </row>
    <row r="7412" spans="2:19" s="16" customFormat="1" outlineLevel="2" x14ac:dyDescent="0.25">
      <c r="B7412" s="16" t="s">
        <v>3192</v>
      </c>
      <c r="C7412" s="16" t="s">
        <v>328</v>
      </c>
      <c r="D7412" s="16" t="s">
        <v>146</v>
      </c>
      <c r="E7412" s="16" t="s">
        <v>3193</v>
      </c>
      <c r="G7412" s="16" t="s">
        <v>3194</v>
      </c>
      <c r="H7412" s="16" t="s">
        <v>155</v>
      </c>
      <c r="I7412" s="31">
        <v>-417102046</v>
      </c>
      <c r="J7412" s="31"/>
      <c r="K7412" s="32">
        <f>IFERROR((J7412/I7412),0)</f>
        <v>0</v>
      </c>
      <c r="L7412" s="31"/>
      <c r="M7412" s="31"/>
      <c r="N7412" s="34"/>
      <c r="O7412" s="28"/>
      <c r="P7412" s="28"/>
      <c r="Q7412" s="28"/>
      <c r="R7412" s="28"/>
      <c r="S7412" s="25"/>
    </row>
    <row r="7413" spans="2:19" s="16" customFormat="1" outlineLevel="1" x14ac:dyDescent="0.25">
      <c r="B7413" s="47" t="s">
        <v>7640</v>
      </c>
      <c r="C7413" s="47" t="str">
        <f>C7412</f>
        <v>ASIGNACIÓN PARA LA INVERSIÓN LOCAL SEGÚN NBI Y CUARTA, QUINTA, Y SEXTA CATEGORÍA</v>
      </c>
      <c r="D7413" s="47"/>
      <c r="E7413" s="47" t="str">
        <f>E7412</f>
        <v>05591</v>
      </c>
      <c r="F7413" s="47"/>
      <c r="G7413" s="47" t="str">
        <f>G7412</f>
        <v xml:space="preserve">PUERTO TRIUNFO                                    </v>
      </c>
      <c r="H7413" s="47" t="s">
        <v>10655</v>
      </c>
      <c r="I7413" s="51">
        <f>SUBTOTAL(9,I7407:I7412)</f>
        <v>2994810626</v>
      </c>
      <c r="J7413" s="51">
        <f>SUBTOTAL(9,J7407:J7412)</f>
        <v>2492941405.5799999</v>
      </c>
      <c r="K7413" s="49">
        <f>J7413/I7413</f>
        <v>0.8324203820892947</v>
      </c>
      <c r="L7413" s="51">
        <f>SUBTOTAL(9,L7407:L7412)</f>
        <v>1377964803.1399999</v>
      </c>
      <c r="M7413" s="51">
        <f>SUBTOTAL(9,M7407:M7412)</f>
        <v>1166538961.5800002</v>
      </c>
      <c r="N7413" s="50">
        <f>IFERROR((M7413/L7413),"N.A")</f>
        <v>0.84656658785607675</v>
      </c>
      <c r="O7413" s="28"/>
      <c r="P7413" s="28"/>
      <c r="Q7413" s="28"/>
      <c r="R7413" s="28"/>
      <c r="S7413" s="25"/>
    </row>
    <row r="7414" spans="2:19" s="16" customFormat="1" outlineLevel="2" x14ac:dyDescent="0.25">
      <c r="B7414" s="16" t="s">
        <v>3195</v>
      </c>
      <c r="C7414" s="16" t="s">
        <v>328</v>
      </c>
      <c r="D7414" s="16" t="s">
        <v>146</v>
      </c>
      <c r="E7414" s="16" t="s">
        <v>3196</v>
      </c>
      <c r="G7414" s="16" t="s">
        <v>3197</v>
      </c>
      <c r="H7414" s="16" t="s">
        <v>152</v>
      </c>
      <c r="I7414" s="35">
        <v>1939728860</v>
      </c>
      <c r="J7414" s="35">
        <v>1084995537.1600001</v>
      </c>
      <c r="K7414" s="36">
        <f>IFERROR((J7414/I7414),0)</f>
        <v>0.55935422704387672</v>
      </c>
      <c r="L7414" s="35">
        <v>1281642286.0800002</v>
      </c>
      <c r="M7414" s="35">
        <v>1084995537.1600001</v>
      </c>
      <c r="N7414" s="40">
        <f>M7414/L7414</f>
        <v>0.8465665879974521</v>
      </c>
      <c r="O7414" s="28"/>
      <c r="P7414" s="28"/>
      <c r="Q7414" s="28"/>
      <c r="R7414" s="28"/>
      <c r="S7414" s="25"/>
    </row>
    <row r="7415" spans="2:19" s="16" customFormat="1" outlineLevel="2" x14ac:dyDescent="0.25">
      <c r="B7415" s="16" t="s">
        <v>3195</v>
      </c>
      <c r="C7415" s="16" t="s">
        <v>328</v>
      </c>
      <c r="D7415" s="16" t="s">
        <v>146</v>
      </c>
      <c r="E7415" s="16" t="s">
        <v>3196</v>
      </c>
      <c r="G7415" s="16" t="s">
        <v>3197</v>
      </c>
      <c r="H7415" s="16" t="s">
        <v>19</v>
      </c>
      <c r="I7415" s="31">
        <v>464910248</v>
      </c>
      <c r="J7415" s="31">
        <v>464910248</v>
      </c>
      <c r="K7415" s="32">
        <f>IFERROR((J7415/I7415),0)</f>
        <v>1</v>
      </c>
      <c r="L7415" s="31"/>
      <c r="M7415" s="31"/>
      <c r="N7415" s="34"/>
      <c r="O7415" s="28"/>
      <c r="P7415" s="28"/>
      <c r="Q7415" s="28"/>
      <c r="R7415" s="28"/>
      <c r="S7415" s="25"/>
    </row>
    <row r="7416" spans="2:19" s="16" customFormat="1" outlineLevel="2" x14ac:dyDescent="0.25">
      <c r="B7416" s="16" t="s">
        <v>3195</v>
      </c>
      <c r="C7416" s="16" t="s">
        <v>328</v>
      </c>
      <c r="D7416" s="16" t="s">
        <v>146</v>
      </c>
      <c r="E7416" s="16" t="s">
        <v>3196</v>
      </c>
      <c r="G7416" s="16" t="s">
        <v>3197</v>
      </c>
      <c r="H7416" s="16" t="s">
        <v>154</v>
      </c>
      <c r="I7416" s="31">
        <v>11997</v>
      </c>
      <c r="J7416" s="31">
        <v>11997</v>
      </c>
      <c r="K7416" s="32">
        <f>IFERROR((J7416/I7416),0)</f>
        <v>1</v>
      </c>
      <c r="L7416" s="31"/>
      <c r="M7416" s="31"/>
      <c r="N7416" s="34"/>
      <c r="O7416" s="28"/>
      <c r="P7416" s="28"/>
      <c r="Q7416" s="28"/>
      <c r="R7416" s="28"/>
      <c r="S7416" s="25"/>
    </row>
    <row r="7417" spans="2:19" s="16" customFormat="1" outlineLevel="2" x14ac:dyDescent="0.25">
      <c r="B7417" s="16" t="s">
        <v>3195</v>
      </c>
      <c r="C7417" s="16" t="s">
        <v>328</v>
      </c>
      <c r="D7417" s="16" t="s">
        <v>146</v>
      </c>
      <c r="E7417" s="16" t="s">
        <v>3196</v>
      </c>
      <c r="G7417" s="16" t="s">
        <v>3197</v>
      </c>
      <c r="H7417" s="16" t="s">
        <v>331</v>
      </c>
      <c r="I7417" s="31">
        <v>48536257</v>
      </c>
      <c r="J7417" s="31">
        <v>48536257</v>
      </c>
      <c r="K7417" s="32">
        <f>IFERROR((J7417/I7417),0)</f>
        <v>1</v>
      </c>
      <c r="L7417" s="31"/>
      <c r="M7417" s="31"/>
      <c r="N7417" s="34"/>
      <c r="O7417" s="28"/>
      <c r="P7417" s="28"/>
      <c r="Q7417" s="28"/>
      <c r="R7417" s="28"/>
      <c r="S7417" s="25"/>
    </row>
    <row r="7418" spans="2:19" s="16" customFormat="1" outlineLevel="2" x14ac:dyDescent="0.25">
      <c r="B7418" s="16" t="s">
        <v>3195</v>
      </c>
      <c r="C7418" s="16" t="s">
        <v>328</v>
      </c>
      <c r="D7418" s="16" t="s">
        <v>146</v>
      </c>
      <c r="E7418" s="16" t="s">
        <v>3196</v>
      </c>
      <c r="G7418" s="16" t="s">
        <v>3197</v>
      </c>
      <c r="H7418" s="16" t="s">
        <v>29</v>
      </c>
      <c r="I7418" s="31">
        <v>12616988</v>
      </c>
      <c r="J7418" s="31">
        <v>12616988</v>
      </c>
      <c r="K7418" s="32">
        <f>IFERROR((J7418/I7418),0)</f>
        <v>1</v>
      </c>
      <c r="L7418" s="31"/>
      <c r="M7418" s="31"/>
      <c r="N7418" s="34"/>
      <c r="O7418" s="28"/>
      <c r="P7418" s="28"/>
      <c r="Q7418" s="28"/>
      <c r="R7418" s="28"/>
      <c r="S7418" s="25"/>
    </row>
    <row r="7419" spans="2:19" s="16" customFormat="1" outlineLevel="2" x14ac:dyDescent="0.25">
      <c r="B7419" s="16" t="s">
        <v>3195</v>
      </c>
      <c r="C7419" s="16" t="s">
        <v>328</v>
      </c>
      <c r="D7419" s="16" t="s">
        <v>146</v>
      </c>
      <c r="E7419" s="16" t="s">
        <v>3196</v>
      </c>
      <c r="G7419" s="16" t="s">
        <v>3197</v>
      </c>
      <c r="H7419" s="16" t="s">
        <v>231</v>
      </c>
      <c r="I7419" s="31">
        <v>295091160</v>
      </c>
      <c r="J7419" s="31">
        <v>295091160</v>
      </c>
      <c r="K7419" s="32">
        <f>IFERROR((J7419/I7419),0)</f>
        <v>1</v>
      </c>
      <c r="L7419" s="31"/>
      <c r="M7419" s="31"/>
      <c r="N7419" s="39"/>
      <c r="O7419" s="28"/>
      <c r="P7419" s="28"/>
      <c r="Q7419" s="28"/>
      <c r="R7419" s="28"/>
      <c r="S7419" s="25"/>
    </row>
    <row r="7420" spans="2:19" s="16" customFormat="1" outlineLevel="2" x14ac:dyDescent="0.25">
      <c r="B7420" s="16" t="s">
        <v>3195</v>
      </c>
      <c r="C7420" s="16" t="s">
        <v>328</v>
      </c>
      <c r="D7420" s="16" t="s">
        <v>146</v>
      </c>
      <c r="E7420" s="16" t="s">
        <v>3196</v>
      </c>
      <c r="G7420" s="16" t="s">
        <v>3197</v>
      </c>
      <c r="H7420" s="16" t="s">
        <v>155</v>
      </c>
      <c r="I7420" s="31">
        <v>-387945772</v>
      </c>
      <c r="J7420" s="31"/>
      <c r="K7420" s="32">
        <f>IFERROR((J7420/I7420),0)</f>
        <v>0</v>
      </c>
      <c r="L7420" s="31"/>
      <c r="M7420" s="31"/>
      <c r="N7420" s="34"/>
      <c r="O7420" s="28"/>
      <c r="P7420" s="28"/>
      <c r="Q7420" s="28"/>
      <c r="R7420" s="28"/>
      <c r="S7420" s="25"/>
    </row>
    <row r="7421" spans="2:19" s="16" customFormat="1" outlineLevel="1" x14ac:dyDescent="0.25">
      <c r="B7421" s="47" t="s">
        <v>7641</v>
      </c>
      <c r="C7421" s="47" t="str">
        <f>C7420</f>
        <v>ASIGNACIÓN PARA LA INVERSIÓN LOCAL SEGÚN NBI Y CUARTA, QUINTA, Y SEXTA CATEGORÍA</v>
      </c>
      <c r="D7421" s="47"/>
      <c r="E7421" s="47" t="str">
        <f>E7420</f>
        <v>05585</v>
      </c>
      <c r="F7421" s="47"/>
      <c r="G7421" s="47" t="str">
        <f>G7420</f>
        <v xml:space="preserve">PUERTO NARE                                       </v>
      </c>
      <c r="H7421" s="47" t="s">
        <v>10655</v>
      </c>
      <c r="I7421" s="51">
        <f>SUBTOTAL(9,I7414:I7420)</f>
        <v>2372949738</v>
      </c>
      <c r="J7421" s="51">
        <f>SUBTOTAL(9,J7414:J7420)</f>
        <v>1906162187.1600001</v>
      </c>
      <c r="K7421" s="49">
        <f>J7421/I7421</f>
        <v>0.80328805816450888</v>
      </c>
      <c r="L7421" s="51">
        <f>SUBTOTAL(9,L7414:L7420)</f>
        <v>1281642286.0800002</v>
      </c>
      <c r="M7421" s="51">
        <f>SUBTOTAL(9,M7414:M7420)</f>
        <v>1084995537.1600001</v>
      </c>
      <c r="N7421" s="50">
        <f>IFERROR((M7421/L7421),"N.A")</f>
        <v>0.8465665879974521</v>
      </c>
      <c r="O7421" s="28"/>
      <c r="P7421" s="28"/>
      <c r="Q7421" s="28"/>
      <c r="R7421" s="28"/>
      <c r="S7421" s="25"/>
    </row>
    <row r="7422" spans="2:19" s="16" customFormat="1" outlineLevel="2" x14ac:dyDescent="0.25">
      <c r="B7422" s="16" t="s">
        <v>3198</v>
      </c>
      <c r="C7422" s="16" t="s">
        <v>328</v>
      </c>
      <c r="D7422" s="16" t="s">
        <v>146</v>
      </c>
      <c r="E7422" s="16" t="s">
        <v>3199</v>
      </c>
      <c r="G7422" s="16" t="s">
        <v>3200</v>
      </c>
      <c r="H7422" s="16" t="s">
        <v>152</v>
      </c>
      <c r="I7422" s="35">
        <v>2915372943</v>
      </c>
      <c r="J7422" s="35">
        <v>1630726179.0799999</v>
      </c>
      <c r="K7422" s="36">
        <f>IFERROR((J7422/I7422),0)</f>
        <v>0.55935422704511251</v>
      </c>
      <c r="L7422" s="35">
        <v>1926282235.3599999</v>
      </c>
      <c r="M7422" s="35">
        <v>1630726179.0799999</v>
      </c>
      <c r="N7422" s="40">
        <f>M7422/L7422</f>
        <v>0.84656658777483662</v>
      </c>
      <c r="O7422" s="28"/>
      <c r="P7422" s="28"/>
      <c r="Q7422" s="28"/>
      <c r="R7422" s="28"/>
      <c r="S7422" s="25"/>
    </row>
    <row r="7423" spans="2:19" s="16" customFormat="1" outlineLevel="2" x14ac:dyDescent="0.25">
      <c r="B7423" s="16" t="s">
        <v>3198</v>
      </c>
      <c r="C7423" s="16" t="s">
        <v>328</v>
      </c>
      <c r="D7423" s="16" t="s">
        <v>146</v>
      </c>
      <c r="E7423" s="16" t="s">
        <v>3199</v>
      </c>
      <c r="G7423" s="16" t="s">
        <v>3200</v>
      </c>
      <c r="H7423" s="16" t="s">
        <v>19</v>
      </c>
      <c r="I7423" s="31">
        <v>4528817201</v>
      </c>
      <c r="J7423" s="31">
        <v>4528817201</v>
      </c>
      <c r="K7423" s="32">
        <f>IFERROR((J7423/I7423),0)</f>
        <v>1</v>
      </c>
      <c r="L7423" s="31"/>
      <c r="M7423" s="31"/>
      <c r="N7423" s="34"/>
      <c r="O7423" s="28"/>
      <c r="P7423" s="28"/>
      <c r="Q7423" s="28"/>
      <c r="R7423" s="28"/>
      <c r="S7423" s="25"/>
    </row>
    <row r="7424" spans="2:19" s="16" customFormat="1" outlineLevel="2" x14ac:dyDescent="0.25">
      <c r="B7424" s="16" t="s">
        <v>3198</v>
      </c>
      <c r="C7424" s="16" t="s">
        <v>328</v>
      </c>
      <c r="D7424" s="16" t="s">
        <v>146</v>
      </c>
      <c r="E7424" s="16" t="s">
        <v>3199</v>
      </c>
      <c r="G7424" s="16" t="s">
        <v>3200</v>
      </c>
      <c r="H7424" s="16" t="s">
        <v>154</v>
      </c>
      <c r="I7424" s="31">
        <v>18031</v>
      </c>
      <c r="J7424" s="31">
        <v>18031</v>
      </c>
      <c r="K7424" s="32">
        <f>IFERROR((J7424/I7424),0)</f>
        <v>1</v>
      </c>
      <c r="L7424" s="31"/>
      <c r="M7424" s="31"/>
      <c r="N7424" s="34"/>
      <c r="O7424" s="28"/>
      <c r="P7424" s="28"/>
      <c r="Q7424" s="28"/>
      <c r="R7424" s="28"/>
      <c r="S7424" s="25"/>
    </row>
    <row r="7425" spans="2:19" s="16" customFormat="1" outlineLevel="2" x14ac:dyDescent="0.25">
      <c r="B7425" s="16" t="s">
        <v>3198</v>
      </c>
      <c r="C7425" s="16" t="s">
        <v>328</v>
      </c>
      <c r="D7425" s="16" t="s">
        <v>146</v>
      </c>
      <c r="E7425" s="16" t="s">
        <v>3199</v>
      </c>
      <c r="G7425" s="16" t="s">
        <v>3200</v>
      </c>
      <c r="H7425" s="16" t="s">
        <v>331</v>
      </c>
      <c r="I7425" s="31">
        <v>72949004</v>
      </c>
      <c r="J7425" s="31">
        <v>72949004</v>
      </c>
      <c r="K7425" s="32">
        <f>IFERROR((J7425/I7425),0)</f>
        <v>1</v>
      </c>
      <c r="L7425" s="31"/>
      <c r="M7425" s="31"/>
      <c r="N7425" s="34"/>
      <c r="O7425" s="28"/>
      <c r="P7425" s="28"/>
      <c r="Q7425" s="28"/>
      <c r="R7425" s="28"/>
      <c r="S7425" s="25"/>
    </row>
    <row r="7426" spans="2:19" s="16" customFormat="1" outlineLevel="2" x14ac:dyDescent="0.25">
      <c r="B7426" s="16" t="s">
        <v>3198</v>
      </c>
      <c r="C7426" s="16" t="s">
        <v>328</v>
      </c>
      <c r="D7426" s="16" t="s">
        <v>146</v>
      </c>
      <c r="E7426" s="16" t="s">
        <v>3199</v>
      </c>
      <c r="G7426" s="16" t="s">
        <v>3200</v>
      </c>
      <c r="H7426" s="16" t="s">
        <v>29</v>
      </c>
      <c r="I7426" s="31">
        <v>2494541390</v>
      </c>
      <c r="J7426" s="31">
        <v>2494541390</v>
      </c>
      <c r="K7426" s="32">
        <f>IFERROR((J7426/I7426),0)</f>
        <v>1</v>
      </c>
      <c r="L7426" s="31"/>
      <c r="M7426" s="31"/>
      <c r="N7426" s="34"/>
      <c r="O7426" s="28"/>
      <c r="P7426" s="28"/>
      <c r="Q7426" s="28"/>
      <c r="R7426" s="28"/>
      <c r="S7426" s="25"/>
    </row>
    <row r="7427" spans="2:19" s="16" customFormat="1" outlineLevel="2" x14ac:dyDescent="0.25">
      <c r="B7427" s="16" t="s">
        <v>3198</v>
      </c>
      <c r="C7427" s="16" t="s">
        <v>328</v>
      </c>
      <c r="D7427" s="16" t="s">
        <v>146</v>
      </c>
      <c r="E7427" s="16" t="s">
        <v>3199</v>
      </c>
      <c r="G7427" s="16" t="s">
        <v>3200</v>
      </c>
      <c r="H7427" s="16" t="s">
        <v>231</v>
      </c>
      <c r="I7427" s="31">
        <v>443515999</v>
      </c>
      <c r="J7427" s="31">
        <v>443515999</v>
      </c>
      <c r="K7427" s="32">
        <f>IFERROR((J7427/I7427),0)</f>
        <v>1</v>
      </c>
      <c r="L7427" s="31"/>
      <c r="M7427" s="31"/>
      <c r="N7427" s="39"/>
      <c r="O7427" s="28"/>
      <c r="P7427" s="28"/>
      <c r="Q7427" s="28"/>
      <c r="R7427" s="28"/>
      <c r="S7427" s="25"/>
    </row>
    <row r="7428" spans="2:19" s="16" customFormat="1" outlineLevel="2" x14ac:dyDescent="0.25">
      <c r="B7428" s="16" t="s">
        <v>3198</v>
      </c>
      <c r="C7428" s="16" t="s">
        <v>328</v>
      </c>
      <c r="D7428" s="16" t="s">
        <v>146</v>
      </c>
      <c r="E7428" s="16" t="s">
        <v>3199</v>
      </c>
      <c r="G7428" s="16" t="s">
        <v>3200</v>
      </c>
      <c r="H7428" s="16" t="s">
        <v>155</v>
      </c>
      <c r="I7428" s="31">
        <v>-583074589</v>
      </c>
      <c r="J7428" s="31"/>
      <c r="K7428" s="32">
        <f>IFERROR((J7428/I7428),0)</f>
        <v>0</v>
      </c>
      <c r="L7428" s="31"/>
      <c r="M7428" s="31"/>
      <c r="N7428" s="34"/>
      <c r="O7428" s="28"/>
      <c r="P7428" s="28"/>
      <c r="Q7428" s="28"/>
      <c r="R7428" s="28"/>
      <c r="S7428" s="25"/>
    </row>
    <row r="7429" spans="2:19" s="16" customFormat="1" outlineLevel="1" x14ac:dyDescent="0.25">
      <c r="B7429" s="47" t="s">
        <v>7642</v>
      </c>
      <c r="C7429" s="47" t="str">
        <f>C7428</f>
        <v>ASIGNACIÓN PARA LA INVERSIÓN LOCAL SEGÚN NBI Y CUARTA, QUINTA, Y SEXTA CATEGORÍA</v>
      </c>
      <c r="D7429" s="47"/>
      <c r="E7429" s="47" t="str">
        <f>E7428</f>
        <v>05579</v>
      </c>
      <c r="F7429" s="47"/>
      <c r="G7429" s="47" t="str">
        <f>G7428</f>
        <v xml:space="preserve">PUERTO BERRÍO                                     </v>
      </c>
      <c r="H7429" s="47" t="s">
        <v>10655</v>
      </c>
      <c r="I7429" s="51">
        <f>SUBTOTAL(9,I7422:I7428)</f>
        <v>9872139979</v>
      </c>
      <c r="J7429" s="51">
        <f>SUBTOTAL(9,J7422:J7428)</f>
        <v>9170567804.0799999</v>
      </c>
      <c r="K7429" s="49">
        <f>J7429/I7429</f>
        <v>0.92893413419862525</v>
      </c>
      <c r="L7429" s="51">
        <f>SUBTOTAL(9,L7422:L7428)</f>
        <v>1926282235.3599999</v>
      </c>
      <c r="M7429" s="51">
        <f>SUBTOTAL(9,M7422:M7428)</f>
        <v>1630726179.0799999</v>
      </c>
      <c r="N7429" s="50">
        <f>IFERROR((M7429/L7429),"N.A")</f>
        <v>0.84656658777483662</v>
      </c>
      <c r="O7429" s="28"/>
      <c r="P7429" s="28"/>
      <c r="Q7429" s="28"/>
      <c r="R7429" s="28"/>
      <c r="S7429" s="25"/>
    </row>
    <row r="7430" spans="2:19" s="16" customFormat="1" outlineLevel="2" x14ac:dyDescent="0.25">
      <c r="B7430" s="16" t="s">
        <v>3201</v>
      </c>
      <c r="C7430" s="16" t="s">
        <v>328</v>
      </c>
      <c r="D7430" s="16" t="s">
        <v>146</v>
      </c>
      <c r="E7430" s="16" t="s">
        <v>3202</v>
      </c>
      <c r="G7430" s="16" t="s">
        <v>3203</v>
      </c>
      <c r="H7430" s="16" t="s">
        <v>152</v>
      </c>
      <c r="I7430" s="35">
        <v>1727044836</v>
      </c>
      <c r="J7430" s="35">
        <v>966029829.2900002</v>
      </c>
      <c r="K7430" s="36">
        <f>IFERROR((J7430/I7430),0)</f>
        <v>0.55935422703177595</v>
      </c>
      <c r="L7430" s="35">
        <v>1141114996.9399996</v>
      </c>
      <c r="M7430" s="35">
        <v>966029829.2900002</v>
      </c>
      <c r="N7430" s="40">
        <f>M7430/L7430</f>
        <v>0.84656658783776773</v>
      </c>
      <c r="O7430" s="28"/>
      <c r="P7430" s="28"/>
      <c r="Q7430" s="28"/>
      <c r="R7430" s="28"/>
      <c r="S7430" s="25"/>
    </row>
    <row r="7431" spans="2:19" s="16" customFormat="1" outlineLevel="2" x14ac:dyDescent="0.25">
      <c r="B7431" s="16" t="s">
        <v>3201</v>
      </c>
      <c r="C7431" s="16" t="s">
        <v>328</v>
      </c>
      <c r="D7431" s="16" t="s">
        <v>146</v>
      </c>
      <c r="E7431" s="16" t="s">
        <v>3202</v>
      </c>
      <c r="G7431" s="16" t="s">
        <v>3203</v>
      </c>
      <c r="H7431" s="16" t="s">
        <v>19</v>
      </c>
      <c r="I7431" s="31">
        <v>1155452722</v>
      </c>
      <c r="J7431" s="31">
        <v>1155452722</v>
      </c>
      <c r="K7431" s="32">
        <f>IFERROR((J7431/I7431),0)</f>
        <v>1</v>
      </c>
      <c r="L7431" s="31"/>
      <c r="M7431" s="31"/>
      <c r="N7431" s="34"/>
      <c r="O7431" s="28"/>
      <c r="P7431" s="28"/>
      <c r="Q7431" s="28"/>
      <c r="R7431" s="28"/>
      <c r="S7431" s="25"/>
    </row>
    <row r="7432" spans="2:19" s="16" customFormat="1" outlineLevel="2" x14ac:dyDescent="0.25">
      <c r="B7432" s="16" t="s">
        <v>3201</v>
      </c>
      <c r="C7432" s="16" t="s">
        <v>328</v>
      </c>
      <c r="D7432" s="16" t="s">
        <v>146</v>
      </c>
      <c r="E7432" s="16" t="s">
        <v>3202</v>
      </c>
      <c r="G7432" s="16" t="s">
        <v>3203</v>
      </c>
      <c r="H7432" s="16" t="s">
        <v>154</v>
      </c>
      <c r="I7432" s="31">
        <v>10682</v>
      </c>
      <c r="J7432" s="31">
        <v>10682</v>
      </c>
      <c r="K7432" s="32">
        <f>IFERROR((J7432/I7432),0)</f>
        <v>1</v>
      </c>
      <c r="L7432" s="31"/>
      <c r="M7432" s="31"/>
      <c r="N7432" s="34"/>
      <c r="O7432" s="28"/>
      <c r="P7432" s="28"/>
      <c r="Q7432" s="28"/>
      <c r="R7432" s="28"/>
      <c r="S7432" s="25"/>
    </row>
    <row r="7433" spans="2:19" s="16" customFormat="1" outlineLevel="2" x14ac:dyDescent="0.25">
      <c r="B7433" s="16" t="s">
        <v>3201</v>
      </c>
      <c r="C7433" s="16" t="s">
        <v>328</v>
      </c>
      <c r="D7433" s="16" t="s">
        <v>146</v>
      </c>
      <c r="E7433" s="16" t="s">
        <v>3202</v>
      </c>
      <c r="G7433" s="16" t="s">
        <v>3203</v>
      </c>
      <c r="H7433" s="16" t="s">
        <v>331</v>
      </c>
      <c r="I7433" s="31">
        <v>43214437</v>
      </c>
      <c r="J7433" s="31">
        <v>43214437</v>
      </c>
      <c r="K7433" s="32">
        <f>IFERROR((J7433/I7433),0)</f>
        <v>1</v>
      </c>
      <c r="L7433" s="31"/>
      <c r="M7433" s="31"/>
      <c r="N7433" s="34"/>
      <c r="O7433" s="28"/>
      <c r="P7433" s="28"/>
      <c r="Q7433" s="28"/>
      <c r="R7433" s="28"/>
      <c r="S7433" s="25"/>
    </row>
    <row r="7434" spans="2:19" s="16" customFormat="1" outlineLevel="2" x14ac:dyDescent="0.25">
      <c r="B7434" s="16" t="s">
        <v>3201</v>
      </c>
      <c r="C7434" s="16" t="s">
        <v>328</v>
      </c>
      <c r="D7434" s="16" t="s">
        <v>146</v>
      </c>
      <c r="E7434" s="16" t="s">
        <v>3202</v>
      </c>
      <c r="G7434" s="16" t="s">
        <v>3203</v>
      </c>
      <c r="H7434" s="16" t="s">
        <v>231</v>
      </c>
      <c r="I7434" s="31">
        <v>262735516</v>
      </c>
      <c r="J7434" s="31">
        <v>262735516</v>
      </c>
      <c r="K7434" s="32">
        <f>IFERROR((J7434/I7434),0)</f>
        <v>1</v>
      </c>
      <c r="L7434" s="31"/>
      <c r="M7434" s="31"/>
      <c r="N7434" s="39"/>
      <c r="O7434" s="28"/>
      <c r="P7434" s="28"/>
      <c r="Q7434" s="28"/>
      <c r="R7434" s="28"/>
      <c r="S7434" s="25"/>
    </row>
    <row r="7435" spans="2:19" s="16" customFormat="1" outlineLevel="2" x14ac:dyDescent="0.25">
      <c r="B7435" s="16" t="s">
        <v>3201</v>
      </c>
      <c r="C7435" s="16" t="s">
        <v>328</v>
      </c>
      <c r="D7435" s="16" t="s">
        <v>146</v>
      </c>
      <c r="E7435" s="16" t="s">
        <v>3202</v>
      </c>
      <c r="G7435" s="16" t="s">
        <v>3203</v>
      </c>
      <c r="H7435" s="16" t="s">
        <v>155</v>
      </c>
      <c r="I7435" s="31">
        <v>-345408967</v>
      </c>
      <c r="J7435" s="31"/>
      <c r="K7435" s="32">
        <f>IFERROR((J7435/I7435),0)</f>
        <v>0</v>
      </c>
      <c r="L7435" s="31"/>
      <c r="M7435" s="31"/>
      <c r="N7435" s="34"/>
      <c r="O7435" s="28"/>
      <c r="P7435" s="28"/>
      <c r="Q7435" s="28"/>
      <c r="R7435" s="28"/>
      <c r="S7435" s="25"/>
    </row>
    <row r="7436" spans="2:19" s="16" customFormat="1" outlineLevel="1" x14ac:dyDescent="0.25">
      <c r="B7436" s="47" t="s">
        <v>7643</v>
      </c>
      <c r="C7436" s="47" t="str">
        <f>C7435</f>
        <v>ASIGNACIÓN PARA LA INVERSIÓN LOCAL SEGÚN NBI Y CUARTA, QUINTA, Y SEXTA CATEGORÍA</v>
      </c>
      <c r="D7436" s="47"/>
      <c r="E7436" s="47" t="str">
        <f>E7435</f>
        <v>05576</v>
      </c>
      <c r="F7436" s="47"/>
      <c r="G7436" s="47" t="str">
        <f>G7435</f>
        <v xml:space="preserve">PUEBLORRICO                                       </v>
      </c>
      <c r="H7436" s="47" t="s">
        <v>10655</v>
      </c>
      <c r="I7436" s="51">
        <f>SUBTOTAL(9,I7430:I7435)</f>
        <v>2843049226</v>
      </c>
      <c r="J7436" s="51">
        <f>SUBTOTAL(9,J7430:J7435)</f>
        <v>2427443186.29</v>
      </c>
      <c r="K7436" s="49">
        <f>J7436/I7436</f>
        <v>0.8538167978558947</v>
      </c>
      <c r="L7436" s="51">
        <f>SUBTOTAL(9,L7430:L7435)</f>
        <v>1141114996.9399996</v>
      </c>
      <c r="M7436" s="51">
        <f>SUBTOTAL(9,M7430:M7435)</f>
        <v>966029829.2900002</v>
      </c>
      <c r="N7436" s="50">
        <f>IFERROR((M7436/L7436),"N.A")</f>
        <v>0.84656658783776773</v>
      </c>
      <c r="O7436" s="28"/>
      <c r="P7436" s="28"/>
      <c r="Q7436" s="28"/>
      <c r="R7436" s="28"/>
      <c r="S7436" s="25"/>
    </row>
    <row r="7437" spans="2:19" s="16" customFormat="1" outlineLevel="2" x14ac:dyDescent="0.25">
      <c r="B7437" s="16" t="s">
        <v>3204</v>
      </c>
      <c r="C7437" s="16" t="s">
        <v>328</v>
      </c>
      <c r="D7437" s="16" t="s">
        <v>146</v>
      </c>
      <c r="E7437" s="16" t="s">
        <v>3205</v>
      </c>
      <c r="G7437" s="16" t="s">
        <v>3206</v>
      </c>
      <c r="H7437" s="16" t="s">
        <v>152</v>
      </c>
      <c r="I7437" s="35">
        <v>2336227689</v>
      </c>
      <c r="J7437" s="35">
        <v>1306778833.1800003</v>
      </c>
      <c r="K7437" s="36">
        <f>IFERROR((J7437/I7437),0)</f>
        <v>0.55935422704426319</v>
      </c>
      <c r="L7437" s="35">
        <v>1543622027.8999999</v>
      </c>
      <c r="M7437" s="35">
        <v>1306778833.1800003</v>
      </c>
      <c r="N7437" s="40">
        <f>M7437/L7437</f>
        <v>0.8465665879086931</v>
      </c>
      <c r="O7437" s="28"/>
      <c r="P7437" s="28"/>
      <c r="Q7437" s="28"/>
      <c r="R7437" s="28"/>
      <c r="S7437" s="25"/>
    </row>
    <row r="7438" spans="2:19" s="16" customFormat="1" outlineLevel="2" x14ac:dyDescent="0.25">
      <c r="B7438" s="16" t="s">
        <v>3204</v>
      </c>
      <c r="C7438" s="16" t="s">
        <v>328</v>
      </c>
      <c r="D7438" s="16" t="s">
        <v>146</v>
      </c>
      <c r="E7438" s="16" t="s">
        <v>3205</v>
      </c>
      <c r="G7438" s="16" t="s">
        <v>3206</v>
      </c>
      <c r="H7438" s="16" t="s">
        <v>19</v>
      </c>
      <c r="I7438" s="31">
        <v>1186010409</v>
      </c>
      <c r="J7438" s="31">
        <v>1186010409</v>
      </c>
      <c r="K7438" s="32">
        <f>IFERROR((J7438/I7438),0)</f>
        <v>1</v>
      </c>
      <c r="L7438" s="31"/>
      <c r="M7438" s="31"/>
      <c r="N7438" s="34"/>
      <c r="O7438" s="28"/>
      <c r="P7438" s="28"/>
      <c r="Q7438" s="28"/>
      <c r="R7438" s="28"/>
      <c r="S7438" s="25"/>
    </row>
    <row r="7439" spans="2:19" s="16" customFormat="1" outlineLevel="2" x14ac:dyDescent="0.25">
      <c r="B7439" s="16" t="s">
        <v>3204</v>
      </c>
      <c r="C7439" s="16" t="s">
        <v>328</v>
      </c>
      <c r="D7439" s="16" t="s">
        <v>146</v>
      </c>
      <c r="E7439" s="16" t="s">
        <v>3205</v>
      </c>
      <c r="G7439" s="16" t="s">
        <v>3206</v>
      </c>
      <c r="H7439" s="16" t="s">
        <v>154</v>
      </c>
      <c r="I7439" s="31">
        <v>14449</v>
      </c>
      <c r="J7439" s="31">
        <v>14449</v>
      </c>
      <c r="K7439" s="32">
        <f>IFERROR((J7439/I7439),0)</f>
        <v>1</v>
      </c>
      <c r="L7439" s="31"/>
      <c r="M7439" s="31"/>
      <c r="N7439" s="34"/>
      <c r="O7439" s="28"/>
      <c r="P7439" s="28"/>
      <c r="Q7439" s="28"/>
      <c r="R7439" s="28"/>
      <c r="S7439" s="25"/>
    </row>
    <row r="7440" spans="2:19" s="16" customFormat="1" outlineLevel="2" x14ac:dyDescent="0.25">
      <c r="B7440" s="16" t="s">
        <v>3204</v>
      </c>
      <c r="C7440" s="16" t="s">
        <v>328</v>
      </c>
      <c r="D7440" s="16" t="s">
        <v>146</v>
      </c>
      <c r="E7440" s="16" t="s">
        <v>3205</v>
      </c>
      <c r="G7440" s="16" t="s">
        <v>3206</v>
      </c>
      <c r="H7440" s="16" t="s">
        <v>331</v>
      </c>
      <c r="I7440" s="31">
        <v>58457524</v>
      </c>
      <c r="J7440" s="31">
        <v>58457524</v>
      </c>
      <c r="K7440" s="32">
        <f>IFERROR((J7440/I7440),0)</f>
        <v>1</v>
      </c>
      <c r="L7440" s="31"/>
      <c r="M7440" s="31"/>
      <c r="N7440" s="34"/>
      <c r="O7440" s="28"/>
      <c r="P7440" s="28"/>
      <c r="Q7440" s="28"/>
      <c r="R7440" s="28"/>
      <c r="S7440" s="25"/>
    </row>
    <row r="7441" spans="2:19" s="16" customFormat="1" outlineLevel="2" x14ac:dyDescent="0.25">
      <c r="B7441" s="16" t="s">
        <v>3204</v>
      </c>
      <c r="C7441" s="16" t="s">
        <v>328</v>
      </c>
      <c r="D7441" s="16" t="s">
        <v>146</v>
      </c>
      <c r="E7441" s="16" t="s">
        <v>3205</v>
      </c>
      <c r="G7441" s="16" t="s">
        <v>3206</v>
      </c>
      <c r="H7441" s="16" t="s">
        <v>231</v>
      </c>
      <c r="I7441" s="31">
        <v>355410569</v>
      </c>
      <c r="J7441" s="31">
        <v>355410569</v>
      </c>
      <c r="K7441" s="32">
        <f>IFERROR((J7441/I7441),0)</f>
        <v>1</v>
      </c>
      <c r="L7441" s="31"/>
      <c r="M7441" s="31"/>
      <c r="N7441" s="39"/>
      <c r="O7441" s="28"/>
      <c r="P7441" s="28"/>
      <c r="Q7441" s="28"/>
      <c r="R7441" s="28"/>
      <c r="S7441" s="25"/>
    </row>
    <row r="7442" spans="2:19" s="16" customFormat="1" outlineLevel="2" x14ac:dyDescent="0.25">
      <c r="B7442" s="16" t="s">
        <v>3204</v>
      </c>
      <c r="C7442" s="16" t="s">
        <v>328</v>
      </c>
      <c r="D7442" s="16" t="s">
        <v>146</v>
      </c>
      <c r="E7442" s="16" t="s">
        <v>3205</v>
      </c>
      <c r="G7442" s="16" t="s">
        <v>3206</v>
      </c>
      <c r="H7442" s="16" t="s">
        <v>155</v>
      </c>
      <c r="I7442" s="31">
        <v>-467245538</v>
      </c>
      <c r="J7442" s="31"/>
      <c r="K7442" s="32">
        <f>IFERROR((J7442/I7442),0)</f>
        <v>0</v>
      </c>
      <c r="L7442" s="31"/>
      <c r="M7442" s="31"/>
      <c r="N7442" s="34"/>
      <c r="O7442" s="28"/>
      <c r="P7442" s="28"/>
      <c r="Q7442" s="28"/>
      <c r="R7442" s="28"/>
      <c r="S7442" s="25"/>
    </row>
    <row r="7443" spans="2:19" s="16" customFormat="1" outlineLevel="1" x14ac:dyDescent="0.25">
      <c r="B7443" s="47" t="s">
        <v>7644</v>
      </c>
      <c r="C7443" s="47" t="str">
        <f>C7442</f>
        <v>ASIGNACIÓN PARA LA INVERSIÓN LOCAL SEGÚN NBI Y CUARTA, QUINTA, Y SEXTA CATEGORÍA</v>
      </c>
      <c r="D7443" s="47"/>
      <c r="E7443" s="47" t="str">
        <f>E7442</f>
        <v>05543</v>
      </c>
      <c r="F7443" s="47"/>
      <c r="G7443" s="47" t="str">
        <f>G7442</f>
        <v xml:space="preserve">PEQUE                                             </v>
      </c>
      <c r="H7443" s="47" t="s">
        <v>10655</v>
      </c>
      <c r="I7443" s="51">
        <f>SUBTOTAL(9,I7437:I7442)</f>
        <v>3468875102</v>
      </c>
      <c r="J7443" s="51">
        <f>SUBTOTAL(9,J7437:J7442)</f>
        <v>2906671784.1800003</v>
      </c>
      <c r="K7443" s="49">
        <f>J7443/I7443</f>
        <v>0.83792921299015399</v>
      </c>
      <c r="L7443" s="51">
        <f>SUBTOTAL(9,L7437:L7442)</f>
        <v>1543622027.8999999</v>
      </c>
      <c r="M7443" s="51">
        <f>SUBTOTAL(9,M7437:M7442)</f>
        <v>1306778833.1800003</v>
      </c>
      <c r="N7443" s="50">
        <f>IFERROR((M7443/L7443),"N.A")</f>
        <v>0.8465665879086931</v>
      </c>
      <c r="O7443" s="28"/>
      <c r="P7443" s="28"/>
      <c r="Q7443" s="28"/>
      <c r="R7443" s="28"/>
      <c r="S7443" s="25"/>
    </row>
    <row r="7444" spans="2:19" s="16" customFormat="1" outlineLevel="2" x14ac:dyDescent="0.25">
      <c r="B7444" s="16" t="s">
        <v>3207</v>
      </c>
      <c r="C7444" s="16" t="s">
        <v>328</v>
      </c>
      <c r="D7444" s="16" t="s">
        <v>146</v>
      </c>
      <c r="E7444" s="16" t="s">
        <v>3208</v>
      </c>
      <c r="G7444" s="16" t="s">
        <v>3209</v>
      </c>
      <c r="H7444" s="16" t="s">
        <v>152</v>
      </c>
      <c r="I7444" s="35">
        <v>1494972777</v>
      </c>
      <c r="J7444" s="35">
        <v>836219342.12999988</v>
      </c>
      <c r="K7444" s="36">
        <f>IFERROR((J7444/I7444),0)</f>
        <v>0.5593542270435603</v>
      </c>
      <c r="L7444" s="35">
        <v>987777398.8900001</v>
      </c>
      <c r="M7444" s="35">
        <v>836219342.12999988</v>
      </c>
      <c r="N7444" s="40">
        <f>M7444/L7444</f>
        <v>0.8465665878462989</v>
      </c>
      <c r="O7444" s="28"/>
      <c r="P7444" s="28"/>
      <c r="Q7444" s="28"/>
      <c r="R7444" s="28"/>
      <c r="S7444" s="25"/>
    </row>
    <row r="7445" spans="2:19" s="16" customFormat="1" outlineLevel="2" x14ac:dyDescent="0.25">
      <c r="B7445" s="16" t="s">
        <v>3207</v>
      </c>
      <c r="C7445" s="16" t="s">
        <v>328</v>
      </c>
      <c r="D7445" s="16" t="s">
        <v>146</v>
      </c>
      <c r="E7445" s="16" t="s">
        <v>3208</v>
      </c>
      <c r="G7445" s="16" t="s">
        <v>3209</v>
      </c>
      <c r="H7445" s="16" t="s">
        <v>19</v>
      </c>
      <c r="I7445" s="31">
        <v>1129751195</v>
      </c>
      <c r="J7445" s="31">
        <v>1129751195</v>
      </c>
      <c r="K7445" s="32">
        <f>IFERROR((J7445/I7445),0)</f>
        <v>1</v>
      </c>
      <c r="L7445" s="31"/>
      <c r="M7445" s="31"/>
      <c r="N7445" s="34"/>
      <c r="O7445" s="28"/>
      <c r="P7445" s="28"/>
      <c r="Q7445" s="28"/>
      <c r="R7445" s="28"/>
      <c r="S7445" s="25"/>
    </row>
    <row r="7446" spans="2:19" s="16" customFormat="1" outlineLevel="2" x14ac:dyDescent="0.25">
      <c r="B7446" s="16" t="s">
        <v>3207</v>
      </c>
      <c r="C7446" s="16" t="s">
        <v>328</v>
      </c>
      <c r="D7446" s="16" t="s">
        <v>146</v>
      </c>
      <c r="E7446" s="16" t="s">
        <v>3208</v>
      </c>
      <c r="G7446" s="16" t="s">
        <v>3209</v>
      </c>
      <c r="H7446" s="16" t="s">
        <v>154</v>
      </c>
      <c r="I7446" s="31">
        <v>9246</v>
      </c>
      <c r="J7446" s="31">
        <v>9246</v>
      </c>
      <c r="K7446" s="32">
        <f>IFERROR((J7446/I7446),0)</f>
        <v>1</v>
      </c>
      <c r="L7446" s="31"/>
      <c r="M7446" s="31"/>
      <c r="N7446" s="34"/>
      <c r="O7446" s="28"/>
      <c r="P7446" s="28"/>
      <c r="Q7446" s="28"/>
      <c r="R7446" s="28"/>
      <c r="S7446" s="25"/>
    </row>
    <row r="7447" spans="2:19" s="16" customFormat="1" outlineLevel="2" x14ac:dyDescent="0.25">
      <c r="B7447" s="16" t="s">
        <v>3207</v>
      </c>
      <c r="C7447" s="16" t="s">
        <v>328</v>
      </c>
      <c r="D7447" s="16" t="s">
        <v>146</v>
      </c>
      <c r="E7447" s="16" t="s">
        <v>3208</v>
      </c>
      <c r="G7447" s="16" t="s">
        <v>3209</v>
      </c>
      <c r="H7447" s="16" t="s">
        <v>331</v>
      </c>
      <c r="I7447" s="31">
        <v>37407487</v>
      </c>
      <c r="J7447" s="31">
        <v>37407487</v>
      </c>
      <c r="K7447" s="32">
        <f>IFERROR((J7447/I7447),0)</f>
        <v>1</v>
      </c>
      <c r="L7447" s="31"/>
      <c r="M7447" s="31"/>
      <c r="N7447" s="34"/>
      <c r="O7447" s="28"/>
      <c r="P7447" s="28"/>
      <c r="Q7447" s="28"/>
      <c r="R7447" s="28"/>
      <c r="S7447" s="25"/>
    </row>
    <row r="7448" spans="2:19" s="16" customFormat="1" outlineLevel="2" x14ac:dyDescent="0.25">
      <c r="B7448" s="16" t="s">
        <v>3207</v>
      </c>
      <c r="C7448" s="16" t="s">
        <v>328</v>
      </c>
      <c r="D7448" s="16" t="s">
        <v>146</v>
      </c>
      <c r="E7448" s="16" t="s">
        <v>3208</v>
      </c>
      <c r="G7448" s="16" t="s">
        <v>3209</v>
      </c>
      <c r="H7448" s="16" t="s">
        <v>29</v>
      </c>
      <c r="I7448" s="31">
        <v>2721617</v>
      </c>
      <c r="J7448" s="31">
        <v>2721617</v>
      </c>
      <c r="K7448" s="32">
        <f>IFERROR((J7448/I7448),0)</f>
        <v>1</v>
      </c>
      <c r="L7448" s="31"/>
      <c r="M7448" s="31"/>
      <c r="N7448" s="34"/>
      <c r="O7448" s="28"/>
      <c r="P7448" s="28"/>
      <c r="Q7448" s="28"/>
      <c r="R7448" s="28"/>
      <c r="S7448" s="25"/>
    </row>
    <row r="7449" spans="2:19" s="16" customFormat="1" outlineLevel="2" x14ac:dyDescent="0.25">
      <c r="B7449" s="16" t="s">
        <v>3207</v>
      </c>
      <c r="C7449" s="16" t="s">
        <v>328</v>
      </c>
      <c r="D7449" s="16" t="s">
        <v>146</v>
      </c>
      <c r="E7449" s="16" t="s">
        <v>3208</v>
      </c>
      <c r="G7449" s="16" t="s">
        <v>3209</v>
      </c>
      <c r="H7449" s="16" t="s">
        <v>231</v>
      </c>
      <c r="I7449" s="31">
        <v>227430369</v>
      </c>
      <c r="J7449" s="31">
        <v>227430369</v>
      </c>
      <c r="K7449" s="32">
        <f>IFERROR((J7449/I7449),0)</f>
        <v>1</v>
      </c>
      <c r="L7449" s="31"/>
      <c r="M7449" s="31"/>
      <c r="N7449" s="39"/>
      <c r="O7449" s="28"/>
      <c r="P7449" s="28"/>
      <c r="Q7449" s="28"/>
      <c r="R7449" s="28"/>
      <c r="S7449" s="25"/>
    </row>
    <row r="7450" spans="2:19" s="16" customFormat="1" outlineLevel="2" x14ac:dyDescent="0.25">
      <c r="B7450" s="16" t="s">
        <v>3207</v>
      </c>
      <c r="C7450" s="16" t="s">
        <v>328</v>
      </c>
      <c r="D7450" s="16" t="s">
        <v>146</v>
      </c>
      <c r="E7450" s="16" t="s">
        <v>3208</v>
      </c>
      <c r="G7450" s="16" t="s">
        <v>3209</v>
      </c>
      <c r="H7450" s="16" t="s">
        <v>155</v>
      </c>
      <c r="I7450" s="31">
        <v>-298994555</v>
      </c>
      <c r="J7450" s="31"/>
      <c r="K7450" s="32">
        <f>IFERROR((J7450/I7450),0)</f>
        <v>0</v>
      </c>
      <c r="L7450" s="31"/>
      <c r="M7450" s="31"/>
      <c r="N7450" s="34"/>
      <c r="O7450" s="28"/>
      <c r="P7450" s="28"/>
      <c r="Q7450" s="28"/>
      <c r="R7450" s="28"/>
      <c r="S7450" s="25"/>
    </row>
    <row r="7451" spans="2:19" s="16" customFormat="1" outlineLevel="1" x14ac:dyDescent="0.25">
      <c r="B7451" s="47" t="s">
        <v>7645</v>
      </c>
      <c r="C7451" s="47" t="str">
        <f>C7450</f>
        <v>ASIGNACIÓN PARA LA INVERSIÓN LOCAL SEGÚN NBI Y CUARTA, QUINTA, Y SEXTA CATEGORÍA</v>
      </c>
      <c r="D7451" s="47"/>
      <c r="E7451" s="47" t="str">
        <f>E7450</f>
        <v>05541</v>
      </c>
      <c r="F7451" s="47"/>
      <c r="G7451" s="47" t="str">
        <f>G7450</f>
        <v xml:space="preserve">PEÑOL                                             </v>
      </c>
      <c r="H7451" s="47" t="s">
        <v>10655</v>
      </c>
      <c r="I7451" s="51">
        <f>SUBTOTAL(9,I7444:I7450)</f>
        <v>2593298136</v>
      </c>
      <c r="J7451" s="51">
        <f>SUBTOTAL(9,J7444:J7450)</f>
        <v>2233539256.1300001</v>
      </c>
      <c r="K7451" s="49">
        <f>J7451/I7451</f>
        <v>0.86127361336675878</v>
      </c>
      <c r="L7451" s="51">
        <f>SUBTOTAL(9,L7444:L7450)</f>
        <v>987777398.8900001</v>
      </c>
      <c r="M7451" s="51">
        <f>SUBTOTAL(9,M7444:M7450)</f>
        <v>836219342.12999988</v>
      </c>
      <c r="N7451" s="50">
        <f>IFERROR((M7451/L7451),"N.A")</f>
        <v>0.8465665878462989</v>
      </c>
      <c r="O7451" s="28"/>
      <c r="P7451" s="28"/>
      <c r="Q7451" s="28"/>
      <c r="R7451" s="28"/>
      <c r="S7451" s="25"/>
    </row>
    <row r="7452" spans="2:19" s="16" customFormat="1" outlineLevel="2" x14ac:dyDescent="0.25">
      <c r="B7452" s="16" t="s">
        <v>3210</v>
      </c>
      <c r="C7452" s="16" t="s">
        <v>328</v>
      </c>
      <c r="D7452" s="16" t="s">
        <v>146</v>
      </c>
      <c r="E7452" s="16" t="s">
        <v>3211</v>
      </c>
      <c r="G7452" s="16" t="s">
        <v>3212</v>
      </c>
      <c r="H7452" s="16" t="s">
        <v>152</v>
      </c>
      <c r="I7452" s="35">
        <v>973258715</v>
      </c>
      <c r="J7452" s="35">
        <v>544396376.23000002</v>
      </c>
      <c r="K7452" s="36">
        <f>IFERROR((J7452/I7452),0)</f>
        <v>0.55935422703099047</v>
      </c>
      <c r="L7452" s="35">
        <v>643063858.06000006</v>
      </c>
      <c r="M7452" s="35">
        <v>544396376.23000002</v>
      </c>
      <c r="N7452" s="40">
        <f>M7452/L7452</f>
        <v>0.84656658807157836</v>
      </c>
      <c r="O7452" s="28"/>
      <c r="P7452" s="28"/>
      <c r="Q7452" s="28"/>
      <c r="R7452" s="28"/>
      <c r="S7452" s="25"/>
    </row>
    <row r="7453" spans="2:19" s="16" customFormat="1" outlineLevel="2" x14ac:dyDescent="0.25">
      <c r="B7453" s="16" t="s">
        <v>3210</v>
      </c>
      <c r="C7453" s="16" t="s">
        <v>328</v>
      </c>
      <c r="D7453" s="16" t="s">
        <v>146</v>
      </c>
      <c r="E7453" s="16" t="s">
        <v>3211</v>
      </c>
      <c r="G7453" s="16" t="s">
        <v>3212</v>
      </c>
      <c r="H7453" s="16" t="s">
        <v>19</v>
      </c>
      <c r="I7453" s="31">
        <v>461621905</v>
      </c>
      <c r="J7453" s="31">
        <v>461621905</v>
      </c>
      <c r="K7453" s="32">
        <f>IFERROR((J7453/I7453),0)</f>
        <v>1</v>
      </c>
      <c r="L7453" s="31"/>
      <c r="M7453" s="31"/>
      <c r="N7453" s="34"/>
      <c r="O7453" s="28"/>
      <c r="P7453" s="28"/>
      <c r="Q7453" s="28"/>
      <c r="R7453" s="28"/>
      <c r="S7453" s="25"/>
    </row>
    <row r="7454" spans="2:19" s="16" customFormat="1" outlineLevel="2" x14ac:dyDescent="0.25">
      <c r="B7454" s="16" t="s">
        <v>3210</v>
      </c>
      <c r="C7454" s="16" t="s">
        <v>328</v>
      </c>
      <c r="D7454" s="16" t="s">
        <v>146</v>
      </c>
      <c r="E7454" s="16" t="s">
        <v>3211</v>
      </c>
      <c r="G7454" s="16" t="s">
        <v>3212</v>
      </c>
      <c r="H7454" s="16" t="s">
        <v>154</v>
      </c>
      <c r="I7454" s="31">
        <v>6019</v>
      </c>
      <c r="J7454" s="31">
        <v>6019</v>
      </c>
      <c r="K7454" s="32">
        <f>IFERROR((J7454/I7454),0)</f>
        <v>1</v>
      </c>
      <c r="L7454" s="31"/>
      <c r="M7454" s="31"/>
      <c r="N7454" s="34"/>
      <c r="O7454" s="28"/>
      <c r="P7454" s="28"/>
      <c r="Q7454" s="28"/>
      <c r="R7454" s="28"/>
      <c r="S7454" s="25"/>
    </row>
    <row r="7455" spans="2:19" s="16" customFormat="1" outlineLevel="2" x14ac:dyDescent="0.25">
      <c r="B7455" s="16" t="s">
        <v>3210</v>
      </c>
      <c r="C7455" s="16" t="s">
        <v>328</v>
      </c>
      <c r="D7455" s="16" t="s">
        <v>146</v>
      </c>
      <c r="E7455" s="16" t="s">
        <v>3211</v>
      </c>
      <c r="G7455" s="16" t="s">
        <v>3212</v>
      </c>
      <c r="H7455" s="16" t="s">
        <v>331</v>
      </c>
      <c r="I7455" s="31">
        <v>24353061</v>
      </c>
      <c r="J7455" s="31">
        <v>24353061</v>
      </c>
      <c r="K7455" s="32">
        <f>IFERROR((J7455/I7455),0)</f>
        <v>1</v>
      </c>
      <c r="L7455" s="31"/>
      <c r="M7455" s="31"/>
      <c r="N7455" s="34"/>
      <c r="O7455" s="28"/>
      <c r="P7455" s="28"/>
      <c r="Q7455" s="28"/>
      <c r="R7455" s="28"/>
      <c r="S7455" s="25"/>
    </row>
    <row r="7456" spans="2:19" s="16" customFormat="1" outlineLevel="2" x14ac:dyDescent="0.25">
      <c r="B7456" s="16" t="s">
        <v>3210</v>
      </c>
      <c r="C7456" s="16" t="s">
        <v>328</v>
      </c>
      <c r="D7456" s="16" t="s">
        <v>146</v>
      </c>
      <c r="E7456" s="16" t="s">
        <v>3211</v>
      </c>
      <c r="G7456" s="16" t="s">
        <v>3212</v>
      </c>
      <c r="H7456" s="16" t="s">
        <v>231</v>
      </c>
      <c r="I7456" s="31">
        <v>148061953</v>
      </c>
      <c r="J7456" s="31">
        <v>148061953</v>
      </c>
      <c r="K7456" s="32">
        <f>IFERROR((J7456/I7456),0)</f>
        <v>1</v>
      </c>
      <c r="L7456" s="31"/>
      <c r="M7456" s="31"/>
      <c r="N7456" s="39"/>
      <c r="O7456" s="28"/>
      <c r="P7456" s="28"/>
      <c r="Q7456" s="28"/>
      <c r="R7456" s="28"/>
      <c r="S7456" s="25"/>
    </row>
    <row r="7457" spans="2:19" s="16" customFormat="1" outlineLevel="2" x14ac:dyDescent="0.25">
      <c r="B7457" s="16" t="s">
        <v>3210</v>
      </c>
      <c r="C7457" s="16" t="s">
        <v>328</v>
      </c>
      <c r="D7457" s="16" t="s">
        <v>146</v>
      </c>
      <c r="E7457" s="16" t="s">
        <v>3211</v>
      </c>
      <c r="G7457" s="16" t="s">
        <v>3212</v>
      </c>
      <c r="H7457" s="16" t="s">
        <v>155</v>
      </c>
      <c r="I7457" s="31">
        <v>-194651743</v>
      </c>
      <c r="J7457" s="31"/>
      <c r="K7457" s="32">
        <f>IFERROR((J7457/I7457),0)</f>
        <v>0</v>
      </c>
      <c r="L7457" s="31"/>
      <c r="M7457" s="31"/>
      <c r="N7457" s="34"/>
      <c r="O7457" s="28"/>
      <c r="P7457" s="28"/>
      <c r="Q7457" s="28"/>
      <c r="R7457" s="28"/>
      <c r="S7457" s="25"/>
    </row>
    <row r="7458" spans="2:19" s="16" customFormat="1" outlineLevel="1" x14ac:dyDescent="0.25">
      <c r="B7458" s="47" t="s">
        <v>7646</v>
      </c>
      <c r="C7458" s="47" t="str">
        <f>C7457</f>
        <v>ASIGNACIÓN PARA LA INVERSIÓN LOCAL SEGÚN NBI Y CUARTA, QUINTA, Y SEXTA CATEGORÍA</v>
      </c>
      <c r="D7458" s="47"/>
      <c r="E7458" s="47" t="str">
        <f>E7457</f>
        <v>05501</v>
      </c>
      <c r="F7458" s="47"/>
      <c r="G7458" s="47" t="str">
        <f>G7457</f>
        <v xml:space="preserve">OLAYA                                             </v>
      </c>
      <c r="H7458" s="47" t="s">
        <v>10655</v>
      </c>
      <c r="I7458" s="51">
        <f>SUBTOTAL(9,I7452:I7457)</f>
        <v>1412649910</v>
      </c>
      <c r="J7458" s="51">
        <f>SUBTOTAL(9,J7452:J7457)</f>
        <v>1178439314.23</v>
      </c>
      <c r="K7458" s="49">
        <f>J7458/I7458</f>
        <v>0.83420478484297644</v>
      </c>
      <c r="L7458" s="51">
        <f>SUBTOTAL(9,L7452:L7457)</f>
        <v>643063858.06000006</v>
      </c>
      <c r="M7458" s="51">
        <f>SUBTOTAL(9,M7452:M7457)</f>
        <v>544396376.23000002</v>
      </c>
      <c r="N7458" s="50">
        <f>IFERROR((M7458/L7458),"N.A")</f>
        <v>0.84656658807157836</v>
      </c>
      <c r="O7458" s="28"/>
      <c r="P7458" s="28"/>
      <c r="Q7458" s="28"/>
      <c r="R7458" s="28"/>
      <c r="S7458" s="25"/>
    </row>
    <row r="7459" spans="2:19" s="16" customFormat="1" outlineLevel="2" x14ac:dyDescent="0.25">
      <c r="B7459" s="16" t="s">
        <v>3213</v>
      </c>
      <c r="C7459" s="16" t="s">
        <v>328</v>
      </c>
      <c r="D7459" s="16" t="s">
        <v>146</v>
      </c>
      <c r="E7459" s="16" t="s">
        <v>3214</v>
      </c>
      <c r="G7459" s="16" t="s">
        <v>3215</v>
      </c>
      <c r="H7459" s="16" t="s">
        <v>152</v>
      </c>
      <c r="I7459" s="35">
        <v>5633211838</v>
      </c>
      <c r="J7459" s="35">
        <v>3150960853.4299998</v>
      </c>
      <c r="K7459" s="36">
        <f>IFERROR((J7459/I7459),0)</f>
        <v>0.55935422704584603</v>
      </c>
      <c r="L7459" s="35">
        <v>3722047265.2199998</v>
      </c>
      <c r="M7459" s="35">
        <v>3150960853.4299998</v>
      </c>
      <c r="N7459" s="40">
        <f>M7459/L7459</f>
        <v>0.84656658792960149</v>
      </c>
      <c r="O7459" s="28"/>
      <c r="P7459" s="28"/>
      <c r="Q7459" s="28"/>
      <c r="R7459" s="28"/>
      <c r="S7459" s="25"/>
    </row>
    <row r="7460" spans="2:19" s="16" customFormat="1" outlineLevel="2" x14ac:dyDescent="0.25">
      <c r="B7460" s="16" t="s">
        <v>3213</v>
      </c>
      <c r="C7460" s="16" t="s">
        <v>328</v>
      </c>
      <c r="D7460" s="16" t="s">
        <v>146</v>
      </c>
      <c r="E7460" s="16" t="s">
        <v>3214</v>
      </c>
      <c r="G7460" s="16" t="s">
        <v>3215</v>
      </c>
      <c r="H7460" s="16" t="s">
        <v>19</v>
      </c>
      <c r="I7460" s="31">
        <v>2711498906</v>
      </c>
      <c r="J7460" s="31">
        <v>2711498906</v>
      </c>
      <c r="K7460" s="32">
        <f>IFERROR((J7460/I7460),0)</f>
        <v>1</v>
      </c>
      <c r="L7460" s="31"/>
      <c r="M7460" s="31"/>
      <c r="N7460" s="34"/>
      <c r="O7460" s="28"/>
      <c r="P7460" s="28"/>
      <c r="Q7460" s="28"/>
      <c r="R7460" s="28"/>
      <c r="S7460" s="25"/>
    </row>
    <row r="7461" spans="2:19" s="16" customFormat="1" outlineLevel="2" x14ac:dyDescent="0.25">
      <c r="B7461" s="16" t="s">
        <v>3213</v>
      </c>
      <c r="C7461" s="16" t="s">
        <v>328</v>
      </c>
      <c r="D7461" s="16" t="s">
        <v>146</v>
      </c>
      <c r="E7461" s="16" t="s">
        <v>3214</v>
      </c>
      <c r="G7461" s="16" t="s">
        <v>3215</v>
      </c>
      <c r="H7461" s="16" t="s">
        <v>154</v>
      </c>
      <c r="I7461" s="31">
        <v>34841</v>
      </c>
      <c r="J7461" s="31">
        <v>34841</v>
      </c>
      <c r="K7461" s="32">
        <f>IFERROR((J7461/I7461),0)</f>
        <v>1</v>
      </c>
      <c r="L7461" s="31"/>
      <c r="M7461" s="31"/>
      <c r="N7461" s="34"/>
      <c r="O7461" s="28"/>
      <c r="P7461" s="28"/>
      <c r="Q7461" s="28"/>
      <c r="R7461" s="28"/>
      <c r="S7461" s="25"/>
    </row>
    <row r="7462" spans="2:19" s="16" customFormat="1" outlineLevel="2" x14ac:dyDescent="0.25">
      <c r="B7462" s="16" t="s">
        <v>3213</v>
      </c>
      <c r="C7462" s="16" t="s">
        <v>328</v>
      </c>
      <c r="D7462" s="16" t="s">
        <v>146</v>
      </c>
      <c r="E7462" s="16" t="s">
        <v>3214</v>
      </c>
      <c r="G7462" s="16" t="s">
        <v>3215</v>
      </c>
      <c r="H7462" s="16" t="s">
        <v>331</v>
      </c>
      <c r="I7462" s="31">
        <v>140955275</v>
      </c>
      <c r="J7462" s="31">
        <v>140955275</v>
      </c>
      <c r="K7462" s="32">
        <f>IFERROR((J7462/I7462),0)</f>
        <v>1</v>
      </c>
      <c r="L7462" s="31"/>
      <c r="M7462" s="31"/>
      <c r="N7462" s="34"/>
      <c r="O7462" s="28"/>
      <c r="P7462" s="28"/>
      <c r="Q7462" s="28"/>
      <c r="R7462" s="28"/>
      <c r="S7462" s="25"/>
    </row>
    <row r="7463" spans="2:19" s="16" customFormat="1" outlineLevel="2" x14ac:dyDescent="0.25">
      <c r="B7463" s="16" t="s">
        <v>3213</v>
      </c>
      <c r="C7463" s="16" t="s">
        <v>328</v>
      </c>
      <c r="D7463" s="16" t="s">
        <v>146</v>
      </c>
      <c r="E7463" s="16" t="s">
        <v>3214</v>
      </c>
      <c r="G7463" s="16" t="s">
        <v>3215</v>
      </c>
      <c r="H7463" s="16" t="s">
        <v>231</v>
      </c>
      <c r="I7463" s="31">
        <v>856981121</v>
      </c>
      <c r="J7463" s="31">
        <v>856981121</v>
      </c>
      <c r="K7463" s="32">
        <f>IFERROR((J7463/I7463),0)</f>
        <v>1</v>
      </c>
      <c r="L7463" s="31"/>
      <c r="M7463" s="31"/>
      <c r="N7463" s="39"/>
      <c r="O7463" s="28"/>
      <c r="P7463" s="28"/>
      <c r="Q7463" s="28"/>
      <c r="R7463" s="28"/>
      <c r="S7463" s="25"/>
    </row>
    <row r="7464" spans="2:19" s="16" customFormat="1" outlineLevel="2" x14ac:dyDescent="0.25">
      <c r="B7464" s="16" t="s">
        <v>3213</v>
      </c>
      <c r="C7464" s="16" t="s">
        <v>328</v>
      </c>
      <c r="D7464" s="16" t="s">
        <v>146</v>
      </c>
      <c r="E7464" s="16" t="s">
        <v>3214</v>
      </c>
      <c r="G7464" s="16" t="s">
        <v>3215</v>
      </c>
      <c r="H7464" s="16" t="s">
        <v>155</v>
      </c>
      <c r="I7464" s="31">
        <v>-1126642368</v>
      </c>
      <c r="J7464" s="31"/>
      <c r="K7464" s="32">
        <f>IFERROR((J7464/I7464),0)</f>
        <v>0</v>
      </c>
      <c r="L7464" s="31"/>
      <c r="M7464" s="31"/>
      <c r="N7464" s="34"/>
      <c r="O7464" s="28"/>
      <c r="P7464" s="28"/>
      <c r="Q7464" s="28"/>
      <c r="R7464" s="28"/>
      <c r="S7464" s="25"/>
    </row>
    <row r="7465" spans="2:19" s="16" customFormat="1" outlineLevel="1" x14ac:dyDescent="0.25">
      <c r="B7465" s="47" t="s">
        <v>7647</v>
      </c>
      <c r="C7465" s="47" t="str">
        <f>C7464</f>
        <v>ASIGNACIÓN PARA LA INVERSIÓN LOCAL SEGÚN NBI Y CUARTA, QUINTA, Y SEXTA CATEGORÍA</v>
      </c>
      <c r="D7465" s="47"/>
      <c r="E7465" s="47" t="str">
        <f>E7464</f>
        <v>05495</v>
      </c>
      <c r="F7465" s="47"/>
      <c r="G7465" s="47" t="str">
        <f>G7464</f>
        <v xml:space="preserve">NECHÍ                                             </v>
      </c>
      <c r="H7465" s="47" t="s">
        <v>10655</v>
      </c>
      <c r="I7465" s="51">
        <f>SUBTOTAL(9,I7459:I7464)</f>
        <v>8216039613</v>
      </c>
      <c r="J7465" s="51">
        <f>SUBTOTAL(9,J7459:J7464)</f>
        <v>6860430996.4300003</v>
      </c>
      <c r="K7465" s="49">
        <f>J7465/I7465</f>
        <v>0.83500461531063463</v>
      </c>
      <c r="L7465" s="51">
        <f>SUBTOTAL(9,L7459:L7464)</f>
        <v>3722047265.2199998</v>
      </c>
      <c r="M7465" s="51">
        <f>SUBTOTAL(9,M7459:M7464)</f>
        <v>3150960853.4299998</v>
      </c>
      <c r="N7465" s="50">
        <f>IFERROR((M7465/L7465),"N.A")</f>
        <v>0.84656658792960149</v>
      </c>
      <c r="O7465" s="28"/>
      <c r="P7465" s="28"/>
      <c r="Q7465" s="28"/>
      <c r="R7465" s="28"/>
      <c r="S7465" s="25"/>
    </row>
    <row r="7466" spans="2:19" s="16" customFormat="1" outlineLevel="2" x14ac:dyDescent="0.25">
      <c r="B7466" s="16" t="s">
        <v>3216</v>
      </c>
      <c r="C7466" s="16" t="s">
        <v>328</v>
      </c>
      <c r="D7466" s="16" t="s">
        <v>146</v>
      </c>
      <c r="E7466" s="16" t="s">
        <v>3217</v>
      </c>
      <c r="G7466" s="16" t="s">
        <v>3218</v>
      </c>
      <c r="H7466" s="16" t="s">
        <v>152</v>
      </c>
      <c r="I7466" s="35">
        <v>7096969746</v>
      </c>
      <c r="J7466" s="35">
        <v>3969720026.6399994</v>
      </c>
      <c r="K7466" s="36">
        <f>IFERROR((J7466/I7466),0)</f>
        <v>0.55935422704562276</v>
      </c>
      <c r="L7466" s="35">
        <v>4689199979.7199993</v>
      </c>
      <c r="M7466" s="35">
        <v>3969720026.6399994</v>
      </c>
      <c r="N7466" s="40">
        <f>M7466/L7466</f>
        <v>0.84656658786325389</v>
      </c>
      <c r="O7466" s="28"/>
      <c r="P7466" s="28"/>
      <c r="Q7466" s="28"/>
      <c r="R7466" s="28"/>
      <c r="S7466" s="25"/>
    </row>
    <row r="7467" spans="2:19" s="16" customFormat="1" outlineLevel="2" x14ac:dyDescent="0.25">
      <c r="B7467" s="16" t="s">
        <v>3216</v>
      </c>
      <c r="C7467" s="16" t="s">
        <v>328</v>
      </c>
      <c r="D7467" s="16" t="s">
        <v>146</v>
      </c>
      <c r="E7467" s="16" t="s">
        <v>3217</v>
      </c>
      <c r="G7467" s="16" t="s">
        <v>3218</v>
      </c>
      <c r="H7467" s="16" t="s">
        <v>19</v>
      </c>
      <c r="I7467" s="31">
        <v>5198589408</v>
      </c>
      <c r="J7467" s="31">
        <v>5198589408</v>
      </c>
      <c r="K7467" s="32">
        <f>IFERROR((J7467/I7467),0)</f>
        <v>1</v>
      </c>
      <c r="L7467" s="31"/>
      <c r="M7467" s="31"/>
      <c r="N7467" s="34"/>
      <c r="O7467" s="28"/>
      <c r="P7467" s="28"/>
      <c r="Q7467" s="28"/>
      <c r="R7467" s="28"/>
      <c r="S7467" s="25"/>
    </row>
    <row r="7468" spans="2:19" s="16" customFormat="1" outlineLevel="2" x14ac:dyDescent="0.25">
      <c r="B7468" s="16" t="s">
        <v>3216</v>
      </c>
      <c r="C7468" s="16" t="s">
        <v>328</v>
      </c>
      <c r="D7468" s="16" t="s">
        <v>146</v>
      </c>
      <c r="E7468" s="16" t="s">
        <v>3217</v>
      </c>
      <c r="G7468" s="16" t="s">
        <v>3218</v>
      </c>
      <c r="H7468" s="16" t="s">
        <v>154</v>
      </c>
      <c r="I7468" s="31">
        <v>43894</v>
      </c>
      <c r="J7468" s="31">
        <v>43894</v>
      </c>
      <c r="K7468" s="32">
        <f>IFERROR((J7468/I7468),0)</f>
        <v>1</v>
      </c>
      <c r="L7468" s="31"/>
      <c r="M7468" s="31"/>
      <c r="N7468" s="34"/>
      <c r="O7468" s="28"/>
      <c r="P7468" s="28"/>
      <c r="Q7468" s="28"/>
      <c r="R7468" s="28"/>
      <c r="S7468" s="25"/>
    </row>
    <row r="7469" spans="2:19" s="16" customFormat="1" outlineLevel="2" x14ac:dyDescent="0.25">
      <c r="B7469" s="16" t="s">
        <v>3216</v>
      </c>
      <c r="C7469" s="16" t="s">
        <v>328</v>
      </c>
      <c r="D7469" s="16" t="s">
        <v>146</v>
      </c>
      <c r="E7469" s="16" t="s">
        <v>3217</v>
      </c>
      <c r="G7469" s="16" t="s">
        <v>3218</v>
      </c>
      <c r="H7469" s="16" t="s">
        <v>331</v>
      </c>
      <c r="I7469" s="31">
        <v>177581698</v>
      </c>
      <c r="J7469" s="31">
        <v>177581698</v>
      </c>
      <c r="K7469" s="32">
        <f>IFERROR((J7469/I7469),0)</f>
        <v>1</v>
      </c>
      <c r="L7469" s="31"/>
      <c r="M7469" s="31"/>
      <c r="N7469" s="34"/>
      <c r="O7469" s="28"/>
      <c r="P7469" s="28"/>
      <c r="Q7469" s="28"/>
      <c r="R7469" s="28"/>
      <c r="S7469" s="25"/>
    </row>
    <row r="7470" spans="2:19" s="16" customFormat="1" outlineLevel="2" x14ac:dyDescent="0.25">
      <c r="B7470" s="16" t="s">
        <v>3216</v>
      </c>
      <c r="C7470" s="16" t="s">
        <v>328</v>
      </c>
      <c r="D7470" s="16" t="s">
        <v>146</v>
      </c>
      <c r="E7470" s="16" t="s">
        <v>3217</v>
      </c>
      <c r="G7470" s="16" t="s">
        <v>3218</v>
      </c>
      <c r="H7470" s="16" t="s">
        <v>231</v>
      </c>
      <c r="I7470" s="31">
        <v>1079662769</v>
      </c>
      <c r="J7470" s="31">
        <v>1079662769</v>
      </c>
      <c r="K7470" s="32">
        <f>IFERROR((J7470/I7470),0)</f>
        <v>1</v>
      </c>
      <c r="L7470" s="31"/>
      <c r="M7470" s="31"/>
      <c r="N7470" s="39"/>
      <c r="O7470" s="28"/>
      <c r="P7470" s="28"/>
      <c r="Q7470" s="28"/>
      <c r="R7470" s="28"/>
      <c r="S7470" s="25"/>
    </row>
    <row r="7471" spans="2:19" s="16" customFormat="1" outlineLevel="2" x14ac:dyDescent="0.25">
      <c r="B7471" s="16" t="s">
        <v>3216</v>
      </c>
      <c r="C7471" s="16" t="s">
        <v>328</v>
      </c>
      <c r="D7471" s="16" t="s">
        <v>146</v>
      </c>
      <c r="E7471" s="16" t="s">
        <v>3217</v>
      </c>
      <c r="G7471" s="16" t="s">
        <v>3218</v>
      </c>
      <c r="H7471" s="16" t="s">
        <v>155</v>
      </c>
      <c r="I7471" s="31">
        <v>-1419393949</v>
      </c>
      <c r="J7471" s="31"/>
      <c r="K7471" s="32">
        <f>IFERROR((J7471/I7471),0)</f>
        <v>0</v>
      </c>
      <c r="L7471" s="31"/>
      <c r="M7471" s="31"/>
      <c r="N7471" s="34"/>
      <c r="O7471" s="28"/>
      <c r="P7471" s="28"/>
      <c r="Q7471" s="28"/>
      <c r="R7471" s="28"/>
      <c r="S7471" s="25"/>
    </row>
    <row r="7472" spans="2:19" s="16" customFormat="1" outlineLevel="1" x14ac:dyDescent="0.25">
      <c r="B7472" s="47" t="s">
        <v>7648</v>
      </c>
      <c r="C7472" s="47" t="str">
        <f>C7471</f>
        <v>ASIGNACIÓN PARA LA INVERSIÓN LOCAL SEGÚN NBI Y CUARTA, QUINTA, Y SEXTA CATEGORÍA</v>
      </c>
      <c r="D7472" s="47"/>
      <c r="E7472" s="47" t="str">
        <f>E7471</f>
        <v>05490</v>
      </c>
      <c r="F7472" s="47"/>
      <c r="G7472" s="47" t="str">
        <f>G7471</f>
        <v xml:space="preserve">NECOCLÍ                                           </v>
      </c>
      <c r="H7472" s="47" t="s">
        <v>10655</v>
      </c>
      <c r="I7472" s="51">
        <f>SUBTOTAL(9,I7466:I7471)</f>
        <v>12133453566</v>
      </c>
      <c r="J7472" s="51">
        <f>SUBTOTAL(9,J7466:J7471)</f>
        <v>10425597795.639999</v>
      </c>
      <c r="K7472" s="49">
        <f>J7472/I7472</f>
        <v>0.85924405107992474</v>
      </c>
      <c r="L7472" s="51">
        <f>SUBTOTAL(9,L7466:L7471)</f>
        <v>4689199979.7199993</v>
      </c>
      <c r="M7472" s="51">
        <f>SUBTOTAL(9,M7466:M7471)</f>
        <v>3969720026.6399994</v>
      </c>
      <c r="N7472" s="50">
        <f>IFERROR((M7472/L7472),"N.A")</f>
        <v>0.84656658786325389</v>
      </c>
      <c r="O7472" s="28"/>
      <c r="P7472" s="28"/>
      <c r="Q7472" s="28"/>
      <c r="R7472" s="28"/>
      <c r="S7472" s="25"/>
    </row>
    <row r="7473" spans="2:19" s="16" customFormat="1" outlineLevel="2" x14ac:dyDescent="0.25">
      <c r="B7473" s="16" t="s">
        <v>3219</v>
      </c>
      <c r="C7473" s="16" t="s">
        <v>328</v>
      </c>
      <c r="D7473" s="16" t="s">
        <v>146</v>
      </c>
      <c r="E7473" s="16" t="s">
        <v>3220</v>
      </c>
      <c r="G7473" s="16" t="s">
        <v>83</v>
      </c>
      <c r="H7473" s="16" t="s">
        <v>152</v>
      </c>
      <c r="I7473" s="35">
        <v>1826126578</v>
      </c>
      <c r="J7473" s="35">
        <v>1021451620.52</v>
      </c>
      <c r="K7473" s="36">
        <f>IFERROR((J7473/I7473),0)</f>
        <v>0.55935422704307192</v>
      </c>
      <c r="L7473" s="35">
        <v>1206581543.7</v>
      </c>
      <c r="M7473" s="35">
        <v>1021451620.52</v>
      </c>
      <c r="N7473" s="40">
        <f>M7473/L7473</f>
        <v>0.84656658793876749</v>
      </c>
      <c r="O7473" s="28"/>
      <c r="P7473" s="28"/>
      <c r="Q7473" s="28"/>
      <c r="R7473" s="28"/>
      <c r="S7473" s="25"/>
    </row>
    <row r="7474" spans="2:19" s="16" customFormat="1" outlineLevel="2" x14ac:dyDescent="0.25">
      <c r="B7474" s="16" t="s">
        <v>3219</v>
      </c>
      <c r="C7474" s="16" t="s">
        <v>328</v>
      </c>
      <c r="D7474" s="16" t="s">
        <v>146</v>
      </c>
      <c r="E7474" s="16" t="s">
        <v>3220</v>
      </c>
      <c r="G7474" s="16" t="s">
        <v>83</v>
      </c>
      <c r="H7474" s="16" t="s">
        <v>19</v>
      </c>
      <c r="I7474" s="31">
        <v>3997639066</v>
      </c>
      <c r="J7474" s="31">
        <v>3997639066</v>
      </c>
      <c r="K7474" s="32">
        <f>IFERROR((J7474/I7474),0)</f>
        <v>1</v>
      </c>
      <c r="L7474" s="31"/>
      <c r="M7474" s="31"/>
      <c r="N7474" s="34"/>
      <c r="O7474" s="28"/>
      <c r="P7474" s="28"/>
      <c r="Q7474" s="28"/>
      <c r="R7474" s="28"/>
      <c r="S7474" s="25"/>
    </row>
    <row r="7475" spans="2:19" s="16" customFormat="1" outlineLevel="2" x14ac:dyDescent="0.25">
      <c r="B7475" s="16" t="s">
        <v>3219</v>
      </c>
      <c r="C7475" s="16" t="s">
        <v>328</v>
      </c>
      <c r="D7475" s="16" t="s">
        <v>146</v>
      </c>
      <c r="E7475" s="16" t="s">
        <v>3220</v>
      </c>
      <c r="G7475" s="16" t="s">
        <v>83</v>
      </c>
      <c r="H7475" s="16" t="s">
        <v>154</v>
      </c>
      <c r="I7475" s="31">
        <v>11294</v>
      </c>
      <c r="J7475" s="31">
        <v>11294</v>
      </c>
      <c r="K7475" s="32">
        <f>IFERROR((J7475/I7475),0)</f>
        <v>1</v>
      </c>
      <c r="L7475" s="31"/>
      <c r="M7475" s="31"/>
      <c r="N7475" s="34"/>
      <c r="O7475" s="28"/>
      <c r="P7475" s="28"/>
      <c r="Q7475" s="28"/>
      <c r="R7475" s="28"/>
      <c r="S7475" s="25"/>
    </row>
    <row r="7476" spans="2:19" s="16" customFormat="1" outlineLevel="2" x14ac:dyDescent="0.25">
      <c r="B7476" s="16" t="s">
        <v>3219</v>
      </c>
      <c r="C7476" s="16" t="s">
        <v>328</v>
      </c>
      <c r="D7476" s="16" t="s">
        <v>146</v>
      </c>
      <c r="E7476" s="16" t="s">
        <v>3220</v>
      </c>
      <c r="G7476" s="16" t="s">
        <v>83</v>
      </c>
      <c r="H7476" s="16" t="s">
        <v>331</v>
      </c>
      <c r="I7476" s="31">
        <v>45693679</v>
      </c>
      <c r="J7476" s="31">
        <v>45693679</v>
      </c>
      <c r="K7476" s="32">
        <f>IFERROR((J7476/I7476),0)</f>
        <v>1</v>
      </c>
      <c r="L7476" s="31"/>
      <c r="M7476" s="31"/>
      <c r="N7476" s="34"/>
      <c r="O7476" s="28"/>
      <c r="P7476" s="28"/>
      <c r="Q7476" s="28"/>
      <c r="R7476" s="28"/>
      <c r="S7476" s="25"/>
    </row>
    <row r="7477" spans="2:19" s="16" customFormat="1" outlineLevel="2" x14ac:dyDescent="0.25">
      <c r="B7477" s="16" t="s">
        <v>3219</v>
      </c>
      <c r="C7477" s="16" t="s">
        <v>328</v>
      </c>
      <c r="D7477" s="16" t="s">
        <v>146</v>
      </c>
      <c r="E7477" s="16" t="s">
        <v>3220</v>
      </c>
      <c r="G7477" s="16" t="s">
        <v>83</v>
      </c>
      <c r="H7477" s="16" t="s">
        <v>231</v>
      </c>
      <c r="I7477" s="31">
        <v>277808832</v>
      </c>
      <c r="J7477" s="31">
        <v>277808832</v>
      </c>
      <c r="K7477" s="32">
        <f>IFERROR((J7477/I7477),0)</f>
        <v>1</v>
      </c>
      <c r="L7477" s="31"/>
      <c r="M7477" s="31"/>
      <c r="N7477" s="39"/>
      <c r="O7477" s="28"/>
      <c r="P7477" s="28"/>
      <c r="Q7477" s="28"/>
      <c r="R7477" s="28"/>
      <c r="S7477" s="25"/>
    </row>
    <row r="7478" spans="2:19" s="16" customFormat="1" outlineLevel="2" x14ac:dyDescent="0.25">
      <c r="B7478" s="16" t="s">
        <v>3219</v>
      </c>
      <c r="C7478" s="16" t="s">
        <v>328</v>
      </c>
      <c r="D7478" s="16" t="s">
        <v>146</v>
      </c>
      <c r="E7478" s="16" t="s">
        <v>3220</v>
      </c>
      <c r="G7478" s="16" t="s">
        <v>83</v>
      </c>
      <c r="H7478" s="16" t="s">
        <v>155</v>
      </c>
      <c r="I7478" s="31">
        <v>-365225316</v>
      </c>
      <c r="J7478" s="31"/>
      <c r="K7478" s="32">
        <f>IFERROR((J7478/I7478),0)</f>
        <v>0</v>
      </c>
      <c r="L7478" s="31"/>
      <c r="M7478" s="31"/>
      <c r="N7478" s="34"/>
      <c r="O7478" s="28"/>
      <c r="P7478" s="28"/>
      <c r="Q7478" s="28"/>
      <c r="R7478" s="28"/>
      <c r="S7478" s="25"/>
    </row>
    <row r="7479" spans="2:19" s="16" customFormat="1" outlineLevel="1" x14ac:dyDescent="0.25">
      <c r="B7479" s="47" t="s">
        <v>7649</v>
      </c>
      <c r="C7479" s="47" t="str">
        <f>C7478</f>
        <v>ASIGNACIÓN PARA LA INVERSIÓN LOCAL SEGÚN NBI Y CUARTA, QUINTA, Y SEXTA CATEGORÍA</v>
      </c>
      <c r="D7479" s="47"/>
      <c r="E7479" s="47" t="str">
        <f>E7478</f>
        <v>05483</v>
      </c>
      <c r="F7479" s="47"/>
      <c r="G7479" s="47" t="str">
        <f>G7478</f>
        <v xml:space="preserve">NARIÑO                                            </v>
      </c>
      <c r="H7479" s="47" t="s">
        <v>10655</v>
      </c>
      <c r="I7479" s="51">
        <f>SUBTOTAL(9,I7473:I7478)</f>
        <v>5782054133</v>
      </c>
      <c r="J7479" s="51">
        <f>SUBTOTAL(9,J7473:J7478)</f>
        <v>5342604491.5200005</v>
      </c>
      <c r="K7479" s="49">
        <f>J7479/I7479</f>
        <v>0.92399766045566356</v>
      </c>
      <c r="L7479" s="51">
        <f>SUBTOTAL(9,L7473:L7478)</f>
        <v>1206581543.7</v>
      </c>
      <c r="M7479" s="51">
        <f>SUBTOTAL(9,M7473:M7478)</f>
        <v>1021451620.52</v>
      </c>
      <c r="N7479" s="50">
        <f>IFERROR((M7479/L7479),"N.A")</f>
        <v>0.84656658793876749</v>
      </c>
      <c r="O7479" s="28"/>
      <c r="P7479" s="28"/>
      <c r="Q7479" s="28"/>
      <c r="R7479" s="28"/>
      <c r="S7479" s="25"/>
    </row>
    <row r="7480" spans="2:19" s="16" customFormat="1" outlineLevel="2" x14ac:dyDescent="0.25">
      <c r="B7480" s="16" t="s">
        <v>3221</v>
      </c>
      <c r="C7480" s="16" t="s">
        <v>328</v>
      </c>
      <c r="D7480" s="16" t="s">
        <v>146</v>
      </c>
      <c r="E7480" s="16" t="s">
        <v>3222</v>
      </c>
      <c r="G7480" s="16" t="s">
        <v>3223</v>
      </c>
      <c r="H7480" s="16" t="s">
        <v>152</v>
      </c>
      <c r="I7480" s="35">
        <v>3841239941</v>
      </c>
      <c r="J7480" s="35">
        <v>2148613798.0900002</v>
      </c>
      <c r="K7480" s="36">
        <f>IFERROR((J7480/I7480),0)</f>
        <v>0.55935422704436577</v>
      </c>
      <c r="L7480" s="35">
        <v>2538032836.21</v>
      </c>
      <c r="M7480" s="35">
        <v>2148613798.0900002</v>
      </c>
      <c r="N7480" s="40">
        <f>M7480/L7480</f>
        <v>0.84656658788484684</v>
      </c>
      <c r="O7480" s="28"/>
      <c r="P7480" s="28"/>
      <c r="Q7480" s="28"/>
      <c r="R7480" s="28"/>
      <c r="S7480" s="25"/>
    </row>
    <row r="7481" spans="2:19" s="16" customFormat="1" outlineLevel="2" x14ac:dyDescent="0.25">
      <c r="B7481" s="16" t="s">
        <v>3221</v>
      </c>
      <c r="C7481" s="16" t="s">
        <v>328</v>
      </c>
      <c r="D7481" s="16" t="s">
        <v>146</v>
      </c>
      <c r="E7481" s="16" t="s">
        <v>3222</v>
      </c>
      <c r="G7481" s="16" t="s">
        <v>3223</v>
      </c>
      <c r="H7481" s="16" t="s">
        <v>24</v>
      </c>
      <c r="I7481" s="31">
        <v>1411901561</v>
      </c>
      <c r="J7481" s="31">
        <v>1411901561</v>
      </c>
      <c r="K7481" s="32">
        <f>IFERROR((J7481/I7481),0)</f>
        <v>1</v>
      </c>
      <c r="L7481" s="31"/>
      <c r="M7481" s="31"/>
      <c r="N7481" s="34"/>
      <c r="O7481" s="28"/>
      <c r="P7481" s="28"/>
      <c r="Q7481" s="28"/>
      <c r="R7481" s="28"/>
      <c r="S7481" s="25"/>
    </row>
    <row r="7482" spans="2:19" s="16" customFormat="1" outlineLevel="2" x14ac:dyDescent="0.25">
      <c r="B7482" s="16" t="s">
        <v>3221</v>
      </c>
      <c r="C7482" s="16" t="s">
        <v>328</v>
      </c>
      <c r="D7482" s="16" t="s">
        <v>146</v>
      </c>
      <c r="E7482" s="16" t="s">
        <v>3222</v>
      </c>
      <c r="G7482" s="16" t="s">
        <v>3223</v>
      </c>
      <c r="H7482" s="16" t="s">
        <v>19</v>
      </c>
      <c r="I7482" s="31">
        <v>291029208</v>
      </c>
      <c r="J7482" s="31">
        <v>291029208</v>
      </c>
      <c r="K7482" s="32">
        <f>IFERROR((J7482/I7482),0)</f>
        <v>1</v>
      </c>
      <c r="L7482" s="31"/>
      <c r="M7482" s="31"/>
      <c r="N7482" s="34"/>
      <c r="O7482" s="28"/>
      <c r="P7482" s="28"/>
      <c r="Q7482" s="28"/>
      <c r="R7482" s="28"/>
      <c r="S7482" s="25"/>
    </row>
    <row r="7483" spans="2:19" s="16" customFormat="1" outlineLevel="2" x14ac:dyDescent="0.25">
      <c r="B7483" s="16" t="s">
        <v>3221</v>
      </c>
      <c r="C7483" s="16" t="s">
        <v>328</v>
      </c>
      <c r="D7483" s="16" t="s">
        <v>146</v>
      </c>
      <c r="E7483" s="16" t="s">
        <v>3222</v>
      </c>
      <c r="G7483" s="16" t="s">
        <v>3223</v>
      </c>
      <c r="H7483" s="16" t="s">
        <v>154</v>
      </c>
      <c r="I7483" s="31">
        <v>23758</v>
      </c>
      <c r="J7483" s="31">
        <v>23758</v>
      </c>
      <c r="K7483" s="32">
        <f>IFERROR((J7483/I7483),0)</f>
        <v>1</v>
      </c>
      <c r="L7483" s="31"/>
      <c r="M7483" s="31"/>
      <c r="N7483" s="34"/>
      <c r="O7483" s="28"/>
      <c r="P7483" s="28"/>
      <c r="Q7483" s="28"/>
      <c r="R7483" s="28"/>
      <c r="S7483" s="25"/>
    </row>
    <row r="7484" spans="2:19" s="16" customFormat="1" outlineLevel="2" x14ac:dyDescent="0.25">
      <c r="B7484" s="16" t="s">
        <v>3221</v>
      </c>
      <c r="C7484" s="16" t="s">
        <v>328</v>
      </c>
      <c r="D7484" s="16" t="s">
        <v>146</v>
      </c>
      <c r="E7484" s="16" t="s">
        <v>3222</v>
      </c>
      <c r="G7484" s="16" t="s">
        <v>3223</v>
      </c>
      <c r="H7484" s="16" t="s">
        <v>331</v>
      </c>
      <c r="I7484" s="31">
        <v>96116221</v>
      </c>
      <c r="J7484" s="31">
        <v>96116221</v>
      </c>
      <c r="K7484" s="32">
        <f>IFERROR((J7484/I7484),0)</f>
        <v>1</v>
      </c>
      <c r="L7484" s="31"/>
      <c r="M7484" s="31"/>
      <c r="N7484" s="34"/>
      <c r="O7484" s="28"/>
      <c r="P7484" s="28"/>
      <c r="Q7484" s="28"/>
      <c r="R7484" s="28"/>
      <c r="S7484" s="25"/>
    </row>
    <row r="7485" spans="2:19" s="16" customFormat="1" outlineLevel="2" x14ac:dyDescent="0.25">
      <c r="B7485" s="16" t="s">
        <v>3221</v>
      </c>
      <c r="C7485" s="16" t="s">
        <v>328</v>
      </c>
      <c r="D7485" s="16" t="s">
        <v>146</v>
      </c>
      <c r="E7485" s="16" t="s">
        <v>3222</v>
      </c>
      <c r="G7485" s="16" t="s">
        <v>3223</v>
      </c>
      <c r="H7485" s="16" t="s">
        <v>231</v>
      </c>
      <c r="I7485" s="31">
        <v>584368244</v>
      </c>
      <c r="J7485" s="31">
        <v>584368244</v>
      </c>
      <c r="K7485" s="32">
        <f>IFERROR((J7485/I7485),0)</f>
        <v>1</v>
      </c>
      <c r="L7485" s="31"/>
      <c r="M7485" s="31"/>
      <c r="N7485" s="39"/>
      <c r="O7485" s="28"/>
      <c r="P7485" s="28"/>
      <c r="Q7485" s="28"/>
      <c r="R7485" s="28"/>
      <c r="S7485" s="25"/>
    </row>
    <row r="7486" spans="2:19" s="16" customFormat="1" outlineLevel="2" x14ac:dyDescent="0.25">
      <c r="B7486" s="16" t="s">
        <v>3221</v>
      </c>
      <c r="C7486" s="16" t="s">
        <v>328</v>
      </c>
      <c r="D7486" s="16" t="s">
        <v>146</v>
      </c>
      <c r="E7486" s="16" t="s">
        <v>3222</v>
      </c>
      <c r="G7486" s="16" t="s">
        <v>3223</v>
      </c>
      <c r="H7486" s="16" t="s">
        <v>155</v>
      </c>
      <c r="I7486" s="31">
        <v>-768247988</v>
      </c>
      <c r="J7486" s="31"/>
      <c r="K7486" s="32">
        <f>IFERROR((J7486/I7486),0)</f>
        <v>0</v>
      </c>
      <c r="L7486" s="31"/>
      <c r="M7486" s="31"/>
      <c r="N7486" s="34"/>
      <c r="O7486" s="28"/>
      <c r="P7486" s="28"/>
      <c r="Q7486" s="28"/>
      <c r="R7486" s="28"/>
      <c r="S7486" s="25"/>
    </row>
    <row r="7487" spans="2:19" s="16" customFormat="1" outlineLevel="1" x14ac:dyDescent="0.25">
      <c r="B7487" s="47" t="s">
        <v>7650</v>
      </c>
      <c r="C7487" s="47" t="str">
        <f>C7486</f>
        <v>ASIGNACIÓN PARA LA INVERSIÓN LOCAL SEGÚN NBI Y CUARTA, QUINTA, Y SEXTA CATEGORÍA</v>
      </c>
      <c r="D7487" s="47"/>
      <c r="E7487" s="47" t="str">
        <f>E7486</f>
        <v>05480</v>
      </c>
      <c r="F7487" s="47"/>
      <c r="G7487" s="47" t="str">
        <f>G7486</f>
        <v xml:space="preserve">MUTATÁ                                            </v>
      </c>
      <c r="H7487" s="47" t="s">
        <v>10655</v>
      </c>
      <c r="I7487" s="51">
        <f>SUBTOTAL(9,I7480:I7486)</f>
        <v>5456430945</v>
      </c>
      <c r="J7487" s="51">
        <f>SUBTOTAL(9,J7480:J7486)</f>
        <v>4532052790.0900002</v>
      </c>
      <c r="K7487" s="49">
        <f>J7487/I7487</f>
        <v>0.83058923237046489</v>
      </c>
      <c r="L7487" s="51">
        <f>SUBTOTAL(9,L7480:L7486)</f>
        <v>2538032836.21</v>
      </c>
      <c r="M7487" s="51">
        <f>SUBTOTAL(9,M7480:M7486)</f>
        <v>2148613798.0900002</v>
      </c>
      <c r="N7487" s="50">
        <f>IFERROR((M7487/L7487),"N.A")</f>
        <v>0.84656658788484684</v>
      </c>
      <c r="O7487" s="28"/>
      <c r="P7487" s="28"/>
      <c r="Q7487" s="28"/>
      <c r="R7487" s="28"/>
      <c r="S7487" s="25"/>
    </row>
    <row r="7488" spans="2:19" s="16" customFormat="1" outlineLevel="2" x14ac:dyDescent="0.25">
      <c r="B7488" s="16" t="s">
        <v>3224</v>
      </c>
      <c r="C7488" s="16" t="s">
        <v>328</v>
      </c>
      <c r="D7488" s="16" t="s">
        <v>146</v>
      </c>
      <c r="E7488" s="16" t="s">
        <v>3225</v>
      </c>
      <c r="G7488" s="16" t="s">
        <v>3226</v>
      </c>
      <c r="H7488" s="16" t="s">
        <v>152</v>
      </c>
      <c r="I7488" s="35">
        <v>3703265152</v>
      </c>
      <c r="J7488" s="35">
        <v>2071437016.6399999</v>
      </c>
      <c r="K7488" s="36">
        <f>IFERROR((J7488/I7488),0)</f>
        <v>0.55935422704509596</v>
      </c>
      <c r="L7488" s="35">
        <v>2446868381.4200001</v>
      </c>
      <c r="M7488" s="35">
        <v>2071437016.6399999</v>
      </c>
      <c r="N7488" s="40">
        <f>M7488/L7488</f>
        <v>0.84656658787583627</v>
      </c>
      <c r="O7488" s="28"/>
      <c r="P7488" s="28"/>
      <c r="Q7488" s="28"/>
      <c r="R7488" s="28"/>
      <c r="S7488" s="25"/>
    </row>
    <row r="7489" spans="2:19" s="16" customFormat="1" outlineLevel="2" x14ac:dyDescent="0.25">
      <c r="B7489" s="16" t="s">
        <v>3224</v>
      </c>
      <c r="C7489" s="16" t="s">
        <v>328</v>
      </c>
      <c r="D7489" s="16" t="s">
        <v>146</v>
      </c>
      <c r="E7489" s="16" t="s">
        <v>3225</v>
      </c>
      <c r="G7489" s="16" t="s">
        <v>3226</v>
      </c>
      <c r="H7489" s="16" t="s">
        <v>24</v>
      </c>
      <c r="I7489" s="31">
        <v>5698989</v>
      </c>
      <c r="J7489" s="31">
        <v>5698989</v>
      </c>
      <c r="K7489" s="32">
        <f>IFERROR((J7489/I7489),0)</f>
        <v>1</v>
      </c>
      <c r="L7489" s="31"/>
      <c r="M7489" s="31"/>
      <c r="N7489" s="34"/>
      <c r="O7489" s="28"/>
      <c r="P7489" s="28"/>
      <c r="Q7489" s="28"/>
      <c r="R7489" s="28"/>
      <c r="S7489" s="25"/>
    </row>
    <row r="7490" spans="2:19" s="16" customFormat="1" outlineLevel="2" x14ac:dyDescent="0.25">
      <c r="B7490" s="16" t="s">
        <v>3224</v>
      </c>
      <c r="C7490" s="16" t="s">
        <v>328</v>
      </c>
      <c r="D7490" s="16" t="s">
        <v>146</v>
      </c>
      <c r="E7490" s="16" t="s">
        <v>3225</v>
      </c>
      <c r="G7490" s="16" t="s">
        <v>3226</v>
      </c>
      <c r="H7490" s="16" t="s">
        <v>19</v>
      </c>
      <c r="I7490" s="31">
        <v>3205924989</v>
      </c>
      <c r="J7490" s="31">
        <v>3205924989</v>
      </c>
      <c r="K7490" s="32">
        <f>IFERROR((J7490/I7490),0)</f>
        <v>1</v>
      </c>
      <c r="L7490" s="31"/>
      <c r="M7490" s="31"/>
      <c r="N7490" s="34"/>
      <c r="O7490" s="28"/>
      <c r="P7490" s="28"/>
      <c r="Q7490" s="28"/>
      <c r="R7490" s="28"/>
      <c r="S7490" s="25"/>
    </row>
    <row r="7491" spans="2:19" s="16" customFormat="1" outlineLevel="2" x14ac:dyDescent="0.25">
      <c r="B7491" s="16" t="s">
        <v>3224</v>
      </c>
      <c r="C7491" s="16" t="s">
        <v>328</v>
      </c>
      <c r="D7491" s="16" t="s">
        <v>146</v>
      </c>
      <c r="E7491" s="16" t="s">
        <v>3225</v>
      </c>
      <c r="G7491" s="16" t="s">
        <v>3226</v>
      </c>
      <c r="H7491" s="16" t="s">
        <v>154</v>
      </c>
      <c r="I7491" s="31">
        <v>22904</v>
      </c>
      <c r="J7491" s="31">
        <v>22904</v>
      </c>
      <c r="K7491" s="32">
        <f>IFERROR((J7491/I7491),0)</f>
        <v>1</v>
      </c>
      <c r="L7491" s="31"/>
      <c r="M7491" s="31"/>
      <c r="N7491" s="34"/>
      <c r="O7491" s="28"/>
      <c r="P7491" s="28"/>
      <c r="Q7491" s="28"/>
      <c r="R7491" s="28"/>
      <c r="S7491" s="25"/>
    </row>
    <row r="7492" spans="2:19" s="16" customFormat="1" outlineLevel="2" x14ac:dyDescent="0.25">
      <c r="B7492" s="16" t="s">
        <v>3224</v>
      </c>
      <c r="C7492" s="16" t="s">
        <v>328</v>
      </c>
      <c r="D7492" s="16" t="s">
        <v>146</v>
      </c>
      <c r="E7492" s="16" t="s">
        <v>3225</v>
      </c>
      <c r="G7492" s="16" t="s">
        <v>3226</v>
      </c>
      <c r="H7492" s="16" t="s">
        <v>331</v>
      </c>
      <c r="I7492" s="31">
        <v>92663790</v>
      </c>
      <c r="J7492" s="31">
        <v>92663790</v>
      </c>
      <c r="K7492" s="32">
        <f>IFERROR((J7492/I7492),0)</f>
        <v>1</v>
      </c>
      <c r="L7492" s="31"/>
      <c r="M7492" s="31"/>
      <c r="N7492" s="34"/>
      <c r="O7492" s="28"/>
      <c r="P7492" s="28"/>
      <c r="Q7492" s="28"/>
      <c r="R7492" s="28"/>
      <c r="S7492" s="25"/>
    </row>
    <row r="7493" spans="2:19" s="16" customFormat="1" outlineLevel="2" x14ac:dyDescent="0.25">
      <c r="B7493" s="16" t="s">
        <v>3224</v>
      </c>
      <c r="C7493" s="16" t="s">
        <v>328</v>
      </c>
      <c r="D7493" s="16" t="s">
        <v>146</v>
      </c>
      <c r="E7493" s="16" t="s">
        <v>3225</v>
      </c>
      <c r="G7493" s="16" t="s">
        <v>3226</v>
      </c>
      <c r="H7493" s="16" t="s">
        <v>231</v>
      </c>
      <c r="I7493" s="31">
        <v>563378125</v>
      </c>
      <c r="J7493" s="31">
        <v>563378125</v>
      </c>
      <c r="K7493" s="32">
        <f>IFERROR((J7493/I7493),0)</f>
        <v>1</v>
      </c>
      <c r="L7493" s="31"/>
      <c r="M7493" s="31"/>
      <c r="N7493" s="39"/>
      <c r="O7493" s="28"/>
      <c r="P7493" s="28"/>
      <c r="Q7493" s="28"/>
      <c r="R7493" s="28"/>
      <c r="S7493" s="25"/>
    </row>
    <row r="7494" spans="2:19" s="16" customFormat="1" outlineLevel="2" x14ac:dyDescent="0.25">
      <c r="B7494" s="16" t="s">
        <v>3224</v>
      </c>
      <c r="C7494" s="16" t="s">
        <v>328</v>
      </c>
      <c r="D7494" s="16" t="s">
        <v>146</v>
      </c>
      <c r="E7494" s="16" t="s">
        <v>3225</v>
      </c>
      <c r="G7494" s="16" t="s">
        <v>3226</v>
      </c>
      <c r="H7494" s="16" t="s">
        <v>155</v>
      </c>
      <c r="I7494" s="31">
        <v>-740653030</v>
      </c>
      <c r="J7494" s="31"/>
      <c r="K7494" s="32">
        <f>IFERROR((J7494/I7494),0)</f>
        <v>0</v>
      </c>
      <c r="L7494" s="31"/>
      <c r="M7494" s="31"/>
      <c r="N7494" s="34"/>
      <c r="O7494" s="28"/>
      <c r="P7494" s="28"/>
      <c r="Q7494" s="28"/>
      <c r="R7494" s="28"/>
      <c r="S7494" s="25"/>
    </row>
    <row r="7495" spans="2:19" s="16" customFormat="1" outlineLevel="1" x14ac:dyDescent="0.25">
      <c r="B7495" s="47" t="s">
        <v>7651</v>
      </c>
      <c r="C7495" s="47" t="str">
        <f>C7494</f>
        <v>ASIGNACIÓN PARA LA INVERSIÓN LOCAL SEGÚN NBI Y CUARTA, QUINTA, Y SEXTA CATEGORÍA</v>
      </c>
      <c r="D7495" s="47"/>
      <c r="E7495" s="47" t="str">
        <f>E7494</f>
        <v>05475</v>
      </c>
      <c r="F7495" s="47"/>
      <c r="G7495" s="47" t="str">
        <f>G7494</f>
        <v xml:space="preserve">MURINDÓ                                           </v>
      </c>
      <c r="H7495" s="47" t="s">
        <v>10655</v>
      </c>
      <c r="I7495" s="51">
        <f>SUBTOTAL(9,I7488:I7494)</f>
        <v>6830300919</v>
      </c>
      <c r="J7495" s="51">
        <f>SUBTOTAL(9,J7488:J7494)</f>
        <v>5939125813.6399994</v>
      </c>
      <c r="K7495" s="49">
        <f>J7495/I7495</f>
        <v>0.86952623084570124</v>
      </c>
      <c r="L7495" s="51">
        <f>SUBTOTAL(9,L7488:L7494)</f>
        <v>2446868381.4200001</v>
      </c>
      <c r="M7495" s="51">
        <f>SUBTOTAL(9,M7488:M7494)</f>
        <v>2071437016.6399999</v>
      </c>
      <c r="N7495" s="50">
        <f>IFERROR((M7495/L7495),"N.A")</f>
        <v>0.84656658787583627</v>
      </c>
      <c r="O7495" s="28"/>
      <c r="P7495" s="28"/>
      <c r="Q7495" s="28"/>
      <c r="R7495" s="28"/>
      <c r="S7495" s="25"/>
    </row>
    <row r="7496" spans="2:19" s="16" customFormat="1" outlineLevel="2" x14ac:dyDescent="0.25">
      <c r="B7496" s="16" t="s">
        <v>3227</v>
      </c>
      <c r="C7496" s="16" t="s">
        <v>328</v>
      </c>
      <c r="D7496" s="16" t="s">
        <v>146</v>
      </c>
      <c r="E7496" s="16" t="s">
        <v>3228</v>
      </c>
      <c r="G7496" s="16" t="s">
        <v>3229</v>
      </c>
      <c r="H7496" s="16" t="s">
        <v>152</v>
      </c>
      <c r="I7496" s="35">
        <v>1528962681</v>
      </c>
      <c r="J7496" s="35">
        <v>855231738.6099999</v>
      </c>
      <c r="K7496" s="36">
        <f>IFERROR((J7496/I7496),0)</f>
        <v>0.55935422704408044</v>
      </c>
      <c r="L7496" s="35">
        <v>1010235639.9599999</v>
      </c>
      <c r="M7496" s="35">
        <v>855231738.6099999</v>
      </c>
      <c r="N7496" s="40">
        <f>M7496/L7496</f>
        <v>0.8465665878149603</v>
      </c>
      <c r="O7496" s="28"/>
      <c r="P7496" s="28"/>
      <c r="Q7496" s="28"/>
      <c r="R7496" s="28"/>
      <c r="S7496" s="25"/>
    </row>
    <row r="7497" spans="2:19" s="16" customFormat="1" outlineLevel="2" x14ac:dyDescent="0.25">
      <c r="B7497" s="16" t="s">
        <v>3227</v>
      </c>
      <c r="C7497" s="16" t="s">
        <v>328</v>
      </c>
      <c r="D7497" s="16" t="s">
        <v>146</v>
      </c>
      <c r="E7497" s="16" t="s">
        <v>3228</v>
      </c>
      <c r="G7497" s="16" t="s">
        <v>3229</v>
      </c>
      <c r="H7497" s="16" t="s">
        <v>19</v>
      </c>
      <c r="I7497" s="31">
        <v>1245775936</v>
      </c>
      <c r="J7497" s="31">
        <v>1245775936</v>
      </c>
      <c r="K7497" s="32">
        <f>IFERROR((J7497/I7497),0)</f>
        <v>1</v>
      </c>
      <c r="L7497" s="31"/>
      <c r="M7497" s="31"/>
      <c r="N7497" s="34"/>
      <c r="O7497" s="28"/>
      <c r="P7497" s="28"/>
      <c r="Q7497" s="28"/>
      <c r="R7497" s="28"/>
      <c r="S7497" s="25"/>
    </row>
    <row r="7498" spans="2:19" s="16" customFormat="1" outlineLevel="2" x14ac:dyDescent="0.25">
      <c r="B7498" s="16" t="s">
        <v>3227</v>
      </c>
      <c r="C7498" s="16" t="s">
        <v>328</v>
      </c>
      <c r="D7498" s="16" t="s">
        <v>146</v>
      </c>
      <c r="E7498" s="16" t="s">
        <v>3228</v>
      </c>
      <c r="G7498" s="16" t="s">
        <v>3229</v>
      </c>
      <c r="H7498" s="16" t="s">
        <v>154</v>
      </c>
      <c r="I7498" s="31">
        <v>9456</v>
      </c>
      <c r="J7498" s="31">
        <v>9456</v>
      </c>
      <c r="K7498" s="32">
        <f>IFERROR((J7498/I7498),0)</f>
        <v>1</v>
      </c>
      <c r="L7498" s="31"/>
      <c r="M7498" s="31"/>
      <c r="N7498" s="34"/>
      <c r="O7498" s="28"/>
      <c r="P7498" s="28"/>
      <c r="Q7498" s="28"/>
      <c r="R7498" s="28"/>
      <c r="S7498" s="25"/>
    </row>
    <row r="7499" spans="2:19" s="16" customFormat="1" outlineLevel="2" x14ac:dyDescent="0.25">
      <c r="B7499" s="16" t="s">
        <v>3227</v>
      </c>
      <c r="C7499" s="16" t="s">
        <v>328</v>
      </c>
      <c r="D7499" s="16" t="s">
        <v>146</v>
      </c>
      <c r="E7499" s="16" t="s">
        <v>3228</v>
      </c>
      <c r="G7499" s="16" t="s">
        <v>3229</v>
      </c>
      <c r="H7499" s="16" t="s">
        <v>331</v>
      </c>
      <c r="I7499" s="31">
        <v>38257989</v>
      </c>
      <c r="J7499" s="31">
        <v>38257989</v>
      </c>
      <c r="K7499" s="32">
        <f>IFERROR((J7499/I7499),0)</f>
        <v>1</v>
      </c>
      <c r="L7499" s="31"/>
      <c r="M7499" s="31"/>
      <c r="N7499" s="34"/>
      <c r="O7499" s="28"/>
      <c r="P7499" s="28"/>
      <c r="Q7499" s="28"/>
      <c r="R7499" s="28"/>
      <c r="S7499" s="25"/>
    </row>
    <row r="7500" spans="2:19" s="16" customFormat="1" outlineLevel="2" x14ac:dyDescent="0.25">
      <c r="B7500" s="16" t="s">
        <v>3227</v>
      </c>
      <c r="C7500" s="16" t="s">
        <v>328</v>
      </c>
      <c r="D7500" s="16" t="s">
        <v>146</v>
      </c>
      <c r="E7500" s="16" t="s">
        <v>3228</v>
      </c>
      <c r="G7500" s="16" t="s">
        <v>3229</v>
      </c>
      <c r="H7500" s="16" t="s">
        <v>231</v>
      </c>
      <c r="I7500" s="31">
        <v>232601257</v>
      </c>
      <c r="J7500" s="31">
        <v>232601257</v>
      </c>
      <c r="K7500" s="32">
        <f>IFERROR((J7500/I7500),0)</f>
        <v>1</v>
      </c>
      <c r="L7500" s="31"/>
      <c r="M7500" s="31"/>
      <c r="N7500" s="39"/>
      <c r="O7500" s="28"/>
      <c r="P7500" s="28"/>
      <c r="Q7500" s="28"/>
      <c r="R7500" s="28"/>
      <c r="S7500" s="25"/>
    </row>
    <row r="7501" spans="2:19" s="16" customFormat="1" outlineLevel="2" x14ac:dyDescent="0.25">
      <c r="B7501" s="16" t="s">
        <v>3227</v>
      </c>
      <c r="C7501" s="16" t="s">
        <v>328</v>
      </c>
      <c r="D7501" s="16" t="s">
        <v>146</v>
      </c>
      <c r="E7501" s="16" t="s">
        <v>3228</v>
      </c>
      <c r="G7501" s="16" t="s">
        <v>3229</v>
      </c>
      <c r="H7501" s="16" t="s">
        <v>155</v>
      </c>
      <c r="I7501" s="31">
        <v>-305792536</v>
      </c>
      <c r="J7501" s="31"/>
      <c r="K7501" s="32">
        <f>IFERROR((J7501/I7501),0)</f>
        <v>0</v>
      </c>
      <c r="L7501" s="31"/>
      <c r="M7501" s="31"/>
      <c r="N7501" s="34"/>
      <c r="O7501" s="28"/>
      <c r="P7501" s="28"/>
      <c r="Q7501" s="28"/>
      <c r="R7501" s="28"/>
      <c r="S7501" s="25"/>
    </row>
    <row r="7502" spans="2:19" s="16" customFormat="1" outlineLevel="1" x14ac:dyDescent="0.25">
      <c r="B7502" s="47" t="s">
        <v>7652</v>
      </c>
      <c r="C7502" s="47" t="str">
        <f>C7501</f>
        <v>ASIGNACIÓN PARA LA INVERSIÓN LOCAL SEGÚN NBI Y CUARTA, QUINTA, Y SEXTA CATEGORÍA</v>
      </c>
      <c r="D7502" s="47"/>
      <c r="E7502" s="47" t="str">
        <f>E7501</f>
        <v>05467</v>
      </c>
      <c r="F7502" s="47"/>
      <c r="G7502" s="47" t="str">
        <f>G7501</f>
        <v xml:space="preserve">MONTEBELLO                                        </v>
      </c>
      <c r="H7502" s="47" t="s">
        <v>10655</v>
      </c>
      <c r="I7502" s="51">
        <f>SUBTOTAL(9,I7496:I7501)</f>
        <v>2739814783</v>
      </c>
      <c r="J7502" s="51">
        <f>SUBTOTAL(9,J7496:J7501)</f>
        <v>2371876376.6099997</v>
      </c>
      <c r="K7502" s="49">
        <f>J7502/I7502</f>
        <v>0.86570683220158373</v>
      </c>
      <c r="L7502" s="51">
        <f>SUBTOTAL(9,L7496:L7501)</f>
        <v>1010235639.9599999</v>
      </c>
      <c r="M7502" s="51">
        <f>SUBTOTAL(9,M7496:M7501)</f>
        <v>855231738.6099999</v>
      </c>
      <c r="N7502" s="50">
        <f>IFERROR((M7502/L7502),"N.A")</f>
        <v>0.8465665878149603</v>
      </c>
      <c r="O7502" s="28"/>
      <c r="P7502" s="28"/>
      <c r="Q7502" s="28"/>
      <c r="R7502" s="28"/>
      <c r="S7502" s="25"/>
    </row>
    <row r="7503" spans="2:19" s="16" customFormat="1" outlineLevel="2" x14ac:dyDescent="0.25">
      <c r="B7503" s="16" t="s">
        <v>3230</v>
      </c>
      <c r="C7503" s="16" t="s">
        <v>328</v>
      </c>
      <c r="D7503" s="16" t="s">
        <v>146</v>
      </c>
      <c r="E7503" s="16" t="s">
        <v>3231</v>
      </c>
      <c r="G7503" s="16" t="s">
        <v>3232</v>
      </c>
      <c r="H7503" s="16" t="s">
        <v>19</v>
      </c>
      <c r="I7503" s="31">
        <v>2700991259</v>
      </c>
      <c r="J7503" s="31">
        <v>2700991259</v>
      </c>
      <c r="K7503" s="32">
        <f>IFERROR((J7503/I7503),0)</f>
        <v>1</v>
      </c>
      <c r="L7503" s="31"/>
      <c r="M7503" s="31"/>
      <c r="N7503" s="34"/>
      <c r="O7503" s="28"/>
      <c r="P7503" s="28"/>
      <c r="Q7503" s="28"/>
      <c r="R7503" s="28"/>
      <c r="S7503" s="25"/>
    </row>
    <row r="7504" spans="2:19" s="16" customFormat="1" outlineLevel="1" x14ac:dyDescent="0.25">
      <c r="B7504" s="47" t="s">
        <v>7653</v>
      </c>
      <c r="C7504" s="47" t="str">
        <f>C7503</f>
        <v>ASIGNACIÓN PARA LA INVERSIÓN LOCAL SEGÚN NBI Y CUARTA, QUINTA, Y SEXTA CATEGORÍA</v>
      </c>
      <c r="D7504" s="47"/>
      <c r="E7504" s="47" t="str">
        <f>E7503</f>
        <v>05440</v>
      </c>
      <c r="F7504" s="47"/>
      <c r="G7504" s="47" t="str">
        <f>G7503</f>
        <v xml:space="preserve">MARINILLA                                         </v>
      </c>
      <c r="H7504" s="47" t="s">
        <v>10655</v>
      </c>
      <c r="I7504" s="51">
        <f>SUBTOTAL(9,I7503:I7503)</f>
        <v>2700991259</v>
      </c>
      <c r="J7504" s="51">
        <f>SUBTOTAL(9,J7503:J7503)</f>
        <v>2700991259</v>
      </c>
      <c r="K7504" s="49">
        <f>J7504/I7504</f>
        <v>1</v>
      </c>
      <c r="L7504" s="51">
        <f>SUBTOTAL(9,L7503:L7503)</f>
        <v>0</v>
      </c>
      <c r="M7504" s="51">
        <f>SUBTOTAL(9,M7503:M7503)</f>
        <v>0</v>
      </c>
      <c r="N7504" s="50" t="str">
        <f>IFERROR((M7504/L7504),"N.A")</f>
        <v>N.A</v>
      </c>
      <c r="O7504" s="28"/>
      <c r="P7504" s="28"/>
      <c r="Q7504" s="28"/>
      <c r="R7504" s="28"/>
      <c r="S7504" s="25"/>
    </row>
    <row r="7505" spans="2:19" s="16" customFormat="1" outlineLevel="2" x14ac:dyDescent="0.25">
      <c r="B7505" s="16" t="s">
        <v>3233</v>
      </c>
      <c r="C7505" s="16" t="s">
        <v>328</v>
      </c>
      <c r="D7505" s="16" t="s">
        <v>146</v>
      </c>
      <c r="E7505" s="16" t="s">
        <v>3234</v>
      </c>
      <c r="G7505" s="16" t="s">
        <v>3235</v>
      </c>
      <c r="H7505" s="16" t="s">
        <v>152</v>
      </c>
      <c r="I7505" s="35">
        <v>1512399905</v>
      </c>
      <c r="J7505" s="35">
        <v>845967279.82999992</v>
      </c>
      <c r="K7505" s="36">
        <f>IFERROR((J7505/I7505),0)</f>
        <v>0.55935422703560667</v>
      </c>
      <c r="L7505" s="35">
        <v>999292072.19000006</v>
      </c>
      <c r="M7505" s="35">
        <v>845967279.82999992</v>
      </c>
      <c r="N7505" s="40">
        <f>M7505/L7505</f>
        <v>0.84656658786056316</v>
      </c>
      <c r="O7505" s="28"/>
      <c r="P7505" s="28"/>
      <c r="Q7505" s="28"/>
      <c r="R7505" s="28"/>
      <c r="S7505" s="25"/>
    </row>
    <row r="7506" spans="2:19" s="16" customFormat="1" outlineLevel="2" x14ac:dyDescent="0.25">
      <c r="B7506" s="16" t="s">
        <v>3233</v>
      </c>
      <c r="C7506" s="16" t="s">
        <v>328</v>
      </c>
      <c r="D7506" s="16" t="s">
        <v>146</v>
      </c>
      <c r="E7506" s="16" t="s">
        <v>3234</v>
      </c>
      <c r="G7506" s="16" t="s">
        <v>3235</v>
      </c>
      <c r="H7506" s="16" t="s">
        <v>19</v>
      </c>
      <c r="I7506" s="31">
        <v>1330459008</v>
      </c>
      <c r="J7506" s="31">
        <v>1330459008</v>
      </c>
      <c r="K7506" s="32">
        <f>IFERROR((J7506/I7506),0)</f>
        <v>1</v>
      </c>
      <c r="L7506" s="31"/>
      <c r="M7506" s="31"/>
      <c r="N7506" s="34"/>
      <c r="O7506" s="28"/>
      <c r="P7506" s="28"/>
      <c r="Q7506" s="28"/>
      <c r="R7506" s="28"/>
      <c r="S7506" s="25"/>
    </row>
    <row r="7507" spans="2:19" s="16" customFormat="1" outlineLevel="2" x14ac:dyDescent="0.25">
      <c r="B7507" s="16" t="s">
        <v>3233</v>
      </c>
      <c r="C7507" s="16" t="s">
        <v>328</v>
      </c>
      <c r="D7507" s="16" t="s">
        <v>146</v>
      </c>
      <c r="E7507" s="16" t="s">
        <v>3234</v>
      </c>
      <c r="G7507" s="16" t="s">
        <v>3235</v>
      </c>
      <c r="H7507" s="16" t="s">
        <v>154</v>
      </c>
      <c r="I7507" s="31">
        <v>9354</v>
      </c>
      <c r="J7507" s="31">
        <v>9354</v>
      </c>
      <c r="K7507" s="32">
        <f>IFERROR((J7507/I7507),0)</f>
        <v>1</v>
      </c>
      <c r="L7507" s="31"/>
      <c r="M7507" s="31"/>
      <c r="N7507" s="34"/>
      <c r="O7507" s="28"/>
      <c r="P7507" s="28"/>
      <c r="Q7507" s="28"/>
      <c r="R7507" s="28"/>
      <c r="S7507" s="25"/>
    </row>
    <row r="7508" spans="2:19" s="16" customFormat="1" outlineLevel="2" x14ac:dyDescent="0.25">
      <c r="B7508" s="16" t="s">
        <v>3233</v>
      </c>
      <c r="C7508" s="16" t="s">
        <v>328</v>
      </c>
      <c r="D7508" s="16" t="s">
        <v>146</v>
      </c>
      <c r="E7508" s="16" t="s">
        <v>3234</v>
      </c>
      <c r="G7508" s="16" t="s">
        <v>3235</v>
      </c>
      <c r="H7508" s="16" t="s">
        <v>331</v>
      </c>
      <c r="I7508" s="31">
        <v>37843552</v>
      </c>
      <c r="J7508" s="31">
        <v>37843552</v>
      </c>
      <c r="K7508" s="32">
        <f>IFERROR((J7508/I7508),0)</f>
        <v>1</v>
      </c>
      <c r="L7508" s="31"/>
      <c r="M7508" s="31"/>
      <c r="N7508" s="34"/>
      <c r="O7508" s="28"/>
      <c r="P7508" s="28"/>
      <c r="Q7508" s="28"/>
      <c r="R7508" s="28"/>
      <c r="S7508" s="25"/>
    </row>
    <row r="7509" spans="2:19" s="16" customFormat="1" outlineLevel="2" x14ac:dyDescent="0.25">
      <c r="B7509" s="16" t="s">
        <v>3233</v>
      </c>
      <c r="C7509" s="16" t="s">
        <v>328</v>
      </c>
      <c r="D7509" s="16" t="s">
        <v>146</v>
      </c>
      <c r="E7509" s="16" t="s">
        <v>3234</v>
      </c>
      <c r="G7509" s="16" t="s">
        <v>3235</v>
      </c>
      <c r="H7509" s="16" t="s">
        <v>231</v>
      </c>
      <c r="I7509" s="31">
        <v>230081560</v>
      </c>
      <c r="J7509" s="31">
        <v>230081560</v>
      </c>
      <c r="K7509" s="32">
        <f>IFERROR((J7509/I7509),0)</f>
        <v>1</v>
      </c>
      <c r="L7509" s="31"/>
      <c r="M7509" s="31"/>
      <c r="N7509" s="39"/>
      <c r="O7509" s="28"/>
      <c r="P7509" s="28"/>
      <c r="Q7509" s="28"/>
      <c r="R7509" s="28"/>
      <c r="S7509" s="25"/>
    </row>
    <row r="7510" spans="2:19" s="16" customFormat="1" outlineLevel="2" x14ac:dyDescent="0.25">
      <c r="B7510" s="16" t="s">
        <v>3233</v>
      </c>
      <c r="C7510" s="16" t="s">
        <v>328</v>
      </c>
      <c r="D7510" s="16" t="s">
        <v>146</v>
      </c>
      <c r="E7510" s="16" t="s">
        <v>3234</v>
      </c>
      <c r="G7510" s="16" t="s">
        <v>3235</v>
      </c>
      <c r="H7510" s="16" t="s">
        <v>155</v>
      </c>
      <c r="I7510" s="31">
        <v>-302479981</v>
      </c>
      <c r="J7510" s="31"/>
      <c r="K7510" s="32">
        <f>IFERROR((J7510/I7510),0)</f>
        <v>0</v>
      </c>
      <c r="L7510" s="31"/>
      <c r="M7510" s="31"/>
      <c r="N7510" s="34"/>
      <c r="O7510" s="28"/>
      <c r="P7510" s="28"/>
      <c r="Q7510" s="28"/>
      <c r="R7510" s="28"/>
      <c r="S7510" s="25"/>
    </row>
    <row r="7511" spans="2:19" s="16" customFormat="1" outlineLevel="1" x14ac:dyDescent="0.25">
      <c r="B7511" s="47" t="s">
        <v>7654</v>
      </c>
      <c r="C7511" s="47" t="str">
        <f>C7510</f>
        <v>ASIGNACIÓN PARA LA INVERSIÓN LOCAL SEGÚN NBI Y CUARTA, QUINTA, Y SEXTA CATEGORÍA</v>
      </c>
      <c r="D7511" s="47"/>
      <c r="E7511" s="47" t="str">
        <f>E7510</f>
        <v>05425</v>
      </c>
      <c r="F7511" s="47"/>
      <c r="G7511" s="47" t="str">
        <f>G7510</f>
        <v xml:space="preserve">MACEO                                             </v>
      </c>
      <c r="H7511" s="47" t="s">
        <v>10655</v>
      </c>
      <c r="I7511" s="51">
        <f>SUBTOTAL(9,I7505:I7510)</f>
        <v>2808313398</v>
      </c>
      <c r="J7511" s="51">
        <f>SUBTOTAL(9,J7505:J7510)</f>
        <v>2444360753.8299999</v>
      </c>
      <c r="K7511" s="49">
        <f>J7511/I7511</f>
        <v>0.87040169931561173</v>
      </c>
      <c r="L7511" s="51">
        <f>SUBTOTAL(9,L7505:L7510)</f>
        <v>999292072.19000006</v>
      </c>
      <c r="M7511" s="51">
        <f>SUBTOTAL(9,M7505:M7510)</f>
        <v>845967279.82999992</v>
      </c>
      <c r="N7511" s="50">
        <f>IFERROR((M7511/L7511),"N.A")</f>
        <v>0.84656658786056316</v>
      </c>
      <c r="O7511" s="28"/>
      <c r="P7511" s="28"/>
      <c r="Q7511" s="28"/>
      <c r="R7511" s="28"/>
      <c r="S7511" s="25"/>
    </row>
    <row r="7512" spans="2:19" s="16" customFormat="1" outlineLevel="2" x14ac:dyDescent="0.25">
      <c r="B7512" s="16" t="s">
        <v>3236</v>
      </c>
      <c r="C7512" s="16" t="s">
        <v>328</v>
      </c>
      <c r="D7512" s="16" t="s">
        <v>146</v>
      </c>
      <c r="E7512" s="16" t="s">
        <v>3237</v>
      </c>
      <c r="G7512" s="16" t="s">
        <v>3238</v>
      </c>
      <c r="H7512" s="16" t="s">
        <v>152</v>
      </c>
      <c r="I7512" s="35">
        <v>1686853516</v>
      </c>
      <c r="J7512" s="35">
        <v>943548644.57999992</v>
      </c>
      <c r="K7512" s="36">
        <f>IFERROR((J7512/I7512),0)</f>
        <v>0.55935422704480997</v>
      </c>
      <c r="L7512" s="35">
        <v>1114559277.3900001</v>
      </c>
      <c r="M7512" s="35">
        <v>943548644.57999992</v>
      </c>
      <c r="N7512" s="40">
        <f>M7512/L7512</f>
        <v>0.84656658799659235</v>
      </c>
      <c r="O7512" s="28"/>
      <c r="P7512" s="28"/>
      <c r="Q7512" s="28"/>
      <c r="R7512" s="28"/>
      <c r="S7512" s="25"/>
    </row>
    <row r="7513" spans="2:19" s="16" customFormat="1" outlineLevel="2" x14ac:dyDescent="0.25">
      <c r="B7513" s="16" t="s">
        <v>3236</v>
      </c>
      <c r="C7513" s="16" t="s">
        <v>328</v>
      </c>
      <c r="D7513" s="16" t="s">
        <v>146</v>
      </c>
      <c r="E7513" s="16" t="s">
        <v>3237</v>
      </c>
      <c r="G7513" s="16" t="s">
        <v>3238</v>
      </c>
      <c r="H7513" s="16" t="s">
        <v>19</v>
      </c>
      <c r="I7513" s="31">
        <v>1343741293</v>
      </c>
      <c r="J7513" s="31">
        <v>1343741293</v>
      </c>
      <c r="K7513" s="32">
        <f>IFERROR((J7513/I7513),0)</f>
        <v>1</v>
      </c>
      <c r="L7513" s="31"/>
      <c r="M7513" s="31"/>
      <c r="N7513" s="34"/>
      <c r="O7513" s="28"/>
      <c r="P7513" s="28"/>
      <c r="Q7513" s="28"/>
      <c r="R7513" s="28"/>
      <c r="S7513" s="25"/>
    </row>
    <row r="7514" spans="2:19" s="16" customFormat="1" outlineLevel="2" x14ac:dyDescent="0.25">
      <c r="B7514" s="16" t="s">
        <v>3236</v>
      </c>
      <c r="C7514" s="16" t="s">
        <v>328</v>
      </c>
      <c r="D7514" s="16" t="s">
        <v>146</v>
      </c>
      <c r="E7514" s="16" t="s">
        <v>3237</v>
      </c>
      <c r="G7514" s="16" t="s">
        <v>3238</v>
      </c>
      <c r="H7514" s="16" t="s">
        <v>154</v>
      </c>
      <c r="I7514" s="31">
        <v>10433</v>
      </c>
      <c r="J7514" s="31">
        <v>10433</v>
      </c>
      <c r="K7514" s="32">
        <f>IFERROR((J7514/I7514),0)</f>
        <v>1</v>
      </c>
      <c r="L7514" s="31"/>
      <c r="M7514" s="31"/>
      <c r="N7514" s="34"/>
      <c r="O7514" s="28"/>
      <c r="P7514" s="28"/>
      <c r="Q7514" s="28"/>
      <c r="R7514" s="28"/>
      <c r="S7514" s="25"/>
    </row>
    <row r="7515" spans="2:19" s="16" customFormat="1" outlineLevel="2" x14ac:dyDescent="0.25">
      <c r="B7515" s="16" t="s">
        <v>3236</v>
      </c>
      <c r="C7515" s="16" t="s">
        <v>328</v>
      </c>
      <c r="D7515" s="16" t="s">
        <v>146</v>
      </c>
      <c r="E7515" s="16" t="s">
        <v>3237</v>
      </c>
      <c r="G7515" s="16" t="s">
        <v>3238</v>
      </c>
      <c r="H7515" s="16" t="s">
        <v>331</v>
      </c>
      <c r="I7515" s="31">
        <v>42208763</v>
      </c>
      <c r="J7515" s="31">
        <v>42208763</v>
      </c>
      <c r="K7515" s="32">
        <f>IFERROR((J7515/I7515),0)</f>
        <v>1</v>
      </c>
      <c r="L7515" s="31"/>
      <c r="M7515" s="31"/>
      <c r="N7515" s="34"/>
      <c r="O7515" s="28"/>
      <c r="P7515" s="28"/>
      <c r="Q7515" s="28"/>
      <c r="R7515" s="28"/>
      <c r="S7515" s="25"/>
    </row>
    <row r="7516" spans="2:19" s="16" customFormat="1" outlineLevel="2" x14ac:dyDescent="0.25">
      <c r="B7516" s="16" t="s">
        <v>3236</v>
      </c>
      <c r="C7516" s="16" t="s">
        <v>328</v>
      </c>
      <c r="D7516" s="16" t="s">
        <v>146</v>
      </c>
      <c r="E7516" s="16" t="s">
        <v>3237</v>
      </c>
      <c r="G7516" s="16" t="s">
        <v>3238</v>
      </c>
      <c r="H7516" s="16" t="s">
        <v>231</v>
      </c>
      <c r="I7516" s="31">
        <v>256621206</v>
      </c>
      <c r="J7516" s="31">
        <v>256621206</v>
      </c>
      <c r="K7516" s="32">
        <f>IFERROR((J7516/I7516),0)</f>
        <v>1</v>
      </c>
      <c r="L7516" s="31"/>
      <c r="M7516" s="31"/>
      <c r="N7516" s="39"/>
      <c r="O7516" s="28"/>
      <c r="P7516" s="28"/>
      <c r="Q7516" s="28"/>
      <c r="R7516" s="28"/>
      <c r="S7516" s="25"/>
    </row>
    <row r="7517" spans="2:19" s="16" customFormat="1" outlineLevel="2" x14ac:dyDescent="0.25">
      <c r="B7517" s="16" t="s">
        <v>3236</v>
      </c>
      <c r="C7517" s="16" t="s">
        <v>328</v>
      </c>
      <c r="D7517" s="16" t="s">
        <v>146</v>
      </c>
      <c r="E7517" s="16" t="s">
        <v>3237</v>
      </c>
      <c r="G7517" s="16" t="s">
        <v>3238</v>
      </c>
      <c r="H7517" s="16" t="s">
        <v>155</v>
      </c>
      <c r="I7517" s="31">
        <v>-337370703</v>
      </c>
      <c r="J7517" s="31"/>
      <c r="K7517" s="32">
        <f>IFERROR((J7517/I7517),0)</f>
        <v>0</v>
      </c>
      <c r="L7517" s="31"/>
      <c r="M7517" s="31"/>
      <c r="N7517" s="34"/>
      <c r="O7517" s="28"/>
      <c r="P7517" s="28"/>
      <c r="Q7517" s="28"/>
      <c r="R7517" s="28"/>
      <c r="S7517" s="25"/>
    </row>
    <row r="7518" spans="2:19" s="16" customFormat="1" outlineLevel="1" x14ac:dyDescent="0.25">
      <c r="B7518" s="47" t="s">
        <v>7655</v>
      </c>
      <c r="C7518" s="47" t="str">
        <f>C7517</f>
        <v>ASIGNACIÓN PARA LA INVERSIÓN LOCAL SEGÚN NBI Y CUARTA, QUINTA, Y SEXTA CATEGORÍA</v>
      </c>
      <c r="D7518" s="47"/>
      <c r="E7518" s="47" t="str">
        <f>E7517</f>
        <v>05411</v>
      </c>
      <c r="F7518" s="47"/>
      <c r="G7518" s="47" t="str">
        <f>G7517</f>
        <v xml:space="preserve">LIBORINA                                          </v>
      </c>
      <c r="H7518" s="47" t="s">
        <v>10655</v>
      </c>
      <c r="I7518" s="51">
        <f>SUBTOTAL(9,I7512:I7517)</f>
        <v>2992064508</v>
      </c>
      <c r="J7518" s="51">
        <f>SUBTOTAL(9,J7512:J7517)</f>
        <v>2586130339.5799999</v>
      </c>
      <c r="K7518" s="49">
        <f>J7518/I7518</f>
        <v>0.86432974044020838</v>
      </c>
      <c r="L7518" s="51">
        <f>SUBTOTAL(9,L7512:L7517)</f>
        <v>1114559277.3900001</v>
      </c>
      <c r="M7518" s="51">
        <f>SUBTOTAL(9,M7512:M7517)</f>
        <v>943548644.57999992</v>
      </c>
      <c r="N7518" s="50">
        <f>IFERROR((M7518/L7518),"N.A")</f>
        <v>0.84656658799659235</v>
      </c>
      <c r="O7518" s="28"/>
      <c r="P7518" s="28"/>
      <c r="Q7518" s="28"/>
      <c r="R7518" s="28"/>
      <c r="S7518" s="25"/>
    </row>
    <row r="7519" spans="2:19" s="16" customFormat="1" outlineLevel="2" x14ac:dyDescent="0.25">
      <c r="B7519" s="16" t="s">
        <v>3239</v>
      </c>
      <c r="C7519" s="16" t="s">
        <v>328</v>
      </c>
      <c r="D7519" s="16" t="s">
        <v>146</v>
      </c>
      <c r="E7519" s="16" t="s">
        <v>3240</v>
      </c>
      <c r="G7519" s="16" t="s">
        <v>539</v>
      </c>
      <c r="H7519" s="16" t="s">
        <v>152</v>
      </c>
      <c r="I7519" s="35">
        <v>1482809229</v>
      </c>
      <c r="J7519" s="35">
        <v>829415610.1500001</v>
      </c>
      <c r="K7519" s="36">
        <f>IFERROR((J7519/I7519),0)</f>
        <v>0.55935422705006654</v>
      </c>
      <c r="L7519" s="35">
        <v>979740544.63000011</v>
      </c>
      <c r="M7519" s="35">
        <v>829415610.1500001</v>
      </c>
      <c r="N7519" s="40">
        <f>M7519/L7519</f>
        <v>0.84656658816057229</v>
      </c>
      <c r="O7519" s="28"/>
      <c r="P7519" s="28"/>
      <c r="Q7519" s="28"/>
      <c r="R7519" s="28"/>
      <c r="S7519" s="25"/>
    </row>
    <row r="7520" spans="2:19" s="16" customFormat="1" outlineLevel="2" x14ac:dyDescent="0.25">
      <c r="B7520" s="16" t="s">
        <v>3239</v>
      </c>
      <c r="C7520" s="16" t="s">
        <v>328</v>
      </c>
      <c r="D7520" s="16" t="s">
        <v>146</v>
      </c>
      <c r="E7520" s="16" t="s">
        <v>3240</v>
      </c>
      <c r="G7520" s="16" t="s">
        <v>539</v>
      </c>
      <c r="H7520" s="16" t="s">
        <v>19</v>
      </c>
      <c r="I7520" s="31">
        <v>1032254253</v>
      </c>
      <c r="J7520" s="31">
        <v>1032254253</v>
      </c>
      <c r="K7520" s="32">
        <f>IFERROR((J7520/I7520),0)</f>
        <v>1</v>
      </c>
      <c r="L7520" s="31"/>
      <c r="M7520" s="31"/>
      <c r="N7520" s="34"/>
      <c r="O7520" s="28"/>
      <c r="P7520" s="28"/>
      <c r="Q7520" s="28"/>
      <c r="R7520" s="28"/>
      <c r="S7520" s="25"/>
    </row>
    <row r="7521" spans="2:19" s="16" customFormat="1" outlineLevel="2" x14ac:dyDescent="0.25">
      <c r="B7521" s="16" t="s">
        <v>3239</v>
      </c>
      <c r="C7521" s="16" t="s">
        <v>328</v>
      </c>
      <c r="D7521" s="16" t="s">
        <v>146</v>
      </c>
      <c r="E7521" s="16" t="s">
        <v>3240</v>
      </c>
      <c r="G7521" s="16" t="s">
        <v>539</v>
      </c>
      <c r="H7521" s="16" t="s">
        <v>154</v>
      </c>
      <c r="I7521" s="31">
        <v>9171</v>
      </c>
      <c r="J7521" s="31">
        <v>9171</v>
      </c>
      <c r="K7521" s="32">
        <f>IFERROR((J7521/I7521),0)</f>
        <v>1</v>
      </c>
      <c r="L7521" s="31"/>
      <c r="M7521" s="31"/>
      <c r="N7521" s="34"/>
      <c r="O7521" s="28"/>
      <c r="P7521" s="28"/>
      <c r="Q7521" s="28"/>
      <c r="R7521" s="28"/>
      <c r="S7521" s="25"/>
    </row>
    <row r="7522" spans="2:19" s="16" customFormat="1" outlineLevel="2" x14ac:dyDescent="0.25">
      <c r="B7522" s="16" t="s">
        <v>3239</v>
      </c>
      <c r="C7522" s="16" t="s">
        <v>328</v>
      </c>
      <c r="D7522" s="16" t="s">
        <v>146</v>
      </c>
      <c r="E7522" s="16" t="s">
        <v>3240</v>
      </c>
      <c r="G7522" s="16" t="s">
        <v>539</v>
      </c>
      <c r="H7522" s="16" t="s">
        <v>331</v>
      </c>
      <c r="I7522" s="31">
        <v>37103129</v>
      </c>
      <c r="J7522" s="31">
        <v>37103129</v>
      </c>
      <c r="K7522" s="32">
        <f>IFERROR((J7522/I7522),0)</f>
        <v>1</v>
      </c>
      <c r="L7522" s="31"/>
      <c r="M7522" s="31"/>
      <c r="N7522" s="34"/>
      <c r="O7522" s="28"/>
      <c r="P7522" s="28"/>
      <c r="Q7522" s="28"/>
      <c r="R7522" s="28"/>
      <c r="S7522" s="25"/>
    </row>
    <row r="7523" spans="2:19" s="16" customFormat="1" outlineLevel="2" x14ac:dyDescent="0.25">
      <c r="B7523" s="16" t="s">
        <v>3239</v>
      </c>
      <c r="C7523" s="16" t="s">
        <v>328</v>
      </c>
      <c r="D7523" s="16" t="s">
        <v>146</v>
      </c>
      <c r="E7523" s="16" t="s">
        <v>3240</v>
      </c>
      <c r="G7523" s="16" t="s">
        <v>539</v>
      </c>
      <c r="H7523" s="16" t="s">
        <v>231</v>
      </c>
      <c r="I7523" s="31">
        <v>225579927</v>
      </c>
      <c r="J7523" s="31">
        <v>225579927</v>
      </c>
      <c r="K7523" s="32">
        <f>IFERROR((J7523/I7523),0)</f>
        <v>1</v>
      </c>
      <c r="L7523" s="31"/>
      <c r="M7523" s="31"/>
      <c r="N7523" s="39"/>
      <c r="O7523" s="28"/>
      <c r="P7523" s="28"/>
      <c r="Q7523" s="28"/>
      <c r="R7523" s="28"/>
      <c r="S7523" s="25"/>
    </row>
    <row r="7524" spans="2:19" s="16" customFormat="1" outlineLevel="2" x14ac:dyDescent="0.25">
      <c r="B7524" s="16" t="s">
        <v>3239</v>
      </c>
      <c r="C7524" s="16" t="s">
        <v>328</v>
      </c>
      <c r="D7524" s="16" t="s">
        <v>146</v>
      </c>
      <c r="E7524" s="16" t="s">
        <v>3240</v>
      </c>
      <c r="G7524" s="16" t="s">
        <v>539</v>
      </c>
      <c r="H7524" s="16" t="s">
        <v>155</v>
      </c>
      <c r="I7524" s="31">
        <v>-296561846</v>
      </c>
      <c r="J7524" s="31"/>
      <c r="K7524" s="32">
        <f>IFERROR((J7524/I7524),0)</f>
        <v>0</v>
      </c>
      <c r="L7524" s="31"/>
      <c r="M7524" s="31"/>
      <c r="N7524" s="34"/>
      <c r="O7524" s="28"/>
      <c r="P7524" s="28"/>
      <c r="Q7524" s="28"/>
      <c r="R7524" s="28"/>
      <c r="S7524" s="25"/>
    </row>
    <row r="7525" spans="2:19" s="16" customFormat="1" outlineLevel="1" x14ac:dyDescent="0.25">
      <c r="B7525" s="47" t="s">
        <v>7656</v>
      </c>
      <c r="C7525" s="47" t="str">
        <f>C7524</f>
        <v>ASIGNACIÓN PARA LA INVERSIÓN LOCAL SEGÚN NBI Y CUARTA, QUINTA, Y SEXTA CATEGORÍA</v>
      </c>
      <c r="D7525" s="47"/>
      <c r="E7525" s="47" t="str">
        <f>E7524</f>
        <v>05400</v>
      </c>
      <c r="F7525" s="47"/>
      <c r="G7525" s="47" t="str">
        <f>G7524</f>
        <v xml:space="preserve">LA UNIÓN                                          </v>
      </c>
      <c r="H7525" s="47" t="s">
        <v>10655</v>
      </c>
      <c r="I7525" s="51">
        <f>SUBTOTAL(9,I7519:I7524)</f>
        <v>2481193863</v>
      </c>
      <c r="J7525" s="51">
        <f>SUBTOTAL(9,J7519:J7524)</f>
        <v>2124362090.1500001</v>
      </c>
      <c r="K7525" s="49">
        <f>J7525/I7525</f>
        <v>0.8561854524262944</v>
      </c>
      <c r="L7525" s="51">
        <f>SUBTOTAL(9,L7519:L7524)</f>
        <v>979740544.63000011</v>
      </c>
      <c r="M7525" s="51">
        <f>SUBTOTAL(9,M7519:M7524)</f>
        <v>829415610.1500001</v>
      </c>
      <c r="N7525" s="50">
        <f>IFERROR((M7525/L7525),"N.A")</f>
        <v>0.84656658816057229</v>
      </c>
      <c r="O7525" s="28"/>
      <c r="P7525" s="28"/>
      <c r="Q7525" s="28"/>
      <c r="R7525" s="28"/>
      <c r="S7525" s="25"/>
    </row>
    <row r="7526" spans="2:19" s="16" customFormat="1" outlineLevel="2" x14ac:dyDescent="0.25">
      <c r="B7526" s="16" t="s">
        <v>3241</v>
      </c>
      <c r="C7526" s="16" t="s">
        <v>328</v>
      </c>
      <c r="D7526" s="16" t="s">
        <v>146</v>
      </c>
      <c r="E7526" s="16" t="s">
        <v>3242</v>
      </c>
      <c r="G7526" s="16" t="s">
        <v>3243</v>
      </c>
      <c r="H7526" s="16" t="s">
        <v>152</v>
      </c>
      <c r="I7526" s="35">
        <v>1484145410</v>
      </c>
      <c r="J7526" s="35">
        <v>830163008.62</v>
      </c>
      <c r="K7526" s="36">
        <f>IFERROR((J7526/I7526),0)</f>
        <v>0.55935422703628479</v>
      </c>
      <c r="L7526" s="35">
        <v>980623403.45999992</v>
      </c>
      <c r="M7526" s="35">
        <v>830163008.62</v>
      </c>
      <c r="N7526" s="40">
        <f>M7526/L7526</f>
        <v>0.84656658783675742</v>
      </c>
      <c r="O7526" s="28"/>
      <c r="P7526" s="28"/>
      <c r="Q7526" s="28"/>
      <c r="R7526" s="28"/>
      <c r="S7526" s="25"/>
    </row>
    <row r="7527" spans="2:19" s="16" customFormat="1" outlineLevel="2" x14ac:dyDescent="0.25">
      <c r="B7527" s="16" t="s">
        <v>3241</v>
      </c>
      <c r="C7527" s="16" t="s">
        <v>328</v>
      </c>
      <c r="D7527" s="16" t="s">
        <v>146</v>
      </c>
      <c r="E7527" s="16" t="s">
        <v>3242</v>
      </c>
      <c r="G7527" s="16" t="s">
        <v>3243</v>
      </c>
      <c r="H7527" s="16" t="s">
        <v>19</v>
      </c>
      <c r="I7527" s="31">
        <v>3153439078</v>
      </c>
      <c r="J7527" s="31">
        <v>3153439078</v>
      </c>
      <c r="K7527" s="32">
        <f>IFERROR((J7527/I7527),0)</f>
        <v>1</v>
      </c>
      <c r="L7527" s="31"/>
      <c r="M7527" s="31"/>
      <c r="N7527" s="34"/>
      <c r="O7527" s="28"/>
      <c r="P7527" s="28"/>
      <c r="Q7527" s="28"/>
      <c r="R7527" s="28"/>
      <c r="S7527" s="25"/>
    </row>
    <row r="7528" spans="2:19" s="16" customFormat="1" outlineLevel="2" x14ac:dyDescent="0.25">
      <c r="B7528" s="16" t="s">
        <v>3241</v>
      </c>
      <c r="C7528" s="16" t="s">
        <v>328</v>
      </c>
      <c r="D7528" s="16" t="s">
        <v>146</v>
      </c>
      <c r="E7528" s="16" t="s">
        <v>3242</v>
      </c>
      <c r="G7528" s="16" t="s">
        <v>3243</v>
      </c>
      <c r="H7528" s="16" t="s">
        <v>154</v>
      </c>
      <c r="I7528" s="31">
        <v>9179</v>
      </c>
      <c r="J7528" s="31">
        <v>9179</v>
      </c>
      <c r="K7528" s="32">
        <f>IFERROR((J7528/I7528),0)</f>
        <v>1</v>
      </c>
      <c r="L7528" s="31"/>
      <c r="M7528" s="31"/>
      <c r="N7528" s="34"/>
      <c r="O7528" s="28"/>
      <c r="P7528" s="28"/>
      <c r="Q7528" s="28"/>
      <c r="R7528" s="28"/>
      <c r="S7528" s="25"/>
    </row>
    <row r="7529" spans="2:19" s="16" customFormat="1" outlineLevel="2" x14ac:dyDescent="0.25">
      <c r="B7529" s="16" t="s">
        <v>3241</v>
      </c>
      <c r="C7529" s="16" t="s">
        <v>328</v>
      </c>
      <c r="D7529" s="16" t="s">
        <v>146</v>
      </c>
      <c r="E7529" s="16" t="s">
        <v>3242</v>
      </c>
      <c r="G7529" s="16" t="s">
        <v>3243</v>
      </c>
      <c r="H7529" s="16" t="s">
        <v>331</v>
      </c>
      <c r="I7529" s="31">
        <v>37136563</v>
      </c>
      <c r="J7529" s="31">
        <v>37136563</v>
      </c>
      <c r="K7529" s="32">
        <f>IFERROR((J7529/I7529),0)</f>
        <v>1</v>
      </c>
      <c r="L7529" s="31"/>
      <c r="M7529" s="31"/>
      <c r="N7529" s="34"/>
      <c r="O7529" s="28"/>
      <c r="P7529" s="28"/>
      <c r="Q7529" s="28"/>
      <c r="R7529" s="28"/>
      <c r="S7529" s="25"/>
    </row>
    <row r="7530" spans="2:19" s="16" customFormat="1" outlineLevel="2" x14ac:dyDescent="0.25">
      <c r="B7530" s="16" t="s">
        <v>3241</v>
      </c>
      <c r="C7530" s="16" t="s">
        <v>328</v>
      </c>
      <c r="D7530" s="16" t="s">
        <v>146</v>
      </c>
      <c r="E7530" s="16" t="s">
        <v>3242</v>
      </c>
      <c r="G7530" s="16" t="s">
        <v>3243</v>
      </c>
      <c r="H7530" s="16" t="s">
        <v>231</v>
      </c>
      <c r="I7530" s="31">
        <v>225783201</v>
      </c>
      <c r="J7530" s="31">
        <v>225783201</v>
      </c>
      <c r="K7530" s="32">
        <f>IFERROR((J7530/I7530),0)</f>
        <v>1</v>
      </c>
      <c r="L7530" s="31"/>
      <c r="M7530" s="31"/>
      <c r="N7530" s="39"/>
      <c r="O7530" s="28"/>
      <c r="P7530" s="28"/>
      <c r="Q7530" s="28"/>
      <c r="R7530" s="28"/>
      <c r="S7530" s="25"/>
    </row>
    <row r="7531" spans="2:19" s="16" customFormat="1" outlineLevel="2" x14ac:dyDescent="0.25">
      <c r="B7531" s="16" t="s">
        <v>3241</v>
      </c>
      <c r="C7531" s="16" t="s">
        <v>328</v>
      </c>
      <c r="D7531" s="16" t="s">
        <v>146</v>
      </c>
      <c r="E7531" s="16" t="s">
        <v>3242</v>
      </c>
      <c r="G7531" s="16" t="s">
        <v>3243</v>
      </c>
      <c r="H7531" s="16" t="s">
        <v>155</v>
      </c>
      <c r="I7531" s="31">
        <v>-296829082</v>
      </c>
      <c r="J7531" s="31"/>
      <c r="K7531" s="32">
        <f>IFERROR((J7531/I7531),0)</f>
        <v>0</v>
      </c>
      <c r="L7531" s="31"/>
      <c r="M7531" s="31"/>
      <c r="N7531" s="34"/>
      <c r="O7531" s="28"/>
      <c r="P7531" s="28"/>
      <c r="Q7531" s="28"/>
      <c r="R7531" s="28"/>
      <c r="S7531" s="25"/>
    </row>
    <row r="7532" spans="2:19" s="16" customFormat="1" outlineLevel="1" x14ac:dyDescent="0.25">
      <c r="B7532" s="47" t="s">
        <v>7657</v>
      </c>
      <c r="C7532" s="47" t="str">
        <f>C7531</f>
        <v>ASIGNACIÓN PARA LA INVERSIÓN LOCAL SEGÚN NBI Y CUARTA, QUINTA, Y SEXTA CATEGORÍA</v>
      </c>
      <c r="D7532" s="47"/>
      <c r="E7532" s="47" t="str">
        <f>E7531</f>
        <v>05390</v>
      </c>
      <c r="F7532" s="47"/>
      <c r="G7532" s="47" t="str">
        <f>G7531</f>
        <v xml:space="preserve">LA PINTADA                                        </v>
      </c>
      <c r="H7532" s="47" t="s">
        <v>10655</v>
      </c>
      <c r="I7532" s="51">
        <f>SUBTOTAL(9,I7526:I7531)</f>
        <v>4603684349</v>
      </c>
      <c r="J7532" s="51">
        <f>SUBTOTAL(9,J7526:J7531)</f>
        <v>4246531029.6199999</v>
      </c>
      <c r="K7532" s="49">
        <f>J7532/I7532</f>
        <v>0.92242011130550683</v>
      </c>
      <c r="L7532" s="51">
        <f>SUBTOTAL(9,L7526:L7531)</f>
        <v>980623403.45999992</v>
      </c>
      <c r="M7532" s="51">
        <f>SUBTOTAL(9,M7526:M7531)</f>
        <v>830163008.62</v>
      </c>
      <c r="N7532" s="50">
        <f>IFERROR((M7532/L7532),"N.A")</f>
        <v>0.84656658783675742</v>
      </c>
      <c r="O7532" s="28"/>
      <c r="P7532" s="28"/>
      <c r="Q7532" s="28"/>
      <c r="R7532" s="28"/>
      <c r="S7532" s="25"/>
    </row>
    <row r="7533" spans="2:19" s="16" customFormat="1" outlineLevel="2" x14ac:dyDescent="0.25">
      <c r="B7533" s="16" t="s">
        <v>3244</v>
      </c>
      <c r="C7533" s="16" t="s">
        <v>328</v>
      </c>
      <c r="D7533" s="16" t="s">
        <v>146</v>
      </c>
      <c r="E7533" s="16" t="s">
        <v>3245</v>
      </c>
      <c r="G7533" s="16" t="s">
        <v>3246</v>
      </c>
      <c r="H7533" s="16" t="s">
        <v>19</v>
      </c>
      <c r="I7533" s="31">
        <v>15234</v>
      </c>
      <c r="J7533" s="31">
        <v>15234</v>
      </c>
      <c r="K7533" s="32">
        <f>IFERROR((J7533/I7533),0)</f>
        <v>1</v>
      </c>
      <c r="L7533" s="31"/>
      <c r="M7533" s="31"/>
      <c r="N7533" s="34"/>
      <c r="O7533" s="28"/>
      <c r="P7533" s="28"/>
      <c r="Q7533" s="28"/>
      <c r="R7533" s="28"/>
      <c r="S7533" s="25"/>
    </row>
    <row r="7534" spans="2:19" s="16" customFormat="1" outlineLevel="1" x14ac:dyDescent="0.25">
      <c r="B7534" s="47" t="s">
        <v>7658</v>
      </c>
      <c r="C7534" s="47" t="str">
        <f>C7533</f>
        <v>ASIGNACIÓN PARA LA INVERSIÓN LOCAL SEGÚN NBI Y CUARTA, QUINTA, Y SEXTA CATEGORÍA</v>
      </c>
      <c r="D7534" s="47"/>
      <c r="E7534" s="47" t="str">
        <f>E7533</f>
        <v>05376</v>
      </c>
      <c r="F7534" s="47"/>
      <c r="G7534" s="47" t="str">
        <f>G7533</f>
        <v xml:space="preserve">LA CEJA                                           </v>
      </c>
      <c r="H7534" s="47" t="s">
        <v>10655</v>
      </c>
      <c r="I7534" s="51">
        <f>SUBTOTAL(9,I7533:I7533)</f>
        <v>15234</v>
      </c>
      <c r="J7534" s="51">
        <f>SUBTOTAL(9,J7533:J7533)</f>
        <v>15234</v>
      </c>
      <c r="K7534" s="49">
        <f>J7534/I7534</f>
        <v>1</v>
      </c>
      <c r="L7534" s="51">
        <f>SUBTOTAL(9,L7533:L7533)</f>
        <v>0</v>
      </c>
      <c r="M7534" s="51">
        <f>SUBTOTAL(9,M7533:M7533)</f>
        <v>0</v>
      </c>
      <c r="N7534" s="50" t="str">
        <f>IFERROR((M7534/L7534),"N.A")</f>
        <v>N.A</v>
      </c>
      <c r="O7534" s="28"/>
      <c r="P7534" s="28"/>
      <c r="Q7534" s="28"/>
      <c r="R7534" s="28"/>
      <c r="S7534" s="25"/>
    </row>
    <row r="7535" spans="2:19" s="16" customFormat="1" outlineLevel="2" x14ac:dyDescent="0.25">
      <c r="B7535" s="16" t="s">
        <v>3247</v>
      </c>
      <c r="C7535" s="16" t="s">
        <v>328</v>
      </c>
      <c r="D7535" s="16" t="s">
        <v>146</v>
      </c>
      <c r="E7535" s="16" t="s">
        <v>3248</v>
      </c>
      <c r="G7535" s="16" t="s">
        <v>2762</v>
      </c>
      <c r="H7535" s="16" t="s">
        <v>152</v>
      </c>
      <c r="I7535" s="35">
        <v>1477983534</v>
      </c>
      <c r="J7535" s="35">
        <v>826716337.25</v>
      </c>
      <c r="K7535" s="36">
        <f>IFERROR((J7535/I7535),0)</f>
        <v>0.55935422704783666</v>
      </c>
      <c r="L7535" s="35">
        <v>976552050.25</v>
      </c>
      <c r="M7535" s="35">
        <v>826716337.25</v>
      </c>
      <c r="N7535" s="40">
        <f>M7535/L7535</f>
        <v>0.84656658806702456</v>
      </c>
      <c r="O7535" s="28"/>
      <c r="P7535" s="28"/>
      <c r="Q7535" s="28"/>
      <c r="R7535" s="28"/>
      <c r="S7535" s="25"/>
    </row>
    <row r="7536" spans="2:19" s="16" customFormat="1" outlineLevel="2" x14ac:dyDescent="0.25">
      <c r="B7536" s="16" t="s">
        <v>3247</v>
      </c>
      <c r="C7536" s="16" t="s">
        <v>328</v>
      </c>
      <c r="D7536" s="16" t="s">
        <v>146</v>
      </c>
      <c r="E7536" s="16" t="s">
        <v>3248</v>
      </c>
      <c r="G7536" s="16" t="s">
        <v>2762</v>
      </c>
      <c r="H7536" s="16" t="s">
        <v>19</v>
      </c>
      <c r="I7536" s="31">
        <v>2140707541</v>
      </c>
      <c r="J7536" s="31">
        <v>2140707541</v>
      </c>
      <c r="K7536" s="32">
        <f>IFERROR((J7536/I7536),0)</f>
        <v>1</v>
      </c>
      <c r="L7536" s="31"/>
      <c r="M7536" s="31"/>
      <c r="N7536" s="34"/>
      <c r="O7536" s="28"/>
      <c r="P7536" s="28"/>
      <c r="Q7536" s="28"/>
      <c r="R7536" s="28"/>
      <c r="S7536" s="25"/>
    </row>
    <row r="7537" spans="2:19" s="16" customFormat="1" outlineLevel="2" x14ac:dyDescent="0.25">
      <c r="B7537" s="16" t="s">
        <v>3247</v>
      </c>
      <c r="C7537" s="16" t="s">
        <v>328</v>
      </c>
      <c r="D7537" s="16" t="s">
        <v>146</v>
      </c>
      <c r="E7537" s="16" t="s">
        <v>3248</v>
      </c>
      <c r="G7537" s="16" t="s">
        <v>2762</v>
      </c>
      <c r="H7537" s="16" t="s">
        <v>154</v>
      </c>
      <c r="I7537" s="31">
        <v>9141</v>
      </c>
      <c r="J7537" s="31">
        <v>9141</v>
      </c>
      <c r="K7537" s="32">
        <f>IFERROR((J7537/I7537),0)</f>
        <v>1</v>
      </c>
      <c r="L7537" s="31"/>
      <c r="M7537" s="31"/>
      <c r="N7537" s="34"/>
      <c r="O7537" s="28"/>
      <c r="P7537" s="28"/>
      <c r="Q7537" s="28"/>
      <c r="R7537" s="28"/>
      <c r="S7537" s="25"/>
    </row>
    <row r="7538" spans="2:19" s="16" customFormat="1" outlineLevel="2" x14ac:dyDescent="0.25">
      <c r="B7538" s="16" t="s">
        <v>3247</v>
      </c>
      <c r="C7538" s="16" t="s">
        <v>328</v>
      </c>
      <c r="D7538" s="16" t="s">
        <v>146</v>
      </c>
      <c r="E7538" s="16" t="s">
        <v>3248</v>
      </c>
      <c r="G7538" s="16" t="s">
        <v>2762</v>
      </c>
      <c r="H7538" s="16" t="s">
        <v>331</v>
      </c>
      <c r="I7538" s="31">
        <v>36982379</v>
      </c>
      <c r="J7538" s="31">
        <v>36982379</v>
      </c>
      <c r="K7538" s="32">
        <f>IFERROR((J7538/I7538),0)</f>
        <v>1</v>
      </c>
      <c r="L7538" s="31"/>
      <c r="M7538" s="31"/>
      <c r="N7538" s="34"/>
      <c r="O7538" s="28"/>
      <c r="P7538" s="28"/>
      <c r="Q7538" s="28"/>
      <c r="R7538" s="28"/>
      <c r="S7538" s="25"/>
    </row>
    <row r="7539" spans="2:19" s="16" customFormat="1" outlineLevel="2" x14ac:dyDescent="0.25">
      <c r="B7539" s="16" t="s">
        <v>3247</v>
      </c>
      <c r="C7539" s="16" t="s">
        <v>328</v>
      </c>
      <c r="D7539" s="16" t="s">
        <v>146</v>
      </c>
      <c r="E7539" s="16" t="s">
        <v>3248</v>
      </c>
      <c r="G7539" s="16" t="s">
        <v>2762</v>
      </c>
      <c r="H7539" s="16" t="s">
        <v>231</v>
      </c>
      <c r="I7539" s="31">
        <v>224845794</v>
      </c>
      <c r="J7539" s="31">
        <v>224845794</v>
      </c>
      <c r="K7539" s="32">
        <f>IFERROR((J7539/I7539),0)</f>
        <v>1</v>
      </c>
      <c r="L7539" s="31"/>
      <c r="M7539" s="31"/>
      <c r="N7539" s="39"/>
      <c r="O7539" s="28"/>
      <c r="P7539" s="28"/>
      <c r="Q7539" s="28"/>
      <c r="R7539" s="28"/>
      <c r="S7539" s="25"/>
    </row>
    <row r="7540" spans="2:19" s="16" customFormat="1" outlineLevel="2" x14ac:dyDescent="0.25">
      <c r="B7540" s="16" t="s">
        <v>3247</v>
      </c>
      <c r="C7540" s="16" t="s">
        <v>328</v>
      </c>
      <c r="D7540" s="16" t="s">
        <v>146</v>
      </c>
      <c r="E7540" s="16" t="s">
        <v>3248</v>
      </c>
      <c r="G7540" s="16" t="s">
        <v>2762</v>
      </c>
      <c r="H7540" s="16" t="s">
        <v>155</v>
      </c>
      <c r="I7540" s="31">
        <v>-295596707</v>
      </c>
      <c r="J7540" s="31"/>
      <c r="K7540" s="32">
        <f>IFERROR((J7540/I7540),0)</f>
        <v>0</v>
      </c>
      <c r="L7540" s="31"/>
      <c r="M7540" s="31"/>
      <c r="N7540" s="34"/>
      <c r="O7540" s="28"/>
      <c r="P7540" s="28"/>
      <c r="Q7540" s="28"/>
      <c r="R7540" s="28"/>
      <c r="S7540" s="25"/>
    </row>
    <row r="7541" spans="2:19" s="16" customFormat="1" outlineLevel="1" x14ac:dyDescent="0.25">
      <c r="B7541" s="47" t="s">
        <v>7659</v>
      </c>
      <c r="C7541" s="47" t="str">
        <f>C7540</f>
        <v>ASIGNACIÓN PARA LA INVERSIÓN LOCAL SEGÚN NBI Y CUARTA, QUINTA, Y SEXTA CATEGORÍA</v>
      </c>
      <c r="D7541" s="47"/>
      <c r="E7541" s="47" t="str">
        <f>E7540</f>
        <v>05368</v>
      </c>
      <c r="F7541" s="47"/>
      <c r="G7541" s="47" t="str">
        <f>G7540</f>
        <v xml:space="preserve">JERICÓ                                            </v>
      </c>
      <c r="H7541" s="47" t="s">
        <v>10655</v>
      </c>
      <c r="I7541" s="51">
        <f>SUBTOTAL(9,I7535:I7540)</f>
        <v>3584931682</v>
      </c>
      <c r="J7541" s="51">
        <f>SUBTOTAL(9,J7535:J7540)</f>
        <v>3229261192.25</v>
      </c>
      <c r="K7541" s="49">
        <f>J7541/I7541</f>
        <v>0.9007873730102508</v>
      </c>
      <c r="L7541" s="51">
        <f>SUBTOTAL(9,L7535:L7540)</f>
        <v>976552050.25</v>
      </c>
      <c r="M7541" s="51">
        <f>SUBTOTAL(9,M7535:M7540)</f>
        <v>826716337.25</v>
      </c>
      <c r="N7541" s="50">
        <f>IFERROR((M7541/L7541),"N.A")</f>
        <v>0.84656658806702456</v>
      </c>
      <c r="O7541" s="28"/>
      <c r="P7541" s="28"/>
      <c r="Q7541" s="28"/>
      <c r="R7541" s="28"/>
      <c r="S7541" s="25"/>
    </row>
    <row r="7542" spans="2:19" s="16" customFormat="1" outlineLevel="2" x14ac:dyDescent="0.25">
      <c r="B7542" s="16" t="s">
        <v>3249</v>
      </c>
      <c r="C7542" s="16" t="s">
        <v>328</v>
      </c>
      <c r="D7542" s="16" t="s">
        <v>146</v>
      </c>
      <c r="E7542" s="16" t="s">
        <v>3250</v>
      </c>
      <c r="G7542" s="16" t="s">
        <v>3251</v>
      </c>
      <c r="H7542" s="16" t="s">
        <v>152</v>
      </c>
      <c r="I7542" s="35">
        <v>1593385009</v>
      </c>
      <c r="J7542" s="35">
        <v>891266640.06000006</v>
      </c>
      <c r="K7542" s="36">
        <f>IFERROR((J7542/I7542),0)</f>
        <v>0.5593542270234827</v>
      </c>
      <c r="L7542" s="35">
        <v>1052801578.3100002</v>
      </c>
      <c r="M7542" s="35">
        <v>891266640.06000006</v>
      </c>
      <c r="N7542" s="40">
        <f>M7542/L7542</f>
        <v>0.84656658806562335</v>
      </c>
      <c r="O7542" s="28"/>
      <c r="P7542" s="28"/>
      <c r="Q7542" s="28"/>
      <c r="R7542" s="28"/>
      <c r="S7542" s="25"/>
    </row>
    <row r="7543" spans="2:19" s="16" customFormat="1" outlineLevel="2" x14ac:dyDescent="0.25">
      <c r="B7543" s="16" t="s">
        <v>3249</v>
      </c>
      <c r="C7543" s="16" t="s">
        <v>328</v>
      </c>
      <c r="D7543" s="16" t="s">
        <v>146</v>
      </c>
      <c r="E7543" s="16" t="s">
        <v>3250</v>
      </c>
      <c r="G7543" s="16" t="s">
        <v>3251</v>
      </c>
      <c r="H7543" s="16" t="s">
        <v>19</v>
      </c>
      <c r="I7543" s="31">
        <v>806007860</v>
      </c>
      <c r="J7543" s="31">
        <v>806007860</v>
      </c>
      <c r="K7543" s="32">
        <f>IFERROR((J7543/I7543),0)</f>
        <v>1</v>
      </c>
      <c r="L7543" s="31"/>
      <c r="M7543" s="31"/>
      <c r="N7543" s="34"/>
      <c r="O7543" s="28"/>
      <c r="P7543" s="28"/>
      <c r="Q7543" s="28"/>
      <c r="R7543" s="28"/>
      <c r="S7543" s="25"/>
    </row>
    <row r="7544" spans="2:19" s="16" customFormat="1" outlineLevel="2" x14ac:dyDescent="0.25">
      <c r="B7544" s="16" t="s">
        <v>3249</v>
      </c>
      <c r="C7544" s="16" t="s">
        <v>328</v>
      </c>
      <c r="D7544" s="16" t="s">
        <v>146</v>
      </c>
      <c r="E7544" s="16" t="s">
        <v>3250</v>
      </c>
      <c r="G7544" s="16" t="s">
        <v>3251</v>
      </c>
      <c r="H7544" s="16" t="s">
        <v>154</v>
      </c>
      <c r="I7544" s="31">
        <v>9855</v>
      </c>
      <c r="J7544" s="31">
        <v>9855</v>
      </c>
      <c r="K7544" s="32">
        <f>IFERROR((J7544/I7544),0)</f>
        <v>1</v>
      </c>
      <c r="L7544" s="31"/>
      <c r="M7544" s="31"/>
      <c r="N7544" s="34"/>
      <c r="O7544" s="28"/>
      <c r="P7544" s="28"/>
      <c r="Q7544" s="28"/>
      <c r="R7544" s="28"/>
      <c r="S7544" s="25"/>
    </row>
    <row r="7545" spans="2:19" s="16" customFormat="1" outlineLevel="2" x14ac:dyDescent="0.25">
      <c r="B7545" s="16" t="s">
        <v>3249</v>
      </c>
      <c r="C7545" s="16" t="s">
        <v>328</v>
      </c>
      <c r="D7545" s="16" t="s">
        <v>146</v>
      </c>
      <c r="E7545" s="16" t="s">
        <v>3250</v>
      </c>
      <c r="G7545" s="16" t="s">
        <v>3251</v>
      </c>
      <c r="H7545" s="16" t="s">
        <v>331</v>
      </c>
      <c r="I7545" s="31">
        <v>39869976</v>
      </c>
      <c r="J7545" s="31">
        <v>39869976</v>
      </c>
      <c r="K7545" s="32">
        <f>IFERROR((J7545/I7545),0)</f>
        <v>1</v>
      </c>
      <c r="L7545" s="31"/>
      <c r="M7545" s="31"/>
      <c r="N7545" s="34"/>
      <c r="O7545" s="28"/>
      <c r="P7545" s="28"/>
      <c r="Q7545" s="28"/>
      <c r="R7545" s="28"/>
      <c r="S7545" s="25"/>
    </row>
    <row r="7546" spans="2:19" s="16" customFormat="1" outlineLevel="2" x14ac:dyDescent="0.25">
      <c r="B7546" s="16" t="s">
        <v>3249</v>
      </c>
      <c r="C7546" s="16" t="s">
        <v>328</v>
      </c>
      <c r="D7546" s="16" t="s">
        <v>146</v>
      </c>
      <c r="E7546" s="16" t="s">
        <v>3250</v>
      </c>
      <c r="G7546" s="16" t="s">
        <v>3251</v>
      </c>
      <c r="H7546" s="16" t="s">
        <v>231</v>
      </c>
      <c r="I7546" s="31">
        <v>242401832</v>
      </c>
      <c r="J7546" s="31">
        <v>242401832</v>
      </c>
      <c r="K7546" s="32">
        <f>IFERROR((J7546/I7546),0)</f>
        <v>1</v>
      </c>
      <c r="L7546" s="31"/>
      <c r="M7546" s="31"/>
      <c r="N7546" s="39"/>
      <c r="O7546" s="28"/>
      <c r="P7546" s="28"/>
      <c r="Q7546" s="28"/>
      <c r="R7546" s="28"/>
      <c r="S7546" s="25"/>
    </row>
    <row r="7547" spans="2:19" s="16" customFormat="1" outlineLevel="2" x14ac:dyDescent="0.25">
      <c r="B7547" s="16" t="s">
        <v>3249</v>
      </c>
      <c r="C7547" s="16" t="s">
        <v>328</v>
      </c>
      <c r="D7547" s="16" t="s">
        <v>146</v>
      </c>
      <c r="E7547" s="16" t="s">
        <v>3250</v>
      </c>
      <c r="G7547" s="16" t="s">
        <v>3251</v>
      </c>
      <c r="H7547" s="16" t="s">
        <v>155</v>
      </c>
      <c r="I7547" s="31">
        <v>-318677002</v>
      </c>
      <c r="J7547" s="31"/>
      <c r="K7547" s="32">
        <f>IFERROR((J7547/I7547),0)</f>
        <v>0</v>
      </c>
      <c r="L7547" s="31"/>
      <c r="M7547" s="31"/>
      <c r="N7547" s="34"/>
      <c r="O7547" s="28"/>
      <c r="P7547" s="28"/>
      <c r="Q7547" s="28"/>
      <c r="R7547" s="28"/>
      <c r="S7547" s="25"/>
    </row>
    <row r="7548" spans="2:19" s="16" customFormat="1" outlineLevel="1" x14ac:dyDescent="0.25">
      <c r="B7548" s="47" t="s">
        <v>7660</v>
      </c>
      <c r="C7548" s="47" t="str">
        <f>C7547</f>
        <v>ASIGNACIÓN PARA LA INVERSIÓN LOCAL SEGÚN NBI Y CUARTA, QUINTA, Y SEXTA CATEGORÍA</v>
      </c>
      <c r="D7548" s="47"/>
      <c r="E7548" s="47" t="str">
        <f>E7547</f>
        <v>05364</v>
      </c>
      <c r="F7548" s="47"/>
      <c r="G7548" s="47" t="str">
        <f>G7547</f>
        <v xml:space="preserve">JARDÍN                                            </v>
      </c>
      <c r="H7548" s="47" t="s">
        <v>10655</v>
      </c>
      <c r="I7548" s="51">
        <f>SUBTOTAL(9,I7542:I7547)</f>
        <v>2362997530</v>
      </c>
      <c r="J7548" s="51">
        <f>SUBTOTAL(9,J7542:J7547)</f>
        <v>1979556163.0599999</v>
      </c>
      <c r="K7548" s="49">
        <f>J7548/I7548</f>
        <v>0.8377309489020075</v>
      </c>
      <c r="L7548" s="51">
        <f>SUBTOTAL(9,L7542:L7547)</f>
        <v>1052801578.3100002</v>
      </c>
      <c r="M7548" s="51">
        <f>SUBTOTAL(9,M7542:M7547)</f>
        <v>891266640.06000006</v>
      </c>
      <c r="N7548" s="50">
        <f>IFERROR((M7548/L7548),"N.A")</f>
        <v>0.84656658806562335</v>
      </c>
      <c r="O7548" s="28"/>
      <c r="P7548" s="28"/>
      <c r="Q7548" s="28"/>
      <c r="R7548" s="28"/>
      <c r="S7548" s="25"/>
    </row>
    <row r="7549" spans="2:19" s="16" customFormat="1" outlineLevel="2" x14ac:dyDescent="0.25">
      <c r="B7549" s="16" t="s">
        <v>3252</v>
      </c>
      <c r="C7549" s="16" t="s">
        <v>328</v>
      </c>
      <c r="D7549" s="16" t="s">
        <v>146</v>
      </c>
      <c r="E7549" s="16" t="s">
        <v>3253</v>
      </c>
      <c r="G7549" s="16" t="s">
        <v>3254</v>
      </c>
      <c r="H7549" s="16" t="s">
        <v>152</v>
      </c>
      <c r="I7549" s="35">
        <v>4438828381</v>
      </c>
      <c r="J7549" s="35">
        <v>2482877418.0500002</v>
      </c>
      <c r="K7549" s="36">
        <f>IFERROR((J7549/I7549),0)</f>
        <v>0.55935422704732862</v>
      </c>
      <c r="L7549" s="35">
        <v>2932879059.4000001</v>
      </c>
      <c r="M7549" s="35">
        <v>2482877418.0500002</v>
      </c>
      <c r="N7549" s="40">
        <f>M7549/L7549</f>
        <v>0.84656658790353945</v>
      </c>
      <c r="O7549" s="28"/>
      <c r="P7549" s="28"/>
      <c r="Q7549" s="28"/>
      <c r="R7549" s="28"/>
      <c r="S7549" s="25"/>
    </row>
    <row r="7550" spans="2:19" s="16" customFormat="1" outlineLevel="2" x14ac:dyDescent="0.25">
      <c r="B7550" s="16" t="s">
        <v>3252</v>
      </c>
      <c r="C7550" s="16" t="s">
        <v>328</v>
      </c>
      <c r="D7550" s="16" t="s">
        <v>146</v>
      </c>
      <c r="E7550" s="16" t="s">
        <v>3253</v>
      </c>
      <c r="G7550" s="16" t="s">
        <v>3254</v>
      </c>
      <c r="H7550" s="16" t="s">
        <v>19</v>
      </c>
      <c r="I7550" s="31">
        <v>1234242436</v>
      </c>
      <c r="J7550" s="31">
        <v>1234242436</v>
      </c>
      <c r="K7550" s="32">
        <f>IFERROR((J7550/I7550),0)</f>
        <v>1</v>
      </c>
      <c r="L7550" s="31"/>
      <c r="M7550" s="31"/>
      <c r="N7550" s="34"/>
      <c r="O7550" s="28"/>
      <c r="P7550" s="28"/>
      <c r="Q7550" s="28"/>
      <c r="R7550" s="28"/>
      <c r="S7550" s="25"/>
    </row>
    <row r="7551" spans="2:19" s="16" customFormat="1" outlineLevel="2" x14ac:dyDescent="0.25">
      <c r="B7551" s="16" t="s">
        <v>3252</v>
      </c>
      <c r="C7551" s="16" t="s">
        <v>328</v>
      </c>
      <c r="D7551" s="16" t="s">
        <v>146</v>
      </c>
      <c r="E7551" s="16" t="s">
        <v>3253</v>
      </c>
      <c r="G7551" s="16" t="s">
        <v>3254</v>
      </c>
      <c r="H7551" s="16" t="s">
        <v>154</v>
      </c>
      <c r="I7551" s="31">
        <v>27454</v>
      </c>
      <c r="J7551" s="31">
        <v>27454</v>
      </c>
      <c r="K7551" s="32">
        <f>IFERROR((J7551/I7551),0)</f>
        <v>1</v>
      </c>
      <c r="L7551" s="31"/>
      <c r="M7551" s="31"/>
      <c r="N7551" s="34"/>
      <c r="O7551" s="28"/>
      <c r="P7551" s="28"/>
      <c r="Q7551" s="28"/>
      <c r="R7551" s="28"/>
      <c r="S7551" s="25"/>
    </row>
    <row r="7552" spans="2:19" s="16" customFormat="1" outlineLevel="2" x14ac:dyDescent="0.25">
      <c r="B7552" s="16" t="s">
        <v>3252</v>
      </c>
      <c r="C7552" s="16" t="s">
        <v>328</v>
      </c>
      <c r="D7552" s="16" t="s">
        <v>146</v>
      </c>
      <c r="E7552" s="16" t="s">
        <v>3253</v>
      </c>
      <c r="G7552" s="16" t="s">
        <v>3254</v>
      </c>
      <c r="H7552" s="16" t="s">
        <v>331</v>
      </c>
      <c r="I7552" s="31">
        <v>111069190</v>
      </c>
      <c r="J7552" s="31">
        <v>111069190</v>
      </c>
      <c r="K7552" s="32">
        <f>IFERROR((J7552/I7552),0)</f>
        <v>1</v>
      </c>
      <c r="L7552" s="31"/>
      <c r="M7552" s="31"/>
      <c r="N7552" s="34"/>
      <c r="O7552" s="28"/>
      <c r="P7552" s="28"/>
      <c r="Q7552" s="28"/>
      <c r="R7552" s="28"/>
      <c r="S7552" s="25"/>
    </row>
    <row r="7553" spans="2:19" s="16" customFormat="1" outlineLevel="2" x14ac:dyDescent="0.25">
      <c r="B7553" s="16" t="s">
        <v>3252</v>
      </c>
      <c r="C7553" s="16" t="s">
        <v>328</v>
      </c>
      <c r="D7553" s="16" t="s">
        <v>146</v>
      </c>
      <c r="E7553" s="16" t="s">
        <v>3253</v>
      </c>
      <c r="G7553" s="16" t="s">
        <v>3254</v>
      </c>
      <c r="H7553" s="16" t="s">
        <v>231</v>
      </c>
      <c r="I7553" s="31">
        <v>675279438</v>
      </c>
      <c r="J7553" s="31">
        <v>675279438</v>
      </c>
      <c r="K7553" s="32">
        <f>IFERROR((J7553/I7553),0)</f>
        <v>1</v>
      </c>
      <c r="L7553" s="31"/>
      <c r="M7553" s="31"/>
      <c r="N7553" s="39"/>
      <c r="O7553" s="28"/>
      <c r="P7553" s="28"/>
      <c r="Q7553" s="28"/>
      <c r="R7553" s="28"/>
      <c r="S7553" s="25"/>
    </row>
    <row r="7554" spans="2:19" s="16" customFormat="1" outlineLevel="2" x14ac:dyDescent="0.25">
      <c r="B7554" s="16" t="s">
        <v>3252</v>
      </c>
      <c r="C7554" s="16" t="s">
        <v>328</v>
      </c>
      <c r="D7554" s="16" t="s">
        <v>146</v>
      </c>
      <c r="E7554" s="16" t="s">
        <v>3253</v>
      </c>
      <c r="G7554" s="16" t="s">
        <v>3254</v>
      </c>
      <c r="H7554" s="16" t="s">
        <v>155</v>
      </c>
      <c r="I7554" s="31">
        <v>-887765676</v>
      </c>
      <c r="J7554" s="31"/>
      <c r="K7554" s="32">
        <f>IFERROR((J7554/I7554),0)</f>
        <v>0</v>
      </c>
      <c r="L7554" s="31"/>
      <c r="M7554" s="31"/>
      <c r="N7554" s="34"/>
      <c r="O7554" s="28"/>
      <c r="P7554" s="28"/>
      <c r="Q7554" s="28"/>
      <c r="R7554" s="28"/>
      <c r="S7554" s="25"/>
    </row>
    <row r="7555" spans="2:19" s="16" customFormat="1" outlineLevel="1" x14ac:dyDescent="0.25">
      <c r="B7555" s="47" t="s">
        <v>7661</v>
      </c>
      <c r="C7555" s="47" t="str">
        <f>C7554</f>
        <v>ASIGNACIÓN PARA LA INVERSIÓN LOCAL SEGÚN NBI Y CUARTA, QUINTA, Y SEXTA CATEGORÍA</v>
      </c>
      <c r="D7555" s="47"/>
      <c r="E7555" s="47" t="str">
        <f>E7554</f>
        <v>05361</v>
      </c>
      <c r="F7555" s="47"/>
      <c r="G7555" s="47" t="str">
        <f>G7554</f>
        <v xml:space="preserve">ITUANGO                                           </v>
      </c>
      <c r="H7555" s="47" t="s">
        <v>10655</v>
      </c>
      <c r="I7555" s="51">
        <f>SUBTOTAL(9,I7549:I7554)</f>
        <v>5571681223</v>
      </c>
      <c r="J7555" s="51">
        <f>SUBTOTAL(9,J7549:J7554)</f>
        <v>4503495936.0500002</v>
      </c>
      <c r="K7555" s="49">
        <f>J7555/I7555</f>
        <v>0.80828312959820603</v>
      </c>
      <c r="L7555" s="51">
        <f>SUBTOTAL(9,L7549:L7554)</f>
        <v>2932879059.4000001</v>
      </c>
      <c r="M7555" s="51">
        <f>SUBTOTAL(9,M7549:M7554)</f>
        <v>2482877418.0500002</v>
      </c>
      <c r="N7555" s="50">
        <f>IFERROR((M7555/L7555),"N.A")</f>
        <v>0.84656658790353945</v>
      </c>
      <c r="O7555" s="28"/>
      <c r="P7555" s="28"/>
      <c r="Q7555" s="28"/>
      <c r="R7555" s="28"/>
      <c r="S7555" s="25"/>
    </row>
    <row r="7556" spans="2:19" s="16" customFormat="1" outlineLevel="2" x14ac:dyDescent="0.25">
      <c r="B7556" s="16" t="s">
        <v>3255</v>
      </c>
      <c r="C7556" s="16" t="s">
        <v>328</v>
      </c>
      <c r="D7556" s="16" t="s">
        <v>146</v>
      </c>
      <c r="E7556" s="16" t="s">
        <v>3256</v>
      </c>
      <c r="G7556" s="16" t="s">
        <v>3257</v>
      </c>
      <c r="H7556" s="16" t="s">
        <v>152</v>
      </c>
      <c r="I7556" s="35">
        <v>1224942055</v>
      </c>
      <c r="J7556" s="35">
        <v>685176516.36000001</v>
      </c>
      <c r="K7556" s="36">
        <f>IFERROR((J7556/I7556),0)</f>
        <v>0.5593542270536217</v>
      </c>
      <c r="L7556" s="35">
        <v>809359270.98000014</v>
      </c>
      <c r="M7556" s="35">
        <v>685176516.36000001</v>
      </c>
      <c r="N7556" s="40">
        <f>M7556/L7556</f>
        <v>0.84656658782738681</v>
      </c>
      <c r="O7556" s="28"/>
      <c r="P7556" s="28"/>
      <c r="Q7556" s="28"/>
      <c r="R7556" s="28"/>
      <c r="S7556" s="25"/>
    </row>
    <row r="7557" spans="2:19" s="16" customFormat="1" outlineLevel="2" x14ac:dyDescent="0.25">
      <c r="B7557" s="16" t="s">
        <v>3255</v>
      </c>
      <c r="C7557" s="16" t="s">
        <v>328</v>
      </c>
      <c r="D7557" s="16" t="s">
        <v>146</v>
      </c>
      <c r="E7557" s="16" t="s">
        <v>3256</v>
      </c>
      <c r="G7557" s="16" t="s">
        <v>3257</v>
      </c>
      <c r="H7557" s="16" t="s">
        <v>19</v>
      </c>
      <c r="I7557" s="31">
        <v>1010295843</v>
      </c>
      <c r="J7557" s="31">
        <v>1010295843</v>
      </c>
      <c r="K7557" s="32">
        <f>IFERROR((J7557/I7557),0)</f>
        <v>1</v>
      </c>
      <c r="L7557" s="31"/>
      <c r="M7557" s="31"/>
      <c r="N7557" s="34"/>
      <c r="O7557" s="28"/>
      <c r="P7557" s="28"/>
      <c r="Q7557" s="28"/>
      <c r="R7557" s="28"/>
      <c r="S7557" s="25"/>
    </row>
    <row r="7558" spans="2:19" s="16" customFormat="1" outlineLevel="2" x14ac:dyDescent="0.25">
      <c r="B7558" s="16" t="s">
        <v>3255</v>
      </c>
      <c r="C7558" s="16" t="s">
        <v>328</v>
      </c>
      <c r="D7558" s="16" t="s">
        <v>146</v>
      </c>
      <c r="E7558" s="16" t="s">
        <v>3256</v>
      </c>
      <c r="G7558" s="16" t="s">
        <v>3257</v>
      </c>
      <c r="H7558" s="16" t="s">
        <v>154</v>
      </c>
      <c r="I7558" s="31">
        <v>7576</v>
      </c>
      <c r="J7558" s="31">
        <v>7576</v>
      </c>
      <c r="K7558" s="32">
        <f>IFERROR((J7558/I7558),0)</f>
        <v>1</v>
      </c>
      <c r="L7558" s="31"/>
      <c r="M7558" s="31"/>
      <c r="N7558" s="34"/>
      <c r="O7558" s="28"/>
      <c r="P7558" s="28"/>
      <c r="Q7558" s="28"/>
      <c r="R7558" s="28"/>
      <c r="S7558" s="25"/>
    </row>
    <row r="7559" spans="2:19" s="16" customFormat="1" outlineLevel="2" x14ac:dyDescent="0.25">
      <c r="B7559" s="16" t="s">
        <v>3255</v>
      </c>
      <c r="C7559" s="16" t="s">
        <v>328</v>
      </c>
      <c r="D7559" s="16" t="s">
        <v>146</v>
      </c>
      <c r="E7559" s="16" t="s">
        <v>3256</v>
      </c>
      <c r="G7559" s="16" t="s">
        <v>3257</v>
      </c>
      <c r="H7559" s="16" t="s">
        <v>331</v>
      </c>
      <c r="I7559" s="31">
        <v>30650728</v>
      </c>
      <c r="J7559" s="31">
        <v>30650728</v>
      </c>
      <c r="K7559" s="32">
        <f>IFERROR((J7559/I7559),0)</f>
        <v>1</v>
      </c>
      <c r="L7559" s="31"/>
      <c r="M7559" s="31"/>
      <c r="N7559" s="34"/>
      <c r="O7559" s="28"/>
      <c r="P7559" s="28"/>
      <c r="Q7559" s="28"/>
      <c r="R7559" s="28"/>
      <c r="S7559" s="25"/>
    </row>
    <row r="7560" spans="2:19" s="16" customFormat="1" outlineLevel="2" x14ac:dyDescent="0.25">
      <c r="B7560" s="16" t="s">
        <v>3255</v>
      </c>
      <c r="C7560" s="16" t="s">
        <v>328</v>
      </c>
      <c r="D7560" s="16" t="s">
        <v>146</v>
      </c>
      <c r="E7560" s="16" t="s">
        <v>3256</v>
      </c>
      <c r="G7560" s="16" t="s">
        <v>3257</v>
      </c>
      <c r="H7560" s="16" t="s">
        <v>231</v>
      </c>
      <c r="I7560" s="31">
        <v>186350566</v>
      </c>
      <c r="J7560" s="31">
        <v>186350566</v>
      </c>
      <c r="K7560" s="32">
        <f>IFERROR((J7560/I7560),0)</f>
        <v>1</v>
      </c>
      <c r="L7560" s="31"/>
      <c r="M7560" s="31"/>
      <c r="N7560" s="39"/>
      <c r="O7560" s="28"/>
      <c r="P7560" s="28"/>
      <c r="Q7560" s="28"/>
      <c r="R7560" s="28"/>
      <c r="S7560" s="25"/>
    </row>
    <row r="7561" spans="2:19" s="16" customFormat="1" outlineLevel="2" x14ac:dyDescent="0.25">
      <c r="B7561" s="16" t="s">
        <v>3255</v>
      </c>
      <c r="C7561" s="16" t="s">
        <v>328</v>
      </c>
      <c r="D7561" s="16" t="s">
        <v>146</v>
      </c>
      <c r="E7561" s="16" t="s">
        <v>3256</v>
      </c>
      <c r="G7561" s="16" t="s">
        <v>3257</v>
      </c>
      <c r="H7561" s="16" t="s">
        <v>155</v>
      </c>
      <c r="I7561" s="31">
        <v>-244988411</v>
      </c>
      <c r="J7561" s="31"/>
      <c r="K7561" s="32">
        <f>IFERROR((J7561/I7561),0)</f>
        <v>0</v>
      </c>
      <c r="L7561" s="31"/>
      <c r="M7561" s="31"/>
      <c r="N7561" s="34"/>
      <c r="O7561" s="28"/>
      <c r="P7561" s="28"/>
      <c r="Q7561" s="28"/>
      <c r="R7561" s="28"/>
      <c r="S7561" s="25"/>
    </row>
    <row r="7562" spans="2:19" s="16" customFormat="1" outlineLevel="1" x14ac:dyDescent="0.25">
      <c r="B7562" s="47" t="s">
        <v>7662</v>
      </c>
      <c r="C7562" s="47" t="str">
        <f>C7561</f>
        <v>ASIGNACIÓN PARA LA INVERSIÓN LOCAL SEGÚN NBI Y CUARTA, QUINTA, Y SEXTA CATEGORÍA</v>
      </c>
      <c r="D7562" s="47"/>
      <c r="E7562" s="47" t="str">
        <f>E7561</f>
        <v>05353</v>
      </c>
      <c r="F7562" s="47"/>
      <c r="G7562" s="47" t="str">
        <f>G7561</f>
        <v xml:space="preserve">HISPANIA                                          </v>
      </c>
      <c r="H7562" s="47" t="s">
        <v>10655</v>
      </c>
      <c r="I7562" s="51">
        <f>SUBTOTAL(9,I7556:I7561)</f>
        <v>2207258357</v>
      </c>
      <c r="J7562" s="51">
        <f>SUBTOTAL(9,J7556:J7561)</f>
        <v>1912481229.3600001</v>
      </c>
      <c r="K7562" s="49">
        <f>J7562/I7562</f>
        <v>0.86645100846253142</v>
      </c>
      <c r="L7562" s="51">
        <f>SUBTOTAL(9,L7556:L7561)</f>
        <v>809359270.98000014</v>
      </c>
      <c r="M7562" s="51">
        <f>SUBTOTAL(9,M7556:M7561)</f>
        <v>685176516.36000001</v>
      </c>
      <c r="N7562" s="50">
        <f>IFERROR((M7562/L7562),"N.A")</f>
        <v>0.84656658782738681</v>
      </c>
      <c r="O7562" s="28"/>
      <c r="P7562" s="28"/>
      <c r="Q7562" s="28"/>
      <c r="R7562" s="28"/>
      <c r="S7562" s="25"/>
    </row>
    <row r="7563" spans="2:19" s="16" customFormat="1" outlineLevel="2" x14ac:dyDescent="0.25">
      <c r="B7563" s="16" t="s">
        <v>3258</v>
      </c>
      <c r="C7563" s="16" t="s">
        <v>328</v>
      </c>
      <c r="D7563" s="16" t="s">
        <v>146</v>
      </c>
      <c r="E7563" s="16" t="s">
        <v>3259</v>
      </c>
      <c r="G7563" s="16" t="s">
        <v>3260</v>
      </c>
      <c r="H7563" s="16" t="s">
        <v>152</v>
      </c>
      <c r="I7563" s="35">
        <v>1232076425</v>
      </c>
      <c r="J7563" s="35">
        <v>689167156.35000002</v>
      </c>
      <c r="K7563" s="36">
        <f>IFERROR((J7563/I7563),0)</f>
        <v>0.55935422703181747</v>
      </c>
      <c r="L7563" s="35">
        <v>814073182.21999991</v>
      </c>
      <c r="M7563" s="35">
        <v>689167156.35000002</v>
      </c>
      <c r="N7563" s="40">
        <f>M7563/L7563</f>
        <v>0.84656658811757224</v>
      </c>
      <c r="O7563" s="28"/>
      <c r="P7563" s="28"/>
      <c r="Q7563" s="28"/>
      <c r="R7563" s="28"/>
      <c r="S7563" s="25"/>
    </row>
    <row r="7564" spans="2:19" s="16" customFormat="1" outlineLevel="2" x14ac:dyDescent="0.25">
      <c r="B7564" s="16" t="s">
        <v>3258</v>
      </c>
      <c r="C7564" s="16" t="s">
        <v>328</v>
      </c>
      <c r="D7564" s="16" t="s">
        <v>146</v>
      </c>
      <c r="E7564" s="16" t="s">
        <v>3259</v>
      </c>
      <c r="G7564" s="16" t="s">
        <v>3260</v>
      </c>
      <c r="H7564" s="16" t="s">
        <v>19</v>
      </c>
      <c r="I7564" s="31">
        <v>604638584</v>
      </c>
      <c r="J7564" s="31">
        <v>604638584</v>
      </c>
      <c r="K7564" s="32">
        <f>IFERROR((J7564/I7564),0)</f>
        <v>1</v>
      </c>
      <c r="L7564" s="31"/>
      <c r="M7564" s="31"/>
      <c r="N7564" s="34"/>
      <c r="O7564" s="28"/>
      <c r="P7564" s="28"/>
      <c r="Q7564" s="28"/>
      <c r="R7564" s="28"/>
      <c r="S7564" s="25"/>
    </row>
    <row r="7565" spans="2:19" s="16" customFormat="1" outlineLevel="2" x14ac:dyDescent="0.25">
      <c r="B7565" s="16" t="s">
        <v>3258</v>
      </c>
      <c r="C7565" s="16" t="s">
        <v>328</v>
      </c>
      <c r="D7565" s="16" t="s">
        <v>146</v>
      </c>
      <c r="E7565" s="16" t="s">
        <v>3259</v>
      </c>
      <c r="G7565" s="16" t="s">
        <v>3260</v>
      </c>
      <c r="H7565" s="16" t="s">
        <v>154</v>
      </c>
      <c r="I7565" s="31">
        <v>7620</v>
      </c>
      <c r="J7565" s="31">
        <v>7620</v>
      </c>
      <c r="K7565" s="32">
        <f>IFERROR((J7565/I7565),0)</f>
        <v>1</v>
      </c>
      <c r="L7565" s="31"/>
      <c r="M7565" s="31"/>
      <c r="N7565" s="34"/>
      <c r="O7565" s="28"/>
      <c r="P7565" s="28"/>
      <c r="Q7565" s="28"/>
      <c r="R7565" s="28"/>
      <c r="S7565" s="25"/>
    </row>
    <row r="7566" spans="2:19" s="16" customFormat="1" outlineLevel="2" x14ac:dyDescent="0.25">
      <c r="B7566" s="16" t="s">
        <v>3258</v>
      </c>
      <c r="C7566" s="16" t="s">
        <v>328</v>
      </c>
      <c r="D7566" s="16" t="s">
        <v>146</v>
      </c>
      <c r="E7566" s="16" t="s">
        <v>3259</v>
      </c>
      <c r="G7566" s="16" t="s">
        <v>3260</v>
      </c>
      <c r="H7566" s="16" t="s">
        <v>331</v>
      </c>
      <c r="I7566" s="31">
        <v>30829246</v>
      </c>
      <c r="J7566" s="31">
        <v>30829246</v>
      </c>
      <c r="K7566" s="32">
        <f>IFERROR((J7566/I7566),0)</f>
        <v>1</v>
      </c>
      <c r="L7566" s="31"/>
      <c r="M7566" s="31"/>
      <c r="N7566" s="34"/>
      <c r="O7566" s="28"/>
      <c r="P7566" s="28"/>
      <c r="Q7566" s="28"/>
      <c r="R7566" s="28"/>
      <c r="S7566" s="25"/>
    </row>
    <row r="7567" spans="2:19" s="16" customFormat="1" outlineLevel="2" x14ac:dyDescent="0.25">
      <c r="B7567" s="16" t="s">
        <v>3258</v>
      </c>
      <c r="C7567" s="16" t="s">
        <v>328</v>
      </c>
      <c r="D7567" s="16" t="s">
        <v>146</v>
      </c>
      <c r="E7567" s="16" t="s">
        <v>3259</v>
      </c>
      <c r="G7567" s="16" t="s">
        <v>3260</v>
      </c>
      <c r="H7567" s="16" t="s">
        <v>231</v>
      </c>
      <c r="I7567" s="31">
        <v>187435919</v>
      </c>
      <c r="J7567" s="31">
        <v>187435919</v>
      </c>
      <c r="K7567" s="32">
        <f>IFERROR((J7567/I7567),0)</f>
        <v>1</v>
      </c>
      <c r="L7567" s="31"/>
      <c r="M7567" s="31"/>
      <c r="N7567" s="39"/>
      <c r="O7567" s="28"/>
      <c r="P7567" s="28"/>
      <c r="Q7567" s="28"/>
      <c r="R7567" s="28"/>
      <c r="S7567" s="25"/>
    </row>
    <row r="7568" spans="2:19" s="16" customFormat="1" outlineLevel="2" x14ac:dyDescent="0.25">
      <c r="B7568" s="16" t="s">
        <v>3258</v>
      </c>
      <c r="C7568" s="16" t="s">
        <v>328</v>
      </c>
      <c r="D7568" s="16" t="s">
        <v>146</v>
      </c>
      <c r="E7568" s="16" t="s">
        <v>3259</v>
      </c>
      <c r="G7568" s="16" t="s">
        <v>3260</v>
      </c>
      <c r="H7568" s="16" t="s">
        <v>155</v>
      </c>
      <c r="I7568" s="31">
        <v>-246415285</v>
      </c>
      <c r="J7568" s="31"/>
      <c r="K7568" s="32">
        <f>IFERROR((J7568/I7568),0)</f>
        <v>0</v>
      </c>
      <c r="L7568" s="31"/>
      <c r="M7568" s="31"/>
      <c r="N7568" s="34"/>
      <c r="O7568" s="28"/>
      <c r="P7568" s="28"/>
      <c r="Q7568" s="28"/>
      <c r="R7568" s="28"/>
      <c r="S7568" s="25"/>
    </row>
    <row r="7569" spans="2:19" s="16" customFormat="1" outlineLevel="1" x14ac:dyDescent="0.25">
      <c r="B7569" s="47" t="s">
        <v>7663</v>
      </c>
      <c r="C7569" s="47" t="str">
        <f>C7568</f>
        <v>ASIGNACIÓN PARA LA INVERSIÓN LOCAL SEGÚN NBI Y CUARTA, QUINTA, Y SEXTA CATEGORÍA</v>
      </c>
      <c r="D7569" s="47"/>
      <c r="E7569" s="47" t="str">
        <f>E7568</f>
        <v>05347</v>
      </c>
      <c r="F7569" s="47"/>
      <c r="G7569" s="47" t="str">
        <f>G7568</f>
        <v xml:space="preserve">HELICONIA                                         </v>
      </c>
      <c r="H7569" s="47" t="s">
        <v>10655</v>
      </c>
      <c r="I7569" s="51">
        <f>SUBTOTAL(9,I7563:I7568)</f>
        <v>1808572509</v>
      </c>
      <c r="J7569" s="51">
        <f>SUBTOTAL(9,J7563:J7568)</f>
        <v>1512078525.3499999</v>
      </c>
      <c r="K7569" s="49">
        <f>J7569/I7569</f>
        <v>0.83606187632812234</v>
      </c>
      <c r="L7569" s="51">
        <f>SUBTOTAL(9,L7563:L7568)</f>
        <v>814073182.21999991</v>
      </c>
      <c r="M7569" s="51">
        <f>SUBTOTAL(9,M7563:M7568)</f>
        <v>689167156.35000002</v>
      </c>
      <c r="N7569" s="50">
        <f>IFERROR((M7569/L7569),"N.A")</f>
        <v>0.84656658811757224</v>
      </c>
      <c r="O7569" s="28"/>
      <c r="P7569" s="28"/>
      <c r="Q7569" s="28"/>
      <c r="R7569" s="28"/>
      <c r="S7569" s="25"/>
    </row>
    <row r="7570" spans="2:19" s="16" customFormat="1" outlineLevel="2" x14ac:dyDescent="0.25">
      <c r="B7570" s="16" t="s">
        <v>3261</v>
      </c>
      <c r="C7570" s="16" t="s">
        <v>328</v>
      </c>
      <c r="D7570" s="16" t="s">
        <v>146</v>
      </c>
      <c r="E7570" s="16" t="s">
        <v>3262</v>
      </c>
      <c r="G7570" s="16" t="s">
        <v>3263</v>
      </c>
      <c r="H7570" s="16" t="s">
        <v>152</v>
      </c>
      <c r="I7570" s="35">
        <v>788560805</v>
      </c>
      <c r="J7570" s="35">
        <v>441084819.58000004</v>
      </c>
      <c r="K7570" s="36">
        <f>IFERROR((J7570/I7570),0)</f>
        <v>0.55935422707193783</v>
      </c>
      <c r="L7570" s="35">
        <v>521027909.45000005</v>
      </c>
      <c r="M7570" s="35">
        <v>441084819.58000004</v>
      </c>
      <c r="N7570" s="40">
        <f>M7570/L7570</f>
        <v>0.84656658804633256</v>
      </c>
      <c r="O7570" s="28"/>
      <c r="P7570" s="28"/>
      <c r="Q7570" s="28"/>
      <c r="R7570" s="28"/>
      <c r="S7570" s="25"/>
    </row>
    <row r="7571" spans="2:19" s="16" customFormat="1" outlineLevel="2" x14ac:dyDescent="0.25">
      <c r="B7571" s="16" t="s">
        <v>3261</v>
      </c>
      <c r="C7571" s="16" t="s">
        <v>328</v>
      </c>
      <c r="D7571" s="16" t="s">
        <v>146</v>
      </c>
      <c r="E7571" s="16" t="s">
        <v>3262</v>
      </c>
      <c r="G7571" s="16" t="s">
        <v>3263</v>
      </c>
      <c r="H7571" s="16" t="s">
        <v>19</v>
      </c>
      <c r="I7571" s="31">
        <v>597777624</v>
      </c>
      <c r="J7571" s="31">
        <v>597777624</v>
      </c>
      <c r="K7571" s="32">
        <f>IFERROR((J7571/I7571),0)</f>
        <v>1</v>
      </c>
      <c r="L7571" s="31"/>
      <c r="M7571" s="31"/>
      <c r="N7571" s="34"/>
      <c r="O7571" s="28"/>
      <c r="P7571" s="28"/>
      <c r="Q7571" s="28"/>
      <c r="R7571" s="28"/>
      <c r="S7571" s="25"/>
    </row>
    <row r="7572" spans="2:19" s="16" customFormat="1" outlineLevel="2" x14ac:dyDescent="0.25">
      <c r="B7572" s="16" t="s">
        <v>3261</v>
      </c>
      <c r="C7572" s="16" t="s">
        <v>328</v>
      </c>
      <c r="D7572" s="16" t="s">
        <v>146</v>
      </c>
      <c r="E7572" s="16" t="s">
        <v>3262</v>
      </c>
      <c r="G7572" s="16" t="s">
        <v>3263</v>
      </c>
      <c r="H7572" s="16" t="s">
        <v>154</v>
      </c>
      <c r="I7572" s="31">
        <v>4877</v>
      </c>
      <c r="J7572" s="31">
        <v>4877</v>
      </c>
      <c r="K7572" s="32">
        <f>IFERROR((J7572/I7572),0)</f>
        <v>1</v>
      </c>
      <c r="L7572" s="31"/>
      <c r="M7572" s="31"/>
      <c r="N7572" s="34"/>
      <c r="O7572" s="28"/>
      <c r="P7572" s="28"/>
      <c r="Q7572" s="28"/>
      <c r="R7572" s="28"/>
      <c r="S7572" s="25"/>
    </row>
    <row r="7573" spans="2:19" s="16" customFormat="1" outlineLevel="2" x14ac:dyDescent="0.25">
      <c r="B7573" s="16" t="s">
        <v>3261</v>
      </c>
      <c r="C7573" s="16" t="s">
        <v>328</v>
      </c>
      <c r="D7573" s="16" t="s">
        <v>146</v>
      </c>
      <c r="E7573" s="16" t="s">
        <v>3262</v>
      </c>
      <c r="G7573" s="16" t="s">
        <v>3263</v>
      </c>
      <c r="H7573" s="16" t="s">
        <v>331</v>
      </c>
      <c r="I7573" s="31">
        <v>19731515</v>
      </c>
      <c r="J7573" s="31">
        <v>19731515</v>
      </c>
      <c r="K7573" s="32">
        <f>IFERROR((J7573/I7573),0)</f>
        <v>1</v>
      </c>
      <c r="L7573" s="31"/>
      <c r="M7573" s="31"/>
      <c r="N7573" s="34"/>
      <c r="O7573" s="28"/>
      <c r="P7573" s="28"/>
      <c r="Q7573" s="28"/>
      <c r="R7573" s="28"/>
      <c r="S7573" s="25"/>
    </row>
    <row r="7574" spans="2:19" s="16" customFormat="1" outlineLevel="2" x14ac:dyDescent="0.25">
      <c r="B7574" s="16" t="s">
        <v>3261</v>
      </c>
      <c r="C7574" s="16" t="s">
        <v>328</v>
      </c>
      <c r="D7574" s="16" t="s">
        <v>146</v>
      </c>
      <c r="E7574" s="16" t="s">
        <v>3262</v>
      </c>
      <c r="G7574" s="16" t="s">
        <v>3263</v>
      </c>
      <c r="H7574" s="16" t="s">
        <v>29</v>
      </c>
      <c r="I7574" s="31">
        <v>9311953</v>
      </c>
      <c r="J7574" s="31">
        <v>9311953</v>
      </c>
      <c r="K7574" s="32">
        <f>IFERROR((J7574/I7574),0)</f>
        <v>1</v>
      </c>
      <c r="L7574" s="31"/>
      <c r="M7574" s="31"/>
      <c r="N7574" s="34"/>
      <c r="O7574" s="28"/>
      <c r="P7574" s="28"/>
      <c r="Q7574" s="28"/>
      <c r="R7574" s="28"/>
      <c r="S7574" s="25"/>
    </row>
    <row r="7575" spans="2:19" s="16" customFormat="1" outlineLevel="2" x14ac:dyDescent="0.25">
      <c r="B7575" s="16" t="s">
        <v>3261</v>
      </c>
      <c r="C7575" s="16" t="s">
        <v>328</v>
      </c>
      <c r="D7575" s="16" t="s">
        <v>146</v>
      </c>
      <c r="E7575" s="16" t="s">
        <v>3262</v>
      </c>
      <c r="G7575" s="16" t="s">
        <v>3263</v>
      </c>
      <c r="H7575" s="16" t="s">
        <v>231</v>
      </c>
      <c r="I7575" s="31">
        <v>119963840</v>
      </c>
      <c r="J7575" s="31">
        <v>119963840</v>
      </c>
      <c r="K7575" s="32">
        <f>IFERROR((J7575/I7575),0)</f>
        <v>1</v>
      </c>
      <c r="L7575" s="31"/>
      <c r="M7575" s="31"/>
      <c r="N7575" s="39"/>
      <c r="O7575" s="28"/>
      <c r="P7575" s="28"/>
      <c r="Q7575" s="28"/>
      <c r="R7575" s="28"/>
      <c r="S7575" s="25"/>
    </row>
    <row r="7576" spans="2:19" s="16" customFormat="1" outlineLevel="2" x14ac:dyDescent="0.25">
      <c r="B7576" s="16" t="s">
        <v>3261</v>
      </c>
      <c r="C7576" s="16" t="s">
        <v>328</v>
      </c>
      <c r="D7576" s="16" t="s">
        <v>146</v>
      </c>
      <c r="E7576" s="16" t="s">
        <v>3262</v>
      </c>
      <c r="G7576" s="16" t="s">
        <v>3263</v>
      </c>
      <c r="H7576" s="16" t="s">
        <v>155</v>
      </c>
      <c r="I7576" s="31">
        <v>-157712161</v>
      </c>
      <c r="J7576" s="31"/>
      <c r="K7576" s="32">
        <f>IFERROR((J7576/I7576),0)</f>
        <v>0</v>
      </c>
      <c r="L7576" s="31"/>
      <c r="M7576" s="31"/>
      <c r="N7576" s="34"/>
      <c r="O7576" s="28"/>
      <c r="P7576" s="28"/>
      <c r="Q7576" s="28"/>
      <c r="R7576" s="28"/>
      <c r="S7576" s="25"/>
    </row>
    <row r="7577" spans="2:19" s="16" customFormat="1" outlineLevel="1" x14ac:dyDescent="0.25">
      <c r="B7577" s="47" t="s">
        <v>7664</v>
      </c>
      <c r="C7577" s="47" t="str">
        <f>C7576</f>
        <v>ASIGNACIÓN PARA LA INVERSIÓN LOCAL SEGÚN NBI Y CUARTA, QUINTA, Y SEXTA CATEGORÍA</v>
      </c>
      <c r="D7577" s="47"/>
      <c r="E7577" s="47" t="str">
        <f>E7576</f>
        <v>05321</v>
      </c>
      <c r="F7577" s="47"/>
      <c r="G7577" s="47" t="str">
        <f>G7576</f>
        <v xml:space="preserve">GUATAPÉ                                           </v>
      </c>
      <c r="H7577" s="47" t="s">
        <v>10655</v>
      </c>
      <c r="I7577" s="51">
        <f>SUBTOTAL(9,I7570:I7576)</f>
        <v>1377638453</v>
      </c>
      <c r="J7577" s="51">
        <f>SUBTOTAL(9,J7570:J7576)</f>
        <v>1187874628.5799999</v>
      </c>
      <c r="K7577" s="49">
        <f>J7577/I7577</f>
        <v>0.86225426271547312</v>
      </c>
      <c r="L7577" s="51">
        <f>SUBTOTAL(9,L7570:L7576)</f>
        <v>521027909.45000005</v>
      </c>
      <c r="M7577" s="51">
        <f>SUBTOTAL(9,M7570:M7576)</f>
        <v>441084819.58000004</v>
      </c>
      <c r="N7577" s="50">
        <f>IFERROR((M7577/L7577),"N.A")</f>
        <v>0.84656658804633256</v>
      </c>
      <c r="O7577" s="28"/>
      <c r="P7577" s="28"/>
      <c r="Q7577" s="28"/>
      <c r="R7577" s="28"/>
      <c r="S7577" s="25"/>
    </row>
    <row r="7578" spans="2:19" s="16" customFormat="1" outlineLevel="2" x14ac:dyDescent="0.25">
      <c r="B7578" s="16" t="s">
        <v>3264</v>
      </c>
      <c r="C7578" s="16" t="s">
        <v>328</v>
      </c>
      <c r="D7578" s="16" t="s">
        <v>146</v>
      </c>
      <c r="E7578" s="16" t="s">
        <v>3265</v>
      </c>
      <c r="G7578" s="16" t="s">
        <v>3266</v>
      </c>
      <c r="H7578" s="16" t="s">
        <v>19</v>
      </c>
      <c r="I7578" s="31">
        <v>102683853</v>
      </c>
      <c r="J7578" s="31">
        <v>102683853</v>
      </c>
      <c r="K7578" s="32">
        <f>IFERROR((J7578/I7578),0)</f>
        <v>1</v>
      </c>
      <c r="L7578" s="31"/>
      <c r="M7578" s="31"/>
      <c r="N7578" s="34"/>
      <c r="O7578" s="28"/>
      <c r="P7578" s="28"/>
      <c r="Q7578" s="28"/>
      <c r="R7578" s="28"/>
      <c r="S7578" s="25"/>
    </row>
    <row r="7579" spans="2:19" s="16" customFormat="1" outlineLevel="1" x14ac:dyDescent="0.25">
      <c r="B7579" s="47" t="s">
        <v>7665</v>
      </c>
      <c r="C7579" s="47" t="str">
        <f>C7578</f>
        <v>ASIGNACIÓN PARA LA INVERSIÓN LOCAL SEGÚN NBI Y CUARTA, QUINTA, Y SEXTA CATEGORÍA</v>
      </c>
      <c r="D7579" s="47"/>
      <c r="E7579" s="47" t="str">
        <f>E7578</f>
        <v>05318</v>
      </c>
      <c r="F7579" s="47"/>
      <c r="G7579" s="47" t="str">
        <f>G7578</f>
        <v xml:space="preserve">GUARNE                                            </v>
      </c>
      <c r="H7579" s="47" t="s">
        <v>10655</v>
      </c>
      <c r="I7579" s="51">
        <f>SUBTOTAL(9,I7578:I7578)</f>
        <v>102683853</v>
      </c>
      <c r="J7579" s="51">
        <f>SUBTOTAL(9,J7578:J7578)</f>
        <v>102683853</v>
      </c>
      <c r="K7579" s="49">
        <f>J7579/I7579</f>
        <v>1</v>
      </c>
      <c r="L7579" s="51">
        <f>SUBTOTAL(9,L7578:L7578)</f>
        <v>0</v>
      </c>
      <c r="M7579" s="51">
        <f>SUBTOTAL(9,M7578:M7578)</f>
        <v>0</v>
      </c>
      <c r="N7579" s="50" t="str">
        <f>IFERROR((M7579/L7579),"N.A")</f>
        <v>N.A</v>
      </c>
      <c r="O7579" s="28"/>
      <c r="P7579" s="28"/>
      <c r="Q7579" s="28"/>
      <c r="R7579" s="28"/>
      <c r="S7579" s="25"/>
    </row>
    <row r="7580" spans="2:19" s="16" customFormat="1" outlineLevel="2" x14ac:dyDescent="0.25">
      <c r="B7580" s="16" t="s">
        <v>3267</v>
      </c>
      <c r="C7580" s="16" t="s">
        <v>328</v>
      </c>
      <c r="D7580" s="16" t="s">
        <v>146</v>
      </c>
      <c r="E7580" s="16" t="s">
        <v>3268</v>
      </c>
      <c r="G7580" s="16" t="s">
        <v>956</v>
      </c>
      <c r="H7580" s="16" t="s">
        <v>152</v>
      </c>
      <c r="I7580" s="35">
        <v>1513273537</v>
      </c>
      <c r="J7580" s="35">
        <v>846455949.60000002</v>
      </c>
      <c r="K7580" s="36">
        <f>IFERROR((J7580/I7580),0)</f>
        <v>0.55935422704745286</v>
      </c>
      <c r="L7580" s="35">
        <v>999869309.45000005</v>
      </c>
      <c r="M7580" s="35">
        <v>846455949.60000002</v>
      </c>
      <c r="N7580" s="40">
        <f>M7580/L7580</f>
        <v>0.84656658785297811</v>
      </c>
      <c r="O7580" s="28"/>
      <c r="P7580" s="28"/>
      <c r="Q7580" s="28"/>
      <c r="R7580" s="28"/>
      <c r="S7580" s="25"/>
    </row>
    <row r="7581" spans="2:19" s="16" customFormat="1" outlineLevel="2" x14ac:dyDescent="0.25">
      <c r="B7581" s="16" t="s">
        <v>3267</v>
      </c>
      <c r="C7581" s="16" t="s">
        <v>328</v>
      </c>
      <c r="D7581" s="16" t="s">
        <v>146</v>
      </c>
      <c r="E7581" s="16" t="s">
        <v>3268</v>
      </c>
      <c r="G7581" s="16" t="s">
        <v>956</v>
      </c>
      <c r="H7581" s="16" t="s">
        <v>19</v>
      </c>
      <c r="I7581" s="31">
        <v>959390984</v>
      </c>
      <c r="J7581" s="31">
        <v>959390984</v>
      </c>
      <c r="K7581" s="32">
        <f>IFERROR((J7581/I7581),0)</f>
        <v>1</v>
      </c>
      <c r="L7581" s="31"/>
      <c r="M7581" s="31"/>
      <c r="N7581" s="34"/>
      <c r="O7581" s="28"/>
      <c r="P7581" s="28"/>
      <c r="Q7581" s="28"/>
      <c r="R7581" s="28"/>
      <c r="S7581" s="25"/>
    </row>
    <row r="7582" spans="2:19" s="16" customFormat="1" outlineLevel="2" x14ac:dyDescent="0.25">
      <c r="B7582" s="16" t="s">
        <v>3267</v>
      </c>
      <c r="C7582" s="16" t="s">
        <v>328</v>
      </c>
      <c r="D7582" s="16" t="s">
        <v>146</v>
      </c>
      <c r="E7582" s="16" t="s">
        <v>3268</v>
      </c>
      <c r="G7582" s="16" t="s">
        <v>956</v>
      </c>
      <c r="H7582" s="16" t="s">
        <v>154</v>
      </c>
      <c r="I7582" s="31">
        <v>9359</v>
      </c>
      <c r="J7582" s="31">
        <v>9359</v>
      </c>
      <c r="K7582" s="32">
        <f>IFERROR((J7582/I7582),0)</f>
        <v>1</v>
      </c>
      <c r="L7582" s="31"/>
      <c r="M7582" s="31"/>
      <c r="N7582" s="34"/>
      <c r="O7582" s="28"/>
      <c r="P7582" s="28"/>
      <c r="Q7582" s="28"/>
      <c r="R7582" s="28"/>
      <c r="S7582" s="25"/>
    </row>
    <row r="7583" spans="2:19" s="16" customFormat="1" outlineLevel="2" x14ac:dyDescent="0.25">
      <c r="B7583" s="16" t="s">
        <v>3267</v>
      </c>
      <c r="C7583" s="16" t="s">
        <v>328</v>
      </c>
      <c r="D7583" s="16" t="s">
        <v>146</v>
      </c>
      <c r="E7583" s="16" t="s">
        <v>3268</v>
      </c>
      <c r="G7583" s="16" t="s">
        <v>956</v>
      </c>
      <c r="H7583" s="16" t="s">
        <v>331</v>
      </c>
      <c r="I7583" s="31">
        <v>37865412</v>
      </c>
      <c r="J7583" s="31">
        <v>37865412</v>
      </c>
      <c r="K7583" s="32">
        <f>IFERROR((J7583/I7583),0)</f>
        <v>1</v>
      </c>
      <c r="L7583" s="31"/>
      <c r="M7583" s="31"/>
      <c r="N7583" s="34"/>
      <c r="O7583" s="28"/>
      <c r="P7583" s="28"/>
      <c r="Q7583" s="28"/>
      <c r="R7583" s="28"/>
      <c r="S7583" s="25"/>
    </row>
    <row r="7584" spans="2:19" s="16" customFormat="1" outlineLevel="2" x14ac:dyDescent="0.25">
      <c r="B7584" s="16" t="s">
        <v>3267</v>
      </c>
      <c r="C7584" s="16" t="s">
        <v>328</v>
      </c>
      <c r="D7584" s="16" t="s">
        <v>146</v>
      </c>
      <c r="E7584" s="16" t="s">
        <v>3268</v>
      </c>
      <c r="G7584" s="16" t="s">
        <v>956</v>
      </c>
      <c r="H7584" s="16" t="s">
        <v>231</v>
      </c>
      <c r="I7584" s="31">
        <v>230214466</v>
      </c>
      <c r="J7584" s="31">
        <v>230214466</v>
      </c>
      <c r="K7584" s="32">
        <f>IFERROR((J7584/I7584),0)</f>
        <v>1</v>
      </c>
      <c r="L7584" s="31"/>
      <c r="M7584" s="31"/>
      <c r="N7584" s="39"/>
      <c r="O7584" s="28"/>
      <c r="P7584" s="28"/>
      <c r="Q7584" s="28"/>
      <c r="R7584" s="28"/>
      <c r="S7584" s="25"/>
    </row>
    <row r="7585" spans="2:19" s="16" customFormat="1" outlineLevel="2" x14ac:dyDescent="0.25">
      <c r="B7585" s="16" t="s">
        <v>3267</v>
      </c>
      <c r="C7585" s="16" t="s">
        <v>328</v>
      </c>
      <c r="D7585" s="16" t="s">
        <v>146</v>
      </c>
      <c r="E7585" s="16" t="s">
        <v>3268</v>
      </c>
      <c r="G7585" s="16" t="s">
        <v>956</v>
      </c>
      <c r="H7585" s="16" t="s">
        <v>155</v>
      </c>
      <c r="I7585" s="31">
        <v>-302654707</v>
      </c>
      <c r="J7585" s="31"/>
      <c r="K7585" s="32">
        <f>IFERROR((J7585/I7585),0)</f>
        <v>0</v>
      </c>
      <c r="L7585" s="31"/>
      <c r="M7585" s="31"/>
      <c r="N7585" s="34"/>
      <c r="O7585" s="28"/>
      <c r="P7585" s="28"/>
      <c r="Q7585" s="28"/>
      <c r="R7585" s="28"/>
      <c r="S7585" s="25"/>
    </row>
    <row r="7586" spans="2:19" s="16" customFormat="1" outlineLevel="1" x14ac:dyDescent="0.25">
      <c r="B7586" s="47" t="s">
        <v>7666</v>
      </c>
      <c r="C7586" s="47" t="str">
        <f>C7585</f>
        <v>ASIGNACIÓN PARA LA INVERSIÓN LOCAL SEGÚN NBI Y CUARTA, QUINTA, Y SEXTA CATEGORÍA</v>
      </c>
      <c r="D7586" s="47"/>
      <c r="E7586" s="47" t="str">
        <f>E7585</f>
        <v>05315</v>
      </c>
      <c r="F7586" s="47"/>
      <c r="G7586" s="47" t="str">
        <f>G7585</f>
        <v xml:space="preserve">GUADALUPE                                         </v>
      </c>
      <c r="H7586" s="47" t="s">
        <v>10655</v>
      </c>
      <c r="I7586" s="51">
        <f>SUBTOTAL(9,I7580:I7585)</f>
        <v>2438099051</v>
      </c>
      <c r="J7586" s="51">
        <f>SUBTOTAL(9,J7580:J7585)</f>
        <v>2073936170.5999999</v>
      </c>
      <c r="K7586" s="49">
        <f>J7586/I7586</f>
        <v>0.8506365521734498</v>
      </c>
      <c r="L7586" s="51">
        <f>SUBTOTAL(9,L7580:L7585)</f>
        <v>999869309.45000005</v>
      </c>
      <c r="M7586" s="51">
        <f>SUBTOTAL(9,M7580:M7585)</f>
        <v>846455949.60000002</v>
      </c>
      <c r="N7586" s="50">
        <f>IFERROR((M7586/L7586),"N.A")</f>
        <v>0.84656658785297811</v>
      </c>
      <c r="O7586" s="28"/>
      <c r="P7586" s="28"/>
      <c r="Q7586" s="28"/>
      <c r="R7586" s="28"/>
      <c r="S7586" s="25"/>
    </row>
    <row r="7587" spans="2:19" s="16" customFormat="1" outlineLevel="2" x14ac:dyDescent="0.25">
      <c r="B7587" s="16" t="s">
        <v>3269</v>
      </c>
      <c r="C7587" s="16" t="s">
        <v>328</v>
      </c>
      <c r="D7587" s="16" t="s">
        <v>146</v>
      </c>
      <c r="E7587" s="16" t="s">
        <v>3270</v>
      </c>
      <c r="G7587" s="16" t="s">
        <v>1473</v>
      </c>
      <c r="H7587" s="16" t="s">
        <v>152</v>
      </c>
      <c r="I7587" s="35">
        <v>1479855068</v>
      </c>
      <c r="J7587" s="35">
        <v>827763187.71000004</v>
      </c>
      <c r="K7587" s="36">
        <f>IFERROR((J7587/I7587),0)</f>
        <v>0.55935422705191562</v>
      </c>
      <c r="L7587" s="35">
        <v>977788634.3499999</v>
      </c>
      <c r="M7587" s="35">
        <v>827763187.71000004</v>
      </c>
      <c r="N7587" s="40">
        <f>M7587/L7587</f>
        <v>0.8465665877373062</v>
      </c>
      <c r="O7587" s="28"/>
      <c r="P7587" s="28"/>
      <c r="Q7587" s="28"/>
      <c r="R7587" s="28"/>
      <c r="S7587" s="25"/>
    </row>
    <row r="7588" spans="2:19" s="16" customFormat="1" outlineLevel="2" x14ac:dyDescent="0.25">
      <c r="B7588" s="16" t="s">
        <v>3269</v>
      </c>
      <c r="C7588" s="16" t="s">
        <v>328</v>
      </c>
      <c r="D7588" s="16" t="s">
        <v>146</v>
      </c>
      <c r="E7588" s="16" t="s">
        <v>3270</v>
      </c>
      <c r="G7588" s="16" t="s">
        <v>1473</v>
      </c>
      <c r="H7588" s="16" t="s">
        <v>19</v>
      </c>
      <c r="I7588" s="31">
        <v>568794891</v>
      </c>
      <c r="J7588" s="31">
        <v>568794891</v>
      </c>
      <c r="K7588" s="32">
        <f>IFERROR((J7588/I7588),0)</f>
        <v>1</v>
      </c>
      <c r="L7588" s="31"/>
      <c r="M7588" s="31"/>
      <c r="N7588" s="34"/>
      <c r="O7588" s="28"/>
      <c r="P7588" s="28"/>
      <c r="Q7588" s="28"/>
      <c r="R7588" s="28"/>
      <c r="S7588" s="25"/>
    </row>
    <row r="7589" spans="2:19" s="16" customFormat="1" outlineLevel="2" x14ac:dyDescent="0.25">
      <c r="B7589" s="16" t="s">
        <v>3269</v>
      </c>
      <c r="C7589" s="16" t="s">
        <v>328</v>
      </c>
      <c r="D7589" s="16" t="s">
        <v>146</v>
      </c>
      <c r="E7589" s="16" t="s">
        <v>3270</v>
      </c>
      <c r="G7589" s="16" t="s">
        <v>1473</v>
      </c>
      <c r="H7589" s="16" t="s">
        <v>154</v>
      </c>
      <c r="I7589" s="31">
        <v>9153</v>
      </c>
      <c r="J7589" s="31">
        <v>9153</v>
      </c>
      <c r="K7589" s="32">
        <f>IFERROR((J7589/I7589),0)</f>
        <v>1</v>
      </c>
      <c r="L7589" s="31"/>
      <c r="M7589" s="31"/>
      <c r="N7589" s="34"/>
      <c r="O7589" s="28"/>
      <c r="P7589" s="28"/>
      <c r="Q7589" s="28"/>
      <c r="R7589" s="28"/>
      <c r="S7589" s="25"/>
    </row>
    <row r="7590" spans="2:19" s="16" customFormat="1" outlineLevel="2" x14ac:dyDescent="0.25">
      <c r="B7590" s="16" t="s">
        <v>3269</v>
      </c>
      <c r="C7590" s="16" t="s">
        <v>328</v>
      </c>
      <c r="D7590" s="16" t="s">
        <v>146</v>
      </c>
      <c r="E7590" s="16" t="s">
        <v>3270</v>
      </c>
      <c r="G7590" s="16" t="s">
        <v>1473</v>
      </c>
      <c r="H7590" s="16" t="s">
        <v>331</v>
      </c>
      <c r="I7590" s="31">
        <v>37029209</v>
      </c>
      <c r="J7590" s="31">
        <v>37029209</v>
      </c>
      <c r="K7590" s="32">
        <f>IFERROR((J7590/I7590),0)</f>
        <v>1</v>
      </c>
      <c r="L7590" s="31"/>
      <c r="M7590" s="31"/>
      <c r="N7590" s="34"/>
      <c r="O7590" s="28"/>
      <c r="P7590" s="28"/>
      <c r="Q7590" s="28"/>
      <c r="R7590" s="28"/>
      <c r="S7590" s="25"/>
    </row>
    <row r="7591" spans="2:19" s="16" customFormat="1" outlineLevel="2" x14ac:dyDescent="0.25">
      <c r="B7591" s="16" t="s">
        <v>3269</v>
      </c>
      <c r="C7591" s="16" t="s">
        <v>328</v>
      </c>
      <c r="D7591" s="16" t="s">
        <v>146</v>
      </c>
      <c r="E7591" s="16" t="s">
        <v>3270</v>
      </c>
      <c r="G7591" s="16" t="s">
        <v>1473</v>
      </c>
      <c r="H7591" s="16" t="s">
        <v>231</v>
      </c>
      <c r="I7591" s="31">
        <v>225130510</v>
      </c>
      <c r="J7591" s="31">
        <v>225130510</v>
      </c>
      <c r="K7591" s="32">
        <f>IFERROR((J7591/I7591),0)</f>
        <v>1</v>
      </c>
      <c r="L7591" s="31"/>
      <c r="M7591" s="31"/>
      <c r="N7591" s="39"/>
      <c r="O7591" s="28"/>
      <c r="P7591" s="28"/>
      <c r="Q7591" s="28"/>
      <c r="R7591" s="28"/>
      <c r="S7591" s="25"/>
    </row>
    <row r="7592" spans="2:19" s="16" customFormat="1" outlineLevel="2" x14ac:dyDescent="0.25">
      <c r="B7592" s="16" t="s">
        <v>3269</v>
      </c>
      <c r="C7592" s="16" t="s">
        <v>328</v>
      </c>
      <c r="D7592" s="16" t="s">
        <v>146</v>
      </c>
      <c r="E7592" s="16" t="s">
        <v>3270</v>
      </c>
      <c r="G7592" s="16" t="s">
        <v>1473</v>
      </c>
      <c r="H7592" s="16" t="s">
        <v>155</v>
      </c>
      <c r="I7592" s="31">
        <v>-295971014</v>
      </c>
      <c r="J7592" s="31"/>
      <c r="K7592" s="32">
        <f>IFERROR((J7592/I7592),0)</f>
        <v>0</v>
      </c>
      <c r="L7592" s="31"/>
      <c r="M7592" s="31"/>
      <c r="N7592" s="34"/>
      <c r="O7592" s="28"/>
      <c r="P7592" s="28"/>
      <c r="Q7592" s="28"/>
      <c r="R7592" s="28"/>
      <c r="S7592" s="25"/>
    </row>
    <row r="7593" spans="2:19" s="16" customFormat="1" outlineLevel="1" x14ac:dyDescent="0.25">
      <c r="B7593" s="47" t="s">
        <v>7667</v>
      </c>
      <c r="C7593" s="47" t="str">
        <f>C7592</f>
        <v>ASIGNACIÓN PARA LA INVERSIÓN LOCAL SEGÚN NBI Y CUARTA, QUINTA, Y SEXTA CATEGORÍA</v>
      </c>
      <c r="D7593" s="47"/>
      <c r="E7593" s="47" t="str">
        <f>E7592</f>
        <v>05313</v>
      </c>
      <c r="F7593" s="47"/>
      <c r="G7593" s="47" t="str">
        <f>G7592</f>
        <v xml:space="preserve">GRANADA                                           </v>
      </c>
      <c r="H7593" s="47" t="s">
        <v>10655</v>
      </c>
      <c r="I7593" s="51">
        <f>SUBTOTAL(9,I7587:I7592)</f>
        <v>2014847817</v>
      </c>
      <c r="J7593" s="51">
        <f>SUBTOTAL(9,J7587:J7592)</f>
        <v>1658726950.71</v>
      </c>
      <c r="K7593" s="49">
        <f>J7593/I7593</f>
        <v>0.82325172984019968</v>
      </c>
      <c r="L7593" s="51">
        <f>SUBTOTAL(9,L7587:L7592)</f>
        <v>977788634.3499999</v>
      </c>
      <c r="M7593" s="51">
        <f>SUBTOTAL(9,M7587:M7592)</f>
        <v>827763187.71000004</v>
      </c>
      <c r="N7593" s="50">
        <f>IFERROR((M7593/L7593),"N.A")</f>
        <v>0.8465665877373062</v>
      </c>
      <c r="O7593" s="28"/>
      <c r="P7593" s="28"/>
      <c r="Q7593" s="28"/>
      <c r="R7593" s="28"/>
      <c r="S7593" s="25"/>
    </row>
    <row r="7594" spans="2:19" s="16" customFormat="1" outlineLevel="2" x14ac:dyDescent="0.25">
      <c r="B7594" s="16" t="s">
        <v>3271</v>
      </c>
      <c r="C7594" s="16" t="s">
        <v>328</v>
      </c>
      <c r="D7594" s="16" t="s">
        <v>146</v>
      </c>
      <c r="E7594" s="16" t="s">
        <v>3272</v>
      </c>
      <c r="G7594" s="16" t="s">
        <v>3273</v>
      </c>
      <c r="H7594" s="16" t="s">
        <v>152</v>
      </c>
      <c r="I7594" s="35">
        <v>1406942226</v>
      </c>
      <c r="J7594" s="35">
        <v>786979081.31000018</v>
      </c>
      <c r="K7594" s="36">
        <f>IFERROR((J7594/I7594),0)</f>
        <v>0.55935422703703841</v>
      </c>
      <c r="L7594" s="35">
        <v>929612735.35000002</v>
      </c>
      <c r="M7594" s="35">
        <v>786979081.31000018</v>
      </c>
      <c r="N7594" s="40">
        <f>M7594/L7594</f>
        <v>0.84656658776700366</v>
      </c>
      <c r="O7594" s="28"/>
      <c r="P7594" s="28"/>
      <c r="Q7594" s="28"/>
      <c r="R7594" s="28"/>
      <c r="S7594" s="25"/>
    </row>
    <row r="7595" spans="2:19" s="16" customFormat="1" outlineLevel="2" x14ac:dyDescent="0.25">
      <c r="B7595" s="16" t="s">
        <v>3271</v>
      </c>
      <c r="C7595" s="16" t="s">
        <v>328</v>
      </c>
      <c r="D7595" s="16" t="s">
        <v>146</v>
      </c>
      <c r="E7595" s="16" t="s">
        <v>3272</v>
      </c>
      <c r="G7595" s="16" t="s">
        <v>3273</v>
      </c>
      <c r="H7595" s="16" t="s">
        <v>19</v>
      </c>
      <c r="I7595" s="31">
        <v>1702930237</v>
      </c>
      <c r="J7595" s="31">
        <v>1702930237</v>
      </c>
      <c r="K7595" s="32">
        <f>IFERROR((J7595/I7595),0)</f>
        <v>1</v>
      </c>
      <c r="L7595" s="31"/>
      <c r="M7595" s="31"/>
      <c r="N7595" s="34"/>
      <c r="O7595" s="28"/>
      <c r="P7595" s="28"/>
      <c r="Q7595" s="28"/>
      <c r="R7595" s="28"/>
      <c r="S7595" s="25"/>
    </row>
    <row r="7596" spans="2:19" s="16" customFormat="1" outlineLevel="2" x14ac:dyDescent="0.25">
      <c r="B7596" s="16" t="s">
        <v>3271</v>
      </c>
      <c r="C7596" s="16" t="s">
        <v>328</v>
      </c>
      <c r="D7596" s="16" t="s">
        <v>146</v>
      </c>
      <c r="E7596" s="16" t="s">
        <v>3272</v>
      </c>
      <c r="G7596" s="16" t="s">
        <v>3273</v>
      </c>
      <c r="H7596" s="16" t="s">
        <v>154</v>
      </c>
      <c r="I7596" s="31">
        <v>8702</v>
      </c>
      <c r="J7596" s="31">
        <v>8702</v>
      </c>
      <c r="K7596" s="32">
        <f>IFERROR((J7596/I7596),0)</f>
        <v>1</v>
      </c>
      <c r="L7596" s="31"/>
      <c r="M7596" s="31"/>
      <c r="N7596" s="34"/>
      <c r="O7596" s="28"/>
      <c r="P7596" s="28"/>
      <c r="Q7596" s="28"/>
      <c r="R7596" s="28"/>
      <c r="S7596" s="25"/>
    </row>
    <row r="7597" spans="2:19" s="16" customFormat="1" outlineLevel="2" x14ac:dyDescent="0.25">
      <c r="B7597" s="16" t="s">
        <v>3271</v>
      </c>
      <c r="C7597" s="16" t="s">
        <v>328</v>
      </c>
      <c r="D7597" s="16" t="s">
        <v>146</v>
      </c>
      <c r="E7597" s="16" t="s">
        <v>3272</v>
      </c>
      <c r="G7597" s="16" t="s">
        <v>3273</v>
      </c>
      <c r="H7597" s="16" t="s">
        <v>331</v>
      </c>
      <c r="I7597" s="31">
        <v>35204770</v>
      </c>
      <c r="J7597" s="31">
        <v>35204770</v>
      </c>
      <c r="K7597" s="32">
        <f>IFERROR((J7597/I7597),0)</f>
        <v>1</v>
      </c>
      <c r="L7597" s="31"/>
      <c r="M7597" s="31"/>
      <c r="N7597" s="34"/>
      <c r="O7597" s="28"/>
      <c r="P7597" s="28"/>
      <c r="Q7597" s="28"/>
      <c r="R7597" s="28"/>
      <c r="S7597" s="25"/>
    </row>
    <row r="7598" spans="2:19" s="16" customFormat="1" outlineLevel="2" x14ac:dyDescent="0.25">
      <c r="B7598" s="16" t="s">
        <v>3271</v>
      </c>
      <c r="C7598" s="16" t="s">
        <v>328</v>
      </c>
      <c r="D7598" s="16" t="s">
        <v>146</v>
      </c>
      <c r="E7598" s="16" t="s">
        <v>3272</v>
      </c>
      <c r="G7598" s="16" t="s">
        <v>3273</v>
      </c>
      <c r="H7598" s="16" t="s">
        <v>231</v>
      </c>
      <c r="I7598" s="31">
        <v>214038272</v>
      </c>
      <c r="J7598" s="31">
        <v>214038272</v>
      </c>
      <c r="K7598" s="32">
        <f>IFERROR((J7598/I7598),0)</f>
        <v>1</v>
      </c>
      <c r="L7598" s="31"/>
      <c r="M7598" s="31"/>
      <c r="N7598" s="39"/>
      <c r="O7598" s="28"/>
      <c r="P7598" s="28"/>
      <c r="Q7598" s="28"/>
      <c r="R7598" s="28"/>
      <c r="S7598" s="25"/>
    </row>
    <row r="7599" spans="2:19" s="16" customFormat="1" outlineLevel="2" x14ac:dyDescent="0.25">
      <c r="B7599" s="16" t="s">
        <v>3271</v>
      </c>
      <c r="C7599" s="16" t="s">
        <v>328</v>
      </c>
      <c r="D7599" s="16" t="s">
        <v>146</v>
      </c>
      <c r="E7599" s="16" t="s">
        <v>3272</v>
      </c>
      <c r="G7599" s="16" t="s">
        <v>3273</v>
      </c>
      <c r="H7599" s="16" t="s">
        <v>155</v>
      </c>
      <c r="I7599" s="31">
        <v>-281388445</v>
      </c>
      <c r="J7599" s="31"/>
      <c r="K7599" s="32">
        <f>IFERROR((J7599/I7599),0)</f>
        <v>0</v>
      </c>
      <c r="L7599" s="31"/>
      <c r="M7599" s="31"/>
      <c r="N7599" s="34"/>
      <c r="O7599" s="28"/>
      <c r="P7599" s="28"/>
      <c r="Q7599" s="28"/>
      <c r="R7599" s="28"/>
      <c r="S7599" s="25"/>
    </row>
    <row r="7600" spans="2:19" s="16" customFormat="1" outlineLevel="1" x14ac:dyDescent="0.25">
      <c r="B7600" s="47" t="s">
        <v>7668</v>
      </c>
      <c r="C7600" s="47" t="str">
        <f>C7599</f>
        <v>ASIGNACIÓN PARA LA INVERSIÓN LOCAL SEGÚN NBI Y CUARTA, QUINTA, Y SEXTA CATEGORÍA</v>
      </c>
      <c r="D7600" s="47"/>
      <c r="E7600" s="47" t="str">
        <f>E7599</f>
        <v>05310</v>
      </c>
      <c r="F7600" s="47"/>
      <c r="G7600" s="47" t="str">
        <f>G7599</f>
        <v xml:space="preserve">GÓMEZ PLATA                                       </v>
      </c>
      <c r="H7600" s="47" t="s">
        <v>10655</v>
      </c>
      <c r="I7600" s="51">
        <f>SUBTOTAL(9,I7594:I7599)</f>
        <v>3077735762</v>
      </c>
      <c r="J7600" s="51">
        <f>SUBTOTAL(9,J7594:J7599)</f>
        <v>2739161062.3100004</v>
      </c>
      <c r="K7600" s="49">
        <f>J7600/I7600</f>
        <v>0.8899922781317704</v>
      </c>
      <c r="L7600" s="51">
        <f>SUBTOTAL(9,L7594:L7599)</f>
        <v>929612735.35000002</v>
      </c>
      <c r="M7600" s="51">
        <f>SUBTOTAL(9,M7594:M7599)</f>
        <v>786979081.31000018</v>
      </c>
      <c r="N7600" s="50">
        <f>IFERROR((M7600/L7600),"N.A")</f>
        <v>0.84656658776700366</v>
      </c>
      <c r="O7600" s="28"/>
      <c r="P7600" s="28"/>
      <c r="Q7600" s="28"/>
      <c r="R7600" s="28"/>
      <c r="S7600" s="25"/>
    </row>
    <row r="7601" spans="2:19" s="16" customFormat="1" outlineLevel="2" x14ac:dyDescent="0.25">
      <c r="B7601" s="16" t="s">
        <v>3274</v>
      </c>
      <c r="C7601" s="16" t="s">
        <v>328</v>
      </c>
      <c r="D7601" s="16" t="s">
        <v>146</v>
      </c>
      <c r="E7601" s="16" t="s">
        <v>3275</v>
      </c>
      <c r="G7601" s="16" t="s">
        <v>3276</v>
      </c>
      <c r="H7601" s="16" t="s">
        <v>152</v>
      </c>
      <c r="I7601" s="35">
        <v>1422511650</v>
      </c>
      <c r="J7601" s="35">
        <v>795687904.45000005</v>
      </c>
      <c r="K7601" s="36">
        <f>IFERROR((J7601/I7601),0)</f>
        <v>0.55935422704622495</v>
      </c>
      <c r="L7601" s="35">
        <v>939899962.78999984</v>
      </c>
      <c r="M7601" s="35">
        <v>795687904.45000005</v>
      </c>
      <c r="N7601" s="40">
        <f>M7601/L7601</f>
        <v>0.84656658788247996</v>
      </c>
      <c r="O7601" s="28"/>
      <c r="P7601" s="28"/>
      <c r="Q7601" s="28"/>
      <c r="R7601" s="28"/>
      <c r="S7601" s="25"/>
    </row>
    <row r="7602" spans="2:19" s="16" customFormat="1" outlineLevel="2" x14ac:dyDescent="0.25">
      <c r="B7602" s="16" t="s">
        <v>3274</v>
      </c>
      <c r="C7602" s="16" t="s">
        <v>328</v>
      </c>
      <c r="D7602" s="16" t="s">
        <v>146</v>
      </c>
      <c r="E7602" s="16" t="s">
        <v>3275</v>
      </c>
      <c r="G7602" s="16" t="s">
        <v>3276</v>
      </c>
      <c r="H7602" s="16" t="s">
        <v>19</v>
      </c>
      <c r="I7602" s="31">
        <v>1224116789</v>
      </c>
      <c r="J7602" s="31">
        <v>1224116789</v>
      </c>
      <c r="K7602" s="32">
        <f>IFERROR((J7602/I7602),0)</f>
        <v>1</v>
      </c>
      <c r="L7602" s="31"/>
      <c r="M7602" s="31"/>
      <c r="N7602" s="34"/>
      <c r="O7602" s="28"/>
      <c r="P7602" s="28"/>
      <c r="Q7602" s="28"/>
      <c r="R7602" s="28"/>
      <c r="S7602" s="25"/>
    </row>
    <row r="7603" spans="2:19" s="16" customFormat="1" outlineLevel="2" x14ac:dyDescent="0.25">
      <c r="B7603" s="16" t="s">
        <v>3274</v>
      </c>
      <c r="C7603" s="16" t="s">
        <v>328</v>
      </c>
      <c r="D7603" s="16" t="s">
        <v>146</v>
      </c>
      <c r="E7603" s="16" t="s">
        <v>3275</v>
      </c>
      <c r="G7603" s="16" t="s">
        <v>3276</v>
      </c>
      <c r="H7603" s="16" t="s">
        <v>154</v>
      </c>
      <c r="I7603" s="31">
        <v>8798</v>
      </c>
      <c r="J7603" s="31">
        <v>8798</v>
      </c>
      <c r="K7603" s="32">
        <f>IFERROR((J7603/I7603),0)</f>
        <v>1</v>
      </c>
      <c r="L7603" s="31"/>
      <c r="M7603" s="31"/>
      <c r="N7603" s="34"/>
      <c r="O7603" s="28"/>
      <c r="P7603" s="28"/>
      <c r="Q7603" s="28"/>
      <c r="R7603" s="28"/>
      <c r="S7603" s="25"/>
    </row>
    <row r="7604" spans="2:19" s="16" customFormat="1" outlineLevel="2" x14ac:dyDescent="0.25">
      <c r="B7604" s="16" t="s">
        <v>3274</v>
      </c>
      <c r="C7604" s="16" t="s">
        <v>328</v>
      </c>
      <c r="D7604" s="16" t="s">
        <v>146</v>
      </c>
      <c r="E7604" s="16" t="s">
        <v>3275</v>
      </c>
      <c r="G7604" s="16" t="s">
        <v>3276</v>
      </c>
      <c r="H7604" s="16" t="s">
        <v>331</v>
      </c>
      <c r="I7604" s="31">
        <v>35594351</v>
      </c>
      <c r="J7604" s="31">
        <v>35594351</v>
      </c>
      <c r="K7604" s="32">
        <f>IFERROR((J7604/I7604),0)</f>
        <v>1</v>
      </c>
      <c r="L7604" s="31"/>
      <c r="M7604" s="31"/>
      <c r="N7604" s="34"/>
      <c r="O7604" s="28"/>
      <c r="P7604" s="28"/>
      <c r="Q7604" s="28"/>
      <c r="R7604" s="28"/>
      <c r="S7604" s="25"/>
    </row>
    <row r="7605" spans="2:19" s="16" customFormat="1" outlineLevel="2" x14ac:dyDescent="0.25">
      <c r="B7605" s="16" t="s">
        <v>3274</v>
      </c>
      <c r="C7605" s="16" t="s">
        <v>328</v>
      </c>
      <c r="D7605" s="16" t="s">
        <v>146</v>
      </c>
      <c r="E7605" s="16" t="s">
        <v>3275</v>
      </c>
      <c r="G7605" s="16" t="s">
        <v>3276</v>
      </c>
      <c r="H7605" s="16" t="s">
        <v>231</v>
      </c>
      <c r="I7605" s="31">
        <v>216406850</v>
      </c>
      <c r="J7605" s="31">
        <v>216406850</v>
      </c>
      <c r="K7605" s="32">
        <f>IFERROR((J7605/I7605),0)</f>
        <v>1</v>
      </c>
      <c r="L7605" s="31"/>
      <c r="M7605" s="31"/>
      <c r="N7605" s="39"/>
      <c r="O7605" s="28"/>
      <c r="P7605" s="28"/>
      <c r="Q7605" s="28"/>
      <c r="R7605" s="28"/>
      <c r="S7605" s="25"/>
    </row>
    <row r="7606" spans="2:19" s="16" customFormat="1" outlineLevel="2" x14ac:dyDescent="0.25">
      <c r="B7606" s="16" t="s">
        <v>3274</v>
      </c>
      <c r="C7606" s="16" t="s">
        <v>328</v>
      </c>
      <c r="D7606" s="16" t="s">
        <v>146</v>
      </c>
      <c r="E7606" s="16" t="s">
        <v>3275</v>
      </c>
      <c r="G7606" s="16" t="s">
        <v>3276</v>
      </c>
      <c r="H7606" s="16" t="s">
        <v>155</v>
      </c>
      <c r="I7606" s="31">
        <v>-284502330</v>
      </c>
      <c r="J7606" s="31"/>
      <c r="K7606" s="32">
        <f>IFERROR((J7606/I7606),0)</f>
        <v>0</v>
      </c>
      <c r="L7606" s="31"/>
      <c r="M7606" s="31"/>
      <c r="N7606" s="34"/>
      <c r="O7606" s="28"/>
      <c r="P7606" s="28"/>
      <c r="Q7606" s="28"/>
      <c r="R7606" s="28"/>
      <c r="S7606" s="25"/>
    </row>
    <row r="7607" spans="2:19" s="16" customFormat="1" outlineLevel="1" x14ac:dyDescent="0.25">
      <c r="B7607" s="47" t="s">
        <v>7669</v>
      </c>
      <c r="C7607" s="47" t="str">
        <f>C7606</f>
        <v>ASIGNACIÓN PARA LA INVERSIÓN LOCAL SEGÚN NBI Y CUARTA, QUINTA, Y SEXTA CATEGORÍA</v>
      </c>
      <c r="D7607" s="47"/>
      <c r="E7607" s="47" t="str">
        <f>E7606</f>
        <v>05306</v>
      </c>
      <c r="F7607" s="47"/>
      <c r="G7607" s="47" t="str">
        <f>G7606</f>
        <v xml:space="preserve">GIRALDO                                           </v>
      </c>
      <c r="H7607" s="47" t="s">
        <v>10655</v>
      </c>
      <c r="I7607" s="51">
        <f>SUBTOTAL(9,I7601:I7606)</f>
        <v>2614136108</v>
      </c>
      <c r="J7607" s="51">
        <f>SUBTOTAL(9,J7601:J7606)</f>
        <v>2271814692.4499998</v>
      </c>
      <c r="K7607" s="49">
        <f>J7607/I7607</f>
        <v>0.86904988822028073</v>
      </c>
      <c r="L7607" s="51">
        <f>SUBTOTAL(9,L7601:L7606)</f>
        <v>939899962.78999984</v>
      </c>
      <c r="M7607" s="51">
        <f>SUBTOTAL(9,M7601:M7606)</f>
        <v>795687904.45000005</v>
      </c>
      <c r="N7607" s="50">
        <f>IFERROR((M7607/L7607),"N.A")</f>
        <v>0.84656658788247996</v>
      </c>
      <c r="O7607" s="28"/>
      <c r="P7607" s="28"/>
      <c r="Q7607" s="28"/>
      <c r="R7607" s="28"/>
      <c r="S7607" s="25"/>
    </row>
    <row r="7608" spans="2:19" s="16" customFormat="1" outlineLevel="2" x14ac:dyDescent="0.25">
      <c r="B7608" s="16" t="s">
        <v>3277</v>
      </c>
      <c r="C7608" s="16" t="s">
        <v>328</v>
      </c>
      <c r="D7608" s="16" t="s">
        <v>146</v>
      </c>
      <c r="E7608" s="16" t="s">
        <v>3278</v>
      </c>
      <c r="G7608" s="16" t="s">
        <v>3279</v>
      </c>
      <c r="H7608" s="16" t="s">
        <v>152</v>
      </c>
      <c r="I7608" s="35">
        <v>3865867709</v>
      </c>
      <c r="J7608" s="35">
        <v>2162389444.23</v>
      </c>
      <c r="K7608" s="36">
        <f>IFERROR((J7608/I7608),0)</f>
        <v>0.55935422704605542</v>
      </c>
      <c r="L7608" s="35">
        <v>2554305207.9499998</v>
      </c>
      <c r="M7608" s="35">
        <v>2162389444.23</v>
      </c>
      <c r="N7608" s="40">
        <f>M7608/L7608</f>
        <v>0.84656658785324312</v>
      </c>
      <c r="O7608" s="28"/>
      <c r="P7608" s="28"/>
      <c r="Q7608" s="28"/>
      <c r="R7608" s="28"/>
      <c r="S7608" s="25"/>
    </row>
    <row r="7609" spans="2:19" s="16" customFormat="1" outlineLevel="2" x14ac:dyDescent="0.25">
      <c r="B7609" s="16" t="s">
        <v>3277</v>
      </c>
      <c r="C7609" s="16" t="s">
        <v>328</v>
      </c>
      <c r="D7609" s="16" t="s">
        <v>146</v>
      </c>
      <c r="E7609" s="16" t="s">
        <v>3278</v>
      </c>
      <c r="G7609" s="16" t="s">
        <v>3279</v>
      </c>
      <c r="H7609" s="16" t="s">
        <v>19</v>
      </c>
      <c r="I7609" s="31">
        <v>3217218237</v>
      </c>
      <c r="J7609" s="31">
        <v>3217218237</v>
      </c>
      <c r="K7609" s="32">
        <f>IFERROR((J7609/I7609),0)</f>
        <v>1</v>
      </c>
      <c r="L7609" s="31"/>
      <c r="M7609" s="31"/>
      <c r="N7609" s="34"/>
      <c r="O7609" s="28"/>
      <c r="P7609" s="28"/>
      <c r="Q7609" s="28"/>
      <c r="R7609" s="28"/>
      <c r="S7609" s="25"/>
    </row>
    <row r="7610" spans="2:19" s="16" customFormat="1" outlineLevel="2" x14ac:dyDescent="0.25">
      <c r="B7610" s="16" t="s">
        <v>3277</v>
      </c>
      <c r="C7610" s="16" t="s">
        <v>328</v>
      </c>
      <c r="D7610" s="16" t="s">
        <v>146</v>
      </c>
      <c r="E7610" s="16" t="s">
        <v>3278</v>
      </c>
      <c r="G7610" s="16" t="s">
        <v>3279</v>
      </c>
      <c r="H7610" s="16" t="s">
        <v>154</v>
      </c>
      <c r="I7610" s="31">
        <v>23910</v>
      </c>
      <c r="J7610" s="31">
        <v>23910</v>
      </c>
      <c r="K7610" s="32">
        <f>IFERROR((J7610/I7610),0)</f>
        <v>1</v>
      </c>
      <c r="L7610" s="31"/>
      <c r="M7610" s="31"/>
      <c r="N7610" s="34"/>
      <c r="O7610" s="28"/>
      <c r="P7610" s="28"/>
      <c r="Q7610" s="28"/>
      <c r="R7610" s="28"/>
      <c r="S7610" s="25"/>
    </row>
    <row r="7611" spans="2:19" s="16" customFormat="1" outlineLevel="2" x14ac:dyDescent="0.25">
      <c r="B7611" s="16" t="s">
        <v>3277</v>
      </c>
      <c r="C7611" s="16" t="s">
        <v>328</v>
      </c>
      <c r="D7611" s="16" t="s">
        <v>146</v>
      </c>
      <c r="E7611" s="16" t="s">
        <v>3278</v>
      </c>
      <c r="G7611" s="16" t="s">
        <v>3279</v>
      </c>
      <c r="H7611" s="16" t="s">
        <v>331</v>
      </c>
      <c r="I7611" s="31">
        <v>96732461</v>
      </c>
      <c r="J7611" s="31">
        <v>96732461</v>
      </c>
      <c r="K7611" s="32">
        <f>IFERROR((J7611/I7611),0)</f>
        <v>1</v>
      </c>
      <c r="L7611" s="31"/>
      <c r="M7611" s="31"/>
      <c r="N7611" s="34"/>
      <c r="O7611" s="28"/>
      <c r="P7611" s="28"/>
      <c r="Q7611" s="28"/>
      <c r="R7611" s="28"/>
      <c r="S7611" s="25"/>
    </row>
    <row r="7612" spans="2:19" s="16" customFormat="1" outlineLevel="2" x14ac:dyDescent="0.25">
      <c r="B7612" s="16" t="s">
        <v>3277</v>
      </c>
      <c r="C7612" s="16" t="s">
        <v>328</v>
      </c>
      <c r="D7612" s="16" t="s">
        <v>146</v>
      </c>
      <c r="E7612" s="16" t="s">
        <v>3278</v>
      </c>
      <c r="G7612" s="16" t="s">
        <v>3279</v>
      </c>
      <c r="H7612" s="16" t="s">
        <v>231</v>
      </c>
      <c r="I7612" s="31">
        <v>588114869</v>
      </c>
      <c r="J7612" s="31">
        <v>588114869</v>
      </c>
      <c r="K7612" s="32">
        <f>IFERROR((J7612/I7612),0)</f>
        <v>1</v>
      </c>
      <c r="L7612" s="31"/>
      <c r="M7612" s="31"/>
      <c r="N7612" s="39"/>
      <c r="O7612" s="28"/>
      <c r="P7612" s="28"/>
      <c r="Q7612" s="28"/>
      <c r="R7612" s="28"/>
      <c r="S7612" s="25"/>
    </row>
    <row r="7613" spans="2:19" s="16" customFormat="1" outlineLevel="2" x14ac:dyDescent="0.25">
      <c r="B7613" s="16" t="s">
        <v>3277</v>
      </c>
      <c r="C7613" s="16" t="s">
        <v>328</v>
      </c>
      <c r="D7613" s="16" t="s">
        <v>146</v>
      </c>
      <c r="E7613" s="16" t="s">
        <v>3278</v>
      </c>
      <c r="G7613" s="16" t="s">
        <v>3279</v>
      </c>
      <c r="H7613" s="16" t="s">
        <v>155</v>
      </c>
      <c r="I7613" s="31">
        <v>-773173542</v>
      </c>
      <c r="J7613" s="31"/>
      <c r="K7613" s="32">
        <f>IFERROR((J7613/I7613),0)</f>
        <v>0</v>
      </c>
      <c r="L7613" s="31"/>
      <c r="M7613" s="31"/>
      <c r="N7613" s="34"/>
      <c r="O7613" s="28"/>
      <c r="P7613" s="28"/>
      <c r="Q7613" s="28"/>
      <c r="R7613" s="28"/>
      <c r="S7613" s="25"/>
    </row>
    <row r="7614" spans="2:19" s="16" customFormat="1" outlineLevel="1" x14ac:dyDescent="0.25">
      <c r="B7614" s="47" t="s">
        <v>7670</v>
      </c>
      <c r="C7614" s="47" t="str">
        <f>C7613</f>
        <v>ASIGNACIÓN PARA LA INVERSIÓN LOCAL SEGÚN NBI Y CUARTA, QUINTA, Y SEXTA CATEGORÍA</v>
      </c>
      <c r="D7614" s="47"/>
      <c r="E7614" s="47" t="str">
        <f>E7613</f>
        <v>05284</v>
      </c>
      <c r="F7614" s="47"/>
      <c r="G7614" s="47" t="str">
        <f>G7613</f>
        <v xml:space="preserve">FRONTINO                                          </v>
      </c>
      <c r="H7614" s="47" t="s">
        <v>10655</v>
      </c>
      <c r="I7614" s="51">
        <f>SUBTOTAL(9,I7608:I7613)</f>
        <v>6994783644</v>
      </c>
      <c r="J7614" s="51">
        <f>SUBTOTAL(9,J7608:J7613)</f>
        <v>6064478921.2299995</v>
      </c>
      <c r="K7614" s="49">
        <f>J7614/I7614</f>
        <v>0.86700021471457533</v>
      </c>
      <c r="L7614" s="51">
        <f>SUBTOTAL(9,L7608:L7613)</f>
        <v>2554305207.9499998</v>
      </c>
      <c r="M7614" s="51">
        <f>SUBTOTAL(9,M7608:M7613)</f>
        <v>2162389444.23</v>
      </c>
      <c r="N7614" s="50">
        <f>IFERROR((M7614/L7614),"N.A")</f>
        <v>0.84656658785324312</v>
      </c>
      <c r="O7614" s="28"/>
      <c r="P7614" s="28"/>
      <c r="Q7614" s="28"/>
      <c r="R7614" s="28"/>
      <c r="S7614" s="25"/>
    </row>
    <row r="7615" spans="2:19" s="16" customFormat="1" outlineLevel="2" x14ac:dyDescent="0.25">
      <c r="B7615" s="16" t="s">
        <v>3280</v>
      </c>
      <c r="C7615" s="16" t="s">
        <v>328</v>
      </c>
      <c r="D7615" s="16" t="s">
        <v>146</v>
      </c>
      <c r="E7615" s="16" t="s">
        <v>3281</v>
      </c>
      <c r="G7615" s="16" t="s">
        <v>3282</v>
      </c>
      <c r="H7615" s="16" t="s">
        <v>152</v>
      </c>
      <c r="I7615" s="35">
        <v>2113982855</v>
      </c>
      <c r="J7615" s="35">
        <v>1182465245.8600001</v>
      </c>
      <c r="K7615" s="36">
        <f>IFERROR((J7615/I7615),0)</f>
        <v>0.55935422705213955</v>
      </c>
      <c r="L7615" s="35">
        <v>1396777598.7100003</v>
      </c>
      <c r="M7615" s="35">
        <v>1182465245.8600001</v>
      </c>
      <c r="N7615" s="40">
        <f>M7615/L7615</f>
        <v>0.84656658794647821</v>
      </c>
      <c r="O7615" s="28"/>
      <c r="P7615" s="28"/>
      <c r="Q7615" s="28"/>
      <c r="R7615" s="28"/>
      <c r="S7615" s="25"/>
    </row>
    <row r="7616" spans="2:19" s="16" customFormat="1" outlineLevel="2" x14ac:dyDescent="0.25">
      <c r="B7616" s="16" t="s">
        <v>3280</v>
      </c>
      <c r="C7616" s="16" t="s">
        <v>328</v>
      </c>
      <c r="D7616" s="16" t="s">
        <v>146</v>
      </c>
      <c r="E7616" s="16" t="s">
        <v>3281</v>
      </c>
      <c r="G7616" s="16" t="s">
        <v>3282</v>
      </c>
      <c r="H7616" s="16" t="s">
        <v>19</v>
      </c>
      <c r="I7616" s="31">
        <v>2310801893</v>
      </c>
      <c r="J7616" s="31">
        <v>2310801893</v>
      </c>
      <c r="K7616" s="32">
        <f>IFERROR((J7616/I7616),0)</f>
        <v>1</v>
      </c>
      <c r="L7616" s="31"/>
      <c r="M7616" s="31"/>
      <c r="N7616" s="34"/>
      <c r="O7616" s="28"/>
      <c r="P7616" s="28"/>
      <c r="Q7616" s="28"/>
      <c r="R7616" s="28"/>
      <c r="S7616" s="25"/>
    </row>
    <row r="7617" spans="2:19" s="16" customFormat="1" outlineLevel="2" x14ac:dyDescent="0.25">
      <c r="B7617" s="16" t="s">
        <v>3280</v>
      </c>
      <c r="C7617" s="16" t="s">
        <v>328</v>
      </c>
      <c r="D7617" s="16" t="s">
        <v>146</v>
      </c>
      <c r="E7617" s="16" t="s">
        <v>3281</v>
      </c>
      <c r="G7617" s="16" t="s">
        <v>3282</v>
      </c>
      <c r="H7617" s="16" t="s">
        <v>154</v>
      </c>
      <c r="I7617" s="31">
        <v>13075</v>
      </c>
      <c r="J7617" s="31">
        <v>13075</v>
      </c>
      <c r="K7617" s="32">
        <f>IFERROR((J7617/I7617),0)</f>
        <v>1</v>
      </c>
      <c r="L7617" s="31"/>
      <c r="M7617" s="31"/>
      <c r="N7617" s="34"/>
      <c r="O7617" s="28"/>
      <c r="P7617" s="28"/>
      <c r="Q7617" s="28"/>
      <c r="R7617" s="28"/>
      <c r="S7617" s="25"/>
    </row>
    <row r="7618" spans="2:19" s="16" customFormat="1" outlineLevel="2" x14ac:dyDescent="0.25">
      <c r="B7618" s="16" t="s">
        <v>3280</v>
      </c>
      <c r="C7618" s="16" t="s">
        <v>328</v>
      </c>
      <c r="D7618" s="16" t="s">
        <v>146</v>
      </c>
      <c r="E7618" s="16" t="s">
        <v>3281</v>
      </c>
      <c r="G7618" s="16" t="s">
        <v>3282</v>
      </c>
      <c r="H7618" s="16" t="s">
        <v>331</v>
      </c>
      <c r="I7618" s="31">
        <v>52896472</v>
      </c>
      <c r="J7618" s="31">
        <v>52896472</v>
      </c>
      <c r="K7618" s="32">
        <f>IFERROR((J7618/I7618),0)</f>
        <v>1</v>
      </c>
      <c r="L7618" s="31"/>
      <c r="M7618" s="31"/>
      <c r="N7618" s="34"/>
      <c r="O7618" s="28"/>
      <c r="P7618" s="28"/>
      <c r="Q7618" s="28"/>
      <c r="R7618" s="28"/>
      <c r="S7618" s="25"/>
    </row>
    <row r="7619" spans="2:19" s="16" customFormat="1" outlineLevel="2" x14ac:dyDescent="0.25">
      <c r="B7619" s="16" t="s">
        <v>3280</v>
      </c>
      <c r="C7619" s="16" t="s">
        <v>328</v>
      </c>
      <c r="D7619" s="16" t="s">
        <v>146</v>
      </c>
      <c r="E7619" s="16" t="s">
        <v>3281</v>
      </c>
      <c r="G7619" s="16" t="s">
        <v>3282</v>
      </c>
      <c r="H7619" s="16" t="s">
        <v>231</v>
      </c>
      <c r="I7619" s="31">
        <v>321600439</v>
      </c>
      <c r="J7619" s="31">
        <v>321600439</v>
      </c>
      <c r="K7619" s="32">
        <f>IFERROR((J7619/I7619),0)</f>
        <v>1</v>
      </c>
      <c r="L7619" s="31"/>
      <c r="M7619" s="31"/>
      <c r="N7619" s="39"/>
      <c r="O7619" s="28"/>
      <c r="P7619" s="28"/>
      <c r="Q7619" s="28"/>
      <c r="R7619" s="28"/>
      <c r="S7619" s="25"/>
    </row>
    <row r="7620" spans="2:19" s="16" customFormat="1" outlineLevel="2" x14ac:dyDescent="0.25">
      <c r="B7620" s="16" t="s">
        <v>3280</v>
      </c>
      <c r="C7620" s="16" t="s">
        <v>328</v>
      </c>
      <c r="D7620" s="16" t="s">
        <v>146</v>
      </c>
      <c r="E7620" s="16" t="s">
        <v>3281</v>
      </c>
      <c r="G7620" s="16" t="s">
        <v>3282</v>
      </c>
      <c r="H7620" s="16" t="s">
        <v>155</v>
      </c>
      <c r="I7620" s="31">
        <v>-422796571</v>
      </c>
      <c r="J7620" s="31"/>
      <c r="K7620" s="32">
        <f>IFERROR((J7620/I7620),0)</f>
        <v>0</v>
      </c>
      <c r="L7620" s="31"/>
      <c r="M7620" s="31"/>
      <c r="N7620" s="34"/>
      <c r="O7620" s="28"/>
      <c r="P7620" s="28"/>
      <c r="Q7620" s="28"/>
      <c r="R7620" s="28"/>
      <c r="S7620" s="25"/>
    </row>
    <row r="7621" spans="2:19" s="16" customFormat="1" outlineLevel="1" x14ac:dyDescent="0.25">
      <c r="B7621" s="47" t="s">
        <v>7671</v>
      </c>
      <c r="C7621" s="47" t="str">
        <f>C7620</f>
        <v>ASIGNACIÓN PARA LA INVERSIÓN LOCAL SEGÚN NBI Y CUARTA, QUINTA, Y SEXTA CATEGORÍA</v>
      </c>
      <c r="D7621" s="47"/>
      <c r="E7621" s="47" t="str">
        <f>E7620</f>
        <v>05282</v>
      </c>
      <c r="F7621" s="47"/>
      <c r="G7621" s="47" t="str">
        <f>G7620</f>
        <v xml:space="preserve">FREDONIA                                          </v>
      </c>
      <c r="H7621" s="47" t="s">
        <v>10655</v>
      </c>
      <c r="I7621" s="51">
        <f>SUBTOTAL(9,I7615:I7620)</f>
        <v>4376498163</v>
      </c>
      <c r="J7621" s="51">
        <f>SUBTOTAL(9,J7615:J7620)</f>
        <v>3867777124.8600001</v>
      </c>
      <c r="K7621" s="49">
        <f>J7621/I7621</f>
        <v>0.88376071023156055</v>
      </c>
      <c r="L7621" s="51">
        <f>SUBTOTAL(9,L7615:L7620)</f>
        <v>1396777598.7100003</v>
      </c>
      <c r="M7621" s="51">
        <f>SUBTOTAL(9,M7615:M7620)</f>
        <v>1182465245.8600001</v>
      </c>
      <c r="N7621" s="50">
        <f>IFERROR((M7621/L7621),"N.A")</f>
        <v>0.84656658794647821</v>
      </c>
      <c r="O7621" s="28"/>
      <c r="P7621" s="28"/>
      <c r="Q7621" s="28"/>
      <c r="R7621" s="28"/>
      <c r="S7621" s="25"/>
    </row>
    <row r="7622" spans="2:19" s="16" customFormat="1" outlineLevel="2" x14ac:dyDescent="0.25">
      <c r="B7622" s="16" t="s">
        <v>3283</v>
      </c>
      <c r="C7622" s="16" t="s">
        <v>328</v>
      </c>
      <c r="D7622" s="16" t="s">
        <v>146</v>
      </c>
      <c r="E7622" s="16" t="s">
        <v>3284</v>
      </c>
      <c r="G7622" s="16" t="s">
        <v>3285</v>
      </c>
      <c r="H7622" s="16" t="s">
        <v>152</v>
      </c>
      <c r="I7622" s="35">
        <v>1180832065</v>
      </c>
      <c r="J7622" s="35">
        <v>660503406.99000013</v>
      </c>
      <c r="K7622" s="36">
        <f>IFERROR((J7622/I7622),0)</f>
        <v>0.55935422704667159</v>
      </c>
      <c r="L7622" s="35">
        <v>780214357.94000006</v>
      </c>
      <c r="M7622" s="35">
        <v>660503406.99000013</v>
      </c>
      <c r="N7622" s="40">
        <f>M7622/L7622</f>
        <v>0.84656658810269425</v>
      </c>
      <c r="O7622" s="28"/>
      <c r="P7622" s="28"/>
      <c r="Q7622" s="28"/>
      <c r="R7622" s="28"/>
      <c r="S7622" s="25"/>
    </row>
    <row r="7623" spans="2:19" s="16" customFormat="1" outlineLevel="2" x14ac:dyDescent="0.25">
      <c r="B7623" s="16" t="s">
        <v>3283</v>
      </c>
      <c r="C7623" s="16" t="s">
        <v>328</v>
      </c>
      <c r="D7623" s="16" t="s">
        <v>146</v>
      </c>
      <c r="E7623" s="16" t="s">
        <v>3284</v>
      </c>
      <c r="G7623" s="16" t="s">
        <v>3285</v>
      </c>
      <c r="H7623" s="16" t="s">
        <v>19</v>
      </c>
      <c r="I7623" s="31">
        <v>580537332</v>
      </c>
      <c r="J7623" s="31">
        <v>580537332</v>
      </c>
      <c r="K7623" s="32">
        <f>IFERROR((J7623/I7623),0)</f>
        <v>1</v>
      </c>
      <c r="L7623" s="31"/>
      <c r="M7623" s="31"/>
      <c r="N7623" s="34"/>
      <c r="O7623" s="28"/>
      <c r="P7623" s="28"/>
      <c r="Q7623" s="28"/>
      <c r="R7623" s="28"/>
      <c r="S7623" s="25"/>
    </row>
    <row r="7624" spans="2:19" s="16" customFormat="1" outlineLevel="2" x14ac:dyDescent="0.25">
      <c r="B7624" s="16" t="s">
        <v>3283</v>
      </c>
      <c r="C7624" s="16" t="s">
        <v>328</v>
      </c>
      <c r="D7624" s="16" t="s">
        <v>146</v>
      </c>
      <c r="E7624" s="16" t="s">
        <v>3284</v>
      </c>
      <c r="G7624" s="16" t="s">
        <v>3285</v>
      </c>
      <c r="H7624" s="16" t="s">
        <v>154</v>
      </c>
      <c r="I7624" s="31">
        <v>7303</v>
      </c>
      <c r="J7624" s="31">
        <v>7303</v>
      </c>
      <c r="K7624" s="32">
        <f>IFERROR((J7624/I7624),0)</f>
        <v>1</v>
      </c>
      <c r="L7624" s="31"/>
      <c r="M7624" s="31"/>
      <c r="N7624" s="34"/>
      <c r="O7624" s="28"/>
      <c r="P7624" s="28"/>
      <c r="Q7624" s="28"/>
      <c r="R7624" s="28"/>
      <c r="S7624" s="25"/>
    </row>
    <row r="7625" spans="2:19" s="16" customFormat="1" outlineLevel="2" x14ac:dyDescent="0.25">
      <c r="B7625" s="16" t="s">
        <v>3283</v>
      </c>
      <c r="C7625" s="16" t="s">
        <v>328</v>
      </c>
      <c r="D7625" s="16" t="s">
        <v>146</v>
      </c>
      <c r="E7625" s="16" t="s">
        <v>3284</v>
      </c>
      <c r="G7625" s="16" t="s">
        <v>3285</v>
      </c>
      <c r="H7625" s="16" t="s">
        <v>331</v>
      </c>
      <c r="I7625" s="31">
        <v>29547000</v>
      </c>
      <c r="J7625" s="31">
        <v>29547000</v>
      </c>
      <c r="K7625" s="32">
        <f>IFERROR((J7625/I7625),0)</f>
        <v>1</v>
      </c>
      <c r="L7625" s="31"/>
      <c r="M7625" s="31"/>
      <c r="N7625" s="34"/>
      <c r="O7625" s="28"/>
      <c r="P7625" s="28"/>
      <c r="Q7625" s="28"/>
      <c r="R7625" s="28"/>
      <c r="S7625" s="25"/>
    </row>
    <row r="7626" spans="2:19" s="16" customFormat="1" outlineLevel="2" x14ac:dyDescent="0.25">
      <c r="B7626" s="16" t="s">
        <v>3283</v>
      </c>
      <c r="C7626" s="16" t="s">
        <v>328</v>
      </c>
      <c r="D7626" s="16" t="s">
        <v>146</v>
      </c>
      <c r="E7626" s="16" t="s">
        <v>3284</v>
      </c>
      <c r="G7626" s="16" t="s">
        <v>3285</v>
      </c>
      <c r="H7626" s="16" t="s">
        <v>231</v>
      </c>
      <c r="I7626" s="31">
        <v>179640109</v>
      </c>
      <c r="J7626" s="31">
        <v>179640109</v>
      </c>
      <c r="K7626" s="32">
        <f>IFERROR((J7626/I7626),0)</f>
        <v>1</v>
      </c>
      <c r="L7626" s="31"/>
      <c r="M7626" s="31"/>
      <c r="N7626" s="39"/>
      <c r="O7626" s="28"/>
      <c r="P7626" s="28"/>
      <c r="Q7626" s="28"/>
      <c r="R7626" s="28"/>
      <c r="S7626" s="25"/>
    </row>
    <row r="7627" spans="2:19" s="16" customFormat="1" outlineLevel="2" x14ac:dyDescent="0.25">
      <c r="B7627" s="16" t="s">
        <v>3283</v>
      </c>
      <c r="C7627" s="16" t="s">
        <v>328</v>
      </c>
      <c r="D7627" s="16" t="s">
        <v>146</v>
      </c>
      <c r="E7627" s="16" t="s">
        <v>3284</v>
      </c>
      <c r="G7627" s="16" t="s">
        <v>3285</v>
      </c>
      <c r="H7627" s="16" t="s">
        <v>155</v>
      </c>
      <c r="I7627" s="31">
        <v>-236166413</v>
      </c>
      <c r="J7627" s="31"/>
      <c r="K7627" s="32">
        <f>IFERROR((J7627/I7627),0)</f>
        <v>0</v>
      </c>
      <c r="L7627" s="31"/>
      <c r="M7627" s="31"/>
      <c r="N7627" s="34"/>
      <c r="O7627" s="28"/>
      <c r="P7627" s="28"/>
      <c r="Q7627" s="28"/>
      <c r="R7627" s="28"/>
      <c r="S7627" s="25"/>
    </row>
    <row r="7628" spans="2:19" s="16" customFormat="1" outlineLevel="1" x14ac:dyDescent="0.25">
      <c r="B7628" s="47" t="s">
        <v>7672</v>
      </c>
      <c r="C7628" s="47" t="str">
        <f>C7627</f>
        <v>ASIGNACIÓN PARA LA INVERSIÓN LOCAL SEGÚN NBI Y CUARTA, QUINTA, Y SEXTA CATEGORÍA</v>
      </c>
      <c r="D7628" s="47"/>
      <c r="E7628" s="47" t="str">
        <f>E7627</f>
        <v>05264</v>
      </c>
      <c r="F7628" s="47"/>
      <c r="G7628" s="47" t="str">
        <f>G7627</f>
        <v xml:space="preserve">ENTRERRIOS                                        </v>
      </c>
      <c r="H7628" s="47" t="s">
        <v>10655</v>
      </c>
      <c r="I7628" s="51">
        <f>SUBTOTAL(9,I7622:I7627)</f>
        <v>1734397396</v>
      </c>
      <c r="J7628" s="51">
        <f>SUBTOTAL(9,J7622:J7627)</f>
        <v>1450235150.9900002</v>
      </c>
      <c r="K7628" s="49">
        <f>J7628/I7628</f>
        <v>0.8361608212366114</v>
      </c>
      <c r="L7628" s="51">
        <f>SUBTOTAL(9,L7622:L7627)</f>
        <v>780214357.94000006</v>
      </c>
      <c r="M7628" s="51">
        <f>SUBTOTAL(9,M7622:M7627)</f>
        <v>660503406.99000013</v>
      </c>
      <c r="N7628" s="50">
        <f>IFERROR((M7628/L7628),"N.A")</f>
        <v>0.84656658810269425</v>
      </c>
      <c r="O7628" s="28"/>
      <c r="P7628" s="28"/>
      <c r="Q7628" s="28"/>
      <c r="R7628" s="28"/>
      <c r="S7628" s="25"/>
    </row>
    <row r="7629" spans="2:19" s="16" customFormat="1" outlineLevel="2" x14ac:dyDescent="0.25">
      <c r="B7629" s="16" t="s">
        <v>3286</v>
      </c>
      <c r="C7629" s="16" t="s">
        <v>328</v>
      </c>
      <c r="D7629" s="16" t="s">
        <v>146</v>
      </c>
      <c r="E7629" s="16" t="s">
        <v>3287</v>
      </c>
      <c r="G7629" s="16" t="s">
        <v>3288</v>
      </c>
      <c r="H7629" s="16" t="s">
        <v>152</v>
      </c>
      <c r="I7629" s="35">
        <v>5788621064</v>
      </c>
      <c r="J7629" s="35">
        <v>3237889660.8899994</v>
      </c>
      <c r="K7629" s="36">
        <f>IFERROR((J7629/I7629),0)</f>
        <v>0.55935422704152316</v>
      </c>
      <c r="L7629" s="35">
        <v>3824731222.6500006</v>
      </c>
      <c r="M7629" s="35">
        <v>3237889660.8899994</v>
      </c>
      <c r="N7629" s="40">
        <f>M7629/L7629</f>
        <v>0.84656658792525485</v>
      </c>
      <c r="O7629" s="28"/>
      <c r="P7629" s="28"/>
      <c r="Q7629" s="28"/>
      <c r="R7629" s="28"/>
      <c r="S7629" s="25"/>
    </row>
    <row r="7630" spans="2:19" s="16" customFormat="1" outlineLevel="2" x14ac:dyDescent="0.25">
      <c r="B7630" s="16" t="s">
        <v>3286</v>
      </c>
      <c r="C7630" s="16" t="s">
        <v>328</v>
      </c>
      <c r="D7630" s="16" t="s">
        <v>146</v>
      </c>
      <c r="E7630" s="16" t="s">
        <v>3287</v>
      </c>
      <c r="G7630" s="16" t="s">
        <v>3288</v>
      </c>
      <c r="H7630" s="16" t="s">
        <v>19</v>
      </c>
      <c r="I7630" s="31">
        <v>4263636489</v>
      </c>
      <c r="J7630" s="31">
        <v>4263636489</v>
      </c>
      <c r="K7630" s="32">
        <f>IFERROR((J7630/I7630),0)</f>
        <v>1</v>
      </c>
      <c r="L7630" s="31"/>
      <c r="M7630" s="31"/>
      <c r="N7630" s="34"/>
      <c r="O7630" s="28"/>
      <c r="P7630" s="28"/>
      <c r="Q7630" s="28"/>
      <c r="R7630" s="28"/>
      <c r="S7630" s="25"/>
    </row>
    <row r="7631" spans="2:19" s="16" customFormat="1" outlineLevel="2" x14ac:dyDescent="0.25">
      <c r="B7631" s="16" t="s">
        <v>3286</v>
      </c>
      <c r="C7631" s="16" t="s">
        <v>328</v>
      </c>
      <c r="D7631" s="16" t="s">
        <v>146</v>
      </c>
      <c r="E7631" s="16" t="s">
        <v>3287</v>
      </c>
      <c r="G7631" s="16" t="s">
        <v>3288</v>
      </c>
      <c r="H7631" s="16" t="s">
        <v>154</v>
      </c>
      <c r="I7631" s="31">
        <v>35802</v>
      </c>
      <c r="J7631" s="31">
        <v>35802</v>
      </c>
      <c r="K7631" s="32">
        <f>IFERROR((J7631/I7631),0)</f>
        <v>1</v>
      </c>
      <c r="L7631" s="31"/>
      <c r="M7631" s="31"/>
      <c r="N7631" s="34"/>
      <c r="O7631" s="28"/>
      <c r="P7631" s="28"/>
      <c r="Q7631" s="28"/>
      <c r="R7631" s="28"/>
      <c r="S7631" s="25"/>
    </row>
    <row r="7632" spans="2:19" s="16" customFormat="1" outlineLevel="2" x14ac:dyDescent="0.25">
      <c r="B7632" s="16" t="s">
        <v>3286</v>
      </c>
      <c r="C7632" s="16" t="s">
        <v>328</v>
      </c>
      <c r="D7632" s="16" t="s">
        <v>146</v>
      </c>
      <c r="E7632" s="16" t="s">
        <v>3287</v>
      </c>
      <c r="G7632" s="16" t="s">
        <v>3288</v>
      </c>
      <c r="H7632" s="16" t="s">
        <v>331</v>
      </c>
      <c r="I7632" s="31">
        <v>144843954</v>
      </c>
      <c r="J7632" s="31">
        <v>144843954</v>
      </c>
      <c r="K7632" s="32">
        <f>IFERROR((J7632/I7632),0)</f>
        <v>1</v>
      </c>
      <c r="L7632" s="31"/>
      <c r="M7632" s="31"/>
      <c r="N7632" s="34"/>
      <c r="O7632" s="28"/>
      <c r="P7632" s="28"/>
      <c r="Q7632" s="28"/>
      <c r="R7632" s="28"/>
      <c r="S7632" s="25"/>
    </row>
    <row r="7633" spans="2:19" s="16" customFormat="1" outlineLevel="2" x14ac:dyDescent="0.25">
      <c r="B7633" s="16" t="s">
        <v>3286</v>
      </c>
      <c r="C7633" s="16" t="s">
        <v>328</v>
      </c>
      <c r="D7633" s="16" t="s">
        <v>146</v>
      </c>
      <c r="E7633" s="16" t="s">
        <v>3287</v>
      </c>
      <c r="G7633" s="16" t="s">
        <v>3288</v>
      </c>
      <c r="H7633" s="16" t="s">
        <v>231</v>
      </c>
      <c r="I7633" s="31">
        <v>880623544</v>
      </c>
      <c r="J7633" s="31">
        <v>880623544</v>
      </c>
      <c r="K7633" s="32">
        <f>IFERROR((J7633/I7633),0)</f>
        <v>1</v>
      </c>
      <c r="L7633" s="31"/>
      <c r="M7633" s="31"/>
      <c r="N7633" s="39"/>
      <c r="O7633" s="28"/>
      <c r="P7633" s="28"/>
      <c r="Q7633" s="28"/>
      <c r="R7633" s="28"/>
      <c r="S7633" s="25"/>
    </row>
    <row r="7634" spans="2:19" s="16" customFormat="1" outlineLevel="2" x14ac:dyDescent="0.25">
      <c r="B7634" s="16" t="s">
        <v>3286</v>
      </c>
      <c r="C7634" s="16" t="s">
        <v>328</v>
      </c>
      <c r="D7634" s="16" t="s">
        <v>146</v>
      </c>
      <c r="E7634" s="16" t="s">
        <v>3287</v>
      </c>
      <c r="G7634" s="16" t="s">
        <v>3288</v>
      </c>
      <c r="H7634" s="16" t="s">
        <v>155</v>
      </c>
      <c r="I7634" s="31">
        <v>-1157724213</v>
      </c>
      <c r="J7634" s="31"/>
      <c r="K7634" s="32">
        <f>IFERROR((J7634/I7634),0)</f>
        <v>0</v>
      </c>
      <c r="L7634" s="31"/>
      <c r="M7634" s="31"/>
      <c r="N7634" s="34"/>
      <c r="O7634" s="28"/>
      <c r="P7634" s="28"/>
      <c r="Q7634" s="28"/>
      <c r="R7634" s="28"/>
      <c r="S7634" s="25"/>
    </row>
    <row r="7635" spans="2:19" s="16" customFormat="1" outlineLevel="1" x14ac:dyDescent="0.25">
      <c r="B7635" s="47" t="s">
        <v>7673</v>
      </c>
      <c r="C7635" s="47" t="str">
        <f>C7634</f>
        <v>ASIGNACIÓN PARA LA INVERSIÓN LOCAL SEGÚN NBI Y CUARTA, QUINTA, Y SEXTA CATEGORÍA</v>
      </c>
      <c r="D7635" s="47"/>
      <c r="E7635" s="47" t="str">
        <f>E7634</f>
        <v>05250</v>
      </c>
      <c r="F7635" s="47"/>
      <c r="G7635" s="47" t="str">
        <f>G7634</f>
        <v xml:space="preserve">EL BAGRE                                          </v>
      </c>
      <c r="H7635" s="47" t="s">
        <v>10655</v>
      </c>
      <c r="I7635" s="51">
        <f>SUBTOTAL(9,I7629:I7634)</f>
        <v>9920036640</v>
      </c>
      <c r="J7635" s="51">
        <f>SUBTOTAL(9,J7629:J7634)</f>
        <v>8527029449.8899994</v>
      </c>
      <c r="K7635" s="49">
        <f>J7635/I7635</f>
        <v>0.85957640675508629</v>
      </c>
      <c r="L7635" s="51">
        <f>SUBTOTAL(9,L7629:L7634)</f>
        <v>3824731222.6500006</v>
      </c>
      <c r="M7635" s="51">
        <f>SUBTOTAL(9,M7629:M7634)</f>
        <v>3237889660.8899994</v>
      </c>
      <c r="N7635" s="50">
        <f>IFERROR((M7635/L7635),"N.A")</f>
        <v>0.84656658792525485</v>
      </c>
      <c r="O7635" s="28"/>
      <c r="P7635" s="28"/>
      <c r="Q7635" s="28"/>
      <c r="R7635" s="28"/>
      <c r="S7635" s="25"/>
    </row>
    <row r="7636" spans="2:19" s="16" customFormat="1" outlineLevel="2" x14ac:dyDescent="0.25">
      <c r="B7636" s="16" t="s">
        <v>3289</v>
      </c>
      <c r="C7636" s="16" t="s">
        <v>328</v>
      </c>
      <c r="D7636" s="16" t="s">
        <v>146</v>
      </c>
      <c r="E7636" s="16" t="s">
        <v>3290</v>
      </c>
      <c r="G7636" s="16" t="s">
        <v>3291</v>
      </c>
      <c r="H7636" s="16" t="s">
        <v>152</v>
      </c>
      <c r="I7636" s="35">
        <v>1820658649</v>
      </c>
      <c r="J7636" s="35">
        <v>1018393111.3199998</v>
      </c>
      <c r="K7636" s="36">
        <f>IFERROR((J7636/I7636),0)</f>
        <v>0.5593542270426991</v>
      </c>
      <c r="L7636" s="35">
        <v>1202968704.5599997</v>
      </c>
      <c r="M7636" s="35">
        <v>1018393111.3199998</v>
      </c>
      <c r="N7636" s="40">
        <f>M7636/L7636</f>
        <v>0.84656658769231186</v>
      </c>
      <c r="O7636" s="28"/>
      <c r="P7636" s="28"/>
      <c r="Q7636" s="28"/>
      <c r="R7636" s="28"/>
      <c r="S7636" s="25"/>
    </row>
    <row r="7637" spans="2:19" s="16" customFormat="1" outlineLevel="2" x14ac:dyDescent="0.25">
      <c r="B7637" s="16" t="s">
        <v>3289</v>
      </c>
      <c r="C7637" s="16" t="s">
        <v>328</v>
      </c>
      <c r="D7637" s="16" t="s">
        <v>146</v>
      </c>
      <c r="E7637" s="16" t="s">
        <v>3290</v>
      </c>
      <c r="G7637" s="16" t="s">
        <v>3291</v>
      </c>
      <c r="H7637" s="16" t="s">
        <v>19</v>
      </c>
      <c r="I7637" s="31">
        <v>761629622</v>
      </c>
      <c r="J7637" s="31">
        <v>761629622</v>
      </c>
      <c r="K7637" s="32">
        <f>IFERROR((J7637/I7637),0)</f>
        <v>1</v>
      </c>
      <c r="L7637" s="31"/>
      <c r="M7637" s="31"/>
      <c r="N7637" s="34"/>
      <c r="O7637" s="28"/>
      <c r="P7637" s="28"/>
      <c r="Q7637" s="28"/>
      <c r="R7637" s="28"/>
      <c r="S7637" s="25"/>
    </row>
    <row r="7638" spans="2:19" s="16" customFormat="1" outlineLevel="2" x14ac:dyDescent="0.25">
      <c r="B7638" s="16" t="s">
        <v>3289</v>
      </c>
      <c r="C7638" s="16" t="s">
        <v>328</v>
      </c>
      <c r="D7638" s="16" t="s">
        <v>146</v>
      </c>
      <c r="E7638" s="16" t="s">
        <v>3290</v>
      </c>
      <c r="G7638" s="16" t="s">
        <v>3291</v>
      </c>
      <c r="H7638" s="16" t="s">
        <v>154</v>
      </c>
      <c r="I7638" s="31">
        <v>11261</v>
      </c>
      <c r="J7638" s="31">
        <v>11261</v>
      </c>
      <c r="K7638" s="32">
        <f>IFERROR((J7638/I7638),0)</f>
        <v>1</v>
      </c>
      <c r="L7638" s="31"/>
      <c r="M7638" s="31"/>
      <c r="N7638" s="34"/>
      <c r="O7638" s="28"/>
      <c r="P7638" s="28"/>
      <c r="Q7638" s="28"/>
      <c r="R7638" s="28"/>
      <c r="S7638" s="25"/>
    </row>
    <row r="7639" spans="2:19" s="16" customFormat="1" outlineLevel="2" x14ac:dyDescent="0.25">
      <c r="B7639" s="16" t="s">
        <v>3289</v>
      </c>
      <c r="C7639" s="16" t="s">
        <v>328</v>
      </c>
      <c r="D7639" s="16" t="s">
        <v>146</v>
      </c>
      <c r="E7639" s="16" t="s">
        <v>3290</v>
      </c>
      <c r="G7639" s="16" t="s">
        <v>3291</v>
      </c>
      <c r="H7639" s="16" t="s">
        <v>331</v>
      </c>
      <c r="I7639" s="31">
        <v>45556860</v>
      </c>
      <c r="J7639" s="31">
        <v>45556860</v>
      </c>
      <c r="K7639" s="32">
        <f>IFERROR((J7639/I7639),0)</f>
        <v>1</v>
      </c>
      <c r="L7639" s="31"/>
      <c r="M7639" s="31"/>
      <c r="N7639" s="34"/>
      <c r="O7639" s="28"/>
      <c r="P7639" s="28"/>
      <c r="Q7639" s="28"/>
      <c r="R7639" s="28"/>
      <c r="S7639" s="25"/>
    </row>
    <row r="7640" spans="2:19" s="16" customFormat="1" outlineLevel="2" x14ac:dyDescent="0.25">
      <c r="B7640" s="16" t="s">
        <v>3289</v>
      </c>
      <c r="C7640" s="16" t="s">
        <v>328</v>
      </c>
      <c r="D7640" s="16" t="s">
        <v>146</v>
      </c>
      <c r="E7640" s="16" t="s">
        <v>3290</v>
      </c>
      <c r="G7640" s="16" t="s">
        <v>3291</v>
      </c>
      <c r="H7640" s="16" t="s">
        <v>231</v>
      </c>
      <c r="I7640" s="31">
        <v>276976996</v>
      </c>
      <c r="J7640" s="31">
        <v>276976996</v>
      </c>
      <c r="K7640" s="32">
        <f>IFERROR((J7640/I7640),0)</f>
        <v>1</v>
      </c>
      <c r="L7640" s="31"/>
      <c r="M7640" s="31"/>
      <c r="N7640" s="39"/>
      <c r="O7640" s="28"/>
      <c r="P7640" s="28"/>
      <c r="Q7640" s="28"/>
      <c r="R7640" s="28"/>
      <c r="S7640" s="25"/>
    </row>
    <row r="7641" spans="2:19" s="16" customFormat="1" outlineLevel="2" x14ac:dyDescent="0.25">
      <c r="B7641" s="16" t="s">
        <v>3289</v>
      </c>
      <c r="C7641" s="16" t="s">
        <v>328</v>
      </c>
      <c r="D7641" s="16" t="s">
        <v>146</v>
      </c>
      <c r="E7641" s="16" t="s">
        <v>3290</v>
      </c>
      <c r="G7641" s="16" t="s">
        <v>3291</v>
      </c>
      <c r="H7641" s="16" t="s">
        <v>155</v>
      </c>
      <c r="I7641" s="31">
        <v>-364131730</v>
      </c>
      <c r="J7641" s="31"/>
      <c r="K7641" s="32">
        <f>IFERROR((J7641/I7641),0)</f>
        <v>0</v>
      </c>
      <c r="L7641" s="31"/>
      <c r="M7641" s="31"/>
      <c r="N7641" s="34"/>
      <c r="O7641" s="28"/>
      <c r="P7641" s="28"/>
      <c r="Q7641" s="28"/>
      <c r="R7641" s="28"/>
      <c r="S7641" s="25"/>
    </row>
    <row r="7642" spans="2:19" s="16" customFormat="1" outlineLevel="1" x14ac:dyDescent="0.25">
      <c r="B7642" s="47" t="s">
        <v>7674</v>
      </c>
      <c r="C7642" s="47" t="str">
        <f>C7641</f>
        <v>ASIGNACIÓN PARA LA INVERSIÓN LOCAL SEGÚN NBI Y CUARTA, QUINTA, Y SEXTA CATEGORÍA</v>
      </c>
      <c r="D7642" s="47"/>
      <c r="E7642" s="47" t="str">
        <f>E7641</f>
        <v>05240</v>
      </c>
      <c r="F7642" s="47"/>
      <c r="G7642" s="47" t="str">
        <f>G7641</f>
        <v xml:space="preserve">EBÉJICO                                           </v>
      </c>
      <c r="H7642" s="47" t="s">
        <v>10655</v>
      </c>
      <c r="I7642" s="51">
        <f>SUBTOTAL(9,I7636:I7641)</f>
        <v>2540701658</v>
      </c>
      <c r="J7642" s="51">
        <f>SUBTOTAL(9,J7636:J7641)</f>
        <v>2102567850.3199997</v>
      </c>
      <c r="K7642" s="49">
        <f>J7642/I7642</f>
        <v>0.82755401197915845</v>
      </c>
      <c r="L7642" s="51">
        <f>SUBTOTAL(9,L7636:L7641)</f>
        <v>1202968704.5599997</v>
      </c>
      <c r="M7642" s="51">
        <f>SUBTOTAL(9,M7636:M7641)</f>
        <v>1018393111.3199998</v>
      </c>
      <c r="N7642" s="50">
        <f>IFERROR((M7642/L7642),"N.A")</f>
        <v>0.84656658769231186</v>
      </c>
      <c r="O7642" s="28"/>
      <c r="P7642" s="28"/>
      <c r="Q7642" s="28"/>
      <c r="R7642" s="28"/>
      <c r="S7642" s="25"/>
    </row>
    <row r="7643" spans="2:19" s="16" customFormat="1" outlineLevel="2" x14ac:dyDescent="0.25">
      <c r="B7643" s="16" t="s">
        <v>3292</v>
      </c>
      <c r="C7643" s="16" t="s">
        <v>328</v>
      </c>
      <c r="D7643" s="16" t="s">
        <v>146</v>
      </c>
      <c r="E7643" s="16" t="s">
        <v>3293</v>
      </c>
      <c r="G7643" s="16" t="s">
        <v>3294</v>
      </c>
      <c r="H7643" s="16" t="s">
        <v>152</v>
      </c>
      <c r="I7643" s="35">
        <v>1337015792</v>
      </c>
      <c r="J7643" s="35">
        <v>747865434.86999977</v>
      </c>
      <c r="K7643" s="36">
        <f>IFERROR((J7643/I7643),0)</f>
        <v>0.55935422703668392</v>
      </c>
      <c r="L7643" s="35">
        <v>883410053.83000004</v>
      </c>
      <c r="M7643" s="35">
        <v>747865434.86999977</v>
      </c>
      <c r="N7643" s="40">
        <f>M7643/L7643</f>
        <v>0.84656658776708471</v>
      </c>
      <c r="O7643" s="28"/>
      <c r="P7643" s="28"/>
      <c r="Q7643" s="28"/>
      <c r="R7643" s="28"/>
      <c r="S7643" s="25"/>
    </row>
    <row r="7644" spans="2:19" s="16" customFormat="1" outlineLevel="2" x14ac:dyDescent="0.25">
      <c r="B7644" s="16" t="s">
        <v>3292</v>
      </c>
      <c r="C7644" s="16" t="s">
        <v>328</v>
      </c>
      <c r="D7644" s="16" t="s">
        <v>146</v>
      </c>
      <c r="E7644" s="16" t="s">
        <v>3293</v>
      </c>
      <c r="G7644" s="16" t="s">
        <v>3294</v>
      </c>
      <c r="H7644" s="16" t="s">
        <v>19</v>
      </c>
      <c r="I7644" s="31">
        <v>482955067</v>
      </c>
      <c r="J7644" s="31">
        <v>482955067</v>
      </c>
      <c r="K7644" s="32">
        <f>IFERROR((J7644/I7644),0)</f>
        <v>1</v>
      </c>
      <c r="L7644" s="31"/>
      <c r="M7644" s="31"/>
      <c r="N7644" s="34"/>
      <c r="O7644" s="28"/>
      <c r="P7644" s="28"/>
      <c r="Q7644" s="28"/>
      <c r="R7644" s="28"/>
      <c r="S7644" s="25"/>
    </row>
    <row r="7645" spans="2:19" s="16" customFormat="1" outlineLevel="2" x14ac:dyDescent="0.25">
      <c r="B7645" s="16" t="s">
        <v>3292</v>
      </c>
      <c r="C7645" s="16" t="s">
        <v>328</v>
      </c>
      <c r="D7645" s="16" t="s">
        <v>146</v>
      </c>
      <c r="E7645" s="16" t="s">
        <v>3293</v>
      </c>
      <c r="G7645" s="16" t="s">
        <v>3294</v>
      </c>
      <c r="H7645" s="16" t="s">
        <v>154</v>
      </c>
      <c r="I7645" s="31">
        <v>8269</v>
      </c>
      <c r="J7645" s="31">
        <v>8269</v>
      </c>
      <c r="K7645" s="32">
        <f>IFERROR((J7645/I7645),0)</f>
        <v>1</v>
      </c>
      <c r="L7645" s="31"/>
      <c r="M7645" s="31"/>
      <c r="N7645" s="34"/>
      <c r="O7645" s="28"/>
      <c r="P7645" s="28"/>
      <c r="Q7645" s="28"/>
      <c r="R7645" s="28"/>
      <c r="S7645" s="25"/>
    </row>
    <row r="7646" spans="2:19" s="16" customFormat="1" outlineLevel="2" x14ac:dyDescent="0.25">
      <c r="B7646" s="16" t="s">
        <v>3292</v>
      </c>
      <c r="C7646" s="16" t="s">
        <v>328</v>
      </c>
      <c r="D7646" s="16" t="s">
        <v>146</v>
      </c>
      <c r="E7646" s="16" t="s">
        <v>3293</v>
      </c>
      <c r="G7646" s="16" t="s">
        <v>3294</v>
      </c>
      <c r="H7646" s="16" t="s">
        <v>331</v>
      </c>
      <c r="I7646" s="31">
        <v>33455058</v>
      </c>
      <c r="J7646" s="31">
        <v>33455058</v>
      </c>
      <c r="K7646" s="32">
        <f>IFERROR((J7646/I7646),0)</f>
        <v>1</v>
      </c>
      <c r="L7646" s="31"/>
      <c r="M7646" s="31"/>
      <c r="N7646" s="34"/>
      <c r="O7646" s="28"/>
      <c r="P7646" s="28"/>
      <c r="Q7646" s="28"/>
      <c r="R7646" s="28"/>
      <c r="S7646" s="25"/>
    </row>
    <row r="7647" spans="2:19" s="16" customFormat="1" outlineLevel="2" x14ac:dyDescent="0.25">
      <c r="B7647" s="16" t="s">
        <v>3292</v>
      </c>
      <c r="C7647" s="16" t="s">
        <v>328</v>
      </c>
      <c r="D7647" s="16" t="s">
        <v>146</v>
      </c>
      <c r="E7647" s="16" t="s">
        <v>3293</v>
      </c>
      <c r="G7647" s="16" t="s">
        <v>3294</v>
      </c>
      <c r="H7647" s="16" t="s">
        <v>231</v>
      </c>
      <c r="I7647" s="31">
        <v>203400356</v>
      </c>
      <c r="J7647" s="31">
        <v>203400356</v>
      </c>
      <c r="K7647" s="32">
        <f>IFERROR((J7647/I7647),0)</f>
        <v>1</v>
      </c>
      <c r="L7647" s="31"/>
      <c r="M7647" s="31"/>
      <c r="N7647" s="39"/>
      <c r="O7647" s="28"/>
      <c r="P7647" s="28"/>
      <c r="Q7647" s="28"/>
      <c r="R7647" s="28"/>
      <c r="S7647" s="25"/>
    </row>
    <row r="7648" spans="2:19" s="16" customFormat="1" outlineLevel="2" x14ac:dyDescent="0.25">
      <c r="B7648" s="16" t="s">
        <v>3292</v>
      </c>
      <c r="C7648" s="16" t="s">
        <v>328</v>
      </c>
      <c r="D7648" s="16" t="s">
        <v>146</v>
      </c>
      <c r="E7648" s="16" t="s">
        <v>3293</v>
      </c>
      <c r="G7648" s="16" t="s">
        <v>3294</v>
      </c>
      <c r="H7648" s="16" t="s">
        <v>155</v>
      </c>
      <c r="I7648" s="31">
        <v>-267403158</v>
      </c>
      <c r="J7648" s="31"/>
      <c r="K7648" s="32">
        <f>IFERROR((J7648/I7648),0)</f>
        <v>0</v>
      </c>
      <c r="L7648" s="31"/>
      <c r="M7648" s="31"/>
      <c r="N7648" s="34"/>
      <c r="O7648" s="28"/>
      <c r="P7648" s="28"/>
      <c r="Q7648" s="28"/>
      <c r="R7648" s="28"/>
      <c r="S7648" s="25"/>
    </row>
    <row r="7649" spans="2:19" s="16" customFormat="1" outlineLevel="1" x14ac:dyDescent="0.25">
      <c r="B7649" s="47" t="s">
        <v>7675</v>
      </c>
      <c r="C7649" s="47" t="str">
        <f>C7648</f>
        <v>ASIGNACIÓN PARA LA INVERSIÓN LOCAL SEGÚN NBI Y CUARTA, QUINTA, Y SEXTA CATEGORÍA</v>
      </c>
      <c r="D7649" s="47"/>
      <c r="E7649" s="47" t="str">
        <f>E7648</f>
        <v>05237</v>
      </c>
      <c r="F7649" s="47"/>
      <c r="G7649" s="47" t="str">
        <f>G7648</f>
        <v xml:space="preserve">DON MATÍAS                                        </v>
      </c>
      <c r="H7649" s="47" t="s">
        <v>10655</v>
      </c>
      <c r="I7649" s="51">
        <f>SUBTOTAL(9,I7643:I7648)</f>
        <v>1789431384</v>
      </c>
      <c r="J7649" s="51">
        <f>SUBTOTAL(9,J7643:J7648)</f>
        <v>1467684184.8699999</v>
      </c>
      <c r="K7649" s="49">
        <f>J7649/I7649</f>
        <v>0.82019584432973147</v>
      </c>
      <c r="L7649" s="51">
        <f>SUBTOTAL(9,L7643:L7648)</f>
        <v>883410053.83000004</v>
      </c>
      <c r="M7649" s="51">
        <f>SUBTOTAL(9,M7643:M7648)</f>
        <v>747865434.86999977</v>
      </c>
      <c r="N7649" s="50">
        <f>IFERROR((M7649/L7649),"N.A")</f>
        <v>0.84656658776708471</v>
      </c>
      <c r="O7649" s="28"/>
      <c r="P7649" s="28"/>
      <c r="Q7649" s="28"/>
      <c r="R7649" s="28"/>
      <c r="S7649" s="25"/>
    </row>
    <row r="7650" spans="2:19" s="16" customFormat="1" outlineLevel="2" x14ac:dyDescent="0.25">
      <c r="B7650" s="16" t="s">
        <v>3295</v>
      </c>
      <c r="C7650" s="16" t="s">
        <v>328</v>
      </c>
      <c r="D7650" s="16" t="s">
        <v>146</v>
      </c>
      <c r="E7650" s="16" t="s">
        <v>3296</v>
      </c>
      <c r="G7650" s="16" t="s">
        <v>3297</v>
      </c>
      <c r="H7650" s="16" t="s">
        <v>152</v>
      </c>
      <c r="I7650" s="35">
        <v>4924643234</v>
      </c>
      <c r="J7650" s="35">
        <v>2754620009.6100001</v>
      </c>
      <c r="K7650" s="36">
        <f>IFERROR((J7650/I7650),0)</f>
        <v>0.55935422704165783</v>
      </c>
      <c r="L7650" s="35">
        <v>3253872818.9200001</v>
      </c>
      <c r="M7650" s="35">
        <v>2754620009.6100001</v>
      </c>
      <c r="N7650" s="40">
        <f>M7650/L7650</f>
        <v>0.8465665878497034</v>
      </c>
      <c r="O7650" s="28"/>
      <c r="P7650" s="28"/>
      <c r="Q7650" s="28"/>
      <c r="R7650" s="28"/>
      <c r="S7650" s="25"/>
    </row>
    <row r="7651" spans="2:19" s="16" customFormat="1" outlineLevel="2" x14ac:dyDescent="0.25">
      <c r="B7651" s="16" t="s">
        <v>3295</v>
      </c>
      <c r="C7651" s="16" t="s">
        <v>328</v>
      </c>
      <c r="D7651" s="16" t="s">
        <v>146</v>
      </c>
      <c r="E7651" s="16" t="s">
        <v>3296</v>
      </c>
      <c r="G7651" s="16" t="s">
        <v>3297</v>
      </c>
      <c r="H7651" s="16" t="s">
        <v>19</v>
      </c>
      <c r="I7651" s="31">
        <v>5948489813</v>
      </c>
      <c r="J7651" s="31">
        <v>5948489813</v>
      </c>
      <c r="K7651" s="32">
        <f>IFERROR((J7651/I7651),0)</f>
        <v>1</v>
      </c>
      <c r="L7651" s="31"/>
      <c r="M7651" s="31"/>
      <c r="N7651" s="34"/>
      <c r="O7651" s="28"/>
      <c r="P7651" s="28"/>
      <c r="Q7651" s="28"/>
      <c r="R7651" s="28"/>
      <c r="S7651" s="25"/>
    </row>
    <row r="7652" spans="2:19" s="16" customFormat="1" outlineLevel="2" x14ac:dyDescent="0.25">
      <c r="B7652" s="16" t="s">
        <v>3295</v>
      </c>
      <c r="C7652" s="16" t="s">
        <v>328</v>
      </c>
      <c r="D7652" s="16" t="s">
        <v>146</v>
      </c>
      <c r="E7652" s="16" t="s">
        <v>3296</v>
      </c>
      <c r="G7652" s="16" t="s">
        <v>3297</v>
      </c>
      <c r="H7652" s="16" t="s">
        <v>154</v>
      </c>
      <c r="I7652" s="31">
        <v>30458</v>
      </c>
      <c r="J7652" s="31">
        <v>30458</v>
      </c>
      <c r="K7652" s="32">
        <f>IFERROR((J7652/I7652),0)</f>
        <v>1</v>
      </c>
      <c r="L7652" s="31"/>
      <c r="M7652" s="31"/>
      <c r="N7652" s="34"/>
      <c r="O7652" s="28"/>
      <c r="P7652" s="28"/>
      <c r="Q7652" s="28"/>
      <c r="R7652" s="28"/>
      <c r="S7652" s="25"/>
    </row>
    <row r="7653" spans="2:19" s="16" customFormat="1" outlineLevel="2" x14ac:dyDescent="0.25">
      <c r="B7653" s="16" t="s">
        <v>3295</v>
      </c>
      <c r="C7653" s="16" t="s">
        <v>328</v>
      </c>
      <c r="D7653" s="16" t="s">
        <v>146</v>
      </c>
      <c r="E7653" s="16" t="s">
        <v>3296</v>
      </c>
      <c r="G7653" s="16" t="s">
        <v>3297</v>
      </c>
      <c r="H7653" s="16" t="s">
        <v>331</v>
      </c>
      <c r="I7653" s="31">
        <v>123225340</v>
      </c>
      <c r="J7653" s="31">
        <v>123225340</v>
      </c>
      <c r="K7653" s="32">
        <f>IFERROR((J7653/I7653),0)</f>
        <v>1</v>
      </c>
      <c r="L7653" s="31"/>
      <c r="M7653" s="31"/>
      <c r="N7653" s="34"/>
      <c r="O7653" s="28"/>
      <c r="P7653" s="28"/>
      <c r="Q7653" s="28"/>
      <c r="R7653" s="28"/>
      <c r="S7653" s="25"/>
    </row>
    <row r="7654" spans="2:19" s="16" customFormat="1" outlineLevel="2" x14ac:dyDescent="0.25">
      <c r="B7654" s="16" t="s">
        <v>3295</v>
      </c>
      <c r="C7654" s="16" t="s">
        <v>328</v>
      </c>
      <c r="D7654" s="16" t="s">
        <v>146</v>
      </c>
      <c r="E7654" s="16" t="s">
        <v>3296</v>
      </c>
      <c r="G7654" s="16" t="s">
        <v>3297</v>
      </c>
      <c r="H7654" s="16" t="s">
        <v>231</v>
      </c>
      <c r="I7654" s="31">
        <v>749186504</v>
      </c>
      <c r="J7654" s="31">
        <v>749186504</v>
      </c>
      <c r="K7654" s="32">
        <f>IFERROR((J7654/I7654),0)</f>
        <v>1</v>
      </c>
      <c r="L7654" s="31"/>
      <c r="M7654" s="31"/>
      <c r="N7654" s="39"/>
      <c r="O7654" s="28"/>
      <c r="P7654" s="28"/>
      <c r="Q7654" s="28"/>
      <c r="R7654" s="28"/>
      <c r="S7654" s="25"/>
    </row>
    <row r="7655" spans="2:19" s="16" customFormat="1" outlineLevel="2" x14ac:dyDescent="0.25">
      <c r="B7655" s="16" t="s">
        <v>3295</v>
      </c>
      <c r="C7655" s="16" t="s">
        <v>328</v>
      </c>
      <c r="D7655" s="16" t="s">
        <v>146</v>
      </c>
      <c r="E7655" s="16" t="s">
        <v>3296</v>
      </c>
      <c r="G7655" s="16" t="s">
        <v>3297</v>
      </c>
      <c r="H7655" s="16" t="s">
        <v>155</v>
      </c>
      <c r="I7655" s="31">
        <v>-984928647</v>
      </c>
      <c r="J7655" s="31"/>
      <c r="K7655" s="32">
        <f>IFERROR((J7655/I7655),0)</f>
        <v>0</v>
      </c>
      <c r="L7655" s="31"/>
      <c r="M7655" s="31"/>
      <c r="N7655" s="34"/>
      <c r="O7655" s="28"/>
      <c r="P7655" s="28"/>
      <c r="Q7655" s="28"/>
      <c r="R7655" s="28"/>
      <c r="S7655" s="25"/>
    </row>
    <row r="7656" spans="2:19" s="16" customFormat="1" outlineLevel="1" x14ac:dyDescent="0.25">
      <c r="B7656" s="47" t="s">
        <v>7676</v>
      </c>
      <c r="C7656" s="47" t="str">
        <f>C7655</f>
        <v>ASIGNACIÓN PARA LA INVERSIÓN LOCAL SEGÚN NBI Y CUARTA, QUINTA, Y SEXTA CATEGORÍA</v>
      </c>
      <c r="D7656" s="47"/>
      <c r="E7656" s="47" t="str">
        <f>E7655</f>
        <v>05234</v>
      </c>
      <c r="F7656" s="47"/>
      <c r="G7656" s="47" t="str">
        <f>G7655</f>
        <v xml:space="preserve">DABEIBA                                           </v>
      </c>
      <c r="H7656" s="47" t="s">
        <v>10655</v>
      </c>
      <c r="I7656" s="51">
        <f>SUBTOTAL(9,I7650:I7655)</f>
        <v>10760646702</v>
      </c>
      <c r="J7656" s="51">
        <f>SUBTOTAL(9,J7650:J7655)</f>
        <v>9575552124.6100006</v>
      </c>
      <c r="K7656" s="49">
        <f>J7656/I7656</f>
        <v>0.88986771797184505</v>
      </c>
      <c r="L7656" s="51">
        <f>SUBTOTAL(9,L7650:L7655)</f>
        <v>3253872818.9200001</v>
      </c>
      <c r="M7656" s="51">
        <f>SUBTOTAL(9,M7650:M7655)</f>
        <v>2754620009.6100001</v>
      </c>
      <c r="N7656" s="50">
        <f>IFERROR((M7656/L7656),"N.A")</f>
        <v>0.8465665878497034</v>
      </c>
      <c r="O7656" s="28"/>
      <c r="P7656" s="28"/>
      <c r="Q7656" s="28"/>
      <c r="R7656" s="28"/>
      <c r="S7656" s="25"/>
    </row>
    <row r="7657" spans="2:19" s="16" customFormat="1" outlineLevel="2" x14ac:dyDescent="0.25">
      <c r="B7657" s="16" t="s">
        <v>3298</v>
      </c>
      <c r="C7657" s="16" t="s">
        <v>328</v>
      </c>
      <c r="D7657" s="16" t="s">
        <v>146</v>
      </c>
      <c r="E7657" s="16" t="s">
        <v>3299</v>
      </c>
      <c r="G7657" s="16" t="s">
        <v>1571</v>
      </c>
      <c r="H7657" s="16" t="s">
        <v>152</v>
      </c>
      <c r="I7657" s="35">
        <v>2722580205</v>
      </c>
      <c r="J7657" s="35">
        <v>1522886746.1399999</v>
      </c>
      <c r="K7657" s="36">
        <f>IFERROR((J7657/I7657),0)</f>
        <v>0.55935422704654536</v>
      </c>
      <c r="L7657" s="35">
        <v>1798897769</v>
      </c>
      <c r="M7657" s="35">
        <v>1522886746.1399999</v>
      </c>
      <c r="N7657" s="40">
        <f>M7657/L7657</f>
        <v>0.84656658782036653</v>
      </c>
      <c r="O7657" s="28"/>
      <c r="P7657" s="28"/>
      <c r="Q7657" s="28"/>
      <c r="R7657" s="28"/>
      <c r="S7657" s="25"/>
    </row>
    <row r="7658" spans="2:19" s="16" customFormat="1" outlineLevel="2" x14ac:dyDescent="0.25">
      <c r="B7658" s="16" t="s">
        <v>3298</v>
      </c>
      <c r="C7658" s="16" t="s">
        <v>328</v>
      </c>
      <c r="D7658" s="16" t="s">
        <v>146</v>
      </c>
      <c r="E7658" s="16" t="s">
        <v>3299</v>
      </c>
      <c r="G7658" s="16" t="s">
        <v>1571</v>
      </c>
      <c r="H7658" s="16" t="s">
        <v>19</v>
      </c>
      <c r="I7658" s="31">
        <v>3213289298</v>
      </c>
      <c r="J7658" s="31">
        <v>3213289298</v>
      </c>
      <c r="K7658" s="32">
        <f>IFERROR((J7658/I7658),0)</f>
        <v>1</v>
      </c>
      <c r="L7658" s="31"/>
      <c r="M7658" s="31"/>
      <c r="N7658" s="34"/>
      <c r="O7658" s="28"/>
      <c r="P7658" s="28"/>
      <c r="Q7658" s="28"/>
      <c r="R7658" s="28"/>
      <c r="S7658" s="25"/>
    </row>
    <row r="7659" spans="2:19" s="16" customFormat="1" outlineLevel="2" x14ac:dyDescent="0.25">
      <c r="B7659" s="16" t="s">
        <v>3298</v>
      </c>
      <c r="C7659" s="16" t="s">
        <v>328</v>
      </c>
      <c r="D7659" s="16" t="s">
        <v>146</v>
      </c>
      <c r="E7659" s="16" t="s">
        <v>3299</v>
      </c>
      <c r="G7659" s="16" t="s">
        <v>1571</v>
      </c>
      <c r="H7659" s="16" t="s">
        <v>154</v>
      </c>
      <c r="I7659" s="31">
        <v>16839</v>
      </c>
      <c r="J7659" s="31">
        <v>16839</v>
      </c>
      <c r="K7659" s="32">
        <f>IFERROR((J7659/I7659),0)</f>
        <v>1</v>
      </c>
      <c r="L7659" s="31"/>
      <c r="M7659" s="31"/>
      <c r="N7659" s="34"/>
      <c r="O7659" s="28"/>
      <c r="P7659" s="28"/>
      <c r="Q7659" s="28"/>
      <c r="R7659" s="28"/>
      <c r="S7659" s="25"/>
    </row>
    <row r="7660" spans="2:19" s="16" customFormat="1" outlineLevel="2" x14ac:dyDescent="0.25">
      <c r="B7660" s="16" t="s">
        <v>3298</v>
      </c>
      <c r="C7660" s="16" t="s">
        <v>328</v>
      </c>
      <c r="D7660" s="16" t="s">
        <v>146</v>
      </c>
      <c r="E7660" s="16" t="s">
        <v>3299</v>
      </c>
      <c r="G7660" s="16" t="s">
        <v>1571</v>
      </c>
      <c r="H7660" s="16" t="s">
        <v>331</v>
      </c>
      <c r="I7660" s="31">
        <v>68124909</v>
      </c>
      <c r="J7660" s="31">
        <v>68124909</v>
      </c>
      <c r="K7660" s="32">
        <f>IFERROR((J7660/I7660),0)</f>
        <v>1</v>
      </c>
      <c r="L7660" s="31"/>
      <c r="M7660" s="31"/>
      <c r="N7660" s="34"/>
      <c r="O7660" s="28"/>
      <c r="P7660" s="28"/>
      <c r="Q7660" s="28"/>
      <c r="R7660" s="28"/>
      <c r="S7660" s="25"/>
    </row>
    <row r="7661" spans="2:19" s="16" customFormat="1" outlineLevel="2" x14ac:dyDescent="0.25">
      <c r="B7661" s="16" t="s">
        <v>3298</v>
      </c>
      <c r="C7661" s="16" t="s">
        <v>328</v>
      </c>
      <c r="D7661" s="16" t="s">
        <v>146</v>
      </c>
      <c r="E7661" s="16" t="s">
        <v>3299</v>
      </c>
      <c r="G7661" s="16" t="s">
        <v>1571</v>
      </c>
      <c r="H7661" s="16" t="s">
        <v>231</v>
      </c>
      <c r="I7661" s="31">
        <v>414186419</v>
      </c>
      <c r="J7661" s="31">
        <v>414186419</v>
      </c>
      <c r="K7661" s="32">
        <f>IFERROR((J7661/I7661),0)</f>
        <v>1</v>
      </c>
      <c r="L7661" s="31"/>
      <c r="M7661" s="31"/>
      <c r="N7661" s="39"/>
      <c r="O7661" s="28"/>
      <c r="P7661" s="28"/>
      <c r="Q7661" s="28"/>
      <c r="R7661" s="28"/>
      <c r="S7661" s="25"/>
    </row>
    <row r="7662" spans="2:19" s="16" customFormat="1" outlineLevel="2" x14ac:dyDescent="0.25">
      <c r="B7662" s="16" t="s">
        <v>3298</v>
      </c>
      <c r="C7662" s="16" t="s">
        <v>328</v>
      </c>
      <c r="D7662" s="16" t="s">
        <v>146</v>
      </c>
      <c r="E7662" s="16" t="s">
        <v>3299</v>
      </c>
      <c r="G7662" s="16" t="s">
        <v>1571</v>
      </c>
      <c r="H7662" s="16" t="s">
        <v>155</v>
      </c>
      <c r="I7662" s="31">
        <v>-544516041</v>
      </c>
      <c r="J7662" s="31"/>
      <c r="K7662" s="32">
        <f>IFERROR((J7662/I7662),0)</f>
        <v>0</v>
      </c>
      <c r="L7662" s="31"/>
      <c r="M7662" s="31"/>
      <c r="N7662" s="34"/>
      <c r="O7662" s="28"/>
      <c r="P7662" s="28"/>
      <c r="Q7662" s="28"/>
      <c r="R7662" s="28"/>
      <c r="S7662" s="25"/>
    </row>
    <row r="7663" spans="2:19" s="16" customFormat="1" outlineLevel="1" x14ac:dyDescent="0.25">
      <c r="B7663" s="47" t="s">
        <v>7677</v>
      </c>
      <c r="C7663" s="47" t="str">
        <f>C7662</f>
        <v>ASIGNACIÓN PARA LA INVERSIÓN LOCAL SEGÚN NBI Y CUARTA, QUINTA, Y SEXTA CATEGORÍA</v>
      </c>
      <c r="D7663" s="47"/>
      <c r="E7663" s="47" t="str">
        <f>E7662</f>
        <v>05209</v>
      </c>
      <c r="F7663" s="47"/>
      <c r="G7663" s="47" t="str">
        <f>G7662</f>
        <v xml:space="preserve">CONCORDIA                                         </v>
      </c>
      <c r="H7663" s="47" t="s">
        <v>10655</v>
      </c>
      <c r="I7663" s="51">
        <f>SUBTOTAL(9,I7657:I7662)</f>
        <v>5873681629</v>
      </c>
      <c r="J7663" s="51">
        <f>SUBTOTAL(9,J7657:J7662)</f>
        <v>5218504211.1399994</v>
      </c>
      <c r="K7663" s="49">
        <f>J7663/I7663</f>
        <v>0.88845540850814808</v>
      </c>
      <c r="L7663" s="51">
        <f>SUBTOTAL(9,L7657:L7662)</f>
        <v>1798897769</v>
      </c>
      <c r="M7663" s="51">
        <f>SUBTOTAL(9,M7657:M7662)</f>
        <v>1522886746.1399999</v>
      </c>
      <c r="N7663" s="50">
        <f>IFERROR((M7663/L7663),"N.A")</f>
        <v>0.84656658782036653</v>
      </c>
      <c r="O7663" s="28"/>
      <c r="P7663" s="28"/>
      <c r="Q7663" s="28"/>
      <c r="R7663" s="28"/>
      <c r="S7663" s="25"/>
    </row>
    <row r="7664" spans="2:19" s="16" customFormat="1" outlineLevel="2" x14ac:dyDescent="0.25">
      <c r="B7664" s="16" t="s">
        <v>3300</v>
      </c>
      <c r="C7664" s="16" t="s">
        <v>328</v>
      </c>
      <c r="D7664" s="16" t="s">
        <v>146</v>
      </c>
      <c r="E7664" s="16" t="s">
        <v>3301</v>
      </c>
      <c r="G7664" s="16" t="s">
        <v>1001</v>
      </c>
      <c r="H7664" s="16" t="s">
        <v>152</v>
      </c>
      <c r="I7664" s="35">
        <v>1176668178</v>
      </c>
      <c r="J7664" s="35">
        <v>658174319.20000005</v>
      </c>
      <c r="K7664" s="36">
        <f>IFERROR((J7664/I7664),0)</f>
        <v>0.55935422705040638</v>
      </c>
      <c r="L7664" s="35">
        <v>777463142.01999998</v>
      </c>
      <c r="M7664" s="35">
        <v>658174319.20000005</v>
      </c>
      <c r="N7664" s="40">
        <f>M7664/L7664</f>
        <v>0.84656658769692361</v>
      </c>
      <c r="O7664" s="28"/>
      <c r="P7664" s="28"/>
      <c r="Q7664" s="28"/>
      <c r="R7664" s="28"/>
      <c r="S7664" s="25"/>
    </row>
    <row r="7665" spans="2:19" s="16" customFormat="1" outlineLevel="2" x14ac:dyDescent="0.25">
      <c r="B7665" s="16" t="s">
        <v>3300</v>
      </c>
      <c r="C7665" s="16" t="s">
        <v>328</v>
      </c>
      <c r="D7665" s="16" t="s">
        <v>146</v>
      </c>
      <c r="E7665" s="16" t="s">
        <v>3301</v>
      </c>
      <c r="G7665" s="16" t="s">
        <v>1001</v>
      </c>
      <c r="H7665" s="16" t="s">
        <v>19</v>
      </c>
      <c r="I7665" s="31">
        <v>2311274251</v>
      </c>
      <c r="J7665" s="31">
        <v>2311274251</v>
      </c>
      <c r="K7665" s="32">
        <f>IFERROR((J7665/I7665),0)</f>
        <v>1</v>
      </c>
      <c r="L7665" s="31"/>
      <c r="M7665" s="31"/>
      <c r="N7665" s="34"/>
      <c r="O7665" s="28"/>
      <c r="P7665" s="28"/>
      <c r="Q7665" s="28"/>
      <c r="R7665" s="28"/>
      <c r="S7665" s="25"/>
    </row>
    <row r="7666" spans="2:19" s="16" customFormat="1" outlineLevel="2" x14ac:dyDescent="0.25">
      <c r="B7666" s="16" t="s">
        <v>3300</v>
      </c>
      <c r="C7666" s="16" t="s">
        <v>328</v>
      </c>
      <c r="D7666" s="16" t="s">
        <v>146</v>
      </c>
      <c r="E7666" s="16" t="s">
        <v>3301</v>
      </c>
      <c r="G7666" s="16" t="s">
        <v>1001</v>
      </c>
      <c r="H7666" s="16" t="s">
        <v>154</v>
      </c>
      <c r="I7666" s="31">
        <v>7278</v>
      </c>
      <c r="J7666" s="31">
        <v>7278</v>
      </c>
      <c r="K7666" s="32">
        <f>IFERROR((J7666/I7666),0)</f>
        <v>1</v>
      </c>
      <c r="L7666" s="31"/>
      <c r="M7666" s="31"/>
      <c r="N7666" s="34"/>
      <c r="O7666" s="28"/>
      <c r="P7666" s="28"/>
      <c r="Q7666" s="28"/>
      <c r="R7666" s="28"/>
      <c r="S7666" s="25"/>
    </row>
    <row r="7667" spans="2:19" s="16" customFormat="1" outlineLevel="2" x14ac:dyDescent="0.25">
      <c r="B7667" s="16" t="s">
        <v>3300</v>
      </c>
      <c r="C7667" s="16" t="s">
        <v>328</v>
      </c>
      <c r="D7667" s="16" t="s">
        <v>146</v>
      </c>
      <c r="E7667" s="16" t="s">
        <v>3301</v>
      </c>
      <c r="G7667" s="16" t="s">
        <v>1001</v>
      </c>
      <c r="H7667" s="16" t="s">
        <v>331</v>
      </c>
      <c r="I7667" s="31">
        <v>29442810</v>
      </c>
      <c r="J7667" s="31">
        <v>29442810</v>
      </c>
      <c r="K7667" s="32">
        <f>IFERROR((J7667/I7667),0)</f>
        <v>1</v>
      </c>
      <c r="L7667" s="31"/>
      <c r="M7667" s="31"/>
      <c r="N7667" s="34"/>
      <c r="O7667" s="28"/>
      <c r="P7667" s="28"/>
      <c r="Q7667" s="28"/>
      <c r="R7667" s="28"/>
      <c r="S7667" s="25"/>
    </row>
    <row r="7668" spans="2:19" s="16" customFormat="1" outlineLevel="2" x14ac:dyDescent="0.25">
      <c r="B7668" s="16" t="s">
        <v>3300</v>
      </c>
      <c r="C7668" s="16" t="s">
        <v>328</v>
      </c>
      <c r="D7668" s="16" t="s">
        <v>146</v>
      </c>
      <c r="E7668" s="16" t="s">
        <v>3301</v>
      </c>
      <c r="G7668" s="16" t="s">
        <v>1001</v>
      </c>
      <c r="H7668" s="16" t="s">
        <v>231</v>
      </c>
      <c r="I7668" s="31">
        <v>179006656</v>
      </c>
      <c r="J7668" s="31">
        <v>179006656</v>
      </c>
      <c r="K7668" s="32">
        <f>IFERROR((J7668/I7668),0)</f>
        <v>1</v>
      </c>
      <c r="L7668" s="31"/>
      <c r="M7668" s="31"/>
      <c r="N7668" s="39"/>
      <c r="O7668" s="28"/>
      <c r="P7668" s="28"/>
      <c r="Q7668" s="28"/>
      <c r="R7668" s="28"/>
      <c r="S7668" s="25"/>
    </row>
    <row r="7669" spans="2:19" s="16" customFormat="1" outlineLevel="2" x14ac:dyDescent="0.25">
      <c r="B7669" s="16" t="s">
        <v>3300</v>
      </c>
      <c r="C7669" s="16" t="s">
        <v>328</v>
      </c>
      <c r="D7669" s="16" t="s">
        <v>146</v>
      </c>
      <c r="E7669" s="16" t="s">
        <v>3301</v>
      </c>
      <c r="G7669" s="16" t="s">
        <v>1001</v>
      </c>
      <c r="H7669" s="16" t="s">
        <v>155</v>
      </c>
      <c r="I7669" s="31">
        <v>-235333636</v>
      </c>
      <c r="J7669" s="31"/>
      <c r="K7669" s="32">
        <f>IFERROR((J7669/I7669),0)</f>
        <v>0</v>
      </c>
      <c r="L7669" s="31"/>
      <c r="M7669" s="31"/>
      <c r="N7669" s="34"/>
      <c r="O7669" s="28"/>
      <c r="P7669" s="28"/>
      <c r="Q7669" s="28"/>
      <c r="R7669" s="28"/>
      <c r="S7669" s="25"/>
    </row>
    <row r="7670" spans="2:19" s="16" customFormat="1" outlineLevel="1" x14ac:dyDescent="0.25">
      <c r="B7670" s="47" t="s">
        <v>7678</v>
      </c>
      <c r="C7670" s="47" t="str">
        <f>C7669</f>
        <v>ASIGNACIÓN PARA LA INVERSIÓN LOCAL SEGÚN NBI Y CUARTA, QUINTA, Y SEXTA CATEGORÍA</v>
      </c>
      <c r="D7670" s="47"/>
      <c r="E7670" s="47" t="str">
        <f>E7669</f>
        <v>05206</v>
      </c>
      <c r="F7670" s="47"/>
      <c r="G7670" s="47" t="str">
        <f>G7669</f>
        <v xml:space="preserve">CONCEPCIÓN                                        </v>
      </c>
      <c r="H7670" s="47" t="s">
        <v>10655</v>
      </c>
      <c r="I7670" s="51">
        <f>SUBTOTAL(9,I7664:I7669)</f>
        <v>3461065537</v>
      </c>
      <c r="J7670" s="51">
        <f>SUBTOTAL(9,J7664:J7669)</f>
        <v>3177905314.1999998</v>
      </c>
      <c r="K7670" s="49">
        <f>J7670/I7670</f>
        <v>0.91818698034668267</v>
      </c>
      <c r="L7670" s="51">
        <f>SUBTOTAL(9,L7664:L7669)</f>
        <v>777463142.01999998</v>
      </c>
      <c r="M7670" s="51">
        <f>SUBTOTAL(9,M7664:M7669)</f>
        <v>658174319.20000005</v>
      </c>
      <c r="N7670" s="50">
        <f>IFERROR((M7670/L7670),"N.A")</f>
        <v>0.84656658769692361</v>
      </c>
      <c r="O7670" s="28"/>
      <c r="P7670" s="28"/>
      <c r="Q7670" s="28"/>
      <c r="R7670" s="28"/>
      <c r="S7670" s="25"/>
    </row>
    <row r="7671" spans="2:19" s="16" customFormat="1" outlineLevel="2" x14ac:dyDescent="0.25">
      <c r="B7671" s="16" t="s">
        <v>3302</v>
      </c>
      <c r="C7671" s="16" t="s">
        <v>328</v>
      </c>
      <c r="D7671" s="16" t="s">
        <v>146</v>
      </c>
      <c r="E7671" s="16" t="s">
        <v>3303</v>
      </c>
      <c r="G7671" s="16" t="s">
        <v>3304</v>
      </c>
      <c r="H7671" s="16" t="s">
        <v>152</v>
      </c>
      <c r="I7671" s="35">
        <v>2054167966</v>
      </c>
      <c r="J7671" s="35">
        <v>1149007534.8399999</v>
      </c>
      <c r="K7671" s="36">
        <f>IFERROR((J7671/I7671),0)</f>
        <v>0.55935422704376836</v>
      </c>
      <c r="L7671" s="35">
        <v>1357255945.7</v>
      </c>
      <c r="M7671" s="35">
        <v>1149007534.8399999</v>
      </c>
      <c r="N7671" s="40">
        <f>M7671/L7671</f>
        <v>0.84656658788656347</v>
      </c>
      <c r="O7671" s="28"/>
      <c r="P7671" s="28"/>
      <c r="Q7671" s="28"/>
      <c r="R7671" s="28"/>
      <c r="S7671" s="25"/>
    </row>
    <row r="7672" spans="2:19" s="16" customFormat="1" outlineLevel="2" x14ac:dyDescent="0.25">
      <c r="B7672" s="16" t="s">
        <v>3302</v>
      </c>
      <c r="C7672" s="16" t="s">
        <v>328</v>
      </c>
      <c r="D7672" s="16" t="s">
        <v>146</v>
      </c>
      <c r="E7672" s="16" t="s">
        <v>3303</v>
      </c>
      <c r="G7672" s="16" t="s">
        <v>3304</v>
      </c>
      <c r="H7672" s="16" t="s">
        <v>19</v>
      </c>
      <c r="I7672" s="31">
        <v>1289345720</v>
      </c>
      <c r="J7672" s="31">
        <v>1289345720</v>
      </c>
      <c r="K7672" s="32">
        <f>IFERROR((J7672/I7672),0)</f>
        <v>1</v>
      </c>
      <c r="L7672" s="31"/>
      <c r="M7672" s="31"/>
      <c r="N7672" s="34"/>
      <c r="O7672" s="28"/>
      <c r="P7672" s="28"/>
      <c r="Q7672" s="28"/>
      <c r="R7672" s="28"/>
      <c r="S7672" s="25"/>
    </row>
    <row r="7673" spans="2:19" s="16" customFormat="1" outlineLevel="2" x14ac:dyDescent="0.25">
      <c r="B7673" s="16" t="s">
        <v>3302</v>
      </c>
      <c r="C7673" s="16" t="s">
        <v>328</v>
      </c>
      <c r="D7673" s="16" t="s">
        <v>146</v>
      </c>
      <c r="E7673" s="16" t="s">
        <v>3303</v>
      </c>
      <c r="G7673" s="16" t="s">
        <v>3304</v>
      </c>
      <c r="H7673" s="16" t="s">
        <v>154</v>
      </c>
      <c r="I7673" s="31">
        <v>12705</v>
      </c>
      <c r="J7673" s="31">
        <v>12705</v>
      </c>
      <c r="K7673" s="32">
        <f>IFERROR((J7673/I7673),0)</f>
        <v>1</v>
      </c>
      <c r="L7673" s="31"/>
      <c r="M7673" s="31"/>
      <c r="N7673" s="34"/>
      <c r="O7673" s="28"/>
      <c r="P7673" s="28"/>
      <c r="Q7673" s="28"/>
      <c r="R7673" s="28"/>
      <c r="S7673" s="25"/>
    </row>
    <row r="7674" spans="2:19" s="16" customFormat="1" outlineLevel="2" x14ac:dyDescent="0.25">
      <c r="B7674" s="16" t="s">
        <v>3302</v>
      </c>
      <c r="C7674" s="16" t="s">
        <v>328</v>
      </c>
      <c r="D7674" s="16" t="s">
        <v>146</v>
      </c>
      <c r="E7674" s="16" t="s">
        <v>3303</v>
      </c>
      <c r="G7674" s="16" t="s">
        <v>3304</v>
      </c>
      <c r="H7674" s="16" t="s">
        <v>331</v>
      </c>
      <c r="I7674" s="31">
        <v>51399773</v>
      </c>
      <c r="J7674" s="31">
        <v>51399773</v>
      </c>
      <c r="K7674" s="32">
        <f>IFERROR((J7674/I7674),0)</f>
        <v>1</v>
      </c>
      <c r="L7674" s="31"/>
      <c r="M7674" s="31"/>
      <c r="N7674" s="34"/>
      <c r="O7674" s="28"/>
      <c r="P7674" s="28"/>
      <c r="Q7674" s="28"/>
      <c r="R7674" s="28"/>
      <c r="S7674" s="25"/>
    </row>
    <row r="7675" spans="2:19" s="16" customFormat="1" outlineLevel="2" x14ac:dyDescent="0.25">
      <c r="B7675" s="16" t="s">
        <v>3302</v>
      </c>
      <c r="C7675" s="16" t="s">
        <v>328</v>
      </c>
      <c r="D7675" s="16" t="s">
        <v>146</v>
      </c>
      <c r="E7675" s="16" t="s">
        <v>3303</v>
      </c>
      <c r="G7675" s="16" t="s">
        <v>3304</v>
      </c>
      <c r="H7675" s="16" t="s">
        <v>231</v>
      </c>
      <c r="I7675" s="31">
        <v>312500793</v>
      </c>
      <c r="J7675" s="31">
        <v>312500793</v>
      </c>
      <c r="K7675" s="32">
        <f>IFERROR((J7675/I7675),0)</f>
        <v>1</v>
      </c>
      <c r="L7675" s="31"/>
      <c r="M7675" s="31"/>
      <c r="N7675" s="39"/>
      <c r="O7675" s="28"/>
      <c r="P7675" s="28"/>
      <c r="Q7675" s="28"/>
      <c r="R7675" s="28"/>
      <c r="S7675" s="25"/>
    </row>
    <row r="7676" spans="2:19" s="16" customFormat="1" outlineLevel="2" x14ac:dyDescent="0.25">
      <c r="B7676" s="16" t="s">
        <v>3302</v>
      </c>
      <c r="C7676" s="16" t="s">
        <v>328</v>
      </c>
      <c r="D7676" s="16" t="s">
        <v>146</v>
      </c>
      <c r="E7676" s="16" t="s">
        <v>3303</v>
      </c>
      <c r="G7676" s="16" t="s">
        <v>3304</v>
      </c>
      <c r="H7676" s="16" t="s">
        <v>155</v>
      </c>
      <c r="I7676" s="31">
        <v>-410833593</v>
      </c>
      <c r="J7676" s="31"/>
      <c r="K7676" s="32">
        <f>IFERROR((J7676/I7676),0)</f>
        <v>0</v>
      </c>
      <c r="L7676" s="31"/>
      <c r="M7676" s="31"/>
      <c r="N7676" s="34"/>
      <c r="O7676" s="28"/>
      <c r="P7676" s="28"/>
      <c r="Q7676" s="28"/>
      <c r="R7676" s="28"/>
      <c r="S7676" s="25"/>
    </row>
    <row r="7677" spans="2:19" s="16" customFormat="1" outlineLevel="1" x14ac:dyDescent="0.25">
      <c r="B7677" s="47" t="s">
        <v>7679</v>
      </c>
      <c r="C7677" s="47" t="str">
        <f>C7676</f>
        <v>ASIGNACIÓN PARA LA INVERSIÓN LOCAL SEGÚN NBI Y CUARTA, QUINTA, Y SEXTA CATEGORÍA</v>
      </c>
      <c r="D7677" s="47"/>
      <c r="E7677" s="47" t="str">
        <f>E7676</f>
        <v>05197</v>
      </c>
      <c r="F7677" s="47"/>
      <c r="G7677" s="47" t="str">
        <f>G7676</f>
        <v xml:space="preserve">COCORNÁ                                           </v>
      </c>
      <c r="H7677" s="47" t="s">
        <v>10655</v>
      </c>
      <c r="I7677" s="51">
        <f>SUBTOTAL(9,I7671:I7676)</f>
        <v>3296593364</v>
      </c>
      <c r="J7677" s="51">
        <f>SUBTOTAL(9,J7671:J7676)</f>
        <v>2802266525.8400002</v>
      </c>
      <c r="K7677" s="49">
        <f>J7677/I7677</f>
        <v>0.85004919212717323</v>
      </c>
      <c r="L7677" s="51">
        <f>SUBTOTAL(9,L7671:L7676)</f>
        <v>1357255945.7</v>
      </c>
      <c r="M7677" s="51">
        <f>SUBTOTAL(9,M7671:M7676)</f>
        <v>1149007534.8399999</v>
      </c>
      <c r="N7677" s="50">
        <f>IFERROR((M7677/L7677),"N.A")</f>
        <v>0.84656658788656347</v>
      </c>
      <c r="O7677" s="28"/>
      <c r="P7677" s="28"/>
      <c r="Q7677" s="28"/>
      <c r="R7677" s="28"/>
      <c r="S7677" s="25"/>
    </row>
    <row r="7678" spans="2:19" s="16" customFormat="1" outlineLevel="2" x14ac:dyDescent="0.25">
      <c r="B7678" s="16" t="s">
        <v>3305</v>
      </c>
      <c r="C7678" s="16" t="s">
        <v>328</v>
      </c>
      <c r="D7678" s="16" t="s">
        <v>146</v>
      </c>
      <c r="E7678" s="16" t="s">
        <v>3306</v>
      </c>
      <c r="G7678" s="16" t="s">
        <v>3307</v>
      </c>
      <c r="H7678" s="16" t="s">
        <v>152</v>
      </c>
      <c r="I7678" s="35">
        <v>1628184289</v>
      </c>
      <c r="J7678" s="35">
        <v>910731764.46999991</v>
      </c>
      <c r="K7678" s="36">
        <f>IFERROR((J7678/I7678),0)</f>
        <v>0.55935422705089122</v>
      </c>
      <c r="L7678" s="35">
        <v>1075794600.6900001</v>
      </c>
      <c r="M7678" s="35">
        <v>910731764.46999991</v>
      </c>
      <c r="N7678" s="40">
        <f>M7678/L7678</f>
        <v>0.8465665879768024</v>
      </c>
      <c r="O7678" s="28"/>
      <c r="P7678" s="28"/>
      <c r="Q7678" s="28"/>
      <c r="R7678" s="28"/>
      <c r="S7678" s="25"/>
    </row>
    <row r="7679" spans="2:19" s="16" customFormat="1" outlineLevel="2" x14ac:dyDescent="0.25">
      <c r="B7679" s="16" t="s">
        <v>3305</v>
      </c>
      <c r="C7679" s="16" t="s">
        <v>328</v>
      </c>
      <c r="D7679" s="16" t="s">
        <v>146</v>
      </c>
      <c r="E7679" s="16" t="s">
        <v>3306</v>
      </c>
      <c r="G7679" s="16" t="s">
        <v>3307</v>
      </c>
      <c r="H7679" s="16" t="s">
        <v>19</v>
      </c>
      <c r="I7679" s="31">
        <v>645559813</v>
      </c>
      <c r="J7679" s="31">
        <v>645559813</v>
      </c>
      <c r="K7679" s="32">
        <f>IFERROR((J7679/I7679),0)</f>
        <v>1</v>
      </c>
      <c r="L7679" s="31"/>
      <c r="M7679" s="31"/>
      <c r="N7679" s="34"/>
      <c r="O7679" s="28"/>
      <c r="P7679" s="28"/>
      <c r="Q7679" s="28"/>
      <c r="R7679" s="28"/>
      <c r="S7679" s="25"/>
    </row>
    <row r="7680" spans="2:19" s="16" customFormat="1" outlineLevel="2" x14ac:dyDescent="0.25">
      <c r="B7680" s="16" t="s">
        <v>3305</v>
      </c>
      <c r="C7680" s="16" t="s">
        <v>328</v>
      </c>
      <c r="D7680" s="16" t="s">
        <v>146</v>
      </c>
      <c r="E7680" s="16" t="s">
        <v>3306</v>
      </c>
      <c r="G7680" s="16" t="s">
        <v>3307</v>
      </c>
      <c r="H7680" s="16" t="s">
        <v>154</v>
      </c>
      <c r="I7680" s="31">
        <v>10070</v>
      </c>
      <c r="J7680" s="31">
        <v>10070</v>
      </c>
      <c r="K7680" s="32">
        <f>IFERROR((J7680/I7680),0)</f>
        <v>1</v>
      </c>
      <c r="L7680" s="31"/>
      <c r="M7680" s="31"/>
      <c r="N7680" s="34"/>
      <c r="O7680" s="28"/>
      <c r="P7680" s="28"/>
      <c r="Q7680" s="28"/>
      <c r="R7680" s="28"/>
      <c r="S7680" s="25"/>
    </row>
    <row r="7681" spans="2:19" s="16" customFormat="1" outlineLevel="2" x14ac:dyDescent="0.25">
      <c r="B7681" s="16" t="s">
        <v>3305</v>
      </c>
      <c r="C7681" s="16" t="s">
        <v>328</v>
      </c>
      <c r="D7681" s="16" t="s">
        <v>146</v>
      </c>
      <c r="E7681" s="16" t="s">
        <v>3306</v>
      </c>
      <c r="G7681" s="16" t="s">
        <v>3307</v>
      </c>
      <c r="H7681" s="16" t="s">
        <v>331</v>
      </c>
      <c r="I7681" s="31">
        <v>40740730</v>
      </c>
      <c r="J7681" s="31">
        <v>40740730</v>
      </c>
      <c r="K7681" s="32">
        <f>IFERROR((J7681/I7681),0)</f>
        <v>1</v>
      </c>
      <c r="L7681" s="31"/>
      <c r="M7681" s="31"/>
      <c r="N7681" s="34"/>
      <c r="O7681" s="28"/>
      <c r="P7681" s="28"/>
      <c r="Q7681" s="28"/>
      <c r="R7681" s="28"/>
      <c r="S7681" s="25"/>
    </row>
    <row r="7682" spans="2:19" s="16" customFormat="1" outlineLevel="2" x14ac:dyDescent="0.25">
      <c r="B7682" s="16" t="s">
        <v>3305</v>
      </c>
      <c r="C7682" s="16" t="s">
        <v>328</v>
      </c>
      <c r="D7682" s="16" t="s">
        <v>146</v>
      </c>
      <c r="E7682" s="16" t="s">
        <v>3306</v>
      </c>
      <c r="G7682" s="16" t="s">
        <v>3307</v>
      </c>
      <c r="H7682" s="16" t="s">
        <v>231</v>
      </c>
      <c r="I7682" s="31">
        <v>247695851</v>
      </c>
      <c r="J7682" s="31">
        <v>247695851</v>
      </c>
      <c r="K7682" s="32">
        <f>IFERROR((J7682/I7682),0)</f>
        <v>1</v>
      </c>
      <c r="L7682" s="31"/>
      <c r="M7682" s="31"/>
      <c r="N7682" s="39"/>
      <c r="O7682" s="28"/>
      <c r="P7682" s="28"/>
      <c r="Q7682" s="28"/>
      <c r="R7682" s="28"/>
      <c r="S7682" s="25"/>
    </row>
    <row r="7683" spans="2:19" s="16" customFormat="1" outlineLevel="2" x14ac:dyDescent="0.25">
      <c r="B7683" s="16" t="s">
        <v>3305</v>
      </c>
      <c r="C7683" s="16" t="s">
        <v>328</v>
      </c>
      <c r="D7683" s="16" t="s">
        <v>146</v>
      </c>
      <c r="E7683" s="16" t="s">
        <v>3306</v>
      </c>
      <c r="G7683" s="16" t="s">
        <v>3307</v>
      </c>
      <c r="H7683" s="16" t="s">
        <v>155</v>
      </c>
      <c r="I7683" s="31">
        <v>-325636858</v>
      </c>
      <c r="J7683" s="31"/>
      <c r="K7683" s="32">
        <f>IFERROR((J7683/I7683),0)</f>
        <v>0</v>
      </c>
      <c r="L7683" s="31"/>
      <c r="M7683" s="31"/>
      <c r="N7683" s="34"/>
      <c r="O7683" s="28"/>
      <c r="P7683" s="28"/>
      <c r="Q7683" s="28"/>
      <c r="R7683" s="28"/>
      <c r="S7683" s="25"/>
    </row>
    <row r="7684" spans="2:19" s="16" customFormat="1" outlineLevel="1" x14ac:dyDescent="0.25">
      <c r="B7684" s="47" t="s">
        <v>7680</v>
      </c>
      <c r="C7684" s="47" t="str">
        <f>C7683</f>
        <v>ASIGNACIÓN PARA LA INVERSIÓN LOCAL SEGÚN NBI Y CUARTA, QUINTA, Y SEXTA CATEGORÍA</v>
      </c>
      <c r="D7684" s="47"/>
      <c r="E7684" s="47" t="str">
        <f>E7683</f>
        <v>05190</v>
      </c>
      <c r="F7684" s="47"/>
      <c r="G7684" s="47" t="str">
        <f>G7683</f>
        <v xml:space="preserve">CISNEROS                                          </v>
      </c>
      <c r="H7684" s="47" t="s">
        <v>10655</v>
      </c>
      <c r="I7684" s="51">
        <f>SUBTOTAL(9,I7678:I7683)</f>
        <v>2236553895</v>
      </c>
      <c r="J7684" s="51">
        <f>SUBTOTAL(9,J7678:J7683)</f>
        <v>1844738228.4699998</v>
      </c>
      <c r="K7684" s="49">
        <f>J7684/I7684</f>
        <v>0.82481277674285591</v>
      </c>
      <c r="L7684" s="51">
        <f>SUBTOTAL(9,L7678:L7683)</f>
        <v>1075794600.6900001</v>
      </c>
      <c r="M7684" s="51">
        <f>SUBTOTAL(9,M7678:M7683)</f>
        <v>910731764.46999991</v>
      </c>
      <c r="N7684" s="50">
        <f>IFERROR((M7684/L7684),"N.A")</f>
        <v>0.8465665879768024</v>
      </c>
      <c r="O7684" s="28"/>
      <c r="P7684" s="28"/>
      <c r="Q7684" s="28"/>
      <c r="R7684" s="28"/>
      <c r="S7684" s="25"/>
    </row>
    <row r="7685" spans="2:19" s="16" customFormat="1" outlineLevel="2" x14ac:dyDescent="0.25">
      <c r="B7685" s="16" t="s">
        <v>3308</v>
      </c>
      <c r="C7685" s="16" t="s">
        <v>328</v>
      </c>
      <c r="D7685" s="16" t="s">
        <v>146</v>
      </c>
      <c r="E7685" s="16" t="s">
        <v>3309</v>
      </c>
      <c r="G7685" s="16" t="s">
        <v>3310</v>
      </c>
      <c r="H7685" s="16" t="s">
        <v>152</v>
      </c>
      <c r="I7685" s="35">
        <v>4413100487</v>
      </c>
      <c r="J7685" s="35">
        <v>2468486411.7700005</v>
      </c>
      <c r="K7685" s="36">
        <f>IFERROR((J7685/I7685),0)</f>
        <v>0.55935422704323312</v>
      </c>
      <c r="L7685" s="35">
        <v>2915879798.4699998</v>
      </c>
      <c r="M7685" s="35">
        <v>2468486411.7700005</v>
      </c>
      <c r="N7685" s="40">
        <f>M7685/L7685</f>
        <v>0.84656658791807793</v>
      </c>
      <c r="O7685" s="28"/>
      <c r="P7685" s="28"/>
      <c r="Q7685" s="28"/>
      <c r="R7685" s="28"/>
      <c r="S7685" s="25"/>
    </row>
    <row r="7686" spans="2:19" s="16" customFormat="1" outlineLevel="2" x14ac:dyDescent="0.25">
      <c r="B7686" s="16" t="s">
        <v>3308</v>
      </c>
      <c r="C7686" s="16" t="s">
        <v>328</v>
      </c>
      <c r="D7686" s="16" t="s">
        <v>146</v>
      </c>
      <c r="E7686" s="16" t="s">
        <v>3309</v>
      </c>
      <c r="G7686" s="16" t="s">
        <v>3310</v>
      </c>
      <c r="H7686" s="16" t="s">
        <v>19</v>
      </c>
      <c r="I7686" s="31">
        <v>3293826427</v>
      </c>
      <c r="J7686" s="31">
        <v>3293826427</v>
      </c>
      <c r="K7686" s="32">
        <f>IFERROR((J7686/I7686),0)</f>
        <v>1</v>
      </c>
      <c r="L7686" s="31"/>
      <c r="M7686" s="31"/>
      <c r="N7686" s="34"/>
      <c r="O7686" s="28"/>
      <c r="P7686" s="28"/>
      <c r="Q7686" s="28"/>
      <c r="R7686" s="28"/>
      <c r="S7686" s="25"/>
    </row>
    <row r="7687" spans="2:19" s="16" customFormat="1" outlineLevel="2" x14ac:dyDescent="0.25">
      <c r="B7687" s="16" t="s">
        <v>3308</v>
      </c>
      <c r="C7687" s="16" t="s">
        <v>328</v>
      </c>
      <c r="D7687" s="16" t="s">
        <v>146</v>
      </c>
      <c r="E7687" s="16" t="s">
        <v>3309</v>
      </c>
      <c r="G7687" s="16" t="s">
        <v>3310</v>
      </c>
      <c r="H7687" s="16" t="s">
        <v>154</v>
      </c>
      <c r="I7687" s="31">
        <v>27294</v>
      </c>
      <c r="J7687" s="31">
        <v>27294</v>
      </c>
      <c r="K7687" s="32">
        <f>IFERROR((J7687/I7687),0)</f>
        <v>1</v>
      </c>
      <c r="L7687" s="31"/>
      <c r="M7687" s="31"/>
      <c r="N7687" s="34"/>
      <c r="O7687" s="28"/>
      <c r="P7687" s="28"/>
      <c r="Q7687" s="28"/>
      <c r="R7687" s="28"/>
      <c r="S7687" s="25"/>
    </row>
    <row r="7688" spans="2:19" s="16" customFormat="1" outlineLevel="2" x14ac:dyDescent="0.25">
      <c r="B7688" s="16" t="s">
        <v>3308</v>
      </c>
      <c r="C7688" s="16" t="s">
        <v>328</v>
      </c>
      <c r="D7688" s="16" t="s">
        <v>146</v>
      </c>
      <c r="E7688" s="16" t="s">
        <v>3309</v>
      </c>
      <c r="G7688" s="16" t="s">
        <v>3310</v>
      </c>
      <c r="H7688" s="16" t="s">
        <v>331</v>
      </c>
      <c r="I7688" s="31">
        <v>110425422</v>
      </c>
      <c r="J7688" s="31">
        <v>110425422</v>
      </c>
      <c r="K7688" s="32">
        <f>IFERROR((J7688/I7688),0)</f>
        <v>1</v>
      </c>
      <c r="L7688" s="31"/>
      <c r="M7688" s="31"/>
      <c r="N7688" s="34"/>
      <c r="O7688" s="28"/>
      <c r="P7688" s="28"/>
      <c r="Q7688" s="28"/>
      <c r="R7688" s="28"/>
      <c r="S7688" s="25"/>
    </row>
    <row r="7689" spans="2:19" s="16" customFormat="1" outlineLevel="2" x14ac:dyDescent="0.25">
      <c r="B7689" s="16" t="s">
        <v>3308</v>
      </c>
      <c r="C7689" s="16" t="s">
        <v>328</v>
      </c>
      <c r="D7689" s="16" t="s">
        <v>146</v>
      </c>
      <c r="E7689" s="16" t="s">
        <v>3309</v>
      </c>
      <c r="G7689" s="16" t="s">
        <v>3310</v>
      </c>
      <c r="H7689" s="16" t="s">
        <v>231</v>
      </c>
      <c r="I7689" s="31">
        <v>671365451</v>
      </c>
      <c r="J7689" s="31">
        <v>671365451</v>
      </c>
      <c r="K7689" s="32">
        <f>IFERROR((J7689/I7689),0)</f>
        <v>1</v>
      </c>
      <c r="L7689" s="31"/>
      <c r="M7689" s="31"/>
      <c r="N7689" s="39"/>
      <c r="O7689" s="28"/>
      <c r="P7689" s="28"/>
      <c r="Q7689" s="28"/>
      <c r="R7689" s="28"/>
      <c r="S7689" s="25"/>
    </row>
    <row r="7690" spans="2:19" s="16" customFormat="1" outlineLevel="2" x14ac:dyDescent="0.25">
      <c r="B7690" s="16" t="s">
        <v>3308</v>
      </c>
      <c r="C7690" s="16" t="s">
        <v>328</v>
      </c>
      <c r="D7690" s="16" t="s">
        <v>146</v>
      </c>
      <c r="E7690" s="16" t="s">
        <v>3309</v>
      </c>
      <c r="G7690" s="16" t="s">
        <v>3310</v>
      </c>
      <c r="H7690" s="16" t="s">
        <v>155</v>
      </c>
      <c r="I7690" s="31">
        <v>-882620097</v>
      </c>
      <c r="J7690" s="31"/>
      <c r="K7690" s="32">
        <f>IFERROR((J7690/I7690),0)</f>
        <v>0</v>
      </c>
      <c r="L7690" s="31"/>
      <c r="M7690" s="31"/>
      <c r="N7690" s="34"/>
      <c r="O7690" s="28"/>
      <c r="P7690" s="28"/>
      <c r="Q7690" s="28"/>
      <c r="R7690" s="28"/>
      <c r="S7690" s="25"/>
    </row>
    <row r="7691" spans="2:19" s="16" customFormat="1" outlineLevel="1" x14ac:dyDescent="0.25">
      <c r="B7691" s="47" t="s">
        <v>7681</v>
      </c>
      <c r="C7691" s="47" t="str">
        <f>C7690</f>
        <v>ASIGNACIÓN PARA LA INVERSIÓN LOCAL SEGÚN NBI Y CUARTA, QUINTA, Y SEXTA CATEGORÍA</v>
      </c>
      <c r="D7691" s="47"/>
      <c r="E7691" s="47" t="str">
        <f>E7690</f>
        <v>05172</v>
      </c>
      <c r="F7691" s="47"/>
      <c r="G7691" s="47" t="str">
        <f>G7690</f>
        <v xml:space="preserve">CHIGORODÓ                                         </v>
      </c>
      <c r="H7691" s="47" t="s">
        <v>10655</v>
      </c>
      <c r="I7691" s="51">
        <f>SUBTOTAL(9,I7685:I7690)</f>
        <v>7606124984</v>
      </c>
      <c r="J7691" s="51">
        <f>SUBTOTAL(9,J7685:J7690)</f>
        <v>6544131005.7700005</v>
      </c>
      <c r="K7691" s="49">
        <f>J7691/I7691</f>
        <v>0.8603764754768064</v>
      </c>
      <c r="L7691" s="51">
        <f>SUBTOTAL(9,L7685:L7690)</f>
        <v>2915879798.4699998</v>
      </c>
      <c r="M7691" s="51">
        <f>SUBTOTAL(9,M7685:M7690)</f>
        <v>2468486411.7700005</v>
      </c>
      <c r="N7691" s="50">
        <f>IFERROR((M7691/L7691),"N.A")</f>
        <v>0.84656658791807793</v>
      </c>
      <c r="O7691" s="28"/>
      <c r="P7691" s="28"/>
      <c r="Q7691" s="28"/>
      <c r="R7691" s="28"/>
      <c r="S7691" s="25"/>
    </row>
    <row r="7692" spans="2:19" s="16" customFormat="1" outlineLevel="2" x14ac:dyDescent="0.25">
      <c r="B7692" s="16" t="s">
        <v>3311</v>
      </c>
      <c r="C7692" s="16" t="s">
        <v>328</v>
      </c>
      <c r="D7692" s="16" t="s">
        <v>146</v>
      </c>
      <c r="E7692" s="16" t="s">
        <v>3312</v>
      </c>
      <c r="G7692" s="16" t="s">
        <v>3313</v>
      </c>
      <c r="H7692" s="16" t="s">
        <v>152</v>
      </c>
      <c r="I7692" s="35">
        <v>5423010773</v>
      </c>
      <c r="J7692" s="35">
        <v>3033383999.1999998</v>
      </c>
      <c r="K7692" s="36">
        <f>IFERROR((J7692/I7692),0)</f>
        <v>0.55935422704719007</v>
      </c>
      <c r="L7692" s="35">
        <v>3583160548.4400001</v>
      </c>
      <c r="M7692" s="35">
        <v>3033383999.1999998</v>
      </c>
      <c r="N7692" s="40">
        <f>M7692/L7692</f>
        <v>0.84656658784676664</v>
      </c>
      <c r="O7692" s="28"/>
      <c r="P7692" s="28"/>
      <c r="Q7692" s="28"/>
      <c r="R7692" s="28"/>
      <c r="S7692" s="25"/>
    </row>
    <row r="7693" spans="2:19" s="16" customFormat="1" outlineLevel="2" x14ac:dyDescent="0.25">
      <c r="B7693" s="16" t="s">
        <v>3311</v>
      </c>
      <c r="C7693" s="16" t="s">
        <v>328</v>
      </c>
      <c r="D7693" s="16" t="s">
        <v>146</v>
      </c>
      <c r="E7693" s="16" t="s">
        <v>3312</v>
      </c>
      <c r="G7693" s="16" t="s">
        <v>3313</v>
      </c>
      <c r="H7693" s="16" t="s">
        <v>19</v>
      </c>
      <c r="I7693" s="31">
        <v>2381732464</v>
      </c>
      <c r="J7693" s="31">
        <v>2381732464</v>
      </c>
      <c r="K7693" s="32">
        <f>IFERROR((J7693/I7693),0)</f>
        <v>1</v>
      </c>
      <c r="L7693" s="31"/>
      <c r="M7693" s="31"/>
      <c r="N7693" s="34"/>
      <c r="O7693" s="28"/>
      <c r="P7693" s="28"/>
      <c r="Q7693" s="28"/>
      <c r="R7693" s="28"/>
      <c r="S7693" s="25"/>
    </row>
    <row r="7694" spans="2:19" s="16" customFormat="1" outlineLevel="2" x14ac:dyDescent="0.25">
      <c r="B7694" s="16" t="s">
        <v>3311</v>
      </c>
      <c r="C7694" s="16" t="s">
        <v>328</v>
      </c>
      <c r="D7694" s="16" t="s">
        <v>146</v>
      </c>
      <c r="E7694" s="16" t="s">
        <v>3312</v>
      </c>
      <c r="G7694" s="16" t="s">
        <v>3313</v>
      </c>
      <c r="H7694" s="16" t="s">
        <v>154</v>
      </c>
      <c r="I7694" s="31">
        <v>33541</v>
      </c>
      <c r="J7694" s="31">
        <v>33541</v>
      </c>
      <c r="K7694" s="32">
        <f>IFERROR((J7694/I7694),0)</f>
        <v>1</v>
      </c>
      <c r="L7694" s="31"/>
      <c r="M7694" s="31"/>
      <c r="N7694" s="34"/>
      <c r="O7694" s="28"/>
      <c r="P7694" s="28"/>
      <c r="Q7694" s="28"/>
      <c r="R7694" s="28"/>
      <c r="S7694" s="25"/>
    </row>
    <row r="7695" spans="2:19" s="16" customFormat="1" outlineLevel="2" x14ac:dyDescent="0.25">
      <c r="B7695" s="16" t="s">
        <v>3311</v>
      </c>
      <c r="C7695" s="16" t="s">
        <v>328</v>
      </c>
      <c r="D7695" s="16" t="s">
        <v>146</v>
      </c>
      <c r="E7695" s="16" t="s">
        <v>3312</v>
      </c>
      <c r="G7695" s="16" t="s">
        <v>3313</v>
      </c>
      <c r="H7695" s="16" t="s">
        <v>331</v>
      </c>
      <c r="I7695" s="31">
        <v>135695585</v>
      </c>
      <c r="J7695" s="31">
        <v>135695585</v>
      </c>
      <c r="K7695" s="32">
        <f>IFERROR((J7695/I7695),0)</f>
        <v>1</v>
      </c>
      <c r="L7695" s="31"/>
      <c r="M7695" s="31"/>
      <c r="N7695" s="34"/>
      <c r="O7695" s="28"/>
      <c r="P7695" s="28"/>
      <c r="Q7695" s="28"/>
      <c r="R7695" s="28"/>
      <c r="S7695" s="25"/>
    </row>
    <row r="7696" spans="2:19" s="16" customFormat="1" outlineLevel="2" x14ac:dyDescent="0.25">
      <c r="B7696" s="16" t="s">
        <v>3311</v>
      </c>
      <c r="C7696" s="16" t="s">
        <v>328</v>
      </c>
      <c r="D7696" s="16" t="s">
        <v>146</v>
      </c>
      <c r="E7696" s="16" t="s">
        <v>3312</v>
      </c>
      <c r="G7696" s="16" t="s">
        <v>3313</v>
      </c>
      <c r="H7696" s="16" t="s">
        <v>231</v>
      </c>
      <c r="I7696" s="31">
        <v>825003211</v>
      </c>
      <c r="J7696" s="31">
        <v>825003211</v>
      </c>
      <c r="K7696" s="32">
        <f>IFERROR((J7696/I7696),0)</f>
        <v>1</v>
      </c>
      <c r="L7696" s="31"/>
      <c r="M7696" s="31"/>
      <c r="N7696" s="39"/>
      <c r="O7696" s="28"/>
      <c r="P7696" s="28"/>
      <c r="Q7696" s="28"/>
      <c r="R7696" s="28"/>
      <c r="S7696" s="25"/>
    </row>
    <row r="7697" spans="2:19" s="16" customFormat="1" outlineLevel="2" x14ac:dyDescent="0.25">
      <c r="B7697" s="16" t="s">
        <v>3311</v>
      </c>
      <c r="C7697" s="16" t="s">
        <v>328</v>
      </c>
      <c r="D7697" s="16" t="s">
        <v>146</v>
      </c>
      <c r="E7697" s="16" t="s">
        <v>3312</v>
      </c>
      <c r="G7697" s="16" t="s">
        <v>3313</v>
      </c>
      <c r="H7697" s="16" t="s">
        <v>155</v>
      </c>
      <c r="I7697" s="31">
        <v>-1084602155</v>
      </c>
      <c r="J7697" s="31"/>
      <c r="K7697" s="32">
        <f>IFERROR((J7697/I7697),0)</f>
        <v>0</v>
      </c>
      <c r="L7697" s="31"/>
      <c r="M7697" s="31"/>
      <c r="N7697" s="34"/>
      <c r="O7697" s="28"/>
      <c r="P7697" s="28"/>
      <c r="Q7697" s="28"/>
      <c r="R7697" s="28"/>
      <c r="S7697" s="25"/>
    </row>
    <row r="7698" spans="2:19" s="16" customFormat="1" outlineLevel="1" x14ac:dyDescent="0.25">
      <c r="B7698" s="47" t="s">
        <v>7682</v>
      </c>
      <c r="C7698" s="47" t="str">
        <f>C7697</f>
        <v>ASIGNACIÓN PARA LA INVERSIÓN LOCAL SEGÚN NBI Y CUARTA, QUINTA, Y SEXTA CATEGORÍA</v>
      </c>
      <c r="D7698" s="47"/>
      <c r="E7698" s="47" t="str">
        <f>E7697</f>
        <v>05154</v>
      </c>
      <c r="F7698" s="47"/>
      <c r="G7698" s="47" t="str">
        <f>G7697</f>
        <v xml:space="preserve">CAUCASIA                                          </v>
      </c>
      <c r="H7698" s="47" t="s">
        <v>10655</v>
      </c>
      <c r="I7698" s="51">
        <f>SUBTOTAL(9,I7692:I7697)</f>
        <v>7680873419</v>
      </c>
      <c r="J7698" s="51">
        <f>SUBTOTAL(9,J7692:J7697)</f>
        <v>6375848800.1999998</v>
      </c>
      <c r="K7698" s="49">
        <f>J7698/I7698</f>
        <v>0.83009424220274342</v>
      </c>
      <c r="L7698" s="51">
        <f>SUBTOTAL(9,L7692:L7697)</f>
        <v>3583160548.4400001</v>
      </c>
      <c r="M7698" s="51">
        <f>SUBTOTAL(9,M7692:M7697)</f>
        <v>3033383999.1999998</v>
      </c>
      <c r="N7698" s="50">
        <f>IFERROR((M7698/L7698),"N.A")</f>
        <v>0.84656658784676664</v>
      </c>
      <c r="O7698" s="28"/>
      <c r="P7698" s="28"/>
      <c r="Q7698" s="28"/>
      <c r="R7698" s="28"/>
      <c r="S7698" s="25"/>
    </row>
    <row r="7699" spans="2:19" s="16" customFormat="1" outlineLevel="2" x14ac:dyDescent="0.25">
      <c r="B7699" s="16" t="s">
        <v>3314</v>
      </c>
      <c r="C7699" s="16" t="s">
        <v>328</v>
      </c>
      <c r="D7699" s="16" t="s">
        <v>146</v>
      </c>
      <c r="E7699" s="16" t="s">
        <v>3315</v>
      </c>
      <c r="G7699" s="16" t="s">
        <v>3316</v>
      </c>
      <c r="H7699" s="16" t="s">
        <v>152</v>
      </c>
      <c r="I7699" s="35">
        <v>721171622</v>
      </c>
      <c r="J7699" s="35">
        <v>403390395.16000003</v>
      </c>
      <c r="K7699" s="36">
        <f>IFERROR((J7699/I7699),0)</f>
        <v>0.55935422700257054</v>
      </c>
      <c r="L7699" s="35">
        <v>476501672.38000005</v>
      </c>
      <c r="M7699" s="35">
        <v>403390395.16000003</v>
      </c>
      <c r="N7699" s="40">
        <f>M7699/L7699</f>
        <v>0.84656658841336585</v>
      </c>
      <c r="O7699" s="28"/>
      <c r="P7699" s="28"/>
      <c r="Q7699" s="28"/>
      <c r="R7699" s="28"/>
      <c r="S7699" s="25"/>
    </row>
    <row r="7700" spans="2:19" s="16" customFormat="1" outlineLevel="2" x14ac:dyDescent="0.25">
      <c r="B7700" s="16" t="s">
        <v>3314</v>
      </c>
      <c r="C7700" s="16" t="s">
        <v>328</v>
      </c>
      <c r="D7700" s="16" t="s">
        <v>146</v>
      </c>
      <c r="E7700" s="16" t="s">
        <v>3315</v>
      </c>
      <c r="G7700" s="16" t="s">
        <v>3316</v>
      </c>
      <c r="H7700" s="16" t="s">
        <v>19</v>
      </c>
      <c r="I7700" s="31">
        <v>536982554</v>
      </c>
      <c r="J7700" s="31">
        <v>536982554</v>
      </c>
      <c r="K7700" s="32">
        <f>IFERROR((J7700/I7700),0)</f>
        <v>1</v>
      </c>
      <c r="L7700" s="31"/>
      <c r="M7700" s="31"/>
      <c r="N7700" s="34"/>
      <c r="O7700" s="28"/>
      <c r="P7700" s="28"/>
      <c r="Q7700" s="28"/>
      <c r="R7700" s="28"/>
      <c r="S7700" s="25"/>
    </row>
    <row r="7701" spans="2:19" s="16" customFormat="1" outlineLevel="2" x14ac:dyDescent="0.25">
      <c r="B7701" s="16" t="s">
        <v>3314</v>
      </c>
      <c r="C7701" s="16" t="s">
        <v>328</v>
      </c>
      <c r="D7701" s="16" t="s">
        <v>146</v>
      </c>
      <c r="E7701" s="16" t="s">
        <v>3315</v>
      </c>
      <c r="G7701" s="16" t="s">
        <v>3316</v>
      </c>
      <c r="H7701" s="16" t="s">
        <v>154</v>
      </c>
      <c r="I7701" s="31">
        <v>4460</v>
      </c>
      <c r="J7701" s="31">
        <v>4460</v>
      </c>
      <c r="K7701" s="32">
        <f>IFERROR((J7701/I7701),0)</f>
        <v>1</v>
      </c>
      <c r="L7701" s="31"/>
      <c r="M7701" s="31"/>
      <c r="N7701" s="34"/>
      <c r="O7701" s="28"/>
      <c r="P7701" s="28"/>
      <c r="Q7701" s="28"/>
      <c r="R7701" s="28"/>
      <c r="S7701" s="25"/>
    </row>
    <row r="7702" spans="2:19" s="16" customFormat="1" outlineLevel="2" x14ac:dyDescent="0.25">
      <c r="B7702" s="16" t="s">
        <v>3314</v>
      </c>
      <c r="C7702" s="16" t="s">
        <v>328</v>
      </c>
      <c r="D7702" s="16" t="s">
        <v>146</v>
      </c>
      <c r="E7702" s="16" t="s">
        <v>3315</v>
      </c>
      <c r="G7702" s="16" t="s">
        <v>3316</v>
      </c>
      <c r="H7702" s="16" t="s">
        <v>331</v>
      </c>
      <c r="I7702" s="31">
        <v>18045291</v>
      </c>
      <c r="J7702" s="31">
        <v>18045291</v>
      </c>
      <c r="K7702" s="32">
        <f>IFERROR((J7702/I7702),0)</f>
        <v>1</v>
      </c>
      <c r="L7702" s="31"/>
      <c r="M7702" s="31"/>
      <c r="N7702" s="34"/>
      <c r="O7702" s="28"/>
      <c r="P7702" s="28"/>
      <c r="Q7702" s="28"/>
      <c r="R7702" s="28"/>
      <c r="S7702" s="25"/>
    </row>
    <row r="7703" spans="2:19" s="16" customFormat="1" outlineLevel="2" x14ac:dyDescent="0.25">
      <c r="B7703" s="16" t="s">
        <v>3314</v>
      </c>
      <c r="C7703" s="16" t="s">
        <v>328</v>
      </c>
      <c r="D7703" s="16" t="s">
        <v>146</v>
      </c>
      <c r="E7703" s="16" t="s">
        <v>3315</v>
      </c>
      <c r="G7703" s="16" t="s">
        <v>3316</v>
      </c>
      <c r="H7703" s="16" t="s">
        <v>231</v>
      </c>
      <c r="I7703" s="31">
        <v>109711916</v>
      </c>
      <c r="J7703" s="31">
        <v>109711916</v>
      </c>
      <c r="K7703" s="32">
        <f>IFERROR((J7703/I7703),0)</f>
        <v>1</v>
      </c>
      <c r="L7703" s="31"/>
      <c r="M7703" s="31"/>
      <c r="N7703" s="39"/>
      <c r="O7703" s="28"/>
      <c r="P7703" s="28"/>
      <c r="Q7703" s="28"/>
      <c r="R7703" s="28"/>
      <c r="S7703" s="25"/>
    </row>
    <row r="7704" spans="2:19" s="16" customFormat="1" outlineLevel="2" x14ac:dyDescent="0.25">
      <c r="B7704" s="16" t="s">
        <v>3314</v>
      </c>
      <c r="C7704" s="16" t="s">
        <v>328</v>
      </c>
      <c r="D7704" s="16" t="s">
        <v>146</v>
      </c>
      <c r="E7704" s="16" t="s">
        <v>3315</v>
      </c>
      <c r="G7704" s="16" t="s">
        <v>3316</v>
      </c>
      <c r="H7704" s="16" t="s">
        <v>155</v>
      </c>
      <c r="I7704" s="31">
        <v>-144234324</v>
      </c>
      <c r="J7704" s="31"/>
      <c r="K7704" s="32">
        <f>IFERROR((J7704/I7704),0)</f>
        <v>0</v>
      </c>
      <c r="L7704" s="31"/>
      <c r="M7704" s="31"/>
      <c r="N7704" s="34"/>
      <c r="O7704" s="28"/>
      <c r="P7704" s="28"/>
      <c r="Q7704" s="28"/>
      <c r="R7704" s="28"/>
      <c r="S7704" s="25"/>
    </row>
    <row r="7705" spans="2:19" s="16" customFormat="1" outlineLevel="1" x14ac:dyDescent="0.25">
      <c r="B7705" s="47" t="s">
        <v>7683</v>
      </c>
      <c r="C7705" s="47" t="str">
        <f>C7704</f>
        <v>ASIGNACIÓN PARA LA INVERSIÓN LOCAL SEGÚN NBI Y CUARTA, QUINTA, Y SEXTA CATEGORÍA</v>
      </c>
      <c r="D7705" s="47"/>
      <c r="E7705" s="47" t="str">
        <f>E7704</f>
        <v>05150</v>
      </c>
      <c r="F7705" s="47"/>
      <c r="G7705" s="47" t="str">
        <f>G7704</f>
        <v xml:space="preserve">CAROLINA                                          </v>
      </c>
      <c r="H7705" s="47" t="s">
        <v>10655</v>
      </c>
      <c r="I7705" s="51">
        <f>SUBTOTAL(9,I7699:I7704)</f>
        <v>1241681519</v>
      </c>
      <c r="J7705" s="51">
        <f>SUBTOTAL(9,J7699:J7704)</f>
        <v>1068134616.1600001</v>
      </c>
      <c r="K7705" s="49">
        <f>J7705/I7705</f>
        <v>0.86023235412268395</v>
      </c>
      <c r="L7705" s="51">
        <f>SUBTOTAL(9,L7699:L7704)</f>
        <v>476501672.38000005</v>
      </c>
      <c r="M7705" s="51">
        <f>SUBTOTAL(9,M7699:M7704)</f>
        <v>403390395.16000003</v>
      </c>
      <c r="N7705" s="50">
        <f>IFERROR((M7705/L7705),"N.A")</f>
        <v>0.84656658841336585</v>
      </c>
      <c r="O7705" s="28"/>
      <c r="P7705" s="28"/>
      <c r="Q7705" s="28"/>
      <c r="R7705" s="28"/>
      <c r="S7705" s="25"/>
    </row>
    <row r="7706" spans="2:19" s="16" customFormat="1" outlineLevel="2" x14ac:dyDescent="0.25">
      <c r="B7706" s="16" t="s">
        <v>3317</v>
      </c>
      <c r="C7706" s="16" t="s">
        <v>328</v>
      </c>
      <c r="D7706" s="16" t="s">
        <v>146</v>
      </c>
      <c r="E7706" s="16" t="s">
        <v>3318</v>
      </c>
      <c r="G7706" s="16" t="s">
        <v>3319</v>
      </c>
      <c r="H7706" s="16" t="s">
        <v>19</v>
      </c>
      <c r="I7706" s="31">
        <v>2649055143</v>
      </c>
      <c r="J7706" s="31">
        <v>2649055143</v>
      </c>
      <c r="K7706" s="32">
        <f>IFERROR((J7706/I7706),0)</f>
        <v>1</v>
      </c>
      <c r="L7706" s="31"/>
      <c r="M7706" s="31"/>
      <c r="N7706" s="34"/>
      <c r="O7706" s="28"/>
      <c r="P7706" s="28"/>
      <c r="Q7706" s="28"/>
      <c r="R7706" s="28"/>
      <c r="S7706" s="25"/>
    </row>
    <row r="7707" spans="2:19" s="16" customFormat="1" outlineLevel="1" x14ac:dyDescent="0.25">
      <c r="B7707" s="47" t="s">
        <v>7684</v>
      </c>
      <c r="C7707" s="47" t="str">
        <f>C7706</f>
        <v>ASIGNACIÓN PARA LA INVERSIÓN LOCAL SEGÚN NBI Y CUARTA, QUINTA, Y SEXTA CATEGORÍA</v>
      </c>
      <c r="D7707" s="47"/>
      <c r="E7707" s="47" t="str">
        <f>E7706</f>
        <v>05148</v>
      </c>
      <c r="F7707" s="47"/>
      <c r="G7707" s="47" t="str">
        <f>G7706</f>
        <v xml:space="preserve">EL CARMEN DE VIBORAL                              </v>
      </c>
      <c r="H7707" s="47" t="s">
        <v>10655</v>
      </c>
      <c r="I7707" s="51">
        <f>SUBTOTAL(9,I7706:I7706)</f>
        <v>2649055143</v>
      </c>
      <c r="J7707" s="51">
        <f>SUBTOTAL(9,J7706:J7706)</f>
        <v>2649055143</v>
      </c>
      <c r="K7707" s="49">
        <f>J7707/I7707</f>
        <v>1</v>
      </c>
      <c r="L7707" s="51">
        <f>SUBTOTAL(9,L7706:L7706)</f>
        <v>0</v>
      </c>
      <c r="M7707" s="51">
        <f>SUBTOTAL(9,M7706:M7706)</f>
        <v>0</v>
      </c>
      <c r="N7707" s="50" t="str">
        <f>IFERROR((M7707/L7707),"N.A")</f>
        <v>N.A</v>
      </c>
      <c r="O7707" s="28"/>
      <c r="P7707" s="28"/>
      <c r="Q7707" s="28"/>
      <c r="R7707" s="28"/>
      <c r="S7707" s="25"/>
    </row>
    <row r="7708" spans="2:19" s="16" customFormat="1" outlineLevel="2" x14ac:dyDescent="0.25">
      <c r="B7708" s="16" t="s">
        <v>3320</v>
      </c>
      <c r="C7708" s="16" t="s">
        <v>328</v>
      </c>
      <c r="D7708" s="16" t="s">
        <v>146</v>
      </c>
      <c r="E7708" s="16" t="s">
        <v>3321</v>
      </c>
      <c r="G7708" s="16" t="s">
        <v>3322</v>
      </c>
      <c r="H7708" s="16" t="s">
        <v>152</v>
      </c>
      <c r="I7708" s="35">
        <v>4087785023</v>
      </c>
      <c r="J7708" s="35">
        <v>2286519831.8400002</v>
      </c>
      <c r="K7708" s="36">
        <f>IFERROR((J7708/I7708),0)</f>
        <v>0.55935422703856807</v>
      </c>
      <c r="L7708" s="35">
        <v>2700933233.75</v>
      </c>
      <c r="M7708" s="35">
        <v>2286519831.8400002</v>
      </c>
      <c r="N7708" s="40">
        <f>M7708/L7708</f>
        <v>0.84656658789946293</v>
      </c>
      <c r="O7708" s="28"/>
      <c r="P7708" s="28"/>
      <c r="Q7708" s="28"/>
      <c r="R7708" s="28"/>
      <c r="S7708" s="25"/>
    </row>
    <row r="7709" spans="2:19" s="16" customFormat="1" outlineLevel="2" x14ac:dyDescent="0.25">
      <c r="B7709" s="16" t="s">
        <v>3320</v>
      </c>
      <c r="C7709" s="16" t="s">
        <v>328</v>
      </c>
      <c r="D7709" s="16" t="s">
        <v>146</v>
      </c>
      <c r="E7709" s="16" t="s">
        <v>3321</v>
      </c>
      <c r="G7709" s="16" t="s">
        <v>3322</v>
      </c>
      <c r="H7709" s="16" t="s">
        <v>24</v>
      </c>
      <c r="I7709" s="31">
        <v>3</v>
      </c>
      <c r="J7709" s="31">
        <v>3</v>
      </c>
      <c r="K7709" s="32">
        <f>IFERROR((J7709/I7709),0)</f>
        <v>1</v>
      </c>
      <c r="L7709" s="31"/>
      <c r="M7709" s="31"/>
      <c r="N7709" s="34"/>
      <c r="O7709" s="28"/>
      <c r="P7709" s="28"/>
      <c r="Q7709" s="28"/>
      <c r="R7709" s="28"/>
      <c r="S7709" s="25"/>
    </row>
    <row r="7710" spans="2:19" s="16" customFormat="1" outlineLevel="2" x14ac:dyDescent="0.25">
      <c r="B7710" s="16" t="s">
        <v>3320</v>
      </c>
      <c r="C7710" s="16" t="s">
        <v>328</v>
      </c>
      <c r="D7710" s="16" t="s">
        <v>146</v>
      </c>
      <c r="E7710" s="16" t="s">
        <v>3321</v>
      </c>
      <c r="G7710" s="16" t="s">
        <v>3322</v>
      </c>
      <c r="H7710" s="16" t="s">
        <v>19</v>
      </c>
      <c r="I7710" s="31">
        <v>1349945700</v>
      </c>
      <c r="J7710" s="31">
        <v>1349945700</v>
      </c>
      <c r="K7710" s="32">
        <f>IFERROR((J7710/I7710),0)</f>
        <v>1</v>
      </c>
      <c r="L7710" s="31"/>
      <c r="M7710" s="31"/>
      <c r="N7710" s="34"/>
      <c r="O7710" s="28"/>
      <c r="P7710" s="28"/>
      <c r="Q7710" s="28"/>
      <c r="R7710" s="28"/>
      <c r="S7710" s="25"/>
    </row>
    <row r="7711" spans="2:19" s="16" customFormat="1" outlineLevel="2" x14ac:dyDescent="0.25">
      <c r="B7711" s="16" t="s">
        <v>3320</v>
      </c>
      <c r="C7711" s="16" t="s">
        <v>328</v>
      </c>
      <c r="D7711" s="16" t="s">
        <v>146</v>
      </c>
      <c r="E7711" s="16" t="s">
        <v>3321</v>
      </c>
      <c r="G7711" s="16" t="s">
        <v>3322</v>
      </c>
      <c r="H7711" s="16" t="s">
        <v>154</v>
      </c>
      <c r="I7711" s="31">
        <v>25282</v>
      </c>
      <c r="J7711" s="31">
        <v>25282</v>
      </c>
      <c r="K7711" s="32">
        <f>IFERROR((J7711/I7711),0)</f>
        <v>1</v>
      </c>
      <c r="L7711" s="31"/>
      <c r="M7711" s="31"/>
      <c r="N7711" s="34"/>
      <c r="O7711" s="28"/>
      <c r="P7711" s="28"/>
      <c r="Q7711" s="28"/>
      <c r="R7711" s="28"/>
      <c r="S7711" s="25"/>
    </row>
    <row r="7712" spans="2:19" s="16" customFormat="1" outlineLevel="2" x14ac:dyDescent="0.25">
      <c r="B7712" s="16" t="s">
        <v>3320</v>
      </c>
      <c r="C7712" s="16" t="s">
        <v>328</v>
      </c>
      <c r="D7712" s="16" t="s">
        <v>146</v>
      </c>
      <c r="E7712" s="16" t="s">
        <v>3321</v>
      </c>
      <c r="G7712" s="16" t="s">
        <v>3322</v>
      </c>
      <c r="H7712" s="16" t="s">
        <v>331</v>
      </c>
      <c r="I7712" s="31">
        <v>102285318</v>
      </c>
      <c r="J7712" s="31">
        <v>102285318</v>
      </c>
      <c r="K7712" s="32">
        <f>IFERROR((J7712/I7712),0)</f>
        <v>1</v>
      </c>
      <c r="L7712" s="31"/>
      <c r="M7712" s="31"/>
      <c r="N7712" s="34"/>
      <c r="O7712" s="28"/>
      <c r="P7712" s="28"/>
      <c r="Q7712" s="28"/>
      <c r="R7712" s="28"/>
      <c r="S7712" s="25"/>
    </row>
    <row r="7713" spans="2:19" s="16" customFormat="1" outlineLevel="2" x14ac:dyDescent="0.25">
      <c r="B7713" s="16" t="s">
        <v>3320</v>
      </c>
      <c r="C7713" s="16" t="s">
        <v>328</v>
      </c>
      <c r="D7713" s="16" t="s">
        <v>146</v>
      </c>
      <c r="E7713" s="16" t="s">
        <v>3321</v>
      </c>
      <c r="G7713" s="16" t="s">
        <v>3322</v>
      </c>
      <c r="H7713" s="16" t="s">
        <v>231</v>
      </c>
      <c r="I7713" s="31">
        <v>621875174</v>
      </c>
      <c r="J7713" s="31">
        <v>621875174</v>
      </c>
      <c r="K7713" s="32">
        <f>IFERROR((J7713/I7713),0)</f>
        <v>1</v>
      </c>
      <c r="L7713" s="31"/>
      <c r="M7713" s="31"/>
      <c r="N7713" s="39"/>
      <c r="O7713" s="28"/>
      <c r="P7713" s="28"/>
      <c r="Q7713" s="28"/>
      <c r="R7713" s="28"/>
      <c r="S7713" s="25"/>
    </row>
    <row r="7714" spans="2:19" s="16" customFormat="1" outlineLevel="2" x14ac:dyDescent="0.25">
      <c r="B7714" s="16" t="s">
        <v>3320</v>
      </c>
      <c r="C7714" s="16" t="s">
        <v>328</v>
      </c>
      <c r="D7714" s="16" t="s">
        <v>146</v>
      </c>
      <c r="E7714" s="16" t="s">
        <v>3321</v>
      </c>
      <c r="G7714" s="16" t="s">
        <v>3322</v>
      </c>
      <c r="H7714" s="16" t="s">
        <v>155</v>
      </c>
      <c r="I7714" s="31">
        <v>-817557005</v>
      </c>
      <c r="J7714" s="31"/>
      <c r="K7714" s="32">
        <f>IFERROR((J7714/I7714),0)</f>
        <v>0</v>
      </c>
      <c r="L7714" s="31"/>
      <c r="M7714" s="31"/>
      <c r="N7714" s="34"/>
      <c r="O7714" s="28"/>
      <c r="P7714" s="28"/>
      <c r="Q7714" s="28"/>
      <c r="R7714" s="28"/>
      <c r="S7714" s="25"/>
    </row>
    <row r="7715" spans="2:19" s="16" customFormat="1" outlineLevel="1" x14ac:dyDescent="0.25">
      <c r="B7715" s="47" t="s">
        <v>7685</v>
      </c>
      <c r="C7715" s="47" t="str">
        <f>C7714</f>
        <v>ASIGNACIÓN PARA LA INVERSIÓN LOCAL SEGÚN NBI Y CUARTA, QUINTA, Y SEXTA CATEGORÍA</v>
      </c>
      <c r="D7715" s="47"/>
      <c r="E7715" s="47" t="str">
        <f>E7714</f>
        <v>05147</v>
      </c>
      <c r="F7715" s="47"/>
      <c r="G7715" s="47" t="str">
        <f>G7714</f>
        <v xml:space="preserve">CAREPA                                            </v>
      </c>
      <c r="H7715" s="47" t="s">
        <v>10655</v>
      </c>
      <c r="I7715" s="51">
        <f>SUBTOTAL(9,I7708:I7714)</f>
        <v>5344359495</v>
      </c>
      <c r="J7715" s="51">
        <f>SUBTOTAL(9,J7708:J7714)</f>
        <v>4360651308.8400002</v>
      </c>
      <c r="K7715" s="49">
        <f>J7715/I7715</f>
        <v>0.81593525153382296</v>
      </c>
      <c r="L7715" s="51">
        <f>SUBTOTAL(9,L7708:L7714)</f>
        <v>2700933233.75</v>
      </c>
      <c r="M7715" s="51">
        <f>SUBTOTAL(9,M7708:M7714)</f>
        <v>2286519831.8400002</v>
      </c>
      <c r="N7715" s="50">
        <f>IFERROR((M7715/L7715),"N.A")</f>
        <v>0.84656658789946293</v>
      </c>
      <c r="O7715" s="28"/>
      <c r="P7715" s="28"/>
      <c r="Q7715" s="28"/>
      <c r="R7715" s="28"/>
      <c r="S7715" s="25"/>
    </row>
    <row r="7716" spans="2:19" s="16" customFormat="1" outlineLevel="2" x14ac:dyDescent="0.25">
      <c r="B7716" s="16" t="s">
        <v>3323</v>
      </c>
      <c r="C7716" s="16" t="s">
        <v>328</v>
      </c>
      <c r="D7716" s="16" t="s">
        <v>146</v>
      </c>
      <c r="E7716" s="16" t="s">
        <v>3324</v>
      </c>
      <c r="G7716" s="16" t="s">
        <v>3325</v>
      </c>
      <c r="H7716" s="16" t="s">
        <v>152</v>
      </c>
      <c r="I7716" s="35">
        <v>953292453</v>
      </c>
      <c r="J7716" s="35">
        <v>533228163.19999999</v>
      </c>
      <c r="K7716" s="36">
        <f>IFERROR((J7716/I7716),0)</f>
        <v>0.55935422704956628</v>
      </c>
      <c r="L7716" s="35">
        <v>629871496.25999999</v>
      </c>
      <c r="M7716" s="35">
        <v>533228163.19999999</v>
      </c>
      <c r="N7716" s="40">
        <f>M7716/L7716</f>
        <v>0.84656658757565473</v>
      </c>
      <c r="O7716" s="28"/>
      <c r="P7716" s="28"/>
      <c r="Q7716" s="28"/>
      <c r="R7716" s="28"/>
      <c r="S7716" s="25"/>
    </row>
    <row r="7717" spans="2:19" s="16" customFormat="1" outlineLevel="2" x14ac:dyDescent="0.25">
      <c r="B7717" s="16" t="s">
        <v>3323</v>
      </c>
      <c r="C7717" s="16" t="s">
        <v>328</v>
      </c>
      <c r="D7717" s="16" t="s">
        <v>146</v>
      </c>
      <c r="E7717" s="16" t="s">
        <v>3324</v>
      </c>
      <c r="G7717" s="16" t="s">
        <v>3325</v>
      </c>
      <c r="H7717" s="16" t="s">
        <v>19</v>
      </c>
      <c r="I7717" s="31">
        <v>806290520</v>
      </c>
      <c r="J7717" s="31">
        <v>806290520</v>
      </c>
      <c r="K7717" s="32">
        <f>IFERROR((J7717/I7717),0)</f>
        <v>1</v>
      </c>
      <c r="L7717" s="31"/>
      <c r="M7717" s="31"/>
      <c r="N7717" s="34"/>
      <c r="O7717" s="28"/>
      <c r="P7717" s="28"/>
      <c r="Q7717" s="28"/>
      <c r="R7717" s="28"/>
      <c r="S7717" s="25"/>
    </row>
    <row r="7718" spans="2:19" s="16" customFormat="1" outlineLevel="2" x14ac:dyDescent="0.25">
      <c r="B7718" s="16" t="s">
        <v>3323</v>
      </c>
      <c r="C7718" s="16" t="s">
        <v>328</v>
      </c>
      <c r="D7718" s="16" t="s">
        <v>146</v>
      </c>
      <c r="E7718" s="16" t="s">
        <v>3324</v>
      </c>
      <c r="G7718" s="16" t="s">
        <v>3325</v>
      </c>
      <c r="H7718" s="16" t="s">
        <v>154</v>
      </c>
      <c r="I7718" s="31">
        <v>5896</v>
      </c>
      <c r="J7718" s="31">
        <v>5896</v>
      </c>
      <c r="K7718" s="32">
        <f>IFERROR((J7718/I7718),0)</f>
        <v>1</v>
      </c>
      <c r="L7718" s="31"/>
      <c r="M7718" s="31"/>
      <c r="N7718" s="34"/>
      <c r="O7718" s="28"/>
      <c r="P7718" s="28"/>
      <c r="Q7718" s="28"/>
      <c r="R7718" s="28"/>
      <c r="S7718" s="25"/>
    </row>
    <row r="7719" spans="2:19" s="16" customFormat="1" outlineLevel="2" x14ac:dyDescent="0.25">
      <c r="B7719" s="16" t="s">
        <v>3323</v>
      </c>
      <c r="C7719" s="16" t="s">
        <v>328</v>
      </c>
      <c r="D7719" s="16" t="s">
        <v>146</v>
      </c>
      <c r="E7719" s="16" t="s">
        <v>3324</v>
      </c>
      <c r="G7719" s="16" t="s">
        <v>3325</v>
      </c>
      <c r="H7719" s="16" t="s">
        <v>331</v>
      </c>
      <c r="I7719" s="31">
        <v>23853461</v>
      </c>
      <c r="J7719" s="31">
        <v>23853461</v>
      </c>
      <c r="K7719" s="32">
        <f>IFERROR((J7719/I7719),0)</f>
        <v>1</v>
      </c>
      <c r="L7719" s="31"/>
      <c r="M7719" s="31"/>
      <c r="N7719" s="34"/>
      <c r="O7719" s="28"/>
      <c r="P7719" s="28"/>
      <c r="Q7719" s="28"/>
      <c r="R7719" s="28"/>
      <c r="S7719" s="25"/>
    </row>
    <row r="7720" spans="2:19" s="16" customFormat="1" outlineLevel="2" x14ac:dyDescent="0.25">
      <c r="B7720" s="16" t="s">
        <v>3323</v>
      </c>
      <c r="C7720" s="16" t="s">
        <v>328</v>
      </c>
      <c r="D7720" s="16" t="s">
        <v>146</v>
      </c>
      <c r="E7720" s="16" t="s">
        <v>3324</v>
      </c>
      <c r="G7720" s="16" t="s">
        <v>3325</v>
      </c>
      <c r="H7720" s="16" t="s">
        <v>231</v>
      </c>
      <c r="I7720" s="31">
        <v>145024483</v>
      </c>
      <c r="J7720" s="31">
        <v>145024483</v>
      </c>
      <c r="K7720" s="32">
        <f>IFERROR((J7720/I7720),0)</f>
        <v>1</v>
      </c>
      <c r="L7720" s="31"/>
      <c r="M7720" s="31"/>
      <c r="N7720" s="39"/>
      <c r="O7720" s="28"/>
      <c r="P7720" s="28"/>
      <c r="Q7720" s="28"/>
      <c r="R7720" s="28"/>
      <c r="S7720" s="25"/>
    </row>
    <row r="7721" spans="2:19" s="16" customFormat="1" outlineLevel="2" x14ac:dyDescent="0.25">
      <c r="B7721" s="16" t="s">
        <v>3323</v>
      </c>
      <c r="C7721" s="16" t="s">
        <v>328</v>
      </c>
      <c r="D7721" s="16" t="s">
        <v>146</v>
      </c>
      <c r="E7721" s="16" t="s">
        <v>3324</v>
      </c>
      <c r="G7721" s="16" t="s">
        <v>3325</v>
      </c>
      <c r="H7721" s="16" t="s">
        <v>155</v>
      </c>
      <c r="I7721" s="31">
        <v>-190658491</v>
      </c>
      <c r="J7721" s="31"/>
      <c r="K7721" s="32">
        <f>IFERROR((J7721/I7721),0)</f>
        <v>0</v>
      </c>
      <c r="L7721" s="31"/>
      <c r="M7721" s="31"/>
      <c r="N7721" s="34"/>
      <c r="O7721" s="28"/>
      <c r="P7721" s="28"/>
      <c r="Q7721" s="28"/>
      <c r="R7721" s="28"/>
      <c r="S7721" s="25"/>
    </row>
    <row r="7722" spans="2:19" s="16" customFormat="1" outlineLevel="1" x14ac:dyDescent="0.25">
      <c r="B7722" s="47" t="s">
        <v>7686</v>
      </c>
      <c r="C7722" s="47" t="str">
        <f>C7721</f>
        <v>ASIGNACIÓN PARA LA INVERSIÓN LOCAL SEGÚN NBI Y CUARTA, QUINTA, Y SEXTA CATEGORÍA</v>
      </c>
      <c r="D7722" s="47"/>
      <c r="E7722" s="47" t="str">
        <f>E7721</f>
        <v>05145</v>
      </c>
      <c r="F7722" s="47"/>
      <c r="G7722" s="47" t="str">
        <f>G7721</f>
        <v xml:space="preserve">CARAMANTA                                         </v>
      </c>
      <c r="H7722" s="47" t="s">
        <v>10655</v>
      </c>
      <c r="I7722" s="51">
        <f>SUBTOTAL(9,I7716:I7721)</f>
        <v>1737808322</v>
      </c>
      <c r="J7722" s="51">
        <f>SUBTOTAL(9,J7716:J7721)</f>
        <v>1508402523.2</v>
      </c>
      <c r="K7722" s="49">
        <f>J7722/I7722</f>
        <v>0.86799131072408342</v>
      </c>
      <c r="L7722" s="51">
        <f>SUBTOTAL(9,L7716:L7721)</f>
        <v>629871496.25999999</v>
      </c>
      <c r="M7722" s="51">
        <f>SUBTOTAL(9,M7716:M7721)</f>
        <v>533228163.19999999</v>
      </c>
      <c r="N7722" s="50">
        <f>IFERROR((M7722/L7722),"N.A")</f>
        <v>0.84656658757565473</v>
      </c>
      <c r="O7722" s="28"/>
      <c r="P7722" s="28"/>
      <c r="Q7722" s="28"/>
      <c r="R7722" s="28"/>
      <c r="S7722" s="25"/>
    </row>
    <row r="7723" spans="2:19" s="16" customFormat="1" outlineLevel="2" x14ac:dyDescent="0.25">
      <c r="B7723" s="16" t="s">
        <v>3326</v>
      </c>
      <c r="C7723" s="16" t="s">
        <v>328</v>
      </c>
      <c r="D7723" s="16" t="s">
        <v>146</v>
      </c>
      <c r="E7723" s="16" t="s">
        <v>3327</v>
      </c>
      <c r="G7723" s="16" t="s">
        <v>3328</v>
      </c>
      <c r="H7723" s="16" t="s">
        <v>152</v>
      </c>
      <c r="I7723" s="35">
        <v>1135538364</v>
      </c>
      <c r="J7723" s="35">
        <v>635168183.86000013</v>
      </c>
      <c r="K7723" s="36">
        <f>IFERROR((J7723/I7723),0)</f>
        <v>0.55935422703164628</v>
      </c>
      <c r="L7723" s="35">
        <v>750287328.81000006</v>
      </c>
      <c r="M7723" s="35">
        <v>635168183.86000013</v>
      </c>
      <c r="N7723" s="40">
        <f>M7723/L7723</f>
        <v>0.84656658785296868</v>
      </c>
      <c r="O7723" s="28"/>
      <c r="P7723" s="28"/>
      <c r="Q7723" s="28"/>
      <c r="R7723" s="28"/>
      <c r="S7723" s="25"/>
    </row>
    <row r="7724" spans="2:19" s="16" customFormat="1" outlineLevel="2" x14ac:dyDescent="0.25">
      <c r="B7724" s="16" t="s">
        <v>3326</v>
      </c>
      <c r="C7724" s="16" t="s">
        <v>328</v>
      </c>
      <c r="D7724" s="16" t="s">
        <v>146</v>
      </c>
      <c r="E7724" s="16" t="s">
        <v>3327</v>
      </c>
      <c r="G7724" s="16" t="s">
        <v>3328</v>
      </c>
      <c r="H7724" s="16" t="s">
        <v>19</v>
      </c>
      <c r="I7724" s="31">
        <v>465623216</v>
      </c>
      <c r="J7724" s="31">
        <v>465623216</v>
      </c>
      <c r="K7724" s="32">
        <f>IFERROR((J7724/I7724),0)</f>
        <v>1</v>
      </c>
      <c r="L7724" s="31"/>
      <c r="M7724" s="31"/>
      <c r="N7724" s="34"/>
      <c r="O7724" s="28"/>
      <c r="P7724" s="28"/>
      <c r="Q7724" s="28"/>
      <c r="R7724" s="28"/>
      <c r="S7724" s="25"/>
    </row>
    <row r="7725" spans="2:19" s="16" customFormat="1" outlineLevel="2" x14ac:dyDescent="0.25">
      <c r="B7725" s="16" t="s">
        <v>3326</v>
      </c>
      <c r="C7725" s="16" t="s">
        <v>328</v>
      </c>
      <c r="D7725" s="16" t="s">
        <v>146</v>
      </c>
      <c r="E7725" s="16" t="s">
        <v>3327</v>
      </c>
      <c r="G7725" s="16" t="s">
        <v>3328</v>
      </c>
      <c r="H7725" s="16" t="s">
        <v>154</v>
      </c>
      <c r="I7725" s="31">
        <v>7023</v>
      </c>
      <c r="J7725" s="31">
        <v>7023</v>
      </c>
      <c r="K7725" s="32">
        <f>IFERROR((J7725/I7725),0)</f>
        <v>1</v>
      </c>
      <c r="L7725" s="31"/>
      <c r="M7725" s="31"/>
      <c r="N7725" s="34"/>
      <c r="O7725" s="28"/>
      <c r="P7725" s="28"/>
      <c r="Q7725" s="28"/>
      <c r="R7725" s="28"/>
      <c r="S7725" s="25"/>
    </row>
    <row r="7726" spans="2:19" s="16" customFormat="1" outlineLevel="2" x14ac:dyDescent="0.25">
      <c r="B7726" s="16" t="s">
        <v>3326</v>
      </c>
      <c r="C7726" s="16" t="s">
        <v>328</v>
      </c>
      <c r="D7726" s="16" t="s">
        <v>146</v>
      </c>
      <c r="E7726" s="16" t="s">
        <v>3327</v>
      </c>
      <c r="G7726" s="16" t="s">
        <v>3328</v>
      </c>
      <c r="H7726" s="16" t="s">
        <v>331</v>
      </c>
      <c r="I7726" s="31">
        <v>28413652</v>
      </c>
      <c r="J7726" s="31">
        <v>28413652</v>
      </c>
      <c r="K7726" s="32">
        <f>IFERROR((J7726/I7726),0)</f>
        <v>1</v>
      </c>
      <c r="L7726" s="31"/>
      <c r="M7726" s="31"/>
      <c r="N7726" s="34"/>
      <c r="O7726" s="28"/>
      <c r="P7726" s="28"/>
      <c r="Q7726" s="28"/>
      <c r="R7726" s="28"/>
      <c r="S7726" s="25"/>
    </row>
    <row r="7727" spans="2:19" s="16" customFormat="1" outlineLevel="2" x14ac:dyDescent="0.25">
      <c r="B7727" s="16" t="s">
        <v>3326</v>
      </c>
      <c r="C7727" s="16" t="s">
        <v>328</v>
      </c>
      <c r="D7727" s="16" t="s">
        <v>146</v>
      </c>
      <c r="E7727" s="16" t="s">
        <v>3327</v>
      </c>
      <c r="G7727" s="16" t="s">
        <v>3328</v>
      </c>
      <c r="H7727" s="16" t="s">
        <v>231</v>
      </c>
      <c r="I7727" s="31">
        <v>172749573</v>
      </c>
      <c r="J7727" s="31">
        <v>172749573</v>
      </c>
      <c r="K7727" s="32">
        <f>IFERROR((J7727/I7727),0)</f>
        <v>1</v>
      </c>
      <c r="L7727" s="31"/>
      <c r="M7727" s="31"/>
      <c r="N7727" s="39"/>
      <c r="O7727" s="28"/>
      <c r="P7727" s="28"/>
      <c r="Q7727" s="28"/>
      <c r="R7727" s="28"/>
      <c r="S7727" s="25"/>
    </row>
    <row r="7728" spans="2:19" s="16" customFormat="1" outlineLevel="2" x14ac:dyDescent="0.25">
      <c r="B7728" s="16" t="s">
        <v>3326</v>
      </c>
      <c r="C7728" s="16" t="s">
        <v>328</v>
      </c>
      <c r="D7728" s="16" t="s">
        <v>146</v>
      </c>
      <c r="E7728" s="16" t="s">
        <v>3327</v>
      </c>
      <c r="G7728" s="16" t="s">
        <v>3328</v>
      </c>
      <c r="H7728" s="16" t="s">
        <v>155</v>
      </c>
      <c r="I7728" s="31">
        <v>-227107673</v>
      </c>
      <c r="J7728" s="31"/>
      <c r="K7728" s="32">
        <f>IFERROR((J7728/I7728),0)</f>
        <v>0</v>
      </c>
      <c r="L7728" s="31"/>
      <c r="M7728" s="31"/>
      <c r="N7728" s="34"/>
      <c r="O7728" s="28"/>
      <c r="P7728" s="28"/>
      <c r="Q7728" s="28"/>
      <c r="R7728" s="28"/>
      <c r="S7728" s="25"/>
    </row>
    <row r="7729" spans="2:19" s="16" customFormat="1" outlineLevel="1" x14ac:dyDescent="0.25">
      <c r="B7729" s="47" t="s">
        <v>7687</v>
      </c>
      <c r="C7729" s="47" t="str">
        <f>C7728</f>
        <v>ASIGNACIÓN PARA LA INVERSIÓN LOCAL SEGÚN NBI Y CUARTA, QUINTA, Y SEXTA CATEGORÍA</v>
      </c>
      <c r="D7729" s="47"/>
      <c r="E7729" s="47" t="str">
        <f>E7728</f>
        <v>05142</v>
      </c>
      <c r="F7729" s="47"/>
      <c r="G7729" s="47" t="str">
        <f>G7728</f>
        <v xml:space="preserve">CARACOLÍ                                          </v>
      </c>
      <c r="H7729" s="47" t="s">
        <v>10655</v>
      </c>
      <c r="I7729" s="51">
        <f>SUBTOTAL(9,I7723:I7728)</f>
        <v>1575224155</v>
      </c>
      <c r="J7729" s="51">
        <f>SUBTOTAL(9,J7723:J7728)</f>
        <v>1301961647.8600001</v>
      </c>
      <c r="K7729" s="49">
        <f>J7729/I7729</f>
        <v>0.82652468458369988</v>
      </c>
      <c r="L7729" s="51">
        <f>SUBTOTAL(9,L7723:L7728)</f>
        <v>750287328.81000006</v>
      </c>
      <c r="M7729" s="51">
        <f>SUBTOTAL(9,M7723:M7728)</f>
        <v>635168183.86000013</v>
      </c>
      <c r="N7729" s="50">
        <f>IFERROR((M7729/L7729),"N.A")</f>
        <v>0.84656658785296868</v>
      </c>
      <c r="O7729" s="28"/>
      <c r="P7729" s="28"/>
      <c r="Q7729" s="28"/>
      <c r="R7729" s="28"/>
      <c r="S7729" s="25"/>
    </row>
    <row r="7730" spans="2:19" s="16" customFormat="1" outlineLevel="2" x14ac:dyDescent="0.25">
      <c r="B7730" s="16" t="s">
        <v>3329</v>
      </c>
      <c r="C7730" s="16" t="s">
        <v>328</v>
      </c>
      <c r="D7730" s="16" t="s">
        <v>146</v>
      </c>
      <c r="E7730" s="16" t="s">
        <v>3330</v>
      </c>
      <c r="G7730" s="16" t="s">
        <v>3331</v>
      </c>
      <c r="H7730" s="16" t="s">
        <v>152</v>
      </c>
      <c r="I7730" s="35">
        <v>2702279620</v>
      </c>
      <c r="J7730" s="35">
        <v>1511531528.0999999</v>
      </c>
      <c r="K7730" s="36">
        <f>IFERROR((J7730/I7730),0)</f>
        <v>0.55935422704331383</v>
      </c>
      <c r="L7730" s="35">
        <v>1785484508.5999999</v>
      </c>
      <c r="M7730" s="35">
        <v>1511531528.0999999</v>
      </c>
      <c r="N7730" s="40">
        <f>M7730/L7730</f>
        <v>0.84656658784745953</v>
      </c>
      <c r="O7730" s="28"/>
      <c r="P7730" s="28"/>
      <c r="Q7730" s="28"/>
      <c r="R7730" s="28"/>
      <c r="S7730" s="25"/>
    </row>
    <row r="7731" spans="2:19" s="16" customFormat="1" outlineLevel="2" x14ac:dyDescent="0.25">
      <c r="B7731" s="16" t="s">
        <v>3329</v>
      </c>
      <c r="C7731" s="16" t="s">
        <v>328</v>
      </c>
      <c r="D7731" s="16" t="s">
        <v>146</v>
      </c>
      <c r="E7731" s="16" t="s">
        <v>3330</v>
      </c>
      <c r="G7731" s="16" t="s">
        <v>3331</v>
      </c>
      <c r="H7731" s="16" t="s">
        <v>19</v>
      </c>
      <c r="I7731" s="31">
        <v>2647401820</v>
      </c>
      <c r="J7731" s="31">
        <v>2647401820</v>
      </c>
      <c r="K7731" s="32">
        <f>IFERROR((J7731/I7731),0)</f>
        <v>1</v>
      </c>
      <c r="L7731" s="31"/>
      <c r="M7731" s="31"/>
      <c r="N7731" s="34"/>
      <c r="O7731" s="28"/>
      <c r="P7731" s="28"/>
      <c r="Q7731" s="28"/>
      <c r="R7731" s="28"/>
      <c r="S7731" s="25"/>
    </row>
    <row r="7732" spans="2:19" s="16" customFormat="1" outlineLevel="2" x14ac:dyDescent="0.25">
      <c r="B7732" s="16" t="s">
        <v>3329</v>
      </c>
      <c r="C7732" s="16" t="s">
        <v>328</v>
      </c>
      <c r="D7732" s="16" t="s">
        <v>146</v>
      </c>
      <c r="E7732" s="16" t="s">
        <v>3330</v>
      </c>
      <c r="G7732" s="16" t="s">
        <v>3331</v>
      </c>
      <c r="H7732" s="16" t="s">
        <v>154</v>
      </c>
      <c r="I7732" s="31">
        <v>16713</v>
      </c>
      <c r="J7732" s="31">
        <v>16713</v>
      </c>
      <c r="K7732" s="32">
        <f>IFERROR((J7732/I7732),0)</f>
        <v>1</v>
      </c>
      <c r="L7732" s="31"/>
      <c r="M7732" s="31"/>
      <c r="N7732" s="34"/>
      <c r="O7732" s="28"/>
      <c r="P7732" s="28"/>
      <c r="Q7732" s="28"/>
      <c r="R7732" s="28"/>
      <c r="S7732" s="25"/>
    </row>
    <row r="7733" spans="2:19" s="16" customFormat="1" outlineLevel="2" x14ac:dyDescent="0.25">
      <c r="B7733" s="16" t="s">
        <v>3329</v>
      </c>
      <c r="C7733" s="16" t="s">
        <v>328</v>
      </c>
      <c r="D7733" s="16" t="s">
        <v>146</v>
      </c>
      <c r="E7733" s="16" t="s">
        <v>3330</v>
      </c>
      <c r="G7733" s="16" t="s">
        <v>3331</v>
      </c>
      <c r="H7733" s="16" t="s">
        <v>331</v>
      </c>
      <c r="I7733" s="31">
        <v>67616944</v>
      </c>
      <c r="J7733" s="31">
        <v>67616944</v>
      </c>
      <c r="K7733" s="32">
        <f>IFERROR((J7733/I7733),0)</f>
        <v>1</v>
      </c>
      <c r="L7733" s="31"/>
      <c r="M7733" s="31"/>
      <c r="N7733" s="34"/>
      <c r="O7733" s="28"/>
      <c r="P7733" s="28"/>
      <c r="Q7733" s="28"/>
      <c r="R7733" s="28"/>
      <c r="S7733" s="25"/>
    </row>
    <row r="7734" spans="2:19" s="16" customFormat="1" outlineLevel="2" x14ac:dyDescent="0.25">
      <c r="B7734" s="16" t="s">
        <v>3329</v>
      </c>
      <c r="C7734" s="16" t="s">
        <v>328</v>
      </c>
      <c r="D7734" s="16" t="s">
        <v>146</v>
      </c>
      <c r="E7734" s="16" t="s">
        <v>3330</v>
      </c>
      <c r="G7734" s="16" t="s">
        <v>3331</v>
      </c>
      <c r="H7734" s="16" t="s">
        <v>231</v>
      </c>
      <c r="I7734" s="31">
        <v>411098089</v>
      </c>
      <c r="J7734" s="31">
        <v>411098089</v>
      </c>
      <c r="K7734" s="32">
        <f>IFERROR((J7734/I7734),0)</f>
        <v>1</v>
      </c>
      <c r="L7734" s="31"/>
      <c r="M7734" s="31"/>
      <c r="N7734" s="39"/>
      <c r="O7734" s="28"/>
      <c r="P7734" s="28"/>
      <c r="Q7734" s="28"/>
      <c r="R7734" s="28"/>
      <c r="S7734" s="25"/>
    </row>
    <row r="7735" spans="2:19" s="16" customFormat="1" outlineLevel="2" x14ac:dyDescent="0.25">
      <c r="B7735" s="16" t="s">
        <v>3329</v>
      </c>
      <c r="C7735" s="16" t="s">
        <v>328</v>
      </c>
      <c r="D7735" s="16" t="s">
        <v>146</v>
      </c>
      <c r="E7735" s="16" t="s">
        <v>3330</v>
      </c>
      <c r="G7735" s="16" t="s">
        <v>3331</v>
      </c>
      <c r="H7735" s="16" t="s">
        <v>155</v>
      </c>
      <c r="I7735" s="31">
        <v>-540455924</v>
      </c>
      <c r="J7735" s="31"/>
      <c r="K7735" s="32">
        <f>IFERROR((J7735/I7735),0)</f>
        <v>0</v>
      </c>
      <c r="L7735" s="31"/>
      <c r="M7735" s="31"/>
      <c r="N7735" s="34"/>
      <c r="O7735" s="28"/>
      <c r="P7735" s="28"/>
      <c r="Q7735" s="28"/>
      <c r="R7735" s="28"/>
      <c r="S7735" s="25"/>
    </row>
    <row r="7736" spans="2:19" s="16" customFormat="1" outlineLevel="1" x14ac:dyDescent="0.25">
      <c r="B7736" s="47" t="s">
        <v>7688</v>
      </c>
      <c r="C7736" s="47" t="str">
        <f>C7735</f>
        <v>ASIGNACIÓN PARA LA INVERSIÓN LOCAL SEGÚN NBI Y CUARTA, QUINTA, Y SEXTA CATEGORÍA</v>
      </c>
      <c r="D7736" s="47"/>
      <c r="E7736" s="47" t="str">
        <f>E7735</f>
        <v>05138</v>
      </c>
      <c r="F7736" s="47"/>
      <c r="G7736" s="47" t="str">
        <f>G7735</f>
        <v xml:space="preserve">CAÑASGORDAS                                       </v>
      </c>
      <c r="H7736" s="47" t="s">
        <v>10655</v>
      </c>
      <c r="I7736" s="51">
        <f>SUBTOTAL(9,I7730:I7735)</f>
        <v>5287957262</v>
      </c>
      <c r="J7736" s="51">
        <f>SUBTOTAL(9,J7730:J7735)</f>
        <v>4637665094.1000004</v>
      </c>
      <c r="K7736" s="49">
        <f>J7736/I7736</f>
        <v>0.8770239365259076</v>
      </c>
      <c r="L7736" s="51">
        <f>SUBTOTAL(9,L7730:L7735)</f>
        <v>1785484508.5999999</v>
      </c>
      <c r="M7736" s="51">
        <f>SUBTOTAL(9,M7730:M7735)</f>
        <v>1511531528.0999999</v>
      </c>
      <c r="N7736" s="50">
        <f>IFERROR((M7736/L7736),"N.A")</f>
        <v>0.84656658784745953</v>
      </c>
      <c r="O7736" s="28"/>
      <c r="P7736" s="28"/>
      <c r="Q7736" s="28"/>
      <c r="R7736" s="28"/>
      <c r="S7736" s="25"/>
    </row>
    <row r="7737" spans="2:19" s="16" customFormat="1" outlineLevel="2" x14ac:dyDescent="0.25">
      <c r="B7737" s="16" t="s">
        <v>3332</v>
      </c>
      <c r="C7737" s="16" t="s">
        <v>328</v>
      </c>
      <c r="D7737" s="16" t="s">
        <v>146</v>
      </c>
      <c r="E7737" s="16" t="s">
        <v>3333</v>
      </c>
      <c r="G7737" s="16" t="s">
        <v>3334</v>
      </c>
      <c r="H7737" s="16" t="s">
        <v>152</v>
      </c>
      <c r="I7737" s="35">
        <v>2302264166</v>
      </c>
      <c r="J7737" s="35">
        <v>1287781193.0099998</v>
      </c>
      <c r="K7737" s="36">
        <f>IFERROR((J7737/I7737),0)</f>
        <v>0.55935422703790616</v>
      </c>
      <c r="L7737" s="35">
        <v>1521181217.7</v>
      </c>
      <c r="M7737" s="35">
        <v>1287781193.0099998</v>
      </c>
      <c r="N7737" s="40">
        <f>M7737/L7737</f>
        <v>0.84656658787642858</v>
      </c>
      <c r="O7737" s="28"/>
      <c r="P7737" s="28"/>
      <c r="Q7737" s="28"/>
      <c r="R7737" s="28"/>
      <c r="S7737" s="25"/>
    </row>
    <row r="7738" spans="2:19" s="16" customFormat="1" outlineLevel="2" x14ac:dyDescent="0.25">
      <c r="B7738" s="16" t="s">
        <v>3332</v>
      </c>
      <c r="C7738" s="16" t="s">
        <v>328</v>
      </c>
      <c r="D7738" s="16" t="s">
        <v>146</v>
      </c>
      <c r="E7738" s="16" t="s">
        <v>3333</v>
      </c>
      <c r="G7738" s="16" t="s">
        <v>3334</v>
      </c>
      <c r="H7738" s="16" t="s">
        <v>19</v>
      </c>
      <c r="I7738" s="31">
        <v>2960657943</v>
      </c>
      <c r="J7738" s="31">
        <v>2960657943</v>
      </c>
      <c r="K7738" s="32">
        <f>IFERROR((J7738/I7738),0)</f>
        <v>1</v>
      </c>
      <c r="L7738" s="31"/>
      <c r="M7738" s="31"/>
      <c r="N7738" s="34"/>
      <c r="O7738" s="28"/>
      <c r="P7738" s="28"/>
      <c r="Q7738" s="28"/>
      <c r="R7738" s="28"/>
      <c r="S7738" s="25"/>
    </row>
    <row r="7739" spans="2:19" s="16" customFormat="1" outlineLevel="2" x14ac:dyDescent="0.25">
      <c r="B7739" s="16" t="s">
        <v>3332</v>
      </c>
      <c r="C7739" s="16" t="s">
        <v>328</v>
      </c>
      <c r="D7739" s="16" t="s">
        <v>146</v>
      </c>
      <c r="E7739" s="16" t="s">
        <v>3333</v>
      </c>
      <c r="G7739" s="16" t="s">
        <v>3334</v>
      </c>
      <c r="H7739" s="16" t="s">
        <v>154</v>
      </c>
      <c r="I7739" s="31">
        <v>14239</v>
      </c>
      <c r="J7739" s="31">
        <v>14239</v>
      </c>
      <c r="K7739" s="32">
        <f>IFERROR((J7739/I7739),0)</f>
        <v>1</v>
      </c>
      <c r="L7739" s="31"/>
      <c r="M7739" s="31"/>
      <c r="N7739" s="34"/>
      <c r="O7739" s="28"/>
      <c r="P7739" s="28"/>
      <c r="Q7739" s="28"/>
      <c r="R7739" s="28"/>
      <c r="S7739" s="25"/>
    </row>
    <row r="7740" spans="2:19" s="16" customFormat="1" outlineLevel="2" x14ac:dyDescent="0.25">
      <c r="B7740" s="16" t="s">
        <v>3332</v>
      </c>
      <c r="C7740" s="16" t="s">
        <v>328</v>
      </c>
      <c r="D7740" s="16" t="s">
        <v>146</v>
      </c>
      <c r="E7740" s="16" t="s">
        <v>3333</v>
      </c>
      <c r="G7740" s="16" t="s">
        <v>3334</v>
      </c>
      <c r="H7740" s="16" t="s">
        <v>331</v>
      </c>
      <c r="I7740" s="31">
        <v>57607682</v>
      </c>
      <c r="J7740" s="31">
        <v>57607682</v>
      </c>
      <c r="K7740" s="32">
        <f>IFERROR((J7740/I7740),0)</f>
        <v>1</v>
      </c>
      <c r="L7740" s="31"/>
      <c r="M7740" s="31"/>
      <c r="N7740" s="34"/>
      <c r="O7740" s="28"/>
      <c r="P7740" s="28"/>
      <c r="Q7740" s="28"/>
      <c r="R7740" s="28"/>
      <c r="S7740" s="25"/>
    </row>
    <row r="7741" spans="2:19" s="16" customFormat="1" outlineLevel="2" x14ac:dyDescent="0.25">
      <c r="B7741" s="16" t="s">
        <v>3332</v>
      </c>
      <c r="C7741" s="16" t="s">
        <v>328</v>
      </c>
      <c r="D7741" s="16" t="s">
        <v>146</v>
      </c>
      <c r="E7741" s="16" t="s">
        <v>3333</v>
      </c>
      <c r="G7741" s="16" t="s">
        <v>3334</v>
      </c>
      <c r="H7741" s="16" t="s">
        <v>231</v>
      </c>
      <c r="I7741" s="31">
        <v>350243695</v>
      </c>
      <c r="J7741" s="31">
        <v>350243695</v>
      </c>
      <c r="K7741" s="32">
        <f>IFERROR((J7741/I7741),0)</f>
        <v>1</v>
      </c>
      <c r="L7741" s="31"/>
      <c r="M7741" s="31"/>
      <c r="N7741" s="39"/>
      <c r="O7741" s="28"/>
      <c r="P7741" s="28"/>
      <c r="Q7741" s="28"/>
      <c r="R7741" s="28"/>
      <c r="S7741" s="25"/>
    </row>
    <row r="7742" spans="2:19" s="16" customFormat="1" outlineLevel="2" x14ac:dyDescent="0.25">
      <c r="B7742" s="16" t="s">
        <v>3332</v>
      </c>
      <c r="C7742" s="16" t="s">
        <v>328</v>
      </c>
      <c r="D7742" s="16" t="s">
        <v>146</v>
      </c>
      <c r="E7742" s="16" t="s">
        <v>3333</v>
      </c>
      <c r="G7742" s="16" t="s">
        <v>3334</v>
      </c>
      <c r="H7742" s="16" t="s">
        <v>155</v>
      </c>
      <c r="I7742" s="31">
        <v>-460452833</v>
      </c>
      <c r="J7742" s="31"/>
      <c r="K7742" s="32">
        <f>IFERROR((J7742/I7742),0)</f>
        <v>0</v>
      </c>
      <c r="L7742" s="31"/>
      <c r="M7742" s="31"/>
      <c r="N7742" s="34"/>
      <c r="O7742" s="28"/>
      <c r="P7742" s="28"/>
      <c r="Q7742" s="28"/>
      <c r="R7742" s="28"/>
      <c r="S7742" s="25"/>
    </row>
    <row r="7743" spans="2:19" s="16" customFormat="1" outlineLevel="1" x14ac:dyDescent="0.25">
      <c r="B7743" s="47" t="s">
        <v>7689</v>
      </c>
      <c r="C7743" s="47" t="str">
        <f>C7742</f>
        <v>ASIGNACIÓN PARA LA INVERSIÓN LOCAL SEGÚN NBI Y CUARTA, QUINTA, Y SEXTA CATEGORÍA</v>
      </c>
      <c r="D7743" s="47"/>
      <c r="E7743" s="47" t="str">
        <f>E7742</f>
        <v>05134</v>
      </c>
      <c r="F7743" s="47"/>
      <c r="G7743" s="47" t="str">
        <f>G7742</f>
        <v xml:space="preserve">CAMPAMENTO                                        </v>
      </c>
      <c r="H7743" s="47" t="s">
        <v>10655</v>
      </c>
      <c r="I7743" s="51">
        <f>SUBTOTAL(9,I7737:I7742)</f>
        <v>5210334892</v>
      </c>
      <c r="J7743" s="51">
        <f>SUBTOTAL(9,J7737:J7742)</f>
        <v>4656304752.0100002</v>
      </c>
      <c r="K7743" s="49">
        <f>J7743/I7743</f>
        <v>0.89366707678605017</v>
      </c>
      <c r="L7743" s="51">
        <f>SUBTOTAL(9,L7737:L7742)</f>
        <v>1521181217.7</v>
      </c>
      <c r="M7743" s="51">
        <f>SUBTOTAL(9,M7737:M7742)</f>
        <v>1287781193.0099998</v>
      </c>
      <c r="N7743" s="50">
        <f>IFERROR((M7743/L7743),"N.A")</f>
        <v>0.84656658787642858</v>
      </c>
      <c r="O7743" s="28"/>
      <c r="P7743" s="28"/>
      <c r="Q7743" s="28"/>
      <c r="R7743" s="28"/>
      <c r="S7743" s="25"/>
    </row>
    <row r="7744" spans="2:19" s="16" customFormat="1" outlineLevel="2" x14ac:dyDescent="0.25">
      <c r="B7744" s="16" t="s">
        <v>3335</v>
      </c>
      <c r="C7744" s="16" t="s">
        <v>328</v>
      </c>
      <c r="D7744" s="16" t="s">
        <v>146</v>
      </c>
      <c r="E7744" s="16" t="s">
        <v>3336</v>
      </c>
      <c r="G7744" s="16" t="s">
        <v>127</v>
      </c>
      <c r="H7744" s="16" t="s">
        <v>19</v>
      </c>
      <c r="I7744" s="31">
        <v>786374055</v>
      </c>
      <c r="J7744" s="31">
        <v>786374055</v>
      </c>
      <c r="K7744" s="32">
        <f>IFERROR((J7744/I7744),0)</f>
        <v>1</v>
      </c>
      <c r="L7744" s="31"/>
      <c r="M7744" s="31"/>
      <c r="N7744" s="34"/>
      <c r="O7744" s="28"/>
      <c r="P7744" s="28"/>
      <c r="Q7744" s="28"/>
      <c r="R7744" s="28"/>
      <c r="S7744" s="25"/>
    </row>
    <row r="7745" spans="2:19" s="16" customFormat="1" outlineLevel="1" x14ac:dyDescent="0.25">
      <c r="B7745" s="47" t="s">
        <v>7690</v>
      </c>
      <c r="C7745" s="47" t="str">
        <f>C7744</f>
        <v>ASIGNACIÓN PARA LA INVERSIÓN LOCAL SEGÚN NBI Y CUARTA, QUINTA, Y SEXTA CATEGORÍA</v>
      </c>
      <c r="D7745" s="47"/>
      <c r="E7745" s="47" t="str">
        <f>E7744</f>
        <v>05129</v>
      </c>
      <c r="F7745" s="47"/>
      <c r="G7745" s="47" t="str">
        <f>G7744</f>
        <v xml:space="preserve">CALDAS                                            </v>
      </c>
      <c r="H7745" s="47" t="s">
        <v>10655</v>
      </c>
      <c r="I7745" s="51">
        <f>SUBTOTAL(9,I7744:I7744)</f>
        <v>786374055</v>
      </c>
      <c r="J7745" s="51">
        <f>SUBTOTAL(9,J7744:J7744)</f>
        <v>786374055</v>
      </c>
      <c r="K7745" s="49">
        <f>J7745/I7745</f>
        <v>1</v>
      </c>
      <c r="L7745" s="51">
        <f>SUBTOTAL(9,L7744:L7744)</f>
        <v>0</v>
      </c>
      <c r="M7745" s="51">
        <f>SUBTOTAL(9,M7744:M7744)</f>
        <v>0</v>
      </c>
      <c r="N7745" s="50" t="str">
        <f>IFERROR((M7745/L7745),"N.A")</f>
        <v>N.A</v>
      </c>
      <c r="O7745" s="28"/>
      <c r="P7745" s="28"/>
      <c r="Q7745" s="28"/>
      <c r="R7745" s="28"/>
      <c r="S7745" s="25"/>
    </row>
    <row r="7746" spans="2:19" s="16" customFormat="1" outlineLevel="2" x14ac:dyDescent="0.25">
      <c r="B7746" s="16" t="s">
        <v>3337</v>
      </c>
      <c r="C7746" s="16" t="s">
        <v>328</v>
      </c>
      <c r="D7746" s="16" t="s">
        <v>146</v>
      </c>
      <c r="E7746" s="16" t="s">
        <v>3338</v>
      </c>
      <c r="G7746" s="16" t="s">
        <v>3339</v>
      </c>
      <c r="H7746" s="16" t="s">
        <v>152</v>
      </c>
      <c r="I7746" s="35">
        <v>1873820212</v>
      </c>
      <c r="J7746" s="35">
        <v>1048129256.3200001</v>
      </c>
      <c r="K7746" s="36">
        <f>IFERROR((J7746/I7746),0)</f>
        <v>0.55935422705324089</v>
      </c>
      <c r="L7746" s="35">
        <v>1238094287.22</v>
      </c>
      <c r="M7746" s="35">
        <v>1048129256.3200001</v>
      </c>
      <c r="N7746" s="40">
        <f>M7746/L7746</f>
        <v>0.84656658797243556</v>
      </c>
      <c r="O7746" s="28"/>
      <c r="P7746" s="28"/>
      <c r="Q7746" s="28"/>
      <c r="R7746" s="28"/>
      <c r="S7746" s="25"/>
    </row>
    <row r="7747" spans="2:19" s="16" customFormat="1" outlineLevel="2" x14ac:dyDescent="0.25">
      <c r="B7747" s="16" t="s">
        <v>3337</v>
      </c>
      <c r="C7747" s="16" t="s">
        <v>328</v>
      </c>
      <c r="D7747" s="16" t="s">
        <v>146</v>
      </c>
      <c r="E7747" s="16" t="s">
        <v>3338</v>
      </c>
      <c r="G7747" s="16" t="s">
        <v>3339</v>
      </c>
      <c r="H7747" s="16" t="s">
        <v>19</v>
      </c>
      <c r="I7747" s="31">
        <v>1675034345</v>
      </c>
      <c r="J7747" s="31">
        <v>1675034345</v>
      </c>
      <c r="K7747" s="32">
        <f>IFERROR((J7747/I7747),0)</f>
        <v>1</v>
      </c>
      <c r="L7747" s="31"/>
      <c r="M7747" s="31"/>
      <c r="N7747" s="34"/>
      <c r="O7747" s="28"/>
      <c r="P7747" s="28"/>
      <c r="Q7747" s="28"/>
      <c r="R7747" s="28"/>
      <c r="S7747" s="25"/>
    </row>
    <row r="7748" spans="2:19" s="16" customFormat="1" outlineLevel="2" x14ac:dyDescent="0.25">
      <c r="B7748" s="16" t="s">
        <v>3337</v>
      </c>
      <c r="C7748" s="16" t="s">
        <v>328</v>
      </c>
      <c r="D7748" s="16" t="s">
        <v>146</v>
      </c>
      <c r="E7748" s="16" t="s">
        <v>3338</v>
      </c>
      <c r="G7748" s="16" t="s">
        <v>3339</v>
      </c>
      <c r="H7748" s="16" t="s">
        <v>154</v>
      </c>
      <c r="I7748" s="31">
        <v>11589</v>
      </c>
      <c r="J7748" s="31">
        <v>11589</v>
      </c>
      <c r="K7748" s="32">
        <f>IFERROR((J7748/I7748),0)</f>
        <v>1</v>
      </c>
      <c r="L7748" s="31"/>
      <c r="M7748" s="31"/>
      <c r="N7748" s="34"/>
      <c r="O7748" s="28"/>
      <c r="P7748" s="28"/>
      <c r="Q7748" s="28"/>
      <c r="R7748" s="28"/>
      <c r="S7748" s="25"/>
    </row>
    <row r="7749" spans="2:19" s="16" customFormat="1" outlineLevel="2" x14ac:dyDescent="0.25">
      <c r="B7749" s="16" t="s">
        <v>3337</v>
      </c>
      <c r="C7749" s="16" t="s">
        <v>328</v>
      </c>
      <c r="D7749" s="16" t="s">
        <v>146</v>
      </c>
      <c r="E7749" s="16" t="s">
        <v>3338</v>
      </c>
      <c r="G7749" s="16" t="s">
        <v>3339</v>
      </c>
      <c r="H7749" s="16" t="s">
        <v>331</v>
      </c>
      <c r="I7749" s="31">
        <v>46887078</v>
      </c>
      <c r="J7749" s="31">
        <v>46887078</v>
      </c>
      <c r="K7749" s="32">
        <f>IFERROR((J7749/I7749),0)</f>
        <v>1</v>
      </c>
      <c r="L7749" s="31"/>
      <c r="M7749" s="31"/>
      <c r="N7749" s="34"/>
      <c r="O7749" s="28"/>
      <c r="P7749" s="28"/>
      <c r="Q7749" s="28"/>
      <c r="R7749" s="28"/>
      <c r="S7749" s="25"/>
    </row>
    <row r="7750" spans="2:19" s="16" customFormat="1" outlineLevel="2" x14ac:dyDescent="0.25">
      <c r="B7750" s="16" t="s">
        <v>3337</v>
      </c>
      <c r="C7750" s="16" t="s">
        <v>328</v>
      </c>
      <c r="D7750" s="16" t="s">
        <v>146</v>
      </c>
      <c r="E7750" s="16" t="s">
        <v>3338</v>
      </c>
      <c r="G7750" s="16" t="s">
        <v>3339</v>
      </c>
      <c r="H7750" s="16" t="s">
        <v>231</v>
      </c>
      <c r="I7750" s="31">
        <v>285064470</v>
      </c>
      <c r="J7750" s="31">
        <v>285064470</v>
      </c>
      <c r="K7750" s="32">
        <f>IFERROR((J7750/I7750),0)</f>
        <v>1</v>
      </c>
      <c r="L7750" s="31"/>
      <c r="M7750" s="31"/>
      <c r="N7750" s="39"/>
      <c r="O7750" s="28"/>
      <c r="P7750" s="28"/>
      <c r="Q7750" s="28"/>
      <c r="R7750" s="28"/>
      <c r="S7750" s="25"/>
    </row>
    <row r="7751" spans="2:19" s="16" customFormat="1" outlineLevel="2" x14ac:dyDescent="0.25">
      <c r="B7751" s="16" t="s">
        <v>3337</v>
      </c>
      <c r="C7751" s="16" t="s">
        <v>328</v>
      </c>
      <c r="D7751" s="16" t="s">
        <v>146</v>
      </c>
      <c r="E7751" s="16" t="s">
        <v>3338</v>
      </c>
      <c r="G7751" s="16" t="s">
        <v>3339</v>
      </c>
      <c r="H7751" s="16" t="s">
        <v>155</v>
      </c>
      <c r="I7751" s="31">
        <v>-374764042</v>
      </c>
      <c r="J7751" s="31"/>
      <c r="K7751" s="32">
        <f>IFERROR((J7751/I7751),0)</f>
        <v>0</v>
      </c>
      <c r="L7751" s="31"/>
      <c r="M7751" s="31"/>
      <c r="N7751" s="34"/>
      <c r="O7751" s="28"/>
      <c r="P7751" s="28"/>
      <c r="Q7751" s="28"/>
      <c r="R7751" s="28"/>
      <c r="S7751" s="25"/>
    </row>
    <row r="7752" spans="2:19" s="16" customFormat="1" outlineLevel="1" x14ac:dyDescent="0.25">
      <c r="B7752" s="47" t="s">
        <v>7691</v>
      </c>
      <c r="C7752" s="47" t="str">
        <f>C7751</f>
        <v>ASIGNACIÓN PARA LA INVERSIÓN LOCAL SEGÚN NBI Y CUARTA, QUINTA, Y SEXTA CATEGORÍA</v>
      </c>
      <c r="D7752" s="47"/>
      <c r="E7752" s="47" t="str">
        <f>E7751</f>
        <v>05125</v>
      </c>
      <c r="F7752" s="47"/>
      <c r="G7752" s="47" t="str">
        <f>G7751</f>
        <v xml:space="preserve">CAICEDO                                           </v>
      </c>
      <c r="H7752" s="47" t="s">
        <v>10655</v>
      </c>
      <c r="I7752" s="51">
        <f>SUBTOTAL(9,I7746:I7751)</f>
        <v>3506053652</v>
      </c>
      <c r="J7752" s="51">
        <f>SUBTOTAL(9,J7746:J7751)</f>
        <v>3055126738.3200002</v>
      </c>
      <c r="K7752" s="49">
        <f>J7752/I7752</f>
        <v>0.87138619130292772</v>
      </c>
      <c r="L7752" s="51">
        <f>SUBTOTAL(9,L7746:L7751)</f>
        <v>1238094287.22</v>
      </c>
      <c r="M7752" s="51">
        <f>SUBTOTAL(9,M7746:M7751)</f>
        <v>1048129256.3200001</v>
      </c>
      <c r="N7752" s="50">
        <f>IFERROR((M7752/L7752),"N.A")</f>
        <v>0.84656658797243556</v>
      </c>
      <c r="O7752" s="28"/>
      <c r="P7752" s="28"/>
      <c r="Q7752" s="28"/>
      <c r="R7752" s="28"/>
      <c r="S7752" s="25"/>
    </row>
    <row r="7753" spans="2:19" s="16" customFormat="1" outlineLevel="2" x14ac:dyDescent="0.25">
      <c r="B7753" s="16" t="s">
        <v>3340</v>
      </c>
      <c r="C7753" s="16" t="s">
        <v>328</v>
      </c>
      <c r="D7753" s="16" t="s">
        <v>146</v>
      </c>
      <c r="E7753" s="16" t="s">
        <v>3341</v>
      </c>
      <c r="G7753" s="16" t="s">
        <v>3342</v>
      </c>
      <c r="H7753" s="16" t="s">
        <v>152</v>
      </c>
      <c r="I7753" s="35">
        <v>5588533765</v>
      </c>
      <c r="J7753" s="35">
        <v>3125969984.4399996</v>
      </c>
      <c r="K7753" s="36">
        <f>IFERROR((J7753/I7753),0)</f>
        <v>0.55935422704563365</v>
      </c>
      <c r="L7753" s="35">
        <v>3692527001.8400002</v>
      </c>
      <c r="M7753" s="35">
        <v>3125969984.4399996</v>
      </c>
      <c r="N7753" s="40">
        <f>M7753/L7753</f>
        <v>0.84656658783600414</v>
      </c>
      <c r="O7753" s="28"/>
      <c r="P7753" s="28"/>
      <c r="Q7753" s="28"/>
      <c r="R7753" s="28"/>
      <c r="S7753" s="25"/>
    </row>
    <row r="7754" spans="2:19" s="16" customFormat="1" outlineLevel="2" x14ac:dyDescent="0.25">
      <c r="B7754" s="16" t="s">
        <v>3340</v>
      </c>
      <c r="C7754" s="16" t="s">
        <v>328</v>
      </c>
      <c r="D7754" s="16" t="s">
        <v>146</v>
      </c>
      <c r="E7754" s="16" t="s">
        <v>3341</v>
      </c>
      <c r="G7754" s="16" t="s">
        <v>3342</v>
      </c>
      <c r="H7754" s="16" t="s">
        <v>24</v>
      </c>
      <c r="I7754" s="31">
        <v>206239900</v>
      </c>
      <c r="J7754" s="31">
        <v>206239900</v>
      </c>
      <c r="K7754" s="32">
        <f>IFERROR((J7754/I7754),0)</f>
        <v>1</v>
      </c>
      <c r="L7754" s="31"/>
      <c r="M7754" s="31"/>
      <c r="N7754" s="34"/>
      <c r="O7754" s="28"/>
      <c r="P7754" s="28"/>
      <c r="Q7754" s="28"/>
      <c r="R7754" s="28"/>
      <c r="S7754" s="25"/>
    </row>
    <row r="7755" spans="2:19" s="16" customFormat="1" outlineLevel="2" x14ac:dyDescent="0.25">
      <c r="B7755" s="16" t="s">
        <v>3340</v>
      </c>
      <c r="C7755" s="16" t="s">
        <v>328</v>
      </c>
      <c r="D7755" s="16" t="s">
        <v>146</v>
      </c>
      <c r="E7755" s="16" t="s">
        <v>3341</v>
      </c>
      <c r="G7755" s="16" t="s">
        <v>3342</v>
      </c>
      <c r="H7755" s="16" t="s">
        <v>19</v>
      </c>
      <c r="I7755" s="31">
        <v>1221392514</v>
      </c>
      <c r="J7755" s="31">
        <v>1221392514</v>
      </c>
      <c r="K7755" s="32">
        <f>IFERROR((J7755/I7755),0)</f>
        <v>1</v>
      </c>
      <c r="L7755" s="31"/>
      <c r="M7755" s="31"/>
      <c r="N7755" s="34"/>
      <c r="O7755" s="28"/>
      <c r="P7755" s="28"/>
      <c r="Q7755" s="28"/>
      <c r="R7755" s="28"/>
      <c r="S7755" s="25"/>
    </row>
    <row r="7756" spans="2:19" s="16" customFormat="1" outlineLevel="2" x14ac:dyDescent="0.25">
      <c r="B7756" s="16" t="s">
        <v>3340</v>
      </c>
      <c r="C7756" s="16" t="s">
        <v>328</v>
      </c>
      <c r="D7756" s="16" t="s">
        <v>146</v>
      </c>
      <c r="E7756" s="16" t="s">
        <v>3341</v>
      </c>
      <c r="G7756" s="16" t="s">
        <v>3342</v>
      </c>
      <c r="H7756" s="16" t="s">
        <v>154</v>
      </c>
      <c r="I7756" s="31">
        <v>34564</v>
      </c>
      <c r="J7756" s="31">
        <v>34564</v>
      </c>
      <c r="K7756" s="32">
        <f>IFERROR((J7756/I7756),0)</f>
        <v>1</v>
      </c>
      <c r="L7756" s="31"/>
      <c r="M7756" s="31"/>
      <c r="N7756" s="34"/>
      <c r="O7756" s="28"/>
      <c r="P7756" s="28"/>
      <c r="Q7756" s="28"/>
      <c r="R7756" s="28"/>
      <c r="S7756" s="25"/>
    </row>
    <row r="7757" spans="2:19" s="16" customFormat="1" outlineLevel="2" x14ac:dyDescent="0.25">
      <c r="B7757" s="16" t="s">
        <v>3340</v>
      </c>
      <c r="C7757" s="16" t="s">
        <v>328</v>
      </c>
      <c r="D7757" s="16" t="s">
        <v>146</v>
      </c>
      <c r="E7757" s="16" t="s">
        <v>3341</v>
      </c>
      <c r="G7757" s="16" t="s">
        <v>3342</v>
      </c>
      <c r="H7757" s="16" t="s">
        <v>331</v>
      </c>
      <c r="I7757" s="31">
        <v>139837332</v>
      </c>
      <c r="J7757" s="31">
        <v>139837332</v>
      </c>
      <c r="K7757" s="32">
        <f>IFERROR((J7757/I7757),0)</f>
        <v>1</v>
      </c>
      <c r="L7757" s="31"/>
      <c r="M7757" s="31"/>
      <c r="N7757" s="34"/>
      <c r="O7757" s="28"/>
      <c r="P7757" s="28"/>
      <c r="Q7757" s="28"/>
      <c r="R7757" s="28"/>
      <c r="S7757" s="25"/>
    </row>
    <row r="7758" spans="2:19" s="16" customFormat="1" outlineLevel="2" x14ac:dyDescent="0.25">
      <c r="B7758" s="16" t="s">
        <v>3340</v>
      </c>
      <c r="C7758" s="16" t="s">
        <v>328</v>
      </c>
      <c r="D7758" s="16" t="s">
        <v>146</v>
      </c>
      <c r="E7758" s="16" t="s">
        <v>3341</v>
      </c>
      <c r="G7758" s="16" t="s">
        <v>3342</v>
      </c>
      <c r="H7758" s="16" t="s">
        <v>231</v>
      </c>
      <c r="I7758" s="31">
        <v>850184242</v>
      </c>
      <c r="J7758" s="31">
        <v>850184242</v>
      </c>
      <c r="K7758" s="32">
        <f>IFERROR((J7758/I7758),0)</f>
        <v>1</v>
      </c>
      <c r="L7758" s="31"/>
      <c r="M7758" s="31"/>
      <c r="N7758" s="39"/>
      <c r="O7758" s="28"/>
      <c r="P7758" s="28"/>
      <c r="Q7758" s="28"/>
      <c r="R7758" s="28"/>
      <c r="S7758" s="25"/>
    </row>
    <row r="7759" spans="2:19" s="16" customFormat="1" outlineLevel="2" x14ac:dyDescent="0.25">
      <c r="B7759" s="16" t="s">
        <v>3340</v>
      </c>
      <c r="C7759" s="16" t="s">
        <v>328</v>
      </c>
      <c r="D7759" s="16" t="s">
        <v>146</v>
      </c>
      <c r="E7759" s="16" t="s">
        <v>3341</v>
      </c>
      <c r="G7759" s="16" t="s">
        <v>3342</v>
      </c>
      <c r="H7759" s="16" t="s">
        <v>155</v>
      </c>
      <c r="I7759" s="31">
        <v>-1117706753</v>
      </c>
      <c r="J7759" s="31"/>
      <c r="K7759" s="32">
        <f>IFERROR((J7759/I7759),0)</f>
        <v>0</v>
      </c>
      <c r="L7759" s="31"/>
      <c r="M7759" s="31"/>
      <c r="N7759" s="34"/>
      <c r="O7759" s="28"/>
      <c r="P7759" s="28"/>
      <c r="Q7759" s="28"/>
      <c r="R7759" s="28"/>
      <c r="S7759" s="25"/>
    </row>
    <row r="7760" spans="2:19" s="16" customFormat="1" outlineLevel="1" x14ac:dyDescent="0.25">
      <c r="B7760" s="47" t="s">
        <v>7692</v>
      </c>
      <c r="C7760" s="47" t="str">
        <f>C7759</f>
        <v>ASIGNACIÓN PARA LA INVERSIÓN LOCAL SEGÚN NBI Y CUARTA, QUINTA, Y SEXTA CATEGORÍA</v>
      </c>
      <c r="D7760" s="47"/>
      <c r="E7760" s="47" t="str">
        <f>E7759</f>
        <v>05120</v>
      </c>
      <c r="F7760" s="47"/>
      <c r="G7760" s="47" t="str">
        <f>G7759</f>
        <v xml:space="preserve">CÁCERES                                           </v>
      </c>
      <c r="H7760" s="47" t="s">
        <v>10655</v>
      </c>
      <c r="I7760" s="51">
        <f>SUBTOTAL(9,I7753:I7759)</f>
        <v>6888515564</v>
      </c>
      <c r="J7760" s="51">
        <f>SUBTOTAL(9,J7753:J7759)</f>
        <v>5543658536.4399996</v>
      </c>
      <c r="K7760" s="49">
        <f>J7760/I7760</f>
        <v>0.80476823851740364</v>
      </c>
      <c r="L7760" s="51">
        <f>SUBTOTAL(9,L7753:L7759)</f>
        <v>3692527001.8400002</v>
      </c>
      <c r="M7760" s="51">
        <f>SUBTOTAL(9,M7753:M7759)</f>
        <v>3125969984.4399996</v>
      </c>
      <c r="N7760" s="50">
        <f>IFERROR((M7760/L7760),"N.A")</f>
        <v>0.84656658783600414</v>
      </c>
      <c r="O7760" s="28"/>
      <c r="P7760" s="28"/>
      <c r="Q7760" s="28"/>
      <c r="R7760" s="28"/>
      <c r="S7760" s="25"/>
    </row>
    <row r="7761" spans="2:19" s="16" customFormat="1" outlineLevel="2" x14ac:dyDescent="0.25">
      <c r="B7761" s="16" t="s">
        <v>3343</v>
      </c>
      <c r="C7761" s="16" t="s">
        <v>328</v>
      </c>
      <c r="D7761" s="16" t="s">
        <v>146</v>
      </c>
      <c r="E7761" s="16" t="s">
        <v>3344</v>
      </c>
      <c r="G7761" s="16" t="s">
        <v>3345</v>
      </c>
      <c r="H7761" s="16" t="s">
        <v>152</v>
      </c>
      <c r="I7761" s="35">
        <v>2573660495</v>
      </c>
      <c r="J7761" s="35">
        <v>1439587876.8499999</v>
      </c>
      <c r="K7761" s="36">
        <f>IFERROR((J7761/I7761),0)</f>
        <v>0.55935422704228899</v>
      </c>
      <c r="L7761" s="35">
        <v>1700501647.0599997</v>
      </c>
      <c r="M7761" s="35">
        <v>1439587876.8499999</v>
      </c>
      <c r="N7761" s="40">
        <f>M7761/L7761</f>
        <v>0.84656658777067695</v>
      </c>
      <c r="O7761" s="28"/>
      <c r="P7761" s="28"/>
      <c r="Q7761" s="28"/>
      <c r="R7761" s="28"/>
      <c r="S7761" s="25"/>
    </row>
    <row r="7762" spans="2:19" s="16" customFormat="1" outlineLevel="2" x14ac:dyDescent="0.25">
      <c r="B7762" s="16" t="s">
        <v>3343</v>
      </c>
      <c r="C7762" s="16" t="s">
        <v>328</v>
      </c>
      <c r="D7762" s="16" t="s">
        <v>146</v>
      </c>
      <c r="E7762" s="16" t="s">
        <v>3344</v>
      </c>
      <c r="G7762" s="16" t="s">
        <v>3345</v>
      </c>
      <c r="H7762" s="16" t="s">
        <v>19</v>
      </c>
      <c r="I7762" s="31">
        <v>2249965623</v>
      </c>
      <c r="J7762" s="31">
        <v>2249965623</v>
      </c>
      <c r="K7762" s="32">
        <f>IFERROR((J7762/I7762),0)</f>
        <v>1</v>
      </c>
      <c r="L7762" s="31"/>
      <c r="M7762" s="31"/>
      <c r="N7762" s="34"/>
      <c r="O7762" s="28"/>
      <c r="P7762" s="28"/>
      <c r="Q7762" s="28"/>
      <c r="R7762" s="28"/>
      <c r="S7762" s="25"/>
    </row>
    <row r="7763" spans="2:19" s="16" customFormat="1" outlineLevel="2" x14ac:dyDescent="0.25">
      <c r="B7763" s="16" t="s">
        <v>3343</v>
      </c>
      <c r="C7763" s="16" t="s">
        <v>328</v>
      </c>
      <c r="D7763" s="16" t="s">
        <v>146</v>
      </c>
      <c r="E7763" s="16" t="s">
        <v>3344</v>
      </c>
      <c r="G7763" s="16" t="s">
        <v>3345</v>
      </c>
      <c r="H7763" s="16" t="s">
        <v>154</v>
      </c>
      <c r="I7763" s="31">
        <v>15918</v>
      </c>
      <c r="J7763" s="31">
        <v>15918</v>
      </c>
      <c r="K7763" s="32">
        <f>IFERROR((J7763/I7763),0)</f>
        <v>1</v>
      </c>
      <c r="L7763" s="31"/>
      <c r="M7763" s="31"/>
      <c r="N7763" s="34"/>
      <c r="O7763" s="28"/>
      <c r="P7763" s="28"/>
      <c r="Q7763" s="28"/>
      <c r="R7763" s="28"/>
      <c r="S7763" s="25"/>
    </row>
    <row r="7764" spans="2:19" s="16" customFormat="1" outlineLevel="2" x14ac:dyDescent="0.25">
      <c r="B7764" s="16" t="s">
        <v>3343</v>
      </c>
      <c r="C7764" s="16" t="s">
        <v>328</v>
      </c>
      <c r="D7764" s="16" t="s">
        <v>146</v>
      </c>
      <c r="E7764" s="16" t="s">
        <v>3344</v>
      </c>
      <c r="G7764" s="16" t="s">
        <v>3345</v>
      </c>
      <c r="H7764" s="16" t="s">
        <v>331</v>
      </c>
      <c r="I7764" s="31">
        <v>64398612</v>
      </c>
      <c r="J7764" s="31">
        <v>64398612</v>
      </c>
      <c r="K7764" s="32">
        <f>IFERROR((J7764/I7764),0)</f>
        <v>1</v>
      </c>
      <c r="L7764" s="31"/>
      <c r="M7764" s="31"/>
      <c r="N7764" s="34"/>
      <c r="O7764" s="28"/>
      <c r="P7764" s="28"/>
      <c r="Q7764" s="28"/>
      <c r="R7764" s="28"/>
      <c r="S7764" s="25"/>
    </row>
    <row r="7765" spans="2:19" s="16" customFormat="1" outlineLevel="2" x14ac:dyDescent="0.25">
      <c r="B7765" s="16" t="s">
        <v>3343</v>
      </c>
      <c r="C7765" s="16" t="s">
        <v>328</v>
      </c>
      <c r="D7765" s="16" t="s">
        <v>146</v>
      </c>
      <c r="E7765" s="16" t="s">
        <v>3344</v>
      </c>
      <c r="G7765" s="16" t="s">
        <v>3345</v>
      </c>
      <c r="H7765" s="16" t="s">
        <v>231</v>
      </c>
      <c r="I7765" s="31">
        <v>391531247</v>
      </c>
      <c r="J7765" s="31">
        <v>391531247</v>
      </c>
      <c r="K7765" s="32">
        <f>IFERROR((J7765/I7765),0)</f>
        <v>1</v>
      </c>
      <c r="L7765" s="31"/>
      <c r="M7765" s="31"/>
      <c r="N7765" s="39"/>
      <c r="O7765" s="28"/>
      <c r="P7765" s="28"/>
      <c r="Q7765" s="28"/>
      <c r="R7765" s="28"/>
      <c r="S7765" s="25"/>
    </row>
    <row r="7766" spans="2:19" s="16" customFormat="1" outlineLevel="2" x14ac:dyDescent="0.25">
      <c r="B7766" s="16" t="s">
        <v>3343</v>
      </c>
      <c r="C7766" s="16" t="s">
        <v>328</v>
      </c>
      <c r="D7766" s="16" t="s">
        <v>146</v>
      </c>
      <c r="E7766" s="16" t="s">
        <v>3344</v>
      </c>
      <c r="G7766" s="16" t="s">
        <v>3345</v>
      </c>
      <c r="H7766" s="16" t="s">
        <v>155</v>
      </c>
      <c r="I7766" s="31">
        <v>-514732099</v>
      </c>
      <c r="J7766" s="31"/>
      <c r="K7766" s="32">
        <f>IFERROR((J7766/I7766),0)</f>
        <v>0</v>
      </c>
      <c r="L7766" s="31"/>
      <c r="M7766" s="31"/>
      <c r="N7766" s="34"/>
      <c r="O7766" s="28"/>
      <c r="P7766" s="28"/>
      <c r="Q7766" s="28"/>
      <c r="R7766" s="28"/>
      <c r="S7766" s="25"/>
    </row>
    <row r="7767" spans="2:19" s="16" customFormat="1" outlineLevel="1" x14ac:dyDescent="0.25">
      <c r="B7767" s="47" t="s">
        <v>7693</v>
      </c>
      <c r="C7767" s="47" t="str">
        <f>C7766</f>
        <v>ASIGNACIÓN PARA LA INVERSIÓN LOCAL SEGÚN NBI Y CUARTA, QUINTA, Y SEXTA CATEGORÍA</v>
      </c>
      <c r="D7767" s="47"/>
      <c r="E7767" s="47" t="str">
        <f>E7766</f>
        <v>05113</v>
      </c>
      <c r="F7767" s="47"/>
      <c r="G7767" s="47" t="str">
        <f>G7766</f>
        <v xml:space="preserve">BURITICÁ                                          </v>
      </c>
      <c r="H7767" s="47" t="s">
        <v>10655</v>
      </c>
      <c r="I7767" s="51">
        <f>SUBTOTAL(9,I7761:I7766)</f>
        <v>4764839796</v>
      </c>
      <c r="J7767" s="51">
        <f>SUBTOTAL(9,J7761:J7766)</f>
        <v>4145499276.8499999</v>
      </c>
      <c r="K7767" s="49">
        <f>J7767/I7767</f>
        <v>0.8700186059413948</v>
      </c>
      <c r="L7767" s="51">
        <f>SUBTOTAL(9,L7761:L7766)</f>
        <v>1700501647.0599997</v>
      </c>
      <c r="M7767" s="51">
        <f>SUBTOTAL(9,M7761:M7766)</f>
        <v>1439587876.8499999</v>
      </c>
      <c r="N7767" s="50">
        <f>IFERROR((M7767/L7767),"N.A")</f>
        <v>0.84656658777067695</v>
      </c>
      <c r="O7767" s="28"/>
      <c r="P7767" s="28"/>
      <c r="Q7767" s="28"/>
      <c r="R7767" s="28"/>
      <c r="S7767" s="25"/>
    </row>
    <row r="7768" spans="2:19" s="16" customFormat="1" outlineLevel="2" x14ac:dyDescent="0.25">
      <c r="B7768" s="16" t="s">
        <v>3346</v>
      </c>
      <c r="C7768" s="16" t="s">
        <v>328</v>
      </c>
      <c r="D7768" s="16" t="s">
        <v>146</v>
      </c>
      <c r="E7768" s="16" t="s">
        <v>3347</v>
      </c>
      <c r="G7768" s="16" t="s">
        <v>2865</v>
      </c>
      <c r="H7768" s="16" t="s">
        <v>152</v>
      </c>
      <c r="I7768" s="35">
        <v>2235896015</v>
      </c>
      <c r="J7768" s="35">
        <v>1250657887.24</v>
      </c>
      <c r="K7768" s="36">
        <f>IFERROR((J7768/I7768),0)</f>
        <v>0.55935422705245974</v>
      </c>
      <c r="L7768" s="35">
        <v>1477329610.0200002</v>
      </c>
      <c r="M7768" s="35">
        <v>1250657887.24</v>
      </c>
      <c r="N7768" s="40">
        <f>M7768/L7768</f>
        <v>0.84656658795532336</v>
      </c>
      <c r="O7768" s="28"/>
      <c r="P7768" s="28"/>
      <c r="Q7768" s="28"/>
      <c r="R7768" s="28"/>
      <c r="S7768" s="25"/>
    </row>
    <row r="7769" spans="2:19" s="16" customFormat="1" outlineLevel="2" x14ac:dyDescent="0.25">
      <c r="B7769" s="16" t="s">
        <v>3346</v>
      </c>
      <c r="C7769" s="16" t="s">
        <v>328</v>
      </c>
      <c r="D7769" s="16" t="s">
        <v>146</v>
      </c>
      <c r="E7769" s="16" t="s">
        <v>3347</v>
      </c>
      <c r="G7769" s="16" t="s">
        <v>2865</v>
      </c>
      <c r="H7769" s="16" t="s">
        <v>24</v>
      </c>
      <c r="I7769" s="31">
        <v>351727718</v>
      </c>
      <c r="J7769" s="31">
        <v>351727718</v>
      </c>
      <c r="K7769" s="32">
        <f>IFERROR((J7769/I7769),0)</f>
        <v>1</v>
      </c>
      <c r="L7769" s="31"/>
      <c r="M7769" s="31"/>
      <c r="N7769" s="34"/>
      <c r="O7769" s="28"/>
      <c r="P7769" s="28"/>
      <c r="Q7769" s="28"/>
      <c r="R7769" s="28"/>
      <c r="S7769" s="25"/>
    </row>
    <row r="7770" spans="2:19" s="16" customFormat="1" outlineLevel="2" x14ac:dyDescent="0.25">
      <c r="B7770" s="16" t="s">
        <v>3346</v>
      </c>
      <c r="C7770" s="16" t="s">
        <v>328</v>
      </c>
      <c r="D7770" s="16" t="s">
        <v>146</v>
      </c>
      <c r="E7770" s="16" t="s">
        <v>3347</v>
      </c>
      <c r="G7770" s="16" t="s">
        <v>2865</v>
      </c>
      <c r="H7770" s="16" t="s">
        <v>19</v>
      </c>
      <c r="I7770" s="31">
        <v>527360598</v>
      </c>
      <c r="J7770" s="31">
        <v>527360598</v>
      </c>
      <c r="K7770" s="32">
        <f>IFERROR((J7770/I7770),0)</f>
        <v>1</v>
      </c>
      <c r="L7770" s="31"/>
      <c r="M7770" s="31"/>
      <c r="N7770" s="34"/>
      <c r="O7770" s="28"/>
      <c r="P7770" s="28"/>
      <c r="Q7770" s="28"/>
      <c r="R7770" s="28"/>
      <c r="S7770" s="25"/>
    </row>
    <row r="7771" spans="2:19" s="16" customFormat="1" outlineLevel="2" x14ac:dyDescent="0.25">
      <c r="B7771" s="16" t="s">
        <v>3346</v>
      </c>
      <c r="C7771" s="16" t="s">
        <v>328</v>
      </c>
      <c r="D7771" s="16" t="s">
        <v>146</v>
      </c>
      <c r="E7771" s="16" t="s">
        <v>3347</v>
      </c>
      <c r="G7771" s="16" t="s">
        <v>2865</v>
      </c>
      <c r="H7771" s="16" t="s">
        <v>154</v>
      </c>
      <c r="I7771" s="31">
        <v>13829</v>
      </c>
      <c r="J7771" s="31">
        <v>13829</v>
      </c>
      <c r="K7771" s="32">
        <f>IFERROR((J7771/I7771),0)</f>
        <v>1</v>
      </c>
      <c r="L7771" s="31"/>
      <c r="M7771" s="31"/>
      <c r="N7771" s="34"/>
      <c r="O7771" s="28"/>
      <c r="P7771" s="28"/>
      <c r="Q7771" s="28"/>
      <c r="R7771" s="28"/>
      <c r="S7771" s="25"/>
    </row>
    <row r="7772" spans="2:19" s="16" customFormat="1" outlineLevel="2" x14ac:dyDescent="0.25">
      <c r="B7772" s="16" t="s">
        <v>3346</v>
      </c>
      <c r="C7772" s="16" t="s">
        <v>328</v>
      </c>
      <c r="D7772" s="16" t="s">
        <v>146</v>
      </c>
      <c r="E7772" s="16" t="s">
        <v>3347</v>
      </c>
      <c r="G7772" s="16" t="s">
        <v>2865</v>
      </c>
      <c r="H7772" s="16" t="s">
        <v>331</v>
      </c>
      <c r="I7772" s="31">
        <v>55947006</v>
      </c>
      <c r="J7772" s="31">
        <v>55947006</v>
      </c>
      <c r="K7772" s="32">
        <f>IFERROR((J7772/I7772),0)</f>
        <v>1</v>
      </c>
      <c r="L7772" s="31"/>
      <c r="M7772" s="31"/>
      <c r="N7772" s="34"/>
      <c r="O7772" s="28"/>
      <c r="P7772" s="28"/>
      <c r="Q7772" s="28"/>
      <c r="R7772" s="28"/>
      <c r="S7772" s="25"/>
    </row>
    <row r="7773" spans="2:19" s="16" customFormat="1" outlineLevel="2" x14ac:dyDescent="0.25">
      <c r="B7773" s="16" t="s">
        <v>3346</v>
      </c>
      <c r="C7773" s="16" t="s">
        <v>328</v>
      </c>
      <c r="D7773" s="16" t="s">
        <v>146</v>
      </c>
      <c r="E7773" s="16" t="s">
        <v>3347</v>
      </c>
      <c r="G7773" s="16" t="s">
        <v>2865</v>
      </c>
      <c r="H7773" s="16" t="s">
        <v>231</v>
      </c>
      <c r="I7773" s="31">
        <v>340147101</v>
      </c>
      <c r="J7773" s="31">
        <v>340147101</v>
      </c>
      <c r="K7773" s="32">
        <f>IFERROR((J7773/I7773),0)</f>
        <v>1</v>
      </c>
      <c r="L7773" s="31"/>
      <c r="M7773" s="31"/>
      <c r="N7773" s="39"/>
      <c r="O7773" s="28"/>
      <c r="P7773" s="28"/>
      <c r="Q7773" s="28"/>
      <c r="R7773" s="28"/>
      <c r="S7773" s="25"/>
    </row>
    <row r="7774" spans="2:19" s="16" customFormat="1" outlineLevel="2" x14ac:dyDescent="0.25">
      <c r="B7774" s="16" t="s">
        <v>3346</v>
      </c>
      <c r="C7774" s="16" t="s">
        <v>328</v>
      </c>
      <c r="D7774" s="16" t="s">
        <v>146</v>
      </c>
      <c r="E7774" s="16" t="s">
        <v>3347</v>
      </c>
      <c r="G7774" s="16" t="s">
        <v>2865</v>
      </c>
      <c r="H7774" s="16" t="s">
        <v>155</v>
      </c>
      <c r="I7774" s="31">
        <v>-447179203</v>
      </c>
      <c r="J7774" s="31"/>
      <c r="K7774" s="32">
        <f>IFERROR((J7774/I7774),0)</f>
        <v>0</v>
      </c>
      <c r="L7774" s="31"/>
      <c r="M7774" s="31"/>
      <c r="N7774" s="34"/>
      <c r="O7774" s="28"/>
      <c r="P7774" s="28"/>
      <c r="Q7774" s="28"/>
      <c r="R7774" s="28"/>
      <c r="S7774" s="25"/>
    </row>
    <row r="7775" spans="2:19" s="16" customFormat="1" outlineLevel="1" x14ac:dyDescent="0.25">
      <c r="B7775" s="47" t="s">
        <v>7694</v>
      </c>
      <c r="C7775" s="47" t="str">
        <f>C7774</f>
        <v>ASIGNACIÓN PARA LA INVERSIÓN LOCAL SEGÚN NBI Y CUARTA, QUINTA, Y SEXTA CATEGORÍA</v>
      </c>
      <c r="D7775" s="47"/>
      <c r="E7775" s="47" t="str">
        <f>E7774</f>
        <v>05107</v>
      </c>
      <c r="F7775" s="47"/>
      <c r="G7775" s="47" t="str">
        <f>G7774</f>
        <v xml:space="preserve">BRICEÑO                                           </v>
      </c>
      <c r="H7775" s="47" t="s">
        <v>10655</v>
      </c>
      <c r="I7775" s="51">
        <f>SUBTOTAL(9,I7768:I7774)</f>
        <v>3063913064</v>
      </c>
      <c r="J7775" s="51">
        <f>SUBTOTAL(9,J7768:J7774)</f>
        <v>2525854139.2399998</v>
      </c>
      <c r="K7775" s="49">
        <f>J7775/I7775</f>
        <v>0.82438831862365136</v>
      </c>
      <c r="L7775" s="51">
        <f>SUBTOTAL(9,L7768:L7774)</f>
        <v>1477329610.0200002</v>
      </c>
      <c r="M7775" s="51">
        <f>SUBTOTAL(9,M7768:M7774)</f>
        <v>1250657887.24</v>
      </c>
      <c r="N7775" s="50">
        <f>IFERROR((M7775/L7775),"N.A")</f>
        <v>0.84656658795532336</v>
      </c>
      <c r="O7775" s="28"/>
      <c r="P7775" s="28"/>
      <c r="Q7775" s="28"/>
      <c r="R7775" s="28"/>
      <c r="S7775" s="25"/>
    </row>
    <row r="7776" spans="2:19" s="16" customFormat="1" outlineLevel="2" x14ac:dyDescent="0.25">
      <c r="B7776" s="16" t="s">
        <v>3348</v>
      </c>
      <c r="C7776" s="16" t="s">
        <v>328</v>
      </c>
      <c r="D7776" s="16" t="s">
        <v>146</v>
      </c>
      <c r="E7776" s="16" t="s">
        <v>3349</v>
      </c>
      <c r="G7776" s="16" t="s">
        <v>3350</v>
      </c>
      <c r="H7776" s="16" t="s">
        <v>152</v>
      </c>
      <c r="I7776" s="35">
        <v>2251954521</v>
      </c>
      <c r="J7776" s="35">
        <v>1259640280.4399998</v>
      </c>
      <c r="K7776" s="36">
        <f>IFERROR((J7776/I7776),0)</f>
        <v>0.55935422704746518</v>
      </c>
      <c r="L7776" s="35">
        <v>1487939990.03</v>
      </c>
      <c r="M7776" s="35">
        <v>1259640280.4399998</v>
      </c>
      <c r="N7776" s="40">
        <f>M7776/L7776</f>
        <v>0.84656658795399597</v>
      </c>
      <c r="O7776" s="28"/>
      <c r="P7776" s="28"/>
      <c r="Q7776" s="28"/>
      <c r="R7776" s="28"/>
      <c r="S7776" s="25"/>
    </row>
    <row r="7777" spans="2:19" s="16" customFormat="1" outlineLevel="2" x14ac:dyDescent="0.25">
      <c r="B7777" s="16" t="s">
        <v>3348</v>
      </c>
      <c r="C7777" s="16" t="s">
        <v>328</v>
      </c>
      <c r="D7777" s="16" t="s">
        <v>146</v>
      </c>
      <c r="E7777" s="16" t="s">
        <v>3349</v>
      </c>
      <c r="G7777" s="16" t="s">
        <v>3350</v>
      </c>
      <c r="H7777" s="16" t="s">
        <v>19</v>
      </c>
      <c r="I7777" s="31">
        <v>1705793588</v>
      </c>
      <c r="J7777" s="31">
        <v>1705793588</v>
      </c>
      <c r="K7777" s="32">
        <f>IFERROR((J7777/I7777),0)</f>
        <v>1</v>
      </c>
      <c r="L7777" s="31"/>
      <c r="M7777" s="31"/>
      <c r="N7777" s="34"/>
      <c r="O7777" s="28"/>
      <c r="P7777" s="28"/>
      <c r="Q7777" s="28"/>
      <c r="R7777" s="28"/>
      <c r="S7777" s="25"/>
    </row>
    <row r="7778" spans="2:19" s="16" customFormat="1" outlineLevel="2" x14ac:dyDescent="0.25">
      <c r="B7778" s="16" t="s">
        <v>3348</v>
      </c>
      <c r="C7778" s="16" t="s">
        <v>328</v>
      </c>
      <c r="D7778" s="16" t="s">
        <v>146</v>
      </c>
      <c r="E7778" s="16" t="s">
        <v>3349</v>
      </c>
      <c r="G7778" s="16" t="s">
        <v>3350</v>
      </c>
      <c r="H7778" s="16" t="s">
        <v>154</v>
      </c>
      <c r="I7778" s="31">
        <v>13928</v>
      </c>
      <c r="J7778" s="31">
        <v>13928</v>
      </c>
      <c r="K7778" s="32">
        <f>IFERROR((J7778/I7778),0)</f>
        <v>1</v>
      </c>
      <c r="L7778" s="31"/>
      <c r="M7778" s="31"/>
      <c r="N7778" s="34"/>
      <c r="O7778" s="28"/>
      <c r="P7778" s="28"/>
      <c r="Q7778" s="28"/>
      <c r="R7778" s="28"/>
      <c r="S7778" s="25"/>
    </row>
    <row r="7779" spans="2:19" s="16" customFormat="1" outlineLevel="2" x14ac:dyDescent="0.25">
      <c r="B7779" s="16" t="s">
        <v>3348</v>
      </c>
      <c r="C7779" s="16" t="s">
        <v>328</v>
      </c>
      <c r="D7779" s="16" t="s">
        <v>146</v>
      </c>
      <c r="E7779" s="16" t="s">
        <v>3349</v>
      </c>
      <c r="G7779" s="16" t="s">
        <v>3350</v>
      </c>
      <c r="H7779" s="16" t="s">
        <v>331</v>
      </c>
      <c r="I7779" s="31">
        <v>56348825</v>
      </c>
      <c r="J7779" s="31">
        <v>56348825</v>
      </c>
      <c r="K7779" s="32">
        <f>IFERROR((J7779/I7779),0)</f>
        <v>1</v>
      </c>
      <c r="L7779" s="31"/>
      <c r="M7779" s="31"/>
      <c r="N7779" s="34"/>
      <c r="O7779" s="28"/>
      <c r="P7779" s="28"/>
      <c r="Q7779" s="28"/>
      <c r="R7779" s="28"/>
      <c r="S7779" s="25"/>
    </row>
    <row r="7780" spans="2:19" s="16" customFormat="1" outlineLevel="2" x14ac:dyDescent="0.25">
      <c r="B7780" s="16" t="s">
        <v>3348</v>
      </c>
      <c r="C7780" s="16" t="s">
        <v>328</v>
      </c>
      <c r="D7780" s="16" t="s">
        <v>146</v>
      </c>
      <c r="E7780" s="16" t="s">
        <v>3349</v>
      </c>
      <c r="G7780" s="16" t="s">
        <v>3350</v>
      </c>
      <c r="H7780" s="16" t="s">
        <v>231</v>
      </c>
      <c r="I7780" s="31">
        <v>342590083</v>
      </c>
      <c r="J7780" s="31">
        <v>342590083</v>
      </c>
      <c r="K7780" s="32">
        <f>IFERROR((J7780/I7780),0)</f>
        <v>1</v>
      </c>
      <c r="L7780" s="31"/>
      <c r="M7780" s="31"/>
      <c r="N7780" s="39"/>
      <c r="O7780" s="28"/>
      <c r="P7780" s="28"/>
      <c r="Q7780" s="28"/>
      <c r="R7780" s="28"/>
      <c r="S7780" s="25"/>
    </row>
    <row r="7781" spans="2:19" s="16" customFormat="1" outlineLevel="2" x14ac:dyDescent="0.25">
      <c r="B7781" s="16" t="s">
        <v>3348</v>
      </c>
      <c r="C7781" s="16" t="s">
        <v>328</v>
      </c>
      <c r="D7781" s="16" t="s">
        <v>146</v>
      </c>
      <c r="E7781" s="16" t="s">
        <v>3349</v>
      </c>
      <c r="G7781" s="16" t="s">
        <v>3350</v>
      </c>
      <c r="H7781" s="16" t="s">
        <v>155</v>
      </c>
      <c r="I7781" s="31">
        <v>-450390904</v>
      </c>
      <c r="J7781" s="31"/>
      <c r="K7781" s="32">
        <f>IFERROR((J7781/I7781),0)</f>
        <v>0</v>
      </c>
      <c r="L7781" s="31"/>
      <c r="M7781" s="31"/>
      <c r="N7781" s="34"/>
      <c r="O7781" s="28"/>
      <c r="P7781" s="28"/>
      <c r="Q7781" s="28"/>
      <c r="R7781" s="28"/>
      <c r="S7781" s="25"/>
    </row>
    <row r="7782" spans="2:19" s="16" customFormat="1" outlineLevel="1" x14ac:dyDescent="0.25">
      <c r="B7782" s="47" t="s">
        <v>7695</v>
      </c>
      <c r="C7782" s="47" t="str">
        <f>C7781</f>
        <v>ASIGNACIÓN PARA LA INVERSIÓN LOCAL SEGÚN NBI Y CUARTA, QUINTA, Y SEXTA CATEGORÍA</v>
      </c>
      <c r="D7782" s="47"/>
      <c r="E7782" s="47" t="str">
        <f>E7781</f>
        <v>05101</v>
      </c>
      <c r="F7782" s="47"/>
      <c r="G7782" s="47" t="str">
        <f>G7781</f>
        <v xml:space="preserve">CIUDAD BOLÍVAR                                    </v>
      </c>
      <c r="H7782" s="47" t="s">
        <v>10655</v>
      </c>
      <c r="I7782" s="51">
        <f>SUBTOTAL(9,I7776:I7781)</f>
        <v>3906310041</v>
      </c>
      <c r="J7782" s="51">
        <f>SUBTOTAL(9,J7776:J7781)</f>
        <v>3364386704.4399996</v>
      </c>
      <c r="K7782" s="49">
        <f>J7782/I7782</f>
        <v>0.86126975819326668</v>
      </c>
      <c r="L7782" s="51">
        <f>SUBTOTAL(9,L7776:L7781)</f>
        <v>1487939990.03</v>
      </c>
      <c r="M7782" s="51">
        <f>SUBTOTAL(9,M7776:M7781)</f>
        <v>1259640280.4399998</v>
      </c>
      <c r="N7782" s="50">
        <f>IFERROR((M7782/L7782),"N.A")</f>
        <v>0.84656658795399597</v>
      </c>
      <c r="O7782" s="28"/>
      <c r="P7782" s="28"/>
      <c r="Q7782" s="28"/>
      <c r="R7782" s="28"/>
      <c r="S7782" s="25"/>
    </row>
    <row r="7783" spans="2:19" s="16" customFormat="1" outlineLevel="2" x14ac:dyDescent="0.25">
      <c r="B7783" s="16" t="s">
        <v>3351</v>
      </c>
      <c r="C7783" s="16" t="s">
        <v>328</v>
      </c>
      <c r="D7783" s="16" t="s">
        <v>146</v>
      </c>
      <c r="E7783" s="16" t="s">
        <v>3352</v>
      </c>
      <c r="G7783" s="16" t="s">
        <v>1039</v>
      </c>
      <c r="H7783" s="16" t="s">
        <v>152</v>
      </c>
      <c r="I7783" s="35">
        <v>2293742337</v>
      </c>
      <c r="J7783" s="35">
        <v>1283014471.9399998</v>
      </c>
      <c r="K7783" s="36">
        <f>IFERROR((J7783/I7783),0)</f>
        <v>0.55935422703932058</v>
      </c>
      <c r="L7783" s="35">
        <v>1515550566.4000001</v>
      </c>
      <c r="M7783" s="35">
        <v>1283014471.9399998</v>
      </c>
      <c r="N7783" s="40">
        <f>M7783/L7783</f>
        <v>0.84656658800084739</v>
      </c>
      <c r="O7783" s="28"/>
      <c r="P7783" s="28"/>
      <c r="Q7783" s="28"/>
      <c r="R7783" s="28"/>
      <c r="S7783" s="25"/>
    </row>
    <row r="7784" spans="2:19" s="16" customFormat="1" outlineLevel="2" x14ac:dyDescent="0.25">
      <c r="B7784" s="16" t="s">
        <v>3351</v>
      </c>
      <c r="C7784" s="16" t="s">
        <v>328</v>
      </c>
      <c r="D7784" s="16" t="s">
        <v>146</v>
      </c>
      <c r="E7784" s="16" t="s">
        <v>3352</v>
      </c>
      <c r="G7784" s="16" t="s">
        <v>1039</v>
      </c>
      <c r="H7784" s="16" t="s">
        <v>19</v>
      </c>
      <c r="I7784" s="31">
        <v>1124480978</v>
      </c>
      <c r="J7784" s="31">
        <v>1124480978</v>
      </c>
      <c r="K7784" s="32">
        <f>IFERROR((J7784/I7784),0)</f>
        <v>1</v>
      </c>
      <c r="L7784" s="31"/>
      <c r="M7784" s="31"/>
      <c r="N7784" s="34"/>
      <c r="O7784" s="28"/>
      <c r="P7784" s="28"/>
      <c r="Q7784" s="28"/>
      <c r="R7784" s="28"/>
      <c r="S7784" s="25"/>
    </row>
    <row r="7785" spans="2:19" s="16" customFormat="1" outlineLevel="2" x14ac:dyDescent="0.25">
      <c r="B7785" s="16" t="s">
        <v>3351</v>
      </c>
      <c r="C7785" s="16" t="s">
        <v>328</v>
      </c>
      <c r="D7785" s="16" t="s">
        <v>146</v>
      </c>
      <c r="E7785" s="16" t="s">
        <v>3352</v>
      </c>
      <c r="G7785" s="16" t="s">
        <v>1039</v>
      </c>
      <c r="H7785" s="16" t="s">
        <v>154</v>
      </c>
      <c r="I7785" s="31">
        <v>14186</v>
      </c>
      <c r="J7785" s="31">
        <v>14186</v>
      </c>
      <c r="K7785" s="32">
        <f>IFERROR((J7785/I7785),0)</f>
        <v>1</v>
      </c>
      <c r="L7785" s="31"/>
      <c r="M7785" s="31"/>
      <c r="N7785" s="34"/>
      <c r="O7785" s="28"/>
      <c r="P7785" s="28"/>
      <c r="Q7785" s="28"/>
      <c r="R7785" s="28"/>
      <c r="S7785" s="25"/>
    </row>
    <row r="7786" spans="2:19" s="16" customFormat="1" outlineLevel="2" x14ac:dyDescent="0.25">
      <c r="B7786" s="16" t="s">
        <v>3351</v>
      </c>
      <c r="C7786" s="16" t="s">
        <v>328</v>
      </c>
      <c r="D7786" s="16" t="s">
        <v>146</v>
      </c>
      <c r="E7786" s="16" t="s">
        <v>3352</v>
      </c>
      <c r="G7786" s="16" t="s">
        <v>1039</v>
      </c>
      <c r="H7786" s="16" t="s">
        <v>331</v>
      </c>
      <c r="I7786" s="31">
        <v>57394448</v>
      </c>
      <c r="J7786" s="31">
        <v>57394448</v>
      </c>
      <c r="K7786" s="32">
        <f>IFERROR((J7786/I7786),0)</f>
        <v>1</v>
      </c>
      <c r="L7786" s="31"/>
      <c r="M7786" s="31"/>
      <c r="N7786" s="34"/>
      <c r="O7786" s="28"/>
      <c r="P7786" s="28"/>
      <c r="Q7786" s="28"/>
      <c r="R7786" s="28"/>
      <c r="S7786" s="25"/>
    </row>
    <row r="7787" spans="2:19" s="16" customFormat="1" outlineLevel="2" x14ac:dyDescent="0.25">
      <c r="B7787" s="16" t="s">
        <v>3351</v>
      </c>
      <c r="C7787" s="16" t="s">
        <v>328</v>
      </c>
      <c r="D7787" s="16" t="s">
        <v>146</v>
      </c>
      <c r="E7787" s="16" t="s">
        <v>3352</v>
      </c>
      <c r="G7787" s="16" t="s">
        <v>1039</v>
      </c>
      <c r="H7787" s="16" t="s">
        <v>29</v>
      </c>
      <c r="I7787" s="31">
        <v>1938516</v>
      </c>
      <c r="J7787" s="31">
        <v>1938516</v>
      </c>
      <c r="K7787" s="32">
        <f>IFERROR((J7787/I7787),0)</f>
        <v>1</v>
      </c>
      <c r="L7787" s="31"/>
      <c r="M7787" s="31"/>
      <c r="N7787" s="34"/>
      <c r="O7787" s="28"/>
      <c r="P7787" s="28"/>
      <c r="Q7787" s="28"/>
      <c r="R7787" s="28"/>
      <c r="S7787" s="25"/>
    </row>
    <row r="7788" spans="2:19" s="16" customFormat="1" outlineLevel="2" x14ac:dyDescent="0.25">
      <c r="B7788" s="16" t="s">
        <v>3351</v>
      </c>
      <c r="C7788" s="16" t="s">
        <v>328</v>
      </c>
      <c r="D7788" s="16" t="s">
        <v>146</v>
      </c>
      <c r="E7788" s="16" t="s">
        <v>3352</v>
      </c>
      <c r="G7788" s="16" t="s">
        <v>1039</v>
      </c>
      <c r="H7788" s="16" t="s">
        <v>231</v>
      </c>
      <c r="I7788" s="31">
        <v>348947268</v>
      </c>
      <c r="J7788" s="31">
        <v>348947268</v>
      </c>
      <c r="K7788" s="32">
        <f>IFERROR((J7788/I7788),0)</f>
        <v>1</v>
      </c>
      <c r="L7788" s="31"/>
      <c r="M7788" s="31"/>
      <c r="N7788" s="39"/>
      <c r="O7788" s="28"/>
      <c r="P7788" s="28"/>
      <c r="Q7788" s="28"/>
      <c r="R7788" s="28"/>
      <c r="S7788" s="25"/>
    </row>
    <row r="7789" spans="2:19" s="16" customFormat="1" outlineLevel="2" x14ac:dyDescent="0.25">
      <c r="B7789" s="16" t="s">
        <v>3351</v>
      </c>
      <c r="C7789" s="16" t="s">
        <v>328</v>
      </c>
      <c r="D7789" s="16" t="s">
        <v>146</v>
      </c>
      <c r="E7789" s="16" t="s">
        <v>3352</v>
      </c>
      <c r="G7789" s="16" t="s">
        <v>1039</v>
      </c>
      <c r="H7789" s="16" t="s">
        <v>155</v>
      </c>
      <c r="I7789" s="31">
        <v>-458748467</v>
      </c>
      <c r="J7789" s="31"/>
      <c r="K7789" s="32">
        <f>IFERROR((J7789/I7789),0)</f>
        <v>0</v>
      </c>
      <c r="L7789" s="31"/>
      <c r="M7789" s="31"/>
      <c r="N7789" s="34"/>
      <c r="O7789" s="28"/>
      <c r="P7789" s="28"/>
      <c r="Q7789" s="28"/>
      <c r="R7789" s="28"/>
      <c r="S7789" s="25"/>
    </row>
    <row r="7790" spans="2:19" s="16" customFormat="1" outlineLevel="1" x14ac:dyDescent="0.25">
      <c r="B7790" s="47" t="s">
        <v>7696</v>
      </c>
      <c r="C7790" s="47" t="str">
        <f>C7789</f>
        <v>ASIGNACIÓN PARA LA INVERSIÓN LOCAL SEGÚN NBI Y CUARTA, QUINTA, Y SEXTA CATEGORÍA</v>
      </c>
      <c r="D7790" s="47"/>
      <c r="E7790" s="47" t="str">
        <f>E7789</f>
        <v>05093</v>
      </c>
      <c r="F7790" s="47"/>
      <c r="G7790" s="47" t="str">
        <f>G7789</f>
        <v xml:space="preserve">BETULIA                                           </v>
      </c>
      <c r="H7790" s="47" t="s">
        <v>10655</v>
      </c>
      <c r="I7790" s="51">
        <f>SUBTOTAL(9,I7783:I7789)</f>
        <v>3367769266</v>
      </c>
      <c r="J7790" s="51">
        <f>SUBTOTAL(9,J7783:J7789)</f>
        <v>2815789867.9399996</v>
      </c>
      <c r="K7790" s="49">
        <f>J7790/I7790</f>
        <v>0.83609940157343299</v>
      </c>
      <c r="L7790" s="51">
        <f>SUBTOTAL(9,L7783:L7789)</f>
        <v>1515550566.4000001</v>
      </c>
      <c r="M7790" s="51">
        <f>SUBTOTAL(9,M7783:M7789)</f>
        <v>1283014471.9399998</v>
      </c>
      <c r="N7790" s="50">
        <f>IFERROR((M7790/L7790),"N.A")</f>
        <v>0.84656658800084739</v>
      </c>
      <c r="O7790" s="28"/>
      <c r="P7790" s="28"/>
      <c r="Q7790" s="28"/>
      <c r="R7790" s="28"/>
      <c r="S7790" s="25"/>
    </row>
    <row r="7791" spans="2:19" s="16" customFormat="1" outlineLevel="2" x14ac:dyDescent="0.25">
      <c r="B7791" s="16" t="s">
        <v>3353</v>
      </c>
      <c r="C7791" s="16" t="s">
        <v>328</v>
      </c>
      <c r="D7791" s="16" t="s">
        <v>146</v>
      </c>
      <c r="E7791" s="16" t="s">
        <v>3354</v>
      </c>
      <c r="G7791" s="16" t="s">
        <v>3355</v>
      </c>
      <c r="H7791" s="16" t="s">
        <v>152</v>
      </c>
      <c r="I7791" s="35">
        <v>1872119009</v>
      </c>
      <c r="J7791" s="35">
        <v>1047177681.2200003</v>
      </c>
      <c r="K7791" s="36">
        <f>IFERROR((J7791/I7791),0)</f>
        <v>0.55935422704743243</v>
      </c>
      <c r="L7791" s="35">
        <v>1236970246.8799999</v>
      </c>
      <c r="M7791" s="35">
        <v>1047177681.2200003</v>
      </c>
      <c r="N7791" s="40">
        <f>M7791/L7791</f>
        <v>0.84656658788785588</v>
      </c>
      <c r="O7791" s="28"/>
      <c r="P7791" s="28"/>
      <c r="Q7791" s="28"/>
      <c r="R7791" s="28"/>
      <c r="S7791" s="25"/>
    </row>
    <row r="7792" spans="2:19" s="16" customFormat="1" outlineLevel="2" x14ac:dyDescent="0.25">
      <c r="B7792" s="16" t="s">
        <v>3353</v>
      </c>
      <c r="C7792" s="16" t="s">
        <v>328</v>
      </c>
      <c r="D7792" s="16" t="s">
        <v>146</v>
      </c>
      <c r="E7792" s="16" t="s">
        <v>3354</v>
      </c>
      <c r="G7792" s="16" t="s">
        <v>3355</v>
      </c>
      <c r="H7792" s="16" t="s">
        <v>19</v>
      </c>
      <c r="I7792" s="31">
        <v>806333791</v>
      </c>
      <c r="J7792" s="31">
        <v>806333791</v>
      </c>
      <c r="K7792" s="32">
        <f>IFERROR((J7792/I7792),0)</f>
        <v>1</v>
      </c>
      <c r="L7792" s="31"/>
      <c r="M7792" s="31"/>
      <c r="N7792" s="34"/>
      <c r="O7792" s="28"/>
      <c r="P7792" s="28"/>
      <c r="Q7792" s="28"/>
      <c r="R7792" s="28"/>
      <c r="S7792" s="25"/>
    </row>
    <row r="7793" spans="2:19" s="16" customFormat="1" outlineLevel="2" x14ac:dyDescent="0.25">
      <c r="B7793" s="16" t="s">
        <v>3353</v>
      </c>
      <c r="C7793" s="16" t="s">
        <v>328</v>
      </c>
      <c r="D7793" s="16" t="s">
        <v>146</v>
      </c>
      <c r="E7793" s="16" t="s">
        <v>3354</v>
      </c>
      <c r="G7793" s="16" t="s">
        <v>3355</v>
      </c>
      <c r="H7793" s="16" t="s">
        <v>154</v>
      </c>
      <c r="I7793" s="31">
        <v>11579</v>
      </c>
      <c r="J7793" s="31">
        <v>11579</v>
      </c>
      <c r="K7793" s="32">
        <f>IFERROR((J7793/I7793),0)</f>
        <v>1</v>
      </c>
      <c r="L7793" s="31"/>
      <c r="M7793" s="31"/>
      <c r="N7793" s="34"/>
      <c r="O7793" s="28"/>
      <c r="P7793" s="28"/>
      <c r="Q7793" s="28"/>
      <c r="R7793" s="28"/>
      <c r="S7793" s="25"/>
    </row>
    <row r="7794" spans="2:19" s="16" customFormat="1" outlineLevel="2" x14ac:dyDescent="0.25">
      <c r="B7794" s="16" t="s">
        <v>3353</v>
      </c>
      <c r="C7794" s="16" t="s">
        <v>328</v>
      </c>
      <c r="D7794" s="16" t="s">
        <v>146</v>
      </c>
      <c r="E7794" s="16" t="s">
        <v>3354</v>
      </c>
      <c r="G7794" s="16" t="s">
        <v>3355</v>
      </c>
      <c r="H7794" s="16" t="s">
        <v>331</v>
      </c>
      <c r="I7794" s="31">
        <v>46844510</v>
      </c>
      <c r="J7794" s="31">
        <v>46844510</v>
      </c>
      <c r="K7794" s="32">
        <f>IFERROR((J7794/I7794),0)</f>
        <v>1</v>
      </c>
      <c r="L7794" s="31"/>
      <c r="M7794" s="31"/>
      <c r="N7794" s="34"/>
      <c r="O7794" s="28"/>
      <c r="P7794" s="28"/>
      <c r="Q7794" s="28"/>
      <c r="R7794" s="28"/>
      <c r="S7794" s="25"/>
    </row>
    <row r="7795" spans="2:19" s="16" customFormat="1" outlineLevel="2" x14ac:dyDescent="0.25">
      <c r="B7795" s="16" t="s">
        <v>3353</v>
      </c>
      <c r="C7795" s="16" t="s">
        <v>328</v>
      </c>
      <c r="D7795" s="16" t="s">
        <v>146</v>
      </c>
      <c r="E7795" s="16" t="s">
        <v>3354</v>
      </c>
      <c r="G7795" s="16" t="s">
        <v>3355</v>
      </c>
      <c r="H7795" s="16" t="s">
        <v>231</v>
      </c>
      <c r="I7795" s="31">
        <v>284805666</v>
      </c>
      <c r="J7795" s="31">
        <v>284805666</v>
      </c>
      <c r="K7795" s="32">
        <f>IFERROR((J7795/I7795),0)</f>
        <v>1</v>
      </c>
      <c r="L7795" s="31"/>
      <c r="M7795" s="31"/>
      <c r="N7795" s="39"/>
      <c r="O7795" s="28"/>
      <c r="P7795" s="28"/>
      <c r="Q7795" s="28"/>
      <c r="R7795" s="28"/>
      <c r="S7795" s="25"/>
    </row>
    <row r="7796" spans="2:19" s="16" customFormat="1" outlineLevel="2" x14ac:dyDescent="0.25">
      <c r="B7796" s="16" t="s">
        <v>3353</v>
      </c>
      <c r="C7796" s="16" t="s">
        <v>328</v>
      </c>
      <c r="D7796" s="16" t="s">
        <v>146</v>
      </c>
      <c r="E7796" s="16" t="s">
        <v>3354</v>
      </c>
      <c r="G7796" s="16" t="s">
        <v>3355</v>
      </c>
      <c r="H7796" s="16" t="s">
        <v>155</v>
      </c>
      <c r="I7796" s="31">
        <v>-374423802</v>
      </c>
      <c r="J7796" s="31"/>
      <c r="K7796" s="32">
        <f>IFERROR((J7796/I7796),0)</f>
        <v>0</v>
      </c>
      <c r="L7796" s="31"/>
      <c r="M7796" s="31"/>
      <c r="N7796" s="34"/>
      <c r="O7796" s="28"/>
      <c r="P7796" s="28"/>
      <c r="Q7796" s="28"/>
      <c r="R7796" s="28"/>
      <c r="S7796" s="25"/>
    </row>
    <row r="7797" spans="2:19" s="16" customFormat="1" outlineLevel="1" x14ac:dyDescent="0.25">
      <c r="B7797" s="47" t="s">
        <v>7697</v>
      </c>
      <c r="C7797" s="47" t="str">
        <f>C7796</f>
        <v>ASIGNACIÓN PARA LA INVERSIÓN LOCAL SEGÚN NBI Y CUARTA, QUINTA, Y SEXTA CATEGORÍA</v>
      </c>
      <c r="D7797" s="47"/>
      <c r="E7797" s="47" t="str">
        <f>E7796</f>
        <v>05091</v>
      </c>
      <c r="F7797" s="47"/>
      <c r="G7797" s="47" t="str">
        <f>G7796</f>
        <v xml:space="preserve">BETANIA                                           </v>
      </c>
      <c r="H7797" s="47" t="s">
        <v>10655</v>
      </c>
      <c r="I7797" s="51">
        <f>SUBTOTAL(9,I7791:I7796)</f>
        <v>2635690753</v>
      </c>
      <c r="J7797" s="51">
        <f>SUBTOTAL(9,J7791:J7796)</f>
        <v>2185173227.2200003</v>
      </c>
      <c r="K7797" s="49">
        <f>J7797/I7797</f>
        <v>0.82907041531059322</v>
      </c>
      <c r="L7797" s="51">
        <f>SUBTOTAL(9,L7791:L7796)</f>
        <v>1236970246.8799999</v>
      </c>
      <c r="M7797" s="51">
        <f>SUBTOTAL(9,M7791:M7796)</f>
        <v>1047177681.2200003</v>
      </c>
      <c r="N7797" s="50">
        <f>IFERROR((M7797/L7797),"N.A")</f>
        <v>0.84656658788785588</v>
      </c>
      <c r="O7797" s="28"/>
      <c r="P7797" s="28"/>
      <c r="Q7797" s="28"/>
      <c r="R7797" s="28"/>
      <c r="S7797" s="25"/>
    </row>
    <row r="7798" spans="2:19" s="16" customFormat="1" outlineLevel="2" x14ac:dyDescent="0.25">
      <c r="B7798" s="16" t="s">
        <v>3356</v>
      </c>
      <c r="C7798" s="16" t="s">
        <v>328</v>
      </c>
      <c r="D7798" s="16" t="s">
        <v>146</v>
      </c>
      <c r="E7798" s="16" t="s">
        <v>3357</v>
      </c>
      <c r="G7798" s="16" t="s">
        <v>3358</v>
      </c>
      <c r="H7798" s="16" t="s">
        <v>152</v>
      </c>
      <c r="I7798" s="35">
        <v>1347943051</v>
      </c>
      <c r="J7798" s="35">
        <v>753977643.4000001</v>
      </c>
      <c r="K7798" s="36">
        <f>IFERROR((J7798/I7798),0)</f>
        <v>0.55935422705035343</v>
      </c>
      <c r="L7798" s="35">
        <v>890630050.89999998</v>
      </c>
      <c r="M7798" s="35">
        <v>753977643.4000001</v>
      </c>
      <c r="N7798" s="40">
        <f>M7798/L7798</f>
        <v>0.84656658804414942</v>
      </c>
      <c r="O7798" s="28"/>
      <c r="P7798" s="28"/>
      <c r="Q7798" s="28"/>
      <c r="R7798" s="28"/>
      <c r="S7798" s="25"/>
    </row>
    <row r="7799" spans="2:19" s="16" customFormat="1" outlineLevel="2" x14ac:dyDescent="0.25">
      <c r="B7799" s="16" t="s">
        <v>3356</v>
      </c>
      <c r="C7799" s="16" t="s">
        <v>328</v>
      </c>
      <c r="D7799" s="16" t="s">
        <v>146</v>
      </c>
      <c r="E7799" s="16" t="s">
        <v>3357</v>
      </c>
      <c r="G7799" s="16" t="s">
        <v>3358</v>
      </c>
      <c r="H7799" s="16" t="s">
        <v>19</v>
      </c>
      <c r="I7799" s="31">
        <v>660139976</v>
      </c>
      <c r="J7799" s="31">
        <v>660139976</v>
      </c>
      <c r="K7799" s="32">
        <f>IFERROR((J7799/I7799),0)</f>
        <v>1</v>
      </c>
      <c r="L7799" s="31"/>
      <c r="M7799" s="31"/>
      <c r="N7799" s="34"/>
      <c r="O7799" s="28"/>
      <c r="P7799" s="28"/>
      <c r="Q7799" s="28"/>
      <c r="R7799" s="28"/>
      <c r="S7799" s="25"/>
    </row>
    <row r="7800" spans="2:19" s="16" customFormat="1" outlineLevel="2" x14ac:dyDescent="0.25">
      <c r="B7800" s="16" t="s">
        <v>3356</v>
      </c>
      <c r="C7800" s="16" t="s">
        <v>328</v>
      </c>
      <c r="D7800" s="16" t="s">
        <v>146</v>
      </c>
      <c r="E7800" s="16" t="s">
        <v>3357</v>
      </c>
      <c r="G7800" s="16" t="s">
        <v>3358</v>
      </c>
      <c r="H7800" s="16" t="s">
        <v>154</v>
      </c>
      <c r="I7800" s="31">
        <v>8337</v>
      </c>
      <c r="J7800" s="31">
        <v>8337</v>
      </c>
      <c r="K7800" s="32">
        <f>IFERROR((J7800/I7800),0)</f>
        <v>1</v>
      </c>
      <c r="L7800" s="31"/>
      <c r="M7800" s="31"/>
      <c r="N7800" s="34"/>
      <c r="O7800" s="28"/>
      <c r="P7800" s="28"/>
      <c r="Q7800" s="28"/>
      <c r="R7800" s="28"/>
      <c r="S7800" s="25"/>
    </row>
    <row r="7801" spans="2:19" s="16" customFormat="1" outlineLevel="2" x14ac:dyDescent="0.25">
      <c r="B7801" s="16" t="s">
        <v>3356</v>
      </c>
      <c r="C7801" s="16" t="s">
        <v>328</v>
      </c>
      <c r="D7801" s="16" t="s">
        <v>146</v>
      </c>
      <c r="E7801" s="16" t="s">
        <v>3357</v>
      </c>
      <c r="G7801" s="16" t="s">
        <v>3358</v>
      </c>
      <c r="H7801" s="16" t="s">
        <v>331</v>
      </c>
      <c r="I7801" s="31">
        <v>33728482</v>
      </c>
      <c r="J7801" s="31">
        <v>33728482</v>
      </c>
      <c r="K7801" s="32">
        <f>IFERROR((J7801/I7801),0)</f>
        <v>1</v>
      </c>
      <c r="L7801" s="31"/>
      <c r="M7801" s="31"/>
      <c r="N7801" s="34"/>
      <c r="O7801" s="28"/>
      <c r="P7801" s="28"/>
      <c r="Q7801" s="28"/>
      <c r="R7801" s="28"/>
      <c r="S7801" s="25"/>
    </row>
    <row r="7802" spans="2:19" s="16" customFormat="1" outlineLevel="2" x14ac:dyDescent="0.25">
      <c r="B7802" s="16" t="s">
        <v>3356</v>
      </c>
      <c r="C7802" s="16" t="s">
        <v>328</v>
      </c>
      <c r="D7802" s="16" t="s">
        <v>146</v>
      </c>
      <c r="E7802" s="16" t="s">
        <v>3357</v>
      </c>
      <c r="G7802" s="16" t="s">
        <v>3358</v>
      </c>
      <c r="H7802" s="16" t="s">
        <v>231</v>
      </c>
      <c r="I7802" s="31">
        <v>205062721</v>
      </c>
      <c r="J7802" s="31">
        <v>205062721</v>
      </c>
      <c r="K7802" s="32">
        <f>IFERROR((J7802/I7802),0)</f>
        <v>1</v>
      </c>
      <c r="L7802" s="31"/>
      <c r="M7802" s="31"/>
      <c r="N7802" s="39"/>
      <c r="O7802" s="28"/>
      <c r="P7802" s="28"/>
      <c r="Q7802" s="28"/>
      <c r="R7802" s="28"/>
      <c r="S7802" s="25"/>
    </row>
    <row r="7803" spans="2:19" s="16" customFormat="1" outlineLevel="2" x14ac:dyDescent="0.25">
      <c r="B7803" s="16" t="s">
        <v>3356</v>
      </c>
      <c r="C7803" s="16" t="s">
        <v>328</v>
      </c>
      <c r="D7803" s="16" t="s">
        <v>146</v>
      </c>
      <c r="E7803" s="16" t="s">
        <v>3357</v>
      </c>
      <c r="G7803" s="16" t="s">
        <v>3358</v>
      </c>
      <c r="H7803" s="16" t="s">
        <v>155</v>
      </c>
      <c r="I7803" s="31">
        <v>-269588610</v>
      </c>
      <c r="J7803" s="31"/>
      <c r="K7803" s="32">
        <f>IFERROR((J7803/I7803),0)</f>
        <v>0</v>
      </c>
      <c r="L7803" s="31"/>
      <c r="M7803" s="31"/>
      <c r="N7803" s="34"/>
      <c r="O7803" s="28"/>
      <c r="P7803" s="28"/>
      <c r="Q7803" s="28"/>
      <c r="R7803" s="28"/>
      <c r="S7803" s="25"/>
    </row>
    <row r="7804" spans="2:19" s="16" customFormat="1" outlineLevel="1" x14ac:dyDescent="0.25">
      <c r="B7804" s="47" t="s">
        <v>7698</v>
      </c>
      <c r="C7804" s="47" t="str">
        <f>C7803</f>
        <v>ASIGNACIÓN PARA LA INVERSIÓN LOCAL SEGÚN NBI Y CUARTA, QUINTA, Y SEXTA CATEGORÍA</v>
      </c>
      <c r="D7804" s="47"/>
      <c r="E7804" s="47" t="str">
        <f>E7803</f>
        <v>05086</v>
      </c>
      <c r="F7804" s="47"/>
      <c r="G7804" s="47" t="str">
        <f>G7803</f>
        <v xml:space="preserve">BELMIRA                                           </v>
      </c>
      <c r="H7804" s="47" t="s">
        <v>10655</v>
      </c>
      <c r="I7804" s="51">
        <f>SUBTOTAL(9,I7798:I7803)</f>
        <v>1977293957</v>
      </c>
      <c r="J7804" s="51">
        <f>SUBTOTAL(9,J7798:J7803)</f>
        <v>1652917159.4000001</v>
      </c>
      <c r="K7804" s="49">
        <f>J7804/I7804</f>
        <v>0.83594912812450384</v>
      </c>
      <c r="L7804" s="51">
        <f>SUBTOTAL(9,L7798:L7803)</f>
        <v>890630050.89999998</v>
      </c>
      <c r="M7804" s="51">
        <f>SUBTOTAL(9,M7798:M7803)</f>
        <v>753977643.4000001</v>
      </c>
      <c r="N7804" s="50">
        <f>IFERROR((M7804/L7804),"N.A")</f>
        <v>0.84656658804414942</v>
      </c>
      <c r="O7804" s="28"/>
      <c r="P7804" s="28"/>
      <c r="Q7804" s="28"/>
      <c r="R7804" s="28"/>
      <c r="S7804" s="25"/>
    </row>
    <row r="7805" spans="2:19" s="16" customFormat="1" outlineLevel="2" x14ac:dyDescent="0.25">
      <c r="B7805" s="16" t="s">
        <v>3359</v>
      </c>
      <c r="C7805" s="16" t="s">
        <v>328</v>
      </c>
      <c r="D7805" s="16" t="s">
        <v>146</v>
      </c>
      <c r="E7805" s="16" t="s">
        <v>3360</v>
      </c>
      <c r="G7805" s="16" t="s">
        <v>1045</v>
      </c>
      <c r="H7805" s="16" t="s">
        <v>152</v>
      </c>
      <c r="I7805" s="35">
        <v>2180569836</v>
      </c>
      <c r="J7805" s="35">
        <v>1219710955.1099999</v>
      </c>
      <c r="K7805" s="36">
        <f>IFERROR((J7805/I7805),0)</f>
        <v>0.55935422703425852</v>
      </c>
      <c r="L7805" s="35">
        <v>1440773794.6399999</v>
      </c>
      <c r="M7805" s="35">
        <v>1219710955.1099999</v>
      </c>
      <c r="N7805" s="40">
        <f>M7805/L7805</f>
        <v>0.84656658779302962</v>
      </c>
      <c r="O7805" s="28"/>
      <c r="P7805" s="28"/>
      <c r="Q7805" s="28"/>
      <c r="R7805" s="28"/>
      <c r="S7805" s="25"/>
    </row>
    <row r="7806" spans="2:19" s="16" customFormat="1" outlineLevel="2" x14ac:dyDescent="0.25">
      <c r="B7806" s="16" t="s">
        <v>3359</v>
      </c>
      <c r="C7806" s="16" t="s">
        <v>328</v>
      </c>
      <c r="D7806" s="16" t="s">
        <v>146</v>
      </c>
      <c r="E7806" s="16" t="s">
        <v>3360</v>
      </c>
      <c r="G7806" s="16" t="s">
        <v>1045</v>
      </c>
      <c r="H7806" s="16" t="s">
        <v>19</v>
      </c>
      <c r="I7806" s="31">
        <v>6882530717</v>
      </c>
      <c r="J7806" s="31">
        <v>6882530717</v>
      </c>
      <c r="K7806" s="32">
        <f>IFERROR((J7806/I7806),0)</f>
        <v>1</v>
      </c>
      <c r="L7806" s="31"/>
      <c r="M7806" s="31"/>
      <c r="N7806" s="34"/>
      <c r="O7806" s="28"/>
      <c r="P7806" s="28"/>
      <c r="Q7806" s="28"/>
      <c r="R7806" s="28"/>
      <c r="S7806" s="25"/>
    </row>
    <row r="7807" spans="2:19" s="16" customFormat="1" outlineLevel="2" x14ac:dyDescent="0.25">
      <c r="B7807" s="16" t="s">
        <v>3359</v>
      </c>
      <c r="C7807" s="16" t="s">
        <v>328</v>
      </c>
      <c r="D7807" s="16" t="s">
        <v>146</v>
      </c>
      <c r="E7807" s="16" t="s">
        <v>3360</v>
      </c>
      <c r="G7807" s="16" t="s">
        <v>1045</v>
      </c>
      <c r="H7807" s="16" t="s">
        <v>154</v>
      </c>
      <c r="I7807" s="31">
        <v>13487</v>
      </c>
      <c r="J7807" s="31">
        <v>13487</v>
      </c>
      <c r="K7807" s="32">
        <f>IFERROR((J7807/I7807),0)</f>
        <v>1</v>
      </c>
      <c r="L7807" s="31"/>
      <c r="M7807" s="31"/>
      <c r="N7807" s="34"/>
      <c r="O7807" s="28"/>
      <c r="P7807" s="28"/>
      <c r="Q7807" s="28"/>
      <c r="R7807" s="28"/>
      <c r="S7807" s="25"/>
    </row>
    <row r="7808" spans="2:19" s="16" customFormat="1" outlineLevel="2" x14ac:dyDescent="0.25">
      <c r="B7808" s="16" t="s">
        <v>3359</v>
      </c>
      <c r="C7808" s="16" t="s">
        <v>328</v>
      </c>
      <c r="D7808" s="16" t="s">
        <v>146</v>
      </c>
      <c r="E7808" s="16" t="s">
        <v>3360</v>
      </c>
      <c r="G7808" s="16" t="s">
        <v>1045</v>
      </c>
      <c r="H7808" s="16" t="s">
        <v>331</v>
      </c>
      <c r="I7808" s="31">
        <v>54562624</v>
      </c>
      <c r="J7808" s="31">
        <v>54562624</v>
      </c>
      <c r="K7808" s="32">
        <f>IFERROR((J7808/I7808),0)</f>
        <v>1</v>
      </c>
      <c r="L7808" s="31"/>
      <c r="M7808" s="31"/>
      <c r="N7808" s="34"/>
      <c r="O7808" s="28"/>
      <c r="P7808" s="28"/>
      <c r="Q7808" s="28"/>
      <c r="R7808" s="28"/>
      <c r="S7808" s="25"/>
    </row>
    <row r="7809" spans="2:19" s="16" customFormat="1" outlineLevel="2" x14ac:dyDescent="0.25">
      <c r="B7809" s="16" t="s">
        <v>3359</v>
      </c>
      <c r="C7809" s="16" t="s">
        <v>328</v>
      </c>
      <c r="D7809" s="16" t="s">
        <v>146</v>
      </c>
      <c r="E7809" s="16" t="s">
        <v>3360</v>
      </c>
      <c r="G7809" s="16" t="s">
        <v>1045</v>
      </c>
      <c r="H7809" s="16" t="s">
        <v>231</v>
      </c>
      <c r="I7809" s="31">
        <v>331730323</v>
      </c>
      <c r="J7809" s="31">
        <v>331730323</v>
      </c>
      <c r="K7809" s="32">
        <f>IFERROR((J7809/I7809),0)</f>
        <v>1</v>
      </c>
      <c r="L7809" s="31"/>
      <c r="M7809" s="31"/>
      <c r="N7809" s="39"/>
      <c r="O7809" s="28"/>
      <c r="P7809" s="28"/>
      <c r="Q7809" s="28"/>
      <c r="R7809" s="28"/>
      <c r="S7809" s="25"/>
    </row>
    <row r="7810" spans="2:19" s="16" customFormat="1" outlineLevel="2" x14ac:dyDescent="0.25">
      <c r="B7810" s="16" t="s">
        <v>3359</v>
      </c>
      <c r="C7810" s="16" t="s">
        <v>328</v>
      </c>
      <c r="D7810" s="16" t="s">
        <v>146</v>
      </c>
      <c r="E7810" s="16" t="s">
        <v>3360</v>
      </c>
      <c r="G7810" s="16" t="s">
        <v>1045</v>
      </c>
      <c r="H7810" s="16" t="s">
        <v>155</v>
      </c>
      <c r="I7810" s="31">
        <v>-436113967</v>
      </c>
      <c r="J7810" s="31"/>
      <c r="K7810" s="32">
        <f>IFERROR((J7810/I7810),0)</f>
        <v>0</v>
      </c>
      <c r="L7810" s="31"/>
      <c r="M7810" s="31"/>
      <c r="N7810" s="34"/>
      <c r="O7810" s="28"/>
      <c r="P7810" s="28"/>
      <c r="Q7810" s="28"/>
      <c r="R7810" s="28"/>
      <c r="S7810" s="25"/>
    </row>
    <row r="7811" spans="2:19" s="16" customFormat="1" outlineLevel="1" x14ac:dyDescent="0.25">
      <c r="B7811" s="47" t="s">
        <v>7699</v>
      </c>
      <c r="C7811" s="47" t="str">
        <f>C7810</f>
        <v>ASIGNACIÓN PARA LA INVERSIÓN LOCAL SEGÚN NBI Y CUARTA, QUINTA, Y SEXTA CATEGORÍA</v>
      </c>
      <c r="D7811" s="47"/>
      <c r="E7811" s="47" t="str">
        <f>E7810</f>
        <v>05079</v>
      </c>
      <c r="F7811" s="47"/>
      <c r="G7811" s="47" t="str">
        <f>G7810</f>
        <v xml:space="preserve">BARBOSA                                           </v>
      </c>
      <c r="H7811" s="47" t="s">
        <v>10655</v>
      </c>
      <c r="I7811" s="51">
        <f>SUBTOTAL(9,I7805:I7810)</f>
        <v>9013293020</v>
      </c>
      <c r="J7811" s="51">
        <f>SUBTOTAL(9,J7805:J7810)</f>
        <v>8488548106.1099997</v>
      </c>
      <c r="K7811" s="49">
        <f>J7811/I7811</f>
        <v>0.94178099916139191</v>
      </c>
      <c r="L7811" s="51">
        <f>SUBTOTAL(9,L7805:L7810)</f>
        <v>1440773794.6399999</v>
      </c>
      <c r="M7811" s="51">
        <f>SUBTOTAL(9,M7805:M7810)</f>
        <v>1219710955.1099999</v>
      </c>
      <c r="N7811" s="50">
        <f>IFERROR((M7811/L7811),"N.A")</f>
        <v>0.84656658779302962</v>
      </c>
      <c r="O7811" s="28"/>
      <c r="P7811" s="28"/>
      <c r="Q7811" s="28"/>
      <c r="R7811" s="28"/>
      <c r="S7811" s="25"/>
    </row>
    <row r="7812" spans="2:19" s="16" customFormat="1" outlineLevel="2" x14ac:dyDescent="0.25">
      <c r="B7812" s="16" t="s">
        <v>3361</v>
      </c>
      <c r="C7812" s="16" t="s">
        <v>328</v>
      </c>
      <c r="D7812" s="16" t="s">
        <v>146</v>
      </c>
      <c r="E7812" s="16" t="s">
        <v>3362</v>
      </c>
      <c r="G7812" s="16" t="s">
        <v>3363</v>
      </c>
      <c r="H7812" s="16" t="s">
        <v>152</v>
      </c>
      <c r="I7812" s="35">
        <v>950155720</v>
      </c>
      <c r="J7812" s="35">
        <v>531473618.33000004</v>
      </c>
      <c r="K7812" s="36">
        <f>IFERROR((J7812/I7812),0)</f>
        <v>0.559354227041858</v>
      </c>
      <c r="L7812" s="35">
        <v>627798953.77999997</v>
      </c>
      <c r="M7812" s="35">
        <v>531473618.33000004</v>
      </c>
      <c r="N7812" s="40">
        <f>M7812/L7812</f>
        <v>0.84656658812503327</v>
      </c>
      <c r="O7812" s="28"/>
      <c r="P7812" s="28"/>
      <c r="Q7812" s="28"/>
      <c r="R7812" s="28"/>
      <c r="S7812" s="25"/>
    </row>
    <row r="7813" spans="2:19" s="16" customFormat="1" outlineLevel="2" x14ac:dyDescent="0.25">
      <c r="B7813" s="16" t="s">
        <v>3361</v>
      </c>
      <c r="C7813" s="16" t="s">
        <v>328</v>
      </c>
      <c r="D7813" s="16" t="s">
        <v>146</v>
      </c>
      <c r="E7813" s="16" t="s">
        <v>3362</v>
      </c>
      <c r="G7813" s="16" t="s">
        <v>3363</v>
      </c>
      <c r="H7813" s="16" t="s">
        <v>19</v>
      </c>
      <c r="I7813" s="31">
        <v>778628429</v>
      </c>
      <c r="J7813" s="31">
        <v>778628429</v>
      </c>
      <c r="K7813" s="32">
        <f>IFERROR((J7813/I7813),0)</f>
        <v>1</v>
      </c>
      <c r="L7813" s="31"/>
      <c r="M7813" s="31"/>
      <c r="N7813" s="34"/>
      <c r="O7813" s="28"/>
      <c r="P7813" s="28"/>
      <c r="Q7813" s="28"/>
      <c r="R7813" s="28"/>
      <c r="S7813" s="25"/>
    </row>
    <row r="7814" spans="2:19" s="16" customFormat="1" outlineLevel="2" x14ac:dyDescent="0.25">
      <c r="B7814" s="16" t="s">
        <v>3361</v>
      </c>
      <c r="C7814" s="16" t="s">
        <v>328</v>
      </c>
      <c r="D7814" s="16" t="s">
        <v>146</v>
      </c>
      <c r="E7814" s="16" t="s">
        <v>3362</v>
      </c>
      <c r="G7814" s="16" t="s">
        <v>3363</v>
      </c>
      <c r="H7814" s="16" t="s">
        <v>154</v>
      </c>
      <c r="I7814" s="31">
        <v>5877</v>
      </c>
      <c r="J7814" s="31">
        <v>5877</v>
      </c>
      <c r="K7814" s="32">
        <f>IFERROR((J7814/I7814),0)</f>
        <v>1</v>
      </c>
      <c r="L7814" s="31"/>
      <c r="M7814" s="31"/>
      <c r="N7814" s="34"/>
      <c r="O7814" s="28"/>
      <c r="P7814" s="28"/>
      <c r="Q7814" s="28"/>
      <c r="R7814" s="28"/>
      <c r="S7814" s="25"/>
    </row>
    <row r="7815" spans="2:19" s="16" customFormat="1" outlineLevel="2" x14ac:dyDescent="0.25">
      <c r="B7815" s="16" t="s">
        <v>3361</v>
      </c>
      <c r="C7815" s="16" t="s">
        <v>328</v>
      </c>
      <c r="D7815" s="16" t="s">
        <v>146</v>
      </c>
      <c r="E7815" s="16" t="s">
        <v>3362</v>
      </c>
      <c r="G7815" s="16" t="s">
        <v>3363</v>
      </c>
      <c r="H7815" s="16" t="s">
        <v>331</v>
      </c>
      <c r="I7815" s="31">
        <v>23774973</v>
      </c>
      <c r="J7815" s="31">
        <v>23774973</v>
      </c>
      <c r="K7815" s="32">
        <f>IFERROR((J7815/I7815),0)</f>
        <v>1</v>
      </c>
      <c r="L7815" s="31"/>
      <c r="M7815" s="31"/>
      <c r="N7815" s="34"/>
      <c r="O7815" s="28"/>
      <c r="P7815" s="28"/>
      <c r="Q7815" s="28"/>
      <c r="R7815" s="28"/>
      <c r="S7815" s="25"/>
    </row>
    <row r="7816" spans="2:19" s="16" customFormat="1" outlineLevel="2" x14ac:dyDescent="0.25">
      <c r="B7816" s="16" t="s">
        <v>3361</v>
      </c>
      <c r="C7816" s="16" t="s">
        <v>328</v>
      </c>
      <c r="D7816" s="16" t="s">
        <v>146</v>
      </c>
      <c r="E7816" s="16" t="s">
        <v>3362</v>
      </c>
      <c r="G7816" s="16" t="s">
        <v>3363</v>
      </c>
      <c r="H7816" s="16" t="s">
        <v>231</v>
      </c>
      <c r="I7816" s="31">
        <v>144547292</v>
      </c>
      <c r="J7816" s="31">
        <v>144547292</v>
      </c>
      <c r="K7816" s="32">
        <f>IFERROR((J7816/I7816),0)</f>
        <v>1</v>
      </c>
      <c r="L7816" s="31"/>
      <c r="M7816" s="31"/>
      <c r="N7816" s="39"/>
      <c r="O7816" s="28"/>
      <c r="P7816" s="28"/>
      <c r="Q7816" s="28"/>
      <c r="R7816" s="28"/>
      <c r="S7816" s="25"/>
    </row>
    <row r="7817" spans="2:19" s="16" customFormat="1" outlineLevel="2" x14ac:dyDescent="0.25">
      <c r="B7817" s="16" t="s">
        <v>3361</v>
      </c>
      <c r="C7817" s="16" t="s">
        <v>328</v>
      </c>
      <c r="D7817" s="16" t="s">
        <v>146</v>
      </c>
      <c r="E7817" s="16" t="s">
        <v>3362</v>
      </c>
      <c r="G7817" s="16" t="s">
        <v>3363</v>
      </c>
      <c r="H7817" s="16" t="s">
        <v>155</v>
      </c>
      <c r="I7817" s="31">
        <v>-190031144</v>
      </c>
      <c r="J7817" s="31"/>
      <c r="K7817" s="32">
        <f>IFERROR((J7817/I7817),0)</f>
        <v>0</v>
      </c>
      <c r="L7817" s="31"/>
      <c r="M7817" s="31"/>
      <c r="N7817" s="34"/>
      <c r="O7817" s="28"/>
      <c r="P7817" s="28"/>
      <c r="Q7817" s="28"/>
      <c r="R7817" s="28"/>
      <c r="S7817" s="25"/>
    </row>
    <row r="7818" spans="2:19" s="16" customFormat="1" outlineLevel="1" x14ac:dyDescent="0.25">
      <c r="B7818" s="47" t="s">
        <v>7700</v>
      </c>
      <c r="C7818" s="47" t="str">
        <f>C7817</f>
        <v>ASIGNACIÓN PARA LA INVERSIÓN LOCAL SEGÚN NBI Y CUARTA, QUINTA, Y SEXTA CATEGORÍA</v>
      </c>
      <c r="D7818" s="47"/>
      <c r="E7818" s="47" t="str">
        <f>E7817</f>
        <v>05059</v>
      </c>
      <c r="F7818" s="47"/>
      <c r="G7818" s="47" t="str">
        <f>G7817</f>
        <v xml:space="preserve">ARMENIA                                           </v>
      </c>
      <c r="H7818" s="47" t="s">
        <v>10655</v>
      </c>
      <c r="I7818" s="51">
        <f>SUBTOTAL(9,I7812:I7817)</f>
        <v>1707081147</v>
      </c>
      <c r="J7818" s="51">
        <f>SUBTOTAL(9,J7812:J7817)</f>
        <v>1478430189.3299999</v>
      </c>
      <c r="K7818" s="49">
        <f>J7818/I7818</f>
        <v>0.86605735874253664</v>
      </c>
      <c r="L7818" s="51">
        <f>SUBTOTAL(9,L7812:L7817)</f>
        <v>627798953.77999997</v>
      </c>
      <c r="M7818" s="51">
        <f>SUBTOTAL(9,M7812:M7817)</f>
        <v>531473618.33000004</v>
      </c>
      <c r="N7818" s="50">
        <f>IFERROR((M7818/L7818),"N.A")</f>
        <v>0.84656658812503327</v>
      </c>
      <c r="O7818" s="28"/>
      <c r="P7818" s="28"/>
      <c r="Q7818" s="28"/>
      <c r="R7818" s="28"/>
      <c r="S7818" s="25"/>
    </row>
    <row r="7819" spans="2:19" s="16" customFormat="1" outlineLevel="2" x14ac:dyDescent="0.25">
      <c r="B7819" s="16" t="s">
        <v>3364</v>
      </c>
      <c r="C7819" s="16" t="s">
        <v>328</v>
      </c>
      <c r="D7819" s="16" t="s">
        <v>146</v>
      </c>
      <c r="E7819" s="16" t="s">
        <v>3365</v>
      </c>
      <c r="G7819" s="16" t="s">
        <v>590</v>
      </c>
      <c r="H7819" s="16" t="s">
        <v>152</v>
      </c>
      <c r="I7819" s="35">
        <v>1712099450</v>
      </c>
      <c r="J7819" s="35">
        <v>957670064.47000003</v>
      </c>
      <c r="K7819" s="36">
        <f>IFERROR((J7819/I7819),0)</f>
        <v>0.55935422703979021</v>
      </c>
      <c r="L7819" s="35">
        <v>1131240091.48</v>
      </c>
      <c r="M7819" s="35">
        <v>957670064.47000003</v>
      </c>
      <c r="N7819" s="40">
        <f>M7819/L7819</f>
        <v>0.84656658801499995</v>
      </c>
      <c r="O7819" s="28"/>
      <c r="P7819" s="28"/>
      <c r="Q7819" s="28"/>
      <c r="R7819" s="28"/>
      <c r="S7819" s="25"/>
    </row>
    <row r="7820" spans="2:19" s="16" customFormat="1" outlineLevel="2" x14ac:dyDescent="0.25">
      <c r="B7820" s="16" t="s">
        <v>3364</v>
      </c>
      <c r="C7820" s="16" t="s">
        <v>328</v>
      </c>
      <c r="D7820" s="16" t="s">
        <v>146</v>
      </c>
      <c r="E7820" s="16" t="s">
        <v>3365</v>
      </c>
      <c r="G7820" s="16" t="s">
        <v>590</v>
      </c>
      <c r="H7820" s="16" t="s">
        <v>19</v>
      </c>
      <c r="I7820" s="31">
        <v>150245302</v>
      </c>
      <c r="J7820" s="31">
        <v>150245302</v>
      </c>
      <c r="K7820" s="32">
        <f>IFERROR((J7820/I7820),0)</f>
        <v>1</v>
      </c>
      <c r="L7820" s="31"/>
      <c r="M7820" s="31"/>
      <c r="N7820" s="34"/>
      <c r="O7820" s="28"/>
      <c r="P7820" s="28"/>
      <c r="Q7820" s="28"/>
      <c r="R7820" s="28"/>
      <c r="S7820" s="25"/>
    </row>
    <row r="7821" spans="2:19" s="16" customFormat="1" outlineLevel="2" x14ac:dyDescent="0.25">
      <c r="B7821" s="16" t="s">
        <v>3364</v>
      </c>
      <c r="C7821" s="16" t="s">
        <v>328</v>
      </c>
      <c r="D7821" s="16" t="s">
        <v>146</v>
      </c>
      <c r="E7821" s="16" t="s">
        <v>3365</v>
      </c>
      <c r="G7821" s="16" t="s">
        <v>590</v>
      </c>
      <c r="H7821" s="16" t="s">
        <v>154</v>
      </c>
      <c r="I7821" s="31">
        <v>10589</v>
      </c>
      <c r="J7821" s="31">
        <v>10589</v>
      </c>
      <c r="K7821" s="32">
        <f>IFERROR((J7821/I7821),0)</f>
        <v>1</v>
      </c>
      <c r="L7821" s="31"/>
      <c r="M7821" s="31"/>
      <c r="N7821" s="34"/>
      <c r="O7821" s="28"/>
      <c r="P7821" s="28"/>
      <c r="Q7821" s="28"/>
      <c r="R7821" s="28"/>
      <c r="S7821" s="25"/>
    </row>
    <row r="7822" spans="2:19" s="16" customFormat="1" outlineLevel="2" x14ac:dyDescent="0.25">
      <c r="B7822" s="16" t="s">
        <v>3364</v>
      </c>
      <c r="C7822" s="16" t="s">
        <v>328</v>
      </c>
      <c r="D7822" s="16" t="s">
        <v>146</v>
      </c>
      <c r="E7822" s="16" t="s">
        <v>3365</v>
      </c>
      <c r="G7822" s="16" t="s">
        <v>590</v>
      </c>
      <c r="H7822" s="16" t="s">
        <v>331</v>
      </c>
      <c r="I7822" s="31">
        <v>42840471</v>
      </c>
      <c r="J7822" s="31">
        <v>42840471</v>
      </c>
      <c r="K7822" s="32">
        <f>IFERROR((J7822/I7822),0)</f>
        <v>1</v>
      </c>
      <c r="L7822" s="31"/>
      <c r="M7822" s="31"/>
      <c r="N7822" s="34"/>
      <c r="O7822" s="28"/>
      <c r="P7822" s="28"/>
      <c r="Q7822" s="28"/>
      <c r="R7822" s="28"/>
      <c r="S7822" s="25"/>
    </row>
    <row r="7823" spans="2:19" s="16" customFormat="1" outlineLevel="2" x14ac:dyDescent="0.25">
      <c r="B7823" s="16" t="s">
        <v>3364</v>
      </c>
      <c r="C7823" s="16" t="s">
        <v>328</v>
      </c>
      <c r="D7823" s="16" t="s">
        <v>146</v>
      </c>
      <c r="E7823" s="16" t="s">
        <v>3365</v>
      </c>
      <c r="G7823" s="16" t="s">
        <v>590</v>
      </c>
      <c r="H7823" s="16" t="s">
        <v>231</v>
      </c>
      <c r="I7823" s="31">
        <v>260461873</v>
      </c>
      <c r="J7823" s="31">
        <v>260461873</v>
      </c>
      <c r="K7823" s="32">
        <f>IFERROR((J7823/I7823),0)</f>
        <v>1</v>
      </c>
      <c r="L7823" s="31"/>
      <c r="M7823" s="31"/>
      <c r="N7823" s="39"/>
      <c r="O7823" s="28"/>
      <c r="P7823" s="28"/>
      <c r="Q7823" s="28"/>
      <c r="R7823" s="28"/>
      <c r="S7823" s="25"/>
    </row>
    <row r="7824" spans="2:19" s="16" customFormat="1" outlineLevel="2" x14ac:dyDescent="0.25">
      <c r="B7824" s="16" t="s">
        <v>3364</v>
      </c>
      <c r="C7824" s="16" t="s">
        <v>328</v>
      </c>
      <c r="D7824" s="16" t="s">
        <v>146</v>
      </c>
      <c r="E7824" s="16" t="s">
        <v>3365</v>
      </c>
      <c r="G7824" s="16" t="s">
        <v>590</v>
      </c>
      <c r="H7824" s="16" t="s">
        <v>155</v>
      </c>
      <c r="I7824" s="31">
        <v>-342419890</v>
      </c>
      <c r="J7824" s="31"/>
      <c r="K7824" s="32">
        <f>IFERROR((J7824/I7824),0)</f>
        <v>0</v>
      </c>
      <c r="L7824" s="31"/>
      <c r="M7824" s="31"/>
      <c r="N7824" s="34"/>
      <c r="O7824" s="28"/>
      <c r="P7824" s="28"/>
      <c r="Q7824" s="28"/>
      <c r="R7824" s="28"/>
      <c r="S7824" s="25"/>
    </row>
    <row r="7825" spans="2:19" s="16" customFormat="1" outlineLevel="1" x14ac:dyDescent="0.25">
      <c r="B7825" s="47" t="s">
        <v>7701</v>
      </c>
      <c r="C7825" s="47" t="str">
        <f>C7824</f>
        <v>ASIGNACIÓN PARA LA INVERSIÓN LOCAL SEGÚN NBI Y CUARTA, QUINTA, Y SEXTA CATEGORÍA</v>
      </c>
      <c r="D7825" s="47"/>
      <c r="E7825" s="47" t="str">
        <f>E7824</f>
        <v>05055</v>
      </c>
      <c r="F7825" s="47"/>
      <c r="G7825" s="47" t="str">
        <f>G7824</f>
        <v xml:space="preserve">ARGELIA                                           </v>
      </c>
      <c r="H7825" s="47" t="s">
        <v>10655</v>
      </c>
      <c r="I7825" s="51">
        <f>SUBTOTAL(9,I7819:I7824)</f>
        <v>1823237795</v>
      </c>
      <c r="J7825" s="51">
        <f>SUBTOTAL(9,J7819:J7824)</f>
        <v>1411228299.47</v>
      </c>
      <c r="K7825" s="49">
        <f>J7825/I7825</f>
        <v>0.77402317094353568</v>
      </c>
      <c r="L7825" s="51">
        <f>SUBTOTAL(9,L7819:L7824)</f>
        <v>1131240091.48</v>
      </c>
      <c r="M7825" s="51">
        <f>SUBTOTAL(9,M7819:M7824)</f>
        <v>957670064.47000003</v>
      </c>
      <c r="N7825" s="50">
        <f>IFERROR((M7825/L7825),"N.A")</f>
        <v>0.84656658801499995</v>
      </c>
      <c r="O7825" s="28"/>
      <c r="P7825" s="28"/>
      <c r="Q7825" s="28"/>
      <c r="R7825" s="28"/>
      <c r="S7825" s="25"/>
    </row>
    <row r="7826" spans="2:19" s="16" customFormat="1" outlineLevel="2" x14ac:dyDescent="0.25">
      <c r="B7826" s="16" t="s">
        <v>3366</v>
      </c>
      <c r="C7826" s="16" t="s">
        <v>328</v>
      </c>
      <c r="D7826" s="16" t="s">
        <v>146</v>
      </c>
      <c r="E7826" s="16" t="s">
        <v>3367</v>
      </c>
      <c r="G7826" s="16" t="s">
        <v>3368</v>
      </c>
      <c r="H7826" s="16" t="s">
        <v>152</v>
      </c>
      <c r="I7826" s="35">
        <v>6492668406</v>
      </c>
      <c r="J7826" s="35">
        <v>3631701517.6900005</v>
      </c>
      <c r="K7826" s="36">
        <f>IFERROR((J7826/I7826),0)</f>
        <v>0.55935422704382609</v>
      </c>
      <c r="L7826" s="35">
        <v>4289918323.6000004</v>
      </c>
      <c r="M7826" s="35">
        <v>3631701517.6900005</v>
      </c>
      <c r="N7826" s="40">
        <f>M7826/L7826</f>
        <v>0.84656658792570216</v>
      </c>
      <c r="O7826" s="28"/>
      <c r="P7826" s="28"/>
      <c r="Q7826" s="28"/>
      <c r="R7826" s="28"/>
      <c r="S7826" s="25"/>
    </row>
    <row r="7827" spans="2:19" s="16" customFormat="1" outlineLevel="2" x14ac:dyDescent="0.25">
      <c r="B7827" s="16" t="s">
        <v>3366</v>
      </c>
      <c r="C7827" s="16" t="s">
        <v>328</v>
      </c>
      <c r="D7827" s="16" t="s">
        <v>146</v>
      </c>
      <c r="E7827" s="16" t="s">
        <v>3367</v>
      </c>
      <c r="G7827" s="16" t="s">
        <v>3368</v>
      </c>
      <c r="H7827" s="16" t="s">
        <v>19</v>
      </c>
      <c r="I7827" s="31">
        <v>1257929120</v>
      </c>
      <c r="J7827" s="31">
        <v>1257929120</v>
      </c>
      <c r="K7827" s="32">
        <f>IFERROR((J7827/I7827),0)</f>
        <v>1</v>
      </c>
      <c r="L7827" s="31"/>
      <c r="M7827" s="31"/>
      <c r="N7827" s="34"/>
      <c r="O7827" s="28"/>
      <c r="P7827" s="28"/>
      <c r="Q7827" s="28"/>
      <c r="R7827" s="28"/>
      <c r="S7827" s="25"/>
    </row>
    <row r="7828" spans="2:19" s="16" customFormat="1" outlineLevel="2" x14ac:dyDescent="0.25">
      <c r="B7828" s="16" t="s">
        <v>3366</v>
      </c>
      <c r="C7828" s="16" t="s">
        <v>328</v>
      </c>
      <c r="D7828" s="16" t="s">
        <v>146</v>
      </c>
      <c r="E7828" s="16" t="s">
        <v>3367</v>
      </c>
      <c r="G7828" s="16" t="s">
        <v>3368</v>
      </c>
      <c r="H7828" s="16" t="s">
        <v>154</v>
      </c>
      <c r="I7828" s="31">
        <v>40156</v>
      </c>
      <c r="J7828" s="31">
        <v>40156</v>
      </c>
      <c r="K7828" s="32">
        <f>IFERROR((J7828/I7828),0)</f>
        <v>1</v>
      </c>
      <c r="L7828" s="31"/>
      <c r="M7828" s="31"/>
      <c r="N7828" s="34"/>
      <c r="O7828" s="28"/>
      <c r="P7828" s="28"/>
      <c r="Q7828" s="28"/>
      <c r="R7828" s="28"/>
      <c r="S7828" s="25"/>
    </row>
    <row r="7829" spans="2:19" s="16" customFormat="1" outlineLevel="2" x14ac:dyDescent="0.25">
      <c r="B7829" s="16" t="s">
        <v>3366</v>
      </c>
      <c r="C7829" s="16" t="s">
        <v>328</v>
      </c>
      <c r="D7829" s="16" t="s">
        <v>146</v>
      </c>
      <c r="E7829" s="16" t="s">
        <v>3367</v>
      </c>
      <c r="G7829" s="16" t="s">
        <v>3368</v>
      </c>
      <c r="H7829" s="16" t="s">
        <v>331</v>
      </c>
      <c r="I7829" s="31">
        <v>162460757</v>
      </c>
      <c r="J7829" s="31">
        <v>162460757</v>
      </c>
      <c r="K7829" s="32">
        <f>IFERROR((J7829/I7829),0)</f>
        <v>1</v>
      </c>
      <c r="L7829" s="31"/>
      <c r="M7829" s="31"/>
      <c r="N7829" s="34"/>
      <c r="O7829" s="28"/>
      <c r="P7829" s="28"/>
      <c r="Q7829" s="28"/>
      <c r="R7829" s="28"/>
      <c r="S7829" s="25"/>
    </row>
    <row r="7830" spans="2:19" s="16" customFormat="1" outlineLevel="2" x14ac:dyDescent="0.25">
      <c r="B7830" s="16" t="s">
        <v>3366</v>
      </c>
      <c r="C7830" s="16" t="s">
        <v>328</v>
      </c>
      <c r="D7830" s="16" t="s">
        <v>146</v>
      </c>
      <c r="E7830" s="16" t="s">
        <v>3367</v>
      </c>
      <c r="G7830" s="16" t="s">
        <v>3368</v>
      </c>
      <c r="H7830" s="16" t="s">
        <v>231</v>
      </c>
      <c r="I7830" s="31">
        <v>987730341</v>
      </c>
      <c r="J7830" s="31">
        <v>987730341</v>
      </c>
      <c r="K7830" s="32">
        <f>IFERROR((J7830/I7830),0)</f>
        <v>1</v>
      </c>
      <c r="L7830" s="31"/>
      <c r="M7830" s="31"/>
      <c r="N7830" s="39"/>
      <c r="O7830" s="28"/>
      <c r="P7830" s="28"/>
      <c r="Q7830" s="28"/>
      <c r="R7830" s="28"/>
      <c r="S7830" s="25"/>
    </row>
    <row r="7831" spans="2:19" s="16" customFormat="1" outlineLevel="2" x14ac:dyDescent="0.25">
      <c r="B7831" s="16" t="s">
        <v>3366</v>
      </c>
      <c r="C7831" s="16" t="s">
        <v>328</v>
      </c>
      <c r="D7831" s="16" t="s">
        <v>146</v>
      </c>
      <c r="E7831" s="16" t="s">
        <v>3367</v>
      </c>
      <c r="G7831" s="16" t="s">
        <v>3368</v>
      </c>
      <c r="H7831" s="16" t="s">
        <v>155</v>
      </c>
      <c r="I7831" s="31">
        <v>-1298533681</v>
      </c>
      <c r="J7831" s="31"/>
      <c r="K7831" s="32">
        <f>IFERROR((J7831/I7831),0)</f>
        <v>0</v>
      </c>
      <c r="L7831" s="31"/>
      <c r="M7831" s="31"/>
      <c r="N7831" s="34"/>
      <c r="O7831" s="28"/>
      <c r="P7831" s="28"/>
      <c r="Q7831" s="28"/>
      <c r="R7831" s="28"/>
      <c r="S7831" s="25"/>
    </row>
    <row r="7832" spans="2:19" s="16" customFormat="1" outlineLevel="1" x14ac:dyDescent="0.25">
      <c r="B7832" s="47" t="s">
        <v>7702</v>
      </c>
      <c r="C7832" s="47" t="str">
        <f>C7831</f>
        <v>ASIGNACIÓN PARA LA INVERSIÓN LOCAL SEGÚN NBI Y CUARTA, QUINTA, Y SEXTA CATEGORÍA</v>
      </c>
      <c r="D7832" s="47"/>
      <c r="E7832" s="47" t="str">
        <f>E7831</f>
        <v>05051</v>
      </c>
      <c r="F7832" s="47"/>
      <c r="G7832" s="47" t="str">
        <f>G7831</f>
        <v xml:space="preserve">ARBOLETES                                         </v>
      </c>
      <c r="H7832" s="47" t="s">
        <v>10655</v>
      </c>
      <c r="I7832" s="51">
        <f>SUBTOTAL(9,I7826:I7831)</f>
        <v>7602295099</v>
      </c>
      <c r="J7832" s="51">
        <f>SUBTOTAL(9,J7826:J7831)</f>
        <v>6039861891.6900005</v>
      </c>
      <c r="K7832" s="49">
        <f>J7832/I7832</f>
        <v>0.79447874793553852</v>
      </c>
      <c r="L7832" s="51">
        <f>SUBTOTAL(9,L7826:L7831)</f>
        <v>4289918323.6000004</v>
      </c>
      <c r="M7832" s="51">
        <f>SUBTOTAL(9,M7826:M7831)</f>
        <v>3631701517.6900005</v>
      </c>
      <c r="N7832" s="50">
        <f>IFERROR((M7832/L7832),"N.A")</f>
        <v>0.84656658792570216</v>
      </c>
      <c r="O7832" s="28"/>
      <c r="P7832" s="28"/>
      <c r="Q7832" s="28"/>
      <c r="R7832" s="28"/>
      <c r="S7832" s="25"/>
    </row>
    <row r="7833" spans="2:19" s="16" customFormat="1" outlineLevel="2" x14ac:dyDescent="0.25">
      <c r="B7833" s="16" t="s">
        <v>3369</v>
      </c>
      <c r="C7833" s="16" t="s">
        <v>328</v>
      </c>
      <c r="D7833" s="16" t="s">
        <v>146</v>
      </c>
      <c r="E7833" s="16" t="s">
        <v>3370</v>
      </c>
      <c r="G7833" s="16" t="s">
        <v>3371</v>
      </c>
      <c r="H7833" s="16" t="s">
        <v>152</v>
      </c>
      <c r="I7833" s="35">
        <v>4772913213</v>
      </c>
      <c r="J7833" s="35">
        <v>2669749181</v>
      </c>
      <c r="K7833" s="36">
        <f>IFERROR((J7833/I7833),0)</f>
        <v>0.5593542270428038</v>
      </c>
      <c r="L7833" s="35">
        <v>3153619832.6199999</v>
      </c>
      <c r="M7833" s="35">
        <v>2669749181</v>
      </c>
      <c r="N7833" s="40">
        <f>M7833/L7833</f>
        <v>0.84656658782551975</v>
      </c>
      <c r="O7833" s="28"/>
      <c r="P7833" s="28"/>
      <c r="Q7833" s="28"/>
      <c r="R7833" s="28"/>
      <c r="S7833" s="25"/>
    </row>
    <row r="7834" spans="2:19" s="16" customFormat="1" outlineLevel="2" x14ac:dyDescent="0.25">
      <c r="B7834" s="16" t="s">
        <v>3369</v>
      </c>
      <c r="C7834" s="16" t="s">
        <v>328</v>
      </c>
      <c r="D7834" s="16" t="s">
        <v>146</v>
      </c>
      <c r="E7834" s="16" t="s">
        <v>3370</v>
      </c>
      <c r="G7834" s="16" t="s">
        <v>3371</v>
      </c>
      <c r="H7834" s="16" t="s">
        <v>19</v>
      </c>
      <c r="I7834" s="31">
        <v>1392840352</v>
      </c>
      <c r="J7834" s="31">
        <v>1392840352</v>
      </c>
      <c r="K7834" s="32">
        <f>IFERROR((J7834/I7834),0)</f>
        <v>1</v>
      </c>
      <c r="L7834" s="31"/>
      <c r="M7834" s="31"/>
      <c r="N7834" s="34"/>
      <c r="O7834" s="28"/>
      <c r="P7834" s="28"/>
      <c r="Q7834" s="28"/>
      <c r="R7834" s="28"/>
      <c r="S7834" s="25"/>
    </row>
    <row r="7835" spans="2:19" s="16" customFormat="1" outlineLevel="2" x14ac:dyDescent="0.25">
      <c r="B7835" s="16" t="s">
        <v>3369</v>
      </c>
      <c r="C7835" s="16" t="s">
        <v>328</v>
      </c>
      <c r="D7835" s="16" t="s">
        <v>146</v>
      </c>
      <c r="E7835" s="16" t="s">
        <v>3370</v>
      </c>
      <c r="G7835" s="16" t="s">
        <v>3371</v>
      </c>
      <c r="H7835" s="16" t="s">
        <v>154</v>
      </c>
      <c r="I7835" s="31">
        <v>29520</v>
      </c>
      <c r="J7835" s="31">
        <v>29520</v>
      </c>
      <c r="K7835" s="32">
        <f>IFERROR((J7835/I7835),0)</f>
        <v>1</v>
      </c>
      <c r="L7835" s="31"/>
      <c r="M7835" s="31"/>
      <c r="N7835" s="34"/>
      <c r="O7835" s="28"/>
      <c r="P7835" s="28"/>
      <c r="Q7835" s="28"/>
      <c r="R7835" s="28"/>
      <c r="S7835" s="25"/>
    </row>
    <row r="7836" spans="2:19" s="16" customFormat="1" outlineLevel="2" x14ac:dyDescent="0.25">
      <c r="B7836" s="16" t="s">
        <v>3369</v>
      </c>
      <c r="C7836" s="16" t="s">
        <v>328</v>
      </c>
      <c r="D7836" s="16" t="s">
        <v>146</v>
      </c>
      <c r="E7836" s="16" t="s">
        <v>3370</v>
      </c>
      <c r="G7836" s="16" t="s">
        <v>3371</v>
      </c>
      <c r="H7836" s="16" t="s">
        <v>331</v>
      </c>
      <c r="I7836" s="31">
        <v>119428723</v>
      </c>
      <c r="J7836" s="31">
        <v>119428723</v>
      </c>
      <c r="K7836" s="32">
        <f>IFERROR((J7836/I7836),0)</f>
        <v>1</v>
      </c>
      <c r="L7836" s="31"/>
      <c r="M7836" s="31"/>
      <c r="N7836" s="34"/>
      <c r="O7836" s="28"/>
      <c r="P7836" s="28"/>
      <c r="Q7836" s="28"/>
      <c r="R7836" s="28"/>
      <c r="S7836" s="25"/>
    </row>
    <row r="7837" spans="2:19" s="16" customFormat="1" outlineLevel="2" x14ac:dyDescent="0.25">
      <c r="B7837" s="16" t="s">
        <v>3369</v>
      </c>
      <c r="C7837" s="16" t="s">
        <v>328</v>
      </c>
      <c r="D7837" s="16" t="s">
        <v>146</v>
      </c>
      <c r="E7837" s="16" t="s">
        <v>3370</v>
      </c>
      <c r="G7837" s="16" t="s">
        <v>3371</v>
      </c>
      <c r="H7837" s="16" t="s">
        <v>231</v>
      </c>
      <c r="I7837" s="31">
        <v>726103799</v>
      </c>
      <c r="J7837" s="31">
        <v>726103799</v>
      </c>
      <c r="K7837" s="32">
        <f>IFERROR((J7837/I7837),0)</f>
        <v>1</v>
      </c>
      <c r="L7837" s="31"/>
      <c r="M7837" s="31"/>
      <c r="N7837" s="39"/>
      <c r="O7837" s="28"/>
      <c r="P7837" s="28"/>
      <c r="Q7837" s="28"/>
      <c r="R7837" s="28"/>
      <c r="S7837" s="25"/>
    </row>
    <row r="7838" spans="2:19" s="16" customFormat="1" outlineLevel="2" x14ac:dyDescent="0.25">
      <c r="B7838" s="16" t="s">
        <v>3369</v>
      </c>
      <c r="C7838" s="16" t="s">
        <v>328</v>
      </c>
      <c r="D7838" s="16" t="s">
        <v>146</v>
      </c>
      <c r="E7838" s="16" t="s">
        <v>3370</v>
      </c>
      <c r="G7838" s="16" t="s">
        <v>3371</v>
      </c>
      <c r="H7838" s="16" t="s">
        <v>155</v>
      </c>
      <c r="I7838" s="31">
        <v>-954582643</v>
      </c>
      <c r="J7838" s="31"/>
      <c r="K7838" s="32">
        <f>IFERROR((J7838/I7838),0)</f>
        <v>0</v>
      </c>
      <c r="L7838" s="31"/>
      <c r="M7838" s="31"/>
      <c r="N7838" s="34"/>
      <c r="O7838" s="28"/>
      <c r="P7838" s="28"/>
      <c r="Q7838" s="28"/>
      <c r="R7838" s="28"/>
      <c r="S7838" s="25"/>
    </row>
    <row r="7839" spans="2:19" s="16" customFormat="1" outlineLevel="1" x14ac:dyDescent="0.25">
      <c r="B7839" s="47" t="s">
        <v>7703</v>
      </c>
      <c r="C7839" s="47" t="str">
        <f>C7838</f>
        <v>ASIGNACIÓN PARA LA INVERSIÓN LOCAL SEGÚN NBI Y CUARTA, QUINTA, Y SEXTA CATEGORÍA</v>
      </c>
      <c r="D7839" s="47"/>
      <c r="E7839" s="47" t="str">
        <f>E7838</f>
        <v>05045</v>
      </c>
      <c r="F7839" s="47"/>
      <c r="G7839" s="47" t="str">
        <f>G7838</f>
        <v xml:space="preserve">APARTADÓ                                          </v>
      </c>
      <c r="H7839" s="47" t="s">
        <v>10655</v>
      </c>
      <c r="I7839" s="51">
        <f>SUBTOTAL(9,I7833:I7838)</f>
        <v>6056732964</v>
      </c>
      <c r="J7839" s="51">
        <f>SUBTOTAL(9,J7833:J7838)</f>
        <v>4908151575</v>
      </c>
      <c r="K7839" s="49">
        <f>J7839/I7839</f>
        <v>0.81036288113956212</v>
      </c>
      <c r="L7839" s="51">
        <f>SUBTOTAL(9,L7833:L7838)</f>
        <v>3153619832.6199999</v>
      </c>
      <c r="M7839" s="51">
        <f>SUBTOTAL(9,M7833:M7838)</f>
        <v>2669749181</v>
      </c>
      <c r="N7839" s="50">
        <f>IFERROR((M7839/L7839),"N.A")</f>
        <v>0.84656658782551975</v>
      </c>
      <c r="O7839" s="28"/>
      <c r="P7839" s="28"/>
      <c r="Q7839" s="28"/>
      <c r="R7839" s="28"/>
      <c r="S7839" s="25"/>
    </row>
    <row r="7840" spans="2:19" s="16" customFormat="1" outlineLevel="2" x14ac:dyDescent="0.25">
      <c r="B7840" s="16" t="s">
        <v>3372</v>
      </c>
      <c r="C7840" s="16" t="s">
        <v>328</v>
      </c>
      <c r="D7840" s="16" t="s">
        <v>146</v>
      </c>
      <c r="E7840" s="16" t="s">
        <v>3373</v>
      </c>
      <c r="G7840" s="16" t="s">
        <v>3374</v>
      </c>
      <c r="H7840" s="16" t="s">
        <v>152</v>
      </c>
      <c r="I7840" s="35">
        <v>1617204517</v>
      </c>
      <c r="J7840" s="35">
        <v>904590182.58999991</v>
      </c>
      <c r="K7840" s="36">
        <f>IFERROR((J7840/I7840),0)</f>
        <v>0.55935422705104898</v>
      </c>
      <c r="L7840" s="35">
        <v>1068539906.6400001</v>
      </c>
      <c r="M7840" s="35">
        <v>904590182.58999991</v>
      </c>
      <c r="N7840" s="40">
        <f>M7840/L7840</f>
        <v>0.84656658770420989</v>
      </c>
      <c r="O7840" s="28"/>
      <c r="P7840" s="28"/>
      <c r="Q7840" s="28"/>
      <c r="R7840" s="28"/>
      <c r="S7840" s="25"/>
    </row>
    <row r="7841" spans="2:19" s="16" customFormat="1" outlineLevel="2" x14ac:dyDescent="0.25">
      <c r="B7841" s="16" t="s">
        <v>3372</v>
      </c>
      <c r="C7841" s="16" t="s">
        <v>328</v>
      </c>
      <c r="D7841" s="16" t="s">
        <v>146</v>
      </c>
      <c r="E7841" s="16" t="s">
        <v>3373</v>
      </c>
      <c r="G7841" s="16" t="s">
        <v>3374</v>
      </c>
      <c r="H7841" s="16" t="s">
        <v>19</v>
      </c>
      <c r="I7841" s="31">
        <v>949173730</v>
      </c>
      <c r="J7841" s="31">
        <v>949173730</v>
      </c>
      <c r="K7841" s="32">
        <f>IFERROR((J7841/I7841),0)</f>
        <v>1</v>
      </c>
      <c r="L7841" s="31"/>
      <c r="M7841" s="31"/>
      <c r="N7841" s="34"/>
      <c r="O7841" s="28"/>
      <c r="P7841" s="28"/>
      <c r="Q7841" s="28"/>
      <c r="R7841" s="28"/>
      <c r="S7841" s="25"/>
    </row>
    <row r="7842" spans="2:19" s="16" customFormat="1" outlineLevel="2" x14ac:dyDescent="0.25">
      <c r="B7842" s="16" t="s">
        <v>3372</v>
      </c>
      <c r="C7842" s="16" t="s">
        <v>328</v>
      </c>
      <c r="D7842" s="16" t="s">
        <v>146</v>
      </c>
      <c r="E7842" s="16" t="s">
        <v>3373</v>
      </c>
      <c r="G7842" s="16" t="s">
        <v>3374</v>
      </c>
      <c r="H7842" s="16" t="s">
        <v>154</v>
      </c>
      <c r="I7842" s="31">
        <v>10002</v>
      </c>
      <c r="J7842" s="31">
        <v>10002</v>
      </c>
      <c r="K7842" s="32">
        <f>IFERROR((J7842/I7842),0)</f>
        <v>1</v>
      </c>
      <c r="L7842" s="31"/>
      <c r="M7842" s="31"/>
      <c r="N7842" s="34"/>
      <c r="O7842" s="28"/>
      <c r="P7842" s="28"/>
      <c r="Q7842" s="28"/>
      <c r="R7842" s="28"/>
      <c r="S7842" s="25"/>
    </row>
    <row r="7843" spans="2:19" s="16" customFormat="1" outlineLevel="2" x14ac:dyDescent="0.25">
      <c r="B7843" s="16" t="s">
        <v>3372</v>
      </c>
      <c r="C7843" s="16" t="s">
        <v>328</v>
      </c>
      <c r="D7843" s="16" t="s">
        <v>146</v>
      </c>
      <c r="E7843" s="16" t="s">
        <v>3373</v>
      </c>
      <c r="G7843" s="16" t="s">
        <v>3374</v>
      </c>
      <c r="H7843" s="16" t="s">
        <v>331</v>
      </c>
      <c r="I7843" s="31">
        <v>40465992</v>
      </c>
      <c r="J7843" s="31">
        <v>40465992</v>
      </c>
      <c r="K7843" s="32">
        <f>IFERROR((J7843/I7843),0)</f>
        <v>1</v>
      </c>
      <c r="L7843" s="31"/>
      <c r="M7843" s="31"/>
      <c r="N7843" s="34"/>
      <c r="O7843" s="28"/>
      <c r="P7843" s="28"/>
      <c r="Q7843" s="28"/>
      <c r="R7843" s="28"/>
      <c r="S7843" s="25"/>
    </row>
    <row r="7844" spans="2:19" s="16" customFormat="1" outlineLevel="2" x14ac:dyDescent="0.25">
      <c r="B7844" s="16" t="s">
        <v>3372</v>
      </c>
      <c r="C7844" s="16" t="s">
        <v>328</v>
      </c>
      <c r="D7844" s="16" t="s">
        <v>146</v>
      </c>
      <c r="E7844" s="16" t="s">
        <v>3373</v>
      </c>
      <c r="G7844" s="16" t="s">
        <v>3374</v>
      </c>
      <c r="H7844" s="16" t="s">
        <v>231</v>
      </c>
      <c r="I7844" s="31">
        <v>246025497</v>
      </c>
      <c r="J7844" s="31">
        <v>246025497</v>
      </c>
      <c r="K7844" s="32">
        <f>IFERROR((J7844/I7844),0)</f>
        <v>1</v>
      </c>
      <c r="L7844" s="31"/>
      <c r="M7844" s="31"/>
      <c r="N7844" s="39"/>
      <c r="O7844" s="28"/>
      <c r="P7844" s="28"/>
      <c r="Q7844" s="28"/>
      <c r="R7844" s="28"/>
      <c r="S7844" s="25"/>
    </row>
    <row r="7845" spans="2:19" s="16" customFormat="1" outlineLevel="2" x14ac:dyDescent="0.25">
      <c r="B7845" s="16" t="s">
        <v>3372</v>
      </c>
      <c r="C7845" s="16" t="s">
        <v>328</v>
      </c>
      <c r="D7845" s="16" t="s">
        <v>146</v>
      </c>
      <c r="E7845" s="16" t="s">
        <v>3373</v>
      </c>
      <c r="G7845" s="16" t="s">
        <v>3374</v>
      </c>
      <c r="H7845" s="16" t="s">
        <v>155</v>
      </c>
      <c r="I7845" s="31">
        <v>-323440903</v>
      </c>
      <c r="J7845" s="31"/>
      <c r="K7845" s="32">
        <f>IFERROR((J7845/I7845),0)</f>
        <v>0</v>
      </c>
      <c r="L7845" s="31"/>
      <c r="M7845" s="31"/>
      <c r="N7845" s="34"/>
      <c r="O7845" s="28"/>
      <c r="P7845" s="28"/>
      <c r="Q7845" s="28"/>
      <c r="R7845" s="28"/>
      <c r="S7845" s="25"/>
    </row>
    <row r="7846" spans="2:19" s="16" customFormat="1" outlineLevel="1" x14ac:dyDescent="0.25">
      <c r="B7846" s="47" t="s">
        <v>7704</v>
      </c>
      <c r="C7846" s="47" t="str">
        <f>C7845</f>
        <v>ASIGNACIÓN PARA LA INVERSIÓN LOCAL SEGÚN NBI Y CUARTA, QUINTA, Y SEXTA CATEGORÍA</v>
      </c>
      <c r="D7846" s="47"/>
      <c r="E7846" s="47" t="str">
        <f>E7845</f>
        <v>05044</v>
      </c>
      <c r="F7846" s="47"/>
      <c r="G7846" s="47" t="str">
        <f>G7845</f>
        <v xml:space="preserve">ANZA                                              </v>
      </c>
      <c r="H7846" s="47" t="s">
        <v>10655</v>
      </c>
      <c r="I7846" s="51">
        <f>SUBTOTAL(9,I7840:I7845)</f>
        <v>2529438835</v>
      </c>
      <c r="J7846" s="51">
        <f>SUBTOTAL(9,J7840:J7845)</f>
        <v>2140265403.5899999</v>
      </c>
      <c r="K7846" s="49">
        <f>J7846/I7846</f>
        <v>0.84614238303572176</v>
      </c>
      <c r="L7846" s="51">
        <f>SUBTOTAL(9,L7840:L7845)</f>
        <v>1068539906.6400001</v>
      </c>
      <c r="M7846" s="51">
        <f>SUBTOTAL(9,M7840:M7845)</f>
        <v>904590182.58999991</v>
      </c>
      <c r="N7846" s="50">
        <f>IFERROR((M7846/L7846),"N.A")</f>
        <v>0.84656658770420989</v>
      </c>
      <c r="O7846" s="28"/>
      <c r="P7846" s="28"/>
      <c r="Q7846" s="28"/>
      <c r="R7846" s="28"/>
      <c r="S7846" s="25"/>
    </row>
    <row r="7847" spans="2:19" s="16" customFormat="1" outlineLevel="2" x14ac:dyDescent="0.25">
      <c r="B7847" s="16" t="s">
        <v>3375</v>
      </c>
      <c r="C7847" s="16" t="s">
        <v>328</v>
      </c>
      <c r="D7847" s="16" t="s">
        <v>146</v>
      </c>
      <c r="E7847" s="16" t="s">
        <v>3376</v>
      </c>
      <c r="G7847" s="16" t="s">
        <v>3377</v>
      </c>
      <c r="H7847" s="16" t="s">
        <v>152</v>
      </c>
      <c r="I7847" s="35">
        <v>2515719220</v>
      </c>
      <c r="J7847" s="35">
        <v>1407178179.76</v>
      </c>
      <c r="K7847" s="36">
        <f>IFERROR((J7847/I7847),0)</f>
        <v>0.5593542270428733</v>
      </c>
      <c r="L7847" s="35">
        <v>1662217951.8099999</v>
      </c>
      <c r="M7847" s="35">
        <v>1407178179.76</v>
      </c>
      <c r="N7847" s="40">
        <f>M7847/L7847</f>
        <v>0.84656658786996886</v>
      </c>
      <c r="O7847" s="28"/>
      <c r="P7847" s="28"/>
      <c r="Q7847" s="28"/>
      <c r="R7847" s="28"/>
      <c r="S7847" s="25"/>
    </row>
    <row r="7848" spans="2:19" s="16" customFormat="1" outlineLevel="2" x14ac:dyDescent="0.25">
      <c r="B7848" s="16" t="s">
        <v>3375</v>
      </c>
      <c r="C7848" s="16" t="s">
        <v>328</v>
      </c>
      <c r="D7848" s="16" t="s">
        <v>146</v>
      </c>
      <c r="E7848" s="16" t="s">
        <v>3376</v>
      </c>
      <c r="G7848" s="16" t="s">
        <v>3377</v>
      </c>
      <c r="H7848" s="16" t="s">
        <v>19</v>
      </c>
      <c r="I7848" s="31">
        <v>3174228433</v>
      </c>
      <c r="J7848" s="31">
        <v>3174228433</v>
      </c>
      <c r="K7848" s="32">
        <f>IFERROR((J7848/I7848),0)</f>
        <v>1</v>
      </c>
      <c r="L7848" s="31"/>
      <c r="M7848" s="31"/>
      <c r="N7848" s="34"/>
      <c r="O7848" s="28"/>
      <c r="P7848" s="28"/>
      <c r="Q7848" s="28"/>
      <c r="R7848" s="28"/>
      <c r="S7848" s="25"/>
    </row>
    <row r="7849" spans="2:19" s="16" customFormat="1" outlineLevel="2" x14ac:dyDescent="0.25">
      <c r="B7849" s="16" t="s">
        <v>3375</v>
      </c>
      <c r="C7849" s="16" t="s">
        <v>328</v>
      </c>
      <c r="D7849" s="16" t="s">
        <v>146</v>
      </c>
      <c r="E7849" s="16" t="s">
        <v>3376</v>
      </c>
      <c r="G7849" s="16" t="s">
        <v>3377</v>
      </c>
      <c r="H7849" s="16" t="s">
        <v>154</v>
      </c>
      <c r="I7849" s="31">
        <v>15559</v>
      </c>
      <c r="J7849" s="31">
        <v>15559</v>
      </c>
      <c r="K7849" s="32">
        <f>IFERROR((J7849/I7849),0)</f>
        <v>1</v>
      </c>
      <c r="L7849" s="31"/>
      <c r="M7849" s="31"/>
      <c r="N7849" s="34"/>
      <c r="O7849" s="28"/>
      <c r="P7849" s="28"/>
      <c r="Q7849" s="28"/>
      <c r="R7849" s="28"/>
      <c r="S7849" s="25"/>
    </row>
    <row r="7850" spans="2:19" s="16" customFormat="1" outlineLevel="2" x14ac:dyDescent="0.25">
      <c r="B7850" s="16" t="s">
        <v>3375</v>
      </c>
      <c r="C7850" s="16" t="s">
        <v>328</v>
      </c>
      <c r="D7850" s="16" t="s">
        <v>146</v>
      </c>
      <c r="E7850" s="16" t="s">
        <v>3376</v>
      </c>
      <c r="G7850" s="16" t="s">
        <v>3377</v>
      </c>
      <c r="H7850" s="16" t="s">
        <v>331</v>
      </c>
      <c r="I7850" s="31">
        <v>62948795</v>
      </c>
      <c r="J7850" s="31">
        <v>62948795</v>
      </c>
      <c r="K7850" s="32">
        <f>IFERROR((J7850/I7850),0)</f>
        <v>1</v>
      </c>
      <c r="L7850" s="31"/>
      <c r="M7850" s="31"/>
      <c r="N7850" s="34"/>
      <c r="O7850" s="28"/>
      <c r="P7850" s="28"/>
      <c r="Q7850" s="28"/>
      <c r="R7850" s="28"/>
      <c r="S7850" s="25"/>
    </row>
    <row r="7851" spans="2:19" s="16" customFormat="1" outlineLevel="2" x14ac:dyDescent="0.25">
      <c r="B7851" s="16" t="s">
        <v>3375</v>
      </c>
      <c r="C7851" s="16" t="s">
        <v>328</v>
      </c>
      <c r="D7851" s="16" t="s">
        <v>146</v>
      </c>
      <c r="E7851" s="16" t="s">
        <v>3376</v>
      </c>
      <c r="G7851" s="16" t="s">
        <v>3377</v>
      </c>
      <c r="H7851" s="16" t="s">
        <v>29</v>
      </c>
      <c r="I7851" s="31">
        <v>1632653751</v>
      </c>
      <c r="J7851" s="31">
        <v>1632653751</v>
      </c>
      <c r="K7851" s="32">
        <f>IFERROR((J7851/I7851),0)</f>
        <v>1</v>
      </c>
      <c r="L7851" s="31"/>
      <c r="M7851" s="31"/>
      <c r="N7851" s="34"/>
      <c r="O7851" s="28"/>
      <c r="P7851" s="28"/>
      <c r="Q7851" s="28"/>
      <c r="R7851" s="28"/>
      <c r="S7851" s="25"/>
    </row>
    <row r="7852" spans="2:19" s="16" customFormat="1" outlineLevel="2" x14ac:dyDescent="0.25">
      <c r="B7852" s="16" t="s">
        <v>3375</v>
      </c>
      <c r="C7852" s="16" t="s">
        <v>328</v>
      </c>
      <c r="D7852" s="16" t="s">
        <v>146</v>
      </c>
      <c r="E7852" s="16" t="s">
        <v>3376</v>
      </c>
      <c r="G7852" s="16" t="s">
        <v>3377</v>
      </c>
      <c r="H7852" s="16" t="s">
        <v>231</v>
      </c>
      <c r="I7852" s="31">
        <v>382716635</v>
      </c>
      <c r="J7852" s="31">
        <v>382716635</v>
      </c>
      <c r="K7852" s="32">
        <f>IFERROR((J7852/I7852),0)</f>
        <v>1</v>
      </c>
      <c r="L7852" s="31"/>
      <c r="M7852" s="31"/>
      <c r="N7852" s="39"/>
      <c r="O7852" s="28"/>
      <c r="P7852" s="28"/>
      <c r="Q7852" s="28"/>
      <c r="R7852" s="28"/>
      <c r="S7852" s="25"/>
    </row>
    <row r="7853" spans="2:19" s="16" customFormat="1" outlineLevel="2" x14ac:dyDescent="0.25">
      <c r="B7853" s="16" t="s">
        <v>3375</v>
      </c>
      <c r="C7853" s="16" t="s">
        <v>328</v>
      </c>
      <c r="D7853" s="16" t="s">
        <v>146</v>
      </c>
      <c r="E7853" s="16" t="s">
        <v>3376</v>
      </c>
      <c r="G7853" s="16" t="s">
        <v>3377</v>
      </c>
      <c r="H7853" s="16" t="s">
        <v>155</v>
      </c>
      <c r="I7853" s="31">
        <v>-503143844</v>
      </c>
      <c r="J7853" s="31"/>
      <c r="K7853" s="32">
        <f>IFERROR((J7853/I7853),0)</f>
        <v>0</v>
      </c>
      <c r="L7853" s="31"/>
      <c r="M7853" s="31"/>
      <c r="N7853" s="34"/>
      <c r="O7853" s="28"/>
      <c r="P7853" s="28"/>
      <c r="Q7853" s="28"/>
      <c r="R7853" s="28"/>
      <c r="S7853" s="25"/>
    </row>
    <row r="7854" spans="2:19" s="16" customFormat="1" outlineLevel="1" x14ac:dyDescent="0.25">
      <c r="B7854" s="47" t="s">
        <v>7705</v>
      </c>
      <c r="C7854" s="47" t="str">
        <f>C7853</f>
        <v>ASIGNACIÓN PARA LA INVERSIÓN LOCAL SEGÚN NBI Y CUARTA, QUINTA, Y SEXTA CATEGORÍA</v>
      </c>
      <c r="D7854" s="47"/>
      <c r="E7854" s="47" t="str">
        <f>E7853</f>
        <v>05042</v>
      </c>
      <c r="F7854" s="47"/>
      <c r="G7854" s="47" t="str">
        <f>G7853</f>
        <v xml:space="preserve">SANTAFÉ DE ANTIOQUIA                              </v>
      </c>
      <c r="H7854" s="47" t="s">
        <v>10655</v>
      </c>
      <c r="I7854" s="51">
        <f>SUBTOTAL(9,I7847:I7853)</f>
        <v>7265138549</v>
      </c>
      <c r="J7854" s="51">
        <f>SUBTOTAL(9,J7847:J7853)</f>
        <v>6659741352.7600002</v>
      </c>
      <c r="K7854" s="49">
        <f>J7854/I7854</f>
        <v>0.91667093584563109</v>
      </c>
      <c r="L7854" s="51">
        <f>SUBTOTAL(9,L7847:L7853)</f>
        <v>1662217951.8099999</v>
      </c>
      <c r="M7854" s="51">
        <f>SUBTOTAL(9,M7847:M7853)</f>
        <v>1407178179.76</v>
      </c>
      <c r="N7854" s="50">
        <f>IFERROR((M7854/L7854),"N.A")</f>
        <v>0.84656658786996886</v>
      </c>
      <c r="O7854" s="28"/>
      <c r="P7854" s="28"/>
      <c r="Q7854" s="28"/>
      <c r="R7854" s="28"/>
      <c r="S7854" s="25"/>
    </row>
    <row r="7855" spans="2:19" s="16" customFormat="1" outlineLevel="2" x14ac:dyDescent="0.25">
      <c r="B7855" s="16" t="s">
        <v>3378</v>
      </c>
      <c r="C7855" s="16" t="s">
        <v>328</v>
      </c>
      <c r="D7855" s="16" t="s">
        <v>146</v>
      </c>
      <c r="E7855" s="16" t="s">
        <v>3379</v>
      </c>
      <c r="G7855" s="16" t="s">
        <v>3380</v>
      </c>
      <c r="H7855" s="16" t="s">
        <v>152</v>
      </c>
      <c r="I7855" s="35">
        <v>3290191643</v>
      </c>
      <c r="J7855" s="35">
        <v>1840382603.3099999</v>
      </c>
      <c r="K7855" s="36">
        <f>IFERROR((J7855/I7855),0)</f>
        <v>0.55935422704798354</v>
      </c>
      <c r="L7855" s="35">
        <v>2173937206.48</v>
      </c>
      <c r="M7855" s="35">
        <v>1840382603.3099999</v>
      </c>
      <c r="N7855" s="40">
        <f>M7855/L7855</f>
        <v>0.84656658795122897</v>
      </c>
      <c r="O7855" s="28"/>
      <c r="P7855" s="28"/>
      <c r="Q7855" s="28"/>
      <c r="R7855" s="28"/>
      <c r="S7855" s="25"/>
    </row>
    <row r="7856" spans="2:19" s="16" customFormat="1" outlineLevel="2" x14ac:dyDescent="0.25">
      <c r="B7856" s="16" t="s">
        <v>3378</v>
      </c>
      <c r="C7856" s="16" t="s">
        <v>328</v>
      </c>
      <c r="D7856" s="16" t="s">
        <v>146</v>
      </c>
      <c r="E7856" s="16" t="s">
        <v>3379</v>
      </c>
      <c r="G7856" s="16" t="s">
        <v>3380</v>
      </c>
      <c r="H7856" s="16" t="s">
        <v>19</v>
      </c>
      <c r="I7856" s="31">
        <v>1231523676</v>
      </c>
      <c r="J7856" s="31">
        <v>1231523676</v>
      </c>
      <c r="K7856" s="32">
        <f>IFERROR((J7856/I7856),0)</f>
        <v>1</v>
      </c>
      <c r="L7856" s="31"/>
      <c r="M7856" s="31"/>
      <c r="N7856" s="34"/>
      <c r="O7856" s="28"/>
      <c r="P7856" s="28"/>
      <c r="Q7856" s="28"/>
      <c r="R7856" s="28"/>
      <c r="S7856" s="25"/>
    </row>
    <row r="7857" spans="2:19" s="16" customFormat="1" outlineLevel="2" x14ac:dyDescent="0.25">
      <c r="B7857" s="16" t="s">
        <v>3378</v>
      </c>
      <c r="C7857" s="16" t="s">
        <v>328</v>
      </c>
      <c r="D7857" s="16" t="s">
        <v>146</v>
      </c>
      <c r="E7857" s="16" t="s">
        <v>3379</v>
      </c>
      <c r="G7857" s="16" t="s">
        <v>3380</v>
      </c>
      <c r="H7857" s="16" t="s">
        <v>154</v>
      </c>
      <c r="I7857" s="31">
        <v>20349</v>
      </c>
      <c r="J7857" s="31">
        <v>20349</v>
      </c>
      <c r="K7857" s="32">
        <f>IFERROR((J7857/I7857),0)</f>
        <v>1</v>
      </c>
      <c r="L7857" s="31"/>
      <c r="M7857" s="31"/>
      <c r="N7857" s="34"/>
      <c r="O7857" s="28"/>
      <c r="P7857" s="28"/>
      <c r="Q7857" s="28"/>
      <c r="R7857" s="28"/>
      <c r="S7857" s="25"/>
    </row>
    <row r="7858" spans="2:19" s="16" customFormat="1" outlineLevel="2" x14ac:dyDescent="0.25">
      <c r="B7858" s="16" t="s">
        <v>3378</v>
      </c>
      <c r="C7858" s="16" t="s">
        <v>328</v>
      </c>
      <c r="D7858" s="16" t="s">
        <v>146</v>
      </c>
      <c r="E7858" s="16" t="s">
        <v>3379</v>
      </c>
      <c r="G7858" s="16" t="s">
        <v>3380</v>
      </c>
      <c r="H7858" s="16" t="s">
        <v>331</v>
      </c>
      <c r="I7858" s="31">
        <v>82327788</v>
      </c>
      <c r="J7858" s="31">
        <v>82327788</v>
      </c>
      <c r="K7858" s="32">
        <f>IFERROR((J7858/I7858),0)</f>
        <v>1</v>
      </c>
      <c r="L7858" s="31"/>
      <c r="M7858" s="31"/>
      <c r="N7858" s="34"/>
      <c r="O7858" s="28"/>
      <c r="P7858" s="28"/>
      <c r="Q7858" s="28"/>
      <c r="R7858" s="28"/>
      <c r="S7858" s="25"/>
    </row>
    <row r="7859" spans="2:19" s="16" customFormat="1" outlineLevel="2" x14ac:dyDescent="0.25">
      <c r="B7859" s="16" t="s">
        <v>3378</v>
      </c>
      <c r="C7859" s="16" t="s">
        <v>328</v>
      </c>
      <c r="D7859" s="16" t="s">
        <v>146</v>
      </c>
      <c r="E7859" s="16" t="s">
        <v>3379</v>
      </c>
      <c r="G7859" s="16" t="s">
        <v>3380</v>
      </c>
      <c r="H7859" s="16" t="s">
        <v>231</v>
      </c>
      <c r="I7859" s="31">
        <v>500537208</v>
      </c>
      <c r="J7859" s="31">
        <v>500537208</v>
      </c>
      <c r="K7859" s="32">
        <f>IFERROR((J7859/I7859),0)</f>
        <v>1</v>
      </c>
      <c r="L7859" s="31"/>
      <c r="M7859" s="31"/>
      <c r="N7859" s="39"/>
      <c r="O7859" s="28"/>
      <c r="P7859" s="28"/>
      <c r="Q7859" s="28"/>
      <c r="R7859" s="28"/>
      <c r="S7859" s="25"/>
    </row>
    <row r="7860" spans="2:19" s="16" customFormat="1" outlineLevel="2" x14ac:dyDescent="0.25">
      <c r="B7860" s="16" t="s">
        <v>3378</v>
      </c>
      <c r="C7860" s="16" t="s">
        <v>328</v>
      </c>
      <c r="D7860" s="16" t="s">
        <v>146</v>
      </c>
      <c r="E7860" s="16" t="s">
        <v>3379</v>
      </c>
      <c r="G7860" s="16" t="s">
        <v>3380</v>
      </c>
      <c r="H7860" s="16" t="s">
        <v>155</v>
      </c>
      <c r="I7860" s="31">
        <v>-658038329</v>
      </c>
      <c r="J7860" s="31"/>
      <c r="K7860" s="32">
        <f>IFERROR((J7860/I7860),0)</f>
        <v>0</v>
      </c>
      <c r="L7860" s="31"/>
      <c r="M7860" s="31"/>
      <c r="N7860" s="34"/>
      <c r="O7860" s="28"/>
      <c r="P7860" s="28"/>
      <c r="Q7860" s="28"/>
      <c r="R7860" s="28"/>
      <c r="S7860" s="25"/>
    </row>
    <row r="7861" spans="2:19" s="16" customFormat="1" outlineLevel="1" x14ac:dyDescent="0.25">
      <c r="B7861" s="47" t="s">
        <v>7706</v>
      </c>
      <c r="C7861" s="47" t="str">
        <f>C7860</f>
        <v>ASIGNACIÓN PARA LA INVERSIÓN LOCAL SEGÚN NBI Y CUARTA, QUINTA, Y SEXTA CATEGORÍA</v>
      </c>
      <c r="D7861" s="47"/>
      <c r="E7861" s="47" t="str">
        <f>E7860</f>
        <v>05040</v>
      </c>
      <c r="F7861" s="47"/>
      <c r="G7861" s="47" t="str">
        <f>G7860</f>
        <v xml:space="preserve">ANORÍ                                             </v>
      </c>
      <c r="H7861" s="47" t="s">
        <v>10655</v>
      </c>
      <c r="I7861" s="51">
        <f>SUBTOTAL(9,I7855:I7860)</f>
        <v>4446562335</v>
      </c>
      <c r="J7861" s="51">
        <f>SUBTOTAL(9,J7855:J7860)</f>
        <v>3654791624.3099999</v>
      </c>
      <c r="K7861" s="49">
        <f>J7861/I7861</f>
        <v>0.82193644189854809</v>
      </c>
      <c r="L7861" s="51">
        <f>SUBTOTAL(9,L7855:L7860)</f>
        <v>2173937206.48</v>
      </c>
      <c r="M7861" s="51">
        <f>SUBTOTAL(9,M7855:M7860)</f>
        <v>1840382603.3099999</v>
      </c>
      <c r="N7861" s="50">
        <f>IFERROR((M7861/L7861),"N.A")</f>
        <v>0.84656658795122897</v>
      </c>
      <c r="O7861" s="28"/>
      <c r="P7861" s="28"/>
      <c r="Q7861" s="28"/>
      <c r="R7861" s="28"/>
      <c r="S7861" s="25"/>
    </row>
    <row r="7862" spans="2:19" s="16" customFormat="1" outlineLevel="2" x14ac:dyDescent="0.25">
      <c r="B7862" s="16" t="s">
        <v>3381</v>
      </c>
      <c r="C7862" s="16" t="s">
        <v>328</v>
      </c>
      <c r="D7862" s="16" t="s">
        <v>146</v>
      </c>
      <c r="E7862" s="16" t="s">
        <v>3382</v>
      </c>
      <c r="G7862" s="16" t="s">
        <v>3383</v>
      </c>
      <c r="H7862" s="16" t="s">
        <v>152</v>
      </c>
      <c r="I7862" s="35">
        <v>2249023453</v>
      </c>
      <c r="J7862" s="35">
        <v>1258000775.1600001</v>
      </c>
      <c r="K7862" s="36">
        <f>IFERROR((J7862/I7862),0)</f>
        <v>0.55935422704549276</v>
      </c>
      <c r="L7862" s="35">
        <v>1486003337.4400001</v>
      </c>
      <c r="M7862" s="35">
        <v>1258000775.1600001</v>
      </c>
      <c r="N7862" s="40">
        <f>M7862/L7862</f>
        <v>0.84656658801803941</v>
      </c>
      <c r="O7862" s="28"/>
      <c r="P7862" s="28"/>
      <c r="Q7862" s="28"/>
      <c r="R7862" s="28"/>
      <c r="S7862" s="25"/>
    </row>
    <row r="7863" spans="2:19" s="16" customFormat="1" outlineLevel="2" x14ac:dyDescent="0.25">
      <c r="B7863" s="16" t="s">
        <v>3381</v>
      </c>
      <c r="C7863" s="16" t="s">
        <v>328</v>
      </c>
      <c r="D7863" s="16" t="s">
        <v>146</v>
      </c>
      <c r="E7863" s="16" t="s">
        <v>3382</v>
      </c>
      <c r="G7863" s="16" t="s">
        <v>3383</v>
      </c>
      <c r="H7863" s="16" t="s">
        <v>19</v>
      </c>
      <c r="I7863" s="31">
        <v>1100548300</v>
      </c>
      <c r="J7863" s="31">
        <v>1100548300</v>
      </c>
      <c r="K7863" s="32">
        <f>IFERROR((J7863/I7863),0)</f>
        <v>1</v>
      </c>
      <c r="L7863" s="31"/>
      <c r="M7863" s="31"/>
      <c r="N7863" s="34"/>
      <c r="O7863" s="28"/>
      <c r="P7863" s="28"/>
      <c r="Q7863" s="28"/>
      <c r="R7863" s="28"/>
      <c r="S7863" s="25"/>
    </row>
    <row r="7864" spans="2:19" s="16" customFormat="1" outlineLevel="2" x14ac:dyDescent="0.25">
      <c r="B7864" s="16" t="s">
        <v>3381</v>
      </c>
      <c r="C7864" s="16" t="s">
        <v>328</v>
      </c>
      <c r="D7864" s="16" t="s">
        <v>146</v>
      </c>
      <c r="E7864" s="16" t="s">
        <v>3382</v>
      </c>
      <c r="G7864" s="16" t="s">
        <v>3383</v>
      </c>
      <c r="H7864" s="16" t="s">
        <v>154</v>
      </c>
      <c r="I7864" s="31">
        <v>13910</v>
      </c>
      <c r="J7864" s="31">
        <v>13910</v>
      </c>
      <c r="K7864" s="32">
        <f>IFERROR((J7864/I7864),0)</f>
        <v>1</v>
      </c>
      <c r="L7864" s="31"/>
      <c r="M7864" s="31"/>
      <c r="N7864" s="34"/>
      <c r="O7864" s="28"/>
      <c r="P7864" s="28"/>
      <c r="Q7864" s="28"/>
      <c r="R7864" s="28"/>
      <c r="S7864" s="25"/>
    </row>
    <row r="7865" spans="2:19" s="16" customFormat="1" outlineLevel="2" x14ac:dyDescent="0.25">
      <c r="B7865" s="16" t="s">
        <v>3381</v>
      </c>
      <c r="C7865" s="16" t="s">
        <v>328</v>
      </c>
      <c r="D7865" s="16" t="s">
        <v>146</v>
      </c>
      <c r="E7865" s="16" t="s">
        <v>3382</v>
      </c>
      <c r="G7865" s="16" t="s">
        <v>3383</v>
      </c>
      <c r="H7865" s="16" t="s">
        <v>331</v>
      </c>
      <c r="I7865" s="31">
        <v>56275483</v>
      </c>
      <c r="J7865" s="31">
        <v>56275483</v>
      </c>
      <c r="K7865" s="32">
        <f>IFERROR((J7865/I7865),0)</f>
        <v>1</v>
      </c>
      <c r="L7865" s="31"/>
      <c r="M7865" s="31"/>
      <c r="N7865" s="34"/>
      <c r="O7865" s="28"/>
      <c r="P7865" s="28"/>
      <c r="Q7865" s="28"/>
      <c r="R7865" s="28"/>
      <c r="S7865" s="25"/>
    </row>
    <row r="7866" spans="2:19" s="16" customFormat="1" outlineLevel="2" x14ac:dyDescent="0.25">
      <c r="B7866" s="16" t="s">
        <v>3381</v>
      </c>
      <c r="C7866" s="16" t="s">
        <v>328</v>
      </c>
      <c r="D7866" s="16" t="s">
        <v>146</v>
      </c>
      <c r="E7866" s="16" t="s">
        <v>3382</v>
      </c>
      <c r="G7866" s="16" t="s">
        <v>3383</v>
      </c>
      <c r="H7866" s="16" t="s">
        <v>29</v>
      </c>
      <c r="I7866" s="31">
        <v>100550000</v>
      </c>
      <c r="J7866" s="31">
        <v>100550000</v>
      </c>
      <c r="K7866" s="32">
        <f>IFERROR((J7866/I7866),0)</f>
        <v>1</v>
      </c>
      <c r="L7866" s="31"/>
      <c r="M7866" s="31"/>
      <c r="N7866" s="34"/>
      <c r="O7866" s="28"/>
      <c r="P7866" s="28"/>
      <c r="Q7866" s="28"/>
      <c r="R7866" s="28"/>
      <c r="S7866" s="25"/>
    </row>
    <row r="7867" spans="2:19" s="16" customFormat="1" outlineLevel="2" x14ac:dyDescent="0.25">
      <c r="B7867" s="16" t="s">
        <v>3381</v>
      </c>
      <c r="C7867" s="16" t="s">
        <v>328</v>
      </c>
      <c r="D7867" s="16" t="s">
        <v>146</v>
      </c>
      <c r="E7867" s="16" t="s">
        <v>3382</v>
      </c>
      <c r="G7867" s="16" t="s">
        <v>3383</v>
      </c>
      <c r="H7867" s="16" t="s">
        <v>231</v>
      </c>
      <c r="I7867" s="31">
        <v>342144179</v>
      </c>
      <c r="J7867" s="31">
        <v>342144179</v>
      </c>
      <c r="K7867" s="32">
        <f>IFERROR((J7867/I7867),0)</f>
        <v>1</v>
      </c>
      <c r="L7867" s="31"/>
      <c r="M7867" s="31"/>
      <c r="N7867" s="39"/>
      <c r="O7867" s="28"/>
      <c r="P7867" s="28"/>
      <c r="Q7867" s="28"/>
      <c r="R7867" s="28"/>
      <c r="S7867" s="25"/>
    </row>
    <row r="7868" spans="2:19" s="16" customFormat="1" outlineLevel="2" x14ac:dyDescent="0.25">
      <c r="B7868" s="16" t="s">
        <v>3381</v>
      </c>
      <c r="C7868" s="16" t="s">
        <v>328</v>
      </c>
      <c r="D7868" s="16" t="s">
        <v>146</v>
      </c>
      <c r="E7868" s="16" t="s">
        <v>3382</v>
      </c>
      <c r="G7868" s="16" t="s">
        <v>3383</v>
      </c>
      <c r="H7868" s="16" t="s">
        <v>155</v>
      </c>
      <c r="I7868" s="31">
        <v>-449804691</v>
      </c>
      <c r="J7868" s="31"/>
      <c r="K7868" s="32">
        <f>IFERROR((J7868/I7868),0)</f>
        <v>0</v>
      </c>
      <c r="L7868" s="31"/>
      <c r="M7868" s="31"/>
      <c r="N7868" s="34"/>
      <c r="O7868" s="28"/>
      <c r="P7868" s="28"/>
      <c r="Q7868" s="28"/>
      <c r="R7868" s="28"/>
      <c r="S7868" s="25"/>
    </row>
    <row r="7869" spans="2:19" s="16" customFormat="1" outlineLevel="1" x14ac:dyDescent="0.25">
      <c r="B7869" s="47" t="s">
        <v>7707</v>
      </c>
      <c r="C7869" s="47" t="str">
        <f>C7868</f>
        <v>ASIGNACIÓN PARA LA INVERSIÓN LOCAL SEGÚN NBI Y CUARTA, QUINTA, Y SEXTA CATEGORÍA</v>
      </c>
      <c r="D7869" s="47"/>
      <c r="E7869" s="47" t="str">
        <f>E7868</f>
        <v>05038</v>
      </c>
      <c r="F7869" s="47"/>
      <c r="G7869" s="47" t="str">
        <f>G7868</f>
        <v xml:space="preserve">ANGOSTURA                                         </v>
      </c>
      <c r="H7869" s="47" t="s">
        <v>10655</v>
      </c>
      <c r="I7869" s="51">
        <f>SUBTOTAL(9,I7862:I7868)</f>
        <v>3398750634</v>
      </c>
      <c r="J7869" s="51">
        <f>SUBTOTAL(9,J7862:J7868)</f>
        <v>2857532647.1599998</v>
      </c>
      <c r="K7869" s="49">
        <f>J7869/I7869</f>
        <v>0.84075972463945114</v>
      </c>
      <c r="L7869" s="51">
        <f>SUBTOTAL(9,L7862:L7868)</f>
        <v>1486003337.4400001</v>
      </c>
      <c r="M7869" s="51">
        <f>SUBTOTAL(9,M7862:M7868)</f>
        <v>1258000775.1600001</v>
      </c>
      <c r="N7869" s="50">
        <f>IFERROR((M7869/L7869),"N.A")</f>
        <v>0.84656658801803941</v>
      </c>
      <c r="O7869" s="28"/>
      <c r="P7869" s="28"/>
      <c r="Q7869" s="28"/>
      <c r="R7869" s="28"/>
      <c r="S7869" s="25"/>
    </row>
    <row r="7870" spans="2:19" s="16" customFormat="1" outlineLevel="2" x14ac:dyDescent="0.25">
      <c r="B7870" s="16" t="s">
        <v>3384</v>
      </c>
      <c r="C7870" s="16" t="s">
        <v>328</v>
      </c>
      <c r="D7870" s="16" t="s">
        <v>146</v>
      </c>
      <c r="E7870" s="16" t="s">
        <v>3385</v>
      </c>
      <c r="G7870" s="16" t="s">
        <v>3386</v>
      </c>
      <c r="H7870" s="16" t="s">
        <v>152</v>
      </c>
      <c r="I7870" s="35">
        <v>1304140255</v>
      </c>
      <c r="J7870" s="35">
        <v>729476364.30000019</v>
      </c>
      <c r="K7870" s="36">
        <f>IFERROR((J7870/I7870),0)</f>
        <v>0.55935422704975868</v>
      </c>
      <c r="L7870" s="35">
        <v>861688111.69000006</v>
      </c>
      <c r="M7870" s="35">
        <v>729476364.30000019</v>
      </c>
      <c r="N7870" s="40">
        <f>M7870/L7870</f>
        <v>0.84656658761289239</v>
      </c>
      <c r="O7870" s="28"/>
      <c r="P7870" s="28"/>
      <c r="Q7870" s="28"/>
      <c r="R7870" s="28"/>
      <c r="S7870" s="25"/>
    </row>
    <row r="7871" spans="2:19" s="16" customFormat="1" outlineLevel="2" x14ac:dyDescent="0.25">
      <c r="B7871" s="16" t="s">
        <v>3384</v>
      </c>
      <c r="C7871" s="16" t="s">
        <v>328</v>
      </c>
      <c r="D7871" s="16" t="s">
        <v>146</v>
      </c>
      <c r="E7871" s="16" t="s">
        <v>3385</v>
      </c>
      <c r="G7871" s="16" t="s">
        <v>3386</v>
      </c>
      <c r="H7871" s="16" t="s">
        <v>19</v>
      </c>
      <c r="I7871" s="31">
        <v>796584974</v>
      </c>
      <c r="J7871" s="31">
        <v>796584974</v>
      </c>
      <c r="K7871" s="32">
        <f>IFERROR((J7871/I7871),0)</f>
        <v>1</v>
      </c>
      <c r="L7871" s="31"/>
      <c r="M7871" s="31"/>
      <c r="N7871" s="34"/>
      <c r="O7871" s="28"/>
      <c r="P7871" s="28"/>
      <c r="Q7871" s="28"/>
      <c r="R7871" s="28"/>
      <c r="S7871" s="25"/>
    </row>
    <row r="7872" spans="2:19" s="16" customFormat="1" outlineLevel="2" x14ac:dyDescent="0.25">
      <c r="B7872" s="16" t="s">
        <v>3384</v>
      </c>
      <c r="C7872" s="16" t="s">
        <v>328</v>
      </c>
      <c r="D7872" s="16" t="s">
        <v>146</v>
      </c>
      <c r="E7872" s="16" t="s">
        <v>3385</v>
      </c>
      <c r="G7872" s="16" t="s">
        <v>3386</v>
      </c>
      <c r="H7872" s="16" t="s">
        <v>154</v>
      </c>
      <c r="I7872" s="31">
        <v>8066</v>
      </c>
      <c r="J7872" s="31">
        <v>8066</v>
      </c>
      <c r="K7872" s="32">
        <f>IFERROR((J7872/I7872),0)</f>
        <v>1</v>
      </c>
      <c r="L7872" s="31"/>
      <c r="M7872" s="31"/>
      <c r="N7872" s="34"/>
      <c r="O7872" s="28"/>
      <c r="P7872" s="28"/>
      <c r="Q7872" s="28"/>
      <c r="R7872" s="28"/>
      <c r="S7872" s="25"/>
    </row>
    <row r="7873" spans="2:19" s="16" customFormat="1" outlineLevel="2" x14ac:dyDescent="0.25">
      <c r="B7873" s="16" t="s">
        <v>3384</v>
      </c>
      <c r="C7873" s="16" t="s">
        <v>328</v>
      </c>
      <c r="D7873" s="16" t="s">
        <v>146</v>
      </c>
      <c r="E7873" s="16" t="s">
        <v>3385</v>
      </c>
      <c r="G7873" s="16" t="s">
        <v>3386</v>
      </c>
      <c r="H7873" s="16" t="s">
        <v>331</v>
      </c>
      <c r="I7873" s="31">
        <v>32632440</v>
      </c>
      <c r="J7873" s="31">
        <v>32632440</v>
      </c>
      <c r="K7873" s="32">
        <f>IFERROR((J7873/I7873),0)</f>
        <v>1</v>
      </c>
      <c r="L7873" s="31"/>
      <c r="M7873" s="31"/>
      <c r="N7873" s="34"/>
      <c r="O7873" s="28"/>
      <c r="P7873" s="28"/>
      <c r="Q7873" s="28"/>
      <c r="R7873" s="28"/>
      <c r="S7873" s="25"/>
    </row>
    <row r="7874" spans="2:19" s="16" customFormat="1" outlineLevel="2" x14ac:dyDescent="0.25">
      <c r="B7874" s="16" t="s">
        <v>3384</v>
      </c>
      <c r="C7874" s="16" t="s">
        <v>328</v>
      </c>
      <c r="D7874" s="16" t="s">
        <v>146</v>
      </c>
      <c r="E7874" s="16" t="s">
        <v>3385</v>
      </c>
      <c r="G7874" s="16" t="s">
        <v>3386</v>
      </c>
      <c r="H7874" s="16" t="s">
        <v>231</v>
      </c>
      <c r="I7874" s="31">
        <v>198398997</v>
      </c>
      <c r="J7874" s="31">
        <v>198398997</v>
      </c>
      <c r="K7874" s="32">
        <f>IFERROR((J7874/I7874),0)</f>
        <v>1</v>
      </c>
      <c r="L7874" s="31"/>
      <c r="M7874" s="31"/>
      <c r="N7874" s="39"/>
      <c r="O7874" s="28"/>
      <c r="P7874" s="28"/>
      <c r="Q7874" s="28"/>
      <c r="R7874" s="28"/>
      <c r="S7874" s="25"/>
    </row>
    <row r="7875" spans="2:19" s="16" customFormat="1" outlineLevel="2" x14ac:dyDescent="0.25">
      <c r="B7875" s="16" t="s">
        <v>3384</v>
      </c>
      <c r="C7875" s="16" t="s">
        <v>328</v>
      </c>
      <c r="D7875" s="16" t="s">
        <v>146</v>
      </c>
      <c r="E7875" s="16" t="s">
        <v>3385</v>
      </c>
      <c r="G7875" s="16" t="s">
        <v>3386</v>
      </c>
      <c r="H7875" s="16" t="s">
        <v>155</v>
      </c>
      <c r="I7875" s="31">
        <v>-260828051</v>
      </c>
      <c r="J7875" s="31"/>
      <c r="K7875" s="32">
        <f>IFERROR((J7875/I7875),0)</f>
        <v>0</v>
      </c>
      <c r="L7875" s="31"/>
      <c r="M7875" s="31"/>
      <c r="N7875" s="34"/>
      <c r="O7875" s="28"/>
      <c r="P7875" s="28"/>
      <c r="Q7875" s="28"/>
      <c r="R7875" s="28"/>
      <c r="S7875" s="25"/>
    </row>
    <row r="7876" spans="2:19" s="16" customFormat="1" outlineLevel="1" x14ac:dyDescent="0.25">
      <c r="B7876" s="47" t="s">
        <v>7708</v>
      </c>
      <c r="C7876" s="47" t="str">
        <f>C7875</f>
        <v>ASIGNACIÓN PARA LA INVERSIÓN LOCAL SEGÚN NBI Y CUARTA, QUINTA, Y SEXTA CATEGORÍA</v>
      </c>
      <c r="D7876" s="47"/>
      <c r="E7876" s="47" t="str">
        <f>E7875</f>
        <v>05036</v>
      </c>
      <c r="F7876" s="47"/>
      <c r="G7876" s="47" t="str">
        <f>G7875</f>
        <v xml:space="preserve">ANGELÓPOLIS                                       </v>
      </c>
      <c r="H7876" s="47" t="s">
        <v>10655</v>
      </c>
      <c r="I7876" s="51">
        <f>SUBTOTAL(9,I7870:I7875)</f>
        <v>2070936681</v>
      </c>
      <c r="J7876" s="51">
        <f>SUBTOTAL(9,J7870:J7875)</f>
        <v>1757100841.3000002</v>
      </c>
      <c r="K7876" s="49">
        <f>J7876/I7876</f>
        <v>0.84845705685774186</v>
      </c>
      <c r="L7876" s="51">
        <f>SUBTOTAL(9,L7870:L7875)</f>
        <v>861688111.69000006</v>
      </c>
      <c r="M7876" s="51">
        <f>SUBTOTAL(9,M7870:M7875)</f>
        <v>729476364.30000019</v>
      </c>
      <c r="N7876" s="50">
        <f>IFERROR((M7876/L7876),"N.A")</f>
        <v>0.84656658761289239</v>
      </c>
      <c r="O7876" s="28"/>
      <c r="P7876" s="28"/>
      <c r="Q7876" s="28"/>
      <c r="R7876" s="28"/>
      <c r="S7876" s="25"/>
    </row>
    <row r="7877" spans="2:19" s="16" customFormat="1" outlineLevel="2" x14ac:dyDescent="0.25">
      <c r="B7877" s="16" t="s">
        <v>3387</v>
      </c>
      <c r="C7877" s="16" t="s">
        <v>328</v>
      </c>
      <c r="D7877" s="16" t="s">
        <v>146</v>
      </c>
      <c r="E7877" s="16" t="s">
        <v>3388</v>
      </c>
      <c r="G7877" s="16" t="s">
        <v>3389</v>
      </c>
      <c r="H7877" s="16" t="s">
        <v>152</v>
      </c>
      <c r="I7877" s="35">
        <v>2823828026</v>
      </c>
      <c r="J7877" s="35">
        <v>1579520142.7800002</v>
      </c>
      <c r="K7877" s="36">
        <f>IFERROR((J7877/I7877),0)</f>
        <v>0.55935422704102034</v>
      </c>
      <c r="L7877" s="35">
        <v>1865795514.74</v>
      </c>
      <c r="M7877" s="35">
        <v>1579520142.7800002</v>
      </c>
      <c r="N7877" s="40">
        <f>M7877/L7877</f>
        <v>0.84656658797901951</v>
      </c>
      <c r="O7877" s="28"/>
      <c r="P7877" s="28"/>
      <c r="Q7877" s="28"/>
      <c r="R7877" s="28"/>
      <c r="S7877" s="25"/>
    </row>
    <row r="7878" spans="2:19" s="16" customFormat="1" outlineLevel="2" x14ac:dyDescent="0.25">
      <c r="B7878" s="16" t="s">
        <v>3387</v>
      </c>
      <c r="C7878" s="16" t="s">
        <v>328</v>
      </c>
      <c r="D7878" s="16" t="s">
        <v>146</v>
      </c>
      <c r="E7878" s="16" t="s">
        <v>3388</v>
      </c>
      <c r="G7878" s="16" t="s">
        <v>3389</v>
      </c>
      <c r="H7878" s="16" t="s">
        <v>24</v>
      </c>
      <c r="I7878" s="31">
        <v>5050248</v>
      </c>
      <c r="J7878" s="31">
        <v>5050248</v>
      </c>
      <c r="K7878" s="32">
        <f>IFERROR((J7878/I7878),0)</f>
        <v>1</v>
      </c>
      <c r="L7878" s="31"/>
      <c r="M7878" s="31"/>
      <c r="N7878" s="34"/>
      <c r="O7878" s="28"/>
      <c r="P7878" s="28"/>
      <c r="Q7878" s="28"/>
      <c r="R7878" s="28"/>
      <c r="S7878" s="25"/>
    </row>
    <row r="7879" spans="2:19" s="16" customFormat="1" outlineLevel="2" x14ac:dyDescent="0.25">
      <c r="B7879" s="16" t="s">
        <v>3387</v>
      </c>
      <c r="C7879" s="16" t="s">
        <v>328</v>
      </c>
      <c r="D7879" s="16" t="s">
        <v>146</v>
      </c>
      <c r="E7879" s="16" t="s">
        <v>3388</v>
      </c>
      <c r="G7879" s="16" t="s">
        <v>3389</v>
      </c>
      <c r="H7879" s="16" t="s">
        <v>19</v>
      </c>
      <c r="I7879" s="31">
        <v>3340955068</v>
      </c>
      <c r="J7879" s="31">
        <v>3340955068</v>
      </c>
      <c r="K7879" s="32">
        <f>IFERROR((J7879/I7879),0)</f>
        <v>1</v>
      </c>
      <c r="L7879" s="31"/>
      <c r="M7879" s="31"/>
      <c r="N7879" s="34"/>
      <c r="O7879" s="28"/>
      <c r="P7879" s="28"/>
      <c r="Q7879" s="28"/>
      <c r="R7879" s="28"/>
      <c r="S7879" s="25"/>
    </row>
    <row r="7880" spans="2:19" s="16" customFormat="1" outlineLevel="2" x14ac:dyDescent="0.25">
      <c r="B7880" s="16" t="s">
        <v>3387</v>
      </c>
      <c r="C7880" s="16" t="s">
        <v>328</v>
      </c>
      <c r="D7880" s="16" t="s">
        <v>146</v>
      </c>
      <c r="E7880" s="16" t="s">
        <v>3388</v>
      </c>
      <c r="G7880" s="16" t="s">
        <v>3389</v>
      </c>
      <c r="H7880" s="16" t="s">
        <v>154</v>
      </c>
      <c r="I7880" s="31">
        <v>17465</v>
      </c>
      <c r="J7880" s="31">
        <v>17465</v>
      </c>
      <c r="K7880" s="32">
        <f>IFERROR((J7880/I7880),0)</f>
        <v>1</v>
      </c>
      <c r="L7880" s="31"/>
      <c r="M7880" s="31"/>
      <c r="N7880" s="34"/>
      <c r="O7880" s="28"/>
      <c r="P7880" s="28"/>
      <c r="Q7880" s="28"/>
      <c r="R7880" s="28"/>
      <c r="S7880" s="25"/>
    </row>
    <row r="7881" spans="2:19" s="16" customFormat="1" outlineLevel="2" x14ac:dyDescent="0.25">
      <c r="B7881" s="16" t="s">
        <v>3387</v>
      </c>
      <c r="C7881" s="16" t="s">
        <v>328</v>
      </c>
      <c r="D7881" s="16" t="s">
        <v>146</v>
      </c>
      <c r="E7881" s="16" t="s">
        <v>3388</v>
      </c>
      <c r="G7881" s="16" t="s">
        <v>3389</v>
      </c>
      <c r="H7881" s="16" t="s">
        <v>331</v>
      </c>
      <c r="I7881" s="31">
        <v>70658350</v>
      </c>
      <c r="J7881" s="31">
        <v>70658350</v>
      </c>
      <c r="K7881" s="32">
        <f>IFERROR((J7881/I7881),0)</f>
        <v>1</v>
      </c>
      <c r="L7881" s="31"/>
      <c r="M7881" s="31"/>
      <c r="N7881" s="34"/>
      <c r="O7881" s="28"/>
      <c r="P7881" s="28"/>
      <c r="Q7881" s="28"/>
      <c r="R7881" s="28"/>
      <c r="S7881" s="25"/>
    </row>
    <row r="7882" spans="2:19" s="16" customFormat="1" outlineLevel="2" x14ac:dyDescent="0.25">
      <c r="B7882" s="16" t="s">
        <v>3387</v>
      </c>
      <c r="C7882" s="16" t="s">
        <v>328</v>
      </c>
      <c r="D7882" s="16" t="s">
        <v>146</v>
      </c>
      <c r="E7882" s="16" t="s">
        <v>3388</v>
      </c>
      <c r="G7882" s="16" t="s">
        <v>3389</v>
      </c>
      <c r="H7882" s="16" t="s">
        <v>231</v>
      </c>
      <c r="I7882" s="31">
        <v>429589261</v>
      </c>
      <c r="J7882" s="31">
        <v>429589261</v>
      </c>
      <c r="K7882" s="32">
        <f>IFERROR((J7882/I7882),0)</f>
        <v>1</v>
      </c>
      <c r="L7882" s="31"/>
      <c r="M7882" s="31"/>
      <c r="N7882" s="39"/>
      <c r="O7882" s="28"/>
      <c r="P7882" s="28"/>
      <c r="Q7882" s="28"/>
      <c r="R7882" s="28"/>
      <c r="S7882" s="25"/>
    </row>
    <row r="7883" spans="2:19" s="16" customFormat="1" outlineLevel="2" x14ac:dyDescent="0.25">
      <c r="B7883" s="16" t="s">
        <v>3387</v>
      </c>
      <c r="C7883" s="16" t="s">
        <v>328</v>
      </c>
      <c r="D7883" s="16" t="s">
        <v>146</v>
      </c>
      <c r="E7883" s="16" t="s">
        <v>3388</v>
      </c>
      <c r="G7883" s="16" t="s">
        <v>3389</v>
      </c>
      <c r="H7883" s="16" t="s">
        <v>155</v>
      </c>
      <c r="I7883" s="31">
        <v>-564765605</v>
      </c>
      <c r="J7883" s="31"/>
      <c r="K7883" s="32">
        <f>IFERROR((J7883/I7883),0)</f>
        <v>0</v>
      </c>
      <c r="L7883" s="31"/>
      <c r="M7883" s="31"/>
      <c r="N7883" s="34"/>
      <c r="O7883" s="28"/>
      <c r="P7883" s="28"/>
      <c r="Q7883" s="28"/>
      <c r="R7883" s="28"/>
      <c r="S7883" s="25"/>
    </row>
    <row r="7884" spans="2:19" s="16" customFormat="1" outlineLevel="1" x14ac:dyDescent="0.25">
      <c r="B7884" s="47" t="s">
        <v>7709</v>
      </c>
      <c r="C7884" s="47" t="str">
        <f>C7883</f>
        <v>ASIGNACIÓN PARA LA INVERSIÓN LOCAL SEGÚN NBI Y CUARTA, QUINTA, Y SEXTA CATEGORÍA</v>
      </c>
      <c r="D7884" s="47"/>
      <c r="E7884" s="47" t="str">
        <f>E7883</f>
        <v>05034</v>
      </c>
      <c r="F7884" s="47"/>
      <c r="G7884" s="47" t="str">
        <f>G7883</f>
        <v xml:space="preserve">ANDES                                             </v>
      </c>
      <c r="H7884" s="47" t="s">
        <v>10655</v>
      </c>
      <c r="I7884" s="51">
        <f>SUBTOTAL(9,I7877:I7883)</f>
        <v>6105332813</v>
      </c>
      <c r="J7884" s="51">
        <f>SUBTOTAL(9,J7877:J7883)</f>
        <v>5425790534.7800007</v>
      </c>
      <c r="K7884" s="49">
        <f>J7884/I7884</f>
        <v>0.88869693118562521</v>
      </c>
      <c r="L7884" s="51">
        <f>SUBTOTAL(9,L7877:L7883)</f>
        <v>1865795514.74</v>
      </c>
      <c r="M7884" s="51">
        <f>SUBTOTAL(9,M7877:M7883)</f>
        <v>1579520142.7800002</v>
      </c>
      <c r="N7884" s="50">
        <f>IFERROR((M7884/L7884),"N.A")</f>
        <v>0.84656658797901951</v>
      </c>
      <c r="O7884" s="28"/>
      <c r="P7884" s="28"/>
      <c r="Q7884" s="28"/>
      <c r="R7884" s="28"/>
      <c r="S7884" s="25"/>
    </row>
    <row r="7885" spans="2:19" s="16" customFormat="1" outlineLevel="2" x14ac:dyDescent="0.25">
      <c r="B7885" s="16" t="s">
        <v>3390</v>
      </c>
      <c r="C7885" s="16" t="s">
        <v>328</v>
      </c>
      <c r="D7885" s="16" t="s">
        <v>146</v>
      </c>
      <c r="E7885" s="16" t="s">
        <v>3391</v>
      </c>
      <c r="G7885" s="16" t="s">
        <v>3392</v>
      </c>
      <c r="H7885" s="16" t="s">
        <v>152</v>
      </c>
      <c r="I7885" s="35">
        <v>3305928195</v>
      </c>
      <c r="J7885" s="35">
        <v>1849184910.21</v>
      </c>
      <c r="K7885" s="36">
        <f>IFERROR((J7885/I7885),0)</f>
        <v>0.55935422705392424</v>
      </c>
      <c r="L7885" s="35">
        <v>2184334861.1899996</v>
      </c>
      <c r="M7885" s="35">
        <v>1849184910.21</v>
      </c>
      <c r="N7885" s="40">
        <f>M7885/L7885</f>
        <v>0.8465665878731552</v>
      </c>
      <c r="O7885" s="28"/>
      <c r="P7885" s="28"/>
      <c r="Q7885" s="28"/>
      <c r="R7885" s="28"/>
      <c r="S7885" s="25"/>
    </row>
    <row r="7886" spans="2:19" s="16" customFormat="1" outlineLevel="2" x14ac:dyDescent="0.25">
      <c r="B7886" s="16" t="s">
        <v>3390</v>
      </c>
      <c r="C7886" s="16" t="s">
        <v>328</v>
      </c>
      <c r="D7886" s="16" t="s">
        <v>146</v>
      </c>
      <c r="E7886" s="16" t="s">
        <v>3391</v>
      </c>
      <c r="G7886" s="16" t="s">
        <v>3392</v>
      </c>
      <c r="H7886" s="16" t="s">
        <v>19</v>
      </c>
      <c r="I7886" s="31">
        <v>930261370</v>
      </c>
      <c r="J7886" s="31">
        <v>930261370</v>
      </c>
      <c r="K7886" s="32">
        <f>IFERROR((J7886/I7886),0)</f>
        <v>1</v>
      </c>
      <c r="L7886" s="31"/>
      <c r="M7886" s="31"/>
      <c r="N7886" s="34"/>
      <c r="O7886" s="28"/>
      <c r="P7886" s="28"/>
      <c r="Q7886" s="28"/>
      <c r="R7886" s="28"/>
      <c r="S7886" s="25"/>
    </row>
    <row r="7887" spans="2:19" s="16" customFormat="1" outlineLevel="2" x14ac:dyDescent="0.25">
      <c r="B7887" s="16" t="s">
        <v>3390</v>
      </c>
      <c r="C7887" s="16" t="s">
        <v>328</v>
      </c>
      <c r="D7887" s="16" t="s">
        <v>146</v>
      </c>
      <c r="E7887" s="16" t="s">
        <v>3391</v>
      </c>
      <c r="G7887" s="16" t="s">
        <v>3392</v>
      </c>
      <c r="H7887" s="16" t="s">
        <v>154</v>
      </c>
      <c r="I7887" s="31">
        <v>20447</v>
      </c>
      <c r="J7887" s="31">
        <v>20447</v>
      </c>
      <c r="K7887" s="32">
        <f>IFERROR((J7887/I7887),0)</f>
        <v>1</v>
      </c>
      <c r="L7887" s="31"/>
      <c r="M7887" s="31"/>
      <c r="N7887" s="34"/>
      <c r="O7887" s="28"/>
      <c r="P7887" s="28"/>
      <c r="Q7887" s="28"/>
      <c r="R7887" s="28"/>
      <c r="S7887" s="25"/>
    </row>
    <row r="7888" spans="2:19" s="16" customFormat="1" outlineLevel="2" x14ac:dyDescent="0.25">
      <c r="B7888" s="16" t="s">
        <v>3390</v>
      </c>
      <c r="C7888" s="16" t="s">
        <v>328</v>
      </c>
      <c r="D7888" s="16" t="s">
        <v>146</v>
      </c>
      <c r="E7888" s="16" t="s">
        <v>3391</v>
      </c>
      <c r="G7888" s="16" t="s">
        <v>3392</v>
      </c>
      <c r="H7888" s="16" t="s">
        <v>331</v>
      </c>
      <c r="I7888" s="31">
        <v>82721551</v>
      </c>
      <c r="J7888" s="31">
        <v>82721551</v>
      </c>
      <c r="K7888" s="32">
        <f>IFERROR((J7888/I7888),0)</f>
        <v>1</v>
      </c>
      <c r="L7888" s="31"/>
      <c r="M7888" s="31"/>
      <c r="N7888" s="34"/>
      <c r="O7888" s="28"/>
      <c r="P7888" s="28"/>
      <c r="Q7888" s="28"/>
      <c r="R7888" s="28"/>
      <c r="S7888" s="25"/>
    </row>
    <row r="7889" spans="2:19" s="16" customFormat="1" outlineLevel="2" x14ac:dyDescent="0.25">
      <c r="B7889" s="16" t="s">
        <v>3390</v>
      </c>
      <c r="C7889" s="16" t="s">
        <v>328</v>
      </c>
      <c r="D7889" s="16" t="s">
        <v>146</v>
      </c>
      <c r="E7889" s="16" t="s">
        <v>3391</v>
      </c>
      <c r="G7889" s="16" t="s">
        <v>3392</v>
      </c>
      <c r="H7889" s="16" t="s">
        <v>231</v>
      </c>
      <c r="I7889" s="31">
        <v>502931211</v>
      </c>
      <c r="J7889" s="31">
        <v>502931211</v>
      </c>
      <c r="K7889" s="32">
        <f>IFERROR((J7889/I7889),0)</f>
        <v>1</v>
      </c>
      <c r="L7889" s="31"/>
      <c r="M7889" s="31"/>
      <c r="N7889" s="39"/>
      <c r="O7889" s="28"/>
      <c r="P7889" s="28"/>
      <c r="Q7889" s="28"/>
      <c r="R7889" s="28"/>
      <c r="S7889" s="25"/>
    </row>
    <row r="7890" spans="2:19" s="16" customFormat="1" outlineLevel="2" x14ac:dyDescent="0.25">
      <c r="B7890" s="16" t="s">
        <v>3390</v>
      </c>
      <c r="C7890" s="16" t="s">
        <v>328</v>
      </c>
      <c r="D7890" s="16" t="s">
        <v>146</v>
      </c>
      <c r="E7890" s="16" t="s">
        <v>3391</v>
      </c>
      <c r="G7890" s="16" t="s">
        <v>3392</v>
      </c>
      <c r="H7890" s="16" t="s">
        <v>155</v>
      </c>
      <c r="I7890" s="31">
        <v>-661185639</v>
      </c>
      <c r="J7890" s="31"/>
      <c r="K7890" s="32">
        <f>IFERROR((J7890/I7890),0)</f>
        <v>0</v>
      </c>
      <c r="L7890" s="31"/>
      <c r="M7890" s="31"/>
      <c r="N7890" s="34"/>
      <c r="O7890" s="28"/>
      <c r="P7890" s="28"/>
      <c r="Q7890" s="28"/>
      <c r="R7890" s="28"/>
      <c r="S7890" s="25"/>
    </row>
    <row r="7891" spans="2:19" s="16" customFormat="1" outlineLevel="1" x14ac:dyDescent="0.25">
      <c r="B7891" s="47" t="s">
        <v>7710</v>
      </c>
      <c r="C7891" s="47" t="str">
        <f>C7890</f>
        <v>ASIGNACIÓN PARA LA INVERSIÓN LOCAL SEGÚN NBI Y CUARTA, QUINTA, Y SEXTA CATEGORÍA</v>
      </c>
      <c r="D7891" s="47"/>
      <c r="E7891" s="47" t="str">
        <f>E7890</f>
        <v>05031</v>
      </c>
      <c r="F7891" s="47"/>
      <c r="G7891" s="47" t="str">
        <f>G7890</f>
        <v xml:space="preserve">AMALFI                                            </v>
      </c>
      <c r="H7891" s="47" t="s">
        <v>10655</v>
      </c>
      <c r="I7891" s="51">
        <f>SUBTOTAL(9,I7885:I7890)</f>
        <v>4160677135</v>
      </c>
      <c r="J7891" s="51">
        <f>SUBTOTAL(9,J7885:J7890)</f>
        <v>3365119489.21</v>
      </c>
      <c r="K7891" s="49">
        <f>J7891/I7891</f>
        <v>0.80879130488215589</v>
      </c>
      <c r="L7891" s="51">
        <f>SUBTOTAL(9,L7885:L7890)</f>
        <v>2184334861.1899996</v>
      </c>
      <c r="M7891" s="51">
        <f>SUBTOTAL(9,M7885:M7890)</f>
        <v>1849184910.21</v>
      </c>
      <c r="N7891" s="50">
        <f>IFERROR((M7891/L7891),"N.A")</f>
        <v>0.8465665878731552</v>
      </c>
      <c r="O7891" s="28"/>
      <c r="P7891" s="28"/>
      <c r="Q7891" s="28"/>
      <c r="R7891" s="28"/>
      <c r="S7891" s="25"/>
    </row>
    <row r="7892" spans="2:19" s="16" customFormat="1" outlineLevel="2" x14ac:dyDescent="0.25">
      <c r="B7892" s="16" t="s">
        <v>3393</v>
      </c>
      <c r="C7892" s="16" t="s">
        <v>328</v>
      </c>
      <c r="D7892" s="16" t="s">
        <v>146</v>
      </c>
      <c r="E7892" s="16" t="s">
        <v>3394</v>
      </c>
      <c r="G7892" s="16" t="s">
        <v>3395</v>
      </c>
      <c r="H7892" s="16" t="s">
        <v>152</v>
      </c>
      <c r="I7892" s="35">
        <v>2121785529</v>
      </c>
      <c r="J7892" s="35">
        <v>1186829704.54</v>
      </c>
      <c r="K7892" s="36">
        <f>IFERROR((J7892/I7892),0)</f>
        <v>0.55935422705015536</v>
      </c>
      <c r="L7892" s="35">
        <v>1401933080.3999996</v>
      </c>
      <c r="M7892" s="35">
        <v>1186829704.54</v>
      </c>
      <c r="N7892" s="40">
        <f>M7892/L7892</f>
        <v>0.84656658804382712</v>
      </c>
      <c r="O7892" s="28"/>
      <c r="P7892" s="28"/>
      <c r="Q7892" s="28"/>
      <c r="R7892" s="28"/>
      <c r="S7892" s="25"/>
    </row>
    <row r="7893" spans="2:19" s="16" customFormat="1" outlineLevel="2" x14ac:dyDescent="0.25">
      <c r="B7893" s="16" t="s">
        <v>3393</v>
      </c>
      <c r="C7893" s="16" t="s">
        <v>328</v>
      </c>
      <c r="D7893" s="16" t="s">
        <v>146</v>
      </c>
      <c r="E7893" s="16" t="s">
        <v>3394</v>
      </c>
      <c r="G7893" s="16" t="s">
        <v>3395</v>
      </c>
      <c r="H7893" s="16" t="s">
        <v>19</v>
      </c>
      <c r="I7893" s="31">
        <v>1218893429</v>
      </c>
      <c r="J7893" s="31">
        <v>1218893429</v>
      </c>
      <c r="K7893" s="32">
        <f>IFERROR((J7893/I7893),0)</f>
        <v>1</v>
      </c>
      <c r="L7893" s="31"/>
      <c r="M7893" s="31"/>
      <c r="N7893" s="34"/>
      <c r="O7893" s="28"/>
      <c r="P7893" s="28"/>
      <c r="Q7893" s="28"/>
      <c r="R7893" s="28"/>
      <c r="S7893" s="25"/>
    </row>
    <row r="7894" spans="2:19" s="16" customFormat="1" outlineLevel="2" x14ac:dyDescent="0.25">
      <c r="B7894" s="16" t="s">
        <v>3393</v>
      </c>
      <c r="C7894" s="16" t="s">
        <v>328</v>
      </c>
      <c r="D7894" s="16" t="s">
        <v>146</v>
      </c>
      <c r="E7894" s="16" t="s">
        <v>3394</v>
      </c>
      <c r="G7894" s="16" t="s">
        <v>3395</v>
      </c>
      <c r="H7894" s="16" t="s">
        <v>154</v>
      </c>
      <c r="I7894" s="31">
        <v>13123</v>
      </c>
      <c r="J7894" s="31">
        <v>13123</v>
      </c>
      <c r="K7894" s="32">
        <f>IFERROR((J7894/I7894),0)</f>
        <v>1</v>
      </c>
      <c r="L7894" s="31"/>
      <c r="M7894" s="31"/>
      <c r="N7894" s="34"/>
      <c r="O7894" s="28"/>
      <c r="P7894" s="28"/>
      <c r="Q7894" s="28"/>
      <c r="R7894" s="28"/>
      <c r="S7894" s="25"/>
    </row>
    <row r="7895" spans="2:19" s="16" customFormat="1" outlineLevel="2" x14ac:dyDescent="0.25">
      <c r="B7895" s="16" t="s">
        <v>3393</v>
      </c>
      <c r="C7895" s="16" t="s">
        <v>328</v>
      </c>
      <c r="D7895" s="16" t="s">
        <v>146</v>
      </c>
      <c r="E7895" s="16" t="s">
        <v>3394</v>
      </c>
      <c r="G7895" s="16" t="s">
        <v>3395</v>
      </c>
      <c r="H7895" s="16" t="s">
        <v>331</v>
      </c>
      <c r="I7895" s="31">
        <v>53091712</v>
      </c>
      <c r="J7895" s="31">
        <v>53091712</v>
      </c>
      <c r="K7895" s="32">
        <f>IFERROR((J7895/I7895),0)</f>
        <v>1</v>
      </c>
      <c r="L7895" s="31"/>
      <c r="M7895" s="31"/>
      <c r="N7895" s="34"/>
      <c r="O7895" s="28"/>
      <c r="P7895" s="28"/>
      <c r="Q7895" s="28"/>
      <c r="R7895" s="28"/>
      <c r="S7895" s="25"/>
    </row>
    <row r="7896" spans="2:19" s="16" customFormat="1" outlineLevel="2" x14ac:dyDescent="0.25">
      <c r="B7896" s="16" t="s">
        <v>3393</v>
      </c>
      <c r="C7896" s="16" t="s">
        <v>328</v>
      </c>
      <c r="D7896" s="16" t="s">
        <v>146</v>
      </c>
      <c r="E7896" s="16" t="s">
        <v>3394</v>
      </c>
      <c r="G7896" s="16" t="s">
        <v>3395</v>
      </c>
      <c r="H7896" s="16" t="s">
        <v>231</v>
      </c>
      <c r="I7896" s="31">
        <v>322787460</v>
      </c>
      <c r="J7896" s="31">
        <v>322787460</v>
      </c>
      <c r="K7896" s="32">
        <f>IFERROR((J7896/I7896),0)</f>
        <v>1</v>
      </c>
      <c r="L7896" s="31"/>
      <c r="M7896" s="31"/>
      <c r="N7896" s="39"/>
      <c r="O7896" s="28"/>
      <c r="P7896" s="28"/>
      <c r="Q7896" s="28"/>
      <c r="R7896" s="28"/>
      <c r="S7896" s="25"/>
    </row>
    <row r="7897" spans="2:19" s="16" customFormat="1" outlineLevel="2" x14ac:dyDescent="0.25">
      <c r="B7897" s="16" t="s">
        <v>3393</v>
      </c>
      <c r="C7897" s="16" t="s">
        <v>328</v>
      </c>
      <c r="D7897" s="16" t="s">
        <v>146</v>
      </c>
      <c r="E7897" s="16" t="s">
        <v>3394</v>
      </c>
      <c r="G7897" s="16" t="s">
        <v>3395</v>
      </c>
      <c r="H7897" s="16" t="s">
        <v>155</v>
      </c>
      <c r="I7897" s="31">
        <v>-424357106</v>
      </c>
      <c r="J7897" s="31"/>
      <c r="K7897" s="32">
        <f>IFERROR((J7897/I7897),0)</f>
        <v>0</v>
      </c>
      <c r="L7897" s="31"/>
      <c r="M7897" s="31"/>
      <c r="N7897" s="34"/>
      <c r="O7897" s="28"/>
      <c r="P7897" s="28"/>
      <c r="Q7897" s="28"/>
      <c r="R7897" s="28"/>
      <c r="S7897" s="25"/>
    </row>
    <row r="7898" spans="2:19" s="16" customFormat="1" outlineLevel="1" x14ac:dyDescent="0.25">
      <c r="B7898" s="47" t="s">
        <v>7711</v>
      </c>
      <c r="C7898" s="47" t="str">
        <f>C7897</f>
        <v>ASIGNACIÓN PARA LA INVERSIÓN LOCAL SEGÚN NBI Y CUARTA, QUINTA, Y SEXTA CATEGORÍA</v>
      </c>
      <c r="D7898" s="47"/>
      <c r="E7898" s="47" t="str">
        <f>E7897</f>
        <v>05030</v>
      </c>
      <c r="F7898" s="47"/>
      <c r="G7898" s="47" t="str">
        <f>G7897</f>
        <v xml:space="preserve">AMAGÁ                                             </v>
      </c>
      <c r="H7898" s="47" t="s">
        <v>10655</v>
      </c>
      <c r="I7898" s="51">
        <f>SUBTOTAL(9,I7892:I7897)</f>
        <v>3292214147</v>
      </c>
      <c r="J7898" s="51">
        <f>SUBTOTAL(9,J7892:J7897)</f>
        <v>2781615428.54</v>
      </c>
      <c r="K7898" s="49">
        <f>J7898/I7898</f>
        <v>0.84490719750861942</v>
      </c>
      <c r="L7898" s="51">
        <f>SUBTOTAL(9,L7892:L7897)</f>
        <v>1401933080.3999996</v>
      </c>
      <c r="M7898" s="51">
        <f>SUBTOTAL(9,M7892:M7897)</f>
        <v>1186829704.54</v>
      </c>
      <c r="N7898" s="50">
        <f>IFERROR((M7898/L7898),"N.A")</f>
        <v>0.84656658804382712</v>
      </c>
      <c r="O7898" s="28"/>
      <c r="P7898" s="28"/>
      <c r="Q7898" s="28"/>
      <c r="R7898" s="28"/>
      <c r="S7898" s="25"/>
    </row>
    <row r="7899" spans="2:19" s="16" customFormat="1" outlineLevel="2" x14ac:dyDescent="0.25">
      <c r="B7899" s="16" t="s">
        <v>3396</v>
      </c>
      <c r="C7899" s="16" t="s">
        <v>328</v>
      </c>
      <c r="D7899" s="16" t="s">
        <v>146</v>
      </c>
      <c r="E7899" s="16" t="s">
        <v>3397</v>
      </c>
      <c r="G7899" s="16" t="s">
        <v>3398</v>
      </c>
      <c r="H7899" s="16" t="s">
        <v>152</v>
      </c>
      <c r="I7899" s="35">
        <v>1177922357</v>
      </c>
      <c r="J7899" s="35">
        <v>658875849.51999998</v>
      </c>
      <c r="K7899" s="36">
        <f>IFERROR((J7899/I7899),0)</f>
        <v>0.55935422704605309</v>
      </c>
      <c r="L7899" s="35">
        <v>778291819.11000013</v>
      </c>
      <c r="M7899" s="35">
        <v>658875849.51999998</v>
      </c>
      <c r="N7899" s="40">
        <f>M7899/L7899</f>
        <v>0.84656658767587223</v>
      </c>
      <c r="O7899" s="28"/>
      <c r="P7899" s="28"/>
      <c r="Q7899" s="28"/>
      <c r="R7899" s="28"/>
      <c r="S7899" s="25"/>
    </row>
    <row r="7900" spans="2:19" s="16" customFormat="1" outlineLevel="2" x14ac:dyDescent="0.25">
      <c r="B7900" s="16" t="s">
        <v>3396</v>
      </c>
      <c r="C7900" s="16" t="s">
        <v>328</v>
      </c>
      <c r="D7900" s="16" t="s">
        <v>146</v>
      </c>
      <c r="E7900" s="16" t="s">
        <v>3397</v>
      </c>
      <c r="G7900" s="16" t="s">
        <v>3398</v>
      </c>
      <c r="H7900" s="16" t="s">
        <v>24</v>
      </c>
      <c r="I7900" s="31">
        <v>27766065</v>
      </c>
      <c r="J7900" s="31">
        <v>27766065</v>
      </c>
      <c r="K7900" s="32">
        <f>IFERROR((J7900/I7900),0)</f>
        <v>1</v>
      </c>
      <c r="L7900" s="31"/>
      <c r="M7900" s="31"/>
      <c r="N7900" s="34"/>
      <c r="O7900" s="28"/>
      <c r="P7900" s="28"/>
      <c r="Q7900" s="28"/>
      <c r="R7900" s="28"/>
      <c r="S7900" s="25"/>
    </row>
    <row r="7901" spans="2:19" s="16" customFormat="1" outlineLevel="2" x14ac:dyDescent="0.25">
      <c r="B7901" s="16" t="s">
        <v>3396</v>
      </c>
      <c r="C7901" s="16" t="s">
        <v>328</v>
      </c>
      <c r="D7901" s="16" t="s">
        <v>146</v>
      </c>
      <c r="E7901" s="16" t="s">
        <v>3397</v>
      </c>
      <c r="G7901" s="16" t="s">
        <v>3398</v>
      </c>
      <c r="H7901" s="16" t="s">
        <v>19</v>
      </c>
      <c r="I7901" s="31">
        <v>477013691</v>
      </c>
      <c r="J7901" s="31">
        <v>477013691</v>
      </c>
      <c r="K7901" s="32">
        <f>IFERROR((J7901/I7901),0)</f>
        <v>1</v>
      </c>
      <c r="L7901" s="31"/>
      <c r="M7901" s="31"/>
      <c r="N7901" s="34"/>
      <c r="O7901" s="28"/>
      <c r="P7901" s="28"/>
      <c r="Q7901" s="28"/>
      <c r="R7901" s="28"/>
      <c r="S7901" s="25"/>
    </row>
    <row r="7902" spans="2:19" s="16" customFormat="1" outlineLevel="2" x14ac:dyDescent="0.25">
      <c r="B7902" s="16" t="s">
        <v>3396</v>
      </c>
      <c r="C7902" s="16" t="s">
        <v>328</v>
      </c>
      <c r="D7902" s="16" t="s">
        <v>146</v>
      </c>
      <c r="E7902" s="16" t="s">
        <v>3397</v>
      </c>
      <c r="G7902" s="16" t="s">
        <v>3398</v>
      </c>
      <c r="H7902" s="16" t="s">
        <v>154</v>
      </c>
      <c r="I7902" s="31">
        <v>7285</v>
      </c>
      <c r="J7902" s="31">
        <v>7285</v>
      </c>
      <c r="K7902" s="32">
        <f>IFERROR((J7902/I7902),0)</f>
        <v>1</v>
      </c>
      <c r="L7902" s="31"/>
      <c r="M7902" s="31"/>
      <c r="N7902" s="34"/>
      <c r="O7902" s="28"/>
      <c r="P7902" s="28"/>
      <c r="Q7902" s="28"/>
      <c r="R7902" s="28"/>
      <c r="S7902" s="25"/>
    </row>
    <row r="7903" spans="2:19" s="16" customFormat="1" outlineLevel="2" x14ac:dyDescent="0.25">
      <c r="B7903" s="16" t="s">
        <v>3396</v>
      </c>
      <c r="C7903" s="16" t="s">
        <v>328</v>
      </c>
      <c r="D7903" s="16" t="s">
        <v>146</v>
      </c>
      <c r="E7903" s="16" t="s">
        <v>3397</v>
      </c>
      <c r="G7903" s="16" t="s">
        <v>3398</v>
      </c>
      <c r="H7903" s="16" t="s">
        <v>331</v>
      </c>
      <c r="I7903" s="31">
        <v>29474192</v>
      </c>
      <c r="J7903" s="31">
        <v>29474192</v>
      </c>
      <c r="K7903" s="32">
        <f>IFERROR((J7903/I7903),0)</f>
        <v>1</v>
      </c>
      <c r="L7903" s="31"/>
      <c r="M7903" s="31"/>
      <c r="N7903" s="34"/>
      <c r="O7903" s="28"/>
      <c r="P7903" s="28"/>
      <c r="Q7903" s="28"/>
      <c r="R7903" s="28"/>
      <c r="S7903" s="25"/>
    </row>
    <row r="7904" spans="2:19" s="16" customFormat="1" outlineLevel="2" x14ac:dyDescent="0.25">
      <c r="B7904" s="16" t="s">
        <v>3396</v>
      </c>
      <c r="C7904" s="16" t="s">
        <v>328</v>
      </c>
      <c r="D7904" s="16" t="s">
        <v>146</v>
      </c>
      <c r="E7904" s="16" t="s">
        <v>3397</v>
      </c>
      <c r="G7904" s="16" t="s">
        <v>3398</v>
      </c>
      <c r="H7904" s="16" t="s">
        <v>231</v>
      </c>
      <c r="I7904" s="31">
        <v>179197455</v>
      </c>
      <c r="J7904" s="31">
        <v>179197455</v>
      </c>
      <c r="K7904" s="32">
        <f>IFERROR((J7904/I7904),0)</f>
        <v>1</v>
      </c>
      <c r="L7904" s="31"/>
      <c r="M7904" s="31"/>
      <c r="N7904" s="39"/>
      <c r="O7904" s="28"/>
      <c r="P7904" s="28"/>
      <c r="Q7904" s="28"/>
      <c r="R7904" s="28"/>
      <c r="S7904" s="25"/>
    </row>
    <row r="7905" spans="2:19" s="16" customFormat="1" outlineLevel="2" x14ac:dyDescent="0.25">
      <c r="B7905" s="16" t="s">
        <v>3396</v>
      </c>
      <c r="C7905" s="16" t="s">
        <v>328</v>
      </c>
      <c r="D7905" s="16" t="s">
        <v>146</v>
      </c>
      <c r="E7905" s="16" t="s">
        <v>3397</v>
      </c>
      <c r="G7905" s="16" t="s">
        <v>3398</v>
      </c>
      <c r="H7905" s="16" t="s">
        <v>155</v>
      </c>
      <c r="I7905" s="31">
        <v>-235584471</v>
      </c>
      <c r="J7905" s="31"/>
      <c r="K7905" s="32">
        <f>IFERROR((J7905/I7905),0)</f>
        <v>0</v>
      </c>
      <c r="L7905" s="31"/>
      <c r="M7905" s="31"/>
      <c r="N7905" s="34"/>
      <c r="O7905" s="28"/>
      <c r="P7905" s="28"/>
      <c r="Q7905" s="28"/>
      <c r="R7905" s="28"/>
      <c r="S7905" s="25"/>
    </row>
    <row r="7906" spans="2:19" s="16" customFormat="1" outlineLevel="1" x14ac:dyDescent="0.25">
      <c r="B7906" s="47" t="s">
        <v>7712</v>
      </c>
      <c r="C7906" s="47" t="str">
        <f>C7905</f>
        <v>ASIGNACIÓN PARA LA INVERSIÓN LOCAL SEGÚN NBI Y CUARTA, QUINTA, Y SEXTA CATEGORÍA</v>
      </c>
      <c r="D7906" s="47"/>
      <c r="E7906" s="47" t="str">
        <f>E7905</f>
        <v>05021</v>
      </c>
      <c r="F7906" s="47"/>
      <c r="G7906" s="47" t="str">
        <f>G7905</f>
        <v xml:space="preserve">ALEJANDRÍA                                        </v>
      </c>
      <c r="H7906" s="47" t="s">
        <v>10655</v>
      </c>
      <c r="I7906" s="51">
        <f>SUBTOTAL(9,I7899:I7905)</f>
        <v>1655796574</v>
      </c>
      <c r="J7906" s="51">
        <f>SUBTOTAL(9,J7899:J7905)</f>
        <v>1372334537.52</v>
      </c>
      <c r="K7906" s="49">
        <f>J7906/I7906</f>
        <v>0.82880624290988536</v>
      </c>
      <c r="L7906" s="51">
        <f>SUBTOTAL(9,L7899:L7905)</f>
        <v>778291819.11000013</v>
      </c>
      <c r="M7906" s="51">
        <f>SUBTOTAL(9,M7899:M7905)</f>
        <v>658875849.51999998</v>
      </c>
      <c r="N7906" s="50">
        <f>IFERROR((M7906/L7906),"N.A")</f>
        <v>0.84656658767587223</v>
      </c>
      <c r="O7906" s="28"/>
      <c r="P7906" s="28"/>
      <c r="Q7906" s="28"/>
      <c r="R7906" s="28"/>
      <c r="S7906" s="25"/>
    </row>
    <row r="7907" spans="2:19" s="16" customFormat="1" outlineLevel="2" x14ac:dyDescent="0.25">
      <c r="B7907" s="16" t="s">
        <v>3399</v>
      </c>
      <c r="C7907" s="16" t="s">
        <v>328</v>
      </c>
      <c r="D7907" s="16" t="s">
        <v>146</v>
      </c>
      <c r="E7907" s="16" t="s">
        <v>3400</v>
      </c>
      <c r="G7907" s="16" t="s">
        <v>3401</v>
      </c>
      <c r="H7907" s="16" t="s">
        <v>152</v>
      </c>
      <c r="I7907" s="35">
        <v>897885055</v>
      </c>
      <c r="J7907" s="35">
        <v>502235800.91000009</v>
      </c>
      <c r="K7907" s="36">
        <f>IFERROR((J7907/I7907),0)</f>
        <v>0.55935422703967386</v>
      </c>
      <c r="L7907" s="35">
        <v>593262016.59000003</v>
      </c>
      <c r="M7907" s="35">
        <v>502235800.91000009</v>
      </c>
      <c r="N7907" s="40">
        <f>M7907/L7907</f>
        <v>0.84656658755399872</v>
      </c>
      <c r="O7907" s="28"/>
      <c r="P7907" s="28"/>
      <c r="Q7907" s="28"/>
      <c r="R7907" s="28"/>
      <c r="S7907" s="25"/>
    </row>
    <row r="7908" spans="2:19" s="16" customFormat="1" outlineLevel="2" x14ac:dyDescent="0.25">
      <c r="B7908" s="16" t="s">
        <v>3399</v>
      </c>
      <c r="C7908" s="16" t="s">
        <v>328</v>
      </c>
      <c r="D7908" s="16" t="s">
        <v>146</v>
      </c>
      <c r="E7908" s="16" t="s">
        <v>3400</v>
      </c>
      <c r="G7908" s="16" t="s">
        <v>3401</v>
      </c>
      <c r="H7908" s="16" t="s">
        <v>19</v>
      </c>
      <c r="I7908" s="31">
        <v>449414285</v>
      </c>
      <c r="J7908" s="31">
        <v>449414285</v>
      </c>
      <c r="K7908" s="32">
        <f>IFERROR((J7908/I7908),0)</f>
        <v>1</v>
      </c>
      <c r="L7908" s="31"/>
      <c r="M7908" s="31"/>
      <c r="N7908" s="34"/>
      <c r="O7908" s="28"/>
      <c r="P7908" s="28"/>
      <c r="Q7908" s="28"/>
      <c r="R7908" s="28"/>
      <c r="S7908" s="25"/>
    </row>
    <row r="7909" spans="2:19" s="16" customFormat="1" outlineLevel="2" x14ac:dyDescent="0.25">
      <c r="B7909" s="16" t="s">
        <v>3399</v>
      </c>
      <c r="C7909" s="16" t="s">
        <v>328</v>
      </c>
      <c r="D7909" s="16" t="s">
        <v>146</v>
      </c>
      <c r="E7909" s="16" t="s">
        <v>3400</v>
      </c>
      <c r="G7909" s="16" t="s">
        <v>3401</v>
      </c>
      <c r="H7909" s="16" t="s">
        <v>154</v>
      </c>
      <c r="I7909" s="31">
        <v>5553</v>
      </c>
      <c r="J7909" s="31">
        <v>5553</v>
      </c>
      <c r="K7909" s="32">
        <f>IFERROR((J7909/I7909),0)</f>
        <v>1</v>
      </c>
      <c r="L7909" s="31"/>
      <c r="M7909" s="31"/>
      <c r="N7909" s="34"/>
      <c r="O7909" s="28"/>
      <c r="P7909" s="28"/>
      <c r="Q7909" s="28"/>
      <c r="R7909" s="28"/>
      <c r="S7909" s="25"/>
    </row>
    <row r="7910" spans="2:19" s="16" customFormat="1" outlineLevel="2" x14ac:dyDescent="0.25">
      <c r="B7910" s="16" t="s">
        <v>3399</v>
      </c>
      <c r="C7910" s="16" t="s">
        <v>328</v>
      </c>
      <c r="D7910" s="16" t="s">
        <v>146</v>
      </c>
      <c r="E7910" s="16" t="s">
        <v>3400</v>
      </c>
      <c r="G7910" s="16" t="s">
        <v>3401</v>
      </c>
      <c r="H7910" s="16" t="s">
        <v>331</v>
      </c>
      <c r="I7910" s="31">
        <v>22467047</v>
      </c>
      <c r="J7910" s="31">
        <v>22467047</v>
      </c>
      <c r="K7910" s="32">
        <f>IFERROR((J7910/I7910),0)</f>
        <v>1</v>
      </c>
      <c r="L7910" s="31"/>
      <c r="M7910" s="31"/>
      <c r="N7910" s="34"/>
      <c r="O7910" s="28"/>
      <c r="P7910" s="28"/>
      <c r="Q7910" s="28"/>
      <c r="R7910" s="28"/>
      <c r="S7910" s="25"/>
    </row>
    <row r="7911" spans="2:19" s="16" customFormat="1" outlineLevel="2" x14ac:dyDescent="0.25">
      <c r="B7911" s="16" t="s">
        <v>3399</v>
      </c>
      <c r="C7911" s="16" t="s">
        <v>328</v>
      </c>
      <c r="D7911" s="16" t="s">
        <v>146</v>
      </c>
      <c r="E7911" s="16" t="s">
        <v>3400</v>
      </c>
      <c r="G7911" s="16" t="s">
        <v>3401</v>
      </c>
      <c r="H7911" s="16" t="s">
        <v>29</v>
      </c>
      <c r="I7911" s="31">
        <v>346530887</v>
      </c>
      <c r="J7911" s="31">
        <v>346530887</v>
      </c>
      <c r="K7911" s="32">
        <f>IFERROR((J7911/I7911),0)</f>
        <v>1</v>
      </c>
      <c r="L7911" s="31"/>
      <c r="M7911" s="31"/>
      <c r="N7911" s="34"/>
      <c r="O7911" s="28"/>
      <c r="P7911" s="28"/>
      <c r="Q7911" s="28"/>
      <c r="R7911" s="28"/>
      <c r="S7911" s="25"/>
    </row>
    <row r="7912" spans="2:19" s="16" customFormat="1" outlineLevel="2" x14ac:dyDescent="0.25">
      <c r="B7912" s="16" t="s">
        <v>3399</v>
      </c>
      <c r="C7912" s="16" t="s">
        <v>328</v>
      </c>
      <c r="D7912" s="16" t="s">
        <v>146</v>
      </c>
      <c r="E7912" s="16" t="s">
        <v>3400</v>
      </c>
      <c r="G7912" s="16" t="s">
        <v>3401</v>
      </c>
      <c r="H7912" s="16" t="s">
        <v>231</v>
      </c>
      <c r="I7912" s="31">
        <v>136595350</v>
      </c>
      <c r="J7912" s="31">
        <v>136595350</v>
      </c>
      <c r="K7912" s="32">
        <f>IFERROR((J7912/I7912),0)</f>
        <v>1</v>
      </c>
      <c r="L7912" s="31"/>
      <c r="M7912" s="31"/>
      <c r="N7912" s="39"/>
      <c r="O7912" s="28"/>
      <c r="P7912" s="28"/>
      <c r="Q7912" s="28"/>
      <c r="R7912" s="28"/>
      <c r="S7912" s="25"/>
    </row>
    <row r="7913" spans="2:19" s="16" customFormat="1" outlineLevel="2" x14ac:dyDescent="0.25">
      <c r="B7913" s="16" t="s">
        <v>3399</v>
      </c>
      <c r="C7913" s="16" t="s">
        <v>328</v>
      </c>
      <c r="D7913" s="16" t="s">
        <v>146</v>
      </c>
      <c r="E7913" s="16" t="s">
        <v>3400</v>
      </c>
      <c r="G7913" s="16" t="s">
        <v>3401</v>
      </c>
      <c r="H7913" s="16" t="s">
        <v>155</v>
      </c>
      <c r="I7913" s="31">
        <v>-179577011</v>
      </c>
      <c r="J7913" s="31"/>
      <c r="K7913" s="32">
        <f>IFERROR((J7913/I7913),0)</f>
        <v>0</v>
      </c>
      <c r="L7913" s="31"/>
      <c r="M7913" s="31"/>
      <c r="N7913" s="34"/>
      <c r="O7913" s="28"/>
      <c r="P7913" s="28"/>
      <c r="Q7913" s="28"/>
      <c r="R7913" s="28"/>
      <c r="S7913" s="25"/>
    </row>
    <row r="7914" spans="2:19" s="16" customFormat="1" outlineLevel="1" x14ac:dyDescent="0.25">
      <c r="B7914" s="47" t="s">
        <v>7713</v>
      </c>
      <c r="C7914" s="47" t="str">
        <f>C7913</f>
        <v>ASIGNACIÓN PARA LA INVERSIÓN LOCAL SEGÚN NBI Y CUARTA, QUINTA, Y SEXTA CATEGORÍA</v>
      </c>
      <c r="D7914" s="47"/>
      <c r="E7914" s="47" t="str">
        <f>E7913</f>
        <v>05004</v>
      </c>
      <c r="F7914" s="47"/>
      <c r="G7914" s="47" t="str">
        <f>G7913</f>
        <v xml:space="preserve">ABRIAQUÍ                                          </v>
      </c>
      <c r="H7914" s="47" t="s">
        <v>10655</v>
      </c>
      <c r="I7914" s="51">
        <f>SUBTOTAL(9,I7907:I7913)</f>
        <v>1673321166</v>
      </c>
      <c r="J7914" s="51">
        <f>SUBTOTAL(9,J7907:J7913)</f>
        <v>1457248922.9100001</v>
      </c>
      <c r="K7914" s="49">
        <f>J7914/I7914</f>
        <v>0.8708722225712886</v>
      </c>
      <c r="L7914" s="51">
        <f>SUBTOTAL(9,L7907:L7913)</f>
        <v>593262016.59000003</v>
      </c>
      <c r="M7914" s="51">
        <f>SUBTOTAL(9,M7907:M7913)</f>
        <v>502235800.91000009</v>
      </c>
      <c r="N7914" s="50">
        <f>IFERROR((M7914/L7914),"N.A")</f>
        <v>0.84656658755399872</v>
      </c>
      <c r="O7914" s="28"/>
      <c r="P7914" s="28"/>
      <c r="Q7914" s="28"/>
      <c r="R7914" s="28"/>
      <c r="S7914" s="25"/>
    </row>
    <row r="7915" spans="2:19" s="16" customFormat="1" outlineLevel="2" x14ac:dyDescent="0.25">
      <c r="B7915" s="16" t="s">
        <v>3402</v>
      </c>
      <c r="C7915" s="16" t="s">
        <v>328</v>
      </c>
      <c r="D7915" s="16" t="s">
        <v>146</v>
      </c>
      <c r="E7915" s="16" t="s">
        <v>3403</v>
      </c>
      <c r="G7915" s="16" t="s">
        <v>3404</v>
      </c>
      <c r="H7915" s="16" t="s">
        <v>152</v>
      </c>
      <c r="I7915" s="35">
        <v>2244130495</v>
      </c>
      <c r="J7915" s="35">
        <v>1255263878.4099998</v>
      </c>
      <c r="K7915" s="36">
        <f>IFERROR((J7915/I7915),0)</f>
        <v>0.55935422704106152</v>
      </c>
      <c r="L7915" s="35">
        <v>1482770400.53</v>
      </c>
      <c r="M7915" s="35">
        <v>1255263878.4099998</v>
      </c>
      <c r="N7915" s="40">
        <f>M7915/L7915</f>
        <v>0.84656658776120675</v>
      </c>
      <c r="O7915" s="28"/>
      <c r="P7915" s="28"/>
      <c r="Q7915" s="28"/>
      <c r="R7915" s="28"/>
      <c r="S7915" s="25"/>
    </row>
    <row r="7916" spans="2:19" s="16" customFormat="1" outlineLevel="2" x14ac:dyDescent="0.25">
      <c r="B7916" s="16" t="s">
        <v>3402</v>
      </c>
      <c r="C7916" s="16" t="s">
        <v>328</v>
      </c>
      <c r="D7916" s="16" t="s">
        <v>146</v>
      </c>
      <c r="E7916" s="16" t="s">
        <v>3403</v>
      </c>
      <c r="G7916" s="16" t="s">
        <v>3404</v>
      </c>
      <c r="H7916" s="16" t="s">
        <v>19</v>
      </c>
      <c r="I7916" s="31">
        <v>960242200</v>
      </c>
      <c r="J7916" s="31">
        <v>960242200</v>
      </c>
      <c r="K7916" s="32">
        <f>IFERROR((J7916/I7916),0)</f>
        <v>1</v>
      </c>
      <c r="L7916" s="31"/>
      <c r="M7916" s="31"/>
      <c r="N7916" s="39"/>
      <c r="O7916" s="28"/>
      <c r="P7916" s="28"/>
      <c r="Q7916" s="28"/>
      <c r="R7916" s="28"/>
      <c r="S7916" s="25"/>
    </row>
    <row r="7917" spans="2:19" s="16" customFormat="1" outlineLevel="2" x14ac:dyDescent="0.25">
      <c r="B7917" s="16" t="s">
        <v>3402</v>
      </c>
      <c r="C7917" s="16" t="s">
        <v>328</v>
      </c>
      <c r="D7917" s="16" t="s">
        <v>146</v>
      </c>
      <c r="E7917" s="16" t="s">
        <v>3403</v>
      </c>
      <c r="G7917" s="16" t="s">
        <v>3404</v>
      </c>
      <c r="H7917" s="16" t="s">
        <v>154</v>
      </c>
      <c r="I7917" s="31">
        <v>13880</v>
      </c>
      <c r="J7917" s="31">
        <v>13880</v>
      </c>
      <c r="K7917" s="32">
        <f>IFERROR((J7917/I7917),0)</f>
        <v>1</v>
      </c>
      <c r="L7917" s="31"/>
      <c r="M7917" s="31"/>
      <c r="N7917" s="34"/>
      <c r="O7917" s="28"/>
      <c r="P7917" s="28"/>
      <c r="Q7917" s="28"/>
      <c r="R7917" s="28"/>
      <c r="S7917" s="25"/>
    </row>
    <row r="7918" spans="2:19" s="16" customFormat="1" outlineLevel="2" x14ac:dyDescent="0.25">
      <c r="B7918" s="16" t="s">
        <v>3402</v>
      </c>
      <c r="C7918" s="16" t="s">
        <v>328</v>
      </c>
      <c r="D7918" s="16" t="s">
        <v>146</v>
      </c>
      <c r="E7918" s="16" t="s">
        <v>3403</v>
      </c>
      <c r="G7918" s="16" t="s">
        <v>3404</v>
      </c>
      <c r="H7918" s="16" t="s">
        <v>331</v>
      </c>
      <c r="I7918" s="31">
        <v>56153051</v>
      </c>
      <c r="J7918" s="31">
        <v>56153051</v>
      </c>
      <c r="K7918" s="32">
        <f>IFERROR((J7918/I7918),0)</f>
        <v>1</v>
      </c>
      <c r="L7918" s="31"/>
      <c r="M7918" s="31"/>
      <c r="N7918" s="34"/>
      <c r="O7918" s="28"/>
      <c r="P7918" s="28"/>
      <c r="Q7918" s="28"/>
      <c r="R7918" s="28"/>
      <c r="S7918" s="25"/>
    </row>
    <row r="7919" spans="2:19" s="16" customFormat="1" outlineLevel="2" x14ac:dyDescent="0.25">
      <c r="B7919" s="16" t="s">
        <v>3402</v>
      </c>
      <c r="C7919" s="16" t="s">
        <v>328</v>
      </c>
      <c r="D7919" s="16" t="s">
        <v>146</v>
      </c>
      <c r="E7919" s="16" t="s">
        <v>3403</v>
      </c>
      <c r="G7919" s="16" t="s">
        <v>3404</v>
      </c>
      <c r="H7919" s="16" t="s">
        <v>231</v>
      </c>
      <c r="I7919" s="31">
        <v>341399813</v>
      </c>
      <c r="J7919" s="31">
        <v>341399813</v>
      </c>
      <c r="K7919" s="32">
        <f>IFERROR((J7919/I7919),0)</f>
        <v>1</v>
      </c>
      <c r="L7919" s="31"/>
      <c r="M7919" s="31"/>
      <c r="N7919" s="39"/>
      <c r="O7919" s="28"/>
      <c r="P7919" s="28"/>
      <c r="Q7919" s="28"/>
      <c r="R7919" s="28"/>
      <c r="S7919" s="25"/>
    </row>
    <row r="7920" spans="2:19" s="16" customFormat="1" outlineLevel="2" x14ac:dyDescent="0.25">
      <c r="B7920" s="16" t="s">
        <v>3402</v>
      </c>
      <c r="C7920" s="16" t="s">
        <v>328</v>
      </c>
      <c r="D7920" s="16" t="s">
        <v>146</v>
      </c>
      <c r="E7920" s="16" t="s">
        <v>3403</v>
      </c>
      <c r="G7920" s="16" t="s">
        <v>3404</v>
      </c>
      <c r="H7920" s="16" t="s">
        <v>155</v>
      </c>
      <c r="I7920" s="31">
        <v>-448826099</v>
      </c>
      <c r="J7920" s="31"/>
      <c r="K7920" s="32">
        <f>IFERROR((J7920/I7920),0)</f>
        <v>0</v>
      </c>
      <c r="L7920" s="31"/>
      <c r="M7920" s="31"/>
      <c r="N7920" s="34"/>
      <c r="O7920" s="28"/>
      <c r="P7920" s="28"/>
      <c r="Q7920" s="28"/>
      <c r="R7920" s="28"/>
      <c r="S7920" s="25"/>
    </row>
    <row r="7921" spans="2:19" s="16" customFormat="1" outlineLevel="1" x14ac:dyDescent="0.25">
      <c r="B7921" s="47" t="s">
        <v>7714</v>
      </c>
      <c r="C7921" s="47" t="str">
        <f>C7920</f>
        <v>ASIGNACIÓN PARA LA INVERSIÓN LOCAL SEGÚN NBI Y CUARTA, QUINTA, Y SEXTA CATEGORÍA</v>
      </c>
      <c r="D7921" s="47"/>
      <c r="E7921" s="47" t="str">
        <f>E7920</f>
        <v>05002</v>
      </c>
      <c r="F7921" s="47"/>
      <c r="G7921" s="47" t="str">
        <f>G7920</f>
        <v xml:space="preserve">ABEJORRAL                                         </v>
      </c>
      <c r="H7921" s="47" t="s">
        <v>10655</v>
      </c>
      <c r="I7921" s="51">
        <f>SUBTOTAL(9,I7915:I7920)</f>
        <v>3153113340</v>
      </c>
      <c r="J7921" s="51">
        <f>SUBTOTAL(9,J7915:J7920)</f>
        <v>2613072822.4099998</v>
      </c>
      <c r="K7921" s="49">
        <f>J7921/I7921</f>
        <v>0.82872784471807148</v>
      </c>
      <c r="L7921" s="51">
        <f>SUBTOTAL(9,L7915:L7920)</f>
        <v>1482770400.53</v>
      </c>
      <c r="M7921" s="51">
        <f>SUBTOTAL(9,M7915:M7920)</f>
        <v>1255263878.4099998</v>
      </c>
      <c r="N7921" s="50">
        <f>IFERROR((M7921/L7921),"N.A")</f>
        <v>0.84656658776120675</v>
      </c>
      <c r="O7921" s="28"/>
      <c r="P7921" s="28"/>
      <c r="Q7921" s="28"/>
      <c r="R7921" s="28"/>
      <c r="S7921" s="25"/>
    </row>
    <row r="7922" spans="2:19" s="16" customFormat="1" outlineLevel="2" x14ac:dyDescent="0.25">
      <c r="B7922" s="16" t="s">
        <v>3405</v>
      </c>
      <c r="C7922" s="16" t="s">
        <v>3406</v>
      </c>
      <c r="D7922" s="16" t="s">
        <v>16</v>
      </c>
      <c r="E7922" s="16" t="s">
        <v>329</v>
      </c>
      <c r="G7922" s="16" t="s">
        <v>330</v>
      </c>
      <c r="H7922" s="16" t="s">
        <v>152</v>
      </c>
      <c r="I7922" s="35">
        <v>1826983584</v>
      </c>
      <c r="J7922" s="35">
        <v>1021930990.46</v>
      </c>
      <c r="K7922" s="36">
        <f>IFERROR((J7922/I7922),0)</f>
        <v>0.5593542270492563</v>
      </c>
      <c r="L7922" s="35">
        <v>1207147794.3800001</v>
      </c>
      <c r="M7922" s="35">
        <v>1021930990.46</v>
      </c>
      <c r="N7922" s="40">
        <f>M7922/L7922</f>
        <v>0.84656658879526114</v>
      </c>
      <c r="O7922" s="28"/>
      <c r="P7922" s="28"/>
      <c r="Q7922" s="28"/>
      <c r="R7922" s="28"/>
      <c r="S7922" s="25"/>
    </row>
    <row r="7923" spans="2:19" s="16" customFormat="1" outlineLevel="2" x14ac:dyDescent="0.25">
      <c r="B7923" s="16" t="s">
        <v>3405</v>
      </c>
      <c r="C7923" s="16" t="s">
        <v>3406</v>
      </c>
      <c r="D7923" s="16" t="s">
        <v>16</v>
      </c>
      <c r="E7923" s="16" t="s">
        <v>329</v>
      </c>
      <c r="G7923" s="16" t="s">
        <v>330</v>
      </c>
      <c r="H7923" s="16" t="s">
        <v>19</v>
      </c>
      <c r="I7923" s="31">
        <v>869201305</v>
      </c>
      <c r="J7923" s="31">
        <v>869201305</v>
      </c>
      <c r="K7923" s="32">
        <f>IFERROR((J7923/I7923),0)</f>
        <v>1</v>
      </c>
      <c r="L7923" s="31"/>
      <c r="M7923" s="31"/>
      <c r="N7923" s="39"/>
      <c r="O7923" s="28"/>
      <c r="P7923" s="28"/>
      <c r="Q7923" s="28"/>
      <c r="R7923" s="28"/>
      <c r="S7923" s="25"/>
    </row>
    <row r="7924" spans="2:19" s="16" customFormat="1" outlineLevel="2" x14ac:dyDescent="0.25">
      <c r="B7924" s="16" t="s">
        <v>3405</v>
      </c>
      <c r="C7924" s="16" t="s">
        <v>3406</v>
      </c>
      <c r="D7924" s="16" t="s">
        <v>16</v>
      </c>
      <c r="E7924" s="16" t="s">
        <v>329</v>
      </c>
      <c r="G7924" s="16" t="s">
        <v>330</v>
      </c>
      <c r="H7924" s="16" t="s">
        <v>154</v>
      </c>
      <c r="I7924" s="31">
        <v>11311</v>
      </c>
      <c r="J7924" s="31">
        <v>11311</v>
      </c>
      <c r="K7924" s="32">
        <f>IFERROR((J7924/I7924),0)</f>
        <v>1</v>
      </c>
      <c r="L7924" s="31"/>
      <c r="M7924" s="31"/>
      <c r="N7924" s="39"/>
      <c r="O7924" s="28"/>
      <c r="P7924" s="28"/>
      <c r="Q7924" s="28"/>
      <c r="R7924" s="28"/>
      <c r="S7924" s="25"/>
    </row>
    <row r="7925" spans="2:19" s="16" customFormat="1" outlineLevel="2" x14ac:dyDescent="0.25">
      <c r="B7925" s="16" t="s">
        <v>3405</v>
      </c>
      <c r="C7925" s="16" t="s">
        <v>3406</v>
      </c>
      <c r="D7925" s="16" t="s">
        <v>16</v>
      </c>
      <c r="E7925" s="16" t="s">
        <v>329</v>
      </c>
      <c r="G7925" s="16" t="s">
        <v>330</v>
      </c>
      <c r="H7925" s="16" t="s">
        <v>231</v>
      </c>
      <c r="I7925" s="31">
        <v>277939208</v>
      </c>
      <c r="J7925" s="31">
        <v>277939208</v>
      </c>
      <c r="K7925" s="32">
        <f>IFERROR((J7925/I7925),0)</f>
        <v>1</v>
      </c>
      <c r="L7925" s="31"/>
      <c r="M7925" s="31"/>
      <c r="N7925" s="39"/>
      <c r="O7925" s="28"/>
      <c r="P7925" s="28"/>
      <c r="Q7925" s="28"/>
      <c r="R7925" s="28"/>
      <c r="S7925" s="25"/>
    </row>
    <row r="7926" spans="2:19" s="16" customFormat="1" outlineLevel="2" x14ac:dyDescent="0.25">
      <c r="B7926" s="16" t="s">
        <v>3405</v>
      </c>
      <c r="C7926" s="16" t="s">
        <v>3406</v>
      </c>
      <c r="D7926" s="16" t="s">
        <v>16</v>
      </c>
      <c r="E7926" s="16" t="s">
        <v>329</v>
      </c>
      <c r="G7926" s="16" t="s">
        <v>330</v>
      </c>
      <c r="H7926" s="16" t="s">
        <v>155</v>
      </c>
      <c r="I7926" s="31">
        <v>-365396717</v>
      </c>
      <c r="J7926" s="31"/>
      <c r="K7926" s="32">
        <f>IFERROR((J7926/I7926),0)</f>
        <v>0</v>
      </c>
      <c r="L7926" s="31"/>
      <c r="M7926" s="31"/>
      <c r="N7926" s="39"/>
      <c r="O7926" s="28"/>
      <c r="P7926" s="28"/>
      <c r="Q7926" s="28"/>
      <c r="R7926" s="28"/>
      <c r="S7926" s="25"/>
    </row>
    <row r="7927" spans="2:19" s="16" customFormat="1" outlineLevel="1" x14ac:dyDescent="0.25">
      <c r="B7927" s="47" t="s">
        <v>7715</v>
      </c>
      <c r="C7927" s="47" t="str">
        <f>C7926</f>
        <v>ASIGNACIÓN PARA LA INVERSIÓN LOCAL  - AMBIENTE Y DESARROLLO SOSTENIBLE</v>
      </c>
      <c r="D7927" s="47"/>
      <c r="E7927" s="47" t="str">
        <f>E7926</f>
        <v>99773</v>
      </c>
      <c r="F7927" s="47"/>
      <c r="G7927" s="47" t="str">
        <f>G7926</f>
        <v xml:space="preserve">CUMARIBO                                          </v>
      </c>
      <c r="H7927" s="47" t="s">
        <v>10655</v>
      </c>
      <c r="I7927" s="51">
        <f>SUBTOTAL(9,I7922:I7926)</f>
        <v>2608738691</v>
      </c>
      <c r="J7927" s="51">
        <f>SUBTOTAL(9,J7922:J7926)</f>
        <v>2169082814.46</v>
      </c>
      <c r="K7927" s="49">
        <f>J7927/I7927</f>
        <v>0.83146802780332596</v>
      </c>
      <c r="L7927" s="51">
        <f>SUBTOTAL(9,L7922:L7926)</f>
        <v>1207147794.3800001</v>
      </c>
      <c r="M7927" s="51">
        <f>SUBTOTAL(9,M7922:M7926)</f>
        <v>1021930990.46</v>
      </c>
      <c r="N7927" s="50">
        <f>IFERROR((M7927/L7927),"N.A")</f>
        <v>0.84656658879526114</v>
      </c>
      <c r="O7927" s="28"/>
      <c r="P7927" s="28"/>
      <c r="Q7927" s="28"/>
      <c r="R7927" s="28"/>
      <c r="S7927" s="25"/>
    </row>
    <row r="7928" spans="2:19" s="16" customFormat="1" outlineLevel="2" x14ac:dyDescent="0.25">
      <c r="B7928" s="16" t="s">
        <v>3407</v>
      </c>
      <c r="C7928" s="16" t="s">
        <v>3406</v>
      </c>
      <c r="D7928" s="16" t="s">
        <v>16</v>
      </c>
      <c r="E7928" s="16" t="s">
        <v>333</v>
      </c>
      <c r="G7928" s="16" t="s">
        <v>334</v>
      </c>
      <c r="H7928" s="16" t="s">
        <v>152</v>
      </c>
      <c r="I7928" s="35">
        <v>337834749</v>
      </c>
      <c r="J7928" s="35">
        <v>188969294.91999999</v>
      </c>
      <c r="K7928" s="36">
        <f>IFERROR((J7928/I7928),0)</f>
        <v>0.55935422711652427</v>
      </c>
      <c r="L7928" s="35">
        <v>223218465.78000006</v>
      </c>
      <c r="M7928" s="35">
        <v>188969294.91999999</v>
      </c>
      <c r="N7928" s="40">
        <f>M7928/L7928</f>
        <v>0.8465665878478198</v>
      </c>
      <c r="O7928" s="28"/>
      <c r="P7928" s="28"/>
      <c r="Q7928" s="28"/>
      <c r="R7928" s="28"/>
      <c r="S7928" s="25"/>
    </row>
    <row r="7929" spans="2:19" s="16" customFormat="1" outlineLevel="2" x14ac:dyDescent="0.25">
      <c r="B7929" s="16" t="s">
        <v>3407</v>
      </c>
      <c r="C7929" s="16" t="s">
        <v>3406</v>
      </c>
      <c r="D7929" s="16" t="s">
        <v>16</v>
      </c>
      <c r="E7929" s="16" t="s">
        <v>333</v>
      </c>
      <c r="G7929" s="16" t="s">
        <v>334</v>
      </c>
      <c r="H7929" s="16" t="s">
        <v>19</v>
      </c>
      <c r="I7929" s="31">
        <v>205149241</v>
      </c>
      <c r="J7929" s="31">
        <v>205149241</v>
      </c>
      <c r="K7929" s="32">
        <f>IFERROR((J7929/I7929),0)</f>
        <v>1</v>
      </c>
      <c r="L7929" s="31"/>
      <c r="M7929" s="31"/>
      <c r="N7929" s="39"/>
      <c r="O7929" s="28"/>
      <c r="P7929" s="28"/>
      <c r="Q7929" s="28"/>
      <c r="R7929" s="28"/>
      <c r="S7929" s="25"/>
    </row>
    <row r="7930" spans="2:19" s="16" customFormat="1" outlineLevel="2" x14ac:dyDescent="0.25">
      <c r="B7930" s="16" t="s">
        <v>3407</v>
      </c>
      <c r="C7930" s="16" t="s">
        <v>3406</v>
      </c>
      <c r="D7930" s="16" t="s">
        <v>16</v>
      </c>
      <c r="E7930" s="16" t="s">
        <v>333</v>
      </c>
      <c r="G7930" s="16" t="s">
        <v>334</v>
      </c>
      <c r="H7930" s="16" t="s">
        <v>154</v>
      </c>
      <c r="I7930" s="31">
        <v>2089</v>
      </c>
      <c r="J7930" s="31">
        <v>2089</v>
      </c>
      <c r="K7930" s="32">
        <f>IFERROR((J7930/I7930),0)</f>
        <v>1</v>
      </c>
      <c r="L7930" s="31"/>
      <c r="M7930" s="31"/>
      <c r="N7930" s="39"/>
      <c r="O7930" s="28"/>
      <c r="P7930" s="28"/>
      <c r="Q7930" s="28"/>
      <c r="R7930" s="28"/>
      <c r="S7930" s="25"/>
    </row>
    <row r="7931" spans="2:19" s="16" customFormat="1" outlineLevel="2" x14ac:dyDescent="0.25">
      <c r="B7931" s="16" t="s">
        <v>3407</v>
      </c>
      <c r="C7931" s="16" t="s">
        <v>3406</v>
      </c>
      <c r="D7931" s="16" t="s">
        <v>16</v>
      </c>
      <c r="E7931" s="16" t="s">
        <v>333</v>
      </c>
      <c r="G7931" s="16" t="s">
        <v>334</v>
      </c>
      <c r="H7931" s="16" t="s">
        <v>231</v>
      </c>
      <c r="I7931" s="31">
        <v>51394837</v>
      </c>
      <c r="J7931" s="31">
        <v>51394837</v>
      </c>
      <c r="K7931" s="32">
        <f>IFERROR((J7931/I7931),0)</f>
        <v>1</v>
      </c>
      <c r="L7931" s="31"/>
      <c r="M7931" s="31"/>
      <c r="N7931" s="39"/>
      <c r="O7931" s="28"/>
      <c r="P7931" s="28"/>
      <c r="Q7931" s="28"/>
      <c r="R7931" s="28"/>
      <c r="S7931" s="25"/>
    </row>
    <row r="7932" spans="2:19" s="16" customFormat="1" outlineLevel="2" x14ac:dyDescent="0.25">
      <c r="B7932" s="16" t="s">
        <v>3407</v>
      </c>
      <c r="C7932" s="16" t="s">
        <v>3406</v>
      </c>
      <c r="D7932" s="16" t="s">
        <v>16</v>
      </c>
      <c r="E7932" s="16" t="s">
        <v>333</v>
      </c>
      <c r="G7932" s="16" t="s">
        <v>334</v>
      </c>
      <c r="H7932" s="16" t="s">
        <v>155</v>
      </c>
      <c r="I7932" s="31">
        <v>-67566950</v>
      </c>
      <c r="J7932" s="31"/>
      <c r="K7932" s="32">
        <f>IFERROR((J7932/I7932),0)</f>
        <v>0</v>
      </c>
      <c r="L7932" s="31"/>
      <c r="M7932" s="31"/>
      <c r="N7932" s="39"/>
      <c r="O7932" s="28"/>
      <c r="P7932" s="28"/>
      <c r="Q7932" s="28"/>
      <c r="R7932" s="28"/>
      <c r="S7932" s="25"/>
    </row>
    <row r="7933" spans="2:19" s="16" customFormat="1" outlineLevel="1" x14ac:dyDescent="0.25">
      <c r="B7933" s="47" t="s">
        <v>7716</v>
      </c>
      <c r="C7933" s="47" t="str">
        <f>C7932</f>
        <v>ASIGNACIÓN PARA LA INVERSIÓN LOCAL  - AMBIENTE Y DESARROLLO SOSTENIBLE</v>
      </c>
      <c r="D7933" s="47"/>
      <c r="E7933" s="47" t="str">
        <f>E7932</f>
        <v>99624</v>
      </c>
      <c r="F7933" s="47"/>
      <c r="G7933" s="47" t="str">
        <f>G7932</f>
        <v xml:space="preserve">SANTA ROSALÍA                                     </v>
      </c>
      <c r="H7933" s="47" t="s">
        <v>10655</v>
      </c>
      <c r="I7933" s="51">
        <f>SUBTOTAL(9,I7928:I7932)</f>
        <v>526813966</v>
      </c>
      <c r="J7933" s="51">
        <f>SUBTOTAL(9,J7928:J7932)</f>
        <v>445515461.91999996</v>
      </c>
      <c r="K7933" s="49">
        <f>J7933/I7933</f>
        <v>0.84567891262017147</v>
      </c>
      <c r="L7933" s="51">
        <f>SUBTOTAL(9,L7928:L7932)</f>
        <v>223218465.78000006</v>
      </c>
      <c r="M7933" s="51">
        <f>SUBTOTAL(9,M7928:M7932)</f>
        <v>188969294.91999999</v>
      </c>
      <c r="N7933" s="50">
        <f>IFERROR((M7933/L7933),"N.A")</f>
        <v>0.8465665878478198</v>
      </c>
      <c r="O7933" s="28"/>
      <c r="P7933" s="28"/>
      <c r="Q7933" s="28"/>
      <c r="R7933" s="28"/>
      <c r="S7933" s="25"/>
    </row>
    <row r="7934" spans="2:19" s="16" customFormat="1" outlineLevel="2" x14ac:dyDescent="0.25">
      <c r="B7934" s="16" t="s">
        <v>3408</v>
      </c>
      <c r="C7934" s="16" t="s">
        <v>3406</v>
      </c>
      <c r="D7934" s="16" t="s">
        <v>16</v>
      </c>
      <c r="E7934" s="16" t="s">
        <v>336</v>
      </c>
      <c r="G7934" s="16" t="s">
        <v>337</v>
      </c>
      <c r="H7934" s="16" t="s">
        <v>152</v>
      </c>
      <c r="I7934" s="35">
        <v>551203294</v>
      </c>
      <c r="J7934" s="35">
        <v>308317892.45999998</v>
      </c>
      <c r="K7934" s="36">
        <f>IFERROR((J7934/I7934),0)</f>
        <v>0.55935422704494941</v>
      </c>
      <c r="L7934" s="35">
        <v>364198040.47000003</v>
      </c>
      <c r="M7934" s="35">
        <v>308317892.45999998</v>
      </c>
      <c r="N7934" s="40">
        <f>M7934/L7934</f>
        <v>0.8465665879533939</v>
      </c>
      <c r="O7934" s="28"/>
      <c r="P7934" s="28"/>
      <c r="Q7934" s="28"/>
      <c r="R7934" s="28"/>
      <c r="S7934" s="25"/>
    </row>
    <row r="7935" spans="2:19" s="16" customFormat="1" outlineLevel="2" x14ac:dyDescent="0.25">
      <c r="B7935" s="16" t="s">
        <v>3408</v>
      </c>
      <c r="C7935" s="16" t="s">
        <v>3406</v>
      </c>
      <c r="D7935" s="16" t="s">
        <v>16</v>
      </c>
      <c r="E7935" s="16" t="s">
        <v>336</v>
      </c>
      <c r="G7935" s="16" t="s">
        <v>337</v>
      </c>
      <c r="H7935" s="16" t="s">
        <v>19</v>
      </c>
      <c r="I7935" s="31">
        <v>103897549</v>
      </c>
      <c r="J7935" s="31">
        <v>103897549</v>
      </c>
      <c r="K7935" s="32">
        <f>IFERROR((J7935/I7935),0)</f>
        <v>1</v>
      </c>
      <c r="L7935" s="31"/>
      <c r="M7935" s="31"/>
      <c r="N7935" s="39"/>
      <c r="O7935" s="28"/>
      <c r="P7935" s="28"/>
      <c r="Q7935" s="28"/>
      <c r="R7935" s="28"/>
      <c r="S7935" s="25"/>
    </row>
    <row r="7936" spans="2:19" s="16" customFormat="1" outlineLevel="2" x14ac:dyDescent="0.25">
      <c r="B7936" s="16" t="s">
        <v>3408</v>
      </c>
      <c r="C7936" s="16" t="s">
        <v>3406</v>
      </c>
      <c r="D7936" s="16" t="s">
        <v>16</v>
      </c>
      <c r="E7936" s="16" t="s">
        <v>336</v>
      </c>
      <c r="G7936" s="16" t="s">
        <v>337</v>
      </c>
      <c r="H7936" s="16" t="s">
        <v>154</v>
      </c>
      <c r="I7936" s="31">
        <v>3409</v>
      </c>
      <c r="J7936" s="31">
        <v>3409</v>
      </c>
      <c r="K7936" s="32">
        <f>IFERROR((J7936/I7936),0)</f>
        <v>1</v>
      </c>
      <c r="L7936" s="31"/>
      <c r="M7936" s="31"/>
      <c r="N7936" s="39"/>
      <c r="O7936" s="28"/>
      <c r="P7936" s="28"/>
      <c r="Q7936" s="28"/>
      <c r="R7936" s="28"/>
      <c r="S7936" s="25"/>
    </row>
    <row r="7937" spans="2:19" s="16" customFormat="1" outlineLevel="2" x14ac:dyDescent="0.25">
      <c r="B7937" s="16" t="s">
        <v>3408</v>
      </c>
      <c r="C7937" s="16" t="s">
        <v>3406</v>
      </c>
      <c r="D7937" s="16" t="s">
        <v>16</v>
      </c>
      <c r="E7937" s="16" t="s">
        <v>336</v>
      </c>
      <c r="G7937" s="16" t="s">
        <v>337</v>
      </c>
      <c r="H7937" s="16" t="s">
        <v>231</v>
      </c>
      <c r="I7937" s="31">
        <v>83854616</v>
      </c>
      <c r="J7937" s="31">
        <v>83854616</v>
      </c>
      <c r="K7937" s="32">
        <f>IFERROR((J7937/I7937),0)</f>
        <v>1</v>
      </c>
      <c r="L7937" s="31"/>
      <c r="M7937" s="31"/>
      <c r="N7937" s="39"/>
      <c r="O7937" s="28"/>
      <c r="P7937" s="28"/>
      <c r="Q7937" s="28"/>
      <c r="R7937" s="28"/>
      <c r="S7937" s="25"/>
    </row>
    <row r="7938" spans="2:19" s="16" customFormat="1" outlineLevel="2" x14ac:dyDescent="0.25">
      <c r="B7938" s="16" t="s">
        <v>3408</v>
      </c>
      <c r="C7938" s="16" t="s">
        <v>3406</v>
      </c>
      <c r="D7938" s="16" t="s">
        <v>16</v>
      </c>
      <c r="E7938" s="16" t="s">
        <v>336</v>
      </c>
      <c r="G7938" s="16" t="s">
        <v>337</v>
      </c>
      <c r="H7938" s="16" t="s">
        <v>155</v>
      </c>
      <c r="I7938" s="31">
        <v>-110240659</v>
      </c>
      <c r="J7938" s="31"/>
      <c r="K7938" s="32">
        <f>IFERROR((J7938/I7938),0)</f>
        <v>0</v>
      </c>
      <c r="L7938" s="31"/>
      <c r="M7938" s="31"/>
      <c r="N7938" s="39"/>
      <c r="O7938" s="28"/>
      <c r="P7938" s="28"/>
      <c r="Q7938" s="28"/>
      <c r="R7938" s="28"/>
      <c r="S7938" s="25"/>
    </row>
    <row r="7939" spans="2:19" s="16" customFormat="1" outlineLevel="1" x14ac:dyDescent="0.25">
      <c r="B7939" s="47" t="s">
        <v>7717</v>
      </c>
      <c r="C7939" s="47" t="str">
        <f>C7938</f>
        <v>ASIGNACIÓN PARA LA INVERSIÓN LOCAL  - AMBIENTE Y DESARROLLO SOSTENIBLE</v>
      </c>
      <c r="D7939" s="47"/>
      <c r="E7939" s="47" t="str">
        <f>E7938</f>
        <v>99524</v>
      </c>
      <c r="F7939" s="47"/>
      <c r="G7939" s="47" t="str">
        <f>G7938</f>
        <v xml:space="preserve">LA PRIMAVERA                                      </v>
      </c>
      <c r="H7939" s="47" t="s">
        <v>10655</v>
      </c>
      <c r="I7939" s="51">
        <f>SUBTOTAL(9,I7934:I7938)</f>
        <v>628718209</v>
      </c>
      <c r="J7939" s="51">
        <f>SUBTOTAL(9,J7934:J7938)</f>
        <v>496073466.45999998</v>
      </c>
      <c r="K7939" s="49">
        <f>J7939/I7939</f>
        <v>0.78902353925620117</v>
      </c>
      <c r="L7939" s="51">
        <f>SUBTOTAL(9,L7934:L7938)</f>
        <v>364198040.47000003</v>
      </c>
      <c r="M7939" s="51">
        <f>SUBTOTAL(9,M7934:M7938)</f>
        <v>308317892.45999998</v>
      </c>
      <c r="N7939" s="50">
        <f>IFERROR((M7939/L7939),"N.A")</f>
        <v>0.8465665879533939</v>
      </c>
      <c r="O7939" s="28"/>
      <c r="P7939" s="28"/>
      <c r="Q7939" s="28"/>
      <c r="R7939" s="28"/>
      <c r="S7939" s="25"/>
    </row>
    <row r="7940" spans="2:19" s="16" customFormat="1" outlineLevel="2" x14ac:dyDescent="0.25">
      <c r="B7940" s="16" t="s">
        <v>3409</v>
      </c>
      <c r="C7940" s="16" t="s">
        <v>3406</v>
      </c>
      <c r="D7940" s="16" t="s">
        <v>16</v>
      </c>
      <c r="E7940" s="16" t="s">
        <v>339</v>
      </c>
      <c r="G7940" s="16" t="s">
        <v>340</v>
      </c>
      <c r="H7940" s="16" t="s">
        <v>152</v>
      </c>
      <c r="I7940" s="35">
        <v>685855848</v>
      </c>
      <c r="J7940" s="35">
        <v>383636367.74000001</v>
      </c>
      <c r="K7940" s="36">
        <f>IFERROR((J7940/I7940),0)</f>
        <v>0.5593542270707591</v>
      </c>
      <c r="L7940" s="35">
        <v>453167386.06999999</v>
      </c>
      <c r="M7940" s="35">
        <v>383636367.74000001</v>
      </c>
      <c r="N7940" s="40">
        <f>M7940/L7940</f>
        <v>0.84656658782752814</v>
      </c>
      <c r="O7940" s="28"/>
      <c r="P7940" s="28"/>
      <c r="Q7940" s="28"/>
      <c r="R7940" s="28"/>
      <c r="S7940" s="25"/>
    </row>
    <row r="7941" spans="2:19" s="16" customFormat="1" outlineLevel="2" x14ac:dyDescent="0.25">
      <c r="B7941" s="16" t="s">
        <v>3409</v>
      </c>
      <c r="C7941" s="16" t="s">
        <v>3406</v>
      </c>
      <c r="D7941" s="16" t="s">
        <v>16</v>
      </c>
      <c r="E7941" s="16" t="s">
        <v>339</v>
      </c>
      <c r="G7941" s="16" t="s">
        <v>340</v>
      </c>
      <c r="H7941" s="16" t="s">
        <v>19</v>
      </c>
      <c r="I7941" s="31">
        <v>617177777</v>
      </c>
      <c r="J7941" s="31">
        <v>617177777</v>
      </c>
      <c r="K7941" s="32">
        <f>IFERROR((J7941/I7941),0)</f>
        <v>1</v>
      </c>
      <c r="L7941" s="31"/>
      <c r="M7941" s="31"/>
      <c r="N7941" s="39"/>
      <c r="O7941" s="28"/>
      <c r="P7941" s="28"/>
      <c r="Q7941" s="28"/>
      <c r="R7941" s="28"/>
      <c r="S7941" s="25"/>
    </row>
    <row r="7942" spans="2:19" s="16" customFormat="1" outlineLevel="2" x14ac:dyDescent="0.25">
      <c r="B7942" s="16" t="s">
        <v>3409</v>
      </c>
      <c r="C7942" s="16" t="s">
        <v>3406</v>
      </c>
      <c r="D7942" s="16" t="s">
        <v>16</v>
      </c>
      <c r="E7942" s="16" t="s">
        <v>339</v>
      </c>
      <c r="G7942" s="16" t="s">
        <v>340</v>
      </c>
      <c r="H7942" s="16" t="s">
        <v>154</v>
      </c>
      <c r="I7942" s="31">
        <v>4242</v>
      </c>
      <c r="J7942" s="31">
        <v>4242</v>
      </c>
      <c r="K7942" s="32">
        <f>IFERROR((J7942/I7942),0)</f>
        <v>1</v>
      </c>
      <c r="L7942" s="31"/>
      <c r="M7942" s="31"/>
      <c r="N7942" s="39"/>
      <c r="O7942" s="28"/>
      <c r="P7942" s="28"/>
      <c r="Q7942" s="28"/>
      <c r="R7942" s="28"/>
      <c r="S7942" s="25"/>
    </row>
    <row r="7943" spans="2:19" s="16" customFormat="1" outlineLevel="2" x14ac:dyDescent="0.25">
      <c r="B7943" s="16" t="s">
        <v>3409</v>
      </c>
      <c r="C7943" s="16" t="s">
        <v>3406</v>
      </c>
      <c r="D7943" s="16" t="s">
        <v>16</v>
      </c>
      <c r="E7943" s="16" t="s">
        <v>339</v>
      </c>
      <c r="G7943" s="16" t="s">
        <v>340</v>
      </c>
      <c r="H7943" s="16" t="s">
        <v>231</v>
      </c>
      <c r="I7943" s="31">
        <v>104339324</v>
      </c>
      <c r="J7943" s="31">
        <v>104339324</v>
      </c>
      <c r="K7943" s="32">
        <f>IFERROR((J7943/I7943),0)</f>
        <v>1</v>
      </c>
      <c r="L7943" s="31"/>
      <c r="M7943" s="31"/>
      <c r="N7943" s="39"/>
      <c r="O7943" s="28"/>
      <c r="P7943" s="28"/>
      <c r="Q7943" s="28"/>
      <c r="R7943" s="28"/>
      <c r="S7943" s="25"/>
    </row>
    <row r="7944" spans="2:19" s="16" customFormat="1" outlineLevel="2" x14ac:dyDescent="0.25">
      <c r="B7944" s="16" t="s">
        <v>3409</v>
      </c>
      <c r="C7944" s="16" t="s">
        <v>3406</v>
      </c>
      <c r="D7944" s="16" t="s">
        <v>16</v>
      </c>
      <c r="E7944" s="16" t="s">
        <v>339</v>
      </c>
      <c r="G7944" s="16" t="s">
        <v>340</v>
      </c>
      <c r="H7944" s="16" t="s">
        <v>155</v>
      </c>
      <c r="I7944" s="31">
        <v>-137171170</v>
      </c>
      <c r="J7944" s="31"/>
      <c r="K7944" s="32">
        <f>IFERROR((J7944/I7944),0)</f>
        <v>0</v>
      </c>
      <c r="L7944" s="31"/>
      <c r="M7944" s="31"/>
      <c r="N7944" s="39"/>
      <c r="O7944" s="28"/>
      <c r="P7944" s="28"/>
      <c r="Q7944" s="28"/>
      <c r="R7944" s="28"/>
      <c r="S7944" s="25"/>
    </row>
    <row r="7945" spans="2:19" s="16" customFormat="1" outlineLevel="1" x14ac:dyDescent="0.25">
      <c r="B7945" s="47" t="s">
        <v>7718</v>
      </c>
      <c r="C7945" s="47" t="str">
        <f>C7944</f>
        <v>ASIGNACIÓN PARA LA INVERSIÓN LOCAL  - AMBIENTE Y DESARROLLO SOSTENIBLE</v>
      </c>
      <c r="D7945" s="47"/>
      <c r="E7945" s="47" t="str">
        <f>E7944</f>
        <v>99001</v>
      </c>
      <c r="F7945" s="47"/>
      <c r="G7945" s="47" t="str">
        <f>G7944</f>
        <v xml:space="preserve">PUERTO CARREÑO                                    </v>
      </c>
      <c r="H7945" s="47" t="s">
        <v>10655</v>
      </c>
      <c r="I7945" s="51">
        <f>SUBTOTAL(9,I7940:I7944)</f>
        <v>1270206021</v>
      </c>
      <c r="J7945" s="51">
        <f>SUBTOTAL(9,J7940:J7944)</f>
        <v>1105157710.74</v>
      </c>
      <c r="K7945" s="49">
        <f>J7945/I7945</f>
        <v>0.87006177932453688</v>
      </c>
      <c r="L7945" s="51">
        <f>SUBTOTAL(9,L7940:L7944)</f>
        <v>453167386.06999999</v>
      </c>
      <c r="M7945" s="51">
        <f>SUBTOTAL(9,M7940:M7944)</f>
        <v>383636367.74000001</v>
      </c>
      <c r="N7945" s="50">
        <f>IFERROR((M7945/L7945),"N.A")</f>
        <v>0.84656658782752814</v>
      </c>
      <c r="O7945" s="28"/>
      <c r="P7945" s="28"/>
      <c r="Q7945" s="28"/>
      <c r="R7945" s="28"/>
      <c r="S7945" s="25"/>
    </row>
    <row r="7946" spans="2:19" s="16" customFormat="1" outlineLevel="2" x14ac:dyDescent="0.25">
      <c r="B7946" s="16" t="s">
        <v>3410</v>
      </c>
      <c r="C7946" s="16" t="s">
        <v>3406</v>
      </c>
      <c r="D7946" s="16" t="s">
        <v>21</v>
      </c>
      <c r="E7946" s="16" t="s">
        <v>342</v>
      </c>
      <c r="G7946" s="16" t="s">
        <v>343</v>
      </c>
      <c r="H7946" s="16" t="s">
        <v>152</v>
      </c>
      <c r="I7946" s="35">
        <v>423315566</v>
      </c>
      <c r="J7946" s="35">
        <v>236783351.21000001</v>
      </c>
      <c r="K7946" s="36">
        <f>IFERROR((J7946/I7946),0)</f>
        <v>0.55935422703071591</v>
      </c>
      <c r="L7946" s="35">
        <v>279698436.64999998</v>
      </c>
      <c r="M7946" s="35">
        <v>236783351.21000001</v>
      </c>
      <c r="N7946" s="40">
        <f>M7946/L7946</f>
        <v>0.84656658809394181</v>
      </c>
      <c r="O7946" s="28"/>
      <c r="P7946" s="28"/>
      <c r="Q7946" s="28"/>
      <c r="R7946" s="28"/>
      <c r="S7946" s="25"/>
    </row>
    <row r="7947" spans="2:19" s="16" customFormat="1" outlineLevel="2" x14ac:dyDescent="0.25">
      <c r="B7947" s="16" t="s">
        <v>3410</v>
      </c>
      <c r="C7947" s="16" t="s">
        <v>3406</v>
      </c>
      <c r="D7947" s="16" t="s">
        <v>21</v>
      </c>
      <c r="E7947" s="16" t="s">
        <v>342</v>
      </c>
      <c r="G7947" s="16" t="s">
        <v>343</v>
      </c>
      <c r="H7947" s="16" t="s">
        <v>19</v>
      </c>
      <c r="I7947" s="31">
        <v>732482603</v>
      </c>
      <c r="J7947" s="31">
        <v>732482603</v>
      </c>
      <c r="K7947" s="32">
        <f>IFERROR((J7947/I7947),0)</f>
        <v>1</v>
      </c>
      <c r="L7947" s="31"/>
      <c r="M7947" s="31"/>
      <c r="N7947" s="39"/>
      <c r="O7947" s="28"/>
      <c r="P7947" s="28"/>
      <c r="Q7947" s="28"/>
      <c r="R7947" s="28"/>
      <c r="S7947" s="25"/>
    </row>
    <row r="7948" spans="2:19" s="16" customFormat="1" outlineLevel="2" x14ac:dyDescent="0.25">
      <c r="B7948" s="16" t="s">
        <v>3410</v>
      </c>
      <c r="C7948" s="16" t="s">
        <v>3406</v>
      </c>
      <c r="D7948" s="16" t="s">
        <v>21</v>
      </c>
      <c r="E7948" s="16" t="s">
        <v>342</v>
      </c>
      <c r="G7948" s="16" t="s">
        <v>343</v>
      </c>
      <c r="H7948" s="16" t="s">
        <v>154</v>
      </c>
      <c r="I7948" s="31">
        <v>2618</v>
      </c>
      <c r="J7948" s="31">
        <v>2618</v>
      </c>
      <c r="K7948" s="32">
        <f>IFERROR((J7948/I7948),0)</f>
        <v>1</v>
      </c>
      <c r="L7948" s="31"/>
      <c r="M7948" s="31"/>
      <c r="N7948" s="39"/>
      <c r="O7948" s="28"/>
      <c r="P7948" s="28"/>
      <c r="Q7948" s="28"/>
      <c r="R7948" s="28"/>
      <c r="S7948" s="25"/>
    </row>
    <row r="7949" spans="2:19" s="16" customFormat="1" outlineLevel="2" x14ac:dyDescent="0.25">
      <c r="B7949" s="16" t="s">
        <v>3410</v>
      </c>
      <c r="C7949" s="16" t="s">
        <v>3406</v>
      </c>
      <c r="D7949" s="16" t="s">
        <v>21</v>
      </c>
      <c r="E7949" s="16" t="s">
        <v>342</v>
      </c>
      <c r="G7949" s="16" t="s">
        <v>343</v>
      </c>
      <c r="H7949" s="16" t="s">
        <v>231</v>
      </c>
      <c r="I7949" s="31">
        <v>64399042</v>
      </c>
      <c r="J7949" s="31">
        <v>64399042</v>
      </c>
      <c r="K7949" s="32">
        <f>IFERROR((J7949/I7949),0)</f>
        <v>1</v>
      </c>
      <c r="L7949" s="31"/>
      <c r="M7949" s="31"/>
      <c r="N7949" s="39"/>
      <c r="O7949" s="28"/>
      <c r="P7949" s="28"/>
      <c r="Q7949" s="28"/>
      <c r="R7949" s="28"/>
      <c r="S7949" s="25"/>
    </row>
    <row r="7950" spans="2:19" s="16" customFormat="1" outlineLevel="2" x14ac:dyDescent="0.25">
      <c r="B7950" s="16" t="s">
        <v>3410</v>
      </c>
      <c r="C7950" s="16" t="s">
        <v>3406</v>
      </c>
      <c r="D7950" s="16" t="s">
        <v>21</v>
      </c>
      <c r="E7950" s="16" t="s">
        <v>342</v>
      </c>
      <c r="G7950" s="16" t="s">
        <v>343</v>
      </c>
      <c r="H7950" s="16" t="s">
        <v>155</v>
      </c>
      <c r="I7950" s="31">
        <v>-84663113</v>
      </c>
      <c r="J7950" s="31"/>
      <c r="K7950" s="32">
        <f>IFERROR((J7950/I7950),0)</f>
        <v>0</v>
      </c>
      <c r="L7950" s="31"/>
      <c r="M7950" s="31"/>
      <c r="N7950" s="39"/>
      <c r="O7950" s="28"/>
      <c r="P7950" s="28"/>
      <c r="Q7950" s="28"/>
      <c r="R7950" s="28"/>
      <c r="S7950" s="25"/>
    </row>
    <row r="7951" spans="2:19" s="16" customFormat="1" outlineLevel="1" x14ac:dyDescent="0.25">
      <c r="B7951" s="47" t="s">
        <v>7719</v>
      </c>
      <c r="C7951" s="47" t="str">
        <f>C7950</f>
        <v>ASIGNACIÓN PARA LA INVERSIÓN LOCAL  - AMBIENTE Y DESARROLLO SOSTENIBLE</v>
      </c>
      <c r="D7951" s="47"/>
      <c r="E7951" s="47" t="str">
        <f>E7950</f>
        <v>97666</v>
      </c>
      <c r="F7951" s="47"/>
      <c r="G7951" s="47" t="str">
        <f>G7950</f>
        <v xml:space="preserve">TARAIRA                                           </v>
      </c>
      <c r="H7951" s="47" t="s">
        <v>10655</v>
      </c>
      <c r="I7951" s="51">
        <f>SUBTOTAL(9,I7946:I7950)</f>
        <v>1135536716</v>
      </c>
      <c r="J7951" s="51">
        <f>SUBTOTAL(9,J7946:J7950)</f>
        <v>1033667614.21</v>
      </c>
      <c r="K7951" s="49">
        <f>J7951/I7951</f>
        <v>0.91028990929607245</v>
      </c>
      <c r="L7951" s="51">
        <f>SUBTOTAL(9,L7946:L7950)</f>
        <v>279698436.64999998</v>
      </c>
      <c r="M7951" s="51">
        <f>SUBTOTAL(9,M7946:M7950)</f>
        <v>236783351.21000001</v>
      </c>
      <c r="N7951" s="50">
        <f>IFERROR((M7951/L7951),"N.A")</f>
        <v>0.84656658809394181</v>
      </c>
      <c r="O7951" s="28"/>
      <c r="P7951" s="28"/>
      <c r="Q7951" s="28"/>
      <c r="R7951" s="28"/>
      <c r="S7951" s="25"/>
    </row>
    <row r="7952" spans="2:19" s="16" customFormat="1" outlineLevel="2" x14ac:dyDescent="0.25">
      <c r="B7952" s="16" t="s">
        <v>3411</v>
      </c>
      <c r="C7952" s="16" t="s">
        <v>3406</v>
      </c>
      <c r="D7952" s="16" t="s">
        <v>21</v>
      </c>
      <c r="E7952" s="16" t="s">
        <v>345</v>
      </c>
      <c r="G7952" s="16" t="s">
        <v>346</v>
      </c>
      <c r="H7952" s="16" t="s">
        <v>152</v>
      </c>
      <c r="I7952" s="35">
        <v>342233318</v>
      </c>
      <c r="J7952" s="35">
        <v>191429653.07000002</v>
      </c>
      <c r="K7952" s="36">
        <f>IFERROR((J7952/I7952),0)</f>
        <v>0.55935422707732985</v>
      </c>
      <c r="L7952" s="35">
        <v>226124744.07000002</v>
      </c>
      <c r="M7952" s="35">
        <v>191429653.07000002</v>
      </c>
      <c r="N7952" s="40">
        <f>M7952/L7952</f>
        <v>0.84656658808971541</v>
      </c>
      <c r="O7952" s="28"/>
      <c r="P7952" s="28"/>
      <c r="Q7952" s="28"/>
      <c r="R7952" s="28"/>
      <c r="S7952" s="25"/>
    </row>
    <row r="7953" spans="2:19" s="16" customFormat="1" outlineLevel="2" x14ac:dyDescent="0.25">
      <c r="B7953" s="16" t="s">
        <v>3411</v>
      </c>
      <c r="C7953" s="16" t="s">
        <v>3406</v>
      </c>
      <c r="D7953" s="16" t="s">
        <v>21</v>
      </c>
      <c r="E7953" s="16" t="s">
        <v>345</v>
      </c>
      <c r="G7953" s="16" t="s">
        <v>346</v>
      </c>
      <c r="H7953" s="16" t="s">
        <v>19</v>
      </c>
      <c r="I7953" s="31">
        <v>27459492</v>
      </c>
      <c r="J7953" s="31">
        <v>27459492</v>
      </c>
      <c r="K7953" s="32">
        <f>IFERROR((J7953/I7953),0)</f>
        <v>1</v>
      </c>
      <c r="L7953" s="31"/>
      <c r="M7953" s="31"/>
      <c r="N7953" s="39"/>
      <c r="O7953" s="28"/>
      <c r="P7953" s="28"/>
      <c r="Q7953" s="28"/>
      <c r="R7953" s="28"/>
      <c r="S7953" s="25"/>
    </row>
    <row r="7954" spans="2:19" s="16" customFormat="1" outlineLevel="2" x14ac:dyDescent="0.25">
      <c r="B7954" s="16" t="s">
        <v>3411</v>
      </c>
      <c r="C7954" s="16" t="s">
        <v>3406</v>
      </c>
      <c r="D7954" s="16" t="s">
        <v>21</v>
      </c>
      <c r="E7954" s="16" t="s">
        <v>345</v>
      </c>
      <c r="G7954" s="16" t="s">
        <v>346</v>
      </c>
      <c r="H7954" s="16" t="s">
        <v>154</v>
      </c>
      <c r="I7954" s="31">
        <v>2117</v>
      </c>
      <c r="J7954" s="31">
        <v>2117</v>
      </c>
      <c r="K7954" s="32">
        <f>IFERROR((J7954/I7954),0)</f>
        <v>1</v>
      </c>
      <c r="L7954" s="31"/>
      <c r="M7954" s="31"/>
      <c r="N7954" s="39"/>
      <c r="O7954" s="28"/>
      <c r="P7954" s="28"/>
      <c r="Q7954" s="28"/>
      <c r="R7954" s="28"/>
      <c r="S7954" s="25"/>
    </row>
    <row r="7955" spans="2:19" s="16" customFormat="1" outlineLevel="2" x14ac:dyDescent="0.25">
      <c r="B7955" s="16" t="s">
        <v>3411</v>
      </c>
      <c r="C7955" s="16" t="s">
        <v>3406</v>
      </c>
      <c r="D7955" s="16" t="s">
        <v>21</v>
      </c>
      <c r="E7955" s="16" t="s">
        <v>345</v>
      </c>
      <c r="G7955" s="16" t="s">
        <v>346</v>
      </c>
      <c r="H7955" s="16" t="s">
        <v>231</v>
      </c>
      <c r="I7955" s="31">
        <v>52063991</v>
      </c>
      <c r="J7955" s="31">
        <v>52063991</v>
      </c>
      <c r="K7955" s="32">
        <f>IFERROR((J7955/I7955),0)</f>
        <v>1</v>
      </c>
      <c r="L7955" s="31"/>
      <c r="M7955" s="31"/>
      <c r="N7955" s="39"/>
      <c r="O7955" s="28"/>
      <c r="P7955" s="28"/>
      <c r="Q7955" s="28"/>
      <c r="R7955" s="28"/>
      <c r="S7955" s="25"/>
    </row>
    <row r="7956" spans="2:19" s="16" customFormat="1" outlineLevel="2" x14ac:dyDescent="0.25">
      <c r="B7956" s="16" t="s">
        <v>3411</v>
      </c>
      <c r="C7956" s="16" t="s">
        <v>3406</v>
      </c>
      <c r="D7956" s="16" t="s">
        <v>21</v>
      </c>
      <c r="E7956" s="16" t="s">
        <v>345</v>
      </c>
      <c r="G7956" s="16" t="s">
        <v>346</v>
      </c>
      <c r="H7956" s="16" t="s">
        <v>155</v>
      </c>
      <c r="I7956" s="31">
        <v>-68446664</v>
      </c>
      <c r="J7956" s="31"/>
      <c r="K7956" s="32">
        <f>IFERROR((J7956/I7956),0)</f>
        <v>0</v>
      </c>
      <c r="L7956" s="31"/>
      <c r="M7956" s="31"/>
      <c r="N7956" s="39"/>
      <c r="O7956" s="28"/>
      <c r="P7956" s="28"/>
      <c r="Q7956" s="28"/>
      <c r="R7956" s="28"/>
      <c r="S7956" s="25"/>
    </row>
    <row r="7957" spans="2:19" s="16" customFormat="1" outlineLevel="1" x14ac:dyDescent="0.25">
      <c r="B7957" s="47" t="s">
        <v>7720</v>
      </c>
      <c r="C7957" s="47" t="str">
        <f>C7956</f>
        <v>ASIGNACIÓN PARA LA INVERSIÓN LOCAL  - AMBIENTE Y DESARROLLO SOSTENIBLE</v>
      </c>
      <c r="D7957" s="47"/>
      <c r="E7957" s="47" t="str">
        <f>E7956</f>
        <v>97161</v>
      </c>
      <c r="F7957" s="47"/>
      <c r="G7957" s="47" t="str">
        <f>G7956</f>
        <v xml:space="preserve">CARURU                                            </v>
      </c>
      <c r="H7957" s="47" t="s">
        <v>10655</v>
      </c>
      <c r="I7957" s="51">
        <f>SUBTOTAL(9,I7952:I7956)</f>
        <v>353312254</v>
      </c>
      <c r="J7957" s="51">
        <f>SUBTOTAL(9,J7952:J7956)</f>
        <v>270955253.07000005</v>
      </c>
      <c r="K7957" s="49">
        <f>J7957/I7957</f>
        <v>0.76690024193160322</v>
      </c>
      <c r="L7957" s="51">
        <f>SUBTOTAL(9,L7952:L7956)</f>
        <v>226124744.07000002</v>
      </c>
      <c r="M7957" s="51">
        <f>SUBTOTAL(9,M7952:M7956)</f>
        <v>191429653.07000002</v>
      </c>
      <c r="N7957" s="50">
        <f>IFERROR((M7957/L7957),"N.A")</f>
        <v>0.84656658808971541</v>
      </c>
      <c r="O7957" s="28"/>
      <c r="P7957" s="28"/>
      <c r="Q7957" s="28"/>
      <c r="R7957" s="28"/>
      <c r="S7957" s="25"/>
    </row>
    <row r="7958" spans="2:19" s="16" customFormat="1" outlineLevel="2" x14ac:dyDescent="0.25">
      <c r="B7958" s="16" t="s">
        <v>3412</v>
      </c>
      <c r="C7958" s="16" t="s">
        <v>3406</v>
      </c>
      <c r="D7958" s="16" t="s">
        <v>21</v>
      </c>
      <c r="E7958" s="16" t="s">
        <v>348</v>
      </c>
      <c r="G7958" s="16" t="s">
        <v>349</v>
      </c>
      <c r="H7958" s="16" t="s">
        <v>152</v>
      </c>
      <c r="I7958" s="35">
        <v>1083353388</v>
      </c>
      <c r="J7958" s="35">
        <v>605978296.96000004</v>
      </c>
      <c r="K7958" s="36">
        <f>IFERROR((J7958/I7958),0)</f>
        <v>0.55935422704377979</v>
      </c>
      <c r="L7958" s="35">
        <v>715807008.73000014</v>
      </c>
      <c r="M7958" s="35">
        <v>605978296.96000004</v>
      </c>
      <c r="N7958" s="40">
        <f>M7958/L7958</f>
        <v>0.84656658787839967</v>
      </c>
      <c r="O7958" s="28"/>
      <c r="P7958" s="28"/>
      <c r="Q7958" s="28"/>
      <c r="R7958" s="28"/>
      <c r="S7958" s="25"/>
    </row>
    <row r="7959" spans="2:19" s="16" customFormat="1" outlineLevel="2" x14ac:dyDescent="0.25">
      <c r="B7959" s="16" t="s">
        <v>3412</v>
      </c>
      <c r="C7959" s="16" t="s">
        <v>3406</v>
      </c>
      <c r="D7959" s="16" t="s">
        <v>21</v>
      </c>
      <c r="E7959" s="16" t="s">
        <v>348</v>
      </c>
      <c r="G7959" s="16" t="s">
        <v>349</v>
      </c>
      <c r="H7959" s="16" t="s">
        <v>19</v>
      </c>
      <c r="I7959" s="31">
        <v>1268624575</v>
      </c>
      <c r="J7959" s="31">
        <v>1268624575</v>
      </c>
      <c r="K7959" s="32">
        <f>IFERROR((J7959/I7959),0)</f>
        <v>1</v>
      </c>
      <c r="L7959" s="31"/>
      <c r="M7959" s="31"/>
      <c r="N7959" s="39"/>
      <c r="O7959" s="28"/>
      <c r="P7959" s="28"/>
      <c r="Q7959" s="28"/>
      <c r="R7959" s="28"/>
      <c r="S7959" s="25"/>
    </row>
    <row r="7960" spans="2:19" s="16" customFormat="1" outlineLevel="2" x14ac:dyDescent="0.25">
      <c r="B7960" s="16" t="s">
        <v>3412</v>
      </c>
      <c r="C7960" s="16" t="s">
        <v>3406</v>
      </c>
      <c r="D7960" s="16" t="s">
        <v>21</v>
      </c>
      <c r="E7960" s="16" t="s">
        <v>348</v>
      </c>
      <c r="G7960" s="16" t="s">
        <v>349</v>
      </c>
      <c r="H7960" s="16" t="s">
        <v>154</v>
      </c>
      <c r="I7960" s="31">
        <v>6700</v>
      </c>
      <c r="J7960" s="31">
        <v>6700</v>
      </c>
      <c r="K7960" s="32">
        <f>IFERROR((J7960/I7960),0)</f>
        <v>1</v>
      </c>
      <c r="L7960" s="31"/>
      <c r="M7960" s="31"/>
      <c r="N7960" s="39"/>
      <c r="O7960" s="28"/>
      <c r="P7960" s="28"/>
      <c r="Q7960" s="28"/>
      <c r="R7960" s="28"/>
      <c r="S7960" s="25"/>
    </row>
    <row r="7961" spans="2:19" s="16" customFormat="1" outlineLevel="2" x14ac:dyDescent="0.25">
      <c r="B7961" s="16" t="s">
        <v>3412</v>
      </c>
      <c r="C7961" s="16" t="s">
        <v>3406</v>
      </c>
      <c r="D7961" s="16" t="s">
        <v>21</v>
      </c>
      <c r="E7961" s="16" t="s">
        <v>348</v>
      </c>
      <c r="G7961" s="16" t="s">
        <v>349</v>
      </c>
      <c r="H7961" s="16" t="s">
        <v>231</v>
      </c>
      <c r="I7961" s="31">
        <v>164810667</v>
      </c>
      <c r="J7961" s="31">
        <v>164810667</v>
      </c>
      <c r="K7961" s="32">
        <f>IFERROR((J7961/I7961),0)</f>
        <v>1</v>
      </c>
      <c r="L7961" s="31"/>
      <c r="M7961" s="31"/>
      <c r="N7961" s="39"/>
      <c r="O7961" s="28"/>
      <c r="P7961" s="28"/>
      <c r="Q7961" s="28"/>
      <c r="R7961" s="28"/>
      <c r="S7961" s="25"/>
    </row>
    <row r="7962" spans="2:19" s="16" customFormat="1" outlineLevel="2" x14ac:dyDescent="0.25">
      <c r="B7962" s="16" t="s">
        <v>3412</v>
      </c>
      <c r="C7962" s="16" t="s">
        <v>3406</v>
      </c>
      <c r="D7962" s="16" t="s">
        <v>21</v>
      </c>
      <c r="E7962" s="16" t="s">
        <v>348</v>
      </c>
      <c r="G7962" s="16" t="s">
        <v>349</v>
      </c>
      <c r="H7962" s="16" t="s">
        <v>155</v>
      </c>
      <c r="I7962" s="31">
        <v>-216670678</v>
      </c>
      <c r="J7962" s="31"/>
      <c r="K7962" s="32">
        <f>IFERROR((J7962/I7962),0)</f>
        <v>0</v>
      </c>
      <c r="L7962" s="31"/>
      <c r="M7962" s="31"/>
      <c r="N7962" s="39"/>
      <c r="O7962" s="28"/>
      <c r="P7962" s="28"/>
      <c r="Q7962" s="28"/>
      <c r="R7962" s="28"/>
      <c r="S7962" s="25"/>
    </row>
    <row r="7963" spans="2:19" s="16" customFormat="1" outlineLevel="1" x14ac:dyDescent="0.25">
      <c r="B7963" s="47" t="s">
        <v>7721</v>
      </c>
      <c r="C7963" s="47" t="str">
        <f>C7962</f>
        <v>ASIGNACIÓN PARA LA INVERSIÓN LOCAL  - AMBIENTE Y DESARROLLO SOSTENIBLE</v>
      </c>
      <c r="D7963" s="47"/>
      <c r="E7963" s="47" t="str">
        <f>E7962</f>
        <v>97001</v>
      </c>
      <c r="F7963" s="47"/>
      <c r="G7963" s="47" t="str">
        <f>G7962</f>
        <v xml:space="preserve">MITÚ                                              </v>
      </c>
      <c r="H7963" s="47" t="s">
        <v>10655</v>
      </c>
      <c r="I7963" s="51">
        <f>SUBTOTAL(9,I7958:I7962)</f>
        <v>2300124652</v>
      </c>
      <c r="J7963" s="51">
        <f>SUBTOTAL(9,J7958:J7962)</f>
        <v>2039420238.96</v>
      </c>
      <c r="K7963" s="49">
        <f>J7963/I7963</f>
        <v>0.88665639802898821</v>
      </c>
      <c r="L7963" s="51">
        <f>SUBTOTAL(9,L7958:L7962)</f>
        <v>715807008.73000014</v>
      </c>
      <c r="M7963" s="51">
        <f>SUBTOTAL(9,M7958:M7962)</f>
        <v>605978296.96000004</v>
      </c>
      <c r="N7963" s="50">
        <f>IFERROR((M7963/L7963),"N.A")</f>
        <v>0.84656658787839967</v>
      </c>
      <c r="O7963" s="28"/>
      <c r="P7963" s="28"/>
      <c r="Q7963" s="28"/>
      <c r="R7963" s="28"/>
      <c r="S7963" s="25"/>
    </row>
    <row r="7964" spans="2:19" s="16" customFormat="1" outlineLevel="2" x14ac:dyDescent="0.25">
      <c r="B7964" s="16" t="s">
        <v>3413</v>
      </c>
      <c r="C7964" s="16" t="s">
        <v>3406</v>
      </c>
      <c r="D7964" s="16" t="s">
        <v>26</v>
      </c>
      <c r="E7964" s="16" t="s">
        <v>351</v>
      </c>
      <c r="G7964" s="16" t="s">
        <v>352</v>
      </c>
      <c r="H7964" s="16" t="s">
        <v>152</v>
      </c>
      <c r="I7964" s="35">
        <v>447430051</v>
      </c>
      <c r="J7964" s="35">
        <v>250271890.32999998</v>
      </c>
      <c r="K7964" s="36">
        <f>IFERROR((J7964/I7964),0)</f>
        <v>0.55935422703648485</v>
      </c>
      <c r="L7964" s="35">
        <v>295631665.57999998</v>
      </c>
      <c r="M7964" s="35">
        <v>250271890.32999998</v>
      </c>
      <c r="N7964" s="40">
        <f>M7964/L7964</f>
        <v>0.84656658764544512</v>
      </c>
      <c r="O7964" s="28"/>
      <c r="P7964" s="28"/>
      <c r="Q7964" s="28"/>
      <c r="R7964" s="28"/>
      <c r="S7964" s="25"/>
    </row>
    <row r="7965" spans="2:19" s="16" customFormat="1" outlineLevel="2" x14ac:dyDescent="0.25">
      <c r="B7965" s="16" t="s">
        <v>3413</v>
      </c>
      <c r="C7965" s="16" t="s">
        <v>3406</v>
      </c>
      <c r="D7965" s="16" t="s">
        <v>26</v>
      </c>
      <c r="E7965" s="16" t="s">
        <v>351</v>
      </c>
      <c r="G7965" s="16" t="s">
        <v>352</v>
      </c>
      <c r="H7965" s="16" t="s">
        <v>19</v>
      </c>
      <c r="I7965" s="31">
        <v>728251081</v>
      </c>
      <c r="J7965" s="31">
        <v>728251081</v>
      </c>
      <c r="K7965" s="32">
        <f>IFERROR((J7965/I7965),0)</f>
        <v>1</v>
      </c>
      <c r="L7965" s="31"/>
      <c r="M7965" s="31"/>
      <c r="N7965" s="39"/>
      <c r="O7965" s="28"/>
      <c r="P7965" s="28"/>
      <c r="Q7965" s="28"/>
      <c r="R7965" s="28"/>
      <c r="S7965" s="25"/>
    </row>
    <row r="7966" spans="2:19" s="16" customFormat="1" outlineLevel="2" x14ac:dyDescent="0.25">
      <c r="B7966" s="16" t="s">
        <v>3413</v>
      </c>
      <c r="C7966" s="16" t="s">
        <v>3406</v>
      </c>
      <c r="D7966" s="16" t="s">
        <v>26</v>
      </c>
      <c r="E7966" s="16" t="s">
        <v>351</v>
      </c>
      <c r="G7966" s="16" t="s">
        <v>352</v>
      </c>
      <c r="H7966" s="16" t="s">
        <v>154</v>
      </c>
      <c r="I7966" s="31">
        <v>2767</v>
      </c>
      <c r="J7966" s="31">
        <v>2767</v>
      </c>
      <c r="K7966" s="32">
        <f>IFERROR((J7966/I7966),0)</f>
        <v>1</v>
      </c>
      <c r="L7966" s="31"/>
      <c r="M7966" s="31"/>
      <c r="N7966" s="39"/>
      <c r="O7966" s="28"/>
      <c r="P7966" s="28"/>
      <c r="Q7966" s="28"/>
      <c r="R7966" s="28"/>
      <c r="S7966" s="25"/>
    </row>
    <row r="7967" spans="2:19" s="16" customFormat="1" outlineLevel="2" x14ac:dyDescent="0.25">
      <c r="B7967" s="16" t="s">
        <v>3413</v>
      </c>
      <c r="C7967" s="16" t="s">
        <v>3406</v>
      </c>
      <c r="D7967" s="16" t="s">
        <v>26</v>
      </c>
      <c r="E7967" s="16" t="s">
        <v>351</v>
      </c>
      <c r="G7967" s="16" t="s">
        <v>352</v>
      </c>
      <c r="H7967" s="16" t="s">
        <v>231</v>
      </c>
      <c r="I7967" s="31">
        <v>68067582</v>
      </c>
      <c r="J7967" s="31">
        <v>68067582</v>
      </c>
      <c r="K7967" s="32">
        <f>IFERROR((J7967/I7967),0)</f>
        <v>1</v>
      </c>
      <c r="L7967" s="31"/>
      <c r="M7967" s="31"/>
      <c r="N7967" s="39"/>
      <c r="O7967" s="28"/>
      <c r="P7967" s="28"/>
      <c r="Q7967" s="28"/>
      <c r="R7967" s="28"/>
      <c r="S7967" s="25"/>
    </row>
    <row r="7968" spans="2:19" s="16" customFormat="1" outlineLevel="2" x14ac:dyDescent="0.25">
      <c r="B7968" s="16" t="s">
        <v>3413</v>
      </c>
      <c r="C7968" s="16" t="s">
        <v>3406</v>
      </c>
      <c r="D7968" s="16" t="s">
        <v>26</v>
      </c>
      <c r="E7968" s="16" t="s">
        <v>351</v>
      </c>
      <c r="G7968" s="16" t="s">
        <v>352</v>
      </c>
      <c r="H7968" s="16" t="s">
        <v>155</v>
      </c>
      <c r="I7968" s="31">
        <v>-89486010</v>
      </c>
      <c r="J7968" s="31"/>
      <c r="K7968" s="32">
        <f>IFERROR((J7968/I7968),0)</f>
        <v>0</v>
      </c>
      <c r="L7968" s="31"/>
      <c r="M7968" s="31"/>
      <c r="N7968" s="39"/>
      <c r="O7968" s="28"/>
      <c r="P7968" s="28"/>
      <c r="Q7968" s="28"/>
      <c r="R7968" s="28"/>
      <c r="S7968" s="25"/>
    </row>
    <row r="7969" spans="2:19" s="16" customFormat="1" outlineLevel="1" x14ac:dyDescent="0.25">
      <c r="B7969" s="47" t="s">
        <v>7722</v>
      </c>
      <c r="C7969" s="47" t="str">
        <f>C7968</f>
        <v>ASIGNACIÓN PARA LA INVERSIÓN LOCAL  - AMBIENTE Y DESARROLLO SOSTENIBLE</v>
      </c>
      <c r="D7969" s="47"/>
      <c r="E7969" s="47" t="str">
        <f>E7968</f>
        <v>95200</v>
      </c>
      <c r="F7969" s="47"/>
      <c r="G7969" s="47" t="str">
        <f>G7968</f>
        <v xml:space="preserve">MIRAFLORES                                        </v>
      </c>
      <c r="H7969" s="47" t="s">
        <v>10655</v>
      </c>
      <c r="I7969" s="51">
        <f>SUBTOTAL(9,I7964:I7968)</f>
        <v>1154265471</v>
      </c>
      <c r="J7969" s="51">
        <f>SUBTOTAL(9,J7964:J7968)</f>
        <v>1046593320.3299999</v>
      </c>
      <c r="K7969" s="49">
        <f>J7969/I7969</f>
        <v>0.90671803551680519</v>
      </c>
      <c r="L7969" s="51">
        <f>SUBTOTAL(9,L7964:L7968)</f>
        <v>295631665.57999998</v>
      </c>
      <c r="M7969" s="51">
        <f>SUBTOTAL(9,M7964:M7968)</f>
        <v>250271890.32999998</v>
      </c>
      <c r="N7969" s="50">
        <f>IFERROR((M7969/L7969),"N.A")</f>
        <v>0.84656658764544512</v>
      </c>
      <c r="O7969" s="28"/>
      <c r="P7969" s="28"/>
      <c r="Q7969" s="28"/>
      <c r="R7969" s="28"/>
      <c r="S7969" s="25"/>
    </row>
    <row r="7970" spans="2:19" s="16" customFormat="1" outlineLevel="2" x14ac:dyDescent="0.25">
      <c r="B7970" s="16" t="s">
        <v>3414</v>
      </c>
      <c r="C7970" s="16" t="s">
        <v>3406</v>
      </c>
      <c r="D7970" s="16" t="s">
        <v>26</v>
      </c>
      <c r="E7970" s="16" t="s">
        <v>354</v>
      </c>
      <c r="G7970" s="16" t="s">
        <v>355</v>
      </c>
      <c r="H7970" s="16" t="s">
        <v>152</v>
      </c>
      <c r="I7970" s="35">
        <v>528237631</v>
      </c>
      <c r="J7970" s="35">
        <v>295471951.81</v>
      </c>
      <c r="K7970" s="36">
        <f>IFERROR((J7970/I7970),0)</f>
        <v>0.55935422709405569</v>
      </c>
      <c r="L7970" s="35">
        <v>349023876.19000006</v>
      </c>
      <c r="M7970" s="35">
        <v>295471951.81</v>
      </c>
      <c r="N7970" s="40">
        <f>M7970/L7970</f>
        <v>0.84656658746507163</v>
      </c>
      <c r="O7970" s="28"/>
      <c r="P7970" s="28"/>
      <c r="Q7970" s="28"/>
      <c r="R7970" s="28"/>
      <c r="S7970" s="25"/>
    </row>
    <row r="7971" spans="2:19" s="16" customFormat="1" outlineLevel="2" x14ac:dyDescent="0.25">
      <c r="B7971" s="16" t="s">
        <v>3414</v>
      </c>
      <c r="C7971" s="16" t="s">
        <v>3406</v>
      </c>
      <c r="D7971" s="16" t="s">
        <v>26</v>
      </c>
      <c r="E7971" s="16" t="s">
        <v>354</v>
      </c>
      <c r="G7971" s="16" t="s">
        <v>355</v>
      </c>
      <c r="H7971" s="16" t="s">
        <v>19</v>
      </c>
      <c r="I7971" s="31">
        <v>828159618</v>
      </c>
      <c r="J7971" s="31">
        <v>828159618</v>
      </c>
      <c r="K7971" s="32">
        <f>IFERROR((J7971/I7971),0)</f>
        <v>1</v>
      </c>
      <c r="L7971" s="31"/>
      <c r="M7971" s="31"/>
      <c r="N7971" s="39"/>
      <c r="O7971" s="28"/>
      <c r="P7971" s="28"/>
      <c r="Q7971" s="28"/>
      <c r="R7971" s="28"/>
      <c r="S7971" s="25"/>
    </row>
    <row r="7972" spans="2:19" s="16" customFormat="1" outlineLevel="2" x14ac:dyDescent="0.25">
      <c r="B7972" s="16" t="s">
        <v>3414</v>
      </c>
      <c r="C7972" s="16" t="s">
        <v>3406</v>
      </c>
      <c r="D7972" s="16" t="s">
        <v>26</v>
      </c>
      <c r="E7972" s="16" t="s">
        <v>354</v>
      </c>
      <c r="G7972" s="16" t="s">
        <v>355</v>
      </c>
      <c r="H7972" s="16" t="s">
        <v>154</v>
      </c>
      <c r="I7972" s="31">
        <v>3267</v>
      </c>
      <c r="J7972" s="31">
        <v>3267</v>
      </c>
      <c r="K7972" s="32">
        <f>IFERROR((J7972/I7972),0)</f>
        <v>1</v>
      </c>
      <c r="L7972" s="31"/>
      <c r="M7972" s="31"/>
      <c r="N7972" s="39"/>
      <c r="O7972" s="28"/>
      <c r="P7972" s="28"/>
      <c r="Q7972" s="28"/>
      <c r="R7972" s="28"/>
      <c r="S7972" s="25"/>
    </row>
    <row r="7973" spans="2:19" s="16" customFormat="1" outlineLevel="2" x14ac:dyDescent="0.25">
      <c r="B7973" s="16" t="s">
        <v>3414</v>
      </c>
      <c r="C7973" s="16" t="s">
        <v>3406</v>
      </c>
      <c r="D7973" s="16" t="s">
        <v>26</v>
      </c>
      <c r="E7973" s="16" t="s">
        <v>354</v>
      </c>
      <c r="G7973" s="16" t="s">
        <v>355</v>
      </c>
      <c r="H7973" s="16" t="s">
        <v>231</v>
      </c>
      <c r="I7973" s="31">
        <v>80360848</v>
      </c>
      <c r="J7973" s="31">
        <v>80360848</v>
      </c>
      <c r="K7973" s="32">
        <f>IFERROR((J7973/I7973),0)</f>
        <v>1</v>
      </c>
      <c r="L7973" s="31"/>
      <c r="M7973" s="31"/>
      <c r="N7973" s="39"/>
      <c r="O7973" s="28"/>
      <c r="P7973" s="28"/>
      <c r="Q7973" s="28"/>
      <c r="R7973" s="28"/>
      <c r="S7973" s="25"/>
    </row>
    <row r="7974" spans="2:19" s="16" customFormat="1" outlineLevel="2" x14ac:dyDescent="0.25">
      <c r="B7974" s="16" t="s">
        <v>3414</v>
      </c>
      <c r="C7974" s="16" t="s">
        <v>3406</v>
      </c>
      <c r="D7974" s="16" t="s">
        <v>26</v>
      </c>
      <c r="E7974" s="16" t="s">
        <v>354</v>
      </c>
      <c r="G7974" s="16" t="s">
        <v>355</v>
      </c>
      <c r="H7974" s="16" t="s">
        <v>155</v>
      </c>
      <c r="I7974" s="31">
        <v>-105647526</v>
      </c>
      <c r="J7974" s="31"/>
      <c r="K7974" s="32">
        <f>IFERROR((J7974/I7974),0)</f>
        <v>0</v>
      </c>
      <c r="L7974" s="31"/>
      <c r="M7974" s="31"/>
      <c r="N7974" s="39"/>
      <c r="O7974" s="28"/>
      <c r="P7974" s="28"/>
      <c r="Q7974" s="28"/>
      <c r="R7974" s="28"/>
      <c r="S7974" s="25"/>
    </row>
    <row r="7975" spans="2:19" s="16" customFormat="1" outlineLevel="1" x14ac:dyDescent="0.25">
      <c r="B7975" s="47" t="s">
        <v>7723</v>
      </c>
      <c r="C7975" s="47" t="str">
        <f>C7974</f>
        <v>ASIGNACIÓN PARA LA INVERSIÓN LOCAL  - AMBIENTE Y DESARROLLO SOSTENIBLE</v>
      </c>
      <c r="D7975" s="47"/>
      <c r="E7975" s="47" t="str">
        <f>E7974</f>
        <v>95025</v>
      </c>
      <c r="F7975" s="47"/>
      <c r="G7975" s="47" t="str">
        <f>G7974</f>
        <v xml:space="preserve">EL RETORNO                                        </v>
      </c>
      <c r="H7975" s="47" t="s">
        <v>10655</v>
      </c>
      <c r="I7975" s="51">
        <f>SUBTOTAL(9,I7970:I7974)</f>
        <v>1331113838</v>
      </c>
      <c r="J7975" s="51">
        <f>SUBTOTAL(9,J7970:J7974)</f>
        <v>1203995684.8099999</v>
      </c>
      <c r="K7975" s="49">
        <f>J7975/I7975</f>
        <v>0.90450241777893681</v>
      </c>
      <c r="L7975" s="51">
        <f>SUBTOTAL(9,L7970:L7974)</f>
        <v>349023876.19000006</v>
      </c>
      <c r="M7975" s="51">
        <f>SUBTOTAL(9,M7970:M7974)</f>
        <v>295471951.81</v>
      </c>
      <c r="N7975" s="50">
        <f>IFERROR((M7975/L7975),"N.A")</f>
        <v>0.84656658746507163</v>
      </c>
      <c r="O7975" s="28"/>
      <c r="P7975" s="28"/>
      <c r="Q7975" s="28"/>
      <c r="R7975" s="28"/>
      <c r="S7975" s="25"/>
    </row>
    <row r="7976" spans="2:19" s="16" customFormat="1" outlineLevel="2" x14ac:dyDescent="0.25">
      <c r="B7976" s="16" t="s">
        <v>3415</v>
      </c>
      <c r="C7976" s="16" t="s">
        <v>3406</v>
      </c>
      <c r="D7976" s="16" t="s">
        <v>26</v>
      </c>
      <c r="E7976" s="16" t="s">
        <v>357</v>
      </c>
      <c r="G7976" s="16" t="s">
        <v>358</v>
      </c>
      <c r="H7976" s="16" t="s">
        <v>152</v>
      </c>
      <c r="I7976" s="35">
        <v>515091476</v>
      </c>
      <c r="J7976" s="35">
        <v>288118594.42000008</v>
      </c>
      <c r="K7976" s="36">
        <f>IFERROR((J7976/I7976),0)</f>
        <v>0.55935422705383708</v>
      </c>
      <c r="L7976" s="35">
        <v>340337781.59000003</v>
      </c>
      <c r="M7976" s="35">
        <v>288118594.42000008</v>
      </c>
      <c r="N7976" s="40">
        <f>M7976/L7976</f>
        <v>0.84656658768227011</v>
      </c>
      <c r="O7976" s="28"/>
      <c r="P7976" s="28"/>
      <c r="Q7976" s="28"/>
      <c r="R7976" s="28"/>
      <c r="S7976" s="25"/>
    </row>
    <row r="7977" spans="2:19" s="16" customFormat="1" outlineLevel="2" x14ac:dyDescent="0.25">
      <c r="B7977" s="16" t="s">
        <v>3415</v>
      </c>
      <c r="C7977" s="16" t="s">
        <v>3406</v>
      </c>
      <c r="D7977" s="16" t="s">
        <v>26</v>
      </c>
      <c r="E7977" s="16" t="s">
        <v>357</v>
      </c>
      <c r="G7977" s="16" t="s">
        <v>358</v>
      </c>
      <c r="H7977" s="16" t="s">
        <v>19</v>
      </c>
      <c r="I7977" s="31">
        <v>239624012</v>
      </c>
      <c r="J7977" s="31">
        <v>239624012</v>
      </c>
      <c r="K7977" s="32">
        <f>IFERROR((J7977/I7977),0)</f>
        <v>1</v>
      </c>
      <c r="L7977" s="31"/>
      <c r="M7977" s="31"/>
      <c r="N7977" s="39"/>
      <c r="O7977" s="28"/>
      <c r="P7977" s="28"/>
      <c r="Q7977" s="28"/>
      <c r="R7977" s="28"/>
      <c r="S7977" s="25"/>
    </row>
    <row r="7978" spans="2:19" s="16" customFormat="1" outlineLevel="2" x14ac:dyDescent="0.25">
      <c r="B7978" s="16" t="s">
        <v>3415</v>
      </c>
      <c r="C7978" s="16" t="s">
        <v>3406</v>
      </c>
      <c r="D7978" s="16" t="s">
        <v>26</v>
      </c>
      <c r="E7978" s="16" t="s">
        <v>357</v>
      </c>
      <c r="G7978" s="16" t="s">
        <v>358</v>
      </c>
      <c r="H7978" s="16" t="s">
        <v>154</v>
      </c>
      <c r="I7978" s="31">
        <v>3186</v>
      </c>
      <c r="J7978" s="31">
        <v>3186</v>
      </c>
      <c r="K7978" s="32">
        <f>IFERROR((J7978/I7978),0)</f>
        <v>1</v>
      </c>
      <c r="L7978" s="31"/>
      <c r="M7978" s="31"/>
      <c r="N7978" s="39"/>
      <c r="O7978" s="28"/>
      <c r="P7978" s="28"/>
      <c r="Q7978" s="28"/>
      <c r="R7978" s="28"/>
      <c r="S7978" s="25"/>
    </row>
    <row r="7979" spans="2:19" s="16" customFormat="1" outlineLevel="2" x14ac:dyDescent="0.25">
      <c r="B7979" s="16" t="s">
        <v>3415</v>
      </c>
      <c r="C7979" s="16" t="s">
        <v>3406</v>
      </c>
      <c r="D7979" s="16" t="s">
        <v>26</v>
      </c>
      <c r="E7979" s="16" t="s">
        <v>357</v>
      </c>
      <c r="G7979" s="16" t="s">
        <v>358</v>
      </c>
      <c r="H7979" s="16" t="s">
        <v>231</v>
      </c>
      <c r="I7979" s="31">
        <v>78360922</v>
      </c>
      <c r="J7979" s="31">
        <v>78360922</v>
      </c>
      <c r="K7979" s="32">
        <f>IFERROR((J7979/I7979),0)</f>
        <v>1</v>
      </c>
      <c r="L7979" s="31"/>
      <c r="M7979" s="31"/>
      <c r="N7979" s="39"/>
      <c r="O7979" s="28"/>
      <c r="P7979" s="28"/>
      <c r="Q7979" s="28"/>
      <c r="R7979" s="28"/>
      <c r="S7979" s="25"/>
    </row>
    <row r="7980" spans="2:19" s="16" customFormat="1" outlineLevel="2" x14ac:dyDescent="0.25">
      <c r="B7980" s="16" t="s">
        <v>3415</v>
      </c>
      <c r="C7980" s="16" t="s">
        <v>3406</v>
      </c>
      <c r="D7980" s="16" t="s">
        <v>26</v>
      </c>
      <c r="E7980" s="16" t="s">
        <v>357</v>
      </c>
      <c r="G7980" s="16" t="s">
        <v>358</v>
      </c>
      <c r="H7980" s="16" t="s">
        <v>155</v>
      </c>
      <c r="I7980" s="31">
        <v>-103018295</v>
      </c>
      <c r="J7980" s="31"/>
      <c r="K7980" s="32">
        <f>IFERROR((J7980/I7980),0)</f>
        <v>0</v>
      </c>
      <c r="L7980" s="31"/>
      <c r="M7980" s="31"/>
      <c r="N7980" s="39"/>
      <c r="O7980" s="28"/>
      <c r="P7980" s="28"/>
      <c r="Q7980" s="28"/>
      <c r="R7980" s="28"/>
      <c r="S7980" s="25"/>
    </row>
    <row r="7981" spans="2:19" s="16" customFormat="1" outlineLevel="1" x14ac:dyDescent="0.25">
      <c r="B7981" s="47" t="s">
        <v>7724</v>
      </c>
      <c r="C7981" s="47" t="str">
        <f>C7980</f>
        <v>ASIGNACIÓN PARA LA INVERSIÓN LOCAL  - AMBIENTE Y DESARROLLO SOSTENIBLE</v>
      </c>
      <c r="D7981" s="47"/>
      <c r="E7981" s="47" t="str">
        <f>E7980</f>
        <v>95015</v>
      </c>
      <c r="F7981" s="47"/>
      <c r="G7981" s="47" t="str">
        <f>G7980</f>
        <v xml:space="preserve">CALAMAR                                           </v>
      </c>
      <c r="H7981" s="47" t="s">
        <v>10655</v>
      </c>
      <c r="I7981" s="51">
        <f>SUBTOTAL(9,I7976:I7980)</f>
        <v>730061301</v>
      </c>
      <c r="J7981" s="51">
        <f>SUBTOTAL(9,J7976:J7980)</f>
        <v>606106714.42000008</v>
      </c>
      <c r="K7981" s="49">
        <f>J7981/I7981</f>
        <v>0.83021345411650582</v>
      </c>
      <c r="L7981" s="51">
        <f>SUBTOTAL(9,L7976:L7980)</f>
        <v>340337781.59000003</v>
      </c>
      <c r="M7981" s="51">
        <f>SUBTOTAL(9,M7976:M7980)</f>
        <v>288118594.42000008</v>
      </c>
      <c r="N7981" s="50">
        <f>IFERROR((M7981/L7981),"N.A")</f>
        <v>0.84656658768227011</v>
      </c>
      <c r="O7981" s="28"/>
      <c r="P7981" s="28"/>
      <c r="Q7981" s="28"/>
      <c r="R7981" s="28"/>
      <c r="S7981" s="25"/>
    </row>
    <row r="7982" spans="2:19" s="16" customFormat="1" outlineLevel="2" x14ac:dyDescent="0.25">
      <c r="B7982" s="16" t="s">
        <v>3416</v>
      </c>
      <c r="C7982" s="16" t="s">
        <v>3406</v>
      </c>
      <c r="D7982" s="16" t="s">
        <v>26</v>
      </c>
      <c r="E7982" s="16" t="s">
        <v>360</v>
      </c>
      <c r="G7982" s="16" t="s">
        <v>361</v>
      </c>
      <c r="H7982" s="16" t="s">
        <v>152</v>
      </c>
      <c r="I7982" s="35">
        <v>740735174</v>
      </c>
      <c r="J7982" s="35">
        <v>414333350.70000005</v>
      </c>
      <c r="K7982" s="36">
        <f>IFERROR((J7982/I7982),0)</f>
        <v>0.55935422704795179</v>
      </c>
      <c r="L7982" s="35">
        <v>489427951.22000003</v>
      </c>
      <c r="M7982" s="35">
        <v>414333350.70000005</v>
      </c>
      <c r="N7982" s="40">
        <f>M7982/L7982</f>
        <v>0.84656658792614681</v>
      </c>
      <c r="O7982" s="28"/>
      <c r="P7982" s="28"/>
      <c r="Q7982" s="28"/>
      <c r="R7982" s="28"/>
      <c r="S7982" s="25"/>
    </row>
    <row r="7983" spans="2:19" s="16" customFormat="1" outlineLevel="2" x14ac:dyDescent="0.25">
      <c r="B7983" s="16" t="s">
        <v>3416</v>
      </c>
      <c r="C7983" s="16" t="s">
        <v>3406</v>
      </c>
      <c r="D7983" s="16" t="s">
        <v>26</v>
      </c>
      <c r="E7983" s="16" t="s">
        <v>360</v>
      </c>
      <c r="G7983" s="16" t="s">
        <v>361</v>
      </c>
      <c r="H7983" s="16" t="s">
        <v>19</v>
      </c>
      <c r="I7983" s="31">
        <v>422010264</v>
      </c>
      <c r="J7983" s="31">
        <v>422010264</v>
      </c>
      <c r="K7983" s="32">
        <f>IFERROR((J7983/I7983),0)</f>
        <v>1</v>
      </c>
      <c r="L7983" s="31"/>
      <c r="M7983" s="31"/>
      <c r="N7983" s="39"/>
      <c r="O7983" s="28"/>
      <c r="P7983" s="28"/>
      <c r="Q7983" s="28"/>
      <c r="R7983" s="28"/>
      <c r="S7983" s="25"/>
    </row>
    <row r="7984" spans="2:19" s="16" customFormat="1" outlineLevel="2" x14ac:dyDescent="0.25">
      <c r="B7984" s="16" t="s">
        <v>3416</v>
      </c>
      <c r="C7984" s="16" t="s">
        <v>3406</v>
      </c>
      <c r="D7984" s="16" t="s">
        <v>26</v>
      </c>
      <c r="E7984" s="16" t="s">
        <v>360</v>
      </c>
      <c r="G7984" s="16" t="s">
        <v>361</v>
      </c>
      <c r="H7984" s="16" t="s">
        <v>154</v>
      </c>
      <c r="I7984" s="31">
        <v>4581</v>
      </c>
      <c r="J7984" s="31">
        <v>4581</v>
      </c>
      <c r="K7984" s="32">
        <f>IFERROR((J7984/I7984),0)</f>
        <v>1</v>
      </c>
      <c r="L7984" s="31"/>
      <c r="M7984" s="31"/>
      <c r="N7984" s="39"/>
      <c r="O7984" s="28"/>
      <c r="P7984" s="28"/>
      <c r="Q7984" s="28"/>
      <c r="R7984" s="28"/>
      <c r="S7984" s="25"/>
    </row>
    <row r="7985" spans="2:19" s="16" customFormat="1" outlineLevel="2" x14ac:dyDescent="0.25">
      <c r="B7985" s="16" t="s">
        <v>3416</v>
      </c>
      <c r="C7985" s="16" t="s">
        <v>3406</v>
      </c>
      <c r="D7985" s="16" t="s">
        <v>26</v>
      </c>
      <c r="E7985" s="16" t="s">
        <v>360</v>
      </c>
      <c r="G7985" s="16" t="s">
        <v>361</v>
      </c>
      <c r="H7985" s="16" t="s">
        <v>231</v>
      </c>
      <c r="I7985" s="31">
        <v>112688122</v>
      </c>
      <c r="J7985" s="31">
        <v>112688122</v>
      </c>
      <c r="K7985" s="32">
        <f>IFERROR((J7985/I7985),0)</f>
        <v>1</v>
      </c>
      <c r="L7985" s="31"/>
      <c r="M7985" s="31"/>
      <c r="N7985" s="39"/>
      <c r="O7985" s="28"/>
      <c r="P7985" s="28"/>
      <c r="Q7985" s="28"/>
      <c r="R7985" s="28"/>
      <c r="S7985" s="25"/>
    </row>
    <row r="7986" spans="2:19" s="16" customFormat="1" outlineLevel="2" x14ac:dyDescent="0.25">
      <c r="B7986" s="16" t="s">
        <v>3416</v>
      </c>
      <c r="C7986" s="16" t="s">
        <v>3406</v>
      </c>
      <c r="D7986" s="16" t="s">
        <v>26</v>
      </c>
      <c r="E7986" s="16" t="s">
        <v>360</v>
      </c>
      <c r="G7986" s="16" t="s">
        <v>361</v>
      </c>
      <c r="H7986" s="16" t="s">
        <v>155</v>
      </c>
      <c r="I7986" s="31">
        <v>-148147035</v>
      </c>
      <c r="J7986" s="31"/>
      <c r="K7986" s="32">
        <f>IFERROR((J7986/I7986),0)</f>
        <v>0</v>
      </c>
      <c r="L7986" s="31"/>
      <c r="M7986" s="31"/>
      <c r="N7986" s="39"/>
      <c r="O7986" s="28"/>
      <c r="P7986" s="28"/>
      <c r="Q7986" s="28"/>
      <c r="R7986" s="28"/>
      <c r="S7986" s="25"/>
    </row>
    <row r="7987" spans="2:19" s="16" customFormat="1" outlineLevel="1" x14ac:dyDescent="0.25">
      <c r="B7987" s="47" t="s">
        <v>7725</v>
      </c>
      <c r="C7987" s="47" t="str">
        <f>C7986</f>
        <v>ASIGNACIÓN PARA LA INVERSIÓN LOCAL  - AMBIENTE Y DESARROLLO SOSTENIBLE</v>
      </c>
      <c r="D7987" s="47"/>
      <c r="E7987" s="47" t="str">
        <f>E7986</f>
        <v>95001</v>
      </c>
      <c r="F7987" s="47"/>
      <c r="G7987" s="47" t="str">
        <f>G7986</f>
        <v xml:space="preserve">SAN JOSÉ DEL GUAVIARE                             </v>
      </c>
      <c r="H7987" s="47" t="s">
        <v>10655</v>
      </c>
      <c r="I7987" s="51">
        <f>SUBTOTAL(9,I7982:I7986)</f>
        <v>1127291106</v>
      </c>
      <c r="J7987" s="51">
        <f>SUBTOTAL(9,J7982:J7986)</f>
        <v>949036317.70000005</v>
      </c>
      <c r="K7987" s="49">
        <f>J7987/I7987</f>
        <v>0.84187333036583012</v>
      </c>
      <c r="L7987" s="51">
        <f>SUBTOTAL(9,L7982:L7986)</f>
        <v>489427951.22000003</v>
      </c>
      <c r="M7987" s="51">
        <f>SUBTOTAL(9,M7982:M7986)</f>
        <v>414333350.70000005</v>
      </c>
      <c r="N7987" s="50">
        <f>IFERROR((M7987/L7987),"N.A")</f>
        <v>0.84656658792614681</v>
      </c>
      <c r="O7987" s="28"/>
      <c r="P7987" s="28"/>
      <c r="Q7987" s="28"/>
      <c r="R7987" s="28"/>
      <c r="S7987" s="25"/>
    </row>
    <row r="7988" spans="2:19" s="16" customFormat="1" outlineLevel="2" x14ac:dyDescent="0.25">
      <c r="B7988" s="16" t="s">
        <v>3417</v>
      </c>
      <c r="C7988" s="16" t="s">
        <v>3406</v>
      </c>
      <c r="D7988" s="16" t="s">
        <v>31</v>
      </c>
      <c r="E7988" s="16" t="s">
        <v>363</v>
      </c>
      <c r="G7988" s="16" t="s">
        <v>364</v>
      </c>
      <c r="H7988" s="16" t="s">
        <v>152</v>
      </c>
      <c r="I7988" s="35">
        <v>740431147</v>
      </c>
      <c r="J7988" s="35">
        <v>414163291.9000001</v>
      </c>
      <c r="K7988" s="36">
        <f>IFERROR((J7988/I7988),0)</f>
        <v>0.55935422703118687</v>
      </c>
      <c r="L7988" s="35">
        <v>489227070.70999998</v>
      </c>
      <c r="M7988" s="35">
        <v>414163291.9000001</v>
      </c>
      <c r="N7988" s="40">
        <f>M7988/L7988</f>
        <v>0.8465665877788362</v>
      </c>
      <c r="O7988" s="28"/>
      <c r="P7988" s="28"/>
      <c r="Q7988" s="28"/>
      <c r="R7988" s="28"/>
      <c r="S7988" s="25"/>
    </row>
    <row r="7989" spans="2:19" s="16" customFormat="1" outlineLevel="2" x14ac:dyDescent="0.25">
      <c r="B7989" s="16" t="s">
        <v>3417</v>
      </c>
      <c r="C7989" s="16" t="s">
        <v>3406</v>
      </c>
      <c r="D7989" s="16" t="s">
        <v>31</v>
      </c>
      <c r="E7989" s="16" t="s">
        <v>363</v>
      </c>
      <c r="G7989" s="16" t="s">
        <v>364</v>
      </c>
      <c r="H7989" s="16" t="s">
        <v>19</v>
      </c>
      <c r="I7989" s="31">
        <v>373759099</v>
      </c>
      <c r="J7989" s="31">
        <v>373759099</v>
      </c>
      <c r="K7989" s="32">
        <f>IFERROR((J7989/I7989),0)</f>
        <v>1</v>
      </c>
      <c r="L7989" s="31"/>
      <c r="M7989" s="31"/>
      <c r="N7989" s="39"/>
      <c r="O7989" s="28"/>
      <c r="P7989" s="28"/>
      <c r="Q7989" s="28"/>
      <c r="R7989" s="28"/>
      <c r="S7989" s="25"/>
    </row>
    <row r="7990" spans="2:19" s="16" customFormat="1" outlineLevel="2" x14ac:dyDescent="0.25">
      <c r="B7990" s="16" t="s">
        <v>3417</v>
      </c>
      <c r="C7990" s="16" t="s">
        <v>3406</v>
      </c>
      <c r="D7990" s="16" t="s">
        <v>31</v>
      </c>
      <c r="E7990" s="16" t="s">
        <v>363</v>
      </c>
      <c r="G7990" s="16" t="s">
        <v>364</v>
      </c>
      <c r="H7990" s="16" t="s">
        <v>154</v>
      </c>
      <c r="I7990" s="31">
        <v>4579</v>
      </c>
      <c r="J7990" s="31">
        <v>4579</v>
      </c>
      <c r="K7990" s="32">
        <f>IFERROR((J7990/I7990),0)</f>
        <v>1</v>
      </c>
      <c r="L7990" s="31"/>
      <c r="M7990" s="31"/>
      <c r="N7990" s="39"/>
      <c r="O7990" s="28"/>
      <c r="P7990" s="28"/>
      <c r="Q7990" s="28"/>
      <c r="R7990" s="28"/>
      <c r="S7990" s="25"/>
    </row>
    <row r="7991" spans="2:19" s="16" customFormat="1" outlineLevel="2" x14ac:dyDescent="0.25">
      <c r="B7991" s="16" t="s">
        <v>3417</v>
      </c>
      <c r="C7991" s="16" t="s">
        <v>3406</v>
      </c>
      <c r="D7991" s="16" t="s">
        <v>31</v>
      </c>
      <c r="E7991" s="16" t="s">
        <v>363</v>
      </c>
      <c r="G7991" s="16" t="s">
        <v>364</v>
      </c>
      <c r="H7991" s="16" t="s">
        <v>231</v>
      </c>
      <c r="I7991" s="31">
        <v>112641870</v>
      </c>
      <c r="J7991" s="31">
        <v>112641870</v>
      </c>
      <c r="K7991" s="32">
        <f>IFERROR((J7991/I7991),0)</f>
        <v>1</v>
      </c>
      <c r="L7991" s="31"/>
      <c r="M7991" s="31"/>
      <c r="N7991" s="39"/>
      <c r="O7991" s="28"/>
      <c r="P7991" s="28"/>
      <c r="Q7991" s="28"/>
      <c r="R7991" s="28"/>
      <c r="S7991" s="25"/>
    </row>
    <row r="7992" spans="2:19" s="16" customFormat="1" outlineLevel="2" x14ac:dyDescent="0.25">
      <c r="B7992" s="16" t="s">
        <v>3417</v>
      </c>
      <c r="C7992" s="16" t="s">
        <v>3406</v>
      </c>
      <c r="D7992" s="16" t="s">
        <v>31</v>
      </c>
      <c r="E7992" s="16" t="s">
        <v>363</v>
      </c>
      <c r="G7992" s="16" t="s">
        <v>364</v>
      </c>
      <c r="H7992" s="16" t="s">
        <v>155</v>
      </c>
      <c r="I7992" s="31">
        <v>-148086229</v>
      </c>
      <c r="J7992" s="31"/>
      <c r="K7992" s="32">
        <f>IFERROR((J7992/I7992),0)</f>
        <v>0</v>
      </c>
      <c r="L7992" s="31"/>
      <c r="M7992" s="31"/>
      <c r="N7992" s="39"/>
      <c r="O7992" s="28"/>
      <c r="P7992" s="28"/>
      <c r="Q7992" s="28"/>
      <c r="R7992" s="28"/>
      <c r="S7992" s="25"/>
    </row>
    <row r="7993" spans="2:19" s="16" customFormat="1" outlineLevel="1" x14ac:dyDescent="0.25">
      <c r="B7993" s="47" t="s">
        <v>7726</v>
      </c>
      <c r="C7993" s="47" t="str">
        <f>C7992</f>
        <v>ASIGNACIÓN PARA LA INVERSIÓN LOCAL  - AMBIENTE Y DESARROLLO SOSTENIBLE</v>
      </c>
      <c r="D7993" s="47"/>
      <c r="E7993" s="47" t="str">
        <f>E7992</f>
        <v>94343</v>
      </c>
      <c r="F7993" s="47"/>
      <c r="G7993" s="47" t="str">
        <f>G7992</f>
        <v>BARRANCO MINAS</v>
      </c>
      <c r="H7993" s="47" t="s">
        <v>10655</v>
      </c>
      <c r="I7993" s="51">
        <f>SUBTOTAL(9,I7988:I7992)</f>
        <v>1078750466</v>
      </c>
      <c r="J7993" s="51">
        <f>SUBTOTAL(9,J7988:J7992)</f>
        <v>900568839.9000001</v>
      </c>
      <c r="K7993" s="49">
        <f>J7993/I7993</f>
        <v>0.83482591042514565</v>
      </c>
      <c r="L7993" s="51">
        <f>SUBTOTAL(9,L7988:L7992)</f>
        <v>489227070.70999998</v>
      </c>
      <c r="M7993" s="51">
        <f>SUBTOTAL(9,M7988:M7992)</f>
        <v>414163291.9000001</v>
      </c>
      <c r="N7993" s="50">
        <f>IFERROR((M7993/L7993),"N.A")</f>
        <v>0.8465665877788362</v>
      </c>
      <c r="O7993" s="28"/>
      <c r="P7993" s="28"/>
      <c r="Q7993" s="28"/>
      <c r="R7993" s="28"/>
      <c r="S7993" s="25"/>
    </row>
    <row r="7994" spans="2:19" s="16" customFormat="1" outlineLevel="2" x14ac:dyDescent="0.25">
      <c r="B7994" s="16" t="s">
        <v>3418</v>
      </c>
      <c r="C7994" s="16" t="s">
        <v>3406</v>
      </c>
      <c r="D7994" s="16" t="s">
        <v>31</v>
      </c>
      <c r="E7994" s="16" t="s">
        <v>366</v>
      </c>
      <c r="G7994" s="16" t="s">
        <v>367</v>
      </c>
      <c r="H7994" s="16" t="s">
        <v>152</v>
      </c>
      <c r="I7994" s="35">
        <v>949461376</v>
      </c>
      <c r="J7994" s="35">
        <v>531085234.08000004</v>
      </c>
      <c r="K7994" s="36">
        <f>IFERROR((J7994/I7994),0)</f>
        <v>0.5593542270433548</v>
      </c>
      <c r="L7994" s="35">
        <v>627340178.19000006</v>
      </c>
      <c r="M7994" s="35">
        <v>531085234.08000004</v>
      </c>
      <c r="N7994" s="40">
        <f>M7994/L7994</f>
        <v>0.84656658786351846</v>
      </c>
      <c r="O7994" s="28"/>
      <c r="P7994" s="28"/>
      <c r="Q7994" s="28"/>
      <c r="R7994" s="28"/>
      <c r="S7994" s="25"/>
    </row>
    <row r="7995" spans="2:19" s="16" customFormat="1" outlineLevel="2" x14ac:dyDescent="0.25">
      <c r="B7995" s="16" t="s">
        <v>3418</v>
      </c>
      <c r="C7995" s="16" t="s">
        <v>3406</v>
      </c>
      <c r="D7995" s="16" t="s">
        <v>31</v>
      </c>
      <c r="E7995" s="16" t="s">
        <v>366</v>
      </c>
      <c r="G7995" s="16" t="s">
        <v>367</v>
      </c>
      <c r="H7995" s="16" t="s">
        <v>19</v>
      </c>
      <c r="I7995" s="31">
        <v>992509545</v>
      </c>
      <c r="J7995" s="31">
        <v>992509545</v>
      </c>
      <c r="K7995" s="32">
        <f>IFERROR((J7995/I7995),0)</f>
        <v>1</v>
      </c>
      <c r="L7995" s="31"/>
      <c r="M7995" s="31"/>
      <c r="N7995" s="39"/>
      <c r="O7995" s="28"/>
      <c r="P7995" s="28"/>
      <c r="Q7995" s="28"/>
      <c r="R7995" s="28"/>
      <c r="S7995" s="25"/>
    </row>
    <row r="7996" spans="2:19" s="16" customFormat="1" outlineLevel="2" x14ac:dyDescent="0.25">
      <c r="B7996" s="16" t="s">
        <v>3418</v>
      </c>
      <c r="C7996" s="16" t="s">
        <v>3406</v>
      </c>
      <c r="D7996" s="16" t="s">
        <v>31</v>
      </c>
      <c r="E7996" s="16" t="s">
        <v>366</v>
      </c>
      <c r="G7996" s="16" t="s">
        <v>367</v>
      </c>
      <c r="H7996" s="16" t="s">
        <v>154</v>
      </c>
      <c r="I7996" s="31">
        <v>5872</v>
      </c>
      <c r="J7996" s="31">
        <v>5872</v>
      </c>
      <c r="K7996" s="32">
        <f>IFERROR((J7996/I7996),0)</f>
        <v>1</v>
      </c>
      <c r="L7996" s="31"/>
      <c r="M7996" s="31"/>
      <c r="N7996" s="39"/>
      <c r="O7996" s="28"/>
      <c r="P7996" s="28"/>
      <c r="Q7996" s="28"/>
      <c r="R7996" s="28"/>
      <c r="S7996" s="25"/>
    </row>
    <row r="7997" spans="2:19" s="16" customFormat="1" outlineLevel="2" x14ac:dyDescent="0.25">
      <c r="B7997" s="16" t="s">
        <v>3418</v>
      </c>
      <c r="C7997" s="16" t="s">
        <v>3406</v>
      </c>
      <c r="D7997" s="16" t="s">
        <v>31</v>
      </c>
      <c r="E7997" s="16" t="s">
        <v>366</v>
      </c>
      <c r="G7997" s="16" t="s">
        <v>367</v>
      </c>
      <c r="H7997" s="16" t="s">
        <v>231</v>
      </c>
      <c r="I7997" s="31">
        <v>144441661</v>
      </c>
      <c r="J7997" s="31">
        <v>144441661</v>
      </c>
      <c r="K7997" s="32">
        <f>IFERROR((J7997/I7997),0)</f>
        <v>1</v>
      </c>
      <c r="L7997" s="31"/>
      <c r="M7997" s="31"/>
      <c r="N7997" s="39"/>
      <c r="O7997" s="28"/>
      <c r="P7997" s="28"/>
      <c r="Q7997" s="28"/>
      <c r="R7997" s="28"/>
      <c r="S7997" s="25"/>
    </row>
    <row r="7998" spans="2:19" s="16" customFormat="1" outlineLevel="2" x14ac:dyDescent="0.25">
      <c r="B7998" s="16" t="s">
        <v>3418</v>
      </c>
      <c r="C7998" s="16" t="s">
        <v>3406</v>
      </c>
      <c r="D7998" s="16" t="s">
        <v>31</v>
      </c>
      <c r="E7998" s="16" t="s">
        <v>366</v>
      </c>
      <c r="G7998" s="16" t="s">
        <v>367</v>
      </c>
      <c r="H7998" s="16" t="s">
        <v>155</v>
      </c>
      <c r="I7998" s="31">
        <v>-189892275</v>
      </c>
      <c r="J7998" s="31"/>
      <c r="K7998" s="32">
        <f>IFERROR((J7998/I7998),0)</f>
        <v>0</v>
      </c>
      <c r="L7998" s="31"/>
      <c r="M7998" s="31"/>
      <c r="N7998" s="39"/>
      <c r="O7998" s="28"/>
      <c r="P7998" s="28"/>
      <c r="Q7998" s="28"/>
      <c r="R7998" s="28"/>
      <c r="S7998" s="25"/>
    </row>
    <row r="7999" spans="2:19" s="16" customFormat="1" outlineLevel="1" x14ac:dyDescent="0.25">
      <c r="B7999" s="47" t="s">
        <v>7727</v>
      </c>
      <c r="C7999" s="47" t="str">
        <f>C7998</f>
        <v>ASIGNACIÓN PARA LA INVERSIÓN LOCAL  - AMBIENTE Y DESARROLLO SOSTENIBLE</v>
      </c>
      <c r="D7999" s="47"/>
      <c r="E7999" s="47" t="str">
        <f>E7998</f>
        <v>94001</v>
      </c>
      <c r="F7999" s="47"/>
      <c r="G7999" s="47" t="str">
        <f>G7998</f>
        <v xml:space="preserve">INÍRIDA                                           </v>
      </c>
      <c r="H7999" s="47" t="s">
        <v>10655</v>
      </c>
      <c r="I7999" s="51">
        <f>SUBTOTAL(9,I7994:I7998)</f>
        <v>1896526179</v>
      </c>
      <c r="J7999" s="51">
        <f>SUBTOTAL(9,J7994:J7998)</f>
        <v>1668042312.0799999</v>
      </c>
      <c r="K7999" s="49">
        <f>J7999/I7999</f>
        <v>0.87952506564371546</v>
      </c>
      <c r="L7999" s="51">
        <f>SUBTOTAL(9,L7994:L7998)</f>
        <v>627340178.19000006</v>
      </c>
      <c r="M7999" s="51">
        <f>SUBTOTAL(9,M7994:M7998)</f>
        <v>531085234.08000004</v>
      </c>
      <c r="N7999" s="50">
        <f>IFERROR((M7999/L7999),"N.A")</f>
        <v>0.84656658786351846</v>
      </c>
      <c r="O7999" s="28"/>
      <c r="P7999" s="28"/>
      <c r="Q7999" s="28"/>
      <c r="R7999" s="28"/>
      <c r="S7999" s="25"/>
    </row>
    <row r="8000" spans="2:19" s="16" customFormat="1" outlineLevel="2" x14ac:dyDescent="0.25">
      <c r="B8000" s="16" t="s">
        <v>3419</v>
      </c>
      <c r="C8000" s="16" t="s">
        <v>3406</v>
      </c>
      <c r="D8000" s="16" t="s">
        <v>35</v>
      </c>
      <c r="E8000" s="16" t="s">
        <v>369</v>
      </c>
      <c r="G8000" s="16" t="s">
        <v>370</v>
      </c>
      <c r="H8000" s="16" t="s">
        <v>152</v>
      </c>
      <c r="I8000" s="35">
        <v>509780334</v>
      </c>
      <c r="J8000" s="35">
        <v>285147784.69999999</v>
      </c>
      <c r="K8000" s="36">
        <f>IFERROR((J8000/I8000),0)</f>
        <v>0.55935422706988924</v>
      </c>
      <c r="L8000" s="35">
        <v>336828536.23000002</v>
      </c>
      <c r="M8000" s="35">
        <v>285147784.69999999</v>
      </c>
      <c r="N8000" s="40">
        <f>M8000/L8000</f>
        <v>0.84656658812687313</v>
      </c>
      <c r="O8000" s="28"/>
      <c r="P8000" s="28"/>
      <c r="Q8000" s="28"/>
      <c r="R8000" s="28"/>
      <c r="S8000" s="25"/>
    </row>
    <row r="8001" spans="2:19" s="16" customFormat="1" outlineLevel="2" x14ac:dyDescent="0.25">
      <c r="B8001" s="16" t="s">
        <v>3419</v>
      </c>
      <c r="C8001" s="16" t="s">
        <v>3406</v>
      </c>
      <c r="D8001" s="16" t="s">
        <v>35</v>
      </c>
      <c r="E8001" s="16" t="s">
        <v>369</v>
      </c>
      <c r="G8001" s="16" t="s">
        <v>370</v>
      </c>
      <c r="H8001" s="16" t="s">
        <v>19</v>
      </c>
      <c r="I8001" s="31">
        <v>541095708</v>
      </c>
      <c r="J8001" s="31">
        <v>541095708</v>
      </c>
      <c r="K8001" s="32">
        <f>IFERROR((J8001/I8001),0)</f>
        <v>1</v>
      </c>
      <c r="L8001" s="31"/>
      <c r="M8001" s="31"/>
      <c r="N8001" s="39"/>
      <c r="O8001" s="28"/>
      <c r="P8001" s="28"/>
      <c r="Q8001" s="28"/>
      <c r="R8001" s="28"/>
      <c r="S8001" s="25"/>
    </row>
    <row r="8002" spans="2:19" s="16" customFormat="1" outlineLevel="2" x14ac:dyDescent="0.25">
      <c r="B8002" s="16" t="s">
        <v>3419</v>
      </c>
      <c r="C8002" s="16" t="s">
        <v>3406</v>
      </c>
      <c r="D8002" s="16" t="s">
        <v>35</v>
      </c>
      <c r="E8002" s="16" t="s">
        <v>369</v>
      </c>
      <c r="G8002" s="16" t="s">
        <v>370</v>
      </c>
      <c r="H8002" s="16" t="s">
        <v>154</v>
      </c>
      <c r="I8002" s="31">
        <v>3153</v>
      </c>
      <c r="J8002" s="31">
        <v>3153</v>
      </c>
      <c r="K8002" s="32">
        <f>IFERROR((J8002/I8002),0)</f>
        <v>1</v>
      </c>
      <c r="L8002" s="31"/>
      <c r="M8002" s="31"/>
      <c r="N8002" s="39"/>
      <c r="O8002" s="28"/>
      <c r="P8002" s="28"/>
      <c r="Q8002" s="28"/>
      <c r="R8002" s="28"/>
      <c r="S8002" s="25"/>
    </row>
    <row r="8003" spans="2:19" s="16" customFormat="1" outlineLevel="2" x14ac:dyDescent="0.25">
      <c r="B8003" s="16" t="s">
        <v>3419</v>
      </c>
      <c r="C8003" s="16" t="s">
        <v>3406</v>
      </c>
      <c r="D8003" s="16" t="s">
        <v>35</v>
      </c>
      <c r="E8003" s="16" t="s">
        <v>369</v>
      </c>
      <c r="G8003" s="16" t="s">
        <v>370</v>
      </c>
      <c r="H8003" s="16" t="s">
        <v>231</v>
      </c>
      <c r="I8003" s="31">
        <v>77552937</v>
      </c>
      <c r="J8003" s="31">
        <v>77552937</v>
      </c>
      <c r="K8003" s="32">
        <f>IFERROR((J8003/I8003),0)</f>
        <v>1</v>
      </c>
      <c r="L8003" s="31"/>
      <c r="M8003" s="31"/>
      <c r="N8003" s="39"/>
      <c r="O8003" s="28"/>
      <c r="P8003" s="28"/>
      <c r="Q8003" s="28"/>
      <c r="R8003" s="28"/>
      <c r="S8003" s="25"/>
    </row>
    <row r="8004" spans="2:19" s="16" customFormat="1" outlineLevel="2" x14ac:dyDescent="0.25">
      <c r="B8004" s="16" t="s">
        <v>3419</v>
      </c>
      <c r="C8004" s="16" t="s">
        <v>3406</v>
      </c>
      <c r="D8004" s="16" t="s">
        <v>35</v>
      </c>
      <c r="E8004" s="16" t="s">
        <v>369</v>
      </c>
      <c r="G8004" s="16" t="s">
        <v>370</v>
      </c>
      <c r="H8004" s="16" t="s">
        <v>155</v>
      </c>
      <c r="I8004" s="31">
        <v>-101956067</v>
      </c>
      <c r="J8004" s="31"/>
      <c r="K8004" s="32">
        <f>IFERROR((J8004/I8004),0)</f>
        <v>0</v>
      </c>
      <c r="L8004" s="31"/>
      <c r="M8004" s="31"/>
      <c r="N8004" s="39"/>
      <c r="O8004" s="28"/>
      <c r="P8004" s="28"/>
      <c r="Q8004" s="28"/>
      <c r="R8004" s="28"/>
      <c r="S8004" s="25"/>
    </row>
    <row r="8005" spans="2:19" s="16" customFormat="1" outlineLevel="1" x14ac:dyDescent="0.25">
      <c r="B8005" s="47" t="s">
        <v>7728</v>
      </c>
      <c r="C8005" s="47" t="str">
        <f>C8004</f>
        <v>ASIGNACIÓN PARA LA INVERSIÓN LOCAL  - AMBIENTE Y DESARROLLO SOSTENIBLE</v>
      </c>
      <c r="D8005" s="47"/>
      <c r="E8005" s="47" t="str">
        <f>E8004</f>
        <v>91540</v>
      </c>
      <c r="F8005" s="47"/>
      <c r="G8005" s="47" t="str">
        <f>G8004</f>
        <v xml:space="preserve">PUERTO NARIÑO                                     </v>
      </c>
      <c r="H8005" s="47" t="s">
        <v>10655</v>
      </c>
      <c r="I8005" s="51">
        <f>SUBTOTAL(9,I8000:I8004)</f>
        <v>1026476065</v>
      </c>
      <c r="J8005" s="51">
        <f>SUBTOTAL(9,J8000:J8004)</f>
        <v>903799582.70000005</v>
      </c>
      <c r="K8005" s="49">
        <f>J8005/I8005</f>
        <v>0.88048773226874999</v>
      </c>
      <c r="L8005" s="51">
        <f>SUBTOTAL(9,L8000:L8004)</f>
        <v>336828536.23000002</v>
      </c>
      <c r="M8005" s="51">
        <f>SUBTOTAL(9,M8000:M8004)</f>
        <v>285147784.69999999</v>
      </c>
      <c r="N8005" s="50">
        <f>IFERROR((M8005/L8005),"N.A")</f>
        <v>0.84656658812687313</v>
      </c>
      <c r="O8005" s="28"/>
      <c r="P8005" s="28"/>
      <c r="Q8005" s="28"/>
      <c r="R8005" s="28"/>
      <c r="S8005" s="25"/>
    </row>
    <row r="8006" spans="2:19" s="16" customFormat="1" outlineLevel="2" x14ac:dyDescent="0.25">
      <c r="B8006" s="16" t="s">
        <v>3420</v>
      </c>
      <c r="C8006" s="16" t="s">
        <v>3406</v>
      </c>
      <c r="D8006" s="16" t="s">
        <v>35</v>
      </c>
      <c r="E8006" s="16" t="s">
        <v>372</v>
      </c>
      <c r="G8006" s="16" t="s">
        <v>373</v>
      </c>
      <c r="H8006" s="16" t="s">
        <v>152</v>
      </c>
      <c r="I8006" s="35">
        <v>755780945</v>
      </c>
      <c r="J8006" s="35">
        <v>422749266.30999994</v>
      </c>
      <c r="K8006" s="36">
        <f>IFERROR((J8006/I8006),0)</f>
        <v>0.55935422705053772</v>
      </c>
      <c r="L8006" s="35">
        <v>499369184.18000007</v>
      </c>
      <c r="M8006" s="35">
        <v>422749266.30999994</v>
      </c>
      <c r="N8006" s="40">
        <f>M8006/L8006</f>
        <v>0.8465665878125509</v>
      </c>
      <c r="O8006" s="28"/>
      <c r="P8006" s="28"/>
      <c r="Q8006" s="28"/>
      <c r="R8006" s="28"/>
      <c r="S8006" s="25"/>
    </row>
    <row r="8007" spans="2:19" s="16" customFormat="1" outlineLevel="2" x14ac:dyDescent="0.25">
      <c r="B8007" s="16" t="s">
        <v>3420</v>
      </c>
      <c r="C8007" s="16" t="s">
        <v>3406</v>
      </c>
      <c r="D8007" s="16" t="s">
        <v>35</v>
      </c>
      <c r="E8007" s="16" t="s">
        <v>372</v>
      </c>
      <c r="G8007" s="16" t="s">
        <v>373</v>
      </c>
      <c r="H8007" s="16" t="s">
        <v>19</v>
      </c>
      <c r="I8007" s="31">
        <v>1297742568</v>
      </c>
      <c r="J8007" s="31">
        <v>1297742568</v>
      </c>
      <c r="K8007" s="32">
        <f>IFERROR((J8007/I8007),0)</f>
        <v>1</v>
      </c>
      <c r="L8007" s="31"/>
      <c r="M8007" s="31"/>
      <c r="N8007" s="39"/>
      <c r="O8007" s="28"/>
      <c r="P8007" s="28"/>
      <c r="Q8007" s="28"/>
      <c r="R8007" s="28"/>
      <c r="S8007" s="25"/>
    </row>
    <row r="8008" spans="2:19" s="16" customFormat="1" outlineLevel="2" x14ac:dyDescent="0.25">
      <c r="B8008" s="16" t="s">
        <v>3420</v>
      </c>
      <c r="C8008" s="16" t="s">
        <v>3406</v>
      </c>
      <c r="D8008" s="16" t="s">
        <v>35</v>
      </c>
      <c r="E8008" s="16" t="s">
        <v>372</v>
      </c>
      <c r="G8008" s="16" t="s">
        <v>373</v>
      </c>
      <c r="H8008" s="16" t="s">
        <v>154</v>
      </c>
      <c r="I8008" s="31">
        <v>4674</v>
      </c>
      <c r="J8008" s="31">
        <v>4674</v>
      </c>
      <c r="K8008" s="32">
        <f>IFERROR((J8008/I8008),0)</f>
        <v>1</v>
      </c>
      <c r="L8008" s="31"/>
      <c r="M8008" s="31"/>
      <c r="N8008" s="39"/>
      <c r="O8008" s="28"/>
      <c r="P8008" s="28"/>
      <c r="Q8008" s="28"/>
      <c r="R8008" s="28"/>
      <c r="S8008" s="25"/>
    </row>
    <row r="8009" spans="2:19" s="16" customFormat="1" outlineLevel="2" x14ac:dyDescent="0.25">
      <c r="B8009" s="16" t="s">
        <v>3420</v>
      </c>
      <c r="C8009" s="16" t="s">
        <v>3406</v>
      </c>
      <c r="D8009" s="16" t="s">
        <v>35</v>
      </c>
      <c r="E8009" s="16" t="s">
        <v>372</v>
      </c>
      <c r="G8009" s="16" t="s">
        <v>373</v>
      </c>
      <c r="H8009" s="16" t="s">
        <v>231</v>
      </c>
      <c r="I8009" s="31">
        <v>114977036</v>
      </c>
      <c r="J8009" s="31">
        <v>114977036</v>
      </c>
      <c r="K8009" s="32">
        <f>IFERROR((J8009/I8009),0)</f>
        <v>1</v>
      </c>
      <c r="L8009" s="31"/>
      <c r="M8009" s="31"/>
      <c r="N8009" s="39"/>
      <c r="O8009" s="28"/>
      <c r="P8009" s="28"/>
      <c r="Q8009" s="28"/>
      <c r="R8009" s="28"/>
      <c r="S8009" s="25"/>
    </row>
    <row r="8010" spans="2:19" s="16" customFormat="1" outlineLevel="2" x14ac:dyDescent="0.25">
      <c r="B8010" s="16" t="s">
        <v>3420</v>
      </c>
      <c r="C8010" s="16" t="s">
        <v>3406</v>
      </c>
      <c r="D8010" s="16" t="s">
        <v>35</v>
      </c>
      <c r="E8010" s="16" t="s">
        <v>372</v>
      </c>
      <c r="G8010" s="16" t="s">
        <v>373</v>
      </c>
      <c r="H8010" s="16" t="s">
        <v>155</v>
      </c>
      <c r="I8010" s="31">
        <v>-151156189</v>
      </c>
      <c r="J8010" s="31"/>
      <c r="K8010" s="32">
        <f>IFERROR((J8010/I8010),0)</f>
        <v>0</v>
      </c>
      <c r="L8010" s="31"/>
      <c r="M8010" s="31"/>
      <c r="N8010" s="39"/>
      <c r="O8010" s="28"/>
      <c r="P8010" s="28"/>
      <c r="Q8010" s="28"/>
      <c r="R8010" s="28"/>
      <c r="S8010" s="25"/>
    </row>
    <row r="8011" spans="2:19" s="16" customFormat="1" outlineLevel="1" x14ac:dyDescent="0.25">
      <c r="B8011" s="47" t="s">
        <v>7729</v>
      </c>
      <c r="C8011" s="47" t="str">
        <f>C8010</f>
        <v>ASIGNACIÓN PARA LA INVERSIÓN LOCAL  - AMBIENTE Y DESARROLLO SOSTENIBLE</v>
      </c>
      <c r="D8011" s="47"/>
      <c r="E8011" s="47" t="str">
        <f>E8010</f>
        <v>91001</v>
      </c>
      <c r="F8011" s="47"/>
      <c r="G8011" s="47" t="str">
        <f>G8010</f>
        <v xml:space="preserve">LETICIA                                           </v>
      </c>
      <c r="H8011" s="47" t="s">
        <v>10655</v>
      </c>
      <c r="I8011" s="51">
        <f>SUBTOTAL(9,I8006:I8010)</f>
        <v>2017349034</v>
      </c>
      <c r="J8011" s="51">
        <f>SUBTOTAL(9,J8006:J8010)</f>
        <v>1835473544.3099999</v>
      </c>
      <c r="K8011" s="49">
        <f>J8011/I8011</f>
        <v>0.90984431220145512</v>
      </c>
      <c r="L8011" s="51">
        <f>SUBTOTAL(9,L8006:L8010)</f>
        <v>499369184.18000007</v>
      </c>
      <c r="M8011" s="51">
        <f>SUBTOTAL(9,M8006:M8010)</f>
        <v>422749266.30999994</v>
      </c>
      <c r="N8011" s="50">
        <f>IFERROR((M8011/L8011),"N.A")</f>
        <v>0.8465665878125509</v>
      </c>
      <c r="O8011" s="28"/>
      <c r="P8011" s="28"/>
      <c r="Q8011" s="28"/>
      <c r="R8011" s="28"/>
      <c r="S8011" s="25"/>
    </row>
    <row r="8012" spans="2:19" s="16" customFormat="1" outlineLevel="2" x14ac:dyDescent="0.25">
      <c r="B8012" s="16" t="s">
        <v>3421</v>
      </c>
      <c r="C8012" s="16" t="s">
        <v>3406</v>
      </c>
      <c r="D8012" s="16" t="s">
        <v>39</v>
      </c>
      <c r="E8012" s="16" t="s">
        <v>375</v>
      </c>
      <c r="G8012" s="16" t="s">
        <v>376</v>
      </c>
      <c r="H8012" s="16" t="s">
        <v>152</v>
      </c>
      <c r="I8012" s="35">
        <v>153024029</v>
      </c>
      <c r="J8012" s="35">
        <v>85594637.469999999</v>
      </c>
      <c r="K8012" s="36">
        <f>IFERROR((J8012/I8012),0)</f>
        <v>0.55935422710638472</v>
      </c>
      <c r="L8012" s="35">
        <v>101107979.92000002</v>
      </c>
      <c r="M8012" s="35">
        <v>85594637.469999999</v>
      </c>
      <c r="N8012" s="40">
        <f>M8012/L8012</f>
        <v>0.84656658690763387</v>
      </c>
      <c r="O8012" s="28"/>
      <c r="P8012" s="28"/>
      <c r="Q8012" s="28"/>
      <c r="R8012" s="28"/>
      <c r="S8012" s="25"/>
    </row>
    <row r="8013" spans="2:19" s="16" customFormat="1" outlineLevel="2" x14ac:dyDescent="0.25">
      <c r="B8013" s="16" t="s">
        <v>3421</v>
      </c>
      <c r="C8013" s="16" t="s">
        <v>3406</v>
      </c>
      <c r="D8013" s="16" t="s">
        <v>39</v>
      </c>
      <c r="E8013" s="16" t="s">
        <v>375</v>
      </c>
      <c r="G8013" s="16" t="s">
        <v>376</v>
      </c>
      <c r="H8013" s="16" t="s">
        <v>19</v>
      </c>
      <c r="I8013" s="31">
        <v>271290552</v>
      </c>
      <c r="J8013" s="31">
        <v>271290552</v>
      </c>
      <c r="K8013" s="32">
        <f>IFERROR((J8013/I8013),0)</f>
        <v>1</v>
      </c>
      <c r="L8013" s="31"/>
      <c r="M8013" s="31"/>
      <c r="N8013" s="39"/>
      <c r="O8013" s="28"/>
      <c r="P8013" s="28"/>
      <c r="Q8013" s="28"/>
      <c r="R8013" s="28"/>
      <c r="S8013" s="25"/>
    </row>
    <row r="8014" spans="2:19" s="16" customFormat="1" outlineLevel="2" x14ac:dyDescent="0.25">
      <c r="B8014" s="16" t="s">
        <v>3421</v>
      </c>
      <c r="C8014" s="16" t="s">
        <v>3406</v>
      </c>
      <c r="D8014" s="16" t="s">
        <v>39</v>
      </c>
      <c r="E8014" s="16" t="s">
        <v>375</v>
      </c>
      <c r="G8014" s="16" t="s">
        <v>376</v>
      </c>
      <c r="H8014" s="16" t="s">
        <v>154</v>
      </c>
      <c r="I8014" s="31">
        <v>946</v>
      </c>
      <c r="J8014" s="31">
        <v>946</v>
      </c>
      <c r="K8014" s="32">
        <f>IFERROR((J8014/I8014),0)</f>
        <v>1</v>
      </c>
      <c r="L8014" s="31"/>
      <c r="M8014" s="31"/>
      <c r="N8014" s="39"/>
      <c r="O8014" s="28"/>
      <c r="P8014" s="28"/>
      <c r="Q8014" s="28"/>
      <c r="R8014" s="28"/>
      <c r="S8014" s="25"/>
    </row>
    <row r="8015" spans="2:19" s="16" customFormat="1" outlineLevel="2" x14ac:dyDescent="0.25">
      <c r="B8015" s="16" t="s">
        <v>3421</v>
      </c>
      <c r="C8015" s="16" t="s">
        <v>3406</v>
      </c>
      <c r="D8015" s="16" t="s">
        <v>39</v>
      </c>
      <c r="E8015" s="16" t="s">
        <v>375</v>
      </c>
      <c r="G8015" s="16" t="s">
        <v>376</v>
      </c>
      <c r="H8015" s="16" t="s">
        <v>231</v>
      </c>
      <c r="I8015" s="31">
        <v>23279562</v>
      </c>
      <c r="J8015" s="31">
        <v>23279562</v>
      </c>
      <c r="K8015" s="32">
        <f>IFERROR((J8015/I8015),0)</f>
        <v>1</v>
      </c>
      <c r="L8015" s="31"/>
      <c r="M8015" s="31"/>
      <c r="N8015" s="39"/>
      <c r="O8015" s="28"/>
      <c r="P8015" s="28"/>
      <c r="Q8015" s="28"/>
      <c r="R8015" s="28"/>
      <c r="S8015" s="25"/>
    </row>
    <row r="8016" spans="2:19" s="16" customFormat="1" outlineLevel="2" x14ac:dyDescent="0.25">
      <c r="B8016" s="16" t="s">
        <v>3421</v>
      </c>
      <c r="C8016" s="16" t="s">
        <v>3406</v>
      </c>
      <c r="D8016" s="16" t="s">
        <v>39</v>
      </c>
      <c r="E8016" s="16" t="s">
        <v>375</v>
      </c>
      <c r="G8016" s="16" t="s">
        <v>376</v>
      </c>
      <c r="H8016" s="16" t="s">
        <v>155</v>
      </c>
      <c r="I8016" s="31">
        <v>-30604806</v>
      </c>
      <c r="J8016" s="31"/>
      <c r="K8016" s="32">
        <f>IFERROR((J8016/I8016),0)</f>
        <v>0</v>
      </c>
      <c r="L8016" s="31"/>
      <c r="M8016" s="31"/>
      <c r="N8016" s="39"/>
      <c r="O8016" s="28"/>
      <c r="P8016" s="28"/>
      <c r="Q8016" s="28"/>
      <c r="R8016" s="28"/>
      <c r="S8016" s="25"/>
    </row>
    <row r="8017" spans="2:19" s="16" customFormat="1" outlineLevel="1" x14ac:dyDescent="0.25">
      <c r="B8017" s="47" t="s">
        <v>7730</v>
      </c>
      <c r="C8017" s="47" t="str">
        <f>C8016</f>
        <v>ASIGNACIÓN PARA LA INVERSIÓN LOCAL  - AMBIENTE Y DESARROLLO SOSTENIBLE</v>
      </c>
      <c r="D8017" s="47"/>
      <c r="E8017" s="47" t="str">
        <f>E8016</f>
        <v>88564</v>
      </c>
      <c r="F8017" s="47"/>
      <c r="G8017" s="47" t="str">
        <f>G8016</f>
        <v xml:space="preserve">PROVIDENCIA                                       </v>
      </c>
      <c r="H8017" s="47" t="s">
        <v>10655</v>
      </c>
      <c r="I8017" s="51">
        <f>SUBTOTAL(9,I8012:I8016)</f>
        <v>416990283</v>
      </c>
      <c r="J8017" s="51">
        <f>SUBTOTAL(9,J8012:J8016)</f>
        <v>380165697.47000003</v>
      </c>
      <c r="K8017" s="49">
        <f>J8017/I8017</f>
        <v>0.91168958359156782</v>
      </c>
      <c r="L8017" s="51">
        <f>SUBTOTAL(9,L8012:L8016)</f>
        <v>101107979.92000002</v>
      </c>
      <c r="M8017" s="51">
        <f>SUBTOTAL(9,M8012:M8016)</f>
        <v>85594637.469999999</v>
      </c>
      <c r="N8017" s="50">
        <f>IFERROR((M8017/L8017),"N.A")</f>
        <v>0.84656658690763387</v>
      </c>
      <c r="O8017" s="28"/>
      <c r="P8017" s="28"/>
      <c r="Q8017" s="28"/>
      <c r="R8017" s="28"/>
      <c r="S8017" s="25"/>
    </row>
    <row r="8018" spans="2:19" s="16" customFormat="1" outlineLevel="2" x14ac:dyDescent="0.25">
      <c r="B8018" s="16" t="s">
        <v>3422</v>
      </c>
      <c r="C8018" s="16" t="s">
        <v>3406</v>
      </c>
      <c r="D8018" s="16" t="s">
        <v>39</v>
      </c>
      <c r="E8018" s="16" t="s">
        <v>40</v>
      </c>
      <c r="G8018" s="16" t="s">
        <v>378</v>
      </c>
      <c r="H8018" s="16" t="s">
        <v>152</v>
      </c>
      <c r="I8018" s="35">
        <v>539162615</v>
      </c>
      <c r="J8018" s="35">
        <v>301582887.76000005</v>
      </c>
      <c r="K8018" s="36">
        <f>IFERROR((J8018/I8018),0)</f>
        <v>0.55935422703593807</v>
      </c>
      <c r="L8018" s="35">
        <v>356242369.97999996</v>
      </c>
      <c r="M8018" s="35">
        <v>301582887.76000005</v>
      </c>
      <c r="N8018" s="40">
        <f>M8018/L8018</f>
        <v>0.84656658829473719</v>
      </c>
      <c r="O8018" s="28"/>
      <c r="P8018" s="28"/>
      <c r="Q8018" s="28"/>
      <c r="R8018" s="28"/>
      <c r="S8018" s="25"/>
    </row>
    <row r="8019" spans="2:19" s="16" customFormat="1" outlineLevel="2" x14ac:dyDescent="0.25">
      <c r="B8019" s="16" t="s">
        <v>3422</v>
      </c>
      <c r="C8019" s="16" t="s">
        <v>3406</v>
      </c>
      <c r="D8019" s="16" t="s">
        <v>39</v>
      </c>
      <c r="E8019" s="16" t="s">
        <v>40</v>
      </c>
      <c r="G8019" s="16" t="s">
        <v>378</v>
      </c>
      <c r="H8019" s="16" t="s">
        <v>19</v>
      </c>
      <c r="I8019" s="31">
        <v>672537428</v>
      </c>
      <c r="J8019" s="31">
        <v>672537428</v>
      </c>
      <c r="K8019" s="32">
        <f>IFERROR((J8019/I8019),0)</f>
        <v>1</v>
      </c>
      <c r="L8019" s="31"/>
      <c r="M8019" s="31"/>
      <c r="N8019" s="39"/>
      <c r="O8019" s="28"/>
      <c r="P8019" s="28"/>
      <c r="Q8019" s="28"/>
      <c r="R8019" s="28"/>
      <c r="S8019" s="25"/>
    </row>
    <row r="8020" spans="2:19" s="16" customFormat="1" outlineLevel="2" x14ac:dyDescent="0.25">
      <c r="B8020" s="16" t="s">
        <v>3422</v>
      </c>
      <c r="C8020" s="16" t="s">
        <v>3406</v>
      </c>
      <c r="D8020" s="16" t="s">
        <v>39</v>
      </c>
      <c r="E8020" s="16" t="s">
        <v>40</v>
      </c>
      <c r="G8020" s="16" t="s">
        <v>378</v>
      </c>
      <c r="H8020" s="16" t="s">
        <v>154</v>
      </c>
      <c r="I8020" s="31">
        <v>3335</v>
      </c>
      <c r="J8020" s="31">
        <v>3335</v>
      </c>
      <c r="K8020" s="32">
        <f>IFERROR((J8020/I8020),0)</f>
        <v>1</v>
      </c>
      <c r="L8020" s="31"/>
      <c r="M8020" s="31"/>
      <c r="N8020" s="39"/>
      <c r="O8020" s="28"/>
      <c r="P8020" s="28"/>
      <c r="Q8020" s="28"/>
      <c r="R8020" s="28"/>
      <c r="S8020" s="25"/>
    </row>
    <row r="8021" spans="2:19" s="16" customFormat="1" outlineLevel="2" x14ac:dyDescent="0.25">
      <c r="B8021" s="16" t="s">
        <v>3422</v>
      </c>
      <c r="C8021" s="16" t="s">
        <v>3406</v>
      </c>
      <c r="D8021" s="16" t="s">
        <v>39</v>
      </c>
      <c r="E8021" s="16" t="s">
        <v>40</v>
      </c>
      <c r="G8021" s="16" t="s">
        <v>378</v>
      </c>
      <c r="H8021" s="16" t="s">
        <v>231</v>
      </c>
      <c r="I8021" s="31">
        <v>82022866</v>
      </c>
      <c r="J8021" s="31">
        <v>82022866</v>
      </c>
      <c r="K8021" s="32">
        <f>IFERROR((J8021/I8021),0)</f>
        <v>1</v>
      </c>
      <c r="L8021" s="31"/>
      <c r="M8021" s="31"/>
      <c r="N8021" s="39"/>
      <c r="O8021" s="28"/>
      <c r="P8021" s="28"/>
      <c r="Q8021" s="28"/>
      <c r="R8021" s="28"/>
      <c r="S8021" s="25"/>
    </row>
    <row r="8022" spans="2:19" s="16" customFormat="1" outlineLevel="2" x14ac:dyDescent="0.25">
      <c r="B8022" s="16" t="s">
        <v>3422</v>
      </c>
      <c r="C8022" s="16" t="s">
        <v>3406</v>
      </c>
      <c r="D8022" s="16" t="s">
        <v>39</v>
      </c>
      <c r="E8022" s="16" t="s">
        <v>40</v>
      </c>
      <c r="G8022" s="16" t="s">
        <v>378</v>
      </c>
      <c r="H8022" s="16" t="s">
        <v>155</v>
      </c>
      <c r="I8022" s="31">
        <v>-107832523</v>
      </c>
      <c r="J8022" s="31"/>
      <c r="K8022" s="32">
        <f>IFERROR((J8022/I8022),0)</f>
        <v>0</v>
      </c>
      <c r="L8022" s="31"/>
      <c r="M8022" s="31"/>
      <c r="N8022" s="39"/>
      <c r="O8022" s="28"/>
      <c r="P8022" s="28"/>
      <c r="Q8022" s="28"/>
      <c r="R8022" s="28"/>
      <c r="S8022" s="25"/>
    </row>
    <row r="8023" spans="2:19" s="16" customFormat="1" outlineLevel="1" x14ac:dyDescent="0.25">
      <c r="B8023" s="47" t="s">
        <v>7731</v>
      </c>
      <c r="C8023" s="47" t="str">
        <f>C8022</f>
        <v>ASIGNACIÓN PARA LA INVERSIÓN LOCAL  - AMBIENTE Y DESARROLLO SOSTENIBLE</v>
      </c>
      <c r="D8023" s="47"/>
      <c r="E8023" s="47" t="str">
        <f>E8022</f>
        <v>88000</v>
      </c>
      <c r="F8023" s="47"/>
      <c r="G8023" s="47" t="str">
        <f>G8022</f>
        <v xml:space="preserve">ARCHIPIÉLAGO DE SAN ANDRÉS                        </v>
      </c>
      <c r="H8023" s="47" t="s">
        <v>10655</v>
      </c>
      <c r="I8023" s="51">
        <f>SUBTOTAL(9,I8018:I8022)</f>
        <v>1185893721</v>
      </c>
      <c r="J8023" s="51">
        <f>SUBTOTAL(9,J8018:J8022)</f>
        <v>1056146516.76</v>
      </c>
      <c r="K8023" s="49">
        <f>J8023/I8023</f>
        <v>0.89059120396506419</v>
      </c>
      <c r="L8023" s="51">
        <f>SUBTOTAL(9,L8018:L8022)</f>
        <v>356242369.97999996</v>
      </c>
      <c r="M8023" s="51">
        <f>SUBTOTAL(9,M8018:M8022)</f>
        <v>301582887.76000005</v>
      </c>
      <c r="N8023" s="50">
        <f>IFERROR((M8023/L8023),"N.A")</f>
        <v>0.84656658829473719</v>
      </c>
      <c r="O8023" s="28"/>
      <c r="P8023" s="28"/>
      <c r="Q8023" s="28"/>
      <c r="R8023" s="28"/>
      <c r="S8023" s="25"/>
    </row>
    <row r="8024" spans="2:19" s="16" customFormat="1" outlineLevel="2" x14ac:dyDescent="0.25">
      <c r="B8024" s="16" t="s">
        <v>3423</v>
      </c>
      <c r="C8024" s="16" t="s">
        <v>3406</v>
      </c>
      <c r="D8024" s="16" t="s">
        <v>43</v>
      </c>
      <c r="E8024" s="16" t="s">
        <v>380</v>
      </c>
      <c r="G8024" s="16" t="s">
        <v>381</v>
      </c>
      <c r="H8024" s="16" t="s">
        <v>152</v>
      </c>
      <c r="I8024" s="35">
        <v>391799036</v>
      </c>
      <c r="J8024" s="35">
        <v>219154446.95000002</v>
      </c>
      <c r="K8024" s="36">
        <f>IFERROR((J8024/I8024),0)</f>
        <v>0.55935422707369808</v>
      </c>
      <c r="L8024" s="35">
        <v>258874435.00000003</v>
      </c>
      <c r="M8024" s="35">
        <v>219154446.95000002</v>
      </c>
      <c r="N8024" s="40">
        <f>M8024/L8024</f>
        <v>0.84656658719506228</v>
      </c>
      <c r="O8024" s="28"/>
      <c r="P8024" s="28"/>
      <c r="Q8024" s="28"/>
      <c r="R8024" s="28"/>
      <c r="S8024" s="25"/>
    </row>
    <row r="8025" spans="2:19" s="16" customFormat="1" outlineLevel="2" x14ac:dyDescent="0.25">
      <c r="B8025" s="16" t="s">
        <v>3423</v>
      </c>
      <c r="C8025" s="16" t="s">
        <v>3406</v>
      </c>
      <c r="D8025" s="16" t="s">
        <v>43</v>
      </c>
      <c r="E8025" s="16" t="s">
        <v>380</v>
      </c>
      <c r="G8025" s="16" t="s">
        <v>381</v>
      </c>
      <c r="H8025" s="16" t="s">
        <v>19</v>
      </c>
      <c r="I8025" s="31">
        <v>227439071</v>
      </c>
      <c r="J8025" s="31">
        <v>227439071</v>
      </c>
      <c r="K8025" s="32">
        <f>IFERROR((J8025/I8025),0)</f>
        <v>1</v>
      </c>
      <c r="L8025" s="31"/>
      <c r="M8025" s="31"/>
      <c r="N8025" s="39"/>
      <c r="O8025" s="28"/>
      <c r="P8025" s="28"/>
      <c r="Q8025" s="28"/>
      <c r="R8025" s="28"/>
      <c r="S8025" s="25"/>
    </row>
    <row r="8026" spans="2:19" s="16" customFormat="1" outlineLevel="2" x14ac:dyDescent="0.25">
      <c r="B8026" s="16" t="s">
        <v>3423</v>
      </c>
      <c r="C8026" s="16" t="s">
        <v>3406</v>
      </c>
      <c r="D8026" s="16" t="s">
        <v>43</v>
      </c>
      <c r="E8026" s="16" t="s">
        <v>380</v>
      </c>
      <c r="G8026" s="16" t="s">
        <v>381</v>
      </c>
      <c r="H8026" s="16" t="s">
        <v>154</v>
      </c>
      <c r="I8026" s="31">
        <v>2423</v>
      </c>
      <c r="J8026" s="31">
        <v>2423</v>
      </c>
      <c r="K8026" s="32">
        <f>IFERROR((J8026/I8026),0)</f>
        <v>1</v>
      </c>
      <c r="L8026" s="31"/>
      <c r="M8026" s="31"/>
      <c r="N8026" s="39"/>
      <c r="O8026" s="28"/>
      <c r="P8026" s="28"/>
      <c r="Q8026" s="28"/>
      <c r="R8026" s="28"/>
      <c r="S8026" s="25"/>
    </row>
    <row r="8027" spans="2:19" s="16" customFormat="1" outlineLevel="2" x14ac:dyDescent="0.25">
      <c r="B8027" s="16" t="s">
        <v>3423</v>
      </c>
      <c r="C8027" s="16" t="s">
        <v>3406</v>
      </c>
      <c r="D8027" s="16" t="s">
        <v>43</v>
      </c>
      <c r="E8027" s="16" t="s">
        <v>380</v>
      </c>
      <c r="G8027" s="16" t="s">
        <v>381</v>
      </c>
      <c r="H8027" s="16" t="s">
        <v>231</v>
      </c>
      <c r="I8027" s="31">
        <v>59604429</v>
      </c>
      <c r="J8027" s="31">
        <v>59604429</v>
      </c>
      <c r="K8027" s="32">
        <f>IFERROR((J8027/I8027),0)</f>
        <v>1</v>
      </c>
      <c r="L8027" s="31"/>
      <c r="M8027" s="31"/>
      <c r="N8027" s="39"/>
      <c r="O8027" s="28"/>
      <c r="P8027" s="28"/>
      <c r="Q8027" s="28"/>
      <c r="R8027" s="28"/>
      <c r="S8027" s="25"/>
    </row>
    <row r="8028" spans="2:19" s="16" customFormat="1" outlineLevel="2" x14ac:dyDescent="0.25">
      <c r="B8028" s="16" t="s">
        <v>3423</v>
      </c>
      <c r="C8028" s="16" t="s">
        <v>3406</v>
      </c>
      <c r="D8028" s="16" t="s">
        <v>43</v>
      </c>
      <c r="E8028" s="16" t="s">
        <v>380</v>
      </c>
      <c r="G8028" s="16" t="s">
        <v>381</v>
      </c>
      <c r="H8028" s="16" t="s">
        <v>155</v>
      </c>
      <c r="I8028" s="31">
        <v>-78359807</v>
      </c>
      <c r="J8028" s="31"/>
      <c r="K8028" s="32">
        <f>IFERROR((J8028/I8028),0)</f>
        <v>0</v>
      </c>
      <c r="L8028" s="31"/>
      <c r="M8028" s="31"/>
      <c r="N8028" s="39"/>
      <c r="O8028" s="28"/>
      <c r="P8028" s="28"/>
      <c r="Q8028" s="28"/>
      <c r="R8028" s="28"/>
      <c r="S8028" s="25"/>
    </row>
    <row r="8029" spans="2:19" s="16" customFormat="1" outlineLevel="1" x14ac:dyDescent="0.25">
      <c r="B8029" s="47" t="s">
        <v>7732</v>
      </c>
      <c r="C8029" s="47" t="str">
        <f>C8028</f>
        <v>ASIGNACIÓN PARA LA INVERSIÓN LOCAL  - AMBIENTE Y DESARROLLO SOSTENIBLE</v>
      </c>
      <c r="D8029" s="47"/>
      <c r="E8029" s="47" t="str">
        <f>E8028</f>
        <v>86885</v>
      </c>
      <c r="F8029" s="47"/>
      <c r="G8029" s="47" t="str">
        <f>G8028</f>
        <v xml:space="preserve">VILLAGARZÓN                                       </v>
      </c>
      <c r="H8029" s="47" t="s">
        <v>10655</v>
      </c>
      <c r="I8029" s="51">
        <f>SUBTOTAL(9,I8024:I8028)</f>
        <v>600485152</v>
      </c>
      <c r="J8029" s="51">
        <f>SUBTOTAL(9,J8024:J8028)</f>
        <v>506200369.95000005</v>
      </c>
      <c r="K8029" s="49">
        <f>J8029/I8029</f>
        <v>0.84298565628813427</v>
      </c>
      <c r="L8029" s="51">
        <f>SUBTOTAL(9,L8024:L8028)</f>
        <v>258874435.00000003</v>
      </c>
      <c r="M8029" s="51">
        <f>SUBTOTAL(9,M8024:M8028)</f>
        <v>219154446.95000002</v>
      </c>
      <c r="N8029" s="50">
        <f>IFERROR((M8029/L8029),"N.A")</f>
        <v>0.84656658719506228</v>
      </c>
      <c r="O8029" s="28"/>
      <c r="P8029" s="28"/>
      <c r="Q8029" s="28"/>
      <c r="R8029" s="28"/>
      <c r="S8029" s="25"/>
    </row>
    <row r="8030" spans="2:19" s="16" customFormat="1" outlineLevel="2" x14ac:dyDescent="0.25">
      <c r="B8030" s="16" t="s">
        <v>3424</v>
      </c>
      <c r="C8030" s="16" t="s">
        <v>3406</v>
      </c>
      <c r="D8030" s="16" t="s">
        <v>43</v>
      </c>
      <c r="E8030" s="16" t="s">
        <v>383</v>
      </c>
      <c r="G8030" s="16" t="s">
        <v>384</v>
      </c>
      <c r="H8030" s="16" t="s">
        <v>152</v>
      </c>
      <c r="I8030" s="35">
        <v>475990549</v>
      </c>
      <c r="J8030" s="35">
        <v>266247325.63</v>
      </c>
      <c r="K8030" s="36">
        <f>IFERROR((J8030/I8030),0)</f>
        <v>0.55935422707310933</v>
      </c>
      <c r="L8030" s="35">
        <v>314502520.20000005</v>
      </c>
      <c r="M8030" s="35">
        <v>266247325.63</v>
      </c>
      <c r="N8030" s="40">
        <f>M8030/L8030</f>
        <v>0.84656658859422373</v>
      </c>
      <c r="O8030" s="28"/>
      <c r="P8030" s="28"/>
      <c r="Q8030" s="28"/>
      <c r="R8030" s="28"/>
      <c r="S8030" s="25"/>
    </row>
    <row r="8031" spans="2:19" s="16" customFormat="1" outlineLevel="2" x14ac:dyDescent="0.25">
      <c r="B8031" s="16" t="s">
        <v>3424</v>
      </c>
      <c r="C8031" s="16" t="s">
        <v>3406</v>
      </c>
      <c r="D8031" s="16" t="s">
        <v>43</v>
      </c>
      <c r="E8031" s="16" t="s">
        <v>383</v>
      </c>
      <c r="G8031" s="16" t="s">
        <v>384</v>
      </c>
      <c r="H8031" s="16" t="s">
        <v>19</v>
      </c>
      <c r="I8031" s="31">
        <v>520587723</v>
      </c>
      <c r="J8031" s="31">
        <v>520587723</v>
      </c>
      <c r="K8031" s="32">
        <f>IFERROR((J8031/I8031),0)</f>
        <v>1</v>
      </c>
      <c r="L8031" s="31"/>
      <c r="M8031" s="31"/>
      <c r="N8031" s="39"/>
      <c r="O8031" s="28"/>
      <c r="P8031" s="28"/>
      <c r="Q8031" s="28"/>
      <c r="R8031" s="28"/>
      <c r="S8031" s="25"/>
    </row>
    <row r="8032" spans="2:19" s="16" customFormat="1" outlineLevel="2" x14ac:dyDescent="0.25">
      <c r="B8032" s="16" t="s">
        <v>3424</v>
      </c>
      <c r="C8032" s="16" t="s">
        <v>3406</v>
      </c>
      <c r="D8032" s="16" t="s">
        <v>43</v>
      </c>
      <c r="E8032" s="16" t="s">
        <v>383</v>
      </c>
      <c r="G8032" s="16" t="s">
        <v>384</v>
      </c>
      <c r="H8032" s="16" t="s">
        <v>154</v>
      </c>
      <c r="I8032" s="31">
        <v>2944</v>
      </c>
      <c r="J8032" s="31">
        <v>2944</v>
      </c>
      <c r="K8032" s="32">
        <f>IFERROR((J8032/I8032),0)</f>
        <v>1</v>
      </c>
      <c r="L8032" s="31"/>
      <c r="M8032" s="31"/>
      <c r="N8032" s="39"/>
      <c r="O8032" s="28"/>
      <c r="P8032" s="28"/>
      <c r="Q8032" s="28"/>
      <c r="R8032" s="28"/>
      <c r="S8032" s="25"/>
    </row>
    <row r="8033" spans="2:19" s="16" customFormat="1" outlineLevel="2" x14ac:dyDescent="0.25">
      <c r="B8033" s="16" t="s">
        <v>3424</v>
      </c>
      <c r="C8033" s="16" t="s">
        <v>3406</v>
      </c>
      <c r="D8033" s="16" t="s">
        <v>43</v>
      </c>
      <c r="E8033" s="16" t="s">
        <v>383</v>
      </c>
      <c r="G8033" s="16" t="s">
        <v>384</v>
      </c>
      <c r="H8033" s="16" t="s">
        <v>231</v>
      </c>
      <c r="I8033" s="31">
        <v>72412493</v>
      </c>
      <c r="J8033" s="31">
        <v>72412493</v>
      </c>
      <c r="K8033" s="32">
        <f>IFERROR((J8033/I8033),0)</f>
        <v>1</v>
      </c>
      <c r="L8033" s="31"/>
      <c r="M8033" s="31"/>
      <c r="N8033" s="39"/>
      <c r="O8033" s="28"/>
      <c r="P8033" s="28"/>
      <c r="Q8033" s="28"/>
      <c r="R8033" s="28"/>
      <c r="S8033" s="25"/>
    </row>
    <row r="8034" spans="2:19" s="16" customFormat="1" outlineLevel="2" x14ac:dyDescent="0.25">
      <c r="B8034" s="16" t="s">
        <v>3424</v>
      </c>
      <c r="C8034" s="16" t="s">
        <v>3406</v>
      </c>
      <c r="D8034" s="16" t="s">
        <v>43</v>
      </c>
      <c r="E8034" s="16" t="s">
        <v>383</v>
      </c>
      <c r="G8034" s="16" t="s">
        <v>384</v>
      </c>
      <c r="H8034" s="16" t="s">
        <v>155</v>
      </c>
      <c r="I8034" s="31">
        <v>-95198110</v>
      </c>
      <c r="J8034" s="31"/>
      <c r="K8034" s="32">
        <f>IFERROR((J8034/I8034),0)</f>
        <v>0</v>
      </c>
      <c r="L8034" s="31"/>
      <c r="M8034" s="31"/>
      <c r="N8034" s="39"/>
      <c r="O8034" s="28"/>
      <c r="P8034" s="28"/>
      <c r="Q8034" s="28"/>
      <c r="R8034" s="28"/>
      <c r="S8034" s="25"/>
    </row>
    <row r="8035" spans="2:19" s="16" customFormat="1" outlineLevel="1" x14ac:dyDescent="0.25">
      <c r="B8035" s="47" t="s">
        <v>7733</v>
      </c>
      <c r="C8035" s="47" t="str">
        <f>C8034</f>
        <v>ASIGNACIÓN PARA LA INVERSIÓN LOCAL  - AMBIENTE Y DESARROLLO SOSTENIBLE</v>
      </c>
      <c r="D8035" s="47"/>
      <c r="E8035" s="47" t="str">
        <f>E8034</f>
        <v>86865</v>
      </c>
      <c r="F8035" s="47"/>
      <c r="G8035" s="47" t="str">
        <f>G8034</f>
        <v xml:space="preserve">VALLE DEL GUAMUEZ                                 </v>
      </c>
      <c r="H8035" s="47" t="s">
        <v>10655</v>
      </c>
      <c r="I8035" s="51">
        <f>SUBTOTAL(9,I8030:I8034)</f>
        <v>973795599</v>
      </c>
      <c r="J8035" s="51">
        <f>SUBTOTAL(9,J8030:J8034)</f>
        <v>859250485.63</v>
      </c>
      <c r="K8035" s="49">
        <f>J8035/I8035</f>
        <v>0.88237252921698617</v>
      </c>
      <c r="L8035" s="51">
        <f>SUBTOTAL(9,L8030:L8034)</f>
        <v>314502520.20000005</v>
      </c>
      <c r="M8035" s="51">
        <f>SUBTOTAL(9,M8030:M8034)</f>
        <v>266247325.63</v>
      </c>
      <c r="N8035" s="50">
        <f>IFERROR((M8035/L8035),"N.A")</f>
        <v>0.84656658859422373</v>
      </c>
      <c r="O8035" s="28"/>
      <c r="P8035" s="28"/>
      <c r="Q8035" s="28"/>
      <c r="R8035" s="28"/>
      <c r="S8035" s="25"/>
    </row>
    <row r="8036" spans="2:19" s="16" customFormat="1" outlineLevel="2" x14ac:dyDescent="0.25">
      <c r="B8036" s="16" t="s">
        <v>3425</v>
      </c>
      <c r="C8036" s="16" t="s">
        <v>3406</v>
      </c>
      <c r="D8036" s="16" t="s">
        <v>43</v>
      </c>
      <c r="E8036" s="16" t="s">
        <v>386</v>
      </c>
      <c r="G8036" s="16" t="s">
        <v>387</v>
      </c>
      <c r="H8036" s="16" t="s">
        <v>152</v>
      </c>
      <c r="I8036" s="35">
        <v>317380466</v>
      </c>
      <c r="J8036" s="35">
        <v>177528105.24999997</v>
      </c>
      <c r="K8036" s="36">
        <f>IFERROR((J8036/I8036),0)</f>
        <v>0.55935422708088145</v>
      </c>
      <c r="L8036" s="35">
        <v>209703651.85000002</v>
      </c>
      <c r="M8036" s="35">
        <v>177528105.24999997</v>
      </c>
      <c r="N8036" s="40">
        <f>M8036/L8036</f>
        <v>0.84656658901193071</v>
      </c>
      <c r="O8036" s="28"/>
      <c r="P8036" s="28"/>
      <c r="Q8036" s="28"/>
      <c r="R8036" s="28"/>
      <c r="S8036" s="25"/>
    </row>
    <row r="8037" spans="2:19" s="16" customFormat="1" outlineLevel="2" x14ac:dyDescent="0.25">
      <c r="B8037" s="16" t="s">
        <v>3425</v>
      </c>
      <c r="C8037" s="16" t="s">
        <v>3406</v>
      </c>
      <c r="D8037" s="16" t="s">
        <v>43</v>
      </c>
      <c r="E8037" s="16" t="s">
        <v>386</v>
      </c>
      <c r="G8037" s="16" t="s">
        <v>387</v>
      </c>
      <c r="H8037" s="16" t="s">
        <v>19</v>
      </c>
      <c r="I8037" s="31">
        <v>18960040</v>
      </c>
      <c r="J8037" s="31">
        <v>18960040</v>
      </c>
      <c r="K8037" s="32">
        <f>IFERROR((J8037/I8037),0)</f>
        <v>1</v>
      </c>
      <c r="L8037" s="31"/>
      <c r="M8037" s="31"/>
      <c r="N8037" s="39"/>
      <c r="O8037" s="28"/>
      <c r="P8037" s="28"/>
      <c r="Q8037" s="28"/>
      <c r="R8037" s="28"/>
      <c r="S8037" s="25"/>
    </row>
    <row r="8038" spans="2:19" s="16" customFormat="1" outlineLevel="2" x14ac:dyDescent="0.25">
      <c r="B8038" s="16" t="s">
        <v>3425</v>
      </c>
      <c r="C8038" s="16" t="s">
        <v>3406</v>
      </c>
      <c r="D8038" s="16" t="s">
        <v>43</v>
      </c>
      <c r="E8038" s="16" t="s">
        <v>386</v>
      </c>
      <c r="G8038" s="16" t="s">
        <v>387</v>
      </c>
      <c r="H8038" s="16" t="s">
        <v>154</v>
      </c>
      <c r="I8038" s="31">
        <v>1963</v>
      </c>
      <c r="J8038" s="31">
        <v>1963</v>
      </c>
      <c r="K8038" s="32">
        <f>IFERROR((J8038/I8038),0)</f>
        <v>1</v>
      </c>
      <c r="L8038" s="31"/>
      <c r="M8038" s="31"/>
      <c r="N8038" s="39"/>
      <c r="O8038" s="28"/>
      <c r="P8038" s="28"/>
      <c r="Q8038" s="28"/>
      <c r="R8038" s="28"/>
      <c r="S8038" s="25"/>
    </row>
    <row r="8039" spans="2:19" s="16" customFormat="1" outlineLevel="2" x14ac:dyDescent="0.25">
      <c r="B8039" s="16" t="s">
        <v>3425</v>
      </c>
      <c r="C8039" s="16" t="s">
        <v>3406</v>
      </c>
      <c r="D8039" s="16" t="s">
        <v>43</v>
      </c>
      <c r="E8039" s="16" t="s">
        <v>386</v>
      </c>
      <c r="G8039" s="16" t="s">
        <v>387</v>
      </c>
      <c r="H8039" s="16" t="s">
        <v>231</v>
      </c>
      <c r="I8039" s="31">
        <v>48283124</v>
      </c>
      <c r="J8039" s="31">
        <v>48283124</v>
      </c>
      <c r="K8039" s="32">
        <f>IFERROR((J8039/I8039),0)</f>
        <v>1</v>
      </c>
      <c r="L8039" s="31"/>
      <c r="M8039" s="31"/>
      <c r="N8039" s="39"/>
      <c r="O8039" s="28"/>
      <c r="P8039" s="28"/>
      <c r="Q8039" s="28"/>
      <c r="R8039" s="28"/>
      <c r="S8039" s="25"/>
    </row>
    <row r="8040" spans="2:19" s="16" customFormat="1" outlineLevel="2" x14ac:dyDescent="0.25">
      <c r="B8040" s="16" t="s">
        <v>3425</v>
      </c>
      <c r="C8040" s="16" t="s">
        <v>3406</v>
      </c>
      <c r="D8040" s="16" t="s">
        <v>43</v>
      </c>
      <c r="E8040" s="16" t="s">
        <v>386</v>
      </c>
      <c r="G8040" s="16" t="s">
        <v>387</v>
      </c>
      <c r="H8040" s="16" t="s">
        <v>155</v>
      </c>
      <c r="I8040" s="31">
        <v>-63476093</v>
      </c>
      <c r="J8040" s="31"/>
      <c r="K8040" s="32">
        <f>IFERROR((J8040/I8040),0)</f>
        <v>0</v>
      </c>
      <c r="L8040" s="31"/>
      <c r="M8040" s="31"/>
      <c r="N8040" s="39"/>
      <c r="O8040" s="28"/>
      <c r="P8040" s="28"/>
      <c r="Q8040" s="28"/>
      <c r="R8040" s="28"/>
      <c r="S8040" s="25"/>
    </row>
    <row r="8041" spans="2:19" s="16" customFormat="1" outlineLevel="1" x14ac:dyDescent="0.25">
      <c r="B8041" s="47" t="s">
        <v>7734</v>
      </c>
      <c r="C8041" s="47" t="str">
        <f>C8040</f>
        <v>ASIGNACIÓN PARA LA INVERSIÓN LOCAL  - AMBIENTE Y DESARROLLO SOSTENIBLE</v>
      </c>
      <c r="D8041" s="47"/>
      <c r="E8041" s="47" t="str">
        <f>E8040</f>
        <v>86760</v>
      </c>
      <c r="F8041" s="47"/>
      <c r="G8041" s="47" t="str">
        <f>G8040</f>
        <v xml:space="preserve">SANTIAGO                                          </v>
      </c>
      <c r="H8041" s="47" t="s">
        <v>10655</v>
      </c>
      <c r="I8041" s="51">
        <f>SUBTOTAL(9,I8036:I8040)</f>
        <v>321149500</v>
      </c>
      <c r="J8041" s="51">
        <f>SUBTOTAL(9,J8036:J8040)</f>
        <v>244773232.24999997</v>
      </c>
      <c r="K8041" s="49">
        <f>J8041/I8041</f>
        <v>0.76217846283428736</v>
      </c>
      <c r="L8041" s="51">
        <f>SUBTOTAL(9,L8036:L8040)</f>
        <v>209703651.85000002</v>
      </c>
      <c r="M8041" s="51">
        <f>SUBTOTAL(9,M8036:M8040)</f>
        <v>177528105.24999997</v>
      </c>
      <c r="N8041" s="50">
        <f>IFERROR((M8041/L8041),"N.A")</f>
        <v>0.84656658901193071</v>
      </c>
      <c r="O8041" s="28"/>
      <c r="P8041" s="28"/>
      <c r="Q8041" s="28"/>
      <c r="R8041" s="28"/>
      <c r="S8041" s="25"/>
    </row>
    <row r="8042" spans="2:19" s="16" customFormat="1" outlineLevel="2" x14ac:dyDescent="0.25">
      <c r="B8042" s="16" t="s">
        <v>3426</v>
      </c>
      <c r="C8042" s="16" t="s">
        <v>3406</v>
      </c>
      <c r="D8042" s="16" t="s">
        <v>43</v>
      </c>
      <c r="E8042" s="16" t="s">
        <v>389</v>
      </c>
      <c r="G8042" s="16" t="s">
        <v>390</v>
      </c>
      <c r="H8042" s="16" t="s">
        <v>152</v>
      </c>
      <c r="I8042" s="35">
        <v>466013700</v>
      </c>
      <c r="J8042" s="35">
        <v>260666732.95000002</v>
      </c>
      <c r="K8042" s="36">
        <f>IFERROR((J8042/I8042),0)</f>
        <v>0.55935422703238125</v>
      </c>
      <c r="L8042" s="35">
        <v>307910490.09000003</v>
      </c>
      <c r="M8042" s="35">
        <v>260666732.95000002</v>
      </c>
      <c r="N8042" s="40">
        <f>M8042/L8042</f>
        <v>0.84656658782170424</v>
      </c>
      <c r="O8042" s="28"/>
      <c r="P8042" s="28"/>
      <c r="Q8042" s="28"/>
      <c r="R8042" s="28"/>
      <c r="S8042" s="25"/>
    </row>
    <row r="8043" spans="2:19" s="16" customFormat="1" outlineLevel="2" x14ac:dyDescent="0.25">
      <c r="B8043" s="16" t="s">
        <v>3426</v>
      </c>
      <c r="C8043" s="16" t="s">
        <v>3406</v>
      </c>
      <c r="D8043" s="16" t="s">
        <v>43</v>
      </c>
      <c r="E8043" s="16" t="s">
        <v>389</v>
      </c>
      <c r="G8043" s="16" t="s">
        <v>390</v>
      </c>
      <c r="H8043" s="16" t="s">
        <v>19</v>
      </c>
      <c r="I8043" s="31">
        <v>227943841</v>
      </c>
      <c r="J8043" s="31">
        <v>227943841</v>
      </c>
      <c r="K8043" s="32">
        <f>IFERROR((J8043/I8043),0)</f>
        <v>1</v>
      </c>
      <c r="L8043" s="31"/>
      <c r="M8043" s="31"/>
      <c r="N8043" s="39"/>
      <c r="O8043" s="28"/>
      <c r="P8043" s="28"/>
      <c r="Q8043" s="28"/>
      <c r="R8043" s="28"/>
      <c r="S8043" s="25"/>
    </row>
    <row r="8044" spans="2:19" s="16" customFormat="1" outlineLevel="2" x14ac:dyDescent="0.25">
      <c r="B8044" s="16" t="s">
        <v>3426</v>
      </c>
      <c r="C8044" s="16" t="s">
        <v>3406</v>
      </c>
      <c r="D8044" s="16" t="s">
        <v>43</v>
      </c>
      <c r="E8044" s="16" t="s">
        <v>389</v>
      </c>
      <c r="G8044" s="16" t="s">
        <v>390</v>
      </c>
      <c r="H8044" s="16" t="s">
        <v>154</v>
      </c>
      <c r="I8044" s="31">
        <v>2882</v>
      </c>
      <c r="J8044" s="31">
        <v>2882</v>
      </c>
      <c r="K8044" s="32">
        <f>IFERROR((J8044/I8044),0)</f>
        <v>1</v>
      </c>
      <c r="L8044" s="31"/>
      <c r="M8044" s="31"/>
      <c r="N8044" s="39"/>
      <c r="O8044" s="28"/>
      <c r="P8044" s="28"/>
      <c r="Q8044" s="28"/>
      <c r="R8044" s="28"/>
      <c r="S8044" s="25"/>
    </row>
    <row r="8045" spans="2:19" s="16" customFormat="1" outlineLevel="2" x14ac:dyDescent="0.25">
      <c r="B8045" s="16" t="s">
        <v>3426</v>
      </c>
      <c r="C8045" s="16" t="s">
        <v>3406</v>
      </c>
      <c r="D8045" s="16" t="s">
        <v>43</v>
      </c>
      <c r="E8045" s="16" t="s">
        <v>389</v>
      </c>
      <c r="G8045" s="16" t="s">
        <v>390</v>
      </c>
      <c r="H8045" s="16" t="s">
        <v>231</v>
      </c>
      <c r="I8045" s="31">
        <v>70894714</v>
      </c>
      <c r="J8045" s="31">
        <v>70894714</v>
      </c>
      <c r="K8045" s="32">
        <f>IFERROR((J8045/I8045),0)</f>
        <v>1</v>
      </c>
      <c r="L8045" s="31"/>
      <c r="M8045" s="31"/>
      <c r="N8045" s="39"/>
      <c r="O8045" s="28"/>
      <c r="P8045" s="28"/>
      <c r="Q8045" s="28"/>
      <c r="R8045" s="28"/>
      <c r="S8045" s="25"/>
    </row>
    <row r="8046" spans="2:19" s="16" customFormat="1" outlineLevel="2" x14ac:dyDescent="0.25">
      <c r="B8046" s="16" t="s">
        <v>3426</v>
      </c>
      <c r="C8046" s="16" t="s">
        <v>3406</v>
      </c>
      <c r="D8046" s="16" t="s">
        <v>43</v>
      </c>
      <c r="E8046" s="16" t="s">
        <v>389</v>
      </c>
      <c r="G8046" s="16" t="s">
        <v>390</v>
      </c>
      <c r="H8046" s="16" t="s">
        <v>155</v>
      </c>
      <c r="I8046" s="31">
        <v>-93202740</v>
      </c>
      <c r="J8046" s="31"/>
      <c r="K8046" s="32">
        <f>IFERROR((J8046/I8046),0)</f>
        <v>0</v>
      </c>
      <c r="L8046" s="31"/>
      <c r="M8046" s="31"/>
      <c r="N8046" s="39"/>
      <c r="O8046" s="28"/>
      <c r="P8046" s="28"/>
      <c r="Q8046" s="28"/>
      <c r="R8046" s="28"/>
      <c r="S8046" s="25"/>
    </row>
    <row r="8047" spans="2:19" s="16" customFormat="1" outlineLevel="1" x14ac:dyDescent="0.25">
      <c r="B8047" s="47" t="s">
        <v>7735</v>
      </c>
      <c r="C8047" s="47" t="str">
        <f>C8046</f>
        <v>ASIGNACIÓN PARA LA INVERSIÓN LOCAL  - AMBIENTE Y DESARROLLO SOSTENIBLE</v>
      </c>
      <c r="D8047" s="47"/>
      <c r="E8047" s="47" t="str">
        <f>E8046</f>
        <v>86757</v>
      </c>
      <c r="F8047" s="47"/>
      <c r="G8047" s="47" t="str">
        <f>G8046</f>
        <v xml:space="preserve">SAN MIGUEL                                        </v>
      </c>
      <c r="H8047" s="47" t="s">
        <v>10655</v>
      </c>
      <c r="I8047" s="51">
        <f>SUBTOTAL(9,I8042:I8046)</f>
        <v>671652397</v>
      </c>
      <c r="J8047" s="51">
        <f>SUBTOTAL(9,J8042:J8046)</f>
        <v>559508169.95000005</v>
      </c>
      <c r="K8047" s="49">
        <f>J8047/I8047</f>
        <v>0.83303234299333562</v>
      </c>
      <c r="L8047" s="51">
        <f>SUBTOTAL(9,L8042:L8046)</f>
        <v>307910490.09000003</v>
      </c>
      <c r="M8047" s="51">
        <f>SUBTOTAL(9,M8042:M8046)</f>
        <v>260666732.95000002</v>
      </c>
      <c r="N8047" s="50">
        <f>IFERROR((M8047/L8047),"N.A")</f>
        <v>0.84656658782170424</v>
      </c>
      <c r="O8047" s="28"/>
      <c r="P8047" s="28"/>
      <c r="Q8047" s="28"/>
      <c r="R8047" s="28"/>
      <c r="S8047" s="25"/>
    </row>
    <row r="8048" spans="2:19" s="16" customFormat="1" outlineLevel="2" x14ac:dyDescent="0.25">
      <c r="B8048" s="16" t="s">
        <v>3427</v>
      </c>
      <c r="C8048" s="16" t="s">
        <v>3406</v>
      </c>
      <c r="D8048" s="16" t="s">
        <v>43</v>
      </c>
      <c r="E8048" s="16" t="s">
        <v>392</v>
      </c>
      <c r="G8048" s="16" t="s">
        <v>393</v>
      </c>
      <c r="H8048" s="16" t="s">
        <v>152</v>
      </c>
      <c r="I8048" s="35">
        <v>147579215</v>
      </c>
      <c r="J8048" s="35">
        <v>82549057.74000001</v>
      </c>
      <c r="K8048" s="36">
        <f>IFERROR((J8048/I8048),0)</f>
        <v>0.55935422708407823</v>
      </c>
      <c r="L8048" s="35">
        <v>97510413.030000001</v>
      </c>
      <c r="M8048" s="35">
        <v>82549057.74000001</v>
      </c>
      <c r="N8048" s="40">
        <f>M8048/L8048</f>
        <v>0.84656658888936309</v>
      </c>
      <c r="O8048" s="28"/>
      <c r="P8048" s="28"/>
      <c r="Q8048" s="28"/>
      <c r="R8048" s="28"/>
      <c r="S8048" s="25"/>
    </row>
    <row r="8049" spans="2:19" s="16" customFormat="1" outlineLevel="2" x14ac:dyDescent="0.25">
      <c r="B8049" s="16" t="s">
        <v>3427</v>
      </c>
      <c r="C8049" s="16" t="s">
        <v>3406</v>
      </c>
      <c r="D8049" s="16" t="s">
        <v>43</v>
      </c>
      <c r="E8049" s="16" t="s">
        <v>392</v>
      </c>
      <c r="G8049" s="16" t="s">
        <v>393</v>
      </c>
      <c r="H8049" s="16" t="s">
        <v>19</v>
      </c>
      <c r="I8049" s="31">
        <v>30994395</v>
      </c>
      <c r="J8049" s="31">
        <v>30994395</v>
      </c>
      <c r="K8049" s="32">
        <f>IFERROR((J8049/I8049),0)</f>
        <v>1</v>
      </c>
      <c r="L8049" s="31"/>
      <c r="M8049" s="31"/>
      <c r="N8049" s="39"/>
      <c r="O8049" s="28"/>
      <c r="P8049" s="28"/>
      <c r="Q8049" s="28"/>
      <c r="R8049" s="28"/>
      <c r="S8049" s="25"/>
    </row>
    <row r="8050" spans="2:19" s="16" customFormat="1" outlineLevel="2" x14ac:dyDescent="0.25">
      <c r="B8050" s="16" t="s">
        <v>3427</v>
      </c>
      <c r="C8050" s="16" t="s">
        <v>3406</v>
      </c>
      <c r="D8050" s="16" t="s">
        <v>43</v>
      </c>
      <c r="E8050" s="16" t="s">
        <v>392</v>
      </c>
      <c r="G8050" s="16" t="s">
        <v>393</v>
      </c>
      <c r="H8050" s="16" t="s">
        <v>154</v>
      </c>
      <c r="I8050" s="31">
        <v>913</v>
      </c>
      <c r="J8050" s="31">
        <v>913</v>
      </c>
      <c r="K8050" s="32">
        <f>IFERROR((J8050/I8050),0)</f>
        <v>1</v>
      </c>
      <c r="L8050" s="31"/>
      <c r="M8050" s="31"/>
      <c r="N8050" s="39"/>
      <c r="O8050" s="28"/>
      <c r="P8050" s="28"/>
      <c r="Q8050" s="28"/>
      <c r="R8050" s="28"/>
      <c r="S8050" s="25"/>
    </row>
    <row r="8051" spans="2:19" s="16" customFormat="1" outlineLevel="2" x14ac:dyDescent="0.25">
      <c r="B8051" s="16" t="s">
        <v>3427</v>
      </c>
      <c r="C8051" s="16" t="s">
        <v>3406</v>
      </c>
      <c r="D8051" s="16" t="s">
        <v>43</v>
      </c>
      <c r="E8051" s="16" t="s">
        <v>392</v>
      </c>
      <c r="G8051" s="16" t="s">
        <v>393</v>
      </c>
      <c r="H8051" s="16" t="s">
        <v>231</v>
      </c>
      <c r="I8051" s="31">
        <v>22451242</v>
      </c>
      <c r="J8051" s="31">
        <v>22451242</v>
      </c>
      <c r="K8051" s="32">
        <f>IFERROR((J8051/I8051),0)</f>
        <v>1</v>
      </c>
      <c r="L8051" s="31"/>
      <c r="M8051" s="31"/>
      <c r="N8051" s="39"/>
      <c r="O8051" s="28"/>
      <c r="P8051" s="28"/>
      <c r="Q8051" s="28"/>
      <c r="R8051" s="28"/>
      <c r="S8051" s="25"/>
    </row>
    <row r="8052" spans="2:19" s="16" customFormat="1" outlineLevel="2" x14ac:dyDescent="0.25">
      <c r="B8052" s="16" t="s">
        <v>3427</v>
      </c>
      <c r="C8052" s="16" t="s">
        <v>3406</v>
      </c>
      <c r="D8052" s="16" t="s">
        <v>43</v>
      </c>
      <c r="E8052" s="16" t="s">
        <v>392</v>
      </c>
      <c r="G8052" s="16" t="s">
        <v>393</v>
      </c>
      <c r="H8052" s="16" t="s">
        <v>155</v>
      </c>
      <c r="I8052" s="31">
        <v>-29515843</v>
      </c>
      <c r="J8052" s="31"/>
      <c r="K8052" s="32">
        <f>IFERROR((J8052/I8052),0)</f>
        <v>0</v>
      </c>
      <c r="L8052" s="31"/>
      <c r="M8052" s="31"/>
      <c r="N8052" s="39"/>
      <c r="O8052" s="28"/>
      <c r="P8052" s="28"/>
      <c r="Q8052" s="28"/>
      <c r="R8052" s="28"/>
      <c r="S8052" s="25"/>
    </row>
    <row r="8053" spans="2:19" s="16" customFormat="1" outlineLevel="1" x14ac:dyDescent="0.25">
      <c r="B8053" s="47" t="s">
        <v>7736</v>
      </c>
      <c r="C8053" s="47" t="str">
        <f>C8052</f>
        <v>ASIGNACIÓN PARA LA INVERSIÓN LOCAL  - AMBIENTE Y DESARROLLO SOSTENIBLE</v>
      </c>
      <c r="D8053" s="47"/>
      <c r="E8053" s="47" t="str">
        <f>E8052</f>
        <v>86755</v>
      </c>
      <c r="F8053" s="47"/>
      <c r="G8053" s="47" t="str">
        <f>G8052</f>
        <v xml:space="preserve">SAN FRANCISCO                                     </v>
      </c>
      <c r="H8053" s="47" t="s">
        <v>10655</v>
      </c>
      <c r="I8053" s="51">
        <f>SUBTOTAL(9,I8048:I8052)</f>
        <v>171509922</v>
      </c>
      <c r="J8053" s="51">
        <f>SUBTOTAL(9,J8048:J8052)</f>
        <v>135995607.74000001</v>
      </c>
      <c r="K8053" s="49">
        <f>J8053/I8053</f>
        <v>0.79293143017113621</v>
      </c>
      <c r="L8053" s="51">
        <f>SUBTOTAL(9,L8048:L8052)</f>
        <v>97510413.030000001</v>
      </c>
      <c r="M8053" s="51">
        <f>SUBTOTAL(9,M8048:M8052)</f>
        <v>82549057.74000001</v>
      </c>
      <c r="N8053" s="50">
        <f>IFERROR((M8053/L8053),"N.A")</f>
        <v>0.84656658888936309</v>
      </c>
      <c r="O8053" s="28"/>
      <c r="P8053" s="28"/>
      <c r="Q8053" s="28"/>
      <c r="R8053" s="28"/>
      <c r="S8053" s="25"/>
    </row>
    <row r="8054" spans="2:19" s="16" customFormat="1" outlineLevel="2" x14ac:dyDescent="0.25">
      <c r="B8054" s="16" t="s">
        <v>3428</v>
      </c>
      <c r="C8054" s="16" t="s">
        <v>3406</v>
      </c>
      <c r="D8054" s="16" t="s">
        <v>43</v>
      </c>
      <c r="E8054" s="16" t="s">
        <v>395</v>
      </c>
      <c r="G8054" s="16" t="s">
        <v>396</v>
      </c>
      <c r="H8054" s="16" t="s">
        <v>152</v>
      </c>
      <c r="I8054" s="35">
        <v>228557357</v>
      </c>
      <c r="J8054" s="35">
        <v>127844523.75</v>
      </c>
      <c r="K8054" s="36">
        <f>IFERROR((J8054/I8054),0)</f>
        <v>0.55935422700044612</v>
      </c>
      <c r="L8054" s="35">
        <v>151015319.53999996</v>
      </c>
      <c r="M8054" s="35">
        <v>127844523.75</v>
      </c>
      <c r="N8054" s="40">
        <f>M8054/L8054</f>
        <v>0.84656658767746651</v>
      </c>
      <c r="O8054" s="28"/>
      <c r="P8054" s="28"/>
      <c r="Q8054" s="28"/>
      <c r="R8054" s="28"/>
      <c r="S8054" s="25"/>
    </row>
    <row r="8055" spans="2:19" s="16" customFormat="1" outlineLevel="2" x14ac:dyDescent="0.25">
      <c r="B8055" s="16" t="s">
        <v>3428</v>
      </c>
      <c r="C8055" s="16" t="s">
        <v>3406</v>
      </c>
      <c r="D8055" s="16" t="s">
        <v>43</v>
      </c>
      <c r="E8055" s="16" t="s">
        <v>395</v>
      </c>
      <c r="G8055" s="16" t="s">
        <v>396</v>
      </c>
      <c r="H8055" s="16" t="s">
        <v>19</v>
      </c>
      <c r="I8055" s="31">
        <v>106034784</v>
      </c>
      <c r="J8055" s="31">
        <v>106034784</v>
      </c>
      <c r="K8055" s="32">
        <f>IFERROR((J8055/I8055),0)</f>
        <v>1</v>
      </c>
      <c r="L8055" s="31"/>
      <c r="M8055" s="31"/>
      <c r="N8055" s="39"/>
      <c r="O8055" s="28"/>
      <c r="P8055" s="28"/>
      <c r="Q8055" s="28"/>
      <c r="R8055" s="28"/>
      <c r="S8055" s="25"/>
    </row>
    <row r="8056" spans="2:19" s="16" customFormat="1" outlineLevel="2" x14ac:dyDescent="0.25">
      <c r="B8056" s="16" t="s">
        <v>3428</v>
      </c>
      <c r="C8056" s="16" t="s">
        <v>3406</v>
      </c>
      <c r="D8056" s="16" t="s">
        <v>43</v>
      </c>
      <c r="E8056" s="16" t="s">
        <v>395</v>
      </c>
      <c r="G8056" s="16" t="s">
        <v>396</v>
      </c>
      <c r="H8056" s="16" t="s">
        <v>154</v>
      </c>
      <c r="I8056" s="31">
        <v>1414</v>
      </c>
      <c r="J8056" s="31">
        <v>1414</v>
      </c>
      <c r="K8056" s="32">
        <f>IFERROR((J8056/I8056),0)</f>
        <v>1</v>
      </c>
      <c r="L8056" s="31"/>
      <c r="M8056" s="31"/>
      <c r="N8056" s="39"/>
      <c r="O8056" s="28"/>
      <c r="P8056" s="28"/>
      <c r="Q8056" s="28"/>
      <c r="R8056" s="28"/>
      <c r="S8056" s="25"/>
    </row>
    <row r="8057" spans="2:19" s="16" customFormat="1" outlineLevel="2" x14ac:dyDescent="0.25">
      <c r="B8057" s="16" t="s">
        <v>3428</v>
      </c>
      <c r="C8057" s="16" t="s">
        <v>3406</v>
      </c>
      <c r="D8057" s="16" t="s">
        <v>43</v>
      </c>
      <c r="E8057" s="16" t="s">
        <v>395</v>
      </c>
      <c r="G8057" s="16" t="s">
        <v>396</v>
      </c>
      <c r="H8057" s="16" t="s">
        <v>231</v>
      </c>
      <c r="I8057" s="31">
        <v>34770455</v>
      </c>
      <c r="J8057" s="31">
        <v>34770455</v>
      </c>
      <c r="K8057" s="32">
        <f>IFERROR((J8057/I8057),0)</f>
        <v>1</v>
      </c>
      <c r="L8057" s="31"/>
      <c r="M8057" s="31"/>
      <c r="N8057" s="39"/>
      <c r="O8057" s="28"/>
      <c r="P8057" s="28"/>
      <c r="Q8057" s="28"/>
      <c r="R8057" s="28"/>
      <c r="S8057" s="25"/>
    </row>
    <row r="8058" spans="2:19" s="16" customFormat="1" outlineLevel="2" x14ac:dyDescent="0.25">
      <c r="B8058" s="16" t="s">
        <v>3428</v>
      </c>
      <c r="C8058" s="16" t="s">
        <v>3406</v>
      </c>
      <c r="D8058" s="16" t="s">
        <v>43</v>
      </c>
      <c r="E8058" s="16" t="s">
        <v>395</v>
      </c>
      <c r="G8058" s="16" t="s">
        <v>396</v>
      </c>
      <c r="H8058" s="16" t="s">
        <v>155</v>
      </c>
      <c r="I8058" s="31">
        <v>-45711471</v>
      </c>
      <c r="J8058" s="31"/>
      <c r="K8058" s="32">
        <f>IFERROR((J8058/I8058),0)</f>
        <v>0</v>
      </c>
      <c r="L8058" s="31"/>
      <c r="M8058" s="31"/>
      <c r="N8058" s="39"/>
      <c r="O8058" s="28"/>
      <c r="P8058" s="28"/>
      <c r="Q8058" s="28"/>
      <c r="R8058" s="28"/>
      <c r="S8058" s="25"/>
    </row>
    <row r="8059" spans="2:19" s="16" customFormat="1" outlineLevel="1" x14ac:dyDescent="0.25">
      <c r="B8059" s="47" t="s">
        <v>7737</v>
      </c>
      <c r="C8059" s="47" t="str">
        <f>C8058</f>
        <v>ASIGNACIÓN PARA LA INVERSIÓN LOCAL  - AMBIENTE Y DESARROLLO SOSTENIBLE</v>
      </c>
      <c r="D8059" s="47"/>
      <c r="E8059" s="47" t="str">
        <f>E8058</f>
        <v>86749</v>
      </c>
      <c r="F8059" s="47"/>
      <c r="G8059" s="47" t="str">
        <f>G8058</f>
        <v xml:space="preserve">SIBUNDOY                                          </v>
      </c>
      <c r="H8059" s="47" t="s">
        <v>10655</v>
      </c>
      <c r="I8059" s="51">
        <f>SUBTOTAL(9,I8054:I8058)</f>
        <v>323652539</v>
      </c>
      <c r="J8059" s="51">
        <f>SUBTOTAL(9,J8054:J8058)</f>
        <v>268651176.75</v>
      </c>
      <c r="K8059" s="49">
        <f>J8059/I8059</f>
        <v>0.83006046416339097</v>
      </c>
      <c r="L8059" s="51">
        <f>SUBTOTAL(9,L8054:L8058)</f>
        <v>151015319.53999996</v>
      </c>
      <c r="M8059" s="51">
        <f>SUBTOTAL(9,M8054:M8058)</f>
        <v>127844523.75</v>
      </c>
      <c r="N8059" s="50">
        <f>IFERROR((M8059/L8059),"N.A")</f>
        <v>0.84656658767746651</v>
      </c>
      <c r="O8059" s="28"/>
      <c r="P8059" s="28"/>
      <c r="Q8059" s="28"/>
      <c r="R8059" s="28"/>
      <c r="S8059" s="25"/>
    </row>
    <row r="8060" spans="2:19" s="16" customFormat="1" outlineLevel="2" x14ac:dyDescent="0.25">
      <c r="B8060" s="16" t="s">
        <v>3429</v>
      </c>
      <c r="C8060" s="16" t="s">
        <v>3406</v>
      </c>
      <c r="D8060" s="16" t="s">
        <v>43</v>
      </c>
      <c r="E8060" s="16" t="s">
        <v>398</v>
      </c>
      <c r="G8060" s="16" t="s">
        <v>399</v>
      </c>
      <c r="H8060" s="16" t="s">
        <v>152</v>
      </c>
      <c r="I8060" s="35">
        <v>701223253</v>
      </c>
      <c r="J8060" s="35">
        <v>392232190.66000003</v>
      </c>
      <c r="K8060" s="36">
        <f>IFERROR((J8060/I8060),0)</f>
        <v>0.55935422703388304</v>
      </c>
      <c r="L8060" s="35">
        <v>463321132.79999989</v>
      </c>
      <c r="M8060" s="35">
        <v>392232190.66000003</v>
      </c>
      <c r="N8060" s="40">
        <f>M8060/L8060</f>
        <v>0.84656658825297626</v>
      </c>
      <c r="O8060" s="28"/>
      <c r="P8060" s="28"/>
      <c r="Q8060" s="28"/>
      <c r="R8060" s="28"/>
      <c r="S8060" s="25"/>
    </row>
    <row r="8061" spans="2:19" s="16" customFormat="1" outlineLevel="2" x14ac:dyDescent="0.25">
      <c r="B8061" s="16" t="s">
        <v>3429</v>
      </c>
      <c r="C8061" s="16" t="s">
        <v>3406</v>
      </c>
      <c r="D8061" s="16" t="s">
        <v>43</v>
      </c>
      <c r="E8061" s="16" t="s">
        <v>398</v>
      </c>
      <c r="G8061" s="16" t="s">
        <v>399</v>
      </c>
      <c r="H8061" s="16" t="s">
        <v>19</v>
      </c>
      <c r="I8061" s="31">
        <v>327227471</v>
      </c>
      <c r="J8061" s="31">
        <v>327227471</v>
      </c>
      <c r="K8061" s="32">
        <f>IFERROR((J8061/I8061),0)</f>
        <v>1</v>
      </c>
      <c r="L8061" s="31"/>
      <c r="M8061" s="31"/>
      <c r="N8061" s="39"/>
      <c r="O8061" s="28"/>
      <c r="P8061" s="28"/>
      <c r="Q8061" s="28"/>
      <c r="R8061" s="28"/>
      <c r="S8061" s="25"/>
    </row>
    <row r="8062" spans="2:19" s="16" customFormat="1" outlineLevel="2" x14ac:dyDescent="0.25">
      <c r="B8062" s="16" t="s">
        <v>3429</v>
      </c>
      <c r="C8062" s="16" t="s">
        <v>3406</v>
      </c>
      <c r="D8062" s="16" t="s">
        <v>43</v>
      </c>
      <c r="E8062" s="16" t="s">
        <v>398</v>
      </c>
      <c r="G8062" s="16" t="s">
        <v>399</v>
      </c>
      <c r="H8062" s="16" t="s">
        <v>154</v>
      </c>
      <c r="I8062" s="31">
        <v>4337</v>
      </c>
      <c r="J8062" s="31">
        <v>4337</v>
      </c>
      <c r="K8062" s="32">
        <f>IFERROR((J8062/I8062),0)</f>
        <v>1</v>
      </c>
      <c r="L8062" s="31"/>
      <c r="M8062" s="31"/>
      <c r="N8062" s="39"/>
      <c r="O8062" s="28"/>
      <c r="P8062" s="28"/>
      <c r="Q8062" s="28"/>
      <c r="R8062" s="28"/>
      <c r="S8062" s="25"/>
    </row>
    <row r="8063" spans="2:19" s="16" customFormat="1" outlineLevel="2" x14ac:dyDescent="0.25">
      <c r="B8063" s="16" t="s">
        <v>3429</v>
      </c>
      <c r="C8063" s="16" t="s">
        <v>3406</v>
      </c>
      <c r="D8063" s="16" t="s">
        <v>43</v>
      </c>
      <c r="E8063" s="16" t="s">
        <v>398</v>
      </c>
      <c r="G8063" s="16" t="s">
        <v>399</v>
      </c>
      <c r="H8063" s="16" t="s">
        <v>231</v>
      </c>
      <c r="I8063" s="31">
        <v>106677169</v>
      </c>
      <c r="J8063" s="31">
        <v>106677169</v>
      </c>
      <c r="K8063" s="32">
        <f>IFERROR((J8063/I8063),0)</f>
        <v>1</v>
      </c>
      <c r="L8063" s="31"/>
      <c r="M8063" s="31"/>
      <c r="N8063" s="39"/>
      <c r="O8063" s="28"/>
      <c r="P8063" s="28"/>
      <c r="Q8063" s="28"/>
      <c r="R8063" s="28"/>
      <c r="S8063" s="25"/>
    </row>
    <row r="8064" spans="2:19" s="16" customFormat="1" outlineLevel="2" x14ac:dyDescent="0.25">
      <c r="B8064" s="16" t="s">
        <v>3429</v>
      </c>
      <c r="C8064" s="16" t="s">
        <v>3406</v>
      </c>
      <c r="D8064" s="16" t="s">
        <v>43</v>
      </c>
      <c r="E8064" s="16" t="s">
        <v>398</v>
      </c>
      <c r="G8064" s="16" t="s">
        <v>399</v>
      </c>
      <c r="H8064" s="16" t="s">
        <v>155</v>
      </c>
      <c r="I8064" s="31">
        <v>-140244651</v>
      </c>
      <c r="J8064" s="31"/>
      <c r="K8064" s="32">
        <f>IFERROR((J8064/I8064),0)</f>
        <v>0</v>
      </c>
      <c r="L8064" s="31"/>
      <c r="M8064" s="31"/>
      <c r="N8064" s="39"/>
      <c r="O8064" s="28"/>
      <c r="P8064" s="28"/>
      <c r="Q8064" s="28"/>
      <c r="R8064" s="28"/>
      <c r="S8064" s="25"/>
    </row>
    <row r="8065" spans="2:19" s="16" customFormat="1" outlineLevel="1" x14ac:dyDescent="0.25">
      <c r="B8065" s="47" t="s">
        <v>7738</v>
      </c>
      <c r="C8065" s="47" t="str">
        <f>C8064</f>
        <v>ASIGNACIÓN PARA LA INVERSIÓN LOCAL  - AMBIENTE Y DESARROLLO SOSTENIBLE</v>
      </c>
      <c r="D8065" s="47"/>
      <c r="E8065" s="47" t="str">
        <f>E8064</f>
        <v>86573</v>
      </c>
      <c r="F8065" s="47"/>
      <c r="G8065" s="47" t="str">
        <f>G8064</f>
        <v xml:space="preserve">LEGUÍZAMO                                         </v>
      </c>
      <c r="H8065" s="47" t="s">
        <v>10655</v>
      </c>
      <c r="I8065" s="51">
        <f>SUBTOTAL(9,I8060:I8064)</f>
        <v>994887579</v>
      </c>
      <c r="J8065" s="51">
        <f>SUBTOTAL(9,J8060:J8064)</f>
        <v>826141167.66000009</v>
      </c>
      <c r="K8065" s="49">
        <f>J8065/I8065</f>
        <v>0.83038645279940726</v>
      </c>
      <c r="L8065" s="51">
        <f>SUBTOTAL(9,L8060:L8064)</f>
        <v>463321132.79999989</v>
      </c>
      <c r="M8065" s="51">
        <f>SUBTOTAL(9,M8060:M8064)</f>
        <v>392232190.66000003</v>
      </c>
      <c r="N8065" s="50">
        <f>IFERROR((M8065/L8065),"N.A")</f>
        <v>0.84656658825297626</v>
      </c>
      <c r="O8065" s="28"/>
      <c r="P8065" s="28"/>
      <c r="Q8065" s="28"/>
      <c r="R8065" s="28"/>
      <c r="S8065" s="25"/>
    </row>
    <row r="8066" spans="2:19" s="16" customFormat="1" outlineLevel="2" x14ac:dyDescent="0.25">
      <c r="B8066" s="16" t="s">
        <v>3430</v>
      </c>
      <c r="C8066" s="16" t="s">
        <v>3406</v>
      </c>
      <c r="D8066" s="16" t="s">
        <v>43</v>
      </c>
      <c r="E8066" s="16" t="s">
        <v>401</v>
      </c>
      <c r="G8066" s="16" t="s">
        <v>402</v>
      </c>
      <c r="H8066" s="16" t="s">
        <v>152</v>
      </c>
      <c r="I8066" s="35">
        <v>775138840</v>
      </c>
      <c r="J8066" s="35">
        <v>433577186.69999999</v>
      </c>
      <c r="K8066" s="36">
        <f>IFERROR((J8066/I8066),0)</f>
        <v>0.55935422704402216</v>
      </c>
      <c r="L8066" s="35">
        <v>512159578.44</v>
      </c>
      <c r="M8066" s="35">
        <v>433577186.69999999</v>
      </c>
      <c r="N8066" s="40">
        <f>M8066/L8066</f>
        <v>0.84656658774330429</v>
      </c>
      <c r="O8066" s="28"/>
      <c r="P8066" s="28"/>
      <c r="Q8066" s="28"/>
      <c r="R8066" s="28"/>
      <c r="S8066" s="25"/>
    </row>
    <row r="8067" spans="2:19" s="16" customFormat="1" outlineLevel="2" x14ac:dyDescent="0.25">
      <c r="B8067" s="16" t="s">
        <v>3430</v>
      </c>
      <c r="C8067" s="16" t="s">
        <v>3406</v>
      </c>
      <c r="D8067" s="16" t="s">
        <v>43</v>
      </c>
      <c r="E8067" s="16" t="s">
        <v>401</v>
      </c>
      <c r="G8067" s="16" t="s">
        <v>402</v>
      </c>
      <c r="H8067" s="16" t="s">
        <v>19</v>
      </c>
      <c r="I8067" s="31">
        <v>308637721</v>
      </c>
      <c r="J8067" s="31">
        <v>308637721</v>
      </c>
      <c r="K8067" s="32">
        <f>IFERROR((J8067/I8067),0)</f>
        <v>1</v>
      </c>
      <c r="L8067" s="31"/>
      <c r="M8067" s="31"/>
      <c r="N8067" s="39"/>
      <c r="O8067" s="28"/>
      <c r="P8067" s="28"/>
      <c r="Q8067" s="28"/>
      <c r="R8067" s="28"/>
      <c r="S8067" s="25"/>
    </row>
    <row r="8068" spans="2:19" s="16" customFormat="1" outlineLevel="2" x14ac:dyDescent="0.25">
      <c r="B8068" s="16" t="s">
        <v>3430</v>
      </c>
      <c r="C8068" s="16" t="s">
        <v>3406</v>
      </c>
      <c r="D8068" s="16" t="s">
        <v>43</v>
      </c>
      <c r="E8068" s="16" t="s">
        <v>401</v>
      </c>
      <c r="G8068" s="16" t="s">
        <v>402</v>
      </c>
      <c r="H8068" s="16" t="s">
        <v>154</v>
      </c>
      <c r="I8068" s="31">
        <v>4794</v>
      </c>
      <c r="J8068" s="31">
        <v>4794</v>
      </c>
      <c r="K8068" s="32">
        <f>IFERROR((J8068/I8068),0)</f>
        <v>1</v>
      </c>
      <c r="L8068" s="31"/>
      <c r="M8068" s="31"/>
      <c r="N8068" s="39"/>
      <c r="O8068" s="28"/>
      <c r="P8068" s="28"/>
      <c r="Q8068" s="28"/>
      <c r="R8068" s="28"/>
      <c r="S8068" s="25"/>
    </row>
    <row r="8069" spans="2:19" s="16" customFormat="1" outlineLevel="2" x14ac:dyDescent="0.25">
      <c r="B8069" s="16" t="s">
        <v>3430</v>
      </c>
      <c r="C8069" s="16" t="s">
        <v>3406</v>
      </c>
      <c r="D8069" s="16" t="s">
        <v>43</v>
      </c>
      <c r="E8069" s="16" t="s">
        <v>401</v>
      </c>
      <c r="G8069" s="16" t="s">
        <v>402</v>
      </c>
      <c r="H8069" s="16" t="s">
        <v>231</v>
      </c>
      <c r="I8069" s="31">
        <v>117921955</v>
      </c>
      <c r="J8069" s="31">
        <v>117921955</v>
      </c>
      <c r="K8069" s="32">
        <f>IFERROR((J8069/I8069),0)</f>
        <v>1</v>
      </c>
      <c r="L8069" s="31"/>
      <c r="M8069" s="31"/>
      <c r="N8069" s="39"/>
      <c r="O8069" s="28"/>
      <c r="P8069" s="28"/>
      <c r="Q8069" s="28"/>
      <c r="R8069" s="28"/>
      <c r="S8069" s="25"/>
    </row>
    <row r="8070" spans="2:19" s="16" customFormat="1" outlineLevel="2" x14ac:dyDescent="0.25">
      <c r="B8070" s="16" t="s">
        <v>3430</v>
      </c>
      <c r="C8070" s="16" t="s">
        <v>3406</v>
      </c>
      <c r="D8070" s="16" t="s">
        <v>43</v>
      </c>
      <c r="E8070" s="16" t="s">
        <v>401</v>
      </c>
      <c r="G8070" s="16" t="s">
        <v>402</v>
      </c>
      <c r="H8070" s="16" t="s">
        <v>155</v>
      </c>
      <c r="I8070" s="31">
        <v>-155027768</v>
      </c>
      <c r="J8070" s="31"/>
      <c r="K8070" s="32">
        <f>IFERROR((J8070/I8070),0)</f>
        <v>0</v>
      </c>
      <c r="L8070" s="31"/>
      <c r="M8070" s="31"/>
      <c r="N8070" s="39"/>
      <c r="O8070" s="28"/>
      <c r="P8070" s="28"/>
      <c r="Q8070" s="28"/>
      <c r="R8070" s="28"/>
      <c r="S8070" s="25"/>
    </row>
    <row r="8071" spans="2:19" s="16" customFormat="1" outlineLevel="1" x14ac:dyDescent="0.25">
      <c r="B8071" s="47" t="s">
        <v>7739</v>
      </c>
      <c r="C8071" s="47" t="str">
        <f>C8070</f>
        <v>ASIGNACIÓN PARA LA INVERSIÓN LOCAL  - AMBIENTE Y DESARROLLO SOSTENIBLE</v>
      </c>
      <c r="D8071" s="47"/>
      <c r="E8071" s="47" t="str">
        <f>E8070</f>
        <v>86571</v>
      </c>
      <c r="F8071" s="47"/>
      <c r="G8071" s="47" t="str">
        <f>G8070</f>
        <v xml:space="preserve">PUERTO GUZMÁN                                     </v>
      </c>
      <c r="H8071" s="47" t="s">
        <v>10655</v>
      </c>
      <c r="I8071" s="51">
        <f>SUBTOTAL(9,I8066:I8070)</f>
        <v>1046675542</v>
      </c>
      <c r="J8071" s="51">
        <f>SUBTOTAL(9,J8066:J8070)</f>
        <v>860141656.70000005</v>
      </c>
      <c r="K8071" s="49">
        <f>J8071/I8071</f>
        <v>0.82178442333374024</v>
      </c>
      <c r="L8071" s="51">
        <f>SUBTOTAL(9,L8066:L8070)</f>
        <v>512159578.44</v>
      </c>
      <c r="M8071" s="51">
        <f>SUBTOTAL(9,M8066:M8070)</f>
        <v>433577186.69999999</v>
      </c>
      <c r="N8071" s="50">
        <f>IFERROR((M8071/L8071),"N.A")</f>
        <v>0.84656658774330429</v>
      </c>
      <c r="O8071" s="28"/>
      <c r="P8071" s="28"/>
      <c r="Q8071" s="28"/>
      <c r="R8071" s="28"/>
      <c r="S8071" s="25"/>
    </row>
    <row r="8072" spans="2:19" s="16" customFormat="1" outlineLevel="2" x14ac:dyDescent="0.25">
      <c r="B8072" s="16" t="s">
        <v>3431</v>
      </c>
      <c r="C8072" s="16" t="s">
        <v>3406</v>
      </c>
      <c r="D8072" s="16" t="s">
        <v>43</v>
      </c>
      <c r="E8072" s="16" t="s">
        <v>404</v>
      </c>
      <c r="G8072" s="16" t="s">
        <v>405</v>
      </c>
      <c r="H8072" s="16" t="s">
        <v>152</v>
      </c>
      <c r="I8072" s="35">
        <v>387786107</v>
      </c>
      <c r="J8072" s="35">
        <v>216909798.14000002</v>
      </c>
      <c r="K8072" s="36">
        <f>IFERROR((J8072/I8072),0)</f>
        <v>0.55935422704558113</v>
      </c>
      <c r="L8072" s="35">
        <v>256222961.38999996</v>
      </c>
      <c r="M8072" s="35">
        <v>216909798.14000002</v>
      </c>
      <c r="N8072" s="40">
        <f>M8072/L8072</f>
        <v>0.84656658780022098</v>
      </c>
      <c r="O8072" s="28"/>
      <c r="P8072" s="28"/>
      <c r="Q8072" s="28"/>
      <c r="R8072" s="28"/>
      <c r="S8072" s="25"/>
    </row>
    <row r="8073" spans="2:19" s="16" customFormat="1" outlineLevel="2" x14ac:dyDescent="0.25">
      <c r="B8073" s="16" t="s">
        <v>3431</v>
      </c>
      <c r="C8073" s="16" t="s">
        <v>3406</v>
      </c>
      <c r="D8073" s="16" t="s">
        <v>43</v>
      </c>
      <c r="E8073" s="16" t="s">
        <v>404</v>
      </c>
      <c r="G8073" s="16" t="s">
        <v>405</v>
      </c>
      <c r="H8073" s="16" t="s">
        <v>19</v>
      </c>
      <c r="I8073" s="31">
        <v>180871014</v>
      </c>
      <c r="J8073" s="31">
        <v>180871014</v>
      </c>
      <c r="K8073" s="32">
        <f>IFERROR((J8073/I8073),0)</f>
        <v>1</v>
      </c>
      <c r="L8073" s="31"/>
      <c r="M8073" s="31"/>
      <c r="N8073" s="39"/>
      <c r="O8073" s="28"/>
      <c r="P8073" s="28"/>
      <c r="Q8073" s="28"/>
      <c r="R8073" s="28"/>
      <c r="S8073" s="25"/>
    </row>
    <row r="8074" spans="2:19" s="16" customFormat="1" outlineLevel="2" x14ac:dyDescent="0.25">
      <c r="B8074" s="16" t="s">
        <v>3431</v>
      </c>
      <c r="C8074" s="16" t="s">
        <v>3406</v>
      </c>
      <c r="D8074" s="16" t="s">
        <v>43</v>
      </c>
      <c r="E8074" s="16" t="s">
        <v>404</v>
      </c>
      <c r="G8074" s="16" t="s">
        <v>405</v>
      </c>
      <c r="H8074" s="16" t="s">
        <v>154</v>
      </c>
      <c r="I8074" s="31">
        <v>2398</v>
      </c>
      <c r="J8074" s="31">
        <v>2398</v>
      </c>
      <c r="K8074" s="32">
        <f>IFERROR((J8074/I8074),0)</f>
        <v>1</v>
      </c>
      <c r="L8074" s="31"/>
      <c r="M8074" s="31"/>
      <c r="N8074" s="39"/>
      <c r="O8074" s="28"/>
      <c r="P8074" s="28"/>
      <c r="Q8074" s="28"/>
      <c r="R8074" s="28"/>
      <c r="S8074" s="25"/>
    </row>
    <row r="8075" spans="2:19" s="16" customFormat="1" outlineLevel="2" x14ac:dyDescent="0.25">
      <c r="B8075" s="16" t="s">
        <v>3431</v>
      </c>
      <c r="C8075" s="16" t="s">
        <v>3406</v>
      </c>
      <c r="D8075" s="16" t="s">
        <v>43</v>
      </c>
      <c r="E8075" s="16" t="s">
        <v>404</v>
      </c>
      <c r="G8075" s="16" t="s">
        <v>405</v>
      </c>
      <c r="H8075" s="16" t="s">
        <v>231</v>
      </c>
      <c r="I8075" s="31">
        <v>58993942</v>
      </c>
      <c r="J8075" s="31">
        <v>58993942</v>
      </c>
      <c r="K8075" s="32">
        <f>IFERROR((J8075/I8075),0)</f>
        <v>1</v>
      </c>
      <c r="L8075" s="31"/>
      <c r="M8075" s="31"/>
      <c r="N8075" s="39"/>
      <c r="O8075" s="28"/>
      <c r="P8075" s="28"/>
      <c r="Q8075" s="28"/>
      <c r="R8075" s="28"/>
      <c r="S8075" s="25"/>
    </row>
    <row r="8076" spans="2:19" s="16" customFormat="1" outlineLevel="2" x14ac:dyDescent="0.25">
      <c r="B8076" s="16" t="s">
        <v>3431</v>
      </c>
      <c r="C8076" s="16" t="s">
        <v>3406</v>
      </c>
      <c r="D8076" s="16" t="s">
        <v>43</v>
      </c>
      <c r="E8076" s="16" t="s">
        <v>404</v>
      </c>
      <c r="G8076" s="16" t="s">
        <v>405</v>
      </c>
      <c r="H8076" s="16" t="s">
        <v>155</v>
      </c>
      <c r="I8076" s="31">
        <v>-77557221</v>
      </c>
      <c r="J8076" s="31"/>
      <c r="K8076" s="32">
        <f>IFERROR((J8076/I8076),0)</f>
        <v>0</v>
      </c>
      <c r="L8076" s="31"/>
      <c r="M8076" s="31"/>
      <c r="N8076" s="39"/>
      <c r="O8076" s="28"/>
      <c r="P8076" s="28"/>
      <c r="Q8076" s="28"/>
      <c r="R8076" s="28"/>
      <c r="S8076" s="25"/>
    </row>
    <row r="8077" spans="2:19" s="16" customFormat="1" outlineLevel="1" x14ac:dyDescent="0.25">
      <c r="B8077" s="47" t="s">
        <v>7740</v>
      </c>
      <c r="C8077" s="47" t="str">
        <f>C8076</f>
        <v>ASIGNACIÓN PARA LA INVERSIÓN LOCAL  - AMBIENTE Y DESARROLLO SOSTENIBLE</v>
      </c>
      <c r="D8077" s="47"/>
      <c r="E8077" s="47" t="str">
        <f>E8076</f>
        <v>86569</v>
      </c>
      <c r="F8077" s="47"/>
      <c r="G8077" s="47" t="str">
        <f>G8076</f>
        <v xml:space="preserve">PUERTO CAICEDO                                    </v>
      </c>
      <c r="H8077" s="47" t="s">
        <v>10655</v>
      </c>
      <c r="I8077" s="51">
        <f>SUBTOTAL(9,I8072:I8076)</f>
        <v>550096240</v>
      </c>
      <c r="J8077" s="51">
        <f>SUBTOTAL(9,J8072:J8076)</f>
        <v>456777152.13999999</v>
      </c>
      <c r="K8077" s="49">
        <f>J8077/I8077</f>
        <v>0.8303586153215663</v>
      </c>
      <c r="L8077" s="51">
        <f>SUBTOTAL(9,L8072:L8076)</f>
        <v>256222961.38999996</v>
      </c>
      <c r="M8077" s="51">
        <f>SUBTOTAL(9,M8072:M8076)</f>
        <v>216909798.14000002</v>
      </c>
      <c r="N8077" s="50">
        <f>IFERROR((M8077/L8077),"N.A")</f>
        <v>0.84656658780022098</v>
      </c>
      <c r="O8077" s="28"/>
      <c r="P8077" s="28"/>
      <c r="Q8077" s="28"/>
      <c r="R8077" s="28"/>
      <c r="S8077" s="25"/>
    </row>
    <row r="8078" spans="2:19" s="16" customFormat="1" outlineLevel="2" x14ac:dyDescent="0.25">
      <c r="B8078" s="16" t="s">
        <v>3432</v>
      </c>
      <c r="C8078" s="16" t="s">
        <v>3406</v>
      </c>
      <c r="D8078" s="16" t="s">
        <v>43</v>
      </c>
      <c r="E8078" s="16" t="s">
        <v>407</v>
      </c>
      <c r="G8078" s="16" t="s">
        <v>408</v>
      </c>
      <c r="H8078" s="16" t="s">
        <v>152</v>
      </c>
      <c r="I8078" s="35">
        <v>688931431</v>
      </c>
      <c r="J8078" s="35">
        <v>385356708.05999994</v>
      </c>
      <c r="K8078" s="36">
        <f>IFERROR((J8078/I8078),0)</f>
        <v>0.55935422702466298</v>
      </c>
      <c r="L8078" s="35">
        <v>455199524.44999999</v>
      </c>
      <c r="M8078" s="35">
        <v>385356708.05999994</v>
      </c>
      <c r="N8078" s="40">
        <f>M8078/L8078</f>
        <v>0.84656658753238279</v>
      </c>
      <c r="O8078" s="28"/>
      <c r="P8078" s="28"/>
      <c r="Q8078" s="28"/>
      <c r="R8078" s="28"/>
      <c r="S8078" s="25"/>
    </row>
    <row r="8079" spans="2:19" s="16" customFormat="1" outlineLevel="2" x14ac:dyDescent="0.25">
      <c r="B8079" s="16" t="s">
        <v>3432</v>
      </c>
      <c r="C8079" s="16" t="s">
        <v>3406</v>
      </c>
      <c r="D8079" s="16" t="s">
        <v>43</v>
      </c>
      <c r="E8079" s="16" t="s">
        <v>407</v>
      </c>
      <c r="G8079" s="16" t="s">
        <v>408</v>
      </c>
      <c r="H8079" s="16" t="s">
        <v>19</v>
      </c>
      <c r="I8079" s="31">
        <v>475564979</v>
      </c>
      <c r="J8079" s="31">
        <v>475564979</v>
      </c>
      <c r="K8079" s="32">
        <f>IFERROR((J8079/I8079),0)</f>
        <v>1</v>
      </c>
      <c r="L8079" s="31"/>
      <c r="M8079" s="31"/>
      <c r="N8079" s="39"/>
      <c r="O8079" s="28"/>
      <c r="P8079" s="28"/>
      <c r="Q8079" s="28"/>
      <c r="R8079" s="28"/>
      <c r="S8079" s="25"/>
    </row>
    <row r="8080" spans="2:19" s="16" customFormat="1" outlineLevel="2" x14ac:dyDescent="0.25">
      <c r="B8080" s="16" t="s">
        <v>3432</v>
      </c>
      <c r="C8080" s="16" t="s">
        <v>3406</v>
      </c>
      <c r="D8080" s="16" t="s">
        <v>43</v>
      </c>
      <c r="E8080" s="16" t="s">
        <v>407</v>
      </c>
      <c r="G8080" s="16" t="s">
        <v>408</v>
      </c>
      <c r="H8080" s="16" t="s">
        <v>154</v>
      </c>
      <c r="I8080" s="31">
        <v>4261</v>
      </c>
      <c r="J8080" s="31">
        <v>4261</v>
      </c>
      <c r="K8080" s="32">
        <f>IFERROR((J8080/I8080),0)</f>
        <v>1</v>
      </c>
      <c r="L8080" s="31"/>
      <c r="M8080" s="31"/>
      <c r="N8080" s="39"/>
      <c r="O8080" s="28"/>
      <c r="P8080" s="28"/>
      <c r="Q8080" s="28"/>
      <c r="R8080" s="28"/>
      <c r="S8080" s="25"/>
    </row>
    <row r="8081" spans="2:19" s="16" customFormat="1" outlineLevel="2" x14ac:dyDescent="0.25">
      <c r="B8081" s="16" t="s">
        <v>3432</v>
      </c>
      <c r="C8081" s="16" t="s">
        <v>3406</v>
      </c>
      <c r="D8081" s="16" t="s">
        <v>43</v>
      </c>
      <c r="E8081" s="16" t="s">
        <v>407</v>
      </c>
      <c r="G8081" s="16" t="s">
        <v>408</v>
      </c>
      <c r="H8081" s="16" t="s">
        <v>231</v>
      </c>
      <c r="I8081" s="31">
        <v>104807213</v>
      </c>
      <c r="J8081" s="31">
        <v>104807213</v>
      </c>
      <c r="K8081" s="32">
        <f>IFERROR((J8081/I8081),0)</f>
        <v>1</v>
      </c>
      <c r="L8081" s="31"/>
      <c r="M8081" s="31"/>
      <c r="N8081" s="39"/>
      <c r="O8081" s="28"/>
      <c r="P8081" s="28"/>
      <c r="Q8081" s="28"/>
      <c r="R8081" s="28"/>
      <c r="S8081" s="25"/>
    </row>
    <row r="8082" spans="2:19" s="16" customFormat="1" outlineLevel="2" x14ac:dyDescent="0.25">
      <c r="B8082" s="16" t="s">
        <v>3432</v>
      </c>
      <c r="C8082" s="16" t="s">
        <v>3406</v>
      </c>
      <c r="D8082" s="16" t="s">
        <v>43</v>
      </c>
      <c r="E8082" s="16" t="s">
        <v>407</v>
      </c>
      <c r="G8082" s="16" t="s">
        <v>408</v>
      </c>
      <c r="H8082" s="16" t="s">
        <v>155</v>
      </c>
      <c r="I8082" s="31">
        <v>-137786286</v>
      </c>
      <c r="J8082" s="31"/>
      <c r="K8082" s="32">
        <f>IFERROR((J8082/I8082),0)</f>
        <v>0</v>
      </c>
      <c r="L8082" s="31"/>
      <c r="M8082" s="31"/>
      <c r="N8082" s="39"/>
      <c r="O8082" s="28"/>
      <c r="P8082" s="28"/>
      <c r="Q8082" s="28"/>
      <c r="R8082" s="28"/>
      <c r="S8082" s="25"/>
    </row>
    <row r="8083" spans="2:19" s="16" customFormat="1" outlineLevel="1" x14ac:dyDescent="0.25">
      <c r="B8083" s="47" t="s">
        <v>7741</v>
      </c>
      <c r="C8083" s="47" t="str">
        <f>C8082</f>
        <v>ASIGNACIÓN PARA LA INVERSIÓN LOCAL  - AMBIENTE Y DESARROLLO SOSTENIBLE</v>
      </c>
      <c r="D8083" s="47"/>
      <c r="E8083" s="47" t="str">
        <f>E8082</f>
        <v>86568</v>
      </c>
      <c r="F8083" s="47"/>
      <c r="G8083" s="47" t="str">
        <f>G8082</f>
        <v xml:space="preserve">PUERTO ASÍS                                       </v>
      </c>
      <c r="H8083" s="47" t="s">
        <v>10655</v>
      </c>
      <c r="I8083" s="51">
        <f>SUBTOTAL(9,I8078:I8082)</f>
        <v>1131521598</v>
      </c>
      <c r="J8083" s="51">
        <f>SUBTOTAL(9,J8078:J8082)</f>
        <v>965733161.05999994</v>
      </c>
      <c r="K8083" s="49">
        <f>J8083/I8083</f>
        <v>0.85348186262371273</v>
      </c>
      <c r="L8083" s="51">
        <f>SUBTOTAL(9,L8078:L8082)</f>
        <v>455199524.44999999</v>
      </c>
      <c r="M8083" s="51">
        <f>SUBTOTAL(9,M8078:M8082)</f>
        <v>385356708.05999994</v>
      </c>
      <c r="N8083" s="50">
        <f>IFERROR((M8083/L8083),"N.A")</f>
        <v>0.84656658753238279</v>
      </c>
      <c r="O8083" s="28"/>
      <c r="P8083" s="28"/>
      <c r="Q8083" s="28"/>
      <c r="R8083" s="28"/>
      <c r="S8083" s="25"/>
    </row>
    <row r="8084" spans="2:19" s="16" customFormat="1" outlineLevel="2" x14ac:dyDescent="0.25">
      <c r="B8084" s="16" t="s">
        <v>3433</v>
      </c>
      <c r="C8084" s="16" t="s">
        <v>3406</v>
      </c>
      <c r="D8084" s="16" t="s">
        <v>43</v>
      </c>
      <c r="E8084" s="16" t="s">
        <v>410</v>
      </c>
      <c r="G8084" s="16" t="s">
        <v>411</v>
      </c>
      <c r="H8084" s="16" t="s">
        <v>152</v>
      </c>
      <c r="I8084" s="35">
        <v>601081526</v>
      </c>
      <c r="J8084" s="35">
        <v>336217492.37</v>
      </c>
      <c r="K8084" s="36">
        <f>IFERROR((J8084/I8084),0)</f>
        <v>0.55935422705039184</v>
      </c>
      <c r="L8084" s="35">
        <v>397154219.56000006</v>
      </c>
      <c r="M8084" s="35">
        <v>336217492.37</v>
      </c>
      <c r="N8084" s="40">
        <f>M8084/L8084</f>
        <v>0.84656658751476754</v>
      </c>
      <c r="O8084" s="28"/>
      <c r="P8084" s="28"/>
      <c r="Q8084" s="28"/>
      <c r="R8084" s="28"/>
      <c r="S8084" s="25"/>
    </row>
    <row r="8085" spans="2:19" s="16" customFormat="1" outlineLevel="2" x14ac:dyDescent="0.25">
      <c r="B8085" s="16" t="s">
        <v>3433</v>
      </c>
      <c r="C8085" s="16" t="s">
        <v>3406</v>
      </c>
      <c r="D8085" s="16" t="s">
        <v>43</v>
      </c>
      <c r="E8085" s="16" t="s">
        <v>410</v>
      </c>
      <c r="G8085" s="16" t="s">
        <v>411</v>
      </c>
      <c r="H8085" s="16" t="s">
        <v>19</v>
      </c>
      <c r="I8085" s="31">
        <v>185587996</v>
      </c>
      <c r="J8085" s="31">
        <v>185587996</v>
      </c>
      <c r="K8085" s="32">
        <f>IFERROR((J8085/I8085),0)</f>
        <v>1</v>
      </c>
      <c r="L8085" s="31"/>
      <c r="M8085" s="31"/>
      <c r="N8085" s="39"/>
      <c r="O8085" s="28"/>
      <c r="P8085" s="28"/>
      <c r="Q8085" s="28"/>
      <c r="R8085" s="28"/>
      <c r="S8085" s="25"/>
    </row>
    <row r="8086" spans="2:19" s="16" customFormat="1" outlineLevel="2" x14ac:dyDescent="0.25">
      <c r="B8086" s="16" t="s">
        <v>3433</v>
      </c>
      <c r="C8086" s="16" t="s">
        <v>3406</v>
      </c>
      <c r="D8086" s="16" t="s">
        <v>43</v>
      </c>
      <c r="E8086" s="16" t="s">
        <v>410</v>
      </c>
      <c r="G8086" s="16" t="s">
        <v>411</v>
      </c>
      <c r="H8086" s="16" t="s">
        <v>154</v>
      </c>
      <c r="I8086" s="31">
        <v>3718</v>
      </c>
      <c r="J8086" s="31">
        <v>3718</v>
      </c>
      <c r="K8086" s="32">
        <f>IFERROR((J8086/I8086),0)</f>
        <v>1</v>
      </c>
      <c r="L8086" s="31"/>
      <c r="M8086" s="31"/>
      <c r="N8086" s="39"/>
      <c r="O8086" s="28"/>
      <c r="P8086" s="28"/>
      <c r="Q8086" s="28"/>
      <c r="R8086" s="28"/>
      <c r="S8086" s="25"/>
    </row>
    <row r="8087" spans="2:19" s="16" customFormat="1" outlineLevel="2" x14ac:dyDescent="0.25">
      <c r="B8087" s="16" t="s">
        <v>3433</v>
      </c>
      <c r="C8087" s="16" t="s">
        <v>3406</v>
      </c>
      <c r="D8087" s="16" t="s">
        <v>43</v>
      </c>
      <c r="E8087" s="16" t="s">
        <v>410</v>
      </c>
      <c r="G8087" s="16" t="s">
        <v>411</v>
      </c>
      <c r="H8087" s="16" t="s">
        <v>231</v>
      </c>
      <c r="I8087" s="31">
        <v>91442597</v>
      </c>
      <c r="J8087" s="31">
        <v>91442597</v>
      </c>
      <c r="K8087" s="32">
        <f>IFERROR((J8087/I8087),0)</f>
        <v>1</v>
      </c>
      <c r="L8087" s="31"/>
      <c r="M8087" s="31"/>
      <c r="N8087" s="39"/>
      <c r="O8087" s="28"/>
      <c r="P8087" s="28"/>
      <c r="Q8087" s="28"/>
      <c r="R8087" s="28"/>
      <c r="S8087" s="25"/>
    </row>
    <row r="8088" spans="2:19" s="16" customFormat="1" outlineLevel="2" x14ac:dyDescent="0.25">
      <c r="B8088" s="16" t="s">
        <v>3433</v>
      </c>
      <c r="C8088" s="16" t="s">
        <v>3406</v>
      </c>
      <c r="D8088" s="16" t="s">
        <v>43</v>
      </c>
      <c r="E8088" s="16" t="s">
        <v>410</v>
      </c>
      <c r="G8088" s="16" t="s">
        <v>411</v>
      </c>
      <c r="H8088" s="16" t="s">
        <v>155</v>
      </c>
      <c r="I8088" s="31">
        <v>-120216305</v>
      </c>
      <c r="J8088" s="31"/>
      <c r="K8088" s="32">
        <f>IFERROR((J8088/I8088),0)</f>
        <v>0</v>
      </c>
      <c r="L8088" s="31"/>
      <c r="M8088" s="31"/>
      <c r="N8088" s="39"/>
      <c r="O8088" s="28"/>
      <c r="P8088" s="28"/>
      <c r="Q8088" s="28"/>
      <c r="R8088" s="28"/>
      <c r="S8088" s="25"/>
    </row>
    <row r="8089" spans="2:19" s="16" customFormat="1" outlineLevel="1" x14ac:dyDescent="0.25">
      <c r="B8089" s="47" t="s">
        <v>7742</v>
      </c>
      <c r="C8089" s="47" t="str">
        <f>C8088</f>
        <v>ASIGNACIÓN PARA LA INVERSIÓN LOCAL  - AMBIENTE Y DESARROLLO SOSTENIBLE</v>
      </c>
      <c r="D8089" s="47"/>
      <c r="E8089" s="47" t="str">
        <f>E8088</f>
        <v>86320</v>
      </c>
      <c r="F8089" s="47"/>
      <c r="G8089" s="47" t="str">
        <f>G8088</f>
        <v xml:space="preserve">ORITO                                             </v>
      </c>
      <c r="H8089" s="47" t="s">
        <v>10655</v>
      </c>
      <c r="I8089" s="51">
        <f>SUBTOTAL(9,I8084:I8088)</f>
        <v>757899532</v>
      </c>
      <c r="J8089" s="51">
        <f>SUBTOTAL(9,J8084:J8088)</f>
        <v>613251803.37</v>
      </c>
      <c r="K8089" s="49">
        <f>J8089/I8089</f>
        <v>0.80914656557671549</v>
      </c>
      <c r="L8089" s="51">
        <f>SUBTOTAL(9,L8084:L8088)</f>
        <v>397154219.56000006</v>
      </c>
      <c r="M8089" s="51">
        <f>SUBTOTAL(9,M8084:M8088)</f>
        <v>336217492.37</v>
      </c>
      <c r="N8089" s="50">
        <f>IFERROR((M8089/L8089),"N.A")</f>
        <v>0.84656658751476754</v>
      </c>
      <c r="O8089" s="28"/>
      <c r="P8089" s="28"/>
      <c r="Q8089" s="28"/>
      <c r="R8089" s="28"/>
      <c r="S8089" s="25"/>
    </row>
    <row r="8090" spans="2:19" s="16" customFormat="1" outlineLevel="2" x14ac:dyDescent="0.25">
      <c r="B8090" s="16" t="s">
        <v>3434</v>
      </c>
      <c r="C8090" s="16" t="s">
        <v>3406</v>
      </c>
      <c r="D8090" s="16" t="s">
        <v>43</v>
      </c>
      <c r="E8090" s="16" t="s">
        <v>413</v>
      </c>
      <c r="G8090" s="16" t="s">
        <v>414</v>
      </c>
      <c r="H8090" s="16" t="s">
        <v>152</v>
      </c>
      <c r="I8090" s="35">
        <v>168609459</v>
      </c>
      <c r="J8090" s="35">
        <v>94312413.61999999</v>
      </c>
      <c r="K8090" s="36">
        <f>IFERROR((J8090/I8090),0)</f>
        <v>0.55935422709588312</v>
      </c>
      <c r="L8090" s="35">
        <v>111405782.89999999</v>
      </c>
      <c r="M8090" s="35">
        <v>94312413.61999999</v>
      </c>
      <c r="N8090" s="40">
        <f>M8090/L8090</f>
        <v>0.84656658895935999</v>
      </c>
      <c r="O8090" s="28"/>
      <c r="P8090" s="28"/>
      <c r="Q8090" s="28"/>
      <c r="R8090" s="28"/>
      <c r="S8090" s="25"/>
    </row>
    <row r="8091" spans="2:19" s="16" customFormat="1" outlineLevel="2" x14ac:dyDescent="0.25">
      <c r="B8091" s="16" t="s">
        <v>3434</v>
      </c>
      <c r="C8091" s="16" t="s">
        <v>3406</v>
      </c>
      <c r="D8091" s="16" t="s">
        <v>43</v>
      </c>
      <c r="E8091" s="16" t="s">
        <v>413</v>
      </c>
      <c r="G8091" s="16" t="s">
        <v>414</v>
      </c>
      <c r="H8091" s="16" t="s">
        <v>19</v>
      </c>
      <c r="I8091" s="31">
        <v>116718319</v>
      </c>
      <c r="J8091" s="31">
        <v>116718319</v>
      </c>
      <c r="K8091" s="32">
        <f>IFERROR((J8091/I8091),0)</f>
        <v>1</v>
      </c>
      <c r="L8091" s="31"/>
      <c r="M8091" s="31"/>
      <c r="N8091" s="39"/>
      <c r="O8091" s="28"/>
      <c r="P8091" s="28"/>
      <c r="Q8091" s="28"/>
      <c r="R8091" s="28"/>
      <c r="S8091" s="25"/>
    </row>
    <row r="8092" spans="2:19" s="16" customFormat="1" outlineLevel="2" x14ac:dyDescent="0.25">
      <c r="B8092" s="16" t="s">
        <v>3434</v>
      </c>
      <c r="C8092" s="16" t="s">
        <v>3406</v>
      </c>
      <c r="D8092" s="16" t="s">
        <v>43</v>
      </c>
      <c r="E8092" s="16" t="s">
        <v>413</v>
      </c>
      <c r="G8092" s="16" t="s">
        <v>414</v>
      </c>
      <c r="H8092" s="16" t="s">
        <v>154</v>
      </c>
      <c r="I8092" s="31">
        <v>1043</v>
      </c>
      <c r="J8092" s="31">
        <v>1043</v>
      </c>
      <c r="K8092" s="32">
        <f>IFERROR((J8092/I8092),0)</f>
        <v>1</v>
      </c>
      <c r="L8092" s="31"/>
      <c r="M8092" s="31"/>
      <c r="N8092" s="39"/>
      <c r="O8092" s="28"/>
      <c r="P8092" s="28"/>
      <c r="Q8092" s="28"/>
      <c r="R8092" s="28"/>
      <c r="S8092" s="25"/>
    </row>
    <row r="8093" spans="2:19" s="16" customFormat="1" outlineLevel="2" x14ac:dyDescent="0.25">
      <c r="B8093" s="16" t="s">
        <v>3434</v>
      </c>
      <c r="C8093" s="16" t="s">
        <v>3406</v>
      </c>
      <c r="D8093" s="16" t="s">
        <v>43</v>
      </c>
      <c r="E8093" s="16" t="s">
        <v>413</v>
      </c>
      <c r="G8093" s="16" t="s">
        <v>414</v>
      </c>
      <c r="H8093" s="16" t="s">
        <v>231</v>
      </c>
      <c r="I8093" s="31">
        <v>25650575</v>
      </c>
      <c r="J8093" s="31">
        <v>25650575</v>
      </c>
      <c r="K8093" s="32">
        <f>IFERROR((J8093/I8093),0)</f>
        <v>1</v>
      </c>
      <c r="L8093" s="31"/>
      <c r="M8093" s="31"/>
      <c r="N8093" s="39"/>
      <c r="O8093" s="28"/>
      <c r="P8093" s="28"/>
      <c r="Q8093" s="28"/>
      <c r="R8093" s="28"/>
      <c r="S8093" s="25"/>
    </row>
    <row r="8094" spans="2:19" s="16" customFormat="1" outlineLevel="2" x14ac:dyDescent="0.25">
      <c r="B8094" s="16" t="s">
        <v>3434</v>
      </c>
      <c r="C8094" s="16" t="s">
        <v>3406</v>
      </c>
      <c r="D8094" s="16" t="s">
        <v>43</v>
      </c>
      <c r="E8094" s="16" t="s">
        <v>413</v>
      </c>
      <c r="G8094" s="16" t="s">
        <v>414</v>
      </c>
      <c r="H8094" s="16" t="s">
        <v>155</v>
      </c>
      <c r="I8094" s="31">
        <v>-33721892</v>
      </c>
      <c r="J8094" s="31"/>
      <c r="K8094" s="32">
        <f>IFERROR((J8094/I8094),0)</f>
        <v>0</v>
      </c>
      <c r="L8094" s="31"/>
      <c r="M8094" s="31"/>
      <c r="N8094" s="39"/>
      <c r="O8094" s="28"/>
      <c r="P8094" s="28"/>
      <c r="Q8094" s="28"/>
      <c r="R8094" s="28"/>
      <c r="S8094" s="25"/>
    </row>
    <row r="8095" spans="2:19" s="16" customFormat="1" outlineLevel="1" x14ac:dyDescent="0.25">
      <c r="B8095" s="47" t="s">
        <v>7743</v>
      </c>
      <c r="C8095" s="47" t="str">
        <f>C8094</f>
        <v>ASIGNACIÓN PARA LA INVERSIÓN LOCAL  - AMBIENTE Y DESARROLLO SOSTENIBLE</v>
      </c>
      <c r="D8095" s="47"/>
      <c r="E8095" s="47" t="str">
        <f>E8094</f>
        <v>86219</v>
      </c>
      <c r="F8095" s="47"/>
      <c r="G8095" s="47" t="str">
        <f>G8094</f>
        <v xml:space="preserve">COLÓN                                             </v>
      </c>
      <c r="H8095" s="47" t="s">
        <v>10655</v>
      </c>
      <c r="I8095" s="51">
        <f>SUBTOTAL(9,I8090:I8094)</f>
        <v>277257504</v>
      </c>
      <c r="J8095" s="51">
        <f>SUBTOTAL(9,J8090:J8094)</f>
        <v>236682350.62</v>
      </c>
      <c r="K8095" s="49">
        <f>J8095/I8095</f>
        <v>0.8536553464031762</v>
      </c>
      <c r="L8095" s="51">
        <f>SUBTOTAL(9,L8090:L8094)</f>
        <v>111405782.89999999</v>
      </c>
      <c r="M8095" s="51">
        <f>SUBTOTAL(9,M8090:M8094)</f>
        <v>94312413.61999999</v>
      </c>
      <c r="N8095" s="50">
        <f>IFERROR((M8095/L8095),"N.A")</f>
        <v>0.84656658895935999</v>
      </c>
      <c r="O8095" s="28"/>
      <c r="P8095" s="28"/>
      <c r="Q8095" s="28"/>
      <c r="R8095" s="28"/>
      <c r="S8095" s="25"/>
    </row>
    <row r="8096" spans="2:19" s="16" customFormat="1" outlineLevel="2" x14ac:dyDescent="0.25">
      <c r="B8096" s="16" t="s">
        <v>3435</v>
      </c>
      <c r="C8096" s="16" t="s">
        <v>3406</v>
      </c>
      <c r="D8096" s="16" t="s">
        <v>43</v>
      </c>
      <c r="E8096" s="16" t="s">
        <v>416</v>
      </c>
      <c r="G8096" s="16" t="s">
        <v>417</v>
      </c>
      <c r="H8096" s="16" t="s">
        <v>152</v>
      </c>
      <c r="I8096" s="35">
        <v>459616887</v>
      </c>
      <c r="J8096" s="35">
        <v>257088648.56</v>
      </c>
      <c r="K8096" s="36">
        <f>IFERROR((J8096/I8096),0)</f>
        <v>0.55935422703474336</v>
      </c>
      <c r="L8096" s="35">
        <v>303683906.47000003</v>
      </c>
      <c r="M8096" s="35">
        <v>257088648.56</v>
      </c>
      <c r="N8096" s="40">
        <f>M8096/L8096</f>
        <v>0.84656658809608987</v>
      </c>
      <c r="O8096" s="28"/>
      <c r="P8096" s="28"/>
      <c r="Q8096" s="28"/>
      <c r="R8096" s="28"/>
      <c r="S8096" s="25"/>
    </row>
    <row r="8097" spans="2:19" s="16" customFormat="1" outlineLevel="2" x14ac:dyDescent="0.25">
      <c r="B8097" s="16" t="s">
        <v>3435</v>
      </c>
      <c r="C8097" s="16" t="s">
        <v>3406</v>
      </c>
      <c r="D8097" s="16" t="s">
        <v>43</v>
      </c>
      <c r="E8097" s="16" t="s">
        <v>416</v>
      </c>
      <c r="G8097" s="16" t="s">
        <v>417</v>
      </c>
      <c r="H8097" s="16" t="s">
        <v>19</v>
      </c>
      <c r="I8097" s="31">
        <v>530036320</v>
      </c>
      <c r="J8097" s="31">
        <v>530036320</v>
      </c>
      <c r="K8097" s="32">
        <f>IFERROR((J8097/I8097),0)</f>
        <v>1</v>
      </c>
      <c r="L8097" s="31"/>
      <c r="M8097" s="31"/>
      <c r="N8097" s="39"/>
      <c r="O8097" s="28"/>
      <c r="P8097" s="28"/>
      <c r="Q8097" s="28"/>
      <c r="R8097" s="28"/>
      <c r="S8097" s="25"/>
    </row>
    <row r="8098" spans="2:19" s="16" customFormat="1" outlineLevel="2" x14ac:dyDescent="0.25">
      <c r="B8098" s="16" t="s">
        <v>3435</v>
      </c>
      <c r="C8098" s="16" t="s">
        <v>3406</v>
      </c>
      <c r="D8098" s="16" t="s">
        <v>43</v>
      </c>
      <c r="E8098" s="16" t="s">
        <v>416</v>
      </c>
      <c r="G8098" s="16" t="s">
        <v>417</v>
      </c>
      <c r="H8098" s="16" t="s">
        <v>154</v>
      </c>
      <c r="I8098" s="31">
        <v>2843</v>
      </c>
      <c r="J8098" s="31">
        <v>2843</v>
      </c>
      <c r="K8098" s="32">
        <f>IFERROR((J8098/I8098),0)</f>
        <v>1</v>
      </c>
      <c r="L8098" s="31"/>
      <c r="M8098" s="31"/>
      <c r="N8098" s="39"/>
      <c r="O8098" s="28"/>
      <c r="P8098" s="28"/>
      <c r="Q8098" s="28"/>
      <c r="R8098" s="28"/>
      <c r="S8098" s="25"/>
    </row>
    <row r="8099" spans="2:19" s="16" customFormat="1" outlineLevel="2" x14ac:dyDescent="0.25">
      <c r="B8099" s="16" t="s">
        <v>3435</v>
      </c>
      <c r="C8099" s="16" t="s">
        <v>3406</v>
      </c>
      <c r="D8099" s="16" t="s">
        <v>43</v>
      </c>
      <c r="E8099" s="16" t="s">
        <v>416</v>
      </c>
      <c r="G8099" s="16" t="s">
        <v>417</v>
      </c>
      <c r="H8099" s="16" t="s">
        <v>231</v>
      </c>
      <c r="I8099" s="31">
        <v>69921566</v>
      </c>
      <c r="J8099" s="31">
        <v>69921566</v>
      </c>
      <c r="K8099" s="32">
        <f>IFERROR((J8099/I8099),0)</f>
        <v>1</v>
      </c>
      <c r="L8099" s="31"/>
      <c r="M8099" s="31"/>
      <c r="N8099" s="39"/>
      <c r="O8099" s="28"/>
      <c r="P8099" s="28"/>
      <c r="Q8099" s="28"/>
      <c r="R8099" s="28"/>
      <c r="S8099" s="25"/>
    </row>
    <row r="8100" spans="2:19" s="16" customFormat="1" outlineLevel="2" x14ac:dyDescent="0.25">
      <c r="B8100" s="16" t="s">
        <v>3435</v>
      </c>
      <c r="C8100" s="16" t="s">
        <v>3406</v>
      </c>
      <c r="D8100" s="16" t="s">
        <v>43</v>
      </c>
      <c r="E8100" s="16" t="s">
        <v>416</v>
      </c>
      <c r="G8100" s="16" t="s">
        <v>417</v>
      </c>
      <c r="H8100" s="16" t="s">
        <v>155</v>
      </c>
      <c r="I8100" s="31">
        <v>-91923377</v>
      </c>
      <c r="J8100" s="31"/>
      <c r="K8100" s="32">
        <f>IFERROR((J8100/I8100),0)</f>
        <v>0</v>
      </c>
      <c r="L8100" s="31"/>
      <c r="M8100" s="31"/>
      <c r="N8100" s="39"/>
      <c r="O8100" s="28"/>
      <c r="P8100" s="28"/>
      <c r="Q8100" s="28"/>
      <c r="R8100" s="28"/>
      <c r="S8100" s="25"/>
    </row>
    <row r="8101" spans="2:19" s="16" customFormat="1" outlineLevel="1" x14ac:dyDescent="0.25">
      <c r="B8101" s="47" t="s">
        <v>7744</v>
      </c>
      <c r="C8101" s="47" t="str">
        <f>C8100</f>
        <v>ASIGNACIÓN PARA LA INVERSIÓN LOCAL  - AMBIENTE Y DESARROLLO SOSTENIBLE</v>
      </c>
      <c r="D8101" s="47"/>
      <c r="E8101" s="47" t="str">
        <f>E8100</f>
        <v>86001</v>
      </c>
      <c r="F8101" s="47"/>
      <c r="G8101" s="47" t="str">
        <f>G8100</f>
        <v xml:space="preserve">MOCOA                                             </v>
      </c>
      <c r="H8101" s="47" t="s">
        <v>10655</v>
      </c>
      <c r="I8101" s="51">
        <f>SUBTOTAL(9,I8096:I8100)</f>
        <v>967654239</v>
      </c>
      <c r="J8101" s="51">
        <f>SUBTOTAL(9,J8096:J8100)</f>
        <v>857049377.55999994</v>
      </c>
      <c r="K8101" s="49">
        <f>J8101/I8101</f>
        <v>0.88569795182801858</v>
      </c>
      <c r="L8101" s="51">
        <f>SUBTOTAL(9,L8096:L8100)</f>
        <v>303683906.47000003</v>
      </c>
      <c r="M8101" s="51">
        <f>SUBTOTAL(9,M8096:M8100)</f>
        <v>257088648.56</v>
      </c>
      <c r="N8101" s="50">
        <f>IFERROR((M8101/L8101),"N.A")</f>
        <v>0.84656658809608987</v>
      </c>
      <c r="O8101" s="28"/>
      <c r="P8101" s="28"/>
      <c r="Q8101" s="28"/>
      <c r="R8101" s="28"/>
      <c r="S8101" s="25"/>
    </row>
    <row r="8102" spans="2:19" s="16" customFormat="1" outlineLevel="2" x14ac:dyDescent="0.25">
      <c r="B8102" s="16" t="s">
        <v>3436</v>
      </c>
      <c r="C8102" s="16" t="s">
        <v>3406</v>
      </c>
      <c r="D8102" s="16" t="s">
        <v>47</v>
      </c>
      <c r="E8102" s="16" t="s">
        <v>419</v>
      </c>
      <c r="G8102" s="16" t="s">
        <v>420</v>
      </c>
      <c r="H8102" s="16" t="s">
        <v>152</v>
      </c>
      <c r="I8102" s="35">
        <v>420667871</v>
      </c>
      <c r="J8102" s="35">
        <v>235302351.82000002</v>
      </c>
      <c r="K8102" s="36">
        <f>IFERROR((J8102/I8102),0)</f>
        <v>0.5593542270310442</v>
      </c>
      <c r="L8102" s="35">
        <v>277949018.19999999</v>
      </c>
      <c r="M8102" s="35">
        <v>235302351.82000002</v>
      </c>
      <c r="N8102" s="40">
        <f>M8102/L8102</f>
        <v>0.84656658744045898</v>
      </c>
      <c r="O8102" s="28"/>
      <c r="P8102" s="28"/>
      <c r="Q8102" s="28"/>
      <c r="R8102" s="28"/>
      <c r="S8102" s="25"/>
    </row>
    <row r="8103" spans="2:19" s="16" customFormat="1" outlineLevel="2" x14ac:dyDescent="0.25">
      <c r="B8103" s="16" t="s">
        <v>3436</v>
      </c>
      <c r="C8103" s="16" t="s">
        <v>3406</v>
      </c>
      <c r="D8103" s="16" t="s">
        <v>47</v>
      </c>
      <c r="E8103" s="16" t="s">
        <v>419</v>
      </c>
      <c r="G8103" s="16" t="s">
        <v>420</v>
      </c>
      <c r="H8103" s="16" t="s">
        <v>19</v>
      </c>
      <c r="I8103" s="31">
        <v>686924586</v>
      </c>
      <c r="J8103" s="31">
        <v>686924586</v>
      </c>
      <c r="K8103" s="32">
        <f>IFERROR((J8103/I8103),0)</f>
        <v>1</v>
      </c>
      <c r="L8103" s="31"/>
      <c r="M8103" s="31"/>
      <c r="N8103" s="39"/>
      <c r="O8103" s="28"/>
      <c r="P8103" s="28"/>
      <c r="Q8103" s="28"/>
      <c r="R8103" s="28"/>
      <c r="S8103" s="25"/>
    </row>
    <row r="8104" spans="2:19" s="16" customFormat="1" outlineLevel="2" x14ac:dyDescent="0.25">
      <c r="B8104" s="16" t="s">
        <v>3436</v>
      </c>
      <c r="C8104" s="16" t="s">
        <v>3406</v>
      </c>
      <c r="D8104" s="16" t="s">
        <v>47</v>
      </c>
      <c r="E8104" s="16" t="s">
        <v>419</v>
      </c>
      <c r="G8104" s="16" t="s">
        <v>420</v>
      </c>
      <c r="H8104" s="16" t="s">
        <v>154</v>
      </c>
      <c r="I8104" s="31">
        <v>2602</v>
      </c>
      <c r="J8104" s="31">
        <v>2602</v>
      </c>
      <c r="K8104" s="32">
        <f>IFERROR((J8104/I8104),0)</f>
        <v>1</v>
      </c>
      <c r="L8104" s="31"/>
      <c r="M8104" s="31"/>
      <c r="N8104" s="39"/>
      <c r="O8104" s="28"/>
      <c r="P8104" s="28"/>
      <c r="Q8104" s="28"/>
      <c r="R8104" s="28"/>
      <c r="S8104" s="25"/>
    </row>
    <row r="8105" spans="2:19" s="16" customFormat="1" outlineLevel="2" x14ac:dyDescent="0.25">
      <c r="B8105" s="16" t="s">
        <v>3436</v>
      </c>
      <c r="C8105" s="16" t="s">
        <v>3406</v>
      </c>
      <c r="D8105" s="16" t="s">
        <v>47</v>
      </c>
      <c r="E8105" s="16" t="s">
        <v>419</v>
      </c>
      <c r="G8105" s="16" t="s">
        <v>420</v>
      </c>
      <c r="H8105" s="16" t="s">
        <v>231</v>
      </c>
      <c r="I8105" s="31">
        <v>63996248</v>
      </c>
      <c r="J8105" s="31">
        <v>63996248</v>
      </c>
      <c r="K8105" s="32">
        <f>IFERROR((J8105/I8105),0)</f>
        <v>1</v>
      </c>
      <c r="L8105" s="31"/>
      <c r="M8105" s="31"/>
      <c r="N8105" s="39"/>
      <c r="O8105" s="28"/>
      <c r="P8105" s="28"/>
      <c r="Q8105" s="28"/>
      <c r="R8105" s="28"/>
      <c r="S8105" s="25"/>
    </row>
    <row r="8106" spans="2:19" s="16" customFormat="1" outlineLevel="2" x14ac:dyDescent="0.25">
      <c r="B8106" s="16" t="s">
        <v>3436</v>
      </c>
      <c r="C8106" s="16" t="s">
        <v>3406</v>
      </c>
      <c r="D8106" s="16" t="s">
        <v>47</v>
      </c>
      <c r="E8106" s="16" t="s">
        <v>419</v>
      </c>
      <c r="G8106" s="16" t="s">
        <v>420</v>
      </c>
      <c r="H8106" s="16" t="s">
        <v>155</v>
      </c>
      <c r="I8106" s="31">
        <v>-84133574</v>
      </c>
      <c r="J8106" s="31"/>
      <c r="K8106" s="32">
        <f>IFERROR((J8106/I8106),0)</f>
        <v>0</v>
      </c>
      <c r="L8106" s="31"/>
      <c r="M8106" s="31"/>
      <c r="N8106" s="39"/>
      <c r="O8106" s="28"/>
      <c r="P8106" s="28"/>
      <c r="Q8106" s="28"/>
      <c r="R8106" s="28"/>
      <c r="S8106" s="25"/>
    </row>
    <row r="8107" spans="2:19" s="16" customFormat="1" outlineLevel="1" x14ac:dyDescent="0.25">
      <c r="B8107" s="47" t="s">
        <v>7745</v>
      </c>
      <c r="C8107" s="47" t="str">
        <f>C8106</f>
        <v>ASIGNACIÓN PARA LA INVERSIÓN LOCAL  - AMBIENTE Y DESARROLLO SOSTENIBLE</v>
      </c>
      <c r="D8107" s="47"/>
      <c r="E8107" s="47" t="str">
        <f>E8106</f>
        <v>85440</v>
      </c>
      <c r="F8107" s="47"/>
      <c r="G8107" s="47" t="str">
        <f>G8106</f>
        <v xml:space="preserve">VILLANUEVA                                        </v>
      </c>
      <c r="H8107" s="47" t="s">
        <v>10655</v>
      </c>
      <c r="I8107" s="51">
        <f>SUBTOTAL(9,I8102:I8106)</f>
        <v>1087457733</v>
      </c>
      <c r="J8107" s="51">
        <f>SUBTOTAL(9,J8102:J8106)</f>
        <v>986225787.82000005</v>
      </c>
      <c r="K8107" s="49">
        <f>J8107/I8107</f>
        <v>0.90690953578422906</v>
      </c>
      <c r="L8107" s="51">
        <f>SUBTOTAL(9,L8102:L8106)</f>
        <v>277949018.19999999</v>
      </c>
      <c r="M8107" s="51">
        <f>SUBTOTAL(9,M8102:M8106)</f>
        <v>235302351.82000002</v>
      </c>
      <c r="N8107" s="50">
        <f>IFERROR((M8107/L8107),"N.A")</f>
        <v>0.84656658744045898</v>
      </c>
      <c r="O8107" s="28"/>
      <c r="P8107" s="28"/>
      <c r="Q8107" s="28"/>
      <c r="R8107" s="28"/>
      <c r="S8107" s="25"/>
    </row>
    <row r="8108" spans="2:19" s="16" customFormat="1" outlineLevel="2" x14ac:dyDescent="0.25">
      <c r="B8108" s="16" t="s">
        <v>3437</v>
      </c>
      <c r="C8108" s="16" t="s">
        <v>3406</v>
      </c>
      <c r="D8108" s="16" t="s">
        <v>47</v>
      </c>
      <c r="E8108" s="16" t="s">
        <v>422</v>
      </c>
      <c r="G8108" s="16" t="s">
        <v>423</v>
      </c>
      <c r="H8108" s="16" t="s">
        <v>152</v>
      </c>
      <c r="I8108" s="35">
        <v>392266626</v>
      </c>
      <c r="J8108" s="35">
        <v>219415995.35000002</v>
      </c>
      <c r="K8108" s="36">
        <f>IFERROR((J8108/I8108),0)</f>
        <v>0.55935422696398351</v>
      </c>
      <c r="L8108" s="35">
        <v>259183386.94</v>
      </c>
      <c r="M8108" s="35">
        <v>219415995.35000002</v>
      </c>
      <c r="N8108" s="40">
        <f>M8108/L8108</f>
        <v>0.84656658723575529</v>
      </c>
      <c r="O8108" s="28"/>
      <c r="P8108" s="28"/>
      <c r="Q8108" s="28"/>
      <c r="R8108" s="28"/>
      <c r="S8108" s="25"/>
    </row>
    <row r="8109" spans="2:19" s="16" customFormat="1" outlineLevel="2" x14ac:dyDescent="0.25">
      <c r="B8109" s="16" t="s">
        <v>3437</v>
      </c>
      <c r="C8109" s="16" t="s">
        <v>3406</v>
      </c>
      <c r="D8109" s="16" t="s">
        <v>47</v>
      </c>
      <c r="E8109" s="16" t="s">
        <v>422</v>
      </c>
      <c r="G8109" s="16" t="s">
        <v>423</v>
      </c>
      <c r="H8109" s="16" t="s">
        <v>19</v>
      </c>
      <c r="I8109" s="31">
        <v>197219570</v>
      </c>
      <c r="J8109" s="31">
        <v>197219570</v>
      </c>
      <c r="K8109" s="32">
        <f>IFERROR((J8109/I8109),0)</f>
        <v>1</v>
      </c>
      <c r="L8109" s="31"/>
      <c r="M8109" s="31"/>
      <c r="N8109" s="39"/>
      <c r="O8109" s="28"/>
      <c r="P8109" s="28"/>
      <c r="Q8109" s="28"/>
      <c r="R8109" s="28"/>
      <c r="S8109" s="25"/>
    </row>
    <row r="8110" spans="2:19" s="16" customFormat="1" outlineLevel="2" x14ac:dyDescent="0.25">
      <c r="B8110" s="16" t="s">
        <v>3437</v>
      </c>
      <c r="C8110" s="16" t="s">
        <v>3406</v>
      </c>
      <c r="D8110" s="16" t="s">
        <v>47</v>
      </c>
      <c r="E8110" s="16" t="s">
        <v>422</v>
      </c>
      <c r="G8110" s="16" t="s">
        <v>423</v>
      </c>
      <c r="H8110" s="16" t="s">
        <v>154</v>
      </c>
      <c r="I8110" s="31">
        <v>2426</v>
      </c>
      <c r="J8110" s="31">
        <v>2426</v>
      </c>
      <c r="K8110" s="32">
        <f>IFERROR((J8110/I8110),0)</f>
        <v>1</v>
      </c>
      <c r="L8110" s="31"/>
      <c r="M8110" s="31"/>
      <c r="N8110" s="39"/>
      <c r="O8110" s="28"/>
      <c r="P8110" s="28"/>
      <c r="Q8110" s="28"/>
      <c r="R8110" s="28"/>
      <c r="S8110" s="25"/>
    </row>
    <row r="8111" spans="2:19" s="16" customFormat="1" outlineLevel="2" x14ac:dyDescent="0.25">
      <c r="B8111" s="16" t="s">
        <v>3437</v>
      </c>
      <c r="C8111" s="16" t="s">
        <v>3406</v>
      </c>
      <c r="D8111" s="16" t="s">
        <v>47</v>
      </c>
      <c r="E8111" s="16" t="s">
        <v>422</v>
      </c>
      <c r="G8111" s="16" t="s">
        <v>423</v>
      </c>
      <c r="H8111" s="16" t="s">
        <v>231</v>
      </c>
      <c r="I8111" s="31">
        <v>59675564</v>
      </c>
      <c r="J8111" s="31">
        <v>59675564</v>
      </c>
      <c r="K8111" s="32">
        <f>IFERROR((J8111/I8111),0)</f>
        <v>1</v>
      </c>
      <c r="L8111" s="31"/>
      <c r="M8111" s="31"/>
      <c r="N8111" s="39"/>
      <c r="O8111" s="28"/>
      <c r="P8111" s="28"/>
      <c r="Q8111" s="28"/>
      <c r="R8111" s="28"/>
      <c r="S8111" s="25"/>
    </row>
    <row r="8112" spans="2:19" s="16" customFormat="1" outlineLevel="2" x14ac:dyDescent="0.25">
      <c r="B8112" s="16" t="s">
        <v>3437</v>
      </c>
      <c r="C8112" s="16" t="s">
        <v>3406</v>
      </c>
      <c r="D8112" s="16" t="s">
        <v>47</v>
      </c>
      <c r="E8112" s="16" t="s">
        <v>422</v>
      </c>
      <c r="G8112" s="16" t="s">
        <v>423</v>
      </c>
      <c r="H8112" s="16" t="s">
        <v>155</v>
      </c>
      <c r="I8112" s="31">
        <v>-78453325</v>
      </c>
      <c r="J8112" s="31"/>
      <c r="K8112" s="32">
        <f>IFERROR((J8112/I8112),0)</f>
        <v>0</v>
      </c>
      <c r="L8112" s="31"/>
      <c r="M8112" s="31"/>
      <c r="N8112" s="39"/>
      <c r="O8112" s="28"/>
      <c r="P8112" s="28"/>
      <c r="Q8112" s="28"/>
      <c r="R8112" s="28"/>
      <c r="S8112" s="25"/>
    </row>
    <row r="8113" spans="2:19" s="16" customFormat="1" outlineLevel="1" x14ac:dyDescent="0.25">
      <c r="B8113" s="47" t="s">
        <v>7746</v>
      </c>
      <c r="C8113" s="47" t="str">
        <f>C8112</f>
        <v>ASIGNACIÓN PARA LA INVERSIÓN LOCAL  - AMBIENTE Y DESARROLLO SOSTENIBLE</v>
      </c>
      <c r="D8113" s="47"/>
      <c r="E8113" s="47" t="str">
        <f>E8112</f>
        <v>85430</v>
      </c>
      <c r="F8113" s="47"/>
      <c r="G8113" s="47" t="str">
        <f>G8112</f>
        <v xml:space="preserve">TRINIDAD                                          </v>
      </c>
      <c r="H8113" s="47" t="s">
        <v>10655</v>
      </c>
      <c r="I8113" s="51">
        <f>SUBTOTAL(9,I8108:I8112)</f>
        <v>570710861</v>
      </c>
      <c r="J8113" s="51">
        <f>SUBTOTAL(9,J8108:J8112)</f>
        <v>476313555.35000002</v>
      </c>
      <c r="K8113" s="49">
        <f>J8113/I8113</f>
        <v>0.83459697002331978</v>
      </c>
      <c r="L8113" s="51">
        <f>SUBTOTAL(9,L8108:L8112)</f>
        <v>259183386.94</v>
      </c>
      <c r="M8113" s="51">
        <f>SUBTOTAL(9,M8108:M8112)</f>
        <v>219415995.35000002</v>
      </c>
      <c r="N8113" s="50">
        <f>IFERROR((M8113/L8113),"N.A")</f>
        <v>0.84656658723575529</v>
      </c>
      <c r="O8113" s="28"/>
      <c r="P8113" s="28"/>
      <c r="Q8113" s="28"/>
      <c r="R8113" s="28"/>
      <c r="S8113" s="25"/>
    </row>
    <row r="8114" spans="2:19" s="16" customFormat="1" outlineLevel="2" x14ac:dyDescent="0.25">
      <c r="B8114" s="16" t="s">
        <v>3438</v>
      </c>
      <c r="C8114" s="16" t="s">
        <v>3406</v>
      </c>
      <c r="D8114" s="16" t="s">
        <v>47</v>
      </c>
      <c r="E8114" s="16" t="s">
        <v>425</v>
      </c>
      <c r="G8114" s="16" t="s">
        <v>426</v>
      </c>
      <c r="H8114" s="16" t="s">
        <v>152</v>
      </c>
      <c r="I8114" s="35">
        <v>389506874</v>
      </c>
      <c r="J8114" s="35">
        <v>217872316.43999997</v>
      </c>
      <c r="K8114" s="36">
        <f>IFERROR((J8114/I8114),0)</f>
        <v>0.55935422705787718</v>
      </c>
      <c r="L8114" s="35">
        <v>257359928.12</v>
      </c>
      <c r="M8114" s="35">
        <v>217872316.43999997</v>
      </c>
      <c r="N8114" s="40">
        <f>M8114/L8114</f>
        <v>0.84656658879082358</v>
      </c>
      <c r="O8114" s="28"/>
      <c r="P8114" s="28"/>
      <c r="Q8114" s="28"/>
      <c r="R8114" s="28"/>
      <c r="S8114" s="25"/>
    </row>
    <row r="8115" spans="2:19" s="16" customFormat="1" outlineLevel="2" x14ac:dyDescent="0.25">
      <c r="B8115" s="16" t="s">
        <v>3438</v>
      </c>
      <c r="C8115" s="16" t="s">
        <v>3406</v>
      </c>
      <c r="D8115" s="16" t="s">
        <v>47</v>
      </c>
      <c r="E8115" s="16" t="s">
        <v>425</v>
      </c>
      <c r="G8115" s="16" t="s">
        <v>426</v>
      </c>
      <c r="H8115" s="16" t="s">
        <v>19</v>
      </c>
      <c r="I8115" s="31">
        <v>187630098</v>
      </c>
      <c r="J8115" s="31">
        <v>187630098</v>
      </c>
      <c r="K8115" s="32">
        <f>IFERROR((J8115/I8115),0)</f>
        <v>1</v>
      </c>
      <c r="L8115" s="31"/>
      <c r="M8115" s="31"/>
      <c r="N8115" s="39"/>
      <c r="O8115" s="28"/>
      <c r="P8115" s="28"/>
      <c r="Q8115" s="28"/>
      <c r="R8115" s="28"/>
      <c r="S8115" s="25"/>
    </row>
    <row r="8116" spans="2:19" s="16" customFormat="1" outlineLevel="2" x14ac:dyDescent="0.25">
      <c r="B8116" s="16" t="s">
        <v>3438</v>
      </c>
      <c r="C8116" s="16" t="s">
        <v>3406</v>
      </c>
      <c r="D8116" s="16" t="s">
        <v>47</v>
      </c>
      <c r="E8116" s="16" t="s">
        <v>425</v>
      </c>
      <c r="G8116" s="16" t="s">
        <v>426</v>
      </c>
      <c r="H8116" s="16" t="s">
        <v>154</v>
      </c>
      <c r="I8116" s="31">
        <v>2409</v>
      </c>
      <c r="J8116" s="31">
        <v>2409</v>
      </c>
      <c r="K8116" s="32">
        <f>IFERROR((J8116/I8116),0)</f>
        <v>1</v>
      </c>
      <c r="L8116" s="31"/>
      <c r="M8116" s="31"/>
      <c r="N8116" s="39"/>
      <c r="O8116" s="28"/>
      <c r="P8116" s="28"/>
      <c r="Q8116" s="28"/>
      <c r="R8116" s="28"/>
      <c r="S8116" s="25"/>
    </row>
    <row r="8117" spans="2:19" s="16" customFormat="1" outlineLevel="2" x14ac:dyDescent="0.25">
      <c r="B8117" s="16" t="s">
        <v>3438</v>
      </c>
      <c r="C8117" s="16" t="s">
        <v>3406</v>
      </c>
      <c r="D8117" s="16" t="s">
        <v>47</v>
      </c>
      <c r="E8117" s="16" t="s">
        <v>425</v>
      </c>
      <c r="G8117" s="16" t="s">
        <v>426</v>
      </c>
      <c r="H8117" s="16" t="s">
        <v>231</v>
      </c>
      <c r="I8117" s="31">
        <v>59255722</v>
      </c>
      <c r="J8117" s="31">
        <v>59255722</v>
      </c>
      <c r="K8117" s="32">
        <f>IFERROR((J8117/I8117),0)</f>
        <v>1</v>
      </c>
      <c r="L8117" s="31"/>
      <c r="M8117" s="31"/>
      <c r="N8117" s="39"/>
      <c r="O8117" s="28"/>
      <c r="P8117" s="28"/>
      <c r="Q8117" s="28"/>
      <c r="R8117" s="28"/>
      <c r="S8117" s="25"/>
    </row>
    <row r="8118" spans="2:19" s="16" customFormat="1" outlineLevel="2" x14ac:dyDescent="0.25">
      <c r="B8118" s="16" t="s">
        <v>3438</v>
      </c>
      <c r="C8118" s="16" t="s">
        <v>3406</v>
      </c>
      <c r="D8118" s="16" t="s">
        <v>47</v>
      </c>
      <c r="E8118" s="16" t="s">
        <v>425</v>
      </c>
      <c r="G8118" s="16" t="s">
        <v>426</v>
      </c>
      <c r="H8118" s="16" t="s">
        <v>155</v>
      </c>
      <c r="I8118" s="31">
        <v>-77901375</v>
      </c>
      <c r="J8118" s="31"/>
      <c r="K8118" s="32">
        <f>IFERROR((J8118/I8118),0)</f>
        <v>0</v>
      </c>
      <c r="L8118" s="31"/>
      <c r="M8118" s="31"/>
      <c r="N8118" s="39"/>
      <c r="O8118" s="28"/>
      <c r="P8118" s="28"/>
      <c r="Q8118" s="28"/>
      <c r="R8118" s="28"/>
      <c r="S8118" s="25"/>
    </row>
    <row r="8119" spans="2:19" s="16" customFormat="1" outlineLevel="1" x14ac:dyDescent="0.25">
      <c r="B8119" s="47" t="s">
        <v>7747</v>
      </c>
      <c r="C8119" s="47" t="str">
        <f>C8118</f>
        <v>ASIGNACIÓN PARA LA INVERSIÓN LOCAL  - AMBIENTE Y DESARROLLO SOSTENIBLE</v>
      </c>
      <c r="D8119" s="47"/>
      <c r="E8119" s="47" t="str">
        <f>E8118</f>
        <v>85410</v>
      </c>
      <c r="F8119" s="47"/>
      <c r="G8119" s="47" t="str">
        <f>G8118</f>
        <v xml:space="preserve">TAURAMENA                                         </v>
      </c>
      <c r="H8119" s="47" t="s">
        <v>10655</v>
      </c>
      <c r="I8119" s="51">
        <f>SUBTOTAL(9,I8114:I8118)</f>
        <v>558493728</v>
      </c>
      <c r="J8119" s="51">
        <f>SUBTOTAL(9,J8114:J8118)</f>
        <v>464760545.43999994</v>
      </c>
      <c r="K8119" s="49">
        <f>J8119/I8119</f>
        <v>0.83216788683435305</v>
      </c>
      <c r="L8119" s="51">
        <f>SUBTOTAL(9,L8114:L8118)</f>
        <v>257359928.12</v>
      </c>
      <c r="M8119" s="51">
        <f>SUBTOTAL(9,M8114:M8118)</f>
        <v>217872316.43999997</v>
      </c>
      <c r="N8119" s="50">
        <f>IFERROR((M8119/L8119),"N.A")</f>
        <v>0.84656658879082358</v>
      </c>
      <c r="O8119" s="28"/>
      <c r="P8119" s="28"/>
      <c r="Q8119" s="28"/>
      <c r="R8119" s="28"/>
      <c r="S8119" s="25"/>
    </row>
    <row r="8120" spans="2:19" s="16" customFormat="1" outlineLevel="2" x14ac:dyDescent="0.25">
      <c r="B8120" s="16" t="s">
        <v>3439</v>
      </c>
      <c r="C8120" s="16" t="s">
        <v>3406</v>
      </c>
      <c r="D8120" s="16" t="s">
        <v>47</v>
      </c>
      <c r="E8120" s="16" t="s">
        <v>428</v>
      </c>
      <c r="G8120" s="16" t="s">
        <v>429</v>
      </c>
      <c r="H8120" s="16" t="s">
        <v>152</v>
      </c>
      <c r="I8120" s="35">
        <v>402798232</v>
      </c>
      <c r="J8120" s="35">
        <v>225306893.73000002</v>
      </c>
      <c r="K8120" s="36">
        <f>IFERROR((J8120/I8120),0)</f>
        <v>0.55935422708111593</v>
      </c>
      <c r="L8120" s="35">
        <v>266141963.30999997</v>
      </c>
      <c r="M8120" s="35">
        <v>225306893.73000002</v>
      </c>
      <c r="N8120" s="40">
        <f>M8120/L8120</f>
        <v>0.84656658772583115</v>
      </c>
      <c r="O8120" s="28"/>
      <c r="P8120" s="28"/>
      <c r="Q8120" s="28"/>
      <c r="R8120" s="28"/>
      <c r="S8120" s="25"/>
    </row>
    <row r="8121" spans="2:19" s="16" customFormat="1" outlineLevel="2" x14ac:dyDescent="0.25">
      <c r="B8121" s="16" t="s">
        <v>3439</v>
      </c>
      <c r="C8121" s="16" t="s">
        <v>3406</v>
      </c>
      <c r="D8121" s="16" t="s">
        <v>47</v>
      </c>
      <c r="E8121" s="16" t="s">
        <v>428</v>
      </c>
      <c r="G8121" s="16" t="s">
        <v>429</v>
      </c>
      <c r="H8121" s="16" t="s">
        <v>19</v>
      </c>
      <c r="I8121" s="31">
        <v>387067893</v>
      </c>
      <c r="J8121" s="31">
        <v>387067893</v>
      </c>
      <c r="K8121" s="32">
        <f>IFERROR((J8121/I8121),0)</f>
        <v>1</v>
      </c>
      <c r="L8121" s="31"/>
      <c r="M8121" s="31"/>
      <c r="N8121" s="39"/>
      <c r="O8121" s="28"/>
      <c r="P8121" s="28"/>
      <c r="Q8121" s="28"/>
      <c r="R8121" s="28"/>
      <c r="S8121" s="25"/>
    </row>
    <row r="8122" spans="2:19" s="16" customFormat="1" outlineLevel="2" x14ac:dyDescent="0.25">
      <c r="B8122" s="16" t="s">
        <v>3439</v>
      </c>
      <c r="C8122" s="16" t="s">
        <v>3406</v>
      </c>
      <c r="D8122" s="16" t="s">
        <v>47</v>
      </c>
      <c r="E8122" s="16" t="s">
        <v>428</v>
      </c>
      <c r="G8122" s="16" t="s">
        <v>429</v>
      </c>
      <c r="H8122" s="16" t="s">
        <v>154</v>
      </c>
      <c r="I8122" s="31">
        <v>2491</v>
      </c>
      <c r="J8122" s="31">
        <v>2491</v>
      </c>
      <c r="K8122" s="32">
        <f>IFERROR((J8122/I8122),0)</f>
        <v>1</v>
      </c>
      <c r="L8122" s="31"/>
      <c r="M8122" s="31"/>
      <c r="N8122" s="39"/>
      <c r="O8122" s="28"/>
      <c r="P8122" s="28"/>
      <c r="Q8122" s="28"/>
      <c r="R8122" s="28"/>
      <c r="S8122" s="25"/>
    </row>
    <row r="8123" spans="2:19" s="16" customFormat="1" outlineLevel="2" x14ac:dyDescent="0.25">
      <c r="B8123" s="16" t="s">
        <v>3439</v>
      </c>
      <c r="C8123" s="16" t="s">
        <v>3406</v>
      </c>
      <c r="D8123" s="16" t="s">
        <v>47</v>
      </c>
      <c r="E8123" s="16" t="s">
        <v>428</v>
      </c>
      <c r="G8123" s="16" t="s">
        <v>429</v>
      </c>
      <c r="H8123" s="16" t="s">
        <v>231</v>
      </c>
      <c r="I8123" s="31">
        <v>61277738</v>
      </c>
      <c r="J8123" s="31">
        <v>61277738</v>
      </c>
      <c r="K8123" s="32">
        <f>IFERROR((J8123/I8123),0)</f>
        <v>1</v>
      </c>
      <c r="L8123" s="31"/>
      <c r="M8123" s="31"/>
      <c r="N8123" s="39"/>
      <c r="O8123" s="28"/>
      <c r="P8123" s="28"/>
      <c r="Q8123" s="28"/>
      <c r="R8123" s="28"/>
      <c r="S8123" s="25"/>
    </row>
    <row r="8124" spans="2:19" s="16" customFormat="1" outlineLevel="2" x14ac:dyDescent="0.25">
      <c r="B8124" s="16" t="s">
        <v>3439</v>
      </c>
      <c r="C8124" s="16" t="s">
        <v>3406</v>
      </c>
      <c r="D8124" s="16" t="s">
        <v>47</v>
      </c>
      <c r="E8124" s="16" t="s">
        <v>428</v>
      </c>
      <c r="G8124" s="16" t="s">
        <v>429</v>
      </c>
      <c r="H8124" s="16" t="s">
        <v>155</v>
      </c>
      <c r="I8124" s="31">
        <v>-80559646</v>
      </c>
      <c r="J8124" s="31"/>
      <c r="K8124" s="32">
        <f>IFERROR((J8124/I8124),0)</f>
        <v>0</v>
      </c>
      <c r="L8124" s="31"/>
      <c r="M8124" s="31"/>
      <c r="N8124" s="39"/>
      <c r="O8124" s="28"/>
      <c r="P8124" s="28"/>
      <c r="Q8124" s="28"/>
      <c r="R8124" s="28"/>
      <c r="S8124" s="25"/>
    </row>
    <row r="8125" spans="2:19" s="16" customFormat="1" outlineLevel="1" x14ac:dyDescent="0.25">
      <c r="B8125" s="47" t="s">
        <v>7748</v>
      </c>
      <c r="C8125" s="47" t="str">
        <f>C8124</f>
        <v>ASIGNACIÓN PARA LA INVERSIÓN LOCAL  - AMBIENTE Y DESARROLLO SOSTENIBLE</v>
      </c>
      <c r="D8125" s="47"/>
      <c r="E8125" s="47" t="str">
        <f>E8124</f>
        <v>85400</v>
      </c>
      <c r="F8125" s="47"/>
      <c r="G8125" s="47" t="str">
        <f>G8124</f>
        <v xml:space="preserve">TÁMARA                                            </v>
      </c>
      <c r="H8125" s="47" t="s">
        <v>10655</v>
      </c>
      <c r="I8125" s="51">
        <f>SUBTOTAL(9,I8120:I8124)</f>
        <v>770586708</v>
      </c>
      <c r="J8125" s="51">
        <f>SUBTOTAL(9,J8120:J8124)</f>
        <v>673655015.73000002</v>
      </c>
      <c r="K8125" s="49">
        <f>J8125/I8125</f>
        <v>0.8742105317108585</v>
      </c>
      <c r="L8125" s="51">
        <f>SUBTOTAL(9,L8120:L8124)</f>
        <v>266141963.30999997</v>
      </c>
      <c r="M8125" s="51">
        <f>SUBTOTAL(9,M8120:M8124)</f>
        <v>225306893.73000002</v>
      </c>
      <c r="N8125" s="50">
        <f>IFERROR((M8125/L8125),"N.A")</f>
        <v>0.84656658772583115</v>
      </c>
      <c r="O8125" s="28"/>
      <c r="P8125" s="28"/>
      <c r="Q8125" s="28"/>
      <c r="R8125" s="28"/>
      <c r="S8125" s="25"/>
    </row>
    <row r="8126" spans="2:19" s="16" customFormat="1" outlineLevel="2" x14ac:dyDescent="0.25">
      <c r="B8126" s="16" t="s">
        <v>3440</v>
      </c>
      <c r="C8126" s="16" t="s">
        <v>3406</v>
      </c>
      <c r="D8126" s="16" t="s">
        <v>47</v>
      </c>
      <c r="E8126" s="16" t="s">
        <v>431</v>
      </c>
      <c r="G8126" s="16" t="s">
        <v>432</v>
      </c>
      <c r="H8126" s="16" t="s">
        <v>152</v>
      </c>
      <c r="I8126" s="35">
        <v>288247971</v>
      </c>
      <c r="J8126" s="35">
        <v>161232721.01000002</v>
      </c>
      <c r="K8126" s="36">
        <f>IFERROR((J8126/I8126),0)</f>
        <v>0.55935422702420345</v>
      </c>
      <c r="L8126" s="35">
        <v>190454859.98999998</v>
      </c>
      <c r="M8126" s="35">
        <v>161232721.01000002</v>
      </c>
      <c r="N8126" s="40">
        <f>M8126/L8126</f>
        <v>0.84656658810631402</v>
      </c>
      <c r="O8126" s="28"/>
      <c r="P8126" s="28"/>
      <c r="Q8126" s="28"/>
      <c r="R8126" s="28"/>
      <c r="S8126" s="25"/>
    </row>
    <row r="8127" spans="2:19" s="16" customFormat="1" outlineLevel="2" x14ac:dyDescent="0.25">
      <c r="B8127" s="16" t="s">
        <v>3440</v>
      </c>
      <c r="C8127" s="16" t="s">
        <v>3406</v>
      </c>
      <c r="D8127" s="16" t="s">
        <v>47</v>
      </c>
      <c r="E8127" s="16" t="s">
        <v>431</v>
      </c>
      <c r="G8127" s="16" t="s">
        <v>432</v>
      </c>
      <c r="H8127" s="16" t="s">
        <v>19</v>
      </c>
      <c r="I8127" s="31">
        <v>478413065</v>
      </c>
      <c r="J8127" s="31">
        <v>478413065</v>
      </c>
      <c r="K8127" s="32">
        <f>IFERROR((J8127/I8127),0)</f>
        <v>1</v>
      </c>
      <c r="L8127" s="31"/>
      <c r="M8127" s="31"/>
      <c r="N8127" s="39"/>
      <c r="O8127" s="28"/>
      <c r="P8127" s="28"/>
      <c r="Q8127" s="28"/>
      <c r="R8127" s="28"/>
      <c r="S8127" s="25"/>
    </row>
    <row r="8128" spans="2:19" s="16" customFormat="1" outlineLevel="2" x14ac:dyDescent="0.25">
      <c r="B8128" s="16" t="s">
        <v>3440</v>
      </c>
      <c r="C8128" s="16" t="s">
        <v>3406</v>
      </c>
      <c r="D8128" s="16" t="s">
        <v>47</v>
      </c>
      <c r="E8128" s="16" t="s">
        <v>431</v>
      </c>
      <c r="G8128" s="16" t="s">
        <v>432</v>
      </c>
      <c r="H8128" s="16" t="s">
        <v>154</v>
      </c>
      <c r="I8128" s="31">
        <v>1783</v>
      </c>
      <c r="J8128" s="31">
        <v>1783</v>
      </c>
      <c r="K8128" s="32">
        <f>IFERROR((J8128/I8128),0)</f>
        <v>1</v>
      </c>
      <c r="L8128" s="31"/>
      <c r="M8128" s="31"/>
      <c r="N8128" s="39"/>
      <c r="O8128" s="28"/>
      <c r="P8128" s="28"/>
      <c r="Q8128" s="28"/>
      <c r="R8128" s="28"/>
      <c r="S8128" s="25"/>
    </row>
    <row r="8129" spans="2:19" s="16" customFormat="1" outlineLevel="2" x14ac:dyDescent="0.25">
      <c r="B8129" s="16" t="s">
        <v>3440</v>
      </c>
      <c r="C8129" s="16" t="s">
        <v>3406</v>
      </c>
      <c r="D8129" s="16" t="s">
        <v>47</v>
      </c>
      <c r="E8129" s="16" t="s">
        <v>431</v>
      </c>
      <c r="G8129" s="16" t="s">
        <v>432</v>
      </c>
      <c r="H8129" s="16" t="s">
        <v>231</v>
      </c>
      <c r="I8129" s="31">
        <v>43851195</v>
      </c>
      <c r="J8129" s="31">
        <v>43851195</v>
      </c>
      <c r="K8129" s="32">
        <f>IFERROR((J8129/I8129),0)</f>
        <v>1</v>
      </c>
      <c r="L8129" s="31"/>
      <c r="M8129" s="31"/>
      <c r="N8129" s="39"/>
      <c r="O8129" s="28"/>
      <c r="P8129" s="28"/>
      <c r="Q8129" s="28"/>
      <c r="R8129" s="28"/>
      <c r="S8129" s="25"/>
    </row>
    <row r="8130" spans="2:19" s="16" customFormat="1" outlineLevel="2" x14ac:dyDescent="0.25">
      <c r="B8130" s="16" t="s">
        <v>3440</v>
      </c>
      <c r="C8130" s="16" t="s">
        <v>3406</v>
      </c>
      <c r="D8130" s="16" t="s">
        <v>47</v>
      </c>
      <c r="E8130" s="16" t="s">
        <v>431</v>
      </c>
      <c r="G8130" s="16" t="s">
        <v>432</v>
      </c>
      <c r="H8130" s="16" t="s">
        <v>155</v>
      </c>
      <c r="I8130" s="31">
        <v>-57649594</v>
      </c>
      <c r="J8130" s="31"/>
      <c r="K8130" s="32">
        <f>IFERROR((J8130/I8130),0)</f>
        <v>0</v>
      </c>
      <c r="L8130" s="31"/>
      <c r="M8130" s="31"/>
      <c r="N8130" s="39"/>
      <c r="O8130" s="28"/>
      <c r="P8130" s="28"/>
      <c r="Q8130" s="28"/>
      <c r="R8130" s="28"/>
      <c r="S8130" s="25"/>
    </row>
    <row r="8131" spans="2:19" s="16" customFormat="1" outlineLevel="1" x14ac:dyDescent="0.25">
      <c r="B8131" s="47" t="s">
        <v>7749</v>
      </c>
      <c r="C8131" s="47" t="str">
        <f>C8130</f>
        <v>ASIGNACIÓN PARA LA INVERSIÓN LOCAL  - AMBIENTE Y DESARROLLO SOSTENIBLE</v>
      </c>
      <c r="D8131" s="47"/>
      <c r="E8131" s="47" t="str">
        <f>E8130</f>
        <v>85325</v>
      </c>
      <c r="F8131" s="47"/>
      <c r="G8131" s="47" t="str">
        <f>G8130</f>
        <v xml:space="preserve">SAN LUIS DE PALENQUE                              </v>
      </c>
      <c r="H8131" s="47" t="s">
        <v>10655</v>
      </c>
      <c r="I8131" s="51">
        <f>SUBTOTAL(9,I8126:I8130)</f>
        <v>752864420</v>
      </c>
      <c r="J8131" s="51">
        <f>SUBTOTAL(9,J8126:J8130)</f>
        <v>683498764.00999999</v>
      </c>
      <c r="K8131" s="49">
        <f>J8131/I8131</f>
        <v>0.90786434562812779</v>
      </c>
      <c r="L8131" s="51">
        <f>SUBTOTAL(9,L8126:L8130)</f>
        <v>190454859.98999998</v>
      </c>
      <c r="M8131" s="51">
        <f>SUBTOTAL(9,M8126:M8130)</f>
        <v>161232721.01000002</v>
      </c>
      <c r="N8131" s="50">
        <f>IFERROR((M8131/L8131),"N.A")</f>
        <v>0.84656658810631402</v>
      </c>
      <c r="O8131" s="28"/>
      <c r="P8131" s="28"/>
      <c r="Q8131" s="28"/>
      <c r="R8131" s="28"/>
      <c r="S8131" s="25"/>
    </row>
    <row r="8132" spans="2:19" s="16" customFormat="1" outlineLevel="2" x14ac:dyDescent="0.25">
      <c r="B8132" s="16" t="s">
        <v>3441</v>
      </c>
      <c r="C8132" s="16" t="s">
        <v>3406</v>
      </c>
      <c r="D8132" s="16" t="s">
        <v>47</v>
      </c>
      <c r="E8132" s="16" t="s">
        <v>434</v>
      </c>
      <c r="G8132" s="16" t="s">
        <v>435</v>
      </c>
      <c r="H8132" s="16" t="s">
        <v>152</v>
      </c>
      <c r="I8132" s="35">
        <v>230183059</v>
      </c>
      <c r="J8132" s="35">
        <v>128753867.06999999</v>
      </c>
      <c r="K8132" s="36">
        <f>IFERROR((J8132/I8132),0)</f>
        <v>0.5593542271501396</v>
      </c>
      <c r="L8132" s="35">
        <v>152089473.80999997</v>
      </c>
      <c r="M8132" s="35">
        <v>128753867.06999999</v>
      </c>
      <c r="N8132" s="40">
        <f>M8132/L8132</f>
        <v>0.84656658902540272</v>
      </c>
      <c r="O8132" s="28"/>
      <c r="P8132" s="28"/>
      <c r="Q8132" s="28"/>
      <c r="R8132" s="28"/>
      <c r="S8132" s="25"/>
    </row>
    <row r="8133" spans="2:19" s="16" customFormat="1" outlineLevel="2" x14ac:dyDescent="0.25">
      <c r="B8133" s="16" t="s">
        <v>3441</v>
      </c>
      <c r="C8133" s="16" t="s">
        <v>3406</v>
      </c>
      <c r="D8133" s="16" t="s">
        <v>47</v>
      </c>
      <c r="E8133" s="16" t="s">
        <v>434</v>
      </c>
      <c r="G8133" s="16" t="s">
        <v>435</v>
      </c>
      <c r="H8133" s="16" t="s">
        <v>19</v>
      </c>
      <c r="I8133" s="31">
        <v>371898828</v>
      </c>
      <c r="J8133" s="31">
        <v>371898828</v>
      </c>
      <c r="K8133" s="32">
        <f>IFERROR((J8133/I8133),0)</f>
        <v>1</v>
      </c>
      <c r="L8133" s="31"/>
      <c r="M8133" s="31"/>
      <c r="N8133" s="39"/>
      <c r="O8133" s="28"/>
      <c r="P8133" s="28"/>
      <c r="Q8133" s="28"/>
      <c r="R8133" s="28"/>
      <c r="S8133" s="25"/>
    </row>
    <row r="8134" spans="2:19" s="16" customFormat="1" outlineLevel="2" x14ac:dyDescent="0.25">
      <c r="B8134" s="16" t="s">
        <v>3441</v>
      </c>
      <c r="C8134" s="16" t="s">
        <v>3406</v>
      </c>
      <c r="D8134" s="16" t="s">
        <v>47</v>
      </c>
      <c r="E8134" s="16" t="s">
        <v>434</v>
      </c>
      <c r="G8134" s="16" t="s">
        <v>435</v>
      </c>
      <c r="H8134" s="16" t="s">
        <v>154</v>
      </c>
      <c r="I8134" s="31">
        <v>1424</v>
      </c>
      <c r="J8134" s="31">
        <v>1424</v>
      </c>
      <c r="K8134" s="32">
        <f>IFERROR((J8134/I8134),0)</f>
        <v>1</v>
      </c>
      <c r="L8134" s="31"/>
      <c r="M8134" s="31"/>
      <c r="N8134" s="39"/>
      <c r="O8134" s="28"/>
      <c r="P8134" s="28"/>
      <c r="Q8134" s="28"/>
      <c r="R8134" s="28"/>
      <c r="S8134" s="25"/>
    </row>
    <row r="8135" spans="2:19" s="16" customFormat="1" outlineLevel="2" x14ac:dyDescent="0.25">
      <c r="B8135" s="16" t="s">
        <v>3441</v>
      </c>
      <c r="C8135" s="16" t="s">
        <v>3406</v>
      </c>
      <c r="D8135" s="16" t="s">
        <v>47</v>
      </c>
      <c r="E8135" s="16" t="s">
        <v>434</v>
      </c>
      <c r="G8135" s="16" t="s">
        <v>435</v>
      </c>
      <c r="H8135" s="16" t="s">
        <v>231</v>
      </c>
      <c r="I8135" s="31">
        <v>35017773</v>
      </c>
      <c r="J8135" s="31">
        <v>35017773</v>
      </c>
      <c r="K8135" s="32">
        <f>IFERROR((J8135/I8135),0)</f>
        <v>1</v>
      </c>
      <c r="L8135" s="31"/>
      <c r="M8135" s="31"/>
      <c r="N8135" s="39"/>
      <c r="O8135" s="28"/>
      <c r="P8135" s="28"/>
      <c r="Q8135" s="28"/>
      <c r="R8135" s="28"/>
      <c r="S8135" s="25"/>
    </row>
    <row r="8136" spans="2:19" s="16" customFormat="1" outlineLevel="2" x14ac:dyDescent="0.25">
      <c r="B8136" s="16" t="s">
        <v>3441</v>
      </c>
      <c r="C8136" s="16" t="s">
        <v>3406</v>
      </c>
      <c r="D8136" s="16" t="s">
        <v>47</v>
      </c>
      <c r="E8136" s="16" t="s">
        <v>434</v>
      </c>
      <c r="G8136" s="16" t="s">
        <v>435</v>
      </c>
      <c r="H8136" s="16" t="s">
        <v>155</v>
      </c>
      <c r="I8136" s="31">
        <v>-46036612</v>
      </c>
      <c r="J8136" s="31"/>
      <c r="K8136" s="32">
        <f>IFERROR((J8136/I8136),0)</f>
        <v>0</v>
      </c>
      <c r="L8136" s="31"/>
      <c r="M8136" s="31"/>
      <c r="N8136" s="39"/>
      <c r="O8136" s="28"/>
      <c r="P8136" s="28"/>
      <c r="Q8136" s="28"/>
      <c r="R8136" s="28"/>
      <c r="S8136" s="25"/>
    </row>
    <row r="8137" spans="2:19" s="16" customFormat="1" outlineLevel="1" x14ac:dyDescent="0.25">
      <c r="B8137" s="47" t="s">
        <v>7750</v>
      </c>
      <c r="C8137" s="47" t="str">
        <f>C8136</f>
        <v>ASIGNACIÓN PARA LA INVERSIÓN LOCAL  - AMBIENTE Y DESARROLLO SOSTENIBLE</v>
      </c>
      <c r="D8137" s="47"/>
      <c r="E8137" s="47" t="str">
        <f>E8136</f>
        <v>85315</v>
      </c>
      <c r="F8137" s="47"/>
      <c r="G8137" s="47" t="str">
        <f>G8136</f>
        <v xml:space="preserve">SÁCAMA                                            </v>
      </c>
      <c r="H8137" s="47" t="s">
        <v>10655</v>
      </c>
      <c r="I8137" s="51">
        <f>SUBTOTAL(9,I8132:I8136)</f>
        <v>591064472</v>
      </c>
      <c r="J8137" s="51">
        <f>SUBTOTAL(9,J8132:J8136)</f>
        <v>535671892.06999999</v>
      </c>
      <c r="K8137" s="49">
        <f>J8137/I8137</f>
        <v>0.9062833539248828</v>
      </c>
      <c r="L8137" s="51">
        <f>SUBTOTAL(9,L8132:L8136)</f>
        <v>152089473.80999997</v>
      </c>
      <c r="M8137" s="51">
        <f>SUBTOTAL(9,M8132:M8136)</f>
        <v>128753867.06999999</v>
      </c>
      <c r="N8137" s="50">
        <f>IFERROR((M8137/L8137),"N.A")</f>
        <v>0.84656658902540272</v>
      </c>
      <c r="O8137" s="28"/>
      <c r="P8137" s="28"/>
      <c r="Q8137" s="28"/>
      <c r="R8137" s="28"/>
      <c r="S8137" s="25"/>
    </row>
    <row r="8138" spans="2:19" s="16" customFormat="1" outlineLevel="2" x14ac:dyDescent="0.25">
      <c r="B8138" s="16" t="s">
        <v>3442</v>
      </c>
      <c r="C8138" s="16" t="s">
        <v>3406</v>
      </c>
      <c r="D8138" s="16" t="s">
        <v>47</v>
      </c>
      <c r="E8138" s="16" t="s">
        <v>437</v>
      </c>
      <c r="G8138" s="16" t="s">
        <v>438</v>
      </c>
      <c r="H8138" s="16" t="s">
        <v>152</v>
      </c>
      <c r="I8138" s="35">
        <v>161311327</v>
      </c>
      <c r="J8138" s="35">
        <v>90230172.620000005</v>
      </c>
      <c r="K8138" s="36">
        <f>IFERROR((J8138/I8138),0)</f>
        <v>0.55935422699733917</v>
      </c>
      <c r="L8138" s="35">
        <v>106583668.63999999</v>
      </c>
      <c r="M8138" s="35">
        <v>90230172.620000005</v>
      </c>
      <c r="N8138" s="40">
        <f>M8138/L8138</f>
        <v>0.84656658727674305</v>
      </c>
      <c r="O8138" s="28"/>
      <c r="P8138" s="28"/>
      <c r="Q8138" s="28"/>
      <c r="R8138" s="28"/>
      <c r="S8138" s="25"/>
    </row>
    <row r="8139" spans="2:19" s="16" customFormat="1" outlineLevel="2" x14ac:dyDescent="0.25">
      <c r="B8139" s="16" t="s">
        <v>3442</v>
      </c>
      <c r="C8139" s="16" t="s">
        <v>3406</v>
      </c>
      <c r="D8139" s="16" t="s">
        <v>47</v>
      </c>
      <c r="E8139" s="16" t="s">
        <v>437</v>
      </c>
      <c r="G8139" s="16" t="s">
        <v>438</v>
      </c>
      <c r="H8139" s="16" t="s">
        <v>19</v>
      </c>
      <c r="I8139" s="31">
        <v>91821986</v>
      </c>
      <c r="J8139" s="31">
        <v>91821986</v>
      </c>
      <c r="K8139" s="32">
        <f>IFERROR((J8139/I8139),0)</f>
        <v>1</v>
      </c>
      <c r="L8139" s="31"/>
      <c r="M8139" s="31"/>
      <c r="N8139" s="39"/>
      <c r="O8139" s="28"/>
      <c r="P8139" s="28"/>
      <c r="Q8139" s="28"/>
      <c r="R8139" s="28"/>
      <c r="S8139" s="25"/>
    </row>
    <row r="8140" spans="2:19" s="16" customFormat="1" outlineLevel="2" x14ac:dyDescent="0.25">
      <c r="B8140" s="16" t="s">
        <v>3442</v>
      </c>
      <c r="C8140" s="16" t="s">
        <v>3406</v>
      </c>
      <c r="D8140" s="16" t="s">
        <v>47</v>
      </c>
      <c r="E8140" s="16" t="s">
        <v>437</v>
      </c>
      <c r="G8140" s="16" t="s">
        <v>438</v>
      </c>
      <c r="H8140" s="16" t="s">
        <v>154</v>
      </c>
      <c r="I8140" s="31">
        <v>998</v>
      </c>
      <c r="J8140" s="31">
        <v>998</v>
      </c>
      <c r="K8140" s="32">
        <f>IFERROR((J8140/I8140),0)</f>
        <v>1</v>
      </c>
      <c r="L8140" s="31"/>
      <c r="M8140" s="31"/>
      <c r="N8140" s="39"/>
      <c r="O8140" s="28"/>
      <c r="P8140" s="28"/>
      <c r="Q8140" s="28"/>
      <c r="R8140" s="28"/>
      <c r="S8140" s="25"/>
    </row>
    <row r="8141" spans="2:19" s="16" customFormat="1" outlineLevel="2" x14ac:dyDescent="0.25">
      <c r="B8141" s="16" t="s">
        <v>3442</v>
      </c>
      <c r="C8141" s="16" t="s">
        <v>3406</v>
      </c>
      <c r="D8141" s="16" t="s">
        <v>47</v>
      </c>
      <c r="E8141" s="16" t="s">
        <v>437</v>
      </c>
      <c r="G8141" s="16" t="s">
        <v>438</v>
      </c>
      <c r="H8141" s="16" t="s">
        <v>231</v>
      </c>
      <c r="I8141" s="31">
        <v>24540310</v>
      </c>
      <c r="J8141" s="31">
        <v>24540310</v>
      </c>
      <c r="K8141" s="32">
        <f>IFERROR((J8141/I8141),0)</f>
        <v>1</v>
      </c>
      <c r="L8141" s="31"/>
      <c r="M8141" s="31"/>
      <c r="N8141" s="39"/>
      <c r="O8141" s="28"/>
      <c r="P8141" s="28"/>
      <c r="Q8141" s="28"/>
      <c r="R8141" s="28"/>
      <c r="S8141" s="25"/>
    </row>
    <row r="8142" spans="2:19" s="16" customFormat="1" outlineLevel="2" x14ac:dyDescent="0.25">
      <c r="B8142" s="16" t="s">
        <v>3442</v>
      </c>
      <c r="C8142" s="16" t="s">
        <v>3406</v>
      </c>
      <c r="D8142" s="16" t="s">
        <v>47</v>
      </c>
      <c r="E8142" s="16" t="s">
        <v>437</v>
      </c>
      <c r="G8142" s="16" t="s">
        <v>438</v>
      </c>
      <c r="H8142" s="16" t="s">
        <v>155</v>
      </c>
      <c r="I8142" s="31">
        <v>-32262265</v>
      </c>
      <c r="J8142" s="31"/>
      <c r="K8142" s="32">
        <f>IFERROR((J8142/I8142),0)</f>
        <v>0</v>
      </c>
      <c r="L8142" s="31"/>
      <c r="M8142" s="31"/>
      <c r="N8142" s="39"/>
      <c r="O8142" s="28"/>
      <c r="P8142" s="28"/>
      <c r="Q8142" s="28"/>
      <c r="R8142" s="28"/>
      <c r="S8142" s="25"/>
    </row>
    <row r="8143" spans="2:19" s="16" customFormat="1" outlineLevel="1" x14ac:dyDescent="0.25">
      <c r="B8143" s="47" t="s">
        <v>7751</v>
      </c>
      <c r="C8143" s="47" t="str">
        <f>C8142</f>
        <v>ASIGNACIÓN PARA LA INVERSIÓN LOCAL  - AMBIENTE Y DESARROLLO SOSTENIBLE</v>
      </c>
      <c r="D8143" s="47"/>
      <c r="E8143" s="47" t="str">
        <f>E8142</f>
        <v>85300</v>
      </c>
      <c r="F8143" s="47"/>
      <c r="G8143" s="47" t="str">
        <f>G8142</f>
        <v xml:space="preserve">SABANALARGA                                       </v>
      </c>
      <c r="H8143" s="47" t="s">
        <v>10655</v>
      </c>
      <c r="I8143" s="51">
        <f>SUBTOTAL(9,I8138:I8142)</f>
        <v>245412356</v>
      </c>
      <c r="J8143" s="51">
        <f>SUBTOTAL(9,J8138:J8142)</f>
        <v>206593466.62</v>
      </c>
      <c r="K8143" s="49">
        <f>J8143/I8143</f>
        <v>0.84182178105164351</v>
      </c>
      <c r="L8143" s="51">
        <f>SUBTOTAL(9,L8138:L8142)</f>
        <v>106583668.63999999</v>
      </c>
      <c r="M8143" s="51">
        <f>SUBTOTAL(9,M8138:M8142)</f>
        <v>90230172.620000005</v>
      </c>
      <c r="N8143" s="50">
        <f>IFERROR((M8143/L8143),"N.A")</f>
        <v>0.84656658727674305</v>
      </c>
      <c r="O8143" s="28"/>
      <c r="P8143" s="28"/>
      <c r="Q8143" s="28"/>
      <c r="R8143" s="28"/>
      <c r="S8143" s="25"/>
    </row>
    <row r="8144" spans="2:19" s="16" customFormat="1" outlineLevel="2" x14ac:dyDescent="0.25">
      <c r="B8144" s="16" t="s">
        <v>3443</v>
      </c>
      <c r="C8144" s="16" t="s">
        <v>3406</v>
      </c>
      <c r="D8144" s="16" t="s">
        <v>47</v>
      </c>
      <c r="E8144" s="16" t="s">
        <v>440</v>
      </c>
      <c r="G8144" s="16" t="s">
        <v>441</v>
      </c>
      <c r="H8144" s="16" t="s">
        <v>152</v>
      </c>
      <c r="I8144" s="35">
        <v>186187396</v>
      </c>
      <c r="J8144" s="35">
        <v>104144706.98999998</v>
      </c>
      <c r="K8144" s="36">
        <f>IFERROR((J8144/I8144),0)</f>
        <v>0.5593542271250197</v>
      </c>
      <c r="L8144" s="35">
        <v>123020100.76000002</v>
      </c>
      <c r="M8144" s="35">
        <v>104144706.98999998</v>
      </c>
      <c r="N8144" s="40">
        <f>M8144/L8144</f>
        <v>0.84656658827792652</v>
      </c>
      <c r="O8144" s="28"/>
      <c r="P8144" s="28"/>
      <c r="Q8144" s="28"/>
      <c r="R8144" s="28"/>
      <c r="S8144" s="25"/>
    </row>
    <row r="8145" spans="2:19" s="16" customFormat="1" outlineLevel="2" x14ac:dyDescent="0.25">
      <c r="B8145" s="16" t="s">
        <v>3443</v>
      </c>
      <c r="C8145" s="16" t="s">
        <v>3406</v>
      </c>
      <c r="D8145" s="16" t="s">
        <v>47</v>
      </c>
      <c r="E8145" s="16" t="s">
        <v>440</v>
      </c>
      <c r="G8145" s="16" t="s">
        <v>441</v>
      </c>
      <c r="H8145" s="16" t="s">
        <v>19</v>
      </c>
      <c r="I8145" s="31">
        <v>92491631</v>
      </c>
      <c r="J8145" s="31">
        <v>92491631</v>
      </c>
      <c r="K8145" s="32">
        <f>IFERROR((J8145/I8145),0)</f>
        <v>1</v>
      </c>
      <c r="L8145" s="31"/>
      <c r="M8145" s="31"/>
      <c r="N8145" s="39"/>
      <c r="O8145" s="28"/>
      <c r="P8145" s="28"/>
      <c r="Q8145" s="28"/>
      <c r="R8145" s="28"/>
      <c r="S8145" s="25"/>
    </row>
    <row r="8146" spans="2:19" s="16" customFormat="1" outlineLevel="2" x14ac:dyDescent="0.25">
      <c r="B8146" s="16" t="s">
        <v>3443</v>
      </c>
      <c r="C8146" s="16" t="s">
        <v>3406</v>
      </c>
      <c r="D8146" s="16" t="s">
        <v>47</v>
      </c>
      <c r="E8146" s="16" t="s">
        <v>440</v>
      </c>
      <c r="G8146" s="16" t="s">
        <v>441</v>
      </c>
      <c r="H8146" s="16" t="s">
        <v>154</v>
      </c>
      <c r="I8146" s="31">
        <v>1152</v>
      </c>
      <c r="J8146" s="31">
        <v>1152</v>
      </c>
      <c r="K8146" s="32">
        <f>IFERROR((J8146/I8146),0)</f>
        <v>1</v>
      </c>
      <c r="L8146" s="31"/>
      <c r="M8146" s="31"/>
      <c r="N8146" s="39"/>
      <c r="O8146" s="28"/>
      <c r="P8146" s="28"/>
      <c r="Q8146" s="28"/>
      <c r="R8146" s="28"/>
      <c r="S8146" s="25"/>
    </row>
    <row r="8147" spans="2:19" s="16" customFormat="1" outlineLevel="2" x14ac:dyDescent="0.25">
      <c r="B8147" s="16" t="s">
        <v>3443</v>
      </c>
      <c r="C8147" s="16" t="s">
        <v>3406</v>
      </c>
      <c r="D8147" s="16" t="s">
        <v>47</v>
      </c>
      <c r="E8147" s="16" t="s">
        <v>440</v>
      </c>
      <c r="G8147" s="16" t="s">
        <v>441</v>
      </c>
      <c r="H8147" s="16" t="s">
        <v>231</v>
      </c>
      <c r="I8147" s="31">
        <v>28324709</v>
      </c>
      <c r="J8147" s="31">
        <v>28324709</v>
      </c>
      <c r="K8147" s="32">
        <f>IFERROR((J8147/I8147),0)</f>
        <v>1</v>
      </c>
      <c r="L8147" s="31"/>
      <c r="M8147" s="31"/>
      <c r="N8147" s="39"/>
      <c r="O8147" s="28"/>
      <c r="P8147" s="28"/>
      <c r="Q8147" s="28"/>
      <c r="R8147" s="28"/>
      <c r="S8147" s="25"/>
    </row>
    <row r="8148" spans="2:19" s="16" customFormat="1" outlineLevel="2" x14ac:dyDescent="0.25">
      <c r="B8148" s="16" t="s">
        <v>3443</v>
      </c>
      <c r="C8148" s="16" t="s">
        <v>3406</v>
      </c>
      <c r="D8148" s="16" t="s">
        <v>47</v>
      </c>
      <c r="E8148" s="16" t="s">
        <v>440</v>
      </c>
      <c r="G8148" s="16" t="s">
        <v>441</v>
      </c>
      <c r="H8148" s="16" t="s">
        <v>155</v>
      </c>
      <c r="I8148" s="31">
        <v>-37237479</v>
      </c>
      <c r="J8148" s="31"/>
      <c r="K8148" s="32">
        <f>IFERROR((J8148/I8148),0)</f>
        <v>0</v>
      </c>
      <c r="L8148" s="31"/>
      <c r="M8148" s="31"/>
      <c r="N8148" s="39"/>
      <c r="O8148" s="28"/>
      <c r="P8148" s="28"/>
      <c r="Q8148" s="28"/>
      <c r="R8148" s="28"/>
      <c r="S8148" s="25"/>
    </row>
    <row r="8149" spans="2:19" s="16" customFormat="1" outlineLevel="1" x14ac:dyDescent="0.25">
      <c r="B8149" s="47" t="s">
        <v>7752</v>
      </c>
      <c r="C8149" s="47" t="str">
        <f>C8148</f>
        <v>ASIGNACIÓN PARA LA INVERSIÓN LOCAL  - AMBIENTE Y DESARROLLO SOSTENIBLE</v>
      </c>
      <c r="D8149" s="47"/>
      <c r="E8149" s="47" t="str">
        <f>E8148</f>
        <v>85279</v>
      </c>
      <c r="F8149" s="47"/>
      <c r="G8149" s="47" t="str">
        <f>G8148</f>
        <v xml:space="preserve">RECETOR                                           </v>
      </c>
      <c r="H8149" s="47" t="s">
        <v>10655</v>
      </c>
      <c r="I8149" s="51">
        <f>SUBTOTAL(9,I8144:I8148)</f>
        <v>269767409</v>
      </c>
      <c r="J8149" s="51">
        <f>SUBTOTAL(9,J8144:J8148)</f>
        <v>224962198.98999998</v>
      </c>
      <c r="K8149" s="49">
        <f>J8149/I8149</f>
        <v>0.83391170128338221</v>
      </c>
      <c r="L8149" s="51">
        <f>SUBTOTAL(9,L8144:L8148)</f>
        <v>123020100.76000002</v>
      </c>
      <c r="M8149" s="51">
        <f>SUBTOTAL(9,M8144:M8148)</f>
        <v>104144706.98999998</v>
      </c>
      <c r="N8149" s="50">
        <f>IFERROR((M8149/L8149),"N.A")</f>
        <v>0.84656658827792652</v>
      </c>
      <c r="O8149" s="28"/>
      <c r="P8149" s="28"/>
      <c r="Q8149" s="28"/>
      <c r="R8149" s="28"/>
      <c r="S8149" s="25"/>
    </row>
    <row r="8150" spans="2:19" s="16" customFormat="1" outlineLevel="2" x14ac:dyDescent="0.25">
      <c r="B8150" s="16" t="s">
        <v>3444</v>
      </c>
      <c r="C8150" s="16" t="s">
        <v>3406</v>
      </c>
      <c r="D8150" s="16" t="s">
        <v>47</v>
      </c>
      <c r="E8150" s="16" t="s">
        <v>443</v>
      </c>
      <c r="G8150" s="16" t="s">
        <v>444</v>
      </c>
      <c r="H8150" s="16" t="s">
        <v>152</v>
      </c>
      <c r="I8150" s="35">
        <v>420588419</v>
      </c>
      <c r="J8150" s="35">
        <v>235257910.00999999</v>
      </c>
      <c r="K8150" s="36">
        <f>IFERROR((J8150/I8150),0)</f>
        <v>0.55935422703590887</v>
      </c>
      <c r="L8150" s="35">
        <v>277896521.72000003</v>
      </c>
      <c r="M8150" s="35">
        <v>235257910.00999999</v>
      </c>
      <c r="N8150" s="40">
        <f>M8150/L8150</f>
        <v>0.84656658728186107</v>
      </c>
      <c r="O8150" s="28"/>
      <c r="P8150" s="28"/>
      <c r="Q8150" s="28"/>
      <c r="R8150" s="28"/>
      <c r="S8150" s="25"/>
    </row>
    <row r="8151" spans="2:19" s="16" customFormat="1" outlineLevel="2" x14ac:dyDescent="0.25">
      <c r="B8151" s="16" t="s">
        <v>3444</v>
      </c>
      <c r="C8151" s="16" t="s">
        <v>3406</v>
      </c>
      <c r="D8151" s="16" t="s">
        <v>47</v>
      </c>
      <c r="E8151" s="16" t="s">
        <v>443</v>
      </c>
      <c r="G8151" s="16" t="s">
        <v>444</v>
      </c>
      <c r="H8151" s="16" t="s">
        <v>19</v>
      </c>
      <c r="I8151" s="31">
        <v>46235205</v>
      </c>
      <c r="J8151" s="31">
        <v>46235205</v>
      </c>
      <c r="K8151" s="32">
        <f>IFERROR((J8151/I8151),0)</f>
        <v>1</v>
      </c>
      <c r="L8151" s="31"/>
      <c r="M8151" s="31"/>
      <c r="N8151" s="39"/>
      <c r="O8151" s="28"/>
      <c r="P8151" s="28"/>
      <c r="Q8151" s="28"/>
      <c r="R8151" s="28"/>
      <c r="S8151" s="25"/>
    </row>
    <row r="8152" spans="2:19" s="16" customFormat="1" outlineLevel="2" x14ac:dyDescent="0.25">
      <c r="B8152" s="16" t="s">
        <v>3444</v>
      </c>
      <c r="C8152" s="16" t="s">
        <v>3406</v>
      </c>
      <c r="D8152" s="16" t="s">
        <v>47</v>
      </c>
      <c r="E8152" s="16" t="s">
        <v>443</v>
      </c>
      <c r="G8152" s="16" t="s">
        <v>444</v>
      </c>
      <c r="H8152" s="16" t="s">
        <v>154</v>
      </c>
      <c r="I8152" s="31">
        <v>2601</v>
      </c>
      <c r="J8152" s="31">
        <v>2601</v>
      </c>
      <c r="K8152" s="32">
        <f>IFERROR((J8152/I8152),0)</f>
        <v>1</v>
      </c>
      <c r="L8152" s="31"/>
      <c r="M8152" s="31"/>
      <c r="N8152" s="39"/>
      <c r="O8152" s="28"/>
      <c r="P8152" s="28"/>
      <c r="Q8152" s="28"/>
      <c r="R8152" s="28"/>
      <c r="S8152" s="25"/>
    </row>
    <row r="8153" spans="2:19" s="16" customFormat="1" outlineLevel="2" x14ac:dyDescent="0.25">
      <c r="B8153" s="16" t="s">
        <v>3444</v>
      </c>
      <c r="C8153" s="16" t="s">
        <v>3406</v>
      </c>
      <c r="D8153" s="16" t="s">
        <v>47</v>
      </c>
      <c r="E8153" s="16" t="s">
        <v>443</v>
      </c>
      <c r="G8153" s="16" t="s">
        <v>444</v>
      </c>
      <c r="H8153" s="16" t="s">
        <v>231</v>
      </c>
      <c r="I8153" s="31">
        <v>63984161</v>
      </c>
      <c r="J8153" s="31">
        <v>63984161</v>
      </c>
      <c r="K8153" s="32">
        <f>IFERROR((J8153/I8153),0)</f>
        <v>1</v>
      </c>
      <c r="L8153" s="31"/>
      <c r="M8153" s="31"/>
      <c r="N8153" s="39"/>
      <c r="O8153" s="28"/>
      <c r="P8153" s="28"/>
      <c r="Q8153" s="28"/>
      <c r="R8153" s="28"/>
      <c r="S8153" s="25"/>
    </row>
    <row r="8154" spans="2:19" s="16" customFormat="1" outlineLevel="2" x14ac:dyDescent="0.25">
      <c r="B8154" s="16" t="s">
        <v>3444</v>
      </c>
      <c r="C8154" s="16" t="s">
        <v>3406</v>
      </c>
      <c r="D8154" s="16" t="s">
        <v>47</v>
      </c>
      <c r="E8154" s="16" t="s">
        <v>443</v>
      </c>
      <c r="G8154" s="16" t="s">
        <v>444</v>
      </c>
      <c r="H8154" s="16" t="s">
        <v>155</v>
      </c>
      <c r="I8154" s="31">
        <v>-84117684</v>
      </c>
      <c r="J8154" s="31"/>
      <c r="K8154" s="32">
        <f>IFERROR((J8154/I8154),0)</f>
        <v>0</v>
      </c>
      <c r="L8154" s="31"/>
      <c r="M8154" s="31"/>
      <c r="N8154" s="39"/>
      <c r="O8154" s="28"/>
      <c r="P8154" s="28"/>
      <c r="Q8154" s="28"/>
      <c r="R8154" s="28"/>
      <c r="S8154" s="25"/>
    </row>
    <row r="8155" spans="2:19" s="16" customFormat="1" outlineLevel="1" x14ac:dyDescent="0.25">
      <c r="B8155" s="47" t="s">
        <v>7753</v>
      </c>
      <c r="C8155" s="47" t="str">
        <f>C8154</f>
        <v>ASIGNACIÓN PARA LA INVERSIÓN LOCAL  - AMBIENTE Y DESARROLLO SOSTENIBLE</v>
      </c>
      <c r="D8155" s="47"/>
      <c r="E8155" s="47" t="str">
        <f>E8154</f>
        <v>85263</v>
      </c>
      <c r="F8155" s="47"/>
      <c r="G8155" s="47" t="str">
        <f>G8154</f>
        <v xml:space="preserve">PORE                                              </v>
      </c>
      <c r="H8155" s="47" t="s">
        <v>10655</v>
      </c>
      <c r="I8155" s="51">
        <f>SUBTOTAL(9,I8150:I8154)</f>
        <v>446692702</v>
      </c>
      <c r="J8155" s="51">
        <f>SUBTOTAL(9,J8150:J8154)</f>
        <v>345479877.00999999</v>
      </c>
      <c r="K8155" s="49">
        <f>J8155/I8155</f>
        <v>0.77341733022089976</v>
      </c>
      <c r="L8155" s="51">
        <f>SUBTOTAL(9,L8150:L8154)</f>
        <v>277896521.72000003</v>
      </c>
      <c r="M8155" s="51">
        <f>SUBTOTAL(9,M8150:M8154)</f>
        <v>235257910.00999999</v>
      </c>
      <c r="N8155" s="50">
        <f>IFERROR((M8155/L8155),"N.A")</f>
        <v>0.84656658728186107</v>
      </c>
      <c r="O8155" s="28"/>
      <c r="P8155" s="28"/>
      <c r="Q8155" s="28"/>
      <c r="R8155" s="28"/>
      <c r="S8155" s="25"/>
    </row>
    <row r="8156" spans="2:19" s="16" customFormat="1" outlineLevel="2" x14ac:dyDescent="0.25">
      <c r="B8156" s="16" t="s">
        <v>3445</v>
      </c>
      <c r="C8156" s="16" t="s">
        <v>3406</v>
      </c>
      <c r="D8156" s="16" t="s">
        <v>47</v>
      </c>
      <c r="E8156" s="16" t="s">
        <v>446</v>
      </c>
      <c r="G8156" s="16" t="s">
        <v>447</v>
      </c>
      <c r="H8156" s="16" t="s">
        <v>152</v>
      </c>
      <c r="I8156" s="35">
        <v>597630573</v>
      </c>
      <c r="J8156" s="35">
        <v>334287187.22000003</v>
      </c>
      <c r="K8156" s="36">
        <f>IFERROR((J8156/I8156),0)</f>
        <v>0.55935422704688176</v>
      </c>
      <c r="L8156" s="35">
        <v>394874061.88</v>
      </c>
      <c r="M8156" s="35">
        <v>334287187.22000003</v>
      </c>
      <c r="N8156" s="40">
        <f>M8156/L8156</f>
        <v>0.84656658791021833</v>
      </c>
      <c r="O8156" s="28"/>
      <c r="P8156" s="28"/>
      <c r="Q8156" s="28"/>
      <c r="R8156" s="28"/>
      <c r="S8156" s="25"/>
    </row>
    <row r="8157" spans="2:19" s="16" customFormat="1" outlineLevel="2" x14ac:dyDescent="0.25">
      <c r="B8157" s="16" t="s">
        <v>3445</v>
      </c>
      <c r="C8157" s="16" t="s">
        <v>3406</v>
      </c>
      <c r="D8157" s="16" t="s">
        <v>47</v>
      </c>
      <c r="E8157" s="16" t="s">
        <v>446</v>
      </c>
      <c r="G8157" s="16" t="s">
        <v>447</v>
      </c>
      <c r="H8157" s="16" t="s">
        <v>19</v>
      </c>
      <c r="I8157" s="31">
        <v>985115595</v>
      </c>
      <c r="J8157" s="31">
        <v>985115595</v>
      </c>
      <c r="K8157" s="32">
        <f>IFERROR((J8157/I8157),0)</f>
        <v>1</v>
      </c>
      <c r="L8157" s="31"/>
      <c r="M8157" s="31"/>
      <c r="N8157" s="39"/>
      <c r="O8157" s="28"/>
      <c r="P8157" s="28"/>
      <c r="Q8157" s="28"/>
      <c r="R8157" s="28"/>
      <c r="S8157" s="25"/>
    </row>
    <row r="8158" spans="2:19" s="16" customFormat="1" outlineLevel="2" x14ac:dyDescent="0.25">
      <c r="B8158" s="16" t="s">
        <v>3445</v>
      </c>
      <c r="C8158" s="16" t="s">
        <v>3406</v>
      </c>
      <c r="D8158" s="16" t="s">
        <v>47</v>
      </c>
      <c r="E8158" s="16" t="s">
        <v>446</v>
      </c>
      <c r="G8158" s="16" t="s">
        <v>447</v>
      </c>
      <c r="H8158" s="16" t="s">
        <v>154</v>
      </c>
      <c r="I8158" s="31">
        <v>3696</v>
      </c>
      <c r="J8158" s="31">
        <v>3696</v>
      </c>
      <c r="K8158" s="32">
        <f>IFERROR((J8158/I8158),0)</f>
        <v>1</v>
      </c>
      <c r="L8158" s="31"/>
      <c r="M8158" s="31"/>
      <c r="N8158" s="39"/>
      <c r="O8158" s="28"/>
      <c r="P8158" s="28"/>
      <c r="Q8158" s="28"/>
      <c r="R8158" s="28"/>
      <c r="S8158" s="25"/>
    </row>
    <row r="8159" spans="2:19" s="16" customFormat="1" outlineLevel="2" x14ac:dyDescent="0.25">
      <c r="B8159" s="16" t="s">
        <v>3445</v>
      </c>
      <c r="C8159" s="16" t="s">
        <v>3406</v>
      </c>
      <c r="D8159" s="16" t="s">
        <v>47</v>
      </c>
      <c r="E8159" s="16" t="s">
        <v>446</v>
      </c>
      <c r="G8159" s="16" t="s">
        <v>447</v>
      </c>
      <c r="H8159" s="16" t="s">
        <v>231</v>
      </c>
      <c r="I8159" s="31">
        <v>90917603</v>
      </c>
      <c r="J8159" s="31">
        <v>90917603</v>
      </c>
      <c r="K8159" s="32">
        <f>IFERROR((J8159/I8159),0)</f>
        <v>1</v>
      </c>
      <c r="L8159" s="31"/>
      <c r="M8159" s="31"/>
      <c r="N8159" s="39"/>
      <c r="O8159" s="28"/>
      <c r="P8159" s="28"/>
      <c r="Q8159" s="28"/>
      <c r="R8159" s="28"/>
      <c r="S8159" s="25"/>
    </row>
    <row r="8160" spans="2:19" s="16" customFormat="1" outlineLevel="2" x14ac:dyDescent="0.25">
      <c r="B8160" s="16" t="s">
        <v>3445</v>
      </c>
      <c r="C8160" s="16" t="s">
        <v>3406</v>
      </c>
      <c r="D8160" s="16" t="s">
        <v>47</v>
      </c>
      <c r="E8160" s="16" t="s">
        <v>446</v>
      </c>
      <c r="G8160" s="16" t="s">
        <v>447</v>
      </c>
      <c r="H8160" s="16" t="s">
        <v>155</v>
      </c>
      <c r="I8160" s="31">
        <v>-119526115</v>
      </c>
      <c r="J8160" s="31"/>
      <c r="K8160" s="32">
        <f>IFERROR((J8160/I8160),0)</f>
        <v>0</v>
      </c>
      <c r="L8160" s="31"/>
      <c r="M8160" s="31"/>
      <c r="N8160" s="39"/>
      <c r="O8160" s="28"/>
      <c r="P8160" s="28"/>
      <c r="Q8160" s="28"/>
      <c r="R8160" s="28"/>
      <c r="S8160" s="25"/>
    </row>
    <row r="8161" spans="2:19" s="16" customFormat="1" outlineLevel="1" x14ac:dyDescent="0.25">
      <c r="B8161" s="47" t="s">
        <v>7754</v>
      </c>
      <c r="C8161" s="47" t="str">
        <f>C8160</f>
        <v>ASIGNACIÓN PARA LA INVERSIÓN LOCAL  - AMBIENTE Y DESARROLLO SOSTENIBLE</v>
      </c>
      <c r="D8161" s="47"/>
      <c r="E8161" s="47" t="str">
        <f>E8160</f>
        <v>85250</v>
      </c>
      <c r="F8161" s="47"/>
      <c r="G8161" s="47" t="str">
        <f>G8160</f>
        <v xml:space="preserve">PAZ DE ARIPORO                                    </v>
      </c>
      <c r="H8161" s="47" t="s">
        <v>10655</v>
      </c>
      <c r="I8161" s="51">
        <f>SUBTOTAL(9,I8156:I8160)</f>
        <v>1554141352</v>
      </c>
      <c r="J8161" s="51">
        <f>SUBTOTAL(9,J8156:J8160)</f>
        <v>1410324081.22</v>
      </c>
      <c r="K8161" s="49">
        <f>J8161/I8161</f>
        <v>0.90746191098066864</v>
      </c>
      <c r="L8161" s="51">
        <f>SUBTOTAL(9,L8156:L8160)</f>
        <v>394874061.88</v>
      </c>
      <c r="M8161" s="51">
        <f>SUBTOTAL(9,M8156:M8160)</f>
        <v>334287187.22000003</v>
      </c>
      <c r="N8161" s="50">
        <f>IFERROR((M8161/L8161),"N.A")</f>
        <v>0.84656658791021833</v>
      </c>
      <c r="O8161" s="28"/>
      <c r="P8161" s="28"/>
      <c r="Q8161" s="28"/>
      <c r="R8161" s="28"/>
      <c r="S8161" s="25"/>
    </row>
    <row r="8162" spans="2:19" s="16" customFormat="1" outlineLevel="2" x14ac:dyDescent="0.25">
      <c r="B8162" s="16" t="s">
        <v>3446</v>
      </c>
      <c r="C8162" s="16" t="s">
        <v>3406</v>
      </c>
      <c r="D8162" s="16" t="s">
        <v>47</v>
      </c>
      <c r="E8162" s="16" t="s">
        <v>449</v>
      </c>
      <c r="G8162" s="16" t="s">
        <v>450</v>
      </c>
      <c r="H8162" s="16" t="s">
        <v>152</v>
      </c>
      <c r="I8162" s="35">
        <v>462858834</v>
      </c>
      <c r="J8162" s="35">
        <v>258902045.32999998</v>
      </c>
      <c r="K8162" s="36">
        <f>IFERROR((J8162/I8162),0)</f>
        <v>0.5593542270600802</v>
      </c>
      <c r="L8162" s="35">
        <v>305825966.92000002</v>
      </c>
      <c r="M8162" s="35">
        <v>258902045.32999998</v>
      </c>
      <c r="N8162" s="40">
        <f>M8162/L8162</f>
        <v>0.84656658797624373</v>
      </c>
      <c r="O8162" s="28"/>
      <c r="P8162" s="28"/>
      <c r="Q8162" s="28"/>
      <c r="R8162" s="28"/>
      <c r="S8162" s="25"/>
    </row>
    <row r="8163" spans="2:19" s="16" customFormat="1" outlineLevel="2" x14ac:dyDescent="0.25">
      <c r="B8163" s="16" t="s">
        <v>3446</v>
      </c>
      <c r="C8163" s="16" t="s">
        <v>3406</v>
      </c>
      <c r="D8163" s="16" t="s">
        <v>47</v>
      </c>
      <c r="E8163" s="16" t="s">
        <v>449</v>
      </c>
      <c r="G8163" s="16" t="s">
        <v>450</v>
      </c>
      <c r="H8163" s="16" t="s">
        <v>19</v>
      </c>
      <c r="I8163" s="31">
        <v>209679227</v>
      </c>
      <c r="J8163" s="31">
        <v>209679227</v>
      </c>
      <c r="K8163" s="32">
        <f>IFERROR((J8163/I8163),0)</f>
        <v>1</v>
      </c>
      <c r="L8163" s="31"/>
      <c r="M8163" s="31"/>
      <c r="N8163" s="39"/>
      <c r="O8163" s="28"/>
      <c r="P8163" s="28"/>
      <c r="Q8163" s="28"/>
      <c r="R8163" s="28"/>
      <c r="S8163" s="25"/>
    </row>
    <row r="8164" spans="2:19" s="16" customFormat="1" outlineLevel="2" x14ac:dyDescent="0.25">
      <c r="B8164" s="16" t="s">
        <v>3446</v>
      </c>
      <c r="C8164" s="16" t="s">
        <v>3406</v>
      </c>
      <c r="D8164" s="16" t="s">
        <v>47</v>
      </c>
      <c r="E8164" s="16" t="s">
        <v>449</v>
      </c>
      <c r="G8164" s="16" t="s">
        <v>450</v>
      </c>
      <c r="H8164" s="16" t="s">
        <v>154</v>
      </c>
      <c r="I8164" s="31">
        <v>2863</v>
      </c>
      <c r="J8164" s="31">
        <v>2863</v>
      </c>
      <c r="K8164" s="32">
        <f>IFERROR((J8164/I8164),0)</f>
        <v>1</v>
      </c>
      <c r="L8164" s="31"/>
      <c r="M8164" s="31"/>
      <c r="N8164" s="39"/>
      <c r="O8164" s="28"/>
      <c r="P8164" s="28"/>
      <c r="Q8164" s="28"/>
      <c r="R8164" s="28"/>
      <c r="S8164" s="25"/>
    </row>
    <row r="8165" spans="2:19" s="16" customFormat="1" outlineLevel="2" x14ac:dyDescent="0.25">
      <c r="B8165" s="16" t="s">
        <v>3446</v>
      </c>
      <c r="C8165" s="16" t="s">
        <v>3406</v>
      </c>
      <c r="D8165" s="16" t="s">
        <v>47</v>
      </c>
      <c r="E8165" s="16" t="s">
        <v>449</v>
      </c>
      <c r="G8165" s="16" t="s">
        <v>450</v>
      </c>
      <c r="H8165" s="16" t="s">
        <v>231</v>
      </c>
      <c r="I8165" s="31">
        <v>70414764</v>
      </c>
      <c r="J8165" s="31">
        <v>70414764</v>
      </c>
      <c r="K8165" s="32">
        <f>IFERROR((J8165/I8165),0)</f>
        <v>1</v>
      </c>
      <c r="L8165" s="31"/>
      <c r="M8165" s="31"/>
      <c r="N8165" s="39"/>
      <c r="O8165" s="28"/>
      <c r="P8165" s="28"/>
      <c r="Q8165" s="28"/>
      <c r="R8165" s="28"/>
      <c r="S8165" s="25"/>
    </row>
    <row r="8166" spans="2:19" s="16" customFormat="1" outlineLevel="2" x14ac:dyDescent="0.25">
      <c r="B8166" s="16" t="s">
        <v>3446</v>
      </c>
      <c r="C8166" s="16" t="s">
        <v>3406</v>
      </c>
      <c r="D8166" s="16" t="s">
        <v>47</v>
      </c>
      <c r="E8166" s="16" t="s">
        <v>449</v>
      </c>
      <c r="G8166" s="16" t="s">
        <v>450</v>
      </c>
      <c r="H8166" s="16" t="s">
        <v>155</v>
      </c>
      <c r="I8166" s="31">
        <v>-92571767</v>
      </c>
      <c r="J8166" s="31"/>
      <c r="K8166" s="32">
        <f>IFERROR((J8166/I8166),0)</f>
        <v>0</v>
      </c>
      <c r="L8166" s="31"/>
      <c r="M8166" s="31"/>
      <c r="N8166" s="39"/>
      <c r="O8166" s="28"/>
      <c r="P8166" s="28"/>
      <c r="Q8166" s="28"/>
      <c r="R8166" s="28"/>
      <c r="S8166" s="25"/>
    </row>
    <row r="8167" spans="2:19" s="16" customFormat="1" outlineLevel="1" x14ac:dyDescent="0.25">
      <c r="B8167" s="47" t="s">
        <v>7755</v>
      </c>
      <c r="C8167" s="47" t="str">
        <f>C8166</f>
        <v>ASIGNACIÓN PARA LA INVERSIÓN LOCAL  - AMBIENTE Y DESARROLLO SOSTENIBLE</v>
      </c>
      <c r="D8167" s="47"/>
      <c r="E8167" s="47" t="str">
        <f>E8166</f>
        <v>85230</v>
      </c>
      <c r="F8167" s="47"/>
      <c r="G8167" s="47" t="str">
        <f>G8166</f>
        <v xml:space="preserve">OROCUÉ                                            </v>
      </c>
      <c r="H8167" s="47" t="s">
        <v>10655</v>
      </c>
      <c r="I8167" s="51">
        <f>SUBTOTAL(9,I8162:I8166)</f>
        <v>650383921</v>
      </c>
      <c r="J8167" s="51">
        <f>SUBTOTAL(9,J8162:J8166)</f>
        <v>538998899.32999992</v>
      </c>
      <c r="K8167" s="49">
        <f>J8167/I8167</f>
        <v>0.82873958277022031</v>
      </c>
      <c r="L8167" s="51">
        <f>SUBTOTAL(9,L8162:L8166)</f>
        <v>305825966.92000002</v>
      </c>
      <c r="M8167" s="51">
        <f>SUBTOTAL(9,M8162:M8166)</f>
        <v>258902045.32999998</v>
      </c>
      <c r="N8167" s="50">
        <f>IFERROR((M8167/L8167),"N.A")</f>
        <v>0.84656658797624373</v>
      </c>
      <c r="O8167" s="28"/>
      <c r="P8167" s="28"/>
      <c r="Q8167" s="28"/>
      <c r="R8167" s="28"/>
      <c r="S8167" s="25"/>
    </row>
    <row r="8168" spans="2:19" s="16" customFormat="1" outlineLevel="2" x14ac:dyDescent="0.25">
      <c r="B8168" s="16" t="s">
        <v>3447</v>
      </c>
      <c r="C8168" s="16" t="s">
        <v>3406</v>
      </c>
      <c r="D8168" s="16" t="s">
        <v>47</v>
      </c>
      <c r="E8168" s="16" t="s">
        <v>452</v>
      </c>
      <c r="G8168" s="16" t="s">
        <v>453</v>
      </c>
      <c r="H8168" s="16" t="s">
        <v>152</v>
      </c>
      <c r="I8168" s="35">
        <v>436071937</v>
      </c>
      <c r="J8168" s="35">
        <v>243918681.25</v>
      </c>
      <c r="K8168" s="36">
        <f>IFERROR((J8168/I8168),0)</f>
        <v>0.55935422702974813</v>
      </c>
      <c r="L8168" s="35">
        <v>288126987.86000001</v>
      </c>
      <c r="M8168" s="35">
        <v>243918681.25</v>
      </c>
      <c r="N8168" s="40">
        <f>M8168/L8168</f>
        <v>0.84656658878660584</v>
      </c>
      <c r="O8168" s="28"/>
      <c r="P8168" s="28"/>
      <c r="Q8168" s="28"/>
      <c r="R8168" s="28"/>
      <c r="S8168" s="25"/>
    </row>
    <row r="8169" spans="2:19" s="16" customFormat="1" outlineLevel="2" x14ac:dyDescent="0.25">
      <c r="B8169" s="16" t="s">
        <v>3447</v>
      </c>
      <c r="C8169" s="16" t="s">
        <v>3406</v>
      </c>
      <c r="D8169" s="16" t="s">
        <v>47</v>
      </c>
      <c r="E8169" s="16" t="s">
        <v>452</v>
      </c>
      <c r="G8169" s="16" t="s">
        <v>453</v>
      </c>
      <c r="H8169" s="16" t="s">
        <v>19</v>
      </c>
      <c r="I8169" s="31">
        <v>303367012</v>
      </c>
      <c r="J8169" s="31">
        <v>303367012</v>
      </c>
      <c r="K8169" s="32">
        <f>IFERROR((J8169/I8169),0)</f>
        <v>1</v>
      </c>
      <c r="L8169" s="31"/>
      <c r="M8169" s="31"/>
      <c r="N8169" s="39"/>
      <c r="O8169" s="28"/>
      <c r="P8169" s="28"/>
      <c r="Q8169" s="28"/>
      <c r="R8169" s="28"/>
      <c r="S8169" s="25"/>
    </row>
    <row r="8170" spans="2:19" s="16" customFormat="1" outlineLevel="2" x14ac:dyDescent="0.25">
      <c r="B8170" s="16" t="s">
        <v>3447</v>
      </c>
      <c r="C8170" s="16" t="s">
        <v>3406</v>
      </c>
      <c r="D8170" s="16" t="s">
        <v>47</v>
      </c>
      <c r="E8170" s="16" t="s">
        <v>452</v>
      </c>
      <c r="G8170" s="16" t="s">
        <v>453</v>
      </c>
      <c r="H8170" s="16" t="s">
        <v>154</v>
      </c>
      <c r="I8170" s="31">
        <v>2697</v>
      </c>
      <c r="J8170" s="31">
        <v>2697</v>
      </c>
      <c r="K8170" s="32">
        <f>IFERROR((J8170/I8170),0)</f>
        <v>1</v>
      </c>
      <c r="L8170" s="31"/>
      <c r="M8170" s="31"/>
      <c r="N8170" s="39"/>
      <c r="O8170" s="28"/>
      <c r="P8170" s="28"/>
      <c r="Q8170" s="28"/>
      <c r="R8170" s="28"/>
      <c r="S8170" s="25"/>
    </row>
    <row r="8171" spans="2:19" s="16" customFormat="1" outlineLevel="2" x14ac:dyDescent="0.25">
      <c r="B8171" s="16" t="s">
        <v>3447</v>
      </c>
      <c r="C8171" s="16" t="s">
        <v>3406</v>
      </c>
      <c r="D8171" s="16" t="s">
        <v>47</v>
      </c>
      <c r="E8171" s="16" t="s">
        <v>452</v>
      </c>
      <c r="G8171" s="16" t="s">
        <v>453</v>
      </c>
      <c r="H8171" s="16" t="s">
        <v>231</v>
      </c>
      <c r="I8171" s="31">
        <v>66339670</v>
      </c>
      <c r="J8171" s="31">
        <v>66339670</v>
      </c>
      <c r="K8171" s="32">
        <f>IFERROR((J8171/I8171),0)</f>
        <v>1</v>
      </c>
      <c r="L8171" s="31"/>
      <c r="M8171" s="31"/>
      <c r="N8171" s="39"/>
      <c r="O8171" s="28"/>
      <c r="P8171" s="28"/>
      <c r="Q8171" s="28"/>
      <c r="R8171" s="28"/>
      <c r="S8171" s="25"/>
    </row>
    <row r="8172" spans="2:19" s="16" customFormat="1" outlineLevel="2" x14ac:dyDescent="0.25">
      <c r="B8172" s="16" t="s">
        <v>3447</v>
      </c>
      <c r="C8172" s="16" t="s">
        <v>3406</v>
      </c>
      <c r="D8172" s="16" t="s">
        <v>47</v>
      </c>
      <c r="E8172" s="16" t="s">
        <v>452</v>
      </c>
      <c r="G8172" s="16" t="s">
        <v>453</v>
      </c>
      <c r="H8172" s="16" t="s">
        <v>155</v>
      </c>
      <c r="I8172" s="31">
        <v>-87214387</v>
      </c>
      <c r="J8172" s="31"/>
      <c r="K8172" s="32">
        <f>IFERROR((J8172/I8172),0)</f>
        <v>0</v>
      </c>
      <c r="L8172" s="31"/>
      <c r="M8172" s="31"/>
      <c r="N8172" s="39"/>
      <c r="O8172" s="28"/>
      <c r="P8172" s="28"/>
      <c r="Q8172" s="28"/>
      <c r="R8172" s="28"/>
      <c r="S8172" s="25"/>
    </row>
    <row r="8173" spans="2:19" s="16" customFormat="1" outlineLevel="1" x14ac:dyDescent="0.25">
      <c r="B8173" s="47" t="s">
        <v>7756</v>
      </c>
      <c r="C8173" s="47" t="str">
        <f>C8172</f>
        <v>ASIGNACIÓN PARA LA INVERSIÓN LOCAL  - AMBIENTE Y DESARROLLO SOSTENIBLE</v>
      </c>
      <c r="D8173" s="47"/>
      <c r="E8173" s="47" t="str">
        <f>E8172</f>
        <v>85225</v>
      </c>
      <c r="F8173" s="47"/>
      <c r="G8173" s="47" t="str">
        <f>G8172</f>
        <v xml:space="preserve">NUNCHÍA                                           </v>
      </c>
      <c r="H8173" s="47" t="s">
        <v>10655</v>
      </c>
      <c r="I8173" s="51">
        <f>SUBTOTAL(9,I8168:I8172)</f>
        <v>718566929</v>
      </c>
      <c r="J8173" s="51">
        <f>SUBTOTAL(9,J8168:J8172)</f>
        <v>613628060.25</v>
      </c>
      <c r="K8173" s="49">
        <f>J8173/I8173</f>
        <v>0.85396089840087808</v>
      </c>
      <c r="L8173" s="51">
        <f>SUBTOTAL(9,L8168:L8172)</f>
        <v>288126987.86000001</v>
      </c>
      <c r="M8173" s="51">
        <f>SUBTOTAL(9,M8168:M8172)</f>
        <v>243918681.25</v>
      </c>
      <c r="N8173" s="50">
        <f>IFERROR((M8173/L8173),"N.A")</f>
        <v>0.84656658878660584</v>
      </c>
      <c r="O8173" s="28"/>
      <c r="P8173" s="28"/>
      <c r="Q8173" s="28"/>
      <c r="R8173" s="28"/>
      <c r="S8173" s="25"/>
    </row>
    <row r="8174" spans="2:19" s="16" customFormat="1" outlineLevel="2" x14ac:dyDescent="0.25">
      <c r="B8174" s="16" t="s">
        <v>3448</v>
      </c>
      <c r="C8174" s="16" t="s">
        <v>3406</v>
      </c>
      <c r="D8174" s="16" t="s">
        <v>47</v>
      </c>
      <c r="E8174" s="16" t="s">
        <v>455</v>
      </c>
      <c r="G8174" s="16" t="s">
        <v>456</v>
      </c>
      <c r="H8174" s="16" t="s">
        <v>152</v>
      </c>
      <c r="I8174" s="35">
        <v>244034486</v>
      </c>
      <c r="J8174" s="35">
        <v>136501721.28999999</v>
      </c>
      <c r="K8174" s="36">
        <f>IFERROR((J8174/I8174),0)</f>
        <v>0.55935422704969651</v>
      </c>
      <c r="L8174" s="35">
        <v>161241564.96000001</v>
      </c>
      <c r="M8174" s="35">
        <v>136501721.28999999</v>
      </c>
      <c r="N8174" s="40">
        <f>M8174/L8174</f>
        <v>0.84656658674742236</v>
      </c>
      <c r="O8174" s="28"/>
      <c r="P8174" s="28"/>
      <c r="Q8174" s="28"/>
      <c r="R8174" s="28"/>
      <c r="S8174" s="25"/>
    </row>
    <row r="8175" spans="2:19" s="16" customFormat="1" outlineLevel="2" x14ac:dyDescent="0.25">
      <c r="B8175" s="16" t="s">
        <v>3448</v>
      </c>
      <c r="C8175" s="16" t="s">
        <v>3406</v>
      </c>
      <c r="D8175" s="16" t="s">
        <v>47</v>
      </c>
      <c r="E8175" s="16" t="s">
        <v>455</v>
      </c>
      <c r="G8175" s="16" t="s">
        <v>456</v>
      </c>
      <c r="H8175" s="16" t="s">
        <v>19</v>
      </c>
      <c r="I8175" s="31">
        <v>122279261</v>
      </c>
      <c r="J8175" s="31">
        <v>122279261</v>
      </c>
      <c r="K8175" s="32">
        <f>IFERROR((J8175/I8175),0)</f>
        <v>1</v>
      </c>
      <c r="L8175" s="31"/>
      <c r="M8175" s="31"/>
      <c r="N8175" s="39"/>
      <c r="O8175" s="28"/>
      <c r="P8175" s="28"/>
      <c r="Q8175" s="28"/>
      <c r="R8175" s="28"/>
      <c r="S8175" s="25"/>
    </row>
    <row r="8176" spans="2:19" s="16" customFormat="1" outlineLevel="2" x14ac:dyDescent="0.25">
      <c r="B8176" s="16" t="s">
        <v>3448</v>
      </c>
      <c r="C8176" s="16" t="s">
        <v>3406</v>
      </c>
      <c r="D8176" s="16" t="s">
        <v>47</v>
      </c>
      <c r="E8176" s="16" t="s">
        <v>455</v>
      </c>
      <c r="G8176" s="16" t="s">
        <v>456</v>
      </c>
      <c r="H8176" s="16" t="s">
        <v>154</v>
      </c>
      <c r="I8176" s="31">
        <v>1509</v>
      </c>
      <c r="J8176" s="31">
        <v>1509</v>
      </c>
      <c r="K8176" s="32">
        <f>IFERROR((J8176/I8176),0)</f>
        <v>1</v>
      </c>
      <c r="L8176" s="31"/>
      <c r="M8176" s="31"/>
      <c r="N8176" s="39"/>
      <c r="O8176" s="28"/>
      <c r="P8176" s="28"/>
      <c r="Q8176" s="28"/>
      <c r="R8176" s="28"/>
      <c r="S8176" s="25"/>
    </row>
    <row r="8177" spans="2:19" s="16" customFormat="1" outlineLevel="2" x14ac:dyDescent="0.25">
      <c r="B8177" s="16" t="s">
        <v>3448</v>
      </c>
      <c r="C8177" s="16" t="s">
        <v>3406</v>
      </c>
      <c r="D8177" s="16" t="s">
        <v>47</v>
      </c>
      <c r="E8177" s="16" t="s">
        <v>455</v>
      </c>
      <c r="G8177" s="16" t="s">
        <v>456</v>
      </c>
      <c r="H8177" s="16" t="s">
        <v>231</v>
      </c>
      <c r="I8177" s="31">
        <v>37124993</v>
      </c>
      <c r="J8177" s="31">
        <v>37124993</v>
      </c>
      <c r="K8177" s="32">
        <f>IFERROR((J8177/I8177),0)</f>
        <v>1</v>
      </c>
      <c r="L8177" s="31"/>
      <c r="M8177" s="31"/>
      <c r="N8177" s="39"/>
      <c r="O8177" s="28"/>
      <c r="P8177" s="28"/>
      <c r="Q8177" s="28"/>
      <c r="R8177" s="28"/>
      <c r="S8177" s="25"/>
    </row>
    <row r="8178" spans="2:19" s="16" customFormat="1" outlineLevel="2" x14ac:dyDescent="0.25">
      <c r="B8178" s="16" t="s">
        <v>3448</v>
      </c>
      <c r="C8178" s="16" t="s">
        <v>3406</v>
      </c>
      <c r="D8178" s="16" t="s">
        <v>47</v>
      </c>
      <c r="E8178" s="16" t="s">
        <v>455</v>
      </c>
      <c r="G8178" s="16" t="s">
        <v>456</v>
      </c>
      <c r="H8178" s="16" t="s">
        <v>155</v>
      </c>
      <c r="I8178" s="31">
        <v>-48806897</v>
      </c>
      <c r="J8178" s="31"/>
      <c r="K8178" s="32">
        <f>IFERROR((J8178/I8178),0)</f>
        <v>0</v>
      </c>
      <c r="L8178" s="31"/>
      <c r="M8178" s="31"/>
      <c r="N8178" s="39"/>
      <c r="O8178" s="28"/>
      <c r="P8178" s="28"/>
      <c r="Q8178" s="28"/>
      <c r="R8178" s="28"/>
      <c r="S8178" s="25"/>
    </row>
    <row r="8179" spans="2:19" s="16" customFormat="1" outlineLevel="1" x14ac:dyDescent="0.25">
      <c r="B8179" s="47" t="s">
        <v>7757</v>
      </c>
      <c r="C8179" s="47" t="str">
        <f>C8178</f>
        <v>ASIGNACIÓN PARA LA INVERSIÓN LOCAL  - AMBIENTE Y DESARROLLO SOSTENIBLE</v>
      </c>
      <c r="D8179" s="47"/>
      <c r="E8179" s="47" t="str">
        <f>E8178</f>
        <v>85162</v>
      </c>
      <c r="F8179" s="47"/>
      <c r="G8179" s="47" t="str">
        <f>G8178</f>
        <v xml:space="preserve">MONTERREY                                         </v>
      </c>
      <c r="H8179" s="47" t="s">
        <v>10655</v>
      </c>
      <c r="I8179" s="51">
        <f>SUBTOTAL(9,I8174:I8178)</f>
        <v>354633352</v>
      </c>
      <c r="J8179" s="51">
        <f>SUBTOTAL(9,J8174:J8178)</f>
        <v>295907484.28999996</v>
      </c>
      <c r="K8179" s="49">
        <f>J8179/I8179</f>
        <v>0.83440399111136043</v>
      </c>
      <c r="L8179" s="51">
        <f>SUBTOTAL(9,L8174:L8178)</f>
        <v>161241564.96000001</v>
      </c>
      <c r="M8179" s="51">
        <f>SUBTOTAL(9,M8174:M8178)</f>
        <v>136501721.28999999</v>
      </c>
      <c r="N8179" s="50">
        <f>IFERROR((M8179/L8179),"N.A")</f>
        <v>0.84656658674742236</v>
      </c>
      <c r="O8179" s="28"/>
      <c r="P8179" s="28"/>
      <c r="Q8179" s="28"/>
      <c r="R8179" s="28"/>
      <c r="S8179" s="25"/>
    </row>
    <row r="8180" spans="2:19" s="16" customFormat="1" outlineLevel="2" x14ac:dyDescent="0.25">
      <c r="B8180" s="16" t="s">
        <v>3449</v>
      </c>
      <c r="C8180" s="16" t="s">
        <v>3406</v>
      </c>
      <c r="D8180" s="16" t="s">
        <v>47</v>
      </c>
      <c r="E8180" s="16" t="s">
        <v>458</v>
      </c>
      <c r="G8180" s="16" t="s">
        <v>459</v>
      </c>
      <c r="H8180" s="16" t="s">
        <v>152</v>
      </c>
      <c r="I8180" s="35">
        <v>349380082</v>
      </c>
      <c r="J8180" s="35">
        <v>195427225.71000001</v>
      </c>
      <c r="K8180" s="36">
        <f>IFERROR((J8180/I8180),0)</f>
        <v>0.55935422703919335</v>
      </c>
      <c r="L8180" s="35">
        <v>230846844.86000001</v>
      </c>
      <c r="M8180" s="35">
        <v>195427225.71000001</v>
      </c>
      <c r="N8180" s="40">
        <f>M8180/L8180</f>
        <v>0.84656658759412251</v>
      </c>
      <c r="O8180" s="28"/>
      <c r="P8180" s="28"/>
      <c r="Q8180" s="28"/>
      <c r="R8180" s="28"/>
      <c r="S8180" s="25"/>
    </row>
    <row r="8181" spans="2:19" s="16" customFormat="1" outlineLevel="2" x14ac:dyDescent="0.25">
      <c r="B8181" s="16" t="s">
        <v>3449</v>
      </c>
      <c r="C8181" s="16" t="s">
        <v>3406</v>
      </c>
      <c r="D8181" s="16" t="s">
        <v>47</v>
      </c>
      <c r="E8181" s="16" t="s">
        <v>458</v>
      </c>
      <c r="G8181" s="16" t="s">
        <v>459</v>
      </c>
      <c r="H8181" s="16" t="s">
        <v>19</v>
      </c>
      <c r="I8181" s="31">
        <v>93137314</v>
      </c>
      <c r="J8181" s="31">
        <v>93137314</v>
      </c>
      <c r="K8181" s="32">
        <f>IFERROR((J8181/I8181),0)</f>
        <v>1</v>
      </c>
      <c r="L8181" s="31"/>
      <c r="M8181" s="31"/>
      <c r="N8181" s="39"/>
      <c r="O8181" s="28"/>
      <c r="P8181" s="28"/>
      <c r="Q8181" s="28"/>
      <c r="R8181" s="28"/>
      <c r="S8181" s="25"/>
    </row>
    <row r="8182" spans="2:19" s="16" customFormat="1" outlineLevel="2" x14ac:dyDescent="0.25">
      <c r="B8182" s="16" t="s">
        <v>3449</v>
      </c>
      <c r="C8182" s="16" t="s">
        <v>3406</v>
      </c>
      <c r="D8182" s="16" t="s">
        <v>47</v>
      </c>
      <c r="E8182" s="16" t="s">
        <v>458</v>
      </c>
      <c r="G8182" s="16" t="s">
        <v>459</v>
      </c>
      <c r="H8182" s="16" t="s">
        <v>154</v>
      </c>
      <c r="I8182" s="31">
        <v>2161</v>
      </c>
      <c r="J8182" s="31">
        <v>2161</v>
      </c>
      <c r="K8182" s="32">
        <f>IFERROR((J8182/I8182),0)</f>
        <v>1</v>
      </c>
      <c r="L8182" s="31"/>
      <c r="M8182" s="31"/>
      <c r="N8182" s="39"/>
      <c r="O8182" s="28"/>
      <c r="P8182" s="28"/>
      <c r="Q8182" s="28"/>
      <c r="R8182" s="28"/>
      <c r="S8182" s="25"/>
    </row>
    <row r="8183" spans="2:19" s="16" customFormat="1" outlineLevel="2" x14ac:dyDescent="0.25">
      <c r="B8183" s="16" t="s">
        <v>3449</v>
      </c>
      <c r="C8183" s="16" t="s">
        <v>3406</v>
      </c>
      <c r="D8183" s="16" t="s">
        <v>47</v>
      </c>
      <c r="E8183" s="16" t="s">
        <v>458</v>
      </c>
      <c r="G8183" s="16" t="s">
        <v>459</v>
      </c>
      <c r="H8183" s="16" t="s">
        <v>231</v>
      </c>
      <c r="I8183" s="31">
        <v>53151229</v>
      </c>
      <c r="J8183" s="31">
        <v>53151229</v>
      </c>
      <c r="K8183" s="32">
        <f>IFERROR((J8183/I8183),0)</f>
        <v>1</v>
      </c>
      <c r="L8183" s="31"/>
      <c r="M8183" s="31"/>
      <c r="N8183" s="39"/>
      <c r="O8183" s="28"/>
      <c r="P8183" s="28"/>
      <c r="Q8183" s="28"/>
      <c r="R8183" s="28"/>
      <c r="S8183" s="25"/>
    </row>
    <row r="8184" spans="2:19" s="16" customFormat="1" outlineLevel="2" x14ac:dyDescent="0.25">
      <c r="B8184" s="16" t="s">
        <v>3449</v>
      </c>
      <c r="C8184" s="16" t="s">
        <v>3406</v>
      </c>
      <c r="D8184" s="16" t="s">
        <v>47</v>
      </c>
      <c r="E8184" s="16" t="s">
        <v>458</v>
      </c>
      <c r="G8184" s="16" t="s">
        <v>459</v>
      </c>
      <c r="H8184" s="16" t="s">
        <v>155</v>
      </c>
      <c r="I8184" s="31">
        <v>-69876016</v>
      </c>
      <c r="J8184" s="31"/>
      <c r="K8184" s="32">
        <f>IFERROR((J8184/I8184),0)</f>
        <v>0</v>
      </c>
      <c r="L8184" s="31"/>
      <c r="M8184" s="31"/>
      <c r="N8184" s="39"/>
      <c r="O8184" s="28"/>
      <c r="P8184" s="28"/>
      <c r="Q8184" s="28"/>
      <c r="R8184" s="28"/>
      <c r="S8184" s="25"/>
    </row>
    <row r="8185" spans="2:19" s="16" customFormat="1" outlineLevel="1" x14ac:dyDescent="0.25">
      <c r="B8185" s="47" t="s">
        <v>7758</v>
      </c>
      <c r="C8185" s="47" t="str">
        <f>C8184</f>
        <v>ASIGNACIÓN PARA LA INVERSIÓN LOCAL  - AMBIENTE Y DESARROLLO SOSTENIBLE</v>
      </c>
      <c r="D8185" s="47"/>
      <c r="E8185" s="47" t="str">
        <f>E8184</f>
        <v>85139</v>
      </c>
      <c r="F8185" s="47"/>
      <c r="G8185" s="47" t="str">
        <f>G8184</f>
        <v xml:space="preserve">MANÍ                                              </v>
      </c>
      <c r="H8185" s="47" t="s">
        <v>10655</v>
      </c>
      <c r="I8185" s="51">
        <f>SUBTOTAL(9,I8180:I8184)</f>
        <v>425794770</v>
      </c>
      <c r="J8185" s="51">
        <f>SUBTOTAL(9,J8180:J8184)</f>
        <v>341717929.71000004</v>
      </c>
      <c r="K8185" s="49">
        <f>J8185/I8185</f>
        <v>0.80254139737319941</v>
      </c>
      <c r="L8185" s="51">
        <f>SUBTOTAL(9,L8180:L8184)</f>
        <v>230846844.86000001</v>
      </c>
      <c r="M8185" s="51">
        <f>SUBTOTAL(9,M8180:M8184)</f>
        <v>195427225.71000001</v>
      </c>
      <c r="N8185" s="50">
        <f>IFERROR((M8185/L8185),"N.A")</f>
        <v>0.84656658759412251</v>
      </c>
      <c r="O8185" s="28"/>
      <c r="P8185" s="28"/>
      <c r="Q8185" s="28"/>
      <c r="R8185" s="28"/>
      <c r="S8185" s="25"/>
    </row>
    <row r="8186" spans="2:19" s="16" customFormat="1" outlineLevel="2" x14ac:dyDescent="0.25">
      <c r="B8186" s="16" t="s">
        <v>3450</v>
      </c>
      <c r="C8186" s="16" t="s">
        <v>3406</v>
      </c>
      <c r="D8186" s="16" t="s">
        <v>47</v>
      </c>
      <c r="E8186" s="16" t="s">
        <v>461</v>
      </c>
      <c r="G8186" s="16" t="s">
        <v>462</v>
      </c>
      <c r="H8186" s="16" t="s">
        <v>152</v>
      </c>
      <c r="I8186" s="35">
        <v>163185133</v>
      </c>
      <c r="J8186" s="35">
        <v>91278293.920000017</v>
      </c>
      <c r="K8186" s="36">
        <f>IFERROR((J8186/I8186),0)</f>
        <v>0.55935422695644721</v>
      </c>
      <c r="L8186" s="35">
        <v>107821753.69000003</v>
      </c>
      <c r="M8186" s="35">
        <v>91278293.920000017</v>
      </c>
      <c r="N8186" s="40">
        <f>M8186/L8186</f>
        <v>0.84656658601969725</v>
      </c>
      <c r="O8186" s="28"/>
      <c r="P8186" s="28"/>
      <c r="Q8186" s="28"/>
      <c r="R8186" s="28"/>
      <c r="S8186" s="25"/>
    </row>
    <row r="8187" spans="2:19" s="16" customFormat="1" outlineLevel="2" x14ac:dyDescent="0.25">
      <c r="B8187" s="16" t="s">
        <v>3450</v>
      </c>
      <c r="C8187" s="16" t="s">
        <v>3406</v>
      </c>
      <c r="D8187" s="16" t="s">
        <v>47</v>
      </c>
      <c r="E8187" s="16" t="s">
        <v>461</v>
      </c>
      <c r="G8187" s="16" t="s">
        <v>462</v>
      </c>
      <c r="H8187" s="16" t="s">
        <v>19</v>
      </c>
      <c r="I8187" s="31">
        <v>43327247</v>
      </c>
      <c r="J8187" s="31">
        <v>43327247</v>
      </c>
      <c r="K8187" s="32">
        <f>IFERROR((J8187/I8187),0)</f>
        <v>1</v>
      </c>
      <c r="L8187" s="31"/>
      <c r="M8187" s="31"/>
      <c r="N8187" s="39"/>
      <c r="O8187" s="28"/>
      <c r="P8187" s="28"/>
      <c r="Q8187" s="28"/>
      <c r="R8187" s="28"/>
      <c r="S8187" s="25"/>
    </row>
    <row r="8188" spans="2:19" s="16" customFormat="1" outlineLevel="2" x14ac:dyDescent="0.25">
      <c r="B8188" s="16" t="s">
        <v>3450</v>
      </c>
      <c r="C8188" s="16" t="s">
        <v>3406</v>
      </c>
      <c r="D8188" s="16" t="s">
        <v>47</v>
      </c>
      <c r="E8188" s="16" t="s">
        <v>461</v>
      </c>
      <c r="G8188" s="16" t="s">
        <v>462</v>
      </c>
      <c r="H8188" s="16" t="s">
        <v>154</v>
      </c>
      <c r="I8188" s="31">
        <v>1009</v>
      </c>
      <c r="J8188" s="31">
        <v>1009</v>
      </c>
      <c r="K8188" s="32">
        <f>IFERROR((J8188/I8188),0)</f>
        <v>1</v>
      </c>
      <c r="L8188" s="31"/>
      <c r="M8188" s="31"/>
      <c r="N8188" s="39"/>
      <c r="O8188" s="28"/>
      <c r="P8188" s="28"/>
      <c r="Q8188" s="28"/>
      <c r="R8188" s="28"/>
      <c r="S8188" s="25"/>
    </row>
    <row r="8189" spans="2:19" s="16" customFormat="1" outlineLevel="2" x14ac:dyDescent="0.25">
      <c r="B8189" s="16" t="s">
        <v>3450</v>
      </c>
      <c r="C8189" s="16" t="s">
        <v>3406</v>
      </c>
      <c r="D8189" s="16" t="s">
        <v>47</v>
      </c>
      <c r="E8189" s="16" t="s">
        <v>461</v>
      </c>
      <c r="G8189" s="16" t="s">
        <v>462</v>
      </c>
      <c r="H8189" s="16" t="s">
        <v>231</v>
      </c>
      <c r="I8189" s="31">
        <v>24825372</v>
      </c>
      <c r="J8189" s="31">
        <v>24825372</v>
      </c>
      <c r="K8189" s="32">
        <f>IFERROR((J8189/I8189),0)</f>
        <v>1</v>
      </c>
      <c r="L8189" s="31"/>
      <c r="M8189" s="31"/>
      <c r="N8189" s="39"/>
      <c r="O8189" s="28"/>
      <c r="P8189" s="28"/>
      <c r="Q8189" s="28"/>
      <c r="R8189" s="28"/>
      <c r="S8189" s="25"/>
    </row>
    <row r="8190" spans="2:19" s="16" customFormat="1" outlineLevel="2" x14ac:dyDescent="0.25">
      <c r="B8190" s="16" t="s">
        <v>3450</v>
      </c>
      <c r="C8190" s="16" t="s">
        <v>3406</v>
      </c>
      <c r="D8190" s="16" t="s">
        <v>47</v>
      </c>
      <c r="E8190" s="16" t="s">
        <v>461</v>
      </c>
      <c r="G8190" s="16" t="s">
        <v>462</v>
      </c>
      <c r="H8190" s="16" t="s">
        <v>155</v>
      </c>
      <c r="I8190" s="31">
        <v>-32637027</v>
      </c>
      <c r="J8190" s="31"/>
      <c r="K8190" s="32">
        <f>IFERROR((J8190/I8190),0)</f>
        <v>0</v>
      </c>
      <c r="L8190" s="31"/>
      <c r="M8190" s="31"/>
      <c r="N8190" s="39"/>
      <c r="O8190" s="28"/>
      <c r="P8190" s="28"/>
      <c r="Q8190" s="28"/>
      <c r="R8190" s="28"/>
      <c r="S8190" s="25"/>
    </row>
    <row r="8191" spans="2:19" s="16" customFormat="1" outlineLevel="1" x14ac:dyDescent="0.25">
      <c r="B8191" s="47" t="s">
        <v>7759</v>
      </c>
      <c r="C8191" s="47" t="str">
        <f>C8190</f>
        <v>ASIGNACIÓN PARA LA INVERSIÓN LOCAL  - AMBIENTE Y DESARROLLO SOSTENIBLE</v>
      </c>
      <c r="D8191" s="47"/>
      <c r="E8191" s="47" t="str">
        <f>E8190</f>
        <v>85136</v>
      </c>
      <c r="F8191" s="47"/>
      <c r="G8191" s="47" t="str">
        <f>G8190</f>
        <v xml:space="preserve">LA SALINA                                         </v>
      </c>
      <c r="H8191" s="47" t="s">
        <v>10655</v>
      </c>
      <c r="I8191" s="51">
        <f>SUBTOTAL(9,I8186:I8190)</f>
        <v>198701734</v>
      </c>
      <c r="J8191" s="51">
        <f>SUBTOTAL(9,J8186:J8190)</f>
        <v>159431921.92000002</v>
      </c>
      <c r="K8191" s="49">
        <f>J8191/I8191</f>
        <v>0.80236804536391215</v>
      </c>
      <c r="L8191" s="51">
        <f>SUBTOTAL(9,L8186:L8190)</f>
        <v>107821753.69000003</v>
      </c>
      <c r="M8191" s="51">
        <f>SUBTOTAL(9,M8186:M8190)</f>
        <v>91278293.920000017</v>
      </c>
      <c r="N8191" s="50">
        <f>IFERROR((M8191/L8191),"N.A")</f>
        <v>0.84656658601969725</v>
      </c>
      <c r="O8191" s="28"/>
      <c r="P8191" s="28"/>
      <c r="Q8191" s="28"/>
      <c r="R8191" s="28"/>
      <c r="S8191" s="25"/>
    </row>
    <row r="8192" spans="2:19" s="16" customFormat="1" outlineLevel="2" x14ac:dyDescent="0.25">
      <c r="B8192" s="16" t="s">
        <v>3451</v>
      </c>
      <c r="C8192" s="16" t="s">
        <v>3406</v>
      </c>
      <c r="D8192" s="16" t="s">
        <v>47</v>
      </c>
      <c r="E8192" s="16" t="s">
        <v>464</v>
      </c>
      <c r="G8192" s="16" t="s">
        <v>465</v>
      </c>
      <c r="H8192" s="16" t="s">
        <v>152</v>
      </c>
      <c r="I8192" s="35">
        <v>488585458</v>
      </c>
      <c r="J8192" s="35">
        <v>273292341.22000003</v>
      </c>
      <c r="K8192" s="36">
        <f>IFERROR((J8192/I8192),0)</f>
        <v>0.55935422707566551</v>
      </c>
      <c r="L8192" s="35">
        <v>322824388.56</v>
      </c>
      <c r="M8192" s="35">
        <v>273292341.22000003</v>
      </c>
      <c r="N8192" s="40">
        <f>M8192/L8192</f>
        <v>0.84656658822790898</v>
      </c>
      <c r="O8192" s="28"/>
      <c r="P8192" s="28"/>
      <c r="Q8192" s="28"/>
      <c r="R8192" s="28"/>
      <c r="S8192" s="25"/>
    </row>
    <row r="8193" spans="2:19" s="16" customFormat="1" outlineLevel="2" x14ac:dyDescent="0.25">
      <c r="B8193" s="16" t="s">
        <v>3451</v>
      </c>
      <c r="C8193" s="16" t="s">
        <v>3406</v>
      </c>
      <c r="D8193" s="16" t="s">
        <v>47</v>
      </c>
      <c r="E8193" s="16" t="s">
        <v>464</v>
      </c>
      <c r="G8193" s="16" t="s">
        <v>465</v>
      </c>
      <c r="H8193" s="16" t="s">
        <v>19</v>
      </c>
      <c r="I8193" s="31">
        <v>792479565</v>
      </c>
      <c r="J8193" s="31">
        <v>792479565</v>
      </c>
      <c r="K8193" s="32">
        <f>IFERROR((J8193/I8193),0)</f>
        <v>1</v>
      </c>
      <c r="L8193" s="31"/>
      <c r="M8193" s="31"/>
      <c r="N8193" s="39"/>
      <c r="O8193" s="28"/>
      <c r="P8193" s="28"/>
      <c r="Q8193" s="28"/>
      <c r="R8193" s="28"/>
      <c r="S8193" s="25"/>
    </row>
    <row r="8194" spans="2:19" s="16" customFormat="1" outlineLevel="2" x14ac:dyDescent="0.25">
      <c r="B8194" s="16" t="s">
        <v>3451</v>
      </c>
      <c r="C8194" s="16" t="s">
        <v>3406</v>
      </c>
      <c r="D8194" s="16" t="s">
        <v>47</v>
      </c>
      <c r="E8194" s="16" t="s">
        <v>464</v>
      </c>
      <c r="G8194" s="16" t="s">
        <v>465</v>
      </c>
      <c r="H8194" s="16" t="s">
        <v>154</v>
      </c>
      <c r="I8194" s="31">
        <v>3022</v>
      </c>
      <c r="J8194" s="31">
        <v>3022</v>
      </c>
      <c r="K8194" s="32">
        <f>IFERROR((J8194/I8194),0)</f>
        <v>1</v>
      </c>
      <c r="L8194" s="31"/>
      <c r="M8194" s="31"/>
      <c r="N8194" s="39"/>
      <c r="O8194" s="28"/>
      <c r="P8194" s="28"/>
      <c r="Q8194" s="28"/>
      <c r="R8194" s="28"/>
      <c r="S8194" s="25"/>
    </row>
    <row r="8195" spans="2:19" s="16" customFormat="1" outlineLevel="2" x14ac:dyDescent="0.25">
      <c r="B8195" s="16" t="s">
        <v>3451</v>
      </c>
      <c r="C8195" s="16" t="s">
        <v>3406</v>
      </c>
      <c r="D8195" s="16" t="s">
        <v>47</v>
      </c>
      <c r="E8195" s="16" t="s">
        <v>464</v>
      </c>
      <c r="G8195" s="16" t="s">
        <v>465</v>
      </c>
      <c r="H8195" s="16" t="s">
        <v>231</v>
      </c>
      <c r="I8195" s="31">
        <v>74328558</v>
      </c>
      <c r="J8195" s="31">
        <v>74328558</v>
      </c>
      <c r="K8195" s="32">
        <f>IFERROR((J8195/I8195),0)</f>
        <v>1</v>
      </c>
      <c r="L8195" s="31"/>
      <c r="M8195" s="31"/>
      <c r="N8195" s="39"/>
      <c r="O8195" s="28"/>
      <c r="P8195" s="28"/>
      <c r="Q8195" s="28"/>
      <c r="R8195" s="28"/>
      <c r="S8195" s="25"/>
    </row>
    <row r="8196" spans="2:19" s="16" customFormat="1" outlineLevel="2" x14ac:dyDescent="0.25">
      <c r="B8196" s="16" t="s">
        <v>3451</v>
      </c>
      <c r="C8196" s="16" t="s">
        <v>3406</v>
      </c>
      <c r="D8196" s="16" t="s">
        <v>47</v>
      </c>
      <c r="E8196" s="16" t="s">
        <v>464</v>
      </c>
      <c r="G8196" s="16" t="s">
        <v>465</v>
      </c>
      <c r="H8196" s="16" t="s">
        <v>155</v>
      </c>
      <c r="I8196" s="31">
        <v>-97717092</v>
      </c>
      <c r="J8196" s="31"/>
      <c r="K8196" s="32">
        <f>IFERROR((J8196/I8196),0)</f>
        <v>0</v>
      </c>
      <c r="L8196" s="31"/>
      <c r="M8196" s="31"/>
      <c r="N8196" s="39"/>
      <c r="O8196" s="28"/>
      <c r="P8196" s="28"/>
      <c r="Q8196" s="28"/>
      <c r="R8196" s="28"/>
      <c r="S8196" s="25"/>
    </row>
    <row r="8197" spans="2:19" s="16" customFormat="1" outlineLevel="1" x14ac:dyDescent="0.25">
      <c r="B8197" s="47" t="s">
        <v>7760</v>
      </c>
      <c r="C8197" s="47" t="str">
        <f>C8196</f>
        <v>ASIGNACIÓN PARA LA INVERSIÓN LOCAL  - AMBIENTE Y DESARROLLO SOSTENIBLE</v>
      </c>
      <c r="D8197" s="47"/>
      <c r="E8197" s="47" t="str">
        <f>E8196</f>
        <v>85125</v>
      </c>
      <c r="F8197" s="47"/>
      <c r="G8197" s="47" t="str">
        <f>G8196</f>
        <v xml:space="preserve">HATO COROZAL                                      </v>
      </c>
      <c r="H8197" s="47" t="s">
        <v>10655</v>
      </c>
      <c r="I8197" s="51">
        <f>SUBTOTAL(9,I8192:I8196)</f>
        <v>1257679511</v>
      </c>
      <c r="J8197" s="51">
        <f>SUBTOTAL(9,J8192:J8196)</f>
        <v>1140103486.22</v>
      </c>
      <c r="K8197" s="49">
        <f>J8197/I8197</f>
        <v>0.9065135245095044</v>
      </c>
      <c r="L8197" s="51">
        <f>SUBTOTAL(9,L8192:L8196)</f>
        <v>322824388.56</v>
      </c>
      <c r="M8197" s="51">
        <f>SUBTOTAL(9,M8192:M8196)</f>
        <v>273292341.22000003</v>
      </c>
      <c r="N8197" s="50">
        <f>IFERROR((M8197/L8197),"N.A")</f>
        <v>0.84656658822790898</v>
      </c>
      <c r="O8197" s="28"/>
      <c r="P8197" s="28"/>
      <c r="Q8197" s="28"/>
      <c r="R8197" s="28"/>
      <c r="S8197" s="25"/>
    </row>
    <row r="8198" spans="2:19" s="16" customFormat="1" outlineLevel="2" x14ac:dyDescent="0.25">
      <c r="B8198" s="16" t="s">
        <v>3452</v>
      </c>
      <c r="C8198" s="16" t="s">
        <v>3406</v>
      </c>
      <c r="D8198" s="16" t="s">
        <v>47</v>
      </c>
      <c r="E8198" s="16" t="s">
        <v>467</v>
      </c>
      <c r="G8198" s="16" t="s">
        <v>468</v>
      </c>
      <c r="H8198" s="16" t="s">
        <v>152</v>
      </c>
      <c r="I8198" s="35">
        <v>168564563</v>
      </c>
      <c r="J8198" s="35">
        <v>94287300.829999998</v>
      </c>
      <c r="K8198" s="36">
        <f>IFERROR((J8198/I8198),0)</f>
        <v>0.55935422696168946</v>
      </c>
      <c r="L8198" s="35">
        <v>111376118.76000002</v>
      </c>
      <c r="M8198" s="35">
        <v>94287300.829999998</v>
      </c>
      <c r="N8198" s="40">
        <f>M8198/L8198</f>
        <v>0.84656658788026151</v>
      </c>
      <c r="O8198" s="28"/>
      <c r="P8198" s="28"/>
      <c r="Q8198" s="28"/>
      <c r="R8198" s="28"/>
      <c r="S8198" s="25"/>
    </row>
    <row r="8199" spans="2:19" s="16" customFormat="1" outlineLevel="2" x14ac:dyDescent="0.25">
      <c r="B8199" s="16" t="s">
        <v>3452</v>
      </c>
      <c r="C8199" s="16" t="s">
        <v>3406</v>
      </c>
      <c r="D8199" s="16" t="s">
        <v>47</v>
      </c>
      <c r="E8199" s="16" t="s">
        <v>467</v>
      </c>
      <c r="G8199" s="16" t="s">
        <v>468</v>
      </c>
      <c r="H8199" s="16" t="s">
        <v>19</v>
      </c>
      <c r="I8199" s="31">
        <v>95285979</v>
      </c>
      <c r="J8199" s="31">
        <v>95285979</v>
      </c>
      <c r="K8199" s="32">
        <f>IFERROR((J8199/I8199),0)</f>
        <v>1</v>
      </c>
      <c r="L8199" s="31"/>
      <c r="M8199" s="31"/>
      <c r="N8199" s="39"/>
      <c r="O8199" s="28"/>
      <c r="P8199" s="28"/>
      <c r="Q8199" s="28"/>
      <c r="R8199" s="28"/>
      <c r="S8199" s="25"/>
    </row>
    <row r="8200" spans="2:19" s="16" customFormat="1" outlineLevel="2" x14ac:dyDescent="0.25">
      <c r="B8200" s="16" t="s">
        <v>3452</v>
      </c>
      <c r="C8200" s="16" t="s">
        <v>3406</v>
      </c>
      <c r="D8200" s="16" t="s">
        <v>47</v>
      </c>
      <c r="E8200" s="16" t="s">
        <v>467</v>
      </c>
      <c r="G8200" s="16" t="s">
        <v>468</v>
      </c>
      <c r="H8200" s="16" t="s">
        <v>154</v>
      </c>
      <c r="I8200" s="31">
        <v>1043</v>
      </c>
      <c r="J8200" s="31">
        <v>1043</v>
      </c>
      <c r="K8200" s="32">
        <f>IFERROR((J8200/I8200),0)</f>
        <v>1</v>
      </c>
      <c r="L8200" s="31"/>
      <c r="M8200" s="31"/>
      <c r="N8200" s="39"/>
      <c r="O8200" s="28"/>
      <c r="P8200" s="28"/>
      <c r="Q8200" s="28"/>
      <c r="R8200" s="28"/>
      <c r="S8200" s="25"/>
    </row>
    <row r="8201" spans="2:19" s="16" customFormat="1" outlineLevel="2" x14ac:dyDescent="0.25">
      <c r="B8201" s="16" t="s">
        <v>3452</v>
      </c>
      <c r="C8201" s="16" t="s">
        <v>3406</v>
      </c>
      <c r="D8201" s="16" t="s">
        <v>47</v>
      </c>
      <c r="E8201" s="16" t="s">
        <v>467</v>
      </c>
      <c r="G8201" s="16" t="s">
        <v>468</v>
      </c>
      <c r="H8201" s="16" t="s">
        <v>231</v>
      </c>
      <c r="I8201" s="31">
        <v>25643745</v>
      </c>
      <c r="J8201" s="31">
        <v>25643745</v>
      </c>
      <c r="K8201" s="32">
        <f>IFERROR((J8201/I8201),0)</f>
        <v>1</v>
      </c>
      <c r="L8201" s="31"/>
      <c r="M8201" s="31"/>
      <c r="N8201" s="39"/>
      <c r="O8201" s="28"/>
      <c r="P8201" s="28"/>
      <c r="Q8201" s="28"/>
      <c r="R8201" s="28"/>
      <c r="S8201" s="25"/>
    </row>
    <row r="8202" spans="2:19" s="16" customFormat="1" outlineLevel="2" x14ac:dyDescent="0.25">
      <c r="B8202" s="16" t="s">
        <v>3452</v>
      </c>
      <c r="C8202" s="16" t="s">
        <v>3406</v>
      </c>
      <c r="D8202" s="16" t="s">
        <v>47</v>
      </c>
      <c r="E8202" s="16" t="s">
        <v>467</v>
      </c>
      <c r="G8202" s="16" t="s">
        <v>468</v>
      </c>
      <c r="H8202" s="16" t="s">
        <v>155</v>
      </c>
      <c r="I8202" s="31">
        <v>-33712913</v>
      </c>
      <c r="J8202" s="31"/>
      <c r="K8202" s="32">
        <f>IFERROR((J8202/I8202),0)</f>
        <v>0</v>
      </c>
      <c r="L8202" s="31"/>
      <c r="M8202" s="31"/>
      <c r="N8202" s="39"/>
      <c r="O8202" s="28"/>
      <c r="P8202" s="28"/>
      <c r="Q8202" s="28"/>
      <c r="R8202" s="28"/>
      <c r="S8202" s="25"/>
    </row>
    <row r="8203" spans="2:19" s="16" customFormat="1" outlineLevel="1" x14ac:dyDescent="0.25">
      <c r="B8203" s="47" t="s">
        <v>7761</v>
      </c>
      <c r="C8203" s="47" t="str">
        <f>C8202</f>
        <v>ASIGNACIÓN PARA LA INVERSIÓN LOCAL  - AMBIENTE Y DESARROLLO SOSTENIBLE</v>
      </c>
      <c r="D8203" s="47"/>
      <c r="E8203" s="47" t="str">
        <f>E8202</f>
        <v>85015</v>
      </c>
      <c r="F8203" s="47"/>
      <c r="G8203" s="47" t="str">
        <f>G8202</f>
        <v xml:space="preserve">CHAMEZA                                           </v>
      </c>
      <c r="H8203" s="47" t="s">
        <v>10655</v>
      </c>
      <c r="I8203" s="51">
        <f>SUBTOTAL(9,I8198:I8202)</f>
        <v>255782417</v>
      </c>
      <c r="J8203" s="51">
        <f>SUBTOTAL(9,J8198:J8202)</f>
        <v>215218067.82999998</v>
      </c>
      <c r="K8203" s="49">
        <f>J8203/I8203</f>
        <v>0.84141072069860057</v>
      </c>
      <c r="L8203" s="51">
        <f>SUBTOTAL(9,L8198:L8202)</f>
        <v>111376118.76000002</v>
      </c>
      <c r="M8203" s="51">
        <f>SUBTOTAL(9,M8198:M8202)</f>
        <v>94287300.829999998</v>
      </c>
      <c r="N8203" s="50">
        <f>IFERROR((M8203/L8203),"N.A")</f>
        <v>0.84656658788026151</v>
      </c>
      <c r="O8203" s="28"/>
      <c r="P8203" s="28"/>
      <c r="Q8203" s="28"/>
      <c r="R8203" s="28"/>
      <c r="S8203" s="25"/>
    </row>
    <row r="8204" spans="2:19" s="16" customFormat="1" outlineLevel="2" x14ac:dyDescent="0.25">
      <c r="B8204" s="16" t="s">
        <v>3453</v>
      </c>
      <c r="C8204" s="16" t="s">
        <v>3406</v>
      </c>
      <c r="D8204" s="16" t="s">
        <v>47</v>
      </c>
      <c r="E8204" s="16" t="s">
        <v>470</v>
      </c>
      <c r="G8204" s="16" t="s">
        <v>471</v>
      </c>
      <c r="H8204" s="16" t="s">
        <v>152</v>
      </c>
      <c r="I8204" s="35">
        <v>451373099</v>
      </c>
      <c r="J8204" s="35">
        <v>252477450.90000004</v>
      </c>
      <c r="K8204" s="36">
        <f>IFERROR((J8204/I8204),0)</f>
        <v>0.55935422704488647</v>
      </c>
      <c r="L8204" s="35">
        <v>298236966.32999998</v>
      </c>
      <c r="M8204" s="35">
        <v>252477450.90000004</v>
      </c>
      <c r="N8204" s="40">
        <f>M8204/L8204</f>
        <v>0.8465665876598043</v>
      </c>
      <c r="O8204" s="28"/>
      <c r="P8204" s="28"/>
      <c r="Q8204" s="28"/>
      <c r="R8204" s="28"/>
      <c r="S8204" s="25"/>
    </row>
    <row r="8205" spans="2:19" s="16" customFormat="1" outlineLevel="2" x14ac:dyDescent="0.25">
      <c r="B8205" s="16" t="s">
        <v>3453</v>
      </c>
      <c r="C8205" s="16" t="s">
        <v>3406</v>
      </c>
      <c r="D8205" s="16" t="s">
        <v>47</v>
      </c>
      <c r="E8205" s="16" t="s">
        <v>470</v>
      </c>
      <c r="G8205" s="16" t="s">
        <v>471</v>
      </c>
      <c r="H8205" s="16" t="s">
        <v>19</v>
      </c>
      <c r="I8205" s="31">
        <v>206974585</v>
      </c>
      <c r="J8205" s="31">
        <v>206974585</v>
      </c>
      <c r="K8205" s="32">
        <f>IFERROR((J8205/I8205),0)</f>
        <v>1</v>
      </c>
      <c r="L8205" s="31"/>
      <c r="M8205" s="31"/>
      <c r="N8205" s="39"/>
      <c r="O8205" s="28"/>
      <c r="P8205" s="28"/>
      <c r="Q8205" s="28"/>
      <c r="R8205" s="28"/>
      <c r="S8205" s="25"/>
    </row>
    <row r="8206" spans="2:19" s="16" customFormat="1" outlineLevel="2" x14ac:dyDescent="0.25">
      <c r="B8206" s="16" t="s">
        <v>3453</v>
      </c>
      <c r="C8206" s="16" t="s">
        <v>3406</v>
      </c>
      <c r="D8206" s="16" t="s">
        <v>47</v>
      </c>
      <c r="E8206" s="16" t="s">
        <v>470</v>
      </c>
      <c r="G8206" s="16" t="s">
        <v>471</v>
      </c>
      <c r="H8206" s="16" t="s">
        <v>154</v>
      </c>
      <c r="I8206" s="31">
        <v>2792</v>
      </c>
      <c r="J8206" s="31">
        <v>2792</v>
      </c>
      <c r="K8206" s="32">
        <f>IFERROR((J8206/I8206),0)</f>
        <v>1</v>
      </c>
      <c r="L8206" s="31"/>
      <c r="M8206" s="31"/>
      <c r="N8206" s="39"/>
      <c r="O8206" s="28"/>
      <c r="P8206" s="28"/>
      <c r="Q8206" s="28"/>
      <c r="R8206" s="28"/>
      <c r="S8206" s="25"/>
    </row>
    <row r="8207" spans="2:19" s="16" customFormat="1" outlineLevel="2" x14ac:dyDescent="0.25">
      <c r="B8207" s="16" t="s">
        <v>3453</v>
      </c>
      <c r="C8207" s="16" t="s">
        <v>3406</v>
      </c>
      <c r="D8207" s="16" t="s">
        <v>47</v>
      </c>
      <c r="E8207" s="16" t="s">
        <v>470</v>
      </c>
      <c r="G8207" s="16" t="s">
        <v>471</v>
      </c>
      <c r="H8207" s="16" t="s">
        <v>231</v>
      </c>
      <c r="I8207" s="31">
        <v>68667438</v>
      </c>
      <c r="J8207" s="31">
        <v>68667438</v>
      </c>
      <c r="K8207" s="32">
        <f>IFERROR((J8207/I8207),0)</f>
        <v>1</v>
      </c>
      <c r="L8207" s="31"/>
      <c r="M8207" s="31"/>
      <c r="N8207" s="39"/>
      <c r="O8207" s="28"/>
      <c r="P8207" s="28"/>
      <c r="Q8207" s="28"/>
      <c r="R8207" s="28"/>
      <c r="S8207" s="25"/>
    </row>
    <row r="8208" spans="2:19" s="16" customFormat="1" outlineLevel="2" x14ac:dyDescent="0.25">
      <c r="B8208" s="16" t="s">
        <v>3453</v>
      </c>
      <c r="C8208" s="16" t="s">
        <v>3406</v>
      </c>
      <c r="D8208" s="16" t="s">
        <v>47</v>
      </c>
      <c r="E8208" s="16" t="s">
        <v>470</v>
      </c>
      <c r="G8208" s="16" t="s">
        <v>471</v>
      </c>
      <c r="H8208" s="16" t="s">
        <v>155</v>
      </c>
      <c r="I8208" s="31">
        <v>-90274620</v>
      </c>
      <c r="J8208" s="31"/>
      <c r="K8208" s="32">
        <f>IFERROR((J8208/I8208),0)</f>
        <v>0</v>
      </c>
      <c r="L8208" s="31"/>
      <c r="M8208" s="31"/>
      <c r="N8208" s="39"/>
      <c r="O8208" s="28"/>
      <c r="P8208" s="28"/>
      <c r="Q8208" s="28"/>
      <c r="R8208" s="28"/>
      <c r="S8208" s="25"/>
    </row>
    <row r="8209" spans="2:19" s="16" customFormat="1" outlineLevel="1" x14ac:dyDescent="0.25">
      <c r="B8209" s="47" t="s">
        <v>7762</v>
      </c>
      <c r="C8209" s="47" t="str">
        <f>C8208</f>
        <v>ASIGNACIÓN PARA LA INVERSIÓN LOCAL  - AMBIENTE Y DESARROLLO SOSTENIBLE</v>
      </c>
      <c r="D8209" s="47"/>
      <c r="E8209" s="47" t="str">
        <f>E8208</f>
        <v>85010</v>
      </c>
      <c r="F8209" s="47"/>
      <c r="G8209" s="47" t="str">
        <f>G8208</f>
        <v xml:space="preserve">AGUAZUL                                           </v>
      </c>
      <c r="H8209" s="47" t="s">
        <v>10655</v>
      </c>
      <c r="I8209" s="51">
        <f>SUBTOTAL(9,I8204:I8208)</f>
        <v>636743294</v>
      </c>
      <c r="J8209" s="51">
        <f>SUBTOTAL(9,J8204:J8208)</f>
        <v>528122265.90000004</v>
      </c>
      <c r="K8209" s="49">
        <f>J8209/I8209</f>
        <v>0.82941158686156502</v>
      </c>
      <c r="L8209" s="51">
        <f>SUBTOTAL(9,L8204:L8208)</f>
        <v>298236966.32999998</v>
      </c>
      <c r="M8209" s="51">
        <f>SUBTOTAL(9,M8204:M8208)</f>
        <v>252477450.90000004</v>
      </c>
      <c r="N8209" s="50">
        <f>IFERROR((M8209/L8209),"N.A")</f>
        <v>0.8465665876598043</v>
      </c>
      <c r="O8209" s="28"/>
      <c r="P8209" s="28"/>
      <c r="Q8209" s="28"/>
      <c r="R8209" s="28"/>
      <c r="S8209" s="25"/>
    </row>
    <row r="8210" spans="2:19" s="16" customFormat="1" outlineLevel="2" x14ac:dyDescent="0.25">
      <c r="B8210" s="16" t="s">
        <v>3454</v>
      </c>
      <c r="C8210" s="16" t="s">
        <v>3406</v>
      </c>
      <c r="D8210" s="16" t="s">
        <v>51</v>
      </c>
      <c r="E8210" s="16" t="s">
        <v>473</v>
      </c>
      <c r="G8210" s="16" t="s">
        <v>474</v>
      </c>
      <c r="H8210" s="16" t="s">
        <v>152</v>
      </c>
      <c r="I8210" s="35">
        <v>794807453</v>
      </c>
      <c r="J8210" s="35">
        <v>444578908.50999999</v>
      </c>
      <c r="K8210" s="36">
        <f>IFERROR((J8210/I8210),0)</f>
        <v>0.55935422702937332</v>
      </c>
      <c r="L8210" s="35">
        <v>525155274.16000009</v>
      </c>
      <c r="M8210" s="35">
        <v>444578908.50999999</v>
      </c>
      <c r="N8210" s="40">
        <f>M8210/L8210</f>
        <v>0.8465665877984675</v>
      </c>
      <c r="O8210" s="28"/>
      <c r="P8210" s="28"/>
      <c r="Q8210" s="28"/>
      <c r="R8210" s="28"/>
      <c r="S8210" s="25"/>
    </row>
    <row r="8211" spans="2:19" s="16" customFormat="1" outlineLevel="2" x14ac:dyDescent="0.25">
      <c r="B8211" s="16" t="s">
        <v>3454</v>
      </c>
      <c r="C8211" s="16" t="s">
        <v>3406</v>
      </c>
      <c r="D8211" s="16" t="s">
        <v>51</v>
      </c>
      <c r="E8211" s="16" t="s">
        <v>473</v>
      </c>
      <c r="G8211" s="16" t="s">
        <v>474</v>
      </c>
      <c r="H8211" s="16" t="s">
        <v>19</v>
      </c>
      <c r="I8211" s="31">
        <v>933712081</v>
      </c>
      <c r="J8211" s="31">
        <v>933712081</v>
      </c>
      <c r="K8211" s="32">
        <f>IFERROR((J8211/I8211),0)</f>
        <v>1</v>
      </c>
      <c r="L8211" s="31"/>
      <c r="M8211" s="31"/>
      <c r="N8211" s="39"/>
      <c r="O8211" s="28"/>
      <c r="P8211" s="28"/>
      <c r="Q8211" s="28"/>
      <c r="R8211" s="28"/>
      <c r="S8211" s="25"/>
    </row>
    <row r="8212" spans="2:19" s="16" customFormat="1" outlineLevel="2" x14ac:dyDescent="0.25">
      <c r="B8212" s="16" t="s">
        <v>3454</v>
      </c>
      <c r="C8212" s="16" t="s">
        <v>3406</v>
      </c>
      <c r="D8212" s="16" t="s">
        <v>51</v>
      </c>
      <c r="E8212" s="16" t="s">
        <v>473</v>
      </c>
      <c r="G8212" s="16" t="s">
        <v>474</v>
      </c>
      <c r="H8212" s="16" t="s">
        <v>154</v>
      </c>
      <c r="I8212" s="31">
        <v>4916</v>
      </c>
      <c r="J8212" s="31">
        <v>4916</v>
      </c>
      <c r="K8212" s="32">
        <f>IFERROR((J8212/I8212),0)</f>
        <v>1</v>
      </c>
      <c r="L8212" s="31"/>
      <c r="M8212" s="31"/>
      <c r="N8212" s="39"/>
      <c r="O8212" s="28"/>
      <c r="P8212" s="28"/>
      <c r="Q8212" s="28"/>
      <c r="R8212" s="28"/>
      <c r="S8212" s="25"/>
    </row>
    <row r="8213" spans="2:19" s="16" customFormat="1" outlineLevel="2" x14ac:dyDescent="0.25">
      <c r="B8213" s="16" t="s">
        <v>3454</v>
      </c>
      <c r="C8213" s="16" t="s">
        <v>3406</v>
      </c>
      <c r="D8213" s="16" t="s">
        <v>51</v>
      </c>
      <c r="E8213" s="16" t="s">
        <v>473</v>
      </c>
      <c r="G8213" s="16" t="s">
        <v>474</v>
      </c>
      <c r="H8213" s="16" t="s">
        <v>231</v>
      </c>
      <c r="I8213" s="31">
        <v>120914143</v>
      </c>
      <c r="J8213" s="31">
        <v>120914143</v>
      </c>
      <c r="K8213" s="32">
        <f>IFERROR((J8213/I8213),0)</f>
        <v>1</v>
      </c>
      <c r="L8213" s="31"/>
      <c r="M8213" s="31"/>
      <c r="N8213" s="39"/>
      <c r="O8213" s="28"/>
      <c r="P8213" s="28"/>
      <c r="Q8213" s="28"/>
      <c r="R8213" s="28"/>
      <c r="S8213" s="25"/>
    </row>
    <row r="8214" spans="2:19" s="16" customFormat="1" outlineLevel="2" x14ac:dyDescent="0.25">
      <c r="B8214" s="16" t="s">
        <v>3454</v>
      </c>
      <c r="C8214" s="16" t="s">
        <v>3406</v>
      </c>
      <c r="D8214" s="16" t="s">
        <v>51</v>
      </c>
      <c r="E8214" s="16" t="s">
        <v>473</v>
      </c>
      <c r="G8214" s="16" t="s">
        <v>474</v>
      </c>
      <c r="H8214" s="16" t="s">
        <v>155</v>
      </c>
      <c r="I8214" s="31">
        <v>-158961491</v>
      </c>
      <c r="J8214" s="31"/>
      <c r="K8214" s="32">
        <f>IFERROR((J8214/I8214),0)</f>
        <v>0</v>
      </c>
      <c r="L8214" s="31"/>
      <c r="M8214" s="31"/>
      <c r="N8214" s="39"/>
      <c r="O8214" s="28"/>
      <c r="P8214" s="28"/>
      <c r="Q8214" s="28"/>
      <c r="R8214" s="28"/>
      <c r="S8214" s="25"/>
    </row>
    <row r="8215" spans="2:19" s="16" customFormat="1" outlineLevel="1" x14ac:dyDescent="0.25">
      <c r="B8215" s="47" t="s">
        <v>7763</v>
      </c>
      <c r="C8215" s="47" t="str">
        <f>C8214</f>
        <v>ASIGNACIÓN PARA LA INVERSIÓN LOCAL  - AMBIENTE Y DESARROLLO SOSTENIBLE</v>
      </c>
      <c r="D8215" s="47"/>
      <c r="E8215" s="47" t="str">
        <f>E8214</f>
        <v>81794</v>
      </c>
      <c r="F8215" s="47"/>
      <c r="G8215" s="47" t="str">
        <f>G8214</f>
        <v xml:space="preserve">TAME                                              </v>
      </c>
      <c r="H8215" s="47" t="s">
        <v>10655</v>
      </c>
      <c r="I8215" s="51">
        <f>SUBTOTAL(9,I8210:I8214)</f>
        <v>1690477102</v>
      </c>
      <c r="J8215" s="51">
        <f>SUBTOTAL(9,J8210:J8214)</f>
        <v>1499210048.51</v>
      </c>
      <c r="K8215" s="49">
        <f>J8215/I8215</f>
        <v>0.88685617021152652</v>
      </c>
      <c r="L8215" s="51">
        <f>SUBTOTAL(9,L8210:L8214)</f>
        <v>525155274.16000009</v>
      </c>
      <c r="M8215" s="51">
        <f>SUBTOTAL(9,M8210:M8214)</f>
        <v>444578908.50999999</v>
      </c>
      <c r="N8215" s="50">
        <f>IFERROR((M8215/L8215),"N.A")</f>
        <v>0.8465665877984675</v>
      </c>
      <c r="O8215" s="28"/>
      <c r="P8215" s="28"/>
      <c r="Q8215" s="28"/>
      <c r="R8215" s="28"/>
      <c r="S8215" s="25"/>
    </row>
    <row r="8216" spans="2:19" s="16" customFormat="1" outlineLevel="2" x14ac:dyDescent="0.25">
      <c r="B8216" s="16" t="s">
        <v>3455</v>
      </c>
      <c r="C8216" s="16" t="s">
        <v>3406</v>
      </c>
      <c r="D8216" s="16" t="s">
        <v>51</v>
      </c>
      <c r="E8216" s="16" t="s">
        <v>476</v>
      </c>
      <c r="G8216" s="16" t="s">
        <v>477</v>
      </c>
      <c r="H8216" s="16" t="s">
        <v>152</v>
      </c>
      <c r="I8216" s="35">
        <v>817355349</v>
      </c>
      <c r="J8216" s="35">
        <v>457191169.45999998</v>
      </c>
      <c r="K8216" s="36">
        <f>IFERROR((J8216/I8216),0)</f>
        <v>0.55935422704378723</v>
      </c>
      <c r="L8216" s="35">
        <v>540053406.11999989</v>
      </c>
      <c r="M8216" s="35">
        <v>457191169.45999998</v>
      </c>
      <c r="N8216" s="40">
        <f>M8216/L8216</f>
        <v>0.84656658819111696</v>
      </c>
      <c r="O8216" s="28"/>
      <c r="P8216" s="28"/>
      <c r="Q8216" s="28"/>
      <c r="R8216" s="28"/>
      <c r="S8216" s="25"/>
    </row>
    <row r="8217" spans="2:19" s="16" customFormat="1" outlineLevel="2" x14ac:dyDescent="0.25">
      <c r="B8217" s="16" t="s">
        <v>3455</v>
      </c>
      <c r="C8217" s="16" t="s">
        <v>3406</v>
      </c>
      <c r="D8217" s="16" t="s">
        <v>51</v>
      </c>
      <c r="E8217" s="16" t="s">
        <v>476</v>
      </c>
      <c r="G8217" s="16" t="s">
        <v>477</v>
      </c>
      <c r="H8217" s="16" t="s">
        <v>19</v>
      </c>
      <c r="I8217" s="31">
        <v>387952566</v>
      </c>
      <c r="J8217" s="31">
        <v>387952566</v>
      </c>
      <c r="K8217" s="32">
        <f>IFERROR((J8217/I8217),0)</f>
        <v>1</v>
      </c>
      <c r="L8217" s="31"/>
      <c r="M8217" s="31"/>
      <c r="N8217" s="39"/>
      <c r="O8217" s="28"/>
      <c r="P8217" s="28"/>
      <c r="Q8217" s="28"/>
      <c r="R8217" s="28"/>
      <c r="S8217" s="25"/>
    </row>
    <row r="8218" spans="2:19" s="16" customFormat="1" outlineLevel="2" x14ac:dyDescent="0.25">
      <c r="B8218" s="16" t="s">
        <v>3455</v>
      </c>
      <c r="C8218" s="16" t="s">
        <v>3406</v>
      </c>
      <c r="D8218" s="16" t="s">
        <v>51</v>
      </c>
      <c r="E8218" s="16" t="s">
        <v>476</v>
      </c>
      <c r="G8218" s="16" t="s">
        <v>477</v>
      </c>
      <c r="H8218" s="16" t="s">
        <v>154</v>
      </c>
      <c r="I8218" s="31">
        <v>5055</v>
      </c>
      <c r="J8218" s="31">
        <v>5055</v>
      </c>
      <c r="K8218" s="32">
        <f>IFERROR((J8218/I8218),0)</f>
        <v>1</v>
      </c>
      <c r="L8218" s="31"/>
      <c r="M8218" s="31"/>
      <c r="N8218" s="39"/>
      <c r="O8218" s="28"/>
      <c r="P8218" s="28"/>
      <c r="Q8218" s="28"/>
      <c r="R8218" s="28"/>
      <c r="S8218" s="25"/>
    </row>
    <row r="8219" spans="2:19" s="16" customFormat="1" outlineLevel="2" x14ac:dyDescent="0.25">
      <c r="B8219" s="16" t="s">
        <v>3455</v>
      </c>
      <c r="C8219" s="16" t="s">
        <v>3406</v>
      </c>
      <c r="D8219" s="16" t="s">
        <v>51</v>
      </c>
      <c r="E8219" s="16" t="s">
        <v>476</v>
      </c>
      <c r="G8219" s="16" t="s">
        <v>477</v>
      </c>
      <c r="H8219" s="16" t="s">
        <v>231</v>
      </c>
      <c r="I8219" s="31">
        <v>124344357</v>
      </c>
      <c r="J8219" s="31">
        <v>124344357</v>
      </c>
      <c r="K8219" s="32">
        <f>IFERROR((J8219/I8219),0)</f>
        <v>1</v>
      </c>
      <c r="L8219" s="31"/>
      <c r="M8219" s="31"/>
      <c r="N8219" s="39"/>
      <c r="O8219" s="28"/>
      <c r="P8219" s="28"/>
      <c r="Q8219" s="28"/>
      <c r="R8219" s="28"/>
      <c r="S8219" s="25"/>
    </row>
    <row r="8220" spans="2:19" s="16" customFormat="1" outlineLevel="2" x14ac:dyDescent="0.25">
      <c r="B8220" s="16" t="s">
        <v>3455</v>
      </c>
      <c r="C8220" s="16" t="s">
        <v>3406</v>
      </c>
      <c r="D8220" s="16" t="s">
        <v>51</v>
      </c>
      <c r="E8220" s="16" t="s">
        <v>476</v>
      </c>
      <c r="G8220" s="16" t="s">
        <v>477</v>
      </c>
      <c r="H8220" s="16" t="s">
        <v>155</v>
      </c>
      <c r="I8220" s="31">
        <v>-163471070</v>
      </c>
      <c r="J8220" s="31"/>
      <c r="K8220" s="32">
        <f>IFERROR((J8220/I8220),0)</f>
        <v>0</v>
      </c>
      <c r="L8220" s="31"/>
      <c r="M8220" s="31"/>
      <c r="N8220" s="39"/>
      <c r="O8220" s="28"/>
      <c r="P8220" s="28"/>
      <c r="Q8220" s="28"/>
      <c r="R8220" s="28"/>
      <c r="S8220" s="25"/>
    </row>
    <row r="8221" spans="2:19" s="16" customFormat="1" outlineLevel="1" x14ac:dyDescent="0.25">
      <c r="B8221" s="47" t="s">
        <v>7764</v>
      </c>
      <c r="C8221" s="47" t="str">
        <f>C8220</f>
        <v>ASIGNACIÓN PARA LA INVERSIÓN LOCAL  - AMBIENTE Y DESARROLLO SOSTENIBLE</v>
      </c>
      <c r="D8221" s="47"/>
      <c r="E8221" s="47" t="str">
        <f>E8220</f>
        <v>81736</v>
      </c>
      <c r="F8221" s="47"/>
      <c r="G8221" s="47" t="str">
        <f>G8220</f>
        <v xml:space="preserve">SARAVENA                                          </v>
      </c>
      <c r="H8221" s="47" t="s">
        <v>10655</v>
      </c>
      <c r="I8221" s="51">
        <f>SUBTOTAL(9,I8216:I8220)</f>
        <v>1166186257</v>
      </c>
      <c r="J8221" s="51">
        <f>SUBTOTAL(9,J8216:J8220)</f>
        <v>969493147.46000004</v>
      </c>
      <c r="K8221" s="49">
        <f>J8221/I8221</f>
        <v>0.83133645388174049</v>
      </c>
      <c r="L8221" s="51">
        <f>SUBTOTAL(9,L8216:L8220)</f>
        <v>540053406.11999989</v>
      </c>
      <c r="M8221" s="51">
        <f>SUBTOTAL(9,M8216:M8220)</f>
        <v>457191169.45999998</v>
      </c>
      <c r="N8221" s="50">
        <f>IFERROR((M8221/L8221),"N.A")</f>
        <v>0.84656658819111696</v>
      </c>
      <c r="O8221" s="28"/>
      <c r="P8221" s="28"/>
      <c r="Q8221" s="28"/>
      <c r="R8221" s="28"/>
      <c r="S8221" s="25"/>
    </row>
    <row r="8222" spans="2:19" s="16" customFormat="1" outlineLevel="2" x14ac:dyDescent="0.25">
      <c r="B8222" s="16" t="s">
        <v>3456</v>
      </c>
      <c r="C8222" s="16" t="s">
        <v>3406</v>
      </c>
      <c r="D8222" s="16" t="s">
        <v>51</v>
      </c>
      <c r="E8222" s="16" t="s">
        <v>479</v>
      </c>
      <c r="G8222" s="16" t="s">
        <v>480</v>
      </c>
      <c r="H8222" s="16" t="s">
        <v>152</v>
      </c>
      <c r="I8222" s="35">
        <v>266142017</v>
      </c>
      <c r="J8222" s="35">
        <v>148867662.19999999</v>
      </c>
      <c r="K8222" s="36">
        <f>IFERROR((J8222/I8222),0)</f>
        <v>0.55935422703285509</v>
      </c>
      <c r="L8222" s="35">
        <v>175848733.38</v>
      </c>
      <c r="M8222" s="35">
        <v>148867662.19999999</v>
      </c>
      <c r="N8222" s="40">
        <f>M8222/L8222</f>
        <v>0.84656658787700612</v>
      </c>
      <c r="O8222" s="28"/>
      <c r="P8222" s="28"/>
      <c r="Q8222" s="28"/>
      <c r="R8222" s="28"/>
      <c r="S8222" s="25"/>
    </row>
    <row r="8223" spans="2:19" s="16" customFormat="1" outlineLevel="2" x14ac:dyDescent="0.25">
      <c r="B8223" s="16" t="s">
        <v>3456</v>
      </c>
      <c r="C8223" s="16" t="s">
        <v>3406</v>
      </c>
      <c r="D8223" s="16" t="s">
        <v>51</v>
      </c>
      <c r="E8223" s="16" t="s">
        <v>479</v>
      </c>
      <c r="G8223" s="16" t="s">
        <v>480</v>
      </c>
      <c r="H8223" s="16" t="s">
        <v>19</v>
      </c>
      <c r="I8223" s="31">
        <v>449121060</v>
      </c>
      <c r="J8223" s="31">
        <v>449121060</v>
      </c>
      <c r="K8223" s="32">
        <f>IFERROR((J8223/I8223),0)</f>
        <v>1</v>
      </c>
      <c r="L8223" s="31"/>
      <c r="M8223" s="31"/>
      <c r="N8223" s="39"/>
      <c r="O8223" s="28"/>
      <c r="P8223" s="28"/>
      <c r="Q8223" s="28"/>
      <c r="R8223" s="28"/>
      <c r="S8223" s="25"/>
    </row>
    <row r="8224" spans="2:19" s="16" customFormat="1" outlineLevel="2" x14ac:dyDescent="0.25">
      <c r="B8224" s="16" t="s">
        <v>3456</v>
      </c>
      <c r="C8224" s="16" t="s">
        <v>3406</v>
      </c>
      <c r="D8224" s="16" t="s">
        <v>51</v>
      </c>
      <c r="E8224" s="16" t="s">
        <v>479</v>
      </c>
      <c r="G8224" s="16" t="s">
        <v>480</v>
      </c>
      <c r="H8224" s="16" t="s">
        <v>154</v>
      </c>
      <c r="I8224" s="31">
        <v>1646</v>
      </c>
      <c r="J8224" s="31">
        <v>1646</v>
      </c>
      <c r="K8224" s="32">
        <f>IFERROR((J8224/I8224),0)</f>
        <v>1</v>
      </c>
      <c r="L8224" s="31"/>
      <c r="M8224" s="31"/>
      <c r="N8224" s="39"/>
      <c r="O8224" s="28"/>
      <c r="P8224" s="28"/>
      <c r="Q8224" s="28"/>
      <c r="R8224" s="28"/>
      <c r="S8224" s="25"/>
    </row>
    <row r="8225" spans="2:19" s="16" customFormat="1" outlineLevel="2" x14ac:dyDescent="0.25">
      <c r="B8225" s="16" t="s">
        <v>3456</v>
      </c>
      <c r="C8225" s="16" t="s">
        <v>3406</v>
      </c>
      <c r="D8225" s="16" t="s">
        <v>51</v>
      </c>
      <c r="E8225" s="16" t="s">
        <v>479</v>
      </c>
      <c r="G8225" s="16" t="s">
        <v>480</v>
      </c>
      <c r="H8225" s="16" t="s">
        <v>231</v>
      </c>
      <c r="I8225" s="31">
        <v>40488214</v>
      </c>
      <c r="J8225" s="31">
        <v>40488214</v>
      </c>
      <c r="K8225" s="32">
        <f>IFERROR((J8225/I8225),0)</f>
        <v>1</v>
      </c>
      <c r="L8225" s="31"/>
      <c r="M8225" s="31"/>
      <c r="N8225" s="39"/>
      <c r="O8225" s="28"/>
      <c r="P8225" s="28"/>
      <c r="Q8225" s="28"/>
      <c r="R8225" s="28"/>
      <c r="S8225" s="25"/>
    </row>
    <row r="8226" spans="2:19" s="16" customFormat="1" outlineLevel="2" x14ac:dyDescent="0.25">
      <c r="B8226" s="16" t="s">
        <v>3456</v>
      </c>
      <c r="C8226" s="16" t="s">
        <v>3406</v>
      </c>
      <c r="D8226" s="16" t="s">
        <v>51</v>
      </c>
      <c r="E8226" s="16" t="s">
        <v>479</v>
      </c>
      <c r="G8226" s="16" t="s">
        <v>480</v>
      </c>
      <c r="H8226" s="16" t="s">
        <v>155</v>
      </c>
      <c r="I8226" s="31">
        <v>-53228403</v>
      </c>
      <c r="J8226" s="31"/>
      <c r="K8226" s="32">
        <f>IFERROR((J8226/I8226),0)</f>
        <v>0</v>
      </c>
      <c r="L8226" s="31"/>
      <c r="M8226" s="31"/>
      <c r="N8226" s="39"/>
      <c r="O8226" s="28"/>
      <c r="P8226" s="28"/>
      <c r="Q8226" s="28"/>
      <c r="R8226" s="28"/>
      <c r="S8226" s="25"/>
    </row>
    <row r="8227" spans="2:19" s="16" customFormat="1" outlineLevel="1" x14ac:dyDescent="0.25">
      <c r="B8227" s="47" t="s">
        <v>7765</v>
      </c>
      <c r="C8227" s="47" t="str">
        <f>C8226</f>
        <v>ASIGNACIÓN PARA LA INVERSIÓN LOCAL  - AMBIENTE Y DESARROLLO SOSTENIBLE</v>
      </c>
      <c r="D8227" s="47"/>
      <c r="E8227" s="47" t="str">
        <f>E8226</f>
        <v>81591</v>
      </c>
      <c r="F8227" s="47"/>
      <c r="G8227" s="47" t="str">
        <f>G8226</f>
        <v xml:space="preserve">PUERTO RONDÓN                                     </v>
      </c>
      <c r="H8227" s="47" t="s">
        <v>10655</v>
      </c>
      <c r="I8227" s="51">
        <f>SUBTOTAL(9,I8222:I8226)</f>
        <v>702524534</v>
      </c>
      <c r="J8227" s="51">
        <f>SUBTOTAL(9,J8222:J8226)</f>
        <v>638478582.20000005</v>
      </c>
      <c r="K8227" s="49">
        <f>J8227/I8227</f>
        <v>0.90883456918530914</v>
      </c>
      <c r="L8227" s="51">
        <f>SUBTOTAL(9,L8222:L8226)</f>
        <v>175848733.38</v>
      </c>
      <c r="M8227" s="51">
        <f>SUBTOTAL(9,M8222:M8226)</f>
        <v>148867662.19999999</v>
      </c>
      <c r="N8227" s="50">
        <f>IFERROR((M8227/L8227),"N.A")</f>
        <v>0.84656658787700612</v>
      </c>
      <c r="O8227" s="28"/>
      <c r="P8227" s="28"/>
      <c r="Q8227" s="28"/>
      <c r="R8227" s="28"/>
      <c r="S8227" s="25"/>
    </row>
    <row r="8228" spans="2:19" s="16" customFormat="1" outlineLevel="2" x14ac:dyDescent="0.25">
      <c r="B8228" s="16" t="s">
        <v>3457</v>
      </c>
      <c r="C8228" s="16" t="s">
        <v>3406</v>
      </c>
      <c r="D8228" s="16" t="s">
        <v>51</v>
      </c>
      <c r="E8228" s="16" t="s">
        <v>482</v>
      </c>
      <c r="G8228" s="16" t="s">
        <v>483</v>
      </c>
      <c r="H8228" s="16" t="s">
        <v>152</v>
      </c>
      <c r="I8228" s="35">
        <v>623793238</v>
      </c>
      <c r="J8228" s="35">
        <v>348921384.48000002</v>
      </c>
      <c r="K8228" s="36">
        <f>IFERROR((J8228/I8228),0)</f>
        <v>0.5593542270491878</v>
      </c>
      <c r="L8228" s="35">
        <v>412160590.34000003</v>
      </c>
      <c r="M8228" s="35">
        <v>348921384.48000002</v>
      </c>
      <c r="N8228" s="40">
        <f>M8228/L8228</f>
        <v>0.84656658753367797</v>
      </c>
      <c r="O8228" s="28"/>
      <c r="P8228" s="28"/>
      <c r="Q8228" s="28"/>
      <c r="R8228" s="28"/>
      <c r="S8228" s="25"/>
    </row>
    <row r="8229" spans="2:19" s="16" customFormat="1" outlineLevel="2" x14ac:dyDescent="0.25">
      <c r="B8229" s="16" t="s">
        <v>3457</v>
      </c>
      <c r="C8229" s="16" t="s">
        <v>3406</v>
      </c>
      <c r="D8229" s="16" t="s">
        <v>51</v>
      </c>
      <c r="E8229" s="16" t="s">
        <v>482</v>
      </c>
      <c r="G8229" s="16" t="s">
        <v>483</v>
      </c>
      <c r="H8229" s="16" t="s">
        <v>19</v>
      </c>
      <c r="I8229" s="31">
        <v>356373051</v>
      </c>
      <c r="J8229" s="31">
        <v>356373051</v>
      </c>
      <c r="K8229" s="32">
        <f>IFERROR((J8229/I8229),0)</f>
        <v>1</v>
      </c>
      <c r="L8229" s="31"/>
      <c r="M8229" s="31"/>
      <c r="N8229" s="39"/>
      <c r="O8229" s="28"/>
      <c r="P8229" s="28"/>
      <c r="Q8229" s="28"/>
      <c r="R8229" s="28"/>
      <c r="S8229" s="25"/>
    </row>
    <row r="8230" spans="2:19" s="16" customFormat="1" outlineLevel="2" x14ac:dyDescent="0.25">
      <c r="B8230" s="16" t="s">
        <v>3457</v>
      </c>
      <c r="C8230" s="16" t="s">
        <v>3406</v>
      </c>
      <c r="D8230" s="16" t="s">
        <v>51</v>
      </c>
      <c r="E8230" s="16" t="s">
        <v>482</v>
      </c>
      <c r="G8230" s="16" t="s">
        <v>483</v>
      </c>
      <c r="H8230" s="16" t="s">
        <v>154</v>
      </c>
      <c r="I8230" s="31">
        <v>3858</v>
      </c>
      <c r="J8230" s="31">
        <v>3858</v>
      </c>
      <c r="K8230" s="32">
        <f>IFERROR((J8230/I8230),0)</f>
        <v>1</v>
      </c>
      <c r="L8230" s="31"/>
      <c r="M8230" s="31"/>
      <c r="N8230" s="39"/>
      <c r="O8230" s="28"/>
      <c r="P8230" s="28"/>
      <c r="Q8230" s="28"/>
      <c r="R8230" s="28"/>
      <c r="S8230" s="25"/>
    </row>
    <row r="8231" spans="2:19" s="16" customFormat="1" outlineLevel="2" x14ac:dyDescent="0.25">
      <c r="B8231" s="16" t="s">
        <v>3457</v>
      </c>
      <c r="C8231" s="16" t="s">
        <v>3406</v>
      </c>
      <c r="D8231" s="16" t="s">
        <v>51</v>
      </c>
      <c r="E8231" s="16" t="s">
        <v>482</v>
      </c>
      <c r="G8231" s="16" t="s">
        <v>483</v>
      </c>
      <c r="H8231" s="16" t="s">
        <v>231</v>
      </c>
      <c r="I8231" s="31">
        <v>94897732</v>
      </c>
      <c r="J8231" s="31">
        <v>94897732</v>
      </c>
      <c r="K8231" s="32">
        <f>IFERROR((J8231/I8231),0)</f>
        <v>1</v>
      </c>
      <c r="L8231" s="31"/>
      <c r="M8231" s="31"/>
      <c r="N8231" s="39"/>
      <c r="O8231" s="28"/>
      <c r="P8231" s="28"/>
      <c r="Q8231" s="28"/>
      <c r="R8231" s="28"/>
      <c r="S8231" s="25"/>
    </row>
    <row r="8232" spans="2:19" s="16" customFormat="1" outlineLevel="2" x14ac:dyDescent="0.25">
      <c r="B8232" s="16" t="s">
        <v>3457</v>
      </c>
      <c r="C8232" s="16" t="s">
        <v>3406</v>
      </c>
      <c r="D8232" s="16" t="s">
        <v>51</v>
      </c>
      <c r="E8232" s="16" t="s">
        <v>482</v>
      </c>
      <c r="G8232" s="16" t="s">
        <v>483</v>
      </c>
      <c r="H8232" s="16" t="s">
        <v>155</v>
      </c>
      <c r="I8232" s="31">
        <v>-124758648</v>
      </c>
      <c r="J8232" s="31"/>
      <c r="K8232" s="32">
        <f>IFERROR((J8232/I8232),0)</f>
        <v>0</v>
      </c>
      <c r="L8232" s="31"/>
      <c r="M8232" s="31"/>
      <c r="N8232" s="39"/>
      <c r="O8232" s="28"/>
      <c r="P8232" s="28"/>
      <c r="Q8232" s="28"/>
      <c r="R8232" s="28"/>
      <c r="S8232" s="25"/>
    </row>
    <row r="8233" spans="2:19" s="16" customFormat="1" outlineLevel="1" x14ac:dyDescent="0.25">
      <c r="B8233" s="47" t="s">
        <v>7766</v>
      </c>
      <c r="C8233" s="47" t="str">
        <f>C8232</f>
        <v>ASIGNACIÓN PARA LA INVERSIÓN LOCAL  - AMBIENTE Y DESARROLLO SOSTENIBLE</v>
      </c>
      <c r="D8233" s="47"/>
      <c r="E8233" s="47" t="str">
        <f>E8232</f>
        <v>81300</v>
      </c>
      <c r="F8233" s="47"/>
      <c r="G8233" s="47" t="str">
        <f>G8232</f>
        <v xml:space="preserve">FORTUL                                            </v>
      </c>
      <c r="H8233" s="47" t="s">
        <v>10655</v>
      </c>
      <c r="I8233" s="51">
        <f>SUBTOTAL(9,I8228:I8232)</f>
        <v>950309231</v>
      </c>
      <c r="J8233" s="51">
        <f>SUBTOTAL(9,J8228:J8232)</f>
        <v>800196025.48000002</v>
      </c>
      <c r="K8233" s="49">
        <f>J8233/I8233</f>
        <v>0.84203751723842823</v>
      </c>
      <c r="L8233" s="51">
        <f>SUBTOTAL(9,L8228:L8232)</f>
        <v>412160590.34000003</v>
      </c>
      <c r="M8233" s="51">
        <f>SUBTOTAL(9,M8228:M8232)</f>
        <v>348921384.48000002</v>
      </c>
      <c r="N8233" s="50">
        <f>IFERROR((M8233/L8233),"N.A")</f>
        <v>0.84656658753367797</v>
      </c>
      <c r="O8233" s="28"/>
      <c r="P8233" s="28"/>
      <c r="Q8233" s="28"/>
      <c r="R8233" s="28"/>
      <c r="S8233" s="25"/>
    </row>
    <row r="8234" spans="2:19" s="16" customFormat="1" outlineLevel="2" x14ac:dyDescent="0.25">
      <c r="B8234" s="16" t="s">
        <v>3458</v>
      </c>
      <c r="C8234" s="16" t="s">
        <v>3406</v>
      </c>
      <c r="D8234" s="16" t="s">
        <v>51</v>
      </c>
      <c r="E8234" s="16" t="s">
        <v>485</v>
      </c>
      <c r="G8234" s="16" t="s">
        <v>486</v>
      </c>
      <c r="H8234" s="16" t="s">
        <v>152</v>
      </c>
      <c r="I8234" s="35">
        <v>294104506</v>
      </c>
      <c r="J8234" s="35">
        <v>164508598.63000003</v>
      </c>
      <c r="K8234" s="36">
        <f>IFERROR((J8234/I8234),0)</f>
        <v>0.55935422706512361</v>
      </c>
      <c r="L8234" s="35">
        <v>194324464.19999999</v>
      </c>
      <c r="M8234" s="35">
        <v>164508598.63000003</v>
      </c>
      <c r="N8234" s="40">
        <f>M8234/L8234</f>
        <v>0.84656658803745222</v>
      </c>
      <c r="O8234" s="28"/>
      <c r="P8234" s="28"/>
      <c r="Q8234" s="28"/>
      <c r="R8234" s="28"/>
      <c r="S8234" s="25"/>
    </row>
    <row r="8235" spans="2:19" s="16" customFormat="1" outlineLevel="2" x14ac:dyDescent="0.25">
      <c r="B8235" s="16" t="s">
        <v>3458</v>
      </c>
      <c r="C8235" s="16" t="s">
        <v>3406</v>
      </c>
      <c r="D8235" s="16" t="s">
        <v>51</v>
      </c>
      <c r="E8235" s="16" t="s">
        <v>485</v>
      </c>
      <c r="G8235" s="16" t="s">
        <v>486</v>
      </c>
      <c r="H8235" s="16" t="s">
        <v>19</v>
      </c>
      <c r="I8235" s="31">
        <v>489688951</v>
      </c>
      <c r="J8235" s="31">
        <v>489688951</v>
      </c>
      <c r="K8235" s="32">
        <f>IFERROR((J8235/I8235),0)</f>
        <v>1</v>
      </c>
      <c r="L8235" s="31"/>
      <c r="M8235" s="31"/>
      <c r="N8235" s="39"/>
      <c r="O8235" s="28"/>
      <c r="P8235" s="28"/>
      <c r="Q8235" s="28"/>
      <c r="R8235" s="28"/>
      <c r="S8235" s="25"/>
    </row>
    <row r="8236" spans="2:19" s="16" customFormat="1" outlineLevel="2" x14ac:dyDescent="0.25">
      <c r="B8236" s="16" t="s">
        <v>3458</v>
      </c>
      <c r="C8236" s="16" t="s">
        <v>3406</v>
      </c>
      <c r="D8236" s="16" t="s">
        <v>51</v>
      </c>
      <c r="E8236" s="16" t="s">
        <v>485</v>
      </c>
      <c r="G8236" s="16" t="s">
        <v>486</v>
      </c>
      <c r="H8236" s="16" t="s">
        <v>154</v>
      </c>
      <c r="I8236" s="31">
        <v>1819</v>
      </c>
      <c r="J8236" s="31">
        <v>1819</v>
      </c>
      <c r="K8236" s="32">
        <f>IFERROR((J8236/I8236),0)</f>
        <v>1</v>
      </c>
      <c r="L8236" s="31"/>
      <c r="M8236" s="31"/>
      <c r="N8236" s="39"/>
      <c r="O8236" s="28"/>
      <c r="P8236" s="28"/>
      <c r="Q8236" s="28"/>
      <c r="R8236" s="28"/>
      <c r="S8236" s="25"/>
    </row>
    <row r="8237" spans="2:19" s="16" customFormat="1" outlineLevel="2" x14ac:dyDescent="0.25">
      <c r="B8237" s="16" t="s">
        <v>3458</v>
      </c>
      <c r="C8237" s="16" t="s">
        <v>3406</v>
      </c>
      <c r="D8237" s="16" t="s">
        <v>51</v>
      </c>
      <c r="E8237" s="16" t="s">
        <v>485</v>
      </c>
      <c r="G8237" s="16" t="s">
        <v>486</v>
      </c>
      <c r="H8237" s="16" t="s">
        <v>231</v>
      </c>
      <c r="I8237" s="31">
        <v>44742150</v>
      </c>
      <c r="J8237" s="31">
        <v>44742150</v>
      </c>
      <c r="K8237" s="32">
        <f>IFERROR((J8237/I8237),0)</f>
        <v>1</v>
      </c>
      <c r="L8237" s="31"/>
      <c r="M8237" s="31"/>
      <c r="N8237" s="39"/>
      <c r="O8237" s="28"/>
      <c r="P8237" s="28"/>
      <c r="Q8237" s="28"/>
      <c r="R8237" s="28"/>
      <c r="S8237" s="25"/>
    </row>
    <row r="8238" spans="2:19" s="16" customFormat="1" outlineLevel="2" x14ac:dyDescent="0.25">
      <c r="B8238" s="16" t="s">
        <v>3458</v>
      </c>
      <c r="C8238" s="16" t="s">
        <v>3406</v>
      </c>
      <c r="D8238" s="16" t="s">
        <v>51</v>
      </c>
      <c r="E8238" s="16" t="s">
        <v>485</v>
      </c>
      <c r="G8238" s="16" t="s">
        <v>486</v>
      </c>
      <c r="H8238" s="16" t="s">
        <v>155</v>
      </c>
      <c r="I8238" s="31">
        <v>-58820901</v>
      </c>
      <c r="J8238" s="31"/>
      <c r="K8238" s="32">
        <f>IFERROR((J8238/I8238),0)</f>
        <v>0</v>
      </c>
      <c r="L8238" s="31"/>
      <c r="M8238" s="31"/>
      <c r="N8238" s="39"/>
      <c r="O8238" s="28"/>
      <c r="P8238" s="28"/>
      <c r="Q8238" s="28"/>
      <c r="R8238" s="28"/>
      <c r="S8238" s="25"/>
    </row>
    <row r="8239" spans="2:19" s="16" customFormat="1" outlineLevel="1" x14ac:dyDescent="0.25">
      <c r="B8239" s="47" t="s">
        <v>7767</v>
      </c>
      <c r="C8239" s="47" t="str">
        <f>C8238</f>
        <v>ASIGNACIÓN PARA LA INVERSIÓN LOCAL  - AMBIENTE Y DESARROLLO SOSTENIBLE</v>
      </c>
      <c r="D8239" s="47"/>
      <c r="E8239" s="47" t="str">
        <f>E8238</f>
        <v>81220</v>
      </c>
      <c r="F8239" s="47"/>
      <c r="G8239" s="47" t="str">
        <f>G8238</f>
        <v xml:space="preserve">CRAVO NORTE                                       </v>
      </c>
      <c r="H8239" s="47" t="s">
        <v>10655</v>
      </c>
      <c r="I8239" s="51">
        <f>SUBTOTAL(9,I8234:I8238)</f>
        <v>769716525</v>
      </c>
      <c r="J8239" s="51">
        <f>SUBTOTAL(9,J8234:J8238)</f>
        <v>698941518.63</v>
      </c>
      <c r="K8239" s="49">
        <f>J8239/I8239</f>
        <v>0.90805055618365471</v>
      </c>
      <c r="L8239" s="51">
        <f>SUBTOTAL(9,L8234:L8238)</f>
        <v>194324464.19999999</v>
      </c>
      <c r="M8239" s="51">
        <f>SUBTOTAL(9,M8234:M8238)</f>
        <v>164508598.63000003</v>
      </c>
      <c r="N8239" s="50">
        <f>IFERROR((M8239/L8239),"N.A")</f>
        <v>0.84656658803745222</v>
      </c>
      <c r="O8239" s="28"/>
      <c r="P8239" s="28"/>
      <c r="Q8239" s="28"/>
      <c r="R8239" s="28"/>
      <c r="S8239" s="25"/>
    </row>
    <row r="8240" spans="2:19" s="16" customFormat="1" outlineLevel="2" x14ac:dyDescent="0.25">
      <c r="B8240" s="16" t="s">
        <v>3459</v>
      </c>
      <c r="C8240" s="16" t="s">
        <v>3406</v>
      </c>
      <c r="D8240" s="16" t="s">
        <v>51</v>
      </c>
      <c r="E8240" s="16" t="s">
        <v>488</v>
      </c>
      <c r="G8240" s="16" t="s">
        <v>489</v>
      </c>
      <c r="H8240" s="16" t="s">
        <v>152</v>
      </c>
      <c r="I8240" s="35">
        <v>1027424285</v>
      </c>
      <c r="J8240" s="35">
        <v>574694116.78999996</v>
      </c>
      <c r="K8240" s="36">
        <f>IFERROR((J8240/I8240),0)</f>
        <v>0.55935422705138804</v>
      </c>
      <c r="L8240" s="35">
        <v>678852821.35000002</v>
      </c>
      <c r="M8240" s="35">
        <v>574694116.78999996</v>
      </c>
      <c r="N8240" s="40">
        <f>M8240/L8240</f>
        <v>0.84656658809657015</v>
      </c>
      <c r="O8240" s="28"/>
      <c r="P8240" s="28"/>
      <c r="Q8240" s="28"/>
      <c r="R8240" s="28"/>
      <c r="S8240" s="25"/>
    </row>
    <row r="8241" spans="2:19" s="16" customFormat="1" outlineLevel="2" x14ac:dyDescent="0.25">
      <c r="B8241" s="16" t="s">
        <v>3459</v>
      </c>
      <c r="C8241" s="16" t="s">
        <v>3406</v>
      </c>
      <c r="D8241" s="16" t="s">
        <v>51</v>
      </c>
      <c r="E8241" s="16" t="s">
        <v>488</v>
      </c>
      <c r="G8241" s="16" t="s">
        <v>489</v>
      </c>
      <c r="H8241" s="16" t="s">
        <v>19</v>
      </c>
      <c r="I8241" s="31">
        <v>550821673</v>
      </c>
      <c r="J8241" s="31">
        <v>550821673</v>
      </c>
      <c r="K8241" s="32">
        <f>IFERROR((J8241/I8241),0)</f>
        <v>1</v>
      </c>
      <c r="L8241" s="31"/>
      <c r="M8241" s="31"/>
      <c r="N8241" s="39"/>
      <c r="O8241" s="28"/>
      <c r="P8241" s="28"/>
      <c r="Q8241" s="28"/>
      <c r="R8241" s="28"/>
      <c r="S8241" s="25"/>
    </row>
    <row r="8242" spans="2:19" s="16" customFormat="1" outlineLevel="2" x14ac:dyDescent="0.25">
      <c r="B8242" s="16" t="s">
        <v>3459</v>
      </c>
      <c r="C8242" s="16" t="s">
        <v>3406</v>
      </c>
      <c r="D8242" s="16" t="s">
        <v>51</v>
      </c>
      <c r="E8242" s="16" t="s">
        <v>488</v>
      </c>
      <c r="G8242" s="16" t="s">
        <v>489</v>
      </c>
      <c r="H8242" s="16" t="s">
        <v>154</v>
      </c>
      <c r="I8242" s="31">
        <v>6354</v>
      </c>
      <c r="J8242" s="31">
        <v>6354</v>
      </c>
      <c r="K8242" s="32">
        <f>IFERROR((J8242/I8242),0)</f>
        <v>1</v>
      </c>
      <c r="L8242" s="31"/>
      <c r="M8242" s="31"/>
      <c r="N8242" s="39"/>
      <c r="O8242" s="28"/>
      <c r="P8242" s="28"/>
      <c r="Q8242" s="28"/>
      <c r="R8242" s="28"/>
      <c r="S8242" s="25"/>
    </row>
    <row r="8243" spans="2:19" s="16" customFormat="1" outlineLevel="2" x14ac:dyDescent="0.25">
      <c r="B8243" s="16" t="s">
        <v>3459</v>
      </c>
      <c r="C8243" s="16" t="s">
        <v>3406</v>
      </c>
      <c r="D8243" s="16" t="s">
        <v>51</v>
      </c>
      <c r="E8243" s="16" t="s">
        <v>488</v>
      </c>
      <c r="G8243" s="16" t="s">
        <v>489</v>
      </c>
      <c r="H8243" s="16" t="s">
        <v>231</v>
      </c>
      <c r="I8243" s="31">
        <v>156302167</v>
      </c>
      <c r="J8243" s="31">
        <v>156302167</v>
      </c>
      <c r="K8243" s="32">
        <f>IFERROR((J8243/I8243),0)</f>
        <v>1</v>
      </c>
      <c r="L8243" s="31"/>
      <c r="M8243" s="31"/>
      <c r="N8243" s="39"/>
      <c r="O8243" s="28"/>
      <c r="P8243" s="28"/>
      <c r="Q8243" s="28"/>
      <c r="R8243" s="28"/>
      <c r="S8243" s="25"/>
    </row>
    <row r="8244" spans="2:19" s="16" customFormat="1" outlineLevel="2" x14ac:dyDescent="0.25">
      <c r="B8244" s="16" t="s">
        <v>3459</v>
      </c>
      <c r="C8244" s="16" t="s">
        <v>3406</v>
      </c>
      <c r="D8244" s="16" t="s">
        <v>51</v>
      </c>
      <c r="E8244" s="16" t="s">
        <v>488</v>
      </c>
      <c r="G8244" s="16" t="s">
        <v>489</v>
      </c>
      <c r="H8244" s="16" t="s">
        <v>155</v>
      </c>
      <c r="I8244" s="31">
        <v>-205484857</v>
      </c>
      <c r="J8244" s="31"/>
      <c r="K8244" s="32">
        <f>IFERROR((J8244/I8244),0)</f>
        <v>0</v>
      </c>
      <c r="L8244" s="31"/>
      <c r="M8244" s="31"/>
      <c r="N8244" s="39"/>
      <c r="O8244" s="28"/>
      <c r="P8244" s="28"/>
      <c r="Q8244" s="28"/>
      <c r="R8244" s="28"/>
      <c r="S8244" s="25"/>
    </row>
    <row r="8245" spans="2:19" s="16" customFormat="1" outlineLevel="1" x14ac:dyDescent="0.25">
      <c r="B8245" s="47" t="s">
        <v>7768</v>
      </c>
      <c r="C8245" s="47" t="str">
        <f>C8244</f>
        <v>ASIGNACIÓN PARA LA INVERSIÓN LOCAL  - AMBIENTE Y DESARROLLO SOSTENIBLE</v>
      </c>
      <c r="D8245" s="47"/>
      <c r="E8245" s="47" t="str">
        <f>E8244</f>
        <v>81065</v>
      </c>
      <c r="F8245" s="47"/>
      <c r="G8245" s="47" t="str">
        <f>G8244</f>
        <v xml:space="preserve">ARAUQUITA                                         </v>
      </c>
      <c r="H8245" s="47" t="s">
        <v>10655</v>
      </c>
      <c r="I8245" s="51">
        <f>SUBTOTAL(9,I8240:I8244)</f>
        <v>1529069622</v>
      </c>
      <c r="J8245" s="51">
        <f>SUBTOTAL(9,J8240:J8244)</f>
        <v>1281824310.79</v>
      </c>
      <c r="K8245" s="49">
        <f>J8245/I8245</f>
        <v>0.83830343128090734</v>
      </c>
      <c r="L8245" s="51">
        <f>SUBTOTAL(9,L8240:L8244)</f>
        <v>678852821.35000002</v>
      </c>
      <c r="M8245" s="51">
        <f>SUBTOTAL(9,M8240:M8244)</f>
        <v>574694116.78999996</v>
      </c>
      <c r="N8245" s="50">
        <f>IFERROR((M8245/L8245),"N.A")</f>
        <v>0.84656658809657015</v>
      </c>
      <c r="O8245" s="28"/>
      <c r="P8245" s="28"/>
      <c r="Q8245" s="28"/>
      <c r="R8245" s="28"/>
      <c r="S8245" s="25"/>
    </row>
    <row r="8246" spans="2:19" s="16" customFormat="1" outlineLevel="2" x14ac:dyDescent="0.25">
      <c r="B8246" s="16" t="s">
        <v>3460</v>
      </c>
      <c r="C8246" s="16" t="s">
        <v>3406</v>
      </c>
      <c r="D8246" s="16" t="s">
        <v>51</v>
      </c>
      <c r="E8246" s="16" t="s">
        <v>491</v>
      </c>
      <c r="G8246" s="16" t="s">
        <v>51</v>
      </c>
      <c r="H8246" s="16" t="s">
        <v>152</v>
      </c>
      <c r="I8246" s="35">
        <v>1046478860</v>
      </c>
      <c r="J8246" s="35">
        <v>585352373.85000002</v>
      </c>
      <c r="K8246" s="36">
        <f>IFERROR((J8246/I8246),0)</f>
        <v>0.55935422704095528</v>
      </c>
      <c r="L8246" s="35">
        <v>691442802.14999998</v>
      </c>
      <c r="M8246" s="35">
        <v>585352373.85000002</v>
      </c>
      <c r="N8246" s="40">
        <f>M8246/L8246</f>
        <v>0.84656658805309981</v>
      </c>
      <c r="O8246" s="28"/>
      <c r="P8246" s="28"/>
      <c r="Q8246" s="28"/>
      <c r="R8246" s="28"/>
      <c r="S8246" s="25"/>
    </row>
    <row r="8247" spans="2:19" s="16" customFormat="1" outlineLevel="2" x14ac:dyDescent="0.25">
      <c r="B8247" s="16" t="s">
        <v>3460</v>
      </c>
      <c r="C8247" s="16" t="s">
        <v>3406</v>
      </c>
      <c r="D8247" s="16" t="s">
        <v>51</v>
      </c>
      <c r="E8247" s="16" t="s">
        <v>491</v>
      </c>
      <c r="G8247" s="16" t="s">
        <v>51</v>
      </c>
      <c r="H8247" s="16" t="s">
        <v>19</v>
      </c>
      <c r="I8247" s="31">
        <v>867701180</v>
      </c>
      <c r="J8247" s="31">
        <v>867701180</v>
      </c>
      <c r="K8247" s="32">
        <f>IFERROR((J8247/I8247),0)</f>
        <v>1</v>
      </c>
      <c r="L8247" s="31"/>
      <c r="M8247" s="31"/>
      <c r="N8247" s="39"/>
      <c r="O8247" s="28"/>
      <c r="P8247" s="28"/>
      <c r="Q8247" s="28"/>
      <c r="R8247" s="28"/>
      <c r="S8247" s="25"/>
    </row>
    <row r="8248" spans="2:19" s="16" customFormat="1" outlineLevel="2" x14ac:dyDescent="0.25">
      <c r="B8248" s="16" t="s">
        <v>3460</v>
      </c>
      <c r="C8248" s="16" t="s">
        <v>3406</v>
      </c>
      <c r="D8248" s="16" t="s">
        <v>51</v>
      </c>
      <c r="E8248" s="16" t="s">
        <v>491</v>
      </c>
      <c r="G8248" s="16" t="s">
        <v>51</v>
      </c>
      <c r="H8248" s="16" t="s">
        <v>154</v>
      </c>
      <c r="I8248" s="31">
        <v>6472</v>
      </c>
      <c r="J8248" s="31">
        <v>6472</v>
      </c>
      <c r="K8248" s="32">
        <f>IFERROR((J8248/I8248),0)</f>
        <v>1</v>
      </c>
      <c r="L8248" s="31"/>
      <c r="M8248" s="31"/>
      <c r="N8248" s="39"/>
      <c r="O8248" s="28"/>
      <c r="P8248" s="28"/>
      <c r="Q8248" s="28"/>
      <c r="R8248" s="28"/>
      <c r="S8248" s="25"/>
    </row>
    <row r="8249" spans="2:19" s="16" customFormat="1" outlineLevel="2" x14ac:dyDescent="0.25">
      <c r="B8249" s="16" t="s">
        <v>3460</v>
      </c>
      <c r="C8249" s="16" t="s">
        <v>3406</v>
      </c>
      <c r="D8249" s="16" t="s">
        <v>51</v>
      </c>
      <c r="E8249" s="16" t="s">
        <v>491</v>
      </c>
      <c r="G8249" s="16" t="s">
        <v>51</v>
      </c>
      <c r="H8249" s="16" t="s">
        <v>231</v>
      </c>
      <c r="I8249" s="31">
        <v>159200941</v>
      </c>
      <c r="J8249" s="31">
        <v>159200941</v>
      </c>
      <c r="K8249" s="32">
        <f>IFERROR((J8249/I8249),0)</f>
        <v>1</v>
      </c>
      <c r="L8249" s="31"/>
      <c r="M8249" s="31"/>
      <c r="N8249" s="39"/>
      <c r="O8249" s="28"/>
      <c r="P8249" s="28"/>
      <c r="Q8249" s="28"/>
      <c r="R8249" s="28"/>
      <c r="S8249" s="25"/>
    </row>
    <row r="8250" spans="2:19" s="16" customFormat="1" outlineLevel="2" x14ac:dyDescent="0.25">
      <c r="B8250" s="16" t="s">
        <v>3460</v>
      </c>
      <c r="C8250" s="16" t="s">
        <v>3406</v>
      </c>
      <c r="D8250" s="16" t="s">
        <v>51</v>
      </c>
      <c r="E8250" s="16" t="s">
        <v>491</v>
      </c>
      <c r="G8250" s="16" t="s">
        <v>51</v>
      </c>
      <c r="H8250" s="16" t="s">
        <v>155</v>
      </c>
      <c r="I8250" s="31">
        <v>-209295772</v>
      </c>
      <c r="J8250" s="31"/>
      <c r="K8250" s="32">
        <f>IFERROR((J8250/I8250),0)</f>
        <v>0</v>
      </c>
      <c r="L8250" s="31"/>
      <c r="M8250" s="31"/>
      <c r="N8250" s="39"/>
      <c r="O8250" s="28"/>
      <c r="P8250" s="28"/>
      <c r="Q8250" s="28"/>
      <c r="R8250" s="28"/>
      <c r="S8250" s="25"/>
    </row>
    <row r="8251" spans="2:19" s="16" customFormat="1" outlineLevel="1" x14ac:dyDescent="0.25">
      <c r="B8251" s="47" t="s">
        <v>7769</v>
      </c>
      <c r="C8251" s="47" t="str">
        <f>C8250</f>
        <v>ASIGNACIÓN PARA LA INVERSIÓN LOCAL  - AMBIENTE Y DESARROLLO SOSTENIBLE</v>
      </c>
      <c r="D8251" s="47"/>
      <c r="E8251" s="47" t="str">
        <f>E8250</f>
        <v>81001</v>
      </c>
      <c r="F8251" s="47"/>
      <c r="G8251" s="47" t="str">
        <f>G8250</f>
        <v xml:space="preserve">ARAUCA                                            </v>
      </c>
      <c r="H8251" s="47" t="s">
        <v>10655</v>
      </c>
      <c r="I8251" s="51">
        <f>SUBTOTAL(9,I8246:I8250)</f>
        <v>1864091681</v>
      </c>
      <c r="J8251" s="51">
        <f>SUBTOTAL(9,J8246:J8250)</f>
        <v>1612260966.8499999</v>
      </c>
      <c r="K8251" s="49">
        <f>J8251/I8251</f>
        <v>0.86490433023395907</v>
      </c>
      <c r="L8251" s="51">
        <f>SUBTOTAL(9,L8246:L8250)</f>
        <v>691442802.14999998</v>
      </c>
      <c r="M8251" s="51">
        <f>SUBTOTAL(9,M8246:M8250)</f>
        <v>585352373.85000002</v>
      </c>
      <c r="N8251" s="50">
        <f>IFERROR((M8251/L8251),"N.A")</f>
        <v>0.84656658805309981</v>
      </c>
      <c r="O8251" s="28"/>
      <c r="P8251" s="28"/>
      <c r="Q8251" s="28"/>
      <c r="R8251" s="28"/>
      <c r="S8251" s="25"/>
    </row>
    <row r="8252" spans="2:19" s="16" customFormat="1" outlineLevel="2" x14ac:dyDescent="0.25">
      <c r="B8252" s="16" t="s">
        <v>3461</v>
      </c>
      <c r="C8252" s="16" t="s">
        <v>3406</v>
      </c>
      <c r="D8252" s="16" t="s">
        <v>55</v>
      </c>
      <c r="E8252" s="16" t="s">
        <v>493</v>
      </c>
      <c r="G8252" s="16" t="s">
        <v>494</v>
      </c>
      <c r="H8252" s="16" t="s">
        <v>152</v>
      </c>
      <c r="I8252" s="35">
        <v>276798428</v>
      </c>
      <c r="J8252" s="35">
        <v>154828370.74000001</v>
      </c>
      <c r="K8252" s="36">
        <f>IFERROR((J8252/I8252),0)</f>
        <v>0.55935422704062465</v>
      </c>
      <c r="L8252" s="35">
        <v>182889772.35999998</v>
      </c>
      <c r="M8252" s="35">
        <v>154828370.74000001</v>
      </c>
      <c r="N8252" s="40">
        <f>M8252/L8252</f>
        <v>0.84656658894646142</v>
      </c>
      <c r="O8252" s="28"/>
      <c r="P8252" s="28"/>
      <c r="Q8252" s="28"/>
      <c r="R8252" s="28"/>
      <c r="S8252" s="25"/>
    </row>
    <row r="8253" spans="2:19" s="16" customFormat="1" outlineLevel="2" x14ac:dyDescent="0.25">
      <c r="B8253" s="16" t="s">
        <v>3461</v>
      </c>
      <c r="C8253" s="16" t="s">
        <v>3406</v>
      </c>
      <c r="D8253" s="16" t="s">
        <v>55</v>
      </c>
      <c r="E8253" s="16" t="s">
        <v>493</v>
      </c>
      <c r="G8253" s="16" t="s">
        <v>494</v>
      </c>
      <c r="H8253" s="16" t="s">
        <v>19</v>
      </c>
      <c r="I8253" s="31">
        <v>558818419</v>
      </c>
      <c r="J8253" s="31">
        <v>558818419</v>
      </c>
      <c r="K8253" s="32">
        <f>IFERROR((J8253/I8253),0)</f>
        <v>1</v>
      </c>
      <c r="L8253" s="31"/>
      <c r="M8253" s="31"/>
      <c r="N8253" s="39"/>
      <c r="O8253" s="28"/>
      <c r="P8253" s="28"/>
      <c r="Q8253" s="28"/>
      <c r="R8253" s="28"/>
      <c r="S8253" s="25"/>
    </row>
    <row r="8254" spans="2:19" s="16" customFormat="1" outlineLevel="2" x14ac:dyDescent="0.25">
      <c r="B8254" s="16" t="s">
        <v>3461</v>
      </c>
      <c r="C8254" s="16" t="s">
        <v>3406</v>
      </c>
      <c r="D8254" s="16" t="s">
        <v>55</v>
      </c>
      <c r="E8254" s="16" t="s">
        <v>493</v>
      </c>
      <c r="G8254" s="16" t="s">
        <v>494</v>
      </c>
      <c r="H8254" s="16" t="s">
        <v>154</v>
      </c>
      <c r="I8254" s="31">
        <v>1712</v>
      </c>
      <c r="J8254" s="31">
        <v>1712</v>
      </c>
      <c r="K8254" s="32">
        <f>IFERROR((J8254/I8254),0)</f>
        <v>1</v>
      </c>
      <c r="L8254" s="31"/>
      <c r="M8254" s="31"/>
      <c r="N8254" s="39"/>
      <c r="O8254" s="28"/>
      <c r="P8254" s="28"/>
      <c r="Q8254" s="28"/>
      <c r="R8254" s="28"/>
      <c r="S8254" s="25"/>
    </row>
    <row r="8255" spans="2:19" s="16" customFormat="1" outlineLevel="2" x14ac:dyDescent="0.25">
      <c r="B8255" s="16" t="s">
        <v>3461</v>
      </c>
      <c r="C8255" s="16" t="s">
        <v>3406</v>
      </c>
      <c r="D8255" s="16" t="s">
        <v>55</v>
      </c>
      <c r="E8255" s="16" t="s">
        <v>493</v>
      </c>
      <c r="G8255" s="16" t="s">
        <v>494</v>
      </c>
      <c r="H8255" s="16" t="s">
        <v>231</v>
      </c>
      <c r="I8255" s="31">
        <v>42109374</v>
      </c>
      <c r="J8255" s="31">
        <v>42109374</v>
      </c>
      <c r="K8255" s="32">
        <f>IFERROR((J8255/I8255),0)</f>
        <v>1</v>
      </c>
      <c r="L8255" s="31"/>
      <c r="M8255" s="31"/>
      <c r="N8255" s="39"/>
      <c r="O8255" s="28"/>
      <c r="P8255" s="28"/>
      <c r="Q8255" s="28"/>
      <c r="R8255" s="28"/>
      <c r="S8255" s="25"/>
    </row>
    <row r="8256" spans="2:19" s="16" customFormat="1" outlineLevel="2" x14ac:dyDescent="0.25">
      <c r="B8256" s="16" t="s">
        <v>3461</v>
      </c>
      <c r="C8256" s="16" t="s">
        <v>3406</v>
      </c>
      <c r="D8256" s="16" t="s">
        <v>55</v>
      </c>
      <c r="E8256" s="16" t="s">
        <v>493</v>
      </c>
      <c r="G8256" s="16" t="s">
        <v>494</v>
      </c>
      <c r="H8256" s="16" t="s">
        <v>155</v>
      </c>
      <c r="I8256" s="31">
        <v>-55359686</v>
      </c>
      <c r="J8256" s="31"/>
      <c r="K8256" s="32">
        <f>IFERROR((J8256/I8256),0)</f>
        <v>0</v>
      </c>
      <c r="L8256" s="31"/>
      <c r="M8256" s="31"/>
      <c r="N8256" s="39"/>
      <c r="O8256" s="28"/>
      <c r="P8256" s="28"/>
      <c r="Q8256" s="28"/>
      <c r="R8256" s="28"/>
      <c r="S8256" s="25"/>
    </row>
    <row r="8257" spans="2:19" s="16" customFormat="1" outlineLevel="1" x14ac:dyDescent="0.25">
      <c r="B8257" s="47" t="s">
        <v>7770</v>
      </c>
      <c r="C8257" s="47" t="str">
        <f>C8256</f>
        <v>ASIGNACIÓN PARA LA INVERSIÓN LOCAL  - AMBIENTE Y DESARROLLO SOSTENIBLE</v>
      </c>
      <c r="D8257" s="47"/>
      <c r="E8257" s="47" t="str">
        <f>E8256</f>
        <v>76895</v>
      </c>
      <c r="F8257" s="47"/>
      <c r="G8257" s="47" t="str">
        <f>G8256</f>
        <v xml:space="preserve">ZARZAL                                            </v>
      </c>
      <c r="H8257" s="47" t="s">
        <v>10655</v>
      </c>
      <c r="I8257" s="51">
        <f>SUBTOTAL(9,I8252:I8256)</f>
        <v>822368247</v>
      </c>
      <c r="J8257" s="51">
        <f>SUBTOTAL(9,J8252:J8256)</f>
        <v>755757875.74000001</v>
      </c>
      <c r="K8257" s="49">
        <f>J8257/I8257</f>
        <v>0.91900177140472694</v>
      </c>
      <c r="L8257" s="51">
        <f>SUBTOTAL(9,L8252:L8256)</f>
        <v>182889772.35999998</v>
      </c>
      <c r="M8257" s="51">
        <f>SUBTOTAL(9,M8252:M8256)</f>
        <v>154828370.74000001</v>
      </c>
      <c r="N8257" s="50">
        <f>IFERROR((M8257/L8257),"N.A")</f>
        <v>0.84656658894646142</v>
      </c>
      <c r="O8257" s="28"/>
      <c r="P8257" s="28"/>
      <c r="Q8257" s="28"/>
      <c r="R8257" s="28"/>
      <c r="S8257" s="25"/>
    </row>
    <row r="8258" spans="2:19" s="16" customFormat="1" outlineLevel="2" x14ac:dyDescent="0.25">
      <c r="B8258" s="16" t="s">
        <v>3462</v>
      </c>
      <c r="C8258" s="16" t="s">
        <v>3406</v>
      </c>
      <c r="D8258" s="16" t="s">
        <v>55</v>
      </c>
      <c r="E8258" s="16" t="s">
        <v>496</v>
      </c>
      <c r="G8258" s="16" t="s">
        <v>497</v>
      </c>
      <c r="H8258" s="16" t="s">
        <v>152</v>
      </c>
      <c r="I8258" s="35">
        <v>234483516</v>
      </c>
      <c r="J8258" s="35">
        <v>131159345.84999999</v>
      </c>
      <c r="K8258" s="36">
        <f>IFERROR((J8258/I8258),0)</f>
        <v>0.55935422705790538</v>
      </c>
      <c r="L8258" s="35">
        <v>154930926.55000001</v>
      </c>
      <c r="M8258" s="35">
        <v>131159345.84999999</v>
      </c>
      <c r="N8258" s="40">
        <f>M8258/L8258</f>
        <v>0.84656658790245898</v>
      </c>
      <c r="O8258" s="28"/>
      <c r="P8258" s="28"/>
      <c r="Q8258" s="28"/>
      <c r="R8258" s="28"/>
      <c r="S8258" s="25"/>
    </row>
    <row r="8259" spans="2:19" s="16" customFormat="1" outlineLevel="2" x14ac:dyDescent="0.25">
      <c r="B8259" s="16" t="s">
        <v>3462</v>
      </c>
      <c r="C8259" s="16" t="s">
        <v>3406</v>
      </c>
      <c r="D8259" s="16" t="s">
        <v>55</v>
      </c>
      <c r="E8259" s="16" t="s">
        <v>496</v>
      </c>
      <c r="G8259" s="16" t="s">
        <v>497</v>
      </c>
      <c r="H8259" s="16" t="s">
        <v>19</v>
      </c>
      <c r="I8259" s="31">
        <v>110997672</v>
      </c>
      <c r="J8259" s="31">
        <v>110997672</v>
      </c>
      <c r="K8259" s="32">
        <f>IFERROR((J8259/I8259),0)</f>
        <v>1</v>
      </c>
      <c r="L8259" s="31"/>
      <c r="M8259" s="31"/>
      <c r="N8259" s="39"/>
      <c r="O8259" s="28"/>
      <c r="P8259" s="28"/>
      <c r="Q8259" s="28"/>
      <c r="R8259" s="28"/>
      <c r="S8259" s="25"/>
    </row>
    <row r="8260" spans="2:19" s="16" customFormat="1" outlineLevel="2" x14ac:dyDescent="0.25">
      <c r="B8260" s="16" t="s">
        <v>3462</v>
      </c>
      <c r="C8260" s="16" t="s">
        <v>3406</v>
      </c>
      <c r="D8260" s="16" t="s">
        <v>55</v>
      </c>
      <c r="E8260" s="16" t="s">
        <v>496</v>
      </c>
      <c r="G8260" s="16" t="s">
        <v>497</v>
      </c>
      <c r="H8260" s="16" t="s">
        <v>154</v>
      </c>
      <c r="I8260" s="31">
        <v>1450</v>
      </c>
      <c r="J8260" s="31">
        <v>1450</v>
      </c>
      <c r="K8260" s="32">
        <f>IFERROR((J8260/I8260),0)</f>
        <v>1</v>
      </c>
      <c r="L8260" s="31"/>
      <c r="M8260" s="31"/>
      <c r="N8260" s="39"/>
      <c r="O8260" s="28"/>
      <c r="P8260" s="28"/>
      <c r="Q8260" s="28"/>
      <c r="R8260" s="28"/>
      <c r="S8260" s="25"/>
    </row>
    <row r="8261" spans="2:19" s="16" customFormat="1" outlineLevel="2" x14ac:dyDescent="0.25">
      <c r="B8261" s="16" t="s">
        <v>3462</v>
      </c>
      <c r="C8261" s="16" t="s">
        <v>3406</v>
      </c>
      <c r="D8261" s="16" t="s">
        <v>55</v>
      </c>
      <c r="E8261" s="16" t="s">
        <v>496</v>
      </c>
      <c r="G8261" s="16" t="s">
        <v>497</v>
      </c>
      <c r="H8261" s="16" t="s">
        <v>231</v>
      </c>
      <c r="I8261" s="31">
        <v>35672002</v>
      </c>
      <c r="J8261" s="31">
        <v>35672002</v>
      </c>
      <c r="K8261" s="32">
        <f>IFERROR((J8261/I8261),0)</f>
        <v>1</v>
      </c>
      <c r="L8261" s="31"/>
      <c r="M8261" s="31"/>
      <c r="N8261" s="39"/>
      <c r="O8261" s="28"/>
      <c r="P8261" s="28"/>
      <c r="Q8261" s="28"/>
      <c r="R8261" s="28"/>
      <c r="S8261" s="25"/>
    </row>
    <row r="8262" spans="2:19" s="16" customFormat="1" outlineLevel="2" x14ac:dyDescent="0.25">
      <c r="B8262" s="16" t="s">
        <v>3462</v>
      </c>
      <c r="C8262" s="16" t="s">
        <v>3406</v>
      </c>
      <c r="D8262" s="16" t="s">
        <v>55</v>
      </c>
      <c r="E8262" s="16" t="s">
        <v>496</v>
      </c>
      <c r="G8262" s="16" t="s">
        <v>497</v>
      </c>
      <c r="H8262" s="16" t="s">
        <v>155</v>
      </c>
      <c r="I8262" s="31">
        <v>-46896703</v>
      </c>
      <c r="J8262" s="31"/>
      <c r="K8262" s="32">
        <f>IFERROR((J8262/I8262),0)</f>
        <v>0</v>
      </c>
      <c r="L8262" s="31"/>
      <c r="M8262" s="31"/>
      <c r="N8262" s="39"/>
      <c r="O8262" s="28"/>
      <c r="P8262" s="28"/>
      <c r="Q8262" s="28"/>
      <c r="R8262" s="28"/>
      <c r="S8262" s="25"/>
    </row>
    <row r="8263" spans="2:19" s="16" customFormat="1" outlineLevel="1" x14ac:dyDescent="0.25">
      <c r="B8263" s="47" t="s">
        <v>7771</v>
      </c>
      <c r="C8263" s="47" t="str">
        <f>C8262</f>
        <v>ASIGNACIÓN PARA LA INVERSIÓN LOCAL  - AMBIENTE Y DESARROLLO SOSTENIBLE</v>
      </c>
      <c r="D8263" s="47"/>
      <c r="E8263" s="47" t="str">
        <f>E8262</f>
        <v>76890</v>
      </c>
      <c r="F8263" s="47"/>
      <c r="G8263" s="47" t="str">
        <f>G8262</f>
        <v xml:space="preserve">YOTOCO                                            </v>
      </c>
      <c r="H8263" s="47" t="s">
        <v>10655</v>
      </c>
      <c r="I8263" s="51">
        <f>SUBTOTAL(9,I8258:I8262)</f>
        <v>334257937</v>
      </c>
      <c r="J8263" s="51">
        <f>SUBTOTAL(9,J8258:J8262)</f>
        <v>277830469.85000002</v>
      </c>
      <c r="K8263" s="49">
        <f>J8263/I8263</f>
        <v>0.83118585707659653</v>
      </c>
      <c r="L8263" s="51">
        <f>SUBTOTAL(9,L8258:L8262)</f>
        <v>154930926.55000001</v>
      </c>
      <c r="M8263" s="51">
        <f>SUBTOTAL(9,M8258:M8262)</f>
        <v>131159345.84999999</v>
      </c>
      <c r="N8263" s="50">
        <f>IFERROR((M8263/L8263),"N.A")</f>
        <v>0.84656658790245898</v>
      </c>
      <c r="O8263" s="28"/>
      <c r="P8263" s="28"/>
      <c r="Q8263" s="28"/>
      <c r="R8263" s="28"/>
      <c r="S8263" s="25"/>
    </row>
    <row r="8264" spans="2:19" s="16" customFormat="1" outlineLevel="2" x14ac:dyDescent="0.25">
      <c r="B8264" s="16" t="s">
        <v>3463</v>
      </c>
      <c r="C8264" s="16" t="s">
        <v>3406</v>
      </c>
      <c r="D8264" s="16" t="s">
        <v>55</v>
      </c>
      <c r="E8264" s="16" t="s">
        <v>499</v>
      </c>
      <c r="G8264" s="16" t="s">
        <v>500</v>
      </c>
      <c r="H8264" s="16" t="s">
        <v>152</v>
      </c>
      <c r="I8264" s="35">
        <v>189899267</v>
      </c>
      <c r="J8264" s="35">
        <v>106220957.70999999</v>
      </c>
      <c r="K8264" s="36">
        <f>IFERROR((J8264/I8264),0)</f>
        <v>0.5593542270492281</v>
      </c>
      <c r="L8264" s="35">
        <v>125472655.20999999</v>
      </c>
      <c r="M8264" s="35">
        <v>106220957.70999999</v>
      </c>
      <c r="N8264" s="40">
        <f>M8264/L8264</f>
        <v>0.84656658880949809</v>
      </c>
      <c r="O8264" s="28"/>
      <c r="P8264" s="28"/>
      <c r="Q8264" s="28"/>
      <c r="R8264" s="28"/>
      <c r="S8264" s="25"/>
    </row>
    <row r="8265" spans="2:19" s="16" customFormat="1" outlineLevel="2" x14ac:dyDescent="0.25">
      <c r="B8265" s="16" t="s">
        <v>3463</v>
      </c>
      <c r="C8265" s="16" t="s">
        <v>3406</v>
      </c>
      <c r="D8265" s="16" t="s">
        <v>55</v>
      </c>
      <c r="E8265" s="16" t="s">
        <v>499</v>
      </c>
      <c r="G8265" s="16" t="s">
        <v>500</v>
      </c>
      <c r="H8265" s="16" t="s">
        <v>19</v>
      </c>
      <c r="I8265" s="31">
        <v>93430448</v>
      </c>
      <c r="J8265" s="31">
        <v>93430448</v>
      </c>
      <c r="K8265" s="32">
        <f>IFERROR((J8265/I8265),0)</f>
        <v>1</v>
      </c>
      <c r="L8265" s="31"/>
      <c r="M8265" s="31"/>
      <c r="N8265" s="39"/>
      <c r="O8265" s="28"/>
      <c r="P8265" s="28"/>
      <c r="Q8265" s="28"/>
      <c r="R8265" s="28"/>
      <c r="S8265" s="25"/>
    </row>
    <row r="8266" spans="2:19" s="16" customFormat="1" outlineLevel="2" x14ac:dyDescent="0.25">
      <c r="B8266" s="16" t="s">
        <v>3463</v>
      </c>
      <c r="C8266" s="16" t="s">
        <v>3406</v>
      </c>
      <c r="D8266" s="16" t="s">
        <v>55</v>
      </c>
      <c r="E8266" s="16" t="s">
        <v>499</v>
      </c>
      <c r="G8266" s="16" t="s">
        <v>500</v>
      </c>
      <c r="H8266" s="16" t="s">
        <v>154</v>
      </c>
      <c r="I8266" s="31">
        <v>1175</v>
      </c>
      <c r="J8266" s="31">
        <v>1175</v>
      </c>
      <c r="K8266" s="32">
        <f>IFERROR((J8266/I8266),0)</f>
        <v>1</v>
      </c>
      <c r="L8266" s="31"/>
      <c r="M8266" s="31"/>
      <c r="N8266" s="39"/>
      <c r="O8266" s="28"/>
      <c r="P8266" s="28"/>
      <c r="Q8266" s="28"/>
      <c r="R8266" s="28"/>
      <c r="S8266" s="25"/>
    </row>
    <row r="8267" spans="2:19" s="16" customFormat="1" outlineLevel="2" x14ac:dyDescent="0.25">
      <c r="B8267" s="16" t="s">
        <v>3463</v>
      </c>
      <c r="C8267" s="16" t="s">
        <v>3406</v>
      </c>
      <c r="D8267" s="16" t="s">
        <v>55</v>
      </c>
      <c r="E8267" s="16" t="s">
        <v>499</v>
      </c>
      <c r="G8267" s="16" t="s">
        <v>500</v>
      </c>
      <c r="H8267" s="16" t="s">
        <v>231</v>
      </c>
      <c r="I8267" s="31">
        <v>28889396</v>
      </c>
      <c r="J8267" s="31">
        <v>28889396</v>
      </c>
      <c r="K8267" s="32">
        <f>IFERROR((J8267/I8267),0)</f>
        <v>1</v>
      </c>
      <c r="L8267" s="31"/>
      <c r="M8267" s="31"/>
      <c r="N8267" s="39"/>
      <c r="O8267" s="28"/>
      <c r="P8267" s="28"/>
      <c r="Q8267" s="28"/>
      <c r="R8267" s="28"/>
      <c r="S8267" s="25"/>
    </row>
    <row r="8268" spans="2:19" s="16" customFormat="1" outlineLevel="2" x14ac:dyDescent="0.25">
      <c r="B8268" s="16" t="s">
        <v>3463</v>
      </c>
      <c r="C8268" s="16" t="s">
        <v>3406</v>
      </c>
      <c r="D8268" s="16" t="s">
        <v>55</v>
      </c>
      <c r="E8268" s="16" t="s">
        <v>499</v>
      </c>
      <c r="G8268" s="16" t="s">
        <v>500</v>
      </c>
      <c r="H8268" s="16" t="s">
        <v>155</v>
      </c>
      <c r="I8268" s="31">
        <v>-37979853</v>
      </c>
      <c r="J8268" s="31"/>
      <c r="K8268" s="32">
        <f>IFERROR((J8268/I8268),0)</f>
        <v>0</v>
      </c>
      <c r="L8268" s="31"/>
      <c r="M8268" s="31"/>
      <c r="N8268" s="39"/>
      <c r="O8268" s="28"/>
      <c r="P8268" s="28"/>
      <c r="Q8268" s="28"/>
      <c r="R8268" s="28"/>
      <c r="S8268" s="25"/>
    </row>
    <row r="8269" spans="2:19" s="16" customFormat="1" outlineLevel="1" x14ac:dyDescent="0.25">
      <c r="B8269" s="47" t="s">
        <v>7772</v>
      </c>
      <c r="C8269" s="47" t="str">
        <f>C8268</f>
        <v>ASIGNACIÓN PARA LA INVERSIÓN LOCAL  - AMBIENTE Y DESARROLLO SOSTENIBLE</v>
      </c>
      <c r="D8269" s="47"/>
      <c r="E8269" s="47" t="str">
        <f>E8268</f>
        <v>76869</v>
      </c>
      <c r="F8269" s="47"/>
      <c r="G8269" s="47" t="str">
        <f>G8268</f>
        <v xml:space="preserve">VIJES                                             </v>
      </c>
      <c r="H8269" s="47" t="s">
        <v>10655</v>
      </c>
      <c r="I8269" s="51">
        <f>SUBTOTAL(9,I8264:I8268)</f>
        <v>274240433</v>
      </c>
      <c r="J8269" s="51">
        <f>SUBTOTAL(9,J8264:J8268)</f>
        <v>228541976.70999998</v>
      </c>
      <c r="K8269" s="49">
        <f>J8269/I8269</f>
        <v>0.83336353509185124</v>
      </c>
      <c r="L8269" s="51">
        <f>SUBTOTAL(9,L8264:L8268)</f>
        <v>125472655.20999999</v>
      </c>
      <c r="M8269" s="51">
        <f>SUBTOTAL(9,M8264:M8268)</f>
        <v>106220957.70999999</v>
      </c>
      <c r="N8269" s="50">
        <f>IFERROR((M8269/L8269),"N.A")</f>
        <v>0.84656658880949809</v>
      </c>
      <c r="O8269" s="28"/>
      <c r="P8269" s="28"/>
      <c r="Q8269" s="28"/>
      <c r="R8269" s="28"/>
      <c r="S8269" s="25"/>
    </row>
    <row r="8270" spans="2:19" s="16" customFormat="1" outlineLevel="2" x14ac:dyDescent="0.25">
      <c r="B8270" s="16" t="s">
        <v>3464</v>
      </c>
      <c r="C8270" s="16" t="s">
        <v>3406</v>
      </c>
      <c r="D8270" s="16" t="s">
        <v>55</v>
      </c>
      <c r="E8270" s="16" t="s">
        <v>502</v>
      </c>
      <c r="G8270" s="16" t="s">
        <v>503</v>
      </c>
      <c r="H8270" s="16" t="s">
        <v>152</v>
      </c>
      <c r="I8270" s="35">
        <v>189635947</v>
      </c>
      <c r="J8270" s="35">
        <v>106073668.53999998</v>
      </c>
      <c r="K8270" s="36">
        <f>IFERROR((J8270/I8270),0)</f>
        <v>0.55935422697048032</v>
      </c>
      <c r="L8270" s="35">
        <v>125298671.31999999</v>
      </c>
      <c r="M8270" s="35">
        <v>106073668.53999998</v>
      </c>
      <c r="N8270" s="40">
        <f>M8270/L8270</f>
        <v>0.84656658703984722</v>
      </c>
      <c r="O8270" s="28"/>
      <c r="P8270" s="28"/>
      <c r="Q8270" s="28"/>
      <c r="R8270" s="28"/>
      <c r="S8270" s="25"/>
    </row>
    <row r="8271" spans="2:19" s="16" customFormat="1" outlineLevel="2" x14ac:dyDescent="0.25">
      <c r="B8271" s="16" t="s">
        <v>3464</v>
      </c>
      <c r="C8271" s="16" t="s">
        <v>3406</v>
      </c>
      <c r="D8271" s="16" t="s">
        <v>55</v>
      </c>
      <c r="E8271" s="16" t="s">
        <v>502</v>
      </c>
      <c r="G8271" s="16" t="s">
        <v>503</v>
      </c>
      <c r="H8271" s="16" t="s">
        <v>19</v>
      </c>
      <c r="I8271" s="31">
        <v>317876371</v>
      </c>
      <c r="J8271" s="31">
        <v>317876371</v>
      </c>
      <c r="K8271" s="32">
        <f>IFERROR((J8271/I8271),0)</f>
        <v>1</v>
      </c>
      <c r="L8271" s="31"/>
      <c r="M8271" s="31"/>
      <c r="N8271" s="39"/>
      <c r="O8271" s="28"/>
      <c r="P8271" s="28"/>
      <c r="Q8271" s="28"/>
      <c r="R8271" s="28"/>
      <c r="S8271" s="25"/>
    </row>
    <row r="8272" spans="2:19" s="16" customFormat="1" outlineLevel="2" x14ac:dyDescent="0.25">
      <c r="B8272" s="16" t="s">
        <v>3464</v>
      </c>
      <c r="C8272" s="16" t="s">
        <v>3406</v>
      </c>
      <c r="D8272" s="16" t="s">
        <v>55</v>
      </c>
      <c r="E8272" s="16" t="s">
        <v>502</v>
      </c>
      <c r="G8272" s="16" t="s">
        <v>503</v>
      </c>
      <c r="H8272" s="16" t="s">
        <v>154</v>
      </c>
      <c r="I8272" s="31">
        <v>1173</v>
      </c>
      <c r="J8272" s="31">
        <v>1173</v>
      </c>
      <c r="K8272" s="32">
        <f>IFERROR((J8272/I8272),0)</f>
        <v>1</v>
      </c>
      <c r="L8272" s="31"/>
      <c r="M8272" s="31"/>
      <c r="N8272" s="39"/>
      <c r="O8272" s="28"/>
      <c r="P8272" s="28"/>
      <c r="Q8272" s="28"/>
      <c r="R8272" s="28"/>
      <c r="S8272" s="25"/>
    </row>
    <row r="8273" spans="2:19" s="16" customFormat="1" outlineLevel="2" x14ac:dyDescent="0.25">
      <c r="B8273" s="16" t="s">
        <v>3464</v>
      </c>
      <c r="C8273" s="16" t="s">
        <v>3406</v>
      </c>
      <c r="D8273" s="16" t="s">
        <v>55</v>
      </c>
      <c r="E8273" s="16" t="s">
        <v>502</v>
      </c>
      <c r="G8273" s="16" t="s">
        <v>503</v>
      </c>
      <c r="H8273" s="16" t="s">
        <v>231</v>
      </c>
      <c r="I8273" s="31">
        <v>28849337</v>
      </c>
      <c r="J8273" s="31">
        <v>28849337</v>
      </c>
      <c r="K8273" s="32">
        <f>IFERROR((J8273/I8273),0)</f>
        <v>1</v>
      </c>
      <c r="L8273" s="31"/>
      <c r="M8273" s="31"/>
      <c r="N8273" s="39"/>
      <c r="O8273" s="28"/>
      <c r="P8273" s="28"/>
      <c r="Q8273" s="28"/>
      <c r="R8273" s="28"/>
      <c r="S8273" s="25"/>
    </row>
    <row r="8274" spans="2:19" s="16" customFormat="1" outlineLevel="2" x14ac:dyDescent="0.25">
      <c r="B8274" s="16" t="s">
        <v>3464</v>
      </c>
      <c r="C8274" s="16" t="s">
        <v>3406</v>
      </c>
      <c r="D8274" s="16" t="s">
        <v>55</v>
      </c>
      <c r="E8274" s="16" t="s">
        <v>502</v>
      </c>
      <c r="G8274" s="16" t="s">
        <v>503</v>
      </c>
      <c r="H8274" s="16" t="s">
        <v>155</v>
      </c>
      <c r="I8274" s="31">
        <v>-37927189</v>
      </c>
      <c r="J8274" s="31"/>
      <c r="K8274" s="32">
        <f>IFERROR((J8274/I8274),0)</f>
        <v>0</v>
      </c>
      <c r="L8274" s="31"/>
      <c r="M8274" s="31"/>
      <c r="N8274" s="39"/>
      <c r="O8274" s="28"/>
      <c r="P8274" s="28"/>
      <c r="Q8274" s="28"/>
      <c r="R8274" s="28"/>
      <c r="S8274" s="25"/>
    </row>
    <row r="8275" spans="2:19" s="16" customFormat="1" outlineLevel="1" x14ac:dyDescent="0.25">
      <c r="B8275" s="47" t="s">
        <v>7773</v>
      </c>
      <c r="C8275" s="47" t="str">
        <f>C8274</f>
        <v>ASIGNACIÓN PARA LA INVERSIÓN LOCAL  - AMBIENTE Y DESARROLLO SOSTENIBLE</v>
      </c>
      <c r="D8275" s="47"/>
      <c r="E8275" s="47" t="str">
        <f>E8274</f>
        <v>76863</v>
      </c>
      <c r="F8275" s="47"/>
      <c r="G8275" s="47" t="str">
        <f>G8274</f>
        <v xml:space="preserve">VERSALLES                                         </v>
      </c>
      <c r="H8275" s="47" t="s">
        <v>10655</v>
      </c>
      <c r="I8275" s="51">
        <f>SUBTOTAL(9,I8270:I8274)</f>
        <v>498435639</v>
      </c>
      <c r="J8275" s="51">
        <f>SUBTOTAL(9,J8270:J8274)</f>
        <v>452800549.53999996</v>
      </c>
      <c r="K8275" s="49">
        <f>J8275/I8275</f>
        <v>0.90844336582440877</v>
      </c>
      <c r="L8275" s="51">
        <f>SUBTOTAL(9,L8270:L8274)</f>
        <v>125298671.31999999</v>
      </c>
      <c r="M8275" s="51">
        <f>SUBTOTAL(9,M8270:M8274)</f>
        <v>106073668.53999998</v>
      </c>
      <c r="N8275" s="50">
        <f>IFERROR((M8275/L8275),"N.A")</f>
        <v>0.84656658703984722</v>
      </c>
      <c r="O8275" s="28"/>
      <c r="P8275" s="28"/>
      <c r="Q8275" s="28"/>
      <c r="R8275" s="28"/>
      <c r="S8275" s="25"/>
    </row>
    <row r="8276" spans="2:19" s="16" customFormat="1" outlineLevel="2" x14ac:dyDescent="0.25">
      <c r="B8276" s="16" t="s">
        <v>3465</v>
      </c>
      <c r="C8276" s="16" t="s">
        <v>3406</v>
      </c>
      <c r="D8276" s="16" t="s">
        <v>55</v>
      </c>
      <c r="E8276" s="16" t="s">
        <v>505</v>
      </c>
      <c r="G8276" s="16" t="s">
        <v>506</v>
      </c>
      <c r="H8276" s="16" t="s">
        <v>152</v>
      </c>
      <c r="I8276" s="35">
        <v>145777736</v>
      </c>
      <c r="J8276" s="35">
        <v>81541392.849999994</v>
      </c>
      <c r="K8276" s="36">
        <f>IFERROR((J8276/I8276),0)</f>
        <v>0.55935422710913818</v>
      </c>
      <c r="L8276" s="35">
        <v>96320117.150000006</v>
      </c>
      <c r="M8276" s="35">
        <v>81541392.849999994</v>
      </c>
      <c r="N8276" s="40">
        <f>M8276/L8276</f>
        <v>0.8465665871545297</v>
      </c>
      <c r="O8276" s="28"/>
      <c r="P8276" s="28"/>
      <c r="Q8276" s="28"/>
      <c r="R8276" s="28"/>
      <c r="S8276" s="25"/>
    </row>
    <row r="8277" spans="2:19" s="16" customFormat="1" outlineLevel="2" x14ac:dyDescent="0.25">
      <c r="B8277" s="16" t="s">
        <v>3465</v>
      </c>
      <c r="C8277" s="16" t="s">
        <v>3406</v>
      </c>
      <c r="D8277" s="16" t="s">
        <v>55</v>
      </c>
      <c r="E8277" s="16" t="s">
        <v>505</v>
      </c>
      <c r="G8277" s="16" t="s">
        <v>506</v>
      </c>
      <c r="H8277" s="16" t="s">
        <v>19</v>
      </c>
      <c r="I8277" s="31">
        <v>242577317</v>
      </c>
      <c r="J8277" s="31">
        <v>242577317</v>
      </c>
      <c r="K8277" s="32">
        <f>IFERROR((J8277/I8277),0)</f>
        <v>1</v>
      </c>
      <c r="L8277" s="31"/>
      <c r="M8277" s="31"/>
      <c r="N8277" s="39"/>
      <c r="O8277" s="28"/>
      <c r="P8277" s="28"/>
      <c r="Q8277" s="28"/>
      <c r="R8277" s="28"/>
      <c r="S8277" s="25"/>
    </row>
    <row r="8278" spans="2:19" s="16" customFormat="1" outlineLevel="2" x14ac:dyDescent="0.25">
      <c r="B8278" s="16" t="s">
        <v>3465</v>
      </c>
      <c r="C8278" s="16" t="s">
        <v>3406</v>
      </c>
      <c r="D8278" s="16" t="s">
        <v>55</v>
      </c>
      <c r="E8278" s="16" t="s">
        <v>505</v>
      </c>
      <c r="G8278" s="16" t="s">
        <v>506</v>
      </c>
      <c r="H8278" s="16" t="s">
        <v>154</v>
      </c>
      <c r="I8278" s="31">
        <v>902</v>
      </c>
      <c r="J8278" s="31">
        <v>902</v>
      </c>
      <c r="K8278" s="32">
        <f>IFERROR((J8278/I8278),0)</f>
        <v>1</v>
      </c>
      <c r="L8278" s="31"/>
      <c r="M8278" s="31"/>
      <c r="N8278" s="39"/>
      <c r="O8278" s="28"/>
      <c r="P8278" s="28"/>
      <c r="Q8278" s="28"/>
      <c r="R8278" s="28"/>
      <c r="S8278" s="25"/>
    </row>
    <row r="8279" spans="2:19" s="16" customFormat="1" outlineLevel="2" x14ac:dyDescent="0.25">
      <c r="B8279" s="16" t="s">
        <v>3465</v>
      </c>
      <c r="C8279" s="16" t="s">
        <v>3406</v>
      </c>
      <c r="D8279" s="16" t="s">
        <v>55</v>
      </c>
      <c r="E8279" s="16" t="s">
        <v>505</v>
      </c>
      <c r="G8279" s="16" t="s">
        <v>506</v>
      </c>
      <c r="H8279" s="16" t="s">
        <v>231</v>
      </c>
      <c r="I8279" s="31">
        <v>22177183</v>
      </c>
      <c r="J8279" s="31">
        <v>22177183</v>
      </c>
      <c r="K8279" s="32">
        <f>IFERROR((J8279/I8279),0)</f>
        <v>1</v>
      </c>
      <c r="L8279" s="31"/>
      <c r="M8279" s="31"/>
      <c r="N8279" s="39"/>
      <c r="O8279" s="28"/>
      <c r="P8279" s="28"/>
      <c r="Q8279" s="28"/>
      <c r="R8279" s="28"/>
      <c r="S8279" s="25"/>
    </row>
    <row r="8280" spans="2:19" s="16" customFormat="1" outlineLevel="2" x14ac:dyDescent="0.25">
      <c r="B8280" s="16" t="s">
        <v>3465</v>
      </c>
      <c r="C8280" s="16" t="s">
        <v>3406</v>
      </c>
      <c r="D8280" s="16" t="s">
        <v>55</v>
      </c>
      <c r="E8280" s="16" t="s">
        <v>505</v>
      </c>
      <c r="G8280" s="16" t="s">
        <v>506</v>
      </c>
      <c r="H8280" s="16" t="s">
        <v>155</v>
      </c>
      <c r="I8280" s="31">
        <v>-29155547</v>
      </c>
      <c r="J8280" s="31"/>
      <c r="K8280" s="32">
        <f>IFERROR((J8280/I8280),0)</f>
        <v>0</v>
      </c>
      <c r="L8280" s="31"/>
      <c r="M8280" s="31"/>
      <c r="N8280" s="39"/>
      <c r="O8280" s="28"/>
      <c r="P8280" s="28"/>
      <c r="Q8280" s="28"/>
      <c r="R8280" s="28"/>
      <c r="S8280" s="25"/>
    </row>
    <row r="8281" spans="2:19" s="16" customFormat="1" outlineLevel="1" x14ac:dyDescent="0.25">
      <c r="B8281" s="47" t="s">
        <v>7774</v>
      </c>
      <c r="C8281" s="47" t="str">
        <f>C8280</f>
        <v>ASIGNACIÓN PARA LA INVERSIÓN LOCAL  - AMBIENTE Y DESARROLLO SOSTENIBLE</v>
      </c>
      <c r="D8281" s="47"/>
      <c r="E8281" s="47" t="str">
        <f>E8280</f>
        <v>76845</v>
      </c>
      <c r="F8281" s="47"/>
      <c r="G8281" s="47" t="str">
        <f>G8280</f>
        <v xml:space="preserve">ULLOA                                             </v>
      </c>
      <c r="H8281" s="47" t="s">
        <v>10655</v>
      </c>
      <c r="I8281" s="51">
        <f>SUBTOTAL(9,I8276:I8280)</f>
        <v>381377591</v>
      </c>
      <c r="J8281" s="51">
        <f>SUBTOTAL(9,J8276:J8280)</f>
        <v>346296794.85000002</v>
      </c>
      <c r="K8281" s="49">
        <f>J8281/I8281</f>
        <v>0.90801558094167112</v>
      </c>
      <c r="L8281" s="51">
        <f>SUBTOTAL(9,L8276:L8280)</f>
        <v>96320117.150000006</v>
      </c>
      <c r="M8281" s="51">
        <f>SUBTOTAL(9,M8276:M8280)</f>
        <v>81541392.849999994</v>
      </c>
      <c r="N8281" s="50">
        <f>IFERROR((M8281/L8281),"N.A")</f>
        <v>0.8465665871545297</v>
      </c>
      <c r="O8281" s="28"/>
      <c r="P8281" s="28"/>
      <c r="Q8281" s="28"/>
      <c r="R8281" s="28"/>
      <c r="S8281" s="25"/>
    </row>
    <row r="8282" spans="2:19" s="16" customFormat="1" outlineLevel="2" x14ac:dyDescent="0.25">
      <c r="B8282" s="16" t="s">
        <v>3466</v>
      </c>
      <c r="C8282" s="16" t="s">
        <v>3406</v>
      </c>
      <c r="D8282" s="16" t="s">
        <v>55</v>
      </c>
      <c r="E8282" s="16" t="s">
        <v>508</v>
      </c>
      <c r="G8282" s="16" t="s">
        <v>509</v>
      </c>
      <c r="H8282" s="16" t="s">
        <v>152</v>
      </c>
      <c r="I8282" s="35">
        <v>346919076</v>
      </c>
      <c r="J8282" s="35">
        <v>194050651.60999995</v>
      </c>
      <c r="K8282" s="36">
        <f>IFERROR((J8282/I8282),0)</f>
        <v>0.55935422706475779</v>
      </c>
      <c r="L8282" s="35">
        <v>229220777.73999998</v>
      </c>
      <c r="M8282" s="35">
        <v>194050651.60999995</v>
      </c>
      <c r="N8282" s="40">
        <f>M8282/L8282</f>
        <v>0.84656658756348557</v>
      </c>
      <c r="O8282" s="28"/>
      <c r="P8282" s="28"/>
      <c r="Q8282" s="28"/>
      <c r="R8282" s="28"/>
      <c r="S8282" s="25"/>
    </row>
    <row r="8283" spans="2:19" s="16" customFormat="1" outlineLevel="2" x14ac:dyDescent="0.25">
      <c r="B8283" s="16" t="s">
        <v>3466</v>
      </c>
      <c r="C8283" s="16" t="s">
        <v>3406</v>
      </c>
      <c r="D8283" s="16" t="s">
        <v>55</v>
      </c>
      <c r="E8283" s="16" t="s">
        <v>508</v>
      </c>
      <c r="G8283" s="16" t="s">
        <v>509</v>
      </c>
      <c r="H8283" s="16" t="s">
        <v>19</v>
      </c>
      <c r="I8283" s="31">
        <v>192824955</v>
      </c>
      <c r="J8283" s="31">
        <v>192824955</v>
      </c>
      <c r="K8283" s="32">
        <f>IFERROR((J8283/I8283),0)</f>
        <v>1</v>
      </c>
      <c r="L8283" s="31"/>
      <c r="M8283" s="31"/>
      <c r="N8283" s="39"/>
      <c r="O8283" s="28"/>
      <c r="P8283" s="28"/>
      <c r="Q8283" s="28"/>
      <c r="R8283" s="28"/>
      <c r="S8283" s="25"/>
    </row>
    <row r="8284" spans="2:19" s="16" customFormat="1" outlineLevel="2" x14ac:dyDescent="0.25">
      <c r="B8284" s="16" t="s">
        <v>3466</v>
      </c>
      <c r="C8284" s="16" t="s">
        <v>3406</v>
      </c>
      <c r="D8284" s="16" t="s">
        <v>55</v>
      </c>
      <c r="E8284" s="16" t="s">
        <v>508</v>
      </c>
      <c r="G8284" s="16" t="s">
        <v>509</v>
      </c>
      <c r="H8284" s="16" t="s">
        <v>154</v>
      </c>
      <c r="I8284" s="31">
        <v>2146</v>
      </c>
      <c r="J8284" s="31">
        <v>2146</v>
      </c>
      <c r="K8284" s="32">
        <f>IFERROR((J8284/I8284),0)</f>
        <v>1</v>
      </c>
      <c r="L8284" s="31"/>
      <c r="M8284" s="31"/>
      <c r="N8284" s="39"/>
      <c r="O8284" s="28"/>
      <c r="P8284" s="28"/>
      <c r="Q8284" s="28"/>
      <c r="R8284" s="28"/>
      <c r="S8284" s="25"/>
    </row>
    <row r="8285" spans="2:19" s="16" customFormat="1" outlineLevel="2" x14ac:dyDescent="0.25">
      <c r="B8285" s="16" t="s">
        <v>3466</v>
      </c>
      <c r="C8285" s="16" t="s">
        <v>3406</v>
      </c>
      <c r="D8285" s="16" t="s">
        <v>55</v>
      </c>
      <c r="E8285" s="16" t="s">
        <v>508</v>
      </c>
      <c r="G8285" s="16" t="s">
        <v>509</v>
      </c>
      <c r="H8285" s="16" t="s">
        <v>231</v>
      </c>
      <c r="I8285" s="31">
        <v>52776836</v>
      </c>
      <c r="J8285" s="31">
        <v>52776836</v>
      </c>
      <c r="K8285" s="32">
        <f>IFERROR((J8285/I8285),0)</f>
        <v>1</v>
      </c>
      <c r="L8285" s="31"/>
      <c r="M8285" s="31"/>
      <c r="N8285" s="39"/>
      <c r="O8285" s="28"/>
      <c r="P8285" s="28"/>
      <c r="Q8285" s="28"/>
      <c r="R8285" s="28"/>
      <c r="S8285" s="25"/>
    </row>
    <row r="8286" spans="2:19" s="16" customFormat="1" outlineLevel="2" x14ac:dyDescent="0.25">
      <c r="B8286" s="16" t="s">
        <v>3466</v>
      </c>
      <c r="C8286" s="16" t="s">
        <v>3406</v>
      </c>
      <c r="D8286" s="16" t="s">
        <v>55</v>
      </c>
      <c r="E8286" s="16" t="s">
        <v>508</v>
      </c>
      <c r="G8286" s="16" t="s">
        <v>509</v>
      </c>
      <c r="H8286" s="16" t="s">
        <v>155</v>
      </c>
      <c r="I8286" s="31">
        <v>-69383815</v>
      </c>
      <c r="J8286" s="31"/>
      <c r="K8286" s="32">
        <f>IFERROR((J8286/I8286),0)</f>
        <v>0</v>
      </c>
      <c r="L8286" s="31"/>
      <c r="M8286" s="31"/>
      <c r="N8286" s="39"/>
      <c r="O8286" s="28"/>
      <c r="P8286" s="28"/>
      <c r="Q8286" s="28"/>
      <c r="R8286" s="28"/>
      <c r="S8286" s="25"/>
    </row>
    <row r="8287" spans="2:19" s="16" customFormat="1" outlineLevel="1" x14ac:dyDescent="0.25">
      <c r="B8287" s="47" t="s">
        <v>7775</v>
      </c>
      <c r="C8287" s="47" t="str">
        <f>C8286</f>
        <v>ASIGNACIÓN PARA LA INVERSIÓN LOCAL  - AMBIENTE Y DESARROLLO SOSTENIBLE</v>
      </c>
      <c r="D8287" s="47"/>
      <c r="E8287" s="47" t="str">
        <f>E8286</f>
        <v>76828</v>
      </c>
      <c r="F8287" s="47"/>
      <c r="G8287" s="47" t="str">
        <f>G8286</f>
        <v xml:space="preserve">TRUJILLO                                          </v>
      </c>
      <c r="H8287" s="47" t="s">
        <v>10655</v>
      </c>
      <c r="I8287" s="51">
        <f>SUBTOTAL(9,I8282:I8286)</f>
        <v>523139198</v>
      </c>
      <c r="J8287" s="51">
        <f>SUBTOTAL(9,J8282:J8286)</f>
        <v>439654588.60999995</v>
      </c>
      <c r="K8287" s="49">
        <f>J8287/I8287</f>
        <v>0.84041606954866332</v>
      </c>
      <c r="L8287" s="51">
        <f>SUBTOTAL(9,L8282:L8286)</f>
        <v>229220777.73999998</v>
      </c>
      <c r="M8287" s="51">
        <f>SUBTOTAL(9,M8282:M8286)</f>
        <v>194050651.60999995</v>
      </c>
      <c r="N8287" s="50">
        <f>IFERROR((M8287/L8287),"N.A")</f>
        <v>0.84656658756348557</v>
      </c>
      <c r="O8287" s="28"/>
      <c r="P8287" s="28"/>
      <c r="Q8287" s="28"/>
      <c r="R8287" s="28"/>
      <c r="S8287" s="25"/>
    </row>
    <row r="8288" spans="2:19" s="16" customFormat="1" outlineLevel="2" x14ac:dyDescent="0.25">
      <c r="B8288" s="16" t="s">
        <v>3467</v>
      </c>
      <c r="C8288" s="16" t="s">
        <v>3406</v>
      </c>
      <c r="D8288" s="16" t="s">
        <v>55</v>
      </c>
      <c r="E8288" s="16" t="s">
        <v>511</v>
      </c>
      <c r="G8288" s="16" t="s">
        <v>512</v>
      </c>
      <c r="H8288" s="16" t="s">
        <v>152</v>
      </c>
      <c r="I8288" s="35">
        <v>256351888</v>
      </c>
      <c r="J8288" s="35">
        <v>143391512.19</v>
      </c>
      <c r="K8288" s="36">
        <f>IFERROR((J8288/I8288),0)</f>
        <v>0.55935422714733429</v>
      </c>
      <c r="L8288" s="35">
        <v>169380074.83000001</v>
      </c>
      <c r="M8288" s="35">
        <v>143391512.19</v>
      </c>
      <c r="N8288" s="40">
        <f>M8288/L8288</f>
        <v>0.84656658897993942</v>
      </c>
      <c r="O8288" s="28"/>
      <c r="P8288" s="28"/>
      <c r="Q8288" s="28"/>
      <c r="R8288" s="28"/>
      <c r="S8288" s="25"/>
    </row>
    <row r="8289" spans="2:19" s="16" customFormat="1" outlineLevel="2" x14ac:dyDescent="0.25">
      <c r="B8289" s="16" t="s">
        <v>3467</v>
      </c>
      <c r="C8289" s="16" t="s">
        <v>3406</v>
      </c>
      <c r="D8289" s="16" t="s">
        <v>55</v>
      </c>
      <c r="E8289" s="16" t="s">
        <v>511</v>
      </c>
      <c r="G8289" s="16" t="s">
        <v>512</v>
      </c>
      <c r="H8289" s="16" t="s">
        <v>19</v>
      </c>
      <c r="I8289" s="31">
        <v>137250816</v>
      </c>
      <c r="J8289" s="31">
        <v>137250816</v>
      </c>
      <c r="K8289" s="32">
        <f>IFERROR((J8289/I8289),0)</f>
        <v>1</v>
      </c>
      <c r="L8289" s="31"/>
      <c r="M8289" s="31"/>
      <c r="N8289" s="39"/>
      <c r="O8289" s="28"/>
      <c r="P8289" s="28"/>
      <c r="Q8289" s="28"/>
      <c r="R8289" s="28"/>
      <c r="S8289" s="25"/>
    </row>
    <row r="8290" spans="2:19" s="16" customFormat="1" outlineLevel="2" x14ac:dyDescent="0.25">
      <c r="B8290" s="16" t="s">
        <v>3467</v>
      </c>
      <c r="C8290" s="16" t="s">
        <v>3406</v>
      </c>
      <c r="D8290" s="16" t="s">
        <v>55</v>
      </c>
      <c r="E8290" s="16" t="s">
        <v>511</v>
      </c>
      <c r="G8290" s="16" t="s">
        <v>512</v>
      </c>
      <c r="H8290" s="16" t="s">
        <v>154</v>
      </c>
      <c r="I8290" s="31">
        <v>1586</v>
      </c>
      <c r="J8290" s="31">
        <v>1586</v>
      </c>
      <c r="K8290" s="32">
        <f>IFERROR((J8290/I8290),0)</f>
        <v>1</v>
      </c>
      <c r="L8290" s="31"/>
      <c r="M8290" s="31"/>
      <c r="N8290" s="39"/>
      <c r="O8290" s="28"/>
      <c r="P8290" s="28"/>
      <c r="Q8290" s="28"/>
      <c r="R8290" s="28"/>
      <c r="S8290" s="25"/>
    </row>
    <row r="8291" spans="2:19" s="16" customFormat="1" outlineLevel="2" x14ac:dyDescent="0.25">
      <c r="B8291" s="16" t="s">
        <v>3467</v>
      </c>
      <c r="C8291" s="16" t="s">
        <v>3406</v>
      </c>
      <c r="D8291" s="16" t="s">
        <v>55</v>
      </c>
      <c r="E8291" s="16" t="s">
        <v>511</v>
      </c>
      <c r="G8291" s="16" t="s">
        <v>512</v>
      </c>
      <c r="H8291" s="16" t="s">
        <v>231</v>
      </c>
      <c r="I8291" s="31">
        <v>38998840</v>
      </c>
      <c r="J8291" s="31">
        <v>38998840</v>
      </c>
      <c r="K8291" s="32">
        <f>IFERROR((J8291/I8291),0)</f>
        <v>1</v>
      </c>
      <c r="L8291" s="31"/>
      <c r="M8291" s="31"/>
      <c r="N8291" s="39"/>
      <c r="O8291" s="28"/>
      <c r="P8291" s="28"/>
      <c r="Q8291" s="28"/>
      <c r="R8291" s="28"/>
      <c r="S8291" s="25"/>
    </row>
    <row r="8292" spans="2:19" s="16" customFormat="1" outlineLevel="2" x14ac:dyDescent="0.25">
      <c r="B8292" s="16" t="s">
        <v>3467</v>
      </c>
      <c r="C8292" s="16" t="s">
        <v>3406</v>
      </c>
      <c r="D8292" s="16" t="s">
        <v>55</v>
      </c>
      <c r="E8292" s="16" t="s">
        <v>511</v>
      </c>
      <c r="G8292" s="16" t="s">
        <v>512</v>
      </c>
      <c r="H8292" s="16" t="s">
        <v>155</v>
      </c>
      <c r="I8292" s="31">
        <v>-51270378</v>
      </c>
      <c r="J8292" s="31"/>
      <c r="K8292" s="32">
        <f>IFERROR((J8292/I8292),0)</f>
        <v>0</v>
      </c>
      <c r="L8292" s="31"/>
      <c r="M8292" s="31"/>
      <c r="N8292" s="39"/>
      <c r="O8292" s="28"/>
      <c r="P8292" s="28"/>
      <c r="Q8292" s="28"/>
      <c r="R8292" s="28"/>
      <c r="S8292" s="25"/>
    </row>
    <row r="8293" spans="2:19" s="16" customFormat="1" outlineLevel="1" x14ac:dyDescent="0.25">
      <c r="B8293" s="47" t="s">
        <v>7776</v>
      </c>
      <c r="C8293" s="47" t="str">
        <f>C8292</f>
        <v>ASIGNACIÓN PARA LA INVERSIÓN LOCAL  - AMBIENTE Y DESARROLLO SOSTENIBLE</v>
      </c>
      <c r="D8293" s="47"/>
      <c r="E8293" s="47" t="str">
        <f>E8292</f>
        <v>76823</v>
      </c>
      <c r="F8293" s="47"/>
      <c r="G8293" s="47" t="str">
        <f>G8292</f>
        <v xml:space="preserve">TORO                                              </v>
      </c>
      <c r="H8293" s="47" t="s">
        <v>10655</v>
      </c>
      <c r="I8293" s="51">
        <f>SUBTOTAL(9,I8288:I8292)</f>
        <v>381332752</v>
      </c>
      <c r="J8293" s="51">
        <f>SUBTOTAL(9,J8288:J8292)</f>
        <v>319642754.19</v>
      </c>
      <c r="K8293" s="49">
        <f>J8293/I8293</f>
        <v>0.83822528359693582</v>
      </c>
      <c r="L8293" s="51">
        <f>SUBTOTAL(9,L8288:L8292)</f>
        <v>169380074.83000001</v>
      </c>
      <c r="M8293" s="51">
        <f>SUBTOTAL(9,M8288:M8292)</f>
        <v>143391512.19</v>
      </c>
      <c r="N8293" s="50">
        <f>IFERROR((M8293/L8293),"N.A")</f>
        <v>0.84656658897993942</v>
      </c>
      <c r="O8293" s="28"/>
      <c r="P8293" s="28"/>
      <c r="Q8293" s="28"/>
      <c r="R8293" s="28"/>
      <c r="S8293" s="25"/>
    </row>
    <row r="8294" spans="2:19" s="16" customFormat="1" outlineLevel="2" x14ac:dyDescent="0.25">
      <c r="B8294" s="16" t="s">
        <v>3468</v>
      </c>
      <c r="C8294" s="16" t="s">
        <v>3406</v>
      </c>
      <c r="D8294" s="16" t="s">
        <v>55</v>
      </c>
      <c r="E8294" s="16" t="s">
        <v>514</v>
      </c>
      <c r="G8294" s="16" t="s">
        <v>515</v>
      </c>
      <c r="H8294" s="16" t="s">
        <v>152</v>
      </c>
      <c r="I8294" s="35">
        <v>379025584</v>
      </c>
      <c r="J8294" s="35">
        <v>212009562.56999999</v>
      </c>
      <c r="K8294" s="36">
        <f>IFERROR((J8294/I8294),0)</f>
        <v>0.55935422704869442</v>
      </c>
      <c r="L8294" s="35">
        <v>250434597.20999998</v>
      </c>
      <c r="M8294" s="35">
        <v>212009562.56999999</v>
      </c>
      <c r="N8294" s="40">
        <f>M8294/L8294</f>
        <v>0.84656658837045995</v>
      </c>
      <c r="O8294" s="28"/>
      <c r="P8294" s="28"/>
      <c r="Q8294" s="28"/>
      <c r="R8294" s="28"/>
      <c r="S8294" s="25"/>
    </row>
    <row r="8295" spans="2:19" s="16" customFormat="1" outlineLevel="2" x14ac:dyDescent="0.25">
      <c r="B8295" s="16" t="s">
        <v>3468</v>
      </c>
      <c r="C8295" s="16" t="s">
        <v>3406</v>
      </c>
      <c r="D8295" s="16" t="s">
        <v>55</v>
      </c>
      <c r="E8295" s="16" t="s">
        <v>514</v>
      </c>
      <c r="G8295" s="16" t="s">
        <v>515</v>
      </c>
      <c r="H8295" s="16" t="s">
        <v>19</v>
      </c>
      <c r="I8295" s="31">
        <v>209972216</v>
      </c>
      <c r="J8295" s="31">
        <v>209972216</v>
      </c>
      <c r="K8295" s="32">
        <f>IFERROR((J8295/I8295),0)</f>
        <v>1</v>
      </c>
      <c r="L8295" s="31"/>
      <c r="M8295" s="31"/>
      <c r="N8295" s="39"/>
      <c r="O8295" s="28"/>
      <c r="P8295" s="28"/>
      <c r="Q8295" s="28"/>
      <c r="R8295" s="28"/>
      <c r="S8295" s="25"/>
    </row>
    <row r="8296" spans="2:19" s="16" customFormat="1" outlineLevel="2" x14ac:dyDescent="0.25">
      <c r="B8296" s="16" t="s">
        <v>3468</v>
      </c>
      <c r="C8296" s="16" t="s">
        <v>3406</v>
      </c>
      <c r="D8296" s="16" t="s">
        <v>55</v>
      </c>
      <c r="E8296" s="16" t="s">
        <v>514</v>
      </c>
      <c r="G8296" s="16" t="s">
        <v>515</v>
      </c>
      <c r="H8296" s="16" t="s">
        <v>154</v>
      </c>
      <c r="I8296" s="31">
        <v>2344</v>
      </c>
      <c r="J8296" s="31">
        <v>2344</v>
      </c>
      <c r="K8296" s="32">
        <f>IFERROR((J8296/I8296),0)</f>
        <v>1</v>
      </c>
      <c r="L8296" s="31"/>
      <c r="M8296" s="31"/>
      <c r="N8296" s="39"/>
      <c r="O8296" s="28"/>
      <c r="P8296" s="28"/>
      <c r="Q8296" s="28"/>
      <c r="R8296" s="28"/>
      <c r="S8296" s="25"/>
    </row>
    <row r="8297" spans="2:19" s="16" customFormat="1" outlineLevel="2" x14ac:dyDescent="0.25">
      <c r="B8297" s="16" t="s">
        <v>3468</v>
      </c>
      <c r="C8297" s="16" t="s">
        <v>3406</v>
      </c>
      <c r="D8297" s="16" t="s">
        <v>55</v>
      </c>
      <c r="E8297" s="16" t="s">
        <v>514</v>
      </c>
      <c r="G8297" s="16" t="s">
        <v>515</v>
      </c>
      <c r="H8297" s="16" t="s">
        <v>231</v>
      </c>
      <c r="I8297" s="31">
        <v>57661203</v>
      </c>
      <c r="J8297" s="31">
        <v>57661203</v>
      </c>
      <c r="K8297" s="32">
        <f>IFERROR((J8297/I8297),0)</f>
        <v>1</v>
      </c>
      <c r="L8297" s="31"/>
      <c r="M8297" s="31"/>
      <c r="N8297" s="39"/>
      <c r="O8297" s="28"/>
      <c r="P8297" s="28"/>
      <c r="Q8297" s="28"/>
      <c r="R8297" s="28"/>
      <c r="S8297" s="25"/>
    </row>
    <row r="8298" spans="2:19" s="16" customFormat="1" outlineLevel="2" x14ac:dyDescent="0.25">
      <c r="B8298" s="16" t="s">
        <v>3468</v>
      </c>
      <c r="C8298" s="16" t="s">
        <v>3406</v>
      </c>
      <c r="D8298" s="16" t="s">
        <v>55</v>
      </c>
      <c r="E8298" s="16" t="s">
        <v>514</v>
      </c>
      <c r="G8298" s="16" t="s">
        <v>515</v>
      </c>
      <c r="H8298" s="16" t="s">
        <v>155</v>
      </c>
      <c r="I8298" s="31">
        <v>-75805117</v>
      </c>
      <c r="J8298" s="31"/>
      <c r="K8298" s="32">
        <f>IFERROR((J8298/I8298),0)</f>
        <v>0</v>
      </c>
      <c r="L8298" s="31"/>
      <c r="M8298" s="31"/>
      <c r="N8298" s="39"/>
      <c r="O8298" s="28"/>
      <c r="P8298" s="28"/>
      <c r="Q8298" s="28"/>
      <c r="R8298" s="28"/>
      <c r="S8298" s="25"/>
    </row>
    <row r="8299" spans="2:19" s="16" customFormat="1" outlineLevel="1" x14ac:dyDescent="0.25">
      <c r="B8299" s="47" t="s">
        <v>7777</v>
      </c>
      <c r="C8299" s="47" t="str">
        <f>C8298</f>
        <v>ASIGNACIÓN PARA LA INVERSIÓN LOCAL  - AMBIENTE Y DESARROLLO SOSTENIBLE</v>
      </c>
      <c r="D8299" s="47"/>
      <c r="E8299" s="47" t="str">
        <f>E8298</f>
        <v>76736</v>
      </c>
      <c r="F8299" s="47"/>
      <c r="G8299" s="47" t="str">
        <f>G8298</f>
        <v xml:space="preserve">SEVILLA                                           </v>
      </c>
      <c r="H8299" s="47" t="s">
        <v>10655</v>
      </c>
      <c r="I8299" s="51">
        <f>SUBTOTAL(9,I8294:I8298)</f>
        <v>570856230</v>
      </c>
      <c r="J8299" s="51">
        <f>SUBTOTAL(9,J8294:J8298)</f>
        <v>479645325.56999999</v>
      </c>
      <c r="K8299" s="49">
        <f>J8299/I8299</f>
        <v>0.84022088288324359</v>
      </c>
      <c r="L8299" s="51">
        <f>SUBTOTAL(9,L8294:L8298)</f>
        <v>250434597.20999998</v>
      </c>
      <c r="M8299" s="51">
        <f>SUBTOTAL(9,M8294:M8298)</f>
        <v>212009562.56999999</v>
      </c>
      <c r="N8299" s="50">
        <f>IFERROR((M8299/L8299),"N.A")</f>
        <v>0.84656658837045995</v>
      </c>
      <c r="O8299" s="28"/>
      <c r="P8299" s="28"/>
      <c r="Q8299" s="28"/>
      <c r="R8299" s="28"/>
      <c r="S8299" s="25"/>
    </row>
    <row r="8300" spans="2:19" s="16" customFormat="1" outlineLevel="2" x14ac:dyDescent="0.25">
      <c r="B8300" s="16" t="s">
        <v>3469</v>
      </c>
      <c r="C8300" s="16" t="s">
        <v>3406</v>
      </c>
      <c r="D8300" s="16" t="s">
        <v>55</v>
      </c>
      <c r="E8300" s="16" t="s">
        <v>517</v>
      </c>
      <c r="G8300" s="16" t="s">
        <v>518</v>
      </c>
      <c r="H8300" s="16" t="s">
        <v>152</v>
      </c>
      <c r="I8300" s="35">
        <v>222040354</v>
      </c>
      <c r="J8300" s="35">
        <v>124199210.59</v>
      </c>
      <c r="K8300" s="36">
        <f>IFERROR((J8300/I8300),0)</f>
        <v>0.55935422706991367</v>
      </c>
      <c r="L8300" s="35">
        <v>146709322.59</v>
      </c>
      <c r="M8300" s="35">
        <v>124199210.59</v>
      </c>
      <c r="N8300" s="40">
        <f>M8300/L8300</f>
        <v>0.84656658757189074</v>
      </c>
      <c r="O8300" s="28"/>
      <c r="P8300" s="28"/>
      <c r="Q8300" s="28"/>
      <c r="R8300" s="28"/>
      <c r="S8300" s="25"/>
    </row>
    <row r="8301" spans="2:19" s="16" customFormat="1" outlineLevel="2" x14ac:dyDescent="0.25">
      <c r="B8301" s="16" t="s">
        <v>3469</v>
      </c>
      <c r="C8301" s="16" t="s">
        <v>3406</v>
      </c>
      <c r="D8301" s="16" t="s">
        <v>55</v>
      </c>
      <c r="E8301" s="16" t="s">
        <v>517</v>
      </c>
      <c r="G8301" s="16" t="s">
        <v>518</v>
      </c>
      <c r="H8301" s="16" t="s">
        <v>19</v>
      </c>
      <c r="I8301" s="31">
        <v>121993569</v>
      </c>
      <c r="J8301" s="31">
        <v>121993569</v>
      </c>
      <c r="K8301" s="32">
        <f>IFERROR((J8301/I8301),0)</f>
        <v>1</v>
      </c>
      <c r="L8301" s="31"/>
      <c r="M8301" s="31"/>
      <c r="N8301" s="39"/>
      <c r="O8301" s="28"/>
      <c r="P8301" s="28"/>
      <c r="Q8301" s="28"/>
      <c r="R8301" s="28"/>
      <c r="S8301" s="25"/>
    </row>
    <row r="8302" spans="2:19" s="16" customFormat="1" outlineLevel="2" x14ac:dyDescent="0.25">
      <c r="B8302" s="16" t="s">
        <v>3469</v>
      </c>
      <c r="C8302" s="16" t="s">
        <v>3406</v>
      </c>
      <c r="D8302" s="16" t="s">
        <v>55</v>
      </c>
      <c r="E8302" s="16" t="s">
        <v>517</v>
      </c>
      <c r="G8302" s="16" t="s">
        <v>518</v>
      </c>
      <c r="H8302" s="16" t="s">
        <v>154</v>
      </c>
      <c r="I8302" s="31">
        <v>1373</v>
      </c>
      <c r="J8302" s="31">
        <v>1373</v>
      </c>
      <c r="K8302" s="32">
        <f>IFERROR((J8302/I8302),0)</f>
        <v>1</v>
      </c>
      <c r="L8302" s="31"/>
      <c r="M8302" s="31"/>
      <c r="N8302" s="39"/>
      <c r="O8302" s="28"/>
      <c r="P8302" s="28"/>
      <c r="Q8302" s="28"/>
      <c r="R8302" s="28"/>
      <c r="S8302" s="25"/>
    </row>
    <row r="8303" spans="2:19" s="16" customFormat="1" outlineLevel="2" x14ac:dyDescent="0.25">
      <c r="B8303" s="16" t="s">
        <v>3469</v>
      </c>
      <c r="C8303" s="16" t="s">
        <v>3406</v>
      </c>
      <c r="D8303" s="16" t="s">
        <v>55</v>
      </c>
      <c r="E8303" s="16" t="s">
        <v>517</v>
      </c>
      <c r="G8303" s="16" t="s">
        <v>518</v>
      </c>
      <c r="H8303" s="16" t="s">
        <v>231</v>
      </c>
      <c r="I8303" s="31">
        <v>33779023</v>
      </c>
      <c r="J8303" s="31">
        <v>33779023</v>
      </c>
      <c r="K8303" s="32">
        <f>IFERROR((J8303/I8303),0)</f>
        <v>1</v>
      </c>
      <c r="L8303" s="31"/>
      <c r="M8303" s="31"/>
      <c r="N8303" s="39"/>
      <c r="O8303" s="28"/>
      <c r="P8303" s="28"/>
      <c r="Q8303" s="28"/>
      <c r="R8303" s="28"/>
      <c r="S8303" s="25"/>
    </row>
    <row r="8304" spans="2:19" s="16" customFormat="1" outlineLevel="2" x14ac:dyDescent="0.25">
      <c r="B8304" s="16" t="s">
        <v>3469</v>
      </c>
      <c r="C8304" s="16" t="s">
        <v>3406</v>
      </c>
      <c r="D8304" s="16" t="s">
        <v>55</v>
      </c>
      <c r="E8304" s="16" t="s">
        <v>517</v>
      </c>
      <c r="G8304" s="16" t="s">
        <v>518</v>
      </c>
      <c r="H8304" s="16" t="s">
        <v>155</v>
      </c>
      <c r="I8304" s="31">
        <v>-44408071</v>
      </c>
      <c r="J8304" s="31"/>
      <c r="K8304" s="32">
        <f>IFERROR((J8304/I8304),0)</f>
        <v>0</v>
      </c>
      <c r="L8304" s="31"/>
      <c r="M8304" s="31"/>
      <c r="N8304" s="39"/>
      <c r="O8304" s="28"/>
      <c r="P8304" s="28"/>
      <c r="Q8304" s="28"/>
      <c r="R8304" s="28"/>
      <c r="S8304" s="25"/>
    </row>
    <row r="8305" spans="2:19" s="16" customFormat="1" outlineLevel="1" x14ac:dyDescent="0.25">
      <c r="B8305" s="47" t="s">
        <v>7778</v>
      </c>
      <c r="C8305" s="47" t="str">
        <f>C8304</f>
        <v>ASIGNACIÓN PARA LA INVERSIÓN LOCAL  - AMBIENTE Y DESARROLLO SOSTENIBLE</v>
      </c>
      <c r="D8305" s="47"/>
      <c r="E8305" s="47" t="str">
        <f>E8304</f>
        <v>76670</v>
      </c>
      <c r="F8305" s="47"/>
      <c r="G8305" s="47" t="str">
        <f>G8304</f>
        <v xml:space="preserve">SAN PEDRO                                         </v>
      </c>
      <c r="H8305" s="47" t="s">
        <v>10655</v>
      </c>
      <c r="I8305" s="51">
        <f>SUBTOTAL(9,I8300:I8304)</f>
        <v>333406248</v>
      </c>
      <c r="J8305" s="51">
        <f>SUBTOTAL(9,J8300:J8304)</f>
        <v>279973175.59000003</v>
      </c>
      <c r="K8305" s="49">
        <f>J8305/I8305</f>
        <v>0.83973583959350406</v>
      </c>
      <c r="L8305" s="51">
        <f>SUBTOTAL(9,L8300:L8304)</f>
        <v>146709322.59</v>
      </c>
      <c r="M8305" s="51">
        <f>SUBTOTAL(9,M8300:M8304)</f>
        <v>124199210.59</v>
      </c>
      <c r="N8305" s="50">
        <f>IFERROR((M8305/L8305),"N.A")</f>
        <v>0.84656658757189074</v>
      </c>
      <c r="O8305" s="28"/>
      <c r="P8305" s="28"/>
      <c r="Q8305" s="28"/>
      <c r="R8305" s="28"/>
      <c r="S8305" s="25"/>
    </row>
    <row r="8306" spans="2:19" s="16" customFormat="1" outlineLevel="2" x14ac:dyDescent="0.25">
      <c r="B8306" s="16" t="s">
        <v>3470</v>
      </c>
      <c r="C8306" s="16" t="s">
        <v>3406</v>
      </c>
      <c r="D8306" s="16" t="s">
        <v>55</v>
      </c>
      <c r="E8306" s="16" t="s">
        <v>520</v>
      </c>
      <c r="G8306" s="16" t="s">
        <v>521</v>
      </c>
      <c r="H8306" s="16" t="s">
        <v>152</v>
      </c>
      <c r="I8306" s="35">
        <v>254864116</v>
      </c>
      <c r="J8306" s="35">
        <v>142559320.60999998</v>
      </c>
      <c r="K8306" s="36">
        <f>IFERROR((J8306/I8306),0)</f>
        <v>0.5593542270579982</v>
      </c>
      <c r="L8306" s="35">
        <v>168397055.69999999</v>
      </c>
      <c r="M8306" s="35">
        <v>142559320.60999998</v>
      </c>
      <c r="N8306" s="40">
        <f>M8306/L8306</f>
        <v>0.84656658643705729</v>
      </c>
      <c r="O8306" s="28"/>
      <c r="P8306" s="28"/>
      <c r="Q8306" s="28"/>
      <c r="R8306" s="28"/>
      <c r="S8306" s="25"/>
    </row>
    <row r="8307" spans="2:19" s="16" customFormat="1" outlineLevel="2" x14ac:dyDescent="0.25">
      <c r="B8307" s="16" t="s">
        <v>3470</v>
      </c>
      <c r="C8307" s="16" t="s">
        <v>3406</v>
      </c>
      <c r="D8307" s="16" t="s">
        <v>55</v>
      </c>
      <c r="E8307" s="16" t="s">
        <v>520</v>
      </c>
      <c r="G8307" s="16" t="s">
        <v>521</v>
      </c>
      <c r="H8307" s="16" t="s">
        <v>19</v>
      </c>
      <c r="I8307" s="31">
        <v>145489645</v>
      </c>
      <c r="J8307" s="31">
        <v>145489645</v>
      </c>
      <c r="K8307" s="32">
        <f>IFERROR((J8307/I8307),0)</f>
        <v>1</v>
      </c>
      <c r="L8307" s="31"/>
      <c r="M8307" s="31"/>
      <c r="N8307" s="39"/>
      <c r="O8307" s="28"/>
      <c r="P8307" s="28"/>
      <c r="Q8307" s="28"/>
      <c r="R8307" s="28"/>
      <c r="S8307" s="25"/>
    </row>
    <row r="8308" spans="2:19" s="16" customFormat="1" outlineLevel="2" x14ac:dyDescent="0.25">
      <c r="B8308" s="16" t="s">
        <v>3470</v>
      </c>
      <c r="C8308" s="16" t="s">
        <v>3406</v>
      </c>
      <c r="D8308" s="16" t="s">
        <v>55</v>
      </c>
      <c r="E8308" s="16" t="s">
        <v>520</v>
      </c>
      <c r="G8308" s="16" t="s">
        <v>521</v>
      </c>
      <c r="H8308" s="16" t="s">
        <v>154</v>
      </c>
      <c r="I8308" s="31">
        <v>1576</v>
      </c>
      <c r="J8308" s="31">
        <v>1576</v>
      </c>
      <c r="K8308" s="32">
        <f>IFERROR((J8308/I8308),0)</f>
        <v>1</v>
      </c>
      <c r="L8308" s="31"/>
      <c r="M8308" s="31"/>
      <c r="N8308" s="39"/>
      <c r="O8308" s="28"/>
      <c r="P8308" s="28"/>
      <c r="Q8308" s="28"/>
      <c r="R8308" s="28"/>
      <c r="S8308" s="25"/>
    </row>
    <row r="8309" spans="2:19" s="16" customFormat="1" outlineLevel="2" x14ac:dyDescent="0.25">
      <c r="B8309" s="16" t="s">
        <v>3470</v>
      </c>
      <c r="C8309" s="16" t="s">
        <v>3406</v>
      </c>
      <c r="D8309" s="16" t="s">
        <v>55</v>
      </c>
      <c r="E8309" s="16" t="s">
        <v>520</v>
      </c>
      <c r="G8309" s="16" t="s">
        <v>521</v>
      </c>
      <c r="H8309" s="16" t="s">
        <v>231</v>
      </c>
      <c r="I8309" s="31">
        <v>38772505</v>
      </c>
      <c r="J8309" s="31">
        <v>38772505</v>
      </c>
      <c r="K8309" s="32">
        <f>IFERROR((J8309/I8309),0)</f>
        <v>1</v>
      </c>
      <c r="L8309" s="31"/>
      <c r="M8309" s="31"/>
      <c r="N8309" s="39"/>
      <c r="O8309" s="28"/>
      <c r="P8309" s="28"/>
      <c r="Q8309" s="28"/>
      <c r="R8309" s="28"/>
      <c r="S8309" s="25"/>
    </row>
    <row r="8310" spans="2:19" s="16" customFormat="1" outlineLevel="2" x14ac:dyDescent="0.25">
      <c r="B8310" s="16" t="s">
        <v>3470</v>
      </c>
      <c r="C8310" s="16" t="s">
        <v>3406</v>
      </c>
      <c r="D8310" s="16" t="s">
        <v>55</v>
      </c>
      <c r="E8310" s="16" t="s">
        <v>520</v>
      </c>
      <c r="G8310" s="16" t="s">
        <v>521</v>
      </c>
      <c r="H8310" s="16" t="s">
        <v>155</v>
      </c>
      <c r="I8310" s="31">
        <v>-50972823</v>
      </c>
      <c r="J8310" s="31"/>
      <c r="K8310" s="32">
        <f>IFERROR((J8310/I8310),0)</f>
        <v>0</v>
      </c>
      <c r="L8310" s="31"/>
      <c r="M8310" s="31"/>
      <c r="N8310" s="39"/>
      <c r="O8310" s="28"/>
      <c r="P8310" s="28"/>
      <c r="Q8310" s="28"/>
      <c r="R8310" s="28"/>
      <c r="S8310" s="25"/>
    </row>
    <row r="8311" spans="2:19" s="16" customFormat="1" outlineLevel="1" x14ac:dyDescent="0.25">
      <c r="B8311" s="47" t="s">
        <v>7779</v>
      </c>
      <c r="C8311" s="47" t="str">
        <f>C8310</f>
        <v>ASIGNACIÓN PARA LA INVERSIÓN LOCAL  - AMBIENTE Y DESARROLLO SOSTENIBLE</v>
      </c>
      <c r="D8311" s="47"/>
      <c r="E8311" s="47" t="str">
        <f>E8310</f>
        <v>76622</v>
      </c>
      <c r="F8311" s="47"/>
      <c r="G8311" s="47" t="str">
        <f>G8310</f>
        <v xml:space="preserve">ROLDANILLO                                        </v>
      </c>
      <c r="H8311" s="47" t="s">
        <v>10655</v>
      </c>
      <c r="I8311" s="51">
        <f>SUBTOTAL(9,I8306:I8310)</f>
        <v>388155019</v>
      </c>
      <c r="J8311" s="51">
        <f>SUBTOTAL(9,J8306:J8310)</f>
        <v>326823046.61000001</v>
      </c>
      <c r="K8311" s="49">
        <f>J8311/I8311</f>
        <v>0.84199103608653847</v>
      </c>
      <c r="L8311" s="51">
        <f>SUBTOTAL(9,L8306:L8310)</f>
        <v>168397055.69999999</v>
      </c>
      <c r="M8311" s="51">
        <f>SUBTOTAL(9,M8306:M8310)</f>
        <v>142559320.60999998</v>
      </c>
      <c r="N8311" s="50">
        <f>IFERROR((M8311/L8311),"N.A")</f>
        <v>0.84656658643705729</v>
      </c>
      <c r="O8311" s="28"/>
      <c r="P8311" s="28"/>
      <c r="Q8311" s="28"/>
      <c r="R8311" s="28"/>
      <c r="S8311" s="25"/>
    </row>
    <row r="8312" spans="2:19" s="16" customFormat="1" outlineLevel="2" x14ac:dyDescent="0.25">
      <c r="B8312" s="16" t="s">
        <v>3471</v>
      </c>
      <c r="C8312" s="16" t="s">
        <v>3406</v>
      </c>
      <c r="D8312" s="16" t="s">
        <v>55</v>
      </c>
      <c r="E8312" s="16" t="s">
        <v>523</v>
      </c>
      <c r="G8312" s="16" t="s">
        <v>524</v>
      </c>
      <c r="H8312" s="16" t="s">
        <v>152</v>
      </c>
      <c r="I8312" s="35">
        <v>238003912</v>
      </c>
      <c r="J8312" s="35">
        <v>133128494.22</v>
      </c>
      <c r="K8312" s="36">
        <f>IFERROR((J8312/I8312),0)</f>
        <v>0.55935422700110915</v>
      </c>
      <c r="L8312" s="35">
        <v>157256967.35999995</v>
      </c>
      <c r="M8312" s="35">
        <v>133128494.22</v>
      </c>
      <c r="N8312" s="40">
        <f>M8312/L8312</f>
        <v>0.84656658750919489</v>
      </c>
      <c r="O8312" s="28"/>
      <c r="P8312" s="28"/>
      <c r="Q8312" s="28"/>
      <c r="R8312" s="28"/>
      <c r="S8312" s="25"/>
    </row>
    <row r="8313" spans="2:19" s="16" customFormat="1" outlineLevel="2" x14ac:dyDescent="0.25">
      <c r="B8313" s="16" t="s">
        <v>3471</v>
      </c>
      <c r="C8313" s="16" t="s">
        <v>3406</v>
      </c>
      <c r="D8313" s="16" t="s">
        <v>55</v>
      </c>
      <c r="E8313" s="16" t="s">
        <v>523</v>
      </c>
      <c r="G8313" s="16" t="s">
        <v>524</v>
      </c>
      <c r="H8313" s="16" t="s">
        <v>19</v>
      </c>
      <c r="I8313" s="31">
        <v>131733601</v>
      </c>
      <c r="J8313" s="31">
        <v>131733601</v>
      </c>
      <c r="K8313" s="32">
        <f>IFERROR((J8313/I8313),0)</f>
        <v>1</v>
      </c>
      <c r="L8313" s="31"/>
      <c r="M8313" s="31"/>
      <c r="N8313" s="39"/>
      <c r="O8313" s="28"/>
      <c r="P8313" s="28"/>
      <c r="Q8313" s="28"/>
      <c r="R8313" s="28"/>
      <c r="S8313" s="25"/>
    </row>
    <row r="8314" spans="2:19" s="16" customFormat="1" outlineLevel="2" x14ac:dyDescent="0.25">
      <c r="B8314" s="16" t="s">
        <v>3471</v>
      </c>
      <c r="C8314" s="16" t="s">
        <v>3406</v>
      </c>
      <c r="D8314" s="16" t="s">
        <v>55</v>
      </c>
      <c r="E8314" s="16" t="s">
        <v>523</v>
      </c>
      <c r="G8314" s="16" t="s">
        <v>524</v>
      </c>
      <c r="H8314" s="16" t="s">
        <v>154</v>
      </c>
      <c r="I8314" s="31">
        <v>1472</v>
      </c>
      <c r="J8314" s="31">
        <v>1472</v>
      </c>
      <c r="K8314" s="32">
        <f>IFERROR((J8314/I8314),0)</f>
        <v>1</v>
      </c>
      <c r="L8314" s="31"/>
      <c r="M8314" s="31"/>
      <c r="N8314" s="39"/>
      <c r="O8314" s="28"/>
      <c r="P8314" s="28"/>
      <c r="Q8314" s="28"/>
      <c r="R8314" s="28"/>
      <c r="S8314" s="25"/>
    </row>
    <row r="8315" spans="2:19" s="16" customFormat="1" outlineLevel="2" x14ac:dyDescent="0.25">
      <c r="B8315" s="16" t="s">
        <v>3471</v>
      </c>
      <c r="C8315" s="16" t="s">
        <v>3406</v>
      </c>
      <c r="D8315" s="16" t="s">
        <v>55</v>
      </c>
      <c r="E8315" s="16" t="s">
        <v>523</v>
      </c>
      <c r="G8315" s="16" t="s">
        <v>524</v>
      </c>
      <c r="H8315" s="16" t="s">
        <v>231</v>
      </c>
      <c r="I8315" s="31">
        <v>36207561</v>
      </c>
      <c r="J8315" s="31">
        <v>36207561</v>
      </c>
      <c r="K8315" s="32">
        <f>IFERROR((J8315/I8315),0)</f>
        <v>1</v>
      </c>
      <c r="L8315" s="31"/>
      <c r="M8315" s="31"/>
      <c r="N8315" s="39"/>
      <c r="O8315" s="28"/>
      <c r="P8315" s="28"/>
      <c r="Q8315" s="28"/>
      <c r="R8315" s="28"/>
      <c r="S8315" s="25"/>
    </row>
    <row r="8316" spans="2:19" s="16" customFormat="1" outlineLevel="2" x14ac:dyDescent="0.25">
      <c r="B8316" s="16" t="s">
        <v>3471</v>
      </c>
      <c r="C8316" s="16" t="s">
        <v>3406</v>
      </c>
      <c r="D8316" s="16" t="s">
        <v>55</v>
      </c>
      <c r="E8316" s="16" t="s">
        <v>523</v>
      </c>
      <c r="G8316" s="16" t="s">
        <v>524</v>
      </c>
      <c r="H8316" s="16" t="s">
        <v>155</v>
      </c>
      <c r="I8316" s="31">
        <v>-47600782</v>
      </c>
      <c r="J8316" s="31"/>
      <c r="K8316" s="32">
        <f>IFERROR((J8316/I8316),0)</f>
        <v>0</v>
      </c>
      <c r="L8316" s="31"/>
      <c r="M8316" s="31"/>
      <c r="N8316" s="39"/>
      <c r="O8316" s="28"/>
      <c r="P8316" s="28"/>
      <c r="Q8316" s="28"/>
      <c r="R8316" s="28"/>
      <c r="S8316" s="25"/>
    </row>
    <row r="8317" spans="2:19" s="16" customFormat="1" outlineLevel="1" x14ac:dyDescent="0.25">
      <c r="B8317" s="47" t="s">
        <v>7780</v>
      </c>
      <c r="C8317" s="47" t="str">
        <f>C8316</f>
        <v>ASIGNACIÓN PARA LA INVERSIÓN LOCAL  - AMBIENTE Y DESARROLLO SOSTENIBLE</v>
      </c>
      <c r="D8317" s="47"/>
      <c r="E8317" s="47" t="str">
        <f>E8316</f>
        <v>76616</v>
      </c>
      <c r="F8317" s="47"/>
      <c r="G8317" s="47" t="str">
        <f>G8316</f>
        <v xml:space="preserve">RIOFRÍO                                           </v>
      </c>
      <c r="H8317" s="47" t="s">
        <v>10655</v>
      </c>
      <c r="I8317" s="51">
        <f>SUBTOTAL(9,I8312:I8316)</f>
        <v>358345764</v>
      </c>
      <c r="J8317" s="51">
        <f>SUBTOTAL(9,J8312:J8316)</f>
        <v>301071128.22000003</v>
      </c>
      <c r="K8317" s="49">
        <f>J8317/I8317</f>
        <v>0.84016935168794138</v>
      </c>
      <c r="L8317" s="51">
        <f>SUBTOTAL(9,L8312:L8316)</f>
        <v>157256967.35999995</v>
      </c>
      <c r="M8317" s="51">
        <f>SUBTOTAL(9,M8312:M8316)</f>
        <v>133128494.22</v>
      </c>
      <c r="N8317" s="50">
        <f>IFERROR((M8317/L8317),"N.A")</f>
        <v>0.84656658750919489</v>
      </c>
      <c r="O8317" s="28"/>
      <c r="P8317" s="28"/>
      <c r="Q8317" s="28"/>
      <c r="R8317" s="28"/>
      <c r="S8317" s="25"/>
    </row>
    <row r="8318" spans="2:19" s="16" customFormat="1" outlineLevel="2" x14ac:dyDescent="0.25">
      <c r="B8318" s="16" t="s">
        <v>3472</v>
      </c>
      <c r="C8318" s="16" t="s">
        <v>3406</v>
      </c>
      <c r="D8318" s="16" t="s">
        <v>55</v>
      </c>
      <c r="E8318" s="16" t="s">
        <v>526</v>
      </c>
      <c r="G8318" s="16" t="s">
        <v>527</v>
      </c>
      <c r="H8318" s="16" t="s">
        <v>152</v>
      </c>
      <c r="I8318" s="35">
        <v>242393382</v>
      </c>
      <c r="J8318" s="35">
        <v>135583762.83999997</v>
      </c>
      <c r="K8318" s="36">
        <f>IFERROR((J8318/I8318),0)</f>
        <v>0.55935422708859261</v>
      </c>
      <c r="L8318" s="35">
        <v>160157233.59999999</v>
      </c>
      <c r="M8318" s="35">
        <v>135583762.83999997</v>
      </c>
      <c r="N8318" s="40">
        <f>M8318/L8318</f>
        <v>0.84656658829801357</v>
      </c>
      <c r="O8318" s="28"/>
      <c r="P8318" s="28"/>
      <c r="Q8318" s="28"/>
      <c r="R8318" s="28"/>
      <c r="S8318" s="25"/>
    </row>
    <row r="8319" spans="2:19" s="16" customFormat="1" outlineLevel="2" x14ac:dyDescent="0.25">
      <c r="B8319" s="16" t="s">
        <v>3472</v>
      </c>
      <c r="C8319" s="16" t="s">
        <v>3406</v>
      </c>
      <c r="D8319" s="16" t="s">
        <v>55</v>
      </c>
      <c r="E8319" s="16" t="s">
        <v>526</v>
      </c>
      <c r="G8319" s="16" t="s">
        <v>527</v>
      </c>
      <c r="H8319" s="16" t="s">
        <v>19</v>
      </c>
      <c r="I8319" s="31">
        <v>119258563</v>
      </c>
      <c r="J8319" s="31">
        <v>119258563</v>
      </c>
      <c r="K8319" s="32">
        <f>IFERROR((J8319/I8319),0)</f>
        <v>1</v>
      </c>
      <c r="L8319" s="31"/>
      <c r="M8319" s="31"/>
      <c r="N8319" s="39"/>
      <c r="O8319" s="28"/>
      <c r="P8319" s="28"/>
      <c r="Q8319" s="28"/>
      <c r="R8319" s="28"/>
      <c r="S8319" s="25"/>
    </row>
    <row r="8320" spans="2:19" s="16" customFormat="1" outlineLevel="2" x14ac:dyDescent="0.25">
      <c r="B8320" s="16" t="s">
        <v>3472</v>
      </c>
      <c r="C8320" s="16" t="s">
        <v>3406</v>
      </c>
      <c r="D8320" s="16" t="s">
        <v>55</v>
      </c>
      <c r="E8320" s="16" t="s">
        <v>526</v>
      </c>
      <c r="G8320" s="16" t="s">
        <v>527</v>
      </c>
      <c r="H8320" s="16" t="s">
        <v>154</v>
      </c>
      <c r="I8320" s="31">
        <v>1499</v>
      </c>
      <c r="J8320" s="31">
        <v>1499</v>
      </c>
      <c r="K8320" s="32">
        <f>IFERROR((J8320/I8320),0)</f>
        <v>1</v>
      </c>
      <c r="L8320" s="31"/>
      <c r="M8320" s="31"/>
      <c r="N8320" s="39"/>
      <c r="O8320" s="28"/>
      <c r="P8320" s="28"/>
      <c r="Q8320" s="28"/>
      <c r="R8320" s="28"/>
      <c r="S8320" s="25"/>
    </row>
    <row r="8321" spans="2:19" s="16" customFormat="1" outlineLevel="2" x14ac:dyDescent="0.25">
      <c r="B8321" s="16" t="s">
        <v>3472</v>
      </c>
      <c r="C8321" s="16" t="s">
        <v>3406</v>
      </c>
      <c r="D8321" s="16" t="s">
        <v>55</v>
      </c>
      <c r="E8321" s="16" t="s">
        <v>526</v>
      </c>
      <c r="G8321" s="16" t="s">
        <v>527</v>
      </c>
      <c r="H8321" s="16" t="s">
        <v>231</v>
      </c>
      <c r="I8321" s="31">
        <v>36875331</v>
      </c>
      <c r="J8321" s="31">
        <v>36875331</v>
      </c>
      <c r="K8321" s="32">
        <f>IFERROR((J8321/I8321),0)</f>
        <v>1</v>
      </c>
      <c r="L8321" s="31"/>
      <c r="M8321" s="31"/>
      <c r="N8321" s="39"/>
      <c r="O8321" s="28"/>
      <c r="P8321" s="28"/>
      <c r="Q8321" s="28"/>
      <c r="R8321" s="28"/>
      <c r="S8321" s="25"/>
    </row>
    <row r="8322" spans="2:19" s="16" customFormat="1" outlineLevel="2" x14ac:dyDescent="0.25">
      <c r="B8322" s="16" t="s">
        <v>3472</v>
      </c>
      <c r="C8322" s="16" t="s">
        <v>3406</v>
      </c>
      <c r="D8322" s="16" t="s">
        <v>55</v>
      </c>
      <c r="E8322" s="16" t="s">
        <v>526</v>
      </c>
      <c r="G8322" s="16" t="s">
        <v>527</v>
      </c>
      <c r="H8322" s="16" t="s">
        <v>155</v>
      </c>
      <c r="I8322" s="31">
        <v>-48478676</v>
      </c>
      <c r="J8322" s="31"/>
      <c r="K8322" s="32">
        <f>IFERROR((J8322/I8322),0)</f>
        <v>0</v>
      </c>
      <c r="L8322" s="31"/>
      <c r="M8322" s="31"/>
      <c r="N8322" s="39"/>
      <c r="O8322" s="28"/>
      <c r="P8322" s="28"/>
      <c r="Q8322" s="28"/>
      <c r="R8322" s="28"/>
      <c r="S8322" s="25"/>
    </row>
    <row r="8323" spans="2:19" s="16" customFormat="1" outlineLevel="1" x14ac:dyDescent="0.25">
      <c r="B8323" s="47" t="s">
        <v>7781</v>
      </c>
      <c r="C8323" s="47" t="str">
        <f>C8322</f>
        <v>ASIGNACIÓN PARA LA INVERSIÓN LOCAL  - AMBIENTE Y DESARROLLO SOSTENIBLE</v>
      </c>
      <c r="D8323" s="47"/>
      <c r="E8323" s="47" t="str">
        <f>E8322</f>
        <v>76606</v>
      </c>
      <c r="F8323" s="47"/>
      <c r="G8323" s="47" t="str">
        <f>G8322</f>
        <v xml:space="preserve">RESTREPO                                          </v>
      </c>
      <c r="H8323" s="47" t="s">
        <v>10655</v>
      </c>
      <c r="I8323" s="51">
        <f>SUBTOTAL(9,I8318:I8322)</f>
        <v>350050099</v>
      </c>
      <c r="J8323" s="51">
        <f>SUBTOTAL(9,J8318:J8322)</f>
        <v>291719155.83999997</v>
      </c>
      <c r="K8323" s="49">
        <f>J8323/I8323</f>
        <v>0.83336401467493937</v>
      </c>
      <c r="L8323" s="51">
        <f>SUBTOTAL(9,L8318:L8322)</f>
        <v>160157233.59999999</v>
      </c>
      <c r="M8323" s="51">
        <f>SUBTOTAL(9,M8318:M8322)</f>
        <v>135583762.83999997</v>
      </c>
      <c r="N8323" s="50">
        <f>IFERROR((M8323/L8323),"N.A")</f>
        <v>0.84656658829801357</v>
      </c>
      <c r="O8323" s="28"/>
      <c r="P8323" s="28"/>
      <c r="Q8323" s="28"/>
      <c r="R8323" s="28"/>
      <c r="S8323" s="25"/>
    </row>
    <row r="8324" spans="2:19" s="16" customFormat="1" outlineLevel="2" x14ac:dyDescent="0.25">
      <c r="B8324" s="16" t="s">
        <v>3473</v>
      </c>
      <c r="C8324" s="16" t="s">
        <v>3406</v>
      </c>
      <c r="D8324" s="16" t="s">
        <v>55</v>
      </c>
      <c r="E8324" s="16" t="s">
        <v>529</v>
      </c>
      <c r="G8324" s="16" t="s">
        <v>530</v>
      </c>
      <c r="H8324" s="16" t="s">
        <v>152</v>
      </c>
      <c r="I8324" s="35">
        <v>401999165</v>
      </c>
      <c r="J8324" s="35">
        <v>224859932.21000001</v>
      </c>
      <c r="K8324" s="36">
        <f>IFERROR((J8324/I8324),0)</f>
        <v>0.55935422704174032</v>
      </c>
      <c r="L8324" s="35">
        <v>265613993.57999998</v>
      </c>
      <c r="M8324" s="35">
        <v>224859932.21000001</v>
      </c>
      <c r="N8324" s="40">
        <f>M8324/L8324</f>
        <v>0.84656658777382787</v>
      </c>
      <c r="O8324" s="28"/>
      <c r="P8324" s="28"/>
      <c r="Q8324" s="28"/>
      <c r="R8324" s="28"/>
      <c r="S8324" s="25"/>
    </row>
    <row r="8325" spans="2:19" s="16" customFormat="1" outlineLevel="2" x14ac:dyDescent="0.25">
      <c r="B8325" s="16" t="s">
        <v>3473</v>
      </c>
      <c r="C8325" s="16" t="s">
        <v>3406</v>
      </c>
      <c r="D8325" s="16" t="s">
        <v>55</v>
      </c>
      <c r="E8325" s="16" t="s">
        <v>529</v>
      </c>
      <c r="G8325" s="16" t="s">
        <v>530</v>
      </c>
      <c r="H8325" s="16" t="s">
        <v>19</v>
      </c>
      <c r="I8325" s="31">
        <v>281509851</v>
      </c>
      <c r="J8325" s="31">
        <v>281509851</v>
      </c>
      <c r="K8325" s="32">
        <f>IFERROR((J8325/I8325),0)</f>
        <v>1</v>
      </c>
      <c r="L8325" s="31"/>
      <c r="M8325" s="31"/>
      <c r="N8325" s="39"/>
      <c r="O8325" s="28"/>
      <c r="P8325" s="28"/>
      <c r="Q8325" s="28"/>
      <c r="R8325" s="28"/>
      <c r="S8325" s="25"/>
    </row>
    <row r="8326" spans="2:19" s="16" customFormat="1" outlineLevel="2" x14ac:dyDescent="0.25">
      <c r="B8326" s="16" t="s">
        <v>3473</v>
      </c>
      <c r="C8326" s="16" t="s">
        <v>3406</v>
      </c>
      <c r="D8326" s="16" t="s">
        <v>55</v>
      </c>
      <c r="E8326" s="16" t="s">
        <v>529</v>
      </c>
      <c r="G8326" s="16" t="s">
        <v>530</v>
      </c>
      <c r="H8326" s="16" t="s">
        <v>154</v>
      </c>
      <c r="I8326" s="31">
        <v>2486</v>
      </c>
      <c r="J8326" s="31">
        <v>2486</v>
      </c>
      <c r="K8326" s="32">
        <f>IFERROR((J8326/I8326),0)</f>
        <v>1</v>
      </c>
      <c r="L8326" s="31"/>
      <c r="M8326" s="31"/>
      <c r="N8326" s="39"/>
      <c r="O8326" s="28"/>
      <c r="P8326" s="28"/>
      <c r="Q8326" s="28"/>
      <c r="R8326" s="28"/>
      <c r="S8326" s="25"/>
    </row>
    <row r="8327" spans="2:19" s="16" customFormat="1" outlineLevel="2" x14ac:dyDescent="0.25">
      <c r="B8327" s="16" t="s">
        <v>3473</v>
      </c>
      <c r="C8327" s="16" t="s">
        <v>3406</v>
      </c>
      <c r="D8327" s="16" t="s">
        <v>55</v>
      </c>
      <c r="E8327" s="16" t="s">
        <v>529</v>
      </c>
      <c r="G8327" s="16" t="s">
        <v>530</v>
      </c>
      <c r="H8327" s="16" t="s">
        <v>231</v>
      </c>
      <c r="I8327" s="31">
        <v>61156176</v>
      </c>
      <c r="J8327" s="31">
        <v>61156176</v>
      </c>
      <c r="K8327" s="32">
        <f>IFERROR((J8327/I8327),0)</f>
        <v>1</v>
      </c>
      <c r="L8327" s="31"/>
      <c r="M8327" s="31"/>
      <c r="N8327" s="39"/>
      <c r="O8327" s="28"/>
      <c r="P8327" s="28"/>
      <c r="Q8327" s="28"/>
      <c r="R8327" s="28"/>
      <c r="S8327" s="25"/>
    </row>
    <row r="8328" spans="2:19" s="16" customFormat="1" outlineLevel="2" x14ac:dyDescent="0.25">
      <c r="B8328" s="16" t="s">
        <v>3473</v>
      </c>
      <c r="C8328" s="16" t="s">
        <v>3406</v>
      </c>
      <c r="D8328" s="16" t="s">
        <v>55</v>
      </c>
      <c r="E8328" s="16" t="s">
        <v>529</v>
      </c>
      <c r="G8328" s="16" t="s">
        <v>530</v>
      </c>
      <c r="H8328" s="16" t="s">
        <v>155</v>
      </c>
      <c r="I8328" s="31">
        <v>-80399833</v>
      </c>
      <c r="J8328" s="31"/>
      <c r="K8328" s="32">
        <f>IFERROR((J8328/I8328),0)</f>
        <v>0</v>
      </c>
      <c r="L8328" s="31"/>
      <c r="M8328" s="31"/>
      <c r="N8328" s="39"/>
      <c r="O8328" s="28"/>
      <c r="P8328" s="28"/>
      <c r="Q8328" s="28"/>
      <c r="R8328" s="28"/>
      <c r="S8328" s="25"/>
    </row>
    <row r="8329" spans="2:19" s="16" customFormat="1" outlineLevel="1" x14ac:dyDescent="0.25">
      <c r="B8329" s="47" t="s">
        <v>7782</v>
      </c>
      <c r="C8329" s="47" t="str">
        <f>C8328</f>
        <v>ASIGNACIÓN PARA LA INVERSIÓN LOCAL  - AMBIENTE Y DESARROLLO SOSTENIBLE</v>
      </c>
      <c r="D8329" s="47"/>
      <c r="E8329" s="47" t="str">
        <f>E8328</f>
        <v>76563</v>
      </c>
      <c r="F8329" s="47"/>
      <c r="G8329" s="47" t="str">
        <f>G8328</f>
        <v xml:space="preserve">PRADERA                                           </v>
      </c>
      <c r="H8329" s="47" t="s">
        <v>10655</v>
      </c>
      <c r="I8329" s="51">
        <f>SUBTOTAL(9,I8324:I8328)</f>
        <v>664267845</v>
      </c>
      <c r="J8329" s="51">
        <f>SUBTOTAL(9,J8324:J8328)</f>
        <v>567528445.21000004</v>
      </c>
      <c r="K8329" s="49">
        <f>J8329/I8329</f>
        <v>0.85436687848408499</v>
      </c>
      <c r="L8329" s="51">
        <f>SUBTOTAL(9,L8324:L8328)</f>
        <v>265613993.57999998</v>
      </c>
      <c r="M8329" s="51">
        <f>SUBTOTAL(9,M8324:M8328)</f>
        <v>224859932.21000001</v>
      </c>
      <c r="N8329" s="50">
        <f>IFERROR((M8329/L8329),"N.A")</f>
        <v>0.84656658777382787</v>
      </c>
      <c r="O8329" s="28"/>
      <c r="P8329" s="28"/>
      <c r="Q8329" s="28"/>
      <c r="R8329" s="28"/>
      <c r="S8329" s="25"/>
    </row>
    <row r="8330" spans="2:19" s="16" customFormat="1" outlineLevel="2" x14ac:dyDescent="0.25">
      <c r="B8330" s="16" t="s">
        <v>3474</v>
      </c>
      <c r="C8330" s="16" t="s">
        <v>3406</v>
      </c>
      <c r="D8330" s="16" t="s">
        <v>55</v>
      </c>
      <c r="E8330" s="16" t="s">
        <v>532</v>
      </c>
      <c r="G8330" s="16" t="s">
        <v>533</v>
      </c>
      <c r="H8330" s="16" t="s">
        <v>152</v>
      </c>
      <c r="I8330" s="35">
        <v>258620472</v>
      </c>
      <c r="J8330" s="35">
        <v>144660454.20000005</v>
      </c>
      <c r="K8330" s="36">
        <f>IFERROR((J8330/I8330),0)</f>
        <v>0.55935422699251758</v>
      </c>
      <c r="L8330" s="35">
        <v>170879002.79999998</v>
      </c>
      <c r="M8330" s="35">
        <v>144660454.20000005</v>
      </c>
      <c r="N8330" s="40">
        <f>M8330/L8330</f>
        <v>0.84656658705641785</v>
      </c>
      <c r="O8330" s="28"/>
      <c r="P8330" s="28"/>
      <c r="Q8330" s="28"/>
      <c r="R8330" s="28"/>
      <c r="S8330" s="25"/>
    </row>
    <row r="8331" spans="2:19" s="16" customFormat="1" outlineLevel="2" x14ac:dyDescent="0.25">
      <c r="B8331" s="16" t="s">
        <v>3474</v>
      </c>
      <c r="C8331" s="16" t="s">
        <v>3406</v>
      </c>
      <c r="D8331" s="16" t="s">
        <v>55</v>
      </c>
      <c r="E8331" s="16" t="s">
        <v>532</v>
      </c>
      <c r="G8331" s="16" t="s">
        <v>533</v>
      </c>
      <c r="H8331" s="16" t="s">
        <v>19</v>
      </c>
      <c r="I8331" s="31">
        <v>450280540</v>
      </c>
      <c r="J8331" s="31">
        <v>450280540</v>
      </c>
      <c r="K8331" s="32">
        <f>IFERROR((J8331/I8331),0)</f>
        <v>1</v>
      </c>
      <c r="L8331" s="31"/>
      <c r="M8331" s="31"/>
      <c r="N8331" s="39"/>
      <c r="O8331" s="28"/>
      <c r="P8331" s="28"/>
      <c r="Q8331" s="28"/>
      <c r="R8331" s="28"/>
      <c r="S8331" s="25"/>
    </row>
    <row r="8332" spans="2:19" s="16" customFormat="1" outlineLevel="2" x14ac:dyDescent="0.25">
      <c r="B8332" s="16" t="s">
        <v>3474</v>
      </c>
      <c r="C8332" s="16" t="s">
        <v>3406</v>
      </c>
      <c r="D8332" s="16" t="s">
        <v>55</v>
      </c>
      <c r="E8332" s="16" t="s">
        <v>532</v>
      </c>
      <c r="G8332" s="16" t="s">
        <v>533</v>
      </c>
      <c r="H8332" s="16" t="s">
        <v>154</v>
      </c>
      <c r="I8332" s="31">
        <v>1600</v>
      </c>
      <c r="J8332" s="31">
        <v>1600</v>
      </c>
      <c r="K8332" s="32">
        <f>IFERROR((J8332/I8332),0)</f>
        <v>1</v>
      </c>
      <c r="L8332" s="31"/>
      <c r="M8332" s="31"/>
      <c r="N8332" s="39"/>
      <c r="O8332" s="28"/>
      <c r="P8332" s="28"/>
      <c r="Q8332" s="28"/>
      <c r="R8332" s="28"/>
      <c r="S8332" s="25"/>
    </row>
    <row r="8333" spans="2:19" s="16" customFormat="1" outlineLevel="2" x14ac:dyDescent="0.25">
      <c r="B8333" s="16" t="s">
        <v>3474</v>
      </c>
      <c r="C8333" s="16" t="s">
        <v>3406</v>
      </c>
      <c r="D8333" s="16" t="s">
        <v>55</v>
      </c>
      <c r="E8333" s="16" t="s">
        <v>532</v>
      </c>
      <c r="G8333" s="16" t="s">
        <v>533</v>
      </c>
      <c r="H8333" s="16" t="s">
        <v>231</v>
      </c>
      <c r="I8333" s="31">
        <v>39343960</v>
      </c>
      <c r="J8333" s="31">
        <v>39343960</v>
      </c>
      <c r="K8333" s="32">
        <f>IFERROR((J8333/I8333),0)</f>
        <v>1</v>
      </c>
      <c r="L8333" s="31"/>
      <c r="M8333" s="31"/>
      <c r="N8333" s="39"/>
      <c r="O8333" s="28"/>
      <c r="P8333" s="28"/>
      <c r="Q8333" s="28"/>
      <c r="R8333" s="28"/>
      <c r="S8333" s="25"/>
    </row>
    <row r="8334" spans="2:19" s="16" customFormat="1" outlineLevel="2" x14ac:dyDescent="0.25">
      <c r="B8334" s="16" t="s">
        <v>3474</v>
      </c>
      <c r="C8334" s="16" t="s">
        <v>3406</v>
      </c>
      <c r="D8334" s="16" t="s">
        <v>55</v>
      </c>
      <c r="E8334" s="16" t="s">
        <v>532</v>
      </c>
      <c r="G8334" s="16" t="s">
        <v>533</v>
      </c>
      <c r="H8334" s="16" t="s">
        <v>155</v>
      </c>
      <c r="I8334" s="31">
        <v>-51724094</v>
      </c>
      <c r="J8334" s="31"/>
      <c r="K8334" s="32">
        <f>IFERROR((J8334/I8334),0)</f>
        <v>0</v>
      </c>
      <c r="L8334" s="31"/>
      <c r="M8334" s="31"/>
      <c r="N8334" s="39"/>
      <c r="O8334" s="28"/>
      <c r="P8334" s="28"/>
      <c r="Q8334" s="28"/>
      <c r="R8334" s="28"/>
      <c r="S8334" s="25"/>
    </row>
    <row r="8335" spans="2:19" s="16" customFormat="1" outlineLevel="1" x14ac:dyDescent="0.25">
      <c r="B8335" s="47" t="s">
        <v>7783</v>
      </c>
      <c r="C8335" s="47" t="str">
        <f>C8334</f>
        <v>ASIGNACIÓN PARA LA INVERSIÓN LOCAL  - AMBIENTE Y DESARROLLO SOSTENIBLE</v>
      </c>
      <c r="D8335" s="47"/>
      <c r="E8335" s="47" t="str">
        <f>E8334</f>
        <v>76497</v>
      </c>
      <c r="F8335" s="47"/>
      <c r="G8335" s="47" t="str">
        <f>G8334</f>
        <v xml:space="preserve">OBANDO                                            </v>
      </c>
      <c r="H8335" s="47" t="s">
        <v>10655</v>
      </c>
      <c r="I8335" s="51">
        <f>SUBTOTAL(9,I8330:I8334)</f>
        <v>696522478</v>
      </c>
      <c r="J8335" s="51">
        <f>SUBTOTAL(9,J8330:J8334)</f>
        <v>634286554.20000005</v>
      </c>
      <c r="K8335" s="49">
        <f>J8335/I8335</f>
        <v>0.91064764488476424</v>
      </c>
      <c r="L8335" s="51">
        <f>SUBTOTAL(9,L8330:L8334)</f>
        <v>170879002.79999998</v>
      </c>
      <c r="M8335" s="51">
        <f>SUBTOTAL(9,M8330:M8334)</f>
        <v>144660454.20000005</v>
      </c>
      <c r="N8335" s="50">
        <f>IFERROR((M8335/L8335),"N.A")</f>
        <v>0.84656658705641785</v>
      </c>
      <c r="O8335" s="28"/>
      <c r="P8335" s="28"/>
      <c r="Q8335" s="28"/>
      <c r="R8335" s="28"/>
      <c r="S8335" s="25"/>
    </row>
    <row r="8336" spans="2:19" s="16" customFormat="1" outlineLevel="2" x14ac:dyDescent="0.25">
      <c r="B8336" s="16" t="s">
        <v>3475</v>
      </c>
      <c r="C8336" s="16" t="s">
        <v>3406</v>
      </c>
      <c r="D8336" s="16" t="s">
        <v>55</v>
      </c>
      <c r="E8336" s="16" t="s">
        <v>535</v>
      </c>
      <c r="G8336" s="16" t="s">
        <v>536</v>
      </c>
      <c r="H8336" s="16" t="s">
        <v>152</v>
      </c>
      <c r="I8336" s="35">
        <v>203919900</v>
      </c>
      <c r="J8336" s="35">
        <v>114063458.02999999</v>
      </c>
      <c r="K8336" s="36">
        <f>IFERROR((J8336/I8336),0)</f>
        <v>0.55935422697833803</v>
      </c>
      <c r="L8336" s="35">
        <v>134736545.92999998</v>
      </c>
      <c r="M8336" s="35">
        <v>114063458.02999999</v>
      </c>
      <c r="N8336" s="40">
        <f>M8336/L8336</f>
        <v>0.84656658846857824</v>
      </c>
      <c r="O8336" s="28"/>
      <c r="P8336" s="28"/>
      <c r="Q8336" s="28"/>
      <c r="R8336" s="28"/>
      <c r="S8336" s="25"/>
    </row>
    <row r="8337" spans="2:19" s="16" customFormat="1" outlineLevel="2" x14ac:dyDescent="0.25">
      <c r="B8337" s="16" t="s">
        <v>3475</v>
      </c>
      <c r="C8337" s="16" t="s">
        <v>3406</v>
      </c>
      <c r="D8337" s="16" t="s">
        <v>55</v>
      </c>
      <c r="E8337" s="16" t="s">
        <v>535</v>
      </c>
      <c r="G8337" s="16" t="s">
        <v>536</v>
      </c>
      <c r="H8337" s="16" t="s">
        <v>19</v>
      </c>
      <c r="I8337" s="31">
        <v>230828520</v>
      </c>
      <c r="J8337" s="31">
        <v>230828520</v>
      </c>
      <c r="K8337" s="32">
        <f>IFERROR((J8337/I8337),0)</f>
        <v>1</v>
      </c>
      <c r="L8337" s="31"/>
      <c r="M8337" s="31"/>
      <c r="N8337" s="39"/>
      <c r="O8337" s="28"/>
      <c r="P8337" s="28"/>
      <c r="Q8337" s="28"/>
      <c r="R8337" s="28"/>
      <c r="S8337" s="25"/>
    </row>
    <row r="8338" spans="2:19" s="16" customFormat="1" outlineLevel="2" x14ac:dyDescent="0.25">
      <c r="B8338" s="16" t="s">
        <v>3475</v>
      </c>
      <c r="C8338" s="16" t="s">
        <v>3406</v>
      </c>
      <c r="D8338" s="16" t="s">
        <v>55</v>
      </c>
      <c r="E8338" s="16" t="s">
        <v>535</v>
      </c>
      <c r="G8338" s="16" t="s">
        <v>536</v>
      </c>
      <c r="H8338" s="16" t="s">
        <v>154</v>
      </c>
      <c r="I8338" s="31">
        <v>1261</v>
      </c>
      <c r="J8338" s="31">
        <v>1261</v>
      </c>
      <c r="K8338" s="32">
        <f>IFERROR((J8338/I8338),0)</f>
        <v>1</v>
      </c>
      <c r="L8338" s="31"/>
      <c r="M8338" s="31"/>
      <c r="N8338" s="39"/>
      <c r="O8338" s="28"/>
      <c r="P8338" s="28"/>
      <c r="Q8338" s="28"/>
      <c r="R8338" s="28"/>
      <c r="S8338" s="25"/>
    </row>
    <row r="8339" spans="2:19" s="16" customFormat="1" outlineLevel="2" x14ac:dyDescent="0.25">
      <c r="B8339" s="16" t="s">
        <v>3475</v>
      </c>
      <c r="C8339" s="16" t="s">
        <v>3406</v>
      </c>
      <c r="D8339" s="16" t="s">
        <v>55</v>
      </c>
      <c r="E8339" s="16" t="s">
        <v>535</v>
      </c>
      <c r="G8339" s="16" t="s">
        <v>536</v>
      </c>
      <c r="H8339" s="16" t="s">
        <v>231</v>
      </c>
      <c r="I8339" s="31">
        <v>31022356</v>
      </c>
      <c r="J8339" s="31">
        <v>31022356</v>
      </c>
      <c r="K8339" s="32">
        <f>IFERROR((J8339/I8339),0)</f>
        <v>1</v>
      </c>
      <c r="L8339" s="31"/>
      <c r="M8339" s="31"/>
      <c r="N8339" s="39"/>
      <c r="O8339" s="28"/>
      <c r="P8339" s="28"/>
      <c r="Q8339" s="28"/>
      <c r="R8339" s="28"/>
      <c r="S8339" s="25"/>
    </row>
    <row r="8340" spans="2:19" s="16" customFormat="1" outlineLevel="2" x14ac:dyDescent="0.25">
      <c r="B8340" s="16" t="s">
        <v>3475</v>
      </c>
      <c r="C8340" s="16" t="s">
        <v>3406</v>
      </c>
      <c r="D8340" s="16" t="s">
        <v>55</v>
      </c>
      <c r="E8340" s="16" t="s">
        <v>535</v>
      </c>
      <c r="G8340" s="16" t="s">
        <v>536</v>
      </c>
      <c r="H8340" s="16" t="s">
        <v>155</v>
      </c>
      <c r="I8340" s="31">
        <v>-40783980</v>
      </c>
      <c r="J8340" s="31"/>
      <c r="K8340" s="32">
        <f>IFERROR((J8340/I8340),0)</f>
        <v>0</v>
      </c>
      <c r="L8340" s="31"/>
      <c r="M8340" s="31"/>
      <c r="N8340" s="39"/>
      <c r="O8340" s="28"/>
      <c r="P8340" s="28"/>
      <c r="Q8340" s="28"/>
      <c r="R8340" s="28"/>
      <c r="S8340" s="25"/>
    </row>
    <row r="8341" spans="2:19" s="16" customFormat="1" outlineLevel="1" x14ac:dyDescent="0.25">
      <c r="B8341" s="47" t="s">
        <v>7784</v>
      </c>
      <c r="C8341" s="47" t="str">
        <f>C8340</f>
        <v>ASIGNACIÓN PARA LA INVERSIÓN LOCAL  - AMBIENTE Y DESARROLLO SOSTENIBLE</v>
      </c>
      <c r="D8341" s="47"/>
      <c r="E8341" s="47" t="str">
        <f>E8340</f>
        <v>76403</v>
      </c>
      <c r="F8341" s="47"/>
      <c r="G8341" s="47" t="str">
        <f>G8340</f>
        <v xml:space="preserve">LA VICTORIA                                       </v>
      </c>
      <c r="H8341" s="47" t="s">
        <v>10655</v>
      </c>
      <c r="I8341" s="51">
        <f>SUBTOTAL(9,I8336:I8340)</f>
        <v>424988057</v>
      </c>
      <c r="J8341" s="51">
        <f>SUBTOTAL(9,J8336:J8340)</f>
        <v>375915595.02999997</v>
      </c>
      <c r="K8341" s="49">
        <f>J8341/I8341</f>
        <v>0.88453213881725612</v>
      </c>
      <c r="L8341" s="51">
        <f>SUBTOTAL(9,L8336:L8340)</f>
        <v>134736545.92999998</v>
      </c>
      <c r="M8341" s="51">
        <f>SUBTOTAL(9,M8336:M8340)</f>
        <v>114063458.02999999</v>
      </c>
      <c r="N8341" s="50">
        <f>IFERROR((M8341/L8341),"N.A")</f>
        <v>0.84656658846857824</v>
      </c>
      <c r="O8341" s="28"/>
      <c r="P8341" s="28"/>
      <c r="Q8341" s="28"/>
      <c r="R8341" s="28"/>
      <c r="S8341" s="25"/>
    </row>
    <row r="8342" spans="2:19" s="16" customFormat="1" outlineLevel="2" x14ac:dyDescent="0.25">
      <c r="B8342" s="16" t="s">
        <v>3476</v>
      </c>
      <c r="C8342" s="16" t="s">
        <v>3406</v>
      </c>
      <c r="D8342" s="16" t="s">
        <v>55</v>
      </c>
      <c r="E8342" s="16" t="s">
        <v>538</v>
      </c>
      <c r="G8342" s="16" t="s">
        <v>539</v>
      </c>
      <c r="H8342" s="16" t="s">
        <v>152</v>
      </c>
      <c r="I8342" s="35">
        <v>320523766</v>
      </c>
      <c r="J8342" s="35">
        <v>179286323.39999998</v>
      </c>
      <c r="K8342" s="36">
        <f>IFERROR((J8342/I8342),0)</f>
        <v>0.55935422710589255</v>
      </c>
      <c r="L8342" s="35">
        <v>211780533.06999999</v>
      </c>
      <c r="M8342" s="35">
        <v>179286323.39999998</v>
      </c>
      <c r="N8342" s="40">
        <f>M8342/L8342</f>
        <v>0.8465665885388074</v>
      </c>
      <c r="O8342" s="28"/>
      <c r="P8342" s="28"/>
      <c r="Q8342" s="28"/>
      <c r="R8342" s="28"/>
      <c r="S8342" s="25"/>
    </row>
    <row r="8343" spans="2:19" s="16" customFormat="1" outlineLevel="2" x14ac:dyDescent="0.25">
      <c r="B8343" s="16" t="s">
        <v>3476</v>
      </c>
      <c r="C8343" s="16" t="s">
        <v>3406</v>
      </c>
      <c r="D8343" s="16" t="s">
        <v>55</v>
      </c>
      <c r="E8343" s="16" t="s">
        <v>538</v>
      </c>
      <c r="G8343" s="16" t="s">
        <v>539</v>
      </c>
      <c r="H8343" s="16" t="s">
        <v>19</v>
      </c>
      <c r="I8343" s="31">
        <v>155305841</v>
      </c>
      <c r="J8343" s="31">
        <v>155305841</v>
      </c>
      <c r="K8343" s="32">
        <f>IFERROR((J8343/I8343),0)</f>
        <v>1</v>
      </c>
      <c r="L8343" s="31"/>
      <c r="M8343" s="31"/>
      <c r="N8343" s="39"/>
      <c r="O8343" s="28"/>
      <c r="P8343" s="28"/>
      <c r="Q8343" s="28"/>
      <c r="R8343" s="28"/>
      <c r="S8343" s="25"/>
    </row>
    <row r="8344" spans="2:19" s="16" customFormat="1" outlineLevel="2" x14ac:dyDescent="0.25">
      <c r="B8344" s="16" t="s">
        <v>3476</v>
      </c>
      <c r="C8344" s="16" t="s">
        <v>3406</v>
      </c>
      <c r="D8344" s="16" t="s">
        <v>55</v>
      </c>
      <c r="E8344" s="16" t="s">
        <v>538</v>
      </c>
      <c r="G8344" s="16" t="s">
        <v>539</v>
      </c>
      <c r="H8344" s="16" t="s">
        <v>154</v>
      </c>
      <c r="I8344" s="31">
        <v>1982</v>
      </c>
      <c r="J8344" s="31">
        <v>1982</v>
      </c>
      <c r="K8344" s="32">
        <f>IFERROR((J8344/I8344),0)</f>
        <v>1</v>
      </c>
      <c r="L8344" s="31"/>
      <c r="M8344" s="31"/>
      <c r="N8344" s="39"/>
      <c r="O8344" s="28"/>
      <c r="P8344" s="28"/>
      <c r="Q8344" s="28"/>
      <c r="R8344" s="28"/>
      <c r="S8344" s="25"/>
    </row>
    <row r="8345" spans="2:19" s="16" customFormat="1" outlineLevel="2" x14ac:dyDescent="0.25">
      <c r="B8345" s="16" t="s">
        <v>3476</v>
      </c>
      <c r="C8345" s="16" t="s">
        <v>3406</v>
      </c>
      <c r="D8345" s="16" t="s">
        <v>55</v>
      </c>
      <c r="E8345" s="16" t="s">
        <v>538</v>
      </c>
      <c r="G8345" s="16" t="s">
        <v>539</v>
      </c>
      <c r="H8345" s="16" t="s">
        <v>231</v>
      </c>
      <c r="I8345" s="31">
        <v>48761315</v>
      </c>
      <c r="J8345" s="31">
        <v>48761315</v>
      </c>
      <c r="K8345" s="32">
        <f>IFERROR((J8345/I8345),0)</f>
        <v>1</v>
      </c>
      <c r="L8345" s="31"/>
      <c r="M8345" s="31"/>
      <c r="N8345" s="39"/>
      <c r="O8345" s="28"/>
      <c r="P8345" s="28"/>
      <c r="Q8345" s="28"/>
      <c r="R8345" s="28"/>
      <c r="S8345" s="25"/>
    </row>
    <row r="8346" spans="2:19" s="16" customFormat="1" outlineLevel="2" x14ac:dyDescent="0.25">
      <c r="B8346" s="16" t="s">
        <v>3476</v>
      </c>
      <c r="C8346" s="16" t="s">
        <v>3406</v>
      </c>
      <c r="D8346" s="16" t="s">
        <v>55</v>
      </c>
      <c r="E8346" s="16" t="s">
        <v>538</v>
      </c>
      <c r="G8346" s="16" t="s">
        <v>539</v>
      </c>
      <c r="H8346" s="16" t="s">
        <v>155</v>
      </c>
      <c r="I8346" s="31">
        <v>-64104753</v>
      </c>
      <c r="J8346" s="31"/>
      <c r="K8346" s="32">
        <f>IFERROR((J8346/I8346),0)</f>
        <v>0</v>
      </c>
      <c r="L8346" s="31"/>
      <c r="M8346" s="31"/>
      <c r="N8346" s="39"/>
      <c r="O8346" s="28"/>
      <c r="P8346" s="28"/>
      <c r="Q8346" s="28"/>
      <c r="R8346" s="28"/>
      <c r="S8346" s="25"/>
    </row>
    <row r="8347" spans="2:19" s="16" customFormat="1" outlineLevel="1" x14ac:dyDescent="0.25">
      <c r="B8347" s="47" t="s">
        <v>7785</v>
      </c>
      <c r="C8347" s="47" t="str">
        <f>C8346</f>
        <v>ASIGNACIÓN PARA LA INVERSIÓN LOCAL  - AMBIENTE Y DESARROLLO SOSTENIBLE</v>
      </c>
      <c r="D8347" s="47"/>
      <c r="E8347" s="47" t="str">
        <f>E8346</f>
        <v>76400</v>
      </c>
      <c r="F8347" s="47"/>
      <c r="G8347" s="47" t="str">
        <f>G8346</f>
        <v xml:space="preserve">LA UNIÓN                                          </v>
      </c>
      <c r="H8347" s="47" t="s">
        <v>10655</v>
      </c>
      <c r="I8347" s="51">
        <f>SUBTOTAL(9,I8342:I8346)</f>
        <v>460488151</v>
      </c>
      <c r="J8347" s="51">
        <f>SUBTOTAL(9,J8342:J8346)</f>
        <v>383355461.39999998</v>
      </c>
      <c r="K8347" s="49">
        <f>J8347/I8347</f>
        <v>0.83249799276594194</v>
      </c>
      <c r="L8347" s="51">
        <f>SUBTOTAL(9,L8342:L8346)</f>
        <v>211780533.06999999</v>
      </c>
      <c r="M8347" s="51">
        <f>SUBTOTAL(9,M8342:M8346)</f>
        <v>179286323.39999998</v>
      </c>
      <c r="N8347" s="50">
        <f>IFERROR((M8347/L8347),"N.A")</f>
        <v>0.8465665885388074</v>
      </c>
      <c r="O8347" s="28"/>
      <c r="P8347" s="28"/>
      <c r="Q8347" s="28"/>
      <c r="R8347" s="28"/>
      <c r="S8347" s="25"/>
    </row>
    <row r="8348" spans="2:19" s="16" customFormat="1" outlineLevel="2" x14ac:dyDescent="0.25">
      <c r="B8348" s="16" t="s">
        <v>3477</v>
      </c>
      <c r="C8348" s="16" t="s">
        <v>3406</v>
      </c>
      <c r="D8348" s="16" t="s">
        <v>55</v>
      </c>
      <c r="E8348" s="16" t="s">
        <v>541</v>
      </c>
      <c r="G8348" s="16" t="s">
        <v>542</v>
      </c>
      <c r="H8348" s="16" t="s">
        <v>152</v>
      </c>
      <c r="I8348" s="35">
        <v>246895579</v>
      </c>
      <c r="J8348" s="35">
        <v>138102085.75</v>
      </c>
      <c r="K8348" s="36">
        <f>IFERROR((J8348/I8348),0)</f>
        <v>0.55935422703538973</v>
      </c>
      <c r="L8348" s="35">
        <v>163131982.39999998</v>
      </c>
      <c r="M8348" s="35">
        <v>138102085.75</v>
      </c>
      <c r="N8348" s="40">
        <f>M8348/L8348</f>
        <v>0.84656658809781016</v>
      </c>
      <c r="O8348" s="28"/>
      <c r="P8348" s="28"/>
      <c r="Q8348" s="28"/>
      <c r="R8348" s="28"/>
      <c r="S8348" s="25"/>
    </row>
    <row r="8349" spans="2:19" s="16" customFormat="1" outlineLevel="2" x14ac:dyDescent="0.25">
      <c r="B8349" s="16" t="s">
        <v>3477</v>
      </c>
      <c r="C8349" s="16" t="s">
        <v>3406</v>
      </c>
      <c r="D8349" s="16" t="s">
        <v>55</v>
      </c>
      <c r="E8349" s="16" t="s">
        <v>541</v>
      </c>
      <c r="G8349" s="16" t="s">
        <v>542</v>
      </c>
      <c r="H8349" s="16" t="s">
        <v>19</v>
      </c>
      <c r="I8349" s="31">
        <v>115809177</v>
      </c>
      <c r="J8349" s="31">
        <v>115809177</v>
      </c>
      <c r="K8349" s="32">
        <f>IFERROR((J8349/I8349),0)</f>
        <v>1</v>
      </c>
      <c r="L8349" s="31"/>
      <c r="M8349" s="31"/>
      <c r="N8349" s="39"/>
      <c r="O8349" s="28"/>
      <c r="P8349" s="28"/>
      <c r="Q8349" s="28"/>
      <c r="R8349" s="28"/>
      <c r="S8349" s="25"/>
    </row>
    <row r="8350" spans="2:19" s="16" customFormat="1" outlineLevel="2" x14ac:dyDescent="0.25">
      <c r="B8350" s="16" t="s">
        <v>3477</v>
      </c>
      <c r="C8350" s="16" t="s">
        <v>3406</v>
      </c>
      <c r="D8350" s="16" t="s">
        <v>55</v>
      </c>
      <c r="E8350" s="16" t="s">
        <v>541</v>
      </c>
      <c r="G8350" s="16" t="s">
        <v>542</v>
      </c>
      <c r="H8350" s="16" t="s">
        <v>154</v>
      </c>
      <c r="I8350" s="31">
        <v>1527</v>
      </c>
      <c r="J8350" s="31">
        <v>1527</v>
      </c>
      <c r="K8350" s="32">
        <f>IFERROR((J8350/I8350),0)</f>
        <v>1</v>
      </c>
      <c r="L8350" s="31"/>
      <c r="M8350" s="31"/>
      <c r="N8350" s="39"/>
      <c r="O8350" s="28"/>
      <c r="P8350" s="28"/>
      <c r="Q8350" s="28"/>
      <c r="R8350" s="28"/>
      <c r="S8350" s="25"/>
    </row>
    <row r="8351" spans="2:19" s="16" customFormat="1" outlineLevel="2" x14ac:dyDescent="0.25">
      <c r="B8351" s="16" t="s">
        <v>3477</v>
      </c>
      <c r="C8351" s="16" t="s">
        <v>3406</v>
      </c>
      <c r="D8351" s="16" t="s">
        <v>55</v>
      </c>
      <c r="E8351" s="16" t="s">
        <v>541</v>
      </c>
      <c r="G8351" s="16" t="s">
        <v>542</v>
      </c>
      <c r="H8351" s="16" t="s">
        <v>231</v>
      </c>
      <c r="I8351" s="31">
        <v>37560251</v>
      </c>
      <c r="J8351" s="31">
        <v>37560251</v>
      </c>
      <c r="K8351" s="32">
        <f>IFERROR((J8351/I8351),0)</f>
        <v>1</v>
      </c>
      <c r="L8351" s="31"/>
      <c r="M8351" s="31"/>
      <c r="N8351" s="39"/>
      <c r="O8351" s="28"/>
      <c r="P8351" s="28"/>
      <c r="Q8351" s="28"/>
      <c r="R8351" s="28"/>
      <c r="S8351" s="25"/>
    </row>
    <row r="8352" spans="2:19" s="16" customFormat="1" outlineLevel="2" x14ac:dyDescent="0.25">
      <c r="B8352" s="16" t="s">
        <v>3477</v>
      </c>
      <c r="C8352" s="16" t="s">
        <v>3406</v>
      </c>
      <c r="D8352" s="16" t="s">
        <v>55</v>
      </c>
      <c r="E8352" s="16" t="s">
        <v>541</v>
      </c>
      <c r="G8352" s="16" t="s">
        <v>542</v>
      </c>
      <c r="H8352" s="16" t="s">
        <v>155</v>
      </c>
      <c r="I8352" s="31">
        <v>-49379116</v>
      </c>
      <c r="J8352" s="31"/>
      <c r="K8352" s="32">
        <f>IFERROR((J8352/I8352),0)</f>
        <v>0</v>
      </c>
      <c r="L8352" s="31"/>
      <c r="M8352" s="31"/>
      <c r="N8352" s="39"/>
      <c r="O8352" s="28"/>
      <c r="P8352" s="28"/>
      <c r="Q8352" s="28"/>
      <c r="R8352" s="28"/>
      <c r="S8352" s="25"/>
    </row>
    <row r="8353" spans="2:19" s="16" customFormat="1" outlineLevel="1" x14ac:dyDescent="0.25">
      <c r="B8353" s="47" t="s">
        <v>7786</v>
      </c>
      <c r="C8353" s="47" t="str">
        <f>C8352</f>
        <v>ASIGNACIÓN PARA LA INVERSIÓN LOCAL  - AMBIENTE Y DESARROLLO SOSTENIBLE</v>
      </c>
      <c r="D8353" s="47"/>
      <c r="E8353" s="47" t="str">
        <f>E8352</f>
        <v>76377</v>
      </c>
      <c r="F8353" s="47"/>
      <c r="G8353" s="47" t="str">
        <f>G8352</f>
        <v xml:space="preserve">LA CUMBRE                                         </v>
      </c>
      <c r="H8353" s="47" t="s">
        <v>10655</v>
      </c>
      <c r="I8353" s="51">
        <f>SUBTOTAL(9,I8348:I8352)</f>
        <v>350887418</v>
      </c>
      <c r="J8353" s="51">
        <f>SUBTOTAL(9,J8348:J8352)</f>
        <v>291473040.75</v>
      </c>
      <c r="K8353" s="49">
        <f>J8353/I8353</f>
        <v>0.83067395921845222</v>
      </c>
      <c r="L8353" s="51">
        <f>SUBTOTAL(9,L8348:L8352)</f>
        <v>163131982.39999998</v>
      </c>
      <c r="M8353" s="51">
        <f>SUBTOTAL(9,M8348:M8352)</f>
        <v>138102085.75</v>
      </c>
      <c r="N8353" s="50">
        <f>IFERROR((M8353/L8353),"N.A")</f>
        <v>0.84656658809781016</v>
      </c>
      <c r="O8353" s="28"/>
      <c r="P8353" s="28"/>
      <c r="Q8353" s="28"/>
      <c r="R8353" s="28"/>
      <c r="S8353" s="25"/>
    </row>
    <row r="8354" spans="2:19" s="16" customFormat="1" outlineLevel="2" x14ac:dyDescent="0.25">
      <c r="B8354" s="16" t="s">
        <v>3478</v>
      </c>
      <c r="C8354" s="16" t="s">
        <v>3406</v>
      </c>
      <c r="D8354" s="16" t="s">
        <v>55</v>
      </c>
      <c r="E8354" s="16" t="s">
        <v>547</v>
      </c>
      <c r="G8354" s="16" t="s">
        <v>548</v>
      </c>
      <c r="H8354" s="16" t="s">
        <v>152</v>
      </c>
      <c r="I8354" s="35">
        <v>282697722</v>
      </c>
      <c r="J8354" s="35">
        <v>158128165.77000001</v>
      </c>
      <c r="K8354" s="36">
        <f>IFERROR((J8354/I8354),0)</f>
        <v>0.55935422702132709</v>
      </c>
      <c r="L8354" s="35">
        <v>186787628.94999999</v>
      </c>
      <c r="M8354" s="35">
        <v>158128165.77000001</v>
      </c>
      <c r="N8354" s="40">
        <f>M8354/L8354</f>
        <v>0.84656658826333919</v>
      </c>
      <c r="O8354" s="28"/>
      <c r="P8354" s="28"/>
      <c r="Q8354" s="28"/>
      <c r="R8354" s="28"/>
      <c r="S8354" s="25"/>
    </row>
    <row r="8355" spans="2:19" s="16" customFormat="1" outlineLevel="2" x14ac:dyDescent="0.25">
      <c r="B8355" s="16" t="s">
        <v>3478</v>
      </c>
      <c r="C8355" s="16" t="s">
        <v>3406</v>
      </c>
      <c r="D8355" s="16" t="s">
        <v>55</v>
      </c>
      <c r="E8355" s="16" t="s">
        <v>547</v>
      </c>
      <c r="G8355" s="16" t="s">
        <v>548</v>
      </c>
      <c r="H8355" s="16" t="s">
        <v>19</v>
      </c>
      <c r="I8355" s="31">
        <v>132263926</v>
      </c>
      <c r="J8355" s="31">
        <v>132263926</v>
      </c>
      <c r="K8355" s="32">
        <f>IFERROR((J8355/I8355),0)</f>
        <v>1</v>
      </c>
      <c r="L8355" s="31"/>
      <c r="M8355" s="31"/>
      <c r="N8355" s="39"/>
      <c r="O8355" s="28"/>
      <c r="P8355" s="28"/>
      <c r="Q8355" s="28"/>
      <c r="R8355" s="28"/>
      <c r="S8355" s="25"/>
    </row>
    <row r="8356" spans="2:19" s="16" customFormat="1" outlineLevel="2" x14ac:dyDescent="0.25">
      <c r="B8356" s="16" t="s">
        <v>3478</v>
      </c>
      <c r="C8356" s="16" t="s">
        <v>3406</v>
      </c>
      <c r="D8356" s="16" t="s">
        <v>55</v>
      </c>
      <c r="E8356" s="16" t="s">
        <v>547</v>
      </c>
      <c r="G8356" s="16" t="s">
        <v>548</v>
      </c>
      <c r="H8356" s="16" t="s">
        <v>154</v>
      </c>
      <c r="I8356" s="31">
        <v>1748</v>
      </c>
      <c r="J8356" s="31">
        <v>1748</v>
      </c>
      <c r="K8356" s="32">
        <f>IFERROR((J8356/I8356),0)</f>
        <v>1</v>
      </c>
      <c r="L8356" s="31"/>
      <c r="M8356" s="31"/>
      <c r="N8356" s="39"/>
      <c r="O8356" s="28"/>
      <c r="P8356" s="28"/>
      <c r="Q8356" s="28"/>
      <c r="R8356" s="28"/>
      <c r="S8356" s="25"/>
    </row>
    <row r="8357" spans="2:19" s="16" customFormat="1" outlineLevel="2" x14ac:dyDescent="0.25">
      <c r="B8357" s="16" t="s">
        <v>3478</v>
      </c>
      <c r="C8357" s="16" t="s">
        <v>3406</v>
      </c>
      <c r="D8357" s="16" t="s">
        <v>55</v>
      </c>
      <c r="E8357" s="16" t="s">
        <v>547</v>
      </c>
      <c r="G8357" s="16" t="s">
        <v>548</v>
      </c>
      <c r="H8357" s="16" t="s">
        <v>231</v>
      </c>
      <c r="I8357" s="31">
        <v>43006835</v>
      </c>
      <c r="J8357" s="31">
        <v>43006835</v>
      </c>
      <c r="K8357" s="32">
        <f>IFERROR((J8357/I8357),0)</f>
        <v>1</v>
      </c>
      <c r="L8357" s="31"/>
      <c r="M8357" s="31"/>
      <c r="N8357" s="39"/>
      <c r="O8357" s="28"/>
      <c r="P8357" s="28"/>
      <c r="Q8357" s="28"/>
      <c r="R8357" s="28"/>
      <c r="S8357" s="25"/>
    </row>
    <row r="8358" spans="2:19" s="16" customFormat="1" outlineLevel="2" x14ac:dyDescent="0.25">
      <c r="B8358" s="16" t="s">
        <v>3478</v>
      </c>
      <c r="C8358" s="16" t="s">
        <v>3406</v>
      </c>
      <c r="D8358" s="16" t="s">
        <v>55</v>
      </c>
      <c r="E8358" s="16" t="s">
        <v>547</v>
      </c>
      <c r="G8358" s="16" t="s">
        <v>548</v>
      </c>
      <c r="H8358" s="16" t="s">
        <v>155</v>
      </c>
      <c r="I8358" s="31">
        <v>-56539544</v>
      </c>
      <c r="J8358" s="31"/>
      <c r="K8358" s="32">
        <f>IFERROR((J8358/I8358),0)</f>
        <v>0</v>
      </c>
      <c r="L8358" s="31"/>
      <c r="M8358" s="31"/>
      <c r="N8358" s="39"/>
      <c r="O8358" s="28"/>
      <c r="P8358" s="28"/>
      <c r="Q8358" s="28"/>
      <c r="R8358" s="28"/>
      <c r="S8358" s="25"/>
    </row>
    <row r="8359" spans="2:19" s="16" customFormat="1" outlineLevel="1" x14ac:dyDescent="0.25">
      <c r="B8359" s="47" t="s">
        <v>7787</v>
      </c>
      <c r="C8359" s="47" t="str">
        <f>C8358</f>
        <v>ASIGNACIÓN PARA LA INVERSIÓN LOCAL  - AMBIENTE Y DESARROLLO SOSTENIBLE</v>
      </c>
      <c r="D8359" s="47"/>
      <c r="E8359" s="47" t="str">
        <f>E8358</f>
        <v>76318</v>
      </c>
      <c r="F8359" s="47"/>
      <c r="G8359" s="47" t="str">
        <f>G8358</f>
        <v xml:space="preserve">GUACARÍ                                           </v>
      </c>
      <c r="H8359" s="47" t="s">
        <v>10655</v>
      </c>
      <c r="I8359" s="51">
        <f>SUBTOTAL(9,I8354:I8358)</f>
        <v>401430687</v>
      </c>
      <c r="J8359" s="51">
        <f>SUBTOTAL(9,J8354:J8358)</f>
        <v>333400674.76999998</v>
      </c>
      <c r="K8359" s="49">
        <f>J8359/I8359</f>
        <v>0.83053111176326189</v>
      </c>
      <c r="L8359" s="51">
        <f>SUBTOTAL(9,L8354:L8358)</f>
        <v>186787628.94999999</v>
      </c>
      <c r="M8359" s="51">
        <f>SUBTOTAL(9,M8354:M8358)</f>
        <v>158128165.77000001</v>
      </c>
      <c r="N8359" s="50">
        <f>IFERROR((M8359/L8359),"N.A")</f>
        <v>0.84656658826333919</v>
      </c>
      <c r="O8359" s="28"/>
      <c r="P8359" s="28"/>
      <c r="Q8359" s="28"/>
      <c r="R8359" s="28"/>
      <c r="S8359" s="25"/>
    </row>
    <row r="8360" spans="2:19" s="16" customFormat="1" outlineLevel="2" x14ac:dyDescent="0.25">
      <c r="B8360" s="16" t="s">
        <v>3479</v>
      </c>
      <c r="C8360" s="16" t="s">
        <v>3406</v>
      </c>
      <c r="D8360" s="16" t="s">
        <v>55</v>
      </c>
      <c r="E8360" s="16" t="s">
        <v>550</v>
      </c>
      <c r="G8360" s="16" t="s">
        <v>551</v>
      </c>
      <c r="H8360" s="16" t="s">
        <v>152</v>
      </c>
      <c r="I8360" s="35">
        <v>220540675</v>
      </c>
      <c r="J8360" s="35">
        <v>123360358.79999997</v>
      </c>
      <c r="K8360" s="36">
        <f>IFERROR((J8360/I8360),0)</f>
        <v>0.55935422706038229</v>
      </c>
      <c r="L8360" s="35">
        <v>145718435.78000003</v>
      </c>
      <c r="M8360" s="35">
        <v>123360358.79999997</v>
      </c>
      <c r="N8360" s="40">
        <f>M8360/L8360</f>
        <v>0.84656658671689689</v>
      </c>
      <c r="O8360" s="28"/>
      <c r="P8360" s="28"/>
      <c r="Q8360" s="28"/>
      <c r="R8360" s="28"/>
      <c r="S8360" s="25"/>
    </row>
    <row r="8361" spans="2:19" s="16" customFormat="1" outlineLevel="2" x14ac:dyDescent="0.25">
      <c r="B8361" s="16" t="s">
        <v>3479</v>
      </c>
      <c r="C8361" s="16" t="s">
        <v>3406</v>
      </c>
      <c r="D8361" s="16" t="s">
        <v>55</v>
      </c>
      <c r="E8361" s="16" t="s">
        <v>550</v>
      </c>
      <c r="G8361" s="16" t="s">
        <v>551</v>
      </c>
      <c r="H8361" s="16" t="s">
        <v>19</v>
      </c>
      <c r="I8361" s="31">
        <v>402026400</v>
      </c>
      <c r="J8361" s="31">
        <v>402026400</v>
      </c>
      <c r="K8361" s="32">
        <f>IFERROR((J8361/I8361),0)</f>
        <v>1</v>
      </c>
      <c r="L8361" s="31"/>
      <c r="M8361" s="31"/>
      <c r="N8361" s="39"/>
      <c r="O8361" s="28"/>
      <c r="P8361" s="28"/>
      <c r="Q8361" s="28"/>
      <c r="R8361" s="28"/>
      <c r="S8361" s="25"/>
    </row>
    <row r="8362" spans="2:19" s="16" customFormat="1" outlineLevel="2" x14ac:dyDescent="0.25">
      <c r="B8362" s="16" t="s">
        <v>3479</v>
      </c>
      <c r="C8362" s="16" t="s">
        <v>3406</v>
      </c>
      <c r="D8362" s="16" t="s">
        <v>55</v>
      </c>
      <c r="E8362" s="16" t="s">
        <v>550</v>
      </c>
      <c r="G8362" s="16" t="s">
        <v>551</v>
      </c>
      <c r="H8362" s="16" t="s">
        <v>154</v>
      </c>
      <c r="I8362" s="31">
        <v>1364</v>
      </c>
      <c r="J8362" s="31">
        <v>1364</v>
      </c>
      <c r="K8362" s="32">
        <f>IFERROR((J8362/I8362),0)</f>
        <v>1</v>
      </c>
      <c r="L8362" s="31"/>
      <c r="M8362" s="31"/>
      <c r="N8362" s="39"/>
      <c r="O8362" s="28"/>
      <c r="P8362" s="28"/>
      <c r="Q8362" s="28"/>
      <c r="R8362" s="28"/>
      <c r="S8362" s="25"/>
    </row>
    <row r="8363" spans="2:19" s="16" customFormat="1" outlineLevel="2" x14ac:dyDescent="0.25">
      <c r="B8363" s="16" t="s">
        <v>3479</v>
      </c>
      <c r="C8363" s="16" t="s">
        <v>3406</v>
      </c>
      <c r="D8363" s="16" t="s">
        <v>55</v>
      </c>
      <c r="E8363" s="16" t="s">
        <v>550</v>
      </c>
      <c r="G8363" s="16" t="s">
        <v>551</v>
      </c>
      <c r="H8363" s="16" t="s">
        <v>231</v>
      </c>
      <c r="I8363" s="31">
        <v>33550877</v>
      </c>
      <c r="J8363" s="31">
        <v>33550877</v>
      </c>
      <c r="K8363" s="32">
        <f>IFERROR((J8363/I8363),0)</f>
        <v>1</v>
      </c>
      <c r="L8363" s="31"/>
      <c r="M8363" s="31"/>
      <c r="N8363" s="39"/>
      <c r="O8363" s="28"/>
      <c r="P8363" s="28"/>
      <c r="Q8363" s="28"/>
      <c r="R8363" s="28"/>
      <c r="S8363" s="25"/>
    </row>
    <row r="8364" spans="2:19" s="16" customFormat="1" outlineLevel="2" x14ac:dyDescent="0.25">
      <c r="B8364" s="16" t="s">
        <v>3479</v>
      </c>
      <c r="C8364" s="16" t="s">
        <v>3406</v>
      </c>
      <c r="D8364" s="16" t="s">
        <v>55</v>
      </c>
      <c r="E8364" s="16" t="s">
        <v>550</v>
      </c>
      <c r="G8364" s="16" t="s">
        <v>551</v>
      </c>
      <c r="H8364" s="16" t="s">
        <v>155</v>
      </c>
      <c r="I8364" s="31">
        <v>-44108135</v>
      </c>
      <c r="J8364" s="31"/>
      <c r="K8364" s="32">
        <f>IFERROR((J8364/I8364),0)</f>
        <v>0</v>
      </c>
      <c r="L8364" s="31"/>
      <c r="M8364" s="31"/>
      <c r="N8364" s="39"/>
      <c r="O8364" s="28"/>
      <c r="P8364" s="28"/>
      <c r="Q8364" s="28"/>
      <c r="R8364" s="28"/>
      <c r="S8364" s="25"/>
    </row>
    <row r="8365" spans="2:19" s="16" customFormat="1" outlineLevel="1" x14ac:dyDescent="0.25">
      <c r="B8365" s="47" t="s">
        <v>7788</v>
      </c>
      <c r="C8365" s="47" t="str">
        <f>C8364</f>
        <v>ASIGNACIÓN PARA LA INVERSIÓN LOCAL  - AMBIENTE Y DESARROLLO SOSTENIBLE</v>
      </c>
      <c r="D8365" s="47"/>
      <c r="E8365" s="47" t="str">
        <f>E8364</f>
        <v>76306</v>
      </c>
      <c r="F8365" s="47"/>
      <c r="G8365" s="47" t="str">
        <f>G8364</f>
        <v xml:space="preserve">GINEBRA                                           </v>
      </c>
      <c r="H8365" s="47" t="s">
        <v>10655</v>
      </c>
      <c r="I8365" s="51">
        <f>SUBTOTAL(9,I8360:I8364)</f>
        <v>612011181</v>
      </c>
      <c r="J8365" s="51">
        <f>SUBTOTAL(9,J8360:J8364)</f>
        <v>558938999.79999995</v>
      </c>
      <c r="K8365" s="49">
        <f>J8365/I8365</f>
        <v>0.91328233397095393</v>
      </c>
      <c r="L8365" s="51">
        <f>SUBTOTAL(9,L8360:L8364)</f>
        <v>145718435.78000003</v>
      </c>
      <c r="M8365" s="51">
        <f>SUBTOTAL(9,M8360:M8364)</f>
        <v>123360358.79999997</v>
      </c>
      <c r="N8365" s="50">
        <f>IFERROR((M8365/L8365),"N.A")</f>
        <v>0.84656658671689689</v>
      </c>
      <c r="O8365" s="28"/>
      <c r="P8365" s="28"/>
      <c r="Q8365" s="28"/>
      <c r="R8365" s="28"/>
      <c r="S8365" s="25"/>
    </row>
    <row r="8366" spans="2:19" s="16" customFormat="1" outlineLevel="2" x14ac:dyDescent="0.25">
      <c r="B8366" s="16" t="s">
        <v>3480</v>
      </c>
      <c r="C8366" s="16" t="s">
        <v>3406</v>
      </c>
      <c r="D8366" s="16" t="s">
        <v>55</v>
      </c>
      <c r="E8366" s="16" t="s">
        <v>553</v>
      </c>
      <c r="G8366" s="16" t="s">
        <v>554</v>
      </c>
      <c r="H8366" s="16" t="s">
        <v>152</v>
      </c>
      <c r="I8366" s="35">
        <v>384355019</v>
      </c>
      <c r="J8366" s="35">
        <v>214990604.57999998</v>
      </c>
      <c r="K8366" s="36">
        <f>IFERROR((J8366/I8366),0)</f>
        <v>0.55935422708763949</v>
      </c>
      <c r="L8366" s="35">
        <v>253955929.32000002</v>
      </c>
      <c r="M8366" s="35">
        <v>214990604.57999998</v>
      </c>
      <c r="N8366" s="40">
        <f>M8366/L8366</f>
        <v>0.84656658797321738</v>
      </c>
      <c r="O8366" s="28"/>
      <c r="P8366" s="28"/>
      <c r="Q8366" s="28"/>
      <c r="R8366" s="28"/>
      <c r="S8366" s="25"/>
    </row>
    <row r="8367" spans="2:19" s="16" customFormat="1" outlineLevel="2" x14ac:dyDescent="0.25">
      <c r="B8367" s="16" t="s">
        <v>3480</v>
      </c>
      <c r="C8367" s="16" t="s">
        <v>3406</v>
      </c>
      <c r="D8367" s="16" t="s">
        <v>55</v>
      </c>
      <c r="E8367" s="16" t="s">
        <v>553</v>
      </c>
      <c r="G8367" s="16" t="s">
        <v>554</v>
      </c>
      <c r="H8367" s="16" t="s">
        <v>19</v>
      </c>
      <c r="I8367" s="31">
        <v>183921207</v>
      </c>
      <c r="J8367" s="31">
        <v>183921207</v>
      </c>
      <c r="K8367" s="32">
        <f>IFERROR((J8367/I8367),0)</f>
        <v>1</v>
      </c>
      <c r="L8367" s="31"/>
      <c r="M8367" s="31"/>
      <c r="N8367" s="39"/>
      <c r="O8367" s="28"/>
      <c r="P8367" s="28"/>
      <c r="Q8367" s="28"/>
      <c r="R8367" s="28"/>
      <c r="S8367" s="25"/>
    </row>
    <row r="8368" spans="2:19" s="16" customFormat="1" outlineLevel="2" x14ac:dyDescent="0.25">
      <c r="B8368" s="16" t="s">
        <v>3480</v>
      </c>
      <c r="C8368" s="16" t="s">
        <v>3406</v>
      </c>
      <c r="D8368" s="16" t="s">
        <v>55</v>
      </c>
      <c r="E8368" s="16" t="s">
        <v>553</v>
      </c>
      <c r="G8368" s="16" t="s">
        <v>554</v>
      </c>
      <c r="H8368" s="16" t="s">
        <v>154</v>
      </c>
      <c r="I8368" s="31">
        <v>2377</v>
      </c>
      <c r="J8368" s="31">
        <v>2377</v>
      </c>
      <c r="K8368" s="32">
        <f>IFERROR((J8368/I8368),0)</f>
        <v>1</v>
      </c>
      <c r="L8368" s="31"/>
      <c r="M8368" s="31"/>
      <c r="N8368" s="39"/>
      <c r="O8368" s="28"/>
      <c r="P8368" s="28"/>
      <c r="Q8368" s="28"/>
      <c r="R8368" s="28"/>
      <c r="S8368" s="25"/>
    </row>
    <row r="8369" spans="2:19" s="16" customFormat="1" outlineLevel="2" x14ac:dyDescent="0.25">
      <c r="B8369" s="16" t="s">
        <v>3480</v>
      </c>
      <c r="C8369" s="16" t="s">
        <v>3406</v>
      </c>
      <c r="D8369" s="16" t="s">
        <v>55</v>
      </c>
      <c r="E8369" s="16" t="s">
        <v>553</v>
      </c>
      <c r="G8369" s="16" t="s">
        <v>554</v>
      </c>
      <c r="H8369" s="16" t="s">
        <v>231</v>
      </c>
      <c r="I8369" s="31">
        <v>58471970</v>
      </c>
      <c r="J8369" s="31">
        <v>58471970</v>
      </c>
      <c r="K8369" s="32">
        <f>IFERROR((J8369/I8369),0)</f>
        <v>1</v>
      </c>
      <c r="L8369" s="31"/>
      <c r="M8369" s="31"/>
      <c r="N8369" s="39"/>
      <c r="O8369" s="28"/>
      <c r="P8369" s="28"/>
      <c r="Q8369" s="28"/>
      <c r="R8369" s="28"/>
      <c r="S8369" s="25"/>
    </row>
    <row r="8370" spans="2:19" s="16" customFormat="1" outlineLevel="2" x14ac:dyDescent="0.25">
      <c r="B8370" s="16" t="s">
        <v>3480</v>
      </c>
      <c r="C8370" s="16" t="s">
        <v>3406</v>
      </c>
      <c r="D8370" s="16" t="s">
        <v>55</v>
      </c>
      <c r="E8370" s="16" t="s">
        <v>553</v>
      </c>
      <c r="G8370" s="16" t="s">
        <v>554</v>
      </c>
      <c r="H8370" s="16" t="s">
        <v>155</v>
      </c>
      <c r="I8370" s="31">
        <v>-76871004</v>
      </c>
      <c r="J8370" s="31"/>
      <c r="K8370" s="32">
        <f>IFERROR((J8370/I8370),0)</f>
        <v>0</v>
      </c>
      <c r="L8370" s="31"/>
      <c r="M8370" s="31"/>
      <c r="N8370" s="39"/>
      <c r="O8370" s="28"/>
      <c r="P8370" s="28"/>
      <c r="Q8370" s="28"/>
      <c r="R8370" s="28"/>
      <c r="S8370" s="25"/>
    </row>
    <row r="8371" spans="2:19" s="16" customFormat="1" outlineLevel="1" x14ac:dyDescent="0.25">
      <c r="B8371" s="47" t="s">
        <v>7789</v>
      </c>
      <c r="C8371" s="47" t="str">
        <f>C8370</f>
        <v>ASIGNACIÓN PARA LA INVERSIÓN LOCAL  - AMBIENTE Y DESARROLLO SOSTENIBLE</v>
      </c>
      <c r="D8371" s="47"/>
      <c r="E8371" s="47" t="str">
        <f>E8370</f>
        <v>76275</v>
      </c>
      <c r="F8371" s="47"/>
      <c r="G8371" s="47" t="str">
        <f>G8370</f>
        <v xml:space="preserve">FLORIDA                                           </v>
      </c>
      <c r="H8371" s="47" t="s">
        <v>10655</v>
      </c>
      <c r="I8371" s="51">
        <f>SUBTOTAL(9,I8366:I8370)</f>
        <v>549879569</v>
      </c>
      <c r="J8371" s="51">
        <f>SUBTOTAL(9,J8366:J8370)</f>
        <v>457386158.57999998</v>
      </c>
      <c r="K8371" s="49">
        <f>J8371/I8371</f>
        <v>0.83179333142308476</v>
      </c>
      <c r="L8371" s="51">
        <f>SUBTOTAL(9,L8366:L8370)</f>
        <v>253955929.32000002</v>
      </c>
      <c r="M8371" s="51">
        <f>SUBTOTAL(9,M8366:M8370)</f>
        <v>214990604.57999998</v>
      </c>
      <c r="N8371" s="50">
        <f>IFERROR((M8371/L8371),"N.A")</f>
        <v>0.84656658797321738</v>
      </c>
      <c r="O8371" s="28"/>
      <c r="P8371" s="28"/>
      <c r="Q8371" s="28"/>
      <c r="R8371" s="28"/>
      <c r="S8371" s="25"/>
    </row>
    <row r="8372" spans="2:19" s="16" customFormat="1" outlineLevel="2" x14ac:dyDescent="0.25">
      <c r="B8372" s="16" t="s">
        <v>3481</v>
      </c>
      <c r="C8372" s="16" t="s">
        <v>3406</v>
      </c>
      <c r="D8372" s="16" t="s">
        <v>55</v>
      </c>
      <c r="E8372" s="16" t="s">
        <v>556</v>
      </c>
      <c r="G8372" s="16" t="s">
        <v>557</v>
      </c>
      <c r="H8372" s="16" t="s">
        <v>152</v>
      </c>
      <c r="I8372" s="35">
        <v>273393507</v>
      </c>
      <c r="J8372" s="35">
        <v>152923813.76999998</v>
      </c>
      <c r="K8372" s="36">
        <f>IFERROR((J8372/I8372),0)</f>
        <v>0.55935422698242787</v>
      </c>
      <c r="L8372" s="35">
        <v>180640029.96999997</v>
      </c>
      <c r="M8372" s="35">
        <v>152923813.76999998</v>
      </c>
      <c r="N8372" s="40">
        <f>M8372/L8372</f>
        <v>0.84656658767935877</v>
      </c>
      <c r="O8372" s="28"/>
      <c r="P8372" s="28"/>
      <c r="Q8372" s="28"/>
      <c r="R8372" s="28"/>
      <c r="S8372" s="25"/>
    </row>
    <row r="8373" spans="2:19" s="16" customFormat="1" outlineLevel="2" x14ac:dyDescent="0.25">
      <c r="B8373" s="16" t="s">
        <v>3481</v>
      </c>
      <c r="C8373" s="16" t="s">
        <v>3406</v>
      </c>
      <c r="D8373" s="16" t="s">
        <v>55</v>
      </c>
      <c r="E8373" s="16" t="s">
        <v>556</v>
      </c>
      <c r="G8373" s="16" t="s">
        <v>557</v>
      </c>
      <c r="H8373" s="16" t="s">
        <v>19</v>
      </c>
      <c r="I8373" s="31">
        <v>458250905</v>
      </c>
      <c r="J8373" s="31">
        <v>458250905</v>
      </c>
      <c r="K8373" s="32">
        <f>IFERROR((J8373/I8373),0)</f>
        <v>1</v>
      </c>
      <c r="L8373" s="31"/>
      <c r="M8373" s="31"/>
      <c r="N8373" s="39"/>
      <c r="O8373" s="28"/>
      <c r="P8373" s="28"/>
      <c r="Q8373" s="28"/>
      <c r="R8373" s="28"/>
      <c r="S8373" s="25"/>
    </row>
    <row r="8374" spans="2:19" s="16" customFormat="1" outlineLevel="2" x14ac:dyDescent="0.25">
      <c r="B8374" s="16" t="s">
        <v>3481</v>
      </c>
      <c r="C8374" s="16" t="s">
        <v>3406</v>
      </c>
      <c r="D8374" s="16" t="s">
        <v>55</v>
      </c>
      <c r="E8374" s="16" t="s">
        <v>556</v>
      </c>
      <c r="G8374" s="16" t="s">
        <v>557</v>
      </c>
      <c r="H8374" s="16" t="s">
        <v>154</v>
      </c>
      <c r="I8374" s="31">
        <v>1691</v>
      </c>
      <c r="J8374" s="31">
        <v>1691</v>
      </c>
      <c r="K8374" s="32">
        <f>IFERROR((J8374/I8374),0)</f>
        <v>1</v>
      </c>
      <c r="L8374" s="31"/>
      <c r="M8374" s="31"/>
      <c r="N8374" s="39"/>
      <c r="O8374" s="28"/>
      <c r="P8374" s="28"/>
      <c r="Q8374" s="28"/>
      <c r="R8374" s="28"/>
      <c r="S8374" s="25"/>
    </row>
    <row r="8375" spans="2:19" s="16" customFormat="1" outlineLevel="2" x14ac:dyDescent="0.25">
      <c r="B8375" s="16" t="s">
        <v>3481</v>
      </c>
      <c r="C8375" s="16" t="s">
        <v>3406</v>
      </c>
      <c r="D8375" s="16" t="s">
        <v>55</v>
      </c>
      <c r="E8375" s="16" t="s">
        <v>556</v>
      </c>
      <c r="G8375" s="16" t="s">
        <v>557</v>
      </c>
      <c r="H8375" s="16" t="s">
        <v>231</v>
      </c>
      <c r="I8375" s="31">
        <v>41591384</v>
      </c>
      <c r="J8375" s="31">
        <v>41591384</v>
      </c>
      <c r="K8375" s="32">
        <f>IFERROR((J8375/I8375),0)</f>
        <v>1</v>
      </c>
      <c r="L8375" s="31"/>
      <c r="M8375" s="31"/>
      <c r="N8375" s="39"/>
      <c r="O8375" s="28"/>
      <c r="P8375" s="28"/>
      <c r="Q8375" s="28"/>
      <c r="R8375" s="28"/>
      <c r="S8375" s="25"/>
    </row>
    <row r="8376" spans="2:19" s="16" customFormat="1" outlineLevel="2" x14ac:dyDescent="0.25">
      <c r="B8376" s="16" t="s">
        <v>3481</v>
      </c>
      <c r="C8376" s="16" t="s">
        <v>3406</v>
      </c>
      <c r="D8376" s="16" t="s">
        <v>55</v>
      </c>
      <c r="E8376" s="16" t="s">
        <v>556</v>
      </c>
      <c r="G8376" s="16" t="s">
        <v>557</v>
      </c>
      <c r="H8376" s="16" t="s">
        <v>155</v>
      </c>
      <c r="I8376" s="31">
        <v>-54678701</v>
      </c>
      <c r="J8376" s="31"/>
      <c r="K8376" s="32">
        <f>IFERROR((J8376/I8376),0)</f>
        <v>0</v>
      </c>
      <c r="L8376" s="31"/>
      <c r="M8376" s="31"/>
      <c r="N8376" s="39"/>
      <c r="O8376" s="28"/>
      <c r="P8376" s="28"/>
      <c r="Q8376" s="28"/>
      <c r="R8376" s="28"/>
      <c r="S8376" s="25"/>
    </row>
    <row r="8377" spans="2:19" s="16" customFormat="1" outlineLevel="1" x14ac:dyDescent="0.25">
      <c r="B8377" s="47" t="s">
        <v>7790</v>
      </c>
      <c r="C8377" s="47" t="str">
        <f>C8376</f>
        <v>ASIGNACIÓN PARA LA INVERSIÓN LOCAL  - AMBIENTE Y DESARROLLO SOSTENIBLE</v>
      </c>
      <c r="D8377" s="47"/>
      <c r="E8377" s="47" t="str">
        <f>E8376</f>
        <v>76250</v>
      </c>
      <c r="F8377" s="47"/>
      <c r="G8377" s="47" t="str">
        <f>G8376</f>
        <v xml:space="preserve">EL DOVIO                                          </v>
      </c>
      <c r="H8377" s="47" t="s">
        <v>10655</v>
      </c>
      <c r="I8377" s="51">
        <f>SUBTOTAL(9,I8372:I8376)</f>
        <v>718558786</v>
      </c>
      <c r="J8377" s="51">
        <f>SUBTOTAL(9,J8372:J8376)</f>
        <v>652767793.76999998</v>
      </c>
      <c r="K8377" s="49">
        <f>J8377/I8377</f>
        <v>0.90844034821947051</v>
      </c>
      <c r="L8377" s="51">
        <f>SUBTOTAL(9,L8372:L8376)</f>
        <v>180640029.96999997</v>
      </c>
      <c r="M8377" s="51">
        <f>SUBTOTAL(9,M8372:M8376)</f>
        <v>152923813.76999998</v>
      </c>
      <c r="N8377" s="50">
        <f>IFERROR((M8377/L8377),"N.A")</f>
        <v>0.84656658767935877</v>
      </c>
      <c r="O8377" s="28"/>
      <c r="P8377" s="28"/>
      <c r="Q8377" s="28"/>
      <c r="R8377" s="28"/>
      <c r="S8377" s="25"/>
    </row>
    <row r="8378" spans="2:19" s="16" customFormat="1" outlineLevel="2" x14ac:dyDescent="0.25">
      <c r="B8378" s="16" t="s">
        <v>3482</v>
      </c>
      <c r="C8378" s="16" t="s">
        <v>3406</v>
      </c>
      <c r="D8378" s="16" t="s">
        <v>55</v>
      </c>
      <c r="E8378" s="16" t="s">
        <v>559</v>
      </c>
      <c r="G8378" s="16" t="s">
        <v>560</v>
      </c>
      <c r="H8378" s="16" t="s">
        <v>152</v>
      </c>
      <c r="I8378" s="35">
        <v>333059847</v>
      </c>
      <c r="J8378" s="35">
        <v>186298433.28000003</v>
      </c>
      <c r="K8378" s="36">
        <f>IFERROR((J8378/I8378),0)</f>
        <v>0.55935422704977111</v>
      </c>
      <c r="L8378" s="35">
        <v>220063532.09999999</v>
      </c>
      <c r="M8378" s="35">
        <v>186298433.28000003</v>
      </c>
      <c r="N8378" s="40">
        <f>M8378/L8378</f>
        <v>0.84656658694064479</v>
      </c>
      <c r="O8378" s="28"/>
      <c r="P8378" s="28"/>
      <c r="Q8378" s="28"/>
      <c r="R8378" s="28"/>
      <c r="S8378" s="25"/>
    </row>
    <row r="8379" spans="2:19" s="16" customFormat="1" outlineLevel="2" x14ac:dyDescent="0.25">
      <c r="B8379" s="16" t="s">
        <v>3482</v>
      </c>
      <c r="C8379" s="16" t="s">
        <v>3406</v>
      </c>
      <c r="D8379" s="16" t="s">
        <v>55</v>
      </c>
      <c r="E8379" s="16" t="s">
        <v>559</v>
      </c>
      <c r="G8379" s="16" t="s">
        <v>560</v>
      </c>
      <c r="H8379" s="16" t="s">
        <v>19</v>
      </c>
      <c r="I8379" s="31">
        <v>665834950</v>
      </c>
      <c r="J8379" s="31">
        <v>665834950</v>
      </c>
      <c r="K8379" s="32">
        <f>IFERROR((J8379/I8379),0)</f>
        <v>1</v>
      </c>
      <c r="L8379" s="31"/>
      <c r="M8379" s="31"/>
      <c r="N8379" s="39"/>
      <c r="O8379" s="28"/>
      <c r="P8379" s="28"/>
      <c r="Q8379" s="28"/>
      <c r="R8379" s="28"/>
      <c r="S8379" s="25"/>
    </row>
    <row r="8380" spans="2:19" s="16" customFormat="1" outlineLevel="2" x14ac:dyDescent="0.25">
      <c r="B8380" s="16" t="s">
        <v>3482</v>
      </c>
      <c r="C8380" s="16" t="s">
        <v>3406</v>
      </c>
      <c r="D8380" s="16" t="s">
        <v>55</v>
      </c>
      <c r="E8380" s="16" t="s">
        <v>559</v>
      </c>
      <c r="G8380" s="16" t="s">
        <v>560</v>
      </c>
      <c r="H8380" s="16" t="s">
        <v>154</v>
      </c>
      <c r="I8380" s="31">
        <v>2060</v>
      </c>
      <c r="J8380" s="31">
        <v>2060</v>
      </c>
      <c r="K8380" s="32">
        <f>IFERROR((J8380/I8380),0)</f>
        <v>1</v>
      </c>
      <c r="L8380" s="31"/>
      <c r="M8380" s="31"/>
      <c r="N8380" s="39"/>
      <c r="O8380" s="28"/>
      <c r="P8380" s="28"/>
      <c r="Q8380" s="28"/>
      <c r="R8380" s="28"/>
      <c r="S8380" s="25"/>
    </row>
    <row r="8381" spans="2:19" s="16" customFormat="1" outlineLevel="2" x14ac:dyDescent="0.25">
      <c r="B8381" s="16" t="s">
        <v>3482</v>
      </c>
      <c r="C8381" s="16" t="s">
        <v>3406</v>
      </c>
      <c r="D8381" s="16" t="s">
        <v>55</v>
      </c>
      <c r="E8381" s="16" t="s">
        <v>559</v>
      </c>
      <c r="G8381" s="16" t="s">
        <v>560</v>
      </c>
      <c r="H8381" s="16" t="s">
        <v>231</v>
      </c>
      <c r="I8381" s="31">
        <v>50668430</v>
      </c>
      <c r="J8381" s="31">
        <v>50668430</v>
      </c>
      <c r="K8381" s="32">
        <f>IFERROR((J8381/I8381),0)</f>
        <v>1</v>
      </c>
      <c r="L8381" s="31"/>
      <c r="M8381" s="31"/>
      <c r="N8381" s="39"/>
      <c r="O8381" s="28"/>
      <c r="P8381" s="28"/>
      <c r="Q8381" s="28"/>
      <c r="R8381" s="28"/>
      <c r="S8381" s="25"/>
    </row>
    <row r="8382" spans="2:19" s="16" customFormat="1" outlineLevel="2" x14ac:dyDescent="0.25">
      <c r="B8382" s="16" t="s">
        <v>3482</v>
      </c>
      <c r="C8382" s="16" t="s">
        <v>3406</v>
      </c>
      <c r="D8382" s="16" t="s">
        <v>55</v>
      </c>
      <c r="E8382" s="16" t="s">
        <v>559</v>
      </c>
      <c r="G8382" s="16" t="s">
        <v>560</v>
      </c>
      <c r="H8382" s="16" t="s">
        <v>155</v>
      </c>
      <c r="I8382" s="31">
        <v>-66611969</v>
      </c>
      <c r="J8382" s="31"/>
      <c r="K8382" s="32">
        <f>IFERROR((J8382/I8382),0)</f>
        <v>0</v>
      </c>
      <c r="L8382" s="31"/>
      <c r="M8382" s="31"/>
      <c r="N8382" s="39"/>
      <c r="O8382" s="28"/>
      <c r="P8382" s="28"/>
      <c r="Q8382" s="28"/>
      <c r="R8382" s="28"/>
      <c r="S8382" s="25"/>
    </row>
    <row r="8383" spans="2:19" s="16" customFormat="1" outlineLevel="1" x14ac:dyDescent="0.25">
      <c r="B8383" s="47" t="s">
        <v>7791</v>
      </c>
      <c r="C8383" s="47" t="str">
        <f>C8382</f>
        <v>ASIGNACIÓN PARA LA INVERSIÓN LOCAL  - AMBIENTE Y DESARROLLO SOSTENIBLE</v>
      </c>
      <c r="D8383" s="47"/>
      <c r="E8383" s="47" t="str">
        <f>E8382</f>
        <v>76248</v>
      </c>
      <c r="F8383" s="47"/>
      <c r="G8383" s="47" t="str">
        <f>G8382</f>
        <v xml:space="preserve">EL CERRITO                                        </v>
      </c>
      <c r="H8383" s="47" t="s">
        <v>10655</v>
      </c>
      <c r="I8383" s="51">
        <f>SUBTOTAL(9,I8378:I8382)</f>
        <v>982953318</v>
      </c>
      <c r="J8383" s="51">
        <f>SUBTOTAL(9,J8378:J8382)</f>
        <v>902803873.27999997</v>
      </c>
      <c r="K8383" s="49">
        <f>J8383/I8383</f>
        <v>0.91846057869454178</v>
      </c>
      <c r="L8383" s="51">
        <f>SUBTOTAL(9,L8378:L8382)</f>
        <v>220063532.09999999</v>
      </c>
      <c r="M8383" s="51">
        <f>SUBTOTAL(9,M8378:M8382)</f>
        <v>186298433.28000003</v>
      </c>
      <c r="N8383" s="50">
        <f>IFERROR((M8383/L8383),"N.A")</f>
        <v>0.84656658694064479</v>
      </c>
      <c r="O8383" s="28"/>
      <c r="P8383" s="28"/>
      <c r="Q8383" s="28"/>
      <c r="R8383" s="28"/>
      <c r="S8383" s="25"/>
    </row>
    <row r="8384" spans="2:19" s="16" customFormat="1" outlineLevel="2" x14ac:dyDescent="0.25">
      <c r="B8384" s="16" t="s">
        <v>3483</v>
      </c>
      <c r="C8384" s="16" t="s">
        <v>3406</v>
      </c>
      <c r="D8384" s="16" t="s">
        <v>55</v>
      </c>
      <c r="E8384" s="16" t="s">
        <v>562</v>
      </c>
      <c r="G8384" s="16" t="s">
        <v>563</v>
      </c>
      <c r="H8384" s="16" t="s">
        <v>152</v>
      </c>
      <c r="I8384" s="35">
        <v>204398063</v>
      </c>
      <c r="J8384" s="35">
        <v>114330920.53000002</v>
      </c>
      <c r="K8384" s="36">
        <f>IFERROR((J8384/I8384),0)</f>
        <v>0.55935422700165227</v>
      </c>
      <c r="L8384" s="35">
        <v>135052483.81</v>
      </c>
      <c r="M8384" s="35">
        <v>114330920.53000002</v>
      </c>
      <c r="N8384" s="40">
        <f>M8384/L8384</f>
        <v>0.84656658881481706</v>
      </c>
      <c r="O8384" s="28"/>
      <c r="P8384" s="28"/>
      <c r="Q8384" s="28"/>
      <c r="R8384" s="28"/>
      <c r="S8384" s="25"/>
    </row>
    <row r="8385" spans="2:19" s="16" customFormat="1" outlineLevel="2" x14ac:dyDescent="0.25">
      <c r="B8385" s="16" t="s">
        <v>3483</v>
      </c>
      <c r="C8385" s="16" t="s">
        <v>3406</v>
      </c>
      <c r="D8385" s="16" t="s">
        <v>55</v>
      </c>
      <c r="E8385" s="16" t="s">
        <v>562</v>
      </c>
      <c r="G8385" s="16" t="s">
        <v>563</v>
      </c>
      <c r="H8385" s="16" t="s">
        <v>19</v>
      </c>
      <c r="I8385" s="31">
        <v>94230833</v>
      </c>
      <c r="J8385" s="31">
        <v>94230833</v>
      </c>
      <c r="K8385" s="32">
        <f>IFERROR((J8385/I8385),0)</f>
        <v>1</v>
      </c>
      <c r="L8385" s="31"/>
      <c r="M8385" s="31"/>
      <c r="N8385" s="39"/>
      <c r="O8385" s="28"/>
      <c r="P8385" s="28"/>
      <c r="Q8385" s="28"/>
      <c r="R8385" s="28"/>
      <c r="S8385" s="25"/>
    </row>
    <row r="8386" spans="2:19" s="16" customFormat="1" outlineLevel="2" x14ac:dyDescent="0.25">
      <c r="B8386" s="16" t="s">
        <v>3483</v>
      </c>
      <c r="C8386" s="16" t="s">
        <v>3406</v>
      </c>
      <c r="D8386" s="16" t="s">
        <v>55</v>
      </c>
      <c r="E8386" s="16" t="s">
        <v>562</v>
      </c>
      <c r="G8386" s="16" t="s">
        <v>563</v>
      </c>
      <c r="H8386" s="16" t="s">
        <v>154</v>
      </c>
      <c r="I8386" s="31">
        <v>1264</v>
      </c>
      <c r="J8386" s="31">
        <v>1264</v>
      </c>
      <c r="K8386" s="32">
        <f>IFERROR((J8386/I8386),0)</f>
        <v>1</v>
      </c>
      <c r="L8386" s="31"/>
      <c r="M8386" s="31"/>
      <c r="N8386" s="39"/>
      <c r="O8386" s="28"/>
      <c r="P8386" s="28"/>
      <c r="Q8386" s="28"/>
      <c r="R8386" s="28"/>
      <c r="S8386" s="25"/>
    </row>
    <row r="8387" spans="2:19" s="16" customFormat="1" outlineLevel="2" x14ac:dyDescent="0.25">
      <c r="B8387" s="16" t="s">
        <v>3483</v>
      </c>
      <c r="C8387" s="16" t="s">
        <v>3406</v>
      </c>
      <c r="D8387" s="16" t="s">
        <v>55</v>
      </c>
      <c r="E8387" s="16" t="s">
        <v>562</v>
      </c>
      <c r="G8387" s="16" t="s">
        <v>563</v>
      </c>
      <c r="H8387" s="16" t="s">
        <v>231</v>
      </c>
      <c r="I8387" s="31">
        <v>31095099</v>
      </c>
      <c r="J8387" s="31">
        <v>31095099</v>
      </c>
      <c r="K8387" s="32">
        <f>IFERROR((J8387/I8387),0)</f>
        <v>1</v>
      </c>
      <c r="L8387" s="31"/>
      <c r="M8387" s="31"/>
      <c r="N8387" s="39"/>
      <c r="O8387" s="28"/>
      <c r="P8387" s="28"/>
      <c r="Q8387" s="28"/>
      <c r="R8387" s="28"/>
      <c r="S8387" s="25"/>
    </row>
    <row r="8388" spans="2:19" s="16" customFormat="1" outlineLevel="2" x14ac:dyDescent="0.25">
      <c r="B8388" s="16" t="s">
        <v>3483</v>
      </c>
      <c r="C8388" s="16" t="s">
        <v>3406</v>
      </c>
      <c r="D8388" s="16" t="s">
        <v>55</v>
      </c>
      <c r="E8388" s="16" t="s">
        <v>562</v>
      </c>
      <c r="G8388" s="16" t="s">
        <v>563</v>
      </c>
      <c r="H8388" s="16" t="s">
        <v>155</v>
      </c>
      <c r="I8388" s="31">
        <v>-40879613</v>
      </c>
      <c r="J8388" s="31"/>
      <c r="K8388" s="32">
        <f>IFERROR((J8388/I8388),0)</f>
        <v>0</v>
      </c>
      <c r="L8388" s="31"/>
      <c r="M8388" s="31"/>
      <c r="N8388" s="39"/>
      <c r="O8388" s="28"/>
      <c r="P8388" s="28"/>
      <c r="Q8388" s="28"/>
      <c r="R8388" s="28"/>
      <c r="S8388" s="25"/>
    </row>
    <row r="8389" spans="2:19" s="16" customFormat="1" outlineLevel="1" x14ac:dyDescent="0.25">
      <c r="B8389" s="47" t="s">
        <v>7792</v>
      </c>
      <c r="C8389" s="47" t="str">
        <f>C8388</f>
        <v>ASIGNACIÓN PARA LA INVERSIÓN LOCAL  - AMBIENTE Y DESARROLLO SOSTENIBLE</v>
      </c>
      <c r="D8389" s="47"/>
      <c r="E8389" s="47" t="str">
        <f>E8388</f>
        <v>76246</v>
      </c>
      <c r="F8389" s="47"/>
      <c r="G8389" s="47" t="str">
        <f>G8388</f>
        <v xml:space="preserve">EL CAIRO                                          </v>
      </c>
      <c r="H8389" s="47" t="s">
        <v>10655</v>
      </c>
      <c r="I8389" s="51">
        <f>SUBTOTAL(9,I8384:I8388)</f>
        <v>288845646</v>
      </c>
      <c r="J8389" s="51">
        <f>SUBTOTAL(9,J8384:J8388)</f>
        <v>239658116.53000003</v>
      </c>
      <c r="K8389" s="49">
        <f>J8389/I8389</f>
        <v>0.82970998472312107</v>
      </c>
      <c r="L8389" s="51">
        <f>SUBTOTAL(9,L8384:L8388)</f>
        <v>135052483.81</v>
      </c>
      <c r="M8389" s="51">
        <f>SUBTOTAL(9,M8384:M8388)</f>
        <v>114330920.53000002</v>
      </c>
      <c r="N8389" s="50">
        <f>IFERROR((M8389/L8389),"N.A")</f>
        <v>0.84656658881481706</v>
      </c>
      <c r="O8389" s="28"/>
      <c r="P8389" s="28"/>
      <c r="Q8389" s="28"/>
      <c r="R8389" s="28"/>
      <c r="S8389" s="25"/>
    </row>
    <row r="8390" spans="2:19" s="16" customFormat="1" outlineLevel="2" x14ac:dyDescent="0.25">
      <c r="B8390" s="16" t="s">
        <v>3484</v>
      </c>
      <c r="C8390" s="16" t="s">
        <v>3406</v>
      </c>
      <c r="D8390" s="16" t="s">
        <v>55</v>
      </c>
      <c r="E8390" s="16" t="s">
        <v>565</v>
      </c>
      <c r="G8390" s="16" t="s">
        <v>566</v>
      </c>
      <c r="H8390" s="16" t="s">
        <v>152</v>
      </c>
      <c r="I8390" s="35">
        <v>244482475</v>
      </c>
      <c r="J8390" s="35">
        <v>136752305.84</v>
      </c>
      <c r="K8390" s="36">
        <f>IFERROR((J8390/I8390),0)</f>
        <v>0.55935422708723803</v>
      </c>
      <c r="L8390" s="35">
        <v>161537565.65000001</v>
      </c>
      <c r="M8390" s="35">
        <v>136752305.84</v>
      </c>
      <c r="N8390" s="40">
        <f>M8390/L8390</f>
        <v>0.84656658833338061</v>
      </c>
      <c r="O8390" s="28"/>
      <c r="P8390" s="28"/>
      <c r="Q8390" s="28"/>
      <c r="R8390" s="28"/>
      <c r="S8390" s="25"/>
    </row>
    <row r="8391" spans="2:19" s="16" customFormat="1" outlineLevel="2" x14ac:dyDescent="0.25">
      <c r="B8391" s="16" t="s">
        <v>3484</v>
      </c>
      <c r="C8391" s="16" t="s">
        <v>3406</v>
      </c>
      <c r="D8391" s="16" t="s">
        <v>55</v>
      </c>
      <c r="E8391" s="16" t="s">
        <v>565</v>
      </c>
      <c r="G8391" s="16" t="s">
        <v>566</v>
      </c>
      <c r="H8391" s="16" t="s">
        <v>19</v>
      </c>
      <c r="I8391" s="31">
        <v>411406811</v>
      </c>
      <c r="J8391" s="31">
        <v>411406811</v>
      </c>
      <c r="K8391" s="32">
        <f>IFERROR((J8391/I8391),0)</f>
        <v>1</v>
      </c>
      <c r="L8391" s="31"/>
      <c r="M8391" s="31"/>
      <c r="N8391" s="39"/>
      <c r="O8391" s="28"/>
      <c r="P8391" s="28"/>
      <c r="Q8391" s="28"/>
      <c r="R8391" s="28"/>
      <c r="S8391" s="25"/>
    </row>
    <row r="8392" spans="2:19" s="16" customFormat="1" outlineLevel="2" x14ac:dyDescent="0.25">
      <c r="B8392" s="16" t="s">
        <v>3484</v>
      </c>
      <c r="C8392" s="16" t="s">
        <v>3406</v>
      </c>
      <c r="D8392" s="16" t="s">
        <v>55</v>
      </c>
      <c r="E8392" s="16" t="s">
        <v>565</v>
      </c>
      <c r="G8392" s="16" t="s">
        <v>566</v>
      </c>
      <c r="H8392" s="16" t="s">
        <v>154</v>
      </c>
      <c r="I8392" s="31">
        <v>1512</v>
      </c>
      <c r="J8392" s="31">
        <v>1512</v>
      </c>
      <c r="K8392" s="32">
        <f>IFERROR((J8392/I8392),0)</f>
        <v>1</v>
      </c>
      <c r="L8392" s="31"/>
      <c r="M8392" s="31"/>
      <c r="N8392" s="39"/>
      <c r="O8392" s="28"/>
      <c r="P8392" s="28"/>
      <c r="Q8392" s="28"/>
      <c r="R8392" s="28"/>
      <c r="S8392" s="25"/>
    </row>
    <row r="8393" spans="2:19" s="16" customFormat="1" outlineLevel="2" x14ac:dyDescent="0.25">
      <c r="B8393" s="16" t="s">
        <v>3484</v>
      </c>
      <c r="C8393" s="16" t="s">
        <v>3406</v>
      </c>
      <c r="D8393" s="16" t="s">
        <v>55</v>
      </c>
      <c r="E8393" s="16" t="s">
        <v>565</v>
      </c>
      <c r="G8393" s="16" t="s">
        <v>566</v>
      </c>
      <c r="H8393" s="16" t="s">
        <v>231</v>
      </c>
      <c r="I8393" s="31">
        <v>37193145</v>
      </c>
      <c r="J8393" s="31">
        <v>37193145</v>
      </c>
      <c r="K8393" s="32">
        <f>IFERROR((J8393/I8393),0)</f>
        <v>1</v>
      </c>
      <c r="L8393" s="31"/>
      <c r="M8393" s="31"/>
      <c r="N8393" s="39"/>
      <c r="O8393" s="28"/>
      <c r="P8393" s="28"/>
      <c r="Q8393" s="28"/>
      <c r="R8393" s="28"/>
      <c r="S8393" s="25"/>
    </row>
    <row r="8394" spans="2:19" s="16" customFormat="1" outlineLevel="2" x14ac:dyDescent="0.25">
      <c r="B8394" s="16" t="s">
        <v>3484</v>
      </c>
      <c r="C8394" s="16" t="s">
        <v>3406</v>
      </c>
      <c r="D8394" s="16" t="s">
        <v>55</v>
      </c>
      <c r="E8394" s="16" t="s">
        <v>565</v>
      </c>
      <c r="G8394" s="16" t="s">
        <v>566</v>
      </c>
      <c r="H8394" s="16" t="s">
        <v>155</v>
      </c>
      <c r="I8394" s="31">
        <v>-48896495</v>
      </c>
      <c r="J8394" s="31"/>
      <c r="K8394" s="32">
        <f>IFERROR((J8394/I8394),0)</f>
        <v>0</v>
      </c>
      <c r="L8394" s="31"/>
      <c r="M8394" s="31"/>
      <c r="N8394" s="39"/>
      <c r="O8394" s="28"/>
      <c r="P8394" s="28"/>
      <c r="Q8394" s="28"/>
      <c r="R8394" s="28"/>
      <c r="S8394" s="25"/>
    </row>
    <row r="8395" spans="2:19" s="16" customFormat="1" outlineLevel="1" x14ac:dyDescent="0.25">
      <c r="B8395" s="47" t="s">
        <v>7793</v>
      </c>
      <c r="C8395" s="47" t="str">
        <f>C8394</f>
        <v>ASIGNACIÓN PARA LA INVERSIÓN LOCAL  - AMBIENTE Y DESARROLLO SOSTENIBLE</v>
      </c>
      <c r="D8395" s="47"/>
      <c r="E8395" s="47" t="str">
        <f>E8394</f>
        <v>76243</v>
      </c>
      <c r="F8395" s="47"/>
      <c r="G8395" s="47" t="str">
        <f>G8394</f>
        <v xml:space="preserve">EL ÁGUILA                                         </v>
      </c>
      <c r="H8395" s="47" t="s">
        <v>10655</v>
      </c>
      <c r="I8395" s="51">
        <f>SUBTOTAL(9,I8390:I8394)</f>
        <v>644187448</v>
      </c>
      <c r="J8395" s="51">
        <f>SUBTOTAL(9,J8390:J8394)</f>
        <v>585353773.84000003</v>
      </c>
      <c r="K8395" s="49">
        <f>J8395/I8395</f>
        <v>0.90866994639113186</v>
      </c>
      <c r="L8395" s="51">
        <f>SUBTOTAL(9,L8390:L8394)</f>
        <v>161537565.65000001</v>
      </c>
      <c r="M8395" s="51">
        <f>SUBTOTAL(9,M8390:M8394)</f>
        <v>136752305.84</v>
      </c>
      <c r="N8395" s="50">
        <f>IFERROR((M8395/L8395),"N.A")</f>
        <v>0.84656658833338061</v>
      </c>
      <c r="O8395" s="28"/>
      <c r="P8395" s="28"/>
      <c r="Q8395" s="28"/>
      <c r="R8395" s="28"/>
      <c r="S8395" s="25"/>
    </row>
    <row r="8396" spans="2:19" s="16" customFormat="1" outlineLevel="2" x14ac:dyDescent="0.25">
      <c r="B8396" s="16" t="s">
        <v>3485</v>
      </c>
      <c r="C8396" s="16" t="s">
        <v>3406</v>
      </c>
      <c r="D8396" s="16" t="s">
        <v>55</v>
      </c>
      <c r="E8396" s="16" t="s">
        <v>568</v>
      </c>
      <c r="G8396" s="16" t="s">
        <v>569</v>
      </c>
      <c r="H8396" s="16" t="s">
        <v>152</v>
      </c>
      <c r="I8396" s="35">
        <v>417207140</v>
      </c>
      <c r="J8396" s="35">
        <v>233366577.31</v>
      </c>
      <c r="K8396" s="36">
        <f>IFERROR((J8396/I8396),0)</f>
        <v>0.55935422703935511</v>
      </c>
      <c r="L8396" s="35">
        <v>275662399.98000002</v>
      </c>
      <c r="M8396" s="35">
        <v>233366577.31</v>
      </c>
      <c r="N8396" s="40">
        <f>M8396/L8396</f>
        <v>0.84656658770630788</v>
      </c>
      <c r="O8396" s="28"/>
      <c r="P8396" s="28"/>
      <c r="Q8396" s="28"/>
      <c r="R8396" s="28"/>
      <c r="S8396" s="25"/>
    </row>
    <row r="8397" spans="2:19" s="16" customFormat="1" outlineLevel="2" x14ac:dyDescent="0.25">
      <c r="B8397" s="16" t="s">
        <v>3485</v>
      </c>
      <c r="C8397" s="16" t="s">
        <v>3406</v>
      </c>
      <c r="D8397" s="16" t="s">
        <v>55</v>
      </c>
      <c r="E8397" s="16" t="s">
        <v>568</v>
      </c>
      <c r="G8397" s="16" t="s">
        <v>569</v>
      </c>
      <c r="H8397" s="16" t="s">
        <v>19</v>
      </c>
      <c r="I8397" s="31">
        <v>724514515</v>
      </c>
      <c r="J8397" s="31">
        <v>724514515</v>
      </c>
      <c r="K8397" s="32">
        <f>IFERROR((J8397/I8397),0)</f>
        <v>1</v>
      </c>
      <c r="L8397" s="31"/>
      <c r="M8397" s="31"/>
      <c r="N8397" s="39"/>
      <c r="O8397" s="28"/>
      <c r="P8397" s="28"/>
      <c r="Q8397" s="28"/>
      <c r="R8397" s="28"/>
      <c r="S8397" s="25"/>
    </row>
    <row r="8398" spans="2:19" s="16" customFormat="1" outlineLevel="2" x14ac:dyDescent="0.25">
      <c r="B8398" s="16" t="s">
        <v>3485</v>
      </c>
      <c r="C8398" s="16" t="s">
        <v>3406</v>
      </c>
      <c r="D8398" s="16" t="s">
        <v>55</v>
      </c>
      <c r="E8398" s="16" t="s">
        <v>568</v>
      </c>
      <c r="G8398" s="16" t="s">
        <v>569</v>
      </c>
      <c r="H8398" s="16" t="s">
        <v>154</v>
      </c>
      <c r="I8398" s="31">
        <v>2580</v>
      </c>
      <c r="J8398" s="31">
        <v>2580</v>
      </c>
      <c r="K8398" s="32">
        <f>IFERROR((J8398/I8398),0)</f>
        <v>1</v>
      </c>
      <c r="L8398" s="31"/>
      <c r="M8398" s="31"/>
      <c r="N8398" s="39"/>
      <c r="O8398" s="28"/>
      <c r="P8398" s="28"/>
      <c r="Q8398" s="28"/>
      <c r="R8398" s="28"/>
      <c r="S8398" s="25"/>
    </row>
    <row r="8399" spans="2:19" s="16" customFormat="1" outlineLevel="2" x14ac:dyDescent="0.25">
      <c r="B8399" s="16" t="s">
        <v>3485</v>
      </c>
      <c r="C8399" s="16" t="s">
        <v>3406</v>
      </c>
      <c r="D8399" s="16" t="s">
        <v>55</v>
      </c>
      <c r="E8399" s="16" t="s">
        <v>568</v>
      </c>
      <c r="G8399" s="16" t="s">
        <v>569</v>
      </c>
      <c r="H8399" s="16" t="s">
        <v>231</v>
      </c>
      <c r="I8399" s="31">
        <v>63469767</v>
      </c>
      <c r="J8399" s="31">
        <v>63469767</v>
      </c>
      <c r="K8399" s="32">
        <f>IFERROR((J8399/I8399),0)</f>
        <v>1</v>
      </c>
      <c r="L8399" s="31"/>
      <c r="M8399" s="31"/>
      <c r="N8399" s="39"/>
      <c r="O8399" s="28"/>
      <c r="P8399" s="28"/>
      <c r="Q8399" s="28"/>
      <c r="R8399" s="28"/>
      <c r="S8399" s="25"/>
    </row>
    <row r="8400" spans="2:19" s="16" customFormat="1" outlineLevel="2" x14ac:dyDescent="0.25">
      <c r="B8400" s="16" t="s">
        <v>3485</v>
      </c>
      <c r="C8400" s="16" t="s">
        <v>3406</v>
      </c>
      <c r="D8400" s="16" t="s">
        <v>55</v>
      </c>
      <c r="E8400" s="16" t="s">
        <v>568</v>
      </c>
      <c r="G8400" s="16" t="s">
        <v>569</v>
      </c>
      <c r="H8400" s="16" t="s">
        <v>155</v>
      </c>
      <c r="I8400" s="31">
        <v>-83441428</v>
      </c>
      <c r="J8400" s="31"/>
      <c r="K8400" s="32">
        <f>IFERROR((J8400/I8400),0)</f>
        <v>0</v>
      </c>
      <c r="L8400" s="31"/>
      <c r="M8400" s="31"/>
      <c r="N8400" s="39"/>
      <c r="O8400" s="28"/>
      <c r="P8400" s="28"/>
      <c r="Q8400" s="28"/>
      <c r="R8400" s="28"/>
      <c r="S8400" s="25"/>
    </row>
    <row r="8401" spans="2:19" s="16" customFormat="1" outlineLevel="1" x14ac:dyDescent="0.25">
      <c r="B8401" s="47" t="s">
        <v>7794</v>
      </c>
      <c r="C8401" s="47" t="str">
        <f>C8400</f>
        <v>ASIGNACIÓN PARA LA INVERSIÓN LOCAL  - AMBIENTE Y DESARROLLO SOSTENIBLE</v>
      </c>
      <c r="D8401" s="47"/>
      <c r="E8401" s="47" t="str">
        <f>E8400</f>
        <v>76233</v>
      </c>
      <c r="F8401" s="47"/>
      <c r="G8401" s="47" t="str">
        <f>G8400</f>
        <v xml:space="preserve">DAGUA                                             </v>
      </c>
      <c r="H8401" s="47" t="s">
        <v>10655</v>
      </c>
      <c r="I8401" s="51">
        <f>SUBTOTAL(9,I8396:I8400)</f>
        <v>1121752574</v>
      </c>
      <c r="J8401" s="51">
        <f>SUBTOTAL(9,J8396:J8400)</f>
        <v>1021353439.3099999</v>
      </c>
      <c r="K8401" s="49">
        <f>J8401/I8401</f>
        <v>0.91049796807508809</v>
      </c>
      <c r="L8401" s="51">
        <f>SUBTOTAL(9,L8396:L8400)</f>
        <v>275662399.98000002</v>
      </c>
      <c r="M8401" s="51">
        <f>SUBTOTAL(9,M8396:M8400)</f>
        <v>233366577.31</v>
      </c>
      <c r="N8401" s="50">
        <f>IFERROR((M8401/L8401),"N.A")</f>
        <v>0.84656658770630788</v>
      </c>
      <c r="O8401" s="28"/>
      <c r="P8401" s="28"/>
      <c r="Q8401" s="28"/>
      <c r="R8401" s="28"/>
      <c r="S8401" s="25"/>
    </row>
    <row r="8402" spans="2:19" s="16" customFormat="1" outlineLevel="2" x14ac:dyDescent="0.25">
      <c r="B8402" s="16" t="s">
        <v>3486</v>
      </c>
      <c r="C8402" s="16" t="s">
        <v>3406</v>
      </c>
      <c r="D8402" s="16" t="s">
        <v>55</v>
      </c>
      <c r="E8402" s="16" t="s">
        <v>571</v>
      </c>
      <c r="G8402" s="16" t="s">
        <v>572</v>
      </c>
      <c r="H8402" s="16" t="s">
        <v>19</v>
      </c>
      <c r="I8402" s="31">
        <v>487264875</v>
      </c>
      <c r="J8402" s="31">
        <v>487264875</v>
      </c>
      <c r="K8402" s="32">
        <f>IFERROR((J8402/I8402),0)</f>
        <v>1</v>
      </c>
      <c r="L8402" s="31"/>
      <c r="M8402" s="31"/>
      <c r="N8402" s="39"/>
      <c r="O8402" s="28"/>
      <c r="P8402" s="28"/>
      <c r="Q8402" s="28"/>
      <c r="R8402" s="28"/>
      <c r="S8402" s="25"/>
    </row>
    <row r="8403" spans="2:19" s="16" customFormat="1" outlineLevel="1" x14ac:dyDescent="0.25">
      <c r="B8403" s="47" t="s">
        <v>7795</v>
      </c>
      <c r="C8403" s="47" t="str">
        <f>C8402</f>
        <v>ASIGNACIÓN PARA LA INVERSIÓN LOCAL  - AMBIENTE Y DESARROLLO SOSTENIBLE</v>
      </c>
      <c r="D8403" s="47"/>
      <c r="E8403" s="47" t="str">
        <f>E8402</f>
        <v>76147</v>
      </c>
      <c r="F8403" s="47"/>
      <c r="G8403" s="47" t="str">
        <f>G8402</f>
        <v xml:space="preserve">CARTAGO                                           </v>
      </c>
      <c r="H8403" s="47" t="s">
        <v>10655</v>
      </c>
      <c r="I8403" s="51">
        <f>SUBTOTAL(9,I8402:I8402)</f>
        <v>487264875</v>
      </c>
      <c r="J8403" s="51">
        <f>SUBTOTAL(9,J8402:J8402)</f>
        <v>487264875</v>
      </c>
      <c r="K8403" s="49">
        <f>J8403/I8403</f>
        <v>1</v>
      </c>
      <c r="L8403" s="51">
        <f>SUBTOTAL(9,L8402:L8402)</f>
        <v>0</v>
      </c>
      <c r="M8403" s="51">
        <f>SUBTOTAL(9,M8402:M8402)</f>
        <v>0</v>
      </c>
      <c r="N8403" s="50" t="str">
        <f>IFERROR((M8403/L8403),"N.A")</f>
        <v>N.A</v>
      </c>
      <c r="O8403" s="28"/>
      <c r="P8403" s="28"/>
      <c r="Q8403" s="28"/>
      <c r="R8403" s="28"/>
      <c r="S8403" s="25"/>
    </row>
    <row r="8404" spans="2:19" s="16" customFormat="1" outlineLevel="2" x14ac:dyDescent="0.25">
      <c r="B8404" s="16" t="s">
        <v>3487</v>
      </c>
      <c r="C8404" s="16" t="s">
        <v>3406</v>
      </c>
      <c r="D8404" s="16" t="s">
        <v>55</v>
      </c>
      <c r="E8404" s="16" t="s">
        <v>574</v>
      </c>
      <c r="G8404" s="16" t="s">
        <v>575</v>
      </c>
      <c r="H8404" s="16" t="s">
        <v>152</v>
      </c>
      <c r="I8404" s="35">
        <v>249683423</v>
      </c>
      <c r="J8404" s="35">
        <v>139661478.10000002</v>
      </c>
      <c r="K8404" s="36">
        <f>IFERROR((J8404/I8404),0)</f>
        <v>0.55935422713265204</v>
      </c>
      <c r="L8404" s="35">
        <v>164974002.08999997</v>
      </c>
      <c r="M8404" s="35">
        <v>139661478.10000002</v>
      </c>
      <c r="N8404" s="40">
        <f>M8404/L8404</f>
        <v>0.84656658825436659</v>
      </c>
      <c r="O8404" s="28"/>
      <c r="P8404" s="28"/>
      <c r="Q8404" s="28"/>
      <c r="R8404" s="28"/>
      <c r="S8404" s="25"/>
    </row>
    <row r="8405" spans="2:19" s="16" customFormat="1" outlineLevel="2" x14ac:dyDescent="0.25">
      <c r="B8405" s="16" t="s">
        <v>3487</v>
      </c>
      <c r="C8405" s="16" t="s">
        <v>3406</v>
      </c>
      <c r="D8405" s="16" t="s">
        <v>55</v>
      </c>
      <c r="E8405" s="16" t="s">
        <v>574</v>
      </c>
      <c r="G8405" s="16" t="s">
        <v>575</v>
      </c>
      <c r="H8405" s="16" t="s">
        <v>19</v>
      </c>
      <c r="I8405" s="31">
        <v>324902561</v>
      </c>
      <c r="J8405" s="31">
        <v>324902561</v>
      </c>
      <c r="K8405" s="32">
        <f>IFERROR((J8405/I8405),0)</f>
        <v>1</v>
      </c>
      <c r="L8405" s="31"/>
      <c r="M8405" s="31"/>
      <c r="N8405" s="39"/>
      <c r="O8405" s="28"/>
      <c r="P8405" s="28"/>
      <c r="Q8405" s="28"/>
      <c r="R8405" s="28"/>
      <c r="S8405" s="25"/>
    </row>
    <row r="8406" spans="2:19" s="16" customFormat="1" outlineLevel="2" x14ac:dyDescent="0.25">
      <c r="B8406" s="16" t="s">
        <v>3487</v>
      </c>
      <c r="C8406" s="16" t="s">
        <v>3406</v>
      </c>
      <c r="D8406" s="16" t="s">
        <v>55</v>
      </c>
      <c r="E8406" s="16" t="s">
        <v>574</v>
      </c>
      <c r="G8406" s="16" t="s">
        <v>575</v>
      </c>
      <c r="H8406" s="16" t="s">
        <v>154</v>
      </c>
      <c r="I8406" s="31">
        <v>1544</v>
      </c>
      <c r="J8406" s="31">
        <v>1544</v>
      </c>
      <c r="K8406" s="32">
        <f>IFERROR((J8406/I8406),0)</f>
        <v>1</v>
      </c>
      <c r="L8406" s="31"/>
      <c r="M8406" s="31"/>
      <c r="N8406" s="39"/>
      <c r="O8406" s="28"/>
      <c r="P8406" s="28"/>
      <c r="Q8406" s="28"/>
      <c r="R8406" s="28"/>
      <c r="S8406" s="25"/>
    </row>
    <row r="8407" spans="2:19" s="16" customFormat="1" outlineLevel="2" x14ac:dyDescent="0.25">
      <c r="B8407" s="16" t="s">
        <v>3487</v>
      </c>
      <c r="C8407" s="16" t="s">
        <v>3406</v>
      </c>
      <c r="D8407" s="16" t="s">
        <v>55</v>
      </c>
      <c r="E8407" s="16" t="s">
        <v>574</v>
      </c>
      <c r="G8407" s="16" t="s">
        <v>575</v>
      </c>
      <c r="H8407" s="16" t="s">
        <v>231</v>
      </c>
      <c r="I8407" s="31">
        <v>37984366</v>
      </c>
      <c r="J8407" s="31">
        <v>37984366</v>
      </c>
      <c r="K8407" s="32">
        <f>IFERROR((J8407/I8407),0)</f>
        <v>1</v>
      </c>
      <c r="L8407" s="31"/>
      <c r="M8407" s="31"/>
      <c r="N8407" s="39"/>
      <c r="O8407" s="28"/>
      <c r="P8407" s="28"/>
      <c r="Q8407" s="28"/>
      <c r="R8407" s="28"/>
      <c r="S8407" s="25"/>
    </row>
    <row r="8408" spans="2:19" s="16" customFormat="1" outlineLevel="2" x14ac:dyDescent="0.25">
      <c r="B8408" s="16" t="s">
        <v>3487</v>
      </c>
      <c r="C8408" s="16" t="s">
        <v>3406</v>
      </c>
      <c r="D8408" s="16" t="s">
        <v>55</v>
      </c>
      <c r="E8408" s="16" t="s">
        <v>574</v>
      </c>
      <c r="G8408" s="16" t="s">
        <v>575</v>
      </c>
      <c r="H8408" s="16" t="s">
        <v>155</v>
      </c>
      <c r="I8408" s="31">
        <v>-49936685</v>
      </c>
      <c r="J8408" s="31"/>
      <c r="K8408" s="32">
        <f>IFERROR((J8408/I8408),0)</f>
        <v>0</v>
      </c>
      <c r="L8408" s="31"/>
      <c r="M8408" s="31"/>
      <c r="N8408" s="39"/>
      <c r="O8408" s="28"/>
      <c r="P8408" s="28"/>
      <c r="Q8408" s="28"/>
      <c r="R8408" s="28"/>
      <c r="S8408" s="25"/>
    </row>
    <row r="8409" spans="2:19" s="16" customFormat="1" outlineLevel="1" x14ac:dyDescent="0.25">
      <c r="B8409" s="47" t="s">
        <v>7796</v>
      </c>
      <c r="C8409" s="47" t="str">
        <f>C8408</f>
        <v>ASIGNACIÓN PARA LA INVERSIÓN LOCAL  - AMBIENTE Y DESARROLLO SOSTENIBLE</v>
      </c>
      <c r="D8409" s="47"/>
      <c r="E8409" s="47" t="str">
        <f>E8408</f>
        <v>76126</v>
      </c>
      <c r="F8409" s="47"/>
      <c r="G8409" s="47" t="str">
        <f>G8408</f>
        <v xml:space="preserve">CALIMA                                            </v>
      </c>
      <c r="H8409" s="47" t="s">
        <v>10655</v>
      </c>
      <c r="I8409" s="51">
        <f>SUBTOTAL(9,I8404:I8408)</f>
        <v>562635209</v>
      </c>
      <c r="J8409" s="51">
        <f>SUBTOTAL(9,J8404:J8408)</f>
        <v>502549949.10000002</v>
      </c>
      <c r="K8409" s="49">
        <f>J8409/I8409</f>
        <v>0.89320743007393277</v>
      </c>
      <c r="L8409" s="51">
        <f>SUBTOTAL(9,L8404:L8408)</f>
        <v>164974002.08999997</v>
      </c>
      <c r="M8409" s="51">
        <f>SUBTOTAL(9,M8404:M8408)</f>
        <v>139661478.10000002</v>
      </c>
      <c r="N8409" s="50">
        <f>IFERROR((M8409/L8409),"N.A")</f>
        <v>0.84656658825436659</v>
      </c>
      <c r="O8409" s="28"/>
      <c r="P8409" s="28"/>
      <c r="Q8409" s="28"/>
      <c r="R8409" s="28"/>
      <c r="S8409" s="25"/>
    </row>
    <row r="8410" spans="2:19" s="16" customFormat="1" outlineLevel="2" x14ac:dyDescent="0.25">
      <c r="B8410" s="16" t="s">
        <v>3488</v>
      </c>
      <c r="C8410" s="16" t="s">
        <v>3406</v>
      </c>
      <c r="D8410" s="16" t="s">
        <v>55</v>
      </c>
      <c r="E8410" s="16" t="s">
        <v>577</v>
      </c>
      <c r="G8410" s="16" t="s">
        <v>578</v>
      </c>
      <c r="H8410" s="16" t="s">
        <v>152</v>
      </c>
      <c r="I8410" s="35">
        <v>289769480</v>
      </c>
      <c r="J8410" s="35">
        <v>162083783.5</v>
      </c>
      <c r="K8410" s="36">
        <f>IFERROR((J8410/I8410),0)</f>
        <v>0.55935422702211424</v>
      </c>
      <c r="L8410" s="35">
        <v>191460170.82999998</v>
      </c>
      <c r="M8410" s="35">
        <v>162083783.5</v>
      </c>
      <c r="N8410" s="40">
        <f>M8410/L8410</f>
        <v>0.84656658769993642</v>
      </c>
      <c r="O8410" s="28"/>
      <c r="P8410" s="28"/>
      <c r="Q8410" s="28"/>
      <c r="R8410" s="28"/>
      <c r="S8410" s="25"/>
    </row>
    <row r="8411" spans="2:19" s="16" customFormat="1" outlineLevel="2" x14ac:dyDescent="0.25">
      <c r="B8411" s="16" t="s">
        <v>3488</v>
      </c>
      <c r="C8411" s="16" t="s">
        <v>3406</v>
      </c>
      <c r="D8411" s="16" t="s">
        <v>55</v>
      </c>
      <c r="E8411" s="16" t="s">
        <v>577</v>
      </c>
      <c r="G8411" s="16" t="s">
        <v>578</v>
      </c>
      <c r="H8411" s="16" t="s">
        <v>19</v>
      </c>
      <c r="I8411" s="31">
        <v>508363198</v>
      </c>
      <c r="J8411" s="31">
        <v>508363198</v>
      </c>
      <c r="K8411" s="32">
        <f>IFERROR((J8411/I8411),0)</f>
        <v>1</v>
      </c>
      <c r="L8411" s="31"/>
      <c r="M8411" s="31"/>
      <c r="N8411" s="39"/>
      <c r="O8411" s="28"/>
      <c r="P8411" s="28"/>
      <c r="Q8411" s="28"/>
      <c r="R8411" s="28"/>
      <c r="S8411" s="25"/>
    </row>
    <row r="8412" spans="2:19" s="16" customFormat="1" outlineLevel="2" x14ac:dyDescent="0.25">
      <c r="B8412" s="16" t="s">
        <v>3488</v>
      </c>
      <c r="C8412" s="16" t="s">
        <v>3406</v>
      </c>
      <c r="D8412" s="16" t="s">
        <v>55</v>
      </c>
      <c r="E8412" s="16" t="s">
        <v>577</v>
      </c>
      <c r="G8412" s="16" t="s">
        <v>578</v>
      </c>
      <c r="H8412" s="16" t="s">
        <v>154</v>
      </c>
      <c r="I8412" s="31">
        <v>1792</v>
      </c>
      <c r="J8412" s="31">
        <v>1792</v>
      </c>
      <c r="K8412" s="32">
        <f>IFERROR((J8412/I8412),0)</f>
        <v>1</v>
      </c>
      <c r="L8412" s="31"/>
      <c r="M8412" s="31"/>
      <c r="N8412" s="39"/>
      <c r="O8412" s="28"/>
      <c r="P8412" s="28"/>
      <c r="Q8412" s="28"/>
      <c r="R8412" s="28"/>
      <c r="S8412" s="25"/>
    </row>
    <row r="8413" spans="2:19" s="16" customFormat="1" outlineLevel="2" x14ac:dyDescent="0.25">
      <c r="B8413" s="16" t="s">
        <v>3488</v>
      </c>
      <c r="C8413" s="16" t="s">
        <v>3406</v>
      </c>
      <c r="D8413" s="16" t="s">
        <v>55</v>
      </c>
      <c r="E8413" s="16" t="s">
        <v>577</v>
      </c>
      <c r="G8413" s="16" t="s">
        <v>578</v>
      </c>
      <c r="H8413" s="16" t="s">
        <v>231</v>
      </c>
      <c r="I8413" s="31">
        <v>44082662</v>
      </c>
      <c r="J8413" s="31">
        <v>44082662</v>
      </c>
      <c r="K8413" s="32">
        <f>IFERROR((J8413/I8413),0)</f>
        <v>1</v>
      </c>
      <c r="L8413" s="31"/>
      <c r="M8413" s="31"/>
      <c r="N8413" s="39"/>
      <c r="O8413" s="28"/>
      <c r="P8413" s="28"/>
      <c r="Q8413" s="28"/>
      <c r="R8413" s="28"/>
      <c r="S8413" s="25"/>
    </row>
    <row r="8414" spans="2:19" s="16" customFormat="1" outlineLevel="2" x14ac:dyDescent="0.25">
      <c r="B8414" s="16" t="s">
        <v>3488</v>
      </c>
      <c r="C8414" s="16" t="s">
        <v>3406</v>
      </c>
      <c r="D8414" s="16" t="s">
        <v>55</v>
      </c>
      <c r="E8414" s="16" t="s">
        <v>577</v>
      </c>
      <c r="G8414" s="16" t="s">
        <v>578</v>
      </c>
      <c r="H8414" s="16" t="s">
        <v>155</v>
      </c>
      <c r="I8414" s="31">
        <v>-57953896</v>
      </c>
      <c r="J8414" s="31"/>
      <c r="K8414" s="32">
        <f>IFERROR((J8414/I8414),0)</f>
        <v>0</v>
      </c>
      <c r="L8414" s="31"/>
      <c r="M8414" s="31"/>
      <c r="N8414" s="39"/>
      <c r="O8414" s="28"/>
      <c r="P8414" s="28"/>
      <c r="Q8414" s="28"/>
      <c r="R8414" s="28"/>
      <c r="S8414" s="25"/>
    </row>
    <row r="8415" spans="2:19" s="16" customFormat="1" outlineLevel="1" x14ac:dyDescent="0.25">
      <c r="B8415" s="47" t="s">
        <v>7797</v>
      </c>
      <c r="C8415" s="47" t="str">
        <f>C8414</f>
        <v>ASIGNACIÓN PARA LA INVERSIÓN LOCAL  - AMBIENTE Y DESARROLLO SOSTENIBLE</v>
      </c>
      <c r="D8415" s="47"/>
      <c r="E8415" s="47" t="str">
        <f>E8414</f>
        <v>76122</v>
      </c>
      <c r="F8415" s="47"/>
      <c r="G8415" s="47" t="str">
        <f>G8414</f>
        <v xml:space="preserve">CAICEDONIA                                        </v>
      </c>
      <c r="H8415" s="47" t="s">
        <v>10655</v>
      </c>
      <c r="I8415" s="51">
        <f>SUBTOTAL(9,I8410:I8414)</f>
        <v>784263236</v>
      </c>
      <c r="J8415" s="51">
        <f>SUBTOTAL(9,J8410:J8414)</f>
        <v>714531435.5</v>
      </c>
      <c r="K8415" s="49">
        <f>J8415/I8415</f>
        <v>0.91108623061861849</v>
      </c>
      <c r="L8415" s="51">
        <f>SUBTOTAL(9,L8410:L8414)</f>
        <v>191460170.82999998</v>
      </c>
      <c r="M8415" s="51">
        <f>SUBTOTAL(9,M8410:M8414)</f>
        <v>162083783.5</v>
      </c>
      <c r="N8415" s="50">
        <f>IFERROR((M8415/L8415),"N.A")</f>
        <v>0.84656658769993642</v>
      </c>
      <c r="O8415" s="28"/>
      <c r="P8415" s="28"/>
      <c r="Q8415" s="28"/>
      <c r="R8415" s="28"/>
      <c r="S8415" s="25"/>
    </row>
    <row r="8416" spans="2:19" s="16" customFormat="1" outlineLevel="2" x14ac:dyDescent="0.25">
      <c r="B8416" s="16" t="s">
        <v>3489</v>
      </c>
      <c r="C8416" s="16" t="s">
        <v>3406</v>
      </c>
      <c r="D8416" s="16" t="s">
        <v>55</v>
      </c>
      <c r="E8416" s="16" t="s">
        <v>580</v>
      </c>
      <c r="G8416" s="16" t="s">
        <v>581</v>
      </c>
      <c r="H8416" s="16" t="s">
        <v>152</v>
      </c>
      <c r="I8416" s="35">
        <v>313095623</v>
      </c>
      <c r="J8416" s="35">
        <v>175131360.20999998</v>
      </c>
      <c r="K8416" s="36">
        <f>IFERROR((J8416/I8416),0)</f>
        <v>0.55935422709502391</v>
      </c>
      <c r="L8416" s="35">
        <v>206872516.09000003</v>
      </c>
      <c r="M8416" s="35">
        <v>175131360.20999998</v>
      </c>
      <c r="N8416" s="40">
        <f>M8416/L8416</f>
        <v>0.84656658854484546</v>
      </c>
      <c r="O8416" s="28"/>
      <c r="P8416" s="28"/>
      <c r="Q8416" s="28"/>
      <c r="R8416" s="28"/>
      <c r="S8416" s="25"/>
    </row>
    <row r="8417" spans="2:19" s="16" customFormat="1" outlineLevel="2" x14ac:dyDescent="0.25">
      <c r="B8417" s="16" t="s">
        <v>3489</v>
      </c>
      <c r="C8417" s="16" t="s">
        <v>3406</v>
      </c>
      <c r="D8417" s="16" t="s">
        <v>55</v>
      </c>
      <c r="E8417" s="16" t="s">
        <v>580</v>
      </c>
      <c r="G8417" s="16" t="s">
        <v>581</v>
      </c>
      <c r="H8417" s="16" t="s">
        <v>19</v>
      </c>
      <c r="I8417" s="31">
        <v>150154126</v>
      </c>
      <c r="J8417" s="31">
        <v>150154126</v>
      </c>
      <c r="K8417" s="32">
        <f>IFERROR((J8417/I8417),0)</f>
        <v>1</v>
      </c>
      <c r="L8417" s="31"/>
      <c r="M8417" s="31"/>
      <c r="N8417" s="39"/>
      <c r="O8417" s="28"/>
      <c r="P8417" s="28"/>
      <c r="Q8417" s="28"/>
      <c r="R8417" s="28"/>
      <c r="S8417" s="25"/>
    </row>
    <row r="8418" spans="2:19" s="16" customFormat="1" outlineLevel="2" x14ac:dyDescent="0.25">
      <c r="B8418" s="16" t="s">
        <v>3489</v>
      </c>
      <c r="C8418" s="16" t="s">
        <v>3406</v>
      </c>
      <c r="D8418" s="16" t="s">
        <v>55</v>
      </c>
      <c r="E8418" s="16" t="s">
        <v>580</v>
      </c>
      <c r="G8418" s="16" t="s">
        <v>581</v>
      </c>
      <c r="H8418" s="16" t="s">
        <v>154</v>
      </c>
      <c r="I8418" s="31">
        <v>1936</v>
      </c>
      <c r="J8418" s="31">
        <v>1936</v>
      </c>
      <c r="K8418" s="32">
        <f>IFERROR((J8418/I8418),0)</f>
        <v>1</v>
      </c>
      <c r="L8418" s="31"/>
      <c r="M8418" s="31"/>
      <c r="N8418" s="39"/>
      <c r="O8418" s="28"/>
      <c r="P8418" s="28"/>
      <c r="Q8418" s="28"/>
      <c r="R8418" s="28"/>
      <c r="S8418" s="25"/>
    </row>
    <row r="8419" spans="2:19" s="16" customFormat="1" outlineLevel="2" x14ac:dyDescent="0.25">
      <c r="B8419" s="16" t="s">
        <v>3489</v>
      </c>
      <c r="C8419" s="16" t="s">
        <v>3406</v>
      </c>
      <c r="D8419" s="16" t="s">
        <v>55</v>
      </c>
      <c r="E8419" s="16" t="s">
        <v>580</v>
      </c>
      <c r="G8419" s="16" t="s">
        <v>581</v>
      </c>
      <c r="H8419" s="16" t="s">
        <v>231</v>
      </c>
      <c r="I8419" s="31">
        <v>47631271</v>
      </c>
      <c r="J8419" s="31">
        <v>47631271</v>
      </c>
      <c r="K8419" s="32">
        <f>IFERROR((J8419/I8419),0)</f>
        <v>1</v>
      </c>
      <c r="L8419" s="31"/>
      <c r="M8419" s="31"/>
      <c r="N8419" s="39"/>
      <c r="O8419" s="28"/>
      <c r="P8419" s="28"/>
      <c r="Q8419" s="28"/>
      <c r="R8419" s="28"/>
      <c r="S8419" s="25"/>
    </row>
    <row r="8420" spans="2:19" s="16" customFormat="1" outlineLevel="2" x14ac:dyDescent="0.25">
      <c r="B8420" s="16" t="s">
        <v>3489</v>
      </c>
      <c r="C8420" s="16" t="s">
        <v>3406</v>
      </c>
      <c r="D8420" s="16" t="s">
        <v>55</v>
      </c>
      <c r="E8420" s="16" t="s">
        <v>580</v>
      </c>
      <c r="G8420" s="16" t="s">
        <v>581</v>
      </c>
      <c r="H8420" s="16" t="s">
        <v>155</v>
      </c>
      <c r="I8420" s="31">
        <v>-62619125</v>
      </c>
      <c r="J8420" s="31"/>
      <c r="K8420" s="32">
        <f>IFERROR((J8420/I8420),0)</f>
        <v>0</v>
      </c>
      <c r="L8420" s="31"/>
      <c r="M8420" s="31"/>
      <c r="N8420" s="39"/>
      <c r="O8420" s="28"/>
      <c r="P8420" s="28"/>
      <c r="Q8420" s="28"/>
      <c r="R8420" s="28"/>
      <c r="S8420" s="25"/>
    </row>
    <row r="8421" spans="2:19" s="16" customFormat="1" outlineLevel="1" x14ac:dyDescent="0.25">
      <c r="B8421" s="47" t="s">
        <v>7798</v>
      </c>
      <c r="C8421" s="47" t="str">
        <f>C8420</f>
        <v>ASIGNACIÓN PARA LA INVERSIÓN LOCAL  - AMBIENTE Y DESARROLLO SOSTENIBLE</v>
      </c>
      <c r="D8421" s="47"/>
      <c r="E8421" s="47" t="str">
        <f>E8420</f>
        <v>76113</v>
      </c>
      <c r="F8421" s="47"/>
      <c r="G8421" s="47" t="str">
        <f>G8420</f>
        <v xml:space="preserve">BUGALAGRANDE                                      </v>
      </c>
      <c r="H8421" s="47" t="s">
        <v>10655</v>
      </c>
      <c r="I8421" s="51">
        <f>SUBTOTAL(9,I8416:I8420)</f>
        <v>448263831</v>
      </c>
      <c r="J8421" s="51">
        <f>SUBTOTAL(9,J8416:J8420)</f>
        <v>372918693.20999998</v>
      </c>
      <c r="K8421" s="49">
        <f>J8421/I8421</f>
        <v>0.8319178738513926</v>
      </c>
      <c r="L8421" s="51">
        <f>SUBTOTAL(9,L8416:L8420)</f>
        <v>206872516.09000003</v>
      </c>
      <c r="M8421" s="51">
        <f>SUBTOTAL(9,M8416:M8420)</f>
        <v>175131360.20999998</v>
      </c>
      <c r="N8421" s="50">
        <f>IFERROR((M8421/L8421),"N.A")</f>
        <v>0.84656658854484546</v>
      </c>
      <c r="O8421" s="28"/>
      <c r="P8421" s="28"/>
      <c r="Q8421" s="28"/>
      <c r="R8421" s="28"/>
      <c r="S8421" s="25"/>
    </row>
    <row r="8422" spans="2:19" s="16" customFormat="1" outlineLevel="2" x14ac:dyDescent="0.25">
      <c r="B8422" s="16" t="s">
        <v>3490</v>
      </c>
      <c r="C8422" s="16" t="s">
        <v>3406</v>
      </c>
      <c r="D8422" s="16" t="s">
        <v>55</v>
      </c>
      <c r="E8422" s="16" t="s">
        <v>583</v>
      </c>
      <c r="G8422" s="16" t="s">
        <v>584</v>
      </c>
      <c r="H8422" s="16" t="s">
        <v>152</v>
      </c>
      <c r="I8422" s="35">
        <v>2402766355</v>
      </c>
      <c r="J8422" s="35">
        <v>1343997517.27</v>
      </c>
      <c r="K8422" s="36">
        <f>IFERROR((J8422/I8422),0)</f>
        <v>0.55935422704468496</v>
      </c>
      <c r="L8422" s="35">
        <v>1587586300.6699998</v>
      </c>
      <c r="M8422" s="35">
        <v>1343997517.27</v>
      </c>
      <c r="N8422" s="40">
        <f>M8422/L8422</f>
        <v>0.84656658772049143</v>
      </c>
      <c r="O8422" s="28"/>
      <c r="P8422" s="28"/>
      <c r="Q8422" s="28"/>
      <c r="R8422" s="28"/>
      <c r="S8422" s="25"/>
    </row>
    <row r="8423" spans="2:19" s="16" customFormat="1" outlineLevel="2" x14ac:dyDescent="0.25">
      <c r="B8423" s="16" t="s">
        <v>3490</v>
      </c>
      <c r="C8423" s="16" t="s">
        <v>3406</v>
      </c>
      <c r="D8423" s="16" t="s">
        <v>55</v>
      </c>
      <c r="E8423" s="16" t="s">
        <v>583</v>
      </c>
      <c r="G8423" s="16" t="s">
        <v>584</v>
      </c>
      <c r="H8423" s="16" t="s">
        <v>19</v>
      </c>
      <c r="I8423" s="31">
        <v>5175572718</v>
      </c>
      <c r="J8423" s="31">
        <v>5175572718</v>
      </c>
      <c r="K8423" s="32">
        <f>IFERROR((J8423/I8423),0)</f>
        <v>1</v>
      </c>
      <c r="L8423" s="31"/>
      <c r="M8423" s="31"/>
      <c r="N8423" s="39"/>
      <c r="O8423" s="28"/>
      <c r="P8423" s="28"/>
      <c r="Q8423" s="28"/>
      <c r="R8423" s="28"/>
      <c r="S8423" s="25"/>
    </row>
    <row r="8424" spans="2:19" s="16" customFormat="1" outlineLevel="2" x14ac:dyDescent="0.25">
      <c r="B8424" s="16" t="s">
        <v>3490</v>
      </c>
      <c r="C8424" s="16" t="s">
        <v>3406</v>
      </c>
      <c r="D8424" s="16" t="s">
        <v>55</v>
      </c>
      <c r="E8424" s="16" t="s">
        <v>583</v>
      </c>
      <c r="G8424" s="16" t="s">
        <v>584</v>
      </c>
      <c r="H8424" s="16" t="s">
        <v>154</v>
      </c>
      <c r="I8424" s="31">
        <v>14861</v>
      </c>
      <c r="J8424" s="31">
        <v>14861</v>
      </c>
      <c r="K8424" s="32">
        <f>IFERROR((J8424/I8424),0)</f>
        <v>1</v>
      </c>
      <c r="L8424" s="31"/>
      <c r="M8424" s="31"/>
      <c r="N8424" s="39"/>
      <c r="O8424" s="28"/>
      <c r="P8424" s="28"/>
      <c r="Q8424" s="28"/>
      <c r="R8424" s="28"/>
      <c r="S8424" s="25"/>
    </row>
    <row r="8425" spans="2:19" s="16" customFormat="1" outlineLevel="2" x14ac:dyDescent="0.25">
      <c r="B8425" s="16" t="s">
        <v>3490</v>
      </c>
      <c r="C8425" s="16" t="s">
        <v>3406</v>
      </c>
      <c r="D8425" s="16" t="s">
        <v>55</v>
      </c>
      <c r="E8425" s="16" t="s">
        <v>583</v>
      </c>
      <c r="G8425" s="16" t="s">
        <v>584</v>
      </c>
      <c r="H8425" s="16" t="s">
        <v>231</v>
      </c>
      <c r="I8425" s="31">
        <v>365533104</v>
      </c>
      <c r="J8425" s="31">
        <v>365533104</v>
      </c>
      <c r="K8425" s="32">
        <f>IFERROR((J8425/I8425),0)</f>
        <v>1</v>
      </c>
      <c r="L8425" s="31"/>
      <c r="M8425" s="31"/>
      <c r="N8425" s="39"/>
      <c r="O8425" s="28"/>
      <c r="P8425" s="28"/>
      <c r="Q8425" s="28"/>
      <c r="R8425" s="28"/>
      <c r="S8425" s="25"/>
    </row>
    <row r="8426" spans="2:19" s="16" customFormat="1" outlineLevel="2" x14ac:dyDescent="0.25">
      <c r="B8426" s="16" t="s">
        <v>3490</v>
      </c>
      <c r="C8426" s="16" t="s">
        <v>3406</v>
      </c>
      <c r="D8426" s="16" t="s">
        <v>55</v>
      </c>
      <c r="E8426" s="16" t="s">
        <v>583</v>
      </c>
      <c r="G8426" s="16" t="s">
        <v>584</v>
      </c>
      <c r="H8426" s="16" t="s">
        <v>155</v>
      </c>
      <c r="I8426" s="31">
        <v>-480553271</v>
      </c>
      <c r="J8426" s="31"/>
      <c r="K8426" s="32">
        <f>IFERROR((J8426/I8426),0)</f>
        <v>0</v>
      </c>
      <c r="L8426" s="31"/>
      <c r="M8426" s="31"/>
      <c r="N8426" s="39"/>
      <c r="O8426" s="28"/>
      <c r="P8426" s="28"/>
      <c r="Q8426" s="28"/>
      <c r="R8426" s="28"/>
      <c r="S8426" s="25"/>
    </row>
    <row r="8427" spans="2:19" s="16" customFormat="1" outlineLevel="1" x14ac:dyDescent="0.25">
      <c r="B8427" s="47" t="s">
        <v>7799</v>
      </c>
      <c r="C8427" s="47" t="str">
        <f>C8426</f>
        <v>ASIGNACIÓN PARA LA INVERSIÓN LOCAL  - AMBIENTE Y DESARROLLO SOSTENIBLE</v>
      </c>
      <c r="D8427" s="47"/>
      <c r="E8427" s="47" t="str">
        <f>E8426</f>
        <v>76109</v>
      </c>
      <c r="F8427" s="47"/>
      <c r="G8427" s="47" t="str">
        <f>G8426</f>
        <v xml:space="preserve">BUENAVENTURA                                      </v>
      </c>
      <c r="H8427" s="47" t="s">
        <v>10655</v>
      </c>
      <c r="I8427" s="51">
        <f>SUBTOTAL(9,I8422:I8426)</f>
        <v>7463333767</v>
      </c>
      <c r="J8427" s="51">
        <f>SUBTOTAL(9,J8422:J8426)</f>
        <v>6885118200.2700005</v>
      </c>
      <c r="K8427" s="49">
        <f>J8427/I8427</f>
        <v>0.92252583298811486</v>
      </c>
      <c r="L8427" s="51">
        <f>SUBTOTAL(9,L8422:L8426)</f>
        <v>1587586300.6699998</v>
      </c>
      <c r="M8427" s="51">
        <f>SUBTOTAL(9,M8422:M8426)</f>
        <v>1343997517.27</v>
      </c>
      <c r="N8427" s="50">
        <f>IFERROR((M8427/L8427),"N.A")</f>
        <v>0.84656658772049143</v>
      </c>
      <c r="O8427" s="28"/>
      <c r="P8427" s="28"/>
      <c r="Q8427" s="28"/>
      <c r="R8427" s="28"/>
      <c r="S8427" s="25"/>
    </row>
    <row r="8428" spans="2:19" s="16" customFormat="1" outlineLevel="2" x14ac:dyDescent="0.25">
      <c r="B8428" s="16" t="s">
        <v>3491</v>
      </c>
      <c r="C8428" s="16" t="s">
        <v>3406</v>
      </c>
      <c r="D8428" s="16" t="s">
        <v>55</v>
      </c>
      <c r="E8428" s="16" t="s">
        <v>586</v>
      </c>
      <c r="G8428" s="16" t="s">
        <v>587</v>
      </c>
      <c r="H8428" s="16" t="s">
        <v>152</v>
      </c>
      <c r="I8428" s="35">
        <v>332174221</v>
      </c>
      <c r="J8428" s="35">
        <v>185803054.63</v>
      </c>
      <c r="K8428" s="36">
        <f>IFERROR((J8428/I8428),0)</f>
        <v>0.55935422703979187</v>
      </c>
      <c r="L8428" s="35">
        <v>219478369.80000001</v>
      </c>
      <c r="M8428" s="35">
        <v>185803054.63</v>
      </c>
      <c r="N8428" s="40">
        <f>M8428/L8428</f>
        <v>0.84656658785698702</v>
      </c>
      <c r="O8428" s="28"/>
      <c r="P8428" s="28"/>
      <c r="Q8428" s="28"/>
      <c r="R8428" s="28"/>
      <c r="S8428" s="25"/>
    </row>
    <row r="8429" spans="2:19" s="16" customFormat="1" outlineLevel="2" x14ac:dyDescent="0.25">
      <c r="B8429" s="16" t="s">
        <v>3491</v>
      </c>
      <c r="C8429" s="16" t="s">
        <v>3406</v>
      </c>
      <c r="D8429" s="16" t="s">
        <v>55</v>
      </c>
      <c r="E8429" s="16" t="s">
        <v>586</v>
      </c>
      <c r="G8429" s="16" t="s">
        <v>587</v>
      </c>
      <c r="H8429" s="16" t="s">
        <v>19</v>
      </c>
      <c r="I8429" s="31">
        <v>168760237</v>
      </c>
      <c r="J8429" s="31">
        <v>168760237</v>
      </c>
      <c r="K8429" s="32">
        <f>IFERROR((J8429/I8429),0)</f>
        <v>1</v>
      </c>
      <c r="L8429" s="31"/>
      <c r="M8429" s="31"/>
      <c r="N8429" s="39"/>
      <c r="O8429" s="28"/>
      <c r="P8429" s="28"/>
      <c r="Q8429" s="28"/>
      <c r="R8429" s="28"/>
      <c r="S8429" s="25"/>
    </row>
    <row r="8430" spans="2:19" s="16" customFormat="1" outlineLevel="2" x14ac:dyDescent="0.25">
      <c r="B8430" s="16" t="s">
        <v>3491</v>
      </c>
      <c r="C8430" s="16" t="s">
        <v>3406</v>
      </c>
      <c r="D8430" s="16" t="s">
        <v>55</v>
      </c>
      <c r="E8430" s="16" t="s">
        <v>586</v>
      </c>
      <c r="G8430" s="16" t="s">
        <v>587</v>
      </c>
      <c r="H8430" s="16" t="s">
        <v>154</v>
      </c>
      <c r="I8430" s="31">
        <v>2054</v>
      </c>
      <c r="J8430" s="31">
        <v>2054</v>
      </c>
      <c r="K8430" s="32">
        <f>IFERROR((J8430/I8430),0)</f>
        <v>1</v>
      </c>
      <c r="L8430" s="31"/>
      <c r="M8430" s="31"/>
      <c r="N8430" s="39"/>
      <c r="O8430" s="28"/>
      <c r="P8430" s="28"/>
      <c r="Q8430" s="28"/>
      <c r="R8430" s="28"/>
      <c r="S8430" s="25"/>
    </row>
    <row r="8431" spans="2:19" s="16" customFormat="1" outlineLevel="2" x14ac:dyDescent="0.25">
      <c r="B8431" s="16" t="s">
        <v>3491</v>
      </c>
      <c r="C8431" s="16" t="s">
        <v>3406</v>
      </c>
      <c r="D8431" s="16" t="s">
        <v>55</v>
      </c>
      <c r="E8431" s="16" t="s">
        <v>586</v>
      </c>
      <c r="G8431" s="16" t="s">
        <v>587</v>
      </c>
      <c r="H8431" s="16" t="s">
        <v>231</v>
      </c>
      <c r="I8431" s="31">
        <v>50533700</v>
      </c>
      <c r="J8431" s="31">
        <v>50533700</v>
      </c>
      <c r="K8431" s="32">
        <f>IFERROR((J8431/I8431),0)</f>
        <v>1</v>
      </c>
      <c r="L8431" s="31"/>
      <c r="M8431" s="31"/>
      <c r="N8431" s="39"/>
      <c r="O8431" s="28"/>
      <c r="P8431" s="28"/>
      <c r="Q8431" s="28"/>
      <c r="R8431" s="28"/>
      <c r="S8431" s="25"/>
    </row>
    <row r="8432" spans="2:19" s="16" customFormat="1" outlineLevel="2" x14ac:dyDescent="0.25">
      <c r="B8432" s="16" t="s">
        <v>3491</v>
      </c>
      <c r="C8432" s="16" t="s">
        <v>3406</v>
      </c>
      <c r="D8432" s="16" t="s">
        <v>55</v>
      </c>
      <c r="E8432" s="16" t="s">
        <v>586</v>
      </c>
      <c r="G8432" s="16" t="s">
        <v>587</v>
      </c>
      <c r="H8432" s="16" t="s">
        <v>155</v>
      </c>
      <c r="I8432" s="31">
        <v>-66434844</v>
      </c>
      <c r="J8432" s="31"/>
      <c r="K8432" s="32">
        <f>IFERROR((J8432/I8432),0)</f>
        <v>0</v>
      </c>
      <c r="L8432" s="31"/>
      <c r="M8432" s="31"/>
      <c r="N8432" s="39"/>
      <c r="O8432" s="28"/>
      <c r="P8432" s="28"/>
      <c r="Q8432" s="28"/>
      <c r="R8432" s="28"/>
      <c r="S8432" s="25"/>
    </row>
    <row r="8433" spans="2:19" s="16" customFormat="1" outlineLevel="1" x14ac:dyDescent="0.25">
      <c r="B8433" s="47" t="s">
        <v>7800</v>
      </c>
      <c r="C8433" s="47" t="str">
        <f>C8432</f>
        <v>ASIGNACIÓN PARA LA INVERSIÓN LOCAL  - AMBIENTE Y DESARROLLO SOSTENIBLE</v>
      </c>
      <c r="D8433" s="47"/>
      <c r="E8433" s="47" t="str">
        <f>E8432</f>
        <v>76100</v>
      </c>
      <c r="F8433" s="47"/>
      <c r="G8433" s="47" t="str">
        <f>G8432</f>
        <v xml:space="preserve">BOLÍVAR                                           </v>
      </c>
      <c r="H8433" s="47" t="s">
        <v>10655</v>
      </c>
      <c r="I8433" s="51">
        <f>SUBTOTAL(9,I8428:I8432)</f>
        <v>485035368</v>
      </c>
      <c r="J8433" s="51">
        <f>SUBTOTAL(9,J8428:J8432)</f>
        <v>405099045.63</v>
      </c>
      <c r="K8433" s="49">
        <f>J8433/I8433</f>
        <v>0.83519485867678001</v>
      </c>
      <c r="L8433" s="51">
        <f>SUBTOTAL(9,L8428:L8432)</f>
        <v>219478369.80000001</v>
      </c>
      <c r="M8433" s="51">
        <f>SUBTOTAL(9,M8428:M8432)</f>
        <v>185803054.63</v>
      </c>
      <c r="N8433" s="50">
        <f>IFERROR((M8433/L8433),"N.A")</f>
        <v>0.84656658785698702</v>
      </c>
      <c r="O8433" s="28"/>
      <c r="P8433" s="28"/>
      <c r="Q8433" s="28"/>
      <c r="R8433" s="28"/>
      <c r="S8433" s="25"/>
    </row>
    <row r="8434" spans="2:19" s="16" customFormat="1" outlineLevel="2" x14ac:dyDescent="0.25">
      <c r="B8434" s="16" t="s">
        <v>3492</v>
      </c>
      <c r="C8434" s="16" t="s">
        <v>3406</v>
      </c>
      <c r="D8434" s="16" t="s">
        <v>55</v>
      </c>
      <c r="E8434" s="16" t="s">
        <v>589</v>
      </c>
      <c r="G8434" s="16" t="s">
        <v>590</v>
      </c>
      <c r="H8434" s="16" t="s">
        <v>152</v>
      </c>
      <c r="I8434" s="35">
        <v>215529084</v>
      </c>
      <c r="J8434" s="35">
        <v>120557104.19000001</v>
      </c>
      <c r="K8434" s="36">
        <f>IFERROR((J8434/I8434),0)</f>
        <v>0.55935422706106808</v>
      </c>
      <c r="L8434" s="35">
        <v>142407113.47000003</v>
      </c>
      <c r="M8434" s="35">
        <v>120557104.19000001</v>
      </c>
      <c r="N8434" s="40">
        <f>M8434/L8434</f>
        <v>0.84656658823013775</v>
      </c>
      <c r="O8434" s="28"/>
      <c r="P8434" s="28"/>
      <c r="Q8434" s="28"/>
      <c r="R8434" s="28"/>
      <c r="S8434" s="25"/>
    </row>
    <row r="8435" spans="2:19" s="16" customFormat="1" outlineLevel="2" x14ac:dyDescent="0.25">
      <c r="B8435" s="16" t="s">
        <v>3492</v>
      </c>
      <c r="C8435" s="16" t="s">
        <v>3406</v>
      </c>
      <c r="D8435" s="16" t="s">
        <v>55</v>
      </c>
      <c r="E8435" s="16" t="s">
        <v>589</v>
      </c>
      <c r="G8435" s="16" t="s">
        <v>590</v>
      </c>
      <c r="H8435" s="16" t="s">
        <v>19</v>
      </c>
      <c r="I8435" s="31">
        <v>99855260</v>
      </c>
      <c r="J8435" s="31">
        <v>99855260</v>
      </c>
      <c r="K8435" s="32">
        <f>IFERROR((J8435/I8435),0)</f>
        <v>1</v>
      </c>
      <c r="L8435" s="31"/>
      <c r="M8435" s="31"/>
      <c r="N8435" s="39"/>
      <c r="O8435" s="28"/>
      <c r="P8435" s="28"/>
      <c r="Q8435" s="28"/>
      <c r="R8435" s="28"/>
      <c r="S8435" s="25"/>
    </row>
    <row r="8436" spans="2:19" s="16" customFormat="1" outlineLevel="2" x14ac:dyDescent="0.25">
      <c r="B8436" s="16" t="s">
        <v>3492</v>
      </c>
      <c r="C8436" s="16" t="s">
        <v>3406</v>
      </c>
      <c r="D8436" s="16" t="s">
        <v>55</v>
      </c>
      <c r="E8436" s="16" t="s">
        <v>589</v>
      </c>
      <c r="G8436" s="16" t="s">
        <v>590</v>
      </c>
      <c r="H8436" s="16" t="s">
        <v>154</v>
      </c>
      <c r="I8436" s="31">
        <v>1333</v>
      </c>
      <c r="J8436" s="31">
        <v>1333</v>
      </c>
      <c r="K8436" s="32">
        <f>IFERROR((J8436/I8436),0)</f>
        <v>1</v>
      </c>
      <c r="L8436" s="31"/>
      <c r="M8436" s="31"/>
      <c r="N8436" s="39"/>
      <c r="O8436" s="28"/>
      <c r="P8436" s="28"/>
      <c r="Q8436" s="28"/>
      <c r="R8436" s="28"/>
      <c r="S8436" s="25"/>
    </row>
    <row r="8437" spans="2:19" s="16" customFormat="1" outlineLevel="2" x14ac:dyDescent="0.25">
      <c r="B8437" s="16" t="s">
        <v>3492</v>
      </c>
      <c r="C8437" s="16" t="s">
        <v>3406</v>
      </c>
      <c r="D8437" s="16" t="s">
        <v>55</v>
      </c>
      <c r="E8437" s="16" t="s">
        <v>589</v>
      </c>
      <c r="G8437" s="16" t="s">
        <v>590</v>
      </c>
      <c r="H8437" s="16" t="s">
        <v>231</v>
      </c>
      <c r="I8437" s="31">
        <v>32788463</v>
      </c>
      <c r="J8437" s="31">
        <v>32788463</v>
      </c>
      <c r="K8437" s="32">
        <f>IFERROR((J8437/I8437),0)</f>
        <v>1</v>
      </c>
      <c r="L8437" s="31"/>
      <c r="M8437" s="31"/>
      <c r="N8437" s="39"/>
      <c r="O8437" s="28"/>
      <c r="P8437" s="28"/>
      <c r="Q8437" s="28"/>
      <c r="R8437" s="28"/>
      <c r="S8437" s="25"/>
    </row>
    <row r="8438" spans="2:19" s="16" customFormat="1" outlineLevel="2" x14ac:dyDescent="0.25">
      <c r="B8438" s="16" t="s">
        <v>3492</v>
      </c>
      <c r="C8438" s="16" t="s">
        <v>3406</v>
      </c>
      <c r="D8438" s="16" t="s">
        <v>55</v>
      </c>
      <c r="E8438" s="16" t="s">
        <v>589</v>
      </c>
      <c r="G8438" s="16" t="s">
        <v>590</v>
      </c>
      <c r="H8438" s="16" t="s">
        <v>155</v>
      </c>
      <c r="I8438" s="31">
        <v>-43105817</v>
      </c>
      <c r="J8438" s="31"/>
      <c r="K8438" s="32">
        <f>IFERROR((J8438/I8438),0)</f>
        <v>0</v>
      </c>
      <c r="L8438" s="31"/>
      <c r="M8438" s="31"/>
      <c r="N8438" s="39"/>
      <c r="O8438" s="28"/>
      <c r="P8438" s="28"/>
      <c r="Q8438" s="28"/>
      <c r="R8438" s="28"/>
      <c r="S8438" s="25"/>
    </row>
    <row r="8439" spans="2:19" s="16" customFormat="1" outlineLevel="1" x14ac:dyDescent="0.25">
      <c r="B8439" s="47" t="s">
        <v>7801</v>
      </c>
      <c r="C8439" s="47" t="str">
        <f>C8438</f>
        <v>ASIGNACIÓN PARA LA INVERSIÓN LOCAL  - AMBIENTE Y DESARROLLO SOSTENIBLE</v>
      </c>
      <c r="D8439" s="47"/>
      <c r="E8439" s="47" t="str">
        <f>E8438</f>
        <v>76054</v>
      </c>
      <c r="F8439" s="47"/>
      <c r="G8439" s="47" t="str">
        <f>G8438</f>
        <v xml:space="preserve">ARGELIA                                           </v>
      </c>
      <c r="H8439" s="47" t="s">
        <v>10655</v>
      </c>
      <c r="I8439" s="51">
        <f>SUBTOTAL(9,I8434:I8438)</f>
        <v>305068323</v>
      </c>
      <c r="J8439" s="51">
        <f>SUBTOTAL(9,J8434:J8438)</f>
        <v>253202160.19</v>
      </c>
      <c r="K8439" s="49">
        <f>J8439/I8439</f>
        <v>0.8299850921919546</v>
      </c>
      <c r="L8439" s="51">
        <f>SUBTOTAL(9,L8434:L8438)</f>
        <v>142407113.47000003</v>
      </c>
      <c r="M8439" s="51">
        <f>SUBTOTAL(9,M8434:M8438)</f>
        <v>120557104.19000001</v>
      </c>
      <c r="N8439" s="50">
        <f>IFERROR((M8439/L8439),"N.A")</f>
        <v>0.84656658823013775</v>
      </c>
      <c r="O8439" s="28"/>
      <c r="P8439" s="28"/>
      <c r="Q8439" s="28"/>
      <c r="R8439" s="28"/>
      <c r="S8439" s="25"/>
    </row>
    <row r="8440" spans="2:19" s="16" customFormat="1" outlineLevel="2" x14ac:dyDescent="0.25">
      <c r="B8440" s="16" t="s">
        <v>3493</v>
      </c>
      <c r="C8440" s="16" t="s">
        <v>3406</v>
      </c>
      <c r="D8440" s="16" t="s">
        <v>55</v>
      </c>
      <c r="E8440" s="16" t="s">
        <v>592</v>
      </c>
      <c r="G8440" s="16" t="s">
        <v>593</v>
      </c>
      <c r="H8440" s="16" t="s">
        <v>152</v>
      </c>
      <c r="I8440" s="35">
        <v>306386408</v>
      </c>
      <c r="J8440" s="35">
        <v>171378532.44</v>
      </c>
      <c r="K8440" s="36">
        <f>IFERROR((J8440/I8440),0)</f>
        <v>0.55935422709743698</v>
      </c>
      <c r="L8440" s="35">
        <v>202439518.55000001</v>
      </c>
      <c r="M8440" s="35">
        <v>171378532.44</v>
      </c>
      <c r="N8440" s="40">
        <f>M8440/L8440</f>
        <v>0.8465665877271471</v>
      </c>
      <c r="O8440" s="28"/>
      <c r="P8440" s="28"/>
      <c r="Q8440" s="28"/>
      <c r="R8440" s="28"/>
      <c r="S8440" s="25"/>
    </row>
    <row r="8441" spans="2:19" s="16" customFormat="1" outlineLevel="2" x14ac:dyDescent="0.25">
      <c r="B8441" s="16" t="s">
        <v>3493</v>
      </c>
      <c r="C8441" s="16" t="s">
        <v>3406</v>
      </c>
      <c r="D8441" s="16" t="s">
        <v>55</v>
      </c>
      <c r="E8441" s="16" t="s">
        <v>592</v>
      </c>
      <c r="G8441" s="16" t="s">
        <v>593</v>
      </c>
      <c r="H8441" s="16" t="s">
        <v>19</v>
      </c>
      <c r="I8441" s="31">
        <v>525867116</v>
      </c>
      <c r="J8441" s="31">
        <v>525867116</v>
      </c>
      <c r="K8441" s="32">
        <f>IFERROR((J8441/I8441),0)</f>
        <v>1</v>
      </c>
      <c r="L8441" s="31"/>
      <c r="M8441" s="31"/>
      <c r="N8441" s="39"/>
      <c r="O8441" s="28"/>
      <c r="P8441" s="28"/>
      <c r="Q8441" s="28"/>
      <c r="R8441" s="28"/>
      <c r="S8441" s="25"/>
    </row>
    <row r="8442" spans="2:19" s="16" customFormat="1" outlineLevel="2" x14ac:dyDescent="0.25">
      <c r="B8442" s="16" t="s">
        <v>3493</v>
      </c>
      <c r="C8442" s="16" t="s">
        <v>3406</v>
      </c>
      <c r="D8442" s="16" t="s">
        <v>55</v>
      </c>
      <c r="E8442" s="16" t="s">
        <v>592</v>
      </c>
      <c r="G8442" s="16" t="s">
        <v>593</v>
      </c>
      <c r="H8442" s="16" t="s">
        <v>154</v>
      </c>
      <c r="I8442" s="31">
        <v>1895</v>
      </c>
      <c r="J8442" s="31">
        <v>1895</v>
      </c>
      <c r="K8442" s="32">
        <f>IFERROR((J8442/I8442),0)</f>
        <v>1</v>
      </c>
      <c r="L8442" s="31"/>
      <c r="M8442" s="31"/>
      <c r="N8442" s="39"/>
      <c r="O8442" s="28"/>
      <c r="P8442" s="28"/>
      <c r="Q8442" s="28"/>
      <c r="R8442" s="28"/>
      <c r="S8442" s="25"/>
    </row>
    <row r="8443" spans="2:19" s="16" customFormat="1" outlineLevel="2" x14ac:dyDescent="0.25">
      <c r="B8443" s="16" t="s">
        <v>3493</v>
      </c>
      <c r="C8443" s="16" t="s">
        <v>3406</v>
      </c>
      <c r="D8443" s="16" t="s">
        <v>55</v>
      </c>
      <c r="E8443" s="16" t="s">
        <v>592</v>
      </c>
      <c r="G8443" s="16" t="s">
        <v>593</v>
      </c>
      <c r="H8443" s="16" t="s">
        <v>231</v>
      </c>
      <c r="I8443" s="31">
        <v>46610597</v>
      </c>
      <c r="J8443" s="31">
        <v>46610597</v>
      </c>
      <c r="K8443" s="32">
        <f>IFERROR((J8443/I8443),0)</f>
        <v>1</v>
      </c>
      <c r="L8443" s="31"/>
      <c r="M8443" s="31"/>
      <c r="N8443" s="39"/>
      <c r="O8443" s="28"/>
      <c r="P8443" s="28"/>
      <c r="Q8443" s="28"/>
      <c r="R8443" s="28"/>
      <c r="S8443" s="25"/>
    </row>
    <row r="8444" spans="2:19" s="16" customFormat="1" outlineLevel="2" x14ac:dyDescent="0.25">
      <c r="B8444" s="16" t="s">
        <v>3493</v>
      </c>
      <c r="C8444" s="16" t="s">
        <v>3406</v>
      </c>
      <c r="D8444" s="16" t="s">
        <v>55</v>
      </c>
      <c r="E8444" s="16" t="s">
        <v>592</v>
      </c>
      <c r="G8444" s="16" t="s">
        <v>593</v>
      </c>
      <c r="H8444" s="16" t="s">
        <v>155</v>
      </c>
      <c r="I8444" s="31">
        <v>-61277282</v>
      </c>
      <c r="J8444" s="31"/>
      <c r="K8444" s="32">
        <f>IFERROR((J8444/I8444),0)</f>
        <v>0</v>
      </c>
      <c r="L8444" s="31"/>
      <c r="M8444" s="31"/>
      <c r="N8444" s="39"/>
      <c r="O8444" s="28"/>
      <c r="P8444" s="28"/>
      <c r="Q8444" s="28"/>
      <c r="R8444" s="28"/>
      <c r="S8444" s="25"/>
    </row>
    <row r="8445" spans="2:19" s="16" customFormat="1" outlineLevel="1" x14ac:dyDescent="0.25">
      <c r="B8445" s="47" t="s">
        <v>7802</v>
      </c>
      <c r="C8445" s="47" t="str">
        <f>C8444</f>
        <v>ASIGNACIÓN PARA LA INVERSIÓN LOCAL  - AMBIENTE Y DESARROLLO SOSTENIBLE</v>
      </c>
      <c r="D8445" s="47"/>
      <c r="E8445" s="47" t="str">
        <f>E8444</f>
        <v>76041</v>
      </c>
      <c r="F8445" s="47"/>
      <c r="G8445" s="47" t="str">
        <f>G8444</f>
        <v xml:space="preserve">ANSERMANUEVO                                      </v>
      </c>
      <c r="H8445" s="47" t="s">
        <v>10655</v>
      </c>
      <c r="I8445" s="51">
        <f>SUBTOTAL(9,I8440:I8444)</f>
        <v>817588734</v>
      </c>
      <c r="J8445" s="51">
        <f>SUBTOTAL(9,J8440:J8444)</f>
        <v>743858140.44000006</v>
      </c>
      <c r="K8445" s="49">
        <f>J8445/I8445</f>
        <v>0.90981945996335123</v>
      </c>
      <c r="L8445" s="51">
        <f>SUBTOTAL(9,L8440:L8444)</f>
        <v>202439518.55000001</v>
      </c>
      <c r="M8445" s="51">
        <f>SUBTOTAL(9,M8440:M8444)</f>
        <v>171378532.44</v>
      </c>
      <c r="N8445" s="50">
        <f>IFERROR((M8445/L8445),"N.A")</f>
        <v>0.8465665877271471</v>
      </c>
      <c r="O8445" s="28"/>
      <c r="P8445" s="28"/>
      <c r="Q8445" s="28"/>
      <c r="R8445" s="28"/>
      <c r="S8445" s="25"/>
    </row>
    <row r="8446" spans="2:19" s="16" customFormat="1" outlineLevel="2" x14ac:dyDescent="0.25">
      <c r="B8446" s="16" t="s">
        <v>3494</v>
      </c>
      <c r="C8446" s="16" t="s">
        <v>3406</v>
      </c>
      <c r="D8446" s="16" t="s">
        <v>55</v>
      </c>
      <c r="E8446" s="16" t="s">
        <v>595</v>
      </c>
      <c r="G8446" s="16" t="s">
        <v>596</v>
      </c>
      <c r="H8446" s="16" t="s">
        <v>152</v>
      </c>
      <c r="I8446" s="35">
        <v>210052333</v>
      </c>
      <c r="J8446" s="35">
        <v>117493660.36000001</v>
      </c>
      <c r="K8446" s="36">
        <f>IFERROR((J8446/I8446),0)</f>
        <v>0.55935422702493864</v>
      </c>
      <c r="L8446" s="35">
        <v>138788444.91</v>
      </c>
      <c r="M8446" s="35">
        <v>117493660.36000001</v>
      </c>
      <c r="N8446" s="40">
        <f>M8446/L8446</f>
        <v>0.84656658871126489</v>
      </c>
      <c r="O8446" s="28"/>
      <c r="P8446" s="28"/>
      <c r="Q8446" s="28"/>
      <c r="R8446" s="28"/>
      <c r="S8446" s="25"/>
    </row>
    <row r="8447" spans="2:19" s="16" customFormat="1" outlineLevel="2" x14ac:dyDescent="0.25">
      <c r="B8447" s="16" t="s">
        <v>3494</v>
      </c>
      <c r="C8447" s="16" t="s">
        <v>3406</v>
      </c>
      <c r="D8447" s="16" t="s">
        <v>55</v>
      </c>
      <c r="E8447" s="16" t="s">
        <v>595</v>
      </c>
      <c r="G8447" s="16" t="s">
        <v>596</v>
      </c>
      <c r="H8447" s="16" t="s">
        <v>19</v>
      </c>
      <c r="I8447" s="31">
        <v>128419876</v>
      </c>
      <c r="J8447" s="31">
        <v>128419876</v>
      </c>
      <c r="K8447" s="32">
        <f>IFERROR((J8447/I8447),0)</f>
        <v>1</v>
      </c>
      <c r="L8447" s="31"/>
      <c r="M8447" s="31"/>
      <c r="N8447" s="39"/>
      <c r="O8447" s="28"/>
      <c r="P8447" s="28"/>
      <c r="Q8447" s="28"/>
      <c r="R8447" s="28"/>
      <c r="S8447" s="25"/>
    </row>
    <row r="8448" spans="2:19" s="16" customFormat="1" outlineLevel="2" x14ac:dyDescent="0.25">
      <c r="B8448" s="16" t="s">
        <v>3494</v>
      </c>
      <c r="C8448" s="16" t="s">
        <v>3406</v>
      </c>
      <c r="D8448" s="16" t="s">
        <v>55</v>
      </c>
      <c r="E8448" s="16" t="s">
        <v>595</v>
      </c>
      <c r="G8448" s="16" t="s">
        <v>596</v>
      </c>
      <c r="H8448" s="16" t="s">
        <v>154</v>
      </c>
      <c r="I8448" s="31">
        <v>1299</v>
      </c>
      <c r="J8448" s="31">
        <v>1299</v>
      </c>
      <c r="K8448" s="32">
        <f>IFERROR((J8448/I8448),0)</f>
        <v>1</v>
      </c>
      <c r="L8448" s="31"/>
      <c r="M8448" s="31"/>
      <c r="N8448" s="39"/>
      <c r="O8448" s="28"/>
      <c r="P8448" s="28"/>
      <c r="Q8448" s="28"/>
      <c r="R8448" s="28"/>
      <c r="S8448" s="25"/>
    </row>
    <row r="8449" spans="2:19" s="16" customFormat="1" outlineLevel="2" x14ac:dyDescent="0.25">
      <c r="B8449" s="16" t="s">
        <v>3494</v>
      </c>
      <c r="C8449" s="16" t="s">
        <v>3406</v>
      </c>
      <c r="D8449" s="16" t="s">
        <v>55</v>
      </c>
      <c r="E8449" s="16" t="s">
        <v>595</v>
      </c>
      <c r="G8449" s="16" t="s">
        <v>596</v>
      </c>
      <c r="H8449" s="16" t="s">
        <v>231</v>
      </c>
      <c r="I8449" s="31">
        <v>31955284</v>
      </c>
      <c r="J8449" s="31">
        <v>31955284</v>
      </c>
      <c r="K8449" s="32">
        <f>IFERROR((J8449/I8449),0)</f>
        <v>1</v>
      </c>
      <c r="L8449" s="31"/>
      <c r="M8449" s="31"/>
      <c r="N8449" s="39"/>
      <c r="O8449" s="28"/>
      <c r="P8449" s="28"/>
      <c r="Q8449" s="28"/>
      <c r="R8449" s="28"/>
      <c r="S8449" s="25"/>
    </row>
    <row r="8450" spans="2:19" s="16" customFormat="1" outlineLevel="2" x14ac:dyDescent="0.25">
      <c r="B8450" s="16" t="s">
        <v>3494</v>
      </c>
      <c r="C8450" s="16" t="s">
        <v>3406</v>
      </c>
      <c r="D8450" s="16" t="s">
        <v>55</v>
      </c>
      <c r="E8450" s="16" t="s">
        <v>595</v>
      </c>
      <c r="G8450" s="16" t="s">
        <v>596</v>
      </c>
      <c r="H8450" s="16" t="s">
        <v>155</v>
      </c>
      <c r="I8450" s="31">
        <v>-42010467</v>
      </c>
      <c r="J8450" s="31"/>
      <c r="K8450" s="32">
        <f>IFERROR((J8450/I8450),0)</f>
        <v>0</v>
      </c>
      <c r="L8450" s="31"/>
      <c r="M8450" s="31"/>
      <c r="N8450" s="39"/>
      <c r="O8450" s="28"/>
      <c r="P8450" s="28"/>
      <c r="Q8450" s="28"/>
      <c r="R8450" s="28"/>
      <c r="S8450" s="25"/>
    </row>
    <row r="8451" spans="2:19" s="16" customFormat="1" outlineLevel="1" x14ac:dyDescent="0.25">
      <c r="B8451" s="47" t="s">
        <v>7803</v>
      </c>
      <c r="C8451" s="47" t="str">
        <f>C8450</f>
        <v>ASIGNACIÓN PARA LA INVERSIÓN LOCAL  - AMBIENTE Y DESARROLLO SOSTENIBLE</v>
      </c>
      <c r="D8451" s="47"/>
      <c r="E8451" s="47" t="str">
        <f>E8450</f>
        <v>76036</v>
      </c>
      <c r="F8451" s="47"/>
      <c r="G8451" s="47" t="str">
        <f>G8450</f>
        <v xml:space="preserve">ANDALUCÍA                                         </v>
      </c>
      <c r="H8451" s="47" t="s">
        <v>10655</v>
      </c>
      <c r="I8451" s="51">
        <f>SUBTOTAL(9,I8446:I8450)</f>
        <v>328418325</v>
      </c>
      <c r="J8451" s="51">
        <f>SUBTOTAL(9,J8446:J8450)</f>
        <v>277870119.36000001</v>
      </c>
      <c r="K8451" s="49">
        <f>J8451/I8451</f>
        <v>0.84608591606451933</v>
      </c>
      <c r="L8451" s="51">
        <f>SUBTOTAL(9,L8446:L8450)</f>
        <v>138788444.91</v>
      </c>
      <c r="M8451" s="51">
        <f>SUBTOTAL(9,M8446:M8450)</f>
        <v>117493660.36000001</v>
      </c>
      <c r="N8451" s="50">
        <f>IFERROR((M8451/L8451),"N.A")</f>
        <v>0.84656658871126489</v>
      </c>
      <c r="O8451" s="28"/>
      <c r="P8451" s="28"/>
      <c r="Q8451" s="28"/>
      <c r="R8451" s="28"/>
      <c r="S8451" s="25"/>
    </row>
    <row r="8452" spans="2:19" s="16" customFormat="1" outlineLevel="2" x14ac:dyDescent="0.25">
      <c r="B8452" s="16" t="s">
        <v>3495</v>
      </c>
      <c r="C8452" s="16" t="s">
        <v>3406</v>
      </c>
      <c r="D8452" s="16" t="s">
        <v>55</v>
      </c>
      <c r="E8452" s="16" t="s">
        <v>598</v>
      </c>
      <c r="G8452" s="16" t="s">
        <v>599</v>
      </c>
      <c r="H8452" s="16" t="s">
        <v>152</v>
      </c>
      <c r="I8452" s="35">
        <v>266568656</v>
      </c>
      <c r="J8452" s="35">
        <v>149106304.51000002</v>
      </c>
      <c r="K8452" s="36">
        <f>IFERROR((J8452/I8452),0)</f>
        <v>0.55935422696507886</v>
      </c>
      <c r="L8452" s="35">
        <v>176130627.62</v>
      </c>
      <c r="M8452" s="35">
        <v>149106304.51000002</v>
      </c>
      <c r="N8452" s="40">
        <f>M8452/L8452</f>
        <v>0.84656658824662412</v>
      </c>
      <c r="O8452" s="28"/>
      <c r="P8452" s="28"/>
      <c r="Q8452" s="28"/>
      <c r="R8452" s="28"/>
      <c r="S8452" s="25"/>
    </row>
    <row r="8453" spans="2:19" s="16" customFormat="1" outlineLevel="2" x14ac:dyDescent="0.25">
      <c r="B8453" s="16" t="s">
        <v>3495</v>
      </c>
      <c r="C8453" s="16" t="s">
        <v>3406</v>
      </c>
      <c r="D8453" s="16" t="s">
        <v>55</v>
      </c>
      <c r="E8453" s="16" t="s">
        <v>598</v>
      </c>
      <c r="G8453" s="16" t="s">
        <v>599</v>
      </c>
      <c r="H8453" s="16" t="s">
        <v>19</v>
      </c>
      <c r="I8453" s="31">
        <v>127751412</v>
      </c>
      <c r="J8453" s="31">
        <v>127751412</v>
      </c>
      <c r="K8453" s="32">
        <f>IFERROR((J8453/I8453),0)</f>
        <v>1</v>
      </c>
      <c r="L8453" s="31"/>
      <c r="M8453" s="31"/>
      <c r="N8453" s="39"/>
      <c r="O8453" s="28"/>
      <c r="P8453" s="28"/>
      <c r="Q8453" s="28"/>
      <c r="R8453" s="28"/>
      <c r="S8453" s="25"/>
    </row>
    <row r="8454" spans="2:19" s="16" customFormat="1" outlineLevel="2" x14ac:dyDescent="0.25">
      <c r="B8454" s="16" t="s">
        <v>3495</v>
      </c>
      <c r="C8454" s="16" t="s">
        <v>3406</v>
      </c>
      <c r="D8454" s="16" t="s">
        <v>55</v>
      </c>
      <c r="E8454" s="16" t="s">
        <v>598</v>
      </c>
      <c r="G8454" s="16" t="s">
        <v>599</v>
      </c>
      <c r="H8454" s="16" t="s">
        <v>154</v>
      </c>
      <c r="I8454" s="31">
        <v>1649</v>
      </c>
      <c r="J8454" s="31">
        <v>1649</v>
      </c>
      <c r="K8454" s="32">
        <f>IFERROR((J8454/I8454),0)</f>
        <v>1</v>
      </c>
      <c r="L8454" s="31"/>
      <c r="M8454" s="31"/>
      <c r="N8454" s="39"/>
      <c r="O8454" s="28"/>
      <c r="P8454" s="28"/>
      <c r="Q8454" s="28"/>
      <c r="R8454" s="28"/>
      <c r="S8454" s="25"/>
    </row>
    <row r="8455" spans="2:19" s="16" customFormat="1" outlineLevel="2" x14ac:dyDescent="0.25">
      <c r="B8455" s="16" t="s">
        <v>3495</v>
      </c>
      <c r="C8455" s="16" t="s">
        <v>3406</v>
      </c>
      <c r="D8455" s="16" t="s">
        <v>55</v>
      </c>
      <c r="E8455" s="16" t="s">
        <v>598</v>
      </c>
      <c r="G8455" s="16" t="s">
        <v>599</v>
      </c>
      <c r="H8455" s="16" t="s">
        <v>231</v>
      </c>
      <c r="I8455" s="31">
        <v>40553118</v>
      </c>
      <c r="J8455" s="31">
        <v>40553118</v>
      </c>
      <c r="K8455" s="32">
        <f>IFERROR((J8455/I8455),0)</f>
        <v>1</v>
      </c>
      <c r="L8455" s="31"/>
      <c r="M8455" s="31"/>
      <c r="N8455" s="39"/>
      <c r="O8455" s="28"/>
      <c r="P8455" s="28"/>
      <c r="Q8455" s="28"/>
      <c r="R8455" s="28"/>
      <c r="S8455" s="25"/>
    </row>
    <row r="8456" spans="2:19" s="16" customFormat="1" outlineLevel="2" x14ac:dyDescent="0.25">
      <c r="B8456" s="16" t="s">
        <v>3495</v>
      </c>
      <c r="C8456" s="16" t="s">
        <v>3406</v>
      </c>
      <c r="D8456" s="16" t="s">
        <v>55</v>
      </c>
      <c r="E8456" s="16" t="s">
        <v>598</v>
      </c>
      <c r="G8456" s="16" t="s">
        <v>599</v>
      </c>
      <c r="H8456" s="16" t="s">
        <v>155</v>
      </c>
      <c r="I8456" s="31">
        <v>-53313731</v>
      </c>
      <c r="J8456" s="31"/>
      <c r="K8456" s="32">
        <f>IFERROR((J8456/I8456),0)</f>
        <v>0</v>
      </c>
      <c r="L8456" s="31"/>
      <c r="M8456" s="31"/>
      <c r="N8456" s="39"/>
      <c r="O8456" s="28"/>
      <c r="P8456" s="28"/>
      <c r="Q8456" s="28"/>
      <c r="R8456" s="28"/>
      <c r="S8456" s="25"/>
    </row>
    <row r="8457" spans="2:19" s="16" customFormat="1" outlineLevel="1" x14ac:dyDescent="0.25">
      <c r="B8457" s="47" t="s">
        <v>7804</v>
      </c>
      <c r="C8457" s="47" t="str">
        <f>C8456</f>
        <v>ASIGNACIÓN PARA LA INVERSIÓN LOCAL  - AMBIENTE Y DESARROLLO SOSTENIBLE</v>
      </c>
      <c r="D8457" s="47"/>
      <c r="E8457" s="47" t="str">
        <f>E8456</f>
        <v>76020</v>
      </c>
      <c r="F8457" s="47"/>
      <c r="G8457" s="47" t="str">
        <f>G8456</f>
        <v xml:space="preserve">ALCALÁ                                            </v>
      </c>
      <c r="H8457" s="47" t="s">
        <v>10655</v>
      </c>
      <c r="I8457" s="51">
        <f>SUBTOTAL(9,I8452:I8456)</f>
        <v>381561104</v>
      </c>
      <c r="J8457" s="51">
        <f>SUBTOTAL(9,J8452:J8456)</f>
        <v>317412483.50999999</v>
      </c>
      <c r="K8457" s="49">
        <f>J8457/I8457</f>
        <v>0.83187851220285802</v>
      </c>
      <c r="L8457" s="51">
        <f>SUBTOTAL(9,L8452:L8456)</f>
        <v>176130627.62</v>
      </c>
      <c r="M8457" s="51">
        <f>SUBTOTAL(9,M8452:M8456)</f>
        <v>149106304.51000002</v>
      </c>
      <c r="N8457" s="50">
        <f>IFERROR((M8457/L8457),"N.A")</f>
        <v>0.84656658824662412</v>
      </c>
      <c r="O8457" s="28"/>
      <c r="P8457" s="28"/>
      <c r="Q8457" s="28"/>
      <c r="R8457" s="28"/>
      <c r="S8457" s="25"/>
    </row>
    <row r="8458" spans="2:19" s="16" customFormat="1" outlineLevel="2" x14ac:dyDescent="0.25">
      <c r="B8458" s="16" t="s">
        <v>3496</v>
      </c>
      <c r="C8458" s="16" t="s">
        <v>3406</v>
      </c>
      <c r="D8458" s="16" t="s">
        <v>59</v>
      </c>
      <c r="E8458" s="16" t="s">
        <v>601</v>
      </c>
      <c r="G8458" s="16" t="s">
        <v>602</v>
      </c>
      <c r="H8458" s="16" t="s">
        <v>152</v>
      </c>
      <c r="I8458" s="35">
        <v>226940076</v>
      </c>
      <c r="J8458" s="35">
        <v>126939890.78999999</v>
      </c>
      <c r="K8458" s="36">
        <f>IFERROR((J8458/I8458),0)</f>
        <v>0.55935422701629833</v>
      </c>
      <c r="L8458" s="35">
        <v>149946729.18000001</v>
      </c>
      <c r="M8458" s="35">
        <v>126939890.78999999</v>
      </c>
      <c r="N8458" s="40">
        <f>M8458/L8458</f>
        <v>0.84656658724191314</v>
      </c>
      <c r="O8458" s="28"/>
      <c r="P8458" s="28"/>
      <c r="Q8458" s="28"/>
      <c r="R8458" s="28"/>
      <c r="S8458" s="25"/>
    </row>
    <row r="8459" spans="2:19" s="16" customFormat="1" outlineLevel="2" x14ac:dyDescent="0.25">
      <c r="B8459" s="16" t="s">
        <v>3496</v>
      </c>
      <c r="C8459" s="16" t="s">
        <v>3406</v>
      </c>
      <c r="D8459" s="16" t="s">
        <v>59</v>
      </c>
      <c r="E8459" s="16" t="s">
        <v>601</v>
      </c>
      <c r="G8459" s="16" t="s">
        <v>602</v>
      </c>
      <c r="H8459" s="16" t="s">
        <v>19</v>
      </c>
      <c r="I8459" s="31">
        <v>380857032</v>
      </c>
      <c r="J8459" s="31">
        <v>380857032</v>
      </c>
      <c r="K8459" s="32">
        <f>IFERROR((J8459/I8459),0)</f>
        <v>1</v>
      </c>
      <c r="L8459" s="31"/>
      <c r="M8459" s="31"/>
      <c r="N8459" s="39"/>
      <c r="O8459" s="28"/>
      <c r="P8459" s="28"/>
      <c r="Q8459" s="28"/>
      <c r="R8459" s="28"/>
      <c r="S8459" s="25"/>
    </row>
    <row r="8460" spans="2:19" s="16" customFormat="1" outlineLevel="2" x14ac:dyDescent="0.25">
      <c r="B8460" s="16" t="s">
        <v>3496</v>
      </c>
      <c r="C8460" s="16" t="s">
        <v>3406</v>
      </c>
      <c r="D8460" s="16" t="s">
        <v>59</v>
      </c>
      <c r="E8460" s="16" t="s">
        <v>601</v>
      </c>
      <c r="G8460" s="16" t="s">
        <v>602</v>
      </c>
      <c r="H8460" s="16" t="s">
        <v>154</v>
      </c>
      <c r="I8460" s="31">
        <v>1404</v>
      </c>
      <c r="J8460" s="31">
        <v>1404</v>
      </c>
      <c r="K8460" s="32">
        <f>IFERROR((J8460/I8460),0)</f>
        <v>1</v>
      </c>
      <c r="L8460" s="31"/>
      <c r="M8460" s="31"/>
      <c r="N8460" s="39"/>
      <c r="O8460" s="28"/>
      <c r="P8460" s="28"/>
      <c r="Q8460" s="28"/>
      <c r="R8460" s="28"/>
      <c r="S8460" s="25"/>
    </row>
    <row r="8461" spans="2:19" s="16" customFormat="1" outlineLevel="2" x14ac:dyDescent="0.25">
      <c r="B8461" s="16" t="s">
        <v>3496</v>
      </c>
      <c r="C8461" s="16" t="s">
        <v>3406</v>
      </c>
      <c r="D8461" s="16" t="s">
        <v>59</v>
      </c>
      <c r="E8461" s="16" t="s">
        <v>601</v>
      </c>
      <c r="G8461" s="16" t="s">
        <v>602</v>
      </c>
      <c r="H8461" s="16" t="s">
        <v>231</v>
      </c>
      <c r="I8461" s="31">
        <v>34524418</v>
      </c>
      <c r="J8461" s="31">
        <v>34524418</v>
      </c>
      <c r="K8461" s="32">
        <f>IFERROR((J8461/I8461),0)</f>
        <v>1</v>
      </c>
      <c r="L8461" s="31"/>
      <c r="M8461" s="31"/>
      <c r="N8461" s="39"/>
      <c r="O8461" s="28"/>
      <c r="P8461" s="28"/>
      <c r="Q8461" s="28"/>
      <c r="R8461" s="28"/>
      <c r="S8461" s="25"/>
    </row>
    <row r="8462" spans="2:19" s="16" customFormat="1" outlineLevel="2" x14ac:dyDescent="0.25">
      <c r="B8462" s="16" t="s">
        <v>3496</v>
      </c>
      <c r="C8462" s="16" t="s">
        <v>3406</v>
      </c>
      <c r="D8462" s="16" t="s">
        <v>59</v>
      </c>
      <c r="E8462" s="16" t="s">
        <v>601</v>
      </c>
      <c r="G8462" s="16" t="s">
        <v>602</v>
      </c>
      <c r="H8462" s="16" t="s">
        <v>155</v>
      </c>
      <c r="I8462" s="31">
        <v>-45388015</v>
      </c>
      <c r="J8462" s="31"/>
      <c r="K8462" s="32">
        <f>IFERROR((J8462/I8462),0)</f>
        <v>0</v>
      </c>
      <c r="L8462" s="31"/>
      <c r="M8462" s="31"/>
      <c r="N8462" s="39"/>
      <c r="O8462" s="28"/>
      <c r="P8462" s="28"/>
      <c r="Q8462" s="28"/>
      <c r="R8462" s="28"/>
      <c r="S8462" s="25"/>
    </row>
    <row r="8463" spans="2:19" s="16" customFormat="1" outlineLevel="1" x14ac:dyDescent="0.25">
      <c r="B8463" s="47" t="s">
        <v>7805</v>
      </c>
      <c r="C8463" s="47" t="str">
        <f>C8462</f>
        <v>ASIGNACIÓN PARA LA INVERSIÓN LOCAL  - AMBIENTE Y DESARROLLO SOSTENIBLE</v>
      </c>
      <c r="D8463" s="47"/>
      <c r="E8463" s="47" t="str">
        <f>E8462</f>
        <v>73873</v>
      </c>
      <c r="F8463" s="47"/>
      <c r="G8463" s="47" t="str">
        <f>G8462</f>
        <v xml:space="preserve">VILLARRICA                                        </v>
      </c>
      <c r="H8463" s="47" t="s">
        <v>10655</v>
      </c>
      <c r="I8463" s="51">
        <f>SUBTOTAL(9,I8458:I8462)</f>
        <v>596934915</v>
      </c>
      <c r="J8463" s="51">
        <f>SUBTOTAL(9,J8458:J8462)</f>
        <v>542322744.78999996</v>
      </c>
      <c r="K8463" s="49">
        <f>J8463/I8463</f>
        <v>0.90851235396408325</v>
      </c>
      <c r="L8463" s="51">
        <f>SUBTOTAL(9,L8458:L8462)</f>
        <v>149946729.18000001</v>
      </c>
      <c r="M8463" s="51">
        <f>SUBTOTAL(9,M8458:M8462)</f>
        <v>126939890.78999999</v>
      </c>
      <c r="N8463" s="50">
        <f>IFERROR((M8463/L8463),"N.A")</f>
        <v>0.84656658724191314</v>
      </c>
      <c r="O8463" s="28"/>
      <c r="P8463" s="28"/>
      <c r="Q8463" s="28"/>
      <c r="R8463" s="28"/>
      <c r="S8463" s="25"/>
    </row>
    <row r="8464" spans="2:19" s="16" customFormat="1" outlineLevel="2" x14ac:dyDescent="0.25">
      <c r="B8464" s="16" t="s">
        <v>3497</v>
      </c>
      <c r="C8464" s="16" t="s">
        <v>3406</v>
      </c>
      <c r="D8464" s="16" t="s">
        <v>59</v>
      </c>
      <c r="E8464" s="16" t="s">
        <v>604</v>
      </c>
      <c r="G8464" s="16" t="s">
        <v>605</v>
      </c>
      <c r="H8464" s="16" t="s">
        <v>152</v>
      </c>
      <c r="I8464" s="35">
        <v>251434207</v>
      </c>
      <c r="J8464" s="35">
        <v>140640786.52000001</v>
      </c>
      <c r="K8464" s="36">
        <f>IFERROR((J8464/I8464),0)</f>
        <v>0.55935422708812255</v>
      </c>
      <c r="L8464" s="35">
        <v>166130802.26999998</v>
      </c>
      <c r="M8464" s="35">
        <v>140640786.52000001</v>
      </c>
      <c r="N8464" s="40">
        <f>M8464/L8464</f>
        <v>0.84656658848506039</v>
      </c>
      <c r="O8464" s="28"/>
      <c r="P8464" s="28"/>
      <c r="Q8464" s="28"/>
      <c r="R8464" s="28"/>
      <c r="S8464" s="25"/>
    </row>
    <row r="8465" spans="2:19" s="16" customFormat="1" outlineLevel="2" x14ac:dyDescent="0.25">
      <c r="B8465" s="16" t="s">
        <v>3497</v>
      </c>
      <c r="C8465" s="16" t="s">
        <v>3406</v>
      </c>
      <c r="D8465" s="16" t="s">
        <v>59</v>
      </c>
      <c r="E8465" s="16" t="s">
        <v>604</v>
      </c>
      <c r="G8465" s="16" t="s">
        <v>605</v>
      </c>
      <c r="H8465" s="16" t="s">
        <v>19</v>
      </c>
      <c r="I8465" s="31">
        <v>172644104</v>
      </c>
      <c r="J8465" s="31">
        <v>172644104</v>
      </c>
      <c r="K8465" s="32">
        <f>IFERROR((J8465/I8465),0)</f>
        <v>1</v>
      </c>
      <c r="L8465" s="31"/>
      <c r="M8465" s="31"/>
      <c r="N8465" s="39"/>
      <c r="O8465" s="28"/>
      <c r="P8465" s="28"/>
      <c r="Q8465" s="28"/>
      <c r="R8465" s="28"/>
      <c r="S8465" s="25"/>
    </row>
    <row r="8466" spans="2:19" s="16" customFormat="1" outlineLevel="2" x14ac:dyDescent="0.25">
      <c r="B8466" s="16" t="s">
        <v>3497</v>
      </c>
      <c r="C8466" s="16" t="s">
        <v>3406</v>
      </c>
      <c r="D8466" s="16" t="s">
        <v>59</v>
      </c>
      <c r="E8466" s="16" t="s">
        <v>604</v>
      </c>
      <c r="G8466" s="16" t="s">
        <v>605</v>
      </c>
      <c r="H8466" s="16" t="s">
        <v>154</v>
      </c>
      <c r="I8466" s="31">
        <v>1555</v>
      </c>
      <c r="J8466" s="31">
        <v>1555</v>
      </c>
      <c r="K8466" s="32">
        <f>IFERROR((J8466/I8466),0)</f>
        <v>1</v>
      </c>
      <c r="L8466" s="31"/>
      <c r="M8466" s="31"/>
      <c r="N8466" s="39"/>
      <c r="O8466" s="28"/>
      <c r="P8466" s="28"/>
      <c r="Q8466" s="28"/>
      <c r="R8466" s="28"/>
      <c r="S8466" s="25"/>
    </row>
    <row r="8467" spans="2:19" s="16" customFormat="1" outlineLevel="2" x14ac:dyDescent="0.25">
      <c r="B8467" s="16" t="s">
        <v>3497</v>
      </c>
      <c r="C8467" s="16" t="s">
        <v>3406</v>
      </c>
      <c r="D8467" s="16" t="s">
        <v>59</v>
      </c>
      <c r="E8467" s="16" t="s">
        <v>604</v>
      </c>
      <c r="G8467" s="16" t="s">
        <v>605</v>
      </c>
      <c r="H8467" s="16" t="s">
        <v>231</v>
      </c>
      <c r="I8467" s="31">
        <v>38250713</v>
      </c>
      <c r="J8467" s="31">
        <v>38250713</v>
      </c>
      <c r="K8467" s="32">
        <f>IFERROR((J8467/I8467),0)</f>
        <v>1</v>
      </c>
      <c r="L8467" s="31"/>
      <c r="M8467" s="31"/>
      <c r="N8467" s="39"/>
      <c r="O8467" s="28"/>
      <c r="P8467" s="28"/>
      <c r="Q8467" s="28"/>
      <c r="R8467" s="28"/>
      <c r="S8467" s="25"/>
    </row>
    <row r="8468" spans="2:19" s="16" customFormat="1" outlineLevel="2" x14ac:dyDescent="0.25">
      <c r="B8468" s="16" t="s">
        <v>3497</v>
      </c>
      <c r="C8468" s="16" t="s">
        <v>3406</v>
      </c>
      <c r="D8468" s="16" t="s">
        <v>59</v>
      </c>
      <c r="E8468" s="16" t="s">
        <v>604</v>
      </c>
      <c r="G8468" s="16" t="s">
        <v>605</v>
      </c>
      <c r="H8468" s="16" t="s">
        <v>155</v>
      </c>
      <c r="I8468" s="31">
        <v>-50286841</v>
      </c>
      <c r="J8468" s="31"/>
      <c r="K8468" s="32">
        <f>IFERROR((J8468/I8468),0)</f>
        <v>0</v>
      </c>
      <c r="L8468" s="31"/>
      <c r="M8468" s="31"/>
      <c r="N8468" s="39"/>
      <c r="O8468" s="28"/>
      <c r="P8468" s="28"/>
      <c r="Q8468" s="28"/>
      <c r="R8468" s="28"/>
      <c r="S8468" s="25"/>
    </row>
    <row r="8469" spans="2:19" s="16" customFormat="1" outlineLevel="1" x14ac:dyDescent="0.25">
      <c r="B8469" s="47" t="s">
        <v>7806</v>
      </c>
      <c r="C8469" s="47" t="str">
        <f>C8468</f>
        <v>ASIGNACIÓN PARA LA INVERSIÓN LOCAL  - AMBIENTE Y DESARROLLO SOSTENIBLE</v>
      </c>
      <c r="D8469" s="47"/>
      <c r="E8469" s="47" t="str">
        <f>E8468</f>
        <v>73870</v>
      </c>
      <c r="F8469" s="47"/>
      <c r="G8469" s="47" t="str">
        <f>G8468</f>
        <v xml:space="preserve">VILLAHERMOSA                                      </v>
      </c>
      <c r="H8469" s="47" t="s">
        <v>10655</v>
      </c>
      <c r="I8469" s="51">
        <f>SUBTOTAL(9,I8464:I8468)</f>
        <v>412043738</v>
      </c>
      <c r="J8469" s="51">
        <f>SUBTOTAL(9,J8464:J8468)</f>
        <v>351537158.51999998</v>
      </c>
      <c r="K8469" s="49">
        <f>J8469/I8469</f>
        <v>0.85315495929220986</v>
      </c>
      <c r="L8469" s="51">
        <f>SUBTOTAL(9,L8464:L8468)</f>
        <v>166130802.26999998</v>
      </c>
      <c r="M8469" s="51">
        <f>SUBTOTAL(9,M8464:M8468)</f>
        <v>140640786.52000001</v>
      </c>
      <c r="N8469" s="50">
        <f>IFERROR((M8469/L8469),"N.A")</f>
        <v>0.84656658848506039</v>
      </c>
      <c r="O8469" s="28"/>
      <c r="P8469" s="28"/>
      <c r="Q8469" s="28"/>
      <c r="R8469" s="28"/>
      <c r="S8469" s="25"/>
    </row>
    <row r="8470" spans="2:19" s="16" customFormat="1" outlineLevel="2" x14ac:dyDescent="0.25">
      <c r="B8470" s="16" t="s">
        <v>3498</v>
      </c>
      <c r="C8470" s="16" t="s">
        <v>3406</v>
      </c>
      <c r="D8470" s="16" t="s">
        <v>59</v>
      </c>
      <c r="E8470" s="16" t="s">
        <v>607</v>
      </c>
      <c r="G8470" s="16" t="s">
        <v>608</v>
      </c>
      <c r="H8470" s="16" t="s">
        <v>152</v>
      </c>
      <c r="I8470" s="35">
        <v>331010091</v>
      </c>
      <c r="J8470" s="35">
        <v>185151893.60000002</v>
      </c>
      <c r="K8470" s="36">
        <f>IFERROR((J8470/I8470),0)</f>
        <v>0.55935422705889659</v>
      </c>
      <c r="L8470" s="35">
        <v>218709191.05999997</v>
      </c>
      <c r="M8470" s="35">
        <v>185151893.60000002</v>
      </c>
      <c r="N8470" s="40">
        <f>M8470/L8470</f>
        <v>0.84656658781754646</v>
      </c>
      <c r="O8470" s="28"/>
      <c r="P8470" s="28"/>
      <c r="Q8470" s="28"/>
      <c r="R8470" s="28"/>
      <c r="S8470" s="25"/>
    </row>
    <row r="8471" spans="2:19" s="16" customFormat="1" outlineLevel="2" x14ac:dyDescent="0.25">
      <c r="B8471" s="16" t="s">
        <v>3498</v>
      </c>
      <c r="C8471" s="16" t="s">
        <v>3406</v>
      </c>
      <c r="D8471" s="16" t="s">
        <v>59</v>
      </c>
      <c r="E8471" s="16" t="s">
        <v>607</v>
      </c>
      <c r="G8471" s="16" t="s">
        <v>608</v>
      </c>
      <c r="H8471" s="16" t="s">
        <v>19</v>
      </c>
      <c r="I8471" s="31">
        <v>158458901</v>
      </c>
      <c r="J8471" s="31">
        <v>158458901</v>
      </c>
      <c r="K8471" s="32">
        <f>IFERROR((J8471/I8471),0)</f>
        <v>1</v>
      </c>
      <c r="L8471" s="31"/>
      <c r="M8471" s="31"/>
      <c r="N8471" s="39"/>
      <c r="O8471" s="28"/>
      <c r="P8471" s="28"/>
      <c r="Q8471" s="28"/>
      <c r="R8471" s="28"/>
      <c r="S8471" s="25"/>
    </row>
    <row r="8472" spans="2:19" s="16" customFormat="1" outlineLevel="2" x14ac:dyDescent="0.25">
      <c r="B8472" s="16" t="s">
        <v>3498</v>
      </c>
      <c r="C8472" s="16" t="s">
        <v>3406</v>
      </c>
      <c r="D8472" s="16" t="s">
        <v>59</v>
      </c>
      <c r="E8472" s="16" t="s">
        <v>607</v>
      </c>
      <c r="G8472" s="16" t="s">
        <v>608</v>
      </c>
      <c r="H8472" s="16" t="s">
        <v>154</v>
      </c>
      <c r="I8472" s="31">
        <v>2047</v>
      </c>
      <c r="J8472" s="31">
        <v>2047</v>
      </c>
      <c r="K8472" s="32">
        <f>IFERROR((J8472/I8472),0)</f>
        <v>1</v>
      </c>
      <c r="L8472" s="31"/>
      <c r="M8472" s="31"/>
      <c r="N8472" s="39"/>
      <c r="O8472" s="28"/>
      <c r="P8472" s="28"/>
      <c r="Q8472" s="28"/>
      <c r="R8472" s="28"/>
      <c r="S8472" s="25"/>
    </row>
    <row r="8473" spans="2:19" s="16" customFormat="1" outlineLevel="2" x14ac:dyDescent="0.25">
      <c r="B8473" s="16" t="s">
        <v>3498</v>
      </c>
      <c r="C8473" s="16" t="s">
        <v>3406</v>
      </c>
      <c r="D8473" s="16" t="s">
        <v>59</v>
      </c>
      <c r="E8473" s="16" t="s">
        <v>607</v>
      </c>
      <c r="G8473" s="16" t="s">
        <v>608</v>
      </c>
      <c r="H8473" s="16" t="s">
        <v>231</v>
      </c>
      <c r="I8473" s="31">
        <v>50356601</v>
      </c>
      <c r="J8473" s="31">
        <v>50356601</v>
      </c>
      <c r="K8473" s="32">
        <f>IFERROR((J8473/I8473),0)</f>
        <v>1</v>
      </c>
      <c r="L8473" s="31"/>
      <c r="M8473" s="31"/>
      <c r="N8473" s="39"/>
      <c r="O8473" s="28"/>
      <c r="P8473" s="28"/>
      <c r="Q8473" s="28"/>
      <c r="R8473" s="28"/>
      <c r="S8473" s="25"/>
    </row>
    <row r="8474" spans="2:19" s="16" customFormat="1" outlineLevel="2" x14ac:dyDescent="0.25">
      <c r="B8474" s="16" t="s">
        <v>3498</v>
      </c>
      <c r="C8474" s="16" t="s">
        <v>3406</v>
      </c>
      <c r="D8474" s="16" t="s">
        <v>59</v>
      </c>
      <c r="E8474" s="16" t="s">
        <v>607</v>
      </c>
      <c r="G8474" s="16" t="s">
        <v>608</v>
      </c>
      <c r="H8474" s="16" t="s">
        <v>155</v>
      </c>
      <c r="I8474" s="31">
        <v>-66202018</v>
      </c>
      <c r="J8474" s="31"/>
      <c r="K8474" s="32">
        <f>IFERROR((J8474/I8474),0)</f>
        <v>0</v>
      </c>
      <c r="L8474" s="31"/>
      <c r="M8474" s="31"/>
      <c r="N8474" s="39"/>
      <c r="O8474" s="28"/>
      <c r="P8474" s="28"/>
      <c r="Q8474" s="28"/>
      <c r="R8474" s="28"/>
      <c r="S8474" s="25"/>
    </row>
    <row r="8475" spans="2:19" s="16" customFormat="1" outlineLevel="1" x14ac:dyDescent="0.25">
      <c r="B8475" s="47" t="s">
        <v>7807</v>
      </c>
      <c r="C8475" s="47" t="str">
        <f>C8474</f>
        <v>ASIGNACIÓN PARA LA INVERSIÓN LOCAL  - AMBIENTE Y DESARROLLO SOSTENIBLE</v>
      </c>
      <c r="D8475" s="47"/>
      <c r="E8475" s="47" t="str">
        <f>E8474</f>
        <v>73861</v>
      </c>
      <c r="F8475" s="47"/>
      <c r="G8475" s="47" t="str">
        <f>G8474</f>
        <v xml:space="preserve">VENADILLO                                         </v>
      </c>
      <c r="H8475" s="47" t="s">
        <v>10655</v>
      </c>
      <c r="I8475" s="51">
        <f>SUBTOTAL(9,I8470:I8474)</f>
        <v>473625622</v>
      </c>
      <c r="J8475" s="51">
        <f>SUBTOTAL(9,J8470:J8474)</f>
        <v>393969442.60000002</v>
      </c>
      <c r="K8475" s="49">
        <f>J8475/I8475</f>
        <v>0.83181615246313689</v>
      </c>
      <c r="L8475" s="51">
        <f>SUBTOTAL(9,L8470:L8474)</f>
        <v>218709191.05999997</v>
      </c>
      <c r="M8475" s="51">
        <f>SUBTOTAL(9,M8470:M8474)</f>
        <v>185151893.60000002</v>
      </c>
      <c r="N8475" s="50">
        <f>IFERROR((M8475/L8475),"N.A")</f>
        <v>0.84656658781754646</v>
      </c>
      <c r="O8475" s="28"/>
      <c r="P8475" s="28"/>
      <c r="Q8475" s="28"/>
      <c r="R8475" s="28"/>
      <c r="S8475" s="25"/>
    </row>
    <row r="8476" spans="2:19" s="16" customFormat="1" outlineLevel="2" x14ac:dyDescent="0.25">
      <c r="B8476" s="16" t="s">
        <v>3499</v>
      </c>
      <c r="C8476" s="16" t="s">
        <v>3406</v>
      </c>
      <c r="D8476" s="16" t="s">
        <v>59</v>
      </c>
      <c r="E8476" s="16" t="s">
        <v>610</v>
      </c>
      <c r="G8476" s="16" t="s">
        <v>611</v>
      </c>
      <c r="H8476" s="16" t="s">
        <v>152</v>
      </c>
      <c r="I8476" s="35">
        <v>221253489</v>
      </c>
      <c r="J8476" s="35">
        <v>123759074.32000002</v>
      </c>
      <c r="K8476" s="36">
        <f>IFERROR((J8476/I8476),0)</f>
        <v>0.55935422704226834</v>
      </c>
      <c r="L8476" s="35">
        <v>146189415.13</v>
      </c>
      <c r="M8476" s="35">
        <v>123759074.32000002</v>
      </c>
      <c r="N8476" s="40">
        <f>M8476/L8476</f>
        <v>0.84656658766947235</v>
      </c>
      <c r="O8476" s="28"/>
      <c r="P8476" s="28"/>
      <c r="Q8476" s="28"/>
      <c r="R8476" s="28"/>
      <c r="S8476" s="25"/>
    </row>
    <row r="8477" spans="2:19" s="16" customFormat="1" outlineLevel="2" x14ac:dyDescent="0.25">
      <c r="B8477" s="16" t="s">
        <v>3499</v>
      </c>
      <c r="C8477" s="16" t="s">
        <v>3406</v>
      </c>
      <c r="D8477" s="16" t="s">
        <v>59</v>
      </c>
      <c r="E8477" s="16" t="s">
        <v>610</v>
      </c>
      <c r="G8477" s="16" t="s">
        <v>611</v>
      </c>
      <c r="H8477" s="16" t="s">
        <v>19</v>
      </c>
      <c r="I8477" s="31">
        <v>103755220</v>
      </c>
      <c r="J8477" s="31">
        <v>103755220</v>
      </c>
      <c r="K8477" s="32">
        <f>IFERROR((J8477/I8477),0)</f>
        <v>1</v>
      </c>
      <c r="L8477" s="31"/>
      <c r="M8477" s="31"/>
      <c r="N8477" s="39"/>
      <c r="O8477" s="28"/>
      <c r="P8477" s="28"/>
      <c r="Q8477" s="28"/>
      <c r="R8477" s="28"/>
      <c r="S8477" s="25"/>
    </row>
    <row r="8478" spans="2:19" s="16" customFormat="1" outlineLevel="2" x14ac:dyDescent="0.25">
      <c r="B8478" s="16" t="s">
        <v>3499</v>
      </c>
      <c r="C8478" s="16" t="s">
        <v>3406</v>
      </c>
      <c r="D8478" s="16" t="s">
        <v>59</v>
      </c>
      <c r="E8478" s="16" t="s">
        <v>610</v>
      </c>
      <c r="G8478" s="16" t="s">
        <v>611</v>
      </c>
      <c r="H8478" s="16" t="s">
        <v>154</v>
      </c>
      <c r="I8478" s="31">
        <v>1368</v>
      </c>
      <c r="J8478" s="31">
        <v>1368</v>
      </c>
      <c r="K8478" s="32">
        <f>IFERROR((J8478/I8478),0)</f>
        <v>1</v>
      </c>
      <c r="L8478" s="31"/>
      <c r="M8478" s="31"/>
      <c r="N8478" s="39"/>
      <c r="O8478" s="28"/>
      <c r="P8478" s="28"/>
      <c r="Q8478" s="28"/>
      <c r="R8478" s="28"/>
      <c r="S8478" s="25"/>
    </row>
    <row r="8479" spans="2:19" s="16" customFormat="1" outlineLevel="2" x14ac:dyDescent="0.25">
      <c r="B8479" s="16" t="s">
        <v>3499</v>
      </c>
      <c r="C8479" s="16" t="s">
        <v>3406</v>
      </c>
      <c r="D8479" s="16" t="s">
        <v>59</v>
      </c>
      <c r="E8479" s="16" t="s">
        <v>610</v>
      </c>
      <c r="G8479" s="16" t="s">
        <v>611</v>
      </c>
      <c r="H8479" s="16" t="s">
        <v>231</v>
      </c>
      <c r="I8479" s="31">
        <v>33659317</v>
      </c>
      <c r="J8479" s="31">
        <v>33659317</v>
      </c>
      <c r="K8479" s="32">
        <f>IFERROR((J8479/I8479),0)</f>
        <v>1</v>
      </c>
      <c r="L8479" s="31"/>
      <c r="M8479" s="31"/>
      <c r="N8479" s="39"/>
      <c r="O8479" s="28"/>
      <c r="P8479" s="28"/>
      <c r="Q8479" s="28"/>
      <c r="R8479" s="28"/>
      <c r="S8479" s="25"/>
    </row>
    <row r="8480" spans="2:19" s="16" customFormat="1" outlineLevel="2" x14ac:dyDescent="0.25">
      <c r="B8480" s="16" t="s">
        <v>3499</v>
      </c>
      <c r="C8480" s="16" t="s">
        <v>3406</v>
      </c>
      <c r="D8480" s="16" t="s">
        <v>59</v>
      </c>
      <c r="E8480" s="16" t="s">
        <v>610</v>
      </c>
      <c r="G8480" s="16" t="s">
        <v>611</v>
      </c>
      <c r="H8480" s="16" t="s">
        <v>155</v>
      </c>
      <c r="I8480" s="31">
        <v>-44250698</v>
      </c>
      <c r="J8480" s="31"/>
      <c r="K8480" s="32">
        <f>IFERROR((J8480/I8480),0)</f>
        <v>0</v>
      </c>
      <c r="L8480" s="31"/>
      <c r="M8480" s="31"/>
      <c r="N8480" s="39"/>
      <c r="O8480" s="28"/>
      <c r="P8480" s="28"/>
      <c r="Q8480" s="28"/>
      <c r="R8480" s="28"/>
      <c r="S8480" s="25"/>
    </row>
    <row r="8481" spans="2:19" s="16" customFormat="1" outlineLevel="1" x14ac:dyDescent="0.25">
      <c r="B8481" s="47" t="s">
        <v>7808</v>
      </c>
      <c r="C8481" s="47" t="str">
        <f>C8480</f>
        <v>ASIGNACIÓN PARA LA INVERSIÓN LOCAL  - AMBIENTE Y DESARROLLO SOSTENIBLE</v>
      </c>
      <c r="D8481" s="47"/>
      <c r="E8481" s="47" t="str">
        <f>E8480</f>
        <v>73854</v>
      </c>
      <c r="F8481" s="47"/>
      <c r="G8481" s="47" t="str">
        <f>G8480</f>
        <v xml:space="preserve">VALLE DE SAN JUAN                                 </v>
      </c>
      <c r="H8481" s="47" t="s">
        <v>10655</v>
      </c>
      <c r="I8481" s="51">
        <f>SUBTOTAL(9,I8476:I8480)</f>
        <v>314418696</v>
      </c>
      <c r="J8481" s="51">
        <f>SUBTOTAL(9,J8476:J8480)</f>
        <v>261174979.32000002</v>
      </c>
      <c r="K8481" s="49">
        <f>J8481/I8481</f>
        <v>0.83065982603019262</v>
      </c>
      <c r="L8481" s="51">
        <f>SUBTOTAL(9,L8476:L8480)</f>
        <v>146189415.13</v>
      </c>
      <c r="M8481" s="51">
        <f>SUBTOTAL(9,M8476:M8480)</f>
        <v>123759074.32000002</v>
      </c>
      <c r="N8481" s="50">
        <f>IFERROR((M8481/L8481),"N.A")</f>
        <v>0.84656658766947235</v>
      </c>
      <c r="O8481" s="28"/>
      <c r="P8481" s="28"/>
      <c r="Q8481" s="28"/>
      <c r="R8481" s="28"/>
      <c r="S8481" s="25"/>
    </row>
    <row r="8482" spans="2:19" s="16" customFormat="1" outlineLevel="2" x14ac:dyDescent="0.25">
      <c r="B8482" s="16" t="s">
        <v>3500</v>
      </c>
      <c r="C8482" s="16" t="s">
        <v>3406</v>
      </c>
      <c r="D8482" s="16" t="s">
        <v>59</v>
      </c>
      <c r="E8482" s="16" t="s">
        <v>613</v>
      </c>
      <c r="G8482" s="16" t="s">
        <v>614</v>
      </c>
      <c r="H8482" s="16" t="s">
        <v>152</v>
      </c>
      <c r="I8482" s="35">
        <v>209869694</v>
      </c>
      <c r="J8482" s="35">
        <v>117391500.48</v>
      </c>
      <c r="K8482" s="36">
        <f>IFERROR((J8482/I8482),0)</f>
        <v>0.559354227104367</v>
      </c>
      <c r="L8482" s="35">
        <v>138667769.28999999</v>
      </c>
      <c r="M8482" s="35">
        <v>117391500.48</v>
      </c>
      <c r="N8482" s="40">
        <f>M8482/L8482</f>
        <v>0.84656658920138605</v>
      </c>
      <c r="O8482" s="28"/>
      <c r="P8482" s="28"/>
      <c r="Q8482" s="28"/>
      <c r="R8482" s="28"/>
      <c r="S8482" s="25"/>
    </row>
    <row r="8483" spans="2:19" s="16" customFormat="1" outlineLevel="2" x14ac:dyDescent="0.25">
      <c r="B8483" s="16" t="s">
        <v>3500</v>
      </c>
      <c r="C8483" s="16" t="s">
        <v>3406</v>
      </c>
      <c r="D8483" s="16" t="s">
        <v>59</v>
      </c>
      <c r="E8483" s="16" t="s">
        <v>613</v>
      </c>
      <c r="G8483" s="16" t="s">
        <v>614</v>
      </c>
      <c r="H8483" s="16" t="s">
        <v>19</v>
      </c>
      <c r="I8483" s="31">
        <v>101014531</v>
      </c>
      <c r="J8483" s="31">
        <v>101014531</v>
      </c>
      <c r="K8483" s="32">
        <f>IFERROR((J8483/I8483),0)</f>
        <v>1</v>
      </c>
      <c r="L8483" s="31"/>
      <c r="M8483" s="31"/>
      <c r="N8483" s="39"/>
      <c r="O8483" s="28"/>
      <c r="P8483" s="28"/>
      <c r="Q8483" s="28"/>
      <c r="R8483" s="28"/>
      <c r="S8483" s="25"/>
    </row>
    <row r="8484" spans="2:19" s="16" customFormat="1" outlineLevel="2" x14ac:dyDescent="0.25">
      <c r="B8484" s="16" t="s">
        <v>3500</v>
      </c>
      <c r="C8484" s="16" t="s">
        <v>3406</v>
      </c>
      <c r="D8484" s="16" t="s">
        <v>59</v>
      </c>
      <c r="E8484" s="16" t="s">
        <v>613</v>
      </c>
      <c r="G8484" s="16" t="s">
        <v>614</v>
      </c>
      <c r="H8484" s="16" t="s">
        <v>154</v>
      </c>
      <c r="I8484" s="31">
        <v>1298</v>
      </c>
      <c r="J8484" s="31">
        <v>1298</v>
      </c>
      <c r="K8484" s="32">
        <f>IFERROR((J8484/I8484),0)</f>
        <v>1</v>
      </c>
      <c r="L8484" s="31"/>
      <c r="M8484" s="31"/>
      <c r="N8484" s="39"/>
      <c r="O8484" s="28"/>
      <c r="P8484" s="28"/>
      <c r="Q8484" s="28"/>
      <c r="R8484" s="28"/>
      <c r="S8484" s="25"/>
    </row>
    <row r="8485" spans="2:19" s="16" customFormat="1" outlineLevel="2" x14ac:dyDescent="0.25">
      <c r="B8485" s="16" t="s">
        <v>3500</v>
      </c>
      <c r="C8485" s="16" t="s">
        <v>3406</v>
      </c>
      <c r="D8485" s="16" t="s">
        <v>59</v>
      </c>
      <c r="E8485" s="16" t="s">
        <v>613</v>
      </c>
      <c r="G8485" s="16" t="s">
        <v>614</v>
      </c>
      <c r="H8485" s="16" t="s">
        <v>231</v>
      </c>
      <c r="I8485" s="31">
        <v>31927499</v>
      </c>
      <c r="J8485" s="31">
        <v>31927499</v>
      </c>
      <c r="K8485" s="32">
        <f>IFERROR((J8485/I8485),0)</f>
        <v>1</v>
      </c>
      <c r="L8485" s="31"/>
      <c r="M8485" s="31"/>
      <c r="N8485" s="39"/>
      <c r="O8485" s="28"/>
      <c r="P8485" s="28"/>
      <c r="Q8485" s="28"/>
      <c r="R8485" s="28"/>
      <c r="S8485" s="25"/>
    </row>
    <row r="8486" spans="2:19" s="16" customFormat="1" outlineLevel="2" x14ac:dyDescent="0.25">
      <c r="B8486" s="16" t="s">
        <v>3500</v>
      </c>
      <c r="C8486" s="16" t="s">
        <v>3406</v>
      </c>
      <c r="D8486" s="16" t="s">
        <v>59</v>
      </c>
      <c r="E8486" s="16" t="s">
        <v>613</v>
      </c>
      <c r="G8486" s="16" t="s">
        <v>614</v>
      </c>
      <c r="H8486" s="16" t="s">
        <v>155</v>
      </c>
      <c r="I8486" s="31">
        <v>-41973939</v>
      </c>
      <c r="J8486" s="31"/>
      <c r="K8486" s="32">
        <f>IFERROR((J8486/I8486),0)</f>
        <v>0</v>
      </c>
      <c r="L8486" s="31"/>
      <c r="M8486" s="31"/>
      <c r="N8486" s="39"/>
      <c r="O8486" s="28"/>
      <c r="P8486" s="28"/>
      <c r="Q8486" s="28"/>
      <c r="R8486" s="28"/>
      <c r="S8486" s="25"/>
    </row>
    <row r="8487" spans="2:19" s="16" customFormat="1" outlineLevel="1" x14ac:dyDescent="0.25">
      <c r="B8487" s="47" t="s">
        <v>7809</v>
      </c>
      <c r="C8487" s="47" t="str">
        <f>C8486</f>
        <v>ASIGNACIÓN PARA LA INVERSIÓN LOCAL  - AMBIENTE Y DESARROLLO SOSTENIBLE</v>
      </c>
      <c r="D8487" s="47"/>
      <c r="E8487" s="47" t="str">
        <f>E8486</f>
        <v>73770</v>
      </c>
      <c r="F8487" s="47"/>
      <c r="G8487" s="47" t="str">
        <f>G8486</f>
        <v xml:space="preserve">SUÁREZ                                            </v>
      </c>
      <c r="H8487" s="47" t="s">
        <v>10655</v>
      </c>
      <c r="I8487" s="51">
        <f>SUBTOTAL(9,I8482:I8486)</f>
        <v>300839083</v>
      </c>
      <c r="J8487" s="51">
        <f>SUBTOTAL(9,J8482:J8486)</f>
        <v>250334828.48000002</v>
      </c>
      <c r="K8487" s="49">
        <f>J8487/I8487</f>
        <v>0.83212203010205299</v>
      </c>
      <c r="L8487" s="51">
        <f>SUBTOTAL(9,L8482:L8486)</f>
        <v>138667769.28999999</v>
      </c>
      <c r="M8487" s="51">
        <f>SUBTOTAL(9,M8482:M8486)</f>
        <v>117391500.48</v>
      </c>
      <c r="N8487" s="50">
        <f>IFERROR((M8487/L8487),"N.A")</f>
        <v>0.84656658920138605</v>
      </c>
      <c r="O8487" s="28"/>
      <c r="P8487" s="28"/>
      <c r="Q8487" s="28"/>
      <c r="R8487" s="28"/>
      <c r="S8487" s="25"/>
    </row>
    <row r="8488" spans="2:19" s="16" customFormat="1" outlineLevel="2" x14ac:dyDescent="0.25">
      <c r="B8488" s="16" t="s">
        <v>3501</v>
      </c>
      <c r="C8488" s="16" t="s">
        <v>3406</v>
      </c>
      <c r="D8488" s="16" t="s">
        <v>59</v>
      </c>
      <c r="E8488" s="16" t="s">
        <v>616</v>
      </c>
      <c r="G8488" s="16" t="s">
        <v>617</v>
      </c>
      <c r="H8488" s="16" t="s">
        <v>152</v>
      </c>
      <c r="I8488" s="35">
        <v>189577344</v>
      </c>
      <c r="J8488" s="35">
        <v>106040888.7</v>
      </c>
      <c r="K8488" s="36">
        <f>IFERROR((J8488/I8488),0)</f>
        <v>0.55935422694813153</v>
      </c>
      <c r="L8488" s="35">
        <v>125259950.12999998</v>
      </c>
      <c r="M8488" s="35">
        <v>106040888.7</v>
      </c>
      <c r="N8488" s="40">
        <f>M8488/L8488</f>
        <v>0.84656658884141633</v>
      </c>
      <c r="O8488" s="28"/>
      <c r="P8488" s="28"/>
      <c r="Q8488" s="28"/>
      <c r="R8488" s="28"/>
      <c r="S8488" s="25"/>
    </row>
    <row r="8489" spans="2:19" s="16" customFormat="1" outlineLevel="2" x14ac:dyDescent="0.25">
      <c r="B8489" s="16" t="s">
        <v>3501</v>
      </c>
      <c r="C8489" s="16" t="s">
        <v>3406</v>
      </c>
      <c r="D8489" s="16" t="s">
        <v>59</v>
      </c>
      <c r="E8489" s="16" t="s">
        <v>616</v>
      </c>
      <c r="G8489" s="16" t="s">
        <v>617</v>
      </c>
      <c r="H8489" s="16" t="s">
        <v>19</v>
      </c>
      <c r="I8489" s="31">
        <v>88795218</v>
      </c>
      <c r="J8489" s="31">
        <v>88795218</v>
      </c>
      <c r="K8489" s="32">
        <f>IFERROR((J8489/I8489),0)</f>
        <v>1</v>
      </c>
      <c r="L8489" s="31"/>
      <c r="M8489" s="31"/>
      <c r="N8489" s="39"/>
      <c r="O8489" s="28"/>
      <c r="P8489" s="28"/>
      <c r="Q8489" s="28"/>
      <c r="R8489" s="28"/>
      <c r="S8489" s="25"/>
    </row>
    <row r="8490" spans="2:19" s="16" customFormat="1" outlineLevel="2" x14ac:dyDescent="0.25">
      <c r="B8490" s="16" t="s">
        <v>3501</v>
      </c>
      <c r="C8490" s="16" t="s">
        <v>3406</v>
      </c>
      <c r="D8490" s="16" t="s">
        <v>59</v>
      </c>
      <c r="E8490" s="16" t="s">
        <v>616</v>
      </c>
      <c r="G8490" s="16" t="s">
        <v>617</v>
      </c>
      <c r="H8490" s="16" t="s">
        <v>154</v>
      </c>
      <c r="I8490" s="31">
        <v>1173</v>
      </c>
      <c r="J8490" s="31">
        <v>1173</v>
      </c>
      <c r="K8490" s="32">
        <f>IFERROR((J8490/I8490),0)</f>
        <v>1</v>
      </c>
      <c r="L8490" s="31"/>
      <c r="M8490" s="31"/>
      <c r="N8490" s="39"/>
      <c r="O8490" s="28"/>
      <c r="P8490" s="28"/>
      <c r="Q8490" s="28"/>
      <c r="R8490" s="28"/>
      <c r="S8490" s="25"/>
    </row>
    <row r="8491" spans="2:19" s="16" customFormat="1" outlineLevel="2" x14ac:dyDescent="0.25">
      <c r="B8491" s="16" t="s">
        <v>3501</v>
      </c>
      <c r="C8491" s="16" t="s">
        <v>3406</v>
      </c>
      <c r="D8491" s="16" t="s">
        <v>59</v>
      </c>
      <c r="E8491" s="16" t="s">
        <v>616</v>
      </c>
      <c r="G8491" s="16" t="s">
        <v>617</v>
      </c>
      <c r="H8491" s="16" t="s">
        <v>231</v>
      </c>
      <c r="I8491" s="31">
        <v>28840422</v>
      </c>
      <c r="J8491" s="31">
        <v>28840422</v>
      </c>
      <c r="K8491" s="32">
        <f>IFERROR((J8491/I8491),0)</f>
        <v>1</v>
      </c>
      <c r="L8491" s="31"/>
      <c r="M8491" s="31"/>
      <c r="N8491" s="39"/>
      <c r="O8491" s="28"/>
      <c r="P8491" s="28"/>
      <c r="Q8491" s="28"/>
      <c r="R8491" s="28"/>
      <c r="S8491" s="25"/>
    </row>
    <row r="8492" spans="2:19" s="16" customFormat="1" outlineLevel="2" x14ac:dyDescent="0.25">
      <c r="B8492" s="16" t="s">
        <v>3501</v>
      </c>
      <c r="C8492" s="16" t="s">
        <v>3406</v>
      </c>
      <c r="D8492" s="16" t="s">
        <v>59</v>
      </c>
      <c r="E8492" s="16" t="s">
        <v>616</v>
      </c>
      <c r="G8492" s="16" t="s">
        <v>617</v>
      </c>
      <c r="H8492" s="16" t="s">
        <v>155</v>
      </c>
      <c r="I8492" s="31">
        <v>-37915469</v>
      </c>
      <c r="J8492" s="31"/>
      <c r="K8492" s="32">
        <f>IFERROR((J8492/I8492),0)</f>
        <v>0</v>
      </c>
      <c r="L8492" s="31"/>
      <c r="M8492" s="31"/>
      <c r="N8492" s="39"/>
      <c r="O8492" s="28"/>
      <c r="P8492" s="28"/>
      <c r="Q8492" s="28"/>
      <c r="R8492" s="28"/>
      <c r="S8492" s="25"/>
    </row>
    <row r="8493" spans="2:19" s="16" customFormat="1" outlineLevel="1" x14ac:dyDescent="0.25">
      <c r="B8493" s="47" t="s">
        <v>7810</v>
      </c>
      <c r="C8493" s="47" t="str">
        <f>C8492</f>
        <v>ASIGNACIÓN PARA LA INVERSIÓN LOCAL  - AMBIENTE Y DESARROLLO SOSTENIBLE</v>
      </c>
      <c r="D8493" s="47"/>
      <c r="E8493" s="47" t="str">
        <f>E8492</f>
        <v>73686</v>
      </c>
      <c r="F8493" s="47"/>
      <c r="G8493" s="47" t="str">
        <f>G8492</f>
        <v xml:space="preserve">SANTA ISABEL                                      </v>
      </c>
      <c r="H8493" s="47" t="s">
        <v>10655</v>
      </c>
      <c r="I8493" s="51">
        <f>SUBTOTAL(9,I8488:I8492)</f>
        <v>269298688</v>
      </c>
      <c r="J8493" s="51">
        <f>SUBTOTAL(9,J8488:J8492)</f>
        <v>223677701.69999999</v>
      </c>
      <c r="K8493" s="49">
        <f>J8493/I8493</f>
        <v>0.83059335847934024</v>
      </c>
      <c r="L8493" s="51">
        <f>SUBTOTAL(9,L8488:L8492)</f>
        <v>125259950.12999998</v>
      </c>
      <c r="M8493" s="51">
        <f>SUBTOTAL(9,M8488:M8492)</f>
        <v>106040888.7</v>
      </c>
      <c r="N8493" s="50">
        <f>IFERROR((M8493/L8493),"N.A")</f>
        <v>0.84656658884141633</v>
      </c>
      <c r="O8493" s="28"/>
      <c r="P8493" s="28"/>
      <c r="Q8493" s="28"/>
      <c r="R8493" s="28"/>
      <c r="S8493" s="25"/>
    </row>
    <row r="8494" spans="2:19" s="16" customFormat="1" outlineLevel="2" x14ac:dyDescent="0.25">
      <c r="B8494" s="16" t="s">
        <v>3502</v>
      </c>
      <c r="C8494" s="16" t="s">
        <v>3406</v>
      </c>
      <c r="D8494" s="16" t="s">
        <v>59</v>
      </c>
      <c r="E8494" s="16" t="s">
        <v>619</v>
      </c>
      <c r="G8494" s="16" t="s">
        <v>620</v>
      </c>
      <c r="H8494" s="16" t="s">
        <v>152</v>
      </c>
      <c r="I8494" s="35">
        <v>311611813</v>
      </c>
      <c r="J8494" s="35">
        <v>174301384.79000002</v>
      </c>
      <c r="K8494" s="36">
        <f>IFERROR((J8494/I8494),0)</f>
        <v>0.55935422701706117</v>
      </c>
      <c r="L8494" s="35">
        <v>205892114.31999999</v>
      </c>
      <c r="M8494" s="35">
        <v>174301384.79000002</v>
      </c>
      <c r="N8494" s="40">
        <f>M8494/L8494</f>
        <v>0.8465665883594683</v>
      </c>
      <c r="O8494" s="28"/>
      <c r="P8494" s="28"/>
      <c r="Q8494" s="28"/>
      <c r="R8494" s="28"/>
      <c r="S8494" s="25"/>
    </row>
    <row r="8495" spans="2:19" s="16" customFormat="1" outlineLevel="2" x14ac:dyDescent="0.25">
      <c r="B8495" s="16" t="s">
        <v>3502</v>
      </c>
      <c r="C8495" s="16" t="s">
        <v>3406</v>
      </c>
      <c r="D8495" s="16" t="s">
        <v>59</v>
      </c>
      <c r="E8495" s="16" t="s">
        <v>619</v>
      </c>
      <c r="G8495" s="16" t="s">
        <v>620</v>
      </c>
      <c r="H8495" s="16" t="s">
        <v>19</v>
      </c>
      <c r="I8495" s="31">
        <v>145355183</v>
      </c>
      <c r="J8495" s="31">
        <v>145355183</v>
      </c>
      <c r="K8495" s="32">
        <f>IFERROR((J8495/I8495),0)</f>
        <v>1</v>
      </c>
      <c r="L8495" s="31"/>
      <c r="M8495" s="31"/>
      <c r="N8495" s="39"/>
      <c r="O8495" s="28"/>
      <c r="P8495" s="28"/>
      <c r="Q8495" s="28"/>
      <c r="R8495" s="28"/>
      <c r="S8495" s="25"/>
    </row>
    <row r="8496" spans="2:19" s="16" customFormat="1" outlineLevel="2" x14ac:dyDescent="0.25">
      <c r="B8496" s="16" t="s">
        <v>3502</v>
      </c>
      <c r="C8496" s="16" t="s">
        <v>3406</v>
      </c>
      <c r="D8496" s="16" t="s">
        <v>59</v>
      </c>
      <c r="E8496" s="16" t="s">
        <v>619</v>
      </c>
      <c r="G8496" s="16" t="s">
        <v>620</v>
      </c>
      <c r="H8496" s="16" t="s">
        <v>154</v>
      </c>
      <c r="I8496" s="31">
        <v>1927</v>
      </c>
      <c r="J8496" s="31">
        <v>1927</v>
      </c>
      <c r="K8496" s="32">
        <f>IFERROR((J8496/I8496),0)</f>
        <v>1</v>
      </c>
      <c r="L8496" s="31"/>
      <c r="M8496" s="31"/>
      <c r="N8496" s="39"/>
      <c r="O8496" s="28"/>
      <c r="P8496" s="28"/>
      <c r="Q8496" s="28"/>
      <c r="R8496" s="28"/>
      <c r="S8496" s="25"/>
    </row>
    <row r="8497" spans="2:19" s="16" customFormat="1" outlineLevel="2" x14ac:dyDescent="0.25">
      <c r="B8497" s="16" t="s">
        <v>3502</v>
      </c>
      <c r="C8497" s="16" t="s">
        <v>3406</v>
      </c>
      <c r="D8497" s="16" t="s">
        <v>59</v>
      </c>
      <c r="E8497" s="16" t="s">
        <v>619</v>
      </c>
      <c r="G8497" s="16" t="s">
        <v>620</v>
      </c>
      <c r="H8497" s="16" t="s">
        <v>231</v>
      </c>
      <c r="I8497" s="31">
        <v>47405538</v>
      </c>
      <c r="J8497" s="31">
        <v>47405538</v>
      </c>
      <c r="K8497" s="32">
        <f>IFERROR((J8497/I8497),0)</f>
        <v>1</v>
      </c>
      <c r="L8497" s="31"/>
      <c r="M8497" s="31"/>
      <c r="N8497" s="39"/>
      <c r="O8497" s="28"/>
      <c r="P8497" s="28"/>
      <c r="Q8497" s="28"/>
      <c r="R8497" s="28"/>
      <c r="S8497" s="25"/>
    </row>
    <row r="8498" spans="2:19" s="16" customFormat="1" outlineLevel="2" x14ac:dyDescent="0.25">
      <c r="B8498" s="16" t="s">
        <v>3502</v>
      </c>
      <c r="C8498" s="16" t="s">
        <v>3406</v>
      </c>
      <c r="D8498" s="16" t="s">
        <v>59</v>
      </c>
      <c r="E8498" s="16" t="s">
        <v>619</v>
      </c>
      <c r="G8498" s="16" t="s">
        <v>620</v>
      </c>
      <c r="H8498" s="16" t="s">
        <v>155</v>
      </c>
      <c r="I8498" s="31">
        <v>-62322363</v>
      </c>
      <c r="J8498" s="31"/>
      <c r="K8498" s="32">
        <f>IFERROR((J8498/I8498),0)</f>
        <v>0</v>
      </c>
      <c r="L8498" s="31"/>
      <c r="M8498" s="31"/>
      <c r="N8498" s="39"/>
      <c r="O8498" s="28"/>
      <c r="P8498" s="28"/>
      <c r="Q8498" s="28"/>
      <c r="R8498" s="28"/>
      <c r="S8498" s="25"/>
    </row>
    <row r="8499" spans="2:19" s="16" customFormat="1" outlineLevel="1" x14ac:dyDescent="0.25">
      <c r="B8499" s="47" t="s">
        <v>7811</v>
      </c>
      <c r="C8499" s="47" t="str">
        <f>C8498</f>
        <v>ASIGNACIÓN PARA LA INVERSIÓN LOCAL  - AMBIENTE Y DESARROLLO SOSTENIBLE</v>
      </c>
      <c r="D8499" s="47"/>
      <c r="E8499" s="47" t="str">
        <f>E8498</f>
        <v>73678</v>
      </c>
      <c r="F8499" s="47"/>
      <c r="G8499" s="47" t="str">
        <f>G8498</f>
        <v xml:space="preserve">SAN LUIS                                          </v>
      </c>
      <c r="H8499" s="47" t="s">
        <v>10655</v>
      </c>
      <c r="I8499" s="51">
        <f>SUBTOTAL(9,I8494:I8498)</f>
        <v>442052098</v>
      </c>
      <c r="J8499" s="51">
        <f>SUBTOTAL(9,J8494:J8498)</f>
        <v>367064032.79000002</v>
      </c>
      <c r="K8499" s="49">
        <f>J8499/I8499</f>
        <v>0.83036373868765134</v>
      </c>
      <c r="L8499" s="51">
        <f>SUBTOTAL(9,L8494:L8498)</f>
        <v>205892114.31999999</v>
      </c>
      <c r="M8499" s="51">
        <f>SUBTOTAL(9,M8494:M8498)</f>
        <v>174301384.79000002</v>
      </c>
      <c r="N8499" s="50">
        <f>IFERROR((M8499/L8499),"N.A")</f>
        <v>0.8465665883594683</v>
      </c>
      <c r="O8499" s="28"/>
      <c r="P8499" s="28"/>
      <c r="Q8499" s="28"/>
      <c r="R8499" s="28"/>
      <c r="S8499" s="25"/>
    </row>
    <row r="8500" spans="2:19" s="16" customFormat="1" outlineLevel="2" x14ac:dyDescent="0.25">
      <c r="B8500" s="16" t="s">
        <v>3503</v>
      </c>
      <c r="C8500" s="16" t="s">
        <v>3406</v>
      </c>
      <c r="D8500" s="16" t="s">
        <v>59</v>
      </c>
      <c r="E8500" s="16" t="s">
        <v>622</v>
      </c>
      <c r="G8500" s="16" t="s">
        <v>623</v>
      </c>
      <c r="H8500" s="16" t="s">
        <v>152</v>
      </c>
      <c r="I8500" s="35">
        <v>418858830</v>
      </c>
      <c r="J8500" s="35">
        <v>234290457.10000005</v>
      </c>
      <c r="K8500" s="36">
        <f>IFERROR((J8500/I8500),0)</f>
        <v>0.55935422705544979</v>
      </c>
      <c r="L8500" s="35">
        <v>276753725.57999998</v>
      </c>
      <c r="M8500" s="35">
        <v>234290457.10000005</v>
      </c>
      <c r="N8500" s="40">
        <f>M8500/L8500</f>
        <v>0.8465665877089511</v>
      </c>
      <c r="O8500" s="28"/>
      <c r="P8500" s="28"/>
      <c r="Q8500" s="28"/>
      <c r="R8500" s="28"/>
      <c r="S8500" s="25"/>
    </row>
    <row r="8501" spans="2:19" s="16" customFormat="1" outlineLevel="2" x14ac:dyDescent="0.25">
      <c r="B8501" s="16" t="s">
        <v>3503</v>
      </c>
      <c r="C8501" s="16" t="s">
        <v>3406</v>
      </c>
      <c r="D8501" s="16" t="s">
        <v>59</v>
      </c>
      <c r="E8501" s="16" t="s">
        <v>622</v>
      </c>
      <c r="G8501" s="16" t="s">
        <v>623</v>
      </c>
      <c r="H8501" s="16" t="s">
        <v>19</v>
      </c>
      <c r="I8501" s="31">
        <v>274476084</v>
      </c>
      <c r="J8501" s="31">
        <v>274476084</v>
      </c>
      <c r="K8501" s="32">
        <f>IFERROR((J8501/I8501),0)</f>
        <v>1</v>
      </c>
      <c r="L8501" s="31"/>
      <c r="M8501" s="31"/>
      <c r="N8501" s="39"/>
      <c r="O8501" s="28"/>
      <c r="P8501" s="28"/>
      <c r="Q8501" s="28"/>
      <c r="R8501" s="28"/>
      <c r="S8501" s="25"/>
    </row>
    <row r="8502" spans="2:19" s="16" customFormat="1" outlineLevel="2" x14ac:dyDescent="0.25">
      <c r="B8502" s="16" t="s">
        <v>3503</v>
      </c>
      <c r="C8502" s="16" t="s">
        <v>3406</v>
      </c>
      <c r="D8502" s="16" t="s">
        <v>59</v>
      </c>
      <c r="E8502" s="16" t="s">
        <v>622</v>
      </c>
      <c r="G8502" s="16" t="s">
        <v>623</v>
      </c>
      <c r="H8502" s="16" t="s">
        <v>154</v>
      </c>
      <c r="I8502" s="31">
        <v>2591</v>
      </c>
      <c r="J8502" s="31">
        <v>2591</v>
      </c>
      <c r="K8502" s="32">
        <f>IFERROR((J8502/I8502),0)</f>
        <v>1</v>
      </c>
      <c r="L8502" s="31"/>
      <c r="M8502" s="31"/>
      <c r="N8502" s="39"/>
      <c r="O8502" s="28"/>
      <c r="P8502" s="28"/>
      <c r="Q8502" s="28"/>
      <c r="R8502" s="28"/>
      <c r="S8502" s="25"/>
    </row>
    <row r="8503" spans="2:19" s="16" customFormat="1" outlineLevel="2" x14ac:dyDescent="0.25">
      <c r="B8503" s="16" t="s">
        <v>3503</v>
      </c>
      <c r="C8503" s="16" t="s">
        <v>3406</v>
      </c>
      <c r="D8503" s="16" t="s">
        <v>59</v>
      </c>
      <c r="E8503" s="16" t="s">
        <v>622</v>
      </c>
      <c r="G8503" s="16" t="s">
        <v>623</v>
      </c>
      <c r="H8503" s="16" t="s">
        <v>231</v>
      </c>
      <c r="I8503" s="31">
        <v>63721039</v>
      </c>
      <c r="J8503" s="31">
        <v>63721039</v>
      </c>
      <c r="K8503" s="32">
        <f>IFERROR((J8503/I8503),0)</f>
        <v>1</v>
      </c>
      <c r="L8503" s="31"/>
      <c r="M8503" s="31"/>
      <c r="N8503" s="39"/>
      <c r="O8503" s="28"/>
      <c r="P8503" s="28"/>
      <c r="Q8503" s="28"/>
      <c r="R8503" s="28"/>
      <c r="S8503" s="25"/>
    </row>
    <row r="8504" spans="2:19" s="16" customFormat="1" outlineLevel="2" x14ac:dyDescent="0.25">
      <c r="B8504" s="16" t="s">
        <v>3503</v>
      </c>
      <c r="C8504" s="16" t="s">
        <v>3406</v>
      </c>
      <c r="D8504" s="16" t="s">
        <v>59</v>
      </c>
      <c r="E8504" s="16" t="s">
        <v>622</v>
      </c>
      <c r="G8504" s="16" t="s">
        <v>623</v>
      </c>
      <c r="H8504" s="16" t="s">
        <v>155</v>
      </c>
      <c r="I8504" s="31">
        <v>-83771766</v>
      </c>
      <c r="J8504" s="31"/>
      <c r="K8504" s="32">
        <f>IFERROR((J8504/I8504),0)</f>
        <v>0</v>
      </c>
      <c r="L8504" s="31"/>
      <c r="M8504" s="31"/>
      <c r="N8504" s="39"/>
      <c r="O8504" s="28"/>
      <c r="P8504" s="28"/>
      <c r="Q8504" s="28"/>
      <c r="R8504" s="28"/>
      <c r="S8504" s="25"/>
    </row>
    <row r="8505" spans="2:19" s="16" customFormat="1" outlineLevel="1" x14ac:dyDescent="0.25">
      <c r="B8505" s="47" t="s">
        <v>7812</v>
      </c>
      <c r="C8505" s="47" t="str">
        <f>C8504</f>
        <v>ASIGNACIÓN PARA LA INVERSIÓN LOCAL  - AMBIENTE Y DESARROLLO SOSTENIBLE</v>
      </c>
      <c r="D8505" s="47"/>
      <c r="E8505" s="47" t="str">
        <f>E8504</f>
        <v>73675</v>
      </c>
      <c r="F8505" s="47"/>
      <c r="G8505" s="47" t="str">
        <f>G8504</f>
        <v xml:space="preserve">SAN ANTONIO                                       </v>
      </c>
      <c r="H8505" s="47" t="s">
        <v>10655</v>
      </c>
      <c r="I8505" s="51">
        <f>SUBTOTAL(9,I8500:I8504)</f>
        <v>673286778</v>
      </c>
      <c r="J8505" s="51">
        <f>SUBTOTAL(9,J8500:J8504)</f>
        <v>572490171.10000002</v>
      </c>
      <c r="K8505" s="49">
        <f>J8505/I8505</f>
        <v>0.85029171789260949</v>
      </c>
      <c r="L8505" s="51">
        <f>SUBTOTAL(9,L8500:L8504)</f>
        <v>276753725.57999998</v>
      </c>
      <c r="M8505" s="51">
        <f>SUBTOTAL(9,M8500:M8504)</f>
        <v>234290457.10000005</v>
      </c>
      <c r="N8505" s="50">
        <f>IFERROR((M8505/L8505),"N.A")</f>
        <v>0.8465665877089511</v>
      </c>
      <c r="O8505" s="28"/>
      <c r="P8505" s="28"/>
      <c r="Q8505" s="28"/>
      <c r="R8505" s="28"/>
      <c r="S8505" s="25"/>
    </row>
    <row r="8506" spans="2:19" s="16" customFormat="1" outlineLevel="2" x14ac:dyDescent="0.25">
      <c r="B8506" s="16" t="s">
        <v>3504</v>
      </c>
      <c r="C8506" s="16" t="s">
        <v>3406</v>
      </c>
      <c r="D8506" s="16" t="s">
        <v>59</v>
      </c>
      <c r="E8506" s="16" t="s">
        <v>625</v>
      </c>
      <c r="G8506" s="16" t="s">
        <v>626</v>
      </c>
      <c r="H8506" s="16" t="s">
        <v>152</v>
      </c>
      <c r="I8506" s="35">
        <v>369453757</v>
      </c>
      <c r="J8506" s="35">
        <v>206655520.67000002</v>
      </c>
      <c r="K8506" s="36">
        <f>IFERROR((J8506/I8506),0)</f>
        <v>0.55935422702982562</v>
      </c>
      <c r="L8506" s="35">
        <v>244110178.18000001</v>
      </c>
      <c r="M8506" s="35">
        <v>206655520.67000002</v>
      </c>
      <c r="N8506" s="40">
        <f>M8506/L8506</f>
        <v>0.84656658813143804</v>
      </c>
      <c r="O8506" s="28"/>
      <c r="P8506" s="28"/>
      <c r="Q8506" s="28"/>
      <c r="R8506" s="28"/>
      <c r="S8506" s="25"/>
    </row>
    <row r="8507" spans="2:19" s="16" customFormat="1" outlineLevel="2" x14ac:dyDescent="0.25">
      <c r="B8507" s="16" t="s">
        <v>3504</v>
      </c>
      <c r="C8507" s="16" t="s">
        <v>3406</v>
      </c>
      <c r="D8507" s="16" t="s">
        <v>59</v>
      </c>
      <c r="E8507" s="16" t="s">
        <v>625</v>
      </c>
      <c r="G8507" s="16" t="s">
        <v>626</v>
      </c>
      <c r="H8507" s="16" t="s">
        <v>19</v>
      </c>
      <c r="I8507" s="31">
        <v>188718160</v>
      </c>
      <c r="J8507" s="31">
        <v>188718160</v>
      </c>
      <c r="K8507" s="32">
        <f>IFERROR((J8507/I8507),0)</f>
        <v>1</v>
      </c>
      <c r="L8507" s="31"/>
      <c r="M8507" s="31"/>
      <c r="N8507" s="39"/>
      <c r="O8507" s="28"/>
      <c r="P8507" s="28"/>
      <c r="Q8507" s="28"/>
      <c r="R8507" s="28"/>
      <c r="S8507" s="25"/>
    </row>
    <row r="8508" spans="2:19" s="16" customFormat="1" outlineLevel="2" x14ac:dyDescent="0.25">
      <c r="B8508" s="16" t="s">
        <v>3504</v>
      </c>
      <c r="C8508" s="16" t="s">
        <v>3406</v>
      </c>
      <c r="D8508" s="16" t="s">
        <v>59</v>
      </c>
      <c r="E8508" s="16" t="s">
        <v>625</v>
      </c>
      <c r="G8508" s="16" t="s">
        <v>626</v>
      </c>
      <c r="H8508" s="16" t="s">
        <v>154</v>
      </c>
      <c r="I8508" s="31">
        <v>2285</v>
      </c>
      <c r="J8508" s="31">
        <v>2285</v>
      </c>
      <c r="K8508" s="32">
        <f>IFERROR((J8508/I8508),0)</f>
        <v>1</v>
      </c>
      <c r="L8508" s="31"/>
      <c r="M8508" s="31"/>
      <c r="N8508" s="39"/>
      <c r="O8508" s="28"/>
      <c r="P8508" s="28"/>
      <c r="Q8508" s="28"/>
      <c r="R8508" s="28"/>
      <c r="S8508" s="25"/>
    </row>
    <row r="8509" spans="2:19" s="16" customFormat="1" outlineLevel="2" x14ac:dyDescent="0.25">
      <c r="B8509" s="16" t="s">
        <v>3504</v>
      </c>
      <c r="C8509" s="16" t="s">
        <v>3406</v>
      </c>
      <c r="D8509" s="16" t="s">
        <v>59</v>
      </c>
      <c r="E8509" s="16" t="s">
        <v>625</v>
      </c>
      <c r="G8509" s="16" t="s">
        <v>626</v>
      </c>
      <c r="H8509" s="16" t="s">
        <v>231</v>
      </c>
      <c r="I8509" s="31">
        <v>56205040</v>
      </c>
      <c r="J8509" s="31">
        <v>56205040</v>
      </c>
      <c r="K8509" s="32">
        <f>IFERROR((J8509/I8509),0)</f>
        <v>1</v>
      </c>
      <c r="L8509" s="31"/>
      <c r="M8509" s="31"/>
      <c r="N8509" s="39"/>
      <c r="O8509" s="28"/>
      <c r="P8509" s="28"/>
      <c r="Q8509" s="28"/>
      <c r="R8509" s="28"/>
      <c r="S8509" s="25"/>
    </row>
    <row r="8510" spans="2:19" s="16" customFormat="1" outlineLevel="2" x14ac:dyDescent="0.25">
      <c r="B8510" s="16" t="s">
        <v>3504</v>
      </c>
      <c r="C8510" s="16" t="s">
        <v>3406</v>
      </c>
      <c r="D8510" s="16" t="s">
        <v>59</v>
      </c>
      <c r="E8510" s="16" t="s">
        <v>625</v>
      </c>
      <c r="G8510" s="16" t="s">
        <v>626</v>
      </c>
      <c r="H8510" s="16" t="s">
        <v>155</v>
      </c>
      <c r="I8510" s="31">
        <v>-73890751</v>
      </c>
      <c r="J8510" s="31"/>
      <c r="K8510" s="32">
        <f>IFERROR((J8510/I8510),0)</f>
        <v>0</v>
      </c>
      <c r="L8510" s="31"/>
      <c r="M8510" s="31"/>
      <c r="N8510" s="39"/>
      <c r="O8510" s="28"/>
      <c r="P8510" s="28"/>
      <c r="Q8510" s="28"/>
      <c r="R8510" s="28"/>
      <c r="S8510" s="25"/>
    </row>
    <row r="8511" spans="2:19" s="16" customFormat="1" outlineLevel="1" x14ac:dyDescent="0.25">
      <c r="B8511" s="47" t="s">
        <v>7813</v>
      </c>
      <c r="C8511" s="47" t="str">
        <f>C8510</f>
        <v>ASIGNACIÓN PARA LA INVERSIÓN LOCAL  - AMBIENTE Y DESARROLLO SOSTENIBLE</v>
      </c>
      <c r="D8511" s="47"/>
      <c r="E8511" s="47" t="str">
        <f>E8510</f>
        <v>73671</v>
      </c>
      <c r="F8511" s="47"/>
      <c r="G8511" s="47" t="str">
        <f>G8510</f>
        <v xml:space="preserve">SALDAÑA                                           </v>
      </c>
      <c r="H8511" s="47" t="s">
        <v>10655</v>
      </c>
      <c r="I8511" s="51">
        <f>SUBTOTAL(9,I8506:I8510)</f>
        <v>540488491</v>
      </c>
      <c r="J8511" s="51">
        <f>SUBTOTAL(9,J8506:J8510)</f>
        <v>451581005.67000002</v>
      </c>
      <c r="K8511" s="49">
        <f>J8511/I8511</f>
        <v>0.83550531267464123</v>
      </c>
      <c r="L8511" s="51">
        <f>SUBTOTAL(9,L8506:L8510)</f>
        <v>244110178.18000001</v>
      </c>
      <c r="M8511" s="51">
        <f>SUBTOTAL(9,M8506:M8510)</f>
        <v>206655520.67000002</v>
      </c>
      <c r="N8511" s="50">
        <f>IFERROR((M8511/L8511),"N.A")</f>
        <v>0.84656658813143804</v>
      </c>
      <c r="O8511" s="28"/>
      <c r="P8511" s="28"/>
      <c r="Q8511" s="28"/>
      <c r="R8511" s="28"/>
      <c r="S8511" s="25"/>
    </row>
    <row r="8512" spans="2:19" s="16" customFormat="1" outlineLevel="2" x14ac:dyDescent="0.25">
      <c r="B8512" s="16" t="s">
        <v>3505</v>
      </c>
      <c r="C8512" s="16" t="s">
        <v>3406</v>
      </c>
      <c r="D8512" s="16" t="s">
        <v>59</v>
      </c>
      <c r="E8512" s="16" t="s">
        <v>628</v>
      </c>
      <c r="G8512" s="16" t="s">
        <v>629</v>
      </c>
      <c r="H8512" s="16" t="s">
        <v>152</v>
      </c>
      <c r="I8512" s="35">
        <v>446754691</v>
      </c>
      <c r="J8512" s="35">
        <v>249894124.87</v>
      </c>
      <c r="K8512" s="36">
        <f>IFERROR((J8512/I8512),0)</f>
        <v>0.55935422706059512</v>
      </c>
      <c r="L8512" s="35">
        <v>295185433.20000005</v>
      </c>
      <c r="M8512" s="35">
        <v>249894124.87</v>
      </c>
      <c r="N8512" s="40">
        <f>M8512/L8512</f>
        <v>0.84656658752089109</v>
      </c>
      <c r="O8512" s="28"/>
      <c r="P8512" s="28"/>
      <c r="Q8512" s="28"/>
      <c r="R8512" s="28"/>
      <c r="S8512" s="25"/>
    </row>
    <row r="8513" spans="2:19" s="16" customFormat="1" outlineLevel="2" x14ac:dyDescent="0.25">
      <c r="B8513" s="16" t="s">
        <v>3505</v>
      </c>
      <c r="C8513" s="16" t="s">
        <v>3406</v>
      </c>
      <c r="D8513" s="16" t="s">
        <v>59</v>
      </c>
      <c r="E8513" s="16" t="s">
        <v>628</v>
      </c>
      <c r="G8513" s="16" t="s">
        <v>629</v>
      </c>
      <c r="H8513" s="16" t="s">
        <v>19</v>
      </c>
      <c r="I8513" s="31">
        <v>210915537</v>
      </c>
      <c r="J8513" s="31">
        <v>210915537</v>
      </c>
      <c r="K8513" s="32">
        <f>IFERROR((J8513/I8513),0)</f>
        <v>1</v>
      </c>
      <c r="L8513" s="31"/>
      <c r="M8513" s="31"/>
      <c r="N8513" s="39"/>
      <c r="O8513" s="28"/>
      <c r="P8513" s="28"/>
      <c r="Q8513" s="28"/>
      <c r="R8513" s="28"/>
      <c r="S8513" s="25"/>
    </row>
    <row r="8514" spans="2:19" s="16" customFormat="1" outlineLevel="2" x14ac:dyDescent="0.25">
      <c r="B8514" s="16" t="s">
        <v>3505</v>
      </c>
      <c r="C8514" s="16" t="s">
        <v>3406</v>
      </c>
      <c r="D8514" s="16" t="s">
        <v>59</v>
      </c>
      <c r="E8514" s="16" t="s">
        <v>628</v>
      </c>
      <c r="G8514" s="16" t="s">
        <v>629</v>
      </c>
      <c r="H8514" s="16" t="s">
        <v>154</v>
      </c>
      <c r="I8514" s="31">
        <v>2763</v>
      </c>
      <c r="J8514" s="31">
        <v>2763</v>
      </c>
      <c r="K8514" s="32">
        <f>IFERROR((J8514/I8514),0)</f>
        <v>1</v>
      </c>
      <c r="L8514" s="31"/>
      <c r="M8514" s="31"/>
      <c r="N8514" s="39"/>
      <c r="O8514" s="28"/>
      <c r="P8514" s="28"/>
      <c r="Q8514" s="28"/>
      <c r="R8514" s="28"/>
      <c r="S8514" s="25"/>
    </row>
    <row r="8515" spans="2:19" s="16" customFormat="1" outlineLevel="2" x14ac:dyDescent="0.25">
      <c r="B8515" s="16" t="s">
        <v>3505</v>
      </c>
      <c r="C8515" s="16" t="s">
        <v>3406</v>
      </c>
      <c r="D8515" s="16" t="s">
        <v>59</v>
      </c>
      <c r="E8515" s="16" t="s">
        <v>628</v>
      </c>
      <c r="G8515" s="16" t="s">
        <v>629</v>
      </c>
      <c r="H8515" s="16" t="s">
        <v>231</v>
      </c>
      <c r="I8515" s="31">
        <v>67964839</v>
      </c>
      <c r="J8515" s="31">
        <v>67964839</v>
      </c>
      <c r="K8515" s="32">
        <f>IFERROR((J8515/I8515),0)</f>
        <v>1</v>
      </c>
      <c r="L8515" s="31"/>
      <c r="M8515" s="31"/>
      <c r="N8515" s="39"/>
      <c r="O8515" s="28"/>
      <c r="P8515" s="28"/>
      <c r="Q8515" s="28"/>
      <c r="R8515" s="28"/>
      <c r="S8515" s="25"/>
    </row>
    <row r="8516" spans="2:19" s="16" customFormat="1" outlineLevel="2" x14ac:dyDescent="0.25">
      <c r="B8516" s="16" t="s">
        <v>3505</v>
      </c>
      <c r="C8516" s="16" t="s">
        <v>3406</v>
      </c>
      <c r="D8516" s="16" t="s">
        <v>59</v>
      </c>
      <c r="E8516" s="16" t="s">
        <v>628</v>
      </c>
      <c r="G8516" s="16" t="s">
        <v>629</v>
      </c>
      <c r="H8516" s="16" t="s">
        <v>155</v>
      </c>
      <c r="I8516" s="31">
        <v>-89350938</v>
      </c>
      <c r="J8516" s="31"/>
      <c r="K8516" s="32">
        <f>IFERROR((J8516/I8516),0)</f>
        <v>0</v>
      </c>
      <c r="L8516" s="31"/>
      <c r="M8516" s="31"/>
      <c r="N8516" s="39"/>
      <c r="O8516" s="28"/>
      <c r="P8516" s="28"/>
      <c r="Q8516" s="28"/>
      <c r="R8516" s="28"/>
      <c r="S8516" s="25"/>
    </row>
    <row r="8517" spans="2:19" s="16" customFormat="1" outlineLevel="1" x14ac:dyDescent="0.25">
      <c r="B8517" s="47" t="s">
        <v>7814</v>
      </c>
      <c r="C8517" s="47" t="str">
        <f>C8516</f>
        <v>ASIGNACIÓN PARA LA INVERSIÓN LOCAL  - AMBIENTE Y DESARROLLO SOSTENIBLE</v>
      </c>
      <c r="D8517" s="47"/>
      <c r="E8517" s="47" t="str">
        <f>E8516</f>
        <v>73624</v>
      </c>
      <c r="F8517" s="47"/>
      <c r="G8517" s="47" t="str">
        <f>G8516</f>
        <v xml:space="preserve">ROVIRA                                            </v>
      </c>
      <c r="H8517" s="47" t="s">
        <v>10655</v>
      </c>
      <c r="I8517" s="51">
        <f>SUBTOTAL(9,I8512:I8516)</f>
        <v>636286892</v>
      </c>
      <c r="J8517" s="51">
        <f>SUBTOTAL(9,J8512:J8516)</f>
        <v>528777263.87</v>
      </c>
      <c r="K8517" s="49">
        <f>J8517/I8517</f>
        <v>0.83103592187468789</v>
      </c>
      <c r="L8517" s="51">
        <f>SUBTOTAL(9,L8512:L8516)</f>
        <v>295185433.20000005</v>
      </c>
      <c r="M8517" s="51">
        <f>SUBTOTAL(9,M8512:M8516)</f>
        <v>249894124.87</v>
      </c>
      <c r="N8517" s="50">
        <f>IFERROR((M8517/L8517),"N.A")</f>
        <v>0.84656658752089109</v>
      </c>
      <c r="O8517" s="28"/>
      <c r="P8517" s="28"/>
      <c r="Q8517" s="28"/>
      <c r="R8517" s="28"/>
      <c r="S8517" s="25"/>
    </row>
    <row r="8518" spans="2:19" s="16" customFormat="1" outlineLevel="2" x14ac:dyDescent="0.25">
      <c r="B8518" s="16" t="s">
        <v>3506</v>
      </c>
      <c r="C8518" s="16" t="s">
        <v>3406</v>
      </c>
      <c r="D8518" s="16" t="s">
        <v>59</v>
      </c>
      <c r="E8518" s="16" t="s">
        <v>631</v>
      </c>
      <c r="G8518" s="16" t="s">
        <v>632</v>
      </c>
      <c r="H8518" s="16" t="s">
        <v>152</v>
      </c>
      <c r="I8518" s="35">
        <v>225175159</v>
      </c>
      <c r="J8518" s="35">
        <v>125952677</v>
      </c>
      <c r="K8518" s="36">
        <f>IFERROR((J8518/I8518),0)</f>
        <v>0.55935422699090886</v>
      </c>
      <c r="L8518" s="35">
        <v>148780590.87</v>
      </c>
      <c r="M8518" s="35">
        <v>125952677</v>
      </c>
      <c r="N8518" s="40">
        <f>M8518/L8518</f>
        <v>0.84656658683425756</v>
      </c>
      <c r="O8518" s="28"/>
      <c r="P8518" s="28"/>
      <c r="Q8518" s="28"/>
      <c r="R8518" s="28"/>
      <c r="S8518" s="25"/>
    </row>
    <row r="8519" spans="2:19" s="16" customFormat="1" outlineLevel="2" x14ac:dyDescent="0.25">
      <c r="B8519" s="16" t="s">
        <v>3506</v>
      </c>
      <c r="C8519" s="16" t="s">
        <v>3406</v>
      </c>
      <c r="D8519" s="16" t="s">
        <v>59</v>
      </c>
      <c r="E8519" s="16" t="s">
        <v>631</v>
      </c>
      <c r="G8519" s="16" t="s">
        <v>632</v>
      </c>
      <c r="H8519" s="16" t="s">
        <v>19</v>
      </c>
      <c r="I8519" s="31">
        <v>109243161</v>
      </c>
      <c r="J8519" s="31">
        <v>109243161</v>
      </c>
      <c r="K8519" s="32">
        <f>IFERROR((J8519/I8519),0)</f>
        <v>1</v>
      </c>
      <c r="L8519" s="31"/>
      <c r="M8519" s="31"/>
      <c r="N8519" s="39"/>
      <c r="O8519" s="28"/>
      <c r="P8519" s="28"/>
      <c r="Q8519" s="28"/>
      <c r="R8519" s="28"/>
      <c r="S8519" s="25"/>
    </row>
    <row r="8520" spans="2:19" s="16" customFormat="1" outlineLevel="2" x14ac:dyDescent="0.25">
      <c r="B8520" s="16" t="s">
        <v>3506</v>
      </c>
      <c r="C8520" s="16" t="s">
        <v>3406</v>
      </c>
      <c r="D8520" s="16" t="s">
        <v>59</v>
      </c>
      <c r="E8520" s="16" t="s">
        <v>631</v>
      </c>
      <c r="G8520" s="16" t="s">
        <v>632</v>
      </c>
      <c r="H8520" s="16" t="s">
        <v>154</v>
      </c>
      <c r="I8520" s="31">
        <v>1393</v>
      </c>
      <c r="J8520" s="31">
        <v>1393</v>
      </c>
      <c r="K8520" s="32">
        <f>IFERROR((J8520/I8520),0)</f>
        <v>1</v>
      </c>
      <c r="L8520" s="31"/>
      <c r="M8520" s="31"/>
      <c r="N8520" s="39"/>
      <c r="O8520" s="28"/>
      <c r="P8520" s="28"/>
      <c r="Q8520" s="28"/>
      <c r="R8520" s="28"/>
      <c r="S8520" s="25"/>
    </row>
    <row r="8521" spans="2:19" s="16" customFormat="1" outlineLevel="2" x14ac:dyDescent="0.25">
      <c r="B8521" s="16" t="s">
        <v>3506</v>
      </c>
      <c r="C8521" s="16" t="s">
        <v>3406</v>
      </c>
      <c r="D8521" s="16" t="s">
        <v>59</v>
      </c>
      <c r="E8521" s="16" t="s">
        <v>631</v>
      </c>
      <c r="G8521" s="16" t="s">
        <v>632</v>
      </c>
      <c r="H8521" s="16" t="s">
        <v>231</v>
      </c>
      <c r="I8521" s="31">
        <v>34255921</v>
      </c>
      <c r="J8521" s="31">
        <v>34255921</v>
      </c>
      <c r="K8521" s="32">
        <f>IFERROR((J8521/I8521),0)</f>
        <v>1</v>
      </c>
      <c r="L8521" s="31"/>
      <c r="M8521" s="31"/>
      <c r="N8521" s="39"/>
      <c r="O8521" s="28"/>
      <c r="P8521" s="28"/>
      <c r="Q8521" s="28"/>
      <c r="R8521" s="28"/>
      <c r="S8521" s="25"/>
    </row>
    <row r="8522" spans="2:19" s="16" customFormat="1" outlineLevel="2" x14ac:dyDescent="0.25">
      <c r="B8522" s="16" t="s">
        <v>3506</v>
      </c>
      <c r="C8522" s="16" t="s">
        <v>3406</v>
      </c>
      <c r="D8522" s="16" t="s">
        <v>59</v>
      </c>
      <c r="E8522" s="16" t="s">
        <v>631</v>
      </c>
      <c r="G8522" s="16" t="s">
        <v>632</v>
      </c>
      <c r="H8522" s="16" t="s">
        <v>155</v>
      </c>
      <c r="I8522" s="31">
        <v>-45035032</v>
      </c>
      <c r="J8522" s="31"/>
      <c r="K8522" s="32">
        <f>IFERROR((J8522/I8522),0)</f>
        <v>0</v>
      </c>
      <c r="L8522" s="31"/>
      <c r="M8522" s="31"/>
      <c r="N8522" s="39"/>
      <c r="O8522" s="28"/>
      <c r="P8522" s="28"/>
      <c r="Q8522" s="28"/>
      <c r="R8522" s="28"/>
      <c r="S8522" s="25"/>
    </row>
    <row r="8523" spans="2:19" s="16" customFormat="1" outlineLevel="1" x14ac:dyDescent="0.25">
      <c r="B8523" s="47" t="s">
        <v>7815</v>
      </c>
      <c r="C8523" s="47" t="str">
        <f>C8522</f>
        <v>ASIGNACIÓN PARA LA INVERSIÓN LOCAL  - AMBIENTE Y DESARROLLO SOSTENIBLE</v>
      </c>
      <c r="D8523" s="47"/>
      <c r="E8523" s="47" t="str">
        <f>E8522</f>
        <v>73622</v>
      </c>
      <c r="F8523" s="47"/>
      <c r="G8523" s="47" t="str">
        <f>G8522</f>
        <v xml:space="preserve">RONCESVALLES                                      </v>
      </c>
      <c r="H8523" s="47" t="s">
        <v>10655</v>
      </c>
      <c r="I8523" s="51">
        <f>SUBTOTAL(9,I8518:I8522)</f>
        <v>323640602</v>
      </c>
      <c r="J8523" s="51">
        <f>SUBTOTAL(9,J8518:J8522)</f>
        <v>269453152</v>
      </c>
      <c r="K8523" s="49">
        <f>J8523/I8523</f>
        <v>0.83256906066439706</v>
      </c>
      <c r="L8523" s="51">
        <f>SUBTOTAL(9,L8518:L8522)</f>
        <v>148780590.87</v>
      </c>
      <c r="M8523" s="51">
        <f>SUBTOTAL(9,M8518:M8522)</f>
        <v>125952677</v>
      </c>
      <c r="N8523" s="50">
        <f>IFERROR((M8523/L8523),"N.A")</f>
        <v>0.84656658683425756</v>
      </c>
      <c r="O8523" s="28"/>
      <c r="P8523" s="28"/>
      <c r="Q8523" s="28"/>
      <c r="R8523" s="28"/>
      <c r="S8523" s="25"/>
    </row>
    <row r="8524" spans="2:19" s="16" customFormat="1" outlineLevel="2" x14ac:dyDescent="0.25">
      <c r="B8524" s="16" t="s">
        <v>3507</v>
      </c>
      <c r="C8524" s="16" t="s">
        <v>3406</v>
      </c>
      <c r="D8524" s="16" t="s">
        <v>59</v>
      </c>
      <c r="E8524" s="16" t="s">
        <v>634</v>
      </c>
      <c r="G8524" s="16" t="s">
        <v>635</v>
      </c>
      <c r="H8524" s="16" t="s">
        <v>152</v>
      </c>
      <c r="I8524" s="35">
        <v>609981829</v>
      </c>
      <c r="J8524" s="35">
        <v>341195914.49000001</v>
      </c>
      <c r="K8524" s="36">
        <f>IFERROR((J8524/I8524),0)</f>
        <v>0.55935422707485272</v>
      </c>
      <c r="L8524" s="35">
        <v>403034940.68999994</v>
      </c>
      <c r="M8524" s="35">
        <v>341195914.49000001</v>
      </c>
      <c r="N8524" s="40">
        <f>M8524/L8524</f>
        <v>0.84656658776499405</v>
      </c>
      <c r="O8524" s="28"/>
      <c r="P8524" s="28"/>
      <c r="Q8524" s="28"/>
      <c r="R8524" s="28"/>
      <c r="S8524" s="25"/>
    </row>
    <row r="8525" spans="2:19" s="16" customFormat="1" outlineLevel="2" x14ac:dyDescent="0.25">
      <c r="B8525" s="16" t="s">
        <v>3507</v>
      </c>
      <c r="C8525" s="16" t="s">
        <v>3406</v>
      </c>
      <c r="D8525" s="16" t="s">
        <v>59</v>
      </c>
      <c r="E8525" s="16" t="s">
        <v>634</v>
      </c>
      <c r="G8525" s="16" t="s">
        <v>635</v>
      </c>
      <c r="H8525" s="16" t="s">
        <v>19</v>
      </c>
      <c r="I8525" s="31">
        <v>359002251</v>
      </c>
      <c r="J8525" s="31">
        <v>359002251</v>
      </c>
      <c r="K8525" s="32">
        <f>IFERROR((J8525/I8525),0)</f>
        <v>1</v>
      </c>
      <c r="L8525" s="31"/>
      <c r="M8525" s="31"/>
      <c r="N8525" s="39"/>
      <c r="O8525" s="28"/>
      <c r="P8525" s="28"/>
      <c r="Q8525" s="28"/>
      <c r="R8525" s="28"/>
      <c r="S8525" s="25"/>
    </row>
    <row r="8526" spans="2:19" s="16" customFormat="1" outlineLevel="2" x14ac:dyDescent="0.25">
      <c r="B8526" s="16" t="s">
        <v>3507</v>
      </c>
      <c r="C8526" s="16" t="s">
        <v>3406</v>
      </c>
      <c r="D8526" s="16" t="s">
        <v>59</v>
      </c>
      <c r="E8526" s="16" t="s">
        <v>634</v>
      </c>
      <c r="G8526" s="16" t="s">
        <v>635</v>
      </c>
      <c r="H8526" s="16" t="s">
        <v>154</v>
      </c>
      <c r="I8526" s="31">
        <v>3773</v>
      </c>
      <c r="J8526" s="31">
        <v>3773</v>
      </c>
      <c r="K8526" s="32">
        <f>IFERROR((J8526/I8526),0)</f>
        <v>1</v>
      </c>
      <c r="L8526" s="31"/>
      <c r="M8526" s="31"/>
      <c r="N8526" s="39"/>
      <c r="O8526" s="28"/>
      <c r="P8526" s="28"/>
      <c r="Q8526" s="28"/>
      <c r="R8526" s="28"/>
      <c r="S8526" s="25"/>
    </row>
    <row r="8527" spans="2:19" s="16" customFormat="1" outlineLevel="2" x14ac:dyDescent="0.25">
      <c r="B8527" s="16" t="s">
        <v>3507</v>
      </c>
      <c r="C8527" s="16" t="s">
        <v>3406</v>
      </c>
      <c r="D8527" s="16" t="s">
        <v>59</v>
      </c>
      <c r="E8527" s="16" t="s">
        <v>634</v>
      </c>
      <c r="G8527" s="16" t="s">
        <v>635</v>
      </c>
      <c r="H8527" s="16" t="s">
        <v>231</v>
      </c>
      <c r="I8527" s="31">
        <v>92796601</v>
      </c>
      <c r="J8527" s="31">
        <v>92796601</v>
      </c>
      <c r="K8527" s="32">
        <f>IFERROR((J8527/I8527),0)</f>
        <v>1</v>
      </c>
      <c r="L8527" s="31"/>
      <c r="M8527" s="31"/>
      <c r="N8527" s="39"/>
      <c r="O8527" s="28"/>
      <c r="P8527" s="28"/>
      <c r="Q8527" s="28"/>
      <c r="R8527" s="28"/>
      <c r="S8527" s="25"/>
    </row>
    <row r="8528" spans="2:19" s="16" customFormat="1" outlineLevel="2" x14ac:dyDescent="0.25">
      <c r="B8528" s="16" t="s">
        <v>3507</v>
      </c>
      <c r="C8528" s="16" t="s">
        <v>3406</v>
      </c>
      <c r="D8528" s="16" t="s">
        <v>59</v>
      </c>
      <c r="E8528" s="16" t="s">
        <v>634</v>
      </c>
      <c r="G8528" s="16" t="s">
        <v>635</v>
      </c>
      <c r="H8528" s="16" t="s">
        <v>155</v>
      </c>
      <c r="I8528" s="31">
        <v>-121996366</v>
      </c>
      <c r="J8528" s="31"/>
      <c r="K8528" s="32">
        <f>IFERROR((J8528/I8528),0)</f>
        <v>0</v>
      </c>
      <c r="L8528" s="31"/>
      <c r="M8528" s="31"/>
      <c r="N8528" s="39"/>
      <c r="O8528" s="28"/>
      <c r="P8528" s="28"/>
      <c r="Q8528" s="28"/>
      <c r="R8528" s="28"/>
      <c r="S8528" s="25"/>
    </row>
    <row r="8529" spans="2:19" s="16" customFormat="1" outlineLevel="1" x14ac:dyDescent="0.25">
      <c r="B8529" s="47" t="s">
        <v>7816</v>
      </c>
      <c r="C8529" s="47" t="str">
        <f>C8528</f>
        <v>ASIGNACIÓN PARA LA INVERSIÓN LOCAL  - AMBIENTE Y DESARROLLO SOSTENIBLE</v>
      </c>
      <c r="D8529" s="47"/>
      <c r="E8529" s="47" t="str">
        <f>E8528</f>
        <v>73616</v>
      </c>
      <c r="F8529" s="47"/>
      <c r="G8529" s="47" t="str">
        <f>G8528</f>
        <v xml:space="preserve">RIOBLANCO                                         </v>
      </c>
      <c r="H8529" s="47" t="s">
        <v>10655</v>
      </c>
      <c r="I8529" s="51">
        <f>SUBTOTAL(9,I8524:I8528)</f>
        <v>939788088</v>
      </c>
      <c r="J8529" s="51">
        <f>SUBTOTAL(9,J8524:J8528)</f>
        <v>792998539.49000001</v>
      </c>
      <c r="K8529" s="49">
        <f>J8529/I8529</f>
        <v>0.84380569366186731</v>
      </c>
      <c r="L8529" s="51">
        <f>SUBTOTAL(9,L8524:L8528)</f>
        <v>403034940.68999994</v>
      </c>
      <c r="M8529" s="51">
        <f>SUBTOTAL(9,M8524:M8528)</f>
        <v>341195914.49000001</v>
      </c>
      <c r="N8529" s="50">
        <f>IFERROR((M8529/L8529),"N.A")</f>
        <v>0.84656658776499405</v>
      </c>
      <c r="O8529" s="28"/>
      <c r="P8529" s="28"/>
      <c r="Q8529" s="28"/>
      <c r="R8529" s="28"/>
      <c r="S8529" s="25"/>
    </row>
    <row r="8530" spans="2:19" s="16" customFormat="1" outlineLevel="2" x14ac:dyDescent="0.25">
      <c r="B8530" s="16" t="s">
        <v>3508</v>
      </c>
      <c r="C8530" s="16" t="s">
        <v>3406</v>
      </c>
      <c r="D8530" s="16" t="s">
        <v>59</v>
      </c>
      <c r="E8530" s="16" t="s">
        <v>637</v>
      </c>
      <c r="G8530" s="16" t="s">
        <v>638</v>
      </c>
      <c r="H8530" s="16" t="s">
        <v>152</v>
      </c>
      <c r="I8530" s="35">
        <v>378703522</v>
      </c>
      <c r="J8530" s="35">
        <v>211829415.82000002</v>
      </c>
      <c r="K8530" s="36">
        <f>IFERROR((J8530/I8530),0)</f>
        <v>0.55935422702511872</v>
      </c>
      <c r="L8530" s="35">
        <v>250221800.32000002</v>
      </c>
      <c r="M8530" s="35">
        <v>211829415.82000002</v>
      </c>
      <c r="N8530" s="40">
        <f>M8530/L8530</f>
        <v>0.84656658831923792</v>
      </c>
      <c r="O8530" s="28"/>
      <c r="P8530" s="28"/>
      <c r="Q8530" s="28"/>
      <c r="R8530" s="28"/>
      <c r="S8530" s="25"/>
    </row>
    <row r="8531" spans="2:19" s="16" customFormat="1" outlineLevel="2" x14ac:dyDescent="0.25">
      <c r="B8531" s="16" t="s">
        <v>3508</v>
      </c>
      <c r="C8531" s="16" t="s">
        <v>3406</v>
      </c>
      <c r="D8531" s="16" t="s">
        <v>59</v>
      </c>
      <c r="E8531" s="16" t="s">
        <v>637</v>
      </c>
      <c r="G8531" s="16" t="s">
        <v>638</v>
      </c>
      <c r="H8531" s="16" t="s">
        <v>19</v>
      </c>
      <c r="I8531" s="31">
        <v>428734609</v>
      </c>
      <c r="J8531" s="31">
        <v>428734609</v>
      </c>
      <c r="K8531" s="32">
        <f>IFERROR((J8531/I8531),0)</f>
        <v>1</v>
      </c>
      <c r="L8531" s="31"/>
      <c r="M8531" s="31"/>
      <c r="N8531" s="39"/>
      <c r="O8531" s="28"/>
      <c r="P8531" s="28"/>
      <c r="Q8531" s="28"/>
      <c r="R8531" s="28"/>
      <c r="S8531" s="25"/>
    </row>
    <row r="8532" spans="2:19" s="16" customFormat="1" outlineLevel="2" x14ac:dyDescent="0.25">
      <c r="B8532" s="16" t="s">
        <v>3508</v>
      </c>
      <c r="C8532" s="16" t="s">
        <v>3406</v>
      </c>
      <c r="D8532" s="16" t="s">
        <v>59</v>
      </c>
      <c r="E8532" s="16" t="s">
        <v>637</v>
      </c>
      <c r="G8532" s="16" t="s">
        <v>638</v>
      </c>
      <c r="H8532" s="16" t="s">
        <v>154</v>
      </c>
      <c r="I8532" s="31">
        <v>2342</v>
      </c>
      <c r="J8532" s="31">
        <v>2342</v>
      </c>
      <c r="K8532" s="32">
        <f>IFERROR((J8532/I8532),0)</f>
        <v>1</v>
      </c>
      <c r="L8532" s="31"/>
      <c r="M8532" s="31"/>
      <c r="N8532" s="39"/>
      <c r="O8532" s="28"/>
      <c r="P8532" s="28"/>
      <c r="Q8532" s="28"/>
      <c r="R8532" s="28"/>
      <c r="S8532" s="25"/>
    </row>
    <row r="8533" spans="2:19" s="16" customFormat="1" outlineLevel="2" x14ac:dyDescent="0.25">
      <c r="B8533" s="16" t="s">
        <v>3508</v>
      </c>
      <c r="C8533" s="16" t="s">
        <v>3406</v>
      </c>
      <c r="D8533" s="16" t="s">
        <v>59</v>
      </c>
      <c r="E8533" s="16" t="s">
        <v>637</v>
      </c>
      <c r="G8533" s="16" t="s">
        <v>638</v>
      </c>
      <c r="H8533" s="16" t="s">
        <v>231</v>
      </c>
      <c r="I8533" s="31">
        <v>57612207</v>
      </c>
      <c r="J8533" s="31">
        <v>57612207</v>
      </c>
      <c r="K8533" s="32">
        <f>IFERROR((J8533/I8533),0)</f>
        <v>1</v>
      </c>
      <c r="L8533" s="31"/>
      <c r="M8533" s="31"/>
      <c r="N8533" s="39"/>
      <c r="O8533" s="28"/>
      <c r="P8533" s="28"/>
      <c r="Q8533" s="28"/>
      <c r="R8533" s="28"/>
      <c r="S8533" s="25"/>
    </row>
    <row r="8534" spans="2:19" s="16" customFormat="1" outlineLevel="2" x14ac:dyDescent="0.25">
      <c r="B8534" s="16" t="s">
        <v>3508</v>
      </c>
      <c r="C8534" s="16" t="s">
        <v>3406</v>
      </c>
      <c r="D8534" s="16" t="s">
        <v>59</v>
      </c>
      <c r="E8534" s="16" t="s">
        <v>637</v>
      </c>
      <c r="G8534" s="16" t="s">
        <v>638</v>
      </c>
      <c r="H8534" s="16" t="s">
        <v>155</v>
      </c>
      <c r="I8534" s="31">
        <v>-75740704</v>
      </c>
      <c r="J8534" s="31"/>
      <c r="K8534" s="32">
        <f>IFERROR((J8534/I8534),0)</f>
        <v>0</v>
      </c>
      <c r="L8534" s="31"/>
      <c r="M8534" s="31"/>
      <c r="N8534" s="39"/>
      <c r="O8534" s="28"/>
      <c r="P8534" s="28"/>
      <c r="Q8534" s="28"/>
      <c r="R8534" s="28"/>
      <c r="S8534" s="25"/>
    </row>
    <row r="8535" spans="2:19" s="16" customFormat="1" outlineLevel="1" x14ac:dyDescent="0.25">
      <c r="B8535" s="47" t="s">
        <v>7817</v>
      </c>
      <c r="C8535" s="47" t="str">
        <f>C8534</f>
        <v>ASIGNACIÓN PARA LA INVERSIÓN LOCAL  - AMBIENTE Y DESARROLLO SOSTENIBLE</v>
      </c>
      <c r="D8535" s="47"/>
      <c r="E8535" s="47" t="str">
        <f>E8534</f>
        <v>73585</v>
      </c>
      <c r="F8535" s="47"/>
      <c r="G8535" s="47" t="str">
        <f>G8534</f>
        <v xml:space="preserve">PURIFICACIÓN                                      </v>
      </c>
      <c r="H8535" s="47" t="s">
        <v>10655</v>
      </c>
      <c r="I8535" s="51">
        <f>SUBTOTAL(9,I8530:I8534)</f>
        <v>789311976</v>
      </c>
      <c r="J8535" s="51">
        <f>SUBTOTAL(9,J8530:J8534)</f>
        <v>698178573.82000005</v>
      </c>
      <c r="K8535" s="49">
        <f>J8535/I8535</f>
        <v>0.8845407076656342</v>
      </c>
      <c r="L8535" s="51">
        <f>SUBTOTAL(9,L8530:L8534)</f>
        <v>250221800.32000002</v>
      </c>
      <c r="M8535" s="51">
        <f>SUBTOTAL(9,M8530:M8534)</f>
        <v>211829415.82000002</v>
      </c>
      <c r="N8535" s="50">
        <f>IFERROR((M8535/L8535),"N.A")</f>
        <v>0.84656658831923792</v>
      </c>
      <c r="O8535" s="28"/>
      <c r="P8535" s="28"/>
      <c r="Q8535" s="28"/>
      <c r="R8535" s="28"/>
      <c r="S8535" s="25"/>
    </row>
    <row r="8536" spans="2:19" s="16" customFormat="1" outlineLevel="2" x14ac:dyDescent="0.25">
      <c r="B8536" s="16" t="s">
        <v>3509</v>
      </c>
      <c r="C8536" s="16" t="s">
        <v>3406</v>
      </c>
      <c r="D8536" s="16" t="s">
        <v>59</v>
      </c>
      <c r="E8536" s="16" t="s">
        <v>640</v>
      </c>
      <c r="G8536" s="16" t="s">
        <v>641</v>
      </c>
      <c r="H8536" s="16" t="s">
        <v>152</v>
      </c>
      <c r="I8536" s="35">
        <v>278651877</v>
      </c>
      <c r="J8536" s="35">
        <v>155865105.28</v>
      </c>
      <c r="K8536" s="36">
        <f>IFERROR((J8536/I8536),0)</f>
        <v>0.55935422706662763</v>
      </c>
      <c r="L8536" s="35">
        <v>184114406.95000002</v>
      </c>
      <c r="M8536" s="35">
        <v>155865105.28</v>
      </c>
      <c r="N8536" s="40">
        <f>M8536/L8536</f>
        <v>0.84656658792773509</v>
      </c>
      <c r="O8536" s="28"/>
      <c r="P8536" s="28"/>
      <c r="Q8536" s="28"/>
      <c r="R8536" s="28"/>
      <c r="S8536" s="25"/>
    </row>
    <row r="8537" spans="2:19" s="16" customFormat="1" outlineLevel="2" x14ac:dyDescent="0.25">
      <c r="B8537" s="16" t="s">
        <v>3509</v>
      </c>
      <c r="C8537" s="16" t="s">
        <v>3406</v>
      </c>
      <c r="D8537" s="16" t="s">
        <v>59</v>
      </c>
      <c r="E8537" s="16" t="s">
        <v>640</v>
      </c>
      <c r="G8537" s="16" t="s">
        <v>641</v>
      </c>
      <c r="H8537" s="16" t="s">
        <v>19</v>
      </c>
      <c r="I8537" s="31">
        <v>142121197</v>
      </c>
      <c r="J8537" s="31">
        <v>142121197</v>
      </c>
      <c r="K8537" s="32">
        <f>IFERROR((J8537/I8537),0)</f>
        <v>1</v>
      </c>
      <c r="L8537" s="31"/>
      <c r="M8537" s="31"/>
      <c r="N8537" s="39"/>
      <c r="O8537" s="28"/>
      <c r="P8537" s="28"/>
      <c r="Q8537" s="28"/>
      <c r="R8537" s="28"/>
      <c r="S8537" s="25"/>
    </row>
    <row r="8538" spans="2:19" s="16" customFormat="1" outlineLevel="2" x14ac:dyDescent="0.25">
      <c r="B8538" s="16" t="s">
        <v>3509</v>
      </c>
      <c r="C8538" s="16" t="s">
        <v>3406</v>
      </c>
      <c r="D8538" s="16" t="s">
        <v>59</v>
      </c>
      <c r="E8538" s="16" t="s">
        <v>640</v>
      </c>
      <c r="G8538" s="16" t="s">
        <v>641</v>
      </c>
      <c r="H8538" s="16" t="s">
        <v>154</v>
      </c>
      <c r="I8538" s="31">
        <v>1723</v>
      </c>
      <c r="J8538" s="31">
        <v>1723</v>
      </c>
      <c r="K8538" s="32">
        <f>IFERROR((J8538/I8538),0)</f>
        <v>1</v>
      </c>
      <c r="L8538" s="31"/>
      <c r="M8538" s="31"/>
      <c r="N8538" s="39"/>
      <c r="O8538" s="28"/>
      <c r="P8538" s="28"/>
      <c r="Q8538" s="28"/>
      <c r="R8538" s="28"/>
      <c r="S8538" s="25"/>
    </row>
    <row r="8539" spans="2:19" s="16" customFormat="1" outlineLevel="2" x14ac:dyDescent="0.25">
      <c r="B8539" s="16" t="s">
        <v>3509</v>
      </c>
      <c r="C8539" s="16" t="s">
        <v>3406</v>
      </c>
      <c r="D8539" s="16" t="s">
        <v>59</v>
      </c>
      <c r="E8539" s="16" t="s">
        <v>640</v>
      </c>
      <c r="G8539" s="16" t="s">
        <v>641</v>
      </c>
      <c r="H8539" s="16" t="s">
        <v>231</v>
      </c>
      <c r="I8539" s="31">
        <v>42391340</v>
      </c>
      <c r="J8539" s="31">
        <v>42391340</v>
      </c>
      <c r="K8539" s="32">
        <f>IFERROR((J8539/I8539),0)</f>
        <v>1</v>
      </c>
      <c r="L8539" s="31"/>
      <c r="M8539" s="31"/>
      <c r="N8539" s="39"/>
      <c r="O8539" s="28"/>
      <c r="P8539" s="28"/>
      <c r="Q8539" s="28"/>
      <c r="R8539" s="28"/>
      <c r="S8539" s="25"/>
    </row>
    <row r="8540" spans="2:19" s="16" customFormat="1" outlineLevel="2" x14ac:dyDescent="0.25">
      <c r="B8540" s="16" t="s">
        <v>3509</v>
      </c>
      <c r="C8540" s="16" t="s">
        <v>3406</v>
      </c>
      <c r="D8540" s="16" t="s">
        <v>59</v>
      </c>
      <c r="E8540" s="16" t="s">
        <v>640</v>
      </c>
      <c r="G8540" s="16" t="s">
        <v>641</v>
      </c>
      <c r="H8540" s="16" t="s">
        <v>155</v>
      </c>
      <c r="I8540" s="31">
        <v>-55730375</v>
      </c>
      <c r="J8540" s="31"/>
      <c r="K8540" s="32">
        <f>IFERROR((J8540/I8540),0)</f>
        <v>0</v>
      </c>
      <c r="L8540" s="31"/>
      <c r="M8540" s="31"/>
      <c r="N8540" s="39"/>
      <c r="O8540" s="28"/>
      <c r="P8540" s="28"/>
      <c r="Q8540" s="28"/>
      <c r="R8540" s="28"/>
      <c r="S8540" s="25"/>
    </row>
    <row r="8541" spans="2:19" s="16" customFormat="1" outlineLevel="1" x14ac:dyDescent="0.25">
      <c r="B8541" s="47" t="s">
        <v>7818</v>
      </c>
      <c r="C8541" s="47" t="str">
        <f>C8540</f>
        <v>ASIGNACIÓN PARA LA INVERSIÓN LOCAL  - AMBIENTE Y DESARROLLO SOSTENIBLE</v>
      </c>
      <c r="D8541" s="47"/>
      <c r="E8541" s="47" t="str">
        <f>E8540</f>
        <v>73563</v>
      </c>
      <c r="F8541" s="47"/>
      <c r="G8541" s="47" t="str">
        <f>G8540</f>
        <v xml:space="preserve">PRADO                                             </v>
      </c>
      <c r="H8541" s="47" t="s">
        <v>10655</v>
      </c>
      <c r="I8541" s="51">
        <f>SUBTOTAL(9,I8536:I8540)</f>
        <v>407435762</v>
      </c>
      <c r="J8541" s="51">
        <f>SUBTOTAL(9,J8536:J8540)</f>
        <v>340379365.27999997</v>
      </c>
      <c r="K8541" s="49">
        <f>J8541/I8541</f>
        <v>0.83541848071745839</v>
      </c>
      <c r="L8541" s="51">
        <f>SUBTOTAL(9,L8536:L8540)</f>
        <v>184114406.95000002</v>
      </c>
      <c r="M8541" s="51">
        <f>SUBTOTAL(9,M8536:M8540)</f>
        <v>155865105.28</v>
      </c>
      <c r="N8541" s="50">
        <f>IFERROR((M8541/L8541),"N.A")</f>
        <v>0.84656658792773509</v>
      </c>
      <c r="O8541" s="28"/>
      <c r="P8541" s="28"/>
      <c r="Q8541" s="28"/>
      <c r="R8541" s="28"/>
      <c r="S8541" s="25"/>
    </row>
    <row r="8542" spans="2:19" s="16" customFormat="1" outlineLevel="2" x14ac:dyDescent="0.25">
      <c r="B8542" s="16" t="s">
        <v>3510</v>
      </c>
      <c r="C8542" s="16" t="s">
        <v>3406</v>
      </c>
      <c r="D8542" s="16" t="s">
        <v>59</v>
      </c>
      <c r="E8542" s="16" t="s">
        <v>643</v>
      </c>
      <c r="G8542" s="16" t="s">
        <v>644</v>
      </c>
      <c r="H8542" s="16" t="s">
        <v>152</v>
      </c>
      <c r="I8542" s="35">
        <v>607740173</v>
      </c>
      <c r="J8542" s="35">
        <v>339942034.71999997</v>
      </c>
      <c r="K8542" s="36">
        <f>IFERROR((J8542/I8542),0)</f>
        <v>0.55935422705716042</v>
      </c>
      <c r="L8542" s="35">
        <v>401553805.23000002</v>
      </c>
      <c r="M8542" s="35">
        <v>339942034.71999997</v>
      </c>
      <c r="N8542" s="40">
        <f>M8542/L8542</f>
        <v>0.846566587820752</v>
      </c>
      <c r="O8542" s="28"/>
      <c r="P8542" s="28"/>
      <c r="Q8542" s="28"/>
      <c r="R8542" s="28"/>
      <c r="S8542" s="25"/>
    </row>
    <row r="8543" spans="2:19" s="16" customFormat="1" outlineLevel="2" x14ac:dyDescent="0.25">
      <c r="B8543" s="16" t="s">
        <v>3510</v>
      </c>
      <c r="C8543" s="16" t="s">
        <v>3406</v>
      </c>
      <c r="D8543" s="16" t="s">
        <v>59</v>
      </c>
      <c r="E8543" s="16" t="s">
        <v>643</v>
      </c>
      <c r="G8543" s="16" t="s">
        <v>644</v>
      </c>
      <c r="H8543" s="16" t="s">
        <v>19</v>
      </c>
      <c r="I8543" s="31">
        <v>1015844407</v>
      </c>
      <c r="J8543" s="31">
        <v>1015844407</v>
      </c>
      <c r="K8543" s="32">
        <f>IFERROR((J8543/I8543),0)</f>
        <v>1</v>
      </c>
      <c r="L8543" s="31"/>
      <c r="M8543" s="31"/>
      <c r="N8543" s="39"/>
      <c r="O8543" s="28"/>
      <c r="P8543" s="28"/>
      <c r="Q8543" s="28"/>
      <c r="R8543" s="28"/>
      <c r="S8543" s="25"/>
    </row>
    <row r="8544" spans="2:19" s="16" customFormat="1" outlineLevel="2" x14ac:dyDescent="0.25">
      <c r="B8544" s="16" t="s">
        <v>3510</v>
      </c>
      <c r="C8544" s="16" t="s">
        <v>3406</v>
      </c>
      <c r="D8544" s="16" t="s">
        <v>59</v>
      </c>
      <c r="E8544" s="16" t="s">
        <v>643</v>
      </c>
      <c r="G8544" s="16" t="s">
        <v>644</v>
      </c>
      <c r="H8544" s="16" t="s">
        <v>154</v>
      </c>
      <c r="I8544" s="31">
        <v>3759</v>
      </c>
      <c r="J8544" s="31">
        <v>3759</v>
      </c>
      <c r="K8544" s="32">
        <f>IFERROR((J8544/I8544),0)</f>
        <v>1</v>
      </c>
      <c r="L8544" s="31"/>
      <c r="M8544" s="31"/>
      <c r="N8544" s="39"/>
      <c r="O8544" s="28"/>
      <c r="P8544" s="28"/>
      <c r="Q8544" s="28"/>
      <c r="R8544" s="28"/>
      <c r="S8544" s="25"/>
    </row>
    <row r="8545" spans="2:19" s="16" customFormat="1" outlineLevel="2" x14ac:dyDescent="0.25">
      <c r="B8545" s="16" t="s">
        <v>3510</v>
      </c>
      <c r="C8545" s="16" t="s">
        <v>3406</v>
      </c>
      <c r="D8545" s="16" t="s">
        <v>59</v>
      </c>
      <c r="E8545" s="16" t="s">
        <v>643</v>
      </c>
      <c r="G8545" s="16" t="s">
        <v>644</v>
      </c>
      <c r="H8545" s="16" t="s">
        <v>231</v>
      </c>
      <c r="I8545" s="31">
        <v>92455578</v>
      </c>
      <c r="J8545" s="31">
        <v>92455578</v>
      </c>
      <c r="K8545" s="32">
        <f>IFERROR((J8545/I8545),0)</f>
        <v>1</v>
      </c>
      <c r="L8545" s="31"/>
      <c r="M8545" s="31"/>
      <c r="N8545" s="39"/>
      <c r="O8545" s="28"/>
      <c r="P8545" s="28"/>
      <c r="Q8545" s="28"/>
      <c r="R8545" s="28"/>
      <c r="S8545" s="25"/>
    </row>
    <row r="8546" spans="2:19" s="16" customFormat="1" outlineLevel="2" x14ac:dyDescent="0.25">
      <c r="B8546" s="16" t="s">
        <v>3510</v>
      </c>
      <c r="C8546" s="16" t="s">
        <v>3406</v>
      </c>
      <c r="D8546" s="16" t="s">
        <v>59</v>
      </c>
      <c r="E8546" s="16" t="s">
        <v>643</v>
      </c>
      <c r="G8546" s="16" t="s">
        <v>644</v>
      </c>
      <c r="H8546" s="16" t="s">
        <v>155</v>
      </c>
      <c r="I8546" s="31">
        <v>-121548035</v>
      </c>
      <c r="J8546" s="31"/>
      <c r="K8546" s="32">
        <f>IFERROR((J8546/I8546),0)</f>
        <v>0</v>
      </c>
      <c r="L8546" s="31"/>
      <c r="M8546" s="31"/>
      <c r="N8546" s="39"/>
      <c r="O8546" s="28"/>
      <c r="P8546" s="28"/>
      <c r="Q8546" s="28"/>
      <c r="R8546" s="28"/>
      <c r="S8546" s="25"/>
    </row>
    <row r="8547" spans="2:19" s="16" customFormat="1" outlineLevel="1" x14ac:dyDescent="0.25">
      <c r="B8547" s="47" t="s">
        <v>7819</v>
      </c>
      <c r="C8547" s="47" t="str">
        <f>C8546</f>
        <v>ASIGNACIÓN PARA LA INVERSIÓN LOCAL  - AMBIENTE Y DESARROLLO SOSTENIBLE</v>
      </c>
      <c r="D8547" s="47"/>
      <c r="E8547" s="47" t="str">
        <f>E8546</f>
        <v>73555</v>
      </c>
      <c r="F8547" s="47"/>
      <c r="G8547" s="47" t="str">
        <f>G8546</f>
        <v xml:space="preserve">PLANADAS                                          </v>
      </c>
      <c r="H8547" s="47" t="s">
        <v>10655</v>
      </c>
      <c r="I8547" s="51">
        <f>SUBTOTAL(9,I8542:I8546)</f>
        <v>1594495882</v>
      </c>
      <c r="J8547" s="51">
        <f>SUBTOTAL(9,J8542:J8546)</f>
        <v>1448245778.72</v>
      </c>
      <c r="K8547" s="49">
        <f>J8547/I8547</f>
        <v>0.90827815554057356</v>
      </c>
      <c r="L8547" s="51">
        <f>SUBTOTAL(9,L8542:L8546)</f>
        <v>401553805.23000002</v>
      </c>
      <c r="M8547" s="51">
        <f>SUBTOTAL(9,M8542:M8546)</f>
        <v>339942034.71999997</v>
      </c>
      <c r="N8547" s="50">
        <f>IFERROR((M8547/L8547),"N.A")</f>
        <v>0.846566587820752</v>
      </c>
      <c r="O8547" s="28"/>
      <c r="P8547" s="28"/>
      <c r="Q8547" s="28"/>
      <c r="R8547" s="28"/>
      <c r="S8547" s="25"/>
    </row>
    <row r="8548" spans="2:19" s="16" customFormat="1" outlineLevel="2" x14ac:dyDescent="0.25">
      <c r="B8548" s="16" t="s">
        <v>3511</v>
      </c>
      <c r="C8548" s="16" t="s">
        <v>3406</v>
      </c>
      <c r="D8548" s="16" t="s">
        <v>59</v>
      </c>
      <c r="E8548" s="16" t="s">
        <v>646</v>
      </c>
      <c r="G8548" s="16" t="s">
        <v>647</v>
      </c>
      <c r="H8548" s="16" t="s">
        <v>152</v>
      </c>
      <c r="I8548" s="35">
        <v>205484507</v>
      </c>
      <c r="J8548" s="35">
        <v>114938627.59000002</v>
      </c>
      <c r="K8548" s="36">
        <f>IFERROR((J8548/I8548),0)</f>
        <v>0.55935422708048743</v>
      </c>
      <c r="L8548" s="35">
        <v>135770332.90000001</v>
      </c>
      <c r="M8548" s="35">
        <v>114938627.59000002</v>
      </c>
      <c r="N8548" s="40">
        <f>M8548/L8548</f>
        <v>0.8465665888486601</v>
      </c>
      <c r="O8548" s="28"/>
      <c r="P8548" s="28"/>
      <c r="Q8548" s="28"/>
      <c r="R8548" s="28"/>
      <c r="S8548" s="25"/>
    </row>
    <row r="8549" spans="2:19" s="16" customFormat="1" outlineLevel="2" x14ac:dyDescent="0.25">
      <c r="B8549" s="16" t="s">
        <v>3511</v>
      </c>
      <c r="C8549" s="16" t="s">
        <v>3406</v>
      </c>
      <c r="D8549" s="16" t="s">
        <v>59</v>
      </c>
      <c r="E8549" s="16" t="s">
        <v>646</v>
      </c>
      <c r="G8549" s="16" t="s">
        <v>647</v>
      </c>
      <c r="H8549" s="16" t="s">
        <v>19</v>
      </c>
      <c r="I8549" s="31">
        <v>95368011</v>
      </c>
      <c r="J8549" s="31">
        <v>95368011</v>
      </c>
      <c r="K8549" s="32">
        <f>IFERROR((J8549/I8549),0)</f>
        <v>1</v>
      </c>
      <c r="L8549" s="31"/>
      <c r="M8549" s="31"/>
      <c r="N8549" s="39"/>
      <c r="O8549" s="28"/>
      <c r="P8549" s="28"/>
      <c r="Q8549" s="28"/>
      <c r="R8549" s="28"/>
      <c r="S8549" s="25"/>
    </row>
    <row r="8550" spans="2:19" s="16" customFormat="1" outlineLevel="2" x14ac:dyDescent="0.25">
      <c r="B8550" s="16" t="s">
        <v>3511</v>
      </c>
      <c r="C8550" s="16" t="s">
        <v>3406</v>
      </c>
      <c r="D8550" s="16" t="s">
        <v>59</v>
      </c>
      <c r="E8550" s="16" t="s">
        <v>646</v>
      </c>
      <c r="G8550" s="16" t="s">
        <v>647</v>
      </c>
      <c r="H8550" s="16" t="s">
        <v>154</v>
      </c>
      <c r="I8550" s="31">
        <v>1271</v>
      </c>
      <c r="J8550" s="31">
        <v>1271</v>
      </c>
      <c r="K8550" s="32">
        <f>IFERROR((J8550/I8550),0)</f>
        <v>1</v>
      </c>
      <c r="L8550" s="31"/>
      <c r="M8550" s="31"/>
      <c r="N8550" s="39"/>
      <c r="O8550" s="28"/>
      <c r="P8550" s="28"/>
      <c r="Q8550" s="28"/>
      <c r="R8550" s="28"/>
      <c r="S8550" s="25"/>
    </row>
    <row r="8551" spans="2:19" s="16" customFormat="1" outlineLevel="2" x14ac:dyDescent="0.25">
      <c r="B8551" s="16" t="s">
        <v>3511</v>
      </c>
      <c r="C8551" s="16" t="s">
        <v>3406</v>
      </c>
      <c r="D8551" s="16" t="s">
        <v>59</v>
      </c>
      <c r="E8551" s="16" t="s">
        <v>646</v>
      </c>
      <c r="G8551" s="16" t="s">
        <v>647</v>
      </c>
      <c r="H8551" s="16" t="s">
        <v>231</v>
      </c>
      <c r="I8551" s="31">
        <v>31260380</v>
      </c>
      <c r="J8551" s="31">
        <v>31260380</v>
      </c>
      <c r="K8551" s="32">
        <f>IFERROR((J8551/I8551),0)</f>
        <v>1</v>
      </c>
      <c r="L8551" s="31"/>
      <c r="M8551" s="31"/>
      <c r="N8551" s="39"/>
      <c r="O8551" s="28"/>
      <c r="P8551" s="28"/>
      <c r="Q8551" s="28"/>
      <c r="R8551" s="28"/>
      <c r="S8551" s="25"/>
    </row>
    <row r="8552" spans="2:19" s="16" customFormat="1" outlineLevel="2" x14ac:dyDescent="0.25">
      <c r="B8552" s="16" t="s">
        <v>3511</v>
      </c>
      <c r="C8552" s="16" t="s">
        <v>3406</v>
      </c>
      <c r="D8552" s="16" t="s">
        <v>59</v>
      </c>
      <c r="E8552" s="16" t="s">
        <v>646</v>
      </c>
      <c r="G8552" s="16" t="s">
        <v>647</v>
      </c>
      <c r="H8552" s="16" t="s">
        <v>155</v>
      </c>
      <c r="I8552" s="31">
        <v>-41096901</v>
      </c>
      <c r="J8552" s="31"/>
      <c r="K8552" s="32">
        <f>IFERROR((J8552/I8552),0)</f>
        <v>0</v>
      </c>
      <c r="L8552" s="31"/>
      <c r="M8552" s="31"/>
      <c r="N8552" s="39"/>
      <c r="O8552" s="28"/>
      <c r="P8552" s="28"/>
      <c r="Q8552" s="28"/>
      <c r="R8552" s="28"/>
      <c r="S8552" s="25"/>
    </row>
    <row r="8553" spans="2:19" s="16" customFormat="1" outlineLevel="1" x14ac:dyDescent="0.25">
      <c r="B8553" s="47" t="s">
        <v>7820</v>
      </c>
      <c r="C8553" s="47" t="str">
        <f>C8552</f>
        <v>ASIGNACIÓN PARA LA INVERSIÓN LOCAL  - AMBIENTE Y DESARROLLO SOSTENIBLE</v>
      </c>
      <c r="D8553" s="47"/>
      <c r="E8553" s="47" t="str">
        <f>E8552</f>
        <v>73547</v>
      </c>
      <c r="F8553" s="47"/>
      <c r="G8553" s="47" t="str">
        <f>G8552</f>
        <v xml:space="preserve">PIEDRAS                                           </v>
      </c>
      <c r="H8553" s="47" t="s">
        <v>10655</v>
      </c>
      <c r="I8553" s="51">
        <f>SUBTOTAL(9,I8548:I8552)</f>
        <v>291017268</v>
      </c>
      <c r="J8553" s="51">
        <f>SUBTOTAL(9,J8548:J8552)</f>
        <v>241568289.59000003</v>
      </c>
      <c r="K8553" s="49">
        <f>J8553/I8553</f>
        <v>0.83008232209093524</v>
      </c>
      <c r="L8553" s="51">
        <f>SUBTOTAL(9,L8548:L8552)</f>
        <v>135770332.90000001</v>
      </c>
      <c r="M8553" s="51">
        <f>SUBTOTAL(9,M8548:M8552)</f>
        <v>114938627.59000002</v>
      </c>
      <c r="N8553" s="50">
        <f>IFERROR((M8553/L8553),"N.A")</f>
        <v>0.8465665888486601</v>
      </c>
      <c r="O8553" s="28"/>
      <c r="P8553" s="28"/>
      <c r="Q8553" s="28"/>
      <c r="R8553" s="28"/>
      <c r="S8553" s="25"/>
    </row>
    <row r="8554" spans="2:19" s="16" customFormat="1" outlineLevel="2" x14ac:dyDescent="0.25">
      <c r="B8554" s="16" t="s">
        <v>3512</v>
      </c>
      <c r="C8554" s="16" t="s">
        <v>3406</v>
      </c>
      <c r="D8554" s="16" t="s">
        <v>59</v>
      </c>
      <c r="E8554" s="16" t="s">
        <v>649</v>
      </c>
      <c r="G8554" s="16" t="s">
        <v>650</v>
      </c>
      <c r="H8554" s="16" t="s">
        <v>152</v>
      </c>
      <c r="I8554" s="35">
        <v>286158976</v>
      </c>
      <c r="J8554" s="35">
        <v>160064232.83000001</v>
      </c>
      <c r="K8554" s="36">
        <f>IFERROR((J8554/I8554),0)</f>
        <v>0.55935422703637305</v>
      </c>
      <c r="L8554" s="35">
        <v>189074592.91</v>
      </c>
      <c r="M8554" s="35">
        <v>160064232.83000001</v>
      </c>
      <c r="N8554" s="40">
        <f>M8554/L8554</f>
        <v>0.84656658711512345</v>
      </c>
      <c r="O8554" s="28"/>
      <c r="P8554" s="28"/>
      <c r="Q8554" s="28"/>
      <c r="R8554" s="28"/>
      <c r="S8554" s="25"/>
    </row>
    <row r="8555" spans="2:19" s="16" customFormat="1" outlineLevel="2" x14ac:dyDescent="0.25">
      <c r="B8555" s="16" t="s">
        <v>3512</v>
      </c>
      <c r="C8555" s="16" t="s">
        <v>3406</v>
      </c>
      <c r="D8555" s="16" t="s">
        <v>59</v>
      </c>
      <c r="E8555" s="16" t="s">
        <v>649</v>
      </c>
      <c r="G8555" s="16" t="s">
        <v>650</v>
      </c>
      <c r="H8555" s="16" t="s">
        <v>19</v>
      </c>
      <c r="I8555" s="31">
        <v>135687720</v>
      </c>
      <c r="J8555" s="31">
        <v>135687720</v>
      </c>
      <c r="K8555" s="32">
        <f>IFERROR((J8555/I8555),0)</f>
        <v>1</v>
      </c>
      <c r="L8555" s="31"/>
      <c r="M8555" s="31"/>
      <c r="N8555" s="39"/>
      <c r="O8555" s="28"/>
      <c r="P8555" s="28"/>
      <c r="Q8555" s="28"/>
      <c r="R8555" s="28"/>
      <c r="S8555" s="25"/>
    </row>
    <row r="8556" spans="2:19" s="16" customFormat="1" outlineLevel="2" x14ac:dyDescent="0.25">
      <c r="B8556" s="16" t="s">
        <v>3512</v>
      </c>
      <c r="C8556" s="16" t="s">
        <v>3406</v>
      </c>
      <c r="D8556" s="16" t="s">
        <v>59</v>
      </c>
      <c r="E8556" s="16" t="s">
        <v>649</v>
      </c>
      <c r="G8556" s="16" t="s">
        <v>650</v>
      </c>
      <c r="H8556" s="16" t="s">
        <v>154</v>
      </c>
      <c r="I8556" s="31">
        <v>1770</v>
      </c>
      <c r="J8556" s="31">
        <v>1770</v>
      </c>
      <c r="K8556" s="32">
        <f>IFERROR((J8556/I8556),0)</f>
        <v>1</v>
      </c>
      <c r="L8556" s="31"/>
      <c r="M8556" s="31"/>
      <c r="N8556" s="39"/>
      <c r="O8556" s="28"/>
      <c r="P8556" s="28"/>
      <c r="Q8556" s="28"/>
      <c r="R8556" s="28"/>
      <c r="S8556" s="25"/>
    </row>
    <row r="8557" spans="2:19" s="16" customFormat="1" outlineLevel="2" x14ac:dyDescent="0.25">
      <c r="B8557" s="16" t="s">
        <v>3512</v>
      </c>
      <c r="C8557" s="16" t="s">
        <v>3406</v>
      </c>
      <c r="D8557" s="16" t="s">
        <v>59</v>
      </c>
      <c r="E8557" s="16" t="s">
        <v>649</v>
      </c>
      <c r="G8557" s="16" t="s">
        <v>650</v>
      </c>
      <c r="H8557" s="16" t="s">
        <v>231</v>
      </c>
      <c r="I8557" s="31">
        <v>43533396</v>
      </c>
      <c r="J8557" s="31">
        <v>43533396</v>
      </c>
      <c r="K8557" s="32">
        <f>IFERROR((J8557/I8557),0)</f>
        <v>1</v>
      </c>
      <c r="L8557" s="31"/>
      <c r="M8557" s="31"/>
      <c r="N8557" s="39"/>
      <c r="O8557" s="28"/>
      <c r="P8557" s="28"/>
      <c r="Q8557" s="28"/>
      <c r="R8557" s="28"/>
      <c r="S8557" s="25"/>
    </row>
    <row r="8558" spans="2:19" s="16" customFormat="1" outlineLevel="2" x14ac:dyDescent="0.25">
      <c r="B8558" s="16" t="s">
        <v>3512</v>
      </c>
      <c r="C8558" s="16" t="s">
        <v>3406</v>
      </c>
      <c r="D8558" s="16" t="s">
        <v>59</v>
      </c>
      <c r="E8558" s="16" t="s">
        <v>649</v>
      </c>
      <c r="G8558" s="16" t="s">
        <v>650</v>
      </c>
      <c r="H8558" s="16" t="s">
        <v>155</v>
      </c>
      <c r="I8558" s="31">
        <v>-57231795</v>
      </c>
      <c r="J8558" s="31"/>
      <c r="K8558" s="32">
        <f>IFERROR((J8558/I8558),0)</f>
        <v>0</v>
      </c>
      <c r="L8558" s="31"/>
      <c r="M8558" s="31"/>
      <c r="N8558" s="39"/>
      <c r="O8558" s="28"/>
      <c r="P8558" s="28"/>
      <c r="Q8558" s="28"/>
      <c r="R8558" s="28"/>
      <c r="S8558" s="25"/>
    </row>
    <row r="8559" spans="2:19" s="16" customFormat="1" outlineLevel="1" x14ac:dyDescent="0.25">
      <c r="B8559" s="47" t="s">
        <v>7821</v>
      </c>
      <c r="C8559" s="47" t="str">
        <f>C8558</f>
        <v>ASIGNACIÓN PARA LA INVERSIÓN LOCAL  - AMBIENTE Y DESARROLLO SOSTENIBLE</v>
      </c>
      <c r="D8559" s="47"/>
      <c r="E8559" s="47" t="str">
        <f>E8558</f>
        <v>73520</v>
      </c>
      <c r="F8559" s="47"/>
      <c r="G8559" s="47" t="str">
        <f>G8558</f>
        <v xml:space="preserve">PALOCABILDO                                       </v>
      </c>
      <c r="H8559" s="47" t="s">
        <v>10655</v>
      </c>
      <c r="I8559" s="51">
        <f>SUBTOTAL(9,I8554:I8558)</f>
        <v>408150067</v>
      </c>
      <c r="J8559" s="51">
        <f>SUBTOTAL(9,J8554:J8558)</f>
        <v>339287118.83000004</v>
      </c>
      <c r="K8559" s="49">
        <f>J8559/I8559</f>
        <v>0.83128032128927731</v>
      </c>
      <c r="L8559" s="51">
        <f>SUBTOTAL(9,L8554:L8558)</f>
        <v>189074592.91</v>
      </c>
      <c r="M8559" s="51">
        <f>SUBTOTAL(9,M8554:M8558)</f>
        <v>160064232.83000001</v>
      </c>
      <c r="N8559" s="50">
        <f>IFERROR((M8559/L8559),"N.A")</f>
        <v>0.84656658711512345</v>
      </c>
      <c r="O8559" s="28"/>
      <c r="P8559" s="28"/>
      <c r="Q8559" s="28"/>
      <c r="R8559" s="28"/>
      <c r="S8559" s="25"/>
    </row>
    <row r="8560" spans="2:19" s="16" customFormat="1" outlineLevel="2" x14ac:dyDescent="0.25">
      <c r="B8560" s="16" t="s">
        <v>3513</v>
      </c>
      <c r="C8560" s="16" t="s">
        <v>3406</v>
      </c>
      <c r="D8560" s="16" t="s">
        <v>59</v>
      </c>
      <c r="E8560" s="16" t="s">
        <v>652</v>
      </c>
      <c r="G8560" s="16" t="s">
        <v>653</v>
      </c>
      <c r="H8560" s="16" t="s">
        <v>152</v>
      </c>
      <c r="I8560" s="35">
        <v>639718614</v>
      </c>
      <c r="J8560" s="35">
        <v>357829310.86000001</v>
      </c>
      <c r="K8560" s="36">
        <f>IFERROR((J8560/I8560),0)</f>
        <v>0.55935422704457993</v>
      </c>
      <c r="L8560" s="35">
        <v>422683006.81999999</v>
      </c>
      <c r="M8560" s="35">
        <v>357829310.86000001</v>
      </c>
      <c r="N8560" s="40">
        <f>M8560/L8560</f>
        <v>0.84656658793094564</v>
      </c>
      <c r="O8560" s="28"/>
      <c r="P8560" s="28"/>
      <c r="Q8560" s="28"/>
      <c r="R8560" s="28"/>
      <c r="S8560" s="25"/>
    </row>
    <row r="8561" spans="2:19" s="16" customFormat="1" outlineLevel="2" x14ac:dyDescent="0.25">
      <c r="B8561" s="16" t="s">
        <v>3513</v>
      </c>
      <c r="C8561" s="16" t="s">
        <v>3406</v>
      </c>
      <c r="D8561" s="16" t="s">
        <v>59</v>
      </c>
      <c r="E8561" s="16" t="s">
        <v>652</v>
      </c>
      <c r="G8561" s="16" t="s">
        <v>653</v>
      </c>
      <c r="H8561" s="16" t="s">
        <v>19</v>
      </c>
      <c r="I8561" s="31">
        <v>1081745762</v>
      </c>
      <c r="J8561" s="31">
        <v>1081745762</v>
      </c>
      <c r="K8561" s="32">
        <f>IFERROR((J8561/I8561),0)</f>
        <v>1</v>
      </c>
      <c r="L8561" s="31"/>
      <c r="M8561" s="31"/>
      <c r="N8561" s="39"/>
      <c r="O8561" s="28"/>
      <c r="P8561" s="28"/>
      <c r="Q8561" s="28"/>
      <c r="R8561" s="28"/>
      <c r="S8561" s="25"/>
    </row>
    <row r="8562" spans="2:19" s="16" customFormat="1" outlineLevel="2" x14ac:dyDescent="0.25">
      <c r="B8562" s="16" t="s">
        <v>3513</v>
      </c>
      <c r="C8562" s="16" t="s">
        <v>3406</v>
      </c>
      <c r="D8562" s="16" t="s">
        <v>59</v>
      </c>
      <c r="E8562" s="16" t="s">
        <v>652</v>
      </c>
      <c r="G8562" s="16" t="s">
        <v>653</v>
      </c>
      <c r="H8562" s="16" t="s">
        <v>154</v>
      </c>
      <c r="I8562" s="31">
        <v>3957</v>
      </c>
      <c r="J8562" s="31">
        <v>3957</v>
      </c>
      <c r="K8562" s="32">
        <f>IFERROR((J8562/I8562),0)</f>
        <v>1</v>
      </c>
      <c r="L8562" s="31"/>
      <c r="M8562" s="31"/>
      <c r="N8562" s="39"/>
      <c r="O8562" s="28"/>
      <c r="P8562" s="28"/>
      <c r="Q8562" s="28"/>
      <c r="R8562" s="28"/>
      <c r="S8562" s="25"/>
    </row>
    <row r="8563" spans="2:19" s="16" customFormat="1" outlineLevel="2" x14ac:dyDescent="0.25">
      <c r="B8563" s="16" t="s">
        <v>3513</v>
      </c>
      <c r="C8563" s="16" t="s">
        <v>3406</v>
      </c>
      <c r="D8563" s="16" t="s">
        <v>59</v>
      </c>
      <c r="E8563" s="16" t="s">
        <v>652</v>
      </c>
      <c r="G8563" s="16" t="s">
        <v>653</v>
      </c>
      <c r="H8563" s="16" t="s">
        <v>231</v>
      </c>
      <c r="I8563" s="31">
        <v>97320461</v>
      </c>
      <c r="J8563" s="31">
        <v>97320461</v>
      </c>
      <c r="K8563" s="32">
        <f>IFERROR((J8563/I8563),0)</f>
        <v>1</v>
      </c>
      <c r="L8563" s="31"/>
      <c r="M8563" s="31"/>
      <c r="N8563" s="39"/>
      <c r="O8563" s="28"/>
      <c r="P8563" s="28"/>
      <c r="Q8563" s="28"/>
      <c r="R8563" s="28"/>
      <c r="S8563" s="25"/>
    </row>
    <row r="8564" spans="2:19" s="16" customFormat="1" outlineLevel="2" x14ac:dyDescent="0.25">
      <c r="B8564" s="16" t="s">
        <v>3513</v>
      </c>
      <c r="C8564" s="16" t="s">
        <v>3406</v>
      </c>
      <c r="D8564" s="16" t="s">
        <v>59</v>
      </c>
      <c r="E8564" s="16" t="s">
        <v>652</v>
      </c>
      <c r="G8564" s="16" t="s">
        <v>653</v>
      </c>
      <c r="H8564" s="16" t="s">
        <v>155</v>
      </c>
      <c r="I8564" s="31">
        <v>-127943723</v>
      </c>
      <c r="J8564" s="31"/>
      <c r="K8564" s="32">
        <f>IFERROR((J8564/I8564),0)</f>
        <v>0</v>
      </c>
      <c r="L8564" s="31"/>
      <c r="M8564" s="31"/>
      <c r="N8564" s="39"/>
      <c r="O8564" s="28"/>
      <c r="P8564" s="28"/>
      <c r="Q8564" s="28"/>
      <c r="R8564" s="28"/>
      <c r="S8564" s="25"/>
    </row>
    <row r="8565" spans="2:19" s="16" customFormat="1" outlineLevel="1" x14ac:dyDescent="0.25">
      <c r="B8565" s="47" t="s">
        <v>7822</v>
      </c>
      <c r="C8565" s="47" t="str">
        <f>C8564</f>
        <v>ASIGNACIÓN PARA LA INVERSIÓN LOCAL  - AMBIENTE Y DESARROLLO SOSTENIBLE</v>
      </c>
      <c r="D8565" s="47"/>
      <c r="E8565" s="47" t="str">
        <f>E8564</f>
        <v>73504</v>
      </c>
      <c r="F8565" s="47"/>
      <c r="G8565" s="47" t="str">
        <f>G8564</f>
        <v xml:space="preserve">ORTEGA                                            </v>
      </c>
      <c r="H8565" s="47" t="s">
        <v>10655</v>
      </c>
      <c r="I8565" s="51">
        <f>SUBTOTAL(9,I8560:I8564)</f>
        <v>1690845071</v>
      </c>
      <c r="J8565" s="51">
        <f>SUBTOTAL(9,J8560:J8564)</f>
        <v>1536899490.8600001</v>
      </c>
      <c r="K8565" s="49">
        <f>J8565/I8565</f>
        <v>0.90895346783667574</v>
      </c>
      <c r="L8565" s="51">
        <f>SUBTOTAL(9,L8560:L8564)</f>
        <v>422683006.81999999</v>
      </c>
      <c r="M8565" s="51">
        <f>SUBTOTAL(9,M8560:M8564)</f>
        <v>357829310.86000001</v>
      </c>
      <c r="N8565" s="50">
        <f>IFERROR((M8565/L8565),"N.A")</f>
        <v>0.84656658793094564</v>
      </c>
      <c r="O8565" s="28"/>
      <c r="P8565" s="28"/>
      <c r="Q8565" s="28"/>
      <c r="R8565" s="28"/>
      <c r="S8565" s="25"/>
    </row>
    <row r="8566" spans="2:19" s="16" customFormat="1" outlineLevel="2" x14ac:dyDescent="0.25">
      <c r="B8566" s="16" t="s">
        <v>3514</v>
      </c>
      <c r="C8566" s="16" t="s">
        <v>3406</v>
      </c>
      <c r="D8566" s="16" t="s">
        <v>59</v>
      </c>
      <c r="E8566" s="16" t="s">
        <v>655</v>
      </c>
      <c r="G8566" s="16" t="s">
        <v>656</v>
      </c>
      <c r="H8566" s="16" t="s">
        <v>152</v>
      </c>
      <c r="I8566" s="35">
        <v>377156562</v>
      </c>
      <c r="J8566" s="35">
        <v>210964117.20999998</v>
      </c>
      <c r="K8566" s="36">
        <f>IFERROR((J8566/I8566),0)</f>
        <v>0.55935422703847848</v>
      </c>
      <c r="L8566" s="35">
        <v>249199673.16000003</v>
      </c>
      <c r="M8566" s="35">
        <v>210964117.20999998</v>
      </c>
      <c r="N8566" s="40">
        <f>M8566/L8566</f>
        <v>0.84656658869110679</v>
      </c>
      <c r="O8566" s="28"/>
      <c r="P8566" s="28"/>
      <c r="Q8566" s="28"/>
      <c r="R8566" s="28"/>
      <c r="S8566" s="25"/>
    </row>
    <row r="8567" spans="2:19" s="16" customFormat="1" outlineLevel="2" x14ac:dyDescent="0.25">
      <c r="B8567" s="16" t="s">
        <v>3514</v>
      </c>
      <c r="C8567" s="16" t="s">
        <v>3406</v>
      </c>
      <c r="D8567" s="16" t="s">
        <v>59</v>
      </c>
      <c r="E8567" s="16" t="s">
        <v>655</v>
      </c>
      <c r="G8567" s="16" t="s">
        <v>656</v>
      </c>
      <c r="H8567" s="16" t="s">
        <v>19</v>
      </c>
      <c r="I8567" s="31">
        <v>660869042</v>
      </c>
      <c r="J8567" s="31">
        <v>660869042</v>
      </c>
      <c r="K8567" s="32">
        <f>IFERROR((J8567/I8567),0)</f>
        <v>1</v>
      </c>
      <c r="L8567" s="31"/>
      <c r="M8567" s="31"/>
      <c r="N8567" s="39"/>
      <c r="O8567" s="28"/>
      <c r="P8567" s="28"/>
      <c r="Q8567" s="28"/>
      <c r="R8567" s="28"/>
      <c r="S8567" s="25"/>
    </row>
    <row r="8568" spans="2:19" s="16" customFormat="1" outlineLevel="2" x14ac:dyDescent="0.25">
      <c r="B8568" s="16" t="s">
        <v>3514</v>
      </c>
      <c r="C8568" s="16" t="s">
        <v>3406</v>
      </c>
      <c r="D8568" s="16" t="s">
        <v>59</v>
      </c>
      <c r="E8568" s="16" t="s">
        <v>655</v>
      </c>
      <c r="G8568" s="16" t="s">
        <v>656</v>
      </c>
      <c r="H8568" s="16" t="s">
        <v>154</v>
      </c>
      <c r="I8568" s="31">
        <v>2333</v>
      </c>
      <c r="J8568" s="31">
        <v>2333</v>
      </c>
      <c r="K8568" s="32">
        <f>IFERROR((J8568/I8568),0)</f>
        <v>1</v>
      </c>
      <c r="L8568" s="31"/>
      <c r="M8568" s="31"/>
      <c r="N8568" s="39"/>
      <c r="O8568" s="28"/>
      <c r="P8568" s="28"/>
      <c r="Q8568" s="28"/>
      <c r="R8568" s="28"/>
      <c r="S8568" s="25"/>
    </row>
    <row r="8569" spans="2:19" s="16" customFormat="1" outlineLevel="2" x14ac:dyDescent="0.25">
      <c r="B8569" s="16" t="s">
        <v>3514</v>
      </c>
      <c r="C8569" s="16" t="s">
        <v>3406</v>
      </c>
      <c r="D8569" s="16" t="s">
        <v>59</v>
      </c>
      <c r="E8569" s="16" t="s">
        <v>655</v>
      </c>
      <c r="G8569" s="16" t="s">
        <v>656</v>
      </c>
      <c r="H8569" s="16" t="s">
        <v>231</v>
      </c>
      <c r="I8569" s="31">
        <v>57376868</v>
      </c>
      <c r="J8569" s="31">
        <v>57376868</v>
      </c>
      <c r="K8569" s="32">
        <f>IFERROR((J8569/I8569),0)</f>
        <v>1</v>
      </c>
      <c r="L8569" s="31"/>
      <c r="M8569" s="31"/>
      <c r="N8569" s="39"/>
      <c r="O8569" s="28"/>
      <c r="P8569" s="28"/>
      <c r="Q8569" s="28"/>
      <c r="R8569" s="28"/>
      <c r="S8569" s="25"/>
    </row>
    <row r="8570" spans="2:19" s="16" customFormat="1" outlineLevel="2" x14ac:dyDescent="0.25">
      <c r="B8570" s="16" t="s">
        <v>3514</v>
      </c>
      <c r="C8570" s="16" t="s">
        <v>3406</v>
      </c>
      <c r="D8570" s="16" t="s">
        <v>59</v>
      </c>
      <c r="E8570" s="16" t="s">
        <v>655</v>
      </c>
      <c r="G8570" s="16" t="s">
        <v>656</v>
      </c>
      <c r="H8570" s="16" t="s">
        <v>155</v>
      </c>
      <c r="I8570" s="31">
        <v>-75431312</v>
      </c>
      <c r="J8570" s="31"/>
      <c r="K8570" s="32">
        <f>IFERROR((J8570/I8570),0)</f>
        <v>0</v>
      </c>
      <c r="L8570" s="31"/>
      <c r="M8570" s="31"/>
      <c r="N8570" s="39"/>
      <c r="O8570" s="28"/>
      <c r="P8570" s="28"/>
      <c r="Q8570" s="28"/>
      <c r="R8570" s="28"/>
      <c r="S8570" s="25"/>
    </row>
    <row r="8571" spans="2:19" s="16" customFormat="1" outlineLevel="1" x14ac:dyDescent="0.25">
      <c r="B8571" s="47" t="s">
        <v>7823</v>
      </c>
      <c r="C8571" s="47" t="str">
        <f>C8570</f>
        <v>ASIGNACIÓN PARA LA INVERSIÓN LOCAL  - AMBIENTE Y DESARROLLO SOSTENIBLE</v>
      </c>
      <c r="D8571" s="47"/>
      <c r="E8571" s="47" t="str">
        <f>E8570</f>
        <v>73483</v>
      </c>
      <c r="F8571" s="47"/>
      <c r="G8571" s="47" t="str">
        <f>G8570</f>
        <v xml:space="preserve">NATAGAIMA                                         </v>
      </c>
      <c r="H8571" s="47" t="s">
        <v>10655</v>
      </c>
      <c r="I8571" s="51">
        <f>SUBTOTAL(9,I8566:I8570)</f>
        <v>1019973493</v>
      </c>
      <c r="J8571" s="51">
        <f>SUBTOTAL(9,J8566:J8570)</f>
        <v>929212360.21000004</v>
      </c>
      <c r="K8571" s="49">
        <f>J8571/I8571</f>
        <v>0.91101618481961866</v>
      </c>
      <c r="L8571" s="51">
        <f>SUBTOTAL(9,L8566:L8570)</f>
        <v>249199673.16000003</v>
      </c>
      <c r="M8571" s="51">
        <f>SUBTOTAL(9,M8566:M8570)</f>
        <v>210964117.20999998</v>
      </c>
      <c r="N8571" s="50">
        <f>IFERROR((M8571/L8571),"N.A")</f>
        <v>0.84656658869110679</v>
      </c>
      <c r="O8571" s="28"/>
      <c r="P8571" s="28"/>
      <c r="Q8571" s="28"/>
      <c r="R8571" s="28"/>
      <c r="S8571" s="25"/>
    </row>
    <row r="8572" spans="2:19" s="16" customFormat="1" outlineLevel="2" x14ac:dyDescent="0.25">
      <c r="B8572" s="16" t="s">
        <v>3515</v>
      </c>
      <c r="C8572" s="16" t="s">
        <v>3406</v>
      </c>
      <c r="D8572" s="16" t="s">
        <v>59</v>
      </c>
      <c r="E8572" s="16" t="s">
        <v>658</v>
      </c>
      <c r="G8572" s="16" t="s">
        <v>659</v>
      </c>
      <c r="H8572" s="16" t="s">
        <v>152</v>
      </c>
      <c r="I8572" s="35">
        <v>188420112</v>
      </c>
      <c r="J8572" s="35">
        <v>105393586.10000001</v>
      </c>
      <c r="K8572" s="36">
        <f>IFERROR((J8572/I8572),0)</f>
        <v>0.55935422700523607</v>
      </c>
      <c r="L8572" s="35">
        <v>124495329.22999999</v>
      </c>
      <c r="M8572" s="35">
        <v>105393586.10000001</v>
      </c>
      <c r="N8572" s="40">
        <f>M8572/L8572</f>
        <v>0.84656658809496144</v>
      </c>
      <c r="O8572" s="28"/>
      <c r="P8572" s="28"/>
      <c r="Q8572" s="28"/>
      <c r="R8572" s="28"/>
      <c r="S8572" s="25"/>
    </row>
    <row r="8573" spans="2:19" s="16" customFormat="1" outlineLevel="2" x14ac:dyDescent="0.25">
      <c r="B8573" s="16" t="s">
        <v>3515</v>
      </c>
      <c r="C8573" s="16" t="s">
        <v>3406</v>
      </c>
      <c r="D8573" s="16" t="s">
        <v>59</v>
      </c>
      <c r="E8573" s="16" t="s">
        <v>658</v>
      </c>
      <c r="G8573" s="16" t="s">
        <v>659</v>
      </c>
      <c r="H8573" s="16" t="s">
        <v>19</v>
      </c>
      <c r="I8573" s="31">
        <v>312921620</v>
      </c>
      <c r="J8573" s="31">
        <v>312921620</v>
      </c>
      <c r="K8573" s="32">
        <f>IFERROR((J8573/I8573),0)</f>
        <v>1</v>
      </c>
      <c r="L8573" s="31"/>
      <c r="M8573" s="31"/>
      <c r="N8573" s="39"/>
      <c r="O8573" s="28"/>
      <c r="P8573" s="28"/>
      <c r="Q8573" s="28"/>
      <c r="R8573" s="28"/>
      <c r="S8573" s="25"/>
    </row>
    <row r="8574" spans="2:19" s="16" customFormat="1" outlineLevel="2" x14ac:dyDescent="0.25">
      <c r="B8574" s="16" t="s">
        <v>3515</v>
      </c>
      <c r="C8574" s="16" t="s">
        <v>3406</v>
      </c>
      <c r="D8574" s="16" t="s">
        <v>59</v>
      </c>
      <c r="E8574" s="16" t="s">
        <v>658</v>
      </c>
      <c r="G8574" s="16" t="s">
        <v>659</v>
      </c>
      <c r="H8574" s="16" t="s">
        <v>154</v>
      </c>
      <c r="I8574" s="31">
        <v>1165</v>
      </c>
      <c r="J8574" s="31">
        <v>1165</v>
      </c>
      <c r="K8574" s="32">
        <f>IFERROR((J8574/I8574),0)</f>
        <v>1</v>
      </c>
      <c r="L8574" s="31"/>
      <c r="M8574" s="31"/>
      <c r="N8574" s="39"/>
      <c r="O8574" s="28"/>
      <c r="P8574" s="28"/>
      <c r="Q8574" s="28"/>
      <c r="R8574" s="28"/>
      <c r="S8574" s="25"/>
    </row>
    <row r="8575" spans="2:19" s="16" customFormat="1" outlineLevel="2" x14ac:dyDescent="0.25">
      <c r="B8575" s="16" t="s">
        <v>3515</v>
      </c>
      <c r="C8575" s="16" t="s">
        <v>3406</v>
      </c>
      <c r="D8575" s="16" t="s">
        <v>59</v>
      </c>
      <c r="E8575" s="16" t="s">
        <v>658</v>
      </c>
      <c r="G8575" s="16" t="s">
        <v>659</v>
      </c>
      <c r="H8575" s="16" t="s">
        <v>231</v>
      </c>
      <c r="I8575" s="31">
        <v>28664372</v>
      </c>
      <c r="J8575" s="31">
        <v>28664372</v>
      </c>
      <c r="K8575" s="32">
        <f>IFERROR((J8575/I8575),0)</f>
        <v>1</v>
      </c>
      <c r="L8575" s="31"/>
      <c r="M8575" s="31"/>
      <c r="N8575" s="39"/>
      <c r="O8575" s="28"/>
      <c r="P8575" s="28"/>
      <c r="Q8575" s="28"/>
      <c r="R8575" s="28"/>
      <c r="S8575" s="25"/>
    </row>
    <row r="8576" spans="2:19" s="16" customFormat="1" outlineLevel="2" x14ac:dyDescent="0.25">
      <c r="B8576" s="16" t="s">
        <v>3515</v>
      </c>
      <c r="C8576" s="16" t="s">
        <v>3406</v>
      </c>
      <c r="D8576" s="16" t="s">
        <v>59</v>
      </c>
      <c r="E8576" s="16" t="s">
        <v>658</v>
      </c>
      <c r="G8576" s="16" t="s">
        <v>659</v>
      </c>
      <c r="H8576" s="16" t="s">
        <v>155</v>
      </c>
      <c r="I8576" s="31">
        <v>-37684022</v>
      </c>
      <c r="J8576" s="31"/>
      <c r="K8576" s="32">
        <f>IFERROR((J8576/I8576),0)</f>
        <v>0</v>
      </c>
      <c r="L8576" s="31"/>
      <c r="M8576" s="31"/>
      <c r="N8576" s="39"/>
      <c r="O8576" s="28"/>
      <c r="P8576" s="28"/>
      <c r="Q8576" s="28"/>
      <c r="R8576" s="28"/>
      <c r="S8576" s="25"/>
    </row>
    <row r="8577" spans="2:19" s="16" customFormat="1" outlineLevel="1" x14ac:dyDescent="0.25">
      <c r="B8577" s="47" t="s">
        <v>7824</v>
      </c>
      <c r="C8577" s="47" t="str">
        <f>C8576</f>
        <v>ASIGNACIÓN PARA LA INVERSIÓN LOCAL  - AMBIENTE Y DESARROLLO SOSTENIBLE</v>
      </c>
      <c r="D8577" s="47"/>
      <c r="E8577" s="47" t="str">
        <f>E8576</f>
        <v>73461</v>
      </c>
      <c r="F8577" s="47"/>
      <c r="G8577" s="47" t="str">
        <f>G8576</f>
        <v xml:space="preserve">MURILLO                                           </v>
      </c>
      <c r="H8577" s="47" t="s">
        <v>10655</v>
      </c>
      <c r="I8577" s="51">
        <f>SUBTOTAL(9,I8572:I8576)</f>
        <v>492323247</v>
      </c>
      <c r="J8577" s="51">
        <f>SUBTOTAL(9,J8572:J8576)</f>
        <v>446980743.10000002</v>
      </c>
      <c r="K8577" s="49">
        <f>J8577/I8577</f>
        <v>0.90790094886581707</v>
      </c>
      <c r="L8577" s="51">
        <f>SUBTOTAL(9,L8572:L8576)</f>
        <v>124495329.22999999</v>
      </c>
      <c r="M8577" s="51">
        <f>SUBTOTAL(9,M8572:M8576)</f>
        <v>105393586.10000001</v>
      </c>
      <c r="N8577" s="50">
        <f>IFERROR((M8577/L8577),"N.A")</f>
        <v>0.84656658809496144</v>
      </c>
      <c r="O8577" s="28"/>
      <c r="P8577" s="28"/>
      <c r="Q8577" s="28"/>
      <c r="R8577" s="28"/>
      <c r="S8577" s="25"/>
    </row>
    <row r="8578" spans="2:19" s="16" customFormat="1" outlineLevel="2" x14ac:dyDescent="0.25">
      <c r="B8578" s="16" t="s">
        <v>3516</v>
      </c>
      <c r="C8578" s="16" t="s">
        <v>3406</v>
      </c>
      <c r="D8578" s="16" t="s">
        <v>59</v>
      </c>
      <c r="E8578" s="16" t="s">
        <v>661</v>
      </c>
      <c r="G8578" s="16" t="s">
        <v>662</v>
      </c>
      <c r="H8578" s="16" t="s">
        <v>152</v>
      </c>
      <c r="I8578" s="35">
        <v>344273996</v>
      </c>
      <c r="J8578" s="35">
        <v>192571114.92999998</v>
      </c>
      <c r="K8578" s="36">
        <f>IFERROR((J8578/I8578),0)</f>
        <v>0.55935422706163374</v>
      </c>
      <c r="L8578" s="35">
        <v>227473086.64000002</v>
      </c>
      <c r="M8578" s="35">
        <v>192571114.92999998</v>
      </c>
      <c r="N8578" s="40">
        <f>M8578/L8578</f>
        <v>0.84656658848949429</v>
      </c>
      <c r="O8578" s="28"/>
      <c r="P8578" s="28"/>
      <c r="Q8578" s="28"/>
      <c r="R8578" s="28"/>
      <c r="S8578" s="25"/>
    </row>
    <row r="8579" spans="2:19" s="16" customFormat="1" outlineLevel="2" x14ac:dyDescent="0.25">
      <c r="B8579" s="16" t="s">
        <v>3516</v>
      </c>
      <c r="C8579" s="16" t="s">
        <v>3406</v>
      </c>
      <c r="D8579" s="16" t="s">
        <v>59</v>
      </c>
      <c r="E8579" s="16" t="s">
        <v>661</v>
      </c>
      <c r="G8579" s="16" t="s">
        <v>662</v>
      </c>
      <c r="H8579" s="16" t="s">
        <v>19</v>
      </c>
      <c r="I8579" s="31">
        <v>602704255</v>
      </c>
      <c r="J8579" s="31">
        <v>602704255</v>
      </c>
      <c r="K8579" s="32">
        <f>IFERROR((J8579/I8579),0)</f>
        <v>1</v>
      </c>
      <c r="L8579" s="31"/>
      <c r="M8579" s="31"/>
      <c r="N8579" s="39"/>
      <c r="O8579" s="28"/>
      <c r="P8579" s="28"/>
      <c r="Q8579" s="28"/>
      <c r="R8579" s="28"/>
      <c r="S8579" s="25"/>
    </row>
    <row r="8580" spans="2:19" s="16" customFormat="1" outlineLevel="2" x14ac:dyDescent="0.25">
      <c r="B8580" s="16" t="s">
        <v>3516</v>
      </c>
      <c r="C8580" s="16" t="s">
        <v>3406</v>
      </c>
      <c r="D8580" s="16" t="s">
        <v>59</v>
      </c>
      <c r="E8580" s="16" t="s">
        <v>661</v>
      </c>
      <c r="G8580" s="16" t="s">
        <v>662</v>
      </c>
      <c r="H8580" s="16" t="s">
        <v>154</v>
      </c>
      <c r="I8580" s="31">
        <v>2129</v>
      </c>
      <c r="J8580" s="31">
        <v>2129</v>
      </c>
      <c r="K8580" s="32">
        <f>IFERROR((J8580/I8580),0)</f>
        <v>1</v>
      </c>
      <c r="L8580" s="31"/>
      <c r="M8580" s="31"/>
      <c r="N8580" s="39"/>
      <c r="O8580" s="28"/>
      <c r="P8580" s="28"/>
      <c r="Q8580" s="28"/>
      <c r="R8580" s="28"/>
      <c r="S8580" s="25"/>
    </row>
    <row r="8581" spans="2:19" s="16" customFormat="1" outlineLevel="2" x14ac:dyDescent="0.25">
      <c r="B8581" s="16" t="s">
        <v>3516</v>
      </c>
      <c r="C8581" s="16" t="s">
        <v>3406</v>
      </c>
      <c r="D8581" s="16" t="s">
        <v>59</v>
      </c>
      <c r="E8581" s="16" t="s">
        <v>661</v>
      </c>
      <c r="G8581" s="16" t="s">
        <v>662</v>
      </c>
      <c r="H8581" s="16" t="s">
        <v>231</v>
      </c>
      <c r="I8581" s="31">
        <v>52374440</v>
      </c>
      <c r="J8581" s="31">
        <v>52374440</v>
      </c>
      <c r="K8581" s="32">
        <f>IFERROR((J8581/I8581),0)</f>
        <v>1</v>
      </c>
      <c r="L8581" s="31"/>
      <c r="M8581" s="31"/>
      <c r="N8581" s="39"/>
      <c r="O8581" s="28"/>
      <c r="P8581" s="28"/>
      <c r="Q8581" s="28"/>
      <c r="R8581" s="28"/>
      <c r="S8581" s="25"/>
    </row>
    <row r="8582" spans="2:19" s="16" customFormat="1" outlineLevel="2" x14ac:dyDescent="0.25">
      <c r="B8582" s="16" t="s">
        <v>3516</v>
      </c>
      <c r="C8582" s="16" t="s">
        <v>3406</v>
      </c>
      <c r="D8582" s="16" t="s">
        <v>59</v>
      </c>
      <c r="E8582" s="16" t="s">
        <v>661</v>
      </c>
      <c r="G8582" s="16" t="s">
        <v>662</v>
      </c>
      <c r="H8582" s="16" t="s">
        <v>155</v>
      </c>
      <c r="I8582" s="31">
        <v>-68854799</v>
      </c>
      <c r="J8582" s="31"/>
      <c r="K8582" s="32">
        <f>IFERROR((J8582/I8582),0)</f>
        <v>0</v>
      </c>
      <c r="L8582" s="31"/>
      <c r="M8582" s="31"/>
      <c r="N8582" s="39"/>
      <c r="O8582" s="28"/>
      <c r="P8582" s="28"/>
      <c r="Q8582" s="28"/>
      <c r="R8582" s="28"/>
      <c r="S8582" s="25"/>
    </row>
    <row r="8583" spans="2:19" s="16" customFormat="1" outlineLevel="1" x14ac:dyDescent="0.25">
      <c r="B8583" s="47" t="s">
        <v>7825</v>
      </c>
      <c r="C8583" s="47" t="str">
        <f>C8582</f>
        <v>ASIGNACIÓN PARA LA INVERSIÓN LOCAL  - AMBIENTE Y DESARROLLO SOSTENIBLE</v>
      </c>
      <c r="D8583" s="47"/>
      <c r="E8583" s="47" t="str">
        <f>E8582</f>
        <v>73449</v>
      </c>
      <c r="F8583" s="47"/>
      <c r="G8583" s="47" t="str">
        <f>G8582</f>
        <v xml:space="preserve">MELGAR                                            </v>
      </c>
      <c r="H8583" s="47" t="s">
        <v>10655</v>
      </c>
      <c r="I8583" s="51">
        <f>SUBTOTAL(9,I8578:I8582)</f>
        <v>930500021</v>
      </c>
      <c r="J8583" s="51">
        <f>SUBTOTAL(9,J8578:J8582)</f>
        <v>847651938.92999995</v>
      </c>
      <c r="K8583" s="49">
        <f>J8583/I8583</f>
        <v>0.91096391166013735</v>
      </c>
      <c r="L8583" s="51">
        <f>SUBTOTAL(9,L8578:L8582)</f>
        <v>227473086.64000002</v>
      </c>
      <c r="M8583" s="51">
        <f>SUBTOTAL(9,M8578:M8582)</f>
        <v>192571114.92999998</v>
      </c>
      <c r="N8583" s="50">
        <f>IFERROR((M8583/L8583),"N.A")</f>
        <v>0.84656658848949429</v>
      </c>
      <c r="O8583" s="28"/>
      <c r="P8583" s="28"/>
      <c r="Q8583" s="28"/>
      <c r="R8583" s="28"/>
      <c r="S8583" s="25"/>
    </row>
    <row r="8584" spans="2:19" s="16" customFormat="1" outlineLevel="2" x14ac:dyDescent="0.25">
      <c r="B8584" s="16" t="s">
        <v>3517</v>
      </c>
      <c r="C8584" s="16" t="s">
        <v>3406</v>
      </c>
      <c r="D8584" s="16" t="s">
        <v>59</v>
      </c>
      <c r="E8584" s="16" t="s">
        <v>664</v>
      </c>
      <c r="G8584" s="16" t="s">
        <v>665</v>
      </c>
      <c r="H8584" s="16" t="s">
        <v>152</v>
      </c>
      <c r="I8584" s="35">
        <v>402668063</v>
      </c>
      <c r="J8584" s="35">
        <v>225234083.14000002</v>
      </c>
      <c r="K8584" s="36">
        <f>IFERROR((J8584/I8584),0)</f>
        <v>0.55935422705723747</v>
      </c>
      <c r="L8584" s="35">
        <v>266055956.51999998</v>
      </c>
      <c r="M8584" s="35">
        <v>225234083.14000002</v>
      </c>
      <c r="N8584" s="40">
        <f>M8584/L8584</f>
        <v>0.84656658729258216</v>
      </c>
      <c r="O8584" s="28"/>
      <c r="P8584" s="28"/>
      <c r="Q8584" s="28"/>
      <c r="R8584" s="28"/>
      <c r="S8584" s="25"/>
    </row>
    <row r="8585" spans="2:19" s="16" customFormat="1" outlineLevel="2" x14ac:dyDescent="0.25">
      <c r="B8585" s="16" t="s">
        <v>3517</v>
      </c>
      <c r="C8585" s="16" t="s">
        <v>3406</v>
      </c>
      <c r="D8585" s="16" t="s">
        <v>59</v>
      </c>
      <c r="E8585" s="16" t="s">
        <v>664</v>
      </c>
      <c r="G8585" s="16" t="s">
        <v>665</v>
      </c>
      <c r="H8585" s="16" t="s">
        <v>19</v>
      </c>
      <c r="I8585" s="31">
        <v>682444833</v>
      </c>
      <c r="J8585" s="31">
        <v>682444833</v>
      </c>
      <c r="K8585" s="32">
        <f>IFERROR((J8585/I8585),0)</f>
        <v>1</v>
      </c>
      <c r="L8585" s="31"/>
      <c r="M8585" s="31"/>
      <c r="N8585" s="39"/>
      <c r="O8585" s="28"/>
      <c r="P8585" s="28"/>
      <c r="Q8585" s="28"/>
      <c r="R8585" s="28"/>
      <c r="S8585" s="25"/>
    </row>
    <row r="8586" spans="2:19" s="16" customFormat="1" outlineLevel="2" x14ac:dyDescent="0.25">
      <c r="B8586" s="16" t="s">
        <v>3517</v>
      </c>
      <c r="C8586" s="16" t="s">
        <v>3406</v>
      </c>
      <c r="D8586" s="16" t="s">
        <v>59</v>
      </c>
      <c r="E8586" s="16" t="s">
        <v>664</v>
      </c>
      <c r="G8586" s="16" t="s">
        <v>665</v>
      </c>
      <c r="H8586" s="16" t="s">
        <v>154</v>
      </c>
      <c r="I8586" s="31">
        <v>2490</v>
      </c>
      <c r="J8586" s="31">
        <v>2490</v>
      </c>
      <c r="K8586" s="32">
        <f>IFERROR((J8586/I8586),0)</f>
        <v>1</v>
      </c>
      <c r="L8586" s="31"/>
      <c r="M8586" s="31"/>
      <c r="N8586" s="39"/>
      <c r="O8586" s="28"/>
      <c r="P8586" s="28"/>
      <c r="Q8586" s="28"/>
      <c r="R8586" s="28"/>
      <c r="S8586" s="25"/>
    </row>
    <row r="8587" spans="2:19" s="16" customFormat="1" outlineLevel="2" x14ac:dyDescent="0.25">
      <c r="B8587" s="16" t="s">
        <v>3517</v>
      </c>
      <c r="C8587" s="16" t="s">
        <v>3406</v>
      </c>
      <c r="D8587" s="16" t="s">
        <v>59</v>
      </c>
      <c r="E8587" s="16" t="s">
        <v>664</v>
      </c>
      <c r="G8587" s="16" t="s">
        <v>665</v>
      </c>
      <c r="H8587" s="16" t="s">
        <v>231</v>
      </c>
      <c r="I8587" s="31">
        <v>61257936</v>
      </c>
      <c r="J8587" s="31">
        <v>61257936</v>
      </c>
      <c r="K8587" s="32">
        <f>IFERROR((J8587/I8587),0)</f>
        <v>1</v>
      </c>
      <c r="L8587" s="31"/>
      <c r="M8587" s="31"/>
      <c r="N8587" s="39"/>
      <c r="O8587" s="28"/>
      <c r="P8587" s="28"/>
      <c r="Q8587" s="28"/>
      <c r="R8587" s="28"/>
      <c r="S8587" s="25"/>
    </row>
    <row r="8588" spans="2:19" s="16" customFormat="1" outlineLevel="2" x14ac:dyDescent="0.25">
      <c r="B8588" s="16" t="s">
        <v>3517</v>
      </c>
      <c r="C8588" s="16" t="s">
        <v>3406</v>
      </c>
      <c r="D8588" s="16" t="s">
        <v>59</v>
      </c>
      <c r="E8588" s="16" t="s">
        <v>664</v>
      </c>
      <c r="G8588" s="16" t="s">
        <v>665</v>
      </c>
      <c r="H8588" s="16" t="s">
        <v>155</v>
      </c>
      <c r="I8588" s="31">
        <v>-80533613</v>
      </c>
      <c r="J8588" s="31"/>
      <c r="K8588" s="32">
        <f>IFERROR((J8588/I8588),0)</f>
        <v>0</v>
      </c>
      <c r="L8588" s="31"/>
      <c r="M8588" s="31"/>
      <c r="N8588" s="39"/>
      <c r="O8588" s="28"/>
      <c r="P8588" s="28"/>
      <c r="Q8588" s="28"/>
      <c r="R8588" s="28"/>
      <c r="S8588" s="25"/>
    </row>
    <row r="8589" spans="2:19" s="16" customFormat="1" outlineLevel="1" x14ac:dyDescent="0.25">
      <c r="B8589" s="47" t="s">
        <v>7826</v>
      </c>
      <c r="C8589" s="47" t="str">
        <f>C8588</f>
        <v>ASIGNACIÓN PARA LA INVERSIÓN LOCAL  - AMBIENTE Y DESARROLLO SOSTENIBLE</v>
      </c>
      <c r="D8589" s="47"/>
      <c r="E8589" s="47" t="str">
        <f>E8588</f>
        <v>73443</v>
      </c>
      <c r="F8589" s="47"/>
      <c r="G8589" s="47" t="str">
        <f>G8588</f>
        <v xml:space="preserve">MARIQUITA                                         </v>
      </c>
      <c r="H8589" s="47" t="s">
        <v>10655</v>
      </c>
      <c r="I8589" s="51">
        <f>SUBTOTAL(9,I8584:I8588)</f>
        <v>1065839709</v>
      </c>
      <c r="J8589" s="51">
        <f>SUBTOTAL(9,J8584:J8588)</f>
        <v>968939342.13999999</v>
      </c>
      <c r="K8589" s="49">
        <f>J8589/I8589</f>
        <v>0.90908542246852997</v>
      </c>
      <c r="L8589" s="51">
        <f>SUBTOTAL(9,L8584:L8588)</f>
        <v>266055956.51999998</v>
      </c>
      <c r="M8589" s="51">
        <f>SUBTOTAL(9,M8584:M8588)</f>
        <v>225234083.14000002</v>
      </c>
      <c r="N8589" s="50">
        <f>IFERROR((M8589/L8589),"N.A")</f>
        <v>0.84656658729258216</v>
      </c>
      <c r="O8589" s="28"/>
      <c r="P8589" s="28"/>
      <c r="Q8589" s="28"/>
      <c r="R8589" s="28"/>
      <c r="S8589" s="25"/>
    </row>
    <row r="8590" spans="2:19" s="16" customFormat="1" outlineLevel="2" x14ac:dyDescent="0.25">
      <c r="B8590" s="16" t="s">
        <v>3518</v>
      </c>
      <c r="C8590" s="16" t="s">
        <v>3406</v>
      </c>
      <c r="D8590" s="16" t="s">
        <v>59</v>
      </c>
      <c r="E8590" s="16" t="s">
        <v>667</v>
      </c>
      <c r="G8590" s="16" t="s">
        <v>668</v>
      </c>
      <c r="H8590" s="16" t="s">
        <v>152</v>
      </c>
      <c r="I8590" s="35">
        <v>384856245</v>
      </c>
      <c r="J8590" s="35">
        <v>215270967.46000004</v>
      </c>
      <c r="K8590" s="36">
        <f>IFERROR((J8590/I8590),0)</f>
        <v>0.5593542270828944</v>
      </c>
      <c r="L8590" s="35">
        <v>254287105.68000001</v>
      </c>
      <c r="M8590" s="35">
        <v>215270967.46000004</v>
      </c>
      <c r="N8590" s="40">
        <f>M8590/L8590</f>
        <v>0.84656658812618424</v>
      </c>
      <c r="O8590" s="28"/>
      <c r="P8590" s="28"/>
      <c r="Q8590" s="28"/>
      <c r="R8590" s="28"/>
      <c r="S8590" s="25"/>
    </row>
    <row r="8591" spans="2:19" s="16" customFormat="1" outlineLevel="2" x14ac:dyDescent="0.25">
      <c r="B8591" s="16" t="s">
        <v>3518</v>
      </c>
      <c r="C8591" s="16" t="s">
        <v>3406</v>
      </c>
      <c r="D8591" s="16" t="s">
        <v>59</v>
      </c>
      <c r="E8591" s="16" t="s">
        <v>667</v>
      </c>
      <c r="G8591" s="16" t="s">
        <v>668</v>
      </c>
      <c r="H8591" s="16" t="s">
        <v>19</v>
      </c>
      <c r="I8591" s="31">
        <v>447114370</v>
      </c>
      <c r="J8591" s="31">
        <v>447114370</v>
      </c>
      <c r="K8591" s="32">
        <f>IFERROR((J8591/I8591),0)</f>
        <v>1</v>
      </c>
      <c r="L8591" s="31"/>
      <c r="M8591" s="31"/>
      <c r="N8591" s="39"/>
      <c r="O8591" s="28"/>
      <c r="P8591" s="28"/>
      <c r="Q8591" s="28"/>
      <c r="R8591" s="28"/>
      <c r="S8591" s="25"/>
    </row>
    <row r="8592" spans="2:19" s="16" customFormat="1" outlineLevel="2" x14ac:dyDescent="0.25">
      <c r="B8592" s="16" t="s">
        <v>3518</v>
      </c>
      <c r="C8592" s="16" t="s">
        <v>3406</v>
      </c>
      <c r="D8592" s="16" t="s">
        <v>59</v>
      </c>
      <c r="E8592" s="16" t="s">
        <v>667</v>
      </c>
      <c r="G8592" s="16" t="s">
        <v>668</v>
      </c>
      <c r="H8592" s="16" t="s">
        <v>154</v>
      </c>
      <c r="I8592" s="31">
        <v>2380</v>
      </c>
      <c r="J8592" s="31">
        <v>2380</v>
      </c>
      <c r="K8592" s="32">
        <f>IFERROR((J8592/I8592),0)</f>
        <v>1</v>
      </c>
      <c r="L8592" s="31"/>
      <c r="M8592" s="31"/>
      <c r="N8592" s="39"/>
      <c r="O8592" s="28"/>
      <c r="P8592" s="28"/>
      <c r="Q8592" s="28"/>
      <c r="R8592" s="28"/>
      <c r="S8592" s="25"/>
    </row>
    <row r="8593" spans="2:19" s="16" customFormat="1" outlineLevel="2" x14ac:dyDescent="0.25">
      <c r="B8593" s="16" t="s">
        <v>3518</v>
      </c>
      <c r="C8593" s="16" t="s">
        <v>3406</v>
      </c>
      <c r="D8593" s="16" t="s">
        <v>59</v>
      </c>
      <c r="E8593" s="16" t="s">
        <v>667</v>
      </c>
      <c r="G8593" s="16" t="s">
        <v>668</v>
      </c>
      <c r="H8593" s="16" t="s">
        <v>231</v>
      </c>
      <c r="I8593" s="31">
        <v>58548222</v>
      </c>
      <c r="J8593" s="31">
        <v>58548222</v>
      </c>
      <c r="K8593" s="32">
        <f>IFERROR((J8593/I8593),0)</f>
        <v>1</v>
      </c>
      <c r="L8593" s="31"/>
      <c r="M8593" s="31"/>
      <c r="N8593" s="39"/>
      <c r="O8593" s="28"/>
      <c r="P8593" s="28"/>
      <c r="Q8593" s="28"/>
      <c r="R8593" s="28"/>
      <c r="S8593" s="25"/>
    </row>
    <row r="8594" spans="2:19" s="16" customFormat="1" outlineLevel="2" x14ac:dyDescent="0.25">
      <c r="B8594" s="16" t="s">
        <v>3518</v>
      </c>
      <c r="C8594" s="16" t="s">
        <v>3406</v>
      </c>
      <c r="D8594" s="16" t="s">
        <v>59</v>
      </c>
      <c r="E8594" s="16" t="s">
        <v>667</v>
      </c>
      <c r="G8594" s="16" t="s">
        <v>668</v>
      </c>
      <c r="H8594" s="16" t="s">
        <v>155</v>
      </c>
      <c r="I8594" s="31">
        <v>-76971249</v>
      </c>
      <c r="J8594" s="31"/>
      <c r="K8594" s="32">
        <f>IFERROR((J8594/I8594),0)</f>
        <v>0</v>
      </c>
      <c r="L8594" s="31"/>
      <c r="M8594" s="31"/>
      <c r="N8594" s="39"/>
      <c r="O8594" s="28"/>
      <c r="P8594" s="28"/>
      <c r="Q8594" s="28"/>
      <c r="R8594" s="28"/>
      <c r="S8594" s="25"/>
    </row>
    <row r="8595" spans="2:19" s="16" customFormat="1" outlineLevel="1" x14ac:dyDescent="0.25">
      <c r="B8595" s="47" t="s">
        <v>7827</v>
      </c>
      <c r="C8595" s="47" t="str">
        <f>C8594</f>
        <v>ASIGNACIÓN PARA LA INVERSIÓN LOCAL  - AMBIENTE Y DESARROLLO SOSTENIBLE</v>
      </c>
      <c r="D8595" s="47"/>
      <c r="E8595" s="47" t="str">
        <f>E8594</f>
        <v>73411</v>
      </c>
      <c r="F8595" s="47"/>
      <c r="G8595" s="47" t="str">
        <f>G8594</f>
        <v xml:space="preserve">LÍBANO                                            </v>
      </c>
      <c r="H8595" s="47" t="s">
        <v>10655</v>
      </c>
      <c r="I8595" s="51">
        <f>SUBTOTAL(9,I8590:I8594)</f>
        <v>813549968</v>
      </c>
      <c r="J8595" s="51">
        <f>SUBTOTAL(9,J8590:J8594)</f>
        <v>720935939.46000004</v>
      </c>
      <c r="K8595" s="49">
        <f>J8595/I8595</f>
        <v>0.88616061436560711</v>
      </c>
      <c r="L8595" s="51">
        <f>SUBTOTAL(9,L8590:L8594)</f>
        <v>254287105.68000001</v>
      </c>
      <c r="M8595" s="51">
        <f>SUBTOTAL(9,M8590:M8594)</f>
        <v>215270967.46000004</v>
      </c>
      <c r="N8595" s="50">
        <f>IFERROR((M8595/L8595),"N.A")</f>
        <v>0.84656658812618424</v>
      </c>
      <c r="O8595" s="28"/>
      <c r="P8595" s="28"/>
      <c r="Q8595" s="28"/>
      <c r="R8595" s="28"/>
      <c r="S8595" s="25"/>
    </row>
    <row r="8596" spans="2:19" s="16" customFormat="1" outlineLevel="2" x14ac:dyDescent="0.25">
      <c r="B8596" s="16" t="s">
        <v>3519</v>
      </c>
      <c r="C8596" s="16" t="s">
        <v>3406</v>
      </c>
      <c r="D8596" s="16" t="s">
        <v>59</v>
      </c>
      <c r="E8596" s="16" t="s">
        <v>670</v>
      </c>
      <c r="G8596" s="16" t="s">
        <v>671</v>
      </c>
      <c r="H8596" s="16" t="s">
        <v>152</v>
      </c>
      <c r="I8596" s="35">
        <v>323293904</v>
      </c>
      <c r="J8596" s="35">
        <v>180835811.79000005</v>
      </c>
      <c r="K8596" s="36">
        <f>IFERROR((J8596/I8596),0)</f>
        <v>0.55935422707506433</v>
      </c>
      <c r="L8596" s="35">
        <v>213610854.18000001</v>
      </c>
      <c r="M8596" s="35">
        <v>180835811.79000005</v>
      </c>
      <c r="N8596" s="40">
        <f>M8596/L8596</f>
        <v>0.84656658709682453</v>
      </c>
      <c r="O8596" s="28"/>
      <c r="P8596" s="28"/>
      <c r="Q8596" s="28"/>
      <c r="R8596" s="28"/>
      <c r="S8596" s="25"/>
    </row>
    <row r="8597" spans="2:19" s="16" customFormat="1" outlineLevel="2" x14ac:dyDescent="0.25">
      <c r="B8597" s="16" t="s">
        <v>3519</v>
      </c>
      <c r="C8597" s="16" t="s">
        <v>3406</v>
      </c>
      <c r="D8597" s="16" t="s">
        <v>59</v>
      </c>
      <c r="E8597" s="16" t="s">
        <v>670</v>
      </c>
      <c r="G8597" s="16" t="s">
        <v>671</v>
      </c>
      <c r="H8597" s="16" t="s">
        <v>19</v>
      </c>
      <c r="I8597" s="31">
        <v>155959868</v>
      </c>
      <c r="J8597" s="31">
        <v>155959868</v>
      </c>
      <c r="K8597" s="32">
        <f>IFERROR((J8597/I8597),0)</f>
        <v>1</v>
      </c>
      <c r="L8597" s="31"/>
      <c r="M8597" s="31"/>
      <c r="N8597" s="39"/>
      <c r="O8597" s="28"/>
      <c r="P8597" s="28"/>
      <c r="Q8597" s="28"/>
      <c r="R8597" s="28"/>
      <c r="S8597" s="25"/>
    </row>
    <row r="8598" spans="2:19" s="16" customFormat="1" outlineLevel="2" x14ac:dyDescent="0.25">
      <c r="B8598" s="16" t="s">
        <v>3519</v>
      </c>
      <c r="C8598" s="16" t="s">
        <v>3406</v>
      </c>
      <c r="D8598" s="16" t="s">
        <v>59</v>
      </c>
      <c r="E8598" s="16" t="s">
        <v>670</v>
      </c>
      <c r="G8598" s="16" t="s">
        <v>671</v>
      </c>
      <c r="H8598" s="16" t="s">
        <v>154</v>
      </c>
      <c r="I8598" s="31">
        <v>2000</v>
      </c>
      <c r="J8598" s="31">
        <v>2000</v>
      </c>
      <c r="K8598" s="32">
        <f>IFERROR((J8598/I8598),0)</f>
        <v>1</v>
      </c>
      <c r="L8598" s="31"/>
      <c r="M8598" s="31"/>
      <c r="N8598" s="39"/>
      <c r="O8598" s="28"/>
      <c r="P8598" s="28"/>
      <c r="Q8598" s="28"/>
      <c r="R8598" s="28"/>
      <c r="S8598" s="25"/>
    </row>
    <row r="8599" spans="2:19" s="16" customFormat="1" outlineLevel="2" x14ac:dyDescent="0.25">
      <c r="B8599" s="16" t="s">
        <v>3519</v>
      </c>
      <c r="C8599" s="16" t="s">
        <v>3406</v>
      </c>
      <c r="D8599" s="16" t="s">
        <v>59</v>
      </c>
      <c r="E8599" s="16" t="s">
        <v>670</v>
      </c>
      <c r="G8599" s="16" t="s">
        <v>671</v>
      </c>
      <c r="H8599" s="16" t="s">
        <v>231</v>
      </c>
      <c r="I8599" s="31">
        <v>49182736</v>
      </c>
      <c r="J8599" s="31">
        <v>49182736</v>
      </c>
      <c r="K8599" s="32">
        <f>IFERROR((J8599/I8599),0)</f>
        <v>1</v>
      </c>
      <c r="L8599" s="31"/>
      <c r="M8599" s="31"/>
      <c r="N8599" s="39"/>
      <c r="O8599" s="28"/>
      <c r="P8599" s="28"/>
      <c r="Q8599" s="28"/>
      <c r="R8599" s="28"/>
      <c r="S8599" s="25"/>
    </row>
    <row r="8600" spans="2:19" s="16" customFormat="1" outlineLevel="2" x14ac:dyDescent="0.25">
      <c r="B8600" s="16" t="s">
        <v>3519</v>
      </c>
      <c r="C8600" s="16" t="s">
        <v>3406</v>
      </c>
      <c r="D8600" s="16" t="s">
        <v>59</v>
      </c>
      <c r="E8600" s="16" t="s">
        <v>670</v>
      </c>
      <c r="G8600" s="16" t="s">
        <v>671</v>
      </c>
      <c r="H8600" s="16" t="s">
        <v>155</v>
      </c>
      <c r="I8600" s="31">
        <v>-64658781</v>
      </c>
      <c r="J8600" s="31"/>
      <c r="K8600" s="32">
        <f>IFERROR((J8600/I8600),0)</f>
        <v>0</v>
      </c>
      <c r="L8600" s="31"/>
      <c r="M8600" s="31"/>
      <c r="N8600" s="39"/>
      <c r="O8600" s="28"/>
      <c r="P8600" s="28"/>
      <c r="Q8600" s="28"/>
      <c r="R8600" s="28"/>
      <c r="S8600" s="25"/>
    </row>
    <row r="8601" spans="2:19" s="16" customFormat="1" outlineLevel="1" x14ac:dyDescent="0.25">
      <c r="B8601" s="47" t="s">
        <v>7828</v>
      </c>
      <c r="C8601" s="47" t="str">
        <f>C8600</f>
        <v>ASIGNACIÓN PARA LA INVERSIÓN LOCAL  - AMBIENTE Y DESARROLLO SOSTENIBLE</v>
      </c>
      <c r="D8601" s="47"/>
      <c r="E8601" s="47" t="str">
        <f>E8600</f>
        <v>73408</v>
      </c>
      <c r="F8601" s="47"/>
      <c r="G8601" s="47" t="str">
        <f>G8600</f>
        <v xml:space="preserve">LÉRIDA                                            </v>
      </c>
      <c r="H8601" s="47" t="s">
        <v>10655</v>
      </c>
      <c r="I8601" s="51">
        <f>SUBTOTAL(9,I8596:I8600)</f>
        <v>463779727</v>
      </c>
      <c r="J8601" s="51">
        <f>SUBTOTAL(9,J8596:J8600)</f>
        <v>385980415.79000008</v>
      </c>
      <c r="K8601" s="49">
        <f>J8601/I8601</f>
        <v>0.83224943506424565</v>
      </c>
      <c r="L8601" s="51">
        <f>SUBTOTAL(9,L8596:L8600)</f>
        <v>213610854.18000001</v>
      </c>
      <c r="M8601" s="51">
        <f>SUBTOTAL(9,M8596:M8600)</f>
        <v>180835811.79000005</v>
      </c>
      <c r="N8601" s="50">
        <f>IFERROR((M8601/L8601),"N.A")</f>
        <v>0.84656658709682453</v>
      </c>
      <c r="O8601" s="28"/>
      <c r="P8601" s="28"/>
      <c r="Q8601" s="28"/>
      <c r="R8601" s="28"/>
      <c r="S8601" s="25"/>
    </row>
    <row r="8602" spans="2:19" s="16" customFormat="1" outlineLevel="2" x14ac:dyDescent="0.25">
      <c r="B8602" s="16" t="s">
        <v>3520</v>
      </c>
      <c r="C8602" s="16" t="s">
        <v>3406</v>
      </c>
      <c r="D8602" s="16" t="s">
        <v>59</v>
      </c>
      <c r="E8602" s="16" t="s">
        <v>673</v>
      </c>
      <c r="G8602" s="16" t="s">
        <v>674</v>
      </c>
      <c r="H8602" s="16" t="s">
        <v>152</v>
      </c>
      <c r="I8602" s="35">
        <v>272508495</v>
      </c>
      <c r="J8602" s="35">
        <v>152428778.56999999</v>
      </c>
      <c r="K8602" s="36">
        <f>IFERROR((J8602/I8602),0)</f>
        <v>0.55935422699391446</v>
      </c>
      <c r="L8602" s="35">
        <v>180055273.42000002</v>
      </c>
      <c r="M8602" s="35">
        <v>152428778.56999999</v>
      </c>
      <c r="N8602" s="40">
        <f>M8602/L8602</f>
        <v>0.84656658855218314</v>
      </c>
      <c r="O8602" s="28"/>
      <c r="P8602" s="28"/>
      <c r="Q8602" s="28"/>
      <c r="R8602" s="28"/>
      <c r="S8602" s="25"/>
    </row>
    <row r="8603" spans="2:19" s="16" customFormat="1" outlineLevel="2" x14ac:dyDescent="0.25">
      <c r="B8603" s="16" t="s">
        <v>3520</v>
      </c>
      <c r="C8603" s="16" t="s">
        <v>3406</v>
      </c>
      <c r="D8603" s="16" t="s">
        <v>59</v>
      </c>
      <c r="E8603" s="16" t="s">
        <v>673</v>
      </c>
      <c r="G8603" s="16" t="s">
        <v>674</v>
      </c>
      <c r="H8603" s="16" t="s">
        <v>19</v>
      </c>
      <c r="I8603" s="31">
        <v>133916696</v>
      </c>
      <c r="J8603" s="31">
        <v>133916696</v>
      </c>
      <c r="K8603" s="32">
        <f>IFERROR((J8603/I8603),0)</f>
        <v>1</v>
      </c>
      <c r="L8603" s="31"/>
      <c r="M8603" s="31"/>
      <c r="N8603" s="39"/>
      <c r="O8603" s="28"/>
      <c r="P8603" s="28"/>
      <c r="Q8603" s="28"/>
      <c r="R8603" s="28"/>
      <c r="S8603" s="25"/>
    </row>
    <row r="8604" spans="2:19" s="16" customFormat="1" outlineLevel="2" x14ac:dyDescent="0.25">
      <c r="B8604" s="16" t="s">
        <v>3520</v>
      </c>
      <c r="C8604" s="16" t="s">
        <v>3406</v>
      </c>
      <c r="D8604" s="16" t="s">
        <v>59</v>
      </c>
      <c r="E8604" s="16" t="s">
        <v>673</v>
      </c>
      <c r="G8604" s="16" t="s">
        <v>674</v>
      </c>
      <c r="H8604" s="16" t="s">
        <v>154</v>
      </c>
      <c r="I8604" s="31">
        <v>1685</v>
      </c>
      <c r="J8604" s="31">
        <v>1685</v>
      </c>
      <c r="K8604" s="32">
        <f>IFERROR((J8604/I8604),0)</f>
        <v>1</v>
      </c>
      <c r="L8604" s="31"/>
      <c r="M8604" s="31"/>
      <c r="N8604" s="39"/>
      <c r="O8604" s="28"/>
      <c r="P8604" s="28"/>
      <c r="Q8604" s="28"/>
      <c r="R8604" s="28"/>
      <c r="S8604" s="25"/>
    </row>
    <row r="8605" spans="2:19" s="16" customFormat="1" outlineLevel="2" x14ac:dyDescent="0.25">
      <c r="B8605" s="16" t="s">
        <v>3520</v>
      </c>
      <c r="C8605" s="16" t="s">
        <v>3406</v>
      </c>
      <c r="D8605" s="16" t="s">
        <v>59</v>
      </c>
      <c r="E8605" s="16" t="s">
        <v>673</v>
      </c>
      <c r="G8605" s="16" t="s">
        <v>674</v>
      </c>
      <c r="H8605" s="16" t="s">
        <v>231</v>
      </c>
      <c r="I8605" s="31">
        <v>41456747</v>
      </c>
      <c r="J8605" s="31">
        <v>41456747</v>
      </c>
      <c r="K8605" s="32">
        <f>IFERROR((J8605/I8605),0)</f>
        <v>1</v>
      </c>
      <c r="L8605" s="31"/>
      <c r="M8605" s="31"/>
      <c r="N8605" s="39"/>
      <c r="O8605" s="28"/>
      <c r="P8605" s="28"/>
      <c r="Q8605" s="28"/>
      <c r="R8605" s="28"/>
      <c r="S8605" s="25"/>
    </row>
    <row r="8606" spans="2:19" s="16" customFormat="1" outlineLevel="2" x14ac:dyDescent="0.25">
      <c r="B8606" s="16" t="s">
        <v>3520</v>
      </c>
      <c r="C8606" s="16" t="s">
        <v>3406</v>
      </c>
      <c r="D8606" s="16" t="s">
        <v>59</v>
      </c>
      <c r="E8606" s="16" t="s">
        <v>673</v>
      </c>
      <c r="G8606" s="16" t="s">
        <v>674</v>
      </c>
      <c r="H8606" s="16" t="s">
        <v>155</v>
      </c>
      <c r="I8606" s="31">
        <v>-54501699</v>
      </c>
      <c r="J8606" s="31"/>
      <c r="K8606" s="32">
        <f>IFERROR((J8606/I8606),0)</f>
        <v>0</v>
      </c>
      <c r="L8606" s="31"/>
      <c r="M8606" s="31"/>
      <c r="N8606" s="39"/>
      <c r="O8606" s="28"/>
      <c r="P8606" s="28"/>
      <c r="Q8606" s="28"/>
      <c r="R8606" s="28"/>
      <c r="S8606" s="25"/>
    </row>
    <row r="8607" spans="2:19" s="16" customFormat="1" outlineLevel="1" x14ac:dyDescent="0.25">
      <c r="B8607" s="47" t="s">
        <v>7829</v>
      </c>
      <c r="C8607" s="47" t="str">
        <f>C8606</f>
        <v>ASIGNACIÓN PARA LA INVERSIÓN LOCAL  - AMBIENTE Y DESARROLLO SOSTENIBLE</v>
      </c>
      <c r="D8607" s="47"/>
      <c r="E8607" s="47" t="str">
        <f>E8606</f>
        <v>73352</v>
      </c>
      <c r="F8607" s="47"/>
      <c r="G8607" s="47" t="str">
        <f>G8606</f>
        <v xml:space="preserve">ICONONZO                                          </v>
      </c>
      <c r="H8607" s="47" t="s">
        <v>10655</v>
      </c>
      <c r="I8607" s="51">
        <f>SUBTOTAL(9,I8602:I8606)</f>
        <v>393381924</v>
      </c>
      <c r="J8607" s="51">
        <f>SUBTOTAL(9,J8602:J8606)</f>
        <v>327803906.56999999</v>
      </c>
      <c r="K8607" s="49">
        <f>J8607/I8607</f>
        <v>0.83329682064903421</v>
      </c>
      <c r="L8607" s="51">
        <f>SUBTOTAL(9,L8602:L8606)</f>
        <v>180055273.42000002</v>
      </c>
      <c r="M8607" s="51">
        <f>SUBTOTAL(9,M8602:M8606)</f>
        <v>152428778.56999999</v>
      </c>
      <c r="N8607" s="50">
        <f>IFERROR((M8607/L8607),"N.A")</f>
        <v>0.84656658855218314</v>
      </c>
      <c r="O8607" s="28"/>
      <c r="P8607" s="28"/>
      <c r="Q8607" s="28"/>
      <c r="R8607" s="28"/>
      <c r="S8607" s="25"/>
    </row>
    <row r="8608" spans="2:19" s="16" customFormat="1" outlineLevel="2" x14ac:dyDescent="0.25">
      <c r="B8608" s="16" t="s">
        <v>3521</v>
      </c>
      <c r="C8608" s="16" t="s">
        <v>3406</v>
      </c>
      <c r="D8608" s="16" t="s">
        <v>59</v>
      </c>
      <c r="E8608" s="16" t="s">
        <v>676</v>
      </c>
      <c r="G8608" s="16" t="s">
        <v>677</v>
      </c>
      <c r="H8608" s="16" t="s">
        <v>152</v>
      </c>
      <c r="I8608" s="35">
        <v>310972751</v>
      </c>
      <c r="J8608" s="35">
        <v>173943922.76000005</v>
      </c>
      <c r="K8608" s="36">
        <f>IFERROR((J8608/I8608),0)</f>
        <v>0.55935422702036053</v>
      </c>
      <c r="L8608" s="35">
        <v>205469865.16</v>
      </c>
      <c r="M8608" s="35">
        <v>173943922.76000005</v>
      </c>
      <c r="N8608" s="40">
        <f>M8608/L8608</f>
        <v>0.84656658836345366</v>
      </c>
      <c r="O8608" s="28"/>
      <c r="P8608" s="28"/>
      <c r="Q8608" s="28"/>
      <c r="R8608" s="28"/>
      <c r="S8608" s="25"/>
    </row>
    <row r="8609" spans="2:19" s="16" customFormat="1" outlineLevel="2" x14ac:dyDescent="0.25">
      <c r="B8609" s="16" t="s">
        <v>3521</v>
      </c>
      <c r="C8609" s="16" t="s">
        <v>3406</v>
      </c>
      <c r="D8609" s="16" t="s">
        <v>59</v>
      </c>
      <c r="E8609" s="16" t="s">
        <v>676</v>
      </c>
      <c r="G8609" s="16" t="s">
        <v>677</v>
      </c>
      <c r="H8609" s="16" t="s">
        <v>19</v>
      </c>
      <c r="I8609" s="31">
        <v>388421931</v>
      </c>
      <c r="J8609" s="31">
        <v>388421931</v>
      </c>
      <c r="K8609" s="32">
        <f>IFERROR((J8609/I8609),0)</f>
        <v>1</v>
      </c>
      <c r="L8609" s="31"/>
      <c r="M8609" s="31"/>
      <c r="N8609" s="39"/>
      <c r="O8609" s="28"/>
      <c r="P8609" s="28"/>
      <c r="Q8609" s="28"/>
      <c r="R8609" s="28"/>
      <c r="S8609" s="25"/>
    </row>
    <row r="8610" spans="2:19" s="16" customFormat="1" outlineLevel="2" x14ac:dyDescent="0.25">
      <c r="B8610" s="16" t="s">
        <v>3521</v>
      </c>
      <c r="C8610" s="16" t="s">
        <v>3406</v>
      </c>
      <c r="D8610" s="16" t="s">
        <v>59</v>
      </c>
      <c r="E8610" s="16" t="s">
        <v>676</v>
      </c>
      <c r="G8610" s="16" t="s">
        <v>677</v>
      </c>
      <c r="H8610" s="16" t="s">
        <v>154</v>
      </c>
      <c r="I8610" s="31">
        <v>1923</v>
      </c>
      <c r="J8610" s="31">
        <v>1923</v>
      </c>
      <c r="K8610" s="32">
        <f>IFERROR((J8610/I8610),0)</f>
        <v>1</v>
      </c>
      <c r="L8610" s="31"/>
      <c r="M8610" s="31"/>
      <c r="N8610" s="39"/>
      <c r="O8610" s="28"/>
      <c r="P8610" s="28"/>
      <c r="Q8610" s="28"/>
      <c r="R8610" s="28"/>
      <c r="S8610" s="25"/>
    </row>
    <row r="8611" spans="2:19" s="16" customFormat="1" outlineLevel="2" x14ac:dyDescent="0.25">
      <c r="B8611" s="16" t="s">
        <v>3521</v>
      </c>
      <c r="C8611" s="16" t="s">
        <v>3406</v>
      </c>
      <c r="D8611" s="16" t="s">
        <v>59</v>
      </c>
      <c r="E8611" s="16" t="s">
        <v>676</v>
      </c>
      <c r="G8611" s="16" t="s">
        <v>677</v>
      </c>
      <c r="H8611" s="16" t="s">
        <v>231</v>
      </c>
      <c r="I8611" s="31">
        <v>47308318</v>
      </c>
      <c r="J8611" s="31">
        <v>47308318</v>
      </c>
      <c r="K8611" s="32">
        <f>IFERROR((J8611/I8611),0)</f>
        <v>1</v>
      </c>
      <c r="L8611" s="31"/>
      <c r="M8611" s="31"/>
      <c r="N8611" s="39"/>
      <c r="O8611" s="28"/>
      <c r="P8611" s="28"/>
      <c r="Q8611" s="28"/>
      <c r="R8611" s="28"/>
      <c r="S8611" s="25"/>
    </row>
    <row r="8612" spans="2:19" s="16" customFormat="1" outlineLevel="2" x14ac:dyDescent="0.25">
      <c r="B8612" s="16" t="s">
        <v>3521</v>
      </c>
      <c r="C8612" s="16" t="s">
        <v>3406</v>
      </c>
      <c r="D8612" s="16" t="s">
        <v>59</v>
      </c>
      <c r="E8612" s="16" t="s">
        <v>676</v>
      </c>
      <c r="G8612" s="16" t="s">
        <v>677</v>
      </c>
      <c r="H8612" s="16" t="s">
        <v>155</v>
      </c>
      <c r="I8612" s="31">
        <v>-62194550</v>
      </c>
      <c r="J8612" s="31"/>
      <c r="K8612" s="32">
        <f>IFERROR((J8612/I8612),0)</f>
        <v>0</v>
      </c>
      <c r="L8612" s="31"/>
      <c r="M8612" s="31"/>
      <c r="N8612" s="39"/>
      <c r="O8612" s="28"/>
      <c r="P8612" s="28"/>
      <c r="Q8612" s="28"/>
      <c r="R8612" s="28"/>
      <c r="S8612" s="25"/>
    </row>
    <row r="8613" spans="2:19" s="16" customFormat="1" outlineLevel="1" x14ac:dyDescent="0.25">
      <c r="B8613" s="47" t="s">
        <v>7830</v>
      </c>
      <c r="C8613" s="47" t="str">
        <f>C8612</f>
        <v>ASIGNACIÓN PARA LA INVERSIÓN LOCAL  - AMBIENTE Y DESARROLLO SOSTENIBLE</v>
      </c>
      <c r="D8613" s="47"/>
      <c r="E8613" s="47" t="str">
        <f>E8612</f>
        <v>73349</v>
      </c>
      <c r="F8613" s="47"/>
      <c r="G8613" s="47" t="str">
        <f>G8612</f>
        <v xml:space="preserve">HONDA                                             </v>
      </c>
      <c r="H8613" s="47" t="s">
        <v>10655</v>
      </c>
      <c r="I8613" s="51">
        <f>SUBTOTAL(9,I8608:I8612)</f>
        <v>684510373</v>
      </c>
      <c r="J8613" s="51">
        <f>SUBTOTAL(9,J8608:J8612)</f>
        <v>609676094.75999999</v>
      </c>
      <c r="K8613" s="49">
        <f>J8613/I8613</f>
        <v>0.8906747345375875</v>
      </c>
      <c r="L8613" s="51">
        <f>SUBTOTAL(9,L8608:L8612)</f>
        <v>205469865.16</v>
      </c>
      <c r="M8613" s="51">
        <f>SUBTOTAL(9,M8608:M8612)</f>
        <v>173943922.76000005</v>
      </c>
      <c r="N8613" s="50">
        <f>IFERROR((M8613/L8613),"N.A")</f>
        <v>0.84656658836345366</v>
      </c>
      <c r="O8613" s="28"/>
      <c r="P8613" s="28"/>
      <c r="Q8613" s="28"/>
      <c r="R8613" s="28"/>
      <c r="S8613" s="25"/>
    </row>
    <row r="8614" spans="2:19" s="16" customFormat="1" outlineLevel="2" x14ac:dyDescent="0.25">
      <c r="B8614" s="16" t="s">
        <v>3522</v>
      </c>
      <c r="C8614" s="16" t="s">
        <v>3406</v>
      </c>
      <c r="D8614" s="16" t="s">
        <v>59</v>
      </c>
      <c r="E8614" s="16" t="s">
        <v>679</v>
      </c>
      <c r="G8614" s="16" t="s">
        <v>680</v>
      </c>
      <c r="H8614" s="16" t="s">
        <v>152</v>
      </c>
      <c r="I8614" s="35">
        <v>245411620</v>
      </c>
      <c r="J8614" s="35">
        <v>137272027.02000001</v>
      </c>
      <c r="K8614" s="36">
        <f>IFERROR((J8614/I8614),0)</f>
        <v>0.55935422707368143</v>
      </c>
      <c r="L8614" s="35">
        <v>162151482.16</v>
      </c>
      <c r="M8614" s="35">
        <v>137272027.02000001</v>
      </c>
      <c r="N8614" s="40">
        <f>M8614/L8614</f>
        <v>0.84656658817678498</v>
      </c>
      <c r="O8614" s="28"/>
      <c r="P8614" s="28"/>
      <c r="Q8614" s="28"/>
      <c r="R8614" s="28"/>
      <c r="S8614" s="25"/>
    </row>
    <row r="8615" spans="2:19" s="16" customFormat="1" outlineLevel="2" x14ac:dyDescent="0.25">
      <c r="B8615" s="16" t="s">
        <v>3522</v>
      </c>
      <c r="C8615" s="16" t="s">
        <v>3406</v>
      </c>
      <c r="D8615" s="16" t="s">
        <v>59</v>
      </c>
      <c r="E8615" s="16" t="s">
        <v>679</v>
      </c>
      <c r="G8615" s="16" t="s">
        <v>680</v>
      </c>
      <c r="H8615" s="16" t="s">
        <v>19</v>
      </c>
      <c r="I8615" s="31">
        <v>113128878</v>
      </c>
      <c r="J8615" s="31">
        <v>113128878</v>
      </c>
      <c r="K8615" s="32">
        <f>IFERROR((J8615/I8615),0)</f>
        <v>1</v>
      </c>
      <c r="L8615" s="31"/>
      <c r="M8615" s="31"/>
      <c r="N8615" s="39"/>
      <c r="O8615" s="28"/>
      <c r="P8615" s="28"/>
      <c r="Q8615" s="28"/>
      <c r="R8615" s="28"/>
      <c r="S8615" s="25"/>
    </row>
    <row r="8616" spans="2:19" s="16" customFormat="1" outlineLevel="2" x14ac:dyDescent="0.25">
      <c r="B8616" s="16" t="s">
        <v>3522</v>
      </c>
      <c r="C8616" s="16" t="s">
        <v>3406</v>
      </c>
      <c r="D8616" s="16" t="s">
        <v>59</v>
      </c>
      <c r="E8616" s="16" t="s">
        <v>679</v>
      </c>
      <c r="G8616" s="16" t="s">
        <v>680</v>
      </c>
      <c r="H8616" s="16" t="s">
        <v>154</v>
      </c>
      <c r="I8616" s="31">
        <v>1518</v>
      </c>
      <c r="J8616" s="31">
        <v>1518</v>
      </c>
      <c r="K8616" s="32">
        <f>IFERROR((J8616/I8616),0)</f>
        <v>1</v>
      </c>
      <c r="L8616" s="31"/>
      <c r="M8616" s="31"/>
      <c r="N8616" s="39"/>
      <c r="O8616" s="28"/>
      <c r="P8616" s="28"/>
      <c r="Q8616" s="28"/>
      <c r="R8616" s="28"/>
      <c r="S8616" s="25"/>
    </row>
    <row r="8617" spans="2:19" s="16" customFormat="1" outlineLevel="2" x14ac:dyDescent="0.25">
      <c r="B8617" s="16" t="s">
        <v>3522</v>
      </c>
      <c r="C8617" s="16" t="s">
        <v>3406</v>
      </c>
      <c r="D8617" s="16" t="s">
        <v>59</v>
      </c>
      <c r="E8617" s="16" t="s">
        <v>679</v>
      </c>
      <c r="G8617" s="16" t="s">
        <v>680</v>
      </c>
      <c r="H8617" s="16" t="s">
        <v>231</v>
      </c>
      <c r="I8617" s="31">
        <v>37334496</v>
      </c>
      <c r="J8617" s="31">
        <v>37334496</v>
      </c>
      <c r="K8617" s="32">
        <f>IFERROR((J8617/I8617),0)</f>
        <v>1</v>
      </c>
      <c r="L8617" s="31"/>
      <c r="M8617" s="31"/>
      <c r="N8617" s="39"/>
      <c r="O8617" s="28"/>
      <c r="P8617" s="28"/>
      <c r="Q8617" s="28"/>
      <c r="R8617" s="28"/>
      <c r="S8617" s="25"/>
    </row>
    <row r="8618" spans="2:19" s="16" customFormat="1" outlineLevel="2" x14ac:dyDescent="0.25">
      <c r="B8618" s="16" t="s">
        <v>3522</v>
      </c>
      <c r="C8618" s="16" t="s">
        <v>3406</v>
      </c>
      <c r="D8618" s="16" t="s">
        <v>59</v>
      </c>
      <c r="E8618" s="16" t="s">
        <v>679</v>
      </c>
      <c r="G8618" s="16" t="s">
        <v>680</v>
      </c>
      <c r="H8618" s="16" t="s">
        <v>155</v>
      </c>
      <c r="I8618" s="31">
        <v>-49082324</v>
      </c>
      <c r="J8618" s="31"/>
      <c r="K8618" s="32">
        <f>IFERROR((J8618/I8618),0)</f>
        <v>0</v>
      </c>
      <c r="L8618" s="31"/>
      <c r="M8618" s="31"/>
      <c r="N8618" s="39"/>
      <c r="O8618" s="28"/>
      <c r="P8618" s="28"/>
      <c r="Q8618" s="28"/>
      <c r="R8618" s="28"/>
      <c r="S8618" s="25"/>
    </row>
    <row r="8619" spans="2:19" s="16" customFormat="1" outlineLevel="1" x14ac:dyDescent="0.25">
      <c r="B8619" s="47" t="s">
        <v>7831</v>
      </c>
      <c r="C8619" s="47" t="str">
        <f>C8618</f>
        <v>ASIGNACIÓN PARA LA INVERSIÓN LOCAL  - AMBIENTE Y DESARROLLO SOSTENIBLE</v>
      </c>
      <c r="D8619" s="47"/>
      <c r="E8619" s="47" t="str">
        <f>E8618</f>
        <v>73347</v>
      </c>
      <c r="F8619" s="47"/>
      <c r="G8619" s="47" t="str">
        <f>G8618</f>
        <v xml:space="preserve">HERVEO                                            </v>
      </c>
      <c r="H8619" s="47" t="s">
        <v>10655</v>
      </c>
      <c r="I8619" s="51">
        <f>SUBTOTAL(9,I8614:I8618)</f>
        <v>346794188</v>
      </c>
      <c r="J8619" s="51">
        <f>SUBTOTAL(9,J8614:J8618)</f>
        <v>287736919.01999998</v>
      </c>
      <c r="K8619" s="49">
        <f>J8619/I8619</f>
        <v>0.82970513629253784</v>
      </c>
      <c r="L8619" s="51">
        <f>SUBTOTAL(9,L8614:L8618)</f>
        <v>162151482.16</v>
      </c>
      <c r="M8619" s="51">
        <f>SUBTOTAL(9,M8614:M8618)</f>
        <v>137272027.02000001</v>
      </c>
      <c r="N8619" s="50">
        <f>IFERROR((M8619/L8619),"N.A")</f>
        <v>0.84656658817678498</v>
      </c>
      <c r="O8619" s="28"/>
      <c r="P8619" s="28"/>
      <c r="Q8619" s="28"/>
      <c r="R8619" s="28"/>
      <c r="S8619" s="25"/>
    </row>
    <row r="8620" spans="2:19" s="16" customFormat="1" outlineLevel="2" x14ac:dyDescent="0.25">
      <c r="B8620" s="16" t="s">
        <v>3523</v>
      </c>
      <c r="C8620" s="16" t="s">
        <v>3406</v>
      </c>
      <c r="D8620" s="16" t="s">
        <v>59</v>
      </c>
      <c r="E8620" s="16" t="s">
        <v>682</v>
      </c>
      <c r="G8620" s="16" t="s">
        <v>683</v>
      </c>
      <c r="H8620" s="16" t="s">
        <v>152</v>
      </c>
      <c r="I8620" s="35">
        <v>425774206</v>
      </c>
      <c r="J8620" s="35">
        <v>238158601.89000002</v>
      </c>
      <c r="K8620" s="36">
        <f>IFERROR((J8620/I8620),0)</f>
        <v>0.55935422703835658</v>
      </c>
      <c r="L8620" s="35">
        <v>281322940.51000005</v>
      </c>
      <c r="M8620" s="35">
        <v>238158601.89000002</v>
      </c>
      <c r="N8620" s="40">
        <f>M8620/L8620</f>
        <v>0.84656658805801976</v>
      </c>
      <c r="O8620" s="28"/>
      <c r="P8620" s="28"/>
      <c r="Q8620" s="28"/>
      <c r="R8620" s="28"/>
      <c r="S8620" s="25"/>
    </row>
    <row r="8621" spans="2:19" s="16" customFormat="1" outlineLevel="2" x14ac:dyDescent="0.25">
      <c r="B8621" s="16" t="s">
        <v>3523</v>
      </c>
      <c r="C8621" s="16" t="s">
        <v>3406</v>
      </c>
      <c r="D8621" s="16" t="s">
        <v>59</v>
      </c>
      <c r="E8621" s="16" t="s">
        <v>682</v>
      </c>
      <c r="G8621" s="16" t="s">
        <v>683</v>
      </c>
      <c r="H8621" s="16" t="s">
        <v>19</v>
      </c>
      <c r="I8621" s="31">
        <v>196373580</v>
      </c>
      <c r="J8621" s="31">
        <v>196373580</v>
      </c>
      <c r="K8621" s="32">
        <f>IFERROR((J8621/I8621),0)</f>
        <v>1</v>
      </c>
      <c r="L8621" s="31"/>
      <c r="M8621" s="31"/>
      <c r="N8621" s="39"/>
      <c r="O8621" s="28"/>
      <c r="P8621" s="28"/>
      <c r="Q8621" s="28"/>
      <c r="R8621" s="28"/>
      <c r="S8621" s="25"/>
    </row>
    <row r="8622" spans="2:19" s="16" customFormat="1" outlineLevel="2" x14ac:dyDescent="0.25">
      <c r="B8622" s="16" t="s">
        <v>3523</v>
      </c>
      <c r="C8622" s="16" t="s">
        <v>3406</v>
      </c>
      <c r="D8622" s="16" t="s">
        <v>59</v>
      </c>
      <c r="E8622" s="16" t="s">
        <v>682</v>
      </c>
      <c r="G8622" s="16" t="s">
        <v>683</v>
      </c>
      <c r="H8622" s="16" t="s">
        <v>154</v>
      </c>
      <c r="I8622" s="31">
        <v>2633</v>
      </c>
      <c r="J8622" s="31">
        <v>2633</v>
      </c>
      <c r="K8622" s="32">
        <f>IFERROR((J8622/I8622),0)</f>
        <v>1</v>
      </c>
      <c r="L8622" s="31"/>
      <c r="M8622" s="31"/>
      <c r="N8622" s="39"/>
      <c r="O8622" s="28"/>
      <c r="P8622" s="28"/>
      <c r="Q8622" s="28"/>
      <c r="R8622" s="28"/>
      <c r="S8622" s="25"/>
    </row>
    <row r="8623" spans="2:19" s="16" customFormat="1" outlineLevel="2" x14ac:dyDescent="0.25">
      <c r="B8623" s="16" t="s">
        <v>3523</v>
      </c>
      <c r="C8623" s="16" t="s">
        <v>3406</v>
      </c>
      <c r="D8623" s="16" t="s">
        <v>59</v>
      </c>
      <c r="E8623" s="16" t="s">
        <v>682</v>
      </c>
      <c r="G8623" s="16" t="s">
        <v>683</v>
      </c>
      <c r="H8623" s="16" t="s">
        <v>231</v>
      </c>
      <c r="I8623" s="31">
        <v>64773076</v>
      </c>
      <c r="J8623" s="31">
        <v>64773076</v>
      </c>
      <c r="K8623" s="32">
        <f>IFERROR((J8623/I8623),0)</f>
        <v>1</v>
      </c>
      <c r="L8623" s="31"/>
      <c r="M8623" s="31"/>
      <c r="N8623" s="39"/>
      <c r="O8623" s="28"/>
      <c r="P8623" s="28"/>
      <c r="Q8623" s="28"/>
      <c r="R8623" s="28"/>
      <c r="S8623" s="25"/>
    </row>
    <row r="8624" spans="2:19" s="16" customFormat="1" outlineLevel="2" x14ac:dyDescent="0.25">
      <c r="B8624" s="16" t="s">
        <v>3523</v>
      </c>
      <c r="C8624" s="16" t="s">
        <v>3406</v>
      </c>
      <c r="D8624" s="16" t="s">
        <v>59</v>
      </c>
      <c r="E8624" s="16" t="s">
        <v>682</v>
      </c>
      <c r="G8624" s="16" t="s">
        <v>683</v>
      </c>
      <c r="H8624" s="16" t="s">
        <v>155</v>
      </c>
      <c r="I8624" s="31">
        <v>-85154841</v>
      </c>
      <c r="J8624" s="31"/>
      <c r="K8624" s="32">
        <f>IFERROR((J8624/I8624),0)</f>
        <v>0</v>
      </c>
      <c r="L8624" s="31"/>
      <c r="M8624" s="31"/>
      <c r="N8624" s="39"/>
      <c r="O8624" s="28"/>
      <c r="P8624" s="28"/>
      <c r="Q8624" s="28"/>
      <c r="R8624" s="28"/>
      <c r="S8624" s="25"/>
    </row>
    <row r="8625" spans="2:19" s="16" customFormat="1" outlineLevel="1" x14ac:dyDescent="0.25">
      <c r="B8625" s="47" t="s">
        <v>7832</v>
      </c>
      <c r="C8625" s="47" t="str">
        <f>C8624</f>
        <v>ASIGNACIÓN PARA LA INVERSIÓN LOCAL  - AMBIENTE Y DESARROLLO SOSTENIBLE</v>
      </c>
      <c r="D8625" s="47"/>
      <c r="E8625" s="47" t="str">
        <f>E8624</f>
        <v>73319</v>
      </c>
      <c r="F8625" s="47"/>
      <c r="G8625" s="47" t="str">
        <f>G8624</f>
        <v xml:space="preserve">GUAMO                                             </v>
      </c>
      <c r="H8625" s="47" t="s">
        <v>10655</v>
      </c>
      <c r="I8625" s="51">
        <f>SUBTOTAL(9,I8620:I8624)</f>
        <v>601768654</v>
      </c>
      <c r="J8625" s="51">
        <f>SUBTOTAL(9,J8620:J8624)</f>
        <v>499307890.88999999</v>
      </c>
      <c r="K8625" s="49">
        <f>J8625/I8625</f>
        <v>0.82973396432510094</v>
      </c>
      <c r="L8625" s="51">
        <f>SUBTOTAL(9,L8620:L8624)</f>
        <v>281322940.51000005</v>
      </c>
      <c r="M8625" s="51">
        <f>SUBTOTAL(9,M8620:M8624)</f>
        <v>238158601.89000002</v>
      </c>
      <c r="N8625" s="50">
        <f>IFERROR((M8625/L8625),"N.A")</f>
        <v>0.84656658805801976</v>
      </c>
      <c r="O8625" s="28"/>
      <c r="P8625" s="28"/>
      <c r="Q8625" s="28"/>
      <c r="R8625" s="28"/>
      <c r="S8625" s="25"/>
    </row>
    <row r="8626" spans="2:19" s="16" customFormat="1" outlineLevel="2" x14ac:dyDescent="0.25">
      <c r="B8626" s="16" t="s">
        <v>3524</v>
      </c>
      <c r="C8626" s="16" t="s">
        <v>3406</v>
      </c>
      <c r="D8626" s="16" t="s">
        <v>59</v>
      </c>
      <c r="E8626" s="16" t="s">
        <v>685</v>
      </c>
      <c r="G8626" s="16" t="s">
        <v>686</v>
      </c>
      <c r="H8626" s="16" t="s">
        <v>152</v>
      </c>
      <c r="I8626" s="35">
        <v>365985621</v>
      </c>
      <c r="J8626" s="35">
        <v>204715604.13999999</v>
      </c>
      <c r="K8626" s="36">
        <f>IFERROR((J8626/I8626),0)</f>
        <v>0.55935422703396309</v>
      </c>
      <c r="L8626" s="35">
        <v>241818667.66</v>
      </c>
      <c r="M8626" s="35">
        <v>204715604.13999999</v>
      </c>
      <c r="N8626" s="40">
        <f>M8626/L8626</f>
        <v>0.84656658694287668</v>
      </c>
      <c r="O8626" s="28"/>
      <c r="P8626" s="28"/>
      <c r="Q8626" s="28"/>
      <c r="R8626" s="28"/>
      <c r="S8626" s="25"/>
    </row>
    <row r="8627" spans="2:19" s="16" customFormat="1" outlineLevel="2" x14ac:dyDescent="0.25">
      <c r="B8627" s="16" t="s">
        <v>3524</v>
      </c>
      <c r="C8627" s="16" t="s">
        <v>3406</v>
      </c>
      <c r="D8627" s="16" t="s">
        <v>59</v>
      </c>
      <c r="E8627" s="16" t="s">
        <v>685</v>
      </c>
      <c r="G8627" s="16" t="s">
        <v>686</v>
      </c>
      <c r="H8627" s="16" t="s">
        <v>19</v>
      </c>
      <c r="I8627" s="31">
        <v>111042157</v>
      </c>
      <c r="J8627" s="31">
        <v>111042157</v>
      </c>
      <c r="K8627" s="32">
        <f>IFERROR((J8627/I8627),0)</f>
        <v>1</v>
      </c>
      <c r="L8627" s="31"/>
      <c r="M8627" s="31"/>
      <c r="N8627" s="39"/>
      <c r="O8627" s="28"/>
      <c r="P8627" s="28"/>
      <c r="Q8627" s="28"/>
      <c r="R8627" s="28"/>
      <c r="S8627" s="25"/>
    </row>
    <row r="8628" spans="2:19" s="16" customFormat="1" outlineLevel="2" x14ac:dyDescent="0.25">
      <c r="B8628" s="16" t="s">
        <v>3524</v>
      </c>
      <c r="C8628" s="16" t="s">
        <v>3406</v>
      </c>
      <c r="D8628" s="16" t="s">
        <v>59</v>
      </c>
      <c r="E8628" s="16" t="s">
        <v>685</v>
      </c>
      <c r="G8628" s="16" t="s">
        <v>686</v>
      </c>
      <c r="H8628" s="16" t="s">
        <v>154</v>
      </c>
      <c r="I8628" s="31">
        <v>2264</v>
      </c>
      <c r="J8628" s="31">
        <v>2264</v>
      </c>
      <c r="K8628" s="32">
        <f>IFERROR((J8628/I8628),0)</f>
        <v>1</v>
      </c>
      <c r="L8628" s="31"/>
      <c r="M8628" s="31"/>
      <c r="N8628" s="39"/>
      <c r="O8628" s="28"/>
      <c r="P8628" s="28"/>
      <c r="Q8628" s="28"/>
      <c r="R8628" s="28"/>
      <c r="S8628" s="25"/>
    </row>
    <row r="8629" spans="2:19" s="16" customFormat="1" outlineLevel="2" x14ac:dyDescent="0.25">
      <c r="B8629" s="16" t="s">
        <v>3524</v>
      </c>
      <c r="C8629" s="16" t="s">
        <v>3406</v>
      </c>
      <c r="D8629" s="16" t="s">
        <v>59</v>
      </c>
      <c r="E8629" s="16" t="s">
        <v>685</v>
      </c>
      <c r="G8629" s="16" t="s">
        <v>686</v>
      </c>
      <c r="H8629" s="16" t="s">
        <v>231</v>
      </c>
      <c r="I8629" s="31">
        <v>55677432</v>
      </c>
      <c r="J8629" s="31">
        <v>55677432</v>
      </c>
      <c r="K8629" s="32">
        <f>IFERROR((J8629/I8629),0)</f>
        <v>1</v>
      </c>
      <c r="L8629" s="31"/>
      <c r="M8629" s="31"/>
      <c r="N8629" s="39"/>
      <c r="O8629" s="28"/>
      <c r="P8629" s="28"/>
      <c r="Q8629" s="28"/>
      <c r="R8629" s="28"/>
      <c r="S8629" s="25"/>
    </row>
    <row r="8630" spans="2:19" s="16" customFormat="1" outlineLevel="2" x14ac:dyDescent="0.25">
      <c r="B8630" s="16" t="s">
        <v>3524</v>
      </c>
      <c r="C8630" s="16" t="s">
        <v>3406</v>
      </c>
      <c r="D8630" s="16" t="s">
        <v>59</v>
      </c>
      <c r="E8630" s="16" t="s">
        <v>685</v>
      </c>
      <c r="G8630" s="16" t="s">
        <v>686</v>
      </c>
      <c r="H8630" s="16" t="s">
        <v>155</v>
      </c>
      <c r="I8630" s="31">
        <v>-73197124</v>
      </c>
      <c r="J8630" s="31"/>
      <c r="K8630" s="32">
        <f>IFERROR((J8630/I8630),0)</f>
        <v>0</v>
      </c>
      <c r="L8630" s="31"/>
      <c r="M8630" s="31"/>
      <c r="N8630" s="39"/>
      <c r="O8630" s="28"/>
      <c r="P8630" s="28"/>
      <c r="Q8630" s="28"/>
      <c r="R8630" s="28"/>
      <c r="S8630" s="25"/>
    </row>
    <row r="8631" spans="2:19" s="16" customFormat="1" outlineLevel="1" x14ac:dyDescent="0.25">
      <c r="B8631" s="47" t="s">
        <v>7833</v>
      </c>
      <c r="C8631" s="47" t="str">
        <f>C8630</f>
        <v>ASIGNACIÓN PARA LA INVERSIÓN LOCAL  - AMBIENTE Y DESARROLLO SOSTENIBLE</v>
      </c>
      <c r="D8631" s="47"/>
      <c r="E8631" s="47" t="str">
        <f>E8630</f>
        <v>73283</v>
      </c>
      <c r="F8631" s="47"/>
      <c r="G8631" s="47" t="str">
        <f>G8630</f>
        <v xml:space="preserve">FRESNO                                            </v>
      </c>
      <c r="H8631" s="47" t="s">
        <v>10655</v>
      </c>
      <c r="I8631" s="51">
        <f>SUBTOTAL(9,I8626:I8630)</f>
        <v>459510350</v>
      </c>
      <c r="J8631" s="51">
        <f>SUBTOTAL(9,J8626:J8630)</f>
        <v>371437457.13999999</v>
      </c>
      <c r="K8631" s="49">
        <f>J8631/I8631</f>
        <v>0.80833316842591252</v>
      </c>
      <c r="L8631" s="51">
        <f>SUBTOTAL(9,L8626:L8630)</f>
        <v>241818667.66</v>
      </c>
      <c r="M8631" s="51">
        <f>SUBTOTAL(9,M8626:M8630)</f>
        <v>204715604.13999999</v>
      </c>
      <c r="N8631" s="50">
        <f>IFERROR((M8631/L8631),"N.A")</f>
        <v>0.84656658694287668</v>
      </c>
      <c r="O8631" s="28"/>
      <c r="P8631" s="28"/>
      <c r="Q8631" s="28"/>
      <c r="R8631" s="28"/>
      <c r="S8631" s="25"/>
    </row>
    <row r="8632" spans="2:19" s="16" customFormat="1" outlineLevel="2" x14ac:dyDescent="0.25">
      <c r="B8632" s="16" t="s">
        <v>3525</v>
      </c>
      <c r="C8632" s="16" t="s">
        <v>3406</v>
      </c>
      <c r="D8632" s="16" t="s">
        <v>59</v>
      </c>
      <c r="E8632" s="16" t="s">
        <v>688</v>
      </c>
      <c r="G8632" s="16" t="s">
        <v>689</v>
      </c>
      <c r="H8632" s="16" t="s">
        <v>152</v>
      </c>
      <c r="I8632" s="35">
        <v>262595908</v>
      </c>
      <c r="J8632" s="35">
        <v>146884131.13000003</v>
      </c>
      <c r="K8632" s="36">
        <f>IFERROR((J8632/I8632),0)</f>
        <v>0.55935422698970627</v>
      </c>
      <c r="L8632" s="35">
        <v>173505703.24999994</v>
      </c>
      <c r="M8632" s="35">
        <v>146884131.13000003</v>
      </c>
      <c r="N8632" s="40">
        <f>M8632/L8632</f>
        <v>0.84656658760293557</v>
      </c>
      <c r="O8632" s="28"/>
      <c r="P8632" s="28"/>
      <c r="Q8632" s="28"/>
      <c r="R8632" s="28"/>
      <c r="S8632" s="25"/>
    </row>
    <row r="8633" spans="2:19" s="16" customFormat="1" outlineLevel="2" x14ac:dyDescent="0.25">
      <c r="B8633" s="16" t="s">
        <v>3525</v>
      </c>
      <c r="C8633" s="16" t="s">
        <v>3406</v>
      </c>
      <c r="D8633" s="16" t="s">
        <v>59</v>
      </c>
      <c r="E8633" s="16" t="s">
        <v>688</v>
      </c>
      <c r="G8633" s="16" t="s">
        <v>689</v>
      </c>
      <c r="H8633" s="16" t="s">
        <v>19</v>
      </c>
      <c r="I8633" s="31">
        <v>493122322</v>
      </c>
      <c r="J8633" s="31">
        <v>493122322</v>
      </c>
      <c r="K8633" s="32">
        <f>IFERROR((J8633/I8633),0)</f>
        <v>1</v>
      </c>
      <c r="L8633" s="31"/>
      <c r="M8633" s="31"/>
      <c r="N8633" s="39"/>
      <c r="O8633" s="28"/>
      <c r="P8633" s="28"/>
      <c r="Q8633" s="28"/>
      <c r="R8633" s="28"/>
      <c r="S8633" s="25"/>
    </row>
    <row r="8634" spans="2:19" s="16" customFormat="1" outlineLevel="2" x14ac:dyDescent="0.25">
      <c r="B8634" s="16" t="s">
        <v>3525</v>
      </c>
      <c r="C8634" s="16" t="s">
        <v>3406</v>
      </c>
      <c r="D8634" s="16" t="s">
        <v>59</v>
      </c>
      <c r="E8634" s="16" t="s">
        <v>688</v>
      </c>
      <c r="G8634" s="16" t="s">
        <v>689</v>
      </c>
      <c r="H8634" s="16" t="s">
        <v>154</v>
      </c>
      <c r="I8634" s="31">
        <v>1624</v>
      </c>
      <c r="J8634" s="31">
        <v>1624</v>
      </c>
      <c r="K8634" s="32">
        <f>IFERROR((J8634/I8634),0)</f>
        <v>1</v>
      </c>
      <c r="L8634" s="31"/>
      <c r="M8634" s="31"/>
      <c r="N8634" s="39"/>
      <c r="O8634" s="28"/>
      <c r="P8634" s="28"/>
      <c r="Q8634" s="28"/>
      <c r="R8634" s="28"/>
      <c r="S8634" s="25"/>
    </row>
    <row r="8635" spans="2:19" s="16" customFormat="1" outlineLevel="2" x14ac:dyDescent="0.25">
      <c r="B8635" s="16" t="s">
        <v>3525</v>
      </c>
      <c r="C8635" s="16" t="s">
        <v>3406</v>
      </c>
      <c r="D8635" s="16" t="s">
        <v>59</v>
      </c>
      <c r="E8635" s="16" t="s">
        <v>688</v>
      </c>
      <c r="G8635" s="16" t="s">
        <v>689</v>
      </c>
      <c r="H8635" s="16" t="s">
        <v>231</v>
      </c>
      <c r="I8635" s="31">
        <v>39948744</v>
      </c>
      <c r="J8635" s="31">
        <v>39948744</v>
      </c>
      <c r="K8635" s="32">
        <f>IFERROR((J8635/I8635),0)</f>
        <v>1</v>
      </c>
      <c r="L8635" s="31"/>
      <c r="M8635" s="31"/>
      <c r="N8635" s="39"/>
      <c r="O8635" s="28"/>
      <c r="P8635" s="28"/>
      <c r="Q8635" s="28"/>
      <c r="R8635" s="28"/>
      <c r="S8635" s="25"/>
    </row>
    <row r="8636" spans="2:19" s="16" customFormat="1" outlineLevel="2" x14ac:dyDescent="0.25">
      <c r="B8636" s="16" t="s">
        <v>3525</v>
      </c>
      <c r="C8636" s="16" t="s">
        <v>3406</v>
      </c>
      <c r="D8636" s="16" t="s">
        <v>59</v>
      </c>
      <c r="E8636" s="16" t="s">
        <v>688</v>
      </c>
      <c r="G8636" s="16" t="s">
        <v>689</v>
      </c>
      <c r="H8636" s="16" t="s">
        <v>155</v>
      </c>
      <c r="I8636" s="31">
        <v>-52519182</v>
      </c>
      <c r="J8636" s="31"/>
      <c r="K8636" s="32">
        <f>IFERROR((J8636/I8636),0)</f>
        <v>0</v>
      </c>
      <c r="L8636" s="31"/>
      <c r="M8636" s="31"/>
      <c r="N8636" s="39"/>
      <c r="O8636" s="28"/>
      <c r="P8636" s="28"/>
      <c r="Q8636" s="28"/>
      <c r="R8636" s="28"/>
      <c r="S8636" s="25"/>
    </row>
    <row r="8637" spans="2:19" s="16" customFormat="1" outlineLevel="1" x14ac:dyDescent="0.25">
      <c r="B8637" s="47" t="s">
        <v>7834</v>
      </c>
      <c r="C8637" s="47" t="str">
        <f>C8636</f>
        <v>ASIGNACIÓN PARA LA INVERSIÓN LOCAL  - AMBIENTE Y DESARROLLO SOSTENIBLE</v>
      </c>
      <c r="D8637" s="47"/>
      <c r="E8637" s="47" t="str">
        <f>E8636</f>
        <v>73275</v>
      </c>
      <c r="F8637" s="47"/>
      <c r="G8637" s="47" t="str">
        <f>G8636</f>
        <v xml:space="preserve">FLANDES                                           </v>
      </c>
      <c r="H8637" s="47" t="s">
        <v>10655</v>
      </c>
      <c r="I8637" s="51">
        <f>SUBTOTAL(9,I8632:I8636)</f>
        <v>743149416</v>
      </c>
      <c r="J8637" s="51">
        <f>SUBTOTAL(9,J8632:J8636)</f>
        <v>679956821.13</v>
      </c>
      <c r="K8637" s="49">
        <f>J8637/I8637</f>
        <v>0.91496650133948298</v>
      </c>
      <c r="L8637" s="51">
        <f>SUBTOTAL(9,L8632:L8636)</f>
        <v>173505703.24999994</v>
      </c>
      <c r="M8637" s="51">
        <f>SUBTOTAL(9,M8632:M8636)</f>
        <v>146884131.13000003</v>
      </c>
      <c r="N8637" s="50">
        <f>IFERROR((M8637/L8637),"N.A")</f>
        <v>0.84656658760293557</v>
      </c>
      <c r="O8637" s="28"/>
      <c r="P8637" s="28"/>
      <c r="Q8637" s="28"/>
      <c r="R8637" s="28"/>
      <c r="S8637" s="25"/>
    </row>
    <row r="8638" spans="2:19" s="16" customFormat="1" outlineLevel="2" x14ac:dyDescent="0.25">
      <c r="B8638" s="16" t="s">
        <v>3526</v>
      </c>
      <c r="C8638" s="16" t="s">
        <v>3406</v>
      </c>
      <c r="D8638" s="16" t="s">
        <v>59</v>
      </c>
      <c r="E8638" s="16" t="s">
        <v>691</v>
      </c>
      <c r="G8638" s="16" t="s">
        <v>692</v>
      </c>
      <c r="H8638" s="16" t="s">
        <v>152</v>
      </c>
      <c r="I8638" s="35">
        <v>277106829</v>
      </c>
      <c r="J8638" s="35">
        <v>155000876.13999999</v>
      </c>
      <c r="K8638" s="36">
        <f>IFERROR((J8638/I8638),0)</f>
        <v>0.5593542270298939</v>
      </c>
      <c r="L8638" s="35">
        <v>183093543.39999998</v>
      </c>
      <c r="M8638" s="35">
        <v>155000876.13999999</v>
      </c>
      <c r="N8638" s="40">
        <f>M8638/L8638</f>
        <v>0.84656658701160958</v>
      </c>
      <c r="O8638" s="28"/>
      <c r="P8638" s="28"/>
      <c r="Q8638" s="28"/>
      <c r="R8638" s="28"/>
      <c r="S8638" s="25"/>
    </row>
    <row r="8639" spans="2:19" s="16" customFormat="1" outlineLevel="2" x14ac:dyDescent="0.25">
      <c r="B8639" s="16" t="s">
        <v>3526</v>
      </c>
      <c r="C8639" s="16" t="s">
        <v>3406</v>
      </c>
      <c r="D8639" s="16" t="s">
        <v>59</v>
      </c>
      <c r="E8639" s="16" t="s">
        <v>691</v>
      </c>
      <c r="G8639" s="16" t="s">
        <v>692</v>
      </c>
      <c r="H8639" s="16" t="s">
        <v>19</v>
      </c>
      <c r="I8639" s="31">
        <v>460324464</v>
      </c>
      <c r="J8639" s="31">
        <v>460324464</v>
      </c>
      <c r="K8639" s="32">
        <f>IFERROR((J8639/I8639),0)</f>
        <v>1</v>
      </c>
      <c r="L8639" s="31"/>
      <c r="M8639" s="31"/>
      <c r="N8639" s="39"/>
      <c r="O8639" s="28"/>
      <c r="P8639" s="28"/>
      <c r="Q8639" s="28"/>
      <c r="R8639" s="28"/>
      <c r="S8639" s="25"/>
    </row>
    <row r="8640" spans="2:19" s="16" customFormat="1" outlineLevel="2" x14ac:dyDescent="0.25">
      <c r="B8640" s="16" t="s">
        <v>3526</v>
      </c>
      <c r="C8640" s="16" t="s">
        <v>3406</v>
      </c>
      <c r="D8640" s="16" t="s">
        <v>59</v>
      </c>
      <c r="E8640" s="16" t="s">
        <v>691</v>
      </c>
      <c r="G8640" s="16" t="s">
        <v>692</v>
      </c>
      <c r="H8640" s="16" t="s">
        <v>154</v>
      </c>
      <c r="I8640" s="31">
        <v>1714</v>
      </c>
      <c r="J8640" s="31">
        <v>1714</v>
      </c>
      <c r="K8640" s="32">
        <f>IFERROR((J8640/I8640),0)</f>
        <v>1</v>
      </c>
      <c r="L8640" s="31"/>
      <c r="M8640" s="31"/>
      <c r="N8640" s="39"/>
      <c r="O8640" s="28"/>
      <c r="P8640" s="28"/>
      <c r="Q8640" s="28"/>
      <c r="R8640" s="28"/>
      <c r="S8640" s="25"/>
    </row>
    <row r="8641" spans="2:19" s="16" customFormat="1" outlineLevel="2" x14ac:dyDescent="0.25">
      <c r="B8641" s="16" t="s">
        <v>3526</v>
      </c>
      <c r="C8641" s="16" t="s">
        <v>3406</v>
      </c>
      <c r="D8641" s="16" t="s">
        <v>59</v>
      </c>
      <c r="E8641" s="16" t="s">
        <v>691</v>
      </c>
      <c r="G8641" s="16" t="s">
        <v>692</v>
      </c>
      <c r="H8641" s="16" t="s">
        <v>231</v>
      </c>
      <c r="I8641" s="31">
        <v>42156292</v>
      </c>
      <c r="J8641" s="31">
        <v>42156292</v>
      </c>
      <c r="K8641" s="32">
        <f>IFERROR((J8641/I8641),0)</f>
        <v>1</v>
      </c>
      <c r="L8641" s="31"/>
      <c r="M8641" s="31"/>
      <c r="N8641" s="39"/>
      <c r="O8641" s="28"/>
      <c r="P8641" s="28"/>
      <c r="Q8641" s="28"/>
      <c r="R8641" s="28"/>
      <c r="S8641" s="25"/>
    </row>
    <row r="8642" spans="2:19" s="16" customFormat="1" outlineLevel="2" x14ac:dyDescent="0.25">
      <c r="B8642" s="16" t="s">
        <v>3526</v>
      </c>
      <c r="C8642" s="16" t="s">
        <v>3406</v>
      </c>
      <c r="D8642" s="16" t="s">
        <v>59</v>
      </c>
      <c r="E8642" s="16" t="s">
        <v>691</v>
      </c>
      <c r="G8642" s="16" t="s">
        <v>692</v>
      </c>
      <c r="H8642" s="16" t="s">
        <v>155</v>
      </c>
      <c r="I8642" s="31">
        <v>-55421366</v>
      </c>
      <c r="J8642" s="31"/>
      <c r="K8642" s="32">
        <f>IFERROR((J8642/I8642),0)</f>
        <v>0</v>
      </c>
      <c r="L8642" s="31"/>
      <c r="M8642" s="31"/>
      <c r="N8642" s="39"/>
      <c r="O8642" s="28"/>
      <c r="P8642" s="28"/>
      <c r="Q8642" s="28"/>
      <c r="R8642" s="28"/>
      <c r="S8642" s="25"/>
    </row>
    <row r="8643" spans="2:19" s="16" customFormat="1" outlineLevel="1" x14ac:dyDescent="0.25">
      <c r="B8643" s="47" t="s">
        <v>7835</v>
      </c>
      <c r="C8643" s="47" t="str">
        <f>C8642</f>
        <v>ASIGNACIÓN PARA LA INVERSIÓN LOCAL  - AMBIENTE Y DESARROLLO SOSTENIBLE</v>
      </c>
      <c r="D8643" s="47"/>
      <c r="E8643" s="47" t="str">
        <f>E8642</f>
        <v>73270</v>
      </c>
      <c r="F8643" s="47"/>
      <c r="G8643" s="47" t="str">
        <f>G8642</f>
        <v xml:space="preserve">FALAN                                             </v>
      </c>
      <c r="H8643" s="47" t="s">
        <v>10655</v>
      </c>
      <c r="I8643" s="51">
        <f>SUBTOTAL(9,I8638:I8642)</f>
        <v>724167933</v>
      </c>
      <c r="J8643" s="51">
        <f>SUBTOTAL(9,J8638:J8642)</f>
        <v>657483346.13999999</v>
      </c>
      <c r="K8643" s="49">
        <f>J8643/I8643</f>
        <v>0.90791557617893026</v>
      </c>
      <c r="L8643" s="51">
        <f>SUBTOTAL(9,L8638:L8642)</f>
        <v>183093543.39999998</v>
      </c>
      <c r="M8643" s="51">
        <f>SUBTOTAL(9,M8638:M8642)</f>
        <v>155000876.13999999</v>
      </c>
      <c r="N8643" s="50">
        <f>IFERROR((M8643/L8643),"N.A")</f>
        <v>0.84656658701160958</v>
      </c>
      <c r="O8643" s="28"/>
      <c r="P8643" s="28"/>
      <c r="Q8643" s="28"/>
      <c r="R8643" s="28"/>
      <c r="S8643" s="25"/>
    </row>
    <row r="8644" spans="2:19" s="16" customFormat="1" outlineLevel="2" x14ac:dyDescent="0.25">
      <c r="B8644" s="16" t="s">
        <v>3527</v>
      </c>
      <c r="C8644" s="16" t="s">
        <v>3406</v>
      </c>
      <c r="D8644" s="16" t="s">
        <v>59</v>
      </c>
      <c r="E8644" s="16" t="s">
        <v>694</v>
      </c>
      <c r="G8644" s="16" t="s">
        <v>695</v>
      </c>
      <c r="H8644" s="16" t="s">
        <v>19</v>
      </c>
      <c r="I8644" s="31">
        <v>501974152</v>
      </c>
      <c r="J8644" s="31">
        <v>501974152</v>
      </c>
      <c r="K8644" s="32">
        <f>IFERROR((J8644/I8644),0)</f>
        <v>1</v>
      </c>
      <c r="L8644" s="31"/>
      <c r="M8644" s="31"/>
      <c r="N8644" s="39"/>
      <c r="O8644" s="28"/>
      <c r="P8644" s="28"/>
      <c r="Q8644" s="28"/>
      <c r="R8644" s="28"/>
      <c r="S8644" s="25"/>
    </row>
    <row r="8645" spans="2:19" s="16" customFormat="1" outlineLevel="1" x14ac:dyDescent="0.25">
      <c r="B8645" s="47" t="s">
        <v>7836</v>
      </c>
      <c r="C8645" s="47" t="str">
        <f>C8644</f>
        <v>ASIGNACIÓN PARA LA INVERSIÓN LOCAL  - AMBIENTE Y DESARROLLO SOSTENIBLE</v>
      </c>
      <c r="D8645" s="47"/>
      <c r="E8645" s="47" t="str">
        <f>E8644</f>
        <v>73268</v>
      </c>
      <c r="F8645" s="47"/>
      <c r="G8645" s="47" t="str">
        <f>G8644</f>
        <v xml:space="preserve">ESPINAL                                           </v>
      </c>
      <c r="H8645" s="47" t="s">
        <v>10655</v>
      </c>
      <c r="I8645" s="51">
        <f>SUBTOTAL(9,I8644:I8644)</f>
        <v>501974152</v>
      </c>
      <c r="J8645" s="51">
        <f>SUBTOTAL(9,J8644:J8644)</f>
        <v>501974152</v>
      </c>
      <c r="K8645" s="49">
        <f>J8645/I8645</f>
        <v>1</v>
      </c>
      <c r="L8645" s="51">
        <f>SUBTOTAL(9,L8644:L8644)</f>
        <v>0</v>
      </c>
      <c r="M8645" s="51">
        <f>SUBTOTAL(9,M8644:M8644)</f>
        <v>0</v>
      </c>
      <c r="N8645" s="50" t="str">
        <f>IFERROR((M8645/L8645),"N.A")</f>
        <v>N.A</v>
      </c>
      <c r="O8645" s="28"/>
      <c r="P8645" s="28"/>
      <c r="Q8645" s="28"/>
      <c r="R8645" s="28"/>
      <c r="S8645" s="25"/>
    </row>
    <row r="8646" spans="2:19" s="16" customFormat="1" outlineLevel="2" x14ac:dyDescent="0.25">
      <c r="B8646" s="16" t="s">
        <v>3528</v>
      </c>
      <c r="C8646" s="16" t="s">
        <v>3406</v>
      </c>
      <c r="D8646" s="16" t="s">
        <v>59</v>
      </c>
      <c r="E8646" s="16" t="s">
        <v>697</v>
      </c>
      <c r="G8646" s="16" t="s">
        <v>698</v>
      </c>
      <c r="H8646" s="16" t="s">
        <v>152</v>
      </c>
      <c r="I8646" s="35">
        <v>278873287</v>
      </c>
      <c r="J8646" s="35">
        <v>155988951.89000002</v>
      </c>
      <c r="K8646" s="36">
        <f>IFERROR((J8646/I8646),0)</f>
        <v>0.55935422703286752</v>
      </c>
      <c r="L8646" s="35">
        <v>184260699.68000001</v>
      </c>
      <c r="M8646" s="35">
        <v>155988951.89000002</v>
      </c>
      <c r="N8646" s="40">
        <f>M8646/L8646</f>
        <v>0.84656658832242204</v>
      </c>
      <c r="O8646" s="28"/>
      <c r="P8646" s="28"/>
      <c r="Q8646" s="28"/>
      <c r="R8646" s="28"/>
      <c r="S8646" s="25"/>
    </row>
    <row r="8647" spans="2:19" s="16" customFormat="1" outlineLevel="2" x14ac:dyDescent="0.25">
      <c r="B8647" s="16" t="s">
        <v>3528</v>
      </c>
      <c r="C8647" s="16" t="s">
        <v>3406</v>
      </c>
      <c r="D8647" s="16" t="s">
        <v>59</v>
      </c>
      <c r="E8647" s="16" t="s">
        <v>697</v>
      </c>
      <c r="G8647" s="16" t="s">
        <v>698</v>
      </c>
      <c r="H8647" s="16" t="s">
        <v>19</v>
      </c>
      <c r="I8647" s="31">
        <v>143027769</v>
      </c>
      <c r="J8647" s="31">
        <v>143027769</v>
      </c>
      <c r="K8647" s="32">
        <f>IFERROR((J8647/I8647),0)</f>
        <v>1</v>
      </c>
      <c r="L8647" s="31"/>
      <c r="M8647" s="31"/>
      <c r="N8647" s="39"/>
      <c r="O8647" s="28"/>
      <c r="P8647" s="28"/>
      <c r="Q8647" s="28"/>
      <c r="R8647" s="28"/>
      <c r="S8647" s="25"/>
    </row>
    <row r="8648" spans="2:19" s="16" customFormat="1" outlineLevel="2" x14ac:dyDescent="0.25">
      <c r="B8648" s="16" t="s">
        <v>3528</v>
      </c>
      <c r="C8648" s="16" t="s">
        <v>3406</v>
      </c>
      <c r="D8648" s="16" t="s">
        <v>59</v>
      </c>
      <c r="E8648" s="16" t="s">
        <v>697</v>
      </c>
      <c r="G8648" s="16" t="s">
        <v>698</v>
      </c>
      <c r="H8648" s="16" t="s">
        <v>154</v>
      </c>
      <c r="I8648" s="31">
        <v>1725</v>
      </c>
      <c r="J8648" s="31">
        <v>1725</v>
      </c>
      <c r="K8648" s="32">
        <f>IFERROR((J8648/I8648),0)</f>
        <v>1</v>
      </c>
      <c r="L8648" s="31"/>
      <c r="M8648" s="31"/>
      <c r="N8648" s="39"/>
      <c r="O8648" s="28"/>
      <c r="P8648" s="28"/>
      <c r="Q8648" s="28"/>
      <c r="R8648" s="28"/>
      <c r="S8648" s="25"/>
    </row>
    <row r="8649" spans="2:19" s="16" customFormat="1" outlineLevel="2" x14ac:dyDescent="0.25">
      <c r="B8649" s="16" t="s">
        <v>3528</v>
      </c>
      <c r="C8649" s="16" t="s">
        <v>3406</v>
      </c>
      <c r="D8649" s="16" t="s">
        <v>59</v>
      </c>
      <c r="E8649" s="16" t="s">
        <v>697</v>
      </c>
      <c r="G8649" s="16" t="s">
        <v>698</v>
      </c>
      <c r="H8649" s="16" t="s">
        <v>231</v>
      </c>
      <c r="I8649" s="31">
        <v>42425023</v>
      </c>
      <c r="J8649" s="31">
        <v>42425023</v>
      </c>
      <c r="K8649" s="32">
        <f>IFERROR((J8649/I8649),0)</f>
        <v>1</v>
      </c>
      <c r="L8649" s="31"/>
      <c r="M8649" s="31"/>
      <c r="N8649" s="39"/>
      <c r="O8649" s="28"/>
      <c r="P8649" s="28"/>
      <c r="Q8649" s="28"/>
      <c r="R8649" s="28"/>
      <c r="S8649" s="25"/>
    </row>
    <row r="8650" spans="2:19" s="16" customFormat="1" outlineLevel="2" x14ac:dyDescent="0.25">
      <c r="B8650" s="16" t="s">
        <v>3528</v>
      </c>
      <c r="C8650" s="16" t="s">
        <v>3406</v>
      </c>
      <c r="D8650" s="16" t="s">
        <v>59</v>
      </c>
      <c r="E8650" s="16" t="s">
        <v>697</v>
      </c>
      <c r="G8650" s="16" t="s">
        <v>698</v>
      </c>
      <c r="H8650" s="16" t="s">
        <v>155</v>
      </c>
      <c r="I8650" s="31">
        <v>-55774657</v>
      </c>
      <c r="J8650" s="31"/>
      <c r="K8650" s="32">
        <f>IFERROR((J8650/I8650),0)</f>
        <v>0</v>
      </c>
      <c r="L8650" s="31"/>
      <c r="M8650" s="31"/>
      <c r="N8650" s="39"/>
      <c r="O8650" s="28"/>
      <c r="P8650" s="28"/>
      <c r="Q8650" s="28"/>
      <c r="R8650" s="28"/>
      <c r="S8650" s="25"/>
    </row>
    <row r="8651" spans="2:19" s="16" customFormat="1" outlineLevel="1" x14ac:dyDescent="0.25">
      <c r="B8651" s="47" t="s">
        <v>7837</v>
      </c>
      <c r="C8651" s="47" t="str">
        <f>C8650</f>
        <v>ASIGNACIÓN PARA LA INVERSIÓN LOCAL  - AMBIENTE Y DESARROLLO SOSTENIBLE</v>
      </c>
      <c r="D8651" s="47"/>
      <c r="E8651" s="47" t="str">
        <f>E8650</f>
        <v>73236</v>
      </c>
      <c r="F8651" s="47"/>
      <c r="G8651" s="47" t="str">
        <f>G8650</f>
        <v xml:space="preserve">DOLORES                                           </v>
      </c>
      <c r="H8651" s="47" t="s">
        <v>10655</v>
      </c>
      <c r="I8651" s="51">
        <f>SUBTOTAL(9,I8646:I8650)</f>
        <v>408553147</v>
      </c>
      <c r="J8651" s="51">
        <f>SUBTOTAL(9,J8646:J8650)</f>
        <v>341443468.88999999</v>
      </c>
      <c r="K8651" s="49">
        <f>J8651/I8651</f>
        <v>0.83573819317563591</v>
      </c>
      <c r="L8651" s="51">
        <f>SUBTOTAL(9,L8646:L8650)</f>
        <v>184260699.68000001</v>
      </c>
      <c r="M8651" s="51">
        <f>SUBTOTAL(9,M8646:M8650)</f>
        <v>155988951.89000002</v>
      </c>
      <c r="N8651" s="50">
        <f>IFERROR((M8651/L8651),"N.A")</f>
        <v>0.84656658832242204</v>
      </c>
      <c r="O8651" s="28"/>
      <c r="P8651" s="28"/>
      <c r="Q8651" s="28"/>
      <c r="R8651" s="28"/>
      <c r="S8651" s="25"/>
    </row>
    <row r="8652" spans="2:19" s="16" customFormat="1" outlineLevel="2" x14ac:dyDescent="0.25">
      <c r="B8652" s="16" t="s">
        <v>3529</v>
      </c>
      <c r="C8652" s="16" t="s">
        <v>3406</v>
      </c>
      <c r="D8652" s="16" t="s">
        <v>59</v>
      </c>
      <c r="E8652" s="16" t="s">
        <v>700</v>
      </c>
      <c r="G8652" s="16" t="s">
        <v>701</v>
      </c>
      <c r="H8652" s="16" t="s">
        <v>152</v>
      </c>
      <c r="I8652" s="35">
        <v>290541890</v>
      </c>
      <c r="J8652" s="35">
        <v>162515834.30000001</v>
      </c>
      <c r="K8652" s="36">
        <f>IFERROR((J8652/I8652),0)</f>
        <v>0.5593542270272972</v>
      </c>
      <c r="L8652" s="35">
        <v>191970527.37</v>
      </c>
      <c r="M8652" s="35">
        <v>162515834.30000001</v>
      </c>
      <c r="N8652" s="40">
        <f>M8652/L8652</f>
        <v>0.84656658772817961</v>
      </c>
      <c r="O8652" s="28"/>
      <c r="P8652" s="28"/>
      <c r="Q8652" s="28"/>
      <c r="R8652" s="28"/>
      <c r="S8652" s="25"/>
    </row>
    <row r="8653" spans="2:19" s="16" customFormat="1" outlineLevel="2" x14ac:dyDescent="0.25">
      <c r="B8653" s="16" t="s">
        <v>3529</v>
      </c>
      <c r="C8653" s="16" t="s">
        <v>3406</v>
      </c>
      <c r="D8653" s="16" t="s">
        <v>59</v>
      </c>
      <c r="E8653" s="16" t="s">
        <v>700</v>
      </c>
      <c r="G8653" s="16" t="s">
        <v>701</v>
      </c>
      <c r="H8653" s="16" t="s">
        <v>19</v>
      </c>
      <c r="I8653" s="31">
        <v>134706855</v>
      </c>
      <c r="J8653" s="31">
        <v>134706855</v>
      </c>
      <c r="K8653" s="32">
        <f>IFERROR((J8653/I8653),0)</f>
        <v>1</v>
      </c>
      <c r="L8653" s="31"/>
      <c r="M8653" s="31"/>
      <c r="N8653" s="39"/>
      <c r="O8653" s="28"/>
      <c r="P8653" s="28"/>
      <c r="Q8653" s="28"/>
      <c r="R8653" s="28"/>
      <c r="S8653" s="25"/>
    </row>
    <row r="8654" spans="2:19" s="16" customFormat="1" outlineLevel="2" x14ac:dyDescent="0.25">
      <c r="B8654" s="16" t="s">
        <v>3529</v>
      </c>
      <c r="C8654" s="16" t="s">
        <v>3406</v>
      </c>
      <c r="D8654" s="16" t="s">
        <v>59</v>
      </c>
      <c r="E8654" s="16" t="s">
        <v>700</v>
      </c>
      <c r="G8654" s="16" t="s">
        <v>701</v>
      </c>
      <c r="H8654" s="16" t="s">
        <v>154</v>
      </c>
      <c r="I8654" s="31">
        <v>1797</v>
      </c>
      <c r="J8654" s="31">
        <v>1797</v>
      </c>
      <c r="K8654" s="32">
        <f>IFERROR((J8654/I8654),0)</f>
        <v>1</v>
      </c>
      <c r="L8654" s="31"/>
      <c r="M8654" s="31"/>
      <c r="N8654" s="39"/>
      <c r="O8654" s="28"/>
      <c r="P8654" s="28"/>
      <c r="Q8654" s="28"/>
      <c r="R8654" s="28"/>
      <c r="S8654" s="25"/>
    </row>
    <row r="8655" spans="2:19" s="16" customFormat="1" outlineLevel="2" x14ac:dyDescent="0.25">
      <c r="B8655" s="16" t="s">
        <v>3529</v>
      </c>
      <c r="C8655" s="16" t="s">
        <v>3406</v>
      </c>
      <c r="D8655" s="16" t="s">
        <v>59</v>
      </c>
      <c r="E8655" s="16" t="s">
        <v>700</v>
      </c>
      <c r="G8655" s="16" t="s">
        <v>701</v>
      </c>
      <c r="H8655" s="16" t="s">
        <v>231</v>
      </c>
      <c r="I8655" s="31">
        <v>44200169</v>
      </c>
      <c r="J8655" s="31">
        <v>44200169</v>
      </c>
      <c r="K8655" s="32">
        <f>IFERROR((J8655/I8655),0)</f>
        <v>1</v>
      </c>
      <c r="L8655" s="31"/>
      <c r="M8655" s="31"/>
      <c r="N8655" s="39"/>
      <c r="O8655" s="28"/>
      <c r="P8655" s="28"/>
      <c r="Q8655" s="28"/>
      <c r="R8655" s="28"/>
      <c r="S8655" s="25"/>
    </row>
    <row r="8656" spans="2:19" s="16" customFormat="1" outlineLevel="2" x14ac:dyDescent="0.25">
      <c r="B8656" s="16" t="s">
        <v>3529</v>
      </c>
      <c r="C8656" s="16" t="s">
        <v>3406</v>
      </c>
      <c r="D8656" s="16" t="s">
        <v>59</v>
      </c>
      <c r="E8656" s="16" t="s">
        <v>700</v>
      </c>
      <c r="G8656" s="16" t="s">
        <v>701</v>
      </c>
      <c r="H8656" s="16" t="s">
        <v>155</v>
      </c>
      <c r="I8656" s="31">
        <v>-58108378</v>
      </c>
      <c r="J8656" s="31"/>
      <c r="K8656" s="32">
        <f>IFERROR((J8656/I8656),0)</f>
        <v>0</v>
      </c>
      <c r="L8656" s="31"/>
      <c r="M8656" s="31"/>
      <c r="N8656" s="39"/>
      <c r="O8656" s="28"/>
      <c r="P8656" s="28"/>
      <c r="Q8656" s="28"/>
      <c r="R8656" s="28"/>
      <c r="S8656" s="25"/>
    </row>
    <row r="8657" spans="2:19" s="16" customFormat="1" outlineLevel="1" x14ac:dyDescent="0.25">
      <c r="B8657" s="47" t="s">
        <v>7838</v>
      </c>
      <c r="C8657" s="47" t="str">
        <f>C8656</f>
        <v>ASIGNACIÓN PARA LA INVERSIÓN LOCAL  - AMBIENTE Y DESARROLLO SOSTENIBLE</v>
      </c>
      <c r="D8657" s="47"/>
      <c r="E8657" s="47" t="str">
        <f>E8656</f>
        <v>73226</v>
      </c>
      <c r="F8657" s="47"/>
      <c r="G8657" s="47" t="str">
        <f>G8656</f>
        <v xml:space="preserve">CUNDAY                                            </v>
      </c>
      <c r="H8657" s="47" t="s">
        <v>10655</v>
      </c>
      <c r="I8657" s="51">
        <f>SUBTOTAL(9,I8652:I8656)</f>
        <v>411342333</v>
      </c>
      <c r="J8657" s="51">
        <f>SUBTOTAL(9,J8652:J8656)</f>
        <v>341424655.30000001</v>
      </c>
      <c r="K8657" s="49">
        <f>J8657/I8657</f>
        <v>0.83002557215524908</v>
      </c>
      <c r="L8657" s="51">
        <f>SUBTOTAL(9,L8652:L8656)</f>
        <v>191970527.37</v>
      </c>
      <c r="M8657" s="51">
        <f>SUBTOTAL(9,M8652:M8656)</f>
        <v>162515834.30000001</v>
      </c>
      <c r="N8657" s="50">
        <f>IFERROR((M8657/L8657),"N.A")</f>
        <v>0.84656658772817961</v>
      </c>
      <c r="O8657" s="28"/>
      <c r="P8657" s="28"/>
      <c r="Q8657" s="28"/>
      <c r="R8657" s="28"/>
      <c r="S8657" s="25"/>
    </row>
    <row r="8658" spans="2:19" s="16" customFormat="1" outlineLevel="2" x14ac:dyDescent="0.25">
      <c r="B8658" s="16" t="s">
        <v>3530</v>
      </c>
      <c r="C8658" s="16" t="s">
        <v>3406</v>
      </c>
      <c r="D8658" s="16" t="s">
        <v>59</v>
      </c>
      <c r="E8658" s="16" t="s">
        <v>703</v>
      </c>
      <c r="G8658" s="16" t="s">
        <v>704</v>
      </c>
      <c r="H8658" s="16" t="s">
        <v>152</v>
      </c>
      <c r="I8658" s="35">
        <v>648826419</v>
      </c>
      <c r="J8658" s="35">
        <v>362923800.06</v>
      </c>
      <c r="K8658" s="36">
        <f>IFERROR((J8658/I8658),0)</f>
        <v>0.55935422700474224</v>
      </c>
      <c r="L8658" s="35">
        <v>428700831.38000005</v>
      </c>
      <c r="M8658" s="35">
        <v>362923800.06</v>
      </c>
      <c r="N8658" s="40">
        <f>M8658/L8658</f>
        <v>0.84656658792038741</v>
      </c>
      <c r="O8658" s="28"/>
      <c r="P8658" s="28"/>
      <c r="Q8658" s="28"/>
      <c r="R8658" s="28"/>
      <c r="S8658" s="25"/>
    </row>
    <row r="8659" spans="2:19" s="16" customFormat="1" outlineLevel="2" x14ac:dyDescent="0.25">
      <c r="B8659" s="16" t="s">
        <v>3530</v>
      </c>
      <c r="C8659" s="16" t="s">
        <v>3406</v>
      </c>
      <c r="D8659" s="16" t="s">
        <v>59</v>
      </c>
      <c r="E8659" s="16" t="s">
        <v>703</v>
      </c>
      <c r="G8659" s="16" t="s">
        <v>704</v>
      </c>
      <c r="H8659" s="16" t="s">
        <v>19</v>
      </c>
      <c r="I8659" s="31">
        <v>1088958830</v>
      </c>
      <c r="J8659" s="31">
        <v>1088958830</v>
      </c>
      <c r="K8659" s="32">
        <f>IFERROR((J8659/I8659),0)</f>
        <v>1</v>
      </c>
      <c r="L8659" s="31"/>
      <c r="M8659" s="31"/>
      <c r="N8659" s="39"/>
      <c r="O8659" s="28"/>
      <c r="P8659" s="28"/>
      <c r="Q8659" s="28"/>
      <c r="R8659" s="28"/>
      <c r="S8659" s="25"/>
    </row>
    <row r="8660" spans="2:19" s="16" customFormat="1" outlineLevel="2" x14ac:dyDescent="0.25">
      <c r="B8660" s="16" t="s">
        <v>3530</v>
      </c>
      <c r="C8660" s="16" t="s">
        <v>3406</v>
      </c>
      <c r="D8660" s="16" t="s">
        <v>59</v>
      </c>
      <c r="E8660" s="16" t="s">
        <v>703</v>
      </c>
      <c r="G8660" s="16" t="s">
        <v>704</v>
      </c>
      <c r="H8660" s="16" t="s">
        <v>154</v>
      </c>
      <c r="I8660" s="31">
        <v>4013</v>
      </c>
      <c r="J8660" s="31">
        <v>4013</v>
      </c>
      <c r="K8660" s="32">
        <f>IFERROR((J8660/I8660),0)</f>
        <v>1</v>
      </c>
      <c r="L8660" s="31"/>
      <c r="M8660" s="31"/>
      <c r="N8660" s="39"/>
      <c r="O8660" s="28"/>
      <c r="P8660" s="28"/>
      <c r="Q8660" s="28"/>
      <c r="R8660" s="28"/>
      <c r="S8660" s="25"/>
    </row>
    <row r="8661" spans="2:19" s="16" customFormat="1" outlineLevel="2" x14ac:dyDescent="0.25">
      <c r="B8661" s="16" t="s">
        <v>3530</v>
      </c>
      <c r="C8661" s="16" t="s">
        <v>3406</v>
      </c>
      <c r="D8661" s="16" t="s">
        <v>59</v>
      </c>
      <c r="E8661" s="16" t="s">
        <v>703</v>
      </c>
      <c r="G8661" s="16" t="s">
        <v>704</v>
      </c>
      <c r="H8661" s="16" t="s">
        <v>231</v>
      </c>
      <c r="I8661" s="31">
        <v>98706033</v>
      </c>
      <c r="J8661" s="31">
        <v>98706033</v>
      </c>
      <c r="K8661" s="32">
        <f>IFERROR((J8661/I8661),0)</f>
        <v>1</v>
      </c>
      <c r="L8661" s="31"/>
      <c r="M8661" s="31"/>
      <c r="N8661" s="39"/>
      <c r="O8661" s="28"/>
      <c r="P8661" s="28"/>
      <c r="Q8661" s="28"/>
      <c r="R8661" s="28"/>
      <c r="S8661" s="25"/>
    </row>
    <row r="8662" spans="2:19" s="16" customFormat="1" outlineLevel="2" x14ac:dyDescent="0.25">
      <c r="B8662" s="16" t="s">
        <v>3530</v>
      </c>
      <c r="C8662" s="16" t="s">
        <v>3406</v>
      </c>
      <c r="D8662" s="16" t="s">
        <v>59</v>
      </c>
      <c r="E8662" s="16" t="s">
        <v>703</v>
      </c>
      <c r="G8662" s="16" t="s">
        <v>704</v>
      </c>
      <c r="H8662" s="16" t="s">
        <v>155</v>
      </c>
      <c r="I8662" s="31">
        <v>-129765284</v>
      </c>
      <c r="J8662" s="31"/>
      <c r="K8662" s="32">
        <f>IFERROR((J8662/I8662),0)</f>
        <v>0</v>
      </c>
      <c r="L8662" s="31"/>
      <c r="M8662" s="31"/>
      <c r="N8662" s="39"/>
      <c r="O8662" s="28"/>
      <c r="P8662" s="28"/>
      <c r="Q8662" s="28"/>
      <c r="R8662" s="28"/>
      <c r="S8662" s="25"/>
    </row>
    <row r="8663" spans="2:19" s="16" customFormat="1" outlineLevel="1" x14ac:dyDescent="0.25">
      <c r="B8663" s="47" t="s">
        <v>7839</v>
      </c>
      <c r="C8663" s="47" t="str">
        <f>C8662</f>
        <v>ASIGNACIÓN PARA LA INVERSIÓN LOCAL  - AMBIENTE Y DESARROLLO SOSTENIBLE</v>
      </c>
      <c r="D8663" s="47"/>
      <c r="E8663" s="47" t="str">
        <f>E8662</f>
        <v>73217</v>
      </c>
      <c r="F8663" s="47"/>
      <c r="G8663" s="47" t="str">
        <f>G8662</f>
        <v xml:space="preserve">COYAIMA                                           </v>
      </c>
      <c r="H8663" s="47" t="s">
        <v>10655</v>
      </c>
      <c r="I8663" s="51">
        <f>SUBTOTAL(9,I8658:I8662)</f>
        <v>1706730011</v>
      </c>
      <c r="J8663" s="51">
        <f>SUBTOTAL(9,J8658:J8662)</f>
        <v>1550592676.0599999</v>
      </c>
      <c r="K8663" s="49">
        <f>J8663/I8663</f>
        <v>0.90851667578721684</v>
      </c>
      <c r="L8663" s="51">
        <f>SUBTOTAL(9,L8658:L8662)</f>
        <v>428700831.38000005</v>
      </c>
      <c r="M8663" s="51">
        <f>SUBTOTAL(9,M8658:M8662)</f>
        <v>362923800.06</v>
      </c>
      <c r="N8663" s="50">
        <f>IFERROR((M8663/L8663),"N.A")</f>
        <v>0.84656658792038741</v>
      </c>
      <c r="O8663" s="28"/>
      <c r="P8663" s="28"/>
      <c r="Q8663" s="28"/>
      <c r="R8663" s="28"/>
      <c r="S8663" s="25"/>
    </row>
    <row r="8664" spans="2:19" s="16" customFormat="1" outlineLevel="2" x14ac:dyDescent="0.25">
      <c r="B8664" s="16" t="s">
        <v>3531</v>
      </c>
      <c r="C8664" s="16" t="s">
        <v>3406</v>
      </c>
      <c r="D8664" s="16" t="s">
        <v>59</v>
      </c>
      <c r="E8664" s="16" t="s">
        <v>706</v>
      </c>
      <c r="G8664" s="16" t="s">
        <v>707</v>
      </c>
      <c r="H8664" s="16" t="s">
        <v>152</v>
      </c>
      <c r="I8664" s="35">
        <v>256178073</v>
      </c>
      <c r="J8664" s="35">
        <v>143294288.02000001</v>
      </c>
      <c r="K8664" s="36">
        <f>IFERROR((J8664/I8664),0)</f>
        <v>0.5593542270887486</v>
      </c>
      <c r="L8664" s="35">
        <v>169265229.93999997</v>
      </c>
      <c r="M8664" s="35">
        <v>143294288.02000001</v>
      </c>
      <c r="N8664" s="40">
        <f>M8664/L8664</f>
        <v>0.84656658707044574</v>
      </c>
      <c r="O8664" s="28"/>
      <c r="P8664" s="28"/>
      <c r="Q8664" s="28"/>
      <c r="R8664" s="28"/>
      <c r="S8664" s="25"/>
    </row>
    <row r="8665" spans="2:19" s="16" customFormat="1" outlineLevel="2" x14ac:dyDescent="0.25">
      <c r="B8665" s="16" t="s">
        <v>3531</v>
      </c>
      <c r="C8665" s="16" t="s">
        <v>3406</v>
      </c>
      <c r="D8665" s="16" t="s">
        <v>59</v>
      </c>
      <c r="E8665" s="16" t="s">
        <v>706</v>
      </c>
      <c r="G8665" s="16" t="s">
        <v>707</v>
      </c>
      <c r="H8665" s="16" t="s">
        <v>19</v>
      </c>
      <c r="I8665" s="31">
        <v>433291967</v>
      </c>
      <c r="J8665" s="31">
        <v>433291967</v>
      </c>
      <c r="K8665" s="32">
        <f>IFERROR((J8665/I8665),0)</f>
        <v>1</v>
      </c>
      <c r="L8665" s="31"/>
      <c r="M8665" s="31"/>
      <c r="N8665" s="39"/>
      <c r="O8665" s="28"/>
      <c r="P8665" s="28"/>
      <c r="Q8665" s="28"/>
      <c r="R8665" s="28"/>
      <c r="S8665" s="25"/>
    </row>
    <row r="8666" spans="2:19" s="16" customFormat="1" outlineLevel="2" x14ac:dyDescent="0.25">
      <c r="B8666" s="16" t="s">
        <v>3531</v>
      </c>
      <c r="C8666" s="16" t="s">
        <v>3406</v>
      </c>
      <c r="D8666" s="16" t="s">
        <v>59</v>
      </c>
      <c r="E8666" s="16" t="s">
        <v>706</v>
      </c>
      <c r="G8666" s="16" t="s">
        <v>707</v>
      </c>
      <c r="H8666" s="16" t="s">
        <v>154</v>
      </c>
      <c r="I8666" s="31">
        <v>1584</v>
      </c>
      <c r="J8666" s="31">
        <v>1584</v>
      </c>
      <c r="K8666" s="32">
        <f>IFERROR((J8666/I8666),0)</f>
        <v>1</v>
      </c>
      <c r="L8666" s="31"/>
      <c r="M8666" s="31"/>
      <c r="N8666" s="39"/>
      <c r="O8666" s="28"/>
      <c r="P8666" s="28"/>
      <c r="Q8666" s="28"/>
      <c r="R8666" s="28"/>
      <c r="S8666" s="25"/>
    </row>
    <row r="8667" spans="2:19" s="16" customFormat="1" outlineLevel="2" x14ac:dyDescent="0.25">
      <c r="B8667" s="16" t="s">
        <v>3531</v>
      </c>
      <c r="C8667" s="16" t="s">
        <v>3406</v>
      </c>
      <c r="D8667" s="16" t="s">
        <v>59</v>
      </c>
      <c r="E8667" s="16" t="s">
        <v>706</v>
      </c>
      <c r="G8667" s="16" t="s">
        <v>707</v>
      </c>
      <c r="H8667" s="16" t="s">
        <v>231</v>
      </c>
      <c r="I8667" s="31">
        <v>38972398</v>
      </c>
      <c r="J8667" s="31">
        <v>38972398</v>
      </c>
      <c r="K8667" s="32">
        <f>IFERROR((J8667/I8667),0)</f>
        <v>1</v>
      </c>
      <c r="L8667" s="31"/>
      <c r="M8667" s="31"/>
      <c r="N8667" s="39"/>
      <c r="O8667" s="28"/>
      <c r="P8667" s="28"/>
      <c r="Q8667" s="28"/>
      <c r="R8667" s="28"/>
      <c r="S8667" s="25"/>
    </row>
    <row r="8668" spans="2:19" s="16" customFormat="1" outlineLevel="2" x14ac:dyDescent="0.25">
      <c r="B8668" s="16" t="s">
        <v>3531</v>
      </c>
      <c r="C8668" s="16" t="s">
        <v>3406</v>
      </c>
      <c r="D8668" s="16" t="s">
        <v>59</v>
      </c>
      <c r="E8668" s="16" t="s">
        <v>706</v>
      </c>
      <c r="G8668" s="16" t="s">
        <v>707</v>
      </c>
      <c r="H8668" s="16" t="s">
        <v>155</v>
      </c>
      <c r="I8668" s="31">
        <v>-51235615</v>
      </c>
      <c r="J8668" s="31"/>
      <c r="K8668" s="32">
        <f>IFERROR((J8668/I8668),0)</f>
        <v>0</v>
      </c>
      <c r="L8668" s="31"/>
      <c r="M8668" s="31"/>
      <c r="N8668" s="39"/>
      <c r="O8668" s="28"/>
      <c r="P8668" s="28"/>
      <c r="Q8668" s="28"/>
      <c r="R8668" s="28"/>
      <c r="S8668" s="25"/>
    </row>
    <row r="8669" spans="2:19" s="16" customFormat="1" outlineLevel="1" x14ac:dyDescent="0.25">
      <c r="B8669" s="47" t="s">
        <v>7840</v>
      </c>
      <c r="C8669" s="47" t="str">
        <f>C8668</f>
        <v>ASIGNACIÓN PARA LA INVERSIÓN LOCAL  - AMBIENTE Y DESARROLLO SOSTENIBLE</v>
      </c>
      <c r="D8669" s="47"/>
      <c r="E8669" s="47" t="str">
        <f>E8668</f>
        <v>73200</v>
      </c>
      <c r="F8669" s="47"/>
      <c r="G8669" s="47" t="str">
        <f>G8668</f>
        <v xml:space="preserve">COELLO                                            </v>
      </c>
      <c r="H8669" s="47" t="s">
        <v>10655</v>
      </c>
      <c r="I8669" s="51">
        <f>SUBTOTAL(9,I8664:I8668)</f>
        <v>677208407</v>
      </c>
      <c r="J8669" s="51">
        <f>SUBTOTAL(9,J8664:J8668)</f>
        <v>615560237.01999998</v>
      </c>
      <c r="K8669" s="49">
        <f>J8669/I8669</f>
        <v>0.908967211064171</v>
      </c>
      <c r="L8669" s="51">
        <f>SUBTOTAL(9,L8664:L8668)</f>
        <v>169265229.93999997</v>
      </c>
      <c r="M8669" s="51">
        <f>SUBTOTAL(9,M8664:M8668)</f>
        <v>143294288.02000001</v>
      </c>
      <c r="N8669" s="50">
        <f>IFERROR((M8669/L8669),"N.A")</f>
        <v>0.84656658707044574</v>
      </c>
      <c r="O8669" s="28"/>
      <c r="P8669" s="28"/>
      <c r="Q8669" s="28"/>
      <c r="R8669" s="28"/>
      <c r="S8669" s="25"/>
    </row>
    <row r="8670" spans="2:19" s="16" customFormat="1" outlineLevel="2" x14ac:dyDescent="0.25">
      <c r="B8670" s="16" t="s">
        <v>3532</v>
      </c>
      <c r="C8670" s="16" t="s">
        <v>3406</v>
      </c>
      <c r="D8670" s="16" t="s">
        <v>59</v>
      </c>
      <c r="E8670" s="16" t="s">
        <v>709</v>
      </c>
      <c r="G8670" s="16" t="s">
        <v>710</v>
      </c>
      <c r="H8670" s="16" t="s">
        <v>152</v>
      </c>
      <c r="I8670" s="35">
        <v>643582738</v>
      </c>
      <c r="J8670" s="35">
        <v>359990724.94</v>
      </c>
      <c r="K8670" s="36">
        <f>IFERROR((J8670/I8670),0)</f>
        <v>0.55935422702403181</v>
      </c>
      <c r="L8670" s="35">
        <v>425236159.81999987</v>
      </c>
      <c r="M8670" s="35">
        <v>359990724.94</v>
      </c>
      <c r="N8670" s="40">
        <f>M8670/L8670</f>
        <v>0.84656658806340013</v>
      </c>
      <c r="O8670" s="28"/>
      <c r="P8670" s="28"/>
      <c r="Q8670" s="28"/>
      <c r="R8670" s="28"/>
      <c r="S8670" s="25"/>
    </row>
    <row r="8671" spans="2:19" s="16" customFormat="1" outlineLevel="2" x14ac:dyDescent="0.25">
      <c r="B8671" s="16" t="s">
        <v>3532</v>
      </c>
      <c r="C8671" s="16" t="s">
        <v>3406</v>
      </c>
      <c r="D8671" s="16" t="s">
        <v>59</v>
      </c>
      <c r="E8671" s="16" t="s">
        <v>709</v>
      </c>
      <c r="G8671" s="16" t="s">
        <v>710</v>
      </c>
      <c r="H8671" s="16" t="s">
        <v>19</v>
      </c>
      <c r="I8671" s="31">
        <v>335078524</v>
      </c>
      <c r="J8671" s="31">
        <v>335078524</v>
      </c>
      <c r="K8671" s="32">
        <f>IFERROR((J8671/I8671),0)</f>
        <v>1</v>
      </c>
      <c r="L8671" s="31"/>
      <c r="M8671" s="31"/>
      <c r="N8671" s="39"/>
      <c r="O8671" s="28"/>
      <c r="P8671" s="28"/>
      <c r="Q8671" s="28"/>
      <c r="R8671" s="28"/>
      <c r="S8671" s="25"/>
    </row>
    <row r="8672" spans="2:19" s="16" customFormat="1" outlineLevel="2" x14ac:dyDescent="0.25">
      <c r="B8672" s="16" t="s">
        <v>3532</v>
      </c>
      <c r="C8672" s="16" t="s">
        <v>3406</v>
      </c>
      <c r="D8672" s="16" t="s">
        <v>59</v>
      </c>
      <c r="E8672" s="16" t="s">
        <v>709</v>
      </c>
      <c r="G8672" s="16" t="s">
        <v>710</v>
      </c>
      <c r="H8672" s="16" t="s">
        <v>154</v>
      </c>
      <c r="I8672" s="31">
        <v>3980</v>
      </c>
      <c r="J8672" s="31">
        <v>3980</v>
      </c>
      <c r="K8672" s="32">
        <f>IFERROR((J8672/I8672),0)</f>
        <v>1</v>
      </c>
      <c r="L8672" s="31"/>
      <c r="M8672" s="31"/>
      <c r="N8672" s="39"/>
      <c r="O8672" s="28"/>
      <c r="P8672" s="28"/>
      <c r="Q8672" s="28"/>
      <c r="R8672" s="28"/>
      <c r="S8672" s="25"/>
    </row>
    <row r="8673" spans="2:19" s="16" customFormat="1" outlineLevel="2" x14ac:dyDescent="0.25">
      <c r="B8673" s="16" t="s">
        <v>3532</v>
      </c>
      <c r="C8673" s="16" t="s">
        <v>3406</v>
      </c>
      <c r="D8673" s="16" t="s">
        <v>59</v>
      </c>
      <c r="E8673" s="16" t="s">
        <v>709</v>
      </c>
      <c r="G8673" s="16" t="s">
        <v>710</v>
      </c>
      <c r="H8673" s="16" t="s">
        <v>231</v>
      </c>
      <c r="I8673" s="31">
        <v>97908311</v>
      </c>
      <c r="J8673" s="31">
        <v>97908311</v>
      </c>
      <c r="K8673" s="32">
        <f>IFERROR((J8673/I8673),0)</f>
        <v>1</v>
      </c>
      <c r="L8673" s="31"/>
      <c r="M8673" s="31"/>
      <c r="N8673" s="39"/>
      <c r="O8673" s="28"/>
      <c r="P8673" s="28"/>
      <c r="Q8673" s="28"/>
      <c r="R8673" s="28"/>
      <c r="S8673" s="25"/>
    </row>
    <row r="8674" spans="2:19" s="16" customFormat="1" outlineLevel="2" x14ac:dyDescent="0.25">
      <c r="B8674" s="16" t="s">
        <v>3532</v>
      </c>
      <c r="C8674" s="16" t="s">
        <v>3406</v>
      </c>
      <c r="D8674" s="16" t="s">
        <v>59</v>
      </c>
      <c r="E8674" s="16" t="s">
        <v>709</v>
      </c>
      <c r="G8674" s="16" t="s">
        <v>710</v>
      </c>
      <c r="H8674" s="16" t="s">
        <v>155</v>
      </c>
      <c r="I8674" s="31">
        <v>-128716548</v>
      </c>
      <c r="J8674" s="31"/>
      <c r="K8674" s="32">
        <f>IFERROR((J8674/I8674),0)</f>
        <v>0</v>
      </c>
      <c r="L8674" s="31"/>
      <c r="M8674" s="31"/>
      <c r="N8674" s="39"/>
      <c r="O8674" s="28"/>
      <c r="P8674" s="28"/>
      <c r="Q8674" s="28"/>
      <c r="R8674" s="28"/>
      <c r="S8674" s="25"/>
    </row>
    <row r="8675" spans="2:19" s="16" customFormat="1" outlineLevel="1" x14ac:dyDescent="0.25">
      <c r="B8675" s="47" t="s">
        <v>7841</v>
      </c>
      <c r="C8675" s="47" t="str">
        <f>C8674</f>
        <v>ASIGNACIÓN PARA LA INVERSIÓN LOCAL  - AMBIENTE Y DESARROLLO SOSTENIBLE</v>
      </c>
      <c r="D8675" s="47"/>
      <c r="E8675" s="47" t="str">
        <f>E8674</f>
        <v>73168</v>
      </c>
      <c r="F8675" s="47"/>
      <c r="G8675" s="47" t="str">
        <f>G8674</f>
        <v xml:space="preserve">CHAPARRAL                                         </v>
      </c>
      <c r="H8675" s="47" t="s">
        <v>10655</v>
      </c>
      <c r="I8675" s="51">
        <f>SUBTOTAL(9,I8670:I8674)</f>
        <v>947857005</v>
      </c>
      <c r="J8675" s="51">
        <f>SUBTOTAL(9,J8670:J8674)</f>
        <v>792981539.94000006</v>
      </c>
      <c r="K8675" s="49">
        <f>J8675/I8675</f>
        <v>0.8366046099326977</v>
      </c>
      <c r="L8675" s="51">
        <f>SUBTOTAL(9,L8670:L8674)</f>
        <v>425236159.81999987</v>
      </c>
      <c r="M8675" s="51">
        <f>SUBTOTAL(9,M8670:M8674)</f>
        <v>359990724.94</v>
      </c>
      <c r="N8675" s="50">
        <f>IFERROR((M8675/L8675),"N.A")</f>
        <v>0.84656658806340013</v>
      </c>
      <c r="O8675" s="28"/>
      <c r="P8675" s="28"/>
      <c r="Q8675" s="28"/>
      <c r="R8675" s="28"/>
      <c r="S8675" s="25"/>
    </row>
    <row r="8676" spans="2:19" s="16" customFormat="1" outlineLevel="2" x14ac:dyDescent="0.25">
      <c r="B8676" s="16" t="s">
        <v>3533</v>
      </c>
      <c r="C8676" s="16" t="s">
        <v>3406</v>
      </c>
      <c r="D8676" s="16" t="s">
        <v>59</v>
      </c>
      <c r="E8676" s="16" t="s">
        <v>712</v>
      </c>
      <c r="G8676" s="16" t="s">
        <v>713</v>
      </c>
      <c r="H8676" s="16" t="s">
        <v>152</v>
      </c>
      <c r="I8676" s="35">
        <v>221561503</v>
      </c>
      <c r="J8676" s="35">
        <v>123931363.25</v>
      </c>
      <c r="K8676" s="36">
        <f>IFERROR((J8676/I8676),0)</f>
        <v>0.55935422702923265</v>
      </c>
      <c r="L8676" s="35">
        <v>146392929.91000003</v>
      </c>
      <c r="M8676" s="35">
        <v>123931363.25</v>
      </c>
      <c r="N8676" s="40">
        <f>M8676/L8676</f>
        <v>0.8465665884697503</v>
      </c>
      <c r="O8676" s="28"/>
      <c r="P8676" s="28"/>
      <c r="Q8676" s="28"/>
      <c r="R8676" s="28"/>
      <c r="S8676" s="25"/>
    </row>
    <row r="8677" spans="2:19" s="16" customFormat="1" outlineLevel="2" x14ac:dyDescent="0.25">
      <c r="B8677" s="16" t="s">
        <v>3533</v>
      </c>
      <c r="C8677" s="16" t="s">
        <v>3406</v>
      </c>
      <c r="D8677" s="16" t="s">
        <v>59</v>
      </c>
      <c r="E8677" s="16" t="s">
        <v>712</v>
      </c>
      <c r="G8677" s="16" t="s">
        <v>713</v>
      </c>
      <c r="H8677" s="16" t="s">
        <v>19</v>
      </c>
      <c r="I8677" s="31">
        <v>262447053</v>
      </c>
      <c r="J8677" s="31">
        <v>262447053</v>
      </c>
      <c r="K8677" s="32">
        <f>IFERROR((J8677/I8677),0)</f>
        <v>1</v>
      </c>
      <c r="L8677" s="31"/>
      <c r="M8677" s="31"/>
      <c r="N8677" s="39"/>
      <c r="O8677" s="28"/>
      <c r="P8677" s="28"/>
      <c r="Q8677" s="28"/>
      <c r="R8677" s="28"/>
      <c r="S8677" s="25"/>
    </row>
    <row r="8678" spans="2:19" s="16" customFormat="1" outlineLevel="2" x14ac:dyDescent="0.25">
      <c r="B8678" s="16" t="s">
        <v>3533</v>
      </c>
      <c r="C8678" s="16" t="s">
        <v>3406</v>
      </c>
      <c r="D8678" s="16" t="s">
        <v>59</v>
      </c>
      <c r="E8678" s="16" t="s">
        <v>712</v>
      </c>
      <c r="G8678" s="16" t="s">
        <v>713</v>
      </c>
      <c r="H8678" s="16" t="s">
        <v>154</v>
      </c>
      <c r="I8678" s="31">
        <v>1370</v>
      </c>
      <c r="J8678" s="31">
        <v>1370</v>
      </c>
      <c r="K8678" s="32">
        <f>IFERROR((J8678/I8678),0)</f>
        <v>1</v>
      </c>
      <c r="L8678" s="31"/>
      <c r="M8678" s="31"/>
      <c r="N8678" s="39"/>
      <c r="O8678" s="28"/>
      <c r="P8678" s="28"/>
      <c r="Q8678" s="28"/>
      <c r="R8678" s="28"/>
      <c r="S8678" s="25"/>
    </row>
    <row r="8679" spans="2:19" s="16" customFormat="1" outlineLevel="2" x14ac:dyDescent="0.25">
      <c r="B8679" s="16" t="s">
        <v>3533</v>
      </c>
      <c r="C8679" s="16" t="s">
        <v>3406</v>
      </c>
      <c r="D8679" s="16" t="s">
        <v>59</v>
      </c>
      <c r="E8679" s="16" t="s">
        <v>712</v>
      </c>
      <c r="G8679" s="16" t="s">
        <v>713</v>
      </c>
      <c r="H8679" s="16" t="s">
        <v>231</v>
      </c>
      <c r="I8679" s="31">
        <v>33706175</v>
      </c>
      <c r="J8679" s="31">
        <v>33706175</v>
      </c>
      <c r="K8679" s="32">
        <f>IFERROR((J8679/I8679),0)</f>
        <v>1</v>
      </c>
      <c r="L8679" s="31"/>
      <c r="M8679" s="31"/>
      <c r="N8679" s="39"/>
      <c r="O8679" s="28"/>
      <c r="P8679" s="28"/>
      <c r="Q8679" s="28"/>
      <c r="R8679" s="28"/>
      <c r="S8679" s="25"/>
    </row>
    <row r="8680" spans="2:19" s="16" customFormat="1" outlineLevel="2" x14ac:dyDescent="0.25">
      <c r="B8680" s="16" t="s">
        <v>3533</v>
      </c>
      <c r="C8680" s="16" t="s">
        <v>3406</v>
      </c>
      <c r="D8680" s="16" t="s">
        <v>59</v>
      </c>
      <c r="E8680" s="16" t="s">
        <v>712</v>
      </c>
      <c r="G8680" s="16" t="s">
        <v>713</v>
      </c>
      <c r="H8680" s="16" t="s">
        <v>155</v>
      </c>
      <c r="I8680" s="31">
        <v>-44312301</v>
      </c>
      <c r="J8680" s="31"/>
      <c r="K8680" s="32">
        <f>IFERROR((J8680/I8680),0)</f>
        <v>0</v>
      </c>
      <c r="L8680" s="31"/>
      <c r="M8680" s="31"/>
      <c r="N8680" s="39"/>
      <c r="O8680" s="28"/>
      <c r="P8680" s="28"/>
      <c r="Q8680" s="28"/>
      <c r="R8680" s="28"/>
      <c r="S8680" s="25"/>
    </row>
    <row r="8681" spans="2:19" s="16" customFormat="1" outlineLevel="1" x14ac:dyDescent="0.25">
      <c r="B8681" s="47" t="s">
        <v>7842</v>
      </c>
      <c r="C8681" s="47" t="str">
        <f>C8680</f>
        <v>ASIGNACIÓN PARA LA INVERSIÓN LOCAL  - AMBIENTE Y DESARROLLO SOSTENIBLE</v>
      </c>
      <c r="D8681" s="47"/>
      <c r="E8681" s="47" t="str">
        <f>E8680</f>
        <v>73152</v>
      </c>
      <c r="F8681" s="47"/>
      <c r="G8681" s="47" t="str">
        <f>G8680</f>
        <v xml:space="preserve">CASABIANCA                                        </v>
      </c>
      <c r="H8681" s="47" t="s">
        <v>10655</v>
      </c>
      <c r="I8681" s="51">
        <f>SUBTOTAL(9,I8676:I8680)</f>
        <v>473403800</v>
      </c>
      <c r="J8681" s="51">
        <f>SUBTOTAL(9,J8676:J8680)</f>
        <v>420085961.25</v>
      </c>
      <c r="K8681" s="49">
        <f>J8681/I8681</f>
        <v>0.88737344577715682</v>
      </c>
      <c r="L8681" s="51">
        <f>SUBTOTAL(9,L8676:L8680)</f>
        <v>146392929.91000003</v>
      </c>
      <c r="M8681" s="51">
        <f>SUBTOTAL(9,M8676:M8680)</f>
        <v>123931363.25</v>
      </c>
      <c r="N8681" s="50">
        <f>IFERROR((M8681/L8681),"N.A")</f>
        <v>0.8465665884697503</v>
      </c>
      <c r="O8681" s="28"/>
      <c r="P8681" s="28"/>
      <c r="Q8681" s="28"/>
      <c r="R8681" s="28"/>
      <c r="S8681" s="25"/>
    </row>
    <row r="8682" spans="2:19" s="16" customFormat="1" outlineLevel="2" x14ac:dyDescent="0.25">
      <c r="B8682" s="16" t="s">
        <v>3534</v>
      </c>
      <c r="C8682" s="16" t="s">
        <v>3406</v>
      </c>
      <c r="D8682" s="16" t="s">
        <v>59</v>
      </c>
      <c r="E8682" s="16" t="s">
        <v>715</v>
      </c>
      <c r="G8682" s="16" t="s">
        <v>716</v>
      </c>
      <c r="H8682" s="16" t="s">
        <v>152</v>
      </c>
      <c r="I8682" s="35">
        <v>198267915</v>
      </c>
      <c r="J8682" s="35">
        <v>110901996.33999999</v>
      </c>
      <c r="K8682" s="36">
        <f>IFERROR((J8682/I8682),0)</f>
        <v>0.55935422703164039</v>
      </c>
      <c r="L8682" s="35">
        <v>131002094.73</v>
      </c>
      <c r="M8682" s="35">
        <v>110901996.33999999</v>
      </c>
      <c r="N8682" s="40">
        <f>M8682/L8682</f>
        <v>0.8465665878745906</v>
      </c>
      <c r="O8682" s="28"/>
      <c r="P8682" s="28"/>
      <c r="Q8682" s="28"/>
      <c r="R8682" s="28"/>
      <c r="S8682" s="25"/>
    </row>
    <row r="8683" spans="2:19" s="16" customFormat="1" outlineLevel="2" x14ac:dyDescent="0.25">
      <c r="B8683" s="16" t="s">
        <v>3534</v>
      </c>
      <c r="C8683" s="16" t="s">
        <v>3406</v>
      </c>
      <c r="D8683" s="16" t="s">
        <v>59</v>
      </c>
      <c r="E8683" s="16" t="s">
        <v>715</v>
      </c>
      <c r="G8683" s="16" t="s">
        <v>716</v>
      </c>
      <c r="H8683" s="16" t="s">
        <v>19</v>
      </c>
      <c r="I8683" s="31">
        <v>91200980</v>
      </c>
      <c r="J8683" s="31">
        <v>91200980</v>
      </c>
      <c r="K8683" s="32">
        <f>IFERROR((J8683/I8683),0)</f>
        <v>1</v>
      </c>
      <c r="L8683" s="31"/>
      <c r="M8683" s="31"/>
      <c r="N8683" s="39"/>
      <c r="O8683" s="28"/>
      <c r="P8683" s="28"/>
      <c r="Q8683" s="28"/>
      <c r="R8683" s="28"/>
      <c r="S8683" s="25"/>
    </row>
    <row r="8684" spans="2:19" s="16" customFormat="1" outlineLevel="2" x14ac:dyDescent="0.25">
      <c r="B8684" s="16" t="s">
        <v>3534</v>
      </c>
      <c r="C8684" s="16" t="s">
        <v>3406</v>
      </c>
      <c r="D8684" s="16" t="s">
        <v>59</v>
      </c>
      <c r="E8684" s="16" t="s">
        <v>715</v>
      </c>
      <c r="G8684" s="16" t="s">
        <v>716</v>
      </c>
      <c r="H8684" s="16" t="s">
        <v>154</v>
      </c>
      <c r="I8684" s="31">
        <v>1226</v>
      </c>
      <c r="J8684" s="31">
        <v>1226</v>
      </c>
      <c r="K8684" s="32">
        <f>IFERROR((J8684/I8684),0)</f>
        <v>1</v>
      </c>
      <c r="L8684" s="31"/>
      <c r="M8684" s="31"/>
      <c r="N8684" s="39"/>
      <c r="O8684" s="28"/>
      <c r="P8684" s="28"/>
      <c r="Q8684" s="28"/>
      <c r="R8684" s="28"/>
      <c r="S8684" s="25"/>
    </row>
    <row r="8685" spans="2:19" s="16" customFormat="1" outlineLevel="2" x14ac:dyDescent="0.25">
      <c r="B8685" s="16" t="s">
        <v>3534</v>
      </c>
      <c r="C8685" s="16" t="s">
        <v>3406</v>
      </c>
      <c r="D8685" s="16" t="s">
        <v>59</v>
      </c>
      <c r="E8685" s="16" t="s">
        <v>715</v>
      </c>
      <c r="G8685" s="16" t="s">
        <v>716</v>
      </c>
      <c r="H8685" s="16" t="s">
        <v>231</v>
      </c>
      <c r="I8685" s="31">
        <v>30162519</v>
      </c>
      <c r="J8685" s="31">
        <v>30162519</v>
      </c>
      <c r="K8685" s="32">
        <f>IFERROR((J8685/I8685),0)</f>
        <v>1</v>
      </c>
      <c r="L8685" s="31"/>
      <c r="M8685" s="31"/>
      <c r="N8685" s="39"/>
      <c r="O8685" s="28"/>
      <c r="P8685" s="28"/>
      <c r="Q8685" s="28"/>
      <c r="R8685" s="28"/>
      <c r="S8685" s="25"/>
    </row>
    <row r="8686" spans="2:19" s="16" customFormat="1" outlineLevel="2" x14ac:dyDescent="0.25">
      <c r="B8686" s="16" t="s">
        <v>3534</v>
      </c>
      <c r="C8686" s="16" t="s">
        <v>3406</v>
      </c>
      <c r="D8686" s="16" t="s">
        <v>59</v>
      </c>
      <c r="E8686" s="16" t="s">
        <v>715</v>
      </c>
      <c r="G8686" s="16" t="s">
        <v>716</v>
      </c>
      <c r="H8686" s="16" t="s">
        <v>155</v>
      </c>
      <c r="I8686" s="31">
        <v>-39653583</v>
      </c>
      <c r="J8686" s="31"/>
      <c r="K8686" s="32">
        <f>IFERROR((J8686/I8686),0)</f>
        <v>0</v>
      </c>
      <c r="L8686" s="31"/>
      <c r="M8686" s="31"/>
      <c r="N8686" s="39"/>
      <c r="O8686" s="28"/>
      <c r="P8686" s="28"/>
      <c r="Q8686" s="28"/>
      <c r="R8686" s="28"/>
      <c r="S8686" s="25"/>
    </row>
    <row r="8687" spans="2:19" s="16" customFormat="1" outlineLevel="1" x14ac:dyDescent="0.25">
      <c r="B8687" s="47" t="s">
        <v>7843</v>
      </c>
      <c r="C8687" s="47" t="str">
        <f>C8686</f>
        <v>ASIGNACIÓN PARA LA INVERSIÓN LOCAL  - AMBIENTE Y DESARROLLO SOSTENIBLE</v>
      </c>
      <c r="D8687" s="47"/>
      <c r="E8687" s="47" t="str">
        <f>E8686</f>
        <v>73148</v>
      </c>
      <c r="F8687" s="47"/>
      <c r="G8687" s="47" t="str">
        <f>G8686</f>
        <v xml:space="preserve">CARMEN DE APICALÁ                                 </v>
      </c>
      <c r="H8687" s="47" t="s">
        <v>10655</v>
      </c>
      <c r="I8687" s="51">
        <f>SUBTOTAL(9,I8682:I8686)</f>
        <v>279979057</v>
      </c>
      <c r="J8687" s="51">
        <f>SUBTOTAL(9,J8682:J8686)</f>
        <v>232266721.33999997</v>
      </c>
      <c r="K8687" s="49">
        <f>J8687/I8687</f>
        <v>0.82958605485981041</v>
      </c>
      <c r="L8687" s="51">
        <f>SUBTOTAL(9,L8682:L8686)</f>
        <v>131002094.73</v>
      </c>
      <c r="M8687" s="51">
        <f>SUBTOTAL(9,M8682:M8686)</f>
        <v>110901996.33999999</v>
      </c>
      <c r="N8687" s="50">
        <f>IFERROR((M8687/L8687),"N.A")</f>
        <v>0.8465665878745906</v>
      </c>
      <c r="O8687" s="28"/>
      <c r="P8687" s="28"/>
      <c r="Q8687" s="28"/>
      <c r="R8687" s="28"/>
      <c r="S8687" s="25"/>
    </row>
    <row r="8688" spans="2:19" s="16" customFormat="1" outlineLevel="2" x14ac:dyDescent="0.25">
      <c r="B8688" s="16" t="s">
        <v>3535</v>
      </c>
      <c r="C8688" s="16" t="s">
        <v>3406</v>
      </c>
      <c r="D8688" s="16" t="s">
        <v>59</v>
      </c>
      <c r="E8688" s="16" t="s">
        <v>718</v>
      </c>
      <c r="G8688" s="16" t="s">
        <v>719</v>
      </c>
      <c r="H8688" s="16" t="s">
        <v>152</v>
      </c>
      <c r="I8688" s="35">
        <v>290686461</v>
      </c>
      <c r="J8688" s="35">
        <v>162596700.72</v>
      </c>
      <c r="K8688" s="36">
        <f>IFERROR((J8688/I8688),0)</f>
        <v>0.55935422709625271</v>
      </c>
      <c r="L8688" s="35">
        <v>192066050.27999997</v>
      </c>
      <c r="M8688" s="35">
        <v>162596700.72</v>
      </c>
      <c r="N8688" s="40">
        <f>M8688/L8688</f>
        <v>0.84656658729099377</v>
      </c>
      <c r="O8688" s="28"/>
      <c r="P8688" s="28"/>
      <c r="Q8688" s="28"/>
      <c r="R8688" s="28"/>
      <c r="S8688" s="25"/>
    </row>
    <row r="8689" spans="2:19" s="16" customFormat="1" outlineLevel="2" x14ac:dyDescent="0.25">
      <c r="B8689" s="16" t="s">
        <v>3535</v>
      </c>
      <c r="C8689" s="16" t="s">
        <v>3406</v>
      </c>
      <c r="D8689" s="16" t="s">
        <v>59</v>
      </c>
      <c r="E8689" s="16" t="s">
        <v>718</v>
      </c>
      <c r="G8689" s="16" t="s">
        <v>719</v>
      </c>
      <c r="H8689" s="16" t="s">
        <v>19</v>
      </c>
      <c r="I8689" s="31">
        <v>157699004</v>
      </c>
      <c r="J8689" s="31">
        <v>157699004</v>
      </c>
      <c r="K8689" s="32">
        <f>IFERROR((J8689/I8689),0)</f>
        <v>1</v>
      </c>
      <c r="L8689" s="31"/>
      <c r="M8689" s="31"/>
      <c r="N8689" s="39"/>
      <c r="O8689" s="28"/>
      <c r="P8689" s="28"/>
      <c r="Q8689" s="28"/>
      <c r="R8689" s="28"/>
      <c r="S8689" s="25"/>
    </row>
    <row r="8690" spans="2:19" s="16" customFormat="1" outlineLevel="2" x14ac:dyDescent="0.25">
      <c r="B8690" s="16" t="s">
        <v>3535</v>
      </c>
      <c r="C8690" s="16" t="s">
        <v>3406</v>
      </c>
      <c r="D8690" s="16" t="s">
        <v>59</v>
      </c>
      <c r="E8690" s="16" t="s">
        <v>718</v>
      </c>
      <c r="G8690" s="16" t="s">
        <v>719</v>
      </c>
      <c r="H8690" s="16" t="s">
        <v>154</v>
      </c>
      <c r="I8690" s="31">
        <v>1798</v>
      </c>
      <c r="J8690" s="31">
        <v>1798</v>
      </c>
      <c r="K8690" s="32">
        <f>IFERROR((J8690/I8690),0)</f>
        <v>1</v>
      </c>
      <c r="L8690" s="31"/>
      <c r="M8690" s="31"/>
      <c r="N8690" s="39"/>
      <c r="O8690" s="28"/>
      <c r="P8690" s="28"/>
      <c r="Q8690" s="28"/>
      <c r="R8690" s="28"/>
      <c r="S8690" s="25"/>
    </row>
    <row r="8691" spans="2:19" s="16" customFormat="1" outlineLevel="2" x14ac:dyDescent="0.25">
      <c r="B8691" s="16" t="s">
        <v>3535</v>
      </c>
      <c r="C8691" s="16" t="s">
        <v>3406</v>
      </c>
      <c r="D8691" s="16" t="s">
        <v>59</v>
      </c>
      <c r="E8691" s="16" t="s">
        <v>718</v>
      </c>
      <c r="G8691" s="16" t="s">
        <v>719</v>
      </c>
      <c r="H8691" s="16" t="s">
        <v>231</v>
      </c>
      <c r="I8691" s="31">
        <v>44222163</v>
      </c>
      <c r="J8691" s="31">
        <v>44222163</v>
      </c>
      <c r="K8691" s="32">
        <f>IFERROR((J8691/I8691),0)</f>
        <v>1</v>
      </c>
      <c r="L8691" s="31"/>
      <c r="M8691" s="31"/>
      <c r="N8691" s="39"/>
      <c r="O8691" s="28"/>
      <c r="P8691" s="28"/>
      <c r="Q8691" s="28"/>
      <c r="R8691" s="28"/>
      <c r="S8691" s="25"/>
    </row>
    <row r="8692" spans="2:19" s="16" customFormat="1" outlineLevel="2" x14ac:dyDescent="0.25">
      <c r="B8692" s="16" t="s">
        <v>3535</v>
      </c>
      <c r="C8692" s="16" t="s">
        <v>3406</v>
      </c>
      <c r="D8692" s="16" t="s">
        <v>59</v>
      </c>
      <c r="E8692" s="16" t="s">
        <v>718</v>
      </c>
      <c r="G8692" s="16" t="s">
        <v>719</v>
      </c>
      <c r="H8692" s="16" t="s">
        <v>155</v>
      </c>
      <c r="I8692" s="31">
        <v>-58137292</v>
      </c>
      <c r="J8692" s="31"/>
      <c r="K8692" s="32">
        <f>IFERROR((J8692/I8692),0)</f>
        <v>0</v>
      </c>
      <c r="L8692" s="31"/>
      <c r="M8692" s="31"/>
      <c r="N8692" s="39"/>
      <c r="O8692" s="28"/>
      <c r="P8692" s="28"/>
      <c r="Q8692" s="28"/>
      <c r="R8692" s="28"/>
      <c r="S8692" s="25"/>
    </row>
    <row r="8693" spans="2:19" s="16" customFormat="1" outlineLevel="1" x14ac:dyDescent="0.25">
      <c r="B8693" s="47" t="s">
        <v>7844</v>
      </c>
      <c r="C8693" s="47" t="str">
        <f>C8692</f>
        <v>ASIGNACIÓN PARA LA INVERSIÓN LOCAL  - AMBIENTE Y DESARROLLO SOSTENIBLE</v>
      </c>
      <c r="D8693" s="47"/>
      <c r="E8693" s="47" t="str">
        <f>E8692</f>
        <v>73124</v>
      </c>
      <c r="F8693" s="47"/>
      <c r="G8693" s="47" t="str">
        <f>G8692</f>
        <v xml:space="preserve">CAJAMARCA                                         </v>
      </c>
      <c r="H8693" s="47" t="s">
        <v>10655</v>
      </c>
      <c r="I8693" s="51">
        <f>SUBTOTAL(9,I8688:I8692)</f>
        <v>434472134</v>
      </c>
      <c r="J8693" s="51">
        <f>SUBTOTAL(9,J8688:J8692)</f>
        <v>364519665.72000003</v>
      </c>
      <c r="K8693" s="49">
        <f>J8693/I8693</f>
        <v>0.83899435014168255</v>
      </c>
      <c r="L8693" s="51">
        <f>SUBTOTAL(9,L8688:L8692)</f>
        <v>192066050.27999997</v>
      </c>
      <c r="M8693" s="51">
        <f>SUBTOTAL(9,M8688:M8692)</f>
        <v>162596700.72</v>
      </c>
      <c r="N8693" s="50">
        <f>IFERROR((M8693/L8693),"N.A")</f>
        <v>0.84656658729099377</v>
      </c>
      <c r="O8693" s="28"/>
      <c r="P8693" s="28"/>
      <c r="Q8693" s="28"/>
      <c r="R8693" s="28"/>
      <c r="S8693" s="25"/>
    </row>
    <row r="8694" spans="2:19" s="16" customFormat="1" outlineLevel="2" x14ac:dyDescent="0.25">
      <c r="B8694" s="16" t="s">
        <v>3536</v>
      </c>
      <c r="C8694" s="16" t="s">
        <v>3406</v>
      </c>
      <c r="D8694" s="16" t="s">
        <v>59</v>
      </c>
      <c r="E8694" s="16" t="s">
        <v>721</v>
      </c>
      <c r="G8694" s="16" t="s">
        <v>722</v>
      </c>
      <c r="H8694" s="16" t="s">
        <v>152</v>
      </c>
      <c r="I8694" s="35">
        <v>580903336</v>
      </c>
      <c r="J8694" s="35">
        <v>324930736.49000001</v>
      </c>
      <c r="K8694" s="36">
        <f>IFERROR((J8694/I8694),0)</f>
        <v>0.55935422703442694</v>
      </c>
      <c r="L8694" s="35">
        <v>383821829.33999997</v>
      </c>
      <c r="M8694" s="35">
        <v>324930736.49000001</v>
      </c>
      <c r="N8694" s="40">
        <f>M8694/L8694</f>
        <v>0.84656658806700491</v>
      </c>
      <c r="O8694" s="28"/>
      <c r="P8694" s="28"/>
      <c r="Q8694" s="28"/>
      <c r="R8694" s="28"/>
      <c r="S8694" s="25"/>
    </row>
    <row r="8695" spans="2:19" s="16" customFormat="1" outlineLevel="2" x14ac:dyDescent="0.25">
      <c r="B8695" s="16" t="s">
        <v>3536</v>
      </c>
      <c r="C8695" s="16" t="s">
        <v>3406</v>
      </c>
      <c r="D8695" s="16" t="s">
        <v>59</v>
      </c>
      <c r="E8695" s="16" t="s">
        <v>721</v>
      </c>
      <c r="G8695" s="16" t="s">
        <v>722</v>
      </c>
      <c r="H8695" s="16" t="s">
        <v>19</v>
      </c>
      <c r="I8695" s="31">
        <v>974702837</v>
      </c>
      <c r="J8695" s="31">
        <v>974702837</v>
      </c>
      <c r="K8695" s="32">
        <f>IFERROR((J8695/I8695),0)</f>
        <v>1</v>
      </c>
      <c r="L8695" s="31"/>
      <c r="M8695" s="31"/>
      <c r="N8695" s="39"/>
      <c r="O8695" s="28"/>
      <c r="P8695" s="28"/>
      <c r="Q8695" s="28"/>
      <c r="R8695" s="28"/>
      <c r="S8695" s="25"/>
    </row>
    <row r="8696" spans="2:19" s="16" customFormat="1" outlineLevel="2" x14ac:dyDescent="0.25">
      <c r="B8696" s="16" t="s">
        <v>3536</v>
      </c>
      <c r="C8696" s="16" t="s">
        <v>3406</v>
      </c>
      <c r="D8696" s="16" t="s">
        <v>59</v>
      </c>
      <c r="E8696" s="16" t="s">
        <v>721</v>
      </c>
      <c r="G8696" s="16" t="s">
        <v>722</v>
      </c>
      <c r="H8696" s="16" t="s">
        <v>154</v>
      </c>
      <c r="I8696" s="31">
        <v>3593</v>
      </c>
      <c r="J8696" s="31">
        <v>3593</v>
      </c>
      <c r="K8696" s="32">
        <f>IFERROR((J8696/I8696),0)</f>
        <v>1</v>
      </c>
      <c r="L8696" s="31"/>
      <c r="M8696" s="31"/>
      <c r="N8696" s="39"/>
      <c r="O8696" s="28"/>
      <c r="P8696" s="28"/>
      <c r="Q8696" s="28"/>
      <c r="R8696" s="28"/>
      <c r="S8696" s="25"/>
    </row>
    <row r="8697" spans="2:19" s="16" customFormat="1" outlineLevel="2" x14ac:dyDescent="0.25">
      <c r="B8697" s="16" t="s">
        <v>3536</v>
      </c>
      <c r="C8697" s="16" t="s">
        <v>3406</v>
      </c>
      <c r="D8697" s="16" t="s">
        <v>59</v>
      </c>
      <c r="E8697" s="16" t="s">
        <v>721</v>
      </c>
      <c r="G8697" s="16" t="s">
        <v>722</v>
      </c>
      <c r="H8697" s="16" t="s">
        <v>231</v>
      </c>
      <c r="I8697" s="31">
        <v>88372887</v>
      </c>
      <c r="J8697" s="31">
        <v>88372887</v>
      </c>
      <c r="K8697" s="32">
        <f>IFERROR((J8697/I8697),0)</f>
        <v>1</v>
      </c>
      <c r="L8697" s="31"/>
      <c r="M8697" s="31"/>
      <c r="N8697" s="39"/>
      <c r="O8697" s="28"/>
      <c r="P8697" s="28"/>
      <c r="Q8697" s="28"/>
      <c r="R8697" s="28"/>
      <c r="S8697" s="25"/>
    </row>
    <row r="8698" spans="2:19" s="16" customFormat="1" outlineLevel="2" x14ac:dyDescent="0.25">
      <c r="B8698" s="16" t="s">
        <v>3536</v>
      </c>
      <c r="C8698" s="16" t="s">
        <v>3406</v>
      </c>
      <c r="D8698" s="16" t="s">
        <v>59</v>
      </c>
      <c r="E8698" s="16" t="s">
        <v>721</v>
      </c>
      <c r="G8698" s="16" t="s">
        <v>722</v>
      </c>
      <c r="H8698" s="16" t="s">
        <v>155</v>
      </c>
      <c r="I8698" s="31">
        <v>-116180667</v>
      </c>
      <c r="J8698" s="31"/>
      <c r="K8698" s="32">
        <f>IFERROR((J8698/I8698),0)</f>
        <v>0</v>
      </c>
      <c r="L8698" s="31"/>
      <c r="M8698" s="31"/>
      <c r="N8698" s="39"/>
      <c r="O8698" s="28"/>
      <c r="P8698" s="28"/>
      <c r="Q8698" s="28"/>
      <c r="R8698" s="28"/>
      <c r="S8698" s="25"/>
    </row>
    <row r="8699" spans="2:19" s="16" customFormat="1" outlineLevel="1" x14ac:dyDescent="0.25">
      <c r="B8699" s="47" t="s">
        <v>7845</v>
      </c>
      <c r="C8699" s="47" t="str">
        <f>C8698</f>
        <v>ASIGNACIÓN PARA LA INVERSIÓN LOCAL  - AMBIENTE Y DESARROLLO SOSTENIBLE</v>
      </c>
      <c r="D8699" s="47"/>
      <c r="E8699" s="47" t="str">
        <f>E8698</f>
        <v>73067</v>
      </c>
      <c r="F8699" s="47"/>
      <c r="G8699" s="47" t="str">
        <f>G8698</f>
        <v xml:space="preserve">ATACO                                             </v>
      </c>
      <c r="H8699" s="47" t="s">
        <v>10655</v>
      </c>
      <c r="I8699" s="51">
        <f>SUBTOTAL(9,I8694:I8698)</f>
        <v>1527801986</v>
      </c>
      <c r="J8699" s="51">
        <f>SUBTOTAL(9,J8694:J8698)</f>
        <v>1388010053.49</v>
      </c>
      <c r="K8699" s="49">
        <f>J8699/I8699</f>
        <v>0.90850127582567497</v>
      </c>
      <c r="L8699" s="51">
        <f>SUBTOTAL(9,L8694:L8698)</f>
        <v>383821829.33999997</v>
      </c>
      <c r="M8699" s="51">
        <f>SUBTOTAL(9,M8694:M8698)</f>
        <v>324930736.49000001</v>
      </c>
      <c r="N8699" s="50">
        <f>IFERROR((M8699/L8699),"N.A")</f>
        <v>0.84656658806700491</v>
      </c>
      <c r="O8699" s="28"/>
      <c r="P8699" s="28"/>
      <c r="Q8699" s="28"/>
      <c r="R8699" s="28"/>
      <c r="S8699" s="25"/>
    </row>
    <row r="8700" spans="2:19" s="16" customFormat="1" outlineLevel="2" x14ac:dyDescent="0.25">
      <c r="B8700" s="16" t="s">
        <v>3537</v>
      </c>
      <c r="C8700" s="16" t="s">
        <v>3406</v>
      </c>
      <c r="D8700" s="16" t="s">
        <v>59</v>
      </c>
      <c r="E8700" s="16" t="s">
        <v>724</v>
      </c>
      <c r="G8700" s="16" t="s">
        <v>725</v>
      </c>
      <c r="H8700" s="16" t="s">
        <v>152</v>
      </c>
      <c r="I8700" s="35">
        <v>298791361</v>
      </c>
      <c r="J8700" s="35">
        <v>167130210.78999999</v>
      </c>
      <c r="K8700" s="36">
        <f>IFERROR((J8700/I8700),0)</f>
        <v>0.55935422707887461</v>
      </c>
      <c r="L8700" s="35">
        <v>197421222.83000001</v>
      </c>
      <c r="M8700" s="35">
        <v>167130210.78999999</v>
      </c>
      <c r="N8700" s="40">
        <f>M8700/L8700</f>
        <v>0.84656658688572861</v>
      </c>
      <c r="O8700" s="28"/>
      <c r="P8700" s="28"/>
      <c r="Q8700" s="28"/>
      <c r="R8700" s="28"/>
      <c r="S8700" s="25"/>
    </row>
    <row r="8701" spans="2:19" s="16" customFormat="1" outlineLevel="2" x14ac:dyDescent="0.25">
      <c r="B8701" s="16" t="s">
        <v>3537</v>
      </c>
      <c r="C8701" s="16" t="s">
        <v>3406</v>
      </c>
      <c r="D8701" s="16" t="s">
        <v>59</v>
      </c>
      <c r="E8701" s="16" t="s">
        <v>724</v>
      </c>
      <c r="G8701" s="16" t="s">
        <v>725</v>
      </c>
      <c r="H8701" s="16" t="s">
        <v>19</v>
      </c>
      <c r="I8701" s="31">
        <v>488562295</v>
      </c>
      <c r="J8701" s="31">
        <v>488562295</v>
      </c>
      <c r="K8701" s="32">
        <f>IFERROR((J8701/I8701),0)</f>
        <v>1</v>
      </c>
      <c r="L8701" s="31"/>
      <c r="M8701" s="31"/>
      <c r="N8701" s="39"/>
      <c r="O8701" s="28"/>
      <c r="P8701" s="28"/>
      <c r="Q8701" s="28"/>
      <c r="R8701" s="28"/>
      <c r="S8701" s="25"/>
    </row>
    <row r="8702" spans="2:19" s="16" customFormat="1" outlineLevel="2" x14ac:dyDescent="0.25">
      <c r="B8702" s="16" t="s">
        <v>3537</v>
      </c>
      <c r="C8702" s="16" t="s">
        <v>3406</v>
      </c>
      <c r="D8702" s="16" t="s">
        <v>59</v>
      </c>
      <c r="E8702" s="16" t="s">
        <v>724</v>
      </c>
      <c r="G8702" s="16" t="s">
        <v>725</v>
      </c>
      <c r="H8702" s="16" t="s">
        <v>154</v>
      </c>
      <c r="I8702" s="31">
        <v>1848</v>
      </c>
      <c r="J8702" s="31">
        <v>1848</v>
      </c>
      <c r="K8702" s="32">
        <f>IFERROR((J8702/I8702),0)</f>
        <v>1</v>
      </c>
      <c r="L8702" s="31"/>
      <c r="M8702" s="31"/>
      <c r="N8702" s="39"/>
      <c r="O8702" s="28"/>
      <c r="P8702" s="28"/>
      <c r="Q8702" s="28"/>
      <c r="R8702" s="28"/>
      <c r="S8702" s="25"/>
    </row>
    <row r="8703" spans="2:19" s="16" customFormat="1" outlineLevel="2" x14ac:dyDescent="0.25">
      <c r="B8703" s="16" t="s">
        <v>3537</v>
      </c>
      <c r="C8703" s="16" t="s">
        <v>3406</v>
      </c>
      <c r="D8703" s="16" t="s">
        <v>59</v>
      </c>
      <c r="E8703" s="16" t="s">
        <v>724</v>
      </c>
      <c r="G8703" s="16" t="s">
        <v>725</v>
      </c>
      <c r="H8703" s="16" t="s">
        <v>231</v>
      </c>
      <c r="I8703" s="31">
        <v>45455162</v>
      </c>
      <c r="J8703" s="31">
        <v>45455162</v>
      </c>
      <c r="K8703" s="32">
        <f>IFERROR((J8703/I8703),0)</f>
        <v>1</v>
      </c>
      <c r="L8703" s="31"/>
      <c r="M8703" s="31"/>
      <c r="N8703" s="39"/>
      <c r="O8703" s="28"/>
      <c r="P8703" s="28"/>
      <c r="Q8703" s="28"/>
      <c r="R8703" s="28"/>
      <c r="S8703" s="25"/>
    </row>
    <row r="8704" spans="2:19" s="16" customFormat="1" outlineLevel="2" x14ac:dyDescent="0.25">
      <c r="B8704" s="16" t="s">
        <v>3537</v>
      </c>
      <c r="C8704" s="16" t="s">
        <v>3406</v>
      </c>
      <c r="D8704" s="16" t="s">
        <v>59</v>
      </c>
      <c r="E8704" s="16" t="s">
        <v>724</v>
      </c>
      <c r="G8704" s="16" t="s">
        <v>725</v>
      </c>
      <c r="H8704" s="16" t="s">
        <v>155</v>
      </c>
      <c r="I8704" s="31">
        <v>-59758272</v>
      </c>
      <c r="J8704" s="31"/>
      <c r="K8704" s="32">
        <f>IFERROR((J8704/I8704),0)</f>
        <v>0</v>
      </c>
      <c r="L8704" s="31"/>
      <c r="M8704" s="31"/>
      <c r="N8704" s="39"/>
      <c r="O8704" s="28"/>
      <c r="P8704" s="28"/>
      <c r="Q8704" s="28"/>
      <c r="R8704" s="28"/>
      <c r="S8704" s="25"/>
    </row>
    <row r="8705" spans="2:19" s="16" customFormat="1" outlineLevel="1" x14ac:dyDescent="0.25">
      <c r="B8705" s="47" t="s">
        <v>7846</v>
      </c>
      <c r="C8705" s="47" t="str">
        <f>C8704</f>
        <v>ASIGNACIÓN PARA LA INVERSIÓN LOCAL  - AMBIENTE Y DESARROLLO SOSTENIBLE</v>
      </c>
      <c r="D8705" s="47"/>
      <c r="E8705" s="47" t="str">
        <f>E8704</f>
        <v>73055</v>
      </c>
      <c r="F8705" s="47"/>
      <c r="G8705" s="47" t="str">
        <f>G8704</f>
        <v xml:space="preserve">ARMERO                                            </v>
      </c>
      <c r="H8705" s="47" t="s">
        <v>10655</v>
      </c>
      <c r="I8705" s="51">
        <f>SUBTOTAL(9,I8700:I8704)</f>
        <v>773052394</v>
      </c>
      <c r="J8705" s="51">
        <f>SUBTOTAL(9,J8700:J8704)</f>
        <v>701149515.78999996</v>
      </c>
      <c r="K8705" s="49">
        <f>J8705/I8705</f>
        <v>0.90698835063694272</v>
      </c>
      <c r="L8705" s="51">
        <f>SUBTOTAL(9,L8700:L8704)</f>
        <v>197421222.83000001</v>
      </c>
      <c r="M8705" s="51">
        <f>SUBTOTAL(9,M8700:M8704)</f>
        <v>167130210.78999999</v>
      </c>
      <c r="N8705" s="50">
        <f>IFERROR((M8705/L8705),"N.A")</f>
        <v>0.84656658688572861</v>
      </c>
      <c r="O8705" s="28"/>
      <c r="P8705" s="28"/>
      <c r="Q8705" s="28"/>
      <c r="R8705" s="28"/>
      <c r="S8705" s="25"/>
    </row>
    <row r="8706" spans="2:19" s="16" customFormat="1" outlineLevel="2" x14ac:dyDescent="0.25">
      <c r="B8706" s="16" t="s">
        <v>3538</v>
      </c>
      <c r="C8706" s="16" t="s">
        <v>3406</v>
      </c>
      <c r="D8706" s="16" t="s">
        <v>59</v>
      </c>
      <c r="E8706" s="16" t="s">
        <v>727</v>
      </c>
      <c r="G8706" s="16" t="s">
        <v>728</v>
      </c>
      <c r="H8706" s="16" t="s">
        <v>152</v>
      </c>
      <c r="I8706" s="35">
        <v>331156575</v>
      </c>
      <c r="J8706" s="35">
        <v>185233830.04000002</v>
      </c>
      <c r="K8706" s="36">
        <f>IFERROR((J8706/I8706),0)</f>
        <v>0.55935422704501647</v>
      </c>
      <c r="L8706" s="35">
        <v>218805977.89999998</v>
      </c>
      <c r="M8706" s="35">
        <v>185233830.04000002</v>
      </c>
      <c r="N8706" s="40">
        <f>M8706/L8706</f>
        <v>0.84656658752100777</v>
      </c>
      <c r="O8706" s="28"/>
      <c r="P8706" s="28"/>
      <c r="Q8706" s="28"/>
      <c r="R8706" s="28"/>
      <c r="S8706" s="25"/>
    </row>
    <row r="8707" spans="2:19" s="16" customFormat="1" outlineLevel="2" x14ac:dyDescent="0.25">
      <c r="B8707" s="16" t="s">
        <v>3538</v>
      </c>
      <c r="C8707" s="16" t="s">
        <v>3406</v>
      </c>
      <c r="D8707" s="16" t="s">
        <v>59</v>
      </c>
      <c r="E8707" s="16" t="s">
        <v>727</v>
      </c>
      <c r="G8707" s="16" t="s">
        <v>728</v>
      </c>
      <c r="H8707" s="16" t="s">
        <v>19</v>
      </c>
      <c r="I8707" s="31">
        <v>447466690</v>
      </c>
      <c r="J8707" s="31">
        <v>447466690</v>
      </c>
      <c r="K8707" s="32">
        <f>IFERROR((J8707/I8707),0)</f>
        <v>1</v>
      </c>
      <c r="L8707" s="31"/>
      <c r="M8707" s="31"/>
      <c r="N8707" s="39"/>
      <c r="O8707" s="28"/>
      <c r="P8707" s="28"/>
      <c r="Q8707" s="28"/>
      <c r="R8707" s="28"/>
      <c r="S8707" s="25"/>
    </row>
    <row r="8708" spans="2:19" s="16" customFormat="1" outlineLevel="2" x14ac:dyDescent="0.25">
      <c r="B8708" s="16" t="s">
        <v>3538</v>
      </c>
      <c r="C8708" s="16" t="s">
        <v>3406</v>
      </c>
      <c r="D8708" s="16" t="s">
        <v>59</v>
      </c>
      <c r="E8708" s="16" t="s">
        <v>727</v>
      </c>
      <c r="G8708" s="16" t="s">
        <v>728</v>
      </c>
      <c r="H8708" s="16" t="s">
        <v>154</v>
      </c>
      <c r="I8708" s="31">
        <v>2048</v>
      </c>
      <c r="J8708" s="31">
        <v>2048</v>
      </c>
      <c r="K8708" s="32">
        <f>IFERROR((J8708/I8708),0)</f>
        <v>1</v>
      </c>
      <c r="L8708" s="31"/>
      <c r="M8708" s="31"/>
      <c r="N8708" s="39"/>
      <c r="O8708" s="28"/>
      <c r="P8708" s="28"/>
      <c r="Q8708" s="28"/>
      <c r="R8708" s="28"/>
      <c r="S8708" s="25"/>
    </row>
    <row r="8709" spans="2:19" s="16" customFormat="1" outlineLevel="2" x14ac:dyDescent="0.25">
      <c r="B8709" s="16" t="s">
        <v>3538</v>
      </c>
      <c r="C8709" s="16" t="s">
        <v>3406</v>
      </c>
      <c r="D8709" s="16" t="s">
        <v>59</v>
      </c>
      <c r="E8709" s="16" t="s">
        <v>727</v>
      </c>
      <c r="G8709" s="16" t="s">
        <v>728</v>
      </c>
      <c r="H8709" s="16" t="s">
        <v>231</v>
      </c>
      <c r="I8709" s="31">
        <v>50378885</v>
      </c>
      <c r="J8709" s="31">
        <v>50378885</v>
      </c>
      <c r="K8709" s="32">
        <f>IFERROR((J8709/I8709),0)</f>
        <v>1</v>
      </c>
      <c r="L8709" s="31"/>
      <c r="M8709" s="31"/>
      <c r="N8709" s="39"/>
      <c r="O8709" s="28"/>
      <c r="P8709" s="28"/>
      <c r="Q8709" s="28"/>
      <c r="R8709" s="28"/>
      <c r="S8709" s="25"/>
    </row>
    <row r="8710" spans="2:19" s="16" customFormat="1" outlineLevel="2" x14ac:dyDescent="0.25">
      <c r="B8710" s="16" t="s">
        <v>3538</v>
      </c>
      <c r="C8710" s="16" t="s">
        <v>3406</v>
      </c>
      <c r="D8710" s="16" t="s">
        <v>59</v>
      </c>
      <c r="E8710" s="16" t="s">
        <v>727</v>
      </c>
      <c r="G8710" s="16" t="s">
        <v>728</v>
      </c>
      <c r="H8710" s="16" t="s">
        <v>155</v>
      </c>
      <c r="I8710" s="31">
        <v>-66231315</v>
      </c>
      <c r="J8710" s="31"/>
      <c r="K8710" s="32">
        <f>IFERROR((J8710/I8710),0)</f>
        <v>0</v>
      </c>
      <c r="L8710" s="31"/>
      <c r="M8710" s="31"/>
      <c r="N8710" s="39"/>
      <c r="O8710" s="28"/>
      <c r="P8710" s="28"/>
      <c r="Q8710" s="28"/>
      <c r="R8710" s="28"/>
      <c r="S8710" s="25"/>
    </row>
    <row r="8711" spans="2:19" s="16" customFormat="1" outlineLevel="1" x14ac:dyDescent="0.25">
      <c r="B8711" s="47" t="s">
        <v>7847</v>
      </c>
      <c r="C8711" s="47" t="str">
        <f>C8710</f>
        <v>ASIGNACIÓN PARA LA INVERSIÓN LOCAL  - AMBIENTE Y DESARROLLO SOSTENIBLE</v>
      </c>
      <c r="D8711" s="47"/>
      <c r="E8711" s="47" t="str">
        <f>E8710</f>
        <v>73043</v>
      </c>
      <c r="F8711" s="47"/>
      <c r="G8711" s="47" t="str">
        <f>G8710</f>
        <v xml:space="preserve">ANZOÁTEGUI                                        </v>
      </c>
      <c r="H8711" s="47" t="s">
        <v>10655</v>
      </c>
      <c r="I8711" s="51">
        <f>SUBTOTAL(9,I8706:I8710)</f>
        <v>762772883</v>
      </c>
      <c r="J8711" s="51">
        <f>SUBTOTAL(9,J8706:J8710)</f>
        <v>683081453.03999996</v>
      </c>
      <c r="K8711" s="49">
        <f>J8711/I8711</f>
        <v>0.89552403902119315</v>
      </c>
      <c r="L8711" s="51">
        <f>SUBTOTAL(9,L8706:L8710)</f>
        <v>218805977.89999998</v>
      </c>
      <c r="M8711" s="51">
        <f>SUBTOTAL(9,M8706:M8710)</f>
        <v>185233830.04000002</v>
      </c>
      <c r="N8711" s="50">
        <f>IFERROR((M8711/L8711),"N.A")</f>
        <v>0.84656658752100777</v>
      </c>
      <c r="O8711" s="28"/>
      <c r="P8711" s="28"/>
      <c r="Q8711" s="28"/>
      <c r="R8711" s="28"/>
      <c r="S8711" s="25"/>
    </row>
    <row r="8712" spans="2:19" s="16" customFormat="1" outlineLevel="2" x14ac:dyDescent="0.25">
      <c r="B8712" s="16" t="s">
        <v>3539</v>
      </c>
      <c r="C8712" s="16" t="s">
        <v>3406</v>
      </c>
      <c r="D8712" s="16" t="s">
        <v>59</v>
      </c>
      <c r="E8712" s="16" t="s">
        <v>730</v>
      </c>
      <c r="G8712" s="16" t="s">
        <v>731</v>
      </c>
      <c r="H8712" s="16" t="s">
        <v>152</v>
      </c>
      <c r="I8712" s="35">
        <v>241895883</v>
      </c>
      <c r="J8712" s="35">
        <v>135305484.65000001</v>
      </c>
      <c r="K8712" s="36">
        <f>IFERROR((J8712/I8712),0)</f>
        <v>0.55935422700021731</v>
      </c>
      <c r="L8712" s="35">
        <v>159828519.79999998</v>
      </c>
      <c r="M8712" s="35">
        <v>135305484.65000001</v>
      </c>
      <c r="N8712" s="40">
        <f>M8712/L8712</f>
        <v>0.84656658786124861</v>
      </c>
      <c r="O8712" s="28"/>
      <c r="P8712" s="28"/>
      <c r="Q8712" s="28"/>
      <c r="R8712" s="28"/>
      <c r="S8712" s="25"/>
    </row>
    <row r="8713" spans="2:19" s="16" customFormat="1" outlineLevel="2" x14ac:dyDescent="0.25">
      <c r="B8713" s="16" t="s">
        <v>3539</v>
      </c>
      <c r="C8713" s="16" t="s">
        <v>3406</v>
      </c>
      <c r="D8713" s="16" t="s">
        <v>59</v>
      </c>
      <c r="E8713" s="16" t="s">
        <v>730</v>
      </c>
      <c r="G8713" s="16" t="s">
        <v>731</v>
      </c>
      <c r="H8713" s="16" t="s">
        <v>19</v>
      </c>
      <c r="I8713" s="31">
        <v>120690069</v>
      </c>
      <c r="J8713" s="31">
        <v>120690069</v>
      </c>
      <c r="K8713" s="32">
        <f>IFERROR((J8713/I8713),0)</f>
        <v>1</v>
      </c>
      <c r="L8713" s="31"/>
      <c r="M8713" s="31"/>
      <c r="N8713" s="39"/>
      <c r="O8713" s="28"/>
      <c r="P8713" s="28"/>
      <c r="Q8713" s="28"/>
      <c r="R8713" s="28"/>
      <c r="S8713" s="25"/>
    </row>
    <row r="8714" spans="2:19" s="16" customFormat="1" outlineLevel="2" x14ac:dyDescent="0.25">
      <c r="B8714" s="16" t="s">
        <v>3539</v>
      </c>
      <c r="C8714" s="16" t="s">
        <v>3406</v>
      </c>
      <c r="D8714" s="16" t="s">
        <v>59</v>
      </c>
      <c r="E8714" s="16" t="s">
        <v>730</v>
      </c>
      <c r="G8714" s="16" t="s">
        <v>731</v>
      </c>
      <c r="H8714" s="16" t="s">
        <v>154</v>
      </c>
      <c r="I8714" s="31">
        <v>1496</v>
      </c>
      <c r="J8714" s="31">
        <v>1496</v>
      </c>
      <c r="K8714" s="32">
        <f>IFERROR((J8714/I8714),0)</f>
        <v>1</v>
      </c>
      <c r="L8714" s="31"/>
      <c r="M8714" s="31"/>
      <c r="N8714" s="39"/>
      <c r="O8714" s="28"/>
      <c r="P8714" s="28"/>
      <c r="Q8714" s="28"/>
      <c r="R8714" s="28"/>
      <c r="S8714" s="25"/>
    </row>
    <row r="8715" spans="2:19" s="16" customFormat="1" outlineLevel="2" x14ac:dyDescent="0.25">
      <c r="B8715" s="16" t="s">
        <v>3539</v>
      </c>
      <c r="C8715" s="16" t="s">
        <v>3406</v>
      </c>
      <c r="D8715" s="16" t="s">
        <v>59</v>
      </c>
      <c r="E8715" s="16" t="s">
        <v>730</v>
      </c>
      <c r="G8715" s="16" t="s">
        <v>731</v>
      </c>
      <c r="H8715" s="16" t="s">
        <v>231</v>
      </c>
      <c r="I8715" s="31">
        <v>36799647</v>
      </c>
      <c r="J8715" s="31">
        <v>36799647</v>
      </c>
      <c r="K8715" s="32">
        <f>IFERROR((J8715/I8715),0)</f>
        <v>1</v>
      </c>
      <c r="L8715" s="31"/>
      <c r="M8715" s="31"/>
      <c r="N8715" s="39"/>
      <c r="O8715" s="28"/>
      <c r="P8715" s="28"/>
      <c r="Q8715" s="28"/>
      <c r="R8715" s="28"/>
      <c r="S8715" s="25"/>
    </row>
    <row r="8716" spans="2:19" s="16" customFormat="1" outlineLevel="2" x14ac:dyDescent="0.25">
      <c r="B8716" s="16" t="s">
        <v>3539</v>
      </c>
      <c r="C8716" s="16" t="s">
        <v>3406</v>
      </c>
      <c r="D8716" s="16" t="s">
        <v>59</v>
      </c>
      <c r="E8716" s="16" t="s">
        <v>730</v>
      </c>
      <c r="G8716" s="16" t="s">
        <v>731</v>
      </c>
      <c r="H8716" s="16" t="s">
        <v>155</v>
      </c>
      <c r="I8716" s="31">
        <v>-48379177</v>
      </c>
      <c r="J8716" s="31"/>
      <c r="K8716" s="32">
        <f>IFERROR((J8716/I8716),0)</f>
        <v>0</v>
      </c>
      <c r="L8716" s="31"/>
      <c r="M8716" s="31"/>
      <c r="N8716" s="39"/>
      <c r="O8716" s="28"/>
      <c r="P8716" s="28"/>
      <c r="Q8716" s="28"/>
      <c r="R8716" s="28"/>
      <c r="S8716" s="25"/>
    </row>
    <row r="8717" spans="2:19" s="16" customFormat="1" outlineLevel="1" x14ac:dyDescent="0.25">
      <c r="B8717" s="47" t="s">
        <v>7848</v>
      </c>
      <c r="C8717" s="47" t="str">
        <f>C8716</f>
        <v>ASIGNACIÓN PARA LA INVERSIÓN LOCAL  - AMBIENTE Y DESARROLLO SOSTENIBLE</v>
      </c>
      <c r="D8717" s="47"/>
      <c r="E8717" s="47" t="str">
        <f>E8716</f>
        <v>73030</v>
      </c>
      <c r="F8717" s="47"/>
      <c r="G8717" s="47" t="str">
        <f>G8716</f>
        <v xml:space="preserve">AMBALEMA                                          </v>
      </c>
      <c r="H8717" s="47" t="s">
        <v>10655</v>
      </c>
      <c r="I8717" s="51">
        <f>SUBTOTAL(9,I8712:I8716)</f>
        <v>351007918</v>
      </c>
      <c r="J8717" s="51">
        <f>SUBTOTAL(9,J8712:J8716)</f>
        <v>292796696.64999998</v>
      </c>
      <c r="K8717" s="49">
        <f>J8717/I8717</f>
        <v>0.83415980562011138</v>
      </c>
      <c r="L8717" s="51">
        <f>SUBTOTAL(9,L8712:L8716)</f>
        <v>159828519.79999998</v>
      </c>
      <c r="M8717" s="51">
        <f>SUBTOTAL(9,M8712:M8716)</f>
        <v>135305484.65000001</v>
      </c>
      <c r="N8717" s="50">
        <f>IFERROR((M8717/L8717),"N.A")</f>
        <v>0.84656658786124861</v>
      </c>
      <c r="O8717" s="28"/>
      <c r="P8717" s="28"/>
      <c r="Q8717" s="28"/>
      <c r="R8717" s="28"/>
      <c r="S8717" s="25"/>
    </row>
    <row r="8718" spans="2:19" s="16" customFormat="1" outlineLevel="2" x14ac:dyDescent="0.25">
      <c r="B8718" s="16" t="s">
        <v>3540</v>
      </c>
      <c r="C8718" s="16" t="s">
        <v>3406</v>
      </c>
      <c r="D8718" s="16" t="s">
        <v>59</v>
      </c>
      <c r="E8718" s="16" t="s">
        <v>733</v>
      </c>
      <c r="G8718" s="16" t="s">
        <v>734</v>
      </c>
      <c r="H8718" s="16" t="s">
        <v>152</v>
      </c>
      <c r="I8718" s="35">
        <v>248476888</v>
      </c>
      <c r="J8718" s="35">
        <v>138986597.60999998</v>
      </c>
      <c r="K8718" s="36">
        <f>IFERROR((J8718/I8718),0)</f>
        <v>0.55935422698146475</v>
      </c>
      <c r="L8718" s="35">
        <v>164176804.99000004</v>
      </c>
      <c r="M8718" s="35">
        <v>138986597.60999998</v>
      </c>
      <c r="N8718" s="40">
        <f>M8718/L8718</f>
        <v>0.84656658788350536</v>
      </c>
      <c r="O8718" s="28"/>
      <c r="P8718" s="28"/>
      <c r="Q8718" s="28"/>
      <c r="R8718" s="28"/>
      <c r="S8718" s="25"/>
    </row>
    <row r="8719" spans="2:19" s="16" customFormat="1" outlineLevel="2" x14ac:dyDescent="0.25">
      <c r="B8719" s="16" t="s">
        <v>3540</v>
      </c>
      <c r="C8719" s="16" t="s">
        <v>3406</v>
      </c>
      <c r="D8719" s="16" t="s">
        <v>59</v>
      </c>
      <c r="E8719" s="16" t="s">
        <v>733</v>
      </c>
      <c r="G8719" s="16" t="s">
        <v>734</v>
      </c>
      <c r="H8719" s="16" t="s">
        <v>19</v>
      </c>
      <c r="I8719" s="31">
        <v>160311371</v>
      </c>
      <c r="J8719" s="31">
        <v>160311371</v>
      </c>
      <c r="K8719" s="32">
        <f>IFERROR((J8719/I8719),0)</f>
        <v>1</v>
      </c>
      <c r="L8719" s="31"/>
      <c r="M8719" s="31"/>
      <c r="N8719" s="39"/>
      <c r="O8719" s="28"/>
      <c r="P8719" s="28"/>
      <c r="Q8719" s="28"/>
      <c r="R8719" s="28"/>
      <c r="S8719" s="25"/>
    </row>
    <row r="8720" spans="2:19" s="16" customFormat="1" outlineLevel="2" x14ac:dyDescent="0.25">
      <c r="B8720" s="16" t="s">
        <v>3540</v>
      </c>
      <c r="C8720" s="16" t="s">
        <v>3406</v>
      </c>
      <c r="D8720" s="16" t="s">
        <v>59</v>
      </c>
      <c r="E8720" s="16" t="s">
        <v>733</v>
      </c>
      <c r="G8720" s="16" t="s">
        <v>734</v>
      </c>
      <c r="H8720" s="16" t="s">
        <v>154</v>
      </c>
      <c r="I8720" s="31">
        <v>1537</v>
      </c>
      <c r="J8720" s="31">
        <v>1537</v>
      </c>
      <c r="K8720" s="32">
        <f>IFERROR((J8720/I8720),0)</f>
        <v>1</v>
      </c>
      <c r="L8720" s="31"/>
      <c r="M8720" s="31"/>
      <c r="N8720" s="39"/>
      <c r="O8720" s="28"/>
      <c r="P8720" s="28"/>
      <c r="Q8720" s="28"/>
      <c r="R8720" s="28"/>
      <c r="S8720" s="25"/>
    </row>
    <row r="8721" spans="2:19" s="16" customFormat="1" outlineLevel="2" x14ac:dyDescent="0.25">
      <c r="B8721" s="16" t="s">
        <v>3540</v>
      </c>
      <c r="C8721" s="16" t="s">
        <v>3406</v>
      </c>
      <c r="D8721" s="16" t="s">
        <v>59</v>
      </c>
      <c r="E8721" s="16" t="s">
        <v>733</v>
      </c>
      <c r="G8721" s="16" t="s">
        <v>734</v>
      </c>
      <c r="H8721" s="16" t="s">
        <v>231</v>
      </c>
      <c r="I8721" s="31">
        <v>37800816</v>
      </c>
      <c r="J8721" s="31">
        <v>37800816</v>
      </c>
      <c r="K8721" s="32">
        <f>IFERROR((J8721/I8721),0)</f>
        <v>1</v>
      </c>
      <c r="L8721" s="31"/>
      <c r="M8721" s="31"/>
      <c r="N8721" s="39"/>
      <c r="O8721" s="28"/>
      <c r="P8721" s="28"/>
      <c r="Q8721" s="28"/>
      <c r="R8721" s="28"/>
      <c r="S8721" s="25"/>
    </row>
    <row r="8722" spans="2:19" s="16" customFormat="1" outlineLevel="2" x14ac:dyDescent="0.25">
      <c r="B8722" s="16" t="s">
        <v>3540</v>
      </c>
      <c r="C8722" s="16" t="s">
        <v>3406</v>
      </c>
      <c r="D8722" s="16" t="s">
        <v>59</v>
      </c>
      <c r="E8722" s="16" t="s">
        <v>733</v>
      </c>
      <c r="G8722" s="16" t="s">
        <v>734</v>
      </c>
      <c r="H8722" s="16" t="s">
        <v>155</v>
      </c>
      <c r="I8722" s="31">
        <v>-49695378</v>
      </c>
      <c r="J8722" s="31"/>
      <c r="K8722" s="32">
        <f>IFERROR((J8722/I8722),0)</f>
        <v>0</v>
      </c>
      <c r="L8722" s="31"/>
      <c r="M8722" s="31"/>
      <c r="N8722" s="39"/>
      <c r="O8722" s="28"/>
      <c r="P8722" s="28"/>
      <c r="Q8722" s="28"/>
      <c r="R8722" s="28"/>
      <c r="S8722" s="25"/>
    </row>
    <row r="8723" spans="2:19" s="16" customFormat="1" outlineLevel="1" x14ac:dyDescent="0.25">
      <c r="B8723" s="47" t="s">
        <v>7849</v>
      </c>
      <c r="C8723" s="47" t="str">
        <f>C8722</f>
        <v>ASIGNACIÓN PARA LA INVERSIÓN LOCAL  - AMBIENTE Y DESARROLLO SOSTENIBLE</v>
      </c>
      <c r="D8723" s="47"/>
      <c r="E8723" s="47" t="str">
        <f>E8722</f>
        <v>73026</v>
      </c>
      <c r="F8723" s="47"/>
      <c r="G8723" s="47" t="str">
        <f>G8722</f>
        <v xml:space="preserve">ALVARADO                                          </v>
      </c>
      <c r="H8723" s="47" t="s">
        <v>10655</v>
      </c>
      <c r="I8723" s="51">
        <f>SUBTOTAL(9,I8718:I8722)</f>
        <v>396895234</v>
      </c>
      <c r="J8723" s="51">
        <f>SUBTOTAL(9,J8718:J8722)</f>
        <v>337100321.61000001</v>
      </c>
      <c r="K8723" s="49">
        <f>J8723/I8723</f>
        <v>0.84934333479549928</v>
      </c>
      <c r="L8723" s="51">
        <f>SUBTOTAL(9,L8718:L8722)</f>
        <v>164176804.99000004</v>
      </c>
      <c r="M8723" s="51">
        <f>SUBTOTAL(9,M8718:M8722)</f>
        <v>138986597.60999998</v>
      </c>
      <c r="N8723" s="50">
        <f>IFERROR((M8723/L8723),"N.A")</f>
        <v>0.84656658788350536</v>
      </c>
      <c r="O8723" s="28"/>
      <c r="P8723" s="28"/>
      <c r="Q8723" s="28"/>
      <c r="R8723" s="28"/>
      <c r="S8723" s="25"/>
    </row>
    <row r="8724" spans="2:19" s="16" customFormat="1" outlineLevel="2" x14ac:dyDescent="0.25">
      <c r="B8724" s="16" t="s">
        <v>3541</v>
      </c>
      <c r="C8724" s="16" t="s">
        <v>3406</v>
      </c>
      <c r="D8724" s="16" t="s">
        <v>59</v>
      </c>
      <c r="E8724" s="16" t="s">
        <v>736</v>
      </c>
      <c r="G8724" s="16" t="s">
        <v>737</v>
      </c>
      <c r="H8724" s="16" t="s">
        <v>152</v>
      </c>
      <c r="I8724" s="35">
        <v>176097202</v>
      </c>
      <c r="J8724" s="35">
        <v>98500714.319999978</v>
      </c>
      <c r="K8724" s="36">
        <f>IFERROR((J8724/I8724),0)</f>
        <v>0.55935422710464178</v>
      </c>
      <c r="L8724" s="35">
        <v>116353179.70000002</v>
      </c>
      <c r="M8724" s="35">
        <v>98500714.319999978</v>
      </c>
      <c r="N8724" s="40">
        <f>M8724/L8724</f>
        <v>0.84656658781453109</v>
      </c>
      <c r="O8724" s="28"/>
      <c r="P8724" s="28"/>
      <c r="Q8724" s="28"/>
      <c r="R8724" s="28"/>
      <c r="S8724" s="25"/>
    </row>
    <row r="8725" spans="2:19" s="16" customFormat="1" outlineLevel="2" x14ac:dyDescent="0.25">
      <c r="B8725" s="16" t="s">
        <v>3541</v>
      </c>
      <c r="C8725" s="16" t="s">
        <v>3406</v>
      </c>
      <c r="D8725" s="16" t="s">
        <v>59</v>
      </c>
      <c r="E8725" s="16" t="s">
        <v>736</v>
      </c>
      <c r="G8725" s="16" t="s">
        <v>737</v>
      </c>
      <c r="H8725" s="16" t="s">
        <v>19</v>
      </c>
      <c r="I8725" s="31">
        <v>108926667</v>
      </c>
      <c r="J8725" s="31">
        <v>108926667</v>
      </c>
      <c r="K8725" s="32">
        <f>IFERROR((J8725/I8725),0)</f>
        <v>1</v>
      </c>
      <c r="L8725" s="31"/>
      <c r="M8725" s="31"/>
      <c r="N8725" s="39"/>
      <c r="O8725" s="28"/>
      <c r="P8725" s="28"/>
      <c r="Q8725" s="28"/>
      <c r="R8725" s="28"/>
      <c r="S8725" s="25"/>
    </row>
    <row r="8726" spans="2:19" s="16" customFormat="1" outlineLevel="2" x14ac:dyDescent="0.25">
      <c r="B8726" s="16" t="s">
        <v>3541</v>
      </c>
      <c r="C8726" s="16" t="s">
        <v>3406</v>
      </c>
      <c r="D8726" s="16" t="s">
        <v>59</v>
      </c>
      <c r="E8726" s="16" t="s">
        <v>736</v>
      </c>
      <c r="G8726" s="16" t="s">
        <v>737</v>
      </c>
      <c r="H8726" s="16" t="s">
        <v>154</v>
      </c>
      <c r="I8726" s="31">
        <v>1089</v>
      </c>
      <c r="J8726" s="31">
        <v>1089</v>
      </c>
      <c r="K8726" s="32">
        <f>IFERROR((J8726/I8726),0)</f>
        <v>1</v>
      </c>
      <c r="L8726" s="31"/>
      <c r="M8726" s="31"/>
      <c r="N8726" s="39"/>
      <c r="O8726" s="28"/>
      <c r="P8726" s="28"/>
      <c r="Q8726" s="28"/>
      <c r="R8726" s="28"/>
      <c r="S8726" s="25"/>
    </row>
    <row r="8727" spans="2:19" s="16" customFormat="1" outlineLevel="2" x14ac:dyDescent="0.25">
      <c r="B8727" s="16" t="s">
        <v>3541</v>
      </c>
      <c r="C8727" s="16" t="s">
        <v>3406</v>
      </c>
      <c r="D8727" s="16" t="s">
        <v>59</v>
      </c>
      <c r="E8727" s="16" t="s">
        <v>736</v>
      </c>
      <c r="G8727" s="16" t="s">
        <v>737</v>
      </c>
      <c r="H8727" s="16" t="s">
        <v>231</v>
      </c>
      <c r="I8727" s="31">
        <v>26789686</v>
      </c>
      <c r="J8727" s="31">
        <v>26789686</v>
      </c>
      <c r="K8727" s="32">
        <f>IFERROR((J8727/I8727),0)</f>
        <v>1</v>
      </c>
      <c r="L8727" s="31"/>
      <c r="M8727" s="31"/>
      <c r="N8727" s="39"/>
      <c r="O8727" s="28"/>
      <c r="P8727" s="28"/>
      <c r="Q8727" s="28"/>
      <c r="R8727" s="28"/>
      <c r="S8727" s="25"/>
    </row>
    <row r="8728" spans="2:19" s="16" customFormat="1" outlineLevel="2" x14ac:dyDescent="0.25">
      <c r="B8728" s="16" t="s">
        <v>3541</v>
      </c>
      <c r="C8728" s="16" t="s">
        <v>3406</v>
      </c>
      <c r="D8728" s="16" t="s">
        <v>59</v>
      </c>
      <c r="E8728" s="16" t="s">
        <v>736</v>
      </c>
      <c r="G8728" s="16" t="s">
        <v>737</v>
      </c>
      <c r="H8728" s="16" t="s">
        <v>155</v>
      </c>
      <c r="I8728" s="31">
        <v>-35219440</v>
      </c>
      <c r="J8728" s="31"/>
      <c r="K8728" s="32">
        <f>IFERROR((J8728/I8728),0)</f>
        <v>0</v>
      </c>
      <c r="L8728" s="31"/>
      <c r="M8728" s="31"/>
      <c r="N8728" s="39"/>
      <c r="O8728" s="28"/>
      <c r="P8728" s="28"/>
      <c r="Q8728" s="28"/>
      <c r="R8728" s="28"/>
      <c r="S8728" s="25"/>
    </row>
    <row r="8729" spans="2:19" s="16" customFormat="1" outlineLevel="1" x14ac:dyDescent="0.25">
      <c r="B8729" s="47" t="s">
        <v>7850</v>
      </c>
      <c r="C8729" s="47" t="str">
        <f>C8728</f>
        <v>ASIGNACIÓN PARA LA INVERSIÓN LOCAL  - AMBIENTE Y DESARROLLO SOSTENIBLE</v>
      </c>
      <c r="D8729" s="47"/>
      <c r="E8729" s="47" t="str">
        <f>E8728</f>
        <v>73024</v>
      </c>
      <c r="F8729" s="47"/>
      <c r="G8729" s="47" t="str">
        <f>G8728</f>
        <v xml:space="preserve">ALPUJARRA                                         </v>
      </c>
      <c r="H8729" s="47" t="s">
        <v>10655</v>
      </c>
      <c r="I8729" s="51">
        <f>SUBTOTAL(9,I8724:I8728)</f>
        <v>276595204</v>
      </c>
      <c r="J8729" s="51">
        <f>SUBTOTAL(9,J8724:J8728)</f>
        <v>234218156.31999999</v>
      </c>
      <c r="K8729" s="49">
        <f>J8729/I8729</f>
        <v>0.84679037428284543</v>
      </c>
      <c r="L8729" s="51">
        <f>SUBTOTAL(9,L8724:L8728)</f>
        <v>116353179.70000002</v>
      </c>
      <c r="M8729" s="51">
        <f>SUBTOTAL(9,M8724:M8728)</f>
        <v>98500714.319999978</v>
      </c>
      <c r="N8729" s="50">
        <f>IFERROR((M8729/L8729),"N.A")</f>
        <v>0.84656658781453109</v>
      </c>
      <c r="O8729" s="28"/>
      <c r="P8729" s="28"/>
      <c r="Q8729" s="28"/>
      <c r="R8729" s="28"/>
      <c r="S8729" s="25"/>
    </row>
    <row r="8730" spans="2:19" s="16" customFormat="1" outlineLevel="2" x14ac:dyDescent="0.25">
      <c r="B8730" s="16" t="s">
        <v>3542</v>
      </c>
      <c r="C8730" s="16" t="s">
        <v>3406</v>
      </c>
      <c r="D8730" s="16" t="s">
        <v>63</v>
      </c>
      <c r="E8730" s="16" t="s">
        <v>739</v>
      </c>
      <c r="G8730" s="16" t="s">
        <v>740</v>
      </c>
      <c r="H8730" s="16" t="s">
        <v>152</v>
      </c>
      <c r="I8730" s="35">
        <v>573888169</v>
      </c>
      <c r="J8730" s="35">
        <v>321006773.17000002</v>
      </c>
      <c r="K8730" s="36">
        <f>IFERROR((J8730/I8730),0)</f>
        <v>0.55935422702537019</v>
      </c>
      <c r="L8730" s="35">
        <v>379186679.40000004</v>
      </c>
      <c r="M8730" s="35">
        <v>321006773.17000002</v>
      </c>
      <c r="N8730" s="40">
        <f>M8730/L8730</f>
        <v>0.8465665874073951</v>
      </c>
      <c r="O8730" s="28"/>
      <c r="P8730" s="28"/>
      <c r="Q8730" s="28"/>
      <c r="R8730" s="28"/>
      <c r="S8730" s="25"/>
    </row>
    <row r="8731" spans="2:19" s="16" customFormat="1" outlineLevel="2" x14ac:dyDescent="0.25">
      <c r="B8731" s="16" t="s">
        <v>3542</v>
      </c>
      <c r="C8731" s="16" t="s">
        <v>3406</v>
      </c>
      <c r="D8731" s="16" t="s">
        <v>63</v>
      </c>
      <c r="E8731" s="16" t="s">
        <v>739</v>
      </c>
      <c r="G8731" s="16" t="s">
        <v>740</v>
      </c>
      <c r="H8731" s="16" t="s">
        <v>19</v>
      </c>
      <c r="I8731" s="31">
        <v>270194296</v>
      </c>
      <c r="J8731" s="31">
        <v>270194296</v>
      </c>
      <c r="K8731" s="32">
        <f>IFERROR((J8731/I8731),0)</f>
        <v>1</v>
      </c>
      <c r="L8731" s="31"/>
      <c r="M8731" s="31"/>
      <c r="N8731" s="39"/>
      <c r="O8731" s="28"/>
      <c r="P8731" s="28"/>
      <c r="Q8731" s="28"/>
      <c r="R8731" s="28"/>
      <c r="S8731" s="25"/>
    </row>
    <row r="8732" spans="2:19" s="16" customFormat="1" outlineLevel="2" x14ac:dyDescent="0.25">
      <c r="B8732" s="16" t="s">
        <v>3542</v>
      </c>
      <c r="C8732" s="16" t="s">
        <v>3406</v>
      </c>
      <c r="D8732" s="16" t="s">
        <v>63</v>
      </c>
      <c r="E8732" s="16" t="s">
        <v>739</v>
      </c>
      <c r="G8732" s="16" t="s">
        <v>740</v>
      </c>
      <c r="H8732" s="16" t="s">
        <v>154</v>
      </c>
      <c r="I8732" s="31">
        <v>3549</v>
      </c>
      <c r="J8732" s="31">
        <v>3549</v>
      </c>
      <c r="K8732" s="32">
        <f>IFERROR((J8732/I8732),0)</f>
        <v>1</v>
      </c>
      <c r="L8732" s="31"/>
      <c r="M8732" s="31"/>
      <c r="N8732" s="39"/>
      <c r="O8732" s="28"/>
      <c r="P8732" s="28"/>
      <c r="Q8732" s="28"/>
      <c r="R8732" s="28"/>
      <c r="S8732" s="25"/>
    </row>
    <row r="8733" spans="2:19" s="16" customFormat="1" outlineLevel="2" x14ac:dyDescent="0.25">
      <c r="B8733" s="16" t="s">
        <v>3542</v>
      </c>
      <c r="C8733" s="16" t="s">
        <v>3406</v>
      </c>
      <c r="D8733" s="16" t="s">
        <v>63</v>
      </c>
      <c r="E8733" s="16" t="s">
        <v>739</v>
      </c>
      <c r="G8733" s="16" t="s">
        <v>740</v>
      </c>
      <c r="H8733" s="16" t="s">
        <v>231</v>
      </c>
      <c r="I8733" s="31">
        <v>87305669</v>
      </c>
      <c r="J8733" s="31">
        <v>87305669</v>
      </c>
      <c r="K8733" s="32">
        <f>IFERROR((J8733/I8733),0)</f>
        <v>1</v>
      </c>
      <c r="L8733" s="31"/>
      <c r="M8733" s="31"/>
      <c r="N8733" s="39"/>
      <c r="O8733" s="28"/>
      <c r="P8733" s="28"/>
      <c r="Q8733" s="28"/>
      <c r="R8733" s="28"/>
      <c r="S8733" s="25"/>
    </row>
    <row r="8734" spans="2:19" s="16" customFormat="1" outlineLevel="2" x14ac:dyDescent="0.25">
      <c r="B8734" s="16" t="s">
        <v>3542</v>
      </c>
      <c r="C8734" s="16" t="s">
        <v>3406</v>
      </c>
      <c r="D8734" s="16" t="s">
        <v>63</v>
      </c>
      <c r="E8734" s="16" t="s">
        <v>739</v>
      </c>
      <c r="G8734" s="16" t="s">
        <v>740</v>
      </c>
      <c r="H8734" s="16" t="s">
        <v>155</v>
      </c>
      <c r="I8734" s="31">
        <v>-114777634</v>
      </c>
      <c r="J8734" s="31"/>
      <c r="K8734" s="32">
        <f>IFERROR((J8734/I8734),0)</f>
        <v>0</v>
      </c>
      <c r="L8734" s="31"/>
      <c r="M8734" s="31"/>
      <c r="N8734" s="39"/>
      <c r="O8734" s="28"/>
      <c r="P8734" s="28"/>
      <c r="Q8734" s="28"/>
      <c r="R8734" s="28"/>
      <c r="S8734" s="25"/>
    </row>
    <row r="8735" spans="2:19" s="16" customFormat="1" outlineLevel="1" x14ac:dyDescent="0.25">
      <c r="B8735" s="47" t="s">
        <v>7851</v>
      </c>
      <c r="C8735" s="47" t="str">
        <f>C8734</f>
        <v>ASIGNACIÓN PARA LA INVERSIÓN LOCAL  - AMBIENTE Y DESARROLLO SOSTENIBLE</v>
      </c>
      <c r="D8735" s="47"/>
      <c r="E8735" s="47" t="str">
        <f>E8734</f>
        <v>70823</v>
      </c>
      <c r="F8735" s="47"/>
      <c r="G8735" s="47" t="str">
        <f>G8734</f>
        <v xml:space="preserve">TOLÚ VIEJO                                        </v>
      </c>
      <c r="H8735" s="47" t="s">
        <v>10655</v>
      </c>
      <c r="I8735" s="51">
        <f>SUBTOTAL(9,I8730:I8734)</f>
        <v>816614049</v>
      </c>
      <c r="J8735" s="51">
        <f>SUBTOTAL(9,J8730:J8734)</f>
        <v>678510287.17000008</v>
      </c>
      <c r="K8735" s="49">
        <f>J8735/I8735</f>
        <v>0.83088245665242044</v>
      </c>
      <c r="L8735" s="51">
        <f>SUBTOTAL(9,L8730:L8734)</f>
        <v>379186679.40000004</v>
      </c>
      <c r="M8735" s="51">
        <f>SUBTOTAL(9,M8730:M8734)</f>
        <v>321006773.17000002</v>
      </c>
      <c r="N8735" s="50">
        <f>IFERROR((M8735/L8735),"N.A")</f>
        <v>0.8465665874073951</v>
      </c>
      <c r="O8735" s="28"/>
      <c r="P8735" s="28"/>
      <c r="Q8735" s="28"/>
      <c r="R8735" s="28"/>
      <c r="S8735" s="25"/>
    </row>
    <row r="8736" spans="2:19" s="16" customFormat="1" outlineLevel="2" x14ac:dyDescent="0.25">
      <c r="B8736" s="16" t="s">
        <v>3543</v>
      </c>
      <c r="C8736" s="16" t="s">
        <v>3406</v>
      </c>
      <c r="D8736" s="16" t="s">
        <v>63</v>
      </c>
      <c r="E8736" s="16" t="s">
        <v>742</v>
      </c>
      <c r="G8736" s="16" t="s">
        <v>743</v>
      </c>
      <c r="H8736" s="16" t="s">
        <v>152</v>
      </c>
      <c r="I8736" s="35">
        <v>577222103</v>
      </c>
      <c r="J8736" s="35">
        <v>322871623.27000004</v>
      </c>
      <c r="K8736" s="36">
        <f>IFERROR((J8736/I8736),0)</f>
        <v>0.55935422706777405</v>
      </c>
      <c r="L8736" s="35">
        <v>381389518.37</v>
      </c>
      <c r="M8736" s="35">
        <v>322871623.27000004</v>
      </c>
      <c r="N8736" s="40">
        <f>M8736/L8736</f>
        <v>0.84656658801191909</v>
      </c>
      <c r="O8736" s="28"/>
      <c r="P8736" s="28"/>
      <c r="Q8736" s="28"/>
      <c r="R8736" s="28"/>
      <c r="S8736" s="25"/>
    </row>
    <row r="8737" spans="2:19" s="16" customFormat="1" outlineLevel="2" x14ac:dyDescent="0.25">
      <c r="B8737" s="16" t="s">
        <v>3543</v>
      </c>
      <c r="C8737" s="16" t="s">
        <v>3406</v>
      </c>
      <c r="D8737" s="16" t="s">
        <v>63</v>
      </c>
      <c r="E8737" s="16" t="s">
        <v>742</v>
      </c>
      <c r="G8737" s="16" t="s">
        <v>743</v>
      </c>
      <c r="H8737" s="16" t="s">
        <v>19</v>
      </c>
      <c r="I8737" s="31">
        <v>273128160</v>
      </c>
      <c r="J8737" s="31">
        <v>273128160</v>
      </c>
      <c r="K8737" s="32">
        <f>IFERROR((J8737/I8737),0)</f>
        <v>1</v>
      </c>
      <c r="L8737" s="31"/>
      <c r="M8737" s="31"/>
      <c r="N8737" s="39"/>
      <c r="O8737" s="28"/>
      <c r="P8737" s="28"/>
      <c r="Q8737" s="28"/>
      <c r="R8737" s="28"/>
      <c r="S8737" s="25"/>
    </row>
    <row r="8738" spans="2:19" s="16" customFormat="1" outlineLevel="2" x14ac:dyDescent="0.25">
      <c r="B8738" s="16" t="s">
        <v>3543</v>
      </c>
      <c r="C8738" s="16" t="s">
        <v>3406</v>
      </c>
      <c r="D8738" s="16" t="s">
        <v>63</v>
      </c>
      <c r="E8738" s="16" t="s">
        <v>742</v>
      </c>
      <c r="G8738" s="16" t="s">
        <v>743</v>
      </c>
      <c r="H8738" s="16" t="s">
        <v>154</v>
      </c>
      <c r="I8738" s="31">
        <v>3570</v>
      </c>
      <c r="J8738" s="31">
        <v>3570</v>
      </c>
      <c r="K8738" s="32">
        <f>IFERROR((J8738/I8738),0)</f>
        <v>1</v>
      </c>
      <c r="L8738" s="31"/>
      <c r="M8738" s="31"/>
      <c r="N8738" s="39"/>
      <c r="O8738" s="28"/>
      <c r="P8738" s="28"/>
      <c r="Q8738" s="28"/>
      <c r="R8738" s="28"/>
      <c r="S8738" s="25"/>
    </row>
    <row r="8739" spans="2:19" s="16" customFormat="1" outlineLevel="2" x14ac:dyDescent="0.25">
      <c r="B8739" s="16" t="s">
        <v>3543</v>
      </c>
      <c r="C8739" s="16" t="s">
        <v>3406</v>
      </c>
      <c r="D8739" s="16" t="s">
        <v>63</v>
      </c>
      <c r="E8739" s="16" t="s">
        <v>742</v>
      </c>
      <c r="G8739" s="16" t="s">
        <v>743</v>
      </c>
      <c r="H8739" s="16" t="s">
        <v>231</v>
      </c>
      <c r="I8739" s="31">
        <v>87812860</v>
      </c>
      <c r="J8739" s="31">
        <v>87812860</v>
      </c>
      <c r="K8739" s="32">
        <f>IFERROR((J8739/I8739),0)</f>
        <v>1</v>
      </c>
      <c r="L8739" s="31"/>
      <c r="M8739" s="31"/>
      <c r="N8739" s="39"/>
      <c r="O8739" s="28"/>
      <c r="P8739" s="28"/>
      <c r="Q8739" s="28"/>
      <c r="R8739" s="28"/>
      <c r="S8739" s="25"/>
    </row>
    <row r="8740" spans="2:19" s="16" customFormat="1" outlineLevel="2" x14ac:dyDescent="0.25">
      <c r="B8740" s="16" t="s">
        <v>3543</v>
      </c>
      <c r="C8740" s="16" t="s">
        <v>3406</v>
      </c>
      <c r="D8740" s="16" t="s">
        <v>63</v>
      </c>
      <c r="E8740" s="16" t="s">
        <v>742</v>
      </c>
      <c r="G8740" s="16" t="s">
        <v>743</v>
      </c>
      <c r="H8740" s="16" t="s">
        <v>155</v>
      </c>
      <c r="I8740" s="31">
        <v>-115444421</v>
      </c>
      <c r="J8740" s="31"/>
      <c r="K8740" s="32">
        <f>IFERROR((J8740/I8740),0)</f>
        <v>0</v>
      </c>
      <c r="L8740" s="31"/>
      <c r="M8740" s="31"/>
      <c r="N8740" s="39"/>
      <c r="O8740" s="28"/>
      <c r="P8740" s="28"/>
      <c r="Q8740" s="28"/>
      <c r="R8740" s="28"/>
      <c r="S8740" s="25"/>
    </row>
    <row r="8741" spans="2:19" s="16" customFormat="1" outlineLevel="1" x14ac:dyDescent="0.25">
      <c r="B8741" s="47" t="s">
        <v>7852</v>
      </c>
      <c r="C8741" s="47" t="str">
        <f>C8740</f>
        <v>ASIGNACIÓN PARA LA INVERSIÓN LOCAL  - AMBIENTE Y DESARROLLO SOSTENIBLE</v>
      </c>
      <c r="D8741" s="47"/>
      <c r="E8741" s="47" t="str">
        <f>E8740</f>
        <v>70820</v>
      </c>
      <c r="F8741" s="47"/>
      <c r="G8741" s="47" t="str">
        <f>G8740</f>
        <v xml:space="preserve">SANTIAGO DE TOLÚ                                  </v>
      </c>
      <c r="H8741" s="47" t="s">
        <v>10655</v>
      </c>
      <c r="I8741" s="51">
        <f>SUBTOTAL(9,I8736:I8740)</f>
        <v>822722272</v>
      </c>
      <c r="J8741" s="51">
        <f>SUBTOTAL(9,J8736:J8740)</f>
        <v>683816213.26999998</v>
      </c>
      <c r="K8741" s="49">
        <f>J8741/I8741</f>
        <v>0.83116288028483076</v>
      </c>
      <c r="L8741" s="51">
        <f>SUBTOTAL(9,L8736:L8740)</f>
        <v>381389518.37</v>
      </c>
      <c r="M8741" s="51">
        <f>SUBTOTAL(9,M8736:M8740)</f>
        <v>322871623.27000004</v>
      </c>
      <c r="N8741" s="50">
        <f>IFERROR((M8741/L8741),"N.A")</f>
        <v>0.84656658801191909</v>
      </c>
      <c r="O8741" s="28"/>
      <c r="P8741" s="28"/>
      <c r="Q8741" s="28"/>
      <c r="R8741" s="28"/>
      <c r="S8741" s="25"/>
    </row>
    <row r="8742" spans="2:19" s="16" customFormat="1" outlineLevel="2" x14ac:dyDescent="0.25">
      <c r="B8742" s="16" t="s">
        <v>3544</v>
      </c>
      <c r="C8742" s="16" t="s">
        <v>3406</v>
      </c>
      <c r="D8742" s="16" t="s">
        <v>63</v>
      </c>
      <c r="E8742" s="16" t="s">
        <v>745</v>
      </c>
      <c r="G8742" s="16" t="s">
        <v>63</v>
      </c>
      <c r="H8742" s="16" t="s">
        <v>152</v>
      </c>
      <c r="I8742" s="35">
        <v>865628242</v>
      </c>
      <c r="J8742" s="35">
        <v>484192816.20999998</v>
      </c>
      <c r="K8742" s="36">
        <f>IFERROR((J8742/I8742),0)</f>
        <v>0.55935422704242121</v>
      </c>
      <c r="L8742" s="35">
        <v>571948885.38</v>
      </c>
      <c r="M8742" s="35">
        <v>484192816.20999998</v>
      </c>
      <c r="N8742" s="40">
        <f>M8742/L8742</f>
        <v>0.84656658765635096</v>
      </c>
      <c r="O8742" s="28"/>
      <c r="P8742" s="28"/>
      <c r="Q8742" s="28"/>
      <c r="R8742" s="28"/>
      <c r="S8742" s="25"/>
    </row>
    <row r="8743" spans="2:19" s="16" customFormat="1" outlineLevel="2" x14ac:dyDescent="0.25">
      <c r="B8743" s="16" t="s">
        <v>3544</v>
      </c>
      <c r="C8743" s="16" t="s">
        <v>3406</v>
      </c>
      <c r="D8743" s="16" t="s">
        <v>63</v>
      </c>
      <c r="E8743" s="16" t="s">
        <v>745</v>
      </c>
      <c r="G8743" s="16" t="s">
        <v>63</v>
      </c>
      <c r="H8743" s="16" t="s">
        <v>19</v>
      </c>
      <c r="I8743" s="31">
        <v>401602369</v>
      </c>
      <c r="J8743" s="31">
        <v>401602369</v>
      </c>
      <c r="K8743" s="32">
        <f>IFERROR((J8743/I8743),0)</f>
        <v>1</v>
      </c>
      <c r="L8743" s="31"/>
      <c r="M8743" s="31"/>
      <c r="N8743" s="39"/>
      <c r="O8743" s="28"/>
      <c r="P8743" s="28"/>
      <c r="Q8743" s="28"/>
      <c r="R8743" s="28"/>
      <c r="S8743" s="25"/>
    </row>
    <row r="8744" spans="2:19" s="16" customFormat="1" outlineLevel="2" x14ac:dyDescent="0.25">
      <c r="B8744" s="16" t="s">
        <v>3544</v>
      </c>
      <c r="C8744" s="16" t="s">
        <v>3406</v>
      </c>
      <c r="D8744" s="16" t="s">
        <v>63</v>
      </c>
      <c r="E8744" s="16" t="s">
        <v>745</v>
      </c>
      <c r="G8744" s="16" t="s">
        <v>63</v>
      </c>
      <c r="H8744" s="16" t="s">
        <v>154</v>
      </c>
      <c r="I8744" s="31">
        <v>5354</v>
      </c>
      <c r="J8744" s="31">
        <v>5354</v>
      </c>
      <c r="K8744" s="32">
        <f>IFERROR((J8744/I8744),0)</f>
        <v>1</v>
      </c>
      <c r="L8744" s="31"/>
      <c r="M8744" s="31"/>
      <c r="N8744" s="39"/>
      <c r="O8744" s="28"/>
      <c r="P8744" s="28"/>
      <c r="Q8744" s="28"/>
      <c r="R8744" s="28"/>
      <c r="S8744" s="25"/>
    </row>
    <row r="8745" spans="2:19" s="16" customFormat="1" outlineLevel="2" x14ac:dyDescent="0.25">
      <c r="B8745" s="16" t="s">
        <v>3544</v>
      </c>
      <c r="C8745" s="16" t="s">
        <v>3406</v>
      </c>
      <c r="D8745" s="16" t="s">
        <v>63</v>
      </c>
      <c r="E8745" s="16" t="s">
        <v>745</v>
      </c>
      <c r="G8745" s="16" t="s">
        <v>63</v>
      </c>
      <c r="H8745" s="16" t="s">
        <v>231</v>
      </c>
      <c r="I8745" s="31">
        <v>131688117</v>
      </c>
      <c r="J8745" s="31">
        <v>131688117</v>
      </c>
      <c r="K8745" s="32">
        <f>IFERROR((J8745/I8745),0)</f>
        <v>1</v>
      </c>
      <c r="L8745" s="31"/>
      <c r="M8745" s="31"/>
      <c r="N8745" s="39"/>
      <c r="O8745" s="28"/>
      <c r="P8745" s="28"/>
      <c r="Q8745" s="28"/>
      <c r="R8745" s="28"/>
      <c r="S8745" s="25"/>
    </row>
    <row r="8746" spans="2:19" s="16" customFormat="1" outlineLevel="2" x14ac:dyDescent="0.25">
      <c r="B8746" s="16" t="s">
        <v>3544</v>
      </c>
      <c r="C8746" s="16" t="s">
        <v>3406</v>
      </c>
      <c r="D8746" s="16" t="s">
        <v>63</v>
      </c>
      <c r="E8746" s="16" t="s">
        <v>745</v>
      </c>
      <c r="G8746" s="16" t="s">
        <v>63</v>
      </c>
      <c r="H8746" s="16" t="s">
        <v>155</v>
      </c>
      <c r="I8746" s="31">
        <v>-173125648</v>
      </c>
      <c r="J8746" s="31"/>
      <c r="K8746" s="32">
        <f>IFERROR((J8746/I8746),0)</f>
        <v>0</v>
      </c>
      <c r="L8746" s="31"/>
      <c r="M8746" s="31"/>
      <c r="N8746" s="39"/>
      <c r="O8746" s="28"/>
      <c r="P8746" s="28"/>
      <c r="Q8746" s="28"/>
      <c r="R8746" s="28"/>
      <c r="S8746" s="25"/>
    </row>
    <row r="8747" spans="2:19" s="16" customFormat="1" outlineLevel="1" x14ac:dyDescent="0.25">
      <c r="B8747" s="47" t="s">
        <v>7853</v>
      </c>
      <c r="C8747" s="47" t="str">
        <f>C8746</f>
        <v>ASIGNACIÓN PARA LA INVERSIÓN LOCAL  - AMBIENTE Y DESARROLLO SOSTENIBLE</v>
      </c>
      <c r="D8747" s="47"/>
      <c r="E8747" s="47" t="str">
        <f>E8746</f>
        <v>70771</v>
      </c>
      <c r="F8747" s="47"/>
      <c r="G8747" s="47" t="str">
        <f>G8746</f>
        <v xml:space="preserve">SUCRE                                             </v>
      </c>
      <c r="H8747" s="47" t="s">
        <v>10655</v>
      </c>
      <c r="I8747" s="51">
        <f>SUBTOTAL(9,I8742:I8746)</f>
        <v>1225798434</v>
      </c>
      <c r="J8747" s="51">
        <f>SUBTOTAL(9,J8742:J8746)</f>
        <v>1017488656.21</v>
      </c>
      <c r="K8747" s="49">
        <f>J8747/I8747</f>
        <v>0.83006196450239556</v>
      </c>
      <c r="L8747" s="51">
        <f>SUBTOTAL(9,L8742:L8746)</f>
        <v>571948885.38</v>
      </c>
      <c r="M8747" s="51">
        <f>SUBTOTAL(9,M8742:M8746)</f>
        <v>484192816.20999998</v>
      </c>
      <c r="N8747" s="50">
        <f>IFERROR((M8747/L8747),"N.A")</f>
        <v>0.84656658765635096</v>
      </c>
      <c r="O8747" s="28"/>
      <c r="P8747" s="28"/>
      <c r="Q8747" s="28"/>
      <c r="R8747" s="28"/>
      <c r="S8747" s="25"/>
    </row>
    <row r="8748" spans="2:19" s="16" customFormat="1" outlineLevel="2" x14ac:dyDescent="0.25">
      <c r="B8748" s="16" t="s">
        <v>3545</v>
      </c>
      <c r="C8748" s="16" t="s">
        <v>3406</v>
      </c>
      <c r="D8748" s="16" t="s">
        <v>63</v>
      </c>
      <c r="E8748" s="16" t="s">
        <v>747</v>
      </c>
      <c r="G8748" s="16" t="s">
        <v>748</v>
      </c>
      <c r="H8748" s="16" t="s">
        <v>152</v>
      </c>
      <c r="I8748" s="35">
        <v>662843727</v>
      </c>
      <c r="J8748" s="35">
        <v>370764440.56999993</v>
      </c>
      <c r="K8748" s="36">
        <f>IFERROR((J8748/I8748),0)</f>
        <v>0.55935422704845172</v>
      </c>
      <c r="L8748" s="35">
        <v>437962525.38999999</v>
      </c>
      <c r="M8748" s="35">
        <v>370764440.56999993</v>
      </c>
      <c r="N8748" s="40">
        <f>M8748/L8748</f>
        <v>0.8465665874947611</v>
      </c>
      <c r="O8748" s="28"/>
      <c r="P8748" s="28"/>
      <c r="Q8748" s="28"/>
      <c r="R8748" s="28"/>
      <c r="S8748" s="25"/>
    </row>
    <row r="8749" spans="2:19" s="16" customFormat="1" outlineLevel="2" x14ac:dyDescent="0.25">
      <c r="B8749" s="16" t="s">
        <v>3545</v>
      </c>
      <c r="C8749" s="16" t="s">
        <v>3406</v>
      </c>
      <c r="D8749" s="16" t="s">
        <v>63</v>
      </c>
      <c r="E8749" s="16" t="s">
        <v>747</v>
      </c>
      <c r="G8749" s="16" t="s">
        <v>748</v>
      </c>
      <c r="H8749" s="16" t="s">
        <v>19</v>
      </c>
      <c r="I8749" s="31">
        <v>311491156</v>
      </c>
      <c r="J8749" s="31">
        <v>311491156</v>
      </c>
      <c r="K8749" s="32">
        <f>IFERROR((J8749/I8749),0)</f>
        <v>1</v>
      </c>
      <c r="L8749" s="31"/>
      <c r="M8749" s="31"/>
      <c r="N8749" s="39"/>
      <c r="O8749" s="28"/>
      <c r="P8749" s="28"/>
      <c r="Q8749" s="28"/>
      <c r="R8749" s="28"/>
      <c r="S8749" s="25"/>
    </row>
    <row r="8750" spans="2:19" s="16" customFormat="1" outlineLevel="2" x14ac:dyDescent="0.25">
      <c r="B8750" s="16" t="s">
        <v>3545</v>
      </c>
      <c r="C8750" s="16" t="s">
        <v>3406</v>
      </c>
      <c r="D8750" s="16" t="s">
        <v>63</v>
      </c>
      <c r="E8750" s="16" t="s">
        <v>747</v>
      </c>
      <c r="G8750" s="16" t="s">
        <v>748</v>
      </c>
      <c r="H8750" s="16" t="s">
        <v>154</v>
      </c>
      <c r="I8750" s="31">
        <v>4100</v>
      </c>
      <c r="J8750" s="31">
        <v>4100</v>
      </c>
      <c r="K8750" s="32">
        <f>IFERROR((J8750/I8750),0)</f>
        <v>1</v>
      </c>
      <c r="L8750" s="31"/>
      <c r="M8750" s="31"/>
      <c r="N8750" s="39"/>
      <c r="O8750" s="28"/>
      <c r="P8750" s="28"/>
      <c r="Q8750" s="28"/>
      <c r="R8750" s="28"/>
      <c r="S8750" s="25"/>
    </row>
    <row r="8751" spans="2:19" s="16" customFormat="1" outlineLevel="2" x14ac:dyDescent="0.25">
      <c r="B8751" s="16" t="s">
        <v>3545</v>
      </c>
      <c r="C8751" s="16" t="s">
        <v>3406</v>
      </c>
      <c r="D8751" s="16" t="s">
        <v>63</v>
      </c>
      <c r="E8751" s="16" t="s">
        <v>747</v>
      </c>
      <c r="G8751" s="16" t="s">
        <v>748</v>
      </c>
      <c r="H8751" s="16" t="s">
        <v>231</v>
      </c>
      <c r="I8751" s="31">
        <v>100838487</v>
      </c>
      <c r="J8751" s="31">
        <v>100838487</v>
      </c>
      <c r="K8751" s="32">
        <f>IFERROR((J8751/I8751),0)</f>
        <v>1</v>
      </c>
      <c r="L8751" s="31"/>
      <c r="M8751" s="31"/>
      <c r="N8751" s="39"/>
      <c r="O8751" s="28"/>
      <c r="P8751" s="28"/>
      <c r="Q8751" s="28"/>
      <c r="R8751" s="28"/>
      <c r="S8751" s="25"/>
    </row>
    <row r="8752" spans="2:19" s="16" customFormat="1" outlineLevel="2" x14ac:dyDescent="0.25">
      <c r="B8752" s="16" t="s">
        <v>3545</v>
      </c>
      <c r="C8752" s="16" t="s">
        <v>3406</v>
      </c>
      <c r="D8752" s="16" t="s">
        <v>63</v>
      </c>
      <c r="E8752" s="16" t="s">
        <v>747</v>
      </c>
      <c r="G8752" s="16" t="s">
        <v>748</v>
      </c>
      <c r="H8752" s="16" t="s">
        <v>155</v>
      </c>
      <c r="I8752" s="31">
        <v>-132568745</v>
      </c>
      <c r="J8752" s="31"/>
      <c r="K8752" s="32">
        <f>IFERROR((J8752/I8752),0)</f>
        <v>0</v>
      </c>
      <c r="L8752" s="31"/>
      <c r="M8752" s="31"/>
      <c r="N8752" s="39"/>
      <c r="O8752" s="28"/>
      <c r="P8752" s="28"/>
      <c r="Q8752" s="28"/>
      <c r="R8752" s="28"/>
      <c r="S8752" s="25"/>
    </row>
    <row r="8753" spans="2:19" s="16" customFormat="1" outlineLevel="1" x14ac:dyDescent="0.25">
      <c r="B8753" s="47" t="s">
        <v>7854</v>
      </c>
      <c r="C8753" s="47" t="str">
        <f>C8752</f>
        <v>ASIGNACIÓN PARA LA INVERSIÓN LOCAL  - AMBIENTE Y DESARROLLO SOSTENIBLE</v>
      </c>
      <c r="D8753" s="47"/>
      <c r="E8753" s="47" t="str">
        <f>E8752</f>
        <v>70742</v>
      </c>
      <c r="F8753" s="47"/>
      <c r="G8753" s="47" t="str">
        <f>G8752</f>
        <v xml:space="preserve">SAN LUIS DE SINCÉ                                 </v>
      </c>
      <c r="H8753" s="47" t="s">
        <v>10655</v>
      </c>
      <c r="I8753" s="51">
        <f>SUBTOTAL(9,I8748:I8752)</f>
        <v>942608725</v>
      </c>
      <c r="J8753" s="51">
        <f>SUBTOTAL(9,J8748:J8752)</f>
        <v>783098183.56999993</v>
      </c>
      <c r="K8753" s="49">
        <f>J8753/I8753</f>
        <v>0.83077756740475739</v>
      </c>
      <c r="L8753" s="51">
        <f>SUBTOTAL(9,L8748:L8752)</f>
        <v>437962525.38999999</v>
      </c>
      <c r="M8753" s="51">
        <f>SUBTOTAL(9,M8748:M8752)</f>
        <v>370764440.56999993</v>
      </c>
      <c r="N8753" s="50">
        <f>IFERROR((M8753/L8753),"N.A")</f>
        <v>0.8465665874947611</v>
      </c>
      <c r="O8753" s="28"/>
      <c r="P8753" s="28"/>
      <c r="Q8753" s="28"/>
      <c r="R8753" s="28"/>
      <c r="S8753" s="25"/>
    </row>
    <row r="8754" spans="2:19" s="16" customFormat="1" outlineLevel="2" x14ac:dyDescent="0.25">
      <c r="B8754" s="16" t="s">
        <v>3546</v>
      </c>
      <c r="C8754" s="16" t="s">
        <v>3406</v>
      </c>
      <c r="D8754" s="16" t="s">
        <v>63</v>
      </c>
      <c r="E8754" s="16" t="s">
        <v>750</v>
      </c>
      <c r="G8754" s="16" t="s">
        <v>518</v>
      </c>
      <c r="H8754" s="16" t="s">
        <v>152</v>
      </c>
      <c r="I8754" s="35">
        <v>536374316</v>
      </c>
      <c r="J8754" s="35">
        <v>300023240.91999996</v>
      </c>
      <c r="K8754" s="36">
        <f>IFERROR((J8754/I8754),0)</f>
        <v>0.55935422702081794</v>
      </c>
      <c r="L8754" s="35">
        <v>354400049.62</v>
      </c>
      <c r="M8754" s="35">
        <v>300023240.91999996</v>
      </c>
      <c r="N8754" s="40">
        <f>M8754/L8754</f>
        <v>0.84656658835599841</v>
      </c>
      <c r="O8754" s="28"/>
      <c r="P8754" s="28"/>
      <c r="Q8754" s="28"/>
      <c r="R8754" s="28"/>
      <c r="S8754" s="25"/>
    </row>
    <row r="8755" spans="2:19" s="16" customFormat="1" outlineLevel="2" x14ac:dyDescent="0.25">
      <c r="B8755" s="16" t="s">
        <v>3546</v>
      </c>
      <c r="C8755" s="16" t="s">
        <v>3406</v>
      </c>
      <c r="D8755" s="16" t="s">
        <v>63</v>
      </c>
      <c r="E8755" s="16" t="s">
        <v>750</v>
      </c>
      <c r="G8755" s="16" t="s">
        <v>518</v>
      </c>
      <c r="H8755" s="16" t="s">
        <v>19</v>
      </c>
      <c r="I8755" s="31">
        <v>253077578</v>
      </c>
      <c r="J8755" s="31">
        <v>253077578</v>
      </c>
      <c r="K8755" s="32">
        <f>IFERROR((J8755/I8755),0)</f>
        <v>1</v>
      </c>
      <c r="L8755" s="31"/>
      <c r="M8755" s="31"/>
      <c r="N8755" s="39"/>
      <c r="O8755" s="28"/>
      <c r="P8755" s="28"/>
      <c r="Q8755" s="28"/>
      <c r="R8755" s="28"/>
      <c r="S8755" s="25"/>
    </row>
    <row r="8756" spans="2:19" s="16" customFormat="1" outlineLevel="2" x14ac:dyDescent="0.25">
      <c r="B8756" s="16" t="s">
        <v>3546</v>
      </c>
      <c r="C8756" s="16" t="s">
        <v>3406</v>
      </c>
      <c r="D8756" s="16" t="s">
        <v>63</v>
      </c>
      <c r="E8756" s="16" t="s">
        <v>750</v>
      </c>
      <c r="G8756" s="16" t="s">
        <v>518</v>
      </c>
      <c r="H8756" s="16" t="s">
        <v>154</v>
      </c>
      <c r="I8756" s="31">
        <v>3317</v>
      </c>
      <c r="J8756" s="31">
        <v>3317</v>
      </c>
      <c r="K8756" s="32">
        <f>IFERROR((J8756/I8756),0)</f>
        <v>1</v>
      </c>
      <c r="L8756" s="31"/>
      <c r="M8756" s="31"/>
      <c r="N8756" s="39"/>
      <c r="O8756" s="28"/>
      <c r="P8756" s="28"/>
      <c r="Q8756" s="28"/>
      <c r="R8756" s="28"/>
      <c r="S8756" s="25"/>
    </row>
    <row r="8757" spans="2:19" s="16" customFormat="1" outlineLevel="2" x14ac:dyDescent="0.25">
      <c r="B8757" s="16" t="s">
        <v>3546</v>
      </c>
      <c r="C8757" s="16" t="s">
        <v>3406</v>
      </c>
      <c r="D8757" s="16" t="s">
        <v>63</v>
      </c>
      <c r="E8757" s="16" t="s">
        <v>750</v>
      </c>
      <c r="G8757" s="16" t="s">
        <v>518</v>
      </c>
      <c r="H8757" s="16" t="s">
        <v>231</v>
      </c>
      <c r="I8757" s="31">
        <v>81598682</v>
      </c>
      <c r="J8757" s="31">
        <v>81598682</v>
      </c>
      <c r="K8757" s="32">
        <f>IFERROR((J8757/I8757),0)</f>
        <v>1</v>
      </c>
      <c r="L8757" s="31"/>
      <c r="M8757" s="31"/>
      <c r="N8757" s="39"/>
      <c r="O8757" s="28"/>
      <c r="P8757" s="28"/>
      <c r="Q8757" s="28"/>
      <c r="R8757" s="28"/>
      <c r="S8757" s="25"/>
    </row>
    <row r="8758" spans="2:19" s="16" customFormat="1" outlineLevel="2" x14ac:dyDescent="0.25">
      <c r="B8758" s="16" t="s">
        <v>3546</v>
      </c>
      <c r="C8758" s="16" t="s">
        <v>3406</v>
      </c>
      <c r="D8758" s="16" t="s">
        <v>63</v>
      </c>
      <c r="E8758" s="16" t="s">
        <v>750</v>
      </c>
      <c r="G8758" s="16" t="s">
        <v>518</v>
      </c>
      <c r="H8758" s="16" t="s">
        <v>155</v>
      </c>
      <c r="I8758" s="31">
        <v>-107274863</v>
      </c>
      <c r="J8758" s="31"/>
      <c r="K8758" s="32">
        <f>IFERROR((J8758/I8758),0)</f>
        <v>0</v>
      </c>
      <c r="L8758" s="31"/>
      <c r="M8758" s="31"/>
      <c r="N8758" s="39"/>
      <c r="O8758" s="28"/>
      <c r="P8758" s="28"/>
      <c r="Q8758" s="28"/>
      <c r="R8758" s="28"/>
      <c r="S8758" s="25"/>
    </row>
    <row r="8759" spans="2:19" s="16" customFormat="1" outlineLevel="1" x14ac:dyDescent="0.25">
      <c r="B8759" s="47" t="s">
        <v>7855</v>
      </c>
      <c r="C8759" s="47" t="str">
        <f>C8758</f>
        <v>ASIGNACIÓN PARA LA INVERSIÓN LOCAL  - AMBIENTE Y DESARROLLO SOSTENIBLE</v>
      </c>
      <c r="D8759" s="47"/>
      <c r="E8759" s="47" t="str">
        <f>E8758</f>
        <v>70717</v>
      </c>
      <c r="F8759" s="47"/>
      <c r="G8759" s="47" t="str">
        <f>G8758</f>
        <v xml:space="preserve">SAN PEDRO                                         </v>
      </c>
      <c r="H8759" s="47" t="s">
        <v>10655</v>
      </c>
      <c r="I8759" s="51">
        <f>SUBTOTAL(9,I8754:I8758)</f>
        <v>763779030</v>
      </c>
      <c r="J8759" s="51">
        <f>SUBTOTAL(9,J8754:J8758)</f>
        <v>634702817.91999996</v>
      </c>
      <c r="K8759" s="49">
        <f>J8759/I8759</f>
        <v>0.83100319986528037</v>
      </c>
      <c r="L8759" s="51">
        <f>SUBTOTAL(9,L8754:L8758)</f>
        <v>354400049.62</v>
      </c>
      <c r="M8759" s="51">
        <f>SUBTOTAL(9,M8754:M8758)</f>
        <v>300023240.91999996</v>
      </c>
      <c r="N8759" s="50">
        <f>IFERROR((M8759/L8759),"N.A")</f>
        <v>0.84656658835599841</v>
      </c>
      <c r="O8759" s="28"/>
      <c r="P8759" s="28"/>
      <c r="Q8759" s="28"/>
      <c r="R8759" s="28"/>
      <c r="S8759" s="25"/>
    </row>
    <row r="8760" spans="2:19" s="16" customFormat="1" outlineLevel="2" x14ac:dyDescent="0.25">
      <c r="B8760" s="16" t="s">
        <v>3547</v>
      </c>
      <c r="C8760" s="16" t="s">
        <v>3406</v>
      </c>
      <c r="D8760" s="16" t="s">
        <v>63</v>
      </c>
      <c r="E8760" s="16" t="s">
        <v>752</v>
      </c>
      <c r="G8760" s="16" t="s">
        <v>753</v>
      </c>
      <c r="H8760" s="16" t="s">
        <v>152</v>
      </c>
      <c r="I8760" s="35">
        <v>990344415</v>
      </c>
      <c r="J8760" s="35">
        <v>553953334.75999999</v>
      </c>
      <c r="K8760" s="36">
        <f>IFERROR((J8760/I8760),0)</f>
        <v>0.55935422704433591</v>
      </c>
      <c r="L8760" s="35">
        <v>654352938.68999994</v>
      </c>
      <c r="M8760" s="35">
        <v>553953334.75999999</v>
      </c>
      <c r="N8760" s="40">
        <f>M8760/L8760</f>
        <v>0.8465665881611264</v>
      </c>
      <c r="O8760" s="28"/>
      <c r="P8760" s="28"/>
      <c r="Q8760" s="28"/>
      <c r="R8760" s="28"/>
      <c r="S8760" s="25"/>
    </row>
    <row r="8761" spans="2:19" s="16" customFormat="1" outlineLevel="2" x14ac:dyDescent="0.25">
      <c r="B8761" s="16" t="s">
        <v>3547</v>
      </c>
      <c r="C8761" s="16" t="s">
        <v>3406</v>
      </c>
      <c r="D8761" s="16" t="s">
        <v>63</v>
      </c>
      <c r="E8761" s="16" t="s">
        <v>752</v>
      </c>
      <c r="G8761" s="16" t="s">
        <v>753</v>
      </c>
      <c r="H8761" s="16" t="s">
        <v>19</v>
      </c>
      <c r="I8761" s="31">
        <v>933267506</v>
      </c>
      <c r="J8761" s="31">
        <v>933267506</v>
      </c>
      <c r="K8761" s="32">
        <f>IFERROR((J8761/I8761),0)</f>
        <v>1</v>
      </c>
      <c r="L8761" s="31"/>
      <c r="M8761" s="31"/>
      <c r="N8761" s="39"/>
      <c r="O8761" s="28"/>
      <c r="P8761" s="28"/>
      <c r="Q8761" s="28"/>
      <c r="R8761" s="28"/>
      <c r="S8761" s="25"/>
    </row>
    <row r="8762" spans="2:19" s="16" customFormat="1" outlineLevel="2" x14ac:dyDescent="0.25">
      <c r="B8762" s="16" t="s">
        <v>3547</v>
      </c>
      <c r="C8762" s="16" t="s">
        <v>3406</v>
      </c>
      <c r="D8762" s="16" t="s">
        <v>63</v>
      </c>
      <c r="E8762" s="16" t="s">
        <v>752</v>
      </c>
      <c r="G8762" s="16" t="s">
        <v>753</v>
      </c>
      <c r="H8762" s="16" t="s">
        <v>154</v>
      </c>
      <c r="I8762" s="31">
        <v>6125</v>
      </c>
      <c r="J8762" s="31">
        <v>6125</v>
      </c>
      <c r="K8762" s="32">
        <f>IFERROR((J8762/I8762),0)</f>
        <v>1</v>
      </c>
      <c r="L8762" s="31"/>
      <c r="M8762" s="31"/>
      <c r="N8762" s="39"/>
      <c r="O8762" s="28"/>
      <c r="P8762" s="28"/>
      <c r="Q8762" s="28"/>
      <c r="R8762" s="28"/>
      <c r="S8762" s="25"/>
    </row>
    <row r="8763" spans="2:19" s="16" customFormat="1" outlineLevel="2" x14ac:dyDescent="0.25">
      <c r="B8763" s="16" t="s">
        <v>3547</v>
      </c>
      <c r="C8763" s="16" t="s">
        <v>3406</v>
      </c>
      <c r="D8763" s="16" t="s">
        <v>63</v>
      </c>
      <c r="E8763" s="16" t="s">
        <v>752</v>
      </c>
      <c r="G8763" s="16" t="s">
        <v>753</v>
      </c>
      <c r="H8763" s="16" t="s">
        <v>231</v>
      </c>
      <c r="I8763" s="31">
        <v>150661202</v>
      </c>
      <c r="J8763" s="31">
        <v>150661202</v>
      </c>
      <c r="K8763" s="32">
        <f>IFERROR((J8763/I8763),0)</f>
        <v>1</v>
      </c>
      <c r="L8763" s="31"/>
      <c r="M8763" s="31"/>
      <c r="N8763" s="39"/>
      <c r="O8763" s="28"/>
      <c r="P8763" s="28"/>
      <c r="Q8763" s="28"/>
      <c r="R8763" s="28"/>
      <c r="S8763" s="25"/>
    </row>
    <row r="8764" spans="2:19" s="16" customFormat="1" outlineLevel="2" x14ac:dyDescent="0.25">
      <c r="B8764" s="16" t="s">
        <v>3547</v>
      </c>
      <c r="C8764" s="16" t="s">
        <v>3406</v>
      </c>
      <c r="D8764" s="16" t="s">
        <v>63</v>
      </c>
      <c r="E8764" s="16" t="s">
        <v>752</v>
      </c>
      <c r="G8764" s="16" t="s">
        <v>753</v>
      </c>
      <c r="H8764" s="16" t="s">
        <v>155</v>
      </c>
      <c r="I8764" s="31">
        <v>-198068883</v>
      </c>
      <c r="J8764" s="31"/>
      <c r="K8764" s="32">
        <f>IFERROR((J8764/I8764),0)</f>
        <v>0</v>
      </c>
      <c r="L8764" s="31"/>
      <c r="M8764" s="31"/>
      <c r="N8764" s="39"/>
      <c r="O8764" s="28"/>
      <c r="P8764" s="28"/>
      <c r="Q8764" s="28"/>
      <c r="R8764" s="28"/>
      <c r="S8764" s="25"/>
    </row>
    <row r="8765" spans="2:19" s="16" customFormat="1" outlineLevel="1" x14ac:dyDescent="0.25">
      <c r="B8765" s="47" t="s">
        <v>7856</v>
      </c>
      <c r="C8765" s="47" t="str">
        <f>C8764</f>
        <v>ASIGNACIÓN PARA LA INVERSIÓN LOCAL  - AMBIENTE Y DESARROLLO SOSTENIBLE</v>
      </c>
      <c r="D8765" s="47"/>
      <c r="E8765" s="47" t="str">
        <f>E8764</f>
        <v>70713</v>
      </c>
      <c r="F8765" s="47"/>
      <c r="G8765" s="47" t="str">
        <f>G8764</f>
        <v xml:space="preserve">SAN ONOFRE                                        </v>
      </c>
      <c r="H8765" s="47" t="s">
        <v>10655</v>
      </c>
      <c r="I8765" s="51">
        <f>SUBTOTAL(9,I8760:I8764)</f>
        <v>1876210365</v>
      </c>
      <c r="J8765" s="51">
        <f>SUBTOTAL(9,J8760:J8764)</f>
        <v>1637888167.76</v>
      </c>
      <c r="K8765" s="49">
        <f>J8765/I8765</f>
        <v>0.87297682515467823</v>
      </c>
      <c r="L8765" s="51">
        <f>SUBTOTAL(9,L8760:L8764)</f>
        <v>654352938.68999994</v>
      </c>
      <c r="M8765" s="51">
        <f>SUBTOTAL(9,M8760:M8764)</f>
        <v>553953334.75999999</v>
      </c>
      <c r="N8765" s="50">
        <f>IFERROR((M8765/L8765),"N.A")</f>
        <v>0.8465665881611264</v>
      </c>
      <c r="O8765" s="28"/>
      <c r="P8765" s="28"/>
      <c r="Q8765" s="28"/>
      <c r="R8765" s="28"/>
      <c r="S8765" s="25"/>
    </row>
    <row r="8766" spans="2:19" s="16" customFormat="1" outlineLevel="2" x14ac:dyDescent="0.25">
      <c r="B8766" s="16" t="s">
        <v>3548</v>
      </c>
      <c r="C8766" s="16" t="s">
        <v>3406</v>
      </c>
      <c r="D8766" s="16" t="s">
        <v>63</v>
      </c>
      <c r="E8766" s="16" t="s">
        <v>755</v>
      </c>
      <c r="G8766" s="16" t="s">
        <v>756</v>
      </c>
      <c r="H8766" s="16" t="s">
        <v>152</v>
      </c>
      <c r="I8766" s="35">
        <v>841013105</v>
      </c>
      <c r="J8766" s="35">
        <v>470424235.28999996</v>
      </c>
      <c r="K8766" s="36">
        <f>IFERROR((J8766/I8766),0)</f>
        <v>0.55935422705452365</v>
      </c>
      <c r="L8766" s="35">
        <v>555684859.30999994</v>
      </c>
      <c r="M8766" s="35">
        <v>470424235.28999996</v>
      </c>
      <c r="N8766" s="40">
        <f>M8766/L8766</f>
        <v>0.8465665878932368</v>
      </c>
      <c r="O8766" s="28"/>
      <c r="P8766" s="28"/>
      <c r="Q8766" s="28"/>
      <c r="R8766" s="28"/>
      <c r="S8766" s="25"/>
    </row>
    <row r="8767" spans="2:19" s="16" customFormat="1" outlineLevel="2" x14ac:dyDescent="0.25">
      <c r="B8767" s="16" t="s">
        <v>3548</v>
      </c>
      <c r="C8767" s="16" t="s">
        <v>3406</v>
      </c>
      <c r="D8767" s="16" t="s">
        <v>63</v>
      </c>
      <c r="E8767" s="16" t="s">
        <v>755</v>
      </c>
      <c r="G8767" s="16" t="s">
        <v>756</v>
      </c>
      <c r="H8767" s="16" t="s">
        <v>19</v>
      </c>
      <c r="I8767" s="31">
        <v>396834313</v>
      </c>
      <c r="J8767" s="31">
        <v>396834313</v>
      </c>
      <c r="K8767" s="32">
        <f>IFERROR((J8767/I8767),0)</f>
        <v>1</v>
      </c>
      <c r="L8767" s="31"/>
      <c r="M8767" s="31"/>
      <c r="N8767" s="39"/>
      <c r="O8767" s="28"/>
      <c r="P8767" s="28"/>
      <c r="Q8767" s="28"/>
      <c r="R8767" s="28"/>
      <c r="S8767" s="25"/>
    </row>
    <row r="8768" spans="2:19" s="16" customFormat="1" outlineLevel="2" x14ac:dyDescent="0.25">
      <c r="B8768" s="16" t="s">
        <v>3548</v>
      </c>
      <c r="C8768" s="16" t="s">
        <v>3406</v>
      </c>
      <c r="D8768" s="16" t="s">
        <v>63</v>
      </c>
      <c r="E8768" s="16" t="s">
        <v>755</v>
      </c>
      <c r="G8768" s="16" t="s">
        <v>756</v>
      </c>
      <c r="H8768" s="16" t="s">
        <v>154</v>
      </c>
      <c r="I8768" s="31">
        <v>5202</v>
      </c>
      <c r="J8768" s="31">
        <v>5202</v>
      </c>
      <c r="K8768" s="32">
        <f>IFERROR((J8768/I8768),0)</f>
        <v>1</v>
      </c>
      <c r="L8768" s="31"/>
      <c r="M8768" s="31"/>
      <c r="N8768" s="39"/>
      <c r="O8768" s="28"/>
      <c r="P8768" s="28"/>
      <c r="Q8768" s="28"/>
      <c r="R8768" s="28"/>
      <c r="S8768" s="25"/>
    </row>
    <row r="8769" spans="2:19" s="16" customFormat="1" outlineLevel="2" x14ac:dyDescent="0.25">
      <c r="B8769" s="16" t="s">
        <v>3548</v>
      </c>
      <c r="C8769" s="16" t="s">
        <v>3406</v>
      </c>
      <c r="D8769" s="16" t="s">
        <v>63</v>
      </c>
      <c r="E8769" s="16" t="s">
        <v>755</v>
      </c>
      <c r="G8769" s="16" t="s">
        <v>756</v>
      </c>
      <c r="H8769" s="16" t="s">
        <v>231</v>
      </c>
      <c r="I8769" s="31">
        <v>127943414</v>
      </c>
      <c r="J8769" s="31">
        <v>127943414</v>
      </c>
      <c r="K8769" s="32">
        <f>IFERROR((J8769/I8769),0)</f>
        <v>1</v>
      </c>
      <c r="L8769" s="31"/>
      <c r="M8769" s="31"/>
      <c r="N8769" s="39"/>
      <c r="O8769" s="28"/>
      <c r="P8769" s="28"/>
      <c r="Q8769" s="28"/>
      <c r="R8769" s="28"/>
      <c r="S8769" s="25"/>
    </row>
    <row r="8770" spans="2:19" s="16" customFormat="1" outlineLevel="2" x14ac:dyDescent="0.25">
      <c r="B8770" s="16" t="s">
        <v>3548</v>
      </c>
      <c r="C8770" s="16" t="s">
        <v>3406</v>
      </c>
      <c r="D8770" s="16" t="s">
        <v>63</v>
      </c>
      <c r="E8770" s="16" t="s">
        <v>755</v>
      </c>
      <c r="G8770" s="16" t="s">
        <v>756</v>
      </c>
      <c r="H8770" s="16" t="s">
        <v>155</v>
      </c>
      <c r="I8770" s="31">
        <v>-168202621</v>
      </c>
      <c r="J8770" s="31"/>
      <c r="K8770" s="32">
        <f>IFERROR((J8770/I8770),0)</f>
        <v>0</v>
      </c>
      <c r="L8770" s="31"/>
      <c r="M8770" s="31"/>
      <c r="N8770" s="39"/>
      <c r="O8770" s="28"/>
      <c r="P8770" s="28"/>
      <c r="Q8770" s="28"/>
      <c r="R8770" s="28"/>
      <c r="S8770" s="25"/>
    </row>
    <row r="8771" spans="2:19" s="16" customFormat="1" outlineLevel="1" x14ac:dyDescent="0.25">
      <c r="B8771" s="47" t="s">
        <v>7857</v>
      </c>
      <c r="C8771" s="47" t="str">
        <f>C8770</f>
        <v>ASIGNACIÓN PARA LA INVERSIÓN LOCAL  - AMBIENTE Y DESARROLLO SOSTENIBLE</v>
      </c>
      <c r="D8771" s="47"/>
      <c r="E8771" s="47" t="str">
        <f>E8770</f>
        <v>70708</v>
      </c>
      <c r="F8771" s="47"/>
      <c r="G8771" s="47" t="str">
        <f>G8770</f>
        <v xml:space="preserve">SAN MARCOS                                        </v>
      </c>
      <c r="H8771" s="47" t="s">
        <v>10655</v>
      </c>
      <c r="I8771" s="51">
        <f>SUBTOTAL(9,I8766:I8770)</f>
        <v>1197593413</v>
      </c>
      <c r="J8771" s="51">
        <f>SUBTOTAL(9,J8766:J8770)</f>
        <v>995207164.28999996</v>
      </c>
      <c r="K8771" s="49">
        <f>J8771/I8771</f>
        <v>0.83100587685847593</v>
      </c>
      <c r="L8771" s="51">
        <f>SUBTOTAL(9,L8766:L8770)</f>
        <v>555684859.30999994</v>
      </c>
      <c r="M8771" s="51">
        <f>SUBTOTAL(9,M8766:M8770)</f>
        <v>470424235.28999996</v>
      </c>
      <c r="N8771" s="50">
        <f>IFERROR((M8771/L8771),"N.A")</f>
        <v>0.8465665878932368</v>
      </c>
      <c r="O8771" s="28"/>
      <c r="P8771" s="28"/>
      <c r="Q8771" s="28"/>
      <c r="R8771" s="28"/>
      <c r="S8771" s="25"/>
    </row>
    <row r="8772" spans="2:19" s="16" customFormat="1" outlineLevel="2" x14ac:dyDescent="0.25">
      <c r="B8772" s="16" t="s">
        <v>3549</v>
      </c>
      <c r="C8772" s="16" t="s">
        <v>3406</v>
      </c>
      <c r="D8772" s="16" t="s">
        <v>63</v>
      </c>
      <c r="E8772" s="16" t="s">
        <v>758</v>
      </c>
      <c r="G8772" s="16" t="s">
        <v>759</v>
      </c>
      <c r="H8772" s="16" t="s">
        <v>152</v>
      </c>
      <c r="I8772" s="35">
        <v>422864312</v>
      </c>
      <c r="J8772" s="35">
        <v>236530940.37</v>
      </c>
      <c r="K8772" s="36">
        <f>IFERROR((J8772/I8772),0)</f>
        <v>0.55935422701265936</v>
      </c>
      <c r="L8772" s="35">
        <v>279400278.36000001</v>
      </c>
      <c r="M8772" s="35">
        <v>236530940.37</v>
      </c>
      <c r="N8772" s="40">
        <f>M8772/L8772</f>
        <v>0.8465665881164085</v>
      </c>
      <c r="O8772" s="28"/>
      <c r="P8772" s="28"/>
      <c r="Q8772" s="28"/>
      <c r="R8772" s="28"/>
      <c r="S8772" s="25"/>
    </row>
    <row r="8773" spans="2:19" s="16" customFormat="1" outlineLevel="2" x14ac:dyDescent="0.25">
      <c r="B8773" s="16" t="s">
        <v>3549</v>
      </c>
      <c r="C8773" s="16" t="s">
        <v>3406</v>
      </c>
      <c r="D8773" s="16" t="s">
        <v>63</v>
      </c>
      <c r="E8773" s="16" t="s">
        <v>758</v>
      </c>
      <c r="G8773" s="16" t="s">
        <v>759</v>
      </c>
      <c r="H8773" s="16" t="s">
        <v>19</v>
      </c>
      <c r="I8773" s="31">
        <v>200720476</v>
      </c>
      <c r="J8773" s="31">
        <v>200720476</v>
      </c>
      <c r="K8773" s="32">
        <f>IFERROR((J8773/I8773),0)</f>
        <v>1</v>
      </c>
      <c r="L8773" s="31"/>
      <c r="M8773" s="31"/>
      <c r="N8773" s="39"/>
      <c r="O8773" s="28"/>
      <c r="P8773" s="28"/>
      <c r="Q8773" s="28"/>
      <c r="R8773" s="28"/>
      <c r="S8773" s="25"/>
    </row>
    <row r="8774" spans="2:19" s="16" customFormat="1" outlineLevel="2" x14ac:dyDescent="0.25">
      <c r="B8774" s="16" t="s">
        <v>3549</v>
      </c>
      <c r="C8774" s="16" t="s">
        <v>3406</v>
      </c>
      <c r="D8774" s="16" t="s">
        <v>63</v>
      </c>
      <c r="E8774" s="16" t="s">
        <v>758</v>
      </c>
      <c r="G8774" s="16" t="s">
        <v>759</v>
      </c>
      <c r="H8774" s="16" t="s">
        <v>154</v>
      </c>
      <c r="I8774" s="31">
        <v>2615</v>
      </c>
      <c r="J8774" s="31">
        <v>2615</v>
      </c>
      <c r="K8774" s="32">
        <f>IFERROR((J8774/I8774),0)</f>
        <v>1</v>
      </c>
      <c r="L8774" s="31"/>
      <c r="M8774" s="31"/>
      <c r="N8774" s="39"/>
      <c r="O8774" s="28"/>
      <c r="P8774" s="28"/>
      <c r="Q8774" s="28"/>
      <c r="R8774" s="28"/>
      <c r="S8774" s="25"/>
    </row>
    <row r="8775" spans="2:19" s="16" customFormat="1" outlineLevel="2" x14ac:dyDescent="0.25">
      <c r="B8775" s="16" t="s">
        <v>3549</v>
      </c>
      <c r="C8775" s="16" t="s">
        <v>3406</v>
      </c>
      <c r="D8775" s="16" t="s">
        <v>63</v>
      </c>
      <c r="E8775" s="16" t="s">
        <v>758</v>
      </c>
      <c r="G8775" s="16" t="s">
        <v>759</v>
      </c>
      <c r="H8775" s="16" t="s">
        <v>231</v>
      </c>
      <c r="I8775" s="31">
        <v>64330393</v>
      </c>
      <c r="J8775" s="31">
        <v>64330393</v>
      </c>
      <c r="K8775" s="32">
        <f>IFERROR((J8775/I8775),0)</f>
        <v>1</v>
      </c>
      <c r="L8775" s="31"/>
      <c r="M8775" s="31"/>
      <c r="N8775" s="39"/>
      <c r="O8775" s="28"/>
      <c r="P8775" s="28"/>
      <c r="Q8775" s="28"/>
      <c r="R8775" s="28"/>
      <c r="S8775" s="25"/>
    </row>
    <row r="8776" spans="2:19" s="16" customFormat="1" outlineLevel="2" x14ac:dyDescent="0.25">
      <c r="B8776" s="16" t="s">
        <v>3549</v>
      </c>
      <c r="C8776" s="16" t="s">
        <v>3406</v>
      </c>
      <c r="D8776" s="16" t="s">
        <v>63</v>
      </c>
      <c r="E8776" s="16" t="s">
        <v>758</v>
      </c>
      <c r="G8776" s="16" t="s">
        <v>759</v>
      </c>
      <c r="H8776" s="16" t="s">
        <v>155</v>
      </c>
      <c r="I8776" s="31">
        <v>-84572862</v>
      </c>
      <c r="J8776" s="31"/>
      <c r="K8776" s="32">
        <f>IFERROR((J8776/I8776),0)</f>
        <v>0</v>
      </c>
      <c r="L8776" s="31"/>
      <c r="M8776" s="31"/>
      <c r="N8776" s="39"/>
      <c r="O8776" s="28"/>
      <c r="P8776" s="28"/>
      <c r="Q8776" s="28"/>
      <c r="R8776" s="28"/>
      <c r="S8776" s="25"/>
    </row>
    <row r="8777" spans="2:19" s="16" customFormat="1" outlineLevel="1" x14ac:dyDescent="0.25">
      <c r="B8777" s="47" t="s">
        <v>7858</v>
      </c>
      <c r="C8777" s="47" t="str">
        <f>C8776</f>
        <v>ASIGNACIÓN PARA LA INVERSIÓN LOCAL  - AMBIENTE Y DESARROLLO SOSTENIBLE</v>
      </c>
      <c r="D8777" s="47"/>
      <c r="E8777" s="47" t="str">
        <f>E8776</f>
        <v>70702</v>
      </c>
      <c r="F8777" s="47"/>
      <c r="G8777" s="47" t="str">
        <f>G8776</f>
        <v xml:space="preserve">SAN JUAN DE BETULIA                               </v>
      </c>
      <c r="H8777" s="47" t="s">
        <v>10655</v>
      </c>
      <c r="I8777" s="51">
        <f>SUBTOTAL(9,I8772:I8776)</f>
        <v>603344934</v>
      </c>
      <c r="J8777" s="51">
        <f>SUBTOTAL(9,J8772:J8776)</f>
        <v>501584424.37</v>
      </c>
      <c r="K8777" s="49">
        <f>J8777/I8777</f>
        <v>0.83133941482634544</v>
      </c>
      <c r="L8777" s="51">
        <f>SUBTOTAL(9,L8772:L8776)</f>
        <v>279400278.36000001</v>
      </c>
      <c r="M8777" s="51">
        <f>SUBTOTAL(9,M8772:M8776)</f>
        <v>236530940.37</v>
      </c>
      <c r="N8777" s="50">
        <f>IFERROR((M8777/L8777),"N.A")</f>
        <v>0.8465665881164085</v>
      </c>
      <c r="O8777" s="28"/>
      <c r="P8777" s="28"/>
      <c r="Q8777" s="28"/>
      <c r="R8777" s="28"/>
      <c r="S8777" s="25"/>
    </row>
    <row r="8778" spans="2:19" s="16" customFormat="1" outlineLevel="2" x14ac:dyDescent="0.25">
      <c r="B8778" s="16" t="s">
        <v>3550</v>
      </c>
      <c r="C8778" s="16" t="s">
        <v>3406</v>
      </c>
      <c r="D8778" s="16" t="s">
        <v>63</v>
      </c>
      <c r="E8778" s="16" t="s">
        <v>761</v>
      </c>
      <c r="G8778" s="16" t="s">
        <v>762</v>
      </c>
      <c r="H8778" s="16" t="s">
        <v>152</v>
      </c>
      <c r="I8778" s="35">
        <v>712925808</v>
      </c>
      <c r="J8778" s="35">
        <v>398778064.27000004</v>
      </c>
      <c r="K8778" s="36">
        <f>IFERROR((J8778/I8778),0)</f>
        <v>0.55935422703900772</v>
      </c>
      <c r="L8778" s="35">
        <v>471053393.74000007</v>
      </c>
      <c r="M8778" s="35">
        <v>398778064.27000004</v>
      </c>
      <c r="N8778" s="40">
        <f>M8778/L8778</f>
        <v>0.84656658792720063</v>
      </c>
      <c r="O8778" s="28"/>
      <c r="P8778" s="28"/>
      <c r="Q8778" s="28"/>
      <c r="R8778" s="28"/>
      <c r="S8778" s="25"/>
    </row>
    <row r="8779" spans="2:19" s="16" customFormat="1" outlineLevel="2" x14ac:dyDescent="0.25">
      <c r="B8779" s="16" t="s">
        <v>3550</v>
      </c>
      <c r="C8779" s="16" t="s">
        <v>3406</v>
      </c>
      <c r="D8779" s="16" t="s">
        <v>63</v>
      </c>
      <c r="E8779" s="16" t="s">
        <v>761</v>
      </c>
      <c r="G8779" s="16" t="s">
        <v>762</v>
      </c>
      <c r="H8779" s="16" t="s">
        <v>19</v>
      </c>
      <c r="I8779" s="31">
        <v>188541717</v>
      </c>
      <c r="J8779" s="31">
        <v>188541717</v>
      </c>
      <c r="K8779" s="32">
        <f>IFERROR((J8779/I8779),0)</f>
        <v>1</v>
      </c>
      <c r="L8779" s="31"/>
      <c r="M8779" s="31"/>
      <c r="N8779" s="39"/>
      <c r="O8779" s="28"/>
      <c r="P8779" s="28"/>
      <c r="Q8779" s="28"/>
      <c r="R8779" s="28"/>
      <c r="S8779" s="25"/>
    </row>
    <row r="8780" spans="2:19" s="16" customFormat="1" outlineLevel="2" x14ac:dyDescent="0.25">
      <c r="B8780" s="16" t="s">
        <v>3550</v>
      </c>
      <c r="C8780" s="16" t="s">
        <v>3406</v>
      </c>
      <c r="D8780" s="16" t="s">
        <v>63</v>
      </c>
      <c r="E8780" s="16" t="s">
        <v>761</v>
      </c>
      <c r="G8780" s="16" t="s">
        <v>762</v>
      </c>
      <c r="H8780" s="16" t="s">
        <v>154</v>
      </c>
      <c r="I8780" s="31">
        <v>4409</v>
      </c>
      <c r="J8780" s="31">
        <v>4409</v>
      </c>
      <c r="K8780" s="32">
        <f>IFERROR((J8780/I8780),0)</f>
        <v>1</v>
      </c>
      <c r="L8780" s="31"/>
      <c r="M8780" s="31"/>
      <c r="N8780" s="39"/>
      <c r="O8780" s="28"/>
      <c r="P8780" s="28"/>
      <c r="Q8780" s="28"/>
      <c r="R8780" s="28"/>
      <c r="S8780" s="25"/>
    </row>
    <row r="8781" spans="2:19" s="16" customFormat="1" outlineLevel="2" x14ac:dyDescent="0.25">
      <c r="B8781" s="16" t="s">
        <v>3550</v>
      </c>
      <c r="C8781" s="16" t="s">
        <v>3406</v>
      </c>
      <c r="D8781" s="16" t="s">
        <v>63</v>
      </c>
      <c r="E8781" s="16" t="s">
        <v>761</v>
      </c>
      <c r="G8781" s="16" t="s">
        <v>762</v>
      </c>
      <c r="H8781" s="16" t="s">
        <v>231</v>
      </c>
      <c r="I8781" s="31">
        <v>108457480</v>
      </c>
      <c r="J8781" s="31">
        <v>108457480</v>
      </c>
      <c r="K8781" s="32">
        <f>IFERROR((J8781/I8781),0)</f>
        <v>1</v>
      </c>
      <c r="L8781" s="31"/>
      <c r="M8781" s="31"/>
      <c r="N8781" s="39"/>
      <c r="O8781" s="28"/>
      <c r="P8781" s="28"/>
      <c r="Q8781" s="28"/>
      <c r="R8781" s="28"/>
      <c r="S8781" s="25"/>
    </row>
    <row r="8782" spans="2:19" s="16" customFormat="1" outlineLevel="2" x14ac:dyDescent="0.25">
      <c r="B8782" s="16" t="s">
        <v>3550</v>
      </c>
      <c r="C8782" s="16" t="s">
        <v>3406</v>
      </c>
      <c r="D8782" s="16" t="s">
        <v>63</v>
      </c>
      <c r="E8782" s="16" t="s">
        <v>761</v>
      </c>
      <c r="G8782" s="16" t="s">
        <v>762</v>
      </c>
      <c r="H8782" s="16" t="s">
        <v>155</v>
      </c>
      <c r="I8782" s="31">
        <v>-142585162</v>
      </c>
      <c r="J8782" s="31"/>
      <c r="K8782" s="32">
        <f>IFERROR((J8782/I8782),0)</f>
        <v>0</v>
      </c>
      <c r="L8782" s="31"/>
      <c r="M8782" s="31"/>
      <c r="N8782" s="39"/>
      <c r="O8782" s="28"/>
      <c r="P8782" s="28"/>
      <c r="Q8782" s="28"/>
      <c r="R8782" s="28"/>
      <c r="S8782" s="25"/>
    </row>
    <row r="8783" spans="2:19" s="16" customFormat="1" outlineLevel="1" x14ac:dyDescent="0.25">
      <c r="B8783" s="47" t="s">
        <v>7859</v>
      </c>
      <c r="C8783" s="47" t="str">
        <f>C8782</f>
        <v>ASIGNACIÓN PARA LA INVERSIÓN LOCAL  - AMBIENTE Y DESARROLLO SOSTENIBLE</v>
      </c>
      <c r="D8783" s="47"/>
      <c r="E8783" s="47" t="str">
        <f>E8782</f>
        <v>70678</v>
      </c>
      <c r="F8783" s="47"/>
      <c r="G8783" s="47" t="str">
        <f>G8782</f>
        <v xml:space="preserve">SAN BENITO ABAD                                   </v>
      </c>
      <c r="H8783" s="47" t="s">
        <v>10655</v>
      </c>
      <c r="I8783" s="51">
        <f>SUBTOTAL(9,I8778:I8782)</f>
        <v>867344252</v>
      </c>
      <c r="J8783" s="51">
        <f>SUBTOTAL(9,J8778:J8782)</f>
        <v>695781670.26999998</v>
      </c>
      <c r="K8783" s="49">
        <f>J8783/I8783</f>
        <v>0.80219782245124049</v>
      </c>
      <c r="L8783" s="51">
        <f>SUBTOTAL(9,L8778:L8782)</f>
        <v>471053393.74000007</v>
      </c>
      <c r="M8783" s="51">
        <f>SUBTOTAL(9,M8778:M8782)</f>
        <v>398778064.27000004</v>
      </c>
      <c r="N8783" s="50">
        <f>IFERROR((M8783/L8783),"N.A")</f>
        <v>0.84656658792720063</v>
      </c>
      <c r="O8783" s="28"/>
      <c r="P8783" s="28"/>
      <c r="Q8783" s="28"/>
      <c r="R8783" s="28"/>
      <c r="S8783" s="25"/>
    </row>
    <row r="8784" spans="2:19" s="16" customFormat="1" outlineLevel="2" x14ac:dyDescent="0.25">
      <c r="B8784" s="16" t="s">
        <v>3551</v>
      </c>
      <c r="C8784" s="16" t="s">
        <v>3406</v>
      </c>
      <c r="D8784" s="16" t="s">
        <v>63</v>
      </c>
      <c r="E8784" s="16" t="s">
        <v>764</v>
      </c>
      <c r="G8784" s="16" t="s">
        <v>765</v>
      </c>
      <c r="H8784" s="16" t="s">
        <v>152</v>
      </c>
      <c r="I8784" s="35">
        <v>956884409</v>
      </c>
      <c r="J8784" s="35">
        <v>535237338.95999992</v>
      </c>
      <c r="K8784" s="36">
        <f>IFERROR((J8784/I8784),0)</f>
        <v>0.55935422703705051</v>
      </c>
      <c r="L8784" s="35">
        <v>632244818.70999992</v>
      </c>
      <c r="M8784" s="35">
        <v>535237338.95999992</v>
      </c>
      <c r="N8784" s="40">
        <f>M8784/L8784</f>
        <v>0.84656658800632145</v>
      </c>
      <c r="O8784" s="28"/>
      <c r="P8784" s="28"/>
      <c r="Q8784" s="28"/>
      <c r="R8784" s="28"/>
      <c r="S8784" s="25"/>
    </row>
    <row r="8785" spans="2:19" s="16" customFormat="1" outlineLevel="2" x14ac:dyDescent="0.25">
      <c r="B8785" s="16" t="s">
        <v>3551</v>
      </c>
      <c r="C8785" s="16" t="s">
        <v>3406</v>
      </c>
      <c r="D8785" s="16" t="s">
        <v>63</v>
      </c>
      <c r="E8785" s="16" t="s">
        <v>764</v>
      </c>
      <c r="G8785" s="16" t="s">
        <v>765</v>
      </c>
      <c r="H8785" s="16" t="s">
        <v>19</v>
      </c>
      <c r="I8785" s="31">
        <v>470669910</v>
      </c>
      <c r="J8785" s="31">
        <v>470669910</v>
      </c>
      <c r="K8785" s="32">
        <f>IFERROR((J8785/I8785),0)</f>
        <v>1</v>
      </c>
      <c r="L8785" s="31"/>
      <c r="M8785" s="31"/>
      <c r="N8785" s="39"/>
      <c r="O8785" s="28"/>
      <c r="P8785" s="28"/>
      <c r="Q8785" s="28"/>
      <c r="R8785" s="28"/>
      <c r="S8785" s="25"/>
    </row>
    <row r="8786" spans="2:19" s="16" customFormat="1" outlineLevel="2" x14ac:dyDescent="0.25">
      <c r="B8786" s="16" t="s">
        <v>3551</v>
      </c>
      <c r="C8786" s="16" t="s">
        <v>3406</v>
      </c>
      <c r="D8786" s="16" t="s">
        <v>63</v>
      </c>
      <c r="E8786" s="16" t="s">
        <v>764</v>
      </c>
      <c r="G8786" s="16" t="s">
        <v>765</v>
      </c>
      <c r="H8786" s="16" t="s">
        <v>154</v>
      </c>
      <c r="I8786" s="31">
        <v>5918</v>
      </c>
      <c r="J8786" s="31">
        <v>5918</v>
      </c>
      <c r="K8786" s="32">
        <f>IFERROR((J8786/I8786),0)</f>
        <v>1</v>
      </c>
      <c r="L8786" s="31"/>
      <c r="M8786" s="31"/>
      <c r="N8786" s="39"/>
      <c r="O8786" s="28"/>
      <c r="P8786" s="28"/>
      <c r="Q8786" s="28"/>
      <c r="R8786" s="28"/>
      <c r="S8786" s="25"/>
    </row>
    <row r="8787" spans="2:19" s="16" customFormat="1" outlineLevel="2" x14ac:dyDescent="0.25">
      <c r="B8787" s="16" t="s">
        <v>3551</v>
      </c>
      <c r="C8787" s="16" t="s">
        <v>3406</v>
      </c>
      <c r="D8787" s="16" t="s">
        <v>63</v>
      </c>
      <c r="E8787" s="16" t="s">
        <v>764</v>
      </c>
      <c r="G8787" s="16" t="s">
        <v>765</v>
      </c>
      <c r="H8787" s="16" t="s">
        <v>231</v>
      </c>
      <c r="I8787" s="31">
        <v>145570928</v>
      </c>
      <c r="J8787" s="31">
        <v>145570928</v>
      </c>
      <c r="K8787" s="32">
        <f>IFERROR((J8787/I8787),0)</f>
        <v>1</v>
      </c>
      <c r="L8787" s="31"/>
      <c r="M8787" s="31"/>
      <c r="N8787" s="39"/>
      <c r="O8787" s="28"/>
      <c r="P8787" s="28"/>
      <c r="Q8787" s="28"/>
      <c r="R8787" s="28"/>
      <c r="S8787" s="25"/>
    </row>
    <row r="8788" spans="2:19" s="16" customFormat="1" outlineLevel="2" x14ac:dyDescent="0.25">
      <c r="B8788" s="16" t="s">
        <v>3551</v>
      </c>
      <c r="C8788" s="16" t="s">
        <v>3406</v>
      </c>
      <c r="D8788" s="16" t="s">
        <v>63</v>
      </c>
      <c r="E8788" s="16" t="s">
        <v>764</v>
      </c>
      <c r="G8788" s="16" t="s">
        <v>765</v>
      </c>
      <c r="H8788" s="16" t="s">
        <v>155</v>
      </c>
      <c r="I8788" s="31">
        <v>-191376882</v>
      </c>
      <c r="J8788" s="31"/>
      <c r="K8788" s="32">
        <f>IFERROR((J8788/I8788),0)</f>
        <v>0</v>
      </c>
      <c r="L8788" s="31"/>
      <c r="M8788" s="31"/>
      <c r="N8788" s="39"/>
      <c r="O8788" s="28"/>
      <c r="P8788" s="28"/>
      <c r="Q8788" s="28"/>
      <c r="R8788" s="28"/>
      <c r="S8788" s="25"/>
    </row>
    <row r="8789" spans="2:19" s="16" customFormat="1" outlineLevel="1" x14ac:dyDescent="0.25">
      <c r="B8789" s="47" t="s">
        <v>7860</v>
      </c>
      <c r="C8789" s="47" t="str">
        <f>C8788</f>
        <v>ASIGNACIÓN PARA LA INVERSIÓN LOCAL  - AMBIENTE Y DESARROLLO SOSTENIBLE</v>
      </c>
      <c r="D8789" s="47"/>
      <c r="E8789" s="47" t="str">
        <f>E8788</f>
        <v>70670</v>
      </c>
      <c r="F8789" s="47"/>
      <c r="G8789" s="47" t="str">
        <f>G8788</f>
        <v xml:space="preserve">SAMPUÉS                                           </v>
      </c>
      <c r="H8789" s="47" t="s">
        <v>10655</v>
      </c>
      <c r="I8789" s="51">
        <f>SUBTOTAL(9,I8784:I8788)</f>
        <v>1381754283</v>
      </c>
      <c r="J8789" s="51">
        <f>SUBTOTAL(9,J8784:J8788)</f>
        <v>1151484094.96</v>
      </c>
      <c r="K8789" s="49">
        <f>J8789/I8789</f>
        <v>0.83334939440893341</v>
      </c>
      <c r="L8789" s="51">
        <f>SUBTOTAL(9,L8784:L8788)</f>
        <v>632244818.70999992</v>
      </c>
      <c r="M8789" s="51">
        <f>SUBTOTAL(9,M8784:M8788)</f>
        <v>535237338.95999992</v>
      </c>
      <c r="N8789" s="50">
        <f>IFERROR((M8789/L8789),"N.A")</f>
        <v>0.84656658800632145</v>
      </c>
      <c r="O8789" s="28"/>
      <c r="P8789" s="28"/>
      <c r="Q8789" s="28"/>
      <c r="R8789" s="28"/>
      <c r="S8789" s="25"/>
    </row>
    <row r="8790" spans="2:19" s="16" customFormat="1" outlineLevel="2" x14ac:dyDescent="0.25">
      <c r="B8790" s="16" t="s">
        <v>3552</v>
      </c>
      <c r="C8790" s="16" t="s">
        <v>3406</v>
      </c>
      <c r="D8790" s="16" t="s">
        <v>63</v>
      </c>
      <c r="E8790" s="16" t="s">
        <v>767</v>
      </c>
      <c r="G8790" s="16" t="s">
        <v>768</v>
      </c>
      <c r="H8790" s="16" t="s">
        <v>152</v>
      </c>
      <c r="I8790" s="35">
        <v>629144215</v>
      </c>
      <c r="J8790" s="35">
        <v>351914476.10999995</v>
      </c>
      <c r="K8790" s="36">
        <f>IFERROR((J8790/I8790),0)</f>
        <v>0.5593542270908427</v>
      </c>
      <c r="L8790" s="35">
        <v>415696155.52999997</v>
      </c>
      <c r="M8790" s="35">
        <v>351914476.10999995</v>
      </c>
      <c r="N8790" s="40">
        <f>M8790/L8790</f>
        <v>0.84656658818823982</v>
      </c>
      <c r="O8790" s="28"/>
      <c r="P8790" s="28"/>
      <c r="Q8790" s="28"/>
      <c r="R8790" s="28"/>
      <c r="S8790" s="25"/>
    </row>
    <row r="8791" spans="2:19" s="16" customFormat="1" outlineLevel="2" x14ac:dyDescent="0.25">
      <c r="B8791" s="16" t="s">
        <v>3552</v>
      </c>
      <c r="C8791" s="16" t="s">
        <v>3406</v>
      </c>
      <c r="D8791" s="16" t="s">
        <v>63</v>
      </c>
      <c r="E8791" s="16" t="s">
        <v>767</v>
      </c>
      <c r="G8791" s="16" t="s">
        <v>768</v>
      </c>
      <c r="H8791" s="16" t="s">
        <v>19</v>
      </c>
      <c r="I8791" s="31">
        <v>298464579</v>
      </c>
      <c r="J8791" s="31">
        <v>298464579</v>
      </c>
      <c r="K8791" s="32">
        <f>IFERROR((J8791/I8791),0)</f>
        <v>1</v>
      </c>
      <c r="L8791" s="31"/>
      <c r="M8791" s="31"/>
      <c r="N8791" s="39"/>
      <c r="O8791" s="28"/>
      <c r="P8791" s="28"/>
      <c r="Q8791" s="28"/>
      <c r="R8791" s="28"/>
      <c r="S8791" s="25"/>
    </row>
    <row r="8792" spans="2:19" s="16" customFormat="1" outlineLevel="2" x14ac:dyDescent="0.25">
      <c r="B8792" s="16" t="s">
        <v>3552</v>
      </c>
      <c r="C8792" s="16" t="s">
        <v>3406</v>
      </c>
      <c r="D8792" s="16" t="s">
        <v>63</v>
      </c>
      <c r="E8792" s="16" t="s">
        <v>767</v>
      </c>
      <c r="G8792" s="16" t="s">
        <v>768</v>
      </c>
      <c r="H8792" s="16" t="s">
        <v>154</v>
      </c>
      <c r="I8792" s="31">
        <v>3891</v>
      </c>
      <c r="J8792" s="31">
        <v>3891</v>
      </c>
      <c r="K8792" s="32">
        <f>IFERROR((J8792/I8792),0)</f>
        <v>1</v>
      </c>
      <c r="L8792" s="31"/>
      <c r="M8792" s="31"/>
      <c r="N8792" s="39"/>
      <c r="O8792" s="28"/>
      <c r="P8792" s="28"/>
      <c r="Q8792" s="28"/>
      <c r="R8792" s="28"/>
      <c r="S8792" s="25"/>
    </row>
    <row r="8793" spans="2:19" s="16" customFormat="1" outlineLevel="2" x14ac:dyDescent="0.25">
      <c r="B8793" s="16" t="s">
        <v>3552</v>
      </c>
      <c r="C8793" s="16" t="s">
        <v>3406</v>
      </c>
      <c r="D8793" s="16" t="s">
        <v>63</v>
      </c>
      <c r="E8793" s="16" t="s">
        <v>767</v>
      </c>
      <c r="G8793" s="16" t="s">
        <v>768</v>
      </c>
      <c r="H8793" s="16" t="s">
        <v>231</v>
      </c>
      <c r="I8793" s="31">
        <v>95711777</v>
      </c>
      <c r="J8793" s="31">
        <v>95711777</v>
      </c>
      <c r="K8793" s="32">
        <f>IFERROR((J8793/I8793),0)</f>
        <v>1</v>
      </c>
      <c r="L8793" s="31"/>
      <c r="M8793" s="31"/>
      <c r="N8793" s="39"/>
      <c r="O8793" s="28"/>
      <c r="P8793" s="28"/>
      <c r="Q8793" s="28"/>
      <c r="R8793" s="28"/>
      <c r="S8793" s="25"/>
    </row>
    <row r="8794" spans="2:19" s="16" customFormat="1" outlineLevel="2" x14ac:dyDescent="0.25">
      <c r="B8794" s="16" t="s">
        <v>3552</v>
      </c>
      <c r="C8794" s="16" t="s">
        <v>3406</v>
      </c>
      <c r="D8794" s="16" t="s">
        <v>63</v>
      </c>
      <c r="E8794" s="16" t="s">
        <v>767</v>
      </c>
      <c r="G8794" s="16" t="s">
        <v>768</v>
      </c>
      <c r="H8794" s="16" t="s">
        <v>155</v>
      </c>
      <c r="I8794" s="31">
        <v>-125828843</v>
      </c>
      <c r="J8794" s="31"/>
      <c r="K8794" s="32">
        <f>IFERROR((J8794/I8794),0)</f>
        <v>0</v>
      </c>
      <c r="L8794" s="31"/>
      <c r="M8794" s="31"/>
      <c r="N8794" s="39"/>
      <c r="O8794" s="28"/>
      <c r="P8794" s="28"/>
      <c r="Q8794" s="28"/>
      <c r="R8794" s="28"/>
      <c r="S8794" s="25"/>
    </row>
    <row r="8795" spans="2:19" s="16" customFormat="1" outlineLevel="1" x14ac:dyDescent="0.25">
      <c r="B8795" s="47" t="s">
        <v>7861</v>
      </c>
      <c r="C8795" s="47" t="str">
        <f>C8794</f>
        <v>ASIGNACIÓN PARA LA INVERSIÓN LOCAL  - AMBIENTE Y DESARROLLO SOSTENIBLE</v>
      </c>
      <c r="D8795" s="47"/>
      <c r="E8795" s="47" t="str">
        <f>E8794</f>
        <v>70523</v>
      </c>
      <c r="F8795" s="47"/>
      <c r="G8795" s="47" t="str">
        <f>G8794</f>
        <v xml:space="preserve">PALMITO                                           </v>
      </c>
      <c r="H8795" s="47" t="s">
        <v>10655</v>
      </c>
      <c r="I8795" s="51">
        <f>SUBTOTAL(9,I8790:I8794)</f>
        <v>897495619</v>
      </c>
      <c r="J8795" s="51">
        <f>SUBTOTAL(9,J8790:J8794)</f>
        <v>746094723.1099999</v>
      </c>
      <c r="K8795" s="49">
        <f>J8795/I8795</f>
        <v>0.83130737054884707</v>
      </c>
      <c r="L8795" s="51">
        <f>SUBTOTAL(9,L8790:L8794)</f>
        <v>415696155.52999997</v>
      </c>
      <c r="M8795" s="51">
        <f>SUBTOTAL(9,M8790:M8794)</f>
        <v>351914476.10999995</v>
      </c>
      <c r="N8795" s="50">
        <f>IFERROR((M8795/L8795),"N.A")</f>
        <v>0.84656658818823982</v>
      </c>
      <c r="O8795" s="28"/>
      <c r="P8795" s="28"/>
      <c r="Q8795" s="28"/>
      <c r="R8795" s="28"/>
      <c r="S8795" s="25"/>
    </row>
    <row r="8796" spans="2:19" s="16" customFormat="1" outlineLevel="2" x14ac:dyDescent="0.25">
      <c r="B8796" s="16" t="s">
        <v>3553</v>
      </c>
      <c r="C8796" s="16" t="s">
        <v>3406</v>
      </c>
      <c r="D8796" s="16" t="s">
        <v>63</v>
      </c>
      <c r="E8796" s="16" t="s">
        <v>770</v>
      </c>
      <c r="G8796" s="16" t="s">
        <v>771</v>
      </c>
      <c r="H8796" s="16" t="s">
        <v>152</v>
      </c>
      <c r="I8796" s="35">
        <v>565132102</v>
      </c>
      <c r="J8796" s="35">
        <v>316109030.0999999</v>
      </c>
      <c r="K8796" s="36">
        <f>IFERROR((J8796/I8796),0)</f>
        <v>0.55935422705822491</v>
      </c>
      <c r="L8796" s="35">
        <v>373401259.41999996</v>
      </c>
      <c r="M8796" s="35">
        <v>316109030.0999999</v>
      </c>
      <c r="N8796" s="40">
        <f>M8796/L8796</f>
        <v>0.84656658788727324</v>
      </c>
      <c r="O8796" s="28"/>
      <c r="P8796" s="28"/>
      <c r="Q8796" s="28"/>
      <c r="R8796" s="28"/>
      <c r="S8796" s="25"/>
    </row>
    <row r="8797" spans="2:19" s="16" customFormat="1" outlineLevel="2" x14ac:dyDescent="0.25">
      <c r="B8797" s="16" t="s">
        <v>3553</v>
      </c>
      <c r="C8797" s="16" t="s">
        <v>3406</v>
      </c>
      <c r="D8797" s="16" t="s">
        <v>63</v>
      </c>
      <c r="E8797" s="16" t="s">
        <v>770</v>
      </c>
      <c r="G8797" s="16" t="s">
        <v>771</v>
      </c>
      <c r="H8797" s="16" t="s">
        <v>19</v>
      </c>
      <c r="I8797" s="31">
        <v>267004847</v>
      </c>
      <c r="J8797" s="31">
        <v>267004847</v>
      </c>
      <c r="K8797" s="32">
        <f>IFERROR((J8797/I8797),0)</f>
        <v>1</v>
      </c>
      <c r="L8797" s="31"/>
      <c r="M8797" s="31"/>
      <c r="N8797" s="39"/>
      <c r="O8797" s="28"/>
      <c r="P8797" s="28"/>
      <c r="Q8797" s="28"/>
      <c r="R8797" s="28"/>
      <c r="S8797" s="25"/>
    </row>
    <row r="8798" spans="2:19" s="16" customFormat="1" outlineLevel="2" x14ac:dyDescent="0.25">
      <c r="B8798" s="16" t="s">
        <v>3553</v>
      </c>
      <c r="C8798" s="16" t="s">
        <v>3406</v>
      </c>
      <c r="D8798" s="16" t="s">
        <v>63</v>
      </c>
      <c r="E8798" s="16" t="s">
        <v>770</v>
      </c>
      <c r="G8798" s="16" t="s">
        <v>771</v>
      </c>
      <c r="H8798" s="16" t="s">
        <v>154</v>
      </c>
      <c r="I8798" s="31">
        <v>3495</v>
      </c>
      <c r="J8798" s="31">
        <v>3495</v>
      </c>
      <c r="K8798" s="32">
        <f>IFERROR((J8798/I8798),0)</f>
        <v>1</v>
      </c>
      <c r="L8798" s="31"/>
      <c r="M8798" s="31"/>
      <c r="N8798" s="39"/>
      <c r="O8798" s="28"/>
      <c r="P8798" s="28"/>
      <c r="Q8798" s="28"/>
      <c r="R8798" s="28"/>
      <c r="S8798" s="25"/>
    </row>
    <row r="8799" spans="2:19" s="16" customFormat="1" outlineLevel="2" x14ac:dyDescent="0.25">
      <c r="B8799" s="16" t="s">
        <v>3553</v>
      </c>
      <c r="C8799" s="16" t="s">
        <v>3406</v>
      </c>
      <c r="D8799" s="16" t="s">
        <v>63</v>
      </c>
      <c r="E8799" s="16" t="s">
        <v>770</v>
      </c>
      <c r="G8799" s="16" t="s">
        <v>771</v>
      </c>
      <c r="H8799" s="16" t="s">
        <v>231</v>
      </c>
      <c r="I8799" s="31">
        <v>85973607</v>
      </c>
      <c r="J8799" s="31">
        <v>85973607</v>
      </c>
      <c r="K8799" s="32">
        <f>IFERROR((J8799/I8799),0)</f>
        <v>1</v>
      </c>
      <c r="L8799" s="31"/>
      <c r="M8799" s="31"/>
      <c r="N8799" s="39"/>
      <c r="O8799" s="28"/>
      <c r="P8799" s="28"/>
      <c r="Q8799" s="28"/>
      <c r="R8799" s="28"/>
      <c r="S8799" s="25"/>
    </row>
    <row r="8800" spans="2:19" s="16" customFormat="1" outlineLevel="2" x14ac:dyDescent="0.25">
      <c r="B8800" s="16" t="s">
        <v>3553</v>
      </c>
      <c r="C8800" s="16" t="s">
        <v>3406</v>
      </c>
      <c r="D8800" s="16" t="s">
        <v>63</v>
      </c>
      <c r="E8800" s="16" t="s">
        <v>770</v>
      </c>
      <c r="G8800" s="16" t="s">
        <v>771</v>
      </c>
      <c r="H8800" s="16" t="s">
        <v>155</v>
      </c>
      <c r="I8800" s="31">
        <v>-113026420</v>
      </c>
      <c r="J8800" s="31"/>
      <c r="K8800" s="32">
        <f>IFERROR((J8800/I8800),0)</f>
        <v>0</v>
      </c>
      <c r="L8800" s="31"/>
      <c r="M8800" s="31"/>
      <c r="N8800" s="39"/>
      <c r="O8800" s="28"/>
      <c r="P8800" s="28"/>
      <c r="Q8800" s="28"/>
      <c r="R8800" s="28"/>
      <c r="S8800" s="25"/>
    </row>
    <row r="8801" spans="2:19" s="16" customFormat="1" outlineLevel="1" x14ac:dyDescent="0.25">
      <c r="B8801" s="47" t="s">
        <v>7862</v>
      </c>
      <c r="C8801" s="47" t="str">
        <f>C8800</f>
        <v>ASIGNACIÓN PARA LA INVERSIÓN LOCAL  - AMBIENTE Y DESARROLLO SOSTENIBLE</v>
      </c>
      <c r="D8801" s="47"/>
      <c r="E8801" s="47" t="str">
        <f>E8800</f>
        <v>70508</v>
      </c>
      <c r="F8801" s="47"/>
      <c r="G8801" s="47" t="str">
        <f>G8800</f>
        <v xml:space="preserve">OVEJAS                                            </v>
      </c>
      <c r="H8801" s="47" t="s">
        <v>10655</v>
      </c>
      <c r="I8801" s="51">
        <f>SUBTOTAL(9,I8796:I8800)</f>
        <v>805087631</v>
      </c>
      <c r="J8801" s="51">
        <f>SUBTOTAL(9,J8796:J8800)</f>
        <v>669090979.0999999</v>
      </c>
      <c r="K8801" s="49">
        <f>J8801/I8801</f>
        <v>0.83107844827888044</v>
      </c>
      <c r="L8801" s="51">
        <f>SUBTOTAL(9,L8796:L8800)</f>
        <v>373401259.41999996</v>
      </c>
      <c r="M8801" s="51">
        <f>SUBTOTAL(9,M8796:M8800)</f>
        <v>316109030.0999999</v>
      </c>
      <c r="N8801" s="50">
        <f>IFERROR((M8801/L8801),"N.A")</f>
        <v>0.84656658788727324</v>
      </c>
      <c r="O8801" s="28"/>
      <c r="P8801" s="28"/>
      <c r="Q8801" s="28"/>
      <c r="R8801" s="28"/>
      <c r="S8801" s="25"/>
    </row>
    <row r="8802" spans="2:19" s="16" customFormat="1" outlineLevel="2" x14ac:dyDescent="0.25">
      <c r="B8802" s="16" t="s">
        <v>3554</v>
      </c>
      <c r="C8802" s="16" t="s">
        <v>3406</v>
      </c>
      <c r="D8802" s="16" t="s">
        <v>63</v>
      </c>
      <c r="E8802" s="16" t="s">
        <v>773</v>
      </c>
      <c r="G8802" s="16" t="s">
        <v>774</v>
      </c>
      <c r="H8802" s="16" t="s">
        <v>152</v>
      </c>
      <c r="I8802" s="35">
        <v>478674778</v>
      </c>
      <c r="J8802" s="35">
        <v>267748760.44999999</v>
      </c>
      <c r="K8802" s="36">
        <f>IFERROR((J8802/I8802),0)</f>
        <v>0.55935422703637827</v>
      </c>
      <c r="L8802" s="35">
        <v>316276078.33000004</v>
      </c>
      <c r="M8802" s="35">
        <v>267748760.44999999</v>
      </c>
      <c r="N8802" s="40">
        <f>M8802/L8802</f>
        <v>0.84656658784871164</v>
      </c>
      <c r="O8802" s="28"/>
      <c r="P8802" s="28"/>
      <c r="Q8802" s="28"/>
      <c r="R8802" s="28"/>
      <c r="S8802" s="25"/>
    </row>
    <row r="8803" spans="2:19" s="16" customFormat="1" outlineLevel="2" x14ac:dyDescent="0.25">
      <c r="B8803" s="16" t="s">
        <v>3554</v>
      </c>
      <c r="C8803" s="16" t="s">
        <v>3406</v>
      </c>
      <c r="D8803" s="16" t="s">
        <v>63</v>
      </c>
      <c r="E8803" s="16" t="s">
        <v>773</v>
      </c>
      <c r="G8803" s="16" t="s">
        <v>774</v>
      </c>
      <c r="H8803" s="16" t="s">
        <v>19</v>
      </c>
      <c r="I8803" s="31">
        <v>562632830</v>
      </c>
      <c r="J8803" s="31">
        <v>562632830</v>
      </c>
      <c r="K8803" s="32">
        <f>IFERROR((J8803/I8803),0)</f>
        <v>1</v>
      </c>
      <c r="L8803" s="31"/>
      <c r="M8803" s="31"/>
      <c r="N8803" s="39"/>
      <c r="O8803" s="28"/>
      <c r="P8803" s="28"/>
      <c r="Q8803" s="28"/>
      <c r="R8803" s="28"/>
      <c r="S8803" s="25"/>
    </row>
    <row r="8804" spans="2:19" s="16" customFormat="1" outlineLevel="2" x14ac:dyDescent="0.25">
      <c r="B8804" s="16" t="s">
        <v>3554</v>
      </c>
      <c r="C8804" s="16" t="s">
        <v>3406</v>
      </c>
      <c r="D8804" s="16" t="s">
        <v>63</v>
      </c>
      <c r="E8804" s="16" t="s">
        <v>773</v>
      </c>
      <c r="G8804" s="16" t="s">
        <v>774</v>
      </c>
      <c r="H8804" s="16" t="s">
        <v>154</v>
      </c>
      <c r="I8804" s="31">
        <v>2961</v>
      </c>
      <c r="J8804" s="31">
        <v>2961</v>
      </c>
      <c r="K8804" s="32">
        <f>IFERROR((J8804/I8804),0)</f>
        <v>1</v>
      </c>
      <c r="L8804" s="31"/>
      <c r="M8804" s="31"/>
      <c r="N8804" s="39"/>
      <c r="O8804" s="28"/>
      <c r="P8804" s="28"/>
      <c r="Q8804" s="28"/>
      <c r="R8804" s="28"/>
      <c r="S8804" s="25"/>
    </row>
    <row r="8805" spans="2:19" s="16" customFormat="1" outlineLevel="2" x14ac:dyDescent="0.25">
      <c r="B8805" s="16" t="s">
        <v>3554</v>
      </c>
      <c r="C8805" s="16" t="s">
        <v>3406</v>
      </c>
      <c r="D8805" s="16" t="s">
        <v>63</v>
      </c>
      <c r="E8805" s="16" t="s">
        <v>773</v>
      </c>
      <c r="G8805" s="16" t="s">
        <v>774</v>
      </c>
      <c r="H8805" s="16" t="s">
        <v>231</v>
      </c>
      <c r="I8805" s="31">
        <v>72820845</v>
      </c>
      <c r="J8805" s="31">
        <v>72820845</v>
      </c>
      <c r="K8805" s="32">
        <f>IFERROR((J8805/I8805),0)</f>
        <v>1</v>
      </c>
      <c r="L8805" s="31"/>
      <c r="M8805" s="31"/>
      <c r="N8805" s="39"/>
      <c r="O8805" s="28"/>
      <c r="P8805" s="28"/>
      <c r="Q8805" s="28"/>
      <c r="R8805" s="28"/>
      <c r="S8805" s="25"/>
    </row>
    <row r="8806" spans="2:19" s="16" customFormat="1" outlineLevel="2" x14ac:dyDescent="0.25">
      <c r="B8806" s="16" t="s">
        <v>3554</v>
      </c>
      <c r="C8806" s="16" t="s">
        <v>3406</v>
      </c>
      <c r="D8806" s="16" t="s">
        <v>63</v>
      </c>
      <c r="E8806" s="16" t="s">
        <v>773</v>
      </c>
      <c r="G8806" s="16" t="s">
        <v>774</v>
      </c>
      <c r="H8806" s="16" t="s">
        <v>155</v>
      </c>
      <c r="I8806" s="31">
        <v>-95734956</v>
      </c>
      <c r="J8806" s="31"/>
      <c r="K8806" s="32">
        <f>IFERROR((J8806/I8806),0)</f>
        <v>0</v>
      </c>
      <c r="L8806" s="31"/>
      <c r="M8806" s="31"/>
      <c r="N8806" s="39"/>
      <c r="O8806" s="28"/>
      <c r="P8806" s="28"/>
      <c r="Q8806" s="28"/>
      <c r="R8806" s="28"/>
      <c r="S8806" s="25"/>
    </row>
    <row r="8807" spans="2:19" s="16" customFormat="1" outlineLevel="1" x14ac:dyDescent="0.25">
      <c r="B8807" s="47" t="s">
        <v>7863</v>
      </c>
      <c r="C8807" s="47" t="str">
        <f>C8806</f>
        <v>ASIGNACIÓN PARA LA INVERSIÓN LOCAL  - AMBIENTE Y DESARROLLO SOSTENIBLE</v>
      </c>
      <c r="D8807" s="47"/>
      <c r="E8807" s="47" t="str">
        <f>E8806</f>
        <v>70473</v>
      </c>
      <c r="F8807" s="47"/>
      <c r="G8807" s="47" t="str">
        <f>G8806</f>
        <v xml:space="preserve">MORROA                                            </v>
      </c>
      <c r="H8807" s="47" t="s">
        <v>10655</v>
      </c>
      <c r="I8807" s="51">
        <f>SUBTOTAL(9,I8802:I8806)</f>
        <v>1018396458</v>
      </c>
      <c r="J8807" s="51">
        <f>SUBTOTAL(9,J8802:J8806)</f>
        <v>903205396.45000005</v>
      </c>
      <c r="K8807" s="49">
        <f>J8807/I8807</f>
        <v>0.88688976611699888</v>
      </c>
      <c r="L8807" s="51">
        <f>SUBTOTAL(9,L8802:L8806)</f>
        <v>316276078.33000004</v>
      </c>
      <c r="M8807" s="51">
        <f>SUBTOTAL(9,M8802:M8806)</f>
        <v>267748760.44999999</v>
      </c>
      <c r="N8807" s="50">
        <f>IFERROR((M8807/L8807),"N.A")</f>
        <v>0.84656658784871164</v>
      </c>
      <c r="O8807" s="28"/>
      <c r="P8807" s="28"/>
      <c r="Q8807" s="28"/>
      <c r="R8807" s="28"/>
      <c r="S8807" s="25"/>
    </row>
    <row r="8808" spans="2:19" s="16" customFormat="1" outlineLevel="2" x14ac:dyDescent="0.25">
      <c r="B8808" s="16" t="s">
        <v>3555</v>
      </c>
      <c r="C8808" s="16" t="s">
        <v>3406</v>
      </c>
      <c r="D8808" s="16" t="s">
        <v>63</v>
      </c>
      <c r="E8808" s="16" t="s">
        <v>776</v>
      </c>
      <c r="G8808" s="16" t="s">
        <v>777</v>
      </c>
      <c r="H8808" s="16" t="s">
        <v>152</v>
      </c>
      <c r="I8808" s="35">
        <v>994287620</v>
      </c>
      <c r="J8808" s="35">
        <v>556158983.1500001</v>
      </c>
      <c r="K8808" s="36">
        <f>IFERROR((J8808/I8808),0)</f>
        <v>0.55935422704951321</v>
      </c>
      <c r="L8808" s="35">
        <v>656958343.19999993</v>
      </c>
      <c r="M8808" s="35">
        <v>556158983.1500001</v>
      </c>
      <c r="N8808" s="40">
        <f>M8808/L8808</f>
        <v>0.84656658813553853</v>
      </c>
      <c r="O8808" s="28"/>
      <c r="P8808" s="28"/>
      <c r="Q8808" s="28"/>
      <c r="R8808" s="28"/>
      <c r="S8808" s="25"/>
    </row>
    <row r="8809" spans="2:19" s="16" customFormat="1" outlineLevel="2" x14ac:dyDescent="0.25">
      <c r="B8809" s="16" t="s">
        <v>3555</v>
      </c>
      <c r="C8809" s="16" t="s">
        <v>3406</v>
      </c>
      <c r="D8809" s="16" t="s">
        <v>63</v>
      </c>
      <c r="E8809" s="16" t="s">
        <v>776</v>
      </c>
      <c r="G8809" s="16" t="s">
        <v>777</v>
      </c>
      <c r="H8809" s="16" t="s">
        <v>19</v>
      </c>
      <c r="I8809" s="31">
        <v>1651136414</v>
      </c>
      <c r="J8809" s="31">
        <v>1651136414</v>
      </c>
      <c r="K8809" s="32">
        <f>IFERROR((J8809/I8809),0)</f>
        <v>1</v>
      </c>
      <c r="L8809" s="31"/>
      <c r="M8809" s="31"/>
      <c r="N8809" s="39"/>
      <c r="O8809" s="28"/>
      <c r="P8809" s="28"/>
      <c r="Q8809" s="28"/>
      <c r="R8809" s="28"/>
      <c r="S8809" s="25"/>
    </row>
    <row r="8810" spans="2:19" s="16" customFormat="1" outlineLevel="2" x14ac:dyDescent="0.25">
      <c r="B8810" s="16" t="s">
        <v>3555</v>
      </c>
      <c r="C8810" s="16" t="s">
        <v>3406</v>
      </c>
      <c r="D8810" s="16" t="s">
        <v>63</v>
      </c>
      <c r="E8810" s="16" t="s">
        <v>776</v>
      </c>
      <c r="G8810" s="16" t="s">
        <v>777</v>
      </c>
      <c r="H8810" s="16" t="s">
        <v>154</v>
      </c>
      <c r="I8810" s="31">
        <v>6150</v>
      </c>
      <c r="J8810" s="31">
        <v>6150</v>
      </c>
      <c r="K8810" s="32">
        <f>IFERROR((J8810/I8810),0)</f>
        <v>1</v>
      </c>
      <c r="L8810" s="31"/>
      <c r="M8810" s="31"/>
      <c r="N8810" s="39"/>
      <c r="O8810" s="28"/>
      <c r="P8810" s="28"/>
      <c r="Q8810" s="28"/>
      <c r="R8810" s="28"/>
      <c r="S8810" s="25"/>
    </row>
    <row r="8811" spans="2:19" s="16" customFormat="1" outlineLevel="2" x14ac:dyDescent="0.25">
      <c r="B8811" s="16" t="s">
        <v>3555</v>
      </c>
      <c r="C8811" s="16" t="s">
        <v>3406</v>
      </c>
      <c r="D8811" s="16" t="s">
        <v>63</v>
      </c>
      <c r="E8811" s="16" t="s">
        <v>776</v>
      </c>
      <c r="G8811" s="16" t="s">
        <v>777</v>
      </c>
      <c r="H8811" s="16" t="s">
        <v>231</v>
      </c>
      <c r="I8811" s="31">
        <v>151261082</v>
      </c>
      <c r="J8811" s="31">
        <v>151261082</v>
      </c>
      <c r="K8811" s="32">
        <f>IFERROR((J8811/I8811),0)</f>
        <v>1</v>
      </c>
      <c r="L8811" s="31"/>
      <c r="M8811" s="31"/>
      <c r="N8811" s="39"/>
      <c r="O8811" s="28"/>
      <c r="P8811" s="28"/>
      <c r="Q8811" s="28"/>
      <c r="R8811" s="28"/>
      <c r="S8811" s="25"/>
    </row>
    <row r="8812" spans="2:19" s="16" customFormat="1" outlineLevel="2" x14ac:dyDescent="0.25">
      <c r="B8812" s="16" t="s">
        <v>3555</v>
      </c>
      <c r="C8812" s="16" t="s">
        <v>3406</v>
      </c>
      <c r="D8812" s="16" t="s">
        <v>63</v>
      </c>
      <c r="E8812" s="16" t="s">
        <v>776</v>
      </c>
      <c r="G8812" s="16" t="s">
        <v>777</v>
      </c>
      <c r="H8812" s="16" t="s">
        <v>155</v>
      </c>
      <c r="I8812" s="31">
        <v>-198857524</v>
      </c>
      <c r="J8812" s="31"/>
      <c r="K8812" s="32">
        <f>IFERROR((J8812/I8812),0)</f>
        <v>0</v>
      </c>
      <c r="L8812" s="31"/>
      <c r="M8812" s="31"/>
      <c r="N8812" s="39"/>
      <c r="O8812" s="28"/>
      <c r="P8812" s="28"/>
      <c r="Q8812" s="28"/>
      <c r="R8812" s="28"/>
      <c r="S8812" s="25"/>
    </row>
    <row r="8813" spans="2:19" s="16" customFormat="1" outlineLevel="1" x14ac:dyDescent="0.25">
      <c r="B8813" s="47" t="s">
        <v>7864</v>
      </c>
      <c r="C8813" s="47" t="str">
        <f>C8812</f>
        <v>ASIGNACIÓN PARA LA INVERSIÓN LOCAL  - AMBIENTE Y DESARROLLO SOSTENIBLE</v>
      </c>
      <c r="D8813" s="47"/>
      <c r="E8813" s="47" t="str">
        <f>E8812</f>
        <v>70429</v>
      </c>
      <c r="F8813" s="47"/>
      <c r="G8813" s="47" t="str">
        <f>G8812</f>
        <v xml:space="preserve">MAJAGUAL                                          </v>
      </c>
      <c r="H8813" s="47" t="s">
        <v>10655</v>
      </c>
      <c r="I8813" s="51">
        <f>SUBTOTAL(9,I8808:I8812)</f>
        <v>2597833742</v>
      </c>
      <c r="J8813" s="51">
        <f>SUBTOTAL(9,J8808:J8812)</f>
        <v>2358562629.1500001</v>
      </c>
      <c r="K8813" s="49">
        <f>J8813/I8813</f>
        <v>0.90789590997236347</v>
      </c>
      <c r="L8813" s="51">
        <f>SUBTOTAL(9,L8808:L8812)</f>
        <v>656958343.19999993</v>
      </c>
      <c r="M8813" s="51">
        <f>SUBTOTAL(9,M8808:M8812)</f>
        <v>556158983.1500001</v>
      </c>
      <c r="N8813" s="50">
        <f>IFERROR((M8813/L8813),"N.A")</f>
        <v>0.84656658813553853</v>
      </c>
      <c r="O8813" s="28"/>
      <c r="P8813" s="28"/>
      <c r="Q8813" s="28"/>
      <c r="R8813" s="28"/>
      <c r="S8813" s="25"/>
    </row>
    <row r="8814" spans="2:19" s="16" customFormat="1" outlineLevel="2" x14ac:dyDescent="0.25">
      <c r="B8814" s="16" t="s">
        <v>3556</v>
      </c>
      <c r="C8814" s="16" t="s">
        <v>3406</v>
      </c>
      <c r="D8814" s="16" t="s">
        <v>63</v>
      </c>
      <c r="E8814" s="16" t="s">
        <v>779</v>
      </c>
      <c r="G8814" s="16" t="s">
        <v>780</v>
      </c>
      <c r="H8814" s="16" t="s">
        <v>152</v>
      </c>
      <c r="I8814" s="35">
        <v>485618494</v>
      </c>
      <c r="J8814" s="35">
        <v>271632757.36000001</v>
      </c>
      <c r="K8814" s="36">
        <f>IFERROR((J8814/I8814),0)</f>
        <v>0.55935422706533089</v>
      </c>
      <c r="L8814" s="35">
        <v>320864018.57999998</v>
      </c>
      <c r="M8814" s="35">
        <v>271632757.36000001</v>
      </c>
      <c r="N8814" s="40">
        <f>M8814/L8814</f>
        <v>0.84656658780914285</v>
      </c>
      <c r="O8814" s="28"/>
      <c r="P8814" s="28"/>
      <c r="Q8814" s="28"/>
      <c r="R8814" s="28"/>
      <c r="S8814" s="25"/>
    </row>
    <row r="8815" spans="2:19" s="16" customFormat="1" outlineLevel="2" x14ac:dyDescent="0.25">
      <c r="B8815" s="16" t="s">
        <v>3556</v>
      </c>
      <c r="C8815" s="16" t="s">
        <v>3406</v>
      </c>
      <c r="D8815" s="16" t="s">
        <v>63</v>
      </c>
      <c r="E8815" s="16" t="s">
        <v>779</v>
      </c>
      <c r="G8815" s="16" t="s">
        <v>780</v>
      </c>
      <c r="H8815" s="16" t="s">
        <v>19</v>
      </c>
      <c r="I8815" s="31">
        <v>278361259</v>
      </c>
      <c r="J8815" s="31">
        <v>278361259</v>
      </c>
      <c r="K8815" s="32">
        <f>IFERROR((J8815/I8815),0)</f>
        <v>1</v>
      </c>
      <c r="L8815" s="31"/>
      <c r="M8815" s="31"/>
      <c r="N8815" s="39"/>
      <c r="O8815" s="28"/>
      <c r="P8815" s="28"/>
      <c r="Q8815" s="28"/>
      <c r="R8815" s="28"/>
      <c r="S8815" s="25"/>
    </row>
    <row r="8816" spans="2:19" s="16" customFormat="1" outlineLevel="2" x14ac:dyDescent="0.25">
      <c r="B8816" s="16" t="s">
        <v>3556</v>
      </c>
      <c r="C8816" s="16" t="s">
        <v>3406</v>
      </c>
      <c r="D8816" s="16" t="s">
        <v>63</v>
      </c>
      <c r="E8816" s="16" t="s">
        <v>779</v>
      </c>
      <c r="G8816" s="16" t="s">
        <v>780</v>
      </c>
      <c r="H8816" s="16" t="s">
        <v>154</v>
      </c>
      <c r="I8816" s="31">
        <v>3003</v>
      </c>
      <c r="J8816" s="31">
        <v>3003</v>
      </c>
      <c r="K8816" s="32">
        <f>IFERROR((J8816/I8816),0)</f>
        <v>1</v>
      </c>
      <c r="L8816" s="31"/>
      <c r="M8816" s="31"/>
      <c r="N8816" s="39"/>
      <c r="O8816" s="28"/>
      <c r="P8816" s="28"/>
      <c r="Q8816" s="28"/>
      <c r="R8816" s="28"/>
      <c r="S8816" s="25"/>
    </row>
    <row r="8817" spans="2:19" s="16" customFormat="1" outlineLevel="2" x14ac:dyDescent="0.25">
      <c r="B8817" s="16" t="s">
        <v>3556</v>
      </c>
      <c r="C8817" s="16" t="s">
        <v>3406</v>
      </c>
      <c r="D8817" s="16" t="s">
        <v>63</v>
      </c>
      <c r="E8817" s="16" t="s">
        <v>779</v>
      </c>
      <c r="G8817" s="16" t="s">
        <v>780</v>
      </c>
      <c r="H8817" s="16" t="s">
        <v>231</v>
      </c>
      <c r="I8817" s="31">
        <v>73877194</v>
      </c>
      <c r="J8817" s="31">
        <v>73877194</v>
      </c>
      <c r="K8817" s="32">
        <f>IFERROR((J8817/I8817),0)</f>
        <v>1</v>
      </c>
      <c r="L8817" s="31"/>
      <c r="M8817" s="31"/>
      <c r="N8817" s="39"/>
      <c r="O8817" s="28"/>
      <c r="P8817" s="28"/>
      <c r="Q8817" s="28"/>
      <c r="R8817" s="28"/>
      <c r="S8817" s="25"/>
    </row>
    <row r="8818" spans="2:19" s="16" customFormat="1" outlineLevel="2" x14ac:dyDescent="0.25">
      <c r="B8818" s="16" t="s">
        <v>3556</v>
      </c>
      <c r="C8818" s="16" t="s">
        <v>3406</v>
      </c>
      <c r="D8818" s="16" t="s">
        <v>63</v>
      </c>
      <c r="E8818" s="16" t="s">
        <v>779</v>
      </c>
      <c r="G8818" s="16" t="s">
        <v>780</v>
      </c>
      <c r="H8818" s="16" t="s">
        <v>155</v>
      </c>
      <c r="I8818" s="31">
        <v>-97123699</v>
      </c>
      <c r="J8818" s="31"/>
      <c r="K8818" s="32">
        <f>IFERROR((J8818/I8818),0)</f>
        <v>0</v>
      </c>
      <c r="L8818" s="31"/>
      <c r="M8818" s="31"/>
      <c r="N8818" s="39"/>
      <c r="O8818" s="28"/>
      <c r="P8818" s="28"/>
      <c r="Q8818" s="28"/>
      <c r="R8818" s="28"/>
      <c r="S8818" s="25"/>
    </row>
    <row r="8819" spans="2:19" s="16" customFormat="1" outlineLevel="1" x14ac:dyDescent="0.25">
      <c r="B8819" s="47" t="s">
        <v>7865</v>
      </c>
      <c r="C8819" s="47" t="str">
        <f>C8818</f>
        <v>ASIGNACIÓN PARA LA INVERSIÓN LOCAL  - AMBIENTE Y DESARROLLO SOSTENIBLE</v>
      </c>
      <c r="D8819" s="47"/>
      <c r="E8819" s="47" t="str">
        <f>E8818</f>
        <v>70418</v>
      </c>
      <c r="F8819" s="47"/>
      <c r="G8819" s="47" t="str">
        <f>G8818</f>
        <v xml:space="preserve">LOS PALMITOS                                      </v>
      </c>
      <c r="H8819" s="47" t="s">
        <v>10655</v>
      </c>
      <c r="I8819" s="51">
        <f>SUBTOTAL(9,I8814:I8818)</f>
        <v>740736251</v>
      </c>
      <c r="J8819" s="51">
        <f>SUBTOTAL(9,J8814:J8818)</f>
        <v>623874213.36000001</v>
      </c>
      <c r="K8819" s="49">
        <f>J8819/I8819</f>
        <v>0.84223529295044586</v>
      </c>
      <c r="L8819" s="51">
        <f>SUBTOTAL(9,L8814:L8818)</f>
        <v>320864018.57999998</v>
      </c>
      <c r="M8819" s="51">
        <f>SUBTOTAL(9,M8814:M8818)</f>
        <v>271632757.36000001</v>
      </c>
      <c r="N8819" s="50">
        <f>IFERROR((M8819/L8819),"N.A")</f>
        <v>0.84656658780914285</v>
      </c>
      <c r="O8819" s="28"/>
      <c r="P8819" s="28"/>
      <c r="Q8819" s="28"/>
      <c r="R8819" s="28"/>
      <c r="S8819" s="25"/>
    </row>
    <row r="8820" spans="2:19" s="16" customFormat="1" outlineLevel="2" x14ac:dyDescent="0.25">
      <c r="B8820" s="16" t="s">
        <v>3557</v>
      </c>
      <c r="C8820" s="16" t="s">
        <v>3406</v>
      </c>
      <c r="D8820" s="16" t="s">
        <v>63</v>
      </c>
      <c r="E8820" s="16" t="s">
        <v>782</v>
      </c>
      <c r="G8820" s="16" t="s">
        <v>539</v>
      </c>
      <c r="H8820" s="16" t="s">
        <v>152</v>
      </c>
      <c r="I8820" s="35">
        <v>499441598</v>
      </c>
      <c r="J8820" s="35">
        <v>279364769.01999998</v>
      </c>
      <c r="K8820" s="36">
        <f>IFERROR((J8820/I8820),0)</f>
        <v>0.5593542270782178</v>
      </c>
      <c r="L8820" s="35">
        <v>329997395.33999991</v>
      </c>
      <c r="M8820" s="35">
        <v>279364769.01999998</v>
      </c>
      <c r="N8820" s="40">
        <f>M8820/L8820</f>
        <v>0.84656658799433071</v>
      </c>
      <c r="O8820" s="28"/>
      <c r="P8820" s="28"/>
      <c r="Q8820" s="28"/>
      <c r="R8820" s="28"/>
      <c r="S8820" s="25"/>
    </row>
    <row r="8821" spans="2:19" s="16" customFormat="1" outlineLevel="2" x14ac:dyDescent="0.25">
      <c r="B8821" s="16" t="s">
        <v>3557</v>
      </c>
      <c r="C8821" s="16" t="s">
        <v>3406</v>
      </c>
      <c r="D8821" s="16" t="s">
        <v>63</v>
      </c>
      <c r="E8821" s="16" t="s">
        <v>782</v>
      </c>
      <c r="G8821" s="16" t="s">
        <v>539</v>
      </c>
      <c r="H8821" s="16" t="s">
        <v>19</v>
      </c>
      <c r="I8821" s="31">
        <v>252534012</v>
      </c>
      <c r="J8821" s="31">
        <v>252534012</v>
      </c>
      <c r="K8821" s="32">
        <f>IFERROR((J8821/I8821),0)</f>
        <v>1</v>
      </c>
      <c r="L8821" s="31"/>
      <c r="M8821" s="31"/>
      <c r="N8821" s="39"/>
      <c r="O8821" s="28"/>
      <c r="P8821" s="28"/>
      <c r="Q8821" s="28"/>
      <c r="R8821" s="28"/>
      <c r="S8821" s="25"/>
    </row>
    <row r="8822" spans="2:19" s="16" customFormat="1" outlineLevel="2" x14ac:dyDescent="0.25">
      <c r="B8822" s="16" t="s">
        <v>3557</v>
      </c>
      <c r="C8822" s="16" t="s">
        <v>3406</v>
      </c>
      <c r="D8822" s="16" t="s">
        <v>63</v>
      </c>
      <c r="E8822" s="16" t="s">
        <v>782</v>
      </c>
      <c r="G8822" s="16" t="s">
        <v>539</v>
      </c>
      <c r="H8822" s="16" t="s">
        <v>154</v>
      </c>
      <c r="I8822" s="31">
        <v>3089</v>
      </c>
      <c r="J8822" s="31">
        <v>3089</v>
      </c>
      <c r="K8822" s="32">
        <f>IFERROR((J8822/I8822),0)</f>
        <v>1</v>
      </c>
      <c r="L8822" s="31"/>
      <c r="M8822" s="31"/>
      <c r="N8822" s="39"/>
      <c r="O8822" s="28"/>
      <c r="P8822" s="28"/>
      <c r="Q8822" s="28"/>
      <c r="R8822" s="28"/>
      <c r="S8822" s="25"/>
    </row>
    <row r="8823" spans="2:19" s="16" customFormat="1" outlineLevel="2" x14ac:dyDescent="0.25">
      <c r="B8823" s="16" t="s">
        <v>3557</v>
      </c>
      <c r="C8823" s="16" t="s">
        <v>3406</v>
      </c>
      <c r="D8823" s="16" t="s">
        <v>63</v>
      </c>
      <c r="E8823" s="16" t="s">
        <v>782</v>
      </c>
      <c r="G8823" s="16" t="s">
        <v>539</v>
      </c>
      <c r="H8823" s="16" t="s">
        <v>231</v>
      </c>
      <c r="I8823" s="31">
        <v>75980104</v>
      </c>
      <c r="J8823" s="31">
        <v>75980104</v>
      </c>
      <c r="K8823" s="32">
        <f>IFERROR((J8823/I8823),0)</f>
        <v>1</v>
      </c>
      <c r="L8823" s="31"/>
      <c r="M8823" s="31"/>
      <c r="N8823" s="39"/>
      <c r="O8823" s="28"/>
      <c r="P8823" s="28"/>
      <c r="Q8823" s="28"/>
      <c r="R8823" s="28"/>
      <c r="S8823" s="25"/>
    </row>
    <row r="8824" spans="2:19" s="16" customFormat="1" outlineLevel="2" x14ac:dyDescent="0.25">
      <c r="B8824" s="16" t="s">
        <v>3557</v>
      </c>
      <c r="C8824" s="16" t="s">
        <v>3406</v>
      </c>
      <c r="D8824" s="16" t="s">
        <v>63</v>
      </c>
      <c r="E8824" s="16" t="s">
        <v>782</v>
      </c>
      <c r="G8824" s="16" t="s">
        <v>539</v>
      </c>
      <c r="H8824" s="16" t="s">
        <v>155</v>
      </c>
      <c r="I8824" s="31">
        <v>-99888320</v>
      </c>
      <c r="J8824" s="31"/>
      <c r="K8824" s="32">
        <f>IFERROR((J8824/I8824),0)</f>
        <v>0</v>
      </c>
      <c r="L8824" s="31"/>
      <c r="M8824" s="31"/>
      <c r="N8824" s="39"/>
      <c r="O8824" s="28"/>
      <c r="P8824" s="28"/>
      <c r="Q8824" s="28"/>
      <c r="R8824" s="28"/>
      <c r="S8824" s="25"/>
    </row>
    <row r="8825" spans="2:19" s="16" customFormat="1" outlineLevel="1" x14ac:dyDescent="0.25">
      <c r="B8825" s="47" t="s">
        <v>7866</v>
      </c>
      <c r="C8825" s="47" t="str">
        <f>C8824</f>
        <v>ASIGNACIÓN PARA LA INVERSIÓN LOCAL  - AMBIENTE Y DESARROLLO SOSTENIBLE</v>
      </c>
      <c r="D8825" s="47"/>
      <c r="E8825" s="47" t="str">
        <f>E8824</f>
        <v>70400</v>
      </c>
      <c r="F8825" s="47"/>
      <c r="G8825" s="47" t="str">
        <f>G8824</f>
        <v xml:space="preserve">LA UNIÓN                                          </v>
      </c>
      <c r="H8825" s="47" t="s">
        <v>10655</v>
      </c>
      <c r="I8825" s="51">
        <f>SUBTOTAL(9,I8820:I8824)</f>
        <v>728070483</v>
      </c>
      <c r="J8825" s="51">
        <f>SUBTOTAL(9,J8820:J8824)</f>
        <v>607881974.01999998</v>
      </c>
      <c r="K8825" s="49">
        <f>J8825/I8825</f>
        <v>0.83492187667770068</v>
      </c>
      <c r="L8825" s="51">
        <f>SUBTOTAL(9,L8820:L8824)</f>
        <v>329997395.33999991</v>
      </c>
      <c r="M8825" s="51">
        <f>SUBTOTAL(9,M8820:M8824)</f>
        <v>279364769.01999998</v>
      </c>
      <c r="N8825" s="50">
        <f>IFERROR((M8825/L8825),"N.A")</f>
        <v>0.84656658799433071</v>
      </c>
      <c r="O8825" s="28"/>
      <c r="P8825" s="28"/>
      <c r="Q8825" s="28"/>
      <c r="R8825" s="28"/>
      <c r="S8825" s="25"/>
    </row>
    <row r="8826" spans="2:19" s="16" customFormat="1" outlineLevel="2" x14ac:dyDescent="0.25">
      <c r="B8826" s="16" t="s">
        <v>3558</v>
      </c>
      <c r="C8826" s="16" t="s">
        <v>3406</v>
      </c>
      <c r="D8826" s="16" t="s">
        <v>63</v>
      </c>
      <c r="E8826" s="16" t="s">
        <v>784</v>
      </c>
      <c r="G8826" s="16" t="s">
        <v>785</v>
      </c>
      <c r="H8826" s="16" t="s">
        <v>152</v>
      </c>
      <c r="I8826" s="35">
        <v>778304666</v>
      </c>
      <c r="J8826" s="35">
        <v>435348004.86000001</v>
      </c>
      <c r="K8826" s="36">
        <f>IFERROR((J8826/I8826),0)</f>
        <v>0.55935422705020765</v>
      </c>
      <c r="L8826" s="35">
        <v>514251343.10000002</v>
      </c>
      <c r="M8826" s="35">
        <v>435348004.86000001</v>
      </c>
      <c r="N8826" s="40">
        <f>M8826/L8826</f>
        <v>0.84656658791719153</v>
      </c>
      <c r="O8826" s="28"/>
      <c r="P8826" s="28"/>
      <c r="Q8826" s="28"/>
      <c r="R8826" s="28"/>
      <c r="S8826" s="25"/>
    </row>
    <row r="8827" spans="2:19" s="16" customFormat="1" outlineLevel="2" x14ac:dyDescent="0.25">
      <c r="B8827" s="16" t="s">
        <v>3558</v>
      </c>
      <c r="C8827" s="16" t="s">
        <v>3406</v>
      </c>
      <c r="D8827" s="16" t="s">
        <v>63</v>
      </c>
      <c r="E8827" s="16" t="s">
        <v>784</v>
      </c>
      <c r="G8827" s="16" t="s">
        <v>785</v>
      </c>
      <c r="H8827" s="16" t="s">
        <v>19</v>
      </c>
      <c r="I8827" s="31">
        <v>425026525</v>
      </c>
      <c r="J8827" s="31">
        <v>425026525</v>
      </c>
      <c r="K8827" s="32">
        <f>IFERROR((J8827/I8827),0)</f>
        <v>1</v>
      </c>
      <c r="L8827" s="31"/>
      <c r="M8827" s="31"/>
      <c r="N8827" s="39"/>
      <c r="O8827" s="28"/>
      <c r="P8827" s="28"/>
      <c r="Q8827" s="28"/>
      <c r="R8827" s="28"/>
      <c r="S8827" s="25"/>
    </row>
    <row r="8828" spans="2:19" s="16" customFormat="1" outlineLevel="2" x14ac:dyDescent="0.25">
      <c r="B8828" s="16" t="s">
        <v>3558</v>
      </c>
      <c r="C8828" s="16" t="s">
        <v>3406</v>
      </c>
      <c r="D8828" s="16" t="s">
        <v>63</v>
      </c>
      <c r="E8828" s="16" t="s">
        <v>784</v>
      </c>
      <c r="G8828" s="16" t="s">
        <v>785</v>
      </c>
      <c r="H8828" s="16" t="s">
        <v>154</v>
      </c>
      <c r="I8828" s="31">
        <v>4814</v>
      </c>
      <c r="J8828" s="31">
        <v>4814</v>
      </c>
      <c r="K8828" s="32">
        <f>IFERROR((J8828/I8828),0)</f>
        <v>1</v>
      </c>
      <c r="L8828" s="31"/>
      <c r="M8828" s="31"/>
      <c r="N8828" s="39"/>
      <c r="O8828" s="28"/>
      <c r="P8828" s="28"/>
      <c r="Q8828" s="28"/>
      <c r="R8828" s="28"/>
      <c r="S8828" s="25"/>
    </row>
    <row r="8829" spans="2:19" s="16" customFormat="1" outlineLevel="2" x14ac:dyDescent="0.25">
      <c r="B8829" s="16" t="s">
        <v>3558</v>
      </c>
      <c r="C8829" s="16" t="s">
        <v>3406</v>
      </c>
      <c r="D8829" s="16" t="s">
        <v>63</v>
      </c>
      <c r="E8829" s="16" t="s">
        <v>784</v>
      </c>
      <c r="G8829" s="16" t="s">
        <v>785</v>
      </c>
      <c r="H8829" s="16" t="s">
        <v>231</v>
      </c>
      <c r="I8829" s="31">
        <v>118403572</v>
      </c>
      <c r="J8829" s="31">
        <v>118403572</v>
      </c>
      <c r="K8829" s="32">
        <f>IFERROR((J8829/I8829),0)</f>
        <v>1</v>
      </c>
      <c r="L8829" s="31"/>
      <c r="M8829" s="31"/>
      <c r="N8829" s="39"/>
      <c r="O8829" s="28"/>
      <c r="P8829" s="28"/>
      <c r="Q8829" s="28"/>
      <c r="R8829" s="28"/>
      <c r="S8829" s="25"/>
    </row>
    <row r="8830" spans="2:19" s="16" customFormat="1" outlineLevel="2" x14ac:dyDescent="0.25">
      <c r="B8830" s="16" t="s">
        <v>3558</v>
      </c>
      <c r="C8830" s="16" t="s">
        <v>3406</v>
      </c>
      <c r="D8830" s="16" t="s">
        <v>63</v>
      </c>
      <c r="E8830" s="16" t="s">
        <v>784</v>
      </c>
      <c r="G8830" s="16" t="s">
        <v>785</v>
      </c>
      <c r="H8830" s="16" t="s">
        <v>155</v>
      </c>
      <c r="I8830" s="31">
        <v>-155660933</v>
      </c>
      <c r="J8830" s="31"/>
      <c r="K8830" s="32">
        <f>IFERROR((J8830/I8830),0)</f>
        <v>0</v>
      </c>
      <c r="L8830" s="31"/>
      <c r="M8830" s="31"/>
      <c r="N8830" s="39"/>
      <c r="O8830" s="28"/>
      <c r="P8830" s="28"/>
      <c r="Q8830" s="28"/>
      <c r="R8830" s="28"/>
      <c r="S8830" s="25"/>
    </row>
    <row r="8831" spans="2:19" s="16" customFormat="1" outlineLevel="1" x14ac:dyDescent="0.25">
      <c r="B8831" s="47" t="s">
        <v>7867</v>
      </c>
      <c r="C8831" s="47" t="str">
        <f>C8830</f>
        <v>ASIGNACIÓN PARA LA INVERSIÓN LOCAL  - AMBIENTE Y DESARROLLO SOSTENIBLE</v>
      </c>
      <c r="D8831" s="47"/>
      <c r="E8831" s="47" t="str">
        <f>E8830</f>
        <v>70265</v>
      </c>
      <c r="F8831" s="47"/>
      <c r="G8831" s="47" t="str">
        <f>G8830</f>
        <v xml:space="preserve">GUARANDA                                          </v>
      </c>
      <c r="H8831" s="47" t="s">
        <v>10655</v>
      </c>
      <c r="I8831" s="51">
        <f>SUBTOTAL(9,I8826:I8830)</f>
        <v>1166078644</v>
      </c>
      <c r="J8831" s="51">
        <f>SUBTOTAL(9,J8826:J8830)</f>
        <v>978782915.86000001</v>
      </c>
      <c r="K8831" s="49">
        <f>J8831/I8831</f>
        <v>0.83937984877459093</v>
      </c>
      <c r="L8831" s="51">
        <f>SUBTOTAL(9,L8826:L8830)</f>
        <v>514251343.10000002</v>
      </c>
      <c r="M8831" s="51">
        <f>SUBTOTAL(9,M8826:M8830)</f>
        <v>435348004.86000001</v>
      </c>
      <c r="N8831" s="50">
        <f>IFERROR((M8831/L8831),"N.A")</f>
        <v>0.84656658791719153</v>
      </c>
      <c r="O8831" s="28"/>
      <c r="P8831" s="28"/>
      <c r="Q8831" s="28"/>
      <c r="R8831" s="28"/>
      <c r="S8831" s="25"/>
    </row>
    <row r="8832" spans="2:19" s="16" customFormat="1" outlineLevel="2" x14ac:dyDescent="0.25">
      <c r="B8832" s="16" t="s">
        <v>3559</v>
      </c>
      <c r="C8832" s="16" t="s">
        <v>3406</v>
      </c>
      <c r="D8832" s="16" t="s">
        <v>63</v>
      </c>
      <c r="E8832" s="16" t="s">
        <v>787</v>
      </c>
      <c r="G8832" s="16" t="s">
        <v>788</v>
      </c>
      <c r="H8832" s="16" t="s">
        <v>152</v>
      </c>
      <c r="I8832" s="35">
        <v>542238194</v>
      </c>
      <c r="J8832" s="35">
        <v>303303225.90999997</v>
      </c>
      <c r="K8832" s="36">
        <f>IFERROR((J8832/I8832),0)</f>
        <v>0.55935422710189975</v>
      </c>
      <c r="L8832" s="35">
        <v>358274505.72000003</v>
      </c>
      <c r="M8832" s="35">
        <v>303303225.90999997</v>
      </c>
      <c r="N8832" s="40">
        <f>M8832/L8832</f>
        <v>0.84656658809834096</v>
      </c>
      <c r="O8832" s="28"/>
      <c r="P8832" s="28"/>
      <c r="Q8832" s="28"/>
      <c r="R8832" s="28"/>
      <c r="S8832" s="25"/>
    </row>
    <row r="8833" spans="2:19" s="16" customFormat="1" outlineLevel="2" x14ac:dyDescent="0.25">
      <c r="B8833" s="16" t="s">
        <v>3559</v>
      </c>
      <c r="C8833" s="16" t="s">
        <v>3406</v>
      </c>
      <c r="D8833" s="16" t="s">
        <v>63</v>
      </c>
      <c r="E8833" s="16" t="s">
        <v>787</v>
      </c>
      <c r="G8833" s="16" t="s">
        <v>788</v>
      </c>
      <c r="H8833" s="16" t="s">
        <v>19</v>
      </c>
      <c r="I8833" s="31">
        <v>352114453</v>
      </c>
      <c r="J8833" s="31">
        <v>352114453</v>
      </c>
      <c r="K8833" s="32">
        <f>IFERROR((J8833/I8833),0)</f>
        <v>1</v>
      </c>
      <c r="L8833" s="31"/>
      <c r="M8833" s="31"/>
      <c r="N8833" s="39"/>
      <c r="O8833" s="28"/>
      <c r="P8833" s="28"/>
      <c r="Q8833" s="28"/>
      <c r="R8833" s="28"/>
      <c r="S8833" s="25"/>
    </row>
    <row r="8834" spans="2:19" s="16" customFormat="1" outlineLevel="2" x14ac:dyDescent="0.25">
      <c r="B8834" s="16" t="s">
        <v>3559</v>
      </c>
      <c r="C8834" s="16" t="s">
        <v>3406</v>
      </c>
      <c r="D8834" s="16" t="s">
        <v>63</v>
      </c>
      <c r="E8834" s="16" t="s">
        <v>787</v>
      </c>
      <c r="G8834" s="16" t="s">
        <v>788</v>
      </c>
      <c r="H8834" s="16" t="s">
        <v>154</v>
      </c>
      <c r="I8834" s="31">
        <v>3354</v>
      </c>
      <c r="J8834" s="31">
        <v>3354</v>
      </c>
      <c r="K8834" s="32">
        <f>IFERROR((J8834/I8834),0)</f>
        <v>1</v>
      </c>
      <c r="L8834" s="31"/>
      <c r="M8834" s="31"/>
      <c r="N8834" s="39"/>
      <c r="O8834" s="28"/>
      <c r="P8834" s="28"/>
      <c r="Q8834" s="28"/>
      <c r="R8834" s="28"/>
      <c r="S8834" s="25"/>
    </row>
    <row r="8835" spans="2:19" s="16" customFormat="1" outlineLevel="2" x14ac:dyDescent="0.25">
      <c r="B8835" s="16" t="s">
        <v>3559</v>
      </c>
      <c r="C8835" s="16" t="s">
        <v>3406</v>
      </c>
      <c r="D8835" s="16" t="s">
        <v>63</v>
      </c>
      <c r="E8835" s="16" t="s">
        <v>787</v>
      </c>
      <c r="G8835" s="16" t="s">
        <v>788</v>
      </c>
      <c r="H8835" s="16" t="s">
        <v>231</v>
      </c>
      <c r="I8835" s="31">
        <v>82490755</v>
      </c>
      <c r="J8835" s="31">
        <v>82490755</v>
      </c>
      <c r="K8835" s="32">
        <f>IFERROR((J8835/I8835),0)</f>
        <v>1</v>
      </c>
      <c r="L8835" s="31"/>
      <c r="M8835" s="31"/>
      <c r="N8835" s="39"/>
      <c r="O8835" s="28"/>
      <c r="P8835" s="28"/>
      <c r="Q8835" s="28"/>
      <c r="R8835" s="28"/>
      <c r="S8835" s="25"/>
    </row>
    <row r="8836" spans="2:19" s="16" customFormat="1" outlineLevel="2" x14ac:dyDescent="0.25">
      <c r="B8836" s="16" t="s">
        <v>3559</v>
      </c>
      <c r="C8836" s="16" t="s">
        <v>3406</v>
      </c>
      <c r="D8836" s="16" t="s">
        <v>63</v>
      </c>
      <c r="E8836" s="16" t="s">
        <v>787</v>
      </c>
      <c r="G8836" s="16" t="s">
        <v>788</v>
      </c>
      <c r="H8836" s="16" t="s">
        <v>155</v>
      </c>
      <c r="I8836" s="31">
        <v>-108447639</v>
      </c>
      <c r="J8836" s="31"/>
      <c r="K8836" s="32">
        <f>IFERROR((J8836/I8836),0)</f>
        <v>0</v>
      </c>
      <c r="L8836" s="31"/>
      <c r="M8836" s="31"/>
      <c r="N8836" s="39"/>
      <c r="O8836" s="28"/>
      <c r="P8836" s="28"/>
      <c r="Q8836" s="28"/>
      <c r="R8836" s="28"/>
      <c r="S8836" s="25"/>
    </row>
    <row r="8837" spans="2:19" s="16" customFormat="1" outlineLevel="1" x14ac:dyDescent="0.25">
      <c r="B8837" s="47" t="s">
        <v>7868</v>
      </c>
      <c r="C8837" s="47" t="str">
        <f>C8836</f>
        <v>ASIGNACIÓN PARA LA INVERSIÓN LOCAL  - AMBIENTE Y DESARROLLO SOSTENIBLE</v>
      </c>
      <c r="D8837" s="47"/>
      <c r="E8837" s="47" t="str">
        <f>E8836</f>
        <v>70235</v>
      </c>
      <c r="F8837" s="47"/>
      <c r="G8837" s="47" t="str">
        <f>G8836</f>
        <v xml:space="preserve">GALERAS                                           </v>
      </c>
      <c r="H8837" s="47" t="s">
        <v>10655</v>
      </c>
      <c r="I8837" s="51">
        <f>SUBTOTAL(9,I8832:I8836)</f>
        <v>868399117</v>
      </c>
      <c r="J8837" s="51">
        <f>SUBTOTAL(9,J8832:J8836)</f>
        <v>737911787.90999997</v>
      </c>
      <c r="K8837" s="49">
        <f>J8837/I8837</f>
        <v>0.84973806797410634</v>
      </c>
      <c r="L8837" s="51">
        <f>SUBTOTAL(9,L8832:L8836)</f>
        <v>358274505.72000003</v>
      </c>
      <c r="M8837" s="51">
        <f>SUBTOTAL(9,M8832:M8836)</f>
        <v>303303225.90999997</v>
      </c>
      <c r="N8837" s="50">
        <f>IFERROR((M8837/L8837),"N.A")</f>
        <v>0.84656658809834096</v>
      </c>
      <c r="O8837" s="28"/>
      <c r="P8837" s="28"/>
      <c r="Q8837" s="28"/>
      <c r="R8837" s="28"/>
      <c r="S8837" s="25"/>
    </row>
    <row r="8838" spans="2:19" s="16" customFormat="1" outlineLevel="2" x14ac:dyDescent="0.25">
      <c r="B8838" s="16" t="s">
        <v>3560</v>
      </c>
      <c r="C8838" s="16" t="s">
        <v>3406</v>
      </c>
      <c r="D8838" s="16" t="s">
        <v>63</v>
      </c>
      <c r="E8838" s="16" t="s">
        <v>790</v>
      </c>
      <c r="G8838" s="16" t="s">
        <v>791</v>
      </c>
      <c r="H8838" s="16" t="s">
        <v>152</v>
      </c>
      <c r="I8838" s="35">
        <v>447818767</v>
      </c>
      <c r="J8838" s="35">
        <v>250489320.25999996</v>
      </c>
      <c r="K8838" s="36">
        <f>IFERROR((J8838/I8838),0)</f>
        <v>0.55935422701925297</v>
      </c>
      <c r="L8838" s="35">
        <v>295888502.89999998</v>
      </c>
      <c r="M8838" s="35">
        <v>250489320.25999996</v>
      </c>
      <c r="N8838" s="40">
        <f>M8838/L8838</f>
        <v>0.84656658776855764</v>
      </c>
      <c r="O8838" s="28"/>
      <c r="P8838" s="28"/>
      <c r="Q8838" s="28"/>
      <c r="R8838" s="28"/>
      <c r="S8838" s="25"/>
    </row>
    <row r="8839" spans="2:19" s="16" customFormat="1" outlineLevel="2" x14ac:dyDescent="0.25">
      <c r="B8839" s="16" t="s">
        <v>3560</v>
      </c>
      <c r="C8839" s="16" t="s">
        <v>3406</v>
      </c>
      <c r="D8839" s="16" t="s">
        <v>63</v>
      </c>
      <c r="E8839" s="16" t="s">
        <v>790</v>
      </c>
      <c r="G8839" s="16" t="s">
        <v>791</v>
      </c>
      <c r="H8839" s="16" t="s">
        <v>19</v>
      </c>
      <c r="I8839" s="31">
        <v>774089821</v>
      </c>
      <c r="J8839" s="31">
        <v>774089821</v>
      </c>
      <c r="K8839" s="32">
        <f>IFERROR((J8839/I8839),0)</f>
        <v>1</v>
      </c>
      <c r="L8839" s="31"/>
      <c r="M8839" s="31"/>
      <c r="N8839" s="39"/>
      <c r="O8839" s="28"/>
      <c r="P8839" s="28"/>
      <c r="Q8839" s="28"/>
      <c r="R8839" s="28"/>
      <c r="S8839" s="25"/>
    </row>
    <row r="8840" spans="2:19" s="16" customFormat="1" outlineLevel="2" x14ac:dyDescent="0.25">
      <c r="B8840" s="16" t="s">
        <v>3560</v>
      </c>
      <c r="C8840" s="16" t="s">
        <v>3406</v>
      </c>
      <c r="D8840" s="16" t="s">
        <v>63</v>
      </c>
      <c r="E8840" s="16" t="s">
        <v>790</v>
      </c>
      <c r="G8840" s="16" t="s">
        <v>791</v>
      </c>
      <c r="H8840" s="16" t="s">
        <v>154</v>
      </c>
      <c r="I8840" s="31">
        <v>2770</v>
      </c>
      <c r="J8840" s="31">
        <v>2770</v>
      </c>
      <c r="K8840" s="32">
        <f>IFERROR((J8840/I8840),0)</f>
        <v>1</v>
      </c>
      <c r="L8840" s="31"/>
      <c r="M8840" s="31"/>
      <c r="N8840" s="39"/>
      <c r="O8840" s="28"/>
      <c r="P8840" s="28"/>
      <c r="Q8840" s="28"/>
      <c r="R8840" s="28"/>
      <c r="S8840" s="25"/>
    </row>
    <row r="8841" spans="2:19" s="16" customFormat="1" outlineLevel="2" x14ac:dyDescent="0.25">
      <c r="B8841" s="16" t="s">
        <v>3560</v>
      </c>
      <c r="C8841" s="16" t="s">
        <v>3406</v>
      </c>
      <c r="D8841" s="16" t="s">
        <v>63</v>
      </c>
      <c r="E8841" s="16" t="s">
        <v>790</v>
      </c>
      <c r="G8841" s="16" t="s">
        <v>791</v>
      </c>
      <c r="H8841" s="16" t="s">
        <v>231</v>
      </c>
      <c r="I8841" s="31">
        <v>68126717</v>
      </c>
      <c r="J8841" s="31">
        <v>68126717</v>
      </c>
      <c r="K8841" s="32">
        <f>IFERROR((J8841/I8841),0)</f>
        <v>1</v>
      </c>
      <c r="L8841" s="31"/>
      <c r="M8841" s="31"/>
      <c r="N8841" s="39"/>
      <c r="O8841" s="28"/>
      <c r="P8841" s="28"/>
      <c r="Q8841" s="28"/>
      <c r="R8841" s="28"/>
      <c r="S8841" s="25"/>
    </row>
    <row r="8842" spans="2:19" s="16" customFormat="1" outlineLevel="2" x14ac:dyDescent="0.25">
      <c r="B8842" s="16" t="s">
        <v>3560</v>
      </c>
      <c r="C8842" s="16" t="s">
        <v>3406</v>
      </c>
      <c r="D8842" s="16" t="s">
        <v>63</v>
      </c>
      <c r="E8842" s="16" t="s">
        <v>790</v>
      </c>
      <c r="G8842" s="16" t="s">
        <v>791</v>
      </c>
      <c r="H8842" s="16" t="s">
        <v>155</v>
      </c>
      <c r="I8842" s="31">
        <v>-89563753</v>
      </c>
      <c r="J8842" s="31"/>
      <c r="K8842" s="32">
        <f>IFERROR((J8842/I8842),0)</f>
        <v>0</v>
      </c>
      <c r="L8842" s="31"/>
      <c r="M8842" s="31"/>
      <c r="N8842" s="39"/>
      <c r="O8842" s="28"/>
      <c r="P8842" s="28"/>
      <c r="Q8842" s="28"/>
      <c r="R8842" s="28"/>
      <c r="S8842" s="25"/>
    </row>
    <row r="8843" spans="2:19" s="16" customFormat="1" outlineLevel="1" x14ac:dyDescent="0.25">
      <c r="B8843" s="47" t="s">
        <v>7869</v>
      </c>
      <c r="C8843" s="47" t="str">
        <f>C8842</f>
        <v>ASIGNACIÓN PARA LA INVERSIÓN LOCAL  - AMBIENTE Y DESARROLLO SOSTENIBLE</v>
      </c>
      <c r="D8843" s="47"/>
      <c r="E8843" s="47" t="str">
        <f>E8842</f>
        <v>70233</v>
      </c>
      <c r="F8843" s="47"/>
      <c r="G8843" s="47" t="str">
        <f>G8842</f>
        <v xml:space="preserve">EL ROBLE                                          </v>
      </c>
      <c r="H8843" s="47" t="s">
        <v>10655</v>
      </c>
      <c r="I8843" s="51">
        <f>SUBTOTAL(9,I8838:I8842)</f>
        <v>1200474322</v>
      </c>
      <c r="J8843" s="51">
        <f>SUBTOTAL(9,J8838:J8842)</f>
        <v>1092708628.26</v>
      </c>
      <c r="K8843" s="49">
        <f>J8843/I8843</f>
        <v>0.91023073816317746</v>
      </c>
      <c r="L8843" s="51">
        <f>SUBTOTAL(9,L8838:L8842)</f>
        <v>295888502.89999998</v>
      </c>
      <c r="M8843" s="51">
        <f>SUBTOTAL(9,M8838:M8842)</f>
        <v>250489320.25999996</v>
      </c>
      <c r="N8843" s="50">
        <f>IFERROR((M8843/L8843),"N.A")</f>
        <v>0.84656658776855764</v>
      </c>
      <c r="O8843" s="28"/>
      <c r="P8843" s="28"/>
      <c r="Q8843" s="28"/>
      <c r="R8843" s="28"/>
      <c r="S8843" s="25"/>
    </row>
    <row r="8844" spans="2:19" s="16" customFormat="1" outlineLevel="2" x14ac:dyDescent="0.25">
      <c r="B8844" s="16" t="s">
        <v>3561</v>
      </c>
      <c r="C8844" s="16" t="s">
        <v>3406</v>
      </c>
      <c r="D8844" s="16" t="s">
        <v>63</v>
      </c>
      <c r="E8844" s="16" t="s">
        <v>793</v>
      </c>
      <c r="G8844" s="16" t="s">
        <v>794</v>
      </c>
      <c r="H8844" s="16" t="s">
        <v>152</v>
      </c>
      <c r="I8844" s="35">
        <v>458738563</v>
      </c>
      <c r="J8844" s="35">
        <v>256597354.34</v>
      </c>
      <c r="K8844" s="36">
        <f>IFERROR((J8844/I8844),0)</f>
        <v>0.55935422708293225</v>
      </c>
      <c r="L8844" s="35">
        <v>303103569.19999999</v>
      </c>
      <c r="M8844" s="35">
        <v>256597354.34</v>
      </c>
      <c r="N8844" s="40">
        <f>M8844/L8844</f>
        <v>0.84656658784076111</v>
      </c>
      <c r="O8844" s="28"/>
      <c r="P8844" s="28"/>
      <c r="Q8844" s="28"/>
      <c r="R8844" s="28"/>
      <c r="S8844" s="25"/>
    </row>
    <row r="8845" spans="2:19" s="16" customFormat="1" outlineLevel="2" x14ac:dyDescent="0.25">
      <c r="B8845" s="16" t="s">
        <v>3561</v>
      </c>
      <c r="C8845" s="16" t="s">
        <v>3406</v>
      </c>
      <c r="D8845" s="16" t="s">
        <v>63</v>
      </c>
      <c r="E8845" s="16" t="s">
        <v>793</v>
      </c>
      <c r="G8845" s="16" t="s">
        <v>794</v>
      </c>
      <c r="H8845" s="16" t="s">
        <v>19</v>
      </c>
      <c r="I8845" s="31">
        <v>775849636</v>
      </c>
      <c r="J8845" s="31">
        <v>775849636</v>
      </c>
      <c r="K8845" s="32">
        <f>IFERROR((J8845/I8845),0)</f>
        <v>1</v>
      </c>
      <c r="L8845" s="31"/>
      <c r="M8845" s="31"/>
      <c r="N8845" s="39"/>
      <c r="O8845" s="28"/>
      <c r="P8845" s="28"/>
      <c r="Q8845" s="28"/>
      <c r="R8845" s="28"/>
      <c r="S8845" s="25"/>
    </row>
    <row r="8846" spans="2:19" s="16" customFormat="1" outlineLevel="2" x14ac:dyDescent="0.25">
      <c r="B8846" s="16" t="s">
        <v>3561</v>
      </c>
      <c r="C8846" s="16" t="s">
        <v>3406</v>
      </c>
      <c r="D8846" s="16" t="s">
        <v>63</v>
      </c>
      <c r="E8846" s="16" t="s">
        <v>793</v>
      </c>
      <c r="G8846" s="16" t="s">
        <v>794</v>
      </c>
      <c r="H8846" s="16" t="s">
        <v>154</v>
      </c>
      <c r="I8846" s="31">
        <v>2837</v>
      </c>
      <c r="J8846" s="31">
        <v>2837</v>
      </c>
      <c r="K8846" s="32">
        <f>IFERROR((J8846/I8846),0)</f>
        <v>1</v>
      </c>
      <c r="L8846" s="31"/>
      <c r="M8846" s="31"/>
      <c r="N8846" s="39"/>
      <c r="O8846" s="28"/>
      <c r="P8846" s="28"/>
      <c r="Q8846" s="28"/>
      <c r="R8846" s="28"/>
      <c r="S8846" s="25"/>
    </row>
    <row r="8847" spans="2:19" s="16" customFormat="1" outlineLevel="2" x14ac:dyDescent="0.25">
      <c r="B8847" s="16" t="s">
        <v>3561</v>
      </c>
      <c r="C8847" s="16" t="s">
        <v>3406</v>
      </c>
      <c r="D8847" s="16" t="s">
        <v>63</v>
      </c>
      <c r="E8847" s="16" t="s">
        <v>793</v>
      </c>
      <c r="G8847" s="16" t="s">
        <v>794</v>
      </c>
      <c r="H8847" s="16" t="s">
        <v>231</v>
      </c>
      <c r="I8847" s="31">
        <v>69787947</v>
      </c>
      <c r="J8847" s="31">
        <v>69787947</v>
      </c>
      <c r="K8847" s="32">
        <f>IFERROR((J8847/I8847),0)</f>
        <v>1</v>
      </c>
      <c r="L8847" s="31"/>
      <c r="M8847" s="31"/>
      <c r="N8847" s="39"/>
      <c r="O8847" s="28"/>
      <c r="P8847" s="28"/>
      <c r="Q8847" s="28"/>
      <c r="R8847" s="28"/>
      <c r="S8847" s="25"/>
    </row>
    <row r="8848" spans="2:19" s="16" customFormat="1" outlineLevel="2" x14ac:dyDescent="0.25">
      <c r="B8848" s="16" t="s">
        <v>3561</v>
      </c>
      <c r="C8848" s="16" t="s">
        <v>3406</v>
      </c>
      <c r="D8848" s="16" t="s">
        <v>63</v>
      </c>
      <c r="E8848" s="16" t="s">
        <v>793</v>
      </c>
      <c r="G8848" s="16" t="s">
        <v>794</v>
      </c>
      <c r="H8848" s="16" t="s">
        <v>155</v>
      </c>
      <c r="I8848" s="31">
        <v>-91747713</v>
      </c>
      <c r="J8848" s="31"/>
      <c r="K8848" s="32">
        <f>IFERROR((J8848/I8848),0)</f>
        <v>0</v>
      </c>
      <c r="L8848" s="31"/>
      <c r="M8848" s="31"/>
      <c r="N8848" s="39"/>
      <c r="O8848" s="28"/>
      <c r="P8848" s="28"/>
      <c r="Q8848" s="28"/>
      <c r="R8848" s="28"/>
      <c r="S8848" s="25"/>
    </row>
    <row r="8849" spans="2:19" s="16" customFormat="1" outlineLevel="1" x14ac:dyDescent="0.25">
      <c r="B8849" s="47" t="s">
        <v>7870</v>
      </c>
      <c r="C8849" s="47" t="str">
        <f>C8848</f>
        <v>ASIGNACIÓN PARA LA INVERSIÓN LOCAL  - AMBIENTE Y DESARROLLO SOSTENIBLE</v>
      </c>
      <c r="D8849" s="47"/>
      <c r="E8849" s="47" t="str">
        <f>E8848</f>
        <v>70230</v>
      </c>
      <c r="F8849" s="47"/>
      <c r="G8849" s="47" t="str">
        <f>G8848</f>
        <v xml:space="preserve">CHALÁN                                            </v>
      </c>
      <c r="H8849" s="47" t="s">
        <v>10655</v>
      </c>
      <c r="I8849" s="51">
        <f>SUBTOTAL(9,I8844:I8848)</f>
        <v>1212631270</v>
      </c>
      <c r="J8849" s="51">
        <f>SUBTOTAL(9,J8844:J8848)</f>
        <v>1102237774.3400002</v>
      </c>
      <c r="K8849" s="49">
        <f>J8849/I8849</f>
        <v>0.90896367396166533</v>
      </c>
      <c r="L8849" s="51">
        <f>SUBTOTAL(9,L8844:L8848)</f>
        <v>303103569.19999999</v>
      </c>
      <c r="M8849" s="51">
        <f>SUBTOTAL(9,M8844:M8848)</f>
        <v>256597354.34</v>
      </c>
      <c r="N8849" s="50">
        <f>IFERROR((M8849/L8849),"N.A")</f>
        <v>0.84656658784076111</v>
      </c>
      <c r="O8849" s="28"/>
      <c r="P8849" s="28"/>
      <c r="Q8849" s="28"/>
      <c r="R8849" s="28"/>
      <c r="S8849" s="25"/>
    </row>
    <row r="8850" spans="2:19" s="16" customFormat="1" outlineLevel="2" x14ac:dyDescent="0.25">
      <c r="B8850" s="16" t="s">
        <v>3562</v>
      </c>
      <c r="C8850" s="16" t="s">
        <v>3406</v>
      </c>
      <c r="D8850" s="16" t="s">
        <v>63</v>
      </c>
      <c r="E8850" s="16" t="s">
        <v>796</v>
      </c>
      <c r="G8850" s="16" t="s">
        <v>797</v>
      </c>
      <c r="H8850" s="16" t="s">
        <v>152</v>
      </c>
      <c r="I8850" s="35">
        <v>526951602</v>
      </c>
      <c r="J8850" s="35">
        <v>294752606.01999998</v>
      </c>
      <c r="K8850" s="36">
        <f>IFERROR((J8850/I8850),0)</f>
        <v>0.55935422703203008</v>
      </c>
      <c r="L8850" s="35">
        <v>348174154.74000001</v>
      </c>
      <c r="M8850" s="35">
        <v>294752606.01999998</v>
      </c>
      <c r="N8850" s="40">
        <f>M8850/L8850</f>
        <v>0.84656658745996605</v>
      </c>
      <c r="O8850" s="28"/>
      <c r="P8850" s="28"/>
      <c r="Q8850" s="28"/>
      <c r="R8850" s="28"/>
      <c r="S8850" s="25"/>
    </row>
    <row r="8851" spans="2:19" s="16" customFormat="1" outlineLevel="2" x14ac:dyDescent="0.25">
      <c r="B8851" s="16" t="s">
        <v>3562</v>
      </c>
      <c r="C8851" s="16" t="s">
        <v>3406</v>
      </c>
      <c r="D8851" s="16" t="s">
        <v>63</v>
      </c>
      <c r="E8851" s="16" t="s">
        <v>796</v>
      </c>
      <c r="G8851" s="16" t="s">
        <v>797</v>
      </c>
      <c r="H8851" s="16" t="s">
        <v>19</v>
      </c>
      <c r="I8851" s="31">
        <v>874690578</v>
      </c>
      <c r="J8851" s="31">
        <v>874690578</v>
      </c>
      <c r="K8851" s="32">
        <f>IFERROR((J8851/I8851),0)</f>
        <v>1</v>
      </c>
      <c r="L8851" s="31"/>
      <c r="M8851" s="31"/>
      <c r="N8851" s="39"/>
      <c r="O8851" s="28"/>
      <c r="P8851" s="28"/>
      <c r="Q8851" s="28"/>
      <c r="R8851" s="28"/>
      <c r="S8851" s="25"/>
    </row>
    <row r="8852" spans="2:19" s="16" customFormat="1" outlineLevel="2" x14ac:dyDescent="0.25">
      <c r="B8852" s="16" t="s">
        <v>3562</v>
      </c>
      <c r="C8852" s="16" t="s">
        <v>3406</v>
      </c>
      <c r="D8852" s="16" t="s">
        <v>63</v>
      </c>
      <c r="E8852" s="16" t="s">
        <v>796</v>
      </c>
      <c r="G8852" s="16" t="s">
        <v>797</v>
      </c>
      <c r="H8852" s="16" t="s">
        <v>154</v>
      </c>
      <c r="I8852" s="31">
        <v>3259</v>
      </c>
      <c r="J8852" s="31">
        <v>3259</v>
      </c>
      <c r="K8852" s="32">
        <f>IFERROR((J8852/I8852),0)</f>
        <v>1</v>
      </c>
      <c r="L8852" s="31"/>
      <c r="M8852" s="31"/>
      <c r="N8852" s="39"/>
      <c r="O8852" s="28"/>
      <c r="P8852" s="28"/>
      <c r="Q8852" s="28"/>
      <c r="R8852" s="28"/>
      <c r="S8852" s="25"/>
    </row>
    <row r="8853" spans="2:19" s="16" customFormat="1" outlineLevel="2" x14ac:dyDescent="0.25">
      <c r="B8853" s="16" t="s">
        <v>3562</v>
      </c>
      <c r="C8853" s="16" t="s">
        <v>3406</v>
      </c>
      <c r="D8853" s="16" t="s">
        <v>63</v>
      </c>
      <c r="E8853" s="16" t="s">
        <v>796</v>
      </c>
      <c r="G8853" s="16" t="s">
        <v>797</v>
      </c>
      <c r="H8853" s="16" t="s">
        <v>231</v>
      </c>
      <c r="I8853" s="31">
        <v>80165204</v>
      </c>
      <c r="J8853" s="31">
        <v>80165204</v>
      </c>
      <c r="K8853" s="32">
        <f>IFERROR((J8853/I8853),0)</f>
        <v>1</v>
      </c>
      <c r="L8853" s="31"/>
      <c r="M8853" s="31"/>
      <c r="N8853" s="39"/>
      <c r="O8853" s="28"/>
      <c r="P8853" s="28"/>
      <c r="Q8853" s="28"/>
      <c r="R8853" s="28"/>
      <c r="S8853" s="25"/>
    </row>
    <row r="8854" spans="2:19" s="16" customFormat="1" outlineLevel="2" x14ac:dyDescent="0.25">
      <c r="B8854" s="16" t="s">
        <v>3562</v>
      </c>
      <c r="C8854" s="16" t="s">
        <v>3406</v>
      </c>
      <c r="D8854" s="16" t="s">
        <v>63</v>
      </c>
      <c r="E8854" s="16" t="s">
        <v>796</v>
      </c>
      <c r="G8854" s="16" t="s">
        <v>797</v>
      </c>
      <c r="H8854" s="16" t="s">
        <v>155</v>
      </c>
      <c r="I8854" s="31">
        <v>-105390320</v>
      </c>
      <c r="J8854" s="31"/>
      <c r="K8854" s="32">
        <f>IFERROR((J8854/I8854),0)</f>
        <v>0</v>
      </c>
      <c r="L8854" s="31"/>
      <c r="M8854" s="31"/>
      <c r="N8854" s="39"/>
      <c r="O8854" s="28"/>
      <c r="P8854" s="28"/>
      <c r="Q8854" s="28"/>
      <c r="R8854" s="28"/>
      <c r="S8854" s="25"/>
    </row>
    <row r="8855" spans="2:19" s="16" customFormat="1" outlineLevel="1" x14ac:dyDescent="0.25">
      <c r="B8855" s="47" t="s">
        <v>7871</v>
      </c>
      <c r="C8855" s="47" t="str">
        <f>C8854</f>
        <v>ASIGNACIÓN PARA LA INVERSIÓN LOCAL  - AMBIENTE Y DESARROLLO SOSTENIBLE</v>
      </c>
      <c r="D8855" s="47"/>
      <c r="E8855" s="47" t="str">
        <f>E8854</f>
        <v>70221</v>
      </c>
      <c r="F8855" s="47"/>
      <c r="G8855" s="47" t="str">
        <f>G8854</f>
        <v xml:space="preserve">COVEÑAS                                           </v>
      </c>
      <c r="H8855" s="47" t="s">
        <v>10655</v>
      </c>
      <c r="I8855" s="51">
        <f>SUBTOTAL(9,I8850:I8854)</f>
        <v>1376420323</v>
      </c>
      <c r="J8855" s="51">
        <f>SUBTOTAL(9,J8850:J8854)</f>
        <v>1249611647.02</v>
      </c>
      <c r="K8855" s="49">
        <f>J8855/I8855</f>
        <v>0.90787067448727288</v>
      </c>
      <c r="L8855" s="51">
        <f>SUBTOTAL(9,L8850:L8854)</f>
        <v>348174154.74000001</v>
      </c>
      <c r="M8855" s="51">
        <f>SUBTOTAL(9,M8850:M8854)</f>
        <v>294752606.01999998</v>
      </c>
      <c r="N8855" s="50">
        <f>IFERROR((M8855/L8855),"N.A")</f>
        <v>0.84656658745996605</v>
      </c>
      <c r="O8855" s="28"/>
      <c r="P8855" s="28"/>
      <c r="Q8855" s="28"/>
      <c r="R8855" s="28"/>
      <c r="S8855" s="25"/>
    </row>
    <row r="8856" spans="2:19" s="16" customFormat="1" outlineLevel="2" x14ac:dyDescent="0.25">
      <c r="B8856" s="16" t="s">
        <v>3563</v>
      </c>
      <c r="C8856" s="16" t="s">
        <v>3406</v>
      </c>
      <c r="D8856" s="16" t="s">
        <v>63</v>
      </c>
      <c r="E8856" s="16" t="s">
        <v>799</v>
      </c>
      <c r="G8856" s="16" t="s">
        <v>800</v>
      </c>
      <c r="H8856" s="16" t="s">
        <v>152</v>
      </c>
      <c r="I8856" s="35">
        <v>655306480</v>
      </c>
      <c r="J8856" s="35">
        <v>366548449.61000001</v>
      </c>
      <c r="K8856" s="36">
        <f>IFERROR((J8856/I8856),0)</f>
        <v>0.55935422706334292</v>
      </c>
      <c r="L8856" s="35">
        <v>432982419.48000002</v>
      </c>
      <c r="M8856" s="35">
        <v>366548449.61000001</v>
      </c>
      <c r="N8856" s="40">
        <f>M8856/L8856</f>
        <v>0.8465665882005432</v>
      </c>
      <c r="O8856" s="28"/>
      <c r="P8856" s="28"/>
      <c r="Q8856" s="28"/>
      <c r="R8856" s="28"/>
      <c r="S8856" s="25"/>
    </row>
    <row r="8857" spans="2:19" s="16" customFormat="1" outlineLevel="2" x14ac:dyDescent="0.25">
      <c r="B8857" s="16" t="s">
        <v>3563</v>
      </c>
      <c r="C8857" s="16" t="s">
        <v>3406</v>
      </c>
      <c r="D8857" s="16" t="s">
        <v>63</v>
      </c>
      <c r="E8857" s="16" t="s">
        <v>799</v>
      </c>
      <c r="G8857" s="16" t="s">
        <v>800</v>
      </c>
      <c r="H8857" s="16" t="s">
        <v>19</v>
      </c>
      <c r="I8857" s="31">
        <v>348524976</v>
      </c>
      <c r="J8857" s="31">
        <v>348524976</v>
      </c>
      <c r="K8857" s="32">
        <f>IFERROR((J8857/I8857),0)</f>
        <v>1</v>
      </c>
      <c r="L8857" s="31"/>
      <c r="M8857" s="31"/>
      <c r="N8857" s="39"/>
      <c r="O8857" s="28"/>
      <c r="P8857" s="28"/>
      <c r="Q8857" s="28"/>
      <c r="R8857" s="28"/>
      <c r="S8857" s="25"/>
    </row>
    <row r="8858" spans="2:19" s="16" customFormat="1" outlineLevel="2" x14ac:dyDescent="0.25">
      <c r="B8858" s="16" t="s">
        <v>3563</v>
      </c>
      <c r="C8858" s="16" t="s">
        <v>3406</v>
      </c>
      <c r="D8858" s="16" t="s">
        <v>63</v>
      </c>
      <c r="E8858" s="16" t="s">
        <v>799</v>
      </c>
      <c r="G8858" s="16" t="s">
        <v>800</v>
      </c>
      <c r="H8858" s="16" t="s">
        <v>154</v>
      </c>
      <c r="I8858" s="31">
        <v>4053</v>
      </c>
      <c r="J8858" s="31">
        <v>4053</v>
      </c>
      <c r="K8858" s="32">
        <f>IFERROR((J8858/I8858),0)</f>
        <v>1</v>
      </c>
      <c r="L8858" s="31"/>
      <c r="M8858" s="31"/>
      <c r="N8858" s="39"/>
      <c r="O8858" s="28"/>
      <c r="P8858" s="28"/>
      <c r="Q8858" s="28"/>
      <c r="R8858" s="28"/>
      <c r="S8858" s="25"/>
    </row>
    <row r="8859" spans="2:19" s="16" customFormat="1" outlineLevel="2" x14ac:dyDescent="0.25">
      <c r="B8859" s="16" t="s">
        <v>3563</v>
      </c>
      <c r="C8859" s="16" t="s">
        <v>3406</v>
      </c>
      <c r="D8859" s="16" t="s">
        <v>63</v>
      </c>
      <c r="E8859" s="16" t="s">
        <v>799</v>
      </c>
      <c r="G8859" s="16" t="s">
        <v>800</v>
      </c>
      <c r="H8859" s="16" t="s">
        <v>231</v>
      </c>
      <c r="I8859" s="31">
        <v>99691845</v>
      </c>
      <c r="J8859" s="31">
        <v>99691845</v>
      </c>
      <c r="K8859" s="32">
        <f>IFERROR((J8859/I8859),0)</f>
        <v>1</v>
      </c>
      <c r="L8859" s="31"/>
      <c r="M8859" s="31"/>
      <c r="N8859" s="39"/>
      <c r="O8859" s="28"/>
      <c r="P8859" s="28"/>
      <c r="Q8859" s="28"/>
      <c r="R8859" s="28"/>
      <c r="S8859" s="25"/>
    </row>
    <row r="8860" spans="2:19" s="16" customFormat="1" outlineLevel="2" x14ac:dyDescent="0.25">
      <c r="B8860" s="16" t="s">
        <v>3563</v>
      </c>
      <c r="C8860" s="16" t="s">
        <v>3406</v>
      </c>
      <c r="D8860" s="16" t="s">
        <v>63</v>
      </c>
      <c r="E8860" s="16" t="s">
        <v>799</v>
      </c>
      <c r="G8860" s="16" t="s">
        <v>800</v>
      </c>
      <c r="H8860" s="16" t="s">
        <v>155</v>
      </c>
      <c r="I8860" s="31">
        <v>-131061296</v>
      </c>
      <c r="J8860" s="31"/>
      <c r="K8860" s="32">
        <f>IFERROR((J8860/I8860),0)</f>
        <v>0</v>
      </c>
      <c r="L8860" s="31"/>
      <c r="M8860" s="31"/>
      <c r="N8860" s="39"/>
      <c r="O8860" s="28"/>
      <c r="P8860" s="28"/>
      <c r="Q8860" s="28"/>
      <c r="R8860" s="28"/>
      <c r="S8860" s="25"/>
    </row>
    <row r="8861" spans="2:19" s="16" customFormat="1" outlineLevel="1" x14ac:dyDescent="0.25">
      <c r="B8861" s="47" t="s">
        <v>7872</v>
      </c>
      <c r="C8861" s="47" t="str">
        <f>C8860</f>
        <v>ASIGNACIÓN PARA LA INVERSIÓN LOCAL  - AMBIENTE Y DESARROLLO SOSTENIBLE</v>
      </c>
      <c r="D8861" s="47"/>
      <c r="E8861" s="47" t="str">
        <f>E8860</f>
        <v>70215</v>
      </c>
      <c r="F8861" s="47"/>
      <c r="G8861" s="47" t="str">
        <f>G8860</f>
        <v xml:space="preserve">COROZAL                                           </v>
      </c>
      <c r="H8861" s="47" t="s">
        <v>10655</v>
      </c>
      <c r="I8861" s="51">
        <f>SUBTOTAL(9,I8856:I8860)</f>
        <v>972466058</v>
      </c>
      <c r="J8861" s="51">
        <f>SUBTOTAL(9,J8856:J8860)</f>
        <v>814769323.61000001</v>
      </c>
      <c r="K8861" s="49">
        <f>J8861/I8861</f>
        <v>0.83783831518570084</v>
      </c>
      <c r="L8861" s="51">
        <f>SUBTOTAL(9,L8856:L8860)</f>
        <v>432982419.48000002</v>
      </c>
      <c r="M8861" s="51">
        <f>SUBTOTAL(9,M8856:M8860)</f>
        <v>366548449.61000001</v>
      </c>
      <c r="N8861" s="50">
        <f>IFERROR((M8861/L8861),"N.A")</f>
        <v>0.8465665882005432</v>
      </c>
      <c r="O8861" s="28"/>
      <c r="P8861" s="28"/>
      <c r="Q8861" s="28"/>
      <c r="R8861" s="28"/>
      <c r="S8861" s="25"/>
    </row>
    <row r="8862" spans="2:19" s="16" customFormat="1" outlineLevel="2" x14ac:dyDescent="0.25">
      <c r="B8862" s="16" t="s">
        <v>3564</v>
      </c>
      <c r="C8862" s="16" t="s">
        <v>3406</v>
      </c>
      <c r="D8862" s="16" t="s">
        <v>63</v>
      </c>
      <c r="E8862" s="16" t="s">
        <v>802</v>
      </c>
      <c r="G8862" s="16" t="s">
        <v>803</v>
      </c>
      <c r="H8862" s="16" t="s">
        <v>152</v>
      </c>
      <c r="I8862" s="35">
        <v>603421958</v>
      </c>
      <c r="J8862" s="35">
        <v>337526622.88000005</v>
      </c>
      <c r="K8862" s="36">
        <f>IFERROR((J8862/I8862),0)</f>
        <v>0.55935422701339621</v>
      </c>
      <c r="L8862" s="35">
        <v>398700619.44</v>
      </c>
      <c r="M8862" s="35">
        <v>337526622.88000005</v>
      </c>
      <c r="N8862" s="40">
        <f>M8862/L8862</f>
        <v>0.84656658761673698</v>
      </c>
      <c r="O8862" s="28"/>
      <c r="P8862" s="28"/>
      <c r="Q8862" s="28"/>
      <c r="R8862" s="28"/>
      <c r="S8862" s="25"/>
    </row>
    <row r="8863" spans="2:19" s="16" customFormat="1" outlineLevel="2" x14ac:dyDescent="0.25">
      <c r="B8863" s="16" t="s">
        <v>3564</v>
      </c>
      <c r="C8863" s="16" t="s">
        <v>3406</v>
      </c>
      <c r="D8863" s="16" t="s">
        <v>63</v>
      </c>
      <c r="E8863" s="16" t="s">
        <v>802</v>
      </c>
      <c r="G8863" s="16" t="s">
        <v>803</v>
      </c>
      <c r="H8863" s="16" t="s">
        <v>19</v>
      </c>
      <c r="I8863" s="31">
        <v>1010395219</v>
      </c>
      <c r="J8863" s="31">
        <v>1010395219</v>
      </c>
      <c r="K8863" s="32">
        <f>IFERROR((J8863/I8863),0)</f>
        <v>1</v>
      </c>
      <c r="L8863" s="31"/>
      <c r="M8863" s="31"/>
      <c r="N8863" s="39"/>
      <c r="O8863" s="28"/>
      <c r="P8863" s="28"/>
      <c r="Q8863" s="28"/>
      <c r="R8863" s="28"/>
      <c r="S8863" s="25"/>
    </row>
    <row r="8864" spans="2:19" s="16" customFormat="1" outlineLevel="2" x14ac:dyDescent="0.25">
      <c r="B8864" s="16" t="s">
        <v>3564</v>
      </c>
      <c r="C8864" s="16" t="s">
        <v>3406</v>
      </c>
      <c r="D8864" s="16" t="s">
        <v>63</v>
      </c>
      <c r="E8864" s="16" t="s">
        <v>802</v>
      </c>
      <c r="G8864" s="16" t="s">
        <v>803</v>
      </c>
      <c r="H8864" s="16" t="s">
        <v>154</v>
      </c>
      <c r="I8864" s="31">
        <v>3732</v>
      </c>
      <c r="J8864" s="31">
        <v>3732</v>
      </c>
      <c r="K8864" s="32">
        <f>IFERROR((J8864/I8864),0)</f>
        <v>1</v>
      </c>
      <c r="L8864" s="31"/>
      <c r="M8864" s="31"/>
      <c r="N8864" s="39"/>
      <c r="O8864" s="28"/>
      <c r="P8864" s="28"/>
      <c r="Q8864" s="28"/>
      <c r="R8864" s="28"/>
      <c r="S8864" s="25"/>
    </row>
    <row r="8865" spans="2:19" s="16" customFormat="1" outlineLevel="2" x14ac:dyDescent="0.25">
      <c r="B8865" s="16" t="s">
        <v>3564</v>
      </c>
      <c r="C8865" s="16" t="s">
        <v>3406</v>
      </c>
      <c r="D8865" s="16" t="s">
        <v>63</v>
      </c>
      <c r="E8865" s="16" t="s">
        <v>802</v>
      </c>
      <c r="G8865" s="16" t="s">
        <v>803</v>
      </c>
      <c r="H8865" s="16" t="s">
        <v>231</v>
      </c>
      <c r="I8865" s="31">
        <v>91798647</v>
      </c>
      <c r="J8865" s="31">
        <v>91798647</v>
      </c>
      <c r="K8865" s="32">
        <f>IFERROR((J8865/I8865),0)</f>
        <v>1</v>
      </c>
      <c r="L8865" s="31"/>
      <c r="M8865" s="31"/>
      <c r="N8865" s="39"/>
      <c r="O8865" s="28"/>
      <c r="P8865" s="28"/>
      <c r="Q8865" s="28"/>
      <c r="R8865" s="28"/>
      <c r="S8865" s="25"/>
    </row>
    <row r="8866" spans="2:19" s="16" customFormat="1" outlineLevel="2" x14ac:dyDescent="0.25">
      <c r="B8866" s="16" t="s">
        <v>3564</v>
      </c>
      <c r="C8866" s="16" t="s">
        <v>3406</v>
      </c>
      <c r="D8866" s="16" t="s">
        <v>63</v>
      </c>
      <c r="E8866" s="16" t="s">
        <v>802</v>
      </c>
      <c r="G8866" s="16" t="s">
        <v>803</v>
      </c>
      <c r="H8866" s="16" t="s">
        <v>155</v>
      </c>
      <c r="I8866" s="31">
        <v>-120684392</v>
      </c>
      <c r="J8866" s="31"/>
      <c r="K8866" s="32">
        <f>IFERROR((J8866/I8866),0)</f>
        <v>0</v>
      </c>
      <c r="L8866" s="31"/>
      <c r="M8866" s="31"/>
      <c r="N8866" s="39"/>
      <c r="O8866" s="28"/>
      <c r="P8866" s="28"/>
      <c r="Q8866" s="28"/>
      <c r="R8866" s="28"/>
      <c r="S8866" s="25"/>
    </row>
    <row r="8867" spans="2:19" s="16" customFormat="1" outlineLevel="1" x14ac:dyDescent="0.25">
      <c r="B8867" s="47" t="s">
        <v>7873</v>
      </c>
      <c r="C8867" s="47" t="str">
        <f>C8866</f>
        <v>ASIGNACIÓN PARA LA INVERSIÓN LOCAL  - AMBIENTE Y DESARROLLO SOSTENIBLE</v>
      </c>
      <c r="D8867" s="47"/>
      <c r="E8867" s="47" t="str">
        <f>E8866</f>
        <v>70204</v>
      </c>
      <c r="F8867" s="47"/>
      <c r="G8867" s="47" t="str">
        <f>G8866</f>
        <v xml:space="preserve">COLOSO                                            </v>
      </c>
      <c r="H8867" s="47" t="s">
        <v>10655</v>
      </c>
      <c r="I8867" s="51">
        <f>SUBTOTAL(9,I8862:I8866)</f>
        <v>1584935164</v>
      </c>
      <c r="J8867" s="51">
        <f>SUBTOTAL(9,J8862:J8866)</f>
        <v>1439724220.8800001</v>
      </c>
      <c r="K8867" s="49">
        <f>J8867/I8867</f>
        <v>0.90838051522970698</v>
      </c>
      <c r="L8867" s="51">
        <f>SUBTOTAL(9,L8862:L8866)</f>
        <v>398700619.44</v>
      </c>
      <c r="M8867" s="51">
        <f>SUBTOTAL(9,M8862:M8866)</f>
        <v>337526622.88000005</v>
      </c>
      <c r="N8867" s="50">
        <f>IFERROR((M8867/L8867),"N.A")</f>
        <v>0.84656658761673698</v>
      </c>
      <c r="O8867" s="28"/>
      <c r="P8867" s="28"/>
      <c r="Q8867" s="28"/>
      <c r="R8867" s="28"/>
      <c r="S8867" s="25"/>
    </row>
    <row r="8868" spans="2:19" s="16" customFormat="1" outlineLevel="2" x14ac:dyDescent="0.25">
      <c r="B8868" s="16" t="s">
        <v>3565</v>
      </c>
      <c r="C8868" s="16" t="s">
        <v>3406</v>
      </c>
      <c r="D8868" s="16" t="s">
        <v>63</v>
      </c>
      <c r="E8868" s="16" t="s">
        <v>805</v>
      </c>
      <c r="G8868" s="16" t="s">
        <v>806</v>
      </c>
      <c r="H8868" s="16" t="s">
        <v>152</v>
      </c>
      <c r="I8868" s="35">
        <v>522773062</v>
      </c>
      <c r="J8868" s="35">
        <v>292415322.01999992</v>
      </c>
      <c r="K8868" s="36">
        <f>IFERROR((J8868/I8868),0)</f>
        <v>0.55935422705464488</v>
      </c>
      <c r="L8868" s="35">
        <v>345413256.62</v>
      </c>
      <c r="M8868" s="35">
        <v>292415322.01999992</v>
      </c>
      <c r="N8868" s="40">
        <f>M8868/L8868</f>
        <v>0.8465665877488171</v>
      </c>
      <c r="O8868" s="28"/>
      <c r="P8868" s="28"/>
      <c r="Q8868" s="28"/>
      <c r="R8868" s="28"/>
      <c r="S8868" s="25"/>
    </row>
    <row r="8869" spans="2:19" s="16" customFormat="1" outlineLevel="2" x14ac:dyDescent="0.25">
      <c r="B8869" s="16" t="s">
        <v>3565</v>
      </c>
      <c r="C8869" s="16" t="s">
        <v>3406</v>
      </c>
      <c r="D8869" s="16" t="s">
        <v>63</v>
      </c>
      <c r="E8869" s="16" t="s">
        <v>805</v>
      </c>
      <c r="G8869" s="16" t="s">
        <v>806</v>
      </c>
      <c r="H8869" s="16" t="s">
        <v>19</v>
      </c>
      <c r="I8869" s="31">
        <v>233159462</v>
      </c>
      <c r="J8869" s="31">
        <v>233159462</v>
      </c>
      <c r="K8869" s="32">
        <f>IFERROR((J8869/I8869),0)</f>
        <v>1</v>
      </c>
      <c r="L8869" s="31"/>
      <c r="M8869" s="31"/>
      <c r="N8869" s="39"/>
      <c r="O8869" s="28"/>
      <c r="P8869" s="28"/>
      <c r="Q8869" s="28"/>
      <c r="R8869" s="28"/>
      <c r="S8869" s="25"/>
    </row>
    <row r="8870" spans="2:19" s="16" customFormat="1" outlineLevel="2" x14ac:dyDescent="0.25">
      <c r="B8870" s="16" t="s">
        <v>3565</v>
      </c>
      <c r="C8870" s="16" t="s">
        <v>3406</v>
      </c>
      <c r="D8870" s="16" t="s">
        <v>63</v>
      </c>
      <c r="E8870" s="16" t="s">
        <v>805</v>
      </c>
      <c r="G8870" s="16" t="s">
        <v>806</v>
      </c>
      <c r="H8870" s="16" t="s">
        <v>154</v>
      </c>
      <c r="I8870" s="31">
        <v>3233</v>
      </c>
      <c r="J8870" s="31">
        <v>3233</v>
      </c>
      <c r="K8870" s="32">
        <f>IFERROR((J8870/I8870),0)</f>
        <v>1</v>
      </c>
      <c r="L8870" s="31"/>
      <c r="M8870" s="31"/>
      <c r="N8870" s="39"/>
      <c r="O8870" s="28"/>
      <c r="P8870" s="28"/>
      <c r="Q8870" s="28"/>
      <c r="R8870" s="28"/>
      <c r="S8870" s="25"/>
    </row>
    <row r="8871" spans="2:19" s="16" customFormat="1" outlineLevel="2" x14ac:dyDescent="0.25">
      <c r="B8871" s="16" t="s">
        <v>3565</v>
      </c>
      <c r="C8871" s="16" t="s">
        <v>3406</v>
      </c>
      <c r="D8871" s="16" t="s">
        <v>63</v>
      </c>
      <c r="E8871" s="16" t="s">
        <v>805</v>
      </c>
      <c r="G8871" s="16" t="s">
        <v>806</v>
      </c>
      <c r="H8871" s="16" t="s">
        <v>231</v>
      </c>
      <c r="I8871" s="31">
        <v>79529522</v>
      </c>
      <c r="J8871" s="31">
        <v>79529522</v>
      </c>
      <c r="K8871" s="32">
        <f>IFERROR((J8871/I8871),0)</f>
        <v>1</v>
      </c>
      <c r="L8871" s="31"/>
      <c r="M8871" s="31"/>
      <c r="N8871" s="39"/>
      <c r="O8871" s="28"/>
      <c r="P8871" s="28"/>
      <c r="Q8871" s="28"/>
      <c r="R8871" s="28"/>
      <c r="S8871" s="25"/>
    </row>
    <row r="8872" spans="2:19" s="16" customFormat="1" outlineLevel="2" x14ac:dyDescent="0.25">
      <c r="B8872" s="16" t="s">
        <v>3565</v>
      </c>
      <c r="C8872" s="16" t="s">
        <v>3406</v>
      </c>
      <c r="D8872" s="16" t="s">
        <v>63</v>
      </c>
      <c r="E8872" s="16" t="s">
        <v>805</v>
      </c>
      <c r="G8872" s="16" t="s">
        <v>806</v>
      </c>
      <c r="H8872" s="16" t="s">
        <v>155</v>
      </c>
      <c r="I8872" s="31">
        <v>-104554612</v>
      </c>
      <c r="J8872" s="31"/>
      <c r="K8872" s="32">
        <f>IFERROR((J8872/I8872),0)</f>
        <v>0</v>
      </c>
      <c r="L8872" s="31"/>
      <c r="M8872" s="31"/>
      <c r="N8872" s="39"/>
      <c r="O8872" s="28"/>
      <c r="P8872" s="28"/>
      <c r="Q8872" s="28"/>
      <c r="R8872" s="28"/>
      <c r="S8872" s="25"/>
    </row>
    <row r="8873" spans="2:19" s="16" customFormat="1" outlineLevel="1" x14ac:dyDescent="0.25">
      <c r="B8873" s="47" t="s">
        <v>7874</v>
      </c>
      <c r="C8873" s="47" t="str">
        <f>C8872</f>
        <v>ASIGNACIÓN PARA LA INVERSIÓN LOCAL  - AMBIENTE Y DESARROLLO SOSTENIBLE</v>
      </c>
      <c r="D8873" s="47"/>
      <c r="E8873" s="47" t="str">
        <f>E8872</f>
        <v>70124</v>
      </c>
      <c r="F8873" s="47"/>
      <c r="G8873" s="47" t="str">
        <f>G8872</f>
        <v xml:space="preserve">CAIMITO                                           </v>
      </c>
      <c r="H8873" s="47" t="s">
        <v>10655</v>
      </c>
      <c r="I8873" s="51">
        <f>SUBTOTAL(9,I8868:I8872)</f>
        <v>730910667</v>
      </c>
      <c r="J8873" s="51">
        <f>SUBTOTAL(9,J8868:J8872)</f>
        <v>605107539.01999998</v>
      </c>
      <c r="K8873" s="49">
        <f>J8873/I8873</f>
        <v>0.827881663710895</v>
      </c>
      <c r="L8873" s="51">
        <f>SUBTOTAL(9,L8868:L8872)</f>
        <v>345413256.62</v>
      </c>
      <c r="M8873" s="51">
        <f>SUBTOTAL(9,M8868:M8872)</f>
        <v>292415322.01999992</v>
      </c>
      <c r="N8873" s="50">
        <f>IFERROR((M8873/L8873),"N.A")</f>
        <v>0.8465665877488171</v>
      </c>
      <c r="O8873" s="28"/>
      <c r="P8873" s="28"/>
      <c r="Q8873" s="28"/>
      <c r="R8873" s="28"/>
      <c r="S8873" s="25"/>
    </row>
    <row r="8874" spans="2:19" s="16" customFormat="1" outlineLevel="2" x14ac:dyDescent="0.25">
      <c r="B8874" s="16" t="s">
        <v>3566</v>
      </c>
      <c r="C8874" s="16" t="s">
        <v>3406</v>
      </c>
      <c r="D8874" s="16" t="s">
        <v>63</v>
      </c>
      <c r="E8874" s="16" t="s">
        <v>808</v>
      </c>
      <c r="G8874" s="16" t="s">
        <v>809</v>
      </c>
      <c r="H8874" s="16" t="s">
        <v>152</v>
      </c>
      <c r="I8874" s="35">
        <v>477751134</v>
      </c>
      <c r="J8874" s="35">
        <v>267232116.29000002</v>
      </c>
      <c r="K8874" s="36">
        <f>IFERROR((J8874/I8874),0)</f>
        <v>0.55935422706919213</v>
      </c>
      <c r="L8874" s="35">
        <v>315665796.50000006</v>
      </c>
      <c r="M8874" s="35">
        <v>267232116.29000002</v>
      </c>
      <c r="N8874" s="40">
        <f>M8874/L8874</f>
        <v>0.84656658799585838</v>
      </c>
      <c r="O8874" s="28"/>
      <c r="P8874" s="28"/>
      <c r="Q8874" s="28"/>
      <c r="R8874" s="28"/>
      <c r="S8874" s="25"/>
    </row>
    <row r="8875" spans="2:19" s="16" customFormat="1" outlineLevel="2" x14ac:dyDescent="0.25">
      <c r="B8875" s="16" t="s">
        <v>3566</v>
      </c>
      <c r="C8875" s="16" t="s">
        <v>3406</v>
      </c>
      <c r="D8875" s="16" t="s">
        <v>63</v>
      </c>
      <c r="E8875" s="16" t="s">
        <v>808</v>
      </c>
      <c r="G8875" s="16" t="s">
        <v>809</v>
      </c>
      <c r="H8875" s="16" t="s">
        <v>19</v>
      </c>
      <c r="I8875" s="31">
        <v>227017707</v>
      </c>
      <c r="J8875" s="31">
        <v>227017707</v>
      </c>
      <c r="K8875" s="32">
        <f>IFERROR((J8875/I8875),0)</f>
        <v>1</v>
      </c>
      <c r="L8875" s="31"/>
      <c r="M8875" s="31"/>
      <c r="N8875" s="39"/>
      <c r="O8875" s="28"/>
      <c r="P8875" s="28"/>
      <c r="Q8875" s="28"/>
      <c r="R8875" s="28"/>
      <c r="S8875" s="25"/>
    </row>
    <row r="8876" spans="2:19" s="16" customFormat="1" outlineLevel="2" x14ac:dyDescent="0.25">
      <c r="B8876" s="16" t="s">
        <v>3566</v>
      </c>
      <c r="C8876" s="16" t="s">
        <v>3406</v>
      </c>
      <c r="D8876" s="16" t="s">
        <v>63</v>
      </c>
      <c r="E8876" s="16" t="s">
        <v>808</v>
      </c>
      <c r="G8876" s="16" t="s">
        <v>809</v>
      </c>
      <c r="H8876" s="16" t="s">
        <v>154</v>
      </c>
      <c r="I8876" s="31">
        <v>2955</v>
      </c>
      <c r="J8876" s="31">
        <v>2955</v>
      </c>
      <c r="K8876" s="32">
        <f>IFERROR((J8876/I8876),0)</f>
        <v>1</v>
      </c>
      <c r="L8876" s="31"/>
      <c r="M8876" s="31"/>
      <c r="N8876" s="39"/>
      <c r="O8876" s="28"/>
      <c r="P8876" s="28"/>
      <c r="Q8876" s="28"/>
      <c r="R8876" s="28"/>
      <c r="S8876" s="25"/>
    </row>
    <row r="8877" spans="2:19" s="16" customFormat="1" outlineLevel="2" x14ac:dyDescent="0.25">
      <c r="B8877" s="16" t="s">
        <v>3566</v>
      </c>
      <c r="C8877" s="16" t="s">
        <v>3406</v>
      </c>
      <c r="D8877" s="16" t="s">
        <v>63</v>
      </c>
      <c r="E8877" s="16" t="s">
        <v>808</v>
      </c>
      <c r="G8877" s="16" t="s">
        <v>809</v>
      </c>
      <c r="H8877" s="16" t="s">
        <v>231</v>
      </c>
      <c r="I8877" s="31">
        <v>72680331</v>
      </c>
      <c r="J8877" s="31">
        <v>72680331</v>
      </c>
      <c r="K8877" s="32">
        <f>IFERROR((J8877/I8877),0)</f>
        <v>1</v>
      </c>
      <c r="L8877" s="31"/>
      <c r="M8877" s="31"/>
      <c r="N8877" s="39"/>
      <c r="O8877" s="28"/>
      <c r="P8877" s="28"/>
      <c r="Q8877" s="28"/>
      <c r="R8877" s="28"/>
      <c r="S8877" s="25"/>
    </row>
    <row r="8878" spans="2:19" s="16" customFormat="1" outlineLevel="2" x14ac:dyDescent="0.25">
      <c r="B8878" s="16" t="s">
        <v>3566</v>
      </c>
      <c r="C8878" s="16" t="s">
        <v>3406</v>
      </c>
      <c r="D8878" s="16" t="s">
        <v>63</v>
      </c>
      <c r="E8878" s="16" t="s">
        <v>808</v>
      </c>
      <c r="G8878" s="16" t="s">
        <v>809</v>
      </c>
      <c r="H8878" s="16" t="s">
        <v>155</v>
      </c>
      <c r="I8878" s="31">
        <v>-95550227</v>
      </c>
      <c r="J8878" s="31"/>
      <c r="K8878" s="32">
        <f>IFERROR((J8878/I8878),0)</f>
        <v>0</v>
      </c>
      <c r="L8878" s="31"/>
      <c r="M8878" s="31"/>
      <c r="N8878" s="39"/>
      <c r="O8878" s="28"/>
      <c r="P8878" s="28"/>
      <c r="Q8878" s="28"/>
      <c r="R8878" s="28"/>
      <c r="S8878" s="25"/>
    </row>
    <row r="8879" spans="2:19" s="16" customFormat="1" outlineLevel="1" x14ac:dyDescent="0.25">
      <c r="B8879" s="47" t="s">
        <v>7875</v>
      </c>
      <c r="C8879" s="47" t="str">
        <f>C8878</f>
        <v>ASIGNACIÓN PARA LA INVERSIÓN LOCAL  - AMBIENTE Y DESARROLLO SOSTENIBLE</v>
      </c>
      <c r="D8879" s="47"/>
      <c r="E8879" s="47" t="str">
        <f>E8878</f>
        <v>70110</v>
      </c>
      <c r="F8879" s="47"/>
      <c r="G8879" s="47" t="str">
        <f>G8878</f>
        <v xml:space="preserve">BUENAVISTA                                        </v>
      </c>
      <c r="H8879" s="47" t="s">
        <v>10655</v>
      </c>
      <c r="I8879" s="51">
        <f>SUBTOTAL(9,I8874:I8878)</f>
        <v>681901900</v>
      </c>
      <c r="J8879" s="51">
        <f>SUBTOTAL(9,J8874:J8878)</f>
        <v>566933109.28999996</v>
      </c>
      <c r="K8879" s="49">
        <f>J8879/I8879</f>
        <v>0.83139980881414166</v>
      </c>
      <c r="L8879" s="51">
        <f>SUBTOTAL(9,L8874:L8878)</f>
        <v>315665796.50000006</v>
      </c>
      <c r="M8879" s="51">
        <f>SUBTOTAL(9,M8874:M8878)</f>
        <v>267232116.29000002</v>
      </c>
      <c r="N8879" s="50">
        <f>IFERROR((M8879/L8879),"N.A")</f>
        <v>0.84656658799585838</v>
      </c>
      <c r="O8879" s="28"/>
      <c r="P8879" s="28"/>
      <c r="Q8879" s="28"/>
      <c r="R8879" s="28"/>
      <c r="S8879" s="25"/>
    </row>
    <row r="8880" spans="2:19" s="16" customFormat="1" outlineLevel="2" x14ac:dyDescent="0.25">
      <c r="B8880" s="16" t="s">
        <v>3567</v>
      </c>
      <c r="C8880" s="16" t="s">
        <v>3406</v>
      </c>
      <c r="D8880" s="16" t="s">
        <v>63</v>
      </c>
      <c r="E8880" s="16" t="s">
        <v>811</v>
      </c>
      <c r="G8880" s="16" t="s">
        <v>812</v>
      </c>
      <c r="H8880" s="16" t="s">
        <v>152</v>
      </c>
      <c r="I8880" s="35">
        <v>1609797139</v>
      </c>
      <c r="J8880" s="35">
        <v>900446834.38</v>
      </c>
      <c r="K8880" s="36">
        <f>IFERROR((J8880/I8880),0)</f>
        <v>0.5593542270421441</v>
      </c>
      <c r="L8880" s="35">
        <v>1063645609.2700001</v>
      </c>
      <c r="M8880" s="35">
        <v>900446834.38</v>
      </c>
      <c r="N8880" s="40">
        <f>M8880/L8880</f>
        <v>0.84656658809318408</v>
      </c>
      <c r="O8880" s="28"/>
      <c r="P8880" s="28"/>
      <c r="Q8880" s="28"/>
      <c r="R8880" s="28"/>
      <c r="S8880" s="25"/>
    </row>
    <row r="8881" spans="2:19" s="16" customFormat="1" outlineLevel="2" x14ac:dyDescent="0.25">
      <c r="B8881" s="16" t="s">
        <v>3567</v>
      </c>
      <c r="C8881" s="16" t="s">
        <v>3406</v>
      </c>
      <c r="D8881" s="16" t="s">
        <v>63</v>
      </c>
      <c r="E8881" s="16" t="s">
        <v>811</v>
      </c>
      <c r="G8881" s="16" t="s">
        <v>812</v>
      </c>
      <c r="H8881" s="16" t="s">
        <v>19</v>
      </c>
      <c r="I8881" s="31">
        <v>859565032</v>
      </c>
      <c r="J8881" s="31">
        <v>859565032</v>
      </c>
      <c r="K8881" s="32">
        <f>IFERROR((J8881/I8881),0)</f>
        <v>1</v>
      </c>
      <c r="L8881" s="31"/>
      <c r="M8881" s="31"/>
      <c r="N8881" s="39"/>
      <c r="O8881" s="28"/>
      <c r="P8881" s="28"/>
      <c r="Q8881" s="28"/>
      <c r="R8881" s="28"/>
      <c r="S8881" s="25"/>
    </row>
    <row r="8882" spans="2:19" s="16" customFormat="1" outlineLevel="2" x14ac:dyDescent="0.25">
      <c r="B8882" s="16" t="s">
        <v>3567</v>
      </c>
      <c r="C8882" s="16" t="s">
        <v>3406</v>
      </c>
      <c r="D8882" s="16" t="s">
        <v>63</v>
      </c>
      <c r="E8882" s="16" t="s">
        <v>811</v>
      </c>
      <c r="G8882" s="16" t="s">
        <v>812</v>
      </c>
      <c r="H8882" s="16" t="s">
        <v>154</v>
      </c>
      <c r="I8882" s="31">
        <v>9956</v>
      </c>
      <c r="J8882" s="31">
        <v>9956</v>
      </c>
      <c r="K8882" s="32">
        <f>IFERROR((J8882/I8882),0)</f>
        <v>1</v>
      </c>
      <c r="L8882" s="31"/>
      <c r="M8882" s="31"/>
      <c r="N8882" s="39"/>
      <c r="O8882" s="28"/>
      <c r="P8882" s="28"/>
      <c r="Q8882" s="28"/>
      <c r="R8882" s="28"/>
      <c r="S8882" s="25"/>
    </row>
    <row r="8883" spans="2:19" s="16" customFormat="1" outlineLevel="2" x14ac:dyDescent="0.25">
      <c r="B8883" s="16" t="s">
        <v>3567</v>
      </c>
      <c r="C8883" s="16" t="s">
        <v>3406</v>
      </c>
      <c r="D8883" s="16" t="s">
        <v>63</v>
      </c>
      <c r="E8883" s="16" t="s">
        <v>811</v>
      </c>
      <c r="G8883" s="16" t="s">
        <v>812</v>
      </c>
      <c r="H8883" s="16" t="s">
        <v>231</v>
      </c>
      <c r="I8883" s="31">
        <v>244898611</v>
      </c>
      <c r="J8883" s="31">
        <v>244898611</v>
      </c>
      <c r="K8883" s="32">
        <f>IFERROR((J8883/I8883),0)</f>
        <v>1</v>
      </c>
      <c r="L8883" s="31"/>
      <c r="M8883" s="31"/>
      <c r="N8883" s="39"/>
      <c r="O8883" s="28"/>
      <c r="P8883" s="28"/>
      <c r="Q8883" s="28"/>
      <c r="R8883" s="28"/>
      <c r="S8883" s="25"/>
    </row>
    <row r="8884" spans="2:19" s="16" customFormat="1" outlineLevel="2" x14ac:dyDescent="0.25">
      <c r="B8884" s="16" t="s">
        <v>3567</v>
      </c>
      <c r="C8884" s="16" t="s">
        <v>3406</v>
      </c>
      <c r="D8884" s="16" t="s">
        <v>63</v>
      </c>
      <c r="E8884" s="16" t="s">
        <v>811</v>
      </c>
      <c r="G8884" s="16" t="s">
        <v>812</v>
      </c>
      <c r="H8884" s="16" t="s">
        <v>155</v>
      </c>
      <c r="I8884" s="31">
        <v>-321959428</v>
      </c>
      <c r="J8884" s="31"/>
      <c r="K8884" s="32">
        <f>IFERROR((J8884/I8884),0)</f>
        <v>0</v>
      </c>
      <c r="L8884" s="31"/>
      <c r="M8884" s="31"/>
      <c r="N8884" s="39"/>
      <c r="O8884" s="28"/>
      <c r="P8884" s="28"/>
      <c r="Q8884" s="28"/>
      <c r="R8884" s="28"/>
      <c r="S8884" s="25"/>
    </row>
    <row r="8885" spans="2:19" s="16" customFormat="1" outlineLevel="1" x14ac:dyDescent="0.25">
      <c r="B8885" s="47" t="s">
        <v>7876</v>
      </c>
      <c r="C8885" s="47" t="str">
        <f>C8884</f>
        <v>ASIGNACIÓN PARA LA INVERSIÓN LOCAL  - AMBIENTE Y DESARROLLO SOSTENIBLE</v>
      </c>
      <c r="D8885" s="47"/>
      <c r="E8885" s="47" t="str">
        <f>E8884</f>
        <v>70001</v>
      </c>
      <c r="F8885" s="47"/>
      <c r="G8885" s="47" t="str">
        <f>G8884</f>
        <v xml:space="preserve">SINCELEJO                                         </v>
      </c>
      <c r="H8885" s="47" t="s">
        <v>10655</v>
      </c>
      <c r="I8885" s="51">
        <f>SUBTOTAL(9,I8880:I8884)</f>
        <v>2392311310</v>
      </c>
      <c r="J8885" s="51">
        <f>SUBTOTAL(9,J8880:J8884)</f>
        <v>2004920433.3800001</v>
      </c>
      <c r="K8885" s="49">
        <f>J8885/I8885</f>
        <v>0.8380683671892184</v>
      </c>
      <c r="L8885" s="51">
        <f>SUBTOTAL(9,L8880:L8884)</f>
        <v>1063645609.2700001</v>
      </c>
      <c r="M8885" s="51">
        <f>SUBTOTAL(9,M8880:M8884)</f>
        <v>900446834.38</v>
      </c>
      <c r="N8885" s="50">
        <f>IFERROR((M8885/L8885),"N.A")</f>
        <v>0.84656658809318408</v>
      </c>
      <c r="O8885" s="28"/>
      <c r="P8885" s="28"/>
      <c r="Q8885" s="28"/>
      <c r="R8885" s="28"/>
      <c r="S8885" s="25"/>
    </row>
    <row r="8886" spans="2:19" s="16" customFormat="1" outlineLevel="2" x14ac:dyDescent="0.25">
      <c r="B8886" s="16" t="s">
        <v>3568</v>
      </c>
      <c r="C8886" s="16" t="s">
        <v>3406</v>
      </c>
      <c r="D8886" s="16" t="s">
        <v>67</v>
      </c>
      <c r="E8886" s="16" t="s">
        <v>814</v>
      </c>
      <c r="G8886" s="16" t="s">
        <v>815</v>
      </c>
      <c r="H8886" s="16" t="s">
        <v>152</v>
      </c>
      <c r="I8886" s="35">
        <v>162859565</v>
      </c>
      <c r="J8886" s="35">
        <v>91096186.099999994</v>
      </c>
      <c r="K8886" s="36">
        <f>IFERROR((J8886/I8886),0)</f>
        <v>0.55935422706059656</v>
      </c>
      <c r="L8886" s="35">
        <v>107606639.74000001</v>
      </c>
      <c r="M8886" s="35">
        <v>91096186.099999994</v>
      </c>
      <c r="N8886" s="40">
        <f>M8886/L8886</f>
        <v>0.84656659031549819</v>
      </c>
      <c r="O8886" s="28"/>
      <c r="P8886" s="28"/>
      <c r="Q8886" s="28"/>
      <c r="R8886" s="28"/>
      <c r="S8886" s="25"/>
    </row>
    <row r="8887" spans="2:19" s="16" customFormat="1" outlineLevel="2" x14ac:dyDescent="0.25">
      <c r="B8887" s="16" t="s">
        <v>3568</v>
      </c>
      <c r="C8887" s="16" t="s">
        <v>3406</v>
      </c>
      <c r="D8887" s="16" t="s">
        <v>67</v>
      </c>
      <c r="E8887" s="16" t="s">
        <v>814</v>
      </c>
      <c r="G8887" s="16" t="s">
        <v>815</v>
      </c>
      <c r="H8887" s="16" t="s">
        <v>19</v>
      </c>
      <c r="I8887" s="31">
        <v>276147470</v>
      </c>
      <c r="J8887" s="31">
        <v>276147470</v>
      </c>
      <c r="K8887" s="32">
        <f>IFERROR((J8887/I8887),0)</f>
        <v>1</v>
      </c>
      <c r="L8887" s="31"/>
      <c r="M8887" s="31"/>
      <c r="N8887" s="39"/>
      <c r="O8887" s="28"/>
      <c r="P8887" s="28"/>
      <c r="Q8887" s="28"/>
      <c r="R8887" s="28"/>
      <c r="S8887" s="25"/>
    </row>
    <row r="8888" spans="2:19" s="16" customFormat="1" outlineLevel="2" x14ac:dyDescent="0.25">
      <c r="B8888" s="16" t="s">
        <v>3568</v>
      </c>
      <c r="C8888" s="16" t="s">
        <v>3406</v>
      </c>
      <c r="D8888" s="16" t="s">
        <v>67</v>
      </c>
      <c r="E8888" s="16" t="s">
        <v>814</v>
      </c>
      <c r="G8888" s="16" t="s">
        <v>815</v>
      </c>
      <c r="H8888" s="16" t="s">
        <v>154</v>
      </c>
      <c r="I8888" s="31">
        <v>1007</v>
      </c>
      <c r="J8888" s="31">
        <v>1007</v>
      </c>
      <c r="K8888" s="32">
        <f>IFERROR((J8888/I8888),0)</f>
        <v>1</v>
      </c>
      <c r="L8888" s="31"/>
      <c r="M8888" s="31"/>
      <c r="N8888" s="39"/>
      <c r="O8888" s="28"/>
      <c r="P8888" s="28"/>
      <c r="Q8888" s="28"/>
      <c r="R8888" s="28"/>
      <c r="S8888" s="25"/>
    </row>
    <row r="8889" spans="2:19" s="16" customFormat="1" outlineLevel="2" x14ac:dyDescent="0.25">
      <c r="B8889" s="16" t="s">
        <v>3568</v>
      </c>
      <c r="C8889" s="16" t="s">
        <v>3406</v>
      </c>
      <c r="D8889" s="16" t="s">
        <v>67</v>
      </c>
      <c r="E8889" s="16" t="s">
        <v>814</v>
      </c>
      <c r="G8889" s="16" t="s">
        <v>815</v>
      </c>
      <c r="H8889" s="16" t="s">
        <v>231</v>
      </c>
      <c r="I8889" s="31">
        <v>24775843</v>
      </c>
      <c r="J8889" s="31">
        <v>24775843</v>
      </c>
      <c r="K8889" s="32">
        <f>IFERROR((J8889/I8889),0)</f>
        <v>1</v>
      </c>
      <c r="L8889" s="31"/>
      <c r="M8889" s="31"/>
      <c r="N8889" s="39"/>
      <c r="O8889" s="28"/>
      <c r="P8889" s="28"/>
      <c r="Q8889" s="28"/>
      <c r="R8889" s="28"/>
      <c r="S8889" s="25"/>
    </row>
    <row r="8890" spans="2:19" s="16" customFormat="1" outlineLevel="2" x14ac:dyDescent="0.25">
      <c r="B8890" s="16" t="s">
        <v>3568</v>
      </c>
      <c r="C8890" s="16" t="s">
        <v>3406</v>
      </c>
      <c r="D8890" s="16" t="s">
        <v>67</v>
      </c>
      <c r="E8890" s="16" t="s">
        <v>814</v>
      </c>
      <c r="G8890" s="16" t="s">
        <v>815</v>
      </c>
      <c r="H8890" s="16" t="s">
        <v>155</v>
      </c>
      <c r="I8890" s="31">
        <v>-32571913</v>
      </c>
      <c r="J8890" s="31"/>
      <c r="K8890" s="32">
        <f>IFERROR((J8890/I8890),0)</f>
        <v>0</v>
      </c>
      <c r="L8890" s="31"/>
      <c r="M8890" s="31"/>
      <c r="N8890" s="39"/>
      <c r="O8890" s="28"/>
      <c r="P8890" s="28"/>
      <c r="Q8890" s="28"/>
      <c r="R8890" s="28"/>
      <c r="S8890" s="25"/>
    </row>
    <row r="8891" spans="2:19" s="16" customFormat="1" outlineLevel="1" x14ac:dyDescent="0.25">
      <c r="B8891" s="47" t="s">
        <v>7877</v>
      </c>
      <c r="C8891" s="47" t="str">
        <f>C8890</f>
        <v>ASIGNACIÓN PARA LA INVERSIÓN LOCAL  - AMBIENTE Y DESARROLLO SOSTENIBLE</v>
      </c>
      <c r="D8891" s="47"/>
      <c r="E8891" s="47" t="str">
        <f>E8890</f>
        <v>68895</v>
      </c>
      <c r="F8891" s="47"/>
      <c r="G8891" s="47" t="str">
        <f>G8890</f>
        <v xml:space="preserve">ZAPATOCA                                          </v>
      </c>
      <c r="H8891" s="47" t="s">
        <v>10655</v>
      </c>
      <c r="I8891" s="51">
        <f>SUBTOTAL(9,I8886:I8890)</f>
        <v>431211972</v>
      </c>
      <c r="J8891" s="51">
        <f>SUBTOTAL(9,J8886:J8890)</f>
        <v>392020506.10000002</v>
      </c>
      <c r="K8891" s="49">
        <f>J8891/I8891</f>
        <v>0.90911322401781558</v>
      </c>
      <c r="L8891" s="51">
        <f>SUBTOTAL(9,L8886:L8890)</f>
        <v>107606639.74000001</v>
      </c>
      <c r="M8891" s="51">
        <f>SUBTOTAL(9,M8886:M8890)</f>
        <v>91096186.099999994</v>
      </c>
      <c r="N8891" s="50">
        <f>IFERROR((M8891/L8891),"N.A")</f>
        <v>0.84656659031549819</v>
      </c>
      <c r="O8891" s="28"/>
      <c r="P8891" s="28"/>
      <c r="Q8891" s="28"/>
      <c r="R8891" s="28"/>
      <c r="S8891" s="25"/>
    </row>
    <row r="8892" spans="2:19" s="16" customFormat="1" outlineLevel="2" x14ac:dyDescent="0.25">
      <c r="B8892" s="16" t="s">
        <v>3569</v>
      </c>
      <c r="C8892" s="16" t="s">
        <v>3406</v>
      </c>
      <c r="D8892" s="16" t="s">
        <v>67</v>
      </c>
      <c r="E8892" s="16" t="s">
        <v>817</v>
      </c>
      <c r="G8892" s="16" t="s">
        <v>420</v>
      </c>
      <c r="H8892" s="16" t="s">
        <v>152</v>
      </c>
      <c r="I8892" s="35">
        <v>189661807</v>
      </c>
      <c r="J8892" s="35">
        <v>106088133.45000002</v>
      </c>
      <c r="K8892" s="36">
        <f>IFERROR((J8892/I8892),0)</f>
        <v>0.55935422702157434</v>
      </c>
      <c r="L8892" s="35">
        <v>125315757.78</v>
      </c>
      <c r="M8892" s="35">
        <v>106088133.45000002</v>
      </c>
      <c r="N8892" s="40">
        <f>M8892/L8892</f>
        <v>0.84656658770914239</v>
      </c>
      <c r="O8892" s="28"/>
      <c r="P8892" s="28"/>
      <c r="Q8892" s="28"/>
      <c r="R8892" s="28"/>
      <c r="S8892" s="25"/>
    </row>
    <row r="8893" spans="2:19" s="16" customFormat="1" outlineLevel="2" x14ac:dyDescent="0.25">
      <c r="B8893" s="16" t="s">
        <v>3569</v>
      </c>
      <c r="C8893" s="16" t="s">
        <v>3406</v>
      </c>
      <c r="D8893" s="16" t="s">
        <v>67</v>
      </c>
      <c r="E8893" s="16" t="s">
        <v>817</v>
      </c>
      <c r="G8893" s="16" t="s">
        <v>420</v>
      </c>
      <c r="H8893" s="16" t="s">
        <v>19</v>
      </c>
      <c r="I8893" s="31">
        <v>89113067</v>
      </c>
      <c r="J8893" s="31">
        <v>89113067</v>
      </c>
      <c r="K8893" s="32">
        <f>IFERROR((J8893/I8893),0)</f>
        <v>1</v>
      </c>
      <c r="L8893" s="31"/>
      <c r="M8893" s="31"/>
      <c r="N8893" s="39"/>
      <c r="O8893" s="28"/>
      <c r="P8893" s="28"/>
      <c r="Q8893" s="28"/>
      <c r="R8893" s="28"/>
      <c r="S8893" s="25"/>
    </row>
    <row r="8894" spans="2:19" s="16" customFormat="1" outlineLevel="2" x14ac:dyDescent="0.25">
      <c r="B8894" s="16" t="s">
        <v>3569</v>
      </c>
      <c r="C8894" s="16" t="s">
        <v>3406</v>
      </c>
      <c r="D8894" s="16" t="s">
        <v>67</v>
      </c>
      <c r="E8894" s="16" t="s">
        <v>817</v>
      </c>
      <c r="G8894" s="16" t="s">
        <v>420</v>
      </c>
      <c r="H8894" s="16" t="s">
        <v>154</v>
      </c>
      <c r="I8894" s="31">
        <v>1173</v>
      </c>
      <c r="J8894" s="31">
        <v>1173</v>
      </c>
      <c r="K8894" s="32">
        <f>IFERROR((J8894/I8894),0)</f>
        <v>1</v>
      </c>
      <c r="L8894" s="31"/>
      <c r="M8894" s="31"/>
      <c r="N8894" s="39"/>
      <c r="O8894" s="28"/>
      <c r="P8894" s="28"/>
      <c r="Q8894" s="28"/>
      <c r="R8894" s="28"/>
      <c r="S8894" s="25"/>
    </row>
    <row r="8895" spans="2:19" s="16" customFormat="1" outlineLevel="2" x14ac:dyDescent="0.25">
      <c r="B8895" s="16" t="s">
        <v>3569</v>
      </c>
      <c r="C8895" s="16" t="s">
        <v>3406</v>
      </c>
      <c r="D8895" s="16" t="s">
        <v>67</v>
      </c>
      <c r="E8895" s="16" t="s">
        <v>817</v>
      </c>
      <c r="G8895" s="16" t="s">
        <v>420</v>
      </c>
      <c r="H8895" s="16" t="s">
        <v>231</v>
      </c>
      <c r="I8895" s="31">
        <v>28853271</v>
      </c>
      <c r="J8895" s="31">
        <v>28853271</v>
      </c>
      <c r="K8895" s="32">
        <f>IFERROR((J8895/I8895),0)</f>
        <v>1</v>
      </c>
      <c r="L8895" s="31"/>
      <c r="M8895" s="31"/>
      <c r="N8895" s="39"/>
      <c r="O8895" s="28"/>
      <c r="P8895" s="28"/>
      <c r="Q8895" s="28"/>
      <c r="R8895" s="28"/>
      <c r="S8895" s="25"/>
    </row>
    <row r="8896" spans="2:19" s="16" customFormat="1" outlineLevel="2" x14ac:dyDescent="0.25">
      <c r="B8896" s="16" t="s">
        <v>3569</v>
      </c>
      <c r="C8896" s="16" t="s">
        <v>3406</v>
      </c>
      <c r="D8896" s="16" t="s">
        <v>67</v>
      </c>
      <c r="E8896" s="16" t="s">
        <v>817</v>
      </c>
      <c r="G8896" s="16" t="s">
        <v>420</v>
      </c>
      <c r="H8896" s="16" t="s">
        <v>155</v>
      </c>
      <c r="I8896" s="31">
        <v>-37932361</v>
      </c>
      <c r="J8896" s="31"/>
      <c r="K8896" s="32">
        <f>IFERROR((J8896/I8896),0)</f>
        <v>0</v>
      </c>
      <c r="L8896" s="31"/>
      <c r="M8896" s="31"/>
      <c r="N8896" s="39"/>
      <c r="O8896" s="28"/>
      <c r="P8896" s="28"/>
      <c r="Q8896" s="28"/>
      <c r="R8896" s="28"/>
      <c r="S8896" s="25"/>
    </row>
    <row r="8897" spans="2:19" s="16" customFormat="1" outlineLevel="1" x14ac:dyDescent="0.25">
      <c r="B8897" s="47" t="s">
        <v>7878</v>
      </c>
      <c r="C8897" s="47" t="str">
        <f>C8896</f>
        <v>ASIGNACIÓN PARA LA INVERSIÓN LOCAL  - AMBIENTE Y DESARROLLO SOSTENIBLE</v>
      </c>
      <c r="D8897" s="47"/>
      <c r="E8897" s="47" t="str">
        <f>E8896</f>
        <v>68872</v>
      </c>
      <c r="F8897" s="47"/>
      <c r="G8897" s="47" t="str">
        <f>G8896</f>
        <v xml:space="preserve">VILLANUEVA                                        </v>
      </c>
      <c r="H8897" s="47" t="s">
        <v>10655</v>
      </c>
      <c r="I8897" s="51">
        <f>SUBTOTAL(9,I8892:I8896)</f>
        <v>269696957</v>
      </c>
      <c r="J8897" s="51">
        <f>SUBTOTAL(9,J8892:J8896)</f>
        <v>224055644.45000002</v>
      </c>
      <c r="K8897" s="49">
        <f>J8897/I8897</f>
        <v>0.83076815898223133</v>
      </c>
      <c r="L8897" s="51">
        <f>SUBTOTAL(9,L8892:L8896)</f>
        <v>125315757.78</v>
      </c>
      <c r="M8897" s="51">
        <f>SUBTOTAL(9,M8892:M8896)</f>
        <v>106088133.45000002</v>
      </c>
      <c r="N8897" s="50">
        <f>IFERROR((M8897/L8897),"N.A")</f>
        <v>0.84656658770914239</v>
      </c>
      <c r="O8897" s="28"/>
      <c r="P8897" s="28"/>
      <c r="Q8897" s="28"/>
      <c r="R8897" s="28"/>
      <c r="S8897" s="25"/>
    </row>
    <row r="8898" spans="2:19" s="16" customFormat="1" outlineLevel="2" x14ac:dyDescent="0.25">
      <c r="B8898" s="16" t="s">
        <v>3570</v>
      </c>
      <c r="C8898" s="16" t="s">
        <v>3406</v>
      </c>
      <c r="D8898" s="16" t="s">
        <v>67</v>
      </c>
      <c r="E8898" s="16" t="s">
        <v>819</v>
      </c>
      <c r="G8898" s="16" t="s">
        <v>820</v>
      </c>
      <c r="H8898" s="16" t="s">
        <v>152</v>
      </c>
      <c r="I8898" s="35">
        <v>107576609</v>
      </c>
      <c r="J8898" s="35">
        <v>60173430.970000006</v>
      </c>
      <c r="K8898" s="36">
        <f>IFERROR((J8898/I8898),0)</f>
        <v>0.55935422699557302</v>
      </c>
      <c r="L8898" s="35">
        <v>71079383</v>
      </c>
      <c r="M8898" s="35">
        <v>60173430.970000006</v>
      </c>
      <c r="N8898" s="40">
        <f>M8898/L8898</f>
        <v>0.84656659118720834</v>
      </c>
      <c r="O8898" s="28"/>
      <c r="P8898" s="28"/>
      <c r="Q8898" s="28"/>
      <c r="R8898" s="28"/>
      <c r="S8898" s="25"/>
    </row>
    <row r="8899" spans="2:19" s="16" customFormat="1" outlineLevel="2" x14ac:dyDescent="0.25">
      <c r="B8899" s="16" t="s">
        <v>3570</v>
      </c>
      <c r="C8899" s="16" t="s">
        <v>3406</v>
      </c>
      <c r="D8899" s="16" t="s">
        <v>67</v>
      </c>
      <c r="E8899" s="16" t="s">
        <v>819</v>
      </c>
      <c r="G8899" s="16" t="s">
        <v>820</v>
      </c>
      <c r="H8899" s="16" t="s">
        <v>19</v>
      </c>
      <c r="I8899" s="31">
        <v>53081334</v>
      </c>
      <c r="J8899" s="31">
        <v>53081334</v>
      </c>
      <c r="K8899" s="32">
        <f>IFERROR((J8899/I8899),0)</f>
        <v>1</v>
      </c>
      <c r="L8899" s="31"/>
      <c r="M8899" s="31"/>
      <c r="N8899" s="39"/>
      <c r="O8899" s="28"/>
      <c r="P8899" s="28"/>
      <c r="Q8899" s="28"/>
      <c r="R8899" s="28"/>
      <c r="S8899" s="25"/>
    </row>
    <row r="8900" spans="2:19" s="16" customFormat="1" outlineLevel="2" x14ac:dyDescent="0.25">
      <c r="B8900" s="16" t="s">
        <v>3570</v>
      </c>
      <c r="C8900" s="16" t="s">
        <v>3406</v>
      </c>
      <c r="D8900" s="16" t="s">
        <v>67</v>
      </c>
      <c r="E8900" s="16" t="s">
        <v>819</v>
      </c>
      <c r="G8900" s="16" t="s">
        <v>820</v>
      </c>
      <c r="H8900" s="16" t="s">
        <v>154</v>
      </c>
      <c r="I8900" s="31">
        <v>665</v>
      </c>
      <c r="J8900" s="31">
        <v>665</v>
      </c>
      <c r="K8900" s="32">
        <f>IFERROR((J8900/I8900),0)</f>
        <v>1</v>
      </c>
      <c r="L8900" s="31"/>
      <c r="M8900" s="31"/>
      <c r="N8900" s="39"/>
      <c r="O8900" s="28"/>
      <c r="P8900" s="28"/>
      <c r="Q8900" s="28"/>
      <c r="R8900" s="28"/>
      <c r="S8900" s="25"/>
    </row>
    <row r="8901" spans="2:19" s="16" customFormat="1" outlineLevel="2" x14ac:dyDescent="0.25">
      <c r="B8901" s="16" t="s">
        <v>3570</v>
      </c>
      <c r="C8901" s="16" t="s">
        <v>3406</v>
      </c>
      <c r="D8901" s="16" t="s">
        <v>67</v>
      </c>
      <c r="E8901" s="16" t="s">
        <v>819</v>
      </c>
      <c r="G8901" s="16" t="s">
        <v>820</v>
      </c>
      <c r="H8901" s="16" t="s">
        <v>231</v>
      </c>
      <c r="I8901" s="31">
        <v>16365641</v>
      </c>
      <c r="J8901" s="31">
        <v>16365641</v>
      </c>
      <c r="K8901" s="32">
        <f>IFERROR((J8901/I8901),0)</f>
        <v>1</v>
      </c>
      <c r="L8901" s="31"/>
      <c r="M8901" s="31"/>
      <c r="N8901" s="39"/>
      <c r="O8901" s="28"/>
      <c r="P8901" s="28"/>
      <c r="Q8901" s="28"/>
      <c r="R8901" s="28"/>
      <c r="S8901" s="25"/>
    </row>
    <row r="8902" spans="2:19" s="16" customFormat="1" outlineLevel="2" x14ac:dyDescent="0.25">
      <c r="B8902" s="16" t="s">
        <v>3570</v>
      </c>
      <c r="C8902" s="16" t="s">
        <v>3406</v>
      </c>
      <c r="D8902" s="16" t="s">
        <v>67</v>
      </c>
      <c r="E8902" s="16" t="s">
        <v>819</v>
      </c>
      <c r="G8902" s="16" t="s">
        <v>820</v>
      </c>
      <c r="H8902" s="16" t="s">
        <v>155</v>
      </c>
      <c r="I8902" s="31">
        <v>-21515322</v>
      </c>
      <c r="J8902" s="31"/>
      <c r="K8902" s="32">
        <f>IFERROR((J8902/I8902),0)</f>
        <v>0</v>
      </c>
      <c r="L8902" s="31"/>
      <c r="M8902" s="31"/>
      <c r="N8902" s="39"/>
      <c r="O8902" s="28"/>
      <c r="P8902" s="28"/>
      <c r="Q8902" s="28"/>
      <c r="R8902" s="28"/>
      <c r="S8902" s="25"/>
    </row>
    <row r="8903" spans="2:19" s="16" customFormat="1" outlineLevel="1" x14ac:dyDescent="0.25">
      <c r="B8903" s="47" t="s">
        <v>7879</v>
      </c>
      <c r="C8903" s="47" t="str">
        <f>C8902</f>
        <v>ASIGNACIÓN PARA LA INVERSIÓN LOCAL  - AMBIENTE Y DESARROLLO SOSTENIBLE</v>
      </c>
      <c r="D8903" s="47"/>
      <c r="E8903" s="47" t="str">
        <f>E8902</f>
        <v>68867</v>
      </c>
      <c r="F8903" s="47"/>
      <c r="G8903" s="47" t="str">
        <f>G8902</f>
        <v xml:space="preserve">VETAS                                             </v>
      </c>
      <c r="H8903" s="47" t="s">
        <v>10655</v>
      </c>
      <c r="I8903" s="51">
        <f>SUBTOTAL(9,I8898:I8902)</f>
        <v>155508927</v>
      </c>
      <c r="J8903" s="51">
        <f>SUBTOTAL(9,J8898:J8902)</f>
        <v>129621070.97</v>
      </c>
      <c r="K8903" s="49">
        <f>J8903/I8903</f>
        <v>0.8335281676144547</v>
      </c>
      <c r="L8903" s="51">
        <f>SUBTOTAL(9,L8898:L8902)</f>
        <v>71079383</v>
      </c>
      <c r="M8903" s="51">
        <f>SUBTOTAL(9,M8898:M8902)</f>
        <v>60173430.970000006</v>
      </c>
      <c r="N8903" s="50">
        <f>IFERROR((M8903/L8903),"N.A")</f>
        <v>0.84656659118720834</v>
      </c>
      <c r="O8903" s="28"/>
      <c r="P8903" s="28"/>
      <c r="Q8903" s="28"/>
      <c r="R8903" s="28"/>
      <c r="S8903" s="25"/>
    </row>
    <row r="8904" spans="2:19" s="16" customFormat="1" outlineLevel="2" x14ac:dyDescent="0.25">
      <c r="B8904" s="16" t="s">
        <v>3571</v>
      </c>
      <c r="C8904" s="16" t="s">
        <v>3406</v>
      </c>
      <c r="D8904" s="16" t="s">
        <v>67</v>
      </c>
      <c r="E8904" s="16" t="s">
        <v>822</v>
      </c>
      <c r="G8904" s="16" t="s">
        <v>823</v>
      </c>
      <c r="H8904" s="16" t="s">
        <v>152</v>
      </c>
      <c r="I8904" s="35">
        <v>353848784</v>
      </c>
      <c r="J8904" s="35">
        <v>197926813.06000003</v>
      </c>
      <c r="K8904" s="36">
        <f>IFERROR((J8904/I8904),0)</f>
        <v>0.55935422703049342</v>
      </c>
      <c r="L8904" s="35">
        <v>233799462.40999997</v>
      </c>
      <c r="M8904" s="35">
        <v>197926813.06000003</v>
      </c>
      <c r="N8904" s="40">
        <f>M8904/L8904</f>
        <v>0.84656658753520897</v>
      </c>
      <c r="O8904" s="28"/>
      <c r="P8904" s="28"/>
      <c r="Q8904" s="28"/>
      <c r="R8904" s="28"/>
      <c r="S8904" s="25"/>
    </row>
    <row r="8905" spans="2:19" s="16" customFormat="1" outlineLevel="2" x14ac:dyDescent="0.25">
      <c r="B8905" s="16" t="s">
        <v>3571</v>
      </c>
      <c r="C8905" s="16" t="s">
        <v>3406</v>
      </c>
      <c r="D8905" s="16" t="s">
        <v>67</v>
      </c>
      <c r="E8905" s="16" t="s">
        <v>822</v>
      </c>
      <c r="G8905" s="16" t="s">
        <v>823</v>
      </c>
      <c r="H8905" s="16" t="s">
        <v>19</v>
      </c>
      <c r="I8905" s="31">
        <v>213469352</v>
      </c>
      <c r="J8905" s="31">
        <v>213469352</v>
      </c>
      <c r="K8905" s="32">
        <f>IFERROR((J8905/I8905),0)</f>
        <v>1</v>
      </c>
      <c r="L8905" s="31"/>
      <c r="M8905" s="31"/>
      <c r="N8905" s="39"/>
      <c r="O8905" s="28"/>
      <c r="P8905" s="28"/>
      <c r="Q8905" s="28"/>
      <c r="R8905" s="28"/>
      <c r="S8905" s="25"/>
    </row>
    <row r="8906" spans="2:19" s="16" customFormat="1" outlineLevel="2" x14ac:dyDescent="0.25">
      <c r="B8906" s="16" t="s">
        <v>3571</v>
      </c>
      <c r="C8906" s="16" t="s">
        <v>3406</v>
      </c>
      <c r="D8906" s="16" t="s">
        <v>67</v>
      </c>
      <c r="E8906" s="16" t="s">
        <v>822</v>
      </c>
      <c r="G8906" s="16" t="s">
        <v>823</v>
      </c>
      <c r="H8906" s="16" t="s">
        <v>154</v>
      </c>
      <c r="I8906" s="31">
        <v>2189</v>
      </c>
      <c r="J8906" s="31">
        <v>2189</v>
      </c>
      <c r="K8906" s="32">
        <f>IFERROR((J8906/I8906),0)</f>
        <v>1</v>
      </c>
      <c r="L8906" s="31"/>
      <c r="M8906" s="31"/>
      <c r="N8906" s="39"/>
      <c r="O8906" s="28"/>
      <c r="P8906" s="28"/>
      <c r="Q8906" s="28"/>
      <c r="R8906" s="28"/>
      <c r="S8906" s="25"/>
    </row>
    <row r="8907" spans="2:19" s="16" customFormat="1" outlineLevel="2" x14ac:dyDescent="0.25">
      <c r="B8907" s="16" t="s">
        <v>3571</v>
      </c>
      <c r="C8907" s="16" t="s">
        <v>3406</v>
      </c>
      <c r="D8907" s="16" t="s">
        <v>67</v>
      </c>
      <c r="E8907" s="16" t="s">
        <v>822</v>
      </c>
      <c r="G8907" s="16" t="s">
        <v>823</v>
      </c>
      <c r="H8907" s="16" t="s">
        <v>231</v>
      </c>
      <c r="I8907" s="31">
        <v>53831054</v>
      </c>
      <c r="J8907" s="31">
        <v>53831054</v>
      </c>
      <c r="K8907" s="32">
        <f>IFERROR((J8907/I8907),0)</f>
        <v>1</v>
      </c>
      <c r="L8907" s="31"/>
      <c r="M8907" s="31"/>
      <c r="N8907" s="39"/>
      <c r="O8907" s="28"/>
      <c r="P8907" s="28"/>
      <c r="Q8907" s="28"/>
      <c r="R8907" s="28"/>
      <c r="S8907" s="25"/>
    </row>
    <row r="8908" spans="2:19" s="16" customFormat="1" outlineLevel="2" x14ac:dyDescent="0.25">
      <c r="B8908" s="16" t="s">
        <v>3571</v>
      </c>
      <c r="C8908" s="16" t="s">
        <v>3406</v>
      </c>
      <c r="D8908" s="16" t="s">
        <v>67</v>
      </c>
      <c r="E8908" s="16" t="s">
        <v>822</v>
      </c>
      <c r="G8908" s="16" t="s">
        <v>823</v>
      </c>
      <c r="H8908" s="16" t="s">
        <v>155</v>
      </c>
      <c r="I8908" s="31">
        <v>-70769757</v>
      </c>
      <c r="J8908" s="31"/>
      <c r="K8908" s="32">
        <f>IFERROR((J8908/I8908),0)</f>
        <v>0</v>
      </c>
      <c r="L8908" s="31"/>
      <c r="M8908" s="31"/>
      <c r="N8908" s="39"/>
      <c r="O8908" s="28"/>
      <c r="P8908" s="28"/>
      <c r="Q8908" s="28"/>
      <c r="R8908" s="28"/>
      <c r="S8908" s="25"/>
    </row>
    <row r="8909" spans="2:19" s="16" customFormat="1" outlineLevel="1" x14ac:dyDescent="0.25">
      <c r="B8909" s="47" t="s">
        <v>7880</v>
      </c>
      <c r="C8909" s="47" t="str">
        <f>C8908</f>
        <v>ASIGNACIÓN PARA LA INVERSIÓN LOCAL  - AMBIENTE Y DESARROLLO SOSTENIBLE</v>
      </c>
      <c r="D8909" s="47"/>
      <c r="E8909" s="47" t="str">
        <f>E8908</f>
        <v>68861</v>
      </c>
      <c r="F8909" s="47"/>
      <c r="G8909" s="47" t="str">
        <f>G8908</f>
        <v xml:space="preserve">VÉLEZ                                             </v>
      </c>
      <c r="H8909" s="47" t="s">
        <v>10655</v>
      </c>
      <c r="I8909" s="51">
        <f>SUBTOTAL(9,I8904:I8908)</f>
        <v>550381622</v>
      </c>
      <c r="J8909" s="51">
        <f>SUBTOTAL(9,J8904:J8908)</f>
        <v>465229408.06000006</v>
      </c>
      <c r="K8909" s="49">
        <f>J8909/I8909</f>
        <v>0.84528514300573809</v>
      </c>
      <c r="L8909" s="51">
        <f>SUBTOTAL(9,L8904:L8908)</f>
        <v>233799462.40999997</v>
      </c>
      <c r="M8909" s="51">
        <f>SUBTOTAL(9,M8904:M8908)</f>
        <v>197926813.06000003</v>
      </c>
      <c r="N8909" s="50">
        <f>IFERROR((M8909/L8909),"N.A")</f>
        <v>0.84656658753520897</v>
      </c>
      <c r="O8909" s="28"/>
      <c r="P8909" s="28"/>
      <c r="Q8909" s="28"/>
      <c r="R8909" s="28"/>
      <c r="S8909" s="25"/>
    </row>
    <row r="8910" spans="2:19" s="16" customFormat="1" outlineLevel="2" x14ac:dyDescent="0.25">
      <c r="B8910" s="16" t="s">
        <v>3572</v>
      </c>
      <c r="C8910" s="16" t="s">
        <v>3406</v>
      </c>
      <c r="D8910" s="16" t="s">
        <v>67</v>
      </c>
      <c r="E8910" s="16" t="s">
        <v>825</v>
      </c>
      <c r="G8910" s="16" t="s">
        <v>826</v>
      </c>
      <c r="H8910" s="16" t="s">
        <v>152</v>
      </c>
      <c r="I8910" s="35">
        <v>162656002</v>
      </c>
      <c r="J8910" s="35">
        <v>90982322.279999986</v>
      </c>
      <c r="K8910" s="36">
        <f>IFERROR((J8910/I8910),0)</f>
        <v>0.55935422708840454</v>
      </c>
      <c r="L8910" s="35">
        <v>107472139.41000001</v>
      </c>
      <c r="M8910" s="35">
        <v>90982322.279999986</v>
      </c>
      <c r="N8910" s="40">
        <f>M8910/L8910</f>
        <v>0.8465665872055238</v>
      </c>
      <c r="O8910" s="28"/>
      <c r="P8910" s="28"/>
      <c r="Q8910" s="28"/>
      <c r="R8910" s="28"/>
      <c r="S8910" s="25"/>
    </row>
    <row r="8911" spans="2:19" s="16" customFormat="1" outlineLevel="2" x14ac:dyDescent="0.25">
      <c r="B8911" s="16" t="s">
        <v>3572</v>
      </c>
      <c r="C8911" s="16" t="s">
        <v>3406</v>
      </c>
      <c r="D8911" s="16" t="s">
        <v>67</v>
      </c>
      <c r="E8911" s="16" t="s">
        <v>825</v>
      </c>
      <c r="G8911" s="16" t="s">
        <v>826</v>
      </c>
      <c r="H8911" s="16" t="s">
        <v>19</v>
      </c>
      <c r="I8911" s="31">
        <v>278857798</v>
      </c>
      <c r="J8911" s="31">
        <v>278857798</v>
      </c>
      <c r="K8911" s="32">
        <f>IFERROR((J8911/I8911),0)</f>
        <v>1</v>
      </c>
      <c r="L8911" s="31"/>
      <c r="M8911" s="31"/>
      <c r="N8911" s="39"/>
      <c r="O8911" s="28"/>
      <c r="P8911" s="28"/>
      <c r="Q8911" s="28"/>
      <c r="R8911" s="28"/>
      <c r="S8911" s="25"/>
    </row>
    <row r="8912" spans="2:19" s="16" customFormat="1" outlineLevel="2" x14ac:dyDescent="0.25">
      <c r="B8912" s="16" t="s">
        <v>3572</v>
      </c>
      <c r="C8912" s="16" t="s">
        <v>3406</v>
      </c>
      <c r="D8912" s="16" t="s">
        <v>67</v>
      </c>
      <c r="E8912" s="16" t="s">
        <v>825</v>
      </c>
      <c r="G8912" s="16" t="s">
        <v>826</v>
      </c>
      <c r="H8912" s="16" t="s">
        <v>154</v>
      </c>
      <c r="I8912" s="31">
        <v>1006</v>
      </c>
      <c r="J8912" s="31">
        <v>1006</v>
      </c>
      <c r="K8912" s="32">
        <f>IFERROR((J8912/I8912),0)</f>
        <v>1</v>
      </c>
      <c r="L8912" s="31"/>
      <c r="M8912" s="31"/>
      <c r="N8912" s="39"/>
      <c r="O8912" s="28"/>
      <c r="P8912" s="28"/>
      <c r="Q8912" s="28"/>
      <c r="R8912" s="28"/>
      <c r="S8912" s="25"/>
    </row>
    <row r="8913" spans="2:19" s="16" customFormat="1" outlineLevel="2" x14ac:dyDescent="0.25">
      <c r="B8913" s="16" t="s">
        <v>3572</v>
      </c>
      <c r="C8913" s="16" t="s">
        <v>3406</v>
      </c>
      <c r="D8913" s="16" t="s">
        <v>67</v>
      </c>
      <c r="E8913" s="16" t="s">
        <v>825</v>
      </c>
      <c r="G8913" s="16" t="s">
        <v>826</v>
      </c>
      <c r="H8913" s="16" t="s">
        <v>231</v>
      </c>
      <c r="I8913" s="31">
        <v>24744875</v>
      </c>
      <c r="J8913" s="31">
        <v>24744875</v>
      </c>
      <c r="K8913" s="32">
        <f>IFERROR((J8913/I8913),0)</f>
        <v>1</v>
      </c>
      <c r="L8913" s="31"/>
      <c r="M8913" s="31"/>
      <c r="N8913" s="39"/>
      <c r="O8913" s="28"/>
      <c r="P8913" s="28"/>
      <c r="Q8913" s="28"/>
      <c r="R8913" s="28"/>
      <c r="S8913" s="25"/>
    </row>
    <row r="8914" spans="2:19" s="16" customFormat="1" outlineLevel="2" x14ac:dyDescent="0.25">
      <c r="B8914" s="16" t="s">
        <v>3572</v>
      </c>
      <c r="C8914" s="16" t="s">
        <v>3406</v>
      </c>
      <c r="D8914" s="16" t="s">
        <v>67</v>
      </c>
      <c r="E8914" s="16" t="s">
        <v>825</v>
      </c>
      <c r="G8914" s="16" t="s">
        <v>826</v>
      </c>
      <c r="H8914" s="16" t="s">
        <v>155</v>
      </c>
      <c r="I8914" s="31">
        <v>-32531200</v>
      </c>
      <c r="J8914" s="31"/>
      <c r="K8914" s="32">
        <f>IFERROR((J8914/I8914),0)</f>
        <v>0</v>
      </c>
      <c r="L8914" s="31"/>
      <c r="M8914" s="31"/>
      <c r="N8914" s="39"/>
      <c r="O8914" s="28"/>
      <c r="P8914" s="28"/>
      <c r="Q8914" s="28"/>
      <c r="R8914" s="28"/>
      <c r="S8914" s="25"/>
    </row>
    <row r="8915" spans="2:19" s="16" customFormat="1" outlineLevel="1" x14ac:dyDescent="0.25">
      <c r="B8915" s="47" t="s">
        <v>7881</v>
      </c>
      <c r="C8915" s="47" t="str">
        <f>C8914</f>
        <v>ASIGNACIÓN PARA LA INVERSIÓN LOCAL  - AMBIENTE Y DESARROLLO SOSTENIBLE</v>
      </c>
      <c r="D8915" s="47"/>
      <c r="E8915" s="47" t="str">
        <f>E8914</f>
        <v>68855</v>
      </c>
      <c r="F8915" s="47"/>
      <c r="G8915" s="47" t="str">
        <f>G8914</f>
        <v xml:space="preserve">VALLE DE SAN JOSÉ                                 </v>
      </c>
      <c r="H8915" s="47" t="s">
        <v>10655</v>
      </c>
      <c r="I8915" s="51">
        <f>SUBTOTAL(9,I8910:I8914)</f>
        <v>433728481</v>
      </c>
      <c r="J8915" s="51">
        <f>SUBTOTAL(9,J8910:J8914)</f>
        <v>394586001.27999997</v>
      </c>
      <c r="K8915" s="49">
        <f>J8915/I8915</f>
        <v>0.9097534945601139</v>
      </c>
      <c r="L8915" s="51">
        <f>SUBTOTAL(9,L8910:L8914)</f>
        <v>107472139.41000001</v>
      </c>
      <c r="M8915" s="51">
        <f>SUBTOTAL(9,M8910:M8914)</f>
        <v>90982322.279999986</v>
      </c>
      <c r="N8915" s="50">
        <f>IFERROR((M8915/L8915),"N.A")</f>
        <v>0.8465665872055238</v>
      </c>
      <c r="O8915" s="28"/>
      <c r="P8915" s="28"/>
      <c r="Q8915" s="28"/>
      <c r="R8915" s="28"/>
      <c r="S8915" s="25"/>
    </row>
    <row r="8916" spans="2:19" s="16" customFormat="1" outlineLevel="2" x14ac:dyDescent="0.25">
      <c r="B8916" s="16" t="s">
        <v>3573</v>
      </c>
      <c r="C8916" s="16" t="s">
        <v>3406</v>
      </c>
      <c r="D8916" s="16" t="s">
        <v>67</v>
      </c>
      <c r="E8916" s="16" t="s">
        <v>828</v>
      </c>
      <c r="G8916" s="16" t="s">
        <v>829</v>
      </c>
      <c r="H8916" s="16" t="s">
        <v>152</v>
      </c>
      <c r="I8916" s="35">
        <v>223683644</v>
      </c>
      <c r="J8916" s="35">
        <v>125118391.79000002</v>
      </c>
      <c r="K8916" s="36">
        <f>IFERROR((J8916/I8916),0)</f>
        <v>0.55935422703503535</v>
      </c>
      <c r="L8916" s="35">
        <v>147795097.88999999</v>
      </c>
      <c r="M8916" s="35">
        <v>125118391.79000002</v>
      </c>
      <c r="N8916" s="40">
        <f>M8916/L8916</f>
        <v>0.84656658831216691</v>
      </c>
      <c r="O8916" s="28"/>
      <c r="P8916" s="28"/>
      <c r="Q8916" s="28"/>
      <c r="R8916" s="28"/>
      <c r="S8916" s="25"/>
    </row>
    <row r="8917" spans="2:19" s="16" customFormat="1" outlineLevel="2" x14ac:dyDescent="0.25">
      <c r="B8917" s="16" t="s">
        <v>3573</v>
      </c>
      <c r="C8917" s="16" t="s">
        <v>3406</v>
      </c>
      <c r="D8917" s="16" t="s">
        <v>67</v>
      </c>
      <c r="E8917" s="16" t="s">
        <v>828</v>
      </c>
      <c r="G8917" s="16" t="s">
        <v>829</v>
      </c>
      <c r="H8917" s="16" t="s">
        <v>19</v>
      </c>
      <c r="I8917" s="31">
        <v>107063617</v>
      </c>
      <c r="J8917" s="31">
        <v>107063617</v>
      </c>
      <c r="K8917" s="32">
        <f>IFERROR((J8917/I8917),0)</f>
        <v>1</v>
      </c>
      <c r="L8917" s="31"/>
      <c r="M8917" s="31"/>
      <c r="N8917" s="39"/>
      <c r="O8917" s="28"/>
      <c r="P8917" s="28"/>
      <c r="Q8917" s="28"/>
      <c r="R8917" s="28"/>
      <c r="S8917" s="25"/>
    </row>
    <row r="8918" spans="2:19" s="16" customFormat="1" outlineLevel="2" x14ac:dyDescent="0.25">
      <c r="B8918" s="16" t="s">
        <v>3573</v>
      </c>
      <c r="C8918" s="16" t="s">
        <v>3406</v>
      </c>
      <c r="D8918" s="16" t="s">
        <v>67</v>
      </c>
      <c r="E8918" s="16" t="s">
        <v>828</v>
      </c>
      <c r="G8918" s="16" t="s">
        <v>829</v>
      </c>
      <c r="H8918" s="16" t="s">
        <v>154</v>
      </c>
      <c r="I8918" s="31">
        <v>1383</v>
      </c>
      <c r="J8918" s="31">
        <v>1383</v>
      </c>
      <c r="K8918" s="32">
        <f>IFERROR((J8918/I8918),0)</f>
        <v>1</v>
      </c>
      <c r="L8918" s="31"/>
      <c r="M8918" s="31"/>
      <c r="N8918" s="39"/>
      <c r="O8918" s="28"/>
      <c r="P8918" s="28"/>
      <c r="Q8918" s="28"/>
      <c r="R8918" s="28"/>
      <c r="S8918" s="25"/>
    </row>
    <row r="8919" spans="2:19" s="16" customFormat="1" outlineLevel="2" x14ac:dyDescent="0.25">
      <c r="B8919" s="16" t="s">
        <v>3573</v>
      </c>
      <c r="C8919" s="16" t="s">
        <v>3406</v>
      </c>
      <c r="D8919" s="16" t="s">
        <v>67</v>
      </c>
      <c r="E8919" s="16" t="s">
        <v>828</v>
      </c>
      <c r="G8919" s="16" t="s">
        <v>829</v>
      </c>
      <c r="H8919" s="16" t="s">
        <v>231</v>
      </c>
      <c r="I8919" s="31">
        <v>34029017</v>
      </c>
      <c r="J8919" s="31">
        <v>34029017</v>
      </c>
      <c r="K8919" s="32">
        <f>IFERROR((J8919/I8919),0)</f>
        <v>1</v>
      </c>
      <c r="L8919" s="31"/>
      <c r="M8919" s="31"/>
      <c r="N8919" s="39"/>
      <c r="O8919" s="28"/>
      <c r="P8919" s="28"/>
      <c r="Q8919" s="28"/>
      <c r="R8919" s="28"/>
      <c r="S8919" s="25"/>
    </row>
    <row r="8920" spans="2:19" s="16" customFormat="1" outlineLevel="2" x14ac:dyDescent="0.25">
      <c r="B8920" s="16" t="s">
        <v>3573</v>
      </c>
      <c r="C8920" s="16" t="s">
        <v>3406</v>
      </c>
      <c r="D8920" s="16" t="s">
        <v>67</v>
      </c>
      <c r="E8920" s="16" t="s">
        <v>828</v>
      </c>
      <c r="G8920" s="16" t="s">
        <v>829</v>
      </c>
      <c r="H8920" s="16" t="s">
        <v>155</v>
      </c>
      <c r="I8920" s="31">
        <v>-44736729</v>
      </c>
      <c r="J8920" s="31"/>
      <c r="K8920" s="32">
        <f>IFERROR((J8920/I8920),0)</f>
        <v>0</v>
      </c>
      <c r="L8920" s="31"/>
      <c r="M8920" s="31"/>
      <c r="N8920" s="39"/>
      <c r="O8920" s="28"/>
      <c r="P8920" s="28"/>
      <c r="Q8920" s="28"/>
      <c r="R8920" s="28"/>
      <c r="S8920" s="25"/>
    </row>
    <row r="8921" spans="2:19" s="16" customFormat="1" outlineLevel="1" x14ac:dyDescent="0.25">
      <c r="B8921" s="47" t="s">
        <v>7882</v>
      </c>
      <c r="C8921" s="47" t="str">
        <f>C8920</f>
        <v>ASIGNACIÓN PARA LA INVERSIÓN LOCAL  - AMBIENTE Y DESARROLLO SOSTENIBLE</v>
      </c>
      <c r="D8921" s="47"/>
      <c r="E8921" s="47" t="str">
        <f>E8920</f>
        <v>68820</v>
      </c>
      <c r="F8921" s="47"/>
      <c r="G8921" s="47" t="str">
        <f>G8920</f>
        <v xml:space="preserve">TONA                                              </v>
      </c>
      <c r="H8921" s="47" t="s">
        <v>10655</v>
      </c>
      <c r="I8921" s="51">
        <f>SUBTOTAL(9,I8916:I8920)</f>
        <v>320040932</v>
      </c>
      <c r="J8921" s="51">
        <f>SUBTOTAL(9,J8916:J8920)</f>
        <v>266212408.79000002</v>
      </c>
      <c r="K8921" s="49">
        <f>J8921/I8921</f>
        <v>0.83180737890739553</v>
      </c>
      <c r="L8921" s="51">
        <f>SUBTOTAL(9,L8916:L8920)</f>
        <v>147795097.88999999</v>
      </c>
      <c r="M8921" s="51">
        <f>SUBTOTAL(9,M8916:M8920)</f>
        <v>125118391.79000002</v>
      </c>
      <c r="N8921" s="50">
        <f>IFERROR((M8921/L8921),"N.A")</f>
        <v>0.84656658831216691</v>
      </c>
      <c r="O8921" s="28"/>
      <c r="P8921" s="28"/>
      <c r="Q8921" s="28"/>
      <c r="R8921" s="28"/>
      <c r="S8921" s="25"/>
    </row>
    <row r="8922" spans="2:19" s="16" customFormat="1" outlineLevel="2" x14ac:dyDescent="0.25">
      <c r="B8922" s="16" t="s">
        <v>3574</v>
      </c>
      <c r="C8922" s="16" t="s">
        <v>3406</v>
      </c>
      <c r="D8922" s="16" t="s">
        <v>67</v>
      </c>
      <c r="E8922" s="16" t="s">
        <v>831</v>
      </c>
      <c r="G8922" s="16" t="s">
        <v>832</v>
      </c>
      <c r="H8922" s="16" t="s">
        <v>152</v>
      </c>
      <c r="I8922" s="35">
        <v>207015525</v>
      </c>
      <c r="J8922" s="35">
        <v>115795008.98999999</v>
      </c>
      <c r="K8922" s="36">
        <f>IFERROR((J8922/I8922),0)</f>
        <v>0.55935422712861749</v>
      </c>
      <c r="L8922" s="35">
        <v>136781926.95000002</v>
      </c>
      <c r="M8922" s="35">
        <v>115795008.98999999</v>
      </c>
      <c r="N8922" s="40">
        <f>M8922/L8922</f>
        <v>0.84656658647840444</v>
      </c>
      <c r="O8922" s="28"/>
      <c r="P8922" s="28"/>
      <c r="Q8922" s="28"/>
      <c r="R8922" s="28"/>
      <c r="S8922" s="25"/>
    </row>
    <row r="8923" spans="2:19" s="16" customFormat="1" outlineLevel="2" x14ac:dyDescent="0.25">
      <c r="B8923" s="16" t="s">
        <v>3574</v>
      </c>
      <c r="C8923" s="16" t="s">
        <v>3406</v>
      </c>
      <c r="D8923" s="16" t="s">
        <v>67</v>
      </c>
      <c r="E8923" s="16" t="s">
        <v>831</v>
      </c>
      <c r="G8923" s="16" t="s">
        <v>832</v>
      </c>
      <c r="H8923" s="16" t="s">
        <v>19</v>
      </c>
      <c r="I8923" s="31">
        <v>188783662</v>
      </c>
      <c r="J8923" s="31">
        <v>188783662</v>
      </c>
      <c r="K8923" s="32">
        <f>IFERROR((J8923/I8923),0)</f>
        <v>1</v>
      </c>
      <c r="L8923" s="31"/>
      <c r="M8923" s="31"/>
      <c r="N8923" s="39"/>
      <c r="O8923" s="28"/>
      <c r="P8923" s="28"/>
      <c r="Q8923" s="28"/>
      <c r="R8923" s="28"/>
      <c r="S8923" s="25"/>
    </row>
    <row r="8924" spans="2:19" s="16" customFormat="1" outlineLevel="2" x14ac:dyDescent="0.25">
      <c r="B8924" s="16" t="s">
        <v>3574</v>
      </c>
      <c r="C8924" s="16" t="s">
        <v>3406</v>
      </c>
      <c r="D8924" s="16" t="s">
        <v>67</v>
      </c>
      <c r="E8924" s="16" t="s">
        <v>831</v>
      </c>
      <c r="G8924" s="16" t="s">
        <v>832</v>
      </c>
      <c r="H8924" s="16" t="s">
        <v>154</v>
      </c>
      <c r="I8924" s="31">
        <v>1280</v>
      </c>
      <c r="J8924" s="31">
        <v>1280</v>
      </c>
      <c r="K8924" s="32">
        <f>IFERROR((J8924/I8924),0)</f>
        <v>1</v>
      </c>
      <c r="L8924" s="31"/>
      <c r="M8924" s="31"/>
      <c r="N8924" s="39"/>
      <c r="O8924" s="28"/>
      <c r="P8924" s="28"/>
      <c r="Q8924" s="28"/>
      <c r="R8924" s="28"/>
      <c r="S8924" s="25"/>
    </row>
    <row r="8925" spans="2:19" s="16" customFormat="1" outlineLevel="2" x14ac:dyDescent="0.25">
      <c r="B8925" s="16" t="s">
        <v>3574</v>
      </c>
      <c r="C8925" s="16" t="s">
        <v>3406</v>
      </c>
      <c r="D8925" s="16" t="s">
        <v>67</v>
      </c>
      <c r="E8925" s="16" t="s">
        <v>831</v>
      </c>
      <c r="G8925" s="16" t="s">
        <v>832</v>
      </c>
      <c r="H8925" s="16" t="s">
        <v>231</v>
      </c>
      <c r="I8925" s="31">
        <v>31493294</v>
      </c>
      <c r="J8925" s="31">
        <v>31493294</v>
      </c>
      <c r="K8925" s="32">
        <f>IFERROR((J8925/I8925),0)</f>
        <v>1</v>
      </c>
      <c r="L8925" s="31"/>
      <c r="M8925" s="31"/>
      <c r="N8925" s="39"/>
      <c r="O8925" s="28"/>
      <c r="P8925" s="28"/>
      <c r="Q8925" s="28"/>
      <c r="R8925" s="28"/>
      <c r="S8925" s="25"/>
    </row>
    <row r="8926" spans="2:19" s="16" customFormat="1" outlineLevel="2" x14ac:dyDescent="0.25">
      <c r="B8926" s="16" t="s">
        <v>3574</v>
      </c>
      <c r="C8926" s="16" t="s">
        <v>3406</v>
      </c>
      <c r="D8926" s="16" t="s">
        <v>67</v>
      </c>
      <c r="E8926" s="16" t="s">
        <v>831</v>
      </c>
      <c r="G8926" s="16" t="s">
        <v>832</v>
      </c>
      <c r="H8926" s="16" t="s">
        <v>155</v>
      </c>
      <c r="I8926" s="31">
        <v>-41403105</v>
      </c>
      <c r="J8926" s="31"/>
      <c r="K8926" s="32">
        <f>IFERROR((J8926/I8926),0)</f>
        <v>0</v>
      </c>
      <c r="L8926" s="31"/>
      <c r="M8926" s="31"/>
      <c r="N8926" s="39"/>
      <c r="O8926" s="28"/>
      <c r="P8926" s="28"/>
      <c r="Q8926" s="28"/>
      <c r="R8926" s="28"/>
      <c r="S8926" s="25"/>
    </row>
    <row r="8927" spans="2:19" s="16" customFormat="1" outlineLevel="1" x14ac:dyDescent="0.25">
      <c r="B8927" s="47" t="s">
        <v>7883</v>
      </c>
      <c r="C8927" s="47" t="str">
        <f>C8926</f>
        <v>ASIGNACIÓN PARA LA INVERSIÓN LOCAL  - AMBIENTE Y DESARROLLO SOSTENIBLE</v>
      </c>
      <c r="D8927" s="47"/>
      <c r="E8927" s="47" t="str">
        <f>E8926</f>
        <v>68780</v>
      </c>
      <c r="F8927" s="47"/>
      <c r="G8927" s="47" t="str">
        <f>G8926</f>
        <v xml:space="preserve">SURATÁ                                            </v>
      </c>
      <c r="H8927" s="47" t="s">
        <v>10655</v>
      </c>
      <c r="I8927" s="51">
        <f>SUBTOTAL(9,I8922:I8926)</f>
        <v>385890656</v>
      </c>
      <c r="J8927" s="51">
        <f>SUBTOTAL(9,J8922:J8926)</f>
        <v>336073244.99000001</v>
      </c>
      <c r="K8927" s="49">
        <f>J8927/I8927</f>
        <v>0.87090277975012698</v>
      </c>
      <c r="L8927" s="51">
        <f>SUBTOTAL(9,L8922:L8926)</f>
        <v>136781926.95000002</v>
      </c>
      <c r="M8927" s="51">
        <f>SUBTOTAL(9,M8922:M8926)</f>
        <v>115795008.98999999</v>
      </c>
      <c r="N8927" s="50">
        <f>IFERROR((M8927/L8927),"N.A")</f>
        <v>0.84656658647840444</v>
      </c>
      <c r="O8927" s="28"/>
      <c r="P8927" s="28"/>
      <c r="Q8927" s="28"/>
      <c r="R8927" s="28"/>
      <c r="S8927" s="25"/>
    </row>
    <row r="8928" spans="2:19" s="16" customFormat="1" outlineLevel="2" x14ac:dyDescent="0.25">
      <c r="B8928" s="16" t="s">
        <v>3575</v>
      </c>
      <c r="C8928" s="16" t="s">
        <v>3406</v>
      </c>
      <c r="D8928" s="16" t="s">
        <v>67</v>
      </c>
      <c r="E8928" s="16" t="s">
        <v>834</v>
      </c>
      <c r="G8928" s="16" t="s">
        <v>63</v>
      </c>
      <c r="H8928" s="16" t="s">
        <v>152</v>
      </c>
      <c r="I8928" s="35">
        <v>240907125</v>
      </c>
      <c r="J8928" s="35">
        <v>134752418.67999998</v>
      </c>
      <c r="K8928" s="36">
        <f>IFERROR((J8928/I8928),0)</f>
        <v>0.55935422698685222</v>
      </c>
      <c r="L8928" s="35">
        <v>159175215.18999997</v>
      </c>
      <c r="M8928" s="35">
        <v>134752418.67999998</v>
      </c>
      <c r="N8928" s="40">
        <f>M8928/L8928</f>
        <v>0.8465665871357696</v>
      </c>
      <c r="O8928" s="28"/>
      <c r="P8928" s="28"/>
      <c r="Q8928" s="28"/>
      <c r="R8928" s="28"/>
      <c r="S8928" s="25"/>
    </row>
    <row r="8929" spans="2:19" s="16" customFormat="1" outlineLevel="2" x14ac:dyDescent="0.25">
      <c r="B8929" s="16" t="s">
        <v>3575</v>
      </c>
      <c r="C8929" s="16" t="s">
        <v>3406</v>
      </c>
      <c r="D8929" s="16" t="s">
        <v>67</v>
      </c>
      <c r="E8929" s="16" t="s">
        <v>834</v>
      </c>
      <c r="G8929" s="16" t="s">
        <v>63</v>
      </c>
      <c r="H8929" s="16" t="s">
        <v>19</v>
      </c>
      <c r="I8929" s="31">
        <v>146514201</v>
      </c>
      <c r="J8929" s="31">
        <v>146514201</v>
      </c>
      <c r="K8929" s="32">
        <f>IFERROR((J8929/I8929),0)</f>
        <v>1</v>
      </c>
      <c r="L8929" s="31"/>
      <c r="M8929" s="31"/>
      <c r="N8929" s="39"/>
      <c r="O8929" s="28"/>
      <c r="P8929" s="28"/>
      <c r="Q8929" s="28"/>
      <c r="R8929" s="28"/>
      <c r="S8929" s="25"/>
    </row>
    <row r="8930" spans="2:19" s="16" customFormat="1" outlineLevel="2" x14ac:dyDescent="0.25">
      <c r="B8930" s="16" t="s">
        <v>3575</v>
      </c>
      <c r="C8930" s="16" t="s">
        <v>3406</v>
      </c>
      <c r="D8930" s="16" t="s">
        <v>67</v>
      </c>
      <c r="E8930" s="16" t="s">
        <v>834</v>
      </c>
      <c r="G8930" s="16" t="s">
        <v>63</v>
      </c>
      <c r="H8930" s="16" t="s">
        <v>154</v>
      </c>
      <c r="I8930" s="31">
        <v>1490</v>
      </c>
      <c r="J8930" s="31">
        <v>1490</v>
      </c>
      <c r="K8930" s="32">
        <f>IFERROR((J8930/I8930),0)</f>
        <v>1</v>
      </c>
      <c r="L8930" s="31"/>
      <c r="M8930" s="31"/>
      <c r="N8930" s="39"/>
      <c r="O8930" s="28"/>
      <c r="P8930" s="28"/>
      <c r="Q8930" s="28"/>
      <c r="R8930" s="28"/>
      <c r="S8930" s="25"/>
    </row>
    <row r="8931" spans="2:19" s="16" customFormat="1" outlineLevel="2" x14ac:dyDescent="0.25">
      <c r="B8931" s="16" t="s">
        <v>3575</v>
      </c>
      <c r="C8931" s="16" t="s">
        <v>3406</v>
      </c>
      <c r="D8931" s="16" t="s">
        <v>67</v>
      </c>
      <c r="E8931" s="16" t="s">
        <v>834</v>
      </c>
      <c r="G8931" s="16" t="s">
        <v>63</v>
      </c>
      <c r="H8931" s="16" t="s">
        <v>231</v>
      </c>
      <c r="I8931" s="31">
        <v>36649227</v>
      </c>
      <c r="J8931" s="31">
        <v>36649227</v>
      </c>
      <c r="K8931" s="32">
        <f>IFERROR((J8931/I8931),0)</f>
        <v>1</v>
      </c>
      <c r="L8931" s="31"/>
      <c r="M8931" s="31"/>
      <c r="N8931" s="39"/>
      <c r="O8931" s="28"/>
      <c r="P8931" s="28"/>
      <c r="Q8931" s="28"/>
      <c r="R8931" s="28"/>
      <c r="S8931" s="25"/>
    </row>
    <row r="8932" spans="2:19" s="16" customFormat="1" outlineLevel="2" x14ac:dyDescent="0.25">
      <c r="B8932" s="16" t="s">
        <v>3575</v>
      </c>
      <c r="C8932" s="16" t="s">
        <v>3406</v>
      </c>
      <c r="D8932" s="16" t="s">
        <v>67</v>
      </c>
      <c r="E8932" s="16" t="s">
        <v>834</v>
      </c>
      <c r="G8932" s="16" t="s">
        <v>63</v>
      </c>
      <c r="H8932" s="16" t="s">
        <v>155</v>
      </c>
      <c r="I8932" s="31">
        <v>-48181425</v>
      </c>
      <c r="J8932" s="31"/>
      <c r="K8932" s="32">
        <f>IFERROR((J8932/I8932),0)</f>
        <v>0</v>
      </c>
      <c r="L8932" s="31"/>
      <c r="M8932" s="31"/>
      <c r="N8932" s="39"/>
      <c r="O8932" s="28"/>
      <c r="P8932" s="28"/>
      <c r="Q8932" s="28"/>
      <c r="R8932" s="28"/>
      <c r="S8932" s="25"/>
    </row>
    <row r="8933" spans="2:19" s="16" customFormat="1" outlineLevel="1" x14ac:dyDescent="0.25">
      <c r="B8933" s="47" t="s">
        <v>7884</v>
      </c>
      <c r="C8933" s="47" t="str">
        <f>C8932</f>
        <v>ASIGNACIÓN PARA LA INVERSIÓN LOCAL  - AMBIENTE Y DESARROLLO SOSTENIBLE</v>
      </c>
      <c r="D8933" s="47"/>
      <c r="E8933" s="47" t="str">
        <f>E8932</f>
        <v>68773</v>
      </c>
      <c r="F8933" s="47"/>
      <c r="G8933" s="47" t="str">
        <f>G8932</f>
        <v xml:space="preserve">SUCRE                                             </v>
      </c>
      <c r="H8933" s="47" t="s">
        <v>10655</v>
      </c>
      <c r="I8933" s="51">
        <f>SUBTOTAL(9,I8928:I8932)</f>
        <v>375890618</v>
      </c>
      <c r="J8933" s="51">
        <f>SUBTOTAL(9,J8928:J8932)</f>
        <v>317917336.67999995</v>
      </c>
      <c r="K8933" s="49">
        <f>J8933/I8933</f>
        <v>0.84577087444092569</v>
      </c>
      <c r="L8933" s="51">
        <f>SUBTOTAL(9,L8928:L8932)</f>
        <v>159175215.18999997</v>
      </c>
      <c r="M8933" s="51">
        <f>SUBTOTAL(9,M8928:M8932)</f>
        <v>134752418.67999998</v>
      </c>
      <c r="N8933" s="50">
        <f>IFERROR((M8933/L8933),"N.A")</f>
        <v>0.8465665871357696</v>
      </c>
      <c r="O8933" s="28"/>
      <c r="P8933" s="28"/>
      <c r="Q8933" s="28"/>
      <c r="R8933" s="28"/>
      <c r="S8933" s="25"/>
    </row>
    <row r="8934" spans="2:19" s="16" customFormat="1" outlineLevel="2" x14ac:dyDescent="0.25">
      <c r="B8934" s="16" t="s">
        <v>3576</v>
      </c>
      <c r="C8934" s="16" t="s">
        <v>3406</v>
      </c>
      <c r="D8934" s="16" t="s">
        <v>67</v>
      </c>
      <c r="E8934" s="16" t="s">
        <v>836</v>
      </c>
      <c r="G8934" s="16" t="s">
        <v>837</v>
      </c>
      <c r="H8934" s="16" t="s">
        <v>152</v>
      </c>
      <c r="I8934" s="35">
        <v>263668054</v>
      </c>
      <c r="J8934" s="35">
        <v>147483840.54000002</v>
      </c>
      <c r="K8934" s="36">
        <f>IFERROR((J8934/I8934),0)</f>
        <v>0.55935422703882065</v>
      </c>
      <c r="L8934" s="35">
        <v>174214105.15000001</v>
      </c>
      <c r="M8934" s="35">
        <v>147483840.54000002</v>
      </c>
      <c r="N8934" s="40">
        <f>M8934/L8934</f>
        <v>0.84656658778010552</v>
      </c>
      <c r="O8934" s="28"/>
      <c r="P8934" s="28"/>
      <c r="Q8934" s="28"/>
      <c r="R8934" s="28"/>
      <c r="S8934" s="25"/>
    </row>
    <row r="8935" spans="2:19" s="16" customFormat="1" outlineLevel="2" x14ac:dyDescent="0.25">
      <c r="B8935" s="16" t="s">
        <v>3576</v>
      </c>
      <c r="C8935" s="16" t="s">
        <v>3406</v>
      </c>
      <c r="D8935" s="16" t="s">
        <v>67</v>
      </c>
      <c r="E8935" s="16" t="s">
        <v>836</v>
      </c>
      <c r="G8935" s="16" t="s">
        <v>837</v>
      </c>
      <c r="H8935" s="16" t="s">
        <v>19</v>
      </c>
      <c r="I8935" s="31">
        <v>443822626</v>
      </c>
      <c r="J8935" s="31">
        <v>443822626</v>
      </c>
      <c r="K8935" s="32">
        <f>IFERROR((J8935/I8935),0)</f>
        <v>1</v>
      </c>
      <c r="L8935" s="31"/>
      <c r="M8935" s="31"/>
      <c r="N8935" s="39"/>
      <c r="O8935" s="28"/>
      <c r="P8935" s="28"/>
      <c r="Q8935" s="28"/>
      <c r="R8935" s="28"/>
      <c r="S8935" s="25"/>
    </row>
    <row r="8936" spans="2:19" s="16" customFormat="1" outlineLevel="2" x14ac:dyDescent="0.25">
      <c r="B8936" s="16" t="s">
        <v>3576</v>
      </c>
      <c r="C8936" s="16" t="s">
        <v>3406</v>
      </c>
      <c r="D8936" s="16" t="s">
        <v>67</v>
      </c>
      <c r="E8936" s="16" t="s">
        <v>836</v>
      </c>
      <c r="G8936" s="16" t="s">
        <v>837</v>
      </c>
      <c r="H8936" s="16" t="s">
        <v>154</v>
      </c>
      <c r="I8936" s="31">
        <v>1631</v>
      </c>
      <c r="J8936" s="31">
        <v>1631</v>
      </c>
      <c r="K8936" s="32">
        <f>IFERROR((J8936/I8936),0)</f>
        <v>1</v>
      </c>
      <c r="L8936" s="31"/>
      <c r="M8936" s="31"/>
      <c r="N8936" s="39"/>
      <c r="O8936" s="28"/>
      <c r="P8936" s="28"/>
      <c r="Q8936" s="28"/>
      <c r="R8936" s="28"/>
      <c r="S8936" s="25"/>
    </row>
    <row r="8937" spans="2:19" s="16" customFormat="1" outlineLevel="2" x14ac:dyDescent="0.25">
      <c r="B8937" s="16" t="s">
        <v>3576</v>
      </c>
      <c r="C8937" s="16" t="s">
        <v>3406</v>
      </c>
      <c r="D8937" s="16" t="s">
        <v>67</v>
      </c>
      <c r="E8937" s="16" t="s">
        <v>836</v>
      </c>
      <c r="G8937" s="16" t="s">
        <v>837</v>
      </c>
      <c r="H8937" s="16" t="s">
        <v>231</v>
      </c>
      <c r="I8937" s="31">
        <v>40111849</v>
      </c>
      <c r="J8937" s="31">
        <v>40111849</v>
      </c>
      <c r="K8937" s="32">
        <f>IFERROR((J8937/I8937),0)</f>
        <v>1</v>
      </c>
      <c r="L8937" s="31"/>
      <c r="M8937" s="31"/>
      <c r="N8937" s="39"/>
      <c r="O8937" s="28"/>
      <c r="P8937" s="28"/>
      <c r="Q8937" s="28"/>
      <c r="R8937" s="28"/>
      <c r="S8937" s="25"/>
    </row>
    <row r="8938" spans="2:19" s="16" customFormat="1" outlineLevel="2" x14ac:dyDescent="0.25">
      <c r="B8938" s="16" t="s">
        <v>3576</v>
      </c>
      <c r="C8938" s="16" t="s">
        <v>3406</v>
      </c>
      <c r="D8938" s="16" t="s">
        <v>67</v>
      </c>
      <c r="E8938" s="16" t="s">
        <v>836</v>
      </c>
      <c r="G8938" s="16" t="s">
        <v>837</v>
      </c>
      <c r="H8938" s="16" t="s">
        <v>155</v>
      </c>
      <c r="I8938" s="31">
        <v>-52733611</v>
      </c>
      <c r="J8938" s="31"/>
      <c r="K8938" s="32">
        <f>IFERROR((J8938/I8938),0)</f>
        <v>0</v>
      </c>
      <c r="L8938" s="31"/>
      <c r="M8938" s="31"/>
      <c r="N8938" s="39"/>
      <c r="O8938" s="28"/>
      <c r="P8938" s="28"/>
      <c r="Q8938" s="28"/>
      <c r="R8938" s="28"/>
      <c r="S8938" s="25"/>
    </row>
    <row r="8939" spans="2:19" s="16" customFormat="1" outlineLevel="1" x14ac:dyDescent="0.25">
      <c r="B8939" s="47" t="s">
        <v>7885</v>
      </c>
      <c r="C8939" s="47" t="str">
        <f>C8938</f>
        <v>ASIGNACIÓN PARA LA INVERSIÓN LOCAL  - AMBIENTE Y DESARROLLO SOSTENIBLE</v>
      </c>
      <c r="D8939" s="47"/>
      <c r="E8939" s="47" t="str">
        <f>E8938</f>
        <v>68770</v>
      </c>
      <c r="F8939" s="47"/>
      <c r="G8939" s="47" t="str">
        <f>G8938</f>
        <v xml:space="preserve">SUAITA                                            </v>
      </c>
      <c r="H8939" s="47" t="s">
        <v>10655</v>
      </c>
      <c r="I8939" s="51">
        <f>SUBTOTAL(9,I8934:I8938)</f>
        <v>694870549</v>
      </c>
      <c r="J8939" s="51">
        <f>SUBTOTAL(9,J8934:J8938)</f>
        <v>631419946.53999996</v>
      </c>
      <c r="K8939" s="49">
        <f>J8939/I8939</f>
        <v>0.90868716115352299</v>
      </c>
      <c r="L8939" s="51">
        <f>SUBTOTAL(9,L8934:L8938)</f>
        <v>174214105.15000001</v>
      </c>
      <c r="M8939" s="51">
        <f>SUBTOTAL(9,M8934:M8938)</f>
        <v>147483840.54000002</v>
      </c>
      <c r="N8939" s="50">
        <f>IFERROR((M8939/L8939),"N.A")</f>
        <v>0.84656658778010552</v>
      </c>
      <c r="O8939" s="28"/>
      <c r="P8939" s="28"/>
      <c r="Q8939" s="28"/>
      <c r="R8939" s="28"/>
      <c r="S8939" s="25"/>
    </row>
    <row r="8940" spans="2:19" s="16" customFormat="1" outlineLevel="2" x14ac:dyDescent="0.25">
      <c r="B8940" s="16" t="s">
        <v>3577</v>
      </c>
      <c r="C8940" s="16" t="s">
        <v>3406</v>
      </c>
      <c r="D8940" s="16" t="s">
        <v>67</v>
      </c>
      <c r="E8940" s="16" t="s">
        <v>839</v>
      </c>
      <c r="G8940" s="16" t="s">
        <v>840</v>
      </c>
      <c r="H8940" s="16" t="s">
        <v>152</v>
      </c>
      <c r="I8940" s="35">
        <v>204491905</v>
      </c>
      <c r="J8940" s="35">
        <v>114383411.47000001</v>
      </c>
      <c r="K8940" s="36">
        <f>IFERROR((J8940/I8940),0)</f>
        <v>0.55935422710253502</v>
      </c>
      <c r="L8940" s="35">
        <v>135114488.48000002</v>
      </c>
      <c r="M8940" s="35">
        <v>114383411.47000001</v>
      </c>
      <c r="N8940" s="40">
        <f>M8940/L8940</f>
        <v>0.84656658776406002</v>
      </c>
      <c r="O8940" s="28"/>
      <c r="P8940" s="28"/>
      <c r="Q8940" s="28"/>
      <c r="R8940" s="28"/>
      <c r="S8940" s="25"/>
    </row>
    <row r="8941" spans="2:19" s="16" customFormat="1" outlineLevel="2" x14ac:dyDescent="0.25">
      <c r="B8941" s="16" t="s">
        <v>3577</v>
      </c>
      <c r="C8941" s="16" t="s">
        <v>3406</v>
      </c>
      <c r="D8941" s="16" t="s">
        <v>67</v>
      </c>
      <c r="E8941" s="16" t="s">
        <v>839</v>
      </c>
      <c r="G8941" s="16" t="s">
        <v>840</v>
      </c>
      <c r="H8941" s="16" t="s">
        <v>19</v>
      </c>
      <c r="I8941" s="31">
        <v>407418701</v>
      </c>
      <c r="J8941" s="31">
        <v>407418701</v>
      </c>
      <c r="K8941" s="32">
        <f>IFERROR((J8941/I8941),0)</f>
        <v>1</v>
      </c>
      <c r="L8941" s="31"/>
      <c r="M8941" s="31"/>
      <c r="N8941" s="39"/>
      <c r="O8941" s="28"/>
      <c r="P8941" s="28"/>
      <c r="Q8941" s="28"/>
      <c r="R8941" s="28"/>
      <c r="S8941" s="25"/>
    </row>
    <row r="8942" spans="2:19" s="16" customFormat="1" outlineLevel="2" x14ac:dyDescent="0.25">
      <c r="B8942" s="16" t="s">
        <v>3577</v>
      </c>
      <c r="C8942" s="16" t="s">
        <v>3406</v>
      </c>
      <c r="D8942" s="16" t="s">
        <v>67</v>
      </c>
      <c r="E8942" s="16" t="s">
        <v>839</v>
      </c>
      <c r="G8942" s="16" t="s">
        <v>840</v>
      </c>
      <c r="H8942" s="16" t="s">
        <v>154</v>
      </c>
      <c r="I8942" s="31">
        <v>1265</v>
      </c>
      <c r="J8942" s="31">
        <v>1265</v>
      </c>
      <c r="K8942" s="32">
        <f>IFERROR((J8942/I8942),0)</f>
        <v>1</v>
      </c>
      <c r="L8942" s="31"/>
      <c r="M8942" s="31"/>
      <c r="N8942" s="39"/>
      <c r="O8942" s="28"/>
      <c r="P8942" s="28"/>
      <c r="Q8942" s="28"/>
      <c r="R8942" s="28"/>
      <c r="S8942" s="25"/>
    </row>
    <row r="8943" spans="2:19" s="16" customFormat="1" outlineLevel="2" x14ac:dyDescent="0.25">
      <c r="B8943" s="16" t="s">
        <v>3577</v>
      </c>
      <c r="C8943" s="16" t="s">
        <v>3406</v>
      </c>
      <c r="D8943" s="16" t="s">
        <v>67</v>
      </c>
      <c r="E8943" s="16" t="s">
        <v>839</v>
      </c>
      <c r="G8943" s="16" t="s">
        <v>840</v>
      </c>
      <c r="H8943" s="16" t="s">
        <v>231</v>
      </c>
      <c r="I8943" s="31">
        <v>31109375</v>
      </c>
      <c r="J8943" s="31">
        <v>31109375</v>
      </c>
      <c r="K8943" s="32">
        <f>IFERROR((J8943/I8943),0)</f>
        <v>1</v>
      </c>
      <c r="L8943" s="31"/>
      <c r="M8943" s="31"/>
      <c r="N8943" s="39"/>
      <c r="O8943" s="28"/>
      <c r="P8943" s="28"/>
      <c r="Q8943" s="28"/>
      <c r="R8943" s="28"/>
      <c r="S8943" s="25"/>
    </row>
    <row r="8944" spans="2:19" s="16" customFormat="1" outlineLevel="2" x14ac:dyDescent="0.25">
      <c r="B8944" s="16" t="s">
        <v>3577</v>
      </c>
      <c r="C8944" s="16" t="s">
        <v>3406</v>
      </c>
      <c r="D8944" s="16" t="s">
        <v>67</v>
      </c>
      <c r="E8944" s="16" t="s">
        <v>839</v>
      </c>
      <c r="G8944" s="16" t="s">
        <v>840</v>
      </c>
      <c r="H8944" s="16" t="s">
        <v>155</v>
      </c>
      <c r="I8944" s="31">
        <v>-40898381</v>
      </c>
      <c r="J8944" s="31"/>
      <c r="K8944" s="32">
        <f>IFERROR((J8944/I8944),0)</f>
        <v>0</v>
      </c>
      <c r="L8944" s="31"/>
      <c r="M8944" s="31"/>
      <c r="N8944" s="39"/>
      <c r="O8944" s="28"/>
      <c r="P8944" s="28"/>
      <c r="Q8944" s="28"/>
      <c r="R8944" s="28"/>
      <c r="S8944" s="25"/>
    </row>
    <row r="8945" spans="2:19" s="16" customFormat="1" outlineLevel="1" x14ac:dyDescent="0.25">
      <c r="B8945" s="47" t="s">
        <v>7886</v>
      </c>
      <c r="C8945" s="47" t="str">
        <f>C8944</f>
        <v>ASIGNACIÓN PARA LA INVERSIÓN LOCAL  - AMBIENTE Y DESARROLLO SOSTENIBLE</v>
      </c>
      <c r="D8945" s="47"/>
      <c r="E8945" s="47" t="str">
        <f>E8944</f>
        <v>68755</v>
      </c>
      <c r="F8945" s="47"/>
      <c r="G8945" s="47" t="str">
        <f>G8944</f>
        <v xml:space="preserve">SOCORRO                                           </v>
      </c>
      <c r="H8945" s="47" t="s">
        <v>10655</v>
      </c>
      <c r="I8945" s="51">
        <f>SUBTOTAL(9,I8940:I8944)</f>
        <v>602122865</v>
      </c>
      <c r="J8945" s="51">
        <f>SUBTOTAL(9,J8940:J8944)</f>
        <v>552912752.47000003</v>
      </c>
      <c r="K8945" s="49">
        <f>J8945/I8945</f>
        <v>0.9182723072142428</v>
      </c>
      <c r="L8945" s="51">
        <f>SUBTOTAL(9,L8940:L8944)</f>
        <v>135114488.48000002</v>
      </c>
      <c r="M8945" s="51">
        <f>SUBTOTAL(9,M8940:M8944)</f>
        <v>114383411.47000001</v>
      </c>
      <c r="N8945" s="50">
        <f>IFERROR((M8945/L8945),"N.A")</f>
        <v>0.84656658776406002</v>
      </c>
      <c r="O8945" s="28"/>
      <c r="P8945" s="28"/>
      <c r="Q8945" s="28"/>
      <c r="R8945" s="28"/>
      <c r="S8945" s="25"/>
    </row>
    <row r="8946" spans="2:19" s="16" customFormat="1" outlineLevel="2" x14ac:dyDescent="0.25">
      <c r="B8946" s="16" t="s">
        <v>3578</v>
      </c>
      <c r="C8946" s="16" t="s">
        <v>3406</v>
      </c>
      <c r="D8946" s="16" t="s">
        <v>67</v>
      </c>
      <c r="E8946" s="16" t="s">
        <v>842</v>
      </c>
      <c r="G8946" s="16" t="s">
        <v>843</v>
      </c>
      <c r="H8946" s="16" t="s">
        <v>152</v>
      </c>
      <c r="I8946" s="35">
        <v>370316568</v>
      </c>
      <c r="J8946" s="35">
        <v>207138137.68000001</v>
      </c>
      <c r="K8946" s="36">
        <f>IFERROR((J8946/I8946),0)</f>
        <v>0.55935422711089722</v>
      </c>
      <c r="L8946" s="35">
        <v>244680265.75</v>
      </c>
      <c r="M8946" s="35">
        <v>207138137.68000001</v>
      </c>
      <c r="N8946" s="40">
        <f>M8946/L8946</f>
        <v>0.84656658780827732</v>
      </c>
      <c r="O8946" s="28"/>
      <c r="P8946" s="28"/>
      <c r="Q8946" s="28"/>
      <c r="R8946" s="28"/>
      <c r="S8946" s="25"/>
    </row>
    <row r="8947" spans="2:19" s="16" customFormat="1" outlineLevel="2" x14ac:dyDescent="0.25">
      <c r="B8947" s="16" t="s">
        <v>3578</v>
      </c>
      <c r="C8947" s="16" t="s">
        <v>3406</v>
      </c>
      <c r="D8947" s="16" t="s">
        <v>67</v>
      </c>
      <c r="E8947" s="16" t="s">
        <v>842</v>
      </c>
      <c r="G8947" s="16" t="s">
        <v>843</v>
      </c>
      <c r="H8947" s="16" t="s">
        <v>19</v>
      </c>
      <c r="I8947" s="31">
        <v>366668800</v>
      </c>
      <c r="J8947" s="31">
        <v>366668800</v>
      </c>
      <c r="K8947" s="32">
        <f>IFERROR((J8947/I8947),0)</f>
        <v>1</v>
      </c>
      <c r="L8947" s="31"/>
      <c r="M8947" s="31"/>
      <c r="N8947" s="39"/>
      <c r="O8947" s="28"/>
      <c r="P8947" s="28"/>
      <c r="Q8947" s="28"/>
      <c r="R8947" s="28"/>
      <c r="S8947" s="25"/>
    </row>
    <row r="8948" spans="2:19" s="16" customFormat="1" outlineLevel="2" x14ac:dyDescent="0.25">
      <c r="B8948" s="16" t="s">
        <v>3578</v>
      </c>
      <c r="C8948" s="16" t="s">
        <v>3406</v>
      </c>
      <c r="D8948" s="16" t="s">
        <v>67</v>
      </c>
      <c r="E8948" s="16" t="s">
        <v>842</v>
      </c>
      <c r="G8948" s="16" t="s">
        <v>843</v>
      </c>
      <c r="H8948" s="16" t="s">
        <v>154</v>
      </c>
      <c r="I8948" s="31">
        <v>2290</v>
      </c>
      <c r="J8948" s="31">
        <v>2290</v>
      </c>
      <c r="K8948" s="32">
        <f>IFERROR((J8948/I8948),0)</f>
        <v>1</v>
      </c>
      <c r="L8948" s="31"/>
      <c r="M8948" s="31"/>
      <c r="N8948" s="39"/>
      <c r="O8948" s="28"/>
      <c r="P8948" s="28"/>
      <c r="Q8948" s="28"/>
      <c r="R8948" s="28"/>
      <c r="S8948" s="25"/>
    </row>
    <row r="8949" spans="2:19" s="16" customFormat="1" outlineLevel="2" x14ac:dyDescent="0.25">
      <c r="B8949" s="16" t="s">
        <v>3578</v>
      </c>
      <c r="C8949" s="16" t="s">
        <v>3406</v>
      </c>
      <c r="D8949" s="16" t="s">
        <v>67</v>
      </c>
      <c r="E8949" s="16" t="s">
        <v>842</v>
      </c>
      <c r="G8949" s="16" t="s">
        <v>843</v>
      </c>
      <c r="H8949" s="16" t="s">
        <v>231</v>
      </c>
      <c r="I8949" s="31">
        <v>56336299</v>
      </c>
      <c r="J8949" s="31">
        <v>56336299</v>
      </c>
      <c r="K8949" s="32">
        <f>IFERROR((J8949/I8949),0)</f>
        <v>1</v>
      </c>
      <c r="L8949" s="31"/>
      <c r="M8949" s="31"/>
      <c r="N8949" s="39"/>
      <c r="O8949" s="28"/>
      <c r="P8949" s="28"/>
      <c r="Q8949" s="28"/>
      <c r="R8949" s="28"/>
      <c r="S8949" s="25"/>
    </row>
    <row r="8950" spans="2:19" s="16" customFormat="1" outlineLevel="2" x14ac:dyDescent="0.25">
      <c r="B8950" s="16" t="s">
        <v>3578</v>
      </c>
      <c r="C8950" s="16" t="s">
        <v>3406</v>
      </c>
      <c r="D8950" s="16" t="s">
        <v>67</v>
      </c>
      <c r="E8950" s="16" t="s">
        <v>842</v>
      </c>
      <c r="G8950" s="16" t="s">
        <v>843</v>
      </c>
      <c r="H8950" s="16" t="s">
        <v>155</v>
      </c>
      <c r="I8950" s="31">
        <v>-74063314</v>
      </c>
      <c r="J8950" s="31"/>
      <c r="K8950" s="32">
        <f>IFERROR((J8950/I8950),0)</f>
        <v>0</v>
      </c>
      <c r="L8950" s="31"/>
      <c r="M8950" s="31"/>
      <c r="N8950" s="39"/>
      <c r="O8950" s="28"/>
      <c r="P8950" s="28"/>
      <c r="Q8950" s="28"/>
      <c r="R8950" s="28"/>
      <c r="S8950" s="25"/>
    </row>
    <row r="8951" spans="2:19" s="16" customFormat="1" outlineLevel="1" x14ac:dyDescent="0.25">
      <c r="B8951" s="47" t="s">
        <v>7887</v>
      </c>
      <c r="C8951" s="47" t="str">
        <f>C8950</f>
        <v>ASIGNACIÓN PARA LA INVERSIÓN LOCAL  - AMBIENTE Y DESARROLLO SOSTENIBLE</v>
      </c>
      <c r="D8951" s="47"/>
      <c r="E8951" s="47" t="str">
        <f>E8950</f>
        <v>68745</v>
      </c>
      <c r="F8951" s="47"/>
      <c r="G8951" s="47" t="str">
        <f>G8950</f>
        <v xml:space="preserve">SIMACOTA                                          </v>
      </c>
      <c r="H8951" s="47" t="s">
        <v>10655</v>
      </c>
      <c r="I8951" s="51">
        <f>SUBTOTAL(9,I8946:I8950)</f>
        <v>719260643</v>
      </c>
      <c r="J8951" s="51">
        <f>SUBTOTAL(9,J8946:J8950)</f>
        <v>630145526.68000007</v>
      </c>
      <c r="K8951" s="49">
        <f>J8951/I8951</f>
        <v>0.87610177591769056</v>
      </c>
      <c r="L8951" s="51">
        <f>SUBTOTAL(9,L8946:L8950)</f>
        <v>244680265.75</v>
      </c>
      <c r="M8951" s="51">
        <f>SUBTOTAL(9,M8946:M8950)</f>
        <v>207138137.68000001</v>
      </c>
      <c r="N8951" s="50">
        <f>IFERROR((M8951/L8951),"N.A")</f>
        <v>0.84656658780827732</v>
      </c>
      <c r="O8951" s="28"/>
      <c r="P8951" s="28"/>
      <c r="Q8951" s="28"/>
      <c r="R8951" s="28"/>
      <c r="S8951" s="25"/>
    </row>
    <row r="8952" spans="2:19" s="16" customFormat="1" outlineLevel="2" x14ac:dyDescent="0.25">
      <c r="B8952" s="16" t="s">
        <v>3579</v>
      </c>
      <c r="C8952" s="16" t="s">
        <v>3406</v>
      </c>
      <c r="D8952" s="16" t="s">
        <v>67</v>
      </c>
      <c r="E8952" s="16" t="s">
        <v>845</v>
      </c>
      <c r="G8952" s="16" t="s">
        <v>846</v>
      </c>
      <c r="H8952" s="16" t="s">
        <v>152</v>
      </c>
      <c r="I8952" s="35">
        <v>225527525</v>
      </c>
      <c r="J8952" s="35">
        <v>126149774.44</v>
      </c>
      <c r="K8952" s="36">
        <f>IFERROR((J8952/I8952),0)</f>
        <v>0.55935422711706695</v>
      </c>
      <c r="L8952" s="35">
        <v>149013410.47999999</v>
      </c>
      <c r="M8952" s="35">
        <v>126149774.44</v>
      </c>
      <c r="N8952" s="40">
        <f>M8952/L8952</f>
        <v>0.84656658775641769</v>
      </c>
      <c r="O8952" s="28"/>
      <c r="P8952" s="28"/>
      <c r="Q8952" s="28"/>
      <c r="R8952" s="28"/>
      <c r="S8952" s="25"/>
    </row>
    <row r="8953" spans="2:19" s="16" customFormat="1" outlineLevel="2" x14ac:dyDescent="0.25">
      <c r="B8953" s="16" t="s">
        <v>3579</v>
      </c>
      <c r="C8953" s="16" t="s">
        <v>3406</v>
      </c>
      <c r="D8953" s="16" t="s">
        <v>67</v>
      </c>
      <c r="E8953" s="16" t="s">
        <v>845</v>
      </c>
      <c r="G8953" s="16" t="s">
        <v>846</v>
      </c>
      <c r="H8953" s="16" t="s">
        <v>19</v>
      </c>
      <c r="I8953" s="31">
        <v>107064726</v>
      </c>
      <c r="J8953" s="31">
        <v>107064726</v>
      </c>
      <c r="K8953" s="32">
        <f>IFERROR((J8953/I8953),0)</f>
        <v>1</v>
      </c>
      <c r="L8953" s="31"/>
      <c r="M8953" s="31"/>
      <c r="N8953" s="39"/>
      <c r="O8953" s="28"/>
      <c r="P8953" s="28"/>
      <c r="Q8953" s="28"/>
      <c r="R8953" s="28"/>
      <c r="S8953" s="25"/>
    </row>
    <row r="8954" spans="2:19" s="16" customFormat="1" outlineLevel="2" x14ac:dyDescent="0.25">
      <c r="B8954" s="16" t="s">
        <v>3579</v>
      </c>
      <c r="C8954" s="16" t="s">
        <v>3406</v>
      </c>
      <c r="D8954" s="16" t="s">
        <v>67</v>
      </c>
      <c r="E8954" s="16" t="s">
        <v>845</v>
      </c>
      <c r="G8954" s="16" t="s">
        <v>846</v>
      </c>
      <c r="H8954" s="16" t="s">
        <v>154</v>
      </c>
      <c r="I8954" s="31">
        <v>1395</v>
      </c>
      <c r="J8954" s="31">
        <v>1395</v>
      </c>
      <c r="K8954" s="32">
        <f>IFERROR((J8954/I8954),0)</f>
        <v>1</v>
      </c>
      <c r="L8954" s="31"/>
      <c r="M8954" s="31"/>
      <c r="N8954" s="39"/>
      <c r="O8954" s="28"/>
      <c r="P8954" s="28"/>
      <c r="Q8954" s="28"/>
      <c r="R8954" s="28"/>
      <c r="S8954" s="25"/>
    </row>
    <row r="8955" spans="2:19" s="16" customFormat="1" outlineLevel="2" x14ac:dyDescent="0.25">
      <c r="B8955" s="16" t="s">
        <v>3579</v>
      </c>
      <c r="C8955" s="16" t="s">
        <v>3406</v>
      </c>
      <c r="D8955" s="16" t="s">
        <v>67</v>
      </c>
      <c r="E8955" s="16" t="s">
        <v>845</v>
      </c>
      <c r="G8955" s="16" t="s">
        <v>846</v>
      </c>
      <c r="H8955" s="16" t="s">
        <v>231</v>
      </c>
      <c r="I8955" s="31">
        <v>34309527</v>
      </c>
      <c r="J8955" s="31">
        <v>34309527</v>
      </c>
      <c r="K8955" s="32">
        <f>IFERROR((J8955/I8955),0)</f>
        <v>1</v>
      </c>
      <c r="L8955" s="31"/>
      <c r="M8955" s="31"/>
      <c r="N8955" s="39"/>
      <c r="O8955" s="28"/>
      <c r="P8955" s="28"/>
      <c r="Q8955" s="28"/>
      <c r="R8955" s="28"/>
      <c r="S8955" s="25"/>
    </row>
    <row r="8956" spans="2:19" s="16" customFormat="1" outlineLevel="2" x14ac:dyDescent="0.25">
      <c r="B8956" s="16" t="s">
        <v>3579</v>
      </c>
      <c r="C8956" s="16" t="s">
        <v>3406</v>
      </c>
      <c r="D8956" s="16" t="s">
        <v>67</v>
      </c>
      <c r="E8956" s="16" t="s">
        <v>845</v>
      </c>
      <c r="G8956" s="16" t="s">
        <v>846</v>
      </c>
      <c r="H8956" s="16" t="s">
        <v>155</v>
      </c>
      <c r="I8956" s="31">
        <v>-45105505</v>
      </c>
      <c r="J8956" s="31"/>
      <c r="K8956" s="32">
        <f>IFERROR((J8956/I8956),0)</f>
        <v>0</v>
      </c>
      <c r="L8956" s="31"/>
      <c r="M8956" s="31"/>
      <c r="N8956" s="39"/>
      <c r="O8956" s="28"/>
      <c r="P8956" s="28"/>
      <c r="Q8956" s="28"/>
      <c r="R8956" s="28"/>
      <c r="S8956" s="25"/>
    </row>
    <row r="8957" spans="2:19" s="16" customFormat="1" outlineLevel="1" x14ac:dyDescent="0.25">
      <c r="B8957" s="47" t="s">
        <v>7888</v>
      </c>
      <c r="C8957" s="47" t="str">
        <f>C8956</f>
        <v>ASIGNACIÓN PARA LA INVERSIÓN LOCAL  - AMBIENTE Y DESARROLLO SOSTENIBLE</v>
      </c>
      <c r="D8957" s="47"/>
      <c r="E8957" s="47" t="str">
        <f>E8956</f>
        <v>68720</v>
      </c>
      <c r="F8957" s="47"/>
      <c r="G8957" s="47" t="str">
        <f>G8956</f>
        <v xml:space="preserve">SANTA HELENA DEL OPÓN                             </v>
      </c>
      <c r="H8957" s="47" t="s">
        <v>10655</v>
      </c>
      <c r="I8957" s="51">
        <f>SUBTOTAL(9,I8952:I8956)</f>
        <v>321797668</v>
      </c>
      <c r="J8957" s="51">
        <f>SUBTOTAL(9,J8952:J8956)</f>
        <v>267525422.44</v>
      </c>
      <c r="K8957" s="49">
        <f>J8957/I8957</f>
        <v>0.83134667849737187</v>
      </c>
      <c r="L8957" s="51">
        <f>SUBTOTAL(9,L8952:L8956)</f>
        <v>149013410.47999999</v>
      </c>
      <c r="M8957" s="51">
        <f>SUBTOTAL(9,M8952:M8956)</f>
        <v>126149774.44</v>
      </c>
      <c r="N8957" s="50">
        <f>IFERROR((M8957/L8957),"N.A")</f>
        <v>0.84656658775641769</v>
      </c>
      <c r="O8957" s="28"/>
      <c r="P8957" s="28"/>
      <c r="Q8957" s="28"/>
      <c r="R8957" s="28"/>
      <c r="S8957" s="25"/>
    </row>
    <row r="8958" spans="2:19" s="16" customFormat="1" outlineLevel="2" x14ac:dyDescent="0.25">
      <c r="B8958" s="16" t="s">
        <v>3580</v>
      </c>
      <c r="C8958" s="16" t="s">
        <v>3406</v>
      </c>
      <c r="D8958" s="16" t="s">
        <v>67</v>
      </c>
      <c r="E8958" s="16" t="s">
        <v>848</v>
      </c>
      <c r="G8958" s="16" t="s">
        <v>849</v>
      </c>
      <c r="H8958" s="16" t="s">
        <v>152</v>
      </c>
      <c r="I8958" s="35">
        <v>163201570</v>
      </c>
      <c r="J8958" s="35">
        <v>91287488.049999982</v>
      </c>
      <c r="K8958" s="36">
        <f>IFERROR((J8958/I8958),0)</f>
        <v>0.55935422710700633</v>
      </c>
      <c r="L8958" s="35">
        <v>107832613.95999998</v>
      </c>
      <c r="M8958" s="35">
        <v>91287488.049999982</v>
      </c>
      <c r="N8958" s="40">
        <f>M8958/L8958</f>
        <v>0.84656658776594862</v>
      </c>
      <c r="O8958" s="28"/>
      <c r="P8958" s="28"/>
      <c r="Q8958" s="28"/>
      <c r="R8958" s="28"/>
      <c r="S8958" s="25"/>
    </row>
    <row r="8959" spans="2:19" s="16" customFormat="1" outlineLevel="2" x14ac:dyDescent="0.25">
      <c r="B8959" s="16" t="s">
        <v>3580</v>
      </c>
      <c r="C8959" s="16" t="s">
        <v>3406</v>
      </c>
      <c r="D8959" s="16" t="s">
        <v>67</v>
      </c>
      <c r="E8959" s="16" t="s">
        <v>848</v>
      </c>
      <c r="G8959" s="16" t="s">
        <v>849</v>
      </c>
      <c r="H8959" s="16" t="s">
        <v>19</v>
      </c>
      <c r="I8959" s="31">
        <v>82637715</v>
      </c>
      <c r="J8959" s="31">
        <v>82637715</v>
      </c>
      <c r="K8959" s="32">
        <f>IFERROR((J8959/I8959),0)</f>
        <v>1</v>
      </c>
      <c r="L8959" s="31"/>
      <c r="M8959" s="31"/>
      <c r="N8959" s="39"/>
      <c r="O8959" s="28"/>
      <c r="P8959" s="28"/>
      <c r="Q8959" s="28"/>
      <c r="R8959" s="28"/>
      <c r="S8959" s="25"/>
    </row>
    <row r="8960" spans="2:19" s="16" customFormat="1" outlineLevel="2" x14ac:dyDescent="0.25">
      <c r="B8960" s="16" t="s">
        <v>3580</v>
      </c>
      <c r="C8960" s="16" t="s">
        <v>3406</v>
      </c>
      <c r="D8960" s="16" t="s">
        <v>67</v>
      </c>
      <c r="E8960" s="16" t="s">
        <v>848</v>
      </c>
      <c r="G8960" s="16" t="s">
        <v>849</v>
      </c>
      <c r="H8960" s="16" t="s">
        <v>154</v>
      </c>
      <c r="I8960" s="31">
        <v>1009</v>
      </c>
      <c r="J8960" s="31">
        <v>1009</v>
      </c>
      <c r="K8960" s="32">
        <f>IFERROR((J8960/I8960),0)</f>
        <v>1</v>
      </c>
      <c r="L8960" s="31"/>
      <c r="M8960" s="31"/>
      <c r="N8960" s="39"/>
      <c r="O8960" s="28"/>
      <c r="P8960" s="28"/>
      <c r="Q8960" s="28"/>
      <c r="R8960" s="28"/>
      <c r="S8960" s="25"/>
    </row>
    <row r="8961" spans="2:19" s="16" customFormat="1" outlineLevel="2" x14ac:dyDescent="0.25">
      <c r="B8961" s="16" t="s">
        <v>3580</v>
      </c>
      <c r="C8961" s="16" t="s">
        <v>3406</v>
      </c>
      <c r="D8961" s="16" t="s">
        <v>67</v>
      </c>
      <c r="E8961" s="16" t="s">
        <v>848</v>
      </c>
      <c r="G8961" s="16" t="s">
        <v>849</v>
      </c>
      <c r="H8961" s="16" t="s">
        <v>231</v>
      </c>
      <c r="I8961" s="31">
        <v>24827872</v>
      </c>
      <c r="J8961" s="31">
        <v>24827872</v>
      </c>
      <c r="K8961" s="32">
        <f>IFERROR((J8961/I8961),0)</f>
        <v>1</v>
      </c>
      <c r="L8961" s="31"/>
      <c r="M8961" s="31"/>
      <c r="N8961" s="39"/>
      <c r="O8961" s="28"/>
      <c r="P8961" s="28"/>
      <c r="Q8961" s="28"/>
      <c r="R8961" s="28"/>
      <c r="S8961" s="25"/>
    </row>
    <row r="8962" spans="2:19" s="16" customFormat="1" outlineLevel="2" x14ac:dyDescent="0.25">
      <c r="B8962" s="16" t="s">
        <v>3580</v>
      </c>
      <c r="C8962" s="16" t="s">
        <v>3406</v>
      </c>
      <c r="D8962" s="16" t="s">
        <v>67</v>
      </c>
      <c r="E8962" s="16" t="s">
        <v>848</v>
      </c>
      <c r="G8962" s="16" t="s">
        <v>849</v>
      </c>
      <c r="H8962" s="16" t="s">
        <v>155</v>
      </c>
      <c r="I8962" s="31">
        <v>-32640314</v>
      </c>
      <c r="J8962" s="31"/>
      <c r="K8962" s="32">
        <f>IFERROR((J8962/I8962),0)</f>
        <v>0</v>
      </c>
      <c r="L8962" s="31"/>
      <c r="M8962" s="31"/>
      <c r="N8962" s="39"/>
      <c r="O8962" s="28"/>
      <c r="P8962" s="28"/>
      <c r="Q8962" s="28"/>
      <c r="R8962" s="28"/>
      <c r="S8962" s="25"/>
    </row>
    <row r="8963" spans="2:19" s="16" customFormat="1" outlineLevel="1" x14ac:dyDescent="0.25">
      <c r="B8963" s="47" t="s">
        <v>7889</v>
      </c>
      <c r="C8963" s="47" t="str">
        <f>C8962</f>
        <v>ASIGNACIÓN PARA LA INVERSIÓN LOCAL  - AMBIENTE Y DESARROLLO SOSTENIBLE</v>
      </c>
      <c r="D8963" s="47"/>
      <c r="E8963" s="47" t="str">
        <f>E8962</f>
        <v>68705</v>
      </c>
      <c r="F8963" s="47"/>
      <c r="G8963" s="47" t="str">
        <f>G8962</f>
        <v xml:space="preserve">SANTA BÁRBARA                                     </v>
      </c>
      <c r="H8963" s="47" t="s">
        <v>10655</v>
      </c>
      <c r="I8963" s="51">
        <f>SUBTOTAL(9,I8958:I8962)</f>
        <v>238027852</v>
      </c>
      <c r="J8963" s="51">
        <f>SUBTOTAL(9,J8958:J8962)</f>
        <v>198754084.04999998</v>
      </c>
      <c r="K8963" s="49">
        <f>J8963/I8963</f>
        <v>0.83500347703007449</v>
      </c>
      <c r="L8963" s="51">
        <f>SUBTOTAL(9,L8958:L8962)</f>
        <v>107832613.95999998</v>
      </c>
      <c r="M8963" s="51">
        <f>SUBTOTAL(9,M8958:M8962)</f>
        <v>91287488.049999982</v>
      </c>
      <c r="N8963" s="50">
        <f>IFERROR((M8963/L8963),"N.A")</f>
        <v>0.84656658776594862</v>
      </c>
      <c r="O8963" s="28"/>
      <c r="P8963" s="28"/>
      <c r="Q8963" s="28"/>
      <c r="R8963" s="28"/>
      <c r="S8963" s="25"/>
    </row>
    <row r="8964" spans="2:19" s="16" customFormat="1" outlineLevel="2" x14ac:dyDescent="0.25">
      <c r="B8964" s="16" t="s">
        <v>3581</v>
      </c>
      <c r="C8964" s="16" t="s">
        <v>3406</v>
      </c>
      <c r="D8964" s="16" t="s">
        <v>67</v>
      </c>
      <c r="E8964" s="16" t="s">
        <v>851</v>
      </c>
      <c r="G8964" s="16" t="s">
        <v>852</v>
      </c>
      <c r="H8964" s="16" t="s">
        <v>152</v>
      </c>
      <c r="I8964" s="35">
        <v>565424320</v>
      </c>
      <c r="J8964" s="35">
        <v>316272483.47000003</v>
      </c>
      <c r="K8964" s="36">
        <f>IFERROR((J8964/I8964),0)</f>
        <v>0.55935422705199522</v>
      </c>
      <c r="L8964" s="35">
        <v>373594337.23000002</v>
      </c>
      <c r="M8964" s="35">
        <v>316272483.47000003</v>
      </c>
      <c r="N8964" s="40">
        <f>M8964/L8964</f>
        <v>0.84656658828126108</v>
      </c>
      <c r="O8964" s="28"/>
      <c r="P8964" s="28"/>
      <c r="Q8964" s="28"/>
      <c r="R8964" s="28"/>
      <c r="S8964" s="25"/>
    </row>
    <row r="8965" spans="2:19" s="16" customFormat="1" outlineLevel="2" x14ac:dyDescent="0.25">
      <c r="B8965" s="16" t="s">
        <v>3581</v>
      </c>
      <c r="C8965" s="16" t="s">
        <v>3406</v>
      </c>
      <c r="D8965" s="16" t="s">
        <v>67</v>
      </c>
      <c r="E8965" s="16" t="s">
        <v>851</v>
      </c>
      <c r="G8965" s="16" t="s">
        <v>852</v>
      </c>
      <c r="H8965" s="16" t="s">
        <v>19</v>
      </c>
      <c r="I8965" s="31">
        <v>939326337</v>
      </c>
      <c r="J8965" s="31">
        <v>939326337</v>
      </c>
      <c r="K8965" s="32">
        <f>IFERROR((J8965/I8965),0)</f>
        <v>1</v>
      </c>
      <c r="L8965" s="31"/>
      <c r="M8965" s="31"/>
      <c r="N8965" s="39"/>
      <c r="O8965" s="28"/>
      <c r="P8965" s="28"/>
      <c r="Q8965" s="28"/>
      <c r="R8965" s="28"/>
      <c r="S8965" s="25"/>
    </row>
    <row r="8966" spans="2:19" s="16" customFormat="1" outlineLevel="2" x14ac:dyDescent="0.25">
      <c r="B8966" s="16" t="s">
        <v>3581</v>
      </c>
      <c r="C8966" s="16" t="s">
        <v>3406</v>
      </c>
      <c r="D8966" s="16" t="s">
        <v>67</v>
      </c>
      <c r="E8966" s="16" t="s">
        <v>851</v>
      </c>
      <c r="G8966" s="16" t="s">
        <v>852</v>
      </c>
      <c r="H8966" s="16" t="s">
        <v>154</v>
      </c>
      <c r="I8966" s="31">
        <v>3497</v>
      </c>
      <c r="J8966" s="31">
        <v>3497</v>
      </c>
      <c r="K8966" s="32">
        <f>IFERROR((J8966/I8966),0)</f>
        <v>1</v>
      </c>
      <c r="L8966" s="31"/>
      <c r="M8966" s="31"/>
      <c r="N8966" s="39"/>
      <c r="O8966" s="28"/>
      <c r="P8966" s="28"/>
      <c r="Q8966" s="28"/>
      <c r="R8966" s="28"/>
      <c r="S8966" s="25"/>
    </row>
    <row r="8967" spans="2:19" s="16" customFormat="1" outlineLevel="2" x14ac:dyDescent="0.25">
      <c r="B8967" s="16" t="s">
        <v>3581</v>
      </c>
      <c r="C8967" s="16" t="s">
        <v>3406</v>
      </c>
      <c r="D8967" s="16" t="s">
        <v>67</v>
      </c>
      <c r="E8967" s="16" t="s">
        <v>851</v>
      </c>
      <c r="G8967" s="16" t="s">
        <v>852</v>
      </c>
      <c r="H8967" s="16" t="s">
        <v>231</v>
      </c>
      <c r="I8967" s="31">
        <v>86018062</v>
      </c>
      <c r="J8967" s="31">
        <v>86018062</v>
      </c>
      <c r="K8967" s="32">
        <f>IFERROR((J8967/I8967),0)</f>
        <v>1</v>
      </c>
      <c r="L8967" s="31"/>
      <c r="M8967" s="31"/>
      <c r="N8967" s="39"/>
      <c r="O8967" s="28"/>
      <c r="P8967" s="28"/>
      <c r="Q8967" s="28"/>
      <c r="R8967" s="28"/>
      <c r="S8967" s="25"/>
    </row>
    <row r="8968" spans="2:19" s="16" customFormat="1" outlineLevel="2" x14ac:dyDescent="0.25">
      <c r="B8968" s="16" t="s">
        <v>3581</v>
      </c>
      <c r="C8968" s="16" t="s">
        <v>3406</v>
      </c>
      <c r="D8968" s="16" t="s">
        <v>67</v>
      </c>
      <c r="E8968" s="16" t="s">
        <v>851</v>
      </c>
      <c r="G8968" s="16" t="s">
        <v>852</v>
      </c>
      <c r="H8968" s="16" t="s">
        <v>155</v>
      </c>
      <c r="I8968" s="31">
        <v>-113084864</v>
      </c>
      <c r="J8968" s="31"/>
      <c r="K8968" s="32">
        <f>IFERROR((J8968/I8968),0)</f>
        <v>0</v>
      </c>
      <c r="L8968" s="31"/>
      <c r="M8968" s="31"/>
      <c r="N8968" s="39"/>
      <c r="O8968" s="28"/>
      <c r="P8968" s="28"/>
      <c r="Q8968" s="28"/>
      <c r="R8968" s="28"/>
      <c r="S8968" s="25"/>
    </row>
    <row r="8969" spans="2:19" s="16" customFormat="1" outlineLevel="1" x14ac:dyDescent="0.25">
      <c r="B8969" s="47" t="s">
        <v>7890</v>
      </c>
      <c r="C8969" s="47" t="str">
        <f>C8968</f>
        <v>ASIGNACIÓN PARA LA INVERSIÓN LOCAL  - AMBIENTE Y DESARROLLO SOSTENIBLE</v>
      </c>
      <c r="D8969" s="47"/>
      <c r="E8969" s="47" t="str">
        <f>E8968</f>
        <v>68689</v>
      </c>
      <c r="F8969" s="47"/>
      <c r="G8969" s="47" t="str">
        <f>G8968</f>
        <v xml:space="preserve">SAN VICENTE DE CHUCURÍ                            </v>
      </c>
      <c r="H8969" s="47" t="s">
        <v>10655</v>
      </c>
      <c r="I8969" s="51">
        <f>SUBTOTAL(9,I8964:I8968)</f>
        <v>1477687352</v>
      </c>
      <c r="J8969" s="51">
        <f>SUBTOTAL(9,J8964:J8968)</f>
        <v>1341620379.47</v>
      </c>
      <c r="K8969" s="49">
        <f>J8969/I8969</f>
        <v>0.90791897058208026</v>
      </c>
      <c r="L8969" s="51">
        <f>SUBTOTAL(9,L8964:L8968)</f>
        <v>373594337.23000002</v>
      </c>
      <c r="M8969" s="51">
        <f>SUBTOTAL(9,M8964:M8968)</f>
        <v>316272483.47000003</v>
      </c>
      <c r="N8969" s="50">
        <f>IFERROR((M8969/L8969),"N.A")</f>
        <v>0.84656658828126108</v>
      </c>
      <c r="O8969" s="28"/>
      <c r="P8969" s="28"/>
      <c r="Q8969" s="28"/>
      <c r="R8969" s="28"/>
      <c r="S8969" s="25"/>
    </row>
    <row r="8970" spans="2:19" s="16" customFormat="1" outlineLevel="2" x14ac:dyDescent="0.25">
      <c r="B8970" s="16" t="s">
        <v>3582</v>
      </c>
      <c r="C8970" s="16" t="s">
        <v>3406</v>
      </c>
      <c r="D8970" s="16" t="s">
        <v>67</v>
      </c>
      <c r="E8970" s="16" t="s">
        <v>854</v>
      </c>
      <c r="G8970" s="16" t="s">
        <v>390</v>
      </c>
      <c r="H8970" s="16" t="s">
        <v>152</v>
      </c>
      <c r="I8970" s="35">
        <v>174421096</v>
      </c>
      <c r="J8970" s="35">
        <v>97563177.350000039</v>
      </c>
      <c r="K8970" s="36">
        <f>IFERROR((J8970/I8970),0)</f>
        <v>0.55935422714004757</v>
      </c>
      <c r="L8970" s="35">
        <v>115245721.64999999</v>
      </c>
      <c r="M8970" s="35">
        <v>97563177.350000039</v>
      </c>
      <c r="N8970" s="40">
        <f>M8970/L8970</f>
        <v>0.84656658792331008</v>
      </c>
      <c r="O8970" s="28"/>
      <c r="P8970" s="28"/>
      <c r="Q8970" s="28"/>
      <c r="R8970" s="28"/>
      <c r="S8970" s="25"/>
    </row>
    <row r="8971" spans="2:19" s="16" customFormat="1" outlineLevel="2" x14ac:dyDescent="0.25">
      <c r="B8971" s="16" t="s">
        <v>3582</v>
      </c>
      <c r="C8971" s="16" t="s">
        <v>3406</v>
      </c>
      <c r="D8971" s="16" t="s">
        <v>67</v>
      </c>
      <c r="E8971" s="16" t="s">
        <v>854</v>
      </c>
      <c r="G8971" s="16" t="s">
        <v>390</v>
      </c>
      <c r="H8971" s="16" t="s">
        <v>19</v>
      </c>
      <c r="I8971" s="31">
        <v>86539729</v>
      </c>
      <c r="J8971" s="31">
        <v>86539729</v>
      </c>
      <c r="K8971" s="32">
        <f>IFERROR((J8971/I8971),0)</f>
        <v>1</v>
      </c>
      <c r="L8971" s="31"/>
      <c r="M8971" s="31"/>
      <c r="N8971" s="39"/>
      <c r="O8971" s="28"/>
      <c r="P8971" s="28"/>
      <c r="Q8971" s="28"/>
      <c r="R8971" s="28"/>
      <c r="S8971" s="25"/>
    </row>
    <row r="8972" spans="2:19" s="16" customFormat="1" outlineLevel="2" x14ac:dyDescent="0.25">
      <c r="B8972" s="16" t="s">
        <v>3582</v>
      </c>
      <c r="C8972" s="16" t="s">
        <v>3406</v>
      </c>
      <c r="D8972" s="16" t="s">
        <v>67</v>
      </c>
      <c r="E8972" s="16" t="s">
        <v>854</v>
      </c>
      <c r="G8972" s="16" t="s">
        <v>390</v>
      </c>
      <c r="H8972" s="16" t="s">
        <v>154</v>
      </c>
      <c r="I8972" s="31">
        <v>1079</v>
      </c>
      <c r="J8972" s="31">
        <v>1079</v>
      </c>
      <c r="K8972" s="32">
        <f>IFERROR((J8972/I8972),0)</f>
        <v>1</v>
      </c>
      <c r="L8972" s="31"/>
      <c r="M8972" s="31"/>
      <c r="N8972" s="39"/>
      <c r="O8972" s="28"/>
      <c r="P8972" s="28"/>
      <c r="Q8972" s="28"/>
      <c r="R8972" s="28"/>
      <c r="S8972" s="25"/>
    </row>
    <row r="8973" spans="2:19" s="16" customFormat="1" outlineLevel="2" x14ac:dyDescent="0.25">
      <c r="B8973" s="16" t="s">
        <v>3582</v>
      </c>
      <c r="C8973" s="16" t="s">
        <v>3406</v>
      </c>
      <c r="D8973" s="16" t="s">
        <v>67</v>
      </c>
      <c r="E8973" s="16" t="s">
        <v>854</v>
      </c>
      <c r="G8973" s="16" t="s">
        <v>390</v>
      </c>
      <c r="H8973" s="16" t="s">
        <v>231</v>
      </c>
      <c r="I8973" s="31">
        <v>26534700</v>
      </c>
      <c r="J8973" s="31">
        <v>26534700</v>
      </c>
      <c r="K8973" s="32">
        <f>IFERROR((J8973/I8973),0)</f>
        <v>1</v>
      </c>
      <c r="L8973" s="31"/>
      <c r="M8973" s="31"/>
      <c r="N8973" s="39"/>
      <c r="O8973" s="28"/>
      <c r="P8973" s="28"/>
      <c r="Q8973" s="28"/>
      <c r="R8973" s="28"/>
      <c r="S8973" s="25"/>
    </row>
    <row r="8974" spans="2:19" s="16" customFormat="1" outlineLevel="2" x14ac:dyDescent="0.25">
      <c r="B8974" s="16" t="s">
        <v>3582</v>
      </c>
      <c r="C8974" s="16" t="s">
        <v>3406</v>
      </c>
      <c r="D8974" s="16" t="s">
        <v>67</v>
      </c>
      <c r="E8974" s="16" t="s">
        <v>854</v>
      </c>
      <c r="G8974" s="16" t="s">
        <v>390</v>
      </c>
      <c r="H8974" s="16" t="s">
        <v>155</v>
      </c>
      <c r="I8974" s="31">
        <v>-34884219</v>
      </c>
      <c r="J8974" s="31"/>
      <c r="K8974" s="32">
        <f>IFERROR((J8974/I8974),0)</f>
        <v>0</v>
      </c>
      <c r="L8974" s="31"/>
      <c r="M8974" s="31"/>
      <c r="N8974" s="39"/>
      <c r="O8974" s="28"/>
      <c r="P8974" s="28"/>
      <c r="Q8974" s="28"/>
      <c r="R8974" s="28"/>
      <c r="S8974" s="25"/>
    </row>
    <row r="8975" spans="2:19" s="16" customFormat="1" outlineLevel="1" x14ac:dyDescent="0.25">
      <c r="B8975" s="47" t="s">
        <v>7891</v>
      </c>
      <c r="C8975" s="47" t="str">
        <f>C8974</f>
        <v>ASIGNACIÓN PARA LA INVERSIÓN LOCAL  - AMBIENTE Y DESARROLLO SOSTENIBLE</v>
      </c>
      <c r="D8975" s="47"/>
      <c r="E8975" s="47" t="str">
        <f>E8974</f>
        <v>68686</v>
      </c>
      <c r="F8975" s="47"/>
      <c r="G8975" s="47" t="str">
        <f>G8974</f>
        <v xml:space="preserve">SAN MIGUEL                                        </v>
      </c>
      <c r="H8975" s="47" t="s">
        <v>10655</v>
      </c>
      <c r="I8975" s="51">
        <f>SUBTOTAL(9,I8970:I8974)</f>
        <v>252612385</v>
      </c>
      <c r="J8975" s="51">
        <f>SUBTOTAL(9,J8970:J8974)</f>
        <v>210638685.35000002</v>
      </c>
      <c r="K8975" s="49">
        <f>J8975/I8975</f>
        <v>0.83384148148555748</v>
      </c>
      <c r="L8975" s="51">
        <f>SUBTOTAL(9,L8970:L8974)</f>
        <v>115245721.64999999</v>
      </c>
      <c r="M8975" s="51">
        <f>SUBTOTAL(9,M8970:M8974)</f>
        <v>97563177.350000039</v>
      </c>
      <c r="N8975" s="50">
        <f>IFERROR((M8975/L8975),"N.A")</f>
        <v>0.84656658792331008</v>
      </c>
      <c r="O8975" s="28"/>
      <c r="P8975" s="28"/>
      <c r="Q8975" s="28"/>
      <c r="R8975" s="28"/>
      <c r="S8975" s="25"/>
    </row>
    <row r="8976" spans="2:19" s="16" customFormat="1" outlineLevel="2" x14ac:dyDescent="0.25">
      <c r="B8976" s="16" t="s">
        <v>3583</v>
      </c>
      <c r="C8976" s="16" t="s">
        <v>3406</v>
      </c>
      <c r="D8976" s="16" t="s">
        <v>67</v>
      </c>
      <c r="E8976" s="16" t="s">
        <v>856</v>
      </c>
      <c r="G8976" s="16" t="s">
        <v>857</v>
      </c>
      <c r="H8976" s="16" t="s">
        <v>152</v>
      </c>
      <c r="I8976" s="35">
        <v>268789411</v>
      </c>
      <c r="J8976" s="35">
        <v>150348493.23000002</v>
      </c>
      <c r="K8976" s="36">
        <f>IFERROR((J8976/I8976),0)</f>
        <v>0.55935422705323767</v>
      </c>
      <c r="L8976" s="35">
        <v>177597953.28000003</v>
      </c>
      <c r="M8976" s="35">
        <v>150348493.23000002</v>
      </c>
      <c r="N8976" s="40">
        <f>M8976/L8976</f>
        <v>0.84656658735791479</v>
      </c>
      <c r="O8976" s="28"/>
      <c r="P8976" s="28"/>
      <c r="Q8976" s="28"/>
      <c r="R8976" s="28"/>
      <c r="S8976" s="25"/>
    </row>
    <row r="8977" spans="2:19" s="16" customFormat="1" outlineLevel="2" x14ac:dyDescent="0.25">
      <c r="B8977" s="16" t="s">
        <v>3583</v>
      </c>
      <c r="C8977" s="16" t="s">
        <v>3406</v>
      </c>
      <c r="D8977" s="16" t="s">
        <v>67</v>
      </c>
      <c r="E8977" s="16" t="s">
        <v>856</v>
      </c>
      <c r="G8977" s="16" t="s">
        <v>857</v>
      </c>
      <c r="H8977" s="16" t="s">
        <v>19</v>
      </c>
      <c r="I8977" s="31">
        <v>456093119</v>
      </c>
      <c r="J8977" s="31">
        <v>456093119</v>
      </c>
      <c r="K8977" s="32">
        <f>IFERROR((J8977/I8977),0)</f>
        <v>1</v>
      </c>
      <c r="L8977" s="31"/>
      <c r="M8977" s="31"/>
      <c r="N8977" s="39"/>
      <c r="O8977" s="28"/>
      <c r="P8977" s="28"/>
      <c r="Q8977" s="28"/>
      <c r="R8977" s="28"/>
      <c r="S8977" s="25"/>
    </row>
    <row r="8978" spans="2:19" s="16" customFormat="1" outlineLevel="2" x14ac:dyDescent="0.25">
      <c r="B8978" s="16" t="s">
        <v>3583</v>
      </c>
      <c r="C8978" s="16" t="s">
        <v>3406</v>
      </c>
      <c r="D8978" s="16" t="s">
        <v>67</v>
      </c>
      <c r="E8978" s="16" t="s">
        <v>856</v>
      </c>
      <c r="G8978" s="16" t="s">
        <v>857</v>
      </c>
      <c r="H8978" s="16" t="s">
        <v>154</v>
      </c>
      <c r="I8978" s="31">
        <v>1662</v>
      </c>
      <c r="J8978" s="31">
        <v>1662</v>
      </c>
      <c r="K8978" s="32">
        <f>IFERROR((J8978/I8978),0)</f>
        <v>1</v>
      </c>
      <c r="L8978" s="31"/>
      <c r="M8978" s="31"/>
      <c r="N8978" s="39"/>
      <c r="O8978" s="28"/>
      <c r="P8978" s="28"/>
      <c r="Q8978" s="28"/>
      <c r="R8978" s="28"/>
      <c r="S8978" s="25"/>
    </row>
    <row r="8979" spans="2:19" s="16" customFormat="1" outlineLevel="2" x14ac:dyDescent="0.25">
      <c r="B8979" s="16" t="s">
        <v>3583</v>
      </c>
      <c r="C8979" s="16" t="s">
        <v>3406</v>
      </c>
      <c r="D8979" s="16" t="s">
        <v>67</v>
      </c>
      <c r="E8979" s="16" t="s">
        <v>856</v>
      </c>
      <c r="G8979" s="16" t="s">
        <v>857</v>
      </c>
      <c r="H8979" s="16" t="s">
        <v>231</v>
      </c>
      <c r="I8979" s="31">
        <v>40890962</v>
      </c>
      <c r="J8979" s="31">
        <v>40890962</v>
      </c>
      <c r="K8979" s="32">
        <f>IFERROR((J8979/I8979),0)</f>
        <v>1</v>
      </c>
      <c r="L8979" s="31"/>
      <c r="M8979" s="31"/>
      <c r="N8979" s="39"/>
      <c r="O8979" s="28"/>
      <c r="P8979" s="28"/>
      <c r="Q8979" s="28"/>
      <c r="R8979" s="28"/>
      <c r="S8979" s="25"/>
    </row>
    <row r="8980" spans="2:19" s="16" customFormat="1" outlineLevel="2" x14ac:dyDescent="0.25">
      <c r="B8980" s="16" t="s">
        <v>3583</v>
      </c>
      <c r="C8980" s="16" t="s">
        <v>3406</v>
      </c>
      <c r="D8980" s="16" t="s">
        <v>67</v>
      </c>
      <c r="E8980" s="16" t="s">
        <v>856</v>
      </c>
      <c r="G8980" s="16" t="s">
        <v>857</v>
      </c>
      <c r="H8980" s="16" t="s">
        <v>155</v>
      </c>
      <c r="I8980" s="31">
        <v>-53757882</v>
      </c>
      <c r="J8980" s="31"/>
      <c r="K8980" s="32">
        <f>IFERROR((J8980/I8980),0)</f>
        <v>0</v>
      </c>
      <c r="L8980" s="31"/>
      <c r="M8980" s="31"/>
      <c r="N8980" s="39"/>
      <c r="O8980" s="28"/>
      <c r="P8980" s="28"/>
      <c r="Q8980" s="28"/>
      <c r="R8980" s="28"/>
      <c r="S8980" s="25"/>
    </row>
    <row r="8981" spans="2:19" s="16" customFormat="1" outlineLevel="1" x14ac:dyDescent="0.25">
      <c r="B8981" s="47" t="s">
        <v>7892</v>
      </c>
      <c r="C8981" s="47" t="str">
        <f>C8980</f>
        <v>ASIGNACIÓN PARA LA INVERSIÓN LOCAL  - AMBIENTE Y DESARROLLO SOSTENIBLE</v>
      </c>
      <c r="D8981" s="47"/>
      <c r="E8981" s="47" t="str">
        <f>E8980</f>
        <v>68684</v>
      </c>
      <c r="F8981" s="47"/>
      <c r="G8981" s="47" t="str">
        <f>G8980</f>
        <v xml:space="preserve">SAN JOSÉ DE MIRANDA                               </v>
      </c>
      <c r="H8981" s="47" t="s">
        <v>10655</v>
      </c>
      <c r="I8981" s="51">
        <f>SUBTOTAL(9,I8976:I8980)</f>
        <v>712017272</v>
      </c>
      <c r="J8981" s="51">
        <f>SUBTOTAL(9,J8976:J8980)</f>
        <v>647334236.23000002</v>
      </c>
      <c r="K8981" s="49">
        <f>J8981/I8981</f>
        <v>0.90915524339976972</v>
      </c>
      <c r="L8981" s="51">
        <f>SUBTOTAL(9,L8976:L8980)</f>
        <v>177597953.28000003</v>
      </c>
      <c r="M8981" s="51">
        <f>SUBTOTAL(9,M8976:M8980)</f>
        <v>150348493.23000002</v>
      </c>
      <c r="N8981" s="50">
        <f>IFERROR((M8981/L8981),"N.A")</f>
        <v>0.84656658735791479</v>
      </c>
      <c r="O8981" s="28"/>
      <c r="P8981" s="28"/>
      <c r="Q8981" s="28"/>
      <c r="R8981" s="28"/>
      <c r="S8981" s="25"/>
    </row>
    <row r="8982" spans="2:19" s="16" customFormat="1" outlineLevel="2" x14ac:dyDescent="0.25">
      <c r="B8982" s="16" t="s">
        <v>3584</v>
      </c>
      <c r="C8982" s="16" t="s">
        <v>3406</v>
      </c>
      <c r="D8982" s="16" t="s">
        <v>67</v>
      </c>
      <c r="E8982" s="16" t="s">
        <v>859</v>
      </c>
      <c r="G8982" s="16" t="s">
        <v>860</v>
      </c>
      <c r="H8982" s="16" t="s">
        <v>152</v>
      </c>
      <c r="I8982" s="35">
        <v>134833751</v>
      </c>
      <c r="J8982" s="35">
        <v>75419828.579999983</v>
      </c>
      <c r="K8982" s="36">
        <f>IFERROR((J8982/I8982),0)</f>
        <v>0.55935422711780813</v>
      </c>
      <c r="L8982" s="35">
        <v>89089068.540000021</v>
      </c>
      <c r="M8982" s="35">
        <v>75419828.579999983</v>
      </c>
      <c r="N8982" s="40">
        <f>M8982/L8982</f>
        <v>0.84656658573253918</v>
      </c>
      <c r="O8982" s="28"/>
      <c r="P8982" s="28"/>
      <c r="Q8982" s="28"/>
      <c r="R8982" s="28"/>
      <c r="S8982" s="25"/>
    </row>
    <row r="8983" spans="2:19" s="16" customFormat="1" outlineLevel="2" x14ac:dyDescent="0.25">
      <c r="B8983" s="16" t="s">
        <v>3584</v>
      </c>
      <c r="C8983" s="16" t="s">
        <v>3406</v>
      </c>
      <c r="D8983" s="16" t="s">
        <v>67</v>
      </c>
      <c r="E8983" s="16" t="s">
        <v>859</v>
      </c>
      <c r="G8983" s="16" t="s">
        <v>860</v>
      </c>
      <c r="H8983" s="16" t="s">
        <v>19</v>
      </c>
      <c r="I8983" s="31">
        <v>228894006</v>
      </c>
      <c r="J8983" s="31">
        <v>228894006</v>
      </c>
      <c r="K8983" s="32">
        <f>IFERROR((J8983/I8983),0)</f>
        <v>1</v>
      </c>
      <c r="L8983" s="31"/>
      <c r="M8983" s="31"/>
      <c r="N8983" s="39"/>
      <c r="O8983" s="28"/>
      <c r="P8983" s="28"/>
      <c r="Q8983" s="28"/>
      <c r="R8983" s="28"/>
      <c r="S8983" s="25"/>
    </row>
    <row r="8984" spans="2:19" s="16" customFormat="1" outlineLevel="2" x14ac:dyDescent="0.25">
      <c r="B8984" s="16" t="s">
        <v>3584</v>
      </c>
      <c r="C8984" s="16" t="s">
        <v>3406</v>
      </c>
      <c r="D8984" s="16" t="s">
        <v>67</v>
      </c>
      <c r="E8984" s="16" t="s">
        <v>859</v>
      </c>
      <c r="G8984" s="16" t="s">
        <v>860</v>
      </c>
      <c r="H8984" s="16" t="s">
        <v>154</v>
      </c>
      <c r="I8984" s="31">
        <v>834</v>
      </c>
      <c r="J8984" s="31">
        <v>834</v>
      </c>
      <c r="K8984" s="32">
        <f>IFERROR((J8984/I8984),0)</f>
        <v>1</v>
      </c>
      <c r="L8984" s="31"/>
      <c r="M8984" s="31"/>
      <c r="N8984" s="39"/>
      <c r="O8984" s="28"/>
      <c r="P8984" s="28"/>
      <c r="Q8984" s="28"/>
      <c r="R8984" s="28"/>
      <c r="S8984" s="25"/>
    </row>
    <row r="8985" spans="2:19" s="16" customFormat="1" outlineLevel="2" x14ac:dyDescent="0.25">
      <c r="B8985" s="16" t="s">
        <v>3584</v>
      </c>
      <c r="C8985" s="16" t="s">
        <v>3406</v>
      </c>
      <c r="D8985" s="16" t="s">
        <v>67</v>
      </c>
      <c r="E8985" s="16" t="s">
        <v>859</v>
      </c>
      <c r="G8985" s="16" t="s">
        <v>860</v>
      </c>
      <c r="H8985" s="16" t="s">
        <v>231</v>
      </c>
      <c r="I8985" s="31">
        <v>20512273</v>
      </c>
      <c r="J8985" s="31">
        <v>20512273</v>
      </c>
      <c r="K8985" s="32">
        <f>IFERROR((J8985/I8985),0)</f>
        <v>1</v>
      </c>
      <c r="L8985" s="31"/>
      <c r="M8985" s="31"/>
      <c r="N8985" s="39"/>
      <c r="O8985" s="28"/>
      <c r="P8985" s="28"/>
      <c r="Q8985" s="28"/>
      <c r="R8985" s="28"/>
      <c r="S8985" s="25"/>
    </row>
    <row r="8986" spans="2:19" s="16" customFormat="1" outlineLevel="2" x14ac:dyDescent="0.25">
      <c r="B8986" s="16" t="s">
        <v>3584</v>
      </c>
      <c r="C8986" s="16" t="s">
        <v>3406</v>
      </c>
      <c r="D8986" s="16" t="s">
        <v>67</v>
      </c>
      <c r="E8986" s="16" t="s">
        <v>859</v>
      </c>
      <c r="G8986" s="16" t="s">
        <v>860</v>
      </c>
      <c r="H8986" s="16" t="s">
        <v>155</v>
      </c>
      <c r="I8986" s="31">
        <v>-26966750</v>
      </c>
      <c r="J8986" s="31"/>
      <c r="K8986" s="32">
        <f>IFERROR((J8986/I8986),0)</f>
        <v>0</v>
      </c>
      <c r="L8986" s="31"/>
      <c r="M8986" s="31"/>
      <c r="N8986" s="39"/>
      <c r="O8986" s="28"/>
      <c r="P8986" s="28"/>
      <c r="Q8986" s="28"/>
      <c r="R8986" s="28"/>
      <c r="S8986" s="25"/>
    </row>
    <row r="8987" spans="2:19" s="16" customFormat="1" outlineLevel="1" x14ac:dyDescent="0.25">
      <c r="B8987" s="47" t="s">
        <v>7893</v>
      </c>
      <c r="C8987" s="47" t="str">
        <f>C8986</f>
        <v>ASIGNACIÓN PARA LA INVERSIÓN LOCAL  - AMBIENTE Y DESARROLLO SOSTENIBLE</v>
      </c>
      <c r="D8987" s="47"/>
      <c r="E8987" s="47" t="str">
        <f>E8986</f>
        <v>68682</v>
      </c>
      <c r="F8987" s="47"/>
      <c r="G8987" s="47" t="str">
        <f>G8986</f>
        <v xml:space="preserve">SAN JOAQUÍN                                       </v>
      </c>
      <c r="H8987" s="47" t="s">
        <v>10655</v>
      </c>
      <c r="I8987" s="51">
        <f>SUBTOTAL(9,I8982:I8986)</f>
        <v>357274114</v>
      </c>
      <c r="J8987" s="51">
        <f>SUBTOTAL(9,J8982:J8986)</f>
        <v>324826941.57999998</v>
      </c>
      <c r="K8987" s="49">
        <f>J8987/I8987</f>
        <v>0.90918129484186472</v>
      </c>
      <c r="L8987" s="51">
        <f>SUBTOTAL(9,L8982:L8986)</f>
        <v>89089068.540000021</v>
      </c>
      <c r="M8987" s="51">
        <f>SUBTOTAL(9,M8982:M8986)</f>
        <v>75419828.579999983</v>
      </c>
      <c r="N8987" s="50">
        <f>IFERROR((M8987/L8987),"N.A")</f>
        <v>0.84656658573253918</v>
      </c>
      <c r="O8987" s="28"/>
      <c r="P8987" s="28"/>
      <c r="Q8987" s="28"/>
      <c r="R8987" s="28"/>
      <c r="S8987" s="25"/>
    </row>
    <row r="8988" spans="2:19" s="16" customFormat="1" outlineLevel="2" x14ac:dyDescent="0.25">
      <c r="B8988" s="16" t="s">
        <v>3585</v>
      </c>
      <c r="C8988" s="16" t="s">
        <v>3406</v>
      </c>
      <c r="D8988" s="16" t="s">
        <v>67</v>
      </c>
      <c r="E8988" s="16" t="s">
        <v>862</v>
      </c>
      <c r="G8988" s="16" t="s">
        <v>863</v>
      </c>
      <c r="H8988" s="16" t="s">
        <v>152</v>
      </c>
      <c r="I8988" s="35">
        <v>288934439</v>
      </c>
      <c r="J8988" s="35">
        <v>161616699.78999996</v>
      </c>
      <c r="K8988" s="36">
        <f>IFERROR((J8988/I8988),0)</f>
        <v>0.55935422703279747</v>
      </c>
      <c r="L8988" s="35">
        <v>190908432.02000001</v>
      </c>
      <c r="M8988" s="35">
        <v>161616699.78999996</v>
      </c>
      <c r="N8988" s="40">
        <f>M8988/L8988</f>
        <v>0.84656658734208567</v>
      </c>
      <c r="O8988" s="28"/>
      <c r="P8988" s="28"/>
      <c r="Q8988" s="28"/>
      <c r="R8988" s="28"/>
      <c r="S8988" s="25"/>
    </row>
    <row r="8989" spans="2:19" s="16" customFormat="1" outlineLevel="2" x14ac:dyDescent="0.25">
      <c r="B8989" s="16" t="s">
        <v>3585</v>
      </c>
      <c r="C8989" s="16" t="s">
        <v>3406</v>
      </c>
      <c r="D8989" s="16" t="s">
        <v>67</v>
      </c>
      <c r="E8989" s="16" t="s">
        <v>862</v>
      </c>
      <c r="G8989" s="16" t="s">
        <v>863</v>
      </c>
      <c r="H8989" s="16" t="s">
        <v>19</v>
      </c>
      <c r="I8989" s="31">
        <v>526079762</v>
      </c>
      <c r="J8989" s="31">
        <v>526079762</v>
      </c>
      <c r="K8989" s="32">
        <f>IFERROR((J8989/I8989),0)</f>
        <v>1</v>
      </c>
      <c r="L8989" s="31"/>
      <c r="M8989" s="31"/>
      <c r="N8989" s="39"/>
      <c r="O8989" s="28"/>
      <c r="P8989" s="28"/>
      <c r="Q8989" s="28"/>
      <c r="R8989" s="28"/>
      <c r="S8989" s="25"/>
    </row>
    <row r="8990" spans="2:19" s="16" customFormat="1" outlineLevel="2" x14ac:dyDescent="0.25">
      <c r="B8990" s="16" t="s">
        <v>3585</v>
      </c>
      <c r="C8990" s="16" t="s">
        <v>3406</v>
      </c>
      <c r="D8990" s="16" t="s">
        <v>67</v>
      </c>
      <c r="E8990" s="16" t="s">
        <v>862</v>
      </c>
      <c r="G8990" s="16" t="s">
        <v>863</v>
      </c>
      <c r="H8990" s="16" t="s">
        <v>154</v>
      </c>
      <c r="I8990" s="31">
        <v>1787</v>
      </c>
      <c r="J8990" s="31">
        <v>1787</v>
      </c>
      <c r="K8990" s="32">
        <f>IFERROR((J8990/I8990),0)</f>
        <v>1</v>
      </c>
      <c r="L8990" s="31"/>
      <c r="M8990" s="31"/>
      <c r="N8990" s="39"/>
      <c r="O8990" s="28"/>
      <c r="P8990" s="28"/>
      <c r="Q8990" s="28"/>
      <c r="R8990" s="28"/>
      <c r="S8990" s="25"/>
    </row>
    <row r="8991" spans="2:19" s="16" customFormat="1" outlineLevel="2" x14ac:dyDescent="0.25">
      <c r="B8991" s="16" t="s">
        <v>3585</v>
      </c>
      <c r="C8991" s="16" t="s">
        <v>3406</v>
      </c>
      <c r="D8991" s="16" t="s">
        <v>67</v>
      </c>
      <c r="E8991" s="16" t="s">
        <v>862</v>
      </c>
      <c r="G8991" s="16" t="s">
        <v>863</v>
      </c>
      <c r="H8991" s="16" t="s">
        <v>231</v>
      </c>
      <c r="I8991" s="31">
        <v>43955627</v>
      </c>
      <c r="J8991" s="31">
        <v>43955627</v>
      </c>
      <c r="K8991" s="32">
        <f>IFERROR((J8991/I8991),0)</f>
        <v>1</v>
      </c>
      <c r="L8991" s="31"/>
      <c r="M8991" s="31"/>
      <c r="N8991" s="39"/>
      <c r="O8991" s="28"/>
      <c r="P8991" s="28"/>
      <c r="Q8991" s="28"/>
      <c r="R8991" s="28"/>
      <c r="S8991" s="25"/>
    </row>
    <row r="8992" spans="2:19" s="16" customFormat="1" outlineLevel="2" x14ac:dyDescent="0.25">
      <c r="B8992" s="16" t="s">
        <v>3585</v>
      </c>
      <c r="C8992" s="16" t="s">
        <v>3406</v>
      </c>
      <c r="D8992" s="16" t="s">
        <v>67</v>
      </c>
      <c r="E8992" s="16" t="s">
        <v>862</v>
      </c>
      <c r="G8992" s="16" t="s">
        <v>863</v>
      </c>
      <c r="H8992" s="16" t="s">
        <v>155</v>
      </c>
      <c r="I8992" s="31">
        <v>-57786888</v>
      </c>
      <c r="J8992" s="31"/>
      <c r="K8992" s="32">
        <f>IFERROR((J8992/I8992),0)</f>
        <v>0</v>
      </c>
      <c r="L8992" s="31"/>
      <c r="M8992" s="31"/>
      <c r="N8992" s="39"/>
      <c r="O8992" s="28"/>
      <c r="P8992" s="28"/>
      <c r="Q8992" s="28"/>
      <c r="R8992" s="28"/>
      <c r="S8992" s="25"/>
    </row>
    <row r="8993" spans="2:19" s="16" customFormat="1" outlineLevel="1" x14ac:dyDescent="0.25">
      <c r="B8993" s="47" t="s">
        <v>7894</v>
      </c>
      <c r="C8993" s="47" t="str">
        <f>C8992</f>
        <v>ASIGNACIÓN PARA LA INVERSIÓN LOCAL  - AMBIENTE Y DESARROLLO SOSTENIBLE</v>
      </c>
      <c r="D8993" s="47"/>
      <c r="E8993" s="47" t="str">
        <f>E8992</f>
        <v>68679</v>
      </c>
      <c r="F8993" s="47"/>
      <c r="G8993" s="47" t="str">
        <f>G8992</f>
        <v xml:space="preserve">SAN GIL                                           </v>
      </c>
      <c r="H8993" s="47" t="s">
        <v>10655</v>
      </c>
      <c r="I8993" s="51">
        <f>SUBTOTAL(9,I8988:I8992)</f>
        <v>801184727</v>
      </c>
      <c r="J8993" s="51">
        <f>SUBTOTAL(9,J8988:J8992)</f>
        <v>731653875.78999996</v>
      </c>
      <c r="K8993" s="49">
        <f>J8993/I8993</f>
        <v>0.91321495671746622</v>
      </c>
      <c r="L8993" s="51">
        <f>SUBTOTAL(9,L8988:L8992)</f>
        <v>190908432.02000001</v>
      </c>
      <c r="M8993" s="51">
        <f>SUBTOTAL(9,M8988:M8992)</f>
        <v>161616699.78999996</v>
      </c>
      <c r="N8993" s="50">
        <f>IFERROR((M8993/L8993),"N.A")</f>
        <v>0.84656658734208567</v>
      </c>
      <c r="O8993" s="28"/>
      <c r="P8993" s="28"/>
      <c r="Q8993" s="28"/>
      <c r="R8993" s="28"/>
      <c r="S8993" s="25"/>
    </row>
    <row r="8994" spans="2:19" s="16" customFormat="1" outlineLevel="2" x14ac:dyDescent="0.25">
      <c r="B8994" s="16" t="s">
        <v>3586</v>
      </c>
      <c r="C8994" s="16" t="s">
        <v>3406</v>
      </c>
      <c r="D8994" s="16" t="s">
        <v>67</v>
      </c>
      <c r="E8994" s="16" t="s">
        <v>865</v>
      </c>
      <c r="G8994" s="16" t="s">
        <v>866</v>
      </c>
      <c r="H8994" s="16" t="s">
        <v>152</v>
      </c>
      <c r="I8994" s="35">
        <v>144594204</v>
      </c>
      <c r="J8994" s="35">
        <v>80879379.210000008</v>
      </c>
      <c r="K8994" s="36">
        <f>IFERROR((J8994/I8994),0)</f>
        <v>0.55935422702005411</v>
      </c>
      <c r="L8994" s="35">
        <v>95538118.719999999</v>
      </c>
      <c r="M8994" s="35">
        <v>80879379.210000008</v>
      </c>
      <c r="N8994" s="40">
        <f>M8994/L8994</f>
        <v>0.84656658822264075</v>
      </c>
      <c r="O8994" s="28"/>
      <c r="P8994" s="28"/>
      <c r="Q8994" s="28"/>
      <c r="R8994" s="28"/>
      <c r="S8994" s="25"/>
    </row>
    <row r="8995" spans="2:19" s="16" customFormat="1" outlineLevel="2" x14ac:dyDescent="0.25">
      <c r="B8995" s="16" t="s">
        <v>3586</v>
      </c>
      <c r="C8995" s="16" t="s">
        <v>3406</v>
      </c>
      <c r="D8995" s="16" t="s">
        <v>67</v>
      </c>
      <c r="E8995" s="16" t="s">
        <v>865</v>
      </c>
      <c r="G8995" s="16" t="s">
        <v>866</v>
      </c>
      <c r="H8995" s="16" t="s">
        <v>19</v>
      </c>
      <c r="I8995" s="31">
        <v>82461349</v>
      </c>
      <c r="J8995" s="31">
        <v>82461349</v>
      </c>
      <c r="K8995" s="32">
        <f>IFERROR((J8995/I8995),0)</f>
        <v>1</v>
      </c>
      <c r="L8995" s="31"/>
      <c r="M8995" s="31"/>
      <c r="N8995" s="39"/>
      <c r="O8995" s="28"/>
      <c r="P8995" s="28"/>
      <c r="Q8995" s="28"/>
      <c r="R8995" s="28"/>
      <c r="S8995" s="25"/>
    </row>
    <row r="8996" spans="2:19" s="16" customFormat="1" outlineLevel="2" x14ac:dyDescent="0.25">
      <c r="B8996" s="16" t="s">
        <v>3586</v>
      </c>
      <c r="C8996" s="16" t="s">
        <v>3406</v>
      </c>
      <c r="D8996" s="16" t="s">
        <v>67</v>
      </c>
      <c r="E8996" s="16" t="s">
        <v>865</v>
      </c>
      <c r="G8996" s="16" t="s">
        <v>866</v>
      </c>
      <c r="H8996" s="16" t="s">
        <v>154</v>
      </c>
      <c r="I8996" s="31">
        <v>894</v>
      </c>
      <c r="J8996" s="31">
        <v>894</v>
      </c>
      <c r="K8996" s="32">
        <f>IFERROR((J8996/I8996),0)</f>
        <v>1</v>
      </c>
      <c r="L8996" s="31"/>
      <c r="M8996" s="31"/>
      <c r="N8996" s="39"/>
      <c r="O8996" s="28"/>
      <c r="P8996" s="28"/>
      <c r="Q8996" s="28"/>
      <c r="R8996" s="28"/>
      <c r="S8996" s="25"/>
    </row>
    <row r="8997" spans="2:19" s="16" customFormat="1" outlineLevel="2" x14ac:dyDescent="0.25">
      <c r="B8997" s="16" t="s">
        <v>3586</v>
      </c>
      <c r="C8997" s="16" t="s">
        <v>3406</v>
      </c>
      <c r="D8997" s="16" t="s">
        <v>67</v>
      </c>
      <c r="E8997" s="16" t="s">
        <v>865</v>
      </c>
      <c r="G8997" s="16" t="s">
        <v>866</v>
      </c>
      <c r="H8997" s="16" t="s">
        <v>231</v>
      </c>
      <c r="I8997" s="31">
        <v>21997132</v>
      </c>
      <c r="J8997" s="31">
        <v>21997132</v>
      </c>
      <c r="K8997" s="32">
        <f>IFERROR((J8997/I8997),0)</f>
        <v>1</v>
      </c>
      <c r="L8997" s="31"/>
      <c r="M8997" s="31"/>
      <c r="N8997" s="39"/>
      <c r="O8997" s="28"/>
      <c r="P8997" s="28"/>
      <c r="Q8997" s="28"/>
      <c r="R8997" s="28"/>
      <c r="S8997" s="25"/>
    </row>
    <row r="8998" spans="2:19" s="16" customFormat="1" outlineLevel="2" x14ac:dyDescent="0.25">
      <c r="B8998" s="16" t="s">
        <v>3586</v>
      </c>
      <c r="C8998" s="16" t="s">
        <v>3406</v>
      </c>
      <c r="D8998" s="16" t="s">
        <v>67</v>
      </c>
      <c r="E8998" s="16" t="s">
        <v>865</v>
      </c>
      <c r="G8998" s="16" t="s">
        <v>866</v>
      </c>
      <c r="H8998" s="16" t="s">
        <v>155</v>
      </c>
      <c r="I8998" s="31">
        <v>-28918841</v>
      </c>
      <c r="J8998" s="31"/>
      <c r="K8998" s="32">
        <f>IFERROR((J8998/I8998),0)</f>
        <v>0</v>
      </c>
      <c r="L8998" s="31"/>
      <c r="M8998" s="31"/>
      <c r="N8998" s="39"/>
      <c r="O8998" s="28"/>
      <c r="P8998" s="28"/>
      <c r="Q8998" s="28"/>
      <c r="R8998" s="28"/>
      <c r="S8998" s="25"/>
    </row>
    <row r="8999" spans="2:19" s="16" customFormat="1" outlineLevel="1" x14ac:dyDescent="0.25">
      <c r="B8999" s="47" t="s">
        <v>7895</v>
      </c>
      <c r="C8999" s="47" t="str">
        <f>C8998</f>
        <v>ASIGNACIÓN PARA LA INVERSIÓN LOCAL  - AMBIENTE Y DESARROLLO SOSTENIBLE</v>
      </c>
      <c r="D8999" s="47"/>
      <c r="E8999" s="47" t="str">
        <f>E8998</f>
        <v>68673</v>
      </c>
      <c r="F8999" s="47"/>
      <c r="G8999" s="47" t="str">
        <f>G8998</f>
        <v xml:space="preserve">SAN BENITO                                        </v>
      </c>
      <c r="H8999" s="47" t="s">
        <v>10655</v>
      </c>
      <c r="I8999" s="51">
        <f>SUBTOTAL(9,I8994:I8998)</f>
        <v>220134738</v>
      </c>
      <c r="J8999" s="51">
        <f>SUBTOTAL(9,J8994:J8998)</f>
        <v>185338754.21000001</v>
      </c>
      <c r="K8999" s="49">
        <f>J8999/I8999</f>
        <v>0.84193324458405105</v>
      </c>
      <c r="L8999" s="51">
        <f>SUBTOTAL(9,L8994:L8998)</f>
        <v>95538118.719999999</v>
      </c>
      <c r="M8999" s="51">
        <f>SUBTOTAL(9,M8994:M8998)</f>
        <v>80879379.210000008</v>
      </c>
      <c r="N8999" s="50">
        <f>IFERROR((M8999/L8999),"N.A")</f>
        <v>0.84656658822264075</v>
      </c>
      <c r="O8999" s="28"/>
      <c r="P8999" s="28"/>
      <c r="Q8999" s="28"/>
      <c r="R8999" s="28"/>
      <c r="S8999" s="25"/>
    </row>
    <row r="9000" spans="2:19" s="16" customFormat="1" outlineLevel="2" x14ac:dyDescent="0.25">
      <c r="B9000" s="16" t="s">
        <v>3587</v>
      </c>
      <c r="C9000" s="16" t="s">
        <v>3406</v>
      </c>
      <c r="D9000" s="16" t="s">
        <v>67</v>
      </c>
      <c r="E9000" s="16" t="s">
        <v>868</v>
      </c>
      <c r="G9000" s="16" t="s">
        <v>869</v>
      </c>
      <c r="H9000" s="16" t="s">
        <v>152</v>
      </c>
      <c r="I9000" s="35">
        <v>240524569</v>
      </c>
      <c r="J9000" s="35">
        <v>134538434.39000002</v>
      </c>
      <c r="K9000" s="36">
        <f>IFERROR((J9000/I9000),0)</f>
        <v>0.55935422709353244</v>
      </c>
      <c r="L9000" s="35">
        <v>158922447.78</v>
      </c>
      <c r="M9000" s="35">
        <v>134538434.39000002</v>
      </c>
      <c r="N9000" s="40">
        <f>M9000/L9000</f>
        <v>0.84656658810242258</v>
      </c>
      <c r="O9000" s="28"/>
      <c r="P9000" s="28"/>
      <c r="Q9000" s="28"/>
      <c r="R9000" s="28"/>
      <c r="S9000" s="25"/>
    </row>
    <row r="9001" spans="2:19" s="16" customFormat="1" outlineLevel="2" x14ac:dyDescent="0.25">
      <c r="B9001" s="16" t="s">
        <v>3587</v>
      </c>
      <c r="C9001" s="16" t="s">
        <v>3406</v>
      </c>
      <c r="D9001" s="16" t="s">
        <v>67</v>
      </c>
      <c r="E9001" s="16" t="s">
        <v>868</v>
      </c>
      <c r="G9001" s="16" t="s">
        <v>869</v>
      </c>
      <c r="H9001" s="16" t="s">
        <v>19</v>
      </c>
      <c r="I9001" s="31">
        <v>111583925</v>
      </c>
      <c r="J9001" s="31">
        <v>111583925</v>
      </c>
      <c r="K9001" s="32">
        <f>IFERROR((J9001/I9001),0)</f>
        <v>1</v>
      </c>
      <c r="L9001" s="31"/>
      <c r="M9001" s="31"/>
      <c r="N9001" s="39"/>
      <c r="O9001" s="28"/>
      <c r="P9001" s="28"/>
      <c r="Q9001" s="28"/>
      <c r="R9001" s="28"/>
      <c r="S9001" s="25"/>
    </row>
    <row r="9002" spans="2:19" s="16" customFormat="1" outlineLevel="2" x14ac:dyDescent="0.25">
      <c r="B9002" s="16" t="s">
        <v>3587</v>
      </c>
      <c r="C9002" s="16" t="s">
        <v>3406</v>
      </c>
      <c r="D9002" s="16" t="s">
        <v>67</v>
      </c>
      <c r="E9002" s="16" t="s">
        <v>868</v>
      </c>
      <c r="G9002" s="16" t="s">
        <v>869</v>
      </c>
      <c r="H9002" s="16" t="s">
        <v>154</v>
      </c>
      <c r="I9002" s="31">
        <v>1488</v>
      </c>
      <c r="J9002" s="31">
        <v>1488</v>
      </c>
      <c r="K9002" s="32">
        <f>IFERROR((J9002/I9002),0)</f>
        <v>1</v>
      </c>
      <c r="L9002" s="31"/>
      <c r="M9002" s="31"/>
      <c r="N9002" s="39"/>
      <c r="O9002" s="28"/>
      <c r="P9002" s="28"/>
      <c r="Q9002" s="28"/>
      <c r="R9002" s="28"/>
      <c r="S9002" s="25"/>
    </row>
    <row r="9003" spans="2:19" s="16" customFormat="1" outlineLevel="2" x14ac:dyDescent="0.25">
      <c r="B9003" s="16" t="s">
        <v>3587</v>
      </c>
      <c r="C9003" s="16" t="s">
        <v>3406</v>
      </c>
      <c r="D9003" s="16" t="s">
        <v>67</v>
      </c>
      <c r="E9003" s="16" t="s">
        <v>868</v>
      </c>
      <c r="G9003" s="16" t="s">
        <v>869</v>
      </c>
      <c r="H9003" s="16" t="s">
        <v>231</v>
      </c>
      <c r="I9003" s="31">
        <v>36591028</v>
      </c>
      <c r="J9003" s="31">
        <v>36591028</v>
      </c>
      <c r="K9003" s="32">
        <f>IFERROR((J9003/I9003),0)</f>
        <v>1</v>
      </c>
      <c r="L9003" s="31"/>
      <c r="M9003" s="31"/>
      <c r="N9003" s="39"/>
      <c r="O9003" s="28"/>
      <c r="P9003" s="28"/>
      <c r="Q9003" s="28"/>
      <c r="R9003" s="28"/>
      <c r="S9003" s="25"/>
    </row>
    <row r="9004" spans="2:19" s="16" customFormat="1" outlineLevel="2" x14ac:dyDescent="0.25">
      <c r="B9004" s="16" t="s">
        <v>3587</v>
      </c>
      <c r="C9004" s="16" t="s">
        <v>3406</v>
      </c>
      <c r="D9004" s="16" t="s">
        <v>67</v>
      </c>
      <c r="E9004" s="16" t="s">
        <v>868</v>
      </c>
      <c r="G9004" s="16" t="s">
        <v>869</v>
      </c>
      <c r="H9004" s="16" t="s">
        <v>155</v>
      </c>
      <c r="I9004" s="31">
        <v>-48104914</v>
      </c>
      <c r="J9004" s="31"/>
      <c r="K9004" s="32">
        <f>IFERROR((J9004/I9004),0)</f>
        <v>0</v>
      </c>
      <c r="L9004" s="31"/>
      <c r="M9004" s="31"/>
      <c r="N9004" s="39"/>
      <c r="O9004" s="28"/>
      <c r="P9004" s="28"/>
      <c r="Q9004" s="28"/>
      <c r="R9004" s="28"/>
      <c r="S9004" s="25"/>
    </row>
    <row r="9005" spans="2:19" s="16" customFormat="1" outlineLevel="1" x14ac:dyDescent="0.25">
      <c r="B9005" s="47" t="s">
        <v>7896</v>
      </c>
      <c r="C9005" s="47" t="str">
        <f>C9004</f>
        <v>ASIGNACIÓN PARA LA INVERSIÓN LOCAL  - AMBIENTE Y DESARROLLO SOSTENIBLE</v>
      </c>
      <c r="D9005" s="47"/>
      <c r="E9005" s="47" t="str">
        <f>E9004</f>
        <v>68669</v>
      </c>
      <c r="F9005" s="47"/>
      <c r="G9005" s="47" t="str">
        <f>G9004</f>
        <v xml:space="preserve">SAN ANDRÉS                                        </v>
      </c>
      <c r="H9005" s="47" t="s">
        <v>10655</v>
      </c>
      <c r="I9005" s="51">
        <f>SUBTOTAL(9,I9000:I9004)</f>
        <v>340596096</v>
      </c>
      <c r="J9005" s="51">
        <f>SUBTOTAL(9,J9000:J9004)</f>
        <v>282714875.38999999</v>
      </c>
      <c r="K9005" s="49">
        <f>J9005/I9005</f>
        <v>0.83005906030702126</v>
      </c>
      <c r="L9005" s="51">
        <f>SUBTOTAL(9,L9000:L9004)</f>
        <v>158922447.78</v>
      </c>
      <c r="M9005" s="51">
        <f>SUBTOTAL(9,M9000:M9004)</f>
        <v>134538434.39000002</v>
      </c>
      <c r="N9005" s="50">
        <f>IFERROR((M9005/L9005),"N.A")</f>
        <v>0.84656658810242258</v>
      </c>
      <c r="O9005" s="28"/>
      <c r="P9005" s="28"/>
      <c r="Q9005" s="28"/>
      <c r="R9005" s="28"/>
      <c r="S9005" s="25"/>
    </row>
    <row r="9006" spans="2:19" s="16" customFormat="1" outlineLevel="2" x14ac:dyDescent="0.25">
      <c r="B9006" s="16" t="s">
        <v>3588</v>
      </c>
      <c r="C9006" s="16" t="s">
        <v>3406</v>
      </c>
      <c r="D9006" s="16" t="s">
        <v>67</v>
      </c>
      <c r="E9006" s="16" t="s">
        <v>871</v>
      </c>
      <c r="G9006" s="16" t="s">
        <v>872</v>
      </c>
      <c r="H9006" s="16" t="s">
        <v>152</v>
      </c>
      <c r="I9006" s="35">
        <v>536695455</v>
      </c>
      <c r="J9006" s="35">
        <v>300202871.39999998</v>
      </c>
      <c r="K9006" s="36">
        <f>IFERROR((J9006/I9006),0)</f>
        <v>0.5593542270634656</v>
      </c>
      <c r="L9006" s="35">
        <v>354612236.94</v>
      </c>
      <c r="M9006" s="35">
        <v>300202871.39999998</v>
      </c>
      <c r="N9006" s="40">
        <f>M9006/L9006</f>
        <v>0.84656658774805327</v>
      </c>
      <c r="O9006" s="28"/>
      <c r="P9006" s="28"/>
      <c r="Q9006" s="28"/>
      <c r="R9006" s="28"/>
      <c r="S9006" s="25"/>
    </row>
    <row r="9007" spans="2:19" s="16" customFormat="1" outlineLevel="2" x14ac:dyDescent="0.25">
      <c r="B9007" s="16" t="s">
        <v>3588</v>
      </c>
      <c r="C9007" s="16" t="s">
        <v>3406</v>
      </c>
      <c r="D9007" s="16" t="s">
        <v>67</v>
      </c>
      <c r="E9007" s="16" t="s">
        <v>871</v>
      </c>
      <c r="G9007" s="16" t="s">
        <v>872</v>
      </c>
      <c r="H9007" s="16" t="s">
        <v>19</v>
      </c>
      <c r="I9007" s="31">
        <v>791224412</v>
      </c>
      <c r="J9007" s="31">
        <v>791224412</v>
      </c>
      <c r="K9007" s="32">
        <f>IFERROR((J9007/I9007),0)</f>
        <v>1</v>
      </c>
      <c r="L9007" s="31"/>
      <c r="M9007" s="31"/>
      <c r="N9007" s="39"/>
      <c r="O9007" s="28"/>
      <c r="P9007" s="28"/>
      <c r="Q9007" s="28"/>
      <c r="R9007" s="28"/>
      <c r="S9007" s="25"/>
    </row>
    <row r="9008" spans="2:19" s="16" customFormat="1" outlineLevel="2" x14ac:dyDescent="0.25">
      <c r="B9008" s="16" t="s">
        <v>3588</v>
      </c>
      <c r="C9008" s="16" t="s">
        <v>3406</v>
      </c>
      <c r="D9008" s="16" t="s">
        <v>67</v>
      </c>
      <c r="E9008" s="16" t="s">
        <v>871</v>
      </c>
      <c r="G9008" s="16" t="s">
        <v>872</v>
      </c>
      <c r="H9008" s="16" t="s">
        <v>154</v>
      </c>
      <c r="I9008" s="31">
        <v>3319</v>
      </c>
      <c r="J9008" s="31">
        <v>3319</v>
      </c>
      <c r="K9008" s="32">
        <f>IFERROR((J9008/I9008),0)</f>
        <v>1</v>
      </c>
      <c r="L9008" s="31"/>
      <c r="M9008" s="31"/>
      <c r="N9008" s="39"/>
      <c r="O9008" s="28"/>
      <c r="P9008" s="28"/>
      <c r="Q9008" s="28"/>
      <c r="R9008" s="28"/>
      <c r="S9008" s="25"/>
    </row>
    <row r="9009" spans="2:19" s="16" customFormat="1" outlineLevel="2" x14ac:dyDescent="0.25">
      <c r="B9009" s="16" t="s">
        <v>3588</v>
      </c>
      <c r="C9009" s="16" t="s">
        <v>3406</v>
      </c>
      <c r="D9009" s="16" t="s">
        <v>67</v>
      </c>
      <c r="E9009" s="16" t="s">
        <v>871</v>
      </c>
      <c r="G9009" s="16" t="s">
        <v>872</v>
      </c>
      <c r="H9009" s="16" t="s">
        <v>231</v>
      </c>
      <c r="I9009" s="31">
        <v>81647537</v>
      </c>
      <c r="J9009" s="31">
        <v>81647537</v>
      </c>
      <c r="K9009" s="32">
        <f>IFERROR((J9009/I9009),0)</f>
        <v>1</v>
      </c>
      <c r="L9009" s="31"/>
      <c r="M9009" s="31"/>
      <c r="N9009" s="39"/>
      <c r="O9009" s="28"/>
      <c r="P9009" s="28"/>
      <c r="Q9009" s="28"/>
      <c r="R9009" s="28"/>
      <c r="S9009" s="25"/>
    </row>
    <row r="9010" spans="2:19" s="16" customFormat="1" outlineLevel="2" x14ac:dyDescent="0.25">
      <c r="B9010" s="16" t="s">
        <v>3588</v>
      </c>
      <c r="C9010" s="16" t="s">
        <v>3406</v>
      </c>
      <c r="D9010" s="16" t="s">
        <v>67</v>
      </c>
      <c r="E9010" s="16" t="s">
        <v>871</v>
      </c>
      <c r="G9010" s="16" t="s">
        <v>872</v>
      </c>
      <c r="H9010" s="16" t="s">
        <v>155</v>
      </c>
      <c r="I9010" s="31">
        <v>-107339091</v>
      </c>
      <c r="J9010" s="31"/>
      <c r="K9010" s="32">
        <f>IFERROR((J9010/I9010),0)</f>
        <v>0</v>
      </c>
      <c r="L9010" s="31"/>
      <c r="M9010" s="31"/>
      <c r="N9010" s="39"/>
      <c r="O9010" s="28"/>
      <c r="P9010" s="28"/>
      <c r="Q9010" s="28"/>
      <c r="R9010" s="28"/>
      <c r="S9010" s="25"/>
    </row>
    <row r="9011" spans="2:19" s="16" customFormat="1" outlineLevel="1" x14ac:dyDescent="0.25">
      <c r="B9011" s="47" t="s">
        <v>7897</v>
      </c>
      <c r="C9011" s="47" t="str">
        <f>C9010</f>
        <v>ASIGNACIÓN PARA LA INVERSIÓN LOCAL  - AMBIENTE Y DESARROLLO SOSTENIBLE</v>
      </c>
      <c r="D9011" s="47"/>
      <c r="E9011" s="47" t="str">
        <f>E9010</f>
        <v>68655</v>
      </c>
      <c r="F9011" s="47"/>
      <c r="G9011" s="47" t="str">
        <f>G9010</f>
        <v xml:space="preserve">SABANA DE TORRES                                  </v>
      </c>
      <c r="H9011" s="47" t="s">
        <v>10655</v>
      </c>
      <c r="I9011" s="51">
        <f>SUBTOTAL(9,I9006:I9010)</f>
        <v>1302231632</v>
      </c>
      <c r="J9011" s="51">
        <f>SUBTOTAL(9,J9006:J9010)</f>
        <v>1173078139.4000001</v>
      </c>
      <c r="K9011" s="49">
        <f>J9011/I9011</f>
        <v>0.9008214134672472</v>
      </c>
      <c r="L9011" s="51">
        <f>SUBTOTAL(9,L9006:L9010)</f>
        <v>354612236.94</v>
      </c>
      <c r="M9011" s="51">
        <f>SUBTOTAL(9,M9006:M9010)</f>
        <v>300202871.39999998</v>
      </c>
      <c r="N9011" s="50">
        <f>IFERROR((M9011/L9011),"N.A")</f>
        <v>0.84656658774805327</v>
      </c>
      <c r="O9011" s="28"/>
      <c r="P9011" s="28"/>
      <c r="Q9011" s="28"/>
      <c r="R9011" s="28"/>
      <c r="S9011" s="25"/>
    </row>
    <row r="9012" spans="2:19" s="16" customFormat="1" outlineLevel="2" x14ac:dyDescent="0.25">
      <c r="B9012" s="16" t="s">
        <v>3589</v>
      </c>
      <c r="C9012" s="16" t="s">
        <v>3406</v>
      </c>
      <c r="D9012" s="16" t="s">
        <v>67</v>
      </c>
      <c r="E9012" s="16" t="s">
        <v>874</v>
      </c>
      <c r="G9012" s="16" t="s">
        <v>875</v>
      </c>
      <c r="H9012" s="16" t="s">
        <v>152</v>
      </c>
      <c r="I9012" s="35">
        <v>415300449</v>
      </c>
      <c r="J9012" s="35">
        <v>232300061.64000002</v>
      </c>
      <c r="K9012" s="36">
        <f>IFERROR((J9012/I9012),0)</f>
        <v>0.55935422704057802</v>
      </c>
      <c r="L9012" s="35">
        <v>274402586.76000005</v>
      </c>
      <c r="M9012" s="35">
        <v>232300061.64000002</v>
      </c>
      <c r="N9012" s="40">
        <f>M9012/L9012</f>
        <v>0.84656658810281538</v>
      </c>
      <c r="O9012" s="28"/>
      <c r="P9012" s="28"/>
      <c r="Q9012" s="28"/>
      <c r="R9012" s="28"/>
      <c r="S9012" s="25"/>
    </row>
    <row r="9013" spans="2:19" s="16" customFormat="1" outlineLevel="2" x14ac:dyDescent="0.25">
      <c r="B9013" s="16" t="s">
        <v>3589</v>
      </c>
      <c r="C9013" s="16" t="s">
        <v>3406</v>
      </c>
      <c r="D9013" s="16" t="s">
        <v>67</v>
      </c>
      <c r="E9013" s="16" t="s">
        <v>874</v>
      </c>
      <c r="G9013" s="16" t="s">
        <v>875</v>
      </c>
      <c r="H9013" s="16" t="s">
        <v>19</v>
      </c>
      <c r="I9013" s="31">
        <v>41320992</v>
      </c>
      <c r="J9013" s="31">
        <v>41320992</v>
      </c>
      <c r="K9013" s="32">
        <f>IFERROR((J9013/I9013),0)</f>
        <v>1</v>
      </c>
      <c r="L9013" s="31"/>
      <c r="M9013" s="31"/>
      <c r="N9013" s="39"/>
      <c r="O9013" s="28"/>
      <c r="P9013" s="28"/>
      <c r="Q9013" s="28"/>
      <c r="R9013" s="28"/>
      <c r="S9013" s="25"/>
    </row>
    <row r="9014" spans="2:19" s="16" customFormat="1" outlineLevel="2" x14ac:dyDescent="0.25">
      <c r="B9014" s="16" t="s">
        <v>3589</v>
      </c>
      <c r="C9014" s="16" t="s">
        <v>3406</v>
      </c>
      <c r="D9014" s="16" t="s">
        <v>67</v>
      </c>
      <c r="E9014" s="16" t="s">
        <v>874</v>
      </c>
      <c r="G9014" s="16" t="s">
        <v>875</v>
      </c>
      <c r="H9014" s="16" t="s">
        <v>154</v>
      </c>
      <c r="I9014" s="31">
        <v>2569</v>
      </c>
      <c r="J9014" s="31">
        <v>2569</v>
      </c>
      <c r="K9014" s="32">
        <f>IFERROR((J9014/I9014),0)</f>
        <v>1</v>
      </c>
      <c r="L9014" s="31"/>
      <c r="M9014" s="31"/>
      <c r="N9014" s="39"/>
      <c r="O9014" s="28"/>
      <c r="P9014" s="28"/>
      <c r="Q9014" s="28"/>
      <c r="R9014" s="28"/>
      <c r="S9014" s="25"/>
    </row>
    <row r="9015" spans="2:19" s="16" customFormat="1" outlineLevel="2" x14ac:dyDescent="0.25">
      <c r="B9015" s="16" t="s">
        <v>3589</v>
      </c>
      <c r="C9015" s="16" t="s">
        <v>3406</v>
      </c>
      <c r="D9015" s="16" t="s">
        <v>67</v>
      </c>
      <c r="E9015" s="16" t="s">
        <v>874</v>
      </c>
      <c r="G9015" s="16" t="s">
        <v>875</v>
      </c>
      <c r="H9015" s="16" t="s">
        <v>231</v>
      </c>
      <c r="I9015" s="31">
        <v>63179702</v>
      </c>
      <c r="J9015" s="31">
        <v>63179702</v>
      </c>
      <c r="K9015" s="32">
        <f>IFERROR((J9015/I9015),0)</f>
        <v>1</v>
      </c>
      <c r="L9015" s="31"/>
      <c r="M9015" s="31"/>
      <c r="N9015" s="39"/>
      <c r="O9015" s="28"/>
      <c r="P9015" s="28"/>
      <c r="Q9015" s="28"/>
      <c r="R9015" s="28"/>
      <c r="S9015" s="25"/>
    </row>
    <row r="9016" spans="2:19" s="16" customFormat="1" outlineLevel="2" x14ac:dyDescent="0.25">
      <c r="B9016" s="16" t="s">
        <v>3589</v>
      </c>
      <c r="C9016" s="16" t="s">
        <v>3406</v>
      </c>
      <c r="D9016" s="16" t="s">
        <v>67</v>
      </c>
      <c r="E9016" s="16" t="s">
        <v>874</v>
      </c>
      <c r="G9016" s="16" t="s">
        <v>875</v>
      </c>
      <c r="H9016" s="16" t="s">
        <v>155</v>
      </c>
      <c r="I9016" s="31">
        <v>-83060090</v>
      </c>
      <c r="J9016" s="31"/>
      <c r="K9016" s="32">
        <f>IFERROR((J9016/I9016),0)</f>
        <v>0</v>
      </c>
      <c r="L9016" s="31"/>
      <c r="M9016" s="31"/>
      <c r="N9016" s="39"/>
      <c r="O9016" s="28"/>
      <c r="P9016" s="28"/>
      <c r="Q9016" s="28"/>
      <c r="R9016" s="28"/>
      <c r="S9016" s="25"/>
    </row>
    <row r="9017" spans="2:19" s="16" customFormat="1" outlineLevel="1" x14ac:dyDescent="0.25">
      <c r="B9017" s="47" t="s">
        <v>7898</v>
      </c>
      <c r="C9017" s="47" t="str">
        <f>C9016</f>
        <v>ASIGNACIÓN PARA LA INVERSIÓN LOCAL  - AMBIENTE Y DESARROLLO SOSTENIBLE</v>
      </c>
      <c r="D9017" s="47"/>
      <c r="E9017" s="47" t="str">
        <f>E9016</f>
        <v>68615</v>
      </c>
      <c r="F9017" s="47"/>
      <c r="G9017" s="47" t="str">
        <f>G9016</f>
        <v xml:space="preserve">RIONEGRO                                          </v>
      </c>
      <c r="H9017" s="47" t="s">
        <v>10655</v>
      </c>
      <c r="I9017" s="51">
        <f>SUBTOTAL(9,I9012:I9016)</f>
        <v>436743622</v>
      </c>
      <c r="J9017" s="51">
        <f>SUBTOTAL(9,J9012:J9016)</f>
        <v>336803324.63999999</v>
      </c>
      <c r="K9017" s="49">
        <f>J9017/I9017</f>
        <v>0.77116941764978997</v>
      </c>
      <c r="L9017" s="51">
        <f>SUBTOTAL(9,L9012:L9016)</f>
        <v>274402586.76000005</v>
      </c>
      <c r="M9017" s="51">
        <f>SUBTOTAL(9,M9012:M9016)</f>
        <v>232300061.64000002</v>
      </c>
      <c r="N9017" s="50">
        <f>IFERROR((M9017/L9017),"N.A")</f>
        <v>0.84656658810281538</v>
      </c>
      <c r="O9017" s="28"/>
      <c r="P9017" s="28"/>
      <c r="Q9017" s="28"/>
      <c r="R9017" s="28"/>
      <c r="S9017" s="25"/>
    </row>
    <row r="9018" spans="2:19" s="16" customFormat="1" outlineLevel="2" x14ac:dyDescent="0.25">
      <c r="B9018" s="16" t="s">
        <v>3590</v>
      </c>
      <c r="C9018" s="16" t="s">
        <v>3406</v>
      </c>
      <c r="D9018" s="16" t="s">
        <v>67</v>
      </c>
      <c r="E9018" s="16" t="s">
        <v>877</v>
      </c>
      <c r="G9018" s="16" t="s">
        <v>878</v>
      </c>
      <c r="H9018" s="16" t="s">
        <v>152</v>
      </c>
      <c r="I9018" s="35">
        <v>699040152</v>
      </c>
      <c r="J9018" s="35">
        <v>391011063.88</v>
      </c>
      <c r="K9018" s="36">
        <f>IFERROR((J9018/I9018),0)</f>
        <v>0.55935422702299942</v>
      </c>
      <c r="L9018" s="35">
        <v>461878686.72000003</v>
      </c>
      <c r="M9018" s="35">
        <v>391011063.88</v>
      </c>
      <c r="N9018" s="40">
        <f>M9018/L9018</f>
        <v>0.84656658798598905</v>
      </c>
      <c r="O9018" s="28"/>
      <c r="P9018" s="28"/>
      <c r="Q9018" s="28"/>
      <c r="R9018" s="28"/>
      <c r="S9018" s="25"/>
    </row>
    <row r="9019" spans="2:19" s="16" customFormat="1" outlineLevel="2" x14ac:dyDescent="0.25">
      <c r="B9019" s="16" t="s">
        <v>3590</v>
      </c>
      <c r="C9019" s="16" t="s">
        <v>3406</v>
      </c>
      <c r="D9019" s="16" t="s">
        <v>67</v>
      </c>
      <c r="E9019" s="16" t="s">
        <v>877</v>
      </c>
      <c r="G9019" s="16" t="s">
        <v>878</v>
      </c>
      <c r="H9019" s="16" t="s">
        <v>19</v>
      </c>
      <c r="I9019" s="31">
        <v>160943770</v>
      </c>
      <c r="J9019" s="31">
        <v>160943770</v>
      </c>
      <c r="K9019" s="32">
        <f>IFERROR((J9019/I9019),0)</f>
        <v>1</v>
      </c>
      <c r="L9019" s="31"/>
      <c r="M9019" s="31"/>
      <c r="N9019" s="39"/>
      <c r="O9019" s="28"/>
      <c r="P9019" s="28"/>
      <c r="Q9019" s="28"/>
      <c r="R9019" s="28"/>
      <c r="S9019" s="25"/>
    </row>
    <row r="9020" spans="2:19" s="16" customFormat="1" outlineLevel="2" x14ac:dyDescent="0.25">
      <c r="B9020" s="16" t="s">
        <v>3590</v>
      </c>
      <c r="C9020" s="16" t="s">
        <v>3406</v>
      </c>
      <c r="D9020" s="16" t="s">
        <v>67</v>
      </c>
      <c r="E9020" s="16" t="s">
        <v>877</v>
      </c>
      <c r="G9020" s="16" t="s">
        <v>878</v>
      </c>
      <c r="H9020" s="16" t="s">
        <v>154</v>
      </c>
      <c r="I9020" s="31">
        <v>4323</v>
      </c>
      <c r="J9020" s="31">
        <v>4323</v>
      </c>
      <c r="K9020" s="32">
        <f>IFERROR((J9020/I9020),0)</f>
        <v>1</v>
      </c>
      <c r="L9020" s="31"/>
      <c r="M9020" s="31"/>
      <c r="N9020" s="39"/>
      <c r="O9020" s="28"/>
      <c r="P9020" s="28"/>
      <c r="Q9020" s="28"/>
      <c r="R9020" s="28"/>
      <c r="S9020" s="25"/>
    </row>
    <row r="9021" spans="2:19" s="16" customFormat="1" outlineLevel="2" x14ac:dyDescent="0.25">
      <c r="B9021" s="16" t="s">
        <v>3590</v>
      </c>
      <c r="C9021" s="16" t="s">
        <v>3406</v>
      </c>
      <c r="D9021" s="16" t="s">
        <v>67</v>
      </c>
      <c r="E9021" s="16" t="s">
        <v>877</v>
      </c>
      <c r="G9021" s="16" t="s">
        <v>878</v>
      </c>
      <c r="H9021" s="16" t="s">
        <v>231</v>
      </c>
      <c r="I9021" s="31">
        <v>106345053</v>
      </c>
      <c r="J9021" s="31">
        <v>106345053</v>
      </c>
      <c r="K9021" s="32">
        <f>IFERROR((J9021/I9021),0)</f>
        <v>1</v>
      </c>
      <c r="L9021" s="31"/>
      <c r="M9021" s="31"/>
      <c r="N9021" s="39"/>
      <c r="O9021" s="28"/>
      <c r="P9021" s="28"/>
      <c r="Q9021" s="28"/>
      <c r="R9021" s="28"/>
      <c r="S9021" s="25"/>
    </row>
    <row r="9022" spans="2:19" s="16" customFormat="1" outlineLevel="2" x14ac:dyDescent="0.25">
      <c r="B9022" s="16" t="s">
        <v>3590</v>
      </c>
      <c r="C9022" s="16" t="s">
        <v>3406</v>
      </c>
      <c r="D9022" s="16" t="s">
        <v>67</v>
      </c>
      <c r="E9022" s="16" t="s">
        <v>877</v>
      </c>
      <c r="G9022" s="16" t="s">
        <v>878</v>
      </c>
      <c r="H9022" s="16" t="s">
        <v>155</v>
      </c>
      <c r="I9022" s="31">
        <v>-139808030</v>
      </c>
      <c r="J9022" s="31"/>
      <c r="K9022" s="32">
        <f>IFERROR((J9022/I9022),0)</f>
        <v>0</v>
      </c>
      <c r="L9022" s="31"/>
      <c r="M9022" s="31"/>
      <c r="N9022" s="39"/>
      <c r="O9022" s="28"/>
      <c r="P9022" s="28"/>
      <c r="Q9022" s="28"/>
      <c r="R9022" s="28"/>
      <c r="S9022" s="25"/>
    </row>
    <row r="9023" spans="2:19" s="16" customFormat="1" outlineLevel="1" x14ac:dyDescent="0.25">
      <c r="B9023" s="47" t="s">
        <v>7899</v>
      </c>
      <c r="C9023" s="47" t="str">
        <f>C9022</f>
        <v>ASIGNACIÓN PARA LA INVERSIÓN LOCAL  - AMBIENTE Y DESARROLLO SOSTENIBLE</v>
      </c>
      <c r="D9023" s="47"/>
      <c r="E9023" s="47" t="str">
        <f>E9022</f>
        <v>68575</v>
      </c>
      <c r="F9023" s="47"/>
      <c r="G9023" s="47" t="str">
        <f>G9022</f>
        <v xml:space="preserve">PUERTO WILCHES                                    </v>
      </c>
      <c r="H9023" s="47" t="s">
        <v>10655</v>
      </c>
      <c r="I9023" s="51">
        <f>SUBTOTAL(9,I9018:I9022)</f>
        <v>826525268</v>
      </c>
      <c r="J9023" s="51">
        <f>SUBTOTAL(9,J9018:J9022)</f>
        <v>658304209.88</v>
      </c>
      <c r="K9023" s="49">
        <f>J9023/I9023</f>
        <v>0.79647197171956274</v>
      </c>
      <c r="L9023" s="51">
        <f>SUBTOTAL(9,L9018:L9022)</f>
        <v>461878686.72000003</v>
      </c>
      <c r="M9023" s="51">
        <f>SUBTOTAL(9,M9018:M9022)</f>
        <v>391011063.88</v>
      </c>
      <c r="N9023" s="50">
        <f>IFERROR((M9023/L9023),"N.A")</f>
        <v>0.84656658798598905</v>
      </c>
      <c r="O9023" s="28"/>
      <c r="P9023" s="28"/>
      <c r="Q9023" s="28"/>
      <c r="R9023" s="28"/>
      <c r="S9023" s="25"/>
    </row>
    <row r="9024" spans="2:19" s="16" customFormat="1" outlineLevel="2" x14ac:dyDescent="0.25">
      <c r="B9024" s="16" t="s">
        <v>3591</v>
      </c>
      <c r="C9024" s="16" t="s">
        <v>3406</v>
      </c>
      <c r="D9024" s="16" t="s">
        <v>67</v>
      </c>
      <c r="E9024" s="16" t="s">
        <v>880</v>
      </c>
      <c r="G9024" s="16" t="s">
        <v>881</v>
      </c>
      <c r="H9024" s="16" t="s">
        <v>152</v>
      </c>
      <c r="I9024" s="35">
        <v>274213270</v>
      </c>
      <c r="J9024" s="35">
        <v>153382351.68000001</v>
      </c>
      <c r="K9024" s="36">
        <f>IFERROR((J9024/I9024),0)</f>
        <v>0.55935422702190896</v>
      </c>
      <c r="L9024" s="35">
        <v>181181673.88999999</v>
      </c>
      <c r="M9024" s="35">
        <v>153382351.68000001</v>
      </c>
      <c r="N9024" s="40">
        <f>M9024/L9024</f>
        <v>0.8465665891414732</v>
      </c>
      <c r="O9024" s="28"/>
      <c r="P9024" s="28"/>
      <c r="Q9024" s="28"/>
      <c r="R9024" s="28"/>
      <c r="S9024" s="25"/>
    </row>
    <row r="9025" spans="2:19" s="16" customFormat="1" outlineLevel="2" x14ac:dyDescent="0.25">
      <c r="B9025" s="16" t="s">
        <v>3591</v>
      </c>
      <c r="C9025" s="16" t="s">
        <v>3406</v>
      </c>
      <c r="D9025" s="16" t="s">
        <v>67</v>
      </c>
      <c r="E9025" s="16" t="s">
        <v>880</v>
      </c>
      <c r="G9025" s="16" t="s">
        <v>881</v>
      </c>
      <c r="H9025" s="16" t="s">
        <v>19</v>
      </c>
      <c r="I9025" s="31">
        <v>154716034</v>
      </c>
      <c r="J9025" s="31">
        <v>154716034</v>
      </c>
      <c r="K9025" s="32">
        <f>IFERROR((J9025/I9025),0)</f>
        <v>1</v>
      </c>
      <c r="L9025" s="31"/>
      <c r="M9025" s="31"/>
      <c r="N9025" s="39"/>
      <c r="O9025" s="28"/>
      <c r="P9025" s="28"/>
      <c r="Q9025" s="28"/>
      <c r="R9025" s="28"/>
      <c r="S9025" s="25"/>
    </row>
    <row r="9026" spans="2:19" s="16" customFormat="1" outlineLevel="2" x14ac:dyDescent="0.25">
      <c r="B9026" s="16" t="s">
        <v>3591</v>
      </c>
      <c r="C9026" s="16" t="s">
        <v>3406</v>
      </c>
      <c r="D9026" s="16" t="s">
        <v>67</v>
      </c>
      <c r="E9026" s="16" t="s">
        <v>880</v>
      </c>
      <c r="G9026" s="16" t="s">
        <v>881</v>
      </c>
      <c r="H9026" s="16" t="s">
        <v>154</v>
      </c>
      <c r="I9026" s="31">
        <v>1696</v>
      </c>
      <c r="J9026" s="31">
        <v>1696</v>
      </c>
      <c r="K9026" s="32">
        <f>IFERROR((J9026/I9026),0)</f>
        <v>1</v>
      </c>
      <c r="L9026" s="31"/>
      <c r="M9026" s="31"/>
      <c r="N9026" s="39"/>
      <c r="O9026" s="28"/>
      <c r="P9026" s="28"/>
      <c r="Q9026" s="28"/>
      <c r="R9026" s="28"/>
      <c r="S9026" s="25"/>
    </row>
    <row r="9027" spans="2:19" s="16" customFormat="1" outlineLevel="2" x14ac:dyDescent="0.25">
      <c r="B9027" s="16" t="s">
        <v>3591</v>
      </c>
      <c r="C9027" s="16" t="s">
        <v>3406</v>
      </c>
      <c r="D9027" s="16" t="s">
        <v>67</v>
      </c>
      <c r="E9027" s="16" t="s">
        <v>880</v>
      </c>
      <c r="G9027" s="16" t="s">
        <v>881</v>
      </c>
      <c r="H9027" s="16" t="s">
        <v>231</v>
      </c>
      <c r="I9027" s="31">
        <v>41716094</v>
      </c>
      <c r="J9027" s="31">
        <v>41716094</v>
      </c>
      <c r="K9027" s="32">
        <f>IFERROR((J9027/I9027),0)</f>
        <v>1</v>
      </c>
      <c r="L9027" s="31"/>
      <c r="M9027" s="31"/>
      <c r="N9027" s="39"/>
      <c r="O9027" s="28"/>
      <c r="P9027" s="28"/>
      <c r="Q9027" s="28"/>
      <c r="R9027" s="28"/>
      <c r="S9027" s="25"/>
    </row>
    <row r="9028" spans="2:19" s="16" customFormat="1" outlineLevel="2" x14ac:dyDescent="0.25">
      <c r="B9028" s="16" t="s">
        <v>3591</v>
      </c>
      <c r="C9028" s="16" t="s">
        <v>3406</v>
      </c>
      <c r="D9028" s="16" t="s">
        <v>67</v>
      </c>
      <c r="E9028" s="16" t="s">
        <v>880</v>
      </c>
      <c r="G9028" s="16" t="s">
        <v>881</v>
      </c>
      <c r="H9028" s="16" t="s">
        <v>155</v>
      </c>
      <c r="I9028" s="31">
        <v>-54842654</v>
      </c>
      <c r="J9028" s="31"/>
      <c r="K9028" s="32">
        <f>IFERROR((J9028/I9028),0)</f>
        <v>0</v>
      </c>
      <c r="L9028" s="31"/>
      <c r="M9028" s="31"/>
      <c r="N9028" s="39"/>
      <c r="O9028" s="28"/>
      <c r="P9028" s="28"/>
      <c r="Q9028" s="28"/>
      <c r="R9028" s="28"/>
      <c r="S9028" s="25"/>
    </row>
    <row r="9029" spans="2:19" s="16" customFormat="1" outlineLevel="1" x14ac:dyDescent="0.25">
      <c r="B9029" s="47" t="s">
        <v>7900</v>
      </c>
      <c r="C9029" s="47" t="str">
        <f>C9028</f>
        <v>ASIGNACIÓN PARA LA INVERSIÓN LOCAL  - AMBIENTE Y DESARROLLO SOSTENIBLE</v>
      </c>
      <c r="D9029" s="47"/>
      <c r="E9029" s="47" t="str">
        <f>E9028</f>
        <v>68573</v>
      </c>
      <c r="F9029" s="47"/>
      <c r="G9029" s="47" t="str">
        <f>G9028</f>
        <v xml:space="preserve">PUERTO PARRA                                      </v>
      </c>
      <c r="H9029" s="47" t="s">
        <v>10655</v>
      </c>
      <c r="I9029" s="51">
        <f>SUBTOTAL(9,I9024:I9028)</f>
        <v>415804440</v>
      </c>
      <c r="J9029" s="51">
        <f>SUBTOTAL(9,J9024:J9028)</f>
        <v>349816175.68000001</v>
      </c>
      <c r="K9029" s="49">
        <f>J9029/I9029</f>
        <v>0.84129976024306041</v>
      </c>
      <c r="L9029" s="51">
        <f>SUBTOTAL(9,L9024:L9028)</f>
        <v>181181673.88999999</v>
      </c>
      <c r="M9029" s="51">
        <f>SUBTOTAL(9,M9024:M9028)</f>
        <v>153382351.68000001</v>
      </c>
      <c r="N9029" s="50">
        <f>IFERROR((M9029/L9029),"N.A")</f>
        <v>0.8465665891414732</v>
      </c>
      <c r="O9029" s="28"/>
      <c r="P9029" s="28"/>
      <c r="Q9029" s="28"/>
      <c r="R9029" s="28"/>
      <c r="S9029" s="25"/>
    </row>
    <row r="9030" spans="2:19" s="16" customFormat="1" outlineLevel="2" x14ac:dyDescent="0.25">
      <c r="B9030" s="16" t="s">
        <v>3592</v>
      </c>
      <c r="C9030" s="16" t="s">
        <v>3406</v>
      </c>
      <c r="D9030" s="16" t="s">
        <v>67</v>
      </c>
      <c r="E9030" s="16" t="s">
        <v>883</v>
      </c>
      <c r="G9030" s="16" t="s">
        <v>884</v>
      </c>
      <c r="H9030" s="16" t="s">
        <v>152</v>
      </c>
      <c r="I9030" s="35">
        <v>204472893</v>
      </c>
      <c r="J9030" s="35">
        <v>114372777.00000001</v>
      </c>
      <c r="K9030" s="36">
        <f>IFERROR((J9030/I9030),0)</f>
        <v>0.55935422696836401</v>
      </c>
      <c r="L9030" s="35">
        <v>135101926.70999998</v>
      </c>
      <c r="M9030" s="35">
        <v>114372777.00000001</v>
      </c>
      <c r="N9030" s="40">
        <f>M9030/L9030</f>
        <v>0.84656658705914933</v>
      </c>
      <c r="O9030" s="28"/>
      <c r="P9030" s="28"/>
      <c r="Q9030" s="28"/>
      <c r="R9030" s="28"/>
      <c r="S9030" s="25"/>
    </row>
    <row r="9031" spans="2:19" s="16" customFormat="1" outlineLevel="2" x14ac:dyDescent="0.25">
      <c r="B9031" s="16" t="s">
        <v>3592</v>
      </c>
      <c r="C9031" s="16" t="s">
        <v>3406</v>
      </c>
      <c r="D9031" s="16" t="s">
        <v>67</v>
      </c>
      <c r="E9031" s="16" t="s">
        <v>883</v>
      </c>
      <c r="G9031" s="16" t="s">
        <v>884</v>
      </c>
      <c r="H9031" s="16" t="s">
        <v>19</v>
      </c>
      <c r="I9031" s="31">
        <v>352167275</v>
      </c>
      <c r="J9031" s="31">
        <v>352167275</v>
      </c>
      <c r="K9031" s="32">
        <f>IFERROR((J9031/I9031),0)</f>
        <v>1</v>
      </c>
      <c r="L9031" s="31"/>
      <c r="M9031" s="31"/>
      <c r="N9031" s="39"/>
      <c r="O9031" s="28"/>
      <c r="P9031" s="28"/>
      <c r="Q9031" s="28"/>
      <c r="R9031" s="28"/>
      <c r="S9031" s="25"/>
    </row>
    <row r="9032" spans="2:19" s="16" customFormat="1" outlineLevel="2" x14ac:dyDescent="0.25">
      <c r="B9032" s="16" t="s">
        <v>3592</v>
      </c>
      <c r="C9032" s="16" t="s">
        <v>3406</v>
      </c>
      <c r="D9032" s="16" t="s">
        <v>67</v>
      </c>
      <c r="E9032" s="16" t="s">
        <v>883</v>
      </c>
      <c r="G9032" s="16" t="s">
        <v>884</v>
      </c>
      <c r="H9032" s="16" t="s">
        <v>154</v>
      </c>
      <c r="I9032" s="31">
        <v>1265</v>
      </c>
      <c r="J9032" s="31">
        <v>1265</v>
      </c>
      <c r="K9032" s="32">
        <f>IFERROR((J9032/I9032),0)</f>
        <v>1</v>
      </c>
      <c r="L9032" s="31"/>
      <c r="M9032" s="31"/>
      <c r="N9032" s="39"/>
      <c r="O9032" s="28"/>
      <c r="P9032" s="28"/>
      <c r="Q9032" s="28"/>
      <c r="R9032" s="28"/>
      <c r="S9032" s="25"/>
    </row>
    <row r="9033" spans="2:19" s="16" customFormat="1" outlineLevel="2" x14ac:dyDescent="0.25">
      <c r="B9033" s="16" t="s">
        <v>3592</v>
      </c>
      <c r="C9033" s="16" t="s">
        <v>3406</v>
      </c>
      <c r="D9033" s="16" t="s">
        <v>67</v>
      </c>
      <c r="E9033" s="16" t="s">
        <v>883</v>
      </c>
      <c r="G9033" s="16" t="s">
        <v>884</v>
      </c>
      <c r="H9033" s="16" t="s">
        <v>231</v>
      </c>
      <c r="I9033" s="31">
        <v>31106483</v>
      </c>
      <c r="J9033" s="31">
        <v>31106483</v>
      </c>
      <c r="K9033" s="32">
        <f>IFERROR((J9033/I9033),0)</f>
        <v>1</v>
      </c>
      <c r="L9033" s="31"/>
      <c r="M9033" s="31"/>
      <c r="N9033" s="39"/>
      <c r="O9033" s="28"/>
      <c r="P9033" s="28"/>
      <c r="Q9033" s="28"/>
      <c r="R9033" s="28"/>
      <c r="S9033" s="25"/>
    </row>
    <row r="9034" spans="2:19" s="16" customFormat="1" outlineLevel="2" x14ac:dyDescent="0.25">
      <c r="B9034" s="16" t="s">
        <v>3592</v>
      </c>
      <c r="C9034" s="16" t="s">
        <v>3406</v>
      </c>
      <c r="D9034" s="16" t="s">
        <v>67</v>
      </c>
      <c r="E9034" s="16" t="s">
        <v>883</v>
      </c>
      <c r="G9034" s="16" t="s">
        <v>884</v>
      </c>
      <c r="H9034" s="16" t="s">
        <v>155</v>
      </c>
      <c r="I9034" s="31">
        <v>-40894579</v>
      </c>
      <c r="J9034" s="31"/>
      <c r="K9034" s="32">
        <f>IFERROR((J9034/I9034),0)</f>
        <v>0</v>
      </c>
      <c r="L9034" s="31"/>
      <c r="M9034" s="31"/>
      <c r="N9034" s="39"/>
      <c r="O9034" s="28"/>
      <c r="P9034" s="28"/>
      <c r="Q9034" s="28"/>
      <c r="R9034" s="28"/>
      <c r="S9034" s="25"/>
    </row>
    <row r="9035" spans="2:19" s="16" customFormat="1" outlineLevel="1" x14ac:dyDescent="0.25">
      <c r="B9035" s="47" t="s">
        <v>7901</v>
      </c>
      <c r="C9035" s="47" t="str">
        <f>C9034</f>
        <v>ASIGNACIÓN PARA LA INVERSIÓN LOCAL  - AMBIENTE Y DESARROLLO SOSTENIBLE</v>
      </c>
      <c r="D9035" s="47"/>
      <c r="E9035" s="47" t="str">
        <f>E9034</f>
        <v>68572</v>
      </c>
      <c r="F9035" s="47"/>
      <c r="G9035" s="47" t="str">
        <f>G9034</f>
        <v xml:space="preserve">PUENTE NACIONAL                                   </v>
      </c>
      <c r="H9035" s="47" t="s">
        <v>10655</v>
      </c>
      <c r="I9035" s="51">
        <f>SUBTOTAL(9,I9030:I9034)</f>
        <v>546853337</v>
      </c>
      <c r="J9035" s="51">
        <f>SUBTOTAL(9,J9030:J9034)</f>
        <v>497647800</v>
      </c>
      <c r="K9035" s="49">
        <f>J9035/I9035</f>
        <v>0.9100205966193089</v>
      </c>
      <c r="L9035" s="51">
        <f>SUBTOTAL(9,L9030:L9034)</f>
        <v>135101926.70999998</v>
      </c>
      <c r="M9035" s="51">
        <f>SUBTOTAL(9,M9030:M9034)</f>
        <v>114372777.00000001</v>
      </c>
      <c r="N9035" s="50">
        <f>IFERROR((M9035/L9035),"N.A")</f>
        <v>0.84656658705914933</v>
      </c>
      <c r="O9035" s="28"/>
      <c r="P9035" s="28"/>
      <c r="Q9035" s="28"/>
      <c r="R9035" s="28"/>
      <c r="S9035" s="25"/>
    </row>
    <row r="9036" spans="2:19" s="16" customFormat="1" outlineLevel="2" x14ac:dyDescent="0.25">
      <c r="B9036" s="16" t="s">
        <v>3593</v>
      </c>
      <c r="C9036" s="16" t="s">
        <v>3406</v>
      </c>
      <c r="D9036" s="16" t="s">
        <v>67</v>
      </c>
      <c r="E9036" s="16" t="s">
        <v>886</v>
      </c>
      <c r="G9036" s="16" t="s">
        <v>887</v>
      </c>
      <c r="H9036" s="16" t="s">
        <v>152</v>
      </c>
      <c r="I9036" s="35">
        <v>133139600</v>
      </c>
      <c r="J9036" s="35">
        <v>74472198.060000002</v>
      </c>
      <c r="K9036" s="36">
        <f>IFERROR((J9036/I9036),0)</f>
        <v>0.55935422714203742</v>
      </c>
      <c r="L9036" s="35">
        <v>87969687.460000008</v>
      </c>
      <c r="M9036" s="35">
        <v>74472198.060000002</v>
      </c>
      <c r="N9036" s="40">
        <f>M9036/L9036</f>
        <v>0.84656658685825914</v>
      </c>
      <c r="O9036" s="28"/>
      <c r="P9036" s="28"/>
      <c r="Q9036" s="28"/>
      <c r="R9036" s="28"/>
      <c r="S9036" s="25"/>
    </row>
    <row r="9037" spans="2:19" s="16" customFormat="1" outlineLevel="2" x14ac:dyDescent="0.25">
      <c r="B9037" s="16" t="s">
        <v>3593</v>
      </c>
      <c r="C9037" s="16" t="s">
        <v>3406</v>
      </c>
      <c r="D9037" s="16" t="s">
        <v>67</v>
      </c>
      <c r="E9037" s="16" t="s">
        <v>886</v>
      </c>
      <c r="G9037" s="16" t="s">
        <v>887</v>
      </c>
      <c r="H9037" s="16" t="s">
        <v>19</v>
      </c>
      <c r="I9037" s="31">
        <v>228524760</v>
      </c>
      <c r="J9037" s="31">
        <v>228524760</v>
      </c>
      <c r="K9037" s="32">
        <f>IFERROR((J9037/I9037),0)</f>
        <v>1</v>
      </c>
      <c r="L9037" s="31"/>
      <c r="M9037" s="31"/>
      <c r="N9037" s="39"/>
      <c r="O9037" s="28"/>
      <c r="P9037" s="28"/>
      <c r="Q9037" s="28"/>
      <c r="R9037" s="28"/>
      <c r="S9037" s="25"/>
    </row>
    <row r="9038" spans="2:19" s="16" customFormat="1" outlineLevel="2" x14ac:dyDescent="0.25">
      <c r="B9038" s="16" t="s">
        <v>3593</v>
      </c>
      <c r="C9038" s="16" t="s">
        <v>3406</v>
      </c>
      <c r="D9038" s="16" t="s">
        <v>67</v>
      </c>
      <c r="E9038" s="16" t="s">
        <v>886</v>
      </c>
      <c r="G9038" s="16" t="s">
        <v>887</v>
      </c>
      <c r="H9038" s="16" t="s">
        <v>154</v>
      </c>
      <c r="I9038" s="31">
        <v>823</v>
      </c>
      <c r="J9038" s="31">
        <v>823</v>
      </c>
      <c r="K9038" s="32">
        <f>IFERROR((J9038/I9038),0)</f>
        <v>1</v>
      </c>
      <c r="L9038" s="31"/>
      <c r="M9038" s="31"/>
      <c r="N9038" s="39"/>
      <c r="O9038" s="28"/>
      <c r="P9038" s="28"/>
      <c r="Q9038" s="28"/>
      <c r="R9038" s="28"/>
      <c r="S9038" s="25"/>
    </row>
    <row r="9039" spans="2:19" s="16" customFormat="1" outlineLevel="2" x14ac:dyDescent="0.25">
      <c r="B9039" s="16" t="s">
        <v>3593</v>
      </c>
      <c r="C9039" s="16" t="s">
        <v>3406</v>
      </c>
      <c r="D9039" s="16" t="s">
        <v>67</v>
      </c>
      <c r="E9039" s="16" t="s">
        <v>886</v>
      </c>
      <c r="G9039" s="16" t="s">
        <v>887</v>
      </c>
      <c r="H9039" s="16" t="s">
        <v>231</v>
      </c>
      <c r="I9039" s="31">
        <v>20254542</v>
      </c>
      <c r="J9039" s="31">
        <v>20254542</v>
      </c>
      <c r="K9039" s="32">
        <f>IFERROR((J9039/I9039),0)</f>
        <v>1</v>
      </c>
      <c r="L9039" s="31"/>
      <c r="M9039" s="31"/>
      <c r="N9039" s="39"/>
      <c r="O9039" s="28"/>
      <c r="P9039" s="28"/>
      <c r="Q9039" s="28"/>
      <c r="R9039" s="28"/>
      <c r="S9039" s="25"/>
    </row>
    <row r="9040" spans="2:19" s="16" customFormat="1" outlineLevel="2" x14ac:dyDescent="0.25">
      <c r="B9040" s="16" t="s">
        <v>3593</v>
      </c>
      <c r="C9040" s="16" t="s">
        <v>3406</v>
      </c>
      <c r="D9040" s="16" t="s">
        <v>67</v>
      </c>
      <c r="E9040" s="16" t="s">
        <v>886</v>
      </c>
      <c r="G9040" s="16" t="s">
        <v>887</v>
      </c>
      <c r="H9040" s="16" t="s">
        <v>155</v>
      </c>
      <c r="I9040" s="31">
        <v>-26627920</v>
      </c>
      <c r="J9040" s="31"/>
      <c r="K9040" s="32">
        <f>IFERROR((J9040/I9040),0)</f>
        <v>0</v>
      </c>
      <c r="L9040" s="31"/>
      <c r="M9040" s="31"/>
      <c r="N9040" s="39"/>
      <c r="O9040" s="28"/>
      <c r="P9040" s="28"/>
      <c r="Q9040" s="28"/>
      <c r="R9040" s="28"/>
      <c r="S9040" s="25"/>
    </row>
    <row r="9041" spans="2:19" s="16" customFormat="1" outlineLevel="1" x14ac:dyDescent="0.25">
      <c r="B9041" s="47" t="s">
        <v>7902</v>
      </c>
      <c r="C9041" s="47" t="str">
        <f>C9040</f>
        <v>ASIGNACIÓN PARA LA INVERSIÓN LOCAL  - AMBIENTE Y DESARROLLO SOSTENIBLE</v>
      </c>
      <c r="D9041" s="47"/>
      <c r="E9041" s="47" t="str">
        <f>E9040</f>
        <v>68549</v>
      </c>
      <c r="F9041" s="47"/>
      <c r="G9041" s="47" t="str">
        <f>G9040</f>
        <v xml:space="preserve">PINCHOTE                                          </v>
      </c>
      <c r="H9041" s="47" t="s">
        <v>10655</v>
      </c>
      <c r="I9041" s="51">
        <f>SUBTOTAL(9,I9036:I9040)</f>
        <v>355291805</v>
      </c>
      <c r="J9041" s="51">
        <f>SUBTOTAL(9,J9036:J9040)</f>
        <v>323252323.06</v>
      </c>
      <c r="K9041" s="49">
        <f>J9041/I9041</f>
        <v>0.90982206319112824</v>
      </c>
      <c r="L9041" s="51">
        <f>SUBTOTAL(9,L9036:L9040)</f>
        <v>87969687.460000008</v>
      </c>
      <c r="M9041" s="51">
        <f>SUBTOTAL(9,M9036:M9040)</f>
        <v>74472198.060000002</v>
      </c>
      <c r="N9041" s="50">
        <f>IFERROR((M9041/L9041),"N.A")</f>
        <v>0.84656658685825914</v>
      </c>
      <c r="O9041" s="28"/>
      <c r="P9041" s="28"/>
      <c r="Q9041" s="28"/>
      <c r="R9041" s="28"/>
      <c r="S9041" s="25"/>
    </row>
    <row r="9042" spans="2:19" s="16" customFormat="1" outlineLevel="2" x14ac:dyDescent="0.25">
      <c r="B9042" s="16" t="s">
        <v>3594</v>
      </c>
      <c r="C9042" s="16" t="s">
        <v>3406</v>
      </c>
      <c r="D9042" s="16" t="s">
        <v>67</v>
      </c>
      <c r="E9042" s="16" t="s">
        <v>889</v>
      </c>
      <c r="G9042" s="16" t="s">
        <v>890</v>
      </c>
      <c r="H9042" s="16" t="s">
        <v>152</v>
      </c>
      <c r="I9042" s="35">
        <v>160670768</v>
      </c>
      <c r="J9042" s="35">
        <v>89871873.25</v>
      </c>
      <c r="K9042" s="36">
        <f>IFERROR((J9042/I9042),0)</f>
        <v>0.55935422708628613</v>
      </c>
      <c r="L9042" s="35">
        <v>106160430.00999999</v>
      </c>
      <c r="M9042" s="35">
        <v>89871873.25</v>
      </c>
      <c r="N9042" s="40">
        <f>M9042/L9042</f>
        <v>0.84656659022136915</v>
      </c>
      <c r="O9042" s="28"/>
      <c r="P9042" s="28"/>
      <c r="Q9042" s="28"/>
      <c r="R9042" s="28"/>
      <c r="S9042" s="25"/>
    </row>
    <row r="9043" spans="2:19" s="16" customFormat="1" outlineLevel="2" x14ac:dyDescent="0.25">
      <c r="B9043" s="16" t="s">
        <v>3594</v>
      </c>
      <c r="C9043" s="16" t="s">
        <v>3406</v>
      </c>
      <c r="D9043" s="16" t="s">
        <v>67</v>
      </c>
      <c r="E9043" s="16" t="s">
        <v>889</v>
      </c>
      <c r="G9043" s="16" t="s">
        <v>890</v>
      </c>
      <c r="H9043" s="16" t="s">
        <v>19</v>
      </c>
      <c r="I9043" s="31">
        <v>77418703</v>
      </c>
      <c r="J9043" s="31">
        <v>77418703</v>
      </c>
      <c r="K9043" s="32">
        <f>IFERROR((J9043/I9043),0)</f>
        <v>1</v>
      </c>
      <c r="L9043" s="31"/>
      <c r="M9043" s="31"/>
      <c r="N9043" s="39"/>
      <c r="O9043" s="28"/>
      <c r="P9043" s="28"/>
      <c r="Q9043" s="28"/>
      <c r="R9043" s="28"/>
      <c r="S9043" s="25"/>
    </row>
    <row r="9044" spans="2:19" s="16" customFormat="1" outlineLevel="2" x14ac:dyDescent="0.25">
      <c r="B9044" s="16" t="s">
        <v>3594</v>
      </c>
      <c r="C9044" s="16" t="s">
        <v>3406</v>
      </c>
      <c r="D9044" s="16" t="s">
        <v>67</v>
      </c>
      <c r="E9044" s="16" t="s">
        <v>889</v>
      </c>
      <c r="G9044" s="16" t="s">
        <v>890</v>
      </c>
      <c r="H9044" s="16" t="s">
        <v>154</v>
      </c>
      <c r="I9044" s="31">
        <v>994</v>
      </c>
      <c r="J9044" s="31">
        <v>994</v>
      </c>
      <c r="K9044" s="32">
        <f>IFERROR((J9044/I9044),0)</f>
        <v>1</v>
      </c>
      <c r="L9044" s="31"/>
      <c r="M9044" s="31"/>
      <c r="N9044" s="39"/>
      <c r="O9044" s="28"/>
      <c r="P9044" s="28"/>
      <c r="Q9044" s="28"/>
      <c r="R9044" s="28"/>
      <c r="S9044" s="25"/>
    </row>
    <row r="9045" spans="2:19" s="16" customFormat="1" outlineLevel="2" x14ac:dyDescent="0.25">
      <c r="B9045" s="16" t="s">
        <v>3594</v>
      </c>
      <c r="C9045" s="16" t="s">
        <v>3406</v>
      </c>
      <c r="D9045" s="16" t="s">
        <v>67</v>
      </c>
      <c r="E9045" s="16" t="s">
        <v>889</v>
      </c>
      <c r="G9045" s="16" t="s">
        <v>890</v>
      </c>
      <c r="H9045" s="16" t="s">
        <v>231</v>
      </c>
      <c r="I9045" s="31">
        <v>24442861</v>
      </c>
      <c r="J9045" s="31">
        <v>24442861</v>
      </c>
      <c r="K9045" s="32">
        <f>IFERROR((J9045/I9045),0)</f>
        <v>1</v>
      </c>
      <c r="L9045" s="31"/>
      <c r="M9045" s="31"/>
      <c r="N9045" s="39"/>
      <c r="O9045" s="28"/>
      <c r="P9045" s="28"/>
      <c r="Q9045" s="28"/>
      <c r="R9045" s="28"/>
      <c r="S9045" s="25"/>
    </row>
    <row r="9046" spans="2:19" s="16" customFormat="1" outlineLevel="2" x14ac:dyDescent="0.25">
      <c r="B9046" s="16" t="s">
        <v>3594</v>
      </c>
      <c r="C9046" s="16" t="s">
        <v>3406</v>
      </c>
      <c r="D9046" s="16" t="s">
        <v>67</v>
      </c>
      <c r="E9046" s="16" t="s">
        <v>889</v>
      </c>
      <c r="G9046" s="16" t="s">
        <v>890</v>
      </c>
      <c r="H9046" s="16" t="s">
        <v>155</v>
      </c>
      <c r="I9046" s="31">
        <v>-32134154</v>
      </c>
      <c r="J9046" s="31"/>
      <c r="K9046" s="32">
        <f>IFERROR((J9046/I9046),0)</f>
        <v>0</v>
      </c>
      <c r="L9046" s="31"/>
      <c r="M9046" s="31"/>
      <c r="N9046" s="39"/>
      <c r="O9046" s="28"/>
      <c r="P9046" s="28"/>
      <c r="Q9046" s="28"/>
      <c r="R9046" s="28"/>
      <c r="S9046" s="25"/>
    </row>
    <row r="9047" spans="2:19" s="16" customFormat="1" outlineLevel="1" x14ac:dyDescent="0.25">
      <c r="B9047" s="47" t="s">
        <v>7903</v>
      </c>
      <c r="C9047" s="47" t="str">
        <f>C9046</f>
        <v>ASIGNACIÓN PARA LA INVERSIÓN LOCAL  - AMBIENTE Y DESARROLLO SOSTENIBLE</v>
      </c>
      <c r="D9047" s="47"/>
      <c r="E9047" s="47" t="str">
        <f>E9046</f>
        <v>68533</v>
      </c>
      <c r="F9047" s="47"/>
      <c r="G9047" s="47" t="str">
        <f>G9046</f>
        <v xml:space="preserve">PÁRAMO                                            </v>
      </c>
      <c r="H9047" s="47" t="s">
        <v>10655</v>
      </c>
      <c r="I9047" s="51">
        <f>SUBTOTAL(9,I9042:I9046)</f>
        <v>230399172</v>
      </c>
      <c r="J9047" s="51">
        <f>SUBTOTAL(9,J9042:J9046)</f>
        <v>191734431.25</v>
      </c>
      <c r="K9047" s="49">
        <f>J9047/I9047</f>
        <v>0.83218368184934277</v>
      </c>
      <c r="L9047" s="51">
        <f>SUBTOTAL(9,L9042:L9046)</f>
        <v>106160430.00999999</v>
      </c>
      <c r="M9047" s="51">
        <f>SUBTOTAL(9,M9042:M9046)</f>
        <v>89871873.25</v>
      </c>
      <c r="N9047" s="50">
        <f>IFERROR((M9047/L9047),"N.A")</f>
        <v>0.84656659022136915</v>
      </c>
      <c r="O9047" s="28"/>
      <c r="P9047" s="28"/>
      <c r="Q9047" s="28"/>
      <c r="R9047" s="28"/>
      <c r="S9047" s="25"/>
    </row>
    <row r="9048" spans="2:19" s="16" customFormat="1" outlineLevel="2" x14ac:dyDescent="0.25">
      <c r="B9048" s="16" t="s">
        <v>3595</v>
      </c>
      <c r="C9048" s="16" t="s">
        <v>3406</v>
      </c>
      <c r="D9048" s="16" t="s">
        <v>67</v>
      </c>
      <c r="E9048" s="16" t="s">
        <v>892</v>
      </c>
      <c r="G9048" s="16" t="s">
        <v>893</v>
      </c>
      <c r="H9048" s="16" t="s">
        <v>152</v>
      </c>
      <c r="I9048" s="35">
        <v>137377431</v>
      </c>
      <c r="J9048" s="35">
        <v>76842646.719999984</v>
      </c>
      <c r="K9048" s="36">
        <f>IFERROR((J9048/I9048),0)</f>
        <v>0.55935422696905712</v>
      </c>
      <c r="L9048" s="35">
        <v>90769760.900000006</v>
      </c>
      <c r="M9048" s="35">
        <v>76842646.719999984</v>
      </c>
      <c r="N9048" s="40">
        <f>M9048/L9048</f>
        <v>0.84656658735343193</v>
      </c>
      <c r="O9048" s="28"/>
      <c r="P9048" s="28"/>
      <c r="Q9048" s="28"/>
      <c r="R9048" s="28"/>
      <c r="S9048" s="25"/>
    </row>
    <row r="9049" spans="2:19" s="16" customFormat="1" outlineLevel="2" x14ac:dyDescent="0.25">
      <c r="B9049" s="16" t="s">
        <v>3595</v>
      </c>
      <c r="C9049" s="16" t="s">
        <v>3406</v>
      </c>
      <c r="D9049" s="16" t="s">
        <v>67</v>
      </c>
      <c r="E9049" s="16" t="s">
        <v>892</v>
      </c>
      <c r="G9049" s="16" t="s">
        <v>893</v>
      </c>
      <c r="H9049" s="16" t="s">
        <v>19</v>
      </c>
      <c r="I9049" s="31">
        <v>235349663</v>
      </c>
      <c r="J9049" s="31">
        <v>235349663</v>
      </c>
      <c r="K9049" s="32">
        <f>IFERROR((J9049/I9049),0)</f>
        <v>1</v>
      </c>
      <c r="L9049" s="31"/>
      <c r="M9049" s="31"/>
      <c r="N9049" s="39"/>
      <c r="O9049" s="28"/>
      <c r="P9049" s="28"/>
      <c r="Q9049" s="28"/>
      <c r="R9049" s="28"/>
      <c r="S9049" s="25"/>
    </row>
    <row r="9050" spans="2:19" s="16" customFormat="1" outlineLevel="2" x14ac:dyDescent="0.25">
      <c r="B9050" s="16" t="s">
        <v>3595</v>
      </c>
      <c r="C9050" s="16" t="s">
        <v>3406</v>
      </c>
      <c r="D9050" s="16" t="s">
        <v>67</v>
      </c>
      <c r="E9050" s="16" t="s">
        <v>892</v>
      </c>
      <c r="G9050" s="16" t="s">
        <v>893</v>
      </c>
      <c r="H9050" s="16" t="s">
        <v>154</v>
      </c>
      <c r="I9050" s="31">
        <v>850</v>
      </c>
      <c r="J9050" s="31">
        <v>850</v>
      </c>
      <c r="K9050" s="32">
        <f>IFERROR((J9050/I9050),0)</f>
        <v>1</v>
      </c>
      <c r="L9050" s="31"/>
      <c r="M9050" s="31"/>
      <c r="N9050" s="39"/>
      <c r="O9050" s="28"/>
      <c r="P9050" s="28"/>
      <c r="Q9050" s="28"/>
      <c r="R9050" s="28"/>
      <c r="S9050" s="25"/>
    </row>
    <row r="9051" spans="2:19" s="16" customFormat="1" outlineLevel="2" x14ac:dyDescent="0.25">
      <c r="B9051" s="16" t="s">
        <v>3595</v>
      </c>
      <c r="C9051" s="16" t="s">
        <v>3406</v>
      </c>
      <c r="D9051" s="16" t="s">
        <v>67</v>
      </c>
      <c r="E9051" s="16" t="s">
        <v>892</v>
      </c>
      <c r="G9051" s="16" t="s">
        <v>893</v>
      </c>
      <c r="H9051" s="16" t="s">
        <v>231</v>
      </c>
      <c r="I9051" s="31">
        <v>20899243</v>
      </c>
      <c r="J9051" s="31">
        <v>20899243</v>
      </c>
      <c r="K9051" s="32">
        <f>IFERROR((J9051/I9051),0)</f>
        <v>1</v>
      </c>
      <c r="L9051" s="31"/>
      <c r="M9051" s="31"/>
      <c r="N9051" s="39"/>
      <c r="O9051" s="28"/>
      <c r="P9051" s="28"/>
      <c r="Q9051" s="28"/>
      <c r="R9051" s="28"/>
      <c r="S9051" s="25"/>
    </row>
    <row r="9052" spans="2:19" s="16" customFormat="1" outlineLevel="2" x14ac:dyDescent="0.25">
      <c r="B9052" s="16" t="s">
        <v>3595</v>
      </c>
      <c r="C9052" s="16" t="s">
        <v>3406</v>
      </c>
      <c r="D9052" s="16" t="s">
        <v>67</v>
      </c>
      <c r="E9052" s="16" t="s">
        <v>892</v>
      </c>
      <c r="G9052" s="16" t="s">
        <v>893</v>
      </c>
      <c r="H9052" s="16" t="s">
        <v>155</v>
      </c>
      <c r="I9052" s="31">
        <v>-27475486</v>
      </c>
      <c r="J9052" s="31"/>
      <c r="K9052" s="32">
        <f>IFERROR((J9052/I9052),0)</f>
        <v>0</v>
      </c>
      <c r="L9052" s="31"/>
      <c r="M9052" s="31"/>
      <c r="N9052" s="39"/>
      <c r="O9052" s="28"/>
      <c r="P9052" s="28"/>
      <c r="Q9052" s="28"/>
      <c r="R9052" s="28"/>
      <c r="S9052" s="25"/>
    </row>
    <row r="9053" spans="2:19" s="16" customFormat="1" outlineLevel="1" x14ac:dyDescent="0.25">
      <c r="B9053" s="47" t="s">
        <v>7904</v>
      </c>
      <c r="C9053" s="47" t="str">
        <f>C9052</f>
        <v>ASIGNACIÓN PARA LA INVERSIÓN LOCAL  - AMBIENTE Y DESARROLLO SOSTENIBLE</v>
      </c>
      <c r="D9053" s="47"/>
      <c r="E9053" s="47" t="str">
        <f>E9052</f>
        <v>68524</v>
      </c>
      <c r="F9053" s="47"/>
      <c r="G9053" s="47" t="str">
        <f>G9052</f>
        <v xml:space="preserve">PALMAS DEL SOCORRO                                </v>
      </c>
      <c r="H9053" s="47" t="s">
        <v>10655</v>
      </c>
      <c r="I9053" s="51">
        <f>SUBTOTAL(9,I9048:I9052)</f>
        <v>366151701</v>
      </c>
      <c r="J9053" s="51">
        <f>SUBTOTAL(9,J9048:J9052)</f>
        <v>333092402.71999997</v>
      </c>
      <c r="K9053" s="49">
        <f>J9053/I9053</f>
        <v>0.90971147153021137</v>
      </c>
      <c r="L9053" s="51">
        <f>SUBTOTAL(9,L9048:L9052)</f>
        <v>90769760.900000006</v>
      </c>
      <c r="M9053" s="51">
        <f>SUBTOTAL(9,M9048:M9052)</f>
        <v>76842646.719999984</v>
      </c>
      <c r="N9053" s="50">
        <f>IFERROR((M9053/L9053),"N.A")</f>
        <v>0.84656658735343193</v>
      </c>
      <c r="O9053" s="28"/>
      <c r="P9053" s="28"/>
      <c r="Q9053" s="28"/>
      <c r="R9053" s="28"/>
      <c r="S9053" s="25"/>
    </row>
    <row r="9054" spans="2:19" s="16" customFormat="1" outlineLevel="2" x14ac:dyDescent="0.25">
      <c r="B9054" s="16" t="s">
        <v>3596</v>
      </c>
      <c r="C9054" s="16" t="s">
        <v>3406</v>
      </c>
      <c r="D9054" s="16" t="s">
        <v>67</v>
      </c>
      <c r="E9054" s="16" t="s">
        <v>895</v>
      </c>
      <c r="G9054" s="16" t="s">
        <v>896</v>
      </c>
      <c r="H9054" s="16" t="s">
        <v>152</v>
      </c>
      <c r="I9054" s="35">
        <v>120306539</v>
      </c>
      <c r="J9054" s="35">
        <v>67293971.159999996</v>
      </c>
      <c r="K9054" s="36">
        <f>IFERROR((J9054/I9054),0)</f>
        <v>0.55935422728767881</v>
      </c>
      <c r="L9054" s="35">
        <v>79490464.230000004</v>
      </c>
      <c r="M9054" s="35">
        <v>67293971.159999996</v>
      </c>
      <c r="N9054" s="40">
        <f>M9054/L9054</f>
        <v>0.84656658898468218</v>
      </c>
      <c r="O9054" s="28"/>
      <c r="P9054" s="28"/>
      <c r="Q9054" s="28"/>
      <c r="R9054" s="28"/>
      <c r="S9054" s="25"/>
    </row>
    <row r="9055" spans="2:19" s="16" customFormat="1" outlineLevel="2" x14ac:dyDescent="0.25">
      <c r="B9055" s="16" t="s">
        <v>3596</v>
      </c>
      <c r="C9055" s="16" t="s">
        <v>3406</v>
      </c>
      <c r="D9055" s="16" t="s">
        <v>67</v>
      </c>
      <c r="E9055" s="16" t="s">
        <v>895</v>
      </c>
      <c r="G9055" s="16" t="s">
        <v>896</v>
      </c>
      <c r="H9055" s="16" t="s">
        <v>19</v>
      </c>
      <c r="I9055" s="31">
        <v>55888401</v>
      </c>
      <c r="J9055" s="31">
        <v>55888401</v>
      </c>
      <c r="K9055" s="32">
        <f>IFERROR((J9055/I9055),0)</f>
        <v>1</v>
      </c>
      <c r="L9055" s="31"/>
      <c r="M9055" s="31"/>
      <c r="N9055" s="39"/>
      <c r="O9055" s="28"/>
      <c r="P9055" s="28"/>
      <c r="Q9055" s="28"/>
      <c r="R9055" s="28"/>
      <c r="S9055" s="25"/>
    </row>
    <row r="9056" spans="2:19" s="16" customFormat="1" outlineLevel="2" x14ac:dyDescent="0.25">
      <c r="B9056" s="16" t="s">
        <v>3596</v>
      </c>
      <c r="C9056" s="16" t="s">
        <v>3406</v>
      </c>
      <c r="D9056" s="16" t="s">
        <v>67</v>
      </c>
      <c r="E9056" s="16" t="s">
        <v>895</v>
      </c>
      <c r="G9056" s="16" t="s">
        <v>896</v>
      </c>
      <c r="H9056" s="16" t="s">
        <v>154</v>
      </c>
      <c r="I9056" s="31">
        <v>744</v>
      </c>
      <c r="J9056" s="31">
        <v>744</v>
      </c>
      <c r="K9056" s="32">
        <f>IFERROR((J9056/I9056),0)</f>
        <v>1</v>
      </c>
      <c r="L9056" s="31"/>
      <c r="M9056" s="31"/>
      <c r="N9056" s="39"/>
      <c r="O9056" s="28"/>
      <c r="P9056" s="28"/>
      <c r="Q9056" s="28"/>
      <c r="R9056" s="28"/>
      <c r="S9056" s="25"/>
    </row>
    <row r="9057" spans="2:19" s="16" customFormat="1" outlineLevel="2" x14ac:dyDescent="0.25">
      <c r="B9057" s="16" t="s">
        <v>3596</v>
      </c>
      <c r="C9057" s="16" t="s">
        <v>3406</v>
      </c>
      <c r="D9057" s="16" t="s">
        <v>67</v>
      </c>
      <c r="E9057" s="16" t="s">
        <v>895</v>
      </c>
      <c r="G9057" s="16" t="s">
        <v>896</v>
      </c>
      <c r="H9057" s="16" t="s">
        <v>231</v>
      </c>
      <c r="I9057" s="31">
        <v>18302247</v>
      </c>
      <c r="J9057" s="31">
        <v>18302247</v>
      </c>
      <c r="K9057" s="32">
        <f>IFERROR((J9057/I9057),0)</f>
        <v>1</v>
      </c>
      <c r="L9057" s="31"/>
      <c r="M9057" s="31"/>
      <c r="N9057" s="39"/>
      <c r="O9057" s="28"/>
      <c r="P9057" s="28"/>
      <c r="Q9057" s="28"/>
      <c r="R9057" s="28"/>
      <c r="S9057" s="25"/>
    </row>
    <row r="9058" spans="2:19" s="16" customFormat="1" outlineLevel="2" x14ac:dyDescent="0.25">
      <c r="B9058" s="16" t="s">
        <v>3596</v>
      </c>
      <c r="C9058" s="16" t="s">
        <v>3406</v>
      </c>
      <c r="D9058" s="16" t="s">
        <v>67</v>
      </c>
      <c r="E9058" s="16" t="s">
        <v>895</v>
      </c>
      <c r="G9058" s="16" t="s">
        <v>896</v>
      </c>
      <c r="H9058" s="16" t="s">
        <v>155</v>
      </c>
      <c r="I9058" s="31">
        <v>-24061308</v>
      </c>
      <c r="J9058" s="31"/>
      <c r="K9058" s="32">
        <f>IFERROR((J9058/I9058),0)</f>
        <v>0</v>
      </c>
      <c r="L9058" s="31"/>
      <c r="M9058" s="31"/>
      <c r="N9058" s="39"/>
      <c r="O9058" s="28"/>
      <c r="P9058" s="28"/>
      <c r="Q9058" s="28"/>
      <c r="R9058" s="28"/>
      <c r="S9058" s="25"/>
    </row>
    <row r="9059" spans="2:19" s="16" customFormat="1" outlineLevel="1" x14ac:dyDescent="0.25">
      <c r="B9059" s="47" t="s">
        <v>7905</v>
      </c>
      <c r="C9059" s="47" t="str">
        <f>C9058</f>
        <v>ASIGNACIÓN PARA LA INVERSIÓN LOCAL  - AMBIENTE Y DESARROLLO SOSTENIBLE</v>
      </c>
      <c r="D9059" s="47"/>
      <c r="E9059" s="47" t="str">
        <f>E9058</f>
        <v>68522</v>
      </c>
      <c r="F9059" s="47"/>
      <c r="G9059" s="47" t="str">
        <f>G9058</f>
        <v xml:space="preserve">PALMAR                                            </v>
      </c>
      <c r="H9059" s="47" t="s">
        <v>10655</v>
      </c>
      <c r="I9059" s="51">
        <f>SUBTOTAL(9,I9054:I9058)</f>
        <v>170436623</v>
      </c>
      <c r="J9059" s="51">
        <f>SUBTOTAL(9,J9054:J9058)</f>
        <v>141485363.16</v>
      </c>
      <c r="K9059" s="49">
        <f>J9059/I9059</f>
        <v>0.83013474844546764</v>
      </c>
      <c r="L9059" s="51">
        <f>SUBTOTAL(9,L9054:L9058)</f>
        <v>79490464.230000004</v>
      </c>
      <c r="M9059" s="51">
        <f>SUBTOTAL(9,M9054:M9058)</f>
        <v>67293971.159999996</v>
      </c>
      <c r="N9059" s="50">
        <f>IFERROR((M9059/L9059),"N.A")</f>
        <v>0.84656658898468218</v>
      </c>
      <c r="O9059" s="28"/>
      <c r="P9059" s="28"/>
      <c r="Q9059" s="28"/>
      <c r="R9059" s="28"/>
      <c r="S9059" s="25"/>
    </row>
    <row r="9060" spans="2:19" s="16" customFormat="1" outlineLevel="2" x14ac:dyDescent="0.25">
      <c r="B9060" s="16" t="s">
        <v>3597</v>
      </c>
      <c r="C9060" s="16" t="s">
        <v>3406</v>
      </c>
      <c r="D9060" s="16" t="s">
        <v>67</v>
      </c>
      <c r="E9060" s="16" t="s">
        <v>898</v>
      </c>
      <c r="G9060" s="16" t="s">
        <v>899</v>
      </c>
      <c r="H9060" s="16" t="s">
        <v>152</v>
      </c>
      <c r="I9060" s="35">
        <v>263831501</v>
      </c>
      <c r="J9060" s="35">
        <v>147575265.31999999</v>
      </c>
      <c r="K9060" s="36">
        <f>IFERROR((J9060/I9060),0)</f>
        <v>0.55935422707540894</v>
      </c>
      <c r="L9060" s="35">
        <v>174322099.66999999</v>
      </c>
      <c r="M9060" s="35">
        <v>147575265.31999999</v>
      </c>
      <c r="N9060" s="40">
        <f>M9060/L9060</f>
        <v>0.84656658908633486</v>
      </c>
      <c r="O9060" s="28"/>
      <c r="P9060" s="28"/>
      <c r="Q9060" s="28"/>
      <c r="R9060" s="28"/>
      <c r="S9060" s="25"/>
    </row>
    <row r="9061" spans="2:19" s="16" customFormat="1" outlineLevel="2" x14ac:dyDescent="0.25">
      <c r="B9061" s="16" t="s">
        <v>3597</v>
      </c>
      <c r="C9061" s="16" t="s">
        <v>3406</v>
      </c>
      <c r="D9061" s="16" t="s">
        <v>67</v>
      </c>
      <c r="E9061" s="16" t="s">
        <v>898</v>
      </c>
      <c r="G9061" s="16" t="s">
        <v>899</v>
      </c>
      <c r="H9061" s="16" t="s">
        <v>19</v>
      </c>
      <c r="I9061" s="31">
        <v>445046299</v>
      </c>
      <c r="J9061" s="31">
        <v>445046299</v>
      </c>
      <c r="K9061" s="32">
        <f>IFERROR((J9061/I9061),0)</f>
        <v>1</v>
      </c>
      <c r="L9061" s="31"/>
      <c r="M9061" s="31"/>
      <c r="N9061" s="39"/>
      <c r="O9061" s="28"/>
      <c r="P9061" s="28"/>
      <c r="Q9061" s="28"/>
      <c r="R9061" s="28"/>
      <c r="S9061" s="25"/>
    </row>
    <row r="9062" spans="2:19" s="16" customFormat="1" outlineLevel="2" x14ac:dyDescent="0.25">
      <c r="B9062" s="16" t="s">
        <v>3597</v>
      </c>
      <c r="C9062" s="16" t="s">
        <v>3406</v>
      </c>
      <c r="D9062" s="16" t="s">
        <v>67</v>
      </c>
      <c r="E9062" s="16" t="s">
        <v>898</v>
      </c>
      <c r="G9062" s="16" t="s">
        <v>899</v>
      </c>
      <c r="H9062" s="16" t="s">
        <v>154</v>
      </c>
      <c r="I9062" s="31">
        <v>1632</v>
      </c>
      <c r="J9062" s="31">
        <v>1632</v>
      </c>
      <c r="K9062" s="32">
        <f>IFERROR((J9062/I9062),0)</f>
        <v>1</v>
      </c>
      <c r="L9062" s="31"/>
      <c r="M9062" s="31"/>
      <c r="N9062" s="39"/>
      <c r="O9062" s="28"/>
      <c r="P9062" s="28"/>
      <c r="Q9062" s="28"/>
      <c r="R9062" s="28"/>
      <c r="S9062" s="25"/>
    </row>
    <row r="9063" spans="2:19" s="16" customFormat="1" outlineLevel="2" x14ac:dyDescent="0.25">
      <c r="B9063" s="16" t="s">
        <v>3597</v>
      </c>
      <c r="C9063" s="16" t="s">
        <v>3406</v>
      </c>
      <c r="D9063" s="16" t="s">
        <v>67</v>
      </c>
      <c r="E9063" s="16" t="s">
        <v>898</v>
      </c>
      <c r="G9063" s="16" t="s">
        <v>899</v>
      </c>
      <c r="H9063" s="16" t="s">
        <v>231</v>
      </c>
      <c r="I9063" s="31">
        <v>40136714</v>
      </c>
      <c r="J9063" s="31">
        <v>40136714</v>
      </c>
      <c r="K9063" s="32">
        <f>IFERROR((J9063/I9063),0)</f>
        <v>1</v>
      </c>
      <c r="L9063" s="31"/>
      <c r="M9063" s="31"/>
      <c r="N9063" s="39"/>
      <c r="O9063" s="28"/>
      <c r="P9063" s="28"/>
      <c r="Q9063" s="28"/>
      <c r="R9063" s="28"/>
      <c r="S9063" s="25"/>
    </row>
    <row r="9064" spans="2:19" s="16" customFormat="1" outlineLevel="2" x14ac:dyDescent="0.25">
      <c r="B9064" s="16" t="s">
        <v>3597</v>
      </c>
      <c r="C9064" s="16" t="s">
        <v>3406</v>
      </c>
      <c r="D9064" s="16" t="s">
        <v>67</v>
      </c>
      <c r="E9064" s="16" t="s">
        <v>898</v>
      </c>
      <c r="G9064" s="16" t="s">
        <v>899</v>
      </c>
      <c r="H9064" s="16" t="s">
        <v>155</v>
      </c>
      <c r="I9064" s="31">
        <v>-52766300</v>
      </c>
      <c r="J9064" s="31"/>
      <c r="K9064" s="32">
        <f>IFERROR((J9064/I9064),0)</f>
        <v>0</v>
      </c>
      <c r="L9064" s="31"/>
      <c r="M9064" s="31"/>
      <c r="N9064" s="39"/>
      <c r="O9064" s="28"/>
      <c r="P9064" s="28"/>
      <c r="Q9064" s="28"/>
      <c r="R9064" s="28"/>
      <c r="S9064" s="25"/>
    </row>
    <row r="9065" spans="2:19" s="16" customFormat="1" outlineLevel="1" x14ac:dyDescent="0.25">
      <c r="B9065" s="47" t="s">
        <v>7906</v>
      </c>
      <c r="C9065" s="47" t="str">
        <f>C9064</f>
        <v>ASIGNACIÓN PARA LA INVERSIÓN LOCAL  - AMBIENTE Y DESARROLLO SOSTENIBLE</v>
      </c>
      <c r="D9065" s="47"/>
      <c r="E9065" s="47" t="str">
        <f>E9064</f>
        <v>68502</v>
      </c>
      <c r="F9065" s="47"/>
      <c r="G9065" s="47" t="str">
        <f>G9064</f>
        <v xml:space="preserve">ONZAGA                                            </v>
      </c>
      <c r="H9065" s="47" t="s">
        <v>10655</v>
      </c>
      <c r="I9065" s="51">
        <f>SUBTOTAL(9,I9060:I9064)</f>
        <v>696249846</v>
      </c>
      <c r="J9065" s="51">
        <f>SUBTOTAL(9,J9060:J9064)</f>
        <v>632759910.31999993</v>
      </c>
      <c r="K9065" s="49">
        <f>J9065/I9065</f>
        <v>0.9088115623367764</v>
      </c>
      <c r="L9065" s="51">
        <f>SUBTOTAL(9,L9060:L9064)</f>
        <v>174322099.66999999</v>
      </c>
      <c r="M9065" s="51">
        <f>SUBTOTAL(9,M9060:M9064)</f>
        <v>147575265.31999999</v>
      </c>
      <c r="N9065" s="50">
        <f>IFERROR((M9065/L9065),"N.A")</f>
        <v>0.84656658908633486</v>
      </c>
      <c r="O9065" s="28"/>
      <c r="P9065" s="28"/>
      <c r="Q9065" s="28"/>
      <c r="R9065" s="28"/>
      <c r="S9065" s="25"/>
    </row>
    <row r="9066" spans="2:19" s="16" customFormat="1" outlineLevel="2" x14ac:dyDescent="0.25">
      <c r="B9066" s="16" t="s">
        <v>3598</v>
      </c>
      <c r="C9066" s="16" t="s">
        <v>3406</v>
      </c>
      <c r="D9066" s="16" t="s">
        <v>67</v>
      </c>
      <c r="E9066" s="16" t="s">
        <v>901</v>
      </c>
      <c r="G9066" s="16" t="s">
        <v>902</v>
      </c>
      <c r="H9066" s="16" t="s">
        <v>152</v>
      </c>
      <c r="I9066" s="35">
        <v>249344511</v>
      </c>
      <c r="J9066" s="35">
        <v>139471906.22</v>
      </c>
      <c r="K9066" s="36">
        <f>IFERROR((J9066/I9066),0)</f>
        <v>0.55935422705174365</v>
      </c>
      <c r="L9066" s="35">
        <v>164750072.10999998</v>
      </c>
      <c r="M9066" s="35">
        <v>139471906.22</v>
      </c>
      <c r="N9066" s="40">
        <f>M9066/L9066</f>
        <v>0.84656658679261576</v>
      </c>
      <c r="O9066" s="28"/>
      <c r="P9066" s="28"/>
      <c r="Q9066" s="28"/>
      <c r="R9066" s="28"/>
      <c r="S9066" s="25"/>
    </row>
    <row r="9067" spans="2:19" s="16" customFormat="1" outlineLevel="2" x14ac:dyDescent="0.25">
      <c r="B9067" s="16" t="s">
        <v>3598</v>
      </c>
      <c r="C9067" s="16" t="s">
        <v>3406</v>
      </c>
      <c r="D9067" s="16" t="s">
        <v>67</v>
      </c>
      <c r="E9067" s="16" t="s">
        <v>901</v>
      </c>
      <c r="G9067" s="16" t="s">
        <v>902</v>
      </c>
      <c r="H9067" s="16" t="s">
        <v>19</v>
      </c>
      <c r="I9067" s="31">
        <v>429899736</v>
      </c>
      <c r="J9067" s="31">
        <v>429899736</v>
      </c>
      <c r="K9067" s="32">
        <f>IFERROR((J9067/I9067),0)</f>
        <v>1</v>
      </c>
      <c r="L9067" s="31"/>
      <c r="M9067" s="31"/>
      <c r="N9067" s="39"/>
      <c r="O9067" s="28"/>
      <c r="P9067" s="28"/>
      <c r="Q9067" s="28"/>
      <c r="R9067" s="28"/>
      <c r="S9067" s="25"/>
    </row>
    <row r="9068" spans="2:19" s="16" customFormat="1" outlineLevel="2" x14ac:dyDescent="0.25">
      <c r="B9068" s="16" t="s">
        <v>3598</v>
      </c>
      <c r="C9068" s="16" t="s">
        <v>3406</v>
      </c>
      <c r="D9068" s="16" t="s">
        <v>67</v>
      </c>
      <c r="E9068" s="16" t="s">
        <v>901</v>
      </c>
      <c r="G9068" s="16" t="s">
        <v>902</v>
      </c>
      <c r="H9068" s="16" t="s">
        <v>154</v>
      </c>
      <c r="I9068" s="31">
        <v>1542</v>
      </c>
      <c r="J9068" s="31">
        <v>1542</v>
      </c>
      <c r="K9068" s="32">
        <f>IFERROR((J9068/I9068),0)</f>
        <v>1</v>
      </c>
      <c r="L9068" s="31"/>
      <c r="M9068" s="31"/>
      <c r="N9068" s="39"/>
      <c r="O9068" s="28"/>
      <c r="P9068" s="28"/>
      <c r="Q9068" s="28"/>
      <c r="R9068" s="28"/>
      <c r="S9068" s="25"/>
    </row>
    <row r="9069" spans="2:19" s="16" customFormat="1" outlineLevel="2" x14ac:dyDescent="0.25">
      <c r="B9069" s="16" t="s">
        <v>3598</v>
      </c>
      <c r="C9069" s="16" t="s">
        <v>3406</v>
      </c>
      <c r="D9069" s="16" t="s">
        <v>67</v>
      </c>
      <c r="E9069" s="16" t="s">
        <v>901</v>
      </c>
      <c r="G9069" s="16" t="s">
        <v>902</v>
      </c>
      <c r="H9069" s="16" t="s">
        <v>231</v>
      </c>
      <c r="I9069" s="31">
        <v>37932807</v>
      </c>
      <c r="J9069" s="31">
        <v>37932807</v>
      </c>
      <c r="K9069" s="32">
        <f>IFERROR((J9069/I9069),0)</f>
        <v>1</v>
      </c>
      <c r="L9069" s="31"/>
      <c r="M9069" s="31"/>
      <c r="N9069" s="39"/>
      <c r="O9069" s="28"/>
      <c r="P9069" s="28"/>
      <c r="Q9069" s="28"/>
      <c r="R9069" s="28"/>
      <c r="S9069" s="25"/>
    </row>
    <row r="9070" spans="2:19" s="16" customFormat="1" outlineLevel="2" x14ac:dyDescent="0.25">
      <c r="B9070" s="16" t="s">
        <v>3598</v>
      </c>
      <c r="C9070" s="16" t="s">
        <v>3406</v>
      </c>
      <c r="D9070" s="16" t="s">
        <v>67</v>
      </c>
      <c r="E9070" s="16" t="s">
        <v>901</v>
      </c>
      <c r="G9070" s="16" t="s">
        <v>902</v>
      </c>
      <c r="H9070" s="16" t="s">
        <v>155</v>
      </c>
      <c r="I9070" s="31">
        <v>-49868902</v>
      </c>
      <c r="J9070" s="31"/>
      <c r="K9070" s="32">
        <f>IFERROR((J9070/I9070),0)</f>
        <v>0</v>
      </c>
      <c r="L9070" s="31"/>
      <c r="M9070" s="31"/>
      <c r="N9070" s="39"/>
      <c r="O9070" s="28"/>
      <c r="P9070" s="28"/>
      <c r="Q9070" s="28"/>
      <c r="R9070" s="28"/>
      <c r="S9070" s="25"/>
    </row>
    <row r="9071" spans="2:19" s="16" customFormat="1" outlineLevel="1" x14ac:dyDescent="0.25">
      <c r="B9071" s="47" t="s">
        <v>7907</v>
      </c>
      <c r="C9071" s="47" t="str">
        <f>C9070</f>
        <v>ASIGNACIÓN PARA LA INVERSIÓN LOCAL  - AMBIENTE Y DESARROLLO SOSTENIBLE</v>
      </c>
      <c r="D9071" s="47"/>
      <c r="E9071" s="47" t="str">
        <f>E9070</f>
        <v>68500</v>
      </c>
      <c r="F9071" s="47"/>
      <c r="G9071" s="47" t="str">
        <f>G9070</f>
        <v xml:space="preserve">OIBA                                              </v>
      </c>
      <c r="H9071" s="47" t="s">
        <v>10655</v>
      </c>
      <c r="I9071" s="51">
        <f>SUBTOTAL(9,I9066:I9070)</f>
        <v>667309694</v>
      </c>
      <c r="J9071" s="51">
        <f>SUBTOTAL(9,J9066:J9070)</f>
        <v>607305991.22000003</v>
      </c>
      <c r="K9071" s="49">
        <f>J9071/I9071</f>
        <v>0.91008117622220552</v>
      </c>
      <c r="L9071" s="51">
        <f>SUBTOTAL(9,L9066:L9070)</f>
        <v>164750072.10999998</v>
      </c>
      <c r="M9071" s="51">
        <f>SUBTOTAL(9,M9066:M9070)</f>
        <v>139471906.22</v>
      </c>
      <c r="N9071" s="50">
        <f>IFERROR((M9071/L9071),"N.A")</f>
        <v>0.84656658679261576</v>
      </c>
      <c r="O9071" s="28"/>
      <c r="P9071" s="28"/>
      <c r="Q9071" s="28"/>
      <c r="R9071" s="28"/>
      <c r="S9071" s="25"/>
    </row>
    <row r="9072" spans="2:19" s="16" customFormat="1" outlineLevel="2" x14ac:dyDescent="0.25">
      <c r="B9072" s="16" t="s">
        <v>3599</v>
      </c>
      <c r="C9072" s="16" t="s">
        <v>3406</v>
      </c>
      <c r="D9072" s="16" t="s">
        <v>67</v>
      </c>
      <c r="E9072" s="16" t="s">
        <v>904</v>
      </c>
      <c r="G9072" s="16" t="s">
        <v>905</v>
      </c>
      <c r="H9072" s="16" t="s">
        <v>152</v>
      </c>
      <c r="I9072" s="35">
        <v>194232645</v>
      </c>
      <c r="J9072" s="35">
        <v>108644851.02</v>
      </c>
      <c r="K9072" s="36">
        <f>IFERROR((J9072/I9072),0)</f>
        <v>0.55935422709194937</v>
      </c>
      <c r="L9072" s="35">
        <v>128335859.99999999</v>
      </c>
      <c r="M9072" s="35">
        <v>108644851.02</v>
      </c>
      <c r="N9072" s="40">
        <f>M9072/L9072</f>
        <v>0.84656658723446443</v>
      </c>
      <c r="O9072" s="28"/>
      <c r="P9072" s="28"/>
      <c r="Q9072" s="28"/>
      <c r="R9072" s="28"/>
      <c r="S9072" s="25"/>
    </row>
    <row r="9073" spans="2:19" s="16" customFormat="1" outlineLevel="2" x14ac:dyDescent="0.25">
      <c r="B9073" s="16" t="s">
        <v>3599</v>
      </c>
      <c r="C9073" s="16" t="s">
        <v>3406</v>
      </c>
      <c r="D9073" s="16" t="s">
        <v>67</v>
      </c>
      <c r="E9073" s="16" t="s">
        <v>904</v>
      </c>
      <c r="G9073" s="16" t="s">
        <v>905</v>
      </c>
      <c r="H9073" s="16" t="s">
        <v>19</v>
      </c>
      <c r="I9073" s="31">
        <v>324769379</v>
      </c>
      <c r="J9073" s="31">
        <v>324769379</v>
      </c>
      <c r="K9073" s="32">
        <f>IFERROR((J9073/I9073),0)</f>
        <v>1</v>
      </c>
      <c r="L9073" s="31"/>
      <c r="M9073" s="31"/>
      <c r="N9073" s="39"/>
      <c r="O9073" s="28"/>
      <c r="P9073" s="28"/>
      <c r="Q9073" s="28"/>
      <c r="R9073" s="28"/>
      <c r="S9073" s="25"/>
    </row>
    <row r="9074" spans="2:19" s="16" customFormat="1" outlineLevel="2" x14ac:dyDescent="0.25">
      <c r="B9074" s="16" t="s">
        <v>3599</v>
      </c>
      <c r="C9074" s="16" t="s">
        <v>3406</v>
      </c>
      <c r="D9074" s="16" t="s">
        <v>67</v>
      </c>
      <c r="E9074" s="16" t="s">
        <v>904</v>
      </c>
      <c r="G9074" s="16" t="s">
        <v>905</v>
      </c>
      <c r="H9074" s="16" t="s">
        <v>154</v>
      </c>
      <c r="I9074" s="31">
        <v>1201</v>
      </c>
      <c r="J9074" s="31">
        <v>1201</v>
      </c>
      <c r="K9074" s="32">
        <f>IFERROR((J9074/I9074),0)</f>
        <v>1</v>
      </c>
      <c r="L9074" s="31"/>
      <c r="M9074" s="31"/>
      <c r="N9074" s="39"/>
      <c r="O9074" s="28"/>
      <c r="P9074" s="28"/>
      <c r="Q9074" s="28"/>
      <c r="R9074" s="28"/>
      <c r="S9074" s="25"/>
    </row>
    <row r="9075" spans="2:19" s="16" customFormat="1" outlineLevel="2" x14ac:dyDescent="0.25">
      <c r="B9075" s="16" t="s">
        <v>3599</v>
      </c>
      <c r="C9075" s="16" t="s">
        <v>3406</v>
      </c>
      <c r="D9075" s="16" t="s">
        <v>67</v>
      </c>
      <c r="E9075" s="16" t="s">
        <v>904</v>
      </c>
      <c r="G9075" s="16" t="s">
        <v>905</v>
      </c>
      <c r="H9075" s="16" t="s">
        <v>231</v>
      </c>
      <c r="I9075" s="31">
        <v>29548633</v>
      </c>
      <c r="J9075" s="31">
        <v>29548633</v>
      </c>
      <c r="K9075" s="32">
        <f>IFERROR((J9075/I9075),0)</f>
        <v>1</v>
      </c>
      <c r="L9075" s="31"/>
      <c r="M9075" s="31"/>
      <c r="N9075" s="39"/>
      <c r="O9075" s="28"/>
      <c r="P9075" s="28"/>
      <c r="Q9075" s="28"/>
      <c r="R9075" s="28"/>
      <c r="S9075" s="25"/>
    </row>
    <row r="9076" spans="2:19" s="16" customFormat="1" outlineLevel="2" x14ac:dyDescent="0.25">
      <c r="B9076" s="16" t="s">
        <v>3599</v>
      </c>
      <c r="C9076" s="16" t="s">
        <v>3406</v>
      </c>
      <c r="D9076" s="16" t="s">
        <v>67</v>
      </c>
      <c r="E9076" s="16" t="s">
        <v>904</v>
      </c>
      <c r="G9076" s="16" t="s">
        <v>905</v>
      </c>
      <c r="H9076" s="16" t="s">
        <v>155</v>
      </c>
      <c r="I9076" s="31">
        <v>-38846529</v>
      </c>
      <c r="J9076" s="31"/>
      <c r="K9076" s="32">
        <f>IFERROR((J9076/I9076),0)</f>
        <v>0</v>
      </c>
      <c r="L9076" s="31"/>
      <c r="M9076" s="31"/>
      <c r="N9076" s="39"/>
      <c r="O9076" s="28"/>
      <c r="P9076" s="28"/>
      <c r="Q9076" s="28"/>
      <c r="R9076" s="28"/>
      <c r="S9076" s="25"/>
    </row>
    <row r="9077" spans="2:19" s="16" customFormat="1" outlineLevel="1" x14ac:dyDescent="0.25">
      <c r="B9077" s="47" t="s">
        <v>7908</v>
      </c>
      <c r="C9077" s="47" t="str">
        <f>C9076</f>
        <v>ASIGNACIÓN PARA LA INVERSIÓN LOCAL  - AMBIENTE Y DESARROLLO SOSTENIBLE</v>
      </c>
      <c r="D9077" s="47"/>
      <c r="E9077" s="47" t="str">
        <f>E9076</f>
        <v>68498</v>
      </c>
      <c r="F9077" s="47"/>
      <c r="G9077" s="47" t="str">
        <f>G9076</f>
        <v xml:space="preserve">OCAMONTE                                          </v>
      </c>
      <c r="H9077" s="47" t="s">
        <v>10655</v>
      </c>
      <c r="I9077" s="51">
        <f>SUBTOTAL(9,I9072:I9076)</f>
        <v>509705329</v>
      </c>
      <c r="J9077" s="51">
        <f>SUBTOTAL(9,J9072:J9076)</f>
        <v>462964064.01999998</v>
      </c>
      <c r="K9077" s="49">
        <f>J9077/I9077</f>
        <v>0.90829747636403457</v>
      </c>
      <c r="L9077" s="51">
        <f>SUBTOTAL(9,L9072:L9076)</f>
        <v>128335859.99999999</v>
      </c>
      <c r="M9077" s="51">
        <f>SUBTOTAL(9,M9072:M9076)</f>
        <v>108644851.02</v>
      </c>
      <c r="N9077" s="50">
        <f>IFERROR((M9077/L9077),"N.A")</f>
        <v>0.84656658723446443</v>
      </c>
      <c r="O9077" s="28"/>
      <c r="P9077" s="28"/>
      <c r="Q9077" s="28"/>
      <c r="R9077" s="28"/>
      <c r="S9077" s="25"/>
    </row>
    <row r="9078" spans="2:19" s="16" customFormat="1" outlineLevel="2" x14ac:dyDescent="0.25">
      <c r="B9078" s="16" t="s">
        <v>3600</v>
      </c>
      <c r="C9078" s="16" t="s">
        <v>3406</v>
      </c>
      <c r="D9078" s="16" t="s">
        <v>67</v>
      </c>
      <c r="E9078" s="16" t="s">
        <v>907</v>
      </c>
      <c r="G9078" s="16" t="s">
        <v>908</v>
      </c>
      <c r="H9078" s="16" t="s">
        <v>152</v>
      </c>
      <c r="I9078" s="35">
        <v>269267292</v>
      </c>
      <c r="J9078" s="35">
        <v>150615797.98999998</v>
      </c>
      <c r="K9078" s="36">
        <f>IFERROR((J9078/I9078),0)</f>
        <v>0.55935422706297344</v>
      </c>
      <c r="L9078" s="35">
        <v>177913704.87</v>
      </c>
      <c r="M9078" s="35">
        <v>150615797.98999998</v>
      </c>
      <c r="N9078" s="40">
        <f>M9078/L9078</f>
        <v>0.8465665874366094</v>
      </c>
      <c r="O9078" s="28"/>
      <c r="P9078" s="28"/>
      <c r="Q9078" s="28"/>
      <c r="R9078" s="28"/>
      <c r="S9078" s="25"/>
    </row>
    <row r="9079" spans="2:19" s="16" customFormat="1" outlineLevel="2" x14ac:dyDescent="0.25">
      <c r="B9079" s="16" t="s">
        <v>3600</v>
      </c>
      <c r="C9079" s="16" t="s">
        <v>3406</v>
      </c>
      <c r="D9079" s="16" t="s">
        <v>67</v>
      </c>
      <c r="E9079" s="16" t="s">
        <v>907</v>
      </c>
      <c r="G9079" s="16" t="s">
        <v>908</v>
      </c>
      <c r="H9079" s="16" t="s">
        <v>19</v>
      </c>
      <c r="I9079" s="31">
        <v>80064640</v>
      </c>
      <c r="J9079" s="31">
        <v>80064640</v>
      </c>
      <c r="K9079" s="32">
        <f>IFERROR((J9079/I9079),0)</f>
        <v>1</v>
      </c>
      <c r="L9079" s="31"/>
      <c r="M9079" s="31"/>
      <c r="N9079" s="39"/>
      <c r="O9079" s="28"/>
      <c r="P9079" s="28"/>
      <c r="Q9079" s="28"/>
      <c r="R9079" s="28"/>
      <c r="S9079" s="25"/>
    </row>
    <row r="9080" spans="2:19" s="16" customFormat="1" outlineLevel="2" x14ac:dyDescent="0.25">
      <c r="B9080" s="16" t="s">
        <v>3600</v>
      </c>
      <c r="C9080" s="16" t="s">
        <v>3406</v>
      </c>
      <c r="D9080" s="16" t="s">
        <v>67</v>
      </c>
      <c r="E9080" s="16" t="s">
        <v>907</v>
      </c>
      <c r="G9080" s="16" t="s">
        <v>908</v>
      </c>
      <c r="H9080" s="16" t="s">
        <v>154</v>
      </c>
      <c r="I9080" s="31">
        <v>1665</v>
      </c>
      <c r="J9080" s="31">
        <v>1665</v>
      </c>
      <c r="K9080" s="32">
        <f>IFERROR((J9080/I9080),0)</f>
        <v>1</v>
      </c>
      <c r="L9080" s="31"/>
      <c r="M9080" s="31"/>
      <c r="N9080" s="39"/>
      <c r="O9080" s="28"/>
      <c r="P9080" s="28"/>
      <c r="Q9080" s="28"/>
      <c r="R9080" s="28"/>
      <c r="S9080" s="25"/>
    </row>
    <row r="9081" spans="2:19" s="16" customFormat="1" outlineLevel="2" x14ac:dyDescent="0.25">
      <c r="B9081" s="16" t="s">
        <v>3600</v>
      </c>
      <c r="C9081" s="16" t="s">
        <v>3406</v>
      </c>
      <c r="D9081" s="16" t="s">
        <v>67</v>
      </c>
      <c r="E9081" s="16" t="s">
        <v>907</v>
      </c>
      <c r="G9081" s="16" t="s">
        <v>908</v>
      </c>
      <c r="H9081" s="16" t="s">
        <v>231</v>
      </c>
      <c r="I9081" s="31">
        <v>40963662</v>
      </c>
      <c r="J9081" s="31">
        <v>40963662</v>
      </c>
      <c r="K9081" s="32">
        <f>IFERROR((J9081/I9081),0)</f>
        <v>1</v>
      </c>
      <c r="L9081" s="31"/>
      <c r="M9081" s="31"/>
      <c r="N9081" s="39"/>
      <c r="O9081" s="28"/>
      <c r="P9081" s="28"/>
      <c r="Q9081" s="28"/>
      <c r="R9081" s="28"/>
      <c r="S9081" s="25"/>
    </row>
    <row r="9082" spans="2:19" s="16" customFormat="1" outlineLevel="2" x14ac:dyDescent="0.25">
      <c r="B9082" s="16" t="s">
        <v>3600</v>
      </c>
      <c r="C9082" s="16" t="s">
        <v>3406</v>
      </c>
      <c r="D9082" s="16" t="s">
        <v>67</v>
      </c>
      <c r="E9082" s="16" t="s">
        <v>907</v>
      </c>
      <c r="G9082" s="16" t="s">
        <v>908</v>
      </c>
      <c r="H9082" s="16" t="s">
        <v>155</v>
      </c>
      <c r="I9082" s="31">
        <v>-53853458</v>
      </c>
      <c r="J9082" s="31"/>
      <c r="K9082" s="32">
        <f>IFERROR((J9082/I9082),0)</f>
        <v>0</v>
      </c>
      <c r="L9082" s="31"/>
      <c r="M9082" s="31"/>
      <c r="N9082" s="39"/>
      <c r="O9082" s="28"/>
      <c r="P9082" s="28"/>
      <c r="Q9082" s="28"/>
      <c r="R9082" s="28"/>
      <c r="S9082" s="25"/>
    </row>
    <row r="9083" spans="2:19" s="16" customFormat="1" outlineLevel="1" x14ac:dyDescent="0.25">
      <c r="B9083" s="47" t="s">
        <v>7909</v>
      </c>
      <c r="C9083" s="47" t="str">
        <f>C9082</f>
        <v>ASIGNACIÓN PARA LA INVERSIÓN LOCAL  - AMBIENTE Y DESARROLLO SOSTENIBLE</v>
      </c>
      <c r="D9083" s="47"/>
      <c r="E9083" s="47" t="str">
        <f>E9082</f>
        <v>68468</v>
      </c>
      <c r="F9083" s="47"/>
      <c r="G9083" s="47" t="str">
        <f>G9082</f>
        <v xml:space="preserve">MOLAGAVITA                                        </v>
      </c>
      <c r="H9083" s="47" t="s">
        <v>10655</v>
      </c>
      <c r="I9083" s="51">
        <f>SUBTOTAL(9,I9078:I9082)</f>
        <v>336443801</v>
      </c>
      <c r="J9083" s="51">
        <f>SUBTOTAL(9,J9078:J9082)</f>
        <v>271645764.99000001</v>
      </c>
      <c r="K9083" s="49">
        <f>J9083/I9083</f>
        <v>0.80740309134124899</v>
      </c>
      <c r="L9083" s="51">
        <f>SUBTOTAL(9,L9078:L9082)</f>
        <v>177913704.87</v>
      </c>
      <c r="M9083" s="51">
        <f>SUBTOTAL(9,M9078:M9082)</f>
        <v>150615797.98999998</v>
      </c>
      <c r="N9083" s="50">
        <f>IFERROR((M9083/L9083),"N.A")</f>
        <v>0.8465665874366094</v>
      </c>
      <c r="O9083" s="28"/>
      <c r="P9083" s="28"/>
      <c r="Q9083" s="28"/>
      <c r="R9083" s="28"/>
      <c r="S9083" s="25"/>
    </row>
    <row r="9084" spans="2:19" s="16" customFormat="1" outlineLevel="2" x14ac:dyDescent="0.25">
      <c r="B9084" s="16" t="s">
        <v>3601</v>
      </c>
      <c r="C9084" s="16" t="s">
        <v>3406</v>
      </c>
      <c r="D9084" s="16" t="s">
        <v>67</v>
      </c>
      <c r="E9084" s="16" t="s">
        <v>910</v>
      </c>
      <c r="G9084" s="16" t="s">
        <v>911</v>
      </c>
      <c r="H9084" s="16" t="s">
        <v>152</v>
      </c>
      <c r="I9084" s="35">
        <v>335792956</v>
      </c>
      <c r="J9084" s="35">
        <v>187827209.37</v>
      </c>
      <c r="K9084" s="36">
        <f>IFERROR((J9084/I9084),0)</f>
        <v>0.55935422710296523</v>
      </c>
      <c r="L9084" s="35">
        <v>221869386.33000004</v>
      </c>
      <c r="M9084" s="35">
        <v>187827209.37</v>
      </c>
      <c r="N9084" s="40">
        <f>M9084/L9084</f>
        <v>0.84656658801333229</v>
      </c>
      <c r="O9084" s="28"/>
      <c r="P9084" s="28"/>
      <c r="Q9084" s="28"/>
      <c r="R9084" s="28"/>
      <c r="S9084" s="25"/>
    </row>
    <row r="9085" spans="2:19" s="16" customFormat="1" outlineLevel="2" x14ac:dyDescent="0.25">
      <c r="B9085" s="16" t="s">
        <v>3601</v>
      </c>
      <c r="C9085" s="16" t="s">
        <v>3406</v>
      </c>
      <c r="D9085" s="16" t="s">
        <v>67</v>
      </c>
      <c r="E9085" s="16" t="s">
        <v>910</v>
      </c>
      <c r="G9085" s="16" t="s">
        <v>911</v>
      </c>
      <c r="H9085" s="16" t="s">
        <v>19</v>
      </c>
      <c r="I9085" s="31">
        <v>159088475</v>
      </c>
      <c r="J9085" s="31">
        <v>159088475</v>
      </c>
      <c r="K9085" s="32">
        <f>IFERROR((J9085/I9085),0)</f>
        <v>1</v>
      </c>
      <c r="L9085" s="31"/>
      <c r="M9085" s="31"/>
      <c r="N9085" s="39"/>
      <c r="O9085" s="28"/>
      <c r="P9085" s="28"/>
      <c r="Q9085" s="28"/>
      <c r="R9085" s="28"/>
      <c r="S9085" s="25"/>
    </row>
    <row r="9086" spans="2:19" s="16" customFormat="1" outlineLevel="2" x14ac:dyDescent="0.25">
      <c r="B9086" s="16" t="s">
        <v>3601</v>
      </c>
      <c r="C9086" s="16" t="s">
        <v>3406</v>
      </c>
      <c r="D9086" s="16" t="s">
        <v>67</v>
      </c>
      <c r="E9086" s="16" t="s">
        <v>910</v>
      </c>
      <c r="G9086" s="16" t="s">
        <v>911</v>
      </c>
      <c r="H9086" s="16" t="s">
        <v>154</v>
      </c>
      <c r="I9086" s="31">
        <v>2077</v>
      </c>
      <c r="J9086" s="31">
        <v>2077</v>
      </c>
      <c r="K9086" s="32">
        <f>IFERROR((J9086/I9086),0)</f>
        <v>1</v>
      </c>
      <c r="L9086" s="31"/>
      <c r="M9086" s="31"/>
      <c r="N9086" s="39"/>
      <c r="O9086" s="28"/>
      <c r="P9086" s="28"/>
      <c r="Q9086" s="28"/>
      <c r="R9086" s="28"/>
      <c r="S9086" s="25"/>
    </row>
    <row r="9087" spans="2:19" s="16" customFormat="1" outlineLevel="2" x14ac:dyDescent="0.25">
      <c r="B9087" s="16" t="s">
        <v>3601</v>
      </c>
      <c r="C9087" s="16" t="s">
        <v>3406</v>
      </c>
      <c r="D9087" s="16" t="s">
        <v>67</v>
      </c>
      <c r="E9087" s="16" t="s">
        <v>910</v>
      </c>
      <c r="G9087" s="16" t="s">
        <v>911</v>
      </c>
      <c r="H9087" s="16" t="s">
        <v>231</v>
      </c>
      <c r="I9087" s="31">
        <v>51084218</v>
      </c>
      <c r="J9087" s="31">
        <v>51084218</v>
      </c>
      <c r="K9087" s="32">
        <f>IFERROR((J9087/I9087),0)</f>
        <v>1</v>
      </c>
      <c r="L9087" s="31"/>
      <c r="M9087" s="31"/>
      <c r="N9087" s="39"/>
      <c r="O9087" s="28"/>
      <c r="P9087" s="28"/>
      <c r="Q9087" s="28"/>
      <c r="R9087" s="28"/>
      <c r="S9087" s="25"/>
    </row>
    <row r="9088" spans="2:19" s="16" customFormat="1" outlineLevel="2" x14ac:dyDescent="0.25">
      <c r="B9088" s="16" t="s">
        <v>3601</v>
      </c>
      <c r="C9088" s="16" t="s">
        <v>3406</v>
      </c>
      <c r="D9088" s="16" t="s">
        <v>67</v>
      </c>
      <c r="E9088" s="16" t="s">
        <v>910</v>
      </c>
      <c r="G9088" s="16" t="s">
        <v>911</v>
      </c>
      <c r="H9088" s="16" t="s">
        <v>155</v>
      </c>
      <c r="I9088" s="31">
        <v>-67158591</v>
      </c>
      <c r="J9088" s="31"/>
      <c r="K9088" s="32">
        <f>IFERROR((J9088/I9088),0)</f>
        <v>0</v>
      </c>
      <c r="L9088" s="31"/>
      <c r="M9088" s="31"/>
      <c r="N9088" s="39"/>
      <c r="O9088" s="28"/>
      <c r="P9088" s="28"/>
      <c r="Q9088" s="28"/>
      <c r="R9088" s="28"/>
      <c r="S9088" s="25"/>
    </row>
    <row r="9089" spans="2:19" s="16" customFormat="1" outlineLevel="1" x14ac:dyDescent="0.25">
      <c r="B9089" s="47" t="s">
        <v>7910</v>
      </c>
      <c r="C9089" s="47" t="str">
        <f>C9088</f>
        <v>ASIGNACIÓN PARA LA INVERSIÓN LOCAL  - AMBIENTE Y DESARROLLO SOSTENIBLE</v>
      </c>
      <c r="D9089" s="47"/>
      <c r="E9089" s="47" t="str">
        <f>E9088</f>
        <v>68464</v>
      </c>
      <c r="F9089" s="47"/>
      <c r="G9089" s="47" t="str">
        <f>G9088</f>
        <v xml:space="preserve">MOGOTES                                           </v>
      </c>
      <c r="H9089" s="47" t="s">
        <v>10655</v>
      </c>
      <c r="I9089" s="51">
        <f>SUBTOTAL(9,I9084:I9088)</f>
        <v>478809135</v>
      </c>
      <c r="J9089" s="51">
        <f>SUBTOTAL(9,J9084:J9088)</f>
        <v>398001979.37</v>
      </c>
      <c r="K9089" s="49">
        <f>J9089/I9089</f>
        <v>0.83123305358407584</v>
      </c>
      <c r="L9089" s="51">
        <f>SUBTOTAL(9,L9084:L9088)</f>
        <v>221869386.33000004</v>
      </c>
      <c r="M9089" s="51">
        <f>SUBTOTAL(9,M9084:M9088)</f>
        <v>187827209.37</v>
      </c>
      <c r="N9089" s="50">
        <f>IFERROR((M9089/L9089),"N.A")</f>
        <v>0.84656658801333229</v>
      </c>
      <c r="O9089" s="28"/>
      <c r="P9089" s="28"/>
      <c r="Q9089" s="28"/>
      <c r="R9089" s="28"/>
      <c r="S9089" s="25"/>
    </row>
    <row r="9090" spans="2:19" s="16" customFormat="1" outlineLevel="2" x14ac:dyDescent="0.25">
      <c r="B9090" s="16" t="s">
        <v>3602</v>
      </c>
      <c r="C9090" s="16" t="s">
        <v>3406</v>
      </c>
      <c r="D9090" s="16" t="s">
        <v>67</v>
      </c>
      <c r="E9090" s="16" t="s">
        <v>913</v>
      </c>
      <c r="G9090" s="16" t="s">
        <v>914</v>
      </c>
      <c r="H9090" s="16" t="s">
        <v>152</v>
      </c>
      <c r="I9090" s="35">
        <v>197654928</v>
      </c>
      <c r="J9090" s="35">
        <v>110559119.49999999</v>
      </c>
      <c r="K9090" s="36">
        <f>IFERROR((J9090/I9090),0)</f>
        <v>0.55935422718122152</v>
      </c>
      <c r="L9090" s="35">
        <v>130597074.26000001</v>
      </c>
      <c r="M9090" s="35">
        <v>110559119.49999999</v>
      </c>
      <c r="N9090" s="40">
        <f>M9090/L9090</f>
        <v>0.84656658754768632</v>
      </c>
      <c r="O9090" s="28"/>
      <c r="P9090" s="28"/>
      <c r="Q9090" s="28"/>
      <c r="R9090" s="28"/>
      <c r="S9090" s="25"/>
    </row>
    <row r="9091" spans="2:19" s="16" customFormat="1" outlineLevel="2" x14ac:dyDescent="0.25">
      <c r="B9091" s="16" t="s">
        <v>3602</v>
      </c>
      <c r="C9091" s="16" t="s">
        <v>3406</v>
      </c>
      <c r="D9091" s="16" t="s">
        <v>67</v>
      </c>
      <c r="E9091" s="16" t="s">
        <v>913</v>
      </c>
      <c r="G9091" s="16" t="s">
        <v>914</v>
      </c>
      <c r="H9091" s="16" t="s">
        <v>19</v>
      </c>
      <c r="I9091" s="31">
        <v>102722677</v>
      </c>
      <c r="J9091" s="31">
        <v>102722677</v>
      </c>
      <c r="K9091" s="32">
        <f>IFERROR((J9091/I9091),0)</f>
        <v>1</v>
      </c>
      <c r="L9091" s="31"/>
      <c r="M9091" s="31"/>
      <c r="N9091" s="39"/>
      <c r="O9091" s="28"/>
      <c r="P9091" s="28"/>
      <c r="Q9091" s="28"/>
      <c r="R9091" s="28"/>
      <c r="S9091" s="25"/>
    </row>
    <row r="9092" spans="2:19" s="16" customFormat="1" outlineLevel="2" x14ac:dyDescent="0.25">
      <c r="B9092" s="16" t="s">
        <v>3602</v>
      </c>
      <c r="C9092" s="16" t="s">
        <v>3406</v>
      </c>
      <c r="D9092" s="16" t="s">
        <v>67</v>
      </c>
      <c r="E9092" s="16" t="s">
        <v>913</v>
      </c>
      <c r="G9092" s="16" t="s">
        <v>914</v>
      </c>
      <c r="H9092" s="16" t="s">
        <v>154</v>
      </c>
      <c r="I9092" s="31">
        <v>1222</v>
      </c>
      <c r="J9092" s="31">
        <v>1222</v>
      </c>
      <c r="K9092" s="32">
        <f>IFERROR((J9092/I9092),0)</f>
        <v>1</v>
      </c>
      <c r="L9092" s="31"/>
      <c r="M9092" s="31"/>
      <c r="N9092" s="39"/>
      <c r="O9092" s="28"/>
      <c r="P9092" s="28"/>
      <c r="Q9092" s="28"/>
      <c r="R9092" s="28"/>
      <c r="S9092" s="25"/>
    </row>
    <row r="9093" spans="2:19" s="16" customFormat="1" outlineLevel="2" x14ac:dyDescent="0.25">
      <c r="B9093" s="16" t="s">
        <v>3602</v>
      </c>
      <c r="C9093" s="16" t="s">
        <v>3406</v>
      </c>
      <c r="D9093" s="16" t="s">
        <v>67</v>
      </c>
      <c r="E9093" s="16" t="s">
        <v>913</v>
      </c>
      <c r="G9093" s="16" t="s">
        <v>914</v>
      </c>
      <c r="H9093" s="16" t="s">
        <v>231</v>
      </c>
      <c r="I9093" s="31">
        <v>30069265</v>
      </c>
      <c r="J9093" s="31">
        <v>30069265</v>
      </c>
      <c r="K9093" s="32">
        <f>IFERROR((J9093/I9093),0)</f>
        <v>1</v>
      </c>
      <c r="L9093" s="31"/>
      <c r="M9093" s="31"/>
      <c r="N9093" s="39"/>
      <c r="O9093" s="28"/>
      <c r="P9093" s="28"/>
      <c r="Q9093" s="28"/>
      <c r="R9093" s="28"/>
      <c r="S9093" s="25"/>
    </row>
    <row r="9094" spans="2:19" s="16" customFormat="1" outlineLevel="2" x14ac:dyDescent="0.25">
      <c r="B9094" s="16" t="s">
        <v>3602</v>
      </c>
      <c r="C9094" s="16" t="s">
        <v>3406</v>
      </c>
      <c r="D9094" s="16" t="s">
        <v>67</v>
      </c>
      <c r="E9094" s="16" t="s">
        <v>913</v>
      </c>
      <c r="G9094" s="16" t="s">
        <v>914</v>
      </c>
      <c r="H9094" s="16" t="s">
        <v>155</v>
      </c>
      <c r="I9094" s="31">
        <v>-39530986</v>
      </c>
      <c r="J9094" s="31"/>
      <c r="K9094" s="32">
        <f>IFERROR((J9094/I9094),0)</f>
        <v>0</v>
      </c>
      <c r="L9094" s="31"/>
      <c r="M9094" s="31"/>
      <c r="N9094" s="39"/>
      <c r="O9094" s="28"/>
      <c r="P9094" s="28"/>
      <c r="Q9094" s="28"/>
      <c r="R9094" s="28"/>
      <c r="S9094" s="25"/>
    </row>
    <row r="9095" spans="2:19" s="16" customFormat="1" outlineLevel="1" x14ac:dyDescent="0.25">
      <c r="B9095" s="47" t="s">
        <v>7911</v>
      </c>
      <c r="C9095" s="47" t="str">
        <f>C9094</f>
        <v>ASIGNACIÓN PARA LA INVERSIÓN LOCAL  - AMBIENTE Y DESARROLLO SOSTENIBLE</v>
      </c>
      <c r="D9095" s="47"/>
      <c r="E9095" s="47" t="str">
        <f>E9094</f>
        <v>68444</v>
      </c>
      <c r="F9095" s="47"/>
      <c r="G9095" s="47" t="str">
        <f>G9094</f>
        <v xml:space="preserve">MATANZA                                           </v>
      </c>
      <c r="H9095" s="47" t="s">
        <v>10655</v>
      </c>
      <c r="I9095" s="51">
        <f>SUBTOTAL(9,I9090:I9094)</f>
        <v>290917106</v>
      </c>
      <c r="J9095" s="51">
        <f>SUBTOTAL(9,J9090:J9094)</f>
        <v>243352283.5</v>
      </c>
      <c r="K9095" s="49">
        <f>J9095/I9095</f>
        <v>0.83650042737603747</v>
      </c>
      <c r="L9095" s="51">
        <f>SUBTOTAL(9,L9090:L9094)</f>
        <v>130597074.26000001</v>
      </c>
      <c r="M9095" s="51">
        <f>SUBTOTAL(9,M9090:M9094)</f>
        <v>110559119.49999999</v>
      </c>
      <c r="N9095" s="50">
        <f>IFERROR((M9095/L9095),"N.A")</f>
        <v>0.84656658754768632</v>
      </c>
      <c r="O9095" s="28"/>
      <c r="P9095" s="28"/>
      <c r="Q9095" s="28"/>
      <c r="R9095" s="28"/>
      <c r="S9095" s="25"/>
    </row>
    <row r="9096" spans="2:19" s="16" customFormat="1" outlineLevel="2" x14ac:dyDescent="0.25">
      <c r="B9096" s="16" t="s">
        <v>3603</v>
      </c>
      <c r="C9096" s="16" t="s">
        <v>3406</v>
      </c>
      <c r="D9096" s="16" t="s">
        <v>67</v>
      </c>
      <c r="E9096" s="16" t="s">
        <v>916</v>
      </c>
      <c r="G9096" s="16" t="s">
        <v>917</v>
      </c>
      <c r="H9096" s="16" t="s">
        <v>152</v>
      </c>
      <c r="I9096" s="35">
        <v>241529388</v>
      </c>
      <c r="J9096" s="35">
        <v>135100484.15000001</v>
      </c>
      <c r="K9096" s="36">
        <f>IFERROR((J9096/I9096),0)</f>
        <v>0.55935422711376226</v>
      </c>
      <c r="L9096" s="35">
        <v>159586364.73000002</v>
      </c>
      <c r="M9096" s="35">
        <v>135100484.15000001</v>
      </c>
      <c r="N9096" s="40">
        <f>M9096/L9096</f>
        <v>0.84656658718038325</v>
      </c>
      <c r="O9096" s="28"/>
      <c r="P9096" s="28"/>
      <c r="Q9096" s="28"/>
      <c r="R9096" s="28"/>
      <c r="S9096" s="25"/>
    </row>
    <row r="9097" spans="2:19" s="16" customFormat="1" outlineLevel="2" x14ac:dyDescent="0.25">
      <c r="B9097" s="16" t="s">
        <v>3603</v>
      </c>
      <c r="C9097" s="16" t="s">
        <v>3406</v>
      </c>
      <c r="D9097" s="16" t="s">
        <v>67</v>
      </c>
      <c r="E9097" s="16" t="s">
        <v>916</v>
      </c>
      <c r="G9097" s="16" t="s">
        <v>917</v>
      </c>
      <c r="H9097" s="16" t="s">
        <v>19</v>
      </c>
      <c r="I9097" s="31">
        <v>163861568</v>
      </c>
      <c r="J9097" s="31">
        <v>163861568</v>
      </c>
      <c r="K9097" s="32">
        <f>IFERROR((J9097/I9097),0)</f>
        <v>1</v>
      </c>
      <c r="L9097" s="31"/>
      <c r="M9097" s="31"/>
      <c r="N9097" s="39"/>
      <c r="O9097" s="28"/>
      <c r="P9097" s="28"/>
      <c r="Q9097" s="28"/>
      <c r="R9097" s="28"/>
      <c r="S9097" s="25"/>
    </row>
    <row r="9098" spans="2:19" s="16" customFormat="1" outlineLevel="2" x14ac:dyDescent="0.25">
      <c r="B9098" s="16" t="s">
        <v>3603</v>
      </c>
      <c r="C9098" s="16" t="s">
        <v>3406</v>
      </c>
      <c r="D9098" s="16" t="s">
        <v>67</v>
      </c>
      <c r="E9098" s="16" t="s">
        <v>916</v>
      </c>
      <c r="G9098" s="16" t="s">
        <v>917</v>
      </c>
      <c r="H9098" s="16" t="s">
        <v>154</v>
      </c>
      <c r="I9098" s="31">
        <v>1494</v>
      </c>
      <c r="J9098" s="31">
        <v>1494</v>
      </c>
      <c r="K9098" s="32">
        <f>IFERROR((J9098/I9098),0)</f>
        <v>1</v>
      </c>
      <c r="L9098" s="31"/>
      <c r="M9098" s="31"/>
      <c r="N9098" s="39"/>
      <c r="O9098" s="28"/>
      <c r="P9098" s="28"/>
      <c r="Q9098" s="28"/>
      <c r="R9098" s="28"/>
      <c r="S9098" s="25"/>
    </row>
    <row r="9099" spans="2:19" s="16" customFormat="1" outlineLevel="2" x14ac:dyDescent="0.25">
      <c r="B9099" s="16" t="s">
        <v>3603</v>
      </c>
      <c r="C9099" s="16" t="s">
        <v>3406</v>
      </c>
      <c r="D9099" s="16" t="s">
        <v>67</v>
      </c>
      <c r="E9099" s="16" t="s">
        <v>916</v>
      </c>
      <c r="G9099" s="16" t="s">
        <v>917</v>
      </c>
      <c r="H9099" s="16" t="s">
        <v>231</v>
      </c>
      <c r="I9099" s="31">
        <v>36743892</v>
      </c>
      <c r="J9099" s="31">
        <v>36743892</v>
      </c>
      <c r="K9099" s="32">
        <f>IFERROR((J9099/I9099),0)</f>
        <v>1</v>
      </c>
      <c r="L9099" s="31"/>
      <c r="M9099" s="31"/>
      <c r="N9099" s="39"/>
      <c r="O9099" s="28"/>
      <c r="P9099" s="28"/>
      <c r="Q9099" s="28"/>
      <c r="R9099" s="28"/>
      <c r="S9099" s="25"/>
    </row>
    <row r="9100" spans="2:19" s="16" customFormat="1" outlineLevel="2" x14ac:dyDescent="0.25">
      <c r="B9100" s="16" t="s">
        <v>3603</v>
      </c>
      <c r="C9100" s="16" t="s">
        <v>3406</v>
      </c>
      <c r="D9100" s="16" t="s">
        <v>67</v>
      </c>
      <c r="E9100" s="16" t="s">
        <v>916</v>
      </c>
      <c r="G9100" s="16" t="s">
        <v>917</v>
      </c>
      <c r="H9100" s="16" t="s">
        <v>155</v>
      </c>
      <c r="I9100" s="31">
        <v>-48305878</v>
      </c>
      <c r="J9100" s="31"/>
      <c r="K9100" s="32">
        <f>IFERROR((J9100/I9100),0)</f>
        <v>0</v>
      </c>
      <c r="L9100" s="31"/>
      <c r="M9100" s="31"/>
      <c r="N9100" s="39"/>
      <c r="O9100" s="28"/>
      <c r="P9100" s="28"/>
      <c r="Q9100" s="28"/>
      <c r="R9100" s="28"/>
      <c r="S9100" s="25"/>
    </row>
    <row r="9101" spans="2:19" s="16" customFormat="1" outlineLevel="1" x14ac:dyDescent="0.25">
      <c r="B9101" s="47" t="s">
        <v>7912</v>
      </c>
      <c r="C9101" s="47" t="str">
        <f>C9100</f>
        <v>ASIGNACIÓN PARA LA INVERSIÓN LOCAL  - AMBIENTE Y DESARROLLO SOSTENIBLE</v>
      </c>
      <c r="D9101" s="47"/>
      <c r="E9101" s="47" t="str">
        <f>E9100</f>
        <v>68432</v>
      </c>
      <c r="F9101" s="47"/>
      <c r="G9101" s="47" t="str">
        <f>G9100</f>
        <v xml:space="preserve">MÁLAGA                                            </v>
      </c>
      <c r="H9101" s="47" t="s">
        <v>10655</v>
      </c>
      <c r="I9101" s="51">
        <f>SUBTOTAL(9,I9096:I9100)</f>
        <v>393830464</v>
      </c>
      <c r="J9101" s="51">
        <f>SUBTOTAL(9,J9096:J9100)</f>
        <v>335707438.14999998</v>
      </c>
      <c r="K9101" s="49">
        <f>J9101/I9101</f>
        <v>0.85241612530512612</v>
      </c>
      <c r="L9101" s="51">
        <f>SUBTOTAL(9,L9096:L9100)</f>
        <v>159586364.73000002</v>
      </c>
      <c r="M9101" s="51">
        <f>SUBTOTAL(9,M9096:M9100)</f>
        <v>135100484.15000001</v>
      </c>
      <c r="N9101" s="50">
        <f>IFERROR((M9101/L9101),"N.A")</f>
        <v>0.84656658718038325</v>
      </c>
      <c r="O9101" s="28"/>
      <c r="P9101" s="28"/>
      <c r="Q9101" s="28"/>
      <c r="R9101" s="28"/>
      <c r="S9101" s="25"/>
    </row>
    <row r="9102" spans="2:19" s="16" customFormat="1" outlineLevel="2" x14ac:dyDescent="0.25">
      <c r="B9102" s="16" t="s">
        <v>3604</v>
      </c>
      <c r="C9102" s="16" t="s">
        <v>3406</v>
      </c>
      <c r="D9102" s="16" t="s">
        <v>67</v>
      </c>
      <c r="E9102" s="16" t="s">
        <v>919</v>
      </c>
      <c r="G9102" s="16" t="s">
        <v>920</v>
      </c>
      <c r="H9102" s="16" t="s">
        <v>152</v>
      </c>
      <c r="I9102" s="35">
        <v>195770398</v>
      </c>
      <c r="J9102" s="35">
        <v>109504999.65000001</v>
      </c>
      <c r="K9102" s="36">
        <f>IFERROR((J9102/I9102),0)</f>
        <v>0.55935422703691906</v>
      </c>
      <c r="L9102" s="35">
        <v>129351903.5</v>
      </c>
      <c r="M9102" s="35">
        <v>109504999.65000001</v>
      </c>
      <c r="N9102" s="40">
        <f>M9102/L9102</f>
        <v>0.84656658840741383</v>
      </c>
      <c r="O9102" s="28"/>
      <c r="P9102" s="28"/>
      <c r="Q9102" s="28"/>
      <c r="R9102" s="28"/>
      <c r="S9102" s="25"/>
    </row>
    <row r="9103" spans="2:19" s="16" customFormat="1" outlineLevel="2" x14ac:dyDescent="0.25">
      <c r="B9103" s="16" t="s">
        <v>3604</v>
      </c>
      <c r="C9103" s="16" t="s">
        <v>3406</v>
      </c>
      <c r="D9103" s="16" t="s">
        <v>67</v>
      </c>
      <c r="E9103" s="16" t="s">
        <v>919</v>
      </c>
      <c r="G9103" s="16" t="s">
        <v>920</v>
      </c>
      <c r="H9103" s="16" t="s">
        <v>19</v>
      </c>
      <c r="I9103" s="31">
        <v>226870058</v>
      </c>
      <c r="J9103" s="31">
        <v>226870058</v>
      </c>
      <c r="K9103" s="32">
        <f>IFERROR((J9103/I9103),0)</f>
        <v>1</v>
      </c>
      <c r="L9103" s="31"/>
      <c r="M9103" s="31"/>
      <c r="N9103" s="39"/>
      <c r="O9103" s="28"/>
      <c r="P9103" s="28"/>
      <c r="Q9103" s="28"/>
      <c r="R9103" s="28"/>
      <c r="S9103" s="25"/>
    </row>
    <row r="9104" spans="2:19" s="16" customFormat="1" outlineLevel="2" x14ac:dyDescent="0.25">
      <c r="B9104" s="16" t="s">
        <v>3604</v>
      </c>
      <c r="C9104" s="16" t="s">
        <v>3406</v>
      </c>
      <c r="D9104" s="16" t="s">
        <v>67</v>
      </c>
      <c r="E9104" s="16" t="s">
        <v>919</v>
      </c>
      <c r="G9104" s="16" t="s">
        <v>920</v>
      </c>
      <c r="H9104" s="16" t="s">
        <v>154</v>
      </c>
      <c r="I9104" s="31">
        <v>1211</v>
      </c>
      <c r="J9104" s="31">
        <v>1211</v>
      </c>
      <c r="K9104" s="32">
        <f>IFERROR((J9104/I9104),0)</f>
        <v>1</v>
      </c>
      <c r="L9104" s="31"/>
      <c r="M9104" s="31"/>
      <c r="N9104" s="39"/>
      <c r="O9104" s="28"/>
      <c r="P9104" s="28"/>
      <c r="Q9104" s="28"/>
      <c r="R9104" s="28"/>
      <c r="S9104" s="25"/>
    </row>
    <row r="9105" spans="2:19" s="16" customFormat="1" outlineLevel="2" x14ac:dyDescent="0.25">
      <c r="B9105" s="16" t="s">
        <v>3604</v>
      </c>
      <c r="C9105" s="16" t="s">
        <v>3406</v>
      </c>
      <c r="D9105" s="16" t="s">
        <v>67</v>
      </c>
      <c r="E9105" s="16" t="s">
        <v>919</v>
      </c>
      <c r="G9105" s="16" t="s">
        <v>920</v>
      </c>
      <c r="H9105" s="16" t="s">
        <v>231</v>
      </c>
      <c r="I9105" s="31">
        <v>29782572</v>
      </c>
      <c r="J9105" s="31">
        <v>29782572</v>
      </c>
      <c r="K9105" s="32">
        <f>IFERROR((J9105/I9105),0)</f>
        <v>1</v>
      </c>
      <c r="L9105" s="31"/>
      <c r="M9105" s="31"/>
      <c r="N9105" s="39"/>
      <c r="O9105" s="28"/>
      <c r="P9105" s="28"/>
      <c r="Q9105" s="28"/>
      <c r="R9105" s="28"/>
      <c r="S9105" s="25"/>
    </row>
    <row r="9106" spans="2:19" s="16" customFormat="1" outlineLevel="2" x14ac:dyDescent="0.25">
      <c r="B9106" s="16" t="s">
        <v>3604</v>
      </c>
      <c r="C9106" s="16" t="s">
        <v>3406</v>
      </c>
      <c r="D9106" s="16" t="s">
        <v>67</v>
      </c>
      <c r="E9106" s="16" t="s">
        <v>919</v>
      </c>
      <c r="G9106" s="16" t="s">
        <v>920</v>
      </c>
      <c r="H9106" s="16" t="s">
        <v>155</v>
      </c>
      <c r="I9106" s="31">
        <v>-39154080</v>
      </c>
      <c r="J9106" s="31"/>
      <c r="K9106" s="32">
        <f>IFERROR((J9106/I9106),0)</f>
        <v>0</v>
      </c>
      <c r="L9106" s="31"/>
      <c r="M9106" s="31"/>
      <c r="N9106" s="39"/>
      <c r="O9106" s="28"/>
      <c r="P9106" s="28"/>
      <c r="Q9106" s="28"/>
      <c r="R9106" s="28"/>
      <c r="S9106" s="25"/>
    </row>
    <row r="9107" spans="2:19" s="16" customFormat="1" outlineLevel="1" x14ac:dyDescent="0.25">
      <c r="B9107" s="47" t="s">
        <v>7913</v>
      </c>
      <c r="C9107" s="47" t="str">
        <f>C9106</f>
        <v>ASIGNACIÓN PARA LA INVERSIÓN LOCAL  - AMBIENTE Y DESARROLLO SOSTENIBLE</v>
      </c>
      <c r="D9107" s="47"/>
      <c r="E9107" s="47" t="str">
        <f>E9106</f>
        <v>68425</v>
      </c>
      <c r="F9107" s="47"/>
      <c r="G9107" s="47" t="str">
        <f>G9106</f>
        <v xml:space="preserve">MACARAVITA                                        </v>
      </c>
      <c r="H9107" s="47" t="s">
        <v>10655</v>
      </c>
      <c r="I9107" s="51">
        <f>SUBTOTAL(9,I9102:I9106)</f>
        <v>413270159</v>
      </c>
      <c r="J9107" s="51">
        <f>SUBTOTAL(9,J9102:J9106)</f>
        <v>366158840.64999998</v>
      </c>
      <c r="K9107" s="49">
        <f>J9107/I9107</f>
        <v>0.88600358065049645</v>
      </c>
      <c r="L9107" s="51">
        <f>SUBTOTAL(9,L9102:L9106)</f>
        <v>129351903.5</v>
      </c>
      <c r="M9107" s="51">
        <f>SUBTOTAL(9,M9102:M9106)</f>
        <v>109504999.65000001</v>
      </c>
      <c r="N9107" s="50">
        <f>IFERROR((M9107/L9107),"N.A")</f>
        <v>0.84656658840741383</v>
      </c>
      <c r="O9107" s="28"/>
      <c r="P9107" s="28"/>
      <c r="Q9107" s="28"/>
      <c r="R9107" s="28"/>
      <c r="S9107" s="25"/>
    </row>
    <row r="9108" spans="2:19" s="16" customFormat="1" outlineLevel="2" x14ac:dyDescent="0.25">
      <c r="B9108" s="16" t="s">
        <v>3605</v>
      </c>
      <c r="C9108" s="16" t="s">
        <v>3406</v>
      </c>
      <c r="D9108" s="16" t="s">
        <v>67</v>
      </c>
      <c r="E9108" s="16" t="s">
        <v>922</v>
      </c>
      <c r="G9108" s="16" t="s">
        <v>923</v>
      </c>
      <c r="H9108" s="16" t="s">
        <v>152</v>
      </c>
      <c r="I9108" s="35">
        <v>388643888</v>
      </c>
      <c r="J9108" s="35">
        <v>217389601.55999997</v>
      </c>
      <c r="K9108" s="36">
        <f>IFERROR((J9108/I9108),0)</f>
        <v>0.5593542270244064</v>
      </c>
      <c r="L9108" s="35">
        <v>256789725.53999999</v>
      </c>
      <c r="M9108" s="35">
        <v>217389601.55999997</v>
      </c>
      <c r="N9108" s="40">
        <f>M9108/L9108</f>
        <v>0.84656658712825839</v>
      </c>
      <c r="O9108" s="28"/>
      <c r="P9108" s="28"/>
      <c r="Q9108" s="28"/>
      <c r="R9108" s="28"/>
      <c r="S9108" s="25"/>
    </row>
    <row r="9109" spans="2:19" s="16" customFormat="1" outlineLevel="2" x14ac:dyDescent="0.25">
      <c r="B9109" s="16" t="s">
        <v>3605</v>
      </c>
      <c r="C9109" s="16" t="s">
        <v>3406</v>
      </c>
      <c r="D9109" s="16" t="s">
        <v>67</v>
      </c>
      <c r="E9109" s="16" t="s">
        <v>922</v>
      </c>
      <c r="G9109" s="16" t="s">
        <v>923</v>
      </c>
      <c r="H9109" s="16" t="s">
        <v>19</v>
      </c>
      <c r="I9109" s="31">
        <v>656576499</v>
      </c>
      <c r="J9109" s="31">
        <v>656576499</v>
      </c>
      <c r="K9109" s="32">
        <f>IFERROR((J9109/I9109),0)</f>
        <v>1</v>
      </c>
      <c r="L9109" s="31"/>
      <c r="M9109" s="31"/>
      <c r="N9109" s="39"/>
      <c r="O9109" s="28"/>
      <c r="P9109" s="28"/>
      <c r="Q9109" s="28"/>
      <c r="R9109" s="28"/>
      <c r="S9109" s="25"/>
    </row>
    <row r="9110" spans="2:19" s="16" customFormat="1" outlineLevel="2" x14ac:dyDescent="0.25">
      <c r="B9110" s="16" t="s">
        <v>3605</v>
      </c>
      <c r="C9110" s="16" t="s">
        <v>3406</v>
      </c>
      <c r="D9110" s="16" t="s">
        <v>67</v>
      </c>
      <c r="E9110" s="16" t="s">
        <v>922</v>
      </c>
      <c r="G9110" s="16" t="s">
        <v>923</v>
      </c>
      <c r="H9110" s="16" t="s">
        <v>154</v>
      </c>
      <c r="I9110" s="31">
        <v>2404</v>
      </c>
      <c r="J9110" s="31">
        <v>2404</v>
      </c>
      <c r="K9110" s="32">
        <f>IFERROR((J9110/I9110),0)</f>
        <v>1</v>
      </c>
      <c r="L9110" s="31"/>
      <c r="M9110" s="31"/>
      <c r="N9110" s="39"/>
      <c r="O9110" s="28"/>
      <c r="P9110" s="28"/>
      <c r="Q9110" s="28"/>
      <c r="R9110" s="28"/>
      <c r="S9110" s="25"/>
    </row>
    <row r="9111" spans="2:19" s="16" customFormat="1" outlineLevel="2" x14ac:dyDescent="0.25">
      <c r="B9111" s="16" t="s">
        <v>3605</v>
      </c>
      <c r="C9111" s="16" t="s">
        <v>3406</v>
      </c>
      <c r="D9111" s="16" t="s">
        <v>67</v>
      </c>
      <c r="E9111" s="16" t="s">
        <v>922</v>
      </c>
      <c r="G9111" s="16" t="s">
        <v>923</v>
      </c>
      <c r="H9111" s="16" t="s">
        <v>231</v>
      </c>
      <c r="I9111" s="31">
        <v>59124436</v>
      </c>
      <c r="J9111" s="31">
        <v>59124436</v>
      </c>
      <c r="K9111" s="32">
        <f>IFERROR((J9111/I9111),0)</f>
        <v>1</v>
      </c>
      <c r="L9111" s="31"/>
      <c r="M9111" s="31"/>
      <c r="N9111" s="39"/>
      <c r="O9111" s="28"/>
      <c r="P9111" s="28"/>
      <c r="Q9111" s="28"/>
      <c r="R9111" s="28"/>
      <c r="S9111" s="25"/>
    </row>
    <row r="9112" spans="2:19" s="16" customFormat="1" outlineLevel="2" x14ac:dyDescent="0.25">
      <c r="B9112" s="16" t="s">
        <v>3605</v>
      </c>
      <c r="C9112" s="16" t="s">
        <v>3406</v>
      </c>
      <c r="D9112" s="16" t="s">
        <v>67</v>
      </c>
      <c r="E9112" s="16" t="s">
        <v>922</v>
      </c>
      <c r="G9112" s="16" t="s">
        <v>923</v>
      </c>
      <c r="H9112" s="16" t="s">
        <v>155</v>
      </c>
      <c r="I9112" s="31">
        <v>-77728778</v>
      </c>
      <c r="J9112" s="31"/>
      <c r="K9112" s="32">
        <f>IFERROR((J9112/I9112),0)</f>
        <v>0</v>
      </c>
      <c r="L9112" s="31"/>
      <c r="M9112" s="31"/>
      <c r="N9112" s="39"/>
      <c r="O9112" s="28"/>
      <c r="P9112" s="28"/>
      <c r="Q9112" s="28"/>
      <c r="R9112" s="28"/>
      <c r="S9112" s="25"/>
    </row>
    <row r="9113" spans="2:19" s="16" customFormat="1" outlineLevel="1" x14ac:dyDescent="0.25">
      <c r="B9113" s="47" t="s">
        <v>7914</v>
      </c>
      <c r="C9113" s="47" t="str">
        <f>C9112</f>
        <v>ASIGNACIÓN PARA LA INVERSIÓN LOCAL  - AMBIENTE Y DESARROLLO SOSTENIBLE</v>
      </c>
      <c r="D9113" s="47"/>
      <c r="E9113" s="47" t="str">
        <f>E9112</f>
        <v>68418</v>
      </c>
      <c r="F9113" s="47"/>
      <c r="G9113" s="47" t="str">
        <f>G9112</f>
        <v xml:space="preserve">LOS SANTOS                                        </v>
      </c>
      <c r="H9113" s="47" t="s">
        <v>10655</v>
      </c>
      <c r="I9113" s="51">
        <f>SUBTOTAL(9,I9108:I9112)</f>
        <v>1026618449</v>
      </c>
      <c r="J9113" s="51">
        <f>SUBTOTAL(9,J9108:J9112)</f>
        <v>933092940.55999994</v>
      </c>
      <c r="K9113" s="49">
        <f>J9113/I9113</f>
        <v>0.90889944698431968</v>
      </c>
      <c r="L9113" s="51">
        <f>SUBTOTAL(9,L9108:L9112)</f>
        <v>256789725.53999999</v>
      </c>
      <c r="M9113" s="51">
        <f>SUBTOTAL(9,M9108:M9112)</f>
        <v>217389601.55999997</v>
      </c>
      <c r="N9113" s="50">
        <f>IFERROR((M9113/L9113),"N.A")</f>
        <v>0.84656658712825839</v>
      </c>
      <c r="O9113" s="28"/>
      <c r="P9113" s="28"/>
      <c r="Q9113" s="28"/>
      <c r="R9113" s="28"/>
      <c r="S9113" s="25"/>
    </row>
    <row r="9114" spans="2:19" s="16" customFormat="1" outlineLevel="2" x14ac:dyDescent="0.25">
      <c r="B9114" s="16" t="s">
        <v>3606</v>
      </c>
      <c r="C9114" s="16" t="s">
        <v>3406</v>
      </c>
      <c r="D9114" s="16" t="s">
        <v>67</v>
      </c>
      <c r="E9114" s="16" t="s">
        <v>925</v>
      </c>
      <c r="G9114" s="16" t="s">
        <v>926</v>
      </c>
      <c r="H9114" s="16" t="s">
        <v>152</v>
      </c>
      <c r="I9114" s="35">
        <v>388454047</v>
      </c>
      <c r="J9114" s="35">
        <v>217283413.21000004</v>
      </c>
      <c r="K9114" s="36">
        <f>IFERROR((J9114/I9114),0)</f>
        <v>0.55935422706511295</v>
      </c>
      <c r="L9114" s="35">
        <v>256664291.20000005</v>
      </c>
      <c r="M9114" s="35">
        <v>217283413.21000004</v>
      </c>
      <c r="N9114" s="40">
        <f>M9114/L9114</f>
        <v>0.84656658779497562</v>
      </c>
      <c r="O9114" s="28"/>
      <c r="P9114" s="28"/>
      <c r="Q9114" s="28"/>
      <c r="R9114" s="28"/>
      <c r="S9114" s="25"/>
    </row>
    <row r="9115" spans="2:19" s="16" customFormat="1" outlineLevel="2" x14ac:dyDescent="0.25">
      <c r="B9115" s="16" t="s">
        <v>3606</v>
      </c>
      <c r="C9115" s="16" t="s">
        <v>3406</v>
      </c>
      <c r="D9115" s="16" t="s">
        <v>67</v>
      </c>
      <c r="E9115" s="16" t="s">
        <v>925</v>
      </c>
      <c r="G9115" s="16" t="s">
        <v>926</v>
      </c>
      <c r="H9115" s="16" t="s">
        <v>19</v>
      </c>
      <c r="I9115" s="31">
        <v>482668831</v>
      </c>
      <c r="J9115" s="31">
        <v>482668831</v>
      </c>
      <c r="K9115" s="32">
        <f>IFERROR((J9115/I9115),0)</f>
        <v>1</v>
      </c>
      <c r="L9115" s="31"/>
      <c r="M9115" s="31"/>
      <c r="N9115" s="39"/>
      <c r="O9115" s="28"/>
      <c r="P9115" s="28"/>
      <c r="Q9115" s="28"/>
      <c r="R9115" s="28"/>
      <c r="S9115" s="25"/>
    </row>
    <row r="9116" spans="2:19" s="16" customFormat="1" outlineLevel="2" x14ac:dyDescent="0.25">
      <c r="B9116" s="16" t="s">
        <v>3606</v>
      </c>
      <c r="C9116" s="16" t="s">
        <v>3406</v>
      </c>
      <c r="D9116" s="16" t="s">
        <v>67</v>
      </c>
      <c r="E9116" s="16" t="s">
        <v>925</v>
      </c>
      <c r="G9116" s="16" t="s">
        <v>926</v>
      </c>
      <c r="H9116" s="16" t="s">
        <v>154</v>
      </c>
      <c r="I9116" s="31">
        <v>2403</v>
      </c>
      <c r="J9116" s="31">
        <v>2403</v>
      </c>
      <c r="K9116" s="32">
        <f>IFERROR((J9116/I9116),0)</f>
        <v>1</v>
      </c>
      <c r="L9116" s="31"/>
      <c r="M9116" s="31"/>
      <c r="N9116" s="39"/>
      <c r="O9116" s="28"/>
      <c r="P9116" s="28"/>
      <c r="Q9116" s="28"/>
      <c r="R9116" s="28"/>
      <c r="S9116" s="25"/>
    </row>
    <row r="9117" spans="2:19" s="16" customFormat="1" outlineLevel="2" x14ac:dyDescent="0.25">
      <c r="B9117" s="16" t="s">
        <v>3606</v>
      </c>
      <c r="C9117" s="16" t="s">
        <v>3406</v>
      </c>
      <c r="D9117" s="16" t="s">
        <v>67</v>
      </c>
      <c r="E9117" s="16" t="s">
        <v>925</v>
      </c>
      <c r="G9117" s="16" t="s">
        <v>926</v>
      </c>
      <c r="H9117" s="16" t="s">
        <v>231</v>
      </c>
      <c r="I9117" s="31">
        <v>59095556</v>
      </c>
      <c r="J9117" s="31">
        <v>59095556</v>
      </c>
      <c r="K9117" s="32">
        <f>IFERROR((J9117/I9117),0)</f>
        <v>1</v>
      </c>
      <c r="L9117" s="31"/>
      <c r="M9117" s="31"/>
      <c r="N9117" s="39"/>
      <c r="O9117" s="28"/>
      <c r="P9117" s="28"/>
      <c r="Q9117" s="28"/>
      <c r="R9117" s="28"/>
      <c r="S9117" s="25"/>
    </row>
    <row r="9118" spans="2:19" s="16" customFormat="1" outlineLevel="2" x14ac:dyDescent="0.25">
      <c r="B9118" s="16" t="s">
        <v>3606</v>
      </c>
      <c r="C9118" s="16" t="s">
        <v>3406</v>
      </c>
      <c r="D9118" s="16" t="s">
        <v>67</v>
      </c>
      <c r="E9118" s="16" t="s">
        <v>925</v>
      </c>
      <c r="G9118" s="16" t="s">
        <v>926</v>
      </c>
      <c r="H9118" s="16" t="s">
        <v>155</v>
      </c>
      <c r="I9118" s="31">
        <v>-77690809</v>
      </c>
      <c r="J9118" s="31"/>
      <c r="K9118" s="32">
        <f>IFERROR((J9118/I9118),0)</f>
        <v>0</v>
      </c>
      <c r="L9118" s="31"/>
      <c r="M9118" s="31"/>
      <c r="N9118" s="39"/>
      <c r="O9118" s="28"/>
      <c r="P9118" s="28"/>
      <c r="Q9118" s="28"/>
      <c r="R9118" s="28"/>
      <c r="S9118" s="25"/>
    </row>
    <row r="9119" spans="2:19" s="16" customFormat="1" outlineLevel="1" x14ac:dyDescent="0.25">
      <c r="B9119" s="47" t="s">
        <v>7915</v>
      </c>
      <c r="C9119" s="47" t="str">
        <f>C9118</f>
        <v>ASIGNACIÓN PARA LA INVERSIÓN LOCAL  - AMBIENTE Y DESARROLLO SOSTENIBLE</v>
      </c>
      <c r="D9119" s="47"/>
      <c r="E9119" s="47" t="str">
        <f>E9118</f>
        <v>68406</v>
      </c>
      <c r="F9119" s="47"/>
      <c r="G9119" s="47" t="str">
        <f>G9118</f>
        <v xml:space="preserve">LEBRÍJA                                           </v>
      </c>
      <c r="H9119" s="47" t="s">
        <v>10655</v>
      </c>
      <c r="I9119" s="51">
        <f>SUBTOTAL(9,I9114:I9118)</f>
        <v>852530028</v>
      </c>
      <c r="J9119" s="51">
        <f>SUBTOTAL(9,J9114:J9118)</f>
        <v>759050203.21000004</v>
      </c>
      <c r="K9119" s="49">
        <f>J9119/I9119</f>
        <v>0.89035010882924592</v>
      </c>
      <c r="L9119" s="51">
        <f>SUBTOTAL(9,L9114:L9118)</f>
        <v>256664291.20000005</v>
      </c>
      <c r="M9119" s="51">
        <f>SUBTOTAL(9,M9114:M9118)</f>
        <v>217283413.21000004</v>
      </c>
      <c r="N9119" s="50">
        <f>IFERROR((M9119/L9119),"N.A")</f>
        <v>0.84656658779497562</v>
      </c>
      <c r="O9119" s="28"/>
      <c r="P9119" s="28"/>
      <c r="Q9119" s="28"/>
      <c r="R9119" s="28"/>
      <c r="S9119" s="25"/>
    </row>
    <row r="9120" spans="2:19" s="16" customFormat="1" outlineLevel="2" x14ac:dyDescent="0.25">
      <c r="B9120" s="16" t="s">
        <v>3607</v>
      </c>
      <c r="C9120" s="16" t="s">
        <v>3406</v>
      </c>
      <c r="D9120" s="16" t="s">
        <v>67</v>
      </c>
      <c r="E9120" s="16" t="s">
        <v>928</v>
      </c>
      <c r="G9120" s="16" t="s">
        <v>929</v>
      </c>
      <c r="H9120" s="16" t="s">
        <v>152</v>
      </c>
      <c r="I9120" s="35">
        <v>142329142</v>
      </c>
      <c r="J9120" s="35">
        <v>79612407.189999998</v>
      </c>
      <c r="K9120" s="36">
        <f>IFERROR((J9120/I9120),0)</f>
        <v>0.55935422690878023</v>
      </c>
      <c r="L9120" s="35">
        <v>94041518.409999996</v>
      </c>
      <c r="M9120" s="35">
        <v>79612407.189999998</v>
      </c>
      <c r="N9120" s="40">
        <f>M9120/L9120</f>
        <v>0.84656658607858393</v>
      </c>
      <c r="O9120" s="28"/>
      <c r="P9120" s="28"/>
      <c r="Q9120" s="28"/>
      <c r="R9120" s="28"/>
      <c r="S9120" s="25"/>
    </row>
    <row r="9121" spans="2:19" s="16" customFormat="1" outlineLevel="2" x14ac:dyDescent="0.25">
      <c r="B9121" s="16" t="s">
        <v>3607</v>
      </c>
      <c r="C9121" s="16" t="s">
        <v>3406</v>
      </c>
      <c r="D9121" s="16" t="s">
        <v>67</v>
      </c>
      <c r="E9121" s="16" t="s">
        <v>928</v>
      </c>
      <c r="G9121" s="16" t="s">
        <v>929</v>
      </c>
      <c r="H9121" s="16" t="s">
        <v>19</v>
      </c>
      <c r="I9121" s="31">
        <v>69702912</v>
      </c>
      <c r="J9121" s="31">
        <v>69702912</v>
      </c>
      <c r="K9121" s="32">
        <f>IFERROR((J9121/I9121),0)</f>
        <v>1</v>
      </c>
      <c r="L9121" s="31"/>
      <c r="M9121" s="31"/>
      <c r="N9121" s="39"/>
      <c r="O9121" s="28"/>
      <c r="P9121" s="28"/>
      <c r="Q9121" s="28"/>
      <c r="R9121" s="28"/>
      <c r="S9121" s="25"/>
    </row>
    <row r="9122" spans="2:19" s="16" customFormat="1" outlineLevel="2" x14ac:dyDescent="0.25">
      <c r="B9122" s="16" t="s">
        <v>3607</v>
      </c>
      <c r="C9122" s="16" t="s">
        <v>3406</v>
      </c>
      <c r="D9122" s="16" t="s">
        <v>67</v>
      </c>
      <c r="E9122" s="16" t="s">
        <v>928</v>
      </c>
      <c r="G9122" s="16" t="s">
        <v>929</v>
      </c>
      <c r="H9122" s="16" t="s">
        <v>154</v>
      </c>
      <c r="I9122" s="31">
        <v>880</v>
      </c>
      <c r="J9122" s="31">
        <v>880</v>
      </c>
      <c r="K9122" s="32">
        <f>IFERROR((J9122/I9122),0)</f>
        <v>1</v>
      </c>
      <c r="L9122" s="31"/>
      <c r="M9122" s="31"/>
      <c r="N9122" s="39"/>
      <c r="O9122" s="28"/>
      <c r="P9122" s="28"/>
      <c r="Q9122" s="28"/>
      <c r="R9122" s="28"/>
      <c r="S9122" s="25"/>
    </row>
    <row r="9123" spans="2:19" s="16" customFormat="1" outlineLevel="2" x14ac:dyDescent="0.25">
      <c r="B9123" s="16" t="s">
        <v>3607</v>
      </c>
      <c r="C9123" s="16" t="s">
        <v>3406</v>
      </c>
      <c r="D9123" s="16" t="s">
        <v>67</v>
      </c>
      <c r="E9123" s="16" t="s">
        <v>928</v>
      </c>
      <c r="G9123" s="16" t="s">
        <v>929</v>
      </c>
      <c r="H9123" s="16" t="s">
        <v>231</v>
      </c>
      <c r="I9123" s="31">
        <v>21652548</v>
      </c>
      <c r="J9123" s="31">
        <v>21652548</v>
      </c>
      <c r="K9123" s="32">
        <f>IFERROR((J9123/I9123),0)</f>
        <v>1</v>
      </c>
      <c r="L9123" s="31"/>
      <c r="M9123" s="31"/>
      <c r="N9123" s="39"/>
      <c r="O9123" s="28"/>
      <c r="P9123" s="28"/>
      <c r="Q9123" s="28"/>
      <c r="R9123" s="28"/>
      <c r="S9123" s="25"/>
    </row>
    <row r="9124" spans="2:19" s="16" customFormat="1" outlineLevel="2" x14ac:dyDescent="0.25">
      <c r="B9124" s="16" t="s">
        <v>3607</v>
      </c>
      <c r="C9124" s="16" t="s">
        <v>3406</v>
      </c>
      <c r="D9124" s="16" t="s">
        <v>67</v>
      </c>
      <c r="E9124" s="16" t="s">
        <v>928</v>
      </c>
      <c r="G9124" s="16" t="s">
        <v>929</v>
      </c>
      <c r="H9124" s="16" t="s">
        <v>155</v>
      </c>
      <c r="I9124" s="31">
        <v>-28465828</v>
      </c>
      <c r="J9124" s="31"/>
      <c r="K9124" s="32">
        <f>IFERROR((J9124/I9124),0)</f>
        <v>0</v>
      </c>
      <c r="L9124" s="31"/>
      <c r="M9124" s="31"/>
      <c r="N9124" s="39"/>
      <c r="O9124" s="28"/>
      <c r="P9124" s="28"/>
      <c r="Q9124" s="28"/>
      <c r="R9124" s="28"/>
      <c r="S9124" s="25"/>
    </row>
    <row r="9125" spans="2:19" s="16" customFormat="1" outlineLevel="1" x14ac:dyDescent="0.25">
      <c r="B9125" s="47" t="s">
        <v>7916</v>
      </c>
      <c r="C9125" s="47" t="str">
        <f>C9124</f>
        <v>ASIGNACIÓN PARA LA INVERSIÓN LOCAL  - AMBIENTE Y DESARROLLO SOSTENIBLE</v>
      </c>
      <c r="D9125" s="47"/>
      <c r="E9125" s="47" t="str">
        <f>E9124</f>
        <v>68397</v>
      </c>
      <c r="F9125" s="47"/>
      <c r="G9125" s="47" t="str">
        <f>G9124</f>
        <v xml:space="preserve">LA PAZ                                            </v>
      </c>
      <c r="H9125" s="47" t="s">
        <v>10655</v>
      </c>
      <c r="I9125" s="51">
        <f>SUBTOTAL(9,I9120:I9124)</f>
        <v>205219654</v>
      </c>
      <c r="J9125" s="51">
        <f>SUBTOTAL(9,J9120:J9124)</f>
        <v>170968747.19</v>
      </c>
      <c r="K9125" s="49">
        <f>J9125/I9125</f>
        <v>0.83310123498210364</v>
      </c>
      <c r="L9125" s="51">
        <f>SUBTOTAL(9,L9120:L9124)</f>
        <v>94041518.409999996</v>
      </c>
      <c r="M9125" s="51">
        <f>SUBTOTAL(9,M9120:M9124)</f>
        <v>79612407.189999998</v>
      </c>
      <c r="N9125" s="50">
        <f>IFERROR((M9125/L9125),"N.A")</f>
        <v>0.84656658607858393</v>
      </c>
      <c r="O9125" s="28"/>
      <c r="P9125" s="28"/>
      <c r="Q9125" s="28"/>
      <c r="R9125" s="28"/>
      <c r="S9125" s="25"/>
    </row>
    <row r="9126" spans="2:19" s="16" customFormat="1" outlineLevel="2" x14ac:dyDescent="0.25">
      <c r="B9126" s="16" t="s">
        <v>3608</v>
      </c>
      <c r="C9126" s="16" t="s">
        <v>3406</v>
      </c>
      <c r="D9126" s="16" t="s">
        <v>67</v>
      </c>
      <c r="E9126" s="16" t="s">
        <v>931</v>
      </c>
      <c r="G9126" s="16" t="s">
        <v>932</v>
      </c>
      <c r="H9126" s="16" t="s">
        <v>152</v>
      </c>
      <c r="I9126" s="35">
        <v>299743265</v>
      </c>
      <c r="J9126" s="35">
        <v>167662662.31</v>
      </c>
      <c r="K9126" s="36">
        <f>IFERROR((J9126/I9126),0)</f>
        <v>0.55935422705827942</v>
      </c>
      <c r="L9126" s="35">
        <v>198050176.92999998</v>
      </c>
      <c r="M9126" s="35">
        <v>167662662.31</v>
      </c>
      <c r="N9126" s="40">
        <f>M9126/L9126</f>
        <v>0.84656658685672204</v>
      </c>
      <c r="O9126" s="28"/>
      <c r="P9126" s="28"/>
      <c r="Q9126" s="28"/>
      <c r="R9126" s="28"/>
      <c r="S9126" s="25"/>
    </row>
    <row r="9127" spans="2:19" s="16" customFormat="1" outlineLevel="2" x14ac:dyDescent="0.25">
      <c r="B9127" s="16" t="s">
        <v>3608</v>
      </c>
      <c r="C9127" s="16" t="s">
        <v>3406</v>
      </c>
      <c r="D9127" s="16" t="s">
        <v>67</v>
      </c>
      <c r="E9127" s="16" t="s">
        <v>931</v>
      </c>
      <c r="G9127" s="16" t="s">
        <v>932</v>
      </c>
      <c r="H9127" s="16" t="s">
        <v>19</v>
      </c>
      <c r="I9127" s="31">
        <v>30004811</v>
      </c>
      <c r="J9127" s="31">
        <v>30004811</v>
      </c>
      <c r="K9127" s="32">
        <f>IFERROR((J9127/I9127),0)</f>
        <v>1</v>
      </c>
      <c r="L9127" s="31"/>
      <c r="M9127" s="31"/>
      <c r="N9127" s="39"/>
      <c r="O9127" s="28"/>
      <c r="P9127" s="28"/>
      <c r="Q9127" s="28"/>
      <c r="R9127" s="28"/>
      <c r="S9127" s="25"/>
    </row>
    <row r="9128" spans="2:19" s="16" customFormat="1" outlineLevel="2" x14ac:dyDescent="0.25">
      <c r="B9128" s="16" t="s">
        <v>3608</v>
      </c>
      <c r="C9128" s="16" t="s">
        <v>3406</v>
      </c>
      <c r="D9128" s="16" t="s">
        <v>67</v>
      </c>
      <c r="E9128" s="16" t="s">
        <v>931</v>
      </c>
      <c r="G9128" s="16" t="s">
        <v>932</v>
      </c>
      <c r="H9128" s="16" t="s">
        <v>154</v>
      </c>
      <c r="I9128" s="31">
        <v>1854</v>
      </c>
      <c r="J9128" s="31">
        <v>1854</v>
      </c>
      <c r="K9128" s="32">
        <f>IFERROR((J9128/I9128),0)</f>
        <v>1</v>
      </c>
      <c r="L9128" s="31"/>
      <c r="M9128" s="31"/>
      <c r="N9128" s="39"/>
      <c r="O9128" s="28"/>
      <c r="P9128" s="28"/>
      <c r="Q9128" s="28"/>
      <c r="R9128" s="28"/>
      <c r="S9128" s="25"/>
    </row>
    <row r="9129" spans="2:19" s="16" customFormat="1" outlineLevel="2" x14ac:dyDescent="0.25">
      <c r="B9129" s="16" t="s">
        <v>3608</v>
      </c>
      <c r="C9129" s="16" t="s">
        <v>3406</v>
      </c>
      <c r="D9129" s="16" t="s">
        <v>67</v>
      </c>
      <c r="E9129" s="16" t="s">
        <v>931</v>
      </c>
      <c r="G9129" s="16" t="s">
        <v>932</v>
      </c>
      <c r="H9129" s="16" t="s">
        <v>231</v>
      </c>
      <c r="I9129" s="31">
        <v>45599975</v>
      </c>
      <c r="J9129" s="31">
        <v>45599975</v>
      </c>
      <c r="K9129" s="32">
        <f>IFERROR((J9129/I9129),0)</f>
        <v>1</v>
      </c>
      <c r="L9129" s="31"/>
      <c r="M9129" s="31"/>
      <c r="N9129" s="39"/>
      <c r="O9129" s="28"/>
      <c r="P9129" s="28"/>
      <c r="Q9129" s="28"/>
      <c r="R9129" s="28"/>
      <c r="S9129" s="25"/>
    </row>
    <row r="9130" spans="2:19" s="16" customFormat="1" outlineLevel="2" x14ac:dyDescent="0.25">
      <c r="B9130" s="16" t="s">
        <v>3608</v>
      </c>
      <c r="C9130" s="16" t="s">
        <v>3406</v>
      </c>
      <c r="D9130" s="16" t="s">
        <v>67</v>
      </c>
      <c r="E9130" s="16" t="s">
        <v>931</v>
      </c>
      <c r="G9130" s="16" t="s">
        <v>932</v>
      </c>
      <c r="H9130" s="16" t="s">
        <v>155</v>
      </c>
      <c r="I9130" s="31">
        <v>-59948653</v>
      </c>
      <c r="J9130" s="31"/>
      <c r="K9130" s="32">
        <f>IFERROR((J9130/I9130),0)</f>
        <v>0</v>
      </c>
      <c r="L9130" s="31"/>
      <c r="M9130" s="31"/>
      <c r="N9130" s="39"/>
      <c r="O9130" s="28"/>
      <c r="P9130" s="28"/>
      <c r="Q9130" s="28"/>
      <c r="R9130" s="28"/>
      <c r="S9130" s="25"/>
    </row>
    <row r="9131" spans="2:19" s="16" customFormat="1" outlineLevel="1" x14ac:dyDescent="0.25">
      <c r="B9131" s="47" t="s">
        <v>7917</v>
      </c>
      <c r="C9131" s="47" t="str">
        <f>C9130</f>
        <v>ASIGNACIÓN PARA LA INVERSIÓN LOCAL  - AMBIENTE Y DESARROLLO SOSTENIBLE</v>
      </c>
      <c r="D9131" s="47"/>
      <c r="E9131" s="47" t="str">
        <f>E9130</f>
        <v>68385</v>
      </c>
      <c r="F9131" s="47"/>
      <c r="G9131" s="47" t="str">
        <f>G9130</f>
        <v xml:space="preserve">LANDÁZURI                                         </v>
      </c>
      <c r="H9131" s="47" t="s">
        <v>10655</v>
      </c>
      <c r="I9131" s="51">
        <f>SUBTOTAL(9,I9126:I9130)</f>
        <v>315401252</v>
      </c>
      <c r="J9131" s="51">
        <f>SUBTOTAL(9,J9126:J9130)</f>
        <v>243269302.31</v>
      </c>
      <c r="K9131" s="49">
        <f>J9131/I9131</f>
        <v>0.77130100393513978</v>
      </c>
      <c r="L9131" s="51">
        <f>SUBTOTAL(9,L9126:L9130)</f>
        <v>198050176.92999998</v>
      </c>
      <c r="M9131" s="51">
        <f>SUBTOTAL(9,M9126:M9130)</f>
        <v>167662662.31</v>
      </c>
      <c r="N9131" s="50">
        <f>IFERROR((M9131/L9131),"N.A")</f>
        <v>0.84656658685672204</v>
      </c>
      <c r="O9131" s="28"/>
      <c r="P9131" s="28"/>
      <c r="Q9131" s="28"/>
      <c r="R9131" s="28"/>
      <c r="S9131" s="25"/>
    </row>
    <row r="9132" spans="2:19" s="16" customFormat="1" outlineLevel="2" x14ac:dyDescent="0.25">
      <c r="B9132" s="16" t="s">
        <v>3609</v>
      </c>
      <c r="C9132" s="16" t="s">
        <v>3406</v>
      </c>
      <c r="D9132" s="16" t="s">
        <v>67</v>
      </c>
      <c r="E9132" s="16" t="s">
        <v>934</v>
      </c>
      <c r="G9132" s="16" t="s">
        <v>935</v>
      </c>
      <c r="H9132" s="16" t="s">
        <v>152</v>
      </c>
      <c r="I9132" s="35">
        <v>191288888</v>
      </c>
      <c r="J9132" s="35">
        <v>106998248.10999998</v>
      </c>
      <c r="K9132" s="36">
        <f>IFERROR((J9132/I9132),0)</f>
        <v>0.55935422715197125</v>
      </c>
      <c r="L9132" s="35">
        <v>126390823.28</v>
      </c>
      <c r="M9132" s="35">
        <v>106998248.10999998</v>
      </c>
      <c r="N9132" s="40">
        <f>M9132/L9132</f>
        <v>0.84656658872267443</v>
      </c>
      <c r="O9132" s="28"/>
      <c r="P9132" s="28"/>
      <c r="Q9132" s="28"/>
      <c r="R9132" s="28"/>
      <c r="S9132" s="25"/>
    </row>
    <row r="9133" spans="2:19" s="16" customFormat="1" outlineLevel="2" x14ac:dyDescent="0.25">
      <c r="B9133" s="16" t="s">
        <v>3609</v>
      </c>
      <c r="C9133" s="16" t="s">
        <v>3406</v>
      </c>
      <c r="D9133" s="16" t="s">
        <v>67</v>
      </c>
      <c r="E9133" s="16" t="s">
        <v>934</v>
      </c>
      <c r="G9133" s="16" t="s">
        <v>935</v>
      </c>
      <c r="H9133" s="16" t="s">
        <v>19</v>
      </c>
      <c r="I9133" s="31">
        <v>95136786</v>
      </c>
      <c r="J9133" s="31">
        <v>95136786</v>
      </c>
      <c r="K9133" s="32">
        <f>IFERROR((J9133/I9133),0)</f>
        <v>1</v>
      </c>
      <c r="L9133" s="31"/>
      <c r="M9133" s="31"/>
      <c r="N9133" s="39"/>
      <c r="O9133" s="28"/>
      <c r="P9133" s="28"/>
      <c r="Q9133" s="28"/>
      <c r="R9133" s="28"/>
      <c r="S9133" s="25"/>
    </row>
    <row r="9134" spans="2:19" s="16" customFormat="1" outlineLevel="2" x14ac:dyDescent="0.25">
      <c r="B9134" s="16" t="s">
        <v>3609</v>
      </c>
      <c r="C9134" s="16" t="s">
        <v>3406</v>
      </c>
      <c r="D9134" s="16" t="s">
        <v>67</v>
      </c>
      <c r="E9134" s="16" t="s">
        <v>934</v>
      </c>
      <c r="G9134" s="16" t="s">
        <v>935</v>
      </c>
      <c r="H9134" s="16" t="s">
        <v>154</v>
      </c>
      <c r="I9134" s="31">
        <v>1183</v>
      </c>
      <c r="J9134" s="31">
        <v>1183</v>
      </c>
      <c r="K9134" s="32">
        <f>IFERROR((J9134/I9134),0)</f>
        <v>1</v>
      </c>
      <c r="L9134" s="31"/>
      <c r="M9134" s="31"/>
      <c r="N9134" s="39"/>
      <c r="O9134" s="28"/>
      <c r="P9134" s="28"/>
      <c r="Q9134" s="28"/>
      <c r="R9134" s="28"/>
      <c r="S9134" s="25"/>
    </row>
    <row r="9135" spans="2:19" s="16" customFormat="1" outlineLevel="2" x14ac:dyDescent="0.25">
      <c r="B9135" s="16" t="s">
        <v>3609</v>
      </c>
      <c r="C9135" s="16" t="s">
        <v>3406</v>
      </c>
      <c r="D9135" s="16" t="s">
        <v>67</v>
      </c>
      <c r="E9135" s="16" t="s">
        <v>934</v>
      </c>
      <c r="G9135" s="16" t="s">
        <v>935</v>
      </c>
      <c r="H9135" s="16" t="s">
        <v>231</v>
      </c>
      <c r="I9135" s="31">
        <v>29100799</v>
      </c>
      <c r="J9135" s="31">
        <v>29100799</v>
      </c>
      <c r="K9135" s="32">
        <f>IFERROR((J9135/I9135),0)</f>
        <v>1</v>
      </c>
      <c r="L9135" s="31"/>
      <c r="M9135" s="31"/>
      <c r="N9135" s="39"/>
      <c r="O9135" s="28"/>
      <c r="P9135" s="28"/>
      <c r="Q9135" s="28"/>
      <c r="R9135" s="28"/>
      <c r="S9135" s="25"/>
    </row>
    <row r="9136" spans="2:19" s="16" customFormat="1" outlineLevel="2" x14ac:dyDescent="0.25">
      <c r="B9136" s="16" t="s">
        <v>3609</v>
      </c>
      <c r="C9136" s="16" t="s">
        <v>3406</v>
      </c>
      <c r="D9136" s="16" t="s">
        <v>67</v>
      </c>
      <c r="E9136" s="16" t="s">
        <v>934</v>
      </c>
      <c r="G9136" s="16" t="s">
        <v>935</v>
      </c>
      <c r="H9136" s="16" t="s">
        <v>155</v>
      </c>
      <c r="I9136" s="31">
        <v>-38257778</v>
      </c>
      <c r="J9136" s="31"/>
      <c r="K9136" s="32">
        <f>IFERROR((J9136/I9136),0)</f>
        <v>0</v>
      </c>
      <c r="L9136" s="31"/>
      <c r="M9136" s="31"/>
      <c r="N9136" s="39"/>
      <c r="O9136" s="28"/>
      <c r="P9136" s="28"/>
      <c r="Q9136" s="28"/>
      <c r="R9136" s="28"/>
      <c r="S9136" s="25"/>
    </row>
    <row r="9137" spans="2:19" s="16" customFormat="1" outlineLevel="1" x14ac:dyDescent="0.25">
      <c r="B9137" s="47" t="s">
        <v>7918</v>
      </c>
      <c r="C9137" s="47" t="str">
        <f>C9136</f>
        <v>ASIGNACIÓN PARA LA INVERSIÓN LOCAL  - AMBIENTE Y DESARROLLO SOSTENIBLE</v>
      </c>
      <c r="D9137" s="47"/>
      <c r="E9137" s="47" t="str">
        <f>E9136</f>
        <v>68377</v>
      </c>
      <c r="F9137" s="47"/>
      <c r="G9137" s="47" t="str">
        <f>G9136</f>
        <v xml:space="preserve">LA BELLEZA                                        </v>
      </c>
      <c r="H9137" s="47" t="s">
        <v>10655</v>
      </c>
      <c r="I9137" s="51">
        <f>SUBTOTAL(9,I9132:I9136)</f>
        <v>277269878</v>
      </c>
      <c r="J9137" s="51">
        <f>SUBTOTAL(9,J9132:J9136)</f>
        <v>231237016.10999998</v>
      </c>
      <c r="K9137" s="49">
        <f>J9137/I9137</f>
        <v>0.83397813631237638</v>
      </c>
      <c r="L9137" s="51">
        <f>SUBTOTAL(9,L9132:L9136)</f>
        <v>126390823.28</v>
      </c>
      <c r="M9137" s="51">
        <f>SUBTOTAL(9,M9132:M9136)</f>
        <v>106998248.10999998</v>
      </c>
      <c r="N9137" s="50">
        <f>IFERROR((M9137/L9137),"N.A")</f>
        <v>0.84656658872267443</v>
      </c>
      <c r="O9137" s="28"/>
      <c r="P9137" s="28"/>
      <c r="Q9137" s="28"/>
      <c r="R9137" s="28"/>
      <c r="S9137" s="25"/>
    </row>
    <row r="9138" spans="2:19" s="16" customFormat="1" outlineLevel="2" x14ac:dyDescent="0.25">
      <c r="B9138" s="16" t="s">
        <v>3610</v>
      </c>
      <c r="C9138" s="16" t="s">
        <v>3406</v>
      </c>
      <c r="D9138" s="16" t="s">
        <v>67</v>
      </c>
      <c r="E9138" s="16" t="s">
        <v>937</v>
      </c>
      <c r="G9138" s="16" t="s">
        <v>938</v>
      </c>
      <c r="H9138" s="16" t="s">
        <v>152</v>
      </c>
      <c r="I9138" s="35">
        <v>164004233</v>
      </c>
      <c r="J9138" s="35">
        <v>91736460.980000004</v>
      </c>
      <c r="K9138" s="36">
        <f>IFERROR((J9138/I9138),0)</f>
        <v>0.55935422703388393</v>
      </c>
      <c r="L9138" s="35">
        <v>108362959.73</v>
      </c>
      <c r="M9138" s="35">
        <v>91736460.980000004</v>
      </c>
      <c r="N9138" s="40">
        <f>M9138/L9138</f>
        <v>0.84656658703834764</v>
      </c>
      <c r="O9138" s="28"/>
      <c r="P9138" s="28"/>
      <c r="Q9138" s="28"/>
      <c r="R9138" s="28"/>
      <c r="S9138" s="25"/>
    </row>
    <row r="9139" spans="2:19" s="16" customFormat="1" outlineLevel="2" x14ac:dyDescent="0.25">
      <c r="B9139" s="16" t="s">
        <v>3610</v>
      </c>
      <c r="C9139" s="16" t="s">
        <v>3406</v>
      </c>
      <c r="D9139" s="16" t="s">
        <v>67</v>
      </c>
      <c r="E9139" s="16" t="s">
        <v>937</v>
      </c>
      <c r="G9139" s="16" t="s">
        <v>938</v>
      </c>
      <c r="H9139" s="16" t="s">
        <v>19</v>
      </c>
      <c r="I9139" s="31">
        <v>275491565</v>
      </c>
      <c r="J9139" s="31">
        <v>275491565</v>
      </c>
      <c r="K9139" s="32">
        <f>IFERROR((J9139/I9139),0)</f>
        <v>1</v>
      </c>
      <c r="L9139" s="31"/>
      <c r="M9139" s="31"/>
      <c r="N9139" s="39"/>
      <c r="O9139" s="28"/>
      <c r="P9139" s="28"/>
      <c r="Q9139" s="28"/>
      <c r="R9139" s="28"/>
      <c r="S9139" s="25"/>
    </row>
    <row r="9140" spans="2:19" s="16" customFormat="1" outlineLevel="2" x14ac:dyDescent="0.25">
      <c r="B9140" s="16" t="s">
        <v>3610</v>
      </c>
      <c r="C9140" s="16" t="s">
        <v>3406</v>
      </c>
      <c r="D9140" s="16" t="s">
        <v>67</v>
      </c>
      <c r="E9140" s="16" t="s">
        <v>937</v>
      </c>
      <c r="G9140" s="16" t="s">
        <v>938</v>
      </c>
      <c r="H9140" s="16" t="s">
        <v>154</v>
      </c>
      <c r="I9140" s="31">
        <v>1014</v>
      </c>
      <c r="J9140" s="31">
        <v>1014</v>
      </c>
      <c r="K9140" s="32">
        <f>IFERROR((J9140/I9140),0)</f>
        <v>1</v>
      </c>
      <c r="L9140" s="31"/>
      <c r="M9140" s="31"/>
      <c r="N9140" s="39"/>
      <c r="O9140" s="28"/>
      <c r="P9140" s="28"/>
      <c r="Q9140" s="28"/>
      <c r="R9140" s="28"/>
      <c r="S9140" s="25"/>
    </row>
    <row r="9141" spans="2:19" s="16" customFormat="1" outlineLevel="2" x14ac:dyDescent="0.25">
      <c r="B9141" s="16" t="s">
        <v>3610</v>
      </c>
      <c r="C9141" s="16" t="s">
        <v>3406</v>
      </c>
      <c r="D9141" s="16" t="s">
        <v>67</v>
      </c>
      <c r="E9141" s="16" t="s">
        <v>937</v>
      </c>
      <c r="G9141" s="16" t="s">
        <v>938</v>
      </c>
      <c r="H9141" s="16" t="s">
        <v>231</v>
      </c>
      <c r="I9141" s="31">
        <v>24949982</v>
      </c>
      <c r="J9141" s="31">
        <v>24949982</v>
      </c>
      <c r="K9141" s="32">
        <f>IFERROR((J9141/I9141),0)</f>
        <v>1</v>
      </c>
      <c r="L9141" s="31"/>
      <c r="M9141" s="31"/>
      <c r="N9141" s="39"/>
      <c r="O9141" s="28"/>
      <c r="P9141" s="28"/>
      <c r="Q9141" s="28"/>
      <c r="R9141" s="28"/>
      <c r="S9141" s="25"/>
    </row>
    <row r="9142" spans="2:19" s="16" customFormat="1" outlineLevel="2" x14ac:dyDescent="0.25">
      <c r="B9142" s="16" t="s">
        <v>3610</v>
      </c>
      <c r="C9142" s="16" t="s">
        <v>3406</v>
      </c>
      <c r="D9142" s="16" t="s">
        <v>67</v>
      </c>
      <c r="E9142" s="16" t="s">
        <v>937</v>
      </c>
      <c r="G9142" s="16" t="s">
        <v>938</v>
      </c>
      <c r="H9142" s="16" t="s">
        <v>155</v>
      </c>
      <c r="I9142" s="31">
        <v>-32800847</v>
      </c>
      <c r="J9142" s="31"/>
      <c r="K9142" s="32">
        <f>IFERROR((J9142/I9142),0)</f>
        <v>0</v>
      </c>
      <c r="L9142" s="31"/>
      <c r="M9142" s="31"/>
      <c r="N9142" s="39"/>
      <c r="O9142" s="28"/>
      <c r="P9142" s="28"/>
      <c r="Q9142" s="28"/>
      <c r="R9142" s="28"/>
      <c r="S9142" s="25"/>
    </row>
    <row r="9143" spans="2:19" s="16" customFormat="1" outlineLevel="1" x14ac:dyDescent="0.25">
      <c r="B9143" s="47" t="s">
        <v>7919</v>
      </c>
      <c r="C9143" s="47" t="str">
        <f>C9142</f>
        <v>ASIGNACIÓN PARA LA INVERSIÓN LOCAL  - AMBIENTE Y DESARROLLO SOSTENIBLE</v>
      </c>
      <c r="D9143" s="47"/>
      <c r="E9143" s="47" t="str">
        <f>E9142</f>
        <v>68370</v>
      </c>
      <c r="F9143" s="47"/>
      <c r="G9143" s="47" t="str">
        <f>G9142</f>
        <v xml:space="preserve">JORDÁN                                            </v>
      </c>
      <c r="H9143" s="47" t="s">
        <v>10655</v>
      </c>
      <c r="I9143" s="51">
        <f>SUBTOTAL(9,I9138:I9142)</f>
        <v>431645947</v>
      </c>
      <c r="J9143" s="51">
        <f>SUBTOTAL(9,J9138:J9142)</f>
        <v>392179021.98000002</v>
      </c>
      <c r="K9143" s="49">
        <f>J9143/I9143</f>
        <v>0.90856644132928699</v>
      </c>
      <c r="L9143" s="51">
        <f>SUBTOTAL(9,L9138:L9142)</f>
        <v>108362959.73</v>
      </c>
      <c r="M9143" s="51">
        <f>SUBTOTAL(9,M9138:M9142)</f>
        <v>91736460.980000004</v>
      </c>
      <c r="N9143" s="50">
        <f>IFERROR((M9143/L9143),"N.A")</f>
        <v>0.84656658703834764</v>
      </c>
      <c r="O9143" s="28"/>
      <c r="P9143" s="28"/>
      <c r="Q9143" s="28"/>
      <c r="R9143" s="28"/>
      <c r="S9143" s="25"/>
    </row>
    <row r="9144" spans="2:19" s="16" customFormat="1" outlineLevel="2" x14ac:dyDescent="0.25">
      <c r="B9144" s="16" t="s">
        <v>3611</v>
      </c>
      <c r="C9144" s="16" t="s">
        <v>3406</v>
      </c>
      <c r="D9144" s="16" t="s">
        <v>67</v>
      </c>
      <c r="E9144" s="16" t="s">
        <v>940</v>
      </c>
      <c r="G9144" s="16" t="s">
        <v>941</v>
      </c>
      <c r="H9144" s="16" t="s">
        <v>152</v>
      </c>
      <c r="I9144" s="35">
        <v>155511012</v>
      </c>
      <c r="J9144" s="35">
        <v>86985741.919999987</v>
      </c>
      <c r="K9144" s="36">
        <f>IFERROR((J9144/I9144),0)</f>
        <v>0.55935422708200233</v>
      </c>
      <c r="L9144" s="35">
        <v>102751210.72</v>
      </c>
      <c r="M9144" s="35">
        <v>86985741.919999987</v>
      </c>
      <c r="N9144" s="40">
        <f>M9144/L9144</f>
        <v>0.84656658846618005</v>
      </c>
      <c r="O9144" s="28"/>
      <c r="P9144" s="28"/>
      <c r="Q9144" s="28"/>
      <c r="R9144" s="28"/>
      <c r="S9144" s="25"/>
    </row>
    <row r="9145" spans="2:19" s="16" customFormat="1" outlineLevel="2" x14ac:dyDescent="0.25">
      <c r="B9145" s="16" t="s">
        <v>3611</v>
      </c>
      <c r="C9145" s="16" t="s">
        <v>3406</v>
      </c>
      <c r="D9145" s="16" t="s">
        <v>67</v>
      </c>
      <c r="E9145" s="16" t="s">
        <v>940</v>
      </c>
      <c r="G9145" s="16" t="s">
        <v>941</v>
      </c>
      <c r="H9145" s="16" t="s">
        <v>19</v>
      </c>
      <c r="I9145" s="31">
        <v>265011422</v>
      </c>
      <c r="J9145" s="31">
        <v>265011422</v>
      </c>
      <c r="K9145" s="32">
        <f>IFERROR((J9145/I9145),0)</f>
        <v>1</v>
      </c>
      <c r="L9145" s="31"/>
      <c r="M9145" s="31"/>
      <c r="N9145" s="39"/>
      <c r="O9145" s="28"/>
      <c r="P9145" s="28"/>
      <c r="Q9145" s="28"/>
      <c r="R9145" s="28"/>
      <c r="S9145" s="25"/>
    </row>
    <row r="9146" spans="2:19" s="16" customFormat="1" outlineLevel="2" x14ac:dyDescent="0.25">
      <c r="B9146" s="16" t="s">
        <v>3611</v>
      </c>
      <c r="C9146" s="16" t="s">
        <v>3406</v>
      </c>
      <c r="D9146" s="16" t="s">
        <v>67</v>
      </c>
      <c r="E9146" s="16" t="s">
        <v>940</v>
      </c>
      <c r="G9146" s="16" t="s">
        <v>941</v>
      </c>
      <c r="H9146" s="16" t="s">
        <v>154</v>
      </c>
      <c r="I9146" s="31">
        <v>962</v>
      </c>
      <c r="J9146" s="31">
        <v>962</v>
      </c>
      <c r="K9146" s="32">
        <f>IFERROR((J9146/I9146),0)</f>
        <v>1</v>
      </c>
      <c r="L9146" s="31"/>
      <c r="M9146" s="31"/>
      <c r="N9146" s="39"/>
      <c r="O9146" s="28"/>
      <c r="P9146" s="28"/>
      <c r="Q9146" s="28"/>
      <c r="R9146" s="28"/>
      <c r="S9146" s="25"/>
    </row>
    <row r="9147" spans="2:19" s="16" customFormat="1" outlineLevel="2" x14ac:dyDescent="0.25">
      <c r="B9147" s="16" t="s">
        <v>3611</v>
      </c>
      <c r="C9147" s="16" t="s">
        <v>3406</v>
      </c>
      <c r="D9147" s="16" t="s">
        <v>67</v>
      </c>
      <c r="E9147" s="16" t="s">
        <v>940</v>
      </c>
      <c r="G9147" s="16" t="s">
        <v>941</v>
      </c>
      <c r="H9147" s="16" t="s">
        <v>231</v>
      </c>
      <c r="I9147" s="31">
        <v>23657907</v>
      </c>
      <c r="J9147" s="31">
        <v>23657907</v>
      </c>
      <c r="K9147" s="32">
        <f>IFERROR((J9147/I9147),0)</f>
        <v>1</v>
      </c>
      <c r="L9147" s="31"/>
      <c r="M9147" s="31"/>
      <c r="N9147" s="39"/>
      <c r="O9147" s="28"/>
      <c r="P9147" s="28"/>
      <c r="Q9147" s="28"/>
      <c r="R9147" s="28"/>
      <c r="S9147" s="25"/>
    </row>
    <row r="9148" spans="2:19" s="16" customFormat="1" outlineLevel="2" x14ac:dyDescent="0.25">
      <c r="B9148" s="16" t="s">
        <v>3611</v>
      </c>
      <c r="C9148" s="16" t="s">
        <v>3406</v>
      </c>
      <c r="D9148" s="16" t="s">
        <v>67</v>
      </c>
      <c r="E9148" s="16" t="s">
        <v>940</v>
      </c>
      <c r="G9148" s="16" t="s">
        <v>941</v>
      </c>
      <c r="H9148" s="16" t="s">
        <v>155</v>
      </c>
      <c r="I9148" s="31">
        <v>-31102202</v>
      </c>
      <c r="J9148" s="31"/>
      <c r="K9148" s="32">
        <f>IFERROR((J9148/I9148),0)</f>
        <v>0</v>
      </c>
      <c r="L9148" s="31"/>
      <c r="M9148" s="31"/>
      <c r="N9148" s="39"/>
      <c r="O9148" s="28"/>
      <c r="P9148" s="28"/>
      <c r="Q9148" s="28"/>
      <c r="R9148" s="28"/>
      <c r="S9148" s="25"/>
    </row>
    <row r="9149" spans="2:19" s="16" customFormat="1" outlineLevel="1" x14ac:dyDescent="0.25">
      <c r="B9149" s="47" t="s">
        <v>7920</v>
      </c>
      <c r="C9149" s="47" t="str">
        <f>C9148</f>
        <v>ASIGNACIÓN PARA LA INVERSIÓN LOCAL  - AMBIENTE Y DESARROLLO SOSTENIBLE</v>
      </c>
      <c r="D9149" s="47"/>
      <c r="E9149" s="47" t="str">
        <f>E9148</f>
        <v>68368</v>
      </c>
      <c r="F9149" s="47"/>
      <c r="G9149" s="47" t="str">
        <f>G9148</f>
        <v xml:space="preserve">JESÚS MARÍA                                       </v>
      </c>
      <c r="H9149" s="47" t="s">
        <v>10655</v>
      </c>
      <c r="I9149" s="51">
        <f>SUBTOTAL(9,I9144:I9148)</f>
        <v>413079101</v>
      </c>
      <c r="J9149" s="51">
        <f>SUBTOTAL(9,J9144:J9148)</f>
        <v>375656032.91999996</v>
      </c>
      <c r="K9149" s="49">
        <f>J9149/I9149</f>
        <v>0.90940459590087075</v>
      </c>
      <c r="L9149" s="51">
        <f>SUBTOTAL(9,L9144:L9148)</f>
        <v>102751210.72</v>
      </c>
      <c r="M9149" s="51">
        <f>SUBTOTAL(9,M9144:M9148)</f>
        <v>86985741.919999987</v>
      </c>
      <c r="N9149" s="50">
        <f>IFERROR((M9149/L9149),"N.A")</f>
        <v>0.84656658846618005</v>
      </c>
      <c r="O9149" s="28"/>
      <c r="P9149" s="28"/>
      <c r="Q9149" s="28"/>
      <c r="R9149" s="28"/>
      <c r="S9149" s="25"/>
    </row>
    <row r="9150" spans="2:19" s="16" customFormat="1" outlineLevel="2" x14ac:dyDescent="0.25">
      <c r="B9150" s="16" t="s">
        <v>3612</v>
      </c>
      <c r="C9150" s="16" t="s">
        <v>3406</v>
      </c>
      <c r="D9150" s="16" t="s">
        <v>67</v>
      </c>
      <c r="E9150" s="16" t="s">
        <v>943</v>
      </c>
      <c r="G9150" s="16" t="s">
        <v>944</v>
      </c>
      <c r="H9150" s="16" t="s">
        <v>152</v>
      </c>
      <c r="I9150" s="35">
        <v>178537376</v>
      </c>
      <c r="J9150" s="35">
        <v>99865635.939999998</v>
      </c>
      <c r="K9150" s="36">
        <f>IFERROR((J9150/I9150),0)</f>
        <v>0.55935422698270187</v>
      </c>
      <c r="L9150" s="35">
        <v>117965482.44999999</v>
      </c>
      <c r="M9150" s="35">
        <v>99865635.939999998</v>
      </c>
      <c r="N9150" s="40">
        <f>M9150/L9150</f>
        <v>0.84656658766540749</v>
      </c>
      <c r="O9150" s="28"/>
      <c r="P9150" s="28"/>
      <c r="Q9150" s="28"/>
      <c r="R9150" s="28"/>
      <c r="S9150" s="25"/>
    </row>
    <row r="9151" spans="2:19" s="16" customFormat="1" outlineLevel="2" x14ac:dyDescent="0.25">
      <c r="B9151" s="16" t="s">
        <v>3612</v>
      </c>
      <c r="C9151" s="16" t="s">
        <v>3406</v>
      </c>
      <c r="D9151" s="16" t="s">
        <v>67</v>
      </c>
      <c r="E9151" s="16" t="s">
        <v>943</v>
      </c>
      <c r="G9151" s="16" t="s">
        <v>944</v>
      </c>
      <c r="H9151" s="16" t="s">
        <v>19</v>
      </c>
      <c r="I9151" s="31">
        <v>300377528</v>
      </c>
      <c r="J9151" s="31">
        <v>300377528</v>
      </c>
      <c r="K9151" s="32">
        <f>IFERROR((J9151/I9151),0)</f>
        <v>1</v>
      </c>
      <c r="L9151" s="31"/>
      <c r="M9151" s="31"/>
      <c r="N9151" s="39"/>
      <c r="O9151" s="28"/>
      <c r="P9151" s="28"/>
      <c r="Q9151" s="28"/>
      <c r="R9151" s="28"/>
      <c r="S9151" s="25"/>
    </row>
    <row r="9152" spans="2:19" s="16" customFormat="1" outlineLevel="2" x14ac:dyDescent="0.25">
      <c r="B9152" s="16" t="s">
        <v>3612</v>
      </c>
      <c r="C9152" s="16" t="s">
        <v>3406</v>
      </c>
      <c r="D9152" s="16" t="s">
        <v>67</v>
      </c>
      <c r="E9152" s="16" t="s">
        <v>943</v>
      </c>
      <c r="G9152" s="16" t="s">
        <v>944</v>
      </c>
      <c r="H9152" s="16" t="s">
        <v>154</v>
      </c>
      <c r="I9152" s="31">
        <v>1104</v>
      </c>
      <c r="J9152" s="31">
        <v>1104</v>
      </c>
      <c r="K9152" s="32">
        <f>IFERROR((J9152/I9152),0)</f>
        <v>1</v>
      </c>
      <c r="L9152" s="31"/>
      <c r="M9152" s="31"/>
      <c r="N9152" s="39"/>
      <c r="O9152" s="28"/>
      <c r="P9152" s="28"/>
      <c r="Q9152" s="28"/>
      <c r="R9152" s="28"/>
      <c r="S9152" s="25"/>
    </row>
    <row r="9153" spans="2:19" s="16" customFormat="1" outlineLevel="2" x14ac:dyDescent="0.25">
      <c r="B9153" s="16" t="s">
        <v>3612</v>
      </c>
      <c r="C9153" s="16" t="s">
        <v>3406</v>
      </c>
      <c r="D9153" s="16" t="s">
        <v>67</v>
      </c>
      <c r="E9153" s="16" t="s">
        <v>943</v>
      </c>
      <c r="G9153" s="16" t="s">
        <v>944</v>
      </c>
      <c r="H9153" s="16" t="s">
        <v>231</v>
      </c>
      <c r="I9153" s="31">
        <v>27160910</v>
      </c>
      <c r="J9153" s="31">
        <v>27160910</v>
      </c>
      <c r="K9153" s="32">
        <f>IFERROR((J9153/I9153),0)</f>
        <v>1</v>
      </c>
      <c r="L9153" s="31"/>
      <c r="M9153" s="31"/>
      <c r="N9153" s="39"/>
      <c r="O9153" s="28"/>
      <c r="P9153" s="28"/>
      <c r="Q9153" s="28"/>
      <c r="R9153" s="28"/>
      <c r="S9153" s="25"/>
    </row>
    <row r="9154" spans="2:19" s="16" customFormat="1" outlineLevel="2" x14ac:dyDescent="0.25">
      <c r="B9154" s="16" t="s">
        <v>3612</v>
      </c>
      <c r="C9154" s="16" t="s">
        <v>3406</v>
      </c>
      <c r="D9154" s="16" t="s">
        <v>67</v>
      </c>
      <c r="E9154" s="16" t="s">
        <v>943</v>
      </c>
      <c r="G9154" s="16" t="s">
        <v>944</v>
      </c>
      <c r="H9154" s="16" t="s">
        <v>155</v>
      </c>
      <c r="I9154" s="31">
        <v>-35707475</v>
      </c>
      <c r="J9154" s="31"/>
      <c r="K9154" s="32">
        <f>IFERROR((J9154/I9154),0)</f>
        <v>0</v>
      </c>
      <c r="L9154" s="31"/>
      <c r="M9154" s="31"/>
      <c r="N9154" s="39"/>
      <c r="O9154" s="28"/>
      <c r="P9154" s="28"/>
      <c r="Q9154" s="28"/>
      <c r="R9154" s="28"/>
      <c r="S9154" s="25"/>
    </row>
    <row r="9155" spans="2:19" s="16" customFormat="1" outlineLevel="1" x14ac:dyDescent="0.25">
      <c r="B9155" s="47" t="s">
        <v>7921</v>
      </c>
      <c r="C9155" s="47" t="str">
        <f>C9154</f>
        <v>ASIGNACIÓN PARA LA INVERSIÓN LOCAL  - AMBIENTE Y DESARROLLO SOSTENIBLE</v>
      </c>
      <c r="D9155" s="47"/>
      <c r="E9155" s="47" t="str">
        <f>E9154</f>
        <v>68344</v>
      </c>
      <c r="F9155" s="47"/>
      <c r="G9155" s="47" t="str">
        <f>G9154</f>
        <v xml:space="preserve">HATO                                              </v>
      </c>
      <c r="H9155" s="47" t="s">
        <v>10655</v>
      </c>
      <c r="I9155" s="51">
        <f>SUBTOTAL(9,I9150:I9154)</f>
        <v>470369443</v>
      </c>
      <c r="J9155" s="51">
        <f>SUBTOTAL(9,J9150:J9154)</f>
        <v>427405177.94</v>
      </c>
      <c r="K9155" s="49">
        <f>J9155/I9155</f>
        <v>0.90865846899837832</v>
      </c>
      <c r="L9155" s="51">
        <f>SUBTOTAL(9,L9150:L9154)</f>
        <v>117965482.44999999</v>
      </c>
      <c r="M9155" s="51">
        <f>SUBTOTAL(9,M9150:M9154)</f>
        <v>99865635.939999998</v>
      </c>
      <c r="N9155" s="50">
        <f>IFERROR((M9155/L9155),"N.A")</f>
        <v>0.84656658766540749</v>
      </c>
      <c r="O9155" s="28"/>
      <c r="P9155" s="28"/>
      <c r="Q9155" s="28"/>
      <c r="R9155" s="28"/>
      <c r="S9155" s="25"/>
    </row>
    <row r="9156" spans="2:19" s="16" customFormat="1" outlineLevel="2" x14ac:dyDescent="0.25">
      <c r="B9156" s="16" t="s">
        <v>3613</v>
      </c>
      <c r="C9156" s="16" t="s">
        <v>3406</v>
      </c>
      <c r="D9156" s="16" t="s">
        <v>67</v>
      </c>
      <c r="E9156" s="16" t="s">
        <v>946</v>
      </c>
      <c r="G9156" s="16" t="s">
        <v>947</v>
      </c>
      <c r="H9156" s="16" t="s">
        <v>152</v>
      </c>
      <c r="I9156" s="35">
        <v>169355856</v>
      </c>
      <c r="J9156" s="35">
        <v>94729913.920000017</v>
      </c>
      <c r="K9156" s="36">
        <f>IFERROR((J9156/I9156),0)</f>
        <v>0.55935422699525672</v>
      </c>
      <c r="L9156" s="35">
        <v>111898951.87000002</v>
      </c>
      <c r="M9156" s="35">
        <v>94729913.920000017</v>
      </c>
      <c r="N9156" s="40">
        <f>M9156/L9156</f>
        <v>0.84656658830954612</v>
      </c>
      <c r="O9156" s="28"/>
      <c r="P9156" s="28"/>
      <c r="Q9156" s="28"/>
      <c r="R9156" s="28"/>
      <c r="S9156" s="25"/>
    </row>
    <row r="9157" spans="2:19" s="16" customFormat="1" outlineLevel="2" x14ac:dyDescent="0.25">
      <c r="B9157" s="16" t="s">
        <v>3613</v>
      </c>
      <c r="C9157" s="16" t="s">
        <v>3406</v>
      </c>
      <c r="D9157" s="16" t="s">
        <v>67</v>
      </c>
      <c r="E9157" s="16" t="s">
        <v>946</v>
      </c>
      <c r="G9157" s="16" t="s">
        <v>947</v>
      </c>
      <c r="H9157" s="16" t="s">
        <v>19</v>
      </c>
      <c r="I9157" s="31">
        <v>289761442</v>
      </c>
      <c r="J9157" s="31">
        <v>289761442</v>
      </c>
      <c r="K9157" s="32">
        <f>IFERROR((J9157/I9157),0)</f>
        <v>1</v>
      </c>
      <c r="L9157" s="31"/>
      <c r="M9157" s="31"/>
      <c r="N9157" s="39"/>
      <c r="O9157" s="28"/>
      <c r="P9157" s="28"/>
      <c r="Q9157" s="28"/>
      <c r="R9157" s="28"/>
      <c r="S9157" s="25"/>
    </row>
    <row r="9158" spans="2:19" s="16" customFormat="1" outlineLevel="2" x14ac:dyDescent="0.25">
      <c r="B9158" s="16" t="s">
        <v>3613</v>
      </c>
      <c r="C9158" s="16" t="s">
        <v>3406</v>
      </c>
      <c r="D9158" s="16" t="s">
        <v>67</v>
      </c>
      <c r="E9158" s="16" t="s">
        <v>946</v>
      </c>
      <c r="G9158" s="16" t="s">
        <v>947</v>
      </c>
      <c r="H9158" s="16" t="s">
        <v>154</v>
      </c>
      <c r="I9158" s="31">
        <v>1047</v>
      </c>
      <c r="J9158" s="31">
        <v>1047</v>
      </c>
      <c r="K9158" s="32">
        <f>IFERROR((J9158/I9158),0)</f>
        <v>1</v>
      </c>
      <c r="L9158" s="31"/>
      <c r="M9158" s="31"/>
      <c r="N9158" s="39"/>
      <c r="O9158" s="28"/>
      <c r="P9158" s="28"/>
      <c r="Q9158" s="28"/>
      <c r="R9158" s="28"/>
      <c r="S9158" s="25"/>
    </row>
    <row r="9159" spans="2:19" s="16" customFormat="1" outlineLevel="2" x14ac:dyDescent="0.25">
      <c r="B9159" s="16" t="s">
        <v>3613</v>
      </c>
      <c r="C9159" s="16" t="s">
        <v>3406</v>
      </c>
      <c r="D9159" s="16" t="s">
        <v>67</v>
      </c>
      <c r="E9159" s="16" t="s">
        <v>946</v>
      </c>
      <c r="G9159" s="16" t="s">
        <v>947</v>
      </c>
      <c r="H9159" s="16" t="s">
        <v>231</v>
      </c>
      <c r="I9159" s="31">
        <v>25764125</v>
      </c>
      <c r="J9159" s="31">
        <v>25764125</v>
      </c>
      <c r="K9159" s="32">
        <f>IFERROR((J9159/I9159),0)</f>
        <v>1</v>
      </c>
      <c r="L9159" s="31"/>
      <c r="M9159" s="31"/>
      <c r="N9159" s="39"/>
      <c r="O9159" s="28"/>
      <c r="P9159" s="28"/>
      <c r="Q9159" s="28"/>
      <c r="R9159" s="28"/>
      <c r="S9159" s="25"/>
    </row>
    <row r="9160" spans="2:19" s="16" customFormat="1" outlineLevel="2" x14ac:dyDescent="0.25">
      <c r="B9160" s="16" t="s">
        <v>3613</v>
      </c>
      <c r="C9160" s="16" t="s">
        <v>3406</v>
      </c>
      <c r="D9160" s="16" t="s">
        <v>67</v>
      </c>
      <c r="E9160" s="16" t="s">
        <v>946</v>
      </c>
      <c r="G9160" s="16" t="s">
        <v>947</v>
      </c>
      <c r="H9160" s="16" t="s">
        <v>155</v>
      </c>
      <c r="I9160" s="31">
        <v>-33871171</v>
      </c>
      <c r="J9160" s="31"/>
      <c r="K9160" s="32">
        <f>IFERROR((J9160/I9160),0)</f>
        <v>0</v>
      </c>
      <c r="L9160" s="31"/>
      <c r="M9160" s="31"/>
      <c r="N9160" s="39"/>
      <c r="O9160" s="28"/>
      <c r="P9160" s="28"/>
      <c r="Q9160" s="28"/>
      <c r="R9160" s="28"/>
      <c r="S9160" s="25"/>
    </row>
    <row r="9161" spans="2:19" s="16" customFormat="1" outlineLevel="1" x14ac:dyDescent="0.25">
      <c r="B9161" s="47" t="s">
        <v>7922</v>
      </c>
      <c r="C9161" s="47" t="str">
        <f>C9160</f>
        <v>ASIGNACIÓN PARA LA INVERSIÓN LOCAL  - AMBIENTE Y DESARROLLO SOSTENIBLE</v>
      </c>
      <c r="D9161" s="47"/>
      <c r="E9161" s="47" t="str">
        <f>E9160</f>
        <v>68327</v>
      </c>
      <c r="F9161" s="47"/>
      <c r="G9161" s="47" t="str">
        <f>G9160</f>
        <v xml:space="preserve">GÜEPSA                                            </v>
      </c>
      <c r="H9161" s="47" t="s">
        <v>10655</v>
      </c>
      <c r="I9161" s="51">
        <f>SUBTOTAL(9,I9156:I9160)</f>
        <v>451011299</v>
      </c>
      <c r="J9161" s="51">
        <f>SUBTOTAL(9,J9156:J9160)</f>
        <v>410256527.92000002</v>
      </c>
      <c r="K9161" s="49">
        <f>J9161/I9161</f>
        <v>0.90963691781034517</v>
      </c>
      <c r="L9161" s="51">
        <f>SUBTOTAL(9,L9156:L9160)</f>
        <v>111898951.87000002</v>
      </c>
      <c r="M9161" s="51">
        <f>SUBTOTAL(9,M9156:M9160)</f>
        <v>94729913.920000017</v>
      </c>
      <c r="N9161" s="50">
        <f>IFERROR((M9161/L9161),"N.A")</f>
        <v>0.84656658830954612</v>
      </c>
      <c r="O9161" s="28"/>
      <c r="P9161" s="28"/>
      <c r="Q9161" s="28"/>
      <c r="R9161" s="28"/>
      <c r="S9161" s="25"/>
    </row>
    <row r="9162" spans="2:19" s="16" customFormat="1" outlineLevel="2" x14ac:dyDescent="0.25">
      <c r="B9162" s="16" t="s">
        <v>3614</v>
      </c>
      <c r="C9162" s="16" t="s">
        <v>3406</v>
      </c>
      <c r="D9162" s="16" t="s">
        <v>67</v>
      </c>
      <c r="E9162" s="16" t="s">
        <v>949</v>
      </c>
      <c r="G9162" s="16" t="s">
        <v>950</v>
      </c>
      <c r="H9162" s="16" t="s">
        <v>152</v>
      </c>
      <c r="I9162" s="35">
        <v>179379265</v>
      </c>
      <c r="J9162" s="35">
        <v>100336550.12</v>
      </c>
      <c r="K9162" s="36">
        <f>IFERROR((J9162/I9162),0)</f>
        <v>0.55935422703398863</v>
      </c>
      <c r="L9162" s="35">
        <v>118521745.96999997</v>
      </c>
      <c r="M9162" s="35">
        <v>100336550.12</v>
      </c>
      <c r="N9162" s="40">
        <f>M9162/L9162</f>
        <v>0.84656658825627684</v>
      </c>
      <c r="O9162" s="28"/>
      <c r="P9162" s="28"/>
      <c r="Q9162" s="28"/>
      <c r="R9162" s="28"/>
      <c r="S9162" s="25"/>
    </row>
    <row r="9163" spans="2:19" s="16" customFormat="1" outlineLevel="2" x14ac:dyDescent="0.25">
      <c r="B9163" s="16" t="s">
        <v>3614</v>
      </c>
      <c r="C9163" s="16" t="s">
        <v>3406</v>
      </c>
      <c r="D9163" s="16" t="s">
        <v>67</v>
      </c>
      <c r="E9163" s="16" t="s">
        <v>949</v>
      </c>
      <c r="G9163" s="16" t="s">
        <v>950</v>
      </c>
      <c r="H9163" s="16" t="s">
        <v>19</v>
      </c>
      <c r="I9163" s="31">
        <v>123324431</v>
      </c>
      <c r="J9163" s="31">
        <v>123324431</v>
      </c>
      <c r="K9163" s="32">
        <f>IFERROR((J9163/I9163),0)</f>
        <v>1</v>
      </c>
      <c r="L9163" s="31"/>
      <c r="M9163" s="31"/>
      <c r="N9163" s="39"/>
      <c r="O9163" s="28"/>
      <c r="P9163" s="28"/>
      <c r="Q9163" s="28"/>
      <c r="R9163" s="28"/>
      <c r="S9163" s="25"/>
    </row>
    <row r="9164" spans="2:19" s="16" customFormat="1" outlineLevel="2" x14ac:dyDescent="0.25">
      <c r="B9164" s="16" t="s">
        <v>3614</v>
      </c>
      <c r="C9164" s="16" t="s">
        <v>3406</v>
      </c>
      <c r="D9164" s="16" t="s">
        <v>67</v>
      </c>
      <c r="E9164" s="16" t="s">
        <v>949</v>
      </c>
      <c r="G9164" s="16" t="s">
        <v>950</v>
      </c>
      <c r="H9164" s="16" t="s">
        <v>154</v>
      </c>
      <c r="I9164" s="31">
        <v>1109</v>
      </c>
      <c r="J9164" s="31">
        <v>1109</v>
      </c>
      <c r="K9164" s="32">
        <f>IFERROR((J9164/I9164),0)</f>
        <v>1</v>
      </c>
      <c r="L9164" s="31"/>
      <c r="M9164" s="31"/>
      <c r="N9164" s="39"/>
      <c r="O9164" s="28"/>
      <c r="P9164" s="28"/>
      <c r="Q9164" s="28"/>
      <c r="R9164" s="28"/>
      <c r="S9164" s="25"/>
    </row>
    <row r="9165" spans="2:19" s="16" customFormat="1" outlineLevel="2" x14ac:dyDescent="0.25">
      <c r="B9165" s="16" t="s">
        <v>3614</v>
      </c>
      <c r="C9165" s="16" t="s">
        <v>3406</v>
      </c>
      <c r="D9165" s="16" t="s">
        <v>67</v>
      </c>
      <c r="E9165" s="16" t="s">
        <v>949</v>
      </c>
      <c r="G9165" s="16" t="s">
        <v>950</v>
      </c>
      <c r="H9165" s="16" t="s">
        <v>231</v>
      </c>
      <c r="I9165" s="31">
        <v>27288987</v>
      </c>
      <c r="J9165" s="31">
        <v>27288987</v>
      </c>
      <c r="K9165" s="32">
        <f>IFERROR((J9165/I9165),0)</f>
        <v>1</v>
      </c>
      <c r="L9165" s="31"/>
      <c r="M9165" s="31"/>
      <c r="N9165" s="39"/>
      <c r="O9165" s="28"/>
      <c r="P9165" s="28"/>
      <c r="Q9165" s="28"/>
      <c r="R9165" s="28"/>
      <c r="S9165" s="25"/>
    </row>
    <row r="9166" spans="2:19" s="16" customFormat="1" outlineLevel="2" x14ac:dyDescent="0.25">
      <c r="B9166" s="16" t="s">
        <v>3614</v>
      </c>
      <c r="C9166" s="16" t="s">
        <v>3406</v>
      </c>
      <c r="D9166" s="16" t="s">
        <v>67</v>
      </c>
      <c r="E9166" s="16" t="s">
        <v>949</v>
      </c>
      <c r="G9166" s="16" t="s">
        <v>950</v>
      </c>
      <c r="H9166" s="16" t="s">
        <v>155</v>
      </c>
      <c r="I9166" s="31">
        <v>-35875853</v>
      </c>
      <c r="J9166" s="31"/>
      <c r="K9166" s="32">
        <f>IFERROR((J9166/I9166),0)</f>
        <v>0</v>
      </c>
      <c r="L9166" s="31"/>
      <c r="M9166" s="31"/>
      <c r="N9166" s="39"/>
      <c r="O9166" s="28"/>
      <c r="P9166" s="28"/>
      <c r="Q9166" s="28"/>
      <c r="R9166" s="28"/>
      <c r="S9166" s="25"/>
    </row>
    <row r="9167" spans="2:19" s="16" customFormat="1" outlineLevel="1" x14ac:dyDescent="0.25">
      <c r="B9167" s="47" t="s">
        <v>7923</v>
      </c>
      <c r="C9167" s="47" t="str">
        <f>C9166</f>
        <v>ASIGNACIÓN PARA LA INVERSIÓN LOCAL  - AMBIENTE Y DESARROLLO SOSTENIBLE</v>
      </c>
      <c r="D9167" s="47"/>
      <c r="E9167" s="47" t="str">
        <f>E9166</f>
        <v>68324</v>
      </c>
      <c r="F9167" s="47"/>
      <c r="G9167" s="47" t="str">
        <f>G9166</f>
        <v xml:space="preserve">GUAVATÁ                                           </v>
      </c>
      <c r="H9167" s="47" t="s">
        <v>10655</v>
      </c>
      <c r="I9167" s="51">
        <f>SUBTOTAL(9,I9162:I9166)</f>
        <v>294117939</v>
      </c>
      <c r="J9167" s="51">
        <f>SUBTOTAL(9,J9162:J9166)</f>
        <v>250951077.12</v>
      </c>
      <c r="K9167" s="49">
        <f>J9167/I9167</f>
        <v>0.85323281528910755</v>
      </c>
      <c r="L9167" s="51">
        <f>SUBTOTAL(9,L9162:L9166)</f>
        <v>118521745.96999997</v>
      </c>
      <c r="M9167" s="51">
        <f>SUBTOTAL(9,M9162:M9166)</f>
        <v>100336550.12</v>
      </c>
      <c r="N9167" s="50">
        <f>IFERROR((M9167/L9167),"N.A")</f>
        <v>0.84656658825627684</v>
      </c>
      <c r="O9167" s="28"/>
      <c r="P9167" s="28"/>
      <c r="Q9167" s="28"/>
      <c r="R9167" s="28"/>
      <c r="S9167" s="25"/>
    </row>
    <row r="9168" spans="2:19" s="16" customFormat="1" outlineLevel="2" x14ac:dyDescent="0.25">
      <c r="B9168" s="16" t="s">
        <v>3615</v>
      </c>
      <c r="C9168" s="16" t="s">
        <v>3406</v>
      </c>
      <c r="D9168" s="16" t="s">
        <v>67</v>
      </c>
      <c r="E9168" s="16" t="s">
        <v>952</v>
      </c>
      <c r="G9168" s="16" t="s">
        <v>953</v>
      </c>
      <c r="H9168" s="16" t="s">
        <v>152</v>
      </c>
      <c r="I9168" s="35">
        <v>137481349</v>
      </c>
      <c r="J9168" s="35">
        <v>76900773.680000007</v>
      </c>
      <c r="K9168" s="36">
        <f>IFERROR((J9168/I9168),0)</f>
        <v>0.55935422687771275</v>
      </c>
      <c r="L9168" s="35">
        <v>90838423.00999999</v>
      </c>
      <c r="M9168" s="35">
        <v>76900773.680000007</v>
      </c>
      <c r="N9168" s="40">
        <f>M9168/L9168</f>
        <v>0.846566586383103</v>
      </c>
      <c r="O9168" s="28"/>
      <c r="P9168" s="28"/>
      <c r="Q9168" s="28"/>
      <c r="R9168" s="28"/>
      <c r="S9168" s="25"/>
    </row>
    <row r="9169" spans="2:19" s="16" customFormat="1" outlineLevel="2" x14ac:dyDescent="0.25">
      <c r="B9169" s="16" t="s">
        <v>3615</v>
      </c>
      <c r="C9169" s="16" t="s">
        <v>3406</v>
      </c>
      <c r="D9169" s="16" t="s">
        <v>67</v>
      </c>
      <c r="E9169" s="16" t="s">
        <v>952</v>
      </c>
      <c r="G9169" s="16" t="s">
        <v>953</v>
      </c>
      <c r="H9169" s="16" t="s">
        <v>19</v>
      </c>
      <c r="I9169" s="31">
        <v>98627536</v>
      </c>
      <c r="J9169" s="31">
        <v>98627536</v>
      </c>
      <c r="K9169" s="32">
        <f>IFERROR((J9169/I9169),0)</f>
        <v>1</v>
      </c>
      <c r="L9169" s="31"/>
      <c r="M9169" s="31"/>
      <c r="N9169" s="39"/>
      <c r="O9169" s="28"/>
      <c r="P9169" s="28"/>
      <c r="Q9169" s="28"/>
      <c r="R9169" s="28"/>
      <c r="S9169" s="25"/>
    </row>
    <row r="9170" spans="2:19" s="16" customFormat="1" outlineLevel="2" x14ac:dyDescent="0.25">
      <c r="B9170" s="16" t="s">
        <v>3615</v>
      </c>
      <c r="C9170" s="16" t="s">
        <v>3406</v>
      </c>
      <c r="D9170" s="16" t="s">
        <v>67</v>
      </c>
      <c r="E9170" s="16" t="s">
        <v>952</v>
      </c>
      <c r="G9170" s="16" t="s">
        <v>953</v>
      </c>
      <c r="H9170" s="16" t="s">
        <v>154</v>
      </c>
      <c r="I9170" s="31">
        <v>850</v>
      </c>
      <c r="J9170" s="31">
        <v>850</v>
      </c>
      <c r="K9170" s="32">
        <f>IFERROR((J9170/I9170),0)</f>
        <v>1</v>
      </c>
      <c r="L9170" s="31"/>
      <c r="M9170" s="31"/>
      <c r="N9170" s="39"/>
      <c r="O9170" s="28"/>
      <c r="P9170" s="28"/>
      <c r="Q9170" s="28"/>
      <c r="R9170" s="28"/>
      <c r="S9170" s="25"/>
    </row>
    <row r="9171" spans="2:19" s="16" customFormat="1" outlineLevel="2" x14ac:dyDescent="0.25">
      <c r="B9171" s="16" t="s">
        <v>3615</v>
      </c>
      <c r="C9171" s="16" t="s">
        <v>3406</v>
      </c>
      <c r="D9171" s="16" t="s">
        <v>67</v>
      </c>
      <c r="E9171" s="16" t="s">
        <v>952</v>
      </c>
      <c r="G9171" s="16" t="s">
        <v>953</v>
      </c>
      <c r="H9171" s="16" t="s">
        <v>231</v>
      </c>
      <c r="I9171" s="31">
        <v>20915052</v>
      </c>
      <c r="J9171" s="31">
        <v>20915052</v>
      </c>
      <c r="K9171" s="32">
        <f>IFERROR((J9171/I9171),0)</f>
        <v>1</v>
      </c>
      <c r="L9171" s="31"/>
      <c r="M9171" s="31"/>
      <c r="N9171" s="39"/>
      <c r="O9171" s="28"/>
      <c r="P9171" s="28"/>
      <c r="Q9171" s="28"/>
      <c r="R9171" s="28"/>
      <c r="S9171" s="25"/>
    </row>
    <row r="9172" spans="2:19" s="16" customFormat="1" outlineLevel="2" x14ac:dyDescent="0.25">
      <c r="B9172" s="16" t="s">
        <v>3615</v>
      </c>
      <c r="C9172" s="16" t="s">
        <v>3406</v>
      </c>
      <c r="D9172" s="16" t="s">
        <v>67</v>
      </c>
      <c r="E9172" s="16" t="s">
        <v>952</v>
      </c>
      <c r="G9172" s="16" t="s">
        <v>953</v>
      </c>
      <c r="H9172" s="16" t="s">
        <v>155</v>
      </c>
      <c r="I9172" s="31">
        <v>-27496270</v>
      </c>
      <c r="J9172" s="31"/>
      <c r="K9172" s="32">
        <f>IFERROR((J9172/I9172),0)</f>
        <v>0</v>
      </c>
      <c r="L9172" s="31"/>
      <c r="M9172" s="31"/>
      <c r="N9172" s="39"/>
      <c r="O9172" s="28"/>
      <c r="P9172" s="28"/>
      <c r="Q9172" s="28"/>
      <c r="R9172" s="28"/>
      <c r="S9172" s="25"/>
    </row>
    <row r="9173" spans="2:19" s="16" customFormat="1" outlineLevel="1" x14ac:dyDescent="0.25">
      <c r="B9173" s="47" t="s">
        <v>7924</v>
      </c>
      <c r="C9173" s="47" t="str">
        <f>C9172</f>
        <v>ASIGNACIÓN PARA LA INVERSIÓN LOCAL  - AMBIENTE Y DESARROLLO SOSTENIBLE</v>
      </c>
      <c r="D9173" s="47"/>
      <c r="E9173" s="47" t="str">
        <f>E9172</f>
        <v>68322</v>
      </c>
      <c r="F9173" s="47"/>
      <c r="G9173" s="47" t="str">
        <f>G9172</f>
        <v xml:space="preserve">GUAPOTÁ                                           </v>
      </c>
      <c r="H9173" s="47" t="s">
        <v>10655</v>
      </c>
      <c r="I9173" s="51">
        <f>SUBTOTAL(9,I9168:I9172)</f>
        <v>229528517</v>
      </c>
      <c r="J9173" s="51">
        <f>SUBTOTAL(9,J9168:J9172)</f>
        <v>196444211.68000001</v>
      </c>
      <c r="K9173" s="49">
        <f>J9173/I9173</f>
        <v>0.8558597173352539</v>
      </c>
      <c r="L9173" s="51">
        <f>SUBTOTAL(9,L9168:L9172)</f>
        <v>90838423.00999999</v>
      </c>
      <c r="M9173" s="51">
        <f>SUBTOTAL(9,M9168:M9172)</f>
        <v>76900773.680000007</v>
      </c>
      <c r="N9173" s="50">
        <f>IFERROR((M9173/L9173),"N.A")</f>
        <v>0.846566586383103</v>
      </c>
      <c r="O9173" s="28"/>
      <c r="P9173" s="28"/>
      <c r="Q9173" s="28"/>
      <c r="R9173" s="28"/>
      <c r="S9173" s="25"/>
    </row>
    <row r="9174" spans="2:19" s="16" customFormat="1" outlineLevel="2" x14ac:dyDescent="0.25">
      <c r="B9174" s="16" t="s">
        <v>3616</v>
      </c>
      <c r="C9174" s="16" t="s">
        <v>3406</v>
      </c>
      <c r="D9174" s="16" t="s">
        <v>67</v>
      </c>
      <c r="E9174" s="16" t="s">
        <v>955</v>
      </c>
      <c r="G9174" s="16" t="s">
        <v>956</v>
      </c>
      <c r="H9174" s="16" t="s">
        <v>152</v>
      </c>
      <c r="I9174" s="35">
        <v>189105581</v>
      </c>
      <c r="J9174" s="35">
        <v>105777006.08</v>
      </c>
      <c r="K9174" s="36">
        <f>IFERROR((J9174/I9174),0)</f>
        <v>0.55935422699132287</v>
      </c>
      <c r="L9174" s="35">
        <v>124948241.29000002</v>
      </c>
      <c r="M9174" s="35">
        <v>105777006.08</v>
      </c>
      <c r="N9174" s="40">
        <f>M9174/L9174</f>
        <v>0.84656658619544445</v>
      </c>
      <c r="O9174" s="28"/>
      <c r="P9174" s="28"/>
      <c r="Q9174" s="28"/>
      <c r="R9174" s="28"/>
      <c r="S9174" s="25"/>
    </row>
    <row r="9175" spans="2:19" s="16" customFormat="1" outlineLevel="2" x14ac:dyDescent="0.25">
      <c r="B9175" s="16" t="s">
        <v>3616</v>
      </c>
      <c r="C9175" s="16" t="s">
        <v>3406</v>
      </c>
      <c r="D9175" s="16" t="s">
        <v>67</v>
      </c>
      <c r="E9175" s="16" t="s">
        <v>955</v>
      </c>
      <c r="G9175" s="16" t="s">
        <v>956</v>
      </c>
      <c r="H9175" s="16" t="s">
        <v>19</v>
      </c>
      <c r="I9175" s="31">
        <v>317817457</v>
      </c>
      <c r="J9175" s="31">
        <v>317817457</v>
      </c>
      <c r="K9175" s="32">
        <f>IFERROR((J9175/I9175),0)</f>
        <v>1</v>
      </c>
      <c r="L9175" s="31"/>
      <c r="M9175" s="31"/>
      <c r="N9175" s="39"/>
      <c r="O9175" s="28"/>
      <c r="P9175" s="28"/>
      <c r="Q9175" s="28"/>
      <c r="R9175" s="28"/>
      <c r="S9175" s="25"/>
    </row>
    <row r="9176" spans="2:19" s="16" customFormat="1" outlineLevel="2" x14ac:dyDescent="0.25">
      <c r="B9176" s="16" t="s">
        <v>3616</v>
      </c>
      <c r="C9176" s="16" t="s">
        <v>3406</v>
      </c>
      <c r="D9176" s="16" t="s">
        <v>67</v>
      </c>
      <c r="E9176" s="16" t="s">
        <v>955</v>
      </c>
      <c r="G9176" s="16" t="s">
        <v>956</v>
      </c>
      <c r="H9176" s="16" t="s">
        <v>154</v>
      </c>
      <c r="I9176" s="31">
        <v>1170</v>
      </c>
      <c r="J9176" s="31">
        <v>1170</v>
      </c>
      <c r="K9176" s="32">
        <f>IFERROR((J9176/I9176),0)</f>
        <v>1</v>
      </c>
      <c r="L9176" s="31"/>
      <c r="M9176" s="31"/>
      <c r="N9176" s="39"/>
      <c r="O9176" s="28"/>
      <c r="P9176" s="28"/>
      <c r="Q9176" s="28"/>
      <c r="R9176" s="28"/>
      <c r="S9176" s="25"/>
    </row>
    <row r="9177" spans="2:19" s="16" customFormat="1" outlineLevel="2" x14ac:dyDescent="0.25">
      <c r="B9177" s="16" t="s">
        <v>3616</v>
      </c>
      <c r="C9177" s="16" t="s">
        <v>3406</v>
      </c>
      <c r="D9177" s="16" t="s">
        <v>67</v>
      </c>
      <c r="E9177" s="16" t="s">
        <v>955</v>
      </c>
      <c r="G9177" s="16" t="s">
        <v>956</v>
      </c>
      <c r="H9177" s="16" t="s">
        <v>231</v>
      </c>
      <c r="I9177" s="31">
        <v>28768652</v>
      </c>
      <c r="J9177" s="31">
        <v>28768652</v>
      </c>
      <c r="K9177" s="32">
        <f>IFERROR((J9177/I9177),0)</f>
        <v>1</v>
      </c>
      <c r="L9177" s="31"/>
      <c r="M9177" s="31"/>
      <c r="N9177" s="39"/>
      <c r="O9177" s="28"/>
      <c r="P9177" s="28"/>
      <c r="Q9177" s="28"/>
      <c r="R9177" s="28"/>
      <c r="S9177" s="25"/>
    </row>
    <row r="9178" spans="2:19" s="16" customFormat="1" outlineLevel="2" x14ac:dyDescent="0.25">
      <c r="B9178" s="16" t="s">
        <v>3616</v>
      </c>
      <c r="C9178" s="16" t="s">
        <v>3406</v>
      </c>
      <c r="D9178" s="16" t="s">
        <v>67</v>
      </c>
      <c r="E9178" s="16" t="s">
        <v>955</v>
      </c>
      <c r="G9178" s="16" t="s">
        <v>956</v>
      </c>
      <c r="H9178" s="16" t="s">
        <v>155</v>
      </c>
      <c r="I9178" s="31">
        <v>-37821116</v>
      </c>
      <c r="J9178" s="31"/>
      <c r="K9178" s="32">
        <f>IFERROR((J9178/I9178),0)</f>
        <v>0</v>
      </c>
      <c r="L9178" s="31"/>
      <c r="M9178" s="31"/>
      <c r="N9178" s="39"/>
      <c r="O9178" s="28"/>
      <c r="P9178" s="28"/>
      <c r="Q9178" s="28"/>
      <c r="R9178" s="28"/>
      <c r="S9178" s="25"/>
    </row>
    <row r="9179" spans="2:19" s="16" customFormat="1" outlineLevel="1" x14ac:dyDescent="0.25">
      <c r="B9179" s="47" t="s">
        <v>7925</v>
      </c>
      <c r="C9179" s="47" t="str">
        <f>C9178</f>
        <v>ASIGNACIÓN PARA LA INVERSIÓN LOCAL  - AMBIENTE Y DESARROLLO SOSTENIBLE</v>
      </c>
      <c r="D9179" s="47"/>
      <c r="E9179" s="47" t="str">
        <f>E9178</f>
        <v>68320</v>
      </c>
      <c r="F9179" s="47"/>
      <c r="G9179" s="47" t="str">
        <f>G9178</f>
        <v xml:space="preserve">GUADALUPE                                         </v>
      </c>
      <c r="H9179" s="47" t="s">
        <v>10655</v>
      </c>
      <c r="I9179" s="51">
        <f>SUBTOTAL(9,I9174:I9178)</f>
        <v>497871744</v>
      </c>
      <c r="J9179" s="51">
        <f>SUBTOTAL(9,J9174:J9178)</f>
        <v>452364285.07999998</v>
      </c>
      <c r="K9179" s="49">
        <f>J9179/I9179</f>
        <v>0.90859602002237749</v>
      </c>
      <c r="L9179" s="51">
        <f>SUBTOTAL(9,L9174:L9178)</f>
        <v>124948241.29000002</v>
      </c>
      <c r="M9179" s="51">
        <f>SUBTOTAL(9,M9174:M9178)</f>
        <v>105777006.08</v>
      </c>
      <c r="N9179" s="50">
        <f>IFERROR((M9179/L9179),"N.A")</f>
        <v>0.84656658619544445</v>
      </c>
      <c r="O9179" s="28"/>
      <c r="P9179" s="28"/>
      <c r="Q9179" s="28"/>
      <c r="R9179" s="28"/>
      <c r="S9179" s="25"/>
    </row>
    <row r="9180" spans="2:19" s="16" customFormat="1" outlineLevel="2" x14ac:dyDescent="0.25">
      <c r="B9180" s="16" t="s">
        <v>3617</v>
      </c>
      <c r="C9180" s="16" t="s">
        <v>3406</v>
      </c>
      <c r="D9180" s="16" t="s">
        <v>67</v>
      </c>
      <c r="E9180" s="16" t="s">
        <v>958</v>
      </c>
      <c r="G9180" s="16" t="s">
        <v>959</v>
      </c>
      <c r="H9180" s="16" t="s">
        <v>152</v>
      </c>
      <c r="I9180" s="35">
        <v>250905121</v>
      </c>
      <c r="J9180" s="35">
        <v>140344840.03</v>
      </c>
      <c r="K9180" s="36">
        <f>IFERROR((J9180/I9180),0)</f>
        <v>0.55935422709048654</v>
      </c>
      <c r="L9180" s="35">
        <v>165781218.16999999</v>
      </c>
      <c r="M9180" s="35">
        <v>140344840.03</v>
      </c>
      <c r="N9180" s="40">
        <f>M9180/L9180</f>
        <v>0.84656658684992703</v>
      </c>
      <c r="O9180" s="28"/>
      <c r="P9180" s="28"/>
      <c r="Q9180" s="28"/>
      <c r="R9180" s="28"/>
      <c r="S9180" s="25"/>
    </row>
    <row r="9181" spans="2:19" s="16" customFormat="1" outlineLevel="2" x14ac:dyDescent="0.25">
      <c r="B9181" s="16" t="s">
        <v>3617</v>
      </c>
      <c r="C9181" s="16" t="s">
        <v>3406</v>
      </c>
      <c r="D9181" s="16" t="s">
        <v>67</v>
      </c>
      <c r="E9181" s="16" t="s">
        <v>958</v>
      </c>
      <c r="G9181" s="16" t="s">
        <v>959</v>
      </c>
      <c r="H9181" s="16" t="s">
        <v>19</v>
      </c>
      <c r="I9181" s="31">
        <v>150749534</v>
      </c>
      <c r="J9181" s="31">
        <v>150749534</v>
      </c>
      <c r="K9181" s="32">
        <f>IFERROR((J9181/I9181),0)</f>
        <v>1</v>
      </c>
      <c r="L9181" s="31"/>
      <c r="M9181" s="31"/>
      <c r="N9181" s="39"/>
      <c r="O9181" s="28"/>
      <c r="P9181" s="28"/>
      <c r="Q9181" s="28"/>
      <c r="R9181" s="28"/>
      <c r="S9181" s="25"/>
    </row>
    <row r="9182" spans="2:19" s="16" customFormat="1" outlineLevel="2" x14ac:dyDescent="0.25">
      <c r="B9182" s="16" t="s">
        <v>3617</v>
      </c>
      <c r="C9182" s="16" t="s">
        <v>3406</v>
      </c>
      <c r="D9182" s="16" t="s">
        <v>67</v>
      </c>
      <c r="E9182" s="16" t="s">
        <v>958</v>
      </c>
      <c r="G9182" s="16" t="s">
        <v>959</v>
      </c>
      <c r="H9182" s="16" t="s">
        <v>154</v>
      </c>
      <c r="I9182" s="31">
        <v>1552</v>
      </c>
      <c r="J9182" s="31">
        <v>1552</v>
      </c>
      <c r="K9182" s="32">
        <f>IFERROR((J9182/I9182),0)</f>
        <v>1</v>
      </c>
      <c r="L9182" s="31"/>
      <c r="M9182" s="31"/>
      <c r="N9182" s="39"/>
      <c r="O9182" s="28"/>
      <c r="P9182" s="28"/>
      <c r="Q9182" s="28"/>
      <c r="R9182" s="28"/>
      <c r="S9182" s="25"/>
    </row>
    <row r="9183" spans="2:19" s="16" customFormat="1" outlineLevel="2" x14ac:dyDescent="0.25">
      <c r="B9183" s="16" t="s">
        <v>3617</v>
      </c>
      <c r="C9183" s="16" t="s">
        <v>3406</v>
      </c>
      <c r="D9183" s="16" t="s">
        <v>67</v>
      </c>
      <c r="E9183" s="16" t="s">
        <v>958</v>
      </c>
      <c r="G9183" s="16" t="s">
        <v>959</v>
      </c>
      <c r="H9183" s="16" t="s">
        <v>231</v>
      </c>
      <c r="I9183" s="31">
        <v>38170223</v>
      </c>
      <c r="J9183" s="31">
        <v>38170223</v>
      </c>
      <c r="K9183" s="32">
        <f>IFERROR((J9183/I9183),0)</f>
        <v>1</v>
      </c>
      <c r="L9183" s="31"/>
      <c r="M9183" s="31"/>
      <c r="N9183" s="39"/>
      <c r="O9183" s="28"/>
      <c r="P9183" s="28"/>
      <c r="Q9183" s="28"/>
      <c r="R9183" s="28"/>
      <c r="S9183" s="25"/>
    </row>
    <row r="9184" spans="2:19" s="16" customFormat="1" outlineLevel="2" x14ac:dyDescent="0.25">
      <c r="B9184" s="16" t="s">
        <v>3617</v>
      </c>
      <c r="C9184" s="16" t="s">
        <v>3406</v>
      </c>
      <c r="D9184" s="16" t="s">
        <v>67</v>
      </c>
      <c r="E9184" s="16" t="s">
        <v>958</v>
      </c>
      <c r="G9184" s="16" t="s">
        <v>959</v>
      </c>
      <c r="H9184" s="16" t="s">
        <v>155</v>
      </c>
      <c r="I9184" s="31">
        <v>-50181024</v>
      </c>
      <c r="J9184" s="31"/>
      <c r="K9184" s="32">
        <f>IFERROR((J9184/I9184),0)</f>
        <v>0</v>
      </c>
      <c r="L9184" s="31"/>
      <c r="M9184" s="31"/>
      <c r="N9184" s="39"/>
      <c r="O9184" s="28"/>
      <c r="P9184" s="28"/>
      <c r="Q9184" s="28"/>
      <c r="R9184" s="28"/>
      <c r="S9184" s="25"/>
    </row>
    <row r="9185" spans="2:19" s="16" customFormat="1" outlineLevel="1" x14ac:dyDescent="0.25">
      <c r="B9185" s="47" t="s">
        <v>7926</v>
      </c>
      <c r="C9185" s="47" t="str">
        <f>C9184</f>
        <v>ASIGNACIÓN PARA LA INVERSIÓN LOCAL  - AMBIENTE Y DESARROLLO SOSTENIBLE</v>
      </c>
      <c r="D9185" s="47"/>
      <c r="E9185" s="47" t="str">
        <f>E9184</f>
        <v>68318</v>
      </c>
      <c r="F9185" s="47"/>
      <c r="G9185" s="47" t="str">
        <f>G9184</f>
        <v xml:space="preserve">GUACA                                             </v>
      </c>
      <c r="H9185" s="47" t="s">
        <v>10655</v>
      </c>
      <c r="I9185" s="51">
        <f>SUBTOTAL(9,I9180:I9184)</f>
        <v>389645406</v>
      </c>
      <c r="J9185" s="51">
        <f>SUBTOTAL(9,J9180:J9184)</f>
        <v>329266149.02999997</v>
      </c>
      <c r="K9185" s="49">
        <f>J9185/I9185</f>
        <v>0.8450405008239722</v>
      </c>
      <c r="L9185" s="51">
        <f>SUBTOTAL(9,L9180:L9184)</f>
        <v>165781218.16999999</v>
      </c>
      <c r="M9185" s="51">
        <f>SUBTOTAL(9,M9180:M9184)</f>
        <v>140344840.03</v>
      </c>
      <c r="N9185" s="50">
        <f>IFERROR((M9185/L9185),"N.A")</f>
        <v>0.84656658684992703</v>
      </c>
      <c r="O9185" s="28"/>
      <c r="P9185" s="28"/>
      <c r="Q9185" s="28"/>
      <c r="R9185" s="28"/>
      <c r="S9185" s="25"/>
    </row>
    <row r="9186" spans="2:19" s="16" customFormat="1" outlineLevel="2" x14ac:dyDescent="0.25">
      <c r="B9186" s="16" t="s">
        <v>3618</v>
      </c>
      <c r="C9186" s="16" t="s">
        <v>3406</v>
      </c>
      <c r="D9186" s="16" t="s">
        <v>67</v>
      </c>
      <c r="E9186" s="16" t="s">
        <v>961</v>
      </c>
      <c r="G9186" s="16" t="s">
        <v>962</v>
      </c>
      <c r="H9186" s="16" t="s">
        <v>152</v>
      </c>
      <c r="I9186" s="35">
        <v>248517012</v>
      </c>
      <c r="J9186" s="35">
        <v>139009041.13999999</v>
      </c>
      <c r="K9186" s="36">
        <f>IFERROR((J9186/I9186),0)</f>
        <v>0.55935422698547488</v>
      </c>
      <c r="L9186" s="35">
        <v>164203316.08999997</v>
      </c>
      <c r="M9186" s="35">
        <v>139009041.13999999</v>
      </c>
      <c r="N9186" s="40">
        <f>M9186/L9186</f>
        <v>0.8465665886053666</v>
      </c>
      <c r="O9186" s="28"/>
      <c r="P9186" s="28"/>
      <c r="Q9186" s="28"/>
      <c r="R9186" s="28"/>
      <c r="S9186" s="25"/>
    </row>
    <row r="9187" spans="2:19" s="16" customFormat="1" outlineLevel="2" x14ac:dyDescent="0.25">
      <c r="B9187" s="16" t="s">
        <v>3618</v>
      </c>
      <c r="C9187" s="16" t="s">
        <v>3406</v>
      </c>
      <c r="D9187" s="16" t="s">
        <v>67</v>
      </c>
      <c r="E9187" s="16" t="s">
        <v>961</v>
      </c>
      <c r="G9187" s="16" t="s">
        <v>962</v>
      </c>
      <c r="H9187" s="16" t="s">
        <v>19</v>
      </c>
      <c r="I9187" s="31">
        <v>236818471</v>
      </c>
      <c r="J9187" s="31">
        <v>236818471</v>
      </c>
      <c r="K9187" s="32">
        <f>IFERROR((J9187/I9187),0)</f>
        <v>1</v>
      </c>
      <c r="L9187" s="31"/>
      <c r="M9187" s="31"/>
      <c r="N9187" s="39"/>
      <c r="O9187" s="28"/>
      <c r="P9187" s="28"/>
      <c r="Q9187" s="28"/>
      <c r="R9187" s="28"/>
      <c r="S9187" s="25"/>
    </row>
    <row r="9188" spans="2:19" s="16" customFormat="1" outlineLevel="2" x14ac:dyDescent="0.25">
      <c r="B9188" s="16" t="s">
        <v>3618</v>
      </c>
      <c r="C9188" s="16" t="s">
        <v>3406</v>
      </c>
      <c r="D9188" s="16" t="s">
        <v>67</v>
      </c>
      <c r="E9188" s="16" t="s">
        <v>961</v>
      </c>
      <c r="G9188" s="16" t="s">
        <v>962</v>
      </c>
      <c r="H9188" s="16" t="s">
        <v>154</v>
      </c>
      <c r="I9188" s="31">
        <v>1537</v>
      </c>
      <c r="J9188" s="31">
        <v>1537</v>
      </c>
      <c r="K9188" s="32">
        <f>IFERROR((J9188/I9188),0)</f>
        <v>1</v>
      </c>
      <c r="L9188" s="31"/>
      <c r="M9188" s="31"/>
      <c r="N9188" s="39"/>
      <c r="O9188" s="28"/>
      <c r="P9188" s="28"/>
      <c r="Q9188" s="28"/>
      <c r="R9188" s="28"/>
      <c r="S9188" s="25"/>
    </row>
    <row r="9189" spans="2:19" s="16" customFormat="1" outlineLevel="2" x14ac:dyDescent="0.25">
      <c r="B9189" s="16" t="s">
        <v>3618</v>
      </c>
      <c r="C9189" s="16" t="s">
        <v>3406</v>
      </c>
      <c r="D9189" s="16" t="s">
        <v>67</v>
      </c>
      <c r="E9189" s="16" t="s">
        <v>961</v>
      </c>
      <c r="G9189" s="16" t="s">
        <v>962</v>
      </c>
      <c r="H9189" s="16" t="s">
        <v>231</v>
      </c>
      <c r="I9189" s="31">
        <v>37806920</v>
      </c>
      <c r="J9189" s="31">
        <v>37806920</v>
      </c>
      <c r="K9189" s="32">
        <f>IFERROR((J9189/I9189),0)</f>
        <v>1</v>
      </c>
      <c r="L9189" s="31"/>
      <c r="M9189" s="31"/>
      <c r="N9189" s="39"/>
      <c r="O9189" s="28"/>
      <c r="P9189" s="28"/>
      <c r="Q9189" s="28"/>
      <c r="R9189" s="28"/>
      <c r="S9189" s="25"/>
    </row>
    <row r="9190" spans="2:19" s="16" customFormat="1" outlineLevel="2" x14ac:dyDescent="0.25">
      <c r="B9190" s="16" t="s">
        <v>3618</v>
      </c>
      <c r="C9190" s="16" t="s">
        <v>3406</v>
      </c>
      <c r="D9190" s="16" t="s">
        <v>67</v>
      </c>
      <c r="E9190" s="16" t="s">
        <v>961</v>
      </c>
      <c r="G9190" s="16" t="s">
        <v>962</v>
      </c>
      <c r="H9190" s="16" t="s">
        <v>155</v>
      </c>
      <c r="I9190" s="31">
        <v>-49703402</v>
      </c>
      <c r="J9190" s="31"/>
      <c r="K9190" s="32">
        <f>IFERROR((J9190/I9190),0)</f>
        <v>0</v>
      </c>
      <c r="L9190" s="31"/>
      <c r="M9190" s="31"/>
      <c r="N9190" s="39"/>
      <c r="O9190" s="28"/>
      <c r="P9190" s="28"/>
      <c r="Q9190" s="28"/>
      <c r="R9190" s="28"/>
      <c r="S9190" s="25"/>
    </row>
    <row r="9191" spans="2:19" s="16" customFormat="1" outlineLevel="1" x14ac:dyDescent="0.25">
      <c r="B9191" s="47" t="s">
        <v>7927</v>
      </c>
      <c r="C9191" s="47" t="str">
        <f>C9190</f>
        <v>ASIGNACIÓN PARA LA INVERSIÓN LOCAL  - AMBIENTE Y DESARROLLO SOSTENIBLE</v>
      </c>
      <c r="D9191" s="47"/>
      <c r="E9191" s="47" t="str">
        <f>E9190</f>
        <v>68298</v>
      </c>
      <c r="F9191" s="47"/>
      <c r="G9191" s="47" t="str">
        <f>G9190</f>
        <v xml:space="preserve">GAMBITA                                           </v>
      </c>
      <c r="H9191" s="47" t="s">
        <v>10655</v>
      </c>
      <c r="I9191" s="51">
        <f>SUBTOTAL(9,I9186:I9190)</f>
        <v>473440538</v>
      </c>
      <c r="J9191" s="51">
        <f>SUBTOTAL(9,J9186:J9190)</f>
        <v>413635969.13999999</v>
      </c>
      <c r="K9191" s="49">
        <f>J9191/I9191</f>
        <v>0.87368092915609175</v>
      </c>
      <c r="L9191" s="51">
        <f>SUBTOTAL(9,L9186:L9190)</f>
        <v>164203316.08999997</v>
      </c>
      <c r="M9191" s="51">
        <f>SUBTOTAL(9,M9186:M9190)</f>
        <v>139009041.13999999</v>
      </c>
      <c r="N9191" s="50">
        <f>IFERROR((M9191/L9191),"N.A")</f>
        <v>0.8465665886053666</v>
      </c>
      <c r="O9191" s="28"/>
      <c r="P9191" s="28"/>
      <c r="Q9191" s="28"/>
      <c r="R9191" s="28"/>
      <c r="S9191" s="25"/>
    </row>
    <row r="9192" spans="2:19" s="16" customFormat="1" outlineLevel="2" x14ac:dyDescent="0.25">
      <c r="B9192" s="16" t="s">
        <v>3619</v>
      </c>
      <c r="C9192" s="16" t="s">
        <v>3406</v>
      </c>
      <c r="D9192" s="16" t="s">
        <v>67</v>
      </c>
      <c r="E9192" s="16" t="s">
        <v>964</v>
      </c>
      <c r="G9192" s="16" t="s">
        <v>965</v>
      </c>
      <c r="H9192" s="16" t="s">
        <v>152</v>
      </c>
      <c r="I9192" s="35">
        <v>182147988</v>
      </c>
      <c r="J9192" s="35">
        <v>101885247.02999999</v>
      </c>
      <c r="K9192" s="36">
        <f>IFERROR((J9192/I9192),0)</f>
        <v>0.55935422701457449</v>
      </c>
      <c r="L9192" s="35">
        <v>120351131.97</v>
      </c>
      <c r="M9192" s="35">
        <v>101885247.02999999</v>
      </c>
      <c r="N9192" s="40">
        <f>M9192/L9192</f>
        <v>0.84656658697150422</v>
      </c>
      <c r="O9192" s="28"/>
      <c r="P9192" s="28"/>
      <c r="Q9192" s="28"/>
      <c r="R9192" s="28"/>
      <c r="S9192" s="25"/>
    </row>
    <row r="9193" spans="2:19" s="16" customFormat="1" outlineLevel="2" x14ac:dyDescent="0.25">
      <c r="B9193" s="16" t="s">
        <v>3619</v>
      </c>
      <c r="C9193" s="16" t="s">
        <v>3406</v>
      </c>
      <c r="D9193" s="16" t="s">
        <v>67</v>
      </c>
      <c r="E9193" s="16" t="s">
        <v>964</v>
      </c>
      <c r="G9193" s="16" t="s">
        <v>965</v>
      </c>
      <c r="H9193" s="16" t="s">
        <v>19</v>
      </c>
      <c r="I9193" s="31">
        <v>88181586</v>
      </c>
      <c r="J9193" s="31">
        <v>88181586</v>
      </c>
      <c r="K9193" s="32">
        <f>IFERROR((J9193/I9193),0)</f>
        <v>1</v>
      </c>
      <c r="L9193" s="31"/>
      <c r="M9193" s="31"/>
      <c r="N9193" s="39"/>
      <c r="O9193" s="28"/>
      <c r="P9193" s="28"/>
      <c r="Q9193" s="28"/>
      <c r="R9193" s="28"/>
      <c r="S9193" s="25"/>
    </row>
    <row r="9194" spans="2:19" s="16" customFormat="1" outlineLevel="2" x14ac:dyDescent="0.25">
      <c r="B9194" s="16" t="s">
        <v>3619</v>
      </c>
      <c r="C9194" s="16" t="s">
        <v>3406</v>
      </c>
      <c r="D9194" s="16" t="s">
        <v>67</v>
      </c>
      <c r="E9194" s="16" t="s">
        <v>964</v>
      </c>
      <c r="G9194" s="16" t="s">
        <v>965</v>
      </c>
      <c r="H9194" s="16" t="s">
        <v>154</v>
      </c>
      <c r="I9194" s="31">
        <v>1127</v>
      </c>
      <c r="J9194" s="31">
        <v>1127</v>
      </c>
      <c r="K9194" s="32">
        <f>IFERROR((J9194/I9194),0)</f>
        <v>1</v>
      </c>
      <c r="L9194" s="31"/>
      <c r="M9194" s="31"/>
      <c r="N9194" s="39"/>
      <c r="O9194" s="28"/>
      <c r="P9194" s="28"/>
      <c r="Q9194" s="28"/>
      <c r="R9194" s="28"/>
      <c r="S9194" s="25"/>
    </row>
    <row r="9195" spans="2:19" s="16" customFormat="1" outlineLevel="2" x14ac:dyDescent="0.25">
      <c r="B9195" s="16" t="s">
        <v>3619</v>
      </c>
      <c r="C9195" s="16" t="s">
        <v>3406</v>
      </c>
      <c r="D9195" s="16" t="s">
        <v>67</v>
      </c>
      <c r="E9195" s="16" t="s">
        <v>964</v>
      </c>
      <c r="G9195" s="16" t="s">
        <v>965</v>
      </c>
      <c r="H9195" s="16" t="s">
        <v>231</v>
      </c>
      <c r="I9195" s="31">
        <v>27710193</v>
      </c>
      <c r="J9195" s="31">
        <v>27710193</v>
      </c>
      <c r="K9195" s="32">
        <f>IFERROR((J9195/I9195),0)</f>
        <v>1</v>
      </c>
      <c r="L9195" s="31"/>
      <c r="M9195" s="31"/>
      <c r="N9195" s="39"/>
      <c r="O9195" s="28"/>
      <c r="P9195" s="28"/>
      <c r="Q9195" s="28"/>
      <c r="R9195" s="28"/>
      <c r="S9195" s="25"/>
    </row>
    <row r="9196" spans="2:19" s="16" customFormat="1" outlineLevel="2" x14ac:dyDescent="0.25">
      <c r="B9196" s="16" t="s">
        <v>3619</v>
      </c>
      <c r="C9196" s="16" t="s">
        <v>3406</v>
      </c>
      <c r="D9196" s="16" t="s">
        <v>67</v>
      </c>
      <c r="E9196" s="16" t="s">
        <v>964</v>
      </c>
      <c r="G9196" s="16" t="s">
        <v>965</v>
      </c>
      <c r="H9196" s="16" t="s">
        <v>155</v>
      </c>
      <c r="I9196" s="31">
        <v>-36429598</v>
      </c>
      <c r="J9196" s="31"/>
      <c r="K9196" s="32">
        <f>IFERROR((J9196/I9196),0)</f>
        <v>0</v>
      </c>
      <c r="L9196" s="31"/>
      <c r="M9196" s="31"/>
      <c r="N9196" s="39"/>
      <c r="O9196" s="28"/>
      <c r="P9196" s="28"/>
      <c r="Q9196" s="28"/>
      <c r="R9196" s="28"/>
      <c r="S9196" s="25"/>
    </row>
    <row r="9197" spans="2:19" s="16" customFormat="1" outlineLevel="1" x14ac:dyDescent="0.25">
      <c r="B9197" s="47" t="s">
        <v>7928</v>
      </c>
      <c r="C9197" s="47" t="str">
        <f>C9196</f>
        <v>ASIGNACIÓN PARA LA INVERSIÓN LOCAL  - AMBIENTE Y DESARROLLO SOSTENIBLE</v>
      </c>
      <c r="D9197" s="47"/>
      <c r="E9197" s="47" t="str">
        <f>E9196</f>
        <v>68296</v>
      </c>
      <c r="F9197" s="47"/>
      <c r="G9197" s="47" t="str">
        <f>G9196</f>
        <v xml:space="preserve">GALÁN                                             </v>
      </c>
      <c r="H9197" s="47" t="s">
        <v>10655</v>
      </c>
      <c r="I9197" s="51">
        <f>SUBTOTAL(9,I9192:I9196)</f>
        <v>261611296</v>
      </c>
      <c r="J9197" s="51">
        <f>SUBTOTAL(9,J9192:J9196)</f>
        <v>217778153.02999997</v>
      </c>
      <c r="K9197" s="49">
        <f>J9197/I9197</f>
        <v>0.83244934893789901</v>
      </c>
      <c r="L9197" s="51">
        <f>SUBTOTAL(9,L9192:L9196)</f>
        <v>120351131.97</v>
      </c>
      <c r="M9197" s="51">
        <f>SUBTOTAL(9,M9192:M9196)</f>
        <v>101885247.02999999</v>
      </c>
      <c r="N9197" s="50">
        <f>IFERROR((M9197/L9197),"N.A")</f>
        <v>0.84656658697150422</v>
      </c>
      <c r="O9197" s="28"/>
      <c r="P9197" s="28"/>
      <c r="Q9197" s="28"/>
      <c r="R9197" s="28"/>
      <c r="S9197" s="25"/>
    </row>
    <row r="9198" spans="2:19" s="16" customFormat="1" outlineLevel="2" x14ac:dyDescent="0.25">
      <c r="B9198" s="16" t="s">
        <v>3620</v>
      </c>
      <c r="C9198" s="16" t="s">
        <v>3406</v>
      </c>
      <c r="D9198" s="16" t="s">
        <v>67</v>
      </c>
      <c r="E9198" s="16" t="s">
        <v>967</v>
      </c>
      <c r="G9198" s="16" t="s">
        <v>968</v>
      </c>
      <c r="H9198" s="16" t="s">
        <v>152</v>
      </c>
      <c r="I9198" s="35">
        <v>338134330</v>
      </c>
      <c r="J9198" s="35">
        <v>189136866.79999998</v>
      </c>
      <c r="K9198" s="36">
        <f>IFERROR((J9198/I9198),0)</f>
        <v>0.55935422706117999</v>
      </c>
      <c r="L9198" s="35">
        <v>223416408.73000002</v>
      </c>
      <c r="M9198" s="35">
        <v>189136866.79999998</v>
      </c>
      <c r="N9198" s="40">
        <f>M9198/L9198</f>
        <v>0.84656658781304173</v>
      </c>
      <c r="O9198" s="28"/>
      <c r="P9198" s="28"/>
      <c r="Q9198" s="28"/>
      <c r="R9198" s="28"/>
      <c r="S9198" s="25"/>
    </row>
    <row r="9199" spans="2:19" s="16" customFormat="1" outlineLevel="2" x14ac:dyDescent="0.25">
      <c r="B9199" s="16" t="s">
        <v>3620</v>
      </c>
      <c r="C9199" s="16" t="s">
        <v>3406</v>
      </c>
      <c r="D9199" s="16" t="s">
        <v>67</v>
      </c>
      <c r="E9199" s="16" t="s">
        <v>967</v>
      </c>
      <c r="G9199" s="16" t="s">
        <v>968</v>
      </c>
      <c r="H9199" s="16" t="s">
        <v>19</v>
      </c>
      <c r="I9199" s="31">
        <v>563692368</v>
      </c>
      <c r="J9199" s="31">
        <v>563692368</v>
      </c>
      <c r="K9199" s="32">
        <f>IFERROR((J9199/I9199),0)</f>
        <v>1</v>
      </c>
      <c r="L9199" s="31"/>
      <c r="M9199" s="31"/>
      <c r="N9199" s="39"/>
      <c r="O9199" s="28"/>
      <c r="P9199" s="28"/>
      <c r="Q9199" s="28"/>
      <c r="R9199" s="28"/>
      <c r="S9199" s="25"/>
    </row>
    <row r="9200" spans="2:19" s="16" customFormat="1" outlineLevel="2" x14ac:dyDescent="0.25">
      <c r="B9200" s="16" t="s">
        <v>3620</v>
      </c>
      <c r="C9200" s="16" t="s">
        <v>3406</v>
      </c>
      <c r="D9200" s="16" t="s">
        <v>67</v>
      </c>
      <c r="E9200" s="16" t="s">
        <v>967</v>
      </c>
      <c r="G9200" s="16" t="s">
        <v>968</v>
      </c>
      <c r="H9200" s="16" t="s">
        <v>154</v>
      </c>
      <c r="I9200" s="31">
        <v>2091</v>
      </c>
      <c r="J9200" s="31">
        <v>2091</v>
      </c>
      <c r="K9200" s="32">
        <f>IFERROR((J9200/I9200),0)</f>
        <v>1</v>
      </c>
      <c r="L9200" s="31"/>
      <c r="M9200" s="31"/>
      <c r="N9200" s="39"/>
      <c r="O9200" s="28"/>
      <c r="P9200" s="28"/>
      <c r="Q9200" s="28"/>
      <c r="R9200" s="28"/>
      <c r="S9200" s="25"/>
    </row>
    <row r="9201" spans="2:19" s="16" customFormat="1" outlineLevel="2" x14ac:dyDescent="0.25">
      <c r="B9201" s="16" t="s">
        <v>3620</v>
      </c>
      <c r="C9201" s="16" t="s">
        <v>3406</v>
      </c>
      <c r="D9201" s="16" t="s">
        <v>67</v>
      </c>
      <c r="E9201" s="16" t="s">
        <v>967</v>
      </c>
      <c r="G9201" s="16" t="s">
        <v>968</v>
      </c>
      <c r="H9201" s="16" t="s">
        <v>231</v>
      </c>
      <c r="I9201" s="31">
        <v>51440412</v>
      </c>
      <c r="J9201" s="31">
        <v>51440412</v>
      </c>
      <c r="K9201" s="32">
        <f>IFERROR((J9201/I9201),0)</f>
        <v>1</v>
      </c>
      <c r="L9201" s="31"/>
      <c r="M9201" s="31"/>
      <c r="N9201" s="39"/>
      <c r="O9201" s="28"/>
      <c r="P9201" s="28"/>
      <c r="Q9201" s="28"/>
      <c r="R9201" s="28"/>
      <c r="S9201" s="25"/>
    </row>
    <row r="9202" spans="2:19" s="16" customFormat="1" outlineLevel="2" x14ac:dyDescent="0.25">
      <c r="B9202" s="16" t="s">
        <v>3620</v>
      </c>
      <c r="C9202" s="16" t="s">
        <v>3406</v>
      </c>
      <c r="D9202" s="16" t="s">
        <v>67</v>
      </c>
      <c r="E9202" s="16" t="s">
        <v>967</v>
      </c>
      <c r="G9202" s="16" t="s">
        <v>968</v>
      </c>
      <c r="H9202" s="16" t="s">
        <v>155</v>
      </c>
      <c r="I9202" s="31">
        <v>-67626866</v>
      </c>
      <c r="J9202" s="31"/>
      <c r="K9202" s="32">
        <f>IFERROR((J9202/I9202),0)</f>
        <v>0</v>
      </c>
      <c r="L9202" s="31"/>
      <c r="M9202" s="31"/>
      <c r="N9202" s="39"/>
      <c r="O9202" s="28"/>
      <c r="P9202" s="28"/>
      <c r="Q9202" s="28"/>
      <c r="R9202" s="28"/>
      <c r="S9202" s="25"/>
    </row>
    <row r="9203" spans="2:19" s="16" customFormat="1" outlineLevel="1" x14ac:dyDescent="0.25">
      <c r="B9203" s="47" t="s">
        <v>7929</v>
      </c>
      <c r="C9203" s="47" t="str">
        <f>C9202</f>
        <v>ASIGNACIÓN PARA LA INVERSIÓN LOCAL  - AMBIENTE Y DESARROLLO SOSTENIBLE</v>
      </c>
      <c r="D9203" s="47"/>
      <c r="E9203" s="47" t="str">
        <f>E9202</f>
        <v>68271</v>
      </c>
      <c r="F9203" s="47"/>
      <c r="G9203" s="47" t="str">
        <f>G9202</f>
        <v xml:space="preserve">FLORIÁN                                           </v>
      </c>
      <c r="H9203" s="47" t="s">
        <v>10655</v>
      </c>
      <c r="I9203" s="51">
        <f>SUBTOTAL(9,I9198:I9202)</f>
        <v>885642335</v>
      </c>
      <c r="J9203" s="51">
        <f>SUBTOTAL(9,J9198:J9202)</f>
        <v>804271737.79999995</v>
      </c>
      <c r="K9203" s="49">
        <f>J9203/I9203</f>
        <v>0.90812250726474131</v>
      </c>
      <c r="L9203" s="51">
        <f>SUBTOTAL(9,L9198:L9202)</f>
        <v>223416408.73000002</v>
      </c>
      <c r="M9203" s="51">
        <f>SUBTOTAL(9,M9198:M9202)</f>
        <v>189136866.79999998</v>
      </c>
      <c r="N9203" s="50">
        <f>IFERROR((M9203/L9203),"N.A")</f>
        <v>0.84656658781304173</v>
      </c>
      <c r="O9203" s="28"/>
      <c r="P9203" s="28"/>
      <c r="Q9203" s="28"/>
      <c r="R9203" s="28"/>
      <c r="S9203" s="25"/>
    </row>
    <row r="9204" spans="2:19" s="16" customFormat="1" outlineLevel="2" x14ac:dyDescent="0.25">
      <c r="B9204" s="16" t="s">
        <v>3621</v>
      </c>
      <c r="C9204" s="16" t="s">
        <v>3406</v>
      </c>
      <c r="D9204" s="16" t="s">
        <v>67</v>
      </c>
      <c r="E9204" s="16" t="s">
        <v>970</v>
      </c>
      <c r="G9204" s="16" t="s">
        <v>971</v>
      </c>
      <c r="H9204" s="16" t="s">
        <v>152</v>
      </c>
      <c r="I9204" s="35">
        <v>207574141</v>
      </c>
      <c r="J9204" s="35">
        <v>116107473.17999998</v>
      </c>
      <c r="K9204" s="36">
        <f>IFERROR((J9204/I9204),0)</f>
        <v>0.55935422697955417</v>
      </c>
      <c r="L9204" s="35">
        <v>137151022.62</v>
      </c>
      <c r="M9204" s="35">
        <v>116107473.17999998</v>
      </c>
      <c r="N9204" s="40">
        <f>M9204/L9204</f>
        <v>0.84656658741579549</v>
      </c>
      <c r="O9204" s="28"/>
      <c r="P9204" s="28"/>
      <c r="Q9204" s="28"/>
      <c r="R9204" s="28"/>
      <c r="S9204" s="25"/>
    </row>
    <row r="9205" spans="2:19" s="16" customFormat="1" outlineLevel="2" x14ac:dyDescent="0.25">
      <c r="B9205" s="16" t="s">
        <v>3621</v>
      </c>
      <c r="C9205" s="16" t="s">
        <v>3406</v>
      </c>
      <c r="D9205" s="16" t="s">
        <v>67</v>
      </c>
      <c r="E9205" s="16" t="s">
        <v>970</v>
      </c>
      <c r="G9205" s="16" t="s">
        <v>971</v>
      </c>
      <c r="H9205" s="16" t="s">
        <v>19</v>
      </c>
      <c r="I9205" s="31">
        <v>196911211</v>
      </c>
      <c r="J9205" s="31">
        <v>196911211</v>
      </c>
      <c r="K9205" s="32">
        <f>IFERROR((J9205/I9205),0)</f>
        <v>1</v>
      </c>
      <c r="L9205" s="31"/>
      <c r="M9205" s="31"/>
      <c r="N9205" s="39"/>
      <c r="O9205" s="28"/>
      <c r="P9205" s="28"/>
      <c r="Q9205" s="28"/>
      <c r="R9205" s="28"/>
      <c r="S9205" s="25"/>
    </row>
    <row r="9206" spans="2:19" s="16" customFormat="1" outlineLevel="2" x14ac:dyDescent="0.25">
      <c r="B9206" s="16" t="s">
        <v>3621</v>
      </c>
      <c r="C9206" s="16" t="s">
        <v>3406</v>
      </c>
      <c r="D9206" s="16" t="s">
        <v>67</v>
      </c>
      <c r="E9206" s="16" t="s">
        <v>970</v>
      </c>
      <c r="G9206" s="16" t="s">
        <v>971</v>
      </c>
      <c r="H9206" s="16" t="s">
        <v>154</v>
      </c>
      <c r="I9206" s="31">
        <v>1284</v>
      </c>
      <c r="J9206" s="31">
        <v>1284</v>
      </c>
      <c r="K9206" s="32">
        <f>IFERROR((J9206/I9206),0)</f>
        <v>1</v>
      </c>
      <c r="L9206" s="31"/>
      <c r="M9206" s="31"/>
      <c r="N9206" s="39"/>
      <c r="O9206" s="28"/>
      <c r="P9206" s="28"/>
      <c r="Q9206" s="28"/>
      <c r="R9206" s="28"/>
      <c r="S9206" s="25"/>
    </row>
    <row r="9207" spans="2:19" s="16" customFormat="1" outlineLevel="2" x14ac:dyDescent="0.25">
      <c r="B9207" s="16" t="s">
        <v>3621</v>
      </c>
      <c r="C9207" s="16" t="s">
        <v>3406</v>
      </c>
      <c r="D9207" s="16" t="s">
        <v>67</v>
      </c>
      <c r="E9207" s="16" t="s">
        <v>970</v>
      </c>
      <c r="G9207" s="16" t="s">
        <v>971</v>
      </c>
      <c r="H9207" s="16" t="s">
        <v>231</v>
      </c>
      <c r="I9207" s="31">
        <v>31578276</v>
      </c>
      <c r="J9207" s="31">
        <v>31578276</v>
      </c>
      <c r="K9207" s="32">
        <f>IFERROR((J9207/I9207),0)</f>
        <v>1</v>
      </c>
      <c r="L9207" s="31"/>
      <c r="M9207" s="31"/>
      <c r="N9207" s="39"/>
      <c r="O9207" s="28"/>
      <c r="P9207" s="28"/>
      <c r="Q9207" s="28"/>
      <c r="R9207" s="28"/>
      <c r="S9207" s="25"/>
    </row>
    <row r="9208" spans="2:19" s="16" customFormat="1" outlineLevel="2" x14ac:dyDescent="0.25">
      <c r="B9208" s="16" t="s">
        <v>3621</v>
      </c>
      <c r="C9208" s="16" t="s">
        <v>3406</v>
      </c>
      <c r="D9208" s="16" t="s">
        <v>67</v>
      </c>
      <c r="E9208" s="16" t="s">
        <v>970</v>
      </c>
      <c r="G9208" s="16" t="s">
        <v>971</v>
      </c>
      <c r="H9208" s="16" t="s">
        <v>155</v>
      </c>
      <c r="I9208" s="31">
        <v>-41514828</v>
      </c>
      <c r="J9208" s="31"/>
      <c r="K9208" s="32">
        <f>IFERROR((J9208/I9208),0)</f>
        <v>0</v>
      </c>
      <c r="L9208" s="31"/>
      <c r="M9208" s="31"/>
      <c r="N9208" s="39"/>
      <c r="O9208" s="28"/>
      <c r="P9208" s="28"/>
      <c r="Q9208" s="28"/>
      <c r="R9208" s="28"/>
      <c r="S9208" s="25"/>
    </row>
    <row r="9209" spans="2:19" s="16" customFormat="1" outlineLevel="1" x14ac:dyDescent="0.25">
      <c r="B9209" s="47" t="s">
        <v>7930</v>
      </c>
      <c r="C9209" s="47" t="str">
        <f>C9208</f>
        <v>ASIGNACIÓN PARA LA INVERSIÓN LOCAL  - AMBIENTE Y DESARROLLO SOSTENIBLE</v>
      </c>
      <c r="D9209" s="47"/>
      <c r="E9209" s="47" t="str">
        <f>E9208</f>
        <v>68266</v>
      </c>
      <c r="F9209" s="47"/>
      <c r="G9209" s="47" t="str">
        <f>G9208</f>
        <v xml:space="preserve">ENCISO                                            </v>
      </c>
      <c r="H9209" s="47" t="s">
        <v>10655</v>
      </c>
      <c r="I9209" s="51">
        <f>SUBTOTAL(9,I9204:I9208)</f>
        <v>394550084</v>
      </c>
      <c r="J9209" s="51">
        <f>SUBTOTAL(9,J9204:J9208)</f>
        <v>344598244.17999995</v>
      </c>
      <c r="K9209" s="49">
        <f>J9209/I9209</f>
        <v>0.87339543990567226</v>
      </c>
      <c r="L9209" s="51">
        <f>SUBTOTAL(9,L9204:L9208)</f>
        <v>137151022.62</v>
      </c>
      <c r="M9209" s="51">
        <f>SUBTOTAL(9,M9204:M9208)</f>
        <v>116107473.17999998</v>
      </c>
      <c r="N9209" s="50">
        <f>IFERROR((M9209/L9209),"N.A")</f>
        <v>0.84656658741579549</v>
      </c>
      <c r="O9209" s="28"/>
      <c r="P9209" s="28"/>
      <c r="Q9209" s="28"/>
      <c r="R9209" s="28"/>
      <c r="S9209" s="25"/>
    </row>
    <row r="9210" spans="2:19" s="16" customFormat="1" outlineLevel="2" x14ac:dyDescent="0.25">
      <c r="B9210" s="16" t="s">
        <v>3622</v>
      </c>
      <c r="C9210" s="16" t="s">
        <v>3406</v>
      </c>
      <c r="D9210" s="16" t="s">
        <v>67</v>
      </c>
      <c r="E9210" s="16" t="s">
        <v>973</v>
      </c>
      <c r="G9210" s="16" t="s">
        <v>974</v>
      </c>
      <c r="H9210" s="16" t="s">
        <v>152</v>
      </c>
      <c r="I9210" s="35">
        <v>123184563</v>
      </c>
      <c r="J9210" s="35">
        <v>68903806.030000016</v>
      </c>
      <c r="K9210" s="36">
        <f>IFERROR((J9210/I9210),0)</f>
        <v>0.55935422712016292</v>
      </c>
      <c r="L9210" s="35">
        <v>81392068.790000007</v>
      </c>
      <c r="M9210" s="35">
        <v>68903806.030000016</v>
      </c>
      <c r="N9210" s="40">
        <f>M9210/L9210</f>
        <v>0.84656658878863245</v>
      </c>
      <c r="O9210" s="28"/>
      <c r="P9210" s="28"/>
      <c r="Q9210" s="28"/>
      <c r="R9210" s="28"/>
      <c r="S9210" s="25"/>
    </row>
    <row r="9211" spans="2:19" s="16" customFormat="1" outlineLevel="2" x14ac:dyDescent="0.25">
      <c r="B9211" s="16" t="s">
        <v>3622</v>
      </c>
      <c r="C9211" s="16" t="s">
        <v>3406</v>
      </c>
      <c r="D9211" s="16" t="s">
        <v>67</v>
      </c>
      <c r="E9211" s="16" t="s">
        <v>973</v>
      </c>
      <c r="G9211" s="16" t="s">
        <v>974</v>
      </c>
      <c r="H9211" s="16" t="s">
        <v>19</v>
      </c>
      <c r="I9211" s="31">
        <v>207359637</v>
      </c>
      <c r="J9211" s="31">
        <v>207359637</v>
      </c>
      <c r="K9211" s="32">
        <f>IFERROR((J9211/I9211),0)</f>
        <v>1</v>
      </c>
      <c r="L9211" s="31"/>
      <c r="M9211" s="31"/>
      <c r="N9211" s="39"/>
      <c r="O9211" s="28"/>
      <c r="P9211" s="28"/>
      <c r="Q9211" s="28"/>
      <c r="R9211" s="28"/>
      <c r="S9211" s="25"/>
    </row>
    <row r="9212" spans="2:19" s="16" customFormat="1" outlineLevel="2" x14ac:dyDescent="0.25">
      <c r="B9212" s="16" t="s">
        <v>3622</v>
      </c>
      <c r="C9212" s="16" t="s">
        <v>3406</v>
      </c>
      <c r="D9212" s="16" t="s">
        <v>67</v>
      </c>
      <c r="E9212" s="16" t="s">
        <v>973</v>
      </c>
      <c r="G9212" s="16" t="s">
        <v>974</v>
      </c>
      <c r="H9212" s="16" t="s">
        <v>154</v>
      </c>
      <c r="I9212" s="31">
        <v>762</v>
      </c>
      <c r="J9212" s="31">
        <v>762</v>
      </c>
      <c r="K9212" s="32">
        <f>IFERROR((J9212/I9212),0)</f>
        <v>1</v>
      </c>
      <c r="L9212" s="31"/>
      <c r="M9212" s="31"/>
      <c r="N9212" s="39"/>
      <c r="O9212" s="28"/>
      <c r="P9212" s="28"/>
      <c r="Q9212" s="28"/>
      <c r="R9212" s="28"/>
      <c r="S9212" s="25"/>
    </row>
    <row r="9213" spans="2:19" s="16" customFormat="1" outlineLevel="2" x14ac:dyDescent="0.25">
      <c r="B9213" s="16" t="s">
        <v>3622</v>
      </c>
      <c r="C9213" s="16" t="s">
        <v>3406</v>
      </c>
      <c r="D9213" s="16" t="s">
        <v>67</v>
      </c>
      <c r="E9213" s="16" t="s">
        <v>973</v>
      </c>
      <c r="G9213" s="16" t="s">
        <v>974</v>
      </c>
      <c r="H9213" s="16" t="s">
        <v>231</v>
      </c>
      <c r="I9213" s="31">
        <v>18740081</v>
      </c>
      <c r="J9213" s="31">
        <v>18740081</v>
      </c>
      <c r="K9213" s="32">
        <f>IFERROR((J9213/I9213),0)</f>
        <v>1</v>
      </c>
      <c r="L9213" s="31"/>
      <c r="M9213" s="31"/>
      <c r="N9213" s="39"/>
      <c r="O9213" s="28"/>
      <c r="P9213" s="28"/>
      <c r="Q9213" s="28"/>
      <c r="R9213" s="28"/>
      <c r="S9213" s="25"/>
    </row>
    <row r="9214" spans="2:19" s="16" customFormat="1" outlineLevel="2" x14ac:dyDescent="0.25">
      <c r="B9214" s="16" t="s">
        <v>3622</v>
      </c>
      <c r="C9214" s="16" t="s">
        <v>3406</v>
      </c>
      <c r="D9214" s="16" t="s">
        <v>67</v>
      </c>
      <c r="E9214" s="16" t="s">
        <v>973</v>
      </c>
      <c r="G9214" s="16" t="s">
        <v>974</v>
      </c>
      <c r="H9214" s="16" t="s">
        <v>155</v>
      </c>
      <c r="I9214" s="31">
        <v>-24636913</v>
      </c>
      <c r="J9214" s="31"/>
      <c r="K9214" s="32">
        <f>IFERROR((J9214/I9214),0)</f>
        <v>0</v>
      </c>
      <c r="L9214" s="31"/>
      <c r="M9214" s="31"/>
      <c r="N9214" s="39"/>
      <c r="O9214" s="28"/>
      <c r="P9214" s="28"/>
      <c r="Q9214" s="28"/>
      <c r="R9214" s="28"/>
      <c r="S9214" s="25"/>
    </row>
    <row r="9215" spans="2:19" s="16" customFormat="1" outlineLevel="1" x14ac:dyDescent="0.25">
      <c r="B9215" s="47" t="s">
        <v>7931</v>
      </c>
      <c r="C9215" s="47" t="str">
        <f>C9214</f>
        <v>ASIGNACIÓN PARA LA INVERSIÓN LOCAL  - AMBIENTE Y DESARROLLO SOSTENIBLE</v>
      </c>
      <c r="D9215" s="47"/>
      <c r="E9215" s="47" t="str">
        <f>E9214</f>
        <v>68264</v>
      </c>
      <c r="F9215" s="47"/>
      <c r="G9215" s="47" t="str">
        <f>G9214</f>
        <v xml:space="preserve">ENCINO                                            </v>
      </c>
      <c r="H9215" s="47" t="s">
        <v>10655</v>
      </c>
      <c r="I9215" s="51">
        <f>SUBTOTAL(9,I9210:I9214)</f>
        <v>324648130</v>
      </c>
      <c r="J9215" s="51">
        <f>SUBTOTAL(9,J9210:J9214)</f>
        <v>295004286.03000003</v>
      </c>
      <c r="K9215" s="49">
        <f>J9215/I9215</f>
        <v>0.90868931242573314</v>
      </c>
      <c r="L9215" s="51">
        <f>SUBTOTAL(9,L9210:L9214)</f>
        <v>81392068.790000007</v>
      </c>
      <c r="M9215" s="51">
        <f>SUBTOTAL(9,M9210:M9214)</f>
        <v>68903806.030000016</v>
      </c>
      <c r="N9215" s="50">
        <f>IFERROR((M9215/L9215),"N.A")</f>
        <v>0.84656658878863245</v>
      </c>
      <c r="O9215" s="28"/>
      <c r="P9215" s="28"/>
      <c r="Q9215" s="28"/>
      <c r="R9215" s="28"/>
      <c r="S9215" s="25"/>
    </row>
    <row r="9216" spans="2:19" s="16" customFormat="1" outlineLevel="2" x14ac:dyDescent="0.25">
      <c r="B9216" s="16" t="s">
        <v>3623</v>
      </c>
      <c r="C9216" s="16" t="s">
        <v>3406</v>
      </c>
      <c r="D9216" s="16" t="s">
        <v>67</v>
      </c>
      <c r="E9216" s="16" t="s">
        <v>976</v>
      </c>
      <c r="G9216" s="16" t="s">
        <v>977</v>
      </c>
      <c r="H9216" s="16" t="s">
        <v>152</v>
      </c>
      <c r="I9216" s="35">
        <v>437804874</v>
      </c>
      <c r="J9216" s="35">
        <v>244888006.88999999</v>
      </c>
      <c r="K9216" s="36">
        <f>IFERROR((J9216/I9216),0)</f>
        <v>0.55935422703859616</v>
      </c>
      <c r="L9216" s="35">
        <v>289271996.30999994</v>
      </c>
      <c r="M9216" s="35">
        <v>244888006.88999999</v>
      </c>
      <c r="N9216" s="40">
        <f>M9216/L9216</f>
        <v>0.84656658789592754</v>
      </c>
      <c r="O9216" s="28"/>
      <c r="P9216" s="28"/>
      <c r="Q9216" s="28"/>
      <c r="R9216" s="28"/>
      <c r="S9216" s="25"/>
    </row>
    <row r="9217" spans="2:19" s="16" customFormat="1" outlineLevel="2" x14ac:dyDescent="0.25">
      <c r="B9217" s="16" t="s">
        <v>3623</v>
      </c>
      <c r="C9217" s="16" t="s">
        <v>3406</v>
      </c>
      <c r="D9217" s="16" t="s">
        <v>67</v>
      </c>
      <c r="E9217" s="16" t="s">
        <v>976</v>
      </c>
      <c r="G9217" s="16" t="s">
        <v>977</v>
      </c>
      <c r="H9217" s="16" t="s">
        <v>19</v>
      </c>
      <c r="I9217" s="31">
        <v>25931933</v>
      </c>
      <c r="J9217" s="31">
        <v>25931933</v>
      </c>
      <c r="K9217" s="32">
        <f>IFERROR((J9217/I9217),0)</f>
        <v>1</v>
      </c>
      <c r="L9217" s="31"/>
      <c r="M9217" s="31"/>
      <c r="N9217" s="39"/>
      <c r="O9217" s="28"/>
      <c r="P9217" s="28"/>
      <c r="Q9217" s="28"/>
      <c r="R9217" s="28"/>
      <c r="S9217" s="25"/>
    </row>
    <row r="9218" spans="2:19" s="16" customFormat="1" outlineLevel="2" x14ac:dyDescent="0.25">
      <c r="B9218" s="16" t="s">
        <v>3623</v>
      </c>
      <c r="C9218" s="16" t="s">
        <v>3406</v>
      </c>
      <c r="D9218" s="16" t="s">
        <v>67</v>
      </c>
      <c r="E9218" s="16" t="s">
        <v>976</v>
      </c>
      <c r="G9218" s="16" t="s">
        <v>977</v>
      </c>
      <c r="H9218" s="16" t="s">
        <v>154</v>
      </c>
      <c r="I9218" s="31">
        <v>2708</v>
      </c>
      <c r="J9218" s="31">
        <v>2708</v>
      </c>
      <c r="K9218" s="32">
        <f>IFERROR((J9218/I9218),0)</f>
        <v>1</v>
      </c>
      <c r="L9218" s="31"/>
      <c r="M9218" s="31"/>
      <c r="N9218" s="39"/>
      <c r="O9218" s="28"/>
      <c r="P9218" s="28"/>
      <c r="Q9218" s="28"/>
      <c r="R9218" s="28"/>
      <c r="S9218" s="25"/>
    </row>
    <row r="9219" spans="2:19" s="16" customFormat="1" outlineLevel="2" x14ac:dyDescent="0.25">
      <c r="B9219" s="16" t="s">
        <v>3623</v>
      </c>
      <c r="C9219" s="16" t="s">
        <v>3406</v>
      </c>
      <c r="D9219" s="16" t="s">
        <v>67</v>
      </c>
      <c r="E9219" s="16" t="s">
        <v>976</v>
      </c>
      <c r="G9219" s="16" t="s">
        <v>977</v>
      </c>
      <c r="H9219" s="16" t="s">
        <v>231</v>
      </c>
      <c r="I9219" s="31">
        <v>66603302</v>
      </c>
      <c r="J9219" s="31">
        <v>66603302</v>
      </c>
      <c r="K9219" s="32">
        <f>IFERROR((J9219/I9219),0)</f>
        <v>1</v>
      </c>
      <c r="L9219" s="31"/>
      <c r="M9219" s="31"/>
      <c r="N9219" s="39"/>
      <c r="O9219" s="28"/>
      <c r="P9219" s="28"/>
      <c r="Q9219" s="28"/>
      <c r="R9219" s="28"/>
      <c r="S9219" s="25"/>
    </row>
    <row r="9220" spans="2:19" s="16" customFormat="1" outlineLevel="2" x14ac:dyDescent="0.25">
      <c r="B9220" s="16" t="s">
        <v>3623</v>
      </c>
      <c r="C9220" s="16" t="s">
        <v>3406</v>
      </c>
      <c r="D9220" s="16" t="s">
        <v>67</v>
      </c>
      <c r="E9220" s="16" t="s">
        <v>976</v>
      </c>
      <c r="G9220" s="16" t="s">
        <v>977</v>
      </c>
      <c r="H9220" s="16" t="s">
        <v>155</v>
      </c>
      <c r="I9220" s="31">
        <v>-87560975</v>
      </c>
      <c r="J9220" s="31"/>
      <c r="K9220" s="32">
        <f>IFERROR((J9220/I9220),0)</f>
        <v>0</v>
      </c>
      <c r="L9220" s="31"/>
      <c r="M9220" s="31"/>
      <c r="N9220" s="39"/>
      <c r="O9220" s="28"/>
      <c r="P9220" s="28"/>
      <c r="Q9220" s="28"/>
      <c r="R9220" s="28"/>
      <c r="S9220" s="25"/>
    </row>
    <row r="9221" spans="2:19" s="16" customFormat="1" outlineLevel="1" x14ac:dyDescent="0.25">
      <c r="B9221" s="47" t="s">
        <v>7932</v>
      </c>
      <c r="C9221" s="47" t="str">
        <f>C9220</f>
        <v>ASIGNACIÓN PARA LA INVERSIÓN LOCAL  - AMBIENTE Y DESARROLLO SOSTENIBLE</v>
      </c>
      <c r="D9221" s="47"/>
      <c r="E9221" s="47" t="str">
        <f>E9220</f>
        <v>68255</v>
      </c>
      <c r="F9221" s="47"/>
      <c r="G9221" s="47" t="str">
        <f>G9220</f>
        <v xml:space="preserve">EL PLAYÓN                                         </v>
      </c>
      <c r="H9221" s="47" t="s">
        <v>10655</v>
      </c>
      <c r="I9221" s="51">
        <f>SUBTOTAL(9,I9216:I9220)</f>
        <v>442781842</v>
      </c>
      <c r="J9221" s="51">
        <f>SUBTOTAL(9,J9216:J9220)</f>
        <v>337425949.88999999</v>
      </c>
      <c r="K9221" s="49">
        <f>J9221/I9221</f>
        <v>0.76205914037911249</v>
      </c>
      <c r="L9221" s="51">
        <f>SUBTOTAL(9,L9216:L9220)</f>
        <v>289271996.30999994</v>
      </c>
      <c r="M9221" s="51">
        <f>SUBTOTAL(9,M9216:M9220)</f>
        <v>244888006.88999999</v>
      </c>
      <c r="N9221" s="50">
        <f>IFERROR((M9221/L9221),"N.A")</f>
        <v>0.84656658789592754</v>
      </c>
      <c r="O9221" s="28"/>
      <c r="P9221" s="28"/>
      <c r="Q9221" s="28"/>
      <c r="R9221" s="28"/>
      <c r="S9221" s="25"/>
    </row>
    <row r="9222" spans="2:19" s="16" customFormat="1" outlineLevel="2" x14ac:dyDescent="0.25">
      <c r="B9222" s="16" t="s">
        <v>3624</v>
      </c>
      <c r="C9222" s="16" t="s">
        <v>3406</v>
      </c>
      <c r="D9222" s="16" t="s">
        <v>67</v>
      </c>
      <c r="E9222" s="16" t="s">
        <v>979</v>
      </c>
      <c r="G9222" s="16" t="s">
        <v>980</v>
      </c>
      <c r="H9222" s="16" t="s">
        <v>152</v>
      </c>
      <c r="I9222" s="35">
        <v>326574155</v>
      </c>
      <c r="J9222" s="35">
        <v>182670634.03999996</v>
      </c>
      <c r="K9222" s="36">
        <f>IFERROR((J9222/I9222),0)</f>
        <v>0.55935422703612281</v>
      </c>
      <c r="L9222" s="35">
        <v>215778223.14000002</v>
      </c>
      <c r="M9222" s="35">
        <v>182670634.03999996</v>
      </c>
      <c r="N9222" s="40">
        <f>M9222/L9222</f>
        <v>0.84656658759063297</v>
      </c>
      <c r="O9222" s="28"/>
      <c r="P9222" s="28"/>
      <c r="Q9222" s="28"/>
      <c r="R9222" s="28"/>
      <c r="S9222" s="25"/>
    </row>
    <row r="9223" spans="2:19" s="16" customFormat="1" outlineLevel="2" x14ac:dyDescent="0.25">
      <c r="B9223" s="16" t="s">
        <v>3624</v>
      </c>
      <c r="C9223" s="16" t="s">
        <v>3406</v>
      </c>
      <c r="D9223" s="16" t="s">
        <v>67</v>
      </c>
      <c r="E9223" s="16" t="s">
        <v>979</v>
      </c>
      <c r="G9223" s="16" t="s">
        <v>980</v>
      </c>
      <c r="H9223" s="16" t="s">
        <v>19</v>
      </c>
      <c r="I9223" s="31">
        <v>567549658</v>
      </c>
      <c r="J9223" s="31">
        <v>567549658</v>
      </c>
      <c r="K9223" s="32">
        <f>IFERROR((J9223/I9223),0)</f>
        <v>1</v>
      </c>
      <c r="L9223" s="31"/>
      <c r="M9223" s="31"/>
      <c r="N9223" s="39"/>
      <c r="O9223" s="28"/>
      <c r="P9223" s="28"/>
      <c r="Q9223" s="28"/>
      <c r="R9223" s="28"/>
      <c r="S9223" s="25"/>
    </row>
    <row r="9224" spans="2:19" s="16" customFormat="1" outlineLevel="2" x14ac:dyDescent="0.25">
      <c r="B9224" s="16" t="s">
        <v>3624</v>
      </c>
      <c r="C9224" s="16" t="s">
        <v>3406</v>
      </c>
      <c r="D9224" s="16" t="s">
        <v>67</v>
      </c>
      <c r="E9224" s="16" t="s">
        <v>979</v>
      </c>
      <c r="G9224" s="16" t="s">
        <v>980</v>
      </c>
      <c r="H9224" s="16" t="s">
        <v>154</v>
      </c>
      <c r="I9224" s="31">
        <v>2020</v>
      </c>
      <c r="J9224" s="31">
        <v>2020</v>
      </c>
      <c r="K9224" s="32">
        <f>IFERROR((J9224/I9224),0)</f>
        <v>1</v>
      </c>
      <c r="L9224" s="31"/>
      <c r="M9224" s="31"/>
      <c r="N9224" s="39"/>
      <c r="O9224" s="28"/>
      <c r="P9224" s="28"/>
      <c r="Q9224" s="28"/>
      <c r="R9224" s="28"/>
      <c r="S9224" s="25"/>
    </row>
    <row r="9225" spans="2:19" s="16" customFormat="1" outlineLevel="2" x14ac:dyDescent="0.25">
      <c r="B9225" s="16" t="s">
        <v>3624</v>
      </c>
      <c r="C9225" s="16" t="s">
        <v>3406</v>
      </c>
      <c r="D9225" s="16" t="s">
        <v>67</v>
      </c>
      <c r="E9225" s="16" t="s">
        <v>979</v>
      </c>
      <c r="G9225" s="16" t="s">
        <v>980</v>
      </c>
      <c r="H9225" s="16" t="s">
        <v>231</v>
      </c>
      <c r="I9225" s="31">
        <v>49681761</v>
      </c>
      <c r="J9225" s="31">
        <v>49681761</v>
      </c>
      <c r="K9225" s="32">
        <f>IFERROR((J9225/I9225),0)</f>
        <v>1</v>
      </c>
      <c r="L9225" s="31"/>
      <c r="M9225" s="31"/>
      <c r="N9225" s="39"/>
      <c r="O9225" s="28"/>
      <c r="P9225" s="28"/>
      <c r="Q9225" s="28"/>
      <c r="R9225" s="28"/>
      <c r="S9225" s="25"/>
    </row>
    <row r="9226" spans="2:19" s="16" customFormat="1" outlineLevel="2" x14ac:dyDescent="0.25">
      <c r="B9226" s="16" t="s">
        <v>3624</v>
      </c>
      <c r="C9226" s="16" t="s">
        <v>3406</v>
      </c>
      <c r="D9226" s="16" t="s">
        <v>67</v>
      </c>
      <c r="E9226" s="16" t="s">
        <v>979</v>
      </c>
      <c r="G9226" s="16" t="s">
        <v>980</v>
      </c>
      <c r="H9226" s="16" t="s">
        <v>155</v>
      </c>
      <c r="I9226" s="31">
        <v>-65314831</v>
      </c>
      <c r="J9226" s="31"/>
      <c r="K9226" s="32">
        <f>IFERROR((J9226/I9226),0)</f>
        <v>0</v>
      </c>
      <c r="L9226" s="31"/>
      <c r="M9226" s="31"/>
      <c r="N9226" s="39"/>
      <c r="O9226" s="28"/>
      <c r="P9226" s="28"/>
      <c r="Q9226" s="28"/>
      <c r="R9226" s="28"/>
      <c r="S9226" s="25"/>
    </row>
    <row r="9227" spans="2:19" s="16" customFormat="1" outlineLevel="1" x14ac:dyDescent="0.25">
      <c r="B9227" s="47" t="s">
        <v>7933</v>
      </c>
      <c r="C9227" s="47" t="str">
        <f>C9226</f>
        <v>ASIGNACIÓN PARA LA INVERSIÓN LOCAL  - AMBIENTE Y DESARROLLO SOSTENIBLE</v>
      </c>
      <c r="D9227" s="47"/>
      <c r="E9227" s="47" t="str">
        <f>E9226</f>
        <v>68250</v>
      </c>
      <c r="F9227" s="47"/>
      <c r="G9227" s="47" t="str">
        <f>G9226</f>
        <v xml:space="preserve">EL PEÑÓN                                          </v>
      </c>
      <c r="H9227" s="47" t="s">
        <v>10655</v>
      </c>
      <c r="I9227" s="51">
        <f>SUBTOTAL(9,I9222:I9226)</f>
        <v>878492763</v>
      </c>
      <c r="J9227" s="51">
        <f>SUBTOTAL(9,J9222:J9226)</f>
        <v>799904073.03999996</v>
      </c>
      <c r="K9227" s="49">
        <f>J9227/I9227</f>
        <v>0.91054144863797815</v>
      </c>
      <c r="L9227" s="51">
        <f>SUBTOTAL(9,L9222:L9226)</f>
        <v>215778223.14000002</v>
      </c>
      <c r="M9227" s="51">
        <f>SUBTOTAL(9,M9222:M9226)</f>
        <v>182670634.03999996</v>
      </c>
      <c r="N9227" s="50">
        <f>IFERROR((M9227/L9227),"N.A")</f>
        <v>0.84656658759063297</v>
      </c>
      <c r="O9227" s="28"/>
      <c r="P9227" s="28"/>
      <c r="Q9227" s="28"/>
      <c r="R9227" s="28"/>
      <c r="S9227" s="25"/>
    </row>
    <row r="9228" spans="2:19" s="16" customFormat="1" outlineLevel="2" x14ac:dyDescent="0.25">
      <c r="B9228" s="16" t="s">
        <v>3625</v>
      </c>
      <c r="C9228" s="16" t="s">
        <v>3406</v>
      </c>
      <c r="D9228" s="16" t="s">
        <v>67</v>
      </c>
      <c r="E9228" s="16" t="s">
        <v>982</v>
      </c>
      <c r="G9228" s="16" t="s">
        <v>983</v>
      </c>
      <c r="H9228" s="16" t="s">
        <v>152</v>
      </c>
      <c r="I9228" s="35">
        <v>113844280</v>
      </c>
      <c r="J9228" s="35">
        <v>63679279.240000002</v>
      </c>
      <c r="K9228" s="36">
        <f>IFERROR((J9228/I9228),0)</f>
        <v>0.55935422701957449</v>
      </c>
      <c r="L9228" s="35">
        <v>75220638.379999995</v>
      </c>
      <c r="M9228" s="35">
        <v>63679279.240000002</v>
      </c>
      <c r="N9228" s="40">
        <f>M9228/L9228</f>
        <v>0.84656658879049529</v>
      </c>
      <c r="O9228" s="28"/>
      <c r="P9228" s="28"/>
      <c r="Q9228" s="28"/>
      <c r="R9228" s="28"/>
      <c r="S9228" s="25"/>
    </row>
    <row r="9229" spans="2:19" s="16" customFormat="1" outlineLevel="2" x14ac:dyDescent="0.25">
      <c r="B9229" s="16" t="s">
        <v>3625</v>
      </c>
      <c r="C9229" s="16" t="s">
        <v>3406</v>
      </c>
      <c r="D9229" s="16" t="s">
        <v>67</v>
      </c>
      <c r="E9229" s="16" t="s">
        <v>982</v>
      </c>
      <c r="G9229" s="16" t="s">
        <v>983</v>
      </c>
      <c r="H9229" s="16" t="s">
        <v>19</v>
      </c>
      <c r="I9229" s="31">
        <v>188321940</v>
      </c>
      <c r="J9229" s="31">
        <v>188321940</v>
      </c>
      <c r="K9229" s="32">
        <f>IFERROR((J9229/I9229),0)</f>
        <v>1</v>
      </c>
      <c r="L9229" s="31"/>
      <c r="M9229" s="31"/>
      <c r="N9229" s="39"/>
      <c r="O9229" s="28"/>
      <c r="P9229" s="28"/>
      <c r="Q9229" s="28"/>
      <c r="R9229" s="28"/>
      <c r="S9229" s="25"/>
    </row>
    <row r="9230" spans="2:19" s="16" customFormat="1" outlineLevel="2" x14ac:dyDescent="0.25">
      <c r="B9230" s="16" t="s">
        <v>3625</v>
      </c>
      <c r="C9230" s="16" t="s">
        <v>3406</v>
      </c>
      <c r="D9230" s="16" t="s">
        <v>67</v>
      </c>
      <c r="E9230" s="16" t="s">
        <v>982</v>
      </c>
      <c r="G9230" s="16" t="s">
        <v>983</v>
      </c>
      <c r="H9230" s="16" t="s">
        <v>154</v>
      </c>
      <c r="I9230" s="31">
        <v>704</v>
      </c>
      <c r="J9230" s="31">
        <v>704</v>
      </c>
      <c r="K9230" s="32">
        <f>IFERROR((J9230/I9230),0)</f>
        <v>1</v>
      </c>
      <c r="L9230" s="31"/>
      <c r="M9230" s="31"/>
      <c r="N9230" s="39"/>
      <c r="O9230" s="28"/>
      <c r="P9230" s="28"/>
      <c r="Q9230" s="28"/>
      <c r="R9230" s="28"/>
      <c r="S9230" s="25"/>
    </row>
    <row r="9231" spans="2:19" s="16" customFormat="1" outlineLevel="2" x14ac:dyDescent="0.25">
      <c r="B9231" s="16" t="s">
        <v>3625</v>
      </c>
      <c r="C9231" s="16" t="s">
        <v>3406</v>
      </c>
      <c r="D9231" s="16" t="s">
        <v>67</v>
      </c>
      <c r="E9231" s="16" t="s">
        <v>982</v>
      </c>
      <c r="G9231" s="16" t="s">
        <v>983</v>
      </c>
      <c r="H9231" s="16" t="s">
        <v>231</v>
      </c>
      <c r="I9231" s="31">
        <v>17319142</v>
      </c>
      <c r="J9231" s="31">
        <v>17319142</v>
      </c>
      <c r="K9231" s="32">
        <f>IFERROR((J9231/I9231),0)</f>
        <v>1</v>
      </c>
      <c r="L9231" s="31"/>
      <c r="M9231" s="31"/>
      <c r="N9231" s="39"/>
      <c r="O9231" s="28"/>
      <c r="P9231" s="28"/>
      <c r="Q9231" s="28"/>
      <c r="R9231" s="28"/>
      <c r="S9231" s="25"/>
    </row>
    <row r="9232" spans="2:19" s="16" customFormat="1" outlineLevel="2" x14ac:dyDescent="0.25">
      <c r="B9232" s="16" t="s">
        <v>3625</v>
      </c>
      <c r="C9232" s="16" t="s">
        <v>3406</v>
      </c>
      <c r="D9232" s="16" t="s">
        <v>67</v>
      </c>
      <c r="E9232" s="16" t="s">
        <v>982</v>
      </c>
      <c r="G9232" s="16" t="s">
        <v>983</v>
      </c>
      <c r="H9232" s="16" t="s">
        <v>155</v>
      </c>
      <c r="I9232" s="31">
        <v>-22768856</v>
      </c>
      <c r="J9232" s="31"/>
      <c r="K9232" s="32">
        <f>IFERROR((J9232/I9232),0)</f>
        <v>0</v>
      </c>
      <c r="L9232" s="31"/>
      <c r="M9232" s="31"/>
      <c r="N9232" s="39"/>
      <c r="O9232" s="28"/>
      <c r="P9232" s="28"/>
      <c r="Q9232" s="28"/>
      <c r="R9232" s="28"/>
      <c r="S9232" s="25"/>
    </row>
    <row r="9233" spans="2:19" s="16" customFormat="1" outlineLevel="1" x14ac:dyDescent="0.25">
      <c r="B9233" s="47" t="s">
        <v>7934</v>
      </c>
      <c r="C9233" s="47" t="str">
        <f>C9232</f>
        <v>ASIGNACIÓN PARA LA INVERSIÓN LOCAL  - AMBIENTE Y DESARROLLO SOSTENIBLE</v>
      </c>
      <c r="D9233" s="47"/>
      <c r="E9233" s="47" t="str">
        <f>E9232</f>
        <v>68245</v>
      </c>
      <c r="F9233" s="47"/>
      <c r="G9233" s="47" t="str">
        <f>G9232</f>
        <v xml:space="preserve">EL GUACAMAYO                                      </v>
      </c>
      <c r="H9233" s="47" t="s">
        <v>10655</v>
      </c>
      <c r="I9233" s="51">
        <f>SUBTOTAL(9,I9228:I9232)</f>
        <v>296717210</v>
      </c>
      <c r="J9233" s="51">
        <f>SUBTOTAL(9,J9228:J9232)</f>
        <v>269321065.24000001</v>
      </c>
      <c r="K9233" s="49">
        <f>J9233/I9233</f>
        <v>0.90766917510447076</v>
      </c>
      <c r="L9233" s="51">
        <f>SUBTOTAL(9,L9228:L9232)</f>
        <v>75220638.379999995</v>
      </c>
      <c r="M9233" s="51">
        <f>SUBTOTAL(9,M9228:M9232)</f>
        <v>63679279.240000002</v>
      </c>
      <c r="N9233" s="50">
        <f>IFERROR((M9233/L9233),"N.A")</f>
        <v>0.84656658879049529</v>
      </c>
      <c r="O9233" s="28"/>
      <c r="P9233" s="28"/>
      <c r="Q9233" s="28"/>
      <c r="R9233" s="28"/>
      <c r="S9233" s="25"/>
    </row>
    <row r="9234" spans="2:19" s="16" customFormat="1" outlineLevel="2" x14ac:dyDescent="0.25">
      <c r="B9234" s="16" t="s">
        <v>3626</v>
      </c>
      <c r="C9234" s="16" t="s">
        <v>3406</v>
      </c>
      <c r="D9234" s="16" t="s">
        <v>67</v>
      </c>
      <c r="E9234" s="16" t="s">
        <v>985</v>
      </c>
      <c r="G9234" s="16" t="s">
        <v>986</v>
      </c>
      <c r="H9234" s="16" t="s">
        <v>152</v>
      </c>
      <c r="I9234" s="35">
        <v>692784632</v>
      </c>
      <c r="J9234" s="35">
        <v>387512012.33999997</v>
      </c>
      <c r="K9234" s="36">
        <f>IFERROR((J9234/I9234),0)</f>
        <v>0.55935422704353521</v>
      </c>
      <c r="L9234" s="35">
        <v>457745460.12</v>
      </c>
      <c r="M9234" s="35">
        <v>387512012.33999997</v>
      </c>
      <c r="N9234" s="40">
        <f>M9234/L9234</f>
        <v>0.84656658798628381</v>
      </c>
      <c r="O9234" s="28"/>
      <c r="P9234" s="28"/>
      <c r="Q9234" s="28"/>
      <c r="R9234" s="28"/>
      <c r="S9234" s="25"/>
    </row>
    <row r="9235" spans="2:19" s="16" customFormat="1" outlineLevel="2" x14ac:dyDescent="0.25">
      <c r="B9235" s="16" t="s">
        <v>3626</v>
      </c>
      <c r="C9235" s="16" t="s">
        <v>3406</v>
      </c>
      <c r="D9235" s="16" t="s">
        <v>67</v>
      </c>
      <c r="E9235" s="16" t="s">
        <v>985</v>
      </c>
      <c r="G9235" s="16" t="s">
        <v>986</v>
      </c>
      <c r="H9235" s="16" t="s">
        <v>19</v>
      </c>
      <c r="I9235" s="31">
        <v>1178013300</v>
      </c>
      <c r="J9235" s="31">
        <v>1178013300</v>
      </c>
      <c r="K9235" s="32">
        <f>IFERROR((J9235/I9235),0)</f>
        <v>1</v>
      </c>
      <c r="L9235" s="31"/>
      <c r="M9235" s="31"/>
      <c r="N9235" s="39"/>
      <c r="O9235" s="28"/>
      <c r="P9235" s="28"/>
      <c r="Q9235" s="28"/>
      <c r="R9235" s="28"/>
      <c r="S9235" s="25"/>
    </row>
    <row r="9236" spans="2:19" s="16" customFormat="1" outlineLevel="2" x14ac:dyDescent="0.25">
      <c r="B9236" s="16" t="s">
        <v>3626</v>
      </c>
      <c r="C9236" s="16" t="s">
        <v>3406</v>
      </c>
      <c r="D9236" s="16" t="s">
        <v>67</v>
      </c>
      <c r="E9236" s="16" t="s">
        <v>985</v>
      </c>
      <c r="G9236" s="16" t="s">
        <v>986</v>
      </c>
      <c r="H9236" s="16" t="s">
        <v>154</v>
      </c>
      <c r="I9236" s="31">
        <v>4285</v>
      </c>
      <c r="J9236" s="31">
        <v>4285</v>
      </c>
      <c r="K9236" s="32">
        <f>IFERROR((J9236/I9236),0)</f>
        <v>1</v>
      </c>
      <c r="L9236" s="31"/>
      <c r="M9236" s="31"/>
      <c r="N9236" s="39"/>
      <c r="O9236" s="28"/>
      <c r="P9236" s="28"/>
      <c r="Q9236" s="28"/>
      <c r="R9236" s="28"/>
      <c r="S9236" s="25"/>
    </row>
    <row r="9237" spans="2:19" s="16" customFormat="1" outlineLevel="2" x14ac:dyDescent="0.25">
      <c r="B9237" s="16" t="s">
        <v>3626</v>
      </c>
      <c r="C9237" s="16" t="s">
        <v>3406</v>
      </c>
      <c r="D9237" s="16" t="s">
        <v>67</v>
      </c>
      <c r="E9237" s="16" t="s">
        <v>985</v>
      </c>
      <c r="G9237" s="16" t="s">
        <v>986</v>
      </c>
      <c r="H9237" s="16" t="s">
        <v>231</v>
      </c>
      <c r="I9237" s="31">
        <v>105393400</v>
      </c>
      <c r="J9237" s="31">
        <v>105393400</v>
      </c>
      <c r="K9237" s="32">
        <f>IFERROR((J9237/I9237),0)</f>
        <v>1</v>
      </c>
      <c r="L9237" s="31"/>
      <c r="M9237" s="31"/>
      <c r="N9237" s="39"/>
      <c r="O9237" s="28"/>
      <c r="P9237" s="28"/>
      <c r="Q9237" s="28"/>
      <c r="R9237" s="28"/>
      <c r="S9237" s="25"/>
    </row>
    <row r="9238" spans="2:19" s="16" customFormat="1" outlineLevel="2" x14ac:dyDescent="0.25">
      <c r="B9238" s="16" t="s">
        <v>3626</v>
      </c>
      <c r="C9238" s="16" t="s">
        <v>3406</v>
      </c>
      <c r="D9238" s="16" t="s">
        <v>67</v>
      </c>
      <c r="E9238" s="16" t="s">
        <v>985</v>
      </c>
      <c r="G9238" s="16" t="s">
        <v>986</v>
      </c>
      <c r="H9238" s="16" t="s">
        <v>155</v>
      </c>
      <c r="I9238" s="31">
        <v>-138556926</v>
      </c>
      <c r="J9238" s="31"/>
      <c r="K9238" s="32">
        <f>IFERROR((J9238/I9238),0)</f>
        <v>0</v>
      </c>
      <c r="L9238" s="31"/>
      <c r="M9238" s="31"/>
      <c r="N9238" s="39"/>
      <c r="O9238" s="28"/>
      <c r="P9238" s="28"/>
      <c r="Q9238" s="28"/>
      <c r="R9238" s="28"/>
      <c r="S9238" s="25"/>
    </row>
    <row r="9239" spans="2:19" s="16" customFormat="1" outlineLevel="1" x14ac:dyDescent="0.25">
      <c r="B9239" s="47" t="s">
        <v>7935</v>
      </c>
      <c r="C9239" s="47" t="str">
        <f>C9238</f>
        <v>ASIGNACIÓN PARA LA INVERSIÓN LOCAL  - AMBIENTE Y DESARROLLO SOSTENIBLE</v>
      </c>
      <c r="D9239" s="47"/>
      <c r="E9239" s="47" t="str">
        <f>E9238</f>
        <v>68235</v>
      </c>
      <c r="F9239" s="47"/>
      <c r="G9239" s="47" t="str">
        <f>G9238</f>
        <v xml:space="preserve">EL CARMEN DE CHUCURÍ                              </v>
      </c>
      <c r="H9239" s="47" t="s">
        <v>10655</v>
      </c>
      <c r="I9239" s="51">
        <f>SUBTOTAL(9,I9234:I9238)</f>
        <v>1837638691</v>
      </c>
      <c r="J9239" s="51">
        <f>SUBTOTAL(9,J9234:J9238)</f>
        <v>1670922997.3399999</v>
      </c>
      <c r="K9239" s="49">
        <f>J9239/I9239</f>
        <v>0.90927721838003028</v>
      </c>
      <c r="L9239" s="51">
        <f>SUBTOTAL(9,L9234:L9238)</f>
        <v>457745460.12</v>
      </c>
      <c r="M9239" s="51">
        <f>SUBTOTAL(9,M9234:M9238)</f>
        <v>387512012.33999997</v>
      </c>
      <c r="N9239" s="50">
        <f>IFERROR((M9239/L9239),"N.A")</f>
        <v>0.84656658798628381</v>
      </c>
      <c r="O9239" s="28"/>
      <c r="P9239" s="28"/>
      <c r="Q9239" s="28"/>
      <c r="R9239" s="28"/>
      <c r="S9239" s="25"/>
    </row>
    <row r="9240" spans="2:19" s="16" customFormat="1" outlineLevel="2" x14ac:dyDescent="0.25">
      <c r="B9240" s="16" t="s">
        <v>3627</v>
      </c>
      <c r="C9240" s="16" t="s">
        <v>3406</v>
      </c>
      <c r="D9240" s="16" t="s">
        <v>67</v>
      </c>
      <c r="E9240" s="16" t="s">
        <v>988</v>
      </c>
      <c r="G9240" s="16" t="s">
        <v>989</v>
      </c>
      <c r="H9240" s="16" t="s">
        <v>152</v>
      </c>
      <c r="I9240" s="35">
        <v>285561917</v>
      </c>
      <c r="J9240" s="35">
        <v>159730265.37000003</v>
      </c>
      <c r="K9240" s="36">
        <f>IFERROR((J9240/I9240),0)</f>
        <v>0.55935422709044225</v>
      </c>
      <c r="L9240" s="35">
        <v>188680096.25</v>
      </c>
      <c r="M9240" s="35">
        <v>159730265.37000003</v>
      </c>
      <c r="N9240" s="40">
        <f>M9240/L9240</f>
        <v>0.84656658833986598</v>
      </c>
      <c r="O9240" s="28"/>
      <c r="P9240" s="28"/>
      <c r="Q9240" s="28"/>
      <c r="R9240" s="28"/>
      <c r="S9240" s="25"/>
    </row>
    <row r="9241" spans="2:19" s="16" customFormat="1" outlineLevel="2" x14ac:dyDescent="0.25">
      <c r="B9241" s="16" t="s">
        <v>3627</v>
      </c>
      <c r="C9241" s="16" t="s">
        <v>3406</v>
      </c>
      <c r="D9241" s="16" t="s">
        <v>67</v>
      </c>
      <c r="E9241" s="16" t="s">
        <v>988</v>
      </c>
      <c r="G9241" s="16" t="s">
        <v>989</v>
      </c>
      <c r="H9241" s="16" t="s">
        <v>19</v>
      </c>
      <c r="I9241" s="31">
        <v>268583288</v>
      </c>
      <c r="J9241" s="31">
        <v>268583288</v>
      </c>
      <c r="K9241" s="32">
        <f>IFERROR((J9241/I9241),0)</f>
        <v>1</v>
      </c>
      <c r="L9241" s="31"/>
      <c r="M9241" s="31"/>
      <c r="N9241" s="39"/>
      <c r="O9241" s="28"/>
      <c r="P9241" s="28"/>
      <c r="Q9241" s="28"/>
      <c r="R9241" s="28"/>
      <c r="S9241" s="25"/>
    </row>
    <row r="9242" spans="2:19" s="16" customFormat="1" outlineLevel="2" x14ac:dyDescent="0.25">
      <c r="B9242" s="16" t="s">
        <v>3627</v>
      </c>
      <c r="C9242" s="16" t="s">
        <v>3406</v>
      </c>
      <c r="D9242" s="16" t="s">
        <v>67</v>
      </c>
      <c r="E9242" s="16" t="s">
        <v>988</v>
      </c>
      <c r="G9242" s="16" t="s">
        <v>989</v>
      </c>
      <c r="H9242" s="16" t="s">
        <v>154</v>
      </c>
      <c r="I9242" s="31">
        <v>1766</v>
      </c>
      <c r="J9242" s="31">
        <v>1766</v>
      </c>
      <c r="K9242" s="32">
        <f>IFERROR((J9242/I9242),0)</f>
        <v>1</v>
      </c>
      <c r="L9242" s="31"/>
      <c r="M9242" s="31"/>
      <c r="N9242" s="39"/>
      <c r="O9242" s="28"/>
      <c r="P9242" s="28"/>
      <c r="Q9242" s="28"/>
      <c r="R9242" s="28"/>
      <c r="S9242" s="25"/>
    </row>
    <row r="9243" spans="2:19" s="16" customFormat="1" outlineLevel="2" x14ac:dyDescent="0.25">
      <c r="B9243" s="16" t="s">
        <v>3627</v>
      </c>
      <c r="C9243" s="16" t="s">
        <v>3406</v>
      </c>
      <c r="D9243" s="16" t="s">
        <v>67</v>
      </c>
      <c r="E9243" s="16" t="s">
        <v>988</v>
      </c>
      <c r="G9243" s="16" t="s">
        <v>989</v>
      </c>
      <c r="H9243" s="16" t="s">
        <v>231</v>
      </c>
      <c r="I9243" s="31">
        <v>43442565</v>
      </c>
      <c r="J9243" s="31">
        <v>43442565</v>
      </c>
      <c r="K9243" s="32">
        <f>IFERROR((J9243/I9243),0)</f>
        <v>1</v>
      </c>
      <c r="L9243" s="31"/>
      <c r="M9243" s="31"/>
      <c r="N9243" s="39"/>
      <c r="O9243" s="28"/>
      <c r="P9243" s="28"/>
      <c r="Q9243" s="28"/>
      <c r="R9243" s="28"/>
      <c r="S9243" s="25"/>
    </row>
    <row r="9244" spans="2:19" s="16" customFormat="1" outlineLevel="2" x14ac:dyDescent="0.25">
      <c r="B9244" s="16" t="s">
        <v>3627</v>
      </c>
      <c r="C9244" s="16" t="s">
        <v>3406</v>
      </c>
      <c r="D9244" s="16" t="s">
        <v>67</v>
      </c>
      <c r="E9244" s="16" t="s">
        <v>988</v>
      </c>
      <c r="G9244" s="16" t="s">
        <v>989</v>
      </c>
      <c r="H9244" s="16" t="s">
        <v>155</v>
      </c>
      <c r="I9244" s="31">
        <v>-57112383</v>
      </c>
      <c r="J9244" s="31"/>
      <c r="K9244" s="32">
        <f>IFERROR((J9244/I9244),0)</f>
        <v>0</v>
      </c>
      <c r="L9244" s="31"/>
      <c r="M9244" s="31"/>
      <c r="N9244" s="39"/>
      <c r="O9244" s="28"/>
      <c r="P9244" s="28"/>
      <c r="Q9244" s="28"/>
      <c r="R9244" s="28"/>
      <c r="S9244" s="25"/>
    </row>
    <row r="9245" spans="2:19" s="16" customFormat="1" outlineLevel="1" x14ac:dyDescent="0.25">
      <c r="B9245" s="47" t="s">
        <v>7936</v>
      </c>
      <c r="C9245" s="47" t="str">
        <f>C9244</f>
        <v>ASIGNACIÓN PARA LA INVERSIÓN LOCAL  - AMBIENTE Y DESARROLLO SOSTENIBLE</v>
      </c>
      <c r="D9245" s="47"/>
      <c r="E9245" s="47" t="str">
        <f>E9244</f>
        <v>68229</v>
      </c>
      <c r="F9245" s="47"/>
      <c r="G9245" s="47" t="str">
        <f>G9244</f>
        <v xml:space="preserve">CURITÍ                                            </v>
      </c>
      <c r="H9245" s="47" t="s">
        <v>10655</v>
      </c>
      <c r="I9245" s="51">
        <f>SUBTOTAL(9,I9240:I9244)</f>
        <v>540477153</v>
      </c>
      <c r="J9245" s="51">
        <f>SUBTOTAL(9,J9240:J9244)</f>
        <v>471757884.37</v>
      </c>
      <c r="K9245" s="49">
        <f>J9245/I9245</f>
        <v>0.87285444306283189</v>
      </c>
      <c r="L9245" s="51">
        <f>SUBTOTAL(9,L9240:L9244)</f>
        <v>188680096.25</v>
      </c>
      <c r="M9245" s="51">
        <f>SUBTOTAL(9,M9240:M9244)</f>
        <v>159730265.37000003</v>
      </c>
      <c r="N9245" s="50">
        <f>IFERROR((M9245/L9245),"N.A")</f>
        <v>0.84656658833986598</v>
      </c>
      <c r="O9245" s="28"/>
      <c r="P9245" s="28"/>
      <c r="Q9245" s="28"/>
      <c r="R9245" s="28"/>
      <c r="S9245" s="25"/>
    </row>
    <row r="9246" spans="2:19" s="16" customFormat="1" outlineLevel="2" x14ac:dyDescent="0.25">
      <c r="B9246" s="16" t="s">
        <v>3628</v>
      </c>
      <c r="C9246" s="16" t="s">
        <v>3406</v>
      </c>
      <c r="D9246" s="16" t="s">
        <v>67</v>
      </c>
      <c r="E9246" s="16" t="s">
        <v>991</v>
      </c>
      <c r="G9246" s="16" t="s">
        <v>992</v>
      </c>
      <c r="H9246" s="16" t="s">
        <v>152</v>
      </c>
      <c r="I9246" s="35">
        <v>255844103</v>
      </c>
      <c r="J9246" s="35">
        <v>143107480.5</v>
      </c>
      <c r="K9246" s="36">
        <f>IFERROR((J9246/I9246),0)</f>
        <v>0.55935422713260663</v>
      </c>
      <c r="L9246" s="35">
        <v>169044565.05000001</v>
      </c>
      <c r="M9246" s="35">
        <v>143107480.5</v>
      </c>
      <c r="N9246" s="40">
        <f>M9246/L9246</f>
        <v>0.84656658708708954</v>
      </c>
      <c r="O9246" s="28"/>
      <c r="P9246" s="28"/>
      <c r="Q9246" s="28"/>
      <c r="R9246" s="28"/>
      <c r="S9246" s="25"/>
    </row>
    <row r="9247" spans="2:19" s="16" customFormat="1" outlineLevel="2" x14ac:dyDescent="0.25">
      <c r="B9247" s="16" t="s">
        <v>3628</v>
      </c>
      <c r="C9247" s="16" t="s">
        <v>3406</v>
      </c>
      <c r="D9247" s="16" t="s">
        <v>67</v>
      </c>
      <c r="E9247" s="16" t="s">
        <v>991</v>
      </c>
      <c r="G9247" s="16" t="s">
        <v>992</v>
      </c>
      <c r="H9247" s="16" t="s">
        <v>19</v>
      </c>
      <c r="I9247" s="31">
        <v>238929041</v>
      </c>
      <c r="J9247" s="31">
        <v>238929041</v>
      </c>
      <c r="K9247" s="32">
        <f>IFERROR((J9247/I9247),0)</f>
        <v>1</v>
      </c>
      <c r="L9247" s="31"/>
      <c r="M9247" s="31"/>
      <c r="N9247" s="39"/>
      <c r="O9247" s="28"/>
      <c r="P9247" s="28"/>
      <c r="Q9247" s="28"/>
      <c r="R9247" s="28"/>
      <c r="S9247" s="25"/>
    </row>
    <row r="9248" spans="2:19" s="16" customFormat="1" outlineLevel="2" x14ac:dyDescent="0.25">
      <c r="B9248" s="16" t="s">
        <v>3628</v>
      </c>
      <c r="C9248" s="16" t="s">
        <v>3406</v>
      </c>
      <c r="D9248" s="16" t="s">
        <v>67</v>
      </c>
      <c r="E9248" s="16" t="s">
        <v>991</v>
      </c>
      <c r="G9248" s="16" t="s">
        <v>992</v>
      </c>
      <c r="H9248" s="16" t="s">
        <v>154</v>
      </c>
      <c r="I9248" s="31">
        <v>1582</v>
      </c>
      <c r="J9248" s="31">
        <v>1582</v>
      </c>
      <c r="K9248" s="32">
        <f>IFERROR((J9248/I9248),0)</f>
        <v>1</v>
      </c>
      <c r="L9248" s="31"/>
      <c r="M9248" s="31"/>
      <c r="N9248" s="39"/>
      <c r="O9248" s="28"/>
      <c r="P9248" s="28"/>
      <c r="Q9248" s="28"/>
      <c r="R9248" s="28"/>
      <c r="S9248" s="25"/>
    </row>
    <row r="9249" spans="2:19" s="16" customFormat="1" outlineLevel="2" x14ac:dyDescent="0.25">
      <c r="B9249" s="16" t="s">
        <v>3628</v>
      </c>
      <c r="C9249" s="16" t="s">
        <v>3406</v>
      </c>
      <c r="D9249" s="16" t="s">
        <v>67</v>
      </c>
      <c r="E9249" s="16" t="s">
        <v>991</v>
      </c>
      <c r="G9249" s="16" t="s">
        <v>992</v>
      </c>
      <c r="H9249" s="16" t="s">
        <v>231</v>
      </c>
      <c r="I9249" s="31">
        <v>38921591</v>
      </c>
      <c r="J9249" s="31">
        <v>38921591</v>
      </c>
      <c r="K9249" s="32">
        <f>IFERROR((J9249/I9249),0)</f>
        <v>1</v>
      </c>
      <c r="L9249" s="31"/>
      <c r="M9249" s="31"/>
      <c r="N9249" s="39"/>
      <c r="O9249" s="28"/>
      <c r="P9249" s="28"/>
      <c r="Q9249" s="28"/>
      <c r="R9249" s="28"/>
      <c r="S9249" s="25"/>
    </row>
    <row r="9250" spans="2:19" s="16" customFormat="1" outlineLevel="2" x14ac:dyDescent="0.25">
      <c r="B9250" s="16" t="s">
        <v>3628</v>
      </c>
      <c r="C9250" s="16" t="s">
        <v>3406</v>
      </c>
      <c r="D9250" s="16" t="s">
        <v>67</v>
      </c>
      <c r="E9250" s="16" t="s">
        <v>991</v>
      </c>
      <c r="G9250" s="16" t="s">
        <v>992</v>
      </c>
      <c r="H9250" s="16" t="s">
        <v>155</v>
      </c>
      <c r="I9250" s="31">
        <v>-51168821</v>
      </c>
      <c r="J9250" s="31"/>
      <c r="K9250" s="32">
        <f>IFERROR((J9250/I9250),0)</f>
        <v>0</v>
      </c>
      <c r="L9250" s="31"/>
      <c r="M9250" s="31"/>
      <c r="N9250" s="39"/>
      <c r="O9250" s="28"/>
      <c r="P9250" s="28"/>
      <c r="Q9250" s="28"/>
      <c r="R9250" s="28"/>
      <c r="S9250" s="25"/>
    </row>
    <row r="9251" spans="2:19" s="16" customFormat="1" outlineLevel="1" x14ac:dyDescent="0.25">
      <c r="B9251" s="47" t="s">
        <v>7937</v>
      </c>
      <c r="C9251" s="47" t="str">
        <f>C9250</f>
        <v>ASIGNACIÓN PARA LA INVERSIÓN LOCAL  - AMBIENTE Y DESARROLLO SOSTENIBLE</v>
      </c>
      <c r="D9251" s="47"/>
      <c r="E9251" s="47" t="str">
        <f>E9250</f>
        <v>68217</v>
      </c>
      <c r="F9251" s="47"/>
      <c r="G9251" s="47" t="str">
        <f>G9250</f>
        <v xml:space="preserve">COROMORO                                          </v>
      </c>
      <c r="H9251" s="47" t="s">
        <v>10655</v>
      </c>
      <c r="I9251" s="51">
        <f>SUBTOTAL(9,I9246:I9250)</f>
        <v>482527496</v>
      </c>
      <c r="J9251" s="51">
        <f>SUBTOTAL(9,J9246:J9250)</f>
        <v>420959694.5</v>
      </c>
      <c r="K9251" s="49">
        <f>J9251/I9251</f>
        <v>0.87240561002144423</v>
      </c>
      <c r="L9251" s="51">
        <f>SUBTOTAL(9,L9246:L9250)</f>
        <v>169044565.05000001</v>
      </c>
      <c r="M9251" s="51">
        <f>SUBTOTAL(9,M9246:M9250)</f>
        <v>143107480.5</v>
      </c>
      <c r="N9251" s="50">
        <f>IFERROR((M9251/L9251),"N.A")</f>
        <v>0.84656658708708954</v>
      </c>
      <c r="O9251" s="28"/>
      <c r="P9251" s="28"/>
      <c r="Q9251" s="28"/>
      <c r="R9251" s="28"/>
      <c r="S9251" s="25"/>
    </row>
    <row r="9252" spans="2:19" s="16" customFormat="1" outlineLevel="2" x14ac:dyDescent="0.25">
      <c r="B9252" s="16" t="s">
        <v>3629</v>
      </c>
      <c r="C9252" s="16" t="s">
        <v>3406</v>
      </c>
      <c r="D9252" s="16" t="s">
        <v>67</v>
      </c>
      <c r="E9252" s="16" t="s">
        <v>994</v>
      </c>
      <c r="G9252" s="16" t="s">
        <v>995</v>
      </c>
      <c r="H9252" s="16" t="s">
        <v>152</v>
      </c>
      <c r="I9252" s="35">
        <v>131031449</v>
      </c>
      <c r="J9252" s="35">
        <v>73292994.879999995</v>
      </c>
      <c r="K9252" s="36">
        <f>IFERROR((J9252/I9252),0)</f>
        <v>0.55935422709093297</v>
      </c>
      <c r="L9252" s="35">
        <v>86576763.149999991</v>
      </c>
      <c r="M9252" s="35">
        <v>73292994.879999995</v>
      </c>
      <c r="N9252" s="40">
        <f>M9252/L9252</f>
        <v>0.84656658684519093</v>
      </c>
      <c r="O9252" s="28"/>
      <c r="P9252" s="28"/>
      <c r="Q9252" s="28"/>
      <c r="R9252" s="28"/>
      <c r="S9252" s="25"/>
    </row>
    <row r="9253" spans="2:19" s="16" customFormat="1" outlineLevel="2" x14ac:dyDescent="0.25">
      <c r="B9253" s="16" t="s">
        <v>3629</v>
      </c>
      <c r="C9253" s="16" t="s">
        <v>3406</v>
      </c>
      <c r="D9253" s="16" t="s">
        <v>67</v>
      </c>
      <c r="E9253" s="16" t="s">
        <v>994</v>
      </c>
      <c r="G9253" s="16" t="s">
        <v>995</v>
      </c>
      <c r="H9253" s="16" t="s">
        <v>19</v>
      </c>
      <c r="I9253" s="31">
        <v>221605633</v>
      </c>
      <c r="J9253" s="31">
        <v>221605633</v>
      </c>
      <c r="K9253" s="32">
        <f>IFERROR((J9253/I9253),0)</f>
        <v>1</v>
      </c>
      <c r="L9253" s="31"/>
      <c r="M9253" s="31"/>
      <c r="N9253" s="39"/>
      <c r="O9253" s="28"/>
      <c r="P9253" s="28"/>
      <c r="Q9253" s="28"/>
      <c r="R9253" s="28"/>
      <c r="S9253" s="25"/>
    </row>
    <row r="9254" spans="2:19" s="16" customFormat="1" outlineLevel="2" x14ac:dyDescent="0.25">
      <c r="B9254" s="16" t="s">
        <v>3629</v>
      </c>
      <c r="C9254" s="16" t="s">
        <v>3406</v>
      </c>
      <c r="D9254" s="16" t="s">
        <v>67</v>
      </c>
      <c r="E9254" s="16" t="s">
        <v>994</v>
      </c>
      <c r="G9254" s="16" t="s">
        <v>995</v>
      </c>
      <c r="H9254" s="16" t="s">
        <v>154</v>
      </c>
      <c r="I9254" s="31">
        <v>810</v>
      </c>
      <c r="J9254" s="31">
        <v>810</v>
      </c>
      <c r="K9254" s="32">
        <f>IFERROR((J9254/I9254),0)</f>
        <v>1</v>
      </c>
      <c r="L9254" s="31"/>
      <c r="M9254" s="31"/>
      <c r="N9254" s="39"/>
      <c r="O9254" s="28"/>
      <c r="P9254" s="28"/>
      <c r="Q9254" s="28"/>
      <c r="R9254" s="28"/>
      <c r="S9254" s="25"/>
    </row>
    <row r="9255" spans="2:19" s="16" customFormat="1" outlineLevel="2" x14ac:dyDescent="0.25">
      <c r="B9255" s="16" t="s">
        <v>3629</v>
      </c>
      <c r="C9255" s="16" t="s">
        <v>3406</v>
      </c>
      <c r="D9255" s="16" t="s">
        <v>67</v>
      </c>
      <c r="E9255" s="16" t="s">
        <v>994</v>
      </c>
      <c r="G9255" s="16" t="s">
        <v>995</v>
      </c>
      <c r="H9255" s="16" t="s">
        <v>231</v>
      </c>
      <c r="I9255" s="31">
        <v>19933828</v>
      </c>
      <c r="J9255" s="31">
        <v>19933828</v>
      </c>
      <c r="K9255" s="32">
        <f>IFERROR((J9255/I9255),0)</f>
        <v>1</v>
      </c>
      <c r="L9255" s="31"/>
      <c r="M9255" s="31"/>
      <c r="N9255" s="39"/>
      <c r="O9255" s="28"/>
      <c r="P9255" s="28"/>
      <c r="Q9255" s="28"/>
      <c r="R9255" s="28"/>
      <c r="S9255" s="25"/>
    </row>
    <row r="9256" spans="2:19" s="16" customFormat="1" outlineLevel="2" x14ac:dyDescent="0.25">
      <c r="B9256" s="16" t="s">
        <v>3629</v>
      </c>
      <c r="C9256" s="16" t="s">
        <v>3406</v>
      </c>
      <c r="D9256" s="16" t="s">
        <v>67</v>
      </c>
      <c r="E9256" s="16" t="s">
        <v>994</v>
      </c>
      <c r="G9256" s="16" t="s">
        <v>995</v>
      </c>
      <c r="H9256" s="16" t="s">
        <v>155</v>
      </c>
      <c r="I9256" s="31">
        <v>-26206290</v>
      </c>
      <c r="J9256" s="31"/>
      <c r="K9256" s="32">
        <f>IFERROR((J9256/I9256),0)</f>
        <v>0</v>
      </c>
      <c r="L9256" s="31"/>
      <c r="M9256" s="31"/>
      <c r="N9256" s="39"/>
      <c r="O9256" s="28"/>
      <c r="P9256" s="28"/>
      <c r="Q9256" s="28"/>
      <c r="R9256" s="28"/>
      <c r="S9256" s="25"/>
    </row>
    <row r="9257" spans="2:19" s="16" customFormat="1" outlineLevel="1" x14ac:dyDescent="0.25">
      <c r="B9257" s="47" t="s">
        <v>7938</v>
      </c>
      <c r="C9257" s="47" t="str">
        <f>C9256</f>
        <v>ASIGNACIÓN PARA LA INVERSIÓN LOCAL  - AMBIENTE Y DESARROLLO SOSTENIBLE</v>
      </c>
      <c r="D9257" s="47"/>
      <c r="E9257" s="47" t="str">
        <f>E9256</f>
        <v>68211</v>
      </c>
      <c r="F9257" s="47"/>
      <c r="G9257" s="47" t="str">
        <f>G9256</f>
        <v xml:space="preserve">CONTRATACIÓN                                      </v>
      </c>
      <c r="H9257" s="47" t="s">
        <v>10655</v>
      </c>
      <c r="I9257" s="51">
        <f>SUBTOTAL(9,I9252:I9256)</f>
        <v>346365430</v>
      </c>
      <c r="J9257" s="51">
        <f>SUBTOTAL(9,J9252:J9256)</f>
        <v>314833265.88</v>
      </c>
      <c r="K9257" s="49">
        <f>J9257/I9257</f>
        <v>0.90896272725600824</v>
      </c>
      <c r="L9257" s="51">
        <f>SUBTOTAL(9,L9252:L9256)</f>
        <v>86576763.149999991</v>
      </c>
      <c r="M9257" s="51">
        <f>SUBTOTAL(9,M9252:M9256)</f>
        <v>73292994.879999995</v>
      </c>
      <c r="N9257" s="50">
        <f>IFERROR((M9257/L9257),"N.A")</f>
        <v>0.84656658684519093</v>
      </c>
      <c r="O9257" s="28"/>
      <c r="P9257" s="28"/>
      <c r="Q9257" s="28"/>
      <c r="R9257" s="28"/>
      <c r="S9257" s="25"/>
    </row>
    <row r="9258" spans="2:19" s="16" customFormat="1" outlineLevel="2" x14ac:dyDescent="0.25">
      <c r="B9258" s="16" t="s">
        <v>3630</v>
      </c>
      <c r="C9258" s="16" t="s">
        <v>3406</v>
      </c>
      <c r="D9258" s="16" t="s">
        <v>67</v>
      </c>
      <c r="E9258" s="16" t="s">
        <v>997</v>
      </c>
      <c r="G9258" s="16" t="s">
        <v>998</v>
      </c>
      <c r="H9258" s="16" t="s">
        <v>152</v>
      </c>
      <c r="I9258" s="35">
        <v>139635312</v>
      </c>
      <c r="J9258" s="35">
        <v>78105602.00999999</v>
      </c>
      <c r="K9258" s="36">
        <f>IFERROR((J9258/I9258),0)</f>
        <v>0.55935422703105353</v>
      </c>
      <c r="L9258" s="35">
        <v>92261616.739999995</v>
      </c>
      <c r="M9258" s="35">
        <v>78105602.00999999</v>
      </c>
      <c r="N9258" s="40">
        <f>M9258/L9258</f>
        <v>0.84656658716600763</v>
      </c>
      <c r="O9258" s="28"/>
      <c r="P9258" s="28"/>
      <c r="Q9258" s="28"/>
      <c r="R9258" s="28"/>
      <c r="S9258" s="25"/>
    </row>
    <row r="9259" spans="2:19" s="16" customFormat="1" outlineLevel="2" x14ac:dyDescent="0.25">
      <c r="B9259" s="16" t="s">
        <v>3630</v>
      </c>
      <c r="C9259" s="16" t="s">
        <v>3406</v>
      </c>
      <c r="D9259" s="16" t="s">
        <v>67</v>
      </c>
      <c r="E9259" s="16" t="s">
        <v>997</v>
      </c>
      <c r="G9259" s="16" t="s">
        <v>998</v>
      </c>
      <c r="H9259" s="16" t="s">
        <v>19</v>
      </c>
      <c r="I9259" s="31">
        <v>66785215</v>
      </c>
      <c r="J9259" s="31">
        <v>66785215</v>
      </c>
      <c r="K9259" s="32">
        <f>IFERROR((J9259/I9259),0)</f>
        <v>1</v>
      </c>
      <c r="L9259" s="31"/>
      <c r="M9259" s="31"/>
      <c r="N9259" s="39"/>
      <c r="O9259" s="28"/>
      <c r="P9259" s="28"/>
      <c r="Q9259" s="28"/>
      <c r="R9259" s="28"/>
      <c r="S9259" s="25"/>
    </row>
    <row r="9260" spans="2:19" s="16" customFormat="1" outlineLevel="2" x14ac:dyDescent="0.25">
      <c r="B9260" s="16" t="s">
        <v>3630</v>
      </c>
      <c r="C9260" s="16" t="s">
        <v>3406</v>
      </c>
      <c r="D9260" s="16" t="s">
        <v>67</v>
      </c>
      <c r="E9260" s="16" t="s">
        <v>997</v>
      </c>
      <c r="G9260" s="16" t="s">
        <v>998</v>
      </c>
      <c r="H9260" s="16" t="s">
        <v>154</v>
      </c>
      <c r="I9260" s="31">
        <v>864</v>
      </c>
      <c r="J9260" s="31">
        <v>864</v>
      </c>
      <c r="K9260" s="32">
        <f>IFERROR((J9260/I9260),0)</f>
        <v>1</v>
      </c>
      <c r="L9260" s="31"/>
      <c r="M9260" s="31"/>
      <c r="N9260" s="39"/>
      <c r="O9260" s="28"/>
      <c r="P9260" s="28"/>
      <c r="Q9260" s="28"/>
      <c r="R9260" s="28"/>
      <c r="S9260" s="25"/>
    </row>
    <row r="9261" spans="2:19" s="16" customFormat="1" outlineLevel="2" x14ac:dyDescent="0.25">
      <c r="B9261" s="16" t="s">
        <v>3630</v>
      </c>
      <c r="C9261" s="16" t="s">
        <v>3406</v>
      </c>
      <c r="D9261" s="16" t="s">
        <v>67</v>
      </c>
      <c r="E9261" s="16" t="s">
        <v>997</v>
      </c>
      <c r="G9261" s="16" t="s">
        <v>998</v>
      </c>
      <c r="H9261" s="16" t="s">
        <v>231</v>
      </c>
      <c r="I9261" s="31">
        <v>21242735</v>
      </c>
      <c r="J9261" s="31">
        <v>21242735</v>
      </c>
      <c r="K9261" s="32">
        <f>IFERROR((J9261/I9261),0)</f>
        <v>1</v>
      </c>
      <c r="L9261" s="31"/>
      <c r="M9261" s="31"/>
      <c r="N9261" s="39"/>
      <c r="O9261" s="28"/>
      <c r="P9261" s="28"/>
      <c r="Q9261" s="28"/>
      <c r="R9261" s="28"/>
      <c r="S9261" s="25"/>
    </row>
    <row r="9262" spans="2:19" s="16" customFormat="1" outlineLevel="2" x14ac:dyDescent="0.25">
      <c r="B9262" s="16" t="s">
        <v>3630</v>
      </c>
      <c r="C9262" s="16" t="s">
        <v>3406</v>
      </c>
      <c r="D9262" s="16" t="s">
        <v>67</v>
      </c>
      <c r="E9262" s="16" t="s">
        <v>997</v>
      </c>
      <c r="G9262" s="16" t="s">
        <v>998</v>
      </c>
      <c r="H9262" s="16" t="s">
        <v>155</v>
      </c>
      <c r="I9262" s="31">
        <v>-27927062</v>
      </c>
      <c r="J9262" s="31"/>
      <c r="K9262" s="32">
        <f>IFERROR((J9262/I9262),0)</f>
        <v>0</v>
      </c>
      <c r="L9262" s="31"/>
      <c r="M9262" s="31"/>
      <c r="N9262" s="39"/>
      <c r="O9262" s="28"/>
      <c r="P9262" s="28"/>
      <c r="Q9262" s="28"/>
      <c r="R9262" s="28"/>
      <c r="S9262" s="25"/>
    </row>
    <row r="9263" spans="2:19" s="16" customFormat="1" outlineLevel="1" x14ac:dyDescent="0.25">
      <c r="B9263" s="47" t="s">
        <v>7939</v>
      </c>
      <c r="C9263" s="47" t="str">
        <f>C9262</f>
        <v>ASIGNACIÓN PARA LA INVERSIÓN LOCAL  - AMBIENTE Y DESARROLLO SOSTENIBLE</v>
      </c>
      <c r="D9263" s="47"/>
      <c r="E9263" s="47" t="str">
        <f>E9262</f>
        <v>68209</v>
      </c>
      <c r="F9263" s="47"/>
      <c r="G9263" s="47" t="str">
        <f>G9262</f>
        <v xml:space="preserve">CONFINES                                          </v>
      </c>
      <c r="H9263" s="47" t="s">
        <v>10655</v>
      </c>
      <c r="I9263" s="51">
        <f>SUBTOTAL(9,I9258:I9262)</f>
        <v>199737064</v>
      </c>
      <c r="J9263" s="51">
        <f>SUBTOTAL(9,J9258:J9262)</f>
        <v>166134416.00999999</v>
      </c>
      <c r="K9263" s="49">
        <f>J9263/I9263</f>
        <v>0.83176558563011616</v>
      </c>
      <c r="L9263" s="51">
        <f>SUBTOTAL(9,L9258:L9262)</f>
        <v>92261616.739999995</v>
      </c>
      <c r="M9263" s="51">
        <f>SUBTOTAL(9,M9258:M9262)</f>
        <v>78105602.00999999</v>
      </c>
      <c r="N9263" s="50">
        <f>IFERROR((M9263/L9263),"N.A")</f>
        <v>0.84656658716600763</v>
      </c>
      <c r="O9263" s="28"/>
      <c r="P9263" s="28"/>
      <c r="Q9263" s="28"/>
      <c r="R9263" s="28"/>
      <c r="S9263" s="25"/>
    </row>
    <row r="9264" spans="2:19" s="16" customFormat="1" outlineLevel="2" x14ac:dyDescent="0.25">
      <c r="B9264" s="16" t="s">
        <v>3631</v>
      </c>
      <c r="C9264" s="16" t="s">
        <v>3406</v>
      </c>
      <c r="D9264" s="16" t="s">
        <v>67</v>
      </c>
      <c r="E9264" s="16" t="s">
        <v>1000</v>
      </c>
      <c r="G9264" s="16" t="s">
        <v>1001</v>
      </c>
      <c r="H9264" s="16" t="s">
        <v>152</v>
      </c>
      <c r="I9264" s="35">
        <v>231059421</v>
      </c>
      <c r="J9264" s="35">
        <v>129244063.84000002</v>
      </c>
      <c r="K9264" s="36">
        <f>IFERROR((J9264/I9264),0)</f>
        <v>0.55935422706698468</v>
      </c>
      <c r="L9264" s="35">
        <v>152668514.97999999</v>
      </c>
      <c r="M9264" s="35">
        <v>129244063.84000002</v>
      </c>
      <c r="N9264" s="40">
        <f>M9264/L9264</f>
        <v>0.84656658812022478</v>
      </c>
      <c r="O9264" s="28"/>
      <c r="P9264" s="28"/>
      <c r="Q9264" s="28"/>
      <c r="R9264" s="28"/>
      <c r="S9264" s="25"/>
    </row>
    <row r="9265" spans="2:19" s="16" customFormat="1" outlineLevel="2" x14ac:dyDescent="0.25">
      <c r="B9265" s="16" t="s">
        <v>3631</v>
      </c>
      <c r="C9265" s="16" t="s">
        <v>3406</v>
      </c>
      <c r="D9265" s="16" t="s">
        <v>67</v>
      </c>
      <c r="E9265" s="16" t="s">
        <v>1000</v>
      </c>
      <c r="G9265" s="16" t="s">
        <v>1001</v>
      </c>
      <c r="H9265" s="16" t="s">
        <v>19</v>
      </c>
      <c r="I9265" s="31">
        <v>142569708</v>
      </c>
      <c r="J9265" s="31">
        <v>142569708</v>
      </c>
      <c r="K9265" s="32">
        <f>IFERROR((J9265/I9265),0)</f>
        <v>1</v>
      </c>
      <c r="L9265" s="31"/>
      <c r="M9265" s="31"/>
      <c r="N9265" s="39"/>
      <c r="O9265" s="28"/>
      <c r="P9265" s="28"/>
      <c r="Q9265" s="28"/>
      <c r="R9265" s="28"/>
      <c r="S9265" s="25"/>
    </row>
    <row r="9266" spans="2:19" s="16" customFormat="1" outlineLevel="2" x14ac:dyDescent="0.25">
      <c r="B9266" s="16" t="s">
        <v>3631</v>
      </c>
      <c r="C9266" s="16" t="s">
        <v>3406</v>
      </c>
      <c r="D9266" s="16" t="s">
        <v>67</v>
      </c>
      <c r="E9266" s="16" t="s">
        <v>1000</v>
      </c>
      <c r="G9266" s="16" t="s">
        <v>1001</v>
      </c>
      <c r="H9266" s="16" t="s">
        <v>154</v>
      </c>
      <c r="I9266" s="31">
        <v>1429</v>
      </c>
      <c r="J9266" s="31">
        <v>1429</v>
      </c>
      <c r="K9266" s="32">
        <f>IFERROR((J9266/I9266),0)</f>
        <v>1</v>
      </c>
      <c r="L9266" s="31"/>
      <c r="M9266" s="31"/>
      <c r="N9266" s="39"/>
      <c r="O9266" s="28"/>
      <c r="P9266" s="28"/>
      <c r="Q9266" s="28"/>
      <c r="R9266" s="28"/>
      <c r="S9266" s="25"/>
    </row>
    <row r="9267" spans="2:19" s="16" customFormat="1" outlineLevel="2" x14ac:dyDescent="0.25">
      <c r="B9267" s="16" t="s">
        <v>3631</v>
      </c>
      <c r="C9267" s="16" t="s">
        <v>3406</v>
      </c>
      <c r="D9267" s="16" t="s">
        <v>67</v>
      </c>
      <c r="E9267" s="16" t="s">
        <v>1000</v>
      </c>
      <c r="G9267" s="16" t="s">
        <v>1001</v>
      </c>
      <c r="H9267" s="16" t="s">
        <v>231</v>
      </c>
      <c r="I9267" s="31">
        <v>35151094</v>
      </c>
      <c r="J9267" s="31">
        <v>35151094</v>
      </c>
      <c r="K9267" s="32">
        <f>IFERROR((J9267/I9267),0)</f>
        <v>1</v>
      </c>
      <c r="L9267" s="31"/>
      <c r="M9267" s="31"/>
      <c r="N9267" s="39"/>
      <c r="O9267" s="28"/>
      <c r="P9267" s="28"/>
      <c r="Q9267" s="28"/>
      <c r="R9267" s="28"/>
      <c r="S9267" s="25"/>
    </row>
    <row r="9268" spans="2:19" s="16" customFormat="1" outlineLevel="2" x14ac:dyDescent="0.25">
      <c r="B9268" s="16" t="s">
        <v>3631</v>
      </c>
      <c r="C9268" s="16" t="s">
        <v>3406</v>
      </c>
      <c r="D9268" s="16" t="s">
        <v>67</v>
      </c>
      <c r="E9268" s="16" t="s">
        <v>1000</v>
      </c>
      <c r="G9268" s="16" t="s">
        <v>1001</v>
      </c>
      <c r="H9268" s="16" t="s">
        <v>155</v>
      </c>
      <c r="I9268" s="31">
        <v>-46211884</v>
      </c>
      <c r="J9268" s="31"/>
      <c r="K9268" s="32">
        <f>IFERROR((J9268/I9268),0)</f>
        <v>0</v>
      </c>
      <c r="L9268" s="31"/>
      <c r="M9268" s="31"/>
      <c r="N9268" s="39"/>
      <c r="O9268" s="28"/>
      <c r="P9268" s="28"/>
      <c r="Q9268" s="28"/>
      <c r="R9268" s="28"/>
      <c r="S9268" s="25"/>
    </row>
    <row r="9269" spans="2:19" s="16" customFormat="1" outlineLevel="1" x14ac:dyDescent="0.25">
      <c r="B9269" s="47" t="s">
        <v>7940</v>
      </c>
      <c r="C9269" s="47" t="str">
        <f>C9268</f>
        <v>ASIGNACIÓN PARA LA INVERSIÓN LOCAL  - AMBIENTE Y DESARROLLO SOSTENIBLE</v>
      </c>
      <c r="D9269" s="47"/>
      <c r="E9269" s="47" t="str">
        <f>E9268</f>
        <v>68207</v>
      </c>
      <c r="F9269" s="47"/>
      <c r="G9269" s="47" t="str">
        <f>G9268</f>
        <v xml:space="preserve">CONCEPCIÓN                                        </v>
      </c>
      <c r="H9269" s="47" t="s">
        <v>10655</v>
      </c>
      <c r="I9269" s="51">
        <f>SUBTOTAL(9,I9264:I9268)</f>
        <v>362569768</v>
      </c>
      <c r="J9269" s="51">
        <f>SUBTOTAL(9,J9264:J9268)</f>
        <v>306966294.84000003</v>
      </c>
      <c r="K9269" s="49">
        <f>J9269/I9269</f>
        <v>0.84664062459835321</v>
      </c>
      <c r="L9269" s="51">
        <f>SUBTOTAL(9,L9264:L9268)</f>
        <v>152668514.97999999</v>
      </c>
      <c r="M9269" s="51">
        <f>SUBTOTAL(9,M9264:M9268)</f>
        <v>129244063.84000002</v>
      </c>
      <c r="N9269" s="50">
        <f>IFERROR((M9269/L9269),"N.A")</f>
        <v>0.84656658812022478</v>
      </c>
      <c r="O9269" s="28"/>
      <c r="P9269" s="28"/>
      <c r="Q9269" s="28"/>
      <c r="R9269" s="28"/>
      <c r="S9269" s="25"/>
    </row>
    <row r="9270" spans="2:19" s="16" customFormat="1" outlineLevel="2" x14ac:dyDescent="0.25">
      <c r="B9270" s="16" t="s">
        <v>3632</v>
      </c>
      <c r="C9270" s="16" t="s">
        <v>3406</v>
      </c>
      <c r="D9270" s="16" t="s">
        <v>67</v>
      </c>
      <c r="E9270" s="16" t="s">
        <v>1003</v>
      </c>
      <c r="G9270" s="16" t="s">
        <v>1004</v>
      </c>
      <c r="H9270" s="16" t="s">
        <v>152</v>
      </c>
      <c r="I9270" s="35">
        <v>491155371</v>
      </c>
      <c r="J9270" s="35">
        <v>274729832.90999997</v>
      </c>
      <c r="K9270" s="36">
        <f>IFERROR((J9270/I9270),0)</f>
        <v>0.5593542270557802</v>
      </c>
      <c r="L9270" s="35">
        <v>324522414.34000003</v>
      </c>
      <c r="M9270" s="35">
        <v>274729832.90999997</v>
      </c>
      <c r="N9270" s="40">
        <f>M9270/L9270</f>
        <v>0.84656658760761994</v>
      </c>
      <c r="O9270" s="28"/>
      <c r="P9270" s="28"/>
      <c r="Q9270" s="28"/>
      <c r="R9270" s="28"/>
      <c r="S9270" s="25"/>
    </row>
    <row r="9271" spans="2:19" s="16" customFormat="1" outlineLevel="2" x14ac:dyDescent="0.25">
      <c r="B9271" s="16" t="s">
        <v>3632</v>
      </c>
      <c r="C9271" s="16" t="s">
        <v>3406</v>
      </c>
      <c r="D9271" s="16" t="s">
        <v>67</v>
      </c>
      <c r="E9271" s="16" t="s">
        <v>1003</v>
      </c>
      <c r="G9271" s="16" t="s">
        <v>1004</v>
      </c>
      <c r="H9271" s="16" t="s">
        <v>19</v>
      </c>
      <c r="I9271" s="31">
        <v>1067502140</v>
      </c>
      <c r="J9271" s="31">
        <v>1067502140</v>
      </c>
      <c r="K9271" s="32">
        <f>IFERROR((J9271/I9271),0)</f>
        <v>1</v>
      </c>
      <c r="L9271" s="31"/>
      <c r="M9271" s="31"/>
      <c r="N9271" s="39"/>
      <c r="O9271" s="28"/>
      <c r="P9271" s="28"/>
      <c r="Q9271" s="28"/>
      <c r="R9271" s="28"/>
      <c r="S9271" s="25"/>
    </row>
    <row r="9272" spans="2:19" s="16" customFormat="1" outlineLevel="2" x14ac:dyDescent="0.25">
      <c r="B9272" s="16" t="s">
        <v>3632</v>
      </c>
      <c r="C9272" s="16" t="s">
        <v>3406</v>
      </c>
      <c r="D9272" s="16" t="s">
        <v>67</v>
      </c>
      <c r="E9272" s="16" t="s">
        <v>1003</v>
      </c>
      <c r="G9272" s="16" t="s">
        <v>1004</v>
      </c>
      <c r="H9272" s="16" t="s">
        <v>154</v>
      </c>
      <c r="I9272" s="31">
        <v>3038</v>
      </c>
      <c r="J9272" s="31">
        <v>3038</v>
      </c>
      <c r="K9272" s="32">
        <f>IFERROR((J9272/I9272),0)</f>
        <v>1</v>
      </c>
      <c r="L9272" s="31"/>
      <c r="M9272" s="31"/>
      <c r="N9272" s="39"/>
      <c r="O9272" s="28"/>
      <c r="P9272" s="28"/>
      <c r="Q9272" s="28"/>
      <c r="R9272" s="28"/>
      <c r="S9272" s="25"/>
    </row>
    <row r="9273" spans="2:19" s="16" customFormat="1" outlineLevel="2" x14ac:dyDescent="0.25">
      <c r="B9273" s="16" t="s">
        <v>3632</v>
      </c>
      <c r="C9273" s="16" t="s">
        <v>3406</v>
      </c>
      <c r="D9273" s="16" t="s">
        <v>67</v>
      </c>
      <c r="E9273" s="16" t="s">
        <v>1003</v>
      </c>
      <c r="G9273" s="16" t="s">
        <v>1004</v>
      </c>
      <c r="H9273" s="16" t="s">
        <v>231</v>
      </c>
      <c r="I9273" s="31">
        <v>74719519</v>
      </c>
      <c r="J9273" s="31">
        <v>74719519</v>
      </c>
      <c r="K9273" s="32">
        <f>IFERROR((J9273/I9273),0)</f>
        <v>1</v>
      </c>
      <c r="L9273" s="31"/>
      <c r="M9273" s="31"/>
      <c r="N9273" s="39"/>
      <c r="O9273" s="28"/>
      <c r="P9273" s="28"/>
      <c r="Q9273" s="28"/>
      <c r="R9273" s="28"/>
      <c r="S9273" s="25"/>
    </row>
    <row r="9274" spans="2:19" s="16" customFormat="1" outlineLevel="2" x14ac:dyDescent="0.25">
      <c r="B9274" s="16" t="s">
        <v>3632</v>
      </c>
      <c r="C9274" s="16" t="s">
        <v>3406</v>
      </c>
      <c r="D9274" s="16" t="s">
        <v>67</v>
      </c>
      <c r="E9274" s="16" t="s">
        <v>1003</v>
      </c>
      <c r="G9274" s="16" t="s">
        <v>1004</v>
      </c>
      <c r="H9274" s="16" t="s">
        <v>155</v>
      </c>
      <c r="I9274" s="31">
        <v>-98231074</v>
      </c>
      <c r="J9274" s="31"/>
      <c r="K9274" s="32">
        <f>IFERROR((J9274/I9274),0)</f>
        <v>0</v>
      </c>
      <c r="L9274" s="31"/>
      <c r="M9274" s="31"/>
      <c r="N9274" s="39"/>
      <c r="O9274" s="28"/>
      <c r="P9274" s="28"/>
      <c r="Q9274" s="28"/>
      <c r="R9274" s="28"/>
      <c r="S9274" s="25"/>
    </row>
    <row r="9275" spans="2:19" s="16" customFormat="1" outlineLevel="1" x14ac:dyDescent="0.25">
      <c r="B9275" s="47" t="s">
        <v>7941</v>
      </c>
      <c r="C9275" s="47" t="str">
        <f>C9274</f>
        <v>ASIGNACIÓN PARA LA INVERSIÓN LOCAL  - AMBIENTE Y DESARROLLO SOSTENIBLE</v>
      </c>
      <c r="D9275" s="47"/>
      <c r="E9275" s="47" t="str">
        <f>E9274</f>
        <v>68190</v>
      </c>
      <c r="F9275" s="47"/>
      <c r="G9275" s="47" t="str">
        <f>G9274</f>
        <v xml:space="preserve">CIMITARRA                                         </v>
      </c>
      <c r="H9275" s="47" t="s">
        <v>10655</v>
      </c>
      <c r="I9275" s="51">
        <f>SUBTOTAL(9,I9270:I9274)</f>
        <v>1535148994</v>
      </c>
      <c r="J9275" s="51">
        <f>SUBTOTAL(9,J9270:J9274)</f>
        <v>1416954529.9099998</v>
      </c>
      <c r="K9275" s="49">
        <f>J9275/I9275</f>
        <v>0.92300782233388867</v>
      </c>
      <c r="L9275" s="51">
        <f>SUBTOTAL(9,L9270:L9274)</f>
        <v>324522414.34000003</v>
      </c>
      <c r="M9275" s="51">
        <f>SUBTOTAL(9,M9270:M9274)</f>
        <v>274729832.90999997</v>
      </c>
      <c r="N9275" s="50">
        <f>IFERROR((M9275/L9275),"N.A")</f>
        <v>0.84656658760761994</v>
      </c>
      <c r="O9275" s="28"/>
      <c r="P9275" s="28"/>
      <c r="Q9275" s="28"/>
      <c r="R9275" s="28"/>
      <c r="S9275" s="25"/>
    </row>
    <row r="9276" spans="2:19" s="16" customFormat="1" outlineLevel="2" x14ac:dyDescent="0.25">
      <c r="B9276" s="16" t="s">
        <v>3633</v>
      </c>
      <c r="C9276" s="16" t="s">
        <v>3406</v>
      </c>
      <c r="D9276" s="16" t="s">
        <v>67</v>
      </c>
      <c r="E9276" s="16" t="s">
        <v>1006</v>
      </c>
      <c r="G9276" s="16" t="s">
        <v>1007</v>
      </c>
      <c r="H9276" s="16" t="s">
        <v>152</v>
      </c>
      <c r="I9276" s="35">
        <v>208839690</v>
      </c>
      <c r="J9276" s="35">
        <v>116815363.37</v>
      </c>
      <c r="K9276" s="36">
        <f>IFERROR((J9276/I9276),0)</f>
        <v>0.55935422701498938</v>
      </c>
      <c r="L9276" s="35">
        <v>137987212.36999997</v>
      </c>
      <c r="M9276" s="35">
        <v>116815363.37</v>
      </c>
      <c r="N9276" s="40">
        <f>M9276/L9276</f>
        <v>0.8465665865962303</v>
      </c>
      <c r="O9276" s="28"/>
      <c r="P9276" s="28"/>
      <c r="Q9276" s="28"/>
      <c r="R9276" s="28"/>
      <c r="S9276" s="25"/>
    </row>
    <row r="9277" spans="2:19" s="16" customFormat="1" outlineLevel="2" x14ac:dyDescent="0.25">
      <c r="B9277" s="16" t="s">
        <v>3633</v>
      </c>
      <c r="C9277" s="16" t="s">
        <v>3406</v>
      </c>
      <c r="D9277" s="16" t="s">
        <v>67</v>
      </c>
      <c r="E9277" s="16" t="s">
        <v>1006</v>
      </c>
      <c r="G9277" s="16" t="s">
        <v>1007</v>
      </c>
      <c r="H9277" s="16" t="s">
        <v>19</v>
      </c>
      <c r="I9277" s="31">
        <v>120295316</v>
      </c>
      <c r="J9277" s="31">
        <v>120295316</v>
      </c>
      <c r="K9277" s="32">
        <f>IFERROR((J9277/I9277),0)</f>
        <v>1</v>
      </c>
      <c r="L9277" s="31"/>
      <c r="M9277" s="31"/>
      <c r="N9277" s="39"/>
      <c r="O9277" s="28"/>
      <c r="P9277" s="28"/>
      <c r="Q9277" s="28"/>
      <c r="R9277" s="28"/>
      <c r="S9277" s="25"/>
    </row>
    <row r="9278" spans="2:19" s="16" customFormat="1" outlineLevel="2" x14ac:dyDescent="0.25">
      <c r="B9278" s="16" t="s">
        <v>3633</v>
      </c>
      <c r="C9278" s="16" t="s">
        <v>3406</v>
      </c>
      <c r="D9278" s="16" t="s">
        <v>67</v>
      </c>
      <c r="E9278" s="16" t="s">
        <v>1006</v>
      </c>
      <c r="G9278" s="16" t="s">
        <v>1007</v>
      </c>
      <c r="H9278" s="16" t="s">
        <v>154</v>
      </c>
      <c r="I9278" s="31">
        <v>1292</v>
      </c>
      <c r="J9278" s="31">
        <v>1292</v>
      </c>
      <c r="K9278" s="32">
        <f>IFERROR((J9278/I9278),0)</f>
        <v>1</v>
      </c>
      <c r="L9278" s="31"/>
      <c r="M9278" s="31"/>
      <c r="N9278" s="39"/>
      <c r="O9278" s="28"/>
      <c r="P9278" s="28"/>
      <c r="Q9278" s="28"/>
      <c r="R9278" s="28"/>
      <c r="S9278" s="25"/>
    </row>
    <row r="9279" spans="2:19" s="16" customFormat="1" outlineLevel="2" x14ac:dyDescent="0.25">
      <c r="B9279" s="16" t="s">
        <v>3633</v>
      </c>
      <c r="C9279" s="16" t="s">
        <v>3406</v>
      </c>
      <c r="D9279" s="16" t="s">
        <v>67</v>
      </c>
      <c r="E9279" s="16" t="s">
        <v>1006</v>
      </c>
      <c r="G9279" s="16" t="s">
        <v>1007</v>
      </c>
      <c r="H9279" s="16" t="s">
        <v>231</v>
      </c>
      <c r="I9279" s="31">
        <v>31770805</v>
      </c>
      <c r="J9279" s="31">
        <v>31770805</v>
      </c>
      <c r="K9279" s="32">
        <f>IFERROR((J9279/I9279),0)</f>
        <v>1</v>
      </c>
      <c r="L9279" s="31"/>
      <c r="M9279" s="31"/>
      <c r="N9279" s="39"/>
      <c r="O9279" s="28"/>
      <c r="P9279" s="28"/>
      <c r="Q9279" s="28"/>
      <c r="R9279" s="28"/>
      <c r="S9279" s="25"/>
    </row>
    <row r="9280" spans="2:19" s="16" customFormat="1" outlineLevel="2" x14ac:dyDescent="0.25">
      <c r="B9280" s="16" t="s">
        <v>3633</v>
      </c>
      <c r="C9280" s="16" t="s">
        <v>3406</v>
      </c>
      <c r="D9280" s="16" t="s">
        <v>67</v>
      </c>
      <c r="E9280" s="16" t="s">
        <v>1006</v>
      </c>
      <c r="G9280" s="16" t="s">
        <v>1007</v>
      </c>
      <c r="H9280" s="16" t="s">
        <v>155</v>
      </c>
      <c r="I9280" s="31">
        <v>-41767938</v>
      </c>
      <c r="J9280" s="31"/>
      <c r="K9280" s="32">
        <f>IFERROR((J9280/I9280),0)</f>
        <v>0</v>
      </c>
      <c r="L9280" s="31"/>
      <c r="M9280" s="31"/>
      <c r="N9280" s="39"/>
      <c r="O9280" s="28"/>
      <c r="P9280" s="28"/>
      <c r="Q9280" s="28"/>
      <c r="R9280" s="28"/>
      <c r="S9280" s="25"/>
    </row>
    <row r="9281" spans="2:19" s="16" customFormat="1" outlineLevel="1" x14ac:dyDescent="0.25">
      <c r="B9281" s="47" t="s">
        <v>7942</v>
      </c>
      <c r="C9281" s="47" t="str">
        <f>C9280</f>
        <v>ASIGNACIÓN PARA LA INVERSIÓN LOCAL  - AMBIENTE Y DESARROLLO SOSTENIBLE</v>
      </c>
      <c r="D9281" s="47"/>
      <c r="E9281" s="47" t="str">
        <f>E9280</f>
        <v>68179</v>
      </c>
      <c r="F9281" s="47"/>
      <c r="G9281" s="47" t="str">
        <f>G9280</f>
        <v xml:space="preserve">CHIPATÁ                                           </v>
      </c>
      <c r="H9281" s="47" t="s">
        <v>10655</v>
      </c>
      <c r="I9281" s="51">
        <f>SUBTOTAL(9,I9276:I9280)</f>
        <v>319139165</v>
      </c>
      <c r="J9281" s="51">
        <f>SUBTOTAL(9,J9276:J9280)</f>
        <v>268882776.37</v>
      </c>
      <c r="K9281" s="49">
        <f>J9281/I9281</f>
        <v>0.84252516099050401</v>
      </c>
      <c r="L9281" s="51">
        <f>SUBTOTAL(9,L9276:L9280)</f>
        <v>137987212.36999997</v>
      </c>
      <c r="M9281" s="51">
        <f>SUBTOTAL(9,M9276:M9280)</f>
        <v>116815363.37</v>
      </c>
      <c r="N9281" s="50">
        <f>IFERROR((M9281/L9281),"N.A")</f>
        <v>0.8465665865962303</v>
      </c>
      <c r="O9281" s="28"/>
      <c r="P9281" s="28"/>
      <c r="Q9281" s="28"/>
      <c r="R9281" s="28"/>
      <c r="S9281" s="25"/>
    </row>
    <row r="9282" spans="2:19" s="16" customFormat="1" outlineLevel="2" x14ac:dyDescent="0.25">
      <c r="B9282" s="16" t="s">
        <v>3634</v>
      </c>
      <c r="C9282" s="16" t="s">
        <v>3406</v>
      </c>
      <c r="D9282" s="16" t="s">
        <v>67</v>
      </c>
      <c r="E9282" s="16" t="s">
        <v>1009</v>
      </c>
      <c r="G9282" s="16" t="s">
        <v>1010</v>
      </c>
      <c r="H9282" s="16" t="s">
        <v>152</v>
      </c>
      <c r="I9282" s="35">
        <v>192040331</v>
      </c>
      <c r="J9282" s="35">
        <v>107418570.91000001</v>
      </c>
      <c r="K9282" s="36">
        <f>IFERROR((J9282/I9282),0)</f>
        <v>0.55935422705556581</v>
      </c>
      <c r="L9282" s="35">
        <v>126887326.25999999</v>
      </c>
      <c r="M9282" s="35">
        <v>107418570.91000001</v>
      </c>
      <c r="N9282" s="40">
        <f>M9282/L9282</f>
        <v>0.84656658845417476</v>
      </c>
      <c r="O9282" s="28"/>
      <c r="P9282" s="28"/>
      <c r="Q9282" s="28"/>
      <c r="R9282" s="28"/>
      <c r="S9282" s="25"/>
    </row>
    <row r="9283" spans="2:19" s="16" customFormat="1" outlineLevel="2" x14ac:dyDescent="0.25">
      <c r="B9283" s="16" t="s">
        <v>3634</v>
      </c>
      <c r="C9283" s="16" t="s">
        <v>3406</v>
      </c>
      <c r="D9283" s="16" t="s">
        <v>67</v>
      </c>
      <c r="E9283" s="16" t="s">
        <v>1009</v>
      </c>
      <c r="G9283" s="16" t="s">
        <v>1010</v>
      </c>
      <c r="H9283" s="16" t="s">
        <v>19</v>
      </c>
      <c r="I9283" s="31">
        <v>89611729</v>
      </c>
      <c r="J9283" s="31">
        <v>89611729</v>
      </c>
      <c r="K9283" s="32">
        <f>IFERROR((J9283/I9283),0)</f>
        <v>1</v>
      </c>
      <c r="L9283" s="31"/>
      <c r="M9283" s="31"/>
      <c r="N9283" s="39"/>
      <c r="O9283" s="28"/>
      <c r="P9283" s="28"/>
      <c r="Q9283" s="28"/>
      <c r="R9283" s="28"/>
      <c r="S9283" s="25"/>
    </row>
    <row r="9284" spans="2:19" s="16" customFormat="1" outlineLevel="2" x14ac:dyDescent="0.25">
      <c r="B9284" s="16" t="s">
        <v>3634</v>
      </c>
      <c r="C9284" s="16" t="s">
        <v>3406</v>
      </c>
      <c r="D9284" s="16" t="s">
        <v>67</v>
      </c>
      <c r="E9284" s="16" t="s">
        <v>1009</v>
      </c>
      <c r="G9284" s="16" t="s">
        <v>1010</v>
      </c>
      <c r="H9284" s="16" t="s">
        <v>154</v>
      </c>
      <c r="I9284" s="31">
        <v>1188</v>
      </c>
      <c r="J9284" s="31">
        <v>1188</v>
      </c>
      <c r="K9284" s="32">
        <f>IFERROR((J9284/I9284),0)</f>
        <v>1</v>
      </c>
      <c r="L9284" s="31"/>
      <c r="M9284" s="31"/>
      <c r="N9284" s="39"/>
      <c r="O9284" s="28"/>
      <c r="P9284" s="28"/>
      <c r="Q9284" s="28"/>
      <c r="R9284" s="28"/>
      <c r="S9284" s="25"/>
    </row>
    <row r="9285" spans="2:19" s="16" customFormat="1" outlineLevel="2" x14ac:dyDescent="0.25">
      <c r="B9285" s="16" t="s">
        <v>3634</v>
      </c>
      <c r="C9285" s="16" t="s">
        <v>3406</v>
      </c>
      <c r="D9285" s="16" t="s">
        <v>67</v>
      </c>
      <c r="E9285" s="16" t="s">
        <v>1009</v>
      </c>
      <c r="G9285" s="16" t="s">
        <v>1010</v>
      </c>
      <c r="H9285" s="16" t="s">
        <v>231</v>
      </c>
      <c r="I9285" s="31">
        <v>29215116</v>
      </c>
      <c r="J9285" s="31">
        <v>29215116</v>
      </c>
      <c r="K9285" s="32">
        <f>IFERROR((J9285/I9285),0)</f>
        <v>1</v>
      </c>
      <c r="L9285" s="31"/>
      <c r="M9285" s="31"/>
      <c r="N9285" s="39"/>
      <c r="O9285" s="28"/>
      <c r="P9285" s="28"/>
      <c r="Q9285" s="28"/>
      <c r="R9285" s="28"/>
      <c r="S9285" s="25"/>
    </row>
    <row r="9286" spans="2:19" s="16" customFormat="1" outlineLevel="2" x14ac:dyDescent="0.25">
      <c r="B9286" s="16" t="s">
        <v>3634</v>
      </c>
      <c r="C9286" s="16" t="s">
        <v>3406</v>
      </c>
      <c r="D9286" s="16" t="s">
        <v>67</v>
      </c>
      <c r="E9286" s="16" t="s">
        <v>1009</v>
      </c>
      <c r="G9286" s="16" t="s">
        <v>1010</v>
      </c>
      <c r="H9286" s="16" t="s">
        <v>155</v>
      </c>
      <c r="I9286" s="31">
        <v>-38408066</v>
      </c>
      <c r="J9286" s="31"/>
      <c r="K9286" s="32">
        <f>IFERROR((J9286/I9286),0)</f>
        <v>0</v>
      </c>
      <c r="L9286" s="31"/>
      <c r="M9286" s="31"/>
      <c r="N9286" s="39"/>
      <c r="O9286" s="28"/>
      <c r="P9286" s="28"/>
      <c r="Q9286" s="28"/>
      <c r="R9286" s="28"/>
      <c r="S9286" s="25"/>
    </row>
    <row r="9287" spans="2:19" s="16" customFormat="1" outlineLevel="1" x14ac:dyDescent="0.25">
      <c r="B9287" s="47" t="s">
        <v>7943</v>
      </c>
      <c r="C9287" s="47" t="str">
        <f>C9286</f>
        <v>ASIGNACIÓN PARA LA INVERSIÓN LOCAL  - AMBIENTE Y DESARROLLO SOSTENIBLE</v>
      </c>
      <c r="D9287" s="47"/>
      <c r="E9287" s="47" t="str">
        <f>E9286</f>
        <v>68176</v>
      </c>
      <c r="F9287" s="47"/>
      <c r="G9287" s="47" t="str">
        <f>G9286</f>
        <v xml:space="preserve">CHIMA                                             </v>
      </c>
      <c r="H9287" s="47" t="s">
        <v>10655</v>
      </c>
      <c r="I9287" s="51">
        <f>SUBTOTAL(9,I9282:I9286)</f>
        <v>272460298</v>
      </c>
      <c r="J9287" s="51">
        <f>SUBTOTAL(9,J9282:J9286)</f>
        <v>226246603.91000003</v>
      </c>
      <c r="K9287" s="49">
        <f>J9287/I9287</f>
        <v>0.83038374974544005</v>
      </c>
      <c r="L9287" s="51">
        <f>SUBTOTAL(9,L9282:L9286)</f>
        <v>126887326.25999999</v>
      </c>
      <c r="M9287" s="51">
        <f>SUBTOTAL(9,M9282:M9286)</f>
        <v>107418570.91000001</v>
      </c>
      <c r="N9287" s="50">
        <f>IFERROR((M9287/L9287),"N.A")</f>
        <v>0.84656658845417476</v>
      </c>
      <c r="O9287" s="28"/>
      <c r="P9287" s="28"/>
      <c r="Q9287" s="28"/>
      <c r="R9287" s="28"/>
      <c r="S9287" s="25"/>
    </row>
    <row r="9288" spans="2:19" s="16" customFormat="1" outlineLevel="2" x14ac:dyDescent="0.25">
      <c r="B9288" s="16" t="s">
        <v>3635</v>
      </c>
      <c r="C9288" s="16" t="s">
        <v>3406</v>
      </c>
      <c r="D9288" s="16" t="s">
        <v>67</v>
      </c>
      <c r="E9288" s="16" t="s">
        <v>1012</v>
      </c>
      <c r="G9288" s="16" t="s">
        <v>1013</v>
      </c>
      <c r="H9288" s="16" t="s">
        <v>152</v>
      </c>
      <c r="I9288" s="35">
        <v>128921595</v>
      </c>
      <c r="J9288" s="35">
        <v>72112839.110000014</v>
      </c>
      <c r="K9288" s="36">
        <f>IFERROR((J9288/I9288),0)</f>
        <v>0.55935422696251946</v>
      </c>
      <c r="L9288" s="35">
        <v>85182713.470000014</v>
      </c>
      <c r="M9288" s="35">
        <v>72112839.110000014</v>
      </c>
      <c r="N9288" s="40">
        <f>M9288/L9288</f>
        <v>0.8465665881305483</v>
      </c>
      <c r="O9288" s="28"/>
      <c r="P9288" s="28"/>
      <c r="Q9288" s="28"/>
      <c r="R9288" s="28"/>
      <c r="S9288" s="25"/>
    </row>
    <row r="9289" spans="2:19" s="16" customFormat="1" outlineLevel="2" x14ac:dyDescent="0.25">
      <c r="B9289" s="16" t="s">
        <v>3635</v>
      </c>
      <c r="C9289" s="16" t="s">
        <v>3406</v>
      </c>
      <c r="D9289" s="16" t="s">
        <v>67</v>
      </c>
      <c r="E9289" s="16" t="s">
        <v>1012</v>
      </c>
      <c r="G9289" s="16" t="s">
        <v>1013</v>
      </c>
      <c r="H9289" s="16" t="s">
        <v>19</v>
      </c>
      <c r="I9289" s="31">
        <v>99600971</v>
      </c>
      <c r="J9289" s="31">
        <v>99600971</v>
      </c>
      <c r="K9289" s="32">
        <f>IFERROR((J9289/I9289),0)</f>
        <v>1</v>
      </c>
      <c r="L9289" s="31"/>
      <c r="M9289" s="31"/>
      <c r="N9289" s="39"/>
      <c r="O9289" s="28"/>
      <c r="P9289" s="28"/>
      <c r="Q9289" s="28"/>
      <c r="R9289" s="28"/>
      <c r="S9289" s="25"/>
    </row>
    <row r="9290" spans="2:19" s="16" customFormat="1" outlineLevel="2" x14ac:dyDescent="0.25">
      <c r="B9290" s="16" t="s">
        <v>3635</v>
      </c>
      <c r="C9290" s="16" t="s">
        <v>3406</v>
      </c>
      <c r="D9290" s="16" t="s">
        <v>67</v>
      </c>
      <c r="E9290" s="16" t="s">
        <v>1012</v>
      </c>
      <c r="G9290" s="16" t="s">
        <v>1013</v>
      </c>
      <c r="H9290" s="16" t="s">
        <v>154</v>
      </c>
      <c r="I9290" s="31">
        <v>797</v>
      </c>
      <c r="J9290" s="31">
        <v>797</v>
      </c>
      <c r="K9290" s="32">
        <f>IFERROR((J9290/I9290),0)</f>
        <v>1</v>
      </c>
      <c r="L9290" s="31"/>
      <c r="M9290" s="31"/>
      <c r="N9290" s="39"/>
      <c r="O9290" s="28"/>
      <c r="P9290" s="28"/>
      <c r="Q9290" s="28"/>
      <c r="R9290" s="28"/>
      <c r="S9290" s="25"/>
    </row>
    <row r="9291" spans="2:19" s="16" customFormat="1" outlineLevel="2" x14ac:dyDescent="0.25">
      <c r="B9291" s="16" t="s">
        <v>3635</v>
      </c>
      <c r="C9291" s="16" t="s">
        <v>3406</v>
      </c>
      <c r="D9291" s="16" t="s">
        <v>67</v>
      </c>
      <c r="E9291" s="16" t="s">
        <v>1012</v>
      </c>
      <c r="G9291" s="16" t="s">
        <v>1013</v>
      </c>
      <c r="H9291" s="16" t="s">
        <v>231</v>
      </c>
      <c r="I9291" s="31">
        <v>19612856</v>
      </c>
      <c r="J9291" s="31">
        <v>19612856</v>
      </c>
      <c r="K9291" s="32">
        <f>IFERROR((J9291/I9291),0)</f>
        <v>1</v>
      </c>
      <c r="L9291" s="31"/>
      <c r="M9291" s="31"/>
      <c r="N9291" s="39"/>
      <c r="O9291" s="28"/>
      <c r="P9291" s="28"/>
      <c r="Q9291" s="28"/>
      <c r="R9291" s="28"/>
      <c r="S9291" s="25"/>
    </row>
    <row r="9292" spans="2:19" s="16" customFormat="1" outlineLevel="2" x14ac:dyDescent="0.25">
      <c r="B9292" s="16" t="s">
        <v>3635</v>
      </c>
      <c r="C9292" s="16" t="s">
        <v>3406</v>
      </c>
      <c r="D9292" s="16" t="s">
        <v>67</v>
      </c>
      <c r="E9292" s="16" t="s">
        <v>1012</v>
      </c>
      <c r="G9292" s="16" t="s">
        <v>1013</v>
      </c>
      <c r="H9292" s="16" t="s">
        <v>155</v>
      </c>
      <c r="I9292" s="31">
        <v>-25784319</v>
      </c>
      <c r="J9292" s="31"/>
      <c r="K9292" s="32">
        <f>IFERROR((J9292/I9292),0)</f>
        <v>0</v>
      </c>
      <c r="L9292" s="31"/>
      <c r="M9292" s="31"/>
      <c r="N9292" s="39"/>
      <c r="O9292" s="28"/>
      <c r="P9292" s="28"/>
      <c r="Q9292" s="28"/>
      <c r="R9292" s="28"/>
      <c r="S9292" s="25"/>
    </row>
    <row r="9293" spans="2:19" s="16" customFormat="1" outlineLevel="1" x14ac:dyDescent="0.25">
      <c r="B9293" s="47" t="s">
        <v>7944</v>
      </c>
      <c r="C9293" s="47" t="str">
        <f>C9292</f>
        <v>ASIGNACIÓN PARA LA INVERSIÓN LOCAL  - AMBIENTE Y DESARROLLO SOSTENIBLE</v>
      </c>
      <c r="D9293" s="47"/>
      <c r="E9293" s="47" t="str">
        <f>E9292</f>
        <v>68169</v>
      </c>
      <c r="F9293" s="47"/>
      <c r="G9293" s="47" t="str">
        <f>G9292</f>
        <v xml:space="preserve">CHARTA                                            </v>
      </c>
      <c r="H9293" s="47" t="s">
        <v>10655</v>
      </c>
      <c r="I9293" s="51">
        <f>SUBTOTAL(9,I9288:I9292)</f>
        <v>222351900</v>
      </c>
      <c r="J9293" s="51">
        <f>SUBTOTAL(9,J9288:J9292)</f>
        <v>191327463.11000001</v>
      </c>
      <c r="K9293" s="49">
        <f>J9293/I9293</f>
        <v>0.86047145587692309</v>
      </c>
      <c r="L9293" s="51">
        <f>SUBTOTAL(9,L9288:L9292)</f>
        <v>85182713.470000014</v>
      </c>
      <c r="M9293" s="51">
        <f>SUBTOTAL(9,M9288:M9292)</f>
        <v>72112839.110000014</v>
      </c>
      <c r="N9293" s="50">
        <f>IFERROR((M9293/L9293),"N.A")</f>
        <v>0.8465665881305483</v>
      </c>
      <c r="O9293" s="28"/>
      <c r="P9293" s="28"/>
      <c r="Q9293" s="28"/>
      <c r="R9293" s="28"/>
      <c r="S9293" s="25"/>
    </row>
    <row r="9294" spans="2:19" s="16" customFormat="1" outlineLevel="2" x14ac:dyDescent="0.25">
      <c r="B9294" s="16" t="s">
        <v>3636</v>
      </c>
      <c r="C9294" s="16" t="s">
        <v>3406</v>
      </c>
      <c r="D9294" s="16" t="s">
        <v>67</v>
      </c>
      <c r="E9294" s="16" t="s">
        <v>1015</v>
      </c>
      <c r="G9294" s="16" t="s">
        <v>1016</v>
      </c>
      <c r="H9294" s="16" t="s">
        <v>152</v>
      </c>
      <c r="I9294" s="35">
        <v>207644596</v>
      </c>
      <c r="J9294" s="35">
        <v>116146882.51000002</v>
      </c>
      <c r="K9294" s="36">
        <f>IFERROR((J9294/I9294),0)</f>
        <v>0.55935422711410232</v>
      </c>
      <c r="L9294" s="35">
        <v>137197574.69</v>
      </c>
      <c r="M9294" s="35">
        <v>116146882.51000002</v>
      </c>
      <c r="N9294" s="40">
        <f>M9294/L9294</f>
        <v>0.84656658670851626</v>
      </c>
      <c r="O9294" s="28"/>
      <c r="P9294" s="28"/>
      <c r="Q9294" s="28"/>
      <c r="R9294" s="28"/>
      <c r="S9294" s="25"/>
    </row>
    <row r="9295" spans="2:19" s="16" customFormat="1" outlineLevel="2" x14ac:dyDescent="0.25">
      <c r="B9295" s="16" t="s">
        <v>3636</v>
      </c>
      <c r="C9295" s="16" t="s">
        <v>3406</v>
      </c>
      <c r="D9295" s="16" t="s">
        <v>67</v>
      </c>
      <c r="E9295" s="16" t="s">
        <v>1015</v>
      </c>
      <c r="G9295" s="16" t="s">
        <v>1016</v>
      </c>
      <c r="H9295" s="16" t="s">
        <v>19</v>
      </c>
      <c r="I9295" s="31">
        <v>351705808</v>
      </c>
      <c r="J9295" s="31">
        <v>351705808</v>
      </c>
      <c r="K9295" s="32">
        <f>IFERROR((J9295/I9295),0)</f>
        <v>1</v>
      </c>
      <c r="L9295" s="31"/>
      <c r="M9295" s="31"/>
      <c r="N9295" s="39"/>
      <c r="O9295" s="28"/>
      <c r="P9295" s="28"/>
      <c r="Q9295" s="28"/>
      <c r="R9295" s="28"/>
      <c r="S9295" s="25"/>
    </row>
    <row r="9296" spans="2:19" s="16" customFormat="1" outlineLevel="2" x14ac:dyDescent="0.25">
      <c r="B9296" s="16" t="s">
        <v>3636</v>
      </c>
      <c r="C9296" s="16" t="s">
        <v>3406</v>
      </c>
      <c r="D9296" s="16" t="s">
        <v>67</v>
      </c>
      <c r="E9296" s="16" t="s">
        <v>1015</v>
      </c>
      <c r="G9296" s="16" t="s">
        <v>1016</v>
      </c>
      <c r="H9296" s="16" t="s">
        <v>154</v>
      </c>
      <c r="I9296" s="31">
        <v>1284</v>
      </c>
      <c r="J9296" s="31">
        <v>1284</v>
      </c>
      <c r="K9296" s="32">
        <f>IFERROR((J9296/I9296),0)</f>
        <v>1</v>
      </c>
      <c r="L9296" s="31"/>
      <c r="M9296" s="31"/>
      <c r="N9296" s="39"/>
      <c r="O9296" s="28"/>
      <c r="P9296" s="28"/>
      <c r="Q9296" s="28"/>
      <c r="R9296" s="28"/>
      <c r="S9296" s="25"/>
    </row>
    <row r="9297" spans="2:19" s="16" customFormat="1" outlineLevel="2" x14ac:dyDescent="0.25">
      <c r="B9297" s="16" t="s">
        <v>3636</v>
      </c>
      <c r="C9297" s="16" t="s">
        <v>3406</v>
      </c>
      <c r="D9297" s="16" t="s">
        <v>67</v>
      </c>
      <c r="E9297" s="16" t="s">
        <v>1015</v>
      </c>
      <c r="G9297" s="16" t="s">
        <v>1016</v>
      </c>
      <c r="H9297" s="16" t="s">
        <v>231</v>
      </c>
      <c r="I9297" s="31">
        <v>31588995</v>
      </c>
      <c r="J9297" s="31">
        <v>31588995</v>
      </c>
      <c r="K9297" s="32">
        <f>IFERROR((J9297/I9297),0)</f>
        <v>1</v>
      </c>
      <c r="L9297" s="31"/>
      <c r="M9297" s="31"/>
      <c r="N9297" s="39"/>
      <c r="O9297" s="28"/>
      <c r="P9297" s="28"/>
      <c r="Q9297" s="28"/>
      <c r="R9297" s="28"/>
      <c r="S9297" s="25"/>
    </row>
    <row r="9298" spans="2:19" s="16" customFormat="1" outlineLevel="2" x14ac:dyDescent="0.25">
      <c r="B9298" s="16" t="s">
        <v>3636</v>
      </c>
      <c r="C9298" s="16" t="s">
        <v>3406</v>
      </c>
      <c r="D9298" s="16" t="s">
        <v>67</v>
      </c>
      <c r="E9298" s="16" t="s">
        <v>1015</v>
      </c>
      <c r="G9298" s="16" t="s">
        <v>1016</v>
      </c>
      <c r="H9298" s="16" t="s">
        <v>155</v>
      </c>
      <c r="I9298" s="31">
        <v>-41528919</v>
      </c>
      <c r="J9298" s="31"/>
      <c r="K9298" s="32">
        <f>IFERROR((J9298/I9298),0)</f>
        <v>0</v>
      </c>
      <c r="L9298" s="31"/>
      <c r="M9298" s="31"/>
      <c r="N9298" s="39"/>
      <c r="O9298" s="28"/>
      <c r="P9298" s="28"/>
      <c r="Q9298" s="28"/>
      <c r="R9298" s="28"/>
      <c r="S9298" s="25"/>
    </row>
    <row r="9299" spans="2:19" s="16" customFormat="1" outlineLevel="1" x14ac:dyDescent="0.25">
      <c r="B9299" s="47" t="s">
        <v>7945</v>
      </c>
      <c r="C9299" s="47" t="str">
        <f>C9298</f>
        <v>ASIGNACIÓN PARA LA INVERSIÓN LOCAL  - AMBIENTE Y DESARROLLO SOSTENIBLE</v>
      </c>
      <c r="D9299" s="47"/>
      <c r="E9299" s="47" t="str">
        <f>E9298</f>
        <v>68167</v>
      </c>
      <c r="F9299" s="47"/>
      <c r="G9299" s="47" t="str">
        <f>G9298</f>
        <v xml:space="preserve">CHARALÁ                                           </v>
      </c>
      <c r="H9299" s="47" t="s">
        <v>10655</v>
      </c>
      <c r="I9299" s="51">
        <f>SUBTOTAL(9,I9294:I9298)</f>
        <v>549411764</v>
      </c>
      <c r="J9299" s="51">
        <f>SUBTOTAL(9,J9294:J9298)</f>
        <v>499442969.50999999</v>
      </c>
      <c r="K9299" s="49">
        <f>J9299/I9299</f>
        <v>0.90905037393775212</v>
      </c>
      <c r="L9299" s="51">
        <f>SUBTOTAL(9,L9294:L9298)</f>
        <v>137197574.69</v>
      </c>
      <c r="M9299" s="51">
        <f>SUBTOTAL(9,M9294:M9298)</f>
        <v>116146882.51000002</v>
      </c>
      <c r="N9299" s="50">
        <f>IFERROR((M9299/L9299),"N.A")</f>
        <v>0.84656658670851626</v>
      </c>
      <c r="O9299" s="28"/>
      <c r="P9299" s="28"/>
      <c r="Q9299" s="28"/>
      <c r="R9299" s="28"/>
      <c r="S9299" s="25"/>
    </row>
    <row r="9300" spans="2:19" s="16" customFormat="1" outlineLevel="2" x14ac:dyDescent="0.25">
      <c r="B9300" s="16" t="s">
        <v>3637</v>
      </c>
      <c r="C9300" s="16" t="s">
        <v>3406</v>
      </c>
      <c r="D9300" s="16" t="s">
        <v>67</v>
      </c>
      <c r="E9300" s="16" t="s">
        <v>1018</v>
      </c>
      <c r="G9300" s="16" t="s">
        <v>1019</v>
      </c>
      <c r="H9300" s="16" t="s">
        <v>152</v>
      </c>
      <c r="I9300" s="35">
        <v>241302530</v>
      </c>
      <c r="J9300" s="35">
        <v>134973590.15000001</v>
      </c>
      <c r="K9300" s="36">
        <f>IFERROR((J9300/I9300),0)</f>
        <v>0.55935422703607796</v>
      </c>
      <c r="L9300" s="35">
        <v>159436472.13</v>
      </c>
      <c r="M9300" s="35">
        <v>134973590.15000001</v>
      </c>
      <c r="N9300" s="40">
        <f>M9300/L9300</f>
        <v>0.84656658759951964</v>
      </c>
      <c r="O9300" s="28"/>
      <c r="P9300" s="28"/>
      <c r="Q9300" s="28"/>
      <c r="R9300" s="28"/>
      <c r="S9300" s="25"/>
    </row>
    <row r="9301" spans="2:19" s="16" customFormat="1" outlineLevel="2" x14ac:dyDescent="0.25">
      <c r="B9301" s="16" t="s">
        <v>3637</v>
      </c>
      <c r="C9301" s="16" t="s">
        <v>3406</v>
      </c>
      <c r="D9301" s="16" t="s">
        <v>67</v>
      </c>
      <c r="E9301" s="16" t="s">
        <v>1018</v>
      </c>
      <c r="G9301" s="16" t="s">
        <v>1019</v>
      </c>
      <c r="H9301" s="16" t="s">
        <v>19</v>
      </c>
      <c r="I9301" s="31">
        <v>170049545</v>
      </c>
      <c r="J9301" s="31">
        <v>170049545</v>
      </c>
      <c r="K9301" s="32">
        <f>IFERROR((J9301/I9301),0)</f>
        <v>1</v>
      </c>
      <c r="L9301" s="31"/>
      <c r="M9301" s="31"/>
      <c r="N9301" s="39"/>
      <c r="O9301" s="28"/>
      <c r="P9301" s="28"/>
      <c r="Q9301" s="28"/>
      <c r="R9301" s="28"/>
      <c r="S9301" s="25"/>
    </row>
    <row r="9302" spans="2:19" s="16" customFormat="1" outlineLevel="2" x14ac:dyDescent="0.25">
      <c r="B9302" s="16" t="s">
        <v>3637</v>
      </c>
      <c r="C9302" s="16" t="s">
        <v>3406</v>
      </c>
      <c r="D9302" s="16" t="s">
        <v>67</v>
      </c>
      <c r="E9302" s="16" t="s">
        <v>1018</v>
      </c>
      <c r="G9302" s="16" t="s">
        <v>1019</v>
      </c>
      <c r="H9302" s="16" t="s">
        <v>154</v>
      </c>
      <c r="I9302" s="31">
        <v>1492</v>
      </c>
      <c r="J9302" s="31">
        <v>1492</v>
      </c>
      <c r="K9302" s="32">
        <f>IFERROR((J9302/I9302),0)</f>
        <v>1</v>
      </c>
      <c r="L9302" s="31"/>
      <c r="M9302" s="31"/>
      <c r="N9302" s="39"/>
      <c r="O9302" s="28"/>
      <c r="P9302" s="28"/>
      <c r="Q9302" s="28"/>
      <c r="R9302" s="28"/>
      <c r="S9302" s="25"/>
    </row>
    <row r="9303" spans="2:19" s="16" customFormat="1" outlineLevel="2" x14ac:dyDescent="0.25">
      <c r="B9303" s="16" t="s">
        <v>3637</v>
      </c>
      <c r="C9303" s="16" t="s">
        <v>3406</v>
      </c>
      <c r="D9303" s="16" t="s">
        <v>67</v>
      </c>
      <c r="E9303" s="16" t="s">
        <v>1018</v>
      </c>
      <c r="G9303" s="16" t="s">
        <v>1019</v>
      </c>
      <c r="H9303" s="16" t="s">
        <v>231</v>
      </c>
      <c r="I9303" s="31">
        <v>36709380</v>
      </c>
      <c r="J9303" s="31">
        <v>36709380</v>
      </c>
      <c r="K9303" s="32">
        <f>IFERROR((J9303/I9303),0)</f>
        <v>1</v>
      </c>
      <c r="L9303" s="31"/>
      <c r="M9303" s="31"/>
      <c r="N9303" s="39"/>
      <c r="O9303" s="28"/>
      <c r="P9303" s="28"/>
      <c r="Q9303" s="28"/>
      <c r="R9303" s="28"/>
      <c r="S9303" s="25"/>
    </row>
    <row r="9304" spans="2:19" s="16" customFormat="1" outlineLevel="2" x14ac:dyDescent="0.25">
      <c r="B9304" s="16" t="s">
        <v>3637</v>
      </c>
      <c r="C9304" s="16" t="s">
        <v>3406</v>
      </c>
      <c r="D9304" s="16" t="s">
        <v>67</v>
      </c>
      <c r="E9304" s="16" t="s">
        <v>1018</v>
      </c>
      <c r="G9304" s="16" t="s">
        <v>1019</v>
      </c>
      <c r="H9304" s="16" t="s">
        <v>155</v>
      </c>
      <c r="I9304" s="31">
        <v>-48260506</v>
      </c>
      <c r="J9304" s="31"/>
      <c r="K9304" s="32">
        <f>IFERROR((J9304/I9304),0)</f>
        <v>0</v>
      </c>
      <c r="L9304" s="31"/>
      <c r="M9304" s="31"/>
      <c r="N9304" s="39"/>
      <c r="O9304" s="28"/>
      <c r="P9304" s="28"/>
      <c r="Q9304" s="28"/>
      <c r="R9304" s="28"/>
      <c r="S9304" s="25"/>
    </row>
    <row r="9305" spans="2:19" s="16" customFormat="1" outlineLevel="1" x14ac:dyDescent="0.25">
      <c r="B9305" s="47" t="s">
        <v>7946</v>
      </c>
      <c r="C9305" s="47" t="str">
        <f>C9304</f>
        <v>ASIGNACIÓN PARA LA INVERSIÓN LOCAL  - AMBIENTE Y DESARROLLO SOSTENIBLE</v>
      </c>
      <c r="D9305" s="47"/>
      <c r="E9305" s="47" t="str">
        <f>E9304</f>
        <v>68162</v>
      </c>
      <c r="F9305" s="47"/>
      <c r="G9305" s="47" t="str">
        <f>G9304</f>
        <v xml:space="preserve">CERRITO                                           </v>
      </c>
      <c r="H9305" s="47" t="s">
        <v>10655</v>
      </c>
      <c r="I9305" s="51">
        <f>SUBTOTAL(9,I9300:I9304)</f>
        <v>399802441</v>
      </c>
      <c r="J9305" s="51">
        <f>SUBTOTAL(9,J9300:J9304)</f>
        <v>341734007.14999998</v>
      </c>
      <c r="K9305" s="49">
        <f>J9305/I9305</f>
        <v>0.85475718030946179</v>
      </c>
      <c r="L9305" s="51">
        <f>SUBTOTAL(9,L9300:L9304)</f>
        <v>159436472.13</v>
      </c>
      <c r="M9305" s="51">
        <f>SUBTOTAL(9,M9300:M9304)</f>
        <v>134973590.15000001</v>
      </c>
      <c r="N9305" s="50">
        <f>IFERROR((M9305/L9305),"N.A")</f>
        <v>0.84656658759951964</v>
      </c>
      <c r="O9305" s="28"/>
      <c r="P9305" s="28"/>
      <c r="Q9305" s="28"/>
      <c r="R9305" s="28"/>
      <c r="S9305" s="25"/>
    </row>
    <row r="9306" spans="2:19" s="16" customFormat="1" outlineLevel="2" x14ac:dyDescent="0.25">
      <c r="B9306" s="16" t="s">
        <v>3638</v>
      </c>
      <c r="C9306" s="16" t="s">
        <v>3406</v>
      </c>
      <c r="D9306" s="16" t="s">
        <v>67</v>
      </c>
      <c r="E9306" s="16" t="s">
        <v>1021</v>
      </c>
      <c r="G9306" s="16" t="s">
        <v>1022</v>
      </c>
      <c r="H9306" s="16" t="s">
        <v>152</v>
      </c>
      <c r="I9306" s="35">
        <v>129037407</v>
      </c>
      <c r="J9306" s="35">
        <v>72177619.069999993</v>
      </c>
      <c r="K9306" s="36">
        <f>IFERROR((J9306/I9306),0)</f>
        <v>0.5593542271815799</v>
      </c>
      <c r="L9306" s="35">
        <v>85259234.300000012</v>
      </c>
      <c r="M9306" s="35">
        <v>72177619.069999993</v>
      </c>
      <c r="N9306" s="40">
        <f>M9306/L9306</f>
        <v>0.84656658791973205</v>
      </c>
      <c r="O9306" s="28"/>
      <c r="P9306" s="28"/>
      <c r="Q9306" s="28"/>
      <c r="R9306" s="28"/>
      <c r="S9306" s="25"/>
    </row>
    <row r="9307" spans="2:19" s="16" customFormat="1" outlineLevel="2" x14ac:dyDescent="0.25">
      <c r="B9307" s="16" t="s">
        <v>3638</v>
      </c>
      <c r="C9307" s="16" t="s">
        <v>3406</v>
      </c>
      <c r="D9307" s="16" t="s">
        <v>67</v>
      </c>
      <c r="E9307" s="16" t="s">
        <v>1021</v>
      </c>
      <c r="G9307" s="16" t="s">
        <v>1022</v>
      </c>
      <c r="H9307" s="16" t="s">
        <v>19</v>
      </c>
      <c r="I9307" s="31">
        <v>63848905</v>
      </c>
      <c r="J9307" s="31">
        <v>63848905</v>
      </c>
      <c r="K9307" s="32">
        <f>IFERROR((J9307/I9307),0)</f>
        <v>1</v>
      </c>
      <c r="L9307" s="31"/>
      <c r="M9307" s="31"/>
      <c r="N9307" s="39"/>
      <c r="O9307" s="28"/>
      <c r="P9307" s="28"/>
      <c r="Q9307" s="28"/>
      <c r="R9307" s="28"/>
      <c r="S9307" s="25"/>
    </row>
    <row r="9308" spans="2:19" s="16" customFormat="1" outlineLevel="2" x14ac:dyDescent="0.25">
      <c r="B9308" s="16" t="s">
        <v>3638</v>
      </c>
      <c r="C9308" s="16" t="s">
        <v>3406</v>
      </c>
      <c r="D9308" s="16" t="s">
        <v>67</v>
      </c>
      <c r="E9308" s="16" t="s">
        <v>1021</v>
      </c>
      <c r="G9308" s="16" t="s">
        <v>1022</v>
      </c>
      <c r="H9308" s="16" t="s">
        <v>154</v>
      </c>
      <c r="I9308" s="31">
        <v>798</v>
      </c>
      <c r="J9308" s="31">
        <v>798</v>
      </c>
      <c r="K9308" s="32">
        <f>IFERROR((J9308/I9308),0)</f>
        <v>1</v>
      </c>
      <c r="L9308" s="31"/>
      <c r="M9308" s="31"/>
      <c r="N9308" s="39"/>
      <c r="O9308" s="28"/>
      <c r="P9308" s="28"/>
      <c r="Q9308" s="28"/>
      <c r="R9308" s="28"/>
      <c r="S9308" s="25"/>
    </row>
    <row r="9309" spans="2:19" s="16" customFormat="1" outlineLevel="2" x14ac:dyDescent="0.25">
      <c r="B9309" s="16" t="s">
        <v>3638</v>
      </c>
      <c r="C9309" s="16" t="s">
        <v>3406</v>
      </c>
      <c r="D9309" s="16" t="s">
        <v>67</v>
      </c>
      <c r="E9309" s="16" t="s">
        <v>1021</v>
      </c>
      <c r="G9309" s="16" t="s">
        <v>1022</v>
      </c>
      <c r="H9309" s="16" t="s">
        <v>231</v>
      </c>
      <c r="I9309" s="31">
        <v>19630475</v>
      </c>
      <c r="J9309" s="31">
        <v>19630475</v>
      </c>
      <c r="K9309" s="32">
        <f>IFERROR((J9309/I9309),0)</f>
        <v>1</v>
      </c>
      <c r="L9309" s="31"/>
      <c r="M9309" s="31"/>
      <c r="N9309" s="39"/>
      <c r="O9309" s="28"/>
      <c r="P9309" s="28"/>
      <c r="Q9309" s="28"/>
      <c r="R9309" s="28"/>
      <c r="S9309" s="25"/>
    </row>
    <row r="9310" spans="2:19" s="16" customFormat="1" outlineLevel="2" x14ac:dyDescent="0.25">
      <c r="B9310" s="16" t="s">
        <v>3638</v>
      </c>
      <c r="C9310" s="16" t="s">
        <v>3406</v>
      </c>
      <c r="D9310" s="16" t="s">
        <v>67</v>
      </c>
      <c r="E9310" s="16" t="s">
        <v>1021</v>
      </c>
      <c r="G9310" s="16" t="s">
        <v>1022</v>
      </c>
      <c r="H9310" s="16" t="s">
        <v>155</v>
      </c>
      <c r="I9310" s="31">
        <v>-25807481</v>
      </c>
      <c r="J9310" s="31"/>
      <c r="K9310" s="32">
        <f>IFERROR((J9310/I9310),0)</f>
        <v>0</v>
      </c>
      <c r="L9310" s="31"/>
      <c r="M9310" s="31"/>
      <c r="N9310" s="39"/>
      <c r="O9310" s="28"/>
      <c r="P9310" s="28"/>
      <c r="Q9310" s="28"/>
      <c r="R9310" s="28"/>
      <c r="S9310" s="25"/>
    </row>
    <row r="9311" spans="2:19" s="16" customFormat="1" outlineLevel="1" x14ac:dyDescent="0.25">
      <c r="B9311" s="47" t="s">
        <v>7947</v>
      </c>
      <c r="C9311" s="47" t="str">
        <f>C9310</f>
        <v>ASIGNACIÓN PARA LA INVERSIÓN LOCAL  - AMBIENTE Y DESARROLLO SOSTENIBLE</v>
      </c>
      <c r="D9311" s="47"/>
      <c r="E9311" s="47" t="str">
        <f>E9310</f>
        <v>68160</v>
      </c>
      <c r="F9311" s="47"/>
      <c r="G9311" s="47" t="str">
        <f>G9310</f>
        <v xml:space="preserve">CEPITÁ                                            </v>
      </c>
      <c r="H9311" s="47" t="s">
        <v>10655</v>
      </c>
      <c r="I9311" s="51">
        <f>SUBTOTAL(9,I9306:I9310)</f>
        <v>186710104</v>
      </c>
      <c r="J9311" s="51">
        <f>SUBTOTAL(9,J9306:J9310)</f>
        <v>155657797.06999999</v>
      </c>
      <c r="K9311" s="49">
        <f>J9311/I9311</f>
        <v>0.8336870567540362</v>
      </c>
      <c r="L9311" s="51">
        <f>SUBTOTAL(9,L9306:L9310)</f>
        <v>85259234.300000012</v>
      </c>
      <c r="M9311" s="51">
        <f>SUBTOTAL(9,M9306:M9310)</f>
        <v>72177619.069999993</v>
      </c>
      <c r="N9311" s="50">
        <f>IFERROR((M9311/L9311),"N.A")</f>
        <v>0.84656658791973205</v>
      </c>
      <c r="O9311" s="28"/>
      <c r="P9311" s="28"/>
      <c r="Q9311" s="28"/>
      <c r="R9311" s="28"/>
      <c r="S9311" s="25"/>
    </row>
    <row r="9312" spans="2:19" s="16" customFormat="1" outlineLevel="2" x14ac:dyDescent="0.25">
      <c r="B9312" s="16" t="s">
        <v>3639</v>
      </c>
      <c r="C9312" s="16" t="s">
        <v>3406</v>
      </c>
      <c r="D9312" s="16" t="s">
        <v>67</v>
      </c>
      <c r="E9312" s="16" t="s">
        <v>1024</v>
      </c>
      <c r="G9312" s="16" t="s">
        <v>1025</v>
      </c>
      <c r="H9312" s="16" t="s">
        <v>152</v>
      </c>
      <c r="I9312" s="35">
        <v>280615211</v>
      </c>
      <c r="J9312" s="35">
        <v>156963304.45000002</v>
      </c>
      <c r="K9312" s="36">
        <f>IFERROR((J9312/I9312),0)</f>
        <v>0.55935422705934501</v>
      </c>
      <c r="L9312" s="35">
        <v>185411645.91999999</v>
      </c>
      <c r="M9312" s="35">
        <v>156963304.45000002</v>
      </c>
      <c r="N9312" s="40">
        <f>M9312/L9312</f>
        <v>0.84656658793550299</v>
      </c>
      <c r="O9312" s="28"/>
      <c r="P9312" s="28"/>
      <c r="Q9312" s="28"/>
      <c r="R9312" s="28"/>
      <c r="S9312" s="25"/>
    </row>
    <row r="9313" spans="2:19" s="16" customFormat="1" outlineLevel="2" x14ac:dyDescent="0.25">
      <c r="B9313" s="16" t="s">
        <v>3639</v>
      </c>
      <c r="C9313" s="16" t="s">
        <v>3406</v>
      </c>
      <c r="D9313" s="16" t="s">
        <v>67</v>
      </c>
      <c r="E9313" s="16" t="s">
        <v>1024</v>
      </c>
      <c r="G9313" s="16" t="s">
        <v>1025</v>
      </c>
      <c r="H9313" s="16" t="s">
        <v>19</v>
      </c>
      <c r="I9313" s="31">
        <v>218567453</v>
      </c>
      <c r="J9313" s="31">
        <v>218567453</v>
      </c>
      <c r="K9313" s="32">
        <f>IFERROR((J9313/I9313),0)</f>
        <v>1</v>
      </c>
      <c r="L9313" s="31"/>
      <c r="M9313" s="31"/>
      <c r="N9313" s="39"/>
      <c r="O9313" s="28"/>
      <c r="P9313" s="28"/>
      <c r="Q9313" s="28"/>
      <c r="R9313" s="28"/>
      <c r="S9313" s="25"/>
    </row>
    <row r="9314" spans="2:19" s="16" customFormat="1" outlineLevel="2" x14ac:dyDescent="0.25">
      <c r="B9314" s="16" t="s">
        <v>3639</v>
      </c>
      <c r="C9314" s="16" t="s">
        <v>3406</v>
      </c>
      <c r="D9314" s="16" t="s">
        <v>67</v>
      </c>
      <c r="E9314" s="16" t="s">
        <v>1024</v>
      </c>
      <c r="G9314" s="16" t="s">
        <v>1025</v>
      </c>
      <c r="H9314" s="16" t="s">
        <v>154</v>
      </c>
      <c r="I9314" s="31">
        <v>1736</v>
      </c>
      <c r="J9314" s="31">
        <v>1736</v>
      </c>
      <c r="K9314" s="32">
        <f>IFERROR((J9314/I9314),0)</f>
        <v>1</v>
      </c>
      <c r="L9314" s="31"/>
      <c r="M9314" s="31"/>
      <c r="N9314" s="39"/>
      <c r="O9314" s="28"/>
      <c r="P9314" s="28"/>
      <c r="Q9314" s="28"/>
      <c r="R9314" s="28"/>
      <c r="S9314" s="25"/>
    </row>
    <row r="9315" spans="2:19" s="16" customFormat="1" outlineLevel="2" x14ac:dyDescent="0.25">
      <c r="B9315" s="16" t="s">
        <v>3639</v>
      </c>
      <c r="C9315" s="16" t="s">
        <v>3406</v>
      </c>
      <c r="D9315" s="16" t="s">
        <v>67</v>
      </c>
      <c r="E9315" s="16" t="s">
        <v>1024</v>
      </c>
      <c r="G9315" s="16" t="s">
        <v>1025</v>
      </c>
      <c r="H9315" s="16" t="s">
        <v>231</v>
      </c>
      <c r="I9315" s="31">
        <v>42690022</v>
      </c>
      <c r="J9315" s="31">
        <v>42690022</v>
      </c>
      <c r="K9315" s="32">
        <f>IFERROR((J9315/I9315),0)</f>
        <v>1</v>
      </c>
      <c r="L9315" s="31"/>
      <c r="M9315" s="31"/>
      <c r="N9315" s="39"/>
      <c r="O9315" s="28"/>
      <c r="P9315" s="28"/>
      <c r="Q9315" s="28"/>
      <c r="R9315" s="28"/>
      <c r="S9315" s="25"/>
    </row>
    <row r="9316" spans="2:19" s="16" customFormat="1" outlineLevel="2" x14ac:dyDescent="0.25">
      <c r="B9316" s="16" t="s">
        <v>3639</v>
      </c>
      <c r="C9316" s="16" t="s">
        <v>3406</v>
      </c>
      <c r="D9316" s="16" t="s">
        <v>67</v>
      </c>
      <c r="E9316" s="16" t="s">
        <v>1024</v>
      </c>
      <c r="G9316" s="16" t="s">
        <v>1025</v>
      </c>
      <c r="H9316" s="16" t="s">
        <v>155</v>
      </c>
      <c r="I9316" s="31">
        <v>-56123042</v>
      </c>
      <c r="J9316" s="31"/>
      <c r="K9316" s="32">
        <f>IFERROR((J9316/I9316),0)</f>
        <v>0</v>
      </c>
      <c r="L9316" s="31"/>
      <c r="M9316" s="31"/>
      <c r="N9316" s="39"/>
      <c r="O9316" s="28"/>
      <c r="P9316" s="28"/>
      <c r="Q9316" s="28"/>
      <c r="R9316" s="28"/>
      <c r="S9316" s="25"/>
    </row>
    <row r="9317" spans="2:19" s="16" customFormat="1" outlineLevel="1" x14ac:dyDescent="0.25">
      <c r="B9317" s="47" t="s">
        <v>7948</v>
      </c>
      <c r="C9317" s="47" t="str">
        <f>C9316</f>
        <v>ASIGNACIÓN PARA LA INVERSIÓN LOCAL  - AMBIENTE Y DESARROLLO SOSTENIBLE</v>
      </c>
      <c r="D9317" s="47"/>
      <c r="E9317" s="47" t="str">
        <f>E9316</f>
        <v>68152</v>
      </c>
      <c r="F9317" s="47"/>
      <c r="G9317" s="47" t="str">
        <f>G9316</f>
        <v xml:space="preserve">CARCASÍ                                           </v>
      </c>
      <c r="H9317" s="47" t="s">
        <v>10655</v>
      </c>
      <c r="I9317" s="51">
        <f>SUBTOTAL(9,I9312:I9316)</f>
        <v>485751380</v>
      </c>
      <c r="J9317" s="51">
        <f>SUBTOTAL(9,J9312:J9316)</f>
        <v>418222515.45000005</v>
      </c>
      <c r="K9317" s="49">
        <f>J9317/I9317</f>
        <v>0.86098060174322111</v>
      </c>
      <c r="L9317" s="51">
        <f>SUBTOTAL(9,L9312:L9316)</f>
        <v>185411645.91999999</v>
      </c>
      <c r="M9317" s="51">
        <f>SUBTOTAL(9,M9312:M9316)</f>
        <v>156963304.45000002</v>
      </c>
      <c r="N9317" s="50">
        <f>IFERROR((M9317/L9317),"N.A")</f>
        <v>0.84656658793550299</v>
      </c>
      <c r="O9317" s="28"/>
      <c r="P9317" s="28"/>
      <c r="Q9317" s="28"/>
      <c r="R9317" s="28"/>
      <c r="S9317" s="25"/>
    </row>
    <row r="9318" spans="2:19" s="16" customFormat="1" outlineLevel="2" x14ac:dyDescent="0.25">
      <c r="B9318" s="16" t="s">
        <v>3640</v>
      </c>
      <c r="C9318" s="16" t="s">
        <v>3406</v>
      </c>
      <c r="D9318" s="16" t="s">
        <v>67</v>
      </c>
      <c r="E9318" s="16" t="s">
        <v>1027</v>
      </c>
      <c r="G9318" s="16" t="s">
        <v>1028</v>
      </c>
      <c r="H9318" s="16" t="s">
        <v>152</v>
      </c>
      <c r="I9318" s="35">
        <v>223994897</v>
      </c>
      <c r="J9318" s="35">
        <v>125292492.48999999</v>
      </c>
      <c r="K9318" s="36">
        <f>IFERROR((J9318/I9318),0)</f>
        <v>0.55935422711884364</v>
      </c>
      <c r="L9318" s="35">
        <v>148000753.03999999</v>
      </c>
      <c r="M9318" s="35">
        <v>125292492.48999999</v>
      </c>
      <c r="N9318" s="40">
        <f>M9318/L9318</f>
        <v>0.84656658778038341</v>
      </c>
      <c r="O9318" s="28"/>
      <c r="P9318" s="28"/>
      <c r="Q9318" s="28"/>
      <c r="R9318" s="28"/>
      <c r="S9318" s="25"/>
    </row>
    <row r="9319" spans="2:19" s="16" customFormat="1" outlineLevel="2" x14ac:dyDescent="0.25">
      <c r="B9319" s="16" t="s">
        <v>3640</v>
      </c>
      <c r="C9319" s="16" t="s">
        <v>3406</v>
      </c>
      <c r="D9319" s="16" t="s">
        <v>67</v>
      </c>
      <c r="E9319" s="16" t="s">
        <v>1027</v>
      </c>
      <c r="G9319" s="16" t="s">
        <v>1028</v>
      </c>
      <c r="H9319" s="16" t="s">
        <v>19</v>
      </c>
      <c r="I9319" s="31">
        <v>125450882</v>
      </c>
      <c r="J9319" s="31">
        <v>125450882</v>
      </c>
      <c r="K9319" s="32">
        <f>IFERROR((J9319/I9319),0)</f>
        <v>1</v>
      </c>
      <c r="L9319" s="31"/>
      <c r="M9319" s="31"/>
      <c r="N9319" s="39"/>
      <c r="O9319" s="28"/>
      <c r="P9319" s="28"/>
      <c r="Q9319" s="28"/>
      <c r="R9319" s="28"/>
      <c r="S9319" s="25"/>
    </row>
    <row r="9320" spans="2:19" s="16" customFormat="1" outlineLevel="2" x14ac:dyDescent="0.25">
      <c r="B9320" s="16" t="s">
        <v>3640</v>
      </c>
      <c r="C9320" s="16" t="s">
        <v>3406</v>
      </c>
      <c r="D9320" s="16" t="s">
        <v>67</v>
      </c>
      <c r="E9320" s="16" t="s">
        <v>1027</v>
      </c>
      <c r="G9320" s="16" t="s">
        <v>1028</v>
      </c>
      <c r="H9320" s="16" t="s">
        <v>154</v>
      </c>
      <c r="I9320" s="31">
        <v>1385</v>
      </c>
      <c r="J9320" s="31">
        <v>1385</v>
      </c>
      <c r="K9320" s="32">
        <f>IFERROR((J9320/I9320),0)</f>
        <v>1</v>
      </c>
      <c r="L9320" s="31"/>
      <c r="M9320" s="31"/>
      <c r="N9320" s="39"/>
      <c r="O9320" s="28"/>
      <c r="P9320" s="28"/>
      <c r="Q9320" s="28"/>
      <c r="R9320" s="28"/>
      <c r="S9320" s="25"/>
    </row>
    <row r="9321" spans="2:19" s="16" customFormat="1" outlineLevel="2" x14ac:dyDescent="0.25">
      <c r="B9321" s="16" t="s">
        <v>3640</v>
      </c>
      <c r="C9321" s="16" t="s">
        <v>3406</v>
      </c>
      <c r="D9321" s="16" t="s">
        <v>67</v>
      </c>
      <c r="E9321" s="16" t="s">
        <v>1027</v>
      </c>
      <c r="G9321" s="16" t="s">
        <v>1028</v>
      </c>
      <c r="H9321" s="16" t="s">
        <v>231</v>
      </c>
      <c r="I9321" s="31">
        <v>34076368</v>
      </c>
      <c r="J9321" s="31">
        <v>34076368</v>
      </c>
      <c r="K9321" s="32">
        <f>IFERROR((J9321/I9321),0)</f>
        <v>1</v>
      </c>
      <c r="L9321" s="31"/>
      <c r="M9321" s="31"/>
      <c r="N9321" s="39"/>
      <c r="O9321" s="28"/>
      <c r="P9321" s="28"/>
      <c r="Q9321" s="28"/>
      <c r="R9321" s="28"/>
      <c r="S9321" s="25"/>
    </row>
    <row r="9322" spans="2:19" s="16" customFormat="1" outlineLevel="2" x14ac:dyDescent="0.25">
      <c r="B9322" s="16" t="s">
        <v>3640</v>
      </c>
      <c r="C9322" s="16" t="s">
        <v>3406</v>
      </c>
      <c r="D9322" s="16" t="s">
        <v>67</v>
      </c>
      <c r="E9322" s="16" t="s">
        <v>1027</v>
      </c>
      <c r="G9322" s="16" t="s">
        <v>1028</v>
      </c>
      <c r="H9322" s="16" t="s">
        <v>155</v>
      </c>
      <c r="I9322" s="31">
        <v>-44798979</v>
      </c>
      <c r="J9322" s="31"/>
      <c r="K9322" s="32">
        <f>IFERROR((J9322/I9322),0)</f>
        <v>0</v>
      </c>
      <c r="L9322" s="31"/>
      <c r="M9322" s="31"/>
      <c r="N9322" s="39"/>
      <c r="O9322" s="28"/>
      <c r="P9322" s="28"/>
      <c r="Q9322" s="28"/>
      <c r="R9322" s="28"/>
      <c r="S9322" s="25"/>
    </row>
    <row r="9323" spans="2:19" s="16" customFormat="1" outlineLevel="1" x14ac:dyDescent="0.25">
      <c r="B9323" s="47" t="s">
        <v>7949</v>
      </c>
      <c r="C9323" s="47" t="str">
        <f>C9322</f>
        <v>ASIGNACIÓN PARA LA INVERSIÓN LOCAL  - AMBIENTE Y DESARROLLO SOSTENIBLE</v>
      </c>
      <c r="D9323" s="47"/>
      <c r="E9323" s="47" t="str">
        <f>E9322</f>
        <v>68147</v>
      </c>
      <c r="F9323" s="47"/>
      <c r="G9323" s="47" t="str">
        <f>G9322</f>
        <v xml:space="preserve">CAPITANEJO                                        </v>
      </c>
      <c r="H9323" s="47" t="s">
        <v>10655</v>
      </c>
      <c r="I9323" s="51">
        <f>SUBTOTAL(9,I9318:I9322)</f>
        <v>338724553</v>
      </c>
      <c r="J9323" s="51">
        <f>SUBTOTAL(9,J9318:J9322)</f>
        <v>284821127.49000001</v>
      </c>
      <c r="K9323" s="49">
        <f>J9323/I9323</f>
        <v>0.84086354227176441</v>
      </c>
      <c r="L9323" s="51">
        <f>SUBTOTAL(9,L9318:L9322)</f>
        <v>148000753.03999999</v>
      </c>
      <c r="M9323" s="51">
        <f>SUBTOTAL(9,M9318:M9322)</f>
        <v>125292492.48999999</v>
      </c>
      <c r="N9323" s="50">
        <f>IFERROR((M9323/L9323),"N.A")</f>
        <v>0.84656658778038341</v>
      </c>
      <c r="O9323" s="28"/>
      <c r="P9323" s="28"/>
      <c r="Q9323" s="28"/>
      <c r="R9323" s="28"/>
      <c r="S9323" s="25"/>
    </row>
    <row r="9324" spans="2:19" s="16" customFormat="1" outlineLevel="2" x14ac:dyDescent="0.25">
      <c r="B9324" s="16" t="s">
        <v>3641</v>
      </c>
      <c r="C9324" s="16" t="s">
        <v>3406</v>
      </c>
      <c r="D9324" s="16" t="s">
        <v>67</v>
      </c>
      <c r="E9324" s="16" t="s">
        <v>1030</v>
      </c>
      <c r="G9324" s="16" t="s">
        <v>1031</v>
      </c>
      <c r="H9324" s="16" t="s">
        <v>152</v>
      </c>
      <c r="I9324" s="35">
        <v>91831014</v>
      </c>
      <c r="J9324" s="35">
        <v>51366065.850000001</v>
      </c>
      <c r="K9324" s="36">
        <f>IFERROR((J9324/I9324),0)</f>
        <v>0.5593542269935079</v>
      </c>
      <c r="L9324" s="35">
        <v>60675754.039999999</v>
      </c>
      <c r="M9324" s="35">
        <v>51366065.850000001</v>
      </c>
      <c r="N9324" s="40">
        <f>M9324/L9324</f>
        <v>0.84656658434170162</v>
      </c>
      <c r="O9324" s="28"/>
      <c r="P9324" s="28"/>
      <c r="Q9324" s="28"/>
      <c r="R9324" s="28"/>
      <c r="S9324" s="25"/>
    </row>
    <row r="9325" spans="2:19" s="16" customFormat="1" outlineLevel="2" x14ac:dyDescent="0.25">
      <c r="B9325" s="16" t="s">
        <v>3641</v>
      </c>
      <c r="C9325" s="16" t="s">
        <v>3406</v>
      </c>
      <c r="D9325" s="16" t="s">
        <v>67</v>
      </c>
      <c r="E9325" s="16" t="s">
        <v>1030</v>
      </c>
      <c r="G9325" s="16" t="s">
        <v>1031</v>
      </c>
      <c r="H9325" s="16" t="s">
        <v>19</v>
      </c>
      <c r="I9325" s="31">
        <v>156682598</v>
      </c>
      <c r="J9325" s="31">
        <v>156682598</v>
      </c>
      <c r="K9325" s="32">
        <f>IFERROR((J9325/I9325),0)</f>
        <v>1</v>
      </c>
      <c r="L9325" s="31"/>
      <c r="M9325" s="31"/>
      <c r="N9325" s="39"/>
      <c r="O9325" s="28"/>
      <c r="P9325" s="28"/>
      <c r="Q9325" s="28"/>
      <c r="R9325" s="28"/>
      <c r="S9325" s="25"/>
    </row>
    <row r="9326" spans="2:19" s="16" customFormat="1" outlineLevel="2" x14ac:dyDescent="0.25">
      <c r="B9326" s="16" t="s">
        <v>3641</v>
      </c>
      <c r="C9326" s="16" t="s">
        <v>3406</v>
      </c>
      <c r="D9326" s="16" t="s">
        <v>67</v>
      </c>
      <c r="E9326" s="16" t="s">
        <v>1030</v>
      </c>
      <c r="G9326" s="16" t="s">
        <v>1031</v>
      </c>
      <c r="H9326" s="16" t="s">
        <v>154</v>
      </c>
      <c r="I9326" s="31">
        <v>568</v>
      </c>
      <c r="J9326" s="31">
        <v>568</v>
      </c>
      <c r="K9326" s="32">
        <f>IFERROR((J9326/I9326),0)</f>
        <v>1</v>
      </c>
      <c r="L9326" s="31"/>
      <c r="M9326" s="31"/>
      <c r="N9326" s="39"/>
      <c r="O9326" s="28"/>
      <c r="P9326" s="28"/>
      <c r="Q9326" s="28"/>
      <c r="R9326" s="28"/>
      <c r="S9326" s="25"/>
    </row>
    <row r="9327" spans="2:19" s="16" customFormat="1" outlineLevel="2" x14ac:dyDescent="0.25">
      <c r="B9327" s="16" t="s">
        <v>3641</v>
      </c>
      <c r="C9327" s="16" t="s">
        <v>3406</v>
      </c>
      <c r="D9327" s="16" t="s">
        <v>67</v>
      </c>
      <c r="E9327" s="16" t="s">
        <v>1030</v>
      </c>
      <c r="G9327" s="16" t="s">
        <v>1031</v>
      </c>
      <c r="H9327" s="16" t="s">
        <v>231</v>
      </c>
      <c r="I9327" s="31">
        <v>13970262</v>
      </c>
      <c r="J9327" s="31">
        <v>13970262</v>
      </c>
      <c r="K9327" s="32">
        <f>IFERROR((J9327/I9327),0)</f>
        <v>1</v>
      </c>
      <c r="L9327" s="31"/>
      <c r="M9327" s="31"/>
      <c r="N9327" s="39"/>
      <c r="O9327" s="28"/>
      <c r="P9327" s="28"/>
      <c r="Q9327" s="28"/>
      <c r="R9327" s="28"/>
      <c r="S9327" s="25"/>
    </row>
    <row r="9328" spans="2:19" s="16" customFormat="1" outlineLevel="2" x14ac:dyDescent="0.25">
      <c r="B9328" s="16" t="s">
        <v>3641</v>
      </c>
      <c r="C9328" s="16" t="s">
        <v>3406</v>
      </c>
      <c r="D9328" s="16" t="s">
        <v>67</v>
      </c>
      <c r="E9328" s="16" t="s">
        <v>1030</v>
      </c>
      <c r="G9328" s="16" t="s">
        <v>1031</v>
      </c>
      <c r="H9328" s="16" t="s">
        <v>155</v>
      </c>
      <c r="I9328" s="31">
        <v>-18366203</v>
      </c>
      <c r="J9328" s="31"/>
      <c r="K9328" s="32">
        <f>IFERROR((J9328/I9328),0)</f>
        <v>0</v>
      </c>
      <c r="L9328" s="31"/>
      <c r="M9328" s="31"/>
      <c r="N9328" s="39"/>
      <c r="O9328" s="28"/>
      <c r="P9328" s="28"/>
      <c r="Q9328" s="28"/>
      <c r="R9328" s="28"/>
      <c r="S9328" s="25"/>
    </row>
    <row r="9329" spans="2:19" s="16" customFormat="1" outlineLevel="1" x14ac:dyDescent="0.25">
      <c r="B9329" s="47" t="s">
        <v>7950</v>
      </c>
      <c r="C9329" s="47" t="str">
        <f>C9328</f>
        <v>ASIGNACIÓN PARA LA INVERSIÓN LOCAL  - AMBIENTE Y DESARROLLO SOSTENIBLE</v>
      </c>
      <c r="D9329" s="47"/>
      <c r="E9329" s="47" t="str">
        <f>E9328</f>
        <v>68132</v>
      </c>
      <c r="F9329" s="47"/>
      <c r="G9329" s="47" t="str">
        <f>G9328</f>
        <v xml:space="preserve">CALIFORNIA                                        </v>
      </c>
      <c r="H9329" s="47" t="s">
        <v>10655</v>
      </c>
      <c r="I9329" s="51">
        <f>SUBTOTAL(9,I9324:I9328)</f>
        <v>244118239</v>
      </c>
      <c r="J9329" s="51">
        <f>SUBTOTAL(9,J9324:J9328)</f>
        <v>222019493.84999999</v>
      </c>
      <c r="K9329" s="49">
        <f>J9329/I9329</f>
        <v>0.90947523937365449</v>
      </c>
      <c r="L9329" s="51">
        <f>SUBTOTAL(9,L9324:L9328)</f>
        <v>60675754.039999999</v>
      </c>
      <c r="M9329" s="51">
        <f>SUBTOTAL(9,M9324:M9328)</f>
        <v>51366065.850000001</v>
      </c>
      <c r="N9329" s="50">
        <f>IFERROR((M9329/L9329),"N.A")</f>
        <v>0.84656658434170162</v>
      </c>
      <c r="O9329" s="28"/>
      <c r="P9329" s="28"/>
      <c r="Q9329" s="28"/>
      <c r="R9329" s="28"/>
      <c r="S9329" s="25"/>
    </row>
    <row r="9330" spans="2:19" s="16" customFormat="1" outlineLevel="2" x14ac:dyDescent="0.25">
      <c r="B9330" s="16" t="s">
        <v>3642</v>
      </c>
      <c r="C9330" s="16" t="s">
        <v>3406</v>
      </c>
      <c r="D9330" s="16" t="s">
        <v>67</v>
      </c>
      <c r="E9330" s="16" t="s">
        <v>1033</v>
      </c>
      <c r="G9330" s="16" t="s">
        <v>1034</v>
      </c>
      <c r="H9330" s="16" t="s">
        <v>152</v>
      </c>
      <c r="I9330" s="35">
        <v>127836304</v>
      </c>
      <c r="J9330" s="35">
        <v>71505777.019999996</v>
      </c>
      <c r="K9330" s="36">
        <f>IFERROR((J9330/I9330),0)</f>
        <v>0.55935422710594007</v>
      </c>
      <c r="L9330" s="35">
        <v>84465626.469999999</v>
      </c>
      <c r="M9330" s="35">
        <v>71505777.019999996</v>
      </c>
      <c r="N9330" s="40">
        <f>M9330/L9330</f>
        <v>0.84656658582171285</v>
      </c>
      <c r="O9330" s="28"/>
      <c r="P9330" s="28"/>
      <c r="Q9330" s="28"/>
      <c r="R9330" s="28"/>
      <c r="S9330" s="25"/>
    </row>
    <row r="9331" spans="2:19" s="16" customFormat="1" outlineLevel="2" x14ac:dyDescent="0.25">
      <c r="B9331" s="16" t="s">
        <v>3642</v>
      </c>
      <c r="C9331" s="16" t="s">
        <v>3406</v>
      </c>
      <c r="D9331" s="16" t="s">
        <v>67</v>
      </c>
      <c r="E9331" s="16" t="s">
        <v>1033</v>
      </c>
      <c r="G9331" s="16" t="s">
        <v>1034</v>
      </c>
      <c r="H9331" s="16" t="s">
        <v>19</v>
      </c>
      <c r="I9331" s="31">
        <v>129066449</v>
      </c>
      <c r="J9331" s="31">
        <v>129066449</v>
      </c>
      <c r="K9331" s="32">
        <f>IFERROR((J9331/I9331),0)</f>
        <v>1</v>
      </c>
      <c r="L9331" s="31"/>
      <c r="M9331" s="31"/>
      <c r="N9331" s="39"/>
      <c r="O9331" s="28"/>
      <c r="P9331" s="28"/>
      <c r="Q9331" s="28"/>
      <c r="R9331" s="28"/>
      <c r="S9331" s="25"/>
    </row>
    <row r="9332" spans="2:19" s="16" customFormat="1" outlineLevel="2" x14ac:dyDescent="0.25">
      <c r="B9332" s="16" t="s">
        <v>3642</v>
      </c>
      <c r="C9332" s="16" t="s">
        <v>3406</v>
      </c>
      <c r="D9332" s="16" t="s">
        <v>67</v>
      </c>
      <c r="E9332" s="16" t="s">
        <v>1033</v>
      </c>
      <c r="G9332" s="16" t="s">
        <v>1034</v>
      </c>
      <c r="H9332" s="16" t="s">
        <v>154</v>
      </c>
      <c r="I9332" s="31">
        <v>791</v>
      </c>
      <c r="J9332" s="31">
        <v>791</v>
      </c>
      <c r="K9332" s="32">
        <f>IFERROR((J9332/I9332),0)</f>
        <v>1</v>
      </c>
      <c r="L9332" s="31"/>
      <c r="M9332" s="31"/>
      <c r="N9332" s="39"/>
      <c r="O9332" s="28"/>
      <c r="P9332" s="28"/>
      <c r="Q9332" s="28"/>
      <c r="R9332" s="28"/>
      <c r="S9332" s="25"/>
    </row>
    <row r="9333" spans="2:19" s="16" customFormat="1" outlineLevel="2" x14ac:dyDescent="0.25">
      <c r="B9333" s="16" t="s">
        <v>3642</v>
      </c>
      <c r="C9333" s="16" t="s">
        <v>3406</v>
      </c>
      <c r="D9333" s="16" t="s">
        <v>67</v>
      </c>
      <c r="E9333" s="16" t="s">
        <v>1033</v>
      </c>
      <c r="G9333" s="16" t="s">
        <v>1034</v>
      </c>
      <c r="H9333" s="16" t="s">
        <v>231</v>
      </c>
      <c r="I9333" s="31">
        <v>19447751</v>
      </c>
      <c r="J9333" s="31">
        <v>19447751</v>
      </c>
      <c r="K9333" s="32">
        <f>IFERROR((J9333/I9333),0)</f>
        <v>1</v>
      </c>
      <c r="L9333" s="31"/>
      <c r="M9333" s="31"/>
      <c r="N9333" s="39"/>
      <c r="O9333" s="28"/>
      <c r="P9333" s="28"/>
      <c r="Q9333" s="28"/>
      <c r="R9333" s="28"/>
      <c r="S9333" s="25"/>
    </row>
    <row r="9334" spans="2:19" s="16" customFormat="1" outlineLevel="2" x14ac:dyDescent="0.25">
      <c r="B9334" s="16" t="s">
        <v>3642</v>
      </c>
      <c r="C9334" s="16" t="s">
        <v>3406</v>
      </c>
      <c r="D9334" s="16" t="s">
        <v>67</v>
      </c>
      <c r="E9334" s="16" t="s">
        <v>1033</v>
      </c>
      <c r="G9334" s="16" t="s">
        <v>1034</v>
      </c>
      <c r="H9334" s="16" t="s">
        <v>155</v>
      </c>
      <c r="I9334" s="31">
        <v>-25567261</v>
      </c>
      <c r="J9334" s="31"/>
      <c r="K9334" s="32">
        <f>IFERROR((J9334/I9334),0)</f>
        <v>0</v>
      </c>
      <c r="L9334" s="31"/>
      <c r="M9334" s="31"/>
      <c r="N9334" s="39"/>
      <c r="O9334" s="28"/>
      <c r="P9334" s="28"/>
      <c r="Q9334" s="28"/>
      <c r="R9334" s="28"/>
      <c r="S9334" s="25"/>
    </row>
    <row r="9335" spans="2:19" s="16" customFormat="1" outlineLevel="1" x14ac:dyDescent="0.25">
      <c r="B9335" s="47" t="s">
        <v>7951</v>
      </c>
      <c r="C9335" s="47" t="str">
        <f>C9334</f>
        <v>ASIGNACIÓN PARA LA INVERSIÓN LOCAL  - AMBIENTE Y DESARROLLO SOSTENIBLE</v>
      </c>
      <c r="D9335" s="47"/>
      <c r="E9335" s="47" t="str">
        <f>E9334</f>
        <v>68121</v>
      </c>
      <c r="F9335" s="47"/>
      <c r="G9335" s="47" t="str">
        <f>G9334</f>
        <v xml:space="preserve">CABRERA                                           </v>
      </c>
      <c r="H9335" s="47" t="s">
        <v>10655</v>
      </c>
      <c r="I9335" s="51">
        <f>SUBTOTAL(9,I9330:I9334)</f>
        <v>250784034</v>
      </c>
      <c r="J9335" s="51">
        <f>SUBTOTAL(9,J9330:J9334)</f>
        <v>220020768.01999998</v>
      </c>
      <c r="K9335" s="49">
        <f>J9335/I9335</f>
        <v>0.87733164073754388</v>
      </c>
      <c r="L9335" s="51">
        <f>SUBTOTAL(9,L9330:L9334)</f>
        <v>84465626.469999999</v>
      </c>
      <c r="M9335" s="51">
        <f>SUBTOTAL(9,M9330:M9334)</f>
        <v>71505777.019999996</v>
      </c>
      <c r="N9335" s="50">
        <f>IFERROR((M9335/L9335),"N.A")</f>
        <v>0.84656658582171285</v>
      </c>
      <c r="O9335" s="28"/>
      <c r="P9335" s="28"/>
      <c r="Q9335" s="28"/>
      <c r="R9335" s="28"/>
      <c r="S9335" s="25"/>
    </row>
    <row r="9336" spans="2:19" s="16" customFormat="1" outlineLevel="2" x14ac:dyDescent="0.25">
      <c r="B9336" s="16" t="s">
        <v>3643</v>
      </c>
      <c r="C9336" s="16" t="s">
        <v>3406</v>
      </c>
      <c r="D9336" s="16" t="s">
        <v>67</v>
      </c>
      <c r="E9336" s="16" t="s">
        <v>1036</v>
      </c>
      <c r="G9336" s="16" t="s">
        <v>587</v>
      </c>
      <c r="H9336" s="16" t="s">
        <v>152</v>
      </c>
      <c r="I9336" s="35">
        <v>393097618</v>
      </c>
      <c r="J9336" s="35">
        <v>219880814.27000001</v>
      </c>
      <c r="K9336" s="36">
        <f>IFERROR((J9336/I9336),0)</f>
        <v>0.55935422704596494</v>
      </c>
      <c r="L9336" s="35">
        <v>259732450.39000005</v>
      </c>
      <c r="M9336" s="35">
        <v>219880814.27000001</v>
      </c>
      <c r="N9336" s="40">
        <f>M9336/L9336</f>
        <v>0.84656658780925909</v>
      </c>
      <c r="O9336" s="28"/>
      <c r="P9336" s="28"/>
      <c r="Q9336" s="28"/>
      <c r="R9336" s="28"/>
      <c r="S9336" s="25"/>
    </row>
    <row r="9337" spans="2:19" s="16" customFormat="1" outlineLevel="2" x14ac:dyDescent="0.25">
      <c r="B9337" s="16" t="s">
        <v>3643</v>
      </c>
      <c r="C9337" s="16" t="s">
        <v>3406</v>
      </c>
      <c r="D9337" s="16" t="s">
        <v>67</v>
      </c>
      <c r="E9337" s="16" t="s">
        <v>1036</v>
      </c>
      <c r="G9337" s="16" t="s">
        <v>587</v>
      </c>
      <c r="H9337" s="16" t="s">
        <v>19</v>
      </c>
      <c r="I9337" s="31">
        <v>271338419</v>
      </c>
      <c r="J9337" s="31">
        <v>271338419</v>
      </c>
      <c r="K9337" s="32">
        <f>IFERROR((J9337/I9337),0)</f>
        <v>1</v>
      </c>
      <c r="L9337" s="31"/>
      <c r="M9337" s="31"/>
      <c r="N9337" s="39"/>
      <c r="O9337" s="28"/>
      <c r="P9337" s="28"/>
      <c r="Q9337" s="28"/>
      <c r="R9337" s="28"/>
      <c r="S9337" s="25"/>
    </row>
    <row r="9338" spans="2:19" s="16" customFormat="1" outlineLevel="2" x14ac:dyDescent="0.25">
      <c r="B9338" s="16" t="s">
        <v>3643</v>
      </c>
      <c r="C9338" s="16" t="s">
        <v>3406</v>
      </c>
      <c r="D9338" s="16" t="s">
        <v>67</v>
      </c>
      <c r="E9338" s="16" t="s">
        <v>1036</v>
      </c>
      <c r="G9338" s="16" t="s">
        <v>587</v>
      </c>
      <c r="H9338" s="16" t="s">
        <v>154</v>
      </c>
      <c r="I9338" s="31">
        <v>2431</v>
      </c>
      <c r="J9338" s="31">
        <v>2431</v>
      </c>
      <c r="K9338" s="32">
        <f>IFERROR((J9338/I9338),0)</f>
        <v>1</v>
      </c>
      <c r="L9338" s="31"/>
      <c r="M9338" s="31"/>
      <c r="N9338" s="39"/>
      <c r="O9338" s="28"/>
      <c r="P9338" s="28"/>
      <c r="Q9338" s="28"/>
      <c r="R9338" s="28"/>
      <c r="S9338" s="25"/>
    </row>
    <row r="9339" spans="2:19" s="16" customFormat="1" outlineLevel="2" x14ac:dyDescent="0.25">
      <c r="B9339" s="16" t="s">
        <v>3643</v>
      </c>
      <c r="C9339" s="16" t="s">
        <v>3406</v>
      </c>
      <c r="D9339" s="16" t="s">
        <v>67</v>
      </c>
      <c r="E9339" s="16" t="s">
        <v>1036</v>
      </c>
      <c r="G9339" s="16" t="s">
        <v>587</v>
      </c>
      <c r="H9339" s="16" t="s">
        <v>231</v>
      </c>
      <c r="I9339" s="31">
        <v>59801983</v>
      </c>
      <c r="J9339" s="31">
        <v>59801983</v>
      </c>
      <c r="K9339" s="32">
        <f>IFERROR((J9339/I9339),0)</f>
        <v>1</v>
      </c>
      <c r="L9339" s="31"/>
      <c r="M9339" s="31"/>
      <c r="N9339" s="39"/>
      <c r="O9339" s="28"/>
      <c r="P9339" s="28"/>
      <c r="Q9339" s="28"/>
      <c r="R9339" s="28"/>
      <c r="S9339" s="25"/>
    </row>
    <row r="9340" spans="2:19" s="16" customFormat="1" outlineLevel="2" x14ac:dyDescent="0.25">
      <c r="B9340" s="16" t="s">
        <v>3643</v>
      </c>
      <c r="C9340" s="16" t="s">
        <v>3406</v>
      </c>
      <c r="D9340" s="16" t="s">
        <v>67</v>
      </c>
      <c r="E9340" s="16" t="s">
        <v>1036</v>
      </c>
      <c r="G9340" s="16" t="s">
        <v>587</v>
      </c>
      <c r="H9340" s="16" t="s">
        <v>155</v>
      </c>
      <c r="I9340" s="31">
        <v>-78619524</v>
      </c>
      <c r="J9340" s="31"/>
      <c r="K9340" s="32">
        <f>IFERROR((J9340/I9340),0)</f>
        <v>0</v>
      </c>
      <c r="L9340" s="31"/>
      <c r="M9340" s="31"/>
      <c r="N9340" s="39"/>
      <c r="O9340" s="28"/>
      <c r="P9340" s="28"/>
      <c r="Q9340" s="28"/>
      <c r="R9340" s="28"/>
      <c r="S9340" s="25"/>
    </row>
    <row r="9341" spans="2:19" s="16" customFormat="1" outlineLevel="1" x14ac:dyDescent="0.25">
      <c r="B9341" s="47" t="s">
        <v>7952</v>
      </c>
      <c r="C9341" s="47" t="str">
        <f>C9340</f>
        <v>ASIGNACIÓN PARA LA INVERSIÓN LOCAL  - AMBIENTE Y DESARROLLO SOSTENIBLE</v>
      </c>
      <c r="D9341" s="47"/>
      <c r="E9341" s="47" t="str">
        <f>E9340</f>
        <v>68101</v>
      </c>
      <c r="F9341" s="47"/>
      <c r="G9341" s="47" t="str">
        <f>G9340</f>
        <v xml:space="preserve">BOLÍVAR                                           </v>
      </c>
      <c r="H9341" s="47" t="s">
        <v>10655</v>
      </c>
      <c r="I9341" s="51">
        <f>SUBTOTAL(9,I9336:I9340)</f>
        <v>645620927</v>
      </c>
      <c r="J9341" s="51">
        <f>SUBTOTAL(9,J9336:J9340)</f>
        <v>551023647.26999998</v>
      </c>
      <c r="K9341" s="49">
        <f>J9341/I9341</f>
        <v>0.8534786036605656</v>
      </c>
      <c r="L9341" s="51">
        <f>SUBTOTAL(9,L9336:L9340)</f>
        <v>259732450.39000005</v>
      </c>
      <c r="M9341" s="51">
        <f>SUBTOTAL(9,M9336:M9340)</f>
        <v>219880814.27000001</v>
      </c>
      <c r="N9341" s="50">
        <f>IFERROR((M9341/L9341),"N.A")</f>
        <v>0.84656658780925909</v>
      </c>
      <c r="O9341" s="28"/>
      <c r="P9341" s="28"/>
      <c r="Q9341" s="28"/>
      <c r="R9341" s="28"/>
      <c r="S9341" s="25"/>
    </row>
    <row r="9342" spans="2:19" s="16" customFormat="1" outlineLevel="2" x14ac:dyDescent="0.25">
      <c r="B9342" s="16" t="s">
        <v>3644</v>
      </c>
      <c r="C9342" s="16" t="s">
        <v>3406</v>
      </c>
      <c r="D9342" s="16" t="s">
        <v>67</v>
      </c>
      <c r="E9342" s="16" t="s">
        <v>1038</v>
      </c>
      <c r="G9342" s="16" t="s">
        <v>1039</v>
      </c>
      <c r="H9342" s="16" t="s">
        <v>152</v>
      </c>
      <c r="I9342" s="35">
        <v>274074215</v>
      </c>
      <c r="J9342" s="35">
        <v>153304570.68000001</v>
      </c>
      <c r="K9342" s="36">
        <f>IFERROR((J9342/I9342),0)</f>
        <v>0.55935422702934678</v>
      </c>
      <c r="L9342" s="35">
        <v>181089795.94</v>
      </c>
      <c r="M9342" s="35">
        <v>153304570.68000001</v>
      </c>
      <c r="N9342" s="40">
        <f>M9342/L9342</f>
        <v>0.84656658805222795</v>
      </c>
      <c r="O9342" s="28"/>
      <c r="P9342" s="28"/>
      <c r="Q9342" s="28"/>
      <c r="R9342" s="28"/>
      <c r="S9342" s="25"/>
    </row>
    <row r="9343" spans="2:19" s="16" customFormat="1" outlineLevel="2" x14ac:dyDescent="0.25">
      <c r="B9343" s="16" t="s">
        <v>3644</v>
      </c>
      <c r="C9343" s="16" t="s">
        <v>3406</v>
      </c>
      <c r="D9343" s="16" t="s">
        <v>67</v>
      </c>
      <c r="E9343" s="16" t="s">
        <v>1038</v>
      </c>
      <c r="G9343" s="16" t="s">
        <v>1039</v>
      </c>
      <c r="H9343" s="16" t="s">
        <v>19</v>
      </c>
      <c r="I9343" s="31">
        <v>465812128</v>
      </c>
      <c r="J9343" s="31">
        <v>465812128</v>
      </c>
      <c r="K9343" s="32">
        <f>IFERROR((J9343/I9343),0)</f>
        <v>1</v>
      </c>
      <c r="L9343" s="31"/>
      <c r="M9343" s="31"/>
      <c r="N9343" s="39"/>
      <c r="O9343" s="28"/>
      <c r="P9343" s="28"/>
      <c r="Q9343" s="28"/>
      <c r="R9343" s="28"/>
      <c r="S9343" s="25"/>
    </row>
    <row r="9344" spans="2:19" s="16" customFormat="1" outlineLevel="2" x14ac:dyDescent="0.25">
      <c r="B9344" s="16" t="s">
        <v>3644</v>
      </c>
      <c r="C9344" s="16" t="s">
        <v>3406</v>
      </c>
      <c r="D9344" s="16" t="s">
        <v>67</v>
      </c>
      <c r="E9344" s="16" t="s">
        <v>1038</v>
      </c>
      <c r="G9344" s="16" t="s">
        <v>1039</v>
      </c>
      <c r="H9344" s="16" t="s">
        <v>154</v>
      </c>
      <c r="I9344" s="31">
        <v>1695</v>
      </c>
      <c r="J9344" s="31">
        <v>1695</v>
      </c>
      <c r="K9344" s="32">
        <f>IFERROR((J9344/I9344),0)</f>
        <v>1</v>
      </c>
      <c r="L9344" s="31"/>
      <c r="M9344" s="31"/>
      <c r="N9344" s="39"/>
      <c r="O9344" s="28"/>
      <c r="P9344" s="28"/>
      <c r="Q9344" s="28"/>
      <c r="R9344" s="28"/>
      <c r="S9344" s="25"/>
    </row>
    <row r="9345" spans="2:19" s="16" customFormat="1" outlineLevel="2" x14ac:dyDescent="0.25">
      <c r="B9345" s="16" t="s">
        <v>3644</v>
      </c>
      <c r="C9345" s="16" t="s">
        <v>3406</v>
      </c>
      <c r="D9345" s="16" t="s">
        <v>67</v>
      </c>
      <c r="E9345" s="16" t="s">
        <v>1038</v>
      </c>
      <c r="G9345" s="16" t="s">
        <v>1039</v>
      </c>
      <c r="H9345" s="16" t="s">
        <v>231</v>
      </c>
      <c r="I9345" s="31">
        <v>41694940</v>
      </c>
      <c r="J9345" s="31">
        <v>41694940</v>
      </c>
      <c r="K9345" s="32">
        <f>IFERROR((J9345/I9345),0)</f>
        <v>1</v>
      </c>
      <c r="L9345" s="31"/>
      <c r="M9345" s="31"/>
      <c r="N9345" s="39"/>
      <c r="O9345" s="28"/>
      <c r="P9345" s="28"/>
      <c r="Q9345" s="28"/>
      <c r="R9345" s="28"/>
      <c r="S9345" s="25"/>
    </row>
    <row r="9346" spans="2:19" s="16" customFormat="1" outlineLevel="2" x14ac:dyDescent="0.25">
      <c r="B9346" s="16" t="s">
        <v>3644</v>
      </c>
      <c r="C9346" s="16" t="s">
        <v>3406</v>
      </c>
      <c r="D9346" s="16" t="s">
        <v>67</v>
      </c>
      <c r="E9346" s="16" t="s">
        <v>1038</v>
      </c>
      <c r="G9346" s="16" t="s">
        <v>1039</v>
      </c>
      <c r="H9346" s="16" t="s">
        <v>155</v>
      </c>
      <c r="I9346" s="31">
        <v>-54814843</v>
      </c>
      <c r="J9346" s="31"/>
      <c r="K9346" s="32">
        <f>IFERROR((J9346/I9346),0)</f>
        <v>0</v>
      </c>
      <c r="L9346" s="31"/>
      <c r="M9346" s="31"/>
      <c r="N9346" s="39"/>
      <c r="O9346" s="28"/>
      <c r="P9346" s="28"/>
      <c r="Q9346" s="28"/>
      <c r="R9346" s="28"/>
      <c r="S9346" s="25"/>
    </row>
    <row r="9347" spans="2:19" s="16" customFormat="1" outlineLevel="1" x14ac:dyDescent="0.25">
      <c r="B9347" s="47" t="s">
        <v>7953</v>
      </c>
      <c r="C9347" s="47" t="str">
        <f>C9346</f>
        <v>ASIGNACIÓN PARA LA INVERSIÓN LOCAL  - AMBIENTE Y DESARROLLO SOSTENIBLE</v>
      </c>
      <c r="D9347" s="47"/>
      <c r="E9347" s="47" t="str">
        <f>E9346</f>
        <v>68092</v>
      </c>
      <c r="F9347" s="47"/>
      <c r="G9347" s="47" t="str">
        <f>G9346</f>
        <v xml:space="preserve">BETULIA                                           </v>
      </c>
      <c r="H9347" s="47" t="s">
        <v>10655</v>
      </c>
      <c r="I9347" s="51">
        <f>SUBTOTAL(9,I9342:I9346)</f>
        <v>726768135</v>
      </c>
      <c r="J9347" s="51">
        <f>SUBTOTAL(9,J9342:J9346)</f>
        <v>660813333.68000007</v>
      </c>
      <c r="K9347" s="49">
        <f>J9347/I9347</f>
        <v>0.90924918396429155</v>
      </c>
      <c r="L9347" s="51">
        <f>SUBTOTAL(9,L9342:L9346)</f>
        <v>181089795.94</v>
      </c>
      <c r="M9347" s="51">
        <f>SUBTOTAL(9,M9342:M9346)</f>
        <v>153304570.68000001</v>
      </c>
      <c r="N9347" s="50">
        <f>IFERROR((M9347/L9347),"N.A")</f>
        <v>0.84656658805222795</v>
      </c>
      <c r="O9347" s="28"/>
      <c r="P9347" s="28"/>
      <c r="Q9347" s="28"/>
      <c r="R9347" s="28"/>
      <c r="S9347" s="25"/>
    </row>
    <row r="9348" spans="2:19" s="16" customFormat="1" outlineLevel="2" x14ac:dyDescent="0.25">
      <c r="B9348" s="16" t="s">
        <v>3645</v>
      </c>
      <c r="C9348" s="16" t="s">
        <v>3406</v>
      </c>
      <c r="D9348" s="16" t="s">
        <v>67</v>
      </c>
      <c r="E9348" s="16" t="s">
        <v>1041</v>
      </c>
      <c r="G9348" s="16" t="s">
        <v>1042</v>
      </c>
      <c r="H9348" s="16" t="s">
        <v>152</v>
      </c>
      <c r="I9348" s="35">
        <v>230391495</v>
      </c>
      <c r="J9348" s="35">
        <v>128870456.59</v>
      </c>
      <c r="K9348" s="36">
        <f>IFERROR((J9348/I9348),0)</f>
        <v>0.55935422698654746</v>
      </c>
      <c r="L9348" s="35">
        <v>152227194.47000003</v>
      </c>
      <c r="M9348" s="35">
        <v>128870456.59</v>
      </c>
      <c r="N9348" s="40">
        <f>M9348/L9348</f>
        <v>0.84656658778137683</v>
      </c>
      <c r="O9348" s="28"/>
      <c r="P9348" s="28"/>
      <c r="Q9348" s="28"/>
      <c r="R9348" s="28"/>
      <c r="S9348" s="25"/>
    </row>
    <row r="9349" spans="2:19" s="16" customFormat="1" outlineLevel="2" x14ac:dyDescent="0.25">
      <c r="B9349" s="16" t="s">
        <v>3645</v>
      </c>
      <c r="C9349" s="16" t="s">
        <v>3406</v>
      </c>
      <c r="D9349" s="16" t="s">
        <v>67</v>
      </c>
      <c r="E9349" s="16" t="s">
        <v>1041</v>
      </c>
      <c r="G9349" s="16" t="s">
        <v>1042</v>
      </c>
      <c r="H9349" s="16" t="s">
        <v>19</v>
      </c>
      <c r="I9349" s="31">
        <v>74572544</v>
      </c>
      <c r="J9349" s="31">
        <v>74572544</v>
      </c>
      <c r="K9349" s="32">
        <f>IFERROR((J9349/I9349),0)</f>
        <v>1</v>
      </c>
      <c r="L9349" s="31"/>
      <c r="M9349" s="31"/>
      <c r="N9349" s="39"/>
      <c r="O9349" s="28"/>
      <c r="P9349" s="28"/>
      <c r="Q9349" s="28"/>
      <c r="R9349" s="28"/>
      <c r="S9349" s="25"/>
    </row>
    <row r="9350" spans="2:19" s="16" customFormat="1" outlineLevel="2" x14ac:dyDescent="0.25">
      <c r="B9350" s="16" t="s">
        <v>3645</v>
      </c>
      <c r="C9350" s="16" t="s">
        <v>3406</v>
      </c>
      <c r="D9350" s="16" t="s">
        <v>67</v>
      </c>
      <c r="E9350" s="16" t="s">
        <v>1041</v>
      </c>
      <c r="G9350" s="16" t="s">
        <v>1042</v>
      </c>
      <c r="H9350" s="16" t="s">
        <v>154</v>
      </c>
      <c r="I9350" s="31">
        <v>1425</v>
      </c>
      <c r="J9350" s="31">
        <v>1425</v>
      </c>
      <c r="K9350" s="32">
        <f>IFERROR((J9350/I9350),0)</f>
        <v>1</v>
      </c>
      <c r="L9350" s="31"/>
      <c r="M9350" s="31"/>
      <c r="N9350" s="39"/>
      <c r="O9350" s="28"/>
      <c r="P9350" s="28"/>
      <c r="Q9350" s="28"/>
      <c r="R9350" s="28"/>
      <c r="S9350" s="25"/>
    </row>
    <row r="9351" spans="2:19" s="16" customFormat="1" outlineLevel="2" x14ac:dyDescent="0.25">
      <c r="B9351" s="16" t="s">
        <v>3645</v>
      </c>
      <c r="C9351" s="16" t="s">
        <v>3406</v>
      </c>
      <c r="D9351" s="16" t="s">
        <v>67</v>
      </c>
      <c r="E9351" s="16" t="s">
        <v>1041</v>
      </c>
      <c r="G9351" s="16" t="s">
        <v>1042</v>
      </c>
      <c r="H9351" s="16" t="s">
        <v>231</v>
      </c>
      <c r="I9351" s="31">
        <v>35049483</v>
      </c>
      <c r="J9351" s="31">
        <v>35049483</v>
      </c>
      <c r="K9351" s="32">
        <f>IFERROR((J9351/I9351),0)</f>
        <v>1</v>
      </c>
      <c r="L9351" s="31"/>
      <c r="M9351" s="31"/>
      <c r="N9351" s="39"/>
      <c r="O9351" s="28"/>
      <c r="P9351" s="28"/>
      <c r="Q9351" s="28"/>
      <c r="R9351" s="28"/>
      <c r="S9351" s="25"/>
    </row>
    <row r="9352" spans="2:19" s="16" customFormat="1" outlineLevel="2" x14ac:dyDescent="0.25">
      <c r="B9352" s="16" t="s">
        <v>3645</v>
      </c>
      <c r="C9352" s="16" t="s">
        <v>3406</v>
      </c>
      <c r="D9352" s="16" t="s">
        <v>67</v>
      </c>
      <c r="E9352" s="16" t="s">
        <v>1041</v>
      </c>
      <c r="G9352" s="16" t="s">
        <v>1042</v>
      </c>
      <c r="H9352" s="16" t="s">
        <v>155</v>
      </c>
      <c r="I9352" s="31">
        <v>-46078299</v>
      </c>
      <c r="J9352" s="31"/>
      <c r="K9352" s="32">
        <f>IFERROR((J9352/I9352),0)</f>
        <v>0</v>
      </c>
      <c r="L9352" s="31"/>
      <c r="M9352" s="31"/>
      <c r="N9352" s="39"/>
      <c r="O9352" s="28"/>
      <c r="P9352" s="28"/>
      <c r="Q9352" s="28"/>
      <c r="R9352" s="28"/>
      <c r="S9352" s="25"/>
    </row>
    <row r="9353" spans="2:19" s="16" customFormat="1" outlineLevel="1" x14ac:dyDescent="0.25">
      <c r="B9353" s="47" t="s">
        <v>7954</v>
      </c>
      <c r="C9353" s="47" t="str">
        <f>C9352</f>
        <v>ASIGNACIÓN PARA LA INVERSIÓN LOCAL  - AMBIENTE Y DESARROLLO SOSTENIBLE</v>
      </c>
      <c r="D9353" s="47"/>
      <c r="E9353" s="47" t="str">
        <f>E9352</f>
        <v>68079</v>
      </c>
      <c r="F9353" s="47"/>
      <c r="G9353" s="47" t="str">
        <f>G9352</f>
        <v xml:space="preserve">BARICHARA                                         </v>
      </c>
      <c r="H9353" s="47" t="s">
        <v>10655</v>
      </c>
      <c r="I9353" s="51">
        <f>SUBTOTAL(9,I9348:I9352)</f>
        <v>293936648</v>
      </c>
      <c r="J9353" s="51">
        <f>SUBTOTAL(9,J9348:J9352)</f>
        <v>238493908.59</v>
      </c>
      <c r="K9353" s="49">
        <f>J9353/I9353</f>
        <v>0.81137860900557046</v>
      </c>
      <c r="L9353" s="51">
        <f>SUBTOTAL(9,L9348:L9352)</f>
        <v>152227194.47000003</v>
      </c>
      <c r="M9353" s="51">
        <f>SUBTOTAL(9,M9348:M9352)</f>
        <v>128870456.59</v>
      </c>
      <c r="N9353" s="50">
        <f>IFERROR((M9353/L9353),"N.A")</f>
        <v>0.84656658778137683</v>
      </c>
      <c r="O9353" s="28"/>
      <c r="P9353" s="28"/>
      <c r="Q9353" s="28"/>
      <c r="R9353" s="28"/>
      <c r="S9353" s="25"/>
    </row>
    <row r="9354" spans="2:19" s="16" customFormat="1" outlineLevel="2" x14ac:dyDescent="0.25">
      <c r="B9354" s="16" t="s">
        <v>3646</v>
      </c>
      <c r="C9354" s="16" t="s">
        <v>3406</v>
      </c>
      <c r="D9354" s="16" t="s">
        <v>67</v>
      </c>
      <c r="E9354" s="16" t="s">
        <v>1044</v>
      </c>
      <c r="G9354" s="16" t="s">
        <v>1045</v>
      </c>
      <c r="H9354" s="16" t="s">
        <v>152</v>
      </c>
      <c r="I9354" s="35">
        <v>295592331</v>
      </c>
      <c r="J9354" s="35">
        <v>165340819.83000001</v>
      </c>
      <c r="K9354" s="36">
        <f>IFERROR((J9354/I9354),0)</f>
        <v>0.55935422705536975</v>
      </c>
      <c r="L9354" s="35">
        <v>195307518.81</v>
      </c>
      <c r="M9354" s="35">
        <v>165340819.83000001</v>
      </c>
      <c r="N9354" s="40">
        <f>M9354/L9354</f>
        <v>0.84656658810379781</v>
      </c>
      <c r="O9354" s="28"/>
      <c r="P9354" s="28"/>
      <c r="Q9354" s="28"/>
      <c r="R9354" s="28"/>
      <c r="S9354" s="25"/>
    </row>
    <row r="9355" spans="2:19" s="16" customFormat="1" outlineLevel="2" x14ac:dyDescent="0.25">
      <c r="B9355" s="16" t="s">
        <v>3646</v>
      </c>
      <c r="C9355" s="16" t="s">
        <v>3406</v>
      </c>
      <c r="D9355" s="16" t="s">
        <v>67</v>
      </c>
      <c r="E9355" s="16" t="s">
        <v>1044</v>
      </c>
      <c r="G9355" s="16" t="s">
        <v>1045</v>
      </c>
      <c r="H9355" s="16" t="s">
        <v>19</v>
      </c>
      <c r="I9355" s="31">
        <v>143557184</v>
      </c>
      <c r="J9355" s="31">
        <v>143557184</v>
      </c>
      <c r="K9355" s="32">
        <f>IFERROR((J9355/I9355),0)</f>
        <v>1</v>
      </c>
      <c r="L9355" s="31"/>
      <c r="M9355" s="31"/>
      <c r="N9355" s="39"/>
      <c r="O9355" s="28"/>
      <c r="P9355" s="28"/>
      <c r="Q9355" s="28"/>
      <c r="R9355" s="28"/>
      <c r="S9355" s="25"/>
    </row>
    <row r="9356" spans="2:19" s="16" customFormat="1" outlineLevel="2" x14ac:dyDescent="0.25">
      <c r="B9356" s="16" t="s">
        <v>3646</v>
      </c>
      <c r="C9356" s="16" t="s">
        <v>3406</v>
      </c>
      <c r="D9356" s="16" t="s">
        <v>67</v>
      </c>
      <c r="E9356" s="16" t="s">
        <v>1044</v>
      </c>
      <c r="G9356" s="16" t="s">
        <v>1045</v>
      </c>
      <c r="H9356" s="16" t="s">
        <v>154</v>
      </c>
      <c r="I9356" s="31">
        <v>1828</v>
      </c>
      <c r="J9356" s="31">
        <v>1828</v>
      </c>
      <c r="K9356" s="32">
        <f>IFERROR((J9356/I9356),0)</f>
        <v>1</v>
      </c>
      <c r="L9356" s="31"/>
      <c r="M9356" s="31"/>
      <c r="N9356" s="39"/>
      <c r="O9356" s="28"/>
      <c r="P9356" s="28"/>
      <c r="Q9356" s="28"/>
      <c r="R9356" s="28"/>
      <c r="S9356" s="25"/>
    </row>
    <row r="9357" spans="2:19" s="16" customFormat="1" outlineLevel="2" x14ac:dyDescent="0.25">
      <c r="B9357" s="16" t="s">
        <v>3646</v>
      </c>
      <c r="C9357" s="16" t="s">
        <v>3406</v>
      </c>
      <c r="D9357" s="16" t="s">
        <v>67</v>
      </c>
      <c r="E9357" s="16" t="s">
        <v>1044</v>
      </c>
      <c r="G9357" s="16" t="s">
        <v>1045</v>
      </c>
      <c r="H9357" s="16" t="s">
        <v>231</v>
      </c>
      <c r="I9357" s="31">
        <v>44968493</v>
      </c>
      <c r="J9357" s="31">
        <v>44968493</v>
      </c>
      <c r="K9357" s="32">
        <f>IFERROR((J9357/I9357),0)</f>
        <v>1</v>
      </c>
      <c r="L9357" s="31"/>
      <c r="M9357" s="31"/>
      <c r="N9357" s="39"/>
      <c r="O9357" s="28"/>
      <c r="P9357" s="28"/>
      <c r="Q9357" s="28"/>
      <c r="R9357" s="28"/>
      <c r="S9357" s="25"/>
    </row>
    <row r="9358" spans="2:19" s="16" customFormat="1" outlineLevel="2" x14ac:dyDescent="0.25">
      <c r="B9358" s="16" t="s">
        <v>3646</v>
      </c>
      <c r="C9358" s="16" t="s">
        <v>3406</v>
      </c>
      <c r="D9358" s="16" t="s">
        <v>67</v>
      </c>
      <c r="E9358" s="16" t="s">
        <v>1044</v>
      </c>
      <c r="G9358" s="16" t="s">
        <v>1045</v>
      </c>
      <c r="H9358" s="16" t="s">
        <v>155</v>
      </c>
      <c r="I9358" s="31">
        <v>-59118466</v>
      </c>
      <c r="J9358" s="31"/>
      <c r="K9358" s="32">
        <f>IFERROR((J9358/I9358),0)</f>
        <v>0</v>
      </c>
      <c r="L9358" s="31"/>
      <c r="M9358" s="31"/>
      <c r="N9358" s="39"/>
      <c r="O9358" s="28"/>
      <c r="P9358" s="28"/>
      <c r="Q9358" s="28"/>
      <c r="R9358" s="28"/>
      <c r="S9358" s="25"/>
    </row>
    <row r="9359" spans="2:19" s="16" customFormat="1" outlineLevel="1" x14ac:dyDescent="0.25">
      <c r="B9359" s="47" t="s">
        <v>7955</v>
      </c>
      <c r="C9359" s="47" t="str">
        <f>C9358</f>
        <v>ASIGNACIÓN PARA LA INVERSIÓN LOCAL  - AMBIENTE Y DESARROLLO SOSTENIBLE</v>
      </c>
      <c r="D9359" s="47"/>
      <c r="E9359" s="47" t="str">
        <f>E9358</f>
        <v>68077</v>
      </c>
      <c r="F9359" s="47"/>
      <c r="G9359" s="47" t="str">
        <f>G9358</f>
        <v xml:space="preserve">BARBOSA                                           </v>
      </c>
      <c r="H9359" s="47" t="s">
        <v>10655</v>
      </c>
      <c r="I9359" s="51">
        <f>SUBTOTAL(9,I9354:I9358)</f>
        <v>425001370</v>
      </c>
      <c r="J9359" s="51">
        <f>SUBTOTAL(9,J9354:J9358)</f>
        <v>353868324.83000004</v>
      </c>
      <c r="K9359" s="49">
        <f>J9359/I9359</f>
        <v>0.83262866853817441</v>
      </c>
      <c r="L9359" s="51">
        <f>SUBTOTAL(9,L9354:L9358)</f>
        <v>195307518.81</v>
      </c>
      <c r="M9359" s="51">
        <f>SUBTOTAL(9,M9354:M9358)</f>
        <v>165340819.83000001</v>
      </c>
      <c r="N9359" s="50">
        <f>IFERROR((M9359/L9359),"N.A")</f>
        <v>0.84656658810379781</v>
      </c>
      <c r="O9359" s="28"/>
      <c r="P9359" s="28"/>
      <c r="Q9359" s="28"/>
      <c r="R9359" s="28"/>
      <c r="S9359" s="25"/>
    </row>
    <row r="9360" spans="2:19" s="16" customFormat="1" outlineLevel="2" x14ac:dyDescent="0.25">
      <c r="B9360" s="16" t="s">
        <v>3647</v>
      </c>
      <c r="C9360" s="16" t="s">
        <v>3406</v>
      </c>
      <c r="D9360" s="16" t="s">
        <v>67</v>
      </c>
      <c r="E9360" s="16" t="s">
        <v>1047</v>
      </c>
      <c r="G9360" s="16" t="s">
        <v>1048</v>
      </c>
      <c r="H9360" s="16" t="s">
        <v>152</v>
      </c>
      <c r="I9360" s="35">
        <v>299947033</v>
      </c>
      <c r="J9360" s="35">
        <v>167776640.80000001</v>
      </c>
      <c r="K9360" s="36">
        <f>IFERROR((J9360/I9360),0)</f>
        <v>0.55935422705114746</v>
      </c>
      <c r="L9360" s="35">
        <v>198184812.81999999</v>
      </c>
      <c r="M9360" s="35">
        <v>167776640.80000001</v>
      </c>
      <c r="N9360" s="40">
        <f>M9360/L9360</f>
        <v>0.84656658808857366</v>
      </c>
      <c r="O9360" s="28"/>
      <c r="P9360" s="28"/>
      <c r="Q9360" s="28"/>
      <c r="R9360" s="28"/>
      <c r="S9360" s="25"/>
    </row>
    <row r="9361" spans="2:19" s="16" customFormat="1" outlineLevel="2" x14ac:dyDescent="0.25">
      <c r="B9361" s="16" t="s">
        <v>3647</v>
      </c>
      <c r="C9361" s="16" t="s">
        <v>3406</v>
      </c>
      <c r="D9361" s="16" t="s">
        <v>67</v>
      </c>
      <c r="E9361" s="16" t="s">
        <v>1047</v>
      </c>
      <c r="G9361" s="16" t="s">
        <v>1048</v>
      </c>
      <c r="H9361" s="16" t="s">
        <v>19</v>
      </c>
      <c r="I9361" s="31">
        <v>510649822</v>
      </c>
      <c r="J9361" s="31">
        <v>510649822</v>
      </c>
      <c r="K9361" s="32">
        <f>IFERROR((J9361/I9361),0)</f>
        <v>1</v>
      </c>
      <c r="L9361" s="31"/>
      <c r="M9361" s="31"/>
      <c r="N9361" s="39"/>
      <c r="O9361" s="28"/>
      <c r="P9361" s="28"/>
      <c r="Q9361" s="28"/>
      <c r="R9361" s="28"/>
      <c r="S9361" s="25"/>
    </row>
    <row r="9362" spans="2:19" s="16" customFormat="1" outlineLevel="2" x14ac:dyDescent="0.25">
      <c r="B9362" s="16" t="s">
        <v>3647</v>
      </c>
      <c r="C9362" s="16" t="s">
        <v>3406</v>
      </c>
      <c r="D9362" s="16" t="s">
        <v>67</v>
      </c>
      <c r="E9362" s="16" t="s">
        <v>1047</v>
      </c>
      <c r="G9362" s="16" t="s">
        <v>1048</v>
      </c>
      <c r="H9362" s="16" t="s">
        <v>154</v>
      </c>
      <c r="I9362" s="31">
        <v>1855</v>
      </c>
      <c r="J9362" s="31">
        <v>1855</v>
      </c>
      <c r="K9362" s="32">
        <f>IFERROR((J9362/I9362),0)</f>
        <v>1</v>
      </c>
      <c r="L9362" s="31"/>
      <c r="M9362" s="31"/>
      <c r="N9362" s="39"/>
      <c r="O9362" s="28"/>
      <c r="P9362" s="28"/>
      <c r="Q9362" s="28"/>
      <c r="R9362" s="28"/>
      <c r="S9362" s="25"/>
    </row>
    <row r="9363" spans="2:19" s="16" customFormat="1" outlineLevel="2" x14ac:dyDescent="0.25">
      <c r="B9363" s="16" t="s">
        <v>3647</v>
      </c>
      <c r="C9363" s="16" t="s">
        <v>3406</v>
      </c>
      <c r="D9363" s="16" t="s">
        <v>67</v>
      </c>
      <c r="E9363" s="16" t="s">
        <v>1047</v>
      </c>
      <c r="G9363" s="16" t="s">
        <v>1048</v>
      </c>
      <c r="H9363" s="16" t="s">
        <v>231</v>
      </c>
      <c r="I9363" s="31">
        <v>45630974</v>
      </c>
      <c r="J9363" s="31">
        <v>45630974</v>
      </c>
      <c r="K9363" s="32">
        <f>IFERROR((J9363/I9363),0)</f>
        <v>1</v>
      </c>
      <c r="L9363" s="31"/>
      <c r="M9363" s="31"/>
      <c r="N9363" s="39"/>
      <c r="O9363" s="28"/>
      <c r="P9363" s="28"/>
      <c r="Q9363" s="28"/>
      <c r="R9363" s="28"/>
      <c r="S9363" s="25"/>
    </row>
    <row r="9364" spans="2:19" s="16" customFormat="1" outlineLevel="2" x14ac:dyDescent="0.25">
      <c r="B9364" s="16" t="s">
        <v>3647</v>
      </c>
      <c r="C9364" s="16" t="s">
        <v>3406</v>
      </c>
      <c r="D9364" s="16" t="s">
        <v>67</v>
      </c>
      <c r="E9364" s="16" t="s">
        <v>1047</v>
      </c>
      <c r="G9364" s="16" t="s">
        <v>1048</v>
      </c>
      <c r="H9364" s="16" t="s">
        <v>155</v>
      </c>
      <c r="I9364" s="31">
        <v>-59989407</v>
      </c>
      <c r="J9364" s="31"/>
      <c r="K9364" s="32">
        <f>IFERROR((J9364/I9364),0)</f>
        <v>0</v>
      </c>
      <c r="L9364" s="31"/>
      <c r="M9364" s="31"/>
      <c r="N9364" s="39"/>
      <c r="O9364" s="28"/>
      <c r="P9364" s="28"/>
      <c r="Q9364" s="28"/>
      <c r="R9364" s="28"/>
      <c r="S9364" s="25"/>
    </row>
    <row r="9365" spans="2:19" s="16" customFormat="1" outlineLevel="1" x14ac:dyDescent="0.25">
      <c r="B9365" s="47" t="s">
        <v>7956</v>
      </c>
      <c r="C9365" s="47" t="str">
        <f>C9364</f>
        <v>ASIGNACIÓN PARA LA INVERSIÓN LOCAL  - AMBIENTE Y DESARROLLO SOSTENIBLE</v>
      </c>
      <c r="D9365" s="47"/>
      <c r="E9365" s="47" t="str">
        <f>E9364</f>
        <v>68051</v>
      </c>
      <c r="F9365" s="47"/>
      <c r="G9365" s="47" t="str">
        <f>G9364</f>
        <v xml:space="preserve">ARATOCA                                           </v>
      </c>
      <c r="H9365" s="47" t="s">
        <v>10655</v>
      </c>
      <c r="I9365" s="51">
        <f>SUBTOTAL(9,I9360:I9364)</f>
        <v>796240277</v>
      </c>
      <c r="J9365" s="51">
        <f>SUBTOTAL(9,J9360:J9364)</f>
        <v>724059291.79999995</v>
      </c>
      <c r="K9365" s="49">
        <f>J9365/I9365</f>
        <v>0.90934773423927151</v>
      </c>
      <c r="L9365" s="51">
        <f>SUBTOTAL(9,L9360:L9364)</f>
        <v>198184812.81999999</v>
      </c>
      <c r="M9365" s="51">
        <f>SUBTOTAL(9,M9360:M9364)</f>
        <v>167776640.80000001</v>
      </c>
      <c r="N9365" s="50">
        <f>IFERROR((M9365/L9365),"N.A")</f>
        <v>0.84656658808857366</v>
      </c>
      <c r="O9365" s="28"/>
      <c r="P9365" s="28"/>
      <c r="Q9365" s="28"/>
      <c r="R9365" s="28"/>
      <c r="S9365" s="25"/>
    </row>
    <row r="9366" spans="2:19" s="16" customFormat="1" outlineLevel="2" x14ac:dyDescent="0.25">
      <c r="B9366" s="16" t="s">
        <v>3648</v>
      </c>
      <c r="C9366" s="16" t="s">
        <v>3406</v>
      </c>
      <c r="D9366" s="16" t="s">
        <v>67</v>
      </c>
      <c r="E9366" s="16" t="s">
        <v>1050</v>
      </c>
      <c r="G9366" s="16" t="s">
        <v>1051</v>
      </c>
      <c r="H9366" s="16" t="s">
        <v>152</v>
      </c>
      <c r="I9366" s="35">
        <v>193447566</v>
      </c>
      <c r="J9366" s="35">
        <v>108205713.75999999</v>
      </c>
      <c r="K9366" s="36">
        <f>IFERROR((J9366/I9366),0)</f>
        <v>0.55935422707773941</v>
      </c>
      <c r="L9366" s="35">
        <v>127817132.59999999</v>
      </c>
      <c r="M9366" s="35">
        <v>108205713.75999999</v>
      </c>
      <c r="N9366" s="40">
        <f>M9366/L9366</f>
        <v>0.84656658742788915</v>
      </c>
      <c r="O9366" s="28"/>
      <c r="P9366" s="28"/>
      <c r="Q9366" s="28"/>
      <c r="R9366" s="28"/>
      <c r="S9366" s="25"/>
    </row>
    <row r="9367" spans="2:19" s="16" customFormat="1" outlineLevel="2" x14ac:dyDescent="0.25">
      <c r="B9367" s="16" t="s">
        <v>3648</v>
      </c>
      <c r="C9367" s="16" t="s">
        <v>3406</v>
      </c>
      <c r="D9367" s="16" t="s">
        <v>67</v>
      </c>
      <c r="E9367" s="16" t="s">
        <v>1050</v>
      </c>
      <c r="G9367" s="16" t="s">
        <v>1051</v>
      </c>
      <c r="H9367" s="16" t="s">
        <v>19</v>
      </c>
      <c r="I9367" s="31">
        <v>138344310</v>
      </c>
      <c r="J9367" s="31">
        <v>138344310</v>
      </c>
      <c r="K9367" s="32">
        <f>IFERROR((J9367/I9367),0)</f>
        <v>1</v>
      </c>
      <c r="L9367" s="31"/>
      <c r="M9367" s="31"/>
      <c r="N9367" s="39"/>
      <c r="O9367" s="28"/>
      <c r="P9367" s="28"/>
      <c r="Q9367" s="28"/>
      <c r="R9367" s="28"/>
      <c r="S9367" s="25"/>
    </row>
    <row r="9368" spans="2:19" s="16" customFormat="1" outlineLevel="2" x14ac:dyDescent="0.25">
      <c r="B9368" s="16" t="s">
        <v>3648</v>
      </c>
      <c r="C9368" s="16" t="s">
        <v>3406</v>
      </c>
      <c r="D9368" s="16" t="s">
        <v>67</v>
      </c>
      <c r="E9368" s="16" t="s">
        <v>1050</v>
      </c>
      <c r="G9368" s="16" t="s">
        <v>1051</v>
      </c>
      <c r="H9368" s="16" t="s">
        <v>154</v>
      </c>
      <c r="I9368" s="31">
        <v>1196</v>
      </c>
      <c r="J9368" s="31">
        <v>1196</v>
      </c>
      <c r="K9368" s="32">
        <f>IFERROR((J9368/I9368),0)</f>
        <v>1</v>
      </c>
      <c r="L9368" s="31"/>
      <c r="M9368" s="31"/>
      <c r="N9368" s="39"/>
      <c r="O9368" s="28"/>
      <c r="P9368" s="28"/>
      <c r="Q9368" s="28"/>
      <c r="R9368" s="28"/>
      <c r="S9368" s="25"/>
    </row>
    <row r="9369" spans="2:19" s="16" customFormat="1" outlineLevel="2" x14ac:dyDescent="0.25">
      <c r="B9369" s="16" t="s">
        <v>3648</v>
      </c>
      <c r="C9369" s="16" t="s">
        <v>3406</v>
      </c>
      <c r="D9369" s="16" t="s">
        <v>67</v>
      </c>
      <c r="E9369" s="16" t="s">
        <v>1050</v>
      </c>
      <c r="G9369" s="16" t="s">
        <v>1051</v>
      </c>
      <c r="H9369" s="16" t="s">
        <v>231</v>
      </c>
      <c r="I9369" s="31">
        <v>29429199</v>
      </c>
      <c r="J9369" s="31">
        <v>29429199</v>
      </c>
      <c r="K9369" s="32">
        <f>IFERROR((J9369/I9369),0)</f>
        <v>1</v>
      </c>
      <c r="L9369" s="31"/>
      <c r="M9369" s="31"/>
      <c r="N9369" s="39"/>
      <c r="O9369" s="28"/>
      <c r="P9369" s="28"/>
      <c r="Q9369" s="28"/>
      <c r="R9369" s="28"/>
      <c r="S9369" s="25"/>
    </row>
    <row r="9370" spans="2:19" s="16" customFormat="1" outlineLevel="2" x14ac:dyDescent="0.25">
      <c r="B9370" s="16" t="s">
        <v>3648</v>
      </c>
      <c r="C9370" s="16" t="s">
        <v>3406</v>
      </c>
      <c r="D9370" s="16" t="s">
        <v>67</v>
      </c>
      <c r="E9370" s="16" t="s">
        <v>1050</v>
      </c>
      <c r="G9370" s="16" t="s">
        <v>1051</v>
      </c>
      <c r="H9370" s="16" t="s">
        <v>155</v>
      </c>
      <c r="I9370" s="31">
        <v>-38689513</v>
      </c>
      <c r="J9370" s="31"/>
      <c r="K9370" s="32">
        <f>IFERROR((J9370/I9370),0)</f>
        <v>0</v>
      </c>
      <c r="L9370" s="31"/>
      <c r="M9370" s="31"/>
      <c r="N9370" s="39"/>
      <c r="O9370" s="28"/>
      <c r="P9370" s="28"/>
      <c r="Q9370" s="28"/>
      <c r="R9370" s="28"/>
      <c r="S9370" s="25"/>
    </row>
    <row r="9371" spans="2:19" s="16" customFormat="1" outlineLevel="1" x14ac:dyDescent="0.25">
      <c r="B9371" s="47" t="s">
        <v>7957</v>
      </c>
      <c r="C9371" s="47" t="str">
        <f>C9370</f>
        <v>ASIGNACIÓN PARA LA INVERSIÓN LOCAL  - AMBIENTE Y DESARROLLO SOSTENIBLE</v>
      </c>
      <c r="D9371" s="47"/>
      <c r="E9371" s="47" t="str">
        <f>E9370</f>
        <v>68020</v>
      </c>
      <c r="F9371" s="47"/>
      <c r="G9371" s="47" t="str">
        <f>G9370</f>
        <v xml:space="preserve">ALBANIA                                           </v>
      </c>
      <c r="H9371" s="47" t="s">
        <v>10655</v>
      </c>
      <c r="I9371" s="51">
        <f>SUBTOTAL(9,I9366:I9370)</f>
        <v>322532758</v>
      </c>
      <c r="J9371" s="51">
        <f>SUBTOTAL(9,J9366:J9370)</f>
        <v>275980418.75999999</v>
      </c>
      <c r="K9371" s="49">
        <f>J9371/I9371</f>
        <v>0.85566632199263304</v>
      </c>
      <c r="L9371" s="51">
        <f>SUBTOTAL(9,L9366:L9370)</f>
        <v>127817132.59999999</v>
      </c>
      <c r="M9371" s="51">
        <f>SUBTOTAL(9,M9366:M9370)</f>
        <v>108205713.75999999</v>
      </c>
      <c r="N9371" s="50">
        <f>IFERROR((M9371/L9371),"N.A")</f>
        <v>0.84656658742788915</v>
      </c>
      <c r="O9371" s="28"/>
      <c r="P9371" s="28"/>
      <c r="Q9371" s="28"/>
      <c r="R9371" s="28"/>
      <c r="S9371" s="25"/>
    </row>
    <row r="9372" spans="2:19" s="16" customFormat="1" outlineLevel="2" x14ac:dyDescent="0.25">
      <c r="B9372" s="16" t="s">
        <v>3649</v>
      </c>
      <c r="C9372" s="16" t="s">
        <v>3406</v>
      </c>
      <c r="D9372" s="16" t="s">
        <v>67</v>
      </c>
      <c r="E9372" s="16" t="s">
        <v>1053</v>
      </c>
      <c r="G9372" s="16" t="s">
        <v>1054</v>
      </c>
      <c r="H9372" s="16" t="s">
        <v>152</v>
      </c>
      <c r="I9372" s="35">
        <v>146282449</v>
      </c>
      <c r="J9372" s="35">
        <v>81823706.199999988</v>
      </c>
      <c r="K9372" s="36">
        <f>IFERROR((J9372/I9372),0)</f>
        <v>0.55935422710895399</v>
      </c>
      <c r="L9372" s="35">
        <v>96653597.609999999</v>
      </c>
      <c r="M9372" s="35">
        <v>81823706.199999988</v>
      </c>
      <c r="N9372" s="40">
        <f>M9372/L9372</f>
        <v>0.84656658648300875</v>
      </c>
      <c r="O9372" s="28"/>
      <c r="P9372" s="28"/>
      <c r="Q9372" s="28"/>
      <c r="R9372" s="28"/>
      <c r="S9372" s="25"/>
    </row>
    <row r="9373" spans="2:19" s="16" customFormat="1" outlineLevel="2" x14ac:dyDescent="0.25">
      <c r="B9373" s="16" t="s">
        <v>3649</v>
      </c>
      <c r="C9373" s="16" t="s">
        <v>3406</v>
      </c>
      <c r="D9373" s="16" t="s">
        <v>67</v>
      </c>
      <c r="E9373" s="16" t="s">
        <v>1053</v>
      </c>
      <c r="G9373" s="16" t="s">
        <v>1054</v>
      </c>
      <c r="H9373" s="16" t="s">
        <v>19</v>
      </c>
      <c r="I9373" s="31">
        <v>171319704</v>
      </c>
      <c r="J9373" s="31">
        <v>171319704</v>
      </c>
      <c r="K9373" s="32">
        <f>IFERROR((J9373/I9373),0)</f>
        <v>1</v>
      </c>
      <c r="L9373" s="31"/>
      <c r="M9373" s="31"/>
      <c r="N9373" s="39"/>
      <c r="O9373" s="28"/>
      <c r="P9373" s="28"/>
      <c r="Q9373" s="28"/>
      <c r="R9373" s="28"/>
      <c r="S9373" s="25"/>
    </row>
    <row r="9374" spans="2:19" s="16" customFormat="1" outlineLevel="2" x14ac:dyDescent="0.25">
      <c r="B9374" s="16" t="s">
        <v>3649</v>
      </c>
      <c r="C9374" s="16" t="s">
        <v>3406</v>
      </c>
      <c r="D9374" s="16" t="s">
        <v>67</v>
      </c>
      <c r="E9374" s="16" t="s">
        <v>1053</v>
      </c>
      <c r="G9374" s="16" t="s">
        <v>1054</v>
      </c>
      <c r="H9374" s="16" t="s">
        <v>154</v>
      </c>
      <c r="I9374" s="31">
        <v>905</v>
      </c>
      <c r="J9374" s="31">
        <v>905</v>
      </c>
      <c r="K9374" s="32">
        <f>IFERROR((J9374/I9374),0)</f>
        <v>1</v>
      </c>
      <c r="L9374" s="31"/>
      <c r="M9374" s="31"/>
      <c r="N9374" s="39"/>
      <c r="O9374" s="28"/>
      <c r="P9374" s="28"/>
      <c r="Q9374" s="28"/>
      <c r="R9374" s="28"/>
      <c r="S9374" s="25"/>
    </row>
    <row r="9375" spans="2:19" s="16" customFormat="1" outlineLevel="2" x14ac:dyDescent="0.25">
      <c r="B9375" s="16" t="s">
        <v>3649</v>
      </c>
      <c r="C9375" s="16" t="s">
        <v>3406</v>
      </c>
      <c r="D9375" s="16" t="s">
        <v>67</v>
      </c>
      <c r="E9375" s="16" t="s">
        <v>1053</v>
      </c>
      <c r="G9375" s="16" t="s">
        <v>1054</v>
      </c>
      <c r="H9375" s="16" t="s">
        <v>231</v>
      </c>
      <c r="I9375" s="31">
        <v>22253965</v>
      </c>
      <c r="J9375" s="31">
        <v>22253965</v>
      </c>
      <c r="K9375" s="32">
        <f>IFERROR((J9375/I9375),0)</f>
        <v>1</v>
      </c>
      <c r="L9375" s="31"/>
      <c r="M9375" s="31"/>
      <c r="N9375" s="39"/>
      <c r="O9375" s="28"/>
      <c r="P9375" s="28"/>
      <c r="Q9375" s="28"/>
      <c r="R9375" s="28"/>
      <c r="S9375" s="25"/>
    </row>
    <row r="9376" spans="2:19" s="16" customFormat="1" outlineLevel="2" x14ac:dyDescent="0.25">
      <c r="B9376" s="16" t="s">
        <v>3649</v>
      </c>
      <c r="C9376" s="16" t="s">
        <v>3406</v>
      </c>
      <c r="D9376" s="16" t="s">
        <v>67</v>
      </c>
      <c r="E9376" s="16" t="s">
        <v>1053</v>
      </c>
      <c r="G9376" s="16" t="s">
        <v>1054</v>
      </c>
      <c r="H9376" s="16" t="s">
        <v>155</v>
      </c>
      <c r="I9376" s="31">
        <v>-29256490</v>
      </c>
      <c r="J9376" s="31"/>
      <c r="K9376" s="32">
        <f>IFERROR((J9376/I9376),0)</f>
        <v>0</v>
      </c>
      <c r="L9376" s="31"/>
      <c r="M9376" s="31"/>
      <c r="N9376" s="39"/>
      <c r="O9376" s="28"/>
      <c r="P9376" s="28"/>
      <c r="Q9376" s="28"/>
      <c r="R9376" s="28"/>
      <c r="S9376" s="25"/>
    </row>
    <row r="9377" spans="2:19" s="16" customFormat="1" outlineLevel="1" x14ac:dyDescent="0.25">
      <c r="B9377" s="47" t="s">
        <v>7958</v>
      </c>
      <c r="C9377" s="47" t="str">
        <f>C9376</f>
        <v>ASIGNACIÓN PARA LA INVERSIÓN LOCAL  - AMBIENTE Y DESARROLLO SOSTENIBLE</v>
      </c>
      <c r="D9377" s="47"/>
      <c r="E9377" s="47" t="str">
        <f>E9376</f>
        <v>68013</v>
      </c>
      <c r="F9377" s="47"/>
      <c r="G9377" s="47" t="str">
        <f>G9376</f>
        <v xml:space="preserve">AGUADA                                            </v>
      </c>
      <c r="H9377" s="47" t="s">
        <v>10655</v>
      </c>
      <c r="I9377" s="51">
        <f>SUBTOTAL(9,I9372:I9376)</f>
        <v>310600533</v>
      </c>
      <c r="J9377" s="51">
        <f>SUBTOTAL(9,J9372:J9376)</f>
        <v>275398280.19999999</v>
      </c>
      <c r="K9377" s="49">
        <f>J9377/I9377</f>
        <v>0.88666390086329949</v>
      </c>
      <c r="L9377" s="51">
        <f>SUBTOTAL(9,L9372:L9376)</f>
        <v>96653597.609999999</v>
      </c>
      <c r="M9377" s="51">
        <f>SUBTOTAL(9,M9372:M9376)</f>
        <v>81823706.199999988</v>
      </c>
      <c r="N9377" s="50">
        <f>IFERROR((M9377/L9377),"N.A")</f>
        <v>0.84656658648300875</v>
      </c>
      <c r="O9377" s="28"/>
      <c r="P9377" s="28"/>
      <c r="Q9377" s="28"/>
      <c r="R9377" s="28"/>
      <c r="S9377" s="25"/>
    </row>
    <row r="9378" spans="2:19" s="16" customFormat="1" outlineLevel="2" x14ac:dyDescent="0.25">
      <c r="B9378" s="16" t="s">
        <v>3650</v>
      </c>
      <c r="C9378" s="16" t="s">
        <v>3406</v>
      </c>
      <c r="D9378" s="16" t="s">
        <v>71</v>
      </c>
      <c r="E9378" s="16" t="s">
        <v>1056</v>
      </c>
      <c r="G9378" s="16" t="s">
        <v>1057</v>
      </c>
      <c r="H9378" s="16" t="s">
        <v>152</v>
      </c>
      <c r="I9378" s="35">
        <v>234009273</v>
      </c>
      <c r="J9378" s="35">
        <v>130894076.02</v>
      </c>
      <c r="K9378" s="36">
        <f>IFERROR((J9378/I9378),0)</f>
        <v>0.55935422704381466</v>
      </c>
      <c r="L9378" s="35">
        <v>154617578.83999997</v>
      </c>
      <c r="M9378" s="35">
        <v>130894076.02</v>
      </c>
      <c r="N9378" s="40">
        <f>M9378/L9378</f>
        <v>0.84656658707255195</v>
      </c>
      <c r="O9378" s="28"/>
      <c r="P9378" s="28"/>
      <c r="Q9378" s="28"/>
      <c r="R9378" s="28"/>
      <c r="S9378" s="25"/>
    </row>
    <row r="9379" spans="2:19" s="16" customFormat="1" outlineLevel="2" x14ac:dyDescent="0.25">
      <c r="B9379" s="16" t="s">
        <v>3650</v>
      </c>
      <c r="C9379" s="16" t="s">
        <v>3406</v>
      </c>
      <c r="D9379" s="16" t="s">
        <v>71</v>
      </c>
      <c r="E9379" s="16" t="s">
        <v>1056</v>
      </c>
      <c r="G9379" s="16" t="s">
        <v>1057</v>
      </c>
      <c r="H9379" s="16" t="s">
        <v>19</v>
      </c>
      <c r="I9379" s="31">
        <v>412208378</v>
      </c>
      <c r="J9379" s="31">
        <v>412208378</v>
      </c>
      <c r="K9379" s="32">
        <f>IFERROR((J9379/I9379),0)</f>
        <v>1</v>
      </c>
      <c r="L9379" s="31"/>
      <c r="M9379" s="31"/>
      <c r="N9379" s="39"/>
      <c r="O9379" s="28"/>
      <c r="P9379" s="28"/>
      <c r="Q9379" s="28"/>
      <c r="R9379" s="28"/>
      <c r="S9379" s="25"/>
    </row>
    <row r="9380" spans="2:19" s="16" customFormat="1" outlineLevel="2" x14ac:dyDescent="0.25">
      <c r="B9380" s="16" t="s">
        <v>3650</v>
      </c>
      <c r="C9380" s="16" t="s">
        <v>3406</v>
      </c>
      <c r="D9380" s="16" t="s">
        <v>71</v>
      </c>
      <c r="E9380" s="16" t="s">
        <v>1056</v>
      </c>
      <c r="G9380" s="16" t="s">
        <v>1057</v>
      </c>
      <c r="H9380" s="16" t="s">
        <v>154</v>
      </c>
      <c r="I9380" s="31">
        <v>1447</v>
      </c>
      <c r="J9380" s="31">
        <v>1447</v>
      </c>
      <c r="K9380" s="32">
        <f>IFERROR((J9380/I9380),0)</f>
        <v>1</v>
      </c>
      <c r="L9380" s="31"/>
      <c r="M9380" s="31"/>
      <c r="N9380" s="39"/>
      <c r="O9380" s="28"/>
      <c r="P9380" s="28"/>
      <c r="Q9380" s="28"/>
      <c r="R9380" s="28"/>
      <c r="S9380" s="25"/>
    </row>
    <row r="9381" spans="2:19" s="16" customFormat="1" outlineLevel="2" x14ac:dyDescent="0.25">
      <c r="B9381" s="16" t="s">
        <v>3650</v>
      </c>
      <c r="C9381" s="16" t="s">
        <v>3406</v>
      </c>
      <c r="D9381" s="16" t="s">
        <v>71</v>
      </c>
      <c r="E9381" s="16" t="s">
        <v>1056</v>
      </c>
      <c r="G9381" s="16" t="s">
        <v>1057</v>
      </c>
      <c r="H9381" s="16" t="s">
        <v>231</v>
      </c>
      <c r="I9381" s="31">
        <v>35599856</v>
      </c>
      <c r="J9381" s="31">
        <v>35599856</v>
      </c>
      <c r="K9381" s="32">
        <f>IFERROR((J9381/I9381),0)</f>
        <v>1</v>
      </c>
      <c r="L9381" s="31"/>
      <c r="M9381" s="31"/>
      <c r="N9381" s="39"/>
      <c r="O9381" s="28"/>
      <c r="P9381" s="28"/>
      <c r="Q9381" s="28"/>
      <c r="R9381" s="28"/>
      <c r="S9381" s="25"/>
    </row>
    <row r="9382" spans="2:19" s="16" customFormat="1" outlineLevel="2" x14ac:dyDescent="0.25">
      <c r="B9382" s="16" t="s">
        <v>3650</v>
      </c>
      <c r="C9382" s="16" t="s">
        <v>3406</v>
      </c>
      <c r="D9382" s="16" t="s">
        <v>71</v>
      </c>
      <c r="E9382" s="16" t="s">
        <v>1056</v>
      </c>
      <c r="G9382" s="16" t="s">
        <v>1057</v>
      </c>
      <c r="H9382" s="16" t="s">
        <v>155</v>
      </c>
      <c r="I9382" s="31">
        <v>-46801855</v>
      </c>
      <c r="J9382" s="31"/>
      <c r="K9382" s="32">
        <f>IFERROR((J9382/I9382),0)</f>
        <v>0</v>
      </c>
      <c r="L9382" s="31"/>
      <c r="M9382" s="31"/>
      <c r="N9382" s="39"/>
      <c r="O9382" s="28"/>
      <c r="P9382" s="28"/>
      <c r="Q9382" s="28"/>
      <c r="R9382" s="28"/>
      <c r="S9382" s="25"/>
    </row>
    <row r="9383" spans="2:19" s="16" customFormat="1" outlineLevel="1" x14ac:dyDescent="0.25">
      <c r="B9383" s="47" t="s">
        <v>7959</v>
      </c>
      <c r="C9383" s="47" t="str">
        <f>C9382</f>
        <v>ASIGNACIÓN PARA LA INVERSIÓN LOCAL  - AMBIENTE Y DESARROLLO SOSTENIBLE</v>
      </c>
      <c r="D9383" s="47"/>
      <c r="E9383" s="47" t="str">
        <f>E9382</f>
        <v>66687</v>
      </c>
      <c r="F9383" s="47"/>
      <c r="G9383" s="47" t="str">
        <f>G9382</f>
        <v xml:space="preserve">SANTUARIO                                         </v>
      </c>
      <c r="H9383" s="47" t="s">
        <v>10655</v>
      </c>
      <c r="I9383" s="51">
        <f>SUBTOTAL(9,I9378:I9382)</f>
        <v>635017099</v>
      </c>
      <c r="J9383" s="51">
        <f>SUBTOTAL(9,J9378:J9382)</f>
        <v>578703757.01999998</v>
      </c>
      <c r="K9383" s="49">
        <f>J9383/I9383</f>
        <v>0.91131995962206358</v>
      </c>
      <c r="L9383" s="51">
        <f>SUBTOTAL(9,L9378:L9382)</f>
        <v>154617578.83999997</v>
      </c>
      <c r="M9383" s="51">
        <f>SUBTOTAL(9,M9378:M9382)</f>
        <v>130894076.02</v>
      </c>
      <c r="N9383" s="50">
        <f>IFERROR((M9383/L9383),"N.A")</f>
        <v>0.84656658707255195</v>
      </c>
      <c r="O9383" s="28"/>
      <c r="P9383" s="28"/>
      <c r="Q9383" s="28"/>
      <c r="R9383" s="28"/>
      <c r="S9383" s="25"/>
    </row>
    <row r="9384" spans="2:19" s="16" customFormat="1" outlineLevel="2" x14ac:dyDescent="0.25">
      <c r="B9384" s="16" t="s">
        <v>3651</v>
      </c>
      <c r="C9384" s="16" t="s">
        <v>3406</v>
      </c>
      <c r="D9384" s="16" t="s">
        <v>71</v>
      </c>
      <c r="E9384" s="16" t="s">
        <v>1059</v>
      </c>
      <c r="G9384" s="16" t="s">
        <v>1060</v>
      </c>
      <c r="H9384" s="16" t="s">
        <v>152</v>
      </c>
      <c r="I9384" s="35">
        <v>407579571</v>
      </c>
      <c r="J9384" s="35">
        <v>227981355.88999999</v>
      </c>
      <c r="K9384" s="36">
        <f>IFERROR((J9384/I9384),0)</f>
        <v>0.55935422703018645</v>
      </c>
      <c r="L9384" s="35">
        <v>269301150.22000003</v>
      </c>
      <c r="M9384" s="35">
        <v>227981355.88999999</v>
      </c>
      <c r="N9384" s="40">
        <f>M9384/L9384</f>
        <v>0.84656658801403306</v>
      </c>
      <c r="O9384" s="28"/>
      <c r="P9384" s="28"/>
      <c r="Q9384" s="28"/>
      <c r="R9384" s="28"/>
      <c r="S9384" s="25"/>
    </row>
    <row r="9385" spans="2:19" s="16" customFormat="1" outlineLevel="2" x14ac:dyDescent="0.25">
      <c r="B9385" s="16" t="s">
        <v>3651</v>
      </c>
      <c r="C9385" s="16" t="s">
        <v>3406</v>
      </c>
      <c r="D9385" s="16" t="s">
        <v>71</v>
      </c>
      <c r="E9385" s="16" t="s">
        <v>1059</v>
      </c>
      <c r="G9385" s="16" t="s">
        <v>1060</v>
      </c>
      <c r="H9385" s="16" t="s">
        <v>19</v>
      </c>
      <c r="I9385" s="31">
        <v>799741876</v>
      </c>
      <c r="J9385" s="31">
        <v>799741876</v>
      </c>
      <c r="K9385" s="32">
        <f>IFERROR((J9385/I9385),0)</f>
        <v>1</v>
      </c>
      <c r="L9385" s="31"/>
      <c r="M9385" s="31"/>
      <c r="N9385" s="39"/>
      <c r="O9385" s="28"/>
      <c r="P9385" s="28"/>
      <c r="Q9385" s="28"/>
      <c r="R9385" s="28"/>
      <c r="S9385" s="25"/>
    </row>
    <row r="9386" spans="2:19" s="16" customFormat="1" outlineLevel="2" x14ac:dyDescent="0.25">
      <c r="B9386" s="16" t="s">
        <v>3651</v>
      </c>
      <c r="C9386" s="16" t="s">
        <v>3406</v>
      </c>
      <c r="D9386" s="16" t="s">
        <v>71</v>
      </c>
      <c r="E9386" s="16" t="s">
        <v>1059</v>
      </c>
      <c r="G9386" s="16" t="s">
        <v>1060</v>
      </c>
      <c r="H9386" s="16" t="s">
        <v>154</v>
      </c>
      <c r="I9386" s="31">
        <v>2521</v>
      </c>
      <c r="J9386" s="31">
        <v>2521</v>
      </c>
      <c r="K9386" s="32">
        <f>IFERROR((J9386/I9386),0)</f>
        <v>1</v>
      </c>
      <c r="L9386" s="31"/>
      <c r="M9386" s="31"/>
      <c r="N9386" s="39"/>
      <c r="O9386" s="28"/>
      <c r="P9386" s="28"/>
      <c r="Q9386" s="28"/>
      <c r="R9386" s="28"/>
      <c r="S9386" s="25"/>
    </row>
    <row r="9387" spans="2:19" s="16" customFormat="1" outlineLevel="2" x14ac:dyDescent="0.25">
      <c r="B9387" s="16" t="s">
        <v>3651</v>
      </c>
      <c r="C9387" s="16" t="s">
        <v>3406</v>
      </c>
      <c r="D9387" s="16" t="s">
        <v>71</v>
      </c>
      <c r="E9387" s="16" t="s">
        <v>1059</v>
      </c>
      <c r="G9387" s="16" t="s">
        <v>1060</v>
      </c>
      <c r="H9387" s="16" t="s">
        <v>231</v>
      </c>
      <c r="I9387" s="31">
        <v>62005124</v>
      </c>
      <c r="J9387" s="31">
        <v>62005124</v>
      </c>
      <c r="K9387" s="32">
        <f>IFERROR((J9387/I9387),0)</f>
        <v>1</v>
      </c>
      <c r="L9387" s="31"/>
      <c r="M9387" s="31"/>
      <c r="N9387" s="39"/>
      <c r="O9387" s="28"/>
      <c r="P9387" s="28"/>
      <c r="Q9387" s="28"/>
      <c r="R9387" s="28"/>
      <c r="S9387" s="25"/>
    </row>
    <row r="9388" spans="2:19" s="16" customFormat="1" outlineLevel="2" x14ac:dyDescent="0.25">
      <c r="B9388" s="16" t="s">
        <v>3651</v>
      </c>
      <c r="C9388" s="16" t="s">
        <v>3406</v>
      </c>
      <c r="D9388" s="16" t="s">
        <v>71</v>
      </c>
      <c r="E9388" s="16" t="s">
        <v>1059</v>
      </c>
      <c r="G9388" s="16" t="s">
        <v>1060</v>
      </c>
      <c r="H9388" s="16" t="s">
        <v>155</v>
      </c>
      <c r="I9388" s="31">
        <v>-81515914</v>
      </c>
      <c r="J9388" s="31"/>
      <c r="K9388" s="32">
        <f>IFERROR((J9388/I9388),0)</f>
        <v>0</v>
      </c>
      <c r="L9388" s="31"/>
      <c r="M9388" s="31"/>
      <c r="N9388" s="39"/>
      <c r="O9388" s="28"/>
      <c r="P9388" s="28"/>
      <c r="Q9388" s="28"/>
      <c r="R9388" s="28"/>
      <c r="S9388" s="25"/>
    </row>
    <row r="9389" spans="2:19" s="16" customFormat="1" outlineLevel="1" x14ac:dyDescent="0.25">
      <c r="B9389" s="47" t="s">
        <v>7960</v>
      </c>
      <c r="C9389" s="47" t="str">
        <f>C9388</f>
        <v>ASIGNACIÓN PARA LA INVERSIÓN LOCAL  - AMBIENTE Y DESARROLLO SOSTENIBLE</v>
      </c>
      <c r="D9389" s="47"/>
      <c r="E9389" s="47" t="str">
        <f>E9388</f>
        <v>66682</v>
      </c>
      <c r="F9389" s="47"/>
      <c r="G9389" s="47" t="str">
        <f>G9388</f>
        <v xml:space="preserve">SANTA ROSA DE CABAL                               </v>
      </c>
      <c r="H9389" s="47" t="s">
        <v>10655</v>
      </c>
      <c r="I9389" s="51">
        <f>SUBTOTAL(9,I9384:I9388)</f>
        <v>1187813178</v>
      </c>
      <c r="J9389" s="51">
        <f>SUBTOTAL(9,J9384:J9388)</f>
        <v>1089730876.8899999</v>
      </c>
      <c r="K9389" s="49">
        <f>J9389/I9389</f>
        <v>0.91742615511713066</v>
      </c>
      <c r="L9389" s="51">
        <f>SUBTOTAL(9,L9384:L9388)</f>
        <v>269301150.22000003</v>
      </c>
      <c r="M9389" s="51">
        <f>SUBTOTAL(9,M9384:M9388)</f>
        <v>227981355.88999999</v>
      </c>
      <c r="N9389" s="50">
        <f>IFERROR((M9389/L9389),"N.A")</f>
        <v>0.84656658801403306</v>
      </c>
      <c r="O9389" s="28"/>
      <c r="P9389" s="28"/>
      <c r="Q9389" s="28"/>
      <c r="R9389" s="28"/>
      <c r="S9389" s="25"/>
    </row>
    <row r="9390" spans="2:19" s="16" customFormat="1" outlineLevel="2" x14ac:dyDescent="0.25">
      <c r="B9390" s="16" t="s">
        <v>3652</v>
      </c>
      <c r="C9390" s="16" t="s">
        <v>3406</v>
      </c>
      <c r="D9390" s="16" t="s">
        <v>71</v>
      </c>
      <c r="E9390" s="16" t="s">
        <v>1062</v>
      </c>
      <c r="G9390" s="16" t="s">
        <v>1063</v>
      </c>
      <c r="H9390" s="16" t="s">
        <v>152</v>
      </c>
      <c r="I9390" s="35">
        <v>421311406</v>
      </c>
      <c r="J9390" s="35">
        <v>235662315.83999997</v>
      </c>
      <c r="K9390" s="36">
        <f>IFERROR((J9390/I9390),0)</f>
        <v>0.55935422702512827</v>
      </c>
      <c r="L9390" s="35">
        <v>278374222.5</v>
      </c>
      <c r="M9390" s="35">
        <v>235662315.83999997</v>
      </c>
      <c r="N9390" s="40">
        <f>M9390/L9390</f>
        <v>0.84656658839882337</v>
      </c>
      <c r="O9390" s="28"/>
      <c r="P9390" s="28"/>
      <c r="Q9390" s="28"/>
      <c r="R9390" s="28"/>
      <c r="S9390" s="25"/>
    </row>
    <row r="9391" spans="2:19" s="16" customFormat="1" outlineLevel="2" x14ac:dyDescent="0.25">
      <c r="B9391" s="16" t="s">
        <v>3652</v>
      </c>
      <c r="C9391" s="16" t="s">
        <v>3406</v>
      </c>
      <c r="D9391" s="16" t="s">
        <v>71</v>
      </c>
      <c r="E9391" s="16" t="s">
        <v>1062</v>
      </c>
      <c r="G9391" s="16" t="s">
        <v>1063</v>
      </c>
      <c r="H9391" s="16" t="s">
        <v>19</v>
      </c>
      <c r="I9391" s="31">
        <v>745960589</v>
      </c>
      <c r="J9391" s="31">
        <v>745960589</v>
      </c>
      <c r="K9391" s="32">
        <f>IFERROR((J9391/I9391),0)</f>
        <v>1</v>
      </c>
      <c r="L9391" s="31"/>
      <c r="M9391" s="31"/>
      <c r="N9391" s="39"/>
      <c r="O9391" s="28"/>
      <c r="P9391" s="28"/>
      <c r="Q9391" s="28"/>
      <c r="R9391" s="28"/>
      <c r="S9391" s="25"/>
    </row>
    <row r="9392" spans="2:19" s="16" customFormat="1" outlineLevel="2" x14ac:dyDescent="0.25">
      <c r="B9392" s="16" t="s">
        <v>3652</v>
      </c>
      <c r="C9392" s="16" t="s">
        <v>3406</v>
      </c>
      <c r="D9392" s="16" t="s">
        <v>71</v>
      </c>
      <c r="E9392" s="16" t="s">
        <v>1062</v>
      </c>
      <c r="G9392" s="16" t="s">
        <v>1063</v>
      </c>
      <c r="H9392" s="16" t="s">
        <v>154</v>
      </c>
      <c r="I9392" s="31">
        <v>2606</v>
      </c>
      <c r="J9392" s="31">
        <v>2606</v>
      </c>
      <c r="K9392" s="32">
        <f>IFERROR((J9392/I9392),0)</f>
        <v>1</v>
      </c>
      <c r="L9392" s="31"/>
      <c r="M9392" s="31"/>
      <c r="N9392" s="39"/>
      <c r="O9392" s="28"/>
      <c r="P9392" s="28"/>
      <c r="Q9392" s="28"/>
      <c r="R9392" s="28"/>
      <c r="S9392" s="25"/>
    </row>
    <row r="9393" spans="2:19" s="16" customFormat="1" outlineLevel="2" x14ac:dyDescent="0.25">
      <c r="B9393" s="16" t="s">
        <v>3652</v>
      </c>
      <c r="C9393" s="16" t="s">
        <v>3406</v>
      </c>
      <c r="D9393" s="16" t="s">
        <v>71</v>
      </c>
      <c r="E9393" s="16" t="s">
        <v>1062</v>
      </c>
      <c r="G9393" s="16" t="s">
        <v>1063</v>
      </c>
      <c r="H9393" s="16" t="s">
        <v>231</v>
      </c>
      <c r="I9393" s="31">
        <v>64094149</v>
      </c>
      <c r="J9393" s="31">
        <v>64094149</v>
      </c>
      <c r="K9393" s="32">
        <f>IFERROR((J9393/I9393),0)</f>
        <v>1</v>
      </c>
      <c r="L9393" s="31"/>
      <c r="M9393" s="31"/>
      <c r="N9393" s="39"/>
      <c r="O9393" s="28"/>
      <c r="P9393" s="28"/>
      <c r="Q9393" s="28"/>
      <c r="R9393" s="28"/>
      <c r="S9393" s="25"/>
    </row>
    <row r="9394" spans="2:19" s="16" customFormat="1" outlineLevel="2" x14ac:dyDescent="0.25">
      <c r="B9394" s="16" t="s">
        <v>3652</v>
      </c>
      <c r="C9394" s="16" t="s">
        <v>3406</v>
      </c>
      <c r="D9394" s="16" t="s">
        <v>71</v>
      </c>
      <c r="E9394" s="16" t="s">
        <v>1062</v>
      </c>
      <c r="G9394" s="16" t="s">
        <v>1063</v>
      </c>
      <c r="H9394" s="16" t="s">
        <v>155</v>
      </c>
      <c r="I9394" s="31">
        <v>-84262281</v>
      </c>
      <c r="J9394" s="31"/>
      <c r="K9394" s="32">
        <f>IFERROR((J9394/I9394),0)</f>
        <v>0</v>
      </c>
      <c r="L9394" s="31"/>
      <c r="M9394" s="31"/>
      <c r="N9394" s="39"/>
      <c r="O9394" s="28"/>
      <c r="P9394" s="28"/>
      <c r="Q9394" s="28"/>
      <c r="R9394" s="28"/>
      <c r="S9394" s="25"/>
    </row>
    <row r="9395" spans="2:19" s="16" customFormat="1" outlineLevel="1" x14ac:dyDescent="0.25">
      <c r="B9395" s="47" t="s">
        <v>7961</v>
      </c>
      <c r="C9395" s="47" t="str">
        <f>C9394</f>
        <v>ASIGNACIÓN PARA LA INVERSIÓN LOCAL  - AMBIENTE Y DESARROLLO SOSTENIBLE</v>
      </c>
      <c r="D9395" s="47"/>
      <c r="E9395" s="47" t="str">
        <f>E9394</f>
        <v>66594</v>
      </c>
      <c r="F9395" s="47"/>
      <c r="G9395" s="47" t="str">
        <f>G9394</f>
        <v xml:space="preserve">QUINCHÍA                                          </v>
      </c>
      <c r="H9395" s="47" t="s">
        <v>10655</v>
      </c>
      <c r="I9395" s="51">
        <f>SUBTOTAL(9,I9390:I9394)</f>
        <v>1147106469</v>
      </c>
      <c r="J9395" s="51">
        <f>SUBTOTAL(9,J9390:J9394)</f>
        <v>1045719659.8399999</v>
      </c>
      <c r="K9395" s="49">
        <f>J9395/I9395</f>
        <v>0.91161517095410949</v>
      </c>
      <c r="L9395" s="51">
        <f>SUBTOTAL(9,L9390:L9394)</f>
        <v>278374222.5</v>
      </c>
      <c r="M9395" s="51">
        <f>SUBTOTAL(9,M9390:M9394)</f>
        <v>235662315.83999997</v>
      </c>
      <c r="N9395" s="50">
        <f>IFERROR((M9395/L9395),"N.A")</f>
        <v>0.84656658839882337</v>
      </c>
      <c r="O9395" s="28"/>
      <c r="P9395" s="28"/>
      <c r="Q9395" s="28"/>
      <c r="R9395" s="28"/>
      <c r="S9395" s="25"/>
    </row>
    <row r="9396" spans="2:19" s="16" customFormat="1" outlineLevel="2" x14ac:dyDescent="0.25">
      <c r="B9396" s="16" t="s">
        <v>3653</v>
      </c>
      <c r="C9396" s="16" t="s">
        <v>3406</v>
      </c>
      <c r="D9396" s="16" t="s">
        <v>71</v>
      </c>
      <c r="E9396" s="16" t="s">
        <v>1065</v>
      </c>
      <c r="G9396" s="16" t="s">
        <v>1066</v>
      </c>
      <c r="H9396" s="16" t="s">
        <v>152</v>
      </c>
      <c r="I9396" s="35">
        <v>713417371</v>
      </c>
      <c r="J9396" s="35">
        <v>399053022.13</v>
      </c>
      <c r="K9396" s="36">
        <f>IFERROR((J9396/I9396),0)</f>
        <v>0.5593542270643701</v>
      </c>
      <c r="L9396" s="35">
        <v>471378185.47000003</v>
      </c>
      <c r="M9396" s="35">
        <v>399053022.13</v>
      </c>
      <c r="N9396" s="40">
        <f>M9396/L9396</f>
        <v>0.84656658799794415</v>
      </c>
      <c r="O9396" s="28"/>
      <c r="P9396" s="28"/>
      <c r="Q9396" s="28"/>
      <c r="R9396" s="28"/>
      <c r="S9396" s="25"/>
    </row>
    <row r="9397" spans="2:19" s="16" customFormat="1" outlineLevel="2" x14ac:dyDescent="0.25">
      <c r="B9397" s="16" t="s">
        <v>3653</v>
      </c>
      <c r="C9397" s="16" t="s">
        <v>3406</v>
      </c>
      <c r="D9397" s="16" t="s">
        <v>71</v>
      </c>
      <c r="E9397" s="16" t="s">
        <v>1065</v>
      </c>
      <c r="G9397" s="16" t="s">
        <v>1066</v>
      </c>
      <c r="H9397" s="16" t="s">
        <v>19</v>
      </c>
      <c r="I9397" s="31">
        <v>708439215</v>
      </c>
      <c r="J9397" s="31">
        <v>708439215</v>
      </c>
      <c r="K9397" s="32">
        <f>IFERROR((J9397/I9397),0)</f>
        <v>1</v>
      </c>
      <c r="L9397" s="31"/>
      <c r="M9397" s="31"/>
      <c r="N9397" s="39"/>
      <c r="O9397" s="28"/>
      <c r="P9397" s="28"/>
      <c r="Q9397" s="28"/>
      <c r="R9397" s="28"/>
      <c r="S9397" s="25"/>
    </row>
    <row r="9398" spans="2:19" s="16" customFormat="1" outlineLevel="2" x14ac:dyDescent="0.25">
      <c r="B9398" s="16" t="s">
        <v>3653</v>
      </c>
      <c r="C9398" s="16" t="s">
        <v>3406</v>
      </c>
      <c r="D9398" s="16" t="s">
        <v>71</v>
      </c>
      <c r="E9398" s="16" t="s">
        <v>1065</v>
      </c>
      <c r="G9398" s="16" t="s">
        <v>1066</v>
      </c>
      <c r="H9398" s="16" t="s">
        <v>154</v>
      </c>
      <c r="I9398" s="31">
        <v>4412</v>
      </c>
      <c r="J9398" s="31">
        <v>4412</v>
      </c>
      <c r="K9398" s="32">
        <f>IFERROR((J9398/I9398),0)</f>
        <v>1</v>
      </c>
      <c r="L9398" s="31"/>
      <c r="M9398" s="31"/>
      <c r="N9398" s="39"/>
      <c r="O9398" s="28"/>
      <c r="P9398" s="28"/>
      <c r="Q9398" s="28"/>
      <c r="R9398" s="28"/>
      <c r="S9398" s="25"/>
    </row>
    <row r="9399" spans="2:19" s="16" customFormat="1" outlineLevel="2" x14ac:dyDescent="0.25">
      <c r="B9399" s="16" t="s">
        <v>3653</v>
      </c>
      <c r="C9399" s="16" t="s">
        <v>3406</v>
      </c>
      <c r="D9399" s="16" t="s">
        <v>71</v>
      </c>
      <c r="E9399" s="16" t="s">
        <v>1065</v>
      </c>
      <c r="G9399" s="16" t="s">
        <v>1066</v>
      </c>
      <c r="H9399" s="16" t="s">
        <v>231</v>
      </c>
      <c r="I9399" s="31">
        <v>108532261</v>
      </c>
      <c r="J9399" s="31">
        <v>108532261</v>
      </c>
      <c r="K9399" s="32">
        <f>IFERROR((J9399/I9399),0)</f>
        <v>1</v>
      </c>
      <c r="L9399" s="31"/>
      <c r="M9399" s="31"/>
      <c r="N9399" s="39"/>
      <c r="O9399" s="28"/>
      <c r="P9399" s="28"/>
      <c r="Q9399" s="28"/>
      <c r="R9399" s="28"/>
      <c r="S9399" s="25"/>
    </row>
    <row r="9400" spans="2:19" s="16" customFormat="1" outlineLevel="2" x14ac:dyDescent="0.25">
      <c r="B9400" s="16" t="s">
        <v>3653</v>
      </c>
      <c r="C9400" s="16" t="s">
        <v>3406</v>
      </c>
      <c r="D9400" s="16" t="s">
        <v>71</v>
      </c>
      <c r="E9400" s="16" t="s">
        <v>1065</v>
      </c>
      <c r="G9400" s="16" t="s">
        <v>1066</v>
      </c>
      <c r="H9400" s="16" t="s">
        <v>155</v>
      </c>
      <c r="I9400" s="31">
        <v>-142683474</v>
      </c>
      <c r="J9400" s="31"/>
      <c r="K9400" s="32">
        <f>IFERROR((J9400/I9400),0)</f>
        <v>0</v>
      </c>
      <c r="L9400" s="31"/>
      <c r="M9400" s="31"/>
      <c r="N9400" s="39"/>
      <c r="O9400" s="28"/>
      <c r="P9400" s="28"/>
      <c r="Q9400" s="28"/>
      <c r="R9400" s="28"/>
      <c r="S9400" s="25"/>
    </row>
    <row r="9401" spans="2:19" s="16" customFormat="1" outlineLevel="1" x14ac:dyDescent="0.25">
      <c r="B9401" s="47" t="s">
        <v>7962</v>
      </c>
      <c r="C9401" s="47" t="str">
        <f>C9400</f>
        <v>ASIGNACIÓN PARA LA INVERSIÓN LOCAL  - AMBIENTE Y DESARROLLO SOSTENIBLE</v>
      </c>
      <c r="D9401" s="47"/>
      <c r="E9401" s="47" t="str">
        <f>E9400</f>
        <v>66572</v>
      </c>
      <c r="F9401" s="47"/>
      <c r="G9401" s="47" t="str">
        <f>G9400</f>
        <v xml:space="preserve">PUEBLO RICO                                       </v>
      </c>
      <c r="H9401" s="47" t="s">
        <v>10655</v>
      </c>
      <c r="I9401" s="51">
        <f>SUBTOTAL(9,I9396:I9400)</f>
        <v>1387709785</v>
      </c>
      <c r="J9401" s="51">
        <f>SUBTOTAL(9,J9396:J9400)</f>
        <v>1216028910.1300001</v>
      </c>
      <c r="K9401" s="49">
        <f>J9401/I9401</f>
        <v>0.87628474143100465</v>
      </c>
      <c r="L9401" s="51">
        <f>SUBTOTAL(9,L9396:L9400)</f>
        <v>471378185.47000003</v>
      </c>
      <c r="M9401" s="51">
        <f>SUBTOTAL(9,M9396:M9400)</f>
        <v>399053022.13</v>
      </c>
      <c r="N9401" s="50">
        <f>IFERROR((M9401/L9401),"N.A")</f>
        <v>0.84656658799794415</v>
      </c>
      <c r="O9401" s="28"/>
      <c r="P9401" s="28"/>
      <c r="Q9401" s="28"/>
      <c r="R9401" s="28"/>
      <c r="S9401" s="25"/>
    </row>
    <row r="9402" spans="2:19" s="16" customFormat="1" outlineLevel="2" x14ac:dyDescent="0.25">
      <c r="B9402" s="16" t="s">
        <v>3654</v>
      </c>
      <c r="C9402" s="16" t="s">
        <v>3406</v>
      </c>
      <c r="D9402" s="16" t="s">
        <v>71</v>
      </c>
      <c r="E9402" s="16" t="s">
        <v>1068</v>
      </c>
      <c r="G9402" s="16" t="s">
        <v>1069</v>
      </c>
      <c r="H9402" s="16" t="s">
        <v>152</v>
      </c>
      <c r="I9402" s="35">
        <v>607490298</v>
      </c>
      <c r="J9402" s="35">
        <v>339802266.06999999</v>
      </c>
      <c r="K9402" s="36">
        <f>IFERROR((J9402/I9402),0)</f>
        <v>0.55935422703656079</v>
      </c>
      <c r="L9402" s="35">
        <v>401388704.66999996</v>
      </c>
      <c r="M9402" s="35">
        <v>339802266.06999999</v>
      </c>
      <c r="N9402" s="40">
        <f>M9402/L9402</f>
        <v>0.84656658774034765</v>
      </c>
      <c r="O9402" s="28"/>
      <c r="P9402" s="28"/>
      <c r="Q9402" s="28"/>
      <c r="R9402" s="28"/>
      <c r="S9402" s="25"/>
    </row>
    <row r="9403" spans="2:19" s="16" customFormat="1" outlineLevel="2" x14ac:dyDescent="0.25">
      <c r="B9403" s="16" t="s">
        <v>3654</v>
      </c>
      <c r="C9403" s="16" t="s">
        <v>3406</v>
      </c>
      <c r="D9403" s="16" t="s">
        <v>71</v>
      </c>
      <c r="E9403" s="16" t="s">
        <v>1068</v>
      </c>
      <c r="G9403" s="16" t="s">
        <v>1069</v>
      </c>
      <c r="H9403" s="16" t="s">
        <v>19</v>
      </c>
      <c r="I9403" s="31">
        <v>1044191170</v>
      </c>
      <c r="J9403" s="31">
        <v>1044191170</v>
      </c>
      <c r="K9403" s="32">
        <f>IFERROR((J9403/I9403),0)</f>
        <v>1</v>
      </c>
      <c r="L9403" s="31"/>
      <c r="M9403" s="31"/>
      <c r="N9403" s="39"/>
      <c r="O9403" s="28"/>
      <c r="P9403" s="28"/>
      <c r="Q9403" s="28"/>
      <c r="R9403" s="28"/>
      <c r="S9403" s="25"/>
    </row>
    <row r="9404" spans="2:19" s="16" customFormat="1" outlineLevel="2" x14ac:dyDescent="0.25">
      <c r="B9404" s="16" t="s">
        <v>3654</v>
      </c>
      <c r="C9404" s="16" t="s">
        <v>3406</v>
      </c>
      <c r="D9404" s="16" t="s">
        <v>71</v>
      </c>
      <c r="E9404" s="16" t="s">
        <v>1068</v>
      </c>
      <c r="G9404" s="16" t="s">
        <v>1069</v>
      </c>
      <c r="H9404" s="16" t="s">
        <v>154</v>
      </c>
      <c r="I9404" s="31">
        <v>3757</v>
      </c>
      <c r="J9404" s="31">
        <v>3757</v>
      </c>
      <c r="K9404" s="32">
        <f>IFERROR((J9404/I9404),0)</f>
        <v>1</v>
      </c>
      <c r="L9404" s="31"/>
      <c r="M9404" s="31"/>
      <c r="N9404" s="39"/>
      <c r="O9404" s="28"/>
      <c r="P9404" s="28"/>
      <c r="Q9404" s="28"/>
      <c r="R9404" s="28"/>
      <c r="S9404" s="25"/>
    </row>
    <row r="9405" spans="2:19" s="16" customFormat="1" outlineLevel="2" x14ac:dyDescent="0.25">
      <c r="B9405" s="16" t="s">
        <v>3654</v>
      </c>
      <c r="C9405" s="16" t="s">
        <v>3406</v>
      </c>
      <c r="D9405" s="16" t="s">
        <v>71</v>
      </c>
      <c r="E9405" s="16" t="s">
        <v>1068</v>
      </c>
      <c r="G9405" s="16" t="s">
        <v>1069</v>
      </c>
      <c r="H9405" s="16" t="s">
        <v>231</v>
      </c>
      <c r="I9405" s="31">
        <v>92417564</v>
      </c>
      <c r="J9405" s="31">
        <v>92417564</v>
      </c>
      <c r="K9405" s="32">
        <f>IFERROR((J9405/I9405),0)</f>
        <v>1</v>
      </c>
      <c r="L9405" s="31"/>
      <c r="M9405" s="31"/>
      <c r="N9405" s="39"/>
      <c r="O9405" s="28"/>
      <c r="P9405" s="28"/>
      <c r="Q9405" s="28"/>
      <c r="R9405" s="28"/>
      <c r="S9405" s="25"/>
    </row>
    <row r="9406" spans="2:19" s="16" customFormat="1" outlineLevel="2" x14ac:dyDescent="0.25">
      <c r="B9406" s="16" t="s">
        <v>3654</v>
      </c>
      <c r="C9406" s="16" t="s">
        <v>3406</v>
      </c>
      <c r="D9406" s="16" t="s">
        <v>71</v>
      </c>
      <c r="E9406" s="16" t="s">
        <v>1068</v>
      </c>
      <c r="G9406" s="16" t="s">
        <v>1069</v>
      </c>
      <c r="H9406" s="16" t="s">
        <v>155</v>
      </c>
      <c r="I9406" s="31">
        <v>-121498060</v>
      </c>
      <c r="J9406" s="31"/>
      <c r="K9406" s="32">
        <f>IFERROR((J9406/I9406),0)</f>
        <v>0</v>
      </c>
      <c r="L9406" s="31"/>
      <c r="M9406" s="31"/>
      <c r="N9406" s="39"/>
      <c r="O9406" s="28"/>
      <c r="P9406" s="28"/>
      <c r="Q9406" s="28"/>
      <c r="R9406" s="28"/>
      <c r="S9406" s="25"/>
    </row>
    <row r="9407" spans="2:19" s="16" customFormat="1" outlineLevel="1" x14ac:dyDescent="0.25">
      <c r="B9407" s="47" t="s">
        <v>7963</v>
      </c>
      <c r="C9407" s="47" t="str">
        <f>C9406</f>
        <v>ASIGNACIÓN PARA LA INVERSIÓN LOCAL  - AMBIENTE Y DESARROLLO SOSTENIBLE</v>
      </c>
      <c r="D9407" s="47"/>
      <c r="E9407" s="47" t="str">
        <f>E9406</f>
        <v>66456</v>
      </c>
      <c r="F9407" s="47"/>
      <c r="G9407" s="47" t="str">
        <f>G9406</f>
        <v xml:space="preserve">MISTRATÓ                                          </v>
      </c>
      <c r="H9407" s="47" t="s">
        <v>10655</v>
      </c>
      <c r="I9407" s="51">
        <f>SUBTOTAL(9,I9402:I9406)</f>
        <v>1622604729</v>
      </c>
      <c r="J9407" s="51">
        <f>SUBTOTAL(9,J9402:J9406)</f>
        <v>1476414757.0699999</v>
      </c>
      <c r="K9407" s="49">
        <f>J9407/I9407</f>
        <v>0.90990413788569691</v>
      </c>
      <c r="L9407" s="51">
        <f>SUBTOTAL(9,L9402:L9406)</f>
        <v>401388704.66999996</v>
      </c>
      <c r="M9407" s="51">
        <f>SUBTOTAL(9,M9402:M9406)</f>
        <v>339802266.06999999</v>
      </c>
      <c r="N9407" s="50">
        <f>IFERROR((M9407/L9407),"N.A")</f>
        <v>0.84656658774034765</v>
      </c>
      <c r="O9407" s="28"/>
      <c r="P9407" s="28"/>
      <c r="Q9407" s="28"/>
      <c r="R9407" s="28"/>
      <c r="S9407" s="25"/>
    </row>
    <row r="9408" spans="2:19" s="16" customFormat="1" outlineLevel="2" x14ac:dyDescent="0.25">
      <c r="B9408" s="16" t="s">
        <v>3655</v>
      </c>
      <c r="C9408" s="16" t="s">
        <v>3406</v>
      </c>
      <c r="D9408" s="16" t="s">
        <v>71</v>
      </c>
      <c r="E9408" s="16" t="s">
        <v>1071</v>
      </c>
      <c r="G9408" s="16" t="s">
        <v>1072</v>
      </c>
      <c r="H9408" s="16" t="s">
        <v>152</v>
      </c>
      <c r="I9408" s="35">
        <v>358162467</v>
      </c>
      <c r="J9408" s="35">
        <v>200339689.89000002</v>
      </c>
      <c r="K9408" s="36">
        <f>IFERROR((J9408/I9408),0)</f>
        <v>0.5593542270580798</v>
      </c>
      <c r="L9408" s="35">
        <v>236649653.60999998</v>
      </c>
      <c r="M9408" s="35">
        <v>200339689.89000002</v>
      </c>
      <c r="N9408" s="40">
        <f>M9408/L9408</f>
        <v>0.84656658834650567</v>
      </c>
      <c r="O9408" s="28"/>
      <c r="P9408" s="28"/>
      <c r="Q9408" s="28"/>
      <c r="R9408" s="28"/>
      <c r="S9408" s="25"/>
    </row>
    <row r="9409" spans="2:19" s="16" customFormat="1" outlineLevel="2" x14ac:dyDescent="0.25">
      <c r="B9409" s="16" t="s">
        <v>3655</v>
      </c>
      <c r="C9409" s="16" t="s">
        <v>3406</v>
      </c>
      <c r="D9409" s="16" t="s">
        <v>71</v>
      </c>
      <c r="E9409" s="16" t="s">
        <v>1071</v>
      </c>
      <c r="G9409" s="16" t="s">
        <v>1072</v>
      </c>
      <c r="H9409" s="16" t="s">
        <v>19</v>
      </c>
      <c r="I9409" s="31">
        <v>220298513</v>
      </c>
      <c r="J9409" s="31">
        <v>220298513</v>
      </c>
      <c r="K9409" s="32">
        <f>IFERROR((J9409/I9409),0)</f>
        <v>1</v>
      </c>
      <c r="L9409" s="31"/>
      <c r="M9409" s="31"/>
      <c r="N9409" s="39"/>
      <c r="O9409" s="28"/>
      <c r="P9409" s="28"/>
      <c r="Q9409" s="28"/>
      <c r="R9409" s="28"/>
      <c r="S9409" s="25"/>
    </row>
    <row r="9410" spans="2:19" s="16" customFormat="1" outlineLevel="2" x14ac:dyDescent="0.25">
      <c r="B9410" s="16" t="s">
        <v>3655</v>
      </c>
      <c r="C9410" s="16" t="s">
        <v>3406</v>
      </c>
      <c r="D9410" s="16" t="s">
        <v>71</v>
      </c>
      <c r="E9410" s="16" t="s">
        <v>1071</v>
      </c>
      <c r="G9410" s="16" t="s">
        <v>1072</v>
      </c>
      <c r="H9410" s="16" t="s">
        <v>154</v>
      </c>
      <c r="I9410" s="31">
        <v>2215</v>
      </c>
      <c r="J9410" s="31">
        <v>2215</v>
      </c>
      <c r="K9410" s="32">
        <f>IFERROR((J9410/I9410),0)</f>
        <v>1</v>
      </c>
      <c r="L9410" s="31"/>
      <c r="M9410" s="31"/>
      <c r="N9410" s="39"/>
      <c r="O9410" s="28"/>
      <c r="P9410" s="28"/>
      <c r="Q9410" s="28"/>
      <c r="R9410" s="28"/>
      <c r="S9410" s="25"/>
    </row>
    <row r="9411" spans="2:19" s="16" customFormat="1" outlineLevel="2" x14ac:dyDescent="0.25">
      <c r="B9411" s="16" t="s">
        <v>3655</v>
      </c>
      <c r="C9411" s="16" t="s">
        <v>3406</v>
      </c>
      <c r="D9411" s="16" t="s">
        <v>71</v>
      </c>
      <c r="E9411" s="16" t="s">
        <v>1071</v>
      </c>
      <c r="G9411" s="16" t="s">
        <v>1072</v>
      </c>
      <c r="H9411" s="16" t="s">
        <v>231</v>
      </c>
      <c r="I9411" s="31">
        <v>54487294</v>
      </c>
      <c r="J9411" s="31">
        <v>54487294</v>
      </c>
      <c r="K9411" s="32">
        <f>IFERROR((J9411/I9411),0)</f>
        <v>1</v>
      </c>
      <c r="L9411" s="31"/>
      <c r="M9411" s="31"/>
      <c r="N9411" s="39"/>
      <c r="O9411" s="28"/>
      <c r="P9411" s="28"/>
      <c r="Q9411" s="28"/>
      <c r="R9411" s="28"/>
      <c r="S9411" s="25"/>
    </row>
    <row r="9412" spans="2:19" s="16" customFormat="1" outlineLevel="2" x14ac:dyDescent="0.25">
      <c r="B9412" s="16" t="s">
        <v>3655</v>
      </c>
      <c r="C9412" s="16" t="s">
        <v>3406</v>
      </c>
      <c r="D9412" s="16" t="s">
        <v>71</v>
      </c>
      <c r="E9412" s="16" t="s">
        <v>1071</v>
      </c>
      <c r="G9412" s="16" t="s">
        <v>1072</v>
      </c>
      <c r="H9412" s="16" t="s">
        <v>155</v>
      </c>
      <c r="I9412" s="31">
        <v>-71632493</v>
      </c>
      <c r="J9412" s="31"/>
      <c r="K9412" s="32">
        <f>IFERROR((J9412/I9412),0)</f>
        <v>0</v>
      </c>
      <c r="L9412" s="31"/>
      <c r="M9412" s="31"/>
      <c r="N9412" s="39"/>
      <c r="O9412" s="28"/>
      <c r="P9412" s="28"/>
      <c r="Q9412" s="28"/>
      <c r="R9412" s="28"/>
      <c r="S9412" s="25"/>
    </row>
    <row r="9413" spans="2:19" s="16" customFormat="1" outlineLevel="1" x14ac:dyDescent="0.25">
      <c r="B9413" s="47" t="s">
        <v>7964</v>
      </c>
      <c r="C9413" s="47" t="str">
        <f>C9412</f>
        <v>ASIGNACIÓN PARA LA INVERSIÓN LOCAL  - AMBIENTE Y DESARROLLO SOSTENIBLE</v>
      </c>
      <c r="D9413" s="47"/>
      <c r="E9413" s="47" t="str">
        <f>E9412</f>
        <v>66440</v>
      </c>
      <c r="F9413" s="47"/>
      <c r="G9413" s="47" t="str">
        <f>G9412</f>
        <v xml:space="preserve">MARSELLA                                          </v>
      </c>
      <c r="H9413" s="47" t="s">
        <v>10655</v>
      </c>
      <c r="I9413" s="51">
        <f>SUBTOTAL(9,I9408:I9412)</f>
        <v>561317996</v>
      </c>
      <c r="J9413" s="51">
        <f>SUBTOTAL(9,J9408:J9412)</f>
        <v>475127711.88999999</v>
      </c>
      <c r="K9413" s="49">
        <f>J9413/I9413</f>
        <v>0.8464501677761993</v>
      </c>
      <c r="L9413" s="51">
        <f>SUBTOTAL(9,L9408:L9412)</f>
        <v>236649653.60999998</v>
      </c>
      <c r="M9413" s="51">
        <f>SUBTOTAL(9,M9408:M9412)</f>
        <v>200339689.89000002</v>
      </c>
      <c r="N9413" s="50">
        <f>IFERROR((M9413/L9413),"N.A")</f>
        <v>0.84656658834650567</v>
      </c>
      <c r="O9413" s="28"/>
      <c r="P9413" s="28"/>
      <c r="Q9413" s="28"/>
      <c r="R9413" s="28"/>
      <c r="S9413" s="25"/>
    </row>
    <row r="9414" spans="2:19" s="16" customFormat="1" outlineLevel="2" x14ac:dyDescent="0.25">
      <c r="B9414" s="16" t="s">
        <v>3656</v>
      </c>
      <c r="C9414" s="16" t="s">
        <v>3406</v>
      </c>
      <c r="D9414" s="16" t="s">
        <v>71</v>
      </c>
      <c r="E9414" s="16" t="s">
        <v>1074</v>
      </c>
      <c r="G9414" s="16" t="s">
        <v>1075</v>
      </c>
      <c r="H9414" s="16" t="s">
        <v>152</v>
      </c>
      <c r="I9414" s="35">
        <v>245577758</v>
      </c>
      <c r="J9414" s="35">
        <v>137364957</v>
      </c>
      <c r="K9414" s="36">
        <f>IFERROR((J9414/I9414),0)</f>
        <v>0.55935422702246507</v>
      </c>
      <c r="L9414" s="35">
        <v>162261255.07000002</v>
      </c>
      <c r="M9414" s="35">
        <v>137364957</v>
      </c>
      <c r="N9414" s="40">
        <f>M9414/L9414</f>
        <v>0.84656658757348036</v>
      </c>
      <c r="O9414" s="28"/>
      <c r="P9414" s="28"/>
      <c r="Q9414" s="28"/>
      <c r="R9414" s="28"/>
      <c r="S9414" s="25"/>
    </row>
    <row r="9415" spans="2:19" s="16" customFormat="1" outlineLevel="2" x14ac:dyDescent="0.25">
      <c r="B9415" s="16" t="s">
        <v>3656</v>
      </c>
      <c r="C9415" s="16" t="s">
        <v>3406</v>
      </c>
      <c r="D9415" s="16" t="s">
        <v>71</v>
      </c>
      <c r="E9415" s="16" t="s">
        <v>1074</v>
      </c>
      <c r="G9415" s="16" t="s">
        <v>1075</v>
      </c>
      <c r="H9415" s="16" t="s">
        <v>19</v>
      </c>
      <c r="I9415" s="31">
        <v>500467508</v>
      </c>
      <c r="J9415" s="31">
        <v>500467508</v>
      </c>
      <c r="K9415" s="32">
        <f>IFERROR((J9415/I9415),0)</f>
        <v>1</v>
      </c>
      <c r="L9415" s="31"/>
      <c r="M9415" s="31"/>
      <c r="N9415" s="39"/>
      <c r="O9415" s="28"/>
      <c r="P9415" s="28"/>
      <c r="Q9415" s="28"/>
      <c r="R9415" s="28"/>
      <c r="S9415" s="25"/>
    </row>
    <row r="9416" spans="2:19" s="16" customFormat="1" outlineLevel="2" x14ac:dyDescent="0.25">
      <c r="B9416" s="16" t="s">
        <v>3656</v>
      </c>
      <c r="C9416" s="16" t="s">
        <v>3406</v>
      </c>
      <c r="D9416" s="16" t="s">
        <v>71</v>
      </c>
      <c r="E9416" s="16" t="s">
        <v>1074</v>
      </c>
      <c r="G9416" s="16" t="s">
        <v>1075</v>
      </c>
      <c r="H9416" s="16" t="s">
        <v>154</v>
      </c>
      <c r="I9416" s="31">
        <v>1519</v>
      </c>
      <c r="J9416" s="31">
        <v>1519</v>
      </c>
      <c r="K9416" s="32">
        <f>IFERROR((J9416/I9416),0)</f>
        <v>1</v>
      </c>
      <c r="L9416" s="31"/>
      <c r="M9416" s="31"/>
      <c r="N9416" s="39"/>
      <c r="O9416" s="28"/>
      <c r="P9416" s="28"/>
      <c r="Q9416" s="28"/>
      <c r="R9416" s="28"/>
      <c r="S9416" s="25"/>
    </row>
    <row r="9417" spans="2:19" s="16" customFormat="1" outlineLevel="2" x14ac:dyDescent="0.25">
      <c r="B9417" s="16" t="s">
        <v>3656</v>
      </c>
      <c r="C9417" s="16" t="s">
        <v>3406</v>
      </c>
      <c r="D9417" s="16" t="s">
        <v>71</v>
      </c>
      <c r="E9417" s="16" t="s">
        <v>1074</v>
      </c>
      <c r="G9417" s="16" t="s">
        <v>1075</v>
      </c>
      <c r="H9417" s="16" t="s">
        <v>231</v>
      </c>
      <c r="I9417" s="31">
        <v>37359771</v>
      </c>
      <c r="J9417" s="31">
        <v>37359771</v>
      </c>
      <c r="K9417" s="32">
        <f>IFERROR((J9417/I9417),0)</f>
        <v>1</v>
      </c>
      <c r="L9417" s="31"/>
      <c r="M9417" s="31"/>
      <c r="N9417" s="39"/>
      <c r="O9417" s="28"/>
      <c r="P9417" s="28"/>
      <c r="Q9417" s="28"/>
      <c r="R9417" s="28"/>
      <c r="S9417" s="25"/>
    </row>
    <row r="9418" spans="2:19" s="16" customFormat="1" outlineLevel="2" x14ac:dyDescent="0.25">
      <c r="B9418" s="16" t="s">
        <v>3656</v>
      </c>
      <c r="C9418" s="16" t="s">
        <v>3406</v>
      </c>
      <c r="D9418" s="16" t="s">
        <v>71</v>
      </c>
      <c r="E9418" s="16" t="s">
        <v>1074</v>
      </c>
      <c r="G9418" s="16" t="s">
        <v>1075</v>
      </c>
      <c r="H9418" s="16" t="s">
        <v>155</v>
      </c>
      <c r="I9418" s="31">
        <v>-49115552</v>
      </c>
      <c r="J9418" s="31"/>
      <c r="K9418" s="32">
        <f>IFERROR((J9418/I9418),0)</f>
        <v>0</v>
      </c>
      <c r="L9418" s="31"/>
      <c r="M9418" s="31"/>
      <c r="N9418" s="39"/>
      <c r="O9418" s="28"/>
      <c r="P9418" s="28"/>
      <c r="Q9418" s="28"/>
      <c r="R9418" s="28"/>
      <c r="S9418" s="25"/>
    </row>
    <row r="9419" spans="2:19" s="16" customFormat="1" outlineLevel="1" x14ac:dyDescent="0.25">
      <c r="B9419" s="47" t="s">
        <v>7965</v>
      </c>
      <c r="C9419" s="47" t="str">
        <f>C9418</f>
        <v>ASIGNACIÓN PARA LA INVERSIÓN LOCAL  - AMBIENTE Y DESARROLLO SOSTENIBLE</v>
      </c>
      <c r="D9419" s="47"/>
      <c r="E9419" s="47" t="str">
        <f>E9418</f>
        <v>66400</v>
      </c>
      <c r="F9419" s="47"/>
      <c r="G9419" s="47" t="str">
        <f>G9418</f>
        <v xml:space="preserve">LA VIRGINIA                                       </v>
      </c>
      <c r="H9419" s="47" t="s">
        <v>10655</v>
      </c>
      <c r="I9419" s="51">
        <f>SUBTOTAL(9,I9414:I9418)</f>
        <v>734291004</v>
      </c>
      <c r="J9419" s="51">
        <f>SUBTOTAL(9,J9414:J9418)</f>
        <v>675193755</v>
      </c>
      <c r="K9419" s="49">
        <f>J9419/I9419</f>
        <v>0.91951794495905337</v>
      </c>
      <c r="L9419" s="51">
        <f>SUBTOTAL(9,L9414:L9418)</f>
        <v>162261255.07000002</v>
      </c>
      <c r="M9419" s="51">
        <f>SUBTOTAL(9,M9414:M9418)</f>
        <v>137364957</v>
      </c>
      <c r="N9419" s="50">
        <f>IFERROR((M9419/L9419),"N.A")</f>
        <v>0.84656658757348036</v>
      </c>
      <c r="O9419" s="28"/>
      <c r="P9419" s="28"/>
      <c r="Q9419" s="28"/>
      <c r="R9419" s="28"/>
      <c r="S9419" s="25"/>
    </row>
    <row r="9420" spans="2:19" s="16" customFormat="1" outlineLevel="2" x14ac:dyDescent="0.25">
      <c r="B9420" s="16" t="s">
        <v>3657</v>
      </c>
      <c r="C9420" s="16" t="s">
        <v>3406</v>
      </c>
      <c r="D9420" s="16" t="s">
        <v>71</v>
      </c>
      <c r="E9420" s="16" t="s">
        <v>1077</v>
      </c>
      <c r="G9420" s="16" t="s">
        <v>1078</v>
      </c>
      <c r="H9420" s="16" t="s">
        <v>152</v>
      </c>
      <c r="I9420" s="35">
        <v>209494877</v>
      </c>
      <c r="J9420" s="35">
        <v>117181844.99000002</v>
      </c>
      <c r="K9420" s="36">
        <f>IFERROR((J9420/I9420),0)</f>
        <v>0.55935422702484516</v>
      </c>
      <c r="L9420" s="35">
        <v>138420115.62</v>
      </c>
      <c r="M9420" s="35">
        <v>117181844.99000002</v>
      </c>
      <c r="N9420" s="40">
        <f>M9420/L9420</f>
        <v>0.84656658799285589</v>
      </c>
      <c r="O9420" s="28"/>
      <c r="P9420" s="28"/>
      <c r="Q9420" s="28"/>
      <c r="R9420" s="28"/>
      <c r="S9420" s="25"/>
    </row>
    <row r="9421" spans="2:19" s="16" customFormat="1" outlineLevel="2" x14ac:dyDescent="0.25">
      <c r="B9421" s="16" t="s">
        <v>3657</v>
      </c>
      <c r="C9421" s="16" t="s">
        <v>3406</v>
      </c>
      <c r="D9421" s="16" t="s">
        <v>71</v>
      </c>
      <c r="E9421" s="16" t="s">
        <v>1077</v>
      </c>
      <c r="G9421" s="16" t="s">
        <v>1078</v>
      </c>
      <c r="H9421" s="16" t="s">
        <v>19</v>
      </c>
      <c r="I9421" s="31">
        <v>275338196</v>
      </c>
      <c r="J9421" s="31">
        <v>275338196</v>
      </c>
      <c r="K9421" s="32">
        <f>IFERROR((J9421/I9421),0)</f>
        <v>1</v>
      </c>
      <c r="L9421" s="31"/>
      <c r="M9421" s="31"/>
      <c r="N9421" s="39"/>
      <c r="O9421" s="28"/>
      <c r="P9421" s="28"/>
      <c r="Q9421" s="28"/>
      <c r="R9421" s="28"/>
      <c r="S9421" s="25"/>
    </row>
    <row r="9422" spans="2:19" s="16" customFormat="1" outlineLevel="2" x14ac:dyDescent="0.25">
      <c r="B9422" s="16" t="s">
        <v>3657</v>
      </c>
      <c r="C9422" s="16" t="s">
        <v>3406</v>
      </c>
      <c r="D9422" s="16" t="s">
        <v>71</v>
      </c>
      <c r="E9422" s="16" t="s">
        <v>1077</v>
      </c>
      <c r="G9422" s="16" t="s">
        <v>1078</v>
      </c>
      <c r="H9422" s="16" t="s">
        <v>154</v>
      </c>
      <c r="I9422" s="31">
        <v>1296</v>
      </c>
      <c r="J9422" s="31">
        <v>1296</v>
      </c>
      <c r="K9422" s="32">
        <f>IFERROR((J9422/I9422),0)</f>
        <v>1</v>
      </c>
      <c r="L9422" s="31"/>
      <c r="M9422" s="31"/>
      <c r="N9422" s="39"/>
      <c r="O9422" s="28"/>
      <c r="P9422" s="28"/>
      <c r="Q9422" s="28"/>
      <c r="R9422" s="28"/>
      <c r="S9422" s="25"/>
    </row>
    <row r="9423" spans="2:19" s="16" customFormat="1" outlineLevel="2" x14ac:dyDescent="0.25">
      <c r="B9423" s="16" t="s">
        <v>3657</v>
      </c>
      <c r="C9423" s="16" t="s">
        <v>3406</v>
      </c>
      <c r="D9423" s="16" t="s">
        <v>71</v>
      </c>
      <c r="E9423" s="16" t="s">
        <v>1077</v>
      </c>
      <c r="G9423" s="16" t="s">
        <v>1078</v>
      </c>
      <c r="H9423" s="16" t="s">
        <v>231</v>
      </c>
      <c r="I9423" s="31">
        <v>31870478</v>
      </c>
      <c r="J9423" s="31">
        <v>31870478</v>
      </c>
      <c r="K9423" s="32">
        <f>IFERROR((J9423/I9423),0)</f>
        <v>1</v>
      </c>
      <c r="L9423" s="31"/>
      <c r="M9423" s="31"/>
      <c r="N9423" s="39"/>
      <c r="O9423" s="28"/>
      <c r="P9423" s="28"/>
      <c r="Q9423" s="28"/>
      <c r="R9423" s="28"/>
      <c r="S9423" s="25"/>
    </row>
    <row r="9424" spans="2:19" s="16" customFormat="1" outlineLevel="2" x14ac:dyDescent="0.25">
      <c r="B9424" s="16" t="s">
        <v>3657</v>
      </c>
      <c r="C9424" s="16" t="s">
        <v>3406</v>
      </c>
      <c r="D9424" s="16" t="s">
        <v>71</v>
      </c>
      <c r="E9424" s="16" t="s">
        <v>1077</v>
      </c>
      <c r="G9424" s="16" t="s">
        <v>1078</v>
      </c>
      <c r="H9424" s="16" t="s">
        <v>155</v>
      </c>
      <c r="I9424" s="31">
        <v>-41898975</v>
      </c>
      <c r="J9424" s="31"/>
      <c r="K9424" s="32">
        <f>IFERROR((J9424/I9424),0)</f>
        <v>0</v>
      </c>
      <c r="L9424" s="31"/>
      <c r="M9424" s="31"/>
      <c r="N9424" s="39"/>
      <c r="O9424" s="28"/>
      <c r="P9424" s="28"/>
      <c r="Q9424" s="28"/>
      <c r="R9424" s="28"/>
      <c r="S9424" s="25"/>
    </row>
    <row r="9425" spans="2:19" s="16" customFormat="1" outlineLevel="1" x14ac:dyDescent="0.25">
      <c r="B9425" s="47" t="s">
        <v>7966</v>
      </c>
      <c r="C9425" s="47" t="str">
        <f>C9424</f>
        <v>ASIGNACIÓN PARA LA INVERSIÓN LOCAL  - AMBIENTE Y DESARROLLO SOSTENIBLE</v>
      </c>
      <c r="D9425" s="47"/>
      <c r="E9425" s="47" t="str">
        <f>E9424</f>
        <v>66383</v>
      </c>
      <c r="F9425" s="47"/>
      <c r="G9425" s="47" t="str">
        <f>G9424</f>
        <v xml:space="preserve">LA CELIA                                          </v>
      </c>
      <c r="H9425" s="47" t="s">
        <v>10655</v>
      </c>
      <c r="I9425" s="51">
        <f>SUBTOTAL(9,I9420:I9424)</f>
        <v>474805872</v>
      </c>
      <c r="J9425" s="51">
        <f>SUBTOTAL(9,J9420:J9424)</f>
        <v>424391814.99000001</v>
      </c>
      <c r="K9425" s="49">
        <f>J9425/I9425</f>
        <v>0.89382174909159506</v>
      </c>
      <c r="L9425" s="51">
        <f>SUBTOTAL(9,L9420:L9424)</f>
        <v>138420115.62</v>
      </c>
      <c r="M9425" s="51">
        <f>SUBTOTAL(9,M9420:M9424)</f>
        <v>117181844.99000002</v>
      </c>
      <c r="N9425" s="50">
        <f>IFERROR((M9425/L9425),"N.A")</f>
        <v>0.84656658799285589</v>
      </c>
      <c r="O9425" s="28"/>
      <c r="P9425" s="28"/>
      <c r="Q9425" s="28"/>
      <c r="R9425" s="28"/>
      <c r="S9425" s="25"/>
    </row>
    <row r="9426" spans="2:19" s="16" customFormat="1" outlineLevel="2" x14ac:dyDescent="0.25">
      <c r="B9426" s="16" t="s">
        <v>3658</v>
      </c>
      <c r="C9426" s="16" t="s">
        <v>3406</v>
      </c>
      <c r="D9426" s="16" t="s">
        <v>71</v>
      </c>
      <c r="E9426" s="16" t="s">
        <v>1080</v>
      </c>
      <c r="G9426" s="16" t="s">
        <v>1081</v>
      </c>
      <c r="H9426" s="16" t="s">
        <v>152</v>
      </c>
      <c r="I9426" s="35">
        <v>239187393</v>
      </c>
      <c r="J9426" s="35">
        <v>133790479.34999999</v>
      </c>
      <c r="K9426" s="36">
        <f>IFERROR((J9426/I9426),0)</f>
        <v>0.55935422712684524</v>
      </c>
      <c r="L9426" s="35">
        <v>158038931.63000005</v>
      </c>
      <c r="M9426" s="35">
        <v>133790479.34999999</v>
      </c>
      <c r="N9426" s="40">
        <f>M9426/L9426</f>
        <v>0.8465665894479063</v>
      </c>
      <c r="O9426" s="28"/>
      <c r="P9426" s="28"/>
      <c r="Q9426" s="28"/>
      <c r="R9426" s="28"/>
      <c r="S9426" s="25"/>
    </row>
    <row r="9427" spans="2:19" s="16" customFormat="1" outlineLevel="2" x14ac:dyDescent="0.25">
      <c r="B9427" s="16" t="s">
        <v>3658</v>
      </c>
      <c r="C9427" s="16" t="s">
        <v>3406</v>
      </c>
      <c r="D9427" s="16" t="s">
        <v>71</v>
      </c>
      <c r="E9427" s="16" t="s">
        <v>1080</v>
      </c>
      <c r="G9427" s="16" t="s">
        <v>1081</v>
      </c>
      <c r="H9427" s="16" t="s">
        <v>19</v>
      </c>
      <c r="I9427" s="31">
        <v>419463082</v>
      </c>
      <c r="J9427" s="31">
        <v>419463082</v>
      </c>
      <c r="K9427" s="32">
        <f>IFERROR((J9427/I9427),0)</f>
        <v>1</v>
      </c>
      <c r="L9427" s="31"/>
      <c r="M9427" s="31"/>
      <c r="N9427" s="39"/>
      <c r="O9427" s="28"/>
      <c r="P9427" s="28"/>
      <c r="Q9427" s="28"/>
      <c r="R9427" s="28"/>
      <c r="S9427" s="25"/>
    </row>
    <row r="9428" spans="2:19" s="16" customFormat="1" outlineLevel="2" x14ac:dyDescent="0.25">
      <c r="B9428" s="16" t="s">
        <v>3658</v>
      </c>
      <c r="C9428" s="16" t="s">
        <v>3406</v>
      </c>
      <c r="D9428" s="16" t="s">
        <v>71</v>
      </c>
      <c r="E9428" s="16" t="s">
        <v>1080</v>
      </c>
      <c r="G9428" s="16" t="s">
        <v>1081</v>
      </c>
      <c r="H9428" s="16" t="s">
        <v>154</v>
      </c>
      <c r="I9428" s="31">
        <v>1479</v>
      </c>
      <c r="J9428" s="31">
        <v>1479</v>
      </c>
      <c r="K9428" s="32">
        <f>IFERROR((J9428/I9428),0)</f>
        <v>1</v>
      </c>
      <c r="L9428" s="31"/>
      <c r="M9428" s="31"/>
      <c r="N9428" s="39"/>
      <c r="O9428" s="28"/>
      <c r="P9428" s="28"/>
      <c r="Q9428" s="28"/>
      <c r="R9428" s="28"/>
      <c r="S9428" s="25"/>
    </row>
    <row r="9429" spans="2:19" s="16" customFormat="1" outlineLevel="2" x14ac:dyDescent="0.25">
      <c r="B9429" s="16" t="s">
        <v>3658</v>
      </c>
      <c r="C9429" s="16" t="s">
        <v>3406</v>
      </c>
      <c r="D9429" s="16" t="s">
        <v>71</v>
      </c>
      <c r="E9429" s="16" t="s">
        <v>1080</v>
      </c>
      <c r="G9429" s="16" t="s">
        <v>1081</v>
      </c>
      <c r="H9429" s="16" t="s">
        <v>231</v>
      </c>
      <c r="I9429" s="31">
        <v>36387604</v>
      </c>
      <c r="J9429" s="31">
        <v>36387604</v>
      </c>
      <c r="K9429" s="32">
        <f>IFERROR((J9429/I9429),0)</f>
        <v>1</v>
      </c>
      <c r="L9429" s="31"/>
      <c r="M9429" s="31"/>
      <c r="N9429" s="39"/>
      <c r="O9429" s="28"/>
      <c r="P9429" s="28"/>
      <c r="Q9429" s="28"/>
      <c r="R9429" s="28"/>
      <c r="S9429" s="25"/>
    </row>
    <row r="9430" spans="2:19" s="16" customFormat="1" outlineLevel="2" x14ac:dyDescent="0.25">
      <c r="B9430" s="16" t="s">
        <v>3658</v>
      </c>
      <c r="C9430" s="16" t="s">
        <v>3406</v>
      </c>
      <c r="D9430" s="16" t="s">
        <v>71</v>
      </c>
      <c r="E9430" s="16" t="s">
        <v>1080</v>
      </c>
      <c r="G9430" s="16" t="s">
        <v>1081</v>
      </c>
      <c r="H9430" s="16" t="s">
        <v>155</v>
      </c>
      <c r="I9430" s="31">
        <v>-47837479</v>
      </c>
      <c r="J9430" s="31"/>
      <c r="K9430" s="32">
        <f>IFERROR((J9430/I9430),0)</f>
        <v>0</v>
      </c>
      <c r="L9430" s="31"/>
      <c r="M9430" s="31"/>
      <c r="N9430" s="39"/>
      <c r="O9430" s="28"/>
      <c r="P9430" s="28"/>
      <c r="Q9430" s="28"/>
      <c r="R9430" s="28"/>
      <c r="S9430" s="25"/>
    </row>
    <row r="9431" spans="2:19" s="16" customFormat="1" outlineLevel="1" x14ac:dyDescent="0.25">
      <c r="B9431" s="47" t="s">
        <v>7967</v>
      </c>
      <c r="C9431" s="47" t="str">
        <f>C9430</f>
        <v>ASIGNACIÓN PARA LA INVERSIÓN LOCAL  - AMBIENTE Y DESARROLLO SOSTENIBLE</v>
      </c>
      <c r="D9431" s="47"/>
      <c r="E9431" s="47" t="str">
        <f>E9430</f>
        <v>66318</v>
      </c>
      <c r="F9431" s="47"/>
      <c r="G9431" s="47" t="str">
        <f>G9430</f>
        <v xml:space="preserve">GUÁTICA                                           </v>
      </c>
      <c r="H9431" s="47" t="s">
        <v>10655</v>
      </c>
      <c r="I9431" s="51">
        <f>SUBTOTAL(9,I9426:I9430)</f>
        <v>647202079</v>
      </c>
      <c r="J9431" s="51">
        <f>SUBTOTAL(9,J9426:J9430)</f>
        <v>589642644.35000002</v>
      </c>
      <c r="K9431" s="49">
        <f>J9431/I9431</f>
        <v>0.91106420001163191</v>
      </c>
      <c r="L9431" s="51">
        <f>SUBTOTAL(9,L9426:L9430)</f>
        <v>158038931.63000005</v>
      </c>
      <c r="M9431" s="51">
        <f>SUBTOTAL(9,M9426:M9430)</f>
        <v>133790479.34999999</v>
      </c>
      <c r="N9431" s="50">
        <f>IFERROR((M9431/L9431),"N.A")</f>
        <v>0.8465665894479063</v>
      </c>
      <c r="O9431" s="28"/>
      <c r="P9431" s="28"/>
      <c r="Q9431" s="28"/>
      <c r="R9431" s="28"/>
      <c r="S9431" s="25"/>
    </row>
    <row r="9432" spans="2:19" s="16" customFormat="1" outlineLevel="2" x14ac:dyDescent="0.25">
      <c r="B9432" s="16" t="s">
        <v>3659</v>
      </c>
      <c r="C9432" s="16" t="s">
        <v>3406</v>
      </c>
      <c r="D9432" s="16" t="s">
        <v>71</v>
      </c>
      <c r="E9432" s="16" t="s">
        <v>1083</v>
      </c>
      <c r="G9432" s="16" t="s">
        <v>1084</v>
      </c>
      <c r="H9432" s="16" t="s">
        <v>152</v>
      </c>
      <c r="I9432" s="35">
        <v>352501763</v>
      </c>
      <c r="J9432" s="35">
        <v>197173351.14999998</v>
      </c>
      <c r="K9432" s="36">
        <f>IFERROR((J9432/I9432),0)</f>
        <v>0.55935422697446191</v>
      </c>
      <c r="L9432" s="35">
        <v>232909441.61999995</v>
      </c>
      <c r="M9432" s="35">
        <v>197173351.14999998</v>
      </c>
      <c r="N9432" s="40">
        <f>M9432/L9432</f>
        <v>0.84656658733352397</v>
      </c>
      <c r="O9432" s="28"/>
      <c r="P9432" s="28"/>
      <c r="Q9432" s="28"/>
      <c r="R9432" s="28"/>
      <c r="S9432" s="25"/>
    </row>
    <row r="9433" spans="2:19" s="16" customFormat="1" outlineLevel="2" x14ac:dyDescent="0.25">
      <c r="B9433" s="16" t="s">
        <v>3659</v>
      </c>
      <c r="C9433" s="16" t="s">
        <v>3406</v>
      </c>
      <c r="D9433" s="16" t="s">
        <v>71</v>
      </c>
      <c r="E9433" s="16" t="s">
        <v>1083</v>
      </c>
      <c r="G9433" s="16" t="s">
        <v>1084</v>
      </c>
      <c r="H9433" s="16" t="s">
        <v>19</v>
      </c>
      <c r="I9433" s="31">
        <v>608961509</v>
      </c>
      <c r="J9433" s="31">
        <v>608961509</v>
      </c>
      <c r="K9433" s="32">
        <f>IFERROR((J9433/I9433),0)</f>
        <v>1</v>
      </c>
      <c r="L9433" s="31"/>
      <c r="M9433" s="31"/>
      <c r="N9433" s="39"/>
      <c r="O9433" s="28"/>
      <c r="P9433" s="28"/>
      <c r="Q9433" s="28"/>
      <c r="R9433" s="28"/>
      <c r="S9433" s="25"/>
    </row>
    <row r="9434" spans="2:19" s="16" customFormat="1" outlineLevel="2" x14ac:dyDescent="0.25">
      <c r="B9434" s="16" t="s">
        <v>3659</v>
      </c>
      <c r="C9434" s="16" t="s">
        <v>3406</v>
      </c>
      <c r="D9434" s="16" t="s">
        <v>71</v>
      </c>
      <c r="E9434" s="16" t="s">
        <v>1083</v>
      </c>
      <c r="G9434" s="16" t="s">
        <v>1084</v>
      </c>
      <c r="H9434" s="16" t="s">
        <v>154</v>
      </c>
      <c r="I9434" s="31">
        <v>2180</v>
      </c>
      <c r="J9434" s="31">
        <v>2180</v>
      </c>
      <c r="K9434" s="32">
        <f>IFERROR((J9434/I9434),0)</f>
        <v>1</v>
      </c>
      <c r="L9434" s="31"/>
      <c r="M9434" s="31"/>
      <c r="N9434" s="39"/>
      <c r="O9434" s="28"/>
      <c r="P9434" s="28"/>
      <c r="Q9434" s="28"/>
      <c r="R9434" s="28"/>
      <c r="S9434" s="25"/>
    </row>
    <row r="9435" spans="2:19" s="16" customFormat="1" outlineLevel="2" x14ac:dyDescent="0.25">
      <c r="B9435" s="16" t="s">
        <v>3659</v>
      </c>
      <c r="C9435" s="16" t="s">
        <v>3406</v>
      </c>
      <c r="D9435" s="16" t="s">
        <v>71</v>
      </c>
      <c r="E9435" s="16" t="s">
        <v>1083</v>
      </c>
      <c r="G9435" s="16" t="s">
        <v>1084</v>
      </c>
      <c r="H9435" s="16" t="s">
        <v>231</v>
      </c>
      <c r="I9435" s="31">
        <v>53626131</v>
      </c>
      <c r="J9435" s="31">
        <v>53626131</v>
      </c>
      <c r="K9435" s="32">
        <f>IFERROR((J9435/I9435),0)</f>
        <v>1</v>
      </c>
      <c r="L9435" s="31"/>
      <c r="M9435" s="31"/>
      <c r="N9435" s="39"/>
      <c r="O9435" s="28"/>
      <c r="P9435" s="28"/>
      <c r="Q9435" s="28"/>
      <c r="R9435" s="28"/>
      <c r="S9435" s="25"/>
    </row>
    <row r="9436" spans="2:19" s="16" customFormat="1" outlineLevel="2" x14ac:dyDescent="0.25">
      <c r="B9436" s="16" t="s">
        <v>3659</v>
      </c>
      <c r="C9436" s="16" t="s">
        <v>3406</v>
      </c>
      <c r="D9436" s="16" t="s">
        <v>71</v>
      </c>
      <c r="E9436" s="16" t="s">
        <v>1083</v>
      </c>
      <c r="G9436" s="16" t="s">
        <v>1084</v>
      </c>
      <c r="H9436" s="16" t="s">
        <v>155</v>
      </c>
      <c r="I9436" s="31">
        <v>-70500353</v>
      </c>
      <c r="J9436" s="31"/>
      <c r="K9436" s="32">
        <f>IFERROR((J9436/I9436),0)</f>
        <v>0</v>
      </c>
      <c r="L9436" s="31"/>
      <c r="M9436" s="31"/>
      <c r="N9436" s="39"/>
      <c r="O9436" s="28"/>
      <c r="P9436" s="28"/>
      <c r="Q9436" s="28"/>
      <c r="R9436" s="28"/>
      <c r="S9436" s="25"/>
    </row>
    <row r="9437" spans="2:19" s="16" customFormat="1" outlineLevel="1" x14ac:dyDescent="0.25">
      <c r="B9437" s="47" t="s">
        <v>7968</v>
      </c>
      <c r="C9437" s="47" t="str">
        <f>C9436</f>
        <v>ASIGNACIÓN PARA LA INVERSIÓN LOCAL  - AMBIENTE Y DESARROLLO SOSTENIBLE</v>
      </c>
      <c r="D9437" s="47"/>
      <c r="E9437" s="47" t="str">
        <f>E9436</f>
        <v>66088</v>
      </c>
      <c r="F9437" s="47"/>
      <c r="G9437" s="47" t="str">
        <f>G9436</f>
        <v xml:space="preserve">BELÉN DE UMBRÍA                                   </v>
      </c>
      <c r="H9437" s="47" t="s">
        <v>10655</v>
      </c>
      <c r="I9437" s="51">
        <f>SUBTOTAL(9,I9432:I9436)</f>
        <v>944591230</v>
      </c>
      <c r="J9437" s="51">
        <f>SUBTOTAL(9,J9432:J9436)</f>
        <v>859763171.14999998</v>
      </c>
      <c r="K9437" s="49">
        <f>J9437/I9437</f>
        <v>0.91019601267100481</v>
      </c>
      <c r="L9437" s="51">
        <f>SUBTOTAL(9,L9432:L9436)</f>
        <v>232909441.61999995</v>
      </c>
      <c r="M9437" s="51">
        <f>SUBTOTAL(9,M9432:M9436)</f>
        <v>197173351.14999998</v>
      </c>
      <c r="N9437" s="50">
        <f>IFERROR((M9437/L9437),"N.A")</f>
        <v>0.84656658733352397</v>
      </c>
      <c r="O9437" s="28"/>
      <c r="P9437" s="28"/>
      <c r="Q9437" s="28"/>
      <c r="R9437" s="28"/>
      <c r="S9437" s="25"/>
    </row>
    <row r="9438" spans="2:19" s="16" customFormat="1" outlineLevel="2" x14ac:dyDescent="0.25">
      <c r="B9438" s="16" t="s">
        <v>3660</v>
      </c>
      <c r="C9438" s="16" t="s">
        <v>3406</v>
      </c>
      <c r="D9438" s="16" t="s">
        <v>71</v>
      </c>
      <c r="E9438" s="16" t="s">
        <v>1086</v>
      </c>
      <c r="G9438" s="16" t="s">
        <v>1087</v>
      </c>
      <c r="H9438" s="16" t="s">
        <v>152</v>
      </c>
      <c r="I9438" s="35">
        <v>174445031</v>
      </c>
      <c r="J9438" s="35">
        <v>97576565.469999999</v>
      </c>
      <c r="K9438" s="36">
        <f>IFERROR((J9438/I9438),0)</f>
        <v>0.55935422700575521</v>
      </c>
      <c r="L9438" s="35">
        <v>115261536.23</v>
      </c>
      <c r="M9438" s="35">
        <v>97576565.469999999</v>
      </c>
      <c r="N9438" s="40">
        <f>M9438/L9438</f>
        <v>0.84656658813994701</v>
      </c>
      <c r="O9438" s="28"/>
      <c r="P9438" s="28"/>
      <c r="Q9438" s="28"/>
      <c r="R9438" s="28"/>
      <c r="S9438" s="25"/>
    </row>
    <row r="9439" spans="2:19" s="16" customFormat="1" outlineLevel="2" x14ac:dyDescent="0.25">
      <c r="B9439" s="16" t="s">
        <v>3660</v>
      </c>
      <c r="C9439" s="16" t="s">
        <v>3406</v>
      </c>
      <c r="D9439" s="16" t="s">
        <v>71</v>
      </c>
      <c r="E9439" s="16" t="s">
        <v>1086</v>
      </c>
      <c r="G9439" s="16" t="s">
        <v>1087</v>
      </c>
      <c r="H9439" s="16" t="s">
        <v>19</v>
      </c>
      <c r="I9439" s="31">
        <v>297936872</v>
      </c>
      <c r="J9439" s="31">
        <v>297936872</v>
      </c>
      <c r="K9439" s="32">
        <f>IFERROR((J9439/I9439),0)</f>
        <v>1</v>
      </c>
      <c r="L9439" s="31"/>
      <c r="M9439" s="31"/>
      <c r="N9439" s="39"/>
      <c r="O9439" s="28"/>
      <c r="P9439" s="28"/>
      <c r="Q9439" s="28"/>
      <c r="R9439" s="28"/>
      <c r="S9439" s="25"/>
    </row>
    <row r="9440" spans="2:19" s="16" customFormat="1" outlineLevel="2" x14ac:dyDescent="0.25">
      <c r="B9440" s="16" t="s">
        <v>3660</v>
      </c>
      <c r="C9440" s="16" t="s">
        <v>3406</v>
      </c>
      <c r="D9440" s="16" t="s">
        <v>71</v>
      </c>
      <c r="E9440" s="16" t="s">
        <v>1086</v>
      </c>
      <c r="G9440" s="16" t="s">
        <v>1087</v>
      </c>
      <c r="H9440" s="16" t="s">
        <v>154</v>
      </c>
      <c r="I9440" s="31">
        <v>1079</v>
      </c>
      <c r="J9440" s="31">
        <v>1079</v>
      </c>
      <c r="K9440" s="32">
        <f>IFERROR((J9440/I9440),0)</f>
        <v>1</v>
      </c>
      <c r="L9440" s="31"/>
      <c r="M9440" s="31"/>
      <c r="N9440" s="39"/>
      <c r="O9440" s="28"/>
      <c r="P9440" s="28"/>
      <c r="Q9440" s="28"/>
      <c r="R9440" s="28"/>
      <c r="S9440" s="25"/>
    </row>
    <row r="9441" spans="2:19" s="16" customFormat="1" outlineLevel="2" x14ac:dyDescent="0.25">
      <c r="B9441" s="16" t="s">
        <v>3660</v>
      </c>
      <c r="C9441" s="16" t="s">
        <v>3406</v>
      </c>
      <c r="D9441" s="16" t="s">
        <v>71</v>
      </c>
      <c r="E9441" s="16" t="s">
        <v>1086</v>
      </c>
      <c r="G9441" s="16" t="s">
        <v>1087</v>
      </c>
      <c r="H9441" s="16" t="s">
        <v>231</v>
      </c>
      <c r="I9441" s="31">
        <v>26538341</v>
      </c>
      <c r="J9441" s="31">
        <v>26538341</v>
      </c>
      <c r="K9441" s="32">
        <f>IFERROR((J9441/I9441),0)</f>
        <v>1</v>
      </c>
      <c r="L9441" s="31"/>
      <c r="M9441" s="31"/>
      <c r="N9441" s="39"/>
      <c r="O9441" s="28"/>
      <c r="P9441" s="28"/>
      <c r="Q9441" s="28"/>
      <c r="R9441" s="28"/>
      <c r="S9441" s="25"/>
    </row>
    <row r="9442" spans="2:19" s="16" customFormat="1" outlineLevel="2" x14ac:dyDescent="0.25">
      <c r="B9442" s="16" t="s">
        <v>3660</v>
      </c>
      <c r="C9442" s="16" t="s">
        <v>3406</v>
      </c>
      <c r="D9442" s="16" t="s">
        <v>71</v>
      </c>
      <c r="E9442" s="16" t="s">
        <v>1086</v>
      </c>
      <c r="G9442" s="16" t="s">
        <v>1087</v>
      </c>
      <c r="H9442" s="16" t="s">
        <v>155</v>
      </c>
      <c r="I9442" s="31">
        <v>-34889006</v>
      </c>
      <c r="J9442" s="31"/>
      <c r="K9442" s="32">
        <f>IFERROR((J9442/I9442),0)</f>
        <v>0</v>
      </c>
      <c r="L9442" s="31"/>
      <c r="M9442" s="31"/>
      <c r="N9442" s="39"/>
      <c r="O9442" s="28"/>
      <c r="P9442" s="28"/>
      <c r="Q9442" s="28"/>
      <c r="R9442" s="28"/>
      <c r="S9442" s="25"/>
    </row>
    <row r="9443" spans="2:19" s="16" customFormat="1" outlineLevel="1" x14ac:dyDescent="0.25">
      <c r="B9443" s="47" t="s">
        <v>7969</v>
      </c>
      <c r="C9443" s="47" t="str">
        <f>C9442</f>
        <v>ASIGNACIÓN PARA LA INVERSIÓN LOCAL  - AMBIENTE Y DESARROLLO SOSTENIBLE</v>
      </c>
      <c r="D9443" s="47"/>
      <c r="E9443" s="47" t="str">
        <f>E9442</f>
        <v>66075</v>
      </c>
      <c r="F9443" s="47"/>
      <c r="G9443" s="47" t="str">
        <f>G9442</f>
        <v xml:space="preserve">BALBOA                                            </v>
      </c>
      <c r="H9443" s="47" t="s">
        <v>10655</v>
      </c>
      <c r="I9443" s="51">
        <f>SUBTOTAL(9,I9438:I9442)</f>
        <v>464032317</v>
      </c>
      <c r="J9443" s="51">
        <f>SUBTOTAL(9,J9438:J9442)</f>
        <v>422052857.47000003</v>
      </c>
      <c r="K9443" s="49">
        <f>J9443/I9443</f>
        <v>0.90953332776173867</v>
      </c>
      <c r="L9443" s="51">
        <f>SUBTOTAL(9,L9438:L9442)</f>
        <v>115261536.23</v>
      </c>
      <c r="M9443" s="51">
        <f>SUBTOTAL(9,M9438:M9442)</f>
        <v>97576565.469999999</v>
      </c>
      <c r="N9443" s="50">
        <f>IFERROR((M9443/L9443),"N.A")</f>
        <v>0.84656658813994701</v>
      </c>
      <c r="O9443" s="28"/>
      <c r="P9443" s="28"/>
      <c r="Q9443" s="28"/>
      <c r="R9443" s="28"/>
      <c r="S9443" s="25"/>
    </row>
    <row r="9444" spans="2:19" s="16" customFormat="1" outlineLevel="2" x14ac:dyDescent="0.25">
      <c r="B9444" s="16" t="s">
        <v>3661</v>
      </c>
      <c r="C9444" s="16" t="s">
        <v>3406</v>
      </c>
      <c r="D9444" s="16" t="s">
        <v>71</v>
      </c>
      <c r="E9444" s="16" t="s">
        <v>1089</v>
      </c>
      <c r="G9444" s="16" t="s">
        <v>1090</v>
      </c>
      <c r="H9444" s="16" t="s">
        <v>152</v>
      </c>
      <c r="I9444" s="35">
        <v>221867921</v>
      </c>
      <c r="J9444" s="35">
        <v>124102759.45999999</v>
      </c>
      <c r="K9444" s="36">
        <f>IFERROR((J9444/I9444),0)</f>
        <v>0.55935422705835869</v>
      </c>
      <c r="L9444" s="35">
        <v>146595390.61000001</v>
      </c>
      <c r="M9444" s="35">
        <v>124102759.45999999</v>
      </c>
      <c r="N9444" s="40">
        <f>M9444/L9444</f>
        <v>0.84656658673642027</v>
      </c>
      <c r="O9444" s="28"/>
      <c r="P9444" s="28"/>
      <c r="Q9444" s="28"/>
      <c r="R9444" s="28"/>
      <c r="S9444" s="25"/>
    </row>
    <row r="9445" spans="2:19" s="16" customFormat="1" outlineLevel="2" x14ac:dyDescent="0.25">
      <c r="B9445" s="16" t="s">
        <v>3661</v>
      </c>
      <c r="C9445" s="16" t="s">
        <v>3406</v>
      </c>
      <c r="D9445" s="16" t="s">
        <v>71</v>
      </c>
      <c r="E9445" s="16" t="s">
        <v>1089</v>
      </c>
      <c r="G9445" s="16" t="s">
        <v>1090</v>
      </c>
      <c r="H9445" s="16" t="s">
        <v>19</v>
      </c>
      <c r="I9445" s="31">
        <v>418249580</v>
      </c>
      <c r="J9445" s="31">
        <v>418249580</v>
      </c>
      <c r="K9445" s="32">
        <f>IFERROR((J9445/I9445),0)</f>
        <v>1</v>
      </c>
      <c r="L9445" s="31"/>
      <c r="M9445" s="31"/>
      <c r="N9445" s="39"/>
      <c r="O9445" s="28"/>
      <c r="P9445" s="28"/>
      <c r="Q9445" s="28"/>
      <c r="R9445" s="28"/>
      <c r="S9445" s="25"/>
    </row>
    <row r="9446" spans="2:19" s="16" customFormat="1" outlineLevel="2" x14ac:dyDescent="0.25">
      <c r="B9446" s="16" t="s">
        <v>3661</v>
      </c>
      <c r="C9446" s="16" t="s">
        <v>3406</v>
      </c>
      <c r="D9446" s="16" t="s">
        <v>71</v>
      </c>
      <c r="E9446" s="16" t="s">
        <v>1089</v>
      </c>
      <c r="G9446" s="16" t="s">
        <v>1090</v>
      </c>
      <c r="H9446" s="16" t="s">
        <v>154</v>
      </c>
      <c r="I9446" s="31">
        <v>1372</v>
      </c>
      <c r="J9446" s="31">
        <v>1372</v>
      </c>
      <c r="K9446" s="32">
        <f>IFERROR((J9446/I9446),0)</f>
        <v>1</v>
      </c>
      <c r="L9446" s="31"/>
      <c r="M9446" s="31"/>
      <c r="N9446" s="39"/>
      <c r="O9446" s="28"/>
      <c r="P9446" s="28"/>
      <c r="Q9446" s="28"/>
      <c r="R9446" s="28"/>
      <c r="S9446" s="25"/>
    </row>
    <row r="9447" spans="2:19" s="16" customFormat="1" outlineLevel="2" x14ac:dyDescent="0.25">
      <c r="B9447" s="16" t="s">
        <v>3661</v>
      </c>
      <c r="C9447" s="16" t="s">
        <v>3406</v>
      </c>
      <c r="D9447" s="16" t="s">
        <v>71</v>
      </c>
      <c r="E9447" s="16" t="s">
        <v>1089</v>
      </c>
      <c r="G9447" s="16" t="s">
        <v>1090</v>
      </c>
      <c r="H9447" s="16" t="s">
        <v>231</v>
      </c>
      <c r="I9447" s="31">
        <v>33752791</v>
      </c>
      <c r="J9447" s="31">
        <v>33752791</v>
      </c>
      <c r="K9447" s="32">
        <f>IFERROR((J9447/I9447),0)</f>
        <v>1</v>
      </c>
      <c r="L9447" s="31"/>
      <c r="M9447" s="31"/>
      <c r="N9447" s="39"/>
      <c r="O9447" s="28"/>
      <c r="P9447" s="28"/>
      <c r="Q9447" s="28"/>
      <c r="R9447" s="28"/>
      <c r="S9447" s="25"/>
    </row>
    <row r="9448" spans="2:19" s="16" customFormat="1" outlineLevel="2" x14ac:dyDescent="0.25">
      <c r="B9448" s="16" t="s">
        <v>3661</v>
      </c>
      <c r="C9448" s="16" t="s">
        <v>3406</v>
      </c>
      <c r="D9448" s="16" t="s">
        <v>71</v>
      </c>
      <c r="E9448" s="16" t="s">
        <v>1089</v>
      </c>
      <c r="G9448" s="16" t="s">
        <v>1090</v>
      </c>
      <c r="H9448" s="16" t="s">
        <v>155</v>
      </c>
      <c r="I9448" s="31">
        <v>-44373584</v>
      </c>
      <c r="J9448" s="31"/>
      <c r="K9448" s="32">
        <f>IFERROR((J9448/I9448),0)</f>
        <v>0</v>
      </c>
      <c r="L9448" s="31"/>
      <c r="M9448" s="31"/>
      <c r="N9448" s="39"/>
      <c r="O9448" s="28"/>
      <c r="P9448" s="28"/>
      <c r="Q9448" s="28"/>
      <c r="R9448" s="28"/>
      <c r="S9448" s="25"/>
    </row>
    <row r="9449" spans="2:19" s="16" customFormat="1" outlineLevel="1" x14ac:dyDescent="0.25">
      <c r="B9449" s="47" t="s">
        <v>7970</v>
      </c>
      <c r="C9449" s="47" t="str">
        <f>C9448</f>
        <v>ASIGNACIÓN PARA LA INVERSIÓN LOCAL  - AMBIENTE Y DESARROLLO SOSTENIBLE</v>
      </c>
      <c r="D9449" s="47"/>
      <c r="E9449" s="47" t="str">
        <f>E9448</f>
        <v>66045</v>
      </c>
      <c r="F9449" s="47"/>
      <c r="G9449" s="47" t="str">
        <f>G9448</f>
        <v xml:space="preserve">APÍA                                              </v>
      </c>
      <c r="H9449" s="47" t="s">
        <v>10655</v>
      </c>
      <c r="I9449" s="51">
        <f>SUBTOTAL(9,I9444:I9448)</f>
        <v>629498080</v>
      </c>
      <c r="J9449" s="51">
        <f>SUBTOTAL(9,J9444:J9448)</f>
        <v>576106502.46000004</v>
      </c>
      <c r="K9449" s="49">
        <f>J9449/I9449</f>
        <v>0.91518389136309997</v>
      </c>
      <c r="L9449" s="51">
        <f>SUBTOTAL(9,L9444:L9448)</f>
        <v>146595390.61000001</v>
      </c>
      <c r="M9449" s="51">
        <f>SUBTOTAL(9,M9444:M9448)</f>
        <v>124102759.45999999</v>
      </c>
      <c r="N9449" s="50">
        <f>IFERROR((M9449/L9449),"N.A")</f>
        <v>0.84656658673642027</v>
      </c>
      <c r="O9449" s="28"/>
      <c r="P9449" s="28"/>
      <c r="Q9449" s="28"/>
      <c r="R9449" s="28"/>
      <c r="S9449" s="25"/>
    </row>
    <row r="9450" spans="2:19" s="16" customFormat="1" outlineLevel="2" x14ac:dyDescent="0.25">
      <c r="B9450" s="16" t="s">
        <v>3662</v>
      </c>
      <c r="C9450" s="16" t="s">
        <v>3406</v>
      </c>
      <c r="D9450" s="16" t="s">
        <v>75</v>
      </c>
      <c r="E9450" s="16" t="s">
        <v>1092</v>
      </c>
      <c r="G9450" s="16" t="s">
        <v>1093</v>
      </c>
      <c r="H9450" s="16" t="s">
        <v>152</v>
      </c>
      <c r="I9450" s="35">
        <v>149265501</v>
      </c>
      <c r="J9450" s="35">
        <v>83492288.929999992</v>
      </c>
      <c r="K9450" s="36">
        <f>IFERROR((J9450/I9450),0)</f>
        <v>0.55935422700252746</v>
      </c>
      <c r="L9450" s="35">
        <v>98624597.489999995</v>
      </c>
      <c r="M9450" s="35">
        <v>83492288.929999992</v>
      </c>
      <c r="N9450" s="40">
        <f>M9450/L9450</f>
        <v>0.84656658739180823</v>
      </c>
      <c r="O9450" s="28"/>
      <c r="P9450" s="28"/>
      <c r="Q9450" s="28"/>
      <c r="R9450" s="28"/>
      <c r="S9450" s="25"/>
    </row>
    <row r="9451" spans="2:19" s="16" customFormat="1" outlineLevel="2" x14ac:dyDescent="0.25">
      <c r="B9451" s="16" t="s">
        <v>3662</v>
      </c>
      <c r="C9451" s="16" t="s">
        <v>3406</v>
      </c>
      <c r="D9451" s="16" t="s">
        <v>75</v>
      </c>
      <c r="E9451" s="16" t="s">
        <v>1092</v>
      </c>
      <c r="G9451" s="16" t="s">
        <v>1093</v>
      </c>
      <c r="H9451" s="16" t="s">
        <v>19</v>
      </c>
      <c r="I9451" s="31">
        <v>257131803</v>
      </c>
      <c r="J9451" s="31">
        <v>257131803</v>
      </c>
      <c r="K9451" s="32">
        <f>IFERROR((J9451/I9451),0)</f>
        <v>1</v>
      </c>
      <c r="L9451" s="31"/>
      <c r="M9451" s="31"/>
      <c r="N9451" s="39"/>
      <c r="O9451" s="28"/>
      <c r="P9451" s="28"/>
      <c r="Q9451" s="28"/>
      <c r="R9451" s="28"/>
      <c r="S9451" s="25"/>
    </row>
    <row r="9452" spans="2:19" s="16" customFormat="1" outlineLevel="2" x14ac:dyDescent="0.25">
      <c r="B9452" s="16" t="s">
        <v>3662</v>
      </c>
      <c r="C9452" s="16" t="s">
        <v>3406</v>
      </c>
      <c r="D9452" s="16" t="s">
        <v>75</v>
      </c>
      <c r="E9452" s="16" t="s">
        <v>1092</v>
      </c>
      <c r="G9452" s="16" t="s">
        <v>1093</v>
      </c>
      <c r="H9452" s="16" t="s">
        <v>154</v>
      </c>
      <c r="I9452" s="31">
        <v>923</v>
      </c>
      <c r="J9452" s="31">
        <v>923</v>
      </c>
      <c r="K9452" s="32">
        <f>IFERROR((J9452/I9452),0)</f>
        <v>1</v>
      </c>
      <c r="L9452" s="31"/>
      <c r="M9452" s="31"/>
      <c r="N9452" s="39"/>
      <c r="O9452" s="28"/>
      <c r="P9452" s="28"/>
      <c r="Q9452" s="28"/>
      <c r="R9452" s="28"/>
      <c r="S9452" s="25"/>
    </row>
    <row r="9453" spans="2:19" s="16" customFormat="1" outlineLevel="2" x14ac:dyDescent="0.25">
      <c r="B9453" s="16" t="s">
        <v>3662</v>
      </c>
      <c r="C9453" s="16" t="s">
        <v>3406</v>
      </c>
      <c r="D9453" s="16" t="s">
        <v>75</v>
      </c>
      <c r="E9453" s="16" t="s">
        <v>1092</v>
      </c>
      <c r="G9453" s="16" t="s">
        <v>1093</v>
      </c>
      <c r="H9453" s="16" t="s">
        <v>231</v>
      </c>
      <c r="I9453" s="31">
        <v>22707777</v>
      </c>
      <c r="J9453" s="31">
        <v>22707777</v>
      </c>
      <c r="K9453" s="32">
        <f>IFERROR((J9453/I9453),0)</f>
        <v>1</v>
      </c>
      <c r="L9453" s="31"/>
      <c r="M9453" s="31"/>
      <c r="N9453" s="39"/>
      <c r="O9453" s="28"/>
      <c r="P9453" s="28"/>
      <c r="Q9453" s="28"/>
      <c r="R9453" s="28"/>
      <c r="S9453" s="25"/>
    </row>
    <row r="9454" spans="2:19" s="16" customFormat="1" outlineLevel="2" x14ac:dyDescent="0.25">
      <c r="B9454" s="16" t="s">
        <v>3662</v>
      </c>
      <c r="C9454" s="16" t="s">
        <v>3406</v>
      </c>
      <c r="D9454" s="16" t="s">
        <v>75</v>
      </c>
      <c r="E9454" s="16" t="s">
        <v>1092</v>
      </c>
      <c r="G9454" s="16" t="s">
        <v>1093</v>
      </c>
      <c r="H9454" s="16" t="s">
        <v>155</v>
      </c>
      <c r="I9454" s="31">
        <v>-29853100</v>
      </c>
      <c r="J9454" s="31"/>
      <c r="K9454" s="32">
        <f>IFERROR((J9454/I9454),0)</f>
        <v>0</v>
      </c>
      <c r="L9454" s="31"/>
      <c r="M9454" s="31"/>
      <c r="N9454" s="39"/>
      <c r="O9454" s="28"/>
      <c r="P9454" s="28"/>
      <c r="Q9454" s="28"/>
      <c r="R9454" s="28"/>
      <c r="S9454" s="25"/>
    </row>
    <row r="9455" spans="2:19" s="16" customFormat="1" outlineLevel="1" x14ac:dyDescent="0.25">
      <c r="B9455" s="47" t="s">
        <v>7971</v>
      </c>
      <c r="C9455" s="47" t="str">
        <f>C9454</f>
        <v>ASIGNACIÓN PARA LA INVERSIÓN LOCAL  - AMBIENTE Y DESARROLLO SOSTENIBLE</v>
      </c>
      <c r="D9455" s="47"/>
      <c r="E9455" s="47" t="str">
        <f>E9454</f>
        <v>63690</v>
      </c>
      <c r="F9455" s="47"/>
      <c r="G9455" s="47" t="str">
        <f>G9454</f>
        <v xml:space="preserve">SALENTO                                           </v>
      </c>
      <c r="H9455" s="47" t="s">
        <v>10655</v>
      </c>
      <c r="I9455" s="51">
        <f>SUBTOTAL(9,I9450:I9454)</f>
        <v>399252904</v>
      </c>
      <c r="J9455" s="51">
        <f>SUBTOTAL(9,J9450:J9454)</f>
        <v>363332791.93000001</v>
      </c>
      <c r="K9455" s="49">
        <f>J9455/I9455</f>
        <v>0.91003168239948484</v>
      </c>
      <c r="L9455" s="51">
        <f>SUBTOTAL(9,L9450:L9454)</f>
        <v>98624597.489999995</v>
      </c>
      <c r="M9455" s="51">
        <f>SUBTOTAL(9,M9450:M9454)</f>
        <v>83492288.929999992</v>
      </c>
      <c r="N9455" s="50">
        <f>IFERROR((M9455/L9455),"N.A")</f>
        <v>0.84656658739180823</v>
      </c>
      <c r="O9455" s="28"/>
      <c r="P9455" s="28"/>
      <c r="Q9455" s="28"/>
      <c r="R9455" s="28"/>
      <c r="S9455" s="25"/>
    </row>
    <row r="9456" spans="2:19" s="16" customFormat="1" outlineLevel="2" x14ac:dyDescent="0.25">
      <c r="B9456" s="16" t="s">
        <v>3663</v>
      </c>
      <c r="C9456" s="16" t="s">
        <v>3406</v>
      </c>
      <c r="D9456" s="16" t="s">
        <v>75</v>
      </c>
      <c r="E9456" s="16" t="s">
        <v>1095</v>
      </c>
      <c r="G9456" s="16" t="s">
        <v>1096</v>
      </c>
      <c r="H9456" s="16" t="s">
        <v>152</v>
      </c>
      <c r="I9456" s="35">
        <v>281032918</v>
      </c>
      <c r="J9456" s="35">
        <v>157196950.61999995</v>
      </c>
      <c r="K9456" s="36">
        <f>IFERROR((J9456/I9456),0)</f>
        <v>0.55935422703755988</v>
      </c>
      <c r="L9456" s="35">
        <v>185687638.47</v>
      </c>
      <c r="M9456" s="35">
        <v>157196950.61999995</v>
      </c>
      <c r="N9456" s="40">
        <f>M9456/L9456</f>
        <v>0.8465665884667759</v>
      </c>
      <c r="O9456" s="28"/>
      <c r="P9456" s="28"/>
      <c r="Q9456" s="28"/>
      <c r="R9456" s="28"/>
      <c r="S9456" s="25"/>
    </row>
    <row r="9457" spans="2:19" s="16" customFormat="1" outlineLevel="2" x14ac:dyDescent="0.25">
      <c r="B9457" s="16" t="s">
        <v>3663</v>
      </c>
      <c r="C9457" s="16" t="s">
        <v>3406</v>
      </c>
      <c r="D9457" s="16" t="s">
        <v>75</v>
      </c>
      <c r="E9457" s="16" t="s">
        <v>1095</v>
      </c>
      <c r="G9457" s="16" t="s">
        <v>1096</v>
      </c>
      <c r="H9457" s="16" t="s">
        <v>19</v>
      </c>
      <c r="I9457" s="31">
        <v>172171142</v>
      </c>
      <c r="J9457" s="31">
        <v>172171142</v>
      </c>
      <c r="K9457" s="32">
        <f>IFERROR((J9457/I9457),0)</f>
        <v>1</v>
      </c>
      <c r="L9457" s="31"/>
      <c r="M9457" s="31"/>
      <c r="N9457" s="39"/>
      <c r="O9457" s="28"/>
      <c r="P9457" s="28"/>
      <c r="Q9457" s="28"/>
      <c r="R9457" s="28"/>
      <c r="S9457" s="25"/>
    </row>
    <row r="9458" spans="2:19" s="16" customFormat="1" outlineLevel="2" x14ac:dyDescent="0.25">
      <c r="B9458" s="16" t="s">
        <v>3663</v>
      </c>
      <c r="C9458" s="16" t="s">
        <v>3406</v>
      </c>
      <c r="D9458" s="16" t="s">
        <v>75</v>
      </c>
      <c r="E9458" s="16" t="s">
        <v>1095</v>
      </c>
      <c r="G9458" s="16" t="s">
        <v>1096</v>
      </c>
      <c r="H9458" s="16" t="s">
        <v>154</v>
      </c>
      <c r="I9458" s="31">
        <v>1738</v>
      </c>
      <c r="J9458" s="31">
        <v>1738</v>
      </c>
      <c r="K9458" s="32">
        <f>IFERROR((J9458/I9458),0)</f>
        <v>1</v>
      </c>
      <c r="L9458" s="31"/>
      <c r="M9458" s="31"/>
      <c r="N9458" s="39"/>
      <c r="O9458" s="28"/>
      <c r="P9458" s="28"/>
      <c r="Q9458" s="28"/>
      <c r="R9458" s="28"/>
      <c r="S9458" s="25"/>
    </row>
    <row r="9459" spans="2:19" s="16" customFormat="1" outlineLevel="2" x14ac:dyDescent="0.25">
      <c r="B9459" s="16" t="s">
        <v>3663</v>
      </c>
      <c r="C9459" s="16" t="s">
        <v>3406</v>
      </c>
      <c r="D9459" s="16" t="s">
        <v>75</v>
      </c>
      <c r="E9459" s="16" t="s">
        <v>1095</v>
      </c>
      <c r="G9459" s="16" t="s">
        <v>1096</v>
      </c>
      <c r="H9459" s="16" t="s">
        <v>231</v>
      </c>
      <c r="I9459" s="31">
        <v>42753568</v>
      </c>
      <c r="J9459" s="31">
        <v>42753568</v>
      </c>
      <c r="K9459" s="32">
        <f>IFERROR((J9459/I9459),0)</f>
        <v>1</v>
      </c>
      <c r="L9459" s="31"/>
      <c r="M9459" s="31"/>
      <c r="N9459" s="39"/>
      <c r="O9459" s="28"/>
      <c r="P9459" s="28"/>
      <c r="Q9459" s="28"/>
      <c r="R9459" s="28"/>
      <c r="S9459" s="25"/>
    </row>
    <row r="9460" spans="2:19" s="16" customFormat="1" outlineLevel="2" x14ac:dyDescent="0.25">
      <c r="B9460" s="16" t="s">
        <v>3663</v>
      </c>
      <c r="C9460" s="16" t="s">
        <v>3406</v>
      </c>
      <c r="D9460" s="16" t="s">
        <v>75</v>
      </c>
      <c r="E9460" s="16" t="s">
        <v>1095</v>
      </c>
      <c r="G9460" s="16" t="s">
        <v>1096</v>
      </c>
      <c r="H9460" s="16" t="s">
        <v>155</v>
      </c>
      <c r="I9460" s="31">
        <v>-56206584</v>
      </c>
      <c r="J9460" s="31"/>
      <c r="K9460" s="32">
        <f>IFERROR((J9460/I9460),0)</f>
        <v>0</v>
      </c>
      <c r="L9460" s="31"/>
      <c r="M9460" s="31"/>
      <c r="N9460" s="39"/>
      <c r="O9460" s="28"/>
      <c r="P9460" s="28"/>
      <c r="Q9460" s="28"/>
      <c r="R9460" s="28"/>
      <c r="S9460" s="25"/>
    </row>
    <row r="9461" spans="2:19" s="16" customFormat="1" outlineLevel="1" x14ac:dyDescent="0.25">
      <c r="B9461" s="47" t="s">
        <v>7972</v>
      </c>
      <c r="C9461" s="47" t="str">
        <f>C9460</f>
        <v>ASIGNACIÓN PARA LA INVERSIÓN LOCAL  - AMBIENTE Y DESARROLLO SOSTENIBLE</v>
      </c>
      <c r="D9461" s="47"/>
      <c r="E9461" s="47" t="str">
        <f>E9460</f>
        <v>63594</v>
      </c>
      <c r="F9461" s="47"/>
      <c r="G9461" s="47" t="str">
        <f>G9460</f>
        <v xml:space="preserve">QUIMBAYA                                          </v>
      </c>
      <c r="H9461" s="47" t="s">
        <v>10655</v>
      </c>
      <c r="I9461" s="51">
        <f>SUBTOTAL(9,I9456:I9460)</f>
        <v>439752782</v>
      </c>
      <c r="J9461" s="51">
        <f>SUBTOTAL(9,J9456:J9460)</f>
        <v>372123398.61999995</v>
      </c>
      <c r="K9461" s="49">
        <f>J9461/I9461</f>
        <v>0.84621044789660915</v>
      </c>
      <c r="L9461" s="51">
        <f>SUBTOTAL(9,L9456:L9460)</f>
        <v>185687638.47</v>
      </c>
      <c r="M9461" s="51">
        <f>SUBTOTAL(9,M9456:M9460)</f>
        <v>157196950.61999995</v>
      </c>
      <c r="N9461" s="50">
        <f>IFERROR((M9461/L9461),"N.A")</f>
        <v>0.8465665884667759</v>
      </c>
      <c r="O9461" s="28"/>
      <c r="P9461" s="28"/>
      <c r="Q9461" s="28"/>
      <c r="R9461" s="28"/>
      <c r="S9461" s="25"/>
    </row>
    <row r="9462" spans="2:19" s="16" customFormat="1" outlineLevel="2" x14ac:dyDescent="0.25">
      <c r="B9462" s="16" t="s">
        <v>3664</v>
      </c>
      <c r="C9462" s="16" t="s">
        <v>3406</v>
      </c>
      <c r="D9462" s="16" t="s">
        <v>75</v>
      </c>
      <c r="E9462" s="16" t="s">
        <v>1098</v>
      </c>
      <c r="G9462" s="16" t="s">
        <v>1099</v>
      </c>
      <c r="H9462" s="16" t="s">
        <v>152</v>
      </c>
      <c r="I9462" s="35">
        <v>148388877</v>
      </c>
      <c r="J9462" s="35">
        <v>83001945.610000014</v>
      </c>
      <c r="K9462" s="36">
        <f>IFERROR((J9462/I9462),0)</f>
        <v>0.5593542271365799</v>
      </c>
      <c r="L9462" s="35">
        <v>98045383.299999997</v>
      </c>
      <c r="M9462" s="35">
        <v>83001945.610000014</v>
      </c>
      <c r="N9462" s="40">
        <f>M9462/L9462</f>
        <v>0.84656658800578133</v>
      </c>
      <c r="O9462" s="28"/>
      <c r="P9462" s="28"/>
      <c r="Q9462" s="28"/>
      <c r="R9462" s="28"/>
      <c r="S9462" s="25"/>
    </row>
    <row r="9463" spans="2:19" s="16" customFormat="1" outlineLevel="2" x14ac:dyDescent="0.25">
      <c r="B9463" s="16" t="s">
        <v>3664</v>
      </c>
      <c r="C9463" s="16" t="s">
        <v>3406</v>
      </c>
      <c r="D9463" s="16" t="s">
        <v>75</v>
      </c>
      <c r="E9463" s="16" t="s">
        <v>1098</v>
      </c>
      <c r="G9463" s="16" t="s">
        <v>1099</v>
      </c>
      <c r="H9463" s="16" t="s">
        <v>19</v>
      </c>
      <c r="I9463" s="31">
        <v>251349224</v>
      </c>
      <c r="J9463" s="31">
        <v>251349224</v>
      </c>
      <c r="K9463" s="32">
        <f>IFERROR((J9463/I9463),0)</f>
        <v>1</v>
      </c>
      <c r="L9463" s="31"/>
      <c r="M9463" s="31"/>
      <c r="N9463" s="39"/>
      <c r="O9463" s="28"/>
      <c r="P9463" s="28"/>
      <c r="Q9463" s="28"/>
      <c r="R9463" s="28"/>
      <c r="S9463" s="25"/>
    </row>
    <row r="9464" spans="2:19" s="16" customFormat="1" outlineLevel="2" x14ac:dyDescent="0.25">
      <c r="B9464" s="16" t="s">
        <v>3664</v>
      </c>
      <c r="C9464" s="16" t="s">
        <v>3406</v>
      </c>
      <c r="D9464" s="16" t="s">
        <v>75</v>
      </c>
      <c r="E9464" s="16" t="s">
        <v>1098</v>
      </c>
      <c r="G9464" s="16" t="s">
        <v>1099</v>
      </c>
      <c r="H9464" s="16" t="s">
        <v>154</v>
      </c>
      <c r="I9464" s="31">
        <v>918</v>
      </c>
      <c r="J9464" s="31">
        <v>918</v>
      </c>
      <c r="K9464" s="32">
        <f>IFERROR((J9464/I9464),0)</f>
        <v>1</v>
      </c>
      <c r="L9464" s="31"/>
      <c r="M9464" s="31"/>
      <c r="N9464" s="39"/>
      <c r="O9464" s="28"/>
      <c r="P9464" s="28"/>
      <c r="Q9464" s="28"/>
      <c r="R9464" s="28"/>
      <c r="S9464" s="25"/>
    </row>
    <row r="9465" spans="2:19" s="16" customFormat="1" outlineLevel="2" x14ac:dyDescent="0.25">
      <c r="B9465" s="16" t="s">
        <v>3664</v>
      </c>
      <c r="C9465" s="16" t="s">
        <v>3406</v>
      </c>
      <c r="D9465" s="16" t="s">
        <v>75</v>
      </c>
      <c r="E9465" s="16" t="s">
        <v>1098</v>
      </c>
      <c r="G9465" s="16" t="s">
        <v>1099</v>
      </c>
      <c r="H9465" s="16" t="s">
        <v>231</v>
      </c>
      <c r="I9465" s="31">
        <v>22574416</v>
      </c>
      <c r="J9465" s="31">
        <v>22574416</v>
      </c>
      <c r="K9465" s="32">
        <f>IFERROR((J9465/I9465),0)</f>
        <v>1</v>
      </c>
      <c r="L9465" s="31"/>
      <c r="M9465" s="31"/>
      <c r="N9465" s="39"/>
      <c r="O9465" s="28"/>
      <c r="P9465" s="28"/>
      <c r="Q9465" s="28"/>
      <c r="R9465" s="28"/>
      <c r="S9465" s="25"/>
    </row>
    <row r="9466" spans="2:19" s="16" customFormat="1" outlineLevel="2" x14ac:dyDescent="0.25">
      <c r="B9466" s="16" t="s">
        <v>3664</v>
      </c>
      <c r="C9466" s="16" t="s">
        <v>3406</v>
      </c>
      <c r="D9466" s="16" t="s">
        <v>75</v>
      </c>
      <c r="E9466" s="16" t="s">
        <v>1098</v>
      </c>
      <c r="G9466" s="16" t="s">
        <v>1099</v>
      </c>
      <c r="H9466" s="16" t="s">
        <v>155</v>
      </c>
      <c r="I9466" s="31">
        <v>-29677775</v>
      </c>
      <c r="J9466" s="31"/>
      <c r="K9466" s="32">
        <f>IFERROR((J9466/I9466),0)</f>
        <v>0</v>
      </c>
      <c r="L9466" s="31"/>
      <c r="M9466" s="31"/>
      <c r="N9466" s="39"/>
      <c r="O9466" s="28"/>
      <c r="P9466" s="28"/>
      <c r="Q9466" s="28"/>
      <c r="R9466" s="28"/>
      <c r="S9466" s="25"/>
    </row>
    <row r="9467" spans="2:19" s="16" customFormat="1" outlineLevel="1" x14ac:dyDescent="0.25">
      <c r="B9467" s="47" t="s">
        <v>7973</v>
      </c>
      <c r="C9467" s="47" t="str">
        <f>C9466</f>
        <v>ASIGNACIÓN PARA LA INVERSIÓN LOCAL  - AMBIENTE Y DESARROLLO SOSTENIBLE</v>
      </c>
      <c r="D9467" s="47"/>
      <c r="E9467" s="47" t="str">
        <f>E9466</f>
        <v>63548</v>
      </c>
      <c r="F9467" s="47"/>
      <c r="G9467" s="47" t="str">
        <f>G9466</f>
        <v xml:space="preserve">PIJAO                                             </v>
      </c>
      <c r="H9467" s="47" t="s">
        <v>10655</v>
      </c>
      <c r="I9467" s="51">
        <f>SUBTOTAL(9,I9462:I9466)</f>
        <v>392635660</v>
      </c>
      <c r="J9467" s="51">
        <f>SUBTOTAL(9,J9462:J9466)</f>
        <v>356926503.61000001</v>
      </c>
      <c r="K9467" s="49">
        <f>J9467/I9467</f>
        <v>0.90905269177537262</v>
      </c>
      <c r="L9467" s="51">
        <f>SUBTOTAL(9,L9462:L9466)</f>
        <v>98045383.299999997</v>
      </c>
      <c r="M9467" s="51">
        <f>SUBTOTAL(9,M9462:M9466)</f>
        <v>83001945.610000014</v>
      </c>
      <c r="N9467" s="50">
        <f>IFERROR((M9467/L9467),"N.A")</f>
        <v>0.84656658800578133</v>
      </c>
      <c r="O9467" s="28"/>
      <c r="P9467" s="28"/>
      <c r="Q9467" s="28"/>
      <c r="R9467" s="28"/>
      <c r="S9467" s="25"/>
    </row>
    <row r="9468" spans="2:19" s="16" customFormat="1" outlineLevel="2" x14ac:dyDescent="0.25">
      <c r="B9468" s="16" t="s">
        <v>3665</v>
      </c>
      <c r="C9468" s="16" t="s">
        <v>3406</v>
      </c>
      <c r="D9468" s="16" t="s">
        <v>75</v>
      </c>
      <c r="E9468" s="16" t="s">
        <v>1101</v>
      </c>
      <c r="G9468" s="16" t="s">
        <v>1102</v>
      </c>
      <c r="H9468" s="16" t="s">
        <v>152</v>
      </c>
      <c r="I9468" s="35">
        <v>379906028</v>
      </c>
      <c r="J9468" s="35">
        <v>212502042.61999997</v>
      </c>
      <c r="K9468" s="36">
        <f>IFERROR((J9468/I9468),0)</f>
        <v>0.55935422698794335</v>
      </c>
      <c r="L9468" s="35">
        <v>251016335.28999999</v>
      </c>
      <c r="M9468" s="35">
        <v>212502042.61999997</v>
      </c>
      <c r="N9468" s="40">
        <f>M9468/L9468</f>
        <v>0.84656658848315858</v>
      </c>
      <c r="O9468" s="28"/>
      <c r="P9468" s="28"/>
      <c r="Q9468" s="28"/>
      <c r="R9468" s="28"/>
      <c r="S9468" s="25"/>
    </row>
    <row r="9469" spans="2:19" s="16" customFormat="1" outlineLevel="2" x14ac:dyDescent="0.25">
      <c r="B9469" s="16" t="s">
        <v>3665</v>
      </c>
      <c r="C9469" s="16" t="s">
        <v>3406</v>
      </c>
      <c r="D9469" s="16" t="s">
        <v>75</v>
      </c>
      <c r="E9469" s="16" t="s">
        <v>1101</v>
      </c>
      <c r="G9469" s="16" t="s">
        <v>1102</v>
      </c>
      <c r="H9469" s="16" t="s">
        <v>19</v>
      </c>
      <c r="I9469" s="31">
        <v>691830427</v>
      </c>
      <c r="J9469" s="31">
        <v>691830427</v>
      </c>
      <c r="K9469" s="32">
        <f>IFERROR((J9469/I9469),0)</f>
        <v>1</v>
      </c>
      <c r="L9469" s="31"/>
      <c r="M9469" s="31"/>
      <c r="N9469" s="39"/>
      <c r="O9469" s="28"/>
      <c r="P9469" s="28"/>
      <c r="Q9469" s="28"/>
      <c r="R9469" s="28"/>
      <c r="S9469" s="25"/>
    </row>
    <row r="9470" spans="2:19" s="16" customFormat="1" outlineLevel="2" x14ac:dyDescent="0.25">
      <c r="B9470" s="16" t="s">
        <v>3665</v>
      </c>
      <c r="C9470" s="16" t="s">
        <v>3406</v>
      </c>
      <c r="D9470" s="16" t="s">
        <v>75</v>
      </c>
      <c r="E9470" s="16" t="s">
        <v>1101</v>
      </c>
      <c r="G9470" s="16" t="s">
        <v>1102</v>
      </c>
      <c r="H9470" s="16" t="s">
        <v>154</v>
      </c>
      <c r="I9470" s="31">
        <v>2350</v>
      </c>
      <c r="J9470" s="31">
        <v>2350</v>
      </c>
      <c r="K9470" s="32">
        <f>IFERROR((J9470/I9470),0)</f>
        <v>1</v>
      </c>
      <c r="L9470" s="31"/>
      <c r="M9470" s="31"/>
      <c r="N9470" s="39"/>
      <c r="O9470" s="28"/>
      <c r="P9470" s="28"/>
      <c r="Q9470" s="28"/>
      <c r="R9470" s="28"/>
      <c r="S9470" s="25"/>
    </row>
    <row r="9471" spans="2:19" s="16" customFormat="1" outlineLevel="2" x14ac:dyDescent="0.25">
      <c r="B9471" s="16" t="s">
        <v>3665</v>
      </c>
      <c r="C9471" s="16" t="s">
        <v>3406</v>
      </c>
      <c r="D9471" s="16" t="s">
        <v>75</v>
      </c>
      <c r="E9471" s="16" t="s">
        <v>1101</v>
      </c>
      <c r="G9471" s="16" t="s">
        <v>1102</v>
      </c>
      <c r="H9471" s="16" t="s">
        <v>231</v>
      </c>
      <c r="I9471" s="31">
        <v>57795145</v>
      </c>
      <c r="J9471" s="31">
        <v>57795145</v>
      </c>
      <c r="K9471" s="32">
        <f>IFERROR((J9471/I9471),0)</f>
        <v>1</v>
      </c>
      <c r="L9471" s="31"/>
      <c r="M9471" s="31"/>
      <c r="N9471" s="39"/>
      <c r="O9471" s="28"/>
      <c r="P9471" s="28"/>
      <c r="Q9471" s="28"/>
      <c r="R9471" s="28"/>
      <c r="S9471" s="25"/>
    </row>
    <row r="9472" spans="2:19" s="16" customFormat="1" outlineLevel="2" x14ac:dyDescent="0.25">
      <c r="B9472" s="16" t="s">
        <v>3665</v>
      </c>
      <c r="C9472" s="16" t="s">
        <v>3406</v>
      </c>
      <c r="D9472" s="16" t="s">
        <v>75</v>
      </c>
      <c r="E9472" s="16" t="s">
        <v>1101</v>
      </c>
      <c r="G9472" s="16" t="s">
        <v>1102</v>
      </c>
      <c r="H9472" s="16" t="s">
        <v>155</v>
      </c>
      <c r="I9472" s="31">
        <v>-75981206</v>
      </c>
      <c r="J9472" s="31"/>
      <c r="K9472" s="32">
        <f>IFERROR((J9472/I9472),0)</f>
        <v>0</v>
      </c>
      <c r="L9472" s="31"/>
      <c r="M9472" s="31"/>
      <c r="N9472" s="39"/>
      <c r="O9472" s="28"/>
      <c r="P9472" s="28"/>
      <c r="Q9472" s="28"/>
      <c r="R9472" s="28"/>
      <c r="S9472" s="25"/>
    </row>
    <row r="9473" spans="2:19" s="16" customFormat="1" outlineLevel="1" x14ac:dyDescent="0.25">
      <c r="B9473" s="47" t="s">
        <v>7974</v>
      </c>
      <c r="C9473" s="47" t="str">
        <f>C9472</f>
        <v>ASIGNACIÓN PARA LA INVERSIÓN LOCAL  - AMBIENTE Y DESARROLLO SOSTENIBLE</v>
      </c>
      <c r="D9473" s="47"/>
      <c r="E9473" s="47" t="str">
        <f>E9472</f>
        <v>63470</v>
      </c>
      <c r="F9473" s="47"/>
      <c r="G9473" s="47" t="str">
        <f>G9472</f>
        <v xml:space="preserve">MONTENEGRO                                        </v>
      </c>
      <c r="H9473" s="47" t="s">
        <v>10655</v>
      </c>
      <c r="I9473" s="51">
        <f>SUBTOTAL(9,I9468:I9472)</f>
        <v>1053552744</v>
      </c>
      <c r="J9473" s="51">
        <f>SUBTOTAL(9,J9468:J9472)</f>
        <v>962129964.62</v>
      </c>
      <c r="K9473" s="49">
        <f>J9473/I9473</f>
        <v>0.91322429759624835</v>
      </c>
      <c r="L9473" s="51">
        <f>SUBTOTAL(9,L9468:L9472)</f>
        <v>251016335.28999999</v>
      </c>
      <c r="M9473" s="51">
        <f>SUBTOTAL(9,M9468:M9472)</f>
        <v>212502042.61999997</v>
      </c>
      <c r="N9473" s="50">
        <f>IFERROR((M9473/L9473),"N.A")</f>
        <v>0.84656658848315858</v>
      </c>
      <c r="O9473" s="28"/>
      <c r="P9473" s="28"/>
      <c r="Q9473" s="28"/>
      <c r="R9473" s="28"/>
      <c r="S9473" s="25"/>
    </row>
    <row r="9474" spans="2:19" s="16" customFormat="1" outlineLevel="2" x14ac:dyDescent="0.25">
      <c r="B9474" s="16" t="s">
        <v>3666</v>
      </c>
      <c r="C9474" s="16" t="s">
        <v>3406</v>
      </c>
      <c r="D9474" s="16" t="s">
        <v>75</v>
      </c>
      <c r="E9474" s="16" t="s">
        <v>1104</v>
      </c>
      <c r="G9474" s="16" t="s">
        <v>1105</v>
      </c>
      <c r="H9474" s="16" t="s">
        <v>152</v>
      </c>
      <c r="I9474" s="35">
        <v>348487042</v>
      </c>
      <c r="J9474" s="35">
        <v>194927700.03000003</v>
      </c>
      <c r="K9474" s="36">
        <f>IFERROR((J9474/I9474),0)</f>
        <v>0.55935422709347116</v>
      </c>
      <c r="L9474" s="35">
        <v>230256783.96999997</v>
      </c>
      <c r="M9474" s="35">
        <v>194927700.03000003</v>
      </c>
      <c r="N9474" s="40">
        <f>M9474/L9474</f>
        <v>0.84656658826346265</v>
      </c>
      <c r="O9474" s="28"/>
      <c r="P9474" s="28"/>
      <c r="Q9474" s="28"/>
      <c r="R9474" s="28"/>
      <c r="S9474" s="25"/>
    </row>
    <row r="9475" spans="2:19" s="16" customFormat="1" outlineLevel="2" x14ac:dyDescent="0.25">
      <c r="B9475" s="16" t="s">
        <v>3666</v>
      </c>
      <c r="C9475" s="16" t="s">
        <v>3406</v>
      </c>
      <c r="D9475" s="16" t="s">
        <v>75</v>
      </c>
      <c r="E9475" s="16" t="s">
        <v>1104</v>
      </c>
      <c r="G9475" s="16" t="s">
        <v>1105</v>
      </c>
      <c r="H9475" s="16" t="s">
        <v>19</v>
      </c>
      <c r="I9475" s="31">
        <v>671344473</v>
      </c>
      <c r="J9475" s="31">
        <v>671344473</v>
      </c>
      <c r="K9475" s="32">
        <f>IFERROR((J9475/I9475),0)</f>
        <v>1</v>
      </c>
      <c r="L9475" s="31"/>
      <c r="M9475" s="31"/>
      <c r="N9475" s="39"/>
      <c r="O9475" s="28"/>
      <c r="P9475" s="28"/>
      <c r="Q9475" s="28"/>
      <c r="R9475" s="28"/>
      <c r="S9475" s="25"/>
    </row>
    <row r="9476" spans="2:19" s="16" customFormat="1" outlineLevel="2" x14ac:dyDescent="0.25">
      <c r="B9476" s="16" t="s">
        <v>3666</v>
      </c>
      <c r="C9476" s="16" t="s">
        <v>3406</v>
      </c>
      <c r="D9476" s="16" t="s">
        <v>75</v>
      </c>
      <c r="E9476" s="16" t="s">
        <v>1104</v>
      </c>
      <c r="G9476" s="16" t="s">
        <v>1105</v>
      </c>
      <c r="H9476" s="16" t="s">
        <v>154</v>
      </c>
      <c r="I9476" s="31">
        <v>2155</v>
      </c>
      <c r="J9476" s="31">
        <v>2155</v>
      </c>
      <c r="K9476" s="32">
        <f>IFERROR((J9476/I9476),0)</f>
        <v>1</v>
      </c>
      <c r="L9476" s="31"/>
      <c r="M9476" s="31"/>
      <c r="N9476" s="39"/>
      <c r="O9476" s="28"/>
      <c r="P9476" s="28"/>
      <c r="Q9476" s="28"/>
      <c r="R9476" s="28"/>
      <c r="S9476" s="25"/>
    </row>
    <row r="9477" spans="2:19" s="16" customFormat="1" outlineLevel="2" x14ac:dyDescent="0.25">
      <c r="B9477" s="16" t="s">
        <v>3666</v>
      </c>
      <c r="C9477" s="16" t="s">
        <v>3406</v>
      </c>
      <c r="D9477" s="16" t="s">
        <v>75</v>
      </c>
      <c r="E9477" s="16" t="s">
        <v>1104</v>
      </c>
      <c r="G9477" s="16" t="s">
        <v>1105</v>
      </c>
      <c r="H9477" s="16" t="s">
        <v>231</v>
      </c>
      <c r="I9477" s="31">
        <v>53015371</v>
      </c>
      <c r="J9477" s="31">
        <v>53015371</v>
      </c>
      <c r="K9477" s="32">
        <f>IFERROR((J9477/I9477),0)</f>
        <v>1</v>
      </c>
      <c r="L9477" s="31"/>
      <c r="M9477" s="31"/>
      <c r="N9477" s="39"/>
      <c r="O9477" s="28"/>
      <c r="P9477" s="28"/>
      <c r="Q9477" s="28"/>
      <c r="R9477" s="28"/>
      <c r="S9477" s="25"/>
    </row>
    <row r="9478" spans="2:19" s="16" customFormat="1" outlineLevel="2" x14ac:dyDescent="0.25">
      <c r="B9478" s="16" t="s">
        <v>3666</v>
      </c>
      <c r="C9478" s="16" t="s">
        <v>3406</v>
      </c>
      <c r="D9478" s="16" t="s">
        <v>75</v>
      </c>
      <c r="E9478" s="16" t="s">
        <v>1104</v>
      </c>
      <c r="G9478" s="16" t="s">
        <v>1105</v>
      </c>
      <c r="H9478" s="16" t="s">
        <v>155</v>
      </c>
      <c r="I9478" s="31">
        <v>-69697408</v>
      </c>
      <c r="J9478" s="31"/>
      <c r="K9478" s="32">
        <f>IFERROR((J9478/I9478),0)</f>
        <v>0</v>
      </c>
      <c r="L9478" s="31"/>
      <c r="M9478" s="31"/>
      <c r="N9478" s="39"/>
      <c r="O9478" s="28"/>
      <c r="P9478" s="28"/>
      <c r="Q9478" s="28"/>
      <c r="R9478" s="28"/>
      <c r="S9478" s="25"/>
    </row>
    <row r="9479" spans="2:19" s="16" customFormat="1" outlineLevel="1" x14ac:dyDescent="0.25">
      <c r="B9479" s="47" t="s">
        <v>7975</v>
      </c>
      <c r="C9479" s="47" t="str">
        <f>C9478</f>
        <v>ASIGNACIÓN PARA LA INVERSIÓN LOCAL  - AMBIENTE Y DESARROLLO SOSTENIBLE</v>
      </c>
      <c r="D9479" s="47"/>
      <c r="E9479" s="47" t="str">
        <f>E9478</f>
        <v>63401</v>
      </c>
      <c r="F9479" s="47"/>
      <c r="G9479" s="47" t="str">
        <f>G9478</f>
        <v xml:space="preserve">LA TEBAIDA                                        </v>
      </c>
      <c r="H9479" s="47" t="s">
        <v>10655</v>
      </c>
      <c r="I9479" s="51">
        <f>SUBTOTAL(9,I9474:I9478)</f>
        <v>1003151633</v>
      </c>
      <c r="J9479" s="51">
        <f>SUBTOTAL(9,J9474:J9478)</f>
        <v>919289699.02999997</v>
      </c>
      <c r="K9479" s="49">
        <f>J9479/I9479</f>
        <v>0.91640153770252597</v>
      </c>
      <c r="L9479" s="51">
        <f>SUBTOTAL(9,L9474:L9478)</f>
        <v>230256783.96999997</v>
      </c>
      <c r="M9479" s="51">
        <f>SUBTOTAL(9,M9474:M9478)</f>
        <v>194927700.03000003</v>
      </c>
      <c r="N9479" s="50">
        <f>IFERROR((M9479/L9479),"N.A")</f>
        <v>0.84656658826346265</v>
      </c>
      <c r="O9479" s="28"/>
      <c r="P9479" s="28"/>
      <c r="Q9479" s="28"/>
      <c r="R9479" s="28"/>
      <c r="S9479" s="25"/>
    </row>
    <row r="9480" spans="2:19" s="16" customFormat="1" outlineLevel="2" x14ac:dyDescent="0.25">
      <c r="B9480" s="16" t="s">
        <v>3667</v>
      </c>
      <c r="C9480" s="16" t="s">
        <v>3406</v>
      </c>
      <c r="D9480" s="16" t="s">
        <v>75</v>
      </c>
      <c r="E9480" s="16" t="s">
        <v>1107</v>
      </c>
      <c r="G9480" s="16" t="s">
        <v>1108</v>
      </c>
      <c r="H9480" s="16" t="s">
        <v>152</v>
      </c>
      <c r="I9480" s="35">
        <v>203366596</v>
      </c>
      <c r="J9480" s="35">
        <v>113753965.11</v>
      </c>
      <c r="K9480" s="36">
        <f>IFERROR((J9480/I9480),0)</f>
        <v>0.55935422703343085</v>
      </c>
      <c r="L9480" s="35">
        <v>134370959.97</v>
      </c>
      <c r="M9480" s="35">
        <v>113753965.11</v>
      </c>
      <c r="N9480" s="40">
        <f>M9480/L9480</f>
        <v>0.84656658801423312</v>
      </c>
      <c r="O9480" s="28"/>
      <c r="P9480" s="28"/>
      <c r="Q9480" s="28"/>
      <c r="R9480" s="28"/>
      <c r="S9480" s="25"/>
    </row>
    <row r="9481" spans="2:19" s="16" customFormat="1" outlineLevel="2" x14ac:dyDescent="0.25">
      <c r="B9481" s="16" t="s">
        <v>3667</v>
      </c>
      <c r="C9481" s="16" t="s">
        <v>3406</v>
      </c>
      <c r="D9481" s="16" t="s">
        <v>75</v>
      </c>
      <c r="E9481" s="16" t="s">
        <v>1107</v>
      </c>
      <c r="G9481" s="16" t="s">
        <v>1108</v>
      </c>
      <c r="H9481" s="16" t="s">
        <v>19</v>
      </c>
      <c r="I9481" s="31">
        <v>347645442</v>
      </c>
      <c r="J9481" s="31">
        <v>347645442</v>
      </c>
      <c r="K9481" s="32">
        <f>IFERROR((J9481/I9481),0)</f>
        <v>1</v>
      </c>
      <c r="L9481" s="31"/>
      <c r="M9481" s="31"/>
      <c r="N9481" s="39"/>
      <c r="O9481" s="28"/>
      <c r="P9481" s="28"/>
      <c r="Q9481" s="28"/>
      <c r="R9481" s="28"/>
      <c r="S9481" s="25"/>
    </row>
    <row r="9482" spans="2:19" s="16" customFormat="1" outlineLevel="2" x14ac:dyDescent="0.25">
      <c r="B9482" s="16" t="s">
        <v>3667</v>
      </c>
      <c r="C9482" s="16" t="s">
        <v>3406</v>
      </c>
      <c r="D9482" s="16" t="s">
        <v>75</v>
      </c>
      <c r="E9482" s="16" t="s">
        <v>1107</v>
      </c>
      <c r="G9482" s="16" t="s">
        <v>1108</v>
      </c>
      <c r="H9482" s="16" t="s">
        <v>154</v>
      </c>
      <c r="I9482" s="31">
        <v>1258</v>
      </c>
      <c r="J9482" s="31">
        <v>1258</v>
      </c>
      <c r="K9482" s="32">
        <f>IFERROR((J9482/I9482),0)</f>
        <v>1</v>
      </c>
      <c r="L9482" s="31"/>
      <c r="M9482" s="31"/>
      <c r="N9482" s="39"/>
      <c r="O9482" s="28"/>
      <c r="P9482" s="28"/>
      <c r="Q9482" s="28"/>
      <c r="R9482" s="28"/>
      <c r="S9482" s="25"/>
    </row>
    <row r="9483" spans="2:19" s="16" customFormat="1" outlineLevel="2" x14ac:dyDescent="0.25">
      <c r="B9483" s="16" t="s">
        <v>3667</v>
      </c>
      <c r="C9483" s="16" t="s">
        <v>3406</v>
      </c>
      <c r="D9483" s="16" t="s">
        <v>75</v>
      </c>
      <c r="E9483" s="16" t="s">
        <v>1107</v>
      </c>
      <c r="G9483" s="16" t="s">
        <v>1108</v>
      </c>
      <c r="H9483" s="16" t="s">
        <v>231</v>
      </c>
      <c r="I9483" s="31">
        <v>30938182</v>
      </c>
      <c r="J9483" s="31">
        <v>30938182</v>
      </c>
      <c r="K9483" s="32">
        <f>IFERROR((J9483/I9483),0)</f>
        <v>1</v>
      </c>
      <c r="L9483" s="31"/>
      <c r="M9483" s="31"/>
      <c r="N9483" s="39"/>
      <c r="O9483" s="28"/>
      <c r="P9483" s="28"/>
      <c r="Q9483" s="28"/>
      <c r="R9483" s="28"/>
      <c r="S9483" s="25"/>
    </row>
    <row r="9484" spans="2:19" s="16" customFormat="1" outlineLevel="2" x14ac:dyDescent="0.25">
      <c r="B9484" s="16" t="s">
        <v>3667</v>
      </c>
      <c r="C9484" s="16" t="s">
        <v>3406</v>
      </c>
      <c r="D9484" s="16" t="s">
        <v>75</v>
      </c>
      <c r="E9484" s="16" t="s">
        <v>1107</v>
      </c>
      <c r="G9484" s="16" t="s">
        <v>1108</v>
      </c>
      <c r="H9484" s="16" t="s">
        <v>155</v>
      </c>
      <c r="I9484" s="31">
        <v>-40673319</v>
      </c>
      <c r="J9484" s="31"/>
      <c r="K9484" s="32">
        <f>IFERROR((J9484/I9484),0)</f>
        <v>0</v>
      </c>
      <c r="L9484" s="31"/>
      <c r="M9484" s="31"/>
      <c r="N9484" s="39"/>
      <c r="O9484" s="28"/>
      <c r="P9484" s="28"/>
      <c r="Q9484" s="28"/>
      <c r="R9484" s="28"/>
      <c r="S9484" s="25"/>
    </row>
    <row r="9485" spans="2:19" s="16" customFormat="1" outlineLevel="1" x14ac:dyDescent="0.25">
      <c r="B9485" s="47" t="s">
        <v>7976</v>
      </c>
      <c r="C9485" s="47" t="str">
        <f>C9484</f>
        <v>ASIGNACIÓN PARA LA INVERSIÓN LOCAL  - AMBIENTE Y DESARROLLO SOSTENIBLE</v>
      </c>
      <c r="D9485" s="47"/>
      <c r="E9485" s="47" t="str">
        <f>E9484</f>
        <v>63302</v>
      </c>
      <c r="F9485" s="47"/>
      <c r="G9485" s="47" t="str">
        <f>G9484</f>
        <v xml:space="preserve">GÉNOVA                                            </v>
      </c>
      <c r="H9485" s="47" t="s">
        <v>10655</v>
      </c>
      <c r="I9485" s="51">
        <f>SUBTOTAL(9,I9480:I9484)</f>
        <v>541278159</v>
      </c>
      <c r="J9485" s="51">
        <f>SUBTOTAL(9,J9480:J9484)</f>
        <v>492338847.11000001</v>
      </c>
      <c r="K9485" s="49">
        <f>J9485/I9485</f>
        <v>0.90958565189400153</v>
      </c>
      <c r="L9485" s="51">
        <f>SUBTOTAL(9,L9480:L9484)</f>
        <v>134370959.97</v>
      </c>
      <c r="M9485" s="51">
        <f>SUBTOTAL(9,M9480:M9484)</f>
        <v>113753965.11</v>
      </c>
      <c r="N9485" s="50">
        <f>IFERROR((M9485/L9485),"N.A")</f>
        <v>0.84656658801423312</v>
      </c>
      <c r="O9485" s="28"/>
      <c r="P9485" s="28"/>
      <c r="Q9485" s="28"/>
      <c r="R9485" s="28"/>
      <c r="S9485" s="25"/>
    </row>
    <row r="9486" spans="2:19" s="16" customFormat="1" outlineLevel="2" x14ac:dyDescent="0.25">
      <c r="B9486" s="16" t="s">
        <v>3668</v>
      </c>
      <c r="C9486" s="16" t="s">
        <v>3406</v>
      </c>
      <c r="D9486" s="16" t="s">
        <v>75</v>
      </c>
      <c r="E9486" s="16" t="s">
        <v>1110</v>
      </c>
      <c r="G9486" s="16" t="s">
        <v>1111</v>
      </c>
      <c r="H9486" s="16" t="s">
        <v>152</v>
      </c>
      <c r="I9486" s="35">
        <v>172733640</v>
      </c>
      <c r="J9486" s="35">
        <v>96619291.689999983</v>
      </c>
      <c r="K9486" s="36">
        <f>IFERROR((J9486/I9486),0)</f>
        <v>0.55935422706312432</v>
      </c>
      <c r="L9486" s="35">
        <v>114130764.17999999</v>
      </c>
      <c r="M9486" s="35">
        <v>96619291.689999983</v>
      </c>
      <c r="N9486" s="40">
        <f>M9486/L9486</f>
        <v>0.84656658863352574</v>
      </c>
      <c r="O9486" s="28"/>
      <c r="P9486" s="28"/>
      <c r="Q9486" s="28"/>
      <c r="R9486" s="28"/>
      <c r="S9486" s="25"/>
    </row>
    <row r="9487" spans="2:19" s="16" customFormat="1" outlineLevel="2" x14ac:dyDescent="0.25">
      <c r="B9487" s="16" t="s">
        <v>3668</v>
      </c>
      <c r="C9487" s="16" t="s">
        <v>3406</v>
      </c>
      <c r="D9487" s="16" t="s">
        <v>75</v>
      </c>
      <c r="E9487" s="16" t="s">
        <v>1110</v>
      </c>
      <c r="G9487" s="16" t="s">
        <v>1111</v>
      </c>
      <c r="H9487" s="16" t="s">
        <v>19</v>
      </c>
      <c r="I9487" s="31">
        <v>149865187</v>
      </c>
      <c r="J9487" s="31">
        <v>149865187</v>
      </c>
      <c r="K9487" s="32">
        <f>IFERROR((J9487/I9487),0)</f>
        <v>1</v>
      </c>
      <c r="L9487" s="31"/>
      <c r="M9487" s="31"/>
      <c r="N9487" s="39"/>
      <c r="O9487" s="28"/>
      <c r="P9487" s="28"/>
      <c r="Q9487" s="28"/>
      <c r="R9487" s="28"/>
      <c r="S9487" s="25"/>
    </row>
    <row r="9488" spans="2:19" s="16" customFormat="1" outlineLevel="2" x14ac:dyDescent="0.25">
      <c r="B9488" s="16" t="s">
        <v>3668</v>
      </c>
      <c r="C9488" s="16" t="s">
        <v>3406</v>
      </c>
      <c r="D9488" s="16" t="s">
        <v>75</v>
      </c>
      <c r="E9488" s="16" t="s">
        <v>1110</v>
      </c>
      <c r="G9488" s="16" t="s">
        <v>1111</v>
      </c>
      <c r="H9488" s="16" t="s">
        <v>154</v>
      </c>
      <c r="I9488" s="31">
        <v>1068</v>
      </c>
      <c r="J9488" s="31">
        <v>1068</v>
      </c>
      <c r="K9488" s="32">
        <f>IFERROR((J9488/I9488),0)</f>
        <v>1</v>
      </c>
      <c r="L9488" s="31"/>
      <c r="M9488" s="31"/>
      <c r="N9488" s="39"/>
      <c r="O9488" s="28"/>
      <c r="P9488" s="28"/>
      <c r="Q9488" s="28"/>
      <c r="R9488" s="28"/>
      <c r="S9488" s="25"/>
    </row>
    <row r="9489" spans="2:19" s="16" customFormat="1" outlineLevel="2" x14ac:dyDescent="0.25">
      <c r="B9489" s="16" t="s">
        <v>3668</v>
      </c>
      <c r="C9489" s="16" t="s">
        <v>3406</v>
      </c>
      <c r="D9489" s="16" t="s">
        <v>75</v>
      </c>
      <c r="E9489" s="16" t="s">
        <v>1110</v>
      </c>
      <c r="G9489" s="16" t="s">
        <v>1111</v>
      </c>
      <c r="H9489" s="16" t="s">
        <v>231</v>
      </c>
      <c r="I9489" s="31">
        <v>26277987</v>
      </c>
      <c r="J9489" s="31">
        <v>26277987</v>
      </c>
      <c r="K9489" s="32">
        <f>IFERROR((J9489/I9489),0)</f>
        <v>1</v>
      </c>
      <c r="L9489" s="31"/>
      <c r="M9489" s="31"/>
      <c r="N9489" s="39"/>
      <c r="O9489" s="28"/>
      <c r="P9489" s="28"/>
      <c r="Q9489" s="28"/>
      <c r="R9489" s="28"/>
      <c r="S9489" s="25"/>
    </row>
    <row r="9490" spans="2:19" s="16" customFormat="1" outlineLevel="2" x14ac:dyDescent="0.25">
      <c r="B9490" s="16" t="s">
        <v>3668</v>
      </c>
      <c r="C9490" s="16" t="s">
        <v>3406</v>
      </c>
      <c r="D9490" s="16" t="s">
        <v>75</v>
      </c>
      <c r="E9490" s="16" t="s">
        <v>1110</v>
      </c>
      <c r="G9490" s="16" t="s">
        <v>1111</v>
      </c>
      <c r="H9490" s="16" t="s">
        <v>155</v>
      </c>
      <c r="I9490" s="31">
        <v>-34546728</v>
      </c>
      <c r="J9490" s="31"/>
      <c r="K9490" s="32">
        <f>IFERROR((J9490/I9490),0)</f>
        <v>0</v>
      </c>
      <c r="L9490" s="31"/>
      <c r="M9490" s="31"/>
      <c r="N9490" s="39"/>
      <c r="O9490" s="28"/>
      <c r="P9490" s="28"/>
      <c r="Q9490" s="28"/>
      <c r="R9490" s="28"/>
      <c r="S9490" s="25"/>
    </row>
    <row r="9491" spans="2:19" s="16" customFormat="1" outlineLevel="1" x14ac:dyDescent="0.25">
      <c r="B9491" s="47" t="s">
        <v>7977</v>
      </c>
      <c r="C9491" s="47" t="str">
        <f>C9490</f>
        <v>ASIGNACIÓN PARA LA INVERSIÓN LOCAL  - AMBIENTE Y DESARROLLO SOSTENIBLE</v>
      </c>
      <c r="D9491" s="47"/>
      <c r="E9491" s="47" t="str">
        <f>E9490</f>
        <v>63272</v>
      </c>
      <c r="F9491" s="47"/>
      <c r="G9491" s="47" t="str">
        <f>G9490</f>
        <v xml:space="preserve">FILANDIA                                          </v>
      </c>
      <c r="H9491" s="47" t="s">
        <v>10655</v>
      </c>
      <c r="I9491" s="51">
        <f>SUBTOTAL(9,I9486:I9490)</f>
        <v>314331154</v>
      </c>
      <c r="J9491" s="51">
        <f>SUBTOTAL(9,J9486:J9490)</f>
        <v>272763533.69</v>
      </c>
      <c r="K9491" s="49">
        <f>J9491/I9491</f>
        <v>0.86775850951764077</v>
      </c>
      <c r="L9491" s="51">
        <f>SUBTOTAL(9,L9486:L9490)</f>
        <v>114130764.17999999</v>
      </c>
      <c r="M9491" s="51">
        <f>SUBTOTAL(9,M9486:M9490)</f>
        <v>96619291.689999983</v>
      </c>
      <c r="N9491" s="50">
        <f>IFERROR((M9491/L9491),"N.A")</f>
        <v>0.84656658863352574</v>
      </c>
      <c r="O9491" s="28"/>
      <c r="P9491" s="28"/>
      <c r="Q9491" s="28"/>
      <c r="R9491" s="28"/>
      <c r="S9491" s="25"/>
    </row>
    <row r="9492" spans="2:19" s="16" customFormat="1" outlineLevel="2" x14ac:dyDescent="0.25">
      <c r="B9492" s="16" t="s">
        <v>3669</v>
      </c>
      <c r="C9492" s="16" t="s">
        <v>3406</v>
      </c>
      <c r="D9492" s="16" t="s">
        <v>75</v>
      </c>
      <c r="E9492" s="16" t="s">
        <v>1113</v>
      </c>
      <c r="G9492" s="16" t="s">
        <v>111</v>
      </c>
      <c r="H9492" s="16" t="s">
        <v>152</v>
      </c>
      <c r="I9492" s="35">
        <v>169383701</v>
      </c>
      <c r="J9492" s="35">
        <v>94745489.150000006</v>
      </c>
      <c r="K9492" s="36">
        <f>IFERROR((J9492/I9492),0)</f>
        <v>0.55935422706344107</v>
      </c>
      <c r="L9492" s="35">
        <v>111917350</v>
      </c>
      <c r="M9492" s="35">
        <v>94745489.150000006</v>
      </c>
      <c r="N9492" s="40">
        <f>M9492/L9492</f>
        <v>0.84656658820102515</v>
      </c>
      <c r="O9492" s="28"/>
      <c r="P9492" s="28"/>
      <c r="Q9492" s="28"/>
      <c r="R9492" s="28"/>
      <c r="S9492" s="25"/>
    </row>
    <row r="9493" spans="2:19" s="16" customFormat="1" outlineLevel="2" x14ac:dyDescent="0.25">
      <c r="B9493" s="16" t="s">
        <v>3669</v>
      </c>
      <c r="C9493" s="16" t="s">
        <v>3406</v>
      </c>
      <c r="D9493" s="16" t="s">
        <v>75</v>
      </c>
      <c r="E9493" s="16" t="s">
        <v>1113</v>
      </c>
      <c r="G9493" s="16" t="s">
        <v>111</v>
      </c>
      <c r="H9493" s="16" t="s">
        <v>19</v>
      </c>
      <c r="I9493" s="31">
        <v>289722052</v>
      </c>
      <c r="J9493" s="31">
        <v>289722052</v>
      </c>
      <c r="K9493" s="32">
        <f>IFERROR((J9493/I9493),0)</f>
        <v>1</v>
      </c>
      <c r="L9493" s="31"/>
      <c r="M9493" s="31"/>
      <c r="N9493" s="39"/>
      <c r="O9493" s="28"/>
      <c r="P9493" s="28"/>
      <c r="Q9493" s="28"/>
      <c r="R9493" s="28"/>
      <c r="S9493" s="25"/>
    </row>
    <row r="9494" spans="2:19" s="16" customFormat="1" outlineLevel="2" x14ac:dyDescent="0.25">
      <c r="B9494" s="16" t="s">
        <v>3669</v>
      </c>
      <c r="C9494" s="16" t="s">
        <v>3406</v>
      </c>
      <c r="D9494" s="16" t="s">
        <v>75</v>
      </c>
      <c r="E9494" s="16" t="s">
        <v>1113</v>
      </c>
      <c r="G9494" s="16" t="s">
        <v>111</v>
      </c>
      <c r="H9494" s="16" t="s">
        <v>154</v>
      </c>
      <c r="I9494" s="31">
        <v>1048</v>
      </c>
      <c r="J9494" s="31">
        <v>1048</v>
      </c>
      <c r="K9494" s="32">
        <f>IFERROR((J9494/I9494),0)</f>
        <v>1</v>
      </c>
      <c r="L9494" s="31"/>
      <c r="M9494" s="31"/>
      <c r="N9494" s="39"/>
      <c r="O9494" s="28"/>
      <c r="P9494" s="28"/>
      <c r="Q9494" s="28"/>
      <c r="R9494" s="28"/>
      <c r="S9494" s="25"/>
    </row>
    <row r="9495" spans="2:19" s="16" customFormat="1" outlineLevel="2" x14ac:dyDescent="0.25">
      <c r="B9495" s="16" t="s">
        <v>3669</v>
      </c>
      <c r="C9495" s="16" t="s">
        <v>3406</v>
      </c>
      <c r="D9495" s="16" t="s">
        <v>75</v>
      </c>
      <c r="E9495" s="16" t="s">
        <v>1113</v>
      </c>
      <c r="G9495" s="16" t="s">
        <v>111</v>
      </c>
      <c r="H9495" s="16" t="s">
        <v>231</v>
      </c>
      <c r="I9495" s="31">
        <v>25768361</v>
      </c>
      <c r="J9495" s="31">
        <v>25768361</v>
      </c>
      <c r="K9495" s="32">
        <f>IFERROR((J9495/I9495),0)</f>
        <v>1</v>
      </c>
      <c r="L9495" s="31"/>
      <c r="M9495" s="31"/>
      <c r="N9495" s="39"/>
      <c r="O9495" s="28"/>
      <c r="P9495" s="28"/>
      <c r="Q9495" s="28"/>
      <c r="R9495" s="28"/>
      <c r="S9495" s="25"/>
    </row>
    <row r="9496" spans="2:19" s="16" customFormat="1" outlineLevel="2" x14ac:dyDescent="0.25">
      <c r="B9496" s="16" t="s">
        <v>3669</v>
      </c>
      <c r="C9496" s="16" t="s">
        <v>3406</v>
      </c>
      <c r="D9496" s="16" t="s">
        <v>75</v>
      </c>
      <c r="E9496" s="16" t="s">
        <v>1113</v>
      </c>
      <c r="G9496" s="16" t="s">
        <v>111</v>
      </c>
      <c r="H9496" s="16" t="s">
        <v>155</v>
      </c>
      <c r="I9496" s="31">
        <v>-33876740</v>
      </c>
      <c r="J9496" s="31"/>
      <c r="K9496" s="32">
        <f>IFERROR((J9496/I9496),0)</f>
        <v>0</v>
      </c>
      <c r="L9496" s="31"/>
      <c r="M9496" s="31"/>
      <c r="N9496" s="39"/>
      <c r="O9496" s="28"/>
      <c r="P9496" s="28"/>
      <c r="Q9496" s="28"/>
      <c r="R9496" s="28"/>
      <c r="S9496" s="25"/>
    </row>
    <row r="9497" spans="2:19" s="16" customFormat="1" outlineLevel="1" x14ac:dyDescent="0.25">
      <c r="B9497" s="47" t="s">
        <v>7978</v>
      </c>
      <c r="C9497" s="47" t="str">
        <f>C9496</f>
        <v>ASIGNACIÓN PARA LA INVERSIÓN LOCAL  - AMBIENTE Y DESARROLLO SOSTENIBLE</v>
      </c>
      <c r="D9497" s="47"/>
      <c r="E9497" s="47" t="str">
        <f>E9496</f>
        <v>63212</v>
      </c>
      <c r="F9497" s="47"/>
      <c r="G9497" s="47" t="str">
        <f>G9496</f>
        <v xml:space="preserve">CÓRDOBA                                           </v>
      </c>
      <c r="H9497" s="47" t="s">
        <v>10655</v>
      </c>
      <c r="I9497" s="51">
        <f>SUBTOTAL(9,I9492:I9496)</f>
        <v>450998422</v>
      </c>
      <c r="J9497" s="51">
        <f>SUBTOTAL(9,J9492:J9496)</f>
        <v>410236950.14999998</v>
      </c>
      <c r="K9497" s="49">
        <f>J9497/I9497</f>
        <v>0.90961948010984384</v>
      </c>
      <c r="L9497" s="51">
        <f>SUBTOTAL(9,L9492:L9496)</f>
        <v>111917350</v>
      </c>
      <c r="M9497" s="51">
        <f>SUBTOTAL(9,M9492:M9496)</f>
        <v>94745489.150000006</v>
      </c>
      <c r="N9497" s="50">
        <f>IFERROR((M9497/L9497),"N.A")</f>
        <v>0.84656658820102515</v>
      </c>
      <c r="O9497" s="28"/>
      <c r="P9497" s="28"/>
      <c r="Q9497" s="28"/>
      <c r="R9497" s="28"/>
      <c r="S9497" s="25"/>
    </row>
    <row r="9498" spans="2:19" s="16" customFormat="1" outlineLevel="2" x14ac:dyDescent="0.25">
      <c r="B9498" s="16" t="s">
        <v>3670</v>
      </c>
      <c r="C9498" s="16" t="s">
        <v>3406</v>
      </c>
      <c r="D9498" s="16" t="s">
        <v>75</v>
      </c>
      <c r="E9498" s="16" t="s">
        <v>1115</v>
      </c>
      <c r="G9498" s="16" t="s">
        <v>1116</v>
      </c>
      <c r="H9498" s="16" t="s">
        <v>152</v>
      </c>
      <c r="I9498" s="35">
        <v>248531643</v>
      </c>
      <c r="J9498" s="35">
        <v>139017225.05000001</v>
      </c>
      <c r="K9498" s="36">
        <f>IFERROR((J9498/I9498),0)</f>
        <v>0.55935422697865489</v>
      </c>
      <c r="L9498" s="35">
        <v>164212983.69999999</v>
      </c>
      <c r="M9498" s="35">
        <v>139017225.05000001</v>
      </c>
      <c r="N9498" s="40">
        <f>M9498/L9498</f>
        <v>0.84656658637888216</v>
      </c>
      <c r="O9498" s="28"/>
      <c r="P9498" s="28"/>
      <c r="Q9498" s="28"/>
      <c r="R9498" s="28"/>
      <c r="S9498" s="25"/>
    </row>
    <row r="9499" spans="2:19" s="16" customFormat="1" outlineLevel="2" x14ac:dyDescent="0.25">
      <c r="B9499" s="16" t="s">
        <v>3670</v>
      </c>
      <c r="C9499" s="16" t="s">
        <v>3406</v>
      </c>
      <c r="D9499" s="16" t="s">
        <v>75</v>
      </c>
      <c r="E9499" s="16" t="s">
        <v>1115</v>
      </c>
      <c r="G9499" s="16" t="s">
        <v>1116</v>
      </c>
      <c r="H9499" s="16" t="s">
        <v>19</v>
      </c>
      <c r="I9499" s="31">
        <v>475190374</v>
      </c>
      <c r="J9499" s="31">
        <v>475190374</v>
      </c>
      <c r="K9499" s="32">
        <f>IFERROR((J9499/I9499),0)</f>
        <v>1</v>
      </c>
      <c r="L9499" s="31"/>
      <c r="M9499" s="31"/>
      <c r="N9499" s="39"/>
      <c r="O9499" s="28"/>
      <c r="P9499" s="28"/>
      <c r="Q9499" s="28"/>
      <c r="R9499" s="28"/>
      <c r="S9499" s="25"/>
    </row>
    <row r="9500" spans="2:19" s="16" customFormat="1" outlineLevel="2" x14ac:dyDescent="0.25">
      <c r="B9500" s="16" t="s">
        <v>3670</v>
      </c>
      <c r="C9500" s="16" t="s">
        <v>3406</v>
      </c>
      <c r="D9500" s="16" t="s">
        <v>75</v>
      </c>
      <c r="E9500" s="16" t="s">
        <v>1115</v>
      </c>
      <c r="G9500" s="16" t="s">
        <v>1116</v>
      </c>
      <c r="H9500" s="16" t="s">
        <v>154</v>
      </c>
      <c r="I9500" s="31">
        <v>1537</v>
      </c>
      <c r="J9500" s="31">
        <v>1537</v>
      </c>
      <c r="K9500" s="32">
        <f>IFERROR((J9500/I9500),0)</f>
        <v>1</v>
      </c>
      <c r="L9500" s="31"/>
      <c r="M9500" s="31"/>
      <c r="N9500" s="39"/>
      <c r="O9500" s="28"/>
      <c r="P9500" s="28"/>
      <c r="Q9500" s="28"/>
      <c r="R9500" s="28"/>
      <c r="S9500" s="25"/>
    </row>
    <row r="9501" spans="2:19" s="16" customFormat="1" outlineLevel="2" x14ac:dyDescent="0.25">
      <c r="B9501" s="16" t="s">
        <v>3670</v>
      </c>
      <c r="C9501" s="16" t="s">
        <v>3406</v>
      </c>
      <c r="D9501" s="16" t="s">
        <v>75</v>
      </c>
      <c r="E9501" s="16" t="s">
        <v>1115</v>
      </c>
      <c r="G9501" s="16" t="s">
        <v>1116</v>
      </c>
      <c r="H9501" s="16" t="s">
        <v>231</v>
      </c>
      <c r="I9501" s="31">
        <v>37809146</v>
      </c>
      <c r="J9501" s="31">
        <v>37809146</v>
      </c>
      <c r="K9501" s="32">
        <f>IFERROR((J9501/I9501),0)</f>
        <v>1</v>
      </c>
      <c r="L9501" s="31"/>
      <c r="M9501" s="31"/>
      <c r="N9501" s="39"/>
      <c r="O9501" s="28"/>
      <c r="P9501" s="28"/>
      <c r="Q9501" s="28"/>
      <c r="R9501" s="28"/>
      <c r="S9501" s="25"/>
    </row>
    <row r="9502" spans="2:19" s="16" customFormat="1" outlineLevel="2" x14ac:dyDescent="0.25">
      <c r="B9502" s="16" t="s">
        <v>3670</v>
      </c>
      <c r="C9502" s="16" t="s">
        <v>3406</v>
      </c>
      <c r="D9502" s="16" t="s">
        <v>75</v>
      </c>
      <c r="E9502" s="16" t="s">
        <v>1115</v>
      </c>
      <c r="G9502" s="16" t="s">
        <v>1116</v>
      </c>
      <c r="H9502" s="16" t="s">
        <v>155</v>
      </c>
      <c r="I9502" s="31">
        <v>-49706329</v>
      </c>
      <c r="J9502" s="31"/>
      <c r="K9502" s="32">
        <f>IFERROR((J9502/I9502),0)</f>
        <v>0</v>
      </c>
      <c r="L9502" s="31"/>
      <c r="M9502" s="31"/>
      <c r="N9502" s="39"/>
      <c r="O9502" s="28"/>
      <c r="P9502" s="28"/>
      <c r="Q9502" s="28"/>
      <c r="R9502" s="28"/>
      <c r="S9502" s="25"/>
    </row>
    <row r="9503" spans="2:19" s="16" customFormat="1" outlineLevel="1" x14ac:dyDescent="0.25">
      <c r="B9503" s="47" t="s">
        <v>7979</v>
      </c>
      <c r="C9503" s="47" t="str">
        <f>C9502</f>
        <v>ASIGNACIÓN PARA LA INVERSIÓN LOCAL  - AMBIENTE Y DESARROLLO SOSTENIBLE</v>
      </c>
      <c r="D9503" s="47"/>
      <c r="E9503" s="47" t="str">
        <f>E9502</f>
        <v>63190</v>
      </c>
      <c r="F9503" s="47"/>
      <c r="G9503" s="47" t="str">
        <f>G9502</f>
        <v xml:space="preserve">CIRCASIA                                          </v>
      </c>
      <c r="H9503" s="47" t="s">
        <v>10655</v>
      </c>
      <c r="I9503" s="51">
        <f>SUBTOTAL(9,I9498:I9502)</f>
        <v>711826371</v>
      </c>
      <c r="J9503" s="51">
        <f>SUBTOTAL(9,J9498:J9502)</f>
        <v>652018282.04999995</v>
      </c>
      <c r="K9503" s="49">
        <f>J9503/I9503</f>
        <v>0.91597938572298265</v>
      </c>
      <c r="L9503" s="51">
        <f>SUBTOTAL(9,L9498:L9502)</f>
        <v>164212983.69999999</v>
      </c>
      <c r="M9503" s="51">
        <f>SUBTOTAL(9,M9498:M9502)</f>
        <v>139017225.05000001</v>
      </c>
      <c r="N9503" s="50">
        <f>IFERROR((M9503/L9503),"N.A")</f>
        <v>0.84656658637888216</v>
      </c>
      <c r="O9503" s="28"/>
      <c r="P9503" s="28"/>
      <c r="Q9503" s="28"/>
      <c r="R9503" s="28"/>
      <c r="S9503" s="25"/>
    </row>
    <row r="9504" spans="2:19" s="16" customFormat="1" outlineLevel="2" x14ac:dyDescent="0.25">
      <c r="B9504" s="16" t="s">
        <v>3671</v>
      </c>
      <c r="C9504" s="16" t="s">
        <v>3406</v>
      </c>
      <c r="D9504" s="16" t="s">
        <v>75</v>
      </c>
      <c r="E9504" s="16" t="s">
        <v>1118</v>
      </c>
      <c r="G9504" s="16" t="s">
        <v>1119</v>
      </c>
      <c r="H9504" s="16" t="s">
        <v>152</v>
      </c>
      <c r="I9504" s="35">
        <v>386633738</v>
      </c>
      <c r="J9504" s="35">
        <v>216265215.66</v>
      </c>
      <c r="K9504" s="36">
        <f>IFERROR((J9504/I9504),0)</f>
        <v>0.55935422702299198</v>
      </c>
      <c r="L9504" s="35">
        <v>255461553.51000005</v>
      </c>
      <c r="M9504" s="35">
        <v>216265215.66</v>
      </c>
      <c r="N9504" s="40">
        <f>M9504/L9504</f>
        <v>0.84656658776458227</v>
      </c>
      <c r="O9504" s="28"/>
      <c r="P9504" s="28"/>
      <c r="Q9504" s="28"/>
      <c r="R9504" s="28"/>
      <c r="S9504" s="25"/>
    </row>
    <row r="9505" spans="2:19" s="16" customFormat="1" outlineLevel="2" x14ac:dyDescent="0.25">
      <c r="B9505" s="16" t="s">
        <v>3671</v>
      </c>
      <c r="C9505" s="16" t="s">
        <v>3406</v>
      </c>
      <c r="D9505" s="16" t="s">
        <v>75</v>
      </c>
      <c r="E9505" s="16" t="s">
        <v>1118</v>
      </c>
      <c r="G9505" s="16" t="s">
        <v>1119</v>
      </c>
      <c r="H9505" s="16" t="s">
        <v>19</v>
      </c>
      <c r="I9505" s="31">
        <v>753953171</v>
      </c>
      <c r="J9505" s="31">
        <v>753953171</v>
      </c>
      <c r="K9505" s="32">
        <f>IFERROR((J9505/I9505),0)</f>
        <v>1</v>
      </c>
      <c r="L9505" s="31"/>
      <c r="M9505" s="31"/>
      <c r="N9505" s="39"/>
      <c r="O9505" s="28"/>
      <c r="P9505" s="28"/>
      <c r="Q9505" s="28"/>
      <c r="R9505" s="28"/>
      <c r="S9505" s="25"/>
    </row>
    <row r="9506" spans="2:19" s="16" customFormat="1" outlineLevel="2" x14ac:dyDescent="0.25">
      <c r="B9506" s="16" t="s">
        <v>3671</v>
      </c>
      <c r="C9506" s="16" t="s">
        <v>3406</v>
      </c>
      <c r="D9506" s="16" t="s">
        <v>75</v>
      </c>
      <c r="E9506" s="16" t="s">
        <v>1118</v>
      </c>
      <c r="G9506" s="16" t="s">
        <v>1119</v>
      </c>
      <c r="H9506" s="16" t="s">
        <v>154</v>
      </c>
      <c r="I9506" s="31">
        <v>2391</v>
      </c>
      <c r="J9506" s="31">
        <v>2391</v>
      </c>
      <c r="K9506" s="32">
        <f>IFERROR((J9506/I9506),0)</f>
        <v>1</v>
      </c>
      <c r="L9506" s="31"/>
      <c r="M9506" s="31"/>
      <c r="N9506" s="39"/>
      <c r="O9506" s="28"/>
      <c r="P9506" s="28"/>
      <c r="Q9506" s="28"/>
      <c r="R9506" s="28"/>
      <c r="S9506" s="25"/>
    </row>
    <row r="9507" spans="2:19" s="16" customFormat="1" outlineLevel="2" x14ac:dyDescent="0.25">
      <c r="B9507" s="16" t="s">
        <v>3671</v>
      </c>
      <c r="C9507" s="16" t="s">
        <v>3406</v>
      </c>
      <c r="D9507" s="16" t="s">
        <v>75</v>
      </c>
      <c r="E9507" s="16" t="s">
        <v>1118</v>
      </c>
      <c r="G9507" s="16" t="s">
        <v>1119</v>
      </c>
      <c r="H9507" s="16" t="s">
        <v>231</v>
      </c>
      <c r="I9507" s="31">
        <v>58818632</v>
      </c>
      <c r="J9507" s="31">
        <v>58818632</v>
      </c>
      <c r="K9507" s="32">
        <f>IFERROR((J9507/I9507),0)</f>
        <v>1</v>
      </c>
      <c r="L9507" s="31"/>
      <c r="M9507" s="31"/>
      <c r="N9507" s="39"/>
      <c r="O9507" s="28"/>
      <c r="P9507" s="28"/>
      <c r="Q9507" s="28"/>
      <c r="R9507" s="28"/>
      <c r="S9507" s="25"/>
    </row>
    <row r="9508" spans="2:19" s="16" customFormat="1" outlineLevel="2" x14ac:dyDescent="0.25">
      <c r="B9508" s="16" t="s">
        <v>3671</v>
      </c>
      <c r="C9508" s="16" t="s">
        <v>3406</v>
      </c>
      <c r="D9508" s="16" t="s">
        <v>75</v>
      </c>
      <c r="E9508" s="16" t="s">
        <v>1118</v>
      </c>
      <c r="G9508" s="16" t="s">
        <v>1119</v>
      </c>
      <c r="H9508" s="16" t="s">
        <v>155</v>
      </c>
      <c r="I9508" s="31">
        <v>-77326748</v>
      </c>
      <c r="J9508" s="31"/>
      <c r="K9508" s="32">
        <f>IFERROR((J9508/I9508),0)</f>
        <v>0</v>
      </c>
      <c r="L9508" s="31"/>
      <c r="M9508" s="31"/>
      <c r="N9508" s="39"/>
      <c r="O9508" s="28"/>
      <c r="P9508" s="28"/>
      <c r="Q9508" s="28"/>
      <c r="R9508" s="28"/>
      <c r="S9508" s="25"/>
    </row>
    <row r="9509" spans="2:19" s="16" customFormat="1" outlineLevel="1" x14ac:dyDescent="0.25">
      <c r="B9509" s="47" t="s">
        <v>7980</v>
      </c>
      <c r="C9509" s="47" t="str">
        <f>C9508</f>
        <v>ASIGNACIÓN PARA LA INVERSIÓN LOCAL  - AMBIENTE Y DESARROLLO SOSTENIBLE</v>
      </c>
      <c r="D9509" s="47"/>
      <c r="E9509" s="47" t="str">
        <f>E9508</f>
        <v>63130</v>
      </c>
      <c r="F9509" s="47"/>
      <c r="G9509" s="47" t="str">
        <f>G9508</f>
        <v xml:space="preserve">CALARCA                                           </v>
      </c>
      <c r="H9509" s="47" t="s">
        <v>10655</v>
      </c>
      <c r="I9509" s="51">
        <f>SUBTOTAL(9,I9504:I9508)</f>
        <v>1122081184</v>
      </c>
      <c r="J9509" s="51">
        <f>SUBTOTAL(9,J9504:J9508)</f>
        <v>1029039409.66</v>
      </c>
      <c r="K9509" s="49">
        <f>J9509/I9509</f>
        <v>0.91708106715743665</v>
      </c>
      <c r="L9509" s="51">
        <f>SUBTOTAL(9,L9504:L9508)</f>
        <v>255461553.51000005</v>
      </c>
      <c r="M9509" s="51">
        <f>SUBTOTAL(9,M9504:M9508)</f>
        <v>216265215.66</v>
      </c>
      <c r="N9509" s="50">
        <f>IFERROR((M9509/L9509),"N.A")</f>
        <v>0.84656658776458227</v>
      </c>
      <c r="O9509" s="28"/>
      <c r="P9509" s="28"/>
      <c r="Q9509" s="28"/>
      <c r="R9509" s="28"/>
      <c r="S9509" s="25"/>
    </row>
    <row r="9510" spans="2:19" s="16" customFormat="1" outlineLevel="2" x14ac:dyDescent="0.25">
      <c r="B9510" s="16" t="s">
        <v>3672</v>
      </c>
      <c r="C9510" s="16" t="s">
        <v>3406</v>
      </c>
      <c r="D9510" s="16" t="s">
        <v>75</v>
      </c>
      <c r="E9510" s="16" t="s">
        <v>1121</v>
      </c>
      <c r="G9510" s="16" t="s">
        <v>809</v>
      </c>
      <c r="H9510" s="16" t="s">
        <v>152</v>
      </c>
      <c r="I9510" s="35">
        <v>145069165</v>
      </c>
      <c r="J9510" s="35">
        <v>81145050.659999996</v>
      </c>
      <c r="K9510" s="36">
        <f>IFERROR((J9510/I9510),0)</f>
        <v>0.55935422706817117</v>
      </c>
      <c r="L9510" s="35">
        <v>95851941.12000002</v>
      </c>
      <c r="M9510" s="35">
        <v>81145050.659999996</v>
      </c>
      <c r="N9510" s="40">
        <f>M9510/L9510</f>
        <v>0.84656658709093835</v>
      </c>
      <c r="O9510" s="28"/>
      <c r="P9510" s="28"/>
      <c r="Q9510" s="28"/>
      <c r="R9510" s="28"/>
      <c r="S9510" s="25"/>
    </row>
    <row r="9511" spans="2:19" s="16" customFormat="1" outlineLevel="2" x14ac:dyDescent="0.25">
      <c r="B9511" s="16" t="s">
        <v>3672</v>
      </c>
      <c r="C9511" s="16" t="s">
        <v>3406</v>
      </c>
      <c r="D9511" s="16" t="s">
        <v>75</v>
      </c>
      <c r="E9511" s="16" t="s">
        <v>1121</v>
      </c>
      <c r="G9511" s="16" t="s">
        <v>809</v>
      </c>
      <c r="H9511" s="16" t="s">
        <v>19</v>
      </c>
      <c r="I9511" s="31">
        <v>68667413</v>
      </c>
      <c r="J9511" s="31">
        <v>68667413</v>
      </c>
      <c r="K9511" s="32">
        <f>IFERROR((J9511/I9511),0)</f>
        <v>1</v>
      </c>
      <c r="L9511" s="31"/>
      <c r="M9511" s="31"/>
      <c r="N9511" s="39"/>
      <c r="O9511" s="28"/>
      <c r="P9511" s="28"/>
      <c r="Q9511" s="28"/>
      <c r="R9511" s="28"/>
      <c r="S9511" s="25"/>
    </row>
    <row r="9512" spans="2:19" s="16" customFormat="1" outlineLevel="2" x14ac:dyDescent="0.25">
      <c r="B9512" s="16" t="s">
        <v>3672</v>
      </c>
      <c r="C9512" s="16" t="s">
        <v>3406</v>
      </c>
      <c r="D9512" s="16" t="s">
        <v>75</v>
      </c>
      <c r="E9512" s="16" t="s">
        <v>1121</v>
      </c>
      <c r="G9512" s="16" t="s">
        <v>809</v>
      </c>
      <c r="H9512" s="16" t="s">
        <v>154</v>
      </c>
      <c r="I9512" s="31">
        <v>897</v>
      </c>
      <c r="J9512" s="31">
        <v>897</v>
      </c>
      <c r="K9512" s="32">
        <f>IFERROR((J9512/I9512),0)</f>
        <v>1</v>
      </c>
      <c r="L9512" s="31"/>
      <c r="M9512" s="31"/>
      <c r="N9512" s="39"/>
      <c r="O9512" s="28"/>
      <c r="P9512" s="28"/>
      <c r="Q9512" s="28"/>
      <c r="R9512" s="28"/>
      <c r="S9512" s="25"/>
    </row>
    <row r="9513" spans="2:19" s="16" customFormat="1" outlineLevel="2" x14ac:dyDescent="0.25">
      <c r="B9513" s="16" t="s">
        <v>3672</v>
      </c>
      <c r="C9513" s="16" t="s">
        <v>3406</v>
      </c>
      <c r="D9513" s="16" t="s">
        <v>75</v>
      </c>
      <c r="E9513" s="16" t="s">
        <v>1121</v>
      </c>
      <c r="G9513" s="16" t="s">
        <v>809</v>
      </c>
      <c r="H9513" s="16" t="s">
        <v>231</v>
      </c>
      <c r="I9513" s="31">
        <v>22069388</v>
      </c>
      <c r="J9513" s="31">
        <v>22069388</v>
      </c>
      <c r="K9513" s="32">
        <f>IFERROR((J9513/I9513),0)</f>
        <v>1</v>
      </c>
      <c r="L9513" s="31"/>
      <c r="M9513" s="31"/>
      <c r="N9513" s="39"/>
      <c r="O9513" s="28"/>
      <c r="P9513" s="28"/>
      <c r="Q9513" s="28"/>
      <c r="R9513" s="28"/>
      <c r="S9513" s="25"/>
    </row>
    <row r="9514" spans="2:19" s="16" customFormat="1" outlineLevel="2" x14ac:dyDescent="0.25">
      <c r="B9514" s="16" t="s">
        <v>3672</v>
      </c>
      <c r="C9514" s="16" t="s">
        <v>3406</v>
      </c>
      <c r="D9514" s="16" t="s">
        <v>75</v>
      </c>
      <c r="E9514" s="16" t="s">
        <v>1121</v>
      </c>
      <c r="G9514" s="16" t="s">
        <v>809</v>
      </c>
      <c r="H9514" s="16" t="s">
        <v>155</v>
      </c>
      <c r="I9514" s="31">
        <v>-29013833</v>
      </c>
      <c r="J9514" s="31"/>
      <c r="K9514" s="32">
        <f>IFERROR((J9514/I9514),0)</f>
        <v>0</v>
      </c>
      <c r="L9514" s="31"/>
      <c r="M9514" s="31"/>
      <c r="N9514" s="39"/>
      <c r="O9514" s="28"/>
      <c r="P9514" s="28"/>
      <c r="Q9514" s="28"/>
      <c r="R9514" s="28"/>
      <c r="S9514" s="25"/>
    </row>
    <row r="9515" spans="2:19" s="16" customFormat="1" outlineLevel="1" x14ac:dyDescent="0.25">
      <c r="B9515" s="47" t="s">
        <v>7981</v>
      </c>
      <c r="C9515" s="47" t="str">
        <f>C9514</f>
        <v>ASIGNACIÓN PARA LA INVERSIÓN LOCAL  - AMBIENTE Y DESARROLLO SOSTENIBLE</v>
      </c>
      <c r="D9515" s="47"/>
      <c r="E9515" s="47" t="str">
        <f>E9514</f>
        <v>63111</v>
      </c>
      <c r="F9515" s="47"/>
      <c r="G9515" s="47" t="str">
        <f>G9514</f>
        <v xml:space="preserve">BUENAVISTA                                        </v>
      </c>
      <c r="H9515" s="47" t="s">
        <v>10655</v>
      </c>
      <c r="I9515" s="51">
        <f>SUBTOTAL(9,I9510:I9514)</f>
        <v>206793030</v>
      </c>
      <c r="J9515" s="51">
        <f>SUBTOTAL(9,J9510:J9514)</f>
        <v>171882748.66</v>
      </c>
      <c r="K9515" s="49">
        <f>J9515/I9515</f>
        <v>0.83118250484554534</v>
      </c>
      <c r="L9515" s="51">
        <f>SUBTOTAL(9,L9510:L9514)</f>
        <v>95851941.12000002</v>
      </c>
      <c r="M9515" s="51">
        <f>SUBTOTAL(9,M9510:M9514)</f>
        <v>81145050.659999996</v>
      </c>
      <c r="N9515" s="50">
        <f>IFERROR((M9515/L9515),"N.A")</f>
        <v>0.84656658709093835</v>
      </c>
      <c r="O9515" s="28"/>
      <c r="P9515" s="28"/>
      <c r="Q9515" s="28"/>
      <c r="R9515" s="28"/>
      <c r="S9515" s="25"/>
    </row>
    <row r="9516" spans="2:19" s="16" customFormat="1" outlineLevel="2" x14ac:dyDescent="0.25">
      <c r="B9516" s="16" t="s">
        <v>3673</v>
      </c>
      <c r="C9516" s="16" t="s">
        <v>3406</v>
      </c>
      <c r="D9516" s="16" t="s">
        <v>79</v>
      </c>
      <c r="E9516" s="16" t="s">
        <v>1123</v>
      </c>
      <c r="G9516" s="16" t="s">
        <v>1124</v>
      </c>
      <c r="H9516" s="16" t="s">
        <v>152</v>
      </c>
      <c r="I9516" s="35">
        <v>694832917</v>
      </c>
      <c r="J9516" s="35">
        <v>388657729.20999998</v>
      </c>
      <c r="K9516" s="36">
        <f>IFERROR((J9516/I9516),0)</f>
        <v>0.55935422703930415</v>
      </c>
      <c r="L9516" s="35">
        <v>459098828.93000001</v>
      </c>
      <c r="M9516" s="35">
        <v>388657729.20999998</v>
      </c>
      <c r="N9516" s="40">
        <f>M9516/L9516</f>
        <v>0.84656658810440932</v>
      </c>
      <c r="O9516" s="28"/>
      <c r="P9516" s="28"/>
      <c r="Q9516" s="28"/>
      <c r="R9516" s="28"/>
      <c r="S9516" s="25"/>
    </row>
    <row r="9517" spans="2:19" s="16" customFormat="1" outlineLevel="2" x14ac:dyDescent="0.25">
      <c r="B9517" s="16" t="s">
        <v>3673</v>
      </c>
      <c r="C9517" s="16" t="s">
        <v>3406</v>
      </c>
      <c r="D9517" s="16" t="s">
        <v>79</v>
      </c>
      <c r="E9517" s="16" t="s">
        <v>1123</v>
      </c>
      <c r="G9517" s="16" t="s">
        <v>1124</v>
      </c>
      <c r="H9517" s="16" t="s">
        <v>19</v>
      </c>
      <c r="I9517" s="31">
        <v>695639594</v>
      </c>
      <c r="J9517" s="31">
        <v>695639594</v>
      </c>
      <c r="K9517" s="32">
        <f>IFERROR((J9517/I9517),0)</f>
        <v>1</v>
      </c>
      <c r="L9517" s="31"/>
      <c r="M9517" s="31"/>
      <c r="N9517" s="39"/>
      <c r="O9517" s="28"/>
      <c r="P9517" s="28"/>
      <c r="Q9517" s="28"/>
      <c r="R9517" s="28"/>
      <c r="S9517" s="25"/>
    </row>
    <row r="9518" spans="2:19" s="16" customFormat="1" outlineLevel="2" x14ac:dyDescent="0.25">
      <c r="B9518" s="16" t="s">
        <v>3673</v>
      </c>
      <c r="C9518" s="16" t="s">
        <v>3406</v>
      </c>
      <c r="D9518" s="16" t="s">
        <v>79</v>
      </c>
      <c r="E9518" s="16" t="s">
        <v>1123</v>
      </c>
      <c r="G9518" s="16" t="s">
        <v>1124</v>
      </c>
      <c r="H9518" s="16" t="s">
        <v>154</v>
      </c>
      <c r="I9518" s="31">
        <v>4297</v>
      </c>
      <c r="J9518" s="31">
        <v>4297</v>
      </c>
      <c r="K9518" s="32">
        <f>IFERROR((J9518/I9518),0)</f>
        <v>1</v>
      </c>
      <c r="L9518" s="31"/>
      <c r="M9518" s="31"/>
      <c r="N9518" s="39"/>
      <c r="O9518" s="28"/>
      <c r="P9518" s="28"/>
      <c r="Q9518" s="28"/>
      <c r="R9518" s="28"/>
      <c r="S9518" s="25"/>
    </row>
    <row r="9519" spans="2:19" s="16" customFormat="1" outlineLevel="2" x14ac:dyDescent="0.25">
      <c r="B9519" s="16" t="s">
        <v>3673</v>
      </c>
      <c r="C9519" s="16" t="s">
        <v>3406</v>
      </c>
      <c r="D9519" s="16" t="s">
        <v>79</v>
      </c>
      <c r="E9519" s="16" t="s">
        <v>1123</v>
      </c>
      <c r="G9519" s="16" t="s">
        <v>1124</v>
      </c>
      <c r="H9519" s="16" t="s">
        <v>231</v>
      </c>
      <c r="I9519" s="31">
        <v>105705006</v>
      </c>
      <c r="J9519" s="31">
        <v>105705006</v>
      </c>
      <c r="K9519" s="32">
        <f>IFERROR((J9519/I9519),0)</f>
        <v>1</v>
      </c>
      <c r="L9519" s="31"/>
      <c r="M9519" s="31"/>
      <c r="N9519" s="39"/>
      <c r="O9519" s="28"/>
      <c r="P9519" s="28"/>
      <c r="Q9519" s="28"/>
      <c r="R9519" s="28"/>
      <c r="S9519" s="25"/>
    </row>
    <row r="9520" spans="2:19" s="16" customFormat="1" outlineLevel="2" x14ac:dyDescent="0.25">
      <c r="B9520" s="16" t="s">
        <v>3673</v>
      </c>
      <c r="C9520" s="16" t="s">
        <v>3406</v>
      </c>
      <c r="D9520" s="16" t="s">
        <v>79</v>
      </c>
      <c r="E9520" s="16" t="s">
        <v>1123</v>
      </c>
      <c r="G9520" s="16" t="s">
        <v>1124</v>
      </c>
      <c r="H9520" s="16" t="s">
        <v>155</v>
      </c>
      <c r="I9520" s="31">
        <v>-138966583</v>
      </c>
      <c r="J9520" s="31"/>
      <c r="K9520" s="32">
        <f>IFERROR((J9520/I9520),0)</f>
        <v>0</v>
      </c>
      <c r="L9520" s="31"/>
      <c r="M9520" s="31"/>
      <c r="N9520" s="39"/>
      <c r="O9520" s="28"/>
      <c r="P9520" s="28"/>
      <c r="Q9520" s="28"/>
      <c r="R9520" s="28"/>
      <c r="S9520" s="25"/>
    </row>
    <row r="9521" spans="2:19" s="16" customFormat="1" outlineLevel="1" x14ac:dyDescent="0.25">
      <c r="B9521" s="47" t="s">
        <v>7982</v>
      </c>
      <c r="C9521" s="47" t="str">
        <f>C9520</f>
        <v>ASIGNACIÓN PARA LA INVERSIÓN LOCAL  - AMBIENTE Y DESARROLLO SOSTENIBLE</v>
      </c>
      <c r="D9521" s="47"/>
      <c r="E9521" s="47" t="str">
        <f>E9520</f>
        <v>54874</v>
      </c>
      <c r="F9521" s="47"/>
      <c r="G9521" s="47" t="str">
        <f>G9520</f>
        <v xml:space="preserve">VILLA DEL ROSARIO                                 </v>
      </c>
      <c r="H9521" s="47" t="s">
        <v>10655</v>
      </c>
      <c r="I9521" s="51">
        <f>SUBTOTAL(9,I9516:I9520)</f>
        <v>1357215231</v>
      </c>
      <c r="J9521" s="51">
        <f>SUBTOTAL(9,J9516:J9520)</f>
        <v>1190006626.21</v>
      </c>
      <c r="K9521" s="49">
        <f>J9521/I9521</f>
        <v>0.87680022963874327</v>
      </c>
      <c r="L9521" s="51">
        <f>SUBTOTAL(9,L9516:L9520)</f>
        <v>459098828.93000001</v>
      </c>
      <c r="M9521" s="51">
        <f>SUBTOTAL(9,M9516:M9520)</f>
        <v>388657729.20999998</v>
      </c>
      <c r="N9521" s="50">
        <f>IFERROR((M9521/L9521),"N.A")</f>
        <v>0.84656658810440932</v>
      </c>
      <c r="O9521" s="28"/>
      <c r="P9521" s="28"/>
      <c r="Q9521" s="28"/>
      <c r="R9521" s="28"/>
      <c r="S9521" s="25"/>
    </row>
    <row r="9522" spans="2:19" s="16" customFormat="1" outlineLevel="2" x14ac:dyDescent="0.25">
      <c r="B9522" s="16" t="s">
        <v>3674</v>
      </c>
      <c r="C9522" s="16" t="s">
        <v>3406</v>
      </c>
      <c r="D9522" s="16" t="s">
        <v>79</v>
      </c>
      <c r="E9522" s="16" t="s">
        <v>1126</v>
      </c>
      <c r="G9522" s="16" t="s">
        <v>1127</v>
      </c>
      <c r="H9522" s="16" t="s">
        <v>152</v>
      </c>
      <c r="I9522" s="35">
        <v>330627788</v>
      </c>
      <c r="J9522" s="35">
        <v>184938050.78999996</v>
      </c>
      <c r="K9522" s="36">
        <f>IFERROR((J9522/I9522),0)</f>
        <v>0.55935422702582993</v>
      </c>
      <c r="L9522" s="35">
        <v>218456591.03</v>
      </c>
      <c r="M9522" s="35">
        <v>184938050.78999996</v>
      </c>
      <c r="N9522" s="40">
        <f>M9522/L9522</f>
        <v>0.84656658752220004</v>
      </c>
      <c r="O9522" s="28"/>
      <c r="P9522" s="28"/>
      <c r="Q9522" s="28"/>
      <c r="R9522" s="28"/>
      <c r="S9522" s="25"/>
    </row>
    <row r="9523" spans="2:19" s="16" customFormat="1" outlineLevel="2" x14ac:dyDescent="0.25">
      <c r="B9523" s="16" t="s">
        <v>3674</v>
      </c>
      <c r="C9523" s="16" t="s">
        <v>3406</v>
      </c>
      <c r="D9523" s="16" t="s">
        <v>79</v>
      </c>
      <c r="E9523" s="16" t="s">
        <v>1126</v>
      </c>
      <c r="G9523" s="16" t="s">
        <v>1127</v>
      </c>
      <c r="H9523" s="16" t="s">
        <v>19</v>
      </c>
      <c r="I9523" s="31">
        <v>187935268</v>
      </c>
      <c r="J9523" s="31">
        <v>187935268</v>
      </c>
      <c r="K9523" s="32">
        <f>IFERROR((J9523/I9523),0)</f>
        <v>1</v>
      </c>
      <c r="L9523" s="31"/>
      <c r="M9523" s="31"/>
      <c r="N9523" s="39"/>
      <c r="O9523" s="28"/>
      <c r="P9523" s="28"/>
      <c r="Q9523" s="28"/>
      <c r="R9523" s="28"/>
      <c r="S9523" s="25"/>
    </row>
    <row r="9524" spans="2:19" s="16" customFormat="1" outlineLevel="2" x14ac:dyDescent="0.25">
      <c r="B9524" s="16" t="s">
        <v>3674</v>
      </c>
      <c r="C9524" s="16" t="s">
        <v>3406</v>
      </c>
      <c r="D9524" s="16" t="s">
        <v>79</v>
      </c>
      <c r="E9524" s="16" t="s">
        <v>1126</v>
      </c>
      <c r="G9524" s="16" t="s">
        <v>1127</v>
      </c>
      <c r="H9524" s="16" t="s">
        <v>154</v>
      </c>
      <c r="I9524" s="31">
        <v>2045</v>
      </c>
      <c r="J9524" s="31">
        <v>2045</v>
      </c>
      <c r="K9524" s="32">
        <f>IFERROR((J9524/I9524),0)</f>
        <v>1</v>
      </c>
      <c r="L9524" s="31"/>
      <c r="M9524" s="31"/>
      <c r="N9524" s="39"/>
      <c r="O9524" s="28"/>
      <c r="P9524" s="28"/>
      <c r="Q9524" s="28"/>
      <c r="R9524" s="28"/>
      <c r="S9524" s="25"/>
    </row>
    <row r="9525" spans="2:19" s="16" customFormat="1" outlineLevel="2" x14ac:dyDescent="0.25">
      <c r="B9525" s="16" t="s">
        <v>3674</v>
      </c>
      <c r="C9525" s="16" t="s">
        <v>3406</v>
      </c>
      <c r="D9525" s="16" t="s">
        <v>79</v>
      </c>
      <c r="E9525" s="16" t="s">
        <v>1126</v>
      </c>
      <c r="G9525" s="16" t="s">
        <v>1127</v>
      </c>
      <c r="H9525" s="16" t="s">
        <v>231</v>
      </c>
      <c r="I9525" s="31">
        <v>50298441</v>
      </c>
      <c r="J9525" s="31">
        <v>50298441</v>
      </c>
      <c r="K9525" s="32">
        <f>IFERROR((J9525/I9525),0)</f>
        <v>1</v>
      </c>
      <c r="L9525" s="31"/>
      <c r="M9525" s="31"/>
      <c r="N9525" s="39"/>
      <c r="O9525" s="28"/>
      <c r="P9525" s="28"/>
      <c r="Q9525" s="28"/>
      <c r="R9525" s="28"/>
      <c r="S9525" s="25"/>
    </row>
    <row r="9526" spans="2:19" s="16" customFormat="1" outlineLevel="2" x14ac:dyDescent="0.25">
      <c r="B9526" s="16" t="s">
        <v>3674</v>
      </c>
      <c r="C9526" s="16" t="s">
        <v>3406</v>
      </c>
      <c r="D9526" s="16" t="s">
        <v>79</v>
      </c>
      <c r="E9526" s="16" t="s">
        <v>1126</v>
      </c>
      <c r="G9526" s="16" t="s">
        <v>1127</v>
      </c>
      <c r="H9526" s="16" t="s">
        <v>155</v>
      </c>
      <c r="I9526" s="31">
        <v>-66125558</v>
      </c>
      <c r="J9526" s="31"/>
      <c r="K9526" s="32">
        <f>IFERROR((J9526/I9526),0)</f>
        <v>0</v>
      </c>
      <c r="L9526" s="31"/>
      <c r="M9526" s="31"/>
      <c r="N9526" s="39"/>
      <c r="O9526" s="28"/>
      <c r="P9526" s="28"/>
      <c r="Q9526" s="28"/>
      <c r="R9526" s="28"/>
      <c r="S9526" s="25"/>
    </row>
    <row r="9527" spans="2:19" s="16" customFormat="1" outlineLevel="1" x14ac:dyDescent="0.25">
      <c r="B9527" s="47" t="s">
        <v>7983</v>
      </c>
      <c r="C9527" s="47" t="str">
        <f>C9526</f>
        <v>ASIGNACIÓN PARA LA INVERSIÓN LOCAL  - AMBIENTE Y DESARROLLO SOSTENIBLE</v>
      </c>
      <c r="D9527" s="47"/>
      <c r="E9527" s="47" t="str">
        <f>E9526</f>
        <v>54871</v>
      </c>
      <c r="F9527" s="47"/>
      <c r="G9527" s="47" t="str">
        <f>G9526</f>
        <v xml:space="preserve">VILLA CARO                                        </v>
      </c>
      <c r="H9527" s="47" t="s">
        <v>10655</v>
      </c>
      <c r="I9527" s="51">
        <f>SUBTOTAL(9,I9522:I9526)</f>
        <v>502737984</v>
      </c>
      <c r="J9527" s="51">
        <f>SUBTOTAL(9,J9522:J9526)</f>
        <v>423173804.78999996</v>
      </c>
      <c r="K9527" s="49">
        <f>J9527/I9527</f>
        <v>0.84173827770690179</v>
      </c>
      <c r="L9527" s="51">
        <f>SUBTOTAL(9,L9522:L9526)</f>
        <v>218456591.03</v>
      </c>
      <c r="M9527" s="51">
        <f>SUBTOTAL(9,M9522:M9526)</f>
        <v>184938050.78999996</v>
      </c>
      <c r="N9527" s="50">
        <f>IFERROR((M9527/L9527),"N.A")</f>
        <v>0.84656658752220004</v>
      </c>
      <c r="O9527" s="28"/>
      <c r="P9527" s="28"/>
      <c r="Q9527" s="28"/>
      <c r="R9527" s="28"/>
      <c r="S9527" s="25"/>
    </row>
    <row r="9528" spans="2:19" s="16" customFormat="1" outlineLevel="2" x14ac:dyDescent="0.25">
      <c r="B9528" s="16" t="s">
        <v>3675</v>
      </c>
      <c r="C9528" s="16" t="s">
        <v>3406</v>
      </c>
      <c r="D9528" s="16" t="s">
        <v>79</v>
      </c>
      <c r="E9528" s="16" t="s">
        <v>1129</v>
      </c>
      <c r="G9528" s="16" t="s">
        <v>1130</v>
      </c>
      <c r="H9528" s="16" t="s">
        <v>152</v>
      </c>
      <c r="I9528" s="35">
        <v>536375731</v>
      </c>
      <c r="J9528" s="35">
        <v>300024032.41000009</v>
      </c>
      <c r="K9528" s="36">
        <f>IFERROR((J9528/I9528),0)</f>
        <v>0.55935422702784454</v>
      </c>
      <c r="L9528" s="35">
        <v>354400984.74000001</v>
      </c>
      <c r="M9528" s="35">
        <v>300024032.41000009</v>
      </c>
      <c r="N9528" s="40">
        <f>M9528/L9528</f>
        <v>0.84656658792894546</v>
      </c>
      <c r="O9528" s="28"/>
      <c r="P9528" s="28"/>
      <c r="Q9528" s="28"/>
      <c r="R9528" s="28"/>
      <c r="S9528" s="25"/>
    </row>
    <row r="9529" spans="2:19" s="16" customFormat="1" outlineLevel="2" x14ac:dyDescent="0.25">
      <c r="B9529" s="16" t="s">
        <v>3675</v>
      </c>
      <c r="C9529" s="16" t="s">
        <v>3406</v>
      </c>
      <c r="D9529" s="16" t="s">
        <v>79</v>
      </c>
      <c r="E9529" s="16" t="s">
        <v>1129</v>
      </c>
      <c r="G9529" s="16" t="s">
        <v>1130</v>
      </c>
      <c r="H9529" s="16" t="s">
        <v>19</v>
      </c>
      <c r="I9529" s="31">
        <v>292822051</v>
      </c>
      <c r="J9529" s="31">
        <v>292822051</v>
      </c>
      <c r="K9529" s="32">
        <f>IFERROR((J9529/I9529),0)</f>
        <v>1</v>
      </c>
      <c r="L9529" s="31"/>
      <c r="M9529" s="31"/>
      <c r="N9529" s="39"/>
      <c r="O9529" s="28"/>
      <c r="P9529" s="28"/>
      <c r="Q9529" s="28"/>
      <c r="R9529" s="28"/>
      <c r="S9529" s="25"/>
    </row>
    <row r="9530" spans="2:19" s="16" customFormat="1" outlineLevel="2" x14ac:dyDescent="0.25">
      <c r="B9530" s="16" t="s">
        <v>3675</v>
      </c>
      <c r="C9530" s="16" t="s">
        <v>3406</v>
      </c>
      <c r="D9530" s="16" t="s">
        <v>79</v>
      </c>
      <c r="E9530" s="16" t="s">
        <v>1129</v>
      </c>
      <c r="G9530" s="16" t="s">
        <v>1130</v>
      </c>
      <c r="H9530" s="16" t="s">
        <v>154</v>
      </c>
      <c r="I9530" s="31">
        <v>3317</v>
      </c>
      <c r="J9530" s="31">
        <v>3317</v>
      </c>
      <c r="K9530" s="32">
        <f>IFERROR((J9530/I9530),0)</f>
        <v>1</v>
      </c>
      <c r="L9530" s="31"/>
      <c r="M9530" s="31"/>
      <c r="N9530" s="39"/>
      <c r="O9530" s="28"/>
      <c r="P9530" s="28"/>
      <c r="Q9530" s="28"/>
      <c r="R9530" s="28"/>
      <c r="S9530" s="25"/>
    </row>
    <row r="9531" spans="2:19" s="16" customFormat="1" outlineLevel="2" x14ac:dyDescent="0.25">
      <c r="B9531" s="16" t="s">
        <v>3675</v>
      </c>
      <c r="C9531" s="16" t="s">
        <v>3406</v>
      </c>
      <c r="D9531" s="16" t="s">
        <v>79</v>
      </c>
      <c r="E9531" s="16" t="s">
        <v>1129</v>
      </c>
      <c r="G9531" s="16" t="s">
        <v>1130</v>
      </c>
      <c r="H9531" s="16" t="s">
        <v>231</v>
      </c>
      <c r="I9531" s="31">
        <v>81598898</v>
      </c>
      <c r="J9531" s="31">
        <v>81598898</v>
      </c>
      <c r="K9531" s="32">
        <f>IFERROR((J9531/I9531),0)</f>
        <v>1</v>
      </c>
      <c r="L9531" s="31"/>
      <c r="M9531" s="31"/>
      <c r="N9531" s="39"/>
      <c r="O9531" s="28"/>
      <c r="P9531" s="28"/>
      <c r="Q9531" s="28"/>
      <c r="R9531" s="28"/>
      <c r="S9531" s="25"/>
    </row>
    <row r="9532" spans="2:19" s="16" customFormat="1" outlineLevel="2" x14ac:dyDescent="0.25">
      <c r="B9532" s="16" t="s">
        <v>3675</v>
      </c>
      <c r="C9532" s="16" t="s">
        <v>3406</v>
      </c>
      <c r="D9532" s="16" t="s">
        <v>79</v>
      </c>
      <c r="E9532" s="16" t="s">
        <v>1129</v>
      </c>
      <c r="G9532" s="16" t="s">
        <v>1130</v>
      </c>
      <c r="H9532" s="16" t="s">
        <v>155</v>
      </c>
      <c r="I9532" s="31">
        <v>-107275146</v>
      </c>
      <c r="J9532" s="31"/>
      <c r="K9532" s="32">
        <f>IFERROR((J9532/I9532),0)</f>
        <v>0</v>
      </c>
      <c r="L9532" s="31"/>
      <c r="M9532" s="31"/>
      <c r="N9532" s="39"/>
      <c r="O9532" s="28"/>
      <c r="P9532" s="28"/>
      <c r="Q9532" s="28"/>
      <c r="R9532" s="28"/>
      <c r="S9532" s="25"/>
    </row>
    <row r="9533" spans="2:19" s="16" customFormat="1" outlineLevel="1" x14ac:dyDescent="0.25">
      <c r="B9533" s="47" t="s">
        <v>7984</v>
      </c>
      <c r="C9533" s="47" t="str">
        <f>C9532</f>
        <v>ASIGNACIÓN PARA LA INVERSIÓN LOCAL  - AMBIENTE Y DESARROLLO SOSTENIBLE</v>
      </c>
      <c r="D9533" s="47"/>
      <c r="E9533" s="47" t="str">
        <f>E9532</f>
        <v>54820</v>
      </c>
      <c r="F9533" s="47"/>
      <c r="G9533" s="47" t="str">
        <f>G9532</f>
        <v xml:space="preserve">TOLEDO                                            </v>
      </c>
      <c r="H9533" s="47" t="s">
        <v>10655</v>
      </c>
      <c r="I9533" s="51">
        <f>SUBTOTAL(9,I9528:I9532)</f>
        <v>803524851</v>
      </c>
      <c r="J9533" s="51">
        <f>SUBTOTAL(9,J9528:J9532)</f>
        <v>674448298.41000009</v>
      </c>
      <c r="K9533" s="49">
        <f>J9533/I9533</f>
        <v>0.83936209013403629</v>
      </c>
      <c r="L9533" s="51">
        <f>SUBTOTAL(9,L9528:L9532)</f>
        <v>354400984.74000001</v>
      </c>
      <c r="M9533" s="51">
        <f>SUBTOTAL(9,M9528:M9532)</f>
        <v>300024032.41000009</v>
      </c>
      <c r="N9533" s="50">
        <f>IFERROR((M9533/L9533),"N.A")</f>
        <v>0.84656658792894546</v>
      </c>
      <c r="O9533" s="28"/>
      <c r="P9533" s="28"/>
      <c r="Q9533" s="28"/>
      <c r="R9533" s="28"/>
      <c r="S9533" s="25"/>
    </row>
    <row r="9534" spans="2:19" s="16" customFormat="1" outlineLevel="2" x14ac:dyDescent="0.25">
      <c r="B9534" s="16" t="s">
        <v>3676</v>
      </c>
      <c r="C9534" s="16" t="s">
        <v>3406</v>
      </c>
      <c r="D9534" s="16" t="s">
        <v>79</v>
      </c>
      <c r="E9534" s="16" t="s">
        <v>1132</v>
      </c>
      <c r="G9534" s="16" t="s">
        <v>1133</v>
      </c>
      <c r="H9534" s="16" t="s">
        <v>152</v>
      </c>
      <c r="I9534" s="35">
        <v>1081300351</v>
      </c>
      <c r="J9534" s="35">
        <v>604829922.05000007</v>
      </c>
      <c r="K9534" s="36">
        <f>IFERROR((J9534/I9534),0)</f>
        <v>0.55935422705693738</v>
      </c>
      <c r="L9534" s="35">
        <v>714450500.14999998</v>
      </c>
      <c r="M9534" s="35">
        <v>604829922.05000007</v>
      </c>
      <c r="N9534" s="40">
        <f>M9534/L9534</f>
        <v>0.84656658778042015</v>
      </c>
      <c r="O9534" s="28"/>
      <c r="P9534" s="28"/>
      <c r="Q9534" s="28"/>
      <c r="R9534" s="28"/>
      <c r="S9534" s="25"/>
    </row>
    <row r="9535" spans="2:19" s="16" customFormat="1" outlineLevel="2" x14ac:dyDescent="0.25">
      <c r="B9535" s="16" t="s">
        <v>3676</v>
      </c>
      <c r="C9535" s="16" t="s">
        <v>3406</v>
      </c>
      <c r="D9535" s="16" t="s">
        <v>79</v>
      </c>
      <c r="E9535" s="16" t="s">
        <v>1132</v>
      </c>
      <c r="G9535" s="16" t="s">
        <v>1133</v>
      </c>
      <c r="H9535" s="16" t="s">
        <v>19</v>
      </c>
      <c r="I9535" s="31">
        <v>1822733887</v>
      </c>
      <c r="J9535" s="31">
        <v>1822733887</v>
      </c>
      <c r="K9535" s="32">
        <f>IFERROR((J9535/I9535),0)</f>
        <v>1</v>
      </c>
      <c r="L9535" s="31"/>
      <c r="M9535" s="31"/>
      <c r="N9535" s="39"/>
      <c r="O9535" s="28"/>
      <c r="P9535" s="28"/>
      <c r="Q9535" s="28"/>
      <c r="R9535" s="28"/>
      <c r="S9535" s="25"/>
    </row>
    <row r="9536" spans="2:19" s="16" customFormat="1" outlineLevel="2" x14ac:dyDescent="0.25">
      <c r="B9536" s="16" t="s">
        <v>3676</v>
      </c>
      <c r="C9536" s="16" t="s">
        <v>3406</v>
      </c>
      <c r="D9536" s="16" t="s">
        <v>79</v>
      </c>
      <c r="E9536" s="16" t="s">
        <v>1132</v>
      </c>
      <c r="G9536" s="16" t="s">
        <v>1133</v>
      </c>
      <c r="H9536" s="16" t="s">
        <v>154</v>
      </c>
      <c r="I9536" s="31">
        <v>6688</v>
      </c>
      <c r="J9536" s="31">
        <v>6688</v>
      </c>
      <c r="K9536" s="32">
        <f>IFERROR((J9536/I9536),0)</f>
        <v>1</v>
      </c>
      <c r="L9536" s="31"/>
      <c r="M9536" s="31"/>
      <c r="N9536" s="39"/>
      <c r="O9536" s="28"/>
      <c r="P9536" s="28"/>
      <c r="Q9536" s="28"/>
      <c r="R9536" s="28"/>
      <c r="S9536" s="25"/>
    </row>
    <row r="9537" spans="2:19" s="16" customFormat="1" outlineLevel="2" x14ac:dyDescent="0.25">
      <c r="B9537" s="16" t="s">
        <v>3676</v>
      </c>
      <c r="C9537" s="16" t="s">
        <v>3406</v>
      </c>
      <c r="D9537" s="16" t="s">
        <v>79</v>
      </c>
      <c r="E9537" s="16" t="s">
        <v>1132</v>
      </c>
      <c r="G9537" s="16" t="s">
        <v>1133</v>
      </c>
      <c r="H9537" s="16" t="s">
        <v>231</v>
      </c>
      <c r="I9537" s="31">
        <v>164498338</v>
      </c>
      <c r="J9537" s="31">
        <v>164498338</v>
      </c>
      <c r="K9537" s="32">
        <f>IFERROR((J9537/I9537),0)</f>
        <v>1</v>
      </c>
      <c r="L9537" s="31"/>
      <c r="M9537" s="31"/>
      <c r="N9537" s="39"/>
      <c r="O9537" s="28"/>
      <c r="P9537" s="28"/>
      <c r="Q9537" s="28"/>
      <c r="R9537" s="28"/>
      <c r="S9537" s="25"/>
    </row>
    <row r="9538" spans="2:19" s="16" customFormat="1" outlineLevel="2" x14ac:dyDescent="0.25">
      <c r="B9538" s="16" t="s">
        <v>3676</v>
      </c>
      <c r="C9538" s="16" t="s">
        <v>3406</v>
      </c>
      <c r="D9538" s="16" t="s">
        <v>79</v>
      </c>
      <c r="E9538" s="16" t="s">
        <v>1132</v>
      </c>
      <c r="G9538" s="16" t="s">
        <v>1133</v>
      </c>
      <c r="H9538" s="16" t="s">
        <v>155</v>
      </c>
      <c r="I9538" s="31">
        <v>-216260070</v>
      </c>
      <c r="J9538" s="31"/>
      <c r="K9538" s="32">
        <f>IFERROR((J9538/I9538),0)</f>
        <v>0</v>
      </c>
      <c r="L9538" s="31"/>
      <c r="M9538" s="31"/>
      <c r="N9538" s="39"/>
      <c r="O9538" s="28"/>
      <c r="P9538" s="28"/>
      <c r="Q9538" s="28"/>
      <c r="R9538" s="28"/>
      <c r="S9538" s="25"/>
    </row>
    <row r="9539" spans="2:19" s="16" customFormat="1" outlineLevel="1" x14ac:dyDescent="0.25">
      <c r="B9539" s="47" t="s">
        <v>7985</v>
      </c>
      <c r="C9539" s="47" t="str">
        <f>C9538</f>
        <v>ASIGNACIÓN PARA LA INVERSIÓN LOCAL  - AMBIENTE Y DESARROLLO SOSTENIBLE</v>
      </c>
      <c r="D9539" s="47"/>
      <c r="E9539" s="47" t="str">
        <f>E9538</f>
        <v>54810</v>
      </c>
      <c r="F9539" s="47"/>
      <c r="G9539" s="47" t="str">
        <f>G9538</f>
        <v xml:space="preserve">TIBÚ                                              </v>
      </c>
      <c r="H9539" s="47" t="s">
        <v>10655</v>
      </c>
      <c r="I9539" s="51">
        <f>SUBTOTAL(9,I9534:I9538)</f>
        <v>2852279194</v>
      </c>
      <c r="J9539" s="51">
        <f>SUBTOTAL(9,J9534:J9538)</f>
        <v>2592068835.0500002</v>
      </c>
      <c r="K9539" s="49">
        <f>J9539/I9539</f>
        <v>0.90877107700488324</v>
      </c>
      <c r="L9539" s="51">
        <f>SUBTOTAL(9,L9534:L9538)</f>
        <v>714450500.14999998</v>
      </c>
      <c r="M9539" s="51">
        <f>SUBTOTAL(9,M9534:M9538)</f>
        <v>604829922.05000007</v>
      </c>
      <c r="N9539" s="50">
        <f>IFERROR((M9539/L9539),"N.A")</f>
        <v>0.84656658778042015</v>
      </c>
      <c r="O9539" s="28"/>
      <c r="P9539" s="28"/>
      <c r="Q9539" s="28"/>
      <c r="R9539" s="28"/>
      <c r="S9539" s="25"/>
    </row>
    <row r="9540" spans="2:19" s="16" customFormat="1" outlineLevel="2" x14ac:dyDescent="0.25">
      <c r="B9540" s="16" t="s">
        <v>3677</v>
      </c>
      <c r="C9540" s="16" t="s">
        <v>3406</v>
      </c>
      <c r="D9540" s="16" t="s">
        <v>79</v>
      </c>
      <c r="E9540" s="16" t="s">
        <v>1135</v>
      </c>
      <c r="G9540" s="16" t="s">
        <v>1136</v>
      </c>
      <c r="H9540" s="16" t="s">
        <v>152</v>
      </c>
      <c r="I9540" s="35">
        <v>597974270</v>
      </c>
      <c r="J9540" s="35">
        <v>334479435.58999997</v>
      </c>
      <c r="K9540" s="36">
        <f>IFERROR((J9540/I9540),0)</f>
        <v>0.55935422704726068</v>
      </c>
      <c r="L9540" s="35">
        <v>395101153.85000008</v>
      </c>
      <c r="M9540" s="35">
        <v>334479435.58999997</v>
      </c>
      <c r="N9540" s="40">
        <f>M9540/L9540</f>
        <v>0.84656658764652681</v>
      </c>
      <c r="O9540" s="28"/>
      <c r="P9540" s="28"/>
      <c r="Q9540" s="28"/>
      <c r="R9540" s="28"/>
      <c r="S9540" s="25"/>
    </row>
    <row r="9541" spans="2:19" s="16" customFormat="1" outlineLevel="2" x14ac:dyDescent="0.25">
      <c r="B9541" s="16" t="s">
        <v>3677</v>
      </c>
      <c r="C9541" s="16" t="s">
        <v>3406</v>
      </c>
      <c r="D9541" s="16" t="s">
        <v>79</v>
      </c>
      <c r="E9541" s="16" t="s">
        <v>1135</v>
      </c>
      <c r="G9541" s="16" t="s">
        <v>1136</v>
      </c>
      <c r="H9541" s="16" t="s">
        <v>19</v>
      </c>
      <c r="I9541" s="31">
        <v>405650108</v>
      </c>
      <c r="J9541" s="31">
        <v>405650108</v>
      </c>
      <c r="K9541" s="32">
        <f>IFERROR((J9541/I9541),0)</f>
        <v>1</v>
      </c>
      <c r="L9541" s="31"/>
      <c r="M9541" s="31"/>
      <c r="N9541" s="39"/>
      <c r="O9541" s="28"/>
      <c r="P9541" s="28"/>
      <c r="Q9541" s="28"/>
      <c r="R9541" s="28"/>
      <c r="S9541" s="25"/>
    </row>
    <row r="9542" spans="2:19" s="16" customFormat="1" outlineLevel="2" x14ac:dyDescent="0.25">
      <c r="B9542" s="16" t="s">
        <v>3677</v>
      </c>
      <c r="C9542" s="16" t="s">
        <v>3406</v>
      </c>
      <c r="D9542" s="16" t="s">
        <v>79</v>
      </c>
      <c r="E9542" s="16" t="s">
        <v>1135</v>
      </c>
      <c r="G9542" s="16" t="s">
        <v>1136</v>
      </c>
      <c r="H9542" s="16" t="s">
        <v>154</v>
      </c>
      <c r="I9542" s="31">
        <v>3698</v>
      </c>
      <c r="J9542" s="31">
        <v>3698</v>
      </c>
      <c r="K9542" s="32">
        <f>IFERROR((J9542/I9542),0)</f>
        <v>1</v>
      </c>
      <c r="L9542" s="31"/>
      <c r="M9542" s="31"/>
      <c r="N9542" s="39"/>
      <c r="O9542" s="28"/>
      <c r="P9542" s="28"/>
      <c r="Q9542" s="28"/>
      <c r="R9542" s="28"/>
      <c r="S9542" s="25"/>
    </row>
    <row r="9543" spans="2:19" s="16" customFormat="1" outlineLevel="2" x14ac:dyDescent="0.25">
      <c r="B9543" s="16" t="s">
        <v>3677</v>
      </c>
      <c r="C9543" s="16" t="s">
        <v>3406</v>
      </c>
      <c r="D9543" s="16" t="s">
        <v>79</v>
      </c>
      <c r="E9543" s="16" t="s">
        <v>1135</v>
      </c>
      <c r="G9543" s="16" t="s">
        <v>1136</v>
      </c>
      <c r="H9543" s="16" t="s">
        <v>231</v>
      </c>
      <c r="I9543" s="31">
        <v>90969890</v>
      </c>
      <c r="J9543" s="31">
        <v>90969890</v>
      </c>
      <c r="K9543" s="32">
        <f>IFERROR((J9543/I9543),0)</f>
        <v>1</v>
      </c>
      <c r="L9543" s="31"/>
      <c r="M9543" s="31"/>
      <c r="N9543" s="39"/>
      <c r="O9543" s="28"/>
      <c r="P9543" s="28"/>
      <c r="Q9543" s="28"/>
      <c r="R9543" s="28"/>
      <c r="S9543" s="25"/>
    </row>
    <row r="9544" spans="2:19" s="16" customFormat="1" outlineLevel="2" x14ac:dyDescent="0.25">
      <c r="B9544" s="16" t="s">
        <v>3677</v>
      </c>
      <c r="C9544" s="16" t="s">
        <v>3406</v>
      </c>
      <c r="D9544" s="16" t="s">
        <v>79</v>
      </c>
      <c r="E9544" s="16" t="s">
        <v>1135</v>
      </c>
      <c r="G9544" s="16" t="s">
        <v>1136</v>
      </c>
      <c r="H9544" s="16" t="s">
        <v>155</v>
      </c>
      <c r="I9544" s="31">
        <v>-119594854</v>
      </c>
      <c r="J9544" s="31"/>
      <c r="K9544" s="32">
        <f>IFERROR((J9544/I9544),0)</f>
        <v>0</v>
      </c>
      <c r="L9544" s="31"/>
      <c r="M9544" s="31"/>
      <c r="N9544" s="39"/>
      <c r="O9544" s="28"/>
      <c r="P9544" s="28"/>
      <c r="Q9544" s="28"/>
      <c r="R9544" s="28"/>
      <c r="S9544" s="25"/>
    </row>
    <row r="9545" spans="2:19" s="16" customFormat="1" outlineLevel="1" x14ac:dyDescent="0.25">
      <c r="B9545" s="47" t="s">
        <v>7986</v>
      </c>
      <c r="C9545" s="47" t="str">
        <f>C9544</f>
        <v>ASIGNACIÓN PARA LA INVERSIÓN LOCAL  - AMBIENTE Y DESARROLLO SOSTENIBLE</v>
      </c>
      <c r="D9545" s="47"/>
      <c r="E9545" s="47" t="str">
        <f>E9544</f>
        <v>54800</v>
      </c>
      <c r="F9545" s="47"/>
      <c r="G9545" s="47" t="str">
        <f>G9544</f>
        <v xml:space="preserve">TEORAMA                                           </v>
      </c>
      <c r="H9545" s="47" t="s">
        <v>10655</v>
      </c>
      <c r="I9545" s="51">
        <f>SUBTOTAL(9,I9540:I9544)</f>
        <v>975003112</v>
      </c>
      <c r="J9545" s="51">
        <f>SUBTOTAL(9,J9540:J9544)</f>
        <v>831103131.58999991</v>
      </c>
      <c r="K9545" s="49">
        <f>J9545/I9545</f>
        <v>0.85241074757718305</v>
      </c>
      <c r="L9545" s="51">
        <f>SUBTOTAL(9,L9540:L9544)</f>
        <v>395101153.85000008</v>
      </c>
      <c r="M9545" s="51">
        <f>SUBTOTAL(9,M9540:M9544)</f>
        <v>334479435.58999997</v>
      </c>
      <c r="N9545" s="50">
        <f>IFERROR((M9545/L9545),"N.A")</f>
        <v>0.84656658764652681</v>
      </c>
      <c r="O9545" s="28"/>
      <c r="P9545" s="28"/>
      <c r="Q9545" s="28"/>
      <c r="R9545" s="28"/>
      <c r="S9545" s="25"/>
    </row>
    <row r="9546" spans="2:19" s="16" customFormat="1" outlineLevel="2" x14ac:dyDescent="0.25">
      <c r="B9546" s="16" t="s">
        <v>3678</v>
      </c>
      <c r="C9546" s="16" t="s">
        <v>3406</v>
      </c>
      <c r="D9546" s="16" t="s">
        <v>79</v>
      </c>
      <c r="E9546" s="16" t="s">
        <v>1138</v>
      </c>
      <c r="G9546" s="16" t="s">
        <v>1139</v>
      </c>
      <c r="H9546" s="16" t="s">
        <v>152</v>
      </c>
      <c r="I9546" s="35">
        <v>229380820</v>
      </c>
      <c r="J9546" s="35">
        <v>128305131.25999999</v>
      </c>
      <c r="K9546" s="36">
        <f>IFERROR((J9546/I9546),0)</f>
        <v>0.55935422700119386</v>
      </c>
      <c r="L9546" s="35">
        <v>151559408.46999997</v>
      </c>
      <c r="M9546" s="35">
        <v>128305131.25999999</v>
      </c>
      <c r="N9546" s="40">
        <f>M9546/L9546</f>
        <v>0.84656658768496718</v>
      </c>
      <c r="O9546" s="28"/>
      <c r="P9546" s="28"/>
      <c r="Q9546" s="28"/>
      <c r="R9546" s="28"/>
      <c r="S9546" s="25"/>
    </row>
    <row r="9547" spans="2:19" s="16" customFormat="1" outlineLevel="2" x14ac:dyDescent="0.25">
      <c r="B9547" s="16" t="s">
        <v>3678</v>
      </c>
      <c r="C9547" s="16" t="s">
        <v>3406</v>
      </c>
      <c r="D9547" s="16" t="s">
        <v>79</v>
      </c>
      <c r="E9547" s="16" t="s">
        <v>1138</v>
      </c>
      <c r="G9547" s="16" t="s">
        <v>1139</v>
      </c>
      <c r="H9547" s="16" t="s">
        <v>19</v>
      </c>
      <c r="I9547" s="31">
        <v>105620652</v>
      </c>
      <c r="J9547" s="31">
        <v>105620652</v>
      </c>
      <c r="K9547" s="32">
        <f>IFERROR((J9547/I9547),0)</f>
        <v>1</v>
      </c>
      <c r="L9547" s="31"/>
      <c r="M9547" s="31"/>
      <c r="N9547" s="39"/>
      <c r="O9547" s="28"/>
      <c r="P9547" s="28"/>
      <c r="Q9547" s="28"/>
      <c r="R9547" s="28"/>
      <c r="S9547" s="25"/>
    </row>
    <row r="9548" spans="2:19" s="16" customFormat="1" outlineLevel="2" x14ac:dyDescent="0.25">
      <c r="B9548" s="16" t="s">
        <v>3678</v>
      </c>
      <c r="C9548" s="16" t="s">
        <v>3406</v>
      </c>
      <c r="D9548" s="16" t="s">
        <v>79</v>
      </c>
      <c r="E9548" s="16" t="s">
        <v>1138</v>
      </c>
      <c r="G9548" s="16" t="s">
        <v>1139</v>
      </c>
      <c r="H9548" s="16" t="s">
        <v>154</v>
      </c>
      <c r="I9548" s="31">
        <v>1419</v>
      </c>
      <c r="J9548" s="31">
        <v>1419</v>
      </c>
      <c r="K9548" s="32">
        <f>IFERROR((J9548/I9548),0)</f>
        <v>1</v>
      </c>
      <c r="L9548" s="31"/>
      <c r="M9548" s="31"/>
      <c r="N9548" s="39"/>
      <c r="O9548" s="28"/>
      <c r="P9548" s="28"/>
      <c r="Q9548" s="28"/>
      <c r="R9548" s="28"/>
      <c r="S9548" s="25"/>
    </row>
    <row r="9549" spans="2:19" s="16" customFormat="1" outlineLevel="2" x14ac:dyDescent="0.25">
      <c r="B9549" s="16" t="s">
        <v>3678</v>
      </c>
      <c r="C9549" s="16" t="s">
        <v>3406</v>
      </c>
      <c r="D9549" s="16" t="s">
        <v>79</v>
      </c>
      <c r="E9549" s="16" t="s">
        <v>1138</v>
      </c>
      <c r="G9549" s="16" t="s">
        <v>1139</v>
      </c>
      <c r="H9549" s="16" t="s">
        <v>231</v>
      </c>
      <c r="I9549" s="31">
        <v>34895729</v>
      </c>
      <c r="J9549" s="31">
        <v>34895729</v>
      </c>
      <c r="K9549" s="32">
        <f>IFERROR((J9549/I9549),0)</f>
        <v>1</v>
      </c>
      <c r="L9549" s="31"/>
      <c r="M9549" s="31"/>
      <c r="N9549" s="39"/>
      <c r="O9549" s="28"/>
      <c r="P9549" s="28"/>
      <c r="Q9549" s="28"/>
      <c r="R9549" s="28"/>
      <c r="S9549" s="25"/>
    </row>
    <row r="9550" spans="2:19" s="16" customFormat="1" outlineLevel="2" x14ac:dyDescent="0.25">
      <c r="B9550" s="16" t="s">
        <v>3678</v>
      </c>
      <c r="C9550" s="16" t="s">
        <v>3406</v>
      </c>
      <c r="D9550" s="16" t="s">
        <v>79</v>
      </c>
      <c r="E9550" s="16" t="s">
        <v>1138</v>
      </c>
      <c r="G9550" s="16" t="s">
        <v>1139</v>
      </c>
      <c r="H9550" s="16" t="s">
        <v>155</v>
      </c>
      <c r="I9550" s="31">
        <v>-45876164</v>
      </c>
      <c r="J9550" s="31"/>
      <c r="K9550" s="32">
        <f>IFERROR((J9550/I9550),0)</f>
        <v>0</v>
      </c>
      <c r="L9550" s="31"/>
      <c r="M9550" s="31"/>
      <c r="N9550" s="39"/>
      <c r="O9550" s="28"/>
      <c r="P9550" s="28"/>
      <c r="Q9550" s="28"/>
      <c r="R9550" s="28"/>
      <c r="S9550" s="25"/>
    </row>
    <row r="9551" spans="2:19" s="16" customFormat="1" outlineLevel="1" x14ac:dyDescent="0.25">
      <c r="B9551" s="47" t="s">
        <v>7987</v>
      </c>
      <c r="C9551" s="47" t="str">
        <f>C9550</f>
        <v>ASIGNACIÓN PARA LA INVERSIÓN LOCAL  - AMBIENTE Y DESARROLLO SOSTENIBLE</v>
      </c>
      <c r="D9551" s="47"/>
      <c r="E9551" s="47" t="str">
        <f>E9550</f>
        <v>54743</v>
      </c>
      <c r="F9551" s="47"/>
      <c r="G9551" s="47" t="str">
        <f>G9550</f>
        <v xml:space="preserve">SILOS                                             </v>
      </c>
      <c r="H9551" s="47" t="s">
        <v>10655</v>
      </c>
      <c r="I9551" s="51">
        <f>SUBTOTAL(9,I9546:I9550)</f>
        <v>324022456</v>
      </c>
      <c r="J9551" s="51">
        <f>SUBTOTAL(9,J9546:J9550)</f>
        <v>268822931.25999999</v>
      </c>
      <c r="K9551" s="49">
        <f>J9551/I9551</f>
        <v>0.82964290370047677</v>
      </c>
      <c r="L9551" s="51">
        <f>SUBTOTAL(9,L9546:L9550)</f>
        <v>151559408.46999997</v>
      </c>
      <c r="M9551" s="51">
        <f>SUBTOTAL(9,M9546:M9550)</f>
        <v>128305131.25999999</v>
      </c>
      <c r="N9551" s="50">
        <f>IFERROR((M9551/L9551),"N.A")</f>
        <v>0.84656658768496718</v>
      </c>
      <c r="O9551" s="28"/>
      <c r="P9551" s="28"/>
      <c r="Q9551" s="28"/>
      <c r="R9551" s="28"/>
      <c r="S9551" s="25"/>
    </row>
    <row r="9552" spans="2:19" s="16" customFormat="1" outlineLevel="2" x14ac:dyDescent="0.25">
      <c r="B9552" s="16" t="s">
        <v>3679</v>
      </c>
      <c r="C9552" s="16" t="s">
        <v>3406</v>
      </c>
      <c r="D9552" s="16" t="s">
        <v>79</v>
      </c>
      <c r="E9552" s="16" t="s">
        <v>1141</v>
      </c>
      <c r="G9552" s="16" t="s">
        <v>1142</v>
      </c>
      <c r="H9552" s="16" t="s">
        <v>152</v>
      </c>
      <c r="I9552" s="35">
        <v>699955862</v>
      </c>
      <c r="J9552" s="35">
        <v>391523270.13</v>
      </c>
      <c r="K9552" s="36">
        <f>IFERROR((J9552/I9552),0)</f>
        <v>0.55935422700981674</v>
      </c>
      <c r="L9552" s="35">
        <v>462483726.52999997</v>
      </c>
      <c r="M9552" s="35">
        <v>391523270.13</v>
      </c>
      <c r="N9552" s="40">
        <f>M9552/L9552</f>
        <v>0.84656658747235514</v>
      </c>
      <c r="O9552" s="28"/>
      <c r="P9552" s="28"/>
      <c r="Q9552" s="28"/>
      <c r="R9552" s="28"/>
      <c r="S9552" s="25"/>
    </row>
    <row r="9553" spans="2:19" s="16" customFormat="1" outlineLevel="2" x14ac:dyDescent="0.25">
      <c r="B9553" s="16" t="s">
        <v>3679</v>
      </c>
      <c r="C9553" s="16" t="s">
        <v>3406</v>
      </c>
      <c r="D9553" s="16" t="s">
        <v>79</v>
      </c>
      <c r="E9553" s="16" t="s">
        <v>1141</v>
      </c>
      <c r="G9553" s="16" t="s">
        <v>1142</v>
      </c>
      <c r="H9553" s="16" t="s">
        <v>19</v>
      </c>
      <c r="I9553" s="31">
        <v>644154450</v>
      </c>
      <c r="J9553" s="31">
        <v>644154450</v>
      </c>
      <c r="K9553" s="32">
        <f>IFERROR((J9553/I9553),0)</f>
        <v>1</v>
      </c>
      <c r="L9553" s="31"/>
      <c r="M9553" s="31"/>
      <c r="N9553" s="39"/>
      <c r="O9553" s="28"/>
      <c r="P9553" s="28"/>
      <c r="Q9553" s="28"/>
      <c r="R9553" s="28"/>
      <c r="S9553" s="25"/>
    </row>
    <row r="9554" spans="2:19" s="16" customFormat="1" outlineLevel="2" x14ac:dyDescent="0.25">
      <c r="B9554" s="16" t="s">
        <v>3679</v>
      </c>
      <c r="C9554" s="16" t="s">
        <v>3406</v>
      </c>
      <c r="D9554" s="16" t="s">
        <v>79</v>
      </c>
      <c r="E9554" s="16" t="s">
        <v>1141</v>
      </c>
      <c r="G9554" s="16" t="s">
        <v>1142</v>
      </c>
      <c r="H9554" s="16" t="s">
        <v>154</v>
      </c>
      <c r="I9554" s="31">
        <v>4329</v>
      </c>
      <c r="J9554" s="31">
        <v>4329</v>
      </c>
      <c r="K9554" s="32">
        <f>IFERROR((J9554/I9554),0)</f>
        <v>1</v>
      </c>
      <c r="L9554" s="31"/>
      <c r="M9554" s="31"/>
      <c r="N9554" s="39"/>
      <c r="O9554" s="28"/>
      <c r="P9554" s="28"/>
      <c r="Q9554" s="28"/>
      <c r="R9554" s="28"/>
      <c r="S9554" s="25"/>
    </row>
    <row r="9555" spans="2:19" s="16" customFormat="1" outlineLevel="2" x14ac:dyDescent="0.25">
      <c r="B9555" s="16" t="s">
        <v>3679</v>
      </c>
      <c r="C9555" s="16" t="s">
        <v>3406</v>
      </c>
      <c r="D9555" s="16" t="s">
        <v>79</v>
      </c>
      <c r="E9555" s="16" t="s">
        <v>1141</v>
      </c>
      <c r="G9555" s="16" t="s">
        <v>1142</v>
      </c>
      <c r="H9555" s="16" t="s">
        <v>231</v>
      </c>
      <c r="I9555" s="31">
        <v>106484360</v>
      </c>
      <c r="J9555" s="31">
        <v>106484360</v>
      </c>
      <c r="K9555" s="32">
        <f>IFERROR((J9555/I9555),0)</f>
        <v>1</v>
      </c>
      <c r="L9555" s="31"/>
      <c r="M9555" s="31"/>
      <c r="N9555" s="39"/>
      <c r="O9555" s="28"/>
      <c r="P9555" s="28"/>
      <c r="Q9555" s="28"/>
      <c r="R9555" s="28"/>
      <c r="S9555" s="25"/>
    </row>
    <row r="9556" spans="2:19" s="16" customFormat="1" outlineLevel="2" x14ac:dyDescent="0.25">
      <c r="B9556" s="16" t="s">
        <v>3679</v>
      </c>
      <c r="C9556" s="16" t="s">
        <v>3406</v>
      </c>
      <c r="D9556" s="16" t="s">
        <v>79</v>
      </c>
      <c r="E9556" s="16" t="s">
        <v>1141</v>
      </c>
      <c r="G9556" s="16" t="s">
        <v>1142</v>
      </c>
      <c r="H9556" s="16" t="s">
        <v>155</v>
      </c>
      <c r="I9556" s="31">
        <v>-139991172</v>
      </c>
      <c r="J9556" s="31"/>
      <c r="K9556" s="32">
        <f>IFERROR((J9556/I9556),0)</f>
        <v>0</v>
      </c>
      <c r="L9556" s="31"/>
      <c r="M9556" s="31"/>
      <c r="N9556" s="39"/>
      <c r="O9556" s="28"/>
      <c r="P9556" s="28"/>
      <c r="Q9556" s="28"/>
      <c r="R9556" s="28"/>
      <c r="S9556" s="25"/>
    </row>
    <row r="9557" spans="2:19" s="16" customFormat="1" outlineLevel="1" x14ac:dyDescent="0.25">
      <c r="B9557" s="47" t="s">
        <v>7988</v>
      </c>
      <c r="C9557" s="47" t="str">
        <f>C9556</f>
        <v>ASIGNACIÓN PARA LA INVERSIÓN LOCAL  - AMBIENTE Y DESARROLLO SOSTENIBLE</v>
      </c>
      <c r="D9557" s="47"/>
      <c r="E9557" s="47" t="str">
        <f>E9556</f>
        <v>54720</v>
      </c>
      <c r="F9557" s="47"/>
      <c r="G9557" s="47" t="str">
        <f>G9556</f>
        <v xml:space="preserve">SARDINATA                                         </v>
      </c>
      <c r="H9557" s="47" t="s">
        <v>10655</v>
      </c>
      <c r="I9557" s="51">
        <f>SUBTOTAL(9,I9552:I9556)</f>
        <v>1310607829</v>
      </c>
      <c r="J9557" s="51">
        <f>SUBTOTAL(9,J9552:J9556)</f>
        <v>1142166409.1300001</v>
      </c>
      <c r="K9557" s="49">
        <f>J9557/I9557</f>
        <v>0.87147839640289537</v>
      </c>
      <c r="L9557" s="51">
        <f>SUBTOTAL(9,L9552:L9556)</f>
        <v>462483726.52999997</v>
      </c>
      <c r="M9557" s="51">
        <f>SUBTOTAL(9,M9552:M9556)</f>
        <v>391523270.13</v>
      </c>
      <c r="N9557" s="50">
        <f>IFERROR((M9557/L9557),"N.A")</f>
        <v>0.84656658747235514</v>
      </c>
      <c r="O9557" s="28"/>
      <c r="P9557" s="28"/>
      <c r="Q9557" s="28"/>
      <c r="R9557" s="28"/>
      <c r="S9557" s="25"/>
    </row>
    <row r="9558" spans="2:19" s="16" customFormat="1" outlineLevel="2" x14ac:dyDescent="0.25">
      <c r="B9558" s="16" t="s">
        <v>3680</v>
      </c>
      <c r="C9558" s="16" t="s">
        <v>3406</v>
      </c>
      <c r="D9558" s="16" t="s">
        <v>79</v>
      </c>
      <c r="E9558" s="16" t="s">
        <v>1144</v>
      </c>
      <c r="G9558" s="16" t="s">
        <v>387</v>
      </c>
      <c r="H9558" s="16" t="s">
        <v>152</v>
      </c>
      <c r="I9558" s="35">
        <v>215158534</v>
      </c>
      <c r="J9558" s="35">
        <v>120349835.47</v>
      </c>
      <c r="K9558" s="36">
        <f>IFERROR((J9558/I9558),0)</f>
        <v>0.55935422700918758</v>
      </c>
      <c r="L9558" s="35">
        <v>142162279.03999999</v>
      </c>
      <c r="M9558" s="35">
        <v>120349835.47</v>
      </c>
      <c r="N9558" s="40">
        <f>M9558/L9558</f>
        <v>0.84656658772428195</v>
      </c>
      <c r="O9558" s="28"/>
      <c r="P9558" s="28"/>
      <c r="Q9558" s="28"/>
      <c r="R9558" s="28"/>
      <c r="S9558" s="25"/>
    </row>
    <row r="9559" spans="2:19" s="16" customFormat="1" outlineLevel="2" x14ac:dyDescent="0.25">
      <c r="B9559" s="16" t="s">
        <v>3680</v>
      </c>
      <c r="C9559" s="16" t="s">
        <v>3406</v>
      </c>
      <c r="D9559" s="16" t="s">
        <v>79</v>
      </c>
      <c r="E9559" s="16" t="s">
        <v>1144</v>
      </c>
      <c r="G9559" s="16" t="s">
        <v>387</v>
      </c>
      <c r="H9559" s="16" t="s">
        <v>19</v>
      </c>
      <c r="I9559" s="31">
        <v>197665891</v>
      </c>
      <c r="J9559" s="31">
        <v>197665891</v>
      </c>
      <c r="K9559" s="32">
        <f>IFERROR((J9559/I9559),0)</f>
        <v>1</v>
      </c>
      <c r="L9559" s="31"/>
      <c r="M9559" s="31"/>
      <c r="N9559" s="39"/>
      <c r="O9559" s="28"/>
      <c r="P9559" s="28"/>
      <c r="Q9559" s="28"/>
      <c r="R9559" s="28"/>
      <c r="S9559" s="25"/>
    </row>
    <row r="9560" spans="2:19" s="16" customFormat="1" outlineLevel="2" x14ac:dyDescent="0.25">
      <c r="B9560" s="16" t="s">
        <v>3680</v>
      </c>
      <c r="C9560" s="16" t="s">
        <v>3406</v>
      </c>
      <c r="D9560" s="16" t="s">
        <v>79</v>
      </c>
      <c r="E9560" s="16" t="s">
        <v>1144</v>
      </c>
      <c r="G9560" s="16" t="s">
        <v>387</v>
      </c>
      <c r="H9560" s="16" t="s">
        <v>154</v>
      </c>
      <c r="I9560" s="31">
        <v>1331</v>
      </c>
      <c r="J9560" s="31">
        <v>1331</v>
      </c>
      <c r="K9560" s="32">
        <f>IFERROR((J9560/I9560),0)</f>
        <v>1</v>
      </c>
      <c r="L9560" s="31"/>
      <c r="M9560" s="31"/>
      <c r="N9560" s="39"/>
      <c r="O9560" s="28"/>
      <c r="P9560" s="28"/>
      <c r="Q9560" s="28"/>
      <c r="R9560" s="28"/>
      <c r="S9560" s="25"/>
    </row>
    <row r="9561" spans="2:19" s="16" customFormat="1" outlineLevel="2" x14ac:dyDescent="0.25">
      <c r="B9561" s="16" t="s">
        <v>3680</v>
      </c>
      <c r="C9561" s="16" t="s">
        <v>3406</v>
      </c>
      <c r="D9561" s="16" t="s">
        <v>79</v>
      </c>
      <c r="E9561" s="16" t="s">
        <v>1144</v>
      </c>
      <c r="G9561" s="16" t="s">
        <v>387</v>
      </c>
      <c r="H9561" s="16" t="s">
        <v>231</v>
      </c>
      <c r="I9561" s="31">
        <v>32732091</v>
      </c>
      <c r="J9561" s="31">
        <v>32732091</v>
      </c>
      <c r="K9561" s="32">
        <f>IFERROR((J9561/I9561),0)</f>
        <v>1</v>
      </c>
      <c r="L9561" s="31"/>
      <c r="M9561" s="31"/>
      <c r="N9561" s="39"/>
      <c r="O9561" s="28"/>
      <c r="P9561" s="28"/>
      <c r="Q9561" s="28"/>
      <c r="R9561" s="28"/>
      <c r="S9561" s="25"/>
    </row>
    <row r="9562" spans="2:19" s="16" customFormat="1" outlineLevel="2" x14ac:dyDescent="0.25">
      <c r="B9562" s="16" t="s">
        <v>3680</v>
      </c>
      <c r="C9562" s="16" t="s">
        <v>3406</v>
      </c>
      <c r="D9562" s="16" t="s">
        <v>79</v>
      </c>
      <c r="E9562" s="16" t="s">
        <v>1144</v>
      </c>
      <c r="G9562" s="16" t="s">
        <v>387</v>
      </c>
      <c r="H9562" s="16" t="s">
        <v>155</v>
      </c>
      <c r="I9562" s="31">
        <v>-43031707</v>
      </c>
      <c r="J9562" s="31"/>
      <c r="K9562" s="32">
        <f>IFERROR((J9562/I9562),0)</f>
        <v>0</v>
      </c>
      <c r="L9562" s="31"/>
      <c r="M9562" s="31"/>
      <c r="N9562" s="39"/>
      <c r="O9562" s="28"/>
      <c r="P9562" s="28"/>
      <c r="Q9562" s="28"/>
      <c r="R9562" s="28"/>
      <c r="S9562" s="25"/>
    </row>
    <row r="9563" spans="2:19" s="16" customFormat="1" outlineLevel="1" x14ac:dyDescent="0.25">
      <c r="B9563" s="47" t="s">
        <v>7989</v>
      </c>
      <c r="C9563" s="47" t="str">
        <f>C9562</f>
        <v>ASIGNACIÓN PARA LA INVERSIÓN LOCAL  - AMBIENTE Y DESARROLLO SOSTENIBLE</v>
      </c>
      <c r="D9563" s="47"/>
      <c r="E9563" s="47" t="str">
        <f>E9562</f>
        <v>54680</v>
      </c>
      <c r="F9563" s="47"/>
      <c r="G9563" s="47" t="str">
        <f>G9562</f>
        <v xml:space="preserve">SANTIAGO                                          </v>
      </c>
      <c r="H9563" s="47" t="s">
        <v>10655</v>
      </c>
      <c r="I9563" s="51">
        <f>SUBTOTAL(9,I9558:I9562)</f>
        <v>402526140</v>
      </c>
      <c r="J9563" s="51">
        <f>SUBTOTAL(9,J9558:J9562)</f>
        <v>350749148.47000003</v>
      </c>
      <c r="K9563" s="49">
        <f>J9563/I9563</f>
        <v>0.87136986549494655</v>
      </c>
      <c r="L9563" s="51">
        <f>SUBTOTAL(9,L9558:L9562)</f>
        <v>142162279.03999999</v>
      </c>
      <c r="M9563" s="51">
        <f>SUBTOTAL(9,M9558:M9562)</f>
        <v>120349835.47</v>
      </c>
      <c r="N9563" s="50">
        <f>IFERROR((M9563/L9563),"N.A")</f>
        <v>0.84656658772428195</v>
      </c>
      <c r="O9563" s="28"/>
      <c r="P9563" s="28"/>
      <c r="Q9563" s="28"/>
      <c r="R9563" s="28"/>
      <c r="S9563" s="25"/>
    </row>
    <row r="9564" spans="2:19" s="16" customFormat="1" outlineLevel="2" x14ac:dyDescent="0.25">
      <c r="B9564" s="16" t="s">
        <v>3681</v>
      </c>
      <c r="C9564" s="16" t="s">
        <v>3406</v>
      </c>
      <c r="D9564" s="16" t="s">
        <v>79</v>
      </c>
      <c r="E9564" s="16" t="s">
        <v>1146</v>
      </c>
      <c r="G9564" s="16" t="s">
        <v>1147</v>
      </c>
      <c r="H9564" s="16" t="s">
        <v>152</v>
      </c>
      <c r="I9564" s="35">
        <v>314219476</v>
      </c>
      <c r="J9564" s="35">
        <v>175759992.13000003</v>
      </c>
      <c r="K9564" s="36">
        <f>IFERROR((J9564/I9564),0)</f>
        <v>0.55935422707534532</v>
      </c>
      <c r="L9564" s="35">
        <v>207615082.65000001</v>
      </c>
      <c r="M9564" s="35">
        <v>175759992.13000003</v>
      </c>
      <c r="N9564" s="40">
        <f>M9564/L9564</f>
        <v>0.84656658796942186</v>
      </c>
      <c r="O9564" s="28"/>
      <c r="P9564" s="28"/>
      <c r="Q9564" s="28"/>
      <c r="R9564" s="28"/>
      <c r="S9564" s="25"/>
    </row>
    <row r="9565" spans="2:19" s="16" customFormat="1" outlineLevel="2" x14ac:dyDescent="0.25">
      <c r="B9565" s="16" t="s">
        <v>3681</v>
      </c>
      <c r="C9565" s="16" t="s">
        <v>3406</v>
      </c>
      <c r="D9565" s="16" t="s">
        <v>79</v>
      </c>
      <c r="E9565" s="16" t="s">
        <v>1146</v>
      </c>
      <c r="G9565" s="16" t="s">
        <v>1147</v>
      </c>
      <c r="H9565" s="16" t="s">
        <v>19</v>
      </c>
      <c r="I9565" s="31">
        <v>153210378</v>
      </c>
      <c r="J9565" s="31">
        <v>153210378</v>
      </c>
      <c r="K9565" s="32">
        <f>IFERROR((J9565/I9565),0)</f>
        <v>1</v>
      </c>
      <c r="L9565" s="31"/>
      <c r="M9565" s="31"/>
      <c r="N9565" s="39"/>
      <c r="O9565" s="28"/>
      <c r="P9565" s="28"/>
      <c r="Q9565" s="28"/>
      <c r="R9565" s="28"/>
      <c r="S9565" s="25"/>
    </row>
    <row r="9566" spans="2:19" s="16" customFormat="1" outlineLevel="2" x14ac:dyDescent="0.25">
      <c r="B9566" s="16" t="s">
        <v>3681</v>
      </c>
      <c r="C9566" s="16" t="s">
        <v>3406</v>
      </c>
      <c r="D9566" s="16" t="s">
        <v>79</v>
      </c>
      <c r="E9566" s="16" t="s">
        <v>1146</v>
      </c>
      <c r="G9566" s="16" t="s">
        <v>1147</v>
      </c>
      <c r="H9566" s="16" t="s">
        <v>154</v>
      </c>
      <c r="I9566" s="31">
        <v>1943</v>
      </c>
      <c r="J9566" s="31">
        <v>1943</v>
      </c>
      <c r="K9566" s="32">
        <f>IFERROR((J9566/I9566),0)</f>
        <v>1</v>
      </c>
      <c r="L9566" s="31"/>
      <c r="M9566" s="31"/>
      <c r="N9566" s="39"/>
      <c r="O9566" s="28"/>
      <c r="P9566" s="28"/>
      <c r="Q9566" s="28"/>
      <c r="R9566" s="28"/>
      <c r="S9566" s="25"/>
    </row>
    <row r="9567" spans="2:19" s="16" customFormat="1" outlineLevel="2" x14ac:dyDescent="0.25">
      <c r="B9567" s="16" t="s">
        <v>3681</v>
      </c>
      <c r="C9567" s="16" t="s">
        <v>3406</v>
      </c>
      <c r="D9567" s="16" t="s">
        <v>79</v>
      </c>
      <c r="E9567" s="16" t="s">
        <v>1146</v>
      </c>
      <c r="G9567" s="16" t="s">
        <v>1147</v>
      </c>
      <c r="H9567" s="16" t="s">
        <v>231</v>
      </c>
      <c r="I9567" s="31">
        <v>47802243</v>
      </c>
      <c r="J9567" s="31">
        <v>47802243</v>
      </c>
      <c r="K9567" s="32">
        <f>IFERROR((J9567/I9567),0)</f>
        <v>1</v>
      </c>
      <c r="L9567" s="31"/>
      <c r="M9567" s="31"/>
      <c r="N9567" s="39"/>
      <c r="O9567" s="28"/>
      <c r="P9567" s="28"/>
      <c r="Q9567" s="28"/>
      <c r="R9567" s="28"/>
      <c r="S9567" s="25"/>
    </row>
    <row r="9568" spans="2:19" s="16" customFormat="1" outlineLevel="2" x14ac:dyDescent="0.25">
      <c r="B9568" s="16" t="s">
        <v>3681</v>
      </c>
      <c r="C9568" s="16" t="s">
        <v>3406</v>
      </c>
      <c r="D9568" s="16" t="s">
        <v>79</v>
      </c>
      <c r="E9568" s="16" t="s">
        <v>1146</v>
      </c>
      <c r="G9568" s="16" t="s">
        <v>1147</v>
      </c>
      <c r="H9568" s="16" t="s">
        <v>155</v>
      </c>
      <c r="I9568" s="31">
        <v>-62843895</v>
      </c>
      <c r="J9568" s="31"/>
      <c r="K9568" s="32">
        <f>IFERROR((J9568/I9568),0)</f>
        <v>0</v>
      </c>
      <c r="L9568" s="31"/>
      <c r="M9568" s="31"/>
      <c r="N9568" s="39"/>
      <c r="O9568" s="28"/>
      <c r="P9568" s="28"/>
      <c r="Q9568" s="28"/>
      <c r="R9568" s="28"/>
      <c r="S9568" s="25"/>
    </row>
    <row r="9569" spans="2:19" s="16" customFormat="1" outlineLevel="1" x14ac:dyDescent="0.25">
      <c r="B9569" s="47" t="s">
        <v>7990</v>
      </c>
      <c r="C9569" s="47" t="str">
        <f>C9568</f>
        <v>ASIGNACIÓN PARA LA INVERSIÓN LOCAL  - AMBIENTE Y DESARROLLO SOSTENIBLE</v>
      </c>
      <c r="D9569" s="47"/>
      <c r="E9569" s="47" t="str">
        <f>E9568</f>
        <v>54673</v>
      </c>
      <c r="F9569" s="47"/>
      <c r="G9569" s="47" t="str">
        <f>G9568</f>
        <v xml:space="preserve">SAN CAYETANO                                      </v>
      </c>
      <c r="H9569" s="47" t="s">
        <v>10655</v>
      </c>
      <c r="I9569" s="51">
        <f>SUBTOTAL(9,I9564:I9568)</f>
        <v>452390145</v>
      </c>
      <c r="J9569" s="51">
        <f>SUBTOTAL(9,J9564:J9568)</f>
        <v>376774556.13</v>
      </c>
      <c r="K9569" s="49">
        <f>J9569/I9569</f>
        <v>0.83285314743096361</v>
      </c>
      <c r="L9569" s="51">
        <f>SUBTOTAL(9,L9564:L9568)</f>
        <v>207615082.65000001</v>
      </c>
      <c r="M9569" s="51">
        <f>SUBTOTAL(9,M9564:M9568)</f>
        <v>175759992.13000003</v>
      </c>
      <c r="N9569" s="50">
        <f>IFERROR((M9569/L9569),"N.A")</f>
        <v>0.84656658796942186</v>
      </c>
      <c r="O9569" s="28"/>
      <c r="P9569" s="28"/>
      <c r="Q9569" s="28"/>
      <c r="R9569" s="28"/>
      <c r="S9569" s="25"/>
    </row>
    <row r="9570" spans="2:19" s="16" customFormat="1" outlineLevel="2" x14ac:dyDescent="0.25">
      <c r="B9570" s="16" t="s">
        <v>3682</v>
      </c>
      <c r="C9570" s="16" t="s">
        <v>3406</v>
      </c>
      <c r="D9570" s="16" t="s">
        <v>79</v>
      </c>
      <c r="E9570" s="16" t="s">
        <v>1149</v>
      </c>
      <c r="G9570" s="16" t="s">
        <v>1150</v>
      </c>
      <c r="H9570" s="16" t="s">
        <v>152</v>
      </c>
      <c r="I9570" s="35">
        <v>542811641</v>
      </c>
      <c r="J9570" s="35">
        <v>303623985.89999998</v>
      </c>
      <c r="K9570" s="36">
        <f>IFERROR((J9570/I9570),0)</f>
        <v>0.55935422707708649</v>
      </c>
      <c r="L9570" s="35">
        <v>358653400.94000006</v>
      </c>
      <c r="M9570" s="35">
        <v>303623985.89999998</v>
      </c>
      <c r="N9570" s="40">
        <f>M9570/L9570</f>
        <v>0.84656658797665751</v>
      </c>
      <c r="O9570" s="28"/>
      <c r="P9570" s="28"/>
      <c r="Q9570" s="28"/>
      <c r="R9570" s="28"/>
      <c r="S9570" s="25"/>
    </row>
    <row r="9571" spans="2:19" s="16" customFormat="1" outlineLevel="2" x14ac:dyDescent="0.25">
      <c r="B9571" s="16" t="s">
        <v>3682</v>
      </c>
      <c r="C9571" s="16" t="s">
        <v>3406</v>
      </c>
      <c r="D9571" s="16" t="s">
        <v>79</v>
      </c>
      <c r="E9571" s="16" t="s">
        <v>1149</v>
      </c>
      <c r="G9571" s="16" t="s">
        <v>1150</v>
      </c>
      <c r="H9571" s="16" t="s">
        <v>19</v>
      </c>
      <c r="I9571" s="31">
        <v>306596755</v>
      </c>
      <c r="J9571" s="31">
        <v>306596755</v>
      </c>
      <c r="K9571" s="32">
        <f>IFERROR((J9571/I9571),0)</f>
        <v>1</v>
      </c>
      <c r="L9571" s="31"/>
      <c r="M9571" s="31"/>
      <c r="N9571" s="39"/>
      <c r="O9571" s="28"/>
      <c r="P9571" s="28"/>
      <c r="Q9571" s="28"/>
      <c r="R9571" s="28"/>
      <c r="S9571" s="25"/>
    </row>
    <row r="9572" spans="2:19" s="16" customFormat="1" outlineLevel="2" x14ac:dyDescent="0.25">
      <c r="B9572" s="16" t="s">
        <v>3682</v>
      </c>
      <c r="C9572" s="16" t="s">
        <v>3406</v>
      </c>
      <c r="D9572" s="16" t="s">
        <v>79</v>
      </c>
      <c r="E9572" s="16" t="s">
        <v>1149</v>
      </c>
      <c r="G9572" s="16" t="s">
        <v>1150</v>
      </c>
      <c r="H9572" s="16" t="s">
        <v>154</v>
      </c>
      <c r="I9572" s="31">
        <v>3357</v>
      </c>
      <c r="J9572" s="31">
        <v>3357</v>
      </c>
      <c r="K9572" s="32">
        <f>IFERROR((J9572/I9572),0)</f>
        <v>1</v>
      </c>
      <c r="L9572" s="31"/>
      <c r="M9572" s="31"/>
      <c r="N9572" s="39"/>
      <c r="O9572" s="28"/>
      <c r="P9572" s="28"/>
      <c r="Q9572" s="28"/>
      <c r="R9572" s="28"/>
      <c r="S9572" s="25"/>
    </row>
    <row r="9573" spans="2:19" s="16" customFormat="1" outlineLevel="2" x14ac:dyDescent="0.25">
      <c r="B9573" s="16" t="s">
        <v>3682</v>
      </c>
      <c r="C9573" s="16" t="s">
        <v>3406</v>
      </c>
      <c r="D9573" s="16" t="s">
        <v>79</v>
      </c>
      <c r="E9573" s="16" t="s">
        <v>1149</v>
      </c>
      <c r="G9573" s="16" t="s">
        <v>1150</v>
      </c>
      <c r="H9573" s="16" t="s">
        <v>231</v>
      </c>
      <c r="I9573" s="31">
        <v>82577993</v>
      </c>
      <c r="J9573" s="31">
        <v>82577993</v>
      </c>
      <c r="K9573" s="32">
        <f>IFERROR((J9573/I9573),0)</f>
        <v>1</v>
      </c>
      <c r="L9573" s="31"/>
      <c r="M9573" s="31"/>
      <c r="N9573" s="39"/>
      <c r="O9573" s="28"/>
      <c r="P9573" s="28"/>
      <c r="Q9573" s="28"/>
      <c r="R9573" s="28"/>
      <c r="S9573" s="25"/>
    </row>
    <row r="9574" spans="2:19" s="16" customFormat="1" outlineLevel="2" x14ac:dyDescent="0.25">
      <c r="B9574" s="16" t="s">
        <v>3682</v>
      </c>
      <c r="C9574" s="16" t="s">
        <v>3406</v>
      </c>
      <c r="D9574" s="16" t="s">
        <v>79</v>
      </c>
      <c r="E9574" s="16" t="s">
        <v>1149</v>
      </c>
      <c r="G9574" s="16" t="s">
        <v>1150</v>
      </c>
      <c r="H9574" s="16" t="s">
        <v>155</v>
      </c>
      <c r="I9574" s="31">
        <v>-108562328</v>
      </c>
      <c r="J9574" s="31"/>
      <c r="K9574" s="32">
        <f>IFERROR((J9574/I9574),0)</f>
        <v>0</v>
      </c>
      <c r="L9574" s="31"/>
      <c r="M9574" s="31"/>
      <c r="N9574" s="39"/>
      <c r="O9574" s="28"/>
      <c r="P9574" s="28"/>
      <c r="Q9574" s="28"/>
      <c r="R9574" s="28"/>
      <c r="S9574" s="25"/>
    </row>
    <row r="9575" spans="2:19" s="16" customFormat="1" outlineLevel="1" x14ac:dyDescent="0.25">
      <c r="B9575" s="47" t="s">
        <v>7991</v>
      </c>
      <c r="C9575" s="47" t="str">
        <f>C9574</f>
        <v>ASIGNACIÓN PARA LA INVERSIÓN LOCAL  - AMBIENTE Y DESARROLLO SOSTENIBLE</v>
      </c>
      <c r="D9575" s="47"/>
      <c r="E9575" s="47" t="str">
        <f>E9574</f>
        <v>54670</v>
      </c>
      <c r="F9575" s="47"/>
      <c r="G9575" s="47" t="str">
        <f>G9574</f>
        <v xml:space="preserve">SAN CALIXTO                                       </v>
      </c>
      <c r="H9575" s="47" t="s">
        <v>10655</v>
      </c>
      <c r="I9575" s="51">
        <f>SUBTOTAL(9,I9570:I9574)</f>
        <v>823427418</v>
      </c>
      <c r="J9575" s="51">
        <f>SUBTOTAL(9,J9570:J9574)</f>
        <v>692802090.89999998</v>
      </c>
      <c r="K9575" s="49">
        <f>J9575/I9575</f>
        <v>0.84136388436363674</v>
      </c>
      <c r="L9575" s="51">
        <f>SUBTOTAL(9,L9570:L9574)</f>
        <v>358653400.94000006</v>
      </c>
      <c r="M9575" s="51">
        <f>SUBTOTAL(9,M9570:M9574)</f>
        <v>303623985.89999998</v>
      </c>
      <c r="N9575" s="50">
        <f>IFERROR((M9575/L9575),"N.A")</f>
        <v>0.84656658797665751</v>
      </c>
      <c r="O9575" s="28"/>
      <c r="P9575" s="28"/>
      <c r="Q9575" s="28"/>
      <c r="R9575" s="28"/>
      <c r="S9575" s="25"/>
    </row>
    <row r="9576" spans="2:19" s="16" customFormat="1" outlineLevel="2" x14ac:dyDescent="0.25">
      <c r="B9576" s="16" t="s">
        <v>3683</v>
      </c>
      <c r="C9576" s="16" t="s">
        <v>3406</v>
      </c>
      <c r="D9576" s="16" t="s">
        <v>79</v>
      </c>
      <c r="E9576" s="16" t="s">
        <v>1152</v>
      </c>
      <c r="G9576" s="16" t="s">
        <v>1153</v>
      </c>
      <c r="H9576" s="16" t="s">
        <v>152</v>
      </c>
      <c r="I9576" s="35">
        <v>324969930</v>
      </c>
      <c r="J9576" s="35">
        <v>181773304.00000003</v>
      </c>
      <c r="K9576" s="36">
        <f>IFERROR((J9576/I9576),0)</f>
        <v>0.55935422702032778</v>
      </c>
      <c r="L9576" s="35">
        <v>214718259.20000002</v>
      </c>
      <c r="M9576" s="35">
        <v>181773304.00000003</v>
      </c>
      <c r="N9576" s="40">
        <f>M9576/L9576</f>
        <v>0.84656658766354242</v>
      </c>
      <c r="O9576" s="28"/>
      <c r="P9576" s="28"/>
      <c r="Q9576" s="28"/>
      <c r="R9576" s="28"/>
      <c r="S9576" s="25"/>
    </row>
    <row r="9577" spans="2:19" s="16" customFormat="1" outlineLevel="2" x14ac:dyDescent="0.25">
      <c r="B9577" s="16" t="s">
        <v>3683</v>
      </c>
      <c r="C9577" s="16" t="s">
        <v>3406</v>
      </c>
      <c r="D9577" s="16" t="s">
        <v>79</v>
      </c>
      <c r="E9577" s="16" t="s">
        <v>1152</v>
      </c>
      <c r="G9577" s="16" t="s">
        <v>1153</v>
      </c>
      <c r="H9577" s="16" t="s">
        <v>19</v>
      </c>
      <c r="I9577" s="31">
        <v>351175662</v>
      </c>
      <c r="J9577" s="31">
        <v>351175662</v>
      </c>
      <c r="K9577" s="32">
        <f>IFERROR((J9577/I9577),0)</f>
        <v>1</v>
      </c>
      <c r="L9577" s="31"/>
      <c r="M9577" s="31"/>
      <c r="N9577" s="39"/>
      <c r="O9577" s="28"/>
      <c r="P9577" s="28"/>
      <c r="Q9577" s="28"/>
      <c r="R9577" s="28"/>
      <c r="S9577" s="25"/>
    </row>
    <row r="9578" spans="2:19" s="16" customFormat="1" outlineLevel="2" x14ac:dyDescent="0.25">
      <c r="B9578" s="16" t="s">
        <v>3683</v>
      </c>
      <c r="C9578" s="16" t="s">
        <v>3406</v>
      </c>
      <c r="D9578" s="16" t="s">
        <v>79</v>
      </c>
      <c r="E9578" s="16" t="s">
        <v>1152</v>
      </c>
      <c r="G9578" s="16" t="s">
        <v>1153</v>
      </c>
      <c r="H9578" s="16" t="s">
        <v>154</v>
      </c>
      <c r="I9578" s="31">
        <v>2010</v>
      </c>
      <c r="J9578" s="31">
        <v>2010</v>
      </c>
      <c r="K9578" s="32">
        <f>IFERROR((J9578/I9578),0)</f>
        <v>1</v>
      </c>
      <c r="L9578" s="31"/>
      <c r="M9578" s="31"/>
      <c r="N9578" s="39"/>
      <c r="O9578" s="28"/>
      <c r="P9578" s="28"/>
      <c r="Q9578" s="28"/>
      <c r="R9578" s="28"/>
      <c r="S9578" s="25"/>
    </row>
    <row r="9579" spans="2:19" s="16" customFormat="1" outlineLevel="2" x14ac:dyDescent="0.25">
      <c r="B9579" s="16" t="s">
        <v>3683</v>
      </c>
      <c r="C9579" s="16" t="s">
        <v>3406</v>
      </c>
      <c r="D9579" s="16" t="s">
        <v>79</v>
      </c>
      <c r="E9579" s="16" t="s">
        <v>1152</v>
      </c>
      <c r="G9579" s="16" t="s">
        <v>1153</v>
      </c>
      <c r="H9579" s="16" t="s">
        <v>231</v>
      </c>
      <c r="I9579" s="31">
        <v>49437710</v>
      </c>
      <c r="J9579" s="31">
        <v>49437710</v>
      </c>
      <c r="K9579" s="32">
        <f>IFERROR((J9579/I9579),0)</f>
        <v>1</v>
      </c>
      <c r="L9579" s="31"/>
      <c r="M9579" s="31"/>
      <c r="N9579" s="39"/>
      <c r="O9579" s="28"/>
      <c r="P9579" s="28"/>
      <c r="Q9579" s="28"/>
      <c r="R9579" s="28"/>
      <c r="S9579" s="25"/>
    </row>
    <row r="9580" spans="2:19" s="16" customFormat="1" outlineLevel="2" x14ac:dyDescent="0.25">
      <c r="B9580" s="16" t="s">
        <v>3683</v>
      </c>
      <c r="C9580" s="16" t="s">
        <v>3406</v>
      </c>
      <c r="D9580" s="16" t="s">
        <v>79</v>
      </c>
      <c r="E9580" s="16" t="s">
        <v>1152</v>
      </c>
      <c r="G9580" s="16" t="s">
        <v>1153</v>
      </c>
      <c r="H9580" s="16" t="s">
        <v>155</v>
      </c>
      <c r="I9580" s="31">
        <v>-64993986</v>
      </c>
      <c r="J9580" s="31"/>
      <c r="K9580" s="32">
        <f>IFERROR((J9580/I9580),0)</f>
        <v>0</v>
      </c>
      <c r="L9580" s="31"/>
      <c r="M9580" s="31"/>
      <c r="N9580" s="39"/>
      <c r="O9580" s="28"/>
      <c r="P9580" s="28"/>
      <c r="Q9580" s="28"/>
      <c r="R9580" s="28"/>
      <c r="S9580" s="25"/>
    </row>
    <row r="9581" spans="2:19" s="16" customFormat="1" outlineLevel="1" x14ac:dyDescent="0.25">
      <c r="B9581" s="47" t="s">
        <v>7992</v>
      </c>
      <c r="C9581" s="47" t="str">
        <f>C9580</f>
        <v>ASIGNACIÓN PARA LA INVERSIÓN LOCAL  - AMBIENTE Y DESARROLLO SOSTENIBLE</v>
      </c>
      <c r="D9581" s="47"/>
      <c r="E9581" s="47" t="str">
        <f>E9580</f>
        <v>54660</v>
      </c>
      <c r="F9581" s="47"/>
      <c r="G9581" s="47" t="str">
        <f>G9580</f>
        <v xml:space="preserve">SALAZAR                                           </v>
      </c>
      <c r="H9581" s="47" t="s">
        <v>10655</v>
      </c>
      <c r="I9581" s="51">
        <f>SUBTOTAL(9,I9576:I9580)</f>
        <v>660591326</v>
      </c>
      <c r="J9581" s="51">
        <f>SUBTOTAL(9,J9576:J9580)</f>
        <v>582388686</v>
      </c>
      <c r="K9581" s="49">
        <f>J9581/I9581</f>
        <v>0.88161721639075841</v>
      </c>
      <c r="L9581" s="51">
        <f>SUBTOTAL(9,L9576:L9580)</f>
        <v>214718259.20000002</v>
      </c>
      <c r="M9581" s="51">
        <f>SUBTOTAL(9,M9576:M9580)</f>
        <v>181773304.00000003</v>
      </c>
      <c r="N9581" s="50">
        <f>IFERROR((M9581/L9581),"N.A")</f>
        <v>0.84656658766354242</v>
      </c>
      <c r="O9581" s="28"/>
      <c r="P9581" s="28"/>
      <c r="Q9581" s="28"/>
      <c r="R9581" s="28"/>
      <c r="S9581" s="25"/>
    </row>
    <row r="9582" spans="2:19" s="16" customFormat="1" outlineLevel="2" x14ac:dyDescent="0.25">
      <c r="B9582" s="16" t="s">
        <v>3684</v>
      </c>
      <c r="C9582" s="16" t="s">
        <v>3406</v>
      </c>
      <c r="D9582" s="16" t="s">
        <v>79</v>
      </c>
      <c r="E9582" s="16" t="s">
        <v>1155</v>
      </c>
      <c r="G9582" s="16" t="s">
        <v>1156</v>
      </c>
      <c r="H9582" s="16" t="s">
        <v>152</v>
      </c>
      <c r="I9582" s="35">
        <v>266226468</v>
      </c>
      <c r="J9582" s="35">
        <v>148914900.22999999</v>
      </c>
      <c r="K9582" s="36">
        <f>IFERROR((J9582/I9582),0)</f>
        <v>0.55935422705604154</v>
      </c>
      <c r="L9582" s="35">
        <v>175904533.08000001</v>
      </c>
      <c r="M9582" s="35">
        <v>148914900.22999999</v>
      </c>
      <c r="N9582" s="40">
        <f>M9582/L9582</f>
        <v>0.84656658712868216</v>
      </c>
      <c r="O9582" s="28"/>
      <c r="P9582" s="28"/>
      <c r="Q9582" s="28"/>
      <c r="R9582" s="28"/>
      <c r="S9582" s="25"/>
    </row>
    <row r="9583" spans="2:19" s="16" customFormat="1" outlineLevel="2" x14ac:dyDescent="0.25">
      <c r="B9583" s="16" t="s">
        <v>3684</v>
      </c>
      <c r="C9583" s="16" t="s">
        <v>3406</v>
      </c>
      <c r="D9583" s="16" t="s">
        <v>79</v>
      </c>
      <c r="E9583" s="16" t="s">
        <v>1155</v>
      </c>
      <c r="G9583" s="16" t="s">
        <v>1156</v>
      </c>
      <c r="H9583" s="16" t="s">
        <v>19</v>
      </c>
      <c r="I9583" s="31">
        <v>134729034</v>
      </c>
      <c r="J9583" s="31">
        <v>134729034</v>
      </c>
      <c r="K9583" s="32">
        <f>IFERROR((J9583/I9583),0)</f>
        <v>1</v>
      </c>
      <c r="L9583" s="31"/>
      <c r="M9583" s="31"/>
      <c r="N9583" s="39"/>
      <c r="O9583" s="28"/>
      <c r="P9583" s="28"/>
      <c r="Q9583" s="28"/>
      <c r="R9583" s="28"/>
      <c r="S9583" s="25"/>
    </row>
    <row r="9584" spans="2:19" s="16" customFormat="1" outlineLevel="2" x14ac:dyDescent="0.25">
      <c r="B9584" s="16" t="s">
        <v>3684</v>
      </c>
      <c r="C9584" s="16" t="s">
        <v>3406</v>
      </c>
      <c r="D9584" s="16" t="s">
        <v>79</v>
      </c>
      <c r="E9584" s="16" t="s">
        <v>1155</v>
      </c>
      <c r="G9584" s="16" t="s">
        <v>1156</v>
      </c>
      <c r="H9584" s="16" t="s">
        <v>154</v>
      </c>
      <c r="I9584" s="31">
        <v>1647</v>
      </c>
      <c r="J9584" s="31">
        <v>1647</v>
      </c>
      <c r="K9584" s="32">
        <f>IFERROR((J9584/I9584),0)</f>
        <v>1</v>
      </c>
      <c r="L9584" s="31"/>
      <c r="M9584" s="31"/>
      <c r="N9584" s="39"/>
      <c r="O9584" s="28"/>
      <c r="P9584" s="28"/>
      <c r="Q9584" s="28"/>
      <c r="R9584" s="28"/>
      <c r="S9584" s="25"/>
    </row>
    <row r="9585" spans="2:19" s="16" customFormat="1" outlineLevel="2" x14ac:dyDescent="0.25">
      <c r="B9585" s="16" t="s">
        <v>3684</v>
      </c>
      <c r="C9585" s="16" t="s">
        <v>3406</v>
      </c>
      <c r="D9585" s="16" t="s">
        <v>79</v>
      </c>
      <c r="E9585" s="16" t="s">
        <v>1155</v>
      </c>
      <c r="G9585" s="16" t="s">
        <v>1156</v>
      </c>
      <c r="H9585" s="16" t="s">
        <v>231</v>
      </c>
      <c r="I9585" s="31">
        <v>40501061</v>
      </c>
      <c r="J9585" s="31">
        <v>40501061</v>
      </c>
      <c r="K9585" s="32">
        <f>IFERROR((J9585/I9585),0)</f>
        <v>1</v>
      </c>
      <c r="L9585" s="31"/>
      <c r="M9585" s="31"/>
      <c r="N9585" s="39"/>
      <c r="O9585" s="28"/>
      <c r="P9585" s="28"/>
      <c r="Q9585" s="28"/>
      <c r="R9585" s="28"/>
      <c r="S9585" s="25"/>
    </row>
    <row r="9586" spans="2:19" s="16" customFormat="1" outlineLevel="2" x14ac:dyDescent="0.25">
      <c r="B9586" s="16" t="s">
        <v>3684</v>
      </c>
      <c r="C9586" s="16" t="s">
        <v>3406</v>
      </c>
      <c r="D9586" s="16" t="s">
        <v>79</v>
      </c>
      <c r="E9586" s="16" t="s">
        <v>1155</v>
      </c>
      <c r="G9586" s="16" t="s">
        <v>1156</v>
      </c>
      <c r="H9586" s="16" t="s">
        <v>155</v>
      </c>
      <c r="I9586" s="31">
        <v>-53245294</v>
      </c>
      <c r="J9586" s="31"/>
      <c r="K9586" s="32">
        <f>IFERROR((J9586/I9586),0)</f>
        <v>0</v>
      </c>
      <c r="L9586" s="31"/>
      <c r="M9586" s="31"/>
      <c r="N9586" s="39"/>
      <c r="O9586" s="28"/>
      <c r="P9586" s="28"/>
      <c r="Q9586" s="28"/>
      <c r="R9586" s="28"/>
      <c r="S9586" s="25"/>
    </row>
    <row r="9587" spans="2:19" s="16" customFormat="1" outlineLevel="1" x14ac:dyDescent="0.25">
      <c r="B9587" s="47" t="s">
        <v>7993</v>
      </c>
      <c r="C9587" s="47" t="str">
        <f>C9586</f>
        <v>ASIGNACIÓN PARA LA INVERSIÓN LOCAL  - AMBIENTE Y DESARROLLO SOSTENIBLE</v>
      </c>
      <c r="D9587" s="47"/>
      <c r="E9587" s="47" t="str">
        <f>E9586</f>
        <v>54599</v>
      </c>
      <c r="F9587" s="47"/>
      <c r="G9587" s="47" t="str">
        <f>G9586</f>
        <v xml:space="preserve">RAGONVALIA                                        </v>
      </c>
      <c r="H9587" s="47" t="s">
        <v>10655</v>
      </c>
      <c r="I9587" s="51">
        <f>SUBTOTAL(9,I9582:I9586)</f>
        <v>388212916</v>
      </c>
      <c r="J9587" s="51">
        <f>SUBTOTAL(9,J9582:J9586)</f>
        <v>324146642.23000002</v>
      </c>
      <c r="K9587" s="49">
        <f>J9587/I9587</f>
        <v>0.83497129763194178</v>
      </c>
      <c r="L9587" s="51">
        <f>SUBTOTAL(9,L9582:L9586)</f>
        <v>175904533.08000001</v>
      </c>
      <c r="M9587" s="51">
        <f>SUBTOTAL(9,M9582:M9586)</f>
        <v>148914900.22999999</v>
      </c>
      <c r="N9587" s="50">
        <f>IFERROR((M9587/L9587),"N.A")</f>
        <v>0.84656658712868216</v>
      </c>
      <c r="O9587" s="28"/>
      <c r="P9587" s="28"/>
      <c r="Q9587" s="28"/>
      <c r="R9587" s="28"/>
      <c r="S9587" s="25"/>
    </row>
    <row r="9588" spans="2:19" s="16" customFormat="1" outlineLevel="2" x14ac:dyDescent="0.25">
      <c r="B9588" s="16" t="s">
        <v>3685</v>
      </c>
      <c r="C9588" s="16" t="s">
        <v>3406</v>
      </c>
      <c r="D9588" s="16" t="s">
        <v>79</v>
      </c>
      <c r="E9588" s="16" t="s">
        <v>1158</v>
      </c>
      <c r="G9588" s="16" t="s">
        <v>1159</v>
      </c>
      <c r="H9588" s="16" t="s">
        <v>152</v>
      </c>
      <c r="I9588" s="35">
        <v>307374487</v>
      </c>
      <c r="J9588" s="35">
        <v>171931218.59000003</v>
      </c>
      <c r="K9588" s="36">
        <f>IFERROR((J9588/I9588),0)</f>
        <v>0.55935422704747784</v>
      </c>
      <c r="L9588" s="35">
        <v>203092374.69000003</v>
      </c>
      <c r="M9588" s="35">
        <v>171931218.59000003</v>
      </c>
      <c r="N9588" s="40">
        <f>M9588/L9588</f>
        <v>0.84656658750696889</v>
      </c>
      <c r="O9588" s="28"/>
      <c r="P9588" s="28"/>
      <c r="Q9588" s="28"/>
      <c r="R9588" s="28"/>
      <c r="S9588" s="25"/>
    </row>
    <row r="9589" spans="2:19" s="16" customFormat="1" outlineLevel="2" x14ac:dyDescent="0.25">
      <c r="B9589" s="16" t="s">
        <v>3685</v>
      </c>
      <c r="C9589" s="16" t="s">
        <v>3406</v>
      </c>
      <c r="D9589" s="16" t="s">
        <v>79</v>
      </c>
      <c r="E9589" s="16" t="s">
        <v>1158</v>
      </c>
      <c r="G9589" s="16" t="s">
        <v>1159</v>
      </c>
      <c r="H9589" s="16" t="s">
        <v>19</v>
      </c>
      <c r="I9589" s="31">
        <v>508276295</v>
      </c>
      <c r="J9589" s="31">
        <v>508276295</v>
      </c>
      <c r="K9589" s="32">
        <f>IFERROR((J9589/I9589),0)</f>
        <v>1</v>
      </c>
      <c r="L9589" s="31"/>
      <c r="M9589" s="31"/>
      <c r="N9589" s="39"/>
      <c r="O9589" s="28"/>
      <c r="P9589" s="28"/>
      <c r="Q9589" s="28"/>
      <c r="R9589" s="28"/>
      <c r="S9589" s="25"/>
    </row>
    <row r="9590" spans="2:19" s="16" customFormat="1" outlineLevel="2" x14ac:dyDescent="0.25">
      <c r="B9590" s="16" t="s">
        <v>3685</v>
      </c>
      <c r="C9590" s="16" t="s">
        <v>3406</v>
      </c>
      <c r="D9590" s="16" t="s">
        <v>79</v>
      </c>
      <c r="E9590" s="16" t="s">
        <v>1158</v>
      </c>
      <c r="G9590" s="16" t="s">
        <v>1159</v>
      </c>
      <c r="H9590" s="16" t="s">
        <v>154</v>
      </c>
      <c r="I9590" s="31">
        <v>1901</v>
      </c>
      <c r="J9590" s="31">
        <v>1901</v>
      </c>
      <c r="K9590" s="32">
        <f>IFERROR((J9590/I9590),0)</f>
        <v>1</v>
      </c>
      <c r="L9590" s="31"/>
      <c r="M9590" s="31"/>
      <c r="N9590" s="39"/>
      <c r="O9590" s="28"/>
      <c r="P9590" s="28"/>
      <c r="Q9590" s="28"/>
      <c r="R9590" s="28"/>
      <c r="S9590" s="25"/>
    </row>
    <row r="9591" spans="2:19" s="16" customFormat="1" outlineLevel="2" x14ac:dyDescent="0.25">
      <c r="B9591" s="16" t="s">
        <v>3685</v>
      </c>
      <c r="C9591" s="16" t="s">
        <v>3406</v>
      </c>
      <c r="D9591" s="16" t="s">
        <v>79</v>
      </c>
      <c r="E9591" s="16" t="s">
        <v>1158</v>
      </c>
      <c r="G9591" s="16" t="s">
        <v>1159</v>
      </c>
      <c r="H9591" s="16" t="s">
        <v>231</v>
      </c>
      <c r="I9591" s="31">
        <v>46760914</v>
      </c>
      <c r="J9591" s="31">
        <v>46760914</v>
      </c>
      <c r="K9591" s="32">
        <f>IFERROR((J9591/I9591),0)</f>
        <v>1</v>
      </c>
      <c r="L9591" s="31"/>
      <c r="M9591" s="31"/>
      <c r="N9591" s="39"/>
      <c r="O9591" s="28"/>
      <c r="P9591" s="28"/>
      <c r="Q9591" s="28"/>
      <c r="R9591" s="28"/>
      <c r="S9591" s="25"/>
    </row>
    <row r="9592" spans="2:19" s="16" customFormat="1" outlineLevel="2" x14ac:dyDescent="0.25">
      <c r="B9592" s="16" t="s">
        <v>3685</v>
      </c>
      <c r="C9592" s="16" t="s">
        <v>3406</v>
      </c>
      <c r="D9592" s="16" t="s">
        <v>79</v>
      </c>
      <c r="E9592" s="16" t="s">
        <v>1158</v>
      </c>
      <c r="G9592" s="16" t="s">
        <v>1159</v>
      </c>
      <c r="H9592" s="16" t="s">
        <v>155</v>
      </c>
      <c r="I9592" s="31">
        <v>-61474897</v>
      </c>
      <c r="J9592" s="31"/>
      <c r="K9592" s="32">
        <f>IFERROR((J9592/I9592),0)</f>
        <v>0</v>
      </c>
      <c r="L9592" s="31"/>
      <c r="M9592" s="31"/>
      <c r="N9592" s="39"/>
      <c r="O9592" s="28"/>
      <c r="P9592" s="28"/>
      <c r="Q9592" s="28"/>
      <c r="R9592" s="28"/>
      <c r="S9592" s="25"/>
    </row>
    <row r="9593" spans="2:19" s="16" customFormat="1" outlineLevel="1" x14ac:dyDescent="0.25">
      <c r="B9593" s="47" t="s">
        <v>7994</v>
      </c>
      <c r="C9593" s="47" t="str">
        <f>C9592</f>
        <v>ASIGNACIÓN PARA LA INVERSIÓN LOCAL  - AMBIENTE Y DESARROLLO SOSTENIBLE</v>
      </c>
      <c r="D9593" s="47"/>
      <c r="E9593" s="47" t="str">
        <f>E9592</f>
        <v>54553</v>
      </c>
      <c r="F9593" s="47"/>
      <c r="G9593" s="47" t="str">
        <f>G9592</f>
        <v xml:space="preserve">PUERTO SANTANDER                                  </v>
      </c>
      <c r="H9593" s="47" t="s">
        <v>10655</v>
      </c>
      <c r="I9593" s="51">
        <f>SUBTOTAL(9,I9588:I9592)</f>
        <v>800938700</v>
      </c>
      <c r="J9593" s="51">
        <f>SUBTOTAL(9,J9588:J9592)</f>
        <v>726970328.59000003</v>
      </c>
      <c r="K9593" s="49">
        <f>J9593/I9593</f>
        <v>0.90764789938356083</v>
      </c>
      <c r="L9593" s="51">
        <f>SUBTOTAL(9,L9588:L9592)</f>
        <v>203092374.69000003</v>
      </c>
      <c r="M9593" s="51">
        <f>SUBTOTAL(9,M9588:M9592)</f>
        <v>171931218.59000003</v>
      </c>
      <c r="N9593" s="50">
        <f>IFERROR((M9593/L9593),"N.A")</f>
        <v>0.84656658750696889</v>
      </c>
      <c r="O9593" s="28"/>
      <c r="P9593" s="28"/>
      <c r="Q9593" s="28"/>
      <c r="R9593" s="28"/>
      <c r="S9593" s="25"/>
    </row>
    <row r="9594" spans="2:19" s="16" customFormat="1" outlineLevel="2" x14ac:dyDescent="0.25">
      <c r="B9594" s="16" t="s">
        <v>3686</v>
      </c>
      <c r="C9594" s="16" t="s">
        <v>3406</v>
      </c>
      <c r="D9594" s="16" t="s">
        <v>79</v>
      </c>
      <c r="E9594" s="16" t="s">
        <v>1161</v>
      </c>
      <c r="G9594" s="16" t="s">
        <v>1162</v>
      </c>
      <c r="H9594" s="16" t="s">
        <v>152</v>
      </c>
      <c r="I9594" s="35">
        <v>228771691</v>
      </c>
      <c r="J9594" s="35">
        <v>127964412.39000002</v>
      </c>
      <c r="K9594" s="36">
        <f>IFERROR((J9594/I9594),0)</f>
        <v>0.55935422704901028</v>
      </c>
      <c r="L9594" s="35">
        <v>151156937.07999998</v>
      </c>
      <c r="M9594" s="35">
        <v>127964412.39000002</v>
      </c>
      <c r="N9594" s="40">
        <f>M9594/L9594</f>
        <v>0.84656658742876423</v>
      </c>
      <c r="O9594" s="28"/>
      <c r="P9594" s="28"/>
      <c r="Q9594" s="28"/>
      <c r="R9594" s="28"/>
      <c r="S9594" s="25"/>
    </row>
    <row r="9595" spans="2:19" s="16" customFormat="1" outlineLevel="2" x14ac:dyDescent="0.25">
      <c r="B9595" s="16" t="s">
        <v>3686</v>
      </c>
      <c r="C9595" s="16" t="s">
        <v>3406</v>
      </c>
      <c r="D9595" s="16" t="s">
        <v>79</v>
      </c>
      <c r="E9595" s="16" t="s">
        <v>1161</v>
      </c>
      <c r="G9595" s="16" t="s">
        <v>1162</v>
      </c>
      <c r="H9595" s="16" t="s">
        <v>19</v>
      </c>
      <c r="I9595" s="31">
        <v>279589659</v>
      </c>
      <c r="J9595" s="31">
        <v>279589659</v>
      </c>
      <c r="K9595" s="32">
        <f>IFERROR((J9595/I9595),0)</f>
        <v>1</v>
      </c>
      <c r="L9595" s="31"/>
      <c r="M9595" s="31"/>
      <c r="N9595" s="39"/>
      <c r="O9595" s="28"/>
      <c r="P9595" s="28"/>
      <c r="Q9595" s="28"/>
      <c r="R9595" s="28"/>
      <c r="S9595" s="25"/>
    </row>
    <row r="9596" spans="2:19" s="16" customFormat="1" outlineLevel="2" x14ac:dyDescent="0.25">
      <c r="B9596" s="16" t="s">
        <v>3686</v>
      </c>
      <c r="C9596" s="16" t="s">
        <v>3406</v>
      </c>
      <c r="D9596" s="16" t="s">
        <v>79</v>
      </c>
      <c r="E9596" s="16" t="s">
        <v>1161</v>
      </c>
      <c r="G9596" s="16" t="s">
        <v>1162</v>
      </c>
      <c r="H9596" s="16" t="s">
        <v>154</v>
      </c>
      <c r="I9596" s="31">
        <v>1415</v>
      </c>
      <c r="J9596" s="31">
        <v>1415</v>
      </c>
      <c r="K9596" s="32">
        <f>IFERROR((J9596/I9596),0)</f>
        <v>1</v>
      </c>
      <c r="L9596" s="31"/>
      <c r="M9596" s="31"/>
      <c r="N9596" s="39"/>
      <c r="O9596" s="28"/>
      <c r="P9596" s="28"/>
      <c r="Q9596" s="28"/>
      <c r="R9596" s="28"/>
      <c r="S9596" s="25"/>
    </row>
    <row r="9597" spans="2:19" s="16" customFormat="1" outlineLevel="2" x14ac:dyDescent="0.25">
      <c r="B9597" s="16" t="s">
        <v>3686</v>
      </c>
      <c r="C9597" s="16" t="s">
        <v>3406</v>
      </c>
      <c r="D9597" s="16" t="s">
        <v>79</v>
      </c>
      <c r="E9597" s="16" t="s">
        <v>1161</v>
      </c>
      <c r="G9597" s="16" t="s">
        <v>1162</v>
      </c>
      <c r="H9597" s="16" t="s">
        <v>231</v>
      </c>
      <c r="I9597" s="31">
        <v>34803062</v>
      </c>
      <c r="J9597" s="31">
        <v>34803062</v>
      </c>
      <c r="K9597" s="32">
        <f>IFERROR((J9597/I9597),0)</f>
        <v>1</v>
      </c>
      <c r="L9597" s="31"/>
      <c r="M9597" s="31"/>
      <c r="N9597" s="39"/>
      <c r="O9597" s="28"/>
      <c r="P9597" s="28"/>
      <c r="Q9597" s="28"/>
      <c r="R9597" s="28"/>
      <c r="S9597" s="25"/>
    </row>
    <row r="9598" spans="2:19" s="16" customFormat="1" outlineLevel="2" x14ac:dyDescent="0.25">
      <c r="B9598" s="16" t="s">
        <v>3686</v>
      </c>
      <c r="C9598" s="16" t="s">
        <v>3406</v>
      </c>
      <c r="D9598" s="16" t="s">
        <v>79</v>
      </c>
      <c r="E9598" s="16" t="s">
        <v>1161</v>
      </c>
      <c r="G9598" s="16" t="s">
        <v>1162</v>
      </c>
      <c r="H9598" s="16" t="s">
        <v>155</v>
      </c>
      <c r="I9598" s="31">
        <v>-45754338</v>
      </c>
      <c r="J9598" s="31"/>
      <c r="K9598" s="32">
        <f>IFERROR((J9598/I9598),0)</f>
        <v>0</v>
      </c>
      <c r="L9598" s="31"/>
      <c r="M9598" s="31"/>
      <c r="N9598" s="39"/>
      <c r="O9598" s="28"/>
      <c r="P9598" s="28"/>
      <c r="Q9598" s="28"/>
      <c r="R9598" s="28"/>
      <c r="S9598" s="25"/>
    </row>
    <row r="9599" spans="2:19" s="16" customFormat="1" outlineLevel="1" x14ac:dyDescent="0.25">
      <c r="B9599" s="47" t="s">
        <v>7995</v>
      </c>
      <c r="C9599" s="47" t="str">
        <f>C9598</f>
        <v>ASIGNACIÓN PARA LA INVERSIÓN LOCAL  - AMBIENTE Y DESARROLLO SOSTENIBLE</v>
      </c>
      <c r="D9599" s="47"/>
      <c r="E9599" s="47" t="str">
        <f>E9598</f>
        <v>54520</v>
      </c>
      <c r="F9599" s="47"/>
      <c r="G9599" s="47" t="str">
        <f>G9598</f>
        <v xml:space="preserve">PAMPLONITA                                        </v>
      </c>
      <c r="H9599" s="47" t="s">
        <v>10655</v>
      </c>
      <c r="I9599" s="51">
        <f>SUBTOTAL(9,I9594:I9598)</f>
        <v>497411489</v>
      </c>
      <c r="J9599" s="51">
        <f>SUBTOTAL(9,J9594:J9598)</f>
        <v>442358548.38999999</v>
      </c>
      <c r="K9599" s="49">
        <f>J9599/I9599</f>
        <v>0.88932113184462447</v>
      </c>
      <c r="L9599" s="51">
        <f>SUBTOTAL(9,L9594:L9598)</f>
        <v>151156937.07999998</v>
      </c>
      <c r="M9599" s="51">
        <f>SUBTOTAL(9,M9594:M9598)</f>
        <v>127964412.39000002</v>
      </c>
      <c r="N9599" s="50">
        <f>IFERROR((M9599/L9599),"N.A")</f>
        <v>0.84656658742876423</v>
      </c>
      <c r="O9599" s="28"/>
      <c r="P9599" s="28"/>
      <c r="Q9599" s="28"/>
      <c r="R9599" s="28"/>
      <c r="S9599" s="25"/>
    </row>
    <row r="9600" spans="2:19" s="16" customFormat="1" outlineLevel="2" x14ac:dyDescent="0.25">
      <c r="B9600" s="16" t="s">
        <v>3687</v>
      </c>
      <c r="C9600" s="16" t="s">
        <v>3406</v>
      </c>
      <c r="D9600" s="16" t="s">
        <v>79</v>
      </c>
      <c r="E9600" s="16" t="s">
        <v>1164</v>
      </c>
      <c r="G9600" s="16" t="s">
        <v>1165</v>
      </c>
      <c r="H9600" s="16" t="s">
        <v>152</v>
      </c>
      <c r="I9600" s="35">
        <v>382987615</v>
      </c>
      <c r="J9600" s="35">
        <v>214225741.36000001</v>
      </c>
      <c r="K9600" s="36">
        <f>IFERROR((J9600/I9600),0)</f>
        <v>0.55935422705509685</v>
      </c>
      <c r="L9600" s="35">
        <v>253052440.85000002</v>
      </c>
      <c r="M9600" s="35">
        <v>214225741.36000001</v>
      </c>
      <c r="N9600" s="40">
        <f>M9600/L9600</f>
        <v>0.84656658770181548</v>
      </c>
      <c r="O9600" s="28"/>
      <c r="P9600" s="28"/>
      <c r="Q9600" s="28"/>
      <c r="R9600" s="28"/>
      <c r="S9600" s="25"/>
    </row>
    <row r="9601" spans="2:19" s="16" customFormat="1" outlineLevel="2" x14ac:dyDescent="0.25">
      <c r="B9601" s="16" t="s">
        <v>3687</v>
      </c>
      <c r="C9601" s="16" t="s">
        <v>3406</v>
      </c>
      <c r="D9601" s="16" t="s">
        <v>79</v>
      </c>
      <c r="E9601" s="16" t="s">
        <v>1164</v>
      </c>
      <c r="G9601" s="16" t="s">
        <v>1165</v>
      </c>
      <c r="H9601" s="16" t="s">
        <v>19</v>
      </c>
      <c r="I9601" s="31">
        <v>696358327</v>
      </c>
      <c r="J9601" s="31">
        <v>696358327</v>
      </c>
      <c r="K9601" s="32">
        <f>IFERROR((J9601/I9601),0)</f>
        <v>1</v>
      </c>
      <c r="L9601" s="31"/>
      <c r="M9601" s="31"/>
      <c r="N9601" s="39"/>
      <c r="O9601" s="28"/>
      <c r="P9601" s="28"/>
      <c r="Q9601" s="28"/>
      <c r="R9601" s="28"/>
      <c r="S9601" s="25"/>
    </row>
    <row r="9602" spans="2:19" s="16" customFormat="1" outlineLevel="2" x14ac:dyDescent="0.25">
      <c r="B9602" s="16" t="s">
        <v>3687</v>
      </c>
      <c r="C9602" s="16" t="s">
        <v>3406</v>
      </c>
      <c r="D9602" s="16" t="s">
        <v>79</v>
      </c>
      <c r="E9602" s="16" t="s">
        <v>1164</v>
      </c>
      <c r="G9602" s="16" t="s">
        <v>1165</v>
      </c>
      <c r="H9602" s="16" t="s">
        <v>154</v>
      </c>
      <c r="I9602" s="31">
        <v>2369</v>
      </c>
      <c r="J9602" s="31">
        <v>2369</v>
      </c>
      <c r="K9602" s="32">
        <f>IFERROR((J9602/I9602),0)</f>
        <v>1</v>
      </c>
      <c r="L9602" s="31"/>
      <c r="M9602" s="31"/>
      <c r="N9602" s="39"/>
      <c r="O9602" s="28"/>
      <c r="P9602" s="28"/>
      <c r="Q9602" s="28"/>
      <c r="R9602" s="28"/>
      <c r="S9602" s="25"/>
    </row>
    <row r="9603" spans="2:19" s="16" customFormat="1" outlineLevel="2" x14ac:dyDescent="0.25">
      <c r="B9603" s="16" t="s">
        <v>3687</v>
      </c>
      <c r="C9603" s="16" t="s">
        <v>3406</v>
      </c>
      <c r="D9603" s="16" t="s">
        <v>79</v>
      </c>
      <c r="E9603" s="16" t="s">
        <v>1164</v>
      </c>
      <c r="G9603" s="16" t="s">
        <v>1165</v>
      </c>
      <c r="H9603" s="16" t="s">
        <v>231</v>
      </c>
      <c r="I9603" s="31">
        <v>58263947</v>
      </c>
      <c r="J9603" s="31">
        <v>58263947</v>
      </c>
      <c r="K9603" s="32">
        <f>IFERROR((J9603/I9603),0)</f>
        <v>1</v>
      </c>
      <c r="L9603" s="31"/>
      <c r="M9603" s="31"/>
      <c r="N9603" s="39"/>
      <c r="O9603" s="28"/>
      <c r="P9603" s="28"/>
      <c r="Q9603" s="28"/>
      <c r="R9603" s="28"/>
      <c r="S9603" s="25"/>
    </row>
    <row r="9604" spans="2:19" s="16" customFormat="1" outlineLevel="2" x14ac:dyDescent="0.25">
      <c r="B9604" s="16" t="s">
        <v>3687</v>
      </c>
      <c r="C9604" s="16" t="s">
        <v>3406</v>
      </c>
      <c r="D9604" s="16" t="s">
        <v>79</v>
      </c>
      <c r="E9604" s="16" t="s">
        <v>1164</v>
      </c>
      <c r="G9604" s="16" t="s">
        <v>1165</v>
      </c>
      <c r="H9604" s="16" t="s">
        <v>155</v>
      </c>
      <c r="I9604" s="31">
        <v>-76597523</v>
      </c>
      <c r="J9604" s="31"/>
      <c r="K9604" s="32">
        <f>IFERROR((J9604/I9604),0)</f>
        <v>0</v>
      </c>
      <c r="L9604" s="31"/>
      <c r="M9604" s="31"/>
      <c r="N9604" s="39"/>
      <c r="O9604" s="28"/>
      <c r="P9604" s="28"/>
      <c r="Q9604" s="28"/>
      <c r="R9604" s="28"/>
      <c r="S9604" s="25"/>
    </row>
    <row r="9605" spans="2:19" s="16" customFormat="1" outlineLevel="1" x14ac:dyDescent="0.25">
      <c r="B9605" s="47" t="s">
        <v>7996</v>
      </c>
      <c r="C9605" s="47" t="str">
        <f>C9604</f>
        <v>ASIGNACIÓN PARA LA INVERSIÓN LOCAL  - AMBIENTE Y DESARROLLO SOSTENIBLE</v>
      </c>
      <c r="D9605" s="47"/>
      <c r="E9605" s="47" t="str">
        <f>E9604</f>
        <v>54518</v>
      </c>
      <c r="F9605" s="47"/>
      <c r="G9605" s="47" t="str">
        <f>G9604</f>
        <v xml:space="preserve">PAMPLONA                                          </v>
      </c>
      <c r="H9605" s="47" t="s">
        <v>10655</v>
      </c>
      <c r="I9605" s="51">
        <f>SUBTOTAL(9,I9600:I9604)</f>
        <v>1061014735</v>
      </c>
      <c r="J9605" s="51">
        <f>SUBTOTAL(9,J9600:J9604)</f>
        <v>968850384.36000001</v>
      </c>
      <c r="K9605" s="49">
        <f>J9605/I9605</f>
        <v>0.91313565438843791</v>
      </c>
      <c r="L9605" s="51">
        <f>SUBTOTAL(9,L9600:L9604)</f>
        <v>253052440.85000002</v>
      </c>
      <c r="M9605" s="51">
        <f>SUBTOTAL(9,M9600:M9604)</f>
        <v>214225741.36000001</v>
      </c>
      <c r="N9605" s="50">
        <f>IFERROR((M9605/L9605),"N.A")</f>
        <v>0.84656658770181548</v>
      </c>
      <c r="O9605" s="28"/>
      <c r="P9605" s="28"/>
      <c r="Q9605" s="28"/>
      <c r="R9605" s="28"/>
      <c r="S9605" s="25"/>
    </row>
    <row r="9606" spans="2:19" s="16" customFormat="1" outlineLevel="2" x14ac:dyDescent="0.25">
      <c r="B9606" s="16" t="s">
        <v>3688</v>
      </c>
      <c r="C9606" s="16" t="s">
        <v>3406</v>
      </c>
      <c r="D9606" s="16" t="s">
        <v>79</v>
      </c>
      <c r="E9606" s="16" t="s">
        <v>1167</v>
      </c>
      <c r="G9606" s="16" t="s">
        <v>1168</v>
      </c>
      <c r="H9606" s="16" t="s">
        <v>152</v>
      </c>
      <c r="I9606" s="35">
        <v>676329947</v>
      </c>
      <c r="J9606" s="35">
        <v>378308014.73000002</v>
      </c>
      <c r="K9606" s="36">
        <f>IFERROR((J9606/I9606),0)</f>
        <v>0.55935422704267745</v>
      </c>
      <c r="L9606" s="35">
        <v>446873312.03999996</v>
      </c>
      <c r="M9606" s="35">
        <v>378308014.73000002</v>
      </c>
      <c r="N9606" s="40">
        <f>M9606/L9606</f>
        <v>0.84656658730190038</v>
      </c>
      <c r="O9606" s="28"/>
      <c r="P9606" s="28"/>
      <c r="Q9606" s="28"/>
      <c r="R9606" s="28"/>
      <c r="S9606" s="25"/>
    </row>
    <row r="9607" spans="2:19" s="16" customFormat="1" outlineLevel="2" x14ac:dyDescent="0.25">
      <c r="B9607" s="16" t="s">
        <v>3688</v>
      </c>
      <c r="C9607" s="16" t="s">
        <v>3406</v>
      </c>
      <c r="D9607" s="16" t="s">
        <v>79</v>
      </c>
      <c r="E9607" s="16" t="s">
        <v>1167</v>
      </c>
      <c r="G9607" s="16" t="s">
        <v>1168</v>
      </c>
      <c r="H9607" s="16" t="s">
        <v>19</v>
      </c>
      <c r="I9607" s="31">
        <v>942622659</v>
      </c>
      <c r="J9607" s="31">
        <v>942622659</v>
      </c>
      <c r="K9607" s="32">
        <f>IFERROR((J9607/I9607),0)</f>
        <v>1</v>
      </c>
      <c r="L9607" s="31"/>
      <c r="M9607" s="31"/>
      <c r="N9607" s="39"/>
      <c r="O9607" s="28"/>
      <c r="P9607" s="28"/>
      <c r="Q9607" s="28"/>
      <c r="R9607" s="28"/>
      <c r="S9607" s="25"/>
    </row>
    <row r="9608" spans="2:19" s="16" customFormat="1" outlineLevel="2" x14ac:dyDescent="0.25">
      <c r="B9608" s="16" t="s">
        <v>3688</v>
      </c>
      <c r="C9608" s="16" t="s">
        <v>3406</v>
      </c>
      <c r="D9608" s="16" t="s">
        <v>79</v>
      </c>
      <c r="E9608" s="16" t="s">
        <v>1167</v>
      </c>
      <c r="G9608" s="16" t="s">
        <v>1168</v>
      </c>
      <c r="H9608" s="16" t="s">
        <v>154</v>
      </c>
      <c r="I9608" s="31">
        <v>4183</v>
      </c>
      <c r="J9608" s="31">
        <v>4183</v>
      </c>
      <c r="K9608" s="32">
        <f>IFERROR((J9608/I9608),0)</f>
        <v>1</v>
      </c>
      <c r="L9608" s="31"/>
      <c r="M9608" s="31"/>
      <c r="N9608" s="39"/>
      <c r="O9608" s="28"/>
      <c r="P9608" s="28"/>
      <c r="Q9608" s="28"/>
      <c r="R9608" s="28"/>
      <c r="S9608" s="25"/>
    </row>
    <row r="9609" spans="2:19" s="16" customFormat="1" outlineLevel="2" x14ac:dyDescent="0.25">
      <c r="B9609" s="16" t="s">
        <v>3688</v>
      </c>
      <c r="C9609" s="16" t="s">
        <v>3406</v>
      </c>
      <c r="D9609" s="16" t="s">
        <v>79</v>
      </c>
      <c r="E9609" s="16" t="s">
        <v>1167</v>
      </c>
      <c r="G9609" s="16" t="s">
        <v>1168</v>
      </c>
      <c r="H9609" s="16" t="s">
        <v>231</v>
      </c>
      <c r="I9609" s="31">
        <v>102890148</v>
      </c>
      <c r="J9609" s="31">
        <v>102890148</v>
      </c>
      <c r="K9609" s="32">
        <f>IFERROR((J9609/I9609),0)</f>
        <v>1</v>
      </c>
      <c r="L9609" s="31"/>
      <c r="M9609" s="31"/>
      <c r="N9609" s="39"/>
      <c r="O9609" s="28"/>
      <c r="P9609" s="28"/>
      <c r="Q9609" s="28"/>
      <c r="R9609" s="28"/>
      <c r="S9609" s="25"/>
    </row>
    <row r="9610" spans="2:19" s="16" customFormat="1" outlineLevel="2" x14ac:dyDescent="0.25">
      <c r="B9610" s="16" t="s">
        <v>3688</v>
      </c>
      <c r="C9610" s="16" t="s">
        <v>3406</v>
      </c>
      <c r="D9610" s="16" t="s">
        <v>79</v>
      </c>
      <c r="E9610" s="16" t="s">
        <v>1167</v>
      </c>
      <c r="G9610" s="16" t="s">
        <v>1168</v>
      </c>
      <c r="H9610" s="16" t="s">
        <v>155</v>
      </c>
      <c r="I9610" s="31">
        <v>-135265989</v>
      </c>
      <c r="J9610" s="31"/>
      <c r="K9610" s="32">
        <f>IFERROR((J9610/I9610),0)</f>
        <v>0</v>
      </c>
      <c r="L9610" s="31"/>
      <c r="M9610" s="31"/>
      <c r="N9610" s="39"/>
      <c r="O9610" s="28"/>
      <c r="P9610" s="28"/>
      <c r="Q9610" s="28"/>
      <c r="R9610" s="28"/>
      <c r="S9610" s="25"/>
    </row>
    <row r="9611" spans="2:19" s="16" customFormat="1" outlineLevel="1" x14ac:dyDescent="0.25">
      <c r="B9611" s="47" t="s">
        <v>7997</v>
      </c>
      <c r="C9611" s="47" t="str">
        <f>C9610</f>
        <v>ASIGNACIÓN PARA LA INVERSIÓN LOCAL  - AMBIENTE Y DESARROLLO SOSTENIBLE</v>
      </c>
      <c r="D9611" s="47"/>
      <c r="E9611" s="47" t="str">
        <f>E9610</f>
        <v>54498</v>
      </c>
      <c r="F9611" s="47"/>
      <c r="G9611" s="47" t="str">
        <f>G9610</f>
        <v xml:space="preserve">OCAÑA                                             </v>
      </c>
      <c r="H9611" s="47" t="s">
        <v>10655</v>
      </c>
      <c r="I9611" s="51">
        <f>SUBTOTAL(9,I9606:I9610)</f>
        <v>1586580948</v>
      </c>
      <c r="J9611" s="51">
        <f>SUBTOTAL(9,J9606:J9610)</f>
        <v>1423825004.73</v>
      </c>
      <c r="K9611" s="49">
        <f>J9611/I9611</f>
        <v>0.89741718285778882</v>
      </c>
      <c r="L9611" s="51">
        <f>SUBTOTAL(9,L9606:L9610)</f>
        <v>446873312.03999996</v>
      </c>
      <c r="M9611" s="51">
        <f>SUBTOTAL(9,M9606:M9610)</f>
        <v>378308014.73000002</v>
      </c>
      <c r="N9611" s="50">
        <f>IFERROR((M9611/L9611),"N.A")</f>
        <v>0.84656658730190038</v>
      </c>
      <c r="O9611" s="28"/>
      <c r="P9611" s="28"/>
      <c r="Q9611" s="28"/>
      <c r="R9611" s="28"/>
      <c r="S9611" s="25"/>
    </row>
    <row r="9612" spans="2:19" s="16" customFormat="1" outlineLevel="2" x14ac:dyDescent="0.25">
      <c r="B9612" s="16" t="s">
        <v>3689</v>
      </c>
      <c r="C9612" s="16" t="s">
        <v>3406</v>
      </c>
      <c r="D9612" s="16" t="s">
        <v>79</v>
      </c>
      <c r="E9612" s="16" t="s">
        <v>1170</v>
      </c>
      <c r="G9612" s="16" t="s">
        <v>1171</v>
      </c>
      <c r="H9612" s="16" t="s">
        <v>152</v>
      </c>
      <c r="I9612" s="35">
        <v>197478640</v>
      </c>
      <c r="J9612" s="35">
        <v>110460512.03000002</v>
      </c>
      <c r="K9612" s="36">
        <f>IFERROR((J9612/I9612),0)</f>
        <v>0.55935422701918558</v>
      </c>
      <c r="L9612" s="35">
        <v>130480594.83</v>
      </c>
      <c r="M9612" s="35">
        <v>110460512.03000002</v>
      </c>
      <c r="N9612" s="40">
        <f>M9612/L9612</f>
        <v>0.84656658849475919</v>
      </c>
      <c r="O9612" s="28"/>
      <c r="P9612" s="28"/>
      <c r="Q9612" s="28"/>
      <c r="R9612" s="28"/>
      <c r="S9612" s="25"/>
    </row>
    <row r="9613" spans="2:19" s="16" customFormat="1" outlineLevel="2" x14ac:dyDescent="0.25">
      <c r="B9613" s="16" t="s">
        <v>3689</v>
      </c>
      <c r="C9613" s="16" t="s">
        <v>3406</v>
      </c>
      <c r="D9613" s="16" t="s">
        <v>79</v>
      </c>
      <c r="E9613" s="16" t="s">
        <v>1170</v>
      </c>
      <c r="G9613" s="16" t="s">
        <v>1171</v>
      </c>
      <c r="H9613" s="16" t="s">
        <v>19</v>
      </c>
      <c r="I9613" s="31">
        <v>95171012</v>
      </c>
      <c r="J9613" s="31">
        <v>95171012</v>
      </c>
      <c r="K9613" s="32">
        <f>IFERROR((J9613/I9613),0)</f>
        <v>1</v>
      </c>
      <c r="L9613" s="31"/>
      <c r="M9613" s="31"/>
      <c r="N9613" s="39"/>
      <c r="O9613" s="28"/>
      <c r="P9613" s="28"/>
      <c r="Q9613" s="28"/>
      <c r="R9613" s="28"/>
      <c r="S9613" s="25"/>
    </row>
    <row r="9614" spans="2:19" s="16" customFormat="1" outlineLevel="2" x14ac:dyDescent="0.25">
      <c r="B9614" s="16" t="s">
        <v>3689</v>
      </c>
      <c r="C9614" s="16" t="s">
        <v>3406</v>
      </c>
      <c r="D9614" s="16" t="s">
        <v>79</v>
      </c>
      <c r="E9614" s="16" t="s">
        <v>1170</v>
      </c>
      <c r="G9614" s="16" t="s">
        <v>1171</v>
      </c>
      <c r="H9614" s="16" t="s">
        <v>154</v>
      </c>
      <c r="I9614" s="31">
        <v>1221</v>
      </c>
      <c r="J9614" s="31">
        <v>1221</v>
      </c>
      <c r="K9614" s="32">
        <f>IFERROR((J9614/I9614),0)</f>
        <v>1</v>
      </c>
      <c r="L9614" s="31"/>
      <c r="M9614" s="31"/>
      <c r="N9614" s="39"/>
      <c r="O9614" s="28"/>
      <c r="P9614" s="28"/>
      <c r="Q9614" s="28"/>
      <c r="R9614" s="28"/>
      <c r="S9614" s="25"/>
    </row>
    <row r="9615" spans="2:19" s="16" customFormat="1" outlineLevel="2" x14ac:dyDescent="0.25">
      <c r="B9615" s="16" t="s">
        <v>3689</v>
      </c>
      <c r="C9615" s="16" t="s">
        <v>3406</v>
      </c>
      <c r="D9615" s="16" t="s">
        <v>79</v>
      </c>
      <c r="E9615" s="16" t="s">
        <v>1170</v>
      </c>
      <c r="G9615" s="16" t="s">
        <v>1171</v>
      </c>
      <c r="H9615" s="16" t="s">
        <v>231</v>
      </c>
      <c r="I9615" s="31">
        <v>30042447</v>
      </c>
      <c r="J9615" s="31">
        <v>30042447</v>
      </c>
      <c r="K9615" s="32">
        <f>IFERROR((J9615/I9615),0)</f>
        <v>1</v>
      </c>
      <c r="L9615" s="31"/>
      <c r="M9615" s="31"/>
      <c r="N9615" s="39"/>
      <c r="O9615" s="28"/>
      <c r="P9615" s="28"/>
      <c r="Q9615" s="28"/>
      <c r="R9615" s="28"/>
      <c r="S9615" s="25"/>
    </row>
    <row r="9616" spans="2:19" s="16" customFormat="1" outlineLevel="2" x14ac:dyDescent="0.25">
      <c r="B9616" s="16" t="s">
        <v>3689</v>
      </c>
      <c r="C9616" s="16" t="s">
        <v>3406</v>
      </c>
      <c r="D9616" s="16" t="s">
        <v>79</v>
      </c>
      <c r="E9616" s="16" t="s">
        <v>1170</v>
      </c>
      <c r="G9616" s="16" t="s">
        <v>1171</v>
      </c>
      <c r="H9616" s="16" t="s">
        <v>155</v>
      </c>
      <c r="I9616" s="31">
        <v>-39495728</v>
      </c>
      <c r="J9616" s="31"/>
      <c r="K9616" s="32">
        <f>IFERROR((J9616/I9616),0)</f>
        <v>0</v>
      </c>
      <c r="L9616" s="31"/>
      <c r="M9616" s="31"/>
      <c r="N9616" s="39"/>
      <c r="O9616" s="28"/>
      <c r="P9616" s="28"/>
      <c r="Q9616" s="28"/>
      <c r="R9616" s="28"/>
      <c r="S9616" s="25"/>
    </row>
    <row r="9617" spans="2:19" s="16" customFormat="1" outlineLevel="1" x14ac:dyDescent="0.25">
      <c r="B9617" s="47" t="s">
        <v>7998</v>
      </c>
      <c r="C9617" s="47" t="str">
        <f>C9616</f>
        <v>ASIGNACIÓN PARA LA INVERSIÓN LOCAL  - AMBIENTE Y DESARROLLO SOSTENIBLE</v>
      </c>
      <c r="D9617" s="47"/>
      <c r="E9617" s="47" t="str">
        <f>E9616</f>
        <v>54480</v>
      </c>
      <c r="F9617" s="47"/>
      <c r="G9617" s="47" t="str">
        <f>G9616</f>
        <v xml:space="preserve">MUTISCUA                                          </v>
      </c>
      <c r="H9617" s="47" t="s">
        <v>10655</v>
      </c>
      <c r="I9617" s="51">
        <f>SUBTOTAL(9,I9612:I9616)</f>
        <v>283197592</v>
      </c>
      <c r="J9617" s="51">
        <f>SUBTOTAL(9,J9612:J9616)</f>
        <v>235675192.03000003</v>
      </c>
      <c r="K9617" s="49">
        <f>J9617/I9617</f>
        <v>0.83219348853079245</v>
      </c>
      <c r="L9617" s="51">
        <f>SUBTOTAL(9,L9612:L9616)</f>
        <v>130480594.83</v>
      </c>
      <c r="M9617" s="51">
        <f>SUBTOTAL(9,M9612:M9616)</f>
        <v>110460512.03000002</v>
      </c>
      <c r="N9617" s="50">
        <f>IFERROR((M9617/L9617),"N.A")</f>
        <v>0.84656658849475919</v>
      </c>
      <c r="O9617" s="28"/>
      <c r="P9617" s="28"/>
      <c r="Q9617" s="28"/>
      <c r="R9617" s="28"/>
      <c r="S9617" s="25"/>
    </row>
    <row r="9618" spans="2:19" s="16" customFormat="1" outlineLevel="2" x14ac:dyDescent="0.25">
      <c r="B9618" s="16" t="s">
        <v>3690</v>
      </c>
      <c r="C9618" s="16" t="s">
        <v>3406</v>
      </c>
      <c r="D9618" s="16" t="s">
        <v>79</v>
      </c>
      <c r="E9618" s="16" t="s">
        <v>1173</v>
      </c>
      <c r="G9618" s="16" t="s">
        <v>1174</v>
      </c>
      <c r="H9618" s="16" t="s">
        <v>152</v>
      </c>
      <c r="I9618" s="35">
        <v>243259048</v>
      </c>
      <c r="J9618" s="35">
        <v>136067976.75999999</v>
      </c>
      <c r="K9618" s="36">
        <f>IFERROR((J9618/I9618),0)</f>
        <v>0.55935422702139326</v>
      </c>
      <c r="L9618" s="35">
        <v>160729207.62</v>
      </c>
      <c r="M9618" s="35">
        <v>136067976.75999999</v>
      </c>
      <c r="N9618" s="40">
        <f>M9618/L9618</f>
        <v>0.84656658721105182</v>
      </c>
      <c r="O9618" s="28"/>
      <c r="P9618" s="28"/>
      <c r="Q9618" s="28"/>
      <c r="R9618" s="28"/>
      <c r="S9618" s="25"/>
    </row>
    <row r="9619" spans="2:19" s="16" customFormat="1" outlineLevel="2" x14ac:dyDescent="0.25">
      <c r="B9619" s="16" t="s">
        <v>3690</v>
      </c>
      <c r="C9619" s="16" t="s">
        <v>3406</v>
      </c>
      <c r="D9619" s="16" t="s">
        <v>79</v>
      </c>
      <c r="E9619" s="16" t="s">
        <v>1173</v>
      </c>
      <c r="G9619" s="16" t="s">
        <v>1174</v>
      </c>
      <c r="H9619" s="16" t="s">
        <v>19</v>
      </c>
      <c r="I9619" s="31">
        <v>156257800</v>
      </c>
      <c r="J9619" s="31">
        <v>156257800</v>
      </c>
      <c r="K9619" s="32">
        <f>IFERROR((J9619/I9619),0)</f>
        <v>1</v>
      </c>
      <c r="L9619" s="31"/>
      <c r="M9619" s="31"/>
      <c r="N9619" s="39"/>
      <c r="O9619" s="28"/>
      <c r="P9619" s="28"/>
      <c r="Q9619" s="28"/>
      <c r="R9619" s="28"/>
      <c r="S9619" s="25"/>
    </row>
    <row r="9620" spans="2:19" s="16" customFormat="1" outlineLevel="2" x14ac:dyDescent="0.25">
      <c r="B9620" s="16" t="s">
        <v>3690</v>
      </c>
      <c r="C9620" s="16" t="s">
        <v>3406</v>
      </c>
      <c r="D9620" s="16" t="s">
        <v>79</v>
      </c>
      <c r="E9620" s="16" t="s">
        <v>1173</v>
      </c>
      <c r="G9620" s="16" t="s">
        <v>1174</v>
      </c>
      <c r="H9620" s="16" t="s">
        <v>154</v>
      </c>
      <c r="I9620" s="31">
        <v>1505</v>
      </c>
      <c r="J9620" s="31">
        <v>1505</v>
      </c>
      <c r="K9620" s="32">
        <f>IFERROR((J9620/I9620),0)</f>
        <v>1</v>
      </c>
      <c r="L9620" s="31"/>
      <c r="M9620" s="31"/>
      <c r="N9620" s="39"/>
      <c r="O9620" s="28"/>
      <c r="P9620" s="28"/>
      <c r="Q9620" s="28"/>
      <c r="R9620" s="28"/>
      <c r="S9620" s="25"/>
    </row>
    <row r="9621" spans="2:19" s="16" customFormat="1" outlineLevel="2" x14ac:dyDescent="0.25">
      <c r="B9621" s="16" t="s">
        <v>3690</v>
      </c>
      <c r="C9621" s="16" t="s">
        <v>3406</v>
      </c>
      <c r="D9621" s="16" t="s">
        <v>79</v>
      </c>
      <c r="E9621" s="16" t="s">
        <v>1173</v>
      </c>
      <c r="G9621" s="16" t="s">
        <v>1174</v>
      </c>
      <c r="H9621" s="16" t="s">
        <v>231</v>
      </c>
      <c r="I9621" s="31">
        <v>37007025</v>
      </c>
      <c r="J9621" s="31">
        <v>37007025</v>
      </c>
      <c r="K9621" s="32">
        <f>IFERROR((J9621/I9621),0)</f>
        <v>1</v>
      </c>
      <c r="L9621" s="31"/>
      <c r="M9621" s="31"/>
      <c r="N9621" s="39"/>
      <c r="O9621" s="28"/>
      <c r="P9621" s="28"/>
      <c r="Q9621" s="28"/>
      <c r="R9621" s="28"/>
      <c r="S9621" s="25"/>
    </row>
    <row r="9622" spans="2:19" s="16" customFormat="1" outlineLevel="2" x14ac:dyDescent="0.25">
      <c r="B9622" s="16" t="s">
        <v>3690</v>
      </c>
      <c r="C9622" s="16" t="s">
        <v>3406</v>
      </c>
      <c r="D9622" s="16" t="s">
        <v>79</v>
      </c>
      <c r="E9622" s="16" t="s">
        <v>1173</v>
      </c>
      <c r="G9622" s="16" t="s">
        <v>1174</v>
      </c>
      <c r="H9622" s="16" t="s">
        <v>155</v>
      </c>
      <c r="I9622" s="31">
        <v>-48651810</v>
      </c>
      <c r="J9622" s="31"/>
      <c r="K9622" s="32">
        <f>IFERROR((J9622/I9622),0)</f>
        <v>0</v>
      </c>
      <c r="L9622" s="31"/>
      <c r="M9622" s="31"/>
      <c r="N9622" s="39"/>
      <c r="O9622" s="28"/>
      <c r="P9622" s="28"/>
      <c r="Q9622" s="28"/>
      <c r="R9622" s="28"/>
      <c r="S9622" s="25"/>
    </row>
    <row r="9623" spans="2:19" s="16" customFormat="1" outlineLevel="1" x14ac:dyDescent="0.25">
      <c r="B9623" s="47" t="s">
        <v>7999</v>
      </c>
      <c r="C9623" s="47" t="str">
        <f>C9622</f>
        <v>ASIGNACIÓN PARA LA INVERSIÓN LOCAL  - AMBIENTE Y DESARROLLO SOSTENIBLE</v>
      </c>
      <c r="D9623" s="47"/>
      <c r="E9623" s="47" t="str">
        <f>E9622</f>
        <v>54418</v>
      </c>
      <c r="F9623" s="47"/>
      <c r="G9623" s="47" t="str">
        <f>G9622</f>
        <v xml:space="preserve">LOURDES                                           </v>
      </c>
      <c r="H9623" s="47" t="s">
        <v>10655</v>
      </c>
      <c r="I9623" s="51">
        <f>SUBTOTAL(9,I9618:I9622)</f>
        <v>387873568</v>
      </c>
      <c r="J9623" s="51">
        <f>SUBTOTAL(9,J9618:J9622)</f>
        <v>329334306.75999999</v>
      </c>
      <c r="K9623" s="49">
        <f>J9623/I9623</f>
        <v>0.84907643606176331</v>
      </c>
      <c r="L9623" s="51">
        <f>SUBTOTAL(9,L9618:L9622)</f>
        <v>160729207.62</v>
      </c>
      <c r="M9623" s="51">
        <f>SUBTOTAL(9,M9618:M9622)</f>
        <v>136067976.75999999</v>
      </c>
      <c r="N9623" s="50">
        <f>IFERROR((M9623/L9623),"N.A")</f>
        <v>0.84656658721105182</v>
      </c>
      <c r="O9623" s="28"/>
      <c r="P9623" s="28"/>
      <c r="Q9623" s="28"/>
      <c r="R9623" s="28"/>
      <c r="S9623" s="25"/>
    </row>
    <row r="9624" spans="2:19" s="16" customFormat="1" outlineLevel="2" x14ac:dyDescent="0.25">
      <c r="B9624" s="16" t="s">
        <v>3691</v>
      </c>
      <c r="C9624" s="16" t="s">
        <v>3406</v>
      </c>
      <c r="D9624" s="16" t="s">
        <v>79</v>
      </c>
      <c r="E9624" s="16" t="s">
        <v>1176</v>
      </c>
      <c r="G9624" s="16" t="s">
        <v>1177</v>
      </c>
      <c r="H9624" s="16" t="s">
        <v>152</v>
      </c>
      <c r="I9624" s="35">
        <v>525597440</v>
      </c>
      <c r="J9624" s="35">
        <v>293995149.79000008</v>
      </c>
      <c r="K9624" s="36">
        <f>IFERROR((J9624/I9624),0)</f>
        <v>0.55935422704874682</v>
      </c>
      <c r="L9624" s="35">
        <v>347279415.34999996</v>
      </c>
      <c r="M9624" s="35">
        <v>293995149.79000008</v>
      </c>
      <c r="N9624" s="40">
        <f>M9624/L9624</f>
        <v>0.8465665881569796</v>
      </c>
      <c r="O9624" s="28"/>
      <c r="P9624" s="28"/>
      <c r="Q9624" s="28"/>
      <c r="R9624" s="28"/>
      <c r="S9624" s="25"/>
    </row>
    <row r="9625" spans="2:19" s="16" customFormat="1" outlineLevel="2" x14ac:dyDescent="0.25">
      <c r="B9625" s="16" t="s">
        <v>3691</v>
      </c>
      <c r="C9625" s="16" t="s">
        <v>3406</v>
      </c>
      <c r="D9625" s="16" t="s">
        <v>79</v>
      </c>
      <c r="E9625" s="16" t="s">
        <v>1176</v>
      </c>
      <c r="G9625" s="16" t="s">
        <v>1177</v>
      </c>
      <c r="H9625" s="16" t="s">
        <v>19</v>
      </c>
      <c r="I9625" s="31">
        <v>374530129</v>
      </c>
      <c r="J9625" s="31">
        <v>374530129</v>
      </c>
      <c r="K9625" s="32">
        <f>IFERROR((J9625/I9625),0)</f>
        <v>1</v>
      </c>
      <c r="L9625" s="31"/>
      <c r="M9625" s="31"/>
      <c r="N9625" s="39"/>
      <c r="O9625" s="28"/>
      <c r="P9625" s="28"/>
      <c r="Q9625" s="28"/>
      <c r="R9625" s="28"/>
      <c r="S9625" s="25"/>
    </row>
    <row r="9626" spans="2:19" s="16" customFormat="1" outlineLevel="2" x14ac:dyDescent="0.25">
      <c r="B9626" s="16" t="s">
        <v>3691</v>
      </c>
      <c r="C9626" s="16" t="s">
        <v>3406</v>
      </c>
      <c r="D9626" s="16" t="s">
        <v>79</v>
      </c>
      <c r="E9626" s="16" t="s">
        <v>1176</v>
      </c>
      <c r="G9626" s="16" t="s">
        <v>1177</v>
      </c>
      <c r="H9626" s="16" t="s">
        <v>154</v>
      </c>
      <c r="I9626" s="31">
        <v>3251</v>
      </c>
      <c r="J9626" s="31">
        <v>3251</v>
      </c>
      <c r="K9626" s="32">
        <f>IFERROR((J9626/I9626),0)</f>
        <v>1</v>
      </c>
      <c r="L9626" s="31"/>
      <c r="M9626" s="31"/>
      <c r="N9626" s="39"/>
      <c r="O9626" s="28"/>
      <c r="P9626" s="28"/>
      <c r="Q9626" s="28"/>
      <c r="R9626" s="28"/>
      <c r="S9626" s="25"/>
    </row>
    <row r="9627" spans="2:19" s="16" customFormat="1" outlineLevel="2" x14ac:dyDescent="0.25">
      <c r="B9627" s="16" t="s">
        <v>3691</v>
      </c>
      <c r="C9627" s="16" t="s">
        <v>3406</v>
      </c>
      <c r="D9627" s="16" t="s">
        <v>79</v>
      </c>
      <c r="E9627" s="16" t="s">
        <v>1176</v>
      </c>
      <c r="G9627" s="16" t="s">
        <v>1177</v>
      </c>
      <c r="H9627" s="16" t="s">
        <v>231</v>
      </c>
      <c r="I9627" s="31">
        <v>79959195</v>
      </c>
      <c r="J9627" s="31">
        <v>79959195</v>
      </c>
      <c r="K9627" s="32">
        <f>IFERROR((J9627/I9627),0)</f>
        <v>1</v>
      </c>
      <c r="L9627" s="31"/>
      <c r="M9627" s="31"/>
      <c r="N9627" s="39"/>
      <c r="O9627" s="28"/>
      <c r="P9627" s="28"/>
      <c r="Q9627" s="28"/>
      <c r="R9627" s="28"/>
      <c r="S9627" s="25"/>
    </row>
    <row r="9628" spans="2:19" s="16" customFormat="1" outlineLevel="2" x14ac:dyDescent="0.25">
      <c r="B9628" s="16" t="s">
        <v>3691</v>
      </c>
      <c r="C9628" s="16" t="s">
        <v>3406</v>
      </c>
      <c r="D9628" s="16" t="s">
        <v>79</v>
      </c>
      <c r="E9628" s="16" t="s">
        <v>1176</v>
      </c>
      <c r="G9628" s="16" t="s">
        <v>1177</v>
      </c>
      <c r="H9628" s="16" t="s">
        <v>155</v>
      </c>
      <c r="I9628" s="31">
        <v>-105119488</v>
      </c>
      <c r="J9628" s="31"/>
      <c r="K9628" s="32">
        <f>IFERROR((J9628/I9628),0)</f>
        <v>0</v>
      </c>
      <c r="L9628" s="31"/>
      <c r="M9628" s="31"/>
      <c r="N9628" s="39"/>
      <c r="O9628" s="28"/>
      <c r="P9628" s="28"/>
      <c r="Q9628" s="28"/>
      <c r="R9628" s="28"/>
      <c r="S9628" s="25"/>
    </row>
    <row r="9629" spans="2:19" s="16" customFormat="1" outlineLevel="1" x14ac:dyDescent="0.25">
      <c r="B9629" s="47" t="s">
        <v>8000</v>
      </c>
      <c r="C9629" s="47" t="str">
        <f>C9628</f>
        <v>ASIGNACIÓN PARA LA INVERSIÓN LOCAL  - AMBIENTE Y DESARROLLO SOSTENIBLE</v>
      </c>
      <c r="D9629" s="47"/>
      <c r="E9629" s="47" t="str">
        <f>E9628</f>
        <v>54405</v>
      </c>
      <c r="F9629" s="47"/>
      <c r="G9629" s="47" t="str">
        <f>G9628</f>
        <v xml:space="preserve">LOS PATIOS                                        </v>
      </c>
      <c r="H9629" s="47" t="s">
        <v>10655</v>
      </c>
      <c r="I9629" s="51">
        <f>SUBTOTAL(9,I9624:I9628)</f>
        <v>874970527</v>
      </c>
      <c r="J9629" s="51">
        <f>SUBTOTAL(9,J9624:J9628)</f>
        <v>748487724.79000008</v>
      </c>
      <c r="K9629" s="49">
        <f>J9629/I9629</f>
        <v>0.8554433568823514</v>
      </c>
      <c r="L9629" s="51">
        <f>SUBTOTAL(9,L9624:L9628)</f>
        <v>347279415.34999996</v>
      </c>
      <c r="M9629" s="51">
        <f>SUBTOTAL(9,M9624:M9628)</f>
        <v>293995149.79000008</v>
      </c>
      <c r="N9629" s="50">
        <f>IFERROR((M9629/L9629),"N.A")</f>
        <v>0.8465665881569796</v>
      </c>
      <c r="O9629" s="28"/>
      <c r="P9629" s="28"/>
      <c r="Q9629" s="28"/>
      <c r="R9629" s="28"/>
      <c r="S9629" s="25"/>
    </row>
    <row r="9630" spans="2:19" s="16" customFormat="1" outlineLevel="2" x14ac:dyDescent="0.25">
      <c r="B9630" s="16" t="s">
        <v>3692</v>
      </c>
      <c r="C9630" s="16" t="s">
        <v>3406</v>
      </c>
      <c r="D9630" s="16" t="s">
        <v>79</v>
      </c>
      <c r="E9630" s="16" t="s">
        <v>1179</v>
      </c>
      <c r="G9630" s="16" t="s">
        <v>1180</v>
      </c>
      <c r="H9630" s="16" t="s">
        <v>152</v>
      </c>
      <c r="I9630" s="35">
        <v>336734503</v>
      </c>
      <c r="J9630" s="35">
        <v>188353867.64000002</v>
      </c>
      <c r="K9630" s="36">
        <f>IFERROR((J9630/I9630),0)</f>
        <v>0.55935422703030824</v>
      </c>
      <c r="L9630" s="35">
        <v>222491497.01999998</v>
      </c>
      <c r="M9630" s="35">
        <v>188353867.64000002</v>
      </c>
      <c r="N9630" s="40">
        <f>M9630/L9630</f>
        <v>0.84656658866863888</v>
      </c>
      <c r="O9630" s="28"/>
      <c r="P9630" s="28"/>
      <c r="Q9630" s="28"/>
      <c r="R9630" s="28"/>
      <c r="S9630" s="25"/>
    </row>
    <row r="9631" spans="2:19" s="16" customFormat="1" outlineLevel="2" x14ac:dyDescent="0.25">
      <c r="B9631" s="16" t="s">
        <v>3692</v>
      </c>
      <c r="C9631" s="16" t="s">
        <v>3406</v>
      </c>
      <c r="D9631" s="16" t="s">
        <v>79</v>
      </c>
      <c r="E9631" s="16" t="s">
        <v>1179</v>
      </c>
      <c r="G9631" s="16" t="s">
        <v>1180</v>
      </c>
      <c r="H9631" s="16" t="s">
        <v>19</v>
      </c>
      <c r="I9631" s="31">
        <v>203567025</v>
      </c>
      <c r="J9631" s="31">
        <v>203567025</v>
      </c>
      <c r="K9631" s="32">
        <f>IFERROR((J9631/I9631),0)</f>
        <v>1</v>
      </c>
      <c r="L9631" s="31"/>
      <c r="M9631" s="31"/>
      <c r="N9631" s="39"/>
      <c r="O9631" s="28"/>
      <c r="P9631" s="28"/>
      <c r="Q9631" s="28"/>
      <c r="R9631" s="28"/>
      <c r="S9631" s="25"/>
    </row>
    <row r="9632" spans="2:19" s="16" customFormat="1" outlineLevel="2" x14ac:dyDescent="0.25">
      <c r="B9632" s="16" t="s">
        <v>3692</v>
      </c>
      <c r="C9632" s="16" t="s">
        <v>3406</v>
      </c>
      <c r="D9632" s="16" t="s">
        <v>79</v>
      </c>
      <c r="E9632" s="16" t="s">
        <v>1179</v>
      </c>
      <c r="G9632" s="16" t="s">
        <v>1180</v>
      </c>
      <c r="H9632" s="16" t="s">
        <v>154</v>
      </c>
      <c r="I9632" s="31">
        <v>2083</v>
      </c>
      <c r="J9632" s="31">
        <v>2083</v>
      </c>
      <c r="K9632" s="32">
        <f>IFERROR((J9632/I9632),0)</f>
        <v>1</v>
      </c>
      <c r="L9632" s="31"/>
      <c r="M9632" s="31"/>
      <c r="N9632" s="39"/>
      <c r="O9632" s="28"/>
      <c r="P9632" s="28"/>
      <c r="Q9632" s="28"/>
      <c r="R9632" s="28"/>
      <c r="S9632" s="25"/>
    </row>
    <row r="9633" spans="2:19" s="16" customFormat="1" outlineLevel="2" x14ac:dyDescent="0.25">
      <c r="B9633" s="16" t="s">
        <v>3692</v>
      </c>
      <c r="C9633" s="16" t="s">
        <v>3406</v>
      </c>
      <c r="D9633" s="16" t="s">
        <v>79</v>
      </c>
      <c r="E9633" s="16" t="s">
        <v>1179</v>
      </c>
      <c r="G9633" s="16" t="s">
        <v>1180</v>
      </c>
      <c r="H9633" s="16" t="s">
        <v>231</v>
      </c>
      <c r="I9633" s="31">
        <v>51227456</v>
      </c>
      <c r="J9633" s="31">
        <v>51227456</v>
      </c>
      <c r="K9633" s="32">
        <f>IFERROR((J9633/I9633),0)</f>
        <v>1</v>
      </c>
      <c r="L9633" s="31"/>
      <c r="M9633" s="31"/>
      <c r="N9633" s="39"/>
      <c r="O9633" s="28"/>
      <c r="P9633" s="28"/>
      <c r="Q9633" s="28"/>
      <c r="R9633" s="28"/>
      <c r="S9633" s="25"/>
    </row>
    <row r="9634" spans="2:19" s="16" customFormat="1" outlineLevel="2" x14ac:dyDescent="0.25">
      <c r="B9634" s="16" t="s">
        <v>3692</v>
      </c>
      <c r="C9634" s="16" t="s">
        <v>3406</v>
      </c>
      <c r="D9634" s="16" t="s">
        <v>79</v>
      </c>
      <c r="E9634" s="16" t="s">
        <v>1179</v>
      </c>
      <c r="G9634" s="16" t="s">
        <v>1180</v>
      </c>
      <c r="H9634" s="16" t="s">
        <v>155</v>
      </c>
      <c r="I9634" s="31">
        <v>-67346901</v>
      </c>
      <c r="J9634" s="31"/>
      <c r="K9634" s="32">
        <f>IFERROR((J9634/I9634),0)</f>
        <v>0</v>
      </c>
      <c r="L9634" s="31"/>
      <c r="M9634" s="31"/>
      <c r="N9634" s="39"/>
      <c r="O9634" s="28"/>
      <c r="P9634" s="28"/>
      <c r="Q9634" s="28"/>
      <c r="R9634" s="28"/>
      <c r="S9634" s="25"/>
    </row>
    <row r="9635" spans="2:19" s="16" customFormat="1" outlineLevel="1" x14ac:dyDescent="0.25">
      <c r="B9635" s="47" t="s">
        <v>8001</v>
      </c>
      <c r="C9635" s="47" t="str">
        <f>C9634</f>
        <v>ASIGNACIÓN PARA LA INVERSIÓN LOCAL  - AMBIENTE Y DESARROLLO SOSTENIBLE</v>
      </c>
      <c r="D9635" s="47"/>
      <c r="E9635" s="47" t="str">
        <f>E9634</f>
        <v>54398</v>
      </c>
      <c r="F9635" s="47"/>
      <c r="G9635" s="47" t="str">
        <f>G9634</f>
        <v xml:space="preserve">LA PLAYA                                          </v>
      </c>
      <c r="H9635" s="47" t="s">
        <v>10655</v>
      </c>
      <c r="I9635" s="51">
        <f>SUBTOTAL(9,I9630:I9634)</f>
        <v>524184166</v>
      </c>
      <c r="J9635" s="51">
        <f>SUBTOTAL(9,J9630:J9634)</f>
        <v>443150431.63999999</v>
      </c>
      <c r="K9635" s="49">
        <f>J9635/I9635</f>
        <v>0.84540980133306809</v>
      </c>
      <c r="L9635" s="51">
        <f>SUBTOTAL(9,L9630:L9634)</f>
        <v>222491497.01999998</v>
      </c>
      <c r="M9635" s="51">
        <f>SUBTOTAL(9,M9630:M9634)</f>
        <v>188353867.64000002</v>
      </c>
      <c r="N9635" s="50">
        <f>IFERROR((M9635/L9635),"N.A")</f>
        <v>0.84656658866863888</v>
      </c>
      <c r="O9635" s="28"/>
      <c r="P9635" s="28"/>
      <c r="Q9635" s="28"/>
      <c r="R9635" s="28"/>
      <c r="S9635" s="25"/>
    </row>
    <row r="9636" spans="2:19" s="16" customFormat="1" outlineLevel="2" x14ac:dyDescent="0.25">
      <c r="B9636" s="16" t="s">
        <v>3693</v>
      </c>
      <c r="C9636" s="16" t="s">
        <v>3406</v>
      </c>
      <c r="D9636" s="16" t="s">
        <v>79</v>
      </c>
      <c r="E9636" s="16" t="s">
        <v>1182</v>
      </c>
      <c r="G9636" s="16" t="s">
        <v>1183</v>
      </c>
      <c r="H9636" s="16" t="s">
        <v>152</v>
      </c>
      <c r="I9636" s="35">
        <v>454431276</v>
      </c>
      <c r="J9636" s="35">
        <v>254188055.13999999</v>
      </c>
      <c r="K9636" s="36">
        <f>IFERROR((J9636/I9636),0)</f>
        <v>0.55935422706248761</v>
      </c>
      <c r="L9636" s="35">
        <v>300257603.69</v>
      </c>
      <c r="M9636" s="35">
        <v>254188055.13999999</v>
      </c>
      <c r="N9636" s="40">
        <f>M9636/L9636</f>
        <v>0.84656658821015451</v>
      </c>
      <c r="O9636" s="28"/>
      <c r="P9636" s="28"/>
      <c r="Q9636" s="28"/>
      <c r="R9636" s="28"/>
      <c r="S9636" s="25"/>
    </row>
    <row r="9637" spans="2:19" s="16" customFormat="1" outlineLevel="2" x14ac:dyDescent="0.25">
      <c r="B9637" s="16" t="s">
        <v>3693</v>
      </c>
      <c r="C9637" s="16" t="s">
        <v>3406</v>
      </c>
      <c r="D9637" s="16" t="s">
        <v>79</v>
      </c>
      <c r="E9637" s="16" t="s">
        <v>1182</v>
      </c>
      <c r="G9637" s="16" t="s">
        <v>1183</v>
      </c>
      <c r="H9637" s="16" t="s">
        <v>19</v>
      </c>
      <c r="I9637" s="31">
        <v>359708022</v>
      </c>
      <c r="J9637" s="31">
        <v>359708022</v>
      </c>
      <c r="K9637" s="32">
        <f>IFERROR((J9637/I9637),0)</f>
        <v>1</v>
      </c>
      <c r="L9637" s="31"/>
      <c r="M9637" s="31"/>
      <c r="N9637" s="39"/>
      <c r="O9637" s="28"/>
      <c r="P9637" s="28"/>
      <c r="Q9637" s="28"/>
      <c r="R9637" s="28"/>
      <c r="S9637" s="25"/>
    </row>
    <row r="9638" spans="2:19" s="16" customFormat="1" outlineLevel="2" x14ac:dyDescent="0.25">
      <c r="B9638" s="16" t="s">
        <v>3693</v>
      </c>
      <c r="C9638" s="16" t="s">
        <v>3406</v>
      </c>
      <c r="D9638" s="16" t="s">
        <v>79</v>
      </c>
      <c r="E9638" s="16" t="s">
        <v>1182</v>
      </c>
      <c r="G9638" s="16" t="s">
        <v>1183</v>
      </c>
      <c r="H9638" s="16" t="s">
        <v>154</v>
      </c>
      <c r="I9638" s="31">
        <v>2811</v>
      </c>
      <c r="J9638" s="31">
        <v>2811</v>
      </c>
      <c r="K9638" s="32">
        <f>IFERROR((J9638/I9638),0)</f>
        <v>1</v>
      </c>
      <c r="L9638" s="31"/>
      <c r="M9638" s="31"/>
      <c r="N9638" s="39"/>
      <c r="O9638" s="28"/>
      <c r="P9638" s="28"/>
      <c r="Q9638" s="28"/>
      <c r="R9638" s="28"/>
      <c r="S9638" s="25"/>
    </row>
    <row r="9639" spans="2:19" s="16" customFormat="1" outlineLevel="2" x14ac:dyDescent="0.25">
      <c r="B9639" s="16" t="s">
        <v>3693</v>
      </c>
      <c r="C9639" s="16" t="s">
        <v>3406</v>
      </c>
      <c r="D9639" s="16" t="s">
        <v>79</v>
      </c>
      <c r="E9639" s="16" t="s">
        <v>1182</v>
      </c>
      <c r="G9639" s="16" t="s">
        <v>1183</v>
      </c>
      <c r="H9639" s="16" t="s">
        <v>231</v>
      </c>
      <c r="I9639" s="31">
        <v>69132679</v>
      </c>
      <c r="J9639" s="31">
        <v>69132679</v>
      </c>
      <c r="K9639" s="32">
        <f>IFERROR((J9639/I9639),0)</f>
        <v>1</v>
      </c>
      <c r="L9639" s="31"/>
      <c r="M9639" s="31"/>
      <c r="N9639" s="39"/>
      <c r="O9639" s="28"/>
      <c r="P9639" s="28"/>
      <c r="Q9639" s="28"/>
      <c r="R9639" s="28"/>
      <c r="S9639" s="25"/>
    </row>
    <row r="9640" spans="2:19" s="16" customFormat="1" outlineLevel="2" x14ac:dyDescent="0.25">
      <c r="B9640" s="16" t="s">
        <v>3693</v>
      </c>
      <c r="C9640" s="16" t="s">
        <v>3406</v>
      </c>
      <c r="D9640" s="16" t="s">
        <v>79</v>
      </c>
      <c r="E9640" s="16" t="s">
        <v>1182</v>
      </c>
      <c r="G9640" s="16" t="s">
        <v>1183</v>
      </c>
      <c r="H9640" s="16" t="s">
        <v>155</v>
      </c>
      <c r="I9640" s="31">
        <v>-90886255</v>
      </c>
      <c r="J9640" s="31"/>
      <c r="K9640" s="32">
        <f>IFERROR((J9640/I9640),0)</f>
        <v>0</v>
      </c>
      <c r="L9640" s="31"/>
      <c r="M9640" s="31"/>
      <c r="N9640" s="39"/>
      <c r="O9640" s="28"/>
      <c r="P9640" s="28"/>
      <c r="Q9640" s="28"/>
      <c r="R9640" s="28"/>
      <c r="S9640" s="25"/>
    </row>
    <row r="9641" spans="2:19" s="16" customFormat="1" outlineLevel="1" x14ac:dyDescent="0.25">
      <c r="B9641" s="47" t="s">
        <v>8002</v>
      </c>
      <c r="C9641" s="47" t="str">
        <f>C9640</f>
        <v>ASIGNACIÓN PARA LA INVERSIÓN LOCAL  - AMBIENTE Y DESARROLLO SOSTENIBLE</v>
      </c>
      <c r="D9641" s="47"/>
      <c r="E9641" s="47" t="str">
        <f>E9640</f>
        <v>54385</v>
      </c>
      <c r="F9641" s="47"/>
      <c r="G9641" s="47" t="str">
        <f>G9640</f>
        <v xml:space="preserve">LA ESPERANZA                                      </v>
      </c>
      <c r="H9641" s="47" t="s">
        <v>10655</v>
      </c>
      <c r="I9641" s="51">
        <f>SUBTOTAL(9,I9636:I9640)</f>
        <v>792388533</v>
      </c>
      <c r="J9641" s="51">
        <f>SUBTOTAL(9,J9636:J9640)</f>
        <v>683031567.13999999</v>
      </c>
      <c r="K9641" s="49">
        <f>J9641/I9641</f>
        <v>0.861990726385234</v>
      </c>
      <c r="L9641" s="51">
        <f>SUBTOTAL(9,L9636:L9640)</f>
        <v>300257603.69</v>
      </c>
      <c r="M9641" s="51">
        <f>SUBTOTAL(9,M9636:M9640)</f>
        <v>254188055.13999999</v>
      </c>
      <c r="N9641" s="50">
        <f>IFERROR((M9641/L9641),"N.A")</f>
        <v>0.84656658821015451</v>
      </c>
      <c r="O9641" s="28"/>
      <c r="P9641" s="28"/>
      <c r="Q9641" s="28"/>
      <c r="R9641" s="28"/>
      <c r="S9641" s="25"/>
    </row>
    <row r="9642" spans="2:19" s="16" customFormat="1" outlineLevel="2" x14ac:dyDescent="0.25">
      <c r="B9642" s="16" t="s">
        <v>3694</v>
      </c>
      <c r="C9642" s="16" t="s">
        <v>3406</v>
      </c>
      <c r="D9642" s="16" t="s">
        <v>79</v>
      </c>
      <c r="E9642" s="16" t="s">
        <v>1185</v>
      </c>
      <c r="G9642" s="16" t="s">
        <v>1186</v>
      </c>
      <c r="H9642" s="16" t="s">
        <v>152</v>
      </c>
      <c r="I9642" s="35">
        <v>242563718</v>
      </c>
      <c r="J9642" s="35">
        <v>135679041</v>
      </c>
      <c r="K9642" s="36">
        <f>IFERROR((J9642/I9642),0)</f>
        <v>0.55935422708189197</v>
      </c>
      <c r="L9642" s="35">
        <v>160269780.32999998</v>
      </c>
      <c r="M9642" s="35">
        <v>135679041</v>
      </c>
      <c r="N9642" s="40">
        <f>M9642/L9642</f>
        <v>0.8465665874167484</v>
      </c>
      <c r="O9642" s="28"/>
      <c r="P9642" s="28"/>
      <c r="Q9642" s="28"/>
      <c r="R9642" s="28"/>
      <c r="S9642" s="25"/>
    </row>
    <row r="9643" spans="2:19" s="16" customFormat="1" outlineLevel="2" x14ac:dyDescent="0.25">
      <c r="B9643" s="16" t="s">
        <v>3694</v>
      </c>
      <c r="C9643" s="16" t="s">
        <v>3406</v>
      </c>
      <c r="D9643" s="16" t="s">
        <v>79</v>
      </c>
      <c r="E9643" s="16" t="s">
        <v>1185</v>
      </c>
      <c r="G9643" s="16" t="s">
        <v>1186</v>
      </c>
      <c r="H9643" s="16" t="s">
        <v>19</v>
      </c>
      <c r="I9643" s="31">
        <v>113415473</v>
      </c>
      <c r="J9643" s="31">
        <v>113415473</v>
      </c>
      <c r="K9643" s="32">
        <f>IFERROR((J9643/I9643),0)</f>
        <v>1</v>
      </c>
      <c r="L9643" s="31"/>
      <c r="M9643" s="31"/>
      <c r="N9643" s="39"/>
      <c r="O9643" s="28"/>
      <c r="P9643" s="28"/>
      <c r="Q9643" s="28"/>
      <c r="R9643" s="28"/>
      <c r="S9643" s="25"/>
    </row>
    <row r="9644" spans="2:19" s="16" customFormat="1" outlineLevel="2" x14ac:dyDescent="0.25">
      <c r="B9644" s="16" t="s">
        <v>3694</v>
      </c>
      <c r="C9644" s="16" t="s">
        <v>3406</v>
      </c>
      <c r="D9644" s="16" t="s">
        <v>79</v>
      </c>
      <c r="E9644" s="16" t="s">
        <v>1185</v>
      </c>
      <c r="G9644" s="16" t="s">
        <v>1186</v>
      </c>
      <c r="H9644" s="16" t="s">
        <v>154</v>
      </c>
      <c r="I9644" s="31">
        <v>1500</v>
      </c>
      <c r="J9644" s="31">
        <v>1500</v>
      </c>
      <c r="K9644" s="32">
        <f>IFERROR((J9644/I9644),0)</f>
        <v>1</v>
      </c>
      <c r="L9644" s="31"/>
      <c r="M9644" s="31"/>
      <c r="N9644" s="39"/>
      <c r="O9644" s="28"/>
      <c r="P9644" s="28"/>
      <c r="Q9644" s="28"/>
      <c r="R9644" s="28"/>
      <c r="S9644" s="25"/>
    </row>
    <row r="9645" spans="2:19" s="16" customFormat="1" outlineLevel="2" x14ac:dyDescent="0.25">
      <c r="B9645" s="16" t="s">
        <v>3694</v>
      </c>
      <c r="C9645" s="16" t="s">
        <v>3406</v>
      </c>
      <c r="D9645" s="16" t="s">
        <v>79</v>
      </c>
      <c r="E9645" s="16" t="s">
        <v>1185</v>
      </c>
      <c r="G9645" s="16" t="s">
        <v>1186</v>
      </c>
      <c r="H9645" s="16" t="s">
        <v>231</v>
      </c>
      <c r="I9645" s="31">
        <v>36901244</v>
      </c>
      <c r="J9645" s="31">
        <v>36901244</v>
      </c>
      <c r="K9645" s="32">
        <f>IFERROR((J9645/I9645),0)</f>
        <v>1</v>
      </c>
      <c r="L9645" s="31"/>
      <c r="M9645" s="31"/>
      <c r="N9645" s="39"/>
      <c r="O9645" s="28"/>
      <c r="P9645" s="28"/>
      <c r="Q9645" s="28"/>
      <c r="R9645" s="28"/>
      <c r="S9645" s="25"/>
    </row>
    <row r="9646" spans="2:19" s="16" customFormat="1" outlineLevel="2" x14ac:dyDescent="0.25">
      <c r="B9646" s="16" t="s">
        <v>3694</v>
      </c>
      <c r="C9646" s="16" t="s">
        <v>3406</v>
      </c>
      <c r="D9646" s="16" t="s">
        <v>79</v>
      </c>
      <c r="E9646" s="16" t="s">
        <v>1185</v>
      </c>
      <c r="G9646" s="16" t="s">
        <v>1186</v>
      </c>
      <c r="H9646" s="16" t="s">
        <v>155</v>
      </c>
      <c r="I9646" s="31">
        <v>-48512744</v>
      </c>
      <c r="J9646" s="31"/>
      <c r="K9646" s="32">
        <f>IFERROR((J9646/I9646),0)</f>
        <v>0</v>
      </c>
      <c r="L9646" s="31"/>
      <c r="M9646" s="31"/>
      <c r="N9646" s="39"/>
      <c r="O9646" s="28"/>
      <c r="P9646" s="28"/>
      <c r="Q9646" s="28"/>
      <c r="R9646" s="28"/>
      <c r="S9646" s="25"/>
    </row>
    <row r="9647" spans="2:19" s="16" customFormat="1" outlineLevel="1" x14ac:dyDescent="0.25">
      <c r="B9647" s="47" t="s">
        <v>8003</v>
      </c>
      <c r="C9647" s="47" t="str">
        <f>C9646</f>
        <v>ASIGNACIÓN PARA LA INVERSIÓN LOCAL  - AMBIENTE Y DESARROLLO SOSTENIBLE</v>
      </c>
      <c r="D9647" s="47"/>
      <c r="E9647" s="47" t="str">
        <f>E9646</f>
        <v>54377</v>
      </c>
      <c r="F9647" s="47"/>
      <c r="G9647" s="47" t="str">
        <f>G9646</f>
        <v xml:space="preserve">LABATECA                                          </v>
      </c>
      <c r="H9647" s="47" t="s">
        <v>10655</v>
      </c>
      <c r="I9647" s="51">
        <f>SUBTOTAL(9,I9642:I9646)</f>
        <v>344369191</v>
      </c>
      <c r="J9647" s="51">
        <f>SUBTOTAL(9,J9642:J9646)</f>
        <v>285997258</v>
      </c>
      <c r="K9647" s="49">
        <f>J9647/I9647</f>
        <v>0.83049606490494676</v>
      </c>
      <c r="L9647" s="51">
        <f>SUBTOTAL(9,L9642:L9646)</f>
        <v>160269780.32999998</v>
      </c>
      <c r="M9647" s="51">
        <f>SUBTOTAL(9,M9642:M9646)</f>
        <v>135679041</v>
      </c>
      <c r="N9647" s="50">
        <f>IFERROR((M9647/L9647),"N.A")</f>
        <v>0.8465665874167484</v>
      </c>
      <c r="O9647" s="28"/>
      <c r="P9647" s="28"/>
      <c r="Q9647" s="28"/>
      <c r="R9647" s="28"/>
      <c r="S9647" s="25"/>
    </row>
    <row r="9648" spans="2:19" s="16" customFormat="1" outlineLevel="2" x14ac:dyDescent="0.25">
      <c r="B9648" s="16" t="s">
        <v>3695</v>
      </c>
      <c r="C9648" s="16" t="s">
        <v>3406</v>
      </c>
      <c r="D9648" s="16" t="s">
        <v>79</v>
      </c>
      <c r="E9648" s="16" t="s">
        <v>1188</v>
      </c>
      <c r="G9648" s="16" t="s">
        <v>1189</v>
      </c>
      <c r="H9648" s="16" t="s">
        <v>152</v>
      </c>
      <c r="I9648" s="35">
        <v>360925526</v>
      </c>
      <c r="J9648" s="35">
        <v>201885218.61999997</v>
      </c>
      <c r="K9648" s="36">
        <f>IFERROR((J9648/I9648),0)</f>
        <v>0.55935422705458626</v>
      </c>
      <c r="L9648" s="35">
        <v>238475297.21000001</v>
      </c>
      <c r="M9648" s="35">
        <v>201885218.61999997</v>
      </c>
      <c r="N9648" s="40">
        <f>M9648/L9648</f>
        <v>0.84656658774271698</v>
      </c>
      <c r="O9648" s="28"/>
      <c r="P9648" s="28"/>
      <c r="Q9648" s="28"/>
      <c r="R9648" s="28"/>
      <c r="S9648" s="25"/>
    </row>
    <row r="9649" spans="2:19" s="16" customFormat="1" outlineLevel="2" x14ac:dyDescent="0.25">
      <c r="B9649" s="16" t="s">
        <v>3695</v>
      </c>
      <c r="C9649" s="16" t="s">
        <v>3406</v>
      </c>
      <c r="D9649" s="16" t="s">
        <v>79</v>
      </c>
      <c r="E9649" s="16" t="s">
        <v>1188</v>
      </c>
      <c r="G9649" s="16" t="s">
        <v>1189</v>
      </c>
      <c r="H9649" s="16" t="s">
        <v>19</v>
      </c>
      <c r="I9649" s="31">
        <v>174500913</v>
      </c>
      <c r="J9649" s="31">
        <v>174500913</v>
      </c>
      <c r="K9649" s="32">
        <f>IFERROR((J9649/I9649),0)</f>
        <v>1</v>
      </c>
      <c r="L9649" s="31"/>
      <c r="M9649" s="31"/>
      <c r="N9649" s="39"/>
      <c r="O9649" s="28"/>
      <c r="P9649" s="28"/>
      <c r="Q9649" s="28"/>
      <c r="R9649" s="28"/>
      <c r="S9649" s="25"/>
    </row>
    <row r="9650" spans="2:19" s="16" customFormat="1" outlineLevel="2" x14ac:dyDescent="0.25">
      <c r="B9650" s="16" t="s">
        <v>3695</v>
      </c>
      <c r="C9650" s="16" t="s">
        <v>3406</v>
      </c>
      <c r="D9650" s="16" t="s">
        <v>79</v>
      </c>
      <c r="E9650" s="16" t="s">
        <v>1188</v>
      </c>
      <c r="G9650" s="16" t="s">
        <v>1189</v>
      </c>
      <c r="H9650" s="16" t="s">
        <v>154</v>
      </c>
      <c r="I9650" s="31">
        <v>2232</v>
      </c>
      <c r="J9650" s="31">
        <v>2232</v>
      </c>
      <c r="K9650" s="32">
        <f>IFERROR((J9650/I9650),0)</f>
        <v>1</v>
      </c>
      <c r="L9650" s="31"/>
      <c r="M9650" s="31"/>
      <c r="N9650" s="39"/>
      <c r="O9650" s="28"/>
      <c r="P9650" s="28"/>
      <c r="Q9650" s="28"/>
      <c r="R9650" s="28"/>
      <c r="S9650" s="25"/>
    </row>
    <row r="9651" spans="2:19" s="16" customFormat="1" outlineLevel="2" x14ac:dyDescent="0.25">
      <c r="B9651" s="16" t="s">
        <v>3695</v>
      </c>
      <c r="C9651" s="16" t="s">
        <v>3406</v>
      </c>
      <c r="D9651" s="16" t="s">
        <v>79</v>
      </c>
      <c r="E9651" s="16" t="s">
        <v>1188</v>
      </c>
      <c r="G9651" s="16" t="s">
        <v>1189</v>
      </c>
      <c r="H9651" s="16" t="s">
        <v>231</v>
      </c>
      <c r="I9651" s="31">
        <v>54907639</v>
      </c>
      <c r="J9651" s="31">
        <v>54907639</v>
      </c>
      <c r="K9651" s="32">
        <f>IFERROR((J9651/I9651),0)</f>
        <v>1</v>
      </c>
      <c r="L9651" s="31"/>
      <c r="M9651" s="31"/>
      <c r="N9651" s="39"/>
      <c r="O9651" s="28"/>
      <c r="P9651" s="28"/>
      <c r="Q9651" s="28"/>
      <c r="R9651" s="28"/>
      <c r="S9651" s="25"/>
    </row>
    <row r="9652" spans="2:19" s="16" customFormat="1" outlineLevel="2" x14ac:dyDescent="0.25">
      <c r="B9652" s="16" t="s">
        <v>3695</v>
      </c>
      <c r="C9652" s="16" t="s">
        <v>3406</v>
      </c>
      <c r="D9652" s="16" t="s">
        <v>79</v>
      </c>
      <c r="E9652" s="16" t="s">
        <v>1188</v>
      </c>
      <c r="G9652" s="16" t="s">
        <v>1189</v>
      </c>
      <c r="H9652" s="16" t="s">
        <v>155</v>
      </c>
      <c r="I9652" s="31">
        <v>-72185105</v>
      </c>
      <c r="J9652" s="31"/>
      <c r="K9652" s="32">
        <f>IFERROR((J9652/I9652),0)</f>
        <v>0</v>
      </c>
      <c r="L9652" s="31"/>
      <c r="M9652" s="31"/>
      <c r="N9652" s="39"/>
      <c r="O9652" s="28"/>
      <c r="P9652" s="28"/>
      <c r="Q9652" s="28"/>
      <c r="R9652" s="28"/>
      <c r="S9652" s="25"/>
    </row>
    <row r="9653" spans="2:19" s="16" customFormat="1" outlineLevel="1" x14ac:dyDescent="0.25">
      <c r="B9653" s="47" t="s">
        <v>8004</v>
      </c>
      <c r="C9653" s="47" t="str">
        <f>C9652</f>
        <v>ASIGNACIÓN PARA LA INVERSIÓN LOCAL  - AMBIENTE Y DESARROLLO SOSTENIBLE</v>
      </c>
      <c r="D9653" s="47"/>
      <c r="E9653" s="47" t="str">
        <f>E9652</f>
        <v>54347</v>
      </c>
      <c r="F9653" s="47"/>
      <c r="G9653" s="47" t="str">
        <f>G9652</f>
        <v xml:space="preserve">HERRÁN                                            </v>
      </c>
      <c r="H9653" s="47" t="s">
        <v>10655</v>
      </c>
      <c r="I9653" s="51">
        <f>SUBTOTAL(9,I9648:I9652)</f>
        <v>518151205</v>
      </c>
      <c r="J9653" s="51">
        <f>SUBTOTAL(9,J9648:J9652)</f>
        <v>431296002.62</v>
      </c>
      <c r="K9653" s="49">
        <f>J9653/I9653</f>
        <v>0.83237479418773141</v>
      </c>
      <c r="L9653" s="51">
        <f>SUBTOTAL(9,L9648:L9652)</f>
        <v>238475297.21000001</v>
      </c>
      <c r="M9653" s="51">
        <f>SUBTOTAL(9,M9648:M9652)</f>
        <v>201885218.61999997</v>
      </c>
      <c r="N9653" s="50">
        <f>IFERROR((M9653/L9653),"N.A")</f>
        <v>0.84656658774271698</v>
      </c>
      <c r="O9653" s="28"/>
      <c r="P9653" s="28"/>
      <c r="Q9653" s="28"/>
      <c r="R9653" s="28"/>
      <c r="S9653" s="25"/>
    </row>
    <row r="9654" spans="2:19" s="16" customFormat="1" outlineLevel="2" x14ac:dyDescent="0.25">
      <c r="B9654" s="16" t="s">
        <v>3696</v>
      </c>
      <c r="C9654" s="16" t="s">
        <v>3406</v>
      </c>
      <c r="D9654" s="16" t="s">
        <v>79</v>
      </c>
      <c r="E9654" s="16" t="s">
        <v>1191</v>
      </c>
      <c r="G9654" s="16" t="s">
        <v>1192</v>
      </c>
      <c r="H9654" s="16" t="s">
        <v>152</v>
      </c>
      <c r="I9654" s="35">
        <v>524032060</v>
      </c>
      <c r="J9654" s="35">
        <v>293119547.85000002</v>
      </c>
      <c r="K9654" s="36">
        <f>IFERROR((J9654/I9654),0)</f>
        <v>0.559354227010462</v>
      </c>
      <c r="L9654" s="35">
        <v>346245117.57000005</v>
      </c>
      <c r="M9654" s="35">
        <v>293119547.85000002</v>
      </c>
      <c r="N9654" s="40">
        <f>M9654/L9654</f>
        <v>0.84656658816493002</v>
      </c>
      <c r="O9654" s="28"/>
      <c r="P9654" s="28"/>
      <c r="Q9654" s="28"/>
      <c r="R9654" s="28"/>
      <c r="S9654" s="25"/>
    </row>
    <row r="9655" spans="2:19" s="16" customFormat="1" outlineLevel="2" x14ac:dyDescent="0.25">
      <c r="B9655" s="16" t="s">
        <v>3696</v>
      </c>
      <c r="C9655" s="16" t="s">
        <v>3406</v>
      </c>
      <c r="D9655" s="16" t="s">
        <v>79</v>
      </c>
      <c r="E9655" s="16" t="s">
        <v>1191</v>
      </c>
      <c r="G9655" s="16" t="s">
        <v>1192</v>
      </c>
      <c r="H9655" s="16" t="s">
        <v>19</v>
      </c>
      <c r="I9655" s="31">
        <v>314975815</v>
      </c>
      <c r="J9655" s="31">
        <v>314975815</v>
      </c>
      <c r="K9655" s="32">
        <f>IFERROR((J9655/I9655),0)</f>
        <v>1</v>
      </c>
      <c r="L9655" s="31"/>
      <c r="M9655" s="31"/>
      <c r="N9655" s="39"/>
      <c r="O9655" s="28"/>
      <c r="P9655" s="28"/>
      <c r="Q9655" s="28"/>
      <c r="R9655" s="28"/>
      <c r="S9655" s="25"/>
    </row>
    <row r="9656" spans="2:19" s="16" customFormat="1" outlineLevel="2" x14ac:dyDescent="0.25">
      <c r="B9656" s="16" t="s">
        <v>3696</v>
      </c>
      <c r="C9656" s="16" t="s">
        <v>3406</v>
      </c>
      <c r="D9656" s="16" t="s">
        <v>79</v>
      </c>
      <c r="E9656" s="16" t="s">
        <v>1191</v>
      </c>
      <c r="G9656" s="16" t="s">
        <v>1192</v>
      </c>
      <c r="H9656" s="16" t="s">
        <v>154</v>
      </c>
      <c r="I9656" s="31">
        <v>3241</v>
      </c>
      <c r="J9656" s="31">
        <v>3241</v>
      </c>
      <c r="K9656" s="32">
        <f>IFERROR((J9656/I9656),0)</f>
        <v>1</v>
      </c>
      <c r="L9656" s="31"/>
      <c r="M9656" s="31"/>
      <c r="N9656" s="39"/>
      <c r="O9656" s="28"/>
      <c r="P9656" s="28"/>
      <c r="Q9656" s="28"/>
      <c r="R9656" s="28"/>
      <c r="S9656" s="25"/>
    </row>
    <row r="9657" spans="2:19" s="16" customFormat="1" outlineLevel="2" x14ac:dyDescent="0.25">
      <c r="B9657" s="16" t="s">
        <v>3696</v>
      </c>
      <c r="C9657" s="16" t="s">
        <v>3406</v>
      </c>
      <c r="D9657" s="16" t="s">
        <v>79</v>
      </c>
      <c r="E9657" s="16" t="s">
        <v>1191</v>
      </c>
      <c r="G9657" s="16" t="s">
        <v>1192</v>
      </c>
      <c r="H9657" s="16" t="s">
        <v>231</v>
      </c>
      <c r="I9657" s="31">
        <v>79721053</v>
      </c>
      <c r="J9657" s="31">
        <v>79721053</v>
      </c>
      <c r="K9657" s="32">
        <f>IFERROR((J9657/I9657),0)</f>
        <v>1</v>
      </c>
      <c r="L9657" s="31"/>
      <c r="M9657" s="31"/>
      <c r="N9657" s="39"/>
      <c r="O9657" s="28"/>
      <c r="P9657" s="28"/>
      <c r="Q9657" s="28"/>
      <c r="R9657" s="28"/>
      <c r="S9657" s="25"/>
    </row>
    <row r="9658" spans="2:19" s="16" customFormat="1" outlineLevel="2" x14ac:dyDescent="0.25">
      <c r="B9658" s="16" t="s">
        <v>3696</v>
      </c>
      <c r="C9658" s="16" t="s">
        <v>3406</v>
      </c>
      <c r="D9658" s="16" t="s">
        <v>79</v>
      </c>
      <c r="E9658" s="16" t="s">
        <v>1191</v>
      </c>
      <c r="G9658" s="16" t="s">
        <v>1192</v>
      </c>
      <c r="H9658" s="16" t="s">
        <v>155</v>
      </c>
      <c r="I9658" s="31">
        <v>-104806412</v>
      </c>
      <c r="J9658" s="31"/>
      <c r="K9658" s="32">
        <f>IFERROR((J9658/I9658),0)</f>
        <v>0</v>
      </c>
      <c r="L9658" s="31"/>
      <c r="M9658" s="31"/>
      <c r="N9658" s="39"/>
      <c r="O9658" s="28"/>
      <c r="P9658" s="28"/>
      <c r="Q9658" s="28"/>
      <c r="R9658" s="28"/>
      <c r="S9658" s="25"/>
    </row>
    <row r="9659" spans="2:19" s="16" customFormat="1" outlineLevel="1" x14ac:dyDescent="0.25">
      <c r="B9659" s="47" t="s">
        <v>8005</v>
      </c>
      <c r="C9659" s="47" t="str">
        <f>C9658</f>
        <v>ASIGNACIÓN PARA LA INVERSIÓN LOCAL  - AMBIENTE Y DESARROLLO SOSTENIBLE</v>
      </c>
      <c r="D9659" s="47"/>
      <c r="E9659" s="47" t="str">
        <f>E9658</f>
        <v>54344</v>
      </c>
      <c r="F9659" s="47"/>
      <c r="G9659" s="47" t="str">
        <f>G9658</f>
        <v xml:space="preserve">HACARÍ                                            </v>
      </c>
      <c r="H9659" s="47" t="s">
        <v>10655</v>
      </c>
      <c r="I9659" s="51">
        <f>SUBTOTAL(9,I9654:I9658)</f>
        <v>813925757</v>
      </c>
      <c r="J9659" s="51">
        <f>SUBTOTAL(9,J9654:J9658)</f>
        <v>687819656.85000002</v>
      </c>
      <c r="K9659" s="49">
        <f>J9659/I9659</f>
        <v>0.84506436973464649</v>
      </c>
      <c r="L9659" s="51">
        <f>SUBTOTAL(9,L9654:L9658)</f>
        <v>346245117.57000005</v>
      </c>
      <c r="M9659" s="51">
        <f>SUBTOTAL(9,M9654:M9658)</f>
        <v>293119547.85000002</v>
      </c>
      <c r="N9659" s="50">
        <f>IFERROR((M9659/L9659),"N.A")</f>
        <v>0.84656658816493002</v>
      </c>
      <c r="O9659" s="28"/>
      <c r="P9659" s="28"/>
      <c r="Q9659" s="28"/>
      <c r="R9659" s="28"/>
      <c r="S9659" s="25"/>
    </row>
    <row r="9660" spans="2:19" s="16" customFormat="1" outlineLevel="2" x14ac:dyDescent="0.25">
      <c r="B9660" s="16" t="s">
        <v>3697</v>
      </c>
      <c r="C9660" s="16" t="s">
        <v>3406</v>
      </c>
      <c r="D9660" s="16" t="s">
        <v>79</v>
      </c>
      <c r="E9660" s="16" t="s">
        <v>1194</v>
      </c>
      <c r="G9660" s="16" t="s">
        <v>1195</v>
      </c>
      <c r="H9660" s="16" t="s">
        <v>152</v>
      </c>
      <c r="I9660" s="35">
        <v>239359810</v>
      </c>
      <c r="J9660" s="35">
        <v>133886921.52000001</v>
      </c>
      <c r="K9660" s="36">
        <f>IFERROR((J9660/I9660),0)</f>
        <v>0.55935422709434812</v>
      </c>
      <c r="L9660" s="35">
        <v>158152853.68000001</v>
      </c>
      <c r="M9660" s="35">
        <v>133886921.52000001</v>
      </c>
      <c r="N9660" s="40">
        <f>M9660/L9660</f>
        <v>0.84656658672059948</v>
      </c>
      <c r="O9660" s="28"/>
      <c r="P9660" s="28"/>
      <c r="Q9660" s="28"/>
      <c r="R9660" s="28"/>
      <c r="S9660" s="25"/>
    </row>
    <row r="9661" spans="2:19" s="16" customFormat="1" outlineLevel="2" x14ac:dyDescent="0.25">
      <c r="B9661" s="16" t="s">
        <v>3697</v>
      </c>
      <c r="C9661" s="16" t="s">
        <v>3406</v>
      </c>
      <c r="D9661" s="16" t="s">
        <v>79</v>
      </c>
      <c r="E9661" s="16" t="s">
        <v>1194</v>
      </c>
      <c r="G9661" s="16" t="s">
        <v>1195</v>
      </c>
      <c r="H9661" s="16" t="s">
        <v>19</v>
      </c>
      <c r="I9661" s="31">
        <v>398287804</v>
      </c>
      <c r="J9661" s="31">
        <v>398287804</v>
      </c>
      <c r="K9661" s="32">
        <f>IFERROR((J9661/I9661),0)</f>
        <v>1</v>
      </c>
      <c r="L9661" s="31"/>
      <c r="M9661" s="31"/>
      <c r="N9661" s="39"/>
      <c r="O9661" s="28"/>
      <c r="P9661" s="28"/>
      <c r="Q9661" s="28"/>
      <c r="R9661" s="28"/>
      <c r="S9661" s="25"/>
    </row>
    <row r="9662" spans="2:19" s="16" customFormat="1" outlineLevel="2" x14ac:dyDescent="0.25">
      <c r="B9662" s="16" t="s">
        <v>3697</v>
      </c>
      <c r="C9662" s="16" t="s">
        <v>3406</v>
      </c>
      <c r="D9662" s="16" t="s">
        <v>79</v>
      </c>
      <c r="E9662" s="16" t="s">
        <v>1194</v>
      </c>
      <c r="G9662" s="16" t="s">
        <v>1195</v>
      </c>
      <c r="H9662" s="16" t="s">
        <v>154</v>
      </c>
      <c r="I9662" s="31">
        <v>1480</v>
      </c>
      <c r="J9662" s="31">
        <v>1480</v>
      </c>
      <c r="K9662" s="32">
        <f>IFERROR((J9662/I9662),0)</f>
        <v>1</v>
      </c>
      <c r="L9662" s="31"/>
      <c r="M9662" s="31"/>
      <c r="N9662" s="39"/>
      <c r="O9662" s="28"/>
      <c r="P9662" s="28"/>
      <c r="Q9662" s="28"/>
      <c r="R9662" s="28"/>
      <c r="S9662" s="25"/>
    </row>
    <row r="9663" spans="2:19" s="16" customFormat="1" outlineLevel="2" x14ac:dyDescent="0.25">
      <c r="B9663" s="16" t="s">
        <v>3697</v>
      </c>
      <c r="C9663" s="16" t="s">
        <v>3406</v>
      </c>
      <c r="D9663" s="16" t="s">
        <v>79</v>
      </c>
      <c r="E9663" s="16" t="s">
        <v>1194</v>
      </c>
      <c r="G9663" s="16" t="s">
        <v>1195</v>
      </c>
      <c r="H9663" s="16" t="s">
        <v>231</v>
      </c>
      <c r="I9663" s="31">
        <v>36413834</v>
      </c>
      <c r="J9663" s="31">
        <v>36413834</v>
      </c>
      <c r="K9663" s="32">
        <f>IFERROR((J9663/I9663),0)</f>
        <v>1</v>
      </c>
      <c r="L9663" s="31"/>
      <c r="M9663" s="31"/>
      <c r="N9663" s="39"/>
      <c r="O9663" s="28"/>
      <c r="P9663" s="28"/>
      <c r="Q9663" s="28"/>
      <c r="R9663" s="28"/>
      <c r="S9663" s="25"/>
    </row>
    <row r="9664" spans="2:19" s="16" customFormat="1" outlineLevel="2" x14ac:dyDescent="0.25">
      <c r="B9664" s="16" t="s">
        <v>3697</v>
      </c>
      <c r="C9664" s="16" t="s">
        <v>3406</v>
      </c>
      <c r="D9664" s="16" t="s">
        <v>79</v>
      </c>
      <c r="E9664" s="16" t="s">
        <v>1194</v>
      </c>
      <c r="G9664" s="16" t="s">
        <v>1195</v>
      </c>
      <c r="H9664" s="16" t="s">
        <v>155</v>
      </c>
      <c r="I9664" s="31">
        <v>-47871962</v>
      </c>
      <c r="J9664" s="31"/>
      <c r="K9664" s="32">
        <f>IFERROR((J9664/I9664),0)</f>
        <v>0</v>
      </c>
      <c r="L9664" s="31"/>
      <c r="M9664" s="31"/>
      <c r="N9664" s="39"/>
      <c r="O9664" s="28"/>
      <c r="P9664" s="28"/>
      <c r="Q9664" s="28"/>
      <c r="R9664" s="28"/>
      <c r="S9664" s="25"/>
    </row>
    <row r="9665" spans="2:19" s="16" customFormat="1" outlineLevel="1" x14ac:dyDescent="0.25">
      <c r="B9665" s="47" t="s">
        <v>8006</v>
      </c>
      <c r="C9665" s="47" t="str">
        <f>C9664</f>
        <v>ASIGNACIÓN PARA LA INVERSIÓN LOCAL  - AMBIENTE Y DESARROLLO SOSTENIBLE</v>
      </c>
      <c r="D9665" s="47"/>
      <c r="E9665" s="47" t="str">
        <f>E9664</f>
        <v>54313</v>
      </c>
      <c r="F9665" s="47"/>
      <c r="G9665" s="47" t="str">
        <f>G9664</f>
        <v xml:space="preserve">GRAMALOTE                                         </v>
      </c>
      <c r="H9665" s="47" t="s">
        <v>10655</v>
      </c>
      <c r="I9665" s="51">
        <f>SUBTOTAL(9,I9660:I9664)</f>
        <v>626190966</v>
      </c>
      <c r="J9665" s="51">
        <f>SUBTOTAL(9,J9660:J9664)</f>
        <v>568590039.51999998</v>
      </c>
      <c r="K9665" s="49">
        <f>J9665/I9665</f>
        <v>0.90801380152775946</v>
      </c>
      <c r="L9665" s="51">
        <f>SUBTOTAL(9,L9660:L9664)</f>
        <v>158152853.68000001</v>
      </c>
      <c r="M9665" s="51">
        <f>SUBTOTAL(9,M9660:M9664)</f>
        <v>133886921.52000001</v>
      </c>
      <c r="N9665" s="50">
        <f>IFERROR((M9665/L9665),"N.A")</f>
        <v>0.84656658672059948</v>
      </c>
      <c r="O9665" s="28"/>
      <c r="P9665" s="28"/>
      <c r="Q9665" s="28"/>
      <c r="R9665" s="28"/>
      <c r="S9665" s="25"/>
    </row>
    <row r="9666" spans="2:19" s="16" customFormat="1" outlineLevel="2" x14ac:dyDescent="0.25">
      <c r="B9666" s="16" t="s">
        <v>3698</v>
      </c>
      <c r="C9666" s="16" t="s">
        <v>3406</v>
      </c>
      <c r="D9666" s="16" t="s">
        <v>79</v>
      </c>
      <c r="E9666" s="16" t="s">
        <v>1197</v>
      </c>
      <c r="G9666" s="16" t="s">
        <v>1198</v>
      </c>
      <c r="H9666" s="16" t="s">
        <v>152</v>
      </c>
      <c r="I9666" s="35">
        <v>531136473</v>
      </c>
      <c r="J9666" s="35">
        <v>297093431.31000006</v>
      </c>
      <c r="K9666" s="36">
        <f>IFERROR((J9666/I9666),0)</f>
        <v>0.55935422704439286</v>
      </c>
      <c r="L9666" s="35">
        <v>350939235.83000004</v>
      </c>
      <c r="M9666" s="35">
        <v>297093431.31000006</v>
      </c>
      <c r="N9666" s="40">
        <f>M9666/L9666</f>
        <v>0.84656658753857994</v>
      </c>
      <c r="O9666" s="28"/>
      <c r="P9666" s="28"/>
      <c r="Q9666" s="28"/>
      <c r="R9666" s="28"/>
      <c r="S9666" s="25"/>
    </row>
    <row r="9667" spans="2:19" s="16" customFormat="1" outlineLevel="2" x14ac:dyDescent="0.25">
      <c r="B9667" s="16" t="s">
        <v>3698</v>
      </c>
      <c r="C9667" s="16" t="s">
        <v>3406</v>
      </c>
      <c r="D9667" s="16" t="s">
        <v>79</v>
      </c>
      <c r="E9667" s="16" t="s">
        <v>1197</v>
      </c>
      <c r="G9667" s="16" t="s">
        <v>1198</v>
      </c>
      <c r="H9667" s="16" t="s">
        <v>19</v>
      </c>
      <c r="I9667" s="31">
        <v>249126157</v>
      </c>
      <c r="J9667" s="31">
        <v>249126157</v>
      </c>
      <c r="K9667" s="32">
        <f>IFERROR((J9667/I9667),0)</f>
        <v>1</v>
      </c>
      <c r="L9667" s="31"/>
      <c r="M9667" s="31"/>
      <c r="N9667" s="39"/>
      <c r="O9667" s="28"/>
      <c r="P9667" s="28"/>
      <c r="Q9667" s="28"/>
      <c r="R9667" s="28"/>
      <c r="S9667" s="25"/>
    </row>
    <row r="9668" spans="2:19" s="16" customFormat="1" outlineLevel="2" x14ac:dyDescent="0.25">
      <c r="B9668" s="16" t="s">
        <v>3698</v>
      </c>
      <c r="C9668" s="16" t="s">
        <v>3406</v>
      </c>
      <c r="D9668" s="16" t="s">
        <v>79</v>
      </c>
      <c r="E9668" s="16" t="s">
        <v>1197</v>
      </c>
      <c r="G9668" s="16" t="s">
        <v>1198</v>
      </c>
      <c r="H9668" s="16" t="s">
        <v>154</v>
      </c>
      <c r="I9668" s="31">
        <v>3285</v>
      </c>
      <c r="J9668" s="31">
        <v>3285</v>
      </c>
      <c r="K9668" s="32">
        <f>IFERROR((J9668/I9668),0)</f>
        <v>1</v>
      </c>
      <c r="L9668" s="31"/>
      <c r="M9668" s="31"/>
      <c r="N9668" s="39"/>
      <c r="O9668" s="28"/>
      <c r="P9668" s="28"/>
      <c r="Q9668" s="28"/>
      <c r="R9668" s="28"/>
      <c r="S9668" s="25"/>
    </row>
    <row r="9669" spans="2:19" s="16" customFormat="1" outlineLevel="2" x14ac:dyDescent="0.25">
      <c r="B9669" s="16" t="s">
        <v>3698</v>
      </c>
      <c r="C9669" s="16" t="s">
        <v>3406</v>
      </c>
      <c r="D9669" s="16" t="s">
        <v>79</v>
      </c>
      <c r="E9669" s="16" t="s">
        <v>1197</v>
      </c>
      <c r="G9669" s="16" t="s">
        <v>1198</v>
      </c>
      <c r="H9669" s="16" t="s">
        <v>231</v>
      </c>
      <c r="I9669" s="31">
        <v>80801849</v>
      </c>
      <c r="J9669" s="31">
        <v>80801849</v>
      </c>
      <c r="K9669" s="32">
        <f>IFERROR((J9669/I9669),0)</f>
        <v>1</v>
      </c>
      <c r="L9669" s="31"/>
      <c r="M9669" s="31"/>
      <c r="N9669" s="39"/>
      <c r="O9669" s="28"/>
      <c r="P9669" s="28"/>
      <c r="Q9669" s="28"/>
      <c r="R9669" s="28"/>
      <c r="S9669" s="25"/>
    </row>
    <row r="9670" spans="2:19" s="16" customFormat="1" outlineLevel="2" x14ac:dyDescent="0.25">
      <c r="B9670" s="16" t="s">
        <v>3698</v>
      </c>
      <c r="C9670" s="16" t="s">
        <v>3406</v>
      </c>
      <c r="D9670" s="16" t="s">
        <v>79</v>
      </c>
      <c r="E9670" s="16" t="s">
        <v>1197</v>
      </c>
      <c r="G9670" s="16" t="s">
        <v>1198</v>
      </c>
      <c r="H9670" s="16" t="s">
        <v>155</v>
      </c>
      <c r="I9670" s="31">
        <v>-106227295</v>
      </c>
      <c r="J9670" s="31"/>
      <c r="K9670" s="32">
        <f>IFERROR((J9670/I9670),0)</f>
        <v>0</v>
      </c>
      <c r="L9670" s="31"/>
      <c r="M9670" s="31"/>
      <c r="N9670" s="39"/>
      <c r="O9670" s="28"/>
      <c r="P9670" s="28"/>
      <c r="Q9670" s="28"/>
      <c r="R9670" s="28"/>
      <c r="S9670" s="25"/>
    </row>
    <row r="9671" spans="2:19" s="16" customFormat="1" outlineLevel="1" x14ac:dyDescent="0.25">
      <c r="B9671" s="47" t="s">
        <v>8007</v>
      </c>
      <c r="C9671" s="47" t="str">
        <f>C9670</f>
        <v>ASIGNACIÓN PARA LA INVERSIÓN LOCAL  - AMBIENTE Y DESARROLLO SOSTENIBLE</v>
      </c>
      <c r="D9671" s="47"/>
      <c r="E9671" s="47" t="str">
        <f>E9670</f>
        <v>54261</v>
      </c>
      <c r="F9671" s="47"/>
      <c r="G9671" s="47" t="str">
        <f>G9670</f>
        <v xml:space="preserve">EL ZULIA                                          </v>
      </c>
      <c r="H9671" s="47" t="s">
        <v>10655</v>
      </c>
      <c r="I9671" s="51">
        <f>SUBTOTAL(9,I9666:I9670)</f>
        <v>754840469</v>
      </c>
      <c r="J9671" s="51">
        <f>SUBTOTAL(9,J9666:J9670)</f>
        <v>627024722.31000006</v>
      </c>
      <c r="K9671" s="49">
        <f>J9671/I9671</f>
        <v>0.83067184135036098</v>
      </c>
      <c r="L9671" s="51">
        <f>SUBTOTAL(9,L9666:L9670)</f>
        <v>350939235.83000004</v>
      </c>
      <c r="M9671" s="51">
        <f>SUBTOTAL(9,M9666:M9670)</f>
        <v>297093431.31000006</v>
      </c>
      <c r="N9671" s="50">
        <f>IFERROR((M9671/L9671),"N.A")</f>
        <v>0.84656658753857994</v>
      </c>
      <c r="O9671" s="28"/>
      <c r="P9671" s="28"/>
      <c r="Q9671" s="28"/>
      <c r="R9671" s="28"/>
      <c r="S9671" s="25"/>
    </row>
    <row r="9672" spans="2:19" s="16" customFormat="1" outlineLevel="2" x14ac:dyDescent="0.25">
      <c r="B9672" s="16" t="s">
        <v>3699</v>
      </c>
      <c r="C9672" s="16" t="s">
        <v>3406</v>
      </c>
      <c r="D9672" s="16" t="s">
        <v>79</v>
      </c>
      <c r="E9672" s="16" t="s">
        <v>1200</v>
      </c>
      <c r="G9672" s="16" t="s">
        <v>1201</v>
      </c>
      <c r="H9672" s="16" t="s">
        <v>152</v>
      </c>
      <c r="I9672" s="35">
        <v>774053048</v>
      </c>
      <c r="J9672" s="35">
        <v>432969844.36000007</v>
      </c>
      <c r="K9672" s="36">
        <f>IFERROR((J9672/I9672),0)</f>
        <v>0.55935422705034044</v>
      </c>
      <c r="L9672" s="35">
        <v>511442160.28999996</v>
      </c>
      <c r="M9672" s="35">
        <v>432969844.36000007</v>
      </c>
      <c r="N9672" s="40">
        <f>M9672/L9672</f>
        <v>0.8465665875384536</v>
      </c>
      <c r="O9672" s="28"/>
      <c r="P9672" s="28"/>
      <c r="Q9672" s="28"/>
      <c r="R9672" s="28"/>
      <c r="S9672" s="25"/>
    </row>
    <row r="9673" spans="2:19" s="16" customFormat="1" outlineLevel="2" x14ac:dyDescent="0.25">
      <c r="B9673" s="16" t="s">
        <v>3699</v>
      </c>
      <c r="C9673" s="16" t="s">
        <v>3406</v>
      </c>
      <c r="D9673" s="16" t="s">
        <v>79</v>
      </c>
      <c r="E9673" s="16" t="s">
        <v>1200</v>
      </c>
      <c r="G9673" s="16" t="s">
        <v>1201</v>
      </c>
      <c r="H9673" s="16" t="s">
        <v>19</v>
      </c>
      <c r="I9673" s="31">
        <v>417429087</v>
      </c>
      <c r="J9673" s="31">
        <v>417429087</v>
      </c>
      <c r="K9673" s="32">
        <f>IFERROR((J9673/I9673),0)</f>
        <v>1</v>
      </c>
      <c r="L9673" s="31"/>
      <c r="M9673" s="31"/>
      <c r="N9673" s="39"/>
      <c r="O9673" s="28"/>
      <c r="P9673" s="28"/>
      <c r="Q9673" s="28"/>
      <c r="R9673" s="28"/>
      <c r="S9673" s="25"/>
    </row>
    <row r="9674" spans="2:19" s="16" customFormat="1" outlineLevel="2" x14ac:dyDescent="0.25">
      <c r="B9674" s="16" t="s">
        <v>3699</v>
      </c>
      <c r="C9674" s="16" t="s">
        <v>3406</v>
      </c>
      <c r="D9674" s="16" t="s">
        <v>79</v>
      </c>
      <c r="E9674" s="16" t="s">
        <v>1200</v>
      </c>
      <c r="G9674" s="16" t="s">
        <v>1201</v>
      </c>
      <c r="H9674" s="16" t="s">
        <v>154</v>
      </c>
      <c r="I9674" s="31">
        <v>4787</v>
      </c>
      <c r="J9674" s="31">
        <v>4787</v>
      </c>
      <c r="K9674" s="32">
        <f>IFERROR((J9674/I9674),0)</f>
        <v>1</v>
      </c>
      <c r="L9674" s="31"/>
      <c r="M9674" s="31"/>
      <c r="N9674" s="39"/>
      <c r="O9674" s="28"/>
      <c r="P9674" s="28"/>
      <c r="Q9674" s="28"/>
      <c r="R9674" s="28"/>
      <c r="S9674" s="25"/>
    </row>
    <row r="9675" spans="2:19" s="16" customFormat="1" outlineLevel="2" x14ac:dyDescent="0.25">
      <c r="B9675" s="16" t="s">
        <v>3699</v>
      </c>
      <c r="C9675" s="16" t="s">
        <v>3406</v>
      </c>
      <c r="D9675" s="16" t="s">
        <v>79</v>
      </c>
      <c r="E9675" s="16" t="s">
        <v>1200</v>
      </c>
      <c r="G9675" s="16" t="s">
        <v>1201</v>
      </c>
      <c r="H9675" s="16" t="s">
        <v>231</v>
      </c>
      <c r="I9675" s="31">
        <v>117756773</v>
      </c>
      <c r="J9675" s="31">
        <v>117756773</v>
      </c>
      <c r="K9675" s="32">
        <f>IFERROR((J9675/I9675),0)</f>
        <v>1</v>
      </c>
      <c r="L9675" s="31"/>
      <c r="M9675" s="31"/>
      <c r="N9675" s="39"/>
      <c r="O9675" s="28"/>
      <c r="P9675" s="28"/>
      <c r="Q9675" s="28"/>
      <c r="R9675" s="28"/>
      <c r="S9675" s="25"/>
    </row>
    <row r="9676" spans="2:19" s="16" customFormat="1" outlineLevel="2" x14ac:dyDescent="0.25">
      <c r="B9676" s="16" t="s">
        <v>3699</v>
      </c>
      <c r="C9676" s="16" t="s">
        <v>3406</v>
      </c>
      <c r="D9676" s="16" t="s">
        <v>79</v>
      </c>
      <c r="E9676" s="16" t="s">
        <v>1200</v>
      </c>
      <c r="G9676" s="16" t="s">
        <v>1201</v>
      </c>
      <c r="H9676" s="16" t="s">
        <v>155</v>
      </c>
      <c r="I9676" s="31">
        <v>-154810610</v>
      </c>
      <c r="J9676" s="31"/>
      <c r="K9676" s="32">
        <f>IFERROR((J9676/I9676),0)</f>
        <v>0</v>
      </c>
      <c r="L9676" s="31"/>
      <c r="M9676" s="31"/>
      <c r="N9676" s="39"/>
      <c r="O9676" s="28"/>
      <c r="P9676" s="28"/>
      <c r="Q9676" s="28"/>
      <c r="R9676" s="28"/>
      <c r="S9676" s="25"/>
    </row>
    <row r="9677" spans="2:19" s="16" customFormat="1" outlineLevel="1" x14ac:dyDescent="0.25">
      <c r="B9677" s="47" t="s">
        <v>8008</v>
      </c>
      <c r="C9677" s="47" t="str">
        <f>C9676</f>
        <v>ASIGNACIÓN PARA LA INVERSIÓN LOCAL  - AMBIENTE Y DESARROLLO SOSTENIBLE</v>
      </c>
      <c r="D9677" s="47"/>
      <c r="E9677" s="47" t="str">
        <f>E9676</f>
        <v>54250</v>
      </c>
      <c r="F9677" s="47"/>
      <c r="G9677" s="47" t="str">
        <f>G9676</f>
        <v xml:space="preserve">EL TARRA                                          </v>
      </c>
      <c r="H9677" s="47" t="s">
        <v>10655</v>
      </c>
      <c r="I9677" s="51">
        <f>SUBTOTAL(9,I9672:I9676)</f>
        <v>1154433085</v>
      </c>
      <c r="J9677" s="51">
        <f>SUBTOTAL(9,J9672:J9676)</f>
        <v>968160491.36000013</v>
      </c>
      <c r="K9677" s="49">
        <f>J9677/I9677</f>
        <v>0.8386458287965648</v>
      </c>
      <c r="L9677" s="51">
        <f>SUBTOTAL(9,L9672:L9676)</f>
        <v>511442160.28999996</v>
      </c>
      <c r="M9677" s="51">
        <f>SUBTOTAL(9,M9672:M9676)</f>
        <v>432969844.36000007</v>
      </c>
      <c r="N9677" s="50">
        <f>IFERROR((M9677/L9677),"N.A")</f>
        <v>0.8465665875384536</v>
      </c>
      <c r="O9677" s="28"/>
      <c r="P9677" s="28"/>
      <c r="Q9677" s="28"/>
      <c r="R9677" s="28"/>
      <c r="S9677" s="25"/>
    </row>
    <row r="9678" spans="2:19" s="16" customFormat="1" outlineLevel="2" x14ac:dyDescent="0.25">
      <c r="B9678" s="16" t="s">
        <v>3700</v>
      </c>
      <c r="C9678" s="16" t="s">
        <v>3406</v>
      </c>
      <c r="D9678" s="16" t="s">
        <v>79</v>
      </c>
      <c r="E9678" s="16" t="s">
        <v>1203</v>
      </c>
      <c r="G9678" s="16" t="s">
        <v>1204</v>
      </c>
      <c r="H9678" s="16" t="s">
        <v>152</v>
      </c>
      <c r="I9678" s="35">
        <v>634243600</v>
      </c>
      <c r="J9678" s="35">
        <v>354766838.64000005</v>
      </c>
      <c r="K9678" s="36">
        <f>IFERROR((J9678/I9678),0)</f>
        <v>0.5593542270509313</v>
      </c>
      <c r="L9678" s="35">
        <v>419065486.18000001</v>
      </c>
      <c r="M9678" s="35">
        <v>354766838.64000005</v>
      </c>
      <c r="N9678" s="40">
        <f>M9678/L9678</f>
        <v>0.84656658765646486</v>
      </c>
      <c r="O9678" s="28"/>
      <c r="P9678" s="28"/>
      <c r="Q9678" s="28"/>
      <c r="R9678" s="28"/>
      <c r="S9678" s="25"/>
    </row>
    <row r="9679" spans="2:19" s="16" customFormat="1" outlineLevel="2" x14ac:dyDescent="0.25">
      <c r="B9679" s="16" t="s">
        <v>3700</v>
      </c>
      <c r="C9679" s="16" t="s">
        <v>3406</v>
      </c>
      <c r="D9679" s="16" t="s">
        <v>79</v>
      </c>
      <c r="E9679" s="16" t="s">
        <v>1203</v>
      </c>
      <c r="G9679" s="16" t="s">
        <v>1204</v>
      </c>
      <c r="H9679" s="16" t="s">
        <v>19</v>
      </c>
      <c r="I9679" s="31">
        <v>418236933</v>
      </c>
      <c r="J9679" s="31">
        <v>418236933</v>
      </c>
      <c r="K9679" s="32">
        <f>IFERROR((J9679/I9679),0)</f>
        <v>1</v>
      </c>
      <c r="L9679" s="31"/>
      <c r="M9679" s="31"/>
      <c r="N9679" s="39"/>
      <c r="O9679" s="28"/>
      <c r="P9679" s="28"/>
      <c r="Q9679" s="28"/>
      <c r="R9679" s="28"/>
      <c r="S9679" s="25"/>
    </row>
    <row r="9680" spans="2:19" s="16" customFormat="1" outlineLevel="2" x14ac:dyDescent="0.25">
      <c r="B9680" s="16" t="s">
        <v>3700</v>
      </c>
      <c r="C9680" s="16" t="s">
        <v>3406</v>
      </c>
      <c r="D9680" s="16" t="s">
        <v>79</v>
      </c>
      <c r="E9680" s="16" t="s">
        <v>1203</v>
      </c>
      <c r="G9680" s="16" t="s">
        <v>1204</v>
      </c>
      <c r="H9680" s="16" t="s">
        <v>154</v>
      </c>
      <c r="I9680" s="31">
        <v>3923</v>
      </c>
      <c r="J9680" s="31">
        <v>3923</v>
      </c>
      <c r="K9680" s="32">
        <f>IFERROR((J9680/I9680),0)</f>
        <v>1</v>
      </c>
      <c r="L9680" s="31"/>
      <c r="M9680" s="31"/>
      <c r="N9680" s="39"/>
      <c r="O9680" s="28"/>
      <c r="P9680" s="28"/>
      <c r="Q9680" s="28"/>
      <c r="R9680" s="28"/>
      <c r="S9680" s="25"/>
    </row>
    <row r="9681" spans="2:19" s="16" customFormat="1" outlineLevel="2" x14ac:dyDescent="0.25">
      <c r="B9681" s="16" t="s">
        <v>3700</v>
      </c>
      <c r="C9681" s="16" t="s">
        <v>3406</v>
      </c>
      <c r="D9681" s="16" t="s">
        <v>79</v>
      </c>
      <c r="E9681" s="16" t="s">
        <v>1203</v>
      </c>
      <c r="G9681" s="16" t="s">
        <v>1204</v>
      </c>
      <c r="H9681" s="16" t="s">
        <v>231</v>
      </c>
      <c r="I9681" s="31">
        <v>96487547</v>
      </c>
      <c r="J9681" s="31">
        <v>96487547</v>
      </c>
      <c r="K9681" s="32">
        <f>IFERROR((J9681/I9681),0)</f>
        <v>1</v>
      </c>
      <c r="L9681" s="31"/>
      <c r="M9681" s="31"/>
      <c r="N9681" s="39"/>
      <c r="O9681" s="28"/>
      <c r="P9681" s="28"/>
      <c r="Q9681" s="28"/>
      <c r="R9681" s="28"/>
      <c r="S9681" s="25"/>
    </row>
    <row r="9682" spans="2:19" s="16" customFormat="1" outlineLevel="2" x14ac:dyDescent="0.25">
      <c r="B9682" s="16" t="s">
        <v>3700</v>
      </c>
      <c r="C9682" s="16" t="s">
        <v>3406</v>
      </c>
      <c r="D9682" s="16" t="s">
        <v>79</v>
      </c>
      <c r="E9682" s="16" t="s">
        <v>1203</v>
      </c>
      <c r="G9682" s="16" t="s">
        <v>1204</v>
      </c>
      <c r="H9682" s="16" t="s">
        <v>155</v>
      </c>
      <c r="I9682" s="31">
        <v>-126848720</v>
      </c>
      <c r="J9682" s="31"/>
      <c r="K9682" s="32">
        <f>IFERROR((J9682/I9682),0)</f>
        <v>0</v>
      </c>
      <c r="L9682" s="31"/>
      <c r="M9682" s="31"/>
      <c r="N9682" s="39"/>
      <c r="O9682" s="28"/>
      <c r="P9682" s="28"/>
      <c r="Q9682" s="28"/>
      <c r="R9682" s="28"/>
      <c r="S9682" s="25"/>
    </row>
    <row r="9683" spans="2:19" s="16" customFormat="1" outlineLevel="1" x14ac:dyDescent="0.25">
      <c r="B9683" s="47" t="s">
        <v>8009</v>
      </c>
      <c r="C9683" s="47" t="str">
        <f>C9682</f>
        <v>ASIGNACIÓN PARA LA INVERSIÓN LOCAL  - AMBIENTE Y DESARROLLO SOSTENIBLE</v>
      </c>
      <c r="D9683" s="47"/>
      <c r="E9683" s="47" t="str">
        <f>E9682</f>
        <v>54245</v>
      </c>
      <c r="F9683" s="47"/>
      <c r="G9683" s="47" t="str">
        <f>G9682</f>
        <v xml:space="preserve">EL CARMEN                                         </v>
      </c>
      <c r="H9683" s="47" t="s">
        <v>10655</v>
      </c>
      <c r="I9683" s="51">
        <f>SUBTOTAL(9,I9678:I9682)</f>
        <v>1022123283</v>
      </c>
      <c r="J9683" s="51">
        <f>SUBTOTAL(9,J9678:J9682)</f>
        <v>869495241.6400001</v>
      </c>
      <c r="K9683" s="49">
        <f>J9683/I9683</f>
        <v>0.85067550666488445</v>
      </c>
      <c r="L9683" s="51">
        <f>SUBTOTAL(9,L9678:L9682)</f>
        <v>419065486.18000001</v>
      </c>
      <c r="M9683" s="51">
        <f>SUBTOTAL(9,M9678:M9682)</f>
        <v>354766838.64000005</v>
      </c>
      <c r="N9683" s="50">
        <f>IFERROR((M9683/L9683),"N.A")</f>
        <v>0.84656658765646486</v>
      </c>
      <c r="O9683" s="28"/>
      <c r="P9683" s="28"/>
      <c r="Q9683" s="28"/>
      <c r="R9683" s="28"/>
      <c r="S9683" s="25"/>
    </row>
    <row r="9684" spans="2:19" s="16" customFormat="1" outlineLevel="2" x14ac:dyDescent="0.25">
      <c r="B9684" s="16" t="s">
        <v>3701</v>
      </c>
      <c r="C9684" s="16" t="s">
        <v>3406</v>
      </c>
      <c r="D9684" s="16" t="s">
        <v>79</v>
      </c>
      <c r="E9684" s="16" t="s">
        <v>1206</v>
      </c>
      <c r="G9684" s="16" t="s">
        <v>1207</v>
      </c>
      <c r="H9684" s="16" t="s">
        <v>152</v>
      </c>
      <c r="I9684" s="35">
        <v>270480547</v>
      </c>
      <c r="J9684" s="35">
        <v>151294437.29999998</v>
      </c>
      <c r="K9684" s="36">
        <f>IFERROR((J9684/I9684),0)</f>
        <v>0.55935422705278681</v>
      </c>
      <c r="L9684" s="35">
        <v>178715341.81</v>
      </c>
      <c r="M9684" s="35">
        <v>151294437.29999998</v>
      </c>
      <c r="N9684" s="40">
        <f>M9684/L9684</f>
        <v>0.84656658889894099</v>
      </c>
      <c r="O9684" s="28"/>
      <c r="P9684" s="28"/>
      <c r="Q9684" s="28"/>
      <c r="R9684" s="28"/>
      <c r="S9684" s="25"/>
    </row>
    <row r="9685" spans="2:19" s="16" customFormat="1" outlineLevel="2" x14ac:dyDescent="0.25">
      <c r="B9685" s="16" t="s">
        <v>3701</v>
      </c>
      <c r="C9685" s="16" t="s">
        <v>3406</v>
      </c>
      <c r="D9685" s="16" t="s">
        <v>79</v>
      </c>
      <c r="E9685" s="16" t="s">
        <v>1206</v>
      </c>
      <c r="G9685" s="16" t="s">
        <v>1207</v>
      </c>
      <c r="H9685" s="16" t="s">
        <v>19</v>
      </c>
      <c r="I9685" s="31">
        <v>84084960</v>
      </c>
      <c r="J9685" s="31">
        <v>84084960</v>
      </c>
      <c r="K9685" s="32">
        <f>IFERROR((J9685/I9685),0)</f>
        <v>1</v>
      </c>
      <c r="L9685" s="31"/>
      <c r="M9685" s="31"/>
      <c r="N9685" s="39"/>
      <c r="O9685" s="28"/>
      <c r="P9685" s="28"/>
      <c r="Q9685" s="28"/>
      <c r="R9685" s="28"/>
      <c r="S9685" s="25"/>
    </row>
    <row r="9686" spans="2:19" s="16" customFormat="1" outlineLevel="2" x14ac:dyDescent="0.25">
      <c r="B9686" s="16" t="s">
        <v>3701</v>
      </c>
      <c r="C9686" s="16" t="s">
        <v>3406</v>
      </c>
      <c r="D9686" s="16" t="s">
        <v>79</v>
      </c>
      <c r="E9686" s="16" t="s">
        <v>1206</v>
      </c>
      <c r="G9686" s="16" t="s">
        <v>1207</v>
      </c>
      <c r="H9686" s="16" t="s">
        <v>154</v>
      </c>
      <c r="I9686" s="31">
        <v>1673</v>
      </c>
      <c r="J9686" s="31">
        <v>1673</v>
      </c>
      <c r="K9686" s="32">
        <f>IFERROR((J9686/I9686),0)</f>
        <v>1</v>
      </c>
      <c r="L9686" s="31"/>
      <c r="M9686" s="31"/>
      <c r="N9686" s="39"/>
      <c r="O9686" s="28"/>
      <c r="P9686" s="28"/>
      <c r="Q9686" s="28"/>
      <c r="R9686" s="28"/>
      <c r="S9686" s="25"/>
    </row>
    <row r="9687" spans="2:19" s="16" customFormat="1" outlineLevel="2" x14ac:dyDescent="0.25">
      <c r="B9687" s="16" t="s">
        <v>3701</v>
      </c>
      <c r="C9687" s="16" t="s">
        <v>3406</v>
      </c>
      <c r="D9687" s="16" t="s">
        <v>79</v>
      </c>
      <c r="E9687" s="16" t="s">
        <v>1206</v>
      </c>
      <c r="G9687" s="16" t="s">
        <v>1207</v>
      </c>
      <c r="H9687" s="16" t="s">
        <v>231</v>
      </c>
      <c r="I9687" s="31">
        <v>41148235</v>
      </c>
      <c r="J9687" s="31">
        <v>41148235</v>
      </c>
      <c r="K9687" s="32">
        <f>IFERROR((J9687/I9687),0)</f>
        <v>1</v>
      </c>
      <c r="L9687" s="31"/>
      <c r="M9687" s="31"/>
      <c r="N9687" s="39"/>
      <c r="O9687" s="28"/>
      <c r="P9687" s="28"/>
      <c r="Q9687" s="28"/>
      <c r="R9687" s="28"/>
      <c r="S9687" s="25"/>
    </row>
    <row r="9688" spans="2:19" s="16" customFormat="1" outlineLevel="2" x14ac:dyDescent="0.25">
      <c r="B9688" s="16" t="s">
        <v>3701</v>
      </c>
      <c r="C9688" s="16" t="s">
        <v>3406</v>
      </c>
      <c r="D9688" s="16" t="s">
        <v>79</v>
      </c>
      <c r="E9688" s="16" t="s">
        <v>1206</v>
      </c>
      <c r="G9688" s="16" t="s">
        <v>1207</v>
      </c>
      <c r="H9688" s="16" t="s">
        <v>155</v>
      </c>
      <c r="I9688" s="31">
        <v>-54096109</v>
      </c>
      <c r="J9688" s="31"/>
      <c r="K9688" s="32">
        <f>IFERROR((J9688/I9688),0)</f>
        <v>0</v>
      </c>
      <c r="L9688" s="31"/>
      <c r="M9688" s="31"/>
      <c r="N9688" s="39"/>
      <c r="O9688" s="28"/>
      <c r="P9688" s="28"/>
      <c r="Q9688" s="28"/>
      <c r="R9688" s="28"/>
      <c r="S9688" s="25"/>
    </row>
    <row r="9689" spans="2:19" s="16" customFormat="1" outlineLevel="1" x14ac:dyDescent="0.25">
      <c r="B9689" s="47" t="s">
        <v>8010</v>
      </c>
      <c r="C9689" s="47" t="str">
        <f>C9688</f>
        <v>ASIGNACIÓN PARA LA INVERSIÓN LOCAL  - AMBIENTE Y DESARROLLO SOSTENIBLE</v>
      </c>
      <c r="D9689" s="47"/>
      <c r="E9689" s="47" t="str">
        <f>E9688</f>
        <v>54239</v>
      </c>
      <c r="F9689" s="47"/>
      <c r="G9689" s="47" t="str">
        <f>G9688</f>
        <v xml:space="preserve">DURANIA                                           </v>
      </c>
      <c r="H9689" s="47" t="s">
        <v>10655</v>
      </c>
      <c r="I9689" s="51">
        <f>SUBTOTAL(9,I9684:I9688)</f>
        <v>341619306</v>
      </c>
      <c r="J9689" s="51">
        <f>SUBTOTAL(9,J9684:J9688)</f>
        <v>276529305.29999995</v>
      </c>
      <c r="K9689" s="49">
        <f>J9689/I9689</f>
        <v>0.80946626974296343</v>
      </c>
      <c r="L9689" s="51">
        <f>SUBTOTAL(9,L9684:L9688)</f>
        <v>178715341.81</v>
      </c>
      <c r="M9689" s="51">
        <f>SUBTOTAL(9,M9684:M9688)</f>
        <v>151294437.29999998</v>
      </c>
      <c r="N9689" s="50">
        <f>IFERROR((M9689/L9689),"N.A")</f>
        <v>0.84656658889894099</v>
      </c>
      <c r="O9689" s="28"/>
      <c r="P9689" s="28"/>
      <c r="Q9689" s="28"/>
      <c r="R9689" s="28"/>
      <c r="S9689" s="25"/>
    </row>
    <row r="9690" spans="2:19" s="16" customFormat="1" outlineLevel="2" x14ac:dyDescent="0.25">
      <c r="B9690" s="16" t="s">
        <v>3702</v>
      </c>
      <c r="C9690" s="16" t="s">
        <v>3406</v>
      </c>
      <c r="D9690" s="16" t="s">
        <v>79</v>
      </c>
      <c r="E9690" s="16" t="s">
        <v>1209</v>
      </c>
      <c r="G9690" s="16" t="s">
        <v>1210</v>
      </c>
      <c r="H9690" s="16" t="s">
        <v>152</v>
      </c>
      <c r="I9690" s="35">
        <v>436805694</v>
      </c>
      <c r="J9690" s="35">
        <v>244329111.34000006</v>
      </c>
      <c r="K9690" s="36">
        <f>IFERROR((J9690/I9690),0)</f>
        <v>0.55935422705364291</v>
      </c>
      <c r="L9690" s="35">
        <v>288611805.51999998</v>
      </c>
      <c r="M9690" s="35">
        <v>244329111.34000006</v>
      </c>
      <c r="N9690" s="40">
        <f>M9690/L9690</f>
        <v>0.84656658759951087</v>
      </c>
      <c r="O9690" s="28"/>
      <c r="P9690" s="28"/>
      <c r="Q9690" s="28"/>
      <c r="R9690" s="28"/>
      <c r="S9690" s="25"/>
    </row>
    <row r="9691" spans="2:19" s="16" customFormat="1" outlineLevel="2" x14ac:dyDescent="0.25">
      <c r="B9691" s="16" t="s">
        <v>3702</v>
      </c>
      <c r="C9691" s="16" t="s">
        <v>3406</v>
      </c>
      <c r="D9691" s="16" t="s">
        <v>79</v>
      </c>
      <c r="E9691" s="16" t="s">
        <v>1209</v>
      </c>
      <c r="G9691" s="16" t="s">
        <v>1210</v>
      </c>
      <c r="H9691" s="16" t="s">
        <v>19</v>
      </c>
      <c r="I9691" s="31">
        <v>724909630</v>
      </c>
      <c r="J9691" s="31">
        <v>724909630</v>
      </c>
      <c r="K9691" s="32">
        <f>IFERROR((J9691/I9691),0)</f>
        <v>1</v>
      </c>
      <c r="L9691" s="31"/>
      <c r="M9691" s="31"/>
      <c r="N9691" s="39"/>
      <c r="O9691" s="28"/>
      <c r="P9691" s="28"/>
      <c r="Q9691" s="28"/>
      <c r="R9691" s="28"/>
      <c r="S9691" s="25"/>
    </row>
    <row r="9692" spans="2:19" s="16" customFormat="1" outlineLevel="2" x14ac:dyDescent="0.25">
      <c r="B9692" s="16" t="s">
        <v>3702</v>
      </c>
      <c r="C9692" s="16" t="s">
        <v>3406</v>
      </c>
      <c r="D9692" s="16" t="s">
        <v>79</v>
      </c>
      <c r="E9692" s="16" t="s">
        <v>1209</v>
      </c>
      <c r="G9692" s="16" t="s">
        <v>1210</v>
      </c>
      <c r="H9692" s="16" t="s">
        <v>154</v>
      </c>
      <c r="I9692" s="31">
        <v>2702</v>
      </c>
      <c r="J9692" s="31">
        <v>2702</v>
      </c>
      <c r="K9692" s="32">
        <f>IFERROR((J9692/I9692),0)</f>
        <v>1</v>
      </c>
      <c r="L9692" s="31"/>
      <c r="M9692" s="31"/>
      <c r="N9692" s="39"/>
      <c r="O9692" s="28"/>
      <c r="P9692" s="28"/>
      <c r="Q9692" s="28"/>
      <c r="R9692" s="28"/>
      <c r="S9692" s="25"/>
    </row>
    <row r="9693" spans="2:19" s="16" customFormat="1" outlineLevel="2" x14ac:dyDescent="0.25">
      <c r="B9693" s="16" t="s">
        <v>3702</v>
      </c>
      <c r="C9693" s="16" t="s">
        <v>3406</v>
      </c>
      <c r="D9693" s="16" t="s">
        <v>79</v>
      </c>
      <c r="E9693" s="16" t="s">
        <v>1209</v>
      </c>
      <c r="G9693" s="16" t="s">
        <v>1210</v>
      </c>
      <c r="H9693" s="16" t="s">
        <v>231</v>
      </c>
      <c r="I9693" s="31">
        <v>66451297</v>
      </c>
      <c r="J9693" s="31">
        <v>66451297</v>
      </c>
      <c r="K9693" s="32">
        <f>IFERROR((J9693/I9693),0)</f>
        <v>1</v>
      </c>
      <c r="L9693" s="31"/>
      <c r="M9693" s="31"/>
      <c r="N9693" s="39"/>
      <c r="O9693" s="28"/>
      <c r="P9693" s="28"/>
      <c r="Q9693" s="28"/>
      <c r="R9693" s="28"/>
      <c r="S9693" s="25"/>
    </row>
    <row r="9694" spans="2:19" s="16" customFormat="1" outlineLevel="2" x14ac:dyDescent="0.25">
      <c r="B9694" s="16" t="s">
        <v>3702</v>
      </c>
      <c r="C9694" s="16" t="s">
        <v>3406</v>
      </c>
      <c r="D9694" s="16" t="s">
        <v>79</v>
      </c>
      <c r="E9694" s="16" t="s">
        <v>1209</v>
      </c>
      <c r="G9694" s="16" t="s">
        <v>1210</v>
      </c>
      <c r="H9694" s="16" t="s">
        <v>155</v>
      </c>
      <c r="I9694" s="31">
        <v>-87361139</v>
      </c>
      <c r="J9694" s="31"/>
      <c r="K9694" s="32">
        <f>IFERROR((J9694/I9694),0)</f>
        <v>0</v>
      </c>
      <c r="L9694" s="31"/>
      <c r="M9694" s="31"/>
      <c r="N9694" s="39"/>
      <c r="O9694" s="28"/>
      <c r="P9694" s="28"/>
      <c r="Q9694" s="28"/>
      <c r="R9694" s="28"/>
      <c r="S9694" s="25"/>
    </row>
    <row r="9695" spans="2:19" s="16" customFormat="1" outlineLevel="1" x14ac:dyDescent="0.25">
      <c r="B9695" s="47" t="s">
        <v>8011</v>
      </c>
      <c r="C9695" s="47" t="str">
        <f>C9694</f>
        <v>ASIGNACIÓN PARA LA INVERSIÓN LOCAL  - AMBIENTE Y DESARROLLO SOSTENIBLE</v>
      </c>
      <c r="D9695" s="47"/>
      <c r="E9695" s="47" t="str">
        <f>E9694</f>
        <v>54223</v>
      </c>
      <c r="F9695" s="47"/>
      <c r="G9695" s="47" t="str">
        <f>G9694</f>
        <v xml:space="preserve">CUCUTILLA                                         </v>
      </c>
      <c r="H9695" s="47" t="s">
        <v>10655</v>
      </c>
      <c r="I9695" s="51">
        <f>SUBTOTAL(9,I9690:I9694)</f>
        <v>1140808184</v>
      </c>
      <c r="J9695" s="51">
        <f>SUBTOTAL(9,J9690:J9694)</f>
        <v>1035692740.34</v>
      </c>
      <c r="K9695" s="49">
        <f>J9695/I9695</f>
        <v>0.90785879244709211</v>
      </c>
      <c r="L9695" s="51">
        <f>SUBTOTAL(9,L9690:L9694)</f>
        <v>288611805.51999998</v>
      </c>
      <c r="M9695" s="51">
        <f>SUBTOTAL(9,M9690:M9694)</f>
        <v>244329111.34000006</v>
      </c>
      <c r="N9695" s="50">
        <f>IFERROR((M9695/L9695),"N.A")</f>
        <v>0.84656658759951087</v>
      </c>
      <c r="O9695" s="28"/>
      <c r="P9695" s="28"/>
      <c r="Q9695" s="28"/>
      <c r="R9695" s="28"/>
      <c r="S9695" s="25"/>
    </row>
    <row r="9696" spans="2:19" s="16" customFormat="1" outlineLevel="2" x14ac:dyDescent="0.25">
      <c r="B9696" s="16" t="s">
        <v>3703</v>
      </c>
      <c r="C9696" s="16" t="s">
        <v>3406</v>
      </c>
      <c r="D9696" s="16" t="s">
        <v>79</v>
      </c>
      <c r="E9696" s="16" t="s">
        <v>1212</v>
      </c>
      <c r="G9696" s="16" t="s">
        <v>1213</v>
      </c>
      <c r="H9696" s="16" t="s">
        <v>152</v>
      </c>
      <c r="I9696" s="35">
        <v>556136900</v>
      </c>
      <c r="J9696" s="35">
        <v>311077525.85999995</v>
      </c>
      <c r="K9696" s="36">
        <f>IFERROR((J9696/I9696),0)</f>
        <v>0.55935422709768035</v>
      </c>
      <c r="L9696" s="35">
        <v>367457835.21000004</v>
      </c>
      <c r="M9696" s="35">
        <v>311077525.85999995</v>
      </c>
      <c r="N9696" s="40">
        <f>M9696/L9696</f>
        <v>0.84656658819704023</v>
      </c>
      <c r="O9696" s="28"/>
      <c r="P9696" s="28"/>
      <c r="Q9696" s="28"/>
      <c r="R9696" s="28"/>
      <c r="S9696" s="25"/>
    </row>
    <row r="9697" spans="2:19" s="16" customFormat="1" outlineLevel="2" x14ac:dyDescent="0.25">
      <c r="B9697" s="16" t="s">
        <v>3703</v>
      </c>
      <c r="C9697" s="16" t="s">
        <v>3406</v>
      </c>
      <c r="D9697" s="16" t="s">
        <v>79</v>
      </c>
      <c r="E9697" s="16" t="s">
        <v>1212</v>
      </c>
      <c r="G9697" s="16" t="s">
        <v>1213</v>
      </c>
      <c r="H9697" s="16" t="s">
        <v>19</v>
      </c>
      <c r="I9697" s="31">
        <v>643819785</v>
      </c>
      <c r="J9697" s="31">
        <v>643819785</v>
      </c>
      <c r="K9697" s="32">
        <f>IFERROR((J9697/I9697),0)</f>
        <v>1</v>
      </c>
      <c r="L9697" s="31"/>
      <c r="M9697" s="31"/>
      <c r="N9697" s="39"/>
      <c r="O9697" s="28"/>
      <c r="P9697" s="28"/>
      <c r="Q9697" s="28"/>
      <c r="R9697" s="28"/>
      <c r="S9697" s="25"/>
    </row>
    <row r="9698" spans="2:19" s="16" customFormat="1" outlineLevel="2" x14ac:dyDescent="0.25">
      <c r="B9698" s="16" t="s">
        <v>3703</v>
      </c>
      <c r="C9698" s="16" t="s">
        <v>3406</v>
      </c>
      <c r="D9698" s="16" t="s">
        <v>79</v>
      </c>
      <c r="E9698" s="16" t="s">
        <v>1212</v>
      </c>
      <c r="G9698" s="16" t="s">
        <v>1213</v>
      </c>
      <c r="H9698" s="16" t="s">
        <v>154</v>
      </c>
      <c r="I9698" s="31">
        <v>3440</v>
      </c>
      <c r="J9698" s="31">
        <v>3440</v>
      </c>
      <c r="K9698" s="32">
        <f>IFERROR((J9698/I9698),0)</f>
        <v>1</v>
      </c>
      <c r="L9698" s="31"/>
      <c r="M9698" s="31"/>
      <c r="N9698" s="39"/>
      <c r="O9698" s="28"/>
      <c r="P9698" s="28"/>
      <c r="Q9698" s="28"/>
      <c r="R9698" s="28"/>
      <c r="S9698" s="25"/>
    </row>
    <row r="9699" spans="2:19" s="16" customFormat="1" outlineLevel="2" x14ac:dyDescent="0.25">
      <c r="B9699" s="16" t="s">
        <v>3703</v>
      </c>
      <c r="C9699" s="16" t="s">
        <v>3406</v>
      </c>
      <c r="D9699" s="16" t="s">
        <v>79</v>
      </c>
      <c r="E9699" s="16" t="s">
        <v>1212</v>
      </c>
      <c r="G9699" s="16" t="s">
        <v>1213</v>
      </c>
      <c r="H9699" s="16" t="s">
        <v>231</v>
      </c>
      <c r="I9699" s="31">
        <v>84605166</v>
      </c>
      <c r="J9699" s="31">
        <v>84605166</v>
      </c>
      <c r="K9699" s="32">
        <f>IFERROR((J9699/I9699),0)</f>
        <v>1</v>
      </c>
      <c r="L9699" s="31"/>
      <c r="M9699" s="31"/>
      <c r="N9699" s="39"/>
      <c r="O9699" s="28"/>
      <c r="P9699" s="28"/>
      <c r="Q9699" s="28"/>
      <c r="R9699" s="28"/>
      <c r="S9699" s="25"/>
    </row>
    <row r="9700" spans="2:19" s="16" customFormat="1" outlineLevel="2" x14ac:dyDescent="0.25">
      <c r="B9700" s="16" t="s">
        <v>3703</v>
      </c>
      <c r="C9700" s="16" t="s">
        <v>3406</v>
      </c>
      <c r="D9700" s="16" t="s">
        <v>79</v>
      </c>
      <c r="E9700" s="16" t="s">
        <v>1212</v>
      </c>
      <c r="G9700" s="16" t="s">
        <v>1213</v>
      </c>
      <c r="H9700" s="16" t="s">
        <v>155</v>
      </c>
      <c r="I9700" s="31">
        <v>-111227380</v>
      </c>
      <c r="J9700" s="31"/>
      <c r="K9700" s="32">
        <f>IFERROR((J9700/I9700),0)</f>
        <v>0</v>
      </c>
      <c r="L9700" s="31"/>
      <c r="M9700" s="31"/>
      <c r="N9700" s="39"/>
      <c r="O9700" s="28"/>
      <c r="P9700" s="28"/>
      <c r="Q9700" s="28"/>
      <c r="R9700" s="28"/>
      <c r="S9700" s="25"/>
    </row>
    <row r="9701" spans="2:19" s="16" customFormat="1" outlineLevel="1" x14ac:dyDescent="0.25">
      <c r="B9701" s="47" t="s">
        <v>8012</v>
      </c>
      <c r="C9701" s="47" t="str">
        <f>C9700</f>
        <v>ASIGNACIÓN PARA LA INVERSIÓN LOCAL  - AMBIENTE Y DESARROLLO SOSTENIBLE</v>
      </c>
      <c r="D9701" s="47"/>
      <c r="E9701" s="47" t="str">
        <f>E9700</f>
        <v>54206</v>
      </c>
      <c r="F9701" s="47"/>
      <c r="G9701" s="47" t="str">
        <f>G9700</f>
        <v xml:space="preserve">CONVENCIÓN                                        </v>
      </c>
      <c r="H9701" s="47" t="s">
        <v>10655</v>
      </c>
      <c r="I9701" s="51">
        <f>SUBTOTAL(9,I9696:I9700)</f>
        <v>1173337911</v>
      </c>
      <c r="J9701" s="51">
        <f>SUBTOTAL(9,J9696:J9700)</f>
        <v>1039505916.8599999</v>
      </c>
      <c r="K9701" s="49">
        <f>J9701/I9701</f>
        <v>0.88593908635753604</v>
      </c>
      <c r="L9701" s="51">
        <f>SUBTOTAL(9,L9696:L9700)</f>
        <v>367457835.21000004</v>
      </c>
      <c r="M9701" s="51">
        <f>SUBTOTAL(9,M9696:M9700)</f>
        <v>311077525.85999995</v>
      </c>
      <c r="N9701" s="50">
        <f>IFERROR((M9701/L9701),"N.A")</f>
        <v>0.84656658819704023</v>
      </c>
      <c r="O9701" s="28"/>
      <c r="P9701" s="28"/>
      <c r="Q9701" s="28"/>
      <c r="R9701" s="28"/>
      <c r="S9701" s="25"/>
    </row>
    <row r="9702" spans="2:19" s="16" customFormat="1" outlineLevel="2" x14ac:dyDescent="0.25">
      <c r="B9702" s="16" t="s">
        <v>3704</v>
      </c>
      <c r="C9702" s="16" t="s">
        <v>3406</v>
      </c>
      <c r="D9702" s="16" t="s">
        <v>79</v>
      </c>
      <c r="E9702" s="16" t="s">
        <v>1215</v>
      </c>
      <c r="G9702" s="16" t="s">
        <v>1216</v>
      </c>
      <c r="H9702" s="16" t="s">
        <v>152</v>
      </c>
      <c r="I9702" s="35">
        <v>467000657</v>
      </c>
      <c r="J9702" s="35">
        <v>261218791.53000003</v>
      </c>
      <c r="K9702" s="36">
        <f>IFERROR((J9702/I9702),0)</f>
        <v>0.55935422705411741</v>
      </c>
      <c r="L9702" s="35">
        <v>308562605.02999997</v>
      </c>
      <c r="M9702" s="35">
        <v>261218791.53000003</v>
      </c>
      <c r="N9702" s="40">
        <f>M9702/L9702</f>
        <v>0.84656658736920842</v>
      </c>
      <c r="O9702" s="28"/>
      <c r="P9702" s="28"/>
      <c r="Q9702" s="28"/>
      <c r="R9702" s="28"/>
      <c r="S9702" s="25"/>
    </row>
    <row r="9703" spans="2:19" s="16" customFormat="1" outlineLevel="2" x14ac:dyDescent="0.25">
      <c r="B9703" s="16" t="s">
        <v>3704</v>
      </c>
      <c r="C9703" s="16" t="s">
        <v>3406</v>
      </c>
      <c r="D9703" s="16" t="s">
        <v>79</v>
      </c>
      <c r="E9703" s="16" t="s">
        <v>1215</v>
      </c>
      <c r="G9703" s="16" t="s">
        <v>1216</v>
      </c>
      <c r="H9703" s="16" t="s">
        <v>19</v>
      </c>
      <c r="I9703" s="31">
        <v>237372968</v>
      </c>
      <c r="J9703" s="31">
        <v>237372968</v>
      </c>
      <c r="K9703" s="32">
        <f>IFERROR((J9703/I9703),0)</f>
        <v>1</v>
      </c>
      <c r="L9703" s="31"/>
      <c r="M9703" s="31"/>
      <c r="N9703" s="39"/>
      <c r="O9703" s="28"/>
      <c r="P9703" s="28"/>
      <c r="Q9703" s="28"/>
      <c r="R9703" s="28"/>
      <c r="S9703" s="25"/>
    </row>
    <row r="9704" spans="2:19" s="16" customFormat="1" outlineLevel="2" x14ac:dyDescent="0.25">
      <c r="B9704" s="16" t="s">
        <v>3704</v>
      </c>
      <c r="C9704" s="16" t="s">
        <v>3406</v>
      </c>
      <c r="D9704" s="16" t="s">
        <v>79</v>
      </c>
      <c r="E9704" s="16" t="s">
        <v>1215</v>
      </c>
      <c r="G9704" s="16" t="s">
        <v>1216</v>
      </c>
      <c r="H9704" s="16" t="s">
        <v>154</v>
      </c>
      <c r="I9704" s="31">
        <v>2888</v>
      </c>
      <c r="J9704" s="31">
        <v>2888</v>
      </c>
      <c r="K9704" s="32">
        <f>IFERROR((J9704/I9704),0)</f>
        <v>1</v>
      </c>
      <c r="L9704" s="31"/>
      <c r="M9704" s="31"/>
      <c r="N9704" s="39"/>
      <c r="O9704" s="28"/>
      <c r="P9704" s="28"/>
      <c r="Q9704" s="28"/>
      <c r="R9704" s="28"/>
      <c r="S9704" s="25"/>
    </row>
    <row r="9705" spans="2:19" s="16" customFormat="1" outlineLevel="2" x14ac:dyDescent="0.25">
      <c r="B9705" s="16" t="s">
        <v>3704</v>
      </c>
      <c r="C9705" s="16" t="s">
        <v>3406</v>
      </c>
      <c r="D9705" s="16" t="s">
        <v>79</v>
      </c>
      <c r="E9705" s="16" t="s">
        <v>1215</v>
      </c>
      <c r="G9705" s="16" t="s">
        <v>1216</v>
      </c>
      <c r="H9705" s="16" t="s">
        <v>231</v>
      </c>
      <c r="I9705" s="31">
        <v>71044860</v>
      </c>
      <c r="J9705" s="31">
        <v>71044860</v>
      </c>
      <c r="K9705" s="32">
        <f>IFERROR((J9705/I9705),0)</f>
        <v>1</v>
      </c>
      <c r="L9705" s="31"/>
      <c r="M9705" s="31"/>
      <c r="N9705" s="39"/>
      <c r="O9705" s="28"/>
      <c r="P9705" s="28"/>
      <c r="Q9705" s="28"/>
      <c r="R9705" s="28"/>
      <c r="S9705" s="25"/>
    </row>
    <row r="9706" spans="2:19" s="16" customFormat="1" outlineLevel="2" x14ac:dyDescent="0.25">
      <c r="B9706" s="16" t="s">
        <v>3704</v>
      </c>
      <c r="C9706" s="16" t="s">
        <v>3406</v>
      </c>
      <c r="D9706" s="16" t="s">
        <v>79</v>
      </c>
      <c r="E9706" s="16" t="s">
        <v>1215</v>
      </c>
      <c r="G9706" s="16" t="s">
        <v>1216</v>
      </c>
      <c r="H9706" s="16" t="s">
        <v>155</v>
      </c>
      <c r="I9706" s="31">
        <v>-93400131</v>
      </c>
      <c r="J9706" s="31"/>
      <c r="K9706" s="32">
        <f>IFERROR((J9706/I9706),0)</f>
        <v>0</v>
      </c>
      <c r="L9706" s="31"/>
      <c r="M9706" s="31"/>
      <c r="N9706" s="39"/>
      <c r="O9706" s="28"/>
      <c r="P9706" s="28"/>
      <c r="Q9706" s="28"/>
      <c r="R9706" s="28"/>
      <c r="S9706" s="25"/>
    </row>
    <row r="9707" spans="2:19" s="16" customFormat="1" outlineLevel="1" x14ac:dyDescent="0.25">
      <c r="B9707" s="47" t="s">
        <v>8013</v>
      </c>
      <c r="C9707" s="47" t="str">
        <f>C9706</f>
        <v>ASIGNACIÓN PARA LA INVERSIÓN LOCAL  - AMBIENTE Y DESARROLLO SOSTENIBLE</v>
      </c>
      <c r="D9707" s="47"/>
      <c r="E9707" s="47" t="str">
        <f>E9706</f>
        <v>54174</v>
      </c>
      <c r="F9707" s="47"/>
      <c r="G9707" s="47" t="str">
        <f>G9706</f>
        <v xml:space="preserve">CHITAGÁ                                           </v>
      </c>
      <c r="H9707" s="47" t="s">
        <v>10655</v>
      </c>
      <c r="I9707" s="51">
        <f>SUBTOTAL(9,I9702:I9706)</f>
        <v>682021242</v>
      </c>
      <c r="J9707" s="51">
        <f>SUBTOTAL(9,J9702:J9706)</f>
        <v>569639507.52999997</v>
      </c>
      <c r="K9707" s="49">
        <f>J9707/I9707</f>
        <v>0.83522253040030681</v>
      </c>
      <c r="L9707" s="51">
        <f>SUBTOTAL(9,L9702:L9706)</f>
        <v>308562605.02999997</v>
      </c>
      <c r="M9707" s="51">
        <f>SUBTOTAL(9,M9702:M9706)</f>
        <v>261218791.53000003</v>
      </c>
      <c r="N9707" s="50">
        <f>IFERROR((M9707/L9707),"N.A")</f>
        <v>0.84656658736920842</v>
      </c>
      <c r="O9707" s="28"/>
      <c r="P9707" s="28"/>
      <c r="Q9707" s="28"/>
      <c r="R9707" s="28"/>
      <c r="S9707" s="25"/>
    </row>
    <row r="9708" spans="2:19" s="16" customFormat="1" outlineLevel="2" x14ac:dyDescent="0.25">
      <c r="B9708" s="16" t="s">
        <v>3705</v>
      </c>
      <c r="C9708" s="16" t="s">
        <v>3406</v>
      </c>
      <c r="D9708" s="16" t="s">
        <v>79</v>
      </c>
      <c r="E9708" s="16" t="s">
        <v>1218</v>
      </c>
      <c r="G9708" s="16" t="s">
        <v>1219</v>
      </c>
      <c r="H9708" s="16" t="s">
        <v>152</v>
      </c>
      <c r="I9708" s="35">
        <v>350611742</v>
      </c>
      <c r="J9708" s="35">
        <v>196116159.92999998</v>
      </c>
      <c r="K9708" s="36">
        <f>IFERROR((J9708/I9708),0)</f>
        <v>0.55935422701844362</v>
      </c>
      <c r="L9708" s="35">
        <v>231660642.81</v>
      </c>
      <c r="M9708" s="35">
        <v>196116159.92999998</v>
      </c>
      <c r="N9708" s="40">
        <f>M9708/L9708</f>
        <v>0.84656658788108274</v>
      </c>
      <c r="O9708" s="28"/>
      <c r="P9708" s="28"/>
      <c r="Q9708" s="28"/>
      <c r="R9708" s="28"/>
      <c r="S9708" s="25"/>
    </row>
    <row r="9709" spans="2:19" s="16" customFormat="1" outlineLevel="2" x14ac:dyDescent="0.25">
      <c r="B9709" s="16" t="s">
        <v>3705</v>
      </c>
      <c r="C9709" s="16" t="s">
        <v>3406</v>
      </c>
      <c r="D9709" s="16" t="s">
        <v>79</v>
      </c>
      <c r="E9709" s="16" t="s">
        <v>1218</v>
      </c>
      <c r="G9709" s="16" t="s">
        <v>1219</v>
      </c>
      <c r="H9709" s="16" t="s">
        <v>19</v>
      </c>
      <c r="I9709" s="31">
        <v>193128333</v>
      </c>
      <c r="J9709" s="31">
        <v>193128333</v>
      </c>
      <c r="K9709" s="32">
        <f>IFERROR((J9709/I9709),0)</f>
        <v>1</v>
      </c>
      <c r="L9709" s="31"/>
      <c r="M9709" s="31"/>
      <c r="N9709" s="39"/>
      <c r="O9709" s="28"/>
      <c r="P9709" s="28"/>
      <c r="Q9709" s="28"/>
      <c r="R9709" s="28"/>
      <c r="S9709" s="25"/>
    </row>
    <row r="9710" spans="2:19" s="16" customFormat="1" outlineLevel="2" x14ac:dyDescent="0.25">
      <c r="B9710" s="16" t="s">
        <v>3705</v>
      </c>
      <c r="C9710" s="16" t="s">
        <v>3406</v>
      </c>
      <c r="D9710" s="16" t="s">
        <v>79</v>
      </c>
      <c r="E9710" s="16" t="s">
        <v>1218</v>
      </c>
      <c r="G9710" s="16" t="s">
        <v>1219</v>
      </c>
      <c r="H9710" s="16" t="s">
        <v>154</v>
      </c>
      <c r="I9710" s="31">
        <v>2168</v>
      </c>
      <c r="J9710" s="31">
        <v>2168</v>
      </c>
      <c r="K9710" s="32">
        <f>IFERROR((J9710/I9710),0)</f>
        <v>1</v>
      </c>
      <c r="L9710" s="31"/>
      <c r="M9710" s="31"/>
      <c r="N9710" s="39"/>
      <c r="O9710" s="28"/>
      <c r="P9710" s="28"/>
      <c r="Q9710" s="28"/>
      <c r="R9710" s="28"/>
      <c r="S9710" s="25"/>
    </row>
    <row r="9711" spans="2:19" s="16" customFormat="1" outlineLevel="2" x14ac:dyDescent="0.25">
      <c r="B9711" s="16" t="s">
        <v>3705</v>
      </c>
      <c r="C9711" s="16" t="s">
        <v>3406</v>
      </c>
      <c r="D9711" s="16" t="s">
        <v>79</v>
      </c>
      <c r="E9711" s="16" t="s">
        <v>1218</v>
      </c>
      <c r="G9711" s="16" t="s">
        <v>1219</v>
      </c>
      <c r="H9711" s="16" t="s">
        <v>231</v>
      </c>
      <c r="I9711" s="31">
        <v>53338602</v>
      </c>
      <c r="J9711" s="31">
        <v>53338602</v>
      </c>
      <c r="K9711" s="32">
        <f>IFERROR((J9711/I9711),0)</f>
        <v>1</v>
      </c>
      <c r="L9711" s="31"/>
      <c r="M9711" s="31"/>
      <c r="N9711" s="39"/>
      <c r="O9711" s="28"/>
      <c r="P9711" s="28"/>
      <c r="Q9711" s="28"/>
      <c r="R9711" s="28"/>
      <c r="S9711" s="25"/>
    </row>
    <row r="9712" spans="2:19" s="16" customFormat="1" outlineLevel="2" x14ac:dyDescent="0.25">
      <c r="B9712" s="16" t="s">
        <v>3705</v>
      </c>
      <c r="C9712" s="16" t="s">
        <v>3406</v>
      </c>
      <c r="D9712" s="16" t="s">
        <v>79</v>
      </c>
      <c r="E9712" s="16" t="s">
        <v>1218</v>
      </c>
      <c r="G9712" s="16" t="s">
        <v>1219</v>
      </c>
      <c r="H9712" s="16" t="s">
        <v>155</v>
      </c>
      <c r="I9712" s="31">
        <v>-70122348</v>
      </c>
      <c r="J9712" s="31"/>
      <c r="K9712" s="32">
        <f>IFERROR((J9712/I9712),0)</f>
        <v>0</v>
      </c>
      <c r="L9712" s="31"/>
      <c r="M9712" s="31"/>
      <c r="N9712" s="39"/>
      <c r="O9712" s="28"/>
      <c r="P9712" s="28"/>
      <c r="Q9712" s="28"/>
      <c r="R9712" s="28"/>
      <c r="S9712" s="25"/>
    </row>
    <row r="9713" spans="2:19" s="16" customFormat="1" outlineLevel="1" x14ac:dyDescent="0.25">
      <c r="B9713" s="47" t="s">
        <v>8014</v>
      </c>
      <c r="C9713" s="47" t="str">
        <f>C9712</f>
        <v>ASIGNACIÓN PARA LA INVERSIÓN LOCAL  - AMBIENTE Y DESARROLLO SOSTENIBLE</v>
      </c>
      <c r="D9713" s="47"/>
      <c r="E9713" s="47" t="str">
        <f>E9712</f>
        <v>54172</v>
      </c>
      <c r="F9713" s="47"/>
      <c r="G9713" s="47" t="str">
        <f>G9712</f>
        <v xml:space="preserve">CHINÁCOTA                                         </v>
      </c>
      <c r="H9713" s="47" t="s">
        <v>10655</v>
      </c>
      <c r="I9713" s="51">
        <f>SUBTOTAL(9,I9708:I9712)</f>
        <v>526958497</v>
      </c>
      <c r="J9713" s="51">
        <f>SUBTOTAL(9,J9708:J9712)</f>
        <v>442585262.92999995</v>
      </c>
      <c r="K9713" s="49">
        <f>J9713/I9713</f>
        <v>0.83988637710495051</v>
      </c>
      <c r="L9713" s="51">
        <f>SUBTOTAL(9,L9708:L9712)</f>
        <v>231660642.81</v>
      </c>
      <c r="M9713" s="51">
        <f>SUBTOTAL(9,M9708:M9712)</f>
        <v>196116159.92999998</v>
      </c>
      <c r="N9713" s="50">
        <f>IFERROR((M9713/L9713),"N.A")</f>
        <v>0.84656658788108274</v>
      </c>
      <c r="O9713" s="28"/>
      <c r="P9713" s="28"/>
      <c r="Q9713" s="28"/>
      <c r="R9713" s="28"/>
      <c r="S9713" s="25"/>
    </row>
    <row r="9714" spans="2:19" s="16" customFormat="1" outlineLevel="2" x14ac:dyDescent="0.25">
      <c r="B9714" s="16" t="s">
        <v>3706</v>
      </c>
      <c r="C9714" s="16" t="s">
        <v>3406</v>
      </c>
      <c r="D9714" s="16" t="s">
        <v>79</v>
      </c>
      <c r="E9714" s="16" t="s">
        <v>1221</v>
      </c>
      <c r="G9714" s="16" t="s">
        <v>1222</v>
      </c>
      <c r="H9714" s="16" t="s">
        <v>152</v>
      </c>
      <c r="I9714" s="35">
        <v>394995201</v>
      </c>
      <c r="J9714" s="35">
        <v>220942235.34</v>
      </c>
      <c r="K9714" s="36">
        <f>IFERROR((J9714/I9714),0)</f>
        <v>0.55935422704034321</v>
      </c>
      <c r="L9714" s="35">
        <v>260986245.24000001</v>
      </c>
      <c r="M9714" s="35">
        <v>220942235.34</v>
      </c>
      <c r="N9714" s="40">
        <f>M9714/L9714</f>
        <v>0.84656658873659807</v>
      </c>
      <c r="O9714" s="28"/>
      <c r="P9714" s="28"/>
      <c r="Q9714" s="28"/>
      <c r="R9714" s="28"/>
      <c r="S9714" s="25"/>
    </row>
    <row r="9715" spans="2:19" s="16" customFormat="1" outlineLevel="2" x14ac:dyDescent="0.25">
      <c r="B9715" s="16" t="s">
        <v>3706</v>
      </c>
      <c r="C9715" s="16" t="s">
        <v>3406</v>
      </c>
      <c r="D9715" s="16" t="s">
        <v>79</v>
      </c>
      <c r="E9715" s="16" t="s">
        <v>1221</v>
      </c>
      <c r="G9715" s="16" t="s">
        <v>1222</v>
      </c>
      <c r="H9715" s="16" t="s">
        <v>19</v>
      </c>
      <c r="I9715" s="31">
        <v>179718559</v>
      </c>
      <c r="J9715" s="31">
        <v>179718559</v>
      </c>
      <c r="K9715" s="32">
        <f>IFERROR((J9715/I9715),0)</f>
        <v>1</v>
      </c>
      <c r="L9715" s="31"/>
      <c r="M9715" s="31"/>
      <c r="N9715" s="39"/>
      <c r="O9715" s="28"/>
      <c r="P9715" s="28"/>
      <c r="Q9715" s="28"/>
      <c r="R9715" s="28"/>
      <c r="S9715" s="25"/>
    </row>
    <row r="9716" spans="2:19" s="16" customFormat="1" outlineLevel="2" x14ac:dyDescent="0.25">
      <c r="B9716" s="16" t="s">
        <v>3706</v>
      </c>
      <c r="C9716" s="16" t="s">
        <v>3406</v>
      </c>
      <c r="D9716" s="16" t="s">
        <v>79</v>
      </c>
      <c r="E9716" s="16" t="s">
        <v>1221</v>
      </c>
      <c r="G9716" s="16" t="s">
        <v>1222</v>
      </c>
      <c r="H9716" s="16" t="s">
        <v>154</v>
      </c>
      <c r="I9716" s="31">
        <v>2443</v>
      </c>
      <c r="J9716" s="31">
        <v>2443</v>
      </c>
      <c r="K9716" s="32">
        <f>IFERROR((J9716/I9716),0)</f>
        <v>1</v>
      </c>
      <c r="L9716" s="31"/>
      <c r="M9716" s="31"/>
      <c r="N9716" s="39"/>
      <c r="O9716" s="28"/>
      <c r="P9716" s="28"/>
      <c r="Q9716" s="28"/>
      <c r="R9716" s="28"/>
      <c r="S9716" s="25"/>
    </row>
    <row r="9717" spans="2:19" s="16" customFormat="1" outlineLevel="2" x14ac:dyDescent="0.25">
      <c r="B9717" s="16" t="s">
        <v>3706</v>
      </c>
      <c r="C9717" s="16" t="s">
        <v>3406</v>
      </c>
      <c r="D9717" s="16" t="s">
        <v>79</v>
      </c>
      <c r="E9717" s="16" t="s">
        <v>1221</v>
      </c>
      <c r="G9717" s="16" t="s">
        <v>1222</v>
      </c>
      <c r="H9717" s="16" t="s">
        <v>231</v>
      </c>
      <c r="I9717" s="31">
        <v>60090662</v>
      </c>
      <c r="J9717" s="31">
        <v>60090662</v>
      </c>
      <c r="K9717" s="32">
        <f>IFERROR((J9717/I9717),0)</f>
        <v>1</v>
      </c>
      <c r="L9717" s="31"/>
      <c r="M9717" s="31"/>
      <c r="N9717" s="39"/>
      <c r="O9717" s="28"/>
      <c r="P9717" s="28"/>
      <c r="Q9717" s="28"/>
      <c r="R9717" s="28"/>
      <c r="S9717" s="25"/>
    </row>
    <row r="9718" spans="2:19" s="16" customFormat="1" outlineLevel="2" x14ac:dyDescent="0.25">
      <c r="B9718" s="16" t="s">
        <v>3706</v>
      </c>
      <c r="C9718" s="16" t="s">
        <v>3406</v>
      </c>
      <c r="D9718" s="16" t="s">
        <v>79</v>
      </c>
      <c r="E9718" s="16" t="s">
        <v>1221</v>
      </c>
      <c r="G9718" s="16" t="s">
        <v>1222</v>
      </c>
      <c r="H9718" s="16" t="s">
        <v>155</v>
      </c>
      <c r="I9718" s="31">
        <v>-78999040</v>
      </c>
      <c r="J9718" s="31"/>
      <c r="K9718" s="32">
        <f>IFERROR((J9718/I9718),0)</f>
        <v>0</v>
      </c>
      <c r="L9718" s="31"/>
      <c r="M9718" s="31"/>
      <c r="N9718" s="39"/>
      <c r="O9718" s="28"/>
      <c r="P9718" s="28"/>
      <c r="Q9718" s="28"/>
      <c r="R9718" s="28"/>
      <c r="S9718" s="25"/>
    </row>
    <row r="9719" spans="2:19" s="16" customFormat="1" outlineLevel="1" x14ac:dyDescent="0.25">
      <c r="B9719" s="47" t="s">
        <v>8015</v>
      </c>
      <c r="C9719" s="47" t="str">
        <f>C9718</f>
        <v>ASIGNACIÓN PARA LA INVERSIÓN LOCAL  - AMBIENTE Y DESARROLLO SOSTENIBLE</v>
      </c>
      <c r="D9719" s="47"/>
      <c r="E9719" s="47" t="str">
        <f>E9718</f>
        <v>54128</v>
      </c>
      <c r="F9719" s="47"/>
      <c r="G9719" s="47" t="str">
        <f>G9718</f>
        <v xml:space="preserve">CACHIRÁ                                           </v>
      </c>
      <c r="H9719" s="47" t="s">
        <v>10655</v>
      </c>
      <c r="I9719" s="51">
        <f>SUBTOTAL(9,I9714:I9718)</f>
        <v>555807825</v>
      </c>
      <c r="J9719" s="51">
        <f>SUBTOTAL(9,J9714:J9718)</f>
        <v>460753899.34000003</v>
      </c>
      <c r="K9719" s="49">
        <f>J9719/I9719</f>
        <v>0.82898059116026301</v>
      </c>
      <c r="L9719" s="51">
        <f>SUBTOTAL(9,L9714:L9718)</f>
        <v>260986245.24000001</v>
      </c>
      <c r="M9719" s="51">
        <f>SUBTOTAL(9,M9714:M9718)</f>
        <v>220942235.34</v>
      </c>
      <c r="N9719" s="50">
        <f>IFERROR((M9719/L9719),"N.A")</f>
        <v>0.84656658873659807</v>
      </c>
      <c r="O9719" s="28"/>
      <c r="P9719" s="28"/>
      <c r="Q9719" s="28"/>
      <c r="R9719" s="28"/>
      <c r="S9719" s="25"/>
    </row>
    <row r="9720" spans="2:19" s="16" customFormat="1" outlineLevel="2" x14ac:dyDescent="0.25">
      <c r="B9720" s="16" t="s">
        <v>3707</v>
      </c>
      <c r="C9720" s="16" t="s">
        <v>3406</v>
      </c>
      <c r="D9720" s="16" t="s">
        <v>79</v>
      </c>
      <c r="E9720" s="16" t="s">
        <v>1224</v>
      </c>
      <c r="G9720" s="16" t="s">
        <v>1225</v>
      </c>
      <c r="H9720" s="16" t="s">
        <v>152</v>
      </c>
      <c r="I9720" s="35">
        <v>221375409</v>
      </c>
      <c r="J9720" s="35">
        <v>123827270.77000001</v>
      </c>
      <c r="K9720" s="36">
        <f>IFERROR((J9720/I9720),0)</f>
        <v>0.55935422696384496</v>
      </c>
      <c r="L9720" s="35">
        <v>146269971.39999998</v>
      </c>
      <c r="M9720" s="35">
        <v>123827270.77000001</v>
      </c>
      <c r="N9720" s="40">
        <f>M9720/L9720</f>
        <v>0.84656658905998827</v>
      </c>
      <c r="O9720" s="28"/>
      <c r="P9720" s="28"/>
      <c r="Q9720" s="28"/>
      <c r="R9720" s="28"/>
      <c r="S9720" s="25"/>
    </row>
    <row r="9721" spans="2:19" s="16" customFormat="1" outlineLevel="2" x14ac:dyDescent="0.25">
      <c r="B9721" s="16" t="s">
        <v>3707</v>
      </c>
      <c r="C9721" s="16" t="s">
        <v>3406</v>
      </c>
      <c r="D9721" s="16" t="s">
        <v>79</v>
      </c>
      <c r="E9721" s="16" t="s">
        <v>1224</v>
      </c>
      <c r="G9721" s="16" t="s">
        <v>1225</v>
      </c>
      <c r="H9721" s="16" t="s">
        <v>19</v>
      </c>
      <c r="I9721" s="31">
        <v>105304409</v>
      </c>
      <c r="J9721" s="31">
        <v>105304409</v>
      </c>
      <c r="K9721" s="32">
        <f>IFERROR((J9721/I9721),0)</f>
        <v>1</v>
      </c>
      <c r="L9721" s="31"/>
      <c r="M9721" s="31"/>
      <c r="N9721" s="39"/>
      <c r="O9721" s="28"/>
      <c r="P9721" s="28"/>
      <c r="Q9721" s="28"/>
      <c r="R9721" s="28"/>
      <c r="S9721" s="25"/>
    </row>
    <row r="9722" spans="2:19" s="16" customFormat="1" outlineLevel="2" x14ac:dyDescent="0.25">
      <c r="B9722" s="16" t="s">
        <v>3707</v>
      </c>
      <c r="C9722" s="16" t="s">
        <v>3406</v>
      </c>
      <c r="D9722" s="16" t="s">
        <v>79</v>
      </c>
      <c r="E9722" s="16" t="s">
        <v>1224</v>
      </c>
      <c r="G9722" s="16" t="s">
        <v>1225</v>
      </c>
      <c r="H9722" s="16" t="s">
        <v>154</v>
      </c>
      <c r="I9722" s="31">
        <v>1369</v>
      </c>
      <c r="J9722" s="31">
        <v>1369</v>
      </c>
      <c r="K9722" s="32">
        <f>IFERROR((J9722/I9722),0)</f>
        <v>1</v>
      </c>
      <c r="L9722" s="31"/>
      <c r="M9722" s="31"/>
      <c r="N9722" s="39"/>
      <c r="O9722" s="28"/>
      <c r="P9722" s="28"/>
      <c r="Q9722" s="28"/>
      <c r="R9722" s="28"/>
      <c r="S9722" s="25"/>
    </row>
    <row r="9723" spans="2:19" s="16" customFormat="1" outlineLevel="2" x14ac:dyDescent="0.25">
      <c r="B9723" s="16" t="s">
        <v>3707</v>
      </c>
      <c r="C9723" s="16" t="s">
        <v>3406</v>
      </c>
      <c r="D9723" s="16" t="s">
        <v>79</v>
      </c>
      <c r="E9723" s="16" t="s">
        <v>1224</v>
      </c>
      <c r="G9723" s="16" t="s">
        <v>1225</v>
      </c>
      <c r="H9723" s="16" t="s">
        <v>231</v>
      </c>
      <c r="I9723" s="31">
        <v>33677865</v>
      </c>
      <c r="J9723" s="31">
        <v>33677865</v>
      </c>
      <c r="K9723" s="32">
        <f>IFERROR((J9723/I9723),0)</f>
        <v>1</v>
      </c>
      <c r="L9723" s="31"/>
      <c r="M9723" s="31"/>
      <c r="N9723" s="39"/>
      <c r="O9723" s="28"/>
      <c r="P9723" s="28"/>
      <c r="Q9723" s="28"/>
      <c r="R9723" s="28"/>
      <c r="S9723" s="25"/>
    </row>
    <row r="9724" spans="2:19" s="16" customFormat="1" outlineLevel="2" x14ac:dyDescent="0.25">
      <c r="B9724" s="16" t="s">
        <v>3707</v>
      </c>
      <c r="C9724" s="16" t="s">
        <v>3406</v>
      </c>
      <c r="D9724" s="16" t="s">
        <v>79</v>
      </c>
      <c r="E9724" s="16" t="s">
        <v>1224</v>
      </c>
      <c r="G9724" s="16" t="s">
        <v>1225</v>
      </c>
      <c r="H9724" s="16" t="s">
        <v>155</v>
      </c>
      <c r="I9724" s="31">
        <v>-44275082</v>
      </c>
      <c r="J9724" s="31"/>
      <c r="K9724" s="32">
        <f>IFERROR((J9724/I9724),0)</f>
        <v>0</v>
      </c>
      <c r="L9724" s="31"/>
      <c r="M9724" s="31"/>
      <c r="N9724" s="39"/>
      <c r="O9724" s="28"/>
      <c r="P9724" s="28"/>
      <c r="Q9724" s="28"/>
      <c r="R9724" s="28"/>
      <c r="S9724" s="25"/>
    </row>
    <row r="9725" spans="2:19" s="16" customFormat="1" outlineLevel="1" x14ac:dyDescent="0.25">
      <c r="B9725" s="47" t="s">
        <v>8016</v>
      </c>
      <c r="C9725" s="47" t="str">
        <f>C9724</f>
        <v>ASIGNACIÓN PARA LA INVERSIÓN LOCAL  - AMBIENTE Y DESARROLLO SOSTENIBLE</v>
      </c>
      <c r="D9725" s="47"/>
      <c r="E9725" s="47" t="str">
        <f>E9724</f>
        <v>54125</v>
      </c>
      <c r="F9725" s="47"/>
      <c r="G9725" s="47" t="str">
        <f>G9724</f>
        <v xml:space="preserve">CÁCOTA                                            </v>
      </c>
      <c r="H9725" s="47" t="s">
        <v>10655</v>
      </c>
      <c r="I9725" s="51">
        <f>SUBTOTAL(9,I9720:I9724)</f>
        <v>316083970</v>
      </c>
      <c r="J9725" s="51">
        <f>SUBTOTAL(9,J9720:J9724)</f>
        <v>262810913.77000001</v>
      </c>
      <c r="K9725" s="49">
        <f>J9725/I9725</f>
        <v>0.83145916501238581</v>
      </c>
      <c r="L9725" s="51">
        <f>SUBTOTAL(9,L9720:L9724)</f>
        <v>146269971.39999998</v>
      </c>
      <c r="M9725" s="51">
        <f>SUBTOTAL(9,M9720:M9724)</f>
        <v>123827270.77000001</v>
      </c>
      <c r="N9725" s="50">
        <f>IFERROR((M9725/L9725),"N.A")</f>
        <v>0.84656658905998827</v>
      </c>
      <c r="O9725" s="28"/>
      <c r="P9725" s="28"/>
      <c r="Q9725" s="28"/>
      <c r="R9725" s="28"/>
      <c r="S9725" s="25"/>
    </row>
    <row r="9726" spans="2:19" s="16" customFormat="1" outlineLevel="2" x14ac:dyDescent="0.25">
      <c r="B9726" s="16" t="s">
        <v>3708</v>
      </c>
      <c r="C9726" s="16" t="s">
        <v>3406</v>
      </c>
      <c r="D9726" s="16" t="s">
        <v>79</v>
      </c>
      <c r="E9726" s="16" t="s">
        <v>1227</v>
      </c>
      <c r="G9726" s="16" t="s">
        <v>1228</v>
      </c>
      <c r="H9726" s="16" t="s">
        <v>152</v>
      </c>
      <c r="I9726" s="35">
        <v>399207661</v>
      </c>
      <c r="J9726" s="35">
        <v>223298492.64999998</v>
      </c>
      <c r="K9726" s="36">
        <f>IFERROR((J9726/I9726),0)</f>
        <v>0.5593542270472609</v>
      </c>
      <c r="L9726" s="35">
        <v>263769555.41</v>
      </c>
      <c r="M9726" s="35">
        <v>223298492.64999998</v>
      </c>
      <c r="N9726" s="40">
        <f>M9726/L9726</f>
        <v>0.84656658841050736</v>
      </c>
      <c r="O9726" s="28"/>
      <c r="P9726" s="28"/>
      <c r="Q9726" s="28"/>
      <c r="R9726" s="28"/>
      <c r="S9726" s="25"/>
    </row>
    <row r="9727" spans="2:19" s="16" customFormat="1" outlineLevel="2" x14ac:dyDescent="0.25">
      <c r="B9727" s="16" t="s">
        <v>3708</v>
      </c>
      <c r="C9727" s="16" t="s">
        <v>3406</v>
      </c>
      <c r="D9727" s="16" t="s">
        <v>79</v>
      </c>
      <c r="E9727" s="16" t="s">
        <v>1227</v>
      </c>
      <c r="G9727" s="16" t="s">
        <v>1228</v>
      </c>
      <c r="H9727" s="16" t="s">
        <v>19</v>
      </c>
      <c r="I9727" s="31">
        <v>191759518</v>
      </c>
      <c r="J9727" s="31">
        <v>191759518</v>
      </c>
      <c r="K9727" s="32">
        <f>IFERROR((J9727/I9727),0)</f>
        <v>1</v>
      </c>
      <c r="L9727" s="31"/>
      <c r="M9727" s="31"/>
      <c r="N9727" s="39"/>
      <c r="O9727" s="28"/>
      <c r="P9727" s="28"/>
      <c r="Q9727" s="28"/>
      <c r="R9727" s="28"/>
      <c r="S9727" s="25"/>
    </row>
    <row r="9728" spans="2:19" s="16" customFormat="1" outlineLevel="2" x14ac:dyDescent="0.25">
      <c r="B9728" s="16" t="s">
        <v>3708</v>
      </c>
      <c r="C9728" s="16" t="s">
        <v>3406</v>
      </c>
      <c r="D9728" s="16" t="s">
        <v>79</v>
      </c>
      <c r="E9728" s="16" t="s">
        <v>1227</v>
      </c>
      <c r="G9728" s="16" t="s">
        <v>1228</v>
      </c>
      <c r="H9728" s="16" t="s">
        <v>154</v>
      </c>
      <c r="I9728" s="31">
        <v>2469</v>
      </c>
      <c r="J9728" s="31">
        <v>2469</v>
      </c>
      <c r="K9728" s="32">
        <f>IFERROR((J9728/I9728),0)</f>
        <v>1</v>
      </c>
      <c r="L9728" s="31"/>
      <c r="M9728" s="31"/>
      <c r="N9728" s="39"/>
      <c r="O9728" s="28"/>
      <c r="P9728" s="28"/>
      <c r="Q9728" s="28"/>
      <c r="R9728" s="28"/>
      <c r="S9728" s="25"/>
    </row>
    <row r="9729" spans="2:19" s="16" customFormat="1" outlineLevel="2" x14ac:dyDescent="0.25">
      <c r="B9729" s="16" t="s">
        <v>3708</v>
      </c>
      <c r="C9729" s="16" t="s">
        <v>3406</v>
      </c>
      <c r="D9729" s="16" t="s">
        <v>79</v>
      </c>
      <c r="E9729" s="16" t="s">
        <v>1227</v>
      </c>
      <c r="G9729" s="16" t="s">
        <v>1228</v>
      </c>
      <c r="H9729" s="16" t="s">
        <v>231</v>
      </c>
      <c r="I9729" s="31">
        <v>60731504</v>
      </c>
      <c r="J9729" s="31">
        <v>60731504</v>
      </c>
      <c r="K9729" s="32">
        <f>IFERROR((J9729/I9729),0)</f>
        <v>1</v>
      </c>
      <c r="L9729" s="31"/>
      <c r="M9729" s="31"/>
      <c r="N9729" s="39"/>
      <c r="O9729" s="28"/>
      <c r="P9729" s="28"/>
      <c r="Q9729" s="28"/>
      <c r="R9729" s="28"/>
      <c r="S9729" s="25"/>
    </row>
    <row r="9730" spans="2:19" s="16" customFormat="1" outlineLevel="2" x14ac:dyDescent="0.25">
      <c r="B9730" s="16" t="s">
        <v>3708</v>
      </c>
      <c r="C9730" s="16" t="s">
        <v>3406</v>
      </c>
      <c r="D9730" s="16" t="s">
        <v>79</v>
      </c>
      <c r="E9730" s="16" t="s">
        <v>1227</v>
      </c>
      <c r="G9730" s="16" t="s">
        <v>1228</v>
      </c>
      <c r="H9730" s="16" t="s">
        <v>155</v>
      </c>
      <c r="I9730" s="31">
        <v>-79841532</v>
      </c>
      <c r="J9730" s="31"/>
      <c r="K9730" s="32">
        <f>IFERROR((J9730/I9730),0)</f>
        <v>0</v>
      </c>
      <c r="L9730" s="31"/>
      <c r="M9730" s="31"/>
      <c r="N9730" s="39"/>
      <c r="O9730" s="28"/>
      <c r="P9730" s="28"/>
      <c r="Q9730" s="28"/>
      <c r="R9730" s="28"/>
      <c r="S9730" s="25"/>
    </row>
    <row r="9731" spans="2:19" s="16" customFormat="1" outlineLevel="1" x14ac:dyDescent="0.25">
      <c r="B9731" s="47" t="s">
        <v>8017</v>
      </c>
      <c r="C9731" s="47" t="str">
        <f>C9730</f>
        <v>ASIGNACIÓN PARA LA INVERSIÓN LOCAL  - AMBIENTE Y DESARROLLO SOSTENIBLE</v>
      </c>
      <c r="D9731" s="47"/>
      <c r="E9731" s="47" t="str">
        <f>E9730</f>
        <v>54109</v>
      </c>
      <c r="F9731" s="47"/>
      <c r="G9731" s="47" t="str">
        <f>G9730</f>
        <v xml:space="preserve">BUCARASICA                                        </v>
      </c>
      <c r="H9731" s="47" t="s">
        <v>10655</v>
      </c>
      <c r="I9731" s="51">
        <f>SUBTOTAL(9,I9726:I9730)</f>
        <v>571859620</v>
      </c>
      <c r="J9731" s="51">
        <f>SUBTOTAL(9,J9726:J9730)</f>
        <v>475791983.64999998</v>
      </c>
      <c r="K9731" s="49">
        <f>J9731/I9731</f>
        <v>0.83200835836249454</v>
      </c>
      <c r="L9731" s="51">
        <f>SUBTOTAL(9,L9726:L9730)</f>
        <v>263769555.41</v>
      </c>
      <c r="M9731" s="51">
        <f>SUBTOTAL(9,M9726:M9730)</f>
        <v>223298492.64999998</v>
      </c>
      <c r="N9731" s="50">
        <f>IFERROR((M9731/L9731),"N.A")</f>
        <v>0.84656658841050736</v>
      </c>
      <c r="O9731" s="28"/>
      <c r="P9731" s="28"/>
      <c r="Q9731" s="28"/>
      <c r="R9731" s="28"/>
      <c r="S9731" s="25"/>
    </row>
    <row r="9732" spans="2:19" s="16" customFormat="1" outlineLevel="2" x14ac:dyDescent="0.25">
      <c r="B9732" s="16" t="s">
        <v>3709</v>
      </c>
      <c r="C9732" s="16" t="s">
        <v>3406</v>
      </c>
      <c r="D9732" s="16" t="s">
        <v>79</v>
      </c>
      <c r="E9732" s="16" t="s">
        <v>1230</v>
      </c>
      <c r="G9732" s="16" t="s">
        <v>1231</v>
      </c>
      <c r="H9732" s="16" t="s">
        <v>152</v>
      </c>
      <c r="I9732" s="35">
        <v>270778804</v>
      </c>
      <c r="J9732" s="35">
        <v>151461268.61000001</v>
      </c>
      <c r="K9732" s="36">
        <f>IFERROR((J9732/I9732),0)</f>
        <v>0.55935422703912974</v>
      </c>
      <c r="L9732" s="35">
        <v>178912410.31999999</v>
      </c>
      <c r="M9732" s="35">
        <v>151461268.61000001</v>
      </c>
      <c r="N9732" s="40">
        <f>M9732/L9732</f>
        <v>0.84656658718698563</v>
      </c>
      <c r="O9732" s="28"/>
      <c r="P9732" s="28"/>
      <c r="Q9732" s="28"/>
      <c r="R9732" s="28"/>
      <c r="S9732" s="25"/>
    </row>
    <row r="9733" spans="2:19" s="16" customFormat="1" outlineLevel="2" x14ac:dyDescent="0.25">
      <c r="B9733" s="16" t="s">
        <v>3709</v>
      </c>
      <c r="C9733" s="16" t="s">
        <v>3406</v>
      </c>
      <c r="D9733" s="16" t="s">
        <v>79</v>
      </c>
      <c r="E9733" s="16" t="s">
        <v>1230</v>
      </c>
      <c r="G9733" s="16" t="s">
        <v>1231</v>
      </c>
      <c r="H9733" s="16" t="s">
        <v>19</v>
      </c>
      <c r="I9733" s="31">
        <v>157817057</v>
      </c>
      <c r="J9733" s="31">
        <v>157817057</v>
      </c>
      <c r="K9733" s="32">
        <f>IFERROR((J9733/I9733),0)</f>
        <v>1</v>
      </c>
      <c r="L9733" s="31"/>
      <c r="M9733" s="31"/>
      <c r="N9733" s="39"/>
      <c r="O9733" s="28"/>
      <c r="P9733" s="28"/>
      <c r="Q9733" s="28"/>
      <c r="R9733" s="28"/>
      <c r="S9733" s="25"/>
    </row>
    <row r="9734" spans="2:19" s="16" customFormat="1" outlineLevel="2" x14ac:dyDescent="0.25">
      <c r="B9734" s="16" t="s">
        <v>3709</v>
      </c>
      <c r="C9734" s="16" t="s">
        <v>3406</v>
      </c>
      <c r="D9734" s="16" t="s">
        <v>79</v>
      </c>
      <c r="E9734" s="16" t="s">
        <v>1230</v>
      </c>
      <c r="G9734" s="16" t="s">
        <v>1231</v>
      </c>
      <c r="H9734" s="16" t="s">
        <v>154</v>
      </c>
      <c r="I9734" s="31">
        <v>1675</v>
      </c>
      <c r="J9734" s="31">
        <v>1675</v>
      </c>
      <c r="K9734" s="32">
        <f>IFERROR((J9734/I9734),0)</f>
        <v>1</v>
      </c>
      <c r="L9734" s="31"/>
      <c r="M9734" s="31"/>
      <c r="N9734" s="39"/>
      <c r="O9734" s="28"/>
      <c r="P9734" s="28"/>
      <c r="Q9734" s="28"/>
      <c r="R9734" s="28"/>
      <c r="S9734" s="25"/>
    </row>
    <row r="9735" spans="2:19" s="16" customFormat="1" outlineLevel="2" x14ac:dyDescent="0.25">
      <c r="B9735" s="16" t="s">
        <v>3709</v>
      </c>
      <c r="C9735" s="16" t="s">
        <v>3406</v>
      </c>
      <c r="D9735" s="16" t="s">
        <v>79</v>
      </c>
      <c r="E9735" s="16" t="s">
        <v>1230</v>
      </c>
      <c r="G9735" s="16" t="s">
        <v>1231</v>
      </c>
      <c r="H9735" s="16" t="s">
        <v>231</v>
      </c>
      <c r="I9735" s="31">
        <v>41193609</v>
      </c>
      <c r="J9735" s="31">
        <v>41193609</v>
      </c>
      <c r="K9735" s="32">
        <f>IFERROR((J9735/I9735),0)</f>
        <v>1</v>
      </c>
      <c r="L9735" s="31"/>
      <c r="M9735" s="31"/>
      <c r="N9735" s="39"/>
      <c r="O9735" s="28"/>
      <c r="P9735" s="28"/>
      <c r="Q9735" s="28"/>
      <c r="R9735" s="28"/>
      <c r="S9735" s="25"/>
    </row>
    <row r="9736" spans="2:19" s="16" customFormat="1" outlineLevel="2" x14ac:dyDescent="0.25">
      <c r="B9736" s="16" t="s">
        <v>3709</v>
      </c>
      <c r="C9736" s="16" t="s">
        <v>3406</v>
      </c>
      <c r="D9736" s="16" t="s">
        <v>79</v>
      </c>
      <c r="E9736" s="16" t="s">
        <v>1230</v>
      </c>
      <c r="G9736" s="16" t="s">
        <v>1231</v>
      </c>
      <c r="H9736" s="16" t="s">
        <v>155</v>
      </c>
      <c r="I9736" s="31">
        <v>-54155761</v>
      </c>
      <c r="J9736" s="31"/>
      <c r="K9736" s="32">
        <f>IFERROR((J9736/I9736),0)</f>
        <v>0</v>
      </c>
      <c r="L9736" s="31"/>
      <c r="M9736" s="31"/>
      <c r="N9736" s="39"/>
      <c r="O9736" s="28"/>
      <c r="P9736" s="28"/>
      <c r="Q9736" s="28"/>
      <c r="R9736" s="28"/>
      <c r="S9736" s="25"/>
    </row>
    <row r="9737" spans="2:19" s="16" customFormat="1" outlineLevel="1" x14ac:dyDescent="0.25">
      <c r="B9737" s="47" t="s">
        <v>8018</v>
      </c>
      <c r="C9737" s="47" t="str">
        <f>C9736</f>
        <v>ASIGNACIÓN PARA LA INVERSIÓN LOCAL  - AMBIENTE Y DESARROLLO SOSTENIBLE</v>
      </c>
      <c r="D9737" s="47"/>
      <c r="E9737" s="47" t="str">
        <f>E9736</f>
        <v>54099</v>
      </c>
      <c r="F9737" s="47"/>
      <c r="G9737" s="47" t="str">
        <f>G9736</f>
        <v xml:space="preserve">BOCHALEMA                                         </v>
      </c>
      <c r="H9737" s="47" t="s">
        <v>10655</v>
      </c>
      <c r="I9737" s="51">
        <f>SUBTOTAL(9,I9732:I9736)</f>
        <v>415635384</v>
      </c>
      <c r="J9737" s="51">
        <f>SUBTOTAL(9,J9732:J9736)</f>
        <v>350473609.61000001</v>
      </c>
      <c r="K9737" s="49">
        <f>J9737/I9737</f>
        <v>0.8432237078496666</v>
      </c>
      <c r="L9737" s="51">
        <f>SUBTOTAL(9,L9732:L9736)</f>
        <v>178912410.31999999</v>
      </c>
      <c r="M9737" s="51">
        <f>SUBTOTAL(9,M9732:M9736)</f>
        <v>151461268.61000001</v>
      </c>
      <c r="N9737" s="50">
        <f>IFERROR((M9737/L9737),"N.A")</f>
        <v>0.84656658718698563</v>
      </c>
      <c r="O9737" s="28"/>
      <c r="P9737" s="28"/>
      <c r="Q9737" s="28"/>
      <c r="R9737" s="28"/>
      <c r="S9737" s="25"/>
    </row>
    <row r="9738" spans="2:19" s="16" customFormat="1" outlineLevel="2" x14ac:dyDescent="0.25">
      <c r="B9738" s="16" t="s">
        <v>3710</v>
      </c>
      <c r="C9738" s="16" t="s">
        <v>3406</v>
      </c>
      <c r="D9738" s="16" t="s">
        <v>79</v>
      </c>
      <c r="E9738" s="16" t="s">
        <v>1233</v>
      </c>
      <c r="G9738" s="16" t="s">
        <v>1234</v>
      </c>
      <c r="H9738" s="16" t="s">
        <v>152</v>
      </c>
      <c r="I9738" s="35">
        <v>417728238</v>
      </c>
      <c r="J9738" s="35">
        <v>233658055.68000004</v>
      </c>
      <c r="K9738" s="36">
        <f>IFERROR((J9738/I9738),0)</f>
        <v>0.55935422704174487</v>
      </c>
      <c r="L9738" s="35">
        <v>276006706.25</v>
      </c>
      <c r="M9738" s="35">
        <v>233658055.68000004</v>
      </c>
      <c r="N9738" s="40">
        <f>M9738/L9738</f>
        <v>0.84656658837977072</v>
      </c>
      <c r="O9738" s="28"/>
      <c r="P9738" s="28"/>
      <c r="Q9738" s="28"/>
      <c r="R9738" s="28"/>
      <c r="S9738" s="25"/>
    </row>
    <row r="9739" spans="2:19" s="16" customFormat="1" outlineLevel="2" x14ac:dyDescent="0.25">
      <c r="B9739" s="16" t="s">
        <v>3710</v>
      </c>
      <c r="C9739" s="16" t="s">
        <v>3406</v>
      </c>
      <c r="D9739" s="16" t="s">
        <v>79</v>
      </c>
      <c r="E9739" s="16" t="s">
        <v>1233</v>
      </c>
      <c r="G9739" s="16" t="s">
        <v>1234</v>
      </c>
      <c r="H9739" s="16" t="s">
        <v>19</v>
      </c>
      <c r="I9739" s="31">
        <v>213548046</v>
      </c>
      <c r="J9739" s="31">
        <v>213548046</v>
      </c>
      <c r="K9739" s="32">
        <f>IFERROR((J9739/I9739),0)</f>
        <v>1</v>
      </c>
      <c r="L9739" s="31"/>
      <c r="M9739" s="31"/>
      <c r="N9739" s="39"/>
      <c r="O9739" s="28"/>
      <c r="P9739" s="28"/>
      <c r="Q9739" s="28"/>
      <c r="R9739" s="28"/>
      <c r="S9739" s="25"/>
    </row>
    <row r="9740" spans="2:19" s="16" customFormat="1" outlineLevel="2" x14ac:dyDescent="0.25">
      <c r="B9740" s="16" t="s">
        <v>3710</v>
      </c>
      <c r="C9740" s="16" t="s">
        <v>3406</v>
      </c>
      <c r="D9740" s="16" t="s">
        <v>79</v>
      </c>
      <c r="E9740" s="16" t="s">
        <v>1233</v>
      </c>
      <c r="G9740" s="16" t="s">
        <v>1234</v>
      </c>
      <c r="H9740" s="16" t="s">
        <v>154</v>
      </c>
      <c r="I9740" s="31">
        <v>2584</v>
      </c>
      <c r="J9740" s="31">
        <v>2584</v>
      </c>
      <c r="K9740" s="32">
        <f>IFERROR((J9740/I9740),0)</f>
        <v>1</v>
      </c>
      <c r="L9740" s="31"/>
      <c r="M9740" s="31"/>
      <c r="N9740" s="39"/>
      <c r="O9740" s="28"/>
      <c r="P9740" s="28"/>
      <c r="Q9740" s="28"/>
      <c r="R9740" s="28"/>
      <c r="S9740" s="25"/>
    </row>
    <row r="9741" spans="2:19" s="16" customFormat="1" outlineLevel="2" x14ac:dyDescent="0.25">
      <c r="B9741" s="16" t="s">
        <v>3710</v>
      </c>
      <c r="C9741" s="16" t="s">
        <v>3406</v>
      </c>
      <c r="D9741" s="16" t="s">
        <v>79</v>
      </c>
      <c r="E9741" s="16" t="s">
        <v>1233</v>
      </c>
      <c r="G9741" s="16" t="s">
        <v>1234</v>
      </c>
      <c r="H9741" s="16" t="s">
        <v>231</v>
      </c>
      <c r="I9741" s="31">
        <v>63549042</v>
      </c>
      <c r="J9741" s="31">
        <v>63549042</v>
      </c>
      <c r="K9741" s="32">
        <f>IFERROR((J9741/I9741),0)</f>
        <v>1</v>
      </c>
      <c r="L9741" s="31"/>
      <c r="M9741" s="31"/>
      <c r="N9741" s="39"/>
      <c r="O9741" s="28"/>
      <c r="P9741" s="28"/>
      <c r="Q9741" s="28"/>
      <c r="R9741" s="28"/>
      <c r="S9741" s="25"/>
    </row>
    <row r="9742" spans="2:19" s="16" customFormat="1" outlineLevel="2" x14ac:dyDescent="0.25">
      <c r="B9742" s="16" t="s">
        <v>3710</v>
      </c>
      <c r="C9742" s="16" t="s">
        <v>3406</v>
      </c>
      <c r="D9742" s="16" t="s">
        <v>79</v>
      </c>
      <c r="E9742" s="16" t="s">
        <v>1233</v>
      </c>
      <c r="G9742" s="16" t="s">
        <v>1234</v>
      </c>
      <c r="H9742" s="16" t="s">
        <v>155</v>
      </c>
      <c r="I9742" s="31">
        <v>-83545648</v>
      </c>
      <c r="J9742" s="31"/>
      <c r="K9742" s="32">
        <f>IFERROR((J9742/I9742),0)</f>
        <v>0</v>
      </c>
      <c r="L9742" s="31"/>
      <c r="M9742" s="31"/>
      <c r="N9742" s="39"/>
      <c r="O9742" s="28"/>
      <c r="P9742" s="28"/>
      <c r="Q9742" s="28"/>
      <c r="R9742" s="28"/>
      <c r="S9742" s="25"/>
    </row>
    <row r="9743" spans="2:19" s="16" customFormat="1" outlineLevel="1" x14ac:dyDescent="0.25">
      <c r="B9743" s="47" t="s">
        <v>8019</v>
      </c>
      <c r="C9743" s="47" t="str">
        <f>C9742</f>
        <v>ASIGNACIÓN PARA LA INVERSIÓN LOCAL  - AMBIENTE Y DESARROLLO SOSTENIBLE</v>
      </c>
      <c r="D9743" s="47"/>
      <c r="E9743" s="47" t="str">
        <f>E9742</f>
        <v>54051</v>
      </c>
      <c r="F9743" s="47"/>
      <c r="G9743" s="47" t="str">
        <f>G9742</f>
        <v xml:space="preserve">ARBOLEDAS                                         </v>
      </c>
      <c r="H9743" s="47" t="s">
        <v>10655</v>
      </c>
      <c r="I9743" s="51">
        <f>SUBTOTAL(9,I9738:I9742)</f>
        <v>611282262</v>
      </c>
      <c r="J9743" s="51">
        <f>SUBTOTAL(9,J9738:J9742)</f>
        <v>510757727.68000007</v>
      </c>
      <c r="K9743" s="49">
        <f>J9743/I9743</f>
        <v>0.83555136379861139</v>
      </c>
      <c r="L9743" s="51">
        <f>SUBTOTAL(9,L9738:L9742)</f>
        <v>276006706.25</v>
      </c>
      <c r="M9743" s="51">
        <f>SUBTOTAL(9,M9738:M9742)</f>
        <v>233658055.68000004</v>
      </c>
      <c r="N9743" s="50">
        <f>IFERROR((M9743/L9743),"N.A")</f>
        <v>0.84656658837977072</v>
      </c>
      <c r="O9743" s="28"/>
      <c r="P9743" s="28"/>
      <c r="Q9743" s="28"/>
      <c r="R9743" s="28"/>
      <c r="S9743" s="25"/>
    </row>
    <row r="9744" spans="2:19" s="16" customFormat="1" outlineLevel="2" x14ac:dyDescent="0.25">
      <c r="B9744" s="16" t="s">
        <v>3711</v>
      </c>
      <c r="C9744" s="16" t="s">
        <v>3406</v>
      </c>
      <c r="D9744" s="16" t="s">
        <v>79</v>
      </c>
      <c r="E9744" s="16" t="s">
        <v>1236</v>
      </c>
      <c r="G9744" s="16" t="s">
        <v>1237</v>
      </c>
      <c r="H9744" s="16" t="s">
        <v>152</v>
      </c>
      <c r="I9744" s="35">
        <v>642413465</v>
      </c>
      <c r="J9744" s="35">
        <v>359336687.13999999</v>
      </c>
      <c r="K9744" s="36">
        <f>IFERROR((J9744/I9744),0)</f>
        <v>0.5593542270163967</v>
      </c>
      <c r="L9744" s="35">
        <v>424463583.06000006</v>
      </c>
      <c r="M9744" s="35">
        <v>359336687.13999999</v>
      </c>
      <c r="N9744" s="40">
        <f>M9744/L9744</f>
        <v>0.84656658776120719</v>
      </c>
      <c r="O9744" s="28"/>
      <c r="P9744" s="28"/>
      <c r="Q9744" s="28"/>
      <c r="R9744" s="28"/>
      <c r="S9744" s="25"/>
    </row>
    <row r="9745" spans="2:19" s="16" customFormat="1" outlineLevel="2" x14ac:dyDescent="0.25">
      <c r="B9745" s="16" t="s">
        <v>3711</v>
      </c>
      <c r="C9745" s="16" t="s">
        <v>3406</v>
      </c>
      <c r="D9745" s="16" t="s">
        <v>79</v>
      </c>
      <c r="E9745" s="16" t="s">
        <v>1236</v>
      </c>
      <c r="G9745" s="16" t="s">
        <v>1237</v>
      </c>
      <c r="H9745" s="16" t="s">
        <v>19</v>
      </c>
      <c r="I9745" s="31">
        <v>299545625</v>
      </c>
      <c r="J9745" s="31">
        <v>299545625</v>
      </c>
      <c r="K9745" s="32">
        <f>IFERROR((J9745/I9745),0)</f>
        <v>1</v>
      </c>
      <c r="L9745" s="31"/>
      <c r="M9745" s="31"/>
      <c r="N9745" s="39"/>
      <c r="O9745" s="28"/>
      <c r="P9745" s="28"/>
      <c r="Q9745" s="28"/>
      <c r="R9745" s="28"/>
      <c r="S9745" s="25"/>
    </row>
    <row r="9746" spans="2:19" s="16" customFormat="1" outlineLevel="2" x14ac:dyDescent="0.25">
      <c r="B9746" s="16" t="s">
        <v>3711</v>
      </c>
      <c r="C9746" s="16" t="s">
        <v>3406</v>
      </c>
      <c r="D9746" s="16" t="s">
        <v>79</v>
      </c>
      <c r="E9746" s="16" t="s">
        <v>1236</v>
      </c>
      <c r="G9746" s="16" t="s">
        <v>1237</v>
      </c>
      <c r="H9746" s="16" t="s">
        <v>154</v>
      </c>
      <c r="I9746" s="31">
        <v>3973</v>
      </c>
      <c r="J9746" s="31">
        <v>3973</v>
      </c>
      <c r="K9746" s="32">
        <f>IFERROR((J9746/I9746),0)</f>
        <v>1</v>
      </c>
      <c r="L9746" s="31"/>
      <c r="M9746" s="31"/>
      <c r="N9746" s="39"/>
      <c r="O9746" s="28"/>
      <c r="P9746" s="28"/>
      <c r="Q9746" s="28"/>
      <c r="R9746" s="28"/>
      <c r="S9746" s="25"/>
    </row>
    <row r="9747" spans="2:19" s="16" customFormat="1" outlineLevel="2" x14ac:dyDescent="0.25">
      <c r="B9747" s="16" t="s">
        <v>3711</v>
      </c>
      <c r="C9747" s="16" t="s">
        <v>3406</v>
      </c>
      <c r="D9747" s="16" t="s">
        <v>79</v>
      </c>
      <c r="E9747" s="16" t="s">
        <v>1236</v>
      </c>
      <c r="G9747" s="16" t="s">
        <v>1237</v>
      </c>
      <c r="H9747" s="16" t="s">
        <v>231</v>
      </c>
      <c r="I9747" s="31">
        <v>97730429</v>
      </c>
      <c r="J9747" s="31">
        <v>97730429</v>
      </c>
      <c r="K9747" s="32">
        <f>IFERROR((J9747/I9747),0)</f>
        <v>1</v>
      </c>
      <c r="L9747" s="31"/>
      <c r="M9747" s="31"/>
      <c r="N9747" s="39"/>
      <c r="O9747" s="28"/>
      <c r="P9747" s="28"/>
      <c r="Q9747" s="28"/>
      <c r="R9747" s="28"/>
      <c r="S9747" s="25"/>
    </row>
    <row r="9748" spans="2:19" s="16" customFormat="1" outlineLevel="2" x14ac:dyDescent="0.25">
      <c r="B9748" s="16" t="s">
        <v>3711</v>
      </c>
      <c r="C9748" s="16" t="s">
        <v>3406</v>
      </c>
      <c r="D9748" s="16" t="s">
        <v>79</v>
      </c>
      <c r="E9748" s="16" t="s">
        <v>1236</v>
      </c>
      <c r="G9748" s="16" t="s">
        <v>1237</v>
      </c>
      <c r="H9748" s="16" t="s">
        <v>155</v>
      </c>
      <c r="I9748" s="31">
        <v>-128482693</v>
      </c>
      <c r="J9748" s="31"/>
      <c r="K9748" s="32">
        <f>IFERROR((J9748/I9748),0)</f>
        <v>0</v>
      </c>
      <c r="L9748" s="31"/>
      <c r="M9748" s="31"/>
      <c r="N9748" s="39"/>
      <c r="O9748" s="28"/>
      <c r="P9748" s="28"/>
      <c r="Q9748" s="28"/>
      <c r="R9748" s="28"/>
      <c r="S9748" s="25"/>
    </row>
    <row r="9749" spans="2:19" s="16" customFormat="1" outlineLevel="1" x14ac:dyDescent="0.25">
      <c r="B9749" s="47" t="s">
        <v>8020</v>
      </c>
      <c r="C9749" s="47" t="str">
        <f>C9748</f>
        <v>ASIGNACIÓN PARA LA INVERSIÓN LOCAL  - AMBIENTE Y DESARROLLO SOSTENIBLE</v>
      </c>
      <c r="D9749" s="47"/>
      <c r="E9749" s="47" t="str">
        <f>E9748</f>
        <v>54003</v>
      </c>
      <c r="F9749" s="47"/>
      <c r="G9749" s="47" t="str">
        <f>G9748</f>
        <v xml:space="preserve">ABREGO                                            </v>
      </c>
      <c r="H9749" s="47" t="s">
        <v>10655</v>
      </c>
      <c r="I9749" s="51">
        <f>SUBTOTAL(9,I9744:I9748)</f>
        <v>911210799</v>
      </c>
      <c r="J9749" s="51">
        <f>SUBTOTAL(9,J9744:J9748)</f>
        <v>756616714.13999999</v>
      </c>
      <c r="K9749" s="49">
        <f>J9749/I9749</f>
        <v>0.83034212826531695</v>
      </c>
      <c r="L9749" s="51">
        <f>SUBTOTAL(9,L9744:L9748)</f>
        <v>424463583.06000006</v>
      </c>
      <c r="M9749" s="51">
        <f>SUBTOTAL(9,M9744:M9748)</f>
        <v>359336687.13999999</v>
      </c>
      <c r="N9749" s="50">
        <f>IFERROR((M9749/L9749),"N.A")</f>
        <v>0.84656658776120719</v>
      </c>
      <c r="O9749" s="28"/>
      <c r="P9749" s="28"/>
      <c r="Q9749" s="28"/>
      <c r="R9749" s="28"/>
      <c r="S9749" s="25"/>
    </row>
    <row r="9750" spans="2:19" s="16" customFormat="1" outlineLevel="2" x14ac:dyDescent="0.25">
      <c r="B9750" s="16" t="s">
        <v>3712</v>
      </c>
      <c r="C9750" s="16" t="s">
        <v>3406</v>
      </c>
      <c r="D9750" s="16" t="s">
        <v>83</v>
      </c>
      <c r="E9750" s="16" t="s">
        <v>1239</v>
      </c>
      <c r="G9750" s="16" t="s">
        <v>1240</v>
      </c>
      <c r="H9750" s="16" t="s">
        <v>152</v>
      </c>
      <c r="I9750" s="35">
        <v>315023879</v>
      </c>
      <c r="J9750" s="35">
        <v>176209938.31999999</v>
      </c>
      <c r="K9750" s="36">
        <f>IFERROR((J9750/I9750),0)</f>
        <v>0.55935422698544068</v>
      </c>
      <c r="L9750" s="35">
        <v>208146577.97999999</v>
      </c>
      <c r="M9750" s="35">
        <v>176209938.31999999</v>
      </c>
      <c r="N9750" s="40">
        <f>M9750/L9750</f>
        <v>0.84656658797883932</v>
      </c>
      <c r="O9750" s="28"/>
      <c r="P9750" s="28"/>
      <c r="Q9750" s="28"/>
      <c r="R9750" s="28"/>
      <c r="S9750" s="25"/>
    </row>
    <row r="9751" spans="2:19" s="16" customFormat="1" outlineLevel="2" x14ac:dyDescent="0.25">
      <c r="B9751" s="16" t="s">
        <v>3712</v>
      </c>
      <c r="C9751" s="16" t="s">
        <v>3406</v>
      </c>
      <c r="D9751" s="16" t="s">
        <v>83</v>
      </c>
      <c r="E9751" s="16" t="s">
        <v>1239</v>
      </c>
      <c r="G9751" s="16" t="s">
        <v>1240</v>
      </c>
      <c r="H9751" s="16" t="s">
        <v>19</v>
      </c>
      <c r="I9751" s="31">
        <v>146659176</v>
      </c>
      <c r="J9751" s="31">
        <v>146659176</v>
      </c>
      <c r="K9751" s="32">
        <f>IFERROR((J9751/I9751),0)</f>
        <v>1</v>
      </c>
      <c r="L9751" s="31"/>
      <c r="M9751" s="31"/>
      <c r="N9751" s="39"/>
      <c r="O9751" s="28"/>
      <c r="P9751" s="28"/>
      <c r="Q9751" s="28"/>
      <c r="R9751" s="28"/>
      <c r="S9751" s="25"/>
    </row>
    <row r="9752" spans="2:19" s="16" customFormat="1" outlineLevel="2" x14ac:dyDescent="0.25">
      <c r="B9752" s="16" t="s">
        <v>3712</v>
      </c>
      <c r="C9752" s="16" t="s">
        <v>3406</v>
      </c>
      <c r="D9752" s="16" t="s">
        <v>83</v>
      </c>
      <c r="E9752" s="16" t="s">
        <v>1239</v>
      </c>
      <c r="G9752" s="16" t="s">
        <v>1240</v>
      </c>
      <c r="H9752" s="16" t="s">
        <v>154</v>
      </c>
      <c r="I9752" s="31">
        <v>1948</v>
      </c>
      <c r="J9752" s="31">
        <v>1948</v>
      </c>
      <c r="K9752" s="32">
        <f>IFERROR((J9752/I9752),0)</f>
        <v>1</v>
      </c>
      <c r="L9752" s="31"/>
      <c r="M9752" s="31"/>
      <c r="N9752" s="39"/>
      <c r="O9752" s="28"/>
      <c r="P9752" s="28"/>
      <c r="Q9752" s="28"/>
      <c r="R9752" s="28"/>
      <c r="S9752" s="25"/>
    </row>
    <row r="9753" spans="2:19" s="16" customFormat="1" outlineLevel="2" x14ac:dyDescent="0.25">
      <c r="B9753" s="16" t="s">
        <v>3712</v>
      </c>
      <c r="C9753" s="16" t="s">
        <v>3406</v>
      </c>
      <c r="D9753" s="16" t="s">
        <v>83</v>
      </c>
      <c r="E9753" s="16" t="s">
        <v>1239</v>
      </c>
      <c r="G9753" s="16" t="s">
        <v>1240</v>
      </c>
      <c r="H9753" s="16" t="s">
        <v>231</v>
      </c>
      <c r="I9753" s="31">
        <v>47924617</v>
      </c>
      <c r="J9753" s="31">
        <v>47924617</v>
      </c>
      <c r="K9753" s="32">
        <f>IFERROR((J9753/I9753),0)</f>
        <v>1</v>
      </c>
      <c r="L9753" s="31"/>
      <c r="M9753" s="31"/>
      <c r="N9753" s="39"/>
      <c r="O9753" s="28"/>
      <c r="P9753" s="28"/>
      <c r="Q9753" s="28"/>
      <c r="R9753" s="28"/>
      <c r="S9753" s="25"/>
    </row>
    <row r="9754" spans="2:19" s="16" customFormat="1" outlineLevel="2" x14ac:dyDescent="0.25">
      <c r="B9754" s="16" t="s">
        <v>3712</v>
      </c>
      <c r="C9754" s="16" t="s">
        <v>3406</v>
      </c>
      <c r="D9754" s="16" t="s">
        <v>83</v>
      </c>
      <c r="E9754" s="16" t="s">
        <v>1239</v>
      </c>
      <c r="G9754" s="16" t="s">
        <v>1240</v>
      </c>
      <c r="H9754" s="16" t="s">
        <v>155</v>
      </c>
      <c r="I9754" s="31">
        <v>-63004776</v>
      </c>
      <c r="J9754" s="31"/>
      <c r="K9754" s="32">
        <f>IFERROR((J9754/I9754),0)</f>
        <v>0</v>
      </c>
      <c r="L9754" s="31"/>
      <c r="M9754" s="31"/>
      <c r="N9754" s="39"/>
      <c r="O9754" s="28"/>
      <c r="P9754" s="28"/>
      <c r="Q9754" s="28"/>
      <c r="R9754" s="28"/>
      <c r="S9754" s="25"/>
    </row>
    <row r="9755" spans="2:19" s="16" customFormat="1" outlineLevel="1" x14ac:dyDescent="0.25">
      <c r="B9755" s="47" t="s">
        <v>8021</v>
      </c>
      <c r="C9755" s="47" t="str">
        <f>C9754</f>
        <v>ASIGNACIÓN PARA LA INVERSIÓN LOCAL  - AMBIENTE Y DESARROLLO SOSTENIBLE</v>
      </c>
      <c r="D9755" s="47"/>
      <c r="E9755" s="47" t="str">
        <f>E9754</f>
        <v>52885</v>
      </c>
      <c r="F9755" s="47"/>
      <c r="G9755" s="47" t="str">
        <f>G9754</f>
        <v xml:space="preserve">YACUANQUER                                        </v>
      </c>
      <c r="H9755" s="47" t="s">
        <v>10655</v>
      </c>
      <c r="I9755" s="51">
        <f>SUBTOTAL(9,I9750:I9754)</f>
        <v>446604844</v>
      </c>
      <c r="J9755" s="51">
        <f>SUBTOTAL(9,J9750:J9754)</f>
        <v>370795679.31999999</v>
      </c>
      <c r="K9755" s="49">
        <f>J9755/I9755</f>
        <v>0.83025449522441808</v>
      </c>
      <c r="L9755" s="51">
        <f>SUBTOTAL(9,L9750:L9754)</f>
        <v>208146577.97999999</v>
      </c>
      <c r="M9755" s="51">
        <f>SUBTOTAL(9,M9750:M9754)</f>
        <v>176209938.31999999</v>
      </c>
      <c r="N9755" s="50">
        <f>IFERROR((M9755/L9755),"N.A")</f>
        <v>0.84656658797883932</v>
      </c>
      <c r="O9755" s="28"/>
      <c r="P9755" s="28"/>
      <c r="Q9755" s="28"/>
      <c r="R9755" s="28"/>
      <c r="S9755" s="25"/>
    </row>
    <row r="9756" spans="2:19" s="16" customFormat="1" outlineLevel="2" x14ac:dyDescent="0.25">
      <c r="B9756" s="16" t="s">
        <v>3713</v>
      </c>
      <c r="C9756" s="16" t="s">
        <v>3406</v>
      </c>
      <c r="D9756" s="16" t="s">
        <v>83</v>
      </c>
      <c r="E9756" s="16" t="s">
        <v>1242</v>
      </c>
      <c r="G9756" s="16" t="s">
        <v>1243</v>
      </c>
      <c r="H9756" s="16" t="s">
        <v>152</v>
      </c>
      <c r="I9756" s="35">
        <v>495609678</v>
      </c>
      <c r="J9756" s="35">
        <v>277221368.34999996</v>
      </c>
      <c r="K9756" s="36">
        <f>IFERROR((J9756/I9756),0)</f>
        <v>0.55935422703751148</v>
      </c>
      <c r="L9756" s="35">
        <v>327465520.72999996</v>
      </c>
      <c r="M9756" s="35">
        <v>277221368.34999996</v>
      </c>
      <c r="N9756" s="40">
        <f>M9756/L9756</f>
        <v>0.84656658732194578</v>
      </c>
      <c r="O9756" s="28"/>
      <c r="P9756" s="28"/>
      <c r="Q9756" s="28"/>
      <c r="R9756" s="28"/>
      <c r="S9756" s="25"/>
    </row>
    <row r="9757" spans="2:19" s="16" customFormat="1" outlineLevel="2" x14ac:dyDescent="0.25">
      <c r="B9757" s="16" t="s">
        <v>3713</v>
      </c>
      <c r="C9757" s="16" t="s">
        <v>3406</v>
      </c>
      <c r="D9757" s="16" t="s">
        <v>83</v>
      </c>
      <c r="E9757" s="16" t="s">
        <v>1242</v>
      </c>
      <c r="G9757" s="16" t="s">
        <v>1243</v>
      </c>
      <c r="H9757" s="16" t="s">
        <v>19</v>
      </c>
      <c r="I9757" s="31">
        <v>466094932</v>
      </c>
      <c r="J9757" s="31">
        <v>466094932</v>
      </c>
      <c r="K9757" s="32">
        <f>IFERROR((J9757/I9757),0)</f>
        <v>1</v>
      </c>
      <c r="L9757" s="31"/>
      <c r="M9757" s="31"/>
      <c r="N9757" s="39"/>
      <c r="O9757" s="28"/>
      <c r="P9757" s="28"/>
      <c r="Q9757" s="28"/>
      <c r="R9757" s="28"/>
      <c r="S9757" s="25"/>
    </row>
    <row r="9758" spans="2:19" s="16" customFormat="1" outlineLevel="2" x14ac:dyDescent="0.25">
      <c r="B9758" s="16" t="s">
        <v>3713</v>
      </c>
      <c r="C9758" s="16" t="s">
        <v>3406</v>
      </c>
      <c r="D9758" s="16" t="s">
        <v>83</v>
      </c>
      <c r="E9758" s="16" t="s">
        <v>1242</v>
      </c>
      <c r="G9758" s="16" t="s">
        <v>1243</v>
      </c>
      <c r="H9758" s="16" t="s">
        <v>154</v>
      </c>
      <c r="I9758" s="31">
        <v>3065</v>
      </c>
      <c r="J9758" s="31">
        <v>3065</v>
      </c>
      <c r="K9758" s="32">
        <f>IFERROR((J9758/I9758),0)</f>
        <v>1</v>
      </c>
      <c r="L9758" s="31"/>
      <c r="M9758" s="31"/>
      <c r="N9758" s="39"/>
      <c r="O9758" s="28"/>
      <c r="P9758" s="28"/>
      <c r="Q9758" s="28"/>
      <c r="R9758" s="28"/>
      <c r="S9758" s="25"/>
    </row>
    <row r="9759" spans="2:19" s="16" customFormat="1" outlineLevel="2" x14ac:dyDescent="0.25">
      <c r="B9759" s="16" t="s">
        <v>3713</v>
      </c>
      <c r="C9759" s="16" t="s">
        <v>3406</v>
      </c>
      <c r="D9759" s="16" t="s">
        <v>83</v>
      </c>
      <c r="E9759" s="16" t="s">
        <v>1242</v>
      </c>
      <c r="G9759" s="16" t="s">
        <v>1243</v>
      </c>
      <c r="H9759" s="16" t="s">
        <v>231</v>
      </c>
      <c r="I9759" s="31">
        <v>75397154</v>
      </c>
      <c r="J9759" s="31">
        <v>75397154</v>
      </c>
      <c r="K9759" s="32">
        <f>IFERROR((J9759/I9759),0)</f>
        <v>1</v>
      </c>
      <c r="L9759" s="31"/>
      <c r="M9759" s="31"/>
      <c r="N9759" s="39"/>
      <c r="O9759" s="28"/>
      <c r="P9759" s="28"/>
      <c r="Q9759" s="28"/>
      <c r="R9759" s="28"/>
      <c r="S9759" s="25"/>
    </row>
    <row r="9760" spans="2:19" s="16" customFormat="1" outlineLevel="2" x14ac:dyDescent="0.25">
      <c r="B9760" s="16" t="s">
        <v>3713</v>
      </c>
      <c r="C9760" s="16" t="s">
        <v>3406</v>
      </c>
      <c r="D9760" s="16" t="s">
        <v>83</v>
      </c>
      <c r="E9760" s="16" t="s">
        <v>1242</v>
      </c>
      <c r="G9760" s="16" t="s">
        <v>1243</v>
      </c>
      <c r="H9760" s="16" t="s">
        <v>155</v>
      </c>
      <c r="I9760" s="31">
        <v>-99121936</v>
      </c>
      <c r="J9760" s="31"/>
      <c r="K9760" s="32">
        <f>IFERROR((J9760/I9760),0)</f>
        <v>0</v>
      </c>
      <c r="L9760" s="31"/>
      <c r="M9760" s="31"/>
      <c r="N9760" s="39"/>
      <c r="O9760" s="28"/>
      <c r="P9760" s="28"/>
      <c r="Q9760" s="28"/>
      <c r="R9760" s="28"/>
      <c r="S9760" s="25"/>
    </row>
    <row r="9761" spans="2:19" s="16" customFormat="1" outlineLevel="1" x14ac:dyDescent="0.25">
      <c r="B9761" s="47" t="s">
        <v>8022</v>
      </c>
      <c r="C9761" s="47" t="str">
        <f>C9760</f>
        <v>ASIGNACIÓN PARA LA INVERSIÓN LOCAL  - AMBIENTE Y DESARROLLO SOSTENIBLE</v>
      </c>
      <c r="D9761" s="47"/>
      <c r="E9761" s="47" t="str">
        <f>E9760</f>
        <v>52838</v>
      </c>
      <c r="F9761" s="47"/>
      <c r="G9761" s="47" t="str">
        <f>G9760</f>
        <v xml:space="preserve">TÚQUERRES                                         </v>
      </c>
      <c r="H9761" s="47" t="s">
        <v>10655</v>
      </c>
      <c r="I9761" s="51">
        <f>SUBTOTAL(9,I9756:I9760)</f>
        <v>937982893</v>
      </c>
      <c r="J9761" s="51">
        <f>SUBTOTAL(9,J9756:J9760)</f>
        <v>818716519.3499999</v>
      </c>
      <c r="K9761" s="49">
        <f>J9761/I9761</f>
        <v>0.87284802895653657</v>
      </c>
      <c r="L9761" s="51">
        <f>SUBTOTAL(9,L9756:L9760)</f>
        <v>327465520.72999996</v>
      </c>
      <c r="M9761" s="51">
        <f>SUBTOTAL(9,M9756:M9760)</f>
        <v>277221368.34999996</v>
      </c>
      <c r="N9761" s="50">
        <f>IFERROR((M9761/L9761),"N.A")</f>
        <v>0.84656658732194578</v>
      </c>
      <c r="O9761" s="28"/>
      <c r="P9761" s="28"/>
      <c r="Q9761" s="28"/>
      <c r="R9761" s="28"/>
      <c r="S9761" s="25"/>
    </row>
    <row r="9762" spans="2:19" s="16" customFormat="1" outlineLevel="2" x14ac:dyDescent="0.25">
      <c r="B9762" s="16" t="s">
        <v>3714</v>
      </c>
      <c r="C9762" s="16" t="s">
        <v>3406</v>
      </c>
      <c r="D9762" s="16" t="s">
        <v>83</v>
      </c>
      <c r="E9762" s="16" t="s">
        <v>1245</v>
      </c>
      <c r="G9762" s="16" t="s">
        <v>1246</v>
      </c>
      <c r="H9762" s="16" t="s">
        <v>152</v>
      </c>
      <c r="I9762" s="35">
        <v>1423263047</v>
      </c>
      <c r="J9762" s="35">
        <v>796108201.53999996</v>
      </c>
      <c r="K9762" s="36">
        <f>IFERROR((J9762/I9762),0)</f>
        <v>0.55935422704753179</v>
      </c>
      <c r="L9762" s="35">
        <v>940396435.29999995</v>
      </c>
      <c r="M9762" s="35">
        <v>796108201.53999996</v>
      </c>
      <c r="N9762" s="40">
        <f>M9762/L9762</f>
        <v>0.84656658793695871</v>
      </c>
      <c r="O9762" s="28"/>
      <c r="P9762" s="28"/>
      <c r="Q9762" s="28"/>
      <c r="R9762" s="28"/>
      <c r="S9762" s="25"/>
    </row>
    <row r="9763" spans="2:19" s="16" customFormat="1" outlineLevel="2" x14ac:dyDescent="0.25">
      <c r="B9763" s="16" t="s">
        <v>3714</v>
      </c>
      <c r="C9763" s="16" t="s">
        <v>3406</v>
      </c>
      <c r="D9763" s="16" t="s">
        <v>83</v>
      </c>
      <c r="E9763" s="16" t="s">
        <v>1245</v>
      </c>
      <c r="G9763" s="16" t="s">
        <v>1246</v>
      </c>
      <c r="H9763" s="16" t="s">
        <v>19</v>
      </c>
      <c r="I9763" s="31">
        <v>1121684533</v>
      </c>
      <c r="J9763" s="31">
        <v>1121684533</v>
      </c>
      <c r="K9763" s="32">
        <f>IFERROR((J9763/I9763),0)</f>
        <v>1</v>
      </c>
      <c r="L9763" s="31"/>
      <c r="M9763" s="31"/>
      <c r="N9763" s="39"/>
      <c r="O9763" s="28"/>
      <c r="P9763" s="28"/>
      <c r="Q9763" s="28"/>
      <c r="R9763" s="28"/>
      <c r="S9763" s="25"/>
    </row>
    <row r="9764" spans="2:19" s="16" customFormat="1" outlineLevel="2" x14ac:dyDescent="0.25">
      <c r="B9764" s="16" t="s">
        <v>3714</v>
      </c>
      <c r="C9764" s="16" t="s">
        <v>3406</v>
      </c>
      <c r="D9764" s="16" t="s">
        <v>83</v>
      </c>
      <c r="E9764" s="16" t="s">
        <v>1245</v>
      </c>
      <c r="G9764" s="16" t="s">
        <v>1246</v>
      </c>
      <c r="H9764" s="16" t="s">
        <v>154</v>
      </c>
      <c r="I9764" s="31">
        <v>8803</v>
      </c>
      <c r="J9764" s="31">
        <v>8803</v>
      </c>
      <c r="K9764" s="32">
        <f>IFERROR((J9764/I9764),0)</f>
        <v>1</v>
      </c>
      <c r="L9764" s="31"/>
      <c r="M9764" s="31"/>
      <c r="N9764" s="39"/>
      <c r="O9764" s="28"/>
      <c r="P9764" s="28"/>
      <c r="Q9764" s="28"/>
      <c r="R9764" s="28"/>
      <c r="S9764" s="25"/>
    </row>
    <row r="9765" spans="2:19" s="16" customFormat="1" outlineLevel="2" x14ac:dyDescent="0.25">
      <c r="B9765" s="16" t="s">
        <v>3714</v>
      </c>
      <c r="C9765" s="16" t="s">
        <v>3406</v>
      </c>
      <c r="D9765" s="16" t="s">
        <v>83</v>
      </c>
      <c r="E9765" s="16" t="s">
        <v>1245</v>
      </c>
      <c r="G9765" s="16" t="s">
        <v>1246</v>
      </c>
      <c r="H9765" s="16" t="s">
        <v>231</v>
      </c>
      <c r="I9765" s="31">
        <v>216521160</v>
      </c>
      <c r="J9765" s="31">
        <v>216521160</v>
      </c>
      <c r="K9765" s="32">
        <f>IFERROR((J9765/I9765),0)</f>
        <v>1</v>
      </c>
      <c r="L9765" s="31"/>
      <c r="M9765" s="31"/>
      <c r="N9765" s="39"/>
      <c r="O9765" s="28"/>
      <c r="P9765" s="28"/>
      <c r="Q9765" s="28"/>
      <c r="R9765" s="28"/>
      <c r="S9765" s="25"/>
    </row>
    <row r="9766" spans="2:19" s="16" customFormat="1" outlineLevel="2" x14ac:dyDescent="0.25">
      <c r="B9766" s="16" t="s">
        <v>3714</v>
      </c>
      <c r="C9766" s="16" t="s">
        <v>3406</v>
      </c>
      <c r="D9766" s="16" t="s">
        <v>83</v>
      </c>
      <c r="E9766" s="16" t="s">
        <v>1245</v>
      </c>
      <c r="G9766" s="16" t="s">
        <v>1246</v>
      </c>
      <c r="H9766" s="16" t="s">
        <v>155</v>
      </c>
      <c r="I9766" s="31">
        <v>-284652609</v>
      </c>
      <c r="J9766" s="31"/>
      <c r="K9766" s="32">
        <f>IFERROR((J9766/I9766),0)</f>
        <v>0</v>
      </c>
      <c r="L9766" s="31"/>
      <c r="M9766" s="31"/>
      <c r="N9766" s="39"/>
      <c r="O9766" s="28"/>
      <c r="P9766" s="28"/>
      <c r="Q9766" s="28"/>
      <c r="R9766" s="28"/>
      <c r="S9766" s="25"/>
    </row>
    <row r="9767" spans="2:19" s="16" customFormat="1" outlineLevel="1" x14ac:dyDescent="0.25">
      <c r="B9767" s="47" t="s">
        <v>8023</v>
      </c>
      <c r="C9767" s="47" t="str">
        <f>C9766</f>
        <v>ASIGNACIÓN PARA LA INVERSIÓN LOCAL  - AMBIENTE Y DESARROLLO SOSTENIBLE</v>
      </c>
      <c r="D9767" s="47"/>
      <c r="E9767" s="47" t="str">
        <f>E9766</f>
        <v>52835</v>
      </c>
      <c r="F9767" s="47"/>
      <c r="G9767" s="47" t="str">
        <f>G9766</f>
        <v xml:space="preserve">SAN ANDRES DE TUMACO                              </v>
      </c>
      <c r="H9767" s="47" t="s">
        <v>10655</v>
      </c>
      <c r="I9767" s="51">
        <f>SUBTOTAL(9,I9762:I9766)</f>
        <v>2476824934</v>
      </c>
      <c r="J9767" s="51">
        <f>SUBTOTAL(9,J9762:J9766)</f>
        <v>2134322697.54</v>
      </c>
      <c r="K9767" s="49">
        <f>J9767/I9767</f>
        <v>0.86171722039842802</v>
      </c>
      <c r="L9767" s="51">
        <f>SUBTOTAL(9,L9762:L9766)</f>
        <v>940396435.29999995</v>
      </c>
      <c r="M9767" s="51">
        <f>SUBTOTAL(9,M9762:M9766)</f>
        <v>796108201.53999996</v>
      </c>
      <c r="N9767" s="50">
        <f>IFERROR((M9767/L9767),"N.A")</f>
        <v>0.84656658793695871</v>
      </c>
      <c r="O9767" s="28"/>
      <c r="P9767" s="28"/>
      <c r="Q9767" s="28"/>
      <c r="R9767" s="28"/>
      <c r="S9767" s="25"/>
    </row>
    <row r="9768" spans="2:19" s="16" customFormat="1" outlineLevel="2" x14ac:dyDescent="0.25">
      <c r="B9768" s="16" t="s">
        <v>3715</v>
      </c>
      <c r="C9768" s="16" t="s">
        <v>3406</v>
      </c>
      <c r="D9768" s="16" t="s">
        <v>83</v>
      </c>
      <c r="E9768" s="16" t="s">
        <v>1248</v>
      </c>
      <c r="G9768" s="16" t="s">
        <v>1249</v>
      </c>
      <c r="H9768" s="16" t="s">
        <v>152</v>
      </c>
      <c r="I9768" s="35">
        <v>387633542</v>
      </c>
      <c r="J9768" s="35">
        <v>216824460.26999995</v>
      </c>
      <c r="K9768" s="36">
        <f>IFERROR((J9768/I9768),0)</f>
        <v>0.55935422706531401</v>
      </c>
      <c r="L9768" s="35">
        <v>256122156.66999999</v>
      </c>
      <c r="M9768" s="35">
        <v>216824460.26999995</v>
      </c>
      <c r="N9768" s="40">
        <f>M9768/L9768</f>
        <v>0.84656658794798034</v>
      </c>
      <c r="O9768" s="28"/>
      <c r="P9768" s="28"/>
      <c r="Q9768" s="28"/>
      <c r="R9768" s="28"/>
      <c r="S9768" s="25"/>
    </row>
    <row r="9769" spans="2:19" s="16" customFormat="1" outlineLevel="2" x14ac:dyDescent="0.25">
      <c r="B9769" s="16" t="s">
        <v>3715</v>
      </c>
      <c r="C9769" s="16" t="s">
        <v>3406</v>
      </c>
      <c r="D9769" s="16" t="s">
        <v>83</v>
      </c>
      <c r="E9769" s="16" t="s">
        <v>1248</v>
      </c>
      <c r="G9769" s="16" t="s">
        <v>1249</v>
      </c>
      <c r="H9769" s="16" t="s">
        <v>19</v>
      </c>
      <c r="I9769" s="31">
        <v>178353094</v>
      </c>
      <c r="J9769" s="31">
        <v>178353094</v>
      </c>
      <c r="K9769" s="32">
        <f>IFERROR((J9769/I9769),0)</f>
        <v>1</v>
      </c>
      <c r="L9769" s="31"/>
      <c r="M9769" s="31"/>
      <c r="N9769" s="39"/>
      <c r="O9769" s="28"/>
      <c r="P9769" s="28"/>
      <c r="Q9769" s="28"/>
      <c r="R9769" s="28"/>
      <c r="S9769" s="25"/>
    </row>
    <row r="9770" spans="2:19" s="16" customFormat="1" outlineLevel="2" x14ac:dyDescent="0.25">
      <c r="B9770" s="16" t="s">
        <v>3715</v>
      </c>
      <c r="C9770" s="16" t="s">
        <v>3406</v>
      </c>
      <c r="D9770" s="16" t="s">
        <v>83</v>
      </c>
      <c r="E9770" s="16" t="s">
        <v>1248</v>
      </c>
      <c r="G9770" s="16" t="s">
        <v>1249</v>
      </c>
      <c r="H9770" s="16" t="s">
        <v>154</v>
      </c>
      <c r="I9770" s="31">
        <v>2397</v>
      </c>
      <c r="J9770" s="31">
        <v>2397</v>
      </c>
      <c r="K9770" s="32">
        <f>IFERROR((J9770/I9770),0)</f>
        <v>1</v>
      </c>
      <c r="L9770" s="31"/>
      <c r="M9770" s="31"/>
      <c r="N9770" s="39"/>
      <c r="O9770" s="28"/>
      <c r="P9770" s="28"/>
      <c r="Q9770" s="28"/>
      <c r="R9770" s="28"/>
      <c r="S9770" s="25"/>
    </row>
    <row r="9771" spans="2:19" s="16" customFormat="1" outlineLevel="2" x14ac:dyDescent="0.25">
      <c r="B9771" s="16" t="s">
        <v>3715</v>
      </c>
      <c r="C9771" s="16" t="s">
        <v>3406</v>
      </c>
      <c r="D9771" s="16" t="s">
        <v>83</v>
      </c>
      <c r="E9771" s="16" t="s">
        <v>1248</v>
      </c>
      <c r="G9771" s="16" t="s">
        <v>1249</v>
      </c>
      <c r="H9771" s="16" t="s">
        <v>231</v>
      </c>
      <c r="I9771" s="31">
        <v>58970732</v>
      </c>
      <c r="J9771" s="31">
        <v>58970732</v>
      </c>
      <c r="K9771" s="32">
        <f>IFERROR((J9771/I9771),0)</f>
        <v>1</v>
      </c>
      <c r="L9771" s="31"/>
      <c r="M9771" s="31"/>
      <c r="N9771" s="39"/>
      <c r="O9771" s="28"/>
      <c r="P9771" s="28"/>
      <c r="Q9771" s="28"/>
      <c r="R9771" s="28"/>
      <c r="S9771" s="25"/>
    </row>
    <row r="9772" spans="2:19" s="16" customFormat="1" outlineLevel="2" x14ac:dyDescent="0.25">
      <c r="B9772" s="16" t="s">
        <v>3715</v>
      </c>
      <c r="C9772" s="16" t="s">
        <v>3406</v>
      </c>
      <c r="D9772" s="16" t="s">
        <v>83</v>
      </c>
      <c r="E9772" s="16" t="s">
        <v>1248</v>
      </c>
      <c r="G9772" s="16" t="s">
        <v>1249</v>
      </c>
      <c r="H9772" s="16" t="s">
        <v>155</v>
      </c>
      <c r="I9772" s="31">
        <v>-77526708</v>
      </c>
      <c r="J9772" s="31"/>
      <c r="K9772" s="32">
        <f>IFERROR((J9772/I9772),0)</f>
        <v>0</v>
      </c>
      <c r="L9772" s="31"/>
      <c r="M9772" s="31"/>
      <c r="N9772" s="39"/>
      <c r="O9772" s="28"/>
      <c r="P9772" s="28"/>
      <c r="Q9772" s="28"/>
      <c r="R9772" s="28"/>
      <c r="S9772" s="25"/>
    </row>
    <row r="9773" spans="2:19" s="16" customFormat="1" outlineLevel="1" x14ac:dyDescent="0.25">
      <c r="B9773" s="47" t="s">
        <v>8024</v>
      </c>
      <c r="C9773" s="47" t="str">
        <f>C9772</f>
        <v>ASIGNACIÓN PARA LA INVERSIÓN LOCAL  - AMBIENTE Y DESARROLLO SOSTENIBLE</v>
      </c>
      <c r="D9773" s="47"/>
      <c r="E9773" s="47" t="str">
        <f>E9772</f>
        <v>52788</v>
      </c>
      <c r="F9773" s="47"/>
      <c r="G9773" s="47" t="str">
        <f>G9772</f>
        <v xml:space="preserve">TANGUA                                            </v>
      </c>
      <c r="H9773" s="47" t="s">
        <v>10655</v>
      </c>
      <c r="I9773" s="51">
        <f>SUBTOTAL(9,I9768:I9772)</f>
        <v>547433057</v>
      </c>
      <c r="J9773" s="51">
        <f>SUBTOTAL(9,J9768:J9772)</f>
        <v>454150683.26999998</v>
      </c>
      <c r="K9773" s="49">
        <f>J9773/I9773</f>
        <v>0.82960040038283622</v>
      </c>
      <c r="L9773" s="51">
        <f>SUBTOTAL(9,L9768:L9772)</f>
        <v>256122156.66999999</v>
      </c>
      <c r="M9773" s="51">
        <f>SUBTOTAL(9,M9768:M9772)</f>
        <v>216824460.26999995</v>
      </c>
      <c r="N9773" s="50">
        <f>IFERROR((M9773/L9773),"N.A")</f>
        <v>0.84656658794798034</v>
      </c>
      <c r="O9773" s="28"/>
      <c r="P9773" s="28"/>
      <c r="Q9773" s="28"/>
      <c r="R9773" s="28"/>
      <c r="S9773" s="25"/>
    </row>
    <row r="9774" spans="2:19" s="16" customFormat="1" outlineLevel="2" x14ac:dyDescent="0.25">
      <c r="B9774" s="16" t="s">
        <v>3716</v>
      </c>
      <c r="C9774" s="16" t="s">
        <v>3406</v>
      </c>
      <c r="D9774" s="16" t="s">
        <v>83</v>
      </c>
      <c r="E9774" s="16" t="s">
        <v>1251</v>
      </c>
      <c r="G9774" s="16" t="s">
        <v>1252</v>
      </c>
      <c r="H9774" s="16" t="s">
        <v>152</v>
      </c>
      <c r="I9774" s="35">
        <v>356929655</v>
      </c>
      <c r="J9774" s="35">
        <v>199650111.25</v>
      </c>
      <c r="K9774" s="36">
        <f>IFERROR((J9774/I9774),0)</f>
        <v>0.55935422695544867</v>
      </c>
      <c r="L9774" s="35">
        <v>235835094.58000001</v>
      </c>
      <c r="M9774" s="35">
        <v>199650111.25</v>
      </c>
      <c r="N9774" s="40">
        <f>M9774/L9774</f>
        <v>0.84656658757916392</v>
      </c>
      <c r="O9774" s="28"/>
      <c r="P9774" s="28"/>
      <c r="Q9774" s="28"/>
      <c r="R9774" s="28"/>
      <c r="S9774" s="25"/>
    </row>
    <row r="9775" spans="2:19" s="16" customFormat="1" outlineLevel="2" x14ac:dyDescent="0.25">
      <c r="B9775" s="16" t="s">
        <v>3716</v>
      </c>
      <c r="C9775" s="16" t="s">
        <v>3406</v>
      </c>
      <c r="D9775" s="16" t="s">
        <v>83</v>
      </c>
      <c r="E9775" s="16" t="s">
        <v>1251</v>
      </c>
      <c r="G9775" s="16" t="s">
        <v>1252</v>
      </c>
      <c r="H9775" s="16" t="s">
        <v>19</v>
      </c>
      <c r="I9775" s="31">
        <v>165632951</v>
      </c>
      <c r="J9775" s="31">
        <v>165632951</v>
      </c>
      <c r="K9775" s="32">
        <f>IFERROR((J9775/I9775),0)</f>
        <v>1</v>
      </c>
      <c r="L9775" s="31"/>
      <c r="M9775" s="31"/>
      <c r="N9775" s="39"/>
      <c r="O9775" s="28"/>
      <c r="P9775" s="28"/>
      <c r="Q9775" s="28"/>
      <c r="R9775" s="28"/>
      <c r="S9775" s="25"/>
    </row>
    <row r="9776" spans="2:19" s="16" customFormat="1" outlineLevel="2" x14ac:dyDescent="0.25">
      <c r="B9776" s="16" t="s">
        <v>3716</v>
      </c>
      <c r="C9776" s="16" t="s">
        <v>3406</v>
      </c>
      <c r="D9776" s="16" t="s">
        <v>83</v>
      </c>
      <c r="E9776" s="16" t="s">
        <v>1251</v>
      </c>
      <c r="G9776" s="16" t="s">
        <v>1252</v>
      </c>
      <c r="H9776" s="16" t="s">
        <v>154</v>
      </c>
      <c r="I9776" s="31">
        <v>2208</v>
      </c>
      <c r="J9776" s="31">
        <v>2208</v>
      </c>
      <c r="K9776" s="32">
        <f>IFERROR((J9776/I9776),0)</f>
        <v>1</v>
      </c>
      <c r="L9776" s="31"/>
      <c r="M9776" s="31"/>
      <c r="N9776" s="39"/>
      <c r="O9776" s="28"/>
      <c r="P9776" s="28"/>
      <c r="Q9776" s="28"/>
      <c r="R9776" s="28"/>
      <c r="S9776" s="25"/>
    </row>
    <row r="9777" spans="2:19" s="16" customFormat="1" outlineLevel="2" x14ac:dyDescent="0.25">
      <c r="B9777" s="16" t="s">
        <v>3716</v>
      </c>
      <c r="C9777" s="16" t="s">
        <v>3406</v>
      </c>
      <c r="D9777" s="16" t="s">
        <v>83</v>
      </c>
      <c r="E9777" s="16" t="s">
        <v>1251</v>
      </c>
      <c r="G9777" s="16" t="s">
        <v>1252</v>
      </c>
      <c r="H9777" s="16" t="s">
        <v>231</v>
      </c>
      <c r="I9777" s="31">
        <v>54299747</v>
      </c>
      <c r="J9777" s="31">
        <v>54299747</v>
      </c>
      <c r="K9777" s="32">
        <f>IFERROR((J9777/I9777),0)</f>
        <v>1</v>
      </c>
      <c r="L9777" s="31"/>
      <c r="M9777" s="31"/>
      <c r="N9777" s="39"/>
      <c r="O9777" s="28"/>
      <c r="P9777" s="28"/>
      <c r="Q9777" s="28"/>
      <c r="R9777" s="28"/>
      <c r="S9777" s="25"/>
    </row>
    <row r="9778" spans="2:19" s="16" customFormat="1" outlineLevel="2" x14ac:dyDescent="0.25">
      <c r="B9778" s="16" t="s">
        <v>3716</v>
      </c>
      <c r="C9778" s="16" t="s">
        <v>3406</v>
      </c>
      <c r="D9778" s="16" t="s">
        <v>83</v>
      </c>
      <c r="E9778" s="16" t="s">
        <v>1251</v>
      </c>
      <c r="G9778" s="16" t="s">
        <v>1252</v>
      </c>
      <c r="H9778" s="16" t="s">
        <v>155</v>
      </c>
      <c r="I9778" s="31">
        <v>-71385931</v>
      </c>
      <c r="J9778" s="31"/>
      <c r="K9778" s="32">
        <f>IFERROR((J9778/I9778),0)</f>
        <v>0</v>
      </c>
      <c r="L9778" s="31"/>
      <c r="M9778" s="31"/>
      <c r="N9778" s="39"/>
      <c r="O9778" s="28"/>
      <c r="P9778" s="28"/>
      <c r="Q9778" s="28"/>
      <c r="R9778" s="28"/>
      <c r="S9778" s="25"/>
    </row>
    <row r="9779" spans="2:19" s="16" customFormat="1" outlineLevel="1" x14ac:dyDescent="0.25">
      <c r="B9779" s="47" t="s">
        <v>8025</v>
      </c>
      <c r="C9779" s="47" t="str">
        <f>C9778</f>
        <v>ASIGNACIÓN PARA LA INVERSIÓN LOCAL  - AMBIENTE Y DESARROLLO SOSTENIBLE</v>
      </c>
      <c r="D9779" s="47"/>
      <c r="E9779" s="47" t="str">
        <f>E9778</f>
        <v>52786</v>
      </c>
      <c r="F9779" s="47"/>
      <c r="G9779" s="47" t="str">
        <f>G9778</f>
        <v xml:space="preserve">TAMINANGO                                         </v>
      </c>
      <c r="H9779" s="47" t="s">
        <v>10655</v>
      </c>
      <c r="I9779" s="51">
        <f>SUBTOTAL(9,I9774:I9778)</f>
        <v>505478630</v>
      </c>
      <c r="J9779" s="51">
        <f>SUBTOTAL(9,J9774:J9778)</f>
        <v>419585017.25</v>
      </c>
      <c r="K9779" s="49">
        <f>J9779/I9779</f>
        <v>0.83007469029897463</v>
      </c>
      <c r="L9779" s="51">
        <f>SUBTOTAL(9,L9774:L9778)</f>
        <v>235835094.58000001</v>
      </c>
      <c r="M9779" s="51">
        <f>SUBTOTAL(9,M9774:M9778)</f>
        <v>199650111.25</v>
      </c>
      <c r="N9779" s="50">
        <f>IFERROR((M9779/L9779),"N.A")</f>
        <v>0.84656658757916392</v>
      </c>
      <c r="O9779" s="28"/>
      <c r="P9779" s="28"/>
      <c r="Q9779" s="28"/>
      <c r="R9779" s="28"/>
      <c r="S9779" s="25"/>
    </row>
    <row r="9780" spans="2:19" s="16" customFormat="1" outlineLevel="2" x14ac:dyDescent="0.25">
      <c r="B9780" s="16" t="s">
        <v>3717</v>
      </c>
      <c r="C9780" s="16" t="s">
        <v>3406</v>
      </c>
      <c r="D9780" s="16" t="s">
        <v>83</v>
      </c>
      <c r="E9780" s="16" t="s">
        <v>1254</v>
      </c>
      <c r="G9780" s="16" t="s">
        <v>1255</v>
      </c>
      <c r="H9780" s="16" t="s">
        <v>152</v>
      </c>
      <c r="I9780" s="35">
        <v>331634299</v>
      </c>
      <c r="J9780" s="35">
        <v>185501046.98999998</v>
      </c>
      <c r="K9780" s="36">
        <f>IFERROR((J9780/I9780),0)</f>
        <v>0.55935422707890647</v>
      </c>
      <c r="L9780" s="35">
        <v>219121625.75000003</v>
      </c>
      <c r="M9780" s="35">
        <v>185501046.98999998</v>
      </c>
      <c r="N9780" s="40">
        <f>M9780/L9780</f>
        <v>0.84656658764316395</v>
      </c>
      <c r="O9780" s="28"/>
      <c r="P9780" s="28"/>
      <c r="Q9780" s="28"/>
      <c r="R9780" s="28"/>
      <c r="S9780" s="25"/>
    </row>
    <row r="9781" spans="2:19" s="16" customFormat="1" outlineLevel="2" x14ac:dyDescent="0.25">
      <c r="B9781" s="16" t="s">
        <v>3717</v>
      </c>
      <c r="C9781" s="16" t="s">
        <v>3406</v>
      </c>
      <c r="D9781" s="16" t="s">
        <v>83</v>
      </c>
      <c r="E9781" s="16" t="s">
        <v>1254</v>
      </c>
      <c r="G9781" s="16" t="s">
        <v>1255</v>
      </c>
      <c r="H9781" s="16" t="s">
        <v>19</v>
      </c>
      <c r="I9781" s="31">
        <v>197035357</v>
      </c>
      <c r="J9781" s="31">
        <v>197035357</v>
      </c>
      <c r="K9781" s="32">
        <f>IFERROR((J9781/I9781),0)</f>
        <v>1</v>
      </c>
      <c r="L9781" s="31"/>
      <c r="M9781" s="31"/>
      <c r="N9781" s="39"/>
      <c r="O9781" s="28"/>
      <c r="P9781" s="28"/>
      <c r="Q9781" s="28"/>
      <c r="R9781" s="28"/>
      <c r="S9781" s="25"/>
    </row>
    <row r="9782" spans="2:19" s="16" customFormat="1" outlineLevel="2" x14ac:dyDescent="0.25">
      <c r="B9782" s="16" t="s">
        <v>3717</v>
      </c>
      <c r="C9782" s="16" t="s">
        <v>3406</v>
      </c>
      <c r="D9782" s="16" t="s">
        <v>83</v>
      </c>
      <c r="E9782" s="16" t="s">
        <v>1254</v>
      </c>
      <c r="G9782" s="16" t="s">
        <v>1255</v>
      </c>
      <c r="H9782" s="16" t="s">
        <v>154</v>
      </c>
      <c r="I9782" s="31">
        <v>2051</v>
      </c>
      <c r="J9782" s="31">
        <v>2051</v>
      </c>
      <c r="K9782" s="32">
        <f>IFERROR((J9782/I9782),0)</f>
        <v>1</v>
      </c>
      <c r="L9782" s="31"/>
      <c r="M9782" s="31"/>
      <c r="N9782" s="39"/>
      <c r="O9782" s="28"/>
      <c r="P9782" s="28"/>
      <c r="Q9782" s="28"/>
      <c r="R9782" s="28"/>
      <c r="S9782" s="25"/>
    </row>
    <row r="9783" spans="2:19" s="16" customFormat="1" outlineLevel="2" x14ac:dyDescent="0.25">
      <c r="B9783" s="16" t="s">
        <v>3717</v>
      </c>
      <c r="C9783" s="16" t="s">
        <v>3406</v>
      </c>
      <c r="D9783" s="16" t="s">
        <v>83</v>
      </c>
      <c r="E9783" s="16" t="s">
        <v>1254</v>
      </c>
      <c r="G9783" s="16" t="s">
        <v>1255</v>
      </c>
      <c r="H9783" s="16" t="s">
        <v>231</v>
      </c>
      <c r="I9783" s="31">
        <v>50451562</v>
      </c>
      <c r="J9783" s="31">
        <v>50451562</v>
      </c>
      <c r="K9783" s="32">
        <f>IFERROR((J9783/I9783),0)</f>
        <v>1</v>
      </c>
      <c r="L9783" s="31"/>
      <c r="M9783" s="31"/>
      <c r="N9783" s="39"/>
      <c r="O9783" s="28"/>
      <c r="P9783" s="28"/>
      <c r="Q9783" s="28"/>
      <c r="R9783" s="28"/>
      <c r="S9783" s="25"/>
    </row>
    <row r="9784" spans="2:19" s="16" customFormat="1" outlineLevel="2" x14ac:dyDescent="0.25">
      <c r="B9784" s="16" t="s">
        <v>3717</v>
      </c>
      <c r="C9784" s="16" t="s">
        <v>3406</v>
      </c>
      <c r="D9784" s="16" t="s">
        <v>83</v>
      </c>
      <c r="E9784" s="16" t="s">
        <v>1254</v>
      </c>
      <c r="G9784" s="16" t="s">
        <v>1255</v>
      </c>
      <c r="H9784" s="16" t="s">
        <v>155</v>
      </c>
      <c r="I9784" s="31">
        <v>-66326860</v>
      </c>
      <c r="J9784" s="31"/>
      <c r="K9784" s="32">
        <f>IFERROR((J9784/I9784),0)</f>
        <v>0</v>
      </c>
      <c r="L9784" s="31"/>
      <c r="M9784" s="31"/>
      <c r="N9784" s="39"/>
      <c r="O9784" s="28"/>
      <c r="P9784" s="28"/>
      <c r="Q9784" s="28"/>
      <c r="R9784" s="28"/>
      <c r="S9784" s="25"/>
    </row>
    <row r="9785" spans="2:19" s="16" customFormat="1" outlineLevel="1" x14ac:dyDescent="0.25">
      <c r="B9785" s="47" t="s">
        <v>8026</v>
      </c>
      <c r="C9785" s="47" t="str">
        <f>C9784</f>
        <v>ASIGNACIÓN PARA LA INVERSIÓN LOCAL  - AMBIENTE Y DESARROLLO SOSTENIBLE</v>
      </c>
      <c r="D9785" s="47"/>
      <c r="E9785" s="47" t="str">
        <f>E9784</f>
        <v>52720</v>
      </c>
      <c r="F9785" s="47"/>
      <c r="G9785" s="47" t="str">
        <f>G9784</f>
        <v xml:space="preserve">SAPUYES                                           </v>
      </c>
      <c r="H9785" s="47" t="s">
        <v>10655</v>
      </c>
      <c r="I9785" s="51">
        <f>SUBTOTAL(9,I9780:I9784)</f>
        <v>512796409</v>
      </c>
      <c r="J9785" s="51">
        <f>SUBTOTAL(9,J9780:J9784)</f>
        <v>432990016.99000001</v>
      </c>
      <c r="K9785" s="49">
        <f>J9785/I9785</f>
        <v>0.84437022059957523</v>
      </c>
      <c r="L9785" s="51">
        <f>SUBTOTAL(9,L9780:L9784)</f>
        <v>219121625.75000003</v>
      </c>
      <c r="M9785" s="51">
        <f>SUBTOTAL(9,M9780:M9784)</f>
        <v>185501046.98999998</v>
      </c>
      <c r="N9785" s="50">
        <f>IFERROR((M9785/L9785),"N.A")</f>
        <v>0.84656658764316395</v>
      </c>
      <c r="O9785" s="28"/>
      <c r="P9785" s="28"/>
      <c r="Q9785" s="28"/>
      <c r="R9785" s="28"/>
      <c r="S9785" s="25"/>
    </row>
    <row r="9786" spans="2:19" s="16" customFormat="1" outlineLevel="2" x14ac:dyDescent="0.25">
      <c r="B9786" s="16" t="s">
        <v>3718</v>
      </c>
      <c r="C9786" s="16" t="s">
        <v>3406</v>
      </c>
      <c r="D9786" s="16" t="s">
        <v>83</v>
      </c>
      <c r="E9786" s="16" t="s">
        <v>1257</v>
      </c>
      <c r="G9786" s="16" t="s">
        <v>1258</v>
      </c>
      <c r="H9786" s="16" t="s">
        <v>152</v>
      </c>
      <c r="I9786" s="35">
        <v>511436365</v>
      </c>
      <c r="J9786" s="35">
        <v>286074092.60999995</v>
      </c>
      <c r="K9786" s="36">
        <f>IFERROR((J9786/I9786),0)</f>
        <v>0.55935422701121373</v>
      </c>
      <c r="L9786" s="35">
        <v>337922730.11999995</v>
      </c>
      <c r="M9786" s="35">
        <v>286074092.60999995</v>
      </c>
      <c r="N9786" s="40">
        <f>M9786/L9786</f>
        <v>0.84656658789543993</v>
      </c>
      <c r="O9786" s="28"/>
      <c r="P9786" s="28"/>
      <c r="Q9786" s="28"/>
      <c r="R9786" s="28"/>
      <c r="S9786" s="25"/>
    </row>
    <row r="9787" spans="2:19" s="16" customFormat="1" outlineLevel="2" x14ac:dyDescent="0.25">
      <c r="B9787" s="16" t="s">
        <v>3718</v>
      </c>
      <c r="C9787" s="16" t="s">
        <v>3406</v>
      </c>
      <c r="D9787" s="16" t="s">
        <v>83</v>
      </c>
      <c r="E9787" s="16" t="s">
        <v>1257</v>
      </c>
      <c r="G9787" s="16" t="s">
        <v>1258</v>
      </c>
      <c r="H9787" s="16" t="s">
        <v>19</v>
      </c>
      <c r="I9787" s="31">
        <v>239214296</v>
      </c>
      <c r="J9787" s="31">
        <v>239214296</v>
      </c>
      <c r="K9787" s="32">
        <f>IFERROR((J9787/I9787),0)</f>
        <v>1</v>
      </c>
      <c r="L9787" s="31"/>
      <c r="M9787" s="31"/>
      <c r="N9787" s="39"/>
      <c r="O9787" s="28"/>
      <c r="P9787" s="28"/>
      <c r="Q9787" s="28"/>
      <c r="R9787" s="28"/>
      <c r="S9787" s="25"/>
    </row>
    <row r="9788" spans="2:19" s="16" customFormat="1" outlineLevel="2" x14ac:dyDescent="0.25">
      <c r="B9788" s="16" t="s">
        <v>3718</v>
      </c>
      <c r="C9788" s="16" t="s">
        <v>3406</v>
      </c>
      <c r="D9788" s="16" t="s">
        <v>83</v>
      </c>
      <c r="E9788" s="16" t="s">
        <v>1257</v>
      </c>
      <c r="G9788" s="16" t="s">
        <v>1258</v>
      </c>
      <c r="H9788" s="16" t="s">
        <v>154</v>
      </c>
      <c r="I9788" s="31">
        <v>3163</v>
      </c>
      <c r="J9788" s="31">
        <v>3163</v>
      </c>
      <c r="K9788" s="32">
        <f>IFERROR((J9788/I9788),0)</f>
        <v>1</v>
      </c>
      <c r="L9788" s="31"/>
      <c r="M9788" s="31"/>
      <c r="N9788" s="39"/>
      <c r="O9788" s="28"/>
      <c r="P9788" s="28"/>
      <c r="Q9788" s="28"/>
      <c r="R9788" s="28"/>
      <c r="S9788" s="25"/>
    </row>
    <row r="9789" spans="2:19" s="16" customFormat="1" outlineLevel="2" x14ac:dyDescent="0.25">
      <c r="B9789" s="16" t="s">
        <v>3718</v>
      </c>
      <c r="C9789" s="16" t="s">
        <v>3406</v>
      </c>
      <c r="D9789" s="16" t="s">
        <v>83</v>
      </c>
      <c r="E9789" s="16" t="s">
        <v>1257</v>
      </c>
      <c r="G9789" s="16" t="s">
        <v>1258</v>
      </c>
      <c r="H9789" s="16" t="s">
        <v>231</v>
      </c>
      <c r="I9789" s="31">
        <v>77804869</v>
      </c>
      <c r="J9789" s="31">
        <v>77804869</v>
      </c>
      <c r="K9789" s="32">
        <f>IFERROR((J9789/I9789),0)</f>
        <v>1</v>
      </c>
      <c r="L9789" s="31"/>
      <c r="M9789" s="31"/>
      <c r="N9789" s="39"/>
      <c r="O9789" s="28"/>
      <c r="P9789" s="28"/>
      <c r="Q9789" s="28"/>
      <c r="R9789" s="28"/>
      <c r="S9789" s="25"/>
    </row>
    <row r="9790" spans="2:19" s="16" customFormat="1" outlineLevel="2" x14ac:dyDescent="0.25">
      <c r="B9790" s="16" t="s">
        <v>3718</v>
      </c>
      <c r="C9790" s="16" t="s">
        <v>3406</v>
      </c>
      <c r="D9790" s="16" t="s">
        <v>83</v>
      </c>
      <c r="E9790" s="16" t="s">
        <v>1257</v>
      </c>
      <c r="G9790" s="16" t="s">
        <v>1258</v>
      </c>
      <c r="H9790" s="16" t="s">
        <v>155</v>
      </c>
      <c r="I9790" s="31">
        <v>-102287273</v>
      </c>
      <c r="J9790" s="31"/>
      <c r="K9790" s="32">
        <f>IFERROR((J9790/I9790),0)</f>
        <v>0</v>
      </c>
      <c r="L9790" s="31"/>
      <c r="M9790" s="31"/>
      <c r="N9790" s="39"/>
      <c r="O9790" s="28"/>
      <c r="P9790" s="28"/>
      <c r="Q9790" s="28"/>
      <c r="R9790" s="28"/>
      <c r="S9790" s="25"/>
    </row>
    <row r="9791" spans="2:19" s="16" customFormat="1" outlineLevel="1" x14ac:dyDescent="0.25">
      <c r="B9791" s="47" t="s">
        <v>8027</v>
      </c>
      <c r="C9791" s="47" t="str">
        <f>C9790</f>
        <v>ASIGNACIÓN PARA LA INVERSIÓN LOCAL  - AMBIENTE Y DESARROLLO SOSTENIBLE</v>
      </c>
      <c r="D9791" s="47"/>
      <c r="E9791" s="47" t="str">
        <f>E9790</f>
        <v>52699</v>
      </c>
      <c r="F9791" s="47"/>
      <c r="G9791" s="47" t="str">
        <f>G9790</f>
        <v xml:space="preserve">SANTACRUZ                                         </v>
      </c>
      <c r="H9791" s="47" t="s">
        <v>10655</v>
      </c>
      <c r="I9791" s="51">
        <f>SUBTOTAL(9,I9786:I9790)</f>
        <v>726171420</v>
      </c>
      <c r="J9791" s="51">
        <f>SUBTOTAL(9,J9786:J9790)</f>
        <v>603096420.6099999</v>
      </c>
      <c r="K9791" s="49">
        <f>J9791/I9791</f>
        <v>0.83051522546838852</v>
      </c>
      <c r="L9791" s="51">
        <f>SUBTOTAL(9,L9786:L9790)</f>
        <v>337922730.11999995</v>
      </c>
      <c r="M9791" s="51">
        <f>SUBTOTAL(9,M9786:M9790)</f>
        <v>286074092.60999995</v>
      </c>
      <c r="N9791" s="50">
        <f>IFERROR((M9791/L9791),"N.A")</f>
        <v>0.84656658789543993</v>
      </c>
      <c r="O9791" s="28"/>
      <c r="P9791" s="28"/>
      <c r="Q9791" s="28"/>
      <c r="R9791" s="28"/>
      <c r="S9791" s="25"/>
    </row>
    <row r="9792" spans="2:19" s="16" customFormat="1" outlineLevel="2" x14ac:dyDescent="0.25">
      <c r="B9792" s="16" t="s">
        <v>3719</v>
      </c>
      <c r="C9792" s="16" t="s">
        <v>3406</v>
      </c>
      <c r="D9792" s="16" t="s">
        <v>83</v>
      </c>
      <c r="E9792" s="16" t="s">
        <v>1260</v>
      </c>
      <c r="G9792" s="16" t="s">
        <v>849</v>
      </c>
      <c r="H9792" s="16" t="s">
        <v>152</v>
      </c>
      <c r="I9792" s="35">
        <v>796071102</v>
      </c>
      <c r="J9792" s="35">
        <v>445285735.94000006</v>
      </c>
      <c r="K9792" s="36">
        <f>IFERROR((J9792/I9792),0)</f>
        <v>0.55935422705495974</v>
      </c>
      <c r="L9792" s="35">
        <v>525990208.27000004</v>
      </c>
      <c r="M9792" s="35">
        <v>445285735.94000006</v>
      </c>
      <c r="N9792" s="40">
        <f>M9792/L9792</f>
        <v>0.84656658800657192</v>
      </c>
      <c r="O9792" s="28"/>
      <c r="P9792" s="28"/>
      <c r="Q9792" s="28"/>
      <c r="R9792" s="28"/>
      <c r="S9792" s="25"/>
    </row>
    <row r="9793" spans="2:19" s="16" customFormat="1" outlineLevel="2" x14ac:dyDescent="0.25">
      <c r="B9793" s="16" t="s">
        <v>3719</v>
      </c>
      <c r="C9793" s="16" t="s">
        <v>3406</v>
      </c>
      <c r="D9793" s="16" t="s">
        <v>83</v>
      </c>
      <c r="E9793" s="16" t="s">
        <v>1260</v>
      </c>
      <c r="G9793" s="16" t="s">
        <v>849</v>
      </c>
      <c r="H9793" s="16" t="s">
        <v>19</v>
      </c>
      <c r="I9793" s="31">
        <v>372616686</v>
      </c>
      <c r="J9793" s="31">
        <v>372616686</v>
      </c>
      <c r="K9793" s="32">
        <f>IFERROR((J9793/I9793),0)</f>
        <v>1</v>
      </c>
      <c r="L9793" s="31"/>
      <c r="M9793" s="31"/>
      <c r="N9793" s="39"/>
      <c r="O9793" s="28"/>
      <c r="P9793" s="28"/>
      <c r="Q9793" s="28"/>
      <c r="R9793" s="28"/>
      <c r="S9793" s="25"/>
    </row>
    <row r="9794" spans="2:19" s="16" customFormat="1" outlineLevel="2" x14ac:dyDescent="0.25">
      <c r="B9794" s="16" t="s">
        <v>3719</v>
      </c>
      <c r="C9794" s="16" t="s">
        <v>3406</v>
      </c>
      <c r="D9794" s="16" t="s">
        <v>83</v>
      </c>
      <c r="E9794" s="16" t="s">
        <v>1260</v>
      </c>
      <c r="G9794" s="16" t="s">
        <v>849</v>
      </c>
      <c r="H9794" s="16" t="s">
        <v>154</v>
      </c>
      <c r="I9794" s="31">
        <v>4924</v>
      </c>
      <c r="J9794" s="31">
        <v>4924</v>
      </c>
      <c r="K9794" s="32">
        <f>IFERROR((J9794/I9794),0)</f>
        <v>1</v>
      </c>
      <c r="L9794" s="31"/>
      <c r="M9794" s="31"/>
      <c r="N9794" s="39"/>
      <c r="O9794" s="28"/>
      <c r="P9794" s="28"/>
      <c r="Q9794" s="28"/>
      <c r="R9794" s="28"/>
      <c r="S9794" s="25"/>
    </row>
    <row r="9795" spans="2:19" s="16" customFormat="1" outlineLevel="2" x14ac:dyDescent="0.25">
      <c r="B9795" s="16" t="s">
        <v>3719</v>
      </c>
      <c r="C9795" s="16" t="s">
        <v>3406</v>
      </c>
      <c r="D9795" s="16" t="s">
        <v>83</v>
      </c>
      <c r="E9795" s="16" t="s">
        <v>1260</v>
      </c>
      <c r="G9795" s="16" t="s">
        <v>849</v>
      </c>
      <c r="H9795" s="16" t="s">
        <v>231</v>
      </c>
      <c r="I9795" s="31">
        <v>121106382</v>
      </c>
      <c r="J9795" s="31">
        <v>121106382</v>
      </c>
      <c r="K9795" s="32">
        <f>IFERROR((J9795/I9795),0)</f>
        <v>1</v>
      </c>
      <c r="L9795" s="31"/>
      <c r="M9795" s="31"/>
      <c r="N9795" s="39"/>
      <c r="O9795" s="28"/>
      <c r="P9795" s="28"/>
      <c r="Q9795" s="28"/>
      <c r="R9795" s="28"/>
      <c r="S9795" s="25"/>
    </row>
    <row r="9796" spans="2:19" s="16" customFormat="1" outlineLevel="2" x14ac:dyDescent="0.25">
      <c r="B9796" s="16" t="s">
        <v>3719</v>
      </c>
      <c r="C9796" s="16" t="s">
        <v>3406</v>
      </c>
      <c r="D9796" s="16" t="s">
        <v>83</v>
      </c>
      <c r="E9796" s="16" t="s">
        <v>1260</v>
      </c>
      <c r="G9796" s="16" t="s">
        <v>849</v>
      </c>
      <c r="H9796" s="16" t="s">
        <v>155</v>
      </c>
      <c r="I9796" s="31">
        <v>-159214220</v>
      </c>
      <c r="J9796" s="31"/>
      <c r="K9796" s="32">
        <f>IFERROR((J9796/I9796),0)</f>
        <v>0</v>
      </c>
      <c r="L9796" s="31"/>
      <c r="M9796" s="31"/>
      <c r="N9796" s="39"/>
      <c r="O9796" s="28"/>
      <c r="P9796" s="28"/>
      <c r="Q9796" s="28"/>
      <c r="R9796" s="28"/>
      <c r="S9796" s="25"/>
    </row>
    <row r="9797" spans="2:19" s="16" customFormat="1" outlineLevel="1" x14ac:dyDescent="0.25">
      <c r="B9797" s="47" t="s">
        <v>8028</v>
      </c>
      <c r="C9797" s="47" t="str">
        <f>C9796</f>
        <v>ASIGNACIÓN PARA LA INVERSIÓN LOCAL  - AMBIENTE Y DESARROLLO SOSTENIBLE</v>
      </c>
      <c r="D9797" s="47"/>
      <c r="E9797" s="47" t="str">
        <f>E9796</f>
        <v>52696</v>
      </c>
      <c r="F9797" s="47"/>
      <c r="G9797" s="47" t="str">
        <f>G9796</f>
        <v xml:space="preserve">SANTA BÁRBARA                                     </v>
      </c>
      <c r="H9797" s="47" t="s">
        <v>10655</v>
      </c>
      <c r="I9797" s="51">
        <f>SUBTOTAL(9,I9792:I9796)</f>
        <v>1130584874</v>
      </c>
      <c r="J9797" s="51">
        <f>SUBTOTAL(9,J9792:J9796)</f>
        <v>939013727.94000006</v>
      </c>
      <c r="K9797" s="49">
        <f>J9797/I9797</f>
        <v>0.83055571459909705</v>
      </c>
      <c r="L9797" s="51">
        <f>SUBTOTAL(9,L9792:L9796)</f>
        <v>525990208.27000004</v>
      </c>
      <c r="M9797" s="51">
        <f>SUBTOTAL(9,M9792:M9796)</f>
        <v>445285735.94000006</v>
      </c>
      <c r="N9797" s="50">
        <f>IFERROR((M9797/L9797),"N.A")</f>
        <v>0.84656658800657192</v>
      </c>
      <c r="O9797" s="28"/>
      <c r="P9797" s="28"/>
      <c r="Q9797" s="28"/>
      <c r="R9797" s="28"/>
      <c r="S9797" s="25"/>
    </row>
    <row r="9798" spans="2:19" s="16" customFormat="1" outlineLevel="2" x14ac:dyDescent="0.25">
      <c r="B9798" s="16" t="s">
        <v>3720</v>
      </c>
      <c r="C9798" s="16" t="s">
        <v>3406</v>
      </c>
      <c r="D9798" s="16" t="s">
        <v>83</v>
      </c>
      <c r="E9798" s="16" t="s">
        <v>1262</v>
      </c>
      <c r="G9798" s="16" t="s">
        <v>1263</v>
      </c>
      <c r="H9798" s="16" t="s">
        <v>152</v>
      </c>
      <c r="I9798" s="35">
        <v>295768388</v>
      </c>
      <c r="J9798" s="35">
        <v>165439298.05000001</v>
      </c>
      <c r="K9798" s="36">
        <f>IFERROR((J9798/I9798),0)</f>
        <v>0.55935422703118631</v>
      </c>
      <c r="L9798" s="35">
        <v>195423845.43000001</v>
      </c>
      <c r="M9798" s="35">
        <v>165439298.05000001</v>
      </c>
      <c r="N9798" s="40">
        <f>M9798/L9798</f>
        <v>0.84656658805365526</v>
      </c>
      <c r="O9798" s="28"/>
      <c r="P9798" s="28"/>
      <c r="Q9798" s="28"/>
      <c r="R9798" s="28"/>
      <c r="S9798" s="25"/>
    </row>
    <row r="9799" spans="2:19" s="16" customFormat="1" outlineLevel="2" x14ac:dyDescent="0.25">
      <c r="B9799" s="16" t="s">
        <v>3720</v>
      </c>
      <c r="C9799" s="16" t="s">
        <v>3406</v>
      </c>
      <c r="D9799" s="16" t="s">
        <v>83</v>
      </c>
      <c r="E9799" s="16" t="s">
        <v>1262</v>
      </c>
      <c r="G9799" s="16" t="s">
        <v>1263</v>
      </c>
      <c r="H9799" s="16" t="s">
        <v>19</v>
      </c>
      <c r="I9799" s="31">
        <v>493836950</v>
      </c>
      <c r="J9799" s="31">
        <v>493836950</v>
      </c>
      <c r="K9799" s="32">
        <f>IFERROR((J9799/I9799),0)</f>
        <v>1</v>
      </c>
      <c r="L9799" s="31"/>
      <c r="M9799" s="31"/>
      <c r="N9799" s="39"/>
      <c r="O9799" s="28"/>
      <c r="P9799" s="28"/>
      <c r="Q9799" s="28"/>
      <c r="R9799" s="28"/>
      <c r="S9799" s="25"/>
    </row>
    <row r="9800" spans="2:19" s="16" customFormat="1" outlineLevel="2" x14ac:dyDescent="0.25">
      <c r="B9800" s="16" t="s">
        <v>3720</v>
      </c>
      <c r="C9800" s="16" t="s">
        <v>3406</v>
      </c>
      <c r="D9800" s="16" t="s">
        <v>83</v>
      </c>
      <c r="E9800" s="16" t="s">
        <v>1262</v>
      </c>
      <c r="G9800" s="16" t="s">
        <v>1263</v>
      </c>
      <c r="H9800" s="16" t="s">
        <v>154</v>
      </c>
      <c r="I9800" s="31">
        <v>1829</v>
      </c>
      <c r="J9800" s="31">
        <v>1829</v>
      </c>
      <c r="K9800" s="32">
        <f>IFERROR((J9800/I9800),0)</f>
        <v>1</v>
      </c>
      <c r="L9800" s="31"/>
      <c r="M9800" s="31"/>
      <c r="N9800" s="39"/>
      <c r="O9800" s="28"/>
      <c r="P9800" s="28"/>
      <c r="Q9800" s="28"/>
      <c r="R9800" s="28"/>
      <c r="S9800" s="25"/>
    </row>
    <row r="9801" spans="2:19" s="16" customFormat="1" outlineLevel="2" x14ac:dyDescent="0.25">
      <c r="B9801" s="16" t="s">
        <v>3720</v>
      </c>
      <c r="C9801" s="16" t="s">
        <v>3406</v>
      </c>
      <c r="D9801" s="16" t="s">
        <v>83</v>
      </c>
      <c r="E9801" s="16" t="s">
        <v>1262</v>
      </c>
      <c r="G9801" s="16" t="s">
        <v>1263</v>
      </c>
      <c r="H9801" s="16" t="s">
        <v>231</v>
      </c>
      <c r="I9801" s="31">
        <v>44995277</v>
      </c>
      <c r="J9801" s="31">
        <v>44995277</v>
      </c>
      <c r="K9801" s="32">
        <f>IFERROR((J9801/I9801),0)</f>
        <v>1</v>
      </c>
      <c r="L9801" s="31"/>
      <c r="M9801" s="31"/>
      <c r="N9801" s="39"/>
      <c r="O9801" s="28"/>
      <c r="P9801" s="28"/>
      <c r="Q9801" s="28"/>
      <c r="R9801" s="28"/>
      <c r="S9801" s="25"/>
    </row>
    <row r="9802" spans="2:19" s="16" customFormat="1" outlineLevel="2" x14ac:dyDescent="0.25">
      <c r="B9802" s="16" t="s">
        <v>3720</v>
      </c>
      <c r="C9802" s="16" t="s">
        <v>3406</v>
      </c>
      <c r="D9802" s="16" t="s">
        <v>83</v>
      </c>
      <c r="E9802" s="16" t="s">
        <v>1262</v>
      </c>
      <c r="G9802" s="16" t="s">
        <v>1263</v>
      </c>
      <c r="H9802" s="16" t="s">
        <v>155</v>
      </c>
      <c r="I9802" s="31">
        <v>-59153678</v>
      </c>
      <c r="J9802" s="31"/>
      <c r="K9802" s="32">
        <f>IFERROR((J9802/I9802),0)</f>
        <v>0</v>
      </c>
      <c r="L9802" s="31"/>
      <c r="M9802" s="31"/>
      <c r="N9802" s="39"/>
      <c r="O9802" s="28"/>
      <c r="P9802" s="28"/>
      <c r="Q9802" s="28"/>
      <c r="R9802" s="28"/>
      <c r="S9802" s="25"/>
    </row>
    <row r="9803" spans="2:19" s="16" customFormat="1" outlineLevel="1" x14ac:dyDescent="0.25">
      <c r="B9803" s="47" t="s">
        <v>8029</v>
      </c>
      <c r="C9803" s="47" t="str">
        <f>C9802</f>
        <v>ASIGNACIÓN PARA LA INVERSIÓN LOCAL  - AMBIENTE Y DESARROLLO SOSTENIBLE</v>
      </c>
      <c r="D9803" s="47"/>
      <c r="E9803" s="47" t="str">
        <f>E9802</f>
        <v>52694</v>
      </c>
      <c r="F9803" s="47"/>
      <c r="G9803" s="47" t="str">
        <f>G9802</f>
        <v xml:space="preserve">SAN PEDRO DE CARTAGO                              </v>
      </c>
      <c r="H9803" s="47" t="s">
        <v>10655</v>
      </c>
      <c r="I9803" s="51">
        <f>SUBTOTAL(9,I9798:I9802)</f>
        <v>775448766</v>
      </c>
      <c r="J9803" s="51">
        <f>SUBTOTAL(9,J9798:J9802)</f>
        <v>704273354.04999995</v>
      </c>
      <c r="K9803" s="49">
        <f>J9803/I9803</f>
        <v>0.90821390777737077</v>
      </c>
      <c r="L9803" s="51">
        <f>SUBTOTAL(9,L9798:L9802)</f>
        <v>195423845.43000001</v>
      </c>
      <c r="M9803" s="51">
        <f>SUBTOTAL(9,M9798:M9802)</f>
        <v>165439298.05000001</v>
      </c>
      <c r="N9803" s="50">
        <f>IFERROR((M9803/L9803),"N.A")</f>
        <v>0.84656658805365526</v>
      </c>
      <c r="O9803" s="28"/>
      <c r="P9803" s="28"/>
      <c r="Q9803" s="28"/>
      <c r="R9803" s="28"/>
      <c r="S9803" s="25"/>
    </row>
    <row r="9804" spans="2:19" s="16" customFormat="1" outlineLevel="2" x14ac:dyDescent="0.25">
      <c r="B9804" s="16" t="s">
        <v>3721</v>
      </c>
      <c r="C9804" s="16" t="s">
        <v>3406</v>
      </c>
      <c r="D9804" s="16" t="s">
        <v>83</v>
      </c>
      <c r="E9804" s="16" t="s">
        <v>1265</v>
      </c>
      <c r="G9804" s="16" t="s">
        <v>1266</v>
      </c>
      <c r="H9804" s="16" t="s">
        <v>152</v>
      </c>
      <c r="I9804" s="35">
        <v>273095521</v>
      </c>
      <c r="J9804" s="35">
        <v>152757134.05000001</v>
      </c>
      <c r="K9804" s="36">
        <f>IFERROR((J9804/I9804),0)</f>
        <v>0.55935422701421755</v>
      </c>
      <c r="L9804" s="35">
        <v>180443140.81000003</v>
      </c>
      <c r="M9804" s="35">
        <v>152757134.05000001</v>
      </c>
      <c r="N9804" s="40">
        <f>M9804/L9804</f>
        <v>0.84656658803588236</v>
      </c>
      <c r="O9804" s="28"/>
      <c r="P9804" s="28"/>
      <c r="Q9804" s="28"/>
      <c r="R9804" s="28"/>
      <c r="S9804" s="25"/>
    </row>
    <row r="9805" spans="2:19" s="16" customFormat="1" outlineLevel="2" x14ac:dyDescent="0.25">
      <c r="B9805" s="16" t="s">
        <v>3721</v>
      </c>
      <c r="C9805" s="16" t="s">
        <v>3406</v>
      </c>
      <c r="D9805" s="16" t="s">
        <v>83</v>
      </c>
      <c r="E9805" s="16" t="s">
        <v>1265</v>
      </c>
      <c r="G9805" s="16" t="s">
        <v>1266</v>
      </c>
      <c r="H9805" s="16" t="s">
        <v>19</v>
      </c>
      <c r="I9805" s="31">
        <v>125001325</v>
      </c>
      <c r="J9805" s="31">
        <v>125001325</v>
      </c>
      <c r="K9805" s="32">
        <f>IFERROR((J9805/I9805),0)</f>
        <v>1</v>
      </c>
      <c r="L9805" s="31"/>
      <c r="M9805" s="31"/>
      <c r="N9805" s="39"/>
      <c r="O9805" s="28"/>
      <c r="P9805" s="28"/>
      <c r="Q9805" s="28"/>
      <c r="R9805" s="28"/>
      <c r="S9805" s="25"/>
    </row>
    <row r="9806" spans="2:19" s="16" customFormat="1" outlineLevel="2" x14ac:dyDescent="0.25">
      <c r="B9806" s="16" t="s">
        <v>3721</v>
      </c>
      <c r="C9806" s="16" t="s">
        <v>3406</v>
      </c>
      <c r="D9806" s="16" t="s">
        <v>83</v>
      </c>
      <c r="E9806" s="16" t="s">
        <v>1265</v>
      </c>
      <c r="G9806" s="16" t="s">
        <v>1266</v>
      </c>
      <c r="H9806" s="16" t="s">
        <v>154</v>
      </c>
      <c r="I9806" s="31">
        <v>1689</v>
      </c>
      <c r="J9806" s="31">
        <v>1689</v>
      </c>
      <c r="K9806" s="32">
        <f>IFERROR((J9806/I9806),0)</f>
        <v>1</v>
      </c>
      <c r="L9806" s="31"/>
      <c r="M9806" s="31"/>
      <c r="N9806" s="39"/>
      <c r="O9806" s="28"/>
      <c r="P9806" s="28"/>
      <c r="Q9806" s="28"/>
      <c r="R9806" s="28"/>
      <c r="S9806" s="25"/>
    </row>
    <row r="9807" spans="2:19" s="16" customFormat="1" outlineLevel="2" x14ac:dyDescent="0.25">
      <c r="B9807" s="16" t="s">
        <v>3721</v>
      </c>
      <c r="C9807" s="16" t="s">
        <v>3406</v>
      </c>
      <c r="D9807" s="16" t="s">
        <v>83</v>
      </c>
      <c r="E9807" s="16" t="s">
        <v>1265</v>
      </c>
      <c r="G9807" s="16" t="s">
        <v>1266</v>
      </c>
      <c r="H9807" s="16" t="s">
        <v>231</v>
      </c>
      <c r="I9807" s="31">
        <v>41546051</v>
      </c>
      <c r="J9807" s="31">
        <v>41546051</v>
      </c>
      <c r="K9807" s="32">
        <f>IFERROR((J9807/I9807),0)</f>
        <v>1</v>
      </c>
      <c r="L9807" s="31"/>
      <c r="M9807" s="31"/>
      <c r="N9807" s="39"/>
      <c r="O9807" s="28"/>
      <c r="P9807" s="28"/>
      <c r="Q9807" s="28"/>
      <c r="R9807" s="28"/>
      <c r="S9807" s="25"/>
    </row>
    <row r="9808" spans="2:19" s="16" customFormat="1" outlineLevel="2" x14ac:dyDescent="0.25">
      <c r="B9808" s="16" t="s">
        <v>3721</v>
      </c>
      <c r="C9808" s="16" t="s">
        <v>3406</v>
      </c>
      <c r="D9808" s="16" t="s">
        <v>83</v>
      </c>
      <c r="E9808" s="16" t="s">
        <v>1265</v>
      </c>
      <c r="G9808" s="16" t="s">
        <v>1266</v>
      </c>
      <c r="H9808" s="16" t="s">
        <v>155</v>
      </c>
      <c r="I9808" s="31">
        <v>-54619104</v>
      </c>
      <c r="J9808" s="31"/>
      <c r="K9808" s="32">
        <f>IFERROR((J9808/I9808),0)</f>
        <v>0</v>
      </c>
      <c r="L9808" s="31"/>
      <c r="M9808" s="31"/>
      <c r="N9808" s="39"/>
      <c r="O9808" s="28"/>
      <c r="P9808" s="28"/>
      <c r="Q9808" s="28"/>
      <c r="R9808" s="28"/>
      <c r="S9808" s="25"/>
    </row>
    <row r="9809" spans="2:19" s="16" customFormat="1" outlineLevel="1" x14ac:dyDescent="0.25">
      <c r="B9809" s="47" t="s">
        <v>8030</v>
      </c>
      <c r="C9809" s="47" t="str">
        <f>C9808</f>
        <v>ASIGNACIÓN PARA LA INVERSIÓN LOCAL  - AMBIENTE Y DESARROLLO SOSTENIBLE</v>
      </c>
      <c r="D9809" s="47"/>
      <c r="E9809" s="47" t="str">
        <f>E9808</f>
        <v>52693</v>
      </c>
      <c r="F9809" s="47"/>
      <c r="G9809" s="47" t="str">
        <f>G9808</f>
        <v xml:space="preserve">SAN PABLO                                         </v>
      </c>
      <c r="H9809" s="47" t="s">
        <v>10655</v>
      </c>
      <c r="I9809" s="51">
        <f>SUBTOTAL(9,I9804:I9808)</f>
        <v>385025482</v>
      </c>
      <c r="J9809" s="51">
        <f>SUBTOTAL(9,J9804:J9808)</f>
        <v>319306199.05000001</v>
      </c>
      <c r="K9809" s="49">
        <f>J9809/I9809</f>
        <v>0.82931186110429966</v>
      </c>
      <c r="L9809" s="51">
        <f>SUBTOTAL(9,L9804:L9808)</f>
        <v>180443140.81000003</v>
      </c>
      <c r="M9809" s="51">
        <f>SUBTOTAL(9,M9804:M9808)</f>
        <v>152757134.05000001</v>
      </c>
      <c r="N9809" s="50">
        <f>IFERROR((M9809/L9809),"N.A")</f>
        <v>0.84656658803588236</v>
      </c>
      <c r="O9809" s="28"/>
      <c r="P9809" s="28"/>
      <c r="Q9809" s="28"/>
      <c r="R9809" s="28"/>
      <c r="S9809" s="25"/>
    </row>
    <row r="9810" spans="2:19" s="16" customFormat="1" outlineLevel="2" x14ac:dyDescent="0.25">
      <c r="B9810" s="16" t="s">
        <v>3722</v>
      </c>
      <c r="C9810" s="16" t="s">
        <v>3406</v>
      </c>
      <c r="D9810" s="16" t="s">
        <v>83</v>
      </c>
      <c r="E9810" s="16" t="s">
        <v>1268</v>
      </c>
      <c r="G9810" s="16" t="s">
        <v>1269</v>
      </c>
      <c r="H9810" s="16" t="s">
        <v>152</v>
      </c>
      <c r="I9810" s="35">
        <v>431485136</v>
      </c>
      <c r="J9810" s="35">
        <v>241353034.72000003</v>
      </c>
      <c r="K9810" s="36">
        <f>IFERROR((J9810/I9810),0)</f>
        <v>0.55935422702486792</v>
      </c>
      <c r="L9810" s="35">
        <v>285096338.93999994</v>
      </c>
      <c r="M9810" s="35">
        <v>241353034.72000003</v>
      </c>
      <c r="N9810" s="40">
        <f>M9810/L9810</f>
        <v>0.84656658734153045</v>
      </c>
      <c r="O9810" s="28"/>
      <c r="P9810" s="28"/>
      <c r="Q9810" s="28"/>
      <c r="R9810" s="28"/>
      <c r="S9810" s="25"/>
    </row>
    <row r="9811" spans="2:19" s="16" customFormat="1" outlineLevel="2" x14ac:dyDescent="0.25">
      <c r="B9811" s="16" t="s">
        <v>3722</v>
      </c>
      <c r="C9811" s="16" t="s">
        <v>3406</v>
      </c>
      <c r="D9811" s="16" t="s">
        <v>83</v>
      </c>
      <c r="E9811" s="16" t="s">
        <v>1268</v>
      </c>
      <c r="G9811" s="16" t="s">
        <v>1269</v>
      </c>
      <c r="H9811" s="16" t="s">
        <v>19</v>
      </c>
      <c r="I9811" s="31">
        <v>346782610</v>
      </c>
      <c r="J9811" s="31">
        <v>346782610</v>
      </c>
      <c r="K9811" s="32">
        <f>IFERROR((J9811/I9811),0)</f>
        <v>1</v>
      </c>
      <c r="L9811" s="31"/>
      <c r="M9811" s="31"/>
      <c r="N9811" s="39"/>
      <c r="O9811" s="28"/>
      <c r="P9811" s="28"/>
      <c r="Q9811" s="28"/>
      <c r="R9811" s="28"/>
      <c r="S9811" s="25"/>
    </row>
    <row r="9812" spans="2:19" s="16" customFormat="1" outlineLevel="2" x14ac:dyDescent="0.25">
      <c r="B9812" s="16" t="s">
        <v>3722</v>
      </c>
      <c r="C9812" s="16" t="s">
        <v>3406</v>
      </c>
      <c r="D9812" s="16" t="s">
        <v>83</v>
      </c>
      <c r="E9812" s="16" t="s">
        <v>1268</v>
      </c>
      <c r="G9812" s="16" t="s">
        <v>1269</v>
      </c>
      <c r="H9812" s="16" t="s">
        <v>154</v>
      </c>
      <c r="I9812" s="31">
        <v>2669</v>
      </c>
      <c r="J9812" s="31">
        <v>2669</v>
      </c>
      <c r="K9812" s="32">
        <f>IFERROR((J9812/I9812),0)</f>
        <v>1</v>
      </c>
      <c r="L9812" s="31"/>
      <c r="M9812" s="31"/>
      <c r="N9812" s="39"/>
      <c r="O9812" s="28"/>
      <c r="P9812" s="28"/>
      <c r="Q9812" s="28"/>
      <c r="R9812" s="28"/>
      <c r="S9812" s="25"/>
    </row>
    <row r="9813" spans="2:19" s="16" customFormat="1" outlineLevel="2" x14ac:dyDescent="0.25">
      <c r="B9813" s="16" t="s">
        <v>3722</v>
      </c>
      <c r="C9813" s="16" t="s">
        <v>3406</v>
      </c>
      <c r="D9813" s="16" t="s">
        <v>83</v>
      </c>
      <c r="E9813" s="16" t="s">
        <v>1268</v>
      </c>
      <c r="G9813" s="16" t="s">
        <v>1269</v>
      </c>
      <c r="H9813" s="16" t="s">
        <v>231</v>
      </c>
      <c r="I9813" s="31">
        <v>65641880</v>
      </c>
      <c r="J9813" s="31">
        <v>65641880</v>
      </c>
      <c r="K9813" s="32">
        <f>IFERROR((J9813/I9813),0)</f>
        <v>1</v>
      </c>
      <c r="L9813" s="31"/>
      <c r="M9813" s="31"/>
      <c r="N9813" s="39"/>
      <c r="O9813" s="28"/>
      <c r="P9813" s="28"/>
      <c r="Q9813" s="28"/>
      <c r="R9813" s="28"/>
      <c r="S9813" s="25"/>
    </row>
    <row r="9814" spans="2:19" s="16" customFormat="1" outlineLevel="2" x14ac:dyDescent="0.25">
      <c r="B9814" s="16" t="s">
        <v>3722</v>
      </c>
      <c r="C9814" s="16" t="s">
        <v>3406</v>
      </c>
      <c r="D9814" s="16" t="s">
        <v>83</v>
      </c>
      <c r="E9814" s="16" t="s">
        <v>1268</v>
      </c>
      <c r="G9814" s="16" t="s">
        <v>1269</v>
      </c>
      <c r="H9814" s="16" t="s">
        <v>155</v>
      </c>
      <c r="I9814" s="31">
        <v>-86297027</v>
      </c>
      <c r="J9814" s="31"/>
      <c r="K9814" s="32">
        <f>IFERROR((J9814/I9814),0)</f>
        <v>0</v>
      </c>
      <c r="L9814" s="31"/>
      <c r="M9814" s="31"/>
      <c r="N9814" s="39"/>
      <c r="O9814" s="28"/>
      <c r="P9814" s="28"/>
      <c r="Q9814" s="28"/>
      <c r="R9814" s="28"/>
      <c r="S9814" s="25"/>
    </row>
    <row r="9815" spans="2:19" s="16" customFormat="1" outlineLevel="1" x14ac:dyDescent="0.25">
      <c r="B9815" s="47" t="s">
        <v>8031</v>
      </c>
      <c r="C9815" s="47" t="str">
        <f>C9814</f>
        <v>ASIGNACIÓN PARA LA INVERSIÓN LOCAL  - AMBIENTE Y DESARROLLO SOSTENIBLE</v>
      </c>
      <c r="D9815" s="47"/>
      <c r="E9815" s="47" t="str">
        <f>E9814</f>
        <v>52687</v>
      </c>
      <c r="F9815" s="47"/>
      <c r="G9815" s="47" t="str">
        <f>G9814</f>
        <v xml:space="preserve">SAN LORENZO                                       </v>
      </c>
      <c r="H9815" s="47" t="s">
        <v>10655</v>
      </c>
      <c r="I9815" s="51">
        <f>SUBTOTAL(9,I9810:I9814)</f>
        <v>757615268</v>
      </c>
      <c r="J9815" s="51">
        <f>SUBTOTAL(9,J9810:J9814)</f>
        <v>653780193.72000003</v>
      </c>
      <c r="K9815" s="49">
        <f>J9815/I9815</f>
        <v>0.86294484989180553</v>
      </c>
      <c r="L9815" s="51">
        <f>SUBTOTAL(9,L9810:L9814)</f>
        <v>285096338.93999994</v>
      </c>
      <c r="M9815" s="51">
        <f>SUBTOTAL(9,M9810:M9814)</f>
        <v>241353034.72000003</v>
      </c>
      <c r="N9815" s="50">
        <f>IFERROR((M9815/L9815),"N.A")</f>
        <v>0.84656658734153045</v>
      </c>
      <c r="O9815" s="28"/>
      <c r="P9815" s="28"/>
      <c r="Q9815" s="28"/>
      <c r="R9815" s="28"/>
      <c r="S9815" s="25"/>
    </row>
    <row r="9816" spans="2:19" s="16" customFormat="1" outlineLevel="2" x14ac:dyDescent="0.25">
      <c r="B9816" s="16" t="s">
        <v>3723</v>
      </c>
      <c r="C9816" s="16" t="s">
        <v>3406</v>
      </c>
      <c r="D9816" s="16" t="s">
        <v>83</v>
      </c>
      <c r="E9816" s="16" t="s">
        <v>1271</v>
      </c>
      <c r="G9816" s="16" t="s">
        <v>1272</v>
      </c>
      <c r="H9816" s="16" t="s">
        <v>152</v>
      </c>
      <c r="I9816" s="35">
        <v>322269379</v>
      </c>
      <c r="J9816" s="35">
        <v>180262739.37</v>
      </c>
      <c r="K9816" s="36">
        <f>IFERROR((J9816/I9816),0)</f>
        <v>0.55935422698040449</v>
      </c>
      <c r="L9816" s="35">
        <v>212933916.69000003</v>
      </c>
      <c r="M9816" s="35">
        <v>180262739.37</v>
      </c>
      <c r="N9816" s="40">
        <f>M9816/L9816</f>
        <v>0.84656658822669206</v>
      </c>
      <c r="O9816" s="28"/>
      <c r="P9816" s="28"/>
      <c r="Q9816" s="28"/>
      <c r="R9816" s="28"/>
      <c r="S9816" s="25"/>
    </row>
    <row r="9817" spans="2:19" s="16" customFormat="1" outlineLevel="2" x14ac:dyDescent="0.25">
      <c r="B9817" s="16" t="s">
        <v>3723</v>
      </c>
      <c r="C9817" s="16" t="s">
        <v>3406</v>
      </c>
      <c r="D9817" s="16" t="s">
        <v>83</v>
      </c>
      <c r="E9817" s="16" t="s">
        <v>1271</v>
      </c>
      <c r="G9817" s="16" t="s">
        <v>1272</v>
      </c>
      <c r="H9817" s="16" t="s">
        <v>19</v>
      </c>
      <c r="I9817" s="31">
        <v>149009394</v>
      </c>
      <c r="J9817" s="31">
        <v>149009394</v>
      </c>
      <c r="K9817" s="32">
        <f>IFERROR((J9817/I9817),0)</f>
        <v>1</v>
      </c>
      <c r="L9817" s="31"/>
      <c r="M9817" s="31"/>
      <c r="N9817" s="39"/>
      <c r="O9817" s="28"/>
      <c r="P9817" s="28"/>
      <c r="Q9817" s="28"/>
      <c r="R9817" s="28"/>
      <c r="S9817" s="25"/>
    </row>
    <row r="9818" spans="2:19" s="16" customFormat="1" outlineLevel="2" x14ac:dyDescent="0.25">
      <c r="B9818" s="16" t="s">
        <v>3723</v>
      </c>
      <c r="C9818" s="16" t="s">
        <v>3406</v>
      </c>
      <c r="D9818" s="16" t="s">
        <v>83</v>
      </c>
      <c r="E9818" s="16" t="s">
        <v>1271</v>
      </c>
      <c r="G9818" s="16" t="s">
        <v>1272</v>
      </c>
      <c r="H9818" s="16" t="s">
        <v>154</v>
      </c>
      <c r="I9818" s="31">
        <v>1993</v>
      </c>
      <c r="J9818" s="31">
        <v>1993</v>
      </c>
      <c r="K9818" s="32">
        <f>IFERROR((J9818/I9818),0)</f>
        <v>1</v>
      </c>
      <c r="L9818" s="31"/>
      <c r="M9818" s="31"/>
      <c r="N9818" s="39"/>
      <c r="O9818" s="28"/>
      <c r="P9818" s="28"/>
      <c r="Q9818" s="28"/>
      <c r="R9818" s="28"/>
      <c r="S9818" s="25"/>
    </row>
    <row r="9819" spans="2:19" s="16" customFormat="1" outlineLevel="2" x14ac:dyDescent="0.25">
      <c r="B9819" s="16" t="s">
        <v>3723</v>
      </c>
      <c r="C9819" s="16" t="s">
        <v>3406</v>
      </c>
      <c r="D9819" s="16" t="s">
        <v>83</v>
      </c>
      <c r="E9819" s="16" t="s">
        <v>1271</v>
      </c>
      <c r="G9819" s="16" t="s">
        <v>1272</v>
      </c>
      <c r="H9819" s="16" t="s">
        <v>231</v>
      </c>
      <c r="I9819" s="31">
        <v>49026875</v>
      </c>
      <c r="J9819" s="31">
        <v>49026875</v>
      </c>
      <c r="K9819" s="32">
        <f>IFERROR((J9819/I9819),0)</f>
        <v>1</v>
      </c>
      <c r="L9819" s="31"/>
      <c r="M9819" s="31"/>
      <c r="N9819" s="39"/>
      <c r="O9819" s="28"/>
      <c r="P9819" s="28"/>
      <c r="Q9819" s="28"/>
      <c r="R9819" s="28"/>
      <c r="S9819" s="25"/>
    </row>
    <row r="9820" spans="2:19" s="16" customFormat="1" outlineLevel="2" x14ac:dyDescent="0.25">
      <c r="B9820" s="16" t="s">
        <v>3723</v>
      </c>
      <c r="C9820" s="16" t="s">
        <v>3406</v>
      </c>
      <c r="D9820" s="16" t="s">
        <v>83</v>
      </c>
      <c r="E9820" s="16" t="s">
        <v>1271</v>
      </c>
      <c r="G9820" s="16" t="s">
        <v>1272</v>
      </c>
      <c r="H9820" s="16" t="s">
        <v>155</v>
      </c>
      <c r="I9820" s="31">
        <v>-64453876</v>
      </c>
      <c r="J9820" s="31"/>
      <c r="K9820" s="32">
        <f>IFERROR((J9820/I9820),0)</f>
        <v>0</v>
      </c>
      <c r="L9820" s="31"/>
      <c r="M9820" s="31"/>
      <c r="N9820" s="39"/>
      <c r="O9820" s="28"/>
      <c r="P9820" s="28"/>
      <c r="Q9820" s="28"/>
      <c r="R9820" s="28"/>
      <c r="S9820" s="25"/>
    </row>
    <row r="9821" spans="2:19" s="16" customFormat="1" outlineLevel="1" x14ac:dyDescent="0.25">
      <c r="B9821" s="47" t="s">
        <v>8032</v>
      </c>
      <c r="C9821" s="47" t="str">
        <f>C9820</f>
        <v>ASIGNACIÓN PARA LA INVERSIÓN LOCAL  - AMBIENTE Y DESARROLLO SOSTENIBLE</v>
      </c>
      <c r="D9821" s="47"/>
      <c r="E9821" s="47" t="str">
        <f>E9820</f>
        <v>52685</v>
      </c>
      <c r="F9821" s="47"/>
      <c r="G9821" s="47" t="str">
        <f>G9820</f>
        <v xml:space="preserve">SAN BERNARDO                                      </v>
      </c>
      <c r="H9821" s="47" t="s">
        <v>10655</v>
      </c>
      <c r="I9821" s="51">
        <f>SUBTOTAL(9,I9816:I9820)</f>
        <v>455853765</v>
      </c>
      <c r="J9821" s="51">
        <f>SUBTOTAL(9,J9816:J9820)</f>
        <v>378301001.37</v>
      </c>
      <c r="K9821" s="49">
        <f>J9821/I9821</f>
        <v>0.82987359196210653</v>
      </c>
      <c r="L9821" s="51">
        <f>SUBTOTAL(9,L9816:L9820)</f>
        <v>212933916.69000003</v>
      </c>
      <c r="M9821" s="51">
        <f>SUBTOTAL(9,M9816:M9820)</f>
        <v>180262739.37</v>
      </c>
      <c r="N9821" s="50">
        <f>IFERROR((M9821/L9821),"N.A")</f>
        <v>0.84656658822669206</v>
      </c>
      <c r="O9821" s="28"/>
      <c r="P9821" s="28"/>
      <c r="Q9821" s="28"/>
      <c r="R9821" s="28"/>
      <c r="S9821" s="25"/>
    </row>
    <row r="9822" spans="2:19" s="16" customFormat="1" outlineLevel="2" x14ac:dyDescent="0.25">
      <c r="B9822" s="16" t="s">
        <v>3724</v>
      </c>
      <c r="C9822" s="16" t="s">
        <v>3406</v>
      </c>
      <c r="D9822" s="16" t="s">
        <v>83</v>
      </c>
      <c r="E9822" s="16" t="s">
        <v>1274</v>
      </c>
      <c r="G9822" s="16" t="s">
        <v>1275</v>
      </c>
      <c r="H9822" s="16" t="s">
        <v>152</v>
      </c>
      <c r="I9822" s="35">
        <v>354735369</v>
      </c>
      <c r="J9822" s="35">
        <v>198422728.12</v>
      </c>
      <c r="K9822" s="36">
        <f>IFERROR((J9822/I9822),0)</f>
        <v>0.55935422700971216</v>
      </c>
      <c r="L9822" s="35">
        <v>234385258.14000002</v>
      </c>
      <c r="M9822" s="35">
        <v>198422728.12</v>
      </c>
      <c r="N9822" s="40">
        <f>M9822/L9822</f>
        <v>0.8465665873980891</v>
      </c>
      <c r="O9822" s="28"/>
      <c r="P9822" s="28"/>
      <c r="Q9822" s="28"/>
      <c r="R9822" s="28"/>
      <c r="S9822" s="25"/>
    </row>
    <row r="9823" spans="2:19" s="16" customFormat="1" outlineLevel="2" x14ac:dyDescent="0.25">
      <c r="B9823" s="16" t="s">
        <v>3724</v>
      </c>
      <c r="C9823" s="16" t="s">
        <v>3406</v>
      </c>
      <c r="D9823" s="16" t="s">
        <v>83</v>
      </c>
      <c r="E9823" s="16" t="s">
        <v>1274</v>
      </c>
      <c r="G9823" s="16" t="s">
        <v>1275</v>
      </c>
      <c r="H9823" s="16" t="s">
        <v>19</v>
      </c>
      <c r="I9823" s="31">
        <v>172843015</v>
      </c>
      <c r="J9823" s="31">
        <v>172843015</v>
      </c>
      <c r="K9823" s="32">
        <f>IFERROR((J9823/I9823),0)</f>
        <v>1</v>
      </c>
      <c r="L9823" s="31"/>
      <c r="M9823" s="31"/>
      <c r="N9823" s="39"/>
      <c r="O9823" s="28"/>
      <c r="P9823" s="28"/>
      <c r="Q9823" s="28"/>
      <c r="R9823" s="28"/>
      <c r="S9823" s="25"/>
    </row>
    <row r="9824" spans="2:19" s="16" customFormat="1" outlineLevel="2" x14ac:dyDescent="0.25">
      <c r="B9824" s="16" t="s">
        <v>3724</v>
      </c>
      <c r="C9824" s="16" t="s">
        <v>3406</v>
      </c>
      <c r="D9824" s="16" t="s">
        <v>83</v>
      </c>
      <c r="E9824" s="16" t="s">
        <v>1274</v>
      </c>
      <c r="G9824" s="16" t="s">
        <v>1275</v>
      </c>
      <c r="H9824" s="16" t="s">
        <v>154</v>
      </c>
      <c r="I9824" s="31">
        <v>2194</v>
      </c>
      <c r="J9824" s="31">
        <v>2194</v>
      </c>
      <c r="K9824" s="32">
        <f>IFERROR((J9824/I9824),0)</f>
        <v>1</v>
      </c>
      <c r="L9824" s="31"/>
      <c r="M9824" s="31"/>
      <c r="N9824" s="39"/>
      <c r="O9824" s="28"/>
      <c r="P9824" s="28"/>
      <c r="Q9824" s="28"/>
      <c r="R9824" s="28"/>
      <c r="S9824" s="25"/>
    </row>
    <row r="9825" spans="2:19" s="16" customFormat="1" outlineLevel="2" x14ac:dyDescent="0.25">
      <c r="B9825" s="16" t="s">
        <v>3724</v>
      </c>
      <c r="C9825" s="16" t="s">
        <v>3406</v>
      </c>
      <c r="D9825" s="16" t="s">
        <v>83</v>
      </c>
      <c r="E9825" s="16" t="s">
        <v>1274</v>
      </c>
      <c r="G9825" s="16" t="s">
        <v>1275</v>
      </c>
      <c r="H9825" s="16" t="s">
        <v>231</v>
      </c>
      <c r="I9825" s="31">
        <v>53965930</v>
      </c>
      <c r="J9825" s="31">
        <v>53965930</v>
      </c>
      <c r="K9825" s="32">
        <f>IFERROR((J9825/I9825),0)</f>
        <v>1</v>
      </c>
      <c r="L9825" s="31"/>
      <c r="M9825" s="31"/>
      <c r="N9825" s="39"/>
      <c r="O9825" s="28"/>
      <c r="P9825" s="28"/>
      <c r="Q9825" s="28"/>
      <c r="R9825" s="28"/>
      <c r="S9825" s="25"/>
    </row>
    <row r="9826" spans="2:19" s="16" customFormat="1" outlineLevel="2" x14ac:dyDescent="0.25">
      <c r="B9826" s="16" t="s">
        <v>3724</v>
      </c>
      <c r="C9826" s="16" t="s">
        <v>3406</v>
      </c>
      <c r="D9826" s="16" t="s">
        <v>83</v>
      </c>
      <c r="E9826" s="16" t="s">
        <v>1274</v>
      </c>
      <c r="G9826" s="16" t="s">
        <v>1275</v>
      </c>
      <c r="H9826" s="16" t="s">
        <v>155</v>
      </c>
      <c r="I9826" s="31">
        <v>-70947074</v>
      </c>
      <c r="J9826" s="31"/>
      <c r="K9826" s="32">
        <f>IFERROR((J9826/I9826),0)</f>
        <v>0</v>
      </c>
      <c r="L9826" s="31"/>
      <c r="M9826" s="31"/>
      <c r="N9826" s="39"/>
      <c r="O9826" s="28"/>
      <c r="P9826" s="28"/>
      <c r="Q9826" s="28"/>
      <c r="R9826" s="28"/>
      <c r="S9826" s="25"/>
    </row>
    <row r="9827" spans="2:19" s="16" customFormat="1" outlineLevel="1" x14ac:dyDescent="0.25">
      <c r="B9827" s="47" t="s">
        <v>8033</v>
      </c>
      <c r="C9827" s="47" t="str">
        <f>C9826</f>
        <v>ASIGNACIÓN PARA LA INVERSIÓN LOCAL  - AMBIENTE Y DESARROLLO SOSTENIBLE</v>
      </c>
      <c r="D9827" s="47"/>
      <c r="E9827" s="47" t="str">
        <f>E9826</f>
        <v>52683</v>
      </c>
      <c r="F9827" s="47"/>
      <c r="G9827" s="47" t="str">
        <f>G9826</f>
        <v xml:space="preserve">SANDONÁ                                           </v>
      </c>
      <c r="H9827" s="47" t="s">
        <v>10655</v>
      </c>
      <c r="I9827" s="51">
        <f>SUBTOTAL(9,I9822:I9826)</f>
        <v>510599434</v>
      </c>
      <c r="J9827" s="51">
        <f>SUBTOTAL(9,J9822:J9826)</f>
        <v>425233867.12</v>
      </c>
      <c r="K9827" s="49">
        <f>J9827/I9827</f>
        <v>0.83281304052522709</v>
      </c>
      <c r="L9827" s="51">
        <f>SUBTOTAL(9,L9822:L9826)</f>
        <v>234385258.14000002</v>
      </c>
      <c r="M9827" s="51">
        <f>SUBTOTAL(9,M9822:M9826)</f>
        <v>198422728.12</v>
      </c>
      <c r="N9827" s="50">
        <f>IFERROR((M9827/L9827),"N.A")</f>
        <v>0.8465665873980891</v>
      </c>
      <c r="O9827" s="28"/>
      <c r="P9827" s="28"/>
      <c r="Q9827" s="28"/>
      <c r="R9827" s="28"/>
      <c r="S9827" s="25"/>
    </row>
    <row r="9828" spans="2:19" s="16" customFormat="1" outlineLevel="2" x14ac:dyDescent="0.25">
      <c r="B9828" s="16" t="s">
        <v>3725</v>
      </c>
      <c r="C9828" s="16" t="s">
        <v>3406</v>
      </c>
      <c r="D9828" s="16" t="s">
        <v>83</v>
      </c>
      <c r="E9828" s="16" t="s">
        <v>1277</v>
      </c>
      <c r="G9828" s="16" t="s">
        <v>1278</v>
      </c>
      <c r="H9828" s="16" t="s">
        <v>152</v>
      </c>
      <c r="I9828" s="35">
        <v>582307355</v>
      </c>
      <c r="J9828" s="35">
        <v>325716080.45999998</v>
      </c>
      <c r="K9828" s="36">
        <f>IFERROR((J9828/I9828),0)</f>
        <v>0.55935422704732962</v>
      </c>
      <c r="L9828" s="35">
        <v>384749510.88000011</v>
      </c>
      <c r="M9828" s="35">
        <v>325716080.45999998</v>
      </c>
      <c r="N9828" s="40">
        <f>M9828/L9828</f>
        <v>0.84656658747927005</v>
      </c>
      <c r="O9828" s="28"/>
      <c r="P9828" s="28"/>
      <c r="Q9828" s="28"/>
      <c r="R9828" s="28"/>
      <c r="S9828" s="25"/>
    </row>
    <row r="9829" spans="2:19" s="16" customFormat="1" outlineLevel="2" x14ac:dyDescent="0.25">
      <c r="B9829" s="16" t="s">
        <v>3725</v>
      </c>
      <c r="C9829" s="16" t="s">
        <v>3406</v>
      </c>
      <c r="D9829" s="16" t="s">
        <v>83</v>
      </c>
      <c r="E9829" s="16" t="s">
        <v>1277</v>
      </c>
      <c r="G9829" s="16" t="s">
        <v>1278</v>
      </c>
      <c r="H9829" s="16" t="s">
        <v>19</v>
      </c>
      <c r="I9829" s="31">
        <v>265697636</v>
      </c>
      <c r="J9829" s="31">
        <v>265697636</v>
      </c>
      <c r="K9829" s="32">
        <f>IFERROR((J9829/I9829),0)</f>
        <v>1</v>
      </c>
      <c r="L9829" s="31"/>
      <c r="M9829" s="31"/>
      <c r="N9829" s="39"/>
      <c r="O9829" s="28"/>
      <c r="P9829" s="28"/>
      <c r="Q9829" s="28"/>
      <c r="R9829" s="28"/>
      <c r="S9829" s="25"/>
    </row>
    <row r="9830" spans="2:19" s="16" customFormat="1" outlineLevel="2" x14ac:dyDescent="0.25">
      <c r="B9830" s="16" t="s">
        <v>3725</v>
      </c>
      <c r="C9830" s="16" t="s">
        <v>3406</v>
      </c>
      <c r="D9830" s="16" t="s">
        <v>83</v>
      </c>
      <c r="E9830" s="16" t="s">
        <v>1277</v>
      </c>
      <c r="G9830" s="16" t="s">
        <v>1278</v>
      </c>
      <c r="H9830" s="16" t="s">
        <v>154</v>
      </c>
      <c r="I9830" s="31">
        <v>3601</v>
      </c>
      <c r="J9830" s="31">
        <v>3601</v>
      </c>
      <c r="K9830" s="32">
        <f>IFERROR((J9830/I9830),0)</f>
        <v>1</v>
      </c>
      <c r="L9830" s="31"/>
      <c r="M9830" s="31"/>
      <c r="N9830" s="39"/>
      <c r="O9830" s="28"/>
      <c r="P9830" s="28"/>
      <c r="Q9830" s="28"/>
      <c r="R9830" s="28"/>
      <c r="S9830" s="25"/>
    </row>
    <row r="9831" spans="2:19" s="16" customFormat="1" outlineLevel="2" x14ac:dyDescent="0.25">
      <c r="B9831" s="16" t="s">
        <v>3725</v>
      </c>
      <c r="C9831" s="16" t="s">
        <v>3406</v>
      </c>
      <c r="D9831" s="16" t="s">
        <v>83</v>
      </c>
      <c r="E9831" s="16" t="s">
        <v>1277</v>
      </c>
      <c r="G9831" s="16" t="s">
        <v>1278</v>
      </c>
      <c r="H9831" s="16" t="s">
        <v>231</v>
      </c>
      <c r="I9831" s="31">
        <v>88586480</v>
      </c>
      <c r="J9831" s="31">
        <v>88586480</v>
      </c>
      <c r="K9831" s="32">
        <f>IFERROR((J9831/I9831),0)</f>
        <v>1</v>
      </c>
      <c r="L9831" s="31"/>
      <c r="M9831" s="31"/>
      <c r="N9831" s="39"/>
      <c r="O9831" s="28"/>
      <c r="P9831" s="28"/>
      <c r="Q9831" s="28"/>
      <c r="R9831" s="28"/>
      <c r="S9831" s="25"/>
    </row>
    <row r="9832" spans="2:19" s="16" customFormat="1" outlineLevel="2" x14ac:dyDescent="0.25">
      <c r="B9832" s="16" t="s">
        <v>3725</v>
      </c>
      <c r="C9832" s="16" t="s">
        <v>3406</v>
      </c>
      <c r="D9832" s="16" t="s">
        <v>83</v>
      </c>
      <c r="E9832" s="16" t="s">
        <v>1277</v>
      </c>
      <c r="G9832" s="16" t="s">
        <v>1278</v>
      </c>
      <c r="H9832" s="16" t="s">
        <v>155</v>
      </c>
      <c r="I9832" s="31">
        <v>-116461471</v>
      </c>
      <c r="J9832" s="31"/>
      <c r="K9832" s="32">
        <f>IFERROR((J9832/I9832),0)</f>
        <v>0</v>
      </c>
      <c r="L9832" s="31"/>
      <c r="M9832" s="31"/>
      <c r="N9832" s="39"/>
      <c r="O9832" s="28"/>
      <c r="P9832" s="28"/>
      <c r="Q9832" s="28"/>
      <c r="R9832" s="28"/>
      <c r="S9832" s="25"/>
    </row>
    <row r="9833" spans="2:19" s="16" customFormat="1" outlineLevel="1" x14ac:dyDescent="0.25">
      <c r="B9833" s="47" t="s">
        <v>8034</v>
      </c>
      <c r="C9833" s="47" t="str">
        <f>C9832</f>
        <v>ASIGNACIÓN PARA LA INVERSIÓN LOCAL  - AMBIENTE Y DESARROLLO SOSTENIBLE</v>
      </c>
      <c r="D9833" s="47"/>
      <c r="E9833" s="47" t="str">
        <f>E9832</f>
        <v>52678</v>
      </c>
      <c r="F9833" s="47"/>
      <c r="G9833" s="47" t="str">
        <f>G9832</f>
        <v xml:space="preserve">SAMANIEGO                                         </v>
      </c>
      <c r="H9833" s="47" t="s">
        <v>10655</v>
      </c>
      <c r="I9833" s="51">
        <f>SUBTOTAL(9,I9828:I9832)</f>
        <v>820133601</v>
      </c>
      <c r="J9833" s="51">
        <f>SUBTOTAL(9,J9828:J9832)</f>
        <v>680003797.46000004</v>
      </c>
      <c r="K9833" s="49">
        <f>J9833/I9833</f>
        <v>0.82913783392225637</v>
      </c>
      <c r="L9833" s="51">
        <f>SUBTOTAL(9,L9828:L9832)</f>
        <v>384749510.88000011</v>
      </c>
      <c r="M9833" s="51">
        <f>SUBTOTAL(9,M9828:M9832)</f>
        <v>325716080.45999998</v>
      </c>
      <c r="N9833" s="50">
        <f>IFERROR((M9833/L9833),"N.A")</f>
        <v>0.84656658747927005</v>
      </c>
      <c r="O9833" s="28"/>
      <c r="P9833" s="28"/>
      <c r="Q9833" s="28"/>
      <c r="R9833" s="28"/>
      <c r="S9833" s="25"/>
    </row>
    <row r="9834" spans="2:19" s="16" customFormat="1" outlineLevel="2" x14ac:dyDescent="0.25">
      <c r="B9834" s="16" t="s">
        <v>3726</v>
      </c>
      <c r="C9834" s="16" t="s">
        <v>3406</v>
      </c>
      <c r="D9834" s="16" t="s">
        <v>83</v>
      </c>
      <c r="E9834" s="16" t="s">
        <v>1280</v>
      </c>
      <c r="G9834" s="16" t="s">
        <v>1281</v>
      </c>
      <c r="H9834" s="16" t="s">
        <v>152</v>
      </c>
      <c r="I9834" s="35">
        <v>570923454</v>
      </c>
      <c r="J9834" s="35">
        <v>319348447.30999994</v>
      </c>
      <c r="K9834" s="36">
        <f>IFERROR((J9834/I9834),0)</f>
        <v>0.55935422703793836</v>
      </c>
      <c r="L9834" s="35">
        <v>377227794.75999999</v>
      </c>
      <c r="M9834" s="35">
        <v>319348447.30999994</v>
      </c>
      <c r="N9834" s="40">
        <f>M9834/L9834</f>
        <v>0.84656658853353028</v>
      </c>
      <c r="O9834" s="28"/>
      <c r="P9834" s="28"/>
      <c r="Q9834" s="28"/>
      <c r="R9834" s="28"/>
      <c r="S9834" s="25"/>
    </row>
    <row r="9835" spans="2:19" s="16" customFormat="1" outlineLevel="2" x14ac:dyDescent="0.25">
      <c r="B9835" s="16" t="s">
        <v>3726</v>
      </c>
      <c r="C9835" s="16" t="s">
        <v>3406</v>
      </c>
      <c r="D9835" s="16" t="s">
        <v>83</v>
      </c>
      <c r="E9835" s="16" t="s">
        <v>1280</v>
      </c>
      <c r="G9835" s="16" t="s">
        <v>1281</v>
      </c>
      <c r="H9835" s="16" t="s">
        <v>19</v>
      </c>
      <c r="I9835" s="31">
        <v>284279518</v>
      </c>
      <c r="J9835" s="31">
        <v>284279518</v>
      </c>
      <c r="K9835" s="32">
        <f>IFERROR((J9835/I9835),0)</f>
        <v>1</v>
      </c>
      <c r="L9835" s="31"/>
      <c r="M9835" s="31"/>
      <c r="N9835" s="39"/>
      <c r="O9835" s="28"/>
      <c r="P9835" s="28"/>
      <c r="Q9835" s="28"/>
      <c r="R9835" s="28"/>
      <c r="S9835" s="25"/>
    </row>
    <row r="9836" spans="2:19" s="16" customFormat="1" outlineLevel="2" x14ac:dyDescent="0.25">
      <c r="B9836" s="16" t="s">
        <v>3726</v>
      </c>
      <c r="C9836" s="16" t="s">
        <v>3406</v>
      </c>
      <c r="D9836" s="16" t="s">
        <v>83</v>
      </c>
      <c r="E9836" s="16" t="s">
        <v>1280</v>
      </c>
      <c r="G9836" s="16" t="s">
        <v>1281</v>
      </c>
      <c r="H9836" s="16" t="s">
        <v>154</v>
      </c>
      <c r="I9836" s="31">
        <v>3531</v>
      </c>
      <c r="J9836" s="31">
        <v>3531</v>
      </c>
      <c r="K9836" s="32">
        <f>IFERROR((J9836/I9836),0)</f>
        <v>1</v>
      </c>
      <c r="L9836" s="31"/>
      <c r="M9836" s="31"/>
      <c r="N9836" s="39"/>
      <c r="O9836" s="28"/>
      <c r="P9836" s="28"/>
      <c r="Q9836" s="28"/>
      <c r="R9836" s="28"/>
      <c r="S9836" s="25"/>
    </row>
    <row r="9837" spans="2:19" s="16" customFormat="1" outlineLevel="2" x14ac:dyDescent="0.25">
      <c r="B9837" s="16" t="s">
        <v>3726</v>
      </c>
      <c r="C9837" s="16" t="s">
        <v>3406</v>
      </c>
      <c r="D9837" s="16" t="s">
        <v>83</v>
      </c>
      <c r="E9837" s="16" t="s">
        <v>1280</v>
      </c>
      <c r="G9837" s="16" t="s">
        <v>1281</v>
      </c>
      <c r="H9837" s="16" t="s">
        <v>231</v>
      </c>
      <c r="I9837" s="31">
        <v>86854646</v>
      </c>
      <c r="J9837" s="31">
        <v>86854646</v>
      </c>
      <c r="K9837" s="32">
        <f>IFERROR((J9837/I9837),0)</f>
        <v>1</v>
      </c>
      <c r="L9837" s="31"/>
      <c r="M9837" s="31"/>
      <c r="N9837" s="39"/>
      <c r="O9837" s="28"/>
      <c r="P9837" s="28"/>
      <c r="Q9837" s="28"/>
      <c r="R9837" s="28"/>
      <c r="S9837" s="25"/>
    </row>
    <row r="9838" spans="2:19" s="16" customFormat="1" outlineLevel="2" x14ac:dyDescent="0.25">
      <c r="B9838" s="16" t="s">
        <v>3726</v>
      </c>
      <c r="C9838" s="16" t="s">
        <v>3406</v>
      </c>
      <c r="D9838" s="16" t="s">
        <v>83</v>
      </c>
      <c r="E9838" s="16" t="s">
        <v>1280</v>
      </c>
      <c r="G9838" s="16" t="s">
        <v>1281</v>
      </c>
      <c r="H9838" s="16" t="s">
        <v>155</v>
      </c>
      <c r="I9838" s="31">
        <v>-114184691</v>
      </c>
      <c r="J9838" s="31"/>
      <c r="K9838" s="32">
        <f>IFERROR((J9838/I9838),0)</f>
        <v>0</v>
      </c>
      <c r="L9838" s="31"/>
      <c r="M9838" s="31"/>
      <c r="N9838" s="39"/>
      <c r="O9838" s="28"/>
      <c r="P9838" s="28"/>
      <c r="Q9838" s="28"/>
      <c r="R9838" s="28"/>
      <c r="S9838" s="25"/>
    </row>
    <row r="9839" spans="2:19" s="16" customFormat="1" outlineLevel="1" x14ac:dyDescent="0.25">
      <c r="B9839" s="47" t="s">
        <v>8035</v>
      </c>
      <c r="C9839" s="47" t="str">
        <f>C9838</f>
        <v>ASIGNACIÓN PARA LA INVERSIÓN LOCAL  - AMBIENTE Y DESARROLLO SOSTENIBLE</v>
      </c>
      <c r="D9839" s="47"/>
      <c r="E9839" s="47" t="str">
        <f>E9838</f>
        <v>52621</v>
      </c>
      <c r="F9839" s="47"/>
      <c r="G9839" s="47" t="str">
        <f>G9838</f>
        <v xml:space="preserve">ROBERTO PAYÁN                                     </v>
      </c>
      <c r="H9839" s="47" t="s">
        <v>10655</v>
      </c>
      <c r="I9839" s="51">
        <f>SUBTOTAL(9,I9834:I9838)</f>
        <v>827876458</v>
      </c>
      <c r="J9839" s="51">
        <f>SUBTOTAL(9,J9834:J9838)</f>
        <v>690486142.30999994</v>
      </c>
      <c r="K9839" s="49">
        <f>J9839/I9839</f>
        <v>0.83404490565910006</v>
      </c>
      <c r="L9839" s="51">
        <f>SUBTOTAL(9,L9834:L9838)</f>
        <v>377227794.75999999</v>
      </c>
      <c r="M9839" s="51">
        <f>SUBTOTAL(9,M9834:M9838)</f>
        <v>319348447.30999994</v>
      </c>
      <c r="N9839" s="50">
        <f>IFERROR((M9839/L9839),"N.A")</f>
        <v>0.84656658853353028</v>
      </c>
      <c r="O9839" s="28"/>
      <c r="P9839" s="28"/>
      <c r="Q9839" s="28"/>
      <c r="R9839" s="28"/>
      <c r="S9839" s="25"/>
    </row>
    <row r="9840" spans="2:19" s="16" customFormat="1" outlineLevel="2" x14ac:dyDescent="0.25">
      <c r="B9840" s="16" t="s">
        <v>3727</v>
      </c>
      <c r="C9840" s="16" t="s">
        <v>3406</v>
      </c>
      <c r="D9840" s="16" t="s">
        <v>83</v>
      </c>
      <c r="E9840" s="16" t="s">
        <v>1283</v>
      </c>
      <c r="G9840" s="16" t="s">
        <v>1284</v>
      </c>
      <c r="H9840" s="16" t="s">
        <v>152</v>
      </c>
      <c r="I9840" s="35">
        <v>833470265</v>
      </c>
      <c r="J9840" s="35">
        <v>466205115.83999991</v>
      </c>
      <c r="K9840" s="36">
        <f>IFERROR((J9840/I9840),0)</f>
        <v>0.55935422704012117</v>
      </c>
      <c r="L9840" s="35">
        <v>550701058.38</v>
      </c>
      <c r="M9840" s="35">
        <v>466205115.83999991</v>
      </c>
      <c r="N9840" s="40">
        <f>M9840/L9840</f>
        <v>0.84656658770810755</v>
      </c>
      <c r="O9840" s="28"/>
      <c r="P9840" s="28"/>
      <c r="Q9840" s="28"/>
      <c r="R9840" s="28"/>
      <c r="S9840" s="25"/>
    </row>
    <row r="9841" spans="2:19" s="16" customFormat="1" outlineLevel="2" x14ac:dyDescent="0.25">
      <c r="B9841" s="16" t="s">
        <v>3727</v>
      </c>
      <c r="C9841" s="16" t="s">
        <v>3406</v>
      </c>
      <c r="D9841" s="16" t="s">
        <v>83</v>
      </c>
      <c r="E9841" s="16" t="s">
        <v>1283</v>
      </c>
      <c r="G9841" s="16" t="s">
        <v>1284</v>
      </c>
      <c r="H9841" s="16" t="s">
        <v>19</v>
      </c>
      <c r="I9841" s="31">
        <v>434512071</v>
      </c>
      <c r="J9841" s="31">
        <v>434512071</v>
      </c>
      <c r="K9841" s="32">
        <f>IFERROR((J9841/I9841),0)</f>
        <v>1</v>
      </c>
      <c r="L9841" s="31"/>
      <c r="M9841" s="31"/>
      <c r="N9841" s="39"/>
      <c r="O9841" s="28"/>
      <c r="P9841" s="28"/>
      <c r="Q9841" s="28"/>
      <c r="R9841" s="28"/>
      <c r="S9841" s="25"/>
    </row>
    <row r="9842" spans="2:19" s="16" customFormat="1" outlineLevel="2" x14ac:dyDescent="0.25">
      <c r="B9842" s="16" t="s">
        <v>3727</v>
      </c>
      <c r="C9842" s="16" t="s">
        <v>3406</v>
      </c>
      <c r="D9842" s="16" t="s">
        <v>83</v>
      </c>
      <c r="E9842" s="16" t="s">
        <v>1283</v>
      </c>
      <c r="G9842" s="16" t="s">
        <v>1284</v>
      </c>
      <c r="H9842" s="16" t="s">
        <v>154</v>
      </c>
      <c r="I9842" s="31">
        <v>5155</v>
      </c>
      <c r="J9842" s="31">
        <v>5155</v>
      </c>
      <c r="K9842" s="32">
        <f>IFERROR((J9842/I9842),0)</f>
        <v>1</v>
      </c>
      <c r="L9842" s="31"/>
      <c r="M9842" s="31"/>
      <c r="N9842" s="39"/>
      <c r="O9842" s="28"/>
      <c r="P9842" s="28"/>
      <c r="Q9842" s="28"/>
      <c r="R9842" s="28"/>
      <c r="S9842" s="25"/>
    </row>
    <row r="9843" spans="2:19" s="16" customFormat="1" outlineLevel="2" x14ac:dyDescent="0.25">
      <c r="B9843" s="16" t="s">
        <v>3727</v>
      </c>
      <c r="C9843" s="16" t="s">
        <v>3406</v>
      </c>
      <c r="D9843" s="16" t="s">
        <v>83</v>
      </c>
      <c r="E9843" s="16" t="s">
        <v>1283</v>
      </c>
      <c r="G9843" s="16" t="s">
        <v>1284</v>
      </c>
      <c r="H9843" s="16" t="s">
        <v>231</v>
      </c>
      <c r="I9843" s="31">
        <v>126795921</v>
      </c>
      <c r="J9843" s="31">
        <v>126795921</v>
      </c>
      <c r="K9843" s="32">
        <f>IFERROR((J9843/I9843),0)</f>
        <v>1</v>
      </c>
      <c r="L9843" s="31"/>
      <c r="M9843" s="31"/>
      <c r="N9843" s="39"/>
      <c r="O9843" s="28"/>
      <c r="P9843" s="28"/>
      <c r="Q9843" s="28"/>
      <c r="R9843" s="28"/>
      <c r="S9843" s="25"/>
    </row>
    <row r="9844" spans="2:19" s="16" customFormat="1" outlineLevel="2" x14ac:dyDescent="0.25">
      <c r="B9844" s="16" t="s">
        <v>3727</v>
      </c>
      <c r="C9844" s="16" t="s">
        <v>3406</v>
      </c>
      <c r="D9844" s="16" t="s">
        <v>83</v>
      </c>
      <c r="E9844" s="16" t="s">
        <v>1283</v>
      </c>
      <c r="G9844" s="16" t="s">
        <v>1284</v>
      </c>
      <c r="H9844" s="16" t="s">
        <v>155</v>
      </c>
      <c r="I9844" s="31">
        <v>-166694053</v>
      </c>
      <c r="J9844" s="31"/>
      <c r="K9844" s="32">
        <f>IFERROR((J9844/I9844),0)</f>
        <v>0</v>
      </c>
      <c r="L9844" s="31"/>
      <c r="M9844" s="31"/>
      <c r="N9844" s="39"/>
      <c r="O9844" s="28"/>
      <c r="P9844" s="28"/>
      <c r="Q9844" s="28"/>
      <c r="R9844" s="28"/>
      <c r="S9844" s="25"/>
    </row>
    <row r="9845" spans="2:19" s="16" customFormat="1" outlineLevel="1" x14ac:dyDescent="0.25">
      <c r="B9845" s="47" t="s">
        <v>8036</v>
      </c>
      <c r="C9845" s="47" t="str">
        <f>C9844</f>
        <v>ASIGNACIÓN PARA LA INVERSIÓN LOCAL  - AMBIENTE Y DESARROLLO SOSTENIBLE</v>
      </c>
      <c r="D9845" s="47"/>
      <c r="E9845" s="47" t="str">
        <f>E9844</f>
        <v>52612</v>
      </c>
      <c r="F9845" s="47"/>
      <c r="G9845" s="47" t="str">
        <f>G9844</f>
        <v xml:space="preserve">RICAURTE                                          </v>
      </c>
      <c r="H9845" s="47" t="s">
        <v>10655</v>
      </c>
      <c r="I9845" s="51">
        <f>SUBTOTAL(9,I9840:I9844)</f>
        <v>1228089359</v>
      </c>
      <c r="J9845" s="51">
        <f>SUBTOTAL(9,J9840:J9844)</f>
        <v>1027518262.8399999</v>
      </c>
      <c r="K9845" s="49">
        <f>J9845/I9845</f>
        <v>0.83668037289784869</v>
      </c>
      <c r="L9845" s="51">
        <f>SUBTOTAL(9,L9840:L9844)</f>
        <v>550701058.38</v>
      </c>
      <c r="M9845" s="51">
        <f>SUBTOTAL(9,M9840:M9844)</f>
        <v>466205115.83999991</v>
      </c>
      <c r="N9845" s="50">
        <f>IFERROR((M9845/L9845),"N.A")</f>
        <v>0.84656658770810755</v>
      </c>
      <c r="O9845" s="28"/>
      <c r="P9845" s="28"/>
      <c r="Q9845" s="28"/>
      <c r="R9845" s="28"/>
      <c r="S9845" s="25"/>
    </row>
    <row r="9846" spans="2:19" s="16" customFormat="1" outlineLevel="2" x14ac:dyDescent="0.25">
      <c r="B9846" s="16" t="s">
        <v>3728</v>
      </c>
      <c r="C9846" s="16" t="s">
        <v>3406</v>
      </c>
      <c r="D9846" s="16" t="s">
        <v>83</v>
      </c>
      <c r="E9846" s="16" t="s">
        <v>1286</v>
      </c>
      <c r="G9846" s="16" t="s">
        <v>1287</v>
      </c>
      <c r="H9846" s="16" t="s">
        <v>152</v>
      </c>
      <c r="I9846" s="35">
        <v>333992877</v>
      </c>
      <c r="J9846" s="35">
        <v>186820327.56000003</v>
      </c>
      <c r="K9846" s="36">
        <f>IFERROR((J9846/I9846),0)</f>
        <v>0.55935422706634563</v>
      </c>
      <c r="L9846" s="35">
        <v>220680015.25</v>
      </c>
      <c r="M9846" s="35">
        <v>186820327.56000003</v>
      </c>
      <c r="N9846" s="40">
        <f>M9846/L9846</f>
        <v>0.84656658804540319</v>
      </c>
      <c r="O9846" s="28"/>
      <c r="P9846" s="28"/>
      <c r="Q9846" s="28"/>
      <c r="R9846" s="28"/>
      <c r="S9846" s="25"/>
    </row>
    <row r="9847" spans="2:19" s="16" customFormat="1" outlineLevel="2" x14ac:dyDescent="0.25">
      <c r="B9847" s="16" t="s">
        <v>3728</v>
      </c>
      <c r="C9847" s="16" t="s">
        <v>3406</v>
      </c>
      <c r="D9847" s="16" t="s">
        <v>83</v>
      </c>
      <c r="E9847" s="16" t="s">
        <v>1286</v>
      </c>
      <c r="G9847" s="16" t="s">
        <v>1287</v>
      </c>
      <c r="H9847" s="16" t="s">
        <v>19</v>
      </c>
      <c r="I9847" s="31">
        <v>159718497</v>
      </c>
      <c r="J9847" s="31">
        <v>159718497</v>
      </c>
      <c r="K9847" s="32">
        <f>IFERROR((J9847/I9847),0)</f>
        <v>1</v>
      </c>
      <c r="L9847" s="31"/>
      <c r="M9847" s="31"/>
      <c r="N9847" s="39"/>
      <c r="O9847" s="28"/>
      <c r="P9847" s="28"/>
      <c r="Q9847" s="28"/>
      <c r="R9847" s="28"/>
      <c r="S9847" s="25"/>
    </row>
    <row r="9848" spans="2:19" s="16" customFormat="1" outlineLevel="2" x14ac:dyDescent="0.25">
      <c r="B9848" s="16" t="s">
        <v>3728</v>
      </c>
      <c r="C9848" s="16" t="s">
        <v>3406</v>
      </c>
      <c r="D9848" s="16" t="s">
        <v>83</v>
      </c>
      <c r="E9848" s="16" t="s">
        <v>1286</v>
      </c>
      <c r="G9848" s="16" t="s">
        <v>1287</v>
      </c>
      <c r="H9848" s="16" t="s">
        <v>154</v>
      </c>
      <c r="I9848" s="31">
        <v>2066</v>
      </c>
      <c r="J9848" s="31">
        <v>2066</v>
      </c>
      <c r="K9848" s="32">
        <f>IFERROR((J9848/I9848),0)</f>
        <v>1</v>
      </c>
      <c r="L9848" s="31"/>
      <c r="M9848" s="31"/>
      <c r="N9848" s="39"/>
      <c r="O9848" s="28"/>
      <c r="P9848" s="28"/>
      <c r="Q9848" s="28"/>
      <c r="R9848" s="28"/>
      <c r="S9848" s="25"/>
    </row>
    <row r="9849" spans="2:19" s="16" customFormat="1" outlineLevel="2" x14ac:dyDescent="0.25">
      <c r="B9849" s="16" t="s">
        <v>3728</v>
      </c>
      <c r="C9849" s="16" t="s">
        <v>3406</v>
      </c>
      <c r="D9849" s="16" t="s">
        <v>83</v>
      </c>
      <c r="E9849" s="16" t="s">
        <v>1286</v>
      </c>
      <c r="G9849" s="16" t="s">
        <v>1287</v>
      </c>
      <c r="H9849" s="16" t="s">
        <v>231</v>
      </c>
      <c r="I9849" s="31">
        <v>50810372</v>
      </c>
      <c r="J9849" s="31">
        <v>50810372</v>
      </c>
      <c r="K9849" s="32">
        <f>IFERROR((J9849/I9849),0)</f>
        <v>1</v>
      </c>
      <c r="L9849" s="31"/>
      <c r="M9849" s="31"/>
      <c r="N9849" s="39"/>
      <c r="O9849" s="28"/>
      <c r="P9849" s="28"/>
      <c r="Q9849" s="28"/>
      <c r="R9849" s="28"/>
      <c r="S9849" s="25"/>
    </row>
    <row r="9850" spans="2:19" s="16" customFormat="1" outlineLevel="2" x14ac:dyDescent="0.25">
      <c r="B9850" s="16" t="s">
        <v>3728</v>
      </c>
      <c r="C9850" s="16" t="s">
        <v>3406</v>
      </c>
      <c r="D9850" s="16" t="s">
        <v>83</v>
      </c>
      <c r="E9850" s="16" t="s">
        <v>1286</v>
      </c>
      <c r="G9850" s="16" t="s">
        <v>1287</v>
      </c>
      <c r="H9850" s="16" t="s">
        <v>155</v>
      </c>
      <c r="I9850" s="31">
        <v>-66798575</v>
      </c>
      <c r="J9850" s="31"/>
      <c r="K9850" s="32">
        <f>IFERROR((J9850/I9850),0)</f>
        <v>0</v>
      </c>
      <c r="L9850" s="31"/>
      <c r="M9850" s="31"/>
      <c r="N9850" s="39"/>
      <c r="O9850" s="28"/>
      <c r="P9850" s="28"/>
      <c r="Q9850" s="28"/>
      <c r="R9850" s="28"/>
      <c r="S9850" s="25"/>
    </row>
    <row r="9851" spans="2:19" s="16" customFormat="1" outlineLevel="1" x14ac:dyDescent="0.25">
      <c r="B9851" s="47" t="s">
        <v>8037</v>
      </c>
      <c r="C9851" s="47" t="str">
        <f>C9850</f>
        <v>ASIGNACIÓN PARA LA INVERSIÓN LOCAL  - AMBIENTE Y DESARROLLO SOSTENIBLE</v>
      </c>
      <c r="D9851" s="47"/>
      <c r="E9851" s="47" t="str">
        <f>E9850</f>
        <v>52585</v>
      </c>
      <c r="F9851" s="47"/>
      <c r="G9851" s="47" t="str">
        <f>G9850</f>
        <v xml:space="preserve">PUPIALES                                          </v>
      </c>
      <c r="H9851" s="47" t="s">
        <v>10655</v>
      </c>
      <c r="I9851" s="51">
        <f>SUBTOTAL(9,I9846:I9850)</f>
        <v>477725237</v>
      </c>
      <c r="J9851" s="51">
        <f>SUBTOTAL(9,J9846:J9850)</f>
        <v>397351262.56000006</v>
      </c>
      <c r="K9851" s="49">
        <f>J9851/I9851</f>
        <v>0.83175690079776976</v>
      </c>
      <c r="L9851" s="51">
        <f>SUBTOTAL(9,L9846:L9850)</f>
        <v>220680015.25</v>
      </c>
      <c r="M9851" s="51">
        <f>SUBTOTAL(9,M9846:M9850)</f>
        <v>186820327.56000003</v>
      </c>
      <c r="N9851" s="50">
        <f>IFERROR((M9851/L9851),"N.A")</f>
        <v>0.84656658804540319</v>
      </c>
      <c r="O9851" s="28"/>
      <c r="P9851" s="28"/>
      <c r="Q9851" s="28"/>
      <c r="R9851" s="28"/>
      <c r="S9851" s="25"/>
    </row>
    <row r="9852" spans="2:19" s="16" customFormat="1" outlineLevel="2" x14ac:dyDescent="0.25">
      <c r="B9852" s="16" t="s">
        <v>3729</v>
      </c>
      <c r="C9852" s="16" t="s">
        <v>3406</v>
      </c>
      <c r="D9852" s="16" t="s">
        <v>83</v>
      </c>
      <c r="E9852" s="16" t="s">
        <v>1289</v>
      </c>
      <c r="G9852" s="16" t="s">
        <v>1290</v>
      </c>
      <c r="H9852" s="16" t="s">
        <v>152</v>
      </c>
      <c r="I9852" s="35">
        <v>242887250</v>
      </c>
      <c r="J9852" s="35">
        <v>135860009.98000002</v>
      </c>
      <c r="K9852" s="36">
        <f>IFERROR((J9852/I9852),0)</f>
        <v>0.55935422703332516</v>
      </c>
      <c r="L9852" s="35">
        <v>160483548.44999999</v>
      </c>
      <c r="M9852" s="35">
        <v>135860009.98000002</v>
      </c>
      <c r="N9852" s="40">
        <f>M9852/L9852</f>
        <v>0.84656658761709991</v>
      </c>
      <c r="O9852" s="28"/>
      <c r="P9852" s="28"/>
      <c r="Q9852" s="28"/>
      <c r="R9852" s="28"/>
      <c r="S9852" s="25"/>
    </row>
    <row r="9853" spans="2:19" s="16" customFormat="1" outlineLevel="2" x14ac:dyDescent="0.25">
      <c r="B9853" s="16" t="s">
        <v>3729</v>
      </c>
      <c r="C9853" s="16" t="s">
        <v>3406</v>
      </c>
      <c r="D9853" s="16" t="s">
        <v>83</v>
      </c>
      <c r="E9853" s="16" t="s">
        <v>1289</v>
      </c>
      <c r="G9853" s="16" t="s">
        <v>1290</v>
      </c>
      <c r="H9853" s="16" t="s">
        <v>19</v>
      </c>
      <c r="I9853" s="31">
        <v>141438775</v>
      </c>
      <c r="J9853" s="31">
        <v>141438775</v>
      </c>
      <c r="K9853" s="32">
        <f>IFERROR((J9853/I9853),0)</f>
        <v>1</v>
      </c>
      <c r="L9853" s="31"/>
      <c r="M9853" s="31"/>
      <c r="N9853" s="39"/>
      <c r="O9853" s="28"/>
      <c r="P9853" s="28"/>
      <c r="Q9853" s="28"/>
      <c r="R9853" s="28"/>
      <c r="S9853" s="25"/>
    </row>
    <row r="9854" spans="2:19" s="16" customFormat="1" outlineLevel="2" x14ac:dyDescent="0.25">
      <c r="B9854" s="16" t="s">
        <v>3729</v>
      </c>
      <c r="C9854" s="16" t="s">
        <v>3406</v>
      </c>
      <c r="D9854" s="16" t="s">
        <v>83</v>
      </c>
      <c r="E9854" s="16" t="s">
        <v>1289</v>
      </c>
      <c r="G9854" s="16" t="s">
        <v>1290</v>
      </c>
      <c r="H9854" s="16" t="s">
        <v>154</v>
      </c>
      <c r="I9854" s="31">
        <v>1502</v>
      </c>
      <c r="J9854" s="31">
        <v>1502</v>
      </c>
      <c r="K9854" s="32">
        <f>IFERROR((J9854/I9854),0)</f>
        <v>1</v>
      </c>
      <c r="L9854" s="31"/>
      <c r="M9854" s="31"/>
      <c r="N9854" s="39"/>
      <c r="O9854" s="28"/>
      <c r="P9854" s="28"/>
      <c r="Q9854" s="28"/>
      <c r="R9854" s="28"/>
      <c r="S9854" s="25"/>
    </row>
    <row r="9855" spans="2:19" s="16" customFormat="1" outlineLevel="2" x14ac:dyDescent="0.25">
      <c r="B9855" s="16" t="s">
        <v>3729</v>
      </c>
      <c r="C9855" s="16" t="s">
        <v>3406</v>
      </c>
      <c r="D9855" s="16" t="s">
        <v>83</v>
      </c>
      <c r="E9855" s="16" t="s">
        <v>1289</v>
      </c>
      <c r="G9855" s="16" t="s">
        <v>1290</v>
      </c>
      <c r="H9855" s="16" t="s">
        <v>231</v>
      </c>
      <c r="I9855" s="31">
        <v>36950463</v>
      </c>
      <c r="J9855" s="31">
        <v>36950463</v>
      </c>
      <c r="K9855" s="32">
        <f>IFERROR((J9855/I9855),0)</f>
        <v>1</v>
      </c>
      <c r="L9855" s="31"/>
      <c r="M9855" s="31"/>
      <c r="N9855" s="39"/>
      <c r="O9855" s="28"/>
      <c r="P9855" s="28"/>
      <c r="Q9855" s="28"/>
      <c r="R9855" s="28"/>
      <c r="S9855" s="25"/>
    </row>
    <row r="9856" spans="2:19" s="16" customFormat="1" outlineLevel="2" x14ac:dyDescent="0.25">
      <c r="B9856" s="16" t="s">
        <v>3729</v>
      </c>
      <c r="C9856" s="16" t="s">
        <v>3406</v>
      </c>
      <c r="D9856" s="16" t="s">
        <v>83</v>
      </c>
      <c r="E9856" s="16" t="s">
        <v>1289</v>
      </c>
      <c r="G9856" s="16" t="s">
        <v>1290</v>
      </c>
      <c r="H9856" s="16" t="s">
        <v>155</v>
      </c>
      <c r="I9856" s="31">
        <v>-48577450</v>
      </c>
      <c r="J9856" s="31"/>
      <c r="K9856" s="32">
        <f>IFERROR((J9856/I9856),0)</f>
        <v>0</v>
      </c>
      <c r="L9856" s="31"/>
      <c r="M9856" s="31"/>
      <c r="N9856" s="39"/>
      <c r="O9856" s="28"/>
      <c r="P9856" s="28"/>
      <c r="Q9856" s="28"/>
      <c r="R9856" s="28"/>
      <c r="S9856" s="25"/>
    </row>
    <row r="9857" spans="2:19" s="16" customFormat="1" outlineLevel="1" x14ac:dyDescent="0.25">
      <c r="B9857" s="47" t="s">
        <v>8038</v>
      </c>
      <c r="C9857" s="47" t="str">
        <f>C9856</f>
        <v>ASIGNACIÓN PARA LA INVERSIÓN LOCAL  - AMBIENTE Y DESARROLLO SOSTENIBLE</v>
      </c>
      <c r="D9857" s="47"/>
      <c r="E9857" s="47" t="str">
        <f>E9856</f>
        <v>52573</v>
      </c>
      <c r="F9857" s="47"/>
      <c r="G9857" s="47" t="str">
        <f>G9856</f>
        <v xml:space="preserve">PUERRES                                           </v>
      </c>
      <c r="H9857" s="47" t="s">
        <v>10655</v>
      </c>
      <c r="I9857" s="51">
        <f>SUBTOTAL(9,I9852:I9856)</f>
        <v>372700540</v>
      </c>
      <c r="J9857" s="51">
        <f>SUBTOTAL(9,J9852:J9856)</f>
        <v>314250749.98000002</v>
      </c>
      <c r="K9857" s="49">
        <f>J9857/I9857</f>
        <v>0.84317224219744902</v>
      </c>
      <c r="L9857" s="51">
        <f>SUBTOTAL(9,L9852:L9856)</f>
        <v>160483548.44999999</v>
      </c>
      <c r="M9857" s="51">
        <f>SUBTOTAL(9,M9852:M9856)</f>
        <v>135860009.98000002</v>
      </c>
      <c r="N9857" s="50">
        <f>IFERROR((M9857/L9857),"N.A")</f>
        <v>0.84656658761709991</v>
      </c>
      <c r="O9857" s="28"/>
      <c r="P9857" s="28"/>
      <c r="Q9857" s="28"/>
      <c r="R9857" s="28"/>
      <c r="S9857" s="25"/>
    </row>
    <row r="9858" spans="2:19" s="16" customFormat="1" outlineLevel="2" x14ac:dyDescent="0.25">
      <c r="B9858" s="16" t="s">
        <v>3730</v>
      </c>
      <c r="C9858" s="16" t="s">
        <v>3406</v>
      </c>
      <c r="D9858" s="16" t="s">
        <v>83</v>
      </c>
      <c r="E9858" s="16" t="s">
        <v>1292</v>
      </c>
      <c r="G9858" s="16" t="s">
        <v>376</v>
      </c>
      <c r="H9858" s="16" t="s">
        <v>152</v>
      </c>
      <c r="I9858" s="35">
        <v>274497751</v>
      </c>
      <c r="J9858" s="35">
        <v>153541477.34</v>
      </c>
      <c r="K9858" s="36">
        <f>IFERROR((J9858/I9858),0)</f>
        <v>0.55935422705885851</v>
      </c>
      <c r="L9858" s="35">
        <v>181369639.96000001</v>
      </c>
      <c r="M9858" s="35">
        <v>153541477.34</v>
      </c>
      <c r="N9858" s="40">
        <f>M9858/L9858</f>
        <v>0.84656658839849197</v>
      </c>
      <c r="O9858" s="28"/>
      <c r="P9858" s="28"/>
      <c r="Q9858" s="28"/>
      <c r="R9858" s="28"/>
      <c r="S9858" s="25"/>
    </row>
    <row r="9859" spans="2:19" s="16" customFormat="1" outlineLevel="2" x14ac:dyDescent="0.25">
      <c r="B9859" s="16" t="s">
        <v>3730</v>
      </c>
      <c r="C9859" s="16" t="s">
        <v>3406</v>
      </c>
      <c r="D9859" s="16" t="s">
        <v>83</v>
      </c>
      <c r="E9859" s="16" t="s">
        <v>1292</v>
      </c>
      <c r="G9859" s="16" t="s">
        <v>376</v>
      </c>
      <c r="H9859" s="16" t="s">
        <v>19</v>
      </c>
      <c r="I9859" s="31">
        <v>74394678</v>
      </c>
      <c r="J9859" s="31">
        <v>74394678</v>
      </c>
      <c r="K9859" s="32">
        <f>IFERROR((J9859/I9859),0)</f>
        <v>1</v>
      </c>
      <c r="L9859" s="31"/>
      <c r="M9859" s="31"/>
      <c r="N9859" s="39"/>
      <c r="O9859" s="28"/>
      <c r="P9859" s="28"/>
      <c r="Q9859" s="28"/>
      <c r="R9859" s="28"/>
      <c r="S9859" s="25"/>
    </row>
    <row r="9860" spans="2:19" s="16" customFormat="1" outlineLevel="2" x14ac:dyDescent="0.25">
      <c r="B9860" s="16" t="s">
        <v>3730</v>
      </c>
      <c r="C9860" s="16" t="s">
        <v>3406</v>
      </c>
      <c r="D9860" s="16" t="s">
        <v>83</v>
      </c>
      <c r="E9860" s="16" t="s">
        <v>1292</v>
      </c>
      <c r="G9860" s="16" t="s">
        <v>376</v>
      </c>
      <c r="H9860" s="16" t="s">
        <v>154</v>
      </c>
      <c r="I9860" s="31">
        <v>1698</v>
      </c>
      <c r="J9860" s="31">
        <v>1698</v>
      </c>
      <c r="K9860" s="32">
        <f>IFERROR((J9860/I9860),0)</f>
        <v>1</v>
      </c>
      <c r="L9860" s="31"/>
      <c r="M9860" s="31"/>
      <c r="N9860" s="39"/>
      <c r="O9860" s="28"/>
      <c r="P9860" s="28"/>
      <c r="Q9860" s="28"/>
      <c r="R9860" s="28"/>
      <c r="S9860" s="25"/>
    </row>
    <row r="9861" spans="2:19" s="16" customFormat="1" outlineLevel="2" x14ac:dyDescent="0.25">
      <c r="B9861" s="16" t="s">
        <v>3730</v>
      </c>
      <c r="C9861" s="16" t="s">
        <v>3406</v>
      </c>
      <c r="D9861" s="16" t="s">
        <v>83</v>
      </c>
      <c r="E9861" s="16" t="s">
        <v>1292</v>
      </c>
      <c r="G9861" s="16" t="s">
        <v>376</v>
      </c>
      <c r="H9861" s="16" t="s">
        <v>231</v>
      </c>
      <c r="I9861" s="31">
        <v>41759372</v>
      </c>
      <c r="J9861" s="31">
        <v>41759372</v>
      </c>
      <c r="K9861" s="32">
        <f>IFERROR((J9861/I9861),0)</f>
        <v>1</v>
      </c>
      <c r="L9861" s="31"/>
      <c r="M9861" s="31"/>
      <c r="N9861" s="39"/>
      <c r="O9861" s="28"/>
      <c r="P9861" s="28"/>
      <c r="Q9861" s="28"/>
      <c r="R9861" s="28"/>
      <c r="S9861" s="25"/>
    </row>
    <row r="9862" spans="2:19" s="16" customFormat="1" outlineLevel="2" x14ac:dyDescent="0.25">
      <c r="B9862" s="16" t="s">
        <v>3730</v>
      </c>
      <c r="C9862" s="16" t="s">
        <v>3406</v>
      </c>
      <c r="D9862" s="16" t="s">
        <v>83</v>
      </c>
      <c r="E9862" s="16" t="s">
        <v>1292</v>
      </c>
      <c r="G9862" s="16" t="s">
        <v>376</v>
      </c>
      <c r="H9862" s="16" t="s">
        <v>155</v>
      </c>
      <c r="I9862" s="31">
        <v>-54899550</v>
      </c>
      <c r="J9862" s="31"/>
      <c r="K9862" s="32">
        <f>IFERROR((J9862/I9862),0)</f>
        <v>0</v>
      </c>
      <c r="L9862" s="31"/>
      <c r="M9862" s="31"/>
      <c r="N9862" s="39"/>
      <c r="O9862" s="28"/>
      <c r="P9862" s="28"/>
      <c r="Q9862" s="28"/>
      <c r="R9862" s="28"/>
      <c r="S9862" s="25"/>
    </row>
    <row r="9863" spans="2:19" s="16" customFormat="1" outlineLevel="1" x14ac:dyDescent="0.25">
      <c r="B9863" s="47" t="s">
        <v>8039</v>
      </c>
      <c r="C9863" s="47" t="str">
        <f>C9862</f>
        <v>ASIGNACIÓN PARA LA INVERSIÓN LOCAL  - AMBIENTE Y DESARROLLO SOSTENIBLE</v>
      </c>
      <c r="D9863" s="47"/>
      <c r="E9863" s="47" t="str">
        <f>E9862</f>
        <v>52565</v>
      </c>
      <c r="F9863" s="47"/>
      <c r="G9863" s="47" t="str">
        <f>G9862</f>
        <v xml:space="preserve">PROVIDENCIA                                       </v>
      </c>
      <c r="H9863" s="47" t="s">
        <v>10655</v>
      </c>
      <c r="I9863" s="51">
        <f>SUBTOTAL(9,I9858:I9862)</f>
        <v>335753949</v>
      </c>
      <c r="J9863" s="51">
        <f>SUBTOTAL(9,J9858:J9862)</f>
        <v>269697225.34000003</v>
      </c>
      <c r="K9863" s="49">
        <f>J9863/I9863</f>
        <v>0.80325853543423265</v>
      </c>
      <c r="L9863" s="51">
        <f>SUBTOTAL(9,L9858:L9862)</f>
        <v>181369639.96000001</v>
      </c>
      <c r="M9863" s="51">
        <f>SUBTOTAL(9,M9858:M9862)</f>
        <v>153541477.34</v>
      </c>
      <c r="N9863" s="50">
        <f>IFERROR((M9863/L9863),"N.A")</f>
        <v>0.84656658839849197</v>
      </c>
      <c r="O9863" s="28"/>
      <c r="P9863" s="28"/>
      <c r="Q9863" s="28"/>
      <c r="R9863" s="28"/>
      <c r="S9863" s="25"/>
    </row>
    <row r="9864" spans="2:19" s="16" customFormat="1" outlineLevel="2" x14ac:dyDescent="0.25">
      <c r="B9864" s="16" t="s">
        <v>3731</v>
      </c>
      <c r="C9864" s="16" t="s">
        <v>3406</v>
      </c>
      <c r="D9864" s="16" t="s">
        <v>83</v>
      </c>
      <c r="E9864" s="16" t="s">
        <v>1294</v>
      </c>
      <c r="G9864" s="16" t="s">
        <v>1295</v>
      </c>
      <c r="H9864" s="16" t="s">
        <v>152</v>
      </c>
      <c r="I9864" s="35">
        <v>242389170</v>
      </c>
      <c r="J9864" s="35">
        <v>135581406.82999998</v>
      </c>
      <c r="K9864" s="36">
        <f>IFERROR((J9864/I9864),0)</f>
        <v>0.55935422704735527</v>
      </c>
      <c r="L9864" s="35">
        <v>160154450.47999999</v>
      </c>
      <c r="M9864" s="35">
        <v>135581406.82999998</v>
      </c>
      <c r="N9864" s="40">
        <f>M9864/L9864</f>
        <v>0.84656658883751301</v>
      </c>
      <c r="O9864" s="28"/>
      <c r="P9864" s="28"/>
      <c r="Q9864" s="28"/>
      <c r="R9864" s="28"/>
      <c r="S9864" s="25"/>
    </row>
    <row r="9865" spans="2:19" s="16" customFormat="1" outlineLevel="2" x14ac:dyDescent="0.25">
      <c r="B9865" s="16" t="s">
        <v>3731</v>
      </c>
      <c r="C9865" s="16" t="s">
        <v>3406</v>
      </c>
      <c r="D9865" s="16" t="s">
        <v>83</v>
      </c>
      <c r="E9865" s="16" t="s">
        <v>1294</v>
      </c>
      <c r="G9865" s="16" t="s">
        <v>1295</v>
      </c>
      <c r="H9865" s="16" t="s">
        <v>19</v>
      </c>
      <c r="I9865" s="31">
        <v>246218870</v>
      </c>
      <c r="J9865" s="31">
        <v>246218870</v>
      </c>
      <c r="K9865" s="32">
        <f>IFERROR((J9865/I9865),0)</f>
        <v>1</v>
      </c>
      <c r="L9865" s="31"/>
      <c r="M9865" s="31"/>
      <c r="N9865" s="39"/>
      <c r="O9865" s="28"/>
      <c r="P9865" s="28"/>
      <c r="Q9865" s="28"/>
      <c r="R9865" s="28"/>
      <c r="S9865" s="25"/>
    </row>
    <row r="9866" spans="2:19" s="16" customFormat="1" outlineLevel="2" x14ac:dyDescent="0.25">
      <c r="B9866" s="16" t="s">
        <v>3731</v>
      </c>
      <c r="C9866" s="16" t="s">
        <v>3406</v>
      </c>
      <c r="D9866" s="16" t="s">
        <v>83</v>
      </c>
      <c r="E9866" s="16" t="s">
        <v>1294</v>
      </c>
      <c r="G9866" s="16" t="s">
        <v>1295</v>
      </c>
      <c r="H9866" s="16" t="s">
        <v>154</v>
      </c>
      <c r="I9866" s="31">
        <v>1499</v>
      </c>
      <c r="J9866" s="31">
        <v>1499</v>
      </c>
      <c r="K9866" s="32">
        <f>IFERROR((J9866/I9866),0)</f>
        <v>1</v>
      </c>
      <c r="L9866" s="31"/>
      <c r="M9866" s="31"/>
      <c r="N9866" s="39"/>
      <c r="O9866" s="28"/>
      <c r="P9866" s="28"/>
      <c r="Q9866" s="28"/>
      <c r="R9866" s="28"/>
      <c r="S9866" s="25"/>
    </row>
    <row r="9867" spans="2:19" s="16" customFormat="1" outlineLevel="2" x14ac:dyDescent="0.25">
      <c r="B9867" s="16" t="s">
        <v>3731</v>
      </c>
      <c r="C9867" s="16" t="s">
        <v>3406</v>
      </c>
      <c r="D9867" s="16" t="s">
        <v>83</v>
      </c>
      <c r="E9867" s="16" t="s">
        <v>1294</v>
      </c>
      <c r="G9867" s="16" t="s">
        <v>1295</v>
      </c>
      <c r="H9867" s="16" t="s">
        <v>231</v>
      </c>
      <c r="I9867" s="31">
        <v>36874690</v>
      </c>
      <c r="J9867" s="31">
        <v>36874690</v>
      </c>
      <c r="K9867" s="32">
        <f>IFERROR((J9867/I9867),0)</f>
        <v>1</v>
      </c>
      <c r="L9867" s="31"/>
      <c r="M9867" s="31"/>
      <c r="N9867" s="39"/>
      <c r="O9867" s="28"/>
      <c r="P9867" s="28"/>
      <c r="Q9867" s="28"/>
      <c r="R9867" s="28"/>
      <c r="S9867" s="25"/>
    </row>
    <row r="9868" spans="2:19" s="16" customFormat="1" outlineLevel="2" x14ac:dyDescent="0.25">
      <c r="B9868" s="16" t="s">
        <v>3731</v>
      </c>
      <c r="C9868" s="16" t="s">
        <v>3406</v>
      </c>
      <c r="D9868" s="16" t="s">
        <v>83</v>
      </c>
      <c r="E9868" s="16" t="s">
        <v>1294</v>
      </c>
      <c r="G9868" s="16" t="s">
        <v>1295</v>
      </c>
      <c r="H9868" s="16" t="s">
        <v>155</v>
      </c>
      <c r="I9868" s="31">
        <v>-48477834</v>
      </c>
      <c r="J9868" s="31"/>
      <c r="K9868" s="32">
        <f>IFERROR((J9868/I9868),0)</f>
        <v>0</v>
      </c>
      <c r="L9868" s="31"/>
      <c r="M9868" s="31"/>
      <c r="N9868" s="39"/>
      <c r="O9868" s="28"/>
      <c r="P9868" s="28"/>
      <c r="Q9868" s="28"/>
      <c r="R9868" s="28"/>
      <c r="S9868" s="25"/>
    </row>
    <row r="9869" spans="2:19" s="16" customFormat="1" outlineLevel="1" x14ac:dyDescent="0.25">
      <c r="B9869" s="47" t="s">
        <v>8040</v>
      </c>
      <c r="C9869" s="47" t="str">
        <f>C9868</f>
        <v>ASIGNACIÓN PARA LA INVERSIÓN LOCAL  - AMBIENTE Y DESARROLLO SOSTENIBLE</v>
      </c>
      <c r="D9869" s="47"/>
      <c r="E9869" s="47" t="str">
        <f>E9868</f>
        <v>52560</v>
      </c>
      <c r="F9869" s="47"/>
      <c r="G9869" s="47" t="str">
        <f>G9868</f>
        <v xml:space="preserve">POTOSÍ                                            </v>
      </c>
      <c r="H9869" s="47" t="s">
        <v>10655</v>
      </c>
      <c r="I9869" s="51">
        <f>SUBTOTAL(9,I9864:I9868)</f>
        <v>477006395</v>
      </c>
      <c r="J9869" s="51">
        <f>SUBTOTAL(9,J9864:J9868)</f>
        <v>418676465.82999998</v>
      </c>
      <c r="K9869" s="49">
        <f>J9869/I9869</f>
        <v>0.87771667260351927</v>
      </c>
      <c r="L9869" s="51">
        <f>SUBTOTAL(9,L9864:L9868)</f>
        <v>160154450.47999999</v>
      </c>
      <c r="M9869" s="51">
        <f>SUBTOTAL(9,M9864:M9868)</f>
        <v>135581406.82999998</v>
      </c>
      <c r="N9869" s="50">
        <f>IFERROR((M9869/L9869),"N.A")</f>
        <v>0.84656658883751301</v>
      </c>
      <c r="O9869" s="28"/>
      <c r="P9869" s="28"/>
      <c r="Q9869" s="28"/>
      <c r="R9869" s="28"/>
      <c r="S9869" s="25"/>
    </row>
    <row r="9870" spans="2:19" s="16" customFormat="1" outlineLevel="2" x14ac:dyDescent="0.25">
      <c r="B9870" s="16" t="s">
        <v>3732</v>
      </c>
      <c r="C9870" s="16" t="s">
        <v>3406</v>
      </c>
      <c r="D9870" s="16" t="s">
        <v>83</v>
      </c>
      <c r="E9870" s="16" t="s">
        <v>1297</v>
      </c>
      <c r="G9870" s="16" t="s">
        <v>1298</v>
      </c>
      <c r="H9870" s="16" t="s">
        <v>152</v>
      </c>
      <c r="I9870" s="35">
        <v>286833094</v>
      </c>
      <c r="J9870" s="35">
        <v>160441303.59999999</v>
      </c>
      <c r="K9870" s="36">
        <f>IFERROR((J9870/I9870),0)</f>
        <v>0.55935422709626381</v>
      </c>
      <c r="L9870" s="35">
        <v>189520004.56</v>
      </c>
      <c r="M9870" s="35">
        <v>160441303.59999999</v>
      </c>
      <c r="N9870" s="40">
        <f>M9870/L9870</f>
        <v>0.84656658790447636</v>
      </c>
      <c r="O9870" s="28"/>
      <c r="P9870" s="28"/>
      <c r="Q9870" s="28"/>
      <c r="R9870" s="28"/>
      <c r="S9870" s="25"/>
    </row>
    <row r="9871" spans="2:19" s="16" customFormat="1" outlineLevel="2" x14ac:dyDescent="0.25">
      <c r="B9871" s="16" t="s">
        <v>3732</v>
      </c>
      <c r="C9871" s="16" t="s">
        <v>3406</v>
      </c>
      <c r="D9871" s="16" t="s">
        <v>83</v>
      </c>
      <c r="E9871" s="16" t="s">
        <v>1297</v>
      </c>
      <c r="G9871" s="16" t="s">
        <v>1298</v>
      </c>
      <c r="H9871" s="16" t="s">
        <v>19</v>
      </c>
      <c r="I9871" s="31">
        <v>132149318</v>
      </c>
      <c r="J9871" s="31">
        <v>132149318</v>
      </c>
      <c r="K9871" s="32">
        <f>IFERROR((J9871/I9871),0)</f>
        <v>1</v>
      </c>
      <c r="L9871" s="31"/>
      <c r="M9871" s="31"/>
      <c r="N9871" s="39"/>
      <c r="O9871" s="28"/>
      <c r="P9871" s="28"/>
      <c r="Q9871" s="28"/>
      <c r="R9871" s="28"/>
      <c r="S9871" s="25"/>
    </row>
    <row r="9872" spans="2:19" s="16" customFormat="1" outlineLevel="2" x14ac:dyDescent="0.25">
      <c r="B9872" s="16" t="s">
        <v>3732</v>
      </c>
      <c r="C9872" s="16" t="s">
        <v>3406</v>
      </c>
      <c r="D9872" s="16" t="s">
        <v>83</v>
      </c>
      <c r="E9872" s="16" t="s">
        <v>1297</v>
      </c>
      <c r="G9872" s="16" t="s">
        <v>1298</v>
      </c>
      <c r="H9872" s="16" t="s">
        <v>154</v>
      </c>
      <c r="I9872" s="31">
        <v>1774</v>
      </c>
      <c r="J9872" s="31">
        <v>1774</v>
      </c>
      <c r="K9872" s="32">
        <f>IFERROR((J9872/I9872),0)</f>
        <v>1</v>
      </c>
      <c r="L9872" s="31"/>
      <c r="M9872" s="31"/>
      <c r="N9872" s="39"/>
      <c r="O9872" s="28"/>
      <c r="P9872" s="28"/>
      <c r="Q9872" s="28"/>
      <c r="R9872" s="28"/>
      <c r="S9872" s="25"/>
    </row>
    <row r="9873" spans="2:19" s="16" customFormat="1" outlineLevel="2" x14ac:dyDescent="0.25">
      <c r="B9873" s="16" t="s">
        <v>3732</v>
      </c>
      <c r="C9873" s="16" t="s">
        <v>3406</v>
      </c>
      <c r="D9873" s="16" t="s">
        <v>83</v>
      </c>
      <c r="E9873" s="16" t="s">
        <v>1297</v>
      </c>
      <c r="G9873" s="16" t="s">
        <v>1298</v>
      </c>
      <c r="H9873" s="16" t="s">
        <v>231</v>
      </c>
      <c r="I9873" s="31">
        <v>43635949</v>
      </c>
      <c r="J9873" s="31">
        <v>43635949</v>
      </c>
      <c r="K9873" s="32">
        <f>IFERROR((J9873/I9873),0)</f>
        <v>1</v>
      </c>
      <c r="L9873" s="31"/>
      <c r="M9873" s="31"/>
      <c r="N9873" s="39"/>
      <c r="O9873" s="28"/>
      <c r="P9873" s="28"/>
      <c r="Q9873" s="28"/>
      <c r="R9873" s="28"/>
      <c r="S9873" s="25"/>
    </row>
    <row r="9874" spans="2:19" s="16" customFormat="1" outlineLevel="2" x14ac:dyDescent="0.25">
      <c r="B9874" s="16" t="s">
        <v>3732</v>
      </c>
      <c r="C9874" s="16" t="s">
        <v>3406</v>
      </c>
      <c r="D9874" s="16" t="s">
        <v>83</v>
      </c>
      <c r="E9874" s="16" t="s">
        <v>1297</v>
      </c>
      <c r="G9874" s="16" t="s">
        <v>1298</v>
      </c>
      <c r="H9874" s="16" t="s">
        <v>155</v>
      </c>
      <c r="I9874" s="31">
        <v>-57366619</v>
      </c>
      <c r="J9874" s="31"/>
      <c r="K9874" s="32">
        <f>IFERROR((J9874/I9874),0)</f>
        <v>0</v>
      </c>
      <c r="L9874" s="31"/>
      <c r="M9874" s="31"/>
      <c r="N9874" s="39"/>
      <c r="O9874" s="28"/>
      <c r="P9874" s="28"/>
      <c r="Q9874" s="28"/>
      <c r="R9874" s="28"/>
      <c r="S9874" s="25"/>
    </row>
    <row r="9875" spans="2:19" s="16" customFormat="1" outlineLevel="1" x14ac:dyDescent="0.25">
      <c r="B9875" s="47" t="s">
        <v>8041</v>
      </c>
      <c r="C9875" s="47" t="str">
        <f>C9874</f>
        <v>ASIGNACIÓN PARA LA INVERSIÓN LOCAL  - AMBIENTE Y DESARROLLO SOSTENIBLE</v>
      </c>
      <c r="D9875" s="47"/>
      <c r="E9875" s="47" t="str">
        <f>E9874</f>
        <v>52540</v>
      </c>
      <c r="F9875" s="47"/>
      <c r="G9875" s="47" t="str">
        <f>G9874</f>
        <v xml:space="preserve">POLICARPA                                         </v>
      </c>
      <c r="H9875" s="47" t="s">
        <v>10655</v>
      </c>
      <c r="I9875" s="51">
        <f>SUBTOTAL(9,I9870:I9874)</f>
        <v>405253516</v>
      </c>
      <c r="J9875" s="51">
        <f>SUBTOTAL(9,J9870:J9874)</f>
        <v>336228344.60000002</v>
      </c>
      <c r="K9875" s="49">
        <f>J9875/I9875</f>
        <v>0.82967409615269083</v>
      </c>
      <c r="L9875" s="51">
        <f>SUBTOTAL(9,L9870:L9874)</f>
        <v>189520004.56</v>
      </c>
      <c r="M9875" s="51">
        <f>SUBTOTAL(9,M9870:M9874)</f>
        <v>160441303.59999999</v>
      </c>
      <c r="N9875" s="50">
        <f>IFERROR((M9875/L9875),"N.A")</f>
        <v>0.84656658790447636</v>
      </c>
      <c r="O9875" s="28"/>
      <c r="P9875" s="28"/>
      <c r="Q9875" s="28"/>
      <c r="R9875" s="28"/>
      <c r="S9875" s="25"/>
    </row>
    <row r="9876" spans="2:19" s="16" customFormat="1" outlineLevel="2" x14ac:dyDescent="0.25">
      <c r="B9876" s="16" t="s">
        <v>3733</v>
      </c>
      <c r="C9876" s="16" t="s">
        <v>3406</v>
      </c>
      <c r="D9876" s="16" t="s">
        <v>83</v>
      </c>
      <c r="E9876" s="16" t="s">
        <v>1300</v>
      </c>
      <c r="G9876" s="16" t="s">
        <v>1301</v>
      </c>
      <c r="H9876" s="16" t="s">
        <v>152</v>
      </c>
      <c r="I9876" s="35">
        <v>641316236</v>
      </c>
      <c r="J9876" s="35">
        <v>358722947.46999997</v>
      </c>
      <c r="K9876" s="36">
        <f>IFERROR((J9876/I9876),0)</f>
        <v>0.55935422703067195</v>
      </c>
      <c r="L9876" s="35">
        <v>423738608.14999998</v>
      </c>
      <c r="M9876" s="35">
        <v>358722947.46999997</v>
      </c>
      <c r="N9876" s="40">
        <f>M9876/L9876</f>
        <v>0.84656658744443458</v>
      </c>
      <c r="O9876" s="28"/>
      <c r="P9876" s="28"/>
      <c r="Q9876" s="28"/>
      <c r="R9876" s="28"/>
      <c r="S9876" s="25"/>
    </row>
    <row r="9877" spans="2:19" s="16" customFormat="1" outlineLevel="2" x14ac:dyDescent="0.25">
      <c r="B9877" s="16" t="s">
        <v>3733</v>
      </c>
      <c r="C9877" s="16" t="s">
        <v>3406</v>
      </c>
      <c r="D9877" s="16" t="s">
        <v>83</v>
      </c>
      <c r="E9877" s="16" t="s">
        <v>1300</v>
      </c>
      <c r="G9877" s="16" t="s">
        <v>1301</v>
      </c>
      <c r="H9877" s="16" t="s">
        <v>19</v>
      </c>
      <c r="I9877" s="31">
        <v>296826761</v>
      </c>
      <c r="J9877" s="31">
        <v>296826761</v>
      </c>
      <c r="K9877" s="32">
        <f>IFERROR((J9877/I9877),0)</f>
        <v>1</v>
      </c>
      <c r="L9877" s="31"/>
      <c r="M9877" s="31"/>
      <c r="N9877" s="39"/>
      <c r="O9877" s="28"/>
      <c r="P9877" s="28"/>
      <c r="Q9877" s="28"/>
      <c r="R9877" s="28"/>
      <c r="S9877" s="25"/>
    </row>
    <row r="9878" spans="2:19" s="16" customFormat="1" outlineLevel="2" x14ac:dyDescent="0.25">
      <c r="B9878" s="16" t="s">
        <v>3733</v>
      </c>
      <c r="C9878" s="16" t="s">
        <v>3406</v>
      </c>
      <c r="D9878" s="16" t="s">
        <v>83</v>
      </c>
      <c r="E9878" s="16" t="s">
        <v>1300</v>
      </c>
      <c r="G9878" s="16" t="s">
        <v>1301</v>
      </c>
      <c r="H9878" s="16" t="s">
        <v>154</v>
      </c>
      <c r="I9878" s="31">
        <v>3966</v>
      </c>
      <c r="J9878" s="31">
        <v>3966</v>
      </c>
      <c r="K9878" s="32">
        <f>IFERROR((J9878/I9878),0)</f>
        <v>1</v>
      </c>
      <c r="L9878" s="31"/>
      <c r="M9878" s="31"/>
      <c r="N9878" s="39"/>
      <c r="O9878" s="28"/>
      <c r="P9878" s="28"/>
      <c r="Q9878" s="28"/>
      <c r="R9878" s="28"/>
      <c r="S9878" s="25"/>
    </row>
    <row r="9879" spans="2:19" s="16" customFormat="1" outlineLevel="2" x14ac:dyDescent="0.25">
      <c r="B9879" s="16" t="s">
        <v>3733</v>
      </c>
      <c r="C9879" s="16" t="s">
        <v>3406</v>
      </c>
      <c r="D9879" s="16" t="s">
        <v>83</v>
      </c>
      <c r="E9879" s="16" t="s">
        <v>1300</v>
      </c>
      <c r="G9879" s="16" t="s">
        <v>1301</v>
      </c>
      <c r="H9879" s="16" t="s">
        <v>231</v>
      </c>
      <c r="I9879" s="31">
        <v>97563508</v>
      </c>
      <c r="J9879" s="31">
        <v>97563508</v>
      </c>
      <c r="K9879" s="32">
        <f>IFERROR((J9879/I9879),0)</f>
        <v>1</v>
      </c>
      <c r="L9879" s="31"/>
      <c r="M9879" s="31"/>
      <c r="N9879" s="39"/>
      <c r="O9879" s="28"/>
      <c r="P9879" s="28"/>
      <c r="Q9879" s="28"/>
      <c r="R9879" s="28"/>
      <c r="S9879" s="25"/>
    </row>
    <row r="9880" spans="2:19" s="16" customFormat="1" outlineLevel="2" x14ac:dyDescent="0.25">
      <c r="B9880" s="16" t="s">
        <v>3733</v>
      </c>
      <c r="C9880" s="16" t="s">
        <v>3406</v>
      </c>
      <c r="D9880" s="16" t="s">
        <v>83</v>
      </c>
      <c r="E9880" s="16" t="s">
        <v>1300</v>
      </c>
      <c r="G9880" s="16" t="s">
        <v>1301</v>
      </c>
      <c r="H9880" s="16" t="s">
        <v>155</v>
      </c>
      <c r="I9880" s="31">
        <v>-128263247</v>
      </c>
      <c r="J9880" s="31"/>
      <c r="K9880" s="32">
        <f>IFERROR((J9880/I9880),0)</f>
        <v>0</v>
      </c>
      <c r="L9880" s="31"/>
      <c r="M9880" s="31"/>
      <c r="N9880" s="39"/>
      <c r="O9880" s="28"/>
      <c r="P9880" s="28"/>
      <c r="Q9880" s="28"/>
      <c r="R9880" s="28"/>
      <c r="S9880" s="25"/>
    </row>
    <row r="9881" spans="2:19" s="16" customFormat="1" outlineLevel="1" x14ac:dyDescent="0.25">
      <c r="B9881" s="47" t="s">
        <v>8042</v>
      </c>
      <c r="C9881" s="47" t="str">
        <f>C9880</f>
        <v>ASIGNACIÓN PARA LA INVERSIÓN LOCAL  - AMBIENTE Y DESARROLLO SOSTENIBLE</v>
      </c>
      <c r="D9881" s="47"/>
      <c r="E9881" s="47" t="str">
        <f>E9880</f>
        <v>52520</v>
      </c>
      <c r="F9881" s="47"/>
      <c r="G9881" s="47" t="str">
        <f>G9880</f>
        <v xml:space="preserve">FRANCISCO PIZARRO                                 </v>
      </c>
      <c r="H9881" s="47" t="s">
        <v>10655</v>
      </c>
      <c r="I9881" s="51">
        <f>SUBTOTAL(9,I9876:I9880)</f>
        <v>907447224</v>
      </c>
      <c r="J9881" s="51">
        <f>SUBTOTAL(9,J9876:J9880)</f>
        <v>753117182.47000003</v>
      </c>
      <c r="K9881" s="49">
        <f>J9881/I9881</f>
        <v>0.8299294576606695</v>
      </c>
      <c r="L9881" s="51">
        <f>SUBTOTAL(9,L9876:L9880)</f>
        <v>423738608.14999998</v>
      </c>
      <c r="M9881" s="51">
        <f>SUBTOTAL(9,M9876:M9880)</f>
        <v>358722947.46999997</v>
      </c>
      <c r="N9881" s="50">
        <f>IFERROR((M9881/L9881),"N.A")</f>
        <v>0.84656658744443458</v>
      </c>
      <c r="O9881" s="28"/>
      <c r="P9881" s="28"/>
      <c r="Q9881" s="28"/>
      <c r="R9881" s="28"/>
      <c r="S9881" s="25"/>
    </row>
    <row r="9882" spans="2:19" s="16" customFormat="1" outlineLevel="2" x14ac:dyDescent="0.25">
      <c r="B9882" s="16" t="s">
        <v>3734</v>
      </c>
      <c r="C9882" s="16" t="s">
        <v>3406</v>
      </c>
      <c r="D9882" s="16" t="s">
        <v>83</v>
      </c>
      <c r="E9882" s="16" t="s">
        <v>1303</v>
      </c>
      <c r="G9882" s="16" t="s">
        <v>1304</v>
      </c>
      <c r="H9882" s="16" t="s">
        <v>152</v>
      </c>
      <c r="I9882" s="35">
        <v>243529143</v>
      </c>
      <c r="J9882" s="35">
        <v>136219055.53999999</v>
      </c>
      <c r="K9882" s="36">
        <f>IFERROR((J9882/I9882),0)</f>
        <v>0.55935422702160942</v>
      </c>
      <c r="L9882" s="35">
        <v>160907668.15000001</v>
      </c>
      <c r="M9882" s="35">
        <v>136219055.53999999</v>
      </c>
      <c r="N9882" s="40">
        <f>M9882/L9882</f>
        <v>0.84656658757253878</v>
      </c>
      <c r="O9882" s="28"/>
      <c r="P9882" s="28"/>
      <c r="Q9882" s="28"/>
      <c r="R9882" s="28"/>
      <c r="S9882" s="25"/>
    </row>
    <row r="9883" spans="2:19" s="16" customFormat="1" outlineLevel="2" x14ac:dyDescent="0.25">
      <c r="B9883" s="16" t="s">
        <v>3734</v>
      </c>
      <c r="C9883" s="16" t="s">
        <v>3406</v>
      </c>
      <c r="D9883" s="16" t="s">
        <v>83</v>
      </c>
      <c r="E9883" s="16" t="s">
        <v>1303</v>
      </c>
      <c r="G9883" s="16" t="s">
        <v>1304</v>
      </c>
      <c r="H9883" s="16" t="s">
        <v>19</v>
      </c>
      <c r="I9883" s="31">
        <v>114737537</v>
      </c>
      <c r="J9883" s="31">
        <v>114737537</v>
      </c>
      <c r="K9883" s="32">
        <f>IFERROR((J9883/I9883),0)</f>
        <v>1</v>
      </c>
      <c r="L9883" s="31"/>
      <c r="M9883" s="31"/>
      <c r="N9883" s="39"/>
      <c r="O9883" s="28"/>
      <c r="P9883" s="28"/>
      <c r="Q9883" s="28"/>
      <c r="R9883" s="28"/>
      <c r="S9883" s="25"/>
    </row>
    <row r="9884" spans="2:19" s="16" customFormat="1" outlineLevel="2" x14ac:dyDescent="0.25">
      <c r="B9884" s="16" t="s">
        <v>3734</v>
      </c>
      <c r="C9884" s="16" t="s">
        <v>3406</v>
      </c>
      <c r="D9884" s="16" t="s">
        <v>83</v>
      </c>
      <c r="E9884" s="16" t="s">
        <v>1303</v>
      </c>
      <c r="G9884" s="16" t="s">
        <v>1304</v>
      </c>
      <c r="H9884" s="16" t="s">
        <v>154</v>
      </c>
      <c r="I9884" s="31">
        <v>1506</v>
      </c>
      <c r="J9884" s="31">
        <v>1506</v>
      </c>
      <c r="K9884" s="32">
        <f>IFERROR((J9884/I9884),0)</f>
        <v>1</v>
      </c>
      <c r="L9884" s="31"/>
      <c r="M9884" s="31"/>
      <c r="N9884" s="39"/>
      <c r="O9884" s="28"/>
      <c r="P9884" s="28"/>
      <c r="Q9884" s="28"/>
      <c r="R9884" s="28"/>
      <c r="S9884" s="25"/>
    </row>
    <row r="9885" spans="2:19" s="16" customFormat="1" outlineLevel="2" x14ac:dyDescent="0.25">
      <c r="B9885" s="16" t="s">
        <v>3734</v>
      </c>
      <c r="C9885" s="16" t="s">
        <v>3406</v>
      </c>
      <c r="D9885" s="16" t="s">
        <v>83</v>
      </c>
      <c r="E9885" s="16" t="s">
        <v>1303</v>
      </c>
      <c r="G9885" s="16" t="s">
        <v>1304</v>
      </c>
      <c r="H9885" s="16" t="s">
        <v>231</v>
      </c>
      <c r="I9885" s="31">
        <v>37048115</v>
      </c>
      <c r="J9885" s="31">
        <v>37048115</v>
      </c>
      <c r="K9885" s="32">
        <f>IFERROR((J9885/I9885),0)</f>
        <v>1</v>
      </c>
      <c r="L9885" s="31"/>
      <c r="M9885" s="31"/>
      <c r="N9885" s="39"/>
      <c r="O9885" s="28"/>
      <c r="P9885" s="28"/>
      <c r="Q9885" s="28"/>
      <c r="R9885" s="28"/>
      <c r="S9885" s="25"/>
    </row>
    <row r="9886" spans="2:19" s="16" customFormat="1" outlineLevel="2" x14ac:dyDescent="0.25">
      <c r="B9886" s="16" t="s">
        <v>3734</v>
      </c>
      <c r="C9886" s="16" t="s">
        <v>3406</v>
      </c>
      <c r="D9886" s="16" t="s">
        <v>83</v>
      </c>
      <c r="E9886" s="16" t="s">
        <v>1303</v>
      </c>
      <c r="G9886" s="16" t="s">
        <v>1304</v>
      </c>
      <c r="H9886" s="16" t="s">
        <v>155</v>
      </c>
      <c r="I9886" s="31">
        <v>-48705829</v>
      </c>
      <c r="J9886" s="31"/>
      <c r="K9886" s="32">
        <f>IFERROR((J9886/I9886),0)</f>
        <v>0</v>
      </c>
      <c r="L9886" s="31"/>
      <c r="M9886" s="31"/>
      <c r="N9886" s="39"/>
      <c r="O9886" s="28"/>
      <c r="P9886" s="28"/>
      <c r="Q9886" s="28"/>
      <c r="R9886" s="28"/>
      <c r="S9886" s="25"/>
    </row>
    <row r="9887" spans="2:19" s="16" customFormat="1" outlineLevel="1" x14ac:dyDescent="0.25">
      <c r="B9887" s="47" t="s">
        <v>8043</v>
      </c>
      <c r="C9887" s="47" t="str">
        <f>C9886</f>
        <v>ASIGNACIÓN PARA LA INVERSIÓN LOCAL  - AMBIENTE Y DESARROLLO SOSTENIBLE</v>
      </c>
      <c r="D9887" s="47"/>
      <c r="E9887" s="47" t="str">
        <f>E9886</f>
        <v>52506</v>
      </c>
      <c r="F9887" s="47"/>
      <c r="G9887" s="47" t="str">
        <f>G9886</f>
        <v xml:space="preserve">OSPINA                                            </v>
      </c>
      <c r="H9887" s="47" t="s">
        <v>10655</v>
      </c>
      <c r="I9887" s="51">
        <f>SUBTOTAL(9,I9882:I9886)</f>
        <v>346610472</v>
      </c>
      <c r="J9887" s="51">
        <f>SUBTOTAL(9,J9882:J9886)</f>
        <v>288006213.53999996</v>
      </c>
      <c r="K9887" s="49">
        <f>J9887/I9887</f>
        <v>0.83092184687368575</v>
      </c>
      <c r="L9887" s="51">
        <f>SUBTOTAL(9,L9882:L9886)</f>
        <v>160907668.15000001</v>
      </c>
      <c r="M9887" s="51">
        <f>SUBTOTAL(9,M9882:M9886)</f>
        <v>136219055.53999999</v>
      </c>
      <c r="N9887" s="50">
        <f>IFERROR((M9887/L9887),"N.A")</f>
        <v>0.84656658757253878</v>
      </c>
      <c r="O9887" s="28"/>
      <c r="P9887" s="28"/>
      <c r="Q9887" s="28"/>
      <c r="R9887" s="28"/>
      <c r="S9887" s="25"/>
    </row>
    <row r="9888" spans="2:19" s="16" customFormat="1" outlineLevel="2" x14ac:dyDescent="0.25">
      <c r="B9888" s="16" t="s">
        <v>3735</v>
      </c>
      <c r="C9888" s="16" t="s">
        <v>3406</v>
      </c>
      <c r="D9888" s="16" t="s">
        <v>83</v>
      </c>
      <c r="E9888" s="16" t="s">
        <v>1306</v>
      </c>
      <c r="G9888" s="16" t="s">
        <v>1307</v>
      </c>
      <c r="H9888" s="16" t="s">
        <v>152</v>
      </c>
      <c r="I9888" s="35">
        <v>1048680890</v>
      </c>
      <c r="J9888" s="35">
        <v>586584088.64999998</v>
      </c>
      <c r="K9888" s="36">
        <f>IFERROR((J9888/I9888),0)</f>
        <v>0.55935422705185367</v>
      </c>
      <c r="L9888" s="35">
        <v>692897755.31999993</v>
      </c>
      <c r="M9888" s="35">
        <v>586584088.64999998</v>
      </c>
      <c r="N9888" s="40">
        <f>M9888/L9888</f>
        <v>0.84656658813838803</v>
      </c>
      <c r="O9888" s="28"/>
      <c r="P9888" s="28"/>
      <c r="Q9888" s="28"/>
      <c r="R9888" s="28"/>
      <c r="S9888" s="25"/>
    </row>
    <row r="9889" spans="2:19" s="16" customFormat="1" outlineLevel="2" x14ac:dyDescent="0.25">
      <c r="B9889" s="16" t="s">
        <v>3735</v>
      </c>
      <c r="C9889" s="16" t="s">
        <v>3406</v>
      </c>
      <c r="D9889" s="16" t="s">
        <v>83</v>
      </c>
      <c r="E9889" s="16" t="s">
        <v>1306</v>
      </c>
      <c r="G9889" s="16" t="s">
        <v>1307</v>
      </c>
      <c r="H9889" s="16" t="s">
        <v>19</v>
      </c>
      <c r="I9889" s="31">
        <v>486362695</v>
      </c>
      <c r="J9889" s="31">
        <v>486362695</v>
      </c>
      <c r="K9889" s="32">
        <f>IFERROR((J9889/I9889),0)</f>
        <v>1</v>
      </c>
      <c r="L9889" s="31"/>
      <c r="M9889" s="31"/>
      <c r="N9889" s="39"/>
      <c r="O9889" s="28"/>
      <c r="P9889" s="28"/>
      <c r="Q9889" s="28"/>
      <c r="R9889" s="28"/>
      <c r="S9889" s="25"/>
    </row>
    <row r="9890" spans="2:19" s="16" customFormat="1" outlineLevel="2" x14ac:dyDescent="0.25">
      <c r="B9890" s="16" t="s">
        <v>3735</v>
      </c>
      <c r="C9890" s="16" t="s">
        <v>3406</v>
      </c>
      <c r="D9890" s="16" t="s">
        <v>83</v>
      </c>
      <c r="E9890" s="16" t="s">
        <v>1306</v>
      </c>
      <c r="G9890" s="16" t="s">
        <v>1307</v>
      </c>
      <c r="H9890" s="16" t="s">
        <v>154</v>
      </c>
      <c r="I9890" s="31">
        <v>6486</v>
      </c>
      <c r="J9890" s="31">
        <v>6486</v>
      </c>
      <c r="K9890" s="32">
        <f>IFERROR((J9890/I9890),0)</f>
        <v>1</v>
      </c>
      <c r="L9890" s="31"/>
      <c r="M9890" s="31"/>
      <c r="N9890" s="39"/>
      <c r="O9890" s="28"/>
      <c r="P9890" s="28"/>
      <c r="Q9890" s="28"/>
      <c r="R9890" s="28"/>
      <c r="S9890" s="25"/>
    </row>
    <row r="9891" spans="2:19" s="16" customFormat="1" outlineLevel="2" x14ac:dyDescent="0.25">
      <c r="B9891" s="16" t="s">
        <v>3735</v>
      </c>
      <c r="C9891" s="16" t="s">
        <v>3406</v>
      </c>
      <c r="D9891" s="16" t="s">
        <v>83</v>
      </c>
      <c r="E9891" s="16" t="s">
        <v>1306</v>
      </c>
      <c r="G9891" s="16" t="s">
        <v>1307</v>
      </c>
      <c r="H9891" s="16" t="s">
        <v>231</v>
      </c>
      <c r="I9891" s="31">
        <v>159535936</v>
      </c>
      <c r="J9891" s="31">
        <v>159535936</v>
      </c>
      <c r="K9891" s="32">
        <f>IFERROR((J9891/I9891),0)</f>
        <v>1</v>
      </c>
      <c r="L9891" s="31"/>
      <c r="M9891" s="31"/>
      <c r="N9891" s="39"/>
      <c r="O9891" s="28"/>
      <c r="P9891" s="28"/>
      <c r="Q9891" s="28"/>
      <c r="R9891" s="28"/>
      <c r="S9891" s="25"/>
    </row>
    <row r="9892" spans="2:19" s="16" customFormat="1" outlineLevel="2" x14ac:dyDescent="0.25">
      <c r="B9892" s="16" t="s">
        <v>3735</v>
      </c>
      <c r="C9892" s="16" t="s">
        <v>3406</v>
      </c>
      <c r="D9892" s="16" t="s">
        <v>83</v>
      </c>
      <c r="E9892" s="16" t="s">
        <v>1306</v>
      </c>
      <c r="G9892" s="16" t="s">
        <v>1307</v>
      </c>
      <c r="H9892" s="16" t="s">
        <v>155</v>
      </c>
      <c r="I9892" s="31">
        <v>-209736178</v>
      </c>
      <c r="J9892" s="31"/>
      <c r="K9892" s="32">
        <f>IFERROR((J9892/I9892),0)</f>
        <v>0</v>
      </c>
      <c r="L9892" s="31"/>
      <c r="M9892" s="31"/>
      <c r="N9892" s="39"/>
      <c r="O9892" s="28"/>
      <c r="P9892" s="28"/>
      <c r="Q9892" s="28"/>
      <c r="R9892" s="28"/>
      <c r="S9892" s="25"/>
    </row>
    <row r="9893" spans="2:19" s="16" customFormat="1" outlineLevel="1" x14ac:dyDescent="0.25">
      <c r="B9893" s="47" t="s">
        <v>8044</v>
      </c>
      <c r="C9893" s="47" t="str">
        <f>C9892</f>
        <v>ASIGNACIÓN PARA LA INVERSIÓN LOCAL  - AMBIENTE Y DESARROLLO SOSTENIBLE</v>
      </c>
      <c r="D9893" s="47"/>
      <c r="E9893" s="47" t="str">
        <f>E9892</f>
        <v>52490</v>
      </c>
      <c r="F9893" s="47"/>
      <c r="G9893" s="47" t="str">
        <f>G9892</f>
        <v xml:space="preserve">OLAYA HERRERA                                     </v>
      </c>
      <c r="H9893" s="47" t="s">
        <v>10655</v>
      </c>
      <c r="I9893" s="51">
        <f>SUBTOTAL(9,I9888:I9892)</f>
        <v>1484849829</v>
      </c>
      <c r="J9893" s="51">
        <f>SUBTOTAL(9,J9888:J9892)</f>
        <v>1232489205.6500001</v>
      </c>
      <c r="K9893" s="49">
        <f>J9893/I9893</f>
        <v>0.83004299935168735</v>
      </c>
      <c r="L9893" s="51">
        <f>SUBTOTAL(9,L9888:L9892)</f>
        <v>692897755.31999993</v>
      </c>
      <c r="M9893" s="51">
        <f>SUBTOTAL(9,M9888:M9892)</f>
        <v>586584088.64999998</v>
      </c>
      <c r="N9893" s="50">
        <f>IFERROR((M9893/L9893),"N.A")</f>
        <v>0.84656658813838803</v>
      </c>
      <c r="O9893" s="28"/>
      <c r="P9893" s="28"/>
      <c r="Q9893" s="28"/>
      <c r="R9893" s="28"/>
      <c r="S9893" s="25"/>
    </row>
    <row r="9894" spans="2:19" s="16" customFormat="1" outlineLevel="2" x14ac:dyDescent="0.25">
      <c r="B9894" s="16" t="s">
        <v>3736</v>
      </c>
      <c r="C9894" s="16" t="s">
        <v>3406</v>
      </c>
      <c r="D9894" s="16" t="s">
        <v>83</v>
      </c>
      <c r="E9894" s="16" t="s">
        <v>1309</v>
      </c>
      <c r="G9894" s="16" t="s">
        <v>83</v>
      </c>
      <c r="H9894" s="16" t="s">
        <v>152</v>
      </c>
      <c r="I9894" s="35">
        <v>265098083</v>
      </c>
      <c r="J9894" s="35">
        <v>148283733.30000001</v>
      </c>
      <c r="K9894" s="36">
        <f>IFERROR((J9894/I9894),0)</f>
        <v>0.55935422701642101</v>
      </c>
      <c r="L9894" s="35">
        <v>175158971.94</v>
      </c>
      <c r="M9894" s="35">
        <v>148283733.30000001</v>
      </c>
      <c r="N9894" s="40">
        <f>M9894/L9894</f>
        <v>0.84656658838346011</v>
      </c>
      <c r="O9894" s="28"/>
      <c r="P9894" s="28"/>
      <c r="Q9894" s="28"/>
      <c r="R9894" s="28"/>
      <c r="S9894" s="25"/>
    </row>
    <row r="9895" spans="2:19" s="16" customFormat="1" outlineLevel="2" x14ac:dyDescent="0.25">
      <c r="B9895" s="16" t="s">
        <v>3736</v>
      </c>
      <c r="C9895" s="16" t="s">
        <v>3406</v>
      </c>
      <c r="D9895" s="16" t="s">
        <v>83</v>
      </c>
      <c r="E9895" s="16" t="s">
        <v>1309</v>
      </c>
      <c r="G9895" s="16" t="s">
        <v>83</v>
      </c>
      <c r="H9895" s="16" t="s">
        <v>19</v>
      </c>
      <c r="I9895" s="31">
        <v>122485329</v>
      </c>
      <c r="J9895" s="31">
        <v>122485329</v>
      </c>
      <c r="K9895" s="32">
        <f>IFERROR((J9895/I9895),0)</f>
        <v>1</v>
      </c>
      <c r="L9895" s="31"/>
      <c r="M9895" s="31"/>
      <c r="N9895" s="39"/>
      <c r="O9895" s="28"/>
      <c r="P9895" s="28"/>
      <c r="Q9895" s="28"/>
      <c r="R9895" s="28"/>
      <c r="S9895" s="25"/>
    </row>
    <row r="9896" spans="2:19" s="16" customFormat="1" outlineLevel="2" x14ac:dyDescent="0.25">
      <c r="B9896" s="16" t="s">
        <v>3736</v>
      </c>
      <c r="C9896" s="16" t="s">
        <v>3406</v>
      </c>
      <c r="D9896" s="16" t="s">
        <v>83</v>
      </c>
      <c r="E9896" s="16" t="s">
        <v>1309</v>
      </c>
      <c r="G9896" s="16" t="s">
        <v>83</v>
      </c>
      <c r="H9896" s="16" t="s">
        <v>154</v>
      </c>
      <c r="I9896" s="31">
        <v>1640</v>
      </c>
      <c r="J9896" s="31">
        <v>1640</v>
      </c>
      <c r="K9896" s="32">
        <f>IFERROR((J9896/I9896),0)</f>
        <v>1</v>
      </c>
      <c r="L9896" s="31"/>
      <c r="M9896" s="31"/>
      <c r="N9896" s="39"/>
      <c r="O9896" s="28"/>
      <c r="P9896" s="28"/>
      <c r="Q9896" s="28"/>
      <c r="R9896" s="28"/>
      <c r="S9896" s="25"/>
    </row>
    <row r="9897" spans="2:19" s="16" customFormat="1" outlineLevel="2" x14ac:dyDescent="0.25">
      <c r="B9897" s="16" t="s">
        <v>3736</v>
      </c>
      <c r="C9897" s="16" t="s">
        <v>3406</v>
      </c>
      <c r="D9897" s="16" t="s">
        <v>83</v>
      </c>
      <c r="E9897" s="16" t="s">
        <v>1309</v>
      </c>
      <c r="G9897" s="16" t="s">
        <v>83</v>
      </c>
      <c r="H9897" s="16" t="s">
        <v>231</v>
      </c>
      <c r="I9897" s="31">
        <v>40329400</v>
      </c>
      <c r="J9897" s="31">
        <v>40329400</v>
      </c>
      <c r="K9897" s="32">
        <f>IFERROR((J9897/I9897),0)</f>
        <v>1</v>
      </c>
      <c r="L9897" s="31"/>
      <c r="M9897" s="31"/>
      <c r="N9897" s="39"/>
      <c r="O9897" s="28"/>
      <c r="P9897" s="28"/>
      <c r="Q9897" s="28"/>
      <c r="R9897" s="28"/>
      <c r="S9897" s="25"/>
    </row>
    <row r="9898" spans="2:19" s="16" customFormat="1" outlineLevel="2" x14ac:dyDescent="0.25">
      <c r="B9898" s="16" t="s">
        <v>3736</v>
      </c>
      <c r="C9898" s="16" t="s">
        <v>3406</v>
      </c>
      <c r="D9898" s="16" t="s">
        <v>83</v>
      </c>
      <c r="E9898" s="16" t="s">
        <v>1309</v>
      </c>
      <c r="G9898" s="16" t="s">
        <v>83</v>
      </c>
      <c r="H9898" s="16" t="s">
        <v>155</v>
      </c>
      <c r="I9898" s="31">
        <v>-53019617</v>
      </c>
      <c r="J9898" s="31"/>
      <c r="K9898" s="32">
        <f>IFERROR((J9898/I9898),0)</f>
        <v>0</v>
      </c>
      <c r="L9898" s="31"/>
      <c r="M9898" s="31"/>
      <c r="N9898" s="39"/>
      <c r="O9898" s="28"/>
      <c r="P9898" s="28"/>
      <c r="Q9898" s="28"/>
      <c r="R9898" s="28"/>
      <c r="S9898" s="25"/>
    </row>
    <row r="9899" spans="2:19" s="16" customFormat="1" outlineLevel="1" x14ac:dyDescent="0.25">
      <c r="B9899" s="47" t="s">
        <v>8045</v>
      </c>
      <c r="C9899" s="47" t="str">
        <f>C9898</f>
        <v>ASIGNACIÓN PARA LA INVERSIÓN LOCAL  - AMBIENTE Y DESARROLLO SOSTENIBLE</v>
      </c>
      <c r="D9899" s="47"/>
      <c r="E9899" s="47" t="str">
        <f>E9898</f>
        <v>52480</v>
      </c>
      <c r="F9899" s="47"/>
      <c r="G9899" s="47" t="str">
        <f>G9898</f>
        <v xml:space="preserve">NARIÑO                                            </v>
      </c>
      <c r="H9899" s="47" t="s">
        <v>10655</v>
      </c>
      <c r="I9899" s="51">
        <f>SUBTOTAL(9,I9894:I9898)</f>
        <v>374894835</v>
      </c>
      <c r="J9899" s="51">
        <f>SUBTOTAL(9,J9894:J9898)</f>
        <v>311100102.30000001</v>
      </c>
      <c r="K9899" s="49">
        <f>J9899/I9899</f>
        <v>0.82983299116404208</v>
      </c>
      <c r="L9899" s="51">
        <f>SUBTOTAL(9,L9894:L9898)</f>
        <v>175158971.94</v>
      </c>
      <c r="M9899" s="51">
        <f>SUBTOTAL(9,M9894:M9898)</f>
        <v>148283733.30000001</v>
      </c>
      <c r="N9899" s="50">
        <f>IFERROR((M9899/L9899),"N.A")</f>
        <v>0.84656658838346011</v>
      </c>
      <c r="O9899" s="28"/>
      <c r="P9899" s="28"/>
      <c r="Q9899" s="28"/>
      <c r="R9899" s="28"/>
      <c r="S9899" s="25"/>
    </row>
    <row r="9900" spans="2:19" s="16" customFormat="1" outlineLevel="2" x14ac:dyDescent="0.25">
      <c r="B9900" s="16" t="s">
        <v>3737</v>
      </c>
      <c r="C9900" s="16" t="s">
        <v>3406</v>
      </c>
      <c r="D9900" s="16" t="s">
        <v>83</v>
      </c>
      <c r="E9900" s="16" t="s">
        <v>1311</v>
      </c>
      <c r="G9900" s="16" t="s">
        <v>1312</v>
      </c>
      <c r="H9900" s="16" t="s">
        <v>152</v>
      </c>
      <c r="I9900" s="35">
        <v>789933141</v>
      </c>
      <c r="J9900" s="35">
        <v>441852441.5</v>
      </c>
      <c r="K9900" s="36">
        <f>IFERROR((J9900/I9900),0)</f>
        <v>0.55935422704337456</v>
      </c>
      <c r="L9900" s="35">
        <v>521934657.05999988</v>
      </c>
      <c r="M9900" s="35">
        <v>441852441.5</v>
      </c>
      <c r="N9900" s="40">
        <f>M9900/L9900</f>
        <v>0.84656658745158997</v>
      </c>
      <c r="O9900" s="28"/>
      <c r="P9900" s="28"/>
      <c r="Q9900" s="28"/>
      <c r="R9900" s="28"/>
      <c r="S9900" s="25"/>
    </row>
    <row r="9901" spans="2:19" s="16" customFormat="1" outlineLevel="2" x14ac:dyDescent="0.25">
      <c r="B9901" s="16" t="s">
        <v>3737</v>
      </c>
      <c r="C9901" s="16" t="s">
        <v>3406</v>
      </c>
      <c r="D9901" s="16" t="s">
        <v>83</v>
      </c>
      <c r="E9901" s="16" t="s">
        <v>1311</v>
      </c>
      <c r="G9901" s="16" t="s">
        <v>1312</v>
      </c>
      <c r="H9901" s="16" t="s">
        <v>19</v>
      </c>
      <c r="I9901" s="31">
        <v>372253955</v>
      </c>
      <c r="J9901" s="31">
        <v>372253955</v>
      </c>
      <c r="K9901" s="32">
        <f>IFERROR((J9901/I9901),0)</f>
        <v>1</v>
      </c>
      <c r="L9901" s="31"/>
      <c r="M9901" s="31"/>
      <c r="N9901" s="39"/>
      <c r="O9901" s="28"/>
      <c r="P9901" s="28"/>
      <c r="Q9901" s="28"/>
      <c r="R9901" s="28"/>
      <c r="S9901" s="25"/>
    </row>
    <row r="9902" spans="2:19" s="16" customFormat="1" outlineLevel="2" x14ac:dyDescent="0.25">
      <c r="B9902" s="16" t="s">
        <v>3737</v>
      </c>
      <c r="C9902" s="16" t="s">
        <v>3406</v>
      </c>
      <c r="D9902" s="16" t="s">
        <v>83</v>
      </c>
      <c r="E9902" s="16" t="s">
        <v>1311</v>
      </c>
      <c r="G9902" s="16" t="s">
        <v>1312</v>
      </c>
      <c r="H9902" s="16" t="s">
        <v>154</v>
      </c>
      <c r="I9902" s="31">
        <v>4886</v>
      </c>
      <c r="J9902" s="31">
        <v>4886</v>
      </c>
      <c r="K9902" s="32">
        <f>IFERROR((J9902/I9902),0)</f>
        <v>1</v>
      </c>
      <c r="L9902" s="31"/>
      <c r="M9902" s="31"/>
      <c r="N9902" s="39"/>
      <c r="O9902" s="28"/>
      <c r="P9902" s="28"/>
      <c r="Q9902" s="28"/>
      <c r="R9902" s="28"/>
      <c r="S9902" s="25"/>
    </row>
    <row r="9903" spans="2:19" s="16" customFormat="1" outlineLevel="2" x14ac:dyDescent="0.25">
      <c r="B9903" s="16" t="s">
        <v>3737</v>
      </c>
      <c r="C9903" s="16" t="s">
        <v>3406</v>
      </c>
      <c r="D9903" s="16" t="s">
        <v>83</v>
      </c>
      <c r="E9903" s="16" t="s">
        <v>1311</v>
      </c>
      <c r="G9903" s="16" t="s">
        <v>1312</v>
      </c>
      <c r="H9903" s="16" t="s">
        <v>231</v>
      </c>
      <c r="I9903" s="31">
        <v>120172614</v>
      </c>
      <c r="J9903" s="31">
        <v>120172614</v>
      </c>
      <c r="K9903" s="32">
        <f>IFERROR((J9903/I9903),0)</f>
        <v>1</v>
      </c>
      <c r="L9903" s="31"/>
      <c r="M9903" s="31"/>
      <c r="N9903" s="39"/>
      <c r="O9903" s="28"/>
      <c r="P9903" s="28"/>
      <c r="Q9903" s="28"/>
      <c r="R9903" s="28"/>
      <c r="S9903" s="25"/>
    </row>
    <row r="9904" spans="2:19" s="16" customFormat="1" outlineLevel="2" x14ac:dyDescent="0.25">
      <c r="B9904" s="16" t="s">
        <v>3737</v>
      </c>
      <c r="C9904" s="16" t="s">
        <v>3406</v>
      </c>
      <c r="D9904" s="16" t="s">
        <v>83</v>
      </c>
      <c r="E9904" s="16" t="s">
        <v>1311</v>
      </c>
      <c r="G9904" s="16" t="s">
        <v>1312</v>
      </c>
      <c r="H9904" s="16" t="s">
        <v>155</v>
      </c>
      <c r="I9904" s="31">
        <v>-157986628</v>
      </c>
      <c r="J9904" s="31"/>
      <c r="K9904" s="32">
        <f>IFERROR((J9904/I9904),0)</f>
        <v>0</v>
      </c>
      <c r="L9904" s="31"/>
      <c r="M9904" s="31"/>
      <c r="N9904" s="39"/>
      <c r="O9904" s="28"/>
      <c r="P9904" s="28"/>
      <c r="Q9904" s="28"/>
      <c r="R9904" s="28"/>
      <c r="S9904" s="25"/>
    </row>
    <row r="9905" spans="2:19" s="16" customFormat="1" outlineLevel="1" x14ac:dyDescent="0.25">
      <c r="B9905" s="47" t="s">
        <v>8046</v>
      </c>
      <c r="C9905" s="47" t="str">
        <f>C9904</f>
        <v>ASIGNACIÓN PARA LA INVERSIÓN LOCAL  - AMBIENTE Y DESARROLLO SOSTENIBLE</v>
      </c>
      <c r="D9905" s="47"/>
      <c r="E9905" s="47" t="str">
        <f>E9904</f>
        <v>52473</v>
      </c>
      <c r="F9905" s="47"/>
      <c r="G9905" s="47" t="str">
        <f>G9904</f>
        <v xml:space="preserve">MOSQUERA                                          </v>
      </c>
      <c r="H9905" s="47" t="s">
        <v>10655</v>
      </c>
      <c r="I9905" s="51">
        <f>SUBTOTAL(9,I9900:I9904)</f>
        <v>1124377968</v>
      </c>
      <c r="J9905" s="51">
        <f>SUBTOTAL(9,J9900:J9904)</f>
        <v>934283896.5</v>
      </c>
      <c r="K9905" s="49">
        <f>J9905/I9905</f>
        <v>0.83093401248502585</v>
      </c>
      <c r="L9905" s="51">
        <f>SUBTOTAL(9,L9900:L9904)</f>
        <v>521934657.05999988</v>
      </c>
      <c r="M9905" s="51">
        <f>SUBTOTAL(9,M9900:M9904)</f>
        <v>441852441.5</v>
      </c>
      <c r="N9905" s="50">
        <f>IFERROR((M9905/L9905),"N.A")</f>
        <v>0.84656658745158997</v>
      </c>
      <c r="O9905" s="28"/>
      <c r="P9905" s="28"/>
      <c r="Q9905" s="28"/>
      <c r="R9905" s="28"/>
      <c r="S9905" s="25"/>
    </row>
    <row r="9906" spans="2:19" s="16" customFormat="1" outlineLevel="2" x14ac:dyDescent="0.25">
      <c r="B9906" s="16" t="s">
        <v>3738</v>
      </c>
      <c r="C9906" s="16" t="s">
        <v>3406</v>
      </c>
      <c r="D9906" s="16" t="s">
        <v>83</v>
      </c>
      <c r="E9906" s="16" t="s">
        <v>1314</v>
      </c>
      <c r="G9906" s="16" t="s">
        <v>1315</v>
      </c>
      <c r="H9906" s="16" t="s">
        <v>152</v>
      </c>
      <c r="I9906" s="35">
        <v>224603305</v>
      </c>
      <c r="J9906" s="35">
        <v>125632808.05999999</v>
      </c>
      <c r="K9906" s="36">
        <f>IFERROR((J9906/I9906),0)</f>
        <v>0.55935422704487803</v>
      </c>
      <c r="L9906" s="35">
        <v>148402748.11000001</v>
      </c>
      <c r="M9906" s="35">
        <v>125632808.05999999</v>
      </c>
      <c r="N9906" s="40">
        <f>M9906/L9906</f>
        <v>0.84656658761384695</v>
      </c>
      <c r="O9906" s="28"/>
      <c r="P9906" s="28"/>
      <c r="Q9906" s="28"/>
      <c r="R9906" s="28"/>
      <c r="S9906" s="25"/>
    </row>
    <row r="9907" spans="2:19" s="16" customFormat="1" outlineLevel="2" x14ac:dyDescent="0.25">
      <c r="B9907" s="16" t="s">
        <v>3738</v>
      </c>
      <c r="C9907" s="16" t="s">
        <v>3406</v>
      </c>
      <c r="D9907" s="16" t="s">
        <v>83</v>
      </c>
      <c r="E9907" s="16" t="s">
        <v>1314</v>
      </c>
      <c r="G9907" s="16" t="s">
        <v>1315</v>
      </c>
      <c r="H9907" s="16" t="s">
        <v>19</v>
      </c>
      <c r="I9907" s="31">
        <v>107549726</v>
      </c>
      <c r="J9907" s="31">
        <v>107549726</v>
      </c>
      <c r="K9907" s="32">
        <f>IFERROR((J9907/I9907),0)</f>
        <v>1</v>
      </c>
      <c r="L9907" s="31"/>
      <c r="M9907" s="31"/>
      <c r="N9907" s="39"/>
      <c r="O9907" s="28"/>
      <c r="P9907" s="28"/>
      <c r="Q9907" s="28"/>
      <c r="R9907" s="28"/>
      <c r="S9907" s="25"/>
    </row>
    <row r="9908" spans="2:19" s="16" customFormat="1" outlineLevel="2" x14ac:dyDescent="0.25">
      <c r="B9908" s="16" t="s">
        <v>3738</v>
      </c>
      <c r="C9908" s="16" t="s">
        <v>3406</v>
      </c>
      <c r="D9908" s="16" t="s">
        <v>83</v>
      </c>
      <c r="E9908" s="16" t="s">
        <v>1314</v>
      </c>
      <c r="G9908" s="16" t="s">
        <v>1315</v>
      </c>
      <c r="H9908" s="16" t="s">
        <v>154</v>
      </c>
      <c r="I9908" s="31">
        <v>1389</v>
      </c>
      <c r="J9908" s="31">
        <v>1389</v>
      </c>
      <c r="K9908" s="32">
        <f>IFERROR((J9908/I9908),0)</f>
        <v>1</v>
      </c>
      <c r="L9908" s="31"/>
      <c r="M9908" s="31"/>
      <c r="N9908" s="39"/>
      <c r="O9908" s="28"/>
      <c r="P9908" s="28"/>
      <c r="Q9908" s="28"/>
      <c r="R9908" s="28"/>
      <c r="S9908" s="25"/>
    </row>
    <row r="9909" spans="2:19" s="16" customFormat="1" outlineLevel="2" x14ac:dyDescent="0.25">
      <c r="B9909" s="16" t="s">
        <v>3738</v>
      </c>
      <c r="C9909" s="16" t="s">
        <v>3406</v>
      </c>
      <c r="D9909" s="16" t="s">
        <v>83</v>
      </c>
      <c r="E9909" s="16" t="s">
        <v>1314</v>
      </c>
      <c r="G9909" s="16" t="s">
        <v>1315</v>
      </c>
      <c r="H9909" s="16" t="s">
        <v>231</v>
      </c>
      <c r="I9909" s="31">
        <v>34168925</v>
      </c>
      <c r="J9909" s="31">
        <v>34168925</v>
      </c>
      <c r="K9909" s="32">
        <f>IFERROR((J9909/I9909),0)</f>
        <v>1</v>
      </c>
      <c r="L9909" s="31"/>
      <c r="M9909" s="31"/>
      <c r="N9909" s="39"/>
      <c r="O9909" s="28"/>
      <c r="P9909" s="28"/>
      <c r="Q9909" s="28"/>
      <c r="R9909" s="28"/>
      <c r="S9909" s="25"/>
    </row>
    <row r="9910" spans="2:19" s="16" customFormat="1" outlineLevel="2" x14ac:dyDescent="0.25">
      <c r="B9910" s="16" t="s">
        <v>3738</v>
      </c>
      <c r="C9910" s="16" t="s">
        <v>3406</v>
      </c>
      <c r="D9910" s="16" t="s">
        <v>83</v>
      </c>
      <c r="E9910" s="16" t="s">
        <v>1314</v>
      </c>
      <c r="G9910" s="16" t="s">
        <v>1315</v>
      </c>
      <c r="H9910" s="16" t="s">
        <v>155</v>
      </c>
      <c r="I9910" s="31">
        <v>-44920661</v>
      </c>
      <c r="J9910" s="31"/>
      <c r="K9910" s="32">
        <f>IFERROR((J9910/I9910),0)</f>
        <v>0</v>
      </c>
      <c r="L9910" s="31"/>
      <c r="M9910" s="31"/>
      <c r="N9910" s="39"/>
      <c r="O9910" s="28"/>
      <c r="P9910" s="28"/>
      <c r="Q9910" s="28"/>
      <c r="R9910" s="28"/>
      <c r="S9910" s="25"/>
    </row>
    <row r="9911" spans="2:19" s="16" customFormat="1" outlineLevel="1" x14ac:dyDescent="0.25">
      <c r="B9911" s="47" t="s">
        <v>8047</v>
      </c>
      <c r="C9911" s="47" t="str">
        <f>C9910</f>
        <v>ASIGNACIÓN PARA LA INVERSIÓN LOCAL  - AMBIENTE Y DESARROLLO SOSTENIBLE</v>
      </c>
      <c r="D9911" s="47"/>
      <c r="E9911" s="47" t="str">
        <f>E9910</f>
        <v>52435</v>
      </c>
      <c r="F9911" s="47"/>
      <c r="G9911" s="47" t="str">
        <f>G9910</f>
        <v xml:space="preserve">MALLAMA                                           </v>
      </c>
      <c r="H9911" s="47" t="s">
        <v>10655</v>
      </c>
      <c r="I9911" s="51">
        <f>SUBTOTAL(9,I9906:I9910)</f>
        <v>321402684</v>
      </c>
      <c r="J9911" s="51">
        <f>SUBTOTAL(9,J9906:J9910)</f>
        <v>267352848.06</v>
      </c>
      <c r="K9911" s="49">
        <f>J9911/I9911</f>
        <v>0.83183141077938227</v>
      </c>
      <c r="L9911" s="51">
        <f>SUBTOTAL(9,L9906:L9910)</f>
        <v>148402748.11000001</v>
      </c>
      <c r="M9911" s="51">
        <f>SUBTOTAL(9,M9906:M9910)</f>
        <v>125632808.05999999</v>
      </c>
      <c r="N9911" s="50">
        <f>IFERROR((M9911/L9911),"N.A")</f>
        <v>0.84656658761384695</v>
      </c>
      <c r="O9911" s="28"/>
      <c r="P9911" s="28"/>
      <c r="Q9911" s="28"/>
      <c r="R9911" s="28"/>
      <c r="S9911" s="25"/>
    </row>
    <row r="9912" spans="2:19" s="16" customFormat="1" outlineLevel="2" x14ac:dyDescent="0.25">
      <c r="B9912" s="16" t="s">
        <v>3739</v>
      </c>
      <c r="C9912" s="16" t="s">
        <v>3406</v>
      </c>
      <c r="D9912" s="16" t="s">
        <v>83</v>
      </c>
      <c r="E9912" s="16" t="s">
        <v>1317</v>
      </c>
      <c r="G9912" s="16" t="s">
        <v>1318</v>
      </c>
      <c r="H9912" s="16" t="s">
        <v>152</v>
      </c>
      <c r="I9912" s="35">
        <v>1082856016</v>
      </c>
      <c r="J9912" s="35">
        <v>605700089.83999991</v>
      </c>
      <c r="K9912" s="36">
        <f>IFERROR((J9912/I9912),0)</f>
        <v>0.55935422705358084</v>
      </c>
      <c r="L9912" s="35">
        <v>715478378.80999994</v>
      </c>
      <c r="M9912" s="35">
        <v>605700089.83999991</v>
      </c>
      <c r="N9912" s="40">
        <f>M9912/L9912</f>
        <v>0.84656658786449168</v>
      </c>
      <c r="O9912" s="28"/>
      <c r="P9912" s="28"/>
      <c r="Q9912" s="28"/>
      <c r="R9912" s="28"/>
      <c r="S9912" s="25"/>
    </row>
    <row r="9913" spans="2:19" s="16" customFormat="1" outlineLevel="2" x14ac:dyDescent="0.25">
      <c r="B9913" s="16" t="s">
        <v>3739</v>
      </c>
      <c r="C9913" s="16" t="s">
        <v>3406</v>
      </c>
      <c r="D9913" s="16" t="s">
        <v>83</v>
      </c>
      <c r="E9913" s="16" t="s">
        <v>1317</v>
      </c>
      <c r="G9913" s="16" t="s">
        <v>1318</v>
      </c>
      <c r="H9913" s="16" t="s">
        <v>19</v>
      </c>
      <c r="I9913" s="31">
        <v>508607460</v>
      </c>
      <c r="J9913" s="31">
        <v>508607460</v>
      </c>
      <c r="K9913" s="32">
        <f>IFERROR((J9913/I9913),0)</f>
        <v>1</v>
      </c>
      <c r="L9913" s="31"/>
      <c r="M9913" s="31"/>
      <c r="N9913" s="39"/>
      <c r="O9913" s="28"/>
      <c r="P9913" s="28"/>
      <c r="Q9913" s="28"/>
      <c r="R9913" s="28"/>
      <c r="S9913" s="25"/>
    </row>
    <row r="9914" spans="2:19" s="16" customFormat="1" outlineLevel="2" x14ac:dyDescent="0.25">
      <c r="B9914" s="16" t="s">
        <v>3739</v>
      </c>
      <c r="C9914" s="16" t="s">
        <v>3406</v>
      </c>
      <c r="D9914" s="16" t="s">
        <v>83</v>
      </c>
      <c r="E9914" s="16" t="s">
        <v>1317</v>
      </c>
      <c r="G9914" s="16" t="s">
        <v>1318</v>
      </c>
      <c r="H9914" s="16" t="s">
        <v>154</v>
      </c>
      <c r="I9914" s="31">
        <v>6697</v>
      </c>
      <c r="J9914" s="31">
        <v>6697</v>
      </c>
      <c r="K9914" s="32">
        <f>IFERROR((J9914/I9914),0)</f>
        <v>1</v>
      </c>
      <c r="L9914" s="31"/>
      <c r="M9914" s="31"/>
      <c r="N9914" s="39"/>
      <c r="O9914" s="28"/>
      <c r="P9914" s="28"/>
      <c r="Q9914" s="28"/>
      <c r="R9914" s="28"/>
      <c r="S9914" s="25"/>
    </row>
    <row r="9915" spans="2:19" s="16" customFormat="1" outlineLevel="2" x14ac:dyDescent="0.25">
      <c r="B9915" s="16" t="s">
        <v>3739</v>
      </c>
      <c r="C9915" s="16" t="s">
        <v>3406</v>
      </c>
      <c r="D9915" s="16" t="s">
        <v>83</v>
      </c>
      <c r="E9915" s="16" t="s">
        <v>1317</v>
      </c>
      <c r="G9915" s="16" t="s">
        <v>1318</v>
      </c>
      <c r="H9915" s="16" t="s">
        <v>231</v>
      </c>
      <c r="I9915" s="31">
        <v>164735002</v>
      </c>
      <c r="J9915" s="31">
        <v>164735002</v>
      </c>
      <c r="K9915" s="32">
        <f>IFERROR((J9915/I9915),0)</f>
        <v>1</v>
      </c>
      <c r="L9915" s="31"/>
      <c r="M9915" s="31"/>
      <c r="N9915" s="39"/>
      <c r="O9915" s="28"/>
      <c r="P9915" s="28"/>
      <c r="Q9915" s="28"/>
      <c r="R9915" s="28"/>
      <c r="S9915" s="25"/>
    </row>
    <row r="9916" spans="2:19" s="16" customFormat="1" outlineLevel="2" x14ac:dyDescent="0.25">
      <c r="B9916" s="16" t="s">
        <v>3739</v>
      </c>
      <c r="C9916" s="16" t="s">
        <v>3406</v>
      </c>
      <c r="D9916" s="16" t="s">
        <v>83</v>
      </c>
      <c r="E9916" s="16" t="s">
        <v>1317</v>
      </c>
      <c r="G9916" s="16" t="s">
        <v>1318</v>
      </c>
      <c r="H9916" s="16" t="s">
        <v>155</v>
      </c>
      <c r="I9916" s="31">
        <v>-216571203</v>
      </c>
      <c r="J9916" s="31"/>
      <c r="K9916" s="32">
        <f>IFERROR((J9916/I9916),0)</f>
        <v>0</v>
      </c>
      <c r="L9916" s="31"/>
      <c r="M9916" s="31"/>
      <c r="N9916" s="39"/>
      <c r="O9916" s="28"/>
      <c r="P9916" s="28"/>
      <c r="Q9916" s="28"/>
      <c r="R9916" s="28"/>
      <c r="S9916" s="25"/>
    </row>
    <row r="9917" spans="2:19" s="16" customFormat="1" outlineLevel="1" x14ac:dyDescent="0.25">
      <c r="B9917" s="47" t="s">
        <v>8048</v>
      </c>
      <c r="C9917" s="47" t="str">
        <f>C9916</f>
        <v>ASIGNACIÓN PARA LA INVERSIÓN LOCAL  - AMBIENTE Y DESARROLLO SOSTENIBLE</v>
      </c>
      <c r="D9917" s="47"/>
      <c r="E9917" s="47" t="str">
        <f>E9916</f>
        <v>52427</v>
      </c>
      <c r="F9917" s="47"/>
      <c r="G9917" s="47" t="str">
        <f>G9916</f>
        <v xml:space="preserve">MAGÜI                                             </v>
      </c>
      <c r="H9917" s="47" t="s">
        <v>10655</v>
      </c>
      <c r="I9917" s="51">
        <f>SUBTOTAL(9,I9912:I9916)</f>
        <v>1539633972</v>
      </c>
      <c r="J9917" s="51">
        <f>SUBTOTAL(9,J9912:J9916)</f>
        <v>1279049248.8399999</v>
      </c>
      <c r="K9917" s="49">
        <f>J9917/I9917</f>
        <v>0.83074891311894217</v>
      </c>
      <c r="L9917" s="51">
        <f>SUBTOTAL(9,L9912:L9916)</f>
        <v>715478378.80999994</v>
      </c>
      <c r="M9917" s="51">
        <f>SUBTOTAL(9,M9912:M9916)</f>
        <v>605700089.83999991</v>
      </c>
      <c r="N9917" s="50">
        <f>IFERROR((M9917/L9917),"N.A")</f>
        <v>0.84656658786449168</v>
      </c>
      <c r="O9917" s="28"/>
      <c r="P9917" s="28"/>
      <c r="Q9917" s="28"/>
      <c r="R9917" s="28"/>
      <c r="S9917" s="25"/>
    </row>
    <row r="9918" spans="2:19" s="16" customFormat="1" outlineLevel="2" x14ac:dyDescent="0.25">
      <c r="B9918" s="16" t="s">
        <v>3740</v>
      </c>
      <c r="C9918" s="16" t="s">
        <v>3406</v>
      </c>
      <c r="D9918" s="16" t="s">
        <v>83</v>
      </c>
      <c r="E9918" s="16" t="s">
        <v>1320</v>
      </c>
      <c r="G9918" s="16" t="s">
        <v>1321</v>
      </c>
      <c r="H9918" s="16" t="s">
        <v>152</v>
      </c>
      <c r="I9918" s="35">
        <v>346651632</v>
      </c>
      <c r="J9918" s="35">
        <v>193901055.67000002</v>
      </c>
      <c r="K9918" s="36">
        <f>IFERROR((J9918/I9918),0)</f>
        <v>0.55935422704140048</v>
      </c>
      <c r="L9918" s="35">
        <v>229044068.41000003</v>
      </c>
      <c r="M9918" s="35">
        <v>193901055.67000002</v>
      </c>
      <c r="N9918" s="40">
        <f>M9918/L9918</f>
        <v>0.84656658876189583</v>
      </c>
      <c r="O9918" s="28"/>
      <c r="P9918" s="28"/>
      <c r="Q9918" s="28"/>
      <c r="R9918" s="28"/>
      <c r="S9918" s="25"/>
    </row>
    <row r="9919" spans="2:19" s="16" customFormat="1" outlineLevel="2" x14ac:dyDescent="0.25">
      <c r="B9919" s="16" t="s">
        <v>3740</v>
      </c>
      <c r="C9919" s="16" t="s">
        <v>3406</v>
      </c>
      <c r="D9919" s="16" t="s">
        <v>83</v>
      </c>
      <c r="E9919" s="16" t="s">
        <v>1320</v>
      </c>
      <c r="G9919" s="16" t="s">
        <v>1321</v>
      </c>
      <c r="H9919" s="16" t="s">
        <v>19</v>
      </c>
      <c r="I9919" s="31">
        <v>25790399</v>
      </c>
      <c r="J9919" s="31">
        <v>25790399</v>
      </c>
      <c r="K9919" s="32">
        <f>IFERROR((J9919/I9919),0)</f>
        <v>1</v>
      </c>
      <c r="L9919" s="31"/>
      <c r="M9919" s="31"/>
      <c r="N9919" s="39"/>
      <c r="O9919" s="28"/>
      <c r="P9919" s="28"/>
      <c r="Q9919" s="28"/>
      <c r="R9919" s="28"/>
      <c r="S9919" s="25"/>
    </row>
    <row r="9920" spans="2:19" s="16" customFormat="1" outlineLevel="2" x14ac:dyDescent="0.25">
      <c r="B9920" s="16" t="s">
        <v>3740</v>
      </c>
      <c r="C9920" s="16" t="s">
        <v>3406</v>
      </c>
      <c r="D9920" s="16" t="s">
        <v>83</v>
      </c>
      <c r="E9920" s="16" t="s">
        <v>1320</v>
      </c>
      <c r="G9920" s="16" t="s">
        <v>1321</v>
      </c>
      <c r="H9920" s="16" t="s">
        <v>154</v>
      </c>
      <c r="I9920" s="31">
        <v>2144</v>
      </c>
      <c r="J9920" s="31">
        <v>2144</v>
      </c>
      <c r="K9920" s="32">
        <f>IFERROR((J9920/I9920),0)</f>
        <v>1</v>
      </c>
      <c r="L9920" s="31"/>
      <c r="M9920" s="31"/>
      <c r="N9920" s="39"/>
      <c r="O9920" s="28"/>
      <c r="P9920" s="28"/>
      <c r="Q9920" s="28"/>
      <c r="R9920" s="28"/>
      <c r="S9920" s="25"/>
    </row>
    <row r="9921" spans="2:19" s="16" customFormat="1" outlineLevel="2" x14ac:dyDescent="0.25">
      <c r="B9921" s="16" t="s">
        <v>3740</v>
      </c>
      <c r="C9921" s="16" t="s">
        <v>3406</v>
      </c>
      <c r="D9921" s="16" t="s">
        <v>83</v>
      </c>
      <c r="E9921" s="16" t="s">
        <v>1320</v>
      </c>
      <c r="G9921" s="16" t="s">
        <v>1321</v>
      </c>
      <c r="H9921" s="16" t="s">
        <v>231</v>
      </c>
      <c r="I9921" s="31">
        <v>52736150</v>
      </c>
      <c r="J9921" s="31">
        <v>52736150</v>
      </c>
      <c r="K9921" s="32">
        <f>IFERROR((J9921/I9921),0)</f>
        <v>1</v>
      </c>
      <c r="L9921" s="31"/>
      <c r="M9921" s="31"/>
      <c r="N9921" s="39"/>
      <c r="O9921" s="28"/>
      <c r="P9921" s="28"/>
      <c r="Q9921" s="28"/>
      <c r="R9921" s="28"/>
      <c r="S9921" s="25"/>
    </row>
    <row r="9922" spans="2:19" s="16" customFormat="1" outlineLevel="2" x14ac:dyDescent="0.25">
      <c r="B9922" s="16" t="s">
        <v>3740</v>
      </c>
      <c r="C9922" s="16" t="s">
        <v>3406</v>
      </c>
      <c r="D9922" s="16" t="s">
        <v>83</v>
      </c>
      <c r="E9922" s="16" t="s">
        <v>1320</v>
      </c>
      <c r="G9922" s="16" t="s">
        <v>1321</v>
      </c>
      <c r="H9922" s="16" t="s">
        <v>155</v>
      </c>
      <c r="I9922" s="31">
        <v>-69330326</v>
      </c>
      <c r="J9922" s="31"/>
      <c r="K9922" s="32">
        <f>IFERROR((J9922/I9922),0)</f>
        <v>0</v>
      </c>
      <c r="L9922" s="31"/>
      <c r="M9922" s="31"/>
      <c r="N9922" s="39"/>
      <c r="O9922" s="28"/>
      <c r="P9922" s="28"/>
      <c r="Q9922" s="28"/>
      <c r="R9922" s="28"/>
      <c r="S9922" s="25"/>
    </row>
    <row r="9923" spans="2:19" s="16" customFormat="1" outlineLevel="1" x14ac:dyDescent="0.25">
      <c r="B9923" s="47" t="s">
        <v>8049</v>
      </c>
      <c r="C9923" s="47" t="str">
        <f>C9922</f>
        <v>ASIGNACIÓN PARA LA INVERSIÓN LOCAL  - AMBIENTE Y DESARROLLO SOSTENIBLE</v>
      </c>
      <c r="D9923" s="47"/>
      <c r="E9923" s="47" t="str">
        <f>E9922</f>
        <v>52418</v>
      </c>
      <c r="F9923" s="47"/>
      <c r="G9923" s="47" t="str">
        <f>G9922</f>
        <v xml:space="preserve">LOS ANDES                                         </v>
      </c>
      <c r="H9923" s="47" t="s">
        <v>10655</v>
      </c>
      <c r="I9923" s="51">
        <f>SUBTOTAL(9,I9918:I9922)</f>
        <v>355849999</v>
      </c>
      <c r="J9923" s="51">
        <f>SUBTOTAL(9,J9918:J9922)</f>
        <v>272429748.67000002</v>
      </c>
      <c r="K9923" s="49">
        <f>J9923/I9923</f>
        <v>0.76557467875670848</v>
      </c>
      <c r="L9923" s="51">
        <f>SUBTOTAL(9,L9918:L9922)</f>
        <v>229044068.41000003</v>
      </c>
      <c r="M9923" s="51">
        <f>SUBTOTAL(9,M9918:M9922)</f>
        <v>193901055.67000002</v>
      </c>
      <c r="N9923" s="50">
        <f>IFERROR((M9923/L9923),"N.A")</f>
        <v>0.84656658876189583</v>
      </c>
      <c r="O9923" s="28"/>
      <c r="P9923" s="28"/>
      <c r="Q9923" s="28"/>
      <c r="R9923" s="28"/>
      <c r="S9923" s="25"/>
    </row>
    <row r="9924" spans="2:19" s="16" customFormat="1" outlineLevel="2" x14ac:dyDescent="0.25">
      <c r="B9924" s="16" t="s">
        <v>3741</v>
      </c>
      <c r="C9924" s="16" t="s">
        <v>3406</v>
      </c>
      <c r="D9924" s="16" t="s">
        <v>83</v>
      </c>
      <c r="E9924" s="16" t="s">
        <v>1323</v>
      </c>
      <c r="G9924" s="16" t="s">
        <v>1324</v>
      </c>
      <c r="H9924" s="16" t="s">
        <v>152</v>
      </c>
      <c r="I9924" s="35">
        <v>265612016</v>
      </c>
      <c r="J9924" s="35">
        <v>148571203.88</v>
      </c>
      <c r="K9924" s="36">
        <f>IFERROR((J9924/I9924),0)</f>
        <v>0.55935422695635872</v>
      </c>
      <c r="L9924" s="35">
        <v>175498544.33999997</v>
      </c>
      <c r="M9924" s="35">
        <v>148571203.88</v>
      </c>
      <c r="N9924" s="40">
        <f>M9924/L9924</f>
        <v>0.84656658799498286</v>
      </c>
      <c r="O9924" s="28"/>
      <c r="P9924" s="28"/>
      <c r="Q9924" s="28"/>
      <c r="R9924" s="28"/>
      <c r="S9924" s="25"/>
    </row>
    <row r="9925" spans="2:19" s="16" customFormat="1" outlineLevel="2" x14ac:dyDescent="0.25">
      <c r="B9925" s="16" t="s">
        <v>3741</v>
      </c>
      <c r="C9925" s="16" t="s">
        <v>3406</v>
      </c>
      <c r="D9925" s="16" t="s">
        <v>83</v>
      </c>
      <c r="E9925" s="16" t="s">
        <v>1323</v>
      </c>
      <c r="G9925" s="16" t="s">
        <v>1324</v>
      </c>
      <c r="H9925" s="16" t="s">
        <v>19</v>
      </c>
      <c r="I9925" s="31">
        <v>123958804</v>
      </c>
      <c r="J9925" s="31">
        <v>123958804</v>
      </c>
      <c r="K9925" s="32">
        <f>IFERROR((J9925/I9925),0)</f>
        <v>1</v>
      </c>
      <c r="L9925" s="31"/>
      <c r="M9925" s="31"/>
      <c r="N9925" s="39"/>
      <c r="O9925" s="28"/>
      <c r="P9925" s="28"/>
      <c r="Q9925" s="28"/>
      <c r="R9925" s="28"/>
      <c r="S9925" s="25"/>
    </row>
    <row r="9926" spans="2:19" s="16" customFormat="1" outlineLevel="2" x14ac:dyDescent="0.25">
      <c r="B9926" s="16" t="s">
        <v>3741</v>
      </c>
      <c r="C9926" s="16" t="s">
        <v>3406</v>
      </c>
      <c r="D9926" s="16" t="s">
        <v>83</v>
      </c>
      <c r="E9926" s="16" t="s">
        <v>1323</v>
      </c>
      <c r="G9926" s="16" t="s">
        <v>1324</v>
      </c>
      <c r="H9926" s="16" t="s">
        <v>154</v>
      </c>
      <c r="I9926" s="31">
        <v>1643</v>
      </c>
      <c r="J9926" s="31">
        <v>1643</v>
      </c>
      <c r="K9926" s="32">
        <f>IFERROR((J9926/I9926),0)</f>
        <v>1</v>
      </c>
      <c r="L9926" s="31"/>
      <c r="M9926" s="31"/>
      <c r="N9926" s="39"/>
      <c r="O9926" s="28"/>
      <c r="P9926" s="28"/>
      <c r="Q9926" s="28"/>
      <c r="R9926" s="28"/>
      <c r="S9926" s="25"/>
    </row>
    <row r="9927" spans="2:19" s="16" customFormat="1" outlineLevel="2" x14ac:dyDescent="0.25">
      <c r="B9927" s="16" t="s">
        <v>3741</v>
      </c>
      <c r="C9927" s="16" t="s">
        <v>3406</v>
      </c>
      <c r="D9927" s="16" t="s">
        <v>83</v>
      </c>
      <c r="E9927" s="16" t="s">
        <v>1323</v>
      </c>
      <c r="G9927" s="16" t="s">
        <v>1324</v>
      </c>
      <c r="H9927" s="16" t="s">
        <v>231</v>
      </c>
      <c r="I9927" s="31">
        <v>40407584</v>
      </c>
      <c r="J9927" s="31">
        <v>40407584</v>
      </c>
      <c r="K9927" s="32">
        <f>IFERROR((J9927/I9927),0)</f>
        <v>1</v>
      </c>
      <c r="L9927" s="31"/>
      <c r="M9927" s="31"/>
      <c r="N9927" s="39"/>
      <c r="O9927" s="28"/>
      <c r="P9927" s="28"/>
      <c r="Q9927" s="28"/>
      <c r="R9927" s="28"/>
      <c r="S9927" s="25"/>
    </row>
    <row r="9928" spans="2:19" s="16" customFormat="1" outlineLevel="2" x14ac:dyDescent="0.25">
      <c r="B9928" s="16" t="s">
        <v>3741</v>
      </c>
      <c r="C9928" s="16" t="s">
        <v>3406</v>
      </c>
      <c r="D9928" s="16" t="s">
        <v>83</v>
      </c>
      <c r="E9928" s="16" t="s">
        <v>1323</v>
      </c>
      <c r="G9928" s="16" t="s">
        <v>1324</v>
      </c>
      <c r="H9928" s="16" t="s">
        <v>155</v>
      </c>
      <c r="I9928" s="31">
        <v>-53122403</v>
      </c>
      <c r="J9928" s="31"/>
      <c r="K9928" s="32">
        <f>IFERROR((J9928/I9928),0)</f>
        <v>0</v>
      </c>
      <c r="L9928" s="31"/>
      <c r="M9928" s="31"/>
      <c r="N9928" s="39"/>
      <c r="O9928" s="28"/>
      <c r="P9928" s="28"/>
      <c r="Q9928" s="28"/>
      <c r="R9928" s="28"/>
      <c r="S9928" s="25"/>
    </row>
    <row r="9929" spans="2:19" s="16" customFormat="1" outlineLevel="1" x14ac:dyDescent="0.25">
      <c r="B9929" s="47" t="s">
        <v>8050</v>
      </c>
      <c r="C9929" s="47" t="str">
        <f>C9928</f>
        <v>ASIGNACIÓN PARA LA INVERSIÓN LOCAL  - AMBIENTE Y DESARROLLO SOSTENIBLE</v>
      </c>
      <c r="D9929" s="47"/>
      <c r="E9929" s="47" t="str">
        <f>E9928</f>
        <v>52411</v>
      </c>
      <c r="F9929" s="47"/>
      <c r="G9929" s="47" t="str">
        <f>G9928</f>
        <v xml:space="preserve">LINARES                                           </v>
      </c>
      <c r="H9929" s="47" t="s">
        <v>10655</v>
      </c>
      <c r="I9929" s="51">
        <f>SUBTOTAL(9,I9924:I9928)</f>
        <v>376857644</v>
      </c>
      <c r="J9929" s="51">
        <f>SUBTOTAL(9,J9924:J9928)</f>
        <v>312939234.88</v>
      </c>
      <c r="K9929" s="49">
        <f>J9929/I9929</f>
        <v>0.83039110354359691</v>
      </c>
      <c r="L9929" s="51">
        <f>SUBTOTAL(9,L9924:L9928)</f>
        <v>175498544.33999997</v>
      </c>
      <c r="M9929" s="51">
        <f>SUBTOTAL(9,M9924:M9928)</f>
        <v>148571203.88</v>
      </c>
      <c r="N9929" s="50">
        <f>IFERROR((M9929/L9929),"N.A")</f>
        <v>0.84656658799498286</v>
      </c>
      <c r="O9929" s="28"/>
      <c r="P9929" s="28"/>
      <c r="Q9929" s="28"/>
      <c r="R9929" s="28"/>
      <c r="S9929" s="25"/>
    </row>
    <row r="9930" spans="2:19" s="16" customFormat="1" outlineLevel="2" x14ac:dyDescent="0.25">
      <c r="B9930" s="16" t="s">
        <v>3742</v>
      </c>
      <c r="C9930" s="16" t="s">
        <v>3406</v>
      </c>
      <c r="D9930" s="16" t="s">
        <v>83</v>
      </c>
      <c r="E9930" s="16" t="s">
        <v>1326</v>
      </c>
      <c r="G9930" s="16" t="s">
        <v>1327</v>
      </c>
      <c r="H9930" s="16" t="s">
        <v>152</v>
      </c>
      <c r="I9930" s="35">
        <v>380885082</v>
      </c>
      <c r="J9930" s="35">
        <v>213049680.61000001</v>
      </c>
      <c r="K9930" s="36">
        <f>IFERROR((J9930/I9930),0)</f>
        <v>0.5593542269791496</v>
      </c>
      <c r="L9930" s="35">
        <v>251663228.45000002</v>
      </c>
      <c r="M9930" s="35">
        <v>213049680.61000001</v>
      </c>
      <c r="N9930" s="40">
        <f>M9930/L9930</f>
        <v>0.84656658790470984</v>
      </c>
      <c r="O9930" s="28"/>
      <c r="P9930" s="28"/>
      <c r="Q9930" s="28"/>
      <c r="R9930" s="28"/>
      <c r="S9930" s="25"/>
    </row>
    <row r="9931" spans="2:19" s="16" customFormat="1" outlineLevel="2" x14ac:dyDescent="0.25">
      <c r="B9931" s="16" t="s">
        <v>3742</v>
      </c>
      <c r="C9931" s="16" t="s">
        <v>3406</v>
      </c>
      <c r="D9931" s="16" t="s">
        <v>83</v>
      </c>
      <c r="E9931" s="16" t="s">
        <v>1326</v>
      </c>
      <c r="G9931" s="16" t="s">
        <v>1327</v>
      </c>
      <c r="H9931" s="16" t="s">
        <v>19</v>
      </c>
      <c r="I9931" s="31">
        <v>175104266</v>
      </c>
      <c r="J9931" s="31">
        <v>175104266</v>
      </c>
      <c r="K9931" s="32">
        <f>IFERROR((J9931/I9931),0)</f>
        <v>1</v>
      </c>
      <c r="L9931" s="31"/>
      <c r="M9931" s="31"/>
      <c r="N9931" s="39"/>
      <c r="O9931" s="28"/>
      <c r="P9931" s="28"/>
      <c r="Q9931" s="28"/>
      <c r="R9931" s="28"/>
      <c r="S9931" s="25"/>
    </row>
    <row r="9932" spans="2:19" s="16" customFormat="1" outlineLevel="2" x14ac:dyDescent="0.25">
      <c r="B9932" s="16" t="s">
        <v>3742</v>
      </c>
      <c r="C9932" s="16" t="s">
        <v>3406</v>
      </c>
      <c r="D9932" s="16" t="s">
        <v>83</v>
      </c>
      <c r="E9932" s="16" t="s">
        <v>1326</v>
      </c>
      <c r="G9932" s="16" t="s">
        <v>1327</v>
      </c>
      <c r="H9932" s="16" t="s">
        <v>154</v>
      </c>
      <c r="I9932" s="31">
        <v>2356</v>
      </c>
      <c r="J9932" s="31">
        <v>2356</v>
      </c>
      <c r="K9932" s="32">
        <f>IFERROR((J9932/I9932),0)</f>
        <v>1</v>
      </c>
      <c r="L9932" s="31"/>
      <c r="M9932" s="31"/>
      <c r="N9932" s="39"/>
      <c r="O9932" s="28"/>
      <c r="P9932" s="28"/>
      <c r="Q9932" s="28"/>
      <c r="R9932" s="28"/>
      <c r="S9932" s="25"/>
    </row>
    <row r="9933" spans="2:19" s="16" customFormat="1" outlineLevel="2" x14ac:dyDescent="0.25">
      <c r="B9933" s="16" t="s">
        <v>3742</v>
      </c>
      <c r="C9933" s="16" t="s">
        <v>3406</v>
      </c>
      <c r="D9933" s="16" t="s">
        <v>83</v>
      </c>
      <c r="E9933" s="16" t="s">
        <v>1326</v>
      </c>
      <c r="G9933" s="16" t="s">
        <v>1327</v>
      </c>
      <c r="H9933" s="16" t="s">
        <v>231</v>
      </c>
      <c r="I9933" s="31">
        <v>57944088</v>
      </c>
      <c r="J9933" s="31">
        <v>57944088</v>
      </c>
      <c r="K9933" s="32">
        <f>IFERROR((J9933/I9933),0)</f>
        <v>1</v>
      </c>
      <c r="L9933" s="31"/>
      <c r="M9933" s="31"/>
      <c r="N9933" s="39"/>
      <c r="O9933" s="28"/>
      <c r="P9933" s="28"/>
      <c r="Q9933" s="28"/>
      <c r="R9933" s="28"/>
      <c r="S9933" s="25"/>
    </row>
    <row r="9934" spans="2:19" s="16" customFormat="1" outlineLevel="2" x14ac:dyDescent="0.25">
      <c r="B9934" s="16" t="s">
        <v>3742</v>
      </c>
      <c r="C9934" s="16" t="s">
        <v>3406</v>
      </c>
      <c r="D9934" s="16" t="s">
        <v>83</v>
      </c>
      <c r="E9934" s="16" t="s">
        <v>1326</v>
      </c>
      <c r="G9934" s="16" t="s">
        <v>1327</v>
      </c>
      <c r="H9934" s="16" t="s">
        <v>155</v>
      </c>
      <c r="I9934" s="31">
        <v>-76177016</v>
      </c>
      <c r="J9934" s="31"/>
      <c r="K9934" s="32">
        <f>IFERROR((J9934/I9934),0)</f>
        <v>0</v>
      </c>
      <c r="L9934" s="31"/>
      <c r="M9934" s="31"/>
      <c r="N9934" s="39"/>
      <c r="O9934" s="28"/>
      <c r="P9934" s="28"/>
      <c r="Q9934" s="28"/>
      <c r="R9934" s="28"/>
      <c r="S9934" s="25"/>
    </row>
    <row r="9935" spans="2:19" s="16" customFormat="1" outlineLevel="1" x14ac:dyDescent="0.25">
      <c r="B9935" s="47" t="s">
        <v>8051</v>
      </c>
      <c r="C9935" s="47" t="str">
        <f>C9934</f>
        <v>ASIGNACIÓN PARA LA INVERSIÓN LOCAL  - AMBIENTE Y DESARROLLO SOSTENIBLE</v>
      </c>
      <c r="D9935" s="47"/>
      <c r="E9935" s="47" t="str">
        <f>E9934</f>
        <v>52405</v>
      </c>
      <c r="F9935" s="47"/>
      <c r="G9935" s="47" t="str">
        <f>G9934</f>
        <v xml:space="preserve">LEIVA                                             </v>
      </c>
      <c r="H9935" s="47" t="s">
        <v>10655</v>
      </c>
      <c r="I9935" s="51">
        <f>SUBTOTAL(9,I9930:I9934)</f>
        <v>537758776</v>
      </c>
      <c r="J9935" s="51">
        <f>SUBTOTAL(9,J9930:J9934)</f>
        <v>446100390.61000001</v>
      </c>
      <c r="K9935" s="49">
        <f>J9935/I9935</f>
        <v>0.82955483112376027</v>
      </c>
      <c r="L9935" s="51">
        <f>SUBTOTAL(9,L9930:L9934)</f>
        <v>251663228.45000002</v>
      </c>
      <c r="M9935" s="51">
        <f>SUBTOTAL(9,M9930:M9934)</f>
        <v>213049680.61000001</v>
      </c>
      <c r="N9935" s="50">
        <f>IFERROR((M9935/L9935),"N.A")</f>
        <v>0.84656658790470984</v>
      </c>
      <c r="O9935" s="28"/>
      <c r="P9935" s="28"/>
      <c r="Q9935" s="28"/>
      <c r="R9935" s="28"/>
      <c r="S9935" s="25"/>
    </row>
    <row r="9936" spans="2:19" s="16" customFormat="1" outlineLevel="2" x14ac:dyDescent="0.25">
      <c r="B9936" s="16" t="s">
        <v>3743</v>
      </c>
      <c r="C9936" s="16" t="s">
        <v>3406</v>
      </c>
      <c r="D9936" s="16" t="s">
        <v>83</v>
      </c>
      <c r="E9936" s="16" t="s">
        <v>1329</v>
      </c>
      <c r="G9936" s="16" t="s">
        <v>539</v>
      </c>
      <c r="H9936" s="16" t="s">
        <v>152</v>
      </c>
      <c r="I9936" s="35">
        <v>498221886</v>
      </c>
      <c r="J9936" s="35">
        <v>278682517.94999999</v>
      </c>
      <c r="K9936" s="36">
        <f>IFERROR((J9936/I9936),0)</f>
        <v>0.55935422706420401</v>
      </c>
      <c r="L9936" s="35">
        <v>329191491.93000001</v>
      </c>
      <c r="M9936" s="35">
        <v>278682517.94999999</v>
      </c>
      <c r="N9936" s="40">
        <f>M9936/L9936</f>
        <v>0.846566587478086</v>
      </c>
      <c r="O9936" s="28"/>
      <c r="P9936" s="28"/>
      <c r="Q9936" s="28"/>
      <c r="R9936" s="28"/>
      <c r="S9936" s="25"/>
    </row>
    <row r="9937" spans="2:19" s="16" customFormat="1" outlineLevel="2" x14ac:dyDescent="0.25">
      <c r="B9937" s="16" t="s">
        <v>3743</v>
      </c>
      <c r="C9937" s="16" t="s">
        <v>3406</v>
      </c>
      <c r="D9937" s="16" t="s">
        <v>83</v>
      </c>
      <c r="E9937" s="16" t="s">
        <v>1329</v>
      </c>
      <c r="G9937" s="16" t="s">
        <v>539</v>
      </c>
      <c r="H9937" s="16" t="s">
        <v>19</v>
      </c>
      <c r="I9937" s="31">
        <v>230039123</v>
      </c>
      <c r="J9937" s="31">
        <v>230039123</v>
      </c>
      <c r="K9937" s="32">
        <f>IFERROR((J9937/I9937),0)</f>
        <v>1</v>
      </c>
      <c r="L9937" s="31"/>
      <c r="M9937" s="31"/>
      <c r="N9937" s="39"/>
      <c r="O9937" s="28"/>
      <c r="P9937" s="28"/>
      <c r="Q9937" s="28"/>
      <c r="R9937" s="28"/>
      <c r="S9937" s="25"/>
    </row>
    <row r="9938" spans="2:19" s="16" customFormat="1" outlineLevel="2" x14ac:dyDescent="0.25">
      <c r="B9938" s="16" t="s">
        <v>3743</v>
      </c>
      <c r="C9938" s="16" t="s">
        <v>3406</v>
      </c>
      <c r="D9938" s="16" t="s">
        <v>83</v>
      </c>
      <c r="E9938" s="16" t="s">
        <v>1329</v>
      </c>
      <c r="G9938" s="16" t="s">
        <v>539</v>
      </c>
      <c r="H9938" s="16" t="s">
        <v>154</v>
      </c>
      <c r="I9938" s="31">
        <v>3081</v>
      </c>
      <c r="J9938" s="31">
        <v>3081</v>
      </c>
      <c r="K9938" s="32">
        <f>IFERROR((J9938/I9938),0)</f>
        <v>1</v>
      </c>
      <c r="L9938" s="31"/>
      <c r="M9938" s="31"/>
      <c r="N9938" s="39"/>
      <c r="O9938" s="28"/>
      <c r="P9938" s="28"/>
      <c r="Q9938" s="28"/>
      <c r="R9938" s="28"/>
      <c r="S9938" s="25"/>
    </row>
    <row r="9939" spans="2:19" s="16" customFormat="1" outlineLevel="2" x14ac:dyDescent="0.25">
      <c r="B9939" s="16" t="s">
        <v>3743</v>
      </c>
      <c r="C9939" s="16" t="s">
        <v>3406</v>
      </c>
      <c r="D9939" s="16" t="s">
        <v>83</v>
      </c>
      <c r="E9939" s="16" t="s">
        <v>1329</v>
      </c>
      <c r="G9939" s="16" t="s">
        <v>539</v>
      </c>
      <c r="H9939" s="16" t="s">
        <v>231</v>
      </c>
      <c r="I9939" s="31">
        <v>75794549</v>
      </c>
      <c r="J9939" s="31">
        <v>75794549</v>
      </c>
      <c r="K9939" s="32">
        <f>IFERROR((J9939/I9939),0)</f>
        <v>1</v>
      </c>
      <c r="L9939" s="31"/>
      <c r="M9939" s="31"/>
      <c r="N9939" s="39"/>
      <c r="O9939" s="28"/>
      <c r="P9939" s="28"/>
      <c r="Q9939" s="28"/>
      <c r="R9939" s="28"/>
      <c r="S9939" s="25"/>
    </row>
    <row r="9940" spans="2:19" s="16" customFormat="1" outlineLevel="2" x14ac:dyDescent="0.25">
      <c r="B9940" s="16" t="s">
        <v>3743</v>
      </c>
      <c r="C9940" s="16" t="s">
        <v>3406</v>
      </c>
      <c r="D9940" s="16" t="s">
        <v>83</v>
      </c>
      <c r="E9940" s="16" t="s">
        <v>1329</v>
      </c>
      <c r="G9940" s="16" t="s">
        <v>539</v>
      </c>
      <c r="H9940" s="16" t="s">
        <v>155</v>
      </c>
      <c r="I9940" s="31">
        <v>-99644377</v>
      </c>
      <c r="J9940" s="31"/>
      <c r="K9940" s="32">
        <f>IFERROR((J9940/I9940),0)</f>
        <v>0</v>
      </c>
      <c r="L9940" s="31"/>
      <c r="M9940" s="31"/>
      <c r="N9940" s="39"/>
      <c r="O9940" s="28"/>
      <c r="P9940" s="28"/>
      <c r="Q9940" s="28"/>
      <c r="R9940" s="28"/>
      <c r="S9940" s="25"/>
    </row>
    <row r="9941" spans="2:19" s="16" customFormat="1" outlineLevel="1" x14ac:dyDescent="0.25">
      <c r="B9941" s="47" t="s">
        <v>8052</v>
      </c>
      <c r="C9941" s="47" t="str">
        <f>C9940</f>
        <v>ASIGNACIÓN PARA LA INVERSIÓN LOCAL  - AMBIENTE Y DESARROLLO SOSTENIBLE</v>
      </c>
      <c r="D9941" s="47"/>
      <c r="E9941" s="47" t="str">
        <f>E9940</f>
        <v>52399</v>
      </c>
      <c r="F9941" s="47"/>
      <c r="G9941" s="47" t="str">
        <f>G9940</f>
        <v xml:space="preserve">LA UNIÓN                                          </v>
      </c>
      <c r="H9941" s="47" t="s">
        <v>10655</v>
      </c>
      <c r="I9941" s="51">
        <f>SUBTOTAL(9,I9936:I9940)</f>
        <v>704414262</v>
      </c>
      <c r="J9941" s="51">
        <f>SUBTOTAL(9,J9936:J9940)</f>
        <v>584519270.95000005</v>
      </c>
      <c r="K9941" s="49">
        <f>J9941/I9941</f>
        <v>0.82979477060900286</v>
      </c>
      <c r="L9941" s="51">
        <f>SUBTOTAL(9,L9936:L9940)</f>
        <v>329191491.93000001</v>
      </c>
      <c r="M9941" s="51">
        <f>SUBTOTAL(9,M9936:M9940)</f>
        <v>278682517.94999999</v>
      </c>
      <c r="N9941" s="50">
        <f>IFERROR((M9941/L9941),"N.A")</f>
        <v>0.846566587478086</v>
      </c>
      <c r="O9941" s="28"/>
      <c r="P9941" s="28"/>
      <c r="Q9941" s="28"/>
      <c r="R9941" s="28"/>
      <c r="S9941" s="25"/>
    </row>
    <row r="9942" spans="2:19" s="16" customFormat="1" outlineLevel="2" x14ac:dyDescent="0.25">
      <c r="B9942" s="16" t="s">
        <v>3744</v>
      </c>
      <c r="C9942" s="16" t="s">
        <v>3406</v>
      </c>
      <c r="D9942" s="16" t="s">
        <v>83</v>
      </c>
      <c r="E9942" s="16" t="s">
        <v>1331</v>
      </c>
      <c r="G9942" s="16" t="s">
        <v>1332</v>
      </c>
      <c r="H9942" s="16" t="s">
        <v>152</v>
      </c>
      <c r="I9942" s="35">
        <v>663667410</v>
      </c>
      <c r="J9942" s="35">
        <v>371225171.14000005</v>
      </c>
      <c r="K9942" s="36">
        <f>IFERROR((J9942/I9942),0)</f>
        <v>0.55935422705176985</v>
      </c>
      <c r="L9942" s="35">
        <v>438506759.50999999</v>
      </c>
      <c r="M9942" s="35">
        <v>371225171.14000005</v>
      </c>
      <c r="N9942" s="40">
        <f>M9942/L9942</f>
        <v>0.84656658783280259</v>
      </c>
      <c r="O9942" s="28"/>
      <c r="P9942" s="28"/>
      <c r="Q9942" s="28"/>
      <c r="R9942" s="28"/>
      <c r="S9942" s="25"/>
    </row>
    <row r="9943" spans="2:19" s="16" customFormat="1" outlineLevel="2" x14ac:dyDescent="0.25">
      <c r="B9943" s="16" t="s">
        <v>3744</v>
      </c>
      <c r="C9943" s="16" t="s">
        <v>3406</v>
      </c>
      <c r="D9943" s="16" t="s">
        <v>83</v>
      </c>
      <c r="E9943" s="16" t="s">
        <v>1331</v>
      </c>
      <c r="G9943" s="16" t="s">
        <v>1332</v>
      </c>
      <c r="H9943" s="16" t="s">
        <v>19</v>
      </c>
      <c r="I9943" s="31">
        <v>312554248</v>
      </c>
      <c r="J9943" s="31">
        <v>312554248</v>
      </c>
      <c r="K9943" s="32">
        <f>IFERROR((J9943/I9943),0)</f>
        <v>1</v>
      </c>
      <c r="L9943" s="31"/>
      <c r="M9943" s="31"/>
      <c r="N9943" s="39"/>
      <c r="O9943" s="28"/>
      <c r="P9943" s="28"/>
      <c r="Q9943" s="28"/>
      <c r="R9943" s="28"/>
      <c r="S9943" s="25"/>
    </row>
    <row r="9944" spans="2:19" s="16" customFormat="1" outlineLevel="2" x14ac:dyDescent="0.25">
      <c r="B9944" s="16" t="s">
        <v>3744</v>
      </c>
      <c r="C9944" s="16" t="s">
        <v>3406</v>
      </c>
      <c r="D9944" s="16" t="s">
        <v>83</v>
      </c>
      <c r="E9944" s="16" t="s">
        <v>1331</v>
      </c>
      <c r="G9944" s="16" t="s">
        <v>1332</v>
      </c>
      <c r="H9944" s="16" t="s">
        <v>154</v>
      </c>
      <c r="I9944" s="31">
        <v>4105</v>
      </c>
      <c r="J9944" s="31">
        <v>4105</v>
      </c>
      <c r="K9944" s="32">
        <f>IFERROR((J9944/I9944),0)</f>
        <v>1</v>
      </c>
      <c r="L9944" s="31"/>
      <c r="M9944" s="31"/>
      <c r="N9944" s="39"/>
      <c r="O9944" s="28"/>
      <c r="P9944" s="28"/>
      <c r="Q9944" s="28"/>
      <c r="R9944" s="28"/>
      <c r="S9944" s="25"/>
    </row>
    <row r="9945" spans="2:19" s="16" customFormat="1" outlineLevel="2" x14ac:dyDescent="0.25">
      <c r="B9945" s="16" t="s">
        <v>3744</v>
      </c>
      <c r="C9945" s="16" t="s">
        <v>3406</v>
      </c>
      <c r="D9945" s="16" t="s">
        <v>83</v>
      </c>
      <c r="E9945" s="16" t="s">
        <v>1331</v>
      </c>
      <c r="G9945" s="16" t="s">
        <v>1332</v>
      </c>
      <c r="H9945" s="16" t="s">
        <v>231</v>
      </c>
      <c r="I9945" s="31">
        <v>100963794</v>
      </c>
      <c r="J9945" s="31">
        <v>100963794</v>
      </c>
      <c r="K9945" s="32">
        <f>IFERROR((J9945/I9945),0)</f>
        <v>1</v>
      </c>
      <c r="L9945" s="31"/>
      <c r="M9945" s="31"/>
      <c r="N9945" s="39"/>
      <c r="O9945" s="28"/>
      <c r="P9945" s="28"/>
      <c r="Q9945" s="28"/>
      <c r="R9945" s="28"/>
      <c r="S9945" s="25"/>
    </row>
    <row r="9946" spans="2:19" s="16" customFormat="1" outlineLevel="2" x14ac:dyDescent="0.25">
      <c r="B9946" s="16" t="s">
        <v>3744</v>
      </c>
      <c r="C9946" s="16" t="s">
        <v>3406</v>
      </c>
      <c r="D9946" s="16" t="s">
        <v>83</v>
      </c>
      <c r="E9946" s="16" t="s">
        <v>1331</v>
      </c>
      <c r="G9946" s="16" t="s">
        <v>1332</v>
      </c>
      <c r="H9946" s="16" t="s">
        <v>155</v>
      </c>
      <c r="I9946" s="31">
        <v>-132733482</v>
      </c>
      <c r="J9946" s="31"/>
      <c r="K9946" s="32">
        <f>IFERROR((J9946/I9946),0)</f>
        <v>0</v>
      </c>
      <c r="L9946" s="31"/>
      <c r="M9946" s="31"/>
      <c r="N9946" s="39"/>
      <c r="O9946" s="28"/>
      <c r="P9946" s="28"/>
      <c r="Q9946" s="28"/>
      <c r="R9946" s="28"/>
      <c r="S9946" s="25"/>
    </row>
    <row r="9947" spans="2:19" s="16" customFormat="1" outlineLevel="1" x14ac:dyDescent="0.25">
      <c r="B9947" s="47" t="s">
        <v>8053</v>
      </c>
      <c r="C9947" s="47" t="str">
        <f>C9946</f>
        <v>ASIGNACIÓN PARA LA INVERSIÓN LOCAL  - AMBIENTE Y DESARROLLO SOSTENIBLE</v>
      </c>
      <c r="D9947" s="47"/>
      <c r="E9947" s="47" t="str">
        <f>E9946</f>
        <v>52390</v>
      </c>
      <c r="F9947" s="47"/>
      <c r="G9947" s="47" t="str">
        <f>G9946</f>
        <v xml:space="preserve">LA TOLA                                           </v>
      </c>
      <c r="H9947" s="47" t="s">
        <v>10655</v>
      </c>
      <c r="I9947" s="51">
        <f>SUBTOTAL(9,I9942:I9946)</f>
        <v>944456075</v>
      </c>
      <c r="J9947" s="51">
        <f>SUBTOTAL(9,J9942:J9946)</f>
        <v>784747318.1400001</v>
      </c>
      <c r="K9947" s="49">
        <f>J9947/I9947</f>
        <v>0.83089869281639184</v>
      </c>
      <c r="L9947" s="51">
        <f>SUBTOTAL(9,L9942:L9946)</f>
        <v>438506759.50999999</v>
      </c>
      <c r="M9947" s="51">
        <f>SUBTOTAL(9,M9942:M9946)</f>
        <v>371225171.14000005</v>
      </c>
      <c r="N9947" s="50">
        <f>IFERROR((M9947/L9947),"N.A")</f>
        <v>0.84656658783280259</v>
      </c>
      <c r="O9947" s="28"/>
      <c r="P9947" s="28"/>
      <c r="Q9947" s="28"/>
      <c r="R9947" s="28"/>
      <c r="S9947" s="25"/>
    </row>
    <row r="9948" spans="2:19" s="16" customFormat="1" outlineLevel="2" x14ac:dyDescent="0.25">
      <c r="B9948" s="16" t="s">
        <v>3745</v>
      </c>
      <c r="C9948" s="16" t="s">
        <v>3406</v>
      </c>
      <c r="D9948" s="16" t="s">
        <v>83</v>
      </c>
      <c r="E9948" s="16" t="s">
        <v>1334</v>
      </c>
      <c r="G9948" s="16" t="s">
        <v>1335</v>
      </c>
      <c r="H9948" s="16" t="s">
        <v>152</v>
      </c>
      <c r="I9948" s="35">
        <v>259291199</v>
      </c>
      <c r="J9948" s="35">
        <v>145035628.19999999</v>
      </c>
      <c r="K9948" s="36">
        <f>IFERROR((J9948/I9948),0)</f>
        <v>0.55935422705959248</v>
      </c>
      <c r="L9948" s="35">
        <v>171322173.97999999</v>
      </c>
      <c r="M9948" s="35">
        <v>145035628.19999999</v>
      </c>
      <c r="N9948" s="40">
        <f>M9948/L9948</f>
        <v>0.84656658756228098</v>
      </c>
      <c r="O9948" s="28"/>
      <c r="P9948" s="28"/>
      <c r="Q9948" s="28"/>
      <c r="R9948" s="28"/>
      <c r="S9948" s="25"/>
    </row>
    <row r="9949" spans="2:19" s="16" customFormat="1" outlineLevel="2" x14ac:dyDescent="0.25">
      <c r="B9949" s="16" t="s">
        <v>3745</v>
      </c>
      <c r="C9949" s="16" t="s">
        <v>3406</v>
      </c>
      <c r="D9949" s="16" t="s">
        <v>83</v>
      </c>
      <c r="E9949" s="16" t="s">
        <v>1334</v>
      </c>
      <c r="G9949" s="16" t="s">
        <v>1335</v>
      </c>
      <c r="H9949" s="16" t="s">
        <v>19</v>
      </c>
      <c r="I9949" s="31">
        <v>79848157</v>
      </c>
      <c r="J9949" s="31">
        <v>79848157</v>
      </c>
      <c r="K9949" s="32">
        <f>IFERROR((J9949/I9949),0)</f>
        <v>1</v>
      </c>
      <c r="L9949" s="31"/>
      <c r="M9949" s="31"/>
      <c r="N9949" s="39"/>
      <c r="O9949" s="28"/>
      <c r="P9949" s="28"/>
      <c r="Q9949" s="28"/>
      <c r="R9949" s="28"/>
      <c r="S9949" s="25"/>
    </row>
    <row r="9950" spans="2:19" s="16" customFormat="1" outlineLevel="2" x14ac:dyDescent="0.25">
      <c r="B9950" s="16" t="s">
        <v>3745</v>
      </c>
      <c r="C9950" s="16" t="s">
        <v>3406</v>
      </c>
      <c r="D9950" s="16" t="s">
        <v>83</v>
      </c>
      <c r="E9950" s="16" t="s">
        <v>1334</v>
      </c>
      <c r="G9950" s="16" t="s">
        <v>1335</v>
      </c>
      <c r="H9950" s="16" t="s">
        <v>154</v>
      </c>
      <c r="I9950" s="31">
        <v>1604</v>
      </c>
      <c r="J9950" s="31">
        <v>1604</v>
      </c>
      <c r="K9950" s="32">
        <f>IFERROR((J9950/I9950),0)</f>
        <v>1</v>
      </c>
      <c r="L9950" s="31"/>
      <c r="M9950" s="31"/>
      <c r="N9950" s="39"/>
      <c r="O9950" s="28"/>
      <c r="P9950" s="28"/>
      <c r="Q9950" s="28"/>
      <c r="R9950" s="28"/>
      <c r="S9950" s="25"/>
    </row>
    <row r="9951" spans="2:19" s="16" customFormat="1" outlineLevel="2" x14ac:dyDescent="0.25">
      <c r="B9951" s="16" t="s">
        <v>3745</v>
      </c>
      <c r="C9951" s="16" t="s">
        <v>3406</v>
      </c>
      <c r="D9951" s="16" t="s">
        <v>83</v>
      </c>
      <c r="E9951" s="16" t="s">
        <v>1334</v>
      </c>
      <c r="G9951" s="16" t="s">
        <v>1335</v>
      </c>
      <c r="H9951" s="16" t="s">
        <v>231</v>
      </c>
      <c r="I9951" s="31">
        <v>39445998</v>
      </c>
      <c r="J9951" s="31">
        <v>39445998</v>
      </c>
      <c r="K9951" s="32">
        <f>IFERROR((J9951/I9951),0)</f>
        <v>1</v>
      </c>
      <c r="L9951" s="31"/>
      <c r="M9951" s="31"/>
      <c r="N9951" s="39"/>
      <c r="O9951" s="28"/>
      <c r="P9951" s="28"/>
      <c r="Q9951" s="28"/>
      <c r="R9951" s="28"/>
      <c r="S9951" s="25"/>
    </row>
    <row r="9952" spans="2:19" s="16" customFormat="1" outlineLevel="2" x14ac:dyDescent="0.25">
      <c r="B9952" s="16" t="s">
        <v>3745</v>
      </c>
      <c r="C9952" s="16" t="s">
        <v>3406</v>
      </c>
      <c r="D9952" s="16" t="s">
        <v>83</v>
      </c>
      <c r="E9952" s="16" t="s">
        <v>1334</v>
      </c>
      <c r="G9952" s="16" t="s">
        <v>1335</v>
      </c>
      <c r="H9952" s="16" t="s">
        <v>155</v>
      </c>
      <c r="I9952" s="31">
        <v>-51858240</v>
      </c>
      <c r="J9952" s="31"/>
      <c r="K9952" s="32">
        <f>IFERROR((J9952/I9952),0)</f>
        <v>0</v>
      </c>
      <c r="L9952" s="31"/>
      <c r="M9952" s="31"/>
      <c r="N9952" s="39"/>
      <c r="O9952" s="28"/>
      <c r="P9952" s="28"/>
      <c r="Q9952" s="28"/>
      <c r="R9952" s="28"/>
      <c r="S9952" s="25"/>
    </row>
    <row r="9953" spans="2:19" s="16" customFormat="1" outlineLevel="1" x14ac:dyDescent="0.25">
      <c r="B9953" s="47" t="s">
        <v>8054</v>
      </c>
      <c r="C9953" s="47" t="str">
        <f>C9952</f>
        <v>ASIGNACIÓN PARA LA INVERSIÓN LOCAL  - AMBIENTE Y DESARROLLO SOSTENIBLE</v>
      </c>
      <c r="D9953" s="47"/>
      <c r="E9953" s="47" t="str">
        <f>E9952</f>
        <v>52385</v>
      </c>
      <c r="F9953" s="47"/>
      <c r="G9953" s="47" t="str">
        <f>G9952</f>
        <v xml:space="preserve">LA LLANADA                                        </v>
      </c>
      <c r="H9953" s="47" t="s">
        <v>10655</v>
      </c>
      <c r="I9953" s="51">
        <f>SUBTOTAL(9,I9948:I9952)</f>
        <v>326728718</v>
      </c>
      <c r="J9953" s="51">
        <f>SUBTOTAL(9,J9948:J9952)</f>
        <v>264331387.19999999</v>
      </c>
      <c r="K9953" s="49">
        <f>J9953/I9953</f>
        <v>0.80902403932549327</v>
      </c>
      <c r="L9953" s="51">
        <f>SUBTOTAL(9,L9948:L9952)</f>
        <v>171322173.97999999</v>
      </c>
      <c r="M9953" s="51">
        <f>SUBTOTAL(9,M9948:M9952)</f>
        <v>145035628.19999999</v>
      </c>
      <c r="N9953" s="50">
        <f>IFERROR((M9953/L9953),"N.A")</f>
        <v>0.84656658756228098</v>
      </c>
      <c r="O9953" s="28"/>
      <c r="P9953" s="28"/>
      <c r="Q9953" s="28"/>
      <c r="R9953" s="28"/>
      <c r="S9953" s="25"/>
    </row>
    <row r="9954" spans="2:19" s="16" customFormat="1" outlineLevel="2" x14ac:dyDescent="0.25">
      <c r="B9954" s="16" t="s">
        <v>3746</v>
      </c>
      <c r="C9954" s="16" t="s">
        <v>3406</v>
      </c>
      <c r="D9954" s="16" t="s">
        <v>83</v>
      </c>
      <c r="E9954" s="16" t="s">
        <v>1337</v>
      </c>
      <c r="G9954" s="16" t="s">
        <v>1338</v>
      </c>
      <c r="H9954" s="16" t="s">
        <v>152</v>
      </c>
      <c r="I9954" s="35">
        <v>430864702</v>
      </c>
      <c r="J9954" s="35">
        <v>241005992.35000005</v>
      </c>
      <c r="K9954" s="36">
        <f>IFERROR((J9954/I9954),0)</f>
        <v>0.55935422704921434</v>
      </c>
      <c r="L9954" s="35">
        <v>284686397.65000004</v>
      </c>
      <c r="M9954" s="35">
        <v>241005992.35000005</v>
      </c>
      <c r="N9954" s="40">
        <f>M9954/L9954</f>
        <v>0.84656658814552255</v>
      </c>
      <c r="O9954" s="28"/>
      <c r="P9954" s="28"/>
      <c r="Q9954" s="28"/>
      <c r="R9954" s="28"/>
      <c r="S9954" s="25"/>
    </row>
    <row r="9955" spans="2:19" s="16" customFormat="1" outlineLevel="2" x14ac:dyDescent="0.25">
      <c r="B9955" s="16" t="s">
        <v>3746</v>
      </c>
      <c r="C9955" s="16" t="s">
        <v>3406</v>
      </c>
      <c r="D9955" s="16" t="s">
        <v>83</v>
      </c>
      <c r="E9955" s="16" t="s">
        <v>1337</v>
      </c>
      <c r="G9955" s="16" t="s">
        <v>1338</v>
      </c>
      <c r="H9955" s="16" t="s">
        <v>19</v>
      </c>
      <c r="I9955" s="31">
        <v>460179797</v>
      </c>
      <c r="J9955" s="31">
        <v>460179797</v>
      </c>
      <c r="K9955" s="32">
        <f>IFERROR((J9955/I9955),0)</f>
        <v>1</v>
      </c>
      <c r="L9955" s="31"/>
      <c r="M9955" s="31"/>
      <c r="N9955" s="39"/>
      <c r="O9955" s="28"/>
      <c r="P9955" s="28"/>
      <c r="Q9955" s="28"/>
      <c r="R9955" s="28"/>
      <c r="S9955" s="25"/>
    </row>
    <row r="9956" spans="2:19" s="16" customFormat="1" outlineLevel="2" x14ac:dyDescent="0.25">
      <c r="B9956" s="16" t="s">
        <v>3746</v>
      </c>
      <c r="C9956" s="16" t="s">
        <v>3406</v>
      </c>
      <c r="D9956" s="16" t="s">
        <v>83</v>
      </c>
      <c r="E9956" s="16" t="s">
        <v>1337</v>
      </c>
      <c r="G9956" s="16" t="s">
        <v>1338</v>
      </c>
      <c r="H9956" s="16" t="s">
        <v>154</v>
      </c>
      <c r="I9956" s="31">
        <v>2665</v>
      </c>
      <c r="J9956" s="31">
        <v>2665</v>
      </c>
      <c r="K9956" s="32">
        <f>IFERROR((J9956/I9956),0)</f>
        <v>1</v>
      </c>
      <c r="L9956" s="31"/>
      <c r="M9956" s="31"/>
      <c r="N9956" s="39"/>
      <c r="O9956" s="28"/>
      <c r="P9956" s="28"/>
      <c r="Q9956" s="28"/>
      <c r="R9956" s="28"/>
      <c r="S9956" s="25"/>
    </row>
    <row r="9957" spans="2:19" s="16" customFormat="1" outlineLevel="2" x14ac:dyDescent="0.25">
      <c r="B9957" s="16" t="s">
        <v>3746</v>
      </c>
      <c r="C9957" s="16" t="s">
        <v>3406</v>
      </c>
      <c r="D9957" s="16" t="s">
        <v>83</v>
      </c>
      <c r="E9957" s="16" t="s">
        <v>1337</v>
      </c>
      <c r="G9957" s="16" t="s">
        <v>1338</v>
      </c>
      <c r="H9957" s="16" t="s">
        <v>231</v>
      </c>
      <c r="I9957" s="31">
        <v>65547493</v>
      </c>
      <c r="J9957" s="31">
        <v>65547493</v>
      </c>
      <c r="K9957" s="32">
        <f>IFERROR((J9957/I9957),0)</f>
        <v>1</v>
      </c>
      <c r="L9957" s="31"/>
      <c r="M9957" s="31"/>
      <c r="N9957" s="39"/>
      <c r="O9957" s="28"/>
      <c r="P9957" s="28"/>
      <c r="Q9957" s="28"/>
      <c r="R9957" s="28"/>
      <c r="S9957" s="25"/>
    </row>
    <row r="9958" spans="2:19" s="16" customFormat="1" outlineLevel="2" x14ac:dyDescent="0.25">
      <c r="B9958" s="16" t="s">
        <v>3746</v>
      </c>
      <c r="C9958" s="16" t="s">
        <v>3406</v>
      </c>
      <c r="D9958" s="16" t="s">
        <v>83</v>
      </c>
      <c r="E9958" s="16" t="s">
        <v>1337</v>
      </c>
      <c r="G9958" s="16" t="s">
        <v>1338</v>
      </c>
      <c r="H9958" s="16" t="s">
        <v>155</v>
      </c>
      <c r="I9958" s="31">
        <v>-86172940</v>
      </c>
      <c r="J9958" s="31"/>
      <c r="K9958" s="32">
        <f>IFERROR((J9958/I9958),0)</f>
        <v>0</v>
      </c>
      <c r="L9958" s="31"/>
      <c r="M9958" s="31"/>
      <c r="N9958" s="39"/>
      <c r="O9958" s="28"/>
      <c r="P9958" s="28"/>
      <c r="Q9958" s="28"/>
      <c r="R9958" s="28"/>
      <c r="S9958" s="25"/>
    </row>
    <row r="9959" spans="2:19" s="16" customFormat="1" outlineLevel="1" x14ac:dyDescent="0.25">
      <c r="B9959" s="47" t="s">
        <v>8055</v>
      </c>
      <c r="C9959" s="47" t="str">
        <f>C9958</f>
        <v>ASIGNACIÓN PARA LA INVERSIÓN LOCAL  - AMBIENTE Y DESARROLLO SOSTENIBLE</v>
      </c>
      <c r="D9959" s="47"/>
      <c r="E9959" s="47" t="str">
        <f>E9958</f>
        <v>52381</v>
      </c>
      <c r="F9959" s="47"/>
      <c r="G9959" s="47" t="str">
        <f>G9958</f>
        <v xml:space="preserve">LA FLORIDA                                        </v>
      </c>
      <c r="H9959" s="47" t="s">
        <v>10655</v>
      </c>
      <c r="I9959" s="51">
        <f>SUBTOTAL(9,I9954:I9958)</f>
        <v>870421717</v>
      </c>
      <c r="J9959" s="51">
        <f>SUBTOTAL(9,J9954:J9958)</f>
        <v>766735947.35000002</v>
      </c>
      <c r="K9959" s="49">
        <f>J9959/I9959</f>
        <v>0.88087869635495319</v>
      </c>
      <c r="L9959" s="51">
        <f>SUBTOTAL(9,L9954:L9958)</f>
        <v>284686397.65000004</v>
      </c>
      <c r="M9959" s="51">
        <f>SUBTOTAL(9,M9954:M9958)</f>
        <v>241005992.35000005</v>
      </c>
      <c r="N9959" s="50">
        <f>IFERROR((M9959/L9959),"N.A")</f>
        <v>0.84656658814552255</v>
      </c>
      <c r="O9959" s="28"/>
      <c r="P9959" s="28"/>
      <c r="Q9959" s="28"/>
      <c r="R9959" s="28"/>
      <c r="S9959" s="25"/>
    </row>
    <row r="9960" spans="2:19" s="16" customFormat="1" outlineLevel="2" x14ac:dyDescent="0.25">
      <c r="B9960" s="16" t="s">
        <v>3747</v>
      </c>
      <c r="C9960" s="16" t="s">
        <v>3406</v>
      </c>
      <c r="D9960" s="16" t="s">
        <v>83</v>
      </c>
      <c r="E9960" s="16" t="s">
        <v>1340</v>
      </c>
      <c r="G9960" s="16" t="s">
        <v>1341</v>
      </c>
      <c r="H9960" s="16" t="s">
        <v>152</v>
      </c>
      <c r="I9960" s="35">
        <v>297378831</v>
      </c>
      <c r="J9960" s="35">
        <v>166340106.14000002</v>
      </c>
      <c r="K9960" s="36">
        <f>IFERROR((J9960/I9960),0)</f>
        <v>0.55935422699943294</v>
      </c>
      <c r="L9960" s="35">
        <v>196487917.71000001</v>
      </c>
      <c r="M9960" s="35">
        <v>166340106.14000002</v>
      </c>
      <c r="N9960" s="40">
        <f>M9960/L9960</f>
        <v>0.8465665883105562</v>
      </c>
      <c r="O9960" s="28"/>
      <c r="P9960" s="28"/>
      <c r="Q9960" s="28"/>
      <c r="R9960" s="28"/>
      <c r="S9960" s="25"/>
    </row>
    <row r="9961" spans="2:19" s="16" customFormat="1" outlineLevel="2" x14ac:dyDescent="0.25">
      <c r="B9961" s="16" t="s">
        <v>3747</v>
      </c>
      <c r="C9961" s="16" t="s">
        <v>3406</v>
      </c>
      <c r="D9961" s="16" t="s">
        <v>83</v>
      </c>
      <c r="E9961" s="16" t="s">
        <v>1340</v>
      </c>
      <c r="G9961" s="16" t="s">
        <v>1341</v>
      </c>
      <c r="H9961" s="16" t="s">
        <v>19</v>
      </c>
      <c r="I9961" s="31">
        <v>137637281</v>
      </c>
      <c r="J9961" s="31">
        <v>137637281</v>
      </c>
      <c r="K9961" s="32">
        <f>IFERROR((J9961/I9961),0)</f>
        <v>1</v>
      </c>
      <c r="L9961" s="31"/>
      <c r="M9961" s="31"/>
      <c r="N9961" s="39"/>
      <c r="O9961" s="28"/>
      <c r="P9961" s="28"/>
      <c r="Q9961" s="28"/>
      <c r="R9961" s="28"/>
      <c r="S9961" s="25"/>
    </row>
    <row r="9962" spans="2:19" s="16" customFormat="1" outlineLevel="2" x14ac:dyDescent="0.25">
      <c r="B9962" s="16" t="s">
        <v>3747</v>
      </c>
      <c r="C9962" s="16" t="s">
        <v>3406</v>
      </c>
      <c r="D9962" s="16" t="s">
        <v>83</v>
      </c>
      <c r="E9962" s="16" t="s">
        <v>1340</v>
      </c>
      <c r="G9962" s="16" t="s">
        <v>1341</v>
      </c>
      <c r="H9962" s="16" t="s">
        <v>154</v>
      </c>
      <c r="I9962" s="31">
        <v>1839</v>
      </c>
      <c r="J9962" s="31">
        <v>1839</v>
      </c>
      <c r="K9962" s="32">
        <f>IFERROR((J9962/I9962),0)</f>
        <v>1</v>
      </c>
      <c r="L9962" s="31"/>
      <c r="M9962" s="31"/>
      <c r="N9962" s="39"/>
      <c r="O9962" s="28"/>
      <c r="P9962" s="28"/>
      <c r="Q9962" s="28"/>
      <c r="R9962" s="28"/>
      <c r="S9962" s="25"/>
    </row>
    <row r="9963" spans="2:19" s="16" customFormat="1" outlineLevel="2" x14ac:dyDescent="0.25">
      <c r="B9963" s="16" t="s">
        <v>3747</v>
      </c>
      <c r="C9963" s="16" t="s">
        <v>3406</v>
      </c>
      <c r="D9963" s="16" t="s">
        <v>83</v>
      </c>
      <c r="E9963" s="16" t="s">
        <v>1340</v>
      </c>
      <c r="G9963" s="16" t="s">
        <v>1341</v>
      </c>
      <c r="H9963" s="16" t="s">
        <v>231</v>
      </c>
      <c r="I9963" s="31">
        <v>45240273</v>
      </c>
      <c r="J9963" s="31">
        <v>45240273</v>
      </c>
      <c r="K9963" s="32">
        <f>IFERROR((J9963/I9963),0)</f>
        <v>1</v>
      </c>
      <c r="L9963" s="31"/>
      <c r="M9963" s="31"/>
      <c r="N9963" s="39"/>
      <c r="O9963" s="28"/>
      <c r="P9963" s="28"/>
      <c r="Q9963" s="28"/>
      <c r="R9963" s="28"/>
      <c r="S9963" s="25"/>
    </row>
    <row r="9964" spans="2:19" s="16" customFormat="1" outlineLevel="2" x14ac:dyDescent="0.25">
      <c r="B9964" s="16" t="s">
        <v>3747</v>
      </c>
      <c r="C9964" s="16" t="s">
        <v>3406</v>
      </c>
      <c r="D9964" s="16" t="s">
        <v>83</v>
      </c>
      <c r="E9964" s="16" t="s">
        <v>1340</v>
      </c>
      <c r="G9964" s="16" t="s">
        <v>1341</v>
      </c>
      <c r="H9964" s="16" t="s">
        <v>155</v>
      </c>
      <c r="I9964" s="31">
        <v>-59475766</v>
      </c>
      <c r="J9964" s="31"/>
      <c r="K9964" s="32">
        <f>IFERROR((J9964/I9964),0)</f>
        <v>0</v>
      </c>
      <c r="L9964" s="31"/>
      <c r="M9964" s="31"/>
      <c r="N9964" s="39"/>
      <c r="O9964" s="28"/>
      <c r="P9964" s="28"/>
      <c r="Q9964" s="28"/>
      <c r="R9964" s="28"/>
      <c r="S9964" s="25"/>
    </row>
    <row r="9965" spans="2:19" s="16" customFormat="1" outlineLevel="1" x14ac:dyDescent="0.25">
      <c r="B9965" s="47" t="s">
        <v>8056</v>
      </c>
      <c r="C9965" s="47" t="str">
        <f>C9964</f>
        <v>ASIGNACIÓN PARA LA INVERSIÓN LOCAL  - AMBIENTE Y DESARROLLO SOSTENIBLE</v>
      </c>
      <c r="D9965" s="47"/>
      <c r="E9965" s="47" t="str">
        <f>E9964</f>
        <v>52378</v>
      </c>
      <c r="F9965" s="47"/>
      <c r="G9965" s="47" t="str">
        <f>G9964</f>
        <v xml:space="preserve">LA CRUZ                                           </v>
      </c>
      <c r="H9965" s="47" t="s">
        <v>10655</v>
      </c>
      <c r="I9965" s="51">
        <f>SUBTOTAL(9,I9960:I9964)</f>
        <v>420782458</v>
      </c>
      <c r="J9965" s="51">
        <f>SUBTOTAL(9,J9960:J9964)</f>
        <v>349219499.13999999</v>
      </c>
      <c r="K9965" s="49">
        <f>J9965/I9965</f>
        <v>0.82992884446718063</v>
      </c>
      <c r="L9965" s="51">
        <f>SUBTOTAL(9,L9960:L9964)</f>
        <v>196487917.71000001</v>
      </c>
      <c r="M9965" s="51">
        <f>SUBTOTAL(9,M9960:M9964)</f>
        <v>166340106.14000002</v>
      </c>
      <c r="N9965" s="50">
        <f>IFERROR((M9965/L9965),"N.A")</f>
        <v>0.8465665883105562</v>
      </c>
      <c r="O9965" s="28"/>
      <c r="P9965" s="28"/>
      <c r="Q9965" s="28"/>
      <c r="R9965" s="28"/>
      <c r="S9965" s="25"/>
    </row>
    <row r="9966" spans="2:19" s="16" customFormat="1" outlineLevel="2" x14ac:dyDescent="0.25">
      <c r="B9966" s="16" t="s">
        <v>3748</v>
      </c>
      <c r="C9966" s="16" t="s">
        <v>3406</v>
      </c>
      <c r="D9966" s="16" t="s">
        <v>83</v>
      </c>
      <c r="E9966" s="16" t="s">
        <v>1343</v>
      </c>
      <c r="G9966" s="16" t="s">
        <v>1344</v>
      </c>
      <c r="H9966" s="16" t="s">
        <v>152</v>
      </c>
      <c r="I9966" s="35">
        <v>583165207</v>
      </c>
      <c r="J9966" s="35">
        <v>326195923.60000002</v>
      </c>
      <c r="K9966" s="36">
        <f>IFERROR((J9966/I9966),0)</f>
        <v>0.55935422704324678</v>
      </c>
      <c r="L9966" s="35">
        <v>385316321.78000003</v>
      </c>
      <c r="M9966" s="35">
        <v>326195923.60000002</v>
      </c>
      <c r="N9966" s="40">
        <f>M9966/L9966</f>
        <v>0.84656658740307567</v>
      </c>
      <c r="O9966" s="28"/>
      <c r="P9966" s="28"/>
      <c r="Q9966" s="28"/>
      <c r="R9966" s="28"/>
      <c r="S9966" s="25"/>
    </row>
    <row r="9967" spans="2:19" s="16" customFormat="1" outlineLevel="2" x14ac:dyDescent="0.25">
      <c r="B9967" s="16" t="s">
        <v>3748</v>
      </c>
      <c r="C9967" s="16" t="s">
        <v>3406</v>
      </c>
      <c r="D9967" s="16" t="s">
        <v>83</v>
      </c>
      <c r="E9967" s="16" t="s">
        <v>1343</v>
      </c>
      <c r="G9967" s="16" t="s">
        <v>1344</v>
      </c>
      <c r="H9967" s="16" t="s">
        <v>19</v>
      </c>
      <c r="I9967" s="31">
        <v>674749334</v>
      </c>
      <c r="J9967" s="31">
        <v>674749334</v>
      </c>
      <c r="K9967" s="32">
        <f>IFERROR((J9967/I9967),0)</f>
        <v>1</v>
      </c>
      <c r="L9967" s="31"/>
      <c r="M9967" s="31"/>
      <c r="N9967" s="39"/>
      <c r="O9967" s="28"/>
      <c r="P9967" s="28"/>
      <c r="Q9967" s="28"/>
      <c r="R9967" s="28"/>
      <c r="S9967" s="25"/>
    </row>
    <row r="9968" spans="2:19" s="16" customFormat="1" outlineLevel="2" x14ac:dyDescent="0.25">
      <c r="B9968" s="16" t="s">
        <v>3748</v>
      </c>
      <c r="C9968" s="16" t="s">
        <v>3406</v>
      </c>
      <c r="D9968" s="16" t="s">
        <v>83</v>
      </c>
      <c r="E9968" s="16" t="s">
        <v>1343</v>
      </c>
      <c r="G9968" s="16" t="s">
        <v>1344</v>
      </c>
      <c r="H9968" s="16" t="s">
        <v>154</v>
      </c>
      <c r="I9968" s="31">
        <v>3607</v>
      </c>
      <c r="J9968" s="31">
        <v>3607</v>
      </c>
      <c r="K9968" s="32">
        <f>IFERROR((J9968/I9968),0)</f>
        <v>1</v>
      </c>
      <c r="L9968" s="31"/>
      <c r="M9968" s="31"/>
      <c r="N9968" s="39"/>
      <c r="O9968" s="28"/>
      <c r="P9968" s="28"/>
      <c r="Q9968" s="28"/>
      <c r="R9968" s="28"/>
      <c r="S9968" s="25"/>
    </row>
    <row r="9969" spans="2:19" s="16" customFormat="1" outlineLevel="2" x14ac:dyDescent="0.25">
      <c r="B9969" s="16" t="s">
        <v>3748</v>
      </c>
      <c r="C9969" s="16" t="s">
        <v>3406</v>
      </c>
      <c r="D9969" s="16" t="s">
        <v>83</v>
      </c>
      <c r="E9969" s="16" t="s">
        <v>1343</v>
      </c>
      <c r="G9969" s="16" t="s">
        <v>1344</v>
      </c>
      <c r="H9969" s="16" t="s">
        <v>231</v>
      </c>
      <c r="I9969" s="31">
        <v>88716986</v>
      </c>
      <c r="J9969" s="31">
        <v>88716986</v>
      </c>
      <c r="K9969" s="32">
        <f>IFERROR((J9969/I9969),0)</f>
        <v>1</v>
      </c>
      <c r="L9969" s="31"/>
      <c r="M9969" s="31"/>
      <c r="N9969" s="39"/>
      <c r="O9969" s="28"/>
      <c r="P9969" s="28"/>
      <c r="Q9969" s="28"/>
      <c r="R9969" s="28"/>
      <c r="S9969" s="25"/>
    </row>
    <row r="9970" spans="2:19" s="16" customFormat="1" outlineLevel="2" x14ac:dyDescent="0.25">
      <c r="B9970" s="16" t="s">
        <v>3748</v>
      </c>
      <c r="C9970" s="16" t="s">
        <v>3406</v>
      </c>
      <c r="D9970" s="16" t="s">
        <v>83</v>
      </c>
      <c r="E9970" s="16" t="s">
        <v>1343</v>
      </c>
      <c r="G9970" s="16" t="s">
        <v>1344</v>
      </c>
      <c r="H9970" s="16" t="s">
        <v>155</v>
      </c>
      <c r="I9970" s="31">
        <v>-116633041</v>
      </c>
      <c r="J9970" s="31"/>
      <c r="K9970" s="32">
        <f>IFERROR((J9970/I9970),0)</f>
        <v>0</v>
      </c>
      <c r="L9970" s="31"/>
      <c r="M9970" s="31"/>
      <c r="N9970" s="39"/>
      <c r="O9970" s="28"/>
      <c r="P9970" s="28"/>
      <c r="Q9970" s="28"/>
      <c r="R9970" s="28"/>
      <c r="S9970" s="25"/>
    </row>
    <row r="9971" spans="2:19" s="16" customFormat="1" outlineLevel="1" x14ac:dyDescent="0.25">
      <c r="B9971" s="47" t="s">
        <v>8057</v>
      </c>
      <c r="C9971" s="47" t="str">
        <f>C9970</f>
        <v>ASIGNACIÓN PARA LA INVERSIÓN LOCAL  - AMBIENTE Y DESARROLLO SOSTENIBLE</v>
      </c>
      <c r="D9971" s="47"/>
      <c r="E9971" s="47" t="str">
        <f>E9970</f>
        <v>52356</v>
      </c>
      <c r="F9971" s="47"/>
      <c r="G9971" s="47" t="str">
        <f>G9970</f>
        <v xml:space="preserve">IPIALES                                           </v>
      </c>
      <c r="H9971" s="47" t="s">
        <v>10655</v>
      </c>
      <c r="I9971" s="51">
        <f>SUBTOTAL(9,I9966:I9970)</f>
        <v>1230002093</v>
      </c>
      <c r="J9971" s="51">
        <f>SUBTOTAL(9,J9966:J9970)</f>
        <v>1089665850.5999999</v>
      </c>
      <c r="K9971" s="49">
        <f>J9971/I9971</f>
        <v>0.88590568812958914</v>
      </c>
      <c r="L9971" s="51">
        <f>SUBTOTAL(9,L9966:L9970)</f>
        <v>385316321.78000003</v>
      </c>
      <c r="M9971" s="51">
        <f>SUBTOTAL(9,M9966:M9970)</f>
        <v>326195923.60000002</v>
      </c>
      <c r="N9971" s="50">
        <f>IFERROR((M9971/L9971),"N.A")</f>
        <v>0.84656658740307567</v>
      </c>
      <c r="O9971" s="28"/>
      <c r="P9971" s="28"/>
      <c r="Q9971" s="28"/>
      <c r="R9971" s="28"/>
      <c r="S9971" s="25"/>
    </row>
    <row r="9972" spans="2:19" s="16" customFormat="1" outlineLevel="2" x14ac:dyDescent="0.25">
      <c r="B9972" s="16" t="s">
        <v>3749</v>
      </c>
      <c r="C9972" s="16" t="s">
        <v>3406</v>
      </c>
      <c r="D9972" s="16" t="s">
        <v>83</v>
      </c>
      <c r="E9972" s="16" t="s">
        <v>1346</v>
      </c>
      <c r="G9972" s="16" t="s">
        <v>1347</v>
      </c>
      <c r="H9972" s="16" t="s">
        <v>152</v>
      </c>
      <c r="I9972" s="35">
        <v>238993260</v>
      </c>
      <c r="J9972" s="35">
        <v>133681890.19999999</v>
      </c>
      <c r="K9972" s="36">
        <f>IFERROR((J9972/I9972),0)</f>
        <v>0.55935422697694481</v>
      </c>
      <c r="L9972" s="35">
        <v>157910661.78999999</v>
      </c>
      <c r="M9972" s="35">
        <v>133681890.19999999</v>
      </c>
      <c r="N9972" s="40">
        <f>M9972/L9972</f>
        <v>0.84656658825088693</v>
      </c>
      <c r="O9972" s="28"/>
      <c r="P9972" s="28"/>
      <c r="Q9972" s="28"/>
      <c r="R9972" s="28"/>
      <c r="S9972" s="25"/>
    </row>
    <row r="9973" spans="2:19" s="16" customFormat="1" outlineLevel="2" x14ac:dyDescent="0.25">
      <c r="B9973" s="16" t="s">
        <v>3749</v>
      </c>
      <c r="C9973" s="16" t="s">
        <v>3406</v>
      </c>
      <c r="D9973" s="16" t="s">
        <v>83</v>
      </c>
      <c r="E9973" s="16" t="s">
        <v>1346</v>
      </c>
      <c r="G9973" s="16" t="s">
        <v>1347</v>
      </c>
      <c r="H9973" s="16" t="s">
        <v>19</v>
      </c>
      <c r="I9973" s="31">
        <v>68510738</v>
      </c>
      <c r="J9973" s="31">
        <v>68510738</v>
      </c>
      <c r="K9973" s="32">
        <f>IFERROR((J9973/I9973),0)</f>
        <v>1</v>
      </c>
      <c r="L9973" s="31"/>
      <c r="M9973" s="31"/>
      <c r="N9973" s="39"/>
      <c r="O9973" s="28"/>
      <c r="P9973" s="28"/>
      <c r="Q9973" s="28"/>
      <c r="R9973" s="28"/>
      <c r="S9973" s="25"/>
    </row>
    <row r="9974" spans="2:19" s="16" customFormat="1" outlineLevel="2" x14ac:dyDescent="0.25">
      <c r="B9974" s="16" t="s">
        <v>3749</v>
      </c>
      <c r="C9974" s="16" t="s">
        <v>3406</v>
      </c>
      <c r="D9974" s="16" t="s">
        <v>83</v>
      </c>
      <c r="E9974" s="16" t="s">
        <v>1346</v>
      </c>
      <c r="G9974" s="16" t="s">
        <v>1347</v>
      </c>
      <c r="H9974" s="16" t="s">
        <v>154</v>
      </c>
      <c r="I9974" s="31">
        <v>1478</v>
      </c>
      <c r="J9974" s="31">
        <v>1478</v>
      </c>
      <c r="K9974" s="32">
        <f>IFERROR((J9974/I9974),0)</f>
        <v>1</v>
      </c>
      <c r="L9974" s="31"/>
      <c r="M9974" s="31"/>
      <c r="N9974" s="39"/>
      <c r="O9974" s="28"/>
      <c r="P9974" s="28"/>
      <c r="Q9974" s="28"/>
      <c r="R9974" s="28"/>
      <c r="S9974" s="25"/>
    </row>
    <row r="9975" spans="2:19" s="16" customFormat="1" outlineLevel="2" x14ac:dyDescent="0.25">
      <c r="B9975" s="16" t="s">
        <v>3749</v>
      </c>
      <c r="C9975" s="16" t="s">
        <v>3406</v>
      </c>
      <c r="D9975" s="16" t="s">
        <v>83</v>
      </c>
      <c r="E9975" s="16" t="s">
        <v>1346</v>
      </c>
      <c r="G9975" s="16" t="s">
        <v>1347</v>
      </c>
      <c r="H9975" s="16" t="s">
        <v>231</v>
      </c>
      <c r="I9975" s="31">
        <v>36358070</v>
      </c>
      <c r="J9975" s="31">
        <v>36358070</v>
      </c>
      <c r="K9975" s="32">
        <f>IFERROR((J9975/I9975),0)</f>
        <v>1</v>
      </c>
      <c r="L9975" s="31"/>
      <c r="M9975" s="31"/>
      <c r="N9975" s="39"/>
      <c r="O9975" s="28"/>
      <c r="P9975" s="28"/>
      <c r="Q9975" s="28"/>
      <c r="R9975" s="28"/>
      <c r="S9975" s="25"/>
    </row>
    <row r="9976" spans="2:19" s="16" customFormat="1" outlineLevel="2" x14ac:dyDescent="0.25">
      <c r="B9976" s="16" t="s">
        <v>3749</v>
      </c>
      <c r="C9976" s="16" t="s">
        <v>3406</v>
      </c>
      <c r="D9976" s="16" t="s">
        <v>83</v>
      </c>
      <c r="E9976" s="16" t="s">
        <v>1346</v>
      </c>
      <c r="G9976" s="16" t="s">
        <v>1347</v>
      </c>
      <c r="H9976" s="16" t="s">
        <v>155</v>
      </c>
      <c r="I9976" s="31">
        <v>-47798652</v>
      </c>
      <c r="J9976" s="31"/>
      <c r="K9976" s="32">
        <f>IFERROR((J9976/I9976),0)</f>
        <v>0</v>
      </c>
      <c r="L9976" s="31"/>
      <c r="M9976" s="31"/>
      <c r="N9976" s="39"/>
      <c r="O9976" s="28"/>
      <c r="P9976" s="28"/>
      <c r="Q9976" s="28"/>
      <c r="R9976" s="28"/>
      <c r="S9976" s="25"/>
    </row>
    <row r="9977" spans="2:19" s="16" customFormat="1" outlineLevel="1" x14ac:dyDescent="0.25">
      <c r="B9977" s="47" t="s">
        <v>8058</v>
      </c>
      <c r="C9977" s="47" t="str">
        <f>C9976</f>
        <v>ASIGNACIÓN PARA LA INVERSIÓN LOCAL  - AMBIENTE Y DESARROLLO SOSTENIBLE</v>
      </c>
      <c r="D9977" s="47"/>
      <c r="E9977" s="47" t="str">
        <f>E9976</f>
        <v>52354</v>
      </c>
      <c r="F9977" s="47"/>
      <c r="G9977" s="47" t="str">
        <f>G9976</f>
        <v xml:space="preserve">IMUÉS                                             </v>
      </c>
      <c r="H9977" s="47" t="s">
        <v>10655</v>
      </c>
      <c r="I9977" s="51">
        <f>SUBTOTAL(9,I9972:I9976)</f>
        <v>296064894</v>
      </c>
      <c r="J9977" s="51">
        <f>SUBTOTAL(9,J9972:J9976)</f>
        <v>238552176.19999999</v>
      </c>
      <c r="K9977" s="49">
        <f>J9977/I9977</f>
        <v>0.80574286595424582</v>
      </c>
      <c r="L9977" s="51">
        <f>SUBTOTAL(9,L9972:L9976)</f>
        <v>157910661.78999999</v>
      </c>
      <c r="M9977" s="51">
        <f>SUBTOTAL(9,M9972:M9976)</f>
        <v>133681890.19999999</v>
      </c>
      <c r="N9977" s="50">
        <f>IFERROR((M9977/L9977),"N.A")</f>
        <v>0.84656658825088693</v>
      </c>
      <c r="O9977" s="28"/>
      <c r="P9977" s="28"/>
      <c r="Q9977" s="28"/>
      <c r="R9977" s="28"/>
      <c r="S9977" s="25"/>
    </row>
    <row r="9978" spans="2:19" s="16" customFormat="1" outlineLevel="2" x14ac:dyDescent="0.25">
      <c r="B9978" s="16" t="s">
        <v>3750</v>
      </c>
      <c r="C9978" s="16" t="s">
        <v>3406</v>
      </c>
      <c r="D9978" s="16" t="s">
        <v>83</v>
      </c>
      <c r="E9978" s="16" t="s">
        <v>1349</v>
      </c>
      <c r="G9978" s="16" t="s">
        <v>1350</v>
      </c>
      <c r="H9978" s="16" t="s">
        <v>152</v>
      </c>
      <c r="I9978" s="35">
        <v>346670756</v>
      </c>
      <c r="J9978" s="35">
        <v>193911752.73999998</v>
      </c>
      <c r="K9978" s="36">
        <f>IFERROR((J9978/I9978),0)</f>
        <v>0.5593542269830224</v>
      </c>
      <c r="L9978" s="35">
        <v>229056704.42999998</v>
      </c>
      <c r="M9978" s="35">
        <v>193911752.73999998</v>
      </c>
      <c r="N9978" s="40">
        <f>M9978/L9978</f>
        <v>0.84656658805313278</v>
      </c>
      <c r="O9978" s="28"/>
      <c r="P9978" s="28"/>
      <c r="Q9978" s="28"/>
      <c r="R9978" s="28"/>
      <c r="S9978" s="25"/>
    </row>
    <row r="9979" spans="2:19" s="16" customFormat="1" outlineLevel="2" x14ac:dyDescent="0.25">
      <c r="B9979" s="16" t="s">
        <v>3750</v>
      </c>
      <c r="C9979" s="16" t="s">
        <v>3406</v>
      </c>
      <c r="D9979" s="16" t="s">
        <v>83</v>
      </c>
      <c r="E9979" s="16" t="s">
        <v>1349</v>
      </c>
      <c r="G9979" s="16" t="s">
        <v>1350</v>
      </c>
      <c r="H9979" s="16" t="s">
        <v>19</v>
      </c>
      <c r="I9979" s="31">
        <v>164814237</v>
      </c>
      <c r="J9979" s="31">
        <v>164814237</v>
      </c>
      <c r="K9979" s="32">
        <f>IFERROR((J9979/I9979),0)</f>
        <v>1</v>
      </c>
      <c r="L9979" s="31"/>
      <c r="M9979" s="31"/>
      <c r="N9979" s="39"/>
      <c r="O9979" s="28"/>
      <c r="P9979" s="28"/>
      <c r="Q9979" s="28"/>
      <c r="R9979" s="28"/>
      <c r="S9979" s="25"/>
    </row>
    <row r="9980" spans="2:19" s="16" customFormat="1" outlineLevel="2" x14ac:dyDescent="0.25">
      <c r="B9980" s="16" t="s">
        <v>3750</v>
      </c>
      <c r="C9980" s="16" t="s">
        <v>3406</v>
      </c>
      <c r="D9980" s="16" t="s">
        <v>83</v>
      </c>
      <c r="E9980" s="16" t="s">
        <v>1349</v>
      </c>
      <c r="G9980" s="16" t="s">
        <v>1350</v>
      </c>
      <c r="H9980" s="16" t="s">
        <v>154</v>
      </c>
      <c r="I9980" s="31">
        <v>2144</v>
      </c>
      <c r="J9980" s="31">
        <v>2144</v>
      </c>
      <c r="K9980" s="32">
        <f>IFERROR((J9980/I9980),0)</f>
        <v>1</v>
      </c>
      <c r="L9980" s="31"/>
      <c r="M9980" s="31"/>
      <c r="N9980" s="39"/>
      <c r="O9980" s="28"/>
      <c r="P9980" s="28"/>
      <c r="Q9980" s="28"/>
      <c r="R9980" s="28"/>
      <c r="S9980" s="25"/>
    </row>
    <row r="9981" spans="2:19" s="16" customFormat="1" outlineLevel="2" x14ac:dyDescent="0.25">
      <c r="B9981" s="16" t="s">
        <v>3750</v>
      </c>
      <c r="C9981" s="16" t="s">
        <v>3406</v>
      </c>
      <c r="D9981" s="16" t="s">
        <v>83</v>
      </c>
      <c r="E9981" s="16" t="s">
        <v>1349</v>
      </c>
      <c r="G9981" s="16" t="s">
        <v>1350</v>
      </c>
      <c r="H9981" s="16" t="s">
        <v>231</v>
      </c>
      <c r="I9981" s="31">
        <v>52739059</v>
      </c>
      <c r="J9981" s="31">
        <v>52739059</v>
      </c>
      <c r="K9981" s="32">
        <f>IFERROR((J9981/I9981),0)</f>
        <v>1</v>
      </c>
      <c r="L9981" s="31"/>
      <c r="M9981" s="31"/>
      <c r="N9981" s="39"/>
      <c r="O9981" s="28"/>
      <c r="P9981" s="28"/>
      <c r="Q9981" s="28"/>
      <c r="R9981" s="28"/>
      <c r="S9981" s="25"/>
    </row>
    <row r="9982" spans="2:19" s="16" customFormat="1" outlineLevel="2" x14ac:dyDescent="0.25">
      <c r="B9982" s="16" t="s">
        <v>3750</v>
      </c>
      <c r="C9982" s="16" t="s">
        <v>3406</v>
      </c>
      <c r="D9982" s="16" t="s">
        <v>83</v>
      </c>
      <c r="E9982" s="16" t="s">
        <v>1349</v>
      </c>
      <c r="G9982" s="16" t="s">
        <v>1350</v>
      </c>
      <c r="H9982" s="16" t="s">
        <v>155</v>
      </c>
      <c r="I9982" s="31">
        <v>-69334151</v>
      </c>
      <c r="J9982" s="31"/>
      <c r="K9982" s="32">
        <f>IFERROR((J9982/I9982),0)</f>
        <v>0</v>
      </c>
      <c r="L9982" s="31"/>
      <c r="M9982" s="31"/>
      <c r="N9982" s="39"/>
      <c r="O9982" s="28"/>
      <c r="P9982" s="28"/>
      <c r="Q9982" s="28"/>
      <c r="R9982" s="28"/>
      <c r="S9982" s="25"/>
    </row>
    <row r="9983" spans="2:19" s="16" customFormat="1" outlineLevel="1" x14ac:dyDescent="0.25">
      <c r="B9983" s="47" t="s">
        <v>8059</v>
      </c>
      <c r="C9983" s="47" t="str">
        <f>C9982</f>
        <v>ASIGNACIÓN PARA LA INVERSIÓN LOCAL  - AMBIENTE Y DESARROLLO SOSTENIBLE</v>
      </c>
      <c r="D9983" s="47"/>
      <c r="E9983" s="47" t="str">
        <f>E9982</f>
        <v>52352</v>
      </c>
      <c r="F9983" s="47"/>
      <c r="G9983" s="47" t="str">
        <f>G9982</f>
        <v xml:space="preserve">ILES                                              </v>
      </c>
      <c r="H9983" s="47" t="s">
        <v>10655</v>
      </c>
      <c r="I9983" s="51">
        <f>SUBTOTAL(9,I9978:I9982)</f>
        <v>494892045</v>
      </c>
      <c r="J9983" s="51">
        <f>SUBTOTAL(9,J9978:J9982)</f>
        <v>411467192.74000001</v>
      </c>
      <c r="K9983" s="49">
        <f>J9983/I9983</f>
        <v>0.83142818094802884</v>
      </c>
      <c r="L9983" s="51">
        <f>SUBTOTAL(9,L9978:L9982)</f>
        <v>229056704.42999998</v>
      </c>
      <c r="M9983" s="51">
        <f>SUBTOTAL(9,M9978:M9982)</f>
        <v>193911752.73999998</v>
      </c>
      <c r="N9983" s="50">
        <f>IFERROR((M9983/L9983),"N.A")</f>
        <v>0.84656658805313278</v>
      </c>
      <c r="O9983" s="28"/>
      <c r="P9983" s="28"/>
      <c r="Q9983" s="28"/>
      <c r="R9983" s="28"/>
      <c r="S9983" s="25"/>
    </row>
    <row r="9984" spans="2:19" s="16" customFormat="1" outlineLevel="2" x14ac:dyDescent="0.25">
      <c r="B9984" s="16" t="s">
        <v>3751</v>
      </c>
      <c r="C9984" s="16" t="s">
        <v>3406</v>
      </c>
      <c r="D9984" s="16" t="s">
        <v>83</v>
      </c>
      <c r="E9984" s="16" t="s">
        <v>1352</v>
      </c>
      <c r="G9984" s="16" t="s">
        <v>1353</v>
      </c>
      <c r="H9984" s="16" t="s">
        <v>152</v>
      </c>
      <c r="I9984" s="35">
        <v>241194709</v>
      </c>
      <c r="J9984" s="35">
        <v>134913280.01999998</v>
      </c>
      <c r="K9984" s="36">
        <f>IFERROR((J9984/I9984),0)</f>
        <v>0.5593542270448395</v>
      </c>
      <c r="L9984" s="35">
        <v>159365231.44999999</v>
      </c>
      <c r="M9984" s="35">
        <v>134913280.01999998</v>
      </c>
      <c r="N9984" s="40">
        <f>M9984/L9984</f>
        <v>0.84656658665430617</v>
      </c>
      <c r="O9984" s="28"/>
      <c r="P9984" s="28"/>
      <c r="Q9984" s="28"/>
      <c r="R9984" s="28"/>
      <c r="S9984" s="25"/>
    </row>
    <row r="9985" spans="2:19" s="16" customFormat="1" outlineLevel="2" x14ac:dyDescent="0.25">
      <c r="B9985" s="16" t="s">
        <v>3751</v>
      </c>
      <c r="C9985" s="16" t="s">
        <v>3406</v>
      </c>
      <c r="D9985" s="16" t="s">
        <v>83</v>
      </c>
      <c r="E9985" s="16" t="s">
        <v>1352</v>
      </c>
      <c r="G9985" s="16" t="s">
        <v>1353</v>
      </c>
      <c r="H9985" s="16" t="s">
        <v>19</v>
      </c>
      <c r="I9985" s="31">
        <v>181017926</v>
      </c>
      <c r="J9985" s="31">
        <v>181017926</v>
      </c>
      <c r="K9985" s="32">
        <f>IFERROR((J9985/I9985),0)</f>
        <v>1</v>
      </c>
      <c r="L9985" s="31"/>
      <c r="M9985" s="31"/>
      <c r="N9985" s="39"/>
      <c r="O9985" s="28"/>
      <c r="P9985" s="28"/>
      <c r="Q9985" s="28"/>
      <c r="R9985" s="28"/>
      <c r="S9985" s="25"/>
    </row>
    <row r="9986" spans="2:19" s="16" customFormat="1" outlineLevel="2" x14ac:dyDescent="0.25">
      <c r="B9986" s="16" t="s">
        <v>3751</v>
      </c>
      <c r="C9986" s="16" t="s">
        <v>3406</v>
      </c>
      <c r="D9986" s="16" t="s">
        <v>83</v>
      </c>
      <c r="E9986" s="16" t="s">
        <v>1352</v>
      </c>
      <c r="G9986" s="16" t="s">
        <v>1353</v>
      </c>
      <c r="H9986" s="16" t="s">
        <v>154</v>
      </c>
      <c r="I9986" s="31">
        <v>1492</v>
      </c>
      <c r="J9986" s="31">
        <v>1492</v>
      </c>
      <c r="K9986" s="32">
        <f>IFERROR((J9986/I9986),0)</f>
        <v>1</v>
      </c>
      <c r="L9986" s="31"/>
      <c r="M9986" s="31"/>
      <c r="N9986" s="39"/>
      <c r="O9986" s="28"/>
      <c r="P9986" s="28"/>
      <c r="Q9986" s="28"/>
      <c r="R9986" s="28"/>
      <c r="S9986" s="25"/>
    </row>
    <row r="9987" spans="2:19" s="16" customFormat="1" outlineLevel="2" x14ac:dyDescent="0.25">
      <c r="B9987" s="16" t="s">
        <v>3751</v>
      </c>
      <c r="C9987" s="16" t="s">
        <v>3406</v>
      </c>
      <c r="D9987" s="16" t="s">
        <v>83</v>
      </c>
      <c r="E9987" s="16" t="s">
        <v>1352</v>
      </c>
      <c r="G9987" s="16" t="s">
        <v>1353</v>
      </c>
      <c r="H9987" s="16" t="s">
        <v>231</v>
      </c>
      <c r="I9987" s="31">
        <v>36692977</v>
      </c>
      <c r="J9987" s="31">
        <v>36692977</v>
      </c>
      <c r="K9987" s="32">
        <f>IFERROR((J9987/I9987),0)</f>
        <v>1</v>
      </c>
      <c r="L9987" s="31"/>
      <c r="M9987" s="31"/>
      <c r="N9987" s="39"/>
      <c r="O9987" s="28"/>
      <c r="P9987" s="28"/>
      <c r="Q9987" s="28"/>
      <c r="R9987" s="28"/>
      <c r="S9987" s="25"/>
    </row>
    <row r="9988" spans="2:19" s="16" customFormat="1" outlineLevel="2" x14ac:dyDescent="0.25">
      <c r="B9988" s="16" t="s">
        <v>3751</v>
      </c>
      <c r="C9988" s="16" t="s">
        <v>3406</v>
      </c>
      <c r="D9988" s="16" t="s">
        <v>83</v>
      </c>
      <c r="E9988" s="16" t="s">
        <v>1352</v>
      </c>
      <c r="G9988" s="16" t="s">
        <v>1353</v>
      </c>
      <c r="H9988" s="16" t="s">
        <v>155</v>
      </c>
      <c r="I9988" s="31">
        <v>-48238942</v>
      </c>
      <c r="J9988" s="31"/>
      <c r="K9988" s="32">
        <f>IFERROR((J9988/I9988),0)</f>
        <v>0</v>
      </c>
      <c r="L9988" s="31"/>
      <c r="M9988" s="31"/>
      <c r="N9988" s="39"/>
      <c r="O9988" s="28"/>
      <c r="P9988" s="28"/>
      <c r="Q9988" s="28"/>
      <c r="R9988" s="28"/>
      <c r="S9988" s="25"/>
    </row>
    <row r="9989" spans="2:19" s="16" customFormat="1" outlineLevel="1" x14ac:dyDescent="0.25">
      <c r="B9989" s="47" t="s">
        <v>8060</v>
      </c>
      <c r="C9989" s="47" t="str">
        <f>C9988</f>
        <v>ASIGNACIÓN PARA LA INVERSIÓN LOCAL  - AMBIENTE Y DESARROLLO SOSTENIBLE</v>
      </c>
      <c r="D9989" s="47"/>
      <c r="E9989" s="47" t="str">
        <f>E9988</f>
        <v>52323</v>
      </c>
      <c r="F9989" s="47"/>
      <c r="G9989" s="47" t="str">
        <f>G9988</f>
        <v xml:space="preserve">GUALMATÁN                                         </v>
      </c>
      <c r="H9989" s="47" t="s">
        <v>10655</v>
      </c>
      <c r="I9989" s="51">
        <f>SUBTOTAL(9,I9984:I9988)</f>
        <v>410668162</v>
      </c>
      <c r="J9989" s="51">
        <f>SUBTOTAL(9,J9984:J9988)</f>
        <v>352625675.01999998</v>
      </c>
      <c r="K9989" s="49">
        <f>J9989/I9989</f>
        <v>0.85866328985104035</v>
      </c>
      <c r="L9989" s="51">
        <f>SUBTOTAL(9,L9984:L9988)</f>
        <v>159365231.44999999</v>
      </c>
      <c r="M9989" s="51">
        <f>SUBTOTAL(9,M9984:M9988)</f>
        <v>134913280.01999998</v>
      </c>
      <c r="N9989" s="50">
        <f>IFERROR((M9989/L9989),"N.A")</f>
        <v>0.84656658665430617</v>
      </c>
      <c r="O9989" s="28"/>
      <c r="P9989" s="28"/>
      <c r="Q9989" s="28"/>
      <c r="R9989" s="28"/>
      <c r="S9989" s="25"/>
    </row>
    <row r="9990" spans="2:19" s="16" customFormat="1" outlineLevel="2" x14ac:dyDescent="0.25">
      <c r="B9990" s="16" t="s">
        <v>3752</v>
      </c>
      <c r="C9990" s="16" t="s">
        <v>3406</v>
      </c>
      <c r="D9990" s="16" t="s">
        <v>83</v>
      </c>
      <c r="E9990" s="16" t="s">
        <v>1355</v>
      </c>
      <c r="G9990" s="16" t="s">
        <v>1356</v>
      </c>
      <c r="H9990" s="16" t="s">
        <v>152</v>
      </c>
      <c r="I9990" s="35">
        <v>274841940</v>
      </c>
      <c r="J9990" s="35">
        <v>153734000.91</v>
      </c>
      <c r="K9990" s="36">
        <f>IFERROR((J9990/I9990),0)</f>
        <v>0.55935422705137361</v>
      </c>
      <c r="L9990" s="35">
        <v>181597056.77000001</v>
      </c>
      <c r="M9990" s="35">
        <v>153734000.91</v>
      </c>
      <c r="N9990" s="40">
        <f>M9990/L9990</f>
        <v>0.84656658893271763</v>
      </c>
      <c r="O9990" s="28"/>
      <c r="P9990" s="28"/>
      <c r="Q9990" s="28"/>
      <c r="R9990" s="28"/>
      <c r="S9990" s="25"/>
    </row>
    <row r="9991" spans="2:19" s="16" customFormat="1" outlineLevel="2" x14ac:dyDescent="0.25">
      <c r="B9991" s="16" t="s">
        <v>3752</v>
      </c>
      <c r="C9991" s="16" t="s">
        <v>3406</v>
      </c>
      <c r="D9991" s="16" t="s">
        <v>83</v>
      </c>
      <c r="E9991" s="16" t="s">
        <v>1355</v>
      </c>
      <c r="G9991" s="16" t="s">
        <v>1356</v>
      </c>
      <c r="H9991" s="16" t="s">
        <v>19</v>
      </c>
      <c r="I9991" s="31">
        <v>126734139</v>
      </c>
      <c r="J9991" s="31">
        <v>126734139</v>
      </c>
      <c r="K9991" s="32">
        <f>IFERROR((J9991/I9991),0)</f>
        <v>1</v>
      </c>
      <c r="L9991" s="31"/>
      <c r="M9991" s="31"/>
      <c r="N9991" s="39"/>
      <c r="O9991" s="28"/>
      <c r="P9991" s="28"/>
      <c r="Q9991" s="28"/>
      <c r="R9991" s="28"/>
      <c r="S9991" s="25"/>
    </row>
    <row r="9992" spans="2:19" s="16" customFormat="1" outlineLevel="2" x14ac:dyDescent="0.25">
      <c r="B9992" s="16" t="s">
        <v>3752</v>
      </c>
      <c r="C9992" s="16" t="s">
        <v>3406</v>
      </c>
      <c r="D9992" s="16" t="s">
        <v>83</v>
      </c>
      <c r="E9992" s="16" t="s">
        <v>1355</v>
      </c>
      <c r="G9992" s="16" t="s">
        <v>1356</v>
      </c>
      <c r="H9992" s="16" t="s">
        <v>154</v>
      </c>
      <c r="I9992" s="31">
        <v>1700</v>
      </c>
      <c r="J9992" s="31">
        <v>1700</v>
      </c>
      <c r="K9992" s="32">
        <f>IFERROR((J9992/I9992),0)</f>
        <v>1</v>
      </c>
      <c r="L9992" s="31"/>
      <c r="M9992" s="31"/>
      <c r="N9992" s="39"/>
      <c r="O9992" s="28"/>
      <c r="P9992" s="28"/>
      <c r="Q9992" s="28"/>
      <c r="R9992" s="28"/>
      <c r="S9992" s="25"/>
    </row>
    <row r="9993" spans="2:19" s="16" customFormat="1" outlineLevel="2" x14ac:dyDescent="0.25">
      <c r="B9993" s="16" t="s">
        <v>3752</v>
      </c>
      <c r="C9993" s="16" t="s">
        <v>3406</v>
      </c>
      <c r="D9993" s="16" t="s">
        <v>83</v>
      </c>
      <c r="E9993" s="16" t="s">
        <v>1355</v>
      </c>
      <c r="G9993" s="16" t="s">
        <v>1356</v>
      </c>
      <c r="H9993" s="16" t="s">
        <v>231</v>
      </c>
      <c r="I9993" s="31">
        <v>41811734</v>
      </c>
      <c r="J9993" s="31">
        <v>41811734</v>
      </c>
      <c r="K9993" s="32">
        <f>IFERROR((J9993/I9993),0)</f>
        <v>1</v>
      </c>
      <c r="L9993" s="31"/>
      <c r="M9993" s="31"/>
      <c r="N9993" s="39"/>
      <c r="O9993" s="28"/>
      <c r="P9993" s="28"/>
      <c r="Q9993" s="28"/>
      <c r="R9993" s="28"/>
      <c r="S9993" s="25"/>
    </row>
    <row r="9994" spans="2:19" s="16" customFormat="1" outlineLevel="2" x14ac:dyDescent="0.25">
      <c r="B9994" s="16" t="s">
        <v>3752</v>
      </c>
      <c r="C9994" s="16" t="s">
        <v>3406</v>
      </c>
      <c r="D9994" s="16" t="s">
        <v>83</v>
      </c>
      <c r="E9994" s="16" t="s">
        <v>1355</v>
      </c>
      <c r="G9994" s="16" t="s">
        <v>1356</v>
      </c>
      <c r="H9994" s="16" t="s">
        <v>155</v>
      </c>
      <c r="I9994" s="31">
        <v>-54968388</v>
      </c>
      <c r="J9994" s="31"/>
      <c r="K9994" s="32">
        <f>IFERROR((J9994/I9994),0)</f>
        <v>0</v>
      </c>
      <c r="L9994" s="31"/>
      <c r="M9994" s="31"/>
      <c r="N9994" s="39"/>
      <c r="O9994" s="28"/>
      <c r="P9994" s="28"/>
      <c r="Q9994" s="28"/>
      <c r="R9994" s="28"/>
      <c r="S9994" s="25"/>
    </row>
    <row r="9995" spans="2:19" s="16" customFormat="1" outlineLevel="1" x14ac:dyDescent="0.25">
      <c r="B9995" s="47" t="s">
        <v>8061</v>
      </c>
      <c r="C9995" s="47" t="str">
        <f>C9994</f>
        <v>ASIGNACIÓN PARA LA INVERSIÓN LOCAL  - AMBIENTE Y DESARROLLO SOSTENIBLE</v>
      </c>
      <c r="D9995" s="47"/>
      <c r="E9995" s="47" t="str">
        <f>E9994</f>
        <v>52320</v>
      </c>
      <c r="F9995" s="47"/>
      <c r="G9995" s="47" t="str">
        <f>G9994</f>
        <v xml:space="preserve">GUAITARILLA                                       </v>
      </c>
      <c r="H9995" s="47" t="s">
        <v>10655</v>
      </c>
      <c r="I9995" s="51">
        <f>SUBTOTAL(9,I9990:I9994)</f>
        <v>388421125</v>
      </c>
      <c r="J9995" s="51">
        <f>SUBTOTAL(9,J9990:J9994)</f>
        <v>322281573.90999997</v>
      </c>
      <c r="K9995" s="49">
        <f>J9995/I9995</f>
        <v>0.8297220546642512</v>
      </c>
      <c r="L9995" s="51">
        <f>SUBTOTAL(9,L9990:L9994)</f>
        <v>181597056.77000001</v>
      </c>
      <c r="M9995" s="51">
        <f>SUBTOTAL(9,M9990:M9994)</f>
        <v>153734000.91</v>
      </c>
      <c r="N9995" s="50">
        <f>IFERROR((M9995/L9995),"N.A")</f>
        <v>0.84656658893271763</v>
      </c>
      <c r="O9995" s="28"/>
      <c r="P9995" s="28"/>
      <c r="Q9995" s="28"/>
      <c r="R9995" s="28"/>
      <c r="S9995" s="25"/>
    </row>
    <row r="9996" spans="2:19" s="16" customFormat="1" outlineLevel="2" x14ac:dyDescent="0.25">
      <c r="B9996" s="16" t="s">
        <v>3753</v>
      </c>
      <c r="C9996" s="16" t="s">
        <v>3406</v>
      </c>
      <c r="D9996" s="16" t="s">
        <v>83</v>
      </c>
      <c r="E9996" s="16" t="s">
        <v>1358</v>
      </c>
      <c r="G9996" s="16" t="s">
        <v>1359</v>
      </c>
      <c r="H9996" s="16" t="s">
        <v>152</v>
      </c>
      <c r="I9996" s="35">
        <v>339163402</v>
      </c>
      <c r="J9996" s="35">
        <v>189712482.57000002</v>
      </c>
      <c r="K9996" s="36">
        <f>IFERROR((J9996/I9996),0)</f>
        <v>0.55935422705189175</v>
      </c>
      <c r="L9996" s="35">
        <v>224096350.42000002</v>
      </c>
      <c r="M9996" s="35">
        <v>189712482.57000002</v>
      </c>
      <c r="N9996" s="40">
        <f>M9996/L9996</f>
        <v>0.84656658715968391</v>
      </c>
      <c r="O9996" s="28"/>
      <c r="P9996" s="28"/>
      <c r="Q9996" s="28"/>
      <c r="R9996" s="28"/>
      <c r="S9996" s="25"/>
    </row>
    <row r="9997" spans="2:19" s="16" customFormat="1" outlineLevel="2" x14ac:dyDescent="0.25">
      <c r="B9997" s="16" t="s">
        <v>3753</v>
      </c>
      <c r="C9997" s="16" t="s">
        <v>3406</v>
      </c>
      <c r="D9997" s="16" t="s">
        <v>83</v>
      </c>
      <c r="E9997" s="16" t="s">
        <v>1358</v>
      </c>
      <c r="G9997" s="16" t="s">
        <v>1359</v>
      </c>
      <c r="H9997" s="16" t="s">
        <v>19</v>
      </c>
      <c r="I9997" s="31">
        <v>197665745</v>
      </c>
      <c r="J9997" s="31">
        <v>197665745</v>
      </c>
      <c r="K9997" s="32">
        <f>IFERROR((J9997/I9997),0)</f>
        <v>1</v>
      </c>
      <c r="L9997" s="31"/>
      <c r="M9997" s="31"/>
      <c r="N9997" s="39"/>
      <c r="O9997" s="28"/>
      <c r="P9997" s="28"/>
      <c r="Q9997" s="28"/>
      <c r="R9997" s="28"/>
      <c r="S9997" s="25"/>
    </row>
    <row r="9998" spans="2:19" s="16" customFormat="1" outlineLevel="2" x14ac:dyDescent="0.25">
      <c r="B9998" s="16" t="s">
        <v>3753</v>
      </c>
      <c r="C9998" s="16" t="s">
        <v>3406</v>
      </c>
      <c r="D9998" s="16" t="s">
        <v>83</v>
      </c>
      <c r="E9998" s="16" t="s">
        <v>1358</v>
      </c>
      <c r="G9998" s="16" t="s">
        <v>1359</v>
      </c>
      <c r="H9998" s="16" t="s">
        <v>154</v>
      </c>
      <c r="I9998" s="31">
        <v>2098</v>
      </c>
      <c r="J9998" s="31">
        <v>2098</v>
      </c>
      <c r="K9998" s="32">
        <f>IFERROR((J9998/I9998),0)</f>
        <v>1</v>
      </c>
      <c r="L9998" s="31"/>
      <c r="M9998" s="31"/>
      <c r="N9998" s="39"/>
      <c r="O9998" s="28"/>
      <c r="P9998" s="28"/>
      <c r="Q9998" s="28"/>
      <c r="R9998" s="28"/>
      <c r="S9998" s="25"/>
    </row>
    <row r="9999" spans="2:19" s="16" customFormat="1" outlineLevel="2" x14ac:dyDescent="0.25">
      <c r="B9999" s="16" t="s">
        <v>3753</v>
      </c>
      <c r="C9999" s="16" t="s">
        <v>3406</v>
      </c>
      <c r="D9999" s="16" t="s">
        <v>83</v>
      </c>
      <c r="E9999" s="16" t="s">
        <v>1358</v>
      </c>
      <c r="G9999" s="16" t="s">
        <v>1359</v>
      </c>
      <c r="H9999" s="16" t="s">
        <v>231</v>
      </c>
      <c r="I9999" s="31">
        <v>51596965</v>
      </c>
      <c r="J9999" s="31">
        <v>51596965</v>
      </c>
      <c r="K9999" s="32">
        <f>IFERROR((J9999/I9999),0)</f>
        <v>1</v>
      </c>
      <c r="L9999" s="31"/>
      <c r="M9999" s="31"/>
      <c r="N9999" s="39"/>
      <c r="O9999" s="28"/>
      <c r="P9999" s="28"/>
      <c r="Q9999" s="28"/>
      <c r="R9999" s="28"/>
      <c r="S9999" s="25"/>
    </row>
    <row r="10000" spans="2:19" s="16" customFormat="1" outlineLevel="2" x14ac:dyDescent="0.25">
      <c r="B10000" s="16" t="s">
        <v>3753</v>
      </c>
      <c r="C10000" s="16" t="s">
        <v>3406</v>
      </c>
      <c r="D10000" s="16" t="s">
        <v>83</v>
      </c>
      <c r="E10000" s="16" t="s">
        <v>1358</v>
      </c>
      <c r="G10000" s="16" t="s">
        <v>1359</v>
      </c>
      <c r="H10000" s="16" t="s">
        <v>155</v>
      </c>
      <c r="I10000" s="31">
        <v>-67832680</v>
      </c>
      <c r="J10000" s="31"/>
      <c r="K10000" s="32">
        <f>IFERROR((J10000/I10000),0)</f>
        <v>0</v>
      </c>
      <c r="L10000" s="31"/>
      <c r="M10000" s="31"/>
      <c r="N10000" s="39"/>
      <c r="O10000" s="28"/>
      <c r="P10000" s="28"/>
      <c r="Q10000" s="28"/>
      <c r="R10000" s="28"/>
      <c r="S10000" s="25"/>
    </row>
    <row r="10001" spans="2:19" s="16" customFormat="1" outlineLevel="1" x14ac:dyDescent="0.25">
      <c r="B10001" s="47" t="s">
        <v>8062</v>
      </c>
      <c r="C10001" s="47" t="str">
        <f>C10000</f>
        <v>ASIGNACIÓN PARA LA INVERSIÓN LOCAL  - AMBIENTE Y DESARROLLO SOSTENIBLE</v>
      </c>
      <c r="D10001" s="47"/>
      <c r="E10001" s="47" t="str">
        <f>E10000</f>
        <v>52317</v>
      </c>
      <c r="F10001" s="47"/>
      <c r="G10001" s="47" t="str">
        <f>G10000</f>
        <v xml:space="preserve">GUACHUCAL                                         </v>
      </c>
      <c r="H10001" s="47" t="s">
        <v>10655</v>
      </c>
      <c r="I10001" s="51">
        <f>SUBTOTAL(9,I9996:I10000)</f>
        <v>520595530</v>
      </c>
      <c r="J10001" s="51">
        <f>SUBTOTAL(9,J9996:J10000)</f>
        <v>438977290.57000005</v>
      </c>
      <c r="K10001" s="49">
        <f>J10001/I10001</f>
        <v>0.84322139794400475</v>
      </c>
      <c r="L10001" s="51">
        <f>SUBTOTAL(9,L9996:L10000)</f>
        <v>224096350.42000002</v>
      </c>
      <c r="M10001" s="51">
        <f>SUBTOTAL(9,M9996:M10000)</f>
        <v>189712482.57000002</v>
      </c>
      <c r="N10001" s="50">
        <f>IFERROR((M10001/L10001),"N.A")</f>
        <v>0.84656658715968391</v>
      </c>
      <c r="O10001" s="28"/>
      <c r="P10001" s="28"/>
      <c r="Q10001" s="28"/>
      <c r="R10001" s="28"/>
      <c r="S10001" s="25"/>
    </row>
    <row r="10002" spans="2:19" s="16" customFormat="1" outlineLevel="2" x14ac:dyDescent="0.25">
      <c r="B10002" s="16" t="s">
        <v>3754</v>
      </c>
      <c r="C10002" s="16" t="s">
        <v>3406</v>
      </c>
      <c r="D10002" s="16" t="s">
        <v>83</v>
      </c>
      <c r="E10002" s="16" t="s">
        <v>1361</v>
      </c>
      <c r="G10002" s="16" t="s">
        <v>1362</v>
      </c>
      <c r="H10002" s="16" t="s">
        <v>152</v>
      </c>
      <c r="I10002" s="35">
        <v>308980208</v>
      </c>
      <c r="J10002" s="35">
        <v>172829385.40000004</v>
      </c>
      <c r="K10002" s="36">
        <f>IFERROR((J10002/I10002),0)</f>
        <v>0.55935422698660375</v>
      </c>
      <c r="L10002" s="35">
        <v>204153327.09999999</v>
      </c>
      <c r="M10002" s="35">
        <v>172829385.40000004</v>
      </c>
      <c r="N10002" s="40">
        <f>M10002/L10002</f>
        <v>0.84656658725597644</v>
      </c>
      <c r="O10002" s="28"/>
      <c r="P10002" s="28"/>
      <c r="Q10002" s="28"/>
      <c r="R10002" s="28"/>
      <c r="S10002" s="25"/>
    </row>
    <row r="10003" spans="2:19" s="16" customFormat="1" outlineLevel="2" x14ac:dyDescent="0.25">
      <c r="B10003" s="16" t="s">
        <v>3754</v>
      </c>
      <c r="C10003" s="16" t="s">
        <v>3406</v>
      </c>
      <c r="D10003" s="16" t="s">
        <v>83</v>
      </c>
      <c r="E10003" s="16" t="s">
        <v>1361</v>
      </c>
      <c r="G10003" s="16" t="s">
        <v>1362</v>
      </c>
      <c r="H10003" s="16" t="s">
        <v>19</v>
      </c>
      <c r="I10003" s="31">
        <v>142810595</v>
      </c>
      <c r="J10003" s="31">
        <v>142810595</v>
      </c>
      <c r="K10003" s="32">
        <f>IFERROR((J10003/I10003),0)</f>
        <v>1</v>
      </c>
      <c r="L10003" s="31"/>
      <c r="M10003" s="31"/>
      <c r="N10003" s="39"/>
      <c r="O10003" s="28"/>
      <c r="P10003" s="28"/>
      <c r="Q10003" s="28"/>
      <c r="R10003" s="28"/>
      <c r="S10003" s="25"/>
    </row>
    <row r="10004" spans="2:19" s="16" customFormat="1" outlineLevel="2" x14ac:dyDescent="0.25">
      <c r="B10004" s="16" t="s">
        <v>3754</v>
      </c>
      <c r="C10004" s="16" t="s">
        <v>3406</v>
      </c>
      <c r="D10004" s="16" t="s">
        <v>83</v>
      </c>
      <c r="E10004" s="16" t="s">
        <v>1361</v>
      </c>
      <c r="G10004" s="16" t="s">
        <v>1362</v>
      </c>
      <c r="H10004" s="16" t="s">
        <v>154</v>
      </c>
      <c r="I10004" s="31">
        <v>1911</v>
      </c>
      <c r="J10004" s="31">
        <v>1911</v>
      </c>
      <c r="K10004" s="32">
        <f>IFERROR((J10004/I10004),0)</f>
        <v>1</v>
      </c>
      <c r="L10004" s="31"/>
      <c r="M10004" s="31"/>
      <c r="N10004" s="39"/>
      <c r="O10004" s="28"/>
      <c r="P10004" s="28"/>
      <c r="Q10004" s="28"/>
      <c r="R10004" s="28"/>
      <c r="S10004" s="25"/>
    </row>
    <row r="10005" spans="2:19" s="16" customFormat="1" outlineLevel="2" x14ac:dyDescent="0.25">
      <c r="B10005" s="16" t="s">
        <v>3754</v>
      </c>
      <c r="C10005" s="16" t="s">
        <v>3406</v>
      </c>
      <c r="D10005" s="16" t="s">
        <v>83</v>
      </c>
      <c r="E10005" s="16" t="s">
        <v>1361</v>
      </c>
      <c r="G10005" s="16" t="s">
        <v>1362</v>
      </c>
      <c r="H10005" s="16" t="s">
        <v>231</v>
      </c>
      <c r="I10005" s="31">
        <v>47005192</v>
      </c>
      <c r="J10005" s="31">
        <v>47005192</v>
      </c>
      <c r="K10005" s="32">
        <f>IFERROR((J10005/I10005),0)</f>
        <v>1</v>
      </c>
      <c r="L10005" s="31"/>
      <c r="M10005" s="31"/>
      <c r="N10005" s="39"/>
      <c r="O10005" s="28"/>
      <c r="P10005" s="28"/>
      <c r="Q10005" s="28"/>
      <c r="R10005" s="28"/>
      <c r="S10005" s="25"/>
    </row>
    <row r="10006" spans="2:19" s="16" customFormat="1" outlineLevel="2" x14ac:dyDescent="0.25">
      <c r="B10006" s="16" t="s">
        <v>3754</v>
      </c>
      <c r="C10006" s="16" t="s">
        <v>3406</v>
      </c>
      <c r="D10006" s="16" t="s">
        <v>83</v>
      </c>
      <c r="E10006" s="16" t="s">
        <v>1361</v>
      </c>
      <c r="G10006" s="16" t="s">
        <v>1362</v>
      </c>
      <c r="H10006" s="16" t="s">
        <v>155</v>
      </c>
      <c r="I10006" s="31">
        <v>-61796042</v>
      </c>
      <c r="J10006" s="31"/>
      <c r="K10006" s="32">
        <f>IFERROR((J10006/I10006),0)</f>
        <v>0</v>
      </c>
      <c r="L10006" s="31"/>
      <c r="M10006" s="31"/>
      <c r="N10006" s="39"/>
      <c r="O10006" s="28"/>
      <c r="P10006" s="28"/>
      <c r="Q10006" s="28"/>
      <c r="R10006" s="28"/>
      <c r="S10006" s="25"/>
    </row>
    <row r="10007" spans="2:19" s="16" customFormat="1" outlineLevel="1" x14ac:dyDescent="0.25">
      <c r="B10007" s="47" t="s">
        <v>8063</v>
      </c>
      <c r="C10007" s="47" t="str">
        <f>C10006</f>
        <v>ASIGNACIÓN PARA LA INVERSIÓN LOCAL  - AMBIENTE Y DESARROLLO SOSTENIBLE</v>
      </c>
      <c r="D10007" s="47"/>
      <c r="E10007" s="47" t="str">
        <f>E10006</f>
        <v>52287</v>
      </c>
      <c r="F10007" s="47"/>
      <c r="G10007" s="47" t="str">
        <f>G10006</f>
        <v xml:space="preserve">FUNES                                             </v>
      </c>
      <c r="H10007" s="47" t="s">
        <v>10655</v>
      </c>
      <c r="I10007" s="51">
        <f>SUBTOTAL(9,I10002:I10006)</f>
        <v>437001864</v>
      </c>
      <c r="J10007" s="51">
        <f>SUBTOTAL(9,J10002:J10006)</f>
        <v>362647083.40000004</v>
      </c>
      <c r="K10007" s="49">
        <f>J10007/I10007</f>
        <v>0.82985248639580178</v>
      </c>
      <c r="L10007" s="51">
        <f>SUBTOTAL(9,L10002:L10006)</f>
        <v>204153327.09999999</v>
      </c>
      <c r="M10007" s="51">
        <f>SUBTOTAL(9,M10002:M10006)</f>
        <v>172829385.40000004</v>
      </c>
      <c r="N10007" s="50">
        <f>IFERROR((M10007/L10007),"N.A")</f>
        <v>0.84656658725597644</v>
      </c>
      <c r="O10007" s="28"/>
      <c r="P10007" s="28"/>
      <c r="Q10007" s="28"/>
      <c r="R10007" s="28"/>
      <c r="S10007" s="25"/>
    </row>
    <row r="10008" spans="2:19" s="16" customFormat="1" outlineLevel="2" x14ac:dyDescent="0.25">
      <c r="B10008" s="16" t="s">
        <v>3755</v>
      </c>
      <c r="C10008" s="16" t="s">
        <v>3406</v>
      </c>
      <c r="D10008" s="16" t="s">
        <v>83</v>
      </c>
      <c r="E10008" s="16" t="s">
        <v>1364</v>
      </c>
      <c r="G10008" s="16" t="s">
        <v>1365</v>
      </c>
      <c r="H10008" s="16" t="s">
        <v>152</v>
      </c>
      <c r="I10008" s="35">
        <v>331418134</v>
      </c>
      <c r="J10008" s="35">
        <v>185380134.17000002</v>
      </c>
      <c r="K10008" s="36">
        <f>IFERROR((J10008/I10008),0)</f>
        <v>0.55935422703816207</v>
      </c>
      <c r="L10008" s="35">
        <v>218978798.65000004</v>
      </c>
      <c r="M10008" s="35">
        <v>185380134.17000002</v>
      </c>
      <c r="N10008" s="40">
        <f>M10008/L10008</f>
        <v>0.84656658686989283</v>
      </c>
      <c r="O10008" s="28"/>
      <c r="P10008" s="28"/>
      <c r="Q10008" s="28"/>
      <c r="R10008" s="28"/>
      <c r="S10008" s="25"/>
    </row>
    <row r="10009" spans="2:19" s="16" customFormat="1" outlineLevel="2" x14ac:dyDescent="0.25">
      <c r="B10009" s="16" t="s">
        <v>3755</v>
      </c>
      <c r="C10009" s="16" t="s">
        <v>3406</v>
      </c>
      <c r="D10009" s="16" t="s">
        <v>83</v>
      </c>
      <c r="E10009" s="16" t="s">
        <v>1364</v>
      </c>
      <c r="G10009" s="16" t="s">
        <v>1365</v>
      </c>
      <c r="H10009" s="16" t="s">
        <v>19</v>
      </c>
      <c r="I10009" s="31">
        <v>185096638</v>
      </c>
      <c r="J10009" s="31">
        <v>185096638</v>
      </c>
      <c r="K10009" s="32">
        <f>IFERROR((J10009/I10009),0)</f>
        <v>1</v>
      </c>
      <c r="L10009" s="31"/>
      <c r="M10009" s="31"/>
      <c r="N10009" s="39"/>
      <c r="O10009" s="28"/>
      <c r="P10009" s="28"/>
      <c r="Q10009" s="28"/>
      <c r="R10009" s="28"/>
      <c r="S10009" s="25"/>
    </row>
    <row r="10010" spans="2:19" s="16" customFormat="1" outlineLevel="2" x14ac:dyDescent="0.25">
      <c r="B10010" s="16" t="s">
        <v>3755</v>
      </c>
      <c r="C10010" s="16" t="s">
        <v>3406</v>
      </c>
      <c r="D10010" s="16" t="s">
        <v>83</v>
      </c>
      <c r="E10010" s="16" t="s">
        <v>1364</v>
      </c>
      <c r="G10010" s="16" t="s">
        <v>1365</v>
      </c>
      <c r="H10010" s="16" t="s">
        <v>154</v>
      </c>
      <c r="I10010" s="31">
        <v>2050</v>
      </c>
      <c r="J10010" s="31">
        <v>2050</v>
      </c>
      <c r="K10010" s="32">
        <f>IFERROR((J10010/I10010),0)</f>
        <v>1</v>
      </c>
      <c r="L10010" s="31"/>
      <c r="M10010" s="31"/>
      <c r="N10010" s="39"/>
      <c r="O10010" s="28"/>
      <c r="P10010" s="28"/>
      <c r="Q10010" s="28"/>
      <c r="R10010" s="28"/>
      <c r="S10010" s="25"/>
    </row>
    <row r="10011" spans="2:19" s="16" customFormat="1" outlineLevel="2" x14ac:dyDescent="0.25">
      <c r="B10011" s="16" t="s">
        <v>3755</v>
      </c>
      <c r="C10011" s="16" t="s">
        <v>3406</v>
      </c>
      <c r="D10011" s="16" t="s">
        <v>83</v>
      </c>
      <c r="E10011" s="16" t="s">
        <v>1364</v>
      </c>
      <c r="G10011" s="16" t="s">
        <v>1365</v>
      </c>
      <c r="H10011" s="16" t="s">
        <v>231</v>
      </c>
      <c r="I10011" s="31">
        <v>50418676</v>
      </c>
      <c r="J10011" s="31">
        <v>50418676</v>
      </c>
      <c r="K10011" s="32">
        <f>IFERROR((J10011/I10011),0)</f>
        <v>1</v>
      </c>
      <c r="L10011" s="31"/>
      <c r="M10011" s="31"/>
      <c r="N10011" s="39"/>
      <c r="O10011" s="28"/>
      <c r="P10011" s="28"/>
      <c r="Q10011" s="28"/>
      <c r="R10011" s="28"/>
      <c r="S10011" s="25"/>
    </row>
    <row r="10012" spans="2:19" s="16" customFormat="1" outlineLevel="2" x14ac:dyDescent="0.25">
      <c r="B10012" s="16" t="s">
        <v>3755</v>
      </c>
      <c r="C10012" s="16" t="s">
        <v>3406</v>
      </c>
      <c r="D10012" s="16" t="s">
        <v>83</v>
      </c>
      <c r="E10012" s="16" t="s">
        <v>1364</v>
      </c>
      <c r="G10012" s="16" t="s">
        <v>1365</v>
      </c>
      <c r="H10012" s="16" t="s">
        <v>155</v>
      </c>
      <c r="I10012" s="31">
        <v>-66283627</v>
      </c>
      <c r="J10012" s="31"/>
      <c r="K10012" s="32">
        <f>IFERROR((J10012/I10012),0)</f>
        <v>0</v>
      </c>
      <c r="L10012" s="31"/>
      <c r="M10012" s="31"/>
      <c r="N10012" s="39"/>
      <c r="O10012" s="28"/>
      <c r="P10012" s="28"/>
      <c r="Q10012" s="28"/>
      <c r="R10012" s="28"/>
      <c r="S10012" s="25"/>
    </row>
    <row r="10013" spans="2:19" s="16" customFormat="1" outlineLevel="1" x14ac:dyDescent="0.25">
      <c r="B10013" s="47" t="s">
        <v>8064</v>
      </c>
      <c r="C10013" s="47" t="str">
        <f>C10012</f>
        <v>ASIGNACIÓN PARA LA INVERSIÓN LOCAL  - AMBIENTE Y DESARROLLO SOSTENIBLE</v>
      </c>
      <c r="D10013" s="47"/>
      <c r="E10013" s="47" t="str">
        <f>E10012</f>
        <v>52260</v>
      </c>
      <c r="F10013" s="47"/>
      <c r="G10013" s="47" t="str">
        <f>G10012</f>
        <v xml:space="preserve">EL TAMBO                                          </v>
      </c>
      <c r="H10013" s="47" t="s">
        <v>10655</v>
      </c>
      <c r="I10013" s="51">
        <f>SUBTOTAL(9,I10008:I10012)</f>
        <v>500651871</v>
      </c>
      <c r="J10013" s="51">
        <f>SUBTOTAL(9,J10008:J10012)</f>
        <v>420897498.17000002</v>
      </c>
      <c r="K10013" s="49">
        <f>J10013/I10013</f>
        <v>0.84069894182019345</v>
      </c>
      <c r="L10013" s="51">
        <f>SUBTOTAL(9,L10008:L10012)</f>
        <v>218978798.65000004</v>
      </c>
      <c r="M10013" s="51">
        <f>SUBTOTAL(9,M10008:M10012)</f>
        <v>185380134.17000002</v>
      </c>
      <c r="N10013" s="50">
        <f>IFERROR((M10013/L10013),"N.A")</f>
        <v>0.84656658686989283</v>
      </c>
      <c r="O10013" s="28"/>
      <c r="P10013" s="28"/>
      <c r="Q10013" s="28"/>
      <c r="R10013" s="28"/>
      <c r="S10013" s="25"/>
    </row>
    <row r="10014" spans="2:19" s="16" customFormat="1" outlineLevel="2" x14ac:dyDescent="0.25">
      <c r="B10014" s="16" t="s">
        <v>3756</v>
      </c>
      <c r="C10014" s="16" t="s">
        <v>3406</v>
      </c>
      <c r="D10014" s="16" t="s">
        <v>83</v>
      </c>
      <c r="E10014" s="16" t="s">
        <v>1367</v>
      </c>
      <c r="G10014" s="16" t="s">
        <v>1368</v>
      </c>
      <c r="H10014" s="16" t="s">
        <v>152</v>
      </c>
      <c r="I10014" s="35">
        <v>433306863</v>
      </c>
      <c r="J10014" s="35">
        <v>242372025.41999999</v>
      </c>
      <c r="K10014" s="36">
        <f>IFERROR((J10014/I10014),0)</f>
        <v>0.55935422702963278</v>
      </c>
      <c r="L10014" s="35">
        <v>286300013.38</v>
      </c>
      <c r="M10014" s="35">
        <v>242372025.41999999</v>
      </c>
      <c r="N10014" s="40">
        <f>M10014/L10014</f>
        <v>0.84656658782025518</v>
      </c>
      <c r="O10014" s="28"/>
      <c r="P10014" s="28"/>
      <c r="Q10014" s="28"/>
      <c r="R10014" s="28"/>
      <c r="S10014" s="25"/>
    </row>
    <row r="10015" spans="2:19" s="16" customFormat="1" outlineLevel="2" x14ac:dyDescent="0.25">
      <c r="B10015" s="16" t="s">
        <v>3756</v>
      </c>
      <c r="C10015" s="16" t="s">
        <v>3406</v>
      </c>
      <c r="D10015" s="16" t="s">
        <v>83</v>
      </c>
      <c r="E10015" s="16" t="s">
        <v>1367</v>
      </c>
      <c r="G10015" s="16" t="s">
        <v>1368</v>
      </c>
      <c r="H10015" s="16" t="s">
        <v>19</v>
      </c>
      <c r="I10015" s="31">
        <v>242275937</v>
      </c>
      <c r="J10015" s="31">
        <v>242275937</v>
      </c>
      <c r="K10015" s="32">
        <f>IFERROR((J10015/I10015),0)</f>
        <v>1</v>
      </c>
      <c r="L10015" s="31"/>
      <c r="M10015" s="31"/>
      <c r="N10015" s="39"/>
      <c r="O10015" s="28"/>
      <c r="P10015" s="28"/>
      <c r="Q10015" s="28"/>
      <c r="R10015" s="28"/>
      <c r="S10015" s="25"/>
    </row>
    <row r="10016" spans="2:19" s="16" customFormat="1" outlineLevel="2" x14ac:dyDescent="0.25">
      <c r="B10016" s="16" t="s">
        <v>3756</v>
      </c>
      <c r="C10016" s="16" t="s">
        <v>3406</v>
      </c>
      <c r="D10016" s="16" t="s">
        <v>83</v>
      </c>
      <c r="E10016" s="16" t="s">
        <v>1367</v>
      </c>
      <c r="G10016" s="16" t="s">
        <v>1368</v>
      </c>
      <c r="H10016" s="16" t="s">
        <v>154</v>
      </c>
      <c r="I10016" s="31">
        <v>2680</v>
      </c>
      <c r="J10016" s="31">
        <v>2680</v>
      </c>
      <c r="K10016" s="32">
        <f>IFERROR((J10016/I10016),0)</f>
        <v>1</v>
      </c>
      <c r="L10016" s="31"/>
      <c r="M10016" s="31"/>
      <c r="N10016" s="39"/>
      <c r="O10016" s="28"/>
      <c r="P10016" s="28"/>
      <c r="Q10016" s="28"/>
      <c r="R10016" s="28"/>
      <c r="S10016" s="25"/>
    </row>
    <row r="10017" spans="2:19" s="16" customFormat="1" outlineLevel="2" x14ac:dyDescent="0.25">
      <c r="B10017" s="16" t="s">
        <v>3756</v>
      </c>
      <c r="C10017" s="16" t="s">
        <v>3406</v>
      </c>
      <c r="D10017" s="16" t="s">
        <v>83</v>
      </c>
      <c r="E10017" s="16" t="s">
        <v>1367</v>
      </c>
      <c r="G10017" s="16" t="s">
        <v>1368</v>
      </c>
      <c r="H10017" s="16" t="s">
        <v>231</v>
      </c>
      <c r="I10017" s="31">
        <v>65919020</v>
      </c>
      <c r="J10017" s="31">
        <v>65919020</v>
      </c>
      <c r="K10017" s="32">
        <f>IFERROR((J10017/I10017),0)</f>
        <v>1</v>
      </c>
      <c r="L10017" s="31"/>
      <c r="M10017" s="31"/>
      <c r="N10017" s="39"/>
      <c r="O10017" s="28"/>
      <c r="P10017" s="28"/>
      <c r="Q10017" s="28"/>
      <c r="R10017" s="28"/>
      <c r="S10017" s="25"/>
    </row>
    <row r="10018" spans="2:19" s="16" customFormat="1" outlineLevel="2" x14ac:dyDescent="0.25">
      <c r="B10018" s="16" t="s">
        <v>3756</v>
      </c>
      <c r="C10018" s="16" t="s">
        <v>3406</v>
      </c>
      <c r="D10018" s="16" t="s">
        <v>83</v>
      </c>
      <c r="E10018" s="16" t="s">
        <v>1367</v>
      </c>
      <c r="G10018" s="16" t="s">
        <v>1368</v>
      </c>
      <c r="H10018" s="16" t="s">
        <v>155</v>
      </c>
      <c r="I10018" s="31">
        <v>-86661373</v>
      </c>
      <c r="J10018" s="31"/>
      <c r="K10018" s="32">
        <f>IFERROR((J10018/I10018),0)</f>
        <v>0</v>
      </c>
      <c r="L10018" s="31"/>
      <c r="M10018" s="31"/>
      <c r="N10018" s="39"/>
      <c r="O10018" s="28"/>
      <c r="P10018" s="28"/>
      <c r="Q10018" s="28"/>
      <c r="R10018" s="28"/>
      <c r="S10018" s="25"/>
    </row>
    <row r="10019" spans="2:19" s="16" customFormat="1" outlineLevel="1" x14ac:dyDescent="0.25">
      <c r="B10019" s="47" t="s">
        <v>8065</v>
      </c>
      <c r="C10019" s="47" t="str">
        <f>C10018</f>
        <v>ASIGNACIÓN PARA LA INVERSIÓN LOCAL  - AMBIENTE Y DESARROLLO SOSTENIBLE</v>
      </c>
      <c r="D10019" s="47"/>
      <c r="E10019" s="47" t="str">
        <f>E10018</f>
        <v>52258</v>
      </c>
      <c r="F10019" s="47"/>
      <c r="G10019" s="47" t="str">
        <f>G10018</f>
        <v xml:space="preserve">EL TABLÓN DE GÓMEZ                                </v>
      </c>
      <c r="H10019" s="47" t="s">
        <v>10655</v>
      </c>
      <c r="I10019" s="51">
        <f>SUBTOTAL(9,I10014:I10018)</f>
        <v>654843127</v>
      </c>
      <c r="J10019" s="51">
        <f>SUBTOTAL(9,J10014:J10018)</f>
        <v>550569662.41999996</v>
      </c>
      <c r="K10019" s="49">
        <f>J10019/I10019</f>
        <v>0.84076573414200306</v>
      </c>
      <c r="L10019" s="51">
        <f>SUBTOTAL(9,L10014:L10018)</f>
        <v>286300013.38</v>
      </c>
      <c r="M10019" s="51">
        <f>SUBTOTAL(9,M10014:M10018)</f>
        <v>242372025.41999999</v>
      </c>
      <c r="N10019" s="50">
        <f>IFERROR((M10019/L10019),"N.A")</f>
        <v>0.84656658782025518</v>
      </c>
      <c r="O10019" s="28"/>
      <c r="P10019" s="28"/>
      <c r="Q10019" s="28"/>
      <c r="R10019" s="28"/>
      <c r="S10019" s="25"/>
    </row>
    <row r="10020" spans="2:19" s="16" customFormat="1" outlineLevel="2" x14ac:dyDescent="0.25">
      <c r="B10020" s="16" t="s">
        <v>3757</v>
      </c>
      <c r="C10020" s="16" t="s">
        <v>3406</v>
      </c>
      <c r="D10020" s="16" t="s">
        <v>83</v>
      </c>
      <c r="E10020" s="16" t="s">
        <v>1370</v>
      </c>
      <c r="G10020" s="16" t="s">
        <v>1371</v>
      </c>
      <c r="H10020" s="16" t="s">
        <v>152</v>
      </c>
      <c r="I10020" s="35">
        <v>351853107</v>
      </c>
      <c r="J10020" s="35">
        <v>196810522.71000001</v>
      </c>
      <c r="K10020" s="36">
        <f>IFERROR((J10020/I10020),0)</f>
        <v>0.55935422707522098</v>
      </c>
      <c r="L10020" s="35">
        <v>232480853.24000004</v>
      </c>
      <c r="M10020" s="35">
        <v>196810522.71000001</v>
      </c>
      <c r="N10020" s="40">
        <f>M10020/L10020</f>
        <v>0.84656658803133344</v>
      </c>
      <c r="O10020" s="28"/>
      <c r="P10020" s="28"/>
      <c r="Q10020" s="28"/>
      <c r="R10020" s="28"/>
      <c r="S10020" s="25"/>
    </row>
    <row r="10021" spans="2:19" s="16" customFormat="1" outlineLevel="2" x14ac:dyDescent="0.25">
      <c r="B10021" s="16" t="s">
        <v>3757</v>
      </c>
      <c r="C10021" s="16" t="s">
        <v>3406</v>
      </c>
      <c r="D10021" s="16" t="s">
        <v>83</v>
      </c>
      <c r="E10021" s="16" t="s">
        <v>1370</v>
      </c>
      <c r="G10021" s="16" t="s">
        <v>1371</v>
      </c>
      <c r="H10021" s="16" t="s">
        <v>19</v>
      </c>
      <c r="I10021" s="31">
        <v>162100847</v>
      </c>
      <c r="J10021" s="31">
        <v>162100847</v>
      </c>
      <c r="K10021" s="32">
        <f>IFERROR((J10021/I10021),0)</f>
        <v>1</v>
      </c>
      <c r="L10021" s="31"/>
      <c r="M10021" s="31"/>
      <c r="N10021" s="39"/>
      <c r="O10021" s="28"/>
      <c r="P10021" s="28"/>
      <c r="Q10021" s="28"/>
      <c r="R10021" s="28"/>
      <c r="S10021" s="25"/>
    </row>
    <row r="10022" spans="2:19" s="16" customFormat="1" outlineLevel="2" x14ac:dyDescent="0.25">
      <c r="B10022" s="16" t="s">
        <v>3757</v>
      </c>
      <c r="C10022" s="16" t="s">
        <v>3406</v>
      </c>
      <c r="D10022" s="16" t="s">
        <v>83</v>
      </c>
      <c r="E10022" s="16" t="s">
        <v>1370</v>
      </c>
      <c r="G10022" s="16" t="s">
        <v>1371</v>
      </c>
      <c r="H10022" s="16" t="s">
        <v>154</v>
      </c>
      <c r="I10022" s="31">
        <v>2176</v>
      </c>
      <c r="J10022" s="31">
        <v>2176</v>
      </c>
      <c r="K10022" s="32">
        <f>IFERROR((J10022/I10022),0)</f>
        <v>1</v>
      </c>
      <c r="L10022" s="31"/>
      <c r="M10022" s="31"/>
      <c r="N10022" s="39"/>
      <c r="O10022" s="28"/>
      <c r="P10022" s="28"/>
      <c r="Q10022" s="28"/>
      <c r="R10022" s="28"/>
      <c r="S10022" s="25"/>
    </row>
    <row r="10023" spans="2:19" s="16" customFormat="1" outlineLevel="2" x14ac:dyDescent="0.25">
      <c r="B10023" s="16" t="s">
        <v>3757</v>
      </c>
      <c r="C10023" s="16" t="s">
        <v>3406</v>
      </c>
      <c r="D10023" s="16" t="s">
        <v>83</v>
      </c>
      <c r="E10023" s="16" t="s">
        <v>1370</v>
      </c>
      <c r="G10023" s="16" t="s">
        <v>1371</v>
      </c>
      <c r="H10023" s="16" t="s">
        <v>231</v>
      </c>
      <c r="I10023" s="31">
        <v>53527451</v>
      </c>
      <c r="J10023" s="31">
        <v>53527451</v>
      </c>
      <c r="K10023" s="32">
        <f>IFERROR((J10023/I10023),0)</f>
        <v>1</v>
      </c>
      <c r="L10023" s="31"/>
      <c r="M10023" s="31"/>
      <c r="N10023" s="39"/>
      <c r="O10023" s="28"/>
      <c r="P10023" s="28"/>
      <c r="Q10023" s="28"/>
      <c r="R10023" s="28"/>
      <c r="S10023" s="25"/>
    </row>
    <row r="10024" spans="2:19" s="16" customFormat="1" outlineLevel="2" x14ac:dyDescent="0.25">
      <c r="B10024" s="16" t="s">
        <v>3757</v>
      </c>
      <c r="C10024" s="16" t="s">
        <v>3406</v>
      </c>
      <c r="D10024" s="16" t="s">
        <v>83</v>
      </c>
      <c r="E10024" s="16" t="s">
        <v>1370</v>
      </c>
      <c r="G10024" s="16" t="s">
        <v>1371</v>
      </c>
      <c r="H10024" s="16" t="s">
        <v>155</v>
      </c>
      <c r="I10024" s="31">
        <v>-70370621</v>
      </c>
      <c r="J10024" s="31"/>
      <c r="K10024" s="32">
        <f>IFERROR((J10024/I10024),0)</f>
        <v>0</v>
      </c>
      <c r="L10024" s="31"/>
      <c r="M10024" s="31"/>
      <c r="N10024" s="39"/>
      <c r="O10024" s="28"/>
      <c r="P10024" s="28"/>
      <c r="Q10024" s="28"/>
      <c r="R10024" s="28"/>
      <c r="S10024" s="25"/>
    </row>
    <row r="10025" spans="2:19" s="16" customFormat="1" outlineLevel="1" x14ac:dyDescent="0.25">
      <c r="B10025" s="47" t="s">
        <v>8066</v>
      </c>
      <c r="C10025" s="47" t="str">
        <f>C10024</f>
        <v>ASIGNACIÓN PARA LA INVERSIÓN LOCAL  - AMBIENTE Y DESARROLLO SOSTENIBLE</v>
      </c>
      <c r="D10025" s="47"/>
      <c r="E10025" s="47" t="str">
        <f>E10024</f>
        <v>52256</v>
      </c>
      <c r="F10025" s="47"/>
      <c r="G10025" s="47" t="str">
        <f>G10024</f>
        <v xml:space="preserve">EL ROSARIO                                        </v>
      </c>
      <c r="H10025" s="47" t="s">
        <v>10655</v>
      </c>
      <c r="I10025" s="51">
        <f>SUBTOTAL(9,I10020:I10024)</f>
        <v>497112960</v>
      </c>
      <c r="J10025" s="51">
        <f>SUBTOTAL(9,J10020:J10024)</f>
        <v>412440996.71000004</v>
      </c>
      <c r="K10025" s="49">
        <f>J10025/I10025</f>
        <v>0.82967258932456722</v>
      </c>
      <c r="L10025" s="51">
        <f>SUBTOTAL(9,L10020:L10024)</f>
        <v>232480853.24000004</v>
      </c>
      <c r="M10025" s="51">
        <f>SUBTOTAL(9,M10020:M10024)</f>
        <v>196810522.71000001</v>
      </c>
      <c r="N10025" s="50">
        <f>IFERROR((M10025/L10025),"N.A")</f>
        <v>0.84656658803133344</v>
      </c>
      <c r="O10025" s="28"/>
      <c r="P10025" s="28"/>
      <c r="Q10025" s="28"/>
      <c r="R10025" s="28"/>
      <c r="S10025" s="25"/>
    </row>
    <row r="10026" spans="2:19" s="16" customFormat="1" outlineLevel="2" x14ac:dyDescent="0.25">
      <c r="B10026" s="16" t="s">
        <v>3758</v>
      </c>
      <c r="C10026" s="16" t="s">
        <v>3406</v>
      </c>
      <c r="D10026" s="16" t="s">
        <v>83</v>
      </c>
      <c r="E10026" s="16" t="s">
        <v>1373</v>
      </c>
      <c r="G10026" s="16" t="s">
        <v>1374</v>
      </c>
      <c r="H10026" s="16" t="s">
        <v>152</v>
      </c>
      <c r="I10026" s="35">
        <v>252284111</v>
      </c>
      <c r="J10026" s="35">
        <v>141116183.90000001</v>
      </c>
      <c r="K10026" s="36">
        <f>IFERROR((J10026/I10026),0)</f>
        <v>0.55935422702859006</v>
      </c>
      <c r="L10026" s="35">
        <v>166692361.85000002</v>
      </c>
      <c r="M10026" s="35">
        <v>141116183.90000001</v>
      </c>
      <c r="N10026" s="40">
        <f>M10026/L10026</f>
        <v>0.84656658729801293</v>
      </c>
      <c r="O10026" s="28"/>
      <c r="P10026" s="28"/>
      <c r="Q10026" s="28"/>
      <c r="R10026" s="28"/>
      <c r="S10026" s="25"/>
    </row>
    <row r="10027" spans="2:19" s="16" customFormat="1" outlineLevel="2" x14ac:dyDescent="0.25">
      <c r="B10027" s="16" t="s">
        <v>3758</v>
      </c>
      <c r="C10027" s="16" t="s">
        <v>3406</v>
      </c>
      <c r="D10027" s="16" t="s">
        <v>83</v>
      </c>
      <c r="E10027" s="16" t="s">
        <v>1373</v>
      </c>
      <c r="G10027" s="16" t="s">
        <v>1374</v>
      </c>
      <c r="H10027" s="16" t="s">
        <v>19</v>
      </c>
      <c r="I10027" s="31">
        <v>134480424</v>
      </c>
      <c r="J10027" s="31">
        <v>134480424</v>
      </c>
      <c r="K10027" s="32">
        <f>IFERROR((J10027/I10027),0)</f>
        <v>1</v>
      </c>
      <c r="L10027" s="31"/>
      <c r="M10027" s="31"/>
      <c r="N10027" s="39"/>
      <c r="O10027" s="28"/>
      <c r="P10027" s="28"/>
      <c r="Q10027" s="28"/>
      <c r="R10027" s="28"/>
      <c r="S10027" s="25"/>
    </row>
    <row r="10028" spans="2:19" s="16" customFormat="1" outlineLevel="2" x14ac:dyDescent="0.25">
      <c r="B10028" s="16" t="s">
        <v>3758</v>
      </c>
      <c r="C10028" s="16" t="s">
        <v>3406</v>
      </c>
      <c r="D10028" s="16" t="s">
        <v>83</v>
      </c>
      <c r="E10028" s="16" t="s">
        <v>1373</v>
      </c>
      <c r="G10028" s="16" t="s">
        <v>1374</v>
      </c>
      <c r="H10028" s="16" t="s">
        <v>154</v>
      </c>
      <c r="I10028" s="31">
        <v>1560</v>
      </c>
      <c r="J10028" s="31">
        <v>1560</v>
      </c>
      <c r="K10028" s="32">
        <f>IFERROR((J10028/I10028),0)</f>
        <v>1</v>
      </c>
      <c r="L10028" s="31"/>
      <c r="M10028" s="31"/>
      <c r="N10028" s="39"/>
      <c r="O10028" s="28"/>
      <c r="P10028" s="28"/>
      <c r="Q10028" s="28"/>
      <c r="R10028" s="28"/>
      <c r="S10028" s="25"/>
    </row>
    <row r="10029" spans="2:19" s="16" customFormat="1" outlineLevel="2" x14ac:dyDescent="0.25">
      <c r="B10029" s="16" t="s">
        <v>3758</v>
      </c>
      <c r="C10029" s="16" t="s">
        <v>3406</v>
      </c>
      <c r="D10029" s="16" t="s">
        <v>83</v>
      </c>
      <c r="E10029" s="16" t="s">
        <v>1373</v>
      </c>
      <c r="G10029" s="16" t="s">
        <v>1374</v>
      </c>
      <c r="H10029" s="16" t="s">
        <v>231</v>
      </c>
      <c r="I10029" s="31">
        <v>38380009</v>
      </c>
      <c r="J10029" s="31">
        <v>38380009</v>
      </c>
      <c r="K10029" s="32">
        <f>IFERROR((J10029/I10029),0)</f>
        <v>1</v>
      </c>
      <c r="L10029" s="31"/>
      <c r="M10029" s="31"/>
      <c r="N10029" s="39"/>
      <c r="O10029" s="28"/>
      <c r="P10029" s="28"/>
      <c r="Q10029" s="28"/>
      <c r="R10029" s="28"/>
      <c r="S10029" s="25"/>
    </row>
    <row r="10030" spans="2:19" s="16" customFormat="1" outlineLevel="2" x14ac:dyDescent="0.25">
      <c r="B10030" s="16" t="s">
        <v>3758</v>
      </c>
      <c r="C10030" s="16" t="s">
        <v>3406</v>
      </c>
      <c r="D10030" s="16" t="s">
        <v>83</v>
      </c>
      <c r="E10030" s="16" t="s">
        <v>1373</v>
      </c>
      <c r="G10030" s="16" t="s">
        <v>1374</v>
      </c>
      <c r="H10030" s="16" t="s">
        <v>155</v>
      </c>
      <c r="I10030" s="31">
        <v>-50456822</v>
      </c>
      <c r="J10030" s="31"/>
      <c r="K10030" s="32">
        <f>IFERROR((J10030/I10030),0)</f>
        <v>0</v>
      </c>
      <c r="L10030" s="31"/>
      <c r="M10030" s="31"/>
      <c r="N10030" s="39"/>
      <c r="O10030" s="28"/>
      <c r="P10030" s="28"/>
      <c r="Q10030" s="28"/>
      <c r="R10030" s="28"/>
      <c r="S10030" s="25"/>
    </row>
    <row r="10031" spans="2:19" s="16" customFormat="1" outlineLevel="1" x14ac:dyDescent="0.25">
      <c r="B10031" s="47" t="s">
        <v>8067</v>
      </c>
      <c r="C10031" s="47" t="str">
        <f>C10030</f>
        <v>ASIGNACIÓN PARA LA INVERSIÓN LOCAL  - AMBIENTE Y DESARROLLO SOSTENIBLE</v>
      </c>
      <c r="D10031" s="47"/>
      <c r="E10031" s="47" t="str">
        <f>E10030</f>
        <v>52254</v>
      </c>
      <c r="F10031" s="47"/>
      <c r="G10031" s="47" t="str">
        <f>G10030</f>
        <v xml:space="preserve">EL PEÑOL                                          </v>
      </c>
      <c r="H10031" s="47" t="s">
        <v>10655</v>
      </c>
      <c r="I10031" s="51">
        <f>SUBTOTAL(9,I10026:I10030)</f>
        <v>374689282</v>
      </c>
      <c r="J10031" s="51">
        <f>SUBTOTAL(9,J10026:J10030)</f>
        <v>313978176.89999998</v>
      </c>
      <c r="K10031" s="49">
        <f>J10031/I10031</f>
        <v>0.83796946425598573</v>
      </c>
      <c r="L10031" s="51">
        <f>SUBTOTAL(9,L10026:L10030)</f>
        <v>166692361.85000002</v>
      </c>
      <c r="M10031" s="51">
        <f>SUBTOTAL(9,M10026:M10030)</f>
        <v>141116183.90000001</v>
      </c>
      <c r="N10031" s="50">
        <f>IFERROR((M10031/L10031),"N.A")</f>
        <v>0.84656658729801293</v>
      </c>
      <c r="O10031" s="28"/>
      <c r="P10031" s="28"/>
      <c r="Q10031" s="28"/>
      <c r="R10031" s="28"/>
      <c r="S10031" s="25"/>
    </row>
    <row r="10032" spans="2:19" s="16" customFormat="1" outlineLevel="2" x14ac:dyDescent="0.25">
      <c r="B10032" s="16" t="s">
        <v>3759</v>
      </c>
      <c r="C10032" s="16" t="s">
        <v>3406</v>
      </c>
      <c r="D10032" s="16" t="s">
        <v>83</v>
      </c>
      <c r="E10032" s="16" t="s">
        <v>1376</v>
      </c>
      <c r="G10032" s="16" t="s">
        <v>1377</v>
      </c>
      <c r="H10032" s="16" t="s">
        <v>152</v>
      </c>
      <c r="I10032" s="35">
        <v>838689583</v>
      </c>
      <c r="J10032" s="35">
        <v>469124563.44</v>
      </c>
      <c r="K10032" s="36">
        <f>IFERROR((J10032/I10032),0)</f>
        <v>0.55935422705733073</v>
      </c>
      <c r="L10032" s="35">
        <v>554149632.29999995</v>
      </c>
      <c r="M10032" s="35">
        <v>469124563.44</v>
      </c>
      <c r="N10032" s="40">
        <f>M10032/L10032</f>
        <v>0.84656658796812134</v>
      </c>
      <c r="O10032" s="28"/>
      <c r="P10032" s="28"/>
      <c r="Q10032" s="28"/>
      <c r="R10032" s="28"/>
      <c r="S10032" s="25"/>
    </row>
    <row r="10033" spans="2:19" s="16" customFormat="1" outlineLevel="2" x14ac:dyDescent="0.25">
      <c r="B10033" s="16" t="s">
        <v>3759</v>
      </c>
      <c r="C10033" s="16" t="s">
        <v>3406</v>
      </c>
      <c r="D10033" s="16" t="s">
        <v>83</v>
      </c>
      <c r="E10033" s="16" t="s">
        <v>1376</v>
      </c>
      <c r="G10033" s="16" t="s">
        <v>1377</v>
      </c>
      <c r="H10033" s="16" t="s">
        <v>19</v>
      </c>
      <c r="I10033" s="31">
        <v>141244466</v>
      </c>
      <c r="J10033" s="31">
        <v>141244466</v>
      </c>
      <c r="K10033" s="32">
        <f>IFERROR((J10033/I10033),0)</f>
        <v>1</v>
      </c>
      <c r="L10033" s="31"/>
      <c r="M10033" s="31"/>
      <c r="N10033" s="39"/>
      <c r="O10033" s="28"/>
      <c r="P10033" s="28"/>
      <c r="Q10033" s="28"/>
      <c r="R10033" s="28"/>
      <c r="S10033" s="25"/>
    </row>
    <row r="10034" spans="2:19" s="16" customFormat="1" outlineLevel="2" x14ac:dyDescent="0.25">
      <c r="B10034" s="16" t="s">
        <v>3759</v>
      </c>
      <c r="C10034" s="16" t="s">
        <v>3406</v>
      </c>
      <c r="D10034" s="16" t="s">
        <v>83</v>
      </c>
      <c r="E10034" s="16" t="s">
        <v>1376</v>
      </c>
      <c r="G10034" s="16" t="s">
        <v>1377</v>
      </c>
      <c r="H10034" s="16" t="s">
        <v>154</v>
      </c>
      <c r="I10034" s="31">
        <v>5187</v>
      </c>
      <c r="J10034" s="31">
        <v>5187</v>
      </c>
      <c r="K10034" s="32">
        <f>IFERROR((J10034/I10034),0)</f>
        <v>1</v>
      </c>
      <c r="L10034" s="31"/>
      <c r="M10034" s="31"/>
      <c r="N10034" s="39"/>
      <c r="O10034" s="28"/>
      <c r="P10034" s="28"/>
      <c r="Q10034" s="28"/>
      <c r="R10034" s="28"/>
      <c r="S10034" s="25"/>
    </row>
    <row r="10035" spans="2:19" s="16" customFormat="1" outlineLevel="2" x14ac:dyDescent="0.25">
      <c r="B10035" s="16" t="s">
        <v>3759</v>
      </c>
      <c r="C10035" s="16" t="s">
        <v>3406</v>
      </c>
      <c r="D10035" s="16" t="s">
        <v>83</v>
      </c>
      <c r="E10035" s="16" t="s">
        <v>1376</v>
      </c>
      <c r="G10035" s="16" t="s">
        <v>1377</v>
      </c>
      <c r="H10035" s="16" t="s">
        <v>231</v>
      </c>
      <c r="I10035" s="31">
        <v>127589936</v>
      </c>
      <c r="J10035" s="31">
        <v>127589936</v>
      </c>
      <c r="K10035" s="32">
        <f>IFERROR((J10035/I10035),0)</f>
        <v>1</v>
      </c>
      <c r="L10035" s="31"/>
      <c r="M10035" s="31"/>
      <c r="N10035" s="39"/>
      <c r="O10035" s="28"/>
      <c r="P10035" s="28"/>
      <c r="Q10035" s="28"/>
      <c r="R10035" s="28"/>
      <c r="S10035" s="25"/>
    </row>
    <row r="10036" spans="2:19" s="16" customFormat="1" outlineLevel="2" x14ac:dyDescent="0.25">
      <c r="B10036" s="16" t="s">
        <v>3759</v>
      </c>
      <c r="C10036" s="16" t="s">
        <v>3406</v>
      </c>
      <c r="D10036" s="16" t="s">
        <v>83</v>
      </c>
      <c r="E10036" s="16" t="s">
        <v>1376</v>
      </c>
      <c r="G10036" s="16" t="s">
        <v>1377</v>
      </c>
      <c r="H10036" s="16" t="s">
        <v>155</v>
      </c>
      <c r="I10036" s="31">
        <v>-167737917</v>
      </c>
      <c r="J10036" s="31"/>
      <c r="K10036" s="32">
        <f>IFERROR((J10036/I10036),0)</f>
        <v>0</v>
      </c>
      <c r="L10036" s="31"/>
      <c r="M10036" s="31"/>
      <c r="N10036" s="39"/>
      <c r="O10036" s="28"/>
      <c r="P10036" s="28"/>
      <c r="Q10036" s="28"/>
      <c r="R10036" s="28"/>
      <c r="S10036" s="25"/>
    </row>
    <row r="10037" spans="2:19" s="16" customFormat="1" outlineLevel="1" x14ac:dyDescent="0.25">
      <c r="B10037" s="47" t="s">
        <v>8068</v>
      </c>
      <c r="C10037" s="47" t="str">
        <f>C10036</f>
        <v>ASIGNACIÓN PARA LA INVERSIÓN LOCAL  - AMBIENTE Y DESARROLLO SOSTENIBLE</v>
      </c>
      <c r="D10037" s="47"/>
      <c r="E10037" s="47" t="str">
        <f>E10036</f>
        <v>52250</v>
      </c>
      <c r="F10037" s="47"/>
      <c r="G10037" s="47" t="str">
        <f>G10036</f>
        <v xml:space="preserve">EL CHARCO                                         </v>
      </c>
      <c r="H10037" s="47" t="s">
        <v>10655</v>
      </c>
      <c r="I10037" s="51">
        <f>SUBTOTAL(9,I10032:I10036)</f>
        <v>939791255</v>
      </c>
      <c r="J10037" s="51">
        <f>SUBTOTAL(9,J10032:J10036)</f>
        <v>737964152.44000006</v>
      </c>
      <c r="K10037" s="49">
        <f>J10037/I10037</f>
        <v>0.78524262543813528</v>
      </c>
      <c r="L10037" s="51">
        <f>SUBTOTAL(9,L10032:L10036)</f>
        <v>554149632.29999995</v>
      </c>
      <c r="M10037" s="51">
        <f>SUBTOTAL(9,M10032:M10036)</f>
        <v>469124563.44</v>
      </c>
      <c r="N10037" s="50">
        <f>IFERROR((M10037/L10037),"N.A")</f>
        <v>0.84656658796812134</v>
      </c>
      <c r="O10037" s="28"/>
      <c r="P10037" s="28"/>
      <c r="Q10037" s="28"/>
      <c r="R10037" s="28"/>
      <c r="S10037" s="25"/>
    </row>
    <row r="10038" spans="2:19" s="16" customFormat="1" outlineLevel="2" x14ac:dyDescent="0.25">
      <c r="B10038" s="16" t="s">
        <v>3760</v>
      </c>
      <c r="C10038" s="16" t="s">
        <v>3406</v>
      </c>
      <c r="D10038" s="16" t="s">
        <v>83</v>
      </c>
      <c r="E10038" s="16" t="s">
        <v>1379</v>
      </c>
      <c r="G10038" s="16" t="s">
        <v>1380</v>
      </c>
      <c r="H10038" s="16" t="s">
        <v>152</v>
      </c>
      <c r="I10038" s="35">
        <v>357103467</v>
      </c>
      <c r="J10038" s="35">
        <v>199747333.76999998</v>
      </c>
      <c r="K10038" s="36">
        <f>IFERROR((J10038/I10038),0)</f>
        <v>0.55935422707615434</v>
      </c>
      <c r="L10038" s="35">
        <v>235949937.80999997</v>
      </c>
      <c r="M10038" s="35">
        <v>199747333.76999998</v>
      </c>
      <c r="N10038" s="40">
        <f>M10038/L10038</f>
        <v>0.84656658791259209</v>
      </c>
      <c r="O10038" s="28"/>
      <c r="P10038" s="28"/>
      <c r="Q10038" s="28"/>
      <c r="R10038" s="28"/>
      <c r="S10038" s="25"/>
    </row>
    <row r="10039" spans="2:19" s="16" customFormat="1" outlineLevel="2" x14ac:dyDescent="0.25">
      <c r="B10039" s="16" t="s">
        <v>3760</v>
      </c>
      <c r="C10039" s="16" t="s">
        <v>3406</v>
      </c>
      <c r="D10039" s="16" t="s">
        <v>83</v>
      </c>
      <c r="E10039" s="16" t="s">
        <v>1379</v>
      </c>
      <c r="G10039" s="16" t="s">
        <v>1380</v>
      </c>
      <c r="H10039" s="16" t="s">
        <v>19</v>
      </c>
      <c r="I10039" s="31">
        <v>167780492</v>
      </c>
      <c r="J10039" s="31">
        <v>167780492</v>
      </c>
      <c r="K10039" s="32">
        <f>IFERROR((J10039/I10039),0)</f>
        <v>1</v>
      </c>
      <c r="L10039" s="31"/>
      <c r="M10039" s="31"/>
      <c r="N10039" s="39"/>
      <c r="O10039" s="28"/>
      <c r="P10039" s="28"/>
      <c r="Q10039" s="28"/>
      <c r="R10039" s="28"/>
      <c r="S10039" s="25"/>
    </row>
    <row r="10040" spans="2:19" s="16" customFormat="1" outlineLevel="2" x14ac:dyDescent="0.25">
      <c r="B10040" s="16" t="s">
        <v>3760</v>
      </c>
      <c r="C10040" s="16" t="s">
        <v>3406</v>
      </c>
      <c r="D10040" s="16" t="s">
        <v>83</v>
      </c>
      <c r="E10040" s="16" t="s">
        <v>1379</v>
      </c>
      <c r="G10040" s="16" t="s">
        <v>1380</v>
      </c>
      <c r="H10040" s="16" t="s">
        <v>154</v>
      </c>
      <c r="I10040" s="31">
        <v>2209</v>
      </c>
      <c r="J10040" s="31">
        <v>2209</v>
      </c>
      <c r="K10040" s="32">
        <f>IFERROR((J10040/I10040),0)</f>
        <v>1</v>
      </c>
      <c r="L10040" s="31"/>
      <c r="M10040" s="31"/>
      <c r="N10040" s="39"/>
      <c r="O10040" s="28"/>
      <c r="P10040" s="28"/>
      <c r="Q10040" s="28"/>
      <c r="R10040" s="28"/>
      <c r="S10040" s="25"/>
    </row>
    <row r="10041" spans="2:19" s="16" customFormat="1" outlineLevel="2" x14ac:dyDescent="0.25">
      <c r="B10041" s="16" t="s">
        <v>3760</v>
      </c>
      <c r="C10041" s="16" t="s">
        <v>3406</v>
      </c>
      <c r="D10041" s="16" t="s">
        <v>83</v>
      </c>
      <c r="E10041" s="16" t="s">
        <v>1379</v>
      </c>
      <c r="G10041" s="16" t="s">
        <v>1380</v>
      </c>
      <c r="H10041" s="16" t="s">
        <v>231</v>
      </c>
      <c r="I10041" s="31">
        <v>54326189</v>
      </c>
      <c r="J10041" s="31">
        <v>54326189</v>
      </c>
      <c r="K10041" s="32">
        <f>IFERROR((J10041/I10041),0)</f>
        <v>1</v>
      </c>
      <c r="L10041" s="31"/>
      <c r="M10041" s="31"/>
      <c r="N10041" s="39"/>
      <c r="O10041" s="28"/>
      <c r="P10041" s="28"/>
      <c r="Q10041" s="28"/>
      <c r="R10041" s="28"/>
      <c r="S10041" s="25"/>
    </row>
    <row r="10042" spans="2:19" s="16" customFormat="1" outlineLevel="2" x14ac:dyDescent="0.25">
      <c r="B10042" s="16" t="s">
        <v>3760</v>
      </c>
      <c r="C10042" s="16" t="s">
        <v>3406</v>
      </c>
      <c r="D10042" s="16" t="s">
        <v>83</v>
      </c>
      <c r="E10042" s="16" t="s">
        <v>1379</v>
      </c>
      <c r="G10042" s="16" t="s">
        <v>1380</v>
      </c>
      <c r="H10042" s="16" t="s">
        <v>155</v>
      </c>
      <c r="I10042" s="31">
        <v>-71420693</v>
      </c>
      <c r="J10042" s="31"/>
      <c r="K10042" s="32">
        <f>IFERROR((J10042/I10042),0)</f>
        <v>0</v>
      </c>
      <c r="L10042" s="31"/>
      <c r="M10042" s="31"/>
      <c r="N10042" s="39"/>
      <c r="O10042" s="28"/>
      <c r="P10042" s="28"/>
      <c r="Q10042" s="28"/>
      <c r="R10042" s="28"/>
      <c r="S10042" s="25"/>
    </row>
    <row r="10043" spans="2:19" s="16" customFormat="1" outlineLevel="1" x14ac:dyDescent="0.25">
      <c r="B10043" s="47" t="s">
        <v>8069</v>
      </c>
      <c r="C10043" s="47" t="str">
        <f>C10042</f>
        <v>ASIGNACIÓN PARA LA INVERSIÓN LOCAL  - AMBIENTE Y DESARROLLO SOSTENIBLE</v>
      </c>
      <c r="D10043" s="47"/>
      <c r="E10043" s="47" t="str">
        <f>E10042</f>
        <v>52240</v>
      </c>
      <c r="F10043" s="47"/>
      <c r="G10043" s="47" t="str">
        <f>G10042</f>
        <v xml:space="preserve">CHACHAGÜÍ                                         </v>
      </c>
      <c r="H10043" s="47" t="s">
        <v>10655</v>
      </c>
      <c r="I10043" s="51">
        <f>SUBTOTAL(9,I10038:I10042)</f>
        <v>507791664</v>
      </c>
      <c r="J10043" s="51">
        <f>SUBTOTAL(9,J10038:J10042)</f>
        <v>421856223.76999998</v>
      </c>
      <c r="K10043" s="49">
        <f>J10043/I10043</f>
        <v>0.83076634312374209</v>
      </c>
      <c r="L10043" s="51">
        <f>SUBTOTAL(9,L10038:L10042)</f>
        <v>235949937.80999997</v>
      </c>
      <c r="M10043" s="51">
        <f>SUBTOTAL(9,M10038:M10042)</f>
        <v>199747333.76999998</v>
      </c>
      <c r="N10043" s="50">
        <f>IFERROR((M10043/L10043),"N.A")</f>
        <v>0.84656658791259209</v>
      </c>
      <c r="O10043" s="28"/>
      <c r="P10043" s="28"/>
      <c r="Q10043" s="28"/>
      <c r="R10043" s="28"/>
      <c r="S10043" s="25"/>
    </row>
    <row r="10044" spans="2:19" s="16" customFormat="1" outlineLevel="2" x14ac:dyDescent="0.25">
      <c r="B10044" s="16" t="s">
        <v>3761</v>
      </c>
      <c r="C10044" s="16" t="s">
        <v>3406</v>
      </c>
      <c r="D10044" s="16" t="s">
        <v>83</v>
      </c>
      <c r="E10044" s="16" t="s">
        <v>1382</v>
      </c>
      <c r="G10044" s="16" t="s">
        <v>1383</v>
      </c>
      <c r="H10044" s="16" t="s">
        <v>152</v>
      </c>
      <c r="I10044" s="35">
        <v>263974475</v>
      </c>
      <c r="J10044" s="35">
        <v>147655238.42999998</v>
      </c>
      <c r="K10044" s="36">
        <f>IFERROR((J10044/I10044),0)</f>
        <v>0.55935422707062865</v>
      </c>
      <c r="L10044" s="35">
        <v>174416567.49000001</v>
      </c>
      <c r="M10044" s="35">
        <v>147655238.42999998</v>
      </c>
      <c r="N10044" s="40">
        <f>M10044/L10044</f>
        <v>0.84656658799609519</v>
      </c>
      <c r="O10044" s="28"/>
      <c r="P10044" s="28"/>
      <c r="Q10044" s="28"/>
      <c r="R10044" s="28"/>
      <c r="S10044" s="25"/>
    </row>
    <row r="10045" spans="2:19" s="16" customFormat="1" outlineLevel="2" x14ac:dyDescent="0.25">
      <c r="B10045" s="16" t="s">
        <v>3761</v>
      </c>
      <c r="C10045" s="16" t="s">
        <v>3406</v>
      </c>
      <c r="D10045" s="16" t="s">
        <v>83</v>
      </c>
      <c r="E10045" s="16" t="s">
        <v>1382</v>
      </c>
      <c r="G10045" s="16" t="s">
        <v>1383</v>
      </c>
      <c r="H10045" s="16" t="s">
        <v>19</v>
      </c>
      <c r="I10045" s="31">
        <v>123697842</v>
      </c>
      <c r="J10045" s="31">
        <v>123697842</v>
      </c>
      <c r="K10045" s="32">
        <f>IFERROR((J10045/I10045),0)</f>
        <v>1</v>
      </c>
      <c r="L10045" s="31"/>
      <c r="M10045" s="31"/>
      <c r="N10045" s="39"/>
      <c r="O10045" s="28"/>
      <c r="P10045" s="28"/>
      <c r="Q10045" s="28"/>
      <c r="R10045" s="28"/>
      <c r="S10045" s="25"/>
    </row>
    <row r="10046" spans="2:19" s="16" customFormat="1" outlineLevel="2" x14ac:dyDescent="0.25">
      <c r="B10046" s="16" t="s">
        <v>3761</v>
      </c>
      <c r="C10046" s="16" t="s">
        <v>3406</v>
      </c>
      <c r="D10046" s="16" t="s">
        <v>83</v>
      </c>
      <c r="E10046" s="16" t="s">
        <v>1382</v>
      </c>
      <c r="G10046" s="16" t="s">
        <v>1383</v>
      </c>
      <c r="H10046" s="16" t="s">
        <v>154</v>
      </c>
      <c r="I10046" s="31">
        <v>1633</v>
      </c>
      <c r="J10046" s="31">
        <v>1633</v>
      </c>
      <c r="K10046" s="32">
        <f>IFERROR((J10046/I10046),0)</f>
        <v>1</v>
      </c>
      <c r="L10046" s="31"/>
      <c r="M10046" s="31"/>
      <c r="N10046" s="39"/>
      <c r="O10046" s="28"/>
      <c r="P10046" s="28"/>
      <c r="Q10046" s="28"/>
      <c r="R10046" s="28"/>
      <c r="S10046" s="25"/>
    </row>
    <row r="10047" spans="2:19" s="16" customFormat="1" outlineLevel="2" x14ac:dyDescent="0.25">
      <c r="B10047" s="16" t="s">
        <v>3761</v>
      </c>
      <c r="C10047" s="16" t="s">
        <v>3406</v>
      </c>
      <c r="D10047" s="16" t="s">
        <v>83</v>
      </c>
      <c r="E10047" s="16" t="s">
        <v>1382</v>
      </c>
      <c r="G10047" s="16" t="s">
        <v>1383</v>
      </c>
      <c r="H10047" s="16" t="s">
        <v>231</v>
      </c>
      <c r="I10047" s="31">
        <v>40158465</v>
      </c>
      <c r="J10047" s="31">
        <v>40158465</v>
      </c>
      <c r="K10047" s="32">
        <f>IFERROR((J10047/I10047),0)</f>
        <v>1</v>
      </c>
      <c r="L10047" s="31"/>
      <c r="M10047" s="31"/>
      <c r="N10047" s="39"/>
      <c r="O10047" s="28"/>
      <c r="P10047" s="28"/>
      <c r="Q10047" s="28"/>
      <c r="R10047" s="28"/>
      <c r="S10047" s="25"/>
    </row>
    <row r="10048" spans="2:19" s="16" customFormat="1" outlineLevel="2" x14ac:dyDescent="0.25">
      <c r="B10048" s="16" t="s">
        <v>3761</v>
      </c>
      <c r="C10048" s="16" t="s">
        <v>3406</v>
      </c>
      <c r="D10048" s="16" t="s">
        <v>83</v>
      </c>
      <c r="E10048" s="16" t="s">
        <v>1382</v>
      </c>
      <c r="G10048" s="16" t="s">
        <v>1383</v>
      </c>
      <c r="H10048" s="16" t="s">
        <v>155</v>
      </c>
      <c r="I10048" s="31">
        <v>-52794895</v>
      </c>
      <c r="J10048" s="31"/>
      <c r="K10048" s="32">
        <f>IFERROR((J10048/I10048),0)</f>
        <v>0</v>
      </c>
      <c r="L10048" s="31"/>
      <c r="M10048" s="31"/>
      <c r="N10048" s="39"/>
      <c r="O10048" s="28"/>
      <c r="P10048" s="28"/>
      <c r="Q10048" s="28"/>
      <c r="R10048" s="28"/>
      <c r="S10048" s="25"/>
    </row>
    <row r="10049" spans="2:19" s="16" customFormat="1" outlineLevel="1" x14ac:dyDescent="0.25">
      <c r="B10049" s="47" t="s">
        <v>8070</v>
      </c>
      <c r="C10049" s="47" t="str">
        <f>C10048</f>
        <v>ASIGNACIÓN PARA LA INVERSIÓN LOCAL  - AMBIENTE Y DESARROLLO SOSTENIBLE</v>
      </c>
      <c r="D10049" s="47"/>
      <c r="E10049" s="47" t="str">
        <f>E10048</f>
        <v>52233</v>
      </c>
      <c r="F10049" s="47"/>
      <c r="G10049" s="47" t="str">
        <f>G10048</f>
        <v xml:space="preserve">CUMBITARA                                         </v>
      </c>
      <c r="H10049" s="47" t="s">
        <v>10655</v>
      </c>
      <c r="I10049" s="51">
        <f>SUBTOTAL(9,I10044:I10048)</f>
        <v>375037520</v>
      </c>
      <c r="J10049" s="51">
        <f>SUBTOTAL(9,J10044:J10048)</f>
        <v>311513178.42999995</v>
      </c>
      <c r="K10049" s="49">
        <f>J10049/I10049</f>
        <v>0.8306187029767047</v>
      </c>
      <c r="L10049" s="51">
        <f>SUBTOTAL(9,L10044:L10048)</f>
        <v>174416567.49000001</v>
      </c>
      <c r="M10049" s="51">
        <f>SUBTOTAL(9,M10044:M10048)</f>
        <v>147655238.42999998</v>
      </c>
      <c r="N10049" s="50">
        <f>IFERROR((M10049/L10049),"N.A")</f>
        <v>0.84656658799609519</v>
      </c>
      <c r="O10049" s="28"/>
      <c r="P10049" s="28"/>
      <c r="Q10049" s="28"/>
      <c r="R10049" s="28"/>
      <c r="S10049" s="25"/>
    </row>
    <row r="10050" spans="2:19" s="16" customFormat="1" outlineLevel="2" x14ac:dyDescent="0.25">
      <c r="B10050" s="16" t="s">
        <v>3762</v>
      </c>
      <c r="C10050" s="16" t="s">
        <v>3406</v>
      </c>
      <c r="D10050" s="16" t="s">
        <v>83</v>
      </c>
      <c r="E10050" s="16" t="s">
        <v>1385</v>
      </c>
      <c r="G10050" s="16" t="s">
        <v>1386</v>
      </c>
      <c r="H10050" s="16" t="s">
        <v>152</v>
      </c>
      <c r="I10050" s="35">
        <v>463171209</v>
      </c>
      <c r="J10050" s="35">
        <v>259076773.58999997</v>
      </c>
      <c r="K10050" s="36">
        <f>IFERROR((J10050/I10050),0)</f>
        <v>0.55935422702407211</v>
      </c>
      <c r="L10050" s="35">
        <v>306032363.27000004</v>
      </c>
      <c r="M10050" s="35">
        <v>259076773.58999997</v>
      </c>
      <c r="N10050" s="40">
        <f>M10050/L10050</f>
        <v>0.84656658799653473</v>
      </c>
      <c r="O10050" s="28"/>
      <c r="P10050" s="28"/>
      <c r="Q10050" s="28"/>
      <c r="R10050" s="28"/>
      <c r="S10050" s="25"/>
    </row>
    <row r="10051" spans="2:19" s="16" customFormat="1" outlineLevel="2" x14ac:dyDescent="0.25">
      <c r="B10051" s="16" t="s">
        <v>3762</v>
      </c>
      <c r="C10051" s="16" t="s">
        <v>3406</v>
      </c>
      <c r="D10051" s="16" t="s">
        <v>83</v>
      </c>
      <c r="E10051" s="16" t="s">
        <v>1385</v>
      </c>
      <c r="G10051" s="16" t="s">
        <v>1386</v>
      </c>
      <c r="H10051" s="16" t="s">
        <v>19</v>
      </c>
      <c r="I10051" s="31">
        <v>322926336</v>
      </c>
      <c r="J10051" s="31">
        <v>322926336</v>
      </c>
      <c r="K10051" s="32">
        <f>IFERROR((J10051/I10051),0)</f>
        <v>1</v>
      </c>
      <c r="L10051" s="31"/>
      <c r="M10051" s="31"/>
      <c r="N10051" s="39"/>
      <c r="O10051" s="28"/>
      <c r="P10051" s="28"/>
      <c r="Q10051" s="28"/>
      <c r="R10051" s="28"/>
      <c r="S10051" s="25"/>
    </row>
    <row r="10052" spans="2:19" s="16" customFormat="1" outlineLevel="2" x14ac:dyDescent="0.25">
      <c r="B10052" s="16" t="s">
        <v>3762</v>
      </c>
      <c r="C10052" s="16" t="s">
        <v>3406</v>
      </c>
      <c r="D10052" s="16" t="s">
        <v>83</v>
      </c>
      <c r="E10052" s="16" t="s">
        <v>1385</v>
      </c>
      <c r="G10052" s="16" t="s">
        <v>1386</v>
      </c>
      <c r="H10052" s="16" t="s">
        <v>154</v>
      </c>
      <c r="I10052" s="31">
        <v>2865</v>
      </c>
      <c r="J10052" s="31">
        <v>2865</v>
      </c>
      <c r="K10052" s="32">
        <f>IFERROR((J10052/I10052),0)</f>
        <v>1</v>
      </c>
      <c r="L10052" s="31"/>
      <c r="M10052" s="31"/>
      <c r="N10052" s="39"/>
      <c r="O10052" s="28"/>
      <c r="P10052" s="28"/>
      <c r="Q10052" s="28"/>
      <c r="R10052" s="28"/>
      <c r="S10052" s="25"/>
    </row>
    <row r="10053" spans="2:19" s="16" customFormat="1" outlineLevel="2" x14ac:dyDescent="0.25">
      <c r="B10053" s="16" t="s">
        <v>3762</v>
      </c>
      <c r="C10053" s="16" t="s">
        <v>3406</v>
      </c>
      <c r="D10053" s="16" t="s">
        <v>83</v>
      </c>
      <c r="E10053" s="16" t="s">
        <v>1385</v>
      </c>
      <c r="G10053" s="16" t="s">
        <v>1386</v>
      </c>
      <c r="H10053" s="16" t="s">
        <v>231</v>
      </c>
      <c r="I10053" s="31">
        <v>70462286</v>
      </c>
      <c r="J10053" s="31">
        <v>70462286</v>
      </c>
      <c r="K10053" s="32">
        <f>IFERROR((J10053/I10053),0)</f>
        <v>1</v>
      </c>
      <c r="L10053" s="31"/>
      <c r="M10053" s="31"/>
      <c r="N10053" s="39"/>
      <c r="O10053" s="28"/>
      <c r="P10053" s="28"/>
      <c r="Q10053" s="28"/>
      <c r="R10053" s="28"/>
      <c r="S10053" s="25"/>
    </row>
    <row r="10054" spans="2:19" s="16" customFormat="1" outlineLevel="2" x14ac:dyDescent="0.25">
      <c r="B10054" s="16" t="s">
        <v>3762</v>
      </c>
      <c r="C10054" s="16" t="s">
        <v>3406</v>
      </c>
      <c r="D10054" s="16" t="s">
        <v>83</v>
      </c>
      <c r="E10054" s="16" t="s">
        <v>1385</v>
      </c>
      <c r="G10054" s="16" t="s">
        <v>1386</v>
      </c>
      <c r="H10054" s="16" t="s">
        <v>155</v>
      </c>
      <c r="I10054" s="31">
        <v>-92634242</v>
      </c>
      <c r="J10054" s="31"/>
      <c r="K10054" s="32">
        <f>IFERROR((J10054/I10054),0)</f>
        <v>0</v>
      </c>
      <c r="L10054" s="31"/>
      <c r="M10054" s="31"/>
      <c r="N10054" s="39"/>
      <c r="O10054" s="28"/>
      <c r="P10054" s="28"/>
      <c r="Q10054" s="28"/>
      <c r="R10054" s="28"/>
      <c r="S10054" s="25"/>
    </row>
    <row r="10055" spans="2:19" s="16" customFormat="1" outlineLevel="1" x14ac:dyDescent="0.25">
      <c r="B10055" s="47" t="s">
        <v>8071</v>
      </c>
      <c r="C10055" s="47" t="str">
        <f>C10054</f>
        <v>ASIGNACIÓN PARA LA INVERSIÓN LOCAL  - AMBIENTE Y DESARROLLO SOSTENIBLE</v>
      </c>
      <c r="D10055" s="47"/>
      <c r="E10055" s="47" t="str">
        <f>E10054</f>
        <v>52227</v>
      </c>
      <c r="F10055" s="47"/>
      <c r="G10055" s="47" t="str">
        <f>G10054</f>
        <v xml:space="preserve">CUMBAL                                            </v>
      </c>
      <c r="H10055" s="47" t="s">
        <v>10655</v>
      </c>
      <c r="I10055" s="51">
        <f>SUBTOTAL(9,I10050:I10054)</f>
        <v>763928454</v>
      </c>
      <c r="J10055" s="51">
        <f>SUBTOTAL(9,J10050:J10054)</f>
        <v>652468260.58999991</v>
      </c>
      <c r="K10055" s="49">
        <f>J10055/I10055</f>
        <v>0.85409603107937104</v>
      </c>
      <c r="L10055" s="51">
        <f>SUBTOTAL(9,L10050:L10054)</f>
        <v>306032363.27000004</v>
      </c>
      <c r="M10055" s="51">
        <f>SUBTOTAL(9,M10050:M10054)</f>
        <v>259076773.58999997</v>
      </c>
      <c r="N10055" s="50">
        <f>IFERROR((M10055/L10055),"N.A")</f>
        <v>0.84656658799653473</v>
      </c>
      <c r="O10055" s="28"/>
      <c r="P10055" s="28"/>
      <c r="Q10055" s="28"/>
      <c r="R10055" s="28"/>
      <c r="S10055" s="25"/>
    </row>
    <row r="10056" spans="2:19" s="16" customFormat="1" outlineLevel="2" x14ac:dyDescent="0.25">
      <c r="B10056" s="16" t="s">
        <v>3763</v>
      </c>
      <c r="C10056" s="16" t="s">
        <v>3406</v>
      </c>
      <c r="D10056" s="16" t="s">
        <v>83</v>
      </c>
      <c r="E10056" s="16" t="s">
        <v>1388</v>
      </c>
      <c r="G10056" s="16" t="s">
        <v>1389</v>
      </c>
      <c r="H10056" s="16" t="s">
        <v>152</v>
      </c>
      <c r="I10056" s="35">
        <v>372070183</v>
      </c>
      <c r="J10056" s="35">
        <v>208119029.61000001</v>
      </c>
      <c r="K10056" s="36">
        <f>IFERROR((J10056/I10056),0)</f>
        <v>0.55935422702227122</v>
      </c>
      <c r="L10056" s="35">
        <v>245838936.46999997</v>
      </c>
      <c r="M10056" s="35">
        <v>208119029.61000001</v>
      </c>
      <c r="N10056" s="40">
        <f>M10056/L10056</f>
        <v>0.84656658785780681</v>
      </c>
      <c r="O10056" s="28"/>
      <c r="P10056" s="28"/>
      <c r="Q10056" s="28"/>
      <c r="R10056" s="28"/>
      <c r="S10056" s="25"/>
    </row>
    <row r="10057" spans="2:19" s="16" customFormat="1" outlineLevel="2" x14ac:dyDescent="0.25">
      <c r="B10057" s="16" t="s">
        <v>3763</v>
      </c>
      <c r="C10057" s="16" t="s">
        <v>3406</v>
      </c>
      <c r="D10057" s="16" t="s">
        <v>83</v>
      </c>
      <c r="E10057" s="16" t="s">
        <v>1388</v>
      </c>
      <c r="G10057" s="16" t="s">
        <v>1389</v>
      </c>
      <c r="H10057" s="16" t="s">
        <v>19</v>
      </c>
      <c r="I10057" s="31">
        <v>175324091</v>
      </c>
      <c r="J10057" s="31">
        <v>175324091</v>
      </c>
      <c r="K10057" s="32">
        <f>IFERROR((J10057/I10057),0)</f>
        <v>1</v>
      </c>
      <c r="L10057" s="31"/>
      <c r="M10057" s="31"/>
      <c r="N10057" s="39"/>
      <c r="O10057" s="28"/>
      <c r="P10057" s="28"/>
      <c r="Q10057" s="28"/>
      <c r="R10057" s="28"/>
      <c r="S10057" s="25"/>
    </row>
    <row r="10058" spans="2:19" s="16" customFormat="1" outlineLevel="2" x14ac:dyDescent="0.25">
      <c r="B10058" s="16" t="s">
        <v>3763</v>
      </c>
      <c r="C10058" s="16" t="s">
        <v>3406</v>
      </c>
      <c r="D10058" s="16" t="s">
        <v>83</v>
      </c>
      <c r="E10058" s="16" t="s">
        <v>1388</v>
      </c>
      <c r="G10058" s="16" t="s">
        <v>1389</v>
      </c>
      <c r="H10058" s="16" t="s">
        <v>154</v>
      </c>
      <c r="I10058" s="31">
        <v>2301</v>
      </c>
      <c r="J10058" s="31">
        <v>2301</v>
      </c>
      <c r="K10058" s="32">
        <f>IFERROR((J10058/I10058),0)</f>
        <v>1</v>
      </c>
      <c r="L10058" s="31"/>
      <c r="M10058" s="31"/>
      <c r="N10058" s="39"/>
      <c r="O10058" s="28"/>
      <c r="P10058" s="28"/>
      <c r="Q10058" s="28"/>
      <c r="R10058" s="28"/>
      <c r="S10058" s="25"/>
    </row>
    <row r="10059" spans="2:19" s="16" customFormat="1" outlineLevel="2" x14ac:dyDescent="0.25">
      <c r="B10059" s="16" t="s">
        <v>3763</v>
      </c>
      <c r="C10059" s="16" t="s">
        <v>3406</v>
      </c>
      <c r="D10059" s="16" t="s">
        <v>83</v>
      </c>
      <c r="E10059" s="16" t="s">
        <v>1388</v>
      </c>
      <c r="G10059" s="16" t="s">
        <v>1389</v>
      </c>
      <c r="H10059" s="16" t="s">
        <v>231</v>
      </c>
      <c r="I10059" s="31">
        <v>56603077</v>
      </c>
      <c r="J10059" s="31">
        <v>56603077</v>
      </c>
      <c r="K10059" s="32">
        <f>IFERROR((J10059/I10059),0)</f>
        <v>1</v>
      </c>
      <c r="L10059" s="31"/>
      <c r="M10059" s="31"/>
      <c r="N10059" s="39"/>
      <c r="O10059" s="28"/>
      <c r="P10059" s="28"/>
      <c r="Q10059" s="28"/>
      <c r="R10059" s="28"/>
      <c r="S10059" s="25"/>
    </row>
    <row r="10060" spans="2:19" s="16" customFormat="1" outlineLevel="2" x14ac:dyDescent="0.25">
      <c r="B10060" s="16" t="s">
        <v>3763</v>
      </c>
      <c r="C10060" s="16" t="s">
        <v>3406</v>
      </c>
      <c r="D10060" s="16" t="s">
        <v>83</v>
      </c>
      <c r="E10060" s="16" t="s">
        <v>1388</v>
      </c>
      <c r="G10060" s="16" t="s">
        <v>1389</v>
      </c>
      <c r="H10060" s="16" t="s">
        <v>155</v>
      </c>
      <c r="I10060" s="31">
        <v>-74414037</v>
      </c>
      <c r="J10060" s="31"/>
      <c r="K10060" s="32">
        <f>IFERROR((J10060/I10060),0)</f>
        <v>0</v>
      </c>
      <c r="L10060" s="31"/>
      <c r="M10060" s="31"/>
      <c r="N10060" s="39"/>
      <c r="O10060" s="28"/>
      <c r="P10060" s="28"/>
      <c r="Q10060" s="28"/>
      <c r="R10060" s="28"/>
      <c r="S10060" s="25"/>
    </row>
    <row r="10061" spans="2:19" s="16" customFormat="1" outlineLevel="1" x14ac:dyDescent="0.25">
      <c r="B10061" s="47" t="s">
        <v>8072</v>
      </c>
      <c r="C10061" s="47" t="str">
        <f>C10060</f>
        <v>ASIGNACIÓN PARA LA INVERSIÓN LOCAL  - AMBIENTE Y DESARROLLO SOSTENIBLE</v>
      </c>
      <c r="D10061" s="47"/>
      <c r="E10061" s="47" t="str">
        <f>E10060</f>
        <v>52224</v>
      </c>
      <c r="F10061" s="47"/>
      <c r="G10061" s="47" t="str">
        <f>G10060</f>
        <v xml:space="preserve">CUASPUD                                           </v>
      </c>
      <c r="H10061" s="47" t="s">
        <v>10655</v>
      </c>
      <c r="I10061" s="51">
        <f>SUBTOTAL(9,I10056:I10060)</f>
        <v>529585615</v>
      </c>
      <c r="J10061" s="51">
        <f>SUBTOTAL(9,J10056:J10060)</f>
        <v>440048498.61000001</v>
      </c>
      <c r="K10061" s="49">
        <f>J10061/I10061</f>
        <v>0.83092985561928456</v>
      </c>
      <c r="L10061" s="51">
        <f>SUBTOTAL(9,L10056:L10060)</f>
        <v>245838936.46999997</v>
      </c>
      <c r="M10061" s="51">
        <f>SUBTOTAL(9,M10056:M10060)</f>
        <v>208119029.61000001</v>
      </c>
      <c r="N10061" s="50">
        <f>IFERROR((M10061/L10061),"N.A")</f>
        <v>0.84656658785780681</v>
      </c>
      <c r="O10061" s="28"/>
      <c r="P10061" s="28"/>
      <c r="Q10061" s="28"/>
      <c r="R10061" s="28"/>
      <c r="S10061" s="25"/>
    </row>
    <row r="10062" spans="2:19" s="16" customFormat="1" outlineLevel="2" x14ac:dyDescent="0.25">
      <c r="B10062" s="16" t="s">
        <v>3764</v>
      </c>
      <c r="C10062" s="16" t="s">
        <v>3406</v>
      </c>
      <c r="D10062" s="16" t="s">
        <v>83</v>
      </c>
      <c r="E10062" s="16" t="s">
        <v>1391</v>
      </c>
      <c r="G10062" s="16" t="s">
        <v>111</v>
      </c>
      <c r="H10062" s="16" t="s">
        <v>152</v>
      </c>
      <c r="I10062" s="35">
        <v>379684789</v>
      </c>
      <c r="J10062" s="35">
        <v>212378291.67000002</v>
      </c>
      <c r="K10062" s="36">
        <f>IFERROR((J10062/I10062),0)</f>
        <v>0.5593542270401568</v>
      </c>
      <c r="L10062" s="35">
        <v>250870155.62</v>
      </c>
      <c r="M10062" s="35">
        <v>212378291.67000002</v>
      </c>
      <c r="N10062" s="40">
        <f>M10062/L10062</f>
        <v>0.8465665879830494</v>
      </c>
      <c r="O10062" s="28"/>
      <c r="P10062" s="28"/>
      <c r="Q10062" s="28"/>
      <c r="R10062" s="28"/>
      <c r="S10062" s="25"/>
    </row>
    <row r="10063" spans="2:19" s="16" customFormat="1" outlineLevel="2" x14ac:dyDescent="0.25">
      <c r="B10063" s="16" t="s">
        <v>3764</v>
      </c>
      <c r="C10063" s="16" t="s">
        <v>3406</v>
      </c>
      <c r="D10063" s="16" t="s">
        <v>83</v>
      </c>
      <c r="E10063" s="16" t="s">
        <v>1391</v>
      </c>
      <c r="G10063" s="16" t="s">
        <v>111</v>
      </c>
      <c r="H10063" s="16" t="s">
        <v>19</v>
      </c>
      <c r="I10063" s="31">
        <v>175454862</v>
      </c>
      <c r="J10063" s="31">
        <v>175454862</v>
      </c>
      <c r="K10063" s="32">
        <f>IFERROR((J10063/I10063),0)</f>
        <v>1</v>
      </c>
      <c r="L10063" s="31"/>
      <c r="M10063" s="31"/>
      <c r="N10063" s="39"/>
      <c r="O10063" s="28"/>
      <c r="P10063" s="28"/>
      <c r="Q10063" s="28"/>
      <c r="R10063" s="28"/>
      <c r="S10063" s="25"/>
    </row>
    <row r="10064" spans="2:19" s="16" customFormat="1" outlineLevel="2" x14ac:dyDescent="0.25">
      <c r="B10064" s="16" t="s">
        <v>3764</v>
      </c>
      <c r="C10064" s="16" t="s">
        <v>3406</v>
      </c>
      <c r="D10064" s="16" t="s">
        <v>83</v>
      </c>
      <c r="E10064" s="16" t="s">
        <v>1391</v>
      </c>
      <c r="G10064" s="16" t="s">
        <v>111</v>
      </c>
      <c r="H10064" s="16" t="s">
        <v>154</v>
      </c>
      <c r="I10064" s="31">
        <v>2348</v>
      </c>
      <c r="J10064" s="31">
        <v>2348</v>
      </c>
      <c r="K10064" s="32">
        <f>IFERROR((J10064/I10064),0)</f>
        <v>1</v>
      </c>
      <c r="L10064" s="31"/>
      <c r="M10064" s="31"/>
      <c r="N10064" s="39"/>
      <c r="O10064" s="28"/>
      <c r="P10064" s="28"/>
      <c r="Q10064" s="28"/>
      <c r="R10064" s="28"/>
      <c r="S10064" s="25"/>
    </row>
    <row r="10065" spans="2:19" s="16" customFormat="1" outlineLevel="2" x14ac:dyDescent="0.25">
      <c r="B10065" s="16" t="s">
        <v>3764</v>
      </c>
      <c r="C10065" s="16" t="s">
        <v>3406</v>
      </c>
      <c r="D10065" s="16" t="s">
        <v>83</v>
      </c>
      <c r="E10065" s="16" t="s">
        <v>1391</v>
      </c>
      <c r="G10065" s="16" t="s">
        <v>111</v>
      </c>
      <c r="H10065" s="16" t="s">
        <v>231</v>
      </c>
      <c r="I10065" s="31">
        <v>57761488</v>
      </c>
      <c r="J10065" s="31">
        <v>57761488</v>
      </c>
      <c r="K10065" s="32">
        <f>IFERROR((J10065/I10065),0)</f>
        <v>1</v>
      </c>
      <c r="L10065" s="31"/>
      <c r="M10065" s="31"/>
      <c r="N10065" s="39"/>
      <c r="O10065" s="28"/>
      <c r="P10065" s="28"/>
      <c r="Q10065" s="28"/>
      <c r="R10065" s="28"/>
      <c r="S10065" s="25"/>
    </row>
    <row r="10066" spans="2:19" s="16" customFormat="1" outlineLevel="2" x14ac:dyDescent="0.25">
      <c r="B10066" s="16" t="s">
        <v>3764</v>
      </c>
      <c r="C10066" s="16" t="s">
        <v>3406</v>
      </c>
      <c r="D10066" s="16" t="s">
        <v>83</v>
      </c>
      <c r="E10066" s="16" t="s">
        <v>1391</v>
      </c>
      <c r="G10066" s="16" t="s">
        <v>111</v>
      </c>
      <c r="H10066" s="16" t="s">
        <v>155</v>
      </c>
      <c r="I10066" s="31">
        <v>-75936958</v>
      </c>
      <c r="J10066" s="31"/>
      <c r="K10066" s="32">
        <f>IFERROR((J10066/I10066),0)</f>
        <v>0</v>
      </c>
      <c r="L10066" s="31"/>
      <c r="M10066" s="31"/>
      <c r="N10066" s="39"/>
      <c r="O10066" s="28"/>
      <c r="P10066" s="28"/>
      <c r="Q10066" s="28"/>
      <c r="R10066" s="28"/>
      <c r="S10066" s="25"/>
    </row>
    <row r="10067" spans="2:19" s="16" customFormat="1" outlineLevel="1" x14ac:dyDescent="0.25">
      <c r="B10067" s="47" t="s">
        <v>8073</v>
      </c>
      <c r="C10067" s="47" t="str">
        <f>C10066</f>
        <v>ASIGNACIÓN PARA LA INVERSIÓN LOCAL  - AMBIENTE Y DESARROLLO SOSTENIBLE</v>
      </c>
      <c r="D10067" s="47"/>
      <c r="E10067" s="47" t="str">
        <f>E10066</f>
        <v>52215</v>
      </c>
      <c r="F10067" s="47"/>
      <c r="G10067" s="47" t="str">
        <f>G10066</f>
        <v xml:space="preserve">CÓRDOBA                                           </v>
      </c>
      <c r="H10067" s="47" t="s">
        <v>10655</v>
      </c>
      <c r="I10067" s="51">
        <f>SUBTOTAL(9,I10062:I10066)</f>
        <v>536966529</v>
      </c>
      <c r="J10067" s="51">
        <f>SUBTOTAL(9,J10062:J10066)</f>
        <v>445596989.67000002</v>
      </c>
      <c r="K10067" s="49">
        <f>J10067/I10067</f>
        <v>0.82984127614032344</v>
      </c>
      <c r="L10067" s="51">
        <f>SUBTOTAL(9,L10062:L10066)</f>
        <v>250870155.62</v>
      </c>
      <c r="M10067" s="51">
        <f>SUBTOTAL(9,M10062:M10066)</f>
        <v>212378291.67000002</v>
      </c>
      <c r="N10067" s="50">
        <f>IFERROR((M10067/L10067),"N.A")</f>
        <v>0.8465665879830494</v>
      </c>
      <c r="O10067" s="28"/>
      <c r="P10067" s="28"/>
      <c r="Q10067" s="28"/>
      <c r="R10067" s="28"/>
      <c r="S10067" s="25"/>
    </row>
    <row r="10068" spans="2:19" s="16" customFormat="1" outlineLevel="2" x14ac:dyDescent="0.25">
      <c r="B10068" s="16" t="s">
        <v>3765</v>
      </c>
      <c r="C10068" s="16" t="s">
        <v>3406</v>
      </c>
      <c r="D10068" s="16" t="s">
        <v>83</v>
      </c>
      <c r="E10068" s="16" t="s">
        <v>1393</v>
      </c>
      <c r="G10068" s="16" t="s">
        <v>1394</v>
      </c>
      <c r="H10068" s="16" t="s">
        <v>152</v>
      </c>
      <c r="I10068" s="35">
        <v>270333541</v>
      </c>
      <c r="J10068" s="35">
        <v>151212208.87</v>
      </c>
      <c r="K10068" s="36">
        <f>IFERROR((J10068/I10068),0)</f>
        <v>0.55935422704354698</v>
      </c>
      <c r="L10068" s="35">
        <v>178618210.22</v>
      </c>
      <c r="M10068" s="35">
        <v>151212208.87</v>
      </c>
      <c r="N10068" s="40">
        <f>M10068/L10068</f>
        <v>0.84656658850044098</v>
      </c>
      <c r="O10068" s="28"/>
      <c r="P10068" s="28"/>
      <c r="Q10068" s="28"/>
      <c r="R10068" s="28"/>
      <c r="S10068" s="25"/>
    </row>
    <row r="10069" spans="2:19" s="16" customFormat="1" outlineLevel="2" x14ac:dyDescent="0.25">
      <c r="B10069" s="16" t="s">
        <v>3765</v>
      </c>
      <c r="C10069" s="16" t="s">
        <v>3406</v>
      </c>
      <c r="D10069" s="16" t="s">
        <v>83</v>
      </c>
      <c r="E10069" s="16" t="s">
        <v>1393</v>
      </c>
      <c r="G10069" s="16" t="s">
        <v>1394</v>
      </c>
      <c r="H10069" s="16" t="s">
        <v>19</v>
      </c>
      <c r="I10069" s="31">
        <v>125652667</v>
      </c>
      <c r="J10069" s="31">
        <v>125652667</v>
      </c>
      <c r="K10069" s="32">
        <f>IFERROR((J10069/I10069),0)</f>
        <v>1</v>
      </c>
      <c r="L10069" s="31"/>
      <c r="M10069" s="31"/>
      <c r="N10069" s="39"/>
      <c r="O10069" s="28"/>
      <c r="P10069" s="28"/>
      <c r="Q10069" s="28"/>
      <c r="R10069" s="28"/>
      <c r="S10069" s="25"/>
    </row>
    <row r="10070" spans="2:19" s="16" customFormat="1" outlineLevel="2" x14ac:dyDescent="0.25">
      <c r="B10070" s="16" t="s">
        <v>3765</v>
      </c>
      <c r="C10070" s="16" t="s">
        <v>3406</v>
      </c>
      <c r="D10070" s="16" t="s">
        <v>83</v>
      </c>
      <c r="E10070" s="16" t="s">
        <v>1393</v>
      </c>
      <c r="G10070" s="16" t="s">
        <v>1394</v>
      </c>
      <c r="H10070" s="16" t="s">
        <v>154</v>
      </c>
      <c r="I10070" s="31">
        <v>1672</v>
      </c>
      <c r="J10070" s="31">
        <v>1672</v>
      </c>
      <c r="K10070" s="32">
        <f>IFERROR((J10070/I10070),0)</f>
        <v>1</v>
      </c>
      <c r="L10070" s="31"/>
      <c r="M10070" s="31"/>
      <c r="N10070" s="39"/>
      <c r="O10070" s="28"/>
      <c r="P10070" s="28"/>
      <c r="Q10070" s="28"/>
      <c r="R10070" s="28"/>
      <c r="S10070" s="25"/>
    </row>
    <row r="10071" spans="2:19" s="16" customFormat="1" outlineLevel="2" x14ac:dyDescent="0.25">
      <c r="B10071" s="16" t="s">
        <v>3765</v>
      </c>
      <c r="C10071" s="16" t="s">
        <v>3406</v>
      </c>
      <c r="D10071" s="16" t="s">
        <v>83</v>
      </c>
      <c r="E10071" s="16" t="s">
        <v>1393</v>
      </c>
      <c r="G10071" s="16" t="s">
        <v>1394</v>
      </c>
      <c r="H10071" s="16" t="s">
        <v>231</v>
      </c>
      <c r="I10071" s="31">
        <v>41125871</v>
      </c>
      <c r="J10071" s="31">
        <v>41125871</v>
      </c>
      <c r="K10071" s="32">
        <f>IFERROR((J10071/I10071),0)</f>
        <v>1</v>
      </c>
      <c r="L10071" s="31"/>
      <c r="M10071" s="31"/>
      <c r="N10071" s="39"/>
      <c r="O10071" s="28"/>
      <c r="P10071" s="28"/>
      <c r="Q10071" s="28"/>
      <c r="R10071" s="28"/>
      <c r="S10071" s="25"/>
    </row>
    <row r="10072" spans="2:19" s="16" customFormat="1" outlineLevel="2" x14ac:dyDescent="0.25">
      <c r="B10072" s="16" t="s">
        <v>3765</v>
      </c>
      <c r="C10072" s="16" t="s">
        <v>3406</v>
      </c>
      <c r="D10072" s="16" t="s">
        <v>83</v>
      </c>
      <c r="E10072" s="16" t="s">
        <v>1393</v>
      </c>
      <c r="G10072" s="16" t="s">
        <v>1394</v>
      </c>
      <c r="H10072" s="16" t="s">
        <v>155</v>
      </c>
      <c r="I10072" s="31">
        <v>-54066708</v>
      </c>
      <c r="J10072" s="31"/>
      <c r="K10072" s="32">
        <f>IFERROR((J10072/I10072),0)</f>
        <v>0</v>
      </c>
      <c r="L10072" s="31"/>
      <c r="M10072" s="31"/>
      <c r="N10072" s="39"/>
      <c r="O10072" s="28"/>
      <c r="P10072" s="28"/>
      <c r="Q10072" s="28"/>
      <c r="R10072" s="28"/>
      <c r="S10072" s="25"/>
    </row>
    <row r="10073" spans="2:19" s="16" customFormat="1" outlineLevel="1" x14ac:dyDescent="0.25">
      <c r="B10073" s="47" t="s">
        <v>8074</v>
      </c>
      <c r="C10073" s="47" t="str">
        <f>C10072</f>
        <v>ASIGNACIÓN PARA LA INVERSIÓN LOCAL  - AMBIENTE Y DESARROLLO SOSTENIBLE</v>
      </c>
      <c r="D10073" s="47"/>
      <c r="E10073" s="47" t="str">
        <f>E10072</f>
        <v>52210</v>
      </c>
      <c r="F10073" s="47"/>
      <c r="G10073" s="47" t="str">
        <f>G10072</f>
        <v xml:space="preserve">CONTADERO                                         </v>
      </c>
      <c r="H10073" s="47" t="s">
        <v>10655</v>
      </c>
      <c r="I10073" s="51">
        <f>SUBTOTAL(9,I10068:I10072)</f>
        <v>383047043</v>
      </c>
      <c r="J10073" s="51">
        <f>SUBTOTAL(9,J10068:J10072)</f>
        <v>317992418.87</v>
      </c>
      <c r="K10073" s="49">
        <f>J10073/I10073</f>
        <v>0.83016544490071942</v>
      </c>
      <c r="L10073" s="51">
        <f>SUBTOTAL(9,L10068:L10072)</f>
        <v>178618210.22</v>
      </c>
      <c r="M10073" s="51">
        <f>SUBTOTAL(9,M10068:M10072)</f>
        <v>151212208.87</v>
      </c>
      <c r="N10073" s="50">
        <f>IFERROR((M10073/L10073),"N.A")</f>
        <v>0.84656658850044098</v>
      </c>
      <c r="O10073" s="28"/>
      <c r="P10073" s="28"/>
      <c r="Q10073" s="28"/>
      <c r="R10073" s="28"/>
      <c r="S10073" s="25"/>
    </row>
    <row r="10074" spans="2:19" s="16" customFormat="1" outlineLevel="2" x14ac:dyDescent="0.25">
      <c r="B10074" s="16" t="s">
        <v>3766</v>
      </c>
      <c r="C10074" s="16" t="s">
        <v>3406</v>
      </c>
      <c r="D10074" s="16" t="s">
        <v>83</v>
      </c>
      <c r="E10074" s="16" t="s">
        <v>1396</v>
      </c>
      <c r="G10074" s="16" t="s">
        <v>1397</v>
      </c>
      <c r="H10074" s="16" t="s">
        <v>152</v>
      </c>
      <c r="I10074" s="35">
        <v>287952898</v>
      </c>
      <c r="J10074" s="35">
        <v>161067670.68000004</v>
      </c>
      <c r="K10074" s="36">
        <f>IFERROR((J10074/I10074),0)</f>
        <v>0.55935422702361559</v>
      </c>
      <c r="L10074" s="35">
        <v>190259895.72999996</v>
      </c>
      <c r="M10074" s="35">
        <v>161067670.68000004</v>
      </c>
      <c r="N10074" s="40">
        <f>M10074/L10074</f>
        <v>0.84656658757225989</v>
      </c>
      <c r="O10074" s="28"/>
      <c r="P10074" s="28"/>
      <c r="Q10074" s="28"/>
      <c r="R10074" s="28"/>
      <c r="S10074" s="25"/>
    </row>
    <row r="10075" spans="2:19" s="16" customFormat="1" outlineLevel="2" x14ac:dyDescent="0.25">
      <c r="B10075" s="16" t="s">
        <v>3766</v>
      </c>
      <c r="C10075" s="16" t="s">
        <v>3406</v>
      </c>
      <c r="D10075" s="16" t="s">
        <v>83</v>
      </c>
      <c r="E10075" s="16" t="s">
        <v>1396</v>
      </c>
      <c r="G10075" s="16" t="s">
        <v>1397</v>
      </c>
      <c r="H10075" s="16" t="s">
        <v>19</v>
      </c>
      <c r="I10075" s="31">
        <v>143111853</v>
      </c>
      <c r="J10075" s="31">
        <v>143111853</v>
      </c>
      <c r="K10075" s="32">
        <f>IFERROR((J10075/I10075),0)</f>
        <v>1</v>
      </c>
      <c r="L10075" s="31"/>
      <c r="M10075" s="31"/>
      <c r="N10075" s="39"/>
      <c r="O10075" s="28"/>
      <c r="P10075" s="28"/>
      <c r="Q10075" s="28"/>
      <c r="R10075" s="28"/>
      <c r="S10075" s="25"/>
    </row>
    <row r="10076" spans="2:19" s="16" customFormat="1" outlineLevel="2" x14ac:dyDescent="0.25">
      <c r="B10076" s="16" t="s">
        <v>3766</v>
      </c>
      <c r="C10076" s="16" t="s">
        <v>3406</v>
      </c>
      <c r="D10076" s="16" t="s">
        <v>83</v>
      </c>
      <c r="E10076" s="16" t="s">
        <v>1396</v>
      </c>
      <c r="G10076" s="16" t="s">
        <v>1397</v>
      </c>
      <c r="H10076" s="16" t="s">
        <v>154</v>
      </c>
      <c r="I10076" s="31">
        <v>1781</v>
      </c>
      <c r="J10076" s="31">
        <v>1781</v>
      </c>
      <c r="K10076" s="32">
        <f>IFERROR((J10076/I10076),0)</f>
        <v>1</v>
      </c>
      <c r="L10076" s="31"/>
      <c r="M10076" s="31"/>
      <c r="N10076" s="39"/>
      <c r="O10076" s="28"/>
      <c r="P10076" s="28"/>
      <c r="Q10076" s="28"/>
      <c r="R10076" s="28"/>
      <c r="S10076" s="25"/>
    </row>
    <row r="10077" spans="2:19" s="16" customFormat="1" outlineLevel="2" x14ac:dyDescent="0.25">
      <c r="B10077" s="16" t="s">
        <v>3766</v>
      </c>
      <c r="C10077" s="16" t="s">
        <v>3406</v>
      </c>
      <c r="D10077" s="16" t="s">
        <v>83</v>
      </c>
      <c r="E10077" s="16" t="s">
        <v>1396</v>
      </c>
      <c r="G10077" s="16" t="s">
        <v>1397</v>
      </c>
      <c r="H10077" s="16" t="s">
        <v>231</v>
      </c>
      <c r="I10077" s="31">
        <v>43806305</v>
      </c>
      <c r="J10077" s="31">
        <v>43806305</v>
      </c>
      <c r="K10077" s="32">
        <f>IFERROR((J10077/I10077),0)</f>
        <v>1</v>
      </c>
      <c r="L10077" s="31"/>
      <c r="M10077" s="31"/>
      <c r="N10077" s="39"/>
      <c r="O10077" s="28"/>
      <c r="P10077" s="28"/>
      <c r="Q10077" s="28"/>
      <c r="R10077" s="28"/>
      <c r="S10077" s="25"/>
    </row>
    <row r="10078" spans="2:19" s="16" customFormat="1" outlineLevel="2" x14ac:dyDescent="0.25">
      <c r="B10078" s="16" t="s">
        <v>3766</v>
      </c>
      <c r="C10078" s="16" t="s">
        <v>3406</v>
      </c>
      <c r="D10078" s="16" t="s">
        <v>83</v>
      </c>
      <c r="E10078" s="16" t="s">
        <v>1396</v>
      </c>
      <c r="G10078" s="16" t="s">
        <v>1397</v>
      </c>
      <c r="H10078" s="16" t="s">
        <v>155</v>
      </c>
      <c r="I10078" s="31">
        <v>-57590580</v>
      </c>
      <c r="J10078" s="31"/>
      <c r="K10078" s="32">
        <f>IFERROR((J10078/I10078),0)</f>
        <v>0</v>
      </c>
      <c r="L10078" s="31"/>
      <c r="M10078" s="31"/>
      <c r="N10078" s="39"/>
      <c r="O10078" s="28"/>
      <c r="P10078" s="28"/>
      <c r="Q10078" s="28"/>
      <c r="R10078" s="28"/>
      <c r="S10078" s="25"/>
    </row>
    <row r="10079" spans="2:19" s="16" customFormat="1" outlineLevel="1" x14ac:dyDescent="0.25">
      <c r="B10079" s="47" t="s">
        <v>8075</v>
      </c>
      <c r="C10079" s="47" t="str">
        <f>C10078</f>
        <v>ASIGNACIÓN PARA LA INVERSIÓN LOCAL  - AMBIENTE Y DESARROLLO SOSTENIBLE</v>
      </c>
      <c r="D10079" s="47"/>
      <c r="E10079" s="47" t="str">
        <f>E10078</f>
        <v>52207</v>
      </c>
      <c r="F10079" s="47"/>
      <c r="G10079" s="47" t="str">
        <f>G10078</f>
        <v xml:space="preserve">CONSACA                                           </v>
      </c>
      <c r="H10079" s="47" t="s">
        <v>10655</v>
      </c>
      <c r="I10079" s="51">
        <f>SUBTOTAL(9,I10074:I10078)</f>
        <v>417282257</v>
      </c>
      <c r="J10079" s="51">
        <f>SUBTOTAL(9,J10074:J10078)</f>
        <v>347987609.68000007</v>
      </c>
      <c r="K10079" s="49">
        <f>J10079/I10079</f>
        <v>0.83393818894149641</v>
      </c>
      <c r="L10079" s="51">
        <f>SUBTOTAL(9,L10074:L10078)</f>
        <v>190259895.72999996</v>
      </c>
      <c r="M10079" s="51">
        <f>SUBTOTAL(9,M10074:M10078)</f>
        <v>161067670.68000004</v>
      </c>
      <c r="N10079" s="50">
        <f>IFERROR((M10079/L10079),"N.A")</f>
        <v>0.84656658757225989</v>
      </c>
      <c r="O10079" s="28"/>
      <c r="P10079" s="28"/>
      <c r="Q10079" s="28"/>
      <c r="R10079" s="28"/>
      <c r="S10079" s="25"/>
    </row>
    <row r="10080" spans="2:19" s="16" customFormat="1" outlineLevel="2" x14ac:dyDescent="0.25">
      <c r="B10080" s="16" t="s">
        <v>3767</v>
      </c>
      <c r="C10080" s="16" t="s">
        <v>3406</v>
      </c>
      <c r="D10080" s="16" t="s">
        <v>83</v>
      </c>
      <c r="E10080" s="16" t="s">
        <v>1399</v>
      </c>
      <c r="G10080" s="16" t="s">
        <v>414</v>
      </c>
      <c r="H10080" s="16" t="s">
        <v>152</v>
      </c>
      <c r="I10080" s="35">
        <v>232230190</v>
      </c>
      <c r="J10080" s="35">
        <v>129898938.41</v>
      </c>
      <c r="K10080" s="36">
        <f>IFERROR((J10080/I10080),0)</f>
        <v>0.55935422698487214</v>
      </c>
      <c r="L10080" s="35">
        <v>153442080.22</v>
      </c>
      <c r="M10080" s="35">
        <v>129898938.41</v>
      </c>
      <c r="N10080" s="40">
        <f>M10080/L10080</f>
        <v>0.8465665886682151</v>
      </c>
      <c r="O10080" s="28"/>
      <c r="P10080" s="28"/>
      <c r="Q10080" s="28"/>
      <c r="R10080" s="28"/>
      <c r="S10080" s="25"/>
    </row>
    <row r="10081" spans="2:19" s="16" customFormat="1" outlineLevel="2" x14ac:dyDescent="0.25">
      <c r="B10081" s="16" t="s">
        <v>3767</v>
      </c>
      <c r="C10081" s="16" t="s">
        <v>3406</v>
      </c>
      <c r="D10081" s="16" t="s">
        <v>83</v>
      </c>
      <c r="E10081" s="16" t="s">
        <v>1399</v>
      </c>
      <c r="G10081" s="16" t="s">
        <v>414</v>
      </c>
      <c r="H10081" s="16" t="s">
        <v>19</v>
      </c>
      <c r="I10081" s="31">
        <v>75270919</v>
      </c>
      <c r="J10081" s="31">
        <v>75270919</v>
      </c>
      <c r="K10081" s="32">
        <f>IFERROR((J10081/I10081),0)</f>
        <v>1</v>
      </c>
      <c r="L10081" s="31"/>
      <c r="M10081" s="31"/>
      <c r="N10081" s="39"/>
      <c r="O10081" s="28"/>
      <c r="P10081" s="28"/>
      <c r="Q10081" s="28"/>
      <c r="R10081" s="28"/>
      <c r="S10081" s="25"/>
    </row>
    <row r="10082" spans="2:19" s="16" customFormat="1" outlineLevel="2" x14ac:dyDescent="0.25">
      <c r="B10082" s="16" t="s">
        <v>3767</v>
      </c>
      <c r="C10082" s="16" t="s">
        <v>3406</v>
      </c>
      <c r="D10082" s="16" t="s">
        <v>83</v>
      </c>
      <c r="E10082" s="16" t="s">
        <v>1399</v>
      </c>
      <c r="G10082" s="16" t="s">
        <v>414</v>
      </c>
      <c r="H10082" s="16" t="s">
        <v>154</v>
      </c>
      <c r="I10082" s="31">
        <v>1436</v>
      </c>
      <c r="J10082" s="31">
        <v>1436</v>
      </c>
      <c r="K10082" s="32">
        <f>IFERROR((J10082/I10082),0)</f>
        <v>1</v>
      </c>
      <c r="L10082" s="31"/>
      <c r="M10082" s="31"/>
      <c r="N10082" s="39"/>
      <c r="O10082" s="28"/>
      <c r="P10082" s="28"/>
      <c r="Q10082" s="28"/>
      <c r="R10082" s="28"/>
      <c r="S10082" s="25"/>
    </row>
    <row r="10083" spans="2:19" s="16" customFormat="1" outlineLevel="2" x14ac:dyDescent="0.25">
      <c r="B10083" s="16" t="s">
        <v>3767</v>
      </c>
      <c r="C10083" s="16" t="s">
        <v>3406</v>
      </c>
      <c r="D10083" s="16" t="s">
        <v>83</v>
      </c>
      <c r="E10083" s="16" t="s">
        <v>1399</v>
      </c>
      <c r="G10083" s="16" t="s">
        <v>414</v>
      </c>
      <c r="H10083" s="16" t="s">
        <v>231</v>
      </c>
      <c r="I10083" s="31">
        <v>35329204</v>
      </c>
      <c r="J10083" s="31">
        <v>35329204</v>
      </c>
      <c r="K10083" s="32">
        <f>IFERROR((J10083/I10083),0)</f>
        <v>1</v>
      </c>
      <c r="L10083" s="31"/>
      <c r="M10083" s="31"/>
      <c r="N10083" s="39"/>
      <c r="O10083" s="28"/>
      <c r="P10083" s="28"/>
      <c r="Q10083" s="28"/>
      <c r="R10083" s="28"/>
      <c r="S10083" s="25"/>
    </row>
    <row r="10084" spans="2:19" s="16" customFormat="1" outlineLevel="2" x14ac:dyDescent="0.25">
      <c r="B10084" s="16" t="s">
        <v>3767</v>
      </c>
      <c r="C10084" s="16" t="s">
        <v>3406</v>
      </c>
      <c r="D10084" s="16" t="s">
        <v>83</v>
      </c>
      <c r="E10084" s="16" t="s">
        <v>1399</v>
      </c>
      <c r="G10084" s="16" t="s">
        <v>414</v>
      </c>
      <c r="H10084" s="16" t="s">
        <v>155</v>
      </c>
      <c r="I10084" s="31">
        <v>-46446038</v>
      </c>
      <c r="J10084" s="31"/>
      <c r="K10084" s="32">
        <f>IFERROR((J10084/I10084),0)</f>
        <v>0</v>
      </c>
      <c r="L10084" s="31"/>
      <c r="M10084" s="31"/>
      <c r="N10084" s="39"/>
      <c r="O10084" s="28"/>
      <c r="P10084" s="28"/>
      <c r="Q10084" s="28"/>
      <c r="R10084" s="28"/>
      <c r="S10084" s="25"/>
    </row>
    <row r="10085" spans="2:19" s="16" customFormat="1" outlineLevel="1" x14ac:dyDescent="0.25">
      <c r="B10085" s="47" t="s">
        <v>8076</v>
      </c>
      <c r="C10085" s="47" t="str">
        <f>C10084</f>
        <v>ASIGNACIÓN PARA LA INVERSIÓN LOCAL  - AMBIENTE Y DESARROLLO SOSTENIBLE</v>
      </c>
      <c r="D10085" s="47"/>
      <c r="E10085" s="47" t="str">
        <f>E10084</f>
        <v>52203</v>
      </c>
      <c r="F10085" s="47"/>
      <c r="G10085" s="47" t="str">
        <f>G10084</f>
        <v xml:space="preserve">COLÓN                                             </v>
      </c>
      <c r="H10085" s="47" t="s">
        <v>10655</v>
      </c>
      <c r="I10085" s="51">
        <f>SUBTOTAL(9,I10080:I10084)</f>
        <v>296385711</v>
      </c>
      <c r="J10085" s="51">
        <f>SUBTOTAL(9,J10080:J10084)</f>
        <v>240500497.41</v>
      </c>
      <c r="K10085" s="49">
        <f>J10085/I10085</f>
        <v>0.81144430545776214</v>
      </c>
      <c r="L10085" s="51">
        <f>SUBTOTAL(9,L10080:L10084)</f>
        <v>153442080.22</v>
      </c>
      <c r="M10085" s="51">
        <f>SUBTOTAL(9,M10080:M10084)</f>
        <v>129898938.41</v>
      </c>
      <c r="N10085" s="50">
        <f>IFERROR((M10085/L10085),"N.A")</f>
        <v>0.8465665886682151</v>
      </c>
      <c r="O10085" s="28"/>
      <c r="P10085" s="28"/>
      <c r="Q10085" s="28"/>
      <c r="R10085" s="28"/>
      <c r="S10085" s="25"/>
    </row>
    <row r="10086" spans="2:19" s="16" customFormat="1" outlineLevel="2" x14ac:dyDescent="0.25">
      <c r="B10086" s="16" t="s">
        <v>3768</v>
      </c>
      <c r="C10086" s="16" t="s">
        <v>3406</v>
      </c>
      <c r="D10086" s="16" t="s">
        <v>83</v>
      </c>
      <c r="E10086" s="16" t="s">
        <v>1401</v>
      </c>
      <c r="G10086" s="16" t="s">
        <v>1402</v>
      </c>
      <c r="H10086" s="16" t="s">
        <v>152</v>
      </c>
      <c r="I10086" s="35">
        <v>409874948</v>
      </c>
      <c r="J10086" s="35">
        <v>229265284.72999996</v>
      </c>
      <c r="K10086" s="36">
        <f>IFERROR((J10086/I10086),0)</f>
        <v>0.55935422706049354</v>
      </c>
      <c r="L10086" s="35">
        <v>270817780.87</v>
      </c>
      <c r="M10086" s="35">
        <v>229265284.72999996</v>
      </c>
      <c r="N10086" s="40">
        <f>M10086/L10086</f>
        <v>0.84656658803379536</v>
      </c>
      <c r="O10086" s="28"/>
      <c r="P10086" s="28"/>
      <c r="Q10086" s="28"/>
      <c r="R10086" s="28"/>
      <c r="S10086" s="25"/>
    </row>
    <row r="10087" spans="2:19" s="16" customFormat="1" outlineLevel="2" x14ac:dyDescent="0.25">
      <c r="B10087" s="16" t="s">
        <v>3768</v>
      </c>
      <c r="C10087" s="16" t="s">
        <v>3406</v>
      </c>
      <c r="D10087" s="16" t="s">
        <v>83</v>
      </c>
      <c r="E10087" s="16" t="s">
        <v>1401</v>
      </c>
      <c r="G10087" s="16" t="s">
        <v>1402</v>
      </c>
      <c r="H10087" s="16" t="s">
        <v>19</v>
      </c>
      <c r="I10087" s="31">
        <v>63152425</v>
      </c>
      <c r="J10087" s="31">
        <v>63152425</v>
      </c>
      <c r="K10087" s="32">
        <f>IFERROR((J10087/I10087),0)</f>
        <v>1</v>
      </c>
      <c r="L10087" s="31"/>
      <c r="M10087" s="31"/>
      <c r="N10087" s="39"/>
      <c r="O10087" s="28"/>
      <c r="P10087" s="28"/>
      <c r="Q10087" s="28"/>
      <c r="R10087" s="28"/>
      <c r="S10087" s="25"/>
    </row>
    <row r="10088" spans="2:19" s="16" customFormat="1" outlineLevel="2" x14ac:dyDescent="0.25">
      <c r="B10088" s="16" t="s">
        <v>3768</v>
      </c>
      <c r="C10088" s="16" t="s">
        <v>3406</v>
      </c>
      <c r="D10088" s="16" t="s">
        <v>83</v>
      </c>
      <c r="E10088" s="16" t="s">
        <v>1401</v>
      </c>
      <c r="G10088" s="16" t="s">
        <v>1402</v>
      </c>
      <c r="H10088" s="16" t="s">
        <v>154</v>
      </c>
      <c r="I10088" s="31">
        <v>2535</v>
      </c>
      <c r="J10088" s="31">
        <v>2535</v>
      </c>
      <c r="K10088" s="32">
        <f>IFERROR((J10088/I10088),0)</f>
        <v>1</v>
      </c>
      <c r="L10088" s="31"/>
      <c r="M10088" s="31"/>
      <c r="N10088" s="39"/>
      <c r="O10088" s="28"/>
      <c r="P10088" s="28"/>
      <c r="Q10088" s="28"/>
      <c r="R10088" s="28"/>
      <c r="S10088" s="25"/>
    </row>
    <row r="10089" spans="2:19" s="16" customFormat="1" outlineLevel="2" x14ac:dyDescent="0.25">
      <c r="B10089" s="16" t="s">
        <v>3768</v>
      </c>
      <c r="C10089" s="16" t="s">
        <v>3406</v>
      </c>
      <c r="D10089" s="16" t="s">
        <v>83</v>
      </c>
      <c r="E10089" s="16" t="s">
        <v>1401</v>
      </c>
      <c r="G10089" s="16" t="s">
        <v>1402</v>
      </c>
      <c r="H10089" s="16" t="s">
        <v>231</v>
      </c>
      <c r="I10089" s="31">
        <v>62354320</v>
      </c>
      <c r="J10089" s="31">
        <v>62354320</v>
      </c>
      <c r="K10089" s="32">
        <f>IFERROR((J10089/I10089),0)</f>
        <v>1</v>
      </c>
      <c r="L10089" s="31"/>
      <c r="M10089" s="31"/>
      <c r="N10089" s="39"/>
      <c r="O10089" s="28"/>
      <c r="P10089" s="28"/>
      <c r="Q10089" s="28"/>
      <c r="R10089" s="28"/>
      <c r="S10089" s="25"/>
    </row>
    <row r="10090" spans="2:19" s="16" customFormat="1" outlineLevel="2" x14ac:dyDescent="0.25">
      <c r="B10090" s="16" t="s">
        <v>3768</v>
      </c>
      <c r="C10090" s="16" t="s">
        <v>3406</v>
      </c>
      <c r="D10090" s="16" t="s">
        <v>83</v>
      </c>
      <c r="E10090" s="16" t="s">
        <v>1401</v>
      </c>
      <c r="G10090" s="16" t="s">
        <v>1402</v>
      </c>
      <c r="H10090" s="16" t="s">
        <v>155</v>
      </c>
      <c r="I10090" s="31">
        <v>-81974990</v>
      </c>
      <c r="J10090" s="31"/>
      <c r="K10090" s="32">
        <f>IFERROR((J10090/I10090),0)</f>
        <v>0</v>
      </c>
      <c r="L10090" s="31"/>
      <c r="M10090" s="31"/>
      <c r="N10090" s="39"/>
      <c r="O10090" s="28"/>
      <c r="P10090" s="28"/>
      <c r="Q10090" s="28"/>
      <c r="R10090" s="28"/>
      <c r="S10090" s="25"/>
    </row>
    <row r="10091" spans="2:19" s="16" customFormat="1" outlineLevel="1" x14ac:dyDescent="0.25">
      <c r="B10091" s="47" t="s">
        <v>8077</v>
      </c>
      <c r="C10091" s="47" t="str">
        <f>C10090</f>
        <v>ASIGNACIÓN PARA LA INVERSIÓN LOCAL  - AMBIENTE Y DESARROLLO SOSTENIBLE</v>
      </c>
      <c r="D10091" s="47"/>
      <c r="E10091" s="47" t="str">
        <f>E10090</f>
        <v>52110</v>
      </c>
      <c r="F10091" s="47"/>
      <c r="G10091" s="47" t="str">
        <f>G10090</f>
        <v xml:space="preserve">BUESACO                                           </v>
      </c>
      <c r="H10091" s="47" t="s">
        <v>10655</v>
      </c>
      <c r="I10091" s="51">
        <f>SUBTOTAL(9,I10086:I10090)</f>
        <v>453409238</v>
      </c>
      <c r="J10091" s="51">
        <f>SUBTOTAL(9,J10086:J10090)</f>
        <v>354774564.72999996</v>
      </c>
      <c r="K10091" s="49">
        <f>J10091/I10091</f>
        <v>0.78245993904958755</v>
      </c>
      <c r="L10091" s="51">
        <f>SUBTOTAL(9,L10086:L10090)</f>
        <v>270817780.87</v>
      </c>
      <c r="M10091" s="51">
        <f>SUBTOTAL(9,M10086:M10090)</f>
        <v>229265284.72999996</v>
      </c>
      <c r="N10091" s="50">
        <f>IFERROR((M10091/L10091),"N.A")</f>
        <v>0.84656658803379536</v>
      </c>
      <c r="O10091" s="28"/>
      <c r="P10091" s="28"/>
      <c r="Q10091" s="28"/>
      <c r="R10091" s="28"/>
      <c r="S10091" s="25"/>
    </row>
    <row r="10092" spans="2:19" s="16" customFormat="1" outlineLevel="2" x14ac:dyDescent="0.25">
      <c r="B10092" s="16" t="s">
        <v>3769</v>
      </c>
      <c r="C10092" s="16" t="s">
        <v>3406</v>
      </c>
      <c r="D10092" s="16" t="s">
        <v>83</v>
      </c>
      <c r="E10092" s="16" t="s">
        <v>1404</v>
      </c>
      <c r="G10092" s="16" t="s">
        <v>1405</v>
      </c>
      <c r="H10092" s="16" t="s">
        <v>152</v>
      </c>
      <c r="I10092" s="35">
        <v>210210322</v>
      </c>
      <c r="J10092" s="35">
        <v>117582032.18999998</v>
      </c>
      <c r="K10092" s="36">
        <f>IFERROR((J10092/I10092),0)</f>
        <v>0.55935422709642191</v>
      </c>
      <c r="L10092" s="35">
        <v>138892833.59</v>
      </c>
      <c r="M10092" s="35">
        <v>117582032.18999998</v>
      </c>
      <c r="N10092" s="40">
        <f>M10092/L10092</f>
        <v>0.84656658771245374</v>
      </c>
      <c r="O10092" s="28"/>
      <c r="P10092" s="28"/>
      <c r="Q10092" s="28"/>
      <c r="R10092" s="28"/>
      <c r="S10092" s="25"/>
    </row>
    <row r="10093" spans="2:19" s="16" customFormat="1" outlineLevel="2" x14ac:dyDescent="0.25">
      <c r="B10093" s="16" t="s">
        <v>3769</v>
      </c>
      <c r="C10093" s="16" t="s">
        <v>3406</v>
      </c>
      <c r="D10093" s="16" t="s">
        <v>83</v>
      </c>
      <c r="E10093" s="16" t="s">
        <v>1404</v>
      </c>
      <c r="G10093" s="16" t="s">
        <v>1405</v>
      </c>
      <c r="H10093" s="16" t="s">
        <v>19</v>
      </c>
      <c r="I10093" s="31">
        <v>63170008</v>
      </c>
      <c r="J10093" s="31">
        <v>63170008</v>
      </c>
      <c r="K10093" s="32">
        <f>IFERROR((J10093/I10093),0)</f>
        <v>1</v>
      </c>
      <c r="L10093" s="31"/>
      <c r="M10093" s="31"/>
      <c r="N10093" s="39"/>
      <c r="O10093" s="28"/>
      <c r="P10093" s="28"/>
      <c r="Q10093" s="28"/>
      <c r="R10093" s="28"/>
      <c r="S10093" s="25"/>
    </row>
    <row r="10094" spans="2:19" s="16" customFormat="1" outlineLevel="2" x14ac:dyDescent="0.25">
      <c r="B10094" s="16" t="s">
        <v>3769</v>
      </c>
      <c r="C10094" s="16" t="s">
        <v>3406</v>
      </c>
      <c r="D10094" s="16" t="s">
        <v>83</v>
      </c>
      <c r="E10094" s="16" t="s">
        <v>1404</v>
      </c>
      <c r="G10094" s="16" t="s">
        <v>1405</v>
      </c>
      <c r="H10094" s="16" t="s">
        <v>154</v>
      </c>
      <c r="I10094" s="31">
        <v>1300</v>
      </c>
      <c r="J10094" s="31">
        <v>1300</v>
      </c>
      <c r="K10094" s="32">
        <f>IFERROR((J10094/I10094),0)</f>
        <v>1</v>
      </c>
      <c r="L10094" s="31"/>
      <c r="M10094" s="31"/>
      <c r="N10094" s="39"/>
      <c r="O10094" s="28"/>
      <c r="P10094" s="28"/>
      <c r="Q10094" s="28"/>
      <c r="R10094" s="28"/>
      <c r="S10094" s="25"/>
    </row>
    <row r="10095" spans="2:19" s="16" customFormat="1" outlineLevel="2" x14ac:dyDescent="0.25">
      <c r="B10095" s="16" t="s">
        <v>3769</v>
      </c>
      <c r="C10095" s="16" t="s">
        <v>3406</v>
      </c>
      <c r="D10095" s="16" t="s">
        <v>83</v>
      </c>
      <c r="E10095" s="16" t="s">
        <v>1404</v>
      </c>
      <c r="G10095" s="16" t="s">
        <v>1405</v>
      </c>
      <c r="H10095" s="16" t="s">
        <v>231</v>
      </c>
      <c r="I10095" s="31">
        <v>31979319</v>
      </c>
      <c r="J10095" s="31">
        <v>31979319</v>
      </c>
      <c r="K10095" s="32">
        <f>IFERROR((J10095/I10095),0)</f>
        <v>1</v>
      </c>
      <c r="L10095" s="31"/>
      <c r="M10095" s="31"/>
      <c r="N10095" s="39"/>
      <c r="O10095" s="28"/>
      <c r="P10095" s="28"/>
      <c r="Q10095" s="28"/>
      <c r="R10095" s="28"/>
      <c r="S10095" s="25"/>
    </row>
    <row r="10096" spans="2:19" s="16" customFormat="1" outlineLevel="2" x14ac:dyDescent="0.25">
      <c r="B10096" s="16" t="s">
        <v>3769</v>
      </c>
      <c r="C10096" s="16" t="s">
        <v>3406</v>
      </c>
      <c r="D10096" s="16" t="s">
        <v>83</v>
      </c>
      <c r="E10096" s="16" t="s">
        <v>1404</v>
      </c>
      <c r="G10096" s="16" t="s">
        <v>1405</v>
      </c>
      <c r="H10096" s="16" t="s">
        <v>155</v>
      </c>
      <c r="I10096" s="31">
        <v>-42042064</v>
      </c>
      <c r="J10096" s="31"/>
      <c r="K10096" s="32">
        <f>IFERROR((J10096/I10096),0)</f>
        <v>0</v>
      </c>
      <c r="L10096" s="31"/>
      <c r="M10096" s="31"/>
      <c r="N10096" s="39"/>
      <c r="O10096" s="28"/>
      <c r="P10096" s="28"/>
      <c r="Q10096" s="28"/>
      <c r="R10096" s="28"/>
      <c r="S10096" s="25"/>
    </row>
    <row r="10097" spans="2:19" s="16" customFormat="1" outlineLevel="1" x14ac:dyDescent="0.25">
      <c r="B10097" s="47" t="s">
        <v>8078</v>
      </c>
      <c r="C10097" s="47" t="str">
        <f>C10096</f>
        <v>ASIGNACIÓN PARA LA INVERSIÓN LOCAL  - AMBIENTE Y DESARROLLO SOSTENIBLE</v>
      </c>
      <c r="D10097" s="47"/>
      <c r="E10097" s="47" t="str">
        <f>E10096</f>
        <v>52083</v>
      </c>
      <c r="F10097" s="47"/>
      <c r="G10097" s="47" t="str">
        <f>G10096</f>
        <v xml:space="preserve">BELÉN                                             </v>
      </c>
      <c r="H10097" s="47" t="s">
        <v>10655</v>
      </c>
      <c r="I10097" s="51">
        <f>SUBTOTAL(9,I10092:I10096)</f>
        <v>263318885</v>
      </c>
      <c r="J10097" s="51">
        <f>SUBTOTAL(9,J10092:J10096)</f>
        <v>212732659.19</v>
      </c>
      <c r="K10097" s="49">
        <f>J10097/I10097</f>
        <v>0.80788986779280947</v>
      </c>
      <c r="L10097" s="51">
        <f>SUBTOTAL(9,L10092:L10096)</f>
        <v>138892833.59</v>
      </c>
      <c r="M10097" s="51">
        <f>SUBTOTAL(9,M10092:M10096)</f>
        <v>117582032.18999998</v>
      </c>
      <c r="N10097" s="50">
        <f>IFERROR((M10097/L10097),"N.A")</f>
        <v>0.84656658771245374</v>
      </c>
      <c r="O10097" s="28"/>
      <c r="P10097" s="28"/>
      <c r="Q10097" s="28"/>
      <c r="R10097" s="28"/>
      <c r="S10097" s="25"/>
    </row>
    <row r="10098" spans="2:19" s="16" customFormat="1" outlineLevel="2" x14ac:dyDescent="0.25">
      <c r="B10098" s="16" t="s">
        <v>3770</v>
      </c>
      <c r="C10098" s="16" t="s">
        <v>3406</v>
      </c>
      <c r="D10098" s="16" t="s">
        <v>83</v>
      </c>
      <c r="E10098" s="16" t="s">
        <v>1407</v>
      </c>
      <c r="G10098" s="16" t="s">
        <v>1408</v>
      </c>
      <c r="H10098" s="16" t="s">
        <v>152</v>
      </c>
      <c r="I10098" s="35">
        <v>1380993793</v>
      </c>
      <c r="J10098" s="35">
        <v>772464715.64999998</v>
      </c>
      <c r="K10098" s="36">
        <f>IFERROR((J10098/I10098),0)</f>
        <v>0.559354227054082</v>
      </c>
      <c r="L10098" s="35">
        <v>912467756.78999996</v>
      </c>
      <c r="M10098" s="35">
        <v>772464715.64999998</v>
      </c>
      <c r="N10098" s="40">
        <f>M10098/L10098</f>
        <v>0.84656658813619756</v>
      </c>
      <c r="O10098" s="28"/>
      <c r="P10098" s="28"/>
      <c r="Q10098" s="28"/>
      <c r="R10098" s="28"/>
      <c r="S10098" s="25"/>
    </row>
    <row r="10099" spans="2:19" s="16" customFormat="1" outlineLevel="2" x14ac:dyDescent="0.25">
      <c r="B10099" s="16" t="s">
        <v>3770</v>
      </c>
      <c r="C10099" s="16" t="s">
        <v>3406</v>
      </c>
      <c r="D10099" s="16" t="s">
        <v>83</v>
      </c>
      <c r="E10099" s="16" t="s">
        <v>1407</v>
      </c>
      <c r="G10099" s="16" t="s">
        <v>1408</v>
      </c>
      <c r="H10099" s="16" t="s">
        <v>19</v>
      </c>
      <c r="I10099" s="31">
        <v>1011377314</v>
      </c>
      <c r="J10099" s="31">
        <v>1011377314</v>
      </c>
      <c r="K10099" s="32">
        <f>IFERROR((J10099/I10099),0)</f>
        <v>1</v>
      </c>
      <c r="L10099" s="31"/>
      <c r="M10099" s="31"/>
      <c r="N10099" s="39"/>
      <c r="O10099" s="28"/>
      <c r="P10099" s="28"/>
      <c r="Q10099" s="28"/>
      <c r="R10099" s="28"/>
      <c r="S10099" s="25"/>
    </row>
    <row r="10100" spans="2:19" s="16" customFormat="1" outlineLevel="2" x14ac:dyDescent="0.25">
      <c r="B10100" s="16" t="s">
        <v>3770</v>
      </c>
      <c r="C10100" s="16" t="s">
        <v>3406</v>
      </c>
      <c r="D10100" s="16" t="s">
        <v>83</v>
      </c>
      <c r="E10100" s="16" t="s">
        <v>1407</v>
      </c>
      <c r="G10100" s="16" t="s">
        <v>1408</v>
      </c>
      <c r="H10100" s="16" t="s">
        <v>154</v>
      </c>
      <c r="I10100" s="31">
        <v>8541</v>
      </c>
      <c r="J10100" s="31">
        <v>8541</v>
      </c>
      <c r="K10100" s="32">
        <f>IFERROR((J10100/I10100),0)</f>
        <v>1</v>
      </c>
      <c r="L10100" s="31"/>
      <c r="M10100" s="31"/>
      <c r="N10100" s="39"/>
      <c r="O10100" s="28"/>
      <c r="P10100" s="28"/>
      <c r="Q10100" s="28"/>
      <c r="R10100" s="28"/>
      <c r="S10100" s="25"/>
    </row>
    <row r="10101" spans="2:19" s="16" customFormat="1" outlineLevel="2" x14ac:dyDescent="0.25">
      <c r="B10101" s="16" t="s">
        <v>3770</v>
      </c>
      <c r="C10101" s="16" t="s">
        <v>3406</v>
      </c>
      <c r="D10101" s="16" t="s">
        <v>83</v>
      </c>
      <c r="E10101" s="16" t="s">
        <v>1407</v>
      </c>
      <c r="G10101" s="16" t="s">
        <v>1408</v>
      </c>
      <c r="H10101" s="16" t="s">
        <v>231</v>
      </c>
      <c r="I10101" s="31">
        <v>210090734</v>
      </c>
      <c r="J10101" s="31">
        <v>210090734</v>
      </c>
      <c r="K10101" s="32">
        <f>IFERROR((J10101/I10101),0)</f>
        <v>1</v>
      </c>
      <c r="L10101" s="31"/>
      <c r="M10101" s="31"/>
      <c r="N10101" s="39"/>
      <c r="O10101" s="28"/>
      <c r="P10101" s="28"/>
      <c r="Q10101" s="28"/>
      <c r="R10101" s="28"/>
      <c r="S10101" s="25"/>
    </row>
    <row r="10102" spans="2:19" s="16" customFormat="1" outlineLevel="2" x14ac:dyDescent="0.25">
      <c r="B10102" s="16" t="s">
        <v>3770</v>
      </c>
      <c r="C10102" s="16" t="s">
        <v>3406</v>
      </c>
      <c r="D10102" s="16" t="s">
        <v>83</v>
      </c>
      <c r="E10102" s="16" t="s">
        <v>1407</v>
      </c>
      <c r="G10102" s="16" t="s">
        <v>1408</v>
      </c>
      <c r="H10102" s="16" t="s">
        <v>155</v>
      </c>
      <c r="I10102" s="31">
        <v>-276198759</v>
      </c>
      <c r="J10102" s="31"/>
      <c r="K10102" s="32">
        <f>IFERROR((J10102/I10102),0)</f>
        <v>0</v>
      </c>
      <c r="L10102" s="31"/>
      <c r="M10102" s="31"/>
      <c r="N10102" s="39"/>
      <c r="O10102" s="28"/>
      <c r="P10102" s="28"/>
      <c r="Q10102" s="28"/>
      <c r="R10102" s="28"/>
      <c r="S10102" s="25"/>
    </row>
    <row r="10103" spans="2:19" s="16" customFormat="1" outlineLevel="1" x14ac:dyDescent="0.25">
      <c r="B10103" s="47" t="s">
        <v>8079</v>
      </c>
      <c r="C10103" s="47" t="str">
        <f>C10102</f>
        <v>ASIGNACIÓN PARA LA INVERSIÓN LOCAL  - AMBIENTE Y DESARROLLO SOSTENIBLE</v>
      </c>
      <c r="D10103" s="47"/>
      <c r="E10103" s="47" t="str">
        <f>E10102</f>
        <v>52079</v>
      </c>
      <c r="F10103" s="47"/>
      <c r="G10103" s="47" t="str">
        <f>G10102</f>
        <v xml:space="preserve">BARBACOAS                                         </v>
      </c>
      <c r="H10103" s="47" t="s">
        <v>10655</v>
      </c>
      <c r="I10103" s="51">
        <f>SUBTOTAL(9,I10098:I10102)</f>
        <v>2326271623</v>
      </c>
      <c r="J10103" s="51">
        <f>SUBTOTAL(9,J10098:J10102)</f>
        <v>1993941304.6500001</v>
      </c>
      <c r="K10103" s="49">
        <f>J10103/I10103</f>
        <v>0.85714036354816514</v>
      </c>
      <c r="L10103" s="51">
        <f>SUBTOTAL(9,L10098:L10102)</f>
        <v>912467756.78999996</v>
      </c>
      <c r="M10103" s="51">
        <f>SUBTOTAL(9,M10098:M10102)</f>
        <v>772464715.64999998</v>
      </c>
      <c r="N10103" s="50">
        <f>IFERROR((M10103/L10103),"N.A")</f>
        <v>0.84656658813619756</v>
      </c>
      <c r="O10103" s="28"/>
      <c r="P10103" s="28"/>
      <c r="Q10103" s="28"/>
      <c r="R10103" s="28"/>
      <c r="S10103" s="25"/>
    </row>
    <row r="10104" spans="2:19" s="16" customFormat="1" outlineLevel="2" x14ac:dyDescent="0.25">
      <c r="B10104" s="16" t="s">
        <v>3771</v>
      </c>
      <c r="C10104" s="16" t="s">
        <v>3406</v>
      </c>
      <c r="D10104" s="16" t="s">
        <v>83</v>
      </c>
      <c r="E10104" s="16" t="s">
        <v>1410</v>
      </c>
      <c r="G10104" s="16" t="s">
        <v>1411</v>
      </c>
      <c r="H10104" s="16" t="s">
        <v>152</v>
      </c>
      <c r="I10104" s="35">
        <v>351087225</v>
      </c>
      <c r="J10104" s="35">
        <v>196382123.37</v>
      </c>
      <c r="K10104" s="36">
        <f>IFERROR((J10104/I10104),0)</f>
        <v>0.55935422705853222</v>
      </c>
      <c r="L10104" s="35">
        <v>231974809.91999999</v>
      </c>
      <c r="M10104" s="35">
        <v>196382123.37</v>
      </c>
      <c r="N10104" s="40">
        <f>M10104/L10104</f>
        <v>0.84656658814689989</v>
      </c>
      <c r="O10104" s="28"/>
      <c r="P10104" s="28"/>
      <c r="Q10104" s="28"/>
      <c r="R10104" s="28"/>
      <c r="S10104" s="25"/>
    </row>
    <row r="10105" spans="2:19" s="16" customFormat="1" outlineLevel="2" x14ac:dyDescent="0.25">
      <c r="B10105" s="16" t="s">
        <v>3771</v>
      </c>
      <c r="C10105" s="16" t="s">
        <v>3406</v>
      </c>
      <c r="D10105" s="16" t="s">
        <v>83</v>
      </c>
      <c r="E10105" s="16" t="s">
        <v>1410</v>
      </c>
      <c r="G10105" s="16" t="s">
        <v>1411</v>
      </c>
      <c r="H10105" s="16" t="s">
        <v>19</v>
      </c>
      <c r="I10105" s="31">
        <v>197714690</v>
      </c>
      <c r="J10105" s="31">
        <v>197714690</v>
      </c>
      <c r="K10105" s="32">
        <f>IFERROR((J10105/I10105),0)</f>
        <v>1</v>
      </c>
      <c r="L10105" s="31"/>
      <c r="M10105" s="31"/>
      <c r="N10105" s="39"/>
      <c r="O10105" s="28"/>
      <c r="P10105" s="28"/>
      <c r="Q10105" s="28"/>
      <c r="R10105" s="28"/>
      <c r="S10105" s="25"/>
    </row>
    <row r="10106" spans="2:19" s="16" customFormat="1" outlineLevel="2" x14ac:dyDescent="0.25">
      <c r="B10106" s="16" t="s">
        <v>3771</v>
      </c>
      <c r="C10106" s="16" t="s">
        <v>3406</v>
      </c>
      <c r="D10106" s="16" t="s">
        <v>83</v>
      </c>
      <c r="E10106" s="16" t="s">
        <v>1410</v>
      </c>
      <c r="G10106" s="16" t="s">
        <v>1411</v>
      </c>
      <c r="H10106" s="16" t="s">
        <v>154</v>
      </c>
      <c r="I10106" s="31">
        <v>2171</v>
      </c>
      <c r="J10106" s="31">
        <v>2171</v>
      </c>
      <c r="K10106" s="32">
        <f>IFERROR((J10106/I10106),0)</f>
        <v>1</v>
      </c>
      <c r="L10106" s="31"/>
      <c r="M10106" s="31"/>
      <c r="N10106" s="39"/>
      <c r="O10106" s="28"/>
      <c r="P10106" s="28"/>
      <c r="Q10106" s="28"/>
      <c r="R10106" s="28"/>
      <c r="S10106" s="25"/>
    </row>
    <row r="10107" spans="2:19" s="16" customFormat="1" outlineLevel="2" x14ac:dyDescent="0.25">
      <c r="B10107" s="16" t="s">
        <v>3771</v>
      </c>
      <c r="C10107" s="16" t="s">
        <v>3406</v>
      </c>
      <c r="D10107" s="16" t="s">
        <v>83</v>
      </c>
      <c r="E10107" s="16" t="s">
        <v>1410</v>
      </c>
      <c r="G10107" s="16" t="s">
        <v>1411</v>
      </c>
      <c r="H10107" s="16" t="s">
        <v>231</v>
      </c>
      <c r="I10107" s="31">
        <v>53410937</v>
      </c>
      <c r="J10107" s="31">
        <v>53410937</v>
      </c>
      <c r="K10107" s="32">
        <f>IFERROR((J10107/I10107),0)</f>
        <v>1</v>
      </c>
      <c r="L10107" s="31"/>
      <c r="M10107" s="31"/>
      <c r="N10107" s="39"/>
      <c r="O10107" s="28"/>
      <c r="P10107" s="28"/>
      <c r="Q10107" s="28"/>
      <c r="R10107" s="28"/>
      <c r="S10107" s="25"/>
    </row>
    <row r="10108" spans="2:19" s="16" customFormat="1" outlineLevel="2" x14ac:dyDescent="0.25">
      <c r="B10108" s="16" t="s">
        <v>3771</v>
      </c>
      <c r="C10108" s="16" t="s">
        <v>3406</v>
      </c>
      <c r="D10108" s="16" t="s">
        <v>83</v>
      </c>
      <c r="E10108" s="16" t="s">
        <v>1410</v>
      </c>
      <c r="G10108" s="16" t="s">
        <v>1411</v>
      </c>
      <c r="H10108" s="16" t="s">
        <v>155</v>
      </c>
      <c r="I10108" s="31">
        <v>-70217445</v>
      </c>
      <c r="J10108" s="31"/>
      <c r="K10108" s="32">
        <f>IFERROR((J10108/I10108),0)</f>
        <v>0</v>
      </c>
      <c r="L10108" s="31"/>
      <c r="M10108" s="31"/>
      <c r="N10108" s="39"/>
      <c r="O10108" s="28"/>
      <c r="P10108" s="28"/>
      <c r="Q10108" s="28"/>
      <c r="R10108" s="28"/>
      <c r="S10108" s="25"/>
    </row>
    <row r="10109" spans="2:19" s="16" customFormat="1" outlineLevel="1" x14ac:dyDescent="0.25">
      <c r="B10109" s="47" t="s">
        <v>8080</v>
      </c>
      <c r="C10109" s="47" t="str">
        <f>C10108</f>
        <v>ASIGNACIÓN PARA LA INVERSIÓN LOCAL  - AMBIENTE Y DESARROLLO SOSTENIBLE</v>
      </c>
      <c r="D10109" s="47"/>
      <c r="E10109" s="47" t="str">
        <f>E10108</f>
        <v>52051</v>
      </c>
      <c r="F10109" s="47"/>
      <c r="G10109" s="47" t="str">
        <f>G10108</f>
        <v xml:space="preserve">ARBOLEDA                                          </v>
      </c>
      <c r="H10109" s="47" t="s">
        <v>10655</v>
      </c>
      <c r="I10109" s="51">
        <f>SUBTOTAL(9,I10104:I10108)</f>
        <v>531997578</v>
      </c>
      <c r="J10109" s="51">
        <f>SUBTOTAL(9,J10104:J10108)</f>
        <v>447509921.37</v>
      </c>
      <c r="K10109" s="49">
        <f>J10109/I10109</f>
        <v>0.84118789234412639</v>
      </c>
      <c r="L10109" s="51">
        <f>SUBTOTAL(9,L10104:L10108)</f>
        <v>231974809.91999999</v>
      </c>
      <c r="M10109" s="51">
        <f>SUBTOTAL(9,M10104:M10108)</f>
        <v>196382123.37</v>
      </c>
      <c r="N10109" s="50">
        <f>IFERROR((M10109/L10109),"N.A")</f>
        <v>0.84656658814689989</v>
      </c>
      <c r="O10109" s="28"/>
      <c r="P10109" s="28"/>
      <c r="Q10109" s="28"/>
      <c r="R10109" s="28"/>
      <c r="S10109" s="25"/>
    </row>
    <row r="10110" spans="2:19" s="16" customFormat="1" outlineLevel="2" x14ac:dyDescent="0.25">
      <c r="B10110" s="16" t="s">
        <v>3772</v>
      </c>
      <c r="C10110" s="16" t="s">
        <v>3406</v>
      </c>
      <c r="D10110" s="16" t="s">
        <v>83</v>
      </c>
      <c r="E10110" s="16" t="s">
        <v>1413</v>
      </c>
      <c r="G10110" s="16" t="s">
        <v>1414</v>
      </c>
      <c r="H10110" s="16" t="s">
        <v>152</v>
      </c>
      <c r="I10110" s="35">
        <v>209881545</v>
      </c>
      <c r="J10110" s="35">
        <v>117398129.39</v>
      </c>
      <c r="K10110" s="36">
        <f>IFERROR((J10110/I10110),0)</f>
        <v>0.5593542271189208</v>
      </c>
      <c r="L10110" s="35">
        <v>138675599.84999999</v>
      </c>
      <c r="M10110" s="35">
        <v>117398129.39</v>
      </c>
      <c r="N10110" s="40">
        <f>M10110/L10110</f>
        <v>0.84656658789999828</v>
      </c>
      <c r="O10110" s="28"/>
      <c r="P10110" s="28"/>
      <c r="Q10110" s="28"/>
      <c r="R10110" s="28"/>
      <c r="S10110" s="25"/>
    </row>
    <row r="10111" spans="2:19" s="16" customFormat="1" outlineLevel="2" x14ac:dyDescent="0.25">
      <c r="B10111" s="16" t="s">
        <v>3772</v>
      </c>
      <c r="C10111" s="16" t="s">
        <v>3406</v>
      </c>
      <c r="D10111" s="16" t="s">
        <v>83</v>
      </c>
      <c r="E10111" s="16" t="s">
        <v>1413</v>
      </c>
      <c r="G10111" s="16" t="s">
        <v>1414</v>
      </c>
      <c r="H10111" s="16" t="s">
        <v>19</v>
      </c>
      <c r="I10111" s="31">
        <v>106832754</v>
      </c>
      <c r="J10111" s="31">
        <v>106832754</v>
      </c>
      <c r="K10111" s="32">
        <f>IFERROR((J10111/I10111),0)</f>
        <v>1</v>
      </c>
      <c r="L10111" s="31"/>
      <c r="M10111" s="31"/>
      <c r="N10111" s="39"/>
      <c r="O10111" s="28"/>
      <c r="P10111" s="28"/>
      <c r="Q10111" s="28"/>
      <c r="R10111" s="28"/>
      <c r="S10111" s="25"/>
    </row>
    <row r="10112" spans="2:19" s="16" customFormat="1" outlineLevel="2" x14ac:dyDescent="0.25">
      <c r="B10112" s="16" t="s">
        <v>3772</v>
      </c>
      <c r="C10112" s="16" t="s">
        <v>3406</v>
      </c>
      <c r="D10112" s="16" t="s">
        <v>83</v>
      </c>
      <c r="E10112" s="16" t="s">
        <v>1413</v>
      </c>
      <c r="G10112" s="16" t="s">
        <v>1414</v>
      </c>
      <c r="H10112" s="16" t="s">
        <v>154</v>
      </c>
      <c r="I10112" s="31">
        <v>1298</v>
      </c>
      <c r="J10112" s="31">
        <v>1298</v>
      </c>
      <c r="K10112" s="32">
        <f>IFERROR((J10112/I10112),0)</f>
        <v>1</v>
      </c>
      <c r="L10112" s="31"/>
      <c r="M10112" s="31"/>
      <c r="N10112" s="39"/>
      <c r="O10112" s="28"/>
      <c r="P10112" s="28"/>
      <c r="Q10112" s="28"/>
      <c r="R10112" s="28"/>
      <c r="S10112" s="25"/>
    </row>
    <row r="10113" spans="2:19" s="16" customFormat="1" outlineLevel="2" x14ac:dyDescent="0.25">
      <c r="B10113" s="16" t="s">
        <v>3772</v>
      </c>
      <c r="C10113" s="16" t="s">
        <v>3406</v>
      </c>
      <c r="D10113" s="16" t="s">
        <v>83</v>
      </c>
      <c r="E10113" s="16" t="s">
        <v>1413</v>
      </c>
      <c r="G10113" s="16" t="s">
        <v>1414</v>
      </c>
      <c r="H10113" s="16" t="s">
        <v>231</v>
      </c>
      <c r="I10113" s="31">
        <v>31929302</v>
      </c>
      <c r="J10113" s="31">
        <v>31929302</v>
      </c>
      <c r="K10113" s="32">
        <f>IFERROR((J10113/I10113),0)</f>
        <v>1</v>
      </c>
      <c r="L10113" s="31"/>
      <c r="M10113" s="31"/>
      <c r="N10113" s="39"/>
      <c r="O10113" s="28"/>
      <c r="P10113" s="28"/>
      <c r="Q10113" s="28"/>
      <c r="R10113" s="28"/>
      <c r="S10113" s="25"/>
    </row>
    <row r="10114" spans="2:19" s="16" customFormat="1" outlineLevel="2" x14ac:dyDescent="0.25">
      <c r="B10114" s="16" t="s">
        <v>3772</v>
      </c>
      <c r="C10114" s="16" t="s">
        <v>3406</v>
      </c>
      <c r="D10114" s="16" t="s">
        <v>83</v>
      </c>
      <c r="E10114" s="16" t="s">
        <v>1413</v>
      </c>
      <c r="G10114" s="16" t="s">
        <v>1414</v>
      </c>
      <c r="H10114" s="16" t="s">
        <v>155</v>
      </c>
      <c r="I10114" s="31">
        <v>-41976309</v>
      </c>
      <c r="J10114" s="31"/>
      <c r="K10114" s="32">
        <f>IFERROR((J10114/I10114),0)</f>
        <v>0</v>
      </c>
      <c r="L10114" s="31"/>
      <c r="M10114" s="31"/>
      <c r="N10114" s="39"/>
      <c r="O10114" s="28"/>
      <c r="P10114" s="28"/>
      <c r="Q10114" s="28"/>
      <c r="R10114" s="28"/>
      <c r="S10114" s="25"/>
    </row>
    <row r="10115" spans="2:19" s="16" customFormat="1" outlineLevel="1" x14ac:dyDescent="0.25">
      <c r="B10115" s="47" t="s">
        <v>8081</v>
      </c>
      <c r="C10115" s="47" t="str">
        <f>C10114</f>
        <v>ASIGNACIÓN PARA LA INVERSIÓN LOCAL  - AMBIENTE Y DESARROLLO SOSTENIBLE</v>
      </c>
      <c r="D10115" s="47"/>
      <c r="E10115" s="47" t="str">
        <f>E10114</f>
        <v>52036</v>
      </c>
      <c r="F10115" s="47"/>
      <c r="G10115" s="47" t="str">
        <f>G10114</f>
        <v xml:space="preserve">ANCUYÁ                                            </v>
      </c>
      <c r="H10115" s="47" t="s">
        <v>10655</v>
      </c>
      <c r="I10115" s="51">
        <f>SUBTOTAL(9,I10110:I10114)</f>
        <v>306668590</v>
      </c>
      <c r="J10115" s="51">
        <f>SUBTOTAL(9,J10110:J10114)</f>
        <v>256161483.38999999</v>
      </c>
      <c r="K10115" s="49">
        <f>J10115/I10115</f>
        <v>0.83530394615894632</v>
      </c>
      <c r="L10115" s="51">
        <f>SUBTOTAL(9,L10110:L10114)</f>
        <v>138675599.84999999</v>
      </c>
      <c r="M10115" s="51">
        <f>SUBTOTAL(9,M10110:M10114)</f>
        <v>117398129.39</v>
      </c>
      <c r="N10115" s="50">
        <f>IFERROR((M10115/L10115),"N.A")</f>
        <v>0.84656658789999828</v>
      </c>
      <c r="O10115" s="28"/>
      <c r="P10115" s="28"/>
      <c r="Q10115" s="28"/>
      <c r="R10115" s="28"/>
      <c r="S10115" s="25"/>
    </row>
    <row r="10116" spans="2:19" s="16" customFormat="1" outlineLevel="2" x14ac:dyDescent="0.25">
      <c r="B10116" s="16" t="s">
        <v>3773</v>
      </c>
      <c r="C10116" s="16" t="s">
        <v>3406</v>
      </c>
      <c r="D10116" s="16" t="s">
        <v>83</v>
      </c>
      <c r="E10116" s="16" t="s">
        <v>1416</v>
      </c>
      <c r="G10116" s="16" t="s">
        <v>1417</v>
      </c>
      <c r="H10116" s="16" t="s">
        <v>152</v>
      </c>
      <c r="I10116" s="35">
        <v>206563579</v>
      </c>
      <c r="J10116" s="35">
        <v>115542211.05999999</v>
      </c>
      <c r="K10116" s="36">
        <f>IFERROR((J10116/I10116),0)</f>
        <v>0.5593542270101739</v>
      </c>
      <c r="L10116" s="35">
        <v>136483311.22</v>
      </c>
      <c r="M10116" s="35">
        <v>115542211.05999999</v>
      </c>
      <c r="N10116" s="40">
        <f>M10116/L10116</f>
        <v>0.84656658771822546</v>
      </c>
      <c r="O10116" s="28"/>
      <c r="P10116" s="28"/>
      <c r="Q10116" s="28"/>
      <c r="R10116" s="28"/>
      <c r="S10116" s="25"/>
    </row>
    <row r="10117" spans="2:19" s="16" customFormat="1" outlineLevel="2" x14ac:dyDescent="0.25">
      <c r="B10117" s="16" t="s">
        <v>3773</v>
      </c>
      <c r="C10117" s="16" t="s">
        <v>3406</v>
      </c>
      <c r="D10117" s="16" t="s">
        <v>83</v>
      </c>
      <c r="E10117" s="16" t="s">
        <v>1416</v>
      </c>
      <c r="G10117" s="16" t="s">
        <v>1417</v>
      </c>
      <c r="H10117" s="16" t="s">
        <v>19</v>
      </c>
      <c r="I10117" s="31">
        <v>95257011</v>
      </c>
      <c r="J10117" s="31">
        <v>95257011</v>
      </c>
      <c r="K10117" s="32">
        <f>IFERROR((J10117/I10117),0)</f>
        <v>1</v>
      </c>
      <c r="L10117" s="31"/>
      <c r="M10117" s="31"/>
      <c r="N10117" s="39"/>
      <c r="O10117" s="28"/>
      <c r="P10117" s="28"/>
      <c r="Q10117" s="28"/>
      <c r="R10117" s="28"/>
      <c r="S10117" s="25"/>
    </row>
    <row r="10118" spans="2:19" s="16" customFormat="1" outlineLevel="2" x14ac:dyDescent="0.25">
      <c r="B10118" s="16" t="s">
        <v>3773</v>
      </c>
      <c r="C10118" s="16" t="s">
        <v>3406</v>
      </c>
      <c r="D10118" s="16" t="s">
        <v>83</v>
      </c>
      <c r="E10118" s="16" t="s">
        <v>1416</v>
      </c>
      <c r="G10118" s="16" t="s">
        <v>1417</v>
      </c>
      <c r="H10118" s="16" t="s">
        <v>154</v>
      </c>
      <c r="I10118" s="31">
        <v>1278</v>
      </c>
      <c r="J10118" s="31">
        <v>1278</v>
      </c>
      <c r="K10118" s="32">
        <f>IFERROR((J10118/I10118),0)</f>
        <v>1</v>
      </c>
      <c r="L10118" s="31"/>
      <c r="M10118" s="31"/>
      <c r="N10118" s="39"/>
      <c r="O10118" s="28"/>
      <c r="P10118" s="28"/>
      <c r="Q10118" s="28"/>
      <c r="R10118" s="28"/>
      <c r="S10118" s="25"/>
    </row>
    <row r="10119" spans="2:19" s="16" customFormat="1" outlineLevel="2" x14ac:dyDescent="0.25">
      <c r="B10119" s="16" t="s">
        <v>3773</v>
      </c>
      <c r="C10119" s="16" t="s">
        <v>3406</v>
      </c>
      <c r="D10119" s="16" t="s">
        <v>83</v>
      </c>
      <c r="E10119" s="16" t="s">
        <v>1416</v>
      </c>
      <c r="G10119" s="16" t="s">
        <v>1417</v>
      </c>
      <c r="H10119" s="16" t="s">
        <v>231</v>
      </c>
      <c r="I10119" s="31">
        <v>31424539</v>
      </c>
      <c r="J10119" s="31">
        <v>31424539</v>
      </c>
      <c r="K10119" s="32">
        <f>IFERROR((J10119/I10119),0)</f>
        <v>1</v>
      </c>
      <c r="L10119" s="31"/>
      <c r="M10119" s="31"/>
      <c r="N10119" s="39"/>
      <c r="O10119" s="28"/>
      <c r="P10119" s="28"/>
      <c r="Q10119" s="28"/>
      <c r="R10119" s="28"/>
      <c r="S10119" s="25"/>
    </row>
    <row r="10120" spans="2:19" s="16" customFormat="1" outlineLevel="2" x14ac:dyDescent="0.25">
      <c r="B10120" s="16" t="s">
        <v>3773</v>
      </c>
      <c r="C10120" s="16" t="s">
        <v>3406</v>
      </c>
      <c r="D10120" s="16" t="s">
        <v>83</v>
      </c>
      <c r="E10120" s="16" t="s">
        <v>1416</v>
      </c>
      <c r="G10120" s="16" t="s">
        <v>1417</v>
      </c>
      <c r="H10120" s="16" t="s">
        <v>155</v>
      </c>
      <c r="I10120" s="31">
        <v>-41312716</v>
      </c>
      <c r="J10120" s="31"/>
      <c r="K10120" s="32">
        <f>IFERROR((J10120/I10120),0)</f>
        <v>0</v>
      </c>
      <c r="L10120" s="31"/>
      <c r="M10120" s="31"/>
      <c r="N10120" s="39"/>
      <c r="O10120" s="28"/>
      <c r="P10120" s="28"/>
      <c r="Q10120" s="28"/>
      <c r="R10120" s="28"/>
      <c r="S10120" s="25"/>
    </row>
    <row r="10121" spans="2:19" s="16" customFormat="1" outlineLevel="1" x14ac:dyDescent="0.25">
      <c r="B10121" s="47" t="s">
        <v>8082</v>
      </c>
      <c r="C10121" s="47" t="str">
        <f>C10120</f>
        <v>ASIGNACIÓN PARA LA INVERSIÓN LOCAL  - AMBIENTE Y DESARROLLO SOSTENIBLE</v>
      </c>
      <c r="D10121" s="47"/>
      <c r="E10121" s="47" t="str">
        <f>E10120</f>
        <v>52022</v>
      </c>
      <c r="F10121" s="47"/>
      <c r="G10121" s="47" t="str">
        <f>G10120</f>
        <v xml:space="preserve">ALDANA                                            </v>
      </c>
      <c r="H10121" s="47" t="s">
        <v>10655</v>
      </c>
      <c r="I10121" s="51">
        <f>SUBTOTAL(9,I10116:I10120)</f>
        <v>291933691</v>
      </c>
      <c r="J10121" s="51">
        <f>SUBTOTAL(9,J10116:J10120)</f>
        <v>242225039.06</v>
      </c>
      <c r="K10121" s="49">
        <f>J10121/I10121</f>
        <v>0.82972622389102735</v>
      </c>
      <c r="L10121" s="51">
        <f>SUBTOTAL(9,L10116:L10120)</f>
        <v>136483311.22</v>
      </c>
      <c r="M10121" s="51">
        <f>SUBTOTAL(9,M10116:M10120)</f>
        <v>115542211.05999999</v>
      </c>
      <c r="N10121" s="50">
        <f>IFERROR((M10121/L10121),"N.A")</f>
        <v>0.84656658771822546</v>
      </c>
      <c r="O10121" s="28"/>
      <c r="P10121" s="28"/>
      <c r="Q10121" s="28"/>
      <c r="R10121" s="28"/>
      <c r="S10121" s="25"/>
    </row>
    <row r="10122" spans="2:19" s="16" customFormat="1" outlineLevel="2" x14ac:dyDescent="0.25">
      <c r="B10122" s="16" t="s">
        <v>3774</v>
      </c>
      <c r="C10122" s="16" t="s">
        <v>3406</v>
      </c>
      <c r="D10122" s="16" t="s">
        <v>83</v>
      </c>
      <c r="E10122" s="16" t="s">
        <v>1419</v>
      </c>
      <c r="G10122" s="16" t="s">
        <v>1420</v>
      </c>
      <c r="H10122" s="16" t="s">
        <v>152</v>
      </c>
      <c r="I10122" s="35">
        <v>275425879</v>
      </c>
      <c r="J10122" s="35">
        <v>154060629.65000001</v>
      </c>
      <c r="K10122" s="36">
        <f>IFERROR((J10122/I10122),0)</f>
        <v>0.55935422702236348</v>
      </c>
      <c r="L10122" s="35">
        <v>181982884.56</v>
      </c>
      <c r="M10122" s="35">
        <v>154060629.65000001</v>
      </c>
      <c r="N10122" s="40">
        <f>M10122/L10122</f>
        <v>0.84656658796506767</v>
      </c>
      <c r="O10122" s="28"/>
      <c r="P10122" s="28"/>
      <c r="Q10122" s="28"/>
      <c r="R10122" s="28"/>
      <c r="S10122" s="25"/>
    </row>
    <row r="10123" spans="2:19" s="16" customFormat="1" outlineLevel="2" x14ac:dyDescent="0.25">
      <c r="B10123" s="16" t="s">
        <v>3774</v>
      </c>
      <c r="C10123" s="16" t="s">
        <v>3406</v>
      </c>
      <c r="D10123" s="16" t="s">
        <v>83</v>
      </c>
      <c r="E10123" s="16" t="s">
        <v>1419</v>
      </c>
      <c r="G10123" s="16" t="s">
        <v>1420</v>
      </c>
      <c r="H10123" s="16" t="s">
        <v>19</v>
      </c>
      <c r="I10123" s="31">
        <v>70894595</v>
      </c>
      <c r="J10123" s="31">
        <v>70894595</v>
      </c>
      <c r="K10123" s="32">
        <f>IFERROR((J10123/I10123),0)</f>
        <v>1</v>
      </c>
      <c r="L10123" s="31"/>
      <c r="M10123" s="31"/>
      <c r="N10123" s="39"/>
      <c r="O10123" s="28"/>
      <c r="P10123" s="28"/>
      <c r="Q10123" s="28"/>
      <c r="R10123" s="28"/>
      <c r="S10123" s="25"/>
    </row>
    <row r="10124" spans="2:19" s="16" customFormat="1" outlineLevel="2" x14ac:dyDescent="0.25">
      <c r="B10124" s="16" t="s">
        <v>3774</v>
      </c>
      <c r="C10124" s="16" t="s">
        <v>3406</v>
      </c>
      <c r="D10124" s="16" t="s">
        <v>83</v>
      </c>
      <c r="E10124" s="16" t="s">
        <v>1419</v>
      </c>
      <c r="G10124" s="16" t="s">
        <v>1420</v>
      </c>
      <c r="H10124" s="16" t="s">
        <v>154</v>
      </c>
      <c r="I10124" s="31">
        <v>1703</v>
      </c>
      <c r="J10124" s="31">
        <v>1703</v>
      </c>
      <c r="K10124" s="32">
        <f>IFERROR((J10124/I10124),0)</f>
        <v>1</v>
      </c>
      <c r="L10124" s="31"/>
      <c r="M10124" s="31"/>
      <c r="N10124" s="39"/>
      <c r="O10124" s="28"/>
      <c r="P10124" s="28"/>
      <c r="Q10124" s="28"/>
      <c r="R10124" s="28"/>
      <c r="S10124" s="25"/>
    </row>
    <row r="10125" spans="2:19" s="16" customFormat="1" outlineLevel="2" x14ac:dyDescent="0.25">
      <c r="B10125" s="16" t="s">
        <v>3774</v>
      </c>
      <c r="C10125" s="16" t="s">
        <v>3406</v>
      </c>
      <c r="D10125" s="16" t="s">
        <v>83</v>
      </c>
      <c r="E10125" s="16" t="s">
        <v>1419</v>
      </c>
      <c r="G10125" s="16" t="s">
        <v>1420</v>
      </c>
      <c r="H10125" s="16" t="s">
        <v>231</v>
      </c>
      <c r="I10125" s="31">
        <v>41900569</v>
      </c>
      <c r="J10125" s="31">
        <v>41900569</v>
      </c>
      <c r="K10125" s="32">
        <f>IFERROR((J10125/I10125),0)</f>
        <v>1</v>
      </c>
      <c r="L10125" s="31"/>
      <c r="M10125" s="31"/>
      <c r="N10125" s="39"/>
      <c r="O10125" s="28"/>
      <c r="P10125" s="28"/>
      <c r="Q10125" s="28"/>
      <c r="R10125" s="28"/>
      <c r="S10125" s="25"/>
    </row>
    <row r="10126" spans="2:19" s="16" customFormat="1" outlineLevel="2" x14ac:dyDescent="0.25">
      <c r="B10126" s="16" t="s">
        <v>3774</v>
      </c>
      <c r="C10126" s="16" t="s">
        <v>3406</v>
      </c>
      <c r="D10126" s="16" t="s">
        <v>83</v>
      </c>
      <c r="E10126" s="16" t="s">
        <v>1419</v>
      </c>
      <c r="G10126" s="16" t="s">
        <v>1420</v>
      </c>
      <c r="H10126" s="16" t="s">
        <v>155</v>
      </c>
      <c r="I10126" s="31">
        <v>-55085176</v>
      </c>
      <c r="J10126" s="31"/>
      <c r="K10126" s="32">
        <f>IFERROR((J10126/I10126),0)</f>
        <v>0</v>
      </c>
      <c r="L10126" s="31"/>
      <c r="M10126" s="31"/>
      <c r="N10126" s="39"/>
      <c r="O10126" s="28"/>
      <c r="P10126" s="28"/>
      <c r="Q10126" s="28"/>
      <c r="R10126" s="28"/>
      <c r="S10126" s="25"/>
    </row>
    <row r="10127" spans="2:19" s="16" customFormat="1" outlineLevel="1" x14ac:dyDescent="0.25">
      <c r="B10127" s="47" t="s">
        <v>8083</v>
      </c>
      <c r="C10127" s="47" t="str">
        <f>C10126</f>
        <v>ASIGNACIÓN PARA LA INVERSIÓN LOCAL  - AMBIENTE Y DESARROLLO SOSTENIBLE</v>
      </c>
      <c r="D10127" s="47"/>
      <c r="E10127" s="47" t="str">
        <f>E10126</f>
        <v>52019</v>
      </c>
      <c r="F10127" s="47"/>
      <c r="G10127" s="47" t="str">
        <f>G10126</f>
        <v xml:space="preserve">ALBÁN                                             </v>
      </c>
      <c r="H10127" s="47" t="s">
        <v>10655</v>
      </c>
      <c r="I10127" s="51">
        <f>SUBTOTAL(9,I10122:I10126)</f>
        <v>333137570</v>
      </c>
      <c r="J10127" s="51">
        <f>SUBTOTAL(9,J10122:J10126)</f>
        <v>266857496.65000001</v>
      </c>
      <c r="K10127" s="49">
        <f>J10127/I10127</f>
        <v>0.8010429344549761</v>
      </c>
      <c r="L10127" s="51">
        <f>SUBTOTAL(9,L10122:L10126)</f>
        <v>181982884.56</v>
      </c>
      <c r="M10127" s="51">
        <f>SUBTOTAL(9,M10122:M10126)</f>
        <v>154060629.65000001</v>
      </c>
      <c r="N10127" s="50">
        <f>IFERROR((M10127/L10127),"N.A")</f>
        <v>0.84656658796506767</v>
      </c>
      <c r="O10127" s="28"/>
      <c r="P10127" s="28"/>
      <c r="Q10127" s="28"/>
      <c r="R10127" s="28"/>
      <c r="S10127" s="25"/>
    </row>
    <row r="10128" spans="2:19" s="16" customFormat="1" outlineLevel="2" x14ac:dyDescent="0.25">
      <c r="B10128" s="16" t="s">
        <v>3775</v>
      </c>
      <c r="C10128" s="16" t="s">
        <v>3406</v>
      </c>
      <c r="D10128" s="16" t="s">
        <v>87</v>
      </c>
      <c r="E10128" s="16" t="s">
        <v>1422</v>
      </c>
      <c r="G10128" s="16" t="s">
        <v>1423</v>
      </c>
      <c r="H10128" s="16" t="s">
        <v>152</v>
      </c>
      <c r="I10128" s="35">
        <v>583190586</v>
      </c>
      <c r="J10128" s="35">
        <v>326210119.44999999</v>
      </c>
      <c r="K10128" s="36">
        <f>IFERROR((J10128/I10128),0)</f>
        <v>0.55935422704165527</v>
      </c>
      <c r="L10128" s="35">
        <v>385333090.34999996</v>
      </c>
      <c r="M10128" s="35">
        <v>326210119.44999999</v>
      </c>
      <c r="N10128" s="40">
        <f>M10128/L10128</f>
        <v>0.84656658776359361</v>
      </c>
      <c r="O10128" s="28"/>
      <c r="P10128" s="28"/>
      <c r="Q10128" s="28"/>
      <c r="R10128" s="28"/>
      <c r="S10128" s="25"/>
    </row>
    <row r="10129" spans="2:19" s="16" customFormat="1" outlineLevel="2" x14ac:dyDescent="0.25">
      <c r="B10129" s="16" t="s">
        <v>3775</v>
      </c>
      <c r="C10129" s="16" t="s">
        <v>3406</v>
      </c>
      <c r="D10129" s="16" t="s">
        <v>87</v>
      </c>
      <c r="E10129" s="16" t="s">
        <v>1422</v>
      </c>
      <c r="G10129" s="16" t="s">
        <v>1423</v>
      </c>
      <c r="H10129" s="16" t="s">
        <v>19</v>
      </c>
      <c r="I10129" s="31">
        <v>273958248</v>
      </c>
      <c r="J10129" s="31">
        <v>273958248</v>
      </c>
      <c r="K10129" s="32">
        <f>IFERROR((J10129/I10129),0)</f>
        <v>1</v>
      </c>
      <c r="L10129" s="31"/>
      <c r="M10129" s="31"/>
      <c r="N10129" s="39"/>
      <c r="O10129" s="28"/>
      <c r="P10129" s="28"/>
      <c r="Q10129" s="28"/>
      <c r="R10129" s="28"/>
      <c r="S10129" s="25"/>
    </row>
    <row r="10130" spans="2:19" s="16" customFormat="1" outlineLevel="2" x14ac:dyDescent="0.25">
      <c r="B10130" s="16" t="s">
        <v>3775</v>
      </c>
      <c r="C10130" s="16" t="s">
        <v>3406</v>
      </c>
      <c r="D10130" s="16" t="s">
        <v>87</v>
      </c>
      <c r="E10130" s="16" t="s">
        <v>1422</v>
      </c>
      <c r="G10130" s="16" t="s">
        <v>1423</v>
      </c>
      <c r="H10130" s="16" t="s">
        <v>154</v>
      </c>
      <c r="I10130" s="31">
        <v>3607</v>
      </c>
      <c r="J10130" s="31">
        <v>3607</v>
      </c>
      <c r="K10130" s="32">
        <f>IFERROR((J10130/I10130),0)</f>
        <v>1</v>
      </c>
      <c r="L10130" s="31"/>
      <c r="M10130" s="31"/>
      <c r="N10130" s="39"/>
      <c r="O10130" s="28"/>
      <c r="P10130" s="28"/>
      <c r="Q10130" s="28"/>
      <c r="R10130" s="28"/>
      <c r="S10130" s="25"/>
    </row>
    <row r="10131" spans="2:19" s="16" customFormat="1" outlineLevel="2" x14ac:dyDescent="0.25">
      <c r="B10131" s="16" t="s">
        <v>3775</v>
      </c>
      <c r="C10131" s="16" t="s">
        <v>3406</v>
      </c>
      <c r="D10131" s="16" t="s">
        <v>87</v>
      </c>
      <c r="E10131" s="16" t="s">
        <v>1422</v>
      </c>
      <c r="G10131" s="16" t="s">
        <v>1423</v>
      </c>
      <c r="H10131" s="16" t="s">
        <v>231</v>
      </c>
      <c r="I10131" s="31">
        <v>88720846</v>
      </c>
      <c r="J10131" s="31">
        <v>88720846</v>
      </c>
      <c r="K10131" s="32">
        <f>IFERROR((J10131/I10131),0)</f>
        <v>1</v>
      </c>
      <c r="L10131" s="31"/>
      <c r="M10131" s="31"/>
      <c r="N10131" s="39"/>
      <c r="O10131" s="28"/>
      <c r="P10131" s="28"/>
      <c r="Q10131" s="28"/>
      <c r="R10131" s="28"/>
      <c r="S10131" s="25"/>
    </row>
    <row r="10132" spans="2:19" s="16" customFormat="1" outlineLevel="2" x14ac:dyDescent="0.25">
      <c r="B10132" s="16" t="s">
        <v>3775</v>
      </c>
      <c r="C10132" s="16" t="s">
        <v>3406</v>
      </c>
      <c r="D10132" s="16" t="s">
        <v>87</v>
      </c>
      <c r="E10132" s="16" t="s">
        <v>1422</v>
      </c>
      <c r="G10132" s="16" t="s">
        <v>1423</v>
      </c>
      <c r="H10132" s="16" t="s">
        <v>155</v>
      </c>
      <c r="I10132" s="31">
        <v>-116638117</v>
      </c>
      <c r="J10132" s="31"/>
      <c r="K10132" s="32">
        <f>IFERROR((J10132/I10132),0)</f>
        <v>0</v>
      </c>
      <c r="L10132" s="31"/>
      <c r="M10132" s="31"/>
      <c r="N10132" s="39"/>
      <c r="O10132" s="28"/>
      <c r="P10132" s="28"/>
      <c r="Q10132" s="28"/>
      <c r="R10132" s="28"/>
      <c r="S10132" s="25"/>
    </row>
    <row r="10133" spans="2:19" s="16" customFormat="1" outlineLevel="1" x14ac:dyDescent="0.25">
      <c r="B10133" s="47" t="s">
        <v>8084</v>
      </c>
      <c r="C10133" s="47" t="str">
        <f>C10132</f>
        <v>ASIGNACIÓN PARA LA INVERSIÓN LOCAL  - AMBIENTE Y DESARROLLO SOSTENIBLE</v>
      </c>
      <c r="D10133" s="47"/>
      <c r="E10133" s="47" t="str">
        <f>E10132</f>
        <v>50711</v>
      </c>
      <c r="F10133" s="47"/>
      <c r="G10133" s="47" t="str">
        <f>G10132</f>
        <v xml:space="preserve">VISTAHERMOSA                                      </v>
      </c>
      <c r="H10133" s="47" t="s">
        <v>10655</v>
      </c>
      <c r="I10133" s="51">
        <f>SUBTOTAL(9,I10128:I10132)</f>
        <v>829235170</v>
      </c>
      <c r="J10133" s="51">
        <f>SUBTOTAL(9,J10128:J10132)</f>
        <v>688892820.45000005</v>
      </c>
      <c r="K10133" s="49">
        <f>J10133/I10133</f>
        <v>0.83075687738859416</v>
      </c>
      <c r="L10133" s="51">
        <f>SUBTOTAL(9,L10128:L10132)</f>
        <v>385333090.34999996</v>
      </c>
      <c r="M10133" s="51">
        <f>SUBTOTAL(9,M10128:M10132)</f>
        <v>326210119.44999999</v>
      </c>
      <c r="N10133" s="50">
        <f>IFERROR((M10133/L10133),"N.A")</f>
        <v>0.84656658776359361</v>
      </c>
      <c r="O10133" s="28"/>
      <c r="P10133" s="28"/>
      <c r="Q10133" s="28"/>
      <c r="R10133" s="28"/>
      <c r="S10133" s="25"/>
    </row>
    <row r="10134" spans="2:19" s="16" customFormat="1" outlineLevel="2" x14ac:dyDescent="0.25">
      <c r="B10134" s="16" t="s">
        <v>3776</v>
      </c>
      <c r="C10134" s="16" t="s">
        <v>3406</v>
      </c>
      <c r="D10134" s="16" t="s">
        <v>87</v>
      </c>
      <c r="E10134" s="16" t="s">
        <v>1425</v>
      </c>
      <c r="G10134" s="16" t="s">
        <v>1426</v>
      </c>
      <c r="H10134" s="16" t="s">
        <v>152</v>
      </c>
      <c r="I10134" s="35">
        <v>437109844</v>
      </c>
      <c r="J10134" s="35">
        <v>244499238.92999998</v>
      </c>
      <c r="K10134" s="36">
        <f>IFERROR((J10134/I10134),0)</f>
        <v>0.55935422705785587</v>
      </c>
      <c r="L10134" s="35">
        <v>288812767.25</v>
      </c>
      <c r="M10134" s="35">
        <v>244499238.92999998</v>
      </c>
      <c r="N10134" s="40">
        <f>M10134/L10134</f>
        <v>0.84656658795959094</v>
      </c>
      <c r="O10134" s="28"/>
      <c r="P10134" s="28"/>
      <c r="Q10134" s="28"/>
      <c r="R10134" s="28"/>
      <c r="S10134" s="25"/>
    </row>
    <row r="10135" spans="2:19" s="16" customFormat="1" outlineLevel="2" x14ac:dyDescent="0.25">
      <c r="B10135" s="16" t="s">
        <v>3776</v>
      </c>
      <c r="C10135" s="16" t="s">
        <v>3406</v>
      </c>
      <c r="D10135" s="16" t="s">
        <v>87</v>
      </c>
      <c r="E10135" s="16" t="s">
        <v>1425</v>
      </c>
      <c r="G10135" s="16" t="s">
        <v>1426</v>
      </c>
      <c r="H10135" s="16" t="s">
        <v>19</v>
      </c>
      <c r="I10135" s="31">
        <v>712668942</v>
      </c>
      <c r="J10135" s="31">
        <v>712668942</v>
      </c>
      <c r="K10135" s="32">
        <f>IFERROR((J10135/I10135),0)</f>
        <v>1</v>
      </c>
      <c r="L10135" s="31"/>
      <c r="M10135" s="31"/>
      <c r="N10135" s="39"/>
      <c r="O10135" s="28"/>
      <c r="P10135" s="28"/>
      <c r="Q10135" s="28"/>
      <c r="R10135" s="28"/>
      <c r="S10135" s="25"/>
    </row>
    <row r="10136" spans="2:19" s="16" customFormat="1" outlineLevel="2" x14ac:dyDescent="0.25">
      <c r="B10136" s="16" t="s">
        <v>3776</v>
      </c>
      <c r="C10136" s="16" t="s">
        <v>3406</v>
      </c>
      <c r="D10136" s="16" t="s">
        <v>87</v>
      </c>
      <c r="E10136" s="16" t="s">
        <v>1425</v>
      </c>
      <c r="G10136" s="16" t="s">
        <v>1426</v>
      </c>
      <c r="H10136" s="16" t="s">
        <v>154</v>
      </c>
      <c r="I10136" s="31">
        <v>2703</v>
      </c>
      <c r="J10136" s="31">
        <v>2703</v>
      </c>
      <c r="K10136" s="32">
        <f>IFERROR((J10136/I10136),0)</f>
        <v>1</v>
      </c>
      <c r="L10136" s="31"/>
      <c r="M10136" s="31"/>
      <c r="N10136" s="39"/>
      <c r="O10136" s="28"/>
      <c r="P10136" s="28"/>
      <c r="Q10136" s="28"/>
      <c r="R10136" s="28"/>
      <c r="S10136" s="25"/>
    </row>
    <row r="10137" spans="2:19" s="16" customFormat="1" outlineLevel="2" x14ac:dyDescent="0.25">
      <c r="B10137" s="16" t="s">
        <v>3776</v>
      </c>
      <c r="C10137" s="16" t="s">
        <v>3406</v>
      </c>
      <c r="D10137" s="16" t="s">
        <v>87</v>
      </c>
      <c r="E10137" s="16" t="s">
        <v>1425</v>
      </c>
      <c r="G10137" s="16" t="s">
        <v>1426</v>
      </c>
      <c r="H10137" s="16" t="s">
        <v>231</v>
      </c>
      <c r="I10137" s="31">
        <v>66497567</v>
      </c>
      <c r="J10137" s="31">
        <v>66497567</v>
      </c>
      <c r="K10137" s="32">
        <f>IFERROR((J10137/I10137),0)</f>
        <v>1</v>
      </c>
      <c r="L10137" s="31"/>
      <c r="M10137" s="31"/>
      <c r="N10137" s="39"/>
      <c r="O10137" s="28"/>
      <c r="P10137" s="28"/>
      <c r="Q10137" s="28"/>
      <c r="R10137" s="28"/>
      <c r="S10137" s="25"/>
    </row>
    <row r="10138" spans="2:19" s="16" customFormat="1" outlineLevel="2" x14ac:dyDescent="0.25">
      <c r="B10138" s="16" t="s">
        <v>3776</v>
      </c>
      <c r="C10138" s="16" t="s">
        <v>3406</v>
      </c>
      <c r="D10138" s="16" t="s">
        <v>87</v>
      </c>
      <c r="E10138" s="16" t="s">
        <v>1425</v>
      </c>
      <c r="G10138" s="16" t="s">
        <v>1426</v>
      </c>
      <c r="H10138" s="16" t="s">
        <v>155</v>
      </c>
      <c r="I10138" s="31">
        <v>-87421969</v>
      </c>
      <c r="J10138" s="31"/>
      <c r="K10138" s="32">
        <f>IFERROR((J10138/I10138),0)</f>
        <v>0</v>
      </c>
      <c r="L10138" s="31"/>
      <c r="M10138" s="31"/>
      <c r="N10138" s="39"/>
      <c r="O10138" s="28"/>
      <c r="P10138" s="28"/>
      <c r="Q10138" s="28"/>
      <c r="R10138" s="28"/>
      <c r="S10138" s="25"/>
    </row>
    <row r="10139" spans="2:19" s="16" customFormat="1" outlineLevel="1" x14ac:dyDescent="0.25">
      <c r="B10139" s="47" t="s">
        <v>8085</v>
      </c>
      <c r="C10139" s="47" t="str">
        <f>C10138</f>
        <v>ASIGNACIÓN PARA LA INVERSIÓN LOCAL  - AMBIENTE Y DESARROLLO SOSTENIBLE</v>
      </c>
      <c r="D10139" s="47"/>
      <c r="E10139" s="47" t="str">
        <f>E10138</f>
        <v>50689</v>
      </c>
      <c r="F10139" s="47"/>
      <c r="G10139" s="47" t="str">
        <f>G10138</f>
        <v xml:space="preserve">SAN MARTÍN                                        </v>
      </c>
      <c r="H10139" s="47" t="s">
        <v>10655</v>
      </c>
      <c r="I10139" s="51">
        <f>SUBTOTAL(9,I10134:I10138)</f>
        <v>1128857087</v>
      </c>
      <c r="J10139" s="51">
        <f>SUBTOTAL(9,J10134:J10138)</f>
        <v>1023668450.9299999</v>
      </c>
      <c r="K10139" s="49">
        <f>J10139/I10139</f>
        <v>0.9068184650817539</v>
      </c>
      <c r="L10139" s="51">
        <f>SUBTOTAL(9,L10134:L10138)</f>
        <v>288812767.25</v>
      </c>
      <c r="M10139" s="51">
        <f>SUBTOTAL(9,M10134:M10138)</f>
        <v>244499238.92999998</v>
      </c>
      <c r="N10139" s="50">
        <f>IFERROR((M10139/L10139),"N.A")</f>
        <v>0.84656658795959094</v>
      </c>
      <c r="O10139" s="28"/>
      <c r="P10139" s="28"/>
      <c r="Q10139" s="28"/>
      <c r="R10139" s="28"/>
      <c r="S10139" s="25"/>
    </row>
    <row r="10140" spans="2:19" s="16" customFormat="1" outlineLevel="2" x14ac:dyDescent="0.25">
      <c r="B10140" s="16" t="s">
        <v>3777</v>
      </c>
      <c r="C10140" s="16" t="s">
        <v>3406</v>
      </c>
      <c r="D10140" s="16" t="s">
        <v>87</v>
      </c>
      <c r="E10140" s="16" t="s">
        <v>1428</v>
      </c>
      <c r="G10140" s="16" t="s">
        <v>1429</v>
      </c>
      <c r="H10140" s="16" t="s">
        <v>152</v>
      </c>
      <c r="I10140" s="35">
        <v>96456529</v>
      </c>
      <c r="J10140" s="35">
        <v>53953367.239999995</v>
      </c>
      <c r="K10140" s="36">
        <f>IFERROR((J10140/I10140),0)</f>
        <v>0.55935422722913852</v>
      </c>
      <c r="L10140" s="35">
        <v>63731982.599999994</v>
      </c>
      <c r="M10140" s="35">
        <v>53953367.239999995</v>
      </c>
      <c r="N10140" s="40">
        <f>M10140/L10140</f>
        <v>0.84656659088462127</v>
      </c>
      <c r="O10140" s="28"/>
      <c r="P10140" s="28"/>
      <c r="Q10140" s="28"/>
      <c r="R10140" s="28"/>
      <c r="S10140" s="25"/>
    </row>
    <row r="10141" spans="2:19" s="16" customFormat="1" outlineLevel="2" x14ac:dyDescent="0.25">
      <c r="B10141" s="16" t="s">
        <v>3777</v>
      </c>
      <c r="C10141" s="16" t="s">
        <v>3406</v>
      </c>
      <c r="D10141" s="16" t="s">
        <v>87</v>
      </c>
      <c r="E10141" s="16" t="s">
        <v>1428</v>
      </c>
      <c r="G10141" s="16" t="s">
        <v>1429</v>
      </c>
      <c r="H10141" s="16" t="s">
        <v>19</v>
      </c>
      <c r="I10141" s="31">
        <v>155371131</v>
      </c>
      <c r="J10141" s="31">
        <v>155371131</v>
      </c>
      <c r="K10141" s="32">
        <f>IFERROR((J10141/I10141),0)</f>
        <v>1</v>
      </c>
      <c r="L10141" s="31"/>
      <c r="M10141" s="31"/>
      <c r="N10141" s="39"/>
      <c r="O10141" s="28"/>
      <c r="P10141" s="28"/>
      <c r="Q10141" s="28"/>
      <c r="R10141" s="28"/>
      <c r="S10141" s="25"/>
    </row>
    <row r="10142" spans="2:19" s="16" customFormat="1" outlineLevel="2" x14ac:dyDescent="0.25">
      <c r="B10142" s="16" t="s">
        <v>3777</v>
      </c>
      <c r="C10142" s="16" t="s">
        <v>3406</v>
      </c>
      <c r="D10142" s="16" t="s">
        <v>87</v>
      </c>
      <c r="E10142" s="16" t="s">
        <v>1428</v>
      </c>
      <c r="G10142" s="16" t="s">
        <v>1429</v>
      </c>
      <c r="H10142" s="16" t="s">
        <v>154</v>
      </c>
      <c r="I10142" s="31">
        <v>597</v>
      </c>
      <c r="J10142" s="31">
        <v>597</v>
      </c>
      <c r="K10142" s="32">
        <f>IFERROR((J10142/I10142),0)</f>
        <v>1</v>
      </c>
      <c r="L10142" s="31"/>
      <c r="M10142" s="31"/>
      <c r="N10142" s="39"/>
      <c r="O10142" s="28"/>
      <c r="P10142" s="28"/>
      <c r="Q10142" s="28"/>
      <c r="R10142" s="28"/>
      <c r="S10142" s="25"/>
    </row>
    <row r="10143" spans="2:19" s="16" customFormat="1" outlineLevel="2" x14ac:dyDescent="0.25">
      <c r="B10143" s="16" t="s">
        <v>3777</v>
      </c>
      <c r="C10143" s="16" t="s">
        <v>3406</v>
      </c>
      <c r="D10143" s="16" t="s">
        <v>87</v>
      </c>
      <c r="E10143" s="16" t="s">
        <v>1428</v>
      </c>
      <c r="G10143" s="16" t="s">
        <v>1429</v>
      </c>
      <c r="H10143" s="16" t="s">
        <v>231</v>
      </c>
      <c r="I10143" s="31">
        <v>14673942</v>
      </c>
      <c r="J10143" s="31">
        <v>14673942</v>
      </c>
      <c r="K10143" s="32">
        <f>IFERROR((J10143/I10143),0)</f>
        <v>1</v>
      </c>
      <c r="L10143" s="31"/>
      <c r="M10143" s="31"/>
      <c r="N10143" s="39"/>
      <c r="O10143" s="28"/>
      <c r="P10143" s="28"/>
      <c r="Q10143" s="28"/>
      <c r="R10143" s="28"/>
      <c r="S10143" s="25"/>
    </row>
    <row r="10144" spans="2:19" s="16" customFormat="1" outlineLevel="2" x14ac:dyDescent="0.25">
      <c r="B10144" s="16" t="s">
        <v>3777</v>
      </c>
      <c r="C10144" s="16" t="s">
        <v>3406</v>
      </c>
      <c r="D10144" s="16" t="s">
        <v>87</v>
      </c>
      <c r="E10144" s="16" t="s">
        <v>1428</v>
      </c>
      <c r="G10144" s="16" t="s">
        <v>1429</v>
      </c>
      <c r="H10144" s="16" t="s">
        <v>155</v>
      </c>
      <c r="I10144" s="31">
        <v>-19291306</v>
      </c>
      <c r="J10144" s="31"/>
      <c r="K10144" s="32">
        <f>IFERROR((J10144/I10144),0)</f>
        <v>0</v>
      </c>
      <c r="L10144" s="31"/>
      <c r="M10144" s="31"/>
      <c r="N10144" s="39"/>
      <c r="O10144" s="28"/>
      <c r="P10144" s="28"/>
      <c r="Q10144" s="28"/>
      <c r="R10144" s="28"/>
      <c r="S10144" s="25"/>
    </row>
    <row r="10145" spans="2:19" s="16" customFormat="1" outlineLevel="1" x14ac:dyDescent="0.25">
      <c r="B10145" s="47" t="s">
        <v>8086</v>
      </c>
      <c r="C10145" s="47" t="str">
        <f>C10144</f>
        <v>ASIGNACIÓN PARA LA INVERSIÓN LOCAL  - AMBIENTE Y DESARROLLO SOSTENIBLE</v>
      </c>
      <c r="D10145" s="47"/>
      <c r="E10145" s="47" t="str">
        <f>E10144</f>
        <v>50686</v>
      </c>
      <c r="F10145" s="47"/>
      <c r="G10145" s="47" t="str">
        <f>G10144</f>
        <v xml:space="preserve">SAN JUANITO                                       </v>
      </c>
      <c r="H10145" s="47" t="s">
        <v>10655</v>
      </c>
      <c r="I10145" s="51">
        <f>SUBTOTAL(9,I10140:I10144)</f>
        <v>247210893</v>
      </c>
      <c r="J10145" s="51">
        <f>SUBTOTAL(9,J10140:J10144)</f>
        <v>223999037.24000001</v>
      </c>
      <c r="K10145" s="49">
        <f>J10145/I10145</f>
        <v>0.90610504465108666</v>
      </c>
      <c r="L10145" s="51">
        <f>SUBTOTAL(9,L10140:L10144)</f>
        <v>63731982.599999994</v>
      </c>
      <c r="M10145" s="51">
        <f>SUBTOTAL(9,M10140:M10144)</f>
        <v>53953367.239999995</v>
      </c>
      <c r="N10145" s="50">
        <f>IFERROR((M10145/L10145),"N.A")</f>
        <v>0.84656659088462127</v>
      </c>
      <c r="O10145" s="28"/>
      <c r="P10145" s="28"/>
      <c r="Q10145" s="28"/>
      <c r="R10145" s="28"/>
      <c r="S10145" s="25"/>
    </row>
    <row r="10146" spans="2:19" s="16" customFormat="1" outlineLevel="2" x14ac:dyDescent="0.25">
      <c r="B10146" s="16" t="s">
        <v>3778</v>
      </c>
      <c r="C10146" s="16" t="s">
        <v>3406</v>
      </c>
      <c r="D10146" s="16" t="s">
        <v>87</v>
      </c>
      <c r="E10146" s="16" t="s">
        <v>1431</v>
      </c>
      <c r="G10146" s="16" t="s">
        <v>1432</v>
      </c>
      <c r="H10146" s="16" t="s">
        <v>152</v>
      </c>
      <c r="I10146" s="35">
        <v>342907556</v>
      </c>
      <c r="J10146" s="35">
        <v>191806790.94000003</v>
      </c>
      <c r="K10146" s="36">
        <f>IFERROR((J10146/I10146),0)</f>
        <v>0.55935422706171001</v>
      </c>
      <c r="L10146" s="35">
        <v>226570235.26000002</v>
      </c>
      <c r="M10146" s="35">
        <v>191806790.94000003</v>
      </c>
      <c r="N10146" s="40">
        <f>M10146/L10146</f>
        <v>0.84656658770686577</v>
      </c>
      <c r="O10146" s="28"/>
      <c r="P10146" s="28"/>
      <c r="Q10146" s="28"/>
      <c r="R10146" s="28"/>
      <c r="S10146" s="25"/>
    </row>
    <row r="10147" spans="2:19" s="16" customFormat="1" outlineLevel="2" x14ac:dyDescent="0.25">
      <c r="B10147" s="16" t="s">
        <v>3778</v>
      </c>
      <c r="C10147" s="16" t="s">
        <v>3406</v>
      </c>
      <c r="D10147" s="16" t="s">
        <v>87</v>
      </c>
      <c r="E10147" s="16" t="s">
        <v>1431</v>
      </c>
      <c r="G10147" s="16" t="s">
        <v>1432</v>
      </c>
      <c r="H10147" s="16" t="s">
        <v>19</v>
      </c>
      <c r="I10147" s="31">
        <v>217403909</v>
      </c>
      <c r="J10147" s="31">
        <v>217403909</v>
      </c>
      <c r="K10147" s="32">
        <f>IFERROR((J10147/I10147),0)</f>
        <v>1</v>
      </c>
      <c r="L10147" s="31"/>
      <c r="M10147" s="31"/>
      <c r="N10147" s="39"/>
      <c r="O10147" s="28"/>
      <c r="P10147" s="28"/>
      <c r="Q10147" s="28"/>
      <c r="R10147" s="28"/>
      <c r="S10147" s="25"/>
    </row>
    <row r="10148" spans="2:19" s="16" customFormat="1" outlineLevel="2" x14ac:dyDescent="0.25">
      <c r="B10148" s="16" t="s">
        <v>3778</v>
      </c>
      <c r="C10148" s="16" t="s">
        <v>3406</v>
      </c>
      <c r="D10148" s="16" t="s">
        <v>87</v>
      </c>
      <c r="E10148" s="16" t="s">
        <v>1431</v>
      </c>
      <c r="G10148" s="16" t="s">
        <v>1432</v>
      </c>
      <c r="H10148" s="16" t="s">
        <v>154</v>
      </c>
      <c r="I10148" s="31">
        <v>2121</v>
      </c>
      <c r="J10148" s="31">
        <v>2121</v>
      </c>
      <c r="K10148" s="32">
        <f>IFERROR((J10148/I10148),0)</f>
        <v>1</v>
      </c>
      <c r="L10148" s="31"/>
      <c r="M10148" s="31"/>
      <c r="N10148" s="39"/>
      <c r="O10148" s="28"/>
      <c r="P10148" s="28"/>
      <c r="Q10148" s="28"/>
      <c r="R10148" s="28"/>
      <c r="S10148" s="25"/>
    </row>
    <row r="10149" spans="2:19" s="16" customFormat="1" outlineLevel="2" x14ac:dyDescent="0.25">
      <c r="B10149" s="16" t="s">
        <v>3778</v>
      </c>
      <c r="C10149" s="16" t="s">
        <v>3406</v>
      </c>
      <c r="D10149" s="16" t="s">
        <v>87</v>
      </c>
      <c r="E10149" s="16" t="s">
        <v>1431</v>
      </c>
      <c r="G10149" s="16" t="s">
        <v>1432</v>
      </c>
      <c r="H10149" s="16" t="s">
        <v>231</v>
      </c>
      <c r="I10149" s="31">
        <v>52166563</v>
      </c>
      <c r="J10149" s="31">
        <v>52166563</v>
      </c>
      <c r="K10149" s="32">
        <f>IFERROR((J10149/I10149),0)</f>
        <v>1</v>
      </c>
      <c r="L10149" s="31"/>
      <c r="M10149" s="31"/>
      <c r="N10149" s="39"/>
      <c r="O10149" s="28"/>
      <c r="P10149" s="28"/>
      <c r="Q10149" s="28"/>
      <c r="R10149" s="28"/>
      <c r="S10149" s="25"/>
    </row>
    <row r="10150" spans="2:19" s="16" customFormat="1" outlineLevel="2" x14ac:dyDescent="0.25">
      <c r="B10150" s="16" t="s">
        <v>3778</v>
      </c>
      <c r="C10150" s="16" t="s">
        <v>3406</v>
      </c>
      <c r="D10150" s="16" t="s">
        <v>87</v>
      </c>
      <c r="E10150" s="16" t="s">
        <v>1431</v>
      </c>
      <c r="G10150" s="16" t="s">
        <v>1432</v>
      </c>
      <c r="H10150" s="16" t="s">
        <v>155</v>
      </c>
      <c r="I10150" s="31">
        <v>-68581511</v>
      </c>
      <c r="J10150" s="31"/>
      <c r="K10150" s="32">
        <f>IFERROR((J10150/I10150),0)</f>
        <v>0</v>
      </c>
      <c r="L10150" s="31"/>
      <c r="M10150" s="31"/>
      <c r="N10150" s="39"/>
      <c r="O10150" s="28"/>
      <c r="P10150" s="28"/>
      <c r="Q10150" s="28"/>
      <c r="R10150" s="28"/>
      <c r="S10150" s="25"/>
    </row>
    <row r="10151" spans="2:19" s="16" customFormat="1" outlineLevel="1" x14ac:dyDescent="0.25">
      <c r="B10151" s="47" t="s">
        <v>8087</v>
      </c>
      <c r="C10151" s="47" t="str">
        <f>C10150</f>
        <v>ASIGNACIÓN PARA LA INVERSIÓN LOCAL  - AMBIENTE Y DESARROLLO SOSTENIBLE</v>
      </c>
      <c r="D10151" s="47"/>
      <c r="E10151" s="47" t="str">
        <f>E10150</f>
        <v>50683</v>
      </c>
      <c r="F10151" s="47"/>
      <c r="G10151" s="47" t="str">
        <f>G10150</f>
        <v xml:space="preserve">SAN JUAN DE ARAMA                                 </v>
      </c>
      <c r="H10151" s="47" t="s">
        <v>10655</v>
      </c>
      <c r="I10151" s="51">
        <f>SUBTOTAL(9,I10146:I10150)</f>
        <v>543898638</v>
      </c>
      <c r="J10151" s="51">
        <f>SUBTOTAL(9,J10146:J10150)</f>
        <v>461379383.94000006</v>
      </c>
      <c r="K10151" s="49">
        <f>J10151/I10151</f>
        <v>0.84828192553775073</v>
      </c>
      <c r="L10151" s="51">
        <f>SUBTOTAL(9,L10146:L10150)</f>
        <v>226570235.26000002</v>
      </c>
      <c r="M10151" s="51">
        <f>SUBTOTAL(9,M10146:M10150)</f>
        <v>191806790.94000003</v>
      </c>
      <c r="N10151" s="50">
        <f>IFERROR((M10151/L10151),"N.A")</f>
        <v>0.84656658770686577</v>
      </c>
      <c r="O10151" s="28"/>
      <c r="P10151" s="28"/>
      <c r="Q10151" s="28"/>
      <c r="R10151" s="28"/>
      <c r="S10151" s="25"/>
    </row>
    <row r="10152" spans="2:19" s="16" customFormat="1" outlineLevel="2" x14ac:dyDescent="0.25">
      <c r="B10152" s="16" t="s">
        <v>3779</v>
      </c>
      <c r="C10152" s="16" t="s">
        <v>3406</v>
      </c>
      <c r="D10152" s="16" t="s">
        <v>87</v>
      </c>
      <c r="E10152" s="16" t="s">
        <v>1434</v>
      </c>
      <c r="G10152" s="16" t="s">
        <v>1435</v>
      </c>
      <c r="H10152" s="16" t="s">
        <v>152</v>
      </c>
      <c r="I10152" s="35">
        <v>316834898</v>
      </c>
      <c r="J10152" s="35">
        <v>177222939.48000002</v>
      </c>
      <c r="K10152" s="36">
        <f>IFERROR((J10152/I10152),0)</f>
        <v>0.5593542270712869</v>
      </c>
      <c r="L10152" s="35">
        <v>209343177.31</v>
      </c>
      <c r="M10152" s="35">
        <v>177222939.48000002</v>
      </c>
      <c r="N10152" s="40">
        <f>M10152/L10152</f>
        <v>0.84656658868592782</v>
      </c>
      <c r="O10152" s="28"/>
      <c r="P10152" s="28"/>
      <c r="Q10152" s="28"/>
      <c r="R10152" s="28"/>
      <c r="S10152" s="25"/>
    </row>
    <row r="10153" spans="2:19" s="16" customFormat="1" outlineLevel="2" x14ac:dyDescent="0.25">
      <c r="B10153" s="16" t="s">
        <v>3779</v>
      </c>
      <c r="C10153" s="16" t="s">
        <v>3406</v>
      </c>
      <c r="D10153" s="16" t="s">
        <v>87</v>
      </c>
      <c r="E10153" s="16" t="s">
        <v>1434</v>
      </c>
      <c r="G10153" s="16" t="s">
        <v>1435</v>
      </c>
      <c r="H10153" s="16" t="s">
        <v>19</v>
      </c>
      <c r="I10153" s="31">
        <v>531305949</v>
      </c>
      <c r="J10153" s="31">
        <v>531305949</v>
      </c>
      <c r="K10153" s="32">
        <f>IFERROR((J10153/I10153),0)</f>
        <v>1</v>
      </c>
      <c r="L10153" s="31"/>
      <c r="M10153" s="31"/>
      <c r="N10153" s="39"/>
      <c r="O10153" s="28"/>
      <c r="P10153" s="28"/>
      <c r="Q10153" s="28"/>
      <c r="R10153" s="28"/>
      <c r="S10153" s="25"/>
    </row>
    <row r="10154" spans="2:19" s="16" customFormat="1" outlineLevel="2" x14ac:dyDescent="0.25">
      <c r="B10154" s="16" t="s">
        <v>3779</v>
      </c>
      <c r="C10154" s="16" t="s">
        <v>3406</v>
      </c>
      <c r="D10154" s="16" t="s">
        <v>87</v>
      </c>
      <c r="E10154" s="16" t="s">
        <v>1434</v>
      </c>
      <c r="G10154" s="16" t="s">
        <v>1435</v>
      </c>
      <c r="H10154" s="16" t="s">
        <v>154</v>
      </c>
      <c r="I10154" s="31">
        <v>1960</v>
      </c>
      <c r="J10154" s="31">
        <v>1960</v>
      </c>
      <c r="K10154" s="32">
        <f>IFERROR((J10154/I10154),0)</f>
        <v>1</v>
      </c>
      <c r="L10154" s="31"/>
      <c r="M10154" s="31"/>
      <c r="N10154" s="39"/>
      <c r="O10154" s="28"/>
      <c r="P10154" s="28"/>
      <c r="Q10154" s="28"/>
      <c r="R10154" s="28"/>
      <c r="S10154" s="25"/>
    </row>
    <row r="10155" spans="2:19" s="16" customFormat="1" outlineLevel="2" x14ac:dyDescent="0.25">
      <c r="B10155" s="16" t="s">
        <v>3779</v>
      </c>
      <c r="C10155" s="16" t="s">
        <v>3406</v>
      </c>
      <c r="D10155" s="16" t="s">
        <v>87</v>
      </c>
      <c r="E10155" s="16" t="s">
        <v>1434</v>
      </c>
      <c r="G10155" s="16" t="s">
        <v>1435</v>
      </c>
      <c r="H10155" s="16" t="s">
        <v>231</v>
      </c>
      <c r="I10155" s="31">
        <v>48200127</v>
      </c>
      <c r="J10155" s="31">
        <v>48200127</v>
      </c>
      <c r="K10155" s="32">
        <f>IFERROR((J10155/I10155),0)</f>
        <v>1</v>
      </c>
      <c r="L10155" s="31"/>
      <c r="M10155" s="31"/>
      <c r="N10155" s="39"/>
      <c r="O10155" s="28"/>
      <c r="P10155" s="28"/>
      <c r="Q10155" s="28"/>
      <c r="R10155" s="28"/>
      <c r="S10155" s="25"/>
    </row>
    <row r="10156" spans="2:19" s="16" customFormat="1" outlineLevel="2" x14ac:dyDescent="0.25">
      <c r="B10156" s="16" t="s">
        <v>3779</v>
      </c>
      <c r="C10156" s="16" t="s">
        <v>3406</v>
      </c>
      <c r="D10156" s="16" t="s">
        <v>87</v>
      </c>
      <c r="E10156" s="16" t="s">
        <v>1434</v>
      </c>
      <c r="G10156" s="16" t="s">
        <v>1435</v>
      </c>
      <c r="H10156" s="16" t="s">
        <v>155</v>
      </c>
      <c r="I10156" s="31">
        <v>-63366980</v>
      </c>
      <c r="J10156" s="31"/>
      <c r="K10156" s="32">
        <f>IFERROR((J10156/I10156),0)</f>
        <v>0</v>
      </c>
      <c r="L10156" s="31"/>
      <c r="M10156" s="31"/>
      <c r="N10156" s="39"/>
      <c r="O10156" s="28"/>
      <c r="P10156" s="28"/>
      <c r="Q10156" s="28"/>
      <c r="R10156" s="28"/>
      <c r="S10156" s="25"/>
    </row>
    <row r="10157" spans="2:19" s="16" customFormat="1" outlineLevel="1" x14ac:dyDescent="0.25">
      <c r="B10157" s="47" t="s">
        <v>8088</v>
      </c>
      <c r="C10157" s="47" t="str">
        <f>C10156</f>
        <v>ASIGNACIÓN PARA LA INVERSIÓN LOCAL  - AMBIENTE Y DESARROLLO SOSTENIBLE</v>
      </c>
      <c r="D10157" s="47"/>
      <c r="E10157" s="47" t="str">
        <f>E10156</f>
        <v>50680</v>
      </c>
      <c r="F10157" s="47"/>
      <c r="G10157" s="47" t="str">
        <f>G10156</f>
        <v xml:space="preserve">SAN CARLOS DE GUAROA                              </v>
      </c>
      <c r="H10157" s="47" t="s">
        <v>10655</v>
      </c>
      <c r="I10157" s="51">
        <f>SUBTOTAL(9,I10152:I10156)</f>
        <v>832975954</v>
      </c>
      <c r="J10157" s="51">
        <f>SUBTOTAL(9,J10152:J10156)</f>
        <v>756730975.48000002</v>
      </c>
      <c r="K10157" s="49">
        <f>J10157/I10157</f>
        <v>0.90846677127488851</v>
      </c>
      <c r="L10157" s="51">
        <f>SUBTOTAL(9,L10152:L10156)</f>
        <v>209343177.31</v>
      </c>
      <c r="M10157" s="51">
        <f>SUBTOTAL(9,M10152:M10156)</f>
        <v>177222939.48000002</v>
      </c>
      <c r="N10157" s="50">
        <f>IFERROR((M10157/L10157),"N.A")</f>
        <v>0.84656658868592782</v>
      </c>
      <c r="O10157" s="28"/>
      <c r="P10157" s="28"/>
      <c r="Q10157" s="28"/>
      <c r="R10157" s="28"/>
      <c r="S10157" s="25"/>
    </row>
    <row r="10158" spans="2:19" s="16" customFormat="1" outlineLevel="2" x14ac:dyDescent="0.25">
      <c r="B10158" s="16" t="s">
        <v>3780</v>
      </c>
      <c r="C10158" s="16" t="s">
        <v>3406</v>
      </c>
      <c r="D10158" s="16" t="s">
        <v>87</v>
      </c>
      <c r="E10158" s="16" t="s">
        <v>1437</v>
      </c>
      <c r="G10158" s="16" t="s">
        <v>527</v>
      </c>
      <c r="H10158" s="16" t="s">
        <v>152</v>
      </c>
      <c r="I10158" s="35">
        <v>204772528</v>
      </c>
      <c r="J10158" s="35">
        <v>114540379.10999998</v>
      </c>
      <c r="K10158" s="36">
        <f>IFERROR((J10158/I10158),0)</f>
        <v>0.55935422699865278</v>
      </c>
      <c r="L10158" s="35">
        <v>135299905.46000001</v>
      </c>
      <c r="M10158" s="35">
        <v>114540379.10999998</v>
      </c>
      <c r="N10158" s="40">
        <f>M10158/L10158</f>
        <v>0.84656658643314897</v>
      </c>
      <c r="O10158" s="28"/>
      <c r="P10158" s="28"/>
      <c r="Q10158" s="28"/>
      <c r="R10158" s="28"/>
      <c r="S10158" s="25"/>
    </row>
    <row r="10159" spans="2:19" s="16" customFormat="1" outlineLevel="2" x14ac:dyDescent="0.25">
      <c r="B10159" s="16" t="s">
        <v>3780</v>
      </c>
      <c r="C10159" s="16" t="s">
        <v>3406</v>
      </c>
      <c r="D10159" s="16" t="s">
        <v>87</v>
      </c>
      <c r="E10159" s="16" t="s">
        <v>1437</v>
      </c>
      <c r="G10159" s="16" t="s">
        <v>527</v>
      </c>
      <c r="H10159" s="16" t="s">
        <v>19</v>
      </c>
      <c r="I10159" s="31">
        <v>339483339</v>
      </c>
      <c r="J10159" s="31">
        <v>339483339</v>
      </c>
      <c r="K10159" s="32">
        <f>IFERROR((J10159/I10159),0)</f>
        <v>1</v>
      </c>
      <c r="L10159" s="31"/>
      <c r="M10159" s="31"/>
      <c r="N10159" s="39"/>
      <c r="O10159" s="28"/>
      <c r="P10159" s="28"/>
      <c r="Q10159" s="28"/>
      <c r="R10159" s="28"/>
      <c r="S10159" s="25"/>
    </row>
    <row r="10160" spans="2:19" s="16" customFormat="1" outlineLevel="2" x14ac:dyDescent="0.25">
      <c r="B10160" s="16" t="s">
        <v>3780</v>
      </c>
      <c r="C10160" s="16" t="s">
        <v>3406</v>
      </c>
      <c r="D10160" s="16" t="s">
        <v>87</v>
      </c>
      <c r="E10160" s="16" t="s">
        <v>1437</v>
      </c>
      <c r="G10160" s="16" t="s">
        <v>527</v>
      </c>
      <c r="H10160" s="16" t="s">
        <v>154</v>
      </c>
      <c r="I10160" s="31">
        <v>1266</v>
      </c>
      <c r="J10160" s="31">
        <v>1266</v>
      </c>
      <c r="K10160" s="32">
        <f>IFERROR((J10160/I10160),0)</f>
        <v>1</v>
      </c>
      <c r="L10160" s="31"/>
      <c r="M10160" s="31"/>
      <c r="N10160" s="39"/>
      <c r="O10160" s="28"/>
      <c r="P10160" s="28"/>
      <c r="Q10160" s="28"/>
      <c r="R10160" s="28"/>
      <c r="S10160" s="25"/>
    </row>
    <row r="10161" spans="2:19" s="16" customFormat="1" outlineLevel="2" x14ac:dyDescent="0.25">
      <c r="B10161" s="16" t="s">
        <v>3780</v>
      </c>
      <c r="C10161" s="16" t="s">
        <v>3406</v>
      </c>
      <c r="D10161" s="16" t="s">
        <v>87</v>
      </c>
      <c r="E10161" s="16" t="s">
        <v>1437</v>
      </c>
      <c r="G10161" s="16" t="s">
        <v>527</v>
      </c>
      <c r="H10161" s="16" t="s">
        <v>231</v>
      </c>
      <c r="I10161" s="31">
        <v>31152067</v>
      </c>
      <c r="J10161" s="31">
        <v>31152067</v>
      </c>
      <c r="K10161" s="32">
        <f>IFERROR((J10161/I10161),0)</f>
        <v>1</v>
      </c>
      <c r="L10161" s="31"/>
      <c r="M10161" s="31"/>
      <c r="N10161" s="39"/>
      <c r="O10161" s="28"/>
      <c r="P10161" s="28"/>
      <c r="Q10161" s="28"/>
      <c r="R10161" s="28"/>
      <c r="S10161" s="25"/>
    </row>
    <row r="10162" spans="2:19" s="16" customFormat="1" outlineLevel="2" x14ac:dyDescent="0.25">
      <c r="B10162" s="16" t="s">
        <v>3780</v>
      </c>
      <c r="C10162" s="16" t="s">
        <v>3406</v>
      </c>
      <c r="D10162" s="16" t="s">
        <v>87</v>
      </c>
      <c r="E10162" s="16" t="s">
        <v>1437</v>
      </c>
      <c r="G10162" s="16" t="s">
        <v>527</v>
      </c>
      <c r="H10162" s="16" t="s">
        <v>155</v>
      </c>
      <c r="I10162" s="31">
        <v>-40954506</v>
      </c>
      <c r="J10162" s="31"/>
      <c r="K10162" s="32">
        <f>IFERROR((J10162/I10162),0)</f>
        <v>0</v>
      </c>
      <c r="L10162" s="31"/>
      <c r="M10162" s="31"/>
      <c r="N10162" s="39"/>
      <c r="O10162" s="28"/>
      <c r="P10162" s="28"/>
      <c r="Q10162" s="28"/>
      <c r="R10162" s="28"/>
      <c r="S10162" s="25"/>
    </row>
    <row r="10163" spans="2:19" s="16" customFormat="1" outlineLevel="1" x14ac:dyDescent="0.25">
      <c r="B10163" s="47" t="s">
        <v>8089</v>
      </c>
      <c r="C10163" s="47" t="str">
        <f>C10162</f>
        <v>ASIGNACIÓN PARA LA INVERSIÓN LOCAL  - AMBIENTE Y DESARROLLO SOSTENIBLE</v>
      </c>
      <c r="D10163" s="47"/>
      <c r="E10163" s="47" t="str">
        <f>E10162</f>
        <v>50606</v>
      </c>
      <c r="F10163" s="47"/>
      <c r="G10163" s="47" t="str">
        <f>G10162</f>
        <v xml:space="preserve">RESTREPO                                          </v>
      </c>
      <c r="H10163" s="47" t="s">
        <v>10655</v>
      </c>
      <c r="I10163" s="51">
        <f>SUBTOTAL(9,I10158:I10162)</f>
        <v>534454694</v>
      </c>
      <c r="J10163" s="51">
        <f>SUBTOTAL(9,J10158:J10162)</f>
        <v>485177051.11000001</v>
      </c>
      <c r="K10163" s="49">
        <f>J10163/I10163</f>
        <v>0.9077982784261972</v>
      </c>
      <c r="L10163" s="51">
        <f>SUBTOTAL(9,L10158:L10162)</f>
        <v>135299905.46000001</v>
      </c>
      <c r="M10163" s="51">
        <f>SUBTOTAL(9,M10158:M10162)</f>
        <v>114540379.10999998</v>
      </c>
      <c r="N10163" s="50">
        <f>IFERROR((M10163/L10163),"N.A")</f>
        <v>0.84656658643314897</v>
      </c>
      <c r="O10163" s="28"/>
      <c r="P10163" s="28"/>
      <c r="Q10163" s="28"/>
      <c r="R10163" s="28"/>
      <c r="S10163" s="25"/>
    </row>
    <row r="10164" spans="2:19" s="16" customFormat="1" outlineLevel="2" x14ac:dyDescent="0.25">
      <c r="B10164" s="16" t="s">
        <v>3781</v>
      </c>
      <c r="C10164" s="16" t="s">
        <v>3406</v>
      </c>
      <c r="D10164" s="16" t="s">
        <v>87</v>
      </c>
      <c r="E10164" s="16" t="s">
        <v>1439</v>
      </c>
      <c r="G10164" s="16" t="s">
        <v>1440</v>
      </c>
      <c r="H10164" s="16" t="s">
        <v>152</v>
      </c>
      <c r="I10164" s="35">
        <v>522373574</v>
      </c>
      <c r="J10164" s="35">
        <v>292191866.72000003</v>
      </c>
      <c r="K10164" s="36">
        <f>IFERROR((J10164/I10164),0)</f>
        <v>0.55935422705743543</v>
      </c>
      <c r="L10164" s="35">
        <v>345149301.75999999</v>
      </c>
      <c r="M10164" s="35">
        <v>292191866.72000003</v>
      </c>
      <c r="N10164" s="40">
        <f>M10164/L10164</f>
        <v>0.84656658793757611</v>
      </c>
      <c r="O10164" s="28"/>
      <c r="P10164" s="28"/>
      <c r="Q10164" s="28"/>
      <c r="R10164" s="28"/>
      <c r="S10164" s="25"/>
    </row>
    <row r="10165" spans="2:19" s="16" customFormat="1" outlineLevel="2" x14ac:dyDescent="0.25">
      <c r="B10165" s="16" t="s">
        <v>3781</v>
      </c>
      <c r="C10165" s="16" t="s">
        <v>3406</v>
      </c>
      <c r="D10165" s="16" t="s">
        <v>87</v>
      </c>
      <c r="E10165" s="16" t="s">
        <v>1439</v>
      </c>
      <c r="G10165" s="16" t="s">
        <v>1440</v>
      </c>
      <c r="H10165" s="16" t="s">
        <v>19</v>
      </c>
      <c r="I10165" s="31">
        <v>318540209</v>
      </c>
      <c r="J10165" s="31">
        <v>318540209</v>
      </c>
      <c r="K10165" s="32">
        <f>IFERROR((J10165/I10165),0)</f>
        <v>1</v>
      </c>
      <c r="L10165" s="31"/>
      <c r="M10165" s="31"/>
      <c r="N10165" s="39"/>
      <c r="O10165" s="28"/>
      <c r="P10165" s="28"/>
      <c r="Q10165" s="28"/>
      <c r="R10165" s="28"/>
      <c r="S10165" s="25"/>
    </row>
    <row r="10166" spans="2:19" s="16" customFormat="1" outlineLevel="2" x14ac:dyDescent="0.25">
      <c r="B10166" s="16" t="s">
        <v>3781</v>
      </c>
      <c r="C10166" s="16" t="s">
        <v>3406</v>
      </c>
      <c r="D10166" s="16" t="s">
        <v>87</v>
      </c>
      <c r="E10166" s="16" t="s">
        <v>1439</v>
      </c>
      <c r="G10166" s="16" t="s">
        <v>1440</v>
      </c>
      <c r="H10166" s="16" t="s">
        <v>154</v>
      </c>
      <c r="I10166" s="31">
        <v>3231</v>
      </c>
      <c r="J10166" s="31">
        <v>3231</v>
      </c>
      <c r="K10166" s="32">
        <f>IFERROR((J10166/I10166),0)</f>
        <v>1</v>
      </c>
      <c r="L10166" s="31"/>
      <c r="M10166" s="31"/>
      <c r="N10166" s="39"/>
      <c r="O10166" s="28"/>
      <c r="P10166" s="28"/>
      <c r="Q10166" s="28"/>
      <c r="R10166" s="28"/>
      <c r="S10166" s="25"/>
    </row>
    <row r="10167" spans="2:19" s="16" customFormat="1" outlineLevel="2" x14ac:dyDescent="0.25">
      <c r="B10167" s="16" t="s">
        <v>3781</v>
      </c>
      <c r="C10167" s="16" t="s">
        <v>3406</v>
      </c>
      <c r="D10167" s="16" t="s">
        <v>87</v>
      </c>
      <c r="E10167" s="16" t="s">
        <v>1439</v>
      </c>
      <c r="G10167" s="16" t="s">
        <v>1440</v>
      </c>
      <c r="H10167" s="16" t="s">
        <v>231</v>
      </c>
      <c r="I10167" s="31">
        <v>79468748</v>
      </c>
      <c r="J10167" s="31">
        <v>79468748</v>
      </c>
      <c r="K10167" s="32">
        <f>IFERROR((J10167/I10167),0)</f>
        <v>1</v>
      </c>
      <c r="L10167" s="31"/>
      <c r="M10167" s="31"/>
      <c r="N10167" s="39"/>
      <c r="O10167" s="28"/>
      <c r="P10167" s="28"/>
      <c r="Q10167" s="28"/>
      <c r="R10167" s="28"/>
      <c r="S10167" s="25"/>
    </row>
    <row r="10168" spans="2:19" s="16" customFormat="1" outlineLevel="2" x14ac:dyDescent="0.25">
      <c r="B10168" s="16" t="s">
        <v>3781</v>
      </c>
      <c r="C10168" s="16" t="s">
        <v>3406</v>
      </c>
      <c r="D10168" s="16" t="s">
        <v>87</v>
      </c>
      <c r="E10168" s="16" t="s">
        <v>1439</v>
      </c>
      <c r="G10168" s="16" t="s">
        <v>1440</v>
      </c>
      <c r="H10168" s="16" t="s">
        <v>155</v>
      </c>
      <c r="I10168" s="31">
        <v>-104474715</v>
      </c>
      <c r="J10168" s="31"/>
      <c r="K10168" s="32">
        <f>IFERROR((J10168/I10168),0)</f>
        <v>0</v>
      </c>
      <c r="L10168" s="31"/>
      <c r="M10168" s="31"/>
      <c r="N10168" s="39"/>
      <c r="O10168" s="28"/>
      <c r="P10168" s="28"/>
      <c r="Q10168" s="28"/>
      <c r="R10168" s="28"/>
      <c r="S10168" s="25"/>
    </row>
    <row r="10169" spans="2:19" s="16" customFormat="1" outlineLevel="1" x14ac:dyDescent="0.25">
      <c r="B10169" s="47" t="s">
        <v>8090</v>
      </c>
      <c r="C10169" s="47" t="str">
        <f>C10168</f>
        <v>ASIGNACIÓN PARA LA INVERSIÓN LOCAL  - AMBIENTE Y DESARROLLO SOSTENIBLE</v>
      </c>
      <c r="D10169" s="47"/>
      <c r="E10169" s="47" t="str">
        <f>E10168</f>
        <v>50590</v>
      </c>
      <c r="F10169" s="47"/>
      <c r="G10169" s="47" t="str">
        <f>G10168</f>
        <v xml:space="preserve">PUERTO RICO                                       </v>
      </c>
      <c r="H10169" s="47" t="s">
        <v>10655</v>
      </c>
      <c r="I10169" s="51">
        <f>SUBTOTAL(9,I10164:I10168)</f>
        <v>815911047</v>
      </c>
      <c r="J10169" s="51">
        <f>SUBTOTAL(9,J10164:J10168)</f>
        <v>690204054.72000003</v>
      </c>
      <c r="K10169" s="49">
        <f>J10169/I10169</f>
        <v>0.84593051810953113</v>
      </c>
      <c r="L10169" s="51">
        <f>SUBTOTAL(9,L10164:L10168)</f>
        <v>345149301.75999999</v>
      </c>
      <c r="M10169" s="51">
        <f>SUBTOTAL(9,M10164:M10168)</f>
        <v>292191866.72000003</v>
      </c>
      <c r="N10169" s="50">
        <f>IFERROR((M10169/L10169),"N.A")</f>
        <v>0.84656658793757611</v>
      </c>
      <c r="O10169" s="28"/>
      <c r="P10169" s="28"/>
      <c r="Q10169" s="28"/>
      <c r="R10169" s="28"/>
      <c r="S10169" s="25"/>
    </row>
    <row r="10170" spans="2:19" s="16" customFormat="1" outlineLevel="2" x14ac:dyDescent="0.25">
      <c r="B10170" s="16" t="s">
        <v>3782</v>
      </c>
      <c r="C10170" s="16" t="s">
        <v>3406</v>
      </c>
      <c r="D10170" s="16" t="s">
        <v>87</v>
      </c>
      <c r="E10170" s="16" t="s">
        <v>1442</v>
      </c>
      <c r="G10170" s="16" t="s">
        <v>1443</v>
      </c>
      <c r="H10170" s="16" t="s">
        <v>152</v>
      </c>
      <c r="I10170" s="35">
        <v>451717608</v>
      </c>
      <c r="J10170" s="35">
        <v>252670153.47</v>
      </c>
      <c r="K10170" s="36">
        <f>IFERROR((J10170/I10170),0)</f>
        <v>0.55935422705505866</v>
      </c>
      <c r="L10170" s="35">
        <v>298464594.63999999</v>
      </c>
      <c r="M10170" s="35">
        <v>252670153.47</v>
      </c>
      <c r="N10170" s="40">
        <f>M10170/L10170</f>
        <v>0.84656658782179506</v>
      </c>
      <c r="O10170" s="28"/>
      <c r="P10170" s="28"/>
      <c r="Q10170" s="28"/>
      <c r="R10170" s="28"/>
      <c r="S10170" s="25"/>
    </row>
    <row r="10171" spans="2:19" s="16" customFormat="1" outlineLevel="2" x14ac:dyDescent="0.25">
      <c r="B10171" s="16" t="s">
        <v>3782</v>
      </c>
      <c r="C10171" s="16" t="s">
        <v>3406</v>
      </c>
      <c r="D10171" s="16" t="s">
        <v>87</v>
      </c>
      <c r="E10171" s="16" t="s">
        <v>1442</v>
      </c>
      <c r="G10171" s="16" t="s">
        <v>1443</v>
      </c>
      <c r="H10171" s="16" t="s">
        <v>19</v>
      </c>
      <c r="I10171" s="31">
        <v>744071622</v>
      </c>
      <c r="J10171" s="31">
        <v>744071622</v>
      </c>
      <c r="K10171" s="32">
        <f>IFERROR((J10171/I10171),0)</f>
        <v>1</v>
      </c>
      <c r="L10171" s="31"/>
      <c r="M10171" s="31"/>
      <c r="N10171" s="39"/>
      <c r="O10171" s="28"/>
      <c r="P10171" s="28"/>
      <c r="Q10171" s="28"/>
      <c r="R10171" s="28"/>
      <c r="S10171" s="25"/>
    </row>
    <row r="10172" spans="2:19" s="16" customFormat="1" outlineLevel="2" x14ac:dyDescent="0.25">
      <c r="B10172" s="16" t="s">
        <v>3782</v>
      </c>
      <c r="C10172" s="16" t="s">
        <v>3406</v>
      </c>
      <c r="D10172" s="16" t="s">
        <v>87</v>
      </c>
      <c r="E10172" s="16" t="s">
        <v>1442</v>
      </c>
      <c r="G10172" s="16" t="s">
        <v>1443</v>
      </c>
      <c r="H10172" s="16" t="s">
        <v>154</v>
      </c>
      <c r="I10172" s="31">
        <v>2794</v>
      </c>
      <c r="J10172" s="31">
        <v>2794</v>
      </c>
      <c r="K10172" s="32">
        <f>IFERROR((J10172/I10172),0)</f>
        <v>1</v>
      </c>
      <c r="L10172" s="31"/>
      <c r="M10172" s="31"/>
      <c r="N10172" s="39"/>
      <c r="O10172" s="28"/>
      <c r="P10172" s="28"/>
      <c r="Q10172" s="28"/>
      <c r="R10172" s="28"/>
      <c r="S10172" s="25"/>
    </row>
    <row r="10173" spans="2:19" s="16" customFormat="1" outlineLevel="2" x14ac:dyDescent="0.25">
      <c r="B10173" s="16" t="s">
        <v>3782</v>
      </c>
      <c r="C10173" s="16" t="s">
        <v>3406</v>
      </c>
      <c r="D10173" s="16" t="s">
        <v>87</v>
      </c>
      <c r="E10173" s="16" t="s">
        <v>1442</v>
      </c>
      <c r="G10173" s="16" t="s">
        <v>1443</v>
      </c>
      <c r="H10173" s="16" t="s">
        <v>231</v>
      </c>
      <c r="I10173" s="31">
        <v>68719848</v>
      </c>
      <c r="J10173" s="31">
        <v>68719848</v>
      </c>
      <c r="K10173" s="32">
        <f>IFERROR((J10173/I10173),0)</f>
        <v>1</v>
      </c>
      <c r="L10173" s="31"/>
      <c r="M10173" s="31"/>
      <c r="N10173" s="39"/>
      <c r="O10173" s="28"/>
      <c r="P10173" s="28"/>
      <c r="Q10173" s="28"/>
      <c r="R10173" s="28"/>
      <c r="S10173" s="25"/>
    </row>
    <row r="10174" spans="2:19" s="16" customFormat="1" outlineLevel="2" x14ac:dyDescent="0.25">
      <c r="B10174" s="16" t="s">
        <v>3782</v>
      </c>
      <c r="C10174" s="16" t="s">
        <v>3406</v>
      </c>
      <c r="D10174" s="16" t="s">
        <v>87</v>
      </c>
      <c r="E10174" s="16" t="s">
        <v>1442</v>
      </c>
      <c r="G10174" s="16" t="s">
        <v>1443</v>
      </c>
      <c r="H10174" s="16" t="s">
        <v>155</v>
      </c>
      <c r="I10174" s="31">
        <v>-90343522</v>
      </c>
      <c r="J10174" s="31"/>
      <c r="K10174" s="32">
        <f>IFERROR((J10174/I10174),0)</f>
        <v>0</v>
      </c>
      <c r="L10174" s="31"/>
      <c r="M10174" s="31"/>
      <c r="N10174" s="39"/>
      <c r="O10174" s="28"/>
      <c r="P10174" s="28"/>
      <c r="Q10174" s="28"/>
      <c r="R10174" s="28"/>
      <c r="S10174" s="25"/>
    </row>
    <row r="10175" spans="2:19" s="16" customFormat="1" outlineLevel="1" x14ac:dyDescent="0.25">
      <c r="B10175" s="47" t="s">
        <v>8091</v>
      </c>
      <c r="C10175" s="47" t="str">
        <f>C10174</f>
        <v>ASIGNACIÓN PARA LA INVERSIÓN LOCAL  - AMBIENTE Y DESARROLLO SOSTENIBLE</v>
      </c>
      <c r="D10175" s="47"/>
      <c r="E10175" s="47" t="str">
        <f>E10174</f>
        <v>50577</v>
      </c>
      <c r="F10175" s="47"/>
      <c r="G10175" s="47" t="str">
        <f>G10174</f>
        <v xml:space="preserve">PUERTO LLERAS                                     </v>
      </c>
      <c r="H10175" s="47" t="s">
        <v>10655</v>
      </c>
      <c r="I10175" s="51">
        <f>SUBTOTAL(9,I10170:I10174)</f>
        <v>1174168350</v>
      </c>
      <c r="J10175" s="51">
        <f>SUBTOTAL(9,J10170:J10174)</f>
        <v>1065464417.47</v>
      </c>
      <c r="K10175" s="49">
        <f>J10175/I10175</f>
        <v>0.90742048827154986</v>
      </c>
      <c r="L10175" s="51">
        <f>SUBTOTAL(9,L10170:L10174)</f>
        <v>298464594.63999999</v>
      </c>
      <c r="M10175" s="51">
        <f>SUBTOTAL(9,M10170:M10174)</f>
        <v>252670153.47</v>
      </c>
      <c r="N10175" s="50">
        <f>IFERROR((M10175/L10175),"N.A")</f>
        <v>0.84656658782179506</v>
      </c>
      <c r="O10175" s="28"/>
      <c r="P10175" s="28"/>
      <c r="Q10175" s="28"/>
      <c r="R10175" s="28"/>
      <c r="S10175" s="25"/>
    </row>
    <row r="10176" spans="2:19" s="16" customFormat="1" outlineLevel="2" x14ac:dyDescent="0.25">
      <c r="B10176" s="16" t="s">
        <v>3783</v>
      </c>
      <c r="C10176" s="16" t="s">
        <v>3406</v>
      </c>
      <c r="D10176" s="16" t="s">
        <v>87</v>
      </c>
      <c r="E10176" s="16" t="s">
        <v>1445</v>
      </c>
      <c r="G10176" s="16" t="s">
        <v>1446</v>
      </c>
      <c r="H10176" s="16" t="s">
        <v>152</v>
      </c>
      <c r="I10176" s="35">
        <v>501456265</v>
      </c>
      <c r="J10176" s="35">
        <v>280491681.51999998</v>
      </c>
      <c r="K10176" s="36">
        <f>IFERROR((J10176/I10176),0)</f>
        <v>0.55935422707302296</v>
      </c>
      <c r="L10176" s="35">
        <v>331328551.69000006</v>
      </c>
      <c r="M10176" s="35">
        <v>280491681.51999998</v>
      </c>
      <c r="N10176" s="40">
        <f>M10176/L10176</f>
        <v>0.846566588026605</v>
      </c>
      <c r="O10176" s="28"/>
      <c r="P10176" s="28"/>
      <c r="Q10176" s="28"/>
      <c r="R10176" s="28"/>
      <c r="S10176" s="25"/>
    </row>
    <row r="10177" spans="2:19" s="16" customFormat="1" outlineLevel="2" x14ac:dyDescent="0.25">
      <c r="B10177" s="16" t="s">
        <v>3783</v>
      </c>
      <c r="C10177" s="16" t="s">
        <v>3406</v>
      </c>
      <c r="D10177" s="16" t="s">
        <v>87</v>
      </c>
      <c r="E10177" s="16" t="s">
        <v>1445</v>
      </c>
      <c r="G10177" s="16" t="s">
        <v>1446</v>
      </c>
      <c r="H10177" s="16" t="s">
        <v>19</v>
      </c>
      <c r="I10177" s="31">
        <v>825015041</v>
      </c>
      <c r="J10177" s="31">
        <v>825015041</v>
      </c>
      <c r="K10177" s="32">
        <f>IFERROR((J10177/I10177),0)</f>
        <v>1</v>
      </c>
      <c r="L10177" s="31"/>
      <c r="M10177" s="31"/>
      <c r="N10177" s="39"/>
      <c r="O10177" s="28"/>
      <c r="P10177" s="28"/>
      <c r="Q10177" s="28"/>
      <c r="R10177" s="28"/>
      <c r="S10177" s="25"/>
    </row>
    <row r="10178" spans="2:19" s="16" customFormat="1" outlineLevel="2" x14ac:dyDescent="0.25">
      <c r="B10178" s="16" t="s">
        <v>3783</v>
      </c>
      <c r="C10178" s="16" t="s">
        <v>3406</v>
      </c>
      <c r="D10178" s="16" t="s">
        <v>87</v>
      </c>
      <c r="E10178" s="16" t="s">
        <v>1445</v>
      </c>
      <c r="G10178" s="16" t="s">
        <v>1446</v>
      </c>
      <c r="H10178" s="16" t="s">
        <v>154</v>
      </c>
      <c r="I10178" s="31">
        <v>3101</v>
      </c>
      <c r="J10178" s="31">
        <v>3101</v>
      </c>
      <c r="K10178" s="32">
        <f>IFERROR((J10178/I10178),0)</f>
        <v>1</v>
      </c>
      <c r="L10178" s="31"/>
      <c r="M10178" s="31"/>
      <c r="N10178" s="39"/>
      <c r="O10178" s="28"/>
      <c r="P10178" s="28"/>
      <c r="Q10178" s="28"/>
      <c r="R10178" s="28"/>
      <c r="S10178" s="25"/>
    </row>
    <row r="10179" spans="2:19" s="16" customFormat="1" outlineLevel="2" x14ac:dyDescent="0.25">
      <c r="B10179" s="16" t="s">
        <v>3783</v>
      </c>
      <c r="C10179" s="16" t="s">
        <v>3406</v>
      </c>
      <c r="D10179" s="16" t="s">
        <v>87</v>
      </c>
      <c r="E10179" s="16" t="s">
        <v>1445</v>
      </c>
      <c r="G10179" s="16" t="s">
        <v>1446</v>
      </c>
      <c r="H10179" s="16" t="s">
        <v>231</v>
      </c>
      <c r="I10179" s="31">
        <v>76286595</v>
      </c>
      <c r="J10179" s="31">
        <v>76286595</v>
      </c>
      <c r="K10179" s="32">
        <f>IFERROR((J10179/I10179),0)</f>
        <v>1</v>
      </c>
      <c r="L10179" s="31"/>
      <c r="M10179" s="31"/>
      <c r="N10179" s="39"/>
      <c r="O10179" s="28"/>
      <c r="P10179" s="28"/>
      <c r="Q10179" s="28"/>
      <c r="R10179" s="28"/>
      <c r="S10179" s="25"/>
    </row>
    <row r="10180" spans="2:19" s="16" customFormat="1" outlineLevel="2" x14ac:dyDescent="0.25">
      <c r="B10180" s="16" t="s">
        <v>3783</v>
      </c>
      <c r="C10180" s="16" t="s">
        <v>3406</v>
      </c>
      <c r="D10180" s="16" t="s">
        <v>87</v>
      </c>
      <c r="E10180" s="16" t="s">
        <v>1445</v>
      </c>
      <c r="G10180" s="16" t="s">
        <v>1446</v>
      </c>
      <c r="H10180" s="16" t="s">
        <v>155</v>
      </c>
      <c r="I10180" s="31">
        <v>-100291253</v>
      </c>
      <c r="J10180" s="31"/>
      <c r="K10180" s="32">
        <f>IFERROR((J10180/I10180),0)</f>
        <v>0</v>
      </c>
      <c r="L10180" s="31"/>
      <c r="M10180" s="31"/>
      <c r="N10180" s="39"/>
      <c r="O10180" s="28"/>
      <c r="P10180" s="28"/>
      <c r="Q10180" s="28"/>
      <c r="R10180" s="28"/>
      <c r="S10180" s="25"/>
    </row>
    <row r="10181" spans="2:19" s="16" customFormat="1" outlineLevel="1" x14ac:dyDescent="0.25">
      <c r="B10181" s="47" t="s">
        <v>8092</v>
      </c>
      <c r="C10181" s="47" t="str">
        <f>C10180</f>
        <v>ASIGNACIÓN PARA LA INVERSIÓN LOCAL  - AMBIENTE Y DESARROLLO SOSTENIBLE</v>
      </c>
      <c r="D10181" s="47"/>
      <c r="E10181" s="47" t="str">
        <f>E10180</f>
        <v>50573</v>
      </c>
      <c r="F10181" s="47"/>
      <c r="G10181" s="47" t="str">
        <f>G10180</f>
        <v xml:space="preserve">PUERTO LÓPEZ                                      </v>
      </c>
      <c r="H10181" s="47" t="s">
        <v>10655</v>
      </c>
      <c r="I10181" s="51">
        <f>SUBTOTAL(9,I10176:I10180)</f>
        <v>1302469749</v>
      </c>
      <c r="J10181" s="51">
        <f>SUBTOTAL(9,J10176:J10180)</f>
        <v>1181796418.52</v>
      </c>
      <c r="K10181" s="49">
        <f>J10181/I10181</f>
        <v>0.90735037756335635</v>
      </c>
      <c r="L10181" s="51">
        <f>SUBTOTAL(9,L10176:L10180)</f>
        <v>331328551.69000006</v>
      </c>
      <c r="M10181" s="51">
        <f>SUBTOTAL(9,M10176:M10180)</f>
        <v>280491681.51999998</v>
      </c>
      <c r="N10181" s="50">
        <f>IFERROR((M10181/L10181),"N.A")</f>
        <v>0.846566588026605</v>
      </c>
      <c r="O10181" s="28"/>
      <c r="P10181" s="28"/>
      <c r="Q10181" s="28"/>
      <c r="R10181" s="28"/>
      <c r="S10181" s="25"/>
    </row>
    <row r="10182" spans="2:19" s="16" customFormat="1" outlineLevel="2" x14ac:dyDescent="0.25">
      <c r="B10182" s="16" t="s">
        <v>3784</v>
      </c>
      <c r="C10182" s="16" t="s">
        <v>3406</v>
      </c>
      <c r="D10182" s="16" t="s">
        <v>87</v>
      </c>
      <c r="E10182" s="16" t="s">
        <v>1448</v>
      </c>
      <c r="G10182" s="16" t="s">
        <v>1449</v>
      </c>
      <c r="H10182" s="16" t="s">
        <v>152</v>
      </c>
      <c r="I10182" s="35">
        <v>947224192</v>
      </c>
      <c r="J10182" s="35">
        <v>529833855.74999994</v>
      </c>
      <c r="K10182" s="36">
        <f>IFERROR((J10182/I10182),0)</f>
        <v>0.55935422704026538</v>
      </c>
      <c r="L10182" s="35">
        <v>625861997.55000007</v>
      </c>
      <c r="M10182" s="35">
        <v>529833855.74999994</v>
      </c>
      <c r="N10182" s="40">
        <f>M10182/L10182</f>
        <v>0.84656658788053596</v>
      </c>
      <c r="O10182" s="28"/>
      <c r="P10182" s="28"/>
      <c r="Q10182" s="28"/>
      <c r="R10182" s="28"/>
      <c r="S10182" s="25"/>
    </row>
    <row r="10183" spans="2:19" s="16" customFormat="1" outlineLevel="2" x14ac:dyDescent="0.25">
      <c r="B10183" s="16" t="s">
        <v>3784</v>
      </c>
      <c r="C10183" s="16" t="s">
        <v>3406</v>
      </c>
      <c r="D10183" s="16" t="s">
        <v>87</v>
      </c>
      <c r="E10183" s="16" t="s">
        <v>1448</v>
      </c>
      <c r="G10183" s="16" t="s">
        <v>1449</v>
      </c>
      <c r="H10183" s="16" t="s">
        <v>19</v>
      </c>
      <c r="I10183" s="31">
        <v>849548470</v>
      </c>
      <c r="J10183" s="31">
        <v>849548470</v>
      </c>
      <c r="K10183" s="32">
        <f>IFERROR((J10183/I10183),0)</f>
        <v>1</v>
      </c>
      <c r="L10183" s="31"/>
      <c r="M10183" s="31"/>
      <c r="N10183" s="39"/>
      <c r="O10183" s="28"/>
      <c r="P10183" s="28"/>
      <c r="Q10183" s="28"/>
      <c r="R10183" s="28"/>
      <c r="S10183" s="25"/>
    </row>
    <row r="10184" spans="2:19" s="16" customFormat="1" outlineLevel="2" x14ac:dyDescent="0.25">
      <c r="B10184" s="16" t="s">
        <v>3784</v>
      </c>
      <c r="C10184" s="16" t="s">
        <v>3406</v>
      </c>
      <c r="D10184" s="16" t="s">
        <v>87</v>
      </c>
      <c r="E10184" s="16" t="s">
        <v>1448</v>
      </c>
      <c r="G10184" s="16" t="s">
        <v>1449</v>
      </c>
      <c r="H10184" s="16" t="s">
        <v>154</v>
      </c>
      <c r="I10184" s="31">
        <v>5858</v>
      </c>
      <c r="J10184" s="31">
        <v>5858</v>
      </c>
      <c r="K10184" s="32">
        <f>IFERROR((J10184/I10184),0)</f>
        <v>1</v>
      </c>
      <c r="L10184" s="31"/>
      <c r="M10184" s="31"/>
      <c r="N10184" s="39"/>
      <c r="O10184" s="28"/>
      <c r="P10184" s="28"/>
      <c r="Q10184" s="28"/>
      <c r="R10184" s="28"/>
      <c r="S10184" s="25"/>
    </row>
    <row r="10185" spans="2:19" s="16" customFormat="1" outlineLevel="2" x14ac:dyDescent="0.25">
      <c r="B10185" s="16" t="s">
        <v>3784</v>
      </c>
      <c r="C10185" s="16" t="s">
        <v>3406</v>
      </c>
      <c r="D10185" s="16" t="s">
        <v>87</v>
      </c>
      <c r="E10185" s="16" t="s">
        <v>1448</v>
      </c>
      <c r="G10185" s="16" t="s">
        <v>1449</v>
      </c>
      <c r="H10185" s="16" t="s">
        <v>231</v>
      </c>
      <c r="I10185" s="31">
        <v>144101318</v>
      </c>
      <c r="J10185" s="31">
        <v>144101318</v>
      </c>
      <c r="K10185" s="32">
        <f>IFERROR((J10185/I10185),0)</f>
        <v>1</v>
      </c>
      <c r="L10185" s="31"/>
      <c r="M10185" s="31"/>
      <c r="N10185" s="39"/>
      <c r="O10185" s="28"/>
      <c r="P10185" s="28"/>
      <c r="Q10185" s="28"/>
      <c r="R10185" s="28"/>
      <c r="S10185" s="25"/>
    </row>
    <row r="10186" spans="2:19" s="16" customFormat="1" outlineLevel="2" x14ac:dyDescent="0.25">
      <c r="B10186" s="16" t="s">
        <v>3784</v>
      </c>
      <c r="C10186" s="16" t="s">
        <v>3406</v>
      </c>
      <c r="D10186" s="16" t="s">
        <v>87</v>
      </c>
      <c r="E10186" s="16" t="s">
        <v>1448</v>
      </c>
      <c r="G10186" s="16" t="s">
        <v>1449</v>
      </c>
      <c r="H10186" s="16" t="s">
        <v>155</v>
      </c>
      <c r="I10186" s="31">
        <v>-189444838</v>
      </c>
      <c r="J10186" s="31"/>
      <c r="K10186" s="32">
        <f>IFERROR((J10186/I10186),0)</f>
        <v>0</v>
      </c>
      <c r="L10186" s="31"/>
      <c r="M10186" s="31"/>
      <c r="N10186" s="39"/>
      <c r="O10186" s="28"/>
      <c r="P10186" s="28"/>
      <c r="Q10186" s="28"/>
      <c r="R10186" s="28"/>
      <c r="S10186" s="25"/>
    </row>
    <row r="10187" spans="2:19" s="16" customFormat="1" outlineLevel="1" x14ac:dyDescent="0.25">
      <c r="B10187" s="47" t="s">
        <v>8093</v>
      </c>
      <c r="C10187" s="47" t="str">
        <f>C10186</f>
        <v>ASIGNACIÓN PARA LA INVERSIÓN LOCAL  - AMBIENTE Y DESARROLLO SOSTENIBLE</v>
      </c>
      <c r="D10187" s="47"/>
      <c r="E10187" s="47" t="str">
        <f>E10186</f>
        <v>50568</v>
      </c>
      <c r="F10187" s="47"/>
      <c r="G10187" s="47" t="str">
        <f>G10186</f>
        <v xml:space="preserve">PUERTO GAITÁN                                     </v>
      </c>
      <c r="H10187" s="47" t="s">
        <v>10655</v>
      </c>
      <c r="I10187" s="51">
        <f>SUBTOTAL(9,I10182:I10186)</f>
        <v>1751435000</v>
      </c>
      <c r="J10187" s="51">
        <f>SUBTOTAL(9,J10182:J10186)</f>
        <v>1523489501.75</v>
      </c>
      <c r="K10187" s="49">
        <f>J10187/I10187</f>
        <v>0.86985215080776623</v>
      </c>
      <c r="L10187" s="51">
        <f>SUBTOTAL(9,L10182:L10186)</f>
        <v>625861997.55000007</v>
      </c>
      <c r="M10187" s="51">
        <f>SUBTOTAL(9,M10182:M10186)</f>
        <v>529833855.74999994</v>
      </c>
      <c r="N10187" s="50">
        <f>IFERROR((M10187/L10187),"N.A")</f>
        <v>0.84656658788053596</v>
      </c>
      <c r="O10187" s="28"/>
      <c r="P10187" s="28"/>
      <c r="Q10187" s="28"/>
      <c r="R10187" s="28"/>
      <c r="S10187" s="25"/>
    </row>
    <row r="10188" spans="2:19" s="16" customFormat="1" outlineLevel="2" x14ac:dyDescent="0.25">
      <c r="B10188" s="16" t="s">
        <v>3785</v>
      </c>
      <c r="C10188" s="16" t="s">
        <v>3406</v>
      </c>
      <c r="D10188" s="16" t="s">
        <v>87</v>
      </c>
      <c r="E10188" s="16" t="s">
        <v>1451</v>
      </c>
      <c r="G10188" s="16" t="s">
        <v>1452</v>
      </c>
      <c r="H10188" s="16" t="s">
        <v>152</v>
      </c>
      <c r="I10188" s="35">
        <v>506039301</v>
      </c>
      <c r="J10188" s="35">
        <v>283055222.06999999</v>
      </c>
      <c r="K10188" s="36">
        <f>IFERROR((J10188/I10188),0)</f>
        <v>0.55935422705439231</v>
      </c>
      <c r="L10188" s="35">
        <v>334356713.50999993</v>
      </c>
      <c r="M10188" s="35">
        <v>283055222.06999999</v>
      </c>
      <c r="N10188" s="40">
        <f>M10188/L10188</f>
        <v>0.84656658781739813</v>
      </c>
      <c r="O10188" s="28"/>
      <c r="P10188" s="28"/>
      <c r="Q10188" s="28"/>
      <c r="R10188" s="28"/>
      <c r="S10188" s="25"/>
    </row>
    <row r="10189" spans="2:19" s="16" customFormat="1" outlineLevel="2" x14ac:dyDescent="0.25">
      <c r="B10189" s="16" t="s">
        <v>3785</v>
      </c>
      <c r="C10189" s="16" t="s">
        <v>3406</v>
      </c>
      <c r="D10189" s="16" t="s">
        <v>87</v>
      </c>
      <c r="E10189" s="16" t="s">
        <v>1451</v>
      </c>
      <c r="G10189" s="16" t="s">
        <v>1452</v>
      </c>
      <c r="H10189" s="16" t="s">
        <v>19</v>
      </c>
      <c r="I10189" s="31">
        <v>240917338</v>
      </c>
      <c r="J10189" s="31">
        <v>240917338</v>
      </c>
      <c r="K10189" s="32">
        <f>IFERROR((J10189/I10189),0)</f>
        <v>1</v>
      </c>
      <c r="L10189" s="31"/>
      <c r="M10189" s="31"/>
      <c r="N10189" s="39"/>
      <c r="O10189" s="28"/>
      <c r="P10189" s="28"/>
      <c r="Q10189" s="28"/>
      <c r="R10189" s="28"/>
      <c r="S10189" s="25"/>
    </row>
    <row r="10190" spans="2:19" s="16" customFormat="1" outlineLevel="2" x14ac:dyDescent="0.25">
      <c r="B10190" s="16" t="s">
        <v>3785</v>
      </c>
      <c r="C10190" s="16" t="s">
        <v>3406</v>
      </c>
      <c r="D10190" s="16" t="s">
        <v>87</v>
      </c>
      <c r="E10190" s="16" t="s">
        <v>1451</v>
      </c>
      <c r="G10190" s="16" t="s">
        <v>1452</v>
      </c>
      <c r="H10190" s="16" t="s">
        <v>154</v>
      </c>
      <c r="I10190" s="31">
        <v>3130</v>
      </c>
      <c r="J10190" s="31">
        <v>3130</v>
      </c>
      <c r="K10190" s="32">
        <f>IFERROR((J10190/I10190),0)</f>
        <v>1</v>
      </c>
      <c r="L10190" s="31"/>
      <c r="M10190" s="31"/>
      <c r="N10190" s="39"/>
      <c r="O10190" s="28"/>
      <c r="P10190" s="28"/>
      <c r="Q10190" s="28"/>
      <c r="R10190" s="28"/>
      <c r="S10190" s="25"/>
    </row>
    <row r="10191" spans="2:19" s="16" customFormat="1" outlineLevel="2" x14ac:dyDescent="0.25">
      <c r="B10191" s="16" t="s">
        <v>3785</v>
      </c>
      <c r="C10191" s="16" t="s">
        <v>3406</v>
      </c>
      <c r="D10191" s="16" t="s">
        <v>87</v>
      </c>
      <c r="E10191" s="16" t="s">
        <v>1451</v>
      </c>
      <c r="G10191" s="16" t="s">
        <v>1452</v>
      </c>
      <c r="H10191" s="16" t="s">
        <v>231</v>
      </c>
      <c r="I10191" s="31">
        <v>76983813</v>
      </c>
      <c r="J10191" s="31">
        <v>76983813</v>
      </c>
      <c r="K10191" s="32">
        <f>IFERROR((J10191/I10191),0)</f>
        <v>1</v>
      </c>
      <c r="L10191" s="31"/>
      <c r="M10191" s="31"/>
      <c r="N10191" s="39"/>
      <c r="O10191" s="28"/>
      <c r="P10191" s="28"/>
      <c r="Q10191" s="28"/>
      <c r="R10191" s="28"/>
      <c r="S10191" s="25"/>
    </row>
    <row r="10192" spans="2:19" s="16" customFormat="1" outlineLevel="2" x14ac:dyDescent="0.25">
      <c r="B10192" s="16" t="s">
        <v>3785</v>
      </c>
      <c r="C10192" s="16" t="s">
        <v>3406</v>
      </c>
      <c r="D10192" s="16" t="s">
        <v>87</v>
      </c>
      <c r="E10192" s="16" t="s">
        <v>1451</v>
      </c>
      <c r="G10192" s="16" t="s">
        <v>1452</v>
      </c>
      <c r="H10192" s="16" t="s">
        <v>155</v>
      </c>
      <c r="I10192" s="31">
        <v>-101207860</v>
      </c>
      <c r="J10192" s="31"/>
      <c r="K10192" s="32">
        <f>IFERROR((J10192/I10192),0)</f>
        <v>0</v>
      </c>
      <c r="L10192" s="31"/>
      <c r="M10192" s="31"/>
      <c r="N10192" s="39"/>
      <c r="O10192" s="28"/>
      <c r="P10192" s="28"/>
      <c r="Q10192" s="28"/>
      <c r="R10192" s="28"/>
      <c r="S10192" s="25"/>
    </row>
    <row r="10193" spans="2:19" s="16" customFormat="1" outlineLevel="1" x14ac:dyDescent="0.25">
      <c r="B10193" s="47" t="s">
        <v>8094</v>
      </c>
      <c r="C10193" s="47" t="str">
        <f>C10192</f>
        <v>ASIGNACIÓN PARA LA INVERSIÓN LOCAL  - AMBIENTE Y DESARROLLO SOSTENIBLE</v>
      </c>
      <c r="D10193" s="47"/>
      <c r="E10193" s="47" t="str">
        <f>E10192</f>
        <v>50450</v>
      </c>
      <c r="F10193" s="47"/>
      <c r="G10193" s="47" t="str">
        <f>G10192</f>
        <v xml:space="preserve">PUERTO CONCORDIA                                  </v>
      </c>
      <c r="H10193" s="47" t="s">
        <v>10655</v>
      </c>
      <c r="I10193" s="51">
        <f>SUBTOTAL(9,I10188:I10192)</f>
        <v>722735722</v>
      </c>
      <c r="J10193" s="51">
        <f>SUBTOTAL(9,J10188:J10192)</f>
        <v>600959503.06999993</v>
      </c>
      <c r="K10193" s="49">
        <f>J10193/I10193</f>
        <v>0.83150657256429328</v>
      </c>
      <c r="L10193" s="51">
        <f>SUBTOTAL(9,L10188:L10192)</f>
        <v>334356713.50999993</v>
      </c>
      <c r="M10193" s="51">
        <f>SUBTOTAL(9,M10188:M10192)</f>
        <v>283055222.06999999</v>
      </c>
      <c r="N10193" s="50">
        <f>IFERROR((M10193/L10193),"N.A")</f>
        <v>0.84656658781739813</v>
      </c>
      <c r="O10193" s="28"/>
      <c r="P10193" s="28"/>
      <c r="Q10193" s="28"/>
      <c r="R10193" s="28"/>
      <c r="S10193" s="25"/>
    </row>
    <row r="10194" spans="2:19" s="16" customFormat="1" outlineLevel="2" x14ac:dyDescent="0.25">
      <c r="B10194" s="16" t="s">
        <v>3786</v>
      </c>
      <c r="C10194" s="16" t="s">
        <v>3406</v>
      </c>
      <c r="D10194" s="16" t="s">
        <v>87</v>
      </c>
      <c r="E10194" s="16" t="s">
        <v>1454</v>
      </c>
      <c r="G10194" s="16" t="s">
        <v>1455</v>
      </c>
      <c r="H10194" s="16" t="s">
        <v>152</v>
      </c>
      <c r="I10194" s="35">
        <v>351765410</v>
      </c>
      <c r="J10194" s="35">
        <v>196761469.00000003</v>
      </c>
      <c r="K10194" s="36">
        <f>IFERROR((J10194/I10194),0)</f>
        <v>0.55935422701168946</v>
      </c>
      <c r="L10194" s="35">
        <v>232422908.90000001</v>
      </c>
      <c r="M10194" s="35">
        <v>196761469.00000003</v>
      </c>
      <c r="N10194" s="40">
        <f>M10194/L10194</f>
        <v>0.84656658816991526</v>
      </c>
      <c r="O10194" s="28"/>
      <c r="P10194" s="28"/>
      <c r="Q10194" s="28"/>
      <c r="R10194" s="28"/>
      <c r="S10194" s="25"/>
    </row>
    <row r="10195" spans="2:19" s="16" customFormat="1" outlineLevel="2" x14ac:dyDescent="0.25">
      <c r="B10195" s="16" t="s">
        <v>3786</v>
      </c>
      <c r="C10195" s="16" t="s">
        <v>3406</v>
      </c>
      <c r="D10195" s="16" t="s">
        <v>87</v>
      </c>
      <c r="E10195" s="16" t="s">
        <v>1454</v>
      </c>
      <c r="G10195" s="16" t="s">
        <v>1455</v>
      </c>
      <c r="H10195" s="16" t="s">
        <v>19</v>
      </c>
      <c r="I10195" s="31">
        <v>475004089</v>
      </c>
      <c r="J10195" s="31">
        <v>475004089</v>
      </c>
      <c r="K10195" s="32">
        <f>IFERROR((J10195/I10195),0)</f>
        <v>1</v>
      </c>
      <c r="L10195" s="31"/>
      <c r="M10195" s="31"/>
      <c r="N10195" s="39"/>
      <c r="O10195" s="28"/>
      <c r="P10195" s="28"/>
      <c r="Q10195" s="28"/>
      <c r="R10195" s="28"/>
      <c r="S10195" s="25"/>
    </row>
    <row r="10196" spans="2:19" s="16" customFormat="1" outlineLevel="2" x14ac:dyDescent="0.25">
      <c r="B10196" s="16" t="s">
        <v>3786</v>
      </c>
      <c r="C10196" s="16" t="s">
        <v>3406</v>
      </c>
      <c r="D10196" s="16" t="s">
        <v>87</v>
      </c>
      <c r="E10196" s="16" t="s">
        <v>1454</v>
      </c>
      <c r="G10196" s="16" t="s">
        <v>1455</v>
      </c>
      <c r="H10196" s="16" t="s">
        <v>154</v>
      </c>
      <c r="I10196" s="31">
        <v>2176</v>
      </c>
      <c r="J10196" s="31">
        <v>2176</v>
      </c>
      <c r="K10196" s="32">
        <f>IFERROR((J10196/I10196),0)</f>
        <v>1</v>
      </c>
      <c r="L10196" s="31"/>
      <c r="M10196" s="31"/>
      <c r="N10196" s="39"/>
      <c r="O10196" s="28"/>
      <c r="P10196" s="28"/>
      <c r="Q10196" s="28"/>
      <c r="R10196" s="28"/>
      <c r="S10196" s="25"/>
    </row>
    <row r="10197" spans="2:19" s="16" customFormat="1" outlineLevel="2" x14ac:dyDescent="0.25">
      <c r="B10197" s="16" t="s">
        <v>3786</v>
      </c>
      <c r="C10197" s="16" t="s">
        <v>3406</v>
      </c>
      <c r="D10197" s="16" t="s">
        <v>87</v>
      </c>
      <c r="E10197" s="16" t="s">
        <v>1454</v>
      </c>
      <c r="G10197" s="16" t="s">
        <v>1455</v>
      </c>
      <c r="H10197" s="16" t="s">
        <v>231</v>
      </c>
      <c r="I10197" s="31">
        <v>53514110</v>
      </c>
      <c r="J10197" s="31">
        <v>53514110</v>
      </c>
      <c r="K10197" s="32">
        <f>IFERROR((J10197/I10197),0)</f>
        <v>1</v>
      </c>
      <c r="L10197" s="31"/>
      <c r="M10197" s="31"/>
      <c r="N10197" s="39"/>
      <c r="O10197" s="28"/>
      <c r="P10197" s="28"/>
      <c r="Q10197" s="28"/>
      <c r="R10197" s="28"/>
      <c r="S10197" s="25"/>
    </row>
    <row r="10198" spans="2:19" s="16" customFormat="1" outlineLevel="2" x14ac:dyDescent="0.25">
      <c r="B10198" s="16" t="s">
        <v>3786</v>
      </c>
      <c r="C10198" s="16" t="s">
        <v>3406</v>
      </c>
      <c r="D10198" s="16" t="s">
        <v>87</v>
      </c>
      <c r="E10198" s="16" t="s">
        <v>1454</v>
      </c>
      <c r="G10198" s="16" t="s">
        <v>1455</v>
      </c>
      <c r="H10198" s="16" t="s">
        <v>155</v>
      </c>
      <c r="I10198" s="31">
        <v>-70353082</v>
      </c>
      <c r="J10198" s="31"/>
      <c r="K10198" s="32">
        <f>IFERROR((J10198/I10198),0)</f>
        <v>0</v>
      </c>
      <c r="L10198" s="31"/>
      <c r="M10198" s="31"/>
      <c r="N10198" s="39"/>
      <c r="O10198" s="28"/>
      <c r="P10198" s="28"/>
      <c r="Q10198" s="28"/>
      <c r="R10198" s="28"/>
      <c r="S10198" s="25"/>
    </row>
    <row r="10199" spans="2:19" s="16" customFormat="1" outlineLevel="1" x14ac:dyDescent="0.25">
      <c r="B10199" s="47" t="s">
        <v>8095</v>
      </c>
      <c r="C10199" s="47" t="str">
        <f>C10198</f>
        <v>ASIGNACIÓN PARA LA INVERSIÓN LOCAL  - AMBIENTE Y DESARROLLO SOSTENIBLE</v>
      </c>
      <c r="D10199" s="47"/>
      <c r="E10199" s="47" t="str">
        <f>E10198</f>
        <v>50400</v>
      </c>
      <c r="F10199" s="47"/>
      <c r="G10199" s="47" t="str">
        <f>G10198</f>
        <v xml:space="preserve">LEJANÍAS                                          </v>
      </c>
      <c r="H10199" s="47" t="s">
        <v>10655</v>
      </c>
      <c r="I10199" s="51">
        <f>SUBTOTAL(9,I10194:I10198)</f>
        <v>809932703</v>
      </c>
      <c r="J10199" s="51">
        <f>SUBTOTAL(9,J10194:J10198)</f>
        <v>725281844</v>
      </c>
      <c r="K10199" s="49">
        <f>J10199/I10199</f>
        <v>0.8954840832004286</v>
      </c>
      <c r="L10199" s="51">
        <f>SUBTOTAL(9,L10194:L10198)</f>
        <v>232422908.90000001</v>
      </c>
      <c r="M10199" s="51">
        <f>SUBTOTAL(9,M10194:M10198)</f>
        <v>196761469.00000003</v>
      </c>
      <c r="N10199" s="50">
        <f>IFERROR((M10199/L10199),"N.A")</f>
        <v>0.84656658816991526</v>
      </c>
      <c r="O10199" s="28"/>
      <c r="P10199" s="28"/>
      <c r="Q10199" s="28"/>
      <c r="R10199" s="28"/>
      <c r="S10199" s="25"/>
    </row>
    <row r="10200" spans="2:19" s="16" customFormat="1" outlineLevel="2" x14ac:dyDescent="0.25">
      <c r="B10200" s="16" t="s">
        <v>3787</v>
      </c>
      <c r="C10200" s="16" t="s">
        <v>3406</v>
      </c>
      <c r="D10200" s="16" t="s">
        <v>87</v>
      </c>
      <c r="E10200" s="16" t="s">
        <v>1457</v>
      </c>
      <c r="G10200" s="16" t="s">
        <v>1458</v>
      </c>
      <c r="H10200" s="16" t="s">
        <v>152</v>
      </c>
      <c r="I10200" s="35">
        <v>572231543</v>
      </c>
      <c r="J10200" s="35">
        <v>320080132.44000006</v>
      </c>
      <c r="K10200" s="36">
        <f>IFERROR((J10200/I10200),0)</f>
        <v>0.55935422707028237</v>
      </c>
      <c r="L10200" s="35">
        <v>378092092.03999996</v>
      </c>
      <c r="M10200" s="35">
        <v>320080132.44000006</v>
      </c>
      <c r="N10200" s="40">
        <f>M10200/L10200</f>
        <v>0.84656658834889731</v>
      </c>
      <c r="O10200" s="28"/>
      <c r="P10200" s="28"/>
      <c r="Q10200" s="28"/>
      <c r="R10200" s="28"/>
      <c r="S10200" s="25"/>
    </row>
    <row r="10201" spans="2:19" s="16" customFormat="1" outlineLevel="2" x14ac:dyDescent="0.25">
      <c r="B10201" s="16" t="s">
        <v>3787</v>
      </c>
      <c r="C10201" s="16" t="s">
        <v>3406</v>
      </c>
      <c r="D10201" s="16" t="s">
        <v>87</v>
      </c>
      <c r="E10201" s="16" t="s">
        <v>1457</v>
      </c>
      <c r="G10201" s="16" t="s">
        <v>1458</v>
      </c>
      <c r="H10201" s="16" t="s">
        <v>19</v>
      </c>
      <c r="I10201" s="31">
        <v>956860221</v>
      </c>
      <c r="J10201" s="31">
        <v>956860221</v>
      </c>
      <c r="K10201" s="32">
        <f>IFERROR((J10201/I10201),0)</f>
        <v>1</v>
      </c>
      <c r="L10201" s="31"/>
      <c r="M10201" s="31"/>
      <c r="N10201" s="39"/>
      <c r="O10201" s="28"/>
      <c r="P10201" s="28"/>
      <c r="Q10201" s="28"/>
      <c r="R10201" s="28"/>
      <c r="S10201" s="25"/>
    </row>
    <row r="10202" spans="2:19" s="16" customFormat="1" outlineLevel="2" x14ac:dyDescent="0.25">
      <c r="B10202" s="16" t="s">
        <v>3787</v>
      </c>
      <c r="C10202" s="16" t="s">
        <v>3406</v>
      </c>
      <c r="D10202" s="16" t="s">
        <v>87</v>
      </c>
      <c r="E10202" s="16" t="s">
        <v>1457</v>
      </c>
      <c r="G10202" s="16" t="s">
        <v>1458</v>
      </c>
      <c r="H10202" s="16" t="s">
        <v>154</v>
      </c>
      <c r="I10202" s="31">
        <v>3539</v>
      </c>
      <c r="J10202" s="31">
        <v>3539</v>
      </c>
      <c r="K10202" s="32">
        <f>IFERROR((J10202/I10202),0)</f>
        <v>1</v>
      </c>
      <c r="L10202" s="31"/>
      <c r="M10202" s="31"/>
      <c r="N10202" s="39"/>
      <c r="O10202" s="28"/>
      <c r="P10202" s="28"/>
      <c r="Q10202" s="28"/>
      <c r="R10202" s="28"/>
      <c r="S10202" s="25"/>
    </row>
    <row r="10203" spans="2:19" s="16" customFormat="1" outlineLevel="2" x14ac:dyDescent="0.25">
      <c r="B10203" s="16" t="s">
        <v>3787</v>
      </c>
      <c r="C10203" s="16" t="s">
        <v>3406</v>
      </c>
      <c r="D10203" s="16" t="s">
        <v>87</v>
      </c>
      <c r="E10203" s="16" t="s">
        <v>1457</v>
      </c>
      <c r="G10203" s="16" t="s">
        <v>1458</v>
      </c>
      <c r="H10203" s="16" t="s">
        <v>231</v>
      </c>
      <c r="I10203" s="31">
        <v>87053646</v>
      </c>
      <c r="J10203" s="31">
        <v>87053646</v>
      </c>
      <c r="K10203" s="32">
        <f>IFERROR((J10203/I10203),0)</f>
        <v>1</v>
      </c>
      <c r="L10203" s="31"/>
      <c r="M10203" s="31"/>
      <c r="N10203" s="39"/>
      <c r="O10203" s="28"/>
      <c r="P10203" s="28"/>
      <c r="Q10203" s="28"/>
      <c r="R10203" s="28"/>
      <c r="S10203" s="25"/>
    </row>
    <row r="10204" spans="2:19" s="16" customFormat="1" outlineLevel="2" x14ac:dyDescent="0.25">
      <c r="B10204" s="16" t="s">
        <v>3787</v>
      </c>
      <c r="C10204" s="16" t="s">
        <v>3406</v>
      </c>
      <c r="D10204" s="16" t="s">
        <v>87</v>
      </c>
      <c r="E10204" s="16" t="s">
        <v>1457</v>
      </c>
      <c r="G10204" s="16" t="s">
        <v>1458</v>
      </c>
      <c r="H10204" s="16" t="s">
        <v>155</v>
      </c>
      <c r="I10204" s="31">
        <v>-114446309</v>
      </c>
      <c r="J10204" s="31"/>
      <c r="K10204" s="32">
        <f>IFERROR((J10204/I10204),0)</f>
        <v>0</v>
      </c>
      <c r="L10204" s="31"/>
      <c r="M10204" s="31"/>
      <c r="N10204" s="39"/>
      <c r="O10204" s="28"/>
      <c r="P10204" s="28"/>
      <c r="Q10204" s="28"/>
      <c r="R10204" s="28"/>
      <c r="S10204" s="25"/>
    </row>
    <row r="10205" spans="2:19" s="16" customFormat="1" outlineLevel="1" x14ac:dyDescent="0.25">
      <c r="B10205" s="47" t="s">
        <v>8096</v>
      </c>
      <c r="C10205" s="47" t="str">
        <f>C10204</f>
        <v>ASIGNACIÓN PARA LA INVERSIÓN LOCAL  - AMBIENTE Y DESARROLLO SOSTENIBLE</v>
      </c>
      <c r="D10205" s="47"/>
      <c r="E10205" s="47" t="str">
        <f>E10204</f>
        <v>50370</v>
      </c>
      <c r="F10205" s="47"/>
      <c r="G10205" s="47" t="str">
        <f>G10204</f>
        <v xml:space="preserve">URIBE                                             </v>
      </c>
      <c r="H10205" s="47" t="s">
        <v>10655</v>
      </c>
      <c r="I10205" s="51">
        <f>SUBTOTAL(9,I10200:I10204)</f>
        <v>1501702640</v>
      </c>
      <c r="J10205" s="51">
        <f>SUBTOTAL(9,J10200:J10204)</f>
        <v>1363997538.4400001</v>
      </c>
      <c r="K10205" s="49">
        <f>J10205/I10205</f>
        <v>0.9083006862397206</v>
      </c>
      <c r="L10205" s="51">
        <f>SUBTOTAL(9,L10200:L10204)</f>
        <v>378092092.03999996</v>
      </c>
      <c r="M10205" s="51">
        <f>SUBTOTAL(9,M10200:M10204)</f>
        <v>320080132.44000006</v>
      </c>
      <c r="N10205" s="50">
        <f>IFERROR((M10205/L10205),"N.A")</f>
        <v>0.84656658834889731</v>
      </c>
      <c r="O10205" s="28"/>
      <c r="P10205" s="28"/>
      <c r="Q10205" s="28"/>
      <c r="R10205" s="28"/>
      <c r="S10205" s="25"/>
    </row>
    <row r="10206" spans="2:19" s="16" customFormat="1" outlineLevel="2" x14ac:dyDescent="0.25">
      <c r="B10206" s="16" t="s">
        <v>3788</v>
      </c>
      <c r="C10206" s="16" t="s">
        <v>3406</v>
      </c>
      <c r="D10206" s="16" t="s">
        <v>87</v>
      </c>
      <c r="E10206" s="16" t="s">
        <v>1460</v>
      </c>
      <c r="G10206" s="16" t="s">
        <v>1461</v>
      </c>
      <c r="H10206" s="16" t="s">
        <v>152</v>
      </c>
      <c r="I10206" s="35">
        <v>756704432</v>
      </c>
      <c r="J10206" s="35">
        <v>423265822.67000002</v>
      </c>
      <c r="K10206" s="36">
        <f>IFERROR((J10206/I10206),0)</f>
        <v>0.55935422705440163</v>
      </c>
      <c r="L10206" s="35">
        <v>499979362.24999994</v>
      </c>
      <c r="M10206" s="35">
        <v>423265822.67000002</v>
      </c>
      <c r="N10206" s="40">
        <f>M10206/L10206</f>
        <v>0.8465665877991948</v>
      </c>
      <c r="O10206" s="28"/>
      <c r="P10206" s="28"/>
      <c r="Q10206" s="28"/>
      <c r="R10206" s="28"/>
      <c r="S10206" s="25"/>
    </row>
    <row r="10207" spans="2:19" s="16" customFormat="1" outlineLevel="2" x14ac:dyDescent="0.25">
      <c r="B10207" s="16" t="s">
        <v>3788</v>
      </c>
      <c r="C10207" s="16" t="s">
        <v>3406</v>
      </c>
      <c r="D10207" s="16" t="s">
        <v>87</v>
      </c>
      <c r="E10207" s="16" t="s">
        <v>1460</v>
      </c>
      <c r="G10207" s="16" t="s">
        <v>1461</v>
      </c>
      <c r="H10207" s="16" t="s">
        <v>19</v>
      </c>
      <c r="I10207" s="31">
        <v>400112407</v>
      </c>
      <c r="J10207" s="31">
        <v>400112407</v>
      </c>
      <c r="K10207" s="32">
        <f>IFERROR((J10207/I10207),0)</f>
        <v>1</v>
      </c>
      <c r="L10207" s="31"/>
      <c r="M10207" s="31"/>
      <c r="N10207" s="39"/>
      <c r="O10207" s="28"/>
      <c r="P10207" s="28"/>
      <c r="Q10207" s="28"/>
      <c r="R10207" s="28"/>
      <c r="S10207" s="25"/>
    </row>
    <row r="10208" spans="2:19" s="16" customFormat="1" outlineLevel="2" x14ac:dyDescent="0.25">
      <c r="B10208" s="16" t="s">
        <v>3788</v>
      </c>
      <c r="C10208" s="16" t="s">
        <v>3406</v>
      </c>
      <c r="D10208" s="16" t="s">
        <v>87</v>
      </c>
      <c r="E10208" s="16" t="s">
        <v>1460</v>
      </c>
      <c r="G10208" s="16" t="s">
        <v>1461</v>
      </c>
      <c r="H10208" s="16" t="s">
        <v>154</v>
      </c>
      <c r="I10208" s="31">
        <v>4680</v>
      </c>
      <c r="J10208" s="31">
        <v>4680</v>
      </c>
      <c r="K10208" s="32">
        <f>IFERROR((J10208/I10208),0)</f>
        <v>1</v>
      </c>
      <c r="L10208" s="31"/>
      <c r="M10208" s="31"/>
      <c r="N10208" s="39"/>
      <c r="O10208" s="28"/>
      <c r="P10208" s="28"/>
      <c r="Q10208" s="28"/>
      <c r="R10208" s="28"/>
      <c r="S10208" s="25"/>
    </row>
    <row r="10209" spans="2:19" s="16" customFormat="1" outlineLevel="2" x14ac:dyDescent="0.25">
      <c r="B10209" s="16" t="s">
        <v>3788</v>
      </c>
      <c r="C10209" s="16" t="s">
        <v>3406</v>
      </c>
      <c r="D10209" s="16" t="s">
        <v>87</v>
      </c>
      <c r="E10209" s="16" t="s">
        <v>1460</v>
      </c>
      <c r="G10209" s="16" t="s">
        <v>1461</v>
      </c>
      <c r="H10209" s="16" t="s">
        <v>231</v>
      </c>
      <c r="I10209" s="31">
        <v>115117526</v>
      </c>
      <c r="J10209" s="31">
        <v>115117526</v>
      </c>
      <c r="K10209" s="32">
        <f>IFERROR((J10209/I10209),0)</f>
        <v>1</v>
      </c>
      <c r="L10209" s="31"/>
      <c r="M10209" s="31"/>
      <c r="N10209" s="39"/>
      <c r="O10209" s="28"/>
      <c r="P10209" s="28"/>
      <c r="Q10209" s="28"/>
      <c r="R10209" s="28"/>
      <c r="S10209" s="25"/>
    </row>
    <row r="10210" spans="2:19" s="16" customFormat="1" outlineLevel="2" x14ac:dyDescent="0.25">
      <c r="B10210" s="16" t="s">
        <v>3788</v>
      </c>
      <c r="C10210" s="16" t="s">
        <v>3406</v>
      </c>
      <c r="D10210" s="16" t="s">
        <v>87</v>
      </c>
      <c r="E10210" s="16" t="s">
        <v>1460</v>
      </c>
      <c r="G10210" s="16" t="s">
        <v>1461</v>
      </c>
      <c r="H10210" s="16" t="s">
        <v>155</v>
      </c>
      <c r="I10210" s="31">
        <v>-151340886</v>
      </c>
      <c r="J10210" s="31"/>
      <c r="K10210" s="32">
        <f>IFERROR((J10210/I10210),0)</f>
        <v>0</v>
      </c>
      <c r="L10210" s="31"/>
      <c r="M10210" s="31"/>
      <c r="N10210" s="39"/>
      <c r="O10210" s="28"/>
      <c r="P10210" s="28"/>
      <c r="Q10210" s="28"/>
      <c r="R10210" s="28"/>
      <c r="S10210" s="25"/>
    </row>
    <row r="10211" spans="2:19" s="16" customFormat="1" outlineLevel="1" x14ac:dyDescent="0.25">
      <c r="B10211" s="47" t="s">
        <v>8097</v>
      </c>
      <c r="C10211" s="47" t="str">
        <f>C10210</f>
        <v>ASIGNACIÓN PARA LA INVERSIÓN LOCAL  - AMBIENTE Y DESARROLLO SOSTENIBLE</v>
      </c>
      <c r="D10211" s="47"/>
      <c r="E10211" s="47" t="str">
        <f>E10210</f>
        <v>50350</v>
      </c>
      <c r="F10211" s="47"/>
      <c r="G10211" s="47" t="str">
        <f>G10210</f>
        <v xml:space="preserve">LA MACARENA                                       </v>
      </c>
      <c r="H10211" s="47" t="s">
        <v>10655</v>
      </c>
      <c r="I10211" s="51">
        <f>SUBTOTAL(9,I10206:I10210)</f>
        <v>1120598159</v>
      </c>
      <c r="J10211" s="51">
        <f>SUBTOTAL(9,J10206:J10210)</f>
        <v>938500435.67000008</v>
      </c>
      <c r="K10211" s="49">
        <f>J10211/I10211</f>
        <v>0.83749953373785624</v>
      </c>
      <c r="L10211" s="51">
        <f>SUBTOTAL(9,L10206:L10210)</f>
        <v>499979362.24999994</v>
      </c>
      <c r="M10211" s="51">
        <f>SUBTOTAL(9,M10206:M10210)</f>
        <v>423265822.67000002</v>
      </c>
      <c r="N10211" s="50">
        <f>IFERROR((M10211/L10211),"N.A")</f>
        <v>0.8465665877991948</v>
      </c>
      <c r="O10211" s="28"/>
      <c r="P10211" s="28"/>
      <c r="Q10211" s="28"/>
      <c r="R10211" s="28"/>
      <c r="S10211" s="25"/>
    </row>
    <row r="10212" spans="2:19" s="16" customFormat="1" outlineLevel="2" x14ac:dyDescent="0.25">
      <c r="B10212" s="16" t="s">
        <v>3789</v>
      </c>
      <c r="C10212" s="16" t="s">
        <v>3406</v>
      </c>
      <c r="D10212" s="16" t="s">
        <v>87</v>
      </c>
      <c r="E10212" s="16" t="s">
        <v>1463</v>
      </c>
      <c r="G10212" s="16" t="s">
        <v>1464</v>
      </c>
      <c r="H10212" s="16" t="s">
        <v>152</v>
      </c>
      <c r="I10212" s="35">
        <v>439859310</v>
      </c>
      <c r="J10212" s="35">
        <v>246037164.34999999</v>
      </c>
      <c r="K10212" s="36">
        <f>IFERROR((J10212/I10212),0)</f>
        <v>0.55935422703682225</v>
      </c>
      <c r="L10212" s="35">
        <v>290629429.38999999</v>
      </c>
      <c r="M10212" s="35">
        <v>246037164.34999999</v>
      </c>
      <c r="N10212" s="40">
        <f>M10212/L10212</f>
        <v>0.84656658778983818</v>
      </c>
      <c r="O10212" s="28"/>
      <c r="P10212" s="28"/>
      <c r="Q10212" s="28"/>
      <c r="R10212" s="28"/>
      <c r="S10212" s="25"/>
    </row>
    <row r="10213" spans="2:19" s="16" customFormat="1" outlineLevel="2" x14ac:dyDescent="0.25">
      <c r="B10213" s="16" t="s">
        <v>3789</v>
      </c>
      <c r="C10213" s="16" t="s">
        <v>3406</v>
      </c>
      <c r="D10213" s="16" t="s">
        <v>87</v>
      </c>
      <c r="E10213" s="16" t="s">
        <v>1463</v>
      </c>
      <c r="G10213" s="16" t="s">
        <v>1464</v>
      </c>
      <c r="H10213" s="16" t="s">
        <v>19</v>
      </c>
      <c r="I10213" s="31">
        <v>357001427</v>
      </c>
      <c r="J10213" s="31">
        <v>357001427</v>
      </c>
      <c r="K10213" s="32">
        <f>IFERROR((J10213/I10213),0)</f>
        <v>1</v>
      </c>
      <c r="L10213" s="31"/>
      <c r="M10213" s="31"/>
      <c r="N10213" s="39"/>
      <c r="O10213" s="28"/>
      <c r="P10213" s="28"/>
      <c r="Q10213" s="28"/>
      <c r="R10213" s="28"/>
      <c r="S10213" s="25"/>
    </row>
    <row r="10214" spans="2:19" s="16" customFormat="1" outlineLevel="2" x14ac:dyDescent="0.25">
      <c r="B10214" s="16" t="s">
        <v>3789</v>
      </c>
      <c r="C10214" s="16" t="s">
        <v>3406</v>
      </c>
      <c r="D10214" s="16" t="s">
        <v>87</v>
      </c>
      <c r="E10214" s="16" t="s">
        <v>1463</v>
      </c>
      <c r="G10214" s="16" t="s">
        <v>1464</v>
      </c>
      <c r="H10214" s="16" t="s">
        <v>154</v>
      </c>
      <c r="I10214" s="31">
        <v>2720</v>
      </c>
      <c r="J10214" s="31">
        <v>2720</v>
      </c>
      <c r="K10214" s="32">
        <f>IFERROR((J10214/I10214),0)</f>
        <v>1</v>
      </c>
      <c r="L10214" s="31"/>
      <c r="M10214" s="31"/>
      <c r="N10214" s="39"/>
      <c r="O10214" s="28"/>
      <c r="P10214" s="28"/>
      <c r="Q10214" s="28"/>
      <c r="R10214" s="28"/>
      <c r="S10214" s="25"/>
    </row>
    <row r="10215" spans="2:19" s="16" customFormat="1" outlineLevel="2" x14ac:dyDescent="0.25">
      <c r="B10215" s="16" t="s">
        <v>3789</v>
      </c>
      <c r="C10215" s="16" t="s">
        <v>3406</v>
      </c>
      <c r="D10215" s="16" t="s">
        <v>87</v>
      </c>
      <c r="E10215" s="16" t="s">
        <v>1463</v>
      </c>
      <c r="G10215" s="16" t="s">
        <v>1464</v>
      </c>
      <c r="H10215" s="16" t="s">
        <v>231</v>
      </c>
      <c r="I10215" s="31">
        <v>66915844</v>
      </c>
      <c r="J10215" s="31">
        <v>66915844</v>
      </c>
      <c r="K10215" s="32">
        <f>IFERROR((J10215/I10215),0)</f>
        <v>1</v>
      </c>
      <c r="L10215" s="31"/>
      <c r="M10215" s="31"/>
      <c r="N10215" s="39"/>
      <c r="O10215" s="28"/>
      <c r="P10215" s="28"/>
      <c r="Q10215" s="28"/>
      <c r="R10215" s="28"/>
      <c r="S10215" s="25"/>
    </row>
    <row r="10216" spans="2:19" s="16" customFormat="1" outlineLevel="2" x14ac:dyDescent="0.25">
      <c r="B10216" s="16" t="s">
        <v>3789</v>
      </c>
      <c r="C10216" s="16" t="s">
        <v>3406</v>
      </c>
      <c r="D10216" s="16" t="s">
        <v>87</v>
      </c>
      <c r="E10216" s="16" t="s">
        <v>1463</v>
      </c>
      <c r="G10216" s="16" t="s">
        <v>1464</v>
      </c>
      <c r="H10216" s="16" t="s">
        <v>155</v>
      </c>
      <c r="I10216" s="31">
        <v>-87971862</v>
      </c>
      <c r="J10216" s="31"/>
      <c r="K10216" s="32">
        <f>IFERROR((J10216/I10216),0)</f>
        <v>0</v>
      </c>
      <c r="L10216" s="31"/>
      <c r="M10216" s="31"/>
      <c r="N10216" s="39"/>
      <c r="O10216" s="28"/>
      <c r="P10216" s="28"/>
      <c r="Q10216" s="28"/>
      <c r="R10216" s="28"/>
      <c r="S10216" s="25"/>
    </row>
    <row r="10217" spans="2:19" s="16" customFormat="1" outlineLevel="1" x14ac:dyDescent="0.25">
      <c r="B10217" s="47" t="s">
        <v>8098</v>
      </c>
      <c r="C10217" s="47" t="str">
        <f>C10216</f>
        <v>ASIGNACIÓN PARA LA INVERSIÓN LOCAL  - AMBIENTE Y DESARROLLO SOSTENIBLE</v>
      </c>
      <c r="D10217" s="47"/>
      <c r="E10217" s="47" t="str">
        <f>E10216</f>
        <v>50330</v>
      </c>
      <c r="F10217" s="47"/>
      <c r="G10217" s="47" t="str">
        <f>G10216</f>
        <v xml:space="preserve">MESETAS                                           </v>
      </c>
      <c r="H10217" s="47" t="s">
        <v>10655</v>
      </c>
      <c r="I10217" s="51">
        <f>SUBTOTAL(9,I10212:I10216)</f>
        <v>775807439</v>
      </c>
      <c r="J10217" s="51">
        <f>SUBTOTAL(9,J10212:J10216)</f>
        <v>669957155.35000002</v>
      </c>
      <c r="K10217" s="49">
        <f>J10217/I10217</f>
        <v>0.86356113859073225</v>
      </c>
      <c r="L10217" s="51">
        <f>SUBTOTAL(9,L10212:L10216)</f>
        <v>290629429.38999999</v>
      </c>
      <c r="M10217" s="51">
        <f>SUBTOTAL(9,M10212:M10216)</f>
        <v>246037164.34999999</v>
      </c>
      <c r="N10217" s="50">
        <f>IFERROR((M10217/L10217),"N.A")</f>
        <v>0.84656658778983818</v>
      </c>
      <c r="O10217" s="28"/>
      <c r="P10217" s="28"/>
      <c r="Q10217" s="28"/>
      <c r="R10217" s="28"/>
      <c r="S10217" s="25"/>
    </row>
    <row r="10218" spans="2:19" s="16" customFormat="1" outlineLevel="2" x14ac:dyDescent="0.25">
      <c r="B10218" s="16" t="s">
        <v>3790</v>
      </c>
      <c r="C10218" s="16" t="s">
        <v>3406</v>
      </c>
      <c r="D10218" s="16" t="s">
        <v>87</v>
      </c>
      <c r="E10218" s="16" t="s">
        <v>1466</v>
      </c>
      <c r="G10218" s="16" t="s">
        <v>1467</v>
      </c>
      <c r="H10218" s="16" t="s">
        <v>152</v>
      </c>
      <c r="I10218" s="35">
        <v>506062682</v>
      </c>
      <c r="J10218" s="35">
        <v>283068300.31999999</v>
      </c>
      <c r="K10218" s="36">
        <f>IFERROR((J10218/I10218),0)</f>
        <v>0.55935422703229476</v>
      </c>
      <c r="L10218" s="35">
        <v>334372162.14000005</v>
      </c>
      <c r="M10218" s="35">
        <v>283068300.31999999</v>
      </c>
      <c r="N10218" s="40">
        <f>M10218/L10218</f>
        <v>0.84656658768585114</v>
      </c>
      <c r="O10218" s="28"/>
      <c r="P10218" s="28"/>
      <c r="Q10218" s="28"/>
      <c r="R10218" s="28"/>
      <c r="S10218" s="25"/>
    </row>
    <row r="10219" spans="2:19" s="16" customFormat="1" outlineLevel="2" x14ac:dyDescent="0.25">
      <c r="B10219" s="16" t="s">
        <v>3790</v>
      </c>
      <c r="C10219" s="16" t="s">
        <v>3406</v>
      </c>
      <c r="D10219" s="16" t="s">
        <v>87</v>
      </c>
      <c r="E10219" s="16" t="s">
        <v>1466</v>
      </c>
      <c r="G10219" s="16" t="s">
        <v>1467</v>
      </c>
      <c r="H10219" s="16" t="s">
        <v>19</v>
      </c>
      <c r="I10219" s="31">
        <v>847318842</v>
      </c>
      <c r="J10219" s="31">
        <v>847318842</v>
      </c>
      <c r="K10219" s="32">
        <f>IFERROR((J10219/I10219),0)</f>
        <v>1</v>
      </c>
      <c r="L10219" s="31"/>
      <c r="M10219" s="31"/>
      <c r="N10219" s="39"/>
      <c r="O10219" s="28"/>
      <c r="P10219" s="28"/>
      <c r="Q10219" s="28"/>
      <c r="R10219" s="28"/>
      <c r="S10219" s="25"/>
    </row>
    <row r="10220" spans="2:19" s="16" customFormat="1" outlineLevel="2" x14ac:dyDescent="0.25">
      <c r="B10220" s="16" t="s">
        <v>3790</v>
      </c>
      <c r="C10220" s="16" t="s">
        <v>3406</v>
      </c>
      <c r="D10220" s="16" t="s">
        <v>87</v>
      </c>
      <c r="E10220" s="16" t="s">
        <v>1466</v>
      </c>
      <c r="G10220" s="16" t="s">
        <v>1467</v>
      </c>
      <c r="H10220" s="16" t="s">
        <v>154</v>
      </c>
      <c r="I10220" s="31">
        <v>3130</v>
      </c>
      <c r="J10220" s="31">
        <v>3130</v>
      </c>
      <c r="K10220" s="32">
        <f>IFERROR((J10220/I10220),0)</f>
        <v>1</v>
      </c>
      <c r="L10220" s="31"/>
      <c r="M10220" s="31"/>
      <c r="N10220" s="39"/>
      <c r="O10220" s="28"/>
      <c r="P10220" s="28"/>
      <c r="Q10220" s="28"/>
      <c r="R10220" s="28"/>
      <c r="S10220" s="25"/>
    </row>
    <row r="10221" spans="2:19" s="16" customFormat="1" outlineLevel="2" x14ac:dyDescent="0.25">
      <c r="B10221" s="16" t="s">
        <v>3790</v>
      </c>
      <c r="C10221" s="16" t="s">
        <v>3406</v>
      </c>
      <c r="D10221" s="16" t="s">
        <v>87</v>
      </c>
      <c r="E10221" s="16" t="s">
        <v>1466</v>
      </c>
      <c r="G10221" s="16" t="s">
        <v>1467</v>
      </c>
      <c r="H10221" s="16" t="s">
        <v>231</v>
      </c>
      <c r="I10221" s="31">
        <v>76987370</v>
      </c>
      <c r="J10221" s="31">
        <v>76987370</v>
      </c>
      <c r="K10221" s="32">
        <f>IFERROR((J10221/I10221),0)</f>
        <v>1</v>
      </c>
      <c r="L10221" s="31"/>
      <c r="M10221" s="31"/>
      <c r="N10221" s="39"/>
      <c r="O10221" s="28"/>
      <c r="P10221" s="28"/>
      <c r="Q10221" s="28"/>
      <c r="R10221" s="28"/>
      <c r="S10221" s="25"/>
    </row>
    <row r="10222" spans="2:19" s="16" customFormat="1" outlineLevel="2" x14ac:dyDescent="0.25">
      <c r="B10222" s="16" t="s">
        <v>3790</v>
      </c>
      <c r="C10222" s="16" t="s">
        <v>3406</v>
      </c>
      <c r="D10222" s="16" t="s">
        <v>87</v>
      </c>
      <c r="E10222" s="16" t="s">
        <v>1466</v>
      </c>
      <c r="G10222" s="16" t="s">
        <v>1467</v>
      </c>
      <c r="H10222" s="16" t="s">
        <v>155</v>
      </c>
      <c r="I10222" s="31">
        <v>-101212536</v>
      </c>
      <c r="J10222" s="31"/>
      <c r="K10222" s="32">
        <f>IFERROR((J10222/I10222),0)</f>
        <v>0</v>
      </c>
      <c r="L10222" s="31"/>
      <c r="M10222" s="31"/>
      <c r="N10222" s="39"/>
      <c r="O10222" s="28"/>
      <c r="P10222" s="28"/>
      <c r="Q10222" s="28"/>
      <c r="R10222" s="28"/>
      <c r="S10222" s="25"/>
    </row>
    <row r="10223" spans="2:19" s="16" customFormat="1" outlineLevel="1" x14ac:dyDescent="0.25">
      <c r="B10223" s="47" t="s">
        <v>8099</v>
      </c>
      <c r="C10223" s="47" t="str">
        <f>C10222</f>
        <v>ASIGNACIÓN PARA LA INVERSIÓN LOCAL  - AMBIENTE Y DESARROLLO SOSTENIBLE</v>
      </c>
      <c r="D10223" s="47"/>
      <c r="E10223" s="47" t="str">
        <f>E10222</f>
        <v>50325</v>
      </c>
      <c r="F10223" s="47"/>
      <c r="G10223" s="47" t="str">
        <f>G10222</f>
        <v xml:space="preserve">MAPIRIPÁN                                         </v>
      </c>
      <c r="H10223" s="47" t="s">
        <v>10655</v>
      </c>
      <c r="I10223" s="51">
        <f>SUBTOTAL(9,I10218:I10222)</f>
        <v>1329159488</v>
      </c>
      <c r="J10223" s="51">
        <f>SUBTOTAL(9,J10218:J10222)</f>
        <v>1207377642.3199999</v>
      </c>
      <c r="K10223" s="49">
        <f>J10223/I10223</f>
        <v>0.90837679994050491</v>
      </c>
      <c r="L10223" s="51">
        <f>SUBTOTAL(9,L10218:L10222)</f>
        <v>334372162.14000005</v>
      </c>
      <c r="M10223" s="51">
        <f>SUBTOTAL(9,M10218:M10222)</f>
        <v>283068300.31999999</v>
      </c>
      <c r="N10223" s="50">
        <f>IFERROR((M10223/L10223),"N.A")</f>
        <v>0.84656658768585114</v>
      </c>
      <c r="O10223" s="28"/>
      <c r="P10223" s="28"/>
      <c r="Q10223" s="28"/>
      <c r="R10223" s="28"/>
      <c r="S10223" s="25"/>
    </row>
    <row r="10224" spans="2:19" s="16" customFormat="1" outlineLevel="2" x14ac:dyDescent="0.25">
      <c r="B10224" s="16" t="s">
        <v>3791</v>
      </c>
      <c r="C10224" s="16" t="s">
        <v>3406</v>
      </c>
      <c r="D10224" s="16" t="s">
        <v>87</v>
      </c>
      <c r="E10224" s="16" t="s">
        <v>1469</v>
      </c>
      <c r="G10224" s="16" t="s">
        <v>1470</v>
      </c>
      <c r="H10224" s="16" t="s">
        <v>152</v>
      </c>
      <c r="I10224" s="35">
        <v>229788340</v>
      </c>
      <c r="J10224" s="35">
        <v>128533079.29000001</v>
      </c>
      <c r="K10224" s="36">
        <f>IFERROR((J10224/I10224),0)</f>
        <v>0.55935422698122983</v>
      </c>
      <c r="L10224" s="35">
        <v>151828670.33000001</v>
      </c>
      <c r="M10224" s="35">
        <v>128533079.29000001</v>
      </c>
      <c r="N10224" s="40">
        <f>M10224/L10224</f>
        <v>0.84656658726334766</v>
      </c>
      <c r="O10224" s="28"/>
      <c r="P10224" s="28"/>
      <c r="Q10224" s="28"/>
      <c r="R10224" s="28"/>
      <c r="S10224" s="25"/>
    </row>
    <row r="10225" spans="2:19" s="16" customFormat="1" outlineLevel="2" x14ac:dyDescent="0.25">
      <c r="B10225" s="16" t="s">
        <v>3791</v>
      </c>
      <c r="C10225" s="16" t="s">
        <v>3406</v>
      </c>
      <c r="D10225" s="16" t="s">
        <v>87</v>
      </c>
      <c r="E10225" s="16" t="s">
        <v>1469</v>
      </c>
      <c r="G10225" s="16" t="s">
        <v>1470</v>
      </c>
      <c r="H10225" s="16" t="s">
        <v>19</v>
      </c>
      <c r="I10225" s="31">
        <v>380631396</v>
      </c>
      <c r="J10225" s="31">
        <v>380631396</v>
      </c>
      <c r="K10225" s="32">
        <f>IFERROR((J10225/I10225),0)</f>
        <v>1</v>
      </c>
      <c r="L10225" s="31"/>
      <c r="M10225" s="31"/>
      <c r="N10225" s="39"/>
      <c r="O10225" s="28"/>
      <c r="P10225" s="28"/>
      <c r="Q10225" s="28"/>
      <c r="R10225" s="28"/>
      <c r="S10225" s="25"/>
    </row>
    <row r="10226" spans="2:19" s="16" customFormat="1" outlineLevel="2" x14ac:dyDescent="0.25">
      <c r="B10226" s="16" t="s">
        <v>3791</v>
      </c>
      <c r="C10226" s="16" t="s">
        <v>3406</v>
      </c>
      <c r="D10226" s="16" t="s">
        <v>87</v>
      </c>
      <c r="E10226" s="16" t="s">
        <v>1469</v>
      </c>
      <c r="G10226" s="16" t="s">
        <v>1470</v>
      </c>
      <c r="H10226" s="16" t="s">
        <v>154</v>
      </c>
      <c r="I10226" s="31">
        <v>1421</v>
      </c>
      <c r="J10226" s="31">
        <v>1421</v>
      </c>
      <c r="K10226" s="32">
        <f>IFERROR((J10226/I10226),0)</f>
        <v>1</v>
      </c>
      <c r="L10226" s="31"/>
      <c r="M10226" s="31"/>
      <c r="N10226" s="39"/>
      <c r="O10226" s="28"/>
      <c r="P10226" s="28"/>
      <c r="Q10226" s="28"/>
      <c r="R10226" s="28"/>
      <c r="S10226" s="25"/>
    </row>
    <row r="10227" spans="2:19" s="16" customFormat="1" outlineLevel="2" x14ac:dyDescent="0.25">
      <c r="B10227" s="16" t="s">
        <v>3791</v>
      </c>
      <c r="C10227" s="16" t="s">
        <v>3406</v>
      </c>
      <c r="D10227" s="16" t="s">
        <v>87</v>
      </c>
      <c r="E10227" s="16" t="s">
        <v>1469</v>
      </c>
      <c r="G10227" s="16" t="s">
        <v>1470</v>
      </c>
      <c r="H10227" s="16" t="s">
        <v>231</v>
      </c>
      <c r="I10227" s="31">
        <v>34957725</v>
      </c>
      <c r="J10227" s="31">
        <v>34957725</v>
      </c>
      <c r="K10227" s="32">
        <f>IFERROR((J10227/I10227),0)</f>
        <v>1</v>
      </c>
      <c r="L10227" s="31"/>
      <c r="M10227" s="31"/>
      <c r="N10227" s="39"/>
      <c r="O10227" s="28"/>
      <c r="P10227" s="28"/>
      <c r="Q10227" s="28"/>
      <c r="R10227" s="28"/>
      <c r="S10227" s="25"/>
    </row>
    <row r="10228" spans="2:19" s="16" customFormat="1" outlineLevel="2" x14ac:dyDescent="0.25">
      <c r="B10228" s="16" t="s">
        <v>3791</v>
      </c>
      <c r="C10228" s="16" t="s">
        <v>3406</v>
      </c>
      <c r="D10228" s="16" t="s">
        <v>87</v>
      </c>
      <c r="E10228" s="16" t="s">
        <v>1469</v>
      </c>
      <c r="G10228" s="16" t="s">
        <v>1470</v>
      </c>
      <c r="H10228" s="16" t="s">
        <v>155</v>
      </c>
      <c r="I10228" s="31">
        <v>-45957668</v>
      </c>
      <c r="J10228" s="31"/>
      <c r="K10228" s="32">
        <f>IFERROR((J10228/I10228),0)</f>
        <v>0</v>
      </c>
      <c r="L10228" s="31"/>
      <c r="M10228" s="31"/>
      <c r="N10228" s="39"/>
      <c r="O10228" s="28"/>
      <c r="P10228" s="28"/>
      <c r="Q10228" s="28"/>
      <c r="R10228" s="28"/>
      <c r="S10228" s="25"/>
    </row>
    <row r="10229" spans="2:19" s="16" customFormat="1" outlineLevel="1" x14ac:dyDescent="0.25">
      <c r="B10229" s="47" t="s">
        <v>8100</v>
      </c>
      <c r="C10229" s="47" t="str">
        <f>C10228</f>
        <v>ASIGNACIÓN PARA LA INVERSIÓN LOCAL  - AMBIENTE Y DESARROLLO SOSTENIBLE</v>
      </c>
      <c r="D10229" s="47"/>
      <c r="E10229" s="47" t="str">
        <f>E10228</f>
        <v>50318</v>
      </c>
      <c r="F10229" s="47"/>
      <c r="G10229" s="47" t="str">
        <f>G10228</f>
        <v xml:space="preserve">GUAMAL                                            </v>
      </c>
      <c r="H10229" s="47" t="s">
        <v>10655</v>
      </c>
      <c r="I10229" s="51">
        <f>SUBTOTAL(9,I10224:I10228)</f>
        <v>599421214</v>
      </c>
      <c r="J10229" s="51">
        <f>SUBTOTAL(9,J10224:J10228)</f>
        <v>544123621.28999996</v>
      </c>
      <c r="K10229" s="49">
        <f>J10229/I10229</f>
        <v>0.90774835554952504</v>
      </c>
      <c r="L10229" s="51">
        <f>SUBTOTAL(9,L10224:L10228)</f>
        <v>151828670.33000001</v>
      </c>
      <c r="M10229" s="51">
        <f>SUBTOTAL(9,M10224:M10228)</f>
        <v>128533079.29000001</v>
      </c>
      <c r="N10229" s="50">
        <f>IFERROR((M10229/L10229),"N.A")</f>
        <v>0.84656658726334766</v>
      </c>
      <c r="O10229" s="28"/>
      <c r="P10229" s="28"/>
      <c r="Q10229" s="28"/>
      <c r="R10229" s="28"/>
      <c r="S10229" s="25"/>
    </row>
    <row r="10230" spans="2:19" s="16" customFormat="1" outlineLevel="2" x14ac:dyDescent="0.25">
      <c r="B10230" s="16" t="s">
        <v>3792</v>
      </c>
      <c r="C10230" s="16" t="s">
        <v>3406</v>
      </c>
      <c r="D10230" s="16" t="s">
        <v>87</v>
      </c>
      <c r="E10230" s="16" t="s">
        <v>1472</v>
      </c>
      <c r="G10230" s="16" t="s">
        <v>1473</v>
      </c>
      <c r="H10230" s="16" t="s">
        <v>152</v>
      </c>
      <c r="I10230" s="35">
        <v>502704999</v>
      </c>
      <c r="J10230" s="35">
        <v>281190166.14999998</v>
      </c>
      <c r="K10230" s="36">
        <f>IFERROR((J10230/I10230),0)</f>
        <v>0.55935422705036597</v>
      </c>
      <c r="L10230" s="35">
        <v>332153631.23000002</v>
      </c>
      <c r="M10230" s="35">
        <v>281190166.14999998</v>
      </c>
      <c r="N10230" s="40">
        <f>M10230/L10230</f>
        <v>0.84656658760201731</v>
      </c>
      <c r="O10230" s="28"/>
      <c r="P10230" s="28"/>
      <c r="Q10230" s="28"/>
      <c r="R10230" s="28"/>
      <c r="S10230" s="25"/>
    </row>
    <row r="10231" spans="2:19" s="16" customFormat="1" outlineLevel="2" x14ac:dyDescent="0.25">
      <c r="B10231" s="16" t="s">
        <v>3792</v>
      </c>
      <c r="C10231" s="16" t="s">
        <v>3406</v>
      </c>
      <c r="D10231" s="16" t="s">
        <v>87</v>
      </c>
      <c r="E10231" s="16" t="s">
        <v>1472</v>
      </c>
      <c r="G10231" s="16" t="s">
        <v>1473</v>
      </c>
      <c r="H10231" s="16" t="s">
        <v>19</v>
      </c>
      <c r="I10231" s="31">
        <v>924414963</v>
      </c>
      <c r="J10231" s="31">
        <v>924414963</v>
      </c>
      <c r="K10231" s="32">
        <f>IFERROR((J10231/I10231),0)</f>
        <v>1</v>
      </c>
      <c r="L10231" s="31"/>
      <c r="M10231" s="31"/>
      <c r="N10231" s="39"/>
      <c r="O10231" s="28"/>
      <c r="P10231" s="28"/>
      <c r="Q10231" s="28"/>
      <c r="R10231" s="28"/>
      <c r="S10231" s="25"/>
    </row>
    <row r="10232" spans="2:19" s="16" customFormat="1" outlineLevel="2" x14ac:dyDescent="0.25">
      <c r="B10232" s="16" t="s">
        <v>3792</v>
      </c>
      <c r="C10232" s="16" t="s">
        <v>3406</v>
      </c>
      <c r="D10232" s="16" t="s">
        <v>87</v>
      </c>
      <c r="E10232" s="16" t="s">
        <v>1472</v>
      </c>
      <c r="G10232" s="16" t="s">
        <v>1473</v>
      </c>
      <c r="H10232" s="16" t="s">
        <v>154</v>
      </c>
      <c r="I10232" s="31">
        <v>3109</v>
      </c>
      <c r="J10232" s="31">
        <v>3109</v>
      </c>
      <c r="K10232" s="32">
        <f>IFERROR((J10232/I10232),0)</f>
        <v>1</v>
      </c>
      <c r="L10232" s="31"/>
      <c r="M10232" s="31"/>
      <c r="N10232" s="39"/>
      <c r="O10232" s="28"/>
      <c r="P10232" s="28"/>
      <c r="Q10232" s="28"/>
      <c r="R10232" s="28"/>
      <c r="S10232" s="25"/>
    </row>
    <row r="10233" spans="2:19" s="16" customFormat="1" outlineLevel="2" x14ac:dyDescent="0.25">
      <c r="B10233" s="16" t="s">
        <v>3792</v>
      </c>
      <c r="C10233" s="16" t="s">
        <v>3406</v>
      </c>
      <c r="D10233" s="16" t="s">
        <v>87</v>
      </c>
      <c r="E10233" s="16" t="s">
        <v>1472</v>
      </c>
      <c r="G10233" s="16" t="s">
        <v>1473</v>
      </c>
      <c r="H10233" s="16" t="s">
        <v>231</v>
      </c>
      <c r="I10233" s="31">
        <v>76476565</v>
      </c>
      <c r="J10233" s="31">
        <v>76476565</v>
      </c>
      <c r="K10233" s="32">
        <f>IFERROR((J10233/I10233),0)</f>
        <v>1</v>
      </c>
      <c r="L10233" s="31"/>
      <c r="M10233" s="31"/>
      <c r="N10233" s="39"/>
      <c r="O10233" s="28"/>
      <c r="P10233" s="28"/>
      <c r="Q10233" s="28"/>
      <c r="R10233" s="28"/>
      <c r="S10233" s="25"/>
    </row>
    <row r="10234" spans="2:19" s="16" customFormat="1" outlineLevel="2" x14ac:dyDescent="0.25">
      <c r="B10234" s="16" t="s">
        <v>3792</v>
      </c>
      <c r="C10234" s="16" t="s">
        <v>3406</v>
      </c>
      <c r="D10234" s="16" t="s">
        <v>87</v>
      </c>
      <c r="E10234" s="16" t="s">
        <v>1472</v>
      </c>
      <c r="G10234" s="16" t="s">
        <v>1473</v>
      </c>
      <c r="H10234" s="16" t="s">
        <v>155</v>
      </c>
      <c r="I10234" s="31">
        <v>-100541000</v>
      </c>
      <c r="J10234" s="31"/>
      <c r="K10234" s="32">
        <f>IFERROR((J10234/I10234),0)</f>
        <v>0</v>
      </c>
      <c r="L10234" s="31"/>
      <c r="M10234" s="31"/>
      <c r="N10234" s="39"/>
      <c r="O10234" s="28"/>
      <c r="P10234" s="28"/>
      <c r="Q10234" s="28"/>
      <c r="R10234" s="28"/>
      <c r="S10234" s="25"/>
    </row>
    <row r="10235" spans="2:19" s="16" customFormat="1" outlineLevel="1" x14ac:dyDescent="0.25">
      <c r="B10235" s="47" t="s">
        <v>8101</v>
      </c>
      <c r="C10235" s="47" t="str">
        <f>C10234</f>
        <v>ASIGNACIÓN PARA LA INVERSIÓN LOCAL  - AMBIENTE Y DESARROLLO SOSTENIBLE</v>
      </c>
      <c r="D10235" s="47"/>
      <c r="E10235" s="47" t="str">
        <f>E10234</f>
        <v>50313</v>
      </c>
      <c r="F10235" s="47"/>
      <c r="G10235" s="47" t="str">
        <f>G10234</f>
        <v xml:space="preserve">GRANADA                                           </v>
      </c>
      <c r="H10235" s="47" t="s">
        <v>10655</v>
      </c>
      <c r="I10235" s="51">
        <f>SUBTOTAL(9,I10230:I10234)</f>
        <v>1403058636</v>
      </c>
      <c r="J10235" s="51">
        <f>SUBTOTAL(9,J10230:J10234)</f>
        <v>1282084803.1500001</v>
      </c>
      <c r="K10235" s="49">
        <f>J10235/I10235</f>
        <v>0.91377849097248998</v>
      </c>
      <c r="L10235" s="51">
        <f>SUBTOTAL(9,L10230:L10234)</f>
        <v>332153631.23000002</v>
      </c>
      <c r="M10235" s="51">
        <f>SUBTOTAL(9,M10230:M10234)</f>
        <v>281190166.14999998</v>
      </c>
      <c r="N10235" s="50">
        <f>IFERROR((M10235/L10235),"N.A")</f>
        <v>0.84656658760201731</v>
      </c>
      <c r="O10235" s="28"/>
      <c r="P10235" s="28"/>
      <c r="Q10235" s="28"/>
      <c r="R10235" s="28"/>
      <c r="S10235" s="25"/>
    </row>
    <row r="10236" spans="2:19" s="16" customFormat="1" outlineLevel="2" x14ac:dyDescent="0.25">
      <c r="B10236" s="16" t="s">
        <v>3793</v>
      </c>
      <c r="C10236" s="16" t="s">
        <v>3406</v>
      </c>
      <c r="D10236" s="16" t="s">
        <v>87</v>
      </c>
      <c r="E10236" s="16" t="s">
        <v>1475</v>
      </c>
      <c r="G10236" s="16" t="s">
        <v>1476</v>
      </c>
      <c r="H10236" s="16" t="s">
        <v>152</v>
      </c>
      <c r="I10236" s="35">
        <v>330017650</v>
      </c>
      <c r="J10236" s="35">
        <v>184596767.55000001</v>
      </c>
      <c r="K10236" s="36">
        <f>IFERROR((J10236/I10236),0)</f>
        <v>0.55935422711482252</v>
      </c>
      <c r="L10236" s="35">
        <v>218053453.04000002</v>
      </c>
      <c r="M10236" s="35">
        <v>184596767.55000001</v>
      </c>
      <c r="N10236" s="40">
        <f>M10236/L10236</f>
        <v>0.84656658712089894</v>
      </c>
      <c r="O10236" s="28"/>
      <c r="P10236" s="28"/>
      <c r="Q10236" s="28"/>
      <c r="R10236" s="28"/>
      <c r="S10236" s="25"/>
    </row>
    <row r="10237" spans="2:19" s="16" customFormat="1" outlineLevel="2" x14ac:dyDescent="0.25">
      <c r="B10237" s="16" t="s">
        <v>3793</v>
      </c>
      <c r="C10237" s="16" t="s">
        <v>3406</v>
      </c>
      <c r="D10237" s="16" t="s">
        <v>87</v>
      </c>
      <c r="E10237" s="16" t="s">
        <v>1475</v>
      </c>
      <c r="G10237" s="16" t="s">
        <v>1476</v>
      </c>
      <c r="H10237" s="16" t="s">
        <v>19</v>
      </c>
      <c r="I10237" s="31">
        <v>219423669</v>
      </c>
      <c r="J10237" s="31">
        <v>219423669</v>
      </c>
      <c r="K10237" s="32">
        <f>IFERROR((J10237/I10237),0)</f>
        <v>1</v>
      </c>
      <c r="L10237" s="31"/>
      <c r="M10237" s="31"/>
      <c r="N10237" s="39"/>
      <c r="O10237" s="28"/>
      <c r="P10237" s="28"/>
      <c r="Q10237" s="28"/>
      <c r="R10237" s="28"/>
      <c r="S10237" s="25"/>
    </row>
    <row r="10238" spans="2:19" s="16" customFormat="1" outlineLevel="2" x14ac:dyDescent="0.25">
      <c r="B10238" s="16" t="s">
        <v>3793</v>
      </c>
      <c r="C10238" s="16" t="s">
        <v>3406</v>
      </c>
      <c r="D10238" s="16" t="s">
        <v>87</v>
      </c>
      <c r="E10238" s="16" t="s">
        <v>1475</v>
      </c>
      <c r="G10238" s="16" t="s">
        <v>1476</v>
      </c>
      <c r="H10238" s="16" t="s">
        <v>154</v>
      </c>
      <c r="I10238" s="31">
        <v>2041</v>
      </c>
      <c r="J10238" s="31">
        <v>2041</v>
      </c>
      <c r="K10238" s="32">
        <f>IFERROR((J10238/I10238),0)</f>
        <v>1</v>
      </c>
      <c r="L10238" s="31"/>
      <c r="M10238" s="31"/>
      <c r="N10238" s="39"/>
      <c r="O10238" s="28"/>
      <c r="P10238" s="28"/>
      <c r="Q10238" s="28"/>
      <c r="R10238" s="28"/>
      <c r="S10238" s="25"/>
    </row>
    <row r="10239" spans="2:19" s="16" customFormat="1" outlineLevel="2" x14ac:dyDescent="0.25">
      <c r="B10239" s="16" t="s">
        <v>3793</v>
      </c>
      <c r="C10239" s="16" t="s">
        <v>3406</v>
      </c>
      <c r="D10239" s="16" t="s">
        <v>87</v>
      </c>
      <c r="E10239" s="16" t="s">
        <v>1475</v>
      </c>
      <c r="G10239" s="16" t="s">
        <v>1476</v>
      </c>
      <c r="H10239" s="16" t="s">
        <v>231</v>
      </c>
      <c r="I10239" s="31">
        <v>50205621</v>
      </c>
      <c r="J10239" s="31">
        <v>50205621</v>
      </c>
      <c r="K10239" s="32">
        <f>IFERROR((J10239/I10239),0)</f>
        <v>1</v>
      </c>
      <c r="L10239" s="31"/>
      <c r="M10239" s="31"/>
      <c r="N10239" s="39"/>
      <c r="O10239" s="28"/>
      <c r="P10239" s="28"/>
      <c r="Q10239" s="28"/>
      <c r="R10239" s="28"/>
      <c r="S10239" s="25"/>
    </row>
    <row r="10240" spans="2:19" s="16" customFormat="1" outlineLevel="2" x14ac:dyDescent="0.25">
      <c r="B10240" s="16" t="s">
        <v>3793</v>
      </c>
      <c r="C10240" s="16" t="s">
        <v>3406</v>
      </c>
      <c r="D10240" s="16" t="s">
        <v>87</v>
      </c>
      <c r="E10240" s="16" t="s">
        <v>1475</v>
      </c>
      <c r="G10240" s="16" t="s">
        <v>1476</v>
      </c>
      <c r="H10240" s="16" t="s">
        <v>155</v>
      </c>
      <c r="I10240" s="31">
        <v>-66003530</v>
      </c>
      <c r="J10240" s="31"/>
      <c r="K10240" s="32">
        <f>IFERROR((J10240/I10240),0)</f>
        <v>0</v>
      </c>
      <c r="L10240" s="31"/>
      <c r="M10240" s="31"/>
      <c r="N10240" s="39"/>
      <c r="O10240" s="28"/>
      <c r="P10240" s="28"/>
      <c r="Q10240" s="28"/>
      <c r="R10240" s="28"/>
      <c r="S10240" s="25"/>
    </row>
    <row r="10241" spans="2:19" s="16" customFormat="1" outlineLevel="1" x14ac:dyDescent="0.25">
      <c r="B10241" s="47" t="s">
        <v>8102</v>
      </c>
      <c r="C10241" s="47" t="str">
        <f>C10240</f>
        <v>ASIGNACIÓN PARA LA INVERSIÓN LOCAL  - AMBIENTE Y DESARROLLO SOSTENIBLE</v>
      </c>
      <c r="D10241" s="47"/>
      <c r="E10241" s="47" t="str">
        <f>E10240</f>
        <v>50287</v>
      </c>
      <c r="F10241" s="47"/>
      <c r="G10241" s="47" t="str">
        <f>G10240</f>
        <v xml:space="preserve">FUENTE DE ORO                                     </v>
      </c>
      <c r="H10241" s="47" t="s">
        <v>10655</v>
      </c>
      <c r="I10241" s="51">
        <f>SUBTOTAL(9,I10236:I10240)</f>
        <v>533645451</v>
      </c>
      <c r="J10241" s="51">
        <f>SUBTOTAL(9,J10236:J10240)</f>
        <v>454228098.55000001</v>
      </c>
      <c r="K10241" s="49">
        <f>J10241/I10241</f>
        <v>0.85117955694894509</v>
      </c>
      <c r="L10241" s="51">
        <f>SUBTOTAL(9,L10236:L10240)</f>
        <v>218053453.04000002</v>
      </c>
      <c r="M10241" s="51">
        <f>SUBTOTAL(9,M10236:M10240)</f>
        <v>184596767.55000001</v>
      </c>
      <c r="N10241" s="50">
        <f>IFERROR((M10241/L10241),"N.A")</f>
        <v>0.84656658712089894</v>
      </c>
      <c r="O10241" s="28"/>
      <c r="P10241" s="28"/>
      <c r="Q10241" s="28"/>
      <c r="R10241" s="28"/>
      <c r="S10241" s="25"/>
    </row>
    <row r="10242" spans="2:19" s="16" customFormat="1" outlineLevel="2" x14ac:dyDescent="0.25">
      <c r="B10242" s="16" t="s">
        <v>3794</v>
      </c>
      <c r="C10242" s="16" t="s">
        <v>3406</v>
      </c>
      <c r="D10242" s="16" t="s">
        <v>87</v>
      </c>
      <c r="E10242" s="16" t="s">
        <v>1478</v>
      </c>
      <c r="G10242" s="16" t="s">
        <v>1479</v>
      </c>
      <c r="H10242" s="16" t="s">
        <v>152</v>
      </c>
      <c r="I10242" s="35">
        <v>194997960</v>
      </c>
      <c r="J10242" s="35">
        <v>109072933.17999998</v>
      </c>
      <c r="K10242" s="36">
        <f>IFERROR((J10242/I10242),0)</f>
        <v>0.55935422698781045</v>
      </c>
      <c r="L10242" s="35">
        <v>128841528.39999999</v>
      </c>
      <c r="M10242" s="35">
        <v>109072933.17999998</v>
      </c>
      <c r="N10242" s="40">
        <f>M10242/L10242</f>
        <v>0.84656658869625756</v>
      </c>
      <c r="O10242" s="28"/>
      <c r="P10242" s="28"/>
      <c r="Q10242" s="28"/>
      <c r="R10242" s="28"/>
      <c r="S10242" s="25"/>
    </row>
    <row r="10243" spans="2:19" s="16" customFormat="1" outlineLevel="2" x14ac:dyDescent="0.25">
      <c r="B10243" s="16" t="s">
        <v>3794</v>
      </c>
      <c r="C10243" s="16" t="s">
        <v>3406</v>
      </c>
      <c r="D10243" s="16" t="s">
        <v>87</v>
      </c>
      <c r="E10243" s="16" t="s">
        <v>1478</v>
      </c>
      <c r="G10243" s="16" t="s">
        <v>1479</v>
      </c>
      <c r="H10243" s="16" t="s">
        <v>19</v>
      </c>
      <c r="I10243" s="31">
        <v>307643340</v>
      </c>
      <c r="J10243" s="31">
        <v>307643340</v>
      </c>
      <c r="K10243" s="32">
        <f>IFERROR((J10243/I10243),0)</f>
        <v>1</v>
      </c>
      <c r="L10243" s="31"/>
      <c r="M10243" s="31"/>
      <c r="N10243" s="39"/>
      <c r="O10243" s="28"/>
      <c r="P10243" s="28"/>
      <c r="Q10243" s="28"/>
      <c r="R10243" s="28"/>
      <c r="S10243" s="25"/>
    </row>
    <row r="10244" spans="2:19" s="16" customFormat="1" outlineLevel="2" x14ac:dyDescent="0.25">
      <c r="B10244" s="16" t="s">
        <v>3794</v>
      </c>
      <c r="C10244" s="16" t="s">
        <v>3406</v>
      </c>
      <c r="D10244" s="16" t="s">
        <v>87</v>
      </c>
      <c r="E10244" s="16" t="s">
        <v>1478</v>
      </c>
      <c r="G10244" s="16" t="s">
        <v>1479</v>
      </c>
      <c r="H10244" s="16" t="s">
        <v>154</v>
      </c>
      <c r="I10244" s="31">
        <v>1206</v>
      </c>
      <c r="J10244" s="31">
        <v>1206</v>
      </c>
      <c r="K10244" s="32">
        <f>IFERROR((J10244/I10244),0)</f>
        <v>1</v>
      </c>
      <c r="L10244" s="31"/>
      <c r="M10244" s="31"/>
      <c r="N10244" s="39"/>
      <c r="O10244" s="28"/>
      <c r="P10244" s="28"/>
      <c r="Q10244" s="28"/>
      <c r="R10244" s="28"/>
      <c r="S10244" s="25"/>
    </row>
    <row r="10245" spans="2:19" s="16" customFormat="1" outlineLevel="2" x14ac:dyDescent="0.25">
      <c r="B10245" s="16" t="s">
        <v>3794</v>
      </c>
      <c r="C10245" s="16" t="s">
        <v>3406</v>
      </c>
      <c r="D10245" s="16" t="s">
        <v>87</v>
      </c>
      <c r="E10245" s="16" t="s">
        <v>1478</v>
      </c>
      <c r="G10245" s="16" t="s">
        <v>1479</v>
      </c>
      <c r="H10245" s="16" t="s">
        <v>231</v>
      </c>
      <c r="I10245" s="31">
        <v>29665061</v>
      </c>
      <c r="J10245" s="31">
        <v>29665061</v>
      </c>
      <c r="K10245" s="32">
        <f>IFERROR((J10245/I10245),0)</f>
        <v>1</v>
      </c>
      <c r="L10245" s="31"/>
      <c r="M10245" s="31"/>
      <c r="N10245" s="39"/>
      <c r="O10245" s="28"/>
      <c r="P10245" s="28"/>
      <c r="Q10245" s="28"/>
      <c r="R10245" s="28"/>
      <c r="S10245" s="25"/>
    </row>
    <row r="10246" spans="2:19" s="16" customFormat="1" outlineLevel="2" x14ac:dyDescent="0.25">
      <c r="B10246" s="16" t="s">
        <v>3794</v>
      </c>
      <c r="C10246" s="16" t="s">
        <v>3406</v>
      </c>
      <c r="D10246" s="16" t="s">
        <v>87</v>
      </c>
      <c r="E10246" s="16" t="s">
        <v>1478</v>
      </c>
      <c r="G10246" s="16" t="s">
        <v>1479</v>
      </c>
      <c r="H10246" s="16" t="s">
        <v>155</v>
      </c>
      <c r="I10246" s="31">
        <v>-38999592</v>
      </c>
      <c r="J10246" s="31"/>
      <c r="K10246" s="32">
        <f>IFERROR((J10246/I10246),0)</f>
        <v>0</v>
      </c>
      <c r="L10246" s="31"/>
      <c r="M10246" s="31"/>
      <c r="N10246" s="39"/>
      <c r="O10246" s="28"/>
      <c r="P10246" s="28"/>
      <c r="Q10246" s="28"/>
      <c r="R10246" s="28"/>
      <c r="S10246" s="25"/>
    </row>
    <row r="10247" spans="2:19" s="16" customFormat="1" outlineLevel="1" x14ac:dyDescent="0.25">
      <c r="B10247" s="47" t="s">
        <v>8103</v>
      </c>
      <c r="C10247" s="47" t="str">
        <f>C10246</f>
        <v>ASIGNACIÓN PARA LA INVERSIÓN LOCAL  - AMBIENTE Y DESARROLLO SOSTENIBLE</v>
      </c>
      <c r="D10247" s="47"/>
      <c r="E10247" s="47" t="str">
        <f>E10246</f>
        <v>50270</v>
      </c>
      <c r="F10247" s="47"/>
      <c r="G10247" s="47" t="str">
        <f>G10246</f>
        <v xml:space="preserve">EL DORADO                                         </v>
      </c>
      <c r="H10247" s="47" t="s">
        <v>10655</v>
      </c>
      <c r="I10247" s="51">
        <f>SUBTOTAL(9,I10242:I10246)</f>
        <v>493307975</v>
      </c>
      <c r="J10247" s="51">
        <f>SUBTOTAL(9,J10242:J10246)</f>
        <v>446382540.17999995</v>
      </c>
      <c r="K10247" s="49">
        <f>J10247/I10247</f>
        <v>0.90487598579771578</v>
      </c>
      <c r="L10247" s="51">
        <f>SUBTOTAL(9,L10242:L10246)</f>
        <v>128841528.39999999</v>
      </c>
      <c r="M10247" s="51">
        <f>SUBTOTAL(9,M10242:M10246)</f>
        <v>109072933.17999998</v>
      </c>
      <c r="N10247" s="50">
        <f>IFERROR((M10247/L10247),"N.A")</f>
        <v>0.84656658869625756</v>
      </c>
      <c r="O10247" s="28"/>
      <c r="P10247" s="28"/>
      <c r="Q10247" s="28"/>
      <c r="R10247" s="28"/>
      <c r="S10247" s="25"/>
    </row>
    <row r="10248" spans="2:19" s="16" customFormat="1" outlineLevel="2" x14ac:dyDescent="0.25">
      <c r="B10248" s="16" t="s">
        <v>3795</v>
      </c>
      <c r="C10248" s="16" t="s">
        <v>3406</v>
      </c>
      <c r="D10248" s="16" t="s">
        <v>87</v>
      </c>
      <c r="E10248" s="16" t="s">
        <v>1481</v>
      </c>
      <c r="G10248" s="16" t="s">
        <v>1482</v>
      </c>
      <c r="H10248" s="16" t="s">
        <v>152</v>
      </c>
      <c r="I10248" s="35">
        <v>354333743</v>
      </c>
      <c r="J10248" s="35">
        <v>198198076.91000003</v>
      </c>
      <c r="K10248" s="36">
        <f>IFERROR((J10248/I10248),0)</f>
        <v>0.55935422698368309</v>
      </c>
      <c r="L10248" s="35">
        <v>234119890.50999996</v>
      </c>
      <c r="M10248" s="35">
        <v>198198076.91000003</v>
      </c>
      <c r="N10248" s="40">
        <f>M10248/L10248</f>
        <v>0.84656658807695107</v>
      </c>
      <c r="O10248" s="28"/>
      <c r="P10248" s="28"/>
      <c r="Q10248" s="28"/>
      <c r="R10248" s="28"/>
      <c r="S10248" s="25"/>
    </row>
    <row r="10249" spans="2:19" s="16" customFormat="1" outlineLevel="2" x14ac:dyDescent="0.25">
      <c r="B10249" s="16" t="s">
        <v>3795</v>
      </c>
      <c r="C10249" s="16" t="s">
        <v>3406</v>
      </c>
      <c r="D10249" s="16" t="s">
        <v>87</v>
      </c>
      <c r="E10249" s="16" t="s">
        <v>1481</v>
      </c>
      <c r="G10249" s="16" t="s">
        <v>1482</v>
      </c>
      <c r="H10249" s="16" t="s">
        <v>19</v>
      </c>
      <c r="I10249" s="31">
        <v>159434369</v>
      </c>
      <c r="J10249" s="31">
        <v>159434369</v>
      </c>
      <c r="K10249" s="32">
        <f>IFERROR((J10249/I10249),0)</f>
        <v>1</v>
      </c>
      <c r="L10249" s="31"/>
      <c r="M10249" s="31"/>
      <c r="N10249" s="39"/>
      <c r="O10249" s="28"/>
      <c r="P10249" s="28"/>
      <c r="Q10249" s="28"/>
      <c r="R10249" s="28"/>
      <c r="S10249" s="25"/>
    </row>
    <row r="10250" spans="2:19" s="16" customFormat="1" outlineLevel="2" x14ac:dyDescent="0.25">
      <c r="B10250" s="16" t="s">
        <v>3795</v>
      </c>
      <c r="C10250" s="16" t="s">
        <v>3406</v>
      </c>
      <c r="D10250" s="16" t="s">
        <v>87</v>
      </c>
      <c r="E10250" s="16" t="s">
        <v>1481</v>
      </c>
      <c r="G10250" s="16" t="s">
        <v>1482</v>
      </c>
      <c r="H10250" s="16" t="s">
        <v>154</v>
      </c>
      <c r="I10250" s="31">
        <v>2192</v>
      </c>
      <c r="J10250" s="31">
        <v>2192</v>
      </c>
      <c r="K10250" s="32">
        <f>IFERROR((J10250/I10250),0)</f>
        <v>1</v>
      </c>
      <c r="L10250" s="31"/>
      <c r="M10250" s="31"/>
      <c r="N10250" s="39"/>
      <c r="O10250" s="28"/>
      <c r="P10250" s="28"/>
      <c r="Q10250" s="28"/>
      <c r="R10250" s="28"/>
      <c r="S10250" s="25"/>
    </row>
    <row r="10251" spans="2:19" s="16" customFormat="1" outlineLevel="2" x14ac:dyDescent="0.25">
      <c r="B10251" s="16" t="s">
        <v>3795</v>
      </c>
      <c r="C10251" s="16" t="s">
        <v>3406</v>
      </c>
      <c r="D10251" s="16" t="s">
        <v>87</v>
      </c>
      <c r="E10251" s="16" t="s">
        <v>1481</v>
      </c>
      <c r="G10251" s="16" t="s">
        <v>1482</v>
      </c>
      <c r="H10251" s="16" t="s">
        <v>231</v>
      </c>
      <c r="I10251" s="31">
        <v>53904830</v>
      </c>
      <c r="J10251" s="31">
        <v>53904830</v>
      </c>
      <c r="K10251" s="32">
        <f>IFERROR((J10251/I10251),0)</f>
        <v>1</v>
      </c>
      <c r="L10251" s="31"/>
      <c r="M10251" s="31"/>
      <c r="N10251" s="39"/>
      <c r="O10251" s="28"/>
      <c r="P10251" s="28"/>
      <c r="Q10251" s="28"/>
      <c r="R10251" s="28"/>
      <c r="S10251" s="25"/>
    </row>
    <row r="10252" spans="2:19" s="16" customFormat="1" outlineLevel="2" x14ac:dyDescent="0.25">
      <c r="B10252" s="16" t="s">
        <v>3795</v>
      </c>
      <c r="C10252" s="16" t="s">
        <v>3406</v>
      </c>
      <c r="D10252" s="16" t="s">
        <v>87</v>
      </c>
      <c r="E10252" s="16" t="s">
        <v>1481</v>
      </c>
      <c r="G10252" s="16" t="s">
        <v>1482</v>
      </c>
      <c r="H10252" s="16" t="s">
        <v>155</v>
      </c>
      <c r="I10252" s="31">
        <v>-70866749</v>
      </c>
      <c r="J10252" s="31"/>
      <c r="K10252" s="32">
        <f>IFERROR((J10252/I10252),0)</f>
        <v>0</v>
      </c>
      <c r="L10252" s="31"/>
      <c r="M10252" s="31"/>
      <c r="N10252" s="39"/>
      <c r="O10252" s="28"/>
      <c r="P10252" s="28"/>
      <c r="Q10252" s="28"/>
      <c r="R10252" s="28"/>
      <c r="S10252" s="25"/>
    </row>
    <row r="10253" spans="2:19" s="16" customFormat="1" outlineLevel="1" x14ac:dyDescent="0.25">
      <c r="B10253" s="47" t="s">
        <v>8104</v>
      </c>
      <c r="C10253" s="47" t="str">
        <f>C10252</f>
        <v>ASIGNACIÓN PARA LA INVERSIÓN LOCAL  - AMBIENTE Y DESARROLLO SOSTENIBLE</v>
      </c>
      <c r="D10253" s="47"/>
      <c r="E10253" s="47" t="str">
        <f>E10252</f>
        <v>50251</v>
      </c>
      <c r="F10253" s="47"/>
      <c r="G10253" s="47" t="str">
        <f>G10252</f>
        <v xml:space="preserve">EL CASTILLO                                       </v>
      </c>
      <c r="H10253" s="47" t="s">
        <v>10655</v>
      </c>
      <c r="I10253" s="51">
        <f>SUBTOTAL(9,I10248:I10252)</f>
        <v>496808385</v>
      </c>
      <c r="J10253" s="51">
        <f>SUBTOTAL(9,J10248:J10252)</f>
        <v>411539467.91000003</v>
      </c>
      <c r="K10253" s="49">
        <f>J10253/I10253</f>
        <v>0.82836659029013782</v>
      </c>
      <c r="L10253" s="51">
        <f>SUBTOTAL(9,L10248:L10252)</f>
        <v>234119890.50999996</v>
      </c>
      <c r="M10253" s="51">
        <f>SUBTOTAL(9,M10248:M10252)</f>
        <v>198198076.91000003</v>
      </c>
      <c r="N10253" s="50">
        <f>IFERROR((M10253/L10253),"N.A")</f>
        <v>0.84656658807695107</v>
      </c>
      <c r="O10253" s="28"/>
      <c r="P10253" s="28"/>
      <c r="Q10253" s="28"/>
      <c r="R10253" s="28"/>
      <c r="S10253" s="25"/>
    </row>
    <row r="10254" spans="2:19" s="16" customFormat="1" outlineLevel="2" x14ac:dyDescent="0.25">
      <c r="B10254" s="16" t="s">
        <v>3796</v>
      </c>
      <c r="C10254" s="16" t="s">
        <v>3406</v>
      </c>
      <c r="D10254" s="16" t="s">
        <v>87</v>
      </c>
      <c r="E10254" s="16" t="s">
        <v>1484</v>
      </c>
      <c r="G10254" s="16" t="s">
        <v>1485</v>
      </c>
      <c r="H10254" s="16" t="s">
        <v>152</v>
      </c>
      <c r="I10254" s="35">
        <v>65731989</v>
      </c>
      <c r="J10254" s="35">
        <v>36767465.910000004</v>
      </c>
      <c r="K10254" s="36">
        <f>IFERROR((J10254/I10254),0)</f>
        <v>0.55935422720891659</v>
      </c>
      <c r="L10254" s="35">
        <v>43431274.480000004</v>
      </c>
      <c r="M10254" s="35">
        <v>36767465.910000004</v>
      </c>
      <c r="N10254" s="40">
        <f>M10254/L10254</f>
        <v>0.84656658940394047</v>
      </c>
      <c r="O10254" s="28"/>
      <c r="P10254" s="28"/>
      <c r="Q10254" s="28"/>
      <c r="R10254" s="28"/>
      <c r="S10254" s="25"/>
    </row>
    <row r="10255" spans="2:19" s="16" customFormat="1" outlineLevel="2" x14ac:dyDescent="0.25">
      <c r="B10255" s="16" t="s">
        <v>3796</v>
      </c>
      <c r="C10255" s="16" t="s">
        <v>3406</v>
      </c>
      <c r="D10255" s="16" t="s">
        <v>87</v>
      </c>
      <c r="E10255" s="16" t="s">
        <v>1484</v>
      </c>
      <c r="G10255" s="16" t="s">
        <v>1485</v>
      </c>
      <c r="H10255" s="16" t="s">
        <v>19</v>
      </c>
      <c r="I10255" s="31">
        <v>112681264</v>
      </c>
      <c r="J10255" s="31">
        <v>112681264</v>
      </c>
      <c r="K10255" s="32">
        <f>IFERROR((J10255/I10255),0)</f>
        <v>1</v>
      </c>
      <c r="L10255" s="31"/>
      <c r="M10255" s="31"/>
      <c r="N10255" s="39"/>
      <c r="O10255" s="28"/>
      <c r="P10255" s="28"/>
      <c r="Q10255" s="28"/>
      <c r="R10255" s="28"/>
      <c r="S10255" s="25"/>
    </row>
    <row r="10256" spans="2:19" s="16" customFormat="1" outlineLevel="2" x14ac:dyDescent="0.25">
      <c r="B10256" s="16" t="s">
        <v>3796</v>
      </c>
      <c r="C10256" s="16" t="s">
        <v>3406</v>
      </c>
      <c r="D10256" s="16" t="s">
        <v>87</v>
      </c>
      <c r="E10256" s="16" t="s">
        <v>1484</v>
      </c>
      <c r="G10256" s="16" t="s">
        <v>1485</v>
      </c>
      <c r="H10256" s="16" t="s">
        <v>154</v>
      </c>
      <c r="I10256" s="31">
        <v>407</v>
      </c>
      <c r="J10256" s="31">
        <v>407</v>
      </c>
      <c r="K10256" s="32">
        <f>IFERROR((J10256/I10256),0)</f>
        <v>1</v>
      </c>
      <c r="L10256" s="31"/>
      <c r="M10256" s="31"/>
      <c r="N10256" s="39"/>
      <c r="O10256" s="28"/>
      <c r="P10256" s="28"/>
      <c r="Q10256" s="28"/>
      <c r="R10256" s="28"/>
      <c r="S10256" s="25"/>
    </row>
    <row r="10257" spans="2:19" s="16" customFormat="1" outlineLevel="2" x14ac:dyDescent="0.25">
      <c r="B10257" s="16" t="s">
        <v>3796</v>
      </c>
      <c r="C10257" s="16" t="s">
        <v>3406</v>
      </c>
      <c r="D10257" s="16" t="s">
        <v>87</v>
      </c>
      <c r="E10257" s="16" t="s">
        <v>1484</v>
      </c>
      <c r="G10257" s="16" t="s">
        <v>1485</v>
      </c>
      <c r="H10257" s="16" t="s">
        <v>231</v>
      </c>
      <c r="I10257" s="31">
        <v>9999815</v>
      </c>
      <c r="J10257" s="31">
        <v>9999815</v>
      </c>
      <c r="K10257" s="32">
        <f>IFERROR((J10257/I10257),0)</f>
        <v>1</v>
      </c>
      <c r="L10257" s="31"/>
      <c r="M10257" s="31"/>
      <c r="N10257" s="39"/>
      <c r="O10257" s="28"/>
      <c r="P10257" s="28"/>
      <c r="Q10257" s="28"/>
      <c r="R10257" s="28"/>
      <c r="S10257" s="25"/>
    </row>
    <row r="10258" spans="2:19" s="16" customFormat="1" outlineLevel="2" x14ac:dyDescent="0.25">
      <c r="B10258" s="16" t="s">
        <v>3796</v>
      </c>
      <c r="C10258" s="16" t="s">
        <v>3406</v>
      </c>
      <c r="D10258" s="16" t="s">
        <v>87</v>
      </c>
      <c r="E10258" s="16" t="s">
        <v>1484</v>
      </c>
      <c r="G10258" s="16" t="s">
        <v>1485</v>
      </c>
      <c r="H10258" s="16" t="s">
        <v>155</v>
      </c>
      <c r="I10258" s="31">
        <v>-13146398</v>
      </c>
      <c r="J10258" s="31"/>
      <c r="K10258" s="32">
        <f>IFERROR((J10258/I10258),0)</f>
        <v>0</v>
      </c>
      <c r="L10258" s="31"/>
      <c r="M10258" s="31"/>
      <c r="N10258" s="39"/>
      <c r="O10258" s="28"/>
      <c r="P10258" s="28"/>
      <c r="Q10258" s="28"/>
      <c r="R10258" s="28"/>
      <c r="S10258" s="25"/>
    </row>
    <row r="10259" spans="2:19" s="16" customFormat="1" outlineLevel="1" x14ac:dyDescent="0.25">
      <c r="B10259" s="47" t="s">
        <v>8105</v>
      </c>
      <c r="C10259" s="47" t="str">
        <f>C10258</f>
        <v>ASIGNACIÓN PARA LA INVERSIÓN LOCAL  - AMBIENTE Y DESARROLLO SOSTENIBLE</v>
      </c>
      <c r="D10259" s="47"/>
      <c r="E10259" s="47" t="str">
        <f>E10258</f>
        <v>50245</v>
      </c>
      <c r="F10259" s="47"/>
      <c r="G10259" s="47" t="str">
        <f>G10258</f>
        <v xml:space="preserve">EL CALVARIO                                       </v>
      </c>
      <c r="H10259" s="47" t="s">
        <v>10655</v>
      </c>
      <c r="I10259" s="51">
        <f>SUBTOTAL(9,I10254:I10258)</f>
        <v>175267077</v>
      </c>
      <c r="J10259" s="51">
        <f>SUBTOTAL(9,J10254:J10258)</f>
        <v>159448951.91</v>
      </c>
      <c r="K10259" s="49">
        <f>J10259/I10259</f>
        <v>0.90974845155887429</v>
      </c>
      <c r="L10259" s="51">
        <f>SUBTOTAL(9,L10254:L10258)</f>
        <v>43431274.480000004</v>
      </c>
      <c r="M10259" s="51">
        <f>SUBTOTAL(9,M10254:M10258)</f>
        <v>36767465.910000004</v>
      </c>
      <c r="N10259" s="50">
        <f>IFERROR((M10259/L10259),"N.A")</f>
        <v>0.84656658940394047</v>
      </c>
      <c r="O10259" s="28"/>
      <c r="P10259" s="28"/>
      <c r="Q10259" s="28"/>
      <c r="R10259" s="28"/>
      <c r="S10259" s="25"/>
    </row>
    <row r="10260" spans="2:19" s="16" customFormat="1" outlineLevel="2" x14ac:dyDescent="0.25">
      <c r="B10260" s="16" t="s">
        <v>3797</v>
      </c>
      <c r="C10260" s="16" t="s">
        <v>3406</v>
      </c>
      <c r="D10260" s="16" t="s">
        <v>87</v>
      </c>
      <c r="E10260" s="16" t="s">
        <v>1487</v>
      </c>
      <c r="G10260" s="16" t="s">
        <v>1488</v>
      </c>
      <c r="H10260" s="16" t="s">
        <v>152</v>
      </c>
      <c r="I10260" s="35">
        <v>271857275</v>
      </c>
      <c r="J10260" s="35">
        <v>152064515.91999999</v>
      </c>
      <c r="K10260" s="36">
        <f>IFERROR((J10260/I10260),0)</f>
        <v>0.5593542270296058</v>
      </c>
      <c r="L10260" s="35">
        <v>179624991.17999998</v>
      </c>
      <c r="M10260" s="35">
        <v>152064515.91999999</v>
      </c>
      <c r="N10260" s="40">
        <f>M10260/L10260</f>
        <v>0.84656658809585139</v>
      </c>
      <c r="O10260" s="28"/>
      <c r="P10260" s="28"/>
      <c r="Q10260" s="28"/>
      <c r="R10260" s="28"/>
      <c r="S10260" s="25"/>
    </row>
    <row r="10261" spans="2:19" s="16" customFormat="1" outlineLevel="2" x14ac:dyDescent="0.25">
      <c r="B10261" s="16" t="s">
        <v>3797</v>
      </c>
      <c r="C10261" s="16" t="s">
        <v>3406</v>
      </c>
      <c r="D10261" s="16" t="s">
        <v>87</v>
      </c>
      <c r="E10261" s="16" t="s">
        <v>1487</v>
      </c>
      <c r="G10261" s="16" t="s">
        <v>1488</v>
      </c>
      <c r="H10261" s="16" t="s">
        <v>19</v>
      </c>
      <c r="I10261" s="31">
        <v>460399602</v>
      </c>
      <c r="J10261" s="31">
        <v>460399602</v>
      </c>
      <c r="K10261" s="32">
        <f>IFERROR((J10261/I10261),0)</f>
        <v>1</v>
      </c>
      <c r="L10261" s="31"/>
      <c r="M10261" s="31"/>
      <c r="N10261" s="39"/>
      <c r="O10261" s="28"/>
      <c r="P10261" s="28"/>
      <c r="Q10261" s="28"/>
      <c r="R10261" s="28"/>
      <c r="S10261" s="25"/>
    </row>
    <row r="10262" spans="2:19" s="16" customFormat="1" outlineLevel="2" x14ac:dyDescent="0.25">
      <c r="B10262" s="16" t="s">
        <v>3797</v>
      </c>
      <c r="C10262" s="16" t="s">
        <v>3406</v>
      </c>
      <c r="D10262" s="16" t="s">
        <v>87</v>
      </c>
      <c r="E10262" s="16" t="s">
        <v>1487</v>
      </c>
      <c r="G10262" s="16" t="s">
        <v>1488</v>
      </c>
      <c r="H10262" s="16" t="s">
        <v>154</v>
      </c>
      <c r="I10262" s="31">
        <v>1681</v>
      </c>
      <c r="J10262" s="31">
        <v>1681</v>
      </c>
      <c r="K10262" s="32">
        <f>IFERROR((J10262/I10262),0)</f>
        <v>1</v>
      </c>
      <c r="L10262" s="31"/>
      <c r="M10262" s="31"/>
      <c r="N10262" s="39"/>
      <c r="O10262" s="28"/>
      <c r="P10262" s="28"/>
      <c r="Q10262" s="28"/>
      <c r="R10262" s="28"/>
      <c r="S10262" s="25"/>
    </row>
    <row r="10263" spans="2:19" s="16" customFormat="1" outlineLevel="2" x14ac:dyDescent="0.25">
      <c r="B10263" s="16" t="s">
        <v>3797</v>
      </c>
      <c r="C10263" s="16" t="s">
        <v>3406</v>
      </c>
      <c r="D10263" s="16" t="s">
        <v>87</v>
      </c>
      <c r="E10263" s="16" t="s">
        <v>1487</v>
      </c>
      <c r="G10263" s="16" t="s">
        <v>1488</v>
      </c>
      <c r="H10263" s="16" t="s">
        <v>231</v>
      </c>
      <c r="I10263" s="31">
        <v>41357676</v>
      </c>
      <c r="J10263" s="31">
        <v>41357676</v>
      </c>
      <c r="K10263" s="32">
        <f>IFERROR((J10263/I10263),0)</f>
        <v>1</v>
      </c>
      <c r="L10263" s="31"/>
      <c r="M10263" s="31"/>
      <c r="N10263" s="39"/>
      <c r="O10263" s="28"/>
      <c r="P10263" s="28"/>
      <c r="Q10263" s="28"/>
      <c r="R10263" s="28"/>
      <c r="S10263" s="25"/>
    </row>
    <row r="10264" spans="2:19" s="16" customFormat="1" outlineLevel="2" x14ac:dyDescent="0.25">
      <c r="B10264" s="16" t="s">
        <v>3797</v>
      </c>
      <c r="C10264" s="16" t="s">
        <v>3406</v>
      </c>
      <c r="D10264" s="16" t="s">
        <v>87</v>
      </c>
      <c r="E10264" s="16" t="s">
        <v>1487</v>
      </c>
      <c r="G10264" s="16" t="s">
        <v>1488</v>
      </c>
      <c r="H10264" s="16" t="s">
        <v>155</v>
      </c>
      <c r="I10264" s="31">
        <v>-54371455</v>
      </c>
      <c r="J10264" s="31"/>
      <c r="K10264" s="32">
        <f>IFERROR((J10264/I10264),0)</f>
        <v>0</v>
      </c>
      <c r="L10264" s="31"/>
      <c r="M10264" s="31"/>
      <c r="N10264" s="39"/>
      <c r="O10264" s="28"/>
      <c r="P10264" s="28"/>
      <c r="Q10264" s="28"/>
      <c r="R10264" s="28"/>
      <c r="S10264" s="25"/>
    </row>
    <row r="10265" spans="2:19" s="16" customFormat="1" outlineLevel="1" x14ac:dyDescent="0.25">
      <c r="B10265" s="47" t="s">
        <v>8106</v>
      </c>
      <c r="C10265" s="47" t="str">
        <f>C10264</f>
        <v>ASIGNACIÓN PARA LA INVERSIÓN LOCAL  - AMBIENTE Y DESARROLLO SOSTENIBLE</v>
      </c>
      <c r="D10265" s="47"/>
      <c r="E10265" s="47" t="str">
        <f>E10264</f>
        <v>50226</v>
      </c>
      <c r="F10265" s="47"/>
      <c r="G10265" s="47" t="str">
        <f>G10264</f>
        <v xml:space="preserve">CUMARAL                                           </v>
      </c>
      <c r="H10265" s="47" t="s">
        <v>10655</v>
      </c>
      <c r="I10265" s="51">
        <f>SUBTOTAL(9,I10260:I10264)</f>
        <v>719244779</v>
      </c>
      <c r="J10265" s="51">
        <f>SUBTOTAL(9,J10260:J10264)</f>
        <v>653823474.91999996</v>
      </c>
      <c r="K10265" s="49">
        <f>J10265/I10265</f>
        <v>0.90904166983185009</v>
      </c>
      <c r="L10265" s="51">
        <f>SUBTOTAL(9,L10260:L10264)</f>
        <v>179624991.17999998</v>
      </c>
      <c r="M10265" s="51">
        <f>SUBTOTAL(9,M10260:M10264)</f>
        <v>152064515.91999999</v>
      </c>
      <c r="N10265" s="50">
        <f>IFERROR((M10265/L10265),"N.A")</f>
        <v>0.84656658809585139</v>
      </c>
      <c r="O10265" s="28"/>
      <c r="P10265" s="28"/>
      <c r="Q10265" s="28"/>
      <c r="R10265" s="28"/>
      <c r="S10265" s="25"/>
    </row>
    <row r="10266" spans="2:19" s="16" customFormat="1" outlineLevel="2" x14ac:dyDescent="0.25">
      <c r="B10266" s="16" t="s">
        <v>3798</v>
      </c>
      <c r="C10266" s="16" t="s">
        <v>3406</v>
      </c>
      <c r="D10266" s="16" t="s">
        <v>87</v>
      </c>
      <c r="E10266" s="16" t="s">
        <v>1490</v>
      </c>
      <c r="G10266" s="16" t="s">
        <v>1491</v>
      </c>
      <c r="H10266" s="16" t="s">
        <v>152</v>
      </c>
      <c r="I10266" s="35">
        <v>160107499</v>
      </c>
      <c r="J10266" s="35">
        <v>89556806.339999989</v>
      </c>
      <c r="K10266" s="36">
        <f>IFERROR((J10266/I10266),0)</f>
        <v>0.55935422699969839</v>
      </c>
      <c r="L10266" s="35">
        <v>105788259.87000002</v>
      </c>
      <c r="M10266" s="35">
        <v>89556806.339999989</v>
      </c>
      <c r="N10266" s="40">
        <f>M10266/L10266</f>
        <v>0.84656658924207306</v>
      </c>
      <c r="O10266" s="28"/>
      <c r="P10266" s="28"/>
      <c r="Q10266" s="28"/>
      <c r="R10266" s="28"/>
      <c r="S10266" s="25"/>
    </row>
    <row r="10267" spans="2:19" s="16" customFormat="1" outlineLevel="2" x14ac:dyDescent="0.25">
      <c r="B10267" s="16" t="s">
        <v>3798</v>
      </c>
      <c r="C10267" s="16" t="s">
        <v>3406</v>
      </c>
      <c r="D10267" s="16" t="s">
        <v>87</v>
      </c>
      <c r="E10267" s="16" t="s">
        <v>1490</v>
      </c>
      <c r="G10267" s="16" t="s">
        <v>1491</v>
      </c>
      <c r="H10267" s="16" t="s">
        <v>19</v>
      </c>
      <c r="I10267" s="31">
        <v>51027888</v>
      </c>
      <c r="J10267" s="31">
        <v>51027888</v>
      </c>
      <c r="K10267" s="32">
        <f>IFERROR((J10267/I10267),0)</f>
        <v>1</v>
      </c>
      <c r="L10267" s="31"/>
      <c r="M10267" s="31"/>
      <c r="N10267" s="39"/>
      <c r="O10267" s="28"/>
      <c r="P10267" s="28"/>
      <c r="Q10267" s="28"/>
      <c r="R10267" s="28"/>
      <c r="S10267" s="25"/>
    </row>
    <row r="10268" spans="2:19" s="16" customFormat="1" outlineLevel="2" x14ac:dyDescent="0.25">
      <c r="B10268" s="16" t="s">
        <v>3798</v>
      </c>
      <c r="C10268" s="16" t="s">
        <v>3406</v>
      </c>
      <c r="D10268" s="16" t="s">
        <v>87</v>
      </c>
      <c r="E10268" s="16" t="s">
        <v>1490</v>
      </c>
      <c r="G10268" s="16" t="s">
        <v>1491</v>
      </c>
      <c r="H10268" s="16" t="s">
        <v>154</v>
      </c>
      <c r="I10268" s="31">
        <v>990</v>
      </c>
      <c r="J10268" s="31">
        <v>990</v>
      </c>
      <c r="K10268" s="32">
        <f>IFERROR((J10268/I10268),0)</f>
        <v>1</v>
      </c>
      <c r="L10268" s="31"/>
      <c r="M10268" s="31"/>
      <c r="N10268" s="39"/>
      <c r="O10268" s="28"/>
      <c r="P10268" s="28"/>
      <c r="Q10268" s="28"/>
      <c r="R10268" s="28"/>
      <c r="S10268" s="25"/>
    </row>
    <row r="10269" spans="2:19" s="16" customFormat="1" outlineLevel="2" x14ac:dyDescent="0.25">
      <c r="B10269" s="16" t="s">
        <v>3798</v>
      </c>
      <c r="C10269" s="16" t="s">
        <v>3406</v>
      </c>
      <c r="D10269" s="16" t="s">
        <v>87</v>
      </c>
      <c r="E10269" s="16" t="s">
        <v>1490</v>
      </c>
      <c r="G10269" s="16" t="s">
        <v>1491</v>
      </c>
      <c r="H10269" s="16" t="s">
        <v>231</v>
      </c>
      <c r="I10269" s="31">
        <v>24357171</v>
      </c>
      <c r="J10269" s="31">
        <v>24357171</v>
      </c>
      <c r="K10269" s="32">
        <f>IFERROR((J10269/I10269),0)</f>
        <v>1</v>
      </c>
      <c r="L10269" s="31"/>
      <c r="M10269" s="31"/>
      <c r="N10269" s="39"/>
      <c r="O10269" s="28"/>
      <c r="P10269" s="28"/>
      <c r="Q10269" s="28"/>
      <c r="R10269" s="28"/>
      <c r="S10269" s="25"/>
    </row>
    <row r="10270" spans="2:19" s="16" customFormat="1" outlineLevel="2" x14ac:dyDescent="0.25">
      <c r="B10270" s="16" t="s">
        <v>3798</v>
      </c>
      <c r="C10270" s="16" t="s">
        <v>3406</v>
      </c>
      <c r="D10270" s="16" t="s">
        <v>87</v>
      </c>
      <c r="E10270" s="16" t="s">
        <v>1490</v>
      </c>
      <c r="G10270" s="16" t="s">
        <v>1491</v>
      </c>
      <c r="H10270" s="16" t="s">
        <v>155</v>
      </c>
      <c r="I10270" s="31">
        <v>-32021500</v>
      </c>
      <c r="J10270" s="31"/>
      <c r="K10270" s="32">
        <f>IFERROR((J10270/I10270),0)</f>
        <v>0</v>
      </c>
      <c r="L10270" s="31"/>
      <c r="M10270" s="31"/>
      <c r="N10270" s="39"/>
      <c r="O10270" s="28"/>
      <c r="P10270" s="28"/>
      <c r="Q10270" s="28"/>
      <c r="R10270" s="28"/>
      <c r="S10270" s="25"/>
    </row>
    <row r="10271" spans="2:19" s="16" customFormat="1" outlineLevel="1" x14ac:dyDescent="0.25">
      <c r="B10271" s="47" t="s">
        <v>8107</v>
      </c>
      <c r="C10271" s="47" t="str">
        <f>C10270</f>
        <v>ASIGNACIÓN PARA LA INVERSIÓN LOCAL  - AMBIENTE Y DESARROLLO SOSTENIBLE</v>
      </c>
      <c r="D10271" s="47"/>
      <c r="E10271" s="47" t="str">
        <f>E10270</f>
        <v>50223</v>
      </c>
      <c r="F10271" s="47"/>
      <c r="G10271" s="47" t="str">
        <f>G10270</f>
        <v xml:space="preserve">CUBARRAL                                          </v>
      </c>
      <c r="H10271" s="47" t="s">
        <v>10655</v>
      </c>
      <c r="I10271" s="51">
        <f>SUBTOTAL(9,I10266:I10270)</f>
        <v>203472048</v>
      </c>
      <c r="J10271" s="51">
        <f>SUBTOTAL(9,J10266:J10270)</f>
        <v>164942855.33999997</v>
      </c>
      <c r="K10271" s="49">
        <f>J10271/I10271</f>
        <v>0.81064134833891277</v>
      </c>
      <c r="L10271" s="51">
        <f>SUBTOTAL(9,L10266:L10270)</f>
        <v>105788259.87000002</v>
      </c>
      <c r="M10271" s="51">
        <f>SUBTOTAL(9,M10266:M10270)</f>
        <v>89556806.339999989</v>
      </c>
      <c r="N10271" s="50">
        <f>IFERROR((M10271/L10271),"N.A")</f>
        <v>0.84656658924207306</v>
      </c>
      <c r="O10271" s="28"/>
      <c r="P10271" s="28"/>
      <c r="Q10271" s="28"/>
      <c r="R10271" s="28"/>
      <c r="S10271" s="25"/>
    </row>
    <row r="10272" spans="2:19" s="16" customFormat="1" outlineLevel="2" x14ac:dyDescent="0.25">
      <c r="B10272" s="16" t="s">
        <v>3799</v>
      </c>
      <c r="C10272" s="16" t="s">
        <v>3406</v>
      </c>
      <c r="D10272" s="16" t="s">
        <v>87</v>
      </c>
      <c r="E10272" s="16" t="s">
        <v>1493</v>
      </c>
      <c r="G10272" s="16" t="s">
        <v>1494</v>
      </c>
      <c r="H10272" s="16" t="s">
        <v>152</v>
      </c>
      <c r="I10272" s="35">
        <v>249275144</v>
      </c>
      <c r="J10272" s="35">
        <v>139433105.5</v>
      </c>
      <c r="K10272" s="36">
        <f>IFERROR((J10272/I10272),0)</f>
        <v>0.55935422707046956</v>
      </c>
      <c r="L10272" s="35">
        <v>164704238.68999994</v>
      </c>
      <c r="M10272" s="35">
        <v>139433105.5</v>
      </c>
      <c r="N10272" s="40">
        <f>M10272/L10272</f>
        <v>0.84656658874721313</v>
      </c>
      <c r="O10272" s="28"/>
      <c r="P10272" s="28"/>
      <c r="Q10272" s="28"/>
      <c r="R10272" s="28"/>
      <c r="S10272" s="25"/>
    </row>
    <row r="10273" spans="2:19" s="16" customFormat="1" outlineLevel="2" x14ac:dyDescent="0.25">
      <c r="B10273" s="16" t="s">
        <v>3799</v>
      </c>
      <c r="C10273" s="16" t="s">
        <v>3406</v>
      </c>
      <c r="D10273" s="16" t="s">
        <v>87</v>
      </c>
      <c r="E10273" s="16" t="s">
        <v>1493</v>
      </c>
      <c r="G10273" s="16" t="s">
        <v>1494</v>
      </c>
      <c r="H10273" s="16" t="s">
        <v>19</v>
      </c>
      <c r="I10273" s="31">
        <v>425394463</v>
      </c>
      <c r="J10273" s="31">
        <v>425394463</v>
      </c>
      <c r="K10273" s="32">
        <f>IFERROR((J10273/I10273),0)</f>
        <v>1</v>
      </c>
      <c r="L10273" s="31"/>
      <c r="M10273" s="31"/>
      <c r="N10273" s="39"/>
      <c r="O10273" s="28"/>
      <c r="P10273" s="28"/>
      <c r="Q10273" s="28"/>
      <c r="R10273" s="28"/>
      <c r="S10273" s="25"/>
    </row>
    <row r="10274" spans="2:19" s="16" customFormat="1" outlineLevel="2" x14ac:dyDescent="0.25">
      <c r="B10274" s="16" t="s">
        <v>3799</v>
      </c>
      <c r="C10274" s="16" t="s">
        <v>3406</v>
      </c>
      <c r="D10274" s="16" t="s">
        <v>87</v>
      </c>
      <c r="E10274" s="16" t="s">
        <v>1493</v>
      </c>
      <c r="G10274" s="16" t="s">
        <v>1494</v>
      </c>
      <c r="H10274" s="16" t="s">
        <v>154</v>
      </c>
      <c r="I10274" s="31">
        <v>1542</v>
      </c>
      <c r="J10274" s="31">
        <v>1542</v>
      </c>
      <c r="K10274" s="32">
        <f>IFERROR((J10274/I10274),0)</f>
        <v>1</v>
      </c>
      <c r="L10274" s="31"/>
      <c r="M10274" s="31"/>
      <c r="N10274" s="39"/>
      <c r="O10274" s="28"/>
      <c r="P10274" s="28"/>
      <c r="Q10274" s="28"/>
      <c r="R10274" s="28"/>
      <c r="S10274" s="25"/>
    </row>
    <row r="10275" spans="2:19" s="16" customFormat="1" outlineLevel="2" x14ac:dyDescent="0.25">
      <c r="B10275" s="16" t="s">
        <v>3799</v>
      </c>
      <c r="C10275" s="16" t="s">
        <v>3406</v>
      </c>
      <c r="D10275" s="16" t="s">
        <v>87</v>
      </c>
      <c r="E10275" s="16" t="s">
        <v>1493</v>
      </c>
      <c r="G10275" s="16" t="s">
        <v>1494</v>
      </c>
      <c r="H10275" s="16" t="s">
        <v>231</v>
      </c>
      <c r="I10275" s="31">
        <v>37922254</v>
      </c>
      <c r="J10275" s="31">
        <v>37922254</v>
      </c>
      <c r="K10275" s="32">
        <f>IFERROR((J10275/I10275),0)</f>
        <v>1</v>
      </c>
      <c r="L10275" s="31"/>
      <c r="M10275" s="31"/>
      <c r="N10275" s="39"/>
      <c r="O10275" s="28"/>
      <c r="P10275" s="28"/>
      <c r="Q10275" s="28"/>
      <c r="R10275" s="28"/>
      <c r="S10275" s="25"/>
    </row>
    <row r="10276" spans="2:19" s="16" customFormat="1" outlineLevel="2" x14ac:dyDescent="0.25">
      <c r="B10276" s="16" t="s">
        <v>3799</v>
      </c>
      <c r="C10276" s="16" t="s">
        <v>3406</v>
      </c>
      <c r="D10276" s="16" t="s">
        <v>87</v>
      </c>
      <c r="E10276" s="16" t="s">
        <v>1493</v>
      </c>
      <c r="G10276" s="16" t="s">
        <v>1494</v>
      </c>
      <c r="H10276" s="16" t="s">
        <v>155</v>
      </c>
      <c r="I10276" s="31">
        <v>-49855029</v>
      </c>
      <c r="J10276" s="31"/>
      <c r="K10276" s="32">
        <f>IFERROR((J10276/I10276),0)</f>
        <v>0</v>
      </c>
      <c r="L10276" s="31"/>
      <c r="M10276" s="31"/>
      <c r="N10276" s="39"/>
      <c r="O10276" s="28"/>
      <c r="P10276" s="28"/>
      <c r="Q10276" s="28"/>
      <c r="R10276" s="28"/>
      <c r="S10276" s="25"/>
    </row>
    <row r="10277" spans="2:19" s="16" customFormat="1" outlineLevel="1" x14ac:dyDescent="0.25">
      <c r="B10277" s="47" t="s">
        <v>8108</v>
      </c>
      <c r="C10277" s="47" t="str">
        <f>C10276</f>
        <v>ASIGNACIÓN PARA LA INVERSIÓN LOCAL  - AMBIENTE Y DESARROLLO SOSTENIBLE</v>
      </c>
      <c r="D10277" s="47"/>
      <c r="E10277" s="47" t="str">
        <f>E10276</f>
        <v>50150</v>
      </c>
      <c r="F10277" s="47"/>
      <c r="G10277" s="47" t="str">
        <f>G10276</f>
        <v xml:space="preserve">CASTILLA LA NUEVA                                 </v>
      </c>
      <c r="H10277" s="47" t="s">
        <v>10655</v>
      </c>
      <c r="I10277" s="51">
        <f>SUBTOTAL(9,I10272:I10276)</f>
        <v>662738374</v>
      </c>
      <c r="J10277" s="51">
        <f>SUBTOTAL(9,J10272:J10276)</f>
        <v>602751364.5</v>
      </c>
      <c r="K10277" s="49">
        <f>J10277/I10277</f>
        <v>0.90948613834152303</v>
      </c>
      <c r="L10277" s="51">
        <f>SUBTOTAL(9,L10272:L10276)</f>
        <v>164704238.68999994</v>
      </c>
      <c r="M10277" s="51">
        <f>SUBTOTAL(9,M10272:M10276)</f>
        <v>139433105.5</v>
      </c>
      <c r="N10277" s="50">
        <f>IFERROR((M10277/L10277),"N.A")</f>
        <v>0.84656658874721313</v>
      </c>
      <c r="O10277" s="28"/>
      <c r="P10277" s="28"/>
      <c r="Q10277" s="28"/>
      <c r="R10277" s="28"/>
      <c r="S10277" s="25"/>
    </row>
    <row r="10278" spans="2:19" s="16" customFormat="1" outlineLevel="2" x14ac:dyDescent="0.25">
      <c r="B10278" s="16" t="s">
        <v>3800</v>
      </c>
      <c r="C10278" s="16" t="s">
        <v>3406</v>
      </c>
      <c r="D10278" s="16" t="s">
        <v>87</v>
      </c>
      <c r="E10278" s="16" t="s">
        <v>1496</v>
      </c>
      <c r="G10278" s="16" t="s">
        <v>1497</v>
      </c>
      <c r="H10278" s="16" t="s">
        <v>152</v>
      </c>
      <c r="I10278" s="35">
        <v>249457362</v>
      </c>
      <c r="J10278" s="35">
        <v>139535029.91</v>
      </c>
      <c r="K10278" s="36">
        <f>IFERROR((J10278/I10278),0)</f>
        <v>0.5593542270762889</v>
      </c>
      <c r="L10278" s="35">
        <v>164824636.22</v>
      </c>
      <c r="M10278" s="35">
        <v>139535029.91</v>
      </c>
      <c r="N10278" s="40">
        <f>M10278/L10278</f>
        <v>0.8465665880418225</v>
      </c>
      <c r="O10278" s="28"/>
      <c r="P10278" s="28"/>
      <c r="Q10278" s="28"/>
      <c r="R10278" s="28"/>
      <c r="S10278" s="25"/>
    </row>
    <row r="10279" spans="2:19" s="16" customFormat="1" outlineLevel="2" x14ac:dyDescent="0.25">
      <c r="B10279" s="16" t="s">
        <v>3800</v>
      </c>
      <c r="C10279" s="16" t="s">
        <v>3406</v>
      </c>
      <c r="D10279" s="16" t="s">
        <v>87</v>
      </c>
      <c r="E10279" s="16" t="s">
        <v>1496</v>
      </c>
      <c r="G10279" s="16" t="s">
        <v>1497</v>
      </c>
      <c r="H10279" s="16" t="s">
        <v>19</v>
      </c>
      <c r="I10279" s="31">
        <v>414708467</v>
      </c>
      <c r="J10279" s="31">
        <v>414708467</v>
      </c>
      <c r="K10279" s="32">
        <f>IFERROR((J10279/I10279),0)</f>
        <v>1</v>
      </c>
      <c r="L10279" s="31"/>
      <c r="M10279" s="31"/>
      <c r="N10279" s="39"/>
      <c r="O10279" s="28"/>
      <c r="P10279" s="28"/>
      <c r="Q10279" s="28"/>
      <c r="R10279" s="28"/>
      <c r="S10279" s="25"/>
    </row>
    <row r="10280" spans="2:19" s="16" customFormat="1" outlineLevel="2" x14ac:dyDescent="0.25">
      <c r="B10280" s="16" t="s">
        <v>3800</v>
      </c>
      <c r="C10280" s="16" t="s">
        <v>3406</v>
      </c>
      <c r="D10280" s="16" t="s">
        <v>87</v>
      </c>
      <c r="E10280" s="16" t="s">
        <v>1496</v>
      </c>
      <c r="G10280" s="16" t="s">
        <v>1497</v>
      </c>
      <c r="H10280" s="16" t="s">
        <v>154</v>
      </c>
      <c r="I10280" s="31">
        <v>1543</v>
      </c>
      <c r="J10280" s="31">
        <v>1543</v>
      </c>
      <c r="K10280" s="32">
        <f>IFERROR((J10280/I10280),0)</f>
        <v>1</v>
      </c>
      <c r="L10280" s="31"/>
      <c r="M10280" s="31"/>
      <c r="N10280" s="39"/>
      <c r="O10280" s="28"/>
      <c r="P10280" s="28"/>
      <c r="Q10280" s="28"/>
      <c r="R10280" s="28"/>
      <c r="S10280" s="25"/>
    </row>
    <row r="10281" spans="2:19" s="16" customFormat="1" outlineLevel="2" x14ac:dyDescent="0.25">
      <c r="B10281" s="16" t="s">
        <v>3800</v>
      </c>
      <c r="C10281" s="16" t="s">
        <v>3406</v>
      </c>
      <c r="D10281" s="16" t="s">
        <v>87</v>
      </c>
      <c r="E10281" s="16" t="s">
        <v>1496</v>
      </c>
      <c r="G10281" s="16" t="s">
        <v>1497</v>
      </c>
      <c r="H10281" s="16" t="s">
        <v>231</v>
      </c>
      <c r="I10281" s="31">
        <v>37949975</v>
      </c>
      <c r="J10281" s="31">
        <v>37949975</v>
      </c>
      <c r="K10281" s="32">
        <f>IFERROR((J10281/I10281),0)</f>
        <v>1</v>
      </c>
      <c r="L10281" s="31"/>
      <c r="M10281" s="31"/>
      <c r="N10281" s="39"/>
      <c r="O10281" s="28"/>
      <c r="P10281" s="28"/>
      <c r="Q10281" s="28"/>
      <c r="R10281" s="28"/>
      <c r="S10281" s="25"/>
    </row>
    <row r="10282" spans="2:19" s="16" customFormat="1" outlineLevel="2" x14ac:dyDescent="0.25">
      <c r="B10282" s="16" t="s">
        <v>3800</v>
      </c>
      <c r="C10282" s="16" t="s">
        <v>3406</v>
      </c>
      <c r="D10282" s="16" t="s">
        <v>87</v>
      </c>
      <c r="E10282" s="16" t="s">
        <v>1496</v>
      </c>
      <c r="G10282" s="16" t="s">
        <v>1497</v>
      </c>
      <c r="H10282" s="16" t="s">
        <v>155</v>
      </c>
      <c r="I10282" s="31">
        <v>-49891472</v>
      </c>
      <c r="J10282" s="31"/>
      <c r="K10282" s="32">
        <f>IFERROR((J10282/I10282),0)</f>
        <v>0</v>
      </c>
      <c r="L10282" s="31"/>
      <c r="M10282" s="31"/>
      <c r="N10282" s="39"/>
      <c r="O10282" s="28"/>
      <c r="P10282" s="28"/>
      <c r="Q10282" s="28"/>
      <c r="R10282" s="28"/>
      <c r="S10282" s="25"/>
    </row>
    <row r="10283" spans="2:19" s="16" customFormat="1" outlineLevel="1" x14ac:dyDescent="0.25">
      <c r="B10283" s="47" t="s">
        <v>8109</v>
      </c>
      <c r="C10283" s="47" t="str">
        <f>C10282</f>
        <v>ASIGNACIÓN PARA LA INVERSIÓN LOCAL  - AMBIENTE Y DESARROLLO SOSTENIBLE</v>
      </c>
      <c r="D10283" s="47"/>
      <c r="E10283" s="47" t="str">
        <f>E10282</f>
        <v>50124</v>
      </c>
      <c r="F10283" s="47"/>
      <c r="G10283" s="47" t="str">
        <f>G10282</f>
        <v xml:space="preserve">CABUYARO                                          </v>
      </c>
      <c r="H10283" s="47" t="s">
        <v>10655</v>
      </c>
      <c r="I10283" s="51">
        <f>SUBTOTAL(9,I10278:I10282)</f>
        <v>652225875</v>
      </c>
      <c r="J10283" s="51">
        <f>SUBTOTAL(9,J10278:J10282)</f>
        <v>592195014.90999997</v>
      </c>
      <c r="K10283" s="49">
        <f>J10283/I10283</f>
        <v>0.90796001448117947</v>
      </c>
      <c r="L10283" s="51">
        <f>SUBTOTAL(9,L10278:L10282)</f>
        <v>164824636.22</v>
      </c>
      <c r="M10283" s="51">
        <f>SUBTOTAL(9,M10278:M10282)</f>
        <v>139535029.91</v>
      </c>
      <c r="N10283" s="50">
        <f>IFERROR((M10283/L10283),"N.A")</f>
        <v>0.8465665880418225</v>
      </c>
      <c r="O10283" s="28"/>
      <c r="P10283" s="28"/>
      <c r="Q10283" s="28"/>
      <c r="R10283" s="28"/>
      <c r="S10283" s="25"/>
    </row>
    <row r="10284" spans="2:19" s="16" customFormat="1" outlineLevel="2" x14ac:dyDescent="0.25">
      <c r="B10284" s="16" t="s">
        <v>3801</v>
      </c>
      <c r="C10284" s="16" t="s">
        <v>3406</v>
      </c>
      <c r="D10284" s="16" t="s">
        <v>87</v>
      </c>
      <c r="E10284" s="16" t="s">
        <v>1499</v>
      </c>
      <c r="G10284" s="16" t="s">
        <v>1500</v>
      </c>
      <c r="H10284" s="16" t="s">
        <v>152</v>
      </c>
      <c r="I10284" s="35">
        <v>244605306</v>
      </c>
      <c r="J10284" s="35">
        <v>136821011.88999999</v>
      </c>
      <c r="K10284" s="36">
        <f>IFERROR((J10284/I10284),0)</f>
        <v>0.55935422713193306</v>
      </c>
      <c r="L10284" s="35">
        <v>161618724.22</v>
      </c>
      <c r="M10284" s="35">
        <v>136821011.88999999</v>
      </c>
      <c r="N10284" s="40">
        <f>M10284/L10284</f>
        <v>0.84656658781537797</v>
      </c>
      <c r="O10284" s="28"/>
      <c r="P10284" s="28"/>
      <c r="Q10284" s="28"/>
      <c r="R10284" s="28"/>
      <c r="S10284" s="25"/>
    </row>
    <row r="10285" spans="2:19" s="16" customFormat="1" outlineLevel="2" x14ac:dyDescent="0.25">
      <c r="B10285" s="16" t="s">
        <v>3801</v>
      </c>
      <c r="C10285" s="16" t="s">
        <v>3406</v>
      </c>
      <c r="D10285" s="16" t="s">
        <v>87</v>
      </c>
      <c r="E10285" s="16" t="s">
        <v>1499</v>
      </c>
      <c r="G10285" s="16" t="s">
        <v>1500</v>
      </c>
      <c r="H10285" s="16" t="s">
        <v>19</v>
      </c>
      <c r="I10285" s="31">
        <v>405522007</v>
      </c>
      <c r="J10285" s="31">
        <v>405522007</v>
      </c>
      <c r="K10285" s="32">
        <f>IFERROR((J10285/I10285),0)</f>
        <v>1</v>
      </c>
      <c r="L10285" s="31"/>
      <c r="M10285" s="31"/>
      <c r="N10285" s="39"/>
      <c r="O10285" s="28"/>
      <c r="P10285" s="28"/>
      <c r="Q10285" s="28"/>
      <c r="R10285" s="28"/>
      <c r="S10285" s="25"/>
    </row>
    <row r="10286" spans="2:19" s="16" customFormat="1" outlineLevel="2" x14ac:dyDescent="0.25">
      <c r="B10286" s="16" t="s">
        <v>3801</v>
      </c>
      <c r="C10286" s="16" t="s">
        <v>3406</v>
      </c>
      <c r="D10286" s="16" t="s">
        <v>87</v>
      </c>
      <c r="E10286" s="16" t="s">
        <v>1499</v>
      </c>
      <c r="G10286" s="16" t="s">
        <v>1500</v>
      </c>
      <c r="H10286" s="16" t="s">
        <v>154</v>
      </c>
      <c r="I10286" s="31">
        <v>1513</v>
      </c>
      <c r="J10286" s="31">
        <v>1513</v>
      </c>
      <c r="K10286" s="32">
        <f>IFERROR((J10286/I10286),0)</f>
        <v>1</v>
      </c>
      <c r="L10286" s="31"/>
      <c r="M10286" s="31"/>
      <c r="N10286" s="39"/>
      <c r="O10286" s="28"/>
      <c r="P10286" s="28"/>
      <c r="Q10286" s="28"/>
      <c r="R10286" s="28"/>
      <c r="S10286" s="25"/>
    </row>
    <row r="10287" spans="2:19" s="16" customFormat="1" outlineLevel="2" x14ac:dyDescent="0.25">
      <c r="B10287" s="16" t="s">
        <v>3801</v>
      </c>
      <c r="C10287" s="16" t="s">
        <v>3406</v>
      </c>
      <c r="D10287" s="16" t="s">
        <v>87</v>
      </c>
      <c r="E10287" s="16" t="s">
        <v>1499</v>
      </c>
      <c r="G10287" s="16" t="s">
        <v>1500</v>
      </c>
      <c r="H10287" s="16" t="s">
        <v>231</v>
      </c>
      <c r="I10287" s="31">
        <v>37211831</v>
      </c>
      <c r="J10287" s="31">
        <v>37211831</v>
      </c>
      <c r="K10287" s="32">
        <f>IFERROR((J10287/I10287),0)</f>
        <v>1</v>
      </c>
      <c r="L10287" s="31"/>
      <c r="M10287" s="31"/>
      <c r="N10287" s="39"/>
      <c r="O10287" s="28"/>
      <c r="P10287" s="28"/>
      <c r="Q10287" s="28"/>
      <c r="R10287" s="28"/>
      <c r="S10287" s="25"/>
    </row>
    <row r="10288" spans="2:19" s="16" customFormat="1" outlineLevel="2" x14ac:dyDescent="0.25">
      <c r="B10288" s="16" t="s">
        <v>3801</v>
      </c>
      <c r="C10288" s="16" t="s">
        <v>3406</v>
      </c>
      <c r="D10288" s="16" t="s">
        <v>87</v>
      </c>
      <c r="E10288" s="16" t="s">
        <v>1499</v>
      </c>
      <c r="G10288" s="16" t="s">
        <v>1500</v>
      </c>
      <c r="H10288" s="16" t="s">
        <v>155</v>
      </c>
      <c r="I10288" s="31">
        <v>-48921061</v>
      </c>
      <c r="J10288" s="31"/>
      <c r="K10288" s="32">
        <f>IFERROR((J10288/I10288),0)</f>
        <v>0</v>
      </c>
      <c r="L10288" s="31"/>
      <c r="M10288" s="31"/>
      <c r="N10288" s="39"/>
      <c r="O10288" s="28"/>
      <c r="P10288" s="28"/>
      <c r="Q10288" s="28"/>
      <c r="R10288" s="28"/>
      <c r="S10288" s="25"/>
    </row>
    <row r="10289" spans="2:19" s="16" customFormat="1" outlineLevel="1" x14ac:dyDescent="0.25">
      <c r="B10289" s="47" t="s">
        <v>8110</v>
      </c>
      <c r="C10289" s="47" t="str">
        <f>C10288</f>
        <v>ASIGNACIÓN PARA LA INVERSIÓN LOCAL  - AMBIENTE Y DESARROLLO SOSTENIBLE</v>
      </c>
      <c r="D10289" s="47"/>
      <c r="E10289" s="47" t="str">
        <f>E10288</f>
        <v>50110</v>
      </c>
      <c r="F10289" s="47"/>
      <c r="G10289" s="47" t="str">
        <f>G10288</f>
        <v xml:space="preserve">BARRANCA DE UPÍA                                  </v>
      </c>
      <c r="H10289" s="47" t="s">
        <v>10655</v>
      </c>
      <c r="I10289" s="51">
        <f>SUBTOTAL(9,I10284:I10288)</f>
        <v>638419596</v>
      </c>
      <c r="J10289" s="51">
        <f>SUBTOTAL(9,J10284:J10288)</f>
        <v>579556362.88999999</v>
      </c>
      <c r="K10289" s="49">
        <f>J10289/I10289</f>
        <v>0.9077985176538973</v>
      </c>
      <c r="L10289" s="51">
        <f>SUBTOTAL(9,L10284:L10288)</f>
        <v>161618724.22</v>
      </c>
      <c r="M10289" s="51">
        <f>SUBTOTAL(9,M10284:M10288)</f>
        <v>136821011.88999999</v>
      </c>
      <c r="N10289" s="50">
        <f>IFERROR((M10289/L10289),"N.A")</f>
        <v>0.84656658781537797</v>
      </c>
      <c r="O10289" s="28"/>
      <c r="P10289" s="28"/>
      <c r="Q10289" s="28"/>
      <c r="R10289" s="28"/>
      <c r="S10289" s="25"/>
    </row>
    <row r="10290" spans="2:19" s="16" customFormat="1" outlineLevel="2" x14ac:dyDescent="0.25">
      <c r="B10290" s="16" t="s">
        <v>3802</v>
      </c>
      <c r="C10290" s="16" t="s">
        <v>3406</v>
      </c>
      <c r="D10290" s="16" t="s">
        <v>91</v>
      </c>
      <c r="E10290" s="16" t="s">
        <v>1505</v>
      </c>
      <c r="G10290" s="16" t="s">
        <v>1506</v>
      </c>
      <c r="H10290" s="16" t="s">
        <v>152</v>
      </c>
      <c r="I10290" s="35">
        <v>892850955</v>
      </c>
      <c r="J10290" s="35">
        <v>499419955.75000006</v>
      </c>
      <c r="K10290" s="36">
        <f>IFERROR((J10290/I10290),0)</f>
        <v>0.55935422698853476</v>
      </c>
      <c r="L10290" s="35">
        <v>589935821.75999999</v>
      </c>
      <c r="M10290" s="35">
        <v>499419955.75000006</v>
      </c>
      <c r="N10290" s="40">
        <f>M10290/L10290</f>
        <v>0.84656658797230333</v>
      </c>
      <c r="O10290" s="28"/>
      <c r="P10290" s="28"/>
      <c r="Q10290" s="28"/>
      <c r="R10290" s="28"/>
      <c r="S10290" s="25"/>
    </row>
    <row r="10291" spans="2:19" s="16" customFormat="1" outlineLevel="2" x14ac:dyDescent="0.25">
      <c r="B10291" s="16" t="s">
        <v>3802</v>
      </c>
      <c r="C10291" s="16" t="s">
        <v>3406</v>
      </c>
      <c r="D10291" s="16" t="s">
        <v>91</v>
      </c>
      <c r="E10291" s="16" t="s">
        <v>1505</v>
      </c>
      <c r="G10291" s="16" t="s">
        <v>1506</v>
      </c>
      <c r="H10291" s="16" t="s">
        <v>19</v>
      </c>
      <c r="I10291" s="31">
        <v>101374321</v>
      </c>
      <c r="J10291" s="31">
        <v>101374321</v>
      </c>
      <c r="K10291" s="32">
        <f>IFERROR((J10291/I10291),0)</f>
        <v>1</v>
      </c>
      <c r="L10291" s="31"/>
      <c r="M10291" s="31"/>
      <c r="N10291" s="39"/>
      <c r="O10291" s="28"/>
      <c r="P10291" s="28"/>
      <c r="Q10291" s="28"/>
      <c r="R10291" s="28"/>
      <c r="S10291" s="25"/>
    </row>
    <row r="10292" spans="2:19" s="16" customFormat="1" outlineLevel="2" x14ac:dyDescent="0.25">
      <c r="B10292" s="16" t="s">
        <v>3802</v>
      </c>
      <c r="C10292" s="16" t="s">
        <v>3406</v>
      </c>
      <c r="D10292" s="16" t="s">
        <v>91</v>
      </c>
      <c r="E10292" s="16" t="s">
        <v>1505</v>
      </c>
      <c r="G10292" s="16" t="s">
        <v>1506</v>
      </c>
      <c r="H10292" s="16" t="s">
        <v>154</v>
      </c>
      <c r="I10292" s="31">
        <v>5522</v>
      </c>
      <c r="J10292" s="31">
        <v>5522</v>
      </c>
      <c r="K10292" s="32">
        <f>IFERROR((J10292/I10292),0)</f>
        <v>1</v>
      </c>
      <c r="L10292" s="31"/>
      <c r="M10292" s="31"/>
      <c r="N10292" s="39"/>
      <c r="O10292" s="28"/>
      <c r="P10292" s="28"/>
      <c r="Q10292" s="28"/>
      <c r="R10292" s="28"/>
      <c r="S10292" s="25"/>
    </row>
    <row r="10293" spans="2:19" s="16" customFormat="1" outlineLevel="2" x14ac:dyDescent="0.25">
      <c r="B10293" s="16" t="s">
        <v>3802</v>
      </c>
      <c r="C10293" s="16" t="s">
        <v>3406</v>
      </c>
      <c r="D10293" s="16" t="s">
        <v>91</v>
      </c>
      <c r="E10293" s="16" t="s">
        <v>1505</v>
      </c>
      <c r="G10293" s="16" t="s">
        <v>1506</v>
      </c>
      <c r="H10293" s="16" t="s">
        <v>231</v>
      </c>
      <c r="I10293" s="31">
        <v>135829512</v>
      </c>
      <c r="J10293" s="31">
        <v>135829512</v>
      </c>
      <c r="K10293" s="32">
        <f>IFERROR((J10293/I10293),0)</f>
        <v>1</v>
      </c>
      <c r="L10293" s="31"/>
      <c r="M10293" s="31"/>
      <c r="N10293" s="39"/>
      <c r="O10293" s="28"/>
      <c r="P10293" s="28"/>
      <c r="Q10293" s="28"/>
      <c r="R10293" s="28"/>
      <c r="S10293" s="25"/>
    </row>
    <row r="10294" spans="2:19" s="16" customFormat="1" outlineLevel="2" x14ac:dyDescent="0.25">
      <c r="B10294" s="16" t="s">
        <v>3802</v>
      </c>
      <c r="C10294" s="16" t="s">
        <v>3406</v>
      </c>
      <c r="D10294" s="16" t="s">
        <v>91</v>
      </c>
      <c r="E10294" s="16" t="s">
        <v>1505</v>
      </c>
      <c r="G10294" s="16" t="s">
        <v>1506</v>
      </c>
      <c r="H10294" s="16" t="s">
        <v>155</v>
      </c>
      <c r="I10294" s="31">
        <v>-178570191</v>
      </c>
      <c r="J10294" s="31"/>
      <c r="K10294" s="32">
        <f>IFERROR((J10294/I10294),0)</f>
        <v>0</v>
      </c>
      <c r="L10294" s="31"/>
      <c r="M10294" s="31"/>
      <c r="N10294" s="39"/>
      <c r="O10294" s="28"/>
      <c r="P10294" s="28"/>
      <c r="Q10294" s="28"/>
      <c r="R10294" s="28"/>
      <c r="S10294" s="25"/>
    </row>
    <row r="10295" spans="2:19" s="16" customFormat="1" outlineLevel="1" x14ac:dyDescent="0.25">
      <c r="B10295" s="47" t="s">
        <v>8111</v>
      </c>
      <c r="C10295" s="47" t="str">
        <f>C10294</f>
        <v>ASIGNACIÓN PARA LA INVERSIÓN LOCAL  - AMBIENTE Y DESARROLLO SOSTENIBLE</v>
      </c>
      <c r="D10295" s="47"/>
      <c r="E10295" s="47" t="str">
        <f>E10294</f>
        <v>47980</v>
      </c>
      <c r="F10295" s="47"/>
      <c r="G10295" s="47" t="str">
        <f>G10294</f>
        <v xml:space="preserve">ZONA BANANERA                                     </v>
      </c>
      <c r="H10295" s="47" t="s">
        <v>10655</v>
      </c>
      <c r="I10295" s="51">
        <f>SUBTOTAL(9,I10290:I10294)</f>
        <v>951490119</v>
      </c>
      <c r="J10295" s="51">
        <f>SUBTOTAL(9,J10290:J10294)</f>
        <v>736629310.75</v>
      </c>
      <c r="K10295" s="49">
        <f>J10295/I10295</f>
        <v>0.77418492955469143</v>
      </c>
      <c r="L10295" s="51">
        <f>SUBTOTAL(9,L10290:L10294)</f>
        <v>589935821.75999999</v>
      </c>
      <c r="M10295" s="51">
        <f>SUBTOTAL(9,M10290:M10294)</f>
        <v>499419955.75000006</v>
      </c>
      <c r="N10295" s="50">
        <f>IFERROR((M10295/L10295),"N.A")</f>
        <v>0.84656658797230333</v>
      </c>
      <c r="O10295" s="28"/>
      <c r="P10295" s="28"/>
      <c r="Q10295" s="28"/>
      <c r="R10295" s="28"/>
      <c r="S10295" s="25"/>
    </row>
    <row r="10296" spans="2:19" s="16" customFormat="1" outlineLevel="2" x14ac:dyDescent="0.25">
      <c r="B10296" s="16" t="s">
        <v>3803</v>
      </c>
      <c r="C10296" s="16" t="s">
        <v>3406</v>
      </c>
      <c r="D10296" s="16" t="s">
        <v>91</v>
      </c>
      <c r="E10296" s="16" t="s">
        <v>1508</v>
      </c>
      <c r="G10296" s="16" t="s">
        <v>1509</v>
      </c>
      <c r="H10296" s="16" t="s">
        <v>152</v>
      </c>
      <c r="I10296" s="35">
        <v>570235578</v>
      </c>
      <c r="J10296" s="35">
        <v>318963680.97000003</v>
      </c>
      <c r="K10296" s="36">
        <f>IFERROR((J10296/I10296),0)</f>
        <v>0.55935422705245519</v>
      </c>
      <c r="L10296" s="35">
        <v>376773292.60999995</v>
      </c>
      <c r="M10296" s="35">
        <v>318963680.97000003</v>
      </c>
      <c r="N10296" s="40">
        <f>M10296/L10296</f>
        <v>0.84656658851921607</v>
      </c>
      <c r="O10296" s="28"/>
      <c r="P10296" s="28"/>
      <c r="Q10296" s="28"/>
      <c r="R10296" s="28"/>
      <c r="S10296" s="25"/>
    </row>
    <row r="10297" spans="2:19" s="16" customFormat="1" outlineLevel="2" x14ac:dyDescent="0.25">
      <c r="B10297" s="16" t="s">
        <v>3803</v>
      </c>
      <c r="C10297" s="16" t="s">
        <v>3406</v>
      </c>
      <c r="D10297" s="16" t="s">
        <v>91</v>
      </c>
      <c r="E10297" s="16" t="s">
        <v>1508</v>
      </c>
      <c r="G10297" s="16" t="s">
        <v>1509</v>
      </c>
      <c r="H10297" s="16" t="s">
        <v>19</v>
      </c>
      <c r="I10297" s="31">
        <v>67209104</v>
      </c>
      <c r="J10297" s="31">
        <v>67209104</v>
      </c>
      <c r="K10297" s="32">
        <f>IFERROR((J10297/I10297),0)</f>
        <v>1</v>
      </c>
      <c r="L10297" s="31"/>
      <c r="M10297" s="31"/>
      <c r="N10297" s="39"/>
      <c r="O10297" s="28"/>
      <c r="P10297" s="28"/>
      <c r="Q10297" s="28"/>
      <c r="R10297" s="28"/>
      <c r="S10297" s="25"/>
    </row>
    <row r="10298" spans="2:19" s="16" customFormat="1" outlineLevel="2" x14ac:dyDescent="0.25">
      <c r="B10298" s="16" t="s">
        <v>3803</v>
      </c>
      <c r="C10298" s="16" t="s">
        <v>3406</v>
      </c>
      <c r="D10298" s="16" t="s">
        <v>91</v>
      </c>
      <c r="E10298" s="16" t="s">
        <v>1508</v>
      </c>
      <c r="G10298" s="16" t="s">
        <v>1509</v>
      </c>
      <c r="H10298" s="16" t="s">
        <v>154</v>
      </c>
      <c r="I10298" s="31">
        <v>3527</v>
      </c>
      <c r="J10298" s="31">
        <v>3527</v>
      </c>
      <c r="K10298" s="32">
        <f>IFERROR((J10298/I10298),0)</f>
        <v>1</v>
      </c>
      <c r="L10298" s="31"/>
      <c r="M10298" s="31"/>
      <c r="N10298" s="39"/>
      <c r="O10298" s="28"/>
      <c r="P10298" s="28"/>
      <c r="Q10298" s="28"/>
      <c r="R10298" s="28"/>
      <c r="S10298" s="25"/>
    </row>
    <row r="10299" spans="2:19" s="16" customFormat="1" outlineLevel="2" x14ac:dyDescent="0.25">
      <c r="B10299" s="16" t="s">
        <v>3803</v>
      </c>
      <c r="C10299" s="16" t="s">
        <v>3406</v>
      </c>
      <c r="D10299" s="16" t="s">
        <v>91</v>
      </c>
      <c r="E10299" s="16" t="s">
        <v>1508</v>
      </c>
      <c r="G10299" s="16" t="s">
        <v>1509</v>
      </c>
      <c r="H10299" s="16" t="s">
        <v>231</v>
      </c>
      <c r="I10299" s="31">
        <v>86750000</v>
      </c>
      <c r="J10299" s="31">
        <v>86750000</v>
      </c>
      <c r="K10299" s="32">
        <f>IFERROR((J10299/I10299),0)</f>
        <v>1</v>
      </c>
      <c r="L10299" s="31"/>
      <c r="M10299" s="31"/>
      <c r="N10299" s="39"/>
      <c r="O10299" s="28"/>
      <c r="P10299" s="28"/>
      <c r="Q10299" s="28"/>
      <c r="R10299" s="28"/>
      <c r="S10299" s="25"/>
    </row>
    <row r="10300" spans="2:19" s="16" customFormat="1" outlineLevel="2" x14ac:dyDescent="0.25">
      <c r="B10300" s="16" t="s">
        <v>3803</v>
      </c>
      <c r="C10300" s="16" t="s">
        <v>3406</v>
      </c>
      <c r="D10300" s="16" t="s">
        <v>91</v>
      </c>
      <c r="E10300" s="16" t="s">
        <v>1508</v>
      </c>
      <c r="G10300" s="16" t="s">
        <v>1509</v>
      </c>
      <c r="H10300" s="16" t="s">
        <v>155</v>
      </c>
      <c r="I10300" s="31">
        <v>-114047116</v>
      </c>
      <c r="J10300" s="31"/>
      <c r="K10300" s="32">
        <f>IFERROR((J10300/I10300),0)</f>
        <v>0</v>
      </c>
      <c r="L10300" s="31"/>
      <c r="M10300" s="31"/>
      <c r="N10300" s="39"/>
      <c r="O10300" s="28"/>
      <c r="P10300" s="28"/>
      <c r="Q10300" s="28"/>
      <c r="R10300" s="28"/>
      <c r="S10300" s="25"/>
    </row>
    <row r="10301" spans="2:19" s="16" customFormat="1" outlineLevel="1" x14ac:dyDescent="0.25">
      <c r="B10301" s="47" t="s">
        <v>8112</v>
      </c>
      <c r="C10301" s="47" t="str">
        <f>C10300</f>
        <v>ASIGNACIÓN PARA LA INVERSIÓN LOCAL  - AMBIENTE Y DESARROLLO SOSTENIBLE</v>
      </c>
      <c r="D10301" s="47"/>
      <c r="E10301" s="47" t="str">
        <f>E10300</f>
        <v>47960</v>
      </c>
      <c r="F10301" s="47"/>
      <c r="G10301" s="47" t="str">
        <f>G10300</f>
        <v xml:space="preserve">ZAPAYÁN                                           </v>
      </c>
      <c r="H10301" s="47" t="s">
        <v>10655</v>
      </c>
      <c r="I10301" s="51">
        <f>SUBTOTAL(9,I10296:I10300)</f>
        <v>610151093</v>
      </c>
      <c r="J10301" s="51">
        <f>SUBTOTAL(9,J10296:J10300)</f>
        <v>472926311.97000003</v>
      </c>
      <c r="K10301" s="49">
        <f>J10301/I10301</f>
        <v>0.77509704955982117</v>
      </c>
      <c r="L10301" s="51">
        <f>SUBTOTAL(9,L10296:L10300)</f>
        <v>376773292.60999995</v>
      </c>
      <c r="M10301" s="51">
        <f>SUBTOTAL(9,M10296:M10300)</f>
        <v>318963680.97000003</v>
      </c>
      <c r="N10301" s="50">
        <f>IFERROR((M10301/L10301),"N.A")</f>
        <v>0.84656658851921607</v>
      </c>
      <c r="O10301" s="28"/>
      <c r="P10301" s="28"/>
      <c r="Q10301" s="28"/>
      <c r="R10301" s="28"/>
      <c r="S10301" s="25"/>
    </row>
    <row r="10302" spans="2:19" s="16" customFormat="1" outlineLevel="2" x14ac:dyDescent="0.25">
      <c r="B10302" s="16" t="s">
        <v>3804</v>
      </c>
      <c r="C10302" s="16" t="s">
        <v>3406</v>
      </c>
      <c r="D10302" s="16" t="s">
        <v>91</v>
      </c>
      <c r="E10302" s="16" t="s">
        <v>1511</v>
      </c>
      <c r="G10302" s="16" t="s">
        <v>1512</v>
      </c>
      <c r="H10302" s="16" t="s">
        <v>152</v>
      </c>
      <c r="I10302" s="35">
        <v>557144087</v>
      </c>
      <c r="J10302" s="35">
        <v>311640900.13</v>
      </c>
      <c r="K10302" s="36">
        <f>IFERROR((J10302/I10302),0)</f>
        <v>0.55935422703319471</v>
      </c>
      <c r="L10302" s="35">
        <v>368123316.73999989</v>
      </c>
      <c r="M10302" s="35">
        <v>311640900.13</v>
      </c>
      <c r="N10302" s="40">
        <f>M10302/L10302</f>
        <v>0.846566587766858</v>
      </c>
      <c r="O10302" s="28"/>
      <c r="P10302" s="28"/>
      <c r="Q10302" s="28"/>
      <c r="R10302" s="28"/>
      <c r="S10302" s="25"/>
    </row>
    <row r="10303" spans="2:19" s="16" customFormat="1" outlineLevel="2" x14ac:dyDescent="0.25">
      <c r="B10303" s="16" t="s">
        <v>3804</v>
      </c>
      <c r="C10303" s="16" t="s">
        <v>3406</v>
      </c>
      <c r="D10303" s="16" t="s">
        <v>91</v>
      </c>
      <c r="E10303" s="16" t="s">
        <v>1511</v>
      </c>
      <c r="G10303" s="16" t="s">
        <v>1512</v>
      </c>
      <c r="H10303" s="16" t="s">
        <v>19</v>
      </c>
      <c r="I10303" s="31">
        <v>275192200</v>
      </c>
      <c r="J10303" s="31">
        <v>275192200</v>
      </c>
      <c r="K10303" s="32">
        <f>IFERROR((J10303/I10303),0)</f>
        <v>1</v>
      </c>
      <c r="L10303" s="31"/>
      <c r="M10303" s="31"/>
      <c r="N10303" s="39"/>
      <c r="O10303" s="28"/>
      <c r="P10303" s="28"/>
      <c r="Q10303" s="28"/>
      <c r="R10303" s="28"/>
      <c r="S10303" s="25"/>
    </row>
    <row r="10304" spans="2:19" s="16" customFormat="1" outlineLevel="2" x14ac:dyDescent="0.25">
      <c r="B10304" s="16" t="s">
        <v>3804</v>
      </c>
      <c r="C10304" s="16" t="s">
        <v>3406</v>
      </c>
      <c r="D10304" s="16" t="s">
        <v>91</v>
      </c>
      <c r="E10304" s="16" t="s">
        <v>1511</v>
      </c>
      <c r="G10304" s="16" t="s">
        <v>1512</v>
      </c>
      <c r="H10304" s="16" t="s">
        <v>154</v>
      </c>
      <c r="I10304" s="31">
        <v>3446</v>
      </c>
      <c r="J10304" s="31">
        <v>3446</v>
      </c>
      <c r="K10304" s="32">
        <f>IFERROR((J10304/I10304),0)</f>
        <v>1</v>
      </c>
      <c r="L10304" s="31"/>
      <c r="M10304" s="31"/>
      <c r="N10304" s="39"/>
      <c r="O10304" s="28"/>
      <c r="P10304" s="28"/>
      <c r="Q10304" s="28"/>
      <c r="R10304" s="28"/>
      <c r="S10304" s="25"/>
    </row>
    <row r="10305" spans="2:19" s="16" customFormat="1" outlineLevel="2" x14ac:dyDescent="0.25">
      <c r="B10305" s="16" t="s">
        <v>3804</v>
      </c>
      <c r="C10305" s="16" t="s">
        <v>3406</v>
      </c>
      <c r="D10305" s="16" t="s">
        <v>91</v>
      </c>
      <c r="E10305" s="16" t="s">
        <v>1511</v>
      </c>
      <c r="G10305" s="16" t="s">
        <v>1512</v>
      </c>
      <c r="H10305" s="16" t="s">
        <v>231</v>
      </c>
      <c r="I10305" s="31">
        <v>84758390</v>
      </c>
      <c r="J10305" s="31">
        <v>84758390</v>
      </c>
      <c r="K10305" s="32">
        <f>IFERROR((J10305/I10305),0)</f>
        <v>1</v>
      </c>
      <c r="L10305" s="31"/>
      <c r="M10305" s="31"/>
      <c r="N10305" s="39"/>
      <c r="O10305" s="28"/>
      <c r="P10305" s="28"/>
      <c r="Q10305" s="28"/>
      <c r="R10305" s="28"/>
      <c r="S10305" s="25"/>
    </row>
    <row r="10306" spans="2:19" s="16" customFormat="1" outlineLevel="2" x14ac:dyDescent="0.25">
      <c r="B10306" s="16" t="s">
        <v>3804</v>
      </c>
      <c r="C10306" s="16" t="s">
        <v>3406</v>
      </c>
      <c r="D10306" s="16" t="s">
        <v>91</v>
      </c>
      <c r="E10306" s="16" t="s">
        <v>1511</v>
      </c>
      <c r="G10306" s="16" t="s">
        <v>1512</v>
      </c>
      <c r="H10306" s="16" t="s">
        <v>155</v>
      </c>
      <c r="I10306" s="31">
        <v>-111428817</v>
      </c>
      <c r="J10306" s="31"/>
      <c r="K10306" s="32">
        <f>IFERROR((J10306/I10306),0)</f>
        <v>0</v>
      </c>
      <c r="L10306" s="31"/>
      <c r="M10306" s="31"/>
      <c r="N10306" s="39"/>
      <c r="O10306" s="28"/>
      <c r="P10306" s="28"/>
      <c r="Q10306" s="28"/>
      <c r="R10306" s="28"/>
      <c r="S10306" s="25"/>
    </row>
    <row r="10307" spans="2:19" s="16" customFormat="1" outlineLevel="1" x14ac:dyDescent="0.25">
      <c r="B10307" s="47" t="s">
        <v>8113</v>
      </c>
      <c r="C10307" s="47" t="str">
        <f>C10306</f>
        <v>ASIGNACIÓN PARA LA INVERSIÓN LOCAL  - AMBIENTE Y DESARROLLO SOSTENIBLE</v>
      </c>
      <c r="D10307" s="47"/>
      <c r="E10307" s="47" t="str">
        <f>E10306</f>
        <v>47798</v>
      </c>
      <c r="F10307" s="47"/>
      <c r="G10307" s="47" t="str">
        <f>G10306</f>
        <v xml:space="preserve">TENERIFE                                          </v>
      </c>
      <c r="H10307" s="47" t="s">
        <v>10655</v>
      </c>
      <c r="I10307" s="51">
        <f>SUBTOTAL(9,I10302:I10306)</f>
        <v>805669306</v>
      </c>
      <c r="J10307" s="51">
        <f>SUBTOTAL(9,J10302:J10306)</f>
        <v>671594936.13</v>
      </c>
      <c r="K10307" s="49">
        <f>J10307/I10307</f>
        <v>0.83358635004273085</v>
      </c>
      <c r="L10307" s="51">
        <f>SUBTOTAL(9,L10302:L10306)</f>
        <v>368123316.73999989</v>
      </c>
      <c r="M10307" s="51">
        <f>SUBTOTAL(9,M10302:M10306)</f>
        <v>311640900.13</v>
      </c>
      <c r="N10307" s="50">
        <f>IFERROR((M10307/L10307),"N.A")</f>
        <v>0.846566587766858</v>
      </c>
      <c r="O10307" s="28"/>
      <c r="P10307" s="28"/>
      <c r="Q10307" s="28"/>
      <c r="R10307" s="28"/>
      <c r="S10307" s="25"/>
    </row>
    <row r="10308" spans="2:19" s="16" customFormat="1" outlineLevel="2" x14ac:dyDescent="0.25">
      <c r="B10308" s="16" t="s">
        <v>3805</v>
      </c>
      <c r="C10308" s="16" t="s">
        <v>3406</v>
      </c>
      <c r="D10308" s="16" t="s">
        <v>91</v>
      </c>
      <c r="E10308" s="16" t="s">
        <v>1514</v>
      </c>
      <c r="G10308" s="16" t="s">
        <v>1515</v>
      </c>
      <c r="H10308" s="16" t="s">
        <v>152</v>
      </c>
      <c r="I10308" s="35">
        <v>845142932</v>
      </c>
      <c r="J10308" s="35">
        <v>472734271.45999998</v>
      </c>
      <c r="K10308" s="36">
        <f>IFERROR((J10308/I10308),0)</f>
        <v>0.55935422703150517</v>
      </c>
      <c r="L10308" s="35">
        <v>558413571.07000005</v>
      </c>
      <c r="M10308" s="35">
        <v>472734271.45999998</v>
      </c>
      <c r="N10308" s="40">
        <f>M10308/L10308</f>
        <v>0.84656658783233663</v>
      </c>
      <c r="O10308" s="28"/>
      <c r="P10308" s="28"/>
      <c r="Q10308" s="28"/>
      <c r="R10308" s="28"/>
      <c r="S10308" s="25"/>
    </row>
    <row r="10309" spans="2:19" s="16" customFormat="1" outlineLevel="2" x14ac:dyDescent="0.25">
      <c r="B10309" s="16" t="s">
        <v>3805</v>
      </c>
      <c r="C10309" s="16" t="s">
        <v>3406</v>
      </c>
      <c r="D10309" s="16" t="s">
        <v>91</v>
      </c>
      <c r="E10309" s="16" t="s">
        <v>1514</v>
      </c>
      <c r="G10309" s="16" t="s">
        <v>1515</v>
      </c>
      <c r="H10309" s="16" t="s">
        <v>19</v>
      </c>
      <c r="I10309" s="31">
        <v>766657243</v>
      </c>
      <c r="J10309" s="31">
        <v>766657243</v>
      </c>
      <c r="K10309" s="32">
        <f>IFERROR((J10309/I10309),0)</f>
        <v>1</v>
      </c>
      <c r="L10309" s="31"/>
      <c r="M10309" s="31"/>
      <c r="N10309" s="39"/>
      <c r="O10309" s="28"/>
      <c r="P10309" s="28"/>
      <c r="Q10309" s="28"/>
      <c r="R10309" s="28"/>
      <c r="S10309" s="25"/>
    </row>
    <row r="10310" spans="2:19" s="16" customFormat="1" outlineLevel="2" x14ac:dyDescent="0.25">
      <c r="B10310" s="16" t="s">
        <v>3805</v>
      </c>
      <c r="C10310" s="16" t="s">
        <v>3406</v>
      </c>
      <c r="D10310" s="16" t="s">
        <v>91</v>
      </c>
      <c r="E10310" s="16" t="s">
        <v>1514</v>
      </c>
      <c r="G10310" s="16" t="s">
        <v>1515</v>
      </c>
      <c r="H10310" s="16" t="s">
        <v>154</v>
      </c>
      <c r="I10310" s="31">
        <v>5227</v>
      </c>
      <c r="J10310" s="31">
        <v>5227</v>
      </c>
      <c r="K10310" s="32">
        <f>IFERROR((J10310/I10310),0)</f>
        <v>1</v>
      </c>
      <c r="L10310" s="31"/>
      <c r="M10310" s="31"/>
      <c r="N10310" s="39"/>
      <c r="O10310" s="28"/>
      <c r="P10310" s="28"/>
      <c r="Q10310" s="28"/>
      <c r="R10310" s="28"/>
      <c r="S10310" s="25"/>
    </row>
    <row r="10311" spans="2:19" s="16" customFormat="1" outlineLevel="2" x14ac:dyDescent="0.25">
      <c r="B10311" s="16" t="s">
        <v>3805</v>
      </c>
      <c r="C10311" s="16" t="s">
        <v>3406</v>
      </c>
      <c r="D10311" s="16" t="s">
        <v>91</v>
      </c>
      <c r="E10311" s="16" t="s">
        <v>1514</v>
      </c>
      <c r="G10311" s="16" t="s">
        <v>1515</v>
      </c>
      <c r="H10311" s="16" t="s">
        <v>231</v>
      </c>
      <c r="I10311" s="31">
        <v>128571685</v>
      </c>
      <c r="J10311" s="31">
        <v>128571685</v>
      </c>
      <c r="K10311" s="32">
        <f>IFERROR((J10311/I10311),0)</f>
        <v>1</v>
      </c>
      <c r="L10311" s="31"/>
      <c r="M10311" s="31"/>
      <c r="N10311" s="39"/>
      <c r="O10311" s="28"/>
      <c r="P10311" s="28"/>
      <c r="Q10311" s="28"/>
      <c r="R10311" s="28"/>
      <c r="S10311" s="25"/>
    </row>
    <row r="10312" spans="2:19" s="16" customFormat="1" outlineLevel="2" x14ac:dyDescent="0.25">
      <c r="B10312" s="16" t="s">
        <v>3805</v>
      </c>
      <c r="C10312" s="16" t="s">
        <v>3406</v>
      </c>
      <c r="D10312" s="16" t="s">
        <v>91</v>
      </c>
      <c r="E10312" s="16" t="s">
        <v>1514</v>
      </c>
      <c r="G10312" s="16" t="s">
        <v>1515</v>
      </c>
      <c r="H10312" s="16" t="s">
        <v>155</v>
      </c>
      <c r="I10312" s="31">
        <v>-169028586</v>
      </c>
      <c r="J10312" s="31"/>
      <c r="K10312" s="32">
        <f>IFERROR((J10312/I10312),0)</f>
        <v>0</v>
      </c>
      <c r="L10312" s="31"/>
      <c r="M10312" s="31"/>
      <c r="N10312" s="39"/>
      <c r="O10312" s="28"/>
      <c r="P10312" s="28"/>
      <c r="Q10312" s="28"/>
      <c r="R10312" s="28"/>
      <c r="S10312" s="25"/>
    </row>
    <row r="10313" spans="2:19" s="16" customFormat="1" outlineLevel="1" x14ac:dyDescent="0.25">
      <c r="B10313" s="47" t="s">
        <v>8114</v>
      </c>
      <c r="C10313" s="47" t="str">
        <f>C10312</f>
        <v>ASIGNACIÓN PARA LA INVERSIÓN LOCAL  - AMBIENTE Y DESARROLLO SOSTENIBLE</v>
      </c>
      <c r="D10313" s="47"/>
      <c r="E10313" s="47" t="str">
        <f>E10312</f>
        <v>47745</v>
      </c>
      <c r="F10313" s="47"/>
      <c r="G10313" s="47" t="str">
        <f>G10312</f>
        <v xml:space="preserve">SITIONUEVO                                        </v>
      </c>
      <c r="H10313" s="47" t="s">
        <v>10655</v>
      </c>
      <c r="I10313" s="51">
        <f>SUBTOTAL(9,I10308:I10312)</f>
        <v>1571348501</v>
      </c>
      <c r="J10313" s="51">
        <f>SUBTOTAL(9,J10308:J10312)</f>
        <v>1367968426.46</v>
      </c>
      <c r="K10313" s="49">
        <f>J10313/I10313</f>
        <v>0.87056972122315979</v>
      </c>
      <c r="L10313" s="51">
        <f>SUBTOTAL(9,L10308:L10312)</f>
        <v>558413571.07000005</v>
      </c>
      <c r="M10313" s="51">
        <f>SUBTOTAL(9,M10308:M10312)</f>
        <v>472734271.45999998</v>
      </c>
      <c r="N10313" s="50">
        <f>IFERROR((M10313/L10313),"N.A")</f>
        <v>0.84656658783233663</v>
      </c>
      <c r="O10313" s="28"/>
      <c r="P10313" s="28"/>
      <c r="Q10313" s="28"/>
      <c r="R10313" s="28"/>
      <c r="S10313" s="25"/>
    </row>
    <row r="10314" spans="2:19" s="16" customFormat="1" outlineLevel="2" x14ac:dyDescent="0.25">
      <c r="B10314" s="16" t="s">
        <v>3806</v>
      </c>
      <c r="C10314" s="16" t="s">
        <v>3406</v>
      </c>
      <c r="D10314" s="16" t="s">
        <v>91</v>
      </c>
      <c r="E10314" s="16" t="s">
        <v>1517</v>
      </c>
      <c r="G10314" s="16" t="s">
        <v>1518</v>
      </c>
      <c r="H10314" s="16" t="s">
        <v>152</v>
      </c>
      <c r="I10314" s="35">
        <v>498939780</v>
      </c>
      <c r="J10314" s="35">
        <v>279084074.99000001</v>
      </c>
      <c r="K10314" s="36">
        <f>IFERROR((J10314/I10314),0)</f>
        <v>0.55935422705722126</v>
      </c>
      <c r="L10314" s="35">
        <v>329665827.86000001</v>
      </c>
      <c r="M10314" s="35">
        <v>279084074.99000001</v>
      </c>
      <c r="N10314" s="40">
        <f>M10314/L10314</f>
        <v>0.84656658775236882</v>
      </c>
      <c r="O10314" s="28"/>
      <c r="P10314" s="28"/>
      <c r="Q10314" s="28"/>
      <c r="R10314" s="28"/>
      <c r="S10314" s="25"/>
    </row>
    <row r="10315" spans="2:19" s="16" customFormat="1" outlineLevel="2" x14ac:dyDescent="0.25">
      <c r="B10315" s="16" t="s">
        <v>3806</v>
      </c>
      <c r="C10315" s="16" t="s">
        <v>3406</v>
      </c>
      <c r="D10315" s="16" t="s">
        <v>91</v>
      </c>
      <c r="E10315" s="16" t="s">
        <v>1517</v>
      </c>
      <c r="G10315" s="16" t="s">
        <v>1518</v>
      </c>
      <c r="H10315" s="16" t="s">
        <v>19</v>
      </c>
      <c r="I10315" s="31">
        <v>70726685</v>
      </c>
      <c r="J10315" s="31">
        <v>70726685</v>
      </c>
      <c r="K10315" s="32">
        <f>IFERROR((J10315/I10315),0)</f>
        <v>1</v>
      </c>
      <c r="L10315" s="31"/>
      <c r="M10315" s="31"/>
      <c r="N10315" s="39"/>
      <c r="O10315" s="28"/>
      <c r="P10315" s="28"/>
      <c r="Q10315" s="28"/>
      <c r="R10315" s="28"/>
      <c r="S10315" s="25"/>
    </row>
    <row r="10316" spans="2:19" s="16" customFormat="1" outlineLevel="2" x14ac:dyDescent="0.25">
      <c r="B10316" s="16" t="s">
        <v>3806</v>
      </c>
      <c r="C10316" s="16" t="s">
        <v>3406</v>
      </c>
      <c r="D10316" s="16" t="s">
        <v>91</v>
      </c>
      <c r="E10316" s="16" t="s">
        <v>1517</v>
      </c>
      <c r="G10316" s="16" t="s">
        <v>1518</v>
      </c>
      <c r="H10316" s="16" t="s">
        <v>154</v>
      </c>
      <c r="I10316" s="31">
        <v>3086</v>
      </c>
      <c r="J10316" s="31">
        <v>3086</v>
      </c>
      <c r="K10316" s="32">
        <f>IFERROR((J10316/I10316),0)</f>
        <v>1</v>
      </c>
      <c r="L10316" s="31"/>
      <c r="M10316" s="31"/>
      <c r="N10316" s="39"/>
      <c r="O10316" s="28"/>
      <c r="P10316" s="28"/>
      <c r="Q10316" s="28"/>
      <c r="R10316" s="28"/>
      <c r="S10316" s="25"/>
    </row>
    <row r="10317" spans="2:19" s="16" customFormat="1" outlineLevel="2" x14ac:dyDescent="0.25">
      <c r="B10317" s="16" t="s">
        <v>3806</v>
      </c>
      <c r="C10317" s="16" t="s">
        <v>3406</v>
      </c>
      <c r="D10317" s="16" t="s">
        <v>91</v>
      </c>
      <c r="E10317" s="16" t="s">
        <v>1517</v>
      </c>
      <c r="G10317" s="16" t="s">
        <v>1518</v>
      </c>
      <c r="H10317" s="16" t="s">
        <v>231</v>
      </c>
      <c r="I10317" s="31">
        <v>75903762</v>
      </c>
      <c r="J10317" s="31">
        <v>75903762</v>
      </c>
      <c r="K10317" s="32">
        <f>IFERROR((J10317/I10317),0)</f>
        <v>1</v>
      </c>
      <c r="L10317" s="31"/>
      <c r="M10317" s="31"/>
      <c r="N10317" s="39"/>
      <c r="O10317" s="28"/>
      <c r="P10317" s="28"/>
      <c r="Q10317" s="28"/>
      <c r="R10317" s="28"/>
      <c r="S10317" s="25"/>
    </row>
    <row r="10318" spans="2:19" s="16" customFormat="1" outlineLevel="2" x14ac:dyDescent="0.25">
      <c r="B10318" s="16" t="s">
        <v>3806</v>
      </c>
      <c r="C10318" s="16" t="s">
        <v>3406</v>
      </c>
      <c r="D10318" s="16" t="s">
        <v>91</v>
      </c>
      <c r="E10318" s="16" t="s">
        <v>1517</v>
      </c>
      <c r="G10318" s="16" t="s">
        <v>1518</v>
      </c>
      <c r="H10318" s="16" t="s">
        <v>155</v>
      </c>
      <c r="I10318" s="31">
        <v>-99787956</v>
      </c>
      <c r="J10318" s="31"/>
      <c r="K10318" s="32">
        <f>IFERROR((J10318/I10318),0)</f>
        <v>0</v>
      </c>
      <c r="L10318" s="31"/>
      <c r="M10318" s="31"/>
      <c r="N10318" s="39"/>
      <c r="O10318" s="28"/>
      <c r="P10318" s="28"/>
      <c r="Q10318" s="28"/>
      <c r="R10318" s="28"/>
      <c r="S10318" s="25"/>
    </row>
    <row r="10319" spans="2:19" s="16" customFormat="1" outlineLevel="1" x14ac:dyDescent="0.25">
      <c r="B10319" s="47" t="s">
        <v>8115</v>
      </c>
      <c r="C10319" s="47" t="str">
        <f>C10318</f>
        <v>ASIGNACIÓN PARA LA INVERSIÓN LOCAL  - AMBIENTE Y DESARROLLO SOSTENIBLE</v>
      </c>
      <c r="D10319" s="47"/>
      <c r="E10319" s="47" t="str">
        <f>E10318</f>
        <v>47720</v>
      </c>
      <c r="F10319" s="47"/>
      <c r="G10319" s="47" t="str">
        <f>G10318</f>
        <v xml:space="preserve">SANTA BÁRBARA DE PINTO                            </v>
      </c>
      <c r="H10319" s="47" t="s">
        <v>10655</v>
      </c>
      <c r="I10319" s="51">
        <f>SUBTOTAL(9,I10314:I10318)</f>
        <v>545785357</v>
      </c>
      <c r="J10319" s="51">
        <f>SUBTOTAL(9,J10314:J10318)</f>
        <v>425717607.99000001</v>
      </c>
      <c r="K10319" s="49">
        <f>J10319/I10319</f>
        <v>0.78000921521608357</v>
      </c>
      <c r="L10319" s="51">
        <f>SUBTOTAL(9,L10314:L10318)</f>
        <v>329665827.86000001</v>
      </c>
      <c r="M10319" s="51">
        <f>SUBTOTAL(9,M10314:M10318)</f>
        <v>279084074.99000001</v>
      </c>
      <c r="N10319" s="50">
        <f>IFERROR((M10319/L10319),"N.A")</f>
        <v>0.84656658775236882</v>
      </c>
      <c r="O10319" s="28"/>
      <c r="P10319" s="28"/>
      <c r="Q10319" s="28"/>
      <c r="R10319" s="28"/>
      <c r="S10319" s="25"/>
    </row>
    <row r="10320" spans="2:19" s="16" customFormat="1" outlineLevel="2" x14ac:dyDescent="0.25">
      <c r="B10320" s="16" t="s">
        <v>3807</v>
      </c>
      <c r="C10320" s="16" t="s">
        <v>3406</v>
      </c>
      <c r="D10320" s="16" t="s">
        <v>91</v>
      </c>
      <c r="E10320" s="16" t="s">
        <v>1520</v>
      </c>
      <c r="G10320" s="16" t="s">
        <v>1521</v>
      </c>
      <c r="H10320" s="16" t="s">
        <v>152</v>
      </c>
      <c r="I10320" s="35">
        <v>616299969</v>
      </c>
      <c r="J10320" s="35">
        <v>344729992.79000002</v>
      </c>
      <c r="K10320" s="36">
        <f>IFERROR((J10320/I10320),0)</f>
        <v>0.55935422704848459</v>
      </c>
      <c r="L10320" s="35">
        <v>407209542.63000005</v>
      </c>
      <c r="M10320" s="35">
        <v>344729992.79000002</v>
      </c>
      <c r="N10320" s="40">
        <f>M10320/L10320</f>
        <v>0.84656658722565747</v>
      </c>
      <c r="O10320" s="28"/>
      <c r="P10320" s="28"/>
      <c r="Q10320" s="28"/>
      <c r="R10320" s="28"/>
      <c r="S10320" s="25"/>
    </row>
    <row r="10321" spans="2:19" s="16" customFormat="1" outlineLevel="2" x14ac:dyDescent="0.25">
      <c r="B10321" s="16" t="s">
        <v>3807</v>
      </c>
      <c r="C10321" s="16" t="s">
        <v>3406</v>
      </c>
      <c r="D10321" s="16" t="s">
        <v>91</v>
      </c>
      <c r="E10321" s="16" t="s">
        <v>1520</v>
      </c>
      <c r="G10321" s="16" t="s">
        <v>1521</v>
      </c>
      <c r="H10321" s="16" t="s">
        <v>19</v>
      </c>
      <c r="I10321" s="31">
        <v>605493120</v>
      </c>
      <c r="J10321" s="31">
        <v>605493120</v>
      </c>
      <c r="K10321" s="32">
        <f>IFERROR((J10321/I10321),0)</f>
        <v>1</v>
      </c>
      <c r="L10321" s="31"/>
      <c r="M10321" s="31"/>
      <c r="N10321" s="39"/>
      <c r="O10321" s="28"/>
      <c r="P10321" s="28"/>
      <c r="Q10321" s="28"/>
      <c r="R10321" s="28"/>
      <c r="S10321" s="25"/>
    </row>
    <row r="10322" spans="2:19" s="16" customFormat="1" outlineLevel="2" x14ac:dyDescent="0.25">
      <c r="B10322" s="16" t="s">
        <v>3807</v>
      </c>
      <c r="C10322" s="16" t="s">
        <v>3406</v>
      </c>
      <c r="D10322" s="16" t="s">
        <v>91</v>
      </c>
      <c r="E10322" s="16" t="s">
        <v>1520</v>
      </c>
      <c r="G10322" s="16" t="s">
        <v>1521</v>
      </c>
      <c r="H10322" s="16" t="s">
        <v>154</v>
      </c>
      <c r="I10322" s="31">
        <v>3812</v>
      </c>
      <c r="J10322" s="31">
        <v>3812</v>
      </c>
      <c r="K10322" s="32">
        <f>IFERROR((J10322/I10322),0)</f>
        <v>1</v>
      </c>
      <c r="L10322" s="31"/>
      <c r="M10322" s="31"/>
      <c r="N10322" s="39"/>
      <c r="O10322" s="28"/>
      <c r="P10322" s="28"/>
      <c r="Q10322" s="28"/>
      <c r="R10322" s="28"/>
      <c r="S10322" s="25"/>
    </row>
    <row r="10323" spans="2:19" s="16" customFormat="1" outlineLevel="2" x14ac:dyDescent="0.25">
      <c r="B10323" s="16" t="s">
        <v>3807</v>
      </c>
      <c r="C10323" s="16" t="s">
        <v>3406</v>
      </c>
      <c r="D10323" s="16" t="s">
        <v>91</v>
      </c>
      <c r="E10323" s="16" t="s">
        <v>1520</v>
      </c>
      <c r="G10323" s="16" t="s">
        <v>1521</v>
      </c>
      <c r="H10323" s="16" t="s">
        <v>231</v>
      </c>
      <c r="I10323" s="31">
        <v>93757781</v>
      </c>
      <c r="J10323" s="31">
        <v>93757781</v>
      </c>
      <c r="K10323" s="32">
        <f>IFERROR((J10323/I10323),0)</f>
        <v>1</v>
      </c>
      <c r="L10323" s="31"/>
      <c r="M10323" s="31"/>
      <c r="N10323" s="39"/>
      <c r="O10323" s="28"/>
      <c r="P10323" s="28"/>
      <c r="Q10323" s="28"/>
      <c r="R10323" s="28"/>
      <c r="S10323" s="25"/>
    </row>
    <row r="10324" spans="2:19" s="16" customFormat="1" outlineLevel="2" x14ac:dyDescent="0.25">
      <c r="B10324" s="16" t="s">
        <v>3807</v>
      </c>
      <c r="C10324" s="16" t="s">
        <v>3406</v>
      </c>
      <c r="D10324" s="16" t="s">
        <v>91</v>
      </c>
      <c r="E10324" s="16" t="s">
        <v>1520</v>
      </c>
      <c r="G10324" s="16" t="s">
        <v>1521</v>
      </c>
      <c r="H10324" s="16" t="s">
        <v>155</v>
      </c>
      <c r="I10324" s="31">
        <v>-123259994</v>
      </c>
      <c r="J10324" s="31"/>
      <c r="K10324" s="32">
        <f>IFERROR((J10324/I10324),0)</f>
        <v>0</v>
      </c>
      <c r="L10324" s="31"/>
      <c r="M10324" s="31"/>
      <c r="N10324" s="39"/>
      <c r="O10324" s="28"/>
      <c r="P10324" s="28"/>
      <c r="Q10324" s="28"/>
      <c r="R10324" s="28"/>
      <c r="S10324" s="25"/>
    </row>
    <row r="10325" spans="2:19" s="16" customFormat="1" outlineLevel="1" x14ac:dyDescent="0.25">
      <c r="B10325" s="47" t="s">
        <v>8116</v>
      </c>
      <c r="C10325" s="47" t="str">
        <f>C10324</f>
        <v>ASIGNACIÓN PARA LA INVERSIÓN LOCAL  - AMBIENTE Y DESARROLLO SOSTENIBLE</v>
      </c>
      <c r="D10325" s="47"/>
      <c r="E10325" s="47" t="str">
        <f>E10324</f>
        <v>47707</v>
      </c>
      <c r="F10325" s="47"/>
      <c r="G10325" s="47" t="str">
        <f>G10324</f>
        <v xml:space="preserve">SANTA ANA                                         </v>
      </c>
      <c r="H10325" s="47" t="s">
        <v>10655</v>
      </c>
      <c r="I10325" s="51">
        <f>SUBTOTAL(9,I10320:I10324)</f>
        <v>1192294688</v>
      </c>
      <c r="J10325" s="51">
        <f>SUBTOTAL(9,J10320:J10324)</f>
        <v>1043984705.79</v>
      </c>
      <c r="K10325" s="49">
        <f>J10325/I10325</f>
        <v>0.87560962595683389</v>
      </c>
      <c r="L10325" s="51">
        <f>SUBTOTAL(9,L10320:L10324)</f>
        <v>407209542.63000005</v>
      </c>
      <c r="M10325" s="51">
        <f>SUBTOTAL(9,M10320:M10324)</f>
        <v>344729992.79000002</v>
      </c>
      <c r="N10325" s="50">
        <f>IFERROR((M10325/L10325),"N.A")</f>
        <v>0.84656658722565747</v>
      </c>
      <c r="O10325" s="28"/>
      <c r="P10325" s="28"/>
      <c r="Q10325" s="28"/>
      <c r="R10325" s="28"/>
      <c r="S10325" s="25"/>
    </row>
    <row r="10326" spans="2:19" s="16" customFormat="1" outlineLevel="2" x14ac:dyDescent="0.25">
      <c r="B10326" s="16" t="s">
        <v>3808</v>
      </c>
      <c r="C10326" s="16" t="s">
        <v>3406</v>
      </c>
      <c r="D10326" s="16" t="s">
        <v>91</v>
      </c>
      <c r="E10326" s="16" t="s">
        <v>1523</v>
      </c>
      <c r="G10326" s="16" t="s">
        <v>1524</v>
      </c>
      <c r="H10326" s="16" t="s">
        <v>152</v>
      </c>
      <c r="I10326" s="35">
        <v>429307746</v>
      </c>
      <c r="J10326" s="35">
        <v>240135102.42999995</v>
      </c>
      <c r="K10326" s="36">
        <f>IFERROR((J10326/I10326),0)</f>
        <v>0.55935422704905013</v>
      </c>
      <c r="L10326" s="35">
        <v>283657666.07999998</v>
      </c>
      <c r="M10326" s="35">
        <v>240135102.42999995</v>
      </c>
      <c r="N10326" s="40">
        <f>M10326/L10326</f>
        <v>0.84656658763551496</v>
      </c>
      <c r="O10326" s="28"/>
      <c r="P10326" s="28"/>
      <c r="Q10326" s="28"/>
      <c r="R10326" s="28"/>
      <c r="S10326" s="25"/>
    </row>
    <row r="10327" spans="2:19" s="16" customFormat="1" outlineLevel="2" x14ac:dyDescent="0.25">
      <c r="B10327" s="16" t="s">
        <v>3808</v>
      </c>
      <c r="C10327" s="16" t="s">
        <v>3406</v>
      </c>
      <c r="D10327" s="16" t="s">
        <v>91</v>
      </c>
      <c r="E10327" s="16" t="s">
        <v>1523</v>
      </c>
      <c r="G10327" s="16" t="s">
        <v>1524</v>
      </c>
      <c r="H10327" s="16" t="s">
        <v>19</v>
      </c>
      <c r="I10327" s="31">
        <v>811416</v>
      </c>
      <c r="J10327" s="31">
        <v>811416</v>
      </c>
      <c r="K10327" s="32">
        <f>IFERROR((J10327/I10327),0)</f>
        <v>1</v>
      </c>
      <c r="L10327" s="31"/>
      <c r="M10327" s="31"/>
      <c r="N10327" s="39"/>
      <c r="O10327" s="28"/>
      <c r="P10327" s="28"/>
      <c r="Q10327" s="28"/>
      <c r="R10327" s="28"/>
      <c r="S10327" s="25"/>
    </row>
    <row r="10328" spans="2:19" s="16" customFormat="1" outlineLevel="2" x14ac:dyDescent="0.25">
      <c r="B10328" s="16" t="s">
        <v>3808</v>
      </c>
      <c r="C10328" s="16" t="s">
        <v>3406</v>
      </c>
      <c r="D10328" s="16" t="s">
        <v>91</v>
      </c>
      <c r="E10328" s="16" t="s">
        <v>1523</v>
      </c>
      <c r="G10328" s="16" t="s">
        <v>1524</v>
      </c>
      <c r="H10328" s="16" t="s">
        <v>154</v>
      </c>
      <c r="I10328" s="31">
        <v>2655</v>
      </c>
      <c r="J10328" s="31">
        <v>2655</v>
      </c>
      <c r="K10328" s="32">
        <f>IFERROR((J10328/I10328),0)</f>
        <v>1</v>
      </c>
      <c r="L10328" s="31"/>
      <c r="M10328" s="31"/>
      <c r="N10328" s="39"/>
      <c r="O10328" s="28"/>
      <c r="P10328" s="28"/>
      <c r="Q10328" s="28"/>
      <c r="R10328" s="28"/>
      <c r="S10328" s="25"/>
    </row>
    <row r="10329" spans="2:19" s="16" customFormat="1" outlineLevel="2" x14ac:dyDescent="0.25">
      <c r="B10329" s="16" t="s">
        <v>3808</v>
      </c>
      <c r="C10329" s="16" t="s">
        <v>3406</v>
      </c>
      <c r="D10329" s="16" t="s">
        <v>91</v>
      </c>
      <c r="E10329" s="16" t="s">
        <v>1523</v>
      </c>
      <c r="G10329" s="16" t="s">
        <v>1524</v>
      </c>
      <c r="H10329" s="16" t="s">
        <v>231</v>
      </c>
      <c r="I10329" s="31">
        <v>65310634</v>
      </c>
      <c r="J10329" s="31">
        <v>65310634</v>
      </c>
      <c r="K10329" s="32">
        <f>IFERROR((J10329/I10329),0)</f>
        <v>1</v>
      </c>
      <c r="L10329" s="31"/>
      <c r="M10329" s="31"/>
      <c r="N10329" s="39"/>
      <c r="O10329" s="28"/>
      <c r="P10329" s="28"/>
      <c r="Q10329" s="28"/>
      <c r="R10329" s="28"/>
      <c r="S10329" s="25"/>
    </row>
    <row r="10330" spans="2:19" s="16" customFormat="1" outlineLevel="2" x14ac:dyDescent="0.25">
      <c r="B10330" s="16" t="s">
        <v>3808</v>
      </c>
      <c r="C10330" s="16" t="s">
        <v>3406</v>
      </c>
      <c r="D10330" s="16" t="s">
        <v>91</v>
      </c>
      <c r="E10330" s="16" t="s">
        <v>1523</v>
      </c>
      <c r="G10330" s="16" t="s">
        <v>1524</v>
      </c>
      <c r="H10330" s="16" t="s">
        <v>155</v>
      </c>
      <c r="I10330" s="31">
        <v>-85861549</v>
      </c>
      <c r="J10330" s="31"/>
      <c r="K10330" s="32">
        <f>IFERROR((J10330/I10330),0)</f>
        <v>0</v>
      </c>
      <c r="L10330" s="31"/>
      <c r="M10330" s="31"/>
      <c r="N10330" s="39"/>
      <c r="O10330" s="28"/>
      <c r="P10330" s="28"/>
      <c r="Q10330" s="28"/>
      <c r="R10330" s="28"/>
      <c r="S10330" s="25"/>
    </row>
    <row r="10331" spans="2:19" s="16" customFormat="1" outlineLevel="1" x14ac:dyDescent="0.25">
      <c r="B10331" s="47" t="s">
        <v>8117</v>
      </c>
      <c r="C10331" s="47" t="str">
        <f>C10330</f>
        <v>ASIGNACIÓN PARA LA INVERSIÓN LOCAL  - AMBIENTE Y DESARROLLO SOSTENIBLE</v>
      </c>
      <c r="D10331" s="47"/>
      <c r="E10331" s="47" t="str">
        <f>E10330</f>
        <v>47703</v>
      </c>
      <c r="F10331" s="47"/>
      <c r="G10331" s="47" t="str">
        <f>G10330</f>
        <v xml:space="preserve">SAN ZENÓN                                         </v>
      </c>
      <c r="H10331" s="47" t="s">
        <v>10655</v>
      </c>
      <c r="I10331" s="51">
        <f>SUBTOTAL(9,I10326:I10330)</f>
        <v>409570902</v>
      </c>
      <c r="J10331" s="51">
        <f>SUBTOTAL(9,J10326:J10330)</f>
        <v>306259807.42999995</v>
      </c>
      <c r="K10331" s="49">
        <f>J10331/I10331</f>
        <v>0.74775772872165602</v>
      </c>
      <c r="L10331" s="51">
        <f>SUBTOTAL(9,L10326:L10330)</f>
        <v>283657666.07999998</v>
      </c>
      <c r="M10331" s="51">
        <f>SUBTOTAL(9,M10326:M10330)</f>
        <v>240135102.42999995</v>
      </c>
      <c r="N10331" s="50">
        <f>IFERROR((M10331/L10331),"N.A")</f>
        <v>0.84656658763551496</v>
      </c>
      <c r="O10331" s="28"/>
      <c r="P10331" s="28"/>
      <c r="Q10331" s="28"/>
      <c r="R10331" s="28"/>
      <c r="S10331" s="25"/>
    </row>
    <row r="10332" spans="2:19" s="16" customFormat="1" outlineLevel="2" x14ac:dyDescent="0.25">
      <c r="B10332" s="16" t="s">
        <v>3809</v>
      </c>
      <c r="C10332" s="16" t="s">
        <v>3406</v>
      </c>
      <c r="D10332" s="16" t="s">
        <v>91</v>
      </c>
      <c r="E10332" s="16" t="s">
        <v>1526</v>
      </c>
      <c r="G10332" s="16" t="s">
        <v>1527</v>
      </c>
      <c r="H10332" s="16" t="s">
        <v>152</v>
      </c>
      <c r="I10332" s="35">
        <v>688269255</v>
      </c>
      <c r="J10332" s="35">
        <v>384986317.12</v>
      </c>
      <c r="K10332" s="36">
        <f>IFERROR((J10332/I10332),0)</f>
        <v>0.55935422703139637</v>
      </c>
      <c r="L10332" s="35">
        <v>454762002.68000001</v>
      </c>
      <c r="M10332" s="35">
        <v>384986317.12</v>
      </c>
      <c r="N10332" s="40">
        <f>M10332/L10332</f>
        <v>0.84656658834995346</v>
      </c>
      <c r="O10332" s="28"/>
      <c r="P10332" s="28"/>
      <c r="Q10332" s="28"/>
      <c r="R10332" s="28"/>
      <c r="S10332" s="25"/>
    </row>
    <row r="10333" spans="2:19" s="16" customFormat="1" outlineLevel="2" x14ac:dyDescent="0.25">
      <c r="B10333" s="16" t="s">
        <v>3809</v>
      </c>
      <c r="C10333" s="16" t="s">
        <v>3406</v>
      </c>
      <c r="D10333" s="16" t="s">
        <v>91</v>
      </c>
      <c r="E10333" s="16" t="s">
        <v>1526</v>
      </c>
      <c r="G10333" s="16" t="s">
        <v>1527</v>
      </c>
      <c r="H10333" s="16" t="s">
        <v>19</v>
      </c>
      <c r="I10333" s="31">
        <v>15969694</v>
      </c>
      <c r="J10333" s="31">
        <v>15969694</v>
      </c>
      <c r="K10333" s="32">
        <f>IFERROR((J10333/I10333),0)</f>
        <v>1</v>
      </c>
      <c r="L10333" s="31"/>
      <c r="M10333" s="31"/>
      <c r="N10333" s="39"/>
      <c r="O10333" s="28"/>
      <c r="P10333" s="28"/>
      <c r="Q10333" s="28"/>
      <c r="R10333" s="28"/>
      <c r="S10333" s="25"/>
    </row>
    <row r="10334" spans="2:19" s="16" customFormat="1" outlineLevel="2" x14ac:dyDescent="0.25">
      <c r="B10334" s="16" t="s">
        <v>3809</v>
      </c>
      <c r="C10334" s="16" t="s">
        <v>3406</v>
      </c>
      <c r="D10334" s="16" t="s">
        <v>91</v>
      </c>
      <c r="E10334" s="16" t="s">
        <v>1526</v>
      </c>
      <c r="G10334" s="16" t="s">
        <v>1527</v>
      </c>
      <c r="H10334" s="16" t="s">
        <v>154</v>
      </c>
      <c r="I10334" s="31">
        <v>4257</v>
      </c>
      <c r="J10334" s="31">
        <v>4257</v>
      </c>
      <c r="K10334" s="32">
        <f>IFERROR((J10334/I10334),0)</f>
        <v>1</v>
      </c>
      <c r="L10334" s="31"/>
      <c r="M10334" s="31"/>
      <c r="N10334" s="39"/>
      <c r="O10334" s="28"/>
      <c r="P10334" s="28"/>
      <c r="Q10334" s="28"/>
      <c r="R10334" s="28"/>
      <c r="S10334" s="25"/>
    </row>
    <row r="10335" spans="2:19" s="16" customFormat="1" outlineLevel="2" x14ac:dyDescent="0.25">
      <c r="B10335" s="16" t="s">
        <v>3809</v>
      </c>
      <c r="C10335" s="16" t="s">
        <v>3406</v>
      </c>
      <c r="D10335" s="16" t="s">
        <v>91</v>
      </c>
      <c r="E10335" s="16" t="s">
        <v>1526</v>
      </c>
      <c r="G10335" s="16" t="s">
        <v>1527</v>
      </c>
      <c r="H10335" s="16" t="s">
        <v>231</v>
      </c>
      <c r="I10335" s="31">
        <v>104706476</v>
      </c>
      <c r="J10335" s="31">
        <v>104706476</v>
      </c>
      <c r="K10335" s="32">
        <f>IFERROR((J10335/I10335),0)</f>
        <v>1</v>
      </c>
      <c r="L10335" s="31"/>
      <c r="M10335" s="31"/>
      <c r="N10335" s="39"/>
      <c r="O10335" s="28"/>
      <c r="P10335" s="28"/>
      <c r="Q10335" s="28"/>
      <c r="R10335" s="28"/>
      <c r="S10335" s="25"/>
    </row>
    <row r="10336" spans="2:19" s="16" customFormat="1" outlineLevel="2" x14ac:dyDescent="0.25">
      <c r="B10336" s="16" t="s">
        <v>3809</v>
      </c>
      <c r="C10336" s="16" t="s">
        <v>3406</v>
      </c>
      <c r="D10336" s="16" t="s">
        <v>91</v>
      </c>
      <c r="E10336" s="16" t="s">
        <v>1526</v>
      </c>
      <c r="G10336" s="16" t="s">
        <v>1527</v>
      </c>
      <c r="H10336" s="16" t="s">
        <v>155</v>
      </c>
      <c r="I10336" s="31">
        <v>-137653851</v>
      </c>
      <c r="J10336" s="31"/>
      <c r="K10336" s="32">
        <f>IFERROR((J10336/I10336),0)</f>
        <v>0</v>
      </c>
      <c r="L10336" s="31"/>
      <c r="M10336" s="31"/>
      <c r="N10336" s="39"/>
      <c r="O10336" s="28"/>
      <c r="P10336" s="28"/>
      <c r="Q10336" s="28"/>
      <c r="R10336" s="28"/>
      <c r="S10336" s="25"/>
    </row>
    <row r="10337" spans="2:19" s="16" customFormat="1" outlineLevel="1" x14ac:dyDescent="0.25">
      <c r="B10337" s="47" t="s">
        <v>8118</v>
      </c>
      <c r="C10337" s="47" t="str">
        <f>C10336</f>
        <v>ASIGNACIÓN PARA LA INVERSIÓN LOCAL  - AMBIENTE Y DESARROLLO SOSTENIBLE</v>
      </c>
      <c r="D10337" s="47"/>
      <c r="E10337" s="47" t="str">
        <f>E10336</f>
        <v>47692</v>
      </c>
      <c r="F10337" s="47"/>
      <c r="G10337" s="47" t="str">
        <f>G10336</f>
        <v xml:space="preserve">SAN SEBASTIÁN DE BUENAVISTA                       </v>
      </c>
      <c r="H10337" s="47" t="s">
        <v>10655</v>
      </c>
      <c r="I10337" s="51">
        <f>SUBTOTAL(9,I10332:I10336)</f>
        <v>671295831</v>
      </c>
      <c r="J10337" s="51">
        <f>SUBTOTAL(9,J10332:J10336)</f>
        <v>505666744.12</v>
      </c>
      <c r="K10337" s="49">
        <f>J10337/I10337</f>
        <v>0.75326960301053913</v>
      </c>
      <c r="L10337" s="51">
        <f>SUBTOTAL(9,L10332:L10336)</f>
        <v>454762002.68000001</v>
      </c>
      <c r="M10337" s="51">
        <f>SUBTOTAL(9,M10332:M10336)</f>
        <v>384986317.12</v>
      </c>
      <c r="N10337" s="50">
        <f>IFERROR((M10337/L10337),"N.A")</f>
        <v>0.84656658834995346</v>
      </c>
      <c r="O10337" s="28"/>
      <c r="P10337" s="28"/>
      <c r="Q10337" s="28"/>
      <c r="R10337" s="28"/>
      <c r="S10337" s="25"/>
    </row>
    <row r="10338" spans="2:19" s="16" customFormat="1" outlineLevel="2" x14ac:dyDescent="0.25">
      <c r="B10338" s="16" t="s">
        <v>3810</v>
      </c>
      <c r="C10338" s="16" t="s">
        <v>3406</v>
      </c>
      <c r="D10338" s="16" t="s">
        <v>91</v>
      </c>
      <c r="E10338" s="16" t="s">
        <v>1529</v>
      </c>
      <c r="G10338" s="16" t="s">
        <v>1530</v>
      </c>
      <c r="H10338" s="16" t="s">
        <v>152</v>
      </c>
      <c r="I10338" s="35">
        <v>406083353</v>
      </c>
      <c r="J10338" s="35">
        <v>227144440.01000002</v>
      </c>
      <c r="K10338" s="36">
        <f>IFERROR((J10338/I10338),0)</f>
        <v>0.5593542269879751</v>
      </c>
      <c r="L10338" s="35">
        <v>268312550.28999999</v>
      </c>
      <c r="M10338" s="35">
        <v>227144440.01000002</v>
      </c>
      <c r="N10338" s="40">
        <f>M10338/L10338</f>
        <v>0.84656658723006328</v>
      </c>
      <c r="O10338" s="28"/>
      <c r="P10338" s="28"/>
      <c r="Q10338" s="28"/>
      <c r="R10338" s="28"/>
      <c r="S10338" s="25"/>
    </row>
    <row r="10339" spans="2:19" s="16" customFormat="1" outlineLevel="2" x14ac:dyDescent="0.25">
      <c r="B10339" s="16" t="s">
        <v>3810</v>
      </c>
      <c r="C10339" s="16" t="s">
        <v>3406</v>
      </c>
      <c r="D10339" s="16" t="s">
        <v>91</v>
      </c>
      <c r="E10339" s="16" t="s">
        <v>1529</v>
      </c>
      <c r="G10339" s="16" t="s">
        <v>1530</v>
      </c>
      <c r="H10339" s="16" t="s">
        <v>19</v>
      </c>
      <c r="I10339" s="31">
        <v>38865402</v>
      </c>
      <c r="J10339" s="31">
        <v>38865402</v>
      </c>
      <c r="K10339" s="32">
        <f>IFERROR((J10339/I10339),0)</f>
        <v>1</v>
      </c>
      <c r="L10339" s="31"/>
      <c r="M10339" s="31"/>
      <c r="N10339" s="39"/>
      <c r="O10339" s="28"/>
      <c r="P10339" s="28"/>
      <c r="Q10339" s="28"/>
      <c r="R10339" s="28"/>
      <c r="S10339" s="25"/>
    </row>
    <row r="10340" spans="2:19" s="16" customFormat="1" outlineLevel="2" x14ac:dyDescent="0.25">
      <c r="B10340" s="16" t="s">
        <v>3810</v>
      </c>
      <c r="C10340" s="16" t="s">
        <v>3406</v>
      </c>
      <c r="D10340" s="16" t="s">
        <v>91</v>
      </c>
      <c r="E10340" s="16" t="s">
        <v>1529</v>
      </c>
      <c r="G10340" s="16" t="s">
        <v>1530</v>
      </c>
      <c r="H10340" s="16" t="s">
        <v>154</v>
      </c>
      <c r="I10340" s="31">
        <v>2512</v>
      </c>
      <c r="J10340" s="31">
        <v>2512</v>
      </c>
      <c r="K10340" s="32">
        <f>IFERROR((J10340/I10340),0)</f>
        <v>1</v>
      </c>
      <c r="L10340" s="31"/>
      <c r="M10340" s="31"/>
      <c r="N10340" s="39"/>
      <c r="O10340" s="28"/>
      <c r="P10340" s="28"/>
      <c r="Q10340" s="28"/>
      <c r="R10340" s="28"/>
      <c r="S10340" s="25"/>
    </row>
    <row r="10341" spans="2:19" s="16" customFormat="1" outlineLevel="2" x14ac:dyDescent="0.25">
      <c r="B10341" s="16" t="s">
        <v>3810</v>
      </c>
      <c r="C10341" s="16" t="s">
        <v>3406</v>
      </c>
      <c r="D10341" s="16" t="s">
        <v>91</v>
      </c>
      <c r="E10341" s="16" t="s">
        <v>1529</v>
      </c>
      <c r="G10341" s="16" t="s">
        <v>1530</v>
      </c>
      <c r="H10341" s="16" t="s">
        <v>231</v>
      </c>
      <c r="I10341" s="31">
        <v>61777504</v>
      </c>
      <c r="J10341" s="31">
        <v>61777504</v>
      </c>
      <c r="K10341" s="32">
        <f>IFERROR((J10341/I10341),0)</f>
        <v>1</v>
      </c>
      <c r="L10341" s="31"/>
      <c r="M10341" s="31"/>
      <c r="N10341" s="39"/>
      <c r="O10341" s="28"/>
      <c r="P10341" s="28"/>
      <c r="Q10341" s="28"/>
      <c r="R10341" s="28"/>
      <c r="S10341" s="25"/>
    </row>
    <row r="10342" spans="2:19" s="16" customFormat="1" outlineLevel="2" x14ac:dyDescent="0.25">
      <c r="B10342" s="16" t="s">
        <v>3810</v>
      </c>
      <c r="C10342" s="16" t="s">
        <v>3406</v>
      </c>
      <c r="D10342" s="16" t="s">
        <v>91</v>
      </c>
      <c r="E10342" s="16" t="s">
        <v>1529</v>
      </c>
      <c r="G10342" s="16" t="s">
        <v>1530</v>
      </c>
      <c r="H10342" s="16" t="s">
        <v>155</v>
      </c>
      <c r="I10342" s="31">
        <v>-81216671</v>
      </c>
      <c r="J10342" s="31"/>
      <c r="K10342" s="32">
        <f>IFERROR((J10342/I10342),0)</f>
        <v>0</v>
      </c>
      <c r="L10342" s="31"/>
      <c r="M10342" s="31"/>
      <c r="N10342" s="39"/>
      <c r="O10342" s="28"/>
      <c r="P10342" s="28"/>
      <c r="Q10342" s="28"/>
      <c r="R10342" s="28"/>
      <c r="S10342" s="25"/>
    </row>
    <row r="10343" spans="2:19" s="16" customFormat="1" outlineLevel="1" x14ac:dyDescent="0.25">
      <c r="B10343" s="47" t="s">
        <v>8119</v>
      </c>
      <c r="C10343" s="47" t="str">
        <f>C10342</f>
        <v>ASIGNACIÓN PARA LA INVERSIÓN LOCAL  - AMBIENTE Y DESARROLLO SOSTENIBLE</v>
      </c>
      <c r="D10343" s="47"/>
      <c r="E10343" s="47" t="str">
        <f>E10342</f>
        <v>47675</v>
      </c>
      <c r="F10343" s="47"/>
      <c r="G10343" s="47" t="str">
        <f>G10342</f>
        <v xml:space="preserve">SALAMINA                                          </v>
      </c>
      <c r="H10343" s="47" t="s">
        <v>10655</v>
      </c>
      <c r="I10343" s="51">
        <f>SUBTOTAL(9,I10338:I10342)</f>
        <v>425512100</v>
      </c>
      <c r="J10343" s="51">
        <f>SUBTOTAL(9,J10338:J10342)</f>
        <v>327789858.00999999</v>
      </c>
      <c r="K10343" s="49">
        <f>J10343/I10343</f>
        <v>0.77034203730046691</v>
      </c>
      <c r="L10343" s="51">
        <f>SUBTOTAL(9,L10338:L10342)</f>
        <v>268312550.28999999</v>
      </c>
      <c r="M10343" s="51">
        <f>SUBTOTAL(9,M10338:M10342)</f>
        <v>227144440.01000002</v>
      </c>
      <c r="N10343" s="50">
        <f>IFERROR((M10343/L10343),"N.A")</f>
        <v>0.84656658723006328</v>
      </c>
      <c r="O10343" s="28"/>
      <c r="P10343" s="28"/>
      <c r="Q10343" s="28"/>
      <c r="R10343" s="28"/>
      <c r="S10343" s="25"/>
    </row>
    <row r="10344" spans="2:19" s="16" customFormat="1" outlineLevel="2" x14ac:dyDescent="0.25">
      <c r="B10344" s="16" t="s">
        <v>3811</v>
      </c>
      <c r="C10344" s="16" t="s">
        <v>3406</v>
      </c>
      <c r="D10344" s="16" t="s">
        <v>91</v>
      </c>
      <c r="E10344" s="16" t="s">
        <v>1532</v>
      </c>
      <c r="G10344" s="16" t="s">
        <v>1533</v>
      </c>
      <c r="H10344" s="16" t="s">
        <v>152</v>
      </c>
      <c r="I10344" s="35">
        <v>758879203</v>
      </c>
      <c r="J10344" s="35">
        <v>424482289.99000007</v>
      </c>
      <c r="K10344" s="36">
        <f>IFERROR((J10344/I10344),0)</f>
        <v>0.55935422701259618</v>
      </c>
      <c r="L10344" s="35">
        <v>501416304.46999997</v>
      </c>
      <c r="M10344" s="35">
        <v>424482289.99000007</v>
      </c>
      <c r="N10344" s="40">
        <f>M10344/L10344</f>
        <v>0.84656658789482397</v>
      </c>
      <c r="O10344" s="28"/>
      <c r="P10344" s="28"/>
      <c r="Q10344" s="28"/>
      <c r="R10344" s="28"/>
      <c r="S10344" s="25"/>
    </row>
    <row r="10345" spans="2:19" s="16" customFormat="1" outlineLevel="2" x14ac:dyDescent="0.25">
      <c r="B10345" s="16" t="s">
        <v>3811</v>
      </c>
      <c r="C10345" s="16" t="s">
        <v>3406</v>
      </c>
      <c r="D10345" s="16" t="s">
        <v>91</v>
      </c>
      <c r="E10345" s="16" t="s">
        <v>1532</v>
      </c>
      <c r="G10345" s="16" t="s">
        <v>1533</v>
      </c>
      <c r="H10345" s="16" t="s">
        <v>19</v>
      </c>
      <c r="I10345" s="31">
        <v>237085315</v>
      </c>
      <c r="J10345" s="31">
        <v>237085315</v>
      </c>
      <c r="K10345" s="32">
        <f>IFERROR((J10345/I10345),0)</f>
        <v>1</v>
      </c>
      <c r="L10345" s="31"/>
      <c r="M10345" s="31"/>
      <c r="N10345" s="39"/>
      <c r="O10345" s="28"/>
      <c r="P10345" s="28"/>
      <c r="Q10345" s="28"/>
      <c r="R10345" s="28"/>
      <c r="S10345" s="25"/>
    </row>
    <row r="10346" spans="2:19" s="16" customFormat="1" outlineLevel="2" x14ac:dyDescent="0.25">
      <c r="B10346" s="16" t="s">
        <v>3811</v>
      </c>
      <c r="C10346" s="16" t="s">
        <v>3406</v>
      </c>
      <c r="D10346" s="16" t="s">
        <v>91</v>
      </c>
      <c r="E10346" s="16" t="s">
        <v>1532</v>
      </c>
      <c r="G10346" s="16" t="s">
        <v>1533</v>
      </c>
      <c r="H10346" s="16" t="s">
        <v>154</v>
      </c>
      <c r="I10346" s="31">
        <v>4694</v>
      </c>
      <c r="J10346" s="31">
        <v>4694</v>
      </c>
      <c r="K10346" s="32">
        <f>IFERROR((J10346/I10346),0)</f>
        <v>1</v>
      </c>
      <c r="L10346" s="31"/>
      <c r="M10346" s="31"/>
      <c r="N10346" s="39"/>
      <c r="O10346" s="28"/>
      <c r="P10346" s="28"/>
      <c r="Q10346" s="28"/>
      <c r="R10346" s="28"/>
      <c r="S10346" s="25"/>
    </row>
    <row r="10347" spans="2:19" s="16" customFormat="1" outlineLevel="2" x14ac:dyDescent="0.25">
      <c r="B10347" s="16" t="s">
        <v>3811</v>
      </c>
      <c r="C10347" s="16" t="s">
        <v>3406</v>
      </c>
      <c r="D10347" s="16" t="s">
        <v>91</v>
      </c>
      <c r="E10347" s="16" t="s">
        <v>1532</v>
      </c>
      <c r="G10347" s="16" t="s">
        <v>1533</v>
      </c>
      <c r="H10347" s="16" t="s">
        <v>231</v>
      </c>
      <c r="I10347" s="31">
        <v>115448375</v>
      </c>
      <c r="J10347" s="31">
        <v>115448375</v>
      </c>
      <c r="K10347" s="32">
        <f>IFERROR((J10347/I10347),0)</f>
        <v>1</v>
      </c>
      <c r="L10347" s="31"/>
      <c r="M10347" s="31"/>
      <c r="N10347" s="39"/>
      <c r="O10347" s="28"/>
      <c r="P10347" s="28"/>
      <c r="Q10347" s="28"/>
      <c r="R10347" s="28"/>
      <c r="S10347" s="25"/>
    </row>
    <row r="10348" spans="2:19" s="16" customFormat="1" outlineLevel="2" x14ac:dyDescent="0.25">
      <c r="B10348" s="16" t="s">
        <v>3811</v>
      </c>
      <c r="C10348" s="16" t="s">
        <v>3406</v>
      </c>
      <c r="D10348" s="16" t="s">
        <v>91</v>
      </c>
      <c r="E10348" s="16" t="s">
        <v>1532</v>
      </c>
      <c r="G10348" s="16" t="s">
        <v>1533</v>
      </c>
      <c r="H10348" s="16" t="s">
        <v>155</v>
      </c>
      <c r="I10348" s="31">
        <v>-151775841</v>
      </c>
      <c r="J10348" s="31"/>
      <c r="K10348" s="32">
        <f>IFERROR((J10348/I10348),0)</f>
        <v>0</v>
      </c>
      <c r="L10348" s="31"/>
      <c r="M10348" s="31"/>
      <c r="N10348" s="39"/>
      <c r="O10348" s="28"/>
      <c r="P10348" s="28"/>
      <c r="Q10348" s="28"/>
      <c r="R10348" s="28"/>
      <c r="S10348" s="25"/>
    </row>
    <row r="10349" spans="2:19" s="16" customFormat="1" outlineLevel="1" x14ac:dyDescent="0.25">
      <c r="B10349" s="47" t="s">
        <v>8120</v>
      </c>
      <c r="C10349" s="47" t="str">
        <f>C10348</f>
        <v>ASIGNACIÓN PARA LA INVERSIÓN LOCAL  - AMBIENTE Y DESARROLLO SOSTENIBLE</v>
      </c>
      <c r="D10349" s="47"/>
      <c r="E10349" s="47" t="str">
        <f>E10348</f>
        <v>47660</v>
      </c>
      <c r="F10349" s="47"/>
      <c r="G10349" s="47" t="str">
        <f>G10348</f>
        <v xml:space="preserve">SABANAS DE SAN ANGEL                              </v>
      </c>
      <c r="H10349" s="47" t="s">
        <v>10655</v>
      </c>
      <c r="I10349" s="51">
        <f>SUBTOTAL(9,I10344:I10348)</f>
        <v>959641746</v>
      </c>
      <c r="J10349" s="51">
        <f>SUBTOTAL(9,J10344:J10348)</f>
        <v>777020673.99000001</v>
      </c>
      <c r="K10349" s="49">
        <f>J10349/I10349</f>
        <v>0.80969869977915698</v>
      </c>
      <c r="L10349" s="51">
        <f>SUBTOTAL(9,L10344:L10348)</f>
        <v>501416304.46999997</v>
      </c>
      <c r="M10349" s="51">
        <f>SUBTOTAL(9,M10344:M10348)</f>
        <v>424482289.99000007</v>
      </c>
      <c r="N10349" s="50">
        <f>IFERROR((M10349/L10349),"N.A")</f>
        <v>0.84656658789482397</v>
      </c>
      <c r="O10349" s="28"/>
      <c r="P10349" s="28"/>
      <c r="Q10349" s="28"/>
      <c r="R10349" s="28"/>
      <c r="S10349" s="25"/>
    </row>
    <row r="10350" spans="2:19" s="16" customFormat="1" outlineLevel="2" x14ac:dyDescent="0.25">
      <c r="B10350" s="16" t="s">
        <v>3812</v>
      </c>
      <c r="C10350" s="16" t="s">
        <v>3406</v>
      </c>
      <c r="D10350" s="16" t="s">
        <v>91</v>
      </c>
      <c r="E10350" s="16" t="s">
        <v>1535</v>
      </c>
      <c r="G10350" s="16" t="s">
        <v>1536</v>
      </c>
      <c r="H10350" s="16" t="s">
        <v>152</v>
      </c>
      <c r="I10350" s="35">
        <v>362768521</v>
      </c>
      <c r="J10350" s="35">
        <v>202916105.67000005</v>
      </c>
      <c r="K10350" s="36">
        <f>IFERROR((J10350/I10350),0)</f>
        <v>0.55935422707197913</v>
      </c>
      <c r="L10350" s="35">
        <v>239693024.40000001</v>
      </c>
      <c r="M10350" s="35">
        <v>202916105.67000005</v>
      </c>
      <c r="N10350" s="40">
        <f>M10350/L10350</f>
        <v>0.84656658731700685</v>
      </c>
      <c r="O10350" s="28"/>
      <c r="P10350" s="28"/>
      <c r="Q10350" s="28"/>
      <c r="R10350" s="28"/>
      <c r="S10350" s="25"/>
    </row>
    <row r="10351" spans="2:19" s="16" customFormat="1" outlineLevel="2" x14ac:dyDescent="0.25">
      <c r="B10351" s="16" t="s">
        <v>3812</v>
      </c>
      <c r="C10351" s="16" t="s">
        <v>3406</v>
      </c>
      <c r="D10351" s="16" t="s">
        <v>91</v>
      </c>
      <c r="E10351" s="16" t="s">
        <v>1535</v>
      </c>
      <c r="G10351" s="16" t="s">
        <v>1536</v>
      </c>
      <c r="H10351" s="16" t="s">
        <v>19</v>
      </c>
      <c r="I10351" s="31">
        <v>604812114</v>
      </c>
      <c r="J10351" s="31">
        <v>604812114</v>
      </c>
      <c r="K10351" s="32">
        <f>IFERROR((J10351/I10351),0)</f>
        <v>1</v>
      </c>
      <c r="L10351" s="31"/>
      <c r="M10351" s="31"/>
      <c r="N10351" s="39"/>
      <c r="O10351" s="28"/>
      <c r="P10351" s="28"/>
      <c r="Q10351" s="28"/>
      <c r="R10351" s="28"/>
      <c r="S10351" s="25"/>
    </row>
    <row r="10352" spans="2:19" s="16" customFormat="1" outlineLevel="2" x14ac:dyDescent="0.25">
      <c r="B10352" s="16" t="s">
        <v>3812</v>
      </c>
      <c r="C10352" s="16" t="s">
        <v>3406</v>
      </c>
      <c r="D10352" s="16" t="s">
        <v>91</v>
      </c>
      <c r="E10352" s="16" t="s">
        <v>1535</v>
      </c>
      <c r="G10352" s="16" t="s">
        <v>1536</v>
      </c>
      <c r="H10352" s="16" t="s">
        <v>154</v>
      </c>
      <c r="I10352" s="31">
        <v>2244</v>
      </c>
      <c r="J10352" s="31">
        <v>2244</v>
      </c>
      <c r="K10352" s="32">
        <f>IFERROR((J10352/I10352),0)</f>
        <v>1</v>
      </c>
      <c r="L10352" s="31"/>
      <c r="M10352" s="31"/>
      <c r="N10352" s="39"/>
      <c r="O10352" s="28"/>
      <c r="P10352" s="28"/>
      <c r="Q10352" s="28"/>
      <c r="R10352" s="28"/>
      <c r="S10352" s="25"/>
    </row>
    <row r="10353" spans="2:19" s="16" customFormat="1" outlineLevel="2" x14ac:dyDescent="0.25">
      <c r="B10353" s="16" t="s">
        <v>3812</v>
      </c>
      <c r="C10353" s="16" t="s">
        <v>3406</v>
      </c>
      <c r="D10353" s="16" t="s">
        <v>91</v>
      </c>
      <c r="E10353" s="16" t="s">
        <v>1535</v>
      </c>
      <c r="G10353" s="16" t="s">
        <v>1536</v>
      </c>
      <c r="H10353" s="16" t="s">
        <v>231</v>
      </c>
      <c r="I10353" s="31">
        <v>55188014</v>
      </c>
      <c r="J10353" s="31">
        <v>55188014</v>
      </c>
      <c r="K10353" s="32">
        <f>IFERROR((J10353/I10353),0)</f>
        <v>1</v>
      </c>
      <c r="L10353" s="31"/>
      <c r="M10353" s="31"/>
      <c r="N10353" s="39"/>
      <c r="O10353" s="28"/>
      <c r="P10353" s="28"/>
      <c r="Q10353" s="28"/>
      <c r="R10353" s="28"/>
      <c r="S10353" s="25"/>
    </row>
    <row r="10354" spans="2:19" s="16" customFormat="1" outlineLevel="2" x14ac:dyDescent="0.25">
      <c r="B10354" s="16" t="s">
        <v>3812</v>
      </c>
      <c r="C10354" s="16" t="s">
        <v>3406</v>
      </c>
      <c r="D10354" s="16" t="s">
        <v>91</v>
      </c>
      <c r="E10354" s="16" t="s">
        <v>1535</v>
      </c>
      <c r="G10354" s="16" t="s">
        <v>1536</v>
      </c>
      <c r="H10354" s="16" t="s">
        <v>155</v>
      </c>
      <c r="I10354" s="31">
        <v>-72553704</v>
      </c>
      <c r="J10354" s="31"/>
      <c r="K10354" s="32">
        <f>IFERROR((J10354/I10354),0)</f>
        <v>0</v>
      </c>
      <c r="L10354" s="31"/>
      <c r="M10354" s="31"/>
      <c r="N10354" s="39"/>
      <c r="O10354" s="28"/>
      <c r="P10354" s="28"/>
      <c r="Q10354" s="28"/>
      <c r="R10354" s="28"/>
      <c r="S10354" s="25"/>
    </row>
    <row r="10355" spans="2:19" s="16" customFormat="1" outlineLevel="1" x14ac:dyDescent="0.25">
      <c r="B10355" s="47" t="s">
        <v>8121</v>
      </c>
      <c r="C10355" s="47" t="str">
        <f>C10354</f>
        <v>ASIGNACIÓN PARA LA INVERSIÓN LOCAL  - AMBIENTE Y DESARROLLO SOSTENIBLE</v>
      </c>
      <c r="D10355" s="47"/>
      <c r="E10355" s="47" t="str">
        <f>E10354</f>
        <v>47605</v>
      </c>
      <c r="F10355" s="47"/>
      <c r="G10355" s="47" t="str">
        <f>G10354</f>
        <v xml:space="preserve">REMOLINO                                          </v>
      </c>
      <c r="H10355" s="47" t="s">
        <v>10655</v>
      </c>
      <c r="I10355" s="51">
        <f>SUBTOTAL(9,I10350:I10354)</f>
        <v>950217189</v>
      </c>
      <c r="J10355" s="51">
        <f>SUBTOTAL(9,J10350:J10354)</f>
        <v>862918477.67000008</v>
      </c>
      <c r="K10355" s="49">
        <f>J10355/I10355</f>
        <v>0.9081276235153436</v>
      </c>
      <c r="L10355" s="51">
        <f>SUBTOTAL(9,L10350:L10354)</f>
        <v>239693024.40000001</v>
      </c>
      <c r="M10355" s="51">
        <f>SUBTOTAL(9,M10350:M10354)</f>
        <v>202916105.67000005</v>
      </c>
      <c r="N10355" s="50">
        <f>IFERROR((M10355/L10355),"N.A")</f>
        <v>0.84656658731700685</v>
      </c>
      <c r="O10355" s="28"/>
      <c r="P10355" s="28"/>
      <c r="Q10355" s="28"/>
      <c r="R10355" s="28"/>
      <c r="S10355" s="25"/>
    </row>
    <row r="10356" spans="2:19" s="16" customFormat="1" outlineLevel="2" x14ac:dyDescent="0.25">
      <c r="B10356" s="16" t="s">
        <v>3813</v>
      </c>
      <c r="C10356" s="16" t="s">
        <v>3406</v>
      </c>
      <c r="D10356" s="16" t="s">
        <v>91</v>
      </c>
      <c r="E10356" s="16" t="s">
        <v>1538</v>
      </c>
      <c r="G10356" s="16" t="s">
        <v>1539</v>
      </c>
      <c r="H10356" s="16" t="s">
        <v>152</v>
      </c>
      <c r="I10356" s="35">
        <v>845652737</v>
      </c>
      <c r="J10356" s="35">
        <v>473019433.04000014</v>
      </c>
      <c r="K10356" s="36">
        <f>IFERROR((J10356/I10356),0)</f>
        <v>0.55935422702948123</v>
      </c>
      <c r="L10356" s="35">
        <v>558750416.05999994</v>
      </c>
      <c r="M10356" s="35">
        <v>473019433.04000014</v>
      </c>
      <c r="N10356" s="40">
        <f>M10356/L10356</f>
        <v>0.84656658759285142</v>
      </c>
      <c r="O10356" s="28"/>
      <c r="P10356" s="28"/>
      <c r="Q10356" s="28"/>
      <c r="R10356" s="28"/>
      <c r="S10356" s="25"/>
    </row>
    <row r="10357" spans="2:19" s="16" customFormat="1" outlineLevel="2" x14ac:dyDescent="0.25">
      <c r="B10357" s="16" t="s">
        <v>3813</v>
      </c>
      <c r="C10357" s="16" t="s">
        <v>3406</v>
      </c>
      <c r="D10357" s="16" t="s">
        <v>91</v>
      </c>
      <c r="E10357" s="16" t="s">
        <v>1538</v>
      </c>
      <c r="G10357" s="16" t="s">
        <v>1539</v>
      </c>
      <c r="H10357" s="16" t="s">
        <v>19</v>
      </c>
      <c r="I10357" s="31">
        <v>394506852</v>
      </c>
      <c r="J10357" s="31">
        <v>394506852</v>
      </c>
      <c r="K10357" s="32">
        <f>IFERROR((J10357/I10357),0)</f>
        <v>1</v>
      </c>
      <c r="L10357" s="31"/>
      <c r="M10357" s="31"/>
      <c r="N10357" s="39"/>
      <c r="O10357" s="28"/>
      <c r="P10357" s="28"/>
      <c r="Q10357" s="28"/>
      <c r="R10357" s="28"/>
      <c r="S10357" s="25"/>
    </row>
    <row r="10358" spans="2:19" s="16" customFormat="1" outlineLevel="2" x14ac:dyDescent="0.25">
      <c r="B10358" s="16" t="s">
        <v>3813</v>
      </c>
      <c r="C10358" s="16" t="s">
        <v>3406</v>
      </c>
      <c r="D10358" s="16" t="s">
        <v>91</v>
      </c>
      <c r="E10358" s="16" t="s">
        <v>1538</v>
      </c>
      <c r="G10358" s="16" t="s">
        <v>1539</v>
      </c>
      <c r="H10358" s="16" t="s">
        <v>154</v>
      </c>
      <c r="I10358" s="31">
        <v>5230</v>
      </c>
      <c r="J10358" s="31">
        <v>5230</v>
      </c>
      <c r="K10358" s="32">
        <f>IFERROR((J10358/I10358),0)</f>
        <v>1</v>
      </c>
      <c r="L10358" s="31"/>
      <c r="M10358" s="31"/>
      <c r="N10358" s="39"/>
      <c r="O10358" s="28"/>
      <c r="P10358" s="28"/>
      <c r="Q10358" s="28"/>
      <c r="R10358" s="28"/>
      <c r="S10358" s="25"/>
    </row>
    <row r="10359" spans="2:19" s="16" customFormat="1" outlineLevel="2" x14ac:dyDescent="0.25">
      <c r="B10359" s="16" t="s">
        <v>3813</v>
      </c>
      <c r="C10359" s="16" t="s">
        <v>3406</v>
      </c>
      <c r="D10359" s="16" t="s">
        <v>91</v>
      </c>
      <c r="E10359" s="16" t="s">
        <v>1538</v>
      </c>
      <c r="G10359" s="16" t="s">
        <v>1539</v>
      </c>
      <c r="H10359" s="16" t="s">
        <v>231</v>
      </c>
      <c r="I10359" s="31">
        <v>128649242</v>
      </c>
      <c r="J10359" s="31">
        <v>128649242</v>
      </c>
      <c r="K10359" s="32">
        <f>IFERROR((J10359/I10359),0)</f>
        <v>1</v>
      </c>
      <c r="L10359" s="31"/>
      <c r="M10359" s="31"/>
      <c r="N10359" s="39"/>
      <c r="O10359" s="28"/>
      <c r="P10359" s="28"/>
      <c r="Q10359" s="28"/>
      <c r="R10359" s="28"/>
      <c r="S10359" s="25"/>
    </row>
    <row r="10360" spans="2:19" s="16" customFormat="1" outlineLevel="2" x14ac:dyDescent="0.25">
      <c r="B10360" s="16" t="s">
        <v>3813</v>
      </c>
      <c r="C10360" s="16" t="s">
        <v>3406</v>
      </c>
      <c r="D10360" s="16" t="s">
        <v>91</v>
      </c>
      <c r="E10360" s="16" t="s">
        <v>1538</v>
      </c>
      <c r="G10360" s="16" t="s">
        <v>1539</v>
      </c>
      <c r="H10360" s="16" t="s">
        <v>155</v>
      </c>
      <c r="I10360" s="31">
        <v>-169130547</v>
      </c>
      <c r="J10360" s="31"/>
      <c r="K10360" s="32">
        <f>IFERROR((J10360/I10360),0)</f>
        <v>0</v>
      </c>
      <c r="L10360" s="31"/>
      <c r="M10360" s="31"/>
      <c r="N10360" s="39"/>
      <c r="O10360" s="28"/>
      <c r="P10360" s="28"/>
      <c r="Q10360" s="28"/>
      <c r="R10360" s="28"/>
      <c r="S10360" s="25"/>
    </row>
    <row r="10361" spans="2:19" s="16" customFormat="1" outlineLevel="1" x14ac:dyDescent="0.25">
      <c r="B10361" s="47" t="s">
        <v>8122</v>
      </c>
      <c r="C10361" s="47" t="str">
        <f>C10360</f>
        <v>ASIGNACIÓN PARA LA INVERSIÓN LOCAL  - AMBIENTE Y DESARROLLO SOSTENIBLE</v>
      </c>
      <c r="D10361" s="47"/>
      <c r="E10361" s="47" t="str">
        <f>E10360</f>
        <v>47570</v>
      </c>
      <c r="F10361" s="47"/>
      <c r="G10361" s="47" t="str">
        <f>G10360</f>
        <v xml:space="preserve">PUEBLOVIEJO                                       </v>
      </c>
      <c r="H10361" s="47" t="s">
        <v>10655</v>
      </c>
      <c r="I10361" s="51">
        <f>SUBTOTAL(9,I10356:I10360)</f>
        <v>1199683514</v>
      </c>
      <c r="J10361" s="51">
        <f>SUBTOTAL(9,J10356:J10360)</f>
        <v>996180757.0400002</v>
      </c>
      <c r="K10361" s="49">
        <f>J10361/I10361</f>
        <v>0.83036963116924201</v>
      </c>
      <c r="L10361" s="51">
        <f>SUBTOTAL(9,L10356:L10360)</f>
        <v>558750416.05999994</v>
      </c>
      <c r="M10361" s="51">
        <f>SUBTOTAL(9,M10356:M10360)</f>
        <v>473019433.04000014</v>
      </c>
      <c r="N10361" s="50">
        <f>IFERROR((M10361/L10361),"N.A")</f>
        <v>0.84656658759285142</v>
      </c>
      <c r="O10361" s="28"/>
      <c r="P10361" s="28"/>
      <c r="Q10361" s="28"/>
      <c r="R10361" s="28"/>
      <c r="S10361" s="25"/>
    </row>
    <row r="10362" spans="2:19" s="16" customFormat="1" outlineLevel="2" x14ac:dyDescent="0.25">
      <c r="B10362" s="16" t="s">
        <v>3814</v>
      </c>
      <c r="C10362" s="16" t="s">
        <v>3406</v>
      </c>
      <c r="D10362" s="16" t="s">
        <v>91</v>
      </c>
      <c r="E10362" s="16" t="s">
        <v>1541</v>
      </c>
      <c r="G10362" s="16" t="s">
        <v>1542</v>
      </c>
      <c r="H10362" s="16" t="s">
        <v>152</v>
      </c>
      <c r="I10362" s="35">
        <v>1006011726</v>
      </c>
      <c r="J10362" s="35">
        <v>562716911.3900001</v>
      </c>
      <c r="K10362" s="36">
        <f>IFERROR((J10362/I10362),0)</f>
        <v>0.5593542270400933</v>
      </c>
      <c r="L10362" s="35">
        <v>664704843.51999998</v>
      </c>
      <c r="M10362" s="35">
        <v>562716911.3900001</v>
      </c>
      <c r="N10362" s="40">
        <f>M10362/L10362</f>
        <v>0.84656658797622975</v>
      </c>
      <c r="O10362" s="28"/>
      <c r="P10362" s="28"/>
      <c r="Q10362" s="28"/>
      <c r="R10362" s="28"/>
      <c r="S10362" s="25"/>
    </row>
    <row r="10363" spans="2:19" s="16" customFormat="1" outlineLevel="2" x14ac:dyDescent="0.25">
      <c r="B10363" s="16" t="s">
        <v>3814</v>
      </c>
      <c r="C10363" s="16" t="s">
        <v>3406</v>
      </c>
      <c r="D10363" s="16" t="s">
        <v>91</v>
      </c>
      <c r="E10363" s="16" t="s">
        <v>1541</v>
      </c>
      <c r="G10363" s="16" t="s">
        <v>1542</v>
      </c>
      <c r="H10363" s="16" t="s">
        <v>19</v>
      </c>
      <c r="I10363" s="31">
        <v>564877929</v>
      </c>
      <c r="J10363" s="31">
        <v>564877929</v>
      </c>
      <c r="K10363" s="32">
        <f>IFERROR((J10363/I10363),0)</f>
        <v>1</v>
      </c>
      <c r="L10363" s="31"/>
      <c r="M10363" s="31"/>
      <c r="N10363" s="39"/>
      <c r="O10363" s="28"/>
      <c r="P10363" s="28"/>
      <c r="Q10363" s="28"/>
      <c r="R10363" s="28"/>
      <c r="S10363" s="25"/>
    </row>
    <row r="10364" spans="2:19" s="16" customFormat="1" outlineLevel="2" x14ac:dyDescent="0.25">
      <c r="B10364" s="16" t="s">
        <v>3814</v>
      </c>
      <c r="C10364" s="16" t="s">
        <v>3406</v>
      </c>
      <c r="D10364" s="16" t="s">
        <v>91</v>
      </c>
      <c r="E10364" s="16" t="s">
        <v>1541</v>
      </c>
      <c r="G10364" s="16" t="s">
        <v>1542</v>
      </c>
      <c r="H10364" s="16" t="s">
        <v>154</v>
      </c>
      <c r="I10364" s="31">
        <v>6222</v>
      </c>
      <c r="J10364" s="31">
        <v>6222</v>
      </c>
      <c r="K10364" s="32">
        <f>IFERROR((J10364/I10364),0)</f>
        <v>1</v>
      </c>
      <c r="L10364" s="31"/>
      <c r="M10364" s="31"/>
      <c r="N10364" s="39"/>
      <c r="O10364" s="28"/>
      <c r="P10364" s="28"/>
      <c r="Q10364" s="28"/>
      <c r="R10364" s="28"/>
      <c r="S10364" s="25"/>
    </row>
    <row r="10365" spans="2:19" s="16" customFormat="1" outlineLevel="2" x14ac:dyDescent="0.25">
      <c r="B10365" s="16" t="s">
        <v>3814</v>
      </c>
      <c r="C10365" s="16" t="s">
        <v>3406</v>
      </c>
      <c r="D10365" s="16" t="s">
        <v>91</v>
      </c>
      <c r="E10365" s="16" t="s">
        <v>1541</v>
      </c>
      <c r="G10365" s="16" t="s">
        <v>1542</v>
      </c>
      <c r="H10365" s="16" t="s">
        <v>231</v>
      </c>
      <c r="I10365" s="31">
        <v>153044672</v>
      </c>
      <c r="J10365" s="31">
        <v>153044672</v>
      </c>
      <c r="K10365" s="32">
        <f>IFERROR((J10365/I10365),0)</f>
        <v>1</v>
      </c>
      <c r="L10365" s="31"/>
      <c r="M10365" s="31"/>
      <c r="N10365" s="39"/>
      <c r="O10365" s="28"/>
      <c r="P10365" s="28"/>
      <c r="Q10365" s="28"/>
      <c r="R10365" s="28"/>
      <c r="S10365" s="25"/>
    </row>
    <row r="10366" spans="2:19" s="16" customFormat="1" outlineLevel="2" x14ac:dyDescent="0.25">
      <c r="B10366" s="16" t="s">
        <v>3814</v>
      </c>
      <c r="C10366" s="16" t="s">
        <v>3406</v>
      </c>
      <c r="D10366" s="16" t="s">
        <v>91</v>
      </c>
      <c r="E10366" s="16" t="s">
        <v>1541</v>
      </c>
      <c r="G10366" s="16" t="s">
        <v>1542</v>
      </c>
      <c r="H10366" s="16" t="s">
        <v>155</v>
      </c>
      <c r="I10366" s="31">
        <v>-201202345</v>
      </c>
      <c r="J10366" s="31"/>
      <c r="K10366" s="32">
        <f>IFERROR((J10366/I10366),0)</f>
        <v>0</v>
      </c>
      <c r="L10366" s="31"/>
      <c r="M10366" s="31"/>
      <c r="N10366" s="39"/>
      <c r="O10366" s="28"/>
      <c r="P10366" s="28"/>
      <c r="Q10366" s="28"/>
      <c r="R10366" s="28"/>
      <c r="S10366" s="25"/>
    </row>
    <row r="10367" spans="2:19" s="16" customFormat="1" outlineLevel="1" x14ac:dyDescent="0.25">
      <c r="B10367" s="47" t="s">
        <v>8123</v>
      </c>
      <c r="C10367" s="47" t="str">
        <f>C10366</f>
        <v>ASIGNACIÓN PARA LA INVERSIÓN LOCAL  - AMBIENTE Y DESARROLLO SOSTENIBLE</v>
      </c>
      <c r="D10367" s="47"/>
      <c r="E10367" s="47" t="str">
        <f>E10366</f>
        <v>47555</v>
      </c>
      <c r="F10367" s="47"/>
      <c r="G10367" s="47" t="str">
        <f>G10366</f>
        <v xml:space="preserve">PLATO                                             </v>
      </c>
      <c r="H10367" s="47" t="s">
        <v>10655</v>
      </c>
      <c r="I10367" s="51">
        <f>SUBTOTAL(9,I10362:I10366)</f>
        <v>1522738204</v>
      </c>
      <c r="J10367" s="51">
        <f>SUBTOTAL(9,J10362:J10366)</f>
        <v>1280645734.3900001</v>
      </c>
      <c r="K10367" s="49">
        <f>J10367/I10367</f>
        <v>0.84101504186730192</v>
      </c>
      <c r="L10367" s="51">
        <f>SUBTOTAL(9,L10362:L10366)</f>
        <v>664704843.51999998</v>
      </c>
      <c r="M10367" s="51">
        <f>SUBTOTAL(9,M10362:M10366)</f>
        <v>562716911.3900001</v>
      </c>
      <c r="N10367" s="50">
        <f>IFERROR((M10367/L10367),"N.A")</f>
        <v>0.84656658797622975</v>
      </c>
      <c r="O10367" s="28"/>
      <c r="P10367" s="28"/>
      <c r="Q10367" s="28"/>
      <c r="R10367" s="28"/>
      <c r="S10367" s="25"/>
    </row>
    <row r="10368" spans="2:19" s="16" customFormat="1" outlineLevel="2" x14ac:dyDescent="0.25">
      <c r="B10368" s="16" t="s">
        <v>3815</v>
      </c>
      <c r="C10368" s="16" t="s">
        <v>3406</v>
      </c>
      <c r="D10368" s="16" t="s">
        <v>91</v>
      </c>
      <c r="E10368" s="16" t="s">
        <v>1544</v>
      </c>
      <c r="G10368" s="16" t="s">
        <v>1545</v>
      </c>
      <c r="H10368" s="16" t="s">
        <v>152</v>
      </c>
      <c r="I10368" s="35">
        <v>643424933</v>
      </c>
      <c r="J10368" s="35">
        <v>359902456.06</v>
      </c>
      <c r="K10368" s="36">
        <f>IFERROR((J10368/I10368),0)</f>
        <v>0.55935422704547266</v>
      </c>
      <c r="L10368" s="35">
        <v>425131893.09999996</v>
      </c>
      <c r="M10368" s="35">
        <v>359902456.06</v>
      </c>
      <c r="N10368" s="40">
        <f>M10368/L10368</f>
        <v>0.84656658769033677</v>
      </c>
      <c r="O10368" s="28"/>
      <c r="P10368" s="28"/>
      <c r="Q10368" s="28"/>
      <c r="R10368" s="28"/>
      <c r="S10368" s="25"/>
    </row>
    <row r="10369" spans="2:19" s="16" customFormat="1" outlineLevel="2" x14ac:dyDescent="0.25">
      <c r="B10369" s="16" t="s">
        <v>3815</v>
      </c>
      <c r="C10369" s="16" t="s">
        <v>3406</v>
      </c>
      <c r="D10369" s="16" t="s">
        <v>91</v>
      </c>
      <c r="E10369" s="16" t="s">
        <v>1544</v>
      </c>
      <c r="G10369" s="16" t="s">
        <v>1545</v>
      </c>
      <c r="H10369" s="16" t="s">
        <v>19</v>
      </c>
      <c r="I10369" s="31">
        <v>329835507</v>
      </c>
      <c r="J10369" s="31">
        <v>329835507</v>
      </c>
      <c r="K10369" s="32">
        <f>IFERROR((J10369/I10369),0)</f>
        <v>1</v>
      </c>
      <c r="L10369" s="31"/>
      <c r="M10369" s="31"/>
      <c r="N10369" s="39"/>
      <c r="O10369" s="28"/>
      <c r="P10369" s="28"/>
      <c r="Q10369" s="28"/>
      <c r="R10369" s="28"/>
      <c r="S10369" s="25"/>
    </row>
    <row r="10370" spans="2:19" s="16" customFormat="1" outlineLevel="2" x14ac:dyDescent="0.25">
      <c r="B10370" s="16" t="s">
        <v>3815</v>
      </c>
      <c r="C10370" s="16" t="s">
        <v>3406</v>
      </c>
      <c r="D10370" s="16" t="s">
        <v>91</v>
      </c>
      <c r="E10370" s="16" t="s">
        <v>1544</v>
      </c>
      <c r="G10370" s="16" t="s">
        <v>1545</v>
      </c>
      <c r="H10370" s="16" t="s">
        <v>154</v>
      </c>
      <c r="I10370" s="31">
        <v>3979</v>
      </c>
      <c r="J10370" s="31">
        <v>3979</v>
      </c>
      <c r="K10370" s="32">
        <f>IFERROR((J10370/I10370),0)</f>
        <v>1</v>
      </c>
      <c r="L10370" s="31"/>
      <c r="M10370" s="31"/>
      <c r="N10370" s="39"/>
      <c r="O10370" s="28"/>
      <c r="P10370" s="28"/>
      <c r="Q10370" s="28"/>
      <c r="R10370" s="28"/>
      <c r="S10370" s="25"/>
    </row>
    <row r="10371" spans="2:19" s="16" customFormat="1" outlineLevel="2" x14ac:dyDescent="0.25">
      <c r="B10371" s="16" t="s">
        <v>3815</v>
      </c>
      <c r="C10371" s="16" t="s">
        <v>3406</v>
      </c>
      <c r="D10371" s="16" t="s">
        <v>91</v>
      </c>
      <c r="E10371" s="16" t="s">
        <v>1544</v>
      </c>
      <c r="G10371" s="16" t="s">
        <v>1545</v>
      </c>
      <c r="H10371" s="16" t="s">
        <v>231</v>
      </c>
      <c r="I10371" s="31">
        <v>97884304</v>
      </c>
      <c r="J10371" s="31">
        <v>97884304</v>
      </c>
      <c r="K10371" s="32">
        <f>IFERROR((J10371/I10371),0)</f>
        <v>1</v>
      </c>
      <c r="L10371" s="31"/>
      <c r="M10371" s="31"/>
      <c r="N10371" s="39"/>
      <c r="O10371" s="28"/>
      <c r="P10371" s="28"/>
      <c r="Q10371" s="28"/>
      <c r="R10371" s="28"/>
      <c r="S10371" s="25"/>
    </row>
    <row r="10372" spans="2:19" s="16" customFormat="1" outlineLevel="2" x14ac:dyDescent="0.25">
      <c r="B10372" s="16" t="s">
        <v>3815</v>
      </c>
      <c r="C10372" s="16" t="s">
        <v>3406</v>
      </c>
      <c r="D10372" s="16" t="s">
        <v>91</v>
      </c>
      <c r="E10372" s="16" t="s">
        <v>1544</v>
      </c>
      <c r="G10372" s="16" t="s">
        <v>1545</v>
      </c>
      <c r="H10372" s="16" t="s">
        <v>155</v>
      </c>
      <c r="I10372" s="31">
        <v>-128684987</v>
      </c>
      <c r="J10372" s="31"/>
      <c r="K10372" s="32">
        <f>IFERROR((J10372/I10372),0)</f>
        <v>0</v>
      </c>
      <c r="L10372" s="31"/>
      <c r="M10372" s="31"/>
      <c r="N10372" s="39"/>
      <c r="O10372" s="28"/>
      <c r="P10372" s="28"/>
      <c r="Q10372" s="28"/>
      <c r="R10372" s="28"/>
      <c r="S10372" s="25"/>
    </row>
    <row r="10373" spans="2:19" s="16" customFormat="1" outlineLevel="1" x14ac:dyDescent="0.25">
      <c r="B10373" s="47" t="s">
        <v>8124</v>
      </c>
      <c r="C10373" s="47" t="str">
        <f>C10372</f>
        <v>ASIGNACIÓN PARA LA INVERSIÓN LOCAL  - AMBIENTE Y DESARROLLO SOSTENIBLE</v>
      </c>
      <c r="D10373" s="47"/>
      <c r="E10373" s="47" t="str">
        <f>E10372</f>
        <v>47551</v>
      </c>
      <c r="F10373" s="47"/>
      <c r="G10373" s="47" t="str">
        <f>G10372</f>
        <v xml:space="preserve">PIVIJAY                                           </v>
      </c>
      <c r="H10373" s="47" t="s">
        <v>10655</v>
      </c>
      <c r="I10373" s="51">
        <f>SUBTOTAL(9,I10368:I10372)</f>
        <v>942463736</v>
      </c>
      <c r="J10373" s="51">
        <f>SUBTOTAL(9,J10368:J10372)</f>
        <v>787626246.05999994</v>
      </c>
      <c r="K10373" s="49">
        <f>J10373/I10373</f>
        <v>0.83570986975354555</v>
      </c>
      <c r="L10373" s="51">
        <f>SUBTOTAL(9,L10368:L10372)</f>
        <v>425131893.09999996</v>
      </c>
      <c r="M10373" s="51">
        <f>SUBTOTAL(9,M10368:M10372)</f>
        <v>359902456.06</v>
      </c>
      <c r="N10373" s="50">
        <f>IFERROR((M10373/L10373),"N.A")</f>
        <v>0.84656658769033677</v>
      </c>
      <c r="O10373" s="28"/>
      <c r="P10373" s="28"/>
      <c r="Q10373" s="28"/>
      <c r="R10373" s="28"/>
      <c r="S10373" s="25"/>
    </row>
    <row r="10374" spans="2:19" s="16" customFormat="1" outlineLevel="2" x14ac:dyDescent="0.25">
      <c r="B10374" s="16" t="s">
        <v>3816</v>
      </c>
      <c r="C10374" s="16" t="s">
        <v>3406</v>
      </c>
      <c r="D10374" s="16" t="s">
        <v>91</v>
      </c>
      <c r="E10374" s="16" t="s">
        <v>1547</v>
      </c>
      <c r="G10374" s="16" t="s">
        <v>1548</v>
      </c>
      <c r="H10374" s="16" t="s">
        <v>152</v>
      </c>
      <c r="I10374" s="35">
        <v>613579683</v>
      </c>
      <c r="J10374" s="35">
        <v>343208389.32999998</v>
      </c>
      <c r="K10374" s="36">
        <f>IFERROR((J10374/I10374),0)</f>
        <v>0.55935422706947746</v>
      </c>
      <c r="L10374" s="35">
        <v>405412160.67999995</v>
      </c>
      <c r="M10374" s="35">
        <v>343208389.32999998</v>
      </c>
      <c r="N10374" s="40">
        <f>M10374/L10374</f>
        <v>0.84656658733259194</v>
      </c>
      <c r="O10374" s="28"/>
      <c r="P10374" s="28"/>
      <c r="Q10374" s="28"/>
      <c r="R10374" s="28"/>
      <c r="S10374" s="25"/>
    </row>
    <row r="10375" spans="2:19" s="16" customFormat="1" outlineLevel="2" x14ac:dyDescent="0.25">
      <c r="B10375" s="16" t="s">
        <v>3816</v>
      </c>
      <c r="C10375" s="16" t="s">
        <v>3406</v>
      </c>
      <c r="D10375" s="16" t="s">
        <v>91</v>
      </c>
      <c r="E10375" s="16" t="s">
        <v>1547</v>
      </c>
      <c r="G10375" s="16" t="s">
        <v>1548</v>
      </c>
      <c r="H10375" s="16" t="s">
        <v>19</v>
      </c>
      <c r="I10375" s="31">
        <v>288247172</v>
      </c>
      <c r="J10375" s="31">
        <v>288247172</v>
      </c>
      <c r="K10375" s="32">
        <f>IFERROR((J10375/I10375),0)</f>
        <v>1</v>
      </c>
      <c r="L10375" s="31"/>
      <c r="M10375" s="31"/>
      <c r="N10375" s="39"/>
      <c r="O10375" s="28"/>
      <c r="P10375" s="28"/>
      <c r="Q10375" s="28"/>
      <c r="R10375" s="28"/>
      <c r="S10375" s="25"/>
    </row>
    <row r="10376" spans="2:19" s="16" customFormat="1" outlineLevel="2" x14ac:dyDescent="0.25">
      <c r="B10376" s="16" t="s">
        <v>3816</v>
      </c>
      <c r="C10376" s="16" t="s">
        <v>3406</v>
      </c>
      <c r="D10376" s="16" t="s">
        <v>91</v>
      </c>
      <c r="E10376" s="16" t="s">
        <v>1547</v>
      </c>
      <c r="G10376" s="16" t="s">
        <v>1548</v>
      </c>
      <c r="H10376" s="16" t="s">
        <v>154</v>
      </c>
      <c r="I10376" s="31">
        <v>3795</v>
      </c>
      <c r="J10376" s="31">
        <v>3795</v>
      </c>
      <c r="K10376" s="32">
        <f>IFERROR((J10376/I10376),0)</f>
        <v>1</v>
      </c>
      <c r="L10376" s="31"/>
      <c r="M10376" s="31"/>
      <c r="N10376" s="39"/>
      <c r="O10376" s="28"/>
      <c r="P10376" s="28"/>
      <c r="Q10376" s="28"/>
      <c r="R10376" s="28"/>
      <c r="S10376" s="25"/>
    </row>
    <row r="10377" spans="2:19" s="16" customFormat="1" outlineLevel="2" x14ac:dyDescent="0.25">
      <c r="B10377" s="16" t="s">
        <v>3816</v>
      </c>
      <c r="C10377" s="16" t="s">
        <v>3406</v>
      </c>
      <c r="D10377" s="16" t="s">
        <v>91</v>
      </c>
      <c r="E10377" s="16" t="s">
        <v>1547</v>
      </c>
      <c r="G10377" s="16" t="s">
        <v>1548</v>
      </c>
      <c r="H10377" s="16" t="s">
        <v>231</v>
      </c>
      <c r="I10377" s="31">
        <v>93343943</v>
      </c>
      <c r="J10377" s="31">
        <v>93343943</v>
      </c>
      <c r="K10377" s="32">
        <f>IFERROR((J10377/I10377),0)</f>
        <v>1</v>
      </c>
      <c r="L10377" s="31"/>
      <c r="M10377" s="31"/>
      <c r="N10377" s="39"/>
      <c r="O10377" s="28"/>
      <c r="P10377" s="28"/>
      <c r="Q10377" s="28"/>
      <c r="R10377" s="28"/>
      <c r="S10377" s="25"/>
    </row>
    <row r="10378" spans="2:19" s="16" customFormat="1" outlineLevel="2" x14ac:dyDescent="0.25">
      <c r="B10378" s="16" t="s">
        <v>3816</v>
      </c>
      <c r="C10378" s="16" t="s">
        <v>3406</v>
      </c>
      <c r="D10378" s="16" t="s">
        <v>91</v>
      </c>
      <c r="E10378" s="16" t="s">
        <v>1547</v>
      </c>
      <c r="G10378" s="16" t="s">
        <v>1548</v>
      </c>
      <c r="H10378" s="16" t="s">
        <v>155</v>
      </c>
      <c r="I10378" s="31">
        <v>-122715937</v>
      </c>
      <c r="J10378" s="31"/>
      <c r="K10378" s="32">
        <f>IFERROR((J10378/I10378),0)</f>
        <v>0</v>
      </c>
      <c r="L10378" s="31"/>
      <c r="M10378" s="31"/>
      <c r="N10378" s="39"/>
      <c r="O10378" s="28"/>
      <c r="P10378" s="28"/>
      <c r="Q10378" s="28"/>
      <c r="R10378" s="28"/>
      <c r="S10378" s="25"/>
    </row>
    <row r="10379" spans="2:19" s="16" customFormat="1" outlineLevel="1" x14ac:dyDescent="0.25">
      <c r="B10379" s="47" t="s">
        <v>8125</v>
      </c>
      <c r="C10379" s="47" t="str">
        <f>C10378</f>
        <v>ASIGNACIÓN PARA LA INVERSIÓN LOCAL  - AMBIENTE Y DESARROLLO SOSTENIBLE</v>
      </c>
      <c r="D10379" s="47"/>
      <c r="E10379" s="47" t="str">
        <f>E10378</f>
        <v>47545</v>
      </c>
      <c r="F10379" s="47"/>
      <c r="G10379" s="47" t="str">
        <f>G10378</f>
        <v xml:space="preserve">PIJIÑO DEL CARMEN                                 </v>
      </c>
      <c r="H10379" s="47" t="s">
        <v>10655</v>
      </c>
      <c r="I10379" s="51">
        <f>SUBTOTAL(9,I10374:I10378)</f>
        <v>872458656</v>
      </c>
      <c r="J10379" s="51">
        <f>SUBTOTAL(9,J10374:J10378)</f>
        <v>724803299.32999992</v>
      </c>
      <c r="K10379" s="49">
        <f>J10379/I10379</f>
        <v>0.83075947994262311</v>
      </c>
      <c r="L10379" s="51">
        <f>SUBTOTAL(9,L10374:L10378)</f>
        <v>405412160.67999995</v>
      </c>
      <c r="M10379" s="51">
        <f>SUBTOTAL(9,M10374:M10378)</f>
        <v>343208389.32999998</v>
      </c>
      <c r="N10379" s="50">
        <f>IFERROR((M10379/L10379),"N.A")</f>
        <v>0.84656658733259194</v>
      </c>
      <c r="O10379" s="28"/>
      <c r="P10379" s="28"/>
      <c r="Q10379" s="28"/>
      <c r="R10379" s="28"/>
      <c r="S10379" s="25"/>
    </row>
    <row r="10380" spans="2:19" s="16" customFormat="1" outlineLevel="2" x14ac:dyDescent="0.25">
      <c r="B10380" s="16" t="s">
        <v>3817</v>
      </c>
      <c r="C10380" s="16" t="s">
        <v>3406</v>
      </c>
      <c r="D10380" s="16" t="s">
        <v>91</v>
      </c>
      <c r="E10380" s="16" t="s">
        <v>1550</v>
      </c>
      <c r="G10380" s="16" t="s">
        <v>1551</v>
      </c>
      <c r="H10380" s="16" t="s">
        <v>152</v>
      </c>
      <c r="I10380" s="35">
        <v>452672335</v>
      </c>
      <c r="J10380" s="35">
        <v>253204184.03999996</v>
      </c>
      <c r="K10380" s="36">
        <f>IFERROR((J10380/I10380),0)</f>
        <v>0.55935422702604509</v>
      </c>
      <c r="L10380" s="35">
        <v>299095413.97000009</v>
      </c>
      <c r="M10380" s="35">
        <v>253204184.03999996</v>
      </c>
      <c r="N10380" s="40">
        <f>M10380/L10380</f>
        <v>0.84656658782938377</v>
      </c>
      <c r="O10380" s="28"/>
      <c r="P10380" s="28"/>
      <c r="Q10380" s="28"/>
      <c r="R10380" s="28"/>
      <c r="S10380" s="25"/>
    </row>
    <row r="10381" spans="2:19" s="16" customFormat="1" outlineLevel="2" x14ac:dyDescent="0.25">
      <c r="B10381" s="16" t="s">
        <v>3817</v>
      </c>
      <c r="C10381" s="16" t="s">
        <v>3406</v>
      </c>
      <c r="D10381" s="16" t="s">
        <v>91</v>
      </c>
      <c r="E10381" s="16" t="s">
        <v>1550</v>
      </c>
      <c r="G10381" s="16" t="s">
        <v>1551</v>
      </c>
      <c r="H10381" s="16" t="s">
        <v>19</v>
      </c>
      <c r="I10381" s="31">
        <v>206309519</v>
      </c>
      <c r="J10381" s="31">
        <v>206309519</v>
      </c>
      <c r="K10381" s="32">
        <f>IFERROR((J10381/I10381),0)</f>
        <v>1</v>
      </c>
      <c r="L10381" s="31"/>
      <c r="M10381" s="31"/>
      <c r="N10381" s="39"/>
      <c r="O10381" s="28"/>
      <c r="P10381" s="28"/>
      <c r="Q10381" s="28"/>
      <c r="R10381" s="28"/>
      <c r="S10381" s="25"/>
    </row>
    <row r="10382" spans="2:19" s="16" customFormat="1" outlineLevel="2" x14ac:dyDescent="0.25">
      <c r="B10382" s="16" t="s">
        <v>3817</v>
      </c>
      <c r="C10382" s="16" t="s">
        <v>3406</v>
      </c>
      <c r="D10382" s="16" t="s">
        <v>91</v>
      </c>
      <c r="E10382" s="16" t="s">
        <v>1550</v>
      </c>
      <c r="G10382" s="16" t="s">
        <v>1551</v>
      </c>
      <c r="H10382" s="16" t="s">
        <v>154</v>
      </c>
      <c r="I10382" s="31">
        <v>2800</v>
      </c>
      <c r="J10382" s="31">
        <v>2800</v>
      </c>
      <c r="K10382" s="32">
        <f>IFERROR((J10382/I10382),0)</f>
        <v>1</v>
      </c>
      <c r="L10382" s="31"/>
      <c r="M10382" s="31"/>
      <c r="N10382" s="39"/>
      <c r="O10382" s="28"/>
      <c r="P10382" s="28"/>
      <c r="Q10382" s="28"/>
      <c r="R10382" s="28"/>
      <c r="S10382" s="25"/>
    </row>
    <row r="10383" spans="2:19" s="16" customFormat="1" outlineLevel="2" x14ac:dyDescent="0.25">
      <c r="B10383" s="16" t="s">
        <v>3817</v>
      </c>
      <c r="C10383" s="16" t="s">
        <v>3406</v>
      </c>
      <c r="D10383" s="16" t="s">
        <v>91</v>
      </c>
      <c r="E10383" s="16" t="s">
        <v>1550</v>
      </c>
      <c r="G10383" s="16" t="s">
        <v>1551</v>
      </c>
      <c r="H10383" s="16" t="s">
        <v>231</v>
      </c>
      <c r="I10383" s="31">
        <v>68865091</v>
      </c>
      <c r="J10383" s="31">
        <v>68865091</v>
      </c>
      <c r="K10383" s="32">
        <f>IFERROR((J10383/I10383),0)</f>
        <v>1</v>
      </c>
      <c r="L10383" s="31"/>
      <c r="M10383" s="31"/>
      <c r="N10383" s="39"/>
      <c r="O10383" s="28"/>
      <c r="P10383" s="28"/>
      <c r="Q10383" s="28"/>
      <c r="R10383" s="28"/>
      <c r="S10383" s="25"/>
    </row>
    <row r="10384" spans="2:19" s="16" customFormat="1" outlineLevel="2" x14ac:dyDescent="0.25">
      <c r="B10384" s="16" t="s">
        <v>3817</v>
      </c>
      <c r="C10384" s="16" t="s">
        <v>3406</v>
      </c>
      <c r="D10384" s="16" t="s">
        <v>91</v>
      </c>
      <c r="E10384" s="16" t="s">
        <v>1550</v>
      </c>
      <c r="G10384" s="16" t="s">
        <v>1551</v>
      </c>
      <c r="H10384" s="16" t="s">
        <v>155</v>
      </c>
      <c r="I10384" s="31">
        <v>-90534467</v>
      </c>
      <c r="J10384" s="31"/>
      <c r="K10384" s="32">
        <f>IFERROR((J10384/I10384),0)</f>
        <v>0</v>
      </c>
      <c r="L10384" s="31"/>
      <c r="M10384" s="31"/>
      <c r="N10384" s="39"/>
      <c r="O10384" s="28"/>
      <c r="P10384" s="28"/>
      <c r="Q10384" s="28"/>
      <c r="R10384" s="28"/>
      <c r="S10384" s="25"/>
    </row>
    <row r="10385" spans="2:19" s="16" customFormat="1" outlineLevel="1" x14ac:dyDescent="0.25">
      <c r="B10385" s="47" t="s">
        <v>8126</v>
      </c>
      <c r="C10385" s="47" t="str">
        <f>C10384</f>
        <v>ASIGNACIÓN PARA LA INVERSIÓN LOCAL  - AMBIENTE Y DESARROLLO SOSTENIBLE</v>
      </c>
      <c r="D10385" s="47"/>
      <c r="E10385" s="47" t="str">
        <f>E10384</f>
        <v>47541</v>
      </c>
      <c r="F10385" s="47"/>
      <c r="G10385" s="47" t="str">
        <f>G10384</f>
        <v xml:space="preserve">PEDRAZA                                           </v>
      </c>
      <c r="H10385" s="47" t="s">
        <v>10655</v>
      </c>
      <c r="I10385" s="51">
        <f>SUBTOTAL(9,I10380:I10384)</f>
        <v>637315278</v>
      </c>
      <c r="J10385" s="51">
        <f>SUBTOTAL(9,J10380:J10384)</f>
        <v>528381594.03999996</v>
      </c>
      <c r="K10385" s="49">
        <f>J10385/I10385</f>
        <v>0.82907410551673599</v>
      </c>
      <c r="L10385" s="51">
        <f>SUBTOTAL(9,L10380:L10384)</f>
        <v>299095413.97000009</v>
      </c>
      <c r="M10385" s="51">
        <f>SUBTOTAL(9,M10380:M10384)</f>
        <v>253204184.03999996</v>
      </c>
      <c r="N10385" s="50">
        <f>IFERROR((M10385/L10385),"N.A")</f>
        <v>0.84656658782938377</v>
      </c>
      <c r="O10385" s="28"/>
      <c r="P10385" s="28"/>
      <c r="Q10385" s="28"/>
      <c r="R10385" s="28"/>
      <c r="S10385" s="25"/>
    </row>
    <row r="10386" spans="2:19" s="16" customFormat="1" outlineLevel="2" x14ac:dyDescent="0.25">
      <c r="B10386" s="16" t="s">
        <v>3818</v>
      </c>
      <c r="C10386" s="16" t="s">
        <v>3406</v>
      </c>
      <c r="D10386" s="16" t="s">
        <v>91</v>
      </c>
      <c r="E10386" s="16" t="s">
        <v>1553</v>
      </c>
      <c r="G10386" s="16" t="s">
        <v>1554</v>
      </c>
      <c r="H10386" s="16" t="s">
        <v>152</v>
      </c>
      <c r="I10386" s="35">
        <v>912990437</v>
      </c>
      <c r="J10386" s="35">
        <v>510685060.17999995</v>
      </c>
      <c r="K10386" s="36">
        <f>IFERROR((J10386/I10386),0)</f>
        <v>0.55935422703666271</v>
      </c>
      <c r="L10386" s="35">
        <v>603242636.32000017</v>
      </c>
      <c r="M10386" s="35">
        <v>510685060.17999995</v>
      </c>
      <c r="N10386" s="40">
        <f>M10386/L10386</f>
        <v>0.84656658769241655</v>
      </c>
      <c r="O10386" s="28"/>
      <c r="P10386" s="28"/>
      <c r="Q10386" s="28"/>
      <c r="R10386" s="28"/>
      <c r="S10386" s="25"/>
    </row>
    <row r="10387" spans="2:19" s="16" customFormat="1" outlineLevel="2" x14ac:dyDescent="0.25">
      <c r="B10387" s="16" t="s">
        <v>3818</v>
      </c>
      <c r="C10387" s="16" t="s">
        <v>3406</v>
      </c>
      <c r="D10387" s="16" t="s">
        <v>91</v>
      </c>
      <c r="E10387" s="16" t="s">
        <v>1553</v>
      </c>
      <c r="G10387" s="16" t="s">
        <v>1554</v>
      </c>
      <c r="H10387" s="16" t="s">
        <v>19</v>
      </c>
      <c r="I10387" s="31">
        <v>53879354</v>
      </c>
      <c r="J10387" s="31">
        <v>53879354</v>
      </c>
      <c r="K10387" s="32">
        <f>IFERROR((J10387/I10387),0)</f>
        <v>1</v>
      </c>
      <c r="L10387" s="31"/>
      <c r="M10387" s="31"/>
      <c r="N10387" s="39"/>
      <c r="O10387" s="28"/>
      <c r="P10387" s="28"/>
      <c r="Q10387" s="28"/>
      <c r="R10387" s="28"/>
      <c r="S10387" s="25"/>
    </row>
    <row r="10388" spans="2:19" s="16" customFormat="1" outlineLevel="2" x14ac:dyDescent="0.25">
      <c r="B10388" s="16" t="s">
        <v>3818</v>
      </c>
      <c r="C10388" s="16" t="s">
        <v>3406</v>
      </c>
      <c r="D10388" s="16" t="s">
        <v>91</v>
      </c>
      <c r="E10388" s="16" t="s">
        <v>1553</v>
      </c>
      <c r="G10388" s="16" t="s">
        <v>1554</v>
      </c>
      <c r="H10388" s="16" t="s">
        <v>154</v>
      </c>
      <c r="I10388" s="31">
        <v>5647</v>
      </c>
      <c r="J10388" s="31">
        <v>5647</v>
      </c>
      <c r="K10388" s="32">
        <f>IFERROR((J10388/I10388),0)</f>
        <v>1</v>
      </c>
      <c r="L10388" s="31"/>
      <c r="M10388" s="31"/>
      <c r="N10388" s="39"/>
      <c r="O10388" s="28"/>
      <c r="P10388" s="28"/>
      <c r="Q10388" s="28"/>
      <c r="R10388" s="28"/>
      <c r="S10388" s="25"/>
    </row>
    <row r="10389" spans="2:19" s="16" customFormat="1" outlineLevel="2" x14ac:dyDescent="0.25">
      <c r="B10389" s="16" t="s">
        <v>3818</v>
      </c>
      <c r="C10389" s="16" t="s">
        <v>3406</v>
      </c>
      <c r="D10389" s="16" t="s">
        <v>91</v>
      </c>
      <c r="E10389" s="16" t="s">
        <v>1553</v>
      </c>
      <c r="G10389" s="16" t="s">
        <v>1554</v>
      </c>
      <c r="H10389" s="16" t="s">
        <v>231</v>
      </c>
      <c r="I10389" s="31">
        <v>138893333</v>
      </c>
      <c r="J10389" s="31">
        <v>138893333</v>
      </c>
      <c r="K10389" s="32">
        <f>IFERROR((J10389/I10389),0)</f>
        <v>1</v>
      </c>
      <c r="L10389" s="31"/>
      <c r="M10389" s="31"/>
      <c r="N10389" s="39"/>
      <c r="O10389" s="28"/>
      <c r="P10389" s="28"/>
      <c r="Q10389" s="28"/>
      <c r="R10389" s="28"/>
      <c r="S10389" s="25"/>
    </row>
    <row r="10390" spans="2:19" s="16" customFormat="1" outlineLevel="2" x14ac:dyDescent="0.25">
      <c r="B10390" s="16" t="s">
        <v>3818</v>
      </c>
      <c r="C10390" s="16" t="s">
        <v>3406</v>
      </c>
      <c r="D10390" s="16" t="s">
        <v>91</v>
      </c>
      <c r="E10390" s="16" t="s">
        <v>1553</v>
      </c>
      <c r="G10390" s="16" t="s">
        <v>1554</v>
      </c>
      <c r="H10390" s="16" t="s">
        <v>155</v>
      </c>
      <c r="I10390" s="31">
        <v>-182598087</v>
      </c>
      <c r="J10390" s="31"/>
      <c r="K10390" s="32">
        <f>IFERROR((J10390/I10390),0)</f>
        <v>0</v>
      </c>
      <c r="L10390" s="31"/>
      <c r="M10390" s="31"/>
      <c r="N10390" s="39"/>
      <c r="O10390" s="28"/>
      <c r="P10390" s="28"/>
      <c r="Q10390" s="28"/>
      <c r="R10390" s="28"/>
      <c r="S10390" s="25"/>
    </row>
    <row r="10391" spans="2:19" s="16" customFormat="1" outlineLevel="1" x14ac:dyDescent="0.25">
      <c r="B10391" s="47" t="s">
        <v>8127</v>
      </c>
      <c r="C10391" s="47" t="str">
        <f>C10390</f>
        <v>ASIGNACIÓN PARA LA INVERSIÓN LOCAL  - AMBIENTE Y DESARROLLO SOSTENIBLE</v>
      </c>
      <c r="D10391" s="47"/>
      <c r="E10391" s="47" t="str">
        <f>E10390</f>
        <v>47460</v>
      </c>
      <c r="F10391" s="47"/>
      <c r="G10391" s="47" t="str">
        <f>G10390</f>
        <v xml:space="preserve">NUEVA GRANADA                                     </v>
      </c>
      <c r="H10391" s="47" t="s">
        <v>10655</v>
      </c>
      <c r="I10391" s="51">
        <f>SUBTOTAL(9,I10386:I10390)</f>
        <v>923170684</v>
      </c>
      <c r="J10391" s="51">
        <f>SUBTOTAL(9,J10386:J10390)</f>
        <v>703463394.17999995</v>
      </c>
      <c r="K10391" s="49">
        <f>J10391/I10391</f>
        <v>0.76200794324617005</v>
      </c>
      <c r="L10391" s="51">
        <f>SUBTOTAL(9,L10386:L10390)</f>
        <v>603242636.32000017</v>
      </c>
      <c r="M10391" s="51">
        <f>SUBTOTAL(9,M10386:M10390)</f>
        <v>510685060.17999995</v>
      </c>
      <c r="N10391" s="50">
        <f>IFERROR((M10391/L10391),"N.A")</f>
        <v>0.84656658769241655</v>
      </c>
      <c r="O10391" s="28"/>
      <c r="P10391" s="28"/>
      <c r="Q10391" s="28"/>
      <c r="R10391" s="28"/>
      <c r="S10391" s="25"/>
    </row>
    <row r="10392" spans="2:19" s="16" customFormat="1" outlineLevel="2" x14ac:dyDescent="0.25">
      <c r="B10392" s="16" t="s">
        <v>3819</v>
      </c>
      <c r="C10392" s="16" t="s">
        <v>3406</v>
      </c>
      <c r="D10392" s="16" t="s">
        <v>91</v>
      </c>
      <c r="E10392" s="16" t="s">
        <v>1556</v>
      </c>
      <c r="G10392" s="16" t="s">
        <v>1470</v>
      </c>
      <c r="H10392" s="16" t="s">
        <v>152</v>
      </c>
      <c r="I10392" s="35">
        <v>669266552</v>
      </c>
      <c r="J10392" s="35">
        <v>374357074.87</v>
      </c>
      <c r="K10392" s="36">
        <f>IFERROR((J10392/I10392),0)</f>
        <v>0.55935422702851589</v>
      </c>
      <c r="L10392" s="35">
        <v>442206295.58999991</v>
      </c>
      <c r="M10392" s="35">
        <v>374357074.87</v>
      </c>
      <c r="N10392" s="40">
        <f>M10392/L10392</f>
        <v>0.84656658804580287</v>
      </c>
      <c r="O10392" s="28"/>
      <c r="P10392" s="28"/>
      <c r="Q10392" s="28"/>
      <c r="R10392" s="28"/>
      <c r="S10392" s="25"/>
    </row>
    <row r="10393" spans="2:19" s="16" customFormat="1" outlineLevel="2" x14ac:dyDescent="0.25">
      <c r="B10393" s="16" t="s">
        <v>3819</v>
      </c>
      <c r="C10393" s="16" t="s">
        <v>3406</v>
      </c>
      <c r="D10393" s="16" t="s">
        <v>91</v>
      </c>
      <c r="E10393" s="16" t="s">
        <v>1556</v>
      </c>
      <c r="G10393" s="16" t="s">
        <v>1470</v>
      </c>
      <c r="H10393" s="16" t="s">
        <v>19</v>
      </c>
      <c r="I10393" s="31">
        <v>193182223</v>
      </c>
      <c r="J10393" s="31">
        <v>193182223</v>
      </c>
      <c r="K10393" s="32">
        <f>IFERROR((J10393/I10393),0)</f>
        <v>1</v>
      </c>
      <c r="L10393" s="31"/>
      <c r="M10393" s="31"/>
      <c r="N10393" s="39"/>
      <c r="O10393" s="28"/>
      <c r="P10393" s="28"/>
      <c r="Q10393" s="28"/>
      <c r="R10393" s="28"/>
      <c r="S10393" s="25"/>
    </row>
    <row r="10394" spans="2:19" s="16" customFormat="1" outlineLevel="2" x14ac:dyDescent="0.25">
      <c r="B10394" s="16" t="s">
        <v>3819</v>
      </c>
      <c r="C10394" s="16" t="s">
        <v>3406</v>
      </c>
      <c r="D10394" s="16" t="s">
        <v>91</v>
      </c>
      <c r="E10394" s="16" t="s">
        <v>1556</v>
      </c>
      <c r="G10394" s="16" t="s">
        <v>1470</v>
      </c>
      <c r="H10394" s="16" t="s">
        <v>154</v>
      </c>
      <c r="I10394" s="31">
        <v>4139</v>
      </c>
      <c r="J10394" s="31">
        <v>4139</v>
      </c>
      <c r="K10394" s="32">
        <f>IFERROR((J10394/I10394),0)</f>
        <v>1</v>
      </c>
      <c r="L10394" s="31"/>
      <c r="M10394" s="31"/>
      <c r="N10394" s="39"/>
      <c r="O10394" s="28"/>
      <c r="P10394" s="28"/>
      <c r="Q10394" s="28"/>
      <c r="R10394" s="28"/>
      <c r="S10394" s="25"/>
    </row>
    <row r="10395" spans="2:19" s="16" customFormat="1" outlineLevel="2" x14ac:dyDescent="0.25">
      <c r="B10395" s="16" t="s">
        <v>3819</v>
      </c>
      <c r="C10395" s="16" t="s">
        <v>3406</v>
      </c>
      <c r="D10395" s="16" t="s">
        <v>91</v>
      </c>
      <c r="E10395" s="16" t="s">
        <v>1556</v>
      </c>
      <c r="G10395" s="16" t="s">
        <v>1470</v>
      </c>
      <c r="H10395" s="16" t="s">
        <v>231</v>
      </c>
      <c r="I10395" s="31">
        <v>101815592</v>
      </c>
      <c r="J10395" s="31">
        <v>101815592</v>
      </c>
      <c r="K10395" s="32">
        <f>IFERROR((J10395/I10395),0)</f>
        <v>1</v>
      </c>
      <c r="L10395" s="31"/>
      <c r="M10395" s="31"/>
      <c r="N10395" s="39"/>
      <c r="O10395" s="28"/>
      <c r="P10395" s="28"/>
      <c r="Q10395" s="28"/>
      <c r="R10395" s="28"/>
      <c r="S10395" s="25"/>
    </row>
    <row r="10396" spans="2:19" s="16" customFormat="1" outlineLevel="2" x14ac:dyDescent="0.25">
      <c r="B10396" s="16" t="s">
        <v>3819</v>
      </c>
      <c r="C10396" s="16" t="s">
        <v>3406</v>
      </c>
      <c r="D10396" s="16" t="s">
        <v>91</v>
      </c>
      <c r="E10396" s="16" t="s">
        <v>1556</v>
      </c>
      <c r="G10396" s="16" t="s">
        <v>1470</v>
      </c>
      <c r="H10396" s="16" t="s">
        <v>155</v>
      </c>
      <c r="I10396" s="31">
        <v>-133853310</v>
      </c>
      <c r="J10396" s="31"/>
      <c r="K10396" s="32">
        <f>IFERROR((J10396/I10396),0)</f>
        <v>0</v>
      </c>
      <c r="L10396" s="31"/>
      <c r="M10396" s="31"/>
      <c r="N10396" s="39"/>
      <c r="O10396" s="28"/>
      <c r="P10396" s="28"/>
      <c r="Q10396" s="28"/>
      <c r="R10396" s="28"/>
      <c r="S10396" s="25"/>
    </row>
    <row r="10397" spans="2:19" s="16" customFormat="1" outlineLevel="1" x14ac:dyDescent="0.25">
      <c r="B10397" s="47" t="s">
        <v>8128</v>
      </c>
      <c r="C10397" s="47" t="str">
        <f>C10396</f>
        <v>ASIGNACIÓN PARA LA INVERSIÓN LOCAL  - AMBIENTE Y DESARROLLO SOSTENIBLE</v>
      </c>
      <c r="D10397" s="47"/>
      <c r="E10397" s="47" t="str">
        <f>E10396</f>
        <v>47318</v>
      </c>
      <c r="F10397" s="47"/>
      <c r="G10397" s="47" t="str">
        <f>G10396</f>
        <v xml:space="preserve">GUAMAL                                            </v>
      </c>
      <c r="H10397" s="47" t="s">
        <v>10655</v>
      </c>
      <c r="I10397" s="51">
        <f>SUBTOTAL(9,I10392:I10396)</f>
        <v>830415196</v>
      </c>
      <c r="J10397" s="51">
        <f>SUBTOTAL(9,J10392:J10396)</f>
        <v>669359028.87</v>
      </c>
      <c r="K10397" s="49">
        <f>J10397/I10397</f>
        <v>0.80605344422189495</v>
      </c>
      <c r="L10397" s="51">
        <f>SUBTOTAL(9,L10392:L10396)</f>
        <v>442206295.58999991</v>
      </c>
      <c r="M10397" s="51">
        <f>SUBTOTAL(9,M10392:M10396)</f>
        <v>374357074.87</v>
      </c>
      <c r="N10397" s="50">
        <f>IFERROR((M10397/L10397),"N.A")</f>
        <v>0.84656658804580287</v>
      </c>
      <c r="O10397" s="28"/>
      <c r="P10397" s="28"/>
      <c r="Q10397" s="28"/>
      <c r="R10397" s="28"/>
      <c r="S10397" s="25"/>
    </row>
    <row r="10398" spans="2:19" s="16" customFormat="1" outlineLevel="2" x14ac:dyDescent="0.25">
      <c r="B10398" s="16" t="s">
        <v>3820</v>
      </c>
      <c r="C10398" s="16" t="s">
        <v>3406</v>
      </c>
      <c r="D10398" s="16" t="s">
        <v>91</v>
      </c>
      <c r="E10398" s="16" t="s">
        <v>1558</v>
      </c>
      <c r="G10398" s="16" t="s">
        <v>1559</v>
      </c>
      <c r="H10398" s="16" t="s">
        <v>152</v>
      </c>
      <c r="I10398" s="35">
        <v>814150643</v>
      </c>
      <c r="J10398" s="35">
        <v>455398603.63999999</v>
      </c>
      <c r="K10398" s="36">
        <f>IFERROR((J10398/I10398),0)</f>
        <v>0.55935422707760485</v>
      </c>
      <c r="L10398" s="35">
        <v>537935952.40999997</v>
      </c>
      <c r="M10398" s="35">
        <v>455398603.63999999</v>
      </c>
      <c r="N10398" s="40">
        <f>M10398/L10398</f>
        <v>0.84656658771322968</v>
      </c>
      <c r="O10398" s="28"/>
      <c r="P10398" s="28"/>
      <c r="Q10398" s="28"/>
      <c r="R10398" s="28"/>
      <c r="S10398" s="25"/>
    </row>
    <row r="10399" spans="2:19" s="16" customFormat="1" outlineLevel="2" x14ac:dyDescent="0.25">
      <c r="B10399" s="16" t="s">
        <v>3820</v>
      </c>
      <c r="C10399" s="16" t="s">
        <v>3406</v>
      </c>
      <c r="D10399" s="16" t="s">
        <v>91</v>
      </c>
      <c r="E10399" s="16" t="s">
        <v>1558</v>
      </c>
      <c r="G10399" s="16" t="s">
        <v>1559</v>
      </c>
      <c r="H10399" s="16" t="s">
        <v>19</v>
      </c>
      <c r="I10399" s="31">
        <v>442420477</v>
      </c>
      <c r="J10399" s="31">
        <v>442420477</v>
      </c>
      <c r="K10399" s="32">
        <f>IFERROR((J10399/I10399),0)</f>
        <v>1</v>
      </c>
      <c r="L10399" s="31"/>
      <c r="M10399" s="31"/>
      <c r="N10399" s="39"/>
      <c r="O10399" s="28"/>
      <c r="P10399" s="28"/>
      <c r="Q10399" s="28"/>
      <c r="R10399" s="28"/>
      <c r="S10399" s="25"/>
    </row>
    <row r="10400" spans="2:19" s="16" customFormat="1" outlineLevel="2" x14ac:dyDescent="0.25">
      <c r="B10400" s="16" t="s">
        <v>3820</v>
      </c>
      <c r="C10400" s="16" t="s">
        <v>3406</v>
      </c>
      <c r="D10400" s="16" t="s">
        <v>91</v>
      </c>
      <c r="E10400" s="16" t="s">
        <v>1558</v>
      </c>
      <c r="G10400" s="16" t="s">
        <v>1559</v>
      </c>
      <c r="H10400" s="16" t="s">
        <v>154</v>
      </c>
      <c r="I10400" s="31">
        <v>5035</v>
      </c>
      <c r="J10400" s="31">
        <v>5035</v>
      </c>
      <c r="K10400" s="32">
        <f>IFERROR((J10400/I10400),0)</f>
        <v>1</v>
      </c>
      <c r="L10400" s="31"/>
      <c r="M10400" s="31"/>
      <c r="N10400" s="39"/>
      <c r="O10400" s="28"/>
      <c r="P10400" s="28"/>
      <c r="Q10400" s="28"/>
      <c r="R10400" s="28"/>
      <c r="S10400" s="25"/>
    </row>
    <row r="10401" spans="2:19" s="16" customFormat="1" outlineLevel="2" x14ac:dyDescent="0.25">
      <c r="B10401" s="16" t="s">
        <v>3820</v>
      </c>
      <c r="C10401" s="16" t="s">
        <v>3406</v>
      </c>
      <c r="D10401" s="16" t="s">
        <v>91</v>
      </c>
      <c r="E10401" s="16" t="s">
        <v>1558</v>
      </c>
      <c r="G10401" s="16" t="s">
        <v>1559</v>
      </c>
      <c r="H10401" s="16" t="s">
        <v>231</v>
      </c>
      <c r="I10401" s="31">
        <v>123856825</v>
      </c>
      <c r="J10401" s="31">
        <v>123856825</v>
      </c>
      <c r="K10401" s="32">
        <f>IFERROR((J10401/I10401),0)</f>
        <v>1</v>
      </c>
      <c r="L10401" s="31"/>
      <c r="M10401" s="31"/>
      <c r="N10401" s="39"/>
      <c r="O10401" s="28"/>
      <c r="P10401" s="28"/>
      <c r="Q10401" s="28"/>
      <c r="R10401" s="28"/>
      <c r="S10401" s="25"/>
    </row>
    <row r="10402" spans="2:19" s="16" customFormat="1" outlineLevel="2" x14ac:dyDescent="0.25">
      <c r="B10402" s="16" t="s">
        <v>3820</v>
      </c>
      <c r="C10402" s="16" t="s">
        <v>3406</v>
      </c>
      <c r="D10402" s="16" t="s">
        <v>91</v>
      </c>
      <c r="E10402" s="16" t="s">
        <v>1558</v>
      </c>
      <c r="G10402" s="16" t="s">
        <v>1559</v>
      </c>
      <c r="H10402" s="16" t="s">
        <v>155</v>
      </c>
      <c r="I10402" s="31">
        <v>-162830129</v>
      </c>
      <c r="J10402" s="31"/>
      <c r="K10402" s="32">
        <f>IFERROR((J10402/I10402),0)</f>
        <v>0</v>
      </c>
      <c r="L10402" s="31"/>
      <c r="M10402" s="31"/>
      <c r="N10402" s="39"/>
      <c r="O10402" s="28"/>
      <c r="P10402" s="28"/>
      <c r="Q10402" s="28"/>
      <c r="R10402" s="28"/>
      <c r="S10402" s="25"/>
    </row>
    <row r="10403" spans="2:19" s="16" customFormat="1" outlineLevel="1" x14ac:dyDescent="0.25">
      <c r="B10403" s="47" t="s">
        <v>8129</v>
      </c>
      <c r="C10403" s="47" t="str">
        <f>C10402</f>
        <v>ASIGNACIÓN PARA LA INVERSIÓN LOCAL  - AMBIENTE Y DESARROLLO SOSTENIBLE</v>
      </c>
      <c r="D10403" s="47"/>
      <c r="E10403" s="47" t="str">
        <f>E10402</f>
        <v>47288</v>
      </c>
      <c r="F10403" s="47"/>
      <c r="G10403" s="47" t="str">
        <f>G10402</f>
        <v xml:space="preserve">FUNDACIÓN                                         </v>
      </c>
      <c r="H10403" s="47" t="s">
        <v>10655</v>
      </c>
      <c r="I10403" s="51">
        <f>SUBTOTAL(9,I10398:I10402)</f>
        <v>1217602851</v>
      </c>
      <c r="J10403" s="51">
        <f>SUBTOTAL(9,J10398:J10402)</f>
        <v>1021680940.64</v>
      </c>
      <c r="K10403" s="49">
        <f>J10403/I10403</f>
        <v>0.8390921061008586</v>
      </c>
      <c r="L10403" s="51">
        <f>SUBTOTAL(9,L10398:L10402)</f>
        <v>537935952.40999997</v>
      </c>
      <c r="M10403" s="51">
        <f>SUBTOTAL(9,M10398:M10402)</f>
        <v>455398603.63999999</v>
      </c>
      <c r="N10403" s="50">
        <f>IFERROR((M10403/L10403),"N.A")</f>
        <v>0.84656658771322968</v>
      </c>
      <c r="O10403" s="28"/>
      <c r="P10403" s="28"/>
      <c r="Q10403" s="28"/>
      <c r="R10403" s="28"/>
      <c r="S10403" s="25"/>
    </row>
    <row r="10404" spans="2:19" s="16" customFormat="1" outlineLevel="2" x14ac:dyDescent="0.25">
      <c r="B10404" s="16" t="s">
        <v>3821</v>
      </c>
      <c r="C10404" s="16" t="s">
        <v>3406</v>
      </c>
      <c r="D10404" s="16" t="s">
        <v>91</v>
      </c>
      <c r="E10404" s="16" t="s">
        <v>1561</v>
      </c>
      <c r="G10404" s="16" t="s">
        <v>1562</v>
      </c>
      <c r="H10404" s="16" t="s">
        <v>152</v>
      </c>
      <c r="I10404" s="35">
        <v>609367644</v>
      </c>
      <c r="J10404" s="35">
        <v>340852367.50999999</v>
      </c>
      <c r="K10404" s="36">
        <f>IFERROR((J10404/I10404),0)</f>
        <v>0.55935422706821625</v>
      </c>
      <c r="L10404" s="35">
        <v>402629128.63999999</v>
      </c>
      <c r="M10404" s="35">
        <v>340852367.50999999</v>
      </c>
      <c r="N10404" s="40">
        <f>M10404/L10404</f>
        <v>0.84656658762203962</v>
      </c>
      <c r="O10404" s="28"/>
      <c r="P10404" s="28"/>
      <c r="Q10404" s="28"/>
      <c r="R10404" s="28"/>
      <c r="S10404" s="25"/>
    </row>
    <row r="10405" spans="2:19" s="16" customFormat="1" outlineLevel="2" x14ac:dyDescent="0.25">
      <c r="B10405" s="16" t="s">
        <v>3821</v>
      </c>
      <c r="C10405" s="16" t="s">
        <v>3406</v>
      </c>
      <c r="D10405" s="16" t="s">
        <v>91</v>
      </c>
      <c r="E10405" s="16" t="s">
        <v>1561</v>
      </c>
      <c r="G10405" s="16" t="s">
        <v>1562</v>
      </c>
      <c r="H10405" s="16" t="s">
        <v>19</v>
      </c>
      <c r="I10405" s="31">
        <v>338121900</v>
      </c>
      <c r="J10405" s="31">
        <v>338121900</v>
      </c>
      <c r="K10405" s="32">
        <f>IFERROR((J10405/I10405),0)</f>
        <v>1</v>
      </c>
      <c r="L10405" s="31"/>
      <c r="M10405" s="31"/>
      <c r="N10405" s="39"/>
      <c r="O10405" s="28"/>
      <c r="P10405" s="28"/>
      <c r="Q10405" s="28"/>
      <c r="R10405" s="28"/>
      <c r="S10405" s="25"/>
    </row>
    <row r="10406" spans="2:19" s="16" customFormat="1" outlineLevel="2" x14ac:dyDescent="0.25">
      <c r="B10406" s="16" t="s">
        <v>3821</v>
      </c>
      <c r="C10406" s="16" t="s">
        <v>3406</v>
      </c>
      <c r="D10406" s="16" t="s">
        <v>91</v>
      </c>
      <c r="E10406" s="16" t="s">
        <v>1561</v>
      </c>
      <c r="G10406" s="16" t="s">
        <v>1562</v>
      </c>
      <c r="H10406" s="16" t="s">
        <v>154</v>
      </c>
      <c r="I10406" s="31">
        <v>3769</v>
      </c>
      <c r="J10406" s="31">
        <v>3769</v>
      </c>
      <c r="K10406" s="32">
        <f>IFERROR((J10406/I10406),0)</f>
        <v>1</v>
      </c>
      <c r="L10406" s="31"/>
      <c r="M10406" s="31"/>
      <c r="N10406" s="39"/>
      <c r="O10406" s="28"/>
      <c r="P10406" s="28"/>
      <c r="Q10406" s="28"/>
      <c r="R10406" s="28"/>
      <c r="S10406" s="25"/>
    </row>
    <row r="10407" spans="2:19" s="16" customFormat="1" outlineLevel="2" x14ac:dyDescent="0.25">
      <c r="B10407" s="16" t="s">
        <v>3821</v>
      </c>
      <c r="C10407" s="16" t="s">
        <v>3406</v>
      </c>
      <c r="D10407" s="16" t="s">
        <v>91</v>
      </c>
      <c r="E10407" s="16" t="s">
        <v>1561</v>
      </c>
      <c r="G10407" s="16" t="s">
        <v>1562</v>
      </c>
      <c r="H10407" s="16" t="s">
        <v>231</v>
      </c>
      <c r="I10407" s="31">
        <v>92703165</v>
      </c>
      <c r="J10407" s="31">
        <v>92703165</v>
      </c>
      <c r="K10407" s="32">
        <f>IFERROR((J10407/I10407),0)</f>
        <v>1</v>
      </c>
      <c r="L10407" s="31"/>
      <c r="M10407" s="31"/>
      <c r="N10407" s="39"/>
      <c r="O10407" s="28"/>
      <c r="P10407" s="28"/>
      <c r="Q10407" s="28"/>
      <c r="R10407" s="28"/>
      <c r="S10407" s="25"/>
    </row>
    <row r="10408" spans="2:19" s="16" customFormat="1" outlineLevel="2" x14ac:dyDescent="0.25">
      <c r="B10408" s="16" t="s">
        <v>3821</v>
      </c>
      <c r="C10408" s="16" t="s">
        <v>3406</v>
      </c>
      <c r="D10408" s="16" t="s">
        <v>91</v>
      </c>
      <c r="E10408" s="16" t="s">
        <v>1561</v>
      </c>
      <c r="G10408" s="16" t="s">
        <v>1562</v>
      </c>
      <c r="H10408" s="16" t="s">
        <v>155</v>
      </c>
      <c r="I10408" s="31">
        <v>-121873529</v>
      </c>
      <c r="J10408" s="31"/>
      <c r="K10408" s="32">
        <f>IFERROR((J10408/I10408),0)</f>
        <v>0</v>
      </c>
      <c r="L10408" s="31"/>
      <c r="M10408" s="31"/>
      <c r="N10408" s="39"/>
      <c r="O10408" s="28"/>
      <c r="P10408" s="28"/>
      <c r="Q10408" s="28"/>
      <c r="R10408" s="28"/>
      <c r="S10408" s="25"/>
    </row>
    <row r="10409" spans="2:19" s="16" customFormat="1" outlineLevel="1" x14ac:dyDescent="0.25">
      <c r="B10409" s="47" t="s">
        <v>8130</v>
      </c>
      <c r="C10409" s="47" t="str">
        <f>C10408</f>
        <v>ASIGNACIÓN PARA LA INVERSIÓN LOCAL  - AMBIENTE Y DESARROLLO SOSTENIBLE</v>
      </c>
      <c r="D10409" s="47"/>
      <c r="E10409" s="47" t="str">
        <f>E10408</f>
        <v>47268</v>
      </c>
      <c r="F10409" s="47"/>
      <c r="G10409" s="47" t="str">
        <f>G10408</f>
        <v xml:space="preserve">EL RETÉN                                          </v>
      </c>
      <c r="H10409" s="47" t="s">
        <v>10655</v>
      </c>
      <c r="I10409" s="51">
        <f>SUBTOTAL(9,I10404:I10408)</f>
        <v>918322949</v>
      </c>
      <c r="J10409" s="51">
        <f>SUBTOTAL(9,J10404:J10408)</f>
        <v>771681201.50999999</v>
      </c>
      <c r="K10409" s="49">
        <f>J10409/I10409</f>
        <v>0.84031571066618305</v>
      </c>
      <c r="L10409" s="51">
        <f>SUBTOTAL(9,L10404:L10408)</f>
        <v>402629128.63999999</v>
      </c>
      <c r="M10409" s="51">
        <f>SUBTOTAL(9,M10404:M10408)</f>
        <v>340852367.50999999</v>
      </c>
      <c r="N10409" s="50">
        <f>IFERROR((M10409/L10409),"N.A")</f>
        <v>0.84656658762203962</v>
      </c>
      <c r="O10409" s="28"/>
      <c r="P10409" s="28"/>
      <c r="Q10409" s="28"/>
      <c r="R10409" s="28"/>
      <c r="S10409" s="25"/>
    </row>
    <row r="10410" spans="2:19" s="16" customFormat="1" outlineLevel="2" x14ac:dyDescent="0.25">
      <c r="B10410" s="16" t="s">
        <v>3822</v>
      </c>
      <c r="C10410" s="16" t="s">
        <v>3406</v>
      </c>
      <c r="D10410" s="16" t="s">
        <v>91</v>
      </c>
      <c r="E10410" s="16" t="s">
        <v>1564</v>
      </c>
      <c r="G10410" s="16" t="s">
        <v>1565</v>
      </c>
      <c r="H10410" s="16" t="s">
        <v>152</v>
      </c>
      <c r="I10410" s="35">
        <v>536281512</v>
      </c>
      <c r="J10410" s="35">
        <v>299971330.63999999</v>
      </c>
      <c r="K10410" s="36">
        <f>IFERROR((J10410/I10410),0)</f>
        <v>0.55935422707617033</v>
      </c>
      <c r="L10410" s="35">
        <v>354338731.13999999</v>
      </c>
      <c r="M10410" s="35">
        <v>299971330.63999999</v>
      </c>
      <c r="N10410" s="40">
        <f>M10410/L10410</f>
        <v>0.84656658806367024</v>
      </c>
      <c r="O10410" s="28"/>
      <c r="P10410" s="28"/>
      <c r="Q10410" s="28"/>
      <c r="R10410" s="28"/>
      <c r="S10410" s="25"/>
    </row>
    <row r="10411" spans="2:19" s="16" customFormat="1" outlineLevel="2" x14ac:dyDescent="0.25">
      <c r="B10411" s="16" t="s">
        <v>3822</v>
      </c>
      <c r="C10411" s="16" t="s">
        <v>3406</v>
      </c>
      <c r="D10411" s="16" t="s">
        <v>91</v>
      </c>
      <c r="E10411" s="16" t="s">
        <v>1564</v>
      </c>
      <c r="G10411" s="16" t="s">
        <v>1565</v>
      </c>
      <c r="H10411" s="16" t="s">
        <v>19</v>
      </c>
      <c r="I10411" s="31">
        <v>277558845</v>
      </c>
      <c r="J10411" s="31">
        <v>277558845</v>
      </c>
      <c r="K10411" s="32">
        <f>IFERROR((J10411/I10411),0)</f>
        <v>1</v>
      </c>
      <c r="L10411" s="31"/>
      <c r="M10411" s="31"/>
      <c r="N10411" s="39"/>
      <c r="O10411" s="28"/>
      <c r="P10411" s="28"/>
      <c r="Q10411" s="28"/>
      <c r="R10411" s="28"/>
      <c r="S10411" s="25"/>
    </row>
    <row r="10412" spans="2:19" s="16" customFormat="1" outlineLevel="2" x14ac:dyDescent="0.25">
      <c r="B10412" s="16" t="s">
        <v>3822</v>
      </c>
      <c r="C10412" s="16" t="s">
        <v>3406</v>
      </c>
      <c r="D10412" s="16" t="s">
        <v>91</v>
      </c>
      <c r="E10412" s="16" t="s">
        <v>1564</v>
      </c>
      <c r="G10412" s="16" t="s">
        <v>1565</v>
      </c>
      <c r="H10412" s="16" t="s">
        <v>154</v>
      </c>
      <c r="I10412" s="31">
        <v>3317</v>
      </c>
      <c r="J10412" s="31">
        <v>3317</v>
      </c>
      <c r="K10412" s="32">
        <f>IFERROR((J10412/I10412),0)</f>
        <v>1</v>
      </c>
      <c r="L10412" s="31"/>
      <c r="M10412" s="31"/>
      <c r="N10412" s="39"/>
      <c r="O10412" s="28"/>
      <c r="P10412" s="28"/>
      <c r="Q10412" s="28"/>
      <c r="R10412" s="28"/>
      <c r="S10412" s="25"/>
    </row>
    <row r="10413" spans="2:19" s="16" customFormat="1" outlineLevel="2" x14ac:dyDescent="0.25">
      <c r="B10413" s="16" t="s">
        <v>3822</v>
      </c>
      <c r="C10413" s="16" t="s">
        <v>3406</v>
      </c>
      <c r="D10413" s="16" t="s">
        <v>91</v>
      </c>
      <c r="E10413" s="16" t="s">
        <v>1564</v>
      </c>
      <c r="G10413" s="16" t="s">
        <v>1565</v>
      </c>
      <c r="H10413" s="16" t="s">
        <v>231</v>
      </c>
      <c r="I10413" s="31">
        <v>81584564</v>
      </c>
      <c r="J10413" s="31">
        <v>81584564</v>
      </c>
      <c r="K10413" s="32">
        <f>IFERROR((J10413/I10413),0)</f>
        <v>1</v>
      </c>
      <c r="L10413" s="31"/>
      <c r="M10413" s="31"/>
      <c r="N10413" s="39"/>
      <c r="O10413" s="28"/>
      <c r="P10413" s="28"/>
      <c r="Q10413" s="28"/>
      <c r="R10413" s="28"/>
      <c r="S10413" s="25"/>
    </row>
    <row r="10414" spans="2:19" s="16" customFormat="1" outlineLevel="2" x14ac:dyDescent="0.25">
      <c r="B10414" s="16" t="s">
        <v>3822</v>
      </c>
      <c r="C10414" s="16" t="s">
        <v>3406</v>
      </c>
      <c r="D10414" s="16" t="s">
        <v>91</v>
      </c>
      <c r="E10414" s="16" t="s">
        <v>1564</v>
      </c>
      <c r="G10414" s="16" t="s">
        <v>1565</v>
      </c>
      <c r="H10414" s="16" t="s">
        <v>155</v>
      </c>
      <c r="I10414" s="31">
        <v>-107256302</v>
      </c>
      <c r="J10414" s="31"/>
      <c r="K10414" s="32">
        <f>IFERROR((J10414/I10414),0)</f>
        <v>0</v>
      </c>
      <c r="L10414" s="31"/>
      <c r="M10414" s="31"/>
      <c r="N10414" s="39"/>
      <c r="O10414" s="28"/>
      <c r="P10414" s="28"/>
      <c r="Q10414" s="28"/>
      <c r="R10414" s="28"/>
      <c r="S10414" s="25"/>
    </row>
    <row r="10415" spans="2:19" s="16" customFormat="1" outlineLevel="1" x14ac:dyDescent="0.25">
      <c r="B10415" s="47" t="s">
        <v>8131</v>
      </c>
      <c r="C10415" s="47" t="str">
        <f>C10414</f>
        <v>ASIGNACIÓN PARA LA INVERSIÓN LOCAL  - AMBIENTE Y DESARROLLO SOSTENIBLE</v>
      </c>
      <c r="D10415" s="47"/>
      <c r="E10415" s="47" t="str">
        <f>E10414</f>
        <v>47258</v>
      </c>
      <c r="F10415" s="47"/>
      <c r="G10415" s="47" t="str">
        <f>G10414</f>
        <v xml:space="preserve">EL PIÑON                                          </v>
      </c>
      <c r="H10415" s="47" t="s">
        <v>10655</v>
      </c>
      <c r="I10415" s="51">
        <f>SUBTOTAL(9,I10410:I10414)</f>
        <v>788171936</v>
      </c>
      <c r="J10415" s="51">
        <f>SUBTOTAL(9,J10410:J10414)</f>
        <v>659118056.63999999</v>
      </c>
      <c r="K10415" s="49">
        <f>J10415/I10415</f>
        <v>0.83626176793993334</v>
      </c>
      <c r="L10415" s="51">
        <f>SUBTOTAL(9,L10410:L10414)</f>
        <v>354338731.13999999</v>
      </c>
      <c r="M10415" s="51">
        <f>SUBTOTAL(9,M10410:M10414)</f>
        <v>299971330.63999999</v>
      </c>
      <c r="N10415" s="50">
        <f>IFERROR((M10415/L10415),"N.A")</f>
        <v>0.84656658806367024</v>
      </c>
      <c r="O10415" s="28"/>
      <c r="P10415" s="28"/>
      <c r="Q10415" s="28"/>
      <c r="R10415" s="28"/>
      <c r="S10415" s="25"/>
    </row>
    <row r="10416" spans="2:19" s="16" customFormat="1" outlineLevel="2" x14ac:dyDescent="0.25">
      <c r="B10416" s="16" t="s">
        <v>3823</v>
      </c>
      <c r="C10416" s="16" t="s">
        <v>3406</v>
      </c>
      <c r="D10416" s="16" t="s">
        <v>91</v>
      </c>
      <c r="E10416" s="16" t="s">
        <v>1567</v>
      </c>
      <c r="G10416" s="16" t="s">
        <v>1568</v>
      </c>
      <c r="H10416" s="16" t="s">
        <v>152</v>
      </c>
      <c r="I10416" s="35">
        <v>937539400</v>
      </c>
      <c r="J10416" s="35">
        <v>524416626.39999998</v>
      </c>
      <c r="K10416" s="36">
        <f>IFERROR((J10416/I10416),0)</f>
        <v>0.55935422703301851</v>
      </c>
      <c r="L10416" s="35">
        <v>619462938.85000002</v>
      </c>
      <c r="M10416" s="35">
        <v>524416626.39999998</v>
      </c>
      <c r="N10416" s="40">
        <f>M10416/L10416</f>
        <v>0.84656658778255811</v>
      </c>
      <c r="O10416" s="28"/>
      <c r="P10416" s="28"/>
      <c r="Q10416" s="28"/>
      <c r="R10416" s="28"/>
      <c r="S10416" s="25"/>
    </row>
    <row r="10417" spans="2:19" s="16" customFormat="1" outlineLevel="2" x14ac:dyDescent="0.25">
      <c r="B10417" s="16" t="s">
        <v>3823</v>
      </c>
      <c r="C10417" s="16" t="s">
        <v>3406</v>
      </c>
      <c r="D10417" s="16" t="s">
        <v>91</v>
      </c>
      <c r="E10417" s="16" t="s">
        <v>1567</v>
      </c>
      <c r="G10417" s="16" t="s">
        <v>1568</v>
      </c>
      <c r="H10417" s="16" t="s">
        <v>19</v>
      </c>
      <c r="I10417" s="31">
        <v>436998068</v>
      </c>
      <c r="J10417" s="31">
        <v>436998068</v>
      </c>
      <c r="K10417" s="32">
        <f>IFERROR((J10417/I10417),0)</f>
        <v>1</v>
      </c>
      <c r="L10417" s="31"/>
      <c r="M10417" s="31"/>
      <c r="N10417" s="39"/>
      <c r="O10417" s="28"/>
      <c r="P10417" s="28"/>
      <c r="Q10417" s="28"/>
      <c r="R10417" s="28"/>
      <c r="S10417" s="25"/>
    </row>
    <row r="10418" spans="2:19" s="16" customFormat="1" outlineLevel="2" x14ac:dyDescent="0.25">
      <c r="B10418" s="16" t="s">
        <v>3823</v>
      </c>
      <c r="C10418" s="16" t="s">
        <v>3406</v>
      </c>
      <c r="D10418" s="16" t="s">
        <v>91</v>
      </c>
      <c r="E10418" s="16" t="s">
        <v>1567</v>
      </c>
      <c r="G10418" s="16" t="s">
        <v>1568</v>
      </c>
      <c r="H10418" s="16" t="s">
        <v>154</v>
      </c>
      <c r="I10418" s="31">
        <v>5799</v>
      </c>
      <c r="J10418" s="31">
        <v>5799</v>
      </c>
      <c r="K10418" s="32">
        <f>IFERROR((J10418/I10418),0)</f>
        <v>1</v>
      </c>
      <c r="L10418" s="31"/>
      <c r="M10418" s="31"/>
      <c r="N10418" s="39"/>
      <c r="O10418" s="28"/>
      <c r="P10418" s="28"/>
      <c r="Q10418" s="28"/>
      <c r="R10418" s="28"/>
      <c r="S10418" s="25"/>
    </row>
    <row r="10419" spans="2:19" s="16" customFormat="1" outlineLevel="2" x14ac:dyDescent="0.25">
      <c r="B10419" s="16" t="s">
        <v>3823</v>
      </c>
      <c r="C10419" s="16" t="s">
        <v>3406</v>
      </c>
      <c r="D10419" s="16" t="s">
        <v>91</v>
      </c>
      <c r="E10419" s="16" t="s">
        <v>1567</v>
      </c>
      <c r="G10419" s="16" t="s">
        <v>1568</v>
      </c>
      <c r="H10419" s="16" t="s">
        <v>231</v>
      </c>
      <c r="I10419" s="31">
        <v>142627970</v>
      </c>
      <c r="J10419" s="31">
        <v>142627970</v>
      </c>
      <c r="K10419" s="32">
        <f>IFERROR((J10419/I10419),0)</f>
        <v>1</v>
      </c>
      <c r="L10419" s="31"/>
      <c r="M10419" s="31"/>
      <c r="N10419" s="39"/>
      <c r="O10419" s="28"/>
      <c r="P10419" s="28"/>
      <c r="Q10419" s="28"/>
      <c r="R10419" s="28"/>
      <c r="S10419" s="25"/>
    </row>
    <row r="10420" spans="2:19" s="16" customFormat="1" outlineLevel="2" x14ac:dyDescent="0.25">
      <c r="B10420" s="16" t="s">
        <v>3823</v>
      </c>
      <c r="C10420" s="16" t="s">
        <v>3406</v>
      </c>
      <c r="D10420" s="16" t="s">
        <v>91</v>
      </c>
      <c r="E10420" s="16" t="s">
        <v>1567</v>
      </c>
      <c r="G10420" s="16" t="s">
        <v>1568</v>
      </c>
      <c r="H10420" s="16" t="s">
        <v>155</v>
      </c>
      <c r="I10420" s="31">
        <v>-187507880</v>
      </c>
      <c r="J10420" s="31"/>
      <c r="K10420" s="32">
        <f>IFERROR((J10420/I10420),0)</f>
        <v>0</v>
      </c>
      <c r="L10420" s="31"/>
      <c r="M10420" s="31"/>
      <c r="N10420" s="39"/>
      <c r="O10420" s="28"/>
      <c r="P10420" s="28"/>
      <c r="Q10420" s="28"/>
      <c r="R10420" s="28"/>
      <c r="S10420" s="25"/>
    </row>
    <row r="10421" spans="2:19" s="16" customFormat="1" outlineLevel="1" x14ac:dyDescent="0.25">
      <c r="B10421" s="47" t="s">
        <v>8132</v>
      </c>
      <c r="C10421" s="47" t="str">
        <f>C10420</f>
        <v>ASIGNACIÓN PARA LA INVERSIÓN LOCAL  - AMBIENTE Y DESARROLLO SOSTENIBLE</v>
      </c>
      <c r="D10421" s="47"/>
      <c r="E10421" s="47" t="str">
        <f>E10420</f>
        <v>47245</v>
      </c>
      <c r="F10421" s="47"/>
      <c r="G10421" s="47" t="str">
        <f>G10420</f>
        <v xml:space="preserve">EL BANCO                                          </v>
      </c>
      <c r="H10421" s="47" t="s">
        <v>10655</v>
      </c>
      <c r="I10421" s="51">
        <f>SUBTOTAL(9,I10416:I10420)</f>
        <v>1329663357</v>
      </c>
      <c r="J10421" s="51">
        <f>SUBTOTAL(9,J10416:J10420)</f>
        <v>1104048463.4000001</v>
      </c>
      <c r="K10421" s="49">
        <f>J10421/I10421</f>
        <v>0.83032179354853053</v>
      </c>
      <c r="L10421" s="51">
        <f>SUBTOTAL(9,L10416:L10420)</f>
        <v>619462938.85000002</v>
      </c>
      <c r="M10421" s="51">
        <f>SUBTOTAL(9,M10416:M10420)</f>
        <v>524416626.39999998</v>
      </c>
      <c r="N10421" s="50">
        <f>IFERROR((M10421/L10421),"N.A")</f>
        <v>0.84656658778255811</v>
      </c>
      <c r="O10421" s="28"/>
      <c r="P10421" s="28"/>
      <c r="Q10421" s="28"/>
      <c r="R10421" s="28"/>
      <c r="S10421" s="25"/>
    </row>
    <row r="10422" spans="2:19" s="16" customFormat="1" outlineLevel="2" x14ac:dyDescent="0.25">
      <c r="B10422" s="16" t="s">
        <v>3824</v>
      </c>
      <c r="C10422" s="16" t="s">
        <v>3406</v>
      </c>
      <c r="D10422" s="16" t="s">
        <v>91</v>
      </c>
      <c r="E10422" s="16" t="s">
        <v>1570</v>
      </c>
      <c r="G10422" s="16" t="s">
        <v>1571</v>
      </c>
      <c r="H10422" s="16" t="s">
        <v>152</v>
      </c>
      <c r="I10422" s="35">
        <v>447300893</v>
      </c>
      <c r="J10422" s="35">
        <v>250199645.25000003</v>
      </c>
      <c r="K10422" s="36">
        <f>IFERROR((J10422/I10422),0)</f>
        <v>0.55935422702140691</v>
      </c>
      <c r="L10422" s="35">
        <v>295546326.72000009</v>
      </c>
      <c r="M10422" s="35">
        <v>250199645.25000003</v>
      </c>
      <c r="N10422" s="40">
        <f>M10422/L10422</f>
        <v>0.84656658746782054</v>
      </c>
      <c r="O10422" s="28"/>
      <c r="P10422" s="28"/>
      <c r="Q10422" s="28"/>
      <c r="R10422" s="28"/>
      <c r="S10422" s="25"/>
    </row>
    <row r="10423" spans="2:19" s="16" customFormat="1" outlineLevel="2" x14ac:dyDescent="0.25">
      <c r="B10423" s="16" t="s">
        <v>3824</v>
      </c>
      <c r="C10423" s="16" t="s">
        <v>3406</v>
      </c>
      <c r="D10423" s="16" t="s">
        <v>91</v>
      </c>
      <c r="E10423" s="16" t="s">
        <v>1570</v>
      </c>
      <c r="G10423" s="16" t="s">
        <v>1571</v>
      </c>
      <c r="H10423" s="16" t="s">
        <v>19</v>
      </c>
      <c r="I10423" s="31">
        <v>169288</v>
      </c>
      <c r="J10423" s="31">
        <v>169288</v>
      </c>
      <c r="K10423" s="32">
        <f>IFERROR((J10423/I10423),0)</f>
        <v>1</v>
      </c>
      <c r="L10423" s="31"/>
      <c r="M10423" s="31"/>
      <c r="N10423" s="39"/>
      <c r="O10423" s="28"/>
      <c r="P10423" s="28"/>
      <c r="Q10423" s="28"/>
      <c r="R10423" s="28"/>
      <c r="S10423" s="25"/>
    </row>
    <row r="10424" spans="2:19" s="16" customFormat="1" outlineLevel="2" x14ac:dyDescent="0.25">
      <c r="B10424" s="16" t="s">
        <v>3824</v>
      </c>
      <c r="C10424" s="16" t="s">
        <v>3406</v>
      </c>
      <c r="D10424" s="16" t="s">
        <v>91</v>
      </c>
      <c r="E10424" s="16" t="s">
        <v>1570</v>
      </c>
      <c r="G10424" s="16" t="s">
        <v>1571</v>
      </c>
      <c r="H10424" s="16" t="s">
        <v>154</v>
      </c>
      <c r="I10424" s="31">
        <v>2766</v>
      </c>
      <c r="J10424" s="31">
        <v>2766</v>
      </c>
      <c r="K10424" s="32">
        <f>IFERROR((J10424/I10424),0)</f>
        <v>1</v>
      </c>
      <c r="L10424" s="31"/>
      <c r="M10424" s="31"/>
      <c r="N10424" s="39"/>
      <c r="O10424" s="28"/>
      <c r="P10424" s="28"/>
      <c r="Q10424" s="28"/>
      <c r="R10424" s="28"/>
      <c r="S10424" s="25"/>
    </row>
    <row r="10425" spans="2:19" s="16" customFormat="1" outlineLevel="2" x14ac:dyDescent="0.25">
      <c r="B10425" s="16" t="s">
        <v>3824</v>
      </c>
      <c r="C10425" s="16" t="s">
        <v>3406</v>
      </c>
      <c r="D10425" s="16" t="s">
        <v>91</v>
      </c>
      <c r="E10425" s="16" t="s">
        <v>1570</v>
      </c>
      <c r="G10425" s="16" t="s">
        <v>1571</v>
      </c>
      <c r="H10425" s="16" t="s">
        <v>231</v>
      </c>
      <c r="I10425" s="31">
        <v>68047933</v>
      </c>
      <c r="J10425" s="31">
        <v>68047933</v>
      </c>
      <c r="K10425" s="32">
        <f>IFERROR((J10425/I10425),0)</f>
        <v>1</v>
      </c>
      <c r="L10425" s="31"/>
      <c r="M10425" s="31"/>
      <c r="N10425" s="39"/>
      <c r="O10425" s="28"/>
      <c r="P10425" s="28"/>
      <c r="Q10425" s="28"/>
      <c r="R10425" s="28"/>
      <c r="S10425" s="25"/>
    </row>
    <row r="10426" spans="2:19" s="16" customFormat="1" outlineLevel="2" x14ac:dyDescent="0.25">
      <c r="B10426" s="16" t="s">
        <v>3824</v>
      </c>
      <c r="C10426" s="16" t="s">
        <v>3406</v>
      </c>
      <c r="D10426" s="16" t="s">
        <v>91</v>
      </c>
      <c r="E10426" s="16" t="s">
        <v>1570</v>
      </c>
      <c r="G10426" s="16" t="s">
        <v>1571</v>
      </c>
      <c r="H10426" s="16" t="s">
        <v>155</v>
      </c>
      <c r="I10426" s="31">
        <v>-89460179</v>
      </c>
      <c r="J10426" s="31"/>
      <c r="K10426" s="32">
        <f>IFERROR((J10426/I10426),0)</f>
        <v>0</v>
      </c>
      <c r="L10426" s="31"/>
      <c r="M10426" s="31"/>
      <c r="N10426" s="39"/>
      <c r="O10426" s="28"/>
      <c r="P10426" s="28"/>
      <c r="Q10426" s="28"/>
      <c r="R10426" s="28"/>
      <c r="S10426" s="25"/>
    </row>
    <row r="10427" spans="2:19" s="16" customFormat="1" outlineLevel="1" x14ac:dyDescent="0.25">
      <c r="B10427" s="47" t="s">
        <v>8133</v>
      </c>
      <c r="C10427" s="47" t="str">
        <f>C10426</f>
        <v>ASIGNACIÓN PARA LA INVERSIÓN LOCAL  - AMBIENTE Y DESARROLLO SOSTENIBLE</v>
      </c>
      <c r="D10427" s="47"/>
      <c r="E10427" s="47" t="str">
        <f>E10426</f>
        <v>47205</v>
      </c>
      <c r="F10427" s="47"/>
      <c r="G10427" s="47" t="str">
        <f>G10426</f>
        <v xml:space="preserve">CONCORDIA                                         </v>
      </c>
      <c r="H10427" s="47" t="s">
        <v>10655</v>
      </c>
      <c r="I10427" s="51">
        <f>SUBTOTAL(9,I10422:I10426)</f>
        <v>426060701</v>
      </c>
      <c r="J10427" s="51">
        <f>SUBTOTAL(9,J10422:J10426)</f>
        <v>318419632.25</v>
      </c>
      <c r="K10427" s="49">
        <f>J10427/I10427</f>
        <v>0.74735743405257182</v>
      </c>
      <c r="L10427" s="51">
        <f>SUBTOTAL(9,L10422:L10426)</f>
        <v>295546326.72000009</v>
      </c>
      <c r="M10427" s="51">
        <f>SUBTOTAL(9,M10422:M10426)</f>
        <v>250199645.25000003</v>
      </c>
      <c r="N10427" s="50">
        <f>IFERROR((M10427/L10427),"N.A")</f>
        <v>0.84656658746782054</v>
      </c>
      <c r="O10427" s="28"/>
      <c r="P10427" s="28"/>
      <c r="Q10427" s="28"/>
      <c r="R10427" s="28"/>
      <c r="S10427" s="25"/>
    </row>
    <row r="10428" spans="2:19" s="16" customFormat="1" outlineLevel="2" x14ac:dyDescent="0.25">
      <c r="B10428" s="16" t="s">
        <v>3825</v>
      </c>
      <c r="C10428" s="16" t="s">
        <v>3406</v>
      </c>
      <c r="D10428" s="16" t="s">
        <v>91</v>
      </c>
      <c r="E10428" s="16" t="s">
        <v>1573</v>
      </c>
      <c r="G10428" s="16" t="s">
        <v>1574</v>
      </c>
      <c r="H10428" s="16" t="s">
        <v>152</v>
      </c>
      <c r="I10428" s="35">
        <v>1102852806</v>
      </c>
      <c r="J10428" s="35">
        <v>616885378.85000002</v>
      </c>
      <c r="K10428" s="36">
        <f>IFERROR((J10428/I10428),0)</f>
        <v>0.55935422704995141</v>
      </c>
      <c r="L10428" s="35">
        <v>728690911.83000004</v>
      </c>
      <c r="M10428" s="35">
        <v>616885378.85000002</v>
      </c>
      <c r="N10428" s="40">
        <f>M10428/L10428</f>
        <v>0.84656658788399475</v>
      </c>
      <c r="O10428" s="28"/>
      <c r="P10428" s="28"/>
      <c r="Q10428" s="28"/>
      <c r="R10428" s="28"/>
      <c r="S10428" s="25"/>
    </row>
    <row r="10429" spans="2:19" s="16" customFormat="1" outlineLevel="2" x14ac:dyDescent="0.25">
      <c r="B10429" s="16" t="s">
        <v>3825</v>
      </c>
      <c r="C10429" s="16" t="s">
        <v>3406</v>
      </c>
      <c r="D10429" s="16" t="s">
        <v>91</v>
      </c>
      <c r="E10429" s="16" t="s">
        <v>1573</v>
      </c>
      <c r="G10429" s="16" t="s">
        <v>1574</v>
      </c>
      <c r="H10429" s="16" t="s">
        <v>19</v>
      </c>
      <c r="I10429" s="31">
        <v>328170391</v>
      </c>
      <c r="J10429" s="31">
        <v>328170391</v>
      </c>
      <c r="K10429" s="32">
        <f>IFERROR((J10429/I10429),0)</f>
        <v>1</v>
      </c>
      <c r="L10429" s="31"/>
      <c r="M10429" s="31"/>
      <c r="N10429" s="39"/>
      <c r="O10429" s="28"/>
      <c r="P10429" s="28"/>
      <c r="Q10429" s="28"/>
      <c r="R10429" s="28"/>
      <c r="S10429" s="25"/>
    </row>
    <row r="10430" spans="2:19" s="16" customFormat="1" outlineLevel="2" x14ac:dyDescent="0.25">
      <c r="B10430" s="16" t="s">
        <v>3825</v>
      </c>
      <c r="C10430" s="16" t="s">
        <v>3406</v>
      </c>
      <c r="D10430" s="16" t="s">
        <v>91</v>
      </c>
      <c r="E10430" s="16" t="s">
        <v>1573</v>
      </c>
      <c r="G10430" s="16" t="s">
        <v>1574</v>
      </c>
      <c r="H10430" s="16" t="s">
        <v>154</v>
      </c>
      <c r="I10430" s="31">
        <v>6821</v>
      </c>
      <c r="J10430" s="31">
        <v>6821</v>
      </c>
      <c r="K10430" s="32">
        <f>IFERROR((J10430/I10430),0)</f>
        <v>1</v>
      </c>
      <c r="L10430" s="31"/>
      <c r="M10430" s="31"/>
      <c r="N10430" s="39"/>
      <c r="O10430" s="28"/>
      <c r="P10430" s="28"/>
      <c r="Q10430" s="28"/>
      <c r="R10430" s="28"/>
      <c r="S10430" s="25"/>
    </row>
    <row r="10431" spans="2:19" s="16" customFormat="1" outlineLevel="2" x14ac:dyDescent="0.25">
      <c r="B10431" s="16" t="s">
        <v>3825</v>
      </c>
      <c r="C10431" s="16" t="s">
        <v>3406</v>
      </c>
      <c r="D10431" s="16" t="s">
        <v>91</v>
      </c>
      <c r="E10431" s="16" t="s">
        <v>1573</v>
      </c>
      <c r="G10431" s="16" t="s">
        <v>1574</v>
      </c>
      <c r="H10431" s="16" t="s">
        <v>231</v>
      </c>
      <c r="I10431" s="31">
        <v>167777116</v>
      </c>
      <c r="J10431" s="31">
        <v>167777116</v>
      </c>
      <c r="K10431" s="32">
        <f>IFERROR((J10431/I10431),0)</f>
        <v>1</v>
      </c>
      <c r="L10431" s="31"/>
      <c r="M10431" s="31"/>
      <c r="N10431" s="39"/>
      <c r="O10431" s="28"/>
      <c r="P10431" s="28"/>
      <c r="Q10431" s="28"/>
      <c r="R10431" s="28"/>
      <c r="S10431" s="25"/>
    </row>
    <row r="10432" spans="2:19" s="16" customFormat="1" outlineLevel="2" x14ac:dyDescent="0.25">
      <c r="B10432" s="16" t="s">
        <v>3825</v>
      </c>
      <c r="C10432" s="16" t="s">
        <v>3406</v>
      </c>
      <c r="D10432" s="16" t="s">
        <v>91</v>
      </c>
      <c r="E10432" s="16" t="s">
        <v>1573</v>
      </c>
      <c r="G10432" s="16" t="s">
        <v>1574</v>
      </c>
      <c r="H10432" s="16" t="s">
        <v>155</v>
      </c>
      <c r="I10432" s="31">
        <v>-220570561</v>
      </c>
      <c r="J10432" s="31"/>
      <c r="K10432" s="32">
        <f>IFERROR((J10432/I10432),0)</f>
        <v>0</v>
      </c>
      <c r="L10432" s="31"/>
      <c r="M10432" s="31"/>
      <c r="N10432" s="39"/>
      <c r="O10432" s="28"/>
      <c r="P10432" s="28"/>
      <c r="Q10432" s="28"/>
      <c r="R10432" s="28"/>
      <c r="S10432" s="25"/>
    </row>
    <row r="10433" spans="2:19" s="16" customFormat="1" outlineLevel="1" x14ac:dyDescent="0.25">
      <c r="B10433" s="47" t="s">
        <v>8134</v>
      </c>
      <c r="C10433" s="47" t="str">
        <f>C10432</f>
        <v>ASIGNACIÓN PARA LA INVERSIÓN LOCAL  - AMBIENTE Y DESARROLLO SOSTENIBLE</v>
      </c>
      <c r="D10433" s="47"/>
      <c r="E10433" s="47" t="str">
        <f>E10432</f>
        <v>47189</v>
      </c>
      <c r="F10433" s="47"/>
      <c r="G10433" s="47" t="str">
        <f>G10432</f>
        <v xml:space="preserve">CIÉNAGA                                           </v>
      </c>
      <c r="H10433" s="47" t="s">
        <v>10655</v>
      </c>
      <c r="I10433" s="51">
        <f>SUBTOTAL(9,I10428:I10432)</f>
        <v>1378236573</v>
      </c>
      <c r="J10433" s="51">
        <f>SUBTOTAL(9,J10428:J10432)</f>
        <v>1112839706.8499999</v>
      </c>
      <c r="K10433" s="49">
        <f>J10433/I10433</f>
        <v>0.80743736500018126</v>
      </c>
      <c r="L10433" s="51">
        <f>SUBTOTAL(9,L10428:L10432)</f>
        <v>728690911.83000004</v>
      </c>
      <c r="M10433" s="51">
        <f>SUBTOTAL(9,M10428:M10432)</f>
        <v>616885378.85000002</v>
      </c>
      <c r="N10433" s="50">
        <f>IFERROR((M10433/L10433),"N.A")</f>
        <v>0.84656658788399475</v>
      </c>
      <c r="O10433" s="28"/>
      <c r="P10433" s="28"/>
      <c r="Q10433" s="28"/>
      <c r="R10433" s="28"/>
      <c r="S10433" s="25"/>
    </row>
    <row r="10434" spans="2:19" s="16" customFormat="1" outlineLevel="2" x14ac:dyDescent="0.25">
      <c r="B10434" s="16" t="s">
        <v>3826</v>
      </c>
      <c r="C10434" s="16" t="s">
        <v>3406</v>
      </c>
      <c r="D10434" s="16" t="s">
        <v>91</v>
      </c>
      <c r="E10434" s="16" t="s">
        <v>1576</v>
      </c>
      <c r="G10434" s="16" t="s">
        <v>1577</v>
      </c>
      <c r="H10434" s="16" t="s">
        <v>152</v>
      </c>
      <c r="I10434" s="35">
        <v>740315073</v>
      </c>
      <c r="J10434" s="35">
        <v>414098365.44000012</v>
      </c>
      <c r="K10434" s="36">
        <f>IFERROR((J10434/I10434),0)</f>
        <v>0.55935422706164473</v>
      </c>
      <c r="L10434" s="35">
        <v>489150376.86000001</v>
      </c>
      <c r="M10434" s="35">
        <v>414098365.44000012</v>
      </c>
      <c r="N10434" s="40">
        <f>M10434/L10434</f>
        <v>0.84656658776022864</v>
      </c>
      <c r="O10434" s="28"/>
      <c r="P10434" s="28"/>
      <c r="Q10434" s="28"/>
      <c r="R10434" s="28"/>
      <c r="S10434" s="25"/>
    </row>
    <row r="10435" spans="2:19" s="16" customFormat="1" outlineLevel="2" x14ac:dyDescent="0.25">
      <c r="B10435" s="16" t="s">
        <v>3826</v>
      </c>
      <c r="C10435" s="16" t="s">
        <v>3406</v>
      </c>
      <c r="D10435" s="16" t="s">
        <v>91</v>
      </c>
      <c r="E10435" s="16" t="s">
        <v>1576</v>
      </c>
      <c r="G10435" s="16" t="s">
        <v>1577</v>
      </c>
      <c r="H10435" s="16" t="s">
        <v>19</v>
      </c>
      <c r="I10435" s="31">
        <v>344412882</v>
      </c>
      <c r="J10435" s="31">
        <v>344412882</v>
      </c>
      <c r="K10435" s="32">
        <f>IFERROR((J10435/I10435),0)</f>
        <v>1</v>
      </c>
      <c r="L10435" s="31"/>
      <c r="M10435" s="31"/>
      <c r="N10435" s="39"/>
      <c r="O10435" s="28"/>
      <c r="P10435" s="28"/>
      <c r="Q10435" s="28"/>
      <c r="R10435" s="28"/>
      <c r="S10435" s="25"/>
    </row>
    <row r="10436" spans="2:19" s="16" customFormat="1" outlineLevel="2" x14ac:dyDescent="0.25">
      <c r="B10436" s="16" t="s">
        <v>3826</v>
      </c>
      <c r="C10436" s="16" t="s">
        <v>3406</v>
      </c>
      <c r="D10436" s="16" t="s">
        <v>91</v>
      </c>
      <c r="E10436" s="16" t="s">
        <v>1576</v>
      </c>
      <c r="G10436" s="16" t="s">
        <v>1577</v>
      </c>
      <c r="H10436" s="16" t="s">
        <v>154</v>
      </c>
      <c r="I10436" s="31">
        <v>4579</v>
      </c>
      <c r="J10436" s="31">
        <v>4579</v>
      </c>
      <c r="K10436" s="32">
        <f>IFERROR((J10436/I10436),0)</f>
        <v>1</v>
      </c>
      <c r="L10436" s="31"/>
      <c r="M10436" s="31"/>
      <c r="N10436" s="39"/>
      <c r="O10436" s="28"/>
      <c r="P10436" s="28"/>
      <c r="Q10436" s="28"/>
      <c r="R10436" s="28"/>
      <c r="S10436" s="25"/>
    </row>
    <row r="10437" spans="2:19" s="16" customFormat="1" outlineLevel="2" x14ac:dyDescent="0.25">
      <c r="B10437" s="16" t="s">
        <v>3826</v>
      </c>
      <c r="C10437" s="16" t="s">
        <v>3406</v>
      </c>
      <c r="D10437" s="16" t="s">
        <v>91</v>
      </c>
      <c r="E10437" s="16" t="s">
        <v>1576</v>
      </c>
      <c r="G10437" s="16" t="s">
        <v>1577</v>
      </c>
      <c r="H10437" s="16" t="s">
        <v>231</v>
      </c>
      <c r="I10437" s="31">
        <v>112624212</v>
      </c>
      <c r="J10437" s="31">
        <v>112624212</v>
      </c>
      <c r="K10437" s="32">
        <f>IFERROR((J10437/I10437),0)</f>
        <v>1</v>
      </c>
      <c r="L10437" s="31"/>
      <c r="M10437" s="31"/>
      <c r="N10437" s="39"/>
      <c r="O10437" s="28"/>
      <c r="P10437" s="28"/>
      <c r="Q10437" s="28"/>
      <c r="R10437" s="28"/>
      <c r="S10437" s="25"/>
    </row>
    <row r="10438" spans="2:19" s="16" customFormat="1" outlineLevel="2" x14ac:dyDescent="0.25">
      <c r="B10438" s="16" t="s">
        <v>3826</v>
      </c>
      <c r="C10438" s="16" t="s">
        <v>3406</v>
      </c>
      <c r="D10438" s="16" t="s">
        <v>91</v>
      </c>
      <c r="E10438" s="16" t="s">
        <v>1576</v>
      </c>
      <c r="G10438" s="16" t="s">
        <v>1577</v>
      </c>
      <c r="H10438" s="16" t="s">
        <v>155</v>
      </c>
      <c r="I10438" s="31">
        <v>-148063015</v>
      </c>
      <c r="J10438" s="31"/>
      <c r="K10438" s="32">
        <f>IFERROR((J10438/I10438),0)</f>
        <v>0</v>
      </c>
      <c r="L10438" s="31"/>
      <c r="M10438" s="31"/>
      <c r="N10438" s="39"/>
      <c r="O10438" s="28"/>
      <c r="P10438" s="28"/>
      <c r="Q10438" s="28"/>
      <c r="R10438" s="28"/>
      <c r="S10438" s="25"/>
    </row>
    <row r="10439" spans="2:19" s="16" customFormat="1" outlineLevel="1" x14ac:dyDescent="0.25">
      <c r="B10439" s="47" t="s">
        <v>8135</v>
      </c>
      <c r="C10439" s="47" t="str">
        <f>C10438</f>
        <v>ASIGNACIÓN PARA LA INVERSIÓN LOCAL  - AMBIENTE Y DESARROLLO SOSTENIBLE</v>
      </c>
      <c r="D10439" s="47"/>
      <c r="E10439" s="47" t="str">
        <f>E10438</f>
        <v>47170</v>
      </c>
      <c r="F10439" s="47"/>
      <c r="G10439" s="47" t="str">
        <f>G10438</f>
        <v xml:space="preserve">CHIVOLO                                           </v>
      </c>
      <c r="H10439" s="47" t="s">
        <v>10655</v>
      </c>
      <c r="I10439" s="51">
        <f>SUBTOTAL(9,I10434:I10438)</f>
        <v>1049293731</v>
      </c>
      <c r="J10439" s="51">
        <f>SUBTOTAL(9,J10434:J10438)</f>
        <v>871140038.44000006</v>
      </c>
      <c r="K10439" s="49">
        <f>J10439/I10439</f>
        <v>0.8302156133247689</v>
      </c>
      <c r="L10439" s="51">
        <f>SUBTOTAL(9,L10434:L10438)</f>
        <v>489150376.86000001</v>
      </c>
      <c r="M10439" s="51">
        <f>SUBTOTAL(9,M10434:M10438)</f>
        <v>414098365.44000012</v>
      </c>
      <c r="N10439" s="50">
        <f>IFERROR((M10439/L10439),"N.A")</f>
        <v>0.84656658776022864</v>
      </c>
      <c r="O10439" s="28"/>
      <c r="P10439" s="28"/>
      <c r="Q10439" s="28"/>
      <c r="R10439" s="28"/>
      <c r="S10439" s="25"/>
    </row>
    <row r="10440" spans="2:19" s="16" customFormat="1" outlineLevel="2" x14ac:dyDescent="0.25">
      <c r="B10440" s="16" t="s">
        <v>3827</v>
      </c>
      <c r="C10440" s="16" t="s">
        <v>3406</v>
      </c>
      <c r="D10440" s="16" t="s">
        <v>91</v>
      </c>
      <c r="E10440" s="16" t="s">
        <v>1579</v>
      </c>
      <c r="G10440" s="16" t="s">
        <v>1580</v>
      </c>
      <c r="H10440" s="16" t="s">
        <v>152</v>
      </c>
      <c r="I10440" s="35">
        <v>489306237</v>
      </c>
      <c r="J10440" s="35">
        <v>273695512.00000006</v>
      </c>
      <c r="K10440" s="36">
        <f>IFERROR((J10440/I10440),0)</f>
        <v>0.55935422707477167</v>
      </c>
      <c r="L10440" s="35">
        <v>323300630.81999999</v>
      </c>
      <c r="M10440" s="35">
        <v>273695512.00000006</v>
      </c>
      <c r="N10440" s="40">
        <f>M10440/L10440</f>
        <v>0.84656658821176889</v>
      </c>
      <c r="O10440" s="28"/>
      <c r="P10440" s="28"/>
      <c r="Q10440" s="28"/>
      <c r="R10440" s="28"/>
      <c r="S10440" s="25"/>
    </row>
    <row r="10441" spans="2:19" s="16" customFormat="1" outlineLevel="2" x14ac:dyDescent="0.25">
      <c r="B10441" s="16" t="s">
        <v>3827</v>
      </c>
      <c r="C10441" s="16" t="s">
        <v>3406</v>
      </c>
      <c r="D10441" s="16" t="s">
        <v>91</v>
      </c>
      <c r="E10441" s="16" t="s">
        <v>1579</v>
      </c>
      <c r="G10441" s="16" t="s">
        <v>1580</v>
      </c>
      <c r="H10441" s="16" t="s">
        <v>19</v>
      </c>
      <c r="I10441" s="31">
        <v>337850273</v>
      </c>
      <c r="J10441" s="31">
        <v>337850273</v>
      </c>
      <c r="K10441" s="32">
        <f>IFERROR((J10441/I10441),0)</f>
        <v>1</v>
      </c>
      <c r="L10441" s="31"/>
      <c r="M10441" s="31"/>
      <c r="N10441" s="39"/>
      <c r="O10441" s="28"/>
      <c r="P10441" s="28"/>
      <c r="Q10441" s="28"/>
      <c r="R10441" s="28"/>
      <c r="S10441" s="25"/>
    </row>
    <row r="10442" spans="2:19" s="16" customFormat="1" outlineLevel="2" x14ac:dyDescent="0.25">
      <c r="B10442" s="16" t="s">
        <v>3827</v>
      </c>
      <c r="C10442" s="16" t="s">
        <v>3406</v>
      </c>
      <c r="D10442" s="16" t="s">
        <v>91</v>
      </c>
      <c r="E10442" s="16" t="s">
        <v>1579</v>
      </c>
      <c r="G10442" s="16" t="s">
        <v>1580</v>
      </c>
      <c r="H10442" s="16" t="s">
        <v>154</v>
      </c>
      <c r="I10442" s="31">
        <v>3026</v>
      </c>
      <c r="J10442" s="31">
        <v>3026</v>
      </c>
      <c r="K10442" s="32">
        <f>IFERROR((J10442/I10442),0)</f>
        <v>1</v>
      </c>
      <c r="L10442" s="31"/>
      <c r="M10442" s="31"/>
      <c r="N10442" s="39"/>
      <c r="O10442" s="28"/>
      <c r="P10442" s="28"/>
      <c r="Q10442" s="28"/>
      <c r="R10442" s="28"/>
      <c r="S10442" s="25"/>
    </row>
    <row r="10443" spans="2:19" s="16" customFormat="1" outlineLevel="2" x14ac:dyDescent="0.25">
      <c r="B10443" s="16" t="s">
        <v>3827</v>
      </c>
      <c r="C10443" s="16" t="s">
        <v>3406</v>
      </c>
      <c r="D10443" s="16" t="s">
        <v>91</v>
      </c>
      <c r="E10443" s="16" t="s">
        <v>1579</v>
      </c>
      <c r="G10443" s="16" t="s">
        <v>1580</v>
      </c>
      <c r="H10443" s="16" t="s">
        <v>231</v>
      </c>
      <c r="I10443" s="31">
        <v>74438210</v>
      </c>
      <c r="J10443" s="31">
        <v>74438210</v>
      </c>
      <c r="K10443" s="32">
        <f>IFERROR((J10443/I10443),0)</f>
        <v>1</v>
      </c>
      <c r="L10443" s="31"/>
      <c r="M10443" s="31"/>
      <c r="N10443" s="39"/>
      <c r="O10443" s="28"/>
      <c r="P10443" s="28"/>
      <c r="Q10443" s="28"/>
      <c r="R10443" s="28"/>
      <c r="S10443" s="25"/>
    </row>
    <row r="10444" spans="2:19" s="16" customFormat="1" outlineLevel="2" x14ac:dyDescent="0.25">
      <c r="B10444" s="16" t="s">
        <v>3827</v>
      </c>
      <c r="C10444" s="16" t="s">
        <v>3406</v>
      </c>
      <c r="D10444" s="16" t="s">
        <v>91</v>
      </c>
      <c r="E10444" s="16" t="s">
        <v>1579</v>
      </c>
      <c r="G10444" s="16" t="s">
        <v>1580</v>
      </c>
      <c r="H10444" s="16" t="s">
        <v>155</v>
      </c>
      <c r="I10444" s="31">
        <v>-97861247</v>
      </c>
      <c r="J10444" s="31"/>
      <c r="K10444" s="32">
        <f>IFERROR((J10444/I10444),0)</f>
        <v>0</v>
      </c>
      <c r="L10444" s="31"/>
      <c r="M10444" s="31"/>
      <c r="N10444" s="39"/>
      <c r="O10444" s="28"/>
      <c r="P10444" s="28"/>
      <c r="Q10444" s="28"/>
      <c r="R10444" s="28"/>
      <c r="S10444" s="25"/>
    </row>
    <row r="10445" spans="2:19" s="16" customFormat="1" outlineLevel="1" x14ac:dyDescent="0.25">
      <c r="B10445" s="47" t="s">
        <v>8136</v>
      </c>
      <c r="C10445" s="47" t="str">
        <f>C10444</f>
        <v>ASIGNACIÓN PARA LA INVERSIÓN LOCAL  - AMBIENTE Y DESARROLLO SOSTENIBLE</v>
      </c>
      <c r="D10445" s="47"/>
      <c r="E10445" s="47" t="str">
        <f>E10444</f>
        <v>47161</v>
      </c>
      <c r="F10445" s="47"/>
      <c r="G10445" s="47" t="str">
        <f>G10444</f>
        <v xml:space="preserve">CERRO SAN ANTONIO                                 </v>
      </c>
      <c r="H10445" s="47" t="s">
        <v>10655</v>
      </c>
      <c r="I10445" s="51">
        <f>SUBTOTAL(9,I10440:I10444)</f>
        <v>803736499</v>
      </c>
      <c r="J10445" s="51">
        <f>SUBTOTAL(9,J10440:J10444)</f>
        <v>685987021</v>
      </c>
      <c r="K10445" s="49">
        <f>J10445/I10445</f>
        <v>0.8534974109717518</v>
      </c>
      <c r="L10445" s="51">
        <f>SUBTOTAL(9,L10440:L10444)</f>
        <v>323300630.81999999</v>
      </c>
      <c r="M10445" s="51">
        <f>SUBTOTAL(9,M10440:M10444)</f>
        <v>273695512.00000006</v>
      </c>
      <c r="N10445" s="50">
        <f>IFERROR((M10445/L10445),"N.A")</f>
        <v>0.84656658821176889</v>
      </c>
      <c r="O10445" s="28"/>
      <c r="P10445" s="28"/>
      <c r="Q10445" s="28"/>
      <c r="R10445" s="28"/>
      <c r="S10445" s="25"/>
    </row>
    <row r="10446" spans="2:19" s="16" customFormat="1" outlineLevel="2" x14ac:dyDescent="0.25">
      <c r="B10446" s="16" t="s">
        <v>3828</v>
      </c>
      <c r="C10446" s="16" t="s">
        <v>3406</v>
      </c>
      <c r="D10446" s="16" t="s">
        <v>91</v>
      </c>
      <c r="E10446" s="16" t="s">
        <v>1582</v>
      </c>
      <c r="G10446" s="16" t="s">
        <v>1583</v>
      </c>
      <c r="H10446" s="16" t="s">
        <v>152</v>
      </c>
      <c r="I10446" s="35">
        <v>832801422</v>
      </c>
      <c r="J10446" s="35">
        <v>465830995.67000008</v>
      </c>
      <c r="K10446" s="36">
        <f>IFERROR((J10446/I10446),0)</f>
        <v>0.55935422702724458</v>
      </c>
      <c r="L10446" s="35">
        <v>550259131.59000003</v>
      </c>
      <c r="M10446" s="35">
        <v>465830995.67000008</v>
      </c>
      <c r="N10446" s="40">
        <f>M10446/L10446</f>
        <v>0.8465665882253679</v>
      </c>
      <c r="O10446" s="28"/>
      <c r="P10446" s="28"/>
      <c r="Q10446" s="28"/>
      <c r="R10446" s="28"/>
      <c r="S10446" s="25"/>
    </row>
    <row r="10447" spans="2:19" s="16" customFormat="1" outlineLevel="2" x14ac:dyDescent="0.25">
      <c r="B10447" s="16" t="s">
        <v>3828</v>
      </c>
      <c r="C10447" s="16" t="s">
        <v>3406</v>
      </c>
      <c r="D10447" s="16" t="s">
        <v>91</v>
      </c>
      <c r="E10447" s="16" t="s">
        <v>1582</v>
      </c>
      <c r="G10447" s="16" t="s">
        <v>1583</v>
      </c>
      <c r="H10447" s="16" t="s">
        <v>19</v>
      </c>
      <c r="I10447" s="31">
        <v>390291994</v>
      </c>
      <c r="J10447" s="31">
        <v>390291994</v>
      </c>
      <c r="K10447" s="32">
        <f>IFERROR((J10447/I10447),0)</f>
        <v>1</v>
      </c>
      <c r="L10447" s="31"/>
      <c r="M10447" s="31"/>
      <c r="N10447" s="39"/>
      <c r="O10447" s="28"/>
      <c r="P10447" s="28"/>
      <c r="Q10447" s="28"/>
      <c r="R10447" s="28"/>
      <c r="S10447" s="25"/>
    </row>
    <row r="10448" spans="2:19" s="16" customFormat="1" outlineLevel="2" x14ac:dyDescent="0.25">
      <c r="B10448" s="16" t="s">
        <v>3828</v>
      </c>
      <c r="C10448" s="16" t="s">
        <v>3406</v>
      </c>
      <c r="D10448" s="16" t="s">
        <v>91</v>
      </c>
      <c r="E10448" s="16" t="s">
        <v>1582</v>
      </c>
      <c r="G10448" s="16" t="s">
        <v>1583</v>
      </c>
      <c r="H10448" s="16" t="s">
        <v>154</v>
      </c>
      <c r="I10448" s="31">
        <v>5151</v>
      </c>
      <c r="J10448" s="31">
        <v>5151</v>
      </c>
      <c r="K10448" s="32">
        <f>IFERROR((J10448/I10448),0)</f>
        <v>1</v>
      </c>
      <c r="L10448" s="31"/>
      <c r="M10448" s="31"/>
      <c r="N10448" s="39"/>
      <c r="O10448" s="28"/>
      <c r="P10448" s="28"/>
      <c r="Q10448" s="28"/>
      <c r="R10448" s="28"/>
      <c r="S10448" s="25"/>
    </row>
    <row r="10449" spans="2:19" s="16" customFormat="1" outlineLevel="2" x14ac:dyDescent="0.25">
      <c r="B10449" s="16" t="s">
        <v>3828</v>
      </c>
      <c r="C10449" s="16" t="s">
        <v>3406</v>
      </c>
      <c r="D10449" s="16" t="s">
        <v>91</v>
      </c>
      <c r="E10449" s="16" t="s">
        <v>1582</v>
      </c>
      <c r="G10449" s="16" t="s">
        <v>1583</v>
      </c>
      <c r="H10449" s="16" t="s">
        <v>231</v>
      </c>
      <c r="I10449" s="31">
        <v>126694170</v>
      </c>
      <c r="J10449" s="31">
        <v>126694170</v>
      </c>
      <c r="K10449" s="32">
        <f>IFERROR((J10449/I10449),0)</f>
        <v>1</v>
      </c>
      <c r="L10449" s="31"/>
      <c r="M10449" s="31"/>
      <c r="N10449" s="39"/>
      <c r="O10449" s="28"/>
      <c r="P10449" s="28"/>
      <c r="Q10449" s="28"/>
      <c r="R10449" s="28"/>
      <c r="S10449" s="25"/>
    </row>
    <row r="10450" spans="2:19" s="16" customFormat="1" outlineLevel="2" x14ac:dyDescent="0.25">
      <c r="B10450" s="16" t="s">
        <v>3828</v>
      </c>
      <c r="C10450" s="16" t="s">
        <v>3406</v>
      </c>
      <c r="D10450" s="16" t="s">
        <v>91</v>
      </c>
      <c r="E10450" s="16" t="s">
        <v>1582</v>
      </c>
      <c r="G10450" s="16" t="s">
        <v>1583</v>
      </c>
      <c r="H10450" s="16" t="s">
        <v>155</v>
      </c>
      <c r="I10450" s="31">
        <v>-166560284</v>
      </c>
      <c r="J10450" s="31"/>
      <c r="K10450" s="32">
        <f>IFERROR((J10450/I10450),0)</f>
        <v>0</v>
      </c>
      <c r="L10450" s="31"/>
      <c r="M10450" s="31"/>
      <c r="N10450" s="39"/>
      <c r="O10450" s="28"/>
      <c r="P10450" s="28"/>
      <c r="Q10450" s="28"/>
      <c r="R10450" s="28"/>
      <c r="S10450" s="25"/>
    </row>
    <row r="10451" spans="2:19" s="16" customFormat="1" outlineLevel="1" x14ac:dyDescent="0.25">
      <c r="B10451" s="47" t="s">
        <v>8137</v>
      </c>
      <c r="C10451" s="47" t="str">
        <f>C10450</f>
        <v>ASIGNACIÓN PARA LA INVERSIÓN LOCAL  - AMBIENTE Y DESARROLLO SOSTENIBLE</v>
      </c>
      <c r="D10451" s="47"/>
      <c r="E10451" s="47" t="str">
        <f>E10450</f>
        <v>47058</v>
      </c>
      <c r="F10451" s="47"/>
      <c r="G10451" s="47" t="str">
        <f>G10450</f>
        <v xml:space="preserve">ARIGUANÍ                                          </v>
      </c>
      <c r="H10451" s="47" t="s">
        <v>10655</v>
      </c>
      <c r="I10451" s="51">
        <f>SUBTOTAL(9,I10446:I10450)</f>
        <v>1183232453</v>
      </c>
      <c r="J10451" s="51">
        <f>SUBTOTAL(9,J10446:J10450)</f>
        <v>982822310.67000008</v>
      </c>
      <c r="K10451" s="49">
        <f>J10451/I10451</f>
        <v>0.83062487694461506</v>
      </c>
      <c r="L10451" s="51">
        <f>SUBTOTAL(9,L10446:L10450)</f>
        <v>550259131.59000003</v>
      </c>
      <c r="M10451" s="51">
        <f>SUBTOTAL(9,M10446:M10450)</f>
        <v>465830995.67000008</v>
      </c>
      <c r="N10451" s="50">
        <f>IFERROR((M10451/L10451),"N.A")</f>
        <v>0.8465665882253679</v>
      </c>
      <c r="O10451" s="28"/>
      <c r="P10451" s="28"/>
      <c r="Q10451" s="28"/>
      <c r="R10451" s="28"/>
      <c r="S10451" s="25"/>
    </row>
    <row r="10452" spans="2:19" s="16" customFormat="1" outlineLevel="2" x14ac:dyDescent="0.25">
      <c r="B10452" s="16" t="s">
        <v>3829</v>
      </c>
      <c r="C10452" s="16" t="s">
        <v>3406</v>
      </c>
      <c r="D10452" s="16" t="s">
        <v>91</v>
      </c>
      <c r="E10452" s="16" t="s">
        <v>1585</v>
      </c>
      <c r="G10452" s="16" t="s">
        <v>1586</v>
      </c>
      <c r="H10452" s="16" t="s">
        <v>152</v>
      </c>
      <c r="I10452" s="35">
        <v>729792329</v>
      </c>
      <c r="J10452" s="35">
        <v>408212424.12</v>
      </c>
      <c r="K10452" s="36">
        <f>IFERROR((J10452/I10452),0)</f>
        <v>0.55935422708451077</v>
      </c>
      <c r="L10452" s="35">
        <v>482197655.75000006</v>
      </c>
      <c r="M10452" s="35">
        <v>408212424.12</v>
      </c>
      <c r="N10452" s="40">
        <f>M10452/L10452</f>
        <v>0.84656658789656503</v>
      </c>
      <c r="O10452" s="28"/>
      <c r="P10452" s="28"/>
      <c r="Q10452" s="28"/>
      <c r="R10452" s="28"/>
      <c r="S10452" s="25"/>
    </row>
    <row r="10453" spans="2:19" s="16" customFormat="1" outlineLevel="2" x14ac:dyDescent="0.25">
      <c r="B10453" s="16" t="s">
        <v>3829</v>
      </c>
      <c r="C10453" s="16" t="s">
        <v>3406</v>
      </c>
      <c r="D10453" s="16" t="s">
        <v>91</v>
      </c>
      <c r="E10453" s="16" t="s">
        <v>1585</v>
      </c>
      <c r="G10453" s="16" t="s">
        <v>1586</v>
      </c>
      <c r="H10453" s="16" t="s">
        <v>19</v>
      </c>
      <c r="I10453" s="31">
        <v>167940430</v>
      </c>
      <c r="J10453" s="31">
        <v>167940430</v>
      </c>
      <c r="K10453" s="32">
        <f>IFERROR((J10453/I10453),0)</f>
        <v>1</v>
      </c>
      <c r="L10453" s="31"/>
      <c r="M10453" s="31"/>
      <c r="N10453" s="39"/>
      <c r="O10453" s="28"/>
      <c r="P10453" s="28"/>
      <c r="Q10453" s="28"/>
      <c r="R10453" s="28"/>
      <c r="S10453" s="25"/>
    </row>
    <row r="10454" spans="2:19" s="16" customFormat="1" outlineLevel="2" x14ac:dyDescent="0.25">
      <c r="B10454" s="16" t="s">
        <v>3829</v>
      </c>
      <c r="C10454" s="16" t="s">
        <v>3406</v>
      </c>
      <c r="D10454" s="16" t="s">
        <v>91</v>
      </c>
      <c r="E10454" s="16" t="s">
        <v>1585</v>
      </c>
      <c r="G10454" s="16" t="s">
        <v>1586</v>
      </c>
      <c r="H10454" s="16" t="s">
        <v>154</v>
      </c>
      <c r="I10454" s="31">
        <v>4514</v>
      </c>
      <c r="J10454" s="31">
        <v>4514</v>
      </c>
      <c r="K10454" s="32">
        <f>IFERROR((J10454/I10454),0)</f>
        <v>1</v>
      </c>
      <c r="L10454" s="31"/>
      <c r="M10454" s="31"/>
      <c r="N10454" s="39"/>
      <c r="O10454" s="28"/>
      <c r="P10454" s="28"/>
      <c r="Q10454" s="28"/>
      <c r="R10454" s="28"/>
      <c r="S10454" s="25"/>
    </row>
    <row r="10455" spans="2:19" s="16" customFormat="1" outlineLevel="2" x14ac:dyDescent="0.25">
      <c r="B10455" s="16" t="s">
        <v>3829</v>
      </c>
      <c r="C10455" s="16" t="s">
        <v>3406</v>
      </c>
      <c r="D10455" s="16" t="s">
        <v>91</v>
      </c>
      <c r="E10455" s="16" t="s">
        <v>1585</v>
      </c>
      <c r="G10455" s="16" t="s">
        <v>1586</v>
      </c>
      <c r="H10455" s="16" t="s">
        <v>231</v>
      </c>
      <c r="I10455" s="31">
        <v>111023385</v>
      </c>
      <c r="J10455" s="31">
        <v>111023385</v>
      </c>
      <c r="K10455" s="32">
        <f>IFERROR((J10455/I10455),0)</f>
        <v>1</v>
      </c>
      <c r="L10455" s="31"/>
      <c r="M10455" s="31"/>
      <c r="N10455" s="39"/>
      <c r="O10455" s="28"/>
      <c r="P10455" s="28"/>
      <c r="Q10455" s="28"/>
      <c r="R10455" s="28"/>
      <c r="S10455" s="25"/>
    </row>
    <row r="10456" spans="2:19" s="16" customFormat="1" outlineLevel="2" x14ac:dyDescent="0.25">
      <c r="B10456" s="16" t="s">
        <v>3829</v>
      </c>
      <c r="C10456" s="16" t="s">
        <v>3406</v>
      </c>
      <c r="D10456" s="16" t="s">
        <v>91</v>
      </c>
      <c r="E10456" s="16" t="s">
        <v>1585</v>
      </c>
      <c r="G10456" s="16" t="s">
        <v>1586</v>
      </c>
      <c r="H10456" s="16" t="s">
        <v>155</v>
      </c>
      <c r="I10456" s="31">
        <v>-145958466</v>
      </c>
      <c r="J10456" s="31"/>
      <c r="K10456" s="32">
        <f>IFERROR((J10456/I10456),0)</f>
        <v>0</v>
      </c>
      <c r="L10456" s="31"/>
      <c r="M10456" s="31"/>
      <c r="N10456" s="39"/>
      <c r="O10456" s="28"/>
      <c r="P10456" s="28"/>
      <c r="Q10456" s="28"/>
      <c r="R10456" s="28"/>
      <c r="S10456" s="25"/>
    </row>
    <row r="10457" spans="2:19" s="16" customFormat="1" outlineLevel="1" x14ac:dyDescent="0.25">
      <c r="B10457" s="47" t="s">
        <v>8138</v>
      </c>
      <c r="C10457" s="47" t="str">
        <f>C10456</f>
        <v>ASIGNACIÓN PARA LA INVERSIÓN LOCAL  - AMBIENTE Y DESARROLLO SOSTENIBLE</v>
      </c>
      <c r="D10457" s="47"/>
      <c r="E10457" s="47" t="str">
        <f>E10456</f>
        <v>47053</v>
      </c>
      <c r="F10457" s="47"/>
      <c r="G10457" s="47" t="str">
        <f>G10456</f>
        <v xml:space="preserve">ARACATACA                                         </v>
      </c>
      <c r="H10457" s="47" t="s">
        <v>10655</v>
      </c>
      <c r="I10457" s="51">
        <f>SUBTOTAL(9,I10452:I10456)</f>
        <v>862802192</v>
      </c>
      <c r="J10457" s="51">
        <f>SUBTOTAL(9,J10452:J10456)</f>
        <v>687180753.12</v>
      </c>
      <c r="K10457" s="49">
        <f>J10457/I10457</f>
        <v>0.79645225695022337</v>
      </c>
      <c r="L10457" s="51">
        <f>SUBTOTAL(9,L10452:L10456)</f>
        <v>482197655.75000006</v>
      </c>
      <c r="M10457" s="51">
        <f>SUBTOTAL(9,M10452:M10456)</f>
        <v>408212424.12</v>
      </c>
      <c r="N10457" s="50">
        <f>IFERROR((M10457/L10457),"N.A")</f>
        <v>0.84656658789656503</v>
      </c>
      <c r="O10457" s="28"/>
      <c r="P10457" s="28"/>
      <c r="Q10457" s="28"/>
      <c r="R10457" s="28"/>
      <c r="S10457" s="25"/>
    </row>
    <row r="10458" spans="2:19" s="16" customFormat="1" outlineLevel="2" x14ac:dyDescent="0.25">
      <c r="B10458" s="16" t="s">
        <v>3830</v>
      </c>
      <c r="C10458" s="16" t="s">
        <v>3406</v>
      </c>
      <c r="D10458" s="16" t="s">
        <v>91</v>
      </c>
      <c r="E10458" s="16" t="s">
        <v>1588</v>
      </c>
      <c r="G10458" s="16" t="s">
        <v>1589</v>
      </c>
      <c r="H10458" s="16" t="s">
        <v>152</v>
      </c>
      <c r="I10458" s="35">
        <v>502655970</v>
      </c>
      <c r="J10458" s="35">
        <v>281162741.57999998</v>
      </c>
      <c r="K10458" s="36">
        <f>IFERROR((J10458/I10458),0)</f>
        <v>0.55935422706707327</v>
      </c>
      <c r="L10458" s="35">
        <v>332121236.00999993</v>
      </c>
      <c r="M10458" s="35">
        <v>281162741.57999998</v>
      </c>
      <c r="N10458" s="40">
        <f>M10458/L10458</f>
        <v>0.84656658802610973</v>
      </c>
      <c r="O10458" s="28"/>
      <c r="P10458" s="28"/>
      <c r="Q10458" s="28"/>
      <c r="R10458" s="28"/>
      <c r="S10458" s="25"/>
    </row>
    <row r="10459" spans="2:19" s="16" customFormat="1" outlineLevel="2" x14ac:dyDescent="0.25">
      <c r="B10459" s="16" t="s">
        <v>3830</v>
      </c>
      <c r="C10459" s="16" t="s">
        <v>3406</v>
      </c>
      <c r="D10459" s="16" t="s">
        <v>91</v>
      </c>
      <c r="E10459" s="16" t="s">
        <v>1588</v>
      </c>
      <c r="G10459" s="16" t="s">
        <v>1589</v>
      </c>
      <c r="H10459" s="16" t="s">
        <v>19</v>
      </c>
      <c r="I10459" s="31">
        <v>107206838</v>
      </c>
      <c r="J10459" s="31">
        <v>107206838</v>
      </c>
      <c r="K10459" s="32">
        <f>IFERROR((J10459/I10459),0)</f>
        <v>1</v>
      </c>
      <c r="L10459" s="31"/>
      <c r="M10459" s="31"/>
      <c r="N10459" s="39"/>
      <c r="O10459" s="28"/>
      <c r="P10459" s="28"/>
      <c r="Q10459" s="28"/>
      <c r="R10459" s="28"/>
      <c r="S10459" s="25"/>
    </row>
    <row r="10460" spans="2:19" s="16" customFormat="1" outlineLevel="2" x14ac:dyDescent="0.25">
      <c r="B10460" s="16" t="s">
        <v>3830</v>
      </c>
      <c r="C10460" s="16" t="s">
        <v>3406</v>
      </c>
      <c r="D10460" s="16" t="s">
        <v>91</v>
      </c>
      <c r="E10460" s="16" t="s">
        <v>1588</v>
      </c>
      <c r="G10460" s="16" t="s">
        <v>1589</v>
      </c>
      <c r="H10460" s="16" t="s">
        <v>154</v>
      </c>
      <c r="I10460" s="31">
        <v>3109</v>
      </c>
      <c r="J10460" s="31">
        <v>3109</v>
      </c>
      <c r="K10460" s="32">
        <f>IFERROR((J10460/I10460),0)</f>
        <v>1</v>
      </c>
      <c r="L10460" s="31"/>
      <c r="M10460" s="31"/>
      <c r="N10460" s="39"/>
      <c r="O10460" s="28"/>
      <c r="P10460" s="28"/>
      <c r="Q10460" s="28"/>
      <c r="R10460" s="28"/>
      <c r="S10460" s="25"/>
    </row>
    <row r="10461" spans="2:19" s="16" customFormat="1" outlineLevel="2" x14ac:dyDescent="0.25">
      <c r="B10461" s="16" t="s">
        <v>3830</v>
      </c>
      <c r="C10461" s="16" t="s">
        <v>3406</v>
      </c>
      <c r="D10461" s="16" t="s">
        <v>91</v>
      </c>
      <c r="E10461" s="16" t="s">
        <v>1588</v>
      </c>
      <c r="G10461" s="16" t="s">
        <v>1589</v>
      </c>
      <c r="H10461" s="16" t="s">
        <v>231</v>
      </c>
      <c r="I10461" s="31">
        <v>76469107</v>
      </c>
      <c r="J10461" s="31">
        <v>76469107</v>
      </c>
      <c r="K10461" s="32">
        <f>IFERROR((J10461/I10461),0)</f>
        <v>1</v>
      </c>
      <c r="L10461" s="31"/>
      <c r="M10461" s="31"/>
      <c r="N10461" s="39"/>
      <c r="O10461" s="28"/>
      <c r="P10461" s="28"/>
      <c r="Q10461" s="28"/>
      <c r="R10461" s="28"/>
      <c r="S10461" s="25"/>
    </row>
    <row r="10462" spans="2:19" s="16" customFormat="1" outlineLevel="2" x14ac:dyDescent="0.25">
      <c r="B10462" s="16" t="s">
        <v>3830</v>
      </c>
      <c r="C10462" s="16" t="s">
        <v>3406</v>
      </c>
      <c r="D10462" s="16" t="s">
        <v>91</v>
      </c>
      <c r="E10462" s="16" t="s">
        <v>1588</v>
      </c>
      <c r="G10462" s="16" t="s">
        <v>1589</v>
      </c>
      <c r="H10462" s="16" t="s">
        <v>155</v>
      </c>
      <c r="I10462" s="31">
        <v>-100531194</v>
      </c>
      <c r="J10462" s="31"/>
      <c r="K10462" s="32">
        <f>IFERROR((J10462/I10462),0)</f>
        <v>0</v>
      </c>
      <c r="L10462" s="31"/>
      <c r="M10462" s="31"/>
      <c r="N10462" s="39"/>
      <c r="O10462" s="28"/>
      <c r="P10462" s="28"/>
      <c r="Q10462" s="28"/>
      <c r="R10462" s="28"/>
      <c r="S10462" s="25"/>
    </row>
    <row r="10463" spans="2:19" s="16" customFormat="1" outlineLevel="1" x14ac:dyDescent="0.25">
      <c r="B10463" s="47" t="s">
        <v>8139</v>
      </c>
      <c r="C10463" s="47" t="str">
        <f>C10462</f>
        <v>ASIGNACIÓN PARA LA INVERSIÓN LOCAL  - AMBIENTE Y DESARROLLO SOSTENIBLE</v>
      </c>
      <c r="D10463" s="47"/>
      <c r="E10463" s="47" t="str">
        <f>E10462</f>
        <v>47030</v>
      </c>
      <c r="F10463" s="47"/>
      <c r="G10463" s="47" t="str">
        <f>G10462</f>
        <v xml:space="preserve">ALGARROBO                                         </v>
      </c>
      <c r="H10463" s="47" t="s">
        <v>10655</v>
      </c>
      <c r="I10463" s="51">
        <f>SUBTOTAL(9,I10458:I10462)</f>
        <v>585803830</v>
      </c>
      <c r="J10463" s="51">
        <f>SUBTOTAL(9,J10458:J10462)</f>
        <v>464841795.57999998</v>
      </c>
      <c r="K10463" s="49">
        <f>J10463/I10463</f>
        <v>0.79351102156501774</v>
      </c>
      <c r="L10463" s="51">
        <f>SUBTOTAL(9,L10458:L10462)</f>
        <v>332121236.00999993</v>
      </c>
      <c r="M10463" s="51">
        <f>SUBTOTAL(9,M10458:M10462)</f>
        <v>281162741.57999998</v>
      </c>
      <c r="N10463" s="50">
        <f>IFERROR((M10463/L10463),"N.A")</f>
        <v>0.84656658802610973</v>
      </c>
      <c r="O10463" s="28"/>
      <c r="P10463" s="28"/>
      <c r="Q10463" s="28"/>
      <c r="R10463" s="28"/>
      <c r="S10463" s="25"/>
    </row>
    <row r="10464" spans="2:19" s="16" customFormat="1" outlineLevel="2" x14ac:dyDescent="0.25">
      <c r="B10464" s="16" t="s">
        <v>3831</v>
      </c>
      <c r="C10464" s="16" t="s">
        <v>3406</v>
      </c>
      <c r="D10464" s="16" t="s">
        <v>91</v>
      </c>
      <c r="E10464" s="16" t="s">
        <v>1591</v>
      </c>
      <c r="G10464" s="16" t="s">
        <v>1592</v>
      </c>
      <c r="H10464" s="16" t="s">
        <v>152</v>
      </c>
      <c r="I10464" s="35">
        <v>1294380605</v>
      </c>
      <c r="J10464" s="35">
        <v>724017262.82000005</v>
      </c>
      <c r="K10464" s="36">
        <f>IFERROR((J10464/I10464),0)</f>
        <v>0.55935422705132398</v>
      </c>
      <c r="L10464" s="35">
        <v>855239591.5200001</v>
      </c>
      <c r="M10464" s="35">
        <v>724017262.82000005</v>
      </c>
      <c r="N10464" s="40">
        <f>M10464/L10464</f>
        <v>0.84656658788821826</v>
      </c>
      <c r="O10464" s="28"/>
      <c r="P10464" s="28"/>
      <c r="Q10464" s="28"/>
      <c r="R10464" s="28"/>
      <c r="S10464" s="25"/>
    </row>
    <row r="10465" spans="2:19" s="16" customFormat="1" outlineLevel="2" x14ac:dyDescent="0.25">
      <c r="B10465" s="16" t="s">
        <v>3831</v>
      </c>
      <c r="C10465" s="16" t="s">
        <v>3406</v>
      </c>
      <c r="D10465" s="16" t="s">
        <v>91</v>
      </c>
      <c r="E10465" s="16" t="s">
        <v>1591</v>
      </c>
      <c r="G10465" s="16" t="s">
        <v>1592</v>
      </c>
      <c r="H10465" s="16" t="s">
        <v>19</v>
      </c>
      <c r="I10465" s="31">
        <v>304297440</v>
      </c>
      <c r="J10465" s="31">
        <v>304297440</v>
      </c>
      <c r="K10465" s="32">
        <f>IFERROR((J10465/I10465),0)</f>
        <v>1</v>
      </c>
      <c r="L10465" s="31"/>
      <c r="M10465" s="31"/>
      <c r="N10465" s="39"/>
      <c r="O10465" s="28"/>
      <c r="P10465" s="28"/>
      <c r="Q10465" s="28"/>
      <c r="R10465" s="28"/>
      <c r="S10465" s="25"/>
    </row>
    <row r="10466" spans="2:19" s="16" customFormat="1" outlineLevel="2" x14ac:dyDescent="0.25">
      <c r="B10466" s="16" t="s">
        <v>3831</v>
      </c>
      <c r="C10466" s="16" t="s">
        <v>3406</v>
      </c>
      <c r="D10466" s="16" t="s">
        <v>91</v>
      </c>
      <c r="E10466" s="16" t="s">
        <v>1591</v>
      </c>
      <c r="G10466" s="16" t="s">
        <v>1592</v>
      </c>
      <c r="H10466" s="16" t="s">
        <v>154</v>
      </c>
      <c r="I10466" s="31">
        <v>8006</v>
      </c>
      <c r="J10466" s="31">
        <v>8006</v>
      </c>
      <c r="K10466" s="32">
        <f>IFERROR((J10466/I10466),0)</f>
        <v>1</v>
      </c>
      <c r="L10466" s="31"/>
      <c r="M10466" s="31"/>
      <c r="N10466" s="39"/>
      <c r="O10466" s="28"/>
      <c r="P10466" s="28"/>
      <c r="Q10466" s="28"/>
      <c r="R10466" s="28"/>
      <c r="S10466" s="25"/>
    </row>
    <row r="10467" spans="2:19" s="16" customFormat="1" outlineLevel="2" x14ac:dyDescent="0.25">
      <c r="B10467" s="16" t="s">
        <v>3831</v>
      </c>
      <c r="C10467" s="16" t="s">
        <v>3406</v>
      </c>
      <c r="D10467" s="16" t="s">
        <v>91</v>
      </c>
      <c r="E10467" s="16" t="s">
        <v>1591</v>
      </c>
      <c r="G10467" s="16" t="s">
        <v>1592</v>
      </c>
      <c r="H10467" s="16" t="s">
        <v>231</v>
      </c>
      <c r="I10467" s="31">
        <v>196914260</v>
      </c>
      <c r="J10467" s="31">
        <v>196914260</v>
      </c>
      <c r="K10467" s="32">
        <f>IFERROR((J10467/I10467),0)</f>
        <v>1</v>
      </c>
      <c r="L10467" s="31"/>
      <c r="M10467" s="31"/>
      <c r="N10467" s="39"/>
      <c r="O10467" s="28"/>
      <c r="P10467" s="28"/>
      <c r="Q10467" s="28"/>
      <c r="R10467" s="28"/>
      <c r="S10467" s="25"/>
    </row>
    <row r="10468" spans="2:19" s="16" customFormat="1" outlineLevel="2" x14ac:dyDescent="0.25">
      <c r="B10468" s="16" t="s">
        <v>3831</v>
      </c>
      <c r="C10468" s="16" t="s">
        <v>3406</v>
      </c>
      <c r="D10468" s="16" t="s">
        <v>91</v>
      </c>
      <c r="E10468" s="16" t="s">
        <v>1591</v>
      </c>
      <c r="G10468" s="16" t="s">
        <v>1592</v>
      </c>
      <c r="H10468" s="16" t="s">
        <v>155</v>
      </c>
      <c r="I10468" s="31">
        <v>-258876121</v>
      </c>
      <c r="J10468" s="31"/>
      <c r="K10468" s="32">
        <f>IFERROR((J10468/I10468),0)</f>
        <v>0</v>
      </c>
      <c r="L10468" s="31"/>
      <c r="M10468" s="31"/>
      <c r="N10468" s="39"/>
      <c r="O10468" s="28"/>
      <c r="P10468" s="28"/>
      <c r="Q10468" s="28"/>
      <c r="R10468" s="28"/>
      <c r="S10468" s="25"/>
    </row>
    <row r="10469" spans="2:19" s="16" customFormat="1" outlineLevel="1" x14ac:dyDescent="0.25">
      <c r="B10469" s="47" t="s">
        <v>8140</v>
      </c>
      <c r="C10469" s="47" t="str">
        <f>C10468</f>
        <v>ASIGNACIÓN PARA LA INVERSIÓN LOCAL  - AMBIENTE Y DESARROLLO SOSTENIBLE</v>
      </c>
      <c r="D10469" s="47"/>
      <c r="E10469" s="47" t="str">
        <f>E10468</f>
        <v>47001</v>
      </c>
      <c r="F10469" s="47"/>
      <c r="G10469" s="47" t="str">
        <f>G10468</f>
        <v xml:space="preserve">SANTA MARTA                                       </v>
      </c>
      <c r="H10469" s="47" t="s">
        <v>10655</v>
      </c>
      <c r="I10469" s="51">
        <f>SUBTOTAL(9,I10464:I10468)</f>
        <v>1536724190</v>
      </c>
      <c r="J10469" s="51">
        <f>SUBTOTAL(9,J10464:J10468)</f>
        <v>1225236968.8200002</v>
      </c>
      <c r="K10469" s="49">
        <f>J10469/I10469</f>
        <v>0.79730440686301696</v>
      </c>
      <c r="L10469" s="51">
        <f>SUBTOTAL(9,L10464:L10468)</f>
        <v>855239591.5200001</v>
      </c>
      <c r="M10469" s="51">
        <f>SUBTOTAL(9,M10464:M10468)</f>
        <v>724017262.82000005</v>
      </c>
      <c r="N10469" s="50">
        <f>IFERROR((M10469/L10469),"N.A")</f>
        <v>0.84656658788821826</v>
      </c>
      <c r="O10469" s="28"/>
      <c r="P10469" s="28"/>
      <c r="Q10469" s="28"/>
      <c r="R10469" s="28"/>
      <c r="S10469" s="25"/>
    </row>
    <row r="10470" spans="2:19" s="16" customFormat="1" outlineLevel="2" x14ac:dyDescent="0.25">
      <c r="B10470" s="16" t="s">
        <v>3832</v>
      </c>
      <c r="C10470" s="16" t="s">
        <v>3406</v>
      </c>
      <c r="D10470" s="16" t="s">
        <v>95</v>
      </c>
      <c r="E10470" s="16" t="s">
        <v>1594</v>
      </c>
      <c r="G10470" s="16" t="s">
        <v>420</v>
      </c>
      <c r="H10470" s="16" t="s">
        <v>152</v>
      </c>
      <c r="I10470" s="35">
        <v>494332906</v>
      </c>
      <c r="J10470" s="35">
        <v>276507200.52999997</v>
      </c>
      <c r="K10470" s="36">
        <f>IFERROR((J10470/I10470),0)</f>
        <v>0.55935422702772686</v>
      </c>
      <c r="L10470" s="35">
        <v>326621915.43000001</v>
      </c>
      <c r="M10470" s="35">
        <v>276507200.52999997</v>
      </c>
      <c r="N10470" s="40">
        <f>M10470/L10470</f>
        <v>0.84656658805633522</v>
      </c>
      <c r="O10470" s="28"/>
      <c r="P10470" s="28"/>
      <c r="Q10470" s="28"/>
      <c r="R10470" s="28"/>
      <c r="S10470" s="25"/>
    </row>
    <row r="10471" spans="2:19" s="16" customFormat="1" outlineLevel="2" x14ac:dyDescent="0.25">
      <c r="B10471" s="16" t="s">
        <v>3832</v>
      </c>
      <c r="C10471" s="16" t="s">
        <v>3406</v>
      </c>
      <c r="D10471" s="16" t="s">
        <v>95</v>
      </c>
      <c r="E10471" s="16" t="s">
        <v>1594</v>
      </c>
      <c r="G10471" s="16" t="s">
        <v>420</v>
      </c>
      <c r="H10471" s="16" t="s">
        <v>19</v>
      </c>
      <c r="I10471" s="31">
        <v>840873817</v>
      </c>
      <c r="J10471" s="31">
        <v>840873817</v>
      </c>
      <c r="K10471" s="32">
        <f>IFERROR((J10471/I10471),0)</f>
        <v>1</v>
      </c>
      <c r="L10471" s="31"/>
      <c r="M10471" s="31"/>
      <c r="N10471" s="39"/>
      <c r="O10471" s="28"/>
      <c r="P10471" s="28"/>
      <c r="Q10471" s="28"/>
      <c r="R10471" s="28"/>
      <c r="S10471" s="25"/>
    </row>
    <row r="10472" spans="2:19" s="16" customFormat="1" outlineLevel="2" x14ac:dyDescent="0.25">
      <c r="B10472" s="16" t="s">
        <v>3832</v>
      </c>
      <c r="C10472" s="16" t="s">
        <v>3406</v>
      </c>
      <c r="D10472" s="16" t="s">
        <v>95</v>
      </c>
      <c r="E10472" s="16" t="s">
        <v>1594</v>
      </c>
      <c r="G10472" s="16" t="s">
        <v>420</v>
      </c>
      <c r="H10472" s="16" t="s">
        <v>154</v>
      </c>
      <c r="I10472" s="31">
        <v>3057</v>
      </c>
      <c r="J10472" s="31">
        <v>3057</v>
      </c>
      <c r="K10472" s="32">
        <f>IFERROR((J10472/I10472),0)</f>
        <v>1</v>
      </c>
      <c r="L10472" s="31"/>
      <c r="M10472" s="31"/>
      <c r="N10472" s="39"/>
      <c r="O10472" s="28"/>
      <c r="P10472" s="28"/>
      <c r="Q10472" s="28"/>
      <c r="R10472" s="28"/>
      <c r="S10472" s="25"/>
    </row>
    <row r="10473" spans="2:19" s="16" customFormat="1" outlineLevel="2" x14ac:dyDescent="0.25">
      <c r="B10473" s="16" t="s">
        <v>3832</v>
      </c>
      <c r="C10473" s="16" t="s">
        <v>3406</v>
      </c>
      <c r="D10473" s="16" t="s">
        <v>95</v>
      </c>
      <c r="E10473" s="16" t="s">
        <v>1594</v>
      </c>
      <c r="G10473" s="16" t="s">
        <v>420</v>
      </c>
      <c r="H10473" s="16" t="s">
        <v>231</v>
      </c>
      <c r="I10473" s="31">
        <v>75202918</v>
      </c>
      <c r="J10473" s="31">
        <v>75202918</v>
      </c>
      <c r="K10473" s="32">
        <f>IFERROR((J10473/I10473),0)</f>
        <v>1</v>
      </c>
      <c r="L10473" s="31"/>
      <c r="M10473" s="31"/>
      <c r="N10473" s="39"/>
      <c r="O10473" s="28"/>
      <c r="P10473" s="28"/>
      <c r="Q10473" s="28"/>
      <c r="R10473" s="28"/>
      <c r="S10473" s="25"/>
    </row>
    <row r="10474" spans="2:19" s="16" customFormat="1" outlineLevel="2" x14ac:dyDescent="0.25">
      <c r="B10474" s="16" t="s">
        <v>3832</v>
      </c>
      <c r="C10474" s="16" t="s">
        <v>3406</v>
      </c>
      <c r="D10474" s="16" t="s">
        <v>95</v>
      </c>
      <c r="E10474" s="16" t="s">
        <v>1594</v>
      </c>
      <c r="G10474" s="16" t="s">
        <v>420</v>
      </c>
      <c r="H10474" s="16" t="s">
        <v>155</v>
      </c>
      <c r="I10474" s="31">
        <v>-98866581</v>
      </c>
      <c r="J10474" s="31"/>
      <c r="K10474" s="32">
        <f>IFERROR((J10474/I10474),0)</f>
        <v>0</v>
      </c>
      <c r="L10474" s="31"/>
      <c r="M10474" s="31"/>
      <c r="N10474" s="39"/>
      <c r="O10474" s="28"/>
      <c r="P10474" s="28"/>
      <c r="Q10474" s="28"/>
      <c r="R10474" s="28"/>
      <c r="S10474" s="25"/>
    </row>
    <row r="10475" spans="2:19" s="16" customFormat="1" outlineLevel="1" x14ac:dyDescent="0.25">
      <c r="B10475" s="47" t="s">
        <v>8141</v>
      </c>
      <c r="C10475" s="47" t="str">
        <f>C10474</f>
        <v>ASIGNACIÓN PARA LA INVERSIÓN LOCAL  - AMBIENTE Y DESARROLLO SOSTENIBLE</v>
      </c>
      <c r="D10475" s="47"/>
      <c r="E10475" s="47" t="str">
        <f>E10474</f>
        <v>44874</v>
      </c>
      <c r="F10475" s="47"/>
      <c r="G10475" s="47" t="str">
        <f>G10474</f>
        <v xml:space="preserve">VILLANUEVA                                        </v>
      </c>
      <c r="H10475" s="47" t="s">
        <v>10655</v>
      </c>
      <c r="I10475" s="51">
        <f>SUBTOTAL(9,I10470:I10474)</f>
        <v>1311546117</v>
      </c>
      <c r="J10475" s="51">
        <f>SUBTOTAL(9,J10470:J10474)</f>
        <v>1192586992.53</v>
      </c>
      <c r="K10475" s="49">
        <f>J10475/I10475</f>
        <v>0.9092985576884598</v>
      </c>
      <c r="L10475" s="51">
        <f>SUBTOTAL(9,L10470:L10474)</f>
        <v>326621915.43000001</v>
      </c>
      <c r="M10475" s="51">
        <f>SUBTOTAL(9,M10470:M10474)</f>
        <v>276507200.52999997</v>
      </c>
      <c r="N10475" s="50">
        <f>IFERROR((M10475/L10475),"N.A")</f>
        <v>0.84656658805633522</v>
      </c>
      <c r="O10475" s="28"/>
      <c r="P10475" s="28"/>
      <c r="Q10475" s="28"/>
      <c r="R10475" s="28"/>
      <c r="S10475" s="25"/>
    </row>
    <row r="10476" spans="2:19" s="16" customFormat="1" outlineLevel="2" x14ac:dyDescent="0.25">
      <c r="B10476" s="16" t="s">
        <v>3833</v>
      </c>
      <c r="C10476" s="16" t="s">
        <v>3406</v>
      </c>
      <c r="D10476" s="16" t="s">
        <v>95</v>
      </c>
      <c r="E10476" s="16" t="s">
        <v>1596</v>
      </c>
      <c r="G10476" s="16" t="s">
        <v>1597</v>
      </c>
      <c r="H10476" s="16" t="s">
        <v>152</v>
      </c>
      <c r="I10476" s="35">
        <v>400022329</v>
      </c>
      <c r="J10476" s="35">
        <v>223754180.63000005</v>
      </c>
      <c r="K10476" s="36">
        <f>IFERROR((J10476/I10476),0)</f>
        <v>0.55935422702366211</v>
      </c>
      <c r="L10476" s="35">
        <v>264307833.16000003</v>
      </c>
      <c r="M10476" s="35">
        <v>223754180.63000005</v>
      </c>
      <c r="N10476" s="40">
        <f>M10476/L10476</f>
        <v>0.84656658849209887</v>
      </c>
      <c r="O10476" s="28"/>
      <c r="P10476" s="28"/>
      <c r="Q10476" s="28"/>
      <c r="R10476" s="28"/>
      <c r="S10476" s="25"/>
    </row>
    <row r="10477" spans="2:19" s="16" customFormat="1" outlineLevel="2" x14ac:dyDescent="0.25">
      <c r="B10477" s="16" t="s">
        <v>3833</v>
      </c>
      <c r="C10477" s="16" t="s">
        <v>3406</v>
      </c>
      <c r="D10477" s="16" t="s">
        <v>95</v>
      </c>
      <c r="E10477" s="16" t="s">
        <v>1596</v>
      </c>
      <c r="G10477" s="16" t="s">
        <v>1597</v>
      </c>
      <c r="H10477" s="16" t="s">
        <v>19</v>
      </c>
      <c r="I10477" s="31">
        <v>319430752</v>
      </c>
      <c r="J10477" s="31">
        <v>319430752</v>
      </c>
      <c r="K10477" s="32">
        <f>IFERROR((J10477/I10477),0)</f>
        <v>1</v>
      </c>
      <c r="L10477" s="31"/>
      <c r="M10477" s="31"/>
      <c r="N10477" s="39"/>
      <c r="O10477" s="28"/>
      <c r="P10477" s="28"/>
      <c r="Q10477" s="28"/>
      <c r="R10477" s="28"/>
      <c r="S10477" s="25"/>
    </row>
    <row r="10478" spans="2:19" s="16" customFormat="1" outlineLevel="2" x14ac:dyDescent="0.25">
      <c r="B10478" s="16" t="s">
        <v>3833</v>
      </c>
      <c r="C10478" s="16" t="s">
        <v>3406</v>
      </c>
      <c r="D10478" s="16" t="s">
        <v>95</v>
      </c>
      <c r="E10478" s="16" t="s">
        <v>1596</v>
      </c>
      <c r="G10478" s="16" t="s">
        <v>1597</v>
      </c>
      <c r="H10478" s="16" t="s">
        <v>154</v>
      </c>
      <c r="I10478" s="31">
        <v>2474</v>
      </c>
      <c r="J10478" s="31">
        <v>2474</v>
      </c>
      <c r="K10478" s="32">
        <f>IFERROR((J10478/I10478),0)</f>
        <v>1</v>
      </c>
      <c r="L10478" s="31"/>
      <c r="M10478" s="31"/>
      <c r="N10478" s="39"/>
      <c r="O10478" s="28"/>
      <c r="P10478" s="28"/>
      <c r="Q10478" s="28"/>
      <c r="R10478" s="28"/>
      <c r="S10478" s="25"/>
    </row>
    <row r="10479" spans="2:19" s="16" customFormat="1" outlineLevel="2" x14ac:dyDescent="0.25">
      <c r="B10479" s="16" t="s">
        <v>3833</v>
      </c>
      <c r="C10479" s="16" t="s">
        <v>3406</v>
      </c>
      <c r="D10479" s="16" t="s">
        <v>95</v>
      </c>
      <c r="E10479" s="16" t="s">
        <v>1596</v>
      </c>
      <c r="G10479" s="16" t="s">
        <v>1597</v>
      </c>
      <c r="H10479" s="16" t="s">
        <v>231</v>
      </c>
      <c r="I10479" s="31">
        <v>60855440</v>
      </c>
      <c r="J10479" s="31">
        <v>60855440</v>
      </c>
      <c r="K10479" s="32">
        <f>IFERROR((J10479/I10479),0)</f>
        <v>1</v>
      </c>
      <c r="L10479" s="31"/>
      <c r="M10479" s="31"/>
      <c r="N10479" s="39"/>
      <c r="O10479" s="28"/>
      <c r="P10479" s="28"/>
      <c r="Q10479" s="28"/>
      <c r="R10479" s="28"/>
      <c r="S10479" s="25"/>
    </row>
    <row r="10480" spans="2:19" s="16" customFormat="1" outlineLevel="2" x14ac:dyDescent="0.25">
      <c r="B10480" s="16" t="s">
        <v>3833</v>
      </c>
      <c r="C10480" s="16" t="s">
        <v>3406</v>
      </c>
      <c r="D10480" s="16" t="s">
        <v>95</v>
      </c>
      <c r="E10480" s="16" t="s">
        <v>1596</v>
      </c>
      <c r="G10480" s="16" t="s">
        <v>1597</v>
      </c>
      <c r="H10480" s="16" t="s">
        <v>155</v>
      </c>
      <c r="I10480" s="31">
        <v>-80004466</v>
      </c>
      <c r="J10480" s="31"/>
      <c r="K10480" s="32">
        <f>IFERROR((J10480/I10480),0)</f>
        <v>0</v>
      </c>
      <c r="L10480" s="31"/>
      <c r="M10480" s="31"/>
      <c r="N10480" s="39"/>
      <c r="O10480" s="28"/>
      <c r="P10480" s="28"/>
      <c r="Q10480" s="28"/>
      <c r="R10480" s="28"/>
      <c r="S10480" s="25"/>
    </row>
    <row r="10481" spans="2:19" s="16" customFormat="1" outlineLevel="1" x14ac:dyDescent="0.25">
      <c r="B10481" s="47" t="s">
        <v>8142</v>
      </c>
      <c r="C10481" s="47" t="str">
        <f>C10480</f>
        <v>ASIGNACIÓN PARA LA INVERSIÓN LOCAL  - AMBIENTE Y DESARROLLO SOSTENIBLE</v>
      </c>
      <c r="D10481" s="47"/>
      <c r="E10481" s="47" t="str">
        <f>E10480</f>
        <v>44855</v>
      </c>
      <c r="F10481" s="47"/>
      <c r="G10481" s="47" t="str">
        <f>G10480</f>
        <v xml:space="preserve">URUMITA                                           </v>
      </c>
      <c r="H10481" s="47" t="s">
        <v>10655</v>
      </c>
      <c r="I10481" s="51">
        <f>SUBTOTAL(9,I10476:I10480)</f>
        <v>700306529</v>
      </c>
      <c r="J10481" s="51">
        <f>SUBTOTAL(9,J10476:J10480)</f>
        <v>604042846.63000011</v>
      </c>
      <c r="K10481" s="49">
        <f>J10481/I10481</f>
        <v>0.86254064701144617</v>
      </c>
      <c r="L10481" s="51">
        <f>SUBTOTAL(9,L10476:L10480)</f>
        <v>264307833.16000003</v>
      </c>
      <c r="M10481" s="51">
        <f>SUBTOTAL(9,M10476:M10480)</f>
        <v>223754180.63000005</v>
      </c>
      <c r="N10481" s="50">
        <f>IFERROR((M10481/L10481),"N.A")</f>
        <v>0.84656658849209887</v>
      </c>
      <c r="O10481" s="28"/>
      <c r="P10481" s="28"/>
      <c r="Q10481" s="28"/>
      <c r="R10481" s="28"/>
      <c r="S10481" s="25"/>
    </row>
    <row r="10482" spans="2:19" s="16" customFormat="1" outlineLevel="2" x14ac:dyDescent="0.25">
      <c r="B10482" s="16" t="s">
        <v>3834</v>
      </c>
      <c r="C10482" s="16" t="s">
        <v>3406</v>
      </c>
      <c r="D10482" s="16" t="s">
        <v>95</v>
      </c>
      <c r="E10482" s="16" t="s">
        <v>1599</v>
      </c>
      <c r="G10482" s="16" t="s">
        <v>1600</v>
      </c>
      <c r="H10482" s="16" t="s">
        <v>152</v>
      </c>
      <c r="I10482" s="35">
        <v>2545310137</v>
      </c>
      <c r="J10482" s="35">
        <v>1423729984.26</v>
      </c>
      <c r="K10482" s="36">
        <f>IFERROR((J10482/I10482),0)</f>
        <v>0.55935422704050619</v>
      </c>
      <c r="L10482" s="35">
        <v>1681769638.1400001</v>
      </c>
      <c r="M10482" s="35">
        <v>1423729984.26</v>
      </c>
      <c r="N10482" s="40">
        <f>M10482/L10482</f>
        <v>0.84656658793924577</v>
      </c>
      <c r="O10482" s="28"/>
      <c r="P10482" s="28"/>
      <c r="Q10482" s="28"/>
      <c r="R10482" s="28"/>
      <c r="S10482" s="25"/>
    </row>
    <row r="10483" spans="2:19" s="16" customFormat="1" outlineLevel="2" x14ac:dyDescent="0.25">
      <c r="B10483" s="16" t="s">
        <v>3834</v>
      </c>
      <c r="C10483" s="16" t="s">
        <v>3406</v>
      </c>
      <c r="D10483" s="16" t="s">
        <v>95</v>
      </c>
      <c r="E10483" s="16" t="s">
        <v>1599</v>
      </c>
      <c r="G10483" s="16" t="s">
        <v>1600</v>
      </c>
      <c r="H10483" s="16" t="s">
        <v>19</v>
      </c>
      <c r="I10483" s="31">
        <v>612132481</v>
      </c>
      <c r="J10483" s="31">
        <v>612132481</v>
      </c>
      <c r="K10483" s="32">
        <f>IFERROR((J10483/I10483),0)</f>
        <v>1</v>
      </c>
      <c r="L10483" s="31"/>
      <c r="M10483" s="31"/>
      <c r="N10483" s="39"/>
      <c r="O10483" s="28"/>
      <c r="P10483" s="28"/>
      <c r="Q10483" s="28"/>
      <c r="R10483" s="28"/>
      <c r="S10483" s="25"/>
    </row>
    <row r="10484" spans="2:19" s="16" customFormat="1" outlineLevel="2" x14ac:dyDescent="0.25">
      <c r="B10484" s="16" t="s">
        <v>3834</v>
      </c>
      <c r="C10484" s="16" t="s">
        <v>3406</v>
      </c>
      <c r="D10484" s="16" t="s">
        <v>95</v>
      </c>
      <c r="E10484" s="16" t="s">
        <v>1599</v>
      </c>
      <c r="G10484" s="16" t="s">
        <v>1600</v>
      </c>
      <c r="H10484" s="16" t="s">
        <v>154</v>
      </c>
      <c r="I10484" s="31">
        <v>15742</v>
      </c>
      <c r="J10484" s="31">
        <v>15742</v>
      </c>
      <c r="K10484" s="32">
        <f>IFERROR((J10484/I10484),0)</f>
        <v>1</v>
      </c>
      <c r="L10484" s="31"/>
      <c r="M10484" s="31"/>
      <c r="N10484" s="39"/>
      <c r="O10484" s="28"/>
      <c r="P10484" s="28"/>
      <c r="Q10484" s="28"/>
      <c r="R10484" s="28"/>
      <c r="S10484" s="25"/>
    </row>
    <row r="10485" spans="2:19" s="16" customFormat="1" outlineLevel="2" x14ac:dyDescent="0.25">
      <c r="B10485" s="16" t="s">
        <v>3834</v>
      </c>
      <c r="C10485" s="16" t="s">
        <v>3406</v>
      </c>
      <c r="D10485" s="16" t="s">
        <v>95</v>
      </c>
      <c r="E10485" s="16" t="s">
        <v>1599</v>
      </c>
      <c r="G10485" s="16" t="s">
        <v>1600</v>
      </c>
      <c r="H10485" s="16" t="s">
        <v>231</v>
      </c>
      <c r="I10485" s="31">
        <v>387218304</v>
      </c>
      <c r="J10485" s="31">
        <v>387218304</v>
      </c>
      <c r="K10485" s="32">
        <f>IFERROR((J10485/I10485),0)</f>
        <v>1</v>
      </c>
      <c r="L10485" s="31"/>
      <c r="M10485" s="31"/>
      <c r="N10485" s="39"/>
      <c r="O10485" s="28"/>
      <c r="P10485" s="28"/>
      <c r="Q10485" s="28"/>
      <c r="R10485" s="28"/>
      <c r="S10485" s="25"/>
    </row>
    <row r="10486" spans="2:19" s="16" customFormat="1" outlineLevel="2" x14ac:dyDescent="0.25">
      <c r="B10486" s="16" t="s">
        <v>3834</v>
      </c>
      <c r="C10486" s="16" t="s">
        <v>3406</v>
      </c>
      <c r="D10486" s="16" t="s">
        <v>95</v>
      </c>
      <c r="E10486" s="16" t="s">
        <v>1599</v>
      </c>
      <c r="G10486" s="16" t="s">
        <v>1600</v>
      </c>
      <c r="H10486" s="16" t="s">
        <v>155</v>
      </c>
      <c r="I10486" s="31">
        <v>-509062027</v>
      </c>
      <c r="J10486" s="31"/>
      <c r="K10486" s="32">
        <f>IFERROR((J10486/I10486),0)</f>
        <v>0</v>
      </c>
      <c r="L10486" s="31"/>
      <c r="M10486" s="31"/>
      <c r="N10486" s="39"/>
      <c r="O10486" s="28"/>
      <c r="P10486" s="28"/>
      <c r="Q10486" s="28"/>
      <c r="R10486" s="28"/>
      <c r="S10486" s="25"/>
    </row>
    <row r="10487" spans="2:19" s="16" customFormat="1" outlineLevel="1" x14ac:dyDescent="0.25">
      <c r="B10487" s="47" t="s">
        <v>8143</v>
      </c>
      <c r="C10487" s="47" t="str">
        <f>C10486</f>
        <v>ASIGNACIÓN PARA LA INVERSIÓN LOCAL  - AMBIENTE Y DESARROLLO SOSTENIBLE</v>
      </c>
      <c r="D10487" s="47"/>
      <c r="E10487" s="47" t="str">
        <f>E10486</f>
        <v>44847</v>
      </c>
      <c r="F10487" s="47"/>
      <c r="G10487" s="47" t="str">
        <f>G10486</f>
        <v xml:space="preserve">URIBIA                                            </v>
      </c>
      <c r="H10487" s="47" t="s">
        <v>10655</v>
      </c>
      <c r="I10487" s="51">
        <f>SUBTOTAL(9,I10482:I10486)</f>
        <v>3035614637</v>
      </c>
      <c r="J10487" s="51">
        <f>SUBTOTAL(9,J10482:J10486)</f>
        <v>2423096511.2600002</v>
      </c>
      <c r="K10487" s="49">
        <f>J10487/I10487</f>
        <v>0.79822269985318961</v>
      </c>
      <c r="L10487" s="51">
        <f>SUBTOTAL(9,L10482:L10486)</f>
        <v>1681769638.1400001</v>
      </c>
      <c r="M10487" s="51">
        <f>SUBTOTAL(9,M10482:M10486)</f>
        <v>1423729984.26</v>
      </c>
      <c r="N10487" s="50">
        <f>IFERROR((M10487/L10487),"N.A")</f>
        <v>0.84656658793924577</v>
      </c>
      <c r="O10487" s="28"/>
      <c r="P10487" s="28"/>
      <c r="Q10487" s="28"/>
      <c r="R10487" s="28"/>
      <c r="S10487" s="25"/>
    </row>
    <row r="10488" spans="2:19" s="16" customFormat="1" outlineLevel="2" x14ac:dyDescent="0.25">
      <c r="B10488" s="16" t="s">
        <v>3835</v>
      </c>
      <c r="C10488" s="16" t="s">
        <v>3406</v>
      </c>
      <c r="D10488" s="16" t="s">
        <v>95</v>
      </c>
      <c r="E10488" s="16" t="s">
        <v>1602</v>
      </c>
      <c r="G10488" s="16" t="s">
        <v>1603</v>
      </c>
      <c r="H10488" s="16" t="s">
        <v>152</v>
      </c>
      <c r="I10488" s="35">
        <v>708829337</v>
      </c>
      <c r="J10488" s="35">
        <v>396486685.88999993</v>
      </c>
      <c r="K10488" s="36">
        <f>IFERROR((J10488/I10488),0)</f>
        <v>0.55935422702460735</v>
      </c>
      <c r="L10488" s="35">
        <v>468346721.43999994</v>
      </c>
      <c r="M10488" s="35">
        <v>396486685.88999993</v>
      </c>
      <c r="N10488" s="40">
        <f>M10488/L10488</f>
        <v>0.84656658782823135</v>
      </c>
      <c r="O10488" s="28"/>
      <c r="P10488" s="28"/>
      <c r="Q10488" s="28"/>
      <c r="R10488" s="28"/>
      <c r="S10488" s="25"/>
    </row>
    <row r="10489" spans="2:19" s="16" customFormat="1" outlineLevel="2" x14ac:dyDescent="0.25">
      <c r="B10489" s="16" t="s">
        <v>3835</v>
      </c>
      <c r="C10489" s="16" t="s">
        <v>3406</v>
      </c>
      <c r="D10489" s="16" t="s">
        <v>95</v>
      </c>
      <c r="E10489" s="16" t="s">
        <v>1602</v>
      </c>
      <c r="G10489" s="16" t="s">
        <v>1603</v>
      </c>
      <c r="H10489" s="16" t="s">
        <v>19</v>
      </c>
      <c r="I10489" s="31">
        <v>418383329</v>
      </c>
      <c r="J10489" s="31">
        <v>418383329</v>
      </c>
      <c r="K10489" s="32">
        <f>IFERROR((J10489/I10489),0)</f>
        <v>1</v>
      </c>
      <c r="L10489" s="31"/>
      <c r="M10489" s="31"/>
      <c r="N10489" s="39"/>
      <c r="O10489" s="28"/>
      <c r="P10489" s="28"/>
      <c r="Q10489" s="28"/>
      <c r="R10489" s="28"/>
      <c r="S10489" s="25"/>
    </row>
    <row r="10490" spans="2:19" s="16" customFormat="1" outlineLevel="2" x14ac:dyDescent="0.25">
      <c r="B10490" s="16" t="s">
        <v>3835</v>
      </c>
      <c r="C10490" s="16" t="s">
        <v>3406</v>
      </c>
      <c r="D10490" s="16" t="s">
        <v>95</v>
      </c>
      <c r="E10490" s="16" t="s">
        <v>1602</v>
      </c>
      <c r="G10490" s="16" t="s">
        <v>1603</v>
      </c>
      <c r="H10490" s="16" t="s">
        <v>154</v>
      </c>
      <c r="I10490" s="31">
        <v>4384</v>
      </c>
      <c r="J10490" s="31">
        <v>4384</v>
      </c>
      <c r="K10490" s="32">
        <f>IFERROR((J10490/I10490),0)</f>
        <v>1</v>
      </c>
      <c r="L10490" s="31"/>
      <c r="M10490" s="31"/>
      <c r="N10490" s="39"/>
      <c r="O10490" s="28"/>
      <c r="P10490" s="28"/>
      <c r="Q10490" s="28"/>
      <c r="R10490" s="28"/>
      <c r="S10490" s="25"/>
    </row>
    <row r="10491" spans="2:19" s="16" customFormat="1" outlineLevel="2" x14ac:dyDescent="0.25">
      <c r="B10491" s="16" t="s">
        <v>3835</v>
      </c>
      <c r="C10491" s="16" t="s">
        <v>3406</v>
      </c>
      <c r="D10491" s="16" t="s">
        <v>95</v>
      </c>
      <c r="E10491" s="16" t="s">
        <v>1602</v>
      </c>
      <c r="G10491" s="16" t="s">
        <v>1603</v>
      </c>
      <c r="H10491" s="16" t="s">
        <v>231</v>
      </c>
      <c r="I10491" s="31">
        <v>107834283</v>
      </c>
      <c r="J10491" s="31">
        <v>107834283</v>
      </c>
      <c r="K10491" s="32">
        <f>IFERROR((J10491/I10491),0)</f>
        <v>1</v>
      </c>
      <c r="L10491" s="31"/>
      <c r="M10491" s="31"/>
      <c r="N10491" s="39"/>
      <c r="O10491" s="28"/>
      <c r="P10491" s="28"/>
      <c r="Q10491" s="28"/>
      <c r="R10491" s="28"/>
      <c r="S10491" s="25"/>
    </row>
    <row r="10492" spans="2:19" s="16" customFormat="1" outlineLevel="2" x14ac:dyDescent="0.25">
      <c r="B10492" s="16" t="s">
        <v>3835</v>
      </c>
      <c r="C10492" s="16" t="s">
        <v>3406</v>
      </c>
      <c r="D10492" s="16" t="s">
        <v>95</v>
      </c>
      <c r="E10492" s="16" t="s">
        <v>1602</v>
      </c>
      <c r="G10492" s="16" t="s">
        <v>1603</v>
      </c>
      <c r="H10492" s="16" t="s">
        <v>155</v>
      </c>
      <c r="I10492" s="31">
        <v>-141765867</v>
      </c>
      <c r="J10492" s="31"/>
      <c r="K10492" s="32">
        <f>IFERROR((J10492/I10492),0)</f>
        <v>0</v>
      </c>
      <c r="L10492" s="31"/>
      <c r="M10492" s="31"/>
      <c r="N10492" s="39"/>
      <c r="O10492" s="28"/>
      <c r="P10492" s="28"/>
      <c r="Q10492" s="28"/>
      <c r="R10492" s="28"/>
      <c r="S10492" s="25"/>
    </row>
    <row r="10493" spans="2:19" s="16" customFormat="1" outlineLevel="1" x14ac:dyDescent="0.25">
      <c r="B10493" s="47" t="s">
        <v>8144</v>
      </c>
      <c r="C10493" s="47" t="str">
        <f>C10492</f>
        <v>ASIGNACIÓN PARA LA INVERSIÓN LOCAL  - AMBIENTE Y DESARROLLO SOSTENIBLE</v>
      </c>
      <c r="D10493" s="47"/>
      <c r="E10493" s="47" t="str">
        <f>E10492</f>
        <v>44650</v>
      </c>
      <c r="F10493" s="47"/>
      <c r="G10493" s="47" t="str">
        <f>G10492</f>
        <v xml:space="preserve">SAN JUAN DEL CESAR                                </v>
      </c>
      <c r="H10493" s="47" t="s">
        <v>10655</v>
      </c>
      <c r="I10493" s="51">
        <f>SUBTOTAL(9,I10488:I10492)</f>
        <v>1093285466</v>
      </c>
      <c r="J10493" s="51">
        <f>SUBTOTAL(9,J10488:J10492)</f>
        <v>922708681.88999987</v>
      </c>
      <c r="K10493" s="49">
        <f>J10493/I10493</f>
        <v>0.84397781785749992</v>
      </c>
      <c r="L10493" s="51">
        <f>SUBTOTAL(9,L10488:L10492)</f>
        <v>468346721.43999994</v>
      </c>
      <c r="M10493" s="51">
        <f>SUBTOTAL(9,M10488:M10492)</f>
        <v>396486685.88999993</v>
      </c>
      <c r="N10493" s="50">
        <f>IFERROR((M10493/L10493),"N.A")</f>
        <v>0.84656658782823135</v>
      </c>
      <c r="O10493" s="28"/>
      <c r="P10493" s="28"/>
      <c r="Q10493" s="28"/>
      <c r="R10493" s="28"/>
      <c r="S10493" s="25"/>
    </row>
    <row r="10494" spans="2:19" s="16" customFormat="1" outlineLevel="2" x14ac:dyDescent="0.25">
      <c r="B10494" s="16" t="s">
        <v>3836</v>
      </c>
      <c r="C10494" s="16" t="s">
        <v>3406</v>
      </c>
      <c r="D10494" s="16" t="s">
        <v>95</v>
      </c>
      <c r="E10494" s="16" t="s">
        <v>1605</v>
      </c>
      <c r="G10494" s="16" t="s">
        <v>1606</v>
      </c>
      <c r="H10494" s="16" t="s">
        <v>152</v>
      </c>
      <c r="I10494" s="35">
        <v>1833237896</v>
      </c>
      <c r="J10494" s="35">
        <v>1025429366.3100001</v>
      </c>
      <c r="K10494" s="36">
        <f>IFERROR((J10494/I10494),0)</f>
        <v>0.55935422704680993</v>
      </c>
      <c r="L10494" s="35">
        <v>1211280224.1100001</v>
      </c>
      <c r="M10494" s="35">
        <v>1025429366.3100001</v>
      </c>
      <c r="N10494" s="40">
        <f>M10494/L10494</f>
        <v>0.84656658789541805</v>
      </c>
      <c r="O10494" s="28"/>
      <c r="P10494" s="28"/>
      <c r="Q10494" s="28"/>
      <c r="R10494" s="28"/>
      <c r="S10494" s="25"/>
    </row>
    <row r="10495" spans="2:19" s="16" customFormat="1" outlineLevel="2" x14ac:dyDescent="0.25">
      <c r="B10495" s="16" t="s">
        <v>3836</v>
      </c>
      <c r="C10495" s="16" t="s">
        <v>3406</v>
      </c>
      <c r="D10495" s="16" t="s">
        <v>95</v>
      </c>
      <c r="E10495" s="16" t="s">
        <v>1605</v>
      </c>
      <c r="G10495" s="16" t="s">
        <v>1606</v>
      </c>
      <c r="H10495" s="16" t="s">
        <v>19</v>
      </c>
      <c r="I10495" s="31">
        <v>860629418</v>
      </c>
      <c r="J10495" s="31">
        <v>860629418</v>
      </c>
      <c r="K10495" s="32">
        <f>IFERROR((J10495/I10495),0)</f>
        <v>1</v>
      </c>
      <c r="L10495" s="31"/>
      <c r="M10495" s="31"/>
      <c r="N10495" s="39"/>
      <c r="O10495" s="28"/>
      <c r="P10495" s="28"/>
      <c r="Q10495" s="28"/>
      <c r="R10495" s="28"/>
      <c r="S10495" s="25"/>
    </row>
    <row r="10496" spans="2:19" s="16" customFormat="1" outlineLevel="2" x14ac:dyDescent="0.25">
      <c r="B10496" s="16" t="s">
        <v>3836</v>
      </c>
      <c r="C10496" s="16" t="s">
        <v>3406</v>
      </c>
      <c r="D10496" s="16" t="s">
        <v>95</v>
      </c>
      <c r="E10496" s="16" t="s">
        <v>1605</v>
      </c>
      <c r="G10496" s="16" t="s">
        <v>1606</v>
      </c>
      <c r="H10496" s="16" t="s">
        <v>154</v>
      </c>
      <c r="I10496" s="31">
        <v>11338</v>
      </c>
      <c r="J10496" s="31">
        <v>11338</v>
      </c>
      <c r="K10496" s="32">
        <f>IFERROR((J10496/I10496),0)</f>
        <v>1</v>
      </c>
      <c r="L10496" s="31"/>
      <c r="M10496" s="31"/>
      <c r="N10496" s="39"/>
      <c r="O10496" s="28"/>
      <c r="P10496" s="28"/>
      <c r="Q10496" s="28"/>
      <c r="R10496" s="28"/>
      <c r="S10496" s="25"/>
    </row>
    <row r="10497" spans="2:19" s="16" customFormat="1" outlineLevel="2" x14ac:dyDescent="0.25">
      <c r="B10497" s="16" t="s">
        <v>3836</v>
      </c>
      <c r="C10497" s="16" t="s">
        <v>3406</v>
      </c>
      <c r="D10497" s="16" t="s">
        <v>95</v>
      </c>
      <c r="E10497" s="16" t="s">
        <v>1605</v>
      </c>
      <c r="G10497" s="16" t="s">
        <v>1606</v>
      </c>
      <c r="H10497" s="16" t="s">
        <v>231</v>
      </c>
      <c r="I10497" s="31">
        <v>278890678</v>
      </c>
      <c r="J10497" s="31">
        <v>278890678</v>
      </c>
      <c r="K10497" s="32">
        <f>IFERROR((J10497/I10497),0)</f>
        <v>1</v>
      </c>
      <c r="L10497" s="31"/>
      <c r="M10497" s="31"/>
      <c r="N10497" s="39"/>
      <c r="O10497" s="28"/>
      <c r="P10497" s="28"/>
      <c r="Q10497" s="28"/>
      <c r="R10497" s="28"/>
      <c r="S10497" s="25"/>
    </row>
    <row r="10498" spans="2:19" s="16" customFormat="1" outlineLevel="2" x14ac:dyDescent="0.25">
      <c r="B10498" s="16" t="s">
        <v>3836</v>
      </c>
      <c r="C10498" s="16" t="s">
        <v>3406</v>
      </c>
      <c r="D10498" s="16" t="s">
        <v>95</v>
      </c>
      <c r="E10498" s="16" t="s">
        <v>1605</v>
      </c>
      <c r="G10498" s="16" t="s">
        <v>1606</v>
      </c>
      <c r="H10498" s="16" t="s">
        <v>155</v>
      </c>
      <c r="I10498" s="31">
        <v>-366647579</v>
      </c>
      <c r="J10498" s="31"/>
      <c r="K10498" s="32">
        <f>IFERROR((J10498/I10498),0)</f>
        <v>0</v>
      </c>
      <c r="L10498" s="31"/>
      <c r="M10498" s="31"/>
      <c r="N10498" s="39"/>
      <c r="O10498" s="28"/>
      <c r="P10498" s="28"/>
      <c r="Q10498" s="28"/>
      <c r="R10498" s="28"/>
      <c r="S10498" s="25"/>
    </row>
    <row r="10499" spans="2:19" s="16" customFormat="1" outlineLevel="1" x14ac:dyDescent="0.25">
      <c r="B10499" s="47" t="s">
        <v>8145</v>
      </c>
      <c r="C10499" s="47" t="str">
        <f>C10498</f>
        <v>ASIGNACIÓN PARA LA INVERSIÓN LOCAL  - AMBIENTE Y DESARROLLO SOSTENIBLE</v>
      </c>
      <c r="D10499" s="47"/>
      <c r="E10499" s="47" t="str">
        <f>E10498</f>
        <v>44560</v>
      </c>
      <c r="F10499" s="47"/>
      <c r="G10499" s="47" t="str">
        <f>G10498</f>
        <v xml:space="preserve">MANAURE                                           </v>
      </c>
      <c r="H10499" s="47" t="s">
        <v>10655</v>
      </c>
      <c r="I10499" s="51">
        <f>SUBTOTAL(9,I10494:I10498)</f>
        <v>2606121751</v>
      </c>
      <c r="J10499" s="51">
        <f>SUBTOTAL(9,J10494:J10498)</f>
        <v>2164960800.3099999</v>
      </c>
      <c r="K10499" s="49">
        <f>J10499/I10499</f>
        <v>0.83072128133663692</v>
      </c>
      <c r="L10499" s="51">
        <f>SUBTOTAL(9,L10494:L10498)</f>
        <v>1211280224.1100001</v>
      </c>
      <c r="M10499" s="51">
        <f>SUBTOTAL(9,M10494:M10498)</f>
        <v>1025429366.3100001</v>
      </c>
      <c r="N10499" s="50">
        <f>IFERROR((M10499/L10499),"N.A")</f>
        <v>0.84656658789541805</v>
      </c>
      <c r="O10499" s="28"/>
      <c r="P10499" s="28"/>
      <c r="Q10499" s="28"/>
      <c r="R10499" s="28"/>
      <c r="S10499" s="25"/>
    </row>
    <row r="10500" spans="2:19" s="16" customFormat="1" outlineLevel="2" x14ac:dyDescent="0.25">
      <c r="B10500" s="16" t="s">
        <v>3837</v>
      </c>
      <c r="C10500" s="16" t="s">
        <v>3406</v>
      </c>
      <c r="D10500" s="16" t="s">
        <v>95</v>
      </c>
      <c r="E10500" s="16" t="s">
        <v>1608</v>
      </c>
      <c r="G10500" s="16" t="s">
        <v>1609</v>
      </c>
      <c r="H10500" s="16" t="s">
        <v>152</v>
      </c>
      <c r="I10500" s="35">
        <v>2031360706</v>
      </c>
      <c r="J10500" s="35">
        <v>1136250197.5699999</v>
      </c>
      <c r="K10500" s="36">
        <f>IFERROR((J10500/I10500),0)</f>
        <v>0.55935422705277038</v>
      </c>
      <c r="L10500" s="35">
        <v>1342186443.23</v>
      </c>
      <c r="M10500" s="35">
        <v>1136250197.5699999</v>
      </c>
      <c r="N10500" s="40">
        <f>M10500/L10500</f>
        <v>0.84656658789936057</v>
      </c>
      <c r="O10500" s="28"/>
      <c r="P10500" s="28"/>
      <c r="Q10500" s="28"/>
      <c r="R10500" s="28"/>
      <c r="S10500" s="25"/>
    </row>
    <row r="10501" spans="2:19" s="16" customFormat="1" outlineLevel="2" x14ac:dyDescent="0.25">
      <c r="B10501" s="16" t="s">
        <v>3837</v>
      </c>
      <c r="C10501" s="16" t="s">
        <v>3406</v>
      </c>
      <c r="D10501" s="16" t="s">
        <v>95</v>
      </c>
      <c r="E10501" s="16" t="s">
        <v>1608</v>
      </c>
      <c r="G10501" s="16" t="s">
        <v>1609</v>
      </c>
      <c r="H10501" s="16" t="s">
        <v>19</v>
      </c>
      <c r="I10501" s="31">
        <v>1368855968</v>
      </c>
      <c r="J10501" s="31">
        <v>1368855968</v>
      </c>
      <c r="K10501" s="32">
        <f>IFERROR((J10501/I10501),0)</f>
        <v>1</v>
      </c>
      <c r="L10501" s="31"/>
      <c r="M10501" s="31"/>
      <c r="N10501" s="39"/>
      <c r="O10501" s="28"/>
      <c r="P10501" s="28"/>
      <c r="Q10501" s="28"/>
      <c r="R10501" s="28"/>
      <c r="S10501" s="25"/>
    </row>
    <row r="10502" spans="2:19" s="16" customFormat="1" outlineLevel="2" x14ac:dyDescent="0.25">
      <c r="B10502" s="16" t="s">
        <v>3837</v>
      </c>
      <c r="C10502" s="16" t="s">
        <v>3406</v>
      </c>
      <c r="D10502" s="16" t="s">
        <v>95</v>
      </c>
      <c r="E10502" s="16" t="s">
        <v>1608</v>
      </c>
      <c r="G10502" s="16" t="s">
        <v>1609</v>
      </c>
      <c r="H10502" s="16" t="s">
        <v>154</v>
      </c>
      <c r="I10502" s="31">
        <v>12564</v>
      </c>
      <c r="J10502" s="31">
        <v>12564</v>
      </c>
      <c r="K10502" s="32">
        <f>IFERROR((J10502/I10502),0)</f>
        <v>1</v>
      </c>
      <c r="L10502" s="31"/>
      <c r="M10502" s="31"/>
      <c r="N10502" s="39"/>
      <c r="O10502" s="28"/>
      <c r="P10502" s="28"/>
      <c r="Q10502" s="28"/>
      <c r="R10502" s="28"/>
      <c r="S10502" s="25"/>
    </row>
    <row r="10503" spans="2:19" s="16" customFormat="1" outlineLevel="2" x14ac:dyDescent="0.25">
      <c r="B10503" s="16" t="s">
        <v>3837</v>
      </c>
      <c r="C10503" s="16" t="s">
        <v>3406</v>
      </c>
      <c r="D10503" s="16" t="s">
        <v>95</v>
      </c>
      <c r="E10503" s="16" t="s">
        <v>1608</v>
      </c>
      <c r="G10503" s="16" t="s">
        <v>1609</v>
      </c>
      <c r="H10503" s="16" t="s">
        <v>231</v>
      </c>
      <c r="I10503" s="31">
        <v>309031122</v>
      </c>
      <c r="J10503" s="31">
        <v>309031122</v>
      </c>
      <c r="K10503" s="32">
        <f>IFERROR((J10503/I10503),0)</f>
        <v>1</v>
      </c>
      <c r="L10503" s="31"/>
      <c r="M10503" s="31"/>
      <c r="N10503" s="39"/>
      <c r="O10503" s="28"/>
      <c r="P10503" s="28"/>
      <c r="Q10503" s="28"/>
      <c r="R10503" s="28"/>
      <c r="S10503" s="25"/>
    </row>
    <row r="10504" spans="2:19" s="16" customFormat="1" outlineLevel="2" x14ac:dyDescent="0.25">
      <c r="B10504" s="16" t="s">
        <v>3837</v>
      </c>
      <c r="C10504" s="16" t="s">
        <v>3406</v>
      </c>
      <c r="D10504" s="16" t="s">
        <v>95</v>
      </c>
      <c r="E10504" s="16" t="s">
        <v>1608</v>
      </c>
      <c r="G10504" s="16" t="s">
        <v>1609</v>
      </c>
      <c r="H10504" s="16" t="s">
        <v>155</v>
      </c>
      <c r="I10504" s="31">
        <v>-406272141</v>
      </c>
      <c r="J10504" s="31"/>
      <c r="K10504" s="32">
        <f>IFERROR((J10504/I10504),0)</f>
        <v>0</v>
      </c>
      <c r="L10504" s="31"/>
      <c r="M10504" s="31"/>
      <c r="N10504" s="39"/>
      <c r="O10504" s="28"/>
      <c r="P10504" s="28"/>
      <c r="Q10504" s="28"/>
      <c r="R10504" s="28"/>
      <c r="S10504" s="25"/>
    </row>
    <row r="10505" spans="2:19" s="16" customFormat="1" outlineLevel="1" x14ac:dyDescent="0.25">
      <c r="B10505" s="47" t="s">
        <v>8146</v>
      </c>
      <c r="C10505" s="47" t="str">
        <f>C10504</f>
        <v>ASIGNACIÓN PARA LA INVERSIÓN LOCAL  - AMBIENTE Y DESARROLLO SOSTENIBLE</v>
      </c>
      <c r="D10505" s="47"/>
      <c r="E10505" s="47" t="str">
        <f>E10504</f>
        <v>44430</v>
      </c>
      <c r="F10505" s="47"/>
      <c r="G10505" s="47" t="str">
        <f>G10504</f>
        <v xml:space="preserve">MAICAO                                            </v>
      </c>
      <c r="H10505" s="47" t="s">
        <v>10655</v>
      </c>
      <c r="I10505" s="51">
        <f>SUBTOTAL(9,I10500:I10504)</f>
        <v>3302988219</v>
      </c>
      <c r="J10505" s="51">
        <f>SUBTOTAL(9,J10500:J10504)</f>
        <v>2814149851.5699997</v>
      </c>
      <c r="K10505" s="49">
        <f>J10505/I10505</f>
        <v>0.85200117741322157</v>
      </c>
      <c r="L10505" s="51">
        <f>SUBTOTAL(9,L10500:L10504)</f>
        <v>1342186443.23</v>
      </c>
      <c r="M10505" s="51">
        <f>SUBTOTAL(9,M10500:M10504)</f>
        <v>1136250197.5699999</v>
      </c>
      <c r="N10505" s="50">
        <f>IFERROR((M10505/L10505),"N.A")</f>
        <v>0.84656658789936057</v>
      </c>
      <c r="O10505" s="28"/>
      <c r="P10505" s="28"/>
      <c r="Q10505" s="28"/>
      <c r="R10505" s="28"/>
      <c r="S10505" s="25"/>
    </row>
    <row r="10506" spans="2:19" s="16" customFormat="1" outlineLevel="2" x14ac:dyDescent="0.25">
      <c r="B10506" s="16" t="s">
        <v>3838</v>
      </c>
      <c r="C10506" s="16" t="s">
        <v>3406</v>
      </c>
      <c r="D10506" s="16" t="s">
        <v>95</v>
      </c>
      <c r="E10506" s="16" t="s">
        <v>1611</v>
      </c>
      <c r="G10506" s="16" t="s">
        <v>1612</v>
      </c>
      <c r="H10506" s="16" t="s">
        <v>152</v>
      </c>
      <c r="I10506" s="35">
        <v>271244064</v>
      </c>
      <c r="J10506" s="35">
        <v>151721513.75999999</v>
      </c>
      <c r="K10506" s="36">
        <f>IFERROR((J10506/I10506),0)</f>
        <v>0.55935422704771154</v>
      </c>
      <c r="L10506" s="35">
        <v>179219822.86999997</v>
      </c>
      <c r="M10506" s="35">
        <v>151721513.75999999</v>
      </c>
      <c r="N10506" s="40">
        <f>M10506/L10506</f>
        <v>0.84656658694531617</v>
      </c>
      <c r="O10506" s="28"/>
      <c r="P10506" s="28"/>
      <c r="Q10506" s="28"/>
      <c r="R10506" s="28"/>
      <c r="S10506" s="25"/>
    </row>
    <row r="10507" spans="2:19" s="16" customFormat="1" outlineLevel="2" x14ac:dyDescent="0.25">
      <c r="B10507" s="16" t="s">
        <v>3838</v>
      </c>
      <c r="C10507" s="16" t="s">
        <v>3406</v>
      </c>
      <c r="D10507" s="16" t="s">
        <v>95</v>
      </c>
      <c r="E10507" s="16" t="s">
        <v>1611</v>
      </c>
      <c r="G10507" s="16" t="s">
        <v>1612</v>
      </c>
      <c r="H10507" s="16" t="s">
        <v>19</v>
      </c>
      <c r="I10507" s="31">
        <v>47231030</v>
      </c>
      <c r="J10507" s="31">
        <v>47231030</v>
      </c>
      <c r="K10507" s="32">
        <f>IFERROR((J10507/I10507),0)</f>
        <v>1</v>
      </c>
      <c r="L10507" s="31"/>
      <c r="M10507" s="31"/>
      <c r="N10507" s="39"/>
      <c r="O10507" s="28"/>
      <c r="P10507" s="28"/>
      <c r="Q10507" s="28"/>
      <c r="R10507" s="28"/>
      <c r="S10507" s="25"/>
    </row>
    <row r="10508" spans="2:19" s="16" customFormat="1" outlineLevel="2" x14ac:dyDescent="0.25">
      <c r="B10508" s="16" t="s">
        <v>3838</v>
      </c>
      <c r="C10508" s="16" t="s">
        <v>3406</v>
      </c>
      <c r="D10508" s="16" t="s">
        <v>95</v>
      </c>
      <c r="E10508" s="16" t="s">
        <v>1611</v>
      </c>
      <c r="G10508" s="16" t="s">
        <v>1612</v>
      </c>
      <c r="H10508" s="16" t="s">
        <v>154</v>
      </c>
      <c r="I10508" s="31">
        <v>1678</v>
      </c>
      <c r="J10508" s="31">
        <v>1678</v>
      </c>
      <c r="K10508" s="32">
        <f>IFERROR((J10508/I10508),0)</f>
        <v>1</v>
      </c>
      <c r="L10508" s="31"/>
      <c r="M10508" s="31"/>
      <c r="N10508" s="39"/>
      <c r="O10508" s="28"/>
      <c r="P10508" s="28"/>
      <c r="Q10508" s="28"/>
      <c r="R10508" s="28"/>
      <c r="S10508" s="25"/>
    </row>
    <row r="10509" spans="2:19" s="16" customFormat="1" outlineLevel="2" x14ac:dyDescent="0.25">
      <c r="B10509" s="16" t="s">
        <v>3838</v>
      </c>
      <c r="C10509" s="16" t="s">
        <v>3406</v>
      </c>
      <c r="D10509" s="16" t="s">
        <v>95</v>
      </c>
      <c r="E10509" s="16" t="s">
        <v>1611</v>
      </c>
      <c r="G10509" s="16" t="s">
        <v>1612</v>
      </c>
      <c r="H10509" s="16" t="s">
        <v>231</v>
      </c>
      <c r="I10509" s="31">
        <v>41264389</v>
      </c>
      <c r="J10509" s="31">
        <v>41264389</v>
      </c>
      <c r="K10509" s="32">
        <f>IFERROR((J10509/I10509),0)</f>
        <v>1</v>
      </c>
      <c r="L10509" s="31"/>
      <c r="M10509" s="31"/>
      <c r="N10509" s="39"/>
      <c r="O10509" s="28"/>
      <c r="P10509" s="28"/>
      <c r="Q10509" s="28"/>
      <c r="R10509" s="28"/>
      <c r="S10509" s="25"/>
    </row>
    <row r="10510" spans="2:19" s="16" customFormat="1" outlineLevel="2" x14ac:dyDescent="0.25">
      <c r="B10510" s="16" t="s">
        <v>3838</v>
      </c>
      <c r="C10510" s="16" t="s">
        <v>3406</v>
      </c>
      <c r="D10510" s="16" t="s">
        <v>95</v>
      </c>
      <c r="E10510" s="16" t="s">
        <v>1611</v>
      </c>
      <c r="G10510" s="16" t="s">
        <v>1612</v>
      </c>
      <c r="H10510" s="16" t="s">
        <v>155</v>
      </c>
      <c r="I10510" s="31">
        <v>-54248813</v>
      </c>
      <c r="J10510" s="31"/>
      <c r="K10510" s="32">
        <f>IFERROR((J10510/I10510),0)</f>
        <v>0</v>
      </c>
      <c r="L10510" s="31"/>
      <c r="M10510" s="31"/>
      <c r="N10510" s="39"/>
      <c r="O10510" s="28"/>
      <c r="P10510" s="28"/>
      <c r="Q10510" s="28"/>
      <c r="R10510" s="28"/>
      <c r="S10510" s="25"/>
    </row>
    <row r="10511" spans="2:19" s="16" customFormat="1" outlineLevel="1" x14ac:dyDescent="0.25">
      <c r="B10511" s="47" t="s">
        <v>8147</v>
      </c>
      <c r="C10511" s="47" t="str">
        <f>C10510</f>
        <v>ASIGNACIÓN PARA LA INVERSIÓN LOCAL  - AMBIENTE Y DESARROLLO SOSTENIBLE</v>
      </c>
      <c r="D10511" s="47"/>
      <c r="E10511" s="47" t="str">
        <f>E10510</f>
        <v>44420</v>
      </c>
      <c r="F10511" s="47"/>
      <c r="G10511" s="47" t="str">
        <f>G10510</f>
        <v xml:space="preserve">LA JAGUA DEL PILAR                                </v>
      </c>
      <c r="H10511" s="47" t="s">
        <v>10655</v>
      </c>
      <c r="I10511" s="51">
        <f>SUBTOTAL(9,I10506:I10510)</f>
        <v>305492348</v>
      </c>
      <c r="J10511" s="51">
        <f>SUBTOTAL(9,J10506:J10510)</f>
        <v>240218610.75999999</v>
      </c>
      <c r="K10511" s="49">
        <f>J10511/I10511</f>
        <v>0.78633266048287398</v>
      </c>
      <c r="L10511" s="51">
        <f>SUBTOTAL(9,L10506:L10510)</f>
        <v>179219822.86999997</v>
      </c>
      <c r="M10511" s="51">
        <f>SUBTOTAL(9,M10506:M10510)</f>
        <v>151721513.75999999</v>
      </c>
      <c r="N10511" s="50">
        <f>IFERROR((M10511/L10511),"N.A")</f>
        <v>0.84656658694531617</v>
      </c>
      <c r="O10511" s="28"/>
      <c r="P10511" s="28"/>
      <c r="Q10511" s="28"/>
      <c r="R10511" s="28"/>
      <c r="S10511" s="25"/>
    </row>
    <row r="10512" spans="2:19" s="16" customFormat="1" outlineLevel="2" x14ac:dyDescent="0.25">
      <c r="B10512" s="16" t="s">
        <v>3839</v>
      </c>
      <c r="C10512" s="16" t="s">
        <v>3406</v>
      </c>
      <c r="D10512" s="16" t="s">
        <v>95</v>
      </c>
      <c r="E10512" s="16" t="s">
        <v>1614</v>
      </c>
      <c r="G10512" s="16" t="s">
        <v>1615</v>
      </c>
      <c r="H10512" s="16" t="s">
        <v>152</v>
      </c>
      <c r="I10512" s="35">
        <v>578682468</v>
      </c>
      <c r="J10512" s="35">
        <v>323688484.58999997</v>
      </c>
      <c r="K10512" s="36">
        <f>IFERROR((J10512/I10512),0)</f>
        <v>0.55935422704045001</v>
      </c>
      <c r="L10512" s="35">
        <v>382354429.08999997</v>
      </c>
      <c r="M10512" s="35">
        <v>323688484.58999997</v>
      </c>
      <c r="N10512" s="40">
        <f>M10512/L10512</f>
        <v>0.84656658838862042</v>
      </c>
      <c r="O10512" s="28"/>
      <c r="P10512" s="28"/>
      <c r="Q10512" s="28"/>
      <c r="R10512" s="28"/>
      <c r="S10512" s="25"/>
    </row>
    <row r="10513" spans="2:19" s="16" customFormat="1" outlineLevel="2" x14ac:dyDescent="0.25">
      <c r="B10513" s="16" t="s">
        <v>3839</v>
      </c>
      <c r="C10513" s="16" t="s">
        <v>3406</v>
      </c>
      <c r="D10513" s="16" t="s">
        <v>95</v>
      </c>
      <c r="E10513" s="16" t="s">
        <v>1614</v>
      </c>
      <c r="G10513" s="16" t="s">
        <v>1615</v>
      </c>
      <c r="H10513" s="16" t="s">
        <v>19</v>
      </c>
      <c r="I10513" s="31">
        <v>286507672</v>
      </c>
      <c r="J10513" s="31">
        <v>286507672</v>
      </c>
      <c r="K10513" s="32">
        <f>IFERROR((J10513/I10513),0)</f>
        <v>1</v>
      </c>
      <c r="L10513" s="31"/>
      <c r="M10513" s="31"/>
      <c r="N10513" s="39"/>
      <c r="O10513" s="28"/>
      <c r="P10513" s="28"/>
      <c r="Q10513" s="28"/>
      <c r="R10513" s="28"/>
      <c r="S10513" s="25"/>
    </row>
    <row r="10514" spans="2:19" s="16" customFormat="1" outlineLevel="2" x14ac:dyDescent="0.25">
      <c r="B10514" s="16" t="s">
        <v>3839</v>
      </c>
      <c r="C10514" s="16" t="s">
        <v>3406</v>
      </c>
      <c r="D10514" s="16" t="s">
        <v>95</v>
      </c>
      <c r="E10514" s="16" t="s">
        <v>1614</v>
      </c>
      <c r="G10514" s="16" t="s">
        <v>1615</v>
      </c>
      <c r="H10514" s="16" t="s">
        <v>154</v>
      </c>
      <c r="I10514" s="31">
        <v>3579</v>
      </c>
      <c r="J10514" s="31">
        <v>3579</v>
      </c>
      <c r="K10514" s="32">
        <f>IFERROR((J10514/I10514),0)</f>
        <v>1</v>
      </c>
      <c r="L10514" s="31"/>
      <c r="M10514" s="31"/>
      <c r="N10514" s="39"/>
      <c r="O10514" s="28"/>
      <c r="P10514" s="28"/>
      <c r="Q10514" s="28"/>
      <c r="R10514" s="28"/>
      <c r="S10514" s="25"/>
    </row>
    <row r="10515" spans="2:19" s="16" customFormat="1" outlineLevel="2" x14ac:dyDescent="0.25">
      <c r="B10515" s="16" t="s">
        <v>3839</v>
      </c>
      <c r="C10515" s="16" t="s">
        <v>3406</v>
      </c>
      <c r="D10515" s="16" t="s">
        <v>95</v>
      </c>
      <c r="E10515" s="16" t="s">
        <v>1614</v>
      </c>
      <c r="G10515" s="16" t="s">
        <v>1615</v>
      </c>
      <c r="H10515" s="16" t="s">
        <v>231</v>
      </c>
      <c r="I10515" s="31">
        <v>88035026</v>
      </c>
      <c r="J10515" s="31">
        <v>88035026</v>
      </c>
      <c r="K10515" s="32">
        <f>IFERROR((J10515/I10515),0)</f>
        <v>1</v>
      </c>
      <c r="L10515" s="31"/>
      <c r="M10515" s="31"/>
      <c r="N10515" s="39"/>
      <c r="O10515" s="28"/>
      <c r="P10515" s="28"/>
      <c r="Q10515" s="28"/>
      <c r="R10515" s="28"/>
      <c r="S10515" s="25"/>
    </row>
    <row r="10516" spans="2:19" s="16" customFormat="1" outlineLevel="2" x14ac:dyDescent="0.25">
      <c r="B10516" s="16" t="s">
        <v>3839</v>
      </c>
      <c r="C10516" s="16" t="s">
        <v>3406</v>
      </c>
      <c r="D10516" s="16" t="s">
        <v>95</v>
      </c>
      <c r="E10516" s="16" t="s">
        <v>1614</v>
      </c>
      <c r="G10516" s="16" t="s">
        <v>1615</v>
      </c>
      <c r="H10516" s="16" t="s">
        <v>155</v>
      </c>
      <c r="I10516" s="31">
        <v>-115736494</v>
      </c>
      <c r="J10516" s="31"/>
      <c r="K10516" s="32">
        <f>IFERROR((J10516/I10516),0)</f>
        <v>0</v>
      </c>
      <c r="L10516" s="31"/>
      <c r="M10516" s="31"/>
      <c r="N10516" s="39"/>
      <c r="O10516" s="28"/>
      <c r="P10516" s="28"/>
      <c r="Q10516" s="28"/>
      <c r="R10516" s="28"/>
      <c r="S10516" s="25"/>
    </row>
    <row r="10517" spans="2:19" s="16" customFormat="1" outlineLevel="1" x14ac:dyDescent="0.25">
      <c r="B10517" s="47" t="s">
        <v>8148</v>
      </c>
      <c r="C10517" s="47" t="str">
        <f>C10516</f>
        <v>ASIGNACIÓN PARA LA INVERSIÓN LOCAL  - AMBIENTE Y DESARROLLO SOSTENIBLE</v>
      </c>
      <c r="D10517" s="47"/>
      <c r="E10517" s="47" t="str">
        <f>E10516</f>
        <v>44378</v>
      </c>
      <c r="F10517" s="47"/>
      <c r="G10517" s="47" t="str">
        <f>G10516</f>
        <v xml:space="preserve">HATONUEVO                                         </v>
      </c>
      <c r="H10517" s="47" t="s">
        <v>10655</v>
      </c>
      <c r="I10517" s="51">
        <f>SUBTOTAL(9,I10512:I10516)</f>
        <v>837492251</v>
      </c>
      <c r="J10517" s="51">
        <f>SUBTOTAL(9,J10512:J10516)</f>
        <v>698234761.58999991</v>
      </c>
      <c r="K10517" s="49">
        <f>J10517/I10517</f>
        <v>0.83372086220055053</v>
      </c>
      <c r="L10517" s="51">
        <f>SUBTOTAL(9,L10512:L10516)</f>
        <v>382354429.08999997</v>
      </c>
      <c r="M10517" s="51">
        <f>SUBTOTAL(9,M10512:M10516)</f>
        <v>323688484.58999997</v>
      </c>
      <c r="N10517" s="50">
        <f>IFERROR((M10517/L10517),"N.A")</f>
        <v>0.84656658838862042</v>
      </c>
      <c r="O10517" s="28"/>
      <c r="P10517" s="28"/>
      <c r="Q10517" s="28"/>
      <c r="R10517" s="28"/>
      <c r="S10517" s="25"/>
    </row>
    <row r="10518" spans="2:19" s="16" customFormat="1" outlineLevel="2" x14ac:dyDescent="0.25">
      <c r="B10518" s="16" t="s">
        <v>3840</v>
      </c>
      <c r="C10518" s="16" t="s">
        <v>3406</v>
      </c>
      <c r="D10518" s="16" t="s">
        <v>95</v>
      </c>
      <c r="E10518" s="16" t="s">
        <v>1617</v>
      </c>
      <c r="G10518" s="16" t="s">
        <v>1618</v>
      </c>
      <c r="H10518" s="16" t="s">
        <v>152</v>
      </c>
      <c r="I10518" s="35">
        <v>598993549</v>
      </c>
      <c r="J10518" s="35">
        <v>335049573.59999996</v>
      </c>
      <c r="K10518" s="36">
        <f>IFERROR((J10518/I10518),0)</f>
        <v>0.55935422703525639</v>
      </c>
      <c r="L10518" s="35">
        <v>395774624.70999992</v>
      </c>
      <c r="M10518" s="35">
        <v>335049573.59999996</v>
      </c>
      <c r="N10518" s="40">
        <f>M10518/L10518</f>
        <v>0.8465665878541464</v>
      </c>
      <c r="O10518" s="28"/>
      <c r="P10518" s="28"/>
      <c r="Q10518" s="28"/>
      <c r="R10518" s="28"/>
      <c r="S10518" s="25"/>
    </row>
    <row r="10519" spans="2:19" s="16" customFormat="1" outlineLevel="2" x14ac:dyDescent="0.25">
      <c r="B10519" s="16" t="s">
        <v>3840</v>
      </c>
      <c r="C10519" s="16" t="s">
        <v>3406</v>
      </c>
      <c r="D10519" s="16" t="s">
        <v>95</v>
      </c>
      <c r="E10519" s="16" t="s">
        <v>1617</v>
      </c>
      <c r="G10519" s="16" t="s">
        <v>1618</v>
      </c>
      <c r="H10519" s="16" t="s">
        <v>19</v>
      </c>
      <c r="I10519" s="31">
        <v>286801375</v>
      </c>
      <c r="J10519" s="31">
        <v>286801375</v>
      </c>
      <c r="K10519" s="32">
        <f>IFERROR((J10519/I10519),0)</f>
        <v>1</v>
      </c>
      <c r="L10519" s="31"/>
      <c r="M10519" s="31"/>
      <c r="N10519" s="39"/>
      <c r="O10519" s="28"/>
      <c r="P10519" s="28"/>
      <c r="Q10519" s="28"/>
      <c r="R10519" s="28"/>
      <c r="S10519" s="25"/>
    </row>
    <row r="10520" spans="2:19" s="16" customFormat="1" outlineLevel="2" x14ac:dyDescent="0.25">
      <c r="B10520" s="16" t="s">
        <v>3840</v>
      </c>
      <c r="C10520" s="16" t="s">
        <v>3406</v>
      </c>
      <c r="D10520" s="16" t="s">
        <v>95</v>
      </c>
      <c r="E10520" s="16" t="s">
        <v>1617</v>
      </c>
      <c r="G10520" s="16" t="s">
        <v>1618</v>
      </c>
      <c r="H10520" s="16" t="s">
        <v>154</v>
      </c>
      <c r="I10520" s="31">
        <v>3705</v>
      </c>
      <c r="J10520" s="31">
        <v>3705</v>
      </c>
      <c r="K10520" s="32">
        <f>IFERROR((J10520/I10520),0)</f>
        <v>1</v>
      </c>
      <c r="L10520" s="31"/>
      <c r="M10520" s="31"/>
      <c r="N10520" s="39"/>
      <c r="O10520" s="28"/>
      <c r="P10520" s="28"/>
      <c r="Q10520" s="28"/>
      <c r="R10520" s="28"/>
      <c r="S10520" s="25"/>
    </row>
    <row r="10521" spans="2:19" s="16" customFormat="1" outlineLevel="2" x14ac:dyDescent="0.25">
      <c r="B10521" s="16" t="s">
        <v>3840</v>
      </c>
      <c r="C10521" s="16" t="s">
        <v>3406</v>
      </c>
      <c r="D10521" s="16" t="s">
        <v>95</v>
      </c>
      <c r="E10521" s="16" t="s">
        <v>1617</v>
      </c>
      <c r="G10521" s="16" t="s">
        <v>1618</v>
      </c>
      <c r="H10521" s="16" t="s">
        <v>231</v>
      </c>
      <c r="I10521" s="31">
        <v>91124953</v>
      </c>
      <c r="J10521" s="31">
        <v>91124953</v>
      </c>
      <c r="K10521" s="32">
        <f>IFERROR((J10521/I10521),0)</f>
        <v>1</v>
      </c>
      <c r="L10521" s="31"/>
      <c r="M10521" s="31"/>
      <c r="N10521" s="39"/>
      <c r="O10521" s="28"/>
      <c r="P10521" s="28"/>
      <c r="Q10521" s="28"/>
      <c r="R10521" s="28"/>
      <c r="S10521" s="25"/>
    </row>
    <row r="10522" spans="2:19" s="16" customFormat="1" outlineLevel="2" x14ac:dyDescent="0.25">
      <c r="B10522" s="16" t="s">
        <v>3840</v>
      </c>
      <c r="C10522" s="16" t="s">
        <v>3406</v>
      </c>
      <c r="D10522" s="16" t="s">
        <v>95</v>
      </c>
      <c r="E10522" s="16" t="s">
        <v>1617</v>
      </c>
      <c r="G10522" s="16" t="s">
        <v>1618</v>
      </c>
      <c r="H10522" s="16" t="s">
        <v>155</v>
      </c>
      <c r="I10522" s="31">
        <v>-119798710</v>
      </c>
      <c r="J10522" s="31"/>
      <c r="K10522" s="32">
        <f>IFERROR((J10522/I10522),0)</f>
        <v>0</v>
      </c>
      <c r="L10522" s="31"/>
      <c r="M10522" s="31"/>
      <c r="N10522" s="39"/>
      <c r="O10522" s="28"/>
      <c r="P10522" s="28"/>
      <c r="Q10522" s="28"/>
      <c r="R10522" s="28"/>
      <c r="S10522" s="25"/>
    </row>
    <row r="10523" spans="2:19" s="16" customFormat="1" outlineLevel="1" x14ac:dyDescent="0.25">
      <c r="B10523" s="47" t="s">
        <v>8149</v>
      </c>
      <c r="C10523" s="47" t="str">
        <f>C10522</f>
        <v>ASIGNACIÓN PARA LA INVERSIÓN LOCAL  - AMBIENTE Y DESARROLLO SOSTENIBLE</v>
      </c>
      <c r="D10523" s="47"/>
      <c r="E10523" s="47" t="str">
        <f>E10522</f>
        <v>44279</v>
      </c>
      <c r="F10523" s="47"/>
      <c r="G10523" s="47" t="str">
        <f>G10522</f>
        <v xml:space="preserve">FONSECA                                           </v>
      </c>
      <c r="H10523" s="47" t="s">
        <v>10655</v>
      </c>
      <c r="I10523" s="51">
        <f>SUBTOTAL(9,I10518:I10522)</f>
        <v>857124872</v>
      </c>
      <c r="J10523" s="51">
        <f>SUBTOTAL(9,J10518:J10522)</f>
        <v>712979606.5999999</v>
      </c>
      <c r="K10523" s="49">
        <f>J10523/I10523</f>
        <v>0.83182699498189328</v>
      </c>
      <c r="L10523" s="51">
        <f>SUBTOTAL(9,L10518:L10522)</f>
        <v>395774624.70999992</v>
      </c>
      <c r="M10523" s="51">
        <f>SUBTOTAL(9,M10518:M10522)</f>
        <v>335049573.59999996</v>
      </c>
      <c r="N10523" s="50">
        <f>IFERROR((M10523/L10523),"N.A")</f>
        <v>0.8465665878541464</v>
      </c>
      <c r="O10523" s="28"/>
      <c r="P10523" s="28"/>
      <c r="Q10523" s="28"/>
      <c r="R10523" s="28"/>
      <c r="S10523" s="25"/>
    </row>
    <row r="10524" spans="2:19" s="16" customFormat="1" outlineLevel="2" x14ac:dyDescent="0.25">
      <c r="B10524" s="16" t="s">
        <v>3841</v>
      </c>
      <c r="C10524" s="16" t="s">
        <v>3406</v>
      </c>
      <c r="D10524" s="16" t="s">
        <v>95</v>
      </c>
      <c r="E10524" s="16" t="s">
        <v>1620</v>
      </c>
      <c r="G10524" s="16" t="s">
        <v>1621</v>
      </c>
      <c r="H10524" s="16" t="s">
        <v>152</v>
      </c>
      <c r="I10524" s="35">
        <v>354885277</v>
      </c>
      <c r="J10524" s="35">
        <v>198506579.81999999</v>
      </c>
      <c r="K10524" s="36">
        <f>IFERROR((J10524/I10524),0)</f>
        <v>0.55935422708448956</v>
      </c>
      <c r="L10524" s="35">
        <v>234484307</v>
      </c>
      <c r="M10524" s="35">
        <v>198506579.81999999</v>
      </c>
      <c r="N10524" s="40">
        <f>M10524/L10524</f>
        <v>0.84656658844124688</v>
      </c>
      <c r="O10524" s="28"/>
      <c r="P10524" s="28"/>
      <c r="Q10524" s="28"/>
      <c r="R10524" s="28"/>
      <c r="S10524" s="25"/>
    </row>
    <row r="10525" spans="2:19" s="16" customFormat="1" outlineLevel="2" x14ac:dyDescent="0.25">
      <c r="B10525" s="16" t="s">
        <v>3841</v>
      </c>
      <c r="C10525" s="16" t="s">
        <v>3406</v>
      </c>
      <c r="D10525" s="16" t="s">
        <v>95</v>
      </c>
      <c r="E10525" s="16" t="s">
        <v>1620</v>
      </c>
      <c r="G10525" s="16" t="s">
        <v>1621</v>
      </c>
      <c r="H10525" s="16" t="s">
        <v>19</v>
      </c>
      <c r="I10525" s="31">
        <v>20515727</v>
      </c>
      <c r="J10525" s="31">
        <v>20515727</v>
      </c>
      <c r="K10525" s="32">
        <f>IFERROR((J10525/I10525),0)</f>
        <v>1</v>
      </c>
      <c r="L10525" s="31"/>
      <c r="M10525" s="31"/>
      <c r="N10525" s="39"/>
      <c r="O10525" s="28"/>
      <c r="P10525" s="28"/>
      <c r="Q10525" s="28"/>
      <c r="R10525" s="28"/>
      <c r="S10525" s="25"/>
    </row>
    <row r="10526" spans="2:19" s="16" customFormat="1" outlineLevel="2" x14ac:dyDescent="0.25">
      <c r="B10526" s="16" t="s">
        <v>3841</v>
      </c>
      <c r="C10526" s="16" t="s">
        <v>3406</v>
      </c>
      <c r="D10526" s="16" t="s">
        <v>95</v>
      </c>
      <c r="E10526" s="16" t="s">
        <v>1620</v>
      </c>
      <c r="G10526" s="16" t="s">
        <v>1621</v>
      </c>
      <c r="H10526" s="16" t="s">
        <v>154</v>
      </c>
      <c r="I10526" s="31">
        <v>2195</v>
      </c>
      <c r="J10526" s="31">
        <v>2195</v>
      </c>
      <c r="K10526" s="32">
        <f>IFERROR((J10526/I10526),0)</f>
        <v>1</v>
      </c>
      <c r="L10526" s="31"/>
      <c r="M10526" s="31"/>
      <c r="N10526" s="39"/>
      <c r="O10526" s="28"/>
      <c r="P10526" s="28"/>
      <c r="Q10526" s="28"/>
      <c r="R10526" s="28"/>
      <c r="S10526" s="25"/>
    </row>
    <row r="10527" spans="2:19" s="16" customFormat="1" outlineLevel="2" x14ac:dyDescent="0.25">
      <c r="B10527" s="16" t="s">
        <v>3841</v>
      </c>
      <c r="C10527" s="16" t="s">
        <v>3406</v>
      </c>
      <c r="D10527" s="16" t="s">
        <v>95</v>
      </c>
      <c r="E10527" s="16" t="s">
        <v>1620</v>
      </c>
      <c r="G10527" s="16" t="s">
        <v>1621</v>
      </c>
      <c r="H10527" s="16" t="s">
        <v>231</v>
      </c>
      <c r="I10527" s="31">
        <v>53988735</v>
      </c>
      <c r="J10527" s="31">
        <v>53988735</v>
      </c>
      <c r="K10527" s="32">
        <f>IFERROR((J10527/I10527),0)</f>
        <v>1</v>
      </c>
      <c r="L10527" s="31"/>
      <c r="M10527" s="31"/>
      <c r="N10527" s="39"/>
      <c r="O10527" s="28"/>
      <c r="P10527" s="28"/>
      <c r="Q10527" s="28"/>
      <c r="R10527" s="28"/>
      <c r="S10527" s="25"/>
    </row>
    <row r="10528" spans="2:19" s="16" customFormat="1" outlineLevel="2" x14ac:dyDescent="0.25">
      <c r="B10528" s="16" t="s">
        <v>3841</v>
      </c>
      <c r="C10528" s="16" t="s">
        <v>3406</v>
      </c>
      <c r="D10528" s="16" t="s">
        <v>95</v>
      </c>
      <c r="E10528" s="16" t="s">
        <v>1620</v>
      </c>
      <c r="G10528" s="16" t="s">
        <v>1621</v>
      </c>
      <c r="H10528" s="16" t="s">
        <v>155</v>
      </c>
      <c r="I10528" s="31">
        <v>-70977055</v>
      </c>
      <c r="J10528" s="31"/>
      <c r="K10528" s="32">
        <f>IFERROR((J10528/I10528),0)</f>
        <v>0</v>
      </c>
      <c r="L10528" s="31"/>
      <c r="M10528" s="31"/>
      <c r="N10528" s="39"/>
      <c r="O10528" s="28"/>
      <c r="P10528" s="28"/>
      <c r="Q10528" s="28"/>
      <c r="R10528" s="28"/>
      <c r="S10528" s="25"/>
    </row>
    <row r="10529" spans="2:19" s="16" customFormat="1" outlineLevel="1" x14ac:dyDescent="0.25">
      <c r="B10529" s="47" t="s">
        <v>8150</v>
      </c>
      <c r="C10529" s="47" t="str">
        <f>C10528</f>
        <v>ASIGNACIÓN PARA LA INVERSIÓN LOCAL  - AMBIENTE Y DESARROLLO SOSTENIBLE</v>
      </c>
      <c r="D10529" s="47"/>
      <c r="E10529" s="47" t="str">
        <f>E10528</f>
        <v>44110</v>
      </c>
      <c r="F10529" s="47"/>
      <c r="G10529" s="47" t="str">
        <f>G10528</f>
        <v xml:space="preserve">EL MOLINO                                         </v>
      </c>
      <c r="H10529" s="47" t="s">
        <v>10655</v>
      </c>
      <c r="I10529" s="51">
        <f>SUBTOTAL(9,I10524:I10528)</f>
        <v>358414879</v>
      </c>
      <c r="J10529" s="51">
        <f>SUBTOTAL(9,J10524:J10528)</f>
        <v>273013236.81999999</v>
      </c>
      <c r="K10529" s="49">
        <f>J10529/I10529</f>
        <v>0.76172406006615589</v>
      </c>
      <c r="L10529" s="51">
        <f>SUBTOTAL(9,L10524:L10528)</f>
        <v>234484307</v>
      </c>
      <c r="M10529" s="51">
        <f>SUBTOTAL(9,M10524:M10528)</f>
        <v>198506579.81999999</v>
      </c>
      <c r="N10529" s="50">
        <f>IFERROR((M10529/L10529),"N.A")</f>
        <v>0.84656658844124688</v>
      </c>
      <c r="O10529" s="28"/>
      <c r="P10529" s="28"/>
      <c r="Q10529" s="28"/>
      <c r="R10529" s="28"/>
      <c r="S10529" s="25"/>
    </row>
    <row r="10530" spans="2:19" s="16" customFormat="1" outlineLevel="2" x14ac:dyDescent="0.25">
      <c r="B10530" s="16" t="s">
        <v>3842</v>
      </c>
      <c r="C10530" s="16" t="s">
        <v>3406</v>
      </c>
      <c r="D10530" s="16" t="s">
        <v>95</v>
      </c>
      <c r="E10530" s="16" t="s">
        <v>1623</v>
      </c>
      <c r="G10530" s="16" t="s">
        <v>1624</v>
      </c>
      <c r="H10530" s="16" t="s">
        <v>152</v>
      </c>
      <c r="I10530" s="35">
        <v>433957245</v>
      </c>
      <c r="J10530" s="35">
        <v>242735819.34</v>
      </c>
      <c r="K10530" s="36">
        <f>IFERROR((J10530/I10530),0)</f>
        <v>0.55935422702759574</v>
      </c>
      <c r="L10530" s="35">
        <v>286729742.05000001</v>
      </c>
      <c r="M10530" s="35">
        <v>242735819.34</v>
      </c>
      <c r="N10530" s="40">
        <f>M10530/L10530</f>
        <v>0.84656658777195026</v>
      </c>
      <c r="O10530" s="28"/>
      <c r="P10530" s="28"/>
      <c r="Q10530" s="28"/>
      <c r="R10530" s="28"/>
      <c r="S10530" s="25"/>
    </row>
    <row r="10531" spans="2:19" s="16" customFormat="1" outlineLevel="2" x14ac:dyDescent="0.25">
      <c r="B10531" s="16" t="s">
        <v>3842</v>
      </c>
      <c r="C10531" s="16" t="s">
        <v>3406</v>
      </c>
      <c r="D10531" s="16" t="s">
        <v>95</v>
      </c>
      <c r="E10531" s="16" t="s">
        <v>1623</v>
      </c>
      <c r="G10531" s="16" t="s">
        <v>1624</v>
      </c>
      <c r="H10531" s="16" t="s">
        <v>19</v>
      </c>
      <c r="I10531" s="31">
        <v>224610978</v>
      </c>
      <c r="J10531" s="31">
        <v>224610978</v>
      </c>
      <c r="K10531" s="32">
        <f>IFERROR((J10531/I10531),0)</f>
        <v>1</v>
      </c>
      <c r="L10531" s="31"/>
      <c r="M10531" s="31"/>
      <c r="N10531" s="39"/>
      <c r="O10531" s="28"/>
      <c r="P10531" s="28"/>
      <c r="Q10531" s="28"/>
      <c r="R10531" s="28"/>
      <c r="S10531" s="25"/>
    </row>
    <row r="10532" spans="2:19" s="16" customFormat="1" outlineLevel="2" x14ac:dyDescent="0.25">
      <c r="B10532" s="16" t="s">
        <v>3842</v>
      </c>
      <c r="C10532" s="16" t="s">
        <v>3406</v>
      </c>
      <c r="D10532" s="16" t="s">
        <v>95</v>
      </c>
      <c r="E10532" s="16" t="s">
        <v>1623</v>
      </c>
      <c r="G10532" s="16" t="s">
        <v>1624</v>
      </c>
      <c r="H10532" s="16" t="s">
        <v>154</v>
      </c>
      <c r="I10532" s="31">
        <v>2684</v>
      </c>
      <c r="J10532" s="31">
        <v>2684</v>
      </c>
      <c r="K10532" s="32">
        <f>IFERROR((J10532/I10532),0)</f>
        <v>1</v>
      </c>
      <c r="L10532" s="31"/>
      <c r="M10532" s="31"/>
      <c r="N10532" s="39"/>
      <c r="O10532" s="28"/>
      <c r="P10532" s="28"/>
      <c r="Q10532" s="28"/>
      <c r="R10532" s="28"/>
      <c r="S10532" s="25"/>
    </row>
    <row r="10533" spans="2:19" s="16" customFormat="1" outlineLevel="2" x14ac:dyDescent="0.25">
      <c r="B10533" s="16" t="s">
        <v>3842</v>
      </c>
      <c r="C10533" s="16" t="s">
        <v>3406</v>
      </c>
      <c r="D10533" s="16" t="s">
        <v>95</v>
      </c>
      <c r="E10533" s="16" t="s">
        <v>1623</v>
      </c>
      <c r="G10533" s="16" t="s">
        <v>1624</v>
      </c>
      <c r="H10533" s="16" t="s">
        <v>231</v>
      </c>
      <c r="I10533" s="31">
        <v>66017962</v>
      </c>
      <c r="J10533" s="31">
        <v>66017962</v>
      </c>
      <c r="K10533" s="32">
        <f>IFERROR((J10533/I10533),0)</f>
        <v>1</v>
      </c>
      <c r="L10533" s="31"/>
      <c r="M10533" s="31"/>
      <c r="N10533" s="39"/>
      <c r="O10533" s="28"/>
      <c r="P10533" s="28"/>
      <c r="Q10533" s="28"/>
      <c r="R10533" s="28"/>
      <c r="S10533" s="25"/>
    </row>
    <row r="10534" spans="2:19" s="16" customFormat="1" outlineLevel="2" x14ac:dyDescent="0.25">
      <c r="B10534" s="16" t="s">
        <v>3842</v>
      </c>
      <c r="C10534" s="16" t="s">
        <v>3406</v>
      </c>
      <c r="D10534" s="16" t="s">
        <v>95</v>
      </c>
      <c r="E10534" s="16" t="s">
        <v>1623</v>
      </c>
      <c r="G10534" s="16" t="s">
        <v>1624</v>
      </c>
      <c r="H10534" s="16" t="s">
        <v>155</v>
      </c>
      <c r="I10534" s="31">
        <v>-86791449</v>
      </c>
      <c r="J10534" s="31"/>
      <c r="K10534" s="32">
        <f>IFERROR((J10534/I10534),0)</f>
        <v>0</v>
      </c>
      <c r="L10534" s="31"/>
      <c r="M10534" s="31"/>
      <c r="N10534" s="39"/>
      <c r="O10534" s="28"/>
      <c r="P10534" s="28"/>
      <c r="Q10534" s="28"/>
      <c r="R10534" s="28"/>
      <c r="S10534" s="25"/>
    </row>
    <row r="10535" spans="2:19" s="16" customFormat="1" outlineLevel="1" x14ac:dyDescent="0.25">
      <c r="B10535" s="47" t="s">
        <v>8151</v>
      </c>
      <c r="C10535" s="47" t="str">
        <f>C10534</f>
        <v>ASIGNACIÓN PARA LA INVERSIÓN LOCAL  - AMBIENTE Y DESARROLLO SOSTENIBLE</v>
      </c>
      <c r="D10535" s="47"/>
      <c r="E10535" s="47" t="str">
        <f>E10534</f>
        <v>44098</v>
      </c>
      <c r="F10535" s="47"/>
      <c r="G10535" s="47" t="str">
        <f>G10534</f>
        <v xml:space="preserve">DISTRACCIÓN                                       </v>
      </c>
      <c r="H10535" s="47" t="s">
        <v>10655</v>
      </c>
      <c r="I10535" s="51">
        <f>SUBTOTAL(9,I10530:I10534)</f>
        <v>637797420</v>
      </c>
      <c r="J10535" s="51">
        <f>SUBTOTAL(9,J10530:J10534)</f>
        <v>533367443.34000003</v>
      </c>
      <c r="K10535" s="49">
        <f>J10535/I10535</f>
        <v>0.83626466118348364</v>
      </c>
      <c r="L10535" s="51">
        <f>SUBTOTAL(9,L10530:L10534)</f>
        <v>286729742.05000001</v>
      </c>
      <c r="M10535" s="51">
        <f>SUBTOTAL(9,M10530:M10534)</f>
        <v>242735819.34</v>
      </c>
      <c r="N10535" s="50">
        <f>IFERROR((M10535/L10535),"N.A")</f>
        <v>0.84656658777195026</v>
      </c>
      <c r="O10535" s="28"/>
      <c r="P10535" s="28"/>
      <c r="Q10535" s="28"/>
      <c r="R10535" s="28"/>
      <c r="S10535" s="25"/>
    </row>
    <row r="10536" spans="2:19" s="16" customFormat="1" outlineLevel="2" x14ac:dyDescent="0.25">
      <c r="B10536" s="16" t="s">
        <v>3843</v>
      </c>
      <c r="C10536" s="16" t="s">
        <v>3406</v>
      </c>
      <c r="D10536" s="16" t="s">
        <v>95</v>
      </c>
      <c r="E10536" s="16" t="s">
        <v>1626</v>
      </c>
      <c r="G10536" s="16" t="s">
        <v>1627</v>
      </c>
      <c r="H10536" s="16" t="s">
        <v>152</v>
      </c>
      <c r="I10536" s="35">
        <v>1083403806</v>
      </c>
      <c r="J10536" s="35">
        <v>606006498.47000003</v>
      </c>
      <c r="K10536" s="36">
        <f>IFERROR((J10536/I10536),0)</f>
        <v>0.55935422703323978</v>
      </c>
      <c r="L10536" s="35">
        <v>715840321.81999993</v>
      </c>
      <c r="M10536" s="35">
        <v>606006498.47000003</v>
      </c>
      <c r="N10536" s="40">
        <f>M10536/L10536</f>
        <v>0.84656658754462011</v>
      </c>
      <c r="O10536" s="28"/>
      <c r="P10536" s="28"/>
      <c r="Q10536" s="28"/>
      <c r="R10536" s="28"/>
      <c r="S10536" s="25"/>
    </row>
    <row r="10537" spans="2:19" s="16" customFormat="1" outlineLevel="2" x14ac:dyDescent="0.25">
      <c r="B10537" s="16" t="s">
        <v>3843</v>
      </c>
      <c r="C10537" s="16" t="s">
        <v>3406</v>
      </c>
      <c r="D10537" s="16" t="s">
        <v>95</v>
      </c>
      <c r="E10537" s="16" t="s">
        <v>1626</v>
      </c>
      <c r="G10537" s="16" t="s">
        <v>1627</v>
      </c>
      <c r="H10537" s="16" t="s">
        <v>19</v>
      </c>
      <c r="I10537" s="31">
        <v>373788153</v>
      </c>
      <c r="J10537" s="31">
        <v>373788153</v>
      </c>
      <c r="K10537" s="32">
        <f>IFERROR((J10537/I10537),0)</f>
        <v>1</v>
      </c>
      <c r="L10537" s="31"/>
      <c r="M10537" s="31"/>
      <c r="N10537" s="39"/>
      <c r="O10537" s="28"/>
      <c r="P10537" s="28"/>
      <c r="Q10537" s="28"/>
      <c r="R10537" s="28"/>
      <c r="S10537" s="25"/>
    </row>
    <row r="10538" spans="2:19" s="16" customFormat="1" outlineLevel="2" x14ac:dyDescent="0.25">
      <c r="B10538" s="16" t="s">
        <v>3843</v>
      </c>
      <c r="C10538" s="16" t="s">
        <v>3406</v>
      </c>
      <c r="D10538" s="16" t="s">
        <v>95</v>
      </c>
      <c r="E10538" s="16" t="s">
        <v>1626</v>
      </c>
      <c r="G10538" s="16" t="s">
        <v>1627</v>
      </c>
      <c r="H10538" s="16" t="s">
        <v>154</v>
      </c>
      <c r="I10538" s="31">
        <v>6701</v>
      </c>
      <c r="J10538" s="31">
        <v>6701</v>
      </c>
      <c r="K10538" s="32">
        <f>IFERROR((J10538/I10538),0)</f>
        <v>1</v>
      </c>
      <c r="L10538" s="31"/>
      <c r="M10538" s="31"/>
      <c r="N10538" s="39"/>
      <c r="O10538" s="28"/>
      <c r="P10538" s="28"/>
      <c r="Q10538" s="28"/>
      <c r="R10538" s="28"/>
      <c r="S10538" s="25"/>
    </row>
    <row r="10539" spans="2:19" s="16" customFormat="1" outlineLevel="2" x14ac:dyDescent="0.25">
      <c r="B10539" s="16" t="s">
        <v>3843</v>
      </c>
      <c r="C10539" s="16" t="s">
        <v>3406</v>
      </c>
      <c r="D10539" s="16" t="s">
        <v>95</v>
      </c>
      <c r="E10539" s="16" t="s">
        <v>1626</v>
      </c>
      <c r="G10539" s="16" t="s">
        <v>1627</v>
      </c>
      <c r="H10539" s="16" t="s">
        <v>231</v>
      </c>
      <c r="I10539" s="31">
        <v>164818337</v>
      </c>
      <c r="J10539" s="31">
        <v>164818337</v>
      </c>
      <c r="K10539" s="32">
        <f>IFERROR((J10539/I10539),0)</f>
        <v>1</v>
      </c>
      <c r="L10539" s="31"/>
      <c r="M10539" s="31"/>
      <c r="N10539" s="39"/>
      <c r="O10539" s="28"/>
      <c r="P10539" s="28"/>
      <c r="Q10539" s="28"/>
      <c r="R10539" s="28"/>
      <c r="S10539" s="25"/>
    </row>
    <row r="10540" spans="2:19" s="16" customFormat="1" outlineLevel="2" x14ac:dyDescent="0.25">
      <c r="B10540" s="16" t="s">
        <v>3843</v>
      </c>
      <c r="C10540" s="16" t="s">
        <v>3406</v>
      </c>
      <c r="D10540" s="16" t="s">
        <v>95</v>
      </c>
      <c r="E10540" s="16" t="s">
        <v>1626</v>
      </c>
      <c r="G10540" s="16" t="s">
        <v>1627</v>
      </c>
      <c r="H10540" s="16" t="s">
        <v>155</v>
      </c>
      <c r="I10540" s="31">
        <v>-216680761</v>
      </c>
      <c r="J10540" s="31"/>
      <c r="K10540" s="32">
        <f>IFERROR((J10540/I10540),0)</f>
        <v>0</v>
      </c>
      <c r="L10540" s="31"/>
      <c r="M10540" s="31"/>
      <c r="N10540" s="39"/>
      <c r="O10540" s="28"/>
      <c r="P10540" s="28"/>
      <c r="Q10540" s="28"/>
      <c r="R10540" s="28"/>
      <c r="S10540" s="25"/>
    </row>
    <row r="10541" spans="2:19" s="16" customFormat="1" outlineLevel="1" x14ac:dyDescent="0.25">
      <c r="B10541" s="47" t="s">
        <v>8152</v>
      </c>
      <c r="C10541" s="47" t="str">
        <f>C10540</f>
        <v>ASIGNACIÓN PARA LA INVERSIÓN LOCAL  - AMBIENTE Y DESARROLLO SOSTENIBLE</v>
      </c>
      <c r="D10541" s="47"/>
      <c r="E10541" s="47" t="str">
        <f>E10540</f>
        <v>44090</v>
      </c>
      <c r="F10541" s="47"/>
      <c r="G10541" s="47" t="str">
        <f>G10540</f>
        <v xml:space="preserve">DIBULLA                                           </v>
      </c>
      <c r="H10541" s="47" t="s">
        <v>10655</v>
      </c>
      <c r="I10541" s="51">
        <f>SUBTOTAL(9,I10536:I10540)</f>
        <v>1405336236</v>
      </c>
      <c r="J10541" s="51">
        <f>SUBTOTAL(9,J10536:J10540)</f>
        <v>1144619689.47</v>
      </c>
      <c r="K10541" s="49">
        <f>J10541/I10541</f>
        <v>0.81448101895381575</v>
      </c>
      <c r="L10541" s="51">
        <f>SUBTOTAL(9,L10536:L10540)</f>
        <v>715840321.81999993</v>
      </c>
      <c r="M10541" s="51">
        <f>SUBTOTAL(9,M10536:M10540)</f>
        <v>606006498.47000003</v>
      </c>
      <c r="N10541" s="50">
        <f>IFERROR((M10541/L10541),"N.A")</f>
        <v>0.84656658754462011</v>
      </c>
      <c r="O10541" s="28"/>
      <c r="P10541" s="28"/>
      <c r="Q10541" s="28"/>
      <c r="R10541" s="28"/>
      <c r="S10541" s="25"/>
    </row>
    <row r="10542" spans="2:19" s="16" customFormat="1" outlineLevel="2" x14ac:dyDescent="0.25">
      <c r="B10542" s="16" t="s">
        <v>3844</v>
      </c>
      <c r="C10542" s="16" t="s">
        <v>3406</v>
      </c>
      <c r="D10542" s="16" t="s">
        <v>95</v>
      </c>
      <c r="E10542" s="16" t="s">
        <v>1629</v>
      </c>
      <c r="G10542" s="16" t="s">
        <v>1630</v>
      </c>
      <c r="H10542" s="16" t="s">
        <v>152</v>
      </c>
      <c r="I10542" s="35">
        <v>876089346</v>
      </c>
      <c r="J10542" s="35">
        <v>490044278.95000005</v>
      </c>
      <c r="K10542" s="36">
        <f>IFERROR((J10542/I10542),0)</f>
        <v>0.55935422704021798</v>
      </c>
      <c r="L10542" s="35">
        <v>578860878.87</v>
      </c>
      <c r="M10542" s="35">
        <v>490044278.95000005</v>
      </c>
      <c r="N10542" s="40">
        <f>M10542/L10542</f>
        <v>0.84656658765163106</v>
      </c>
      <c r="O10542" s="28"/>
      <c r="P10542" s="28"/>
      <c r="Q10542" s="28"/>
      <c r="R10542" s="28"/>
      <c r="S10542" s="25"/>
    </row>
    <row r="10543" spans="2:19" s="16" customFormat="1" outlineLevel="2" x14ac:dyDescent="0.25">
      <c r="B10543" s="16" t="s">
        <v>3844</v>
      </c>
      <c r="C10543" s="16" t="s">
        <v>3406</v>
      </c>
      <c r="D10543" s="16" t="s">
        <v>95</v>
      </c>
      <c r="E10543" s="16" t="s">
        <v>1629</v>
      </c>
      <c r="G10543" s="16" t="s">
        <v>1630</v>
      </c>
      <c r="H10543" s="16" t="s">
        <v>19</v>
      </c>
      <c r="I10543" s="31">
        <v>523056665</v>
      </c>
      <c r="J10543" s="31">
        <v>523056665</v>
      </c>
      <c r="K10543" s="32">
        <f>IFERROR((J10543/I10543),0)</f>
        <v>1</v>
      </c>
      <c r="L10543" s="31"/>
      <c r="M10543" s="31"/>
      <c r="N10543" s="39"/>
      <c r="O10543" s="28"/>
      <c r="P10543" s="28"/>
      <c r="Q10543" s="28"/>
      <c r="R10543" s="28"/>
      <c r="S10543" s="25"/>
    </row>
    <row r="10544" spans="2:19" s="16" customFormat="1" outlineLevel="2" x14ac:dyDescent="0.25">
      <c r="B10544" s="16" t="s">
        <v>3844</v>
      </c>
      <c r="C10544" s="16" t="s">
        <v>3406</v>
      </c>
      <c r="D10544" s="16" t="s">
        <v>95</v>
      </c>
      <c r="E10544" s="16" t="s">
        <v>1629</v>
      </c>
      <c r="G10544" s="16" t="s">
        <v>1630</v>
      </c>
      <c r="H10544" s="16" t="s">
        <v>154</v>
      </c>
      <c r="I10544" s="31">
        <v>5418</v>
      </c>
      <c r="J10544" s="31">
        <v>5418</v>
      </c>
      <c r="K10544" s="32">
        <f>IFERROR((J10544/I10544),0)</f>
        <v>1</v>
      </c>
      <c r="L10544" s="31"/>
      <c r="M10544" s="31"/>
      <c r="N10544" s="39"/>
      <c r="O10544" s="28"/>
      <c r="P10544" s="28"/>
      <c r="Q10544" s="28"/>
      <c r="R10544" s="28"/>
      <c r="S10544" s="25"/>
    </row>
    <row r="10545" spans="2:19" s="16" customFormat="1" outlineLevel="2" x14ac:dyDescent="0.25">
      <c r="B10545" s="16" t="s">
        <v>3844</v>
      </c>
      <c r="C10545" s="16" t="s">
        <v>3406</v>
      </c>
      <c r="D10545" s="16" t="s">
        <v>95</v>
      </c>
      <c r="E10545" s="16" t="s">
        <v>1629</v>
      </c>
      <c r="G10545" s="16" t="s">
        <v>1630</v>
      </c>
      <c r="H10545" s="16" t="s">
        <v>231</v>
      </c>
      <c r="I10545" s="31">
        <v>133279566</v>
      </c>
      <c r="J10545" s="31">
        <v>133279566</v>
      </c>
      <c r="K10545" s="32">
        <f>IFERROR((J10545/I10545),0)</f>
        <v>1</v>
      </c>
      <c r="L10545" s="31"/>
      <c r="M10545" s="31"/>
      <c r="N10545" s="39"/>
      <c r="O10545" s="28"/>
      <c r="P10545" s="28"/>
      <c r="Q10545" s="28"/>
      <c r="R10545" s="28"/>
      <c r="S10545" s="25"/>
    </row>
    <row r="10546" spans="2:19" s="16" customFormat="1" outlineLevel="2" x14ac:dyDescent="0.25">
      <c r="B10546" s="16" t="s">
        <v>3844</v>
      </c>
      <c r="C10546" s="16" t="s">
        <v>3406</v>
      </c>
      <c r="D10546" s="16" t="s">
        <v>95</v>
      </c>
      <c r="E10546" s="16" t="s">
        <v>1629</v>
      </c>
      <c r="G10546" s="16" t="s">
        <v>1630</v>
      </c>
      <c r="H10546" s="16" t="s">
        <v>155</v>
      </c>
      <c r="I10546" s="31">
        <v>-175217869</v>
      </c>
      <c r="J10546" s="31"/>
      <c r="K10546" s="32">
        <f>IFERROR((J10546/I10546),0)</f>
        <v>0</v>
      </c>
      <c r="L10546" s="31"/>
      <c r="M10546" s="31"/>
      <c r="N10546" s="39"/>
      <c r="O10546" s="28"/>
      <c r="P10546" s="28"/>
      <c r="Q10546" s="28"/>
      <c r="R10546" s="28"/>
      <c r="S10546" s="25"/>
    </row>
    <row r="10547" spans="2:19" s="16" customFormat="1" outlineLevel="1" x14ac:dyDescent="0.25">
      <c r="B10547" s="47" t="s">
        <v>8153</v>
      </c>
      <c r="C10547" s="47" t="str">
        <f>C10546</f>
        <v>ASIGNACIÓN PARA LA INVERSIÓN LOCAL  - AMBIENTE Y DESARROLLO SOSTENIBLE</v>
      </c>
      <c r="D10547" s="47"/>
      <c r="E10547" s="47" t="str">
        <f>E10546</f>
        <v>44078</v>
      </c>
      <c r="F10547" s="47"/>
      <c r="G10547" s="47" t="str">
        <f>G10546</f>
        <v xml:space="preserve">BARRANCAS                                         </v>
      </c>
      <c r="H10547" s="47" t="s">
        <v>10655</v>
      </c>
      <c r="I10547" s="51">
        <f>SUBTOTAL(9,I10542:I10546)</f>
        <v>1357213126</v>
      </c>
      <c r="J10547" s="51">
        <f>SUBTOTAL(9,J10542:J10546)</f>
        <v>1146385927.95</v>
      </c>
      <c r="K10547" s="49">
        <f>J10547/I10547</f>
        <v>0.84466168650213902</v>
      </c>
      <c r="L10547" s="51">
        <f>SUBTOTAL(9,L10542:L10546)</f>
        <v>578860878.87</v>
      </c>
      <c r="M10547" s="51">
        <f>SUBTOTAL(9,M10542:M10546)</f>
        <v>490044278.95000005</v>
      </c>
      <c r="N10547" s="50">
        <f>IFERROR((M10547/L10547),"N.A")</f>
        <v>0.84656658765163106</v>
      </c>
      <c r="O10547" s="28"/>
      <c r="P10547" s="28"/>
      <c r="Q10547" s="28"/>
      <c r="R10547" s="28"/>
      <c r="S10547" s="25"/>
    </row>
    <row r="10548" spans="2:19" s="16" customFormat="1" outlineLevel="2" x14ac:dyDescent="0.25">
      <c r="B10548" s="16" t="s">
        <v>3845</v>
      </c>
      <c r="C10548" s="16" t="s">
        <v>3406</v>
      </c>
      <c r="D10548" s="16" t="s">
        <v>95</v>
      </c>
      <c r="E10548" s="16" t="s">
        <v>1632</v>
      </c>
      <c r="G10548" s="16" t="s">
        <v>1051</v>
      </c>
      <c r="H10548" s="16" t="s">
        <v>152</v>
      </c>
      <c r="I10548" s="35">
        <v>778442915</v>
      </c>
      <c r="J10548" s="35">
        <v>435425335.01999998</v>
      </c>
      <c r="K10548" s="36">
        <f>IFERROR((J10548/I10548),0)</f>
        <v>0.55935422704695048</v>
      </c>
      <c r="L10548" s="35">
        <v>514342688.71999997</v>
      </c>
      <c r="M10548" s="35">
        <v>435425335.01999998</v>
      </c>
      <c r="N10548" s="40">
        <f>M10548/L10548</f>
        <v>0.84656658793693607</v>
      </c>
      <c r="O10548" s="28"/>
      <c r="P10548" s="28"/>
      <c r="Q10548" s="28"/>
      <c r="R10548" s="28"/>
      <c r="S10548" s="25"/>
    </row>
    <row r="10549" spans="2:19" s="16" customFormat="1" outlineLevel="2" x14ac:dyDescent="0.25">
      <c r="B10549" s="16" t="s">
        <v>3845</v>
      </c>
      <c r="C10549" s="16" t="s">
        <v>3406</v>
      </c>
      <c r="D10549" s="16" t="s">
        <v>95</v>
      </c>
      <c r="E10549" s="16" t="s">
        <v>1632</v>
      </c>
      <c r="G10549" s="16" t="s">
        <v>1051</v>
      </c>
      <c r="H10549" s="16" t="s">
        <v>19</v>
      </c>
      <c r="I10549" s="31">
        <v>445324556</v>
      </c>
      <c r="J10549" s="31">
        <v>445324556</v>
      </c>
      <c r="K10549" s="32">
        <f>IFERROR((J10549/I10549),0)</f>
        <v>1</v>
      </c>
      <c r="L10549" s="31"/>
      <c r="M10549" s="31"/>
      <c r="N10549" s="39"/>
      <c r="O10549" s="28"/>
      <c r="P10549" s="28"/>
      <c r="Q10549" s="28"/>
      <c r="R10549" s="28"/>
      <c r="S10549" s="25"/>
    </row>
    <row r="10550" spans="2:19" s="16" customFormat="1" outlineLevel="2" x14ac:dyDescent="0.25">
      <c r="B10550" s="16" t="s">
        <v>3845</v>
      </c>
      <c r="C10550" s="16" t="s">
        <v>3406</v>
      </c>
      <c r="D10550" s="16" t="s">
        <v>95</v>
      </c>
      <c r="E10550" s="16" t="s">
        <v>1632</v>
      </c>
      <c r="G10550" s="16" t="s">
        <v>1051</v>
      </c>
      <c r="H10550" s="16" t="s">
        <v>154</v>
      </c>
      <c r="I10550" s="31">
        <v>4815</v>
      </c>
      <c r="J10550" s="31">
        <v>4815</v>
      </c>
      <c r="K10550" s="32">
        <f>IFERROR((J10550/I10550),0)</f>
        <v>1</v>
      </c>
      <c r="L10550" s="31"/>
      <c r="M10550" s="31"/>
      <c r="N10550" s="39"/>
      <c r="O10550" s="28"/>
      <c r="P10550" s="28"/>
      <c r="Q10550" s="28"/>
      <c r="R10550" s="28"/>
      <c r="S10550" s="25"/>
    </row>
    <row r="10551" spans="2:19" s="16" customFormat="1" outlineLevel="2" x14ac:dyDescent="0.25">
      <c r="B10551" s="16" t="s">
        <v>3845</v>
      </c>
      <c r="C10551" s="16" t="s">
        <v>3406</v>
      </c>
      <c r="D10551" s="16" t="s">
        <v>95</v>
      </c>
      <c r="E10551" s="16" t="s">
        <v>1632</v>
      </c>
      <c r="G10551" s="16" t="s">
        <v>1051</v>
      </c>
      <c r="H10551" s="16" t="s">
        <v>231</v>
      </c>
      <c r="I10551" s="31">
        <v>118424604</v>
      </c>
      <c r="J10551" s="31">
        <v>118424604</v>
      </c>
      <c r="K10551" s="32">
        <f>IFERROR((J10551/I10551),0)</f>
        <v>1</v>
      </c>
      <c r="L10551" s="31"/>
      <c r="M10551" s="31"/>
      <c r="N10551" s="39"/>
      <c r="O10551" s="28"/>
      <c r="P10551" s="28"/>
      <c r="Q10551" s="28"/>
      <c r="R10551" s="28"/>
      <c r="S10551" s="25"/>
    </row>
    <row r="10552" spans="2:19" s="16" customFormat="1" outlineLevel="2" x14ac:dyDescent="0.25">
      <c r="B10552" s="16" t="s">
        <v>3845</v>
      </c>
      <c r="C10552" s="16" t="s">
        <v>3406</v>
      </c>
      <c r="D10552" s="16" t="s">
        <v>95</v>
      </c>
      <c r="E10552" s="16" t="s">
        <v>1632</v>
      </c>
      <c r="G10552" s="16" t="s">
        <v>1051</v>
      </c>
      <c r="H10552" s="16" t="s">
        <v>155</v>
      </c>
      <c r="I10552" s="31">
        <v>-155688583</v>
      </c>
      <c r="J10552" s="31"/>
      <c r="K10552" s="32">
        <f>IFERROR((J10552/I10552),0)</f>
        <v>0</v>
      </c>
      <c r="L10552" s="31"/>
      <c r="M10552" s="31"/>
      <c r="N10552" s="39"/>
      <c r="O10552" s="28"/>
      <c r="P10552" s="28"/>
      <c r="Q10552" s="28"/>
      <c r="R10552" s="28"/>
      <c r="S10552" s="25"/>
    </row>
    <row r="10553" spans="2:19" s="16" customFormat="1" outlineLevel="1" x14ac:dyDescent="0.25">
      <c r="B10553" s="47" t="s">
        <v>8154</v>
      </c>
      <c r="C10553" s="47" t="str">
        <f>C10552</f>
        <v>ASIGNACIÓN PARA LA INVERSIÓN LOCAL  - AMBIENTE Y DESARROLLO SOSTENIBLE</v>
      </c>
      <c r="D10553" s="47"/>
      <c r="E10553" s="47" t="str">
        <f>E10552</f>
        <v>44035</v>
      </c>
      <c r="F10553" s="47"/>
      <c r="G10553" s="47" t="str">
        <f>G10552</f>
        <v xml:space="preserve">ALBANIA                                           </v>
      </c>
      <c r="H10553" s="47" t="s">
        <v>10655</v>
      </c>
      <c r="I10553" s="51">
        <f>SUBTOTAL(9,I10548:I10552)</f>
        <v>1186508307</v>
      </c>
      <c r="J10553" s="51">
        <f>SUBTOTAL(9,J10548:J10552)</f>
        <v>999179310.01999998</v>
      </c>
      <c r="K10553" s="49">
        <f>J10553/I10553</f>
        <v>0.84211741639327597</v>
      </c>
      <c r="L10553" s="51">
        <f>SUBTOTAL(9,L10548:L10552)</f>
        <v>514342688.71999997</v>
      </c>
      <c r="M10553" s="51">
        <f>SUBTOTAL(9,M10548:M10552)</f>
        <v>435425335.01999998</v>
      </c>
      <c r="N10553" s="50">
        <f>IFERROR((M10553/L10553),"N.A")</f>
        <v>0.84656658793693607</v>
      </c>
      <c r="O10553" s="28"/>
      <c r="P10553" s="28"/>
      <c r="Q10553" s="28"/>
      <c r="R10553" s="28"/>
      <c r="S10553" s="25"/>
    </row>
    <row r="10554" spans="2:19" s="16" customFormat="1" outlineLevel="2" x14ac:dyDescent="0.25">
      <c r="B10554" s="16" t="s">
        <v>3846</v>
      </c>
      <c r="C10554" s="16" t="s">
        <v>3406</v>
      </c>
      <c r="D10554" s="16" t="s">
        <v>95</v>
      </c>
      <c r="E10554" s="16" t="s">
        <v>1634</v>
      </c>
      <c r="G10554" s="16" t="s">
        <v>1635</v>
      </c>
      <c r="H10554" s="16" t="s">
        <v>152</v>
      </c>
      <c r="I10554" s="35">
        <v>1652820236</v>
      </c>
      <c r="J10554" s="35">
        <v>924511985.56000018</v>
      </c>
      <c r="K10554" s="36">
        <f>IFERROR((J10554/I10554),0)</f>
        <v>0.559354227049771</v>
      </c>
      <c r="L10554" s="35">
        <v>1092072376.5599999</v>
      </c>
      <c r="M10554" s="35">
        <v>924511985.56000018</v>
      </c>
      <c r="N10554" s="40">
        <f>M10554/L10554</f>
        <v>0.84656658789611483</v>
      </c>
      <c r="O10554" s="28"/>
      <c r="P10554" s="28"/>
      <c r="Q10554" s="28"/>
      <c r="R10554" s="28"/>
      <c r="S10554" s="25"/>
    </row>
    <row r="10555" spans="2:19" s="16" customFormat="1" outlineLevel="2" x14ac:dyDescent="0.25">
      <c r="B10555" s="16" t="s">
        <v>3846</v>
      </c>
      <c r="C10555" s="16" t="s">
        <v>3406</v>
      </c>
      <c r="D10555" s="16" t="s">
        <v>95</v>
      </c>
      <c r="E10555" s="16" t="s">
        <v>1634</v>
      </c>
      <c r="G10555" s="16" t="s">
        <v>1635</v>
      </c>
      <c r="H10555" s="16" t="s">
        <v>19</v>
      </c>
      <c r="I10555" s="31">
        <v>881573538</v>
      </c>
      <c r="J10555" s="31">
        <v>881573538</v>
      </c>
      <c r="K10555" s="32">
        <f>IFERROR((J10555/I10555),0)</f>
        <v>1</v>
      </c>
      <c r="L10555" s="31"/>
      <c r="M10555" s="31"/>
      <c r="N10555" s="39"/>
      <c r="O10555" s="28"/>
      <c r="P10555" s="28"/>
      <c r="Q10555" s="28"/>
      <c r="R10555" s="28"/>
      <c r="S10555" s="25"/>
    </row>
    <row r="10556" spans="2:19" s="16" customFormat="1" outlineLevel="2" x14ac:dyDescent="0.25">
      <c r="B10556" s="16" t="s">
        <v>3846</v>
      </c>
      <c r="C10556" s="16" t="s">
        <v>3406</v>
      </c>
      <c r="D10556" s="16" t="s">
        <v>95</v>
      </c>
      <c r="E10556" s="16" t="s">
        <v>1634</v>
      </c>
      <c r="G10556" s="16" t="s">
        <v>1635</v>
      </c>
      <c r="H10556" s="16" t="s">
        <v>154</v>
      </c>
      <c r="I10556" s="31">
        <v>10222</v>
      </c>
      <c r="J10556" s="31">
        <v>10222</v>
      </c>
      <c r="K10556" s="32">
        <f>IFERROR((J10556/I10556),0)</f>
        <v>1</v>
      </c>
      <c r="L10556" s="31"/>
      <c r="M10556" s="31"/>
      <c r="N10556" s="39"/>
      <c r="O10556" s="28"/>
      <c r="P10556" s="28"/>
      <c r="Q10556" s="28"/>
      <c r="R10556" s="28"/>
      <c r="S10556" s="25"/>
    </row>
    <row r="10557" spans="2:19" s="16" customFormat="1" outlineLevel="2" x14ac:dyDescent="0.25">
      <c r="B10557" s="16" t="s">
        <v>3846</v>
      </c>
      <c r="C10557" s="16" t="s">
        <v>3406</v>
      </c>
      <c r="D10557" s="16" t="s">
        <v>95</v>
      </c>
      <c r="E10557" s="16" t="s">
        <v>1634</v>
      </c>
      <c r="G10557" s="16" t="s">
        <v>1635</v>
      </c>
      <c r="H10557" s="16" t="s">
        <v>231</v>
      </c>
      <c r="I10557" s="31">
        <v>251443720</v>
      </c>
      <c r="J10557" s="31">
        <v>251443720</v>
      </c>
      <c r="K10557" s="32">
        <f>IFERROR((J10557/I10557),0)</f>
        <v>1</v>
      </c>
      <c r="L10557" s="31"/>
      <c r="M10557" s="31"/>
      <c r="N10557" s="39"/>
      <c r="O10557" s="28"/>
      <c r="P10557" s="28"/>
      <c r="Q10557" s="28"/>
      <c r="R10557" s="28"/>
      <c r="S10557" s="25"/>
    </row>
    <row r="10558" spans="2:19" s="16" customFormat="1" outlineLevel="2" x14ac:dyDescent="0.25">
      <c r="B10558" s="16" t="s">
        <v>3846</v>
      </c>
      <c r="C10558" s="16" t="s">
        <v>3406</v>
      </c>
      <c r="D10558" s="16" t="s">
        <v>95</v>
      </c>
      <c r="E10558" s="16" t="s">
        <v>1634</v>
      </c>
      <c r="G10558" s="16" t="s">
        <v>1635</v>
      </c>
      <c r="H10558" s="16" t="s">
        <v>155</v>
      </c>
      <c r="I10558" s="31">
        <v>-330564047</v>
      </c>
      <c r="J10558" s="31"/>
      <c r="K10558" s="32">
        <f>IFERROR((J10558/I10558),0)</f>
        <v>0</v>
      </c>
      <c r="L10558" s="31"/>
      <c r="M10558" s="31"/>
      <c r="N10558" s="39"/>
      <c r="O10558" s="28"/>
      <c r="P10558" s="28"/>
      <c r="Q10558" s="28"/>
      <c r="R10558" s="28"/>
      <c r="S10558" s="25"/>
    </row>
    <row r="10559" spans="2:19" s="16" customFormat="1" outlineLevel="1" x14ac:dyDescent="0.25">
      <c r="B10559" s="47" t="s">
        <v>8155</v>
      </c>
      <c r="C10559" s="47" t="str">
        <f>C10558</f>
        <v>ASIGNACIÓN PARA LA INVERSIÓN LOCAL  - AMBIENTE Y DESARROLLO SOSTENIBLE</v>
      </c>
      <c r="D10559" s="47"/>
      <c r="E10559" s="47" t="str">
        <f>E10558</f>
        <v>44001</v>
      </c>
      <c r="F10559" s="47"/>
      <c r="G10559" s="47" t="str">
        <f>G10558</f>
        <v xml:space="preserve">RIOHACHA                                          </v>
      </c>
      <c r="H10559" s="47" t="s">
        <v>10655</v>
      </c>
      <c r="I10559" s="51">
        <f>SUBTOTAL(9,I10554:I10558)</f>
        <v>2455283669</v>
      </c>
      <c r="J10559" s="51">
        <f>SUBTOTAL(9,J10554:J10558)</f>
        <v>2057539465.5600002</v>
      </c>
      <c r="K10559" s="49">
        <f>J10559/I10559</f>
        <v>0.83800478597978256</v>
      </c>
      <c r="L10559" s="51">
        <f>SUBTOTAL(9,L10554:L10558)</f>
        <v>1092072376.5599999</v>
      </c>
      <c r="M10559" s="51">
        <f>SUBTOTAL(9,M10554:M10558)</f>
        <v>924511985.56000018</v>
      </c>
      <c r="N10559" s="50">
        <f>IFERROR((M10559/L10559),"N.A")</f>
        <v>0.84656658789611483</v>
      </c>
      <c r="O10559" s="28"/>
      <c r="P10559" s="28"/>
      <c r="Q10559" s="28"/>
      <c r="R10559" s="28"/>
      <c r="S10559" s="25"/>
    </row>
    <row r="10560" spans="2:19" s="16" customFormat="1" outlineLevel="2" x14ac:dyDescent="0.25">
      <c r="B10560" s="16" t="s">
        <v>3847</v>
      </c>
      <c r="C10560" s="16" t="s">
        <v>3406</v>
      </c>
      <c r="D10560" s="16" t="s">
        <v>99</v>
      </c>
      <c r="E10560" s="16" t="s">
        <v>1637</v>
      </c>
      <c r="G10560" s="16" t="s">
        <v>1638</v>
      </c>
      <c r="H10560" s="16" t="s">
        <v>152</v>
      </c>
      <c r="I10560" s="35">
        <v>184751444</v>
      </c>
      <c r="J10560" s="35">
        <v>103341501.16999999</v>
      </c>
      <c r="K10560" s="36">
        <f>IFERROR((J10560/I10560),0)</f>
        <v>0.55935422713123684</v>
      </c>
      <c r="L10560" s="35">
        <v>122071320.17999999</v>
      </c>
      <c r="M10560" s="35">
        <v>103341501.16999999</v>
      </c>
      <c r="N10560" s="40">
        <f>M10560/L10560</f>
        <v>0.84656658924977635</v>
      </c>
      <c r="O10560" s="28"/>
      <c r="P10560" s="28"/>
      <c r="Q10560" s="28"/>
      <c r="R10560" s="28"/>
      <c r="S10560" s="25"/>
    </row>
    <row r="10561" spans="2:19" s="16" customFormat="1" outlineLevel="2" x14ac:dyDescent="0.25">
      <c r="B10561" s="16" t="s">
        <v>3847</v>
      </c>
      <c r="C10561" s="16" t="s">
        <v>3406</v>
      </c>
      <c r="D10561" s="16" t="s">
        <v>99</v>
      </c>
      <c r="E10561" s="16" t="s">
        <v>1637</v>
      </c>
      <c r="G10561" s="16" t="s">
        <v>1638</v>
      </c>
      <c r="H10561" s="16" t="s">
        <v>19</v>
      </c>
      <c r="I10561" s="31">
        <v>310746656</v>
      </c>
      <c r="J10561" s="31">
        <v>310746656</v>
      </c>
      <c r="K10561" s="32">
        <f>IFERROR((J10561/I10561),0)</f>
        <v>1</v>
      </c>
      <c r="L10561" s="31"/>
      <c r="M10561" s="31"/>
      <c r="N10561" s="39"/>
      <c r="O10561" s="28"/>
      <c r="P10561" s="28"/>
      <c r="Q10561" s="28"/>
      <c r="R10561" s="28"/>
      <c r="S10561" s="25"/>
    </row>
    <row r="10562" spans="2:19" s="16" customFormat="1" outlineLevel="2" x14ac:dyDescent="0.25">
      <c r="B10562" s="16" t="s">
        <v>3847</v>
      </c>
      <c r="C10562" s="16" t="s">
        <v>3406</v>
      </c>
      <c r="D10562" s="16" t="s">
        <v>99</v>
      </c>
      <c r="E10562" s="16" t="s">
        <v>1637</v>
      </c>
      <c r="G10562" s="16" t="s">
        <v>1638</v>
      </c>
      <c r="H10562" s="16" t="s">
        <v>154</v>
      </c>
      <c r="I10562" s="31">
        <v>1143</v>
      </c>
      <c r="J10562" s="31">
        <v>1143</v>
      </c>
      <c r="K10562" s="32">
        <f>IFERROR((J10562/I10562),0)</f>
        <v>1</v>
      </c>
      <c r="L10562" s="31"/>
      <c r="M10562" s="31"/>
      <c r="N10562" s="39"/>
      <c r="O10562" s="28"/>
      <c r="P10562" s="28"/>
      <c r="Q10562" s="28"/>
      <c r="R10562" s="28"/>
      <c r="S10562" s="25"/>
    </row>
    <row r="10563" spans="2:19" s="16" customFormat="1" outlineLevel="2" x14ac:dyDescent="0.25">
      <c r="B10563" s="16" t="s">
        <v>3847</v>
      </c>
      <c r="C10563" s="16" t="s">
        <v>3406</v>
      </c>
      <c r="D10563" s="16" t="s">
        <v>99</v>
      </c>
      <c r="E10563" s="16" t="s">
        <v>1637</v>
      </c>
      <c r="G10563" s="16" t="s">
        <v>1638</v>
      </c>
      <c r="H10563" s="16" t="s">
        <v>231</v>
      </c>
      <c r="I10563" s="31">
        <v>28106257</v>
      </c>
      <c r="J10563" s="31">
        <v>28106257</v>
      </c>
      <c r="K10563" s="32">
        <f>IFERROR((J10563/I10563),0)</f>
        <v>1</v>
      </c>
      <c r="L10563" s="31"/>
      <c r="M10563" s="31"/>
      <c r="N10563" s="39"/>
      <c r="O10563" s="28"/>
      <c r="P10563" s="28"/>
      <c r="Q10563" s="28"/>
      <c r="R10563" s="28"/>
      <c r="S10563" s="25"/>
    </row>
    <row r="10564" spans="2:19" s="16" customFormat="1" outlineLevel="2" x14ac:dyDescent="0.25">
      <c r="B10564" s="16" t="s">
        <v>3847</v>
      </c>
      <c r="C10564" s="16" t="s">
        <v>3406</v>
      </c>
      <c r="D10564" s="16" t="s">
        <v>99</v>
      </c>
      <c r="E10564" s="16" t="s">
        <v>1637</v>
      </c>
      <c r="G10564" s="16" t="s">
        <v>1638</v>
      </c>
      <c r="H10564" s="16" t="s">
        <v>155</v>
      </c>
      <c r="I10564" s="31">
        <v>-36950289</v>
      </c>
      <c r="J10564" s="31"/>
      <c r="K10564" s="32">
        <f>IFERROR((J10564/I10564),0)</f>
        <v>0</v>
      </c>
      <c r="L10564" s="31"/>
      <c r="M10564" s="31"/>
      <c r="N10564" s="39"/>
      <c r="O10564" s="28"/>
      <c r="P10564" s="28"/>
      <c r="Q10564" s="28"/>
      <c r="R10564" s="28"/>
      <c r="S10564" s="25"/>
    </row>
    <row r="10565" spans="2:19" s="16" customFormat="1" outlineLevel="1" x14ac:dyDescent="0.25">
      <c r="B10565" s="47" t="s">
        <v>8156</v>
      </c>
      <c r="C10565" s="47" t="str">
        <f>C10564</f>
        <v>ASIGNACIÓN PARA LA INVERSIÓN LOCAL  - AMBIENTE Y DESARROLLO SOSTENIBLE</v>
      </c>
      <c r="D10565" s="47"/>
      <c r="E10565" s="47" t="str">
        <f>E10564</f>
        <v>41885</v>
      </c>
      <c r="F10565" s="47"/>
      <c r="G10565" s="47" t="str">
        <f>G10564</f>
        <v xml:space="preserve">YAGUARÁ                                           </v>
      </c>
      <c r="H10565" s="47" t="s">
        <v>10655</v>
      </c>
      <c r="I10565" s="51">
        <f>SUBTOTAL(9,I10560:I10564)</f>
        <v>486655211</v>
      </c>
      <c r="J10565" s="51">
        <f>SUBTOTAL(9,J10560:J10564)</f>
        <v>442195557.16999996</v>
      </c>
      <c r="K10565" s="49">
        <f>J10565/I10565</f>
        <v>0.90864239645427314</v>
      </c>
      <c r="L10565" s="51">
        <f>SUBTOTAL(9,L10560:L10564)</f>
        <v>122071320.17999999</v>
      </c>
      <c r="M10565" s="51">
        <f>SUBTOTAL(9,M10560:M10564)</f>
        <v>103341501.16999999</v>
      </c>
      <c r="N10565" s="50">
        <f>IFERROR((M10565/L10565),"N.A")</f>
        <v>0.84656658924977635</v>
      </c>
      <c r="O10565" s="28"/>
      <c r="P10565" s="28"/>
      <c r="Q10565" s="28"/>
      <c r="R10565" s="28"/>
      <c r="S10565" s="25"/>
    </row>
    <row r="10566" spans="2:19" s="16" customFormat="1" outlineLevel="2" x14ac:dyDescent="0.25">
      <c r="B10566" s="16" t="s">
        <v>3848</v>
      </c>
      <c r="C10566" s="16" t="s">
        <v>3406</v>
      </c>
      <c r="D10566" s="16" t="s">
        <v>99</v>
      </c>
      <c r="E10566" s="16" t="s">
        <v>1640</v>
      </c>
      <c r="G10566" s="16" t="s">
        <v>1641</v>
      </c>
      <c r="H10566" s="16" t="s">
        <v>152</v>
      </c>
      <c r="I10566" s="35">
        <v>237304490</v>
      </c>
      <c r="J10566" s="35">
        <v>132737269.59000005</v>
      </c>
      <c r="K10566" s="36">
        <f>IFERROR((J10566/I10566),0)</f>
        <v>0.55935422709448124</v>
      </c>
      <c r="L10566" s="35">
        <v>156794836.53</v>
      </c>
      <c r="M10566" s="35">
        <v>132737269.59000005</v>
      </c>
      <c r="N10566" s="40">
        <f>M10566/L10566</f>
        <v>0.84656658680595676</v>
      </c>
      <c r="O10566" s="28"/>
      <c r="P10566" s="28"/>
      <c r="Q10566" s="28"/>
      <c r="R10566" s="28"/>
      <c r="S10566" s="25"/>
    </row>
    <row r="10567" spans="2:19" s="16" customFormat="1" outlineLevel="2" x14ac:dyDescent="0.25">
      <c r="B10567" s="16" t="s">
        <v>3848</v>
      </c>
      <c r="C10567" s="16" t="s">
        <v>3406</v>
      </c>
      <c r="D10567" s="16" t="s">
        <v>99</v>
      </c>
      <c r="E10567" s="16" t="s">
        <v>1640</v>
      </c>
      <c r="G10567" s="16" t="s">
        <v>1641</v>
      </c>
      <c r="H10567" s="16" t="s">
        <v>19</v>
      </c>
      <c r="I10567" s="31">
        <v>107177425</v>
      </c>
      <c r="J10567" s="31">
        <v>107177425</v>
      </c>
      <c r="K10567" s="32">
        <f>IFERROR((J10567/I10567),0)</f>
        <v>1</v>
      </c>
      <c r="L10567" s="31"/>
      <c r="M10567" s="31"/>
      <c r="N10567" s="39"/>
      <c r="O10567" s="28"/>
      <c r="P10567" s="28"/>
      <c r="Q10567" s="28"/>
      <c r="R10567" s="28"/>
      <c r="S10567" s="25"/>
    </row>
    <row r="10568" spans="2:19" s="16" customFormat="1" outlineLevel="2" x14ac:dyDescent="0.25">
      <c r="B10568" s="16" t="s">
        <v>3848</v>
      </c>
      <c r="C10568" s="16" t="s">
        <v>3406</v>
      </c>
      <c r="D10568" s="16" t="s">
        <v>99</v>
      </c>
      <c r="E10568" s="16" t="s">
        <v>1640</v>
      </c>
      <c r="G10568" s="16" t="s">
        <v>1641</v>
      </c>
      <c r="H10568" s="16" t="s">
        <v>154</v>
      </c>
      <c r="I10568" s="31">
        <v>1468</v>
      </c>
      <c r="J10568" s="31">
        <v>1468</v>
      </c>
      <c r="K10568" s="32">
        <f>IFERROR((J10568/I10568),0)</f>
        <v>1</v>
      </c>
      <c r="L10568" s="31"/>
      <c r="M10568" s="31"/>
      <c r="N10568" s="39"/>
      <c r="O10568" s="28"/>
      <c r="P10568" s="28"/>
      <c r="Q10568" s="28"/>
      <c r="R10568" s="28"/>
      <c r="S10568" s="25"/>
    </row>
    <row r="10569" spans="2:19" s="16" customFormat="1" outlineLevel="2" x14ac:dyDescent="0.25">
      <c r="B10569" s="16" t="s">
        <v>3848</v>
      </c>
      <c r="C10569" s="16" t="s">
        <v>3406</v>
      </c>
      <c r="D10569" s="16" t="s">
        <v>99</v>
      </c>
      <c r="E10569" s="16" t="s">
        <v>1640</v>
      </c>
      <c r="G10569" s="16" t="s">
        <v>1641</v>
      </c>
      <c r="H10569" s="16" t="s">
        <v>231</v>
      </c>
      <c r="I10569" s="31">
        <v>36101158</v>
      </c>
      <c r="J10569" s="31">
        <v>36101158</v>
      </c>
      <c r="K10569" s="32">
        <f>IFERROR((J10569/I10569),0)</f>
        <v>1</v>
      </c>
      <c r="L10569" s="31"/>
      <c r="M10569" s="31"/>
      <c r="N10569" s="39"/>
      <c r="O10569" s="28"/>
      <c r="P10569" s="28"/>
      <c r="Q10569" s="28"/>
      <c r="R10569" s="28"/>
      <c r="S10569" s="25"/>
    </row>
    <row r="10570" spans="2:19" s="16" customFormat="1" outlineLevel="2" x14ac:dyDescent="0.25">
      <c r="B10570" s="16" t="s">
        <v>3848</v>
      </c>
      <c r="C10570" s="16" t="s">
        <v>3406</v>
      </c>
      <c r="D10570" s="16" t="s">
        <v>99</v>
      </c>
      <c r="E10570" s="16" t="s">
        <v>1640</v>
      </c>
      <c r="G10570" s="16" t="s">
        <v>1641</v>
      </c>
      <c r="H10570" s="16" t="s">
        <v>155</v>
      </c>
      <c r="I10570" s="31">
        <v>-47460898</v>
      </c>
      <c r="J10570" s="31"/>
      <c r="K10570" s="32">
        <f>IFERROR((J10570/I10570),0)</f>
        <v>0</v>
      </c>
      <c r="L10570" s="31"/>
      <c r="M10570" s="31"/>
      <c r="N10570" s="39"/>
      <c r="O10570" s="28"/>
      <c r="P10570" s="28"/>
      <c r="Q10570" s="28"/>
      <c r="R10570" s="28"/>
      <c r="S10570" s="25"/>
    </row>
    <row r="10571" spans="2:19" s="16" customFormat="1" outlineLevel="1" x14ac:dyDescent="0.25">
      <c r="B10571" s="47" t="s">
        <v>8157</v>
      </c>
      <c r="C10571" s="47" t="str">
        <f>C10570</f>
        <v>ASIGNACIÓN PARA LA INVERSIÓN LOCAL  - AMBIENTE Y DESARROLLO SOSTENIBLE</v>
      </c>
      <c r="D10571" s="47"/>
      <c r="E10571" s="47" t="str">
        <f>E10570</f>
        <v>41872</v>
      </c>
      <c r="F10571" s="47"/>
      <c r="G10571" s="47" t="str">
        <f>G10570</f>
        <v xml:space="preserve">VILLAVIEJA                                        </v>
      </c>
      <c r="H10571" s="47" t="s">
        <v>10655</v>
      </c>
      <c r="I10571" s="51">
        <f>SUBTOTAL(9,I10566:I10570)</f>
        <v>333123643</v>
      </c>
      <c r="J10571" s="51">
        <f>SUBTOTAL(9,J10566:J10570)</f>
        <v>276017320.59000003</v>
      </c>
      <c r="K10571" s="49">
        <f>J10571/I10571</f>
        <v>0.82857319313718014</v>
      </c>
      <c r="L10571" s="51">
        <f>SUBTOTAL(9,L10566:L10570)</f>
        <v>156794836.53</v>
      </c>
      <c r="M10571" s="51">
        <f>SUBTOTAL(9,M10566:M10570)</f>
        <v>132737269.59000005</v>
      </c>
      <c r="N10571" s="50">
        <f>IFERROR((M10571/L10571),"N.A")</f>
        <v>0.84656658680595676</v>
      </c>
      <c r="O10571" s="28"/>
      <c r="P10571" s="28"/>
      <c r="Q10571" s="28"/>
      <c r="R10571" s="28"/>
      <c r="S10571" s="25"/>
    </row>
    <row r="10572" spans="2:19" s="16" customFormat="1" outlineLevel="2" x14ac:dyDescent="0.25">
      <c r="B10572" s="16" t="s">
        <v>3849</v>
      </c>
      <c r="C10572" s="16" t="s">
        <v>3406</v>
      </c>
      <c r="D10572" s="16" t="s">
        <v>99</v>
      </c>
      <c r="E10572" s="16" t="s">
        <v>1643</v>
      </c>
      <c r="G10572" s="16" t="s">
        <v>1644</v>
      </c>
      <c r="H10572" s="16" t="s">
        <v>152</v>
      </c>
      <c r="I10572" s="35">
        <v>314071288</v>
      </c>
      <c r="J10572" s="35">
        <v>175677102.55000001</v>
      </c>
      <c r="K10572" s="36">
        <f>IFERROR((J10572/I10572),0)</f>
        <v>0.55935422708872395</v>
      </c>
      <c r="L10572" s="35">
        <v>207517170.08000001</v>
      </c>
      <c r="M10572" s="35">
        <v>175677102.55000001</v>
      </c>
      <c r="N10572" s="40">
        <f>M10572/L10572</f>
        <v>0.84656658763356629</v>
      </c>
      <c r="O10572" s="28"/>
      <c r="P10572" s="28"/>
      <c r="Q10572" s="28"/>
      <c r="R10572" s="28"/>
      <c r="S10572" s="25"/>
    </row>
    <row r="10573" spans="2:19" s="16" customFormat="1" outlineLevel="2" x14ac:dyDescent="0.25">
      <c r="B10573" s="16" t="s">
        <v>3849</v>
      </c>
      <c r="C10573" s="16" t="s">
        <v>3406</v>
      </c>
      <c r="D10573" s="16" t="s">
        <v>99</v>
      </c>
      <c r="E10573" s="16" t="s">
        <v>1643</v>
      </c>
      <c r="G10573" s="16" t="s">
        <v>1644</v>
      </c>
      <c r="H10573" s="16" t="s">
        <v>19</v>
      </c>
      <c r="I10573" s="31">
        <v>250525157</v>
      </c>
      <c r="J10573" s="31">
        <v>250525157</v>
      </c>
      <c r="K10573" s="32">
        <f>IFERROR((J10573/I10573),0)</f>
        <v>1</v>
      </c>
      <c r="L10573" s="31"/>
      <c r="M10573" s="31"/>
      <c r="N10573" s="39"/>
      <c r="O10573" s="28"/>
      <c r="P10573" s="28"/>
      <c r="Q10573" s="28"/>
      <c r="R10573" s="28"/>
      <c r="S10573" s="25"/>
    </row>
    <row r="10574" spans="2:19" s="16" customFormat="1" outlineLevel="2" x14ac:dyDescent="0.25">
      <c r="B10574" s="16" t="s">
        <v>3849</v>
      </c>
      <c r="C10574" s="16" t="s">
        <v>3406</v>
      </c>
      <c r="D10574" s="16" t="s">
        <v>99</v>
      </c>
      <c r="E10574" s="16" t="s">
        <v>1643</v>
      </c>
      <c r="G10574" s="16" t="s">
        <v>1644</v>
      </c>
      <c r="H10574" s="16" t="s">
        <v>154</v>
      </c>
      <c r="I10574" s="31">
        <v>1942</v>
      </c>
      <c r="J10574" s="31">
        <v>1942</v>
      </c>
      <c r="K10574" s="32">
        <f>IFERROR((J10574/I10574),0)</f>
        <v>1</v>
      </c>
      <c r="L10574" s="31"/>
      <c r="M10574" s="31"/>
      <c r="N10574" s="39"/>
      <c r="O10574" s="28"/>
      <c r="P10574" s="28"/>
      <c r="Q10574" s="28"/>
      <c r="R10574" s="28"/>
      <c r="S10574" s="25"/>
    </row>
    <row r="10575" spans="2:19" s="16" customFormat="1" outlineLevel="2" x14ac:dyDescent="0.25">
      <c r="B10575" s="16" t="s">
        <v>3849</v>
      </c>
      <c r="C10575" s="16" t="s">
        <v>3406</v>
      </c>
      <c r="D10575" s="16" t="s">
        <v>99</v>
      </c>
      <c r="E10575" s="16" t="s">
        <v>1643</v>
      </c>
      <c r="G10575" s="16" t="s">
        <v>1644</v>
      </c>
      <c r="H10575" s="16" t="s">
        <v>231</v>
      </c>
      <c r="I10575" s="31">
        <v>47779699</v>
      </c>
      <c r="J10575" s="31">
        <v>47779699</v>
      </c>
      <c r="K10575" s="32">
        <f>IFERROR((J10575/I10575),0)</f>
        <v>1</v>
      </c>
      <c r="L10575" s="31"/>
      <c r="M10575" s="31"/>
      <c r="N10575" s="39"/>
      <c r="O10575" s="28"/>
      <c r="P10575" s="28"/>
      <c r="Q10575" s="28"/>
      <c r="R10575" s="28"/>
      <c r="S10575" s="25"/>
    </row>
    <row r="10576" spans="2:19" s="16" customFormat="1" outlineLevel="2" x14ac:dyDescent="0.25">
      <c r="B10576" s="16" t="s">
        <v>3849</v>
      </c>
      <c r="C10576" s="16" t="s">
        <v>3406</v>
      </c>
      <c r="D10576" s="16" t="s">
        <v>99</v>
      </c>
      <c r="E10576" s="16" t="s">
        <v>1643</v>
      </c>
      <c r="G10576" s="16" t="s">
        <v>1644</v>
      </c>
      <c r="H10576" s="16" t="s">
        <v>155</v>
      </c>
      <c r="I10576" s="31">
        <v>-62814258</v>
      </c>
      <c r="J10576" s="31"/>
      <c r="K10576" s="32">
        <f>IFERROR((J10576/I10576),0)</f>
        <v>0</v>
      </c>
      <c r="L10576" s="31"/>
      <c r="M10576" s="31"/>
      <c r="N10576" s="39"/>
      <c r="O10576" s="28"/>
      <c r="P10576" s="28"/>
      <c r="Q10576" s="28"/>
      <c r="R10576" s="28"/>
      <c r="S10576" s="25"/>
    </row>
    <row r="10577" spans="2:19" s="16" customFormat="1" outlineLevel="1" x14ac:dyDescent="0.25">
      <c r="B10577" s="47" t="s">
        <v>8158</v>
      </c>
      <c r="C10577" s="47" t="str">
        <f>C10576</f>
        <v>ASIGNACIÓN PARA LA INVERSIÓN LOCAL  - AMBIENTE Y DESARROLLO SOSTENIBLE</v>
      </c>
      <c r="D10577" s="47"/>
      <c r="E10577" s="47" t="str">
        <f>E10576</f>
        <v>41807</v>
      </c>
      <c r="F10577" s="47"/>
      <c r="G10577" s="47" t="str">
        <f>G10576</f>
        <v xml:space="preserve">TIMANÁ                                            </v>
      </c>
      <c r="H10577" s="47" t="s">
        <v>10655</v>
      </c>
      <c r="I10577" s="51">
        <f>SUBTOTAL(9,I10572:I10576)</f>
        <v>549563828</v>
      </c>
      <c r="J10577" s="51">
        <f>SUBTOTAL(9,J10572:J10576)</f>
        <v>473983900.55000001</v>
      </c>
      <c r="K10577" s="49">
        <f>J10577/I10577</f>
        <v>0.86247288558809587</v>
      </c>
      <c r="L10577" s="51">
        <f>SUBTOTAL(9,L10572:L10576)</f>
        <v>207517170.08000001</v>
      </c>
      <c r="M10577" s="51">
        <f>SUBTOTAL(9,M10572:M10576)</f>
        <v>175677102.55000001</v>
      </c>
      <c r="N10577" s="50">
        <f>IFERROR((M10577/L10577),"N.A")</f>
        <v>0.84656658763356629</v>
      </c>
      <c r="O10577" s="28"/>
      <c r="P10577" s="28"/>
      <c r="Q10577" s="28"/>
      <c r="R10577" s="28"/>
      <c r="S10577" s="25"/>
    </row>
    <row r="10578" spans="2:19" s="16" customFormat="1" outlineLevel="2" x14ac:dyDescent="0.25">
      <c r="B10578" s="16" t="s">
        <v>3850</v>
      </c>
      <c r="C10578" s="16" t="s">
        <v>3406</v>
      </c>
      <c r="D10578" s="16" t="s">
        <v>99</v>
      </c>
      <c r="E10578" s="16" t="s">
        <v>1646</v>
      </c>
      <c r="G10578" s="16" t="s">
        <v>1647</v>
      </c>
      <c r="H10578" s="16" t="s">
        <v>152</v>
      </c>
      <c r="I10578" s="35">
        <v>209813623</v>
      </c>
      <c r="J10578" s="35">
        <v>117360136.93000002</v>
      </c>
      <c r="K10578" s="36">
        <f>IFERROR((J10578/I10578),0)</f>
        <v>0.55935422710850391</v>
      </c>
      <c r="L10578" s="35">
        <v>138630721.42999998</v>
      </c>
      <c r="M10578" s="35">
        <v>117360136.93000002</v>
      </c>
      <c r="N10578" s="40">
        <f>M10578/L10578</f>
        <v>0.84656658869989143</v>
      </c>
      <c r="O10578" s="28"/>
      <c r="P10578" s="28"/>
      <c r="Q10578" s="28"/>
      <c r="R10578" s="28"/>
      <c r="S10578" s="25"/>
    </row>
    <row r="10579" spans="2:19" s="16" customFormat="1" outlineLevel="2" x14ac:dyDescent="0.25">
      <c r="B10579" s="16" t="s">
        <v>3850</v>
      </c>
      <c r="C10579" s="16" t="s">
        <v>3406</v>
      </c>
      <c r="D10579" s="16" t="s">
        <v>99</v>
      </c>
      <c r="E10579" s="16" t="s">
        <v>1646</v>
      </c>
      <c r="G10579" s="16" t="s">
        <v>1647</v>
      </c>
      <c r="H10579" s="16" t="s">
        <v>19</v>
      </c>
      <c r="I10579" s="31">
        <v>12960359</v>
      </c>
      <c r="J10579" s="31">
        <v>12960359</v>
      </c>
      <c r="K10579" s="32">
        <f>IFERROR((J10579/I10579),0)</f>
        <v>1</v>
      </c>
      <c r="L10579" s="31"/>
      <c r="M10579" s="31"/>
      <c r="N10579" s="39"/>
      <c r="O10579" s="28"/>
      <c r="P10579" s="28"/>
      <c r="Q10579" s="28"/>
      <c r="R10579" s="28"/>
      <c r="S10579" s="25"/>
    </row>
    <row r="10580" spans="2:19" s="16" customFormat="1" outlineLevel="2" x14ac:dyDescent="0.25">
      <c r="B10580" s="16" t="s">
        <v>3850</v>
      </c>
      <c r="C10580" s="16" t="s">
        <v>3406</v>
      </c>
      <c r="D10580" s="16" t="s">
        <v>99</v>
      </c>
      <c r="E10580" s="16" t="s">
        <v>1646</v>
      </c>
      <c r="G10580" s="16" t="s">
        <v>1647</v>
      </c>
      <c r="H10580" s="16" t="s">
        <v>154</v>
      </c>
      <c r="I10580" s="31">
        <v>1298</v>
      </c>
      <c r="J10580" s="31">
        <v>1298</v>
      </c>
      <c r="K10580" s="32">
        <f>IFERROR((J10580/I10580),0)</f>
        <v>1</v>
      </c>
      <c r="L10580" s="31"/>
      <c r="M10580" s="31"/>
      <c r="N10580" s="39"/>
      <c r="O10580" s="28"/>
      <c r="P10580" s="28"/>
      <c r="Q10580" s="28"/>
      <c r="R10580" s="28"/>
      <c r="S10580" s="25"/>
    </row>
    <row r="10581" spans="2:19" s="16" customFormat="1" outlineLevel="2" x14ac:dyDescent="0.25">
      <c r="B10581" s="16" t="s">
        <v>3850</v>
      </c>
      <c r="C10581" s="16" t="s">
        <v>3406</v>
      </c>
      <c r="D10581" s="16" t="s">
        <v>99</v>
      </c>
      <c r="E10581" s="16" t="s">
        <v>1646</v>
      </c>
      <c r="G10581" s="16" t="s">
        <v>1647</v>
      </c>
      <c r="H10581" s="16" t="s">
        <v>231</v>
      </c>
      <c r="I10581" s="31">
        <v>31918969</v>
      </c>
      <c r="J10581" s="31">
        <v>31918969</v>
      </c>
      <c r="K10581" s="32">
        <f>IFERROR((J10581/I10581),0)</f>
        <v>1</v>
      </c>
      <c r="L10581" s="31"/>
      <c r="M10581" s="31"/>
      <c r="N10581" s="39"/>
      <c r="O10581" s="28"/>
      <c r="P10581" s="28"/>
      <c r="Q10581" s="28"/>
      <c r="R10581" s="28"/>
      <c r="S10581" s="25"/>
    </row>
    <row r="10582" spans="2:19" s="16" customFormat="1" outlineLevel="2" x14ac:dyDescent="0.25">
      <c r="B10582" s="16" t="s">
        <v>3850</v>
      </c>
      <c r="C10582" s="16" t="s">
        <v>3406</v>
      </c>
      <c r="D10582" s="16" t="s">
        <v>99</v>
      </c>
      <c r="E10582" s="16" t="s">
        <v>1646</v>
      </c>
      <c r="G10582" s="16" t="s">
        <v>1647</v>
      </c>
      <c r="H10582" s="16" t="s">
        <v>155</v>
      </c>
      <c r="I10582" s="31">
        <v>-41962725</v>
      </c>
      <c r="J10582" s="31"/>
      <c r="K10582" s="32">
        <f>IFERROR((J10582/I10582),0)</f>
        <v>0</v>
      </c>
      <c r="L10582" s="31"/>
      <c r="M10582" s="31"/>
      <c r="N10582" s="39"/>
      <c r="O10582" s="28"/>
      <c r="P10582" s="28"/>
      <c r="Q10582" s="28"/>
      <c r="R10582" s="28"/>
      <c r="S10582" s="25"/>
    </row>
    <row r="10583" spans="2:19" s="16" customFormat="1" outlineLevel="1" x14ac:dyDescent="0.25">
      <c r="B10583" s="47" t="s">
        <v>8159</v>
      </c>
      <c r="C10583" s="47" t="str">
        <f>C10582</f>
        <v>ASIGNACIÓN PARA LA INVERSIÓN LOCAL  - AMBIENTE Y DESARROLLO SOSTENIBLE</v>
      </c>
      <c r="D10583" s="47"/>
      <c r="E10583" s="47" t="str">
        <f>E10582</f>
        <v>41801</v>
      </c>
      <c r="F10583" s="47"/>
      <c r="G10583" s="47" t="str">
        <f>G10582</f>
        <v xml:space="preserve">TERUEL                                            </v>
      </c>
      <c r="H10583" s="47" t="s">
        <v>10655</v>
      </c>
      <c r="I10583" s="51">
        <f>SUBTOTAL(9,I10578:I10582)</f>
        <v>212731524</v>
      </c>
      <c r="J10583" s="51">
        <f>SUBTOTAL(9,J10578:J10582)</f>
        <v>162240762.93000001</v>
      </c>
      <c r="K10583" s="49">
        <f>J10583/I10583</f>
        <v>0.76265501172266315</v>
      </c>
      <c r="L10583" s="51">
        <f>SUBTOTAL(9,L10578:L10582)</f>
        <v>138630721.42999998</v>
      </c>
      <c r="M10583" s="51">
        <f>SUBTOTAL(9,M10578:M10582)</f>
        <v>117360136.93000002</v>
      </c>
      <c r="N10583" s="50">
        <f>IFERROR((M10583/L10583),"N.A")</f>
        <v>0.84656658869989143</v>
      </c>
      <c r="O10583" s="28"/>
      <c r="P10583" s="28"/>
      <c r="Q10583" s="28"/>
      <c r="R10583" s="28"/>
      <c r="S10583" s="25"/>
    </row>
    <row r="10584" spans="2:19" s="16" customFormat="1" outlineLevel="2" x14ac:dyDescent="0.25">
      <c r="B10584" s="16" t="s">
        <v>3851</v>
      </c>
      <c r="C10584" s="16" t="s">
        <v>3406</v>
      </c>
      <c r="D10584" s="16" t="s">
        <v>99</v>
      </c>
      <c r="E10584" s="16" t="s">
        <v>1649</v>
      </c>
      <c r="G10584" s="16" t="s">
        <v>1650</v>
      </c>
      <c r="H10584" s="16" t="s">
        <v>152</v>
      </c>
      <c r="I10584" s="35">
        <v>314705224</v>
      </c>
      <c r="J10584" s="35">
        <v>176031697.31</v>
      </c>
      <c r="K10584" s="36">
        <f>IFERROR((J10584/I10584),0)</f>
        <v>0.55935422702102966</v>
      </c>
      <c r="L10584" s="35">
        <v>207936032.17000005</v>
      </c>
      <c r="M10584" s="35">
        <v>176031697.31</v>
      </c>
      <c r="N10584" s="40">
        <f>M10584/L10584</f>
        <v>0.8465665881615152</v>
      </c>
      <c r="O10584" s="28"/>
      <c r="P10584" s="28"/>
      <c r="Q10584" s="28"/>
      <c r="R10584" s="28"/>
      <c r="S10584" s="25"/>
    </row>
    <row r="10585" spans="2:19" s="16" customFormat="1" outlineLevel="2" x14ac:dyDescent="0.25">
      <c r="B10585" s="16" t="s">
        <v>3851</v>
      </c>
      <c r="C10585" s="16" t="s">
        <v>3406</v>
      </c>
      <c r="D10585" s="16" t="s">
        <v>99</v>
      </c>
      <c r="E10585" s="16" t="s">
        <v>1649</v>
      </c>
      <c r="G10585" s="16" t="s">
        <v>1650</v>
      </c>
      <c r="H10585" s="16" t="s">
        <v>19</v>
      </c>
      <c r="I10585" s="31">
        <v>161427123</v>
      </c>
      <c r="J10585" s="31">
        <v>161427123</v>
      </c>
      <c r="K10585" s="32">
        <f>IFERROR((J10585/I10585),0)</f>
        <v>1</v>
      </c>
      <c r="L10585" s="31"/>
      <c r="M10585" s="31"/>
      <c r="N10585" s="39"/>
      <c r="O10585" s="28"/>
      <c r="P10585" s="28"/>
      <c r="Q10585" s="28"/>
      <c r="R10585" s="28"/>
      <c r="S10585" s="25"/>
    </row>
    <row r="10586" spans="2:19" s="16" customFormat="1" outlineLevel="2" x14ac:dyDescent="0.25">
      <c r="B10586" s="16" t="s">
        <v>3851</v>
      </c>
      <c r="C10586" s="16" t="s">
        <v>3406</v>
      </c>
      <c r="D10586" s="16" t="s">
        <v>99</v>
      </c>
      <c r="E10586" s="16" t="s">
        <v>1649</v>
      </c>
      <c r="G10586" s="16" t="s">
        <v>1650</v>
      </c>
      <c r="H10586" s="16" t="s">
        <v>154</v>
      </c>
      <c r="I10586" s="31">
        <v>1946</v>
      </c>
      <c r="J10586" s="31">
        <v>1946</v>
      </c>
      <c r="K10586" s="32">
        <f>IFERROR((J10586/I10586),0)</f>
        <v>1</v>
      </c>
      <c r="L10586" s="31"/>
      <c r="M10586" s="31"/>
      <c r="N10586" s="39"/>
      <c r="O10586" s="28"/>
      <c r="P10586" s="28"/>
      <c r="Q10586" s="28"/>
      <c r="R10586" s="28"/>
      <c r="S10586" s="25"/>
    </row>
    <row r="10587" spans="2:19" s="16" customFormat="1" outlineLevel="2" x14ac:dyDescent="0.25">
      <c r="B10587" s="16" t="s">
        <v>3851</v>
      </c>
      <c r="C10587" s="16" t="s">
        <v>3406</v>
      </c>
      <c r="D10587" s="16" t="s">
        <v>99</v>
      </c>
      <c r="E10587" s="16" t="s">
        <v>1649</v>
      </c>
      <c r="G10587" s="16" t="s">
        <v>1650</v>
      </c>
      <c r="H10587" s="16" t="s">
        <v>231</v>
      </c>
      <c r="I10587" s="31">
        <v>47876139</v>
      </c>
      <c r="J10587" s="31">
        <v>47876139</v>
      </c>
      <c r="K10587" s="32">
        <f>IFERROR((J10587/I10587),0)</f>
        <v>1</v>
      </c>
      <c r="L10587" s="31"/>
      <c r="M10587" s="31"/>
      <c r="N10587" s="39"/>
      <c r="O10587" s="28"/>
      <c r="P10587" s="28"/>
      <c r="Q10587" s="28"/>
      <c r="R10587" s="28"/>
      <c r="S10587" s="25"/>
    </row>
    <row r="10588" spans="2:19" s="16" customFormat="1" outlineLevel="2" x14ac:dyDescent="0.25">
      <c r="B10588" s="16" t="s">
        <v>3851</v>
      </c>
      <c r="C10588" s="16" t="s">
        <v>3406</v>
      </c>
      <c r="D10588" s="16" t="s">
        <v>99</v>
      </c>
      <c r="E10588" s="16" t="s">
        <v>1649</v>
      </c>
      <c r="G10588" s="16" t="s">
        <v>1650</v>
      </c>
      <c r="H10588" s="16" t="s">
        <v>155</v>
      </c>
      <c r="I10588" s="31">
        <v>-62941045</v>
      </c>
      <c r="J10588" s="31"/>
      <c r="K10588" s="32">
        <f>IFERROR((J10588/I10588),0)</f>
        <v>0</v>
      </c>
      <c r="L10588" s="31"/>
      <c r="M10588" s="31"/>
      <c r="N10588" s="39"/>
      <c r="O10588" s="28"/>
      <c r="P10588" s="28"/>
      <c r="Q10588" s="28"/>
      <c r="R10588" s="28"/>
      <c r="S10588" s="25"/>
    </row>
    <row r="10589" spans="2:19" s="16" customFormat="1" outlineLevel="1" x14ac:dyDescent="0.25">
      <c r="B10589" s="47" t="s">
        <v>8160</v>
      </c>
      <c r="C10589" s="47" t="str">
        <f>C10588</f>
        <v>ASIGNACIÓN PARA LA INVERSIÓN LOCAL  - AMBIENTE Y DESARROLLO SOSTENIBLE</v>
      </c>
      <c r="D10589" s="47"/>
      <c r="E10589" s="47" t="str">
        <f>E10588</f>
        <v>41799</v>
      </c>
      <c r="F10589" s="47"/>
      <c r="G10589" s="47" t="str">
        <f>G10588</f>
        <v xml:space="preserve">TELLO                                             </v>
      </c>
      <c r="H10589" s="47" t="s">
        <v>10655</v>
      </c>
      <c r="I10589" s="51">
        <f>SUBTOTAL(9,I10584:I10588)</f>
        <v>461069387</v>
      </c>
      <c r="J10589" s="51">
        <f>SUBTOTAL(9,J10584:J10588)</f>
        <v>385336905.31</v>
      </c>
      <c r="K10589" s="49">
        <f>J10589/I10589</f>
        <v>0.835746020392371</v>
      </c>
      <c r="L10589" s="51">
        <f>SUBTOTAL(9,L10584:L10588)</f>
        <v>207936032.17000005</v>
      </c>
      <c r="M10589" s="51">
        <f>SUBTOTAL(9,M10584:M10588)</f>
        <v>176031697.31</v>
      </c>
      <c r="N10589" s="50">
        <f>IFERROR((M10589/L10589),"N.A")</f>
        <v>0.8465665881615152</v>
      </c>
      <c r="O10589" s="28"/>
      <c r="P10589" s="28"/>
      <c r="Q10589" s="28"/>
      <c r="R10589" s="28"/>
      <c r="S10589" s="25"/>
    </row>
    <row r="10590" spans="2:19" s="16" customFormat="1" outlineLevel="2" x14ac:dyDescent="0.25">
      <c r="B10590" s="16" t="s">
        <v>3852</v>
      </c>
      <c r="C10590" s="16" t="s">
        <v>3406</v>
      </c>
      <c r="D10590" s="16" t="s">
        <v>99</v>
      </c>
      <c r="E10590" s="16" t="s">
        <v>1652</v>
      </c>
      <c r="G10590" s="16" t="s">
        <v>1653</v>
      </c>
      <c r="H10590" s="16" t="s">
        <v>152</v>
      </c>
      <c r="I10590" s="35">
        <v>231093804</v>
      </c>
      <c r="J10590" s="35">
        <v>129263296.09999999</v>
      </c>
      <c r="K10590" s="36">
        <f>IFERROR((J10590/I10590),0)</f>
        <v>0.5593542269960643</v>
      </c>
      <c r="L10590" s="35">
        <v>152691232.96000001</v>
      </c>
      <c r="M10590" s="35">
        <v>129263296.09999999</v>
      </c>
      <c r="N10590" s="40">
        <f>M10590/L10590</f>
        <v>0.84656658797078843</v>
      </c>
      <c r="O10590" s="28"/>
      <c r="P10590" s="28"/>
      <c r="Q10590" s="28"/>
      <c r="R10590" s="28"/>
      <c r="S10590" s="25"/>
    </row>
    <row r="10591" spans="2:19" s="16" customFormat="1" outlineLevel="2" x14ac:dyDescent="0.25">
      <c r="B10591" s="16" t="s">
        <v>3852</v>
      </c>
      <c r="C10591" s="16" t="s">
        <v>3406</v>
      </c>
      <c r="D10591" s="16" t="s">
        <v>99</v>
      </c>
      <c r="E10591" s="16" t="s">
        <v>1652</v>
      </c>
      <c r="G10591" s="16" t="s">
        <v>1653</v>
      </c>
      <c r="H10591" s="16" t="s">
        <v>19</v>
      </c>
      <c r="I10591" s="31">
        <v>107110255</v>
      </c>
      <c r="J10591" s="31">
        <v>107110255</v>
      </c>
      <c r="K10591" s="32">
        <f>IFERROR((J10591/I10591),0)</f>
        <v>1</v>
      </c>
      <c r="L10591" s="31"/>
      <c r="M10591" s="31"/>
      <c r="N10591" s="39"/>
      <c r="O10591" s="28"/>
      <c r="P10591" s="28"/>
      <c r="Q10591" s="28"/>
      <c r="R10591" s="28"/>
      <c r="S10591" s="25"/>
    </row>
    <row r="10592" spans="2:19" s="16" customFormat="1" outlineLevel="2" x14ac:dyDescent="0.25">
      <c r="B10592" s="16" t="s">
        <v>3852</v>
      </c>
      <c r="C10592" s="16" t="s">
        <v>3406</v>
      </c>
      <c r="D10592" s="16" t="s">
        <v>99</v>
      </c>
      <c r="E10592" s="16" t="s">
        <v>1652</v>
      </c>
      <c r="G10592" s="16" t="s">
        <v>1653</v>
      </c>
      <c r="H10592" s="16" t="s">
        <v>154</v>
      </c>
      <c r="I10592" s="31">
        <v>1429</v>
      </c>
      <c r="J10592" s="31">
        <v>1429</v>
      </c>
      <c r="K10592" s="32">
        <f>IFERROR((J10592/I10592),0)</f>
        <v>1</v>
      </c>
      <c r="L10592" s="31"/>
      <c r="M10592" s="31"/>
      <c r="N10592" s="39"/>
      <c r="O10592" s="28"/>
      <c r="P10592" s="28"/>
      <c r="Q10592" s="28"/>
      <c r="R10592" s="28"/>
      <c r="S10592" s="25"/>
    </row>
    <row r="10593" spans="2:19" s="16" customFormat="1" outlineLevel="2" x14ac:dyDescent="0.25">
      <c r="B10593" s="16" t="s">
        <v>3852</v>
      </c>
      <c r="C10593" s="16" t="s">
        <v>3406</v>
      </c>
      <c r="D10593" s="16" t="s">
        <v>99</v>
      </c>
      <c r="E10593" s="16" t="s">
        <v>1652</v>
      </c>
      <c r="G10593" s="16" t="s">
        <v>1653</v>
      </c>
      <c r="H10593" s="16" t="s">
        <v>231</v>
      </c>
      <c r="I10593" s="31">
        <v>35156325</v>
      </c>
      <c r="J10593" s="31">
        <v>35156325</v>
      </c>
      <c r="K10593" s="32">
        <f>IFERROR((J10593/I10593),0)</f>
        <v>1</v>
      </c>
      <c r="L10593" s="31"/>
      <c r="M10593" s="31"/>
      <c r="N10593" s="39"/>
      <c r="O10593" s="28"/>
      <c r="P10593" s="28"/>
      <c r="Q10593" s="28"/>
      <c r="R10593" s="28"/>
      <c r="S10593" s="25"/>
    </row>
    <row r="10594" spans="2:19" s="16" customFormat="1" outlineLevel="2" x14ac:dyDescent="0.25">
      <c r="B10594" s="16" t="s">
        <v>3852</v>
      </c>
      <c r="C10594" s="16" t="s">
        <v>3406</v>
      </c>
      <c r="D10594" s="16" t="s">
        <v>99</v>
      </c>
      <c r="E10594" s="16" t="s">
        <v>1652</v>
      </c>
      <c r="G10594" s="16" t="s">
        <v>1653</v>
      </c>
      <c r="H10594" s="16" t="s">
        <v>155</v>
      </c>
      <c r="I10594" s="31">
        <v>-46218761</v>
      </c>
      <c r="J10594" s="31"/>
      <c r="K10594" s="32">
        <f>IFERROR((J10594/I10594),0)</f>
        <v>0</v>
      </c>
      <c r="L10594" s="31"/>
      <c r="M10594" s="31"/>
      <c r="N10594" s="39"/>
      <c r="O10594" s="28"/>
      <c r="P10594" s="28"/>
      <c r="Q10594" s="28"/>
      <c r="R10594" s="28"/>
      <c r="S10594" s="25"/>
    </row>
    <row r="10595" spans="2:19" s="16" customFormat="1" outlineLevel="1" x14ac:dyDescent="0.25">
      <c r="B10595" s="47" t="s">
        <v>8161</v>
      </c>
      <c r="C10595" s="47" t="str">
        <f>C10594</f>
        <v>ASIGNACIÓN PARA LA INVERSIÓN LOCAL  - AMBIENTE Y DESARROLLO SOSTENIBLE</v>
      </c>
      <c r="D10595" s="47"/>
      <c r="E10595" s="47" t="str">
        <f>E10594</f>
        <v>41797</v>
      </c>
      <c r="F10595" s="47"/>
      <c r="G10595" s="47" t="str">
        <f>G10594</f>
        <v xml:space="preserve">TESALIA                                           </v>
      </c>
      <c r="H10595" s="47" t="s">
        <v>10655</v>
      </c>
      <c r="I10595" s="51">
        <f>SUBTOTAL(9,I10590:I10594)</f>
        <v>327143052</v>
      </c>
      <c r="J10595" s="51">
        <f>SUBTOTAL(9,J10590:J10594)</f>
        <v>271531305.10000002</v>
      </c>
      <c r="K10595" s="49">
        <f>J10595/I10595</f>
        <v>0.83000786182064479</v>
      </c>
      <c r="L10595" s="51">
        <f>SUBTOTAL(9,L10590:L10594)</f>
        <v>152691232.96000001</v>
      </c>
      <c r="M10595" s="51">
        <f>SUBTOTAL(9,M10590:M10594)</f>
        <v>129263296.09999999</v>
      </c>
      <c r="N10595" s="50">
        <f>IFERROR((M10595/L10595),"N.A")</f>
        <v>0.84656658797078843</v>
      </c>
      <c r="O10595" s="28"/>
      <c r="P10595" s="28"/>
      <c r="Q10595" s="28"/>
      <c r="R10595" s="28"/>
      <c r="S10595" s="25"/>
    </row>
    <row r="10596" spans="2:19" s="16" customFormat="1" outlineLevel="2" x14ac:dyDescent="0.25">
      <c r="B10596" s="16" t="s">
        <v>3853</v>
      </c>
      <c r="C10596" s="16" t="s">
        <v>3406</v>
      </c>
      <c r="D10596" s="16" t="s">
        <v>99</v>
      </c>
      <c r="E10596" s="16" t="s">
        <v>1655</v>
      </c>
      <c r="G10596" s="16" t="s">
        <v>1656</v>
      </c>
      <c r="H10596" s="16" t="s">
        <v>152</v>
      </c>
      <c r="I10596" s="35">
        <v>324593147</v>
      </c>
      <c r="J10596" s="35">
        <v>181562548.83999997</v>
      </c>
      <c r="K10596" s="36">
        <f>IFERROR((J10596/I10596),0)</f>
        <v>0.55935422703178628</v>
      </c>
      <c r="L10596" s="35">
        <v>214469306.13</v>
      </c>
      <c r="M10596" s="35">
        <v>181562548.83999997</v>
      </c>
      <c r="N10596" s="40">
        <f>M10596/L10596</f>
        <v>0.84656658855391798</v>
      </c>
      <c r="O10596" s="28"/>
      <c r="P10596" s="28"/>
      <c r="Q10596" s="28"/>
      <c r="R10596" s="28"/>
      <c r="S10596" s="25"/>
    </row>
    <row r="10597" spans="2:19" s="16" customFormat="1" outlineLevel="2" x14ac:dyDescent="0.25">
      <c r="B10597" s="16" t="s">
        <v>3853</v>
      </c>
      <c r="C10597" s="16" t="s">
        <v>3406</v>
      </c>
      <c r="D10597" s="16" t="s">
        <v>99</v>
      </c>
      <c r="E10597" s="16" t="s">
        <v>1655</v>
      </c>
      <c r="G10597" s="16" t="s">
        <v>1656</v>
      </c>
      <c r="H10597" s="16" t="s">
        <v>19</v>
      </c>
      <c r="I10597" s="31">
        <v>156389559</v>
      </c>
      <c r="J10597" s="31">
        <v>156389559</v>
      </c>
      <c r="K10597" s="32">
        <f>IFERROR((J10597/I10597),0)</f>
        <v>1</v>
      </c>
      <c r="L10597" s="31"/>
      <c r="M10597" s="31"/>
      <c r="N10597" s="39"/>
      <c r="O10597" s="28"/>
      <c r="P10597" s="28"/>
      <c r="Q10597" s="28"/>
      <c r="R10597" s="28"/>
      <c r="S10597" s="25"/>
    </row>
    <row r="10598" spans="2:19" s="16" customFormat="1" outlineLevel="2" x14ac:dyDescent="0.25">
      <c r="B10598" s="16" t="s">
        <v>3853</v>
      </c>
      <c r="C10598" s="16" t="s">
        <v>3406</v>
      </c>
      <c r="D10598" s="16" t="s">
        <v>99</v>
      </c>
      <c r="E10598" s="16" t="s">
        <v>1655</v>
      </c>
      <c r="G10598" s="16" t="s">
        <v>1656</v>
      </c>
      <c r="H10598" s="16" t="s">
        <v>154</v>
      </c>
      <c r="I10598" s="31">
        <v>2008</v>
      </c>
      <c r="J10598" s="31">
        <v>2008</v>
      </c>
      <c r="K10598" s="32">
        <f>IFERROR((J10598/I10598),0)</f>
        <v>1</v>
      </c>
      <c r="L10598" s="31"/>
      <c r="M10598" s="31"/>
      <c r="N10598" s="39"/>
      <c r="O10598" s="28"/>
      <c r="P10598" s="28"/>
      <c r="Q10598" s="28"/>
      <c r="R10598" s="28"/>
      <c r="S10598" s="25"/>
    </row>
    <row r="10599" spans="2:19" s="16" customFormat="1" outlineLevel="2" x14ac:dyDescent="0.25">
      <c r="B10599" s="16" t="s">
        <v>3853</v>
      </c>
      <c r="C10599" s="16" t="s">
        <v>3406</v>
      </c>
      <c r="D10599" s="16" t="s">
        <v>99</v>
      </c>
      <c r="E10599" s="16" t="s">
        <v>1655</v>
      </c>
      <c r="G10599" s="16" t="s">
        <v>1656</v>
      </c>
      <c r="H10599" s="16" t="s">
        <v>231</v>
      </c>
      <c r="I10599" s="31">
        <v>49380390</v>
      </c>
      <c r="J10599" s="31">
        <v>49380390</v>
      </c>
      <c r="K10599" s="32">
        <f>IFERROR((J10599/I10599),0)</f>
        <v>1</v>
      </c>
      <c r="L10599" s="31"/>
      <c r="M10599" s="31"/>
      <c r="N10599" s="39"/>
      <c r="O10599" s="28"/>
      <c r="P10599" s="28"/>
      <c r="Q10599" s="28"/>
      <c r="R10599" s="28"/>
      <c r="S10599" s="25"/>
    </row>
    <row r="10600" spans="2:19" s="16" customFormat="1" outlineLevel="2" x14ac:dyDescent="0.25">
      <c r="B10600" s="16" t="s">
        <v>3853</v>
      </c>
      <c r="C10600" s="16" t="s">
        <v>3406</v>
      </c>
      <c r="D10600" s="16" t="s">
        <v>99</v>
      </c>
      <c r="E10600" s="16" t="s">
        <v>1655</v>
      </c>
      <c r="G10600" s="16" t="s">
        <v>1656</v>
      </c>
      <c r="H10600" s="16" t="s">
        <v>155</v>
      </c>
      <c r="I10600" s="31">
        <v>-64918629</v>
      </c>
      <c r="J10600" s="31"/>
      <c r="K10600" s="32">
        <f>IFERROR((J10600/I10600),0)</f>
        <v>0</v>
      </c>
      <c r="L10600" s="31"/>
      <c r="M10600" s="31"/>
      <c r="N10600" s="39"/>
      <c r="O10600" s="28"/>
      <c r="P10600" s="28"/>
      <c r="Q10600" s="28"/>
      <c r="R10600" s="28"/>
      <c r="S10600" s="25"/>
    </row>
    <row r="10601" spans="2:19" s="16" customFormat="1" outlineLevel="1" x14ac:dyDescent="0.25">
      <c r="B10601" s="47" t="s">
        <v>8162</v>
      </c>
      <c r="C10601" s="47" t="str">
        <f>C10600</f>
        <v>ASIGNACIÓN PARA LA INVERSIÓN LOCAL  - AMBIENTE Y DESARROLLO SOSTENIBLE</v>
      </c>
      <c r="D10601" s="47"/>
      <c r="E10601" s="47" t="str">
        <f>E10600</f>
        <v>41791</v>
      </c>
      <c r="F10601" s="47"/>
      <c r="G10601" s="47" t="str">
        <f>G10600</f>
        <v xml:space="preserve">TARQUI                                            </v>
      </c>
      <c r="H10601" s="47" t="s">
        <v>10655</v>
      </c>
      <c r="I10601" s="51">
        <f>SUBTOTAL(9,I10596:I10600)</f>
        <v>465446475</v>
      </c>
      <c r="J10601" s="51">
        <f>SUBTOTAL(9,J10596:J10600)</f>
        <v>387334505.83999997</v>
      </c>
      <c r="K10601" s="49">
        <f>J10601/I10601</f>
        <v>0.83217840642149021</v>
      </c>
      <c r="L10601" s="51">
        <f>SUBTOTAL(9,L10596:L10600)</f>
        <v>214469306.13</v>
      </c>
      <c r="M10601" s="51">
        <f>SUBTOTAL(9,M10596:M10600)</f>
        <v>181562548.83999997</v>
      </c>
      <c r="N10601" s="50">
        <f>IFERROR((M10601/L10601),"N.A")</f>
        <v>0.84656658855391798</v>
      </c>
      <c r="O10601" s="28"/>
      <c r="P10601" s="28"/>
      <c r="Q10601" s="28"/>
      <c r="R10601" s="28"/>
      <c r="S10601" s="25"/>
    </row>
    <row r="10602" spans="2:19" s="16" customFormat="1" outlineLevel="2" x14ac:dyDescent="0.25">
      <c r="B10602" s="16" t="s">
        <v>3854</v>
      </c>
      <c r="C10602" s="16" t="s">
        <v>3406</v>
      </c>
      <c r="D10602" s="16" t="s">
        <v>99</v>
      </c>
      <c r="E10602" s="16" t="s">
        <v>1658</v>
      </c>
      <c r="G10602" s="16" t="s">
        <v>1659</v>
      </c>
      <c r="H10602" s="16" t="s">
        <v>152</v>
      </c>
      <c r="I10602" s="35">
        <v>380966258</v>
      </c>
      <c r="J10602" s="35">
        <v>213095086.78999999</v>
      </c>
      <c r="K10602" s="36">
        <f>IFERROR((J10602/I10602),0)</f>
        <v>0.55935422708748128</v>
      </c>
      <c r="L10602" s="35">
        <v>251716863.89000005</v>
      </c>
      <c r="M10602" s="35">
        <v>213095086.78999999</v>
      </c>
      <c r="N10602" s="40">
        <f>M10602/L10602</f>
        <v>0.84656658873329316</v>
      </c>
      <c r="O10602" s="28"/>
      <c r="P10602" s="28"/>
      <c r="Q10602" s="28"/>
      <c r="R10602" s="28"/>
      <c r="S10602" s="25"/>
    </row>
    <row r="10603" spans="2:19" s="16" customFormat="1" outlineLevel="2" x14ac:dyDescent="0.25">
      <c r="B10603" s="16" t="s">
        <v>3854</v>
      </c>
      <c r="C10603" s="16" t="s">
        <v>3406</v>
      </c>
      <c r="D10603" s="16" t="s">
        <v>99</v>
      </c>
      <c r="E10603" s="16" t="s">
        <v>1658</v>
      </c>
      <c r="G10603" s="16" t="s">
        <v>1659</v>
      </c>
      <c r="H10603" s="16" t="s">
        <v>19</v>
      </c>
      <c r="I10603" s="31">
        <v>177545679</v>
      </c>
      <c r="J10603" s="31">
        <v>177545679</v>
      </c>
      <c r="K10603" s="32">
        <f>IFERROR((J10603/I10603),0)</f>
        <v>1</v>
      </c>
      <c r="L10603" s="31"/>
      <c r="M10603" s="31"/>
      <c r="N10603" s="39"/>
      <c r="O10603" s="28"/>
      <c r="P10603" s="28"/>
      <c r="Q10603" s="28"/>
      <c r="R10603" s="28"/>
      <c r="S10603" s="25"/>
    </row>
    <row r="10604" spans="2:19" s="16" customFormat="1" outlineLevel="2" x14ac:dyDescent="0.25">
      <c r="B10604" s="16" t="s">
        <v>3854</v>
      </c>
      <c r="C10604" s="16" t="s">
        <v>3406</v>
      </c>
      <c r="D10604" s="16" t="s">
        <v>99</v>
      </c>
      <c r="E10604" s="16" t="s">
        <v>1658</v>
      </c>
      <c r="G10604" s="16" t="s">
        <v>1659</v>
      </c>
      <c r="H10604" s="16" t="s">
        <v>154</v>
      </c>
      <c r="I10604" s="31">
        <v>2356</v>
      </c>
      <c r="J10604" s="31">
        <v>2356</v>
      </c>
      <c r="K10604" s="32">
        <f>IFERROR((J10604/I10604),0)</f>
        <v>1</v>
      </c>
      <c r="L10604" s="31"/>
      <c r="M10604" s="31"/>
      <c r="N10604" s="39"/>
      <c r="O10604" s="28"/>
      <c r="P10604" s="28"/>
      <c r="Q10604" s="28"/>
      <c r="R10604" s="28"/>
      <c r="S10604" s="25"/>
    </row>
    <row r="10605" spans="2:19" s="16" customFormat="1" outlineLevel="2" x14ac:dyDescent="0.25">
      <c r="B10605" s="16" t="s">
        <v>3854</v>
      </c>
      <c r="C10605" s="16" t="s">
        <v>3406</v>
      </c>
      <c r="D10605" s="16" t="s">
        <v>99</v>
      </c>
      <c r="E10605" s="16" t="s">
        <v>1658</v>
      </c>
      <c r="G10605" s="16" t="s">
        <v>1659</v>
      </c>
      <c r="H10605" s="16" t="s">
        <v>231</v>
      </c>
      <c r="I10605" s="31">
        <v>57956438</v>
      </c>
      <c r="J10605" s="31">
        <v>57956438</v>
      </c>
      <c r="K10605" s="32">
        <f>IFERROR((J10605/I10605),0)</f>
        <v>1</v>
      </c>
      <c r="L10605" s="31"/>
      <c r="M10605" s="31"/>
      <c r="N10605" s="39"/>
      <c r="O10605" s="28"/>
      <c r="P10605" s="28"/>
      <c r="Q10605" s="28"/>
      <c r="R10605" s="28"/>
      <c r="S10605" s="25"/>
    </row>
    <row r="10606" spans="2:19" s="16" customFormat="1" outlineLevel="2" x14ac:dyDescent="0.25">
      <c r="B10606" s="16" t="s">
        <v>3854</v>
      </c>
      <c r="C10606" s="16" t="s">
        <v>3406</v>
      </c>
      <c r="D10606" s="16" t="s">
        <v>99</v>
      </c>
      <c r="E10606" s="16" t="s">
        <v>1658</v>
      </c>
      <c r="G10606" s="16" t="s">
        <v>1659</v>
      </c>
      <c r="H10606" s="16" t="s">
        <v>155</v>
      </c>
      <c r="I10606" s="31">
        <v>-76193252</v>
      </c>
      <c r="J10606" s="31"/>
      <c r="K10606" s="32">
        <f>IFERROR((J10606/I10606),0)</f>
        <v>0</v>
      </c>
      <c r="L10606" s="31"/>
      <c r="M10606" s="31"/>
      <c r="N10606" s="39"/>
      <c r="O10606" s="28"/>
      <c r="P10606" s="28"/>
      <c r="Q10606" s="28"/>
      <c r="R10606" s="28"/>
      <c r="S10606" s="25"/>
    </row>
    <row r="10607" spans="2:19" s="16" customFormat="1" outlineLevel="1" x14ac:dyDescent="0.25">
      <c r="B10607" s="47" t="s">
        <v>8163</v>
      </c>
      <c r="C10607" s="47" t="str">
        <f>C10606</f>
        <v>ASIGNACIÓN PARA LA INVERSIÓN LOCAL  - AMBIENTE Y DESARROLLO SOSTENIBLE</v>
      </c>
      <c r="D10607" s="47"/>
      <c r="E10607" s="47" t="str">
        <f>E10606</f>
        <v>41770</v>
      </c>
      <c r="F10607" s="47"/>
      <c r="G10607" s="47" t="str">
        <f>G10606</f>
        <v xml:space="preserve">SUAZA                                             </v>
      </c>
      <c r="H10607" s="47" t="s">
        <v>10655</v>
      </c>
      <c r="I10607" s="51">
        <f>SUBTOTAL(9,I10602:I10606)</f>
        <v>540277479</v>
      </c>
      <c r="J10607" s="51">
        <f>SUBTOTAL(9,J10602:J10606)</f>
        <v>448599559.78999996</v>
      </c>
      <c r="K10607" s="49">
        <f>J10607/I10607</f>
        <v>0.8303132690637286</v>
      </c>
      <c r="L10607" s="51">
        <f>SUBTOTAL(9,L10602:L10606)</f>
        <v>251716863.89000005</v>
      </c>
      <c r="M10607" s="51">
        <f>SUBTOTAL(9,M10602:M10606)</f>
        <v>213095086.78999999</v>
      </c>
      <c r="N10607" s="50">
        <f>IFERROR((M10607/L10607),"N.A")</f>
        <v>0.84656658873329316</v>
      </c>
      <c r="O10607" s="28"/>
      <c r="P10607" s="28"/>
      <c r="Q10607" s="28"/>
      <c r="R10607" s="28"/>
      <c r="S10607" s="25"/>
    </row>
    <row r="10608" spans="2:19" s="16" customFormat="1" outlineLevel="2" x14ac:dyDescent="0.25">
      <c r="B10608" s="16" t="s">
        <v>3855</v>
      </c>
      <c r="C10608" s="16" t="s">
        <v>3406</v>
      </c>
      <c r="D10608" s="16" t="s">
        <v>99</v>
      </c>
      <c r="E10608" s="16" t="s">
        <v>1661</v>
      </c>
      <c r="G10608" s="16" t="s">
        <v>1662</v>
      </c>
      <c r="H10608" s="16" t="s">
        <v>152</v>
      </c>
      <c r="I10608" s="35">
        <v>341930723</v>
      </c>
      <c r="J10608" s="35">
        <v>191260395.27000001</v>
      </c>
      <c r="K10608" s="36">
        <f>IFERROR((J10608/I10608),0)</f>
        <v>0.55935422705493476</v>
      </c>
      <c r="L10608" s="35">
        <v>225924809.59</v>
      </c>
      <c r="M10608" s="35">
        <v>191260395.27000001</v>
      </c>
      <c r="N10608" s="40">
        <f>M10608/L10608</f>
        <v>0.84656658831357345</v>
      </c>
      <c r="O10608" s="28"/>
      <c r="P10608" s="28"/>
      <c r="Q10608" s="28"/>
      <c r="R10608" s="28"/>
      <c r="S10608" s="25"/>
    </row>
    <row r="10609" spans="2:19" s="16" customFormat="1" outlineLevel="2" x14ac:dyDescent="0.25">
      <c r="B10609" s="16" t="s">
        <v>3855</v>
      </c>
      <c r="C10609" s="16" t="s">
        <v>3406</v>
      </c>
      <c r="D10609" s="16" t="s">
        <v>99</v>
      </c>
      <c r="E10609" s="16" t="s">
        <v>1661</v>
      </c>
      <c r="G10609" s="16" t="s">
        <v>1662</v>
      </c>
      <c r="H10609" s="16" t="s">
        <v>19</v>
      </c>
      <c r="I10609" s="31">
        <v>414114459</v>
      </c>
      <c r="J10609" s="31">
        <v>414114459</v>
      </c>
      <c r="K10609" s="32">
        <f>IFERROR((J10609/I10609),0)</f>
        <v>1</v>
      </c>
      <c r="L10609" s="31"/>
      <c r="M10609" s="31"/>
      <c r="N10609" s="39"/>
      <c r="O10609" s="28"/>
      <c r="P10609" s="28"/>
      <c r="Q10609" s="28"/>
      <c r="R10609" s="28"/>
      <c r="S10609" s="25"/>
    </row>
    <row r="10610" spans="2:19" s="16" customFormat="1" outlineLevel="2" x14ac:dyDescent="0.25">
      <c r="B10610" s="16" t="s">
        <v>3855</v>
      </c>
      <c r="C10610" s="16" t="s">
        <v>3406</v>
      </c>
      <c r="D10610" s="16" t="s">
        <v>99</v>
      </c>
      <c r="E10610" s="16" t="s">
        <v>1661</v>
      </c>
      <c r="G10610" s="16" t="s">
        <v>1662</v>
      </c>
      <c r="H10610" s="16" t="s">
        <v>154</v>
      </c>
      <c r="I10610" s="31">
        <v>2115</v>
      </c>
      <c r="J10610" s="31">
        <v>2115</v>
      </c>
      <c r="K10610" s="32">
        <f>IFERROR((J10610/I10610),0)</f>
        <v>1</v>
      </c>
      <c r="L10610" s="31"/>
      <c r="M10610" s="31"/>
      <c r="N10610" s="39"/>
      <c r="O10610" s="28"/>
      <c r="P10610" s="28"/>
      <c r="Q10610" s="28"/>
      <c r="R10610" s="28"/>
      <c r="S10610" s="25"/>
    </row>
    <row r="10611" spans="2:19" s="16" customFormat="1" outlineLevel="2" x14ac:dyDescent="0.25">
      <c r="B10611" s="16" t="s">
        <v>3855</v>
      </c>
      <c r="C10611" s="16" t="s">
        <v>3406</v>
      </c>
      <c r="D10611" s="16" t="s">
        <v>99</v>
      </c>
      <c r="E10611" s="16" t="s">
        <v>1661</v>
      </c>
      <c r="G10611" s="16" t="s">
        <v>1662</v>
      </c>
      <c r="H10611" s="16" t="s">
        <v>231</v>
      </c>
      <c r="I10611" s="31">
        <v>52017958</v>
      </c>
      <c r="J10611" s="31">
        <v>52017958</v>
      </c>
      <c r="K10611" s="32">
        <f>IFERROR((J10611/I10611),0)</f>
        <v>1</v>
      </c>
      <c r="L10611" s="31"/>
      <c r="M10611" s="31"/>
      <c r="N10611" s="39"/>
      <c r="O10611" s="28"/>
      <c r="P10611" s="28"/>
      <c r="Q10611" s="28"/>
      <c r="R10611" s="28"/>
      <c r="S10611" s="25"/>
    </row>
    <row r="10612" spans="2:19" s="16" customFormat="1" outlineLevel="2" x14ac:dyDescent="0.25">
      <c r="B10612" s="16" t="s">
        <v>3855</v>
      </c>
      <c r="C10612" s="16" t="s">
        <v>3406</v>
      </c>
      <c r="D10612" s="16" t="s">
        <v>99</v>
      </c>
      <c r="E10612" s="16" t="s">
        <v>1661</v>
      </c>
      <c r="G10612" s="16" t="s">
        <v>1662</v>
      </c>
      <c r="H10612" s="16" t="s">
        <v>155</v>
      </c>
      <c r="I10612" s="31">
        <v>-68386145</v>
      </c>
      <c r="J10612" s="31"/>
      <c r="K10612" s="32">
        <f>IFERROR((J10612/I10612),0)</f>
        <v>0</v>
      </c>
      <c r="L10612" s="31"/>
      <c r="M10612" s="31"/>
      <c r="N10612" s="39"/>
      <c r="O10612" s="28"/>
      <c r="P10612" s="28"/>
      <c r="Q10612" s="28"/>
      <c r="R10612" s="28"/>
      <c r="S10612" s="25"/>
    </row>
    <row r="10613" spans="2:19" s="16" customFormat="1" outlineLevel="1" x14ac:dyDescent="0.25">
      <c r="B10613" s="47" t="s">
        <v>8164</v>
      </c>
      <c r="C10613" s="47" t="str">
        <f>C10612</f>
        <v>ASIGNACIÓN PARA LA INVERSIÓN LOCAL  - AMBIENTE Y DESARROLLO SOSTENIBLE</v>
      </c>
      <c r="D10613" s="47"/>
      <c r="E10613" s="47" t="str">
        <f>E10612</f>
        <v>41676</v>
      </c>
      <c r="F10613" s="47"/>
      <c r="G10613" s="47" t="str">
        <f>G10612</f>
        <v xml:space="preserve">SANTA MARÍA                                       </v>
      </c>
      <c r="H10613" s="47" t="s">
        <v>10655</v>
      </c>
      <c r="I10613" s="51">
        <f>SUBTOTAL(9,I10608:I10612)</f>
        <v>739679110</v>
      </c>
      <c r="J10613" s="51">
        <f>SUBTOTAL(9,J10608:J10612)</f>
        <v>657394927.26999998</v>
      </c>
      <c r="K10613" s="49">
        <f>J10613/I10613</f>
        <v>0.88875691956475555</v>
      </c>
      <c r="L10613" s="51">
        <f>SUBTOTAL(9,L10608:L10612)</f>
        <v>225924809.59</v>
      </c>
      <c r="M10613" s="51">
        <f>SUBTOTAL(9,M10608:M10612)</f>
        <v>191260395.27000001</v>
      </c>
      <c r="N10613" s="50">
        <f>IFERROR((M10613/L10613),"N.A")</f>
        <v>0.84656658831357345</v>
      </c>
      <c r="O10613" s="28"/>
      <c r="P10613" s="28"/>
      <c r="Q10613" s="28"/>
      <c r="R10613" s="28"/>
      <c r="S10613" s="25"/>
    </row>
    <row r="10614" spans="2:19" s="16" customFormat="1" outlineLevel="2" x14ac:dyDescent="0.25">
      <c r="B10614" s="16" t="s">
        <v>3856</v>
      </c>
      <c r="C10614" s="16" t="s">
        <v>3406</v>
      </c>
      <c r="D10614" s="16" t="s">
        <v>99</v>
      </c>
      <c r="E10614" s="16" t="s">
        <v>1664</v>
      </c>
      <c r="G10614" s="16" t="s">
        <v>1665</v>
      </c>
      <c r="H10614" s="16" t="s">
        <v>152</v>
      </c>
      <c r="I10614" s="35">
        <v>448550387</v>
      </c>
      <c r="J10614" s="35">
        <v>250898555.01000002</v>
      </c>
      <c r="K10614" s="36">
        <f>IFERROR((J10614/I10614),0)</f>
        <v>0.55935422704250171</v>
      </c>
      <c r="L10614" s="35">
        <v>296371908.12</v>
      </c>
      <c r="M10614" s="35">
        <v>250898555.01000002</v>
      </c>
      <c r="N10614" s="40">
        <f>M10614/L10614</f>
        <v>0.84656658791160477</v>
      </c>
      <c r="O10614" s="28"/>
      <c r="P10614" s="28"/>
      <c r="Q10614" s="28"/>
      <c r="R10614" s="28"/>
      <c r="S10614" s="25"/>
    </row>
    <row r="10615" spans="2:19" s="16" customFormat="1" outlineLevel="2" x14ac:dyDescent="0.25">
      <c r="B10615" s="16" t="s">
        <v>3856</v>
      </c>
      <c r="C10615" s="16" t="s">
        <v>3406</v>
      </c>
      <c r="D10615" s="16" t="s">
        <v>99</v>
      </c>
      <c r="E10615" s="16" t="s">
        <v>1664</v>
      </c>
      <c r="G10615" s="16" t="s">
        <v>1665</v>
      </c>
      <c r="H10615" s="16" t="s">
        <v>19</v>
      </c>
      <c r="I10615" s="31">
        <v>108659245</v>
      </c>
      <c r="J10615" s="31">
        <v>108659245</v>
      </c>
      <c r="K10615" s="32">
        <f>IFERROR((J10615/I10615),0)</f>
        <v>1</v>
      </c>
      <c r="L10615" s="31"/>
      <c r="M10615" s="31"/>
      <c r="N10615" s="39"/>
      <c r="O10615" s="28"/>
      <c r="P10615" s="28"/>
      <c r="Q10615" s="28"/>
      <c r="R10615" s="28"/>
      <c r="S10615" s="25"/>
    </row>
    <row r="10616" spans="2:19" s="16" customFormat="1" outlineLevel="2" x14ac:dyDescent="0.25">
      <c r="B10616" s="16" t="s">
        <v>3856</v>
      </c>
      <c r="C10616" s="16" t="s">
        <v>3406</v>
      </c>
      <c r="D10616" s="16" t="s">
        <v>99</v>
      </c>
      <c r="E10616" s="16" t="s">
        <v>1664</v>
      </c>
      <c r="G10616" s="16" t="s">
        <v>1665</v>
      </c>
      <c r="H10616" s="16" t="s">
        <v>154</v>
      </c>
      <c r="I10616" s="31">
        <v>2774</v>
      </c>
      <c r="J10616" s="31">
        <v>2774</v>
      </c>
      <c r="K10616" s="32">
        <f>IFERROR((J10616/I10616),0)</f>
        <v>1</v>
      </c>
      <c r="L10616" s="31"/>
      <c r="M10616" s="31"/>
      <c r="N10616" s="39"/>
      <c r="O10616" s="28"/>
      <c r="P10616" s="28"/>
      <c r="Q10616" s="28"/>
      <c r="R10616" s="28"/>
      <c r="S10616" s="25"/>
    </row>
    <row r="10617" spans="2:19" s="16" customFormat="1" outlineLevel="2" x14ac:dyDescent="0.25">
      <c r="B10617" s="16" t="s">
        <v>3856</v>
      </c>
      <c r="C10617" s="16" t="s">
        <v>3406</v>
      </c>
      <c r="D10617" s="16" t="s">
        <v>99</v>
      </c>
      <c r="E10617" s="16" t="s">
        <v>1664</v>
      </c>
      <c r="G10617" s="16" t="s">
        <v>1665</v>
      </c>
      <c r="H10617" s="16" t="s">
        <v>231</v>
      </c>
      <c r="I10617" s="31">
        <v>68238019</v>
      </c>
      <c r="J10617" s="31">
        <v>68238019</v>
      </c>
      <c r="K10617" s="32">
        <f>IFERROR((J10617/I10617),0)</f>
        <v>1</v>
      </c>
      <c r="L10617" s="31"/>
      <c r="M10617" s="31"/>
      <c r="N10617" s="39"/>
      <c r="O10617" s="28"/>
      <c r="P10617" s="28"/>
      <c r="Q10617" s="28"/>
      <c r="R10617" s="28"/>
      <c r="S10617" s="25"/>
    </row>
    <row r="10618" spans="2:19" s="16" customFormat="1" outlineLevel="2" x14ac:dyDescent="0.25">
      <c r="B10618" s="16" t="s">
        <v>3856</v>
      </c>
      <c r="C10618" s="16" t="s">
        <v>3406</v>
      </c>
      <c r="D10618" s="16" t="s">
        <v>99</v>
      </c>
      <c r="E10618" s="16" t="s">
        <v>1664</v>
      </c>
      <c r="G10618" s="16" t="s">
        <v>1665</v>
      </c>
      <c r="H10618" s="16" t="s">
        <v>155</v>
      </c>
      <c r="I10618" s="31">
        <v>-89710077</v>
      </c>
      <c r="J10618" s="31"/>
      <c r="K10618" s="32">
        <f>IFERROR((J10618/I10618),0)</f>
        <v>0</v>
      </c>
      <c r="L10618" s="31"/>
      <c r="M10618" s="31"/>
      <c r="N10618" s="39"/>
      <c r="O10618" s="28"/>
      <c r="P10618" s="28"/>
      <c r="Q10618" s="28"/>
      <c r="R10618" s="28"/>
      <c r="S10618" s="25"/>
    </row>
    <row r="10619" spans="2:19" s="16" customFormat="1" outlineLevel="1" x14ac:dyDescent="0.25">
      <c r="B10619" s="47" t="s">
        <v>8165</v>
      </c>
      <c r="C10619" s="47" t="str">
        <f>C10618</f>
        <v>ASIGNACIÓN PARA LA INVERSIÓN LOCAL  - AMBIENTE Y DESARROLLO SOSTENIBLE</v>
      </c>
      <c r="D10619" s="47"/>
      <c r="E10619" s="47" t="str">
        <f>E10618</f>
        <v>41668</v>
      </c>
      <c r="F10619" s="47"/>
      <c r="G10619" s="47" t="str">
        <f>G10618</f>
        <v xml:space="preserve">SAN AGUSTÍN                                       </v>
      </c>
      <c r="H10619" s="47" t="s">
        <v>10655</v>
      </c>
      <c r="I10619" s="51">
        <f>SUBTOTAL(9,I10614:I10618)</f>
        <v>535740348</v>
      </c>
      <c r="J10619" s="51">
        <f>SUBTOTAL(9,J10614:J10618)</f>
        <v>427798593.00999999</v>
      </c>
      <c r="K10619" s="49">
        <f>J10619/I10619</f>
        <v>0.79851852601178364</v>
      </c>
      <c r="L10619" s="51">
        <f>SUBTOTAL(9,L10614:L10618)</f>
        <v>296371908.12</v>
      </c>
      <c r="M10619" s="51">
        <f>SUBTOTAL(9,M10614:M10618)</f>
        <v>250898555.01000002</v>
      </c>
      <c r="N10619" s="50">
        <f>IFERROR((M10619/L10619),"N.A")</f>
        <v>0.84656658791160477</v>
      </c>
      <c r="O10619" s="28"/>
      <c r="P10619" s="28"/>
      <c r="Q10619" s="28"/>
      <c r="R10619" s="28"/>
      <c r="S10619" s="25"/>
    </row>
    <row r="10620" spans="2:19" s="16" customFormat="1" outlineLevel="2" x14ac:dyDescent="0.25">
      <c r="B10620" s="16" t="s">
        <v>3857</v>
      </c>
      <c r="C10620" s="16" t="s">
        <v>3406</v>
      </c>
      <c r="D10620" s="16" t="s">
        <v>99</v>
      </c>
      <c r="E10620" s="16" t="s">
        <v>1667</v>
      </c>
      <c r="G10620" s="16" t="s">
        <v>1668</v>
      </c>
      <c r="H10620" s="16" t="s">
        <v>152</v>
      </c>
      <c r="I10620" s="35">
        <v>339650340</v>
      </c>
      <c r="J10620" s="35">
        <v>189984853.38999999</v>
      </c>
      <c r="K10620" s="36">
        <f>IFERROR((J10620/I10620),0)</f>
        <v>0.55935422702653559</v>
      </c>
      <c r="L10620" s="35">
        <v>224418086.22000003</v>
      </c>
      <c r="M10620" s="35">
        <v>189984853.38999999</v>
      </c>
      <c r="N10620" s="40">
        <f>M10620/L10620</f>
        <v>0.84656658734606316</v>
      </c>
      <c r="O10620" s="28"/>
      <c r="P10620" s="28"/>
      <c r="Q10620" s="28"/>
      <c r="R10620" s="28"/>
      <c r="S10620" s="25"/>
    </row>
    <row r="10621" spans="2:19" s="16" customFormat="1" outlineLevel="2" x14ac:dyDescent="0.25">
      <c r="B10621" s="16" t="s">
        <v>3857</v>
      </c>
      <c r="C10621" s="16" t="s">
        <v>3406</v>
      </c>
      <c r="D10621" s="16" t="s">
        <v>99</v>
      </c>
      <c r="E10621" s="16" t="s">
        <v>1667</v>
      </c>
      <c r="G10621" s="16" t="s">
        <v>1668</v>
      </c>
      <c r="H10621" s="16" t="s">
        <v>19</v>
      </c>
      <c r="I10621" s="31">
        <v>158073281</v>
      </c>
      <c r="J10621" s="31">
        <v>158073281</v>
      </c>
      <c r="K10621" s="32">
        <f>IFERROR((J10621/I10621),0)</f>
        <v>1</v>
      </c>
      <c r="L10621" s="31"/>
      <c r="M10621" s="31"/>
      <c r="N10621" s="39"/>
      <c r="O10621" s="28"/>
      <c r="P10621" s="28"/>
      <c r="Q10621" s="28"/>
      <c r="R10621" s="28"/>
      <c r="S10621" s="25"/>
    </row>
    <row r="10622" spans="2:19" s="16" customFormat="1" outlineLevel="2" x14ac:dyDescent="0.25">
      <c r="B10622" s="16" t="s">
        <v>3857</v>
      </c>
      <c r="C10622" s="16" t="s">
        <v>3406</v>
      </c>
      <c r="D10622" s="16" t="s">
        <v>99</v>
      </c>
      <c r="E10622" s="16" t="s">
        <v>1667</v>
      </c>
      <c r="G10622" s="16" t="s">
        <v>1668</v>
      </c>
      <c r="H10622" s="16" t="s">
        <v>154</v>
      </c>
      <c r="I10622" s="31">
        <v>2101</v>
      </c>
      <c r="J10622" s="31">
        <v>2101</v>
      </c>
      <c r="K10622" s="32">
        <f>IFERROR((J10622/I10622),0)</f>
        <v>1</v>
      </c>
      <c r="L10622" s="31"/>
      <c r="M10622" s="31"/>
      <c r="N10622" s="39"/>
      <c r="O10622" s="28"/>
      <c r="P10622" s="28"/>
      <c r="Q10622" s="28"/>
      <c r="R10622" s="28"/>
      <c r="S10622" s="25"/>
    </row>
    <row r="10623" spans="2:19" s="16" customFormat="1" outlineLevel="2" x14ac:dyDescent="0.25">
      <c r="B10623" s="16" t="s">
        <v>3857</v>
      </c>
      <c r="C10623" s="16" t="s">
        <v>3406</v>
      </c>
      <c r="D10623" s="16" t="s">
        <v>99</v>
      </c>
      <c r="E10623" s="16" t="s">
        <v>1667</v>
      </c>
      <c r="G10623" s="16" t="s">
        <v>1668</v>
      </c>
      <c r="H10623" s="16" t="s">
        <v>231</v>
      </c>
      <c r="I10623" s="31">
        <v>51671043</v>
      </c>
      <c r="J10623" s="31">
        <v>51671043</v>
      </c>
      <c r="K10623" s="32">
        <f>IFERROR((J10623/I10623),0)</f>
        <v>1</v>
      </c>
      <c r="L10623" s="31"/>
      <c r="M10623" s="31"/>
      <c r="N10623" s="39"/>
      <c r="O10623" s="28"/>
      <c r="P10623" s="28"/>
      <c r="Q10623" s="28"/>
      <c r="R10623" s="28"/>
      <c r="S10623" s="25"/>
    </row>
    <row r="10624" spans="2:19" s="16" customFormat="1" outlineLevel="2" x14ac:dyDescent="0.25">
      <c r="B10624" s="16" t="s">
        <v>3857</v>
      </c>
      <c r="C10624" s="16" t="s">
        <v>3406</v>
      </c>
      <c r="D10624" s="16" t="s">
        <v>99</v>
      </c>
      <c r="E10624" s="16" t="s">
        <v>1667</v>
      </c>
      <c r="G10624" s="16" t="s">
        <v>1668</v>
      </c>
      <c r="H10624" s="16" t="s">
        <v>155</v>
      </c>
      <c r="I10624" s="31">
        <v>-67930068</v>
      </c>
      <c r="J10624" s="31"/>
      <c r="K10624" s="32">
        <f>IFERROR((J10624/I10624),0)</f>
        <v>0</v>
      </c>
      <c r="L10624" s="31"/>
      <c r="M10624" s="31"/>
      <c r="N10624" s="39"/>
      <c r="O10624" s="28"/>
      <c r="P10624" s="28"/>
      <c r="Q10624" s="28"/>
      <c r="R10624" s="28"/>
      <c r="S10624" s="25"/>
    </row>
    <row r="10625" spans="2:19" s="16" customFormat="1" outlineLevel="1" x14ac:dyDescent="0.25">
      <c r="B10625" s="47" t="s">
        <v>8166</v>
      </c>
      <c r="C10625" s="47" t="str">
        <f>C10624</f>
        <v>ASIGNACIÓN PARA LA INVERSIÓN LOCAL  - AMBIENTE Y DESARROLLO SOSTENIBLE</v>
      </c>
      <c r="D10625" s="47"/>
      <c r="E10625" s="47" t="str">
        <f>E10624</f>
        <v>41660</v>
      </c>
      <c r="F10625" s="47"/>
      <c r="G10625" s="47" t="str">
        <f>G10624</f>
        <v xml:space="preserve">SALADOBLANCO                                      </v>
      </c>
      <c r="H10625" s="47" t="s">
        <v>10655</v>
      </c>
      <c r="I10625" s="51">
        <f>SUBTOTAL(9,I10620:I10624)</f>
        <v>481466697</v>
      </c>
      <c r="J10625" s="51">
        <f>SUBTOTAL(9,J10620:J10624)</f>
        <v>399731278.38999999</v>
      </c>
      <c r="K10625" s="49">
        <f>J10625/I10625</f>
        <v>0.83023661009309635</v>
      </c>
      <c r="L10625" s="51">
        <f>SUBTOTAL(9,L10620:L10624)</f>
        <v>224418086.22000003</v>
      </c>
      <c r="M10625" s="51">
        <f>SUBTOTAL(9,M10620:M10624)</f>
        <v>189984853.38999999</v>
      </c>
      <c r="N10625" s="50">
        <f>IFERROR((M10625/L10625),"N.A")</f>
        <v>0.84656658734606316</v>
      </c>
      <c r="O10625" s="28"/>
      <c r="P10625" s="28"/>
      <c r="Q10625" s="28"/>
      <c r="R10625" s="28"/>
      <c r="S10625" s="25"/>
    </row>
    <row r="10626" spans="2:19" s="16" customFormat="1" outlineLevel="2" x14ac:dyDescent="0.25">
      <c r="B10626" s="16" t="s">
        <v>3858</v>
      </c>
      <c r="C10626" s="16" t="s">
        <v>3406</v>
      </c>
      <c r="D10626" s="16" t="s">
        <v>99</v>
      </c>
      <c r="E10626" s="16" t="s">
        <v>1670</v>
      </c>
      <c r="G10626" s="16" t="s">
        <v>1671</v>
      </c>
      <c r="H10626" s="16" t="s">
        <v>152</v>
      </c>
      <c r="I10626" s="35">
        <v>353647865</v>
      </c>
      <c r="J10626" s="35">
        <v>197814428.18999997</v>
      </c>
      <c r="K10626" s="36">
        <f>IFERROR((J10626/I10626),0)</f>
        <v>0.55935422709253446</v>
      </c>
      <c r="L10626" s="35">
        <v>233666708.31</v>
      </c>
      <c r="M10626" s="35">
        <v>197814428.18999997</v>
      </c>
      <c r="N10626" s="40">
        <f>M10626/L10626</f>
        <v>0.84656658888507264</v>
      </c>
      <c r="O10626" s="28"/>
      <c r="P10626" s="28"/>
      <c r="Q10626" s="28"/>
      <c r="R10626" s="28"/>
      <c r="S10626" s="25"/>
    </row>
    <row r="10627" spans="2:19" s="16" customFormat="1" outlineLevel="2" x14ac:dyDescent="0.25">
      <c r="B10627" s="16" t="s">
        <v>3858</v>
      </c>
      <c r="C10627" s="16" t="s">
        <v>3406</v>
      </c>
      <c r="D10627" s="16" t="s">
        <v>99</v>
      </c>
      <c r="E10627" s="16" t="s">
        <v>1670</v>
      </c>
      <c r="G10627" s="16" t="s">
        <v>1671</v>
      </c>
      <c r="H10627" s="16" t="s">
        <v>19</v>
      </c>
      <c r="I10627" s="31">
        <v>343056404</v>
      </c>
      <c r="J10627" s="31">
        <v>343056404</v>
      </c>
      <c r="K10627" s="32">
        <f>IFERROR((J10627/I10627),0)</f>
        <v>1</v>
      </c>
      <c r="L10627" s="31"/>
      <c r="M10627" s="31"/>
      <c r="N10627" s="39"/>
      <c r="O10627" s="28"/>
      <c r="P10627" s="28"/>
      <c r="Q10627" s="28"/>
      <c r="R10627" s="28"/>
      <c r="S10627" s="25"/>
    </row>
    <row r="10628" spans="2:19" s="16" customFormat="1" outlineLevel="2" x14ac:dyDescent="0.25">
      <c r="B10628" s="16" t="s">
        <v>3858</v>
      </c>
      <c r="C10628" s="16" t="s">
        <v>3406</v>
      </c>
      <c r="D10628" s="16" t="s">
        <v>99</v>
      </c>
      <c r="E10628" s="16" t="s">
        <v>1670</v>
      </c>
      <c r="G10628" s="16" t="s">
        <v>1671</v>
      </c>
      <c r="H10628" s="16" t="s">
        <v>154</v>
      </c>
      <c r="I10628" s="31">
        <v>2187</v>
      </c>
      <c r="J10628" s="31">
        <v>2187</v>
      </c>
      <c r="K10628" s="32">
        <f>IFERROR((J10628/I10628),0)</f>
        <v>1</v>
      </c>
      <c r="L10628" s="31"/>
      <c r="M10628" s="31"/>
      <c r="N10628" s="39"/>
      <c r="O10628" s="28"/>
      <c r="P10628" s="28"/>
      <c r="Q10628" s="28"/>
      <c r="R10628" s="28"/>
      <c r="S10628" s="25"/>
    </row>
    <row r="10629" spans="2:19" s="16" customFormat="1" outlineLevel="2" x14ac:dyDescent="0.25">
      <c r="B10629" s="16" t="s">
        <v>3858</v>
      </c>
      <c r="C10629" s="16" t="s">
        <v>3406</v>
      </c>
      <c r="D10629" s="16" t="s">
        <v>99</v>
      </c>
      <c r="E10629" s="16" t="s">
        <v>1670</v>
      </c>
      <c r="G10629" s="16" t="s">
        <v>1671</v>
      </c>
      <c r="H10629" s="16" t="s">
        <v>231</v>
      </c>
      <c r="I10629" s="31">
        <v>53800488</v>
      </c>
      <c r="J10629" s="31">
        <v>53800488</v>
      </c>
      <c r="K10629" s="32">
        <f>IFERROR((J10629/I10629),0)</f>
        <v>1</v>
      </c>
      <c r="L10629" s="31"/>
      <c r="M10629" s="31"/>
      <c r="N10629" s="39"/>
      <c r="O10629" s="28"/>
      <c r="P10629" s="28"/>
      <c r="Q10629" s="28"/>
      <c r="R10629" s="28"/>
      <c r="S10629" s="25"/>
    </row>
    <row r="10630" spans="2:19" s="16" customFormat="1" outlineLevel="2" x14ac:dyDescent="0.25">
      <c r="B10630" s="16" t="s">
        <v>3858</v>
      </c>
      <c r="C10630" s="16" t="s">
        <v>3406</v>
      </c>
      <c r="D10630" s="16" t="s">
        <v>99</v>
      </c>
      <c r="E10630" s="16" t="s">
        <v>1670</v>
      </c>
      <c r="G10630" s="16" t="s">
        <v>1671</v>
      </c>
      <c r="H10630" s="16" t="s">
        <v>155</v>
      </c>
      <c r="I10630" s="31">
        <v>-70729573</v>
      </c>
      <c r="J10630" s="31"/>
      <c r="K10630" s="32">
        <f>IFERROR((J10630/I10630),0)</f>
        <v>0</v>
      </c>
      <c r="L10630" s="31"/>
      <c r="M10630" s="31"/>
      <c r="N10630" s="39"/>
      <c r="O10630" s="28"/>
      <c r="P10630" s="28"/>
      <c r="Q10630" s="28"/>
      <c r="R10630" s="28"/>
      <c r="S10630" s="25"/>
    </row>
    <row r="10631" spans="2:19" s="16" customFormat="1" outlineLevel="1" x14ac:dyDescent="0.25">
      <c r="B10631" s="47" t="s">
        <v>8167</v>
      </c>
      <c r="C10631" s="47" t="str">
        <f>C10630</f>
        <v>ASIGNACIÓN PARA LA INVERSIÓN LOCAL  - AMBIENTE Y DESARROLLO SOSTENIBLE</v>
      </c>
      <c r="D10631" s="47"/>
      <c r="E10631" s="47" t="str">
        <f>E10630</f>
        <v>41615</v>
      </c>
      <c r="F10631" s="47"/>
      <c r="G10631" s="47" t="str">
        <f>G10630</f>
        <v xml:space="preserve">RIVERA                                            </v>
      </c>
      <c r="H10631" s="47" t="s">
        <v>10655</v>
      </c>
      <c r="I10631" s="51">
        <f>SUBTOTAL(9,I10626:I10630)</f>
        <v>679777371</v>
      </c>
      <c r="J10631" s="51">
        <f>SUBTOTAL(9,J10626:J10630)</f>
        <v>594673507.18999994</v>
      </c>
      <c r="K10631" s="49">
        <f>J10631/I10631</f>
        <v>0.87480627122846655</v>
      </c>
      <c r="L10631" s="51">
        <f>SUBTOTAL(9,L10626:L10630)</f>
        <v>233666708.31</v>
      </c>
      <c r="M10631" s="51">
        <f>SUBTOTAL(9,M10626:M10630)</f>
        <v>197814428.18999997</v>
      </c>
      <c r="N10631" s="50">
        <f>IFERROR((M10631/L10631),"N.A")</f>
        <v>0.84656658888507264</v>
      </c>
      <c r="O10631" s="28"/>
      <c r="P10631" s="28"/>
      <c r="Q10631" s="28"/>
      <c r="R10631" s="28"/>
      <c r="S10631" s="25"/>
    </row>
    <row r="10632" spans="2:19" s="16" customFormat="1" outlineLevel="2" x14ac:dyDescent="0.25">
      <c r="B10632" s="16" t="s">
        <v>3859</v>
      </c>
      <c r="C10632" s="16" t="s">
        <v>3406</v>
      </c>
      <c r="D10632" s="16" t="s">
        <v>99</v>
      </c>
      <c r="E10632" s="16" t="s">
        <v>1673</v>
      </c>
      <c r="G10632" s="16" t="s">
        <v>1674</v>
      </c>
      <c r="H10632" s="16" t="s">
        <v>19</v>
      </c>
      <c r="I10632" s="31">
        <v>1276629133</v>
      </c>
      <c r="J10632" s="31">
        <v>1276629133</v>
      </c>
      <c r="K10632" s="32">
        <f>IFERROR((J10632/I10632),0)</f>
        <v>1</v>
      </c>
      <c r="L10632" s="31"/>
      <c r="M10632" s="31"/>
      <c r="N10632" s="39"/>
      <c r="O10632" s="28"/>
      <c r="P10632" s="28"/>
      <c r="Q10632" s="28"/>
      <c r="R10632" s="28"/>
      <c r="S10632" s="25"/>
    </row>
    <row r="10633" spans="2:19" s="16" customFormat="1" outlineLevel="1" x14ac:dyDescent="0.25">
      <c r="B10633" s="47" t="s">
        <v>8168</v>
      </c>
      <c r="C10633" s="47" t="str">
        <f>C10632</f>
        <v>ASIGNACIÓN PARA LA INVERSIÓN LOCAL  - AMBIENTE Y DESARROLLO SOSTENIBLE</v>
      </c>
      <c r="D10633" s="47"/>
      <c r="E10633" s="47" t="str">
        <f>E10632</f>
        <v>41551</v>
      </c>
      <c r="F10633" s="47"/>
      <c r="G10633" s="47" t="str">
        <f>G10632</f>
        <v xml:space="preserve">PITALITO                                          </v>
      </c>
      <c r="H10633" s="47" t="s">
        <v>10655</v>
      </c>
      <c r="I10633" s="51">
        <f>SUBTOTAL(9,I10632:I10632)</f>
        <v>1276629133</v>
      </c>
      <c r="J10633" s="51">
        <f>SUBTOTAL(9,J10632:J10632)</f>
        <v>1276629133</v>
      </c>
      <c r="K10633" s="49">
        <f>J10633/I10633</f>
        <v>1</v>
      </c>
      <c r="L10633" s="51">
        <f>SUBTOTAL(9,L10632:L10632)</f>
        <v>0</v>
      </c>
      <c r="M10633" s="51">
        <f>SUBTOTAL(9,M10632:M10632)</f>
        <v>0</v>
      </c>
      <c r="N10633" s="50" t="str">
        <f>IFERROR((M10633/L10633),"N.A")</f>
        <v>N.A</v>
      </c>
      <c r="O10633" s="28"/>
      <c r="P10633" s="28"/>
      <c r="Q10633" s="28"/>
      <c r="R10633" s="28"/>
      <c r="S10633" s="25"/>
    </row>
    <row r="10634" spans="2:19" s="16" customFormat="1" outlineLevel="2" x14ac:dyDescent="0.25">
      <c r="B10634" s="16" t="s">
        <v>3860</v>
      </c>
      <c r="C10634" s="16" t="s">
        <v>3406</v>
      </c>
      <c r="D10634" s="16" t="s">
        <v>99</v>
      </c>
      <c r="E10634" s="16" t="s">
        <v>1676</v>
      </c>
      <c r="G10634" s="16" t="s">
        <v>1677</v>
      </c>
      <c r="H10634" s="16" t="s">
        <v>152</v>
      </c>
      <c r="I10634" s="35">
        <v>322126726</v>
      </c>
      <c r="J10634" s="35">
        <v>180182945.81999999</v>
      </c>
      <c r="K10634" s="36">
        <f>IFERROR((J10634/I10634),0)</f>
        <v>0.55935422700692028</v>
      </c>
      <c r="L10634" s="35">
        <v>212839661.35000005</v>
      </c>
      <c r="M10634" s="35">
        <v>180182945.81999999</v>
      </c>
      <c r="N10634" s="40">
        <f>M10634/L10634</f>
        <v>0.84656658762344883</v>
      </c>
      <c r="O10634" s="28"/>
      <c r="P10634" s="28"/>
      <c r="Q10634" s="28"/>
      <c r="R10634" s="28"/>
      <c r="S10634" s="25"/>
    </row>
    <row r="10635" spans="2:19" s="16" customFormat="1" outlineLevel="2" x14ac:dyDescent="0.25">
      <c r="B10635" s="16" t="s">
        <v>3860</v>
      </c>
      <c r="C10635" s="16" t="s">
        <v>3406</v>
      </c>
      <c r="D10635" s="16" t="s">
        <v>99</v>
      </c>
      <c r="E10635" s="16" t="s">
        <v>1676</v>
      </c>
      <c r="G10635" s="16" t="s">
        <v>1677</v>
      </c>
      <c r="H10635" s="16" t="s">
        <v>19</v>
      </c>
      <c r="I10635" s="31">
        <v>150033730</v>
      </c>
      <c r="J10635" s="31">
        <v>150033730</v>
      </c>
      <c r="K10635" s="32">
        <f>IFERROR((J10635/I10635),0)</f>
        <v>1</v>
      </c>
      <c r="L10635" s="31"/>
      <c r="M10635" s="31"/>
      <c r="N10635" s="39"/>
      <c r="O10635" s="28"/>
      <c r="P10635" s="28"/>
      <c r="Q10635" s="28"/>
      <c r="R10635" s="28"/>
      <c r="S10635" s="25"/>
    </row>
    <row r="10636" spans="2:19" s="16" customFormat="1" outlineLevel="2" x14ac:dyDescent="0.25">
      <c r="B10636" s="16" t="s">
        <v>3860</v>
      </c>
      <c r="C10636" s="16" t="s">
        <v>3406</v>
      </c>
      <c r="D10636" s="16" t="s">
        <v>99</v>
      </c>
      <c r="E10636" s="16" t="s">
        <v>1676</v>
      </c>
      <c r="G10636" s="16" t="s">
        <v>1677</v>
      </c>
      <c r="H10636" s="16" t="s">
        <v>154</v>
      </c>
      <c r="I10636" s="31">
        <v>1992</v>
      </c>
      <c r="J10636" s="31">
        <v>1992</v>
      </c>
      <c r="K10636" s="32">
        <f>IFERROR((J10636/I10636),0)</f>
        <v>1</v>
      </c>
      <c r="L10636" s="31"/>
      <c r="M10636" s="31"/>
      <c r="N10636" s="39"/>
      <c r="O10636" s="28"/>
      <c r="P10636" s="28"/>
      <c r="Q10636" s="28"/>
      <c r="R10636" s="28"/>
      <c r="S10636" s="25"/>
    </row>
    <row r="10637" spans="2:19" s="16" customFormat="1" outlineLevel="2" x14ac:dyDescent="0.25">
      <c r="B10637" s="16" t="s">
        <v>3860</v>
      </c>
      <c r="C10637" s="16" t="s">
        <v>3406</v>
      </c>
      <c r="D10637" s="16" t="s">
        <v>99</v>
      </c>
      <c r="E10637" s="16" t="s">
        <v>1676</v>
      </c>
      <c r="G10637" s="16" t="s">
        <v>1677</v>
      </c>
      <c r="H10637" s="16" t="s">
        <v>231</v>
      </c>
      <c r="I10637" s="31">
        <v>49005173</v>
      </c>
      <c r="J10637" s="31">
        <v>49005173</v>
      </c>
      <c r="K10637" s="32">
        <f>IFERROR((J10637/I10637),0)</f>
        <v>1</v>
      </c>
      <c r="L10637" s="31"/>
      <c r="M10637" s="31"/>
      <c r="N10637" s="39"/>
      <c r="O10637" s="28"/>
      <c r="P10637" s="28"/>
      <c r="Q10637" s="28"/>
      <c r="R10637" s="28"/>
      <c r="S10637" s="25"/>
    </row>
    <row r="10638" spans="2:19" s="16" customFormat="1" outlineLevel="2" x14ac:dyDescent="0.25">
      <c r="B10638" s="16" t="s">
        <v>3860</v>
      </c>
      <c r="C10638" s="16" t="s">
        <v>3406</v>
      </c>
      <c r="D10638" s="16" t="s">
        <v>99</v>
      </c>
      <c r="E10638" s="16" t="s">
        <v>1676</v>
      </c>
      <c r="G10638" s="16" t="s">
        <v>1677</v>
      </c>
      <c r="H10638" s="16" t="s">
        <v>155</v>
      </c>
      <c r="I10638" s="31">
        <v>-64425345</v>
      </c>
      <c r="J10638" s="31"/>
      <c r="K10638" s="32">
        <f>IFERROR((J10638/I10638),0)</f>
        <v>0</v>
      </c>
      <c r="L10638" s="31"/>
      <c r="M10638" s="31"/>
      <c r="N10638" s="39"/>
      <c r="O10638" s="28"/>
      <c r="P10638" s="28"/>
      <c r="Q10638" s="28"/>
      <c r="R10638" s="28"/>
      <c r="S10638" s="25"/>
    </row>
    <row r="10639" spans="2:19" s="16" customFormat="1" outlineLevel="1" x14ac:dyDescent="0.25">
      <c r="B10639" s="47" t="s">
        <v>8169</v>
      </c>
      <c r="C10639" s="47" t="str">
        <f>C10638</f>
        <v>ASIGNACIÓN PARA LA INVERSIÓN LOCAL  - AMBIENTE Y DESARROLLO SOSTENIBLE</v>
      </c>
      <c r="D10639" s="47"/>
      <c r="E10639" s="47" t="str">
        <f>E10638</f>
        <v>41548</v>
      </c>
      <c r="F10639" s="47"/>
      <c r="G10639" s="47" t="str">
        <f>G10638</f>
        <v xml:space="preserve">PITAL                                             </v>
      </c>
      <c r="H10639" s="47" t="s">
        <v>10655</v>
      </c>
      <c r="I10639" s="51">
        <f>SUBTOTAL(9,I10634:I10638)</f>
        <v>456742276</v>
      </c>
      <c r="J10639" s="51">
        <f>SUBTOTAL(9,J10634:J10638)</f>
        <v>379223840.81999999</v>
      </c>
      <c r="K10639" s="49">
        <f>J10639/I10639</f>
        <v>0.83027970202609402</v>
      </c>
      <c r="L10639" s="51">
        <f>SUBTOTAL(9,L10634:L10638)</f>
        <v>212839661.35000005</v>
      </c>
      <c r="M10639" s="51">
        <f>SUBTOTAL(9,M10634:M10638)</f>
        <v>180182945.81999999</v>
      </c>
      <c r="N10639" s="50">
        <f>IFERROR((M10639/L10639),"N.A")</f>
        <v>0.84656658762344883</v>
      </c>
      <c r="O10639" s="28"/>
      <c r="P10639" s="28"/>
      <c r="Q10639" s="28"/>
      <c r="R10639" s="28"/>
      <c r="S10639" s="25"/>
    </row>
    <row r="10640" spans="2:19" s="16" customFormat="1" outlineLevel="2" x14ac:dyDescent="0.25">
      <c r="B10640" s="16" t="s">
        <v>3861</v>
      </c>
      <c r="C10640" s="16" t="s">
        <v>3406</v>
      </c>
      <c r="D10640" s="16" t="s">
        <v>99</v>
      </c>
      <c r="E10640" s="16" t="s">
        <v>1679</v>
      </c>
      <c r="G10640" s="16" t="s">
        <v>1680</v>
      </c>
      <c r="H10640" s="16" t="s">
        <v>152</v>
      </c>
      <c r="I10640" s="35">
        <v>342932337</v>
      </c>
      <c r="J10640" s="35">
        <v>191820652.30999994</v>
      </c>
      <c r="K10640" s="36">
        <f>IFERROR((J10640/I10640),0)</f>
        <v>0.55935422709932414</v>
      </c>
      <c r="L10640" s="35">
        <v>226586608.71999997</v>
      </c>
      <c r="M10640" s="35">
        <v>191820652.30999994</v>
      </c>
      <c r="N10640" s="40">
        <f>M10640/L10640</f>
        <v>0.84656658835049958</v>
      </c>
      <c r="O10640" s="28"/>
      <c r="P10640" s="28"/>
      <c r="Q10640" s="28"/>
      <c r="R10640" s="28"/>
      <c r="S10640" s="25"/>
    </row>
    <row r="10641" spans="2:19" s="16" customFormat="1" outlineLevel="2" x14ac:dyDescent="0.25">
      <c r="B10641" s="16" t="s">
        <v>3861</v>
      </c>
      <c r="C10641" s="16" t="s">
        <v>3406</v>
      </c>
      <c r="D10641" s="16" t="s">
        <v>99</v>
      </c>
      <c r="E10641" s="16" t="s">
        <v>1679</v>
      </c>
      <c r="G10641" s="16" t="s">
        <v>1680</v>
      </c>
      <c r="H10641" s="16" t="s">
        <v>19</v>
      </c>
      <c r="I10641" s="31">
        <v>103939209</v>
      </c>
      <c r="J10641" s="31">
        <v>103939209</v>
      </c>
      <c r="K10641" s="32">
        <f>IFERROR((J10641/I10641),0)</f>
        <v>1</v>
      </c>
      <c r="L10641" s="31"/>
      <c r="M10641" s="31"/>
      <c r="N10641" s="39"/>
      <c r="O10641" s="28"/>
      <c r="P10641" s="28"/>
      <c r="Q10641" s="28"/>
      <c r="R10641" s="28"/>
      <c r="S10641" s="25"/>
    </row>
    <row r="10642" spans="2:19" s="16" customFormat="1" outlineLevel="2" x14ac:dyDescent="0.25">
      <c r="B10642" s="16" t="s">
        <v>3861</v>
      </c>
      <c r="C10642" s="16" t="s">
        <v>3406</v>
      </c>
      <c r="D10642" s="16" t="s">
        <v>99</v>
      </c>
      <c r="E10642" s="16" t="s">
        <v>1679</v>
      </c>
      <c r="G10642" s="16" t="s">
        <v>1680</v>
      </c>
      <c r="H10642" s="16" t="s">
        <v>154</v>
      </c>
      <c r="I10642" s="31">
        <v>2121</v>
      </c>
      <c r="J10642" s="31">
        <v>2121</v>
      </c>
      <c r="K10642" s="32">
        <f>IFERROR((J10642/I10642),0)</f>
        <v>1</v>
      </c>
      <c r="L10642" s="31"/>
      <c r="M10642" s="31"/>
      <c r="N10642" s="39"/>
      <c r="O10642" s="28"/>
      <c r="P10642" s="28"/>
      <c r="Q10642" s="28"/>
      <c r="R10642" s="28"/>
      <c r="S10642" s="25"/>
    </row>
    <row r="10643" spans="2:19" s="16" customFormat="1" outlineLevel="2" x14ac:dyDescent="0.25">
      <c r="B10643" s="16" t="s">
        <v>3861</v>
      </c>
      <c r="C10643" s="16" t="s">
        <v>3406</v>
      </c>
      <c r="D10643" s="16" t="s">
        <v>99</v>
      </c>
      <c r="E10643" s="16" t="s">
        <v>1679</v>
      </c>
      <c r="G10643" s="16" t="s">
        <v>1680</v>
      </c>
      <c r="H10643" s="16" t="s">
        <v>231</v>
      </c>
      <c r="I10643" s="31">
        <v>52170333</v>
      </c>
      <c r="J10643" s="31">
        <v>52170333</v>
      </c>
      <c r="K10643" s="32">
        <f>IFERROR((J10643/I10643),0)</f>
        <v>1</v>
      </c>
      <c r="L10643" s="31"/>
      <c r="M10643" s="31"/>
      <c r="N10643" s="39"/>
      <c r="O10643" s="28"/>
      <c r="P10643" s="28"/>
      <c r="Q10643" s="28"/>
      <c r="R10643" s="28"/>
      <c r="S10643" s="25"/>
    </row>
    <row r="10644" spans="2:19" s="16" customFormat="1" outlineLevel="2" x14ac:dyDescent="0.25">
      <c r="B10644" s="16" t="s">
        <v>3861</v>
      </c>
      <c r="C10644" s="16" t="s">
        <v>3406</v>
      </c>
      <c r="D10644" s="16" t="s">
        <v>99</v>
      </c>
      <c r="E10644" s="16" t="s">
        <v>1679</v>
      </c>
      <c r="G10644" s="16" t="s">
        <v>1680</v>
      </c>
      <c r="H10644" s="16" t="s">
        <v>155</v>
      </c>
      <c r="I10644" s="31">
        <v>-68586467</v>
      </c>
      <c r="J10644" s="31"/>
      <c r="K10644" s="32">
        <f>IFERROR((J10644/I10644),0)</f>
        <v>0</v>
      </c>
      <c r="L10644" s="31"/>
      <c r="M10644" s="31"/>
      <c r="N10644" s="39"/>
      <c r="O10644" s="28"/>
      <c r="P10644" s="28"/>
      <c r="Q10644" s="28"/>
      <c r="R10644" s="28"/>
      <c r="S10644" s="25"/>
    </row>
    <row r="10645" spans="2:19" s="16" customFormat="1" outlineLevel="1" x14ac:dyDescent="0.25">
      <c r="B10645" s="47" t="s">
        <v>8170</v>
      </c>
      <c r="C10645" s="47" t="str">
        <f>C10644</f>
        <v>ASIGNACIÓN PARA LA INVERSIÓN LOCAL  - AMBIENTE Y DESARROLLO SOSTENIBLE</v>
      </c>
      <c r="D10645" s="47"/>
      <c r="E10645" s="47" t="str">
        <f>E10644</f>
        <v>41530</v>
      </c>
      <c r="F10645" s="47"/>
      <c r="G10645" s="47" t="str">
        <f>G10644</f>
        <v xml:space="preserve">PALESTINA                                         </v>
      </c>
      <c r="H10645" s="47" t="s">
        <v>10655</v>
      </c>
      <c r="I10645" s="51">
        <f>SUBTOTAL(9,I10640:I10644)</f>
        <v>430457533</v>
      </c>
      <c r="J10645" s="51">
        <f>SUBTOTAL(9,J10640:J10644)</f>
        <v>347932315.30999994</v>
      </c>
      <c r="K10645" s="49">
        <f>J10645/I10645</f>
        <v>0.80828487977697894</v>
      </c>
      <c r="L10645" s="51">
        <f>SUBTOTAL(9,L10640:L10644)</f>
        <v>226586608.71999997</v>
      </c>
      <c r="M10645" s="51">
        <f>SUBTOTAL(9,M10640:M10644)</f>
        <v>191820652.30999994</v>
      </c>
      <c r="N10645" s="50">
        <f>IFERROR((M10645/L10645),"N.A")</f>
        <v>0.84656658835049958</v>
      </c>
      <c r="O10645" s="28"/>
      <c r="P10645" s="28"/>
      <c r="Q10645" s="28"/>
      <c r="R10645" s="28"/>
      <c r="S10645" s="25"/>
    </row>
    <row r="10646" spans="2:19" s="16" customFormat="1" outlineLevel="2" x14ac:dyDescent="0.25">
      <c r="B10646" s="16" t="s">
        <v>3862</v>
      </c>
      <c r="C10646" s="16" t="s">
        <v>3406</v>
      </c>
      <c r="D10646" s="16" t="s">
        <v>99</v>
      </c>
      <c r="E10646" s="16" t="s">
        <v>1682</v>
      </c>
      <c r="G10646" s="16" t="s">
        <v>1683</v>
      </c>
      <c r="H10646" s="16" t="s">
        <v>152</v>
      </c>
      <c r="I10646" s="35">
        <v>364786038</v>
      </c>
      <c r="J10646" s="35">
        <v>204044612.31999999</v>
      </c>
      <c r="K10646" s="36">
        <f>IFERROR((J10646/I10646),0)</f>
        <v>0.55935422703870041</v>
      </c>
      <c r="L10646" s="35">
        <v>241026063.53999996</v>
      </c>
      <c r="M10646" s="35">
        <v>204044612.31999999</v>
      </c>
      <c r="N10646" s="40">
        <f>M10646/L10646</f>
        <v>0.84656658837286847</v>
      </c>
      <c r="O10646" s="28"/>
      <c r="P10646" s="28"/>
      <c r="Q10646" s="28"/>
      <c r="R10646" s="28"/>
      <c r="S10646" s="25"/>
    </row>
    <row r="10647" spans="2:19" s="16" customFormat="1" outlineLevel="2" x14ac:dyDescent="0.25">
      <c r="B10647" s="16" t="s">
        <v>3862</v>
      </c>
      <c r="C10647" s="16" t="s">
        <v>3406</v>
      </c>
      <c r="D10647" s="16" t="s">
        <v>99</v>
      </c>
      <c r="E10647" s="16" t="s">
        <v>1682</v>
      </c>
      <c r="G10647" s="16" t="s">
        <v>1683</v>
      </c>
      <c r="H10647" s="16" t="s">
        <v>19</v>
      </c>
      <c r="I10647" s="31">
        <v>91288448</v>
      </c>
      <c r="J10647" s="31">
        <v>91288448</v>
      </c>
      <c r="K10647" s="32">
        <f>IFERROR((J10647/I10647),0)</f>
        <v>1</v>
      </c>
      <c r="L10647" s="31"/>
      <c r="M10647" s="31"/>
      <c r="N10647" s="39"/>
      <c r="O10647" s="28"/>
      <c r="P10647" s="28"/>
      <c r="Q10647" s="28"/>
      <c r="R10647" s="28"/>
      <c r="S10647" s="25"/>
    </row>
    <row r="10648" spans="2:19" s="16" customFormat="1" outlineLevel="2" x14ac:dyDescent="0.25">
      <c r="B10648" s="16" t="s">
        <v>3862</v>
      </c>
      <c r="C10648" s="16" t="s">
        <v>3406</v>
      </c>
      <c r="D10648" s="16" t="s">
        <v>99</v>
      </c>
      <c r="E10648" s="16" t="s">
        <v>1682</v>
      </c>
      <c r="G10648" s="16" t="s">
        <v>1683</v>
      </c>
      <c r="H10648" s="16" t="s">
        <v>154</v>
      </c>
      <c r="I10648" s="31">
        <v>2256</v>
      </c>
      <c r="J10648" s="31">
        <v>2256</v>
      </c>
      <c r="K10648" s="32">
        <f>IFERROR((J10648/I10648),0)</f>
        <v>1</v>
      </c>
      <c r="L10648" s="31"/>
      <c r="M10648" s="31"/>
      <c r="N10648" s="39"/>
      <c r="O10648" s="28"/>
      <c r="P10648" s="28"/>
      <c r="Q10648" s="28"/>
      <c r="R10648" s="28"/>
      <c r="S10648" s="25"/>
    </row>
    <row r="10649" spans="2:19" s="16" customFormat="1" outlineLevel="2" x14ac:dyDescent="0.25">
      <c r="B10649" s="16" t="s">
        <v>3862</v>
      </c>
      <c r="C10649" s="16" t="s">
        <v>3406</v>
      </c>
      <c r="D10649" s="16" t="s">
        <v>99</v>
      </c>
      <c r="E10649" s="16" t="s">
        <v>1682</v>
      </c>
      <c r="G10649" s="16" t="s">
        <v>1683</v>
      </c>
      <c r="H10649" s="16" t="s">
        <v>231</v>
      </c>
      <c r="I10649" s="31">
        <v>55494939</v>
      </c>
      <c r="J10649" s="31">
        <v>55494939</v>
      </c>
      <c r="K10649" s="32">
        <f>IFERROR((J10649/I10649),0)</f>
        <v>1</v>
      </c>
      <c r="L10649" s="31"/>
      <c r="M10649" s="31"/>
      <c r="N10649" s="39"/>
      <c r="O10649" s="28"/>
      <c r="P10649" s="28"/>
      <c r="Q10649" s="28"/>
      <c r="R10649" s="28"/>
      <c r="S10649" s="25"/>
    </row>
    <row r="10650" spans="2:19" s="16" customFormat="1" outlineLevel="2" x14ac:dyDescent="0.25">
      <c r="B10650" s="16" t="s">
        <v>3862</v>
      </c>
      <c r="C10650" s="16" t="s">
        <v>3406</v>
      </c>
      <c r="D10650" s="16" t="s">
        <v>99</v>
      </c>
      <c r="E10650" s="16" t="s">
        <v>1682</v>
      </c>
      <c r="G10650" s="16" t="s">
        <v>1683</v>
      </c>
      <c r="H10650" s="16" t="s">
        <v>155</v>
      </c>
      <c r="I10650" s="31">
        <v>-72957208</v>
      </c>
      <c r="J10650" s="31"/>
      <c r="K10650" s="32">
        <f>IFERROR((J10650/I10650),0)</f>
        <v>0</v>
      </c>
      <c r="L10650" s="31"/>
      <c r="M10650" s="31"/>
      <c r="N10650" s="39"/>
      <c r="O10650" s="28"/>
      <c r="P10650" s="28"/>
      <c r="Q10650" s="28"/>
      <c r="R10650" s="28"/>
      <c r="S10650" s="25"/>
    </row>
    <row r="10651" spans="2:19" s="16" customFormat="1" outlineLevel="1" x14ac:dyDescent="0.25">
      <c r="B10651" s="47" t="s">
        <v>8171</v>
      </c>
      <c r="C10651" s="47" t="str">
        <f>C10650</f>
        <v>ASIGNACIÓN PARA LA INVERSIÓN LOCAL  - AMBIENTE Y DESARROLLO SOSTENIBLE</v>
      </c>
      <c r="D10651" s="47"/>
      <c r="E10651" s="47" t="str">
        <f>E10650</f>
        <v>41524</v>
      </c>
      <c r="F10651" s="47"/>
      <c r="G10651" s="47" t="str">
        <f>G10650</f>
        <v xml:space="preserve">PALERMO                                           </v>
      </c>
      <c r="H10651" s="47" t="s">
        <v>10655</v>
      </c>
      <c r="I10651" s="51">
        <f>SUBTOTAL(9,I10646:I10650)</f>
        <v>438614473</v>
      </c>
      <c r="J10651" s="51">
        <f>SUBTOTAL(9,J10646:J10650)</f>
        <v>350830255.31999999</v>
      </c>
      <c r="K10651" s="49">
        <f>J10651/I10651</f>
        <v>0.79986018910962842</v>
      </c>
      <c r="L10651" s="51">
        <f>SUBTOTAL(9,L10646:L10650)</f>
        <v>241026063.53999996</v>
      </c>
      <c r="M10651" s="51">
        <f>SUBTOTAL(9,M10646:M10650)</f>
        <v>204044612.31999999</v>
      </c>
      <c r="N10651" s="50">
        <f>IFERROR((M10651/L10651),"N.A")</f>
        <v>0.84656658837286847</v>
      </c>
      <c r="O10651" s="28"/>
      <c r="P10651" s="28"/>
      <c r="Q10651" s="28"/>
      <c r="R10651" s="28"/>
      <c r="S10651" s="25"/>
    </row>
    <row r="10652" spans="2:19" s="16" customFormat="1" outlineLevel="2" x14ac:dyDescent="0.25">
      <c r="B10652" s="16" t="s">
        <v>3863</v>
      </c>
      <c r="C10652" s="16" t="s">
        <v>3406</v>
      </c>
      <c r="D10652" s="16" t="s">
        <v>99</v>
      </c>
      <c r="E10652" s="16" t="s">
        <v>1685</v>
      </c>
      <c r="G10652" s="16" t="s">
        <v>1686</v>
      </c>
      <c r="H10652" s="16" t="s">
        <v>152</v>
      </c>
      <c r="I10652" s="35">
        <v>197351815</v>
      </c>
      <c r="J10652" s="35">
        <v>110389571.91999999</v>
      </c>
      <c r="K10652" s="36">
        <f>IFERROR((J10652/I10652),0)</f>
        <v>0.55935422696771242</v>
      </c>
      <c r="L10652" s="35">
        <v>130396797.69999999</v>
      </c>
      <c r="M10652" s="35">
        <v>110389571.91999999</v>
      </c>
      <c r="N10652" s="40">
        <f>M10652/L10652</f>
        <v>0.84656658650444749</v>
      </c>
      <c r="O10652" s="28"/>
      <c r="P10652" s="28"/>
      <c r="Q10652" s="28"/>
      <c r="R10652" s="28"/>
      <c r="S10652" s="25"/>
    </row>
    <row r="10653" spans="2:19" s="16" customFormat="1" outlineLevel="2" x14ac:dyDescent="0.25">
      <c r="B10653" s="16" t="s">
        <v>3863</v>
      </c>
      <c r="C10653" s="16" t="s">
        <v>3406</v>
      </c>
      <c r="D10653" s="16" t="s">
        <v>99</v>
      </c>
      <c r="E10653" s="16" t="s">
        <v>1685</v>
      </c>
      <c r="G10653" s="16" t="s">
        <v>1686</v>
      </c>
      <c r="H10653" s="16" t="s">
        <v>19</v>
      </c>
      <c r="I10653" s="31">
        <v>331153264</v>
      </c>
      <c r="J10653" s="31">
        <v>331153264</v>
      </c>
      <c r="K10653" s="32">
        <f>IFERROR((J10653/I10653),0)</f>
        <v>1</v>
      </c>
      <c r="L10653" s="31"/>
      <c r="M10653" s="31"/>
      <c r="N10653" s="39"/>
      <c r="O10653" s="28"/>
      <c r="P10653" s="28"/>
      <c r="Q10653" s="28"/>
      <c r="R10653" s="28"/>
      <c r="S10653" s="25"/>
    </row>
    <row r="10654" spans="2:19" s="16" customFormat="1" outlineLevel="2" x14ac:dyDescent="0.25">
      <c r="B10654" s="16" t="s">
        <v>3863</v>
      </c>
      <c r="C10654" s="16" t="s">
        <v>3406</v>
      </c>
      <c r="D10654" s="16" t="s">
        <v>99</v>
      </c>
      <c r="E10654" s="16" t="s">
        <v>1685</v>
      </c>
      <c r="G10654" s="16" t="s">
        <v>1686</v>
      </c>
      <c r="H10654" s="16" t="s">
        <v>154</v>
      </c>
      <c r="I10654" s="31">
        <v>1221</v>
      </c>
      <c r="J10654" s="31">
        <v>1221</v>
      </c>
      <c r="K10654" s="32">
        <f>IFERROR((J10654/I10654),0)</f>
        <v>1</v>
      </c>
      <c r="L10654" s="31"/>
      <c r="M10654" s="31"/>
      <c r="N10654" s="39"/>
      <c r="O10654" s="28"/>
      <c r="P10654" s="28"/>
      <c r="Q10654" s="28"/>
      <c r="R10654" s="28"/>
      <c r="S10654" s="25"/>
    </row>
    <row r="10655" spans="2:19" s="16" customFormat="1" outlineLevel="2" x14ac:dyDescent="0.25">
      <c r="B10655" s="16" t="s">
        <v>3863</v>
      </c>
      <c r="C10655" s="16" t="s">
        <v>3406</v>
      </c>
      <c r="D10655" s="16" t="s">
        <v>99</v>
      </c>
      <c r="E10655" s="16" t="s">
        <v>1685</v>
      </c>
      <c r="G10655" s="16" t="s">
        <v>1686</v>
      </c>
      <c r="H10655" s="16" t="s">
        <v>231</v>
      </c>
      <c r="I10655" s="31">
        <v>30023153</v>
      </c>
      <c r="J10655" s="31">
        <v>30023153</v>
      </c>
      <c r="K10655" s="32">
        <f>IFERROR((J10655/I10655),0)</f>
        <v>1</v>
      </c>
      <c r="L10655" s="31"/>
      <c r="M10655" s="31"/>
      <c r="N10655" s="39"/>
      <c r="O10655" s="28"/>
      <c r="P10655" s="28"/>
      <c r="Q10655" s="28"/>
      <c r="R10655" s="28"/>
      <c r="S10655" s="25"/>
    </row>
    <row r="10656" spans="2:19" s="16" customFormat="1" outlineLevel="2" x14ac:dyDescent="0.25">
      <c r="B10656" s="16" t="s">
        <v>3863</v>
      </c>
      <c r="C10656" s="16" t="s">
        <v>3406</v>
      </c>
      <c r="D10656" s="16" t="s">
        <v>99</v>
      </c>
      <c r="E10656" s="16" t="s">
        <v>1685</v>
      </c>
      <c r="G10656" s="16" t="s">
        <v>1686</v>
      </c>
      <c r="H10656" s="16" t="s">
        <v>155</v>
      </c>
      <c r="I10656" s="31">
        <v>-39470363</v>
      </c>
      <c r="J10656" s="31"/>
      <c r="K10656" s="32">
        <f>IFERROR((J10656/I10656),0)</f>
        <v>0</v>
      </c>
      <c r="L10656" s="31"/>
      <c r="M10656" s="31"/>
      <c r="N10656" s="39"/>
      <c r="O10656" s="28"/>
      <c r="P10656" s="28"/>
      <c r="Q10656" s="28"/>
      <c r="R10656" s="28"/>
      <c r="S10656" s="25"/>
    </row>
    <row r="10657" spans="2:19" s="16" customFormat="1" outlineLevel="1" x14ac:dyDescent="0.25">
      <c r="B10657" s="47" t="s">
        <v>8172</v>
      </c>
      <c r="C10657" s="47" t="str">
        <f>C10656</f>
        <v>ASIGNACIÓN PARA LA INVERSIÓN LOCAL  - AMBIENTE Y DESARROLLO SOSTENIBLE</v>
      </c>
      <c r="D10657" s="47"/>
      <c r="E10657" s="47" t="str">
        <f>E10656</f>
        <v>41518</v>
      </c>
      <c r="F10657" s="47"/>
      <c r="G10657" s="47" t="str">
        <f>G10656</f>
        <v xml:space="preserve">PAICOL                                            </v>
      </c>
      <c r="H10657" s="47" t="s">
        <v>10655</v>
      </c>
      <c r="I10657" s="51">
        <f>SUBTOTAL(9,I10652:I10656)</f>
        <v>519059090</v>
      </c>
      <c r="J10657" s="51">
        <f>SUBTOTAL(9,J10652:J10656)</f>
        <v>471567209.91999996</v>
      </c>
      <c r="K10657" s="49">
        <f>J10657/I10657</f>
        <v>0.9085039044783898</v>
      </c>
      <c r="L10657" s="51">
        <f>SUBTOTAL(9,L10652:L10656)</f>
        <v>130396797.69999999</v>
      </c>
      <c r="M10657" s="51">
        <f>SUBTOTAL(9,M10652:M10656)</f>
        <v>110389571.91999999</v>
      </c>
      <c r="N10657" s="50">
        <f>IFERROR((M10657/L10657),"N.A")</f>
        <v>0.84656658650444749</v>
      </c>
      <c r="O10657" s="28"/>
      <c r="P10657" s="28"/>
      <c r="Q10657" s="28"/>
      <c r="R10657" s="28"/>
      <c r="S10657" s="25"/>
    </row>
    <row r="10658" spans="2:19" s="16" customFormat="1" outlineLevel="2" x14ac:dyDescent="0.25">
      <c r="B10658" s="16" t="s">
        <v>3864</v>
      </c>
      <c r="C10658" s="16" t="s">
        <v>3406</v>
      </c>
      <c r="D10658" s="16" t="s">
        <v>99</v>
      </c>
      <c r="E10658" s="16" t="s">
        <v>1688</v>
      </c>
      <c r="G10658" s="16" t="s">
        <v>1689</v>
      </c>
      <c r="H10658" s="16" t="s">
        <v>152</v>
      </c>
      <c r="I10658" s="35">
        <v>331210230</v>
      </c>
      <c r="J10658" s="35">
        <v>185263842.18999997</v>
      </c>
      <c r="K10658" s="36">
        <f>IFERROR((J10658/I10658),0)</f>
        <v>0.55935422704183979</v>
      </c>
      <c r="L10658" s="35">
        <v>218841429.36000004</v>
      </c>
      <c r="M10658" s="35">
        <v>185263842.18999997</v>
      </c>
      <c r="N10658" s="40">
        <f>M10658/L10658</f>
        <v>0.84656658810812258</v>
      </c>
      <c r="O10658" s="28"/>
      <c r="P10658" s="28"/>
      <c r="Q10658" s="28"/>
      <c r="R10658" s="28"/>
      <c r="S10658" s="25"/>
    </row>
    <row r="10659" spans="2:19" s="16" customFormat="1" outlineLevel="2" x14ac:dyDescent="0.25">
      <c r="B10659" s="16" t="s">
        <v>3864</v>
      </c>
      <c r="C10659" s="16" t="s">
        <v>3406</v>
      </c>
      <c r="D10659" s="16" t="s">
        <v>99</v>
      </c>
      <c r="E10659" s="16" t="s">
        <v>1688</v>
      </c>
      <c r="G10659" s="16" t="s">
        <v>1689</v>
      </c>
      <c r="H10659" s="16" t="s">
        <v>19</v>
      </c>
      <c r="I10659" s="31">
        <v>554235595</v>
      </c>
      <c r="J10659" s="31">
        <v>554235595</v>
      </c>
      <c r="K10659" s="32">
        <f>IFERROR((J10659/I10659),0)</f>
        <v>1</v>
      </c>
      <c r="L10659" s="31"/>
      <c r="M10659" s="31"/>
      <c r="N10659" s="39"/>
      <c r="O10659" s="28"/>
      <c r="P10659" s="28"/>
      <c r="Q10659" s="28"/>
      <c r="R10659" s="28"/>
      <c r="S10659" s="25"/>
    </row>
    <row r="10660" spans="2:19" s="16" customFormat="1" outlineLevel="2" x14ac:dyDescent="0.25">
      <c r="B10660" s="16" t="s">
        <v>3864</v>
      </c>
      <c r="C10660" s="16" t="s">
        <v>3406</v>
      </c>
      <c r="D10660" s="16" t="s">
        <v>99</v>
      </c>
      <c r="E10660" s="16" t="s">
        <v>1688</v>
      </c>
      <c r="G10660" s="16" t="s">
        <v>1689</v>
      </c>
      <c r="H10660" s="16" t="s">
        <v>154</v>
      </c>
      <c r="I10660" s="31">
        <v>2048</v>
      </c>
      <c r="J10660" s="31">
        <v>2048</v>
      </c>
      <c r="K10660" s="32">
        <f>IFERROR((J10660/I10660),0)</f>
        <v>1</v>
      </c>
      <c r="L10660" s="31"/>
      <c r="M10660" s="31"/>
      <c r="N10660" s="39"/>
      <c r="O10660" s="28"/>
      <c r="P10660" s="28"/>
      <c r="Q10660" s="28"/>
      <c r="R10660" s="28"/>
      <c r="S10660" s="25"/>
    </row>
    <row r="10661" spans="2:19" s="16" customFormat="1" outlineLevel="2" x14ac:dyDescent="0.25">
      <c r="B10661" s="16" t="s">
        <v>3864</v>
      </c>
      <c r="C10661" s="16" t="s">
        <v>3406</v>
      </c>
      <c r="D10661" s="16" t="s">
        <v>99</v>
      </c>
      <c r="E10661" s="16" t="s">
        <v>1688</v>
      </c>
      <c r="G10661" s="16" t="s">
        <v>1689</v>
      </c>
      <c r="H10661" s="16" t="s">
        <v>231</v>
      </c>
      <c r="I10661" s="31">
        <v>50387048</v>
      </c>
      <c r="J10661" s="31">
        <v>50387048</v>
      </c>
      <c r="K10661" s="32">
        <f>IFERROR((J10661/I10661),0)</f>
        <v>1</v>
      </c>
      <c r="L10661" s="31"/>
      <c r="M10661" s="31"/>
      <c r="N10661" s="39"/>
      <c r="O10661" s="28"/>
      <c r="P10661" s="28"/>
      <c r="Q10661" s="28"/>
      <c r="R10661" s="28"/>
      <c r="S10661" s="25"/>
    </row>
    <row r="10662" spans="2:19" s="16" customFormat="1" outlineLevel="2" x14ac:dyDescent="0.25">
      <c r="B10662" s="16" t="s">
        <v>3864</v>
      </c>
      <c r="C10662" s="16" t="s">
        <v>3406</v>
      </c>
      <c r="D10662" s="16" t="s">
        <v>99</v>
      </c>
      <c r="E10662" s="16" t="s">
        <v>1688</v>
      </c>
      <c r="G10662" s="16" t="s">
        <v>1689</v>
      </c>
      <c r="H10662" s="16" t="s">
        <v>155</v>
      </c>
      <c r="I10662" s="31">
        <v>-66242046</v>
      </c>
      <c r="J10662" s="31"/>
      <c r="K10662" s="32">
        <f>IFERROR((J10662/I10662),0)</f>
        <v>0</v>
      </c>
      <c r="L10662" s="31"/>
      <c r="M10662" s="31"/>
      <c r="N10662" s="39"/>
      <c r="O10662" s="28"/>
      <c r="P10662" s="28"/>
      <c r="Q10662" s="28"/>
      <c r="R10662" s="28"/>
      <c r="S10662" s="25"/>
    </row>
    <row r="10663" spans="2:19" s="16" customFormat="1" outlineLevel="1" x14ac:dyDescent="0.25">
      <c r="B10663" s="47" t="s">
        <v>8173</v>
      </c>
      <c r="C10663" s="47" t="str">
        <f>C10662</f>
        <v>ASIGNACIÓN PARA LA INVERSIÓN LOCAL  - AMBIENTE Y DESARROLLO SOSTENIBLE</v>
      </c>
      <c r="D10663" s="47"/>
      <c r="E10663" s="47" t="str">
        <f>E10662</f>
        <v>41503</v>
      </c>
      <c r="F10663" s="47"/>
      <c r="G10663" s="47" t="str">
        <f>G10662</f>
        <v xml:space="preserve">OPORAPA                                           </v>
      </c>
      <c r="H10663" s="47" t="s">
        <v>10655</v>
      </c>
      <c r="I10663" s="51">
        <f>SUBTOTAL(9,I10658:I10662)</f>
        <v>869592875</v>
      </c>
      <c r="J10663" s="51">
        <f>SUBTOTAL(9,J10658:J10662)</f>
        <v>789888533.18999994</v>
      </c>
      <c r="K10663" s="49">
        <f>J10663/I10663</f>
        <v>0.90834292218643109</v>
      </c>
      <c r="L10663" s="51">
        <f>SUBTOTAL(9,L10658:L10662)</f>
        <v>218841429.36000004</v>
      </c>
      <c r="M10663" s="51">
        <f>SUBTOTAL(9,M10658:M10662)</f>
        <v>185263842.18999997</v>
      </c>
      <c r="N10663" s="50">
        <f>IFERROR((M10663/L10663),"N.A")</f>
        <v>0.84656658810812258</v>
      </c>
      <c r="O10663" s="28"/>
      <c r="P10663" s="28"/>
      <c r="Q10663" s="28"/>
      <c r="R10663" s="28"/>
      <c r="S10663" s="25"/>
    </row>
    <row r="10664" spans="2:19" s="16" customFormat="1" outlineLevel="2" x14ac:dyDescent="0.25">
      <c r="B10664" s="16" t="s">
        <v>3865</v>
      </c>
      <c r="C10664" s="16" t="s">
        <v>3406</v>
      </c>
      <c r="D10664" s="16" t="s">
        <v>99</v>
      </c>
      <c r="E10664" s="16" t="s">
        <v>1691</v>
      </c>
      <c r="G10664" s="16" t="s">
        <v>1692</v>
      </c>
      <c r="H10664" s="16" t="s">
        <v>152</v>
      </c>
      <c r="I10664" s="35">
        <v>265877586</v>
      </c>
      <c r="J10664" s="35">
        <v>148719751.60000002</v>
      </c>
      <c r="K10664" s="36">
        <f>IFERROR((J10664/I10664),0)</f>
        <v>0.55935422702386062</v>
      </c>
      <c r="L10664" s="35">
        <v>175674015.28</v>
      </c>
      <c r="M10664" s="35">
        <v>148719751.60000002</v>
      </c>
      <c r="N10664" s="40">
        <f>M10664/L10664</f>
        <v>0.84656658734054313</v>
      </c>
      <c r="O10664" s="28"/>
      <c r="P10664" s="28"/>
      <c r="Q10664" s="28"/>
      <c r="R10664" s="28"/>
      <c r="S10664" s="25"/>
    </row>
    <row r="10665" spans="2:19" s="16" customFormat="1" outlineLevel="2" x14ac:dyDescent="0.25">
      <c r="B10665" s="16" t="s">
        <v>3865</v>
      </c>
      <c r="C10665" s="16" t="s">
        <v>3406</v>
      </c>
      <c r="D10665" s="16" t="s">
        <v>99</v>
      </c>
      <c r="E10665" s="16" t="s">
        <v>1691</v>
      </c>
      <c r="G10665" s="16" t="s">
        <v>1692</v>
      </c>
      <c r="H10665" s="16" t="s">
        <v>19</v>
      </c>
      <c r="I10665" s="31">
        <v>440333463</v>
      </c>
      <c r="J10665" s="31">
        <v>440333463</v>
      </c>
      <c r="K10665" s="32">
        <f>IFERROR((J10665/I10665),0)</f>
        <v>1</v>
      </c>
      <c r="L10665" s="31"/>
      <c r="M10665" s="31"/>
      <c r="N10665" s="39"/>
      <c r="O10665" s="28"/>
      <c r="P10665" s="28"/>
      <c r="Q10665" s="28"/>
      <c r="R10665" s="28"/>
      <c r="S10665" s="25"/>
    </row>
    <row r="10666" spans="2:19" s="16" customFormat="1" outlineLevel="2" x14ac:dyDescent="0.25">
      <c r="B10666" s="16" t="s">
        <v>3865</v>
      </c>
      <c r="C10666" s="16" t="s">
        <v>3406</v>
      </c>
      <c r="D10666" s="16" t="s">
        <v>99</v>
      </c>
      <c r="E10666" s="16" t="s">
        <v>1691</v>
      </c>
      <c r="G10666" s="16" t="s">
        <v>1692</v>
      </c>
      <c r="H10666" s="16" t="s">
        <v>154</v>
      </c>
      <c r="I10666" s="31">
        <v>1644</v>
      </c>
      <c r="J10666" s="31">
        <v>1644</v>
      </c>
      <c r="K10666" s="32">
        <f>IFERROR((J10666/I10666),0)</f>
        <v>1</v>
      </c>
      <c r="L10666" s="31"/>
      <c r="M10666" s="31"/>
      <c r="N10666" s="39"/>
      <c r="O10666" s="28"/>
      <c r="P10666" s="28"/>
      <c r="Q10666" s="28"/>
      <c r="R10666" s="28"/>
      <c r="S10666" s="25"/>
    </row>
    <row r="10667" spans="2:19" s="16" customFormat="1" outlineLevel="2" x14ac:dyDescent="0.25">
      <c r="B10667" s="16" t="s">
        <v>3865</v>
      </c>
      <c r="C10667" s="16" t="s">
        <v>3406</v>
      </c>
      <c r="D10667" s="16" t="s">
        <v>99</v>
      </c>
      <c r="E10667" s="16" t="s">
        <v>1691</v>
      </c>
      <c r="G10667" s="16" t="s">
        <v>1692</v>
      </c>
      <c r="H10667" s="16" t="s">
        <v>231</v>
      </c>
      <c r="I10667" s="31">
        <v>40447986</v>
      </c>
      <c r="J10667" s="31">
        <v>40447986</v>
      </c>
      <c r="K10667" s="32">
        <f>IFERROR((J10667/I10667),0)</f>
        <v>1</v>
      </c>
      <c r="L10667" s="31"/>
      <c r="M10667" s="31"/>
      <c r="N10667" s="39"/>
      <c r="O10667" s="28"/>
      <c r="P10667" s="28"/>
      <c r="Q10667" s="28"/>
      <c r="R10667" s="28"/>
      <c r="S10667" s="25"/>
    </row>
    <row r="10668" spans="2:19" s="16" customFormat="1" outlineLevel="2" x14ac:dyDescent="0.25">
      <c r="B10668" s="16" t="s">
        <v>3865</v>
      </c>
      <c r="C10668" s="16" t="s">
        <v>3406</v>
      </c>
      <c r="D10668" s="16" t="s">
        <v>99</v>
      </c>
      <c r="E10668" s="16" t="s">
        <v>1691</v>
      </c>
      <c r="G10668" s="16" t="s">
        <v>1692</v>
      </c>
      <c r="H10668" s="16" t="s">
        <v>155</v>
      </c>
      <c r="I10668" s="31">
        <v>-53175517</v>
      </c>
      <c r="J10668" s="31"/>
      <c r="K10668" s="32">
        <f>IFERROR((J10668/I10668),0)</f>
        <v>0</v>
      </c>
      <c r="L10668" s="31"/>
      <c r="M10668" s="31"/>
      <c r="N10668" s="39"/>
      <c r="O10668" s="28"/>
      <c r="P10668" s="28"/>
      <c r="Q10668" s="28"/>
      <c r="R10668" s="28"/>
      <c r="S10668" s="25"/>
    </row>
    <row r="10669" spans="2:19" s="16" customFormat="1" outlineLevel="1" x14ac:dyDescent="0.25">
      <c r="B10669" s="47" t="s">
        <v>8174</v>
      </c>
      <c r="C10669" s="47" t="str">
        <f>C10668</f>
        <v>ASIGNACIÓN PARA LA INVERSIÓN LOCAL  - AMBIENTE Y DESARROLLO SOSTENIBLE</v>
      </c>
      <c r="D10669" s="47"/>
      <c r="E10669" s="47" t="str">
        <f>E10668</f>
        <v>41483</v>
      </c>
      <c r="F10669" s="47"/>
      <c r="G10669" s="47" t="str">
        <f>G10668</f>
        <v xml:space="preserve">NÁTAGA                                            </v>
      </c>
      <c r="H10669" s="47" t="s">
        <v>10655</v>
      </c>
      <c r="I10669" s="51">
        <f>SUBTOTAL(9,I10664:I10668)</f>
        <v>693485162</v>
      </c>
      <c r="J10669" s="51">
        <f>SUBTOTAL(9,J10664:J10668)</f>
        <v>629502844.60000002</v>
      </c>
      <c r="K10669" s="49">
        <f>J10669/I10669</f>
        <v>0.90773801530882647</v>
      </c>
      <c r="L10669" s="51">
        <f>SUBTOTAL(9,L10664:L10668)</f>
        <v>175674015.28</v>
      </c>
      <c r="M10669" s="51">
        <f>SUBTOTAL(9,M10664:M10668)</f>
        <v>148719751.60000002</v>
      </c>
      <c r="N10669" s="50">
        <f>IFERROR((M10669/L10669),"N.A")</f>
        <v>0.84656658734054313</v>
      </c>
      <c r="O10669" s="28"/>
      <c r="P10669" s="28"/>
      <c r="Q10669" s="28"/>
      <c r="R10669" s="28"/>
      <c r="S10669" s="25"/>
    </row>
    <row r="10670" spans="2:19" s="16" customFormat="1" outlineLevel="2" x14ac:dyDescent="0.25">
      <c r="B10670" s="16" t="s">
        <v>3866</v>
      </c>
      <c r="C10670" s="16" t="s">
        <v>3406</v>
      </c>
      <c r="D10670" s="16" t="s">
        <v>99</v>
      </c>
      <c r="E10670" s="16" t="s">
        <v>1694</v>
      </c>
      <c r="G10670" s="16" t="s">
        <v>1695</v>
      </c>
      <c r="H10670" s="16" t="s">
        <v>152</v>
      </c>
      <c r="I10670" s="35">
        <v>656846135</v>
      </c>
      <c r="J10670" s="35">
        <v>367409662.13</v>
      </c>
      <c r="K10670" s="36">
        <f>IFERROR((J10670/I10670),0)</f>
        <v>0.55935422704435944</v>
      </c>
      <c r="L10670" s="35">
        <v>433999719.94</v>
      </c>
      <c r="M10670" s="35">
        <v>367409662.13</v>
      </c>
      <c r="N10670" s="40">
        <f>M10670/L10670</f>
        <v>0.84656658806322271</v>
      </c>
      <c r="O10670" s="28"/>
      <c r="P10670" s="28"/>
      <c r="Q10670" s="28"/>
      <c r="R10670" s="28"/>
      <c r="S10670" s="25"/>
    </row>
    <row r="10671" spans="2:19" s="16" customFormat="1" outlineLevel="2" x14ac:dyDescent="0.25">
      <c r="B10671" s="16" t="s">
        <v>3866</v>
      </c>
      <c r="C10671" s="16" t="s">
        <v>3406</v>
      </c>
      <c r="D10671" s="16" t="s">
        <v>99</v>
      </c>
      <c r="E10671" s="16" t="s">
        <v>1694</v>
      </c>
      <c r="G10671" s="16" t="s">
        <v>1695</v>
      </c>
      <c r="H10671" s="16" t="s">
        <v>19</v>
      </c>
      <c r="I10671" s="31">
        <v>411121364</v>
      </c>
      <c r="J10671" s="31">
        <v>411121364</v>
      </c>
      <c r="K10671" s="32">
        <f>IFERROR((J10671/I10671),0)</f>
        <v>1</v>
      </c>
      <c r="L10671" s="31"/>
      <c r="M10671" s="31"/>
      <c r="N10671" s="39"/>
      <c r="O10671" s="28"/>
      <c r="P10671" s="28"/>
      <c r="Q10671" s="28"/>
      <c r="R10671" s="28"/>
      <c r="S10671" s="25"/>
    </row>
    <row r="10672" spans="2:19" s="16" customFormat="1" outlineLevel="2" x14ac:dyDescent="0.25">
      <c r="B10672" s="16" t="s">
        <v>3866</v>
      </c>
      <c r="C10672" s="16" t="s">
        <v>3406</v>
      </c>
      <c r="D10672" s="16" t="s">
        <v>99</v>
      </c>
      <c r="E10672" s="16" t="s">
        <v>1694</v>
      </c>
      <c r="G10672" s="16" t="s">
        <v>1695</v>
      </c>
      <c r="H10672" s="16" t="s">
        <v>154</v>
      </c>
      <c r="I10672" s="31">
        <v>4063</v>
      </c>
      <c r="J10672" s="31">
        <v>4063</v>
      </c>
      <c r="K10672" s="32">
        <f>IFERROR((J10672/I10672),0)</f>
        <v>1</v>
      </c>
      <c r="L10672" s="31"/>
      <c r="M10672" s="31"/>
      <c r="N10672" s="39"/>
      <c r="O10672" s="28"/>
      <c r="P10672" s="28"/>
      <c r="Q10672" s="28"/>
      <c r="R10672" s="28"/>
      <c r="S10672" s="25"/>
    </row>
    <row r="10673" spans="2:19" s="16" customFormat="1" outlineLevel="2" x14ac:dyDescent="0.25">
      <c r="B10673" s="16" t="s">
        <v>3866</v>
      </c>
      <c r="C10673" s="16" t="s">
        <v>3406</v>
      </c>
      <c r="D10673" s="16" t="s">
        <v>99</v>
      </c>
      <c r="E10673" s="16" t="s">
        <v>1694</v>
      </c>
      <c r="G10673" s="16" t="s">
        <v>1695</v>
      </c>
      <c r="H10673" s="16" t="s">
        <v>231</v>
      </c>
      <c r="I10673" s="31">
        <v>99926073</v>
      </c>
      <c r="J10673" s="31">
        <v>99926073</v>
      </c>
      <c r="K10673" s="32">
        <f>IFERROR((J10673/I10673),0)</f>
        <v>1</v>
      </c>
      <c r="L10673" s="31"/>
      <c r="M10673" s="31"/>
      <c r="N10673" s="39"/>
      <c r="O10673" s="28"/>
      <c r="P10673" s="28"/>
      <c r="Q10673" s="28"/>
      <c r="R10673" s="28"/>
      <c r="S10673" s="25"/>
    </row>
    <row r="10674" spans="2:19" s="16" customFormat="1" outlineLevel="2" x14ac:dyDescent="0.25">
      <c r="B10674" s="16" t="s">
        <v>3866</v>
      </c>
      <c r="C10674" s="16" t="s">
        <v>3406</v>
      </c>
      <c r="D10674" s="16" t="s">
        <v>99</v>
      </c>
      <c r="E10674" s="16" t="s">
        <v>1694</v>
      </c>
      <c r="G10674" s="16" t="s">
        <v>1695</v>
      </c>
      <c r="H10674" s="16" t="s">
        <v>155</v>
      </c>
      <c r="I10674" s="31">
        <v>-131369227</v>
      </c>
      <c r="J10674" s="31"/>
      <c r="K10674" s="32">
        <f>IFERROR((J10674/I10674),0)</f>
        <v>0</v>
      </c>
      <c r="L10674" s="31"/>
      <c r="M10674" s="31"/>
      <c r="N10674" s="39"/>
      <c r="O10674" s="28"/>
      <c r="P10674" s="28"/>
      <c r="Q10674" s="28"/>
      <c r="R10674" s="28"/>
      <c r="S10674" s="25"/>
    </row>
    <row r="10675" spans="2:19" s="16" customFormat="1" outlineLevel="1" x14ac:dyDescent="0.25">
      <c r="B10675" s="47" t="s">
        <v>8175</v>
      </c>
      <c r="C10675" s="47" t="str">
        <f>C10674</f>
        <v>ASIGNACIÓN PARA LA INVERSIÓN LOCAL  - AMBIENTE Y DESARROLLO SOSTENIBLE</v>
      </c>
      <c r="D10675" s="47"/>
      <c r="E10675" s="47" t="str">
        <f>E10674</f>
        <v>41396</v>
      </c>
      <c r="F10675" s="47"/>
      <c r="G10675" s="47" t="str">
        <f>G10674</f>
        <v xml:space="preserve">LA PLATA                                          </v>
      </c>
      <c r="H10675" s="47" t="s">
        <v>10655</v>
      </c>
      <c r="I10675" s="51">
        <f>SUBTOTAL(9,I10670:I10674)</f>
        <v>1036528408</v>
      </c>
      <c r="J10675" s="51">
        <f>SUBTOTAL(9,J10670:J10674)</f>
        <v>878461162.13</v>
      </c>
      <c r="K10675" s="49">
        <f>J10675/I10675</f>
        <v>0.84750321877333434</v>
      </c>
      <c r="L10675" s="51">
        <f>SUBTOTAL(9,L10670:L10674)</f>
        <v>433999719.94</v>
      </c>
      <c r="M10675" s="51">
        <f>SUBTOTAL(9,M10670:M10674)</f>
        <v>367409662.13</v>
      </c>
      <c r="N10675" s="50">
        <f>IFERROR((M10675/L10675),"N.A")</f>
        <v>0.84656658806322271</v>
      </c>
      <c r="O10675" s="28"/>
      <c r="P10675" s="28"/>
      <c r="Q10675" s="28"/>
      <c r="R10675" s="28"/>
      <c r="S10675" s="25"/>
    </row>
    <row r="10676" spans="2:19" s="16" customFormat="1" outlineLevel="2" x14ac:dyDescent="0.25">
      <c r="B10676" s="16" t="s">
        <v>3867</v>
      </c>
      <c r="C10676" s="16" t="s">
        <v>3406</v>
      </c>
      <c r="D10676" s="16" t="s">
        <v>99</v>
      </c>
      <c r="E10676" s="16" t="s">
        <v>1697</v>
      </c>
      <c r="G10676" s="16" t="s">
        <v>1698</v>
      </c>
      <c r="H10676" s="16" t="s">
        <v>152</v>
      </c>
      <c r="I10676" s="35">
        <v>356421984</v>
      </c>
      <c r="J10676" s="35">
        <v>199366143.37</v>
      </c>
      <c r="K10676" s="36">
        <f>IFERROR((J10676/I10676),0)</f>
        <v>0.55935422706698135</v>
      </c>
      <c r="L10676" s="35">
        <v>235499659.71000001</v>
      </c>
      <c r="M10676" s="35">
        <v>199366143.37</v>
      </c>
      <c r="N10676" s="40">
        <f>M10676/L10676</f>
        <v>0.84656658789020889</v>
      </c>
      <c r="O10676" s="28"/>
      <c r="P10676" s="28"/>
      <c r="Q10676" s="28"/>
      <c r="R10676" s="28"/>
      <c r="S10676" s="25"/>
    </row>
    <row r="10677" spans="2:19" s="16" customFormat="1" outlineLevel="2" x14ac:dyDescent="0.25">
      <c r="B10677" s="16" t="s">
        <v>3867</v>
      </c>
      <c r="C10677" s="16" t="s">
        <v>3406</v>
      </c>
      <c r="D10677" s="16" t="s">
        <v>99</v>
      </c>
      <c r="E10677" s="16" t="s">
        <v>1697</v>
      </c>
      <c r="G10677" s="16" t="s">
        <v>1698</v>
      </c>
      <c r="H10677" s="16" t="s">
        <v>19</v>
      </c>
      <c r="I10677" s="31">
        <v>209896817</v>
      </c>
      <c r="J10677" s="31">
        <v>209896817</v>
      </c>
      <c r="K10677" s="32">
        <f>IFERROR((J10677/I10677),0)</f>
        <v>1</v>
      </c>
      <c r="L10677" s="31"/>
      <c r="M10677" s="31"/>
      <c r="N10677" s="39"/>
      <c r="O10677" s="28"/>
      <c r="P10677" s="28"/>
      <c r="Q10677" s="28"/>
      <c r="R10677" s="28"/>
      <c r="S10677" s="25"/>
    </row>
    <row r="10678" spans="2:19" s="16" customFormat="1" outlineLevel="2" x14ac:dyDescent="0.25">
      <c r="B10678" s="16" t="s">
        <v>3867</v>
      </c>
      <c r="C10678" s="16" t="s">
        <v>3406</v>
      </c>
      <c r="D10678" s="16" t="s">
        <v>99</v>
      </c>
      <c r="E10678" s="16" t="s">
        <v>1697</v>
      </c>
      <c r="G10678" s="16" t="s">
        <v>1698</v>
      </c>
      <c r="H10678" s="16" t="s">
        <v>154</v>
      </c>
      <c r="I10678" s="31">
        <v>2204</v>
      </c>
      <c r="J10678" s="31">
        <v>2204</v>
      </c>
      <c r="K10678" s="32">
        <f>IFERROR((J10678/I10678),0)</f>
        <v>1</v>
      </c>
      <c r="L10678" s="31"/>
      <c r="M10678" s="31"/>
      <c r="N10678" s="39"/>
      <c r="O10678" s="28"/>
      <c r="P10678" s="28"/>
      <c r="Q10678" s="28"/>
      <c r="R10678" s="28"/>
      <c r="S10678" s="25"/>
    </row>
    <row r="10679" spans="2:19" s="16" customFormat="1" outlineLevel="2" x14ac:dyDescent="0.25">
      <c r="B10679" s="16" t="s">
        <v>3867</v>
      </c>
      <c r="C10679" s="16" t="s">
        <v>3406</v>
      </c>
      <c r="D10679" s="16" t="s">
        <v>99</v>
      </c>
      <c r="E10679" s="16" t="s">
        <v>1697</v>
      </c>
      <c r="G10679" s="16" t="s">
        <v>1698</v>
      </c>
      <c r="H10679" s="16" t="s">
        <v>231</v>
      </c>
      <c r="I10679" s="31">
        <v>54222515</v>
      </c>
      <c r="J10679" s="31">
        <v>54222515</v>
      </c>
      <c r="K10679" s="32">
        <f>IFERROR((J10679/I10679),0)</f>
        <v>1</v>
      </c>
      <c r="L10679" s="31"/>
      <c r="M10679" s="31"/>
      <c r="N10679" s="39"/>
      <c r="O10679" s="28"/>
      <c r="P10679" s="28"/>
      <c r="Q10679" s="28"/>
      <c r="R10679" s="28"/>
      <c r="S10679" s="25"/>
    </row>
    <row r="10680" spans="2:19" s="16" customFormat="1" outlineLevel="2" x14ac:dyDescent="0.25">
      <c r="B10680" s="16" t="s">
        <v>3867</v>
      </c>
      <c r="C10680" s="16" t="s">
        <v>3406</v>
      </c>
      <c r="D10680" s="16" t="s">
        <v>99</v>
      </c>
      <c r="E10680" s="16" t="s">
        <v>1697</v>
      </c>
      <c r="G10680" s="16" t="s">
        <v>1698</v>
      </c>
      <c r="H10680" s="16" t="s">
        <v>155</v>
      </c>
      <c r="I10680" s="31">
        <v>-71284397</v>
      </c>
      <c r="J10680" s="31"/>
      <c r="K10680" s="32">
        <f>IFERROR((J10680/I10680),0)</f>
        <v>0</v>
      </c>
      <c r="L10680" s="31"/>
      <c r="M10680" s="31"/>
      <c r="N10680" s="39"/>
      <c r="O10680" s="28"/>
      <c r="P10680" s="28"/>
      <c r="Q10680" s="28"/>
      <c r="R10680" s="28"/>
      <c r="S10680" s="25"/>
    </row>
    <row r="10681" spans="2:19" s="16" customFormat="1" outlineLevel="1" x14ac:dyDescent="0.25">
      <c r="B10681" s="47" t="s">
        <v>8176</v>
      </c>
      <c r="C10681" s="47" t="str">
        <f>C10680</f>
        <v>ASIGNACIÓN PARA LA INVERSIÓN LOCAL  - AMBIENTE Y DESARROLLO SOSTENIBLE</v>
      </c>
      <c r="D10681" s="47"/>
      <c r="E10681" s="47" t="str">
        <f>E10680</f>
        <v>41378</v>
      </c>
      <c r="F10681" s="47"/>
      <c r="G10681" s="47" t="str">
        <f>G10680</f>
        <v xml:space="preserve">LA ARGENTINA                                      </v>
      </c>
      <c r="H10681" s="47" t="s">
        <v>10655</v>
      </c>
      <c r="I10681" s="51">
        <f>SUBTOTAL(9,I10676:I10680)</f>
        <v>549259123</v>
      </c>
      <c r="J10681" s="51">
        <f>SUBTOTAL(9,J10676:J10680)</f>
        <v>463487679.37</v>
      </c>
      <c r="K10681" s="49">
        <f>J10681/I10681</f>
        <v>0.84384156759832285</v>
      </c>
      <c r="L10681" s="51">
        <f>SUBTOTAL(9,L10676:L10680)</f>
        <v>235499659.71000001</v>
      </c>
      <c r="M10681" s="51">
        <f>SUBTOTAL(9,M10676:M10680)</f>
        <v>199366143.37</v>
      </c>
      <c r="N10681" s="50">
        <f>IFERROR((M10681/L10681),"N.A")</f>
        <v>0.84656658789020889</v>
      </c>
      <c r="O10681" s="28"/>
      <c r="P10681" s="28"/>
      <c r="Q10681" s="28"/>
      <c r="R10681" s="28"/>
      <c r="S10681" s="25"/>
    </row>
    <row r="10682" spans="2:19" s="16" customFormat="1" outlineLevel="2" x14ac:dyDescent="0.25">
      <c r="B10682" s="16" t="s">
        <v>3868</v>
      </c>
      <c r="C10682" s="16" t="s">
        <v>3406</v>
      </c>
      <c r="D10682" s="16" t="s">
        <v>99</v>
      </c>
      <c r="E10682" s="16" t="s">
        <v>1700</v>
      </c>
      <c r="G10682" s="16" t="s">
        <v>1701</v>
      </c>
      <c r="H10682" s="16" t="s">
        <v>152</v>
      </c>
      <c r="I10682" s="35">
        <v>465662574</v>
      </c>
      <c r="J10682" s="35">
        <v>260470329.13999999</v>
      </c>
      <c r="K10682" s="36">
        <f>IFERROR((J10682/I10682),0)</f>
        <v>0.55935422703736548</v>
      </c>
      <c r="L10682" s="35">
        <v>307678489.90000004</v>
      </c>
      <c r="M10682" s="35">
        <v>260470329.13999999</v>
      </c>
      <c r="N10682" s="40">
        <f>M10682/L10682</f>
        <v>0.84656658716914734</v>
      </c>
      <c r="O10682" s="28"/>
      <c r="P10682" s="28"/>
      <c r="Q10682" s="28"/>
      <c r="R10682" s="28"/>
      <c r="S10682" s="25"/>
    </row>
    <row r="10683" spans="2:19" s="16" customFormat="1" outlineLevel="2" x14ac:dyDescent="0.25">
      <c r="B10683" s="16" t="s">
        <v>3868</v>
      </c>
      <c r="C10683" s="16" t="s">
        <v>3406</v>
      </c>
      <c r="D10683" s="16" t="s">
        <v>99</v>
      </c>
      <c r="E10683" s="16" t="s">
        <v>1700</v>
      </c>
      <c r="G10683" s="16" t="s">
        <v>1701</v>
      </c>
      <c r="H10683" s="16" t="s">
        <v>19</v>
      </c>
      <c r="I10683" s="31">
        <v>431022996</v>
      </c>
      <c r="J10683" s="31">
        <v>431022996</v>
      </c>
      <c r="K10683" s="32">
        <f>IFERROR((J10683/I10683),0)</f>
        <v>1</v>
      </c>
      <c r="L10683" s="31"/>
      <c r="M10683" s="31"/>
      <c r="N10683" s="39"/>
      <c r="O10683" s="28"/>
      <c r="P10683" s="28"/>
      <c r="Q10683" s="28"/>
      <c r="R10683" s="28"/>
      <c r="S10683" s="25"/>
    </row>
    <row r="10684" spans="2:19" s="16" customFormat="1" outlineLevel="2" x14ac:dyDescent="0.25">
      <c r="B10684" s="16" t="s">
        <v>3868</v>
      </c>
      <c r="C10684" s="16" t="s">
        <v>3406</v>
      </c>
      <c r="D10684" s="16" t="s">
        <v>99</v>
      </c>
      <c r="E10684" s="16" t="s">
        <v>1700</v>
      </c>
      <c r="G10684" s="16" t="s">
        <v>1701</v>
      </c>
      <c r="H10684" s="16" t="s">
        <v>154</v>
      </c>
      <c r="I10684" s="31">
        <v>2880</v>
      </c>
      <c r="J10684" s="31">
        <v>2880</v>
      </c>
      <c r="K10684" s="32">
        <f>IFERROR((J10684/I10684),0)</f>
        <v>1</v>
      </c>
      <c r="L10684" s="31"/>
      <c r="M10684" s="31"/>
      <c r="N10684" s="39"/>
      <c r="O10684" s="28"/>
      <c r="P10684" s="28"/>
      <c r="Q10684" s="28"/>
      <c r="R10684" s="28"/>
      <c r="S10684" s="25"/>
    </row>
    <row r="10685" spans="2:19" s="16" customFormat="1" outlineLevel="2" x14ac:dyDescent="0.25">
      <c r="B10685" s="16" t="s">
        <v>3868</v>
      </c>
      <c r="C10685" s="16" t="s">
        <v>3406</v>
      </c>
      <c r="D10685" s="16" t="s">
        <v>99</v>
      </c>
      <c r="E10685" s="16" t="s">
        <v>1700</v>
      </c>
      <c r="G10685" s="16" t="s">
        <v>1701</v>
      </c>
      <c r="H10685" s="16" t="s">
        <v>231</v>
      </c>
      <c r="I10685" s="31">
        <v>70841297</v>
      </c>
      <c r="J10685" s="31">
        <v>70841297</v>
      </c>
      <c r="K10685" s="32">
        <f>IFERROR((J10685/I10685),0)</f>
        <v>1</v>
      </c>
      <c r="L10685" s="31"/>
      <c r="M10685" s="31"/>
      <c r="N10685" s="39"/>
      <c r="O10685" s="28"/>
      <c r="P10685" s="28"/>
      <c r="Q10685" s="28"/>
      <c r="R10685" s="28"/>
      <c r="S10685" s="25"/>
    </row>
    <row r="10686" spans="2:19" s="16" customFormat="1" outlineLevel="2" x14ac:dyDescent="0.25">
      <c r="B10686" s="16" t="s">
        <v>3868</v>
      </c>
      <c r="C10686" s="16" t="s">
        <v>3406</v>
      </c>
      <c r="D10686" s="16" t="s">
        <v>99</v>
      </c>
      <c r="E10686" s="16" t="s">
        <v>1700</v>
      </c>
      <c r="G10686" s="16" t="s">
        <v>1701</v>
      </c>
      <c r="H10686" s="16" t="s">
        <v>155</v>
      </c>
      <c r="I10686" s="31">
        <v>-93132515</v>
      </c>
      <c r="J10686" s="31"/>
      <c r="K10686" s="32">
        <f>IFERROR((J10686/I10686),0)</f>
        <v>0</v>
      </c>
      <c r="L10686" s="31"/>
      <c r="M10686" s="31"/>
      <c r="N10686" s="39"/>
      <c r="O10686" s="28"/>
      <c r="P10686" s="28"/>
      <c r="Q10686" s="28"/>
      <c r="R10686" s="28"/>
      <c r="S10686" s="25"/>
    </row>
    <row r="10687" spans="2:19" s="16" customFormat="1" outlineLevel="1" x14ac:dyDescent="0.25">
      <c r="B10687" s="47" t="s">
        <v>8177</v>
      </c>
      <c r="C10687" s="47" t="str">
        <f>C10686</f>
        <v>ASIGNACIÓN PARA LA INVERSIÓN LOCAL  - AMBIENTE Y DESARROLLO SOSTENIBLE</v>
      </c>
      <c r="D10687" s="47"/>
      <c r="E10687" s="47" t="str">
        <f>E10686</f>
        <v>41359</v>
      </c>
      <c r="F10687" s="47"/>
      <c r="G10687" s="47" t="str">
        <f>G10686</f>
        <v xml:space="preserve">ISNOS                                             </v>
      </c>
      <c r="H10687" s="47" t="s">
        <v>10655</v>
      </c>
      <c r="I10687" s="51">
        <f>SUBTOTAL(9,I10682:I10686)</f>
        <v>874397232</v>
      </c>
      <c r="J10687" s="51">
        <f>SUBTOTAL(9,J10682:J10686)</f>
        <v>762337502.13999999</v>
      </c>
      <c r="K10687" s="49">
        <f>J10687/I10687</f>
        <v>0.87184345311376743</v>
      </c>
      <c r="L10687" s="51">
        <f>SUBTOTAL(9,L10682:L10686)</f>
        <v>307678489.90000004</v>
      </c>
      <c r="M10687" s="51">
        <f>SUBTOTAL(9,M10682:M10686)</f>
        <v>260470329.13999999</v>
      </c>
      <c r="N10687" s="50">
        <f>IFERROR((M10687/L10687),"N.A")</f>
        <v>0.84656658716914734</v>
      </c>
      <c r="O10687" s="28"/>
      <c r="P10687" s="28"/>
      <c r="Q10687" s="28"/>
      <c r="R10687" s="28"/>
      <c r="S10687" s="25"/>
    </row>
    <row r="10688" spans="2:19" s="16" customFormat="1" outlineLevel="2" x14ac:dyDescent="0.25">
      <c r="B10688" s="16" t="s">
        <v>3869</v>
      </c>
      <c r="C10688" s="16" t="s">
        <v>3406</v>
      </c>
      <c r="D10688" s="16" t="s">
        <v>99</v>
      </c>
      <c r="E10688" s="16" t="s">
        <v>1703</v>
      </c>
      <c r="G10688" s="16" t="s">
        <v>1704</v>
      </c>
      <c r="H10688" s="16" t="s">
        <v>152</v>
      </c>
      <c r="I10688" s="35">
        <v>354387273</v>
      </c>
      <c r="J10688" s="35">
        <v>198228019.19000003</v>
      </c>
      <c r="K10688" s="36">
        <f>IFERROR((J10688/I10688),0)</f>
        <v>0.55935422711977589</v>
      </c>
      <c r="L10688" s="35">
        <v>234155259.42000002</v>
      </c>
      <c r="M10688" s="35">
        <v>198228019.19000003</v>
      </c>
      <c r="N10688" s="40">
        <f>M10688/L10688</f>
        <v>0.8465665886856808</v>
      </c>
      <c r="O10688" s="28"/>
      <c r="P10688" s="28"/>
      <c r="Q10688" s="28"/>
      <c r="R10688" s="28"/>
      <c r="S10688" s="25"/>
    </row>
    <row r="10689" spans="2:19" s="16" customFormat="1" outlineLevel="2" x14ac:dyDescent="0.25">
      <c r="B10689" s="16" t="s">
        <v>3869</v>
      </c>
      <c r="C10689" s="16" t="s">
        <v>3406</v>
      </c>
      <c r="D10689" s="16" t="s">
        <v>99</v>
      </c>
      <c r="E10689" s="16" t="s">
        <v>1703</v>
      </c>
      <c r="G10689" s="16" t="s">
        <v>1704</v>
      </c>
      <c r="H10689" s="16" t="s">
        <v>19</v>
      </c>
      <c r="I10689" s="31">
        <v>164956675</v>
      </c>
      <c r="J10689" s="31">
        <v>164956675</v>
      </c>
      <c r="K10689" s="32">
        <f>IFERROR((J10689/I10689),0)</f>
        <v>1</v>
      </c>
      <c r="L10689" s="31"/>
      <c r="M10689" s="31"/>
      <c r="N10689" s="39"/>
      <c r="O10689" s="28"/>
      <c r="P10689" s="28"/>
      <c r="Q10689" s="28"/>
      <c r="R10689" s="28"/>
      <c r="S10689" s="25"/>
    </row>
    <row r="10690" spans="2:19" s="16" customFormat="1" outlineLevel="2" x14ac:dyDescent="0.25">
      <c r="B10690" s="16" t="s">
        <v>3869</v>
      </c>
      <c r="C10690" s="16" t="s">
        <v>3406</v>
      </c>
      <c r="D10690" s="16" t="s">
        <v>99</v>
      </c>
      <c r="E10690" s="16" t="s">
        <v>1703</v>
      </c>
      <c r="G10690" s="16" t="s">
        <v>1704</v>
      </c>
      <c r="H10690" s="16" t="s">
        <v>154</v>
      </c>
      <c r="I10690" s="31">
        <v>2192</v>
      </c>
      <c r="J10690" s="31">
        <v>2192</v>
      </c>
      <c r="K10690" s="32">
        <f>IFERROR((J10690/I10690),0)</f>
        <v>1</v>
      </c>
      <c r="L10690" s="31"/>
      <c r="M10690" s="31"/>
      <c r="N10690" s="39"/>
      <c r="O10690" s="28"/>
      <c r="P10690" s="28"/>
      <c r="Q10690" s="28"/>
      <c r="R10690" s="28"/>
      <c r="S10690" s="25"/>
    </row>
    <row r="10691" spans="2:19" s="16" customFormat="1" outlineLevel="2" x14ac:dyDescent="0.25">
      <c r="B10691" s="16" t="s">
        <v>3869</v>
      </c>
      <c r="C10691" s="16" t="s">
        <v>3406</v>
      </c>
      <c r="D10691" s="16" t="s">
        <v>99</v>
      </c>
      <c r="E10691" s="16" t="s">
        <v>1703</v>
      </c>
      <c r="G10691" s="16" t="s">
        <v>1704</v>
      </c>
      <c r="H10691" s="16" t="s">
        <v>231</v>
      </c>
      <c r="I10691" s="31">
        <v>53912974</v>
      </c>
      <c r="J10691" s="31">
        <v>53912974</v>
      </c>
      <c r="K10691" s="32">
        <f>IFERROR((J10691/I10691),0)</f>
        <v>1</v>
      </c>
      <c r="L10691" s="31"/>
      <c r="M10691" s="31"/>
      <c r="N10691" s="39"/>
      <c r="O10691" s="28"/>
      <c r="P10691" s="28"/>
      <c r="Q10691" s="28"/>
      <c r="R10691" s="28"/>
      <c r="S10691" s="25"/>
    </row>
    <row r="10692" spans="2:19" s="16" customFormat="1" outlineLevel="2" x14ac:dyDescent="0.25">
      <c r="B10692" s="16" t="s">
        <v>3869</v>
      </c>
      <c r="C10692" s="16" t="s">
        <v>3406</v>
      </c>
      <c r="D10692" s="16" t="s">
        <v>99</v>
      </c>
      <c r="E10692" s="16" t="s">
        <v>1703</v>
      </c>
      <c r="G10692" s="16" t="s">
        <v>1704</v>
      </c>
      <c r="H10692" s="16" t="s">
        <v>155</v>
      </c>
      <c r="I10692" s="31">
        <v>-70877455</v>
      </c>
      <c r="J10692" s="31"/>
      <c r="K10692" s="32">
        <f>IFERROR((J10692/I10692),0)</f>
        <v>0</v>
      </c>
      <c r="L10692" s="31"/>
      <c r="M10692" s="31"/>
      <c r="N10692" s="39"/>
      <c r="O10692" s="28"/>
      <c r="P10692" s="28"/>
      <c r="Q10692" s="28"/>
      <c r="R10692" s="28"/>
      <c r="S10692" s="25"/>
    </row>
    <row r="10693" spans="2:19" s="16" customFormat="1" outlineLevel="1" x14ac:dyDescent="0.25">
      <c r="B10693" s="47" t="s">
        <v>8178</v>
      </c>
      <c r="C10693" s="47" t="str">
        <f>C10692</f>
        <v>ASIGNACIÓN PARA LA INVERSIÓN LOCAL  - AMBIENTE Y DESARROLLO SOSTENIBLE</v>
      </c>
      <c r="D10693" s="47"/>
      <c r="E10693" s="47" t="str">
        <f>E10692</f>
        <v>41357</v>
      </c>
      <c r="F10693" s="47"/>
      <c r="G10693" s="47" t="str">
        <f>G10692</f>
        <v xml:space="preserve">IQUIRA                                            </v>
      </c>
      <c r="H10693" s="47" t="s">
        <v>10655</v>
      </c>
      <c r="I10693" s="51">
        <f>SUBTOTAL(9,I10688:I10692)</f>
        <v>502381659</v>
      </c>
      <c r="J10693" s="51">
        <f>SUBTOTAL(9,J10688:J10692)</f>
        <v>417099860.19000006</v>
      </c>
      <c r="K10693" s="49">
        <f>J10693/I10693</f>
        <v>0.83024499942980612</v>
      </c>
      <c r="L10693" s="51">
        <f>SUBTOTAL(9,L10688:L10692)</f>
        <v>234155259.42000002</v>
      </c>
      <c r="M10693" s="51">
        <f>SUBTOTAL(9,M10688:M10692)</f>
        <v>198228019.19000003</v>
      </c>
      <c r="N10693" s="50">
        <f>IFERROR((M10693/L10693),"N.A")</f>
        <v>0.8465665886856808</v>
      </c>
      <c r="O10693" s="28"/>
      <c r="P10693" s="28"/>
      <c r="Q10693" s="28"/>
      <c r="R10693" s="28"/>
      <c r="S10693" s="25"/>
    </row>
    <row r="10694" spans="2:19" s="16" customFormat="1" outlineLevel="2" x14ac:dyDescent="0.25">
      <c r="B10694" s="16" t="s">
        <v>3870</v>
      </c>
      <c r="C10694" s="16" t="s">
        <v>3406</v>
      </c>
      <c r="D10694" s="16" t="s">
        <v>99</v>
      </c>
      <c r="E10694" s="16" t="s">
        <v>1706</v>
      </c>
      <c r="G10694" s="16" t="s">
        <v>1707</v>
      </c>
      <c r="H10694" s="16" t="s">
        <v>152</v>
      </c>
      <c r="I10694" s="35">
        <v>290767975</v>
      </c>
      <c r="J10694" s="35">
        <v>162642295.89999998</v>
      </c>
      <c r="K10694" s="36">
        <f>IFERROR((J10694/I10694),0)</f>
        <v>0.55935422702586135</v>
      </c>
      <c r="L10694" s="35">
        <v>192119909.14000002</v>
      </c>
      <c r="M10694" s="35">
        <v>162642295.89999998</v>
      </c>
      <c r="N10694" s="40">
        <f>M10694/L10694</f>
        <v>0.84656658764855364</v>
      </c>
      <c r="O10694" s="28"/>
      <c r="P10694" s="28"/>
      <c r="Q10694" s="28"/>
      <c r="R10694" s="28"/>
      <c r="S10694" s="25"/>
    </row>
    <row r="10695" spans="2:19" s="16" customFormat="1" outlineLevel="2" x14ac:dyDescent="0.25">
      <c r="B10695" s="16" t="s">
        <v>3870</v>
      </c>
      <c r="C10695" s="16" t="s">
        <v>3406</v>
      </c>
      <c r="D10695" s="16" t="s">
        <v>99</v>
      </c>
      <c r="E10695" s="16" t="s">
        <v>1706</v>
      </c>
      <c r="G10695" s="16" t="s">
        <v>1707</v>
      </c>
      <c r="H10695" s="16" t="s">
        <v>19</v>
      </c>
      <c r="I10695" s="31">
        <v>210185195</v>
      </c>
      <c r="J10695" s="31">
        <v>210185195</v>
      </c>
      <c r="K10695" s="32">
        <f>IFERROR((J10695/I10695),0)</f>
        <v>1</v>
      </c>
      <c r="L10695" s="31"/>
      <c r="M10695" s="31"/>
      <c r="N10695" s="39"/>
      <c r="O10695" s="28"/>
      <c r="P10695" s="28"/>
      <c r="Q10695" s="28"/>
      <c r="R10695" s="28"/>
      <c r="S10695" s="25"/>
    </row>
    <row r="10696" spans="2:19" s="16" customFormat="1" outlineLevel="2" x14ac:dyDescent="0.25">
      <c r="B10696" s="16" t="s">
        <v>3870</v>
      </c>
      <c r="C10696" s="16" t="s">
        <v>3406</v>
      </c>
      <c r="D10696" s="16" t="s">
        <v>99</v>
      </c>
      <c r="E10696" s="16" t="s">
        <v>1706</v>
      </c>
      <c r="G10696" s="16" t="s">
        <v>1707</v>
      </c>
      <c r="H10696" s="16" t="s">
        <v>154</v>
      </c>
      <c r="I10696" s="31">
        <v>1798</v>
      </c>
      <c r="J10696" s="31">
        <v>1798</v>
      </c>
      <c r="K10696" s="32">
        <f>IFERROR((J10696/I10696),0)</f>
        <v>1</v>
      </c>
      <c r="L10696" s="31"/>
      <c r="M10696" s="31"/>
      <c r="N10696" s="39"/>
      <c r="O10696" s="28"/>
      <c r="P10696" s="28"/>
      <c r="Q10696" s="28"/>
      <c r="R10696" s="28"/>
      <c r="S10696" s="25"/>
    </row>
    <row r="10697" spans="2:19" s="16" customFormat="1" outlineLevel="2" x14ac:dyDescent="0.25">
      <c r="B10697" s="16" t="s">
        <v>3870</v>
      </c>
      <c r="C10697" s="16" t="s">
        <v>3406</v>
      </c>
      <c r="D10697" s="16" t="s">
        <v>99</v>
      </c>
      <c r="E10697" s="16" t="s">
        <v>1706</v>
      </c>
      <c r="G10697" s="16" t="s">
        <v>1707</v>
      </c>
      <c r="H10697" s="16" t="s">
        <v>231</v>
      </c>
      <c r="I10697" s="31">
        <v>44234563</v>
      </c>
      <c r="J10697" s="31">
        <v>44234563</v>
      </c>
      <c r="K10697" s="32">
        <f>IFERROR((J10697/I10697),0)</f>
        <v>1</v>
      </c>
      <c r="L10697" s="31"/>
      <c r="M10697" s="31"/>
      <c r="N10697" s="39"/>
      <c r="O10697" s="28"/>
      <c r="P10697" s="28"/>
      <c r="Q10697" s="28"/>
      <c r="R10697" s="28"/>
      <c r="S10697" s="25"/>
    </row>
    <row r="10698" spans="2:19" s="16" customFormat="1" outlineLevel="2" x14ac:dyDescent="0.25">
      <c r="B10698" s="16" t="s">
        <v>3870</v>
      </c>
      <c r="C10698" s="16" t="s">
        <v>3406</v>
      </c>
      <c r="D10698" s="16" t="s">
        <v>99</v>
      </c>
      <c r="E10698" s="16" t="s">
        <v>1706</v>
      </c>
      <c r="G10698" s="16" t="s">
        <v>1707</v>
      </c>
      <c r="H10698" s="16" t="s">
        <v>155</v>
      </c>
      <c r="I10698" s="31">
        <v>-58153595</v>
      </c>
      <c r="J10698" s="31"/>
      <c r="K10698" s="32">
        <f>IFERROR((J10698/I10698),0)</f>
        <v>0</v>
      </c>
      <c r="L10698" s="31"/>
      <c r="M10698" s="31"/>
      <c r="N10698" s="39"/>
      <c r="O10698" s="28"/>
      <c r="P10698" s="28"/>
      <c r="Q10698" s="28"/>
      <c r="R10698" s="28"/>
      <c r="S10698" s="25"/>
    </row>
    <row r="10699" spans="2:19" s="16" customFormat="1" outlineLevel="1" x14ac:dyDescent="0.25">
      <c r="B10699" s="47" t="s">
        <v>8179</v>
      </c>
      <c r="C10699" s="47" t="str">
        <f>C10698</f>
        <v>ASIGNACIÓN PARA LA INVERSIÓN LOCAL  - AMBIENTE Y DESARROLLO SOSTENIBLE</v>
      </c>
      <c r="D10699" s="47"/>
      <c r="E10699" s="47" t="str">
        <f>E10698</f>
        <v>41349</v>
      </c>
      <c r="F10699" s="47"/>
      <c r="G10699" s="47" t="str">
        <f>G10698</f>
        <v xml:space="preserve">HOBO                                              </v>
      </c>
      <c r="H10699" s="47" t="s">
        <v>10655</v>
      </c>
      <c r="I10699" s="51">
        <f>SUBTOTAL(9,I10694:I10698)</f>
        <v>487035936</v>
      </c>
      <c r="J10699" s="51">
        <f>SUBTOTAL(9,J10694:J10698)</f>
        <v>417063851.89999998</v>
      </c>
      <c r="K10699" s="49">
        <f>J10699/I10699</f>
        <v>0.85633075728522834</v>
      </c>
      <c r="L10699" s="51">
        <f>SUBTOTAL(9,L10694:L10698)</f>
        <v>192119909.14000002</v>
      </c>
      <c r="M10699" s="51">
        <f>SUBTOTAL(9,M10694:M10698)</f>
        <v>162642295.89999998</v>
      </c>
      <c r="N10699" s="50">
        <f>IFERROR((M10699/L10699),"N.A")</f>
        <v>0.84656658764855364</v>
      </c>
      <c r="O10699" s="28"/>
      <c r="P10699" s="28"/>
      <c r="Q10699" s="28"/>
      <c r="R10699" s="28"/>
      <c r="S10699" s="25"/>
    </row>
    <row r="10700" spans="2:19" s="16" customFormat="1" outlineLevel="2" x14ac:dyDescent="0.25">
      <c r="B10700" s="16" t="s">
        <v>3871</v>
      </c>
      <c r="C10700" s="16" t="s">
        <v>3406</v>
      </c>
      <c r="D10700" s="16" t="s">
        <v>99</v>
      </c>
      <c r="E10700" s="16" t="s">
        <v>1709</v>
      </c>
      <c r="G10700" s="16" t="s">
        <v>956</v>
      </c>
      <c r="H10700" s="16" t="s">
        <v>152</v>
      </c>
      <c r="I10700" s="35">
        <v>393825020</v>
      </c>
      <c r="J10700" s="35">
        <v>220287689.63999999</v>
      </c>
      <c r="K10700" s="36">
        <f>IFERROR((J10700/I10700),0)</f>
        <v>0.55935422701178306</v>
      </c>
      <c r="L10700" s="35">
        <v>260213068.51999998</v>
      </c>
      <c r="M10700" s="35">
        <v>220287689.63999999</v>
      </c>
      <c r="N10700" s="40">
        <f>M10700/L10700</f>
        <v>0.84656658826906184</v>
      </c>
      <c r="O10700" s="28"/>
      <c r="P10700" s="28"/>
      <c r="Q10700" s="28"/>
      <c r="R10700" s="28"/>
      <c r="S10700" s="25"/>
    </row>
    <row r="10701" spans="2:19" s="16" customFormat="1" outlineLevel="2" x14ac:dyDescent="0.25">
      <c r="B10701" s="16" t="s">
        <v>3871</v>
      </c>
      <c r="C10701" s="16" t="s">
        <v>3406</v>
      </c>
      <c r="D10701" s="16" t="s">
        <v>99</v>
      </c>
      <c r="E10701" s="16" t="s">
        <v>1709</v>
      </c>
      <c r="G10701" s="16" t="s">
        <v>956</v>
      </c>
      <c r="H10701" s="16" t="s">
        <v>19</v>
      </c>
      <c r="I10701" s="31">
        <v>185376029</v>
      </c>
      <c r="J10701" s="31">
        <v>185376029</v>
      </c>
      <c r="K10701" s="32">
        <f>IFERROR((J10701/I10701),0)</f>
        <v>1</v>
      </c>
      <c r="L10701" s="31"/>
      <c r="M10701" s="31"/>
      <c r="N10701" s="39"/>
      <c r="O10701" s="28"/>
      <c r="P10701" s="28"/>
      <c r="Q10701" s="28"/>
      <c r="R10701" s="28"/>
      <c r="S10701" s="25"/>
    </row>
    <row r="10702" spans="2:19" s="16" customFormat="1" outlineLevel="2" x14ac:dyDescent="0.25">
      <c r="B10702" s="16" t="s">
        <v>3871</v>
      </c>
      <c r="C10702" s="16" t="s">
        <v>3406</v>
      </c>
      <c r="D10702" s="16" t="s">
        <v>99</v>
      </c>
      <c r="E10702" s="16" t="s">
        <v>1709</v>
      </c>
      <c r="G10702" s="16" t="s">
        <v>956</v>
      </c>
      <c r="H10702" s="16" t="s">
        <v>154</v>
      </c>
      <c r="I10702" s="31">
        <v>2436</v>
      </c>
      <c r="J10702" s="31">
        <v>2436</v>
      </c>
      <c r="K10702" s="32">
        <f>IFERROR((J10702/I10702),0)</f>
        <v>1</v>
      </c>
      <c r="L10702" s="31"/>
      <c r="M10702" s="31"/>
      <c r="N10702" s="39"/>
      <c r="O10702" s="28"/>
      <c r="P10702" s="28"/>
      <c r="Q10702" s="28"/>
      <c r="R10702" s="28"/>
      <c r="S10702" s="25"/>
    </row>
    <row r="10703" spans="2:19" s="16" customFormat="1" outlineLevel="2" x14ac:dyDescent="0.25">
      <c r="B10703" s="16" t="s">
        <v>3871</v>
      </c>
      <c r="C10703" s="16" t="s">
        <v>3406</v>
      </c>
      <c r="D10703" s="16" t="s">
        <v>99</v>
      </c>
      <c r="E10703" s="16" t="s">
        <v>1709</v>
      </c>
      <c r="G10703" s="16" t="s">
        <v>956</v>
      </c>
      <c r="H10703" s="16" t="s">
        <v>231</v>
      </c>
      <c r="I10703" s="31">
        <v>59912642</v>
      </c>
      <c r="J10703" s="31">
        <v>59912642</v>
      </c>
      <c r="K10703" s="32">
        <f>IFERROR((J10703/I10703),0)</f>
        <v>1</v>
      </c>
      <c r="L10703" s="31"/>
      <c r="M10703" s="31"/>
      <c r="N10703" s="39"/>
      <c r="O10703" s="28"/>
      <c r="P10703" s="28"/>
      <c r="Q10703" s="28"/>
      <c r="R10703" s="28"/>
      <c r="S10703" s="25"/>
    </row>
    <row r="10704" spans="2:19" s="16" customFormat="1" outlineLevel="2" x14ac:dyDescent="0.25">
      <c r="B10704" s="16" t="s">
        <v>3871</v>
      </c>
      <c r="C10704" s="16" t="s">
        <v>3406</v>
      </c>
      <c r="D10704" s="16" t="s">
        <v>99</v>
      </c>
      <c r="E10704" s="16" t="s">
        <v>1709</v>
      </c>
      <c r="G10704" s="16" t="s">
        <v>956</v>
      </c>
      <c r="H10704" s="16" t="s">
        <v>155</v>
      </c>
      <c r="I10704" s="31">
        <v>-78765004</v>
      </c>
      <c r="J10704" s="31"/>
      <c r="K10704" s="32">
        <f>IFERROR((J10704/I10704),0)</f>
        <v>0</v>
      </c>
      <c r="L10704" s="31"/>
      <c r="M10704" s="31"/>
      <c r="N10704" s="39"/>
      <c r="O10704" s="28"/>
      <c r="P10704" s="28"/>
      <c r="Q10704" s="28"/>
      <c r="R10704" s="28"/>
      <c r="S10704" s="25"/>
    </row>
    <row r="10705" spans="2:19" s="16" customFormat="1" outlineLevel="1" x14ac:dyDescent="0.25">
      <c r="B10705" s="47" t="s">
        <v>8180</v>
      </c>
      <c r="C10705" s="47" t="str">
        <f>C10704</f>
        <v>ASIGNACIÓN PARA LA INVERSIÓN LOCAL  - AMBIENTE Y DESARROLLO SOSTENIBLE</v>
      </c>
      <c r="D10705" s="47"/>
      <c r="E10705" s="47" t="str">
        <f>E10704</f>
        <v>41319</v>
      </c>
      <c r="F10705" s="47"/>
      <c r="G10705" s="47" t="str">
        <f>G10704</f>
        <v xml:space="preserve">GUADALUPE                                         </v>
      </c>
      <c r="H10705" s="47" t="s">
        <v>10655</v>
      </c>
      <c r="I10705" s="51">
        <f>SUBTOTAL(9,I10700:I10704)</f>
        <v>560351123</v>
      </c>
      <c r="J10705" s="51">
        <f>SUBTOTAL(9,J10700:J10704)</f>
        <v>465578796.63999999</v>
      </c>
      <c r="K10705" s="49">
        <f>J10705/I10705</f>
        <v>0.83086974850231532</v>
      </c>
      <c r="L10705" s="51">
        <f>SUBTOTAL(9,L10700:L10704)</f>
        <v>260213068.51999998</v>
      </c>
      <c r="M10705" s="51">
        <f>SUBTOTAL(9,M10700:M10704)</f>
        <v>220287689.63999999</v>
      </c>
      <c r="N10705" s="50">
        <f>IFERROR((M10705/L10705),"N.A")</f>
        <v>0.84656658826906184</v>
      </c>
      <c r="O10705" s="28"/>
      <c r="P10705" s="28"/>
      <c r="Q10705" s="28"/>
      <c r="R10705" s="28"/>
      <c r="S10705" s="25"/>
    </row>
    <row r="10706" spans="2:19" s="16" customFormat="1" outlineLevel="2" x14ac:dyDescent="0.25">
      <c r="B10706" s="16" t="s">
        <v>3872</v>
      </c>
      <c r="C10706" s="16" t="s">
        <v>3406</v>
      </c>
      <c r="D10706" s="16" t="s">
        <v>99</v>
      </c>
      <c r="E10706" s="16" t="s">
        <v>1711</v>
      </c>
      <c r="G10706" s="16" t="s">
        <v>1712</v>
      </c>
      <c r="H10706" s="16" t="s">
        <v>152</v>
      </c>
      <c r="I10706" s="35">
        <v>366972407</v>
      </c>
      <c r="J10706" s="35">
        <v>205267567.07000002</v>
      </c>
      <c r="K10706" s="36">
        <f>IFERROR((J10706/I10706),0)</f>
        <v>0.5593542270604559</v>
      </c>
      <c r="L10706" s="35">
        <v>242470668.89999998</v>
      </c>
      <c r="M10706" s="35">
        <v>205267567.07000002</v>
      </c>
      <c r="N10706" s="40">
        <f>M10706/L10706</f>
        <v>0.84656658886298819</v>
      </c>
      <c r="O10706" s="28"/>
      <c r="P10706" s="28"/>
      <c r="Q10706" s="28"/>
      <c r="R10706" s="28"/>
      <c r="S10706" s="25"/>
    </row>
    <row r="10707" spans="2:19" s="16" customFormat="1" outlineLevel="2" x14ac:dyDescent="0.25">
      <c r="B10707" s="16" t="s">
        <v>3872</v>
      </c>
      <c r="C10707" s="16" t="s">
        <v>3406</v>
      </c>
      <c r="D10707" s="16" t="s">
        <v>99</v>
      </c>
      <c r="E10707" s="16" t="s">
        <v>1711</v>
      </c>
      <c r="G10707" s="16" t="s">
        <v>1712</v>
      </c>
      <c r="H10707" s="16" t="s">
        <v>19</v>
      </c>
      <c r="I10707" s="31">
        <v>231412572</v>
      </c>
      <c r="J10707" s="31">
        <v>231412572</v>
      </c>
      <c r="K10707" s="32">
        <f>IFERROR((J10707/I10707),0)</f>
        <v>1</v>
      </c>
      <c r="L10707" s="31"/>
      <c r="M10707" s="31"/>
      <c r="N10707" s="39"/>
      <c r="O10707" s="28"/>
      <c r="P10707" s="28"/>
      <c r="Q10707" s="28"/>
      <c r="R10707" s="28"/>
      <c r="S10707" s="25"/>
    </row>
    <row r="10708" spans="2:19" s="16" customFormat="1" outlineLevel="2" x14ac:dyDescent="0.25">
      <c r="B10708" s="16" t="s">
        <v>3872</v>
      </c>
      <c r="C10708" s="16" t="s">
        <v>3406</v>
      </c>
      <c r="D10708" s="16" t="s">
        <v>99</v>
      </c>
      <c r="E10708" s="16" t="s">
        <v>1711</v>
      </c>
      <c r="G10708" s="16" t="s">
        <v>1712</v>
      </c>
      <c r="H10708" s="16" t="s">
        <v>154</v>
      </c>
      <c r="I10708" s="31">
        <v>2270</v>
      </c>
      <c r="J10708" s="31">
        <v>2270</v>
      </c>
      <c r="K10708" s="32">
        <f>IFERROR((J10708/I10708),0)</f>
        <v>1</v>
      </c>
      <c r="L10708" s="31"/>
      <c r="M10708" s="31"/>
      <c r="N10708" s="39"/>
      <c r="O10708" s="28"/>
      <c r="P10708" s="28"/>
      <c r="Q10708" s="28"/>
      <c r="R10708" s="28"/>
      <c r="S10708" s="25"/>
    </row>
    <row r="10709" spans="2:19" s="16" customFormat="1" outlineLevel="2" x14ac:dyDescent="0.25">
      <c r="B10709" s="16" t="s">
        <v>3872</v>
      </c>
      <c r="C10709" s="16" t="s">
        <v>3406</v>
      </c>
      <c r="D10709" s="16" t="s">
        <v>99</v>
      </c>
      <c r="E10709" s="16" t="s">
        <v>1711</v>
      </c>
      <c r="G10709" s="16" t="s">
        <v>1712</v>
      </c>
      <c r="H10709" s="16" t="s">
        <v>231</v>
      </c>
      <c r="I10709" s="31">
        <v>55827552</v>
      </c>
      <c r="J10709" s="31">
        <v>55827552</v>
      </c>
      <c r="K10709" s="32">
        <f>IFERROR((J10709/I10709),0)</f>
        <v>1</v>
      </c>
      <c r="L10709" s="31"/>
      <c r="M10709" s="31"/>
      <c r="N10709" s="39"/>
      <c r="O10709" s="28"/>
      <c r="P10709" s="28"/>
      <c r="Q10709" s="28"/>
      <c r="R10709" s="28"/>
      <c r="S10709" s="25"/>
    </row>
    <row r="10710" spans="2:19" s="16" customFormat="1" outlineLevel="2" x14ac:dyDescent="0.25">
      <c r="B10710" s="16" t="s">
        <v>3872</v>
      </c>
      <c r="C10710" s="16" t="s">
        <v>3406</v>
      </c>
      <c r="D10710" s="16" t="s">
        <v>99</v>
      </c>
      <c r="E10710" s="16" t="s">
        <v>1711</v>
      </c>
      <c r="G10710" s="16" t="s">
        <v>1712</v>
      </c>
      <c r="H10710" s="16" t="s">
        <v>155</v>
      </c>
      <c r="I10710" s="31">
        <v>-73394481</v>
      </c>
      <c r="J10710" s="31"/>
      <c r="K10710" s="32">
        <f>IFERROR((J10710/I10710),0)</f>
        <v>0</v>
      </c>
      <c r="L10710" s="31"/>
      <c r="M10710" s="31"/>
      <c r="N10710" s="39"/>
      <c r="O10710" s="28"/>
      <c r="P10710" s="28"/>
      <c r="Q10710" s="28"/>
      <c r="R10710" s="28"/>
      <c r="S10710" s="25"/>
    </row>
    <row r="10711" spans="2:19" s="16" customFormat="1" outlineLevel="1" x14ac:dyDescent="0.25">
      <c r="B10711" s="47" t="s">
        <v>8181</v>
      </c>
      <c r="C10711" s="47" t="str">
        <f>C10710</f>
        <v>ASIGNACIÓN PARA LA INVERSIÓN LOCAL  - AMBIENTE Y DESARROLLO SOSTENIBLE</v>
      </c>
      <c r="D10711" s="47"/>
      <c r="E10711" s="47" t="str">
        <f>E10710</f>
        <v>41306</v>
      </c>
      <c r="F10711" s="47"/>
      <c r="G10711" s="47" t="str">
        <f>G10710</f>
        <v xml:space="preserve">GIGANTE                                           </v>
      </c>
      <c r="H10711" s="47" t="s">
        <v>10655</v>
      </c>
      <c r="I10711" s="51">
        <f>SUBTOTAL(9,I10706:I10710)</f>
        <v>580820320</v>
      </c>
      <c r="J10711" s="51">
        <f>SUBTOTAL(9,J10706:J10710)</f>
        <v>492509961.07000005</v>
      </c>
      <c r="K10711" s="49">
        <f>J10711/I10711</f>
        <v>0.84795580338855925</v>
      </c>
      <c r="L10711" s="51">
        <f>SUBTOTAL(9,L10706:L10710)</f>
        <v>242470668.89999998</v>
      </c>
      <c r="M10711" s="51">
        <f>SUBTOTAL(9,M10706:M10710)</f>
        <v>205267567.07000002</v>
      </c>
      <c r="N10711" s="50">
        <f>IFERROR((M10711/L10711),"N.A")</f>
        <v>0.84656658886298819</v>
      </c>
      <c r="O10711" s="28"/>
      <c r="P10711" s="28"/>
      <c r="Q10711" s="28"/>
      <c r="R10711" s="28"/>
      <c r="S10711" s="25"/>
    </row>
    <row r="10712" spans="2:19" s="16" customFormat="1" outlineLevel="2" x14ac:dyDescent="0.25">
      <c r="B10712" s="16" t="s">
        <v>3873</v>
      </c>
      <c r="C10712" s="16" t="s">
        <v>3406</v>
      </c>
      <c r="D10712" s="16" t="s">
        <v>99</v>
      </c>
      <c r="E10712" s="16" t="s">
        <v>1714</v>
      </c>
      <c r="G10712" s="16" t="s">
        <v>1715</v>
      </c>
      <c r="H10712" s="16" t="s">
        <v>152</v>
      </c>
      <c r="I10712" s="35">
        <v>541324837</v>
      </c>
      <c r="J10712" s="35">
        <v>302792335.78999996</v>
      </c>
      <c r="K10712" s="36">
        <f>IFERROR((J10712/I10712),0)</f>
        <v>0.55935422706274229</v>
      </c>
      <c r="L10712" s="35">
        <v>357671020.87</v>
      </c>
      <c r="M10712" s="35">
        <v>302792335.78999996</v>
      </c>
      <c r="N10712" s="40">
        <f>M10712/L10712</f>
        <v>0.84656658807159446</v>
      </c>
      <c r="O10712" s="28"/>
      <c r="P10712" s="28"/>
      <c r="Q10712" s="28"/>
      <c r="R10712" s="28"/>
      <c r="S10712" s="25"/>
    </row>
    <row r="10713" spans="2:19" s="16" customFormat="1" outlineLevel="2" x14ac:dyDescent="0.25">
      <c r="B10713" s="16" t="s">
        <v>3873</v>
      </c>
      <c r="C10713" s="16" t="s">
        <v>3406</v>
      </c>
      <c r="D10713" s="16" t="s">
        <v>99</v>
      </c>
      <c r="E10713" s="16" t="s">
        <v>1714</v>
      </c>
      <c r="G10713" s="16" t="s">
        <v>1715</v>
      </c>
      <c r="H10713" s="16" t="s">
        <v>19</v>
      </c>
      <c r="I10713" s="31">
        <v>31410889</v>
      </c>
      <c r="J10713" s="31">
        <v>31410889</v>
      </c>
      <c r="K10713" s="32">
        <f>IFERROR((J10713/I10713),0)</f>
        <v>1</v>
      </c>
      <c r="L10713" s="31"/>
      <c r="M10713" s="31"/>
      <c r="N10713" s="39"/>
      <c r="O10713" s="28"/>
      <c r="P10713" s="28"/>
      <c r="Q10713" s="28"/>
      <c r="R10713" s="28"/>
      <c r="S10713" s="25"/>
    </row>
    <row r="10714" spans="2:19" s="16" customFormat="1" outlineLevel="2" x14ac:dyDescent="0.25">
      <c r="B10714" s="16" t="s">
        <v>3873</v>
      </c>
      <c r="C10714" s="16" t="s">
        <v>3406</v>
      </c>
      <c r="D10714" s="16" t="s">
        <v>99</v>
      </c>
      <c r="E10714" s="16" t="s">
        <v>1714</v>
      </c>
      <c r="G10714" s="16" t="s">
        <v>1715</v>
      </c>
      <c r="H10714" s="16" t="s">
        <v>154</v>
      </c>
      <c r="I10714" s="31">
        <v>3348</v>
      </c>
      <c r="J10714" s="31">
        <v>3348</v>
      </c>
      <c r="K10714" s="32">
        <f>IFERROR((J10714/I10714),0)</f>
        <v>1</v>
      </c>
      <c r="L10714" s="31"/>
      <c r="M10714" s="31"/>
      <c r="N10714" s="39"/>
      <c r="O10714" s="28"/>
      <c r="P10714" s="28"/>
      <c r="Q10714" s="28"/>
      <c r="R10714" s="28"/>
      <c r="S10714" s="25"/>
    </row>
    <row r="10715" spans="2:19" s="16" customFormat="1" outlineLevel="2" x14ac:dyDescent="0.25">
      <c r="B10715" s="16" t="s">
        <v>3873</v>
      </c>
      <c r="C10715" s="16" t="s">
        <v>3406</v>
      </c>
      <c r="D10715" s="16" t="s">
        <v>99</v>
      </c>
      <c r="E10715" s="16" t="s">
        <v>1714</v>
      </c>
      <c r="G10715" s="16" t="s">
        <v>1715</v>
      </c>
      <c r="H10715" s="16" t="s">
        <v>231</v>
      </c>
      <c r="I10715" s="31">
        <v>82351806</v>
      </c>
      <c r="J10715" s="31">
        <v>82351806</v>
      </c>
      <c r="K10715" s="32">
        <f>IFERROR((J10715/I10715),0)</f>
        <v>1</v>
      </c>
      <c r="L10715" s="31"/>
      <c r="M10715" s="31"/>
      <c r="N10715" s="39"/>
      <c r="O10715" s="28"/>
      <c r="P10715" s="28"/>
      <c r="Q10715" s="28"/>
      <c r="R10715" s="28"/>
      <c r="S10715" s="25"/>
    </row>
    <row r="10716" spans="2:19" s="16" customFormat="1" outlineLevel="2" x14ac:dyDescent="0.25">
      <c r="B10716" s="16" t="s">
        <v>3873</v>
      </c>
      <c r="C10716" s="16" t="s">
        <v>3406</v>
      </c>
      <c r="D10716" s="16" t="s">
        <v>99</v>
      </c>
      <c r="E10716" s="16" t="s">
        <v>1714</v>
      </c>
      <c r="G10716" s="16" t="s">
        <v>1715</v>
      </c>
      <c r="H10716" s="16" t="s">
        <v>155</v>
      </c>
      <c r="I10716" s="31">
        <v>-108264967</v>
      </c>
      <c r="J10716" s="31"/>
      <c r="K10716" s="32">
        <f>IFERROR((J10716/I10716),0)</f>
        <v>0</v>
      </c>
      <c r="L10716" s="31"/>
      <c r="M10716" s="31"/>
      <c r="N10716" s="39"/>
      <c r="O10716" s="28"/>
      <c r="P10716" s="28"/>
      <c r="Q10716" s="28"/>
      <c r="R10716" s="28"/>
      <c r="S10716" s="25"/>
    </row>
    <row r="10717" spans="2:19" s="16" customFormat="1" outlineLevel="1" x14ac:dyDescent="0.25">
      <c r="B10717" s="47" t="s">
        <v>8182</v>
      </c>
      <c r="C10717" s="47" t="str">
        <f>C10716</f>
        <v>ASIGNACIÓN PARA LA INVERSIÓN LOCAL  - AMBIENTE Y DESARROLLO SOSTENIBLE</v>
      </c>
      <c r="D10717" s="47"/>
      <c r="E10717" s="47" t="str">
        <f>E10716</f>
        <v>41298</v>
      </c>
      <c r="F10717" s="47"/>
      <c r="G10717" s="47" t="str">
        <f>G10716</f>
        <v xml:space="preserve">GARZÓN                                            </v>
      </c>
      <c r="H10717" s="47" t="s">
        <v>10655</v>
      </c>
      <c r="I10717" s="51">
        <f>SUBTOTAL(9,I10712:I10716)</f>
        <v>546825913</v>
      </c>
      <c r="J10717" s="51">
        <f>SUBTOTAL(9,J10712:J10716)</f>
        <v>416558378.78999996</v>
      </c>
      <c r="K10717" s="49">
        <f>J10717/I10717</f>
        <v>0.76177512602626052</v>
      </c>
      <c r="L10717" s="51">
        <f>SUBTOTAL(9,L10712:L10716)</f>
        <v>357671020.87</v>
      </c>
      <c r="M10717" s="51">
        <f>SUBTOTAL(9,M10712:M10716)</f>
        <v>302792335.78999996</v>
      </c>
      <c r="N10717" s="50">
        <f>IFERROR((M10717/L10717),"N.A")</f>
        <v>0.84656658807159446</v>
      </c>
      <c r="O10717" s="28"/>
      <c r="P10717" s="28"/>
      <c r="Q10717" s="28"/>
      <c r="R10717" s="28"/>
      <c r="S10717" s="25"/>
    </row>
    <row r="10718" spans="2:19" s="16" customFormat="1" outlineLevel="2" x14ac:dyDescent="0.25">
      <c r="B10718" s="16" t="s">
        <v>3874</v>
      </c>
      <c r="C10718" s="16" t="s">
        <v>3406</v>
      </c>
      <c r="D10718" s="16" t="s">
        <v>99</v>
      </c>
      <c r="E10718" s="16" t="s">
        <v>1717</v>
      </c>
      <c r="G10718" s="16" t="s">
        <v>1718</v>
      </c>
      <c r="H10718" s="16" t="s">
        <v>152</v>
      </c>
      <c r="I10718" s="35">
        <v>149668321</v>
      </c>
      <c r="J10718" s="35">
        <v>83717608.01000002</v>
      </c>
      <c r="K10718" s="36">
        <f>IFERROR((J10718/I10718),0)</f>
        <v>0.55935422707120519</v>
      </c>
      <c r="L10718" s="35">
        <v>98890754.040000007</v>
      </c>
      <c r="M10718" s="35">
        <v>83717608.01000002</v>
      </c>
      <c r="N10718" s="40">
        <f>M10718/L10718</f>
        <v>0.84656658575115473</v>
      </c>
      <c r="O10718" s="28"/>
      <c r="P10718" s="28"/>
      <c r="Q10718" s="28"/>
      <c r="R10718" s="28"/>
      <c r="S10718" s="25"/>
    </row>
    <row r="10719" spans="2:19" s="16" customFormat="1" outlineLevel="2" x14ac:dyDescent="0.25">
      <c r="B10719" s="16" t="s">
        <v>3874</v>
      </c>
      <c r="C10719" s="16" t="s">
        <v>3406</v>
      </c>
      <c r="D10719" s="16" t="s">
        <v>99</v>
      </c>
      <c r="E10719" s="16" t="s">
        <v>1717</v>
      </c>
      <c r="G10719" s="16" t="s">
        <v>1718</v>
      </c>
      <c r="H10719" s="16" t="s">
        <v>19</v>
      </c>
      <c r="I10719" s="31">
        <v>69557847</v>
      </c>
      <c r="J10719" s="31">
        <v>69557847</v>
      </c>
      <c r="K10719" s="32">
        <f>IFERROR((J10719/I10719),0)</f>
        <v>1</v>
      </c>
      <c r="L10719" s="31"/>
      <c r="M10719" s="31"/>
      <c r="N10719" s="39"/>
      <c r="O10719" s="28"/>
      <c r="P10719" s="28"/>
      <c r="Q10719" s="28"/>
      <c r="R10719" s="28"/>
      <c r="S10719" s="25"/>
    </row>
    <row r="10720" spans="2:19" s="16" customFormat="1" outlineLevel="2" x14ac:dyDescent="0.25">
      <c r="B10720" s="16" t="s">
        <v>3874</v>
      </c>
      <c r="C10720" s="16" t="s">
        <v>3406</v>
      </c>
      <c r="D10720" s="16" t="s">
        <v>99</v>
      </c>
      <c r="E10720" s="16" t="s">
        <v>1717</v>
      </c>
      <c r="G10720" s="16" t="s">
        <v>1718</v>
      </c>
      <c r="H10720" s="16" t="s">
        <v>154</v>
      </c>
      <c r="I10720" s="31">
        <v>926</v>
      </c>
      <c r="J10720" s="31">
        <v>926</v>
      </c>
      <c r="K10720" s="32">
        <f>IFERROR((J10720/I10720),0)</f>
        <v>1</v>
      </c>
      <c r="L10720" s="31"/>
      <c r="M10720" s="31"/>
      <c r="N10720" s="39"/>
      <c r="O10720" s="28"/>
      <c r="P10720" s="28"/>
      <c r="Q10720" s="28"/>
      <c r="R10720" s="28"/>
      <c r="S10720" s="25"/>
    </row>
    <row r="10721" spans="2:19" s="16" customFormat="1" outlineLevel="2" x14ac:dyDescent="0.25">
      <c r="B10721" s="16" t="s">
        <v>3874</v>
      </c>
      <c r="C10721" s="16" t="s">
        <v>3406</v>
      </c>
      <c r="D10721" s="16" t="s">
        <v>99</v>
      </c>
      <c r="E10721" s="16" t="s">
        <v>1717</v>
      </c>
      <c r="G10721" s="16" t="s">
        <v>1718</v>
      </c>
      <c r="H10721" s="16" t="s">
        <v>231</v>
      </c>
      <c r="I10721" s="31">
        <v>22769058</v>
      </c>
      <c r="J10721" s="31">
        <v>22769058</v>
      </c>
      <c r="K10721" s="32">
        <f>IFERROR((J10721/I10721),0)</f>
        <v>1</v>
      </c>
      <c r="L10721" s="31"/>
      <c r="M10721" s="31"/>
      <c r="N10721" s="39"/>
      <c r="O10721" s="28"/>
      <c r="P10721" s="28"/>
      <c r="Q10721" s="28"/>
      <c r="R10721" s="28"/>
      <c r="S10721" s="25"/>
    </row>
    <row r="10722" spans="2:19" s="16" customFormat="1" outlineLevel="2" x14ac:dyDescent="0.25">
      <c r="B10722" s="16" t="s">
        <v>3874</v>
      </c>
      <c r="C10722" s="16" t="s">
        <v>3406</v>
      </c>
      <c r="D10722" s="16" t="s">
        <v>99</v>
      </c>
      <c r="E10722" s="16" t="s">
        <v>1717</v>
      </c>
      <c r="G10722" s="16" t="s">
        <v>1718</v>
      </c>
      <c r="H10722" s="16" t="s">
        <v>155</v>
      </c>
      <c r="I10722" s="31">
        <v>-29933664</v>
      </c>
      <c r="J10722" s="31"/>
      <c r="K10722" s="32">
        <f>IFERROR((J10722/I10722),0)</f>
        <v>0</v>
      </c>
      <c r="L10722" s="31"/>
      <c r="M10722" s="31"/>
      <c r="N10722" s="39"/>
      <c r="O10722" s="28"/>
      <c r="P10722" s="28"/>
      <c r="Q10722" s="28"/>
      <c r="R10722" s="28"/>
      <c r="S10722" s="25"/>
    </row>
    <row r="10723" spans="2:19" s="16" customFormat="1" outlineLevel="1" x14ac:dyDescent="0.25">
      <c r="B10723" s="47" t="s">
        <v>8183</v>
      </c>
      <c r="C10723" s="47" t="str">
        <f>C10722</f>
        <v>ASIGNACIÓN PARA LA INVERSIÓN LOCAL  - AMBIENTE Y DESARROLLO SOSTENIBLE</v>
      </c>
      <c r="D10723" s="47"/>
      <c r="E10723" s="47" t="str">
        <f>E10722</f>
        <v>41244</v>
      </c>
      <c r="F10723" s="47"/>
      <c r="G10723" s="47" t="str">
        <f>G10722</f>
        <v xml:space="preserve">ELÍAS                                             </v>
      </c>
      <c r="H10723" s="47" t="s">
        <v>10655</v>
      </c>
      <c r="I10723" s="51">
        <f>SUBTOTAL(9,I10718:I10722)</f>
        <v>212062488</v>
      </c>
      <c r="J10723" s="51">
        <f>SUBTOTAL(9,J10718:J10722)</f>
        <v>176045439.01000002</v>
      </c>
      <c r="K10723" s="49">
        <f>J10723/I10723</f>
        <v>0.83015832111712284</v>
      </c>
      <c r="L10723" s="51">
        <f>SUBTOTAL(9,L10718:L10722)</f>
        <v>98890754.040000007</v>
      </c>
      <c r="M10723" s="51">
        <f>SUBTOTAL(9,M10718:M10722)</f>
        <v>83717608.01000002</v>
      </c>
      <c r="N10723" s="50">
        <f>IFERROR((M10723/L10723),"N.A")</f>
        <v>0.84656658575115473</v>
      </c>
      <c r="O10723" s="28"/>
      <c r="P10723" s="28"/>
      <c r="Q10723" s="28"/>
      <c r="R10723" s="28"/>
      <c r="S10723" s="25"/>
    </row>
    <row r="10724" spans="2:19" s="16" customFormat="1" outlineLevel="2" x14ac:dyDescent="0.25">
      <c r="B10724" s="16" t="s">
        <v>3875</v>
      </c>
      <c r="C10724" s="16" t="s">
        <v>3406</v>
      </c>
      <c r="D10724" s="16" t="s">
        <v>99</v>
      </c>
      <c r="E10724" s="16" t="s">
        <v>1720</v>
      </c>
      <c r="G10724" s="16" t="s">
        <v>1721</v>
      </c>
      <c r="H10724" s="16" t="s">
        <v>152</v>
      </c>
      <c r="I10724" s="35">
        <v>337831770</v>
      </c>
      <c r="J10724" s="35">
        <v>188967628.57999998</v>
      </c>
      <c r="K10724" s="36">
        <f>IFERROR((J10724/I10724),0)</f>
        <v>0.55935422704620108</v>
      </c>
      <c r="L10724" s="35">
        <v>223216497.12</v>
      </c>
      <c r="M10724" s="35">
        <v>188967628.57999998</v>
      </c>
      <c r="N10724" s="40">
        <f>M10724/L10724</f>
        <v>0.84656658902057758</v>
      </c>
      <c r="O10724" s="28"/>
      <c r="P10724" s="28"/>
      <c r="Q10724" s="28"/>
      <c r="R10724" s="28"/>
      <c r="S10724" s="25"/>
    </row>
    <row r="10725" spans="2:19" s="16" customFormat="1" outlineLevel="2" x14ac:dyDescent="0.25">
      <c r="B10725" s="16" t="s">
        <v>3875</v>
      </c>
      <c r="C10725" s="16" t="s">
        <v>3406</v>
      </c>
      <c r="D10725" s="16" t="s">
        <v>99</v>
      </c>
      <c r="E10725" s="16" t="s">
        <v>1720</v>
      </c>
      <c r="G10725" s="16" t="s">
        <v>1721</v>
      </c>
      <c r="H10725" s="16" t="s">
        <v>19</v>
      </c>
      <c r="I10725" s="31">
        <v>154513599</v>
      </c>
      <c r="J10725" s="31">
        <v>154513599</v>
      </c>
      <c r="K10725" s="32">
        <f>IFERROR((J10725/I10725),0)</f>
        <v>1</v>
      </c>
      <c r="L10725" s="31"/>
      <c r="M10725" s="31"/>
      <c r="N10725" s="39"/>
      <c r="O10725" s="28"/>
      <c r="P10725" s="28"/>
      <c r="Q10725" s="28"/>
      <c r="R10725" s="28"/>
      <c r="S10725" s="25"/>
    </row>
    <row r="10726" spans="2:19" s="16" customFormat="1" outlineLevel="2" x14ac:dyDescent="0.25">
      <c r="B10726" s="16" t="s">
        <v>3875</v>
      </c>
      <c r="C10726" s="16" t="s">
        <v>3406</v>
      </c>
      <c r="D10726" s="16" t="s">
        <v>99</v>
      </c>
      <c r="E10726" s="16" t="s">
        <v>1720</v>
      </c>
      <c r="G10726" s="16" t="s">
        <v>1721</v>
      </c>
      <c r="H10726" s="16" t="s">
        <v>154</v>
      </c>
      <c r="I10726" s="31">
        <v>2089</v>
      </c>
      <c r="J10726" s="31">
        <v>2089</v>
      </c>
      <c r="K10726" s="32">
        <f>IFERROR((J10726/I10726),0)</f>
        <v>1</v>
      </c>
      <c r="L10726" s="31"/>
      <c r="M10726" s="31"/>
      <c r="N10726" s="39"/>
      <c r="O10726" s="28"/>
      <c r="P10726" s="28"/>
      <c r="Q10726" s="28"/>
      <c r="R10726" s="28"/>
      <c r="S10726" s="25"/>
    </row>
    <row r="10727" spans="2:19" s="16" customFormat="1" outlineLevel="2" x14ac:dyDescent="0.25">
      <c r="B10727" s="16" t="s">
        <v>3875</v>
      </c>
      <c r="C10727" s="16" t="s">
        <v>3406</v>
      </c>
      <c r="D10727" s="16" t="s">
        <v>99</v>
      </c>
      <c r="E10727" s="16" t="s">
        <v>1720</v>
      </c>
      <c r="G10727" s="16" t="s">
        <v>1721</v>
      </c>
      <c r="H10727" s="16" t="s">
        <v>231</v>
      </c>
      <c r="I10727" s="31">
        <v>51394383</v>
      </c>
      <c r="J10727" s="31">
        <v>51394383</v>
      </c>
      <c r="K10727" s="32">
        <f>IFERROR((J10727/I10727),0)</f>
        <v>1</v>
      </c>
      <c r="L10727" s="31"/>
      <c r="M10727" s="31"/>
      <c r="N10727" s="39"/>
      <c r="O10727" s="28"/>
      <c r="P10727" s="28"/>
      <c r="Q10727" s="28"/>
      <c r="R10727" s="28"/>
      <c r="S10727" s="25"/>
    </row>
    <row r="10728" spans="2:19" s="16" customFormat="1" outlineLevel="2" x14ac:dyDescent="0.25">
      <c r="B10728" s="16" t="s">
        <v>3875</v>
      </c>
      <c r="C10728" s="16" t="s">
        <v>3406</v>
      </c>
      <c r="D10728" s="16" t="s">
        <v>99</v>
      </c>
      <c r="E10728" s="16" t="s">
        <v>1720</v>
      </c>
      <c r="G10728" s="16" t="s">
        <v>1721</v>
      </c>
      <c r="H10728" s="16" t="s">
        <v>155</v>
      </c>
      <c r="I10728" s="31">
        <v>-67566354</v>
      </c>
      <c r="J10728" s="31"/>
      <c r="K10728" s="32">
        <f>IFERROR((J10728/I10728),0)</f>
        <v>0</v>
      </c>
      <c r="L10728" s="31"/>
      <c r="M10728" s="31"/>
      <c r="N10728" s="39"/>
      <c r="O10728" s="28"/>
      <c r="P10728" s="28"/>
      <c r="Q10728" s="28"/>
      <c r="R10728" s="28"/>
      <c r="S10728" s="25"/>
    </row>
    <row r="10729" spans="2:19" s="16" customFormat="1" outlineLevel="1" x14ac:dyDescent="0.25">
      <c r="B10729" s="47" t="s">
        <v>8184</v>
      </c>
      <c r="C10729" s="47" t="str">
        <f>C10728</f>
        <v>ASIGNACIÓN PARA LA INVERSIÓN LOCAL  - AMBIENTE Y DESARROLLO SOSTENIBLE</v>
      </c>
      <c r="D10729" s="47"/>
      <c r="E10729" s="47" t="str">
        <f>E10728</f>
        <v>41206</v>
      </c>
      <c r="F10729" s="47"/>
      <c r="G10729" s="47" t="str">
        <f>G10728</f>
        <v xml:space="preserve">COLOMBIA                                          </v>
      </c>
      <c r="H10729" s="47" t="s">
        <v>10655</v>
      </c>
      <c r="I10729" s="51">
        <f>SUBTOTAL(9,I10724:I10728)</f>
        <v>476175487</v>
      </c>
      <c r="J10729" s="51">
        <f>SUBTOTAL(9,J10724:J10728)</f>
        <v>394877699.57999998</v>
      </c>
      <c r="K10729" s="49">
        <f>J10729/I10729</f>
        <v>0.82926927227566416</v>
      </c>
      <c r="L10729" s="51">
        <f>SUBTOTAL(9,L10724:L10728)</f>
        <v>223216497.12</v>
      </c>
      <c r="M10729" s="51">
        <f>SUBTOTAL(9,M10724:M10728)</f>
        <v>188967628.57999998</v>
      </c>
      <c r="N10729" s="50">
        <f>IFERROR((M10729/L10729),"N.A")</f>
        <v>0.84656658902057758</v>
      </c>
      <c r="O10729" s="28"/>
      <c r="P10729" s="28"/>
      <c r="Q10729" s="28"/>
      <c r="R10729" s="28"/>
      <c r="S10729" s="25"/>
    </row>
    <row r="10730" spans="2:19" s="16" customFormat="1" outlineLevel="2" x14ac:dyDescent="0.25">
      <c r="B10730" s="16" t="s">
        <v>3876</v>
      </c>
      <c r="C10730" s="16" t="s">
        <v>3406</v>
      </c>
      <c r="D10730" s="16" t="s">
        <v>99</v>
      </c>
      <c r="E10730" s="16" t="s">
        <v>1723</v>
      </c>
      <c r="G10730" s="16" t="s">
        <v>1724</v>
      </c>
      <c r="H10730" s="16" t="s">
        <v>152</v>
      </c>
      <c r="I10730" s="35">
        <v>413090973</v>
      </c>
      <c r="J10730" s="35">
        <v>231064181.90999997</v>
      </c>
      <c r="K10730" s="36">
        <f>IFERROR((J10730/I10730),0)</f>
        <v>0.55935422706513604</v>
      </c>
      <c r="L10730" s="35">
        <v>272942713.76999998</v>
      </c>
      <c r="M10730" s="35">
        <v>231064181.90999997</v>
      </c>
      <c r="N10730" s="40">
        <f>M10730/L10730</f>
        <v>0.8465665879790083</v>
      </c>
      <c r="O10730" s="28"/>
      <c r="P10730" s="28"/>
      <c r="Q10730" s="28"/>
      <c r="R10730" s="28"/>
      <c r="S10730" s="25"/>
    </row>
    <row r="10731" spans="2:19" s="16" customFormat="1" outlineLevel="2" x14ac:dyDescent="0.25">
      <c r="B10731" s="16" t="s">
        <v>3876</v>
      </c>
      <c r="C10731" s="16" t="s">
        <v>3406</v>
      </c>
      <c r="D10731" s="16" t="s">
        <v>99</v>
      </c>
      <c r="E10731" s="16" t="s">
        <v>1723</v>
      </c>
      <c r="G10731" s="16" t="s">
        <v>1724</v>
      </c>
      <c r="H10731" s="16" t="s">
        <v>19</v>
      </c>
      <c r="I10731" s="31">
        <v>190926266</v>
      </c>
      <c r="J10731" s="31">
        <v>190926266</v>
      </c>
      <c r="K10731" s="32">
        <f>IFERROR((J10731/I10731),0)</f>
        <v>1</v>
      </c>
      <c r="L10731" s="31"/>
      <c r="M10731" s="31"/>
      <c r="N10731" s="39"/>
      <c r="O10731" s="28"/>
      <c r="P10731" s="28"/>
      <c r="Q10731" s="28"/>
      <c r="R10731" s="28"/>
      <c r="S10731" s="25"/>
    </row>
    <row r="10732" spans="2:19" s="16" customFormat="1" outlineLevel="2" x14ac:dyDescent="0.25">
      <c r="B10732" s="16" t="s">
        <v>3876</v>
      </c>
      <c r="C10732" s="16" t="s">
        <v>3406</v>
      </c>
      <c r="D10732" s="16" t="s">
        <v>99</v>
      </c>
      <c r="E10732" s="16" t="s">
        <v>1723</v>
      </c>
      <c r="G10732" s="16" t="s">
        <v>1724</v>
      </c>
      <c r="H10732" s="16" t="s">
        <v>154</v>
      </c>
      <c r="I10732" s="31">
        <v>2555</v>
      </c>
      <c r="J10732" s="31">
        <v>2555</v>
      </c>
      <c r="K10732" s="32">
        <f>IFERROR((J10732/I10732),0)</f>
        <v>1</v>
      </c>
      <c r="L10732" s="31"/>
      <c r="M10732" s="31"/>
      <c r="N10732" s="39"/>
      <c r="O10732" s="28"/>
      <c r="P10732" s="28"/>
      <c r="Q10732" s="28"/>
      <c r="R10732" s="28"/>
      <c r="S10732" s="25"/>
    </row>
    <row r="10733" spans="2:19" s="16" customFormat="1" outlineLevel="2" x14ac:dyDescent="0.25">
      <c r="B10733" s="16" t="s">
        <v>3876</v>
      </c>
      <c r="C10733" s="16" t="s">
        <v>3406</v>
      </c>
      <c r="D10733" s="16" t="s">
        <v>99</v>
      </c>
      <c r="E10733" s="16" t="s">
        <v>1723</v>
      </c>
      <c r="G10733" s="16" t="s">
        <v>1724</v>
      </c>
      <c r="H10733" s="16" t="s">
        <v>231</v>
      </c>
      <c r="I10733" s="31">
        <v>62843574</v>
      </c>
      <c r="J10733" s="31">
        <v>62843574</v>
      </c>
      <c r="K10733" s="32">
        <f>IFERROR((J10733/I10733),0)</f>
        <v>1</v>
      </c>
      <c r="L10733" s="31"/>
      <c r="M10733" s="31"/>
      <c r="N10733" s="39"/>
      <c r="O10733" s="28"/>
      <c r="P10733" s="28"/>
      <c r="Q10733" s="28"/>
      <c r="R10733" s="28"/>
      <c r="S10733" s="25"/>
    </row>
    <row r="10734" spans="2:19" s="16" customFormat="1" outlineLevel="2" x14ac:dyDescent="0.25">
      <c r="B10734" s="16" t="s">
        <v>3876</v>
      </c>
      <c r="C10734" s="16" t="s">
        <v>3406</v>
      </c>
      <c r="D10734" s="16" t="s">
        <v>99</v>
      </c>
      <c r="E10734" s="16" t="s">
        <v>1723</v>
      </c>
      <c r="G10734" s="16" t="s">
        <v>1724</v>
      </c>
      <c r="H10734" s="16" t="s">
        <v>155</v>
      </c>
      <c r="I10734" s="31">
        <v>-82618195</v>
      </c>
      <c r="J10734" s="31"/>
      <c r="K10734" s="32">
        <f>IFERROR((J10734/I10734),0)</f>
        <v>0</v>
      </c>
      <c r="L10734" s="31"/>
      <c r="M10734" s="31"/>
      <c r="N10734" s="39"/>
      <c r="O10734" s="28"/>
      <c r="P10734" s="28"/>
      <c r="Q10734" s="28"/>
      <c r="R10734" s="28"/>
      <c r="S10734" s="25"/>
    </row>
    <row r="10735" spans="2:19" s="16" customFormat="1" outlineLevel="1" x14ac:dyDescent="0.25">
      <c r="B10735" s="47" t="s">
        <v>8185</v>
      </c>
      <c r="C10735" s="47" t="str">
        <f>C10734</f>
        <v>ASIGNACIÓN PARA LA INVERSIÓN LOCAL  - AMBIENTE Y DESARROLLO SOSTENIBLE</v>
      </c>
      <c r="D10735" s="47"/>
      <c r="E10735" s="47" t="str">
        <f>E10734</f>
        <v>41132</v>
      </c>
      <c r="F10735" s="47"/>
      <c r="G10735" s="47" t="str">
        <f>G10734</f>
        <v xml:space="preserve">CAMPOALEGRE                                       </v>
      </c>
      <c r="H10735" s="47" t="s">
        <v>10655</v>
      </c>
      <c r="I10735" s="51">
        <f>SUBTOTAL(9,I10730:I10734)</f>
        <v>584245173</v>
      </c>
      <c r="J10735" s="51">
        <f>SUBTOTAL(9,J10730:J10734)</f>
        <v>484836576.90999997</v>
      </c>
      <c r="K10735" s="49">
        <f>J10735/I10735</f>
        <v>0.82985123252357618</v>
      </c>
      <c r="L10735" s="51">
        <f>SUBTOTAL(9,L10730:L10734)</f>
        <v>272942713.76999998</v>
      </c>
      <c r="M10735" s="51">
        <f>SUBTOTAL(9,M10730:M10734)</f>
        <v>231064181.90999997</v>
      </c>
      <c r="N10735" s="50">
        <f>IFERROR((M10735/L10735),"N.A")</f>
        <v>0.8465665879790083</v>
      </c>
      <c r="O10735" s="28"/>
      <c r="P10735" s="28"/>
      <c r="Q10735" s="28"/>
      <c r="R10735" s="28"/>
      <c r="S10735" s="25"/>
    </row>
    <row r="10736" spans="2:19" s="16" customFormat="1" outlineLevel="2" x14ac:dyDescent="0.25">
      <c r="B10736" s="16" t="s">
        <v>3877</v>
      </c>
      <c r="C10736" s="16" t="s">
        <v>3406</v>
      </c>
      <c r="D10736" s="16" t="s">
        <v>99</v>
      </c>
      <c r="E10736" s="16" t="s">
        <v>1726</v>
      </c>
      <c r="G10736" s="16" t="s">
        <v>1727</v>
      </c>
      <c r="H10736" s="16" t="s">
        <v>152</v>
      </c>
      <c r="I10736" s="35">
        <v>310119509</v>
      </c>
      <c r="J10736" s="35">
        <v>173466658.24000001</v>
      </c>
      <c r="K10736" s="36">
        <f>IFERROR((J10736/I10736),0)</f>
        <v>0.55935422701833315</v>
      </c>
      <c r="L10736" s="35">
        <v>204906100.58000004</v>
      </c>
      <c r="M10736" s="35">
        <v>173466658.24000001</v>
      </c>
      <c r="N10736" s="40">
        <f>M10736/L10736</f>
        <v>0.84656658708057664</v>
      </c>
      <c r="O10736" s="28"/>
      <c r="P10736" s="28"/>
      <c r="Q10736" s="28"/>
      <c r="R10736" s="28"/>
      <c r="S10736" s="25"/>
    </row>
    <row r="10737" spans="2:19" s="16" customFormat="1" outlineLevel="2" x14ac:dyDescent="0.25">
      <c r="B10737" s="16" t="s">
        <v>3877</v>
      </c>
      <c r="C10737" s="16" t="s">
        <v>3406</v>
      </c>
      <c r="D10737" s="16" t="s">
        <v>99</v>
      </c>
      <c r="E10737" s="16" t="s">
        <v>1726</v>
      </c>
      <c r="G10737" s="16" t="s">
        <v>1727</v>
      </c>
      <c r="H10737" s="16" t="s">
        <v>19</v>
      </c>
      <c r="I10737" s="31">
        <v>143239809</v>
      </c>
      <c r="J10737" s="31">
        <v>143239809</v>
      </c>
      <c r="K10737" s="32">
        <f>IFERROR((J10737/I10737),0)</f>
        <v>1</v>
      </c>
      <c r="L10737" s="31"/>
      <c r="M10737" s="31"/>
      <c r="N10737" s="39"/>
      <c r="O10737" s="28"/>
      <c r="P10737" s="28"/>
      <c r="Q10737" s="28"/>
      <c r="R10737" s="28"/>
      <c r="S10737" s="25"/>
    </row>
    <row r="10738" spans="2:19" s="16" customFormat="1" outlineLevel="2" x14ac:dyDescent="0.25">
      <c r="B10738" s="16" t="s">
        <v>3877</v>
      </c>
      <c r="C10738" s="16" t="s">
        <v>3406</v>
      </c>
      <c r="D10738" s="16" t="s">
        <v>99</v>
      </c>
      <c r="E10738" s="16" t="s">
        <v>1726</v>
      </c>
      <c r="G10738" s="16" t="s">
        <v>1727</v>
      </c>
      <c r="H10738" s="16" t="s">
        <v>154</v>
      </c>
      <c r="I10738" s="31">
        <v>1918</v>
      </c>
      <c r="J10738" s="31">
        <v>1918</v>
      </c>
      <c r="K10738" s="32">
        <f>IFERROR((J10738/I10738),0)</f>
        <v>1</v>
      </c>
      <c r="L10738" s="31"/>
      <c r="M10738" s="31"/>
      <c r="N10738" s="39"/>
      <c r="O10738" s="28"/>
      <c r="P10738" s="28"/>
      <c r="Q10738" s="28"/>
      <c r="R10738" s="28"/>
      <c r="S10738" s="25"/>
    </row>
    <row r="10739" spans="2:19" s="16" customFormat="1" outlineLevel="2" x14ac:dyDescent="0.25">
      <c r="B10739" s="16" t="s">
        <v>3877</v>
      </c>
      <c r="C10739" s="16" t="s">
        <v>3406</v>
      </c>
      <c r="D10739" s="16" t="s">
        <v>99</v>
      </c>
      <c r="E10739" s="16" t="s">
        <v>1726</v>
      </c>
      <c r="G10739" s="16" t="s">
        <v>1727</v>
      </c>
      <c r="H10739" s="16" t="s">
        <v>231</v>
      </c>
      <c r="I10739" s="31">
        <v>47178514</v>
      </c>
      <c r="J10739" s="31">
        <v>47178514</v>
      </c>
      <c r="K10739" s="32">
        <f>IFERROR((J10739/I10739),0)</f>
        <v>1</v>
      </c>
      <c r="L10739" s="31"/>
      <c r="M10739" s="31"/>
      <c r="N10739" s="39"/>
      <c r="O10739" s="28"/>
      <c r="P10739" s="28"/>
      <c r="Q10739" s="28"/>
      <c r="R10739" s="28"/>
      <c r="S10739" s="25"/>
    </row>
    <row r="10740" spans="2:19" s="16" customFormat="1" outlineLevel="2" x14ac:dyDescent="0.25">
      <c r="B10740" s="16" t="s">
        <v>3877</v>
      </c>
      <c r="C10740" s="16" t="s">
        <v>3406</v>
      </c>
      <c r="D10740" s="16" t="s">
        <v>99</v>
      </c>
      <c r="E10740" s="16" t="s">
        <v>1726</v>
      </c>
      <c r="G10740" s="16" t="s">
        <v>1727</v>
      </c>
      <c r="H10740" s="16" t="s">
        <v>155</v>
      </c>
      <c r="I10740" s="31">
        <v>-62023902</v>
      </c>
      <c r="J10740" s="31"/>
      <c r="K10740" s="32">
        <f>IFERROR((J10740/I10740),0)</f>
        <v>0</v>
      </c>
      <c r="L10740" s="31"/>
      <c r="M10740" s="31"/>
      <c r="N10740" s="39"/>
      <c r="O10740" s="28"/>
      <c r="P10740" s="28"/>
      <c r="Q10740" s="28"/>
      <c r="R10740" s="28"/>
      <c r="S10740" s="25"/>
    </row>
    <row r="10741" spans="2:19" s="16" customFormat="1" outlineLevel="1" x14ac:dyDescent="0.25">
      <c r="B10741" s="47" t="s">
        <v>8186</v>
      </c>
      <c r="C10741" s="47" t="str">
        <f>C10740</f>
        <v>ASIGNACIÓN PARA LA INVERSIÓN LOCAL  - AMBIENTE Y DESARROLLO SOSTENIBLE</v>
      </c>
      <c r="D10741" s="47"/>
      <c r="E10741" s="47" t="str">
        <f>E10740</f>
        <v>41078</v>
      </c>
      <c r="F10741" s="47"/>
      <c r="G10741" s="47" t="str">
        <f>G10740</f>
        <v xml:space="preserve">BARAYA                                            </v>
      </c>
      <c r="H10741" s="47" t="s">
        <v>10655</v>
      </c>
      <c r="I10741" s="51">
        <f>SUBTOTAL(9,I10736:I10740)</f>
        <v>438515848</v>
      </c>
      <c r="J10741" s="51">
        <f>SUBTOTAL(9,J10736:J10740)</f>
        <v>363886899.24000001</v>
      </c>
      <c r="K10741" s="49">
        <f>J10741/I10741</f>
        <v>0.82981470544252711</v>
      </c>
      <c r="L10741" s="51">
        <f>SUBTOTAL(9,L10736:L10740)</f>
        <v>204906100.58000004</v>
      </c>
      <c r="M10741" s="51">
        <f>SUBTOTAL(9,M10736:M10740)</f>
        <v>173466658.24000001</v>
      </c>
      <c r="N10741" s="50">
        <f>IFERROR((M10741/L10741),"N.A")</f>
        <v>0.84656658708057664</v>
      </c>
      <c r="O10741" s="28"/>
      <c r="P10741" s="28"/>
      <c r="Q10741" s="28"/>
      <c r="R10741" s="28"/>
      <c r="S10741" s="25"/>
    </row>
    <row r="10742" spans="2:19" s="16" customFormat="1" outlineLevel="2" x14ac:dyDescent="0.25">
      <c r="B10742" s="16" t="s">
        <v>3878</v>
      </c>
      <c r="C10742" s="16" t="s">
        <v>3406</v>
      </c>
      <c r="D10742" s="16" t="s">
        <v>99</v>
      </c>
      <c r="E10742" s="16" t="s">
        <v>1729</v>
      </c>
      <c r="G10742" s="16" t="s">
        <v>1730</v>
      </c>
      <c r="H10742" s="16" t="s">
        <v>152</v>
      </c>
      <c r="I10742" s="35">
        <v>142836369</v>
      </c>
      <c r="J10742" s="35">
        <v>79896126.750000015</v>
      </c>
      <c r="K10742" s="36">
        <f>IFERROR((J10742/I10742),0)</f>
        <v>0.55935422686360792</v>
      </c>
      <c r="L10742" s="35">
        <v>94376659.589999989</v>
      </c>
      <c r="M10742" s="35">
        <v>79896126.750000015</v>
      </c>
      <c r="N10742" s="40">
        <f>M10742/L10742</f>
        <v>0.84656658857277134</v>
      </c>
      <c r="O10742" s="28"/>
      <c r="P10742" s="28"/>
      <c r="Q10742" s="28"/>
      <c r="R10742" s="28"/>
      <c r="S10742" s="25"/>
    </row>
    <row r="10743" spans="2:19" s="16" customFormat="1" outlineLevel="2" x14ac:dyDescent="0.25">
      <c r="B10743" s="16" t="s">
        <v>3878</v>
      </c>
      <c r="C10743" s="16" t="s">
        <v>3406</v>
      </c>
      <c r="D10743" s="16" t="s">
        <v>99</v>
      </c>
      <c r="E10743" s="16" t="s">
        <v>1729</v>
      </c>
      <c r="G10743" s="16" t="s">
        <v>1730</v>
      </c>
      <c r="H10743" s="16" t="s">
        <v>19</v>
      </c>
      <c r="I10743" s="31">
        <v>154140345</v>
      </c>
      <c r="J10743" s="31">
        <v>154140345</v>
      </c>
      <c r="K10743" s="32">
        <f>IFERROR((J10743/I10743),0)</f>
        <v>1</v>
      </c>
      <c r="L10743" s="31"/>
      <c r="M10743" s="31"/>
      <c r="N10743" s="39"/>
      <c r="O10743" s="28"/>
      <c r="P10743" s="28"/>
      <c r="Q10743" s="28"/>
      <c r="R10743" s="28"/>
      <c r="S10743" s="25"/>
    </row>
    <row r="10744" spans="2:19" s="16" customFormat="1" outlineLevel="2" x14ac:dyDescent="0.25">
      <c r="B10744" s="16" t="s">
        <v>3878</v>
      </c>
      <c r="C10744" s="16" t="s">
        <v>3406</v>
      </c>
      <c r="D10744" s="16" t="s">
        <v>99</v>
      </c>
      <c r="E10744" s="16" t="s">
        <v>1729</v>
      </c>
      <c r="G10744" s="16" t="s">
        <v>1730</v>
      </c>
      <c r="H10744" s="16" t="s">
        <v>154</v>
      </c>
      <c r="I10744" s="31">
        <v>883</v>
      </c>
      <c r="J10744" s="31">
        <v>883</v>
      </c>
      <c r="K10744" s="32">
        <f>IFERROR((J10744/I10744),0)</f>
        <v>1</v>
      </c>
      <c r="L10744" s="31"/>
      <c r="M10744" s="31"/>
      <c r="N10744" s="39"/>
      <c r="O10744" s="28"/>
      <c r="P10744" s="28"/>
      <c r="Q10744" s="28"/>
      <c r="R10744" s="28"/>
      <c r="S10744" s="25"/>
    </row>
    <row r="10745" spans="2:19" s="16" customFormat="1" outlineLevel="2" x14ac:dyDescent="0.25">
      <c r="B10745" s="16" t="s">
        <v>3878</v>
      </c>
      <c r="C10745" s="16" t="s">
        <v>3406</v>
      </c>
      <c r="D10745" s="16" t="s">
        <v>99</v>
      </c>
      <c r="E10745" s="16" t="s">
        <v>1729</v>
      </c>
      <c r="G10745" s="16" t="s">
        <v>1730</v>
      </c>
      <c r="H10745" s="16" t="s">
        <v>231</v>
      </c>
      <c r="I10745" s="31">
        <v>21729712</v>
      </c>
      <c r="J10745" s="31">
        <v>21729712</v>
      </c>
      <c r="K10745" s="32">
        <f>IFERROR((J10745/I10745),0)</f>
        <v>1</v>
      </c>
      <c r="L10745" s="31"/>
      <c r="M10745" s="31"/>
      <c r="N10745" s="39"/>
      <c r="O10745" s="28"/>
      <c r="P10745" s="28"/>
      <c r="Q10745" s="28"/>
      <c r="R10745" s="28"/>
      <c r="S10745" s="25"/>
    </row>
    <row r="10746" spans="2:19" s="16" customFormat="1" outlineLevel="2" x14ac:dyDescent="0.25">
      <c r="B10746" s="16" t="s">
        <v>3878</v>
      </c>
      <c r="C10746" s="16" t="s">
        <v>3406</v>
      </c>
      <c r="D10746" s="16" t="s">
        <v>99</v>
      </c>
      <c r="E10746" s="16" t="s">
        <v>1729</v>
      </c>
      <c r="G10746" s="16" t="s">
        <v>1730</v>
      </c>
      <c r="H10746" s="16" t="s">
        <v>155</v>
      </c>
      <c r="I10746" s="31">
        <v>-28567274</v>
      </c>
      <c r="J10746" s="31"/>
      <c r="K10746" s="32">
        <f>IFERROR((J10746/I10746),0)</f>
        <v>0</v>
      </c>
      <c r="L10746" s="31"/>
      <c r="M10746" s="31"/>
      <c r="N10746" s="39"/>
      <c r="O10746" s="28"/>
      <c r="P10746" s="28"/>
      <c r="Q10746" s="28"/>
      <c r="R10746" s="28"/>
      <c r="S10746" s="25"/>
    </row>
    <row r="10747" spans="2:19" s="16" customFormat="1" outlineLevel="1" x14ac:dyDescent="0.25">
      <c r="B10747" s="47" t="s">
        <v>8187</v>
      </c>
      <c r="C10747" s="47" t="str">
        <f>C10746</f>
        <v>ASIGNACIÓN PARA LA INVERSIÓN LOCAL  - AMBIENTE Y DESARROLLO SOSTENIBLE</v>
      </c>
      <c r="D10747" s="47"/>
      <c r="E10747" s="47" t="str">
        <f>E10746</f>
        <v>41026</v>
      </c>
      <c r="F10747" s="47"/>
      <c r="G10747" s="47" t="str">
        <f>G10746</f>
        <v xml:space="preserve">ALTAMIRA                                          </v>
      </c>
      <c r="H10747" s="47" t="s">
        <v>10655</v>
      </c>
      <c r="I10747" s="51">
        <f>SUBTOTAL(9,I10742:I10746)</f>
        <v>290140035</v>
      </c>
      <c r="J10747" s="51">
        <f>SUBTOTAL(9,J10742:J10746)</f>
        <v>255767066.75</v>
      </c>
      <c r="K10747" s="49">
        <f>J10747/I10747</f>
        <v>0.881529730118079</v>
      </c>
      <c r="L10747" s="51">
        <f>SUBTOTAL(9,L10742:L10746)</f>
        <v>94376659.589999989</v>
      </c>
      <c r="M10747" s="51">
        <f>SUBTOTAL(9,M10742:M10746)</f>
        <v>79896126.750000015</v>
      </c>
      <c r="N10747" s="50">
        <f>IFERROR((M10747/L10747),"N.A")</f>
        <v>0.84656658857277134</v>
      </c>
      <c r="O10747" s="28"/>
      <c r="P10747" s="28"/>
      <c r="Q10747" s="28"/>
      <c r="R10747" s="28"/>
      <c r="S10747" s="25"/>
    </row>
    <row r="10748" spans="2:19" s="16" customFormat="1" outlineLevel="2" x14ac:dyDescent="0.25">
      <c r="B10748" s="16" t="s">
        <v>3879</v>
      </c>
      <c r="C10748" s="16" t="s">
        <v>3406</v>
      </c>
      <c r="D10748" s="16" t="s">
        <v>99</v>
      </c>
      <c r="E10748" s="16" t="s">
        <v>1732</v>
      </c>
      <c r="G10748" s="16" t="s">
        <v>1733</v>
      </c>
      <c r="H10748" s="16" t="s">
        <v>152</v>
      </c>
      <c r="I10748" s="35">
        <v>454413534</v>
      </c>
      <c r="J10748" s="35">
        <v>254178131.08999997</v>
      </c>
      <c r="K10748" s="36">
        <f>IFERROR((J10748/I10748),0)</f>
        <v>0.55935422709042815</v>
      </c>
      <c r="L10748" s="35">
        <v>300245881.24999994</v>
      </c>
      <c r="M10748" s="35">
        <v>254178131.08999997</v>
      </c>
      <c r="N10748" s="40">
        <f>M10748/L10748</f>
        <v>0.84656658746422031</v>
      </c>
      <c r="O10748" s="28"/>
      <c r="P10748" s="28"/>
      <c r="Q10748" s="28"/>
      <c r="R10748" s="28"/>
      <c r="S10748" s="25"/>
    </row>
    <row r="10749" spans="2:19" s="16" customFormat="1" outlineLevel="2" x14ac:dyDescent="0.25">
      <c r="B10749" s="16" t="s">
        <v>3879</v>
      </c>
      <c r="C10749" s="16" t="s">
        <v>3406</v>
      </c>
      <c r="D10749" s="16" t="s">
        <v>99</v>
      </c>
      <c r="E10749" s="16" t="s">
        <v>1732</v>
      </c>
      <c r="G10749" s="16" t="s">
        <v>1733</v>
      </c>
      <c r="H10749" s="16" t="s">
        <v>19</v>
      </c>
      <c r="I10749" s="31">
        <v>98731255</v>
      </c>
      <c r="J10749" s="31">
        <v>98731255</v>
      </c>
      <c r="K10749" s="32">
        <f>IFERROR((J10749/I10749),0)</f>
        <v>1</v>
      </c>
      <c r="L10749" s="31"/>
      <c r="M10749" s="31"/>
      <c r="N10749" s="39"/>
      <c r="O10749" s="28"/>
      <c r="P10749" s="28"/>
      <c r="Q10749" s="28"/>
      <c r="R10749" s="28"/>
      <c r="S10749" s="25"/>
    </row>
    <row r="10750" spans="2:19" s="16" customFormat="1" outlineLevel="2" x14ac:dyDescent="0.25">
      <c r="B10750" s="16" t="s">
        <v>3879</v>
      </c>
      <c r="C10750" s="16" t="s">
        <v>3406</v>
      </c>
      <c r="D10750" s="16" t="s">
        <v>99</v>
      </c>
      <c r="E10750" s="16" t="s">
        <v>1732</v>
      </c>
      <c r="G10750" s="16" t="s">
        <v>1733</v>
      </c>
      <c r="H10750" s="16" t="s">
        <v>154</v>
      </c>
      <c r="I10750" s="31">
        <v>2810</v>
      </c>
      <c r="J10750" s="31">
        <v>2810</v>
      </c>
      <c r="K10750" s="32">
        <f>IFERROR((J10750/I10750),0)</f>
        <v>1</v>
      </c>
      <c r="L10750" s="31"/>
      <c r="M10750" s="31"/>
      <c r="N10750" s="39"/>
      <c r="O10750" s="28"/>
      <c r="P10750" s="28"/>
      <c r="Q10750" s="28"/>
      <c r="R10750" s="28"/>
      <c r="S10750" s="25"/>
    </row>
    <row r="10751" spans="2:19" s="16" customFormat="1" outlineLevel="2" x14ac:dyDescent="0.25">
      <c r="B10751" s="16" t="s">
        <v>3879</v>
      </c>
      <c r="C10751" s="16" t="s">
        <v>3406</v>
      </c>
      <c r="D10751" s="16" t="s">
        <v>99</v>
      </c>
      <c r="E10751" s="16" t="s">
        <v>1732</v>
      </c>
      <c r="G10751" s="16" t="s">
        <v>1733</v>
      </c>
      <c r="H10751" s="16" t="s">
        <v>231</v>
      </c>
      <c r="I10751" s="31">
        <v>69129980</v>
      </c>
      <c r="J10751" s="31">
        <v>69129980</v>
      </c>
      <c r="K10751" s="32">
        <f>IFERROR((J10751/I10751),0)</f>
        <v>1</v>
      </c>
      <c r="L10751" s="31"/>
      <c r="M10751" s="31"/>
      <c r="N10751" s="39"/>
      <c r="O10751" s="28"/>
      <c r="P10751" s="28"/>
      <c r="Q10751" s="28"/>
      <c r="R10751" s="28"/>
      <c r="S10751" s="25"/>
    </row>
    <row r="10752" spans="2:19" s="16" customFormat="1" outlineLevel="2" x14ac:dyDescent="0.25">
      <c r="B10752" s="16" t="s">
        <v>3879</v>
      </c>
      <c r="C10752" s="16" t="s">
        <v>3406</v>
      </c>
      <c r="D10752" s="16" t="s">
        <v>99</v>
      </c>
      <c r="E10752" s="16" t="s">
        <v>1732</v>
      </c>
      <c r="G10752" s="16" t="s">
        <v>1733</v>
      </c>
      <c r="H10752" s="16" t="s">
        <v>155</v>
      </c>
      <c r="I10752" s="31">
        <v>-90882707</v>
      </c>
      <c r="J10752" s="31"/>
      <c r="K10752" s="32">
        <f>IFERROR((J10752/I10752),0)</f>
        <v>0</v>
      </c>
      <c r="L10752" s="31"/>
      <c r="M10752" s="31"/>
      <c r="N10752" s="39"/>
      <c r="O10752" s="28"/>
      <c r="P10752" s="28"/>
      <c r="Q10752" s="28"/>
      <c r="R10752" s="28"/>
      <c r="S10752" s="25"/>
    </row>
    <row r="10753" spans="2:19" s="16" customFormat="1" outlineLevel="1" x14ac:dyDescent="0.25">
      <c r="B10753" s="47" t="s">
        <v>8188</v>
      </c>
      <c r="C10753" s="47" t="str">
        <f>C10752</f>
        <v>ASIGNACIÓN PARA LA INVERSIÓN LOCAL  - AMBIENTE Y DESARROLLO SOSTENIBLE</v>
      </c>
      <c r="D10753" s="47"/>
      <c r="E10753" s="47" t="str">
        <f>E10752</f>
        <v>41020</v>
      </c>
      <c r="F10753" s="47"/>
      <c r="G10753" s="47" t="str">
        <f>G10752</f>
        <v xml:space="preserve">ALGECIRAS                                         </v>
      </c>
      <c r="H10753" s="47" t="s">
        <v>10655</v>
      </c>
      <c r="I10753" s="51">
        <f>SUBTOTAL(9,I10748:I10752)</f>
        <v>531394872</v>
      </c>
      <c r="J10753" s="51">
        <f>SUBTOTAL(9,J10748:J10752)</f>
        <v>422042176.08999997</v>
      </c>
      <c r="K10753" s="49">
        <f>J10753/I10753</f>
        <v>0.7942157486420004</v>
      </c>
      <c r="L10753" s="51">
        <f>SUBTOTAL(9,L10748:L10752)</f>
        <v>300245881.24999994</v>
      </c>
      <c r="M10753" s="51">
        <f>SUBTOTAL(9,M10748:M10752)</f>
        <v>254178131.08999997</v>
      </c>
      <c r="N10753" s="50">
        <f>IFERROR((M10753/L10753),"N.A")</f>
        <v>0.84656658746422031</v>
      </c>
      <c r="O10753" s="28"/>
      <c r="P10753" s="28"/>
      <c r="Q10753" s="28"/>
      <c r="R10753" s="28"/>
      <c r="S10753" s="25"/>
    </row>
    <row r="10754" spans="2:19" s="16" customFormat="1" outlineLevel="2" x14ac:dyDescent="0.25">
      <c r="B10754" s="16" t="s">
        <v>3880</v>
      </c>
      <c r="C10754" s="16" t="s">
        <v>3406</v>
      </c>
      <c r="D10754" s="16" t="s">
        <v>99</v>
      </c>
      <c r="E10754" s="16" t="s">
        <v>1735</v>
      </c>
      <c r="G10754" s="16" t="s">
        <v>1736</v>
      </c>
      <c r="H10754" s="16" t="s">
        <v>152</v>
      </c>
      <c r="I10754" s="35">
        <v>336329507</v>
      </c>
      <c r="J10754" s="35">
        <v>188127331.40999997</v>
      </c>
      <c r="K10754" s="36">
        <f>IFERROR((J10754/I10754),0)</f>
        <v>0.55935422701404536</v>
      </c>
      <c r="L10754" s="35">
        <v>222223903.17999998</v>
      </c>
      <c r="M10754" s="35">
        <v>188127331.40999997</v>
      </c>
      <c r="N10754" s="40">
        <f>M10754/L10754</f>
        <v>0.84656658765289527</v>
      </c>
      <c r="O10754" s="28"/>
      <c r="P10754" s="28"/>
      <c r="Q10754" s="28"/>
      <c r="R10754" s="28"/>
      <c r="S10754" s="25"/>
    </row>
    <row r="10755" spans="2:19" s="16" customFormat="1" outlineLevel="2" x14ac:dyDescent="0.25">
      <c r="B10755" s="16" t="s">
        <v>3880</v>
      </c>
      <c r="C10755" s="16" t="s">
        <v>3406</v>
      </c>
      <c r="D10755" s="16" t="s">
        <v>99</v>
      </c>
      <c r="E10755" s="16" t="s">
        <v>1735</v>
      </c>
      <c r="G10755" s="16" t="s">
        <v>1736</v>
      </c>
      <c r="H10755" s="16" t="s">
        <v>19</v>
      </c>
      <c r="I10755" s="31">
        <v>298059662</v>
      </c>
      <c r="J10755" s="31">
        <v>298059662</v>
      </c>
      <c r="K10755" s="32">
        <f>IFERROR((J10755/I10755),0)</f>
        <v>1</v>
      </c>
      <c r="L10755" s="31"/>
      <c r="M10755" s="31"/>
      <c r="N10755" s="39"/>
      <c r="O10755" s="28"/>
      <c r="P10755" s="28"/>
      <c r="Q10755" s="28"/>
      <c r="R10755" s="28"/>
      <c r="S10755" s="25"/>
    </row>
    <row r="10756" spans="2:19" s="16" customFormat="1" outlineLevel="2" x14ac:dyDescent="0.25">
      <c r="B10756" s="16" t="s">
        <v>3880</v>
      </c>
      <c r="C10756" s="16" t="s">
        <v>3406</v>
      </c>
      <c r="D10756" s="16" t="s">
        <v>99</v>
      </c>
      <c r="E10756" s="16" t="s">
        <v>1735</v>
      </c>
      <c r="G10756" s="16" t="s">
        <v>1736</v>
      </c>
      <c r="H10756" s="16" t="s">
        <v>154</v>
      </c>
      <c r="I10756" s="31">
        <v>2080</v>
      </c>
      <c r="J10756" s="31">
        <v>2080</v>
      </c>
      <c r="K10756" s="32">
        <f>IFERROR((J10756/I10756),0)</f>
        <v>1</v>
      </c>
      <c r="L10756" s="31"/>
      <c r="M10756" s="31"/>
      <c r="N10756" s="39"/>
      <c r="O10756" s="28"/>
      <c r="P10756" s="28"/>
      <c r="Q10756" s="28"/>
      <c r="R10756" s="28"/>
      <c r="S10756" s="25"/>
    </row>
    <row r="10757" spans="2:19" s="16" customFormat="1" outlineLevel="2" x14ac:dyDescent="0.25">
      <c r="B10757" s="16" t="s">
        <v>3880</v>
      </c>
      <c r="C10757" s="16" t="s">
        <v>3406</v>
      </c>
      <c r="D10757" s="16" t="s">
        <v>99</v>
      </c>
      <c r="E10757" s="16" t="s">
        <v>1735</v>
      </c>
      <c r="G10757" s="16" t="s">
        <v>1736</v>
      </c>
      <c r="H10757" s="16" t="s">
        <v>231</v>
      </c>
      <c r="I10757" s="31">
        <v>51165844</v>
      </c>
      <c r="J10757" s="31">
        <v>51165844</v>
      </c>
      <c r="K10757" s="32">
        <f>IFERROR((J10757/I10757),0)</f>
        <v>1</v>
      </c>
      <c r="L10757" s="31"/>
      <c r="M10757" s="31"/>
      <c r="N10757" s="39"/>
      <c r="O10757" s="28"/>
      <c r="P10757" s="28"/>
      <c r="Q10757" s="28"/>
      <c r="R10757" s="28"/>
      <c r="S10757" s="25"/>
    </row>
    <row r="10758" spans="2:19" s="16" customFormat="1" outlineLevel="2" x14ac:dyDescent="0.25">
      <c r="B10758" s="16" t="s">
        <v>3880</v>
      </c>
      <c r="C10758" s="16" t="s">
        <v>3406</v>
      </c>
      <c r="D10758" s="16" t="s">
        <v>99</v>
      </c>
      <c r="E10758" s="16" t="s">
        <v>1735</v>
      </c>
      <c r="G10758" s="16" t="s">
        <v>1736</v>
      </c>
      <c r="H10758" s="16" t="s">
        <v>155</v>
      </c>
      <c r="I10758" s="31">
        <v>-67265901</v>
      </c>
      <c r="J10758" s="31"/>
      <c r="K10758" s="32">
        <f>IFERROR((J10758/I10758),0)</f>
        <v>0</v>
      </c>
      <c r="L10758" s="31"/>
      <c r="M10758" s="31"/>
      <c r="N10758" s="39"/>
      <c r="O10758" s="28"/>
      <c r="P10758" s="28"/>
      <c r="Q10758" s="28"/>
      <c r="R10758" s="28"/>
      <c r="S10758" s="25"/>
    </row>
    <row r="10759" spans="2:19" s="16" customFormat="1" outlineLevel="1" x14ac:dyDescent="0.25">
      <c r="B10759" s="47" t="s">
        <v>8189</v>
      </c>
      <c r="C10759" s="47" t="str">
        <f>C10758</f>
        <v>ASIGNACIÓN PARA LA INVERSIÓN LOCAL  - AMBIENTE Y DESARROLLO SOSTENIBLE</v>
      </c>
      <c r="D10759" s="47"/>
      <c r="E10759" s="47" t="str">
        <f>E10758</f>
        <v>41016</v>
      </c>
      <c r="F10759" s="47"/>
      <c r="G10759" s="47" t="str">
        <f>G10758</f>
        <v xml:space="preserve">AIPE                                              </v>
      </c>
      <c r="H10759" s="47" t="s">
        <v>10655</v>
      </c>
      <c r="I10759" s="51">
        <f>SUBTOTAL(9,I10754:I10758)</f>
        <v>618291192</v>
      </c>
      <c r="J10759" s="51">
        <f>SUBTOTAL(9,J10754:J10758)</f>
        <v>537354917.40999997</v>
      </c>
      <c r="K10759" s="49">
        <f>J10759/I10759</f>
        <v>0.86909683392352122</v>
      </c>
      <c r="L10759" s="51">
        <f>SUBTOTAL(9,L10754:L10758)</f>
        <v>222223903.17999998</v>
      </c>
      <c r="M10759" s="51">
        <f>SUBTOTAL(9,M10754:M10758)</f>
        <v>188127331.40999997</v>
      </c>
      <c r="N10759" s="50">
        <f>IFERROR((M10759/L10759),"N.A")</f>
        <v>0.84656658765289527</v>
      </c>
      <c r="O10759" s="28"/>
      <c r="P10759" s="28"/>
      <c r="Q10759" s="28"/>
      <c r="R10759" s="28"/>
      <c r="S10759" s="25"/>
    </row>
    <row r="10760" spans="2:19" s="16" customFormat="1" outlineLevel="2" x14ac:dyDescent="0.25">
      <c r="B10760" s="16" t="s">
        <v>3881</v>
      </c>
      <c r="C10760" s="16" t="s">
        <v>3406</v>
      </c>
      <c r="D10760" s="16" t="s">
        <v>99</v>
      </c>
      <c r="E10760" s="16" t="s">
        <v>1738</v>
      </c>
      <c r="G10760" s="16" t="s">
        <v>1739</v>
      </c>
      <c r="H10760" s="16" t="s">
        <v>152</v>
      </c>
      <c r="I10760" s="35">
        <v>294272736</v>
      </c>
      <c r="J10760" s="35">
        <v>164602698.77000004</v>
      </c>
      <c r="K10760" s="36">
        <f>IFERROR((J10760/I10760),0)</f>
        <v>0.55935422699165727</v>
      </c>
      <c r="L10760" s="35">
        <v>194435619.38999996</v>
      </c>
      <c r="M10760" s="35">
        <v>164602698.77000004</v>
      </c>
      <c r="N10760" s="40">
        <f>M10760/L10760</f>
        <v>0.84656658736915436</v>
      </c>
      <c r="O10760" s="28"/>
      <c r="P10760" s="28"/>
      <c r="Q10760" s="28"/>
      <c r="R10760" s="28"/>
      <c r="S10760" s="25"/>
    </row>
    <row r="10761" spans="2:19" s="16" customFormat="1" outlineLevel="2" x14ac:dyDescent="0.25">
      <c r="B10761" s="16" t="s">
        <v>3881</v>
      </c>
      <c r="C10761" s="16" t="s">
        <v>3406</v>
      </c>
      <c r="D10761" s="16" t="s">
        <v>99</v>
      </c>
      <c r="E10761" s="16" t="s">
        <v>1738</v>
      </c>
      <c r="G10761" s="16" t="s">
        <v>1739</v>
      </c>
      <c r="H10761" s="16" t="s">
        <v>19</v>
      </c>
      <c r="I10761" s="31">
        <v>150789254</v>
      </c>
      <c r="J10761" s="31">
        <v>150789254</v>
      </c>
      <c r="K10761" s="32">
        <f>IFERROR((J10761/I10761),0)</f>
        <v>1</v>
      </c>
      <c r="L10761" s="31"/>
      <c r="M10761" s="31"/>
      <c r="N10761" s="39"/>
      <c r="O10761" s="28"/>
      <c r="P10761" s="28"/>
      <c r="Q10761" s="28"/>
      <c r="R10761" s="28"/>
      <c r="S10761" s="25"/>
    </row>
    <row r="10762" spans="2:19" s="16" customFormat="1" outlineLevel="2" x14ac:dyDescent="0.25">
      <c r="B10762" s="16" t="s">
        <v>3881</v>
      </c>
      <c r="C10762" s="16" t="s">
        <v>3406</v>
      </c>
      <c r="D10762" s="16" t="s">
        <v>99</v>
      </c>
      <c r="E10762" s="16" t="s">
        <v>1738</v>
      </c>
      <c r="G10762" s="16" t="s">
        <v>1739</v>
      </c>
      <c r="H10762" s="16" t="s">
        <v>154</v>
      </c>
      <c r="I10762" s="31">
        <v>1820</v>
      </c>
      <c r="J10762" s="31">
        <v>1820</v>
      </c>
      <c r="K10762" s="32">
        <f>IFERROR((J10762/I10762),0)</f>
        <v>1</v>
      </c>
      <c r="L10762" s="31"/>
      <c r="M10762" s="31"/>
      <c r="N10762" s="39"/>
      <c r="O10762" s="28"/>
      <c r="P10762" s="28"/>
      <c r="Q10762" s="28"/>
      <c r="R10762" s="28"/>
      <c r="S10762" s="25"/>
    </row>
    <row r="10763" spans="2:19" s="16" customFormat="1" outlineLevel="2" x14ac:dyDescent="0.25">
      <c r="B10763" s="16" t="s">
        <v>3881</v>
      </c>
      <c r="C10763" s="16" t="s">
        <v>3406</v>
      </c>
      <c r="D10763" s="16" t="s">
        <v>99</v>
      </c>
      <c r="E10763" s="16" t="s">
        <v>1738</v>
      </c>
      <c r="G10763" s="16" t="s">
        <v>1739</v>
      </c>
      <c r="H10763" s="16" t="s">
        <v>231</v>
      </c>
      <c r="I10763" s="31">
        <v>44767743</v>
      </c>
      <c r="J10763" s="31">
        <v>44767743</v>
      </c>
      <c r="K10763" s="32">
        <f>IFERROR((J10763/I10763),0)</f>
        <v>1</v>
      </c>
      <c r="L10763" s="31"/>
      <c r="M10763" s="31"/>
      <c r="N10763" s="39"/>
      <c r="O10763" s="28"/>
      <c r="P10763" s="28"/>
      <c r="Q10763" s="28"/>
      <c r="R10763" s="28"/>
      <c r="S10763" s="25"/>
    </row>
    <row r="10764" spans="2:19" s="16" customFormat="1" outlineLevel="2" x14ac:dyDescent="0.25">
      <c r="B10764" s="16" t="s">
        <v>3881</v>
      </c>
      <c r="C10764" s="16" t="s">
        <v>3406</v>
      </c>
      <c r="D10764" s="16" t="s">
        <v>99</v>
      </c>
      <c r="E10764" s="16" t="s">
        <v>1738</v>
      </c>
      <c r="G10764" s="16" t="s">
        <v>1739</v>
      </c>
      <c r="H10764" s="16" t="s">
        <v>155</v>
      </c>
      <c r="I10764" s="31">
        <v>-58854547</v>
      </c>
      <c r="J10764" s="31"/>
      <c r="K10764" s="32">
        <f>IFERROR((J10764/I10764),0)</f>
        <v>0</v>
      </c>
      <c r="L10764" s="31"/>
      <c r="M10764" s="31"/>
      <c r="N10764" s="39"/>
      <c r="O10764" s="28"/>
      <c r="P10764" s="28"/>
      <c r="Q10764" s="28"/>
      <c r="R10764" s="28"/>
      <c r="S10764" s="25"/>
    </row>
    <row r="10765" spans="2:19" s="16" customFormat="1" outlineLevel="1" x14ac:dyDescent="0.25">
      <c r="B10765" s="47" t="s">
        <v>8190</v>
      </c>
      <c r="C10765" s="47" t="str">
        <f>C10764</f>
        <v>ASIGNACIÓN PARA LA INVERSIÓN LOCAL  - AMBIENTE Y DESARROLLO SOSTENIBLE</v>
      </c>
      <c r="D10765" s="47"/>
      <c r="E10765" s="47" t="str">
        <f>E10764</f>
        <v>41013</v>
      </c>
      <c r="F10765" s="47"/>
      <c r="G10765" s="47" t="str">
        <f>G10764</f>
        <v xml:space="preserve">AGRADO                                            </v>
      </c>
      <c r="H10765" s="47" t="s">
        <v>10655</v>
      </c>
      <c r="I10765" s="51">
        <f>SUBTOTAL(9,I10760:I10764)</f>
        <v>430977006</v>
      </c>
      <c r="J10765" s="51">
        <f>SUBTOTAL(9,J10760:J10764)</f>
        <v>360161515.77000004</v>
      </c>
      <c r="K10765" s="49">
        <f>J10765/I10765</f>
        <v>0.83568615205888741</v>
      </c>
      <c r="L10765" s="51">
        <f>SUBTOTAL(9,L10760:L10764)</f>
        <v>194435619.38999996</v>
      </c>
      <c r="M10765" s="51">
        <f>SUBTOTAL(9,M10760:M10764)</f>
        <v>164602698.77000004</v>
      </c>
      <c r="N10765" s="50">
        <f>IFERROR((M10765/L10765),"N.A")</f>
        <v>0.84656658736915436</v>
      </c>
      <c r="O10765" s="28"/>
      <c r="P10765" s="28"/>
      <c r="Q10765" s="28"/>
      <c r="R10765" s="28"/>
      <c r="S10765" s="25"/>
    </row>
    <row r="10766" spans="2:19" s="16" customFormat="1" outlineLevel="2" x14ac:dyDescent="0.25">
      <c r="B10766" s="16" t="s">
        <v>3882</v>
      </c>
      <c r="C10766" s="16" t="s">
        <v>3406</v>
      </c>
      <c r="D10766" s="16" t="s">
        <v>99</v>
      </c>
      <c r="E10766" s="16" t="s">
        <v>1741</v>
      </c>
      <c r="G10766" s="16" t="s">
        <v>1742</v>
      </c>
      <c r="H10766" s="16" t="s">
        <v>152</v>
      </c>
      <c r="I10766" s="35">
        <v>462051996</v>
      </c>
      <c r="J10766" s="35">
        <v>258450737.09</v>
      </c>
      <c r="K10766" s="36">
        <f>IFERROR((J10766/I10766),0)</f>
        <v>0.55935422707274707</v>
      </c>
      <c r="L10766" s="35">
        <v>305292862.92000002</v>
      </c>
      <c r="M10766" s="35">
        <v>258450737.09</v>
      </c>
      <c r="N10766" s="40">
        <f>M10766/L10766</f>
        <v>0.84656658730251844</v>
      </c>
      <c r="O10766" s="28"/>
      <c r="P10766" s="28"/>
      <c r="Q10766" s="28"/>
      <c r="R10766" s="28"/>
      <c r="S10766" s="25"/>
    </row>
    <row r="10767" spans="2:19" s="16" customFormat="1" outlineLevel="2" x14ac:dyDescent="0.25">
      <c r="B10767" s="16" t="s">
        <v>3882</v>
      </c>
      <c r="C10767" s="16" t="s">
        <v>3406</v>
      </c>
      <c r="D10767" s="16" t="s">
        <v>99</v>
      </c>
      <c r="E10767" s="16" t="s">
        <v>1741</v>
      </c>
      <c r="G10767" s="16" t="s">
        <v>1742</v>
      </c>
      <c r="H10767" s="16" t="s">
        <v>19</v>
      </c>
      <c r="I10767" s="31">
        <v>57999519</v>
      </c>
      <c r="J10767" s="31">
        <v>57999519</v>
      </c>
      <c r="K10767" s="32">
        <f>IFERROR((J10767/I10767),0)</f>
        <v>1</v>
      </c>
      <c r="L10767" s="31"/>
      <c r="M10767" s="31"/>
      <c r="N10767" s="39"/>
      <c r="O10767" s="28"/>
      <c r="P10767" s="28"/>
      <c r="Q10767" s="28"/>
      <c r="R10767" s="28"/>
      <c r="S10767" s="25"/>
    </row>
    <row r="10768" spans="2:19" s="16" customFormat="1" outlineLevel="2" x14ac:dyDescent="0.25">
      <c r="B10768" s="16" t="s">
        <v>3882</v>
      </c>
      <c r="C10768" s="16" t="s">
        <v>3406</v>
      </c>
      <c r="D10768" s="16" t="s">
        <v>99</v>
      </c>
      <c r="E10768" s="16" t="s">
        <v>1741</v>
      </c>
      <c r="G10768" s="16" t="s">
        <v>1742</v>
      </c>
      <c r="H10768" s="16" t="s">
        <v>154</v>
      </c>
      <c r="I10768" s="31">
        <v>2858</v>
      </c>
      <c r="J10768" s="31">
        <v>2858</v>
      </c>
      <c r="K10768" s="32">
        <f>IFERROR((J10768/I10768),0)</f>
        <v>1</v>
      </c>
      <c r="L10768" s="31"/>
      <c r="M10768" s="31"/>
      <c r="N10768" s="39"/>
      <c r="O10768" s="28"/>
      <c r="P10768" s="28"/>
      <c r="Q10768" s="28"/>
      <c r="R10768" s="28"/>
      <c r="S10768" s="25"/>
    </row>
    <row r="10769" spans="2:19" s="16" customFormat="1" outlineLevel="2" x14ac:dyDescent="0.25">
      <c r="B10769" s="16" t="s">
        <v>3882</v>
      </c>
      <c r="C10769" s="16" t="s">
        <v>3406</v>
      </c>
      <c r="D10769" s="16" t="s">
        <v>99</v>
      </c>
      <c r="E10769" s="16" t="s">
        <v>1741</v>
      </c>
      <c r="G10769" s="16" t="s">
        <v>1742</v>
      </c>
      <c r="H10769" s="16" t="s">
        <v>231</v>
      </c>
      <c r="I10769" s="31">
        <v>70292020</v>
      </c>
      <c r="J10769" s="31">
        <v>70292020</v>
      </c>
      <c r="K10769" s="32">
        <f>IFERROR((J10769/I10769),0)</f>
        <v>1</v>
      </c>
      <c r="L10769" s="31"/>
      <c r="M10769" s="31"/>
      <c r="N10769" s="39"/>
      <c r="O10769" s="28"/>
      <c r="P10769" s="28"/>
      <c r="Q10769" s="28"/>
      <c r="R10769" s="28"/>
      <c r="S10769" s="25"/>
    </row>
    <row r="10770" spans="2:19" s="16" customFormat="1" outlineLevel="2" x14ac:dyDescent="0.25">
      <c r="B10770" s="16" t="s">
        <v>3882</v>
      </c>
      <c r="C10770" s="16" t="s">
        <v>3406</v>
      </c>
      <c r="D10770" s="16" t="s">
        <v>99</v>
      </c>
      <c r="E10770" s="16" t="s">
        <v>1741</v>
      </c>
      <c r="G10770" s="16" t="s">
        <v>1742</v>
      </c>
      <c r="H10770" s="16" t="s">
        <v>155</v>
      </c>
      <c r="I10770" s="31">
        <v>-92410399</v>
      </c>
      <c r="J10770" s="31"/>
      <c r="K10770" s="32">
        <f>IFERROR((J10770/I10770),0)</f>
        <v>0</v>
      </c>
      <c r="L10770" s="31"/>
      <c r="M10770" s="31"/>
      <c r="N10770" s="39"/>
      <c r="O10770" s="28"/>
      <c r="P10770" s="28"/>
      <c r="Q10770" s="28"/>
      <c r="R10770" s="28"/>
      <c r="S10770" s="25"/>
    </row>
    <row r="10771" spans="2:19" s="16" customFormat="1" outlineLevel="1" x14ac:dyDescent="0.25">
      <c r="B10771" s="47" t="s">
        <v>8191</v>
      </c>
      <c r="C10771" s="47" t="str">
        <f>C10770</f>
        <v>ASIGNACIÓN PARA LA INVERSIÓN LOCAL  - AMBIENTE Y DESARROLLO SOSTENIBLE</v>
      </c>
      <c r="D10771" s="47"/>
      <c r="E10771" s="47" t="str">
        <f>E10770</f>
        <v>41006</v>
      </c>
      <c r="F10771" s="47"/>
      <c r="G10771" s="47" t="str">
        <f>G10770</f>
        <v xml:space="preserve">ACEVEDO                                           </v>
      </c>
      <c r="H10771" s="47" t="s">
        <v>10655</v>
      </c>
      <c r="I10771" s="51">
        <f>SUBTOTAL(9,I10766:I10770)</f>
        <v>497935994</v>
      </c>
      <c r="J10771" s="51">
        <f>SUBTOTAL(9,J10766:J10770)</f>
        <v>386745134.09000003</v>
      </c>
      <c r="K10771" s="49">
        <f>J10771/I10771</f>
        <v>0.77669648057215968</v>
      </c>
      <c r="L10771" s="51">
        <f>SUBTOTAL(9,L10766:L10770)</f>
        <v>305292862.92000002</v>
      </c>
      <c r="M10771" s="51">
        <f>SUBTOTAL(9,M10766:M10770)</f>
        <v>258450737.09</v>
      </c>
      <c r="N10771" s="50">
        <f>IFERROR((M10771/L10771),"N.A")</f>
        <v>0.84656658730251844</v>
      </c>
      <c r="O10771" s="28"/>
      <c r="P10771" s="28"/>
      <c r="Q10771" s="28"/>
      <c r="R10771" s="28"/>
      <c r="S10771" s="25"/>
    </row>
    <row r="10772" spans="2:19" s="16" customFormat="1" outlineLevel="2" x14ac:dyDescent="0.25">
      <c r="B10772" s="16" t="s">
        <v>3883</v>
      </c>
      <c r="C10772" s="16" t="s">
        <v>3406</v>
      </c>
      <c r="D10772" s="16" t="s">
        <v>103</v>
      </c>
      <c r="E10772" s="16" t="s">
        <v>1744</v>
      </c>
      <c r="G10772" s="16" t="s">
        <v>1745</v>
      </c>
      <c r="H10772" s="16" t="s">
        <v>152</v>
      </c>
      <c r="I10772" s="35">
        <v>502680654</v>
      </c>
      <c r="J10772" s="35">
        <v>281176548.66000003</v>
      </c>
      <c r="K10772" s="36">
        <f>IFERROR((J10772/I10772),0)</f>
        <v>0.55935422702780213</v>
      </c>
      <c r="L10772" s="35">
        <v>332137545.5</v>
      </c>
      <c r="M10772" s="35">
        <v>281176548.66000003</v>
      </c>
      <c r="N10772" s="40">
        <f>M10772/L10772</f>
        <v>0.84656658805832008</v>
      </c>
      <c r="O10772" s="28"/>
      <c r="P10772" s="28"/>
      <c r="Q10772" s="28"/>
      <c r="R10772" s="28"/>
      <c r="S10772" s="25"/>
    </row>
    <row r="10773" spans="2:19" s="16" customFormat="1" outlineLevel="2" x14ac:dyDescent="0.25">
      <c r="B10773" s="16" t="s">
        <v>3883</v>
      </c>
      <c r="C10773" s="16" t="s">
        <v>3406</v>
      </c>
      <c r="D10773" s="16" t="s">
        <v>103</v>
      </c>
      <c r="E10773" s="16" t="s">
        <v>1744</v>
      </c>
      <c r="G10773" s="16" t="s">
        <v>1745</v>
      </c>
      <c r="H10773" s="16" t="s">
        <v>19</v>
      </c>
      <c r="I10773" s="31">
        <v>231914465</v>
      </c>
      <c r="J10773" s="31">
        <v>231914465</v>
      </c>
      <c r="K10773" s="32">
        <f>IFERROR((J10773/I10773),0)</f>
        <v>1</v>
      </c>
      <c r="L10773" s="31"/>
      <c r="M10773" s="31"/>
      <c r="N10773" s="39"/>
      <c r="O10773" s="28"/>
      <c r="P10773" s="28"/>
      <c r="Q10773" s="28"/>
      <c r="R10773" s="28"/>
      <c r="S10773" s="25"/>
    </row>
    <row r="10774" spans="2:19" s="16" customFormat="1" outlineLevel="2" x14ac:dyDescent="0.25">
      <c r="B10774" s="16" t="s">
        <v>3883</v>
      </c>
      <c r="C10774" s="16" t="s">
        <v>3406</v>
      </c>
      <c r="D10774" s="16" t="s">
        <v>103</v>
      </c>
      <c r="E10774" s="16" t="s">
        <v>1744</v>
      </c>
      <c r="G10774" s="16" t="s">
        <v>1745</v>
      </c>
      <c r="H10774" s="16" t="s">
        <v>154</v>
      </c>
      <c r="I10774" s="31">
        <v>3109</v>
      </c>
      <c r="J10774" s="31">
        <v>3109</v>
      </c>
      <c r="K10774" s="32">
        <f>IFERROR((J10774/I10774),0)</f>
        <v>1</v>
      </c>
      <c r="L10774" s="31"/>
      <c r="M10774" s="31"/>
      <c r="N10774" s="39"/>
      <c r="O10774" s="28"/>
      <c r="P10774" s="28"/>
      <c r="Q10774" s="28"/>
      <c r="R10774" s="28"/>
      <c r="S10774" s="25"/>
    </row>
    <row r="10775" spans="2:19" s="16" customFormat="1" outlineLevel="2" x14ac:dyDescent="0.25">
      <c r="B10775" s="16" t="s">
        <v>3883</v>
      </c>
      <c r="C10775" s="16" t="s">
        <v>3406</v>
      </c>
      <c r="D10775" s="16" t="s">
        <v>103</v>
      </c>
      <c r="E10775" s="16" t="s">
        <v>1744</v>
      </c>
      <c r="G10775" s="16" t="s">
        <v>1745</v>
      </c>
      <c r="H10775" s="16" t="s">
        <v>231</v>
      </c>
      <c r="I10775" s="31">
        <v>76472862</v>
      </c>
      <c r="J10775" s="31">
        <v>76472862</v>
      </c>
      <c r="K10775" s="32">
        <f>IFERROR((J10775/I10775),0)</f>
        <v>1</v>
      </c>
      <c r="L10775" s="31"/>
      <c r="M10775" s="31"/>
      <c r="N10775" s="39"/>
      <c r="O10775" s="28"/>
      <c r="P10775" s="28"/>
      <c r="Q10775" s="28"/>
      <c r="R10775" s="28"/>
      <c r="S10775" s="25"/>
    </row>
    <row r="10776" spans="2:19" s="16" customFormat="1" outlineLevel="2" x14ac:dyDescent="0.25">
      <c r="B10776" s="16" t="s">
        <v>3883</v>
      </c>
      <c r="C10776" s="16" t="s">
        <v>3406</v>
      </c>
      <c r="D10776" s="16" t="s">
        <v>103</v>
      </c>
      <c r="E10776" s="16" t="s">
        <v>1744</v>
      </c>
      <c r="G10776" s="16" t="s">
        <v>1745</v>
      </c>
      <c r="H10776" s="16" t="s">
        <v>155</v>
      </c>
      <c r="I10776" s="31">
        <v>-100536131</v>
      </c>
      <c r="J10776" s="31"/>
      <c r="K10776" s="32">
        <f>IFERROR((J10776/I10776),0)</f>
        <v>0</v>
      </c>
      <c r="L10776" s="31"/>
      <c r="M10776" s="31"/>
      <c r="N10776" s="39"/>
      <c r="O10776" s="28"/>
      <c r="P10776" s="28"/>
      <c r="Q10776" s="28"/>
      <c r="R10776" s="28"/>
      <c r="S10776" s="25"/>
    </row>
    <row r="10777" spans="2:19" s="16" customFormat="1" outlineLevel="1" x14ac:dyDescent="0.25">
      <c r="B10777" s="47" t="s">
        <v>8192</v>
      </c>
      <c r="C10777" s="47" t="str">
        <f>C10776</f>
        <v>ASIGNACIÓN PARA LA INVERSIÓN LOCAL  - AMBIENTE Y DESARROLLO SOSTENIBLE</v>
      </c>
      <c r="D10777" s="47"/>
      <c r="E10777" s="47" t="str">
        <f>E10776</f>
        <v>27810</v>
      </c>
      <c r="F10777" s="47"/>
      <c r="G10777" s="47" t="str">
        <f>G10776</f>
        <v xml:space="preserve">UNIÓN PANAMERICANA                                </v>
      </c>
      <c r="H10777" s="47" t="s">
        <v>10655</v>
      </c>
      <c r="I10777" s="51">
        <f>SUBTOTAL(9,I10772:I10776)</f>
        <v>710534959</v>
      </c>
      <c r="J10777" s="51">
        <f>SUBTOTAL(9,J10772:J10776)</f>
        <v>589566984.66000009</v>
      </c>
      <c r="K10777" s="49">
        <f>J10777/I10777</f>
        <v>0.82975084785377895</v>
      </c>
      <c r="L10777" s="51">
        <f>SUBTOTAL(9,L10772:L10776)</f>
        <v>332137545.5</v>
      </c>
      <c r="M10777" s="51">
        <f>SUBTOTAL(9,M10772:M10776)</f>
        <v>281176548.66000003</v>
      </c>
      <c r="N10777" s="50">
        <f>IFERROR((M10777/L10777),"N.A")</f>
        <v>0.84656658805832008</v>
      </c>
      <c r="O10777" s="28"/>
      <c r="P10777" s="28"/>
      <c r="Q10777" s="28"/>
      <c r="R10777" s="28"/>
      <c r="S10777" s="25"/>
    </row>
    <row r="10778" spans="2:19" s="16" customFormat="1" outlineLevel="2" x14ac:dyDescent="0.25">
      <c r="B10778" s="16" t="s">
        <v>3884</v>
      </c>
      <c r="C10778" s="16" t="s">
        <v>3406</v>
      </c>
      <c r="D10778" s="16" t="s">
        <v>103</v>
      </c>
      <c r="E10778" s="16" t="s">
        <v>1747</v>
      </c>
      <c r="G10778" s="16" t="s">
        <v>1748</v>
      </c>
      <c r="H10778" s="16" t="s">
        <v>152</v>
      </c>
      <c r="I10778" s="35">
        <v>627586738</v>
      </c>
      <c r="J10778" s="35">
        <v>351043294.73999995</v>
      </c>
      <c r="K10778" s="36">
        <f>IFERROR((J10778/I10778),0)</f>
        <v>0.55935422704869198</v>
      </c>
      <c r="L10778" s="35">
        <v>414667079.56</v>
      </c>
      <c r="M10778" s="35">
        <v>351043294.73999995</v>
      </c>
      <c r="N10778" s="40">
        <f>M10778/L10778</f>
        <v>0.84656658809879304</v>
      </c>
      <c r="O10778" s="28"/>
      <c r="P10778" s="28"/>
      <c r="Q10778" s="28"/>
      <c r="R10778" s="28"/>
      <c r="S10778" s="25"/>
    </row>
    <row r="10779" spans="2:19" s="16" customFormat="1" outlineLevel="2" x14ac:dyDescent="0.25">
      <c r="B10779" s="16" t="s">
        <v>3884</v>
      </c>
      <c r="C10779" s="16" t="s">
        <v>3406</v>
      </c>
      <c r="D10779" s="16" t="s">
        <v>103</v>
      </c>
      <c r="E10779" s="16" t="s">
        <v>1747</v>
      </c>
      <c r="G10779" s="16" t="s">
        <v>1748</v>
      </c>
      <c r="H10779" s="16" t="s">
        <v>19</v>
      </c>
      <c r="I10779" s="31">
        <v>357991730</v>
      </c>
      <c r="J10779" s="31">
        <v>357991730</v>
      </c>
      <c r="K10779" s="32">
        <f>IFERROR((J10779/I10779),0)</f>
        <v>1</v>
      </c>
      <c r="L10779" s="31"/>
      <c r="M10779" s="31"/>
      <c r="N10779" s="39"/>
      <c r="O10779" s="28"/>
      <c r="P10779" s="28"/>
      <c r="Q10779" s="28"/>
      <c r="R10779" s="28"/>
      <c r="S10779" s="25"/>
    </row>
    <row r="10780" spans="2:19" s="16" customFormat="1" outlineLevel="2" x14ac:dyDescent="0.25">
      <c r="B10780" s="16" t="s">
        <v>3884</v>
      </c>
      <c r="C10780" s="16" t="s">
        <v>3406</v>
      </c>
      <c r="D10780" s="16" t="s">
        <v>103</v>
      </c>
      <c r="E10780" s="16" t="s">
        <v>1747</v>
      </c>
      <c r="G10780" s="16" t="s">
        <v>1748</v>
      </c>
      <c r="H10780" s="16" t="s">
        <v>154</v>
      </c>
      <c r="I10780" s="31">
        <v>3882</v>
      </c>
      <c r="J10780" s="31">
        <v>3882</v>
      </c>
      <c r="K10780" s="32">
        <f>IFERROR((J10780/I10780),0)</f>
        <v>1</v>
      </c>
      <c r="L10780" s="31"/>
      <c r="M10780" s="31"/>
      <c r="N10780" s="39"/>
      <c r="O10780" s="28"/>
      <c r="P10780" s="28"/>
      <c r="Q10780" s="28"/>
      <c r="R10780" s="28"/>
      <c r="S10780" s="25"/>
    </row>
    <row r="10781" spans="2:19" s="16" customFormat="1" outlineLevel="2" x14ac:dyDescent="0.25">
      <c r="B10781" s="16" t="s">
        <v>3884</v>
      </c>
      <c r="C10781" s="16" t="s">
        <v>3406</v>
      </c>
      <c r="D10781" s="16" t="s">
        <v>103</v>
      </c>
      <c r="E10781" s="16" t="s">
        <v>1747</v>
      </c>
      <c r="G10781" s="16" t="s">
        <v>1748</v>
      </c>
      <c r="H10781" s="16" t="s">
        <v>231</v>
      </c>
      <c r="I10781" s="31">
        <v>95474838</v>
      </c>
      <c r="J10781" s="31">
        <v>95474838</v>
      </c>
      <c r="K10781" s="32">
        <f>IFERROR((J10781/I10781),0)</f>
        <v>1</v>
      </c>
      <c r="L10781" s="31"/>
      <c r="M10781" s="31"/>
      <c r="N10781" s="39"/>
      <c r="O10781" s="28"/>
      <c r="P10781" s="28"/>
      <c r="Q10781" s="28"/>
      <c r="R10781" s="28"/>
      <c r="S10781" s="25"/>
    </row>
    <row r="10782" spans="2:19" s="16" customFormat="1" outlineLevel="2" x14ac:dyDescent="0.25">
      <c r="B10782" s="16" t="s">
        <v>3884</v>
      </c>
      <c r="C10782" s="16" t="s">
        <v>3406</v>
      </c>
      <c r="D10782" s="16" t="s">
        <v>103</v>
      </c>
      <c r="E10782" s="16" t="s">
        <v>1747</v>
      </c>
      <c r="G10782" s="16" t="s">
        <v>1748</v>
      </c>
      <c r="H10782" s="16" t="s">
        <v>155</v>
      </c>
      <c r="I10782" s="31">
        <v>-125517348</v>
      </c>
      <c r="J10782" s="31"/>
      <c r="K10782" s="32">
        <f>IFERROR((J10782/I10782),0)</f>
        <v>0</v>
      </c>
      <c r="L10782" s="31"/>
      <c r="M10782" s="31"/>
      <c r="N10782" s="39"/>
      <c r="O10782" s="28"/>
      <c r="P10782" s="28"/>
      <c r="Q10782" s="28"/>
      <c r="R10782" s="28"/>
      <c r="S10782" s="25"/>
    </row>
    <row r="10783" spans="2:19" s="16" customFormat="1" outlineLevel="1" x14ac:dyDescent="0.25">
      <c r="B10783" s="47" t="s">
        <v>8193</v>
      </c>
      <c r="C10783" s="47" t="str">
        <f>C10782</f>
        <v>ASIGNACIÓN PARA LA INVERSIÓN LOCAL  - AMBIENTE Y DESARROLLO SOSTENIBLE</v>
      </c>
      <c r="D10783" s="47"/>
      <c r="E10783" s="47" t="str">
        <f>E10782</f>
        <v>27800</v>
      </c>
      <c r="F10783" s="47"/>
      <c r="G10783" s="47" t="str">
        <f>G10782</f>
        <v xml:space="preserve">UNGUÍA                                            </v>
      </c>
      <c r="H10783" s="47" t="s">
        <v>10655</v>
      </c>
      <c r="I10783" s="51">
        <f>SUBTOTAL(9,I10778:I10782)</f>
        <v>955539840</v>
      </c>
      <c r="J10783" s="51">
        <f>SUBTOTAL(9,J10778:J10782)</f>
        <v>804513744.74000001</v>
      </c>
      <c r="K10783" s="49">
        <f>J10783/I10783</f>
        <v>0.84194683576981988</v>
      </c>
      <c r="L10783" s="51">
        <f>SUBTOTAL(9,L10778:L10782)</f>
        <v>414667079.56</v>
      </c>
      <c r="M10783" s="51">
        <f>SUBTOTAL(9,M10778:M10782)</f>
        <v>351043294.73999995</v>
      </c>
      <c r="N10783" s="50">
        <f>IFERROR((M10783/L10783),"N.A")</f>
        <v>0.84656658809879304</v>
      </c>
      <c r="O10783" s="28"/>
      <c r="P10783" s="28"/>
      <c r="Q10783" s="28"/>
      <c r="R10783" s="28"/>
      <c r="S10783" s="25"/>
    </row>
    <row r="10784" spans="2:19" s="16" customFormat="1" outlineLevel="2" x14ac:dyDescent="0.25">
      <c r="B10784" s="16" t="s">
        <v>3885</v>
      </c>
      <c r="C10784" s="16" t="s">
        <v>3406</v>
      </c>
      <c r="D10784" s="16" t="s">
        <v>103</v>
      </c>
      <c r="E10784" s="16" t="s">
        <v>1750</v>
      </c>
      <c r="G10784" s="16" t="s">
        <v>1751</v>
      </c>
      <c r="H10784" s="16" t="s">
        <v>152</v>
      </c>
      <c r="I10784" s="35">
        <v>768322109</v>
      </c>
      <c r="J10784" s="35">
        <v>429764219.39999998</v>
      </c>
      <c r="K10784" s="36">
        <f>IFERROR((J10784/I10784),0)</f>
        <v>0.55935422704333504</v>
      </c>
      <c r="L10784" s="35">
        <v>507655541.42999995</v>
      </c>
      <c r="M10784" s="35">
        <v>429764219.39999998</v>
      </c>
      <c r="N10784" s="40">
        <f>M10784/L10784</f>
        <v>0.84656658763028525</v>
      </c>
      <c r="O10784" s="28"/>
      <c r="P10784" s="28"/>
      <c r="Q10784" s="28"/>
      <c r="R10784" s="28"/>
      <c r="S10784" s="25"/>
    </row>
    <row r="10785" spans="2:19" s="16" customFormat="1" outlineLevel="2" x14ac:dyDescent="0.25">
      <c r="B10785" s="16" t="s">
        <v>3885</v>
      </c>
      <c r="C10785" s="16" t="s">
        <v>3406</v>
      </c>
      <c r="D10785" s="16" t="s">
        <v>103</v>
      </c>
      <c r="E10785" s="16" t="s">
        <v>1750</v>
      </c>
      <c r="G10785" s="16" t="s">
        <v>1751</v>
      </c>
      <c r="H10785" s="16" t="s">
        <v>19</v>
      </c>
      <c r="I10785" s="31">
        <v>353159533</v>
      </c>
      <c r="J10785" s="31">
        <v>353159533</v>
      </c>
      <c r="K10785" s="32">
        <f>IFERROR((J10785/I10785),0)</f>
        <v>1</v>
      </c>
      <c r="L10785" s="31"/>
      <c r="M10785" s="31"/>
      <c r="N10785" s="39"/>
      <c r="O10785" s="28"/>
      <c r="P10785" s="28"/>
      <c r="Q10785" s="28"/>
      <c r="R10785" s="28"/>
      <c r="S10785" s="25"/>
    </row>
    <row r="10786" spans="2:19" s="16" customFormat="1" outlineLevel="2" x14ac:dyDescent="0.25">
      <c r="B10786" s="16" t="s">
        <v>3885</v>
      </c>
      <c r="C10786" s="16" t="s">
        <v>3406</v>
      </c>
      <c r="D10786" s="16" t="s">
        <v>103</v>
      </c>
      <c r="E10786" s="16" t="s">
        <v>1750</v>
      </c>
      <c r="G10786" s="16" t="s">
        <v>1751</v>
      </c>
      <c r="H10786" s="16" t="s">
        <v>154</v>
      </c>
      <c r="I10786" s="31">
        <v>4752</v>
      </c>
      <c r="J10786" s="31">
        <v>4752</v>
      </c>
      <c r="K10786" s="32">
        <f>IFERROR((J10786/I10786),0)</f>
        <v>1</v>
      </c>
      <c r="L10786" s="31"/>
      <c r="M10786" s="31"/>
      <c r="N10786" s="39"/>
      <c r="O10786" s="28"/>
      <c r="P10786" s="28"/>
      <c r="Q10786" s="28"/>
      <c r="R10786" s="28"/>
      <c r="S10786" s="25"/>
    </row>
    <row r="10787" spans="2:19" s="16" customFormat="1" outlineLevel="2" x14ac:dyDescent="0.25">
      <c r="B10787" s="16" t="s">
        <v>3885</v>
      </c>
      <c r="C10787" s="16" t="s">
        <v>3406</v>
      </c>
      <c r="D10787" s="16" t="s">
        <v>103</v>
      </c>
      <c r="E10787" s="16" t="s">
        <v>1750</v>
      </c>
      <c r="G10787" s="16" t="s">
        <v>1751</v>
      </c>
      <c r="H10787" s="16" t="s">
        <v>231</v>
      </c>
      <c r="I10787" s="31">
        <v>116884925</v>
      </c>
      <c r="J10787" s="31">
        <v>116884925</v>
      </c>
      <c r="K10787" s="32">
        <f>IFERROR((J10787/I10787),0)</f>
        <v>1</v>
      </c>
      <c r="L10787" s="31"/>
      <c r="M10787" s="31"/>
      <c r="N10787" s="39"/>
      <c r="O10787" s="28"/>
      <c r="P10787" s="28"/>
      <c r="Q10787" s="28"/>
      <c r="R10787" s="28"/>
      <c r="S10787" s="25"/>
    </row>
    <row r="10788" spans="2:19" s="16" customFormat="1" outlineLevel="2" x14ac:dyDescent="0.25">
      <c r="B10788" s="16" t="s">
        <v>3885</v>
      </c>
      <c r="C10788" s="16" t="s">
        <v>3406</v>
      </c>
      <c r="D10788" s="16" t="s">
        <v>103</v>
      </c>
      <c r="E10788" s="16" t="s">
        <v>1750</v>
      </c>
      <c r="G10788" s="16" t="s">
        <v>1751</v>
      </c>
      <c r="H10788" s="16" t="s">
        <v>155</v>
      </c>
      <c r="I10788" s="31">
        <v>-153664422</v>
      </c>
      <c r="J10788" s="31"/>
      <c r="K10788" s="32">
        <f>IFERROR((J10788/I10788),0)</f>
        <v>0</v>
      </c>
      <c r="L10788" s="31"/>
      <c r="M10788" s="31"/>
      <c r="N10788" s="39"/>
      <c r="O10788" s="28"/>
      <c r="P10788" s="28"/>
      <c r="Q10788" s="28"/>
      <c r="R10788" s="28"/>
      <c r="S10788" s="25"/>
    </row>
    <row r="10789" spans="2:19" s="16" customFormat="1" outlineLevel="1" x14ac:dyDescent="0.25">
      <c r="B10789" s="47" t="s">
        <v>8194</v>
      </c>
      <c r="C10789" s="47" t="str">
        <f>C10788</f>
        <v>ASIGNACIÓN PARA LA INVERSIÓN LOCAL  - AMBIENTE Y DESARROLLO SOSTENIBLE</v>
      </c>
      <c r="D10789" s="47"/>
      <c r="E10789" s="47" t="str">
        <f>E10788</f>
        <v>27787</v>
      </c>
      <c r="F10789" s="47"/>
      <c r="G10789" s="47" t="str">
        <f>G10788</f>
        <v xml:space="preserve">TADÓ                                              </v>
      </c>
      <c r="H10789" s="47" t="s">
        <v>10655</v>
      </c>
      <c r="I10789" s="51">
        <f>SUBTOTAL(9,I10784:I10788)</f>
        <v>1084706897</v>
      </c>
      <c r="J10789" s="51">
        <f>SUBTOTAL(9,J10784:J10788)</f>
        <v>899813429.39999998</v>
      </c>
      <c r="K10789" s="49">
        <f>J10789/I10789</f>
        <v>0.82954522727626756</v>
      </c>
      <c r="L10789" s="51">
        <f>SUBTOTAL(9,L10784:L10788)</f>
        <v>507655541.42999995</v>
      </c>
      <c r="M10789" s="51">
        <f>SUBTOTAL(9,M10784:M10788)</f>
        <v>429764219.39999998</v>
      </c>
      <c r="N10789" s="50">
        <f>IFERROR((M10789/L10789),"N.A")</f>
        <v>0.84656658763028525</v>
      </c>
      <c r="O10789" s="28"/>
      <c r="P10789" s="28"/>
      <c r="Q10789" s="28"/>
      <c r="R10789" s="28"/>
      <c r="S10789" s="25"/>
    </row>
    <row r="10790" spans="2:19" s="16" customFormat="1" outlineLevel="2" x14ac:dyDescent="0.25">
      <c r="B10790" s="16" t="s">
        <v>3886</v>
      </c>
      <c r="C10790" s="16" t="s">
        <v>3406</v>
      </c>
      <c r="D10790" s="16" t="s">
        <v>103</v>
      </c>
      <c r="E10790" s="16" t="s">
        <v>1753</v>
      </c>
      <c r="G10790" s="16" t="s">
        <v>1754</v>
      </c>
      <c r="H10790" s="16" t="s">
        <v>152</v>
      </c>
      <c r="I10790" s="35">
        <v>361530362</v>
      </c>
      <c r="J10790" s="35">
        <v>202223536.18000004</v>
      </c>
      <c r="K10790" s="36">
        <f>IFERROR((J10790/I10790),0)</f>
        <v>0.55935422701786808</v>
      </c>
      <c r="L10790" s="35">
        <v>238874932.11999997</v>
      </c>
      <c r="M10790" s="35">
        <v>202223536.18000004</v>
      </c>
      <c r="N10790" s="40">
        <f>M10790/L10790</f>
        <v>0.84656658773391957</v>
      </c>
      <c r="O10790" s="28"/>
      <c r="P10790" s="28"/>
      <c r="Q10790" s="28"/>
      <c r="R10790" s="28"/>
      <c r="S10790" s="25"/>
    </row>
    <row r="10791" spans="2:19" s="16" customFormat="1" outlineLevel="2" x14ac:dyDescent="0.25">
      <c r="B10791" s="16" t="s">
        <v>3886</v>
      </c>
      <c r="C10791" s="16" t="s">
        <v>3406</v>
      </c>
      <c r="D10791" s="16" t="s">
        <v>103</v>
      </c>
      <c r="E10791" s="16" t="s">
        <v>1753</v>
      </c>
      <c r="G10791" s="16" t="s">
        <v>1754</v>
      </c>
      <c r="H10791" s="16" t="s">
        <v>19</v>
      </c>
      <c r="I10791" s="31">
        <v>163850057</v>
      </c>
      <c r="J10791" s="31">
        <v>163850057</v>
      </c>
      <c r="K10791" s="32">
        <f>IFERROR((J10791/I10791),0)</f>
        <v>1</v>
      </c>
      <c r="L10791" s="31"/>
      <c r="M10791" s="31"/>
      <c r="N10791" s="39"/>
      <c r="O10791" s="28"/>
      <c r="P10791" s="28"/>
      <c r="Q10791" s="28"/>
      <c r="R10791" s="28"/>
      <c r="S10791" s="25"/>
    </row>
    <row r="10792" spans="2:19" s="16" customFormat="1" outlineLevel="2" x14ac:dyDescent="0.25">
      <c r="B10792" s="16" t="s">
        <v>3886</v>
      </c>
      <c r="C10792" s="16" t="s">
        <v>3406</v>
      </c>
      <c r="D10792" s="16" t="s">
        <v>103</v>
      </c>
      <c r="E10792" s="16" t="s">
        <v>1753</v>
      </c>
      <c r="G10792" s="16" t="s">
        <v>1754</v>
      </c>
      <c r="H10792" s="16" t="s">
        <v>154</v>
      </c>
      <c r="I10792" s="31">
        <v>2236</v>
      </c>
      <c r="J10792" s="31">
        <v>2236</v>
      </c>
      <c r="K10792" s="32">
        <f>IFERROR((J10792/I10792),0)</f>
        <v>1</v>
      </c>
      <c r="L10792" s="31"/>
      <c r="M10792" s="31"/>
      <c r="N10792" s="39"/>
      <c r="O10792" s="28"/>
      <c r="P10792" s="28"/>
      <c r="Q10792" s="28"/>
      <c r="R10792" s="28"/>
      <c r="S10792" s="25"/>
    </row>
    <row r="10793" spans="2:19" s="16" customFormat="1" outlineLevel="2" x14ac:dyDescent="0.25">
      <c r="B10793" s="16" t="s">
        <v>3886</v>
      </c>
      <c r="C10793" s="16" t="s">
        <v>3406</v>
      </c>
      <c r="D10793" s="16" t="s">
        <v>103</v>
      </c>
      <c r="E10793" s="16" t="s">
        <v>1753</v>
      </c>
      <c r="G10793" s="16" t="s">
        <v>1754</v>
      </c>
      <c r="H10793" s="16" t="s">
        <v>231</v>
      </c>
      <c r="I10793" s="31">
        <v>54999653</v>
      </c>
      <c r="J10793" s="31">
        <v>54999653</v>
      </c>
      <c r="K10793" s="32">
        <f>IFERROR((J10793/I10793),0)</f>
        <v>1</v>
      </c>
      <c r="L10793" s="31"/>
      <c r="M10793" s="31"/>
      <c r="N10793" s="39"/>
      <c r="O10793" s="28"/>
      <c r="P10793" s="28"/>
      <c r="Q10793" s="28"/>
      <c r="R10793" s="28"/>
      <c r="S10793" s="25"/>
    </row>
    <row r="10794" spans="2:19" s="16" customFormat="1" outlineLevel="2" x14ac:dyDescent="0.25">
      <c r="B10794" s="16" t="s">
        <v>3886</v>
      </c>
      <c r="C10794" s="16" t="s">
        <v>3406</v>
      </c>
      <c r="D10794" s="16" t="s">
        <v>103</v>
      </c>
      <c r="E10794" s="16" t="s">
        <v>1753</v>
      </c>
      <c r="G10794" s="16" t="s">
        <v>1754</v>
      </c>
      <c r="H10794" s="16" t="s">
        <v>155</v>
      </c>
      <c r="I10794" s="31">
        <v>-72306072</v>
      </c>
      <c r="J10794" s="31"/>
      <c r="K10794" s="32">
        <f>IFERROR((J10794/I10794),0)</f>
        <v>0</v>
      </c>
      <c r="L10794" s="31"/>
      <c r="M10794" s="31"/>
      <c r="N10794" s="39"/>
      <c r="O10794" s="28"/>
      <c r="P10794" s="28"/>
      <c r="Q10794" s="28"/>
      <c r="R10794" s="28"/>
      <c r="S10794" s="25"/>
    </row>
    <row r="10795" spans="2:19" s="16" customFormat="1" outlineLevel="1" x14ac:dyDescent="0.25">
      <c r="B10795" s="47" t="s">
        <v>8195</v>
      </c>
      <c r="C10795" s="47" t="str">
        <f>C10794</f>
        <v>ASIGNACIÓN PARA LA INVERSIÓN LOCAL  - AMBIENTE Y DESARROLLO SOSTENIBLE</v>
      </c>
      <c r="D10795" s="47"/>
      <c r="E10795" s="47" t="str">
        <f>E10794</f>
        <v>27745</v>
      </c>
      <c r="F10795" s="47"/>
      <c r="G10795" s="47" t="str">
        <f>G10794</f>
        <v xml:space="preserve">SIPÍ                                              </v>
      </c>
      <c r="H10795" s="47" t="s">
        <v>10655</v>
      </c>
      <c r="I10795" s="51">
        <f>SUBTOTAL(9,I10790:I10794)</f>
        <v>508076236</v>
      </c>
      <c r="J10795" s="51">
        <f>SUBTOTAL(9,J10790:J10794)</f>
        <v>421075482.18000007</v>
      </c>
      <c r="K10795" s="49">
        <f>J10795/I10795</f>
        <v>0.82876437106182632</v>
      </c>
      <c r="L10795" s="51">
        <f>SUBTOTAL(9,L10790:L10794)</f>
        <v>238874932.11999997</v>
      </c>
      <c r="M10795" s="51">
        <f>SUBTOTAL(9,M10790:M10794)</f>
        <v>202223536.18000004</v>
      </c>
      <c r="N10795" s="50">
        <f>IFERROR((M10795/L10795),"N.A")</f>
        <v>0.84656658773391957</v>
      </c>
      <c r="O10795" s="28"/>
      <c r="P10795" s="28"/>
      <c r="Q10795" s="28"/>
      <c r="R10795" s="28"/>
      <c r="S10795" s="25"/>
    </row>
    <row r="10796" spans="2:19" s="16" customFormat="1" outlineLevel="2" x14ac:dyDescent="0.25">
      <c r="B10796" s="16" t="s">
        <v>3887</v>
      </c>
      <c r="C10796" s="16" t="s">
        <v>3406</v>
      </c>
      <c r="D10796" s="16" t="s">
        <v>103</v>
      </c>
      <c r="E10796" s="16" t="s">
        <v>1756</v>
      </c>
      <c r="G10796" s="16" t="s">
        <v>1757</v>
      </c>
      <c r="H10796" s="16" t="s">
        <v>152</v>
      </c>
      <c r="I10796" s="35">
        <v>320202720</v>
      </c>
      <c r="J10796" s="35">
        <v>179106744.94</v>
      </c>
      <c r="K10796" s="36">
        <f>IFERROR((J10796/I10796),0)</f>
        <v>0.55935422703467352</v>
      </c>
      <c r="L10796" s="35">
        <v>211568407.75999999</v>
      </c>
      <c r="M10796" s="35">
        <v>179106744.94</v>
      </c>
      <c r="N10796" s="40">
        <f>M10796/L10796</f>
        <v>0.84656658731002965</v>
      </c>
      <c r="O10796" s="28"/>
      <c r="P10796" s="28"/>
      <c r="Q10796" s="28"/>
      <c r="R10796" s="28"/>
      <c r="S10796" s="25"/>
    </row>
    <row r="10797" spans="2:19" s="16" customFormat="1" outlineLevel="2" x14ac:dyDescent="0.25">
      <c r="B10797" s="16" t="s">
        <v>3887</v>
      </c>
      <c r="C10797" s="16" t="s">
        <v>3406</v>
      </c>
      <c r="D10797" s="16" t="s">
        <v>103</v>
      </c>
      <c r="E10797" s="16" t="s">
        <v>1756</v>
      </c>
      <c r="G10797" s="16" t="s">
        <v>1757</v>
      </c>
      <c r="H10797" s="16" t="s">
        <v>19</v>
      </c>
      <c r="I10797" s="31">
        <v>144493649</v>
      </c>
      <c r="J10797" s="31">
        <v>144493649</v>
      </c>
      <c r="K10797" s="32">
        <f>IFERROR((J10797/I10797),0)</f>
        <v>1</v>
      </c>
      <c r="L10797" s="31"/>
      <c r="M10797" s="31"/>
      <c r="N10797" s="39"/>
      <c r="O10797" s="28"/>
      <c r="P10797" s="28"/>
      <c r="Q10797" s="28"/>
      <c r="R10797" s="28"/>
      <c r="S10797" s="25"/>
    </row>
    <row r="10798" spans="2:19" s="16" customFormat="1" outlineLevel="2" x14ac:dyDescent="0.25">
      <c r="B10798" s="16" t="s">
        <v>3887</v>
      </c>
      <c r="C10798" s="16" t="s">
        <v>3406</v>
      </c>
      <c r="D10798" s="16" t="s">
        <v>103</v>
      </c>
      <c r="E10798" s="16" t="s">
        <v>1756</v>
      </c>
      <c r="G10798" s="16" t="s">
        <v>1757</v>
      </c>
      <c r="H10798" s="16" t="s">
        <v>154</v>
      </c>
      <c r="I10798" s="31">
        <v>1980</v>
      </c>
      <c r="J10798" s="31">
        <v>1980</v>
      </c>
      <c r="K10798" s="32">
        <f>IFERROR((J10798/I10798),0)</f>
        <v>1</v>
      </c>
      <c r="L10798" s="31"/>
      <c r="M10798" s="31"/>
      <c r="N10798" s="39"/>
      <c r="O10798" s="28"/>
      <c r="P10798" s="28"/>
      <c r="Q10798" s="28"/>
      <c r="R10798" s="28"/>
      <c r="S10798" s="25"/>
    </row>
    <row r="10799" spans="2:19" s="16" customFormat="1" outlineLevel="2" x14ac:dyDescent="0.25">
      <c r="B10799" s="16" t="s">
        <v>3887</v>
      </c>
      <c r="C10799" s="16" t="s">
        <v>3406</v>
      </c>
      <c r="D10799" s="16" t="s">
        <v>103</v>
      </c>
      <c r="E10799" s="16" t="s">
        <v>1756</v>
      </c>
      <c r="G10799" s="16" t="s">
        <v>1757</v>
      </c>
      <c r="H10799" s="16" t="s">
        <v>231</v>
      </c>
      <c r="I10799" s="31">
        <v>48712474</v>
      </c>
      <c r="J10799" s="31">
        <v>48712474</v>
      </c>
      <c r="K10799" s="32">
        <f>IFERROR((J10799/I10799),0)</f>
        <v>1</v>
      </c>
      <c r="L10799" s="31"/>
      <c r="M10799" s="31"/>
      <c r="N10799" s="39"/>
      <c r="O10799" s="28"/>
      <c r="P10799" s="28"/>
      <c r="Q10799" s="28"/>
      <c r="R10799" s="28"/>
      <c r="S10799" s="25"/>
    </row>
    <row r="10800" spans="2:19" s="16" customFormat="1" outlineLevel="2" x14ac:dyDescent="0.25">
      <c r="B10800" s="16" t="s">
        <v>3887</v>
      </c>
      <c r="C10800" s="16" t="s">
        <v>3406</v>
      </c>
      <c r="D10800" s="16" t="s">
        <v>103</v>
      </c>
      <c r="E10800" s="16" t="s">
        <v>1756</v>
      </c>
      <c r="G10800" s="16" t="s">
        <v>1757</v>
      </c>
      <c r="H10800" s="16" t="s">
        <v>155</v>
      </c>
      <c r="I10800" s="31">
        <v>-64040544</v>
      </c>
      <c r="J10800" s="31"/>
      <c r="K10800" s="32">
        <f>IFERROR((J10800/I10800),0)</f>
        <v>0</v>
      </c>
      <c r="L10800" s="31"/>
      <c r="M10800" s="31"/>
      <c r="N10800" s="39"/>
      <c r="O10800" s="28"/>
      <c r="P10800" s="28"/>
      <c r="Q10800" s="28"/>
      <c r="R10800" s="28"/>
      <c r="S10800" s="25"/>
    </row>
    <row r="10801" spans="2:19" s="16" customFormat="1" outlineLevel="1" x14ac:dyDescent="0.25">
      <c r="B10801" s="47" t="s">
        <v>8196</v>
      </c>
      <c r="C10801" s="47" t="str">
        <f>C10800</f>
        <v>ASIGNACIÓN PARA LA INVERSIÓN LOCAL  - AMBIENTE Y DESARROLLO SOSTENIBLE</v>
      </c>
      <c r="D10801" s="47"/>
      <c r="E10801" s="47" t="str">
        <f>E10800</f>
        <v>27660</v>
      </c>
      <c r="F10801" s="47"/>
      <c r="G10801" s="47" t="str">
        <f>G10800</f>
        <v xml:space="preserve">SAN JOSÉ DEL PALMAR                               </v>
      </c>
      <c r="H10801" s="47" t="s">
        <v>10655</v>
      </c>
      <c r="I10801" s="51">
        <f>SUBTOTAL(9,I10796:I10800)</f>
        <v>449370279</v>
      </c>
      <c r="J10801" s="51">
        <f>SUBTOTAL(9,J10796:J10800)</f>
        <v>372314847.94</v>
      </c>
      <c r="K10801" s="49">
        <f>J10801/I10801</f>
        <v>0.82852575112115945</v>
      </c>
      <c r="L10801" s="51">
        <f>SUBTOTAL(9,L10796:L10800)</f>
        <v>211568407.75999999</v>
      </c>
      <c r="M10801" s="51">
        <f>SUBTOTAL(9,M10796:M10800)</f>
        <v>179106744.94</v>
      </c>
      <c r="N10801" s="50">
        <f>IFERROR((M10801/L10801),"N.A")</f>
        <v>0.84656658731002965</v>
      </c>
      <c r="O10801" s="28"/>
      <c r="P10801" s="28"/>
      <c r="Q10801" s="28"/>
      <c r="R10801" s="28"/>
      <c r="S10801" s="25"/>
    </row>
    <row r="10802" spans="2:19" s="16" customFormat="1" outlineLevel="2" x14ac:dyDescent="0.25">
      <c r="B10802" s="16" t="s">
        <v>3888</v>
      </c>
      <c r="C10802" s="16" t="s">
        <v>3406</v>
      </c>
      <c r="D10802" s="16" t="s">
        <v>103</v>
      </c>
      <c r="E10802" s="16" t="s">
        <v>1759</v>
      </c>
      <c r="G10802" s="16" t="s">
        <v>1760</v>
      </c>
      <c r="H10802" s="16" t="s">
        <v>152</v>
      </c>
      <c r="I10802" s="35">
        <v>1259995961</v>
      </c>
      <c r="J10802" s="35">
        <v>704784066.85000002</v>
      </c>
      <c r="K10802" s="36">
        <f>IFERROR((J10802/I10802),0)</f>
        <v>0.55935422704898652</v>
      </c>
      <c r="L10802" s="35">
        <v>832520532.71000004</v>
      </c>
      <c r="M10802" s="35">
        <v>704784066.85000002</v>
      </c>
      <c r="N10802" s="40">
        <f>M10802/L10802</f>
        <v>0.84656658804054297</v>
      </c>
      <c r="O10802" s="28"/>
      <c r="P10802" s="28"/>
      <c r="Q10802" s="28"/>
      <c r="R10802" s="28"/>
      <c r="S10802" s="25"/>
    </row>
    <row r="10803" spans="2:19" s="16" customFormat="1" outlineLevel="2" x14ac:dyDescent="0.25">
      <c r="B10803" s="16" t="s">
        <v>3888</v>
      </c>
      <c r="C10803" s="16" t="s">
        <v>3406</v>
      </c>
      <c r="D10803" s="16" t="s">
        <v>103</v>
      </c>
      <c r="E10803" s="16" t="s">
        <v>1759</v>
      </c>
      <c r="G10803" s="16" t="s">
        <v>1760</v>
      </c>
      <c r="H10803" s="16" t="s">
        <v>19</v>
      </c>
      <c r="I10803" s="31">
        <v>817104561</v>
      </c>
      <c r="J10803" s="31">
        <v>817104561</v>
      </c>
      <c r="K10803" s="32">
        <f>IFERROR((J10803/I10803),0)</f>
        <v>1</v>
      </c>
      <c r="L10803" s="31"/>
      <c r="M10803" s="31"/>
      <c r="N10803" s="39"/>
      <c r="O10803" s="28"/>
      <c r="P10803" s="28"/>
      <c r="Q10803" s="28"/>
      <c r="R10803" s="28"/>
      <c r="S10803" s="25"/>
    </row>
    <row r="10804" spans="2:19" s="16" customFormat="1" outlineLevel="2" x14ac:dyDescent="0.25">
      <c r="B10804" s="16" t="s">
        <v>3888</v>
      </c>
      <c r="C10804" s="16" t="s">
        <v>3406</v>
      </c>
      <c r="D10804" s="16" t="s">
        <v>103</v>
      </c>
      <c r="E10804" s="16" t="s">
        <v>1759</v>
      </c>
      <c r="G10804" s="16" t="s">
        <v>1760</v>
      </c>
      <c r="H10804" s="16" t="s">
        <v>154</v>
      </c>
      <c r="I10804" s="31">
        <v>7793</v>
      </c>
      <c r="J10804" s="31">
        <v>7793</v>
      </c>
      <c r="K10804" s="32">
        <f>IFERROR((J10804/I10804),0)</f>
        <v>1</v>
      </c>
      <c r="L10804" s="31"/>
      <c r="M10804" s="31"/>
      <c r="N10804" s="39"/>
      <c r="O10804" s="28"/>
      <c r="P10804" s="28"/>
      <c r="Q10804" s="28"/>
      <c r="R10804" s="28"/>
      <c r="S10804" s="25"/>
    </row>
    <row r="10805" spans="2:19" s="16" customFormat="1" outlineLevel="2" x14ac:dyDescent="0.25">
      <c r="B10805" s="16" t="s">
        <v>3888</v>
      </c>
      <c r="C10805" s="16" t="s">
        <v>3406</v>
      </c>
      <c r="D10805" s="16" t="s">
        <v>103</v>
      </c>
      <c r="E10805" s="16" t="s">
        <v>1759</v>
      </c>
      <c r="G10805" s="16" t="s">
        <v>1760</v>
      </c>
      <c r="H10805" s="16" t="s">
        <v>231</v>
      </c>
      <c r="I10805" s="31">
        <v>191683321</v>
      </c>
      <c r="J10805" s="31">
        <v>191683321</v>
      </c>
      <c r="K10805" s="32">
        <f>IFERROR((J10805/I10805),0)</f>
        <v>1</v>
      </c>
      <c r="L10805" s="31"/>
      <c r="M10805" s="31"/>
      <c r="N10805" s="39"/>
      <c r="O10805" s="28"/>
      <c r="P10805" s="28"/>
      <c r="Q10805" s="28"/>
      <c r="R10805" s="28"/>
      <c r="S10805" s="25"/>
    </row>
    <row r="10806" spans="2:19" s="16" customFormat="1" outlineLevel="2" x14ac:dyDescent="0.25">
      <c r="B10806" s="16" t="s">
        <v>3888</v>
      </c>
      <c r="C10806" s="16" t="s">
        <v>3406</v>
      </c>
      <c r="D10806" s="16" t="s">
        <v>103</v>
      </c>
      <c r="E10806" s="16" t="s">
        <v>1759</v>
      </c>
      <c r="G10806" s="16" t="s">
        <v>1760</v>
      </c>
      <c r="H10806" s="16" t="s">
        <v>155</v>
      </c>
      <c r="I10806" s="31">
        <v>-251999192</v>
      </c>
      <c r="J10806" s="31"/>
      <c r="K10806" s="32">
        <f>IFERROR((J10806/I10806),0)</f>
        <v>0</v>
      </c>
      <c r="L10806" s="31"/>
      <c r="M10806" s="31"/>
      <c r="N10806" s="39"/>
      <c r="O10806" s="28"/>
      <c r="P10806" s="28"/>
      <c r="Q10806" s="28"/>
      <c r="R10806" s="28"/>
      <c r="S10806" s="25"/>
    </row>
    <row r="10807" spans="2:19" s="16" customFormat="1" outlineLevel="1" x14ac:dyDescent="0.25">
      <c r="B10807" s="47" t="s">
        <v>8197</v>
      </c>
      <c r="C10807" s="47" t="str">
        <f>C10806</f>
        <v>ASIGNACIÓN PARA LA INVERSIÓN LOCAL  - AMBIENTE Y DESARROLLO SOSTENIBLE</v>
      </c>
      <c r="D10807" s="47"/>
      <c r="E10807" s="47" t="str">
        <f>E10806</f>
        <v>27615</v>
      </c>
      <c r="F10807" s="47"/>
      <c r="G10807" s="47" t="str">
        <f>G10806</f>
        <v xml:space="preserve">RIOSUCIO                                          </v>
      </c>
      <c r="H10807" s="47" t="s">
        <v>10655</v>
      </c>
      <c r="I10807" s="51">
        <f>SUBTOTAL(9,I10802:I10806)</f>
        <v>2016792444</v>
      </c>
      <c r="J10807" s="51">
        <f>SUBTOTAL(9,J10802:J10806)</f>
        <v>1713579741.8499999</v>
      </c>
      <c r="K10807" s="49">
        <f>J10807/I10807</f>
        <v>0.84965597077078292</v>
      </c>
      <c r="L10807" s="51">
        <f>SUBTOTAL(9,L10802:L10806)</f>
        <v>832520532.71000004</v>
      </c>
      <c r="M10807" s="51">
        <f>SUBTOTAL(9,M10802:M10806)</f>
        <v>704784066.85000002</v>
      </c>
      <c r="N10807" s="50">
        <f>IFERROR((M10807/L10807),"N.A")</f>
        <v>0.84656658804054297</v>
      </c>
      <c r="O10807" s="28"/>
      <c r="P10807" s="28"/>
      <c r="Q10807" s="28"/>
      <c r="R10807" s="28"/>
      <c r="S10807" s="25"/>
    </row>
    <row r="10808" spans="2:19" s="16" customFormat="1" outlineLevel="2" x14ac:dyDescent="0.25">
      <c r="B10808" s="16" t="s">
        <v>3889</v>
      </c>
      <c r="C10808" s="16" t="s">
        <v>3406</v>
      </c>
      <c r="D10808" s="16" t="s">
        <v>103</v>
      </c>
      <c r="E10808" s="16" t="s">
        <v>1762</v>
      </c>
      <c r="G10808" s="16" t="s">
        <v>1763</v>
      </c>
      <c r="H10808" s="16" t="s">
        <v>152</v>
      </c>
      <c r="I10808" s="35">
        <v>582035017</v>
      </c>
      <c r="J10808" s="35">
        <v>325563747.05000007</v>
      </c>
      <c r="K10808" s="36">
        <f>IFERROR((J10808/I10808),0)</f>
        <v>0.55935422704988225</v>
      </c>
      <c r="L10808" s="35">
        <v>384569568.30000001</v>
      </c>
      <c r="M10808" s="35">
        <v>325563747.05000007</v>
      </c>
      <c r="N10808" s="40">
        <f>M10808/L10808</f>
        <v>0.84656658739058122</v>
      </c>
      <c r="O10808" s="28"/>
      <c r="P10808" s="28"/>
      <c r="Q10808" s="28"/>
      <c r="R10808" s="28"/>
      <c r="S10808" s="25"/>
    </row>
    <row r="10809" spans="2:19" s="16" customFormat="1" outlineLevel="2" x14ac:dyDescent="0.25">
      <c r="B10809" s="16" t="s">
        <v>3889</v>
      </c>
      <c r="C10809" s="16" t="s">
        <v>3406</v>
      </c>
      <c r="D10809" s="16" t="s">
        <v>103</v>
      </c>
      <c r="E10809" s="16" t="s">
        <v>1762</v>
      </c>
      <c r="G10809" s="16" t="s">
        <v>1763</v>
      </c>
      <c r="H10809" s="16" t="s">
        <v>19</v>
      </c>
      <c r="I10809" s="31">
        <v>287088422</v>
      </c>
      <c r="J10809" s="31">
        <v>287088422</v>
      </c>
      <c r="K10809" s="32">
        <f>IFERROR((J10809/I10809),0)</f>
        <v>1</v>
      </c>
      <c r="L10809" s="31"/>
      <c r="M10809" s="31"/>
      <c r="N10809" s="39"/>
      <c r="O10809" s="28"/>
      <c r="P10809" s="28"/>
      <c r="Q10809" s="28"/>
      <c r="R10809" s="28"/>
      <c r="S10809" s="25"/>
    </row>
    <row r="10810" spans="2:19" s="16" customFormat="1" outlineLevel="2" x14ac:dyDescent="0.25">
      <c r="B10810" s="16" t="s">
        <v>3889</v>
      </c>
      <c r="C10810" s="16" t="s">
        <v>3406</v>
      </c>
      <c r="D10810" s="16" t="s">
        <v>103</v>
      </c>
      <c r="E10810" s="16" t="s">
        <v>1762</v>
      </c>
      <c r="G10810" s="16" t="s">
        <v>1763</v>
      </c>
      <c r="H10810" s="16" t="s">
        <v>154</v>
      </c>
      <c r="I10810" s="31">
        <v>3600</v>
      </c>
      <c r="J10810" s="31">
        <v>3600</v>
      </c>
      <c r="K10810" s="32">
        <f>IFERROR((J10810/I10810),0)</f>
        <v>1</v>
      </c>
      <c r="L10810" s="31"/>
      <c r="M10810" s="31"/>
      <c r="N10810" s="39"/>
      <c r="O10810" s="28"/>
      <c r="P10810" s="28"/>
      <c r="Q10810" s="28"/>
      <c r="R10810" s="28"/>
      <c r="S10810" s="25"/>
    </row>
    <row r="10811" spans="2:19" s="16" customFormat="1" outlineLevel="2" x14ac:dyDescent="0.25">
      <c r="B10811" s="16" t="s">
        <v>3889</v>
      </c>
      <c r="C10811" s="16" t="s">
        <v>3406</v>
      </c>
      <c r="D10811" s="16" t="s">
        <v>103</v>
      </c>
      <c r="E10811" s="16" t="s">
        <v>1762</v>
      </c>
      <c r="G10811" s="16" t="s">
        <v>1763</v>
      </c>
      <c r="H10811" s="16" t="s">
        <v>231</v>
      </c>
      <c r="I10811" s="31">
        <v>88545050</v>
      </c>
      <c r="J10811" s="31">
        <v>88545050</v>
      </c>
      <c r="K10811" s="32">
        <f>IFERROR((J10811/I10811),0)</f>
        <v>1</v>
      </c>
      <c r="L10811" s="31"/>
      <c r="M10811" s="31"/>
      <c r="N10811" s="39"/>
      <c r="O10811" s="28"/>
      <c r="P10811" s="28"/>
      <c r="Q10811" s="28"/>
      <c r="R10811" s="28"/>
      <c r="S10811" s="25"/>
    </row>
    <row r="10812" spans="2:19" s="16" customFormat="1" outlineLevel="2" x14ac:dyDescent="0.25">
      <c r="B10812" s="16" t="s">
        <v>3889</v>
      </c>
      <c r="C10812" s="16" t="s">
        <v>3406</v>
      </c>
      <c r="D10812" s="16" t="s">
        <v>103</v>
      </c>
      <c r="E10812" s="16" t="s">
        <v>1762</v>
      </c>
      <c r="G10812" s="16" t="s">
        <v>1763</v>
      </c>
      <c r="H10812" s="16" t="s">
        <v>155</v>
      </c>
      <c r="I10812" s="31">
        <v>-116407003</v>
      </c>
      <c r="J10812" s="31"/>
      <c r="K10812" s="32">
        <f>IFERROR((J10812/I10812),0)</f>
        <v>0</v>
      </c>
      <c r="L10812" s="31"/>
      <c r="M10812" s="31"/>
      <c r="N10812" s="39"/>
      <c r="O10812" s="28"/>
      <c r="P10812" s="28"/>
      <c r="Q10812" s="28"/>
      <c r="R10812" s="28"/>
      <c r="S10812" s="25"/>
    </row>
    <row r="10813" spans="2:19" s="16" customFormat="1" outlineLevel="1" x14ac:dyDescent="0.25">
      <c r="B10813" s="47" t="s">
        <v>8198</v>
      </c>
      <c r="C10813" s="47" t="str">
        <f>C10812</f>
        <v>ASIGNACIÓN PARA LA INVERSIÓN LOCAL  - AMBIENTE Y DESARROLLO SOSTENIBLE</v>
      </c>
      <c r="D10813" s="47"/>
      <c r="E10813" s="47" t="str">
        <f>E10812</f>
        <v>27600</v>
      </c>
      <c r="F10813" s="47"/>
      <c r="G10813" s="47" t="str">
        <f>G10812</f>
        <v xml:space="preserve">RÍO QUITO                                         </v>
      </c>
      <c r="H10813" s="47" t="s">
        <v>10655</v>
      </c>
      <c r="I10813" s="51">
        <f>SUBTOTAL(9,I10808:I10812)</f>
        <v>841265086</v>
      </c>
      <c r="J10813" s="51">
        <f>SUBTOTAL(9,J10808:J10812)</f>
        <v>701200819.05000007</v>
      </c>
      <c r="K10813" s="49">
        <f>J10813/I10813</f>
        <v>0.83350757177387491</v>
      </c>
      <c r="L10813" s="51">
        <f>SUBTOTAL(9,L10808:L10812)</f>
        <v>384569568.30000001</v>
      </c>
      <c r="M10813" s="51">
        <f>SUBTOTAL(9,M10808:M10812)</f>
        <v>325563747.05000007</v>
      </c>
      <c r="N10813" s="50">
        <f>IFERROR((M10813/L10813),"N.A")</f>
        <v>0.84656658739058122</v>
      </c>
      <c r="O10813" s="28"/>
      <c r="P10813" s="28"/>
      <c r="Q10813" s="28"/>
      <c r="R10813" s="28"/>
      <c r="S10813" s="25"/>
    </row>
    <row r="10814" spans="2:19" s="16" customFormat="1" outlineLevel="2" x14ac:dyDescent="0.25">
      <c r="B10814" s="16" t="s">
        <v>3890</v>
      </c>
      <c r="C10814" s="16" t="s">
        <v>3406</v>
      </c>
      <c r="D10814" s="16" t="s">
        <v>103</v>
      </c>
      <c r="E10814" s="16" t="s">
        <v>1765</v>
      </c>
      <c r="G10814" s="16" t="s">
        <v>1766</v>
      </c>
      <c r="H10814" s="16" t="s">
        <v>152</v>
      </c>
      <c r="I10814" s="35">
        <v>406868310</v>
      </c>
      <c r="J10814" s="35">
        <v>227583509.04999998</v>
      </c>
      <c r="K10814" s="36">
        <f>IFERROR((J10814/I10814),0)</f>
        <v>0.55935422704707571</v>
      </c>
      <c r="L10814" s="35">
        <v>268831196.78000003</v>
      </c>
      <c r="M10814" s="35">
        <v>227583509.04999998</v>
      </c>
      <c r="N10814" s="40">
        <f>M10814/L10814</f>
        <v>0.84656658816366692</v>
      </c>
      <c r="O10814" s="28"/>
      <c r="P10814" s="28"/>
      <c r="Q10814" s="28"/>
      <c r="R10814" s="28"/>
      <c r="S10814" s="25"/>
    </row>
    <row r="10815" spans="2:19" s="16" customFormat="1" outlineLevel="2" x14ac:dyDescent="0.25">
      <c r="B10815" s="16" t="s">
        <v>3890</v>
      </c>
      <c r="C10815" s="16" t="s">
        <v>3406</v>
      </c>
      <c r="D10815" s="16" t="s">
        <v>103</v>
      </c>
      <c r="E10815" s="16" t="s">
        <v>1765</v>
      </c>
      <c r="G10815" s="16" t="s">
        <v>1766</v>
      </c>
      <c r="H10815" s="16" t="s">
        <v>19</v>
      </c>
      <c r="I10815" s="31">
        <v>189626744</v>
      </c>
      <c r="J10815" s="31">
        <v>189626744</v>
      </c>
      <c r="K10815" s="32">
        <f>IFERROR((J10815/I10815),0)</f>
        <v>1</v>
      </c>
      <c r="L10815" s="31"/>
      <c r="M10815" s="31"/>
      <c r="N10815" s="39"/>
      <c r="O10815" s="28"/>
      <c r="P10815" s="28"/>
      <c r="Q10815" s="28"/>
      <c r="R10815" s="28"/>
      <c r="S10815" s="25"/>
    </row>
    <row r="10816" spans="2:19" s="16" customFormat="1" outlineLevel="2" x14ac:dyDescent="0.25">
      <c r="B10816" s="16" t="s">
        <v>3890</v>
      </c>
      <c r="C10816" s="16" t="s">
        <v>3406</v>
      </c>
      <c r="D10816" s="16" t="s">
        <v>103</v>
      </c>
      <c r="E10816" s="16" t="s">
        <v>1765</v>
      </c>
      <c r="G10816" s="16" t="s">
        <v>1766</v>
      </c>
      <c r="H10816" s="16" t="s">
        <v>154</v>
      </c>
      <c r="I10816" s="31">
        <v>2516</v>
      </c>
      <c r="J10816" s="31">
        <v>2516</v>
      </c>
      <c r="K10816" s="32">
        <f>IFERROR((J10816/I10816),0)</f>
        <v>1</v>
      </c>
      <c r="L10816" s="31"/>
      <c r="M10816" s="31"/>
      <c r="N10816" s="39"/>
      <c r="O10816" s="28"/>
      <c r="P10816" s="28"/>
      <c r="Q10816" s="28"/>
      <c r="R10816" s="28"/>
      <c r="S10816" s="25"/>
    </row>
    <row r="10817" spans="2:19" s="16" customFormat="1" outlineLevel="2" x14ac:dyDescent="0.25">
      <c r="B10817" s="16" t="s">
        <v>3890</v>
      </c>
      <c r="C10817" s="16" t="s">
        <v>3406</v>
      </c>
      <c r="D10817" s="16" t="s">
        <v>103</v>
      </c>
      <c r="E10817" s="16" t="s">
        <v>1765</v>
      </c>
      <c r="G10817" s="16" t="s">
        <v>1766</v>
      </c>
      <c r="H10817" s="16" t="s">
        <v>231</v>
      </c>
      <c r="I10817" s="31">
        <v>61896920</v>
      </c>
      <c r="J10817" s="31">
        <v>61896920</v>
      </c>
      <c r="K10817" s="32">
        <f>IFERROR((J10817/I10817),0)</f>
        <v>1</v>
      </c>
      <c r="L10817" s="31"/>
      <c r="M10817" s="31"/>
      <c r="N10817" s="39"/>
      <c r="O10817" s="28"/>
      <c r="P10817" s="28"/>
      <c r="Q10817" s="28"/>
      <c r="R10817" s="28"/>
      <c r="S10817" s="25"/>
    </row>
    <row r="10818" spans="2:19" s="16" customFormat="1" outlineLevel="2" x14ac:dyDescent="0.25">
      <c r="B10818" s="16" t="s">
        <v>3890</v>
      </c>
      <c r="C10818" s="16" t="s">
        <v>3406</v>
      </c>
      <c r="D10818" s="16" t="s">
        <v>103</v>
      </c>
      <c r="E10818" s="16" t="s">
        <v>1765</v>
      </c>
      <c r="G10818" s="16" t="s">
        <v>1766</v>
      </c>
      <c r="H10818" s="16" t="s">
        <v>155</v>
      </c>
      <c r="I10818" s="31">
        <v>-81373662</v>
      </c>
      <c r="J10818" s="31"/>
      <c r="K10818" s="32">
        <f>IFERROR((J10818/I10818),0)</f>
        <v>0</v>
      </c>
      <c r="L10818" s="31"/>
      <c r="M10818" s="31"/>
      <c r="N10818" s="39"/>
      <c r="O10818" s="28"/>
      <c r="P10818" s="28"/>
      <c r="Q10818" s="28"/>
      <c r="R10818" s="28"/>
      <c r="S10818" s="25"/>
    </row>
    <row r="10819" spans="2:19" s="16" customFormat="1" outlineLevel="1" x14ac:dyDescent="0.25">
      <c r="B10819" s="47" t="s">
        <v>8199</v>
      </c>
      <c r="C10819" s="47" t="str">
        <f>C10818</f>
        <v>ASIGNACIÓN PARA LA INVERSIÓN LOCAL  - AMBIENTE Y DESARROLLO SOSTENIBLE</v>
      </c>
      <c r="D10819" s="47"/>
      <c r="E10819" s="47" t="str">
        <f>E10818</f>
        <v>27580</v>
      </c>
      <c r="F10819" s="47"/>
      <c r="G10819" s="47" t="str">
        <f>G10818</f>
        <v xml:space="preserve">RÍO IRO                                           </v>
      </c>
      <c r="H10819" s="47" t="s">
        <v>10655</v>
      </c>
      <c r="I10819" s="51">
        <f>SUBTOTAL(9,I10814:I10818)</f>
        <v>577020828</v>
      </c>
      <c r="J10819" s="51">
        <f>SUBTOTAL(9,J10814:J10818)</f>
        <v>479109689.04999995</v>
      </c>
      <c r="K10819" s="49">
        <f>J10819/I10819</f>
        <v>0.83031610957724378</v>
      </c>
      <c r="L10819" s="51">
        <f>SUBTOTAL(9,L10814:L10818)</f>
        <v>268831196.78000003</v>
      </c>
      <c r="M10819" s="51">
        <f>SUBTOTAL(9,M10814:M10818)</f>
        <v>227583509.04999998</v>
      </c>
      <c r="N10819" s="50">
        <f>IFERROR((M10819/L10819),"N.A")</f>
        <v>0.84656658816366692</v>
      </c>
      <c r="O10819" s="28"/>
      <c r="P10819" s="28"/>
      <c r="Q10819" s="28"/>
      <c r="R10819" s="28"/>
      <c r="S10819" s="25"/>
    </row>
    <row r="10820" spans="2:19" s="16" customFormat="1" outlineLevel="2" x14ac:dyDescent="0.25">
      <c r="B10820" s="16" t="s">
        <v>3891</v>
      </c>
      <c r="C10820" s="16" t="s">
        <v>3406</v>
      </c>
      <c r="D10820" s="16" t="s">
        <v>103</v>
      </c>
      <c r="E10820" s="16" t="s">
        <v>1768</v>
      </c>
      <c r="G10820" s="16" t="s">
        <v>1769</v>
      </c>
      <c r="H10820" s="16" t="s">
        <v>152</v>
      </c>
      <c r="I10820" s="35">
        <v>706116605</v>
      </c>
      <c r="J10820" s="35">
        <v>394969307.79000014</v>
      </c>
      <c r="K10820" s="36">
        <f>IFERROR((J10820/I10820),0)</f>
        <v>0.55935422704016446</v>
      </c>
      <c r="L10820" s="35">
        <v>466554330.91999996</v>
      </c>
      <c r="M10820" s="35">
        <v>394969307.79000014</v>
      </c>
      <c r="N10820" s="40">
        <f>M10820/L10820</f>
        <v>0.84656658745651103</v>
      </c>
      <c r="O10820" s="28"/>
      <c r="P10820" s="28"/>
      <c r="Q10820" s="28"/>
      <c r="R10820" s="28"/>
      <c r="S10820" s="25"/>
    </row>
    <row r="10821" spans="2:19" s="16" customFormat="1" outlineLevel="2" x14ac:dyDescent="0.25">
      <c r="B10821" s="16" t="s">
        <v>3891</v>
      </c>
      <c r="C10821" s="16" t="s">
        <v>3406</v>
      </c>
      <c r="D10821" s="16" t="s">
        <v>103</v>
      </c>
      <c r="E10821" s="16" t="s">
        <v>1768</v>
      </c>
      <c r="G10821" s="16" t="s">
        <v>1769</v>
      </c>
      <c r="H10821" s="16" t="s">
        <v>19</v>
      </c>
      <c r="I10821" s="31">
        <v>126297413</v>
      </c>
      <c r="J10821" s="31">
        <v>126297413</v>
      </c>
      <c r="K10821" s="32">
        <f>IFERROR((J10821/I10821),0)</f>
        <v>1</v>
      </c>
      <c r="L10821" s="31"/>
      <c r="M10821" s="31"/>
      <c r="N10821" s="39"/>
      <c r="O10821" s="28"/>
      <c r="P10821" s="28"/>
      <c r="Q10821" s="28"/>
      <c r="R10821" s="28"/>
      <c r="S10821" s="25"/>
    </row>
    <row r="10822" spans="2:19" s="16" customFormat="1" outlineLevel="2" x14ac:dyDescent="0.25">
      <c r="B10822" s="16" t="s">
        <v>3891</v>
      </c>
      <c r="C10822" s="16" t="s">
        <v>3406</v>
      </c>
      <c r="D10822" s="16" t="s">
        <v>103</v>
      </c>
      <c r="E10822" s="16" t="s">
        <v>1768</v>
      </c>
      <c r="G10822" s="16" t="s">
        <v>1769</v>
      </c>
      <c r="H10822" s="16" t="s">
        <v>154</v>
      </c>
      <c r="I10822" s="31">
        <v>4367</v>
      </c>
      <c r="J10822" s="31">
        <v>4367</v>
      </c>
      <c r="K10822" s="32">
        <f>IFERROR((J10822/I10822),0)</f>
        <v>1</v>
      </c>
      <c r="L10822" s="31"/>
      <c r="M10822" s="31"/>
      <c r="N10822" s="39"/>
      <c r="O10822" s="28"/>
      <c r="P10822" s="28"/>
      <c r="Q10822" s="28"/>
      <c r="R10822" s="28"/>
      <c r="S10822" s="25"/>
    </row>
    <row r="10823" spans="2:19" s="16" customFormat="1" outlineLevel="2" x14ac:dyDescent="0.25">
      <c r="B10823" s="16" t="s">
        <v>3891</v>
      </c>
      <c r="C10823" s="16" t="s">
        <v>3406</v>
      </c>
      <c r="D10823" s="16" t="s">
        <v>103</v>
      </c>
      <c r="E10823" s="16" t="s">
        <v>1768</v>
      </c>
      <c r="G10823" s="16" t="s">
        <v>1769</v>
      </c>
      <c r="H10823" s="16" t="s">
        <v>231</v>
      </c>
      <c r="I10823" s="31">
        <v>107421595</v>
      </c>
      <c r="J10823" s="31">
        <v>107421595</v>
      </c>
      <c r="K10823" s="32">
        <f>IFERROR((J10823/I10823),0)</f>
        <v>1</v>
      </c>
      <c r="L10823" s="31"/>
      <c r="M10823" s="31"/>
      <c r="N10823" s="39"/>
      <c r="O10823" s="28"/>
      <c r="P10823" s="28"/>
      <c r="Q10823" s="28"/>
      <c r="R10823" s="28"/>
      <c r="S10823" s="25"/>
    </row>
    <row r="10824" spans="2:19" s="16" customFormat="1" outlineLevel="2" x14ac:dyDescent="0.25">
      <c r="B10824" s="16" t="s">
        <v>3891</v>
      </c>
      <c r="C10824" s="16" t="s">
        <v>3406</v>
      </c>
      <c r="D10824" s="16" t="s">
        <v>103</v>
      </c>
      <c r="E10824" s="16" t="s">
        <v>1768</v>
      </c>
      <c r="G10824" s="16" t="s">
        <v>1769</v>
      </c>
      <c r="H10824" s="16" t="s">
        <v>155</v>
      </c>
      <c r="I10824" s="31">
        <v>-141223321</v>
      </c>
      <c r="J10824" s="31"/>
      <c r="K10824" s="32">
        <f>IFERROR((J10824/I10824),0)</f>
        <v>0</v>
      </c>
      <c r="L10824" s="31"/>
      <c r="M10824" s="31"/>
      <c r="N10824" s="39"/>
      <c r="O10824" s="28"/>
      <c r="P10824" s="28"/>
      <c r="Q10824" s="28"/>
      <c r="R10824" s="28"/>
      <c r="S10824" s="25"/>
    </row>
    <row r="10825" spans="2:19" s="16" customFormat="1" outlineLevel="1" x14ac:dyDescent="0.25">
      <c r="B10825" s="47" t="s">
        <v>8200</v>
      </c>
      <c r="C10825" s="47" t="str">
        <f>C10824</f>
        <v>ASIGNACIÓN PARA LA INVERSIÓN LOCAL  - AMBIENTE Y DESARROLLO SOSTENIBLE</v>
      </c>
      <c r="D10825" s="47"/>
      <c r="E10825" s="47" t="str">
        <f>E10824</f>
        <v>27495</v>
      </c>
      <c r="F10825" s="47"/>
      <c r="G10825" s="47" t="str">
        <f>G10824</f>
        <v xml:space="preserve">NUQUÍ                                             </v>
      </c>
      <c r="H10825" s="47" t="s">
        <v>10655</v>
      </c>
      <c r="I10825" s="51">
        <f>SUBTOTAL(9,I10820:I10824)</f>
        <v>798616659</v>
      </c>
      <c r="J10825" s="51">
        <f>SUBTOTAL(9,J10820:J10824)</f>
        <v>628692682.7900002</v>
      </c>
      <c r="K10825" s="49">
        <f>J10825/I10825</f>
        <v>0.78722710790584727</v>
      </c>
      <c r="L10825" s="51">
        <f>SUBTOTAL(9,L10820:L10824)</f>
        <v>466554330.91999996</v>
      </c>
      <c r="M10825" s="51">
        <f>SUBTOTAL(9,M10820:M10824)</f>
        <v>394969307.79000014</v>
      </c>
      <c r="N10825" s="50">
        <f>IFERROR((M10825/L10825),"N.A")</f>
        <v>0.84656658745651103</v>
      </c>
      <c r="O10825" s="28"/>
      <c r="P10825" s="28"/>
      <c r="Q10825" s="28"/>
      <c r="R10825" s="28"/>
      <c r="S10825" s="25"/>
    </row>
    <row r="10826" spans="2:19" s="16" customFormat="1" outlineLevel="2" x14ac:dyDescent="0.25">
      <c r="B10826" s="16" t="s">
        <v>3892</v>
      </c>
      <c r="C10826" s="16" t="s">
        <v>3406</v>
      </c>
      <c r="D10826" s="16" t="s">
        <v>103</v>
      </c>
      <c r="E10826" s="16" t="s">
        <v>1771</v>
      </c>
      <c r="G10826" s="16" t="s">
        <v>1772</v>
      </c>
      <c r="H10826" s="16" t="s">
        <v>152</v>
      </c>
      <c r="I10826" s="35">
        <v>1002438299</v>
      </c>
      <c r="J10826" s="35">
        <v>560718099.88999999</v>
      </c>
      <c r="K10826" s="36">
        <f>IFERROR((J10826/I10826),0)</f>
        <v>0.55935422703756854</v>
      </c>
      <c r="L10826" s="35">
        <v>662343763.62000012</v>
      </c>
      <c r="M10826" s="35">
        <v>560718099.88999999</v>
      </c>
      <c r="N10826" s="40">
        <f>M10826/L10826</f>
        <v>0.84656658775713212</v>
      </c>
      <c r="O10826" s="28"/>
      <c r="P10826" s="28"/>
      <c r="Q10826" s="28"/>
      <c r="R10826" s="28"/>
      <c r="S10826" s="25"/>
    </row>
    <row r="10827" spans="2:19" s="16" customFormat="1" outlineLevel="2" x14ac:dyDescent="0.25">
      <c r="B10827" s="16" t="s">
        <v>3892</v>
      </c>
      <c r="C10827" s="16" t="s">
        <v>3406</v>
      </c>
      <c r="D10827" s="16" t="s">
        <v>103</v>
      </c>
      <c r="E10827" s="16" t="s">
        <v>1771</v>
      </c>
      <c r="G10827" s="16" t="s">
        <v>1772</v>
      </c>
      <c r="H10827" s="16" t="s">
        <v>154</v>
      </c>
      <c r="I10827" s="31">
        <v>6200</v>
      </c>
      <c r="J10827" s="31">
        <v>6200</v>
      </c>
      <c r="K10827" s="32">
        <f>IFERROR((J10827/I10827),0)</f>
        <v>1</v>
      </c>
      <c r="L10827" s="31"/>
      <c r="M10827" s="31"/>
      <c r="N10827" s="39"/>
      <c r="O10827" s="28"/>
      <c r="P10827" s="28"/>
      <c r="Q10827" s="28"/>
      <c r="R10827" s="28"/>
      <c r="S10827" s="25"/>
    </row>
    <row r="10828" spans="2:19" s="16" customFormat="1" outlineLevel="2" x14ac:dyDescent="0.25">
      <c r="B10828" s="16" t="s">
        <v>3892</v>
      </c>
      <c r="C10828" s="16" t="s">
        <v>3406</v>
      </c>
      <c r="D10828" s="16" t="s">
        <v>103</v>
      </c>
      <c r="E10828" s="16" t="s">
        <v>1771</v>
      </c>
      <c r="G10828" s="16" t="s">
        <v>1772</v>
      </c>
      <c r="H10828" s="16" t="s">
        <v>231</v>
      </c>
      <c r="I10828" s="31">
        <v>152501046</v>
      </c>
      <c r="J10828" s="31">
        <v>152501046</v>
      </c>
      <c r="K10828" s="32">
        <f>IFERROR((J10828/I10828),0)</f>
        <v>1</v>
      </c>
      <c r="L10828" s="31"/>
      <c r="M10828" s="31"/>
      <c r="N10828" s="39"/>
      <c r="O10828" s="28"/>
      <c r="P10828" s="28"/>
      <c r="Q10828" s="28"/>
      <c r="R10828" s="28"/>
      <c r="S10828" s="25"/>
    </row>
    <row r="10829" spans="2:19" s="16" customFormat="1" outlineLevel="2" x14ac:dyDescent="0.25">
      <c r="B10829" s="16" t="s">
        <v>3892</v>
      </c>
      <c r="C10829" s="16" t="s">
        <v>3406</v>
      </c>
      <c r="D10829" s="16" t="s">
        <v>103</v>
      </c>
      <c r="E10829" s="16" t="s">
        <v>1771</v>
      </c>
      <c r="G10829" s="16" t="s">
        <v>1772</v>
      </c>
      <c r="H10829" s="16" t="s">
        <v>155</v>
      </c>
      <c r="I10829" s="31">
        <v>-200487660</v>
      </c>
      <c r="J10829" s="31"/>
      <c r="K10829" s="32">
        <f>IFERROR((J10829/I10829),0)</f>
        <v>0</v>
      </c>
      <c r="L10829" s="31"/>
      <c r="M10829" s="31"/>
      <c r="N10829" s="39"/>
      <c r="O10829" s="28"/>
      <c r="P10829" s="28"/>
      <c r="Q10829" s="28"/>
      <c r="R10829" s="28"/>
      <c r="S10829" s="25"/>
    </row>
    <row r="10830" spans="2:19" s="16" customFormat="1" outlineLevel="1" x14ac:dyDescent="0.25">
      <c r="B10830" s="47" t="s">
        <v>8201</v>
      </c>
      <c r="C10830" s="47" t="str">
        <f>C10829</f>
        <v>ASIGNACIÓN PARA LA INVERSIÓN LOCAL  - AMBIENTE Y DESARROLLO SOSTENIBLE</v>
      </c>
      <c r="D10830" s="47"/>
      <c r="E10830" s="47" t="str">
        <f>E10829</f>
        <v>27493</v>
      </c>
      <c r="F10830" s="47"/>
      <c r="G10830" s="47" t="str">
        <f>G10829</f>
        <v>NUEVO BELEN DE BAJIRÁ</v>
      </c>
      <c r="H10830" s="47" t="s">
        <v>10655</v>
      </c>
      <c r="I10830" s="51">
        <f>SUBTOTAL(9,I10826:I10829)</f>
        <v>954457885</v>
      </c>
      <c r="J10830" s="51">
        <f>SUBTOTAL(9,J10826:J10829)</f>
        <v>713225345.88999999</v>
      </c>
      <c r="K10830" s="49">
        <f>J10830/I10830</f>
        <v>0.74725701060136351</v>
      </c>
      <c r="L10830" s="51">
        <f>SUBTOTAL(9,L10826:L10829)</f>
        <v>662343763.62000012</v>
      </c>
      <c r="M10830" s="51">
        <f>SUBTOTAL(9,M10826:M10829)</f>
        <v>560718099.88999999</v>
      </c>
      <c r="N10830" s="50">
        <f>IFERROR((M10830/L10830),"N.A")</f>
        <v>0.84656658775713212</v>
      </c>
      <c r="O10830" s="28"/>
      <c r="P10830" s="28"/>
      <c r="Q10830" s="28"/>
      <c r="R10830" s="28"/>
      <c r="S10830" s="25"/>
    </row>
    <row r="10831" spans="2:19" s="16" customFormat="1" outlineLevel="2" x14ac:dyDescent="0.25">
      <c r="B10831" s="16" t="s">
        <v>3893</v>
      </c>
      <c r="C10831" s="16" t="s">
        <v>3406</v>
      </c>
      <c r="D10831" s="16" t="s">
        <v>103</v>
      </c>
      <c r="E10831" s="16" t="s">
        <v>1774</v>
      </c>
      <c r="G10831" s="16" t="s">
        <v>1775</v>
      </c>
      <c r="H10831" s="16" t="s">
        <v>152</v>
      </c>
      <c r="I10831" s="35">
        <v>558287030</v>
      </c>
      <c r="J10831" s="35">
        <v>312280210.14000005</v>
      </c>
      <c r="K10831" s="36">
        <f>IFERROR((J10831/I10831),0)</f>
        <v>0.5593542270541374</v>
      </c>
      <c r="L10831" s="35">
        <v>368878496.76999992</v>
      </c>
      <c r="M10831" s="35">
        <v>312280210.14000005</v>
      </c>
      <c r="N10831" s="40">
        <f>M10831/L10831</f>
        <v>0.84656658730289291</v>
      </c>
      <c r="O10831" s="28"/>
      <c r="P10831" s="28"/>
      <c r="Q10831" s="28"/>
      <c r="R10831" s="28"/>
      <c r="S10831" s="25"/>
    </row>
    <row r="10832" spans="2:19" s="16" customFormat="1" outlineLevel="2" x14ac:dyDescent="0.25">
      <c r="B10832" s="16" t="s">
        <v>3893</v>
      </c>
      <c r="C10832" s="16" t="s">
        <v>3406</v>
      </c>
      <c r="D10832" s="16" t="s">
        <v>103</v>
      </c>
      <c r="E10832" s="16" t="s">
        <v>1774</v>
      </c>
      <c r="G10832" s="16" t="s">
        <v>1775</v>
      </c>
      <c r="H10832" s="16" t="s">
        <v>19</v>
      </c>
      <c r="I10832" s="31">
        <v>146192786</v>
      </c>
      <c r="J10832" s="31">
        <v>146192786</v>
      </c>
      <c r="K10832" s="32">
        <f>IFERROR((J10832/I10832),0)</f>
        <v>1</v>
      </c>
      <c r="L10832" s="31"/>
      <c r="M10832" s="31"/>
      <c r="N10832" s="39"/>
      <c r="O10832" s="28"/>
      <c r="P10832" s="28"/>
      <c r="Q10832" s="28"/>
      <c r="R10832" s="28"/>
      <c r="S10832" s="25"/>
    </row>
    <row r="10833" spans="2:19" s="16" customFormat="1" outlineLevel="2" x14ac:dyDescent="0.25">
      <c r="B10833" s="16" t="s">
        <v>3893</v>
      </c>
      <c r="C10833" s="16" t="s">
        <v>3406</v>
      </c>
      <c r="D10833" s="16" t="s">
        <v>103</v>
      </c>
      <c r="E10833" s="16" t="s">
        <v>1774</v>
      </c>
      <c r="G10833" s="16" t="s">
        <v>1775</v>
      </c>
      <c r="H10833" s="16" t="s">
        <v>154</v>
      </c>
      <c r="I10833" s="31">
        <v>3453</v>
      </c>
      <c r="J10833" s="31">
        <v>3453</v>
      </c>
      <c r="K10833" s="32">
        <f>IFERROR((J10833/I10833),0)</f>
        <v>1</v>
      </c>
      <c r="L10833" s="31"/>
      <c r="M10833" s="31"/>
      <c r="N10833" s="39"/>
      <c r="O10833" s="28"/>
      <c r="P10833" s="28"/>
      <c r="Q10833" s="28"/>
      <c r="R10833" s="28"/>
      <c r="S10833" s="25"/>
    </row>
    <row r="10834" spans="2:19" s="16" customFormat="1" outlineLevel="2" x14ac:dyDescent="0.25">
      <c r="B10834" s="16" t="s">
        <v>3893</v>
      </c>
      <c r="C10834" s="16" t="s">
        <v>3406</v>
      </c>
      <c r="D10834" s="16" t="s">
        <v>103</v>
      </c>
      <c r="E10834" s="16" t="s">
        <v>1774</v>
      </c>
      <c r="G10834" s="16" t="s">
        <v>1775</v>
      </c>
      <c r="H10834" s="16" t="s">
        <v>231</v>
      </c>
      <c r="I10834" s="31">
        <v>84932266</v>
      </c>
      <c r="J10834" s="31">
        <v>84932266</v>
      </c>
      <c r="K10834" s="32">
        <f>IFERROR((J10834/I10834),0)</f>
        <v>1</v>
      </c>
      <c r="L10834" s="31"/>
      <c r="M10834" s="31"/>
      <c r="N10834" s="39"/>
      <c r="O10834" s="28"/>
      <c r="P10834" s="28"/>
      <c r="Q10834" s="28"/>
      <c r="R10834" s="28"/>
      <c r="S10834" s="25"/>
    </row>
    <row r="10835" spans="2:19" s="16" customFormat="1" outlineLevel="2" x14ac:dyDescent="0.25">
      <c r="B10835" s="16" t="s">
        <v>3893</v>
      </c>
      <c r="C10835" s="16" t="s">
        <v>3406</v>
      </c>
      <c r="D10835" s="16" t="s">
        <v>103</v>
      </c>
      <c r="E10835" s="16" t="s">
        <v>1774</v>
      </c>
      <c r="G10835" s="16" t="s">
        <v>1775</v>
      </c>
      <c r="H10835" s="16" t="s">
        <v>155</v>
      </c>
      <c r="I10835" s="31">
        <v>-111657406</v>
      </c>
      <c r="J10835" s="31"/>
      <c r="K10835" s="32">
        <f>IFERROR((J10835/I10835),0)</f>
        <v>0</v>
      </c>
      <c r="L10835" s="31"/>
      <c r="M10835" s="31"/>
      <c r="N10835" s="39"/>
      <c r="O10835" s="28"/>
      <c r="P10835" s="28"/>
      <c r="Q10835" s="28"/>
      <c r="R10835" s="28"/>
      <c r="S10835" s="25"/>
    </row>
    <row r="10836" spans="2:19" s="16" customFormat="1" outlineLevel="1" x14ac:dyDescent="0.25">
      <c r="B10836" s="47" t="s">
        <v>8202</v>
      </c>
      <c r="C10836" s="47" t="str">
        <f>C10835</f>
        <v>ASIGNACIÓN PARA LA INVERSIÓN LOCAL  - AMBIENTE Y DESARROLLO SOSTENIBLE</v>
      </c>
      <c r="D10836" s="47"/>
      <c r="E10836" s="47" t="str">
        <f>E10835</f>
        <v>27491</v>
      </c>
      <c r="F10836" s="47"/>
      <c r="G10836" s="47" t="str">
        <f>G10835</f>
        <v xml:space="preserve">NÓVITA                                            </v>
      </c>
      <c r="H10836" s="47" t="s">
        <v>10655</v>
      </c>
      <c r="I10836" s="51">
        <f>SUBTOTAL(9,I10831:I10835)</f>
        <v>677758129</v>
      </c>
      <c r="J10836" s="51">
        <f>SUBTOTAL(9,J10831:J10835)</f>
        <v>543408715.1400001</v>
      </c>
      <c r="K10836" s="49">
        <f>J10836/I10836</f>
        <v>0.80177380674396914</v>
      </c>
      <c r="L10836" s="51">
        <f>SUBTOTAL(9,L10831:L10835)</f>
        <v>368878496.76999992</v>
      </c>
      <c r="M10836" s="51">
        <f>SUBTOTAL(9,M10831:M10835)</f>
        <v>312280210.14000005</v>
      </c>
      <c r="N10836" s="50">
        <f>IFERROR((M10836/L10836),"N.A")</f>
        <v>0.84656658730289291</v>
      </c>
      <c r="O10836" s="28"/>
      <c r="P10836" s="28"/>
      <c r="Q10836" s="28"/>
      <c r="R10836" s="28"/>
      <c r="S10836" s="25"/>
    </row>
    <row r="10837" spans="2:19" s="16" customFormat="1" outlineLevel="2" x14ac:dyDescent="0.25">
      <c r="B10837" s="16" t="s">
        <v>3894</v>
      </c>
      <c r="C10837" s="16" t="s">
        <v>3406</v>
      </c>
      <c r="D10837" s="16" t="s">
        <v>103</v>
      </c>
      <c r="E10837" s="16" t="s">
        <v>1777</v>
      </c>
      <c r="G10837" s="16" t="s">
        <v>1778</v>
      </c>
      <c r="H10837" s="16" t="s">
        <v>152</v>
      </c>
      <c r="I10837" s="35">
        <v>680561045</v>
      </c>
      <c r="J10837" s="35">
        <v>380674697.30000001</v>
      </c>
      <c r="K10837" s="36">
        <f>IFERROR((J10837/I10837),0)</f>
        <v>0.55935422707010807</v>
      </c>
      <c r="L10837" s="35">
        <v>449668936.68000001</v>
      </c>
      <c r="M10837" s="35">
        <v>380674697.30000001</v>
      </c>
      <c r="N10837" s="40">
        <f>M10837/L10837</f>
        <v>0.84656658765580095</v>
      </c>
      <c r="O10837" s="28"/>
      <c r="P10837" s="28"/>
      <c r="Q10837" s="28"/>
      <c r="R10837" s="28"/>
      <c r="S10837" s="25"/>
    </row>
    <row r="10838" spans="2:19" s="16" customFormat="1" outlineLevel="2" x14ac:dyDescent="0.25">
      <c r="B10838" s="16" t="s">
        <v>3894</v>
      </c>
      <c r="C10838" s="16" t="s">
        <v>3406</v>
      </c>
      <c r="D10838" s="16" t="s">
        <v>103</v>
      </c>
      <c r="E10838" s="16" t="s">
        <v>1777</v>
      </c>
      <c r="G10838" s="16" t="s">
        <v>1778</v>
      </c>
      <c r="H10838" s="16" t="s">
        <v>19</v>
      </c>
      <c r="I10838" s="31">
        <v>317366007</v>
      </c>
      <c r="J10838" s="31">
        <v>317366007</v>
      </c>
      <c r="K10838" s="32">
        <f>IFERROR((J10838/I10838),0)</f>
        <v>1</v>
      </c>
      <c r="L10838" s="31"/>
      <c r="M10838" s="31"/>
      <c r="N10838" s="39"/>
      <c r="O10838" s="28"/>
      <c r="P10838" s="28"/>
      <c r="Q10838" s="28"/>
      <c r="R10838" s="28"/>
      <c r="S10838" s="25"/>
    </row>
    <row r="10839" spans="2:19" s="16" customFormat="1" outlineLevel="2" x14ac:dyDescent="0.25">
      <c r="B10839" s="16" t="s">
        <v>3894</v>
      </c>
      <c r="C10839" s="16" t="s">
        <v>3406</v>
      </c>
      <c r="D10839" s="16" t="s">
        <v>103</v>
      </c>
      <c r="E10839" s="16" t="s">
        <v>1777</v>
      </c>
      <c r="G10839" s="16" t="s">
        <v>1778</v>
      </c>
      <c r="H10839" s="16" t="s">
        <v>154</v>
      </c>
      <c r="I10839" s="31">
        <v>4209</v>
      </c>
      <c r="J10839" s="31">
        <v>4209</v>
      </c>
      <c r="K10839" s="32">
        <f>IFERROR((J10839/I10839),0)</f>
        <v>1</v>
      </c>
      <c r="L10839" s="31"/>
      <c r="M10839" s="31"/>
      <c r="N10839" s="39"/>
      <c r="O10839" s="28"/>
      <c r="P10839" s="28"/>
      <c r="Q10839" s="28"/>
      <c r="R10839" s="28"/>
      <c r="S10839" s="25"/>
    </row>
    <row r="10840" spans="2:19" s="16" customFormat="1" outlineLevel="2" x14ac:dyDescent="0.25">
      <c r="B10840" s="16" t="s">
        <v>3894</v>
      </c>
      <c r="C10840" s="16" t="s">
        <v>3406</v>
      </c>
      <c r="D10840" s="16" t="s">
        <v>103</v>
      </c>
      <c r="E10840" s="16" t="s">
        <v>1777</v>
      </c>
      <c r="G10840" s="16" t="s">
        <v>1778</v>
      </c>
      <c r="H10840" s="16" t="s">
        <v>231</v>
      </c>
      <c r="I10840" s="31">
        <v>103533825</v>
      </c>
      <c r="J10840" s="31">
        <v>103533825</v>
      </c>
      <c r="K10840" s="32">
        <f>IFERROR((J10840/I10840),0)</f>
        <v>1</v>
      </c>
      <c r="L10840" s="31"/>
      <c r="M10840" s="31"/>
      <c r="N10840" s="39"/>
      <c r="O10840" s="28"/>
      <c r="P10840" s="28"/>
      <c r="Q10840" s="28"/>
      <c r="R10840" s="28"/>
      <c r="S10840" s="25"/>
    </row>
    <row r="10841" spans="2:19" s="16" customFormat="1" outlineLevel="2" x14ac:dyDescent="0.25">
      <c r="B10841" s="16" t="s">
        <v>3894</v>
      </c>
      <c r="C10841" s="16" t="s">
        <v>3406</v>
      </c>
      <c r="D10841" s="16" t="s">
        <v>103</v>
      </c>
      <c r="E10841" s="16" t="s">
        <v>1777</v>
      </c>
      <c r="G10841" s="16" t="s">
        <v>1778</v>
      </c>
      <c r="H10841" s="16" t="s">
        <v>155</v>
      </c>
      <c r="I10841" s="31">
        <v>-136112209</v>
      </c>
      <c r="J10841" s="31"/>
      <c r="K10841" s="32">
        <f>IFERROR((J10841/I10841),0)</f>
        <v>0</v>
      </c>
      <c r="L10841" s="31"/>
      <c r="M10841" s="31"/>
      <c r="N10841" s="39"/>
      <c r="O10841" s="28"/>
      <c r="P10841" s="28"/>
      <c r="Q10841" s="28"/>
      <c r="R10841" s="28"/>
      <c r="S10841" s="25"/>
    </row>
    <row r="10842" spans="2:19" s="16" customFormat="1" outlineLevel="1" x14ac:dyDescent="0.25">
      <c r="B10842" s="47" t="s">
        <v>8203</v>
      </c>
      <c r="C10842" s="47" t="str">
        <f>C10841</f>
        <v>ASIGNACIÓN PARA LA INVERSIÓN LOCAL  - AMBIENTE Y DESARROLLO SOSTENIBLE</v>
      </c>
      <c r="D10842" s="47"/>
      <c r="E10842" s="47" t="str">
        <f>E10841</f>
        <v>27450</v>
      </c>
      <c r="F10842" s="47"/>
      <c r="G10842" s="47" t="str">
        <f>G10841</f>
        <v xml:space="preserve">MEDIO SAN JUAN                                    </v>
      </c>
      <c r="H10842" s="47" t="s">
        <v>10655</v>
      </c>
      <c r="I10842" s="51">
        <f>SUBTOTAL(9,I10837:I10841)</f>
        <v>965352877</v>
      </c>
      <c r="J10842" s="51">
        <f>SUBTOTAL(9,J10837:J10841)</f>
        <v>801578738.29999995</v>
      </c>
      <c r="K10842" s="49">
        <f>J10842/I10842</f>
        <v>0.83034790427210792</v>
      </c>
      <c r="L10842" s="51">
        <f>SUBTOTAL(9,L10837:L10841)</f>
        <v>449668936.68000001</v>
      </c>
      <c r="M10842" s="51">
        <f>SUBTOTAL(9,M10837:M10841)</f>
        <v>380674697.30000001</v>
      </c>
      <c r="N10842" s="50">
        <f>IFERROR((M10842/L10842),"N.A")</f>
        <v>0.84656658765580095</v>
      </c>
      <c r="O10842" s="28"/>
      <c r="P10842" s="28"/>
      <c r="Q10842" s="28"/>
      <c r="R10842" s="28"/>
      <c r="S10842" s="25"/>
    </row>
    <row r="10843" spans="2:19" s="16" customFormat="1" outlineLevel="2" x14ac:dyDescent="0.25">
      <c r="B10843" s="16" t="s">
        <v>3895</v>
      </c>
      <c r="C10843" s="16" t="s">
        <v>3406</v>
      </c>
      <c r="D10843" s="16" t="s">
        <v>103</v>
      </c>
      <c r="E10843" s="16" t="s">
        <v>1780</v>
      </c>
      <c r="G10843" s="16" t="s">
        <v>1781</v>
      </c>
      <c r="H10843" s="16" t="s">
        <v>152</v>
      </c>
      <c r="I10843" s="35">
        <v>780050115</v>
      </c>
      <c r="J10843" s="35">
        <v>436324329.12</v>
      </c>
      <c r="K10843" s="36">
        <f>IFERROR((J10843/I10843),0)</f>
        <v>0.55935422702937487</v>
      </c>
      <c r="L10843" s="35">
        <v>515404618.67000002</v>
      </c>
      <c r="M10843" s="35">
        <v>436324329.12</v>
      </c>
      <c r="N10843" s="40">
        <f>M10843/L10843</f>
        <v>0.84656658732693069</v>
      </c>
      <c r="O10843" s="28"/>
      <c r="P10843" s="28"/>
      <c r="Q10843" s="28"/>
      <c r="R10843" s="28"/>
      <c r="S10843" s="25"/>
    </row>
    <row r="10844" spans="2:19" s="16" customFormat="1" outlineLevel="2" x14ac:dyDescent="0.25">
      <c r="B10844" s="16" t="s">
        <v>3895</v>
      </c>
      <c r="C10844" s="16" t="s">
        <v>3406</v>
      </c>
      <c r="D10844" s="16" t="s">
        <v>103</v>
      </c>
      <c r="E10844" s="16" t="s">
        <v>1780</v>
      </c>
      <c r="G10844" s="16" t="s">
        <v>1781</v>
      </c>
      <c r="H10844" s="16" t="s">
        <v>19</v>
      </c>
      <c r="I10844" s="31">
        <v>391929517</v>
      </c>
      <c r="J10844" s="31">
        <v>391929517</v>
      </c>
      <c r="K10844" s="32">
        <f>IFERROR((J10844/I10844),0)</f>
        <v>1</v>
      </c>
      <c r="L10844" s="31"/>
      <c r="M10844" s="31"/>
      <c r="N10844" s="39"/>
      <c r="O10844" s="28"/>
      <c r="P10844" s="28"/>
      <c r="Q10844" s="28"/>
      <c r="R10844" s="28"/>
      <c r="S10844" s="25"/>
    </row>
    <row r="10845" spans="2:19" s="16" customFormat="1" outlineLevel="2" x14ac:dyDescent="0.25">
      <c r="B10845" s="16" t="s">
        <v>3895</v>
      </c>
      <c r="C10845" s="16" t="s">
        <v>3406</v>
      </c>
      <c r="D10845" s="16" t="s">
        <v>103</v>
      </c>
      <c r="E10845" s="16" t="s">
        <v>1780</v>
      </c>
      <c r="G10845" s="16" t="s">
        <v>1781</v>
      </c>
      <c r="H10845" s="16" t="s">
        <v>154</v>
      </c>
      <c r="I10845" s="31">
        <v>4825</v>
      </c>
      <c r="J10845" s="31">
        <v>4825</v>
      </c>
      <c r="K10845" s="32">
        <f>IFERROR((J10845/I10845),0)</f>
        <v>1</v>
      </c>
      <c r="L10845" s="31"/>
      <c r="M10845" s="31"/>
      <c r="N10845" s="39"/>
      <c r="O10845" s="28"/>
      <c r="P10845" s="28"/>
      <c r="Q10845" s="28"/>
      <c r="R10845" s="28"/>
      <c r="S10845" s="25"/>
    </row>
    <row r="10846" spans="2:19" s="16" customFormat="1" outlineLevel="2" x14ac:dyDescent="0.25">
      <c r="B10846" s="16" t="s">
        <v>3895</v>
      </c>
      <c r="C10846" s="16" t="s">
        <v>3406</v>
      </c>
      <c r="D10846" s="16" t="s">
        <v>103</v>
      </c>
      <c r="E10846" s="16" t="s">
        <v>1780</v>
      </c>
      <c r="G10846" s="16" t="s">
        <v>1781</v>
      </c>
      <c r="H10846" s="16" t="s">
        <v>231</v>
      </c>
      <c r="I10846" s="31">
        <v>118669108</v>
      </c>
      <c r="J10846" s="31">
        <v>118669108</v>
      </c>
      <c r="K10846" s="32">
        <f>IFERROR((J10846/I10846),0)</f>
        <v>1</v>
      </c>
      <c r="L10846" s="31"/>
      <c r="M10846" s="31"/>
      <c r="N10846" s="39"/>
      <c r="O10846" s="28"/>
      <c r="P10846" s="28"/>
      <c r="Q10846" s="28"/>
      <c r="R10846" s="28"/>
      <c r="S10846" s="25"/>
    </row>
    <row r="10847" spans="2:19" s="16" customFormat="1" outlineLevel="2" x14ac:dyDescent="0.25">
      <c r="B10847" s="16" t="s">
        <v>3895</v>
      </c>
      <c r="C10847" s="16" t="s">
        <v>3406</v>
      </c>
      <c r="D10847" s="16" t="s">
        <v>103</v>
      </c>
      <c r="E10847" s="16" t="s">
        <v>1780</v>
      </c>
      <c r="G10847" s="16" t="s">
        <v>1781</v>
      </c>
      <c r="H10847" s="16" t="s">
        <v>155</v>
      </c>
      <c r="I10847" s="31">
        <v>-156010023</v>
      </c>
      <c r="J10847" s="31"/>
      <c r="K10847" s="32">
        <f>IFERROR((J10847/I10847),0)</f>
        <v>0</v>
      </c>
      <c r="L10847" s="31"/>
      <c r="M10847" s="31"/>
      <c r="N10847" s="39"/>
      <c r="O10847" s="28"/>
      <c r="P10847" s="28"/>
      <c r="Q10847" s="28"/>
      <c r="R10847" s="28"/>
      <c r="S10847" s="25"/>
    </row>
    <row r="10848" spans="2:19" s="16" customFormat="1" outlineLevel="1" x14ac:dyDescent="0.25">
      <c r="B10848" s="47" t="s">
        <v>8204</v>
      </c>
      <c r="C10848" s="47" t="str">
        <f>C10847</f>
        <v>ASIGNACIÓN PARA LA INVERSIÓN LOCAL  - AMBIENTE Y DESARROLLO SOSTENIBLE</v>
      </c>
      <c r="D10848" s="47"/>
      <c r="E10848" s="47" t="str">
        <f>E10847</f>
        <v>27430</v>
      </c>
      <c r="F10848" s="47"/>
      <c r="G10848" s="47" t="str">
        <f>G10847</f>
        <v xml:space="preserve">MEDIO BAUDÓ                                       </v>
      </c>
      <c r="H10848" s="47" t="s">
        <v>10655</v>
      </c>
      <c r="I10848" s="51">
        <f>SUBTOTAL(9,I10843:I10847)</f>
        <v>1134643542</v>
      </c>
      <c r="J10848" s="51">
        <f>SUBTOTAL(9,J10843:J10847)</f>
        <v>946927779.12</v>
      </c>
      <c r="K10848" s="49">
        <f>J10848/I10848</f>
        <v>0.83455970449616323</v>
      </c>
      <c r="L10848" s="51">
        <f>SUBTOTAL(9,L10843:L10847)</f>
        <v>515404618.67000002</v>
      </c>
      <c r="M10848" s="51">
        <f>SUBTOTAL(9,M10843:M10847)</f>
        <v>436324329.12</v>
      </c>
      <c r="N10848" s="50">
        <f>IFERROR((M10848/L10848),"N.A")</f>
        <v>0.84656658732693069</v>
      </c>
      <c r="O10848" s="28"/>
      <c r="P10848" s="28"/>
      <c r="Q10848" s="28"/>
      <c r="R10848" s="28"/>
      <c r="S10848" s="25"/>
    </row>
    <row r="10849" spans="2:19" s="16" customFormat="1" outlineLevel="2" x14ac:dyDescent="0.25">
      <c r="B10849" s="16" t="s">
        <v>3896</v>
      </c>
      <c r="C10849" s="16" t="s">
        <v>3406</v>
      </c>
      <c r="D10849" s="16" t="s">
        <v>103</v>
      </c>
      <c r="E10849" s="16" t="s">
        <v>1783</v>
      </c>
      <c r="G10849" s="16" t="s">
        <v>1784</v>
      </c>
      <c r="H10849" s="16" t="s">
        <v>152</v>
      </c>
      <c r="I10849" s="35">
        <v>620426174</v>
      </c>
      <c r="J10849" s="35">
        <v>347038002.98999995</v>
      </c>
      <c r="K10849" s="36">
        <f>IFERROR((J10849/I10849),0)</f>
        <v>0.55935422703491544</v>
      </c>
      <c r="L10849" s="35">
        <v>409935861.08999997</v>
      </c>
      <c r="M10849" s="35">
        <v>347038002.98999995</v>
      </c>
      <c r="N10849" s="40">
        <f>M10849/L10849</f>
        <v>0.84656658743453772</v>
      </c>
      <c r="O10849" s="28"/>
      <c r="P10849" s="28"/>
      <c r="Q10849" s="28"/>
      <c r="R10849" s="28"/>
      <c r="S10849" s="25"/>
    </row>
    <row r="10850" spans="2:19" s="16" customFormat="1" outlineLevel="2" x14ac:dyDescent="0.25">
      <c r="B10850" s="16" t="s">
        <v>3896</v>
      </c>
      <c r="C10850" s="16" t="s">
        <v>3406</v>
      </c>
      <c r="D10850" s="16" t="s">
        <v>103</v>
      </c>
      <c r="E10850" s="16" t="s">
        <v>1783</v>
      </c>
      <c r="G10850" s="16" t="s">
        <v>1784</v>
      </c>
      <c r="H10850" s="16" t="s">
        <v>19</v>
      </c>
      <c r="I10850" s="31">
        <v>276337508</v>
      </c>
      <c r="J10850" s="31">
        <v>276337508</v>
      </c>
      <c r="K10850" s="32">
        <f>IFERROR((J10850/I10850),0)</f>
        <v>1</v>
      </c>
      <c r="L10850" s="31"/>
      <c r="M10850" s="31"/>
      <c r="N10850" s="39"/>
      <c r="O10850" s="28"/>
      <c r="P10850" s="28"/>
      <c r="Q10850" s="28"/>
      <c r="R10850" s="28"/>
      <c r="S10850" s="25"/>
    </row>
    <row r="10851" spans="2:19" s="16" customFormat="1" outlineLevel="2" x14ac:dyDescent="0.25">
      <c r="B10851" s="16" t="s">
        <v>3896</v>
      </c>
      <c r="C10851" s="16" t="s">
        <v>3406</v>
      </c>
      <c r="D10851" s="16" t="s">
        <v>103</v>
      </c>
      <c r="E10851" s="16" t="s">
        <v>1783</v>
      </c>
      <c r="G10851" s="16" t="s">
        <v>1784</v>
      </c>
      <c r="H10851" s="16" t="s">
        <v>154</v>
      </c>
      <c r="I10851" s="31">
        <v>3837</v>
      </c>
      <c r="J10851" s="31">
        <v>3837</v>
      </c>
      <c r="K10851" s="32">
        <f>IFERROR((J10851/I10851),0)</f>
        <v>1</v>
      </c>
      <c r="L10851" s="31"/>
      <c r="M10851" s="31"/>
      <c r="N10851" s="39"/>
      <c r="O10851" s="28"/>
      <c r="P10851" s="28"/>
      <c r="Q10851" s="28"/>
      <c r="R10851" s="28"/>
      <c r="S10851" s="25"/>
    </row>
    <row r="10852" spans="2:19" s="16" customFormat="1" outlineLevel="2" x14ac:dyDescent="0.25">
      <c r="B10852" s="16" t="s">
        <v>3896</v>
      </c>
      <c r="C10852" s="16" t="s">
        <v>3406</v>
      </c>
      <c r="D10852" s="16" t="s">
        <v>103</v>
      </c>
      <c r="E10852" s="16" t="s">
        <v>1783</v>
      </c>
      <c r="G10852" s="16" t="s">
        <v>1784</v>
      </c>
      <c r="H10852" s="16" t="s">
        <v>231</v>
      </c>
      <c r="I10852" s="31">
        <v>94385501</v>
      </c>
      <c r="J10852" s="31">
        <v>94385501</v>
      </c>
      <c r="K10852" s="32">
        <f>IFERROR((J10852/I10852),0)</f>
        <v>1</v>
      </c>
      <c r="L10852" s="31"/>
      <c r="M10852" s="31"/>
      <c r="N10852" s="39"/>
      <c r="O10852" s="28"/>
      <c r="P10852" s="28"/>
      <c r="Q10852" s="28"/>
      <c r="R10852" s="28"/>
      <c r="S10852" s="25"/>
    </row>
    <row r="10853" spans="2:19" s="16" customFormat="1" outlineLevel="2" x14ac:dyDescent="0.25">
      <c r="B10853" s="16" t="s">
        <v>3896</v>
      </c>
      <c r="C10853" s="16" t="s">
        <v>3406</v>
      </c>
      <c r="D10853" s="16" t="s">
        <v>103</v>
      </c>
      <c r="E10853" s="16" t="s">
        <v>1783</v>
      </c>
      <c r="G10853" s="16" t="s">
        <v>1784</v>
      </c>
      <c r="H10853" s="16" t="s">
        <v>155</v>
      </c>
      <c r="I10853" s="31">
        <v>-124085235</v>
      </c>
      <c r="J10853" s="31"/>
      <c r="K10853" s="32">
        <f>IFERROR((J10853/I10853),0)</f>
        <v>0</v>
      </c>
      <c r="L10853" s="31"/>
      <c r="M10853" s="31"/>
      <c r="N10853" s="39"/>
      <c r="O10853" s="28"/>
      <c r="P10853" s="28"/>
      <c r="Q10853" s="28"/>
      <c r="R10853" s="28"/>
      <c r="S10853" s="25"/>
    </row>
    <row r="10854" spans="2:19" s="16" customFormat="1" outlineLevel="1" x14ac:dyDescent="0.25">
      <c r="B10854" s="47" t="s">
        <v>8205</v>
      </c>
      <c r="C10854" s="47" t="str">
        <f>C10853</f>
        <v>ASIGNACIÓN PARA LA INVERSIÓN LOCAL  - AMBIENTE Y DESARROLLO SOSTENIBLE</v>
      </c>
      <c r="D10854" s="47"/>
      <c r="E10854" s="47" t="str">
        <f>E10853</f>
        <v>27425</v>
      </c>
      <c r="F10854" s="47"/>
      <c r="G10854" s="47" t="str">
        <f>G10853</f>
        <v xml:space="preserve">MEDIO ATRATO                                      </v>
      </c>
      <c r="H10854" s="47" t="s">
        <v>10655</v>
      </c>
      <c r="I10854" s="51">
        <f>SUBTOTAL(9,I10849:I10853)</f>
        <v>867067785</v>
      </c>
      <c r="J10854" s="51">
        <f>SUBTOTAL(9,J10849:J10853)</f>
        <v>717764848.99000001</v>
      </c>
      <c r="K10854" s="49">
        <f>J10854/I10854</f>
        <v>0.82780707737861581</v>
      </c>
      <c r="L10854" s="51">
        <f>SUBTOTAL(9,L10849:L10853)</f>
        <v>409935861.08999997</v>
      </c>
      <c r="M10854" s="51">
        <f>SUBTOTAL(9,M10849:M10853)</f>
        <v>347038002.98999995</v>
      </c>
      <c r="N10854" s="50">
        <f>IFERROR((M10854/L10854),"N.A")</f>
        <v>0.84656658743453772</v>
      </c>
      <c r="O10854" s="28"/>
      <c r="P10854" s="28"/>
      <c r="Q10854" s="28"/>
      <c r="R10854" s="28"/>
      <c r="S10854" s="25"/>
    </row>
    <row r="10855" spans="2:19" s="16" customFormat="1" outlineLevel="2" x14ac:dyDescent="0.25">
      <c r="B10855" s="16" t="s">
        <v>3897</v>
      </c>
      <c r="C10855" s="16" t="s">
        <v>3406</v>
      </c>
      <c r="D10855" s="16" t="s">
        <v>103</v>
      </c>
      <c r="E10855" s="16" t="s">
        <v>1786</v>
      </c>
      <c r="G10855" s="16" t="s">
        <v>1787</v>
      </c>
      <c r="H10855" s="16" t="s">
        <v>152</v>
      </c>
      <c r="I10855" s="35">
        <v>725788589</v>
      </c>
      <c r="J10855" s="35">
        <v>405972915.19999999</v>
      </c>
      <c r="K10855" s="36">
        <f>IFERROR((J10855/I10855),0)</f>
        <v>0.55935422704751281</v>
      </c>
      <c r="L10855" s="35">
        <v>479552253.85999995</v>
      </c>
      <c r="M10855" s="35">
        <v>405972915.19999999</v>
      </c>
      <c r="N10855" s="40">
        <f>M10855/L10855</f>
        <v>0.84656658775399973</v>
      </c>
      <c r="O10855" s="28"/>
      <c r="P10855" s="28"/>
      <c r="Q10855" s="28"/>
      <c r="R10855" s="28"/>
      <c r="S10855" s="25"/>
    </row>
    <row r="10856" spans="2:19" s="16" customFormat="1" outlineLevel="2" x14ac:dyDescent="0.25">
      <c r="B10856" s="16" t="s">
        <v>3897</v>
      </c>
      <c r="C10856" s="16" t="s">
        <v>3406</v>
      </c>
      <c r="D10856" s="16" t="s">
        <v>103</v>
      </c>
      <c r="E10856" s="16" t="s">
        <v>1786</v>
      </c>
      <c r="G10856" s="16" t="s">
        <v>1787</v>
      </c>
      <c r="H10856" s="16" t="s">
        <v>19</v>
      </c>
      <c r="I10856" s="31">
        <v>1212997268</v>
      </c>
      <c r="J10856" s="31">
        <v>1212997268</v>
      </c>
      <c r="K10856" s="32">
        <f>IFERROR((J10856/I10856),0)</f>
        <v>1</v>
      </c>
      <c r="L10856" s="31"/>
      <c r="M10856" s="31"/>
      <c r="N10856" s="39"/>
      <c r="O10856" s="28"/>
      <c r="P10856" s="28"/>
      <c r="Q10856" s="28"/>
      <c r="R10856" s="28"/>
      <c r="S10856" s="25"/>
    </row>
    <row r="10857" spans="2:19" s="16" customFormat="1" outlineLevel="2" x14ac:dyDescent="0.25">
      <c r="B10857" s="16" t="s">
        <v>3897</v>
      </c>
      <c r="C10857" s="16" t="s">
        <v>3406</v>
      </c>
      <c r="D10857" s="16" t="s">
        <v>103</v>
      </c>
      <c r="E10857" s="16" t="s">
        <v>1786</v>
      </c>
      <c r="G10857" s="16" t="s">
        <v>1787</v>
      </c>
      <c r="H10857" s="16" t="s">
        <v>154</v>
      </c>
      <c r="I10857" s="31">
        <v>4489</v>
      </c>
      <c r="J10857" s="31">
        <v>4489</v>
      </c>
      <c r="K10857" s="32">
        <f>IFERROR((J10857/I10857),0)</f>
        <v>1</v>
      </c>
      <c r="L10857" s="31"/>
      <c r="M10857" s="31"/>
      <c r="N10857" s="39"/>
      <c r="O10857" s="28"/>
      <c r="P10857" s="28"/>
      <c r="Q10857" s="28"/>
      <c r="R10857" s="28"/>
      <c r="S10857" s="25"/>
    </row>
    <row r="10858" spans="2:19" s="16" customFormat="1" outlineLevel="2" x14ac:dyDescent="0.25">
      <c r="B10858" s="16" t="s">
        <v>3897</v>
      </c>
      <c r="C10858" s="16" t="s">
        <v>3406</v>
      </c>
      <c r="D10858" s="16" t="s">
        <v>103</v>
      </c>
      <c r="E10858" s="16" t="s">
        <v>1786</v>
      </c>
      <c r="G10858" s="16" t="s">
        <v>1787</v>
      </c>
      <c r="H10858" s="16" t="s">
        <v>231</v>
      </c>
      <c r="I10858" s="31">
        <v>110414296</v>
      </c>
      <c r="J10858" s="31">
        <v>110414296</v>
      </c>
      <c r="K10858" s="32">
        <f>IFERROR((J10858/I10858),0)</f>
        <v>1</v>
      </c>
      <c r="L10858" s="31"/>
      <c r="M10858" s="31"/>
      <c r="N10858" s="39"/>
      <c r="O10858" s="28"/>
      <c r="P10858" s="28"/>
      <c r="Q10858" s="28"/>
      <c r="R10858" s="28"/>
      <c r="S10858" s="25"/>
    </row>
    <row r="10859" spans="2:19" s="16" customFormat="1" outlineLevel="2" x14ac:dyDescent="0.25">
      <c r="B10859" s="16" t="s">
        <v>3897</v>
      </c>
      <c r="C10859" s="16" t="s">
        <v>3406</v>
      </c>
      <c r="D10859" s="16" t="s">
        <v>103</v>
      </c>
      <c r="E10859" s="16" t="s">
        <v>1786</v>
      </c>
      <c r="G10859" s="16" t="s">
        <v>1787</v>
      </c>
      <c r="H10859" s="16" t="s">
        <v>155</v>
      </c>
      <c r="I10859" s="31">
        <v>-145157718</v>
      </c>
      <c r="J10859" s="31"/>
      <c r="K10859" s="32">
        <f>IFERROR((J10859/I10859),0)</f>
        <v>0</v>
      </c>
      <c r="L10859" s="31"/>
      <c r="M10859" s="31"/>
      <c r="N10859" s="39"/>
      <c r="O10859" s="28"/>
      <c r="P10859" s="28"/>
      <c r="Q10859" s="28"/>
      <c r="R10859" s="28"/>
      <c r="S10859" s="25"/>
    </row>
    <row r="10860" spans="2:19" s="16" customFormat="1" outlineLevel="1" x14ac:dyDescent="0.25">
      <c r="B10860" s="47" t="s">
        <v>8206</v>
      </c>
      <c r="C10860" s="47" t="str">
        <f>C10859</f>
        <v>ASIGNACIÓN PARA LA INVERSIÓN LOCAL  - AMBIENTE Y DESARROLLO SOSTENIBLE</v>
      </c>
      <c r="D10860" s="47"/>
      <c r="E10860" s="47" t="str">
        <f>E10859</f>
        <v>27413</v>
      </c>
      <c r="F10860" s="47"/>
      <c r="G10860" s="47" t="str">
        <f>G10859</f>
        <v xml:space="preserve">LLORÓ                                             </v>
      </c>
      <c r="H10860" s="47" t="s">
        <v>10655</v>
      </c>
      <c r="I10860" s="51">
        <f>SUBTOTAL(9,I10855:I10859)</f>
        <v>1904046924</v>
      </c>
      <c r="J10860" s="51">
        <f>SUBTOTAL(9,J10855:J10859)</f>
        <v>1729388968.2</v>
      </c>
      <c r="K10860" s="49">
        <f>J10860/I10860</f>
        <v>0.90827014103566284</v>
      </c>
      <c r="L10860" s="51">
        <f>SUBTOTAL(9,L10855:L10859)</f>
        <v>479552253.85999995</v>
      </c>
      <c r="M10860" s="51">
        <f>SUBTOTAL(9,M10855:M10859)</f>
        <v>405972915.19999999</v>
      </c>
      <c r="N10860" s="50">
        <f>IFERROR((M10860/L10860),"N.A")</f>
        <v>0.84656658775399973</v>
      </c>
      <c r="O10860" s="28"/>
      <c r="P10860" s="28"/>
      <c r="Q10860" s="28"/>
      <c r="R10860" s="28"/>
      <c r="S10860" s="25"/>
    </row>
    <row r="10861" spans="2:19" s="16" customFormat="1" outlineLevel="2" x14ac:dyDescent="0.25">
      <c r="B10861" s="16" t="s">
        <v>3898</v>
      </c>
      <c r="C10861" s="16" t="s">
        <v>3406</v>
      </c>
      <c r="D10861" s="16" t="s">
        <v>103</v>
      </c>
      <c r="E10861" s="16" t="s">
        <v>1789</v>
      </c>
      <c r="G10861" s="16" t="s">
        <v>1790</v>
      </c>
      <c r="H10861" s="16" t="s">
        <v>152</v>
      </c>
      <c r="I10861" s="35">
        <v>525410703</v>
      </c>
      <c r="J10861" s="35">
        <v>293890697.65999997</v>
      </c>
      <c r="K10861" s="36">
        <f>IFERROR((J10861/I10861),0)</f>
        <v>0.5593542270493107</v>
      </c>
      <c r="L10861" s="35">
        <v>347156032.20999998</v>
      </c>
      <c r="M10861" s="35">
        <v>293890697.65999997</v>
      </c>
      <c r="N10861" s="40">
        <f>M10861/L10861</f>
        <v>0.84656658790886574</v>
      </c>
      <c r="O10861" s="28"/>
      <c r="P10861" s="28"/>
      <c r="Q10861" s="28"/>
      <c r="R10861" s="28"/>
      <c r="S10861" s="25"/>
    </row>
    <row r="10862" spans="2:19" s="16" customFormat="1" outlineLevel="2" x14ac:dyDescent="0.25">
      <c r="B10862" s="16" t="s">
        <v>3898</v>
      </c>
      <c r="C10862" s="16" t="s">
        <v>3406</v>
      </c>
      <c r="D10862" s="16" t="s">
        <v>103</v>
      </c>
      <c r="E10862" s="16" t="s">
        <v>1789</v>
      </c>
      <c r="G10862" s="16" t="s">
        <v>1790</v>
      </c>
      <c r="H10862" s="16" t="s">
        <v>19</v>
      </c>
      <c r="I10862" s="31">
        <v>282468646</v>
      </c>
      <c r="J10862" s="31">
        <v>282468646</v>
      </c>
      <c r="K10862" s="32">
        <f>IFERROR((J10862/I10862),0)</f>
        <v>1</v>
      </c>
      <c r="L10862" s="31"/>
      <c r="M10862" s="31"/>
      <c r="N10862" s="39"/>
      <c r="O10862" s="28"/>
      <c r="P10862" s="28"/>
      <c r="Q10862" s="28"/>
      <c r="R10862" s="28"/>
      <c r="S10862" s="25"/>
    </row>
    <row r="10863" spans="2:19" s="16" customFormat="1" outlineLevel="2" x14ac:dyDescent="0.25">
      <c r="B10863" s="16" t="s">
        <v>3898</v>
      </c>
      <c r="C10863" s="16" t="s">
        <v>3406</v>
      </c>
      <c r="D10863" s="16" t="s">
        <v>103</v>
      </c>
      <c r="E10863" s="16" t="s">
        <v>1789</v>
      </c>
      <c r="G10863" s="16" t="s">
        <v>1790</v>
      </c>
      <c r="H10863" s="16" t="s">
        <v>154</v>
      </c>
      <c r="I10863" s="31">
        <v>3250</v>
      </c>
      <c r="J10863" s="31">
        <v>3250</v>
      </c>
      <c r="K10863" s="32">
        <f>IFERROR((J10863/I10863),0)</f>
        <v>1</v>
      </c>
      <c r="L10863" s="31"/>
      <c r="M10863" s="31"/>
      <c r="N10863" s="39"/>
      <c r="O10863" s="28"/>
      <c r="P10863" s="28"/>
      <c r="Q10863" s="28"/>
      <c r="R10863" s="28"/>
      <c r="S10863" s="25"/>
    </row>
    <row r="10864" spans="2:19" s="16" customFormat="1" outlineLevel="2" x14ac:dyDescent="0.25">
      <c r="B10864" s="16" t="s">
        <v>3898</v>
      </c>
      <c r="C10864" s="16" t="s">
        <v>3406</v>
      </c>
      <c r="D10864" s="16" t="s">
        <v>103</v>
      </c>
      <c r="E10864" s="16" t="s">
        <v>1789</v>
      </c>
      <c r="G10864" s="16" t="s">
        <v>1790</v>
      </c>
      <c r="H10864" s="16" t="s">
        <v>231</v>
      </c>
      <c r="I10864" s="31">
        <v>79930787</v>
      </c>
      <c r="J10864" s="31">
        <v>79930787</v>
      </c>
      <c r="K10864" s="32">
        <f>IFERROR((J10864/I10864),0)</f>
        <v>1</v>
      </c>
      <c r="L10864" s="31"/>
      <c r="M10864" s="31"/>
      <c r="N10864" s="39"/>
      <c r="O10864" s="28"/>
      <c r="P10864" s="28"/>
      <c r="Q10864" s="28"/>
      <c r="R10864" s="28"/>
      <c r="S10864" s="25"/>
    </row>
    <row r="10865" spans="2:19" s="16" customFormat="1" outlineLevel="2" x14ac:dyDescent="0.25">
      <c r="B10865" s="16" t="s">
        <v>3898</v>
      </c>
      <c r="C10865" s="16" t="s">
        <v>3406</v>
      </c>
      <c r="D10865" s="16" t="s">
        <v>103</v>
      </c>
      <c r="E10865" s="16" t="s">
        <v>1789</v>
      </c>
      <c r="G10865" s="16" t="s">
        <v>1790</v>
      </c>
      <c r="H10865" s="16" t="s">
        <v>155</v>
      </c>
      <c r="I10865" s="31">
        <v>-105082141</v>
      </c>
      <c r="J10865" s="31"/>
      <c r="K10865" s="32">
        <f>IFERROR((J10865/I10865),0)</f>
        <v>0</v>
      </c>
      <c r="L10865" s="31"/>
      <c r="M10865" s="31"/>
      <c r="N10865" s="39"/>
      <c r="O10865" s="28"/>
      <c r="P10865" s="28"/>
      <c r="Q10865" s="28"/>
      <c r="R10865" s="28"/>
      <c r="S10865" s="25"/>
    </row>
    <row r="10866" spans="2:19" s="16" customFormat="1" outlineLevel="1" x14ac:dyDescent="0.25">
      <c r="B10866" s="47" t="s">
        <v>8207</v>
      </c>
      <c r="C10866" s="47" t="str">
        <f>C10865</f>
        <v>ASIGNACIÓN PARA LA INVERSIÓN LOCAL  - AMBIENTE Y DESARROLLO SOSTENIBLE</v>
      </c>
      <c r="D10866" s="47"/>
      <c r="E10866" s="47" t="str">
        <f>E10865</f>
        <v>27372</v>
      </c>
      <c r="F10866" s="47"/>
      <c r="G10866" s="47" t="str">
        <f>G10865</f>
        <v xml:space="preserve">JURADÓ                                            </v>
      </c>
      <c r="H10866" s="47" t="s">
        <v>10655</v>
      </c>
      <c r="I10866" s="51">
        <f>SUBTOTAL(9,I10861:I10865)</f>
        <v>782731245</v>
      </c>
      <c r="J10866" s="51">
        <f>SUBTOTAL(9,J10861:J10865)</f>
        <v>656293380.65999997</v>
      </c>
      <c r="K10866" s="49">
        <f>J10866/I10866</f>
        <v>0.83846580145142913</v>
      </c>
      <c r="L10866" s="51">
        <f>SUBTOTAL(9,L10861:L10865)</f>
        <v>347156032.20999998</v>
      </c>
      <c r="M10866" s="51">
        <f>SUBTOTAL(9,M10861:M10865)</f>
        <v>293890697.65999997</v>
      </c>
      <c r="N10866" s="50">
        <f>IFERROR((M10866/L10866),"N.A")</f>
        <v>0.84656658790886574</v>
      </c>
      <c r="O10866" s="28"/>
      <c r="P10866" s="28"/>
      <c r="Q10866" s="28"/>
      <c r="R10866" s="28"/>
      <c r="S10866" s="25"/>
    </row>
    <row r="10867" spans="2:19" s="16" customFormat="1" outlineLevel="2" x14ac:dyDescent="0.25">
      <c r="B10867" s="16" t="s">
        <v>3899</v>
      </c>
      <c r="C10867" s="16" t="s">
        <v>3406</v>
      </c>
      <c r="D10867" s="16" t="s">
        <v>103</v>
      </c>
      <c r="E10867" s="16" t="s">
        <v>1792</v>
      </c>
      <c r="G10867" s="16" t="s">
        <v>1793</v>
      </c>
      <c r="H10867" s="16" t="s">
        <v>152</v>
      </c>
      <c r="I10867" s="35">
        <v>1222501859</v>
      </c>
      <c r="J10867" s="35">
        <v>683811582.38999999</v>
      </c>
      <c r="K10867" s="36">
        <f>IFERROR((J10867/I10867),0)</f>
        <v>0.55935422703516724</v>
      </c>
      <c r="L10867" s="35">
        <v>807746953.6400001</v>
      </c>
      <c r="M10867" s="35">
        <v>683811582.38999999</v>
      </c>
      <c r="N10867" s="40">
        <f>M10867/L10867</f>
        <v>0.8465665878509322</v>
      </c>
      <c r="O10867" s="28"/>
      <c r="P10867" s="28"/>
      <c r="Q10867" s="28"/>
      <c r="R10867" s="28"/>
      <c r="S10867" s="25"/>
    </row>
    <row r="10868" spans="2:19" s="16" customFormat="1" outlineLevel="2" x14ac:dyDescent="0.25">
      <c r="B10868" s="16" t="s">
        <v>3899</v>
      </c>
      <c r="C10868" s="16" t="s">
        <v>3406</v>
      </c>
      <c r="D10868" s="16" t="s">
        <v>103</v>
      </c>
      <c r="E10868" s="16" t="s">
        <v>1792</v>
      </c>
      <c r="G10868" s="16" t="s">
        <v>1793</v>
      </c>
      <c r="H10868" s="16" t="s">
        <v>19</v>
      </c>
      <c r="I10868" s="31">
        <v>568467158</v>
      </c>
      <c r="J10868" s="31">
        <v>568467158</v>
      </c>
      <c r="K10868" s="32">
        <f>IFERROR((J10868/I10868),0)</f>
        <v>1</v>
      </c>
      <c r="L10868" s="31"/>
      <c r="M10868" s="31"/>
      <c r="N10868" s="39"/>
      <c r="O10868" s="28"/>
      <c r="P10868" s="28"/>
      <c r="Q10868" s="28"/>
      <c r="R10868" s="28"/>
      <c r="S10868" s="25"/>
    </row>
    <row r="10869" spans="2:19" s="16" customFormat="1" outlineLevel="2" x14ac:dyDescent="0.25">
      <c r="B10869" s="16" t="s">
        <v>3899</v>
      </c>
      <c r="C10869" s="16" t="s">
        <v>3406</v>
      </c>
      <c r="D10869" s="16" t="s">
        <v>103</v>
      </c>
      <c r="E10869" s="16" t="s">
        <v>1792</v>
      </c>
      <c r="G10869" s="16" t="s">
        <v>1793</v>
      </c>
      <c r="H10869" s="16" t="s">
        <v>154</v>
      </c>
      <c r="I10869" s="31">
        <v>7561</v>
      </c>
      <c r="J10869" s="31">
        <v>7561</v>
      </c>
      <c r="K10869" s="32">
        <f>IFERROR((J10869/I10869),0)</f>
        <v>1</v>
      </c>
      <c r="L10869" s="31"/>
      <c r="M10869" s="31"/>
      <c r="N10869" s="39"/>
      <c r="O10869" s="28"/>
      <c r="P10869" s="28"/>
      <c r="Q10869" s="28"/>
      <c r="R10869" s="28"/>
      <c r="S10869" s="25"/>
    </row>
    <row r="10870" spans="2:19" s="16" customFormat="1" outlineLevel="2" x14ac:dyDescent="0.25">
      <c r="B10870" s="16" t="s">
        <v>3899</v>
      </c>
      <c r="C10870" s="16" t="s">
        <v>3406</v>
      </c>
      <c r="D10870" s="16" t="s">
        <v>103</v>
      </c>
      <c r="E10870" s="16" t="s">
        <v>1792</v>
      </c>
      <c r="G10870" s="16" t="s">
        <v>1793</v>
      </c>
      <c r="H10870" s="16" t="s">
        <v>231</v>
      </c>
      <c r="I10870" s="31">
        <v>185979339</v>
      </c>
      <c r="J10870" s="31">
        <v>185979339</v>
      </c>
      <c r="K10870" s="32">
        <f>IFERROR((J10870/I10870),0)</f>
        <v>1</v>
      </c>
      <c r="L10870" s="31"/>
      <c r="M10870" s="31"/>
      <c r="N10870" s="39"/>
      <c r="O10870" s="28"/>
      <c r="P10870" s="28"/>
      <c r="Q10870" s="28"/>
      <c r="R10870" s="28"/>
      <c r="S10870" s="25"/>
    </row>
    <row r="10871" spans="2:19" s="16" customFormat="1" outlineLevel="2" x14ac:dyDescent="0.25">
      <c r="B10871" s="16" t="s">
        <v>3899</v>
      </c>
      <c r="C10871" s="16" t="s">
        <v>3406</v>
      </c>
      <c r="D10871" s="16" t="s">
        <v>103</v>
      </c>
      <c r="E10871" s="16" t="s">
        <v>1792</v>
      </c>
      <c r="G10871" s="16" t="s">
        <v>1793</v>
      </c>
      <c r="H10871" s="16" t="s">
        <v>155</v>
      </c>
      <c r="I10871" s="31">
        <v>-244500372</v>
      </c>
      <c r="J10871" s="31"/>
      <c r="K10871" s="32">
        <f>IFERROR((J10871/I10871),0)</f>
        <v>0</v>
      </c>
      <c r="L10871" s="31"/>
      <c r="M10871" s="31"/>
      <c r="N10871" s="39"/>
      <c r="O10871" s="28"/>
      <c r="P10871" s="28"/>
      <c r="Q10871" s="28"/>
      <c r="R10871" s="28"/>
      <c r="S10871" s="25"/>
    </row>
    <row r="10872" spans="2:19" s="16" customFormat="1" outlineLevel="1" x14ac:dyDescent="0.25">
      <c r="B10872" s="47" t="s">
        <v>8208</v>
      </c>
      <c r="C10872" s="47" t="str">
        <f>C10871</f>
        <v>ASIGNACIÓN PARA LA INVERSIÓN LOCAL  - AMBIENTE Y DESARROLLO SOSTENIBLE</v>
      </c>
      <c r="D10872" s="47"/>
      <c r="E10872" s="47" t="str">
        <f>E10871</f>
        <v>27361</v>
      </c>
      <c r="F10872" s="47"/>
      <c r="G10872" s="47" t="str">
        <f>G10871</f>
        <v xml:space="preserve">ISTMINA                                           </v>
      </c>
      <c r="H10872" s="47" t="s">
        <v>10655</v>
      </c>
      <c r="I10872" s="51">
        <f>SUBTOTAL(9,I10867:I10871)</f>
        <v>1732455545</v>
      </c>
      <c r="J10872" s="51">
        <f>SUBTOTAL(9,J10867:J10871)</f>
        <v>1438265640.3899999</v>
      </c>
      <c r="K10872" s="49">
        <f>J10872/I10872</f>
        <v>0.83018905999691894</v>
      </c>
      <c r="L10872" s="51">
        <f>SUBTOTAL(9,L10867:L10871)</f>
        <v>807746953.6400001</v>
      </c>
      <c r="M10872" s="51">
        <f>SUBTOTAL(9,M10867:M10871)</f>
        <v>683811582.38999999</v>
      </c>
      <c r="N10872" s="50">
        <f>IFERROR((M10872/L10872),"N.A")</f>
        <v>0.8465665878509322</v>
      </c>
      <c r="O10872" s="28"/>
      <c r="P10872" s="28"/>
      <c r="Q10872" s="28"/>
      <c r="R10872" s="28"/>
      <c r="S10872" s="25"/>
    </row>
    <row r="10873" spans="2:19" s="16" customFormat="1" outlineLevel="2" x14ac:dyDescent="0.25">
      <c r="B10873" s="16" t="s">
        <v>3900</v>
      </c>
      <c r="C10873" s="16" t="s">
        <v>3406</v>
      </c>
      <c r="D10873" s="16" t="s">
        <v>103</v>
      </c>
      <c r="E10873" s="16" t="s">
        <v>1795</v>
      </c>
      <c r="G10873" s="16" t="s">
        <v>1796</v>
      </c>
      <c r="H10873" s="16" t="s">
        <v>152</v>
      </c>
      <c r="I10873" s="35">
        <v>978616184</v>
      </c>
      <c r="J10873" s="35">
        <v>547393099.17999995</v>
      </c>
      <c r="K10873" s="36">
        <f>IFERROR((J10873/I10873),0)</f>
        <v>0.55935422705006066</v>
      </c>
      <c r="L10873" s="35">
        <v>646603713.28000009</v>
      </c>
      <c r="M10873" s="35">
        <v>547393099.17999995</v>
      </c>
      <c r="N10873" s="40">
        <f>M10873/L10873</f>
        <v>0.8465665877532027</v>
      </c>
      <c r="O10873" s="28"/>
      <c r="P10873" s="28"/>
      <c r="Q10873" s="28"/>
      <c r="R10873" s="28"/>
      <c r="S10873" s="25"/>
    </row>
    <row r="10874" spans="2:19" s="16" customFormat="1" outlineLevel="2" x14ac:dyDescent="0.25">
      <c r="B10874" s="16" t="s">
        <v>3900</v>
      </c>
      <c r="C10874" s="16" t="s">
        <v>3406</v>
      </c>
      <c r="D10874" s="16" t="s">
        <v>103</v>
      </c>
      <c r="E10874" s="16" t="s">
        <v>1795</v>
      </c>
      <c r="G10874" s="16" t="s">
        <v>1796</v>
      </c>
      <c r="H10874" s="16" t="s">
        <v>19</v>
      </c>
      <c r="I10874" s="31">
        <v>346738790</v>
      </c>
      <c r="J10874" s="31">
        <v>346738790</v>
      </c>
      <c r="K10874" s="32">
        <f>IFERROR((J10874/I10874),0)</f>
        <v>1</v>
      </c>
      <c r="L10874" s="31"/>
      <c r="M10874" s="31"/>
      <c r="N10874" s="39"/>
      <c r="O10874" s="28"/>
      <c r="P10874" s="28"/>
      <c r="Q10874" s="28"/>
      <c r="R10874" s="28"/>
      <c r="S10874" s="25"/>
    </row>
    <row r="10875" spans="2:19" s="16" customFormat="1" outlineLevel="2" x14ac:dyDescent="0.25">
      <c r="B10875" s="16" t="s">
        <v>3900</v>
      </c>
      <c r="C10875" s="16" t="s">
        <v>3406</v>
      </c>
      <c r="D10875" s="16" t="s">
        <v>103</v>
      </c>
      <c r="E10875" s="16" t="s">
        <v>1795</v>
      </c>
      <c r="G10875" s="16" t="s">
        <v>1796</v>
      </c>
      <c r="H10875" s="16" t="s">
        <v>154</v>
      </c>
      <c r="I10875" s="31">
        <v>6053</v>
      </c>
      <c r="J10875" s="31">
        <v>6053</v>
      </c>
      <c r="K10875" s="32">
        <f>IFERROR((J10875/I10875),0)</f>
        <v>1</v>
      </c>
      <c r="L10875" s="31"/>
      <c r="M10875" s="31"/>
      <c r="N10875" s="39"/>
      <c r="O10875" s="28"/>
      <c r="P10875" s="28"/>
      <c r="Q10875" s="28"/>
      <c r="R10875" s="28"/>
      <c r="S10875" s="25"/>
    </row>
    <row r="10876" spans="2:19" s="16" customFormat="1" outlineLevel="2" x14ac:dyDescent="0.25">
      <c r="B10876" s="16" t="s">
        <v>3900</v>
      </c>
      <c r="C10876" s="16" t="s">
        <v>3406</v>
      </c>
      <c r="D10876" s="16" t="s">
        <v>103</v>
      </c>
      <c r="E10876" s="16" t="s">
        <v>1795</v>
      </c>
      <c r="G10876" s="16" t="s">
        <v>1796</v>
      </c>
      <c r="H10876" s="16" t="s">
        <v>231</v>
      </c>
      <c r="I10876" s="31">
        <v>148876985</v>
      </c>
      <c r="J10876" s="31">
        <v>148876985</v>
      </c>
      <c r="K10876" s="32">
        <f>IFERROR((J10876/I10876),0)</f>
        <v>1</v>
      </c>
      <c r="L10876" s="31"/>
      <c r="M10876" s="31"/>
      <c r="N10876" s="39"/>
      <c r="O10876" s="28"/>
      <c r="P10876" s="28"/>
      <c r="Q10876" s="28"/>
      <c r="R10876" s="28"/>
      <c r="S10876" s="25"/>
    </row>
    <row r="10877" spans="2:19" s="16" customFormat="1" outlineLevel="2" x14ac:dyDescent="0.25">
      <c r="B10877" s="16" t="s">
        <v>3900</v>
      </c>
      <c r="C10877" s="16" t="s">
        <v>3406</v>
      </c>
      <c r="D10877" s="16" t="s">
        <v>103</v>
      </c>
      <c r="E10877" s="16" t="s">
        <v>1795</v>
      </c>
      <c r="G10877" s="16" t="s">
        <v>1796</v>
      </c>
      <c r="H10877" s="16" t="s">
        <v>155</v>
      </c>
      <c r="I10877" s="31">
        <v>-195723237</v>
      </c>
      <c r="J10877" s="31"/>
      <c r="K10877" s="32">
        <f>IFERROR((J10877/I10877),0)</f>
        <v>0</v>
      </c>
      <c r="L10877" s="31"/>
      <c r="M10877" s="31"/>
      <c r="N10877" s="39"/>
      <c r="O10877" s="28"/>
      <c r="P10877" s="28"/>
      <c r="Q10877" s="28"/>
      <c r="R10877" s="28"/>
      <c r="S10877" s="25"/>
    </row>
    <row r="10878" spans="2:19" s="16" customFormat="1" outlineLevel="1" x14ac:dyDescent="0.25">
      <c r="B10878" s="47" t="s">
        <v>8209</v>
      </c>
      <c r="C10878" s="47" t="str">
        <f>C10877</f>
        <v>ASIGNACIÓN PARA LA INVERSIÓN LOCAL  - AMBIENTE Y DESARROLLO SOSTENIBLE</v>
      </c>
      <c r="D10878" s="47"/>
      <c r="E10878" s="47" t="str">
        <f>E10877</f>
        <v>27250</v>
      </c>
      <c r="F10878" s="47"/>
      <c r="G10878" s="47" t="str">
        <f>G10877</f>
        <v xml:space="preserve">EL LITORAL DEL SAN JUAN                           </v>
      </c>
      <c r="H10878" s="47" t="s">
        <v>10655</v>
      </c>
      <c r="I10878" s="51">
        <f>SUBTOTAL(9,I10873:I10877)</f>
        <v>1278514775</v>
      </c>
      <c r="J10878" s="51">
        <f>SUBTOTAL(9,J10873:J10877)</f>
        <v>1043014927.1799999</v>
      </c>
      <c r="K10878" s="49">
        <f>J10878/I10878</f>
        <v>0.81580201306629396</v>
      </c>
      <c r="L10878" s="51">
        <f>SUBTOTAL(9,L10873:L10877)</f>
        <v>646603713.28000009</v>
      </c>
      <c r="M10878" s="51">
        <f>SUBTOTAL(9,M10873:M10877)</f>
        <v>547393099.17999995</v>
      </c>
      <c r="N10878" s="50">
        <f>IFERROR((M10878/L10878),"N.A")</f>
        <v>0.8465665877532027</v>
      </c>
      <c r="O10878" s="28"/>
      <c r="P10878" s="28"/>
      <c r="Q10878" s="28"/>
      <c r="R10878" s="28"/>
      <c r="S10878" s="25"/>
    </row>
    <row r="10879" spans="2:19" s="16" customFormat="1" outlineLevel="2" x14ac:dyDescent="0.25">
      <c r="B10879" s="16" t="s">
        <v>3901</v>
      </c>
      <c r="C10879" s="16" t="s">
        <v>3406</v>
      </c>
      <c r="D10879" s="16" t="s">
        <v>103</v>
      </c>
      <c r="E10879" s="16" t="s">
        <v>1798</v>
      </c>
      <c r="G10879" s="16" t="s">
        <v>1799</v>
      </c>
      <c r="H10879" s="16" t="s">
        <v>152</v>
      </c>
      <c r="I10879" s="35">
        <v>441449174</v>
      </c>
      <c r="J10879" s="35">
        <v>246926461.50000003</v>
      </c>
      <c r="K10879" s="36">
        <f>IFERROR((J10879/I10879),0)</f>
        <v>0.55935422703950977</v>
      </c>
      <c r="L10879" s="35">
        <v>291679904.71999997</v>
      </c>
      <c r="M10879" s="35">
        <v>246926461.50000003</v>
      </c>
      <c r="N10879" s="40">
        <f>M10879/L10879</f>
        <v>0.84656658722183387</v>
      </c>
      <c r="O10879" s="28"/>
      <c r="P10879" s="28"/>
      <c r="Q10879" s="28"/>
      <c r="R10879" s="28"/>
      <c r="S10879" s="25"/>
    </row>
    <row r="10880" spans="2:19" s="16" customFormat="1" outlineLevel="2" x14ac:dyDescent="0.25">
      <c r="B10880" s="16" t="s">
        <v>3901</v>
      </c>
      <c r="C10880" s="16" t="s">
        <v>3406</v>
      </c>
      <c r="D10880" s="16" t="s">
        <v>103</v>
      </c>
      <c r="E10880" s="16" t="s">
        <v>1798</v>
      </c>
      <c r="G10880" s="16" t="s">
        <v>1799</v>
      </c>
      <c r="H10880" s="16" t="s">
        <v>19</v>
      </c>
      <c r="I10880" s="31">
        <v>221398440</v>
      </c>
      <c r="J10880" s="31">
        <v>221398440</v>
      </c>
      <c r="K10880" s="32">
        <f>IFERROR((J10880/I10880),0)</f>
        <v>1</v>
      </c>
      <c r="L10880" s="31"/>
      <c r="M10880" s="31"/>
      <c r="N10880" s="39"/>
      <c r="O10880" s="28"/>
      <c r="P10880" s="28"/>
      <c r="Q10880" s="28"/>
      <c r="R10880" s="28"/>
      <c r="S10880" s="25"/>
    </row>
    <row r="10881" spans="2:19" s="16" customFormat="1" outlineLevel="2" x14ac:dyDescent="0.25">
      <c r="B10881" s="16" t="s">
        <v>3901</v>
      </c>
      <c r="C10881" s="16" t="s">
        <v>3406</v>
      </c>
      <c r="D10881" s="16" t="s">
        <v>103</v>
      </c>
      <c r="E10881" s="16" t="s">
        <v>1798</v>
      </c>
      <c r="G10881" s="16" t="s">
        <v>1799</v>
      </c>
      <c r="H10881" s="16" t="s">
        <v>154</v>
      </c>
      <c r="I10881" s="31">
        <v>2730</v>
      </c>
      <c r="J10881" s="31">
        <v>2730</v>
      </c>
      <c r="K10881" s="32">
        <f>IFERROR((J10881/I10881),0)</f>
        <v>1</v>
      </c>
      <c r="L10881" s="31"/>
      <c r="M10881" s="31"/>
      <c r="N10881" s="39"/>
      <c r="O10881" s="28"/>
      <c r="P10881" s="28"/>
      <c r="Q10881" s="28"/>
      <c r="R10881" s="28"/>
      <c r="S10881" s="25"/>
    </row>
    <row r="10882" spans="2:19" s="16" customFormat="1" outlineLevel="2" x14ac:dyDescent="0.25">
      <c r="B10882" s="16" t="s">
        <v>3901</v>
      </c>
      <c r="C10882" s="16" t="s">
        <v>3406</v>
      </c>
      <c r="D10882" s="16" t="s">
        <v>103</v>
      </c>
      <c r="E10882" s="16" t="s">
        <v>1798</v>
      </c>
      <c r="G10882" s="16" t="s">
        <v>1799</v>
      </c>
      <c r="H10882" s="16" t="s">
        <v>231</v>
      </c>
      <c r="I10882" s="31">
        <v>67157710</v>
      </c>
      <c r="J10882" s="31">
        <v>67157710</v>
      </c>
      <c r="K10882" s="32">
        <f>IFERROR((J10882/I10882),0)</f>
        <v>1</v>
      </c>
      <c r="L10882" s="31"/>
      <c r="M10882" s="31"/>
      <c r="N10882" s="39"/>
      <c r="O10882" s="28"/>
      <c r="P10882" s="28"/>
      <c r="Q10882" s="28"/>
      <c r="R10882" s="28"/>
      <c r="S10882" s="25"/>
    </row>
    <row r="10883" spans="2:19" s="16" customFormat="1" outlineLevel="2" x14ac:dyDescent="0.25">
      <c r="B10883" s="16" t="s">
        <v>3901</v>
      </c>
      <c r="C10883" s="16" t="s">
        <v>3406</v>
      </c>
      <c r="D10883" s="16" t="s">
        <v>103</v>
      </c>
      <c r="E10883" s="16" t="s">
        <v>1798</v>
      </c>
      <c r="G10883" s="16" t="s">
        <v>1799</v>
      </c>
      <c r="H10883" s="16" t="s">
        <v>155</v>
      </c>
      <c r="I10883" s="31">
        <v>-88289835</v>
      </c>
      <c r="J10883" s="31"/>
      <c r="K10883" s="32">
        <f>IFERROR((J10883/I10883),0)</f>
        <v>0</v>
      </c>
      <c r="L10883" s="31"/>
      <c r="M10883" s="31"/>
      <c r="N10883" s="39"/>
      <c r="O10883" s="28"/>
      <c r="P10883" s="28"/>
      <c r="Q10883" s="28"/>
      <c r="R10883" s="28"/>
      <c r="S10883" s="25"/>
    </row>
    <row r="10884" spans="2:19" s="16" customFormat="1" outlineLevel="1" x14ac:dyDescent="0.25">
      <c r="B10884" s="47" t="s">
        <v>8210</v>
      </c>
      <c r="C10884" s="47" t="str">
        <f>C10883</f>
        <v>ASIGNACIÓN PARA LA INVERSIÓN LOCAL  - AMBIENTE Y DESARROLLO SOSTENIBLE</v>
      </c>
      <c r="D10884" s="47"/>
      <c r="E10884" s="47" t="str">
        <f>E10883</f>
        <v>27245</v>
      </c>
      <c r="F10884" s="47"/>
      <c r="G10884" s="47" t="str">
        <f>G10883</f>
        <v xml:space="preserve">EL CARMEN DE ATRATO                               </v>
      </c>
      <c r="H10884" s="47" t="s">
        <v>10655</v>
      </c>
      <c r="I10884" s="51">
        <f>SUBTOTAL(9,I10879:I10883)</f>
        <v>641718219</v>
      </c>
      <c r="J10884" s="51">
        <f>SUBTOTAL(9,J10879:J10883)</f>
        <v>535485341.5</v>
      </c>
      <c r="K10884" s="49">
        <f>J10884/I10884</f>
        <v>0.83445556888575734</v>
      </c>
      <c r="L10884" s="51">
        <f>SUBTOTAL(9,L10879:L10883)</f>
        <v>291679904.71999997</v>
      </c>
      <c r="M10884" s="51">
        <f>SUBTOTAL(9,M10879:M10883)</f>
        <v>246926461.50000003</v>
      </c>
      <c r="N10884" s="50">
        <f>IFERROR((M10884/L10884),"N.A")</f>
        <v>0.84656658722183387</v>
      </c>
      <c r="O10884" s="28"/>
      <c r="P10884" s="28"/>
      <c r="Q10884" s="28"/>
      <c r="R10884" s="28"/>
      <c r="S10884" s="25"/>
    </row>
    <row r="10885" spans="2:19" s="16" customFormat="1" outlineLevel="2" x14ac:dyDescent="0.25">
      <c r="B10885" s="16" t="s">
        <v>3902</v>
      </c>
      <c r="C10885" s="16" t="s">
        <v>3406</v>
      </c>
      <c r="D10885" s="16" t="s">
        <v>103</v>
      </c>
      <c r="E10885" s="16" t="s">
        <v>1801</v>
      </c>
      <c r="G10885" s="16" t="s">
        <v>1802</v>
      </c>
      <c r="H10885" s="16" t="s">
        <v>152</v>
      </c>
      <c r="I10885" s="35">
        <v>745727182</v>
      </c>
      <c r="J10885" s="35">
        <v>417125651.47000003</v>
      </c>
      <c r="K10885" s="36">
        <f>IFERROR((J10885/I10885),0)</f>
        <v>0.55935422703956095</v>
      </c>
      <c r="L10885" s="35">
        <v>492726334.21999997</v>
      </c>
      <c r="M10885" s="35">
        <v>417125651.47000003</v>
      </c>
      <c r="N10885" s="40">
        <f>M10885/L10885</f>
        <v>0.84656658778005445</v>
      </c>
      <c r="O10885" s="28"/>
      <c r="P10885" s="28"/>
      <c r="Q10885" s="28"/>
      <c r="R10885" s="28"/>
      <c r="S10885" s="25"/>
    </row>
    <row r="10886" spans="2:19" s="16" customFormat="1" outlineLevel="2" x14ac:dyDescent="0.25">
      <c r="B10886" s="16" t="s">
        <v>3902</v>
      </c>
      <c r="C10886" s="16" t="s">
        <v>3406</v>
      </c>
      <c r="D10886" s="16" t="s">
        <v>103</v>
      </c>
      <c r="E10886" s="16" t="s">
        <v>1801</v>
      </c>
      <c r="G10886" s="16" t="s">
        <v>1802</v>
      </c>
      <c r="H10886" s="16" t="s">
        <v>19</v>
      </c>
      <c r="I10886" s="31">
        <v>352086117</v>
      </c>
      <c r="J10886" s="31">
        <v>352086117</v>
      </c>
      <c r="K10886" s="32">
        <f>IFERROR((J10886/I10886),0)</f>
        <v>1</v>
      </c>
      <c r="L10886" s="31"/>
      <c r="M10886" s="31"/>
      <c r="N10886" s="39"/>
      <c r="O10886" s="28"/>
      <c r="P10886" s="28"/>
      <c r="Q10886" s="28"/>
      <c r="R10886" s="28"/>
      <c r="S10886" s="25"/>
    </row>
    <row r="10887" spans="2:19" s="16" customFormat="1" outlineLevel="2" x14ac:dyDescent="0.25">
      <c r="B10887" s="16" t="s">
        <v>3902</v>
      </c>
      <c r="C10887" s="16" t="s">
        <v>3406</v>
      </c>
      <c r="D10887" s="16" t="s">
        <v>103</v>
      </c>
      <c r="E10887" s="16" t="s">
        <v>1801</v>
      </c>
      <c r="G10887" s="16" t="s">
        <v>1802</v>
      </c>
      <c r="H10887" s="16" t="s">
        <v>154</v>
      </c>
      <c r="I10887" s="31">
        <v>4612</v>
      </c>
      <c r="J10887" s="31">
        <v>4612</v>
      </c>
      <c r="K10887" s="32">
        <f>IFERROR((J10887/I10887),0)</f>
        <v>1</v>
      </c>
      <c r="L10887" s="31"/>
      <c r="M10887" s="31"/>
      <c r="N10887" s="39"/>
      <c r="O10887" s="28"/>
      <c r="P10887" s="28"/>
      <c r="Q10887" s="28"/>
      <c r="R10887" s="28"/>
      <c r="S10887" s="25"/>
    </row>
    <row r="10888" spans="2:19" s="16" customFormat="1" outlineLevel="2" x14ac:dyDescent="0.25">
      <c r="B10888" s="16" t="s">
        <v>3902</v>
      </c>
      <c r="C10888" s="16" t="s">
        <v>3406</v>
      </c>
      <c r="D10888" s="16" t="s">
        <v>103</v>
      </c>
      <c r="E10888" s="16" t="s">
        <v>1801</v>
      </c>
      <c r="G10888" s="16" t="s">
        <v>1802</v>
      </c>
      <c r="H10888" s="16" t="s">
        <v>231</v>
      </c>
      <c r="I10888" s="31">
        <v>113447556</v>
      </c>
      <c r="J10888" s="31">
        <v>113447556</v>
      </c>
      <c r="K10888" s="32">
        <f>IFERROR((J10888/I10888),0)</f>
        <v>1</v>
      </c>
      <c r="L10888" s="31"/>
      <c r="M10888" s="31"/>
      <c r="N10888" s="39"/>
      <c r="O10888" s="28"/>
      <c r="P10888" s="28"/>
      <c r="Q10888" s="28"/>
      <c r="R10888" s="28"/>
      <c r="S10888" s="25"/>
    </row>
    <row r="10889" spans="2:19" s="16" customFormat="1" outlineLevel="2" x14ac:dyDescent="0.25">
      <c r="B10889" s="16" t="s">
        <v>3902</v>
      </c>
      <c r="C10889" s="16" t="s">
        <v>3406</v>
      </c>
      <c r="D10889" s="16" t="s">
        <v>103</v>
      </c>
      <c r="E10889" s="16" t="s">
        <v>1801</v>
      </c>
      <c r="G10889" s="16" t="s">
        <v>1802</v>
      </c>
      <c r="H10889" s="16" t="s">
        <v>155</v>
      </c>
      <c r="I10889" s="31">
        <v>-149145436</v>
      </c>
      <c r="J10889" s="31"/>
      <c r="K10889" s="32">
        <f>IFERROR((J10889/I10889),0)</f>
        <v>0</v>
      </c>
      <c r="L10889" s="31"/>
      <c r="M10889" s="31"/>
      <c r="N10889" s="39"/>
      <c r="O10889" s="28"/>
      <c r="P10889" s="28"/>
      <c r="Q10889" s="28"/>
      <c r="R10889" s="28"/>
      <c r="S10889" s="25"/>
    </row>
    <row r="10890" spans="2:19" s="16" customFormat="1" outlineLevel="1" x14ac:dyDescent="0.25">
      <c r="B10890" s="47" t="s">
        <v>8211</v>
      </c>
      <c r="C10890" s="47" t="str">
        <f>C10889</f>
        <v>ASIGNACIÓN PARA LA INVERSIÓN LOCAL  - AMBIENTE Y DESARROLLO SOSTENIBLE</v>
      </c>
      <c r="D10890" s="47"/>
      <c r="E10890" s="47" t="str">
        <f>E10889</f>
        <v>27205</v>
      </c>
      <c r="F10890" s="47"/>
      <c r="G10890" s="47" t="str">
        <f>G10889</f>
        <v xml:space="preserve">CONDOTO                                           </v>
      </c>
      <c r="H10890" s="47" t="s">
        <v>10655</v>
      </c>
      <c r="I10890" s="51">
        <f>SUBTOTAL(9,I10885:I10889)</f>
        <v>1062120031</v>
      </c>
      <c r="J10890" s="51">
        <f>SUBTOTAL(9,J10885:J10889)</f>
        <v>882663936.47000003</v>
      </c>
      <c r="K10890" s="49">
        <f>J10890/I10890</f>
        <v>0.83103972310828211</v>
      </c>
      <c r="L10890" s="51">
        <f>SUBTOTAL(9,L10885:L10889)</f>
        <v>492726334.21999997</v>
      </c>
      <c r="M10890" s="51">
        <f>SUBTOTAL(9,M10885:M10889)</f>
        <v>417125651.47000003</v>
      </c>
      <c r="N10890" s="50">
        <f>IFERROR((M10890/L10890),"N.A")</f>
        <v>0.84656658778005445</v>
      </c>
      <c r="O10890" s="28"/>
      <c r="P10890" s="28"/>
      <c r="Q10890" s="28"/>
      <c r="R10890" s="28"/>
      <c r="S10890" s="25"/>
    </row>
    <row r="10891" spans="2:19" s="16" customFormat="1" outlineLevel="2" x14ac:dyDescent="0.25">
      <c r="B10891" s="16" t="s">
        <v>3903</v>
      </c>
      <c r="C10891" s="16" t="s">
        <v>3406</v>
      </c>
      <c r="D10891" s="16" t="s">
        <v>103</v>
      </c>
      <c r="E10891" s="16" t="s">
        <v>1804</v>
      </c>
      <c r="G10891" s="16" t="s">
        <v>1805</v>
      </c>
      <c r="H10891" s="16" t="s">
        <v>152</v>
      </c>
      <c r="I10891" s="35">
        <v>463482345</v>
      </c>
      <c r="J10891" s="35">
        <v>259250808.84999996</v>
      </c>
      <c r="K10891" s="36">
        <f>IFERROR((J10891/I10891),0)</f>
        <v>0.55935422707417248</v>
      </c>
      <c r="L10891" s="35">
        <v>306237941.19</v>
      </c>
      <c r="M10891" s="35">
        <v>259250808.84999996</v>
      </c>
      <c r="N10891" s="40">
        <f>M10891/L10891</f>
        <v>0.8465665875449192</v>
      </c>
      <c r="O10891" s="28"/>
      <c r="P10891" s="28"/>
      <c r="Q10891" s="28"/>
      <c r="R10891" s="28"/>
      <c r="S10891" s="25"/>
    </row>
    <row r="10892" spans="2:19" s="16" customFormat="1" outlineLevel="2" x14ac:dyDescent="0.25">
      <c r="B10892" s="16" t="s">
        <v>3903</v>
      </c>
      <c r="C10892" s="16" t="s">
        <v>3406</v>
      </c>
      <c r="D10892" s="16" t="s">
        <v>103</v>
      </c>
      <c r="E10892" s="16" t="s">
        <v>1804</v>
      </c>
      <c r="G10892" s="16" t="s">
        <v>1805</v>
      </c>
      <c r="H10892" s="16" t="s">
        <v>19</v>
      </c>
      <c r="I10892" s="31">
        <v>127341227</v>
      </c>
      <c r="J10892" s="31">
        <v>127341227</v>
      </c>
      <c r="K10892" s="32">
        <f>IFERROR((J10892/I10892),0)</f>
        <v>1</v>
      </c>
      <c r="L10892" s="31"/>
      <c r="M10892" s="31"/>
      <c r="N10892" s="39"/>
      <c r="O10892" s="28"/>
      <c r="P10892" s="28"/>
      <c r="Q10892" s="28"/>
      <c r="R10892" s="28"/>
      <c r="S10892" s="25"/>
    </row>
    <row r="10893" spans="2:19" s="16" customFormat="1" outlineLevel="2" x14ac:dyDescent="0.25">
      <c r="B10893" s="16" t="s">
        <v>3903</v>
      </c>
      <c r="C10893" s="16" t="s">
        <v>3406</v>
      </c>
      <c r="D10893" s="16" t="s">
        <v>103</v>
      </c>
      <c r="E10893" s="16" t="s">
        <v>1804</v>
      </c>
      <c r="G10893" s="16" t="s">
        <v>1805</v>
      </c>
      <c r="H10893" s="16" t="s">
        <v>154</v>
      </c>
      <c r="I10893" s="31">
        <v>2867</v>
      </c>
      <c r="J10893" s="31">
        <v>2867</v>
      </c>
      <c r="K10893" s="32">
        <f>IFERROR((J10893/I10893),0)</f>
        <v>1</v>
      </c>
      <c r="L10893" s="31"/>
      <c r="M10893" s="31"/>
      <c r="N10893" s="39"/>
      <c r="O10893" s="28"/>
      <c r="P10893" s="28"/>
      <c r="Q10893" s="28"/>
      <c r="R10893" s="28"/>
      <c r="S10893" s="25"/>
    </row>
    <row r="10894" spans="2:19" s="16" customFormat="1" outlineLevel="2" x14ac:dyDescent="0.25">
      <c r="B10894" s="16" t="s">
        <v>3903</v>
      </c>
      <c r="C10894" s="16" t="s">
        <v>3406</v>
      </c>
      <c r="D10894" s="16" t="s">
        <v>103</v>
      </c>
      <c r="E10894" s="16" t="s">
        <v>1804</v>
      </c>
      <c r="G10894" s="16" t="s">
        <v>1805</v>
      </c>
      <c r="H10894" s="16" t="s">
        <v>231</v>
      </c>
      <c r="I10894" s="31">
        <v>70509619</v>
      </c>
      <c r="J10894" s="31">
        <v>70509619</v>
      </c>
      <c r="K10894" s="32">
        <f>IFERROR((J10894/I10894),0)</f>
        <v>1</v>
      </c>
      <c r="L10894" s="31"/>
      <c r="M10894" s="31"/>
      <c r="N10894" s="39"/>
      <c r="O10894" s="28"/>
      <c r="P10894" s="28"/>
      <c r="Q10894" s="28"/>
      <c r="R10894" s="28"/>
      <c r="S10894" s="25"/>
    </row>
    <row r="10895" spans="2:19" s="16" customFormat="1" outlineLevel="2" x14ac:dyDescent="0.25">
      <c r="B10895" s="16" t="s">
        <v>3903</v>
      </c>
      <c r="C10895" s="16" t="s">
        <v>3406</v>
      </c>
      <c r="D10895" s="16" t="s">
        <v>103</v>
      </c>
      <c r="E10895" s="16" t="s">
        <v>1804</v>
      </c>
      <c r="G10895" s="16" t="s">
        <v>1805</v>
      </c>
      <c r="H10895" s="16" t="s">
        <v>155</v>
      </c>
      <c r="I10895" s="31">
        <v>-92696469</v>
      </c>
      <c r="J10895" s="31"/>
      <c r="K10895" s="32">
        <f>IFERROR((J10895/I10895),0)</f>
        <v>0</v>
      </c>
      <c r="L10895" s="31"/>
      <c r="M10895" s="31"/>
      <c r="N10895" s="39"/>
      <c r="O10895" s="28"/>
      <c r="P10895" s="28"/>
      <c r="Q10895" s="28"/>
      <c r="R10895" s="28"/>
      <c r="S10895" s="25"/>
    </row>
    <row r="10896" spans="2:19" s="16" customFormat="1" outlineLevel="1" x14ac:dyDescent="0.25">
      <c r="B10896" s="47" t="s">
        <v>8212</v>
      </c>
      <c r="C10896" s="47" t="str">
        <f>C10895</f>
        <v>ASIGNACIÓN PARA LA INVERSIÓN LOCAL  - AMBIENTE Y DESARROLLO SOSTENIBLE</v>
      </c>
      <c r="D10896" s="47"/>
      <c r="E10896" s="47" t="str">
        <f>E10895</f>
        <v>27160</v>
      </c>
      <c r="F10896" s="47"/>
      <c r="G10896" s="47" t="str">
        <f>G10895</f>
        <v xml:space="preserve">CÉRTEGUI                                          </v>
      </c>
      <c r="H10896" s="47" t="s">
        <v>10655</v>
      </c>
      <c r="I10896" s="51">
        <f>SUBTOTAL(9,I10891:I10895)</f>
        <v>568639589</v>
      </c>
      <c r="J10896" s="51">
        <f>SUBTOTAL(9,J10891:J10895)</f>
        <v>457104521.84999996</v>
      </c>
      <c r="K10896" s="49">
        <f>J10896/I10896</f>
        <v>0.80385631020495119</v>
      </c>
      <c r="L10896" s="51">
        <f>SUBTOTAL(9,L10891:L10895)</f>
        <v>306237941.19</v>
      </c>
      <c r="M10896" s="51">
        <f>SUBTOTAL(9,M10891:M10895)</f>
        <v>259250808.84999996</v>
      </c>
      <c r="N10896" s="50">
        <f>IFERROR((M10896/L10896),"N.A")</f>
        <v>0.8465665875449192</v>
      </c>
      <c r="O10896" s="28"/>
      <c r="P10896" s="28"/>
      <c r="Q10896" s="28"/>
      <c r="R10896" s="28"/>
      <c r="S10896" s="25"/>
    </row>
    <row r="10897" spans="2:19" s="16" customFormat="1" outlineLevel="2" x14ac:dyDescent="0.25">
      <c r="B10897" s="16" t="s">
        <v>3904</v>
      </c>
      <c r="C10897" s="16" t="s">
        <v>3406</v>
      </c>
      <c r="D10897" s="16" t="s">
        <v>103</v>
      </c>
      <c r="E10897" s="16" t="s">
        <v>1807</v>
      </c>
      <c r="G10897" s="16" t="s">
        <v>1808</v>
      </c>
      <c r="H10897" s="16" t="s">
        <v>152</v>
      </c>
      <c r="I10897" s="35">
        <v>967912176</v>
      </c>
      <c r="J10897" s="35">
        <v>541405767.05999994</v>
      </c>
      <c r="K10897" s="36">
        <f>IFERROR((J10897/I10897),0)</f>
        <v>0.55935422705127735</v>
      </c>
      <c r="L10897" s="35">
        <v>639531225.13999999</v>
      </c>
      <c r="M10897" s="35">
        <v>541405767.05999994</v>
      </c>
      <c r="N10897" s="40">
        <f>M10897/L10897</f>
        <v>0.84656658780262162</v>
      </c>
      <c r="O10897" s="28"/>
      <c r="P10897" s="28"/>
      <c r="Q10897" s="28"/>
      <c r="R10897" s="28"/>
      <c r="S10897" s="25"/>
    </row>
    <row r="10898" spans="2:19" s="16" customFormat="1" outlineLevel="2" x14ac:dyDescent="0.25">
      <c r="B10898" s="16" t="s">
        <v>3904</v>
      </c>
      <c r="C10898" s="16" t="s">
        <v>3406</v>
      </c>
      <c r="D10898" s="16" t="s">
        <v>103</v>
      </c>
      <c r="E10898" s="16" t="s">
        <v>1807</v>
      </c>
      <c r="G10898" s="16" t="s">
        <v>1808</v>
      </c>
      <c r="H10898" s="16" t="s">
        <v>19</v>
      </c>
      <c r="I10898" s="31">
        <v>437219026</v>
      </c>
      <c r="J10898" s="31">
        <v>437219026</v>
      </c>
      <c r="K10898" s="32">
        <f>IFERROR((J10898/I10898),0)</f>
        <v>1</v>
      </c>
      <c r="L10898" s="31"/>
      <c r="M10898" s="31"/>
      <c r="N10898" s="39"/>
      <c r="O10898" s="28"/>
      <c r="P10898" s="28"/>
      <c r="Q10898" s="28"/>
      <c r="R10898" s="28"/>
      <c r="S10898" s="25"/>
    </row>
    <row r="10899" spans="2:19" s="16" customFormat="1" outlineLevel="2" x14ac:dyDescent="0.25">
      <c r="B10899" s="16" t="s">
        <v>3904</v>
      </c>
      <c r="C10899" s="16" t="s">
        <v>3406</v>
      </c>
      <c r="D10899" s="16" t="s">
        <v>103</v>
      </c>
      <c r="E10899" s="16" t="s">
        <v>1807</v>
      </c>
      <c r="G10899" s="16" t="s">
        <v>1808</v>
      </c>
      <c r="H10899" s="16" t="s">
        <v>154</v>
      </c>
      <c r="I10899" s="31">
        <v>5986</v>
      </c>
      <c r="J10899" s="31">
        <v>5986</v>
      </c>
      <c r="K10899" s="32">
        <f>IFERROR((J10899/I10899),0)</f>
        <v>1</v>
      </c>
      <c r="L10899" s="31"/>
      <c r="M10899" s="31"/>
      <c r="N10899" s="39"/>
      <c r="O10899" s="28"/>
      <c r="P10899" s="28"/>
      <c r="Q10899" s="28"/>
      <c r="R10899" s="28"/>
      <c r="S10899" s="25"/>
    </row>
    <row r="10900" spans="2:19" s="16" customFormat="1" outlineLevel="2" x14ac:dyDescent="0.25">
      <c r="B10900" s="16" t="s">
        <v>3904</v>
      </c>
      <c r="C10900" s="16" t="s">
        <v>3406</v>
      </c>
      <c r="D10900" s="16" t="s">
        <v>103</v>
      </c>
      <c r="E10900" s="16" t="s">
        <v>1807</v>
      </c>
      <c r="G10900" s="16" t="s">
        <v>1808</v>
      </c>
      <c r="H10900" s="16" t="s">
        <v>231</v>
      </c>
      <c r="I10900" s="31">
        <v>147248583</v>
      </c>
      <c r="J10900" s="31">
        <v>147248583</v>
      </c>
      <c r="K10900" s="32">
        <f>IFERROR((J10900/I10900),0)</f>
        <v>1</v>
      </c>
      <c r="L10900" s="31"/>
      <c r="M10900" s="31"/>
      <c r="N10900" s="39"/>
      <c r="O10900" s="28"/>
      <c r="P10900" s="28"/>
      <c r="Q10900" s="28"/>
      <c r="R10900" s="28"/>
      <c r="S10900" s="25"/>
    </row>
    <row r="10901" spans="2:19" s="16" customFormat="1" outlineLevel="2" x14ac:dyDescent="0.25">
      <c r="B10901" s="16" t="s">
        <v>3904</v>
      </c>
      <c r="C10901" s="16" t="s">
        <v>3406</v>
      </c>
      <c r="D10901" s="16" t="s">
        <v>103</v>
      </c>
      <c r="E10901" s="16" t="s">
        <v>1807</v>
      </c>
      <c r="G10901" s="16" t="s">
        <v>1808</v>
      </c>
      <c r="H10901" s="16" t="s">
        <v>155</v>
      </c>
      <c r="I10901" s="31">
        <v>-193582435</v>
      </c>
      <c r="J10901" s="31"/>
      <c r="K10901" s="32">
        <f>IFERROR((J10901/I10901),0)</f>
        <v>0</v>
      </c>
      <c r="L10901" s="31"/>
      <c r="M10901" s="31"/>
      <c r="N10901" s="39"/>
      <c r="O10901" s="28"/>
      <c r="P10901" s="28"/>
      <c r="Q10901" s="28"/>
      <c r="R10901" s="28"/>
      <c r="S10901" s="25"/>
    </row>
    <row r="10902" spans="2:19" s="16" customFormat="1" outlineLevel="1" x14ac:dyDescent="0.25">
      <c r="B10902" s="47" t="s">
        <v>8213</v>
      </c>
      <c r="C10902" s="47" t="str">
        <f>C10901</f>
        <v>ASIGNACIÓN PARA LA INVERSIÓN LOCAL  - AMBIENTE Y DESARROLLO SOSTENIBLE</v>
      </c>
      <c r="D10902" s="47"/>
      <c r="E10902" s="47" t="str">
        <f>E10901</f>
        <v>27150</v>
      </c>
      <c r="F10902" s="47"/>
      <c r="G10902" s="47" t="str">
        <f>G10901</f>
        <v xml:space="preserve">CARMEN DEL DARIEN                                 </v>
      </c>
      <c r="H10902" s="47" t="s">
        <v>10655</v>
      </c>
      <c r="I10902" s="51">
        <f>SUBTOTAL(9,I10897:I10901)</f>
        <v>1358803336</v>
      </c>
      <c r="J10902" s="51">
        <f>SUBTOTAL(9,J10897:J10901)</f>
        <v>1125879362.0599999</v>
      </c>
      <c r="K10902" s="49">
        <f>J10902/I10902</f>
        <v>0.82858154100086778</v>
      </c>
      <c r="L10902" s="51">
        <f>SUBTOTAL(9,L10897:L10901)</f>
        <v>639531225.13999999</v>
      </c>
      <c r="M10902" s="51">
        <f>SUBTOTAL(9,M10897:M10901)</f>
        <v>541405767.05999994</v>
      </c>
      <c r="N10902" s="50">
        <f>IFERROR((M10902/L10902),"N.A")</f>
        <v>0.84656658780262162</v>
      </c>
      <c r="O10902" s="28"/>
      <c r="P10902" s="28"/>
      <c r="Q10902" s="28"/>
      <c r="R10902" s="28"/>
      <c r="S10902" s="25"/>
    </row>
    <row r="10903" spans="2:19" s="16" customFormat="1" outlineLevel="2" x14ac:dyDescent="0.25">
      <c r="B10903" s="16" t="s">
        <v>3905</v>
      </c>
      <c r="C10903" s="16" t="s">
        <v>3406</v>
      </c>
      <c r="D10903" s="16" t="s">
        <v>103</v>
      </c>
      <c r="E10903" s="16" t="s">
        <v>1810</v>
      </c>
      <c r="G10903" s="16" t="s">
        <v>1811</v>
      </c>
      <c r="H10903" s="16" t="s">
        <v>152</v>
      </c>
      <c r="I10903" s="35">
        <v>436331415</v>
      </c>
      <c r="J10903" s="35">
        <v>244063821.38000003</v>
      </c>
      <c r="K10903" s="36">
        <f>IFERROR((J10903/I10903),0)</f>
        <v>0.55935422706155602</v>
      </c>
      <c r="L10903" s="35">
        <v>288298433.95999998</v>
      </c>
      <c r="M10903" s="35">
        <v>244063821.38000003</v>
      </c>
      <c r="N10903" s="40">
        <f>M10903/L10903</f>
        <v>0.84656658736433754</v>
      </c>
      <c r="O10903" s="28"/>
      <c r="P10903" s="28"/>
      <c r="Q10903" s="28"/>
      <c r="R10903" s="28"/>
      <c r="S10903" s="25"/>
    </row>
    <row r="10904" spans="2:19" s="16" customFormat="1" outlineLevel="2" x14ac:dyDescent="0.25">
      <c r="B10904" s="16" t="s">
        <v>3905</v>
      </c>
      <c r="C10904" s="16" t="s">
        <v>3406</v>
      </c>
      <c r="D10904" s="16" t="s">
        <v>103</v>
      </c>
      <c r="E10904" s="16" t="s">
        <v>1810</v>
      </c>
      <c r="G10904" s="16" t="s">
        <v>1811</v>
      </c>
      <c r="H10904" s="16" t="s">
        <v>19</v>
      </c>
      <c r="I10904" s="31">
        <v>501476694</v>
      </c>
      <c r="J10904" s="31">
        <v>501476694</v>
      </c>
      <c r="K10904" s="32">
        <f>IFERROR((J10904/I10904),0)</f>
        <v>1</v>
      </c>
      <c r="L10904" s="31"/>
      <c r="M10904" s="31"/>
      <c r="N10904" s="39"/>
      <c r="O10904" s="28"/>
      <c r="P10904" s="28"/>
      <c r="Q10904" s="28"/>
      <c r="R10904" s="28"/>
      <c r="S10904" s="25"/>
    </row>
    <row r="10905" spans="2:19" s="16" customFormat="1" outlineLevel="2" x14ac:dyDescent="0.25">
      <c r="B10905" s="16" t="s">
        <v>3905</v>
      </c>
      <c r="C10905" s="16" t="s">
        <v>3406</v>
      </c>
      <c r="D10905" s="16" t="s">
        <v>103</v>
      </c>
      <c r="E10905" s="16" t="s">
        <v>1810</v>
      </c>
      <c r="G10905" s="16" t="s">
        <v>1811</v>
      </c>
      <c r="H10905" s="16" t="s">
        <v>154</v>
      </c>
      <c r="I10905" s="31">
        <v>2699</v>
      </c>
      <c r="J10905" s="31">
        <v>2699</v>
      </c>
      <c r="K10905" s="32">
        <f>IFERROR((J10905/I10905),0)</f>
        <v>1</v>
      </c>
      <c r="L10905" s="31"/>
      <c r="M10905" s="31"/>
      <c r="N10905" s="39"/>
      <c r="O10905" s="28"/>
      <c r="P10905" s="28"/>
      <c r="Q10905" s="28"/>
      <c r="R10905" s="28"/>
      <c r="S10905" s="25"/>
    </row>
    <row r="10906" spans="2:19" s="16" customFormat="1" outlineLevel="2" x14ac:dyDescent="0.25">
      <c r="B10906" s="16" t="s">
        <v>3905</v>
      </c>
      <c r="C10906" s="16" t="s">
        <v>3406</v>
      </c>
      <c r="D10906" s="16" t="s">
        <v>103</v>
      </c>
      <c r="E10906" s="16" t="s">
        <v>1810</v>
      </c>
      <c r="G10906" s="16" t="s">
        <v>1811</v>
      </c>
      <c r="H10906" s="16" t="s">
        <v>231</v>
      </c>
      <c r="I10906" s="31">
        <v>66379145</v>
      </c>
      <c r="J10906" s="31">
        <v>66379145</v>
      </c>
      <c r="K10906" s="32">
        <f>IFERROR((J10906/I10906),0)</f>
        <v>1</v>
      </c>
      <c r="L10906" s="31"/>
      <c r="M10906" s="31"/>
      <c r="N10906" s="39"/>
      <c r="O10906" s="28"/>
      <c r="P10906" s="28"/>
      <c r="Q10906" s="28"/>
      <c r="R10906" s="28"/>
      <c r="S10906" s="25"/>
    </row>
    <row r="10907" spans="2:19" s="16" customFormat="1" outlineLevel="2" x14ac:dyDescent="0.25">
      <c r="B10907" s="16" t="s">
        <v>3905</v>
      </c>
      <c r="C10907" s="16" t="s">
        <v>3406</v>
      </c>
      <c r="D10907" s="16" t="s">
        <v>103</v>
      </c>
      <c r="E10907" s="16" t="s">
        <v>1810</v>
      </c>
      <c r="G10907" s="16" t="s">
        <v>1811</v>
      </c>
      <c r="H10907" s="16" t="s">
        <v>155</v>
      </c>
      <c r="I10907" s="31">
        <v>-87266283</v>
      </c>
      <c r="J10907" s="31"/>
      <c r="K10907" s="32">
        <f>IFERROR((J10907/I10907),0)</f>
        <v>0</v>
      </c>
      <c r="L10907" s="31"/>
      <c r="M10907" s="31"/>
      <c r="N10907" s="39"/>
      <c r="O10907" s="28"/>
      <c r="P10907" s="28"/>
      <c r="Q10907" s="28"/>
      <c r="R10907" s="28"/>
      <c r="S10907" s="25"/>
    </row>
    <row r="10908" spans="2:19" s="16" customFormat="1" outlineLevel="1" x14ac:dyDescent="0.25">
      <c r="B10908" s="47" t="s">
        <v>8214</v>
      </c>
      <c r="C10908" s="47" t="str">
        <f>C10907</f>
        <v>ASIGNACIÓN PARA LA INVERSIÓN LOCAL  - AMBIENTE Y DESARROLLO SOSTENIBLE</v>
      </c>
      <c r="D10908" s="47"/>
      <c r="E10908" s="47" t="str">
        <f>E10907</f>
        <v>27135</v>
      </c>
      <c r="F10908" s="47"/>
      <c r="G10908" s="47" t="str">
        <f>G10907</f>
        <v xml:space="preserve">EL CANTÓN DEL SAN PABLO                           </v>
      </c>
      <c r="H10908" s="47" t="s">
        <v>10655</v>
      </c>
      <c r="I10908" s="51">
        <f>SUBTOTAL(9,I10903:I10907)</f>
        <v>916923670</v>
      </c>
      <c r="J10908" s="51">
        <f>SUBTOTAL(9,J10903:J10907)</f>
        <v>811922359.38</v>
      </c>
      <c r="K10908" s="49">
        <f>J10908/I10908</f>
        <v>0.88548522188330026</v>
      </c>
      <c r="L10908" s="51">
        <f>SUBTOTAL(9,L10903:L10907)</f>
        <v>288298433.95999998</v>
      </c>
      <c r="M10908" s="51">
        <f>SUBTOTAL(9,M10903:M10907)</f>
        <v>244063821.38000003</v>
      </c>
      <c r="N10908" s="50">
        <f>IFERROR((M10908/L10908),"N.A")</f>
        <v>0.84656658736433754</v>
      </c>
      <c r="O10908" s="28"/>
      <c r="P10908" s="28"/>
      <c r="Q10908" s="28"/>
      <c r="R10908" s="28"/>
      <c r="S10908" s="25"/>
    </row>
    <row r="10909" spans="2:19" s="16" customFormat="1" outlineLevel="2" x14ac:dyDescent="0.25">
      <c r="B10909" s="16" t="s">
        <v>3906</v>
      </c>
      <c r="C10909" s="16" t="s">
        <v>3406</v>
      </c>
      <c r="D10909" s="16" t="s">
        <v>103</v>
      </c>
      <c r="E10909" s="16" t="s">
        <v>1813</v>
      </c>
      <c r="G10909" s="16" t="s">
        <v>1814</v>
      </c>
      <c r="H10909" s="16" t="s">
        <v>152</v>
      </c>
      <c r="I10909" s="35">
        <v>747309651</v>
      </c>
      <c r="J10909" s="35">
        <v>418010812.21000004</v>
      </c>
      <c r="K10909" s="36">
        <f>IFERROR((J10909/I10909),0)</f>
        <v>0.5593542270605576</v>
      </c>
      <c r="L10909" s="35">
        <v>493771923.18000007</v>
      </c>
      <c r="M10909" s="35">
        <v>418010812.21000004</v>
      </c>
      <c r="N10909" s="40">
        <f>M10909/L10909</f>
        <v>0.8465665879054407</v>
      </c>
      <c r="O10909" s="28"/>
      <c r="P10909" s="28"/>
      <c r="Q10909" s="28"/>
      <c r="R10909" s="28"/>
      <c r="S10909" s="25"/>
    </row>
    <row r="10910" spans="2:19" s="16" customFormat="1" outlineLevel="2" x14ac:dyDescent="0.25">
      <c r="B10910" s="16" t="s">
        <v>3906</v>
      </c>
      <c r="C10910" s="16" t="s">
        <v>3406</v>
      </c>
      <c r="D10910" s="16" t="s">
        <v>103</v>
      </c>
      <c r="E10910" s="16" t="s">
        <v>1813</v>
      </c>
      <c r="G10910" s="16" t="s">
        <v>1814</v>
      </c>
      <c r="H10910" s="16" t="s">
        <v>19</v>
      </c>
      <c r="I10910" s="31">
        <v>12014914</v>
      </c>
      <c r="J10910" s="31">
        <v>12014914</v>
      </c>
      <c r="K10910" s="32">
        <f>IFERROR((J10910/I10910),0)</f>
        <v>1</v>
      </c>
      <c r="L10910" s="31"/>
      <c r="M10910" s="31"/>
      <c r="N10910" s="39"/>
      <c r="O10910" s="28"/>
      <c r="P10910" s="28"/>
      <c r="Q10910" s="28"/>
      <c r="R10910" s="28"/>
      <c r="S10910" s="25"/>
    </row>
    <row r="10911" spans="2:19" s="16" customFormat="1" outlineLevel="2" x14ac:dyDescent="0.25">
      <c r="B10911" s="16" t="s">
        <v>3906</v>
      </c>
      <c r="C10911" s="16" t="s">
        <v>3406</v>
      </c>
      <c r="D10911" s="16" t="s">
        <v>103</v>
      </c>
      <c r="E10911" s="16" t="s">
        <v>1813</v>
      </c>
      <c r="G10911" s="16" t="s">
        <v>1814</v>
      </c>
      <c r="H10911" s="16" t="s">
        <v>154</v>
      </c>
      <c r="I10911" s="31">
        <v>4622</v>
      </c>
      <c r="J10911" s="31">
        <v>4622</v>
      </c>
      <c r="K10911" s="32">
        <f>IFERROR((J10911/I10911),0)</f>
        <v>1</v>
      </c>
      <c r="L10911" s="31"/>
      <c r="M10911" s="31"/>
      <c r="N10911" s="39"/>
      <c r="O10911" s="28"/>
      <c r="P10911" s="28"/>
      <c r="Q10911" s="28"/>
      <c r="R10911" s="28"/>
      <c r="S10911" s="25"/>
    </row>
    <row r="10912" spans="2:19" s="16" customFormat="1" outlineLevel="2" x14ac:dyDescent="0.25">
      <c r="B10912" s="16" t="s">
        <v>3906</v>
      </c>
      <c r="C10912" s="16" t="s">
        <v>3406</v>
      </c>
      <c r="D10912" s="16" t="s">
        <v>103</v>
      </c>
      <c r="E10912" s="16" t="s">
        <v>1813</v>
      </c>
      <c r="G10912" s="16" t="s">
        <v>1814</v>
      </c>
      <c r="H10912" s="16" t="s">
        <v>29</v>
      </c>
      <c r="I10912" s="41">
        <v>17006000</v>
      </c>
      <c r="J10912" s="41">
        <v>17006000</v>
      </c>
      <c r="K10912" s="32">
        <f>IFERROR((J10912/I10912),0)</f>
        <v>1</v>
      </c>
      <c r="L10912" s="31"/>
      <c r="M10912" s="31"/>
      <c r="N10912" s="39"/>
      <c r="O10912" s="28"/>
      <c r="P10912" s="28"/>
      <c r="Q10912" s="28"/>
      <c r="R10912" s="28"/>
      <c r="S10912" s="25"/>
    </row>
    <row r="10913" spans="2:19" s="16" customFormat="1" outlineLevel="2" x14ac:dyDescent="0.25">
      <c r="B10913" s="16" t="s">
        <v>3906</v>
      </c>
      <c r="C10913" s="16" t="s">
        <v>3406</v>
      </c>
      <c r="D10913" s="16" t="s">
        <v>103</v>
      </c>
      <c r="E10913" s="16" t="s">
        <v>1813</v>
      </c>
      <c r="G10913" s="16" t="s">
        <v>1814</v>
      </c>
      <c r="H10913" s="16" t="s">
        <v>231</v>
      </c>
      <c r="I10913" s="31">
        <v>113688297</v>
      </c>
      <c r="J10913" s="31">
        <v>113688297</v>
      </c>
      <c r="K10913" s="32">
        <f>IFERROR((J10913/I10913),0)</f>
        <v>1</v>
      </c>
      <c r="L10913" s="31"/>
      <c r="M10913" s="31"/>
      <c r="N10913" s="39"/>
      <c r="O10913" s="28"/>
      <c r="P10913" s="28"/>
      <c r="Q10913" s="28"/>
      <c r="R10913" s="28"/>
      <c r="S10913" s="25"/>
    </row>
    <row r="10914" spans="2:19" s="16" customFormat="1" outlineLevel="2" x14ac:dyDescent="0.25">
      <c r="B10914" s="16" t="s">
        <v>3906</v>
      </c>
      <c r="C10914" s="16" t="s">
        <v>3406</v>
      </c>
      <c r="D10914" s="16" t="s">
        <v>103</v>
      </c>
      <c r="E10914" s="16" t="s">
        <v>1813</v>
      </c>
      <c r="G10914" s="16" t="s">
        <v>1814</v>
      </c>
      <c r="H10914" s="16" t="s">
        <v>155</v>
      </c>
      <c r="I10914" s="31">
        <v>-149461930</v>
      </c>
      <c r="J10914" s="31"/>
      <c r="K10914" s="32">
        <f>IFERROR((J10914/I10914),0)</f>
        <v>0</v>
      </c>
      <c r="L10914" s="31"/>
      <c r="M10914" s="31"/>
      <c r="N10914" s="39"/>
      <c r="O10914" s="28"/>
      <c r="P10914" s="28"/>
      <c r="Q10914" s="28"/>
      <c r="R10914" s="28"/>
      <c r="S10914" s="25"/>
    </row>
    <row r="10915" spans="2:19" s="16" customFormat="1" outlineLevel="1" x14ac:dyDescent="0.25">
      <c r="B10915" s="47" t="s">
        <v>8215</v>
      </c>
      <c r="C10915" s="47" t="str">
        <f>C10914</f>
        <v>ASIGNACIÓN PARA LA INVERSIÓN LOCAL  - AMBIENTE Y DESARROLLO SOSTENIBLE</v>
      </c>
      <c r="D10915" s="47"/>
      <c r="E10915" s="47" t="str">
        <f>E10914</f>
        <v>27099</v>
      </c>
      <c r="F10915" s="47"/>
      <c r="G10915" s="47" t="str">
        <f>G10914</f>
        <v xml:space="preserve">BOJAYA                                            </v>
      </c>
      <c r="H10915" s="47" t="s">
        <v>10655</v>
      </c>
      <c r="I10915" s="51">
        <f>SUBTOTAL(9,I10909:I10914)</f>
        <v>740561554</v>
      </c>
      <c r="J10915" s="51">
        <f>SUBTOTAL(9,J10909:J10914)</f>
        <v>560724645.21000004</v>
      </c>
      <c r="K10915" s="49">
        <f>J10915/I10915</f>
        <v>0.7571614299734496</v>
      </c>
      <c r="L10915" s="51">
        <f>SUBTOTAL(9,L10909:L10914)</f>
        <v>493771923.18000007</v>
      </c>
      <c r="M10915" s="51">
        <f>SUBTOTAL(9,M10909:M10914)</f>
        <v>418010812.21000004</v>
      </c>
      <c r="N10915" s="50">
        <f>IFERROR((M10915/L10915),"N.A")</f>
        <v>0.8465665879054407</v>
      </c>
      <c r="O10915" s="28"/>
      <c r="P10915" s="28"/>
      <c r="Q10915" s="28"/>
      <c r="R10915" s="28"/>
      <c r="S10915" s="25"/>
    </row>
    <row r="10916" spans="2:19" s="16" customFormat="1" outlineLevel="2" x14ac:dyDescent="0.25">
      <c r="B10916" s="16" t="s">
        <v>3907</v>
      </c>
      <c r="C10916" s="16" t="s">
        <v>3406</v>
      </c>
      <c r="D10916" s="16" t="s">
        <v>103</v>
      </c>
      <c r="E10916" s="16" t="s">
        <v>1816</v>
      </c>
      <c r="G10916" s="16" t="s">
        <v>1817</v>
      </c>
      <c r="H10916" s="16" t="s">
        <v>152</v>
      </c>
      <c r="I10916" s="35">
        <v>1056967732</v>
      </c>
      <c r="J10916" s="35">
        <v>591219368.73000002</v>
      </c>
      <c r="K10916" s="36">
        <f>IFERROR((J10916/I10916),0)</f>
        <v>0.55935422703140758</v>
      </c>
      <c r="L10916" s="35">
        <v>698373143.05999994</v>
      </c>
      <c r="M10916" s="35">
        <v>591219368.73000002</v>
      </c>
      <c r="N10916" s="40">
        <f>M10916/L10916</f>
        <v>0.84656658779790173</v>
      </c>
      <c r="O10916" s="28"/>
      <c r="P10916" s="28"/>
      <c r="Q10916" s="28"/>
      <c r="R10916" s="28"/>
      <c r="S10916" s="25"/>
    </row>
    <row r="10917" spans="2:19" s="16" customFormat="1" outlineLevel="2" x14ac:dyDescent="0.25">
      <c r="B10917" s="16" t="s">
        <v>3907</v>
      </c>
      <c r="C10917" s="16" t="s">
        <v>3406</v>
      </c>
      <c r="D10917" s="16" t="s">
        <v>103</v>
      </c>
      <c r="E10917" s="16" t="s">
        <v>1816</v>
      </c>
      <c r="G10917" s="16" t="s">
        <v>1817</v>
      </c>
      <c r="H10917" s="16" t="s">
        <v>19</v>
      </c>
      <c r="I10917" s="31">
        <v>527113230</v>
      </c>
      <c r="J10917" s="31">
        <v>527113230</v>
      </c>
      <c r="K10917" s="32">
        <f>IFERROR((J10917/I10917),0)</f>
        <v>1</v>
      </c>
      <c r="L10917" s="31"/>
      <c r="M10917" s="31"/>
      <c r="N10917" s="39"/>
      <c r="O10917" s="28"/>
      <c r="P10917" s="28"/>
      <c r="Q10917" s="28"/>
      <c r="R10917" s="28"/>
      <c r="S10917" s="25"/>
    </row>
    <row r="10918" spans="2:19" s="16" customFormat="1" outlineLevel="2" x14ac:dyDescent="0.25">
      <c r="B10918" s="16" t="s">
        <v>3907</v>
      </c>
      <c r="C10918" s="16" t="s">
        <v>3406</v>
      </c>
      <c r="D10918" s="16" t="s">
        <v>103</v>
      </c>
      <c r="E10918" s="16" t="s">
        <v>1816</v>
      </c>
      <c r="G10918" s="16" t="s">
        <v>1817</v>
      </c>
      <c r="H10918" s="16" t="s">
        <v>154</v>
      </c>
      <c r="I10918" s="31">
        <v>6537</v>
      </c>
      <c r="J10918" s="31">
        <v>6537</v>
      </c>
      <c r="K10918" s="32">
        <f>IFERROR((J10918/I10918),0)</f>
        <v>1</v>
      </c>
      <c r="L10918" s="31"/>
      <c r="M10918" s="31"/>
      <c r="N10918" s="39"/>
      <c r="O10918" s="28"/>
      <c r="P10918" s="28"/>
      <c r="Q10918" s="28"/>
      <c r="R10918" s="28"/>
      <c r="S10918" s="25"/>
    </row>
    <row r="10919" spans="2:19" s="16" customFormat="1" outlineLevel="2" x14ac:dyDescent="0.25">
      <c r="B10919" s="16" t="s">
        <v>3907</v>
      </c>
      <c r="C10919" s="16" t="s">
        <v>3406</v>
      </c>
      <c r="D10919" s="16" t="s">
        <v>103</v>
      </c>
      <c r="E10919" s="16" t="s">
        <v>1816</v>
      </c>
      <c r="G10919" s="16" t="s">
        <v>1817</v>
      </c>
      <c r="H10919" s="16" t="s">
        <v>231</v>
      </c>
      <c r="I10919" s="31">
        <v>160796615</v>
      </c>
      <c r="J10919" s="31">
        <v>160796615</v>
      </c>
      <c r="K10919" s="32">
        <f>IFERROR((J10919/I10919),0)</f>
        <v>1</v>
      </c>
      <c r="L10919" s="31"/>
      <c r="M10919" s="31"/>
      <c r="N10919" s="39"/>
      <c r="O10919" s="28"/>
      <c r="P10919" s="28"/>
      <c r="Q10919" s="28"/>
      <c r="R10919" s="28"/>
      <c r="S10919" s="25"/>
    </row>
    <row r="10920" spans="2:19" s="16" customFormat="1" outlineLevel="2" x14ac:dyDescent="0.25">
      <c r="B10920" s="16" t="s">
        <v>3907</v>
      </c>
      <c r="C10920" s="16" t="s">
        <v>3406</v>
      </c>
      <c r="D10920" s="16" t="s">
        <v>103</v>
      </c>
      <c r="E10920" s="16" t="s">
        <v>1816</v>
      </c>
      <c r="G10920" s="16" t="s">
        <v>1817</v>
      </c>
      <c r="H10920" s="16" t="s">
        <v>155</v>
      </c>
      <c r="I10920" s="31">
        <v>-211393546</v>
      </c>
      <c r="J10920" s="31"/>
      <c r="K10920" s="32">
        <f>IFERROR((J10920/I10920),0)</f>
        <v>0</v>
      </c>
      <c r="L10920" s="31"/>
      <c r="M10920" s="31"/>
      <c r="N10920" s="39"/>
      <c r="O10920" s="28"/>
      <c r="P10920" s="28"/>
      <c r="Q10920" s="28"/>
      <c r="R10920" s="28"/>
      <c r="S10920" s="25"/>
    </row>
    <row r="10921" spans="2:19" s="16" customFormat="1" outlineLevel="1" x14ac:dyDescent="0.25">
      <c r="B10921" s="47" t="s">
        <v>8216</v>
      </c>
      <c r="C10921" s="47" t="str">
        <f>C10920</f>
        <v>ASIGNACIÓN PARA LA INVERSIÓN LOCAL  - AMBIENTE Y DESARROLLO SOSTENIBLE</v>
      </c>
      <c r="D10921" s="47"/>
      <c r="E10921" s="47" t="str">
        <f>E10920</f>
        <v>27077</v>
      </c>
      <c r="F10921" s="47"/>
      <c r="G10921" s="47" t="str">
        <f>G10920</f>
        <v xml:space="preserve">BAJO BAUDÓ                                        </v>
      </c>
      <c r="H10921" s="47" t="s">
        <v>10655</v>
      </c>
      <c r="I10921" s="51">
        <f>SUBTOTAL(9,I10916:I10920)</f>
        <v>1533490568</v>
      </c>
      <c r="J10921" s="51">
        <f>SUBTOTAL(9,J10916:J10920)</f>
        <v>1279135750.73</v>
      </c>
      <c r="K10921" s="49">
        <f>J10921/I10921</f>
        <v>0.8341334321985866</v>
      </c>
      <c r="L10921" s="51">
        <f>SUBTOTAL(9,L10916:L10920)</f>
        <v>698373143.05999994</v>
      </c>
      <c r="M10921" s="51">
        <f>SUBTOTAL(9,M10916:M10920)</f>
        <v>591219368.73000002</v>
      </c>
      <c r="N10921" s="50">
        <f>IFERROR((M10921/L10921),"N.A")</f>
        <v>0.84656658779790173</v>
      </c>
      <c r="O10921" s="28"/>
      <c r="P10921" s="28"/>
      <c r="Q10921" s="28"/>
      <c r="R10921" s="28"/>
      <c r="S10921" s="25"/>
    </row>
    <row r="10922" spans="2:19" s="16" customFormat="1" outlineLevel="2" x14ac:dyDescent="0.25">
      <c r="B10922" s="16" t="s">
        <v>3908</v>
      </c>
      <c r="C10922" s="16" t="s">
        <v>3406</v>
      </c>
      <c r="D10922" s="16" t="s">
        <v>103</v>
      </c>
      <c r="E10922" s="16" t="s">
        <v>1819</v>
      </c>
      <c r="G10922" s="16" t="s">
        <v>1820</v>
      </c>
      <c r="H10922" s="16" t="s">
        <v>152</v>
      </c>
      <c r="I10922" s="35">
        <v>379757038</v>
      </c>
      <c r="J10922" s="35">
        <v>212418704.45000002</v>
      </c>
      <c r="K10922" s="36">
        <f>IFERROR((J10922/I10922),0)</f>
        <v>0.55935422703081017</v>
      </c>
      <c r="L10922" s="35">
        <v>250917893.04000002</v>
      </c>
      <c r="M10922" s="35">
        <v>212418704.45000002</v>
      </c>
      <c r="N10922" s="40">
        <f>M10922/L10922</f>
        <v>0.84656658748580094</v>
      </c>
      <c r="O10922" s="28"/>
      <c r="P10922" s="28"/>
      <c r="Q10922" s="28"/>
      <c r="R10922" s="28"/>
      <c r="S10922" s="25"/>
    </row>
    <row r="10923" spans="2:19" s="16" customFormat="1" outlineLevel="2" x14ac:dyDescent="0.25">
      <c r="B10923" s="16" t="s">
        <v>3908</v>
      </c>
      <c r="C10923" s="16" t="s">
        <v>3406</v>
      </c>
      <c r="D10923" s="16" t="s">
        <v>103</v>
      </c>
      <c r="E10923" s="16" t="s">
        <v>1819</v>
      </c>
      <c r="G10923" s="16" t="s">
        <v>1820</v>
      </c>
      <c r="H10923" s="16" t="s">
        <v>19</v>
      </c>
      <c r="I10923" s="31">
        <v>321781219</v>
      </c>
      <c r="J10923" s="31">
        <v>321781219</v>
      </c>
      <c r="K10923" s="32">
        <f>IFERROR((J10923/I10923),0)</f>
        <v>1</v>
      </c>
      <c r="L10923" s="31"/>
      <c r="M10923" s="31"/>
      <c r="N10923" s="39"/>
      <c r="O10923" s="28"/>
      <c r="P10923" s="28"/>
      <c r="Q10923" s="28"/>
      <c r="R10923" s="28"/>
      <c r="S10923" s="25"/>
    </row>
    <row r="10924" spans="2:19" s="16" customFormat="1" outlineLevel="2" x14ac:dyDescent="0.25">
      <c r="B10924" s="16" t="s">
        <v>3908</v>
      </c>
      <c r="C10924" s="16" t="s">
        <v>3406</v>
      </c>
      <c r="D10924" s="16" t="s">
        <v>103</v>
      </c>
      <c r="E10924" s="16" t="s">
        <v>1819</v>
      </c>
      <c r="G10924" s="16" t="s">
        <v>1820</v>
      </c>
      <c r="H10924" s="16" t="s">
        <v>154</v>
      </c>
      <c r="I10924" s="31">
        <v>2349</v>
      </c>
      <c r="J10924" s="31">
        <v>2349</v>
      </c>
      <c r="K10924" s="32">
        <f>IFERROR((J10924/I10924),0)</f>
        <v>1</v>
      </c>
      <c r="L10924" s="31"/>
      <c r="M10924" s="31"/>
      <c r="N10924" s="39"/>
      <c r="O10924" s="28"/>
      <c r="P10924" s="28"/>
      <c r="Q10924" s="28"/>
      <c r="R10924" s="28"/>
      <c r="S10924" s="25"/>
    </row>
    <row r="10925" spans="2:19" s="16" customFormat="1" outlineLevel="2" x14ac:dyDescent="0.25">
      <c r="B10925" s="16" t="s">
        <v>3908</v>
      </c>
      <c r="C10925" s="16" t="s">
        <v>3406</v>
      </c>
      <c r="D10925" s="16" t="s">
        <v>103</v>
      </c>
      <c r="E10925" s="16" t="s">
        <v>1819</v>
      </c>
      <c r="G10925" s="16" t="s">
        <v>1820</v>
      </c>
      <c r="H10925" s="16" t="s">
        <v>231</v>
      </c>
      <c r="I10925" s="31">
        <v>57772479</v>
      </c>
      <c r="J10925" s="31">
        <v>57772479</v>
      </c>
      <c r="K10925" s="32">
        <f>IFERROR((J10925/I10925),0)</f>
        <v>1</v>
      </c>
      <c r="L10925" s="31"/>
      <c r="M10925" s="31"/>
      <c r="N10925" s="39"/>
      <c r="O10925" s="28"/>
      <c r="P10925" s="28"/>
      <c r="Q10925" s="28"/>
      <c r="R10925" s="28"/>
      <c r="S10925" s="25"/>
    </row>
    <row r="10926" spans="2:19" s="16" customFormat="1" outlineLevel="2" x14ac:dyDescent="0.25">
      <c r="B10926" s="16" t="s">
        <v>3908</v>
      </c>
      <c r="C10926" s="16" t="s">
        <v>3406</v>
      </c>
      <c r="D10926" s="16" t="s">
        <v>103</v>
      </c>
      <c r="E10926" s="16" t="s">
        <v>1819</v>
      </c>
      <c r="G10926" s="16" t="s">
        <v>1820</v>
      </c>
      <c r="H10926" s="16" t="s">
        <v>155</v>
      </c>
      <c r="I10926" s="31">
        <v>-75951408</v>
      </c>
      <c r="J10926" s="31"/>
      <c r="K10926" s="32">
        <f>IFERROR((J10926/I10926),0)</f>
        <v>0</v>
      </c>
      <c r="L10926" s="31"/>
      <c r="M10926" s="31"/>
      <c r="N10926" s="39"/>
      <c r="O10926" s="28"/>
      <c r="P10926" s="28"/>
      <c r="Q10926" s="28"/>
      <c r="R10926" s="28"/>
      <c r="S10926" s="25"/>
    </row>
    <row r="10927" spans="2:19" s="16" customFormat="1" outlineLevel="1" x14ac:dyDescent="0.25">
      <c r="B10927" s="47" t="s">
        <v>8217</v>
      </c>
      <c r="C10927" s="47" t="str">
        <f>C10926</f>
        <v>ASIGNACIÓN PARA LA INVERSIÓN LOCAL  - AMBIENTE Y DESARROLLO SOSTENIBLE</v>
      </c>
      <c r="D10927" s="47"/>
      <c r="E10927" s="47" t="str">
        <f>E10926</f>
        <v>27075</v>
      </c>
      <c r="F10927" s="47"/>
      <c r="G10927" s="47" t="str">
        <f>G10926</f>
        <v xml:space="preserve">BAHÍA SOLANO                                      </v>
      </c>
      <c r="H10927" s="47" t="s">
        <v>10655</v>
      </c>
      <c r="I10927" s="51">
        <f>SUBTOTAL(9,I10922:I10926)</f>
        <v>683361677</v>
      </c>
      <c r="J10927" s="51">
        <f>SUBTOTAL(9,J10922:J10926)</f>
        <v>591974751.45000005</v>
      </c>
      <c r="K10927" s="49">
        <f>J10927/I10927</f>
        <v>0.86626858276397034</v>
      </c>
      <c r="L10927" s="51">
        <f>SUBTOTAL(9,L10922:L10926)</f>
        <v>250917893.04000002</v>
      </c>
      <c r="M10927" s="51">
        <f>SUBTOTAL(9,M10922:M10926)</f>
        <v>212418704.45000002</v>
      </c>
      <c r="N10927" s="50">
        <f>IFERROR((M10927/L10927),"N.A")</f>
        <v>0.84656658748580094</v>
      </c>
      <c r="O10927" s="28"/>
      <c r="P10927" s="28"/>
      <c r="Q10927" s="28"/>
      <c r="R10927" s="28"/>
      <c r="S10927" s="25"/>
    </row>
    <row r="10928" spans="2:19" s="16" customFormat="1" outlineLevel="2" x14ac:dyDescent="0.25">
      <c r="B10928" s="16" t="s">
        <v>3909</v>
      </c>
      <c r="C10928" s="16" t="s">
        <v>3406</v>
      </c>
      <c r="D10928" s="16" t="s">
        <v>103</v>
      </c>
      <c r="E10928" s="16" t="s">
        <v>1822</v>
      </c>
      <c r="G10928" s="16" t="s">
        <v>1823</v>
      </c>
      <c r="H10928" s="16" t="s">
        <v>152</v>
      </c>
      <c r="I10928" s="35">
        <v>720547657</v>
      </c>
      <c r="J10928" s="35">
        <v>403041377.73000002</v>
      </c>
      <c r="K10928" s="36">
        <f>IFERROR((J10928/I10928),0)</f>
        <v>0.55935422704455484</v>
      </c>
      <c r="L10928" s="35">
        <v>476089398.46000004</v>
      </c>
      <c r="M10928" s="35">
        <v>403041377.73000002</v>
      </c>
      <c r="N10928" s="40">
        <f>M10928/L10928</f>
        <v>0.84656658819480657</v>
      </c>
      <c r="O10928" s="28"/>
      <c r="P10928" s="28"/>
      <c r="Q10928" s="28"/>
      <c r="R10928" s="28"/>
      <c r="S10928" s="25"/>
    </row>
    <row r="10929" spans="2:19" s="16" customFormat="1" outlineLevel="2" x14ac:dyDescent="0.25">
      <c r="B10929" s="16" t="s">
        <v>3909</v>
      </c>
      <c r="C10929" s="16" t="s">
        <v>3406</v>
      </c>
      <c r="D10929" s="16" t="s">
        <v>103</v>
      </c>
      <c r="E10929" s="16" t="s">
        <v>1822</v>
      </c>
      <c r="G10929" s="16" t="s">
        <v>1823</v>
      </c>
      <c r="H10929" s="16" t="s">
        <v>19</v>
      </c>
      <c r="I10929" s="31">
        <v>335457958</v>
      </c>
      <c r="J10929" s="31">
        <v>335457958</v>
      </c>
      <c r="K10929" s="32">
        <f>IFERROR((J10929/I10929),0)</f>
        <v>1</v>
      </c>
      <c r="L10929" s="31"/>
      <c r="M10929" s="31"/>
      <c r="N10929" s="39"/>
      <c r="O10929" s="28"/>
      <c r="P10929" s="28"/>
      <c r="Q10929" s="28"/>
      <c r="R10929" s="28"/>
      <c r="S10929" s="25"/>
    </row>
    <row r="10930" spans="2:19" s="16" customFormat="1" outlineLevel="2" x14ac:dyDescent="0.25">
      <c r="B10930" s="16" t="s">
        <v>3909</v>
      </c>
      <c r="C10930" s="16" t="s">
        <v>3406</v>
      </c>
      <c r="D10930" s="16" t="s">
        <v>103</v>
      </c>
      <c r="E10930" s="16" t="s">
        <v>1822</v>
      </c>
      <c r="G10930" s="16" t="s">
        <v>1823</v>
      </c>
      <c r="H10930" s="16" t="s">
        <v>154</v>
      </c>
      <c r="I10930" s="31">
        <v>4456</v>
      </c>
      <c r="J10930" s="31">
        <v>4456</v>
      </c>
      <c r="K10930" s="32">
        <f>IFERROR((J10930/I10930),0)</f>
        <v>1</v>
      </c>
      <c r="L10930" s="31"/>
      <c r="M10930" s="31"/>
      <c r="N10930" s="39"/>
      <c r="O10930" s="28"/>
      <c r="P10930" s="28"/>
      <c r="Q10930" s="28"/>
      <c r="R10930" s="28"/>
      <c r="S10930" s="25"/>
    </row>
    <row r="10931" spans="2:19" s="16" customFormat="1" outlineLevel="2" x14ac:dyDescent="0.25">
      <c r="B10931" s="16" t="s">
        <v>3909</v>
      </c>
      <c r="C10931" s="16" t="s">
        <v>3406</v>
      </c>
      <c r="D10931" s="16" t="s">
        <v>103</v>
      </c>
      <c r="E10931" s="16" t="s">
        <v>1822</v>
      </c>
      <c r="G10931" s="16" t="s">
        <v>1823</v>
      </c>
      <c r="H10931" s="16" t="s">
        <v>231</v>
      </c>
      <c r="I10931" s="31">
        <v>109616992</v>
      </c>
      <c r="J10931" s="31">
        <v>109616992</v>
      </c>
      <c r="K10931" s="32">
        <f>IFERROR((J10931/I10931),0)</f>
        <v>1</v>
      </c>
      <c r="L10931" s="31"/>
      <c r="M10931" s="31"/>
      <c r="N10931" s="39"/>
      <c r="O10931" s="28"/>
      <c r="P10931" s="28"/>
      <c r="Q10931" s="28"/>
      <c r="R10931" s="28"/>
      <c r="S10931" s="25"/>
    </row>
    <row r="10932" spans="2:19" s="16" customFormat="1" outlineLevel="2" x14ac:dyDescent="0.25">
      <c r="B10932" s="16" t="s">
        <v>3909</v>
      </c>
      <c r="C10932" s="16" t="s">
        <v>3406</v>
      </c>
      <c r="D10932" s="16" t="s">
        <v>103</v>
      </c>
      <c r="E10932" s="16" t="s">
        <v>1822</v>
      </c>
      <c r="G10932" s="16" t="s">
        <v>1823</v>
      </c>
      <c r="H10932" s="16" t="s">
        <v>155</v>
      </c>
      <c r="I10932" s="31">
        <v>-144109531</v>
      </c>
      <c r="J10932" s="31"/>
      <c r="K10932" s="32">
        <f>IFERROR((J10932/I10932),0)</f>
        <v>0</v>
      </c>
      <c r="L10932" s="31"/>
      <c r="M10932" s="31"/>
      <c r="N10932" s="39"/>
      <c r="O10932" s="28"/>
      <c r="P10932" s="28"/>
      <c r="Q10932" s="28"/>
      <c r="R10932" s="28"/>
      <c r="S10932" s="25"/>
    </row>
    <row r="10933" spans="2:19" s="16" customFormat="1" outlineLevel="1" x14ac:dyDescent="0.25">
      <c r="B10933" s="47" t="s">
        <v>8218</v>
      </c>
      <c r="C10933" s="47" t="str">
        <f>C10932</f>
        <v>ASIGNACIÓN PARA LA INVERSIÓN LOCAL  - AMBIENTE Y DESARROLLO SOSTENIBLE</v>
      </c>
      <c r="D10933" s="47"/>
      <c r="E10933" s="47" t="str">
        <f>E10932</f>
        <v>27073</v>
      </c>
      <c r="F10933" s="47"/>
      <c r="G10933" s="47" t="str">
        <f>G10932</f>
        <v xml:space="preserve">BAGADÓ                                            </v>
      </c>
      <c r="H10933" s="47" t="s">
        <v>10655</v>
      </c>
      <c r="I10933" s="51">
        <f>SUBTOTAL(9,I10928:I10932)</f>
        <v>1021517532</v>
      </c>
      <c r="J10933" s="51">
        <f>SUBTOTAL(9,J10928:J10932)</f>
        <v>848120783.73000002</v>
      </c>
      <c r="K10933" s="49">
        <f>J10933/I10933</f>
        <v>0.83025572950225202</v>
      </c>
      <c r="L10933" s="51">
        <f>SUBTOTAL(9,L10928:L10932)</f>
        <v>476089398.46000004</v>
      </c>
      <c r="M10933" s="51">
        <f>SUBTOTAL(9,M10928:M10932)</f>
        <v>403041377.73000002</v>
      </c>
      <c r="N10933" s="50">
        <f>IFERROR((M10933/L10933),"N.A")</f>
        <v>0.84656658819480657</v>
      </c>
      <c r="O10933" s="28"/>
      <c r="P10933" s="28"/>
      <c r="Q10933" s="28"/>
      <c r="R10933" s="28"/>
      <c r="S10933" s="25"/>
    </row>
    <row r="10934" spans="2:19" s="16" customFormat="1" outlineLevel="2" x14ac:dyDescent="0.25">
      <c r="B10934" s="16" t="s">
        <v>3910</v>
      </c>
      <c r="C10934" s="16" t="s">
        <v>3406</v>
      </c>
      <c r="D10934" s="16" t="s">
        <v>103</v>
      </c>
      <c r="E10934" s="16" t="s">
        <v>1825</v>
      </c>
      <c r="G10934" s="16" t="s">
        <v>1826</v>
      </c>
      <c r="H10934" s="16" t="s">
        <v>152</v>
      </c>
      <c r="I10934" s="35">
        <v>428806438</v>
      </c>
      <c r="J10934" s="35">
        <v>239854693.65999997</v>
      </c>
      <c r="K10934" s="36">
        <f>IFERROR((J10934/I10934),0)</f>
        <v>0.55935422699973536</v>
      </c>
      <c r="L10934" s="35">
        <v>283326435.38</v>
      </c>
      <c r="M10934" s="35">
        <v>239854693.65999997</v>
      </c>
      <c r="N10934" s="40">
        <f>M10934/L10934</f>
        <v>0.84656658789464767</v>
      </c>
      <c r="O10934" s="28"/>
      <c r="P10934" s="28"/>
      <c r="Q10934" s="28"/>
      <c r="R10934" s="28"/>
      <c r="S10934" s="25"/>
    </row>
    <row r="10935" spans="2:19" s="16" customFormat="1" outlineLevel="2" x14ac:dyDescent="0.25">
      <c r="B10935" s="16" t="s">
        <v>3910</v>
      </c>
      <c r="C10935" s="16" t="s">
        <v>3406</v>
      </c>
      <c r="D10935" s="16" t="s">
        <v>103</v>
      </c>
      <c r="E10935" s="16" t="s">
        <v>1825</v>
      </c>
      <c r="G10935" s="16" t="s">
        <v>1826</v>
      </c>
      <c r="H10935" s="16" t="s">
        <v>19</v>
      </c>
      <c r="I10935" s="31">
        <v>25722339</v>
      </c>
      <c r="J10935" s="31">
        <v>25722339</v>
      </c>
      <c r="K10935" s="32">
        <f>IFERROR((J10935/I10935),0)</f>
        <v>1</v>
      </c>
      <c r="L10935" s="31"/>
      <c r="M10935" s="31"/>
      <c r="N10935" s="39"/>
      <c r="O10935" s="28"/>
      <c r="P10935" s="28"/>
      <c r="Q10935" s="28"/>
      <c r="R10935" s="28"/>
      <c r="S10935" s="25"/>
    </row>
    <row r="10936" spans="2:19" s="16" customFormat="1" outlineLevel="2" x14ac:dyDescent="0.25">
      <c r="B10936" s="16" t="s">
        <v>3910</v>
      </c>
      <c r="C10936" s="16" t="s">
        <v>3406</v>
      </c>
      <c r="D10936" s="16" t="s">
        <v>103</v>
      </c>
      <c r="E10936" s="16" t="s">
        <v>1825</v>
      </c>
      <c r="G10936" s="16" t="s">
        <v>1826</v>
      </c>
      <c r="H10936" s="16" t="s">
        <v>154</v>
      </c>
      <c r="I10936" s="31">
        <v>2652</v>
      </c>
      <c r="J10936" s="31">
        <v>2652</v>
      </c>
      <c r="K10936" s="32">
        <f>IFERROR((J10936/I10936),0)</f>
        <v>1</v>
      </c>
      <c r="L10936" s="31"/>
      <c r="M10936" s="31"/>
      <c r="N10936" s="39"/>
      <c r="O10936" s="28"/>
      <c r="P10936" s="28"/>
      <c r="Q10936" s="28"/>
      <c r="R10936" s="28"/>
      <c r="S10936" s="25"/>
    </row>
    <row r="10937" spans="2:19" s="16" customFormat="1" outlineLevel="2" x14ac:dyDescent="0.25">
      <c r="B10937" s="16" t="s">
        <v>3910</v>
      </c>
      <c r="C10937" s="16" t="s">
        <v>3406</v>
      </c>
      <c r="D10937" s="16" t="s">
        <v>103</v>
      </c>
      <c r="E10937" s="16" t="s">
        <v>1825</v>
      </c>
      <c r="G10937" s="16" t="s">
        <v>1826</v>
      </c>
      <c r="H10937" s="16" t="s">
        <v>231</v>
      </c>
      <c r="I10937" s="31">
        <v>65234369</v>
      </c>
      <c r="J10937" s="31">
        <v>65234369</v>
      </c>
      <c r="K10937" s="32">
        <f>IFERROR((J10937/I10937),0)</f>
        <v>1</v>
      </c>
      <c r="L10937" s="31"/>
      <c r="M10937" s="31"/>
      <c r="N10937" s="39"/>
      <c r="O10937" s="28"/>
      <c r="P10937" s="28"/>
      <c r="Q10937" s="28"/>
      <c r="R10937" s="28"/>
      <c r="S10937" s="25"/>
    </row>
    <row r="10938" spans="2:19" s="16" customFormat="1" outlineLevel="2" x14ac:dyDescent="0.25">
      <c r="B10938" s="16" t="s">
        <v>3910</v>
      </c>
      <c r="C10938" s="16" t="s">
        <v>3406</v>
      </c>
      <c r="D10938" s="16" t="s">
        <v>103</v>
      </c>
      <c r="E10938" s="16" t="s">
        <v>1825</v>
      </c>
      <c r="G10938" s="16" t="s">
        <v>1826</v>
      </c>
      <c r="H10938" s="16" t="s">
        <v>155</v>
      </c>
      <c r="I10938" s="31">
        <v>-85761288</v>
      </c>
      <c r="J10938" s="31"/>
      <c r="K10938" s="32">
        <f>IFERROR((J10938/I10938),0)</f>
        <v>0</v>
      </c>
      <c r="L10938" s="31"/>
      <c r="M10938" s="31"/>
      <c r="N10938" s="39"/>
      <c r="O10938" s="28"/>
      <c r="P10938" s="28"/>
      <c r="Q10938" s="28"/>
      <c r="R10938" s="28"/>
      <c r="S10938" s="25"/>
    </row>
    <row r="10939" spans="2:19" s="16" customFormat="1" outlineLevel="1" x14ac:dyDescent="0.25">
      <c r="B10939" s="47" t="s">
        <v>8219</v>
      </c>
      <c r="C10939" s="47" t="str">
        <f>C10938</f>
        <v>ASIGNACIÓN PARA LA INVERSIÓN LOCAL  - AMBIENTE Y DESARROLLO SOSTENIBLE</v>
      </c>
      <c r="D10939" s="47"/>
      <c r="E10939" s="47" t="str">
        <f>E10938</f>
        <v>27050</v>
      </c>
      <c r="F10939" s="47"/>
      <c r="G10939" s="47" t="str">
        <f>G10938</f>
        <v xml:space="preserve">ATRATO                                            </v>
      </c>
      <c r="H10939" s="47" t="s">
        <v>10655</v>
      </c>
      <c r="I10939" s="51">
        <f>SUBTOTAL(9,I10934:I10938)</f>
        <v>434004510</v>
      </c>
      <c r="J10939" s="51">
        <f>SUBTOTAL(9,J10934:J10938)</f>
        <v>330814053.65999997</v>
      </c>
      <c r="K10939" s="49">
        <f>J10939/I10939</f>
        <v>0.76223644233558763</v>
      </c>
      <c r="L10939" s="51">
        <f>SUBTOTAL(9,L10934:L10938)</f>
        <v>283326435.38</v>
      </c>
      <c r="M10939" s="51">
        <f>SUBTOTAL(9,M10934:M10938)</f>
        <v>239854693.65999997</v>
      </c>
      <c r="N10939" s="50">
        <f>IFERROR((M10939/L10939),"N.A")</f>
        <v>0.84656658789464767</v>
      </c>
      <c r="O10939" s="28"/>
      <c r="P10939" s="28"/>
      <c r="Q10939" s="28"/>
      <c r="R10939" s="28"/>
      <c r="S10939" s="25"/>
    </row>
    <row r="10940" spans="2:19" s="16" customFormat="1" outlineLevel="2" x14ac:dyDescent="0.25">
      <c r="B10940" s="16" t="s">
        <v>3911</v>
      </c>
      <c r="C10940" s="16" t="s">
        <v>3406</v>
      </c>
      <c r="D10940" s="16" t="s">
        <v>103</v>
      </c>
      <c r="E10940" s="16" t="s">
        <v>1828</v>
      </c>
      <c r="G10940" s="16" t="s">
        <v>1829</v>
      </c>
      <c r="H10940" s="16" t="s">
        <v>152</v>
      </c>
      <c r="I10940" s="35">
        <v>1130657114</v>
      </c>
      <c r="J10940" s="35">
        <v>632437836.07000005</v>
      </c>
      <c r="K10940" s="36">
        <f>IFERROR((J10940/I10940),0)</f>
        <v>0.55935422705879689</v>
      </c>
      <c r="L10940" s="35">
        <v>747062127.33999991</v>
      </c>
      <c r="M10940" s="35">
        <v>632437836.07000005</v>
      </c>
      <c r="N10940" s="40">
        <f>M10940/L10940</f>
        <v>0.84656658787116845</v>
      </c>
      <c r="O10940" s="28"/>
      <c r="P10940" s="28"/>
      <c r="Q10940" s="28"/>
      <c r="R10940" s="28"/>
      <c r="S10940" s="25"/>
    </row>
    <row r="10941" spans="2:19" s="16" customFormat="1" outlineLevel="2" x14ac:dyDescent="0.25">
      <c r="B10941" s="16" t="s">
        <v>3911</v>
      </c>
      <c r="C10941" s="16" t="s">
        <v>3406</v>
      </c>
      <c r="D10941" s="16" t="s">
        <v>103</v>
      </c>
      <c r="E10941" s="16" t="s">
        <v>1828</v>
      </c>
      <c r="G10941" s="16" t="s">
        <v>1829</v>
      </c>
      <c r="H10941" s="16" t="s">
        <v>19</v>
      </c>
      <c r="I10941" s="31">
        <v>524741708</v>
      </c>
      <c r="J10941" s="31">
        <v>524741708</v>
      </c>
      <c r="K10941" s="32">
        <f>IFERROR((J10941/I10941),0)</f>
        <v>1</v>
      </c>
      <c r="L10941" s="31"/>
      <c r="M10941" s="31"/>
      <c r="N10941" s="39"/>
      <c r="O10941" s="28"/>
      <c r="P10941" s="28"/>
      <c r="Q10941" s="28"/>
      <c r="R10941" s="28"/>
      <c r="S10941" s="25"/>
    </row>
    <row r="10942" spans="2:19" s="16" customFormat="1" outlineLevel="2" x14ac:dyDescent="0.25">
      <c r="B10942" s="16" t="s">
        <v>3911</v>
      </c>
      <c r="C10942" s="16" t="s">
        <v>3406</v>
      </c>
      <c r="D10942" s="16" t="s">
        <v>103</v>
      </c>
      <c r="E10942" s="16" t="s">
        <v>1828</v>
      </c>
      <c r="G10942" s="16" t="s">
        <v>1829</v>
      </c>
      <c r="H10942" s="16" t="s">
        <v>154</v>
      </c>
      <c r="I10942" s="31">
        <v>6993</v>
      </c>
      <c r="J10942" s="31">
        <v>6993</v>
      </c>
      <c r="K10942" s="32">
        <f>IFERROR((J10942/I10942),0)</f>
        <v>1</v>
      </c>
      <c r="L10942" s="31"/>
      <c r="M10942" s="31"/>
      <c r="N10942" s="39"/>
      <c r="O10942" s="28"/>
      <c r="P10942" s="28"/>
      <c r="Q10942" s="28"/>
      <c r="R10942" s="28"/>
      <c r="S10942" s="25"/>
    </row>
    <row r="10943" spans="2:19" s="16" customFormat="1" outlineLevel="2" x14ac:dyDescent="0.25">
      <c r="B10943" s="16" t="s">
        <v>3911</v>
      </c>
      <c r="C10943" s="16" t="s">
        <v>3406</v>
      </c>
      <c r="D10943" s="16" t="s">
        <v>103</v>
      </c>
      <c r="E10943" s="16" t="s">
        <v>1828</v>
      </c>
      <c r="G10943" s="16" t="s">
        <v>1829</v>
      </c>
      <c r="H10943" s="16" t="s">
        <v>231</v>
      </c>
      <c r="I10943" s="31">
        <v>172006988</v>
      </c>
      <c r="J10943" s="31">
        <v>172006988</v>
      </c>
      <c r="K10943" s="32">
        <f>IFERROR((J10943/I10943),0)</f>
        <v>1</v>
      </c>
      <c r="L10943" s="31"/>
      <c r="M10943" s="31"/>
      <c r="N10943" s="39"/>
      <c r="O10943" s="28"/>
      <c r="P10943" s="28"/>
      <c r="Q10943" s="28"/>
      <c r="R10943" s="28"/>
      <c r="S10943" s="25"/>
    </row>
    <row r="10944" spans="2:19" s="16" customFormat="1" outlineLevel="2" x14ac:dyDescent="0.25">
      <c r="B10944" s="16" t="s">
        <v>3911</v>
      </c>
      <c r="C10944" s="16" t="s">
        <v>3406</v>
      </c>
      <c r="D10944" s="16" t="s">
        <v>103</v>
      </c>
      <c r="E10944" s="16" t="s">
        <v>1828</v>
      </c>
      <c r="G10944" s="16" t="s">
        <v>1829</v>
      </c>
      <c r="H10944" s="16" t="s">
        <v>155</v>
      </c>
      <c r="I10944" s="31">
        <v>-226131423</v>
      </c>
      <c r="J10944" s="31"/>
      <c r="K10944" s="32">
        <f>IFERROR((J10944/I10944),0)</f>
        <v>0</v>
      </c>
      <c r="L10944" s="31"/>
      <c r="M10944" s="31"/>
      <c r="N10944" s="39"/>
      <c r="O10944" s="28"/>
      <c r="P10944" s="28"/>
      <c r="Q10944" s="28"/>
      <c r="R10944" s="28"/>
      <c r="S10944" s="25"/>
    </row>
    <row r="10945" spans="2:19" s="16" customFormat="1" outlineLevel="1" x14ac:dyDescent="0.25">
      <c r="B10945" s="47" t="s">
        <v>8220</v>
      </c>
      <c r="C10945" s="47" t="str">
        <f>C10944</f>
        <v>ASIGNACIÓN PARA LA INVERSIÓN LOCAL  - AMBIENTE Y DESARROLLO SOSTENIBLE</v>
      </c>
      <c r="D10945" s="47"/>
      <c r="E10945" s="47" t="str">
        <f>E10944</f>
        <v>27025</v>
      </c>
      <c r="F10945" s="47"/>
      <c r="G10945" s="47" t="str">
        <f>G10944</f>
        <v xml:space="preserve">ALTO BAUDO                                        </v>
      </c>
      <c r="H10945" s="47" t="s">
        <v>10655</v>
      </c>
      <c r="I10945" s="51">
        <f>SUBTOTAL(9,I10940:I10944)</f>
        <v>1601281380</v>
      </c>
      <c r="J10945" s="51">
        <f>SUBTOTAL(9,J10940:J10944)</f>
        <v>1329193525.0700002</v>
      </c>
      <c r="K10945" s="49">
        <f>J10945/I10945</f>
        <v>0.83008117228591027</v>
      </c>
      <c r="L10945" s="51">
        <f>SUBTOTAL(9,L10940:L10944)</f>
        <v>747062127.33999991</v>
      </c>
      <c r="M10945" s="51">
        <f>SUBTOTAL(9,M10940:M10944)</f>
        <v>632437836.07000005</v>
      </c>
      <c r="N10945" s="50">
        <f>IFERROR((M10945/L10945),"N.A")</f>
        <v>0.84656658787116845</v>
      </c>
      <c r="O10945" s="28"/>
      <c r="P10945" s="28"/>
      <c r="Q10945" s="28"/>
      <c r="R10945" s="28"/>
      <c r="S10945" s="25"/>
    </row>
    <row r="10946" spans="2:19" s="16" customFormat="1" outlineLevel="2" x14ac:dyDescent="0.25">
      <c r="B10946" s="16" t="s">
        <v>3912</v>
      </c>
      <c r="C10946" s="16" t="s">
        <v>3406</v>
      </c>
      <c r="D10946" s="16" t="s">
        <v>103</v>
      </c>
      <c r="E10946" s="16" t="s">
        <v>1831</v>
      </c>
      <c r="G10946" s="16" t="s">
        <v>1832</v>
      </c>
      <c r="H10946" s="16" t="s">
        <v>152</v>
      </c>
      <c r="I10946" s="35">
        <v>546770030</v>
      </c>
      <c r="J10946" s="35">
        <v>305838127.51999998</v>
      </c>
      <c r="K10946" s="36">
        <f>IFERROR((J10946/I10946),0)</f>
        <v>0.55935422707788129</v>
      </c>
      <c r="L10946" s="35">
        <v>361268838.01999998</v>
      </c>
      <c r="M10946" s="35">
        <v>305838127.51999998</v>
      </c>
      <c r="N10946" s="40">
        <f>M10946/L10946</f>
        <v>0.84656658790778039</v>
      </c>
      <c r="O10946" s="28"/>
      <c r="P10946" s="28"/>
      <c r="Q10946" s="28"/>
      <c r="R10946" s="28"/>
      <c r="S10946" s="25"/>
    </row>
    <row r="10947" spans="2:19" s="16" customFormat="1" outlineLevel="2" x14ac:dyDescent="0.25">
      <c r="B10947" s="16" t="s">
        <v>3912</v>
      </c>
      <c r="C10947" s="16" t="s">
        <v>3406</v>
      </c>
      <c r="D10947" s="16" t="s">
        <v>103</v>
      </c>
      <c r="E10947" s="16" t="s">
        <v>1831</v>
      </c>
      <c r="G10947" s="16" t="s">
        <v>1832</v>
      </c>
      <c r="H10947" s="16" t="s">
        <v>19</v>
      </c>
      <c r="I10947" s="31">
        <v>284564244</v>
      </c>
      <c r="J10947" s="31">
        <v>284564244</v>
      </c>
      <c r="K10947" s="32">
        <f>IFERROR((J10947/I10947),0)</f>
        <v>1</v>
      </c>
      <c r="L10947" s="31"/>
      <c r="M10947" s="31"/>
      <c r="N10947" s="39"/>
      <c r="O10947" s="28"/>
      <c r="P10947" s="28"/>
      <c r="Q10947" s="28"/>
      <c r="R10947" s="28"/>
      <c r="S10947" s="25"/>
    </row>
    <row r="10948" spans="2:19" s="16" customFormat="1" outlineLevel="2" x14ac:dyDescent="0.25">
      <c r="B10948" s="16" t="s">
        <v>3912</v>
      </c>
      <c r="C10948" s="16" t="s">
        <v>3406</v>
      </c>
      <c r="D10948" s="16" t="s">
        <v>103</v>
      </c>
      <c r="E10948" s="16" t="s">
        <v>1831</v>
      </c>
      <c r="G10948" s="16" t="s">
        <v>1832</v>
      </c>
      <c r="H10948" s="16" t="s">
        <v>154</v>
      </c>
      <c r="I10948" s="31">
        <v>3382</v>
      </c>
      <c r="J10948" s="31">
        <v>3382</v>
      </c>
      <c r="K10948" s="32">
        <f>IFERROR((J10948/I10948),0)</f>
        <v>1</v>
      </c>
      <c r="L10948" s="31"/>
      <c r="M10948" s="31"/>
      <c r="N10948" s="39"/>
      <c r="O10948" s="28"/>
      <c r="P10948" s="28"/>
      <c r="Q10948" s="28"/>
      <c r="R10948" s="28"/>
      <c r="S10948" s="25"/>
    </row>
    <row r="10949" spans="2:19" s="16" customFormat="1" outlineLevel="2" x14ac:dyDescent="0.25">
      <c r="B10949" s="16" t="s">
        <v>3912</v>
      </c>
      <c r="C10949" s="16" t="s">
        <v>3406</v>
      </c>
      <c r="D10949" s="16" t="s">
        <v>103</v>
      </c>
      <c r="E10949" s="16" t="s">
        <v>1831</v>
      </c>
      <c r="G10949" s="16" t="s">
        <v>1832</v>
      </c>
      <c r="H10949" s="16" t="s">
        <v>231</v>
      </c>
      <c r="I10949" s="31">
        <v>83180183</v>
      </c>
      <c r="J10949" s="31">
        <v>83180183</v>
      </c>
      <c r="K10949" s="32">
        <f>IFERROR((J10949/I10949),0)</f>
        <v>1</v>
      </c>
      <c r="L10949" s="31"/>
      <c r="M10949" s="31"/>
      <c r="N10949" s="39"/>
      <c r="O10949" s="28"/>
      <c r="P10949" s="28"/>
      <c r="Q10949" s="28"/>
      <c r="R10949" s="28"/>
      <c r="S10949" s="25"/>
    </row>
    <row r="10950" spans="2:19" s="16" customFormat="1" outlineLevel="2" x14ac:dyDescent="0.25">
      <c r="B10950" s="16" t="s">
        <v>3912</v>
      </c>
      <c r="C10950" s="16" t="s">
        <v>3406</v>
      </c>
      <c r="D10950" s="16" t="s">
        <v>103</v>
      </c>
      <c r="E10950" s="16" t="s">
        <v>1831</v>
      </c>
      <c r="G10950" s="16" t="s">
        <v>1832</v>
      </c>
      <c r="H10950" s="16" t="s">
        <v>155</v>
      </c>
      <c r="I10950" s="31">
        <v>-109354006</v>
      </c>
      <c r="J10950" s="31"/>
      <c r="K10950" s="32">
        <f>IFERROR((J10950/I10950),0)</f>
        <v>0</v>
      </c>
      <c r="L10950" s="31"/>
      <c r="M10950" s="31"/>
      <c r="N10950" s="39"/>
      <c r="O10950" s="28"/>
      <c r="P10950" s="28"/>
      <c r="Q10950" s="28"/>
      <c r="R10950" s="28"/>
      <c r="S10950" s="25"/>
    </row>
    <row r="10951" spans="2:19" s="16" customFormat="1" outlineLevel="1" x14ac:dyDescent="0.25">
      <c r="B10951" s="47" t="s">
        <v>8221</v>
      </c>
      <c r="C10951" s="47" t="str">
        <f>C10950</f>
        <v>ASIGNACIÓN PARA LA INVERSIÓN LOCAL  - AMBIENTE Y DESARROLLO SOSTENIBLE</v>
      </c>
      <c r="D10951" s="47"/>
      <c r="E10951" s="47" t="str">
        <f>E10950</f>
        <v>27006</v>
      </c>
      <c r="F10951" s="47"/>
      <c r="G10951" s="47" t="str">
        <f>G10950</f>
        <v xml:space="preserve">ACANDÍ                                            </v>
      </c>
      <c r="H10951" s="47" t="s">
        <v>10655</v>
      </c>
      <c r="I10951" s="51">
        <f>SUBTOTAL(9,I10946:I10950)</f>
        <v>805163833</v>
      </c>
      <c r="J10951" s="51">
        <f>SUBTOTAL(9,J10946:J10950)</f>
        <v>673585936.51999998</v>
      </c>
      <c r="K10951" s="49">
        <f>J10951/I10951</f>
        <v>0.836582455536102</v>
      </c>
      <c r="L10951" s="51">
        <f>SUBTOTAL(9,L10946:L10950)</f>
        <v>361268838.01999998</v>
      </c>
      <c r="M10951" s="51">
        <f>SUBTOTAL(9,M10946:M10950)</f>
        <v>305838127.51999998</v>
      </c>
      <c r="N10951" s="50">
        <f>IFERROR((M10951/L10951),"N.A")</f>
        <v>0.84656658790778039</v>
      </c>
      <c r="O10951" s="28"/>
      <c r="P10951" s="28"/>
      <c r="Q10951" s="28"/>
      <c r="R10951" s="28"/>
      <c r="S10951" s="25"/>
    </row>
    <row r="10952" spans="2:19" s="16" customFormat="1" outlineLevel="2" x14ac:dyDescent="0.25">
      <c r="B10952" s="16" t="s">
        <v>3913</v>
      </c>
      <c r="C10952" s="16" t="s">
        <v>3406</v>
      </c>
      <c r="D10952" s="16" t="s">
        <v>103</v>
      </c>
      <c r="E10952" s="16" t="s">
        <v>1834</v>
      </c>
      <c r="G10952" s="16" t="s">
        <v>1835</v>
      </c>
      <c r="H10952" s="16" t="s">
        <v>152</v>
      </c>
      <c r="I10952" s="35">
        <v>2004761006</v>
      </c>
      <c r="J10952" s="35">
        <v>1121371542.9400001</v>
      </c>
      <c r="K10952" s="36">
        <f>IFERROR((J10952/I10952),0)</f>
        <v>0.55935422705443427</v>
      </c>
      <c r="L10952" s="35">
        <v>1324611151.6200001</v>
      </c>
      <c r="M10952" s="35">
        <v>1121371542.9400001</v>
      </c>
      <c r="N10952" s="40">
        <f>M10952/L10952</f>
        <v>0.84656658791416795</v>
      </c>
      <c r="O10952" s="28"/>
      <c r="P10952" s="28"/>
      <c r="Q10952" s="28"/>
      <c r="R10952" s="28"/>
      <c r="S10952" s="25"/>
    </row>
    <row r="10953" spans="2:19" s="16" customFormat="1" outlineLevel="2" x14ac:dyDescent="0.25">
      <c r="B10953" s="16" t="s">
        <v>3913</v>
      </c>
      <c r="C10953" s="16" t="s">
        <v>3406</v>
      </c>
      <c r="D10953" s="16" t="s">
        <v>103</v>
      </c>
      <c r="E10953" s="16" t="s">
        <v>1834</v>
      </c>
      <c r="G10953" s="16" t="s">
        <v>1835</v>
      </c>
      <c r="H10953" s="16" t="s">
        <v>19</v>
      </c>
      <c r="I10953" s="31">
        <v>1237631192</v>
      </c>
      <c r="J10953" s="31">
        <v>1237631192</v>
      </c>
      <c r="K10953" s="32">
        <f>IFERROR((J10953/I10953),0)</f>
        <v>1</v>
      </c>
      <c r="L10953" s="31"/>
      <c r="M10953" s="31"/>
      <c r="N10953" s="39"/>
      <c r="O10953" s="28"/>
      <c r="P10953" s="28"/>
      <c r="Q10953" s="28"/>
      <c r="R10953" s="28"/>
      <c r="S10953" s="25"/>
    </row>
    <row r="10954" spans="2:19" s="16" customFormat="1" outlineLevel="2" x14ac:dyDescent="0.25">
      <c r="B10954" s="16" t="s">
        <v>3913</v>
      </c>
      <c r="C10954" s="16" t="s">
        <v>3406</v>
      </c>
      <c r="D10954" s="16" t="s">
        <v>103</v>
      </c>
      <c r="E10954" s="16" t="s">
        <v>1834</v>
      </c>
      <c r="G10954" s="16" t="s">
        <v>1835</v>
      </c>
      <c r="H10954" s="16" t="s">
        <v>154</v>
      </c>
      <c r="I10954" s="31">
        <v>12399</v>
      </c>
      <c r="J10954" s="31">
        <v>12399</v>
      </c>
      <c r="K10954" s="32">
        <f>IFERROR((J10954/I10954),0)</f>
        <v>1</v>
      </c>
      <c r="L10954" s="31"/>
      <c r="M10954" s="31"/>
      <c r="N10954" s="39"/>
      <c r="O10954" s="28"/>
      <c r="P10954" s="28"/>
      <c r="Q10954" s="28"/>
      <c r="R10954" s="28"/>
      <c r="S10954" s="25"/>
    </row>
    <row r="10955" spans="2:19" s="16" customFormat="1" outlineLevel="2" x14ac:dyDescent="0.25">
      <c r="B10955" s="16" t="s">
        <v>3913</v>
      </c>
      <c r="C10955" s="16" t="s">
        <v>3406</v>
      </c>
      <c r="D10955" s="16" t="s">
        <v>103</v>
      </c>
      <c r="E10955" s="16" t="s">
        <v>1834</v>
      </c>
      <c r="G10955" s="16" t="s">
        <v>1835</v>
      </c>
      <c r="H10955" s="16" t="s">
        <v>231</v>
      </c>
      <c r="I10955" s="31">
        <v>304984507</v>
      </c>
      <c r="J10955" s="31">
        <v>304984507</v>
      </c>
      <c r="K10955" s="32">
        <f>IFERROR((J10955/I10955),0)</f>
        <v>1</v>
      </c>
      <c r="L10955" s="31"/>
      <c r="M10955" s="31"/>
      <c r="N10955" s="39"/>
      <c r="O10955" s="28"/>
      <c r="P10955" s="28"/>
      <c r="Q10955" s="28"/>
      <c r="R10955" s="28"/>
      <c r="S10955" s="25"/>
    </row>
    <row r="10956" spans="2:19" s="16" customFormat="1" outlineLevel="2" x14ac:dyDescent="0.25">
      <c r="B10956" s="16" t="s">
        <v>3913</v>
      </c>
      <c r="C10956" s="16" t="s">
        <v>3406</v>
      </c>
      <c r="D10956" s="16" t="s">
        <v>103</v>
      </c>
      <c r="E10956" s="16" t="s">
        <v>1834</v>
      </c>
      <c r="G10956" s="16" t="s">
        <v>1835</v>
      </c>
      <c r="H10956" s="16" t="s">
        <v>155</v>
      </c>
      <c r="I10956" s="31">
        <v>-400952201</v>
      </c>
      <c r="J10956" s="31"/>
      <c r="K10956" s="32">
        <f>IFERROR((J10956/I10956),0)</f>
        <v>0</v>
      </c>
      <c r="L10956" s="31"/>
      <c r="M10956" s="31"/>
      <c r="N10956" s="39"/>
      <c r="O10956" s="28"/>
      <c r="P10956" s="28"/>
      <c r="Q10956" s="28"/>
      <c r="R10956" s="28"/>
      <c r="S10956" s="25"/>
    </row>
    <row r="10957" spans="2:19" s="16" customFormat="1" outlineLevel="1" x14ac:dyDescent="0.25">
      <c r="B10957" s="47" t="s">
        <v>8222</v>
      </c>
      <c r="C10957" s="47" t="str">
        <f>C10956</f>
        <v>ASIGNACIÓN PARA LA INVERSIÓN LOCAL  - AMBIENTE Y DESARROLLO SOSTENIBLE</v>
      </c>
      <c r="D10957" s="47"/>
      <c r="E10957" s="47" t="str">
        <f>E10956</f>
        <v>27001</v>
      </c>
      <c r="F10957" s="47"/>
      <c r="G10957" s="47" t="str">
        <f>G10956</f>
        <v xml:space="preserve">QUIBDÓ                                            </v>
      </c>
      <c r="H10957" s="47" t="s">
        <v>10655</v>
      </c>
      <c r="I10957" s="51">
        <f>SUBTOTAL(9,I10952:I10956)</f>
        <v>3146436903</v>
      </c>
      <c r="J10957" s="51">
        <f>SUBTOTAL(9,J10952:J10956)</f>
        <v>2663999640.9400001</v>
      </c>
      <c r="K10957" s="49">
        <f>J10957/I10957</f>
        <v>0.84667187776751041</v>
      </c>
      <c r="L10957" s="51">
        <f>SUBTOTAL(9,L10952:L10956)</f>
        <v>1324611151.6200001</v>
      </c>
      <c r="M10957" s="51">
        <f>SUBTOTAL(9,M10952:M10956)</f>
        <v>1121371542.9400001</v>
      </c>
      <c r="N10957" s="50">
        <f>IFERROR((M10957/L10957),"N.A")</f>
        <v>0.84656658791416795</v>
      </c>
      <c r="O10957" s="28"/>
      <c r="P10957" s="28"/>
      <c r="Q10957" s="28"/>
      <c r="R10957" s="28"/>
      <c r="S10957" s="25"/>
    </row>
    <row r="10958" spans="2:19" s="16" customFormat="1" outlineLevel="2" x14ac:dyDescent="0.25">
      <c r="B10958" s="16" t="s">
        <v>3914</v>
      </c>
      <c r="C10958" s="16" t="s">
        <v>3406</v>
      </c>
      <c r="D10958" s="16" t="s">
        <v>107</v>
      </c>
      <c r="E10958" s="16" t="s">
        <v>1837</v>
      </c>
      <c r="G10958" s="16" t="s">
        <v>1838</v>
      </c>
      <c r="H10958" s="16" t="s">
        <v>152</v>
      </c>
      <c r="I10958" s="35">
        <v>143450177</v>
      </c>
      <c r="J10958" s="35">
        <v>80239462.879999995</v>
      </c>
      <c r="K10958" s="36">
        <f>IFERROR((J10958/I10958),0)</f>
        <v>0.55935422707773996</v>
      </c>
      <c r="L10958" s="35">
        <v>94782222.700000003</v>
      </c>
      <c r="M10958" s="35">
        <v>80239462.879999995</v>
      </c>
      <c r="N10958" s="40">
        <f>M10958/L10958</f>
        <v>0.84656658806124407</v>
      </c>
      <c r="O10958" s="28"/>
      <c r="P10958" s="28"/>
      <c r="Q10958" s="28"/>
      <c r="R10958" s="28"/>
      <c r="S10958" s="25"/>
    </row>
    <row r="10959" spans="2:19" s="16" customFormat="1" outlineLevel="2" x14ac:dyDescent="0.25">
      <c r="B10959" s="16" t="s">
        <v>3914</v>
      </c>
      <c r="C10959" s="16" t="s">
        <v>3406</v>
      </c>
      <c r="D10959" s="16" t="s">
        <v>107</v>
      </c>
      <c r="E10959" s="16" t="s">
        <v>1837</v>
      </c>
      <c r="G10959" s="16" t="s">
        <v>1838</v>
      </c>
      <c r="H10959" s="16" t="s">
        <v>19</v>
      </c>
      <c r="I10959" s="31">
        <v>248866096</v>
      </c>
      <c r="J10959" s="31">
        <v>248866096</v>
      </c>
      <c r="K10959" s="32">
        <f>IFERROR((J10959/I10959),0)</f>
        <v>1</v>
      </c>
      <c r="L10959" s="31"/>
      <c r="M10959" s="31"/>
      <c r="N10959" s="39"/>
      <c r="O10959" s="28"/>
      <c r="P10959" s="28"/>
      <c r="Q10959" s="28"/>
      <c r="R10959" s="28"/>
      <c r="S10959" s="25"/>
    </row>
    <row r="10960" spans="2:19" s="16" customFormat="1" outlineLevel="2" x14ac:dyDescent="0.25">
      <c r="B10960" s="16" t="s">
        <v>3914</v>
      </c>
      <c r="C10960" s="16" t="s">
        <v>3406</v>
      </c>
      <c r="D10960" s="16" t="s">
        <v>107</v>
      </c>
      <c r="E10960" s="16" t="s">
        <v>1837</v>
      </c>
      <c r="G10960" s="16" t="s">
        <v>1838</v>
      </c>
      <c r="H10960" s="16" t="s">
        <v>154</v>
      </c>
      <c r="I10960" s="31">
        <v>887</v>
      </c>
      <c r="J10960" s="31">
        <v>887</v>
      </c>
      <c r="K10960" s="32">
        <f>IFERROR((J10960/I10960),0)</f>
        <v>1</v>
      </c>
      <c r="L10960" s="31"/>
      <c r="M10960" s="31"/>
      <c r="N10960" s="39"/>
      <c r="O10960" s="28"/>
      <c r="P10960" s="28"/>
      <c r="Q10960" s="28"/>
      <c r="R10960" s="28"/>
      <c r="S10960" s="25"/>
    </row>
    <row r="10961" spans="2:19" s="16" customFormat="1" outlineLevel="2" x14ac:dyDescent="0.25">
      <c r="B10961" s="16" t="s">
        <v>3914</v>
      </c>
      <c r="C10961" s="16" t="s">
        <v>3406</v>
      </c>
      <c r="D10961" s="16" t="s">
        <v>107</v>
      </c>
      <c r="E10961" s="16" t="s">
        <v>1837</v>
      </c>
      <c r="G10961" s="16" t="s">
        <v>1838</v>
      </c>
      <c r="H10961" s="16" t="s">
        <v>231</v>
      </c>
      <c r="I10961" s="31">
        <v>21823091</v>
      </c>
      <c r="J10961" s="31">
        <v>21823091</v>
      </c>
      <c r="K10961" s="32">
        <f>IFERROR((J10961/I10961),0)</f>
        <v>1</v>
      </c>
      <c r="L10961" s="31"/>
      <c r="M10961" s="31"/>
      <c r="N10961" s="39"/>
      <c r="O10961" s="28"/>
      <c r="P10961" s="28"/>
      <c r="Q10961" s="28"/>
      <c r="R10961" s="28"/>
      <c r="S10961" s="25"/>
    </row>
    <row r="10962" spans="2:19" s="16" customFormat="1" outlineLevel="2" x14ac:dyDescent="0.25">
      <c r="B10962" s="16" t="s">
        <v>3914</v>
      </c>
      <c r="C10962" s="16" t="s">
        <v>3406</v>
      </c>
      <c r="D10962" s="16" t="s">
        <v>107</v>
      </c>
      <c r="E10962" s="16" t="s">
        <v>1837</v>
      </c>
      <c r="G10962" s="16" t="s">
        <v>1838</v>
      </c>
      <c r="H10962" s="16" t="s">
        <v>155</v>
      </c>
      <c r="I10962" s="31">
        <v>-28690035</v>
      </c>
      <c r="J10962" s="31"/>
      <c r="K10962" s="32">
        <f>IFERROR((J10962/I10962),0)</f>
        <v>0</v>
      </c>
      <c r="L10962" s="31"/>
      <c r="M10962" s="31"/>
      <c r="N10962" s="39"/>
      <c r="O10962" s="28"/>
      <c r="P10962" s="28"/>
      <c r="Q10962" s="28"/>
      <c r="R10962" s="28"/>
      <c r="S10962" s="25"/>
    </row>
    <row r="10963" spans="2:19" s="16" customFormat="1" outlineLevel="1" x14ac:dyDescent="0.25">
      <c r="B10963" s="47" t="s">
        <v>8223</v>
      </c>
      <c r="C10963" s="47" t="str">
        <f>C10962</f>
        <v>ASIGNACIÓN PARA LA INVERSIÓN LOCAL  - AMBIENTE Y DESARROLLO SOSTENIBLE</v>
      </c>
      <c r="D10963" s="47"/>
      <c r="E10963" s="47" t="str">
        <f>E10962</f>
        <v>25898</v>
      </c>
      <c r="F10963" s="47"/>
      <c r="G10963" s="47" t="str">
        <f>G10962</f>
        <v xml:space="preserve">ZIPACÓN                                           </v>
      </c>
      <c r="H10963" s="47" t="s">
        <v>10655</v>
      </c>
      <c r="I10963" s="51">
        <f>SUBTOTAL(9,I10958:I10962)</f>
        <v>385450216</v>
      </c>
      <c r="J10963" s="51">
        <f>SUBTOTAL(9,J10958:J10962)</f>
        <v>350929536.88</v>
      </c>
      <c r="K10963" s="49">
        <f>J10963/I10963</f>
        <v>0.91044062842086981</v>
      </c>
      <c r="L10963" s="51">
        <f>SUBTOTAL(9,L10958:L10962)</f>
        <v>94782222.700000003</v>
      </c>
      <c r="M10963" s="51">
        <f>SUBTOTAL(9,M10958:M10962)</f>
        <v>80239462.879999995</v>
      </c>
      <c r="N10963" s="50">
        <f>IFERROR((M10963/L10963),"N.A")</f>
        <v>0.84656658806124407</v>
      </c>
      <c r="O10963" s="28"/>
      <c r="P10963" s="28"/>
      <c r="Q10963" s="28"/>
      <c r="R10963" s="28"/>
      <c r="S10963" s="25"/>
    </row>
    <row r="10964" spans="2:19" s="16" customFormat="1" outlineLevel="2" x14ac:dyDescent="0.25">
      <c r="B10964" s="16" t="s">
        <v>3915</v>
      </c>
      <c r="C10964" s="16" t="s">
        <v>3406</v>
      </c>
      <c r="D10964" s="16" t="s">
        <v>107</v>
      </c>
      <c r="E10964" s="16" t="s">
        <v>1840</v>
      </c>
      <c r="G10964" s="16" t="s">
        <v>1841</v>
      </c>
      <c r="H10964" s="16" t="s">
        <v>152</v>
      </c>
      <c r="I10964" s="35">
        <v>566502571</v>
      </c>
      <c r="J10964" s="35">
        <v>316875607.71000004</v>
      </c>
      <c r="K10964" s="36">
        <f>IFERROR((J10964/I10964),0)</f>
        <v>0.55935422702609416</v>
      </c>
      <c r="L10964" s="35">
        <v>374306772.90999997</v>
      </c>
      <c r="M10964" s="35">
        <v>316875607.71000004</v>
      </c>
      <c r="N10964" s="40">
        <f>M10964/L10964</f>
        <v>0.84656658827327991</v>
      </c>
      <c r="O10964" s="28"/>
      <c r="P10964" s="28"/>
      <c r="Q10964" s="28"/>
      <c r="R10964" s="28"/>
      <c r="S10964" s="25"/>
    </row>
    <row r="10965" spans="2:19" s="16" customFormat="1" outlineLevel="2" x14ac:dyDescent="0.25">
      <c r="B10965" s="16" t="s">
        <v>3915</v>
      </c>
      <c r="C10965" s="16" t="s">
        <v>3406</v>
      </c>
      <c r="D10965" s="16" t="s">
        <v>107</v>
      </c>
      <c r="E10965" s="16" t="s">
        <v>1840</v>
      </c>
      <c r="G10965" s="16" t="s">
        <v>1841</v>
      </c>
      <c r="H10965" s="16" t="s">
        <v>19</v>
      </c>
      <c r="I10965" s="31">
        <v>936772210</v>
      </c>
      <c r="J10965" s="31">
        <v>936772210</v>
      </c>
      <c r="K10965" s="32">
        <f>IFERROR((J10965/I10965),0)</f>
        <v>1</v>
      </c>
      <c r="L10965" s="31"/>
      <c r="M10965" s="31"/>
      <c r="N10965" s="39"/>
      <c r="O10965" s="28"/>
      <c r="P10965" s="28"/>
      <c r="Q10965" s="28"/>
      <c r="R10965" s="28"/>
      <c r="S10965" s="25"/>
    </row>
    <row r="10966" spans="2:19" s="16" customFormat="1" outlineLevel="2" x14ac:dyDescent="0.25">
      <c r="B10966" s="16" t="s">
        <v>3915</v>
      </c>
      <c r="C10966" s="16" t="s">
        <v>3406</v>
      </c>
      <c r="D10966" s="16" t="s">
        <v>107</v>
      </c>
      <c r="E10966" s="16" t="s">
        <v>1840</v>
      </c>
      <c r="G10966" s="16" t="s">
        <v>1841</v>
      </c>
      <c r="H10966" s="16" t="s">
        <v>154</v>
      </c>
      <c r="I10966" s="31">
        <v>3504</v>
      </c>
      <c r="J10966" s="31">
        <v>3504</v>
      </c>
      <c r="K10966" s="32">
        <f>IFERROR((J10966/I10966),0)</f>
        <v>1</v>
      </c>
      <c r="L10966" s="31"/>
      <c r="M10966" s="31"/>
      <c r="N10966" s="39"/>
      <c r="O10966" s="28"/>
      <c r="P10966" s="28"/>
      <c r="Q10966" s="28"/>
      <c r="R10966" s="28"/>
      <c r="S10966" s="25"/>
    </row>
    <row r="10967" spans="2:19" s="16" customFormat="1" outlineLevel="2" x14ac:dyDescent="0.25">
      <c r="B10967" s="16" t="s">
        <v>3915</v>
      </c>
      <c r="C10967" s="16" t="s">
        <v>3406</v>
      </c>
      <c r="D10967" s="16" t="s">
        <v>107</v>
      </c>
      <c r="E10967" s="16" t="s">
        <v>1840</v>
      </c>
      <c r="G10967" s="16" t="s">
        <v>1841</v>
      </c>
      <c r="H10967" s="16" t="s">
        <v>231</v>
      </c>
      <c r="I10967" s="31">
        <v>86182097</v>
      </c>
      <c r="J10967" s="31">
        <v>86182097</v>
      </c>
      <c r="K10967" s="32">
        <f>IFERROR((J10967/I10967),0)</f>
        <v>1</v>
      </c>
      <c r="L10967" s="31"/>
      <c r="M10967" s="31"/>
      <c r="N10967" s="39"/>
      <c r="O10967" s="28"/>
      <c r="P10967" s="28"/>
      <c r="Q10967" s="28"/>
      <c r="R10967" s="28"/>
      <c r="S10967" s="25"/>
    </row>
    <row r="10968" spans="2:19" s="16" customFormat="1" outlineLevel="2" x14ac:dyDescent="0.25">
      <c r="B10968" s="16" t="s">
        <v>3915</v>
      </c>
      <c r="C10968" s="16" t="s">
        <v>3406</v>
      </c>
      <c r="D10968" s="16" t="s">
        <v>107</v>
      </c>
      <c r="E10968" s="16" t="s">
        <v>1840</v>
      </c>
      <c r="G10968" s="16" t="s">
        <v>1841</v>
      </c>
      <c r="H10968" s="16" t="s">
        <v>155</v>
      </c>
      <c r="I10968" s="31">
        <v>-113300514</v>
      </c>
      <c r="J10968" s="31"/>
      <c r="K10968" s="32">
        <f>IFERROR((J10968/I10968),0)</f>
        <v>0</v>
      </c>
      <c r="L10968" s="31"/>
      <c r="M10968" s="31"/>
      <c r="N10968" s="39"/>
      <c r="O10968" s="28"/>
      <c r="P10968" s="28"/>
      <c r="Q10968" s="28"/>
      <c r="R10968" s="28"/>
      <c r="S10968" s="25"/>
    </row>
    <row r="10969" spans="2:19" s="16" customFormat="1" outlineLevel="1" x14ac:dyDescent="0.25">
      <c r="B10969" s="47" t="s">
        <v>8224</v>
      </c>
      <c r="C10969" s="47" t="str">
        <f>C10968</f>
        <v>ASIGNACIÓN PARA LA INVERSIÓN LOCAL  - AMBIENTE Y DESARROLLO SOSTENIBLE</v>
      </c>
      <c r="D10969" s="47"/>
      <c r="E10969" s="47" t="str">
        <f>E10968</f>
        <v>25885</v>
      </c>
      <c r="F10969" s="47"/>
      <c r="G10969" s="47" t="str">
        <f>G10968</f>
        <v xml:space="preserve">YACOPÍ                                            </v>
      </c>
      <c r="H10969" s="47" t="s">
        <v>10655</v>
      </c>
      <c r="I10969" s="51">
        <f>SUBTOTAL(9,I10964:I10968)</f>
        <v>1476159868</v>
      </c>
      <c r="J10969" s="51">
        <f>SUBTOTAL(9,J10964:J10968)</f>
        <v>1339833418.71</v>
      </c>
      <c r="K10969" s="49">
        <f>J10969/I10969</f>
        <v>0.90764790979265397</v>
      </c>
      <c r="L10969" s="51">
        <f>SUBTOTAL(9,L10964:L10968)</f>
        <v>374306772.90999997</v>
      </c>
      <c r="M10969" s="51">
        <f>SUBTOTAL(9,M10964:M10968)</f>
        <v>316875607.71000004</v>
      </c>
      <c r="N10969" s="50">
        <f>IFERROR((M10969/L10969),"N.A")</f>
        <v>0.84656658827327991</v>
      </c>
      <c r="O10969" s="28"/>
      <c r="P10969" s="28"/>
      <c r="Q10969" s="28"/>
      <c r="R10969" s="28"/>
      <c r="S10969" s="25"/>
    </row>
    <row r="10970" spans="2:19" s="16" customFormat="1" outlineLevel="2" x14ac:dyDescent="0.25">
      <c r="B10970" s="16" t="s">
        <v>3916</v>
      </c>
      <c r="C10970" s="16" t="s">
        <v>3406</v>
      </c>
      <c r="D10970" s="16" t="s">
        <v>107</v>
      </c>
      <c r="E10970" s="16" t="s">
        <v>1843</v>
      </c>
      <c r="G10970" s="16" t="s">
        <v>1844</v>
      </c>
      <c r="H10970" s="16" t="s">
        <v>152</v>
      </c>
      <c r="I10970" s="35">
        <v>317360274</v>
      </c>
      <c r="J10970" s="35">
        <v>177516810.75999996</v>
      </c>
      <c r="K10970" s="36">
        <f>IFERROR((J10970/I10970),0)</f>
        <v>0.55935422705111471</v>
      </c>
      <c r="L10970" s="35">
        <v>209690310.43000004</v>
      </c>
      <c r="M10970" s="35">
        <v>177516810.75999996</v>
      </c>
      <c r="N10970" s="40">
        <f>M10970/L10970</f>
        <v>0.84656658858473854</v>
      </c>
      <c r="O10970" s="28"/>
      <c r="P10970" s="28"/>
      <c r="Q10970" s="28"/>
      <c r="R10970" s="28"/>
      <c r="S10970" s="25"/>
    </row>
    <row r="10971" spans="2:19" s="16" customFormat="1" outlineLevel="2" x14ac:dyDescent="0.25">
      <c r="B10971" s="16" t="s">
        <v>3916</v>
      </c>
      <c r="C10971" s="16" t="s">
        <v>3406</v>
      </c>
      <c r="D10971" s="16" t="s">
        <v>107</v>
      </c>
      <c r="E10971" s="16" t="s">
        <v>1843</v>
      </c>
      <c r="G10971" s="16" t="s">
        <v>1844</v>
      </c>
      <c r="H10971" s="16" t="s">
        <v>19</v>
      </c>
      <c r="I10971" s="31">
        <v>525568393</v>
      </c>
      <c r="J10971" s="31">
        <v>525568393</v>
      </c>
      <c r="K10971" s="32">
        <f>IFERROR((J10971/I10971),0)</f>
        <v>1</v>
      </c>
      <c r="L10971" s="31"/>
      <c r="M10971" s="31"/>
      <c r="N10971" s="39"/>
      <c r="O10971" s="28"/>
      <c r="P10971" s="28"/>
      <c r="Q10971" s="28"/>
      <c r="R10971" s="28"/>
      <c r="S10971" s="25"/>
    </row>
    <row r="10972" spans="2:19" s="16" customFormat="1" outlineLevel="2" x14ac:dyDescent="0.25">
      <c r="B10972" s="16" t="s">
        <v>3916</v>
      </c>
      <c r="C10972" s="16" t="s">
        <v>3406</v>
      </c>
      <c r="D10972" s="16" t="s">
        <v>107</v>
      </c>
      <c r="E10972" s="16" t="s">
        <v>1843</v>
      </c>
      <c r="G10972" s="16" t="s">
        <v>1844</v>
      </c>
      <c r="H10972" s="16" t="s">
        <v>154</v>
      </c>
      <c r="I10972" s="31">
        <v>1963</v>
      </c>
      <c r="J10972" s="31">
        <v>1963</v>
      </c>
      <c r="K10972" s="32">
        <f>IFERROR((J10972/I10972),0)</f>
        <v>1</v>
      </c>
      <c r="L10972" s="31"/>
      <c r="M10972" s="31"/>
      <c r="N10972" s="39"/>
      <c r="O10972" s="28"/>
      <c r="P10972" s="28"/>
      <c r="Q10972" s="28"/>
      <c r="R10972" s="28"/>
      <c r="S10972" s="25"/>
    </row>
    <row r="10973" spans="2:19" s="16" customFormat="1" outlineLevel="2" x14ac:dyDescent="0.25">
      <c r="B10973" s="16" t="s">
        <v>3916</v>
      </c>
      <c r="C10973" s="16" t="s">
        <v>3406</v>
      </c>
      <c r="D10973" s="16" t="s">
        <v>107</v>
      </c>
      <c r="E10973" s="16" t="s">
        <v>1843</v>
      </c>
      <c r="G10973" s="16" t="s">
        <v>1844</v>
      </c>
      <c r="H10973" s="16" t="s">
        <v>231</v>
      </c>
      <c r="I10973" s="31">
        <v>48280052</v>
      </c>
      <c r="J10973" s="31">
        <v>48280052</v>
      </c>
      <c r="K10973" s="32">
        <f>IFERROR((J10973/I10973),0)</f>
        <v>1</v>
      </c>
      <c r="L10973" s="31"/>
      <c r="M10973" s="31"/>
      <c r="N10973" s="39"/>
      <c r="O10973" s="28"/>
      <c r="P10973" s="28"/>
      <c r="Q10973" s="28"/>
      <c r="R10973" s="28"/>
      <c r="S10973" s="25"/>
    </row>
    <row r="10974" spans="2:19" s="16" customFormat="1" outlineLevel="2" x14ac:dyDescent="0.25">
      <c r="B10974" s="16" t="s">
        <v>3916</v>
      </c>
      <c r="C10974" s="16" t="s">
        <v>3406</v>
      </c>
      <c r="D10974" s="16" t="s">
        <v>107</v>
      </c>
      <c r="E10974" s="16" t="s">
        <v>1843</v>
      </c>
      <c r="G10974" s="16" t="s">
        <v>1844</v>
      </c>
      <c r="H10974" s="16" t="s">
        <v>155</v>
      </c>
      <c r="I10974" s="31">
        <v>-63472055</v>
      </c>
      <c r="J10974" s="31"/>
      <c r="K10974" s="32">
        <f>IFERROR((J10974/I10974),0)</f>
        <v>0</v>
      </c>
      <c r="L10974" s="31"/>
      <c r="M10974" s="31"/>
      <c r="N10974" s="39"/>
      <c r="O10974" s="28"/>
      <c r="P10974" s="28"/>
      <c r="Q10974" s="28"/>
      <c r="R10974" s="28"/>
      <c r="S10974" s="25"/>
    </row>
    <row r="10975" spans="2:19" s="16" customFormat="1" outlineLevel="1" x14ac:dyDescent="0.25">
      <c r="B10975" s="47" t="s">
        <v>8225</v>
      </c>
      <c r="C10975" s="47" t="str">
        <f>C10974</f>
        <v>ASIGNACIÓN PARA LA INVERSIÓN LOCAL  - AMBIENTE Y DESARROLLO SOSTENIBLE</v>
      </c>
      <c r="D10975" s="47"/>
      <c r="E10975" s="47" t="str">
        <f>E10974</f>
        <v>25878</v>
      </c>
      <c r="F10975" s="47"/>
      <c r="G10975" s="47" t="str">
        <f>G10974</f>
        <v xml:space="preserve">VIOTÁ                                             </v>
      </c>
      <c r="H10975" s="47" t="s">
        <v>10655</v>
      </c>
      <c r="I10975" s="51">
        <f>SUBTOTAL(9,I10970:I10974)</f>
        <v>827738627</v>
      </c>
      <c r="J10975" s="51">
        <f>SUBTOTAL(9,J10970:J10974)</f>
        <v>751367218.75999999</v>
      </c>
      <c r="K10975" s="49">
        <f>J10975/I10975</f>
        <v>0.90773487457412083</v>
      </c>
      <c r="L10975" s="51">
        <f>SUBTOTAL(9,L10970:L10974)</f>
        <v>209690310.43000004</v>
      </c>
      <c r="M10975" s="51">
        <f>SUBTOTAL(9,M10970:M10974)</f>
        <v>177516810.75999996</v>
      </c>
      <c r="N10975" s="50">
        <f>IFERROR((M10975/L10975),"N.A")</f>
        <v>0.84656658858473854</v>
      </c>
      <c r="O10975" s="28"/>
      <c r="P10975" s="28"/>
      <c r="Q10975" s="28"/>
      <c r="R10975" s="28"/>
      <c r="S10975" s="25"/>
    </row>
    <row r="10976" spans="2:19" s="16" customFormat="1" outlineLevel="2" x14ac:dyDescent="0.25">
      <c r="B10976" s="16" t="s">
        <v>3917</v>
      </c>
      <c r="C10976" s="16" t="s">
        <v>3406</v>
      </c>
      <c r="D10976" s="16" t="s">
        <v>107</v>
      </c>
      <c r="E10976" s="16" t="s">
        <v>1846</v>
      </c>
      <c r="G10976" s="16" t="s">
        <v>1847</v>
      </c>
      <c r="H10976" s="16" t="s">
        <v>152</v>
      </c>
      <c r="I10976" s="35">
        <v>305474944</v>
      </c>
      <c r="J10976" s="35">
        <v>170868701.19</v>
      </c>
      <c r="K10976" s="36">
        <f>IFERROR((J10976/I10976),0)</f>
        <v>0.55935422706878379</v>
      </c>
      <c r="L10976" s="35">
        <v>201837284.39000002</v>
      </c>
      <c r="M10976" s="35">
        <v>170868701.19</v>
      </c>
      <c r="N10976" s="40">
        <f>M10976/L10976</f>
        <v>0.84656658806327878</v>
      </c>
      <c r="O10976" s="28"/>
      <c r="P10976" s="28"/>
      <c r="Q10976" s="28"/>
      <c r="R10976" s="28"/>
      <c r="S10976" s="25"/>
    </row>
    <row r="10977" spans="2:19" s="16" customFormat="1" outlineLevel="2" x14ac:dyDescent="0.25">
      <c r="B10977" s="16" t="s">
        <v>3917</v>
      </c>
      <c r="C10977" s="16" t="s">
        <v>3406</v>
      </c>
      <c r="D10977" s="16" t="s">
        <v>107</v>
      </c>
      <c r="E10977" s="16" t="s">
        <v>1846</v>
      </c>
      <c r="G10977" s="16" t="s">
        <v>1847</v>
      </c>
      <c r="H10977" s="16" t="s">
        <v>19</v>
      </c>
      <c r="I10977" s="31">
        <v>528305894</v>
      </c>
      <c r="J10977" s="31">
        <v>528305894</v>
      </c>
      <c r="K10977" s="32">
        <f>IFERROR((J10977/I10977),0)</f>
        <v>1</v>
      </c>
      <c r="L10977" s="31"/>
      <c r="M10977" s="31"/>
      <c r="N10977" s="39"/>
      <c r="O10977" s="28"/>
      <c r="P10977" s="28"/>
      <c r="Q10977" s="28"/>
      <c r="R10977" s="28"/>
      <c r="S10977" s="25"/>
    </row>
    <row r="10978" spans="2:19" s="16" customFormat="1" outlineLevel="2" x14ac:dyDescent="0.25">
      <c r="B10978" s="16" t="s">
        <v>3917</v>
      </c>
      <c r="C10978" s="16" t="s">
        <v>3406</v>
      </c>
      <c r="D10978" s="16" t="s">
        <v>107</v>
      </c>
      <c r="E10978" s="16" t="s">
        <v>1846</v>
      </c>
      <c r="G10978" s="16" t="s">
        <v>1847</v>
      </c>
      <c r="H10978" s="16" t="s">
        <v>154</v>
      </c>
      <c r="I10978" s="31">
        <v>1889</v>
      </c>
      <c r="J10978" s="31">
        <v>1889</v>
      </c>
      <c r="K10978" s="32">
        <f>IFERROR((J10978/I10978),0)</f>
        <v>1</v>
      </c>
      <c r="L10978" s="31"/>
      <c r="M10978" s="31"/>
      <c r="N10978" s="39"/>
      <c r="O10978" s="28"/>
      <c r="P10978" s="28"/>
      <c r="Q10978" s="28"/>
      <c r="R10978" s="28"/>
      <c r="S10978" s="25"/>
    </row>
    <row r="10979" spans="2:19" s="16" customFormat="1" outlineLevel="2" x14ac:dyDescent="0.25">
      <c r="B10979" s="16" t="s">
        <v>3917</v>
      </c>
      <c r="C10979" s="16" t="s">
        <v>3406</v>
      </c>
      <c r="D10979" s="16" t="s">
        <v>107</v>
      </c>
      <c r="E10979" s="16" t="s">
        <v>1846</v>
      </c>
      <c r="G10979" s="16" t="s">
        <v>1847</v>
      </c>
      <c r="H10979" s="16" t="s">
        <v>231</v>
      </c>
      <c r="I10979" s="31">
        <v>46471936</v>
      </c>
      <c r="J10979" s="31">
        <v>46471936</v>
      </c>
      <c r="K10979" s="32">
        <f>IFERROR((J10979/I10979),0)</f>
        <v>1</v>
      </c>
      <c r="L10979" s="31"/>
      <c r="M10979" s="31"/>
      <c r="N10979" s="39"/>
      <c r="O10979" s="28"/>
      <c r="P10979" s="28"/>
      <c r="Q10979" s="28"/>
      <c r="R10979" s="28"/>
      <c r="S10979" s="25"/>
    </row>
    <row r="10980" spans="2:19" s="16" customFormat="1" outlineLevel="2" x14ac:dyDescent="0.25">
      <c r="B10980" s="16" t="s">
        <v>3917</v>
      </c>
      <c r="C10980" s="16" t="s">
        <v>3406</v>
      </c>
      <c r="D10980" s="16" t="s">
        <v>107</v>
      </c>
      <c r="E10980" s="16" t="s">
        <v>1846</v>
      </c>
      <c r="G10980" s="16" t="s">
        <v>1847</v>
      </c>
      <c r="H10980" s="16" t="s">
        <v>155</v>
      </c>
      <c r="I10980" s="31">
        <v>-61094989</v>
      </c>
      <c r="J10980" s="31"/>
      <c r="K10980" s="32">
        <f>IFERROR((J10980/I10980),0)</f>
        <v>0</v>
      </c>
      <c r="L10980" s="31"/>
      <c r="M10980" s="31"/>
      <c r="N10980" s="39"/>
      <c r="O10980" s="28"/>
      <c r="P10980" s="28"/>
      <c r="Q10980" s="28"/>
      <c r="R10980" s="28"/>
      <c r="S10980" s="25"/>
    </row>
    <row r="10981" spans="2:19" s="16" customFormat="1" outlineLevel="1" x14ac:dyDescent="0.25">
      <c r="B10981" s="47" t="s">
        <v>8226</v>
      </c>
      <c r="C10981" s="47" t="str">
        <f>C10980</f>
        <v>ASIGNACIÓN PARA LA INVERSIÓN LOCAL  - AMBIENTE Y DESARROLLO SOSTENIBLE</v>
      </c>
      <c r="D10981" s="47"/>
      <c r="E10981" s="47" t="str">
        <f>E10980</f>
        <v>25875</v>
      </c>
      <c r="F10981" s="47"/>
      <c r="G10981" s="47" t="str">
        <f>G10980</f>
        <v xml:space="preserve">VILLETA                                           </v>
      </c>
      <c r="H10981" s="47" t="s">
        <v>10655</v>
      </c>
      <c r="I10981" s="51">
        <f>SUBTOTAL(9,I10976:I10980)</f>
        <v>819159674</v>
      </c>
      <c r="J10981" s="51">
        <f>SUBTOTAL(9,J10976:J10980)</f>
        <v>745648420.19000006</v>
      </c>
      <c r="K10981" s="49">
        <f>J10981/I10981</f>
        <v>0.91026016521169728</v>
      </c>
      <c r="L10981" s="51">
        <f>SUBTOTAL(9,L10976:L10980)</f>
        <v>201837284.39000002</v>
      </c>
      <c r="M10981" s="51">
        <f>SUBTOTAL(9,M10976:M10980)</f>
        <v>170868701.19</v>
      </c>
      <c r="N10981" s="50">
        <f>IFERROR((M10981/L10981),"N.A")</f>
        <v>0.84656658806327878</v>
      </c>
      <c r="O10981" s="28"/>
      <c r="P10981" s="28"/>
      <c r="Q10981" s="28"/>
      <c r="R10981" s="28"/>
      <c r="S10981" s="25"/>
    </row>
    <row r="10982" spans="2:19" s="16" customFormat="1" outlineLevel="2" x14ac:dyDescent="0.25">
      <c r="B10982" s="16" t="s">
        <v>3918</v>
      </c>
      <c r="C10982" s="16" t="s">
        <v>3406</v>
      </c>
      <c r="D10982" s="16" t="s">
        <v>107</v>
      </c>
      <c r="E10982" s="16" t="s">
        <v>1849</v>
      </c>
      <c r="G10982" s="16" t="s">
        <v>1850</v>
      </c>
      <c r="H10982" s="16" t="s">
        <v>152</v>
      </c>
      <c r="I10982" s="35">
        <v>260850561</v>
      </c>
      <c r="J10982" s="35">
        <v>145907863.94000003</v>
      </c>
      <c r="K10982" s="36">
        <f>IFERROR((J10982/I10982),0)</f>
        <v>0.55935422711243477</v>
      </c>
      <c r="L10982" s="35">
        <v>172352495.31</v>
      </c>
      <c r="M10982" s="35">
        <v>145907863.94000003</v>
      </c>
      <c r="N10982" s="40">
        <f>M10982/L10982</f>
        <v>0.84656658830244602</v>
      </c>
      <c r="O10982" s="28"/>
      <c r="P10982" s="28"/>
      <c r="Q10982" s="28"/>
      <c r="R10982" s="28"/>
      <c r="S10982" s="25"/>
    </row>
    <row r="10983" spans="2:19" s="16" customFormat="1" outlineLevel="2" x14ac:dyDescent="0.25">
      <c r="B10983" s="16" t="s">
        <v>3918</v>
      </c>
      <c r="C10983" s="16" t="s">
        <v>3406</v>
      </c>
      <c r="D10983" s="16" t="s">
        <v>107</v>
      </c>
      <c r="E10983" s="16" t="s">
        <v>1849</v>
      </c>
      <c r="G10983" s="16" t="s">
        <v>1850</v>
      </c>
      <c r="H10983" s="16" t="s">
        <v>19</v>
      </c>
      <c r="I10983" s="31">
        <v>469428637</v>
      </c>
      <c r="J10983" s="31">
        <v>469428637</v>
      </c>
      <c r="K10983" s="32">
        <f>IFERROR((J10983/I10983),0)</f>
        <v>1</v>
      </c>
      <c r="L10983" s="31"/>
      <c r="M10983" s="31"/>
      <c r="N10983" s="39"/>
      <c r="O10983" s="28"/>
      <c r="P10983" s="28"/>
      <c r="Q10983" s="28"/>
      <c r="R10983" s="28"/>
      <c r="S10983" s="25"/>
    </row>
    <row r="10984" spans="2:19" s="16" customFormat="1" outlineLevel="2" x14ac:dyDescent="0.25">
      <c r="B10984" s="16" t="s">
        <v>3918</v>
      </c>
      <c r="C10984" s="16" t="s">
        <v>3406</v>
      </c>
      <c r="D10984" s="16" t="s">
        <v>107</v>
      </c>
      <c r="E10984" s="16" t="s">
        <v>1849</v>
      </c>
      <c r="G10984" s="16" t="s">
        <v>1850</v>
      </c>
      <c r="H10984" s="16" t="s">
        <v>154</v>
      </c>
      <c r="I10984" s="31">
        <v>1613</v>
      </c>
      <c r="J10984" s="31">
        <v>1613</v>
      </c>
      <c r="K10984" s="32">
        <f>IFERROR((J10984/I10984),0)</f>
        <v>1</v>
      </c>
      <c r="L10984" s="31"/>
      <c r="M10984" s="31"/>
      <c r="N10984" s="39"/>
      <c r="O10984" s="28"/>
      <c r="P10984" s="28"/>
      <c r="Q10984" s="28"/>
      <c r="R10984" s="28"/>
      <c r="S10984" s="25"/>
    </row>
    <row r="10985" spans="2:19" s="16" customFormat="1" outlineLevel="2" x14ac:dyDescent="0.25">
      <c r="B10985" s="16" t="s">
        <v>3918</v>
      </c>
      <c r="C10985" s="16" t="s">
        <v>3406</v>
      </c>
      <c r="D10985" s="16" t="s">
        <v>107</v>
      </c>
      <c r="E10985" s="16" t="s">
        <v>1849</v>
      </c>
      <c r="G10985" s="16" t="s">
        <v>1850</v>
      </c>
      <c r="H10985" s="16" t="s">
        <v>231</v>
      </c>
      <c r="I10985" s="31">
        <v>39683224</v>
      </c>
      <c r="J10985" s="31">
        <v>39683224</v>
      </c>
      <c r="K10985" s="32">
        <f>IFERROR((J10985/I10985),0)</f>
        <v>1</v>
      </c>
      <c r="L10985" s="31"/>
      <c r="M10985" s="31"/>
      <c r="N10985" s="39"/>
      <c r="O10985" s="28"/>
      <c r="P10985" s="28"/>
      <c r="Q10985" s="28"/>
      <c r="R10985" s="28"/>
      <c r="S10985" s="25"/>
    </row>
    <row r="10986" spans="2:19" s="16" customFormat="1" outlineLevel="2" x14ac:dyDescent="0.25">
      <c r="B10986" s="16" t="s">
        <v>3918</v>
      </c>
      <c r="C10986" s="16" t="s">
        <v>3406</v>
      </c>
      <c r="D10986" s="16" t="s">
        <v>107</v>
      </c>
      <c r="E10986" s="16" t="s">
        <v>1849</v>
      </c>
      <c r="G10986" s="16" t="s">
        <v>1850</v>
      </c>
      <c r="H10986" s="16" t="s">
        <v>155</v>
      </c>
      <c r="I10986" s="31">
        <v>-52170112</v>
      </c>
      <c r="J10986" s="31"/>
      <c r="K10986" s="32">
        <f>IFERROR((J10986/I10986),0)</f>
        <v>0</v>
      </c>
      <c r="L10986" s="31"/>
      <c r="M10986" s="31"/>
      <c r="N10986" s="39"/>
      <c r="O10986" s="28"/>
      <c r="P10986" s="28"/>
      <c r="Q10986" s="28"/>
      <c r="R10986" s="28"/>
      <c r="S10986" s="25"/>
    </row>
    <row r="10987" spans="2:19" s="16" customFormat="1" outlineLevel="1" x14ac:dyDescent="0.25">
      <c r="B10987" s="47" t="s">
        <v>8227</v>
      </c>
      <c r="C10987" s="47" t="str">
        <f>C10986</f>
        <v>ASIGNACIÓN PARA LA INVERSIÓN LOCAL  - AMBIENTE Y DESARROLLO SOSTENIBLE</v>
      </c>
      <c r="D10987" s="47"/>
      <c r="E10987" s="47" t="str">
        <f>E10986</f>
        <v>25873</v>
      </c>
      <c r="F10987" s="47"/>
      <c r="G10987" s="47" t="str">
        <f>G10986</f>
        <v xml:space="preserve">VILLAPINZÓN                                       </v>
      </c>
      <c r="H10987" s="47" t="s">
        <v>10655</v>
      </c>
      <c r="I10987" s="51">
        <f>SUBTOTAL(9,I10982:I10986)</f>
        <v>717793923</v>
      </c>
      <c r="J10987" s="51">
        <f>SUBTOTAL(9,J10982:J10986)</f>
        <v>655021337.94000006</v>
      </c>
      <c r="K10987" s="49">
        <f>J10987/I10987</f>
        <v>0.91254790121704621</v>
      </c>
      <c r="L10987" s="51">
        <f>SUBTOTAL(9,L10982:L10986)</f>
        <v>172352495.31</v>
      </c>
      <c r="M10987" s="51">
        <f>SUBTOTAL(9,M10982:M10986)</f>
        <v>145907863.94000003</v>
      </c>
      <c r="N10987" s="50">
        <f>IFERROR((M10987/L10987),"N.A")</f>
        <v>0.84656658830244602</v>
      </c>
      <c r="O10987" s="28"/>
      <c r="P10987" s="28"/>
      <c r="Q10987" s="28"/>
      <c r="R10987" s="28"/>
      <c r="S10987" s="25"/>
    </row>
    <row r="10988" spans="2:19" s="16" customFormat="1" outlineLevel="2" x14ac:dyDescent="0.25">
      <c r="B10988" s="16" t="s">
        <v>3919</v>
      </c>
      <c r="C10988" s="16" t="s">
        <v>3406</v>
      </c>
      <c r="D10988" s="16" t="s">
        <v>107</v>
      </c>
      <c r="E10988" s="16" t="s">
        <v>1852</v>
      </c>
      <c r="G10988" s="16" t="s">
        <v>1853</v>
      </c>
      <c r="H10988" s="16" t="s">
        <v>152</v>
      </c>
      <c r="I10988" s="35">
        <v>114224170</v>
      </c>
      <c r="J10988" s="35">
        <v>63891772.329999998</v>
      </c>
      <c r="K10988" s="36">
        <f>IFERROR((J10988/I10988),0)</f>
        <v>0.55935422713073768</v>
      </c>
      <c r="L10988" s="35">
        <v>75471644.310000017</v>
      </c>
      <c r="M10988" s="35">
        <v>63891772.329999998</v>
      </c>
      <c r="N10988" s="40">
        <f>M10988/L10988</f>
        <v>0.84656658688347031</v>
      </c>
      <c r="O10988" s="28"/>
      <c r="P10988" s="28"/>
      <c r="Q10988" s="28"/>
      <c r="R10988" s="28"/>
      <c r="S10988" s="25"/>
    </row>
    <row r="10989" spans="2:19" s="16" customFormat="1" outlineLevel="2" x14ac:dyDescent="0.25">
      <c r="B10989" s="16" t="s">
        <v>3919</v>
      </c>
      <c r="C10989" s="16" t="s">
        <v>3406</v>
      </c>
      <c r="D10989" s="16" t="s">
        <v>107</v>
      </c>
      <c r="E10989" s="16" t="s">
        <v>1852</v>
      </c>
      <c r="G10989" s="16" t="s">
        <v>1853</v>
      </c>
      <c r="H10989" s="16" t="s">
        <v>19</v>
      </c>
      <c r="I10989" s="31">
        <v>53083875</v>
      </c>
      <c r="J10989" s="31">
        <v>53083875</v>
      </c>
      <c r="K10989" s="32">
        <f>IFERROR((J10989/I10989),0)</f>
        <v>1</v>
      </c>
      <c r="L10989" s="31"/>
      <c r="M10989" s="31"/>
      <c r="N10989" s="39"/>
      <c r="O10989" s="28"/>
      <c r="P10989" s="28"/>
      <c r="Q10989" s="28"/>
      <c r="R10989" s="28"/>
      <c r="S10989" s="25"/>
    </row>
    <row r="10990" spans="2:19" s="16" customFormat="1" outlineLevel="2" x14ac:dyDescent="0.25">
      <c r="B10990" s="16" t="s">
        <v>3919</v>
      </c>
      <c r="C10990" s="16" t="s">
        <v>3406</v>
      </c>
      <c r="D10990" s="16" t="s">
        <v>107</v>
      </c>
      <c r="E10990" s="16" t="s">
        <v>1852</v>
      </c>
      <c r="G10990" s="16" t="s">
        <v>1853</v>
      </c>
      <c r="H10990" s="16" t="s">
        <v>154</v>
      </c>
      <c r="I10990" s="31">
        <v>706</v>
      </c>
      <c r="J10990" s="31">
        <v>706</v>
      </c>
      <c r="K10990" s="32">
        <f>IFERROR((J10990/I10990),0)</f>
        <v>1</v>
      </c>
      <c r="L10990" s="31"/>
      <c r="M10990" s="31"/>
      <c r="N10990" s="39"/>
      <c r="O10990" s="28"/>
      <c r="P10990" s="28"/>
      <c r="Q10990" s="28"/>
      <c r="R10990" s="28"/>
      <c r="S10990" s="25"/>
    </row>
    <row r="10991" spans="2:19" s="16" customFormat="1" outlineLevel="2" x14ac:dyDescent="0.25">
      <c r="B10991" s="16" t="s">
        <v>3919</v>
      </c>
      <c r="C10991" s="16" t="s">
        <v>3406</v>
      </c>
      <c r="D10991" s="16" t="s">
        <v>107</v>
      </c>
      <c r="E10991" s="16" t="s">
        <v>1852</v>
      </c>
      <c r="G10991" s="16" t="s">
        <v>1853</v>
      </c>
      <c r="H10991" s="16" t="s">
        <v>231</v>
      </c>
      <c r="I10991" s="31">
        <v>17376935</v>
      </c>
      <c r="J10991" s="31">
        <v>17376935</v>
      </c>
      <c r="K10991" s="32">
        <f>IFERROR((J10991/I10991),0)</f>
        <v>1</v>
      </c>
      <c r="L10991" s="31"/>
      <c r="M10991" s="31"/>
      <c r="N10991" s="39"/>
      <c r="O10991" s="28"/>
      <c r="P10991" s="28"/>
      <c r="Q10991" s="28"/>
      <c r="R10991" s="28"/>
      <c r="S10991" s="25"/>
    </row>
    <row r="10992" spans="2:19" s="16" customFormat="1" outlineLevel="2" x14ac:dyDescent="0.25">
      <c r="B10992" s="16" t="s">
        <v>3919</v>
      </c>
      <c r="C10992" s="16" t="s">
        <v>3406</v>
      </c>
      <c r="D10992" s="16" t="s">
        <v>107</v>
      </c>
      <c r="E10992" s="16" t="s">
        <v>1852</v>
      </c>
      <c r="G10992" s="16" t="s">
        <v>1853</v>
      </c>
      <c r="H10992" s="16" t="s">
        <v>155</v>
      </c>
      <c r="I10992" s="31">
        <v>-22844834</v>
      </c>
      <c r="J10992" s="31"/>
      <c r="K10992" s="32">
        <f>IFERROR((J10992/I10992),0)</f>
        <v>0</v>
      </c>
      <c r="L10992" s="31"/>
      <c r="M10992" s="31"/>
      <c r="N10992" s="39"/>
      <c r="O10992" s="28"/>
      <c r="P10992" s="28"/>
      <c r="Q10992" s="28"/>
      <c r="R10992" s="28"/>
      <c r="S10992" s="25"/>
    </row>
    <row r="10993" spans="2:19" s="16" customFormat="1" outlineLevel="1" x14ac:dyDescent="0.25">
      <c r="B10993" s="47" t="s">
        <v>8228</v>
      </c>
      <c r="C10993" s="47" t="str">
        <f>C10992</f>
        <v>ASIGNACIÓN PARA LA INVERSIÓN LOCAL  - AMBIENTE Y DESARROLLO SOSTENIBLE</v>
      </c>
      <c r="D10993" s="47"/>
      <c r="E10993" s="47" t="str">
        <f>E10992</f>
        <v>25871</v>
      </c>
      <c r="F10993" s="47"/>
      <c r="G10993" s="47" t="str">
        <f>G10992</f>
        <v xml:space="preserve">VILLAGÓMEZ                                        </v>
      </c>
      <c r="H10993" s="47" t="s">
        <v>10655</v>
      </c>
      <c r="I10993" s="51">
        <f>SUBTOTAL(9,I10988:I10992)</f>
        <v>161840852</v>
      </c>
      <c r="J10993" s="51">
        <f>SUBTOTAL(9,J10988:J10992)</f>
        <v>134353288.32999998</v>
      </c>
      <c r="K10993" s="49">
        <f>J10993/I10993</f>
        <v>0.83015682795589818</v>
      </c>
      <c r="L10993" s="51">
        <f>SUBTOTAL(9,L10988:L10992)</f>
        <v>75471644.310000017</v>
      </c>
      <c r="M10993" s="51">
        <f>SUBTOTAL(9,M10988:M10992)</f>
        <v>63891772.329999998</v>
      </c>
      <c r="N10993" s="50">
        <f>IFERROR((M10993/L10993),"N.A")</f>
        <v>0.84656658688347031</v>
      </c>
      <c r="O10993" s="28"/>
      <c r="P10993" s="28"/>
      <c r="Q10993" s="28"/>
      <c r="R10993" s="28"/>
      <c r="S10993" s="25"/>
    </row>
    <row r="10994" spans="2:19" s="16" customFormat="1" outlineLevel="2" x14ac:dyDescent="0.25">
      <c r="B10994" s="16" t="s">
        <v>3920</v>
      </c>
      <c r="C10994" s="16" t="s">
        <v>3406</v>
      </c>
      <c r="D10994" s="16" t="s">
        <v>107</v>
      </c>
      <c r="E10994" s="16" t="s">
        <v>1855</v>
      </c>
      <c r="G10994" s="16" t="s">
        <v>1856</v>
      </c>
      <c r="H10994" s="16" t="s">
        <v>152</v>
      </c>
      <c r="I10994" s="35">
        <v>179356663</v>
      </c>
      <c r="J10994" s="35">
        <v>100323907.60000001</v>
      </c>
      <c r="K10994" s="36">
        <f>IFERROR((J10994/I10994),0)</f>
        <v>0.5593542270576255</v>
      </c>
      <c r="L10994" s="35">
        <v>118506812.14</v>
      </c>
      <c r="M10994" s="35">
        <v>100323907.60000001</v>
      </c>
      <c r="N10994" s="40">
        <f>M10994/L10994</f>
        <v>0.84656658793150796</v>
      </c>
      <c r="O10994" s="28"/>
      <c r="P10994" s="28"/>
      <c r="Q10994" s="28"/>
      <c r="R10994" s="28"/>
      <c r="S10994" s="25"/>
    </row>
    <row r="10995" spans="2:19" s="16" customFormat="1" outlineLevel="2" x14ac:dyDescent="0.25">
      <c r="B10995" s="16" t="s">
        <v>3920</v>
      </c>
      <c r="C10995" s="16" t="s">
        <v>3406</v>
      </c>
      <c r="D10995" s="16" t="s">
        <v>107</v>
      </c>
      <c r="E10995" s="16" t="s">
        <v>1855</v>
      </c>
      <c r="G10995" s="16" t="s">
        <v>1856</v>
      </c>
      <c r="H10995" s="16" t="s">
        <v>19</v>
      </c>
      <c r="I10995" s="31">
        <v>297821401</v>
      </c>
      <c r="J10995" s="31">
        <v>297821401</v>
      </c>
      <c r="K10995" s="32">
        <f>IFERROR((J10995/I10995),0)</f>
        <v>1</v>
      </c>
      <c r="L10995" s="31"/>
      <c r="M10995" s="31"/>
      <c r="N10995" s="39"/>
      <c r="O10995" s="28"/>
      <c r="P10995" s="28"/>
      <c r="Q10995" s="28"/>
      <c r="R10995" s="28"/>
      <c r="S10995" s="25"/>
    </row>
    <row r="10996" spans="2:19" s="16" customFormat="1" outlineLevel="2" x14ac:dyDescent="0.25">
      <c r="B10996" s="16" t="s">
        <v>3920</v>
      </c>
      <c r="C10996" s="16" t="s">
        <v>3406</v>
      </c>
      <c r="D10996" s="16" t="s">
        <v>107</v>
      </c>
      <c r="E10996" s="16" t="s">
        <v>1855</v>
      </c>
      <c r="G10996" s="16" t="s">
        <v>1856</v>
      </c>
      <c r="H10996" s="16" t="s">
        <v>154</v>
      </c>
      <c r="I10996" s="31">
        <v>1109</v>
      </c>
      <c r="J10996" s="31">
        <v>1109</v>
      </c>
      <c r="K10996" s="32">
        <f>IFERROR((J10996/I10996),0)</f>
        <v>1</v>
      </c>
      <c r="L10996" s="31"/>
      <c r="M10996" s="31"/>
      <c r="N10996" s="39"/>
      <c r="O10996" s="28"/>
      <c r="P10996" s="28"/>
      <c r="Q10996" s="28"/>
      <c r="R10996" s="28"/>
      <c r="S10996" s="25"/>
    </row>
    <row r="10997" spans="2:19" s="16" customFormat="1" outlineLevel="2" x14ac:dyDescent="0.25">
      <c r="B10997" s="16" t="s">
        <v>3920</v>
      </c>
      <c r="C10997" s="16" t="s">
        <v>3406</v>
      </c>
      <c r="D10997" s="16" t="s">
        <v>107</v>
      </c>
      <c r="E10997" s="16" t="s">
        <v>1855</v>
      </c>
      <c r="G10997" s="16" t="s">
        <v>1856</v>
      </c>
      <c r="H10997" s="16" t="s">
        <v>231</v>
      </c>
      <c r="I10997" s="31">
        <v>27285548</v>
      </c>
      <c r="J10997" s="31">
        <v>27285548</v>
      </c>
      <c r="K10997" s="32">
        <f>IFERROR((J10997/I10997),0)</f>
        <v>1</v>
      </c>
      <c r="L10997" s="31"/>
      <c r="M10997" s="31"/>
      <c r="N10997" s="39"/>
      <c r="O10997" s="28"/>
      <c r="P10997" s="28"/>
      <c r="Q10997" s="28"/>
      <c r="R10997" s="28"/>
      <c r="S10997" s="25"/>
    </row>
    <row r="10998" spans="2:19" s="16" customFormat="1" outlineLevel="2" x14ac:dyDescent="0.25">
      <c r="B10998" s="16" t="s">
        <v>3920</v>
      </c>
      <c r="C10998" s="16" t="s">
        <v>3406</v>
      </c>
      <c r="D10998" s="16" t="s">
        <v>107</v>
      </c>
      <c r="E10998" s="16" t="s">
        <v>1855</v>
      </c>
      <c r="G10998" s="16" t="s">
        <v>1856</v>
      </c>
      <c r="H10998" s="16" t="s">
        <v>155</v>
      </c>
      <c r="I10998" s="31">
        <v>-35871333</v>
      </c>
      <c r="J10998" s="31"/>
      <c r="K10998" s="32">
        <f>IFERROR((J10998/I10998),0)</f>
        <v>0</v>
      </c>
      <c r="L10998" s="31"/>
      <c r="M10998" s="31"/>
      <c r="N10998" s="39"/>
      <c r="O10998" s="28"/>
      <c r="P10998" s="28"/>
      <c r="Q10998" s="28"/>
      <c r="R10998" s="28"/>
      <c r="S10998" s="25"/>
    </row>
    <row r="10999" spans="2:19" s="16" customFormat="1" outlineLevel="1" x14ac:dyDescent="0.25">
      <c r="B10999" s="47" t="s">
        <v>8229</v>
      </c>
      <c r="C10999" s="47" t="str">
        <f>C10998</f>
        <v>ASIGNACIÓN PARA LA INVERSIÓN LOCAL  - AMBIENTE Y DESARROLLO SOSTENIBLE</v>
      </c>
      <c r="D10999" s="47"/>
      <c r="E10999" s="47" t="str">
        <f>E10998</f>
        <v>25867</v>
      </c>
      <c r="F10999" s="47"/>
      <c r="G10999" s="47" t="str">
        <f>G10998</f>
        <v xml:space="preserve">VIANÍ                                             </v>
      </c>
      <c r="H10999" s="47" t="s">
        <v>10655</v>
      </c>
      <c r="I10999" s="51">
        <f>SUBTOTAL(9,I10994:I10998)</f>
        <v>468593388</v>
      </c>
      <c r="J10999" s="51">
        <f>SUBTOTAL(9,J10994:J10998)</f>
        <v>425431965.60000002</v>
      </c>
      <c r="K10999" s="49">
        <f>J10999/I10999</f>
        <v>0.90789152492266922</v>
      </c>
      <c r="L10999" s="51">
        <f>SUBTOTAL(9,L10994:L10998)</f>
        <v>118506812.14</v>
      </c>
      <c r="M10999" s="51">
        <f>SUBTOTAL(9,M10994:M10998)</f>
        <v>100323907.60000001</v>
      </c>
      <c r="N10999" s="50">
        <f>IFERROR((M10999/L10999),"N.A")</f>
        <v>0.84656658793150796</v>
      </c>
      <c r="O10999" s="28"/>
      <c r="P10999" s="28"/>
      <c r="Q10999" s="28"/>
      <c r="R10999" s="28"/>
      <c r="S10999" s="25"/>
    </row>
    <row r="11000" spans="2:19" s="16" customFormat="1" outlineLevel="2" x14ac:dyDescent="0.25">
      <c r="B11000" s="16" t="s">
        <v>3921</v>
      </c>
      <c r="C11000" s="16" t="s">
        <v>3406</v>
      </c>
      <c r="D11000" s="16" t="s">
        <v>107</v>
      </c>
      <c r="E11000" s="16" t="s">
        <v>1858</v>
      </c>
      <c r="G11000" s="16" t="s">
        <v>1859</v>
      </c>
      <c r="H11000" s="16" t="s">
        <v>152</v>
      </c>
      <c r="I11000" s="35">
        <v>314077705</v>
      </c>
      <c r="J11000" s="35">
        <v>175680691.93000001</v>
      </c>
      <c r="K11000" s="36">
        <f>IFERROR((J11000/I11000),0)</f>
        <v>0.55935422710122007</v>
      </c>
      <c r="L11000" s="35">
        <v>207521410.03999999</v>
      </c>
      <c r="M11000" s="35">
        <v>175680691.93000001</v>
      </c>
      <c r="N11000" s="40">
        <f>M11000/L11000</f>
        <v>0.84656658749638103</v>
      </c>
      <c r="O11000" s="28"/>
      <c r="P11000" s="28"/>
      <c r="Q11000" s="28"/>
      <c r="R11000" s="28"/>
      <c r="S11000" s="25"/>
    </row>
    <row r="11001" spans="2:19" s="16" customFormat="1" outlineLevel="2" x14ac:dyDescent="0.25">
      <c r="B11001" s="16" t="s">
        <v>3921</v>
      </c>
      <c r="C11001" s="16" t="s">
        <v>3406</v>
      </c>
      <c r="D11001" s="16" t="s">
        <v>107</v>
      </c>
      <c r="E11001" s="16" t="s">
        <v>1858</v>
      </c>
      <c r="G11001" s="16" t="s">
        <v>1859</v>
      </c>
      <c r="H11001" s="16" t="s">
        <v>19</v>
      </c>
      <c r="I11001" s="31">
        <v>523247642</v>
      </c>
      <c r="J11001" s="31">
        <v>523247642</v>
      </c>
      <c r="K11001" s="32">
        <f>IFERROR((J11001/I11001),0)</f>
        <v>1</v>
      </c>
      <c r="L11001" s="31"/>
      <c r="M11001" s="31"/>
      <c r="N11001" s="39"/>
      <c r="O11001" s="28"/>
      <c r="P11001" s="28"/>
      <c r="Q11001" s="28"/>
      <c r="R11001" s="28"/>
      <c r="S11001" s="25"/>
    </row>
    <row r="11002" spans="2:19" s="16" customFormat="1" outlineLevel="2" x14ac:dyDescent="0.25">
      <c r="B11002" s="16" t="s">
        <v>3921</v>
      </c>
      <c r="C11002" s="16" t="s">
        <v>3406</v>
      </c>
      <c r="D11002" s="16" t="s">
        <v>107</v>
      </c>
      <c r="E11002" s="16" t="s">
        <v>1858</v>
      </c>
      <c r="G11002" s="16" t="s">
        <v>1859</v>
      </c>
      <c r="H11002" s="16" t="s">
        <v>154</v>
      </c>
      <c r="I11002" s="31">
        <v>1943</v>
      </c>
      <c r="J11002" s="31">
        <v>1943</v>
      </c>
      <c r="K11002" s="32">
        <f>IFERROR((J11002/I11002),0)</f>
        <v>1</v>
      </c>
      <c r="L11002" s="31"/>
      <c r="M11002" s="31"/>
      <c r="N11002" s="39"/>
      <c r="O11002" s="28"/>
      <c r="P11002" s="28"/>
      <c r="Q11002" s="28"/>
      <c r="R11002" s="28"/>
      <c r="S11002" s="25"/>
    </row>
    <row r="11003" spans="2:19" s="16" customFormat="1" outlineLevel="2" x14ac:dyDescent="0.25">
      <c r="B11003" s="16" t="s">
        <v>3921</v>
      </c>
      <c r="C11003" s="16" t="s">
        <v>3406</v>
      </c>
      <c r="D11003" s="16" t="s">
        <v>107</v>
      </c>
      <c r="E11003" s="16" t="s">
        <v>1858</v>
      </c>
      <c r="G11003" s="16" t="s">
        <v>1859</v>
      </c>
      <c r="H11003" s="16" t="s">
        <v>231</v>
      </c>
      <c r="I11003" s="31">
        <v>47780675</v>
      </c>
      <c r="J11003" s="31">
        <v>47780675</v>
      </c>
      <c r="K11003" s="32">
        <f>IFERROR((J11003/I11003),0)</f>
        <v>1</v>
      </c>
      <c r="L11003" s="31"/>
      <c r="M11003" s="31"/>
      <c r="N11003" s="39"/>
      <c r="O11003" s="28"/>
      <c r="P11003" s="28"/>
      <c r="Q11003" s="28"/>
      <c r="R11003" s="28"/>
      <c r="S11003" s="25"/>
    </row>
    <row r="11004" spans="2:19" s="16" customFormat="1" outlineLevel="2" x14ac:dyDescent="0.25">
      <c r="B11004" s="16" t="s">
        <v>3921</v>
      </c>
      <c r="C11004" s="16" t="s">
        <v>3406</v>
      </c>
      <c r="D11004" s="16" t="s">
        <v>107</v>
      </c>
      <c r="E11004" s="16" t="s">
        <v>1858</v>
      </c>
      <c r="G11004" s="16" t="s">
        <v>1859</v>
      </c>
      <c r="H11004" s="16" t="s">
        <v>155</v>
      </c>
      <c r="I11004" s="31">
        <v>-62815541</v>
      </c>
      <c r="J11004" s="31"/>
      <c r="K11004" s="32">
        <f>IFERROR((J11004/I11004),0)</f>
        <v>0</v>
      </c>
      <c r="L11004" s="31"/>
      <c r="M11004" s="31"/>
      <c r="N11004" s="39"/>
      <c r="O11004" s="28"/>
      <c r="P11004" s="28"/>
      <c r="Q11004" s="28"/>
      <c r="R11004" s="28"/>
      <c r="S11004" s="25"/>
    </row>
    <row r="11005" spans="2:19" s="16" customFormat="1" outlineLevel="1" x14ac:dyDescent="0.25">
      <c r="B11005" s="47" t="s">
        <v>8230</v>
      </c>
      <c r="C11005" s="47" t="str">
        <f>C11004</f>
        <v>ASIGNACIÓN PARA LA INVERSIÓN LOCAL  - AMBIENTE Y DESARROLLO SOSTENIBLE</v>
      </c>
      <c r="D11005" s="47"/>
      <c r="E11005" s="47" t="str">
        <f>E11004</f>
        <v>25862</v>
      </c>
      <c r="F11005" s="47"/>
      <c r="G11005" s="47" t="str">
        <f>G11004</f>
        <v xml:space="preserve">VERGARA                                           </v>
      </c>
      <c r="H11005" s="47" t="s">
        <v>10655</v>
      </c>
      <c r="I11005" s="51">
        <f>SUBTOTAL(9,I11000:I11004)</f>
        <v>822292424</v>
      </c>
      <c r="J11005" s="51">
        <f>SUBTOTAL(9,J11000:J11004)</f>
        <v>746710951.93000007</v>
      </c>
      <c r="K11005" s="49">
        <f>J11005/I11005</f>
        <v>0.90808443582352649</v>
      </c>
      <c r="L11005" s="51">
        <f>SUBTOTAL(9,L11000:L11004)</f>
        <v>207521410.03999999</v>
      </c>
      <c r="M11005" s="51">
        <f>SUBTOTAL(9,M11000:M11004)</f>
        <v>175680691.93000001</v>
      </c>
      <c r="N11005" s="50">
        <f>IFERROR((M11005/L11005),"N.A")</f>
        <v>0.84656658749638103</v>
      </c>
      <c r="O11005" s="28"/>
      <c r="P11005" s="28"/>
      <c r="Q11005" s="28"/>
      <c r="R11005" s="28"/>
      <c r="S11005" s="25"/>
    </row>
    <row r="11006" spans="2:19" s="16" customFormat="1" outlineLevel="2" x14ac:dyDescent="0.25">
      <c r="B11006" s="16" t="s">
        <v>3922</v>
      </c>
      <c r="C11006" s="16" t="s">
        <v>3406</v>
      </c>
      <c r="D11006" s="16" t="s">
        <v>107</v>
      </c>
      <c r="E11006" s="16" t="s">
        <v>1861</v>
      </c>
      <c r="G11006" s="16" t="s">
        <v>1862</v>
      </c>
      <c r="H11006" s="16" t="s">
        <v>152</v>
      </c>
      <c r="I11006" s="35">
        <v>220283832</v>
      </c>
      <c r="J11006" s="35">
        <v>123216692.57000001</v>
      </c>
      <c r="K11006" s="36">
        <f>IFERROR((J11006/I11006),0)</f>
        <v>0.55935422700473092</v>
      </c>
      <c r="L11006" s="35">
        <v>145548730.95000002</v>
      </c>
      <c r="M11006" s="35">
        <v>123216692.57000001</v>
      </c>
      <c r="N11006" s="40">
        <f>M11006/L11006</f>
        <v>0.84656658815066088</v>
      </c>
      <c r="O11006" s="28"/>
      <c r="P11006" s="28"/>
      <c r="Q11006" s="28"/>
      <c r="R11006" s="28"/>
      <c r="S11006" s="25"/>
    </row>
    <row r="11007" spans="2:19" s="16" customFormat="1" outlineLevel="2" x14ac:dyDescent="0.25">
      <c r="B11007" s="16" t="s">
        <v>3922</v>
      </c>
      <c r="C11007" s="16" t="s">
        <v>3406</v>
      </c>
      <c r="D11007" s="16" t="s">
        <v>107</v>
      </c>
      <c r="E11007" s="16" t="s">
        <v>1861</v>
      </c>
      <c r="G11007" s="16" t="s">
        <v>1862</v>
      </c>
      <c r="H11007" s="16" t="s">
        <v>19</v>
      </c>
      <c r="I11007" s="31">
        <v>364904596</v>
      </c>
      <c r="J11007" s="31">
        <v>364904596</v>
      </c>
      <c r="K11007" s="32">
        <f>IFERROR((J11007/I11007),0)</f>
        <v>1</v>
      </c>
      <c r="L11007" s="31"/>
      <c r="M11007" s="31"/>
      <c r="N11007" s="39"/>
      <c r="O11007" s="28"/>
      <c r="P11007" s="28"/>
      <c r="Q11007" s="28"/>
      <c r="R11007" s="28"/>
      <c r="S11007" s="25"/>
    </row>
    <row r="11008" spans="2:19" s="16" customFormat="1" outlineLevel="2" x14ac:dyDescent="0.25">
      <c r="B11008" s="16" t="s">
        <v>3922</v>
      </c>
      <c r="C11008" s="16" t="s">
        <v>3406</v>
      </c>
      <c r="D11008" s="16" t="s">
        <v>107</v>
      </c>
      <c r="E11008" s="16" t="s">
        <v>1861</v>
      </c>
      <c r="G11008" s="16" t="s">
        <v>1862</v>
      </c>
      <c r="H11008" s="16" t="s">
        <v>154</v>
      </c>
      <c r="I11008" s="31">
        <v>1362</v>
      </c>
      <c r="J11008" s="31">
        <v>1362</v>
      </c>
      <c r="K11008" s="32">
        <f>IFERROR((J11008/I11008),0)</f>
        <v>1</v>
      </c>
      <c r="L11008" s="31"/>
      <c r="M11008" s="31"/>
      <c r="N11008" s="39"/>
      <c r="O11008" s="28"/>
      <c r="P11008" s="28"/>
      <c r="Q11008" s="28"/>
      <c r="R11008" s="28"/>
      <c r="S11008" s="25"/>
    </row>
    <row r="11009" spans="2:19" s="16" customFormat="1" outlineLevel="2" x14ac:dyDescent="0.25">
      <c r="B11009" s="16" t="s">
        <v>3922</v>
      </c>
      <c r="C11009" s="16" t="s">
        <v>3406</v>
      </c>
      <c r="D11009" s="16" t="s">
        <v>107</v>
      </c>
      <c r="E11009" s="16" t="s">
        <v>1861</v>
      </c>
      <c r="G11009" s="16" t="s">
        <v>1862</v>
      </c>
      <c r="H11009" s="16" t="s">
        <v>231</v>
      </c>
      <c r="I11009" s="31">
        <v>33511803</v>
      </c>
      <c r="J11009" s="31">
        <v>33511803</v>
      </c>
      <c r="K11009" s="32">
        <f>IFERROR((J11009/I11009),0)</f>
        <v>1</v>
      </c>
      <c r="L11009" s="31"/>
      <c r="M11009" s="31"/>
      <c r="N11009" s="39"/>
      <c r="O11009" s="28"/>
      <c r="P11009" s="28"/>
      <c r="Q11009" s="28"/>
      <c r="R11009" s="28"/>
      <c r="S11009" s="25"/>
    </row>
    <row r="11010" spans="2:19" s="16" customFormat="1" outlineLevel="2" x14ac:dyDescent="0.25">
      <c r="B11010" s="16" t="s">
        <v>3922</v>
      </c>
      <c r="C11010" s="16" t="s">
        <v>3406</v>
      </c>
      <c r="D11010" s="16" t="s">
        <v>107</v>
      </c>
      <c r="E11010" s="16" t="s">
        <v>1861</v>
      </c>
      <c r="G11010" s="16" t="s">
        <v>1862</v>
      </c>
      <c r="H11010" s="16" t="s">
        <v>155</v>
      </c>
      <c r="I11010" s="31">
        <v>-44056766</v>
      </c>
      <c r="J11010" s="31"/>
      <c r="K11010" s="32">
        <f>IFERROR((J11010/I11010),0)</f>
        <v>0</v>
      </c>
      <c r="L11010" s="31"/>
      <c r="M11010" s="31"/>
      <c r="N11010" s="39"/>
      <c r="O11010" s="28"/>
      <c r="P11010" s="28"/>
      <c r="Q11010" s="28"/>
      <c r="R11010" s="28"/>
      <c r="S11010" s="25"/>
    </row>
    <row r="11011" spans="2:19" s="16" customFormat="1" outlineLevel="1" x14ac:dyDescent="0.25">
      <c r="B11011" s="47" t="s">
        <v>8231</v>
      </c>
      <c r="C11011" s="47" t="str">
        <f>C11010</f>
        <v>ASIGNACIÓN PARA LA INVERSIÓN LOCAL  - AMBIENTE Y DESARROLLO SOSTENIBLE</v>
      </c>
      <c r="D11011" s="47"/>
      <c r="E11011" s="47" t="str">
        <f>E11010</f>
        <v>25851</v>
      </c>
      <c r="F11011" s="47"/>
      <c r="G11011" s="47" t="str">
        <f>G11010</f>
        <v xml:space="preserve">ÚTICA                                             </v>
      </c>
      <c r="H11011" s="47" t="s">
        <v>10655</v>
      </c>
      <c r="I11011" s="51">
        <f>SUBTOTAL(9,I11006:I11010)</f>
        <v>574644827</v>
      </c>
      <c r="J11011" s="51">
        <f>SUBTOTAL(9,J11006:J11010)</f>
        <v>521634453.56999999</v>
      </c>
      <c r="K11011" s="49">
        <f>J11011/I11011</f>
        <v>0.9077510647633481</v>
      </c>
      <c r="L11011" s="51">
        <f>SUBTOTAL(9,L11006:L11010)</f>
        <v>145548730.95000002</v>
      </c>
      <c r="M11011" s="51">
        <f>SUBTOTAL(9,M11006:M11010)</f>
        <v>123216692.57000001</v>
      </c>
      <c r="N11011" s="50">
        <f>IFERROR((M11011/L11011),"N.A")</f>
        <v>0.84656658815066088</v>
      </c>
      <c r="O11011" s="28"/>
      <c r="P11011" s="28"/>
      <c r="Q11011" s="28"/>
      <c r="R11011" s="28"/>
      <c r="S11011" s="25"/>
    </row>
    <row r="11012" spans="2:19" s="16" customFormat="1" outlineLevel="2" x14ac:dyDescent="0.25">
      <c r="B11012" s="16" t="s">
        <v>3923</v>
      </c>
      <c r="C11012" s="16" t="s">
        <v>3406</v>
      </c>
      <c r="D11012" s="16" t="s">
        <v>107</v>
      </c>
      <c r="E11012" s="16" t="s">
        <v>1864</v>
      </c>
      <c r="G11012" s="16" t="s">
        <v>1865</v>
      </c>
      <c r="H11012" s="16" t="s">
        <v>152</v>
      </c>
      <c r="I11012" s="35">
        <v>217905500</v>
      </c>
      <c r="J11012" s="35">
        <v>121886362.54000004</v>
      </c>
      <c r="K11012" s="36">
        <f>IFERROR((J11012/I11012),0)</f>
        <v>0.55935422713056826</v>
      </c>
      <c r="L11012" s="35">
        <v>143977289.07000002</v>
      </c>
      <c r="M11012" s="35">
        <v>121886362.54000004</v>
      </c>
      <c r="N11012" s="40">
        <f>M11012/L11012</f>
        <v>0.8465665892677029</v>
      </c>
      <c r="O11012" s="28"/>
      <c r="P11012" s="28"/>
      <c r="Q11012" s="28"/>
      <c r="R11012" s="28"/>
      <c r="S11012" s="25"/>
    </row>
    <row r="11013" spans="2:19" s="16" customFormat="1" outlineLevel="2" x14ac:dyDescent="0.25">
      <c r="B11013" s="16" t="s">
        <v>3923</v>
      </c>
      <c r="C11013" s="16" t="s">
        <v>3406</v>
      </c>
      <c r="D11013" s="16" t="s">
        <v>107</v>
      </c>
      <c r="E11013" s="16" t="s">
        <v>1864</v>
      </c>
      <c r="G11013" s="16" t="s">
        <v>1865</v>
      </c>
      <c r="H11013" s="16" t="s">
        <v>19</v>
      </c>
      <c r="I11013" s="31">
        <v>362625971</v>
      </c>
      <c r="J11013" s="31">
        <v>362625971</v>
      </c>
      <c r="K11013" s="32">
        <f>IFERROR((J11013/I11013),0)</f>
        <v>1</v>
      </c>
      <c r="L11013" s="31"/>
      <c r="M11013" s="31"/>
      <c r="N11013" s="39"/>
      <c r="O11013" s="28"/>
      <c r="P11013" s="28"/>
      <c r="Q11013" s="28"/>
      <c r="R11013" s="28"/>
      <c r="S11013" s="25"/>
    </row>
    <row r="11014" spans="2:19" s="16" customFormat="1" outlineLevel="2" x14ac:dyDescent="0.25">
      <c r="B11014" s="16" t="s">
        <v>3923</v>
      </c>
      <c r="C11014" s="16" t="s">
        <v>3406</v>
      </c>
      <c r="D11014" s="16" t="s">
        <v>107</v>
      </c>
      <c r="E11014" s="16" t="s">
        <v>1864</v>
      </c>
      <c r="G11014" s="16" t="s">
        <v>1865</v>
      </c>
      <c r="H11014" s="16" t="s">
        <v>154</v>
      </c>
      <c r="I11014" s="31">
        <v>1348</v>
      </c>
      <c r="J11014" s="31">
        <v>1348</v>
      </c>
      <c r="K11014" s="32">
        <f>IFERROR((J11014/I11014),0)</f>
        <v>1</v>
      </c>
      <c r="L11014" s="31"/>
      <c r="M11014" s="31"/>
      <c r="N11014" s="39"/>
      <c r="O11014" s="28"/>
      <c r="P11014" s="28"/>
      <c r="Q11014" s="28"/>
      <c r="R11014" s="28"/>
      <c r="S11014" s="25"/>
    </row>
    <row r="11015" spans="2:19" s="16" customFormat="1" outlineLevel="2" x14ac:dyDescent="0.25">
      <c r="B11015" s="16" t="s">
        <v>3923</v>
      </c>
      <c r="C11015" s="16" t="s">
        <v>3406</v>
      </c>
      <c r="D11015" s="16" t="s">
        <v>107</v>
      </c>
      <c r="E11015" s="16" t="s">
        <v>1864</v>
      </c>
      <c r="G11015" s="16" t="s">
        <v>1865</v>
      </c>
      <c r="H11015" s="16" t="s">
        <v>231</v>
      </c>
      <c r="I11015" s="31">
        <v>33149987</v>
      </c>
      <c r="J11015" s="31">
        <v>33149987</v>
      </c>
      <c r="K11015" s="32">
        <f>IFERROR((J11015/I11015),0)</f>
        <v>1</v>
      </c>
      <c r="L11015" s="31"/>
      <c r="M11015" s="31"/>
      <c r="N11015" s="39"/>
      <c r="O11015" s="28"/>
      <c r="P11015" s="28"/>
      <c r="Q11015" s="28"/>
      <c r="R11015" s="28"/>
      <c r="S11015" s="25"/>
    </row>
    <row r="11016" spans="2:19" s="16" customFormat="1" outlineLevel="2" x14ac:dyDescent="0.25">
      <c r="B11016" s="16" t="s">
        <v>3923</v>
      </c>
      <c r="C11016" s="16" t="s">
        <v>3406</v>
      </c>
      <c r="D11016" s="16" t="s">
        <v>107</v>
      </c>
      <c r="E11016" s="16" t="s">
        <v>1864</v>
      </c>
      <c r="G11016" s="16" t="s">
        <v>1865</v>
      </c>
      <c r="H11016" s="16" t="s">
        <v>155</v>
      </c>
      <c r="I11016" s="31">
        <v>-43581100</v>
      </c>
      <c r="J11016" s="31"/>
      <c r="K11016" s="32">
        <f>IFERROR((J11016/I11016),0)</f>
        <v>0</v>
      </c>
      <c r="L11016" s="31"/>
      <c r="M11016" s="31"/>
      <c r="N11016" s="39"/>
      <c r="O11016" s="28"/>
      <c r="P11016" s="28"/>
      <c r="Q11016" s="28"/>
      <c r="R11016" s="28"/>
      <c r="S11016" s="25"/>
    </row>
    <row r="11017" spans="2:19" s="16" customFormat="1" outlineLevel="1" x14ac:dyDescent="0.25">
      <c r="B11017" s="47" t="s">
        <v>8232</v>
      </c>
      <c r="C11017" s="47" t="str">
        <f>C11016</f>
        <v>ASIGNACIÓN PARA LA INVERSIÓN LOCAL  - AMBIENTE Y DESARROLLO SOSTENIBLE</v>
      </c>
      <c r="D11017" s="47"/>
      <c r="E11017" s="47" t="str">
        <f>E11016</f>
        <v>25845</v>
      </c>
      <c r="F11017" s="47"/>
      <c r="G11017" s="47" t="str">
        <f>G11016</f>
        <v xml:space="preserve">UNE                                               </v>
      </c>
      <c r="H11017" s="47" t="s">
        <v>10655</v>
      </c>
      <c r="I11017" s="51">
        <f>SUBTOTAL(9,I11012:I11016)</f>
        <v>570101706</v>
      </c>
      <c r="J11017" s="51">
        <f>SUBTOTAL(9,J11012:J11016)</f>
        <v>517663668.54000002</v>
      </c>
      <c r="K11017" s="49">
        <f>J11017/I11017</f>
        <v>0.90801985521509743</v>
      </c>
      <c r="L11017" s="51">
        <f>SUBTOTAL(9,L11012:L11016)</f>
        <v>143977289.07000002</v>
      </c>
      <c r="M11017" s="51">
        <f>SUBTOTAL(9,M11012:M11016)</f>
        <v>121886362.54000004</v>
      </c>
      <c r="N11017" s="50">
        <f>IFERROR((M11017/L11017),"N.A")</f>
        <v>0.8465665892677029</v>
      </c>
      <c r="O11017" s="28"/>
      <c r="P11017" s="28"/>
      <c r="Q11017" s="28"/>
      <c r="R11017" s="28"/>
      <c r="S11017" s="25"/>
    </row>
    <row r="11018" spans="2:19" s="16" customFormat="1" outlineLevel="2" x14ac:dyDescent="0.25">
      <c r="B11018" s="16" t="s">
        <v>3924</v>
      </c>
      <c r="C11018" s="16" t="s">
        <v>3406</v>
      </c>
      <c r="D11018" s="16" t="s">
        <v>107</v>
      </c>
      <c r="E11018" s="16" t="s">
        <v>1867</v>
      </c>
      <c r="G11018" s="16" t="s">
        <v>1868</v>
      </c>
      <c r="H11018" s="16" t="s">
        <v>152</v>
      </c>
      <c r="I11018" s="35">
        <v>277754024</v>
      </c>
      <c r="J11018" s="35">
        <v>155362887.38999999</v>
      </c>
      <c r="K11018" s="36">
        <f>IFERROR((J11018/I11018),0)</f>
        <v>0.55935422699762571</v>
      </c>
      <c r="L11018" s="35">
        <v>183521166.17999998</v>
      </c>
      <c r="M11018" s="35">
        <v>155362887.38999999</v>
      </c>
      <c r="N11018" s="40">
        <f>M11018/L11018</f>
        <v>0.84656658751622149</v>
      </c>
      <c r="O11018" s="28"/>
      <c r="P11018" s="28"/>
      <c r="Q11018" s="28"/>
      <c r="R11018" s="28"/>
      <c r="S11018" s="25"/>
    </row>
    <row r="11019" spans="2:19" s="16" customFormat="1" outlineLevel="2" x14ac:dyDescent="0.25">
      <c r="B11019" s="16" t="s">
        <v>3924</v>
      </c>
      <c r="C11019" s="16" t="s">
        <v>3406</v>
      </c>
      <c r="D11019" s="16" t="s">
        <v>107</v>
      </c>
      <c r="E11019" s="16" t="s">
        <v>1867</v>
      </c>
      <c r="G11019" s="16" t="s">
        <v>1868</v>
      </c>
      <c r="H11019" s="16" t="s">
        <v>19</v>
      </c>
      <c r="I11019" s="31">
        <v>547451174</v>
      </c>
      <c r="J11019" s="31">
        <v>547451174</v>
      </c>
      <c r="K11019" s="32">
        <f>IFERROR((J11019/I11019),0)</f>
        <v>1</v>
      </c>
      <c r="L11019" s="31"/>
      <c r="M11019" s="31"/>
      <c r="N11019" s="39"/>
      <c r="O11019" s="28"/>
      <c r="P11019" s="28"/>
      <c r="Q11019" s="28"/>
      <c r="R11019" s="28"/>
      <c r="S11019" s="25"/>
    </row>
    <row r="11020" spans="2:19" s="16" customFormat="1" outlineLevel="2" x14ac:dyDescent="0.25">
      <c r="B11020" s="16" t="s">
        <v>3924</v>
      </c>
      <c r="C11020" s="16" t="s">
        <v>3406</v>
      </c>
      <c r="D11020" s="16" t="s">
        <v>107</v>
      </c>
      <c r="E11020" s="16" t="s">
        <v>1867</v>
      </c>
      <c r="G11020" s="16" t="s">
        <v>1868</v>
      </c>
      <c r="H11020" s="16" t="s">
        <v>154</v>
      </c>
      <c r="I11020" s="31">
        <v>1718</v>
      </c>
      <c r="J11020" s="31">
        <v>1718</v>
      </c>
      <c r="K11020" s="32">
        <f>IFERROR((J11020/I11020),0)</f>
        <v>1</v>
      </c>
      <c r="L11020" s="31"/>
      <c r="M11020" s="31"/>
      <c r="N11020" s="39"/>
      <c r="O11020" s="28"/>
      <c r="P11020" s="28"/>
      <c r="Q11020" s="28"/>
      <c r="R11020" s="28"/>
      <c r="S11020" s="25"/>
    </row>
    <row r="11021" spans="2:19" s="16" customFormat="1" outlineLevel="2" x14ac:dyDescent="0.25">
      <c r="B11021" s="16" t="s">
        <v>3924</v>
      </c>
      <c r="C11021" s="16" t="s">
        <v>3406</v>
      </c>
      <c r="D11021" s="16" t="s">
        <v>107</v>
      </c>
      <c r="E11021" s="16" t="s">
        <v>1867</v>
      </c>
      <c r="G11021" s="16" t="s">
        <v>1868</v>
      </c>
      <c r="H11021" s="16" t="s">
        <v>231</v>
      </c>
      <c r="I11021" s="31">
        <v>42254750</v>
      </c>
      <c r="J11021" s="31">
        <v>42254750</v>
      </c>
      <c r="K11021" s="32">
        <f>IFERROR((J11021/I11021),0)</f>
        <v>1</v>
      </c>
      <c r="L11021" s="31"/>
      <c r="M11021" s="31"/>
      <c r="N11021" s="39"/>
      <c r="O11021" s="28"/>
      <c r="P11021" s="28"/>
      <c r="Q11021" s="28"/>
      <c r="R11021" s="28"/>
      <c r="S11021" s="25"/>
    </row>
    <row r="11022" spans="2:19" s="16" customFormat="1" outlineLevel="2" x14ac:dyDescent="0.25">
      <c r="B11022" s="16" t="s">
        <v>3924</v>
      </c>
      <c r="C11022" s="16" t="s">
        <v>3406</v>
      </c>
      <c r="D11022" s="16" t="s">
        <v>107</v>
      </c>
      <c r="E11022" s="16" t="s">
        <v>1867</v>
      </c>
      <c r="G11022" s="16" t="s">
        <v>1868</v>
      </c>
      <c r="H11022" s="16" t="s">
        <v>155</v>
      </c>
      <c r="I11022" s="31">
        <v>-55550805</v>
      </c>
      <c r="J11022" s="31"/>
      <c r="K11022" s="32">
        <f>IFERROR((J11022/I11022),0)</f>
        <v>0</v>
      </c>
      <c r="L11022" s="31"/>
      <c r="M11022" s="31"/>
      <c r="N11022" s="39"/>
      <c r="O11022" s="28"/>
      <c r="P11022" s="28"/>
      <c r="Q11022" s="28"/>
      <c r="R11022" s="28"/>
      <c r="S11022" s="25"/>
    </row>
    <row r="11023" spans="2:19" s="16" customFormat="1" outlineLevel="1" x14ac:dyDescent="0.25">
      <c r="B11023" s="47" t="s">
        <v>8233</v>
      </c>
      <c r="C11023" s="47" t="str">
        <f>C11022</f>
        <v>ASIGNACIÓN PARA LA INVERSIÓN LOCAL  - AMBIENTE Y DESARROLLO SOSTENIBLE</v>
      </c>
      <c r="D11023" s="47"/>
      <c r="E11023" s="47" t="str">
        <f>E11022</f>
        <v>25843</v>
      </c>
      <c r="F11023" s="47"/>
      <c r="G11023" s="47" t="str">
        <f>G11022</f>
        <v xml:space="preserve">VILLA DE SAN DIEGO DE UBATE                       </v>
      </c>
      <c r="H11023" s="47" t="s">
        <v>10655</v>
      </c>
      <c r="I11023" s="51">
        <f>SUBTOTAL(9,I11018:I11022)</f>
        <v>811910861</v>
      </c>
      <c r="J11023" s="51">
        <f>SUBTOTAL(9,J11018:J11022)</f>
        <v>745070529.38999999</v>
      </c>
      <c r="K11023" s="49">
        <f>J11023/I11023</f>
        <v>0.91767528330921044</v>
      </c>
      <c r="L11023" s="51">
        <f>SUBTOTAL(9,L11018:L11022)</f>
        <v>183521166.17999998</v>
      </c>
      <c r="M11023" s="51">
        <f>SUBTOTAL(9,M11018:M11022)</f>
        <v>155362887.38999999</v>
      </c>
      <c r="N11023" s="50">
        <f>IFERROR((M11023/L11023),"N.A")</f>
        <v>0.84656658751622149</v>
      </c>
      <c r="O11023" s="28"/>
      <c r="P11023" s="28"/>
      <c r="Q11023" s="28"/>
      <c r="R11023" s="28"/>
      <c r="S11023" s="25"/>
    </row>
    <row r="11024" spans="2:19" s="16" customFormat="1" outlineLevel="2" x14ac:dyDescent="0.25">
      <c r="B11024" s="16" t="s">
        <v>3925</v>
      </c>
      <c r="C11024" s="16" t="s">
        <v>3406</v>
      </c>
      <c r="D11024" s="16" t="s">
        <v>107</v>
      </c>
      <c r="E11024" s="16" t="s">
        <v>1870</v>
      </c>
      <c r="G11024" s="16" t="s">
        <v>1871</v>
      </c>
      <c r="H11024" s="16" t="s">
        <v>152</v>
      </c>
      <c r="I11024" s="35">
        <v>249212851</v>
      </c>
      <c r="J11024" s="35">
        <v>139398261.64000005</v>
      </c>
      <c r="K11024" s="36">
        <f>IFERROR((J11024/I11024),0)</f>
        <v>0.55935422704184723</v>
      </c>
      <c r="L11024" s="35">
        <v>164663079.83000001</v>
      </c>
      <c r="M11024" s="35">
        <v>139398261.64000005</v>
      </c>
      <c r="N11024" s="40">
        <f>M11024/L11024</f>
        <v>0.8465665878709201</v>
      </c>
      <c r="O11024" s="28"/>
      <c r="P11024" s="28"/>
      <c r="Q11024" s="28"/>
      <c r="R11024" s="28"/>
      <c r="S11024" s="25"/>
    </row>
    <row r="11025" spans="2:19" s="16" customFormat="1" outlineLevel="2" x14ac:dyDescent="0.25">
      <c r="B11025" s="16" t="s">
        <v>3925</v>
      </c>
      <c r="C11025" s="16" t="s">
        <v>3406</v>
      </c>
      <c r="D11025" s="16" t="s">
        <v>107</v>
      </c>
      <c r="E11025" s="16" t="s">
        <v>1870</v>
      </c>
      <c r="G11025" s="16" t="s">
        <v>1871</v>
      </c>
      <c r="H11025" s="16" t="s">
        <v>19</v>
      </c>
      <c r="I11025" s="31">
        <v>413919106</v>
      </c>
      <c r="J11025" s="31">
        <v>413919106</v>
      </c>
      <c r="K11025" s="32">
        <f>IFERROR((J11025/I11025),0)</f>
        <v>1</v>
      </c>
      <c r="L11025" s="31"/>
      <c r="M11025" s="31"/>
      <c r="N11025" s="39"/>
      <c r="O11025" s="28"/>
      <c r="P11025" s="28"/>
      <c r="Q11025" s="28"/>
      <c r="R11025" s="28"/>
      <c r="S11025" s="25"/>
    </row>
    <row r="11026" spans="2:19" s="16" customFormat="1" outlineLevel="2" x14ac:dyDescent="0.25">
      <c r="B11026" s="16" t="s">
        <v>3925</v>
      </c>
      <c r="C11026" s="16" t="s">
        <v>3406</v>
      </c>
      <c r="D11026" s="16" t="s">
        <v>107</v>
      </c>
      <c r="E11026" s="16" t="s">
        <v>1870</v>
      </c>
      <c r="G11026" s="16" t="s">
        <v>1871</v>
      </c>
      <c r="H11026" s="16" t="s">
        <v>154</v>
      </c>
      <c r="I11026" s="31">
        <v>1541</v>
      </c>
      <c r="J11026" s="31">
        <v>1541</v>
      </c>
      <c r="K11026" s="32">
        <f>IFERROR((J11026/I11026),0)</f>
        <v>1</v>
      </c>
      <c r="L11026" s="31"/>
      <c r="M11026" s="31"/>
      <c r="N11026" s="39"/>
      <c r="O11026" s="28"/>
      <c r="P11026" s="28"/>
      <c r="Q11026" s="28"/>
      <c r="R11026" s="28"/>
      <c r="S11026" s="25"/>
    </row>
    <row r="11027" spans="2:19" s="16" customFormat="1" outlineLevel="2" x14ac:dyDescent="0.25">
      <c r="B11027" s="16" t="s">
        <v>3925</v>
      </c>
      <c r="C11027" s="16" t="s">
        <v>3406</v>
      </c>
      <c r="D11027" s="16" t="s">
        <v>107</v>
      </c>
      <c r="E11027" s="16" t="s">
        <v>1870</v>
      </c>
      <c r="G11027" s="16" t="s">
        <v>1871</v>
      </c>
      <c r="H11027" s="16" t="s">
        <v>231</v>
      </c>
      <c r="I11027" s="31">
        <v>37912778</v>
      </c>
      <c r="J11027" s="31">
        <v>37912778</v>
      </c>
      <c r="K11027" s="32">
        <f>IFERROR((J11027/I11027),0)</f>
        <v>1</v>
      </c>
      <c r="L11027" s="31"/>
      <c r="M11027" s="31"/>
      <c r="N11027" s="39"/>
      <c r="O11027" s="28"/>
      <c r="P11027" s="28"/>
      <c r="Q11027" s="28"/>
      <c r="R11027" s="28"/>
      <c r="S11027" s="25"/>
    </row>
    <row r="11028" spans="2:19" s="16" customFormat="1" outlineLevel="2" x14ac:dyDescent="0.25">
      <c r="B11028" s="16" t="s">
        <v>3925</v>
      </c>
      <c r="C11028" s="16" t="s">
        <v>3406</v>
      </c>
      <c r="D11028" s="16" t="s">
        <v>107</v>
      </c>
      <c r="E11028" s="16" t="s">
        <v>1870</v>
      </c>
      <c r="G11028" s="16" t="s">
        <v>1871</v>
      </c>
      <c r="H11028" s="16" t="s">
        <v>155</v>
      </c>
      <c r="I11028" s="31">
        <v>-49842570</v>
      </c>
      <c r="J11028" s="31"/>
      <c r="K11028" s="32">
        <f>IFERROR((J11028/I11028),0)</f>
        <v>0</v>
      </c>
      <c r="L11028" s="31"/>
      <c r="M11028" s="31"/>
      <c r="N11028" s="39"/>
      <c r="O11028" s="28"/>
      <c r="P11028" s="28"/>
      <c r="Q11028" s="28"/>
      <c r="R11028" s="28"/>
      <c r="S11028" s="25"/>
    </row>
    <row r="11029" spans="2:19" s="16" customFormat="1" outlineLevel="1" x14ac:dyDescent="0.25">
      <c r="B11029" s="47" t="s">
        <v>8234</v>
      </c>
      <c r="C11029" s="47" t="str">
        <f>C11028</f>
        <v>ASIGNACIÓN PARA LA INVERSIÓN LOCAL  - AMBIENTE Y DESARROLLO SOSTENIBLE</v>
      </c>
      <c r="D11029" s="47"/>
      <c r="E11029" s="47" t="str">
        <f>E11028</f>
        <v>25841</v>
      </c>
      <c r="F11029" s="47"/>
      <c r="G11029" s="47" t="str">
        <f>G11028</f>
        <v xml:space="preserve">UBAQUE                                            </v>
      </c>
      <c r="H11029" s="47" t="s">
        <v>10655</v>
      </c>
      <c r="I11029" s="51">
        <f>SUBTOTAL(9,I11024:I11028)</f>
        <v>651203706</v>
      </c>
      <c r="J11029" s="51">
        <f>SUBTOTAL(9,J11024:J11028)</f>
        <v>591231686.6400001</v>
      </c>
      <c r="K11029" s="49">
        <f>J11029/I11029</f>
        <v>0.90790589978614178</v>
      </c>
      <c r="L11029" s="51">
        <f>SUBTOTAL(9,L11024:L11028)</f>
        <v>164663079.83000001</v>
      </c>
      <c r="M11029" s="51">
        <f>SUBTOTAL(9,M11024:M11028)</f>
        <v>139398261.64000005</v>
      </c>
      <c r="N11029" s="50">
        <f>IFERROR((M11029/L11029),"N.A")</f>
        <v>0.8465665878709201</v>
      </c>
      <c r="O11029" s="28"/>
      <c r="P11029" s="28"/>
      <c r="Q11029" s="28"/>
      <c r="R11029" s="28"/>
      <c r="S11029" s="25"/>
    </row>
    <row r="11030" spans="2:19" s="16" customFormat="1" outlineLevel="2" x14ac:dyDescent="0.25">
      <c r="B11030" s="16" t="s">
        <v>3926</v>
      </c>
      <c r="C11030" s="16" t="s">
        <v>3406</v>
      </c>
      <c r="D11030" s="16" t="s">
        <v>107</v>
      </c>
      <c r="E11030" s="16" t="s">
        <v>1873</v>
      </c>
      <c r="G11030" s="16" t="s">
        <v>1874</v>
      </c>
      <c r="H11030" s="16" t="s">
        <v>152</v>
      </c>
      <c r="I11030" s="35">
        <v>316615590</v>
      </c>
      <c r="J11030" s="35">
        <v>177100268.60999995</v>
      </c>
      <c r="K11030" s="36">
        <f>IFERROR((J11030/I11030),0)</f>
        <v>0.55935422702969229</v>
      </c>
      <c r="L11030" s="35">
        <v>209198273.47999999</v>
      </c>
      <c r="M11030" s="35">
        <v>177100268.60999995</v>
      </c>
      <c r="N11030" s="40">
        <f>M11030/L11030</f>
        <v>0.84656658806952967</v>
      </c>
      <c r="O11030" s="28"/>
      <c r="P11030" s="28"/>
      <c r="Q11030" s="28"/>
      <c r="R11030" s="28"/>
      <c r="S11030" s="25"/>
    </row>
    <row r="11031" spans="2:19" s="16" customFormat="1" outlineLevel="2" x14ac:dyDescent="0.25">
      <c r="B11031" s="16" t="s">
        <v>3926</v>
      </c>
      <c r="C11031" s="16" t="s">
        <v>3406</v>
      </c>
      <c r="D11031" s="16" t="s">
        <v>107</v>
      </c>
      <c r="E11031" s="16" t="s">
        <v>1873</v>
      </c>
      <c r="G11031" s="16" t="s">
        <v>1874</v>
      </c>
      <c r="H11031" s="16" t="s">
        <v>19</v>
      </c>
      <c r="I11031" s="31">
        <v>523039356</v>
      </c>
      <c r="J11031" s="31">
        <v>523039356</v>
      </c>
      <c r="K11031" s="32">
        <f>IFERROR((J11031/I11031),0)</f>
        <v>1</v>
      </c>
      <c r="L11031" s="31"/>
      <c r="M11031" s="31"/>
      <c r="N11031" s="39"/>
      <c r="O11031" s="28"/>
      <c r="P11031" s="28"/>
      <c r="Q11031" s="28"/>
      <c r="R11031" s="28"/>
      <c r="S11031" s="25"/>
    </row>
    <row r="11032" spans="2:19" s="16" customFormat="1" outlineLevel="2" x14ac:dyDescent="0.25">
      <c r="B11032" s="16" t="s">
        <v>3926</v>
      </c>
      <c r="C11032" s="16" t="s">
        <v>3406</v>
      </c>
      <c r="D11032" s="16" t="s">
        <v>107</v>
      </c>
      <c r="E11032" s="16" t="s">
        <v>1873</v>
      </c>
      <c r="G11032" s="16" t="s">
        <v>1874</v>
      </c>
      <c r="H11032" s="16" t="s">
        <v>154</v>
      </c>
      <c r="I11032" s="31">
        <v>1958</v>
      </c>
      <c r="J11032" s="31">
        <v>1958</v>
      </c>
      <c r="K11032" s="32">
        <f>IFERROR((J11032/I11032),0)</f>
        <v>1</v>
      </c>
      <c r="L11032" s="31"/>
      <c r="M11032" s="31"/>
      <c r="N11032" s="39"/>
      <c r="O11032" s="28"/>
      <c r="P11032" s="28"/>
      <c r="Q11032" s="28"/>
      <c r="R11032" s="28"/>
      <c r="S11032" s="25"/>
    </row>
    <row r="11033" spans="2:19" s="16" customFormat="1" outlineLevel="2" x14ac:dyDescent="0.25">
      <c r="B11033" s="16" t="s">
        <v>3926</v>
      </c>
      <c r="C11033" s="16" t="s">
        <v>3406</v>
      </c>
      <c r="D11033" s="16" t="s">
        <v>107</v>
      </c>
      <c r="E11033" s="16" t="s">
        <v>1873</v>
      </c>
      <c r="G11033" s="16" t="s">
        <v>1874</v>
      </c>
      <c r="H11033" s="16" t="s">
        <v>231</v>
      </c>
      <c r="I11033" s="31">
        <v>48166764</v>
      </c>
      <c r="J11033" s="31">
        <v>48166764</v>
      </c>
      <c r="K11033" s="32">
        <f>IFERROR((J11033/I11033),0)</f>
        <v>1</v>
      </c>
      <c r="L11033" s="31"/>
      <c r="M11033" s="31"/>
      <c r="N11033" s="39"/>
      <c r="O11033" s="28"/>
      <c r="P11033" s="28"/>
      <c r="Q11033" s="28"/>
      <c r="R11033" s="28"/>
      <c r="S11033" s="25"/>
    </row>
    <row r="11034" spans="2:19" s="16" customFormat="1" outlineLevel="2" x14ac:dyDescent="0.25">
      <c r="B11034" s="16" t="s">
        <v>3926</v>
      </c>
      <c r="C11034" s="16" t="s">
        <v>3406</v>
      </c>
      <c r="D11034" s="16" t="s">
        <v>107</v>
      </c>
      <c r="E11034" s="16" t="s">
        <v>1873</v>
      </c>
      <c r="G11034" s="16" t="s">
        <v>1874</v>
      </c>
      <c r="H11034" s="16" t="s">
        <v>155</v>
      </c>
      <c r="I11034" s="31">
        <v>-63323118</v>
      </c>
      <c r="J11034" s="31"/>
      <c r="K11034" s="32">
        <f>IFERROR((J11034/I11034),0)</f>
        <v>0</v>
      </c>
      <c r="L11034" s="31"/>
      <c r="M11034" s="31"/>
      <c r="N11034" s="39"/>
      <c r="O11034" s="28"/>
      <c r="P11034" s="28"/>
      <c r="Q11034" s="28"/>
      <c r="R11034" s="28"/>
      <c r="S11034" s="25"/>
    </row>
    <row r="11035" spans="2:19" s="16" customFormat="1" outlineLevel="1" x14ac:dyDescent="0.25">
      <c r="B11035" s="47" t="s">
        <v>8235</v>
      </c>
      <c r="C11035" s="47" t="str">
        <f>C11034</f>
        <v>ASIGNACIÓN PARA LA INVERSIÓN LOCAL  - AMBIENTE Y DESARROLLO SOSTENIBLE</v>
      </c>
      <c r="D11035" s="47"/>
      <c r="E11035" s="47" t="str">
        <f>E11034</f>
        <v>25839</v>
      </c>
      <c r="F11035" s="47"/>
      <c r="G11035" s="47" t="str">
        <f>G11034</f>
        <v xml:space="preserve">UBALÁ                                             </v>
      </c>
      <c r="H11035" s="47" t="s">
        <v>10655</v>
      </c>
      <c r="I11035" s="51">
        <f>SUBTOTAL(9,I11030:I11034)</f>
        <v>824500550</v>
      </c>
      <c r="J11035" s="51">
        <f>SUBTOTAL(9,J11030:J11034)</f>
        <v>748308346.6099999</v>
      </c>
      <c r="K11035" s="49">
        <f>J11035/I11035</f>
        <v>0.90758986953980791</v>
      </c>
      <c r="L11035" s="51">
        <f>SUBTOTAL(9,L11030:L11034)</f>
        <v>209198273.47999999</v>
      </c>
      <c r="M11035" s="51">
        <f>SUBTOTAL(9,M11030:M11034)</f>
        <v>177100268.60999995</v>
      </c>
      <c r="N11035" s="50">
        <f>IFERROR((M11035/L11035),"N.A")</f>
        <v>0.84656658806952967</v>
      </c>
      <c r="O11035" s="28"/>
      <c r="P11035" s="28"/>
      <c r="Q11035" s="28"/>
      <c r="R11035" s="28"/>
      <c r="S11035" s="25"/>
    </row>
    <row r="11036" spans="2:19" s="16" customFormat="1" outlineLevel="2" x14ac:dyDescent="0.25">
      <c r="B11036" s="16" t="s">
        <v>3927</v>
      </c>
      <c r="C11036" s="16" t="s">
        <v>3406</v>
      </c>
      <c r="D11036" s="16" t="s">
        <v>107</v>
      </c>
      <c r="E11036" s="16" t="s">
        <v>1876</v>
      </c>
      <c r="G11036" s="16" t="s">
        <v>1877</v>
      </c>
      <c r="H11036" s="16" t="s">
        <v>152</v>
      </c>
      <c r="I11036" s="35">
        <v>289460377</v>
      </c>
      <c r="J11036" s="35">
        <v>161910885.43000001</v>
      </c>
      <c r="K11036" s="36">
        <f>IFERROR((J11036/I11036),0)</f>
        <v>0.55935422702085402</v>
      </c>
      <c r="L11036" s="35">
        <v>191255936.38999999</v>
      </c>
      <c r="M11036" s="35">
        <v>161910885.43000001</v>
      </c>
      <c r="N11036" s="40">
        <f>M11036/L11036</f>
        <v>0.84656658761084969</v>
      </c>
      <c r="O11036" s="28"/>
      <c r="P11036" s="28"/>
      <c r="Q11036" s="28"/>
      <c r="R11036" s="28"/>
      <c r="S11036" s="25"/>
    </row>
    <row r="11037" spans="2:19" s="16" customFormat="1" outlineLevel="2" x14ac:dyDescent="0.25">
      <c r="B11037" s="16" t="s">
        <v>3927</v>
      </c>
      <c r="C11037" s="16" t="s">
        <v>3406</v>
      </c>
      <c r="D11037" s="16" t="s">
        <v>107</v>
      </c>
      <c r="E11037" s="16" t="s">
        <v>1876</v>
      </c>
      <c r="G11037" s="16" t="s">
        <v>1877</v>
      </c>
      <c r="H11037" s="16" t="s">
        <v>19</v>
      </c>
      <c r="I11037" s="31">
        <v>481004239</v>
      </c>
      <c r="J11037" s="31">
        <v>481004239</v>
      </c>
      <c r="K11037" s="32">
        <f>IFERROR((J11037/I11037),0)</f>
        <v>1</v>
      </c>
      <c r="L11037" s="31"/>
      <c r="M11037" s="31"/>
      <c r="N11037" s="39"/>
      <c r="O11037" s="28"/>
      <c r="P11037" s="28"/>
      <c r="Q11037" s="28"/>
      <c r="R11037" s="28"/>
      <c r="S11037" s="25"/>
    </row>
    <row r="11038" spans="2:19" s="16" customFormat="1" outlineLevel="2" x14ac:dyDescent="0.25">
      <c r="B11038" s="16" t="s">
        <v>3927</v>
      </c>
      <c r="C11038" s="16" t="s">
        <v>3406</v>
      </c>
      <c r="D11038" s="16" t="s">
        <v>107</v>
      </c>
      <c r="E11038" s="16" t="s">
        <v>1876</v>
      </c>
      <c r="G11038" s="16" t="s">
        <v>1877</v>
      </c>
      <c r="H11038" s="16" t="s">
        <v>154</v>
      </c>
      <c r="I11038" s="31">
        <v>1790</v>
      </c>
      <c r="J11038" s="31">
        <v>1790</v>
      </c>
      <c r="K11038" s="32">
        <f>IFERROR((J11038/I11038),0)</f>
        <v>1</v>
      </c>
      <c r="L11038" s="31"/>
      <c r="M11038" s="31"/>
      <c r="N11038" s="39"/>
      <c r="O11038" s="28"/>
      <c r="P11038" s="28"/>
      <c r="Q11038" s="28"/>
      <c r="R11038" s="28"/>
      <c r="S11038" s="25"/>
    </row>
    <row r="11039" spans="2:19" s="16" customFormat="1" outlineLevel="2" x14ac:dyDescent="0.25">
      <c r="B11039" s="16" t="s">
        <v>3927</v>
      </c>
      <c r="C11039" s="16" t="s">
        <v>3406</v>
      </c>
      <c r="D11039" s="16" t="s">
        <v>107</v>
      </c>
      <c r="E11039" s="16" t="s">
        <v>1876</v>
      </c>
      <c r="G11039" s="16" t="s">
        <v>1877</v>
      </c>
      <c r="H11039" s="16" t="s">
        <v>231</v>
      </c>
      <c r="I11039" s="31">
        <v>44035638</v>
      </c>
      <c r="J11039" s="31">
        <v>44035638</v>
      </c>
      <c r="K11039" s="32">
        <f>IFERROR((J11039/I11039),0)</f>
        <v>1</v>
      </c>
      <c r="L11039" s="31"/>
      <c r="M11039" s="31"/>
      <c r="N11039" s="39"/>
      <c r="O11039" s="28"/>
      <c r="P11039" s="28"/>
      <c r="Q11039" s="28"/>
      <c r="R11039" s="28"/>
      <c r="S11039" s="25"/>
    </row>
    <row r="11040" spans="2:19" s="16" customFormat="1" outlineLevel="2" x14ac:dyDescent="0.25">
      <c r="B11040" s="16" t="s">
        <v>3927</v>
      </c>
      <c r="C11040" s="16" t="s">
        <v>3406</v>
      </c>
      <c r="D11040" s="16" t="s">
        <v>107</v>
      </c>
      <c r="E11040" s="16" t="s">
        <v>1876</v>
      </c>
      <c r="G11040" s="16" t="s">
        <v>1877</v>
      </c>
      <c r="H11040" s="16" t="s">
        <v>155</v>
      </c>
      <c r="I11040" s="31">
        <v>-57892075</v>
      </c>
      <c r="J11040" s="31"/>
      <c r="K11040" s="32">
        <f>IFERROR((J11040/I11040),0)</f>
        <v>0</v>
      </c>
      <c r="L11040" s="31"/>
      <c r="M11040" s="31"/>
      <c r="N11040" s="39"/>
      <c r="O11040" s="28"/>
      <c r="P11040" s="28"/>
      <c r="Q11040" s="28"/>
      <c r="R11040" s="28"/>
      <c r="S11040" s="25"/>
    </row>
    <row r="11041" spans="2:19" s="16" customFormat="1" outlineLevel="1" x14ac:dyDescent="0.25">
      <c r="B11041" s="47" t="s">
        <v>8236</v>
      </c>
      <c r="C11041" s="47" t="str">
        <f>C11040</f>
        <v>ASIGNACIÓN PARA LA INVERSIÓN LOCAL  - AMBIENTE Y DESARROLLO SOSTENIBLE</v>
      </c>
      <c r="D11041" s="47"/>
      <c r="E11041" s="47" t="str">
        <f>E11040</f>
        <v>25823</v>
      </c>
      <c r="F11041" s="47"/>
      <c r="G11041" s="47" t="str">
        <f>G11040</f>
        <v xml:space="preserve">TOPAIPÍ                                           </v>
      </c>
      <c r="H11041" s="47" t="s">
        <v>10655</v>
      </c>
      <c r="I11041" s="51">
        <f>SUBTOTAL(9,I11036:I11040)</f>
        <v>756609969</v>
      </c>
      <c r="J11041" s="51">
        <f>SUBTOTAL(9,J11036:J11040)</f>
        <v>686952552.43000007</v>
      </c>
      <c r="K11041" s="49">
        <f>J11041/I11041</f>
        <v>0.90793484169648853</v>
      </c>
      <c r="L11041" s="51">
        <f>SUBTOTAL(9,L11036:L11040)</f>
        <v>191255936.38999999</v>
      </c>
      <c r="M11041" s="51">
        <f>SUBTOTAL(9,M11036:M11040)</f>
        <v>161910885.43000001</v>
      </c>
      <c r="N11041" s="50">
        <f>IFERROR((M11041/L11041),"N.A")</f>
        <v>0.84656658761084969</v>
      </c>
      <c r="O11041" s="28"/>
      <c r="P11041" s="28"/>
      <c r="Q11041" s="28"/>
      <c r="R11041" s="28"/>
      <c r="S11041" s="25"/>
    </row>
    <row r="11042" spans="2:19" s="16" customFormat="1" outlineLevel="2" x14ac:dyDescent="0.25">
      <c r="B11042" s="16" t="s">
        <v>3928</v>
      </c>
      <c r="C11042" s="16" t="s">
        <v>3406</v>
      </c>
      <c r="D11042" s="16" t="s">
        <v>107</v>
      </c>
      <c r="E11042" s="16" t="s">
        <v>1879</v>
      </c>
      <c r="G11042" s="16" t="s">
        <v>1880</v>
      </c>
      <c r="H11042" s="16" t="s">
        <v>152</v>
      </c>
      <c r="I11042" s="35">
        <v>290881800</v>
      </c>
      <c r="J11042" s="35">
        <v>162705964.38999999</v>
      </c>
      <c r="K11042" s="36">
        <f>IFERROR((J11042/I11042),0)</f>
        <v>0.55935422700904625</v>
      </c>
      <c r="L11042" s="35">
        <v>192195116.99000001</v>
      </c>
      <c r="M11042" s="35">
        <v>162705964.38999999</v>
      </c>
      <c r="N11042" s="40">
        <f>M11042/L11042</f>
        <v>0.84656658784138439</v>
      </c>
      <c r="O11042" s="28"/>
      <c r="P11042" s="28"/>
      <c r="Q11042" s="28"/>
      <c r="R11042" s="28"/>
      <c r="S11042" s="25"/>
    </row>
    <row r="11043" spans="2:19" s="16" customFormat="1" outlineLevel="2" x14ac:dyDescent="0.25">
      <c r="B11043" s="16" t="s">
        <v>3928</v>
      </c>
      <c r="C11043" s="16" t="s">
        <v>3406</v>
      </c>
      <c r="D11043" s="16" t="s">
        <v>107</v>
      </c>
      <c r="E11043" s="16" t="s">
        <v>1879</v>
      </c>
      <c r="G11043" s="16" t="s">
        <v>1880</v>
      </c>
      <c r="H11043" s="16" t="s">
        <v>19</v>
      </c>
      <c r="I11043" s="31">
        <v>508972723</v>
      </c>
      <c r="J11043" s="31">
        <v>508972723</v>
      </c>
      <c r="K11043" s="32">
        <f>IFERROR((J11043/I11043),0)</f>
        <v>1</v>
      </c>
      <c r="L11043" s="31"/>
      <c r="M11043" s="31"/>
      <c r="N11043" s="39"/>
      <c r="O11043" s="28"/>
      <c r="P11043" s="28"/>
      <c r="Q11043" s="28"/>
      <c r="R11043" s="28"/>
      <c r="S11043" s="25"/>
    </row>
    <row r="11044" spans="2:19" s="16" customFormat="1" outlineLevel="2" x14ac:dyDescent="0.25">
      <c r="B11044" s="16" t="s">
        <v>3928</v>
      </c>
      <c r="C11044" s="16" t="s">
        <v>3406</v>
      </c>
      <c r="D11044" s="16" t="s">
        <v>107</v>
      </c>
      <c r="E11044" s="16" t="s">
        <v>1879</v>
      </c>
      <c r="G11044" s="16" t="s">
        <v>1880</v>
      </c>
      <c r="H11044" s="16" t="s">
        <v>154</v>
      </c>
      <c r="I11044" s="31">
        <v>1799</v>
      </c>
      <c r="J11044" s="31">
        <v>1799</v>
      </c>
      <c r="K11044" s="32">
        <f>IFERROR((J11044/I11044),0)</f>
        <v>1</v>
      </c>
      <c r="L11044" s="31"/>
      <c r="M11044" s="31"/>
      <c r="N11044" s="39"/>
      <c r="O11044" s="28"/>
      <c r="P11044" s="28"/>
      <c r="Q11044" s="28"/>
      <c r="R11044" s="28"/>
      <c r="S11044" s="25"/>
    </row>
    <row r="11045" spans="2:19" s="16" customFormat="1" outlineLevel="2" x14ac:dyDescent="0.25">
      <c r="B11045" s="16" t="s">
        <v>3928</v>
      </c>
      <c r="C11045" s="16" t="s">
        <v>3406</v>
      </c>
      <c r="D11045" s="16" t="s">
        <v>107</v>
      </c>
      <c r="E11045" s="16" t="s">
        <v>1879</v>
      </c>
      <c r="G11045" s="16" t="s">
        <v>1880</v>
      </c>
      <c r="H11045" s="16" t="s">
        <v>231</v>
      </c>
      <c r="I11045" s="31">
        <v>44251879</v>
      </c>
      <c r="J11045" s="31">
        <v>44251879</v>
      </c>
      <c r="K11045" s="32">
        <f>IFERROR((J11045/I11045),0)</f>
        <v>1</v>
      </c>
      <c r="L11045" s="31"/>
      <c r="M11045" s="31"/>
      <c r="N11045" s="39"/>
      <c r="O11045" s="28"/>
      <c r="P11045" s="28"/>
      <c r="Q11045" s="28"/>
      <c r="R11045" s="28"/>
      <c r="S11045" s="25"/>
    </row>
    <row r="11046" spans="2:19" s="16" customFormat="1" outlineLevel="2" x14ac:dyDescent="0.25">
      <c r="B11046" s="16" t="s">
        <v>3928</v>
      </c>
      <c r="C11046" s="16" t="s">
        <v>3406</v>
      </c>
      <c r="D11046" s="16" t="s">
        <v>107</v>
      </c>
      <c r="E11046" s="16" t="s">
        <v>1879</v>
      </c>
      <c r="G11046" s="16" t="s">
        <v>1880</v>
      </c>
      <c r="H11046" s="16" t="s">
        <v>155</v>
      </c>
      <c r="I11046" s="31">
        <v>-58176360</v>
      </c>
      <c r="J11046" s="31"/>
      <c r="K11046" s="32">
        <f>IFERROR((J11046/I11046),0)</f>
        <v>0</v>
      </c>
      <c r="L11046" s="31"/>
      <c r="M11046" s="31"/>
      <c r="N11046" s="39"/>
      <c r="O11046" s="28"/>
      <c r="P11046" s="28"/>
      <c r="Q11046" s="28"/>
      <c r="R11046" s="28"/>
      <c r="S11046" s="25"/>
    </row>
    <row r="11047" spans="2:19" s="16" customFormat="1" outlineLevel="1" x14ac:dyDescent="0.25">
      <c r="B11047" s="47" t="s">
        <v>8237</v>
      </c>
      <c r="C11047" s="47" t="str">
        <f>C11046</f>
        <v>ASIGNACIÓN PARA LA INVERSIÓN LOCAL  - AMBIENTE Y DESARROLLO SOSTENIBLE</v>
      </c>
      <c r="D11047" s="47"/>
      <c r="E11047" s="47" t="str">
        <f>E11046</f>
        <v>25815</v>
      </c>
      <c r="F11047" s="47"/>
      <c r="G11047" s="47" t="str">
        <f>G11046</f>
        <v xml:space="preserve">TOCAIMA                                           </v>
      </c>
      <c r="H11047" s="47" t="s">
        <v>10655</v>
      </c>
      <c r="I11047" s="51">
        <f>SUBTOTAL(9,I11042:I11046)</f>
        <v>785931841</v>
      </c>
      <c r="J11047" s="51">
        <f>SUBTOTAL(9,J11042:J11046)</f>
        <v>715932365.38999999</v>
      </c>
      <c r="K11047" s="49">
        <f>J11047/I11047</f>
        <v>0.91093441955356536</v>
      </c>
      <c r="L11047" s="51">
        <f>SUBTOTAL(9,L11042:L11046)</f>
        <v>192195116.99000001</v>
      </c>
      <c r="M11047" s="51">
        <f>SUBTOTAL(9,M11042:M11046)</f>
        <v>162705964.38999999</v>
      </c>
      <c r="N11047" s="50">
        <f>IFERROR((M11047/L11047),"N.A")</f>
        <v>0.84656658784138439</v>
      </c>
      <c r="O11047" s="28"/>
      <c r="P11047" s="28"/>
      <c r="Q11047" s="28"/>
      <c r="R11047" s="28"/>
      <c r="S11047" s="25"/>
    </row>
    <row r="11048" spans="2:19" s="16" customFormat="1" outlineLevel="2" x14ac:dyDescent="0.25">
      <c r="B11048" s="16" t="s">
        <v>3929</v>
      </c>
      <c r="C11048" s="16" t="s">
        <v>3406</v>
      </c>
      <c r="D11048" s="16" t="s">
        <v>107</v>
      </c>
      <c r="E11048" s="16" t="s">
        <v>1882</v>
      </c>
      <c r="G11048" s="16" t="s">
        <v>1883</v>
      </c>
      <c r="H11048" s="16" t="s">
        <v>152</v>
      </c>
      <c r="I11048" s="35">
        <v>155983771</v>
      </c>
      <c r="J11048" s="35">
        <v>87250181.649999991</v>
      </c>
      <c r="K11048" s="36">
        <f>IFERROR((J11048/I11048),0)</f>
        <v>0.55935422698557524</v>
      </c>
      <c r="L11048" s="35">
        <v>103063577.91</v>
      </c>
      <c r="M11048" s="35">
        <v>87250181.649999991</v>
      </c>
      <c r="N11048" s="40">
        <f>M11048/L11048</f>
        <v>0.84656658947151031</v>
      </c>
      <c r="O11048" s="28"/>
      <c r="P11048" s="28"/>
      <c r="Q11048" s="28"/>
      <c r="R11048" s="28"/>
      <c r="S11048" s="25"/>
    </row>
    <row r="11049" spans="2:19" s="16" customFormat="1" outlineLevel="2" x14ac:dyDescent="0.25">
      <c r="B11049" s="16" t="s">
        <v>3929</v>
      </c>
      <c r="C11049" s="16" t="s">
        <v>3406</v>
      </c>
      <c r="D11049" s="16" t="s">
        <v>107</v>
      </c>
      <c r="E11049" s="16" t="s">
        <v>1882</v>
      </c>
      <c r="G11049" s="16" t="s">
        <v>1883</v>
      </c>
      <c r="H11049" s="16" t="s">
        <v>19</v>
      </c>
      <c r="I11049" s="31">
        <v>257807086</v>
      </c>
      <c r="J11049" s="31">
        <v>257807086</v>
      </c>
      <c r="K11049" s="32">
        <f>IFERROR((J11049/I11049),0)</f>
        <v>1</v>
      </c>
      <c r="L11049" s="31"/>
      <c r="M11049" s="31"/>
      <c r="N11049" s="39"/>
      <c r="O11049" s="28"/>
      <c r="P11049" s="28"/>
      <c r="Q11049" s="28"/>
      <c r="R11049" s="28"/>
      <c r="S11049" s="25"/>
    </row>
    <row r="11050" spans="2:19" s="16" customFormat="1" outlineLevel="2" x14ac:dyDescent="0.25">
      <c r="B11050" s="16" t="s">
        <v>3929</v>
      </c>
      <c r="C11050" s="16" t="s">
        <v>3406</v>
      </c>
      <c r="D11050" s="16" t="s">
        <v>107</v>
      </c>
      <c r="E11050" s="16" t="s">
        <v>1882</v>
      </c>
      <c r="G11050" s="16" t="s">
        <v>1883</v>
      </c>
      <c r="H11050" s="16" t="s">
        <v>154</v>
      </c>
      <c r="I11050" s="31">
        <v>965</v>
      </c>
      <c r="J11050" s="31">
        <v>965</v>
      </c>
      <c r="K11050" s="32">
        <f>IFERROR((J11050/I11050),0)</f>
        <v>1</v>
      </c>
      <c r="L11050" s="31"/>
      <c r="M11050" s="31"/>
      <c r="N11050" s="39"/>
      <c r="O11050" s="28"/>
      <c r="P11050" s="28"/>
      <c r="Q11050" s="28"/>
      <c r="R11050" s="28"/>
      <c r="S11050" s="25"/>
    </row>
    <row r="11051" spans="2:19" s="16" customFormat="1" outlineLevel="2" x14ac:dyDescent="0.25">
      <c r="B11051" s="16" t="s">
        <v>3929</v>
      </c>
      <c r="C11051" s="16" t="s">
        <v>3406</v>
      </c>
      <c r="D11051" s="16" t="s">
        <v>107</v>
      </c>
      <c r="E11051" s="16" t="s">
        <v>1882</v>
      </c>
      <c r="G11051" s="16" t="s">
        <v>1883</v>
      </c>
      <c r="H11051" s="16" t="s">
        <v>231</v>
      </c>
      <c r="I11051" s="31">
        <v>23729828</v>
      </c>
      <c r="J11051" s="31">
        <v>23729828</v>
      </c>
      <c r="K11051" s="32">
        <f>IFERROR((J11051/I11051),0)</f>
        <v>1</v>
      </c>
      <c r="L11051" s="31"/>
      <c r="M11051" s="31"/>
      <c r="N11051" s="39"/>
      <c r="O11051" s="28"/>
      <c r="P11051" s="28"/>
      <c r="Q11051" s="28"/>
      <c r="R11051" s="28"/>
      <c r="S11051" s="25"/>
    </row>
    <row r="11052" spans="2:19" s="16" customFormat="1" outlineLevel="2" x14ac:dyDescent="0.25">
      <c r="B11052" s="16" t="s">
        <v>3929</v>
      </c>
      <c r="C11052" s="16" t="s">
        <v>3406</v>
      </c>
      <c r="D11052" s="16" t="s">
        <v>107</v>
      </c>
      <c r="E11052" s="16" t="s">
        <v>1882</v>
      </c>
      <c r="G11052" s="16" t="s">
        <v>1883</v>
      </c>
      <c r="H11052" s="16" t="s">
        <v>155</v>
      </c>
      <c r="I11052" s="31">
        <v>-31196754</v>
      </c>
      <c r="J11052" s="31"/>
      <c r="K11052" s="32">
        <f>IFERROR((J11052/I11052),0)</f>
        <v>0</v>
      </c>
      <c r="L11052" s="31"/>
      <c r="M11052" s="31"/>
      <c r="N11052" s="39"/>
      <c r="O11052" s="28"/>
      <c r="P11052" s="28"/>
      <c r="Q11052" s="28"/>
      <c r="R11052" s="28"/>
      <c r="S11052" s="25"/>
    </row>
    <row r="11053" spans="2:19" s="16" customFormat="1" outlineLevel="1" x14ac:dyDescent="0.25">
      <c r="B11053" s="47" t="s">
        <v>8238</v>
      </c>
      <c r="C11053" s="47" t="str">
        <f>C11052</f>
        <v>ASIGNACIÓN PARA LA INVERSIÓN LOCAL  - AMBIENTE Y DESARROLLO SOSTENIBLE</v>
      </c>
      <c r="D11053" s="47"/>
      <c r="E11053" s="47" t="str">
        <f>E11052</f>
        <v>25807</v>
      </c>
      <c r="F11053" s="47"/>
      <c r="G11053" s="47" t="str">
        <f>G11052</f>
        <v xml:space="preserve">TIBIRITA                                          </v>
      </c>
      <c r="H11053" s="47" t="s">
        <v>10655</v>
      </c>
      <c r="I11053" s="51">
        <f>SUBTOTAL(9,I11048:I11052)</f>
        <v>406324896</v>
      </c>
      <c r="J11053" s="51">
        <f>SUBTOTAL(9,J11048:J11052)</f>
        <v>368788060.64999998</v>
      </c>
      <c r="K11053" s="49">
        <f>J11053/I11053</f>
        <v>0.90761866742716146</v>
      </c>
      <c r="L11053" s="51">
        <f>SUBTOTAL(9,L11048:L11052)</f>
        <v>103063577.91</v>
      </c>
      <c r="M11053" s="51">
        <f>SUBTOTAL(9,M11048:M11052)</f>
        <v>87250181.649999991</v>
      </c>
      <c r="N11053" s="50">
        <f>IFERROR((M11053/L11053),"N.A")</f>
        <v>0.84656658947151031</v>
      </c>
      <c r="O11053" s="28"/>
      <c r="P11053" s="28"/>
      <c r="Q11053" s="28"/>
      <c r="R11053" s="28"/>
      <c r="S11053" s="25"/>
    </row>
    <row r="11054" spans="2:19" s="16" customFormat="1" outlineLevel="2" x14ac:dyDescent="0.25">
      <c r="B11054" s="16" t="s">
        <v>3930</v>
      </c>
      <c r="C11054" s="16" t="s">
        <v>3406</v>
      </c>
      <c r="D11054" s="16" t="s">
        <v>107</v>
      </c>
      <c r="E11054" s="16" t="s">
        <v>1885</v>
      </c>
      <c r="G11054" s="16" t="s">
        <v>1886</v>
      </c>
      <c r="H11054" s="16" t="s">
        <v>152</v>
      </c>
      <c r="I11054" s="35">
        <v>172978908</v>
      </c>
      <c r="J11054" s="35">
        <v>96756483.390000001</v>
      </c>
      <c r="K11054" s="36">
        <f>IFERROR((J11054/I11054),0)</f>
        <v>0.55935422710611626</v>
      </c>
      <c r="L11054" s="35">
        <v>114292820.77000001</v>
      </c>
      <c r="M11054" s="35">
        <v>96756483.390000001</v>
      </c>
      <c r="N11054" s="40">
        <f>M11054/L11054</f>
        <v>0.84656658868110624</v>
      </c>
      <c r="O11054" s="28"/>
      <c r="P11054" s="28"/>
      <c r="Q11054" s="28"/>
      <c r="R11054" s="28"/>
      <c r="S11054" s="25"/>
    </row>
    <row r="11055" spans="2:19" s="16" customFormat="1" outlineLevel="2" x14ac:dyDescent="0.25">
      <c r="B11055" s="16" t="s">
        <v>3930</v>
      </c>
      <c r="C11055" s="16" t="s">
        <v>3406</v>
      </c>
      <c r="D11055" s="16" t="s">
        <v>107</v>
      </c>
      <c r="E11055" s="16" t="s">
        <v>1885</v>
      </c>
      <c r="G11055" s="16" t="s">
        <v>1886</v>
      </c>
      <c r="H11055" s="16" t="s">
        <v>19</v>
      </c>
      <c r="I11055" s="31">
        <v>81757031</v>
      </c>
      <c r="J11055" s="31">
        <v>81757031</v>
      </c>
      <c r="K11055" s="32">
        <f>IFERROR((J11055/I11055),0)</f>
        <v>1</v>
      </c>
      <c r="L11055" s="31"/>
      <c r="M11055" s="31"/>
      <c r="N11055" s="39"/>
      <c r="O11055" s="28"/>
      <c r="P11055" s="28"/>
      <c r="Q11055" s="28"/>
      <c r="R11055" s="28"/>
      <c r="S11055" s="25"/>
    </row>
    <row r="11056" spans="2:19" s="16" customFormat="1" outlineLevel="2" x14ac:dyDescent="0.25">
      <c r="B11056" s="16" t="s">
        <v>3930</v>
      </c>
      <c r="C11056" s="16" t="s">
        <v>3406</v>
      </c>
      <c r="D11056" s="16" t="s">
        <v>107</v>
      </c>
      <c r="E11056" s="16" t="s">
        <v>1885</v>
      </c>
      <c r="G11056" s="16" t="s">
        <v>1886</v>
      </c>
      <c r="H11056" s="16" t="s">
        <v>154</v>
      </c>
      <c r="I11056" s="31">
        <v>1070</v>
      </c>
      <c r="J11056" s="31">
        <v>1070</v>
      </c>
      <c r="K11056" s="32">
        <f>IFERROR((J11056/I11056),0)</f>
        <v>1</v>
      </c>
      <c r="L11056" s="31"/>
      <c r="M11056" s="31"/>
      <c r="N11056" s="39"/>
      <c r="O11056" s="28"/>
      <c r="P11056" s="28"/>
      <c r="Q11056" s="28"/>
      <c r="R11056" s="28"/>
      <c r="S11056" s="25"/>
    </row>
    <row r="11057" spans="2:19" s="16" customFormat="1" outlineLevel="2" x14ac:dyDescent="0.25">
      <c r="B11057" s="16" t="s">
        <v>3930</v>
      </c>
      <c r="C11057" s="16" t="s">
        <v>3406</v>
      </c>
      <c r="D11057" s="16" t="s">
        <v>107</v>
      </c>
      <c r="E11057" s="16" t="s">
        <v>1885</v>
      </c>
      <c r="G11057" s="16" t="s">
        <v>1886</v>
      </c>
      <c r="H11057" s="16" t="s">
        <v>231</v>
      </c>
      <c r="I11057" s="31">
        <v>26315300</v>
      </c>
      <c r="J11057" s="31">
        <v>26315300</v>
      </c>
      <c r="K11057" s="32">
        <f>IFERROR((J11057/I11057),0)</f>
        <v>1</v>
      </c>
      <c r="L11057" s="31"/>
      <c r="M11057" s="31"/>
      <c r="N11057" s="39"/>
      <c r="O11057" s="28"/>
      <c r="P11057" s="28"/>
      <c r="Q11057" s="28"/>
      <c r="R11057" s="28"/>
      <c r="S11057" s="25"/>
    </row>
    <row r="11058" spans="2:19" s="16" customFormat="1" outlineLevel="2" x14ac:dyDescent="0.25">
      <c r="B11058" s="16" t="s">
        <v>3930</v>
      </c>
      <c r="C11058" s="16" t="s">
        <v>3406</v>
      </c>
      <c r="D11058" s="16" t="s">
        <v>107</v>
      </c>
      <c r="E11058" s="16" t="s">
        <v>1885</v>
      </c>
      <c r="G11058" s="16" t="s">
        <v>1886</v>
      </c>
      <c r="H11058" s="16" t="s">
        <v>155</v>
      </c>
      <c r="I11058" s="31">
        <v>-34595782</v>
      </c>
      <c r="J11058" s="31"/>
      <c r="K11058" s="32">
        <f>IFERROR((J11058/I11058),0)</f>
        <v>0</v>
      </c>
      <c r="L11058" s="31"/>
      <c r="M11058" s="31"/>
      <c r="N11058" s="39"/>
      <c r="O11058" s="28"/>
      <c r="P11058" s="28"/>
      <c r="Q11058" s="28"/>
      <c r="R11058" s="28"/>
      <c r="S11058" s="25"/>
    </row>
    <row r="11059" spans="2:19" s="16" customFormat="1" outlineLevel="1" x14ac:dyDescent="0.25">
      <c r="B11059" s="47" t="s">
        <v>8239</v>
      </c>
      <c r="C11059" s="47" t="str">
        <f>C11058</f>
        <v>ASIGNACIÓN PARA LA INVERSIÓN LOCAL  - AMBIENTE Y DESARROLLO SOSTENIBLE</v>
      </c>
      <c r="D11059" s="47"/>
      <c r="E11059" s="47" t="str">
        <f>E11058</f>
        <v>25805</v>
      </c>
      <c r="F11059" s="47"/>
      <c r="G11059" s="47" t="str">
        <f>G11058</f>
        <v xml:space="preserve">TIBACUY                                           </v>
      </c>
      <c r="H11059" s="47" t="s">
        <v>10655</v>
      </c>
      <c r="I11059" s="51">
        <f>SUBTOTAL(9,I11054:I11058)</f>
        <v>246456527</v>
      </c>
      <c r="J11059" s="51">
        <f>SUBTOTAL(9,J11054:J11058)</f>
        <v>204829884.38999999</v>
      </c>
      <c r="K11059" s="49">
        <f>J11059/I11059</f>
        <v>0.83109945142576802</v>
      </c>
      <c r="L11059" s="51">
        <f>SUBTOTAL(9,L11054:L11058)</f>
        <v>114292820.77000001</v>
      </c>
      <c r="M11059" s="51">
        <f>SUBTOTAL(9,M11054:M11058)</f>
        <v>96756483.390000001</v>
      </c>
      <c r="N11059" s="50">
        <f>IFERROR((M11059/L11059),"N.A")</f>
        <v>0.84656658868110624</v>
      </c>
      <c r="O11059" s="28"/>
      <c r="P11059" s="28"/>
      <c r="Q11059" s="28"/>
      <c r="R11059" s="28"/>
      <c r="S11059" s="25"/>
    </row>
    <row r="11060" spans="2:19" s="16" customFormat="1" outlineLevel="2" x14ac:dyDescent="0.25">
      <c r="B11060" s="16" t="s">
        <v>3931</v>
      </c>
      <c r="C11060" s="16" t="s">
        <v>3406</v>
      </c>
      <c r="D11060" s="16" t="s">
        <v>107</v>
      </c>
      <c r="E11060" s="16" t="s">
        <v>1891</v>
      </c>
      <c r="G11060" s="16" t="s">
        <v>1892</v>
      </c>
      <c r="H11060" s="16" t="s">
        <v>152</v>
      </c>
      <c r="I11060" s="35">
        <v>183458740</v>
      </c>
      <c r="J11060" s="35">
        <v>102618421.71999997</v>
      </c>
      <c r="K11060" s="36">
        <f>IFERROR((J11060/I11060),0)</f>
        <v>0.55935422711395477</v>
      </c>
      <c r="L11060" s="35">
        <v>121217188.39999999</v>
      </c>
      <c r="M11060" s="35">
        <v>102618421.71999997</v>
      </c>
      <c r="N11060" s="40">
        <f>M11060/L11060</f>
        <v>0.84656658906634052</v>
      </c>
      <c r="O11060" s="28"/>
      <c r="P11060" s="28"/>
      <c r="Q11060" s="28"/>
      <c r="R11060" s="28"/>
      <c r="S11060" s="25"/>
    </row>
    <row r="11061" spans="2:19" s="16" customFormat="1" outlineLevel="2" x14ac:dyDescent="0.25">
      <c r="B11061" s="16" t="s">
        <v>3931</v>
      </c>
      <c r="C11061" s="16" t="s">
        <v>3406</v>
      </c>
      <c r="D11061" s="16" t="s">
        <v>107</v>
      </c>
      <c r="E11061" s="16" t="s">
        <v>1891</v>
      </c>
      <c r="G11061" s="16" t="s">
        <v>1892</v>
      </c>
      <c r="H11061" s="16" t="s">
        <v>19</v>
      </c>
      <c r="I11061" s="31">
        <v>315046634</v>
      </c>
      <c r="J11061" s="31">
        <v>315046634</v>
      </c>
      <c r="K11061" s="32">
        <f>IFERROR((J11061/I11061),0)</f>
        <v>1</v>
      </c>
      <c r="L11061" s="31"/>
      <c r="M11061" s="31"/>
      <c r="N11061" s="39"/>
      <c r="O11061" s="28"/>
      <c r="P11061" s="28"/>
      <c r="Q11061" s="28"/>
      <c r="R11061" s="28"/>
      <c r="S11061" s="25"/>
    </row>
    <row r="11062" spans="2:19" s="16" customFormat="1" outlineLevel="2" x14ac:dyDescent="0.25">
      <c r="B11062" s="16" t="s">
        <v>3931</v>
      </c>
      <c r="C11062" s="16" t="s">
        <v>3406</v>
      </c>
      <c r="D11062" s="16" t="s">
        <v>107</v>
      </c>
      <c r="E11062" s="16" t="s">
        <v>1891</v>
      </c>
      <c r="G11062" s="16" t="s">
        <v>1892</v>
      </c>
      <c r="H11062" s="16" t="s">
        <v>154</v>
      </c>
      <c r="I11062" s="31">
        <v>1135</v>
      </c>
      <c r="J11062" s="31">
        <v>1135</v>
      </c>
      <c r="K11062" s="32">
        <f>IFERROR((J11062/I11062),0)</f>
        <v>1</v>
      </c>
      <c r="L11062" s="31"/>
      <c r="M11062" s="31"/>
      <c r="N11062" s="39"/>
      <c r="O11062" s="28"/>
      <c r="P11062" s="28"/>
      <c r="Q11062" s="28"/>
      <c r="R11062" s="28"/>
      <c r="S11062" s="25"/>
    </row>
    <row r="11063" spans="2:19" s="16" customFormat="1" outlineLevel="2" x14ac:dyDescent="0.25">
      <c r="B11063" s="16" t="s">
        <v>3931</v>
      </c>
      <c r="C11063" s="16" t="s">
        <v>3406</v>
      </c>
      <c r="D11063" s="16" t="s">
        <v>107</v>
      </c>
      <c r="E11063" s="16" t="s">
        <v>1891</v>
      </c>
      <c r="G11063" s="16" t="s">
        <v>1892</v>
      </c>
      <c r="H11063" s="16" t="s">
        <v>231</v>
      </c>
      <c r="I11063" s="31">
        <v>27909598</v>
      </c>
      <c r="J11063" s="31">
        <v>27909598</v>
      </c>
      <c r="K11063" s="32">
        <f>IFERROR((J11063/I11063),0)</f>
        <v>1</v>
      </c>
      <c r="L11063" s="31"/>
      <c r="M11063" s="31"/>
      <c r="N11063" s="39"/>
      <c r="O11063" s="28"/>
      <c r="P11063" s="28"/>
      <c r="Q11063" s="28"/>
      <c r="R11063" s="28"/>
      <c r="S11063" s="25"/>
    </row>
    <row r="11064" spans="2:19" s="16" customFormat="1" outlineLevel="2" x14ac:dyDescent="0.25">
      <c r="B11064" s="16" t="s">
        <v>3931</v>
      </c>
      <c r="C11064" s="16" t="s">
        <v>3406</v>
      </c>
      <c r="D11064" s="16" t="s">
        <v>107</v>
      </c>
      <c r="E11064" s="16" t="s">
        <v>1891</v>
      </c>
      <c r="G11064" s="16" t="s">
        <v>1892</v>
      </c>
      <c r="H11064" s="16" t="s">
        <v>155</v>
      </c>
      <c r="I11064" s="31">
        <v>-36691748</v>
      </c>
      <c r="J11064" s="31"/>
      <c r="K11064" s="32">
        <f>IFERROR((J11064/I11064),0)</f>
        <v>0</v>
      </c>
      <c r="L11064" s="31"/>
      <c r="M11064" s="31"/>
      <c r="N11064" s="39"/>
      <c r="O11064" s="28"/>
      <c r="P11064" s="28"/>
      <c r="Q11064" s="28"/>
      <c r="R11064" s="28"/>
      <c r="S11064" s="25"/>
    </row>
    <row r="11065" spans="2:19" s="16" customFormat="1" outlineLevel="1" x14ac:dyDescent="0.25">
      <c r="B11065" s="47" t="s">
        <v>8240</v>
      </c>
      <c r="C11065" s="47" t="str">
        <f>C11064</f>
        <v>ASIGNACIÓN PARA LA INVERSIÓN LOCAL  - AMBIENTE Y DESARROLLO SOSTENIBLE</v>
      </c>
      <c r="D11065" s="47"/>
      <c r="E11065" s="47" t="str">
        <f>E11064</f>
        <v>25797</v>
      </c>
      <c r="F11065" s="47"/>
      <c r="G11065" s="47" t="str">
        <f>G11064</f>
        <v xml:space="preserve">TENA                                              </v>
      </c>
      <c r="H11065" s="47" t="s">
        <v>10655</v>
      </c>
      <c r="I11065" s="51">
        <f>SUBTOTAL(9,I11060:I11064)</f>
        <v>489724359</v>
      </c>
      <c r="J11065" s="51">
        <f>SUBTOTAL(9,J11060:J11064)</f>
        <v>445575788.71999997</v>
      </c>
      <c r="K11065" s="49">
        <f>J11065/I11065</f>
        <v>0.90985016475359759</v>
      </c>
      <c r="L11065" s="51">
        <f>SUBTOTAL(9,L11060:L11064)</f>
        <v>121217188.39999999</v>
      </c>
      <c r="M11065" s="51">
        <f>SUBTOTAL(9,M11060:M11064)</f>
        <v>102618421.71999997</v>
      </c>
      <c r="N11065" s="50">
        <f>IFERROR((M11065/L11065),"N.A")</f>
        <v>0.84656658906634052</v>
      </c>
      <c r="O11065" s="28"/>
      <c r="P11065" s="28"/>
      <c r="Q11065" s="28"/>
      <c r="R11065" s="28"/>
      <c r="S11065" s="25"/>
    </row>
    <row r="11066" spans="2:19" s="16" customFormat="1" outlineLevel="2" x14ac:dyDescent="0.25">
      <c r="B11066" s="16" t="s">
        <v>3932</v>
      </c>
      <c r="C11066" s="16" t="s">
        <v>3406</v>
      </c>
      <c r="D11066" s="16" t="s">
        <v>107</v>
      </c>
      <c r="E11066" s="16" t="s">
        <v>1894</v>
      </c>
      <c r="G11066" s="16" t="s">
        <v>1895</v>
      </c>
      <c r="H11066" s="16" t="s">
        <v>152</v>
      </c>
      <c r="I11066" s="35">
        <v>183645396</v>
      </c>
      <c r="J11066" s="35">
        <v>102722828.54000001</v>
      </c>
      <c r="K11066" s="36">
        <f>IFERROR((J11066/I11066),0)</f>
        <v>0.55935422709970906</v>
      </c>
      <c r="L11066" s="35">
        <v>121340518.19</v>
      </c>
      <c r="M11066" s="35">
        <v>102722828.54000001</v>
      </c>
      <c r="N11066" s="40">
        <f>M11066/L11066</f>
        <v>0.84656658857474432</v>
      </c>
      <c r="O11066" s="28"/>
      <c r="P11066" s="28"/>
      <c r="Q11066" s="28"/>
      <c r="R11066" s="28"/>
      <c r="S11066" s="25"/>
    </row>
    <row r="11067" spans="2:19" s="16" customFormat="1" outlineLevel="2" x14ac:dyDescent="0.25">
      <c r="B11067" s="16" t="s">
        <v>3932</v>
      </c>
      <c r="C11067" s="16" t="s">
        <v>3406</v>
      </c>
      <c r="D11067" s="16" t="s">
        <v>107</v>
      </c>
      <c r="E11067" s="16" t="s">
        <v>1894</v>
      </c>
      <c r="G11067" s="16" t="s">
        <v>1895</v>
      </c>
      <c r="H11067" s="16" t="s">
        <v>19</v>
      </c>
      <c r="I11067" s="31">
        <v>313851708</v>
      </c>
      <c r="J11067" s="31">
        <v>313851708</v>
      </c>
      <c r="K11067" s="32">
        <f>IFERROR((J11067/I11067),0)</f>
        <v>1</v>
      </c>
      <c r="L11067" s="31"/>
      <c r="M11067" s="31"/>
      <c r="N11067" s="39"/>
      <c r="O11067" s="28"/>
      <c r="P11067" s="28"/>
      <c r="Q11067" s="28"/>
      <c r="R11067" s="28"/>
      <c r="S11067" s="25"/>
    </row>
    <row r="11068" spans="2:19" s="16" customFormat="1" outlineLevel="2" x14ac:dyDescent="0.25">
      <c r="B11068" s="16" t="s">
        <v>3932</v>
      </c>
      <c r="C11068" s="16" t="s">
        <v>3406</v>
      </c>
      <c r="D11068" s="16" t="s">
        <v>107</v>
      </c>
      <c r="E11068" s="16" t="s">
        <v>1894</v>
      </c>
      <c r="G11068" s="16" t="s">
        <v>1895</v>
      </c>
      <c r="H11068" s="16" t="s">
        <v>154</v>
      </c>
      <c r="I11068" s="31">
        <v>1136</v>
      </c>
      <c r="J11068" s="31">
        <v>1136</v>
      </c>
      <c r="K11068" s="32">
        <f>IFERROR((J11068/I11068),0)</f>
        <v>1</v>
      </c>
      <c r="L11068" s="31"/>
      <c r="M11068" s="31"/>
      <c r="N11068" s="39"/>
      <c r="O11068" s="28"/>
      <c r="P11068" s="28"/>
      <c r="Q11068" s="28"/>
      <c r="R11068" s="28"/>
      <c r="S11068" s="25"/>
    </row>
    <row r="11069" spans="2:19" s="16" customFormat="1" outlineLevel="2" x14ac:dyDescent="0.25">
      <c r="B11069" s="16" t="s">
        <v>3932</v>
      </c>
      <c r="C11069" s="16" t="s">
        <v>3406</v>
      </c>
      <c r="D11069" s="16" t="s">
        <v>107</v>
      </c>
      <c r="E11069" s="16" t="s">
        <v>1894</v>
      </c>
      <c r="G11069" s="16" t="s">
        <v>1895</v>
      </c>
      <c r="H11069" s="16" t="s">
        <v>231</v>
      </c>
      <c r="I11069" s="31">
        <v>27937994</v>
      </c>
      <c r="J11069" s="31">
        <v>27937994</v>
      </c>
      <c r="K11069" s="32">
        <f>IFERROR((J11069/I11069),0)</f>
        <v>1</v>
      </c>
      <c r="L11069" s="31"/>
      <c r="M11069" s="31"/>
      <c r="N11069" s="39"/>
      <c r="O11069" s="28"/>
      <c r="P11069" s="28"/>
      <c r="Q11069" s="28"/>
      <c r="R11069" s="28"/>
      <c r="S11069" s="25"/>
    </row>
    <row r="11070" spans="2:19" s="16" customFormat="1" outlineLevel="2" x14ac:dyDescent="0.25">
      <c r="B11070" s="16" t="s">
        <v>3932</v>
      </c>
      <c r="C11070" s="16" t="s">
        <v>3406</v>
      </c>
      <c r="D11070" s="16" t="s">
        <v>107</v>
      </c>
      <c r="E11070" s="16" t="s">
        <v>1894</v>
      </c>
      <c r="G11070" s="16" t="s">
        <v>1895</v>
      </c>
      <c r="H11070" s="16" t="s">
        <v>155</v>
      </c>
      <c r="I11070" s="31">
        <v>-36729079</v>
      </c>
      <c r="J11070" s="31"/>
      <c r="K11070" s="32">
        <f>IFERROR((J11070/I11070),0)</f>
        <v>0</v>
      </c>
      <c r="L11070" s="31"/>
      <c r="M11070" s="31"/>
      <c r="N11070" s="39"/>
      <c r="O11070" s="28"/>
      <c r="P11070" s="28"/>
      <c r="Q11070" s="28"/>
      <c r="R11070" s="28"/>
      <c r="S11070" s="25"/>
    </row>
    <row r="11071" spans="2:19" s="16" customFormat="1" outlineLevel="1" x14ac:dyDescent="0.25">
      <c r="B11071" s="47" t="s">
        <v>8241</v>
      </c>
      <c r="C11071" s="47" t="str">
        <f>C11070</f>
        <v>ASIGNACIÓN PARA LA INVERSIÓN LOCAL  - AMBIENTE Y DESARROLLO SOSTENIBLE</v>
      </c>
      <c r="D11071" s="47"/>
      <c r="E11071" s="47" t="str">
        <f>E11070</f>
        <v>25793</v>
      </c>
      <c r="F11071" s="47"/>
      <c r="G11071" s="47" t="str">
        <f>G11070</f>
        <v xml:space="preserve">TAUSA                                             </v>
      </c>
      <c r="H11071" s="47" t="s">
        <v>10655</v>
      </c>
      <c r="I11071" s="51">
        <f>SUBTOTAL(9,I11066:I11070)</f>
        <v>488707155</v>
      </c>
      <c r="J11071" s="51">
        <f>SUBTOTAL(9,J11066:J11070)</f>
        <v>444513666.54000002</v>
      </c>
      <c r="K11071" s="49">
        <f>J11071/I11071</f>
        <v>0.90957061297782726</v>
      </c>
      <c r="L11071" s="51">
        <f>SUBTOTAL(9,L11066:L11070)</f>
        <v>121340518.19</v>
      </c>
      <c r="M11071" s="51">
        <f>SUBTOTAL(9,M11066:M11070)</f>
        <v>102722828.54000001</v>
      </c>
      <c r="N11071" s="50">
        <f>IFERROR((M11071/L11071),"N.A")</f>
        <v>0.84656658857474432</v>
      </c>
      <c r="O11071" s="28"/>
      <c r="P11071" s="28"/>
      <c r="Q11071" s="28"/>
      <c r="R11071" s="28"/>
      <c r="S11071" s="25"/>
    </row>
    <row r="11072" spans="2:19" s="16" customFormat="1" outlineLevel="2" x14ac:dyDescent="0.25">
      <c r="B11072" s="16" t="s">
        <v>3933</v>
      </c>
      <c r="C11072" s="16" t="s">
        <v>3406</v>
      </c>
      <c r="D11072" s="16" t="s">
        <v>107</v>
      </c>
      <c r="E11072" s="16" t="s">
        <v>1897</v>
      </c>
      <c r="G11072" s="16" t="s">
        <v>1898</v>
      </c>
      <c r="H11072" s="16" t="s">
        <v>152</v>
      </c>
      <c r="I11072" s="35">
        <v>178060978</v>
      </c>
      <c r="J11072" s="35">
        <v>99599160.699999988</v>
      </c>
      <c r="K11072" s="36">
        <f>IFERROR((J11072/I11072),0)</f>
        <v>0.55935422695476822</v>
      </c>
      <c r="L11072" s="35">
        <v>117650710.38000001</v>
      </c>
      <c r="M11072" s="35">
        <v>99599160.699999988</v>
      </c>
      <c r="N11072" s="40">
        <f>M11072/L11072</f>
        <v>0.84656659002146839</v>
      </c>
      <c r="O11072" s="28"/>
      <c r="P11072" s="28"/>
      <c r="Q11072" s="28"/>
      <c r="R11072" s="28"/>
      <c r="S11072" s="25"/>
    </row>
    <row r="11073" spans="2:19" s="16" customFormat="1" outlineLevel="2" x14ac:dyDescent="0.25">
      <c r="B11073" s="16" t="s">
        <v>3933</v>
      </c>
      <c r="C11073" s="16" t="s">
        <v>3406</v>
      </c>
      <c r="D11073" s="16" t="s">
        <v>107</v>
      </c>
      <c r="E11073" s="16" t="s">
        <v>1897</v>
      </c>
      <c r="G11073" s="16" t="s">
        <v>1898</v>
      </c>
      <c r="H11073" s="16" t="s">
        <v>19</v>
      </c>
      <c r="I11073" s="31">
        <v>362244161</v>
      </c>
      <c r="J11073" s="31">
        <v>362244161</v>
      </c>
      <c r="K11073" s="32">
        <f>IFERROR((J11073/I11073),0)</f>
        <v>1</v>
      </c>
      <c r="L11073" s="31"/>
      <c r="M11073" s="31"/>
      <c r="N11073" s="39"/>
      <c r="O11073" s="28"/>
      <c r="P11073" s="28"/>
      <c r="Q11073" s="28"/>
      <c r="R11073" s="28"/>
      <c r="S11073" s="25"/>
    </row>
    <row r="11074" spans="2:19" s="16" customFormat="1" outlineLevel="2" x14ac:dyDescent="0.25">
      <c r="B11074" s="16" t="s">
        <v>3933</v>
      </c>
      <c r="C11074" s="16" t="s">
        <v>3406</v>
      </c>
      <c r="D11074" s="16" t="s">
        <v>107</v>
      </c>
      <c r="E11074" s="16" t="s">
        <v>1897</v>
      </c>
      <c r="G11074" s="16" t="s">
        <v>1898</v>
      </c>
      <c r="H11074" s="16" t="s">
        <v>154</v>
      </c>
      <c r="I11074" s="31">
        <v>1101</v>
      </c>
      <c r="J11074" s="31">
        <v>1101</v>
      </c>
      <c r="K11074" s="32">
        <f>IFERROR((J11074/I11074),0)</f>
        <v>1</v>
      </c>
      <c r="L11074" s="31"/>
      <c r="M11074" s="31"/>
      <c r="N11074" s="39"/>
      <c r="O11074" s="28"/>
      <c r="P11074" s="28"/>
      <c r="Q11074" s="28"/>
      <c r="R11074" s="28"/>
      <c r="S11074" s="25"/>
    </row>
    <row r="11075" spans="2:19" s="16" customFormat="1" outlineLevel="2" x14ac:dyDescent="0.25">
      <c r="B11075" s="16" t="s">
        <v>3933</v>
      </c>
      <c r="C11075" s="16" t="s">
        <v>3406</v>
      </c>
      <c r="D11075" s="16" t="s">
        <v>107</v>
      </c>
      <c r="E11075" s="16" t="s">
        <v>1897</v>
      </c>
      <c r="G11075" s="16" t="s">
        <v>1898</v>
      </c>
      <c r="H11075" s="16" t="s">
        <v>231</v>
      </c>
      <c r="I11075" s="31">
        <v>27088436</v>
      </c>
      <c r="J11075" s="31">
        <v>27088436</v>
      </c>
      <c r="K11075" s="32">
        <f>IFERROR((J11075/I11075),0)</f>
        <v>1</v>
      </c>
      <c r="L11075" s="31"/>
      <c r="M11075" s="31"/>
      <c r="N11075" s="39"/>
      <c r="O11075" s="28"/>
      <c r="P11075" s="28"/>
      <c r="Q11075" s="28"/>
      <c r="R11075" s="28"/>
      <c r="S11075" s="25"/>
    </row>
    <row r="11076" spans="2:19" s="16" customFormat="1" outlineLevel="2" x14ac:dyDescent="0.25">
      <c r="B11076" s="16" t="s">
        <v>3933</v>
      </c>
      <c r="C11076" s="16" t="s">
        <v>3406</v>
      </c>
      <c r="D11076" s="16" t="s">
        <v>107</v>
      </c>
      <c r="E11076" s="16" t="s">
        <v>1897</v>
      </c>
      <c r="G11076" s="16" t="s">
        <v>1898</v>
      </c>
      <c r="H11076" s="16" t="s">
        <v>155</v>
      </c>
      <c r="I11076" s="31">
        <v>-35612196</v>
      </c>
      <c r="J11076" s="31"/>
      <c r="K11076" s="32">
        <f>IFERROR((J11076/I11076),0)</f>
        <v>0</v>
      </c>
      <c r="L11076" s="31"/>
      <c r="M11076" s="31"/>
      <c r="N11076" s="39"/>
      <c r="O11076" s="28"/>
      <c r="P11076" s="28"/>
      <c r="Q11076" s="28"/>
      <c r="R11076" s="28"/>
      <c r="S11076" s="25"/>
    </row>
    <row r="11077" spans="2:19" s="16" customFormat="1" outlineLevel="1" x14ac:dyDescent="0.25">
      <c r="B11077" s="47" t="s">
        <v>8242</v>
      </c>
      <c r="C11077" s="47" t="str">
        <f>C11076</f>
        <v>ASIGNACIÓN PARA LA INVERSIÓN LOCAL  - AMBIENTE Y DESARROLLO SOSTENIBLE</v>
      </c>
      <c r="D11077" s="47"/>
      <c r="E11077" s="47" t="str">
        <f>E11076</f>
        <v>25785</v>
      </c>
      <c r="F11077" s="47"/>
      <c r="G11077" s="47" t="str">
        <f>G11076</f>
        <v xml:space="preserve">TABIO                                             </v>
      </c>
      <c r="H11077" s="47" t="s">
        <v>10655</v>
      </c>
      <c r="I11077" s="51">
        <f>SUBTOTAL(9,I11072:I11076)</f>
        <v>531782480</v>
      </c>
      <c r="J11077" s="51">
        <f>SUBTOTAL(9,J11072:J11076)</f>
        <v>488932858.69999999</v>
      </c>
      <c r="K11077" s="49">
        <f>J11077/I11077</f>
        <v>0.91942265322467931</v>
      </c>
      <c r="L11077" s="51">
        <f>SUBTOTAL(9,L11072:L11076)</f>
        <v>117650710.38000001</v>
      </c>
      <c r="M11077" s="51">
        <f>SUBTOTAL(9,M11072:M11076)</f>
        <v>99599160.699999988</v>
      </c>
      <c r="N11077" s="50">
        <f>IFERROR((M11077/L11077),"N.A")</f>
        <v>0.84656659002146839</v>
      </c>
      <c r="O11077" s="28"/>
      <c r="P11077" s="28"/>
      <c r="Q11077" s="28"/>
      <c r="R11077" s="28"/>
      <c r="S11077" s="25"/>
    </row>
    <row r="11078" spans="2:19" s="16" customFormat="1" outlineLevel="2" x14ac:dyDescent="0.25">
      <c r="B11078" s="16" t="s">
        <v>3934</v>
      </c>
      <c r="C11078" s="16" t="s">
        <v>3406</v>
      </c>
      <c r="D11078" s="16" t="s">
        <v>107</v>
      </c>
      <c r="E11078" s="16" t="s">
        <v>1900</v>
      </c>
      <c r="G11078" s="16" t="s">
        <v>1901</v>
      </c>
      <c r="H11078" s="16" t="s">
        <v>152</v>
      </c>
      <c r="I11078" s="35">
        <v>156291250</v>
      </c>
      <c r="J11078" s="35">
        <v>87422171.319999993</v>
      </c>
      <c r="K11078" s="36">
        <f>IFERROR((J11078/I11078),0)</f>
        <v>0.55935422693208992</v>
      </c>
      <c r="L11078" s="35">
        <v>103266739.69</v>
      </c>
      <c r="M11078" s="35">
        <v>87422171.319999993</v>
      </c>
      <c r="N11078" s="40">
        <f>M11078/L11078</f>
        <v>0.84656658651600347</v>
      </c>
      <c r="O11078" s="28"/>
      <c r="P11078" s="28"/>
      <c r="Q11078" s="28"/>
      <c r="R11078" s="28"/>
      <c r="S11078" s="25"/>
    </row>
    <row r="11079" spans="2:19" s="16" customFormat="1" outlineLevel="2" x14ac:dyDescent="0.25">
      <c r="B11079" s="16" t="s">
        <v>3934</v>
      </c>
      <c r="C11079" s="16" t="s">
        <v>3406</v>
      </c>
      <c r="D11079" s="16" t="s">
        <v>107</v>
      </c>
      <c r="E11079" s="16" t="s">
        <v>1900</v>
      </c>
      <c r="G11079" s="16" t="s">
        <v>1901</v>
      </c>
      <c r="H11079" s="16" t="s">
        <v>19</v>
      </c>
      <c r="I11079" s="31">
        <v>264509935</v>
      </c>
      <c r="J11079" s="31">
        <v>264509935</v>
      </c>
      <c r="K11079" s="32">
        <f>IFERROR((J11079/I11079),0)</f>
        <v>1</v>
      </c>
      <c r="L11079" s="31"/>
      <c r="M11079" s="31"/>
      <c r="N11079" s="39"/>
      <c r="O11079" s="28"/>
      <c r="P11079" s="28"/>
      <c r="Q11079" s="28"/>
      <c r="R11079" s="28"/>
      <c r="S11079" s="25"/>
    </row>
    <row r="11080" spans="2:19" s="16" customFormat="1" outlineLevel="2" x14ac:dyDescent="0.25">
      <c r="B11080" s="16" t="s">
        <v>3934</v>
      </c>
      <c r="C11080" s="16" t="s">
        <v>3406</v>
      </c>
      <c r="D11080" s="16" t="s">
        <v>107</v>
      </c>
      <c r="E11080" s="16" t="s">
        <v>1900</v>
      </c>
      <c r="G11080" s="16" t="s">
        <v>1901</v>
      </c>
      <c r="H11080" s="16" t="s">
        <v>154</v>
      </c>
      <c r="I11080" s="31">
        <v>967</v>
      </c>
      <c r="J11080" s="31">
        <v>967</v>
      </c>
      <c r="K11080" s="32">
        <f>IFERROR((J11080/I11080),0)</f>
        <v>1</v>
      </c>
      <c r="L11080" s="31"/>
      <c r="M11080" s="31"/>
      <c r="N11080" s="39"/>
      <c r="O11080" s="28"/>
      <c r="P11080" s="28"/>
      <c r="Q11080" s="28"/>
      <c r="R11080" s="28"/>
      <c r="S11080" s="25"/>
    </row>
    <row r="11081" spans="2:19" s="16" customFormat="1" outlineLevel="2" x14ac:dyDescent="0.25">
      <c r="B11081" s="16" t="s">
        <v>3934</v>
      </c>
      <c r="C11081" s="16" t="s">
        <v>3406</v>
      </c>
      <c r="D11081" s="16" t="s">
        <v>107</v>
      </c>
      <c r="E11081" s="16" t="s">
        <v>1900</v>
      </c>
      <c r="G11081" s="16" t="s">
        <v>1901</v>
      </c>
      <c r="H11081" s="16" t="s">
        <v>231</v>
      </c>
      <c r="I11081" s="31">
        <v>23776605</v>
      </c>
      <c r="J11081" s="31">
        <v>23776605</v>
      </c>
      <c r="K11081" s="32">
        <f>IFERROR((J11081/I11081),0)</f>
        <v>1</v>
      </c>
      <c r="L11081" s="31"/>
      <c r="M11081" s="31"/>
      <c r="N11081" s="39"/>
      <c r="O11081" s="28"/>
      <c r="P11081" s="28"/>
      <c r="Q11081" s="28"/>
      <c r="R11081" s="28"/>
      <c r="S11081" s="25"/>
    </row>
    <row r="11082" spans="2:19" s="16" customFormat="1" outlineLevel="2" x14ac:dyDescent="0.25">
      <c r="B11082" s="16" t="s">
        <v>3934</v>
      </c>
      <c r="C11082" s="16" t="s">
        <v>3406</v>
      </c>
      <c r="D11082" s="16" t="s">
        <v>107</v>
      </c>
      <c r="E11082" s="16" t="s">
        <v>1900</v>
      </c>
      <c r="G11082" s="16" t="s">
        <v>1901</v>
      </c>
      <c r="H11082" s="16" t="s">
        <v>155</v>
      </c>
      <c r="I11082" s="31">
        <v>-31258250</v>
      </c>
      <c r="J11082" s="31"/>
      <c r="K11082" s="32">
        <f>IFERROR((J11082/I11082),0)</f>
        <v>0</v>
      </c>
      <c r="L11082" s="31"/>
      <c r="M11082" s="31"/>
      <c r="N11082" s="39"/>
      <c r="O11082" s="28"/>
      <c r="P11082" s="28"/>
      <c r="Q11082" s="28"/>
      <c r="R11082" s="28"/>
      <c r="S11082" s="25"/>
    </row>
    <row r="11083" spans="2:19" s="16" customFormat="1" outlineLevel="1" x14ac:dyDescent="0.25">
      <c r="B11083" s="47" t="s">
        <v>8243</v>
      </c>
      <c r="C11083" s="47" t="str">
        <f>C11082</f>
        <v>ASIGNACIÓN PARA LA INVERSIÓN LOCAL  - AMBIENTE Y DESARROLLO SOSTENIBLE</v>
      </c>
      <c r="D11083" s="47"/>
      <c r="E11083" s="47" t="str">
        <f>E11082</f>
        <v>25781</v>
      </c>
      <c r="F11083" s="47"/>
      <c r="G11083" s="47" t="str">
        <f>G11082</f>
        <v xml:space="preserve">SUTATAUSA                                         </v>
      </c>
      <c r="H11083" s="47" t="s">
        <v>10655</v>
      </c>
      <c r="I11083" s="51">
        <f>SUBTOTAL(9,I11078:I11082)</f>
        <v>413320507</v>
      </c>
      <c r="J11083" s="51">
        <f>SUBTOTAL(9,J11078:J11082)</f>
        <v>375709678.31999999</v>
      </c>
      <c r="K11083" s="49">
        <f>J11083/I11083</f>
        <v>0.90900323588347864</v>
      </c>
      <c r="L11083" s="51">
        <f>SUBTOTAL(9,L11078:L11082)</f>
        <v>103266739.69</v>
      </c>
      <c r="M11083" s="51">
        <f>SUBTOTAL(9,M11078:M11082)</f>
        <v>87422171.319999993</v>
      </c>
      <c r="N11083" s="50">
        <f>IFERROR((M11083/L11083),"N.A")</f>
        <v>0.84656658651600347</v>
      </c>
      <c r="O11083" s="28"/>
      <c r="P11083" s="28"/>
      <c r="Q11083" s="28"/>
      <c r="R11083" s="28"/>
      <c r="S11083" s="25"/>
    </row>
    <row r="11084" spans="2:19" s="16" customFormat="1" outlineLevel="2" x14ac:dyDescent="0.25">
      <c r="B11084" s="16" t="s">
        <v>3935</v>
      </c>
      <c r="C11084" s="16" t="s">
        <v>3406</v>
      </c>
      <c r="D11084" s="16" t="s">
        <v>107</v>
      </c>
      <c r="E11084" s="16" t="s">
        <v>1903</v>
      </c>
      <c r="G11084" s="16" t="s">
        <v>1904</v>
      </c>
      <c r="H11084" s="16" t="s">
        <v>152</v>
      </c>
      <c r="I11084" s="35">
        <v>223615993</v>
      </c>
      <c r="J11084" s="35">
        <v>125080550.92999999</v>
      </c>
      <c r="K11084" s="36">
        <f>IFERROR((J11084/I11084),0)</f>
        <v>0.55935422709233495</v>
      </c>
      <c r="L11084" s="35">
        <v>147750398.79999998</v>
      </c>
      <c r="M11084" s="35">
        <v>125080550.92999999</v>
      </c>
      <c r="N11084" s="40">
        <f>M11084/L11084</f>
        <v>0.84656658760910231</v>
      </c>
      <c r="O11084" s="28"/>
      <c r="P11084" s="28"/>
      <c r="Q11084" s="28"/>
      <c r="R11084" s="28"/>
      <c r="S11084" s="25"/>
    </row>
    <row r="11085" spans="2:19" s="16" customFormat="1" outlineLevel="2" x14ac:dyDescent="0.25">
      <c r="B11085" s="16" t="s">
        <v>3935</v>
      </c>
      <c r="C11085" s="16" t="s">
        <v>3406</v>
      </c>
      <c r="D11085" s="16" t="s">
        <v>107</v>
      </c>
      <c r="E11085" s="16" t="s">
        <v>1903</v>
      </c>
      <c r="G11085" s="16" t="s">
        <v>1904</v>
      </c>
      <c r="H11085" s="16" t="s">
        <v>19</v>
      </c>
      <c r="I11085" s="31">
        <v>399276195</v>
      </c>
      <c r="J11085" s="31">
        <v>399276195</v>
      </c>
      <c r="K11085" s="32">
        <f>IFERROR((J11085/I11085),0)</f>
        <v>1</v>
      </c>
      <c r="L11085" s="31"/>
      <c r="M11085" s="31"/>
      <c r="N11085" s="39"/>
      <c r="O11085" s="28"/>
      <c r="P11085" s="28"/>
      <c r="Q11085" s="28"/>
      <c r="R11085" s="28"/>
      <c r="S11085" s="25"/>
    </row>
    <row r="11086" spans="2:19" s="16" customFormat="1" outlineLevel="2" x14ac:dyDescent="0.25">
      <c r="B11086" s="16" t="s">
        <v>3935</v>
      </c>
      <c r="C11086" s="16" t="s">
        <v>3406</v>
      </c>
      <c r="D11086" s="16" t="s">
        <v>107</v>
      </c>
      <c r="E11086" s="16" t="s">
        <v>1903</v>
      </c>
      <c r="G11086" s="16" t="s">
        <v>1904</v>
      </c>
      <c r="H11086" s="16" t="s">
        <v>154</v>
      </c>
      <c r="I11086" s="31">
        <v>1383</v>
      </c>
      <c r="J11086" s="31">
        <v>1383</v>
      </c>
      <c r="K11086" s="32">
        <f>IFERROR((J11086/I11086),0)</f>
        <v>1</v>
      </c>
      <c r="L11086" s="31"/>
      <c r="M11086" s="31"/>
      <c r="N11086" s="39"/>
      <c r="O11086" s="28"/>
      <c r="P11086" s="28"/>
      <c r="Q11086" s="28"/>
      <c r="R11086" s="28"/>
      <c r="S11086" s="25"/>
    </row>
    <row r="11087" spans="2:19" s="16" customFormat="1" outlineLevel="2" x14ac:dyDescent="0.25">
      <c r="B11087" s="16" t="s">
        <v>3935</v>
      </c>
      <c r="C11087" s="16" t="s">
        <v>3406</v>
      </c>
      <c r="D11087" s="16" t="s">
        <v>107</v>
      </c>
      <c r="E11087" s="16" t="s">
        <v>1903</v>
      </c>
      <c r="G11087" s="16" t="s">
        <v>1904</v>
      </c>
      <c r="H11087" s="16" t="s">
        <v>231</v>
      </c>
      <c r="I11087" s="31">
        <v>34018725</v>
      </c>
      <c r="J11087" s="31">
        <v>34018725</v>
      </c>
      <c r="K11087" s="32">
        <f>IFERROR((J11087/I11087),0)</f>
        <v>1</v>
      </c>
      <c r="L11087" s="31"/>
      <c r="M11087" s="31"/>
      <c r="N11087" s="39"/>
      <c r="O11087" s="28"/>
      <c r="P11087" s="28"/>
      <c r="Q11087" s="28"/>
      <c r="R11087" s="28"/>
      <c r="S11087" s="25"/>
    </row>
    <row r="11088" spans="2:19" s="16" customFormat="1" outlineLevel="2" x14ac:dyDescent="0.25">
      <c r="B11088" s="16" t="s">
        <v>3935</v>
      </c>
      <c r="C11088" s="16" t="s">
        <v>3406</v>
      </c>
      <c r="D11088" s="16" t="s">
        <v>107</v>
      </c>
      <c r="E11088" s="16" t="s">
        <v>1903</v>
      </c>
      <c r="G11088" s="16" t="s">
        <v>1904</v>
      </c>
      <c r="H11088" s="16" t="s">
        <v>155</v>
      </c>
      <c r="I11088" s="31">
        <v>-44723199</v>
      </c>
      <c r="J11088" s="31"/>
      <c r="K11088" s="32">
        <f>IFERROR((J11088/I11088),0)</f>
        <v>0</v>
      </c>
      <c r="L11088" s="31"/>
      <c r="M11088" s="31"/>
      <c r="N11088" s="39"/>
      <c r="O11088" s="28"/>
      <c r="P11088" s="28"/>
      <c r="Q11088" s="28"/>
      <c r="R11088" s="28"/>
      <c r="S11088" s="25"/>
    </row>
    <row r="11089" spans="2:19" s="16" customFormat="1" outlineLevel="1" x14ac:dyDescent="0.25">
      <c r="B11089" s="47" t="s">
        <v>8244</v>
      </c>
      <c r="C11089" s="47" t="str">
        <f>C11088</f>
        <v>ASIGNACIÓN PARA LA INVERSIÓN LOCAL  - AMBIENTE Y DESARROLLO SOSTENIBLE</v>
      </c>
      <c r="D11089" s="47"/>
      <c r="E11089" s="47" t="str">
        <f>E11088</f>
        <v>25779</v>
      </c>
      <c r="F11089" s="47"/>
      <c r="G11089" s="47" t="str">
        <f>G11088</f>
        <v xml:space="preserve">SUSA                                              </v>
      </c>
      <c r="H11089" s="47" t="s">
        <v>10655</v>
      </c>
      <c r="I11089" s="51">
        <f>SUBTOTAL(9,I11084:I11088)</f>
        <v>612189097</v>
      </c>
      <c r="J11089" s="51">
        <f>SUBTOTAL(9,J11084:J11088)</f>
        <v>558376853.93000007</v>
      </c>
      <c r="K11089" s="49">
        <f>J11089/I11089</f>
        <v>0.9120986581863284</v>
      </c>
      <c r="L11089" s="51">
        <f>SUBTOTAL(9,L11084:L11088)</f>
        <v>147750398.79999998</v>
      </c>
      <c r="M11089" s="51">
        <f>SUBTOTAL(9,M11084:M11088)</f>
        <v>125080550.92999999</v>
      </c>
      <c r="N11089" s="50">
        <f>IFERROR((M11089/L11089),"N.A")</f>
        <v>0.84656658760910231</v>
      </c>
      <c r="O11089" s="28"/>
      <c r="P11089" s="28"/>
      <c r="Q11089" s="28"/>
      <c r="R11089" s="28"/>
      <c r="S11089" s="25"/>
    </row>
    <row r="11090" spans="2:19" s="16" customFormat="1" outlineLevel="2" x14ac:dyDescent="0.25">
      <c r="B11090" s="16" t="s">
        <v>3936</v>
      </c>
      <c r="C11090" s="16" t="s">
        <v>3406</v>
      </c>
      <c r="D11090" s="16" t="s">
        <v>107</v>
      </c>
      <c r="E11090" s="16" t="s">
        <v>1906</v>
      </c>
      <c r="G11090" s="16" t="s">
        <v>1907</v>
      </c>
      <c r="H11090" s="16" t="s">
        <v>152</v>
      </c>
      <c r="I11090" s="35">
        <v>178982219</v>
      </c>
      <c r="J11090" s="35">
        <v>100114460.76000001</v>
      </c>
      <c r="K11090" s="36">
        <f>IFERROR((J11090/I11090),0)</f>
        <v>0.55935422702519966</v>
      </c>
      <c r="L11090" s="35">
        <v>118259404.75</v>
      </c>
      <c r="M11090" s="35">
        <v>100114460.76000001</v>
      </c>
      <c r="N11090" s="40">
        <f>M11090/L11090</f>
        <v>0.84656658784679029</v>
      </c>
      <c r="O11090" s="28"/>
      <c r="P11090" s="28"/>
      <c r="Q11090" s="28"/>
      <c r="R11090" s="28"/>
      <c r="S11090" s="25"/>
    </row>
    <row r="11091" spans="2:19" s="16" customFormat="1" outlineLevel="2" x14ac:dyDescent="0.25">
      <c r="B11091" s="16" t="s">
        <v>3936</v>
      </c>
      <c r="C11091" s="16" t="s">
        <v>3406</v>
      </c>
      <c r="D11091" s="16" t="s">
        <v>107</v>
      </c>
      <c r="E11091" s="16" t="s">
        <v>1906</v>
      </c>
      <c r="G11091" s="16" t="s">
        <v>1907</v>
      </c>
      <c r="H11091" s="16" t="s">
        <v>19</v>
      </c>
      <c r="I11091" s="31">
        <v>298337889</v>
      </c>
      <c r="J11091" s="31">
        <v>298337889</v>
      </c>
      <c r="K11091" s="32">
        <f>IFERROR((J11091/I11091),0)</f>
        <v>1</v>
      </c>
      <c r="L11091" s="31"/>
      <c r="M11091" s="31"/>
      <c r="N11091" s="39"/>
      <c r="O11091" s="28"/>
      <c r="P11091" s="28"/>
      <c r="Q11091" s="28"/>
      <c r="R11091" s="28"/>
      <c r="S11091" s="25"/>
    </row>
    <row r="11092" spans="2:19" s="16" customFormat="1" outlineLevel="2" x14ac:dyDescent="0.25">
      <c r="B11092" s="16" t="s">
        <v>3936</v>
      </c>
      <c r="C11092" s="16" t="s">
        <v>3406</v>
      </c>
      <c r="D11092" s="16" t="s">
        <v>107</v>
      </c>
      <c r="E11092" s="16" t="s">
        <v>1906</v>
      </c>
      <c r="G11092" s="16" t="s">
        <v>1907</v>
      </c>
      <c r="H11092" s="16" t="s">
        <v>154</v>
      </c>
      <c r="I11092" s="31">
        <v>1107</v>
      </c>
      <c r="J11092" s="31">
        <v>1107</v>
      </c>
      <c r="K11092" s="32">
        <f>IFERROR((J11092/I11092),0)</f>
        <v>1</v>
      </c>
      <c r="L11092" s="31"/>
      <c r="M11092" s="31"/>
      <c r="N11092" s="39"/>
      <c r="O11092" s="28"/>
      <c r="P11092" s="28"/>
      <c r="Q11092" s="28"/>
      <c r="R11092" s="28"/>
      <c r="S11092" s="25"/>
    </row>
    <row r="11093" spans="2:19" s="16" customFormat="1" outlineLevel="2" x14ac:dyDescent="0.25">
      <c r="B11093" s="16" t="s">
        <v>3936</v>
      </c>
      <c r="C11093" s="16" t="s">
        <v>3406</v>
      </c>
      <c r="D11093" s="16" t="s">
        <v>107</v>
      </c>
      <c r="E11093" s="16" t="s">
        <v>1906</v>
      </c>
      <c r="G11093" s="16" t="s">
        <v>1907</v>
      </c>
      <c r="H11093" s="16" t="s">
        <v>231</v>
      </c>
      <c r="I11093" s="31">
        <v>27228584</v>
      </c>
      <c r="J11093" s="31">
        <v>27228584</v>
      </c>
      <c r="K11093" s="32">
        <f>IFERROR((J11093/I11093),0)</f>
        <v>1</v>
      </c>
      <c r="L11093" s="31"/>
      <c r="M11093" s="31"/>
      <c r="N11093" s="39"/>
      <c r="O11093" s="28"/>
      <c r="P11093" s="28"/>
      <c r="Q11093" s="28"/>
      <c r="R11093" s="28"/>
      <c r="S11093" s="25"/>
    </row>
    <row r="11094" spans="2:19" s="16" customFormat="1" outlineLevel="2" x14ac:dyDescent="0.25">
      <c r="B11094" s="16" t="s">
        <v>3936</v>
      </c>
      <c r="C11094" s="16" t="s">
        <v>3406</v>
      </c>
      <c r="D11094" s="16" t="s">
        <v>107</v>
      </c>
      <c r="E11094" s="16" t="s">
        <v>1906</v>
      </c>
      <c r="G11094" s="16" t="s">
        <v>1907</v>
      </c>
      <c r="H11094" s="16" t="s">
        <v>155</v>
      </c>
      <c r="I11094" s="31">
        <v>-35796444</v>
      </c>
      <c r="J11094" s="31"/>
      <c r="K11094" s="32">
        <f>IFERROR((J11094/I11094),0)</f>
        <v>0</v>
      </c>
      <c r="L11094" s="31"/>
      <c r="M11094" s="31"/>
      <c r="N11094" s="39"/>
      <c r="O11094" s="28"/>
      <c r="P11094" s="28"/>
      <c r="Q11094" s="28"/>
      <c r="R11094" s="28"/>
      <c r="S11094" s="25"/>
    </row>
    <row r="11095" spans="2:19" s="16" customFormat="1" outlineLevel="1" x14ac:dyDescent="0.25">
      <c r="B11095" s="47" t="s">
        <v>8245</v>
      </c>
      <c r="C11095" s="47" t="str">
        <f>C11094</f>
        <v>ASIGNACIÓN PARA LA INVERSIÓN LOCAL  - AMBIENTE Y DESARROLLO SOSTENIBLE</v>
      </c>
      <c r="D11095" s="47"/>
      <c r="E11095" s="47" t="str">
        <f>E11094</f>
        <v>25777</v>
      </c>
      <c r="F11095" s="47"/>
      <c r="G11095" s="47" t="str">
        <f>G11094</f>
        <v xml:space="preserve">SUPATÁ                                            </v>
      </c>
      <c r="H11095" s="47" t="s">
        <v>10655</v>
      </c>
      <c r="I11095" s="51">
        <f>SUBTOTAL(9,I11090:I11094)</f>
        <v>468753355</v>
      </c>
      <c r="J11095" s="51">
        <f>SUBTOTAL(9,J11090:J11094)</f>
        <v>425682040.75999999</v>
      </c>
      <c r="K11095" s="49">
        <f>J11095/I11095</f>
        <v>0.90811518727156626</v>
      </c>
      <c r="L11095" s="51">
        <f>SUBTOTAL(9,L11090:L11094)</f>
        <v>118259404.75</v>
      </c>
      <c r="M11095" s="51">
        <f>SUBTOTAL(9,M11090:M11094)</f>
        <v>100114460.76000001</v>
      </c>
      <c r="N11095" s="50">
        <f>IFERROR((M11095/L11095),"N.A")</f>
        <v>0.84656658784679029</v>
      </c>
      <c r="O11095" s="28"/>
      <c r="P11095" s="28"/>
      <c r="Q11095" s="28"/>
      <c r="R11095" s="28"/>
      <c r="S11095" s="25"/>
    </row>
    <row r="11096" spans="2:19" s="16" customFormat="1" outlineLevel="2" x14ac:dyDescent="0.25">
      <c r="B11096" s="16" t="s">
        <v>3937</v>
      </c>
      <c r="C11096" s="16" t="s">
        <v>3406</v>
      </c>
      <c r="D11096" s="16" t="s">
        <v>107</v>
      </c>
      <c r="E11096" s="16" t="s">
        <v>1909</v>
      </c>
      <c r="G11096" s="16" t="s">
        <v>1910</v>
      </c>
      <c r="H11096" s="16" t="s">
        <v>152</v>
      </c>
      <c r="I11096" s="35">
        <v>186071952</v>
      </c>
      <c r="J11096" s="35">
        <v>104080132.89000002</v>
      </c>
      <c r="K11096" s="36">
        <f>IFERROR((J11096/I11096),0)</f>
        <v>0.55935422706803239</v>
      </c>
      <c r="L11096" s="35">
        <v>122943823.24000001</v>
      </c>
      <c r="M11096" s="35">
        <v>104080132.89000002</v>
      </c>
      <c r="N11096" s="40">
        <f>M11096/L11096</f>
        <v>0.84656658746347935</v>
      </c>
      <c r="O11096" s="28"/>
      <c r="P11096" s="28"/>
      <c r="Q11096" s="28"/>
      <c r="R11096" s="28"/>
      <c r="S11096" s="25"/>
    </row>
    <row r="11097" spans="2:19" s="16" customFormat="1" outlineLevel="2" x14ac:dyDescent="0.25">
      <c r="B11097" s="16" t="s">
        <v>3937</v>
      </c>
      <c r="C11097" s="16" t="s">
        <v>3406</v>
      </c>
      <c r="D11097" s="16" t="s">
        <v>107</v>
      </c>
      <c r="E11097" s="16" t="s">
        <v>1909</v>
      </c>
      <c r="G11097" s="16" t="s">
        <v>1910</v>
      </c>
      <c r="H11097" s="16" t="s">
        <v>19</v>
      </c>
      <c r="I11097" s="31">
        <v>367790195</v>
      </c>
      <c r="J11097" s="31">
        <v>367790195</v>
      </c>
      <c r="K11097" s="32">
        <f>IFERROR((J11097/I11097),0)</f>
        <v>1</v>
      </c>
      <c r="L11097" s="31"/>
      <c r="M11097" s="31"/>
      <c r="N11097" s="39"/>
      <c r="O11097" s="28"/>
      <c r="P11097" s="28"/>
      <c r="Q11097" s="28"/>
      <c r="R11097" s="28"/>
      <c r="S11097" s="25"/>
    </row>
    <row r="11098" spans="2:19" s="16" customFormat="1" outlineLevel="2" x14ac:dyDescent="0.25">
      <c r="B11098" s="16" t="s">
        <v>3937</v>
      </c>
      <c r="C11098" s="16" t="s">
        <v>3406</v>
      </c>
      <c r="D11098" s="16" t="s">
        <v>107</v>
      </c>
      <c r="E11098" s="16" t="s">
        <v>1909</v>
      </c>
      <c r="G11098" s="16" t="s">
        <v>1910</v>
      </c>
      <c r="H11098" s="16" t="s">
        <v>154</v>
      </c>
      <c r="I11098" s="31">
        <v>1151</v>
      </c>
      <c r="J11098" s="31">
        <v>1151</v>
      </c>
      <c r="K11098" s="32">
        <f>IFERROR((J11098/I11098),0)</f>
        <v>1</v>
      </c>
      <c r="L11098" s="31"/>
      <c r="M11098" s="31"/>
      <c r="N11098" s="39"/>
      <c r="O11098" s="28"/>
      <c r="P11098" s="28"/>
      <c r="Q11098" s="28"/>
      <c r="R11098" s="28"/>
      <c r="S11098" s="25"/>
    </row>
    <row r="11099" spans="2:19" s="16" customFormat="1" outlineLevel="2" x14ac:dyDescent="0.25">
      <c r="B11099" s="16" t="s">
        <v>3937</v>
      </c>
      <c r="C11099" s="16" t="s">
        <v>3406</v>
      </c>
      <c r="D11099" s="16" t="s">
        <v>107</v>
      </c>
      <c r="E11099" s="16" t="s">
        <v>1909</v>
      </c>
      <c r="G11099" s="16" t="s">
        <v>1910</v>
      </c>
      <c r="H11099" s="16" t="s">
        <v>231</v>
      </c>
      <c r="I11099" s="31">
        <v>28307146</v>
      </c>
      <c r="J11099" s="31">
        <v>28307146</v>
      </c>
      <c r="K11099" s="32">
        <f>IFERROR((J11099/I11099),0)</f>
        <v>1</v>
      </c>
      <c r="L11099" s="31"/>
      <c r="M11099" s="31"/>
      <c r="N11099" s="39"/>
      <c r="O11099" s="28"/>
      <c r="P11099" s="28"/>
      <c r="Q11099" s="28"/>
      <c r="R11099" s="28"/>
      <c r="S11099" s="25"/>
    </row>
    <row r="11100" spans="2:19" s="16" customFormat="1" outlineLevel="2" x14ac:dyDescent="0.25">
      <c r="B11100" s="16" t="s">
        <v>3937</v>
      </c>
      <c r="C11100" s="16" t="s">
        <v>3406</v>
      </c>
      <c r="D11100" s="16" t="s">
        <v>107</v>
      </c>
      <c r="E11100" s="16" t="s">
        <v>1909</v>
      </c>
      <c r="G11100" s="16" t="s">
        <v>1910</v>
      </c>
      <c r="H11100" s="16" t="s">
        <v>155</v>
      </c>
      <c r="I11100" s="31">
        <v>-37214390</v>
      </c>
      <c r="J11100" s="31"/>
      <c r="K11100" s="32">
        <f>IFERROR((J11100/I11100),0)</f>
        <v>0</v>
      </c>
      <c r="L11100" s="31"/>
      <c r="M11100" s="31"/>
      <c r="N11100" s="39"/>
      <c r="O11100" s="28"/>
      <c r="P11100" s="28"/>
      <c r="Q11100" s="28"/>
      <c r="R11100" s="28"/>
      <c r="S11100" s="25"/>
    </row>
    <row r="11101" spans="2:19" s="16" customFormat="1" outlineLevel="1" x14ac:dyDescent="0.25">
      <c r="B11101" s="47" t="s">
        <v>8246</v>
      </c>
      <c r="C11101" s="47" t="str">
        <f>C11100</f>
        <v>ASIGNACIÓN PARA LA INVERSIÓN LOCAL  - AMBIENTE Y DESARROLLO SOSTENIBLE</v>
      </c>
      <c r="D11101" s="47"/>
      <c r="E11101" s="47" t="str">
        <f>E11100</f>
        <v>25772</v>
      </c>
      <c r="F11101" s="47"/>
      <c r="G11101" s="47" t="str">
        <f>G11100</f>
        <v xml:space="preserve">SUESCA                                            </v>
      </c>
      <c r="H11101" s="47" t="s">
        <v>10655</v>
      </c>
      <c r="I11101" s="51">
        <f>SUBTOTAL(9,I11096:I11100)</f>
        <v>544956054</v>
      </c>
      <c r="J11101" s="51">
        <f>SUBTOTAL(9,J11096:J11100)</f>
        <v>500178624.88999999</v>
      </c>
      <c r="K11101" s="49">
        <f>J11101/I11101</f>
        <v>0.91783295408623899</v>
      </c>
      <c r="L11101" s="51">
        <f>SUBTOTAL(9,L11096:L11100)</f>
        <v>122943823.24000001</v>
      </c>
      <c r="M11101" s="51">
        <f>SUBTOTAL(9,M11096:M11100)</f>
        <v>104080132.89000002</v>
      </c>
      <c r="N11101" s="50">
        <f>IFERROR((M11101/L11101),"N.A")</f>
        <v>0.84656658746347935</v>
      </c>
      <c r="O11101" s="28"/>
      <c r="P11101" s="28"/>
      <c r="Q11101" s="28"/>
      <c r="R11101" s="28"/>
      <c r="S11101" s="25"/>
    </row>
    <row r="11102" spans="2:19" s="16" customFormat="1" outlineLevel="2" x14ac:dyDescent="0.25">
      <c r="B11102" s="16" t="s">
        <v>3938</v>
      </c>
      <c r="C11102" s="16" t="s">
        <v>3406</v>
      </c>
      <c r="D11102" s="16" t="s">
        <v>107</v>
      </c>
      <c r="E11102" s="16" t="s">
        <v>1912</v>
      </c>
      <c r="G11102" s="16" t="s">
        <v>1913</v>
      </c>
      <c r="H11102" s="16" t="s">
        <v>152</v>
      </c>
      <c r="I11102" s="35">
        <v>148224718</v>
      </c>
      <c r="J11102" s="35">
        <v>82910122.549999997</v>
      </c>
      <c r="K11102" s="36">
        <f>IFERROR((J11102/I11102),0)</f>
        <v>0.55935422693804682</v>
      </c>
      <c r="L11102" s="35">
        <v>97936918.060000017</v>
      </c>
      <c r="M11102" s="35">
        <v>82910122.549999997</v>
      </c>
      <c r="N11102" s="40">
        <f>M11102/L11102</f>
        <v>0.84656658788472383</v>
      </c>
      <c r="O11102" s="28"/>
      <c r="P11102" s="28"/>
      <c r="Q11102" s="28"/>
      <c r="R11102" s="28"/>
      <c r="S11102" s="25"/>
    </row>
    <row r="11103" spans="2:19" s="16" customFormat="1" outlineLevel="2" x14ac:dyDescent="0.25">
      <c r="B11103" s="16" t="s">
        <v>3938</v>
      </c>
      <c r="C11103" s="16" t="s">
        <v>3406</v>
      </c>
      <c r="D11103" s="16" t="s">
        <v>107</v>
      </c>
      <c r="E11103" s="16" t="s">
        <v>1912</v>
      </c>
      <c r="G11103" s="16" t="s">
        <v>1913</v>
      </c>
      <c r="H11103" s="16" t="s">
        <v>19</v>
      </c>
      <c r="I11103" s="31">
        <v>291806688</v>
      </c>
      <c r="J11103" s="31">
        <v>291806688</v>
      </c>
      <c r="K11103" s="32">
        <f>IFERROR((J11103/I11103),0)</f>
        <v>1</v>
      </c>
      <c r="L11103" s="31"/>
      <c r="M11103" s="31"/>
      <c r="N11103" s="39"/>
      <c r="O11103" s="28"/>
      <c r="P11103" s="28"/>
      <c r="Q11103" s="28"/>
      <c r="R11103" s="28"/>
      <c r="S11103" s="25"/>
    </row>
    <row r="11104" spans="2:19" s="16" customFormat="1" outlineLevel="2" x14ac:dyDescent="0.25">
      <c r="B11104" s="16" t="s">
        <v>3938</v>
      </c>
      <c r="C11104" s="16" t="s">
        <v>3406</v>
      </c>
      <c r="D11104" s="16" t="s">
        <v>107</v>
      </c>
      <c r="E11104" s="16" t="s">
        <v>1912</v>
      </c>
      <c r="G11104" s="16" t="s">
        <v>1913</v>
      </c>
      <c r="H11104" s="16" t="s">
        <v>154</v>
      </c>
      <c r="I11104" s="31">
        <v>917</v>
      </c>
      <c r="J11104" s="31">
        <v>917</v>
      </c>
      <c r="K11104" s="32">
        <f>IFERROR((J11104/I11104),0)</f>
        <v>1</v>
      </c>
      <c r="L11104" s="31"/>
      <c r="M11104" s="31"/>
      <c r="N11104" s="39"/>
      <c r="O11104" s="28"/>
      <c r="P11104" s="28"/>
      <c r="Q11104" s="28"/>
      <c r="R11104" s="28"/>
      <c r="S11104" s="25"/>
    </row>
    <row r="11105" spans="2:19" s="16" customFormat="1" outlineLevel="2" x14ac:dyDescent="0.25">
      <c r="B11105" s="16" t="s">
        <v>3938</v>
      </c>
      <c r="C11105" s="16" t="s">
        <v>3406</v>
      </c>
      <c r="D11105" s="16" t="s">
        <v>107</v>
      </c>
      <c r="E11105" s="16" t="s">
        <v>1912</v>
      </c>
      <c r="G11105" s="16" t="s">
        <v>1913</v>
      </c>
      <c r="H11105" s="16" t="s">
        <v>231</v>
      </c>
      <c r="I11105" s="31">
        <v>22549442</v>
      </c>
      <c r="J11105" s="31">
        <v>22549442</v>
      </c>
      <c r="K11105" s="32">
        <f>IFERROR((J11105/I11105),0)</f>
        <v>1</v>
      </c>
      <c r="L11105" s="31"/>
      <c r="M11105" s="31"/>
      <c r="N11105" s="39"/>
      <c r="O11105" s="28"/>
      <c r="P11105" s="28"/>
      <c r="Q11105" s="28"/>
      <c r="R11105" s="28"/>
      <c r="S11105" s="25"/>
    </row>
    <row r="11106" spans="2:19" s="16" customFormat="1" outlineLevel="2" x14ac:dyDescent="0.25">
      <c r="B11106" s="16" t="s">
        <v>3938</v>
      </c>
      <c r="C11106" s="16" t="s">
        <v>3406</v>
      </c>
      <c r="D11106" s="16" t="s">
        <v>107</v>
      </c>
      <c r="E11106" s="16" t="s">
        <v>1912</v>
      </c>
      <c r="G11106" s="16" t="s">
        <v>1913</v>
      </c>
      <c r="H11106" s="16" t="s">
        <v>155</v>
      </c>
      <c r="I11106" s="31">
        <v>-29644944</v>
      </c>
      <c r="J11106" s="31"/>
      <c r="K11106" s="32">
        <f>IFERROR((J11106/I11106),0)</f>
        <v>0</v>
      </c>
      <c r="L11106" s="31"/>
      <c r="M11106" s="31"/>
      <c r="N11106" s="39"/>
      <c r="O11106" s="28"/>
      <c r="P11106" s="28"/>
      <c r="Q11106" s="28"/>
      <c r="R11106" s="28"/>
      <c r="S11106" s="25"/>
    </row>
    <row r="11107" spans="2:19" s="16" customFormat="1" outlineLevel="1" x14ac:dyDescent="0.25">
      <c r="B11107" s="47" t="s">
        <v>8247</v>
      </c>
      <c r="C11107" s="47" t="str">
        <f>C11106</f>
        <v>ASIGNACIÓN PARA LA INVERSIÓN LOCAL  - AMBIENTE Y DESARROLLO SOSTENIBLE</v>
      </c>
      <c r="D11107" s="47"/>
      <c r="E11107" s="47" t="str">
        <f>E11106</f>
        <v>25769</v>
      </c>
      <c r="F11107" s="47"/>
      <c r="G11107" s="47" t="str">
        <f>G11106</f>
        <v xml:space="preserve">SUBACHOQUE                                        </v>
      </c>
      <c r="H11107" s="47" t="s">
        <v>10655</v>
      </c>
      <c r="I11107" s="51">
        <f>SUBTOTAL(9,I11102:I11106)</f>
        <v>432936821</v>
      </c>
      <c r="J11107" s="51">
        <f>SUBTOTAL(9,J11102:J11106)</f>
        <v>397267169.55000001</v>
      </c>
      <c r="K11107" s="49">
        <f>J11107/I11107</f>
        <v>0.91761003056378987</v>
      </c>
      <c r="L11107" s="51">
        <f>SUBTOTAL(9,L11102:L11106)</f>
        <v>97936918.060000017</v>
      </c>
      <c r="M11107" s="51">
        <f>SUBTOTAL(9,M11102:M11106)</f>
        <v>82910122.549999997</v>
      </c>
      <c r="N11107" s="50">
        <f>IFERROR((M11107/L11107),"N.A")</f>
        <v>0.84656658788472383</v>
      </c>
      <c r="O11107" s="28"/>
      <c r="P11107" s="28"/>
      <c r="Q11107" s="28"/>
      <c r="R11107" s="28"/>
      <c r="S11107" s="25"/>
    </row>
    <row r="11108" spans="2:19" s="16" customFormat="1" outlineLevel="2" x14ac:dyDescent="0.25">
      <c r="B11108" s="16" t="s">
        <v>3939</v>
      </c>
      <c r="C11108" s="16" t="s">
        <v>3406</v>
      </c>
      <c r="D11108" s="16" t="s">
        <v>107</v>
      </c>
      <c r="E11108" s="16" t="s">
        <v>1918</v>
      </c>
      <c r="G11108" s="16" t="s">
        <v>1919</v>
      </c>
      <c r="H11108" s="16" t="s">
        <v>152</v>
      </c>
      <c r="I11108" s="35">
        <v>171235818</v>
      </c>
      <c r="J11108" s="35">
        <v>95781478.639999986</v>
      </c>
      <c r="K11108" s="36">
        <f>IFERROR((J11108/I11108),0)</f>
        <v>0.55935422716291738</v>
      </c>
      <c r="L11108" s="35">
        <v>113141104.16</v>
      </c>
      <c r="M11108" s="35">
        <v>95781478.639999986</v>
      </c>
      <c r="N11108" s="40">
        <f>M11108/L11108</f>
        <v>0.8465665891376607</v>
      </c>
      <c r="O11108" s="28"/>
      <c r="P11108" s="28"/>
      <c r="Q11108" s="28"/>
      <c r="R11108" s="28"/>
      <c r="S11108" s="25"/>
    </row>
    <row r="11109" spans="2:19" s="16" customFormat="1" outlineLevel="2" x14ac:dyDescent="0.25">
      <c r="B11109" s="16" t="s">
        <v>3939</v>
      </c>
      <c r="C11109" s="16" t="s">
        <v>3406</v>
      </c>
      <c r="D11109" s="16" t="s">
        <v>107</v>
      </c>
      <c r="E11109" s="16" t="s">
        <v>1918</v>
      </c>
      <c r="G11109" s="16" t="s">
        <v>1919</v>
      </c>
      <c r="H11109" s="16" t="s">
        <v>19</v>
      </c>
      <c r="I11109" s="31">
        <v>322293505</v>
      </c>
      <c r="J11109" s="31">
        <v>322293505</v>
      </c>
      <c r="K11109" s="32">
        <f>IFERROR((J11109/I11109),0)</f>
        <v>1</v>
      </c>
      <c r="L11109" s="31"/>
      <c r="M11109" s="31"/>
      <c r="N11109" s="39"/>
      <c r="O11109" s="28"/>
      <c r="P11109" s="28"/>
      <c r="Q11109" s="28"/>
      <c r="R11109" s="28"/>
      <c r="S11109" s="25"/>
    </row>
    <row r="11110" spans="2:19" s="16" customFormat="1" outlineLevel="2" x14ac:dyDescent="0.25">
      <c r="B11110" s="16" t="s">
        <v>3939</v>
      </c>
      <c r="C11110" s="16" t="s">
        <v>3406</v>
      </c>
      <c r="D11110" s="16" t="s">
        <v>107</v>
      </c>
      <c r="E11110" s="16" t="s">
        <v>1918</v>
      </c>
      <c r="G11110" s="16" t="s">
        <v>1919</v>
      </c>
      <c r="H11110" s="16" t="s">
        <v>154</v>
      </c>
      <c r="I11110" s="31">
        <v>1059</v>
      </c>
      <c r="J11110" s="31">
        <v>1059</v>
      </c>
      <c r="K11110" s="32">
        <f>IFERROR((J11110/I11110),0)</f>
        <v>1</v>
      </c>
      <c r="L11110" s="31"/>
      <c r="M11110" s="31"/>
      <c r="N11110" s="39"/>
      <c r="O11110" s="28"/>
      <c r="P11110" s="28"/>
      <c r="Q11110" s="28"/>
      <c r="R11110" s="28"/>
      <c r="S11110" s="25"/>
    </row>
    <row r="11111" spans="2:19" s="16" customFormat="1" outlineLevel="2" x14ac:dyDescent="0.25">
      <c r="B11111" s="16" t="s">
        <v>3939</v>
      </c>
      <c r="C11111" s="16" t="s">
        <v>3406</v>
      </c>
      <c r="D11111" s="16" t="s">
        <v>107</v>
      </c>
      <c r="E11111" s="16" t="s">
        <v>1918</v>
      </c>
      <c r="G11111" s="16" t="s">
        <v>1919</v>
      </c>
      <c r="H11111" s="16" t="s">
        <v>231</v>
      </c>
      <c r="I11111" s="31">
        <v>26050123</v>
      </c>
      <c r="J11111" s="31">
        <v>26050123</v>
      </c>
      <c r="K11111" s="32">
        <f>IFERROR((J11111/I11111),0)</f>
        <v>1</v>
      </c>
      <c r="L11111" s="31"/>
      <c r="M11111" s="31"/>
      <c r="N11111" s="39"/>
      <c r="O11111" s="28"/>
      <c r="P11111" s="28"/>
      <c r="Q11111" s="28"/>
      <c r="R11111" s="28"/>
      <c r="S11111" s="25"/>
    </row>
    <row r="11112" spans="2:19" s="16" customFormat="1" outlineLevel="2" x14ac:dyDescent="0.25">
      <c r="B11112" s="16" t="s">
        <v>3939</v>
      </c>
      <c r="C11112" s="16" t="s">
        <v>3406</v>
      </c>
      <c r="D11112" s="16" t="s">
        <v>107</v>
      </c>
      <c r="E11112" s="16" t="s">
        <v>1918</v>
      </c>
      <c r="G11112" s="16" t="s">
        <v>1919</v>
      </c>
      <c r="H11112" s="16" t="s">
        <v>155</v>
      </c>
      <c r="I11112" s="31">
        <v>-34247164</v>
      </c>
      <c r="J11112" s="31"/>
      <c r="K11112" s="32">
        <f>IFERROR((J11112/I11112),0)</f>
        <v>0</v>
      </c>
      <c r="L11112" s="31"/>
      <c r="M11112" s="31"/>
      <c r="N11112" s="39"/>
      <c r="O11112" s="28"/>
      <c r="P11112" s="28"/>
      <c r="Q11112" s="28"/>
      <c r="R11112" s="28"/>
      <c r="S11112" s="25"/>
    </row>
    <row r="11113" spans="2:19" s="16" customFormat="1" outlineLevel="1" x14ac:dyDescent="0.25">
      <c r="B11113" s="47" t="s">
        <v>8248</v>
      </c>
      <c r="C11113" s="47" t="str">
        <f>C11112</f>
        <v>ASIGNACIÓN PARA LA INVERSIÓN LOCAL  - AMBIENTE Y DESARROLLO SOSTENIBLE</v>
      </c>
      <c r="D11113" s="47"/>
      <c r="E11113" s="47" t="str">
        <f>E11112</f>
        <v>25745</v>
      </c>
      <c r="F11113" s="47"/>
      <c r="G11113" s="47" t="str">
        <f>G11112</f>
        <v xml:space="preserve">SIMIJACA                                          </v>
      </c>
      <c r="H11113" s="47" t="s">
        <v>10655</v>
      </c>
      <c r="I11113" s="51">
        <f>SUBTOTAL(9,I11108:I11112)</f>
        <v>485333341</v>
      </c>
      <c r="J11113" s="51">
        <f>SUBTOTAL(9,J11108:J11112)</f>
        <v>444126165.63999999</v>
      </c>
      <c r="K11113" s="49">
        <f>J11113/I11113</f>
        <v>0.91509510705550312</v>
      </c>
      <c r="L11113" s="51">
        <f>SUBTOTAL(9,L11108:L11112)</f>
        <v>113141104.16</v>
      </c>
      <c r="M11113" s="51">
        <f>SUBTOTAL(9,M11108:M11112)</f>
        <v>95781478.639999986</v>
      </c>
      <c r="N11113" s="50">
        <f>IFERROR((M11113/L11113),"N.A")</f>
        <v>0.8465665891376607</v>
      </c>
      <c r="O11113" s="28"/>
      <c r="P11113" s="28"/>
      <c r="Q11113" s="28"/>
      <c r="R11113" s="28"/>
      <c r="S11113" s="25"/>
    </row>
    <row r="11114" spans="2:19" s="16" customFormat="1" outlineLevel="2" x14ac:dyDescent="0.25">
      <c r="B11114" s="16" t="s">
        <v>3940</v>
      </c>
      <c r="C11114" s="16" t="s">
        <v>3406</v>
      </c>
      <c r="D11114" s="16" t="s">
        <v>107</v>
      </c>
      <c r="E11114" s="16" t="s">
        <v>1921</v>
      </c>
      <c r="G11114" s="16" t="s">
        <v>1922</v>
      </c>
      <c r="H11114" s="16" t="s">
        <v>152</v>
      </c>
      <c r="I11114" s="35">
        <v>271470959</v>
      </c>
      <c r="J11114" s="35">
        <v>151848428.42000002</v>
      </c>
      <c r="K11114" s="36">
        <f>IFERROR((J11114/I11114),0)</f>
        <v>0.55935422698381532</v>
      </c>
      <c r="L11114" s="35">
        <v>179369739.66</v>
      </c>
      <c r="M11114" s="35">
        <v>151848428.42000002</v>
      </c>
      <c r="N11114" s="40">
        <f>M11114/L11114</f>
        <v>0.8465665875851337</v>
      </c>
      <c r="O11114" s="28"/>
      <c r="P11114" s="28"/>
      <c r="Q11114" s="28"/>
      <c r="R11114" s="28"/>
      <c r="S11114" s="25"/>
    </row>
    <row r="11115" spans="2:19" s="16" customFormat="1" outlineLevel="2" x14ac:dyDescent="0.25">
      <c r="B11115" s="16" t="s">
        <v>3940</v>
      </c>
      <c r="C11115" s="16" t="s">
        <v>3406</v>
      </c>
      <c r="D11115" s="16" t="s">
        <v>107</v>
      </c>
      <c r="E11115" s="16" t="s">
        <v>1921</v>
      </c>
      <c r="G11115" s="16" t="s">
        <v>1922</v>
      </c>
      <c r="H11115" s="16" t="s">
        <v>19</v>
      </c>
      <c r="I11115" s="31">
        <v>483471495</v>
      </c>
      <c r="J11115" s="31">
        <v>483471495</v>
      </c>
      <c r="K11115" s="32">
        <f>IFERROR((J11115/I11115),0)</f>
        <v>1</v>
      </c>
      <c r="L11115" s="31"/>
      <c r="M11115" s="31"/>
      <c r="N11115" s="39"/>
      <c r="O11115" s="28"/>
      <c r="P11115" s="28"/>
      <c r="Q11115" s="28"/>
      <c r="R11115" s="28"/>
      <c r="S11115" s="25"/>
    </row>
    <row r="11116" spans="2:19" s="16" customFormat="1" outlineLevel="2" x14ac:dyDescent="0.25">
      <c r="B11116" s="16" t="s">
        <v>3940</v>
      </c>
      <c r="C11116" s="16" t="s">
        <v>3406</v>
      </c>
      <c r="D11116" s="16" t="s">
        <v>107</v>
      </c>
      <c r="E11116" s="16" t="s">
        <v>1921</v>
      </c>
      <c r="G11116" s="16" t="s">
        <v>1922</v>
      </c>
      <c r="H11116" s="16" t="s">
        <v>154</v>
      </c>
      <c r="I11116" s="31">
        <v>1679</v>
      </c>
      <c r="J11116" s="31">
        <v>1679</v>
      </c>
      <c r="K11116" s="32">
        <f>IFERROR((J11116/I11116),0)</f>
        <v>1</v>
      </c>
      <c r="L11116" s="31"/>
      <c r="M11116" s="31"/>
      <c r="N11116" s="39"/>
      <c r="O11116" s="28"/>
      <c r="P11116" s="28"/>
      <c r="Q11116" s="28"/>
      <c r="R11116" s="28"/>
      <c r="S11116" s="25"/>
    </row>
    <row r="11117" spans="2:19" s="16" customFormat="1" outlineLevel="2" x14ac:dyDescent="0.25">
      <c r="B11117" s="16" t="s">
        <v>3940</v>
      </c>
      <c r="C11117" s="16" t="s">
        <v>3406</v>
      </c>
      <c r="D11117" s="16" t="s">
        <v>107</v>
      </c>
      <c r="E11117" s="16" t="s">
        <v>1921</v>
      </c>
      <c r="G11117" s="16" t="s">
        <v>1922</v>
      </c>
      <c r="H11117" s="16" t="s">
        <v>231</v>
      </c>
      <c r="I11117" s="31">
        <v>41298906</v>
      </c>
      <c r="J11117" s="31">
        <v>41298906</v>
      </c>
      <c r="K11117" s="32">
        <f>IFERROR((J11117/I11117),0)</f>
        <v>1</v>
      </c>
      <c r="L11117" s="31"/>
      <c r="M11117" s="31"/>
      <c r="N11117" s="39"/>
      <c r="O11117" s="28"/>
      <c r="P11117" s="28"/>
      <c r="Q11117" s="28"/>
      <c r="R11117" s="28"/>
      <c r="S11117" s="25"/>
    </row>
    <row r="11118" spans="2:19" s="16" customFormat="1" outlineLevel="2" x14ac:dyDescent="0.25">
      <c r="B11118" s="16" t="s">
        <v>3940</v>
      </c>
      <c r="C11118" s="16" t="s">
        <v>3406</v>
      </c>
      <c r="D11118" s="16" t="s">
        <v>107</v>
      </c>
      <c r="E11118" s="16" t="s">
        <v>1921</v>
      </c>
      <c r="G11118" s="16" t="s">
        <v>1922</v>
      </c>
      <c r="H11118" s="16" t="s">
        <v>155</v>
      </c>
      <c r="I11118" s="31">
        <v>-54294192</v>
      </c>
      <c r="J11118" s="31"/>
      <c r="K11118" s="32">
        <f>IFERROR((J11118/I11118),0)</f>
        <v>0</v>
      </c>
      <c r="L11118" s="31"/>
      <c r="M11118" s="31"/>
      <c r="N11118" s="39"/>
      <c r="O11118" s="28"/>
      <c r="P11118" s="28"/>
      <c r="Q11118" s="28"/>
      <c r="R11118" s="28"/>
      <c r="S11118" s="25"/>
    </row>
    <row r="11119" spans="2:19" s="16" customFormat="1" outlineLevel="1" x14ac:dyDescent="0.25">
      <c r="B11119" s="47" t="s">
        <v>8249</v>
      </c>
      <c r="C11119" s="47" t="str">
        <f>C11118</f>
        <v>ASIGNACIÓN PARA LA INVERSIÓN LOCAL  - AMBIENTE Y DESARROLLO SOSTENIBLE</v>
      </c>
      <c r="D11119" s="47"/>
      <c r="E11119" s="47" t="str">
        <f>E11118</f>
        <v>25743</v>
      </c>
      <c r="F11119" s="47"/>
      <c r="G11119" s="47" t="str">
        <f>G11118</f>
        <v xml:space="preserve">SILVANIA                                          </v>
      </c>
      <c r="H11119" s="47" t="s">
        <v>10655</v>
      </c>
      <c r="I11119" s="51">
        <f>SUBTOTAL(9,I11114:I11118)</f>
        <v>741948847</v>
      </c>
      <c r="J11119" s="51">
        <f>SUBTOTAL(9,J11114:J11118)</f>
        <v>676620508.42000008</v>
      </c>
      <c r="K11119" s="49">
        <f>J11119/I11119</f>
        <v>0.91195034692196253</v>
      </c>
      <c r="L11119" s="51">
        <f>SUBTOTAL(9,L11114:L11118)</f>
        <v>179369739.66</v>
      </c>
      <c r="M11119" s="51">
        <f>SUBTOTAL(9,M11114:M11118)</f>
        <v>151848428.42000002</v>
      </c>
      <c r="N11119" s="50">
        <f>IFERROR((M11119/L11119),"N.A")</f>
        <v>0.8465665875851337</v>
      </c>
      <c r="O11119" s="28"/>
      <c r="P11119" s="28"/>
      <c r="Q11119" s="28"/>
      <c r="R11119" s="28"/>
      <c r="S11119" s="25"/>
    </row>
    <row r="11120" spans="2:19" s="16" customFormat="1" outlineLevel="2" x14ac:dyDescent="0.25">
      <c r="B11120" s="16" t="s">
        <v>3941</v>
      </c>
      <c r="C11120" s="16" t="s">
        <v>3406</v>
      </c>
      <c r="D11120" s="16" t="s">
        <v>107</v>
      </c>
      <c r="E11120" s="16" t="s">
        <v>1924</v>
      </c>
      <c r="G11120" s="16" t="s">
        <v>1925</v>
      </c>
      <c r="H11120" s="16" t="s">
        <v>152</v>
      </c>
      <c r="I11120" s="35">
        <v>271877382</v>
      </c>
      <c r="J11120" s="35">
        <v>152075762.85999998</v>
      </c>
      <c r="K11120" s="36">
        <f>IFERROR((J11120/I11120),0)</f>
        <v>0.5593542270463675</v>
      </c>
      <c r="L11120" s="35">
        <v>179638276.57999995</v>
      </c>
      <c r="M11120" s="35">
        <v>152075762.85999998</v>
      </c>
      <c r="N11120" s="40">
        <f>M11120/L11120</f>
        <v>0.84656658789684336</v>
      </c>
      <c r="O11120" s="28"/>
      <c r="P11120" s="28"/>
      <c r="Q11120" s="28"/>
      <c r="R11120" s="28"/>
      <c r="S11120" s="25"/>
    </row>
    <row r="11121" spans="2:19" s="16" customFormat="1" outlineLevel="2" x14ac:dyDescent="0.25">
      <c r="B11121" s="16" t="s">
        <v>3941</v>
      </c>
      <c r="C11121" s="16" t="s">
        <v>3406</v>
      </c>
      <c r="D11121" s="16" t="s">
        <v>107</v>
      </c>
      <c r="E11121" s="16" t="s">
        <v>1924</v>
      </c>
      <c r="G11121" s="16" t="s">
        <v>1925</v>
      </c>
      <c r="H11121" s="16" t="s">
        <v>19</v>
      </c>
      <c r="I11121" s="31">
        <v>526190125</v>
      </c>
      <c r="J11121" s="31">
        <v>526190125</v>
      </c>
      <c r="K11121" s="32">
        <f>IFERROR((J11121/I11121),0)</f>
        <v>1</v>
      </c>
      <c r="L11121" s="31"/>
      <c r="M11121" s="31"/>
      <c r="N11121" s="39"/>
      <c r="O11121" s="28"/>
      <c r="P11121" s="28"/>
      <c r="Q11121" s="28"/>
      <c r="R11121" s="28"/>
      <c r="S11121" s="25"/>
    </row>
    <row r="11122" spans="2:19" s="16" customFormat="1" outlineLevel="2" x14ac:dyDescent="0.25">
      <c r="B11122" s="16" t="s">
        <v>3941</v>
      </c>
      <c r="C11122" s="16" t="s">
        <v>3406</v>
      </c>
      <c r="D11122" s="16" t="s">
        <v>107</v>
      </c>
      <c r="E11122" s="16" t="s">
        <v>1924</v>
      </c>
      <c r="G11122" s="16" t="s">
        <v>1925</v>
      </c>
      <c r="H11122" s="16" t="s">
        <v>154</v>
      </c>
      <c r="I11122" s="31">
        <v>1682</v>
      </c>
      <c r="J11122" s="31">
        <v>1682</v>
      </c>
      <c r="K11122" s="32">
        <f>IFERROR((J11122/I11122),0)</f>
        <v>1</v>
      </c>
      <c r="L11122" s="31"/>
      <c r="M11122" s="31"/>
      <c r="N11122" s="39"/>
      <c r="O11122" s="28"/>
      <c r="P11122" s="28"/>
      <c r="Q11122" s="28"/>
      <c r="R11122" s="28"/>
      <c r="S11122" s="25"/>
    </row>
    <row r="11123" spans="2:19" s="16" customFormat="1" outlineLevel="2" x14ac:dyDescent="0.25">
      <c r="B11123" s="16" t="s">
        <v>3941</v>
      </c>
      <c r="C11123" s="16" t="s">
        <v>3406</v>
      </c>
      <c r="D11123" s="16" t="s">
        <v>107</v>
      </c>
      <c r="E11123" s="16" t="s">
        <v>1924</v>
      </c>
      <c r="G11123" s="16" t="s">
        <v>1925</v>
      </c>
      <c r="H11123" s="16" t="s">
        <v>231</v>
      </c>
      <c r="I11123" s="31">
        <v>41360735</v>
      </c>
      <c r="J11123" s="31">
        <v>41360735</v>
      </c>
      <c r="K11123" s="32">
        <f>IFERROR((J11123/I11123),0)</f>
        <v>1</v>
      </c>
      <c r="L11123" s="31"/>
      <c r="M11123" s="31"/>
      <c r="N11123" s="39"/>
      <c r="O11123" s="28"/>
      <c r="P11123" s="28"/>
      <c r="Q11123" s="28"/>
      <c r="R11123" s="28"/>
      <c r="S11123" s="25"/>
    </row>
    <row r="11124" spans="2:19" s="16" customFormat="1" outlineLevel="2" x14ac:dyDescent="0.25">
      <c r="B11124" s="16" t="s">
        <v>3941</v>
      </c>
      <c r="C11124" s="16" t="s">
        <v>3406</v>
      </c>
      <c r="D11124" s="16" t="s">
        <v>107</v>
      </c>
      <c r="E11124" s="16" t="s">
        <v>1924</v>
      </c>
      <c r="G11124" s="16" t="s">
        <v>1925</v>
      </c>
      <c r="H11124" s="16" t="s">
        <v>155</v>
      </c>
      <c r="I11124" s="31">
        <v>-54375476</v>
      </c>
      <c r="J11124" s="31"/>
      <c r="K11124" s="32">
        <f>IFERROR((J11124/I11124),0)</f>
        <v>0</v>
      </c>
      <c r="L11124" s="31"/>
      <c r="M11124" s="31"/>
      <c r="N11124" s="39"/>
      <c r="O11124" s="28"/>
      <c r="P11124" s="28"/>
      <c r="Q11124" s="28"/>
      <c r="R11124" s="28"/>
      <c r="S11124" s="25"/>
    </row>
    <row r="11125" spans="2:19" s="16" customFormat="1" outlineLevel="1" x14ac:dyDescent="0.25">
      <c r="B11125" s="47" t="s">
        <v>8250</v>
      </c>
      <c r="C11125" s="47" t="str">
        <f>C11124</f>
        <v>ASIGNACIÓN PARA LA INVERSIÓN LOCAL  - AMBIENTE Y DESARROLLO SOSTENIBLE</v>
      </c>
      <c r="D11125" s="47"/>
      <c r="E11125" s="47" t="str">
        <f>E11124</f>
        <v>25740</v>
      </c>
      <c r="F11125" s="47"/>
      <c r="G11125" s="47" t="str">
        <f>G11124</f>
        <v xml:space="preserve">SIBATÉ                                            </v>
      </c>
      <c r="H11125" s="47" t="s">
        <v>10655</v>
      </c>
      <c r="I11125" s="51">
        <f>SUBTOTAL(9,I11120:I11124)</f>
        <v>785054448</v>
      </c>
      <c r="J11125" s="51">
        <f>SUBTOTAL(9,J11120:J11124)</f>
        <v>719628304.86000001</v>
      </c>
      <c r="K11125" s="49">
        <f>J11125/I11125</f>
        <v>0.91666037520495647</v>
      </c>
      <c r="L11125" s="51">
        <f>SUBTOTAL(9,L11120:L11124)</f>
        <v>179638276.57999995</v>
      </c>
      <c r="M11125" s="51">
        <f>SUBTOTAL(9,M11120:M11124)</f>
        <v>152075762.85999998</v>
      </c>
      <c r="N11125" s="50">
        <f>IFERROR((M11125/L11125),"N.A")</f>
        <v>0.84656658789684336</v>
      </c>
      <c r="O11125" s="28"/>
      <c r="P11125" s="28"/>
      <c r="Q11125" s="28"/>
      <c r="R11125" s="28"/>
      <c r="S11125" s="25"/>
    </row>
    <row r="11126" spans="2:19" s="16" customFormat="1" outlineLevel="2" x14ac:dyDescent="0.25">
      <c r="B11126" s="16" t="s">
        <v>3942</v>
      </c>
      <c r="C11126" s="16" t="s">
        <v>3406</v>
      </c>
      <c r="D11126" s="16" t="s">
        <v>107</v>
      </c>
      <c r="E11126" s="16" t="s">
        <v>1927</v>
      </c>
      <c r="G11126" s="16" t="s">
        <v>1928</v>
      </c>
      <c r="H11126" s="16" t="s">
        <v>152</v>
      </c>
      <c r="I11126" s="35">
        <v>172961370</v>
      </c>
      <c r="J11126" s="35">
        <v>96746673.430000007</v>
      </c>
      <c r="K11126" s="36">
        <f>IFERROR((J11126/I11126),0)</f>
        <v>0.55935422707394145</v>
      </c>
      <c r="L11126" s="35">
        <v>114281232.90000001</v>
      </c>
      <c r="M11126" s="35">
        <v>96746673.430000007</v>
      </c>
      <c r="N11126" s="40">
        <f>M11126/L11126</f>
        <v>0.84656658818737685</v>
      </c>
      <c r="O11126" s="28"/>
      <c r="P11126" s="28"/>
      <c r="Q11126" s="28"/>
      <c r="R11126" s="28"/>
      <c r="S11126" s="25"/>
    </row>
    <row r="11127" spans="2:19" s="16" customFormat="1" outlineLevel="2" x14ac:dyDescent="0.25">
      <c r="B11127" s="16" t="s">
        <v>3942</v>
      </c>
      <c r="C11127" s="16" t="s">
        <v>3406</v>
      </c>
      <c r="D11127" s="16" t="s">
        <v>107</v>
      </c>
      <c r="E11127" s="16" t="s">
        <v>1927</v>
      </c>
      <c r="G11127" s="16" t="s">
        <v>1928</v>
      </c>
      <c r="H11127" s="16" t="s">
        <v>19</v>
      </c>
      <c r="I11127" s="31">
        <v>321123092</v>
      </c>
      <c r="J11127" s="31">
        <v>321123092</v>
      </c>
      <c r="K11127" s="32">
        <f>IFERROR((J11127/I11127),0)</f>
        <v>1</v>
      </c>
      <c r="L11127" s="31"/>
      <c r="M11127" s="31"/>
      <c r="N11127" s="39"/>
      <c r="O11127" s="28"/>
      <c r="P11127" s="28"/>
      <c r="Q11127" s="28"/>
      <c r="R11127" s="28"/>
      <c r="S11127" s="25"/>
    </row>
    <row r="11128" spans="2:19" s="16" customFormat="1" outlineLevel="2" x14ac:dyDescent="0.25">
      <c r="B11128" s="16" t="s">
        <v>3942</v>
      </c>
      <c r="C11128" s="16" t="s">
        <v>3406</v>
      </c>
      <c r="D11128" s="16" t="s">
        <v>107</v>
      </c>
      <c r="E11128" s="16" t="s">
        <v>1927</v>
      </c>
      <c r="G11128" s="16" t="s">
        <v>1928</v>
      </c>
      <c r="H11128" s="16" t="s">
        <v>154</v>
      </c>
      <c r="I11128" s="31">
        <v>1070</v>
      </c>
      <c r="J11128" s="31">
        <v>1070</v>
      </c>
      <c r="K11128" s="32">
        <f>IFERROR((J11128/I11128),0)</f>
        <v>1</v>
      </c>
      <c r="L11128" s="31"/>
      <c r="M11128" s="31"/>
      <c r="N11128" s="39"/>
      <c r="O11128" s="28"/>
      <c r="P11128" s="28"/>
      <c r="Q11128" s="28"/>
      <c r="R11128" s="28"/>
      <c r="S11128" s="25"/>
    </row>
    <row r="11129" spans="2:19" s="16" customFormat="1" outlineLevel="2" x14ac:dyDescent="0.25">
      <c r="B11129" s="16" t="s">
        <v>3942</v>
      </c>
      <c r="C11129" s="16" t="s">
        <v>3406</v>
      </c>
      <c r="D11129" s="16" t="s">
        <v>107</v>
      </c>
      <c r="E11129" s="16" t="s">
        <v>1927</v>
      </c>
      <c r="G11129" s="16" t="s">
        <v>1928</v>
      </c>
      <c r="H11129" s="16" t="s">
        <v>231</v>
      </c>
      <c r="I11129" s="31">
        <v>26312632</v>
      </c>
      <c r="J11129" s="31">
        <v>26312632</v>
      </c>
      <c r="K11129" s="32">
        <f>IFERROR((J11129/I11129),0)</f>
        <v>1</v>
      </c>
      <c r="L11129" s="31"/>
      <c r="M11129" s="31"/>
      <c r="N11129" s="39"/>
      <c r="O11129" s="28"/>
      <c r="P11129" s="28"/>
      <c r="Q11129" s="28"/>
      <c r="R11129" s="28"/>
      <c r="S11129" s="25"/>
    </row>
    <row r="11130" spans="2:19" s="16" customFormat="1" outlineLevel="2" x14ac:dyDescent="0.25">
      <c r="B11130" s="16" t="s">
        <v>3942</v>
      </c>
      <c r="C11130" s="16" t="s">
        <v>3406</v>
      </c>
      <c r="D11130" s="16" t="s">
        <v>107</v>
      </c>
      <c r="E11130" s="16" t="s">
        <v>1927</v>
      </c>
      <c r="G11130" s="16" t="s">
        <v>1928</v>
      </c>
      <c r="H11130" s="16" t="s">
        <v>155</v>
      </c>
      <c r="I11130" s="31">
        <v>-34592274</v>
      </c>
      <c r="J11130" s="31"/>
      <c r="K11130" s="32">
        <f>IFERROR((J11130/I11130),0)</f>
        <v>0</v>
      </c>
      <c r="L11130" s="31"/>
      <c r="M11130" s="31"/>
      <c r="N11130" s="39"/>
      <c r="O11130" s="28"/>
      <c r="P11130" s="28"/>
      <c r="Q11130" s="28"/>
      <c r="R11130" s="28"/>
      <c r="S11130" s="25"/>
    </row>
    <row r="11131" spans="2:19" s="16" customFormat="1" outlineLevel="1" x14ac:dyDescent="0.25">
      <c r="B11131" s="47" t="s">
        <v>8251</v>
      </c>
      <c r="C11131" s="47" t="str">
        <f>C11130</f>
        <v>ASIGNACIÓN PARA LA INVERSIÓN LOCAL  - AMBIENTE Y DESARROLLO SOSTENIBLE</v>
      </c>
      <c r="D11131" s="47"/>
      <c r="E11131" s="47" t="str">
        <f>E11130</f>
        <v>25736</v>
      </c>
      <c r="F11131" s="47"/>
      <c r="G11131" s="47" t="str">
        <f>G11130</f>
        <v xml:space="preserve">SESQUILÉ                                          </v>
      </c>
      <c r="H11131" s="47" t="s">
        <v>10655</v>
      </c>
      <c r="I11131" s="51">
        <f>SUBTOTAL(9,I11126:I11130)</f>
        <v>485805890</v>
      </c>
      <c r="J11131" s="51">
        <f>SUBTOTAL(9,J11126:J11130)</f>
        <v>444183467.43000001</v>
      </c>
      <c r="K11131" s="49">
        <f>J11131/I11131</f>
        <v>0.91432293550413724</v>
      </c>
      <c r="L11131" s="51">
        <f>SUBTOTAL(9,L11126:L11130)</f>
        <v>114281232.90000001</v>
      </c>
      <c r="M11131" s="51">
        <f>SUBTOTAL(9,M11126:M11130)</f>
        <v>96746673.430000007</v>
      </c>
      <c r="N11131" s="50">
        <f>IFERROR((M11131/L11131),"N.A")</f>
        <v>0.84656658818737685</v>
      </c>
      <c r="O11131" s="28"/>
      <c r="P11131" s="28"/>
      <c r="Q11131" s="28"/>
      <c r="R11131" s="28"/>
      <c r="S11131" s="25"/>
    </row>
    <row r="11132" spans="2:19" s="16" customFormat="1" outlineLevel="2" x14ac:dyDescent="0.25">
      <c r="B11132" s="16" t="s">
        <v>3943</v>
      </c>
      <c r="C11132" s="16" t="s">
        <v>3406</v>
      </c>
      <c r="D11132" s="16" t="s">
        <v>107</v>
      </c>
      <c r="E11132" s="16" t="s">
        <v>1930</v>
      </c>
      <c r="G11132" s="16" t="s">
        <v>1931</v>
      </c>
      <c r="H11132" s="16" t="s">
        <v>152</v>
      </c>
      <c r="I11132" s="35">
        <v>212326026</v>
      </c>
      <c r="J11132" s="35">
        <v>118765460.15000001</v>
      </c>
      <c r="K11132" s="36">
        <f>IFERROR((J11132/I11132),0)</f>
        <v>0.55935422702255067</v>
      </c>
      <c r="L11132" s="35">
        <v>140290748.34</v>
      </c>
      <c r="M11132" s="35">
        <v>118765460.15000001</v>
      </c>
      <c r="N11132" s="40">
        <f>M11132/L11132</f>
        <v>0.8465665879988562</v>
      </c>
      <c r="O11132" s="28"/>
      <c r="P11132" s="28"/>
      <c r="Q11132" s="28"/>
      <c r="R11132" s="28"/>
      <c r="S11132" s="25"/>
    </row>
    <row r="11133" spans="2:19" s="16" customFormat="1" outlineLevel="2" x14ac:dyDescent="0.25">
      <c r="B11133" s="16" t="s">
        <v>3943</v>
      </c>
      <c r="C11133" s="16" t="s">
        <v>3406</v>
      </c>
      <c r="D11133" s="16" t="s">
        <v>107</v>
      </c>
      <c r="E11133" s="16" t="s">
        <v>1930</v>
      </c>
      <c r="G11133" s="16" t="s">
        <v>1931</v>
      </c>
      <c r="H11133" s="16" t="s">
        <v>19</v>
      </c>
      <c r="I11133" s="31">
        <v>356157999</v>
      </c>
      <c r="J11133" s="31">
        <v>356157999</v>
      </c>
      <c r="K11133" s="32">
        <f>IFERROR((J11133/I11133),0)</f>
        <v>1</v>
      </c>
      <c r="L11133" s="31"/>
      <c r="M11133" s="31"/>
      <c r="N11133" s="39"/>
      <c r="O11133" s="28"/>
      <c r="P11133" s="28"/>
      <c r="Q11133" s="28"/>
      <c r="R11133" s="28"/>
      <c r="S11133" s="25"/>
    </row>
    <row r="11134" spans="2:19" s="16" customFormat="1" outlineLevel="2" x14ac:dyDescent="0.25">
      <c r="B11134" s="16" t="s">
        <v>3943</v>
      </c>
      <c r="C11134" s="16" t="s">
        <v>3406</v>
      </c>
      <c r="D11134" s="16" t="s">
        <v>107</v>
      </c>
      <c r="E11134" s="16" t="s">
        <v>1930</v>
      </c>
      <c r="G11134" s="16" t="s">
        <v>1931</v>
      </c>
      <c r="H11134" s="16" t="s">
        <v>154</v>
      </c>
      <c r="I11134" s="31">
        <v>1313</v>
      </c>
      <c r="J11134" s="31">
        <v>1313</v>
      </c>
      <c r="K11134" s="32">
        <f>IFERROR((J11134/I11134),0)</f>
        <v>1</v>
      </c>
      <c r="L11134" s="31"/>
      <c r="M11134" s="31"/>
      <c r="N11134" s="39"/>
      <c r="O11134" s="28"/>
      <c r="P11134" s="28"/>
      <c r="Q11134" s="28"/>
      <c r="R11134" s="28"/>
      <c r="S11134" s="25"/>
    </row>
    <row r="11135" spans="2:19" s="16" customFormat="1" outlineLevel="2" x14ac:dyDescent="0.25">
      <c r="B11135" s="16" t="s">
        <v>3943</v>
      </c>
      <c r="C11135" s="16" t="s">
        <v>3406</v>
      </c>
      <c r="D11135" s="16" t="s">
        <v>107</v>
      </c>
      <c r="E11135" s="16" t="s">
        <v>1930</v>
      </c>
      <c r="G11135" s="16" t="s">
        <v>1931</v>
      </c>
      <c r="H11135" s="16" t="s">
        <v>231</v>
      </c>
      <c r="I11135" s="31">
        <v>32301181</v>
      </c>
      <c r="J11135" s="31">
        <v>32301181</v>
      </c>
      <c r="K11135" s="32">
        <f>IFERROR((J11135/I11135),0)</f>
        <v>1</v>
      </c>
      <c r="L11135" s="31"/>
      <c r="M11135" s="31"/>
      <c r="N11135" s="39"/>
      <c r="O11135" s="28"/>
      <c r="P11135" s="28"/>
      <c r="Q11135" s="28"/>
      <c r="R11135" s="28"/>
      <c r="S11135" s="25"/>
    </row>
    <row r="11136" spans="2:19" s="16" customFormat="1" outlineLevel="2" x14ac:dyDescent="0.25">
      <c r="B11136" s="16" t="s">
        <v>3943</v>
      </c>
      <c r="C11136" s="16" t="s">
        <v>3406</v>
      </c>
      <c r="D11136" s="16" t="s">
        <v>107</v>
      </c>
      <c r="E11136" s="16" t="s">
        <v>1930</v>
      </c>
      <c r="G11136" s="16" t="s">
        <v>1931</v>
      </c>
      <c r="H11136" s="16" t="s">
        <v>155</v>
      </c>
      <c r="I11136" s="31">
        <v>-42465205</v>
      </c>
      <c r="J11136" s="31"/>
      <c r="K11136" s="32">
        <f>IFERROR((J11136/I11136),0)</f>
        <v>0</v>
      </c>
      <c r="L11136" s="31"/>
      <c r="M11136" s="31"/>
      <c r="N11136" s="39"/>
      <c r="O11136" s="28"/>
      <c r="P11136" s="28"/>
      <c r="Q11136" s="28"/>
      <c r="R11136" s="28"/>
      <c r="S11136" s="25"/>
    </row>
    <row r="11137" spans="2:19" s="16" customFormat="1" outlineLevel="1" x14ac:dyDescent="0.25">
      <c r="B11137" s="47" t="s">
        <v>8252</v>
      </c>
      <c r="C11137" s="47" t="str">
        <f>C11136</f>
        <v>ASIGNACIÓN PARA LA INVERSIÓN LOCAL  - AMBIENTE Y DESARROLLO SOSTENIBLE</v>
      </c>
      <c r="D11137" s="47"/>
      <c r="E11137" s="47" t="str">
        <f>E11136</f>
        <v>25718</v>
      </c>
      <c r="F11137" s="47"/>
      <c r="G11137" s="47" t="str">
        <f>G11136</f>
        <v xml:space="preserve">SASAIMA                                           </v>
      </c>
      <c r="H11137" s="47" t="s">
        <v>10655</v>
      </c>
      <c r="I11137" s="51">
        <f>SUBTOTAL(9,I11132:I11136)</f>
        <v>558321314</v>
      </c>
      <c r="J11137" s="51">
        <f>SUBTOTAL(9,J11132:J11136)</f>
        <v>507225953.14999998</v>
      </c>
      <c r="K11137" s="49">
        <f>J11137/I11137</f>
        <v>0.90848395078465516</v>
      </c>
      <c r="L11137" s="51">
        <f>SUBTOTAL(9,L11132:L11136)</f>
        <v>140290748.34</v>
      </c>
      <c r="M11137" s="51">
        <f>SUBTOTAL(9,M11132:M11136)</f>
        <v>118765460.15000001</v>
      </c>
      <c r="N11137" s="50">
        <f>IFERROR((M11137/L11137),"N.A")</f>
        <v>0.8465665879988562</v>
      </c>
      <c r="O11137" s="28"/>
      <c r="P11137" s="28"/>
      <c r="Q11137" s="28"/>
      <c r="R11137" s="28"/>
      <c r="S11137" s="25"/>
    </row>
    <row r="11138" spans="2:19" s="16" customFormat="1" outlineLevel="2" x14ac:dyDescent="0.25">
      <c r="B11138" s="16" t="s">
        <v>3944</v>
      </c>
      <c r="C11138" s="16" t="s">
        <v>3406</v>
      </c>
      <c r="D11138" s="16" t="s">
        <v>107</v>
      </c>
      <c r="E11138" s="16" t="s">
        <v>1933</v>
      </c>
      <c r="G11138" s="16" t="s">
        <v>1934</v>
      </c>
      <c r="H11138" s="16" t="s">
        <v>152</v>
      </c>
      <c r="I11138" s="35">
        <v>243643258</v>
      </c>
      <c r="J11138" s="35">
        <v>136282886.24000001</v>
      </c>
      <c r="K11138" s="36">
        <f>IFERROR((J11138/I11138),0)</f>
        <v>0.55935422699034831</v>
      </c>
      <c r="L11138" s="35">
        <v>160983067.58000001</v>
      </c>
      <c r="M11138" s="35">
        <v>136282886.24000001</v>
      </c>
      <c r="N11138" s="40">
        <f>M11138/L11138</f>
        <v>0.84656658795667861</v>
      </c>
      <c r="O11138" s="28"/>
      <c r="P11138" s="28"/>
      <c r="Q11138" s="28"/>
      <c r="R11138" s="28"/>
      <c r="S11138" s="25"/>
    </row>
    <row r="11139" spans="2:19" s="16" customFormat="1" outlineLevel="2" x14ac:dyDescent="0.25">
      <c r="B11139" s="16" t="s">
        <v>3944</v>
      </c>
      <c r="C11139" s="16" t="s">
        <v>3406</v>
      </c>
      <c r="D11139" s="16" t="s">
        <v>107</v>
      </c>
      <c r="E11139" s="16" t="s">
        <v>1933</v>
      </c>
      <c r="G11139" s="16" t="s">
        <v>1934</v>
      </c>
      <c r="H11139" s="16" t="s">
        <v>19</v>
      </c>
      <c r="I11139" s="31">
        <v>224585925</v>
      </c>
      <c r="J11139" s="31">
        <v>224585925</v>
      </c>
      <c r="K11139" s="32">
        <f>IFERROR((J11139/I11139),0)</f>
        <v>1</v>
      </c>
      <c r="L11139" s="31"/>
      <c r="M11139" s="31"/>
      <c r="N11139" s="39"/>
      <c r="O11139" s="28"/>
      <c r="P11139" s="28"/>
      <c r="Q11139" s="28"/>
      <c r="R11139" s="28"/>
      <c r="S11139" s="25"/>
    </row>
    <row r="11140" spans="2:19" s="16" customFormat="1" outlineLevel="2" x14ac:dyDescent="0.25">
      <c r="B11140" s="16" t="s">
        <v>3944</v>
      </c>
      <c r="C11140" s="16" t="s">
        <v>3406</v>
      </c>
      <c r="D11140" s="16" t="s">
        <v>107</v>
      </c>
      <c r="E11140" s="16" t="s">
        <v>1933</v>
      </c>
      <c r="G11140" s="16" t="s">
        <v>1934</v>
      </c>
      <c r="H11140" s="16" t="s">
        <v>154</v>
      </c>
      <c r="I11140" s="31">
        <v>1507</v>
      </c>
      <c r="J11140" s="31">
        <v>1507</v>
      </c>
      <c r="K11140" s="32">
        <f>IFERROR((J11140/I11140),0)</f>
        <v>1</v>
      </c>
      <c r="L11140" s="31"/>
      <c r="M11140" s="31"/>
      <c r="N11140" s="39"/>
      <c r="O11140" s="28"/>
      <c r="P11140" s="28"/>
      <c r="Q11140" s="28"/>
      <c r="R11140" s="28"/>
      <c r="S11140" s="25"/>
    </row>
    <row r="11141" spans="2:19" s="16" customFormat="1" outlineLevel="2" x14ac:dyDescent="0.25">
      <c r="B11141" s="16" t="s">
        <v>3944</v>
      </c>
      <c r="C11141" s="16" t="s">
        <v>3406</v>
      </c>
      <c r="D11141" s="16" t="s">
        <v>107</v>
      </c>
      <c r="E11141" s="16" t="s">
        <v>1933</v>
      </c>
      <c r="G11141" s="16" t="s">
        <v>1934</v>
      </c>
      <c r="H11141" s="16" t="s">
        <v>231</v>
      </c>
      <c r="I11141" s="31">
        <v>37065475</v>
      </c>
      <c r="J11141" s="31">
        <v>37065475</v>
      </c>
      <c r="K11141" s="32">
        <f>IFERROR((J11141/I11141),0)</f>
        <v>1</v>
      </c>
      <c r="L11141" s="31"/>
      <c r="M11141" s="31"/>
      <c r="N11141" s="39"/>
      <c r="O11141" s="28"/>
      <c r="P11141" s="28"/>
      <c r="Q11141" s="28"/>
      <c r="R11141" s="28"/>
      <c r="S11141" s="25"/>
    </row>
    <row r="11142" spans="2:19" s="16" customFormat="1" outlineLevel="2" x14ac:dyDescent="0.25">
      <c r="B11142" s="16" t="s">
        <v>3944</v>
      </c>
      <c r="C11142" s="16" t="s">
        <v>3406</v>
      </c>
      <c r="D11142" s="16" t="s">
        <v>107</v>
      </c>
      <c r="E11142" s="16" t="s">
        <v>1933</v>
      </c>
      <c r="G11142" s="16" t="s">
        <v>1934</v>
      </c>
      <c r="H11142" s="16" t="s">
        <v>155</v>
      </c>
      <c r="I11142" s="31">
        <v>-48728652</v>
      </c>
      <c r="J11142" s="31"/>
      <c r="K11142" s="32">
        <f>IFERROR((J11142/I11142),0)</f>
        <v>0</v>
      </c>
      <c r="L11142" s="31"/>
      <c r="M11142" s="31"/>
      <c r="N11142" s="39"/>
      <c r="O11142" s="28"/>
      <c r="P11142" s="28"/>
      <c r="Q11142" s="28"/>
      <c r="R11142" s="28"/>
      <c r="S11142" s="25"/>
    </row>
    <row r="11143" spans="2:19" s="16" customFormat="1" outlineLevel="1" x14ac:dyDescent="0.25">
      <c r="B11143" s="47" t="s">
        <v>8253</v>
      </c>
      <c r="C11143" s="47" t="str">
        <f>C11142</f>
        <v>ASIGNACIÓN PARA LA INVERSIÓN LOCAL  - AMBIENTE Y DESARROLLO SOSTENIBLE</v>
      </c>
      <c r="D11143" s="47"/>
      <c r="E11143" s="47" t="str">
        <f>E11142</f>
        <v>25662</v>
      </c>
      <c r="F11143" s="47"/>
      <c r="G11143" s="47" t="str">
        <f>G11142</f>
        <v xml:space="preserve">SAN JUAN DE RÍO SECO                              </v>
      </c>
      <c r="H11143" s="47" t="s">
        <v>10655</v>
      </c>
      <c r="I11143" s="51">
        <f>SUBTOTAL(9,I11138:I11142)</f>
        <v>456567513</v>
      </c>
      <c r="J11143" s="51">
        <f>SUBTOTAL(9,J11138:J11142)</f>
        <v>397935793.24000001</v>
      </c>
      <c r="K11143" s="49">
        <f>J11143/I11143</f>
        <v>0.87158148994275908</v>
      </c>
      <c r="L11143" s="51">
        <f>SUBTOTAL(9,L11138:L11142)</f>
        <v>160983067.58000001</v>
      </c>
      <c r="M11143" s="51">
        <f>SUBTOTAL(9,M11138:M11142)</f>
        <v>136282886.24000001</v>
      </c>
      <c r="N11143" s="50">
        <f>IFERROR((M11143/L11143),"N.A")</f>
        <v>0.84656658795667861</v>
      </c>
      <c r="O11143" s="28"/>
      <c r="P11143" s="28"/>
      <c r="Q11143" s="28"/>
      <c r="R11143" s="28"/>
      <c r="S11143" s="25"/>
    </row>
    <row r="11144" spans="2:19" s="16" customFormat="1" outlineLevel="2" x14ac:dyDescent="0.25">
      <c r="B11144" s="16" t="s">
        <v>3945</v>
      </c>
      <c r="C11144" s="16" t="s">
        <v>3406</v>
      </c>
      <c r="D11144" s="16" t="s">
        <v>107</v>
      </c>
      <c r="E11144" s="16" t="s">
        <v>1936</v>
      </c>
      <c r="G11144" s="16" t="s">
        <v>393</v>
      </c>
      <c r="H11144" s="16" t="s">
        <v>152</v>
      </c>
      <c r="I11144" s="35">
        <v>197896846</v>
      </c>
      <c r="J11144" s="35">
        <v>110694437.31999999</v>
      </c>
      <c r="K11144" s="36">
        <f>IFERROR((J11144/I11144),0)</f>
        <v>0.55935422699965609</v>
      </c>
      <c r="L11144" s="35">
        <v>130756917.22</v>
      </c>
      <c r="M11144" s="35">
        <v>110694437.31999999</v>
      </c>
      <c r="N11144" s="40">
        <f>M11144/L11144</f>
        <v>0.84656658839513133</v>
      </c>
      <c r="O11144" s="28"/>
      <c r="P11144" s="28"/>
      <c r="Q11144" s="28"/>
      <c r="R11144" s="28"/>
      <c r="S11144" s="25"/>
    </row>
    <row r="11145" spans="2:19" s="16" customFormat="1" outlineLevel="2" x14ac:dyDescent="0.25">
      <c r="B11145" s="16" t="s">
        <v>3945</v>
      </c>
      <c r="C11145" s="16" t="s">
        <v>3406</v>
      </c>
      <c r="D11145" s="16" t="s">
        <v>107</v>
      </c>
      <c r="E11145" s="16" t="s">
        <v>1936</v>
      </c>
      <c r="G11145" s="16" t="s">
        <v>393</v>
      </c>
      <c r="H11145" s="16" t="s">
        <v>19</v>
      </c>
      <c r="I11145" s="31">
        <v>333099370</v>
      </c>
      <c r="J11145" s="31">
        <v>333099370</v>
      </c>
      <c r="K11145" s="32">
        <f>IFERROR((J11145/I11145),0)</f>
        <v>1</v>
      </c>
      <c r="L11145" s="31"/>
      <c r="M11145" s="31"/>
      <c r="N11145" s="39"/>
      <c r="O11145" s="28"/>
      <c r="P11145" s="28"/>
      <c r="Q11145" s="28"/>
      <c r="R11145" s="28"/>
      <c r="S11145" s="25"/>
    </row>
    <row r="11146" spans="2:19" s="16" customFormat="1" outlineLevel="2" x14ac:dyDescent="0.25">
      <c r="B11146" s="16" t="s">
        <v>3945</v>
      </c>
      <c r="C11146" s="16" t="s">
        <v>3406</v>
      </c>
      <c r="D11146" s="16" t="s">
        <v>107</v>
      </c>
      <c r="E11146" s="16" t="s">
        <v>1936</v>
      </c>
      <c r="G11146" s="16" t="s">
        <v>393</v>
      </c>
      <c r="H11146" s="16" t="s">
        <v>154</v>
      </c>
      <c r="I11146" s="31">
        <v>1224</v>
      </c>
      <c r="J11146" s="31">
        <v>1224</v>
      </c>
      <c r="K11146" s="32">
        <f>IFERROR((J11146/I11146),0)</f>
        <v>1</v>
      </c>
      <c r="L11146" s="31"/>
      <c r="M11146" s="31"/>
      <c r="N11146" s="39"/>
      <c r="O11146" s="28"/>
      <c r="P11146" s="28"/>
      <c r="Q11146" s="28"/>
      <c r="R11146" s="28"/>
      <c r="S11146" s="25"/>
    </row>
    <row r="11147" spans="2:19" s="16" customFormat="1" outlineLevel="2" x14ac:dyDescent="0.25">
      <c r="B11147" s="16" t="s">
        <v>3945</v>
      </c>
      <c r="C11147" s="16" t="s">
        <v>3406</v>
      </c>
      <c r="D11147" s="16" t="s">
        <v>107</v>
      </c>
      <c r="E11147" s="16" t="s">
        <v>1936</v>
      </c>
      <c r="G11147" s="16" t="s">
        <v>393</v>
      </c>
      <c r="H11147" s="16" t="s">
        <v>231</v>
      </c>
      <c r="I11147" s="31">
        <v>30106068</v>
      </c>
      <c r="J11147" s="31">
        <v>30106068</v>
      </c>
      <c r="K11147" s="32">
        <f>IFERROR((J11147/I11147),0)</f>
        <v>1</v>
      </c>
      <c r="L11147" s="31"/>
      <c r="M11147" s="31"/>
      <c r="N11147" s="39"/>
      <c r="O11147" s="28"/>
      <c r="P11147" s="28"/>
      <c r="Q11147" s="28"/>
      <c r="R11147" s="28"/>
      <c r="S11147" s="25"/>
    </row>
    <row r="11148" spans="2:19" s="16" customFormat="1" outlineLevel="2" x14ac:dyDescent="0.25">
      <c r="B11148" s="16" t="s">
        <v>3945</v>
      </c>
      <c r="C11148" s="16" t="s">
        <v>3406</v>
      </c>
      <c r="D11148" s="16" t="s">
        <v>107</v>
      </c>
      <c r="E11148" s="16" t="s">
        <v>1936</v>
      </c>
      <c r="G11148" s="16" t="s">
        <v>393</v>
      </c>
      <c r="H11148" s="16" t="s">
        <v>155</v>
      </c>
      <c r="I11148" s="31">
        <v>-39579369</v>
      </c>
      <c r="J11148" s="31"/>
      <c r="K11148" s="32">
        <f>IFERROR((J11148/I11148),0)</f>
        <v>0</v>
      </c>
      <c r="L11148" s="31"/>
      <c r="M11148" s="31"/>
      <c r="N11148" s="39"/>
      <c r="O11148" s="28"/>
      <c r="P11148" s="28"/>
      <c r="Q11148" s="28"/>
      <c r="R11148" s="28"/>
      <c r="S11148" s="25"/>
    </row>
    <row r="11149" spans="2:19" s="16" customFormat="1" outlineLevel="1" x14ac:dyDescent="0.25">
      <c r="B11149" s="47" t="s">
        <v>8254</v>
      </c>
      <c r="C11149" s="47" t="str">
        <f>C11148</f>
        <v>ASIGNACIÓN PARA LA INVERSIÓN LOCAL  - AMBIENTE Y DESARROLLO SOSTENIBLE</v>
      </c>
      <c r="D11149" s="47"/>
      <c r="E11149" s="47" t="str">
        <f>E11148</f>
        <v>25658</v>
      </c>
      <c r="F11149" s="47"/>
      <c r="G11149" s="47" t="str">
        <f>G11148</f>
        <v xml:space="preserve">SAN FRANCISCO                                     </v>
      </c>
      <c r="H11149" s="47" t="s">
        <v>10655</v>
      </c>
      <c r="I11149" s="51">
        <f>SUBTOTAL(9,I11144:I11148)</f>
        <v>521524139</v>
      </c>
      <c r="J11149" s="51">
        <f>SUBTOTAL(9,J11144:J11148)</f>
        <v>473901099.31999999</v>
      </c>
      <c r="K11149" s="49">
        <f>J11149/I11149</f>
        <v>0.90868487933978448</v>
      </c>
      <c r="L11149" s="51">
        <f>SUBTOTAL(9,L11144:L11148)</f>
        <v>130756917.22</v>
      </c>
      <c r="M11149" s="51">
        <f>SUBTOTAL(9,M11144:M11148)</f>
        <v>110694437.31999999</v>
      </c>
      <c r="N11149" s="50">
        <f>IFERROR((M11149/L11149),"N.A")</f>
        <v>0.84656658839513133</v>
      </c>
      <c r="O11149" s="28"/>
      <c r="P11149" s="28"/>
      <c r="Q11149" s="28"/>
      <c r="R11149" s="28"/>
      <c r="S11149" s="25"/>
    </row>
    <row r="11150" spans="2:19" s="16" customFormat="1" outlineLevel="2" x14ac:dyDescent="0.25">
      <c r="B11150" s="16" t="s">
        <v>3946</v>
      </c>
      <c r="C11150" s="16" t="s">
        <v>3406</v>
      </c>
      <c r="D11150" s="16" t="s">
        <v>107</v>
      </c>
      <c r="E11150" s="16" t="s">
        <v>1938</v>
      </c>
      <c r="G11150" s="16" t="s">
        <v>1147</v>
      </c>
      <c r="H11150" s="16" t="s">
        <v>152</v>
      </c>
      <c r="I11150" s="35">
        <v>148088672</v>
      </c>
      <c r="J11150" s="35">
        <v>82834024.640000001</v>
      </c>
      <c r="K11150" s="36">
        <f>IFERROR((J11150/I11150),0)</f>
        <v>0.5593542269053503</v>
      </c>
      <c r="L11150" s="35">
        <v>97847027.969999999</v>
      </c>
      <c r="M11150" s="35">
        <v>82834024.640000001</v>
      </c>
      <c r="N11150" s="40">
        <f>M11150/L11150</f>
        <v>0.84656658826057551</v>
      </c>
      <c r="O11150" s="28"/>
      <c r="P11150" s="28"/>
      <c r="Q11150" s="28"/>
      <c r="R11150" s="28"/>
      <c r="S11150" s="25"/>
    </row>
    <row r="11151" spans="2:19" s="16" customFormat="1" outlineLevel="2" x14ac:dyDescent="0.25">
      <c r="B11151" s="16" t="s">
        <v>3946</v>
      </c>
      <c r="C11151" s="16" t="s">
        <v>3406</v>
      </c>
      <c r="D11151" s="16" t="s">
        <v>107</v>
      </c>
      <c r="E11151" s="16" t="s">
        <v>1938</v>
      </c>
      <c r="G11151" s="16" t="s">
        <v>1147</v>
      </c>
      <c r="H11151" s="16" t="s">
        <v>19</v>
      </c>
      <c r="I11151" s="31">
        <v>67789267</v>
      </c>
      <c r="J11151" s="31">
        <v>67789267</v>
      </c>
      <c r="K11151" s="32">
        <f>IFERROR((J11151/I11151),0)</f>
        <v>1</v>
      </c>
      <c r="L11151" s="31"/>
      <c r="M11151" s="31"/>
      <c r="N11151" s="39"/>
      <c r="O11151" s="28"/>
      <c r="P11151" s="28"/>
      <c r="Q11151" s="28"/>
      <c r="R11151" s="28"/>
      <c r="S11151" s="25"/>
    </row>
    <row r="11152" spans="2:19" s="16" customFormat="1" outlineLevel="2" x14ac:dyDescent="0.25">
      <c r="B11152" s="16" t="s">
        <v>3946</v>
      </c>
      <c r="C11152" s="16" t="s">
        <v>3406</v>
      </c>
      <c r="D11152" s="16" t="s">
        <v>107</v>
      </c>
      <c r="E11152" s="16" t="s">
        <v>1938</v>
      </c>
      <c r="G11152" s="16" t="s">
        <v>1147</v>
      </c>
      <c r="H11152" s="16" t="s">
        <v>154</v>
      </c>
      <c r="I11152" s="31">
        <v>916</v>
      </c>
      <c r="J11152" s="31">
        <v>916</v>
      </c>
      <c r="K11152" s="32">
        <f>IFERROR((J11152/I11152),0)</f>
        <v>1</v>
      </c>
      <c r="L11152" s="31"/>
      <c r="M11152" s="31"/>
      <c r="N11152" s="39"/>
      <c r="O11152" s="28"/>
      <c r="P11152" s="28"/>
      <c r="Q11152" s="28"/>
      <c r="R11152" s="28"/>
      <c r="S11152" s="25"/>
    </row>
    <row r="11153" spans="2:19" s="16" customFormat="1" outlineLevel="2" x14ac:dyDescent="0.25">
      <c r="B11153" s="16" t="s">
        <v>3946</v>
      </c>
      <c r="C11153" s="16" t="s">
        <v>3406</v>
      </c>
      <c r="D11153" s="16" t="s">
        <v>107</v>
      </c>
      <c r="E11153" s="16" t="s">
        <v>1938</v>
      </c>
      <c r="G11153" s="16" t="s">
        <v>1147</v>
      </c>
      <c r="H11153" s="16" t="s">
        <v>231</v>
      </c>
      <c r="I11153" s="31">
        <v>22528746</v>
      </c>
      <c r="J11153" s="31">
        <v>22528746</v>
      </c>
      <c r="K11153" s="32">
        <f>IFERROR((J11153/I11153),0)</f>
        <v>1</v>
      </c>
      <c r="L11153" s="31"/>
      <c r="M11153" s="31"/>
      <c r="N11153" s="39"/>
      <c r="O11153" s="28"/>
      <c r="P11153" s="28"/>
      <c r="Q11153" s="28"/>
      <c r="R11153" s="28"/>
      <c r="S11153" s="25"/>
    </row>
    <row r="11154" spans="2:19" s="16" customFormat="1" outlineLevel="2" x14ac:dyDescent="0.25">
      <c r="B11154" s="16" t="s">
        <v>3946</v>
      </c>
      <c r="C11154" s="16" t="s">
        <v>3406</v>
      </c>
      <c r="D11154" s="16" t="s">
        <v>107</v>
      </c>
      <c r="E11154" s="16" t="s">
        <v>1938</v>
      </c>
      <c r="G11154" s="16" t="s">
        <v>1147</v>
      </c>
      <c r="H11154" s="16" t="s">
        <v>155</v>
      </c>
      <c r="I11154" s="31">
        <v>-29617734</v>
      </c>
      <c r="J11154" s="31"/>
      <c r="K11154" s="32">
        <f>IFERROR((J11154/I11154),0)</f>
        <v>0</v>
      </c>
      <c r="L11154" s="31"/>
      <c r="M11154" s="31"/>
      <c r="N11154" s="39"/>
      <c r="O11154" s="28"/>
      <c r="P11154" s="28"/>
      <c r="Q11154" s="28"/>
      <c r="R11154" s="28"/>
      <c r="S11154" s="25"/>
    </row>
    <row r="11155" spans="2:19" s="16" customFormat="1" outlineLevel="1" x14ac:dyDescent="0.25">
      <c r="B11155" s="47" t="s">
        <v>8255</v>
      </c>
      <c r="C11155" s="47" t="str">
        <f>C11154</f>
        <v>ASIGNACIÓN PARA LA INVERSIÓN LOCAL  - AMBIENTE Y DESARROLLO SOSTENIBLE</v>
      </c>
      <c r="D11155" s="47"/>
      <c r="E11155" s="47" t="str">
        <f>E11154</f>
        <v>25653</v>
      </c>
      <c r="F11155" s="47"/>
      <c r="G11155" s="47" t="str">
        <f>G11154</f>
        <v xml:space="preserve">SAN CAYETANO                                      </v>
      </c>
      <c r="H11155" s="47" t="s">
        <v>10655</v>
      </c>
      <c r="I11155" s="51">
        <f>SUBTOTAL(9,I11150:I11154)</f>
        <v>208789867</v>
      </c>
      <c r="J11155" s="51">
        <f>SUBTOTAL(9,J11150:J11154)</f>
        <v>173152953.63999999</v>
      </c>
      <c r="K11155" s="49">
        <f>J11155/I11155</f>
        <v>0.82931684438498154</v>
      </c>
      <c r="L11155" s="51">
        <f>SUBTOTAL(9,L11150:L11154)</f>
        <v>97847027.969999999</v>
      </c>
      <c r="M11155" s="51">
        <f>SUBTOTAL(9,M11150:M11154)</f>
        <v>82834024.640000001</v>
      </c>
      <c r="N11155" s="50">
        <f>IFERROR((M11155/L11155),"N.A")</f>
        <v>0.84656658826057551</v>
      </c>
      <c r="O11155" s="28"/>
      <c r="P11155" s="28"/>
      <c r="Q11155" s="28"/>
      <c r="R11155" s="28"/>
      <c r="S11155" s="25"/>
    </row>
    <row r="11156" spans="2:19" s="16" customFormat="1" outlineLevel="2" x14ac:dyDescent="0.25">
      <c r="B11156" s="16" t="s">
        <v>3947</v>
      </c>
      <c r="C11156" s="16" t="s">
        <v>3406</v>
      </c>
      <c r="D11156" s="16" t="s">
        <v>107</v>
      </c>
      <c r="E11156" s="16" t="s">
        <v>1940</v>
      </c>
      <c r="G11156" s="16" t="s">
        <v>1272</v>
      </c>
      <c r="H11156" s="16" t="s">
        <v>152</v>
      </c>
      <c r="I11156" s="35">
        <v>193813638</v>
      </c>
      <c r="J11156" s="35">
        <v>108410477.67999999</v>
      </c>
      <c r="K11156" s="36">
        <f>IFERROR((J11156/I11156),0)</f>
        <v>0.55935422707456728</v>
      </c>
      <c r="L11156" s="35">
        <v>128059008.25000003</v>
      </c>
      <c r="M11156" s="35">
        <v>108410477.67999999</v>
      </c>
      <c r="N11156" s="40">
        <f>M11156/L11156</f>
        <v>0.84656658802447005</v>
      </c>
      <c r="O11156" s="28"/>
      <c r="P11156" s="28"/>
      <c r="Q11156" s="28"/>
      <c r="R11156" s="28"/>
      <c r="S11156" s="25"/>
    </row>
    <row r="11157" spans="2:19" s="16" customFormat="1" outlineLevel="2" x14ac:dyDescent="0.25">
      <c r="B11157" s="16" t="s">
        <v>3947</v>
      </c>
      <c r="C11157" s="16" t="s">
        <v>3406</v>
      </c>
      <c r="D11157" s="16" t="s">
        <v>107</v>
      </c>
      <c r="E11157" s="16" t="s">
        <v>1940</v>
      </c>
      <c r="G11157" s="16" t="s">
        <v>1272</v>
      </c>
      <c r="H11157" s="16" t="s">
        <v>19</v>
      </c>
      <c r="I11157" s="31">
        <v>339096030</v>
      </c>
      <c r="J11157" s="31">
        <v>339096030</v>
      </c>
      <c r="K11157" s="32">
        <f>IFERROR((J11157/I11157),0)</f>
        <v>1</v>
      </c>
      <c r="L11157" s="31"/>
      <c r="M11157" s="31"/>
      <c r="N11157" s="39"/>
      <c r="O11157" s="28"/>
      <c r="P11157" s="28"/>
      <c r="Q11157" s="28"/>
      <c r="R11157" s="28"/>
      <c r="S11157" s="25"/>
    </row>
    <row r="11158" spans="2:19" s="16" customFormat="1" outlineLevel="2" x14ac:dyDescent="0.25">
      <c r="B11158" s="16" t="s">
        <v>3947</v>
      </c>
      <c r="C11158" s="16" t="s">
        <v>3406</v>
      </c>
      <c r="D11158" s="16" t="s">
        <v>107</v>
      </c>
      <c r="E11158" s="16" t="s">
        <v>1940</v>
      </c>
      <c r="G11158" s="16" t="s">
        <v>1272</v>
      </c>
      <c r="H11158" s="16" t="s">
        <v>154</v>
      </c>
      <c r="I11158" s="31">
        <v>1199</v>
      </c>
      <c r="J11158" s="31">
        <v>1199</v>
      </c>
      <c r="K11158" s="32">
        <f>IFERROR((J11158/I11158),0)</f>
        <v>1</v>
      </c>
      <c r="L11158" s="31"/>
      <c r="M11158" s="31"/>
      <c r="N11158" s="39"/>
      <c r="O11158" s="28"/>
      <c r="P11158" s="28"/>
      <c r="Q11158" s="28"/>
      <c r="R11158" s="28"/>
      <c r="S11158" s="25"/>
    </row>
    <row r="11159" spans="2:19" s="16" customFormat="1" outlineLevel="2" x14ac:dyDescent="0.25">
      <c r="B11159" s="16" t="s">
        <v>3947</v>
      </c>
      <c r="C11159" s="16" t="s">
        <v>3406</v>
      </c>
      <c r="D11159" s="16" t="s">
        <v>107</v>
      </c>
      <c r="E11159" s="16" t="s">
        <v>1940</v>
      </c>
      <c r="G11159" s="16" t="s">
        <v>1272</v>
      </c>
      <c r="H11159" s="16" t="s">
        <v>231</v>
      </c>
      <c r="I11159" s="31">
        <v>29484890</v>
      </c>
      <c r="J11159" s="31">
        <v>29484890</v>
      </c>
      <c r="K11159" s="32">
        <f>IFERROR((J11159/I11159),0)</f>
        <v>1</v>
      </c>
      <c r="L11159" s="31"/>
      <c r="M11159" s="31"/>
      <c r="N11159" s="39"/>
      <c r="O11159" s="28"/>
      <c r="P11159" s="28"/>
      <c r="Q11159" s="28"/>
      <c r="R11159" s="28"/>
      <c r="S11159" s="25"/>
    </row>
    <row r="11160" spans="2:19" s="16" customFormat="1" outlineLevel="2" x14ac:dyDescent="0.25">
      <c r="B11160" s="16" t="s">
        <v>3947</v>
      </c>
      <c r="C11160" s="16" t="s">
        <v>3406</v>
      </c>
      <c r="D11160" s="16" t="s">
        <v>107</v>
      </c>
      <c r="E11160" s="16" t="s">
        <v>1940</v>
      </c>
      <c r="G11160" s="16" t="s">
        <v>1272</v>
      </c>
      <c r="H11160" s="16" t="s">
        <v>155</v>
      </c>
      <c r="I11160" s="31">
        <v>-38762728</v>
      </c>
      <c r="J11160" s="31"/>
      <c r="K11160" s="32">
        <f>IFERROR((J11160/I11160),0)</f>
        <v>0</v>
      </c>
      <c r="L11160" s="31"/>
      <c r="M11160" s="31"/>
      <c r="N11160" s="39"/>
      <c r="O11160" s="28"/>
      <c r="P11160" s="28"/>
      <c r="Q11160" s="28"/>
      <c r="R11160" s="28"/>
      <c r="S11160" s="25"/>
    </row>
    <row r="11161" spans="2:19" s="16" customFormat="1" outlineLevel="1" x14ac:dyDescent="0.25">
      <c r="B11161" s="47" t="s">
        <v>8256</v>
      </c>
      <c r="C11161" s="47" t="str">
        <f>C11160</f>
        <v>ASIGNACIÓN PARA LA INVERSIÓN LOCAL  - AMBIENTE Y DESARROLLO SOSTENIBLE</v>
      </c>
      <c r="D11161" s="47"/>
      <c r="E11161" s="47" t="str">
        <f>E11160</f>
        <v>25649</v>
      </c>
      <c r="F11161" s="47"/>
      <c r="G11161" s="47" t="str">
        <f>G11160</f>
        <v xml:space="preserve">SAN BERNARDO                                      </v>
      </c>
      <c r="H11161" s="47" t="s">
        <v>10655</v>
      </c>
      <c r="I11161" s="51">
        <f>SUBTOTAL(9,I11156:I11160)</f>
        <v>523633029</v>
      </c>
      <c r="J11161" s="51">
        <f>SUBTOTAL(9,J11156:J11160)</f>
        <v>476992596.68000001</v>
      </c>
      <c r="K11161" s="49">
        <f>J11161/I11161</f>
        <v>0.9109291627209406</v>
      </c>
      <c r="L11161" s="51">
        <f>SUBTOTAL(9,L11156:L11160)</f>
        <v>128059008.25000003</v>
      </c>
      <c r="M11161" s="51">
        <f>SUBTOTAL(9,M11156:M11160)</f>
        <v>108410477.67999999</v>
      </c>
      <c r="N11161" s="50">
        <f>IFERROR((M11161/L11161),"N.A")</f>
        <v>0.84656658802447005</v>
      </c>
      <c r="O11161" s="28"/>
      <c r="P11161" s="28"/>
      <c r="Q11161" s="28"/>
      <c r="R11161" s="28"/>
      <c r="S11161" s="25"/>
    </row>
    <row r="11162" spans="2:19" s="16" customFormat="1" outlineLevel="2" x14ac:dyDescent="0.25">
      <c r="B11162" s="16" t="s">
        <v>3948</v>
      </c>
      <c r="C11162" s="16" t="s">
        <v>3406</v>
      </c>
      <c r="D11162" s="16" t="s">
        <v>107</v>
      </c>
      <c r="E11162" s="16" t="s">
        <v>1942</v>
      </c>
      <c r="G11162" s="16" t="s">
        <v>1943</v>
      </c>
      <c r="H11162" s="16" t="s">
        <v>152</v>
      </c>
      <c r="I11162" s="35">
        <v>202428190</v>
      </c>
      <c r="J11162" s="35">
        <v>113229063.75</v>
      </c>
      <c r="K11162" s="36">
        <f>IFERROR((J11162/I11162),0)</f>
        <v>0.55935422704713211</v>
      </c>
      <c r="L11162" s="35">
        <v>133750924.67999999</v>
      </c>
      <c r="M11162" s="35">
        <v>113229063.75</v>
      </c>
      <c r="N11162" s="40">
        <f>M11162/L11162</f>
        <v>0.8465665865181965</v>
      </c>
      <c r="O11162" s="28"/>
      <c r="P11162" s="28"/>
      <c r="Q11162" s="28"/>
      <c r="R11162" s="28"/>
      <c r="S11162" s="25"/>
    </row>
    <row r="11163" spans="2:19" s="16" customFormat="1" outlineLevel="2" x14ac:dyDescent="0.25">
      <c r="B11163" s="16" t="s">
        <v>3948</v>
      </c>
      <c r="C11163" s="16" t="s">
        <v>3406</v>
      </c>
      <c r="D11163" s="16" t="s">
        <v>107</v>
      </c>
      <c r="E11163" s="16" t="s">
        <v>1942</v>
      </c>
      <c r="G11163" s="16" t="s">
        <v>1943</v>
      </c>
      <c r="H11163" s="16" t="s">
        <v>19</v>
      </c>
      <c r="I11163" s="31">
        <v>365314324</v>
      </c>
      <c r="J11163" s="31">
        <v>365314324</v>
      </c>
      <c r="K11163" s="32">
        <f>IFERROR((J11163/I11163),0)</f>
        <v>1</v>
      </c>
      <c r="L11163" s="31"/>
      <c r="M11163" s="31"/>
      <c r="N11163" s="39"/>
      <c r="O11163" s="28"/>
      <c r="P11163" s="28"/>
      <c r="Q11163" s="28"/>
      <c r="R11163" s="28"/>
      <c r="S11163" s="25"/>
    </row>
    <row r="11164" spans="2:19" s="16" customFormat="1" outlineLevel="2" x14ac:dyDescent="0.25">
      <c r="B11164" s="16" t="s">
        <v>3948</v>
      </c>
      <c r="C11164" s="16" t="s">
        <v>3406</v>
      </c>
      <c r="D11164" s="16" t="s">
        <v>107</v>
      </c>
      <c r="E11164" s="16" t="s">
        <v>1942</v>
      </c>
      <c r="G11164" s="16" t="s">
        <v>1943</v>
      </c>
      <c r="H11164" s="16" t="s">
        <v>154</v>
      </c>
      <c r="I11164" s="31">
        <v>1252</v>
      </c>
      <c r="J11164" s="31">
        <v>1252</v>
      </c>
      <c r="K11164" s="32">
        <f>IFERROR((J11164/I11164),0)</f>
        <v>1</v>
      </c>
      <c r="L11164" s="31"/>
      <c r="M11164" s="31"/>
      <c r="N11164" s="39"/>
      <c r="O11164" s="28"/>
      <c r="P11164" s="28"/>
      <c r="Q11164" s="28"/>
      <c r="R11164" s="28"/>
      <c r="S11164" s="25"/>
    </row>
    <row r="11165" spans="2:19" s="16" customFormat="1" outlineLevel="2" x14ac:dyDescent="0.25">
      <c r="B11165" s="16" t="s">
        <v>3948</v>
      </c>
      <c r="C11165" s="16" t="s">
        <v>3406</v>
      </c>
      <c r="D11165" s="16" t="s">
        <v>107</v>
      </c>
      <c r="E11165" s="16" t="s">
        <v>1942</v>
      </c>
      <c r="G11165" s="16" t="s">
        <v>1943</v>
      </c>
      <c r="H11165" s="16" t="s">
        <v>231</v>
      </c>
      <c r="I11165" s="31">
        <v>30795422</v>
      </c>
      <c r="J11165" s="31">
        <v>30795422</v>
      </c>
      <c r="K11165" s="32">
        <f>IFERROR((J11165/I11165),0)</f>
        <v>1</v>
      </c>
      <c r="L11165" s="31"/>
      <c r="M11165" s="31"/>
      <c r="N11165" s="39"/>
      <c r="O11165" s="28"/>
      <c r="P11165" s="28"/>
      <c r="Q11165" s="28"/>
      <c r="R11165" s="28"/>
      <c r="S11165" s="25"/>
    </row>
    <row r="11166" spans="2:19" s="16" customFormat="1" outlineLevel="2" x14ac:dyDescent="0.25">
      <c r="B11166" s="16" t="s">
        <v>3948</v>
      </c>
      <c r="C11166" s="16" t="s">
        <v>3406</v>
      </c>
      <c r="D11166" s="16" t="s">
        <v>107</v>
      </c>
      <c r="E11166" s="16" t="s">
        <v>1942</v>
      </c>
      <c r="G11166" s="16" t="s">
        <v>1943</v>
      </c>
      <c r="H11166" s="16" t="s">
        <v>155</v>
      </c>
      <c r="I11166" s="31">
        <v>-40485638</v>
      </c>
      <c r="J11166" s="31"/>
      <c r="K11166" s="32">
        <f>IFERROR((J11166/I11166),0)</f>
        <v>0</v>
      </c>
      <c r="L11166" s="31"/>
      <c r="M11166" s="31"/>
      <c r="N11166" s="39"/>
      <c r="O11166" s="28"/>
      <c r="P11166" s="28"/>
      <c r="Q11166" s="28"/>
      <c r="R11166" s="28"/>
      <c r="S11166" s="25"/>
    </row>
    <row r="11167" spans="2:19" s="16" customFormat="1" outlineLevel="1" x14ac:dyDescent="0.25">
      <c r="B11167" s="47" t="s">
        <v>8257</v>
      </c>
      <c r="C11167" s="47" t="str">
        <f>C11166</f>
        <v>ASIGNACIÓN PARA LA INVERSIÓN LOCAL  - AMBIENTE Y DESARROLLO SOSTENIBLE</v>
      </c>
      <c r="D11167" s="47"/>
      <c r="E11167" s="47" t="str">
        <f>E11166</f>
        <v>25645</v>
      </c>
      <c r="F11167" s="47"/>
      <c r="G11167" s="47" t="str">
        <f>G11166</f>
        <v xml:space="preserve">SAN ANTONIO DEL TEQUENDAMA                        </v>
      </c>
      <c r="H11167" s="47" t="s">
        <v>10655</v>
      </c>
      <c r="I11167" s="51">
        <f>SUBTOTAL(9,I11162:I11166)</f>
        <v>558053550</v>
      </c>
      <c r="J11167" s="51">
        <f>SUBTOTAL(9,J11162:J11166)</f>
        <v>509340061.75</v>
      </c>
      <c r="K11167" s="49">
        <f>J11167/I11167</f>
        <v>0.91270821904098631</v>
      </c>
      <c r="L11167" s="51">
        <f>SUBTOTAL(9,L11162:L11166)</f>
        <v>133750924.67999999</v>
      </c>
      <c r="M11167" s="51">
        <f>SUBTOTAL(9,M11162:M11166)</f>
        <v>113229063.75</v>
      </c>
      <c r="N11167" s="50">
        <f>IFERROR((M11167/L11167),"N.A")</f>
        <v>0.8465665865181965</v>
      </c>
      <c r="O11167" s="28"/>
      <c r="P11167" s="28"/>
      <c r="Q11167" s="28"/>
      <c r="R11167" s="28"/>
      <c r="S11167" s="25"/>
    </row>
    <row r="11168" spans="2:19" s="16" customFormat="1" outlineLevel="2" x14ac:dyDescent="0.25">
      <c r="B11168" s="16" t="s">
        <v>3949</v>
      </c>
      <c r="C11168" s="16" t="s">
        <v>3406</v>
      </c>
      <c r="D11168" s="16" t="s">
        <v>107</v>
      </c>
      <c r="E11168" s="16" t="s">
        <v>1945</v>
      </c>
      <c r="G11168" s="16" t="s">
        <v>1284</v>
      </c>
      <c r="H11168" s="16" t="s">
        <v>19</v>
      </c>
      <c r="I11168" s="31">
        <v>402316887</v>
      </c>
      <c r="J11168" s="31">
        <v>402316887</v>
      </c>
      <c r="K11168" s="32">
        <f>IFERROR((J11168/I11168),0)</f>
        <v>1</v>
      </c>
      <c r="L11168" s="31"/>
      <c r="M11168" s="31"/>
      <c r="N11168" s="39"/>
      <c r="O11168" s="28"/>
      <c r="P11168" s="28"/>
      <c r="Q11168" s="28"/>
      <c r="R11168" s="28"/>
      <c r="S11168" s="25"/>
    </row>
    <row r="11169" spans="2:19" s="16" customFormat="1" outlineLevel="1" x14ac:dyDescent="0.25">
      <c r="B11169" s="47" t="s">
        <v>8258</v>
      </c>
      <c r="C11169" s="47" t="str">
        <f>C11168</f>
        <v>ASIGNACIÓN PARA LA INVERSIÓN LOCAL  - AMBIENTE Y DESARROLLO SOSTENIBLE</v>
      </c>
      <c r="D11169" s="47"/>
      <c r="E11169" s="47" t="str">
        <f>E11168</f>
        <v>25612</v>
      </c>
      <c r="F11169" s="47"/>
      <c r="G11169" s="47" t="str">
        <f>G11168</f>
        <v xml:space="preserve">RICAURTE                                          </v>
      </c>
      <c r="H11169" s="47" t="s">
        <v>10655</v>
      </c>
      <c r="I11169" s="51">
        <f>SUBTOTAL(9,I11168:I11168)</f>
        <v>402316887</v>
      </c>
      <c r="J11169" s="51">
        <f>SUBTOTAL(9,J11168:J11168)</f>
        <v>402316887</v>
      </c>
      <c r="K11169" s="49">
        <f>J11169/I11169</f>
        <v>1</v>
      </c>
      <c r="L11169" s="51">
        <f>SUBTOTAL(9,L11168:L11168)</f>
        <v>0</v>
      </c>
      <c r="M11169" s="51">
        <f>SUBTOTAL(9,M11168:M11168)</f>
        <v>0</v>
      </c>
      <c r="N11169" s="50" t="str">
        <f>IFERROR((M11169/L11169),"N.A")</f>
        <v>N.A</v>
      </c>
      <c r="O11169" s="28"/>
      <c r="P11169" s="28"/>
      <c r="Q11169" s="28"/>
      <c r="R11169" s="28"/>
      <c r="S11169" s="25"/>
    </row>
    <row r="11170" spans="2:19" s="16" customFormat="1" outlineLevel="2" x14ac:dyDescent="0.25">
      <c r="B11170" s="16" t="s">
        <v>3950</v>
      </c>
      <c r="C11170" s="16" t="s">
        <v>3406</v>
      </c>
      <c r="D11170" s="16" t="s">
        <v>107</v>
      </c>
      <c r="E11170" s="16" t="s">
        <v>1947</v>
      </c>
      <c r="G11170" s="16" t="s">
        <v>1948</v>
      </c>
      <c r="H11170" s="16" t="s">
        <v>152</v>
      </c>
      <c r="I11170" s="35">
        <v>302690120</v>
      </c>
      <c r="J11170" s="35">
        <v>169310998.11000001</v>
      </c>
      <c r="K11170" s="36">
        <f>IFERROR((J11170/I11170),0)</f>
        <v>0.5593542270557097</v>
      </c>
      <c r="L11170" s="35">
        <v>199997260.19999999</v>
      </c>
      <c r="M11170" s="35">
        <v>169310998.11000001</v>
      </c>
      <c r="N11170" s="40">
        <f>M11170/L11170</f>
        <v>0.8465665876656846</v>
      </c>
      <c r="O11170" s="28"/>
      <c r="P11170" s="28"/>
      <c r="Q11170" s="28"/>
      <c r="R11170" s="28"/>
      <c r="S11170" s="25"/>
    </row>
    <row r="11171" spans="2:19" s="16" customFormat="1" outlineLevel="2" x14ac:dyDescent="0.25">
      <c r="B11171" s="16" t="s">
        <v>3950</v>
      </c>
      <c r="C11171" s="16" t="s">
        <v>3406</v>
      </c>
      <c r="D11171" s="16" t="s">
        <v>107</v>
      </c>
      <c r="E11171" s="16" t="s">
        <v>1947</v>
      </c>
      <c r="G11171" s="16" t="s">
        <v>1948</v>
      </c>
      <c r="H11171" s="16" t="s">
        <v>19</v>
      </c>
      <c r="I11171" s="31">
        <v>504413026</v>
      </c>
      <c r="J11171" s="31">
        <v>504413026</v>
      </c>
      <c r="K11171" s="32">
        <f>IFERROR((J11171/I11171),0)</f>
        <v>1</v>
      </c>
      <c r="L11171" s="31"/>
      <c r="M11171" s="31"/>
      <c r="N11171" s="39"/>
      <c r="O11171" s="28"/>
      <c r="P11171" s="28"/>
      <c r="Q11171" s="28"/>
      <c r="R11171" s="28"/>
      <c r="S11171" s="25"/>
    </row>
    <row r="11172" spans="2:19" s="16" customFormat="1" outlineLevel="2" x14ac:dyDescent="0.25">
      <c r="B11172" s="16" t="s">
        <v>3950</v>
      </c>
      <c r="C11172" s="16" t="s">
        <v>3406</v>
      </c>
      <c r="D11172" s="16" t="s">
        <v>107</v>
      </c>
      <c r="E11172" s="16" t="s">
        <v>1947</v>
      </c>
      <c r="G11172" s="16" t="s">
        <v>1948</v>
      </c>
      <c r="H11172" s="16" t="s">
        <v>154</v>
      </c>
      <c r="I11172" s="31">
        <v>1872</v>
      </c>
      <c r="J11172" s="31">
        <v>1872</v>
      </c>
      <c r="K11172" s="32">
        <f>IFERROR((J11172/I11172),0)</f>
        <v>1</v>
      </c>
      <c r="L11172" s="31"/>
      <c r="M11172" s="31"/>
      <c r="N11172" s="39"/>
      <c r="O11172" s="28"/>
      <c r="P11172" s="28"/>
      <c r="Q11172" s="28"/>
      <c r="R11172" s="28"/>
      <c r="S11172" s="25"/>
    </row>
    <row r="11173" spans="2:19" s="16" customFormat="1" outlineLevel="2" x14ac:dyDescent="0.25">
      <c r="B11173" s="16" t="s">
        <v>3950</v>
      </c>
      <c r="C11173" s="16" t="s">
        <v>3406</v>
      </c>
      <c r="D11173" s="16" t="s">
        <v>107</v>
      </c>
      <c r="E11173" s="16" t="s">
        <v>1947</v>
      </c>
      <c r="G11173" s="16" t="s">
        <v>1948</v>
      </c>
      <c r="H11173" s="16" t="s">
        <v>231</v>
      </c>
      <c r="I11173" s="31">
        <v>46048280</v>
      </c>
      <c r="J11173" s="31">
        <v>46048280</v>
      </c>
      <c r="K11173" s="32">
        <f>IFERROR((J11173/I11173),0)</f>
        <v>1</v>
      </c>
      <c r="L11173" s="31"/>
      <c r="M11173" s="31"/>
      <c r="N11173" s="39"/>
      <c r="O11173" s="28"/>
      <c r="P11173" s="28"/>
      <c r="Q11173" s="28"/>
      <c r="R11173" s="28"/>
      <c r="S11173" s="25"/>
    </row>
    <row r="11174" spans="2:19" s="16" customFormat="1" outlineLevel="2" x14ac:dyDescent="0.25">
      <c r="B11174" s="16" t="s">
        <v>3950</v>
      </c>
      <c r="C11174" s="16" t="s">
        <v>3406</v>
      </c>
      <c r="D11174" s="16" t="s">
        <v>107</v>
      </c>
      <c r="E11174" s="16" t="s">
        <v>1947</v>
      </c>
      <c r="G11174" s="16" t="s">
        <v>1948</v>
      </c>
      <c r="H11174" s="16" t="s">
        <v>155</v>
      </c>
      <c r="I11174" s="31">
        <v>-60538024</v>
      </c>
      <c r="J11174" s="31"/>
      <c r="K11174" s="32">
        <f>IFERROR((J11174/I11174),0)</f>
        <v>0</v>
      </c>
      <c r="L11174" s="31"/>
      <c r="M11174" s="31"/>
      <c r="N11174" s="39"/>
      <c r="O11174" s="28"/>
      <c r="P11174" s="28"/>
      <c r="Q11174" s="28"/>
      <c r="R11174" s="28"/>
      <c r="S11174" s="25"/>
    </row>
    <row r="11175" spans="2:19" s="16" customFormat="1" outlineLevel="1" x14ac:dyDescent="0.25">
      <c r="B11175" s="47" t="s">
        <v>8259</v>
      </c>
      <c r="C11175" s="47" t="str">
        <f>C11174</f>
        <v>ASIGNACIÓN PARA LA INVERSIÓN LOCAL  - AMBIENTE Y DESARROLLO SOSTENIBLE</v>
      </c>
      <c r="D11175" s="47"/>
      <c r="E11175" s="47" t="str">
        <f>E11174</f>
        <v>25599</v>
      </c>
      <c r="F11175" s="47"/>
      <c r="G11175" s="47" t="str">
        <f>G11174</f>
        <v xml:space="preserve">APULO                                             </v>
      </c>
      <c r="H11175" s="47" t="s">
        <v>10655</v>
      </c>
      <c r="I11175" s="51">
        <f>SUBTOTAL(9,I11170:I11174)</f>
        <v>792615274</v>
      </c>
      <c r="J11175" s="51">
        <f>SUBTOTAL(9,J11170:J11174)</f>
        <v>719774176.11000001</v>
      </c>
      <c r="K11175" s="49">
        <f>J11175/I11175</f>
        <v>0.90810031010076142</v>
      </c>
      <c r="L11175" s="51">
        <f>SUBTOTAL(9,L11170:L11174)</f>
        <v>199997260.19999999</v>
      </c>
      <c r="M11175" s="51">
        <f>SUBTOTAL(9,M11170:M11174)</f>
        <v>169310998.11000001</v>
      </c>
      <c r="N11175" s="50">
        <f>IFERROR((M11175/L11175),"N.A")</f>
        <v>0.8465665876656846</v>
      </c>
      <c r="O11175" s="28"/>
      <c r="P11175" s="28"/>
      <c r="Q11175" s="28"/>
      <c r="R11175" s="28"/>
      <c r="S11175" s="25"/>
    </row>
    <row r="11176" spans="2:19" s="16" customFormat="1" outlineLevel="2" x14ac:dyDescent="0.25">
      <c r="B11176" s="16" t="s">
        <v>3951</v>
      </c>
      <c r="C11176" s="16" t="s">
        <v>3406</v>
      </c>
      <c r="D11176" s="16" t="s">
        <v>107</v>
      </c>
      <c r="E11176" s="16" t="s">
        <v>1950</v>
      </c>
      <c r="G11176" s="16" t="s">
        <v>1951</v>
      </c>
      <c r="H11176" s="16" t="s">
        <v>152</v>
      </c>
      <c r="I11176" s="35">
        <v>270845104</v>
      </c>
      <c r="J11176" s="35">
        <v>151498353.81999999</v>
      </c>
      <c r="K11176" s="36">
        <f>IFERROR((J11176/I11176),0)</f>
        <v>0.55935422713050031</v>
      </c>
      <c r="L11176" s="35">
        <v>178956216.72000003</v>
      </c>
      <c r="M11176" s="35">
        <v>151498353.81999999</v>
      </c>
      <c r="N11176" s="40">
        <f>M11176/L11176</f>
        <v>0.84656658816742092</v>
      </c>
      <c r="O11176" s="28"/>
      <c r="P11176" s="28"/>
      <c r="Q11176" s="28"/>
      <c r="R11176" s="28"/>
      <c r="S11176" s="25"/>
    </row>
    <row r="11177" spans="2:19" s="16" customFormat="1" outlineLevel="2" x14ac:dyDescent="0.25">
      <c r="B11177" s="16" t="s">
        <v>3951</v>
      </c>
      <c r="C11177" s="16" t="s">
        <v>3406</v>
      </c>
      <c r="D11177" s="16" t="s">
        <v>107</v>
      </c>
      <c r="E11177" s="16" t="s">
        <v>1950</v>
      </c>
      <c r="G11177" s="16" t="s">
        <v>1951</v>
      </c>
      <c r="H11177" s="16" t="s">
        <v>19</v>
      </c>
      <c r="I11177" s="31">
        <v>450049683</v>
      </c>
      <c r="J11177" s="31">
        <v>450049683</v>
      </c>
      <c r="K11177" s="32">
        <f>IFERROR((J11177/I11177),0)</f>
        <v>1</v>
      </c>
      <c r="L11177" s="31"/>
      <c r="M11177" s="31"/>
      <c r="N11177" s="39"/>
      <c r="O11177" s="28"/>
      <c r="P11177" s="28"/>
      <c r="Q11177" s="28"/>
      <c r="R11177" s="28"/>
      <c r="S11177" s="25"/>
    </row>
    <row r="11178" spans="2:19" s="16" customFormat="1" outlineLevel="2" x14ac:dyDescent="0.25">
      <c r="B11178" s="16" t="s">
        <v>3951</v>
      </c>
      <c r="C11178" s="16" t="s">
        <v>3406</v>
      </c>
      <c r="D11178" s="16" t="s">
        <v>107</v>
      </c>
      <c r="E11178" s="16" t="s">
        <v>1950</v>
      </c>
      <c r="G11178" s="16" t="s">
        <v>1951</v>
      </c>
      <c r="H11178" s="16" t="s">
        <v>154</v>
      </c>
      <c r="I11178" s="31">
        <v>1675</v>
      </c>
      <c r="J11178" s="31">
        <v>1675</v>
      </c>
      <c r="K11178" s="32">
        <f>IFERROR((J11178/I11178),0)</f>
        <v>1</v>
      </c>
      <c r="L11178" s="31"/>
      <c r="M11178" s="31"/>
      <c r="N11178" s="39"/>
      <c r="O11178" s="28"/>
      <c r="P11178" s="28"/>
      <c r="Q11178" s="28"/>
      <c r="R11178" s="28"/>
      <c r="S11178" s="25"/>
    </row>
    <row r="11179" spans="2:19" s="16" customFormat="1" outlineLevel="2" x14ac:dyDescent="0.25">
      <c r="B11179" s="16" t="s">
        <v>3951</v>
      </c>
      <c r="C11179" s="16" t="s">
        <v>3406</v>
      </c>
      <c r="D11179" s="16" t="s">
        <v>107</v>
      </c>
      <c r="E11179" s="16" t="s">
        <v>1950</v>
      </c>
      <c r="G11179" s="16" t="s">
        <v>1951</v>
      </c>
      <c r="H11179" s="16" t="s">
        <v>231</v>
      </c>
      <c r="I11179" s="31">
        <v>41203695</v>
      </c>
      <c r="J11179" s="31">
        <v>41203695</v>
      </c>
      <c r="K11179" s="32">
        <f>IFERROR((J11179/I11179),0)</f>
        <v>1</v>
      </c>
      <c r="L11179" s="31"/>
      <c r="M11179" s="31"/>
      <c r="N11179" s="39"/>
      <c r="O11179" s="28"/>
      <c r="P11179" s="28"/>
      <c r="Q11179" s="28"/>
      <c r="R11179" s="28"/>
      <c r="S11179" s="25"/>
    </row>
    <row r="11180" spans="2:19" s="16" customFormat="1" outlineLevel="2" x14ac:dyDescent="0.25">
      <c r="B11180" s="16" t="s">
        <v>3951</v>
      </c>
      <c r="C11180" s="16" t="s">
        <v>3406</v>
      </c>
      <c r="D11180" s="16" t="s">
        <v>107</v>
      </c>
      <c r="E11180" s="16" t="s">
        <v>1950</v>
      </c>
      <c r="G11180" s="16" t="s">
        <v>1951</v>
      </c>
      <c r="H11180" s="16" t="s">
        <v>155</v>
      </c>
      <c r="I11180" s="31">
        <v>-54169021</v>
      </c>
      <c r="J11180" s="31"/>
      <c r="K11180" s="32">
        <f>IFERROR((J11180/I11180),0)</f>
        <v>0</v>
      </c>
      <c r="L11180" s="31"/>
      <c r="M11180" s="31"/>
      <c r="N11180" s="39"/>
      <c r="O11180" s="28"/>
      <c r="P11180" s="28"/>
      <c r="Q11180" s="28"/>
      <c r="R11180" s="28"/>
      <c r="S11180" s="25"/>
    </row>
    <row r="11181" spans="2:19" s="16" customFormat="1" outlineLevel="1" x14ac:dyDescent="0.25">
      <c r="B11181" s="47" t="s">
        <v>8260</v>
      </c>
      <c r="C11181" s="47" t="str">
        <f>C11180</f>
        <v>ASIGNACIÓN PARA LA INVERSIÓN LOCAL  - AMBIENTE Y DESARROLLO SOSTENIBLE</v>
      </c>
      <c r="D11181" s="47"/>
      <c r="E11181" s="47" t="str">
        <f>E11180</f>
        <v>25596</v>
      </c>
      <c r="F11181" s="47"/>
      <c r="G11181" s="47" t="str">
        <f>G11180</f>
        <v xml:space="preserve">QUIPILE                                           </v>
      </c>
      <c r="H11181" s="47" t="s">
        <v>10655</v>
      </c>
      <c r="I11181" s="51">
        <f>SUBTOTAL(9,I11176:I11180)</f>
        <v>707931136</v>
      </c>
      <c r="J11181" s="51">
        <f>SUBTOTAL(9,J11176:J11180)</f>
        <v>642753406.81999993</v>
      </c>
      <c r="K11181" s="49">
        <f>J11181/I11181</f>
        <v>0.90793210544704728</v>
      </c>
      <c r="L11181" s="51">
        <f>SUBTOTAL(9,L11176:L11180)</f>
        <v>178956216.72000003</v>
      </c>
      <c r="M11181" s="51">
        <f>SUBTOTAL(9,M11176:M11180)</f>
        <v>151498353.81999999</v>
      </c>
      <c r="N11181" s="50">
        <f>IFERROR((M11181/L11181),"N.A")</f>
        <v>0.84656658816742092</v>
      </c>
      <c r="O11181" s="28"/>
      <c r="P11181" s="28"/>
      <c r="Q11181" s="28"/>
      <c r="R11181" s="28"/>
      <c r="S11181" s="25"/>
    </row>
    <row r="11182" spans="2:19" s="16" customFormat="1" outlineLevel="2" x14ac:dyDescent="0.25">
      <c r="B11182" s="16" t="s">
        <v>3952</v>
      </c>
      <c r="C11182" s="16" t="s">
        <v>3406</v>
      </c>
      <c r="D11182" s="16" t="s">
        <v>107</v>
      </c>
      <c r="E11182" s="16" t="s">
        <v>1953</v>
      </c>
      <c r="G11182" s="16" t="s">
        <v>1954</v>
      </c>
      <c r="H11182" s="16" t="s">
        <v>152</v>
      </c>
      <c r="I11182" s="35">
        <v>169309672</v>
      </c>
      <c r="J11182" s="35">
        <v>94704080.709999993</v>
      </c>
      <c r="K11182" s="36">
        <f>IFERROR((J11182/I11182),0)</f>
        <v>0.55935422702844761</v>
      </c>
      <c r="L11182" s="35">
        <v>111868436.48</v>
      </c>
      <c r="M11182" s="35">
        <v>94704080.709999993</v>
      </c>
      <c r="N11182" s="40">
        <f>M11182/L11182</f>
        <v>0.84656658919990646</v>
      </c>
      <c r="O11182" s="28"/>
      <c r="P11182" s="28"/>
      <c r="Q11182" s="28"/>
      <c r="R11182" s="28"/>
      <c r="S11182" s="25"/>
    </row>
    <row r="11183" spans="2:19" s="16" customFormat="1" outlineLevel="2" x14ac:dyDescent="0.25">
      <c r="B11183" s="16" t="s">
        <v>3952</v>
      </c>
      <c r="C11183" s="16" t="s">
        <v>3406</v>
      </c>
      <c r="D11183" s="16" t="s">
        <v>107</v>
      </c>
      <c r="E11183" s="16" t="s">
        <v>1953</v>
      </c>
      <c r="G11183" s="16" t="s">
        <v>1954</v>
      </c>
      <c r="H11183" s="16" t="s">
        <v>19</v>
      </c>
      <c r="I11183" s="31">
        <v>282043243</v>
      </c>
      <c r="J11183" s="31">
        <v>282043243</v>
      </c>
      <c r="K11183" s="32">
        <f>IFERROR((J11183/I11183),0)</f>
        <v>1</v>
      </c>
      <c r="L11183" s="31"/>
      <c r="M11183" s="31"/>
      <c r="N11183" s="39"/>
      <c r="O11183" s="28"/>
      <c r="P11183" s="28"/>
      <c r="Q11183" s="28"/>
      <c r="R11183" s="28"/>
      <c r="S11183" s="25"/>
    </row>
    <row r="11184" spans="2:19" s="16" customFormat="1" outlineLevel="2" x14ac:dyDescent="0.25">
      <c r="B11184" s="16" t="s">
        <v>3952</v>
      </c>
      <c r="C11184" s="16" t="s">
        <v>3406</v>
      </c>
      <c r="D11184" s="16" t="s">
        <v>107</v>
      </c>
      <c r="E11184" s="16" t="s">
        <v>1953</v>
      </c>
      <c r="G11184" s="16" t="s">
        <v>1954</v>
      </c>
      <c r="H11184" s="16" t="s">
        <v>154</v>
      </c>
      <c r="I11184" s="31">
        <v>1047</v>
      </c>
      <c r="J11184" s="31">
        <v>1047</v>
      </c>
      <c r="K11184" s="32">
        <f>IFERROR((J11184/I11184),0)</f>
        <v>1</v>
      </c>
      <c r="L11184" s="31"/>
      <c r="M11184" s="31"/>
      <c r="N11184" s="39"/>
      <c r="O11184" s="28"/>
      <c r="P11184" s="28"/>
      <c r="Q11184" s="28"/>
      <c r="R11184" s="28"/>
      <c r="S11184" s="25"/>
    </row>
    <row r="11185" spans="2:19" s="16" customFormat="1" outlineLevel="2" x14ac:dyDescent="0.25">
      <c r="B11185" s="16" t="s">
        <v>3952</v>
      </c>
      <c r="C11185" s="16" t="s">
        <v>3406</v>
      </c>
      <c r="D11185" s="16" t="s">
        <v>107</v>
      </c>
      <c r="E11185" s="16" t="s">
        <v>1953</v>
      </c>
      <c r="G11185" s="16" t="s">
        <v>1954</v>
      </c>
      <c r="H11185" s="16" t="s">
        <v>231</v>
      </c>
      <c r="I11185" s="31">
        <v>25757098</v>
      </c>
      <c r="J11185" s="31">
        <v>25757098</v>
      </c>
      <c r="K11185" s="32">
        <f>IFERROR((J11185/I11185),0)</f>
        <v>1</v>
      </c>
      <c r="L11185" s="31"/>
      <c r="M11185" s="31"/>
      <c r="N11185" s="39"/>
      <c r="O11185" s="28"/>
      <c r="P11185" s="28"/>
      <c r="Q11185" s="28"/>
      <c r="R11185" s="28"/>
      <c r="S11185" s="25"/>
    </row>
    <row r="11186" spans="2:19" s="16" customFormat="1" outlineLevel="2" x14ac:dyDescent="0.25">
      <c r="B11186" s="16" t="s">
        <v>3952</v>
      </c>
      <c r="C11186" s="16" t="s">
        <v>3406</v>
      </c>
      <c r="D11186" s="16" t="s">
        <v>107</v>
      </c>
      <c r="E11186" s="16" t="s">
        <v>1953</v>
      </c>
      <c r="G11186" s="16" t="s">
        <v>1954</v>
      </c>
      <c r="H11186" s="16" t="s">
        <v>155</v>
      </c>
      <c r="I11186" s="31">
        <v>-33861934</v>
      </c>
      <c r="J11186" s="31"/>
      <c r="K11186" s="32">
        <f>IFERROR((J11186/I11186),0)</f>
        <v>0</v>
      </c>
      <c r="L11186" s="31"/>
      <c r="M11186" s="31"/>
      <c r="N11186" s="39"/>
      <c r="O11186" s="28"/>
      <c r="P11186" s="28"/>
      <c r="Q11186" s="28"/>
      <c r="R11186" s="28"/>
      <c r="S11186" s="25"/>
    </row>
    <row r="11187" spans="2:19" s="16" customFormat="1" outlineLevel="1" x14ac:dyDescent="0.25">
      <c r="B11187" s="47" t="s">
        <v>8261</v>
      </c>
      <c r="C11187" s="47" t="str">
        <f>C11186</f>
        <v>ASIGNACIÓN PARA LA INVERSIÓN LOCAL  - AMBIENTE Y DESARROLLO SOSTENIBLE</v>
      </c>
      <c r="D11187" s="47"/>
      <c r="E11187" s="47" t="str">
        <f>E11186</f>
        <v>25594</v>
      </c>
      <c r="F11187" s="47"/>
      <c r="G11187" s="47" t="str">
        <f>G11186</f>
        <v xml:space="preserve">QUETAME                                           </v>
      </c>
      <c r="H11187" s="47" t="s">
        <v>10655</v>
      </c>
      <c r="I11187" s="51">
        <f>SUBTOTAL(9,I11182:I11186)</f>
        <v>443249126</v>
      </c>
      <c r="J11187" s="51">
        <f>SUBTOTAL(9,J11182:J11186)</f>
        <v>402505468.70999998</v>
      </c>
      <c r="K11187" s="49">
        <f>J11187/I11187</f>
        <v>0.90807955413768815</v>
      </c>
      <c r="L11187" s="51">
        <f>SUBTOTAL(9,L11182:L11186)</f>
        <v>111868436.48</v>
      </c>
      <c r="M11187" s="51">
        <f>SUBTOTAL(9,M11182:M11186)</f>
        <v>94704080.709999993</v>
      </c>
      <c r="N11187" s="50">
        <f>IFERROR((M11187/L11187),"N.A")</f>
        <v>0.84656658919990646</v>
      </c>
      <c r="O11187" s="28"/>
      <c r="P11187" s="28"/>
      <c r="Q11187" s="28"/>
      <c r="R11187" s="28"/>
      <c r="S11187" s="25"/>
    </row>
    <row r="11188" spans="2:19" s="16" customFormat="1" outlineLevel="2" x14ac:dyDescent="0.25">
      <c r="B11188" s="16" t="s">
        <v>3953</v>
      </c>
      <c r="C11188" s="16" t="s">
        <v>3406</v>
      </c>
      <c r="D11188" s="16" t="s">
        <v>107</v>
      </c>
      <c r="E11188" s="16" t="s">
        <v>1956</v>
      </c>
      <c r="G11188" s="16" t="s">
        <v>1957</v>
      </c>
      <c r="H11188" s="16" t="s">
        <v>152</v>
      </c>
      <c r="I11188" s="35">
        <v>179143044</v>
      </c>
      <c r="J11188" s="35">
        <v>100204418.91000001</v>
      </c>
      <c r="K11188" s="36">
        <f>IFERROR((J11188/I11188),0)</f>
        <v>0.55935422706114124</v>
      </c>
      <c r="L11188" s="35">
        <v>118365666.95999999</v>
      </c>
      <c r="M11188" s="35">
        <v>100204418.91000001</v>
      </c>
      <c r="N11188" s="40">
        <f>M11188/L11188</f>
        <v>0.84656658880537272</v>
      </c>
      <c r="O11188" s="28"/>
      <c r="P11188" s="28"/>
      <c r="Q11188" s="28"/>
      <c r="R11188" s="28"/>
      <c r="S11188" s="25"/>
    </row>
    <row r="11189" spans="2:19" s="16" customFormat="1" outlineLevel="2" x14ac:dyDescent="0.25">
      <c r="B11189" s="16" t="s">
        <v>3953</v>
      </c>
      <c r="C11189" s="16" t="s">
        <v>3406</v>
      </c>
      <c r="D11189" s="16" t="s">
        <v>107</v>
      </c>
      <c r="E11189" s="16" t="s">
        <v>1956</v>
      </c>
      <c r="G11189" s="16" t="s">
        <v>1957</v>
      </c>
      <c r="H11189" s="16" t="s">
        <v>19</v>
      </c>
      <c r="I11189" s="31">
        <v>297279210</v>
      </c>
      <c r="J11189" s="31">
        <v>297279210</v>
      </c>
      <c r="K11189" s="32">
        <f>IFERROR((J11189/I11189),0)</f>
        <v>1</v>
      </c>
      <c r="L11189" s="31"/>
      <c r="M11189" s="31"/>
      <c r="N11189" s="39"/>
      <c r="O11189" s="28"/>
      <c r="P11189" s="28"/>
      <c r="Q11189" s="28"/>
      <c r="R11189" s="28"/>
      <c r="S11189" s="25"/>
    </row>
    <row r="11190" spans="2:19" s="16" customFormat="1" outlineLevel="2" x14ac:dyDescent="0.25">
      <c r="B11190" s="16" t="s">
        <v>3953</v>
      </c>
      <c r="C11190" s="16" t="s">
        <v>3406</v>
      </c>
      <c r="D11190" s="16" t="s">
        <v>107</v>
      </c>
      <c r="E11190" s="16" t="s">
        <v>1956</v>
      </c>
      <c r="G11190" s="16" t="s">
        <v>1957</v>
      </c>
      <c r="H11190" s="16" t="s">
        <v>154</v>
      </c>
      <c r="I11190" s="31">
        <v>1108</v>
      </c>
      <c r="J11190" s="31">
        <v>1108</v>
      </c>
      <c r="K11190" s="32">
        <f>IFERROR((J11190/I11190),0)</f>
        <v>1</v>
      </c>
      <c r="L11190" s="31"/>
      <c r="M11190" s="31"/>
      <c r="N11190" s="39"/>
      <c r="O11190" s="28"/>
      <c r="P11190" s="28"/>
      <c r="Q11190" s="28"/>
      <c r="R11190" s="28"/>
      <c r="S11190" s="25"/>
    </row>
    <row r="11191" spans="2:19" s="16" customFormat="1" outlineLevel="2" x14ac:dyDescent="0.25">
      <c r="B11191" s="16" t="s">
        <v>3953</v>
      </c>
      <c r="C11191" s="16" t="s">
        <v>3406</v>
      </c>
      <c r="D11191" s="16" t="s">
        <v>107</v>
      </c>
      <c r="E11191" s="16" t="s">
        <v>1956</v>
      </c>
      <c r="G11191" s="16" t="s">
        <v>1957</v>
      </c>
      <c r="H11191" s="16" t="s">
        <v>231</v>
      </c>
      <c r="I11191" s="31">
        <v>27253050</v>
      </c>
      <c r="J11191" s="31">
        <v>27253050</v>
      </c>
      <c r="K11191" s="32">
        <f>IFERROR((J11191/I11191),0)</f>
        <v>1</v>
      </c>
      <c r="L11191" s="31"/>
      <c r="M11191" s="31"/>
      <c r="N11191" s="39"/>
      <c r="O11191" s="28"/>
      <c r="P11191" s="28"/>
      <c r="Q11191" s="28"/>
      <c r="R11191" s="28"/>
      <c r="S11191" s="25"/>
    </row>
    <row r="11192" spans="2:19" s="16" customFormat="1" outlineLevel="2" x14ac:dyDescent="0.25">
      <c r="B11192" s="16" t="s">
        <v>3953</v>
      </c>
      <c r="C11192" s="16" t="s">
        <v>3406</v>
      </c>
      <c r="D11192" s="16" t="s">
        <v>107</v>
      </c>
      <c r="E11192" s="16" t="s">
        <v>1956</v>
      </c>
      <c r="G11192" s="16" t="s">
        <v>1957</v>
      </c>
      <c r="H11192" s="16" t="s">
        <v>155</v>
      </c>
      <c r="I11192" s="31">
        <v>-35828609</v>
      </c>
      <c r="J11192" s="31"/>
      <c r="K11192" s="32">
        <f>IFERROR((J11192/I11192),0)</f>
        <v>0</v>
      </c>
      <c r="L11192" s="31"/>
      <c r="M11192" s="31"/>
      <c r="N11192" s="39"/>
      <c r="O11192" s="28"/>
      <c r="P11192" s="28"/>
      <c r="Q11192" s="28"/>
      <c r="R11192" s="28"/>
      <c r="S11192" s="25"/>
    </row>
    <row r="11193" spans="2:19" s="16" customFormat="1" outlineLevel="1" x14ac:dyDescent="0.25">
      <c r="B11193" s="47" t="s">
        <v>8262</v>
      </c>
      <c r="C11193" s="47" t="str">
        <f>C11192</f>
        <v>ASIGNACIÓN PARA LA INVERSIÓN LOCAL  - AMBIENTE Y DESARROLLO SOSTENIBLE</v>
      </c>
      <c r="D11193" s="47"/>
      <c r="E11193" s="47" t="str">
        <f>E11192</f>
        <v>25592</v>
      </c>
      <c r="F11193" s="47"/>
      <c r="G11193" s="47" t="str">
        <f>G11192</f>
        <v xml:space="preserve">QUEBRADANEGRA                                     </v>
      </c>
      <c r="H11193" s="47" t="s">
        <v>10655</v>
      </c>
      <c r="I11193" s="51">
        <f>SUBTOTAL(9,I11188:I11192)</f>
        <v>467847803</v>
      </c>
      <c r="J11193" s="51">
        <f>SUBTOTAL(9,J11188:J11192)</f>
        <v>424737786.91000003</v>
      </c>
      <c r="K11193" s="49">
        <f>J11193/I11193</f>
        <v>0.9078546146555273</v>
      </c>
      <c r="L11193" s="51">
        <f>SUBTOTAL(9,L11188:L11192)</f>
        <v>118365666.95999999</v>
      </c>
      <c r="M11193" s="51">
        <f>SUBTOTAL(9,M11188:M11192)</f>
        <v>100204418.91000001</v>
      </c>
      <c r="N11193" s="50">
        <f>IFERROR((M11193/L11193),"N.A")</f>
        <v>0.84656658880537272</v>
      </c>
      <c r="O11193" s="28"/>
      <c r="P11193" s="28"/>
      <c r="Q11193" s="28"/>
      <c r="R11193" s="28"/>
      <c r="S11193" s="25"/>
    </row>
    <row r="11194" spans="2:19" s="16" customFormat="1" outlineLevel="2" x14ac:dyDescent="0.25">
      <c r="B11194" s="16" t="s">
        <v>3954</v>
      </c>
      <c r="C11194" s="16" t="s">
        <v>3406</v>
      </c>
      <c r="D11194" s="16" t="s">
        <v>107</v>
      </c>
      <c r="E11194" s="16" t="s">
        <v>1959</v>
      </c>
      <c r="G11194" s="16" t="s">
        <v>1960</v>
      </c>
      <c r="H11194" s="16" t="s">
        <v>152</v>
      </c>
      <c r="I11194" s="35">
        <v>148690483</v>
      </c>
      <c r="J11194" s="35">
        <v>83170650.200000003</v>
      </c>
      <c r="K11194" s="36">
        <f>IFERROR((J11194/I11194),0)</f>
        <v>0.55935422712965432</v>
      </c>
      <c r="L11194" s="35">
        <v>98244664.420000002</v>
      </c>
      <c r="M11194" s="35">
        <v>83170650.200000003</v>
      </c>
      <c r="N11194" s="40">
        <f>M11194/L11194</f>
        <v>0.84656658650124794</v>
      </c>
      <c r="O11194" s="28"/>
      <c r="P11194" s="28"/>
      <c r="Q11194" s="28"/>
      <c r="R11194" s="28"/>
      <c r="S11194" s="25"/>
    </row>
    <row r="11195" spans="2:19" s="16" customFormat="1" outlineLevel="2" x14ac:dyDescent="0.25">
      <c r="B11195" s="16" t="s">
        <v>3954</v>
      </c>
      <c r="C11195" s="16" t="s">
        <v>3406</v>
      </c>
      <c r="D11195" s="16" t="s">
        <v>107</v>
      </c>
      <c r="E11195" s="16" t="s">
        <v>1959</v>
      </c>
      <c r="G11195" s="16" t="s">
        <v>1960</v>
      </c>
      <c r="H11195" s="16" t="s">
        <v>19</v>
      </c>
      <c r="I11195" s="31">
        <v>242243856</v>
      </c>
      <c r="J11195" s="31">
        <v>242243856</v>
      </c>
      <c r="K11195" s="32">
        <f>IFERROR((J11195/I11195),0)</f>
        <v>1</v>
      </c>
      <c r="L11195" s="31"/>
      <c r="M11195" s="31"/>
      <c r="N11195" s="39"/>
      <c r="O11195" s="28"/>
      <c r="P11195" s="28"/>
      <c r="Q11195" s="28"/>
      <c r="R11195" s="28"/>
      <c r="S11195" s="25"/>
    </row>
    <row r="11196" spans="2:19" s="16" customFormat="1" outlineLevel="2" x14ac:dyDescent="0.25">
      <c r="B11196" s="16" t="s">
        <v>3954</v>
      </c>
      <c r="C11196" s="16" t="s">
        <v>3406</v>
      </c>
      <c r="D11196" s="16" t="s">
        <v>107</v>
      </c>
      <c r="E11196" s="16" t="s">
        <v>1959</v>
      </c>
      <c r="G11196" s="16" t="s">
        <v>1960</v>
      </c>
      <c r="H11196" s="16" t="s">
        <v>154</v>
      </c>
      <c r="I11196" s="31">
        <v>920</v>
      </c>
      <c r="J11196" s="31">
        <v>920</v>
      </c>
      <c r="K11196" s="32">
        <f>IFERROR((J11196/I11196),0)</f>
        <v>1</v>
      </c>
      <c r="L11196" s="31"/>
      <c r="M11196" s="31"/>
      <c r="N11196" s="39"/>
      <c r="O11196" s="28"/>
      <c r="P11196" s="28"/>
      <c r="Q11196" s="28"/>
      <c r="R11196" s="28"/>
      <c r="S11196" s="25"/>
    </row>
    <row r="11197" spans="2:19" s="16" customFormat="1" outlineLevel="2" x14ac:dyDescent="0.25">
      <c r="B11197" s="16" t="s">
        <v>3954</v>
      </c>
      <c r="C11197" s="16" t="s">
        <v>3406</v>
      </c>
      <c r="D11197" s="16" t="s">
        <v>107</v>
      </c>
      <c r="E11197" s="16" t="s">
        <v>1959</v>
      </c>
      <c r="G11197" s="16" t="s">
        <v>1960</v>
      </c>
      <c r="H11197" s="16" t="s">
        <v>231</v>
      </c>
      <c r="I11197" s="31">
        <v>22620299</v>
      </c>
      <c r="J11197" s="31">
        <v>22620299</v>
      </c>
      <c r="K11197" s="32">
        <f>IFERROR((J11197/I11197),0)</f>
        <v>1</v>
      </c>
      <c r="L11197" s="31"/>
      <c r="M11197" s="31"/>
      <c r="N11197" s="39"/>
      <c r="O11197" s="28"/>
      <c r="P11197" s="28"/>
      <c r="Q11197" s="28"/>
      <c r="R11197" s="28"/>
      <c r="S11197" s="25"/>
    </row>
    <row r="11198" spans="2:19" s="16" customFormat="1" outlineLevel="2" x14ac:dyDescent="0.25">
      <c r="B11198" s="16" t="s">
        <v>3954</v>
      </c>
      <c r="C11198" s="16" t="s">
        <v>3406</v>
      </c>
      <c r="D11198" s="16" t="s">
        <v>107</v>
      </c>
      <c r="E11198" s="16" t="s">
        <v>1959</v>
      </c>
      <c r="G11198" s="16" t="s">
        <v>1960</v>
      </c>
      <c r="H11198" s="16" t="s">
        <v>155</v>
      </c>
      <c r="I11198" s="31">
        <v>-29738097</v>
      </c>
      <c r="J11198" s="31"/>
      <c r="K11198" s="32">
        <f>IFERROR((J11198/I11198),0)</f>
        <v>0</v>
      </c>
      <c r="L11198" s="31"/>
      <c r="M11198" s="31"/>
      <c r="N11198" s="39"/>
      <c r="O11198" s="28"/>
      <c r="P11198" s="28"/>
      <c r="Q11198" s="28"/>
      <c r="R11198" s="28"/>
      <c r="S11198" s="25"/>
    </row>
    <row r="11199" spans="2:19" s="16" customFormat="1" outlineLevel="1" x14ac:dyDescent="0.25">
      <c r="B11199" s="47" t="s">
        <v>8263</v>
      </c>
      <c r="C11199" s="47" t="str">
        <f>C11198</f>
        <v>ASIGNACIÓN PARA LA INVERSIÓN LOCAL  - AMBIENTE Y DESARROLLO SOSTENIBLE</v>
      </c>
      <c r="D11199" s="47"/>
      <c r="E11199" s="47" t="str">
        <f>E11198</f>
        <v>25580</v>
      </c>
      <c r="F11199" s="47"/>
      <c r="G11199" s="47" t="str">
        <f>G11198</f>
        <v xml:space="preserve">PULÍ                                              </v>
      </c>
      <c r="H11199" s="47" t="s">
        <v>10655</v>
      </c>
      <c r="I11199" s="51">
        <f>SUBTOTAL(9,I11194:I11198)</f>
        <v>383817461</v>
      </c>
      <c r="J11199" s="51">
        <f>SUBTOTAL(9,J11194:J11198)</f>
        <v>348035725.19999999</v>
      </c>
      <c r="K11199" s="49">
        <f>J11199/I11199</f>
        <v>0.90677408029646678</v>
      </c>
      <c r="L11199" s="51">
        <f>SUBTOTAL(9,L11194:L11198)</f>
        <v>98244664.420000002</v>
      </c>
      <c r="M11199" s="51">
        <f>SUBTOTAL(9,M11194:M11198)</f>
        <v>83170650.200000003</v>
      </c>
      <c r="N11199" s="50">
        <f>IFERROR((M11199/L11199),"N.A")</f>
        <v>0.84656658650124794</v>
      </c>
      <c r="O11199" s="28"/>
      <c r="P11199" s="28"/>
      <c r="Q11199" s="28"/>
      <c r="R11199" s="28"/>
      <c r="S11199" s="25"/>
    </row>
    <row r="11200" spans="2:19" s="16" customFormat="1" outlineLevel="2" x14ac:dyDescent="0.25">
      <c r="B11200" s="16" t="s">
        <v>3955</v>
      </c>
      <c r="C11200" s="16" t="s">
        <v>3406</v>
      </c>
      <c r="D11200" s="16" t="s">
        <v>107</v>
      </c>
      <c r="E11200" s="16" t="s">
        <v>1962</v>
      </c>
      <c r="G11200" s="16" t="s">
        <v>1963</v>
      </c>
      <c r="H11200" s="16" t="s">
        <v>152</v>
      </c>
      <c r="I11200" s="35">
        <v>328884376</v>
      </c>
      <c r="J11200" s="35">
        <v>183962865.93999997</v>
      </c>
      <c r="K11200" s="36">
        <f>IFERROR((J11200/I11200),0)</f>
        <v>0.55935422709165106</v>
      </c>
      <c r="L11200" s="35">
        <v>217304661.62</v>
      </c>
      <c r="M11200" s="35">
        <v>183962865.93999997</v>
      </c>
      <c r="N11200" s="40">
        <f>M11200/L11200</f>
        <v>0.84656658798095763</v>
      </c>
      <c r="O11200" s="28"/>
      <c r="P11200" s="28"/>
      <c r="Q11200" s="28"/>
      <c r="R11200" s="28"/>
      <c r="S11200" s="25"/>
    </row>
    <row r="11201" spans="2:19" s="16" customFormat="1" outlineLevel="2" x14ac:dyDescent="0.25">
      <c r="B11201" s="16" t="s">
        <v>3955</v>
      </c>
      <c r="C11201" s="16" t="s">
        <v>3406</v>
      </c>
      <c r="D11201" s="16" t="s">
        <v>107</v>
      </c>
      <c r="E11201" s="16" t="s">
        <v>1962</v>
      </c>
      <c r="G11201" s="16" t="s">
        <v>1963</v>
      </c>
      <c r="H11201" s="16" t="s">
        <v>19</v>
      </c>
      <c r="I11201" s="31">
        <v>551455534</v>
      </c>
      <c r="J11201" s="31">
        <v>551455534</v>
      </c>
      <c r="K11201" s="32">
        <f>IFERROR((J11201/I11201),0)</f>
        <v>1</v>
      </c>
      <c r="L11201" s="31"/>
      <c r="M11201" s="31"/>
      <c r="N11201" s="39"/>
      <c r="O11201" s="28"/>
      <c r="P11201" s="28"/>
      <c r="Q11201" s="28"/>
      <c r="R11201" s="28"/>
      <c r="S11201" s="25"/>
    </row>
    <row r="11202" spans="2:19" s="16" customFormat="1" outlineLevel="2" x14ac:dyDescent="0.25">
      <c r="B11202" s="16" t="s">
        <v>3955</v>
      </c>
      <c r="C11202" s="16" t="s">
        <v>3406</v>
      </c>
      <c r="D11202" s="16" t="s">
        <v>107</v>
      </c>
      <c r="E11202" s="16" t="s">
        <v>1962</v>
      </c>
      <c r="G11202" s="16" t="s">
        <v>1963</v>
      </c>
      <c r="H11202" s="16" t="s">
        <v>154</v>
      </c>
      <c r="I11202" s="31">
        <v>2034</v>
      </c>
      <c r="J11202" s="31">
        <v>2034</v>
      </c>
      <c r="K11202" s="32">
        <f>IFERROR((J11202/I11202),0)</f>
        <v>1</v>
      </c>
      <c r="L11202" s="31"/>
      <c r="M11202" s="31"/>
      <c r="N11202" s="39"/>
      <c r="O11202" s="28"/>
      <c r="P11202" s="28"/>
      <c r="Q11202" s="28"/>
      <c r="R11202" s="28"/>
      <c r="S11202" s="25"/>
    </row>
    <row r="11203" spans="2:19" s="16" customFormat="1" outlineLevel="2" x14ac:dyDescent="0.25">
      <c r="B11203" s="16" t="s">
        <v>3955</v>
      </c>
      <c r="C11203" s="16" t="s">
        <v>3406</v>
      </c>
      <c r="D11203" s="16" t="s">
        <v>107</v>
      </c>
      <c r="E11203" s="16" t="s">
        <v>1962</v>
      </c>
      <c r="G11203" s="16" t="s">
        <v>1963</v>
      </c>
      <c r="H11203" s="16" t="s">
        <v>231</v>
      </c>
      <c r="I11203" s="31">
        <v>50033215</v>
      </c>
      <c r="J11203" s="31">
        <v>50033215</v>
      </c>
      <c r="K11203" s="32">
        <f>IFERROR((J11203/I11203),0)</f>
        <v>1</v>
      </c>
      <c r="L11203" s="31"/>
      <c r="M11203" s="31"/>
      <c r="N11203" s="39"/>
      <c r="O11203" s="28"/>
      <c r="P11203" s="28"/>
      <c r="Q11203" s="28"/>
      <c r="R11203" s="28"/>
      <c r="S11203" s="25"/>
    </row>
    <row r="11204" spans="2:19" s="16" customFormat="1" outlineLevel="2" x14ac:dyDescent="0.25">
      <c r="B11204" s="16" t="s">
        <v>3955</v>
      </c>
      <c r="C11204" s="16" t="s">
        <v>3406</v>
      </c>
      <c r="D11204" s="16" t="s">
        <v>107</v>
      </c>
      <c r="E11204" s="16" t="s">
        <v>1962</v>
      </c>
      <c r="G11204" s="16" t="s">
        <v>1963</v>
      </c>
      <c r="H11204" s="16" t="s">
        <v>155</v>
      </c>
      <c r="I11204" s="31">
        <v>-65776875</v>
      </c>
      <c r="J11204" s="31"/>
      <c r="K11204" s="32">
        <f>IFERROR((J11204/I11204),0)</f>
        <v>0</v>
      </c>
      <c r="L11204" s="31"/>
      <c r="M11204" s="31"/>
      <c r="N11204" s="39"/>
      <c r="O11204" s="28"/>
      <c r="P11204" s="28"/>
      <c r="Q11204" s="28"/>
      <c r="R11204" s="28"/>
      <c r="S11204" s="25"/>
    </row>
    <row r="11205" spans="2:19" s="16" customFormat="1" outlineLevel="1" x14ac:dyDescent="0.25">
      <c r="B11205" s="47" t="s">
        <v>8264</v>
      </c>
      <c r="C11205" s="47" t="str">
        <f>C11204</f>
        <v>ASIGNACIÓN PARA LA INVERSIÓN LOCAL  - AMBIENTE Y DESARROLLO SOSTENIBLE</v>
      </c>
      <c r="D11205" s="47"/>
      <c r="E11205" s="47" t="str">
        <f>E11204</f>
        <v>25572</v>
      </c>
      <c r="F11205" s="47"/>
      <c r="G11205" s="47" t="str">
        <f>G11204</f>
        <v xml:space="preserve">PUERTO SALGAR                                     </v>
      </c>
      <c r="H11205" s="47" t="s">
        <v>10655</v>
      </c>
      <c r="I11205" s="51">
        <f>SUBTOTAL(9,I11200:I11204)</f>
        <v>864598284</v>
      </c>
      <c r="J11205" s="51">
        <f>SUBTOTAL(9,J11200:J11204)</f>
        <v>785453648.93999994</v>
      </c>
      <c r="K11205" s="49">
        <f>J11205/I11205</f>
        <v>0.90846080020672348</v>
      </c>
      <c r="L11205" s="51">
        <f>SUBTOTAL(9,L11200:L11204)</f>
        <v>217304661.62</v>
      </c>
      <c r="M11205" s="51">
        <f>SUBTOTAL(9,M11200:M11204)</f>
        <v>183962865.93999997</v>
      </c>
      <c r="N11205" s="50">
        <f>IFERROR((M11205/L11205),"N.A")</f>
        <v>0.84656658798095763</v>
      </c>
      <c r="O11205" s="28"/>
      <c r="P11205" s="28"/>
      <c r="Q11205" s="28"/>
      <c r="R11205" s="28"/>
      <c r="S11205" s="25"/>
    </row>
    <row r="11206" spans="2:19" s="16" customFormat="1" outlineLevel="2" x14ac:dyDescent="0.25">
      <c r="B11206" s="16" t="s">
        <v>3956</v>
      </c>
      <c r="C11206" s="16" t="s">
        <v>3406</v>
      </c>
      <c r="D11206" s="16" t="s">
        <v>107</v>
      </c>
      <c r="E11206" s="16" t="s">
        <v>1965</v>
      </c>
      <c r="G11206" s="16" t="s">
        <v>1966</v>
      </c>
      <c r="H11206" s="16" t="s">
        <v>152</v>
      </c>
      <c r="I11206" s="35">
        <v>193337444</v>
      </c>
      <c r="J11206" s="35">
        <v>108144116.54999998</v>
      </c>
      <c r="K11206" s="36">
        <f>IFERROR((J11206/I11206),0)</f>
        <v>0.55935422705805493</v>
      </c>
      <c r="L11206" s="35">
        <v>127744371.42</v>
      </c>
      <c r="M11206" s="35">
        <v>108144116.54999998</v>
      </c>
      <c r="N11206" s="40">
        <f>M11206/L11206</f>
        <v>0.8465665872231819</v>
      </c>
      <c r="O11206" s="28"/>
      <c r="P11206" s="28"/>
      <c r="Q11206" s="28"/>
      <c r="R11206" s="28"/>
      <c r="S11206" s="25"/>
    </row>
    <row r="11207" spans="2:19" s="16" customFormat="1" outlineLevel="2" x14ac:dyDescent="0.25">
      <c r="B11207" s="16" t="s">
        <v>3956</v>
      </c>
      <c r="C11207" s="16" t="s">
        <v>3406</v>
      </c>
      <c r="D11207" s="16" t="s">
        <v>107</v>
      </c>
      <c r="E11207" s="16" t="s">
        <v>1965</v>
      </c>
      <c r="G11207" s="16" t="s">
        <v>1966</v>
      </c>
      <c r="H11207" s="16" t="s">
        <v>19</v>
      </c>
      <c r="I11207" s="31">
        <v>90225718</v>
      </c>
      <c r="J11207" s="31">
        <v>90225718</v>
      </c>
      <c r="K11207" s="32">
        <f>IFERROR((J11207/I11207),0)</f>
        <v>1</v>
      </c>
      <c r="L11207" s="31"/>
      <c r="M11207" s="31"/>
      <c r="N11207" s="39"/>
      <c r="O11207" s="28"/>
      <c r="P11207" s="28"/>
      <c r="Q11207" s="28"/>
      <c r="R11207" s="28"/>
      <c r="S11207" s="25"/>
    </row>
    <row r="11208" spans="2:19" s="16" customFormat="1" outlineLevel="2" x14ac:dyDescent="0.25">
      <c r="B11208" s="16" t="s">
        <v>3956</v>
      </c>
      <c r="C11208" s="16" t="s">
        <v>3406</v>
      </c>
      <c r="D11208" s="16" t="s">
        <v>107</v>
      </c>
      <c r="E11208" s="16" t="s">
        <v>1965</v>
      </c>
      <c r="G11208" s="16" t="s">
        <v>1966</v>
      </c>
      <c r="H11208" s="16" t="s">
        <v>154</v>
      </c>
      <c r="I11208" s="31">
        <v>1196</v>
      </c>
      <c r="J11208" s="31">
        <v>1196</v>
      </c>
      <c r="K11208" s="32">
        <f>IFERROR((J11208/I11208),0)</f>
        <v>1</v>
      </c>
      <c r="L11208" s="31"/>
      <c r="M11208" s="31"/>
      <c r="N11208" s="39"/>
      <c r="O11208" s="28"/>
      <c r="P11208" s="28"/>
      <c r="Q11208" s="28"/>
      <c r="R11208" s="28"/>
      <c r="S11208" s="25"/>
    </row>
    <row r="11209" spans="2:19" s="16" customFormat="1" outlineLevel="2" x14ac:dyDescent="0.25">
      <c r="B11209" s="16" t="s">
        <v>3956</v>
      </c>
      <c r="C11209" s="16" t="s">
        <v>3406</v>
      </c>
      <c r="D11209" s="16" t="s">
        <v>107</v>
      </c>
      <c r="E11209" s="16" t="s">
        <v>1965</v>
      </c>
      <c r="G11209" s="16" t="s">
        <v>1966</v>
      </c>
      <c r="H11209" s="16" t="s">
        <v>231</v>
      </c>
      <c r="I11209" s="31">
        <v>29412446</v>
      </c>
      <c r="J11209" s="31">
        <v>29412446</v>
      </c>
      <c r="K11209" s="32">
        <f>IFERROR((J11209/I11209),0)</f>
        <v>1</v>
      </c>
      <c r="L11209" s="31"/>
      <c r="M11209" s="31"/>
      <c r="N11209" s="39"/>
      <c r="O11209" s="28"/>
      <c r="P11209" s="28"/>
      <c r="Q11209" s="28"/>
      <c r="R11209" s="28"/>
      <c r="S11209" s="25"/>
    </row>
    <row r="11210" spans="2:19" s="16" customFormat="1" outlineLevel="2" x14ac:dyDescent="0.25">
      <c r="B11210" s="16" t="s">
        <v>3956</v>
      </c>
      <c r="C11210" s="16" t="s">
        <v>3406</v>
      </c>
      <c r="D11210" s="16" t="s">
        <v>107</v>
      </c>
      <c r="E11210" s="16" t="s">
        <v>1965</v>
      </c>
      <c r="G11210" s="16" t="s">
        <v>1966</v>
      </c>
      <c r="H11210" s="16" t="s">
        <v>155</v>
      </c>
      <c r="I11210" s="31">
        <v>-38667489</v>
      </c>
      <c r="J11210" s="31"/>
      <c r="K11210" s="32">
        <f>IFERROR((J11210/I11210),0)</f>
        <v>0</v>
      </c>
      <c r="L11210" s="31"/>
      <c r="M11210" s="31"/>
      <c r="N11210" s="39"/>
      <c r="O11210" s="28"/>
      <c r="P11210" s="28"/>
      <c r="Q11210" s="28"/>
      <c r="R11210" s="28"/>
      <c r="S11210" s="25"/>
    </row>
    <row r="11211" spans="2:19" s="16" customFormat="1" outlineLevel="1" x14ac:dyDescent="0.25">
      <c r="B11211" s="47" t="s">
        <v>8265</v>
      </c>
      <c r="C11211" s="47" t="str">
        <f>C11210</f>
        <v>ASIGNACIÓN PARA LA INVERSIÓN LOCAL  - AMBIENTE Y DESARROLLO SOSTENIBLE</v>
      </c>
      <c r="D11211" s="47"/>
      <c r="E11211" s="47" t="str">
        <f>E11210</f>
        <v>25535</v>
      </c>
      <c r="F11211" s="47"/>
      <c r="G11211" s="47" t="str">
        <f>G11210</f>
        <v xml:space="preserve">PASCA                                             </v>
      </c>
      <c r="H11211" s="47" t="s">
        <v>10655</v>
      </c>
      <c r="I11211" s="51">
        <f>SUBTOTAL(9,I11206:I11210)</f>
        <v>274309315</v>
      </c>
      <c r="J11211" s="51">
        <f>SUBTOTAL(9,J11206:J11210)</f>
        <v>227783476.54999998</v>
      </c>
      <c r="K11211" s="49">
        <f>J11211/I11211</f>
        <v>0.83038914136036535</v>
      </c>
      <c r="L11211" s="51">
        <f>SUBTOTAL(9,L11206:L11210)</f>
        <v>127744371.42</v>
      </c>
      <c r="M11211" s="51">
        <f>SUBTOTAL(9,M11206:M11210)</f>
        <v>108144116.54999998</v>
      </c>
      <c r="N11211" s="50">
        <f>IFERROR((M11211/L11211),"N.A")</f>
        <v>0.8465665872231819</v>
      </c>
      <c r="O11211" s="28"/>
      <c r="P11211" s="28"/>
      <c r="Q11211" s="28"/>
      <c r="R11211" s="28"/>
      <c r="S11211" s="25"/>
    </row>
    <row r="11212" spans="2:19" s="16" customFormat="1" outlineLevel="2" x14ac:dyDescent="0.25">
      <c r="B11212" s="16" t="s">
        <v>3957</v>
      </c>
      <c r="C11212" s="16" t="s">
        <v>3406</v>
      </c>
      <c r="D11212" s="16" t="s">
        <v>107</v>
      </c>
      <c r="E11212" s="16" t="s">
        <v>1968</v>
      </c>
      <c r="G11212" s="16" t="s">
        <v>1969</v>
      </c>
      <c r="H11212" s="16" t="s">
        <v>152</v>
      </c>
      <c r="I11212" s="35">
        <v>277054085</v>
      </c>
      <c r="J11212" s="35">
        <v>154971373.56999996</v>
      </c>
      <c r="K11212" s="36">
        <f>IFERROR((J11212/I11212),0)</f>
        <v>0.55935422706364346</v>
      </c>
      <c r="L11212" s="35">
        <v>183058693.57999998</v>
      </c>
      <c r="M11212" s="35">
        <v>154971373.56999996</v>
      </c>
      <c r="N11212" s="40">
        <f>M11212/L11212</f>
        <v>0.84656658768448301</v>
      </c>
      <c r="O11212" s="28"/>
      <c r="P11212" s="28"/>
      <c r="Q11212" s="28"/>
      <c r="R11212" s="28"/>
      <c r="S11212" s="25"/>
    </row>
    <row r="11213" spans="2:19" s="16" customFormat="1" outlineLevel="2" x14ac:dyDescent="0.25">
      <c r="B11213" s="16" t="s">
        <v>3957</v>
      </c>
      <c r="C11213" s="16" t="s">
        <v>3406</v>
      </c>
      <c r="D11213" s="16" t="s">
        <v>107</v>
      </c>
      <c r="E11213" s="16" t="s">
        <v>1968</v>
      </c>
      <c r="G11213" s="16" t="s">
        <v>1969</v>
      </c>
      <c r="H11213" s="16" t="s">
        <v>19</v>
      </c>
      <c r="I11213" s="31">
        <v>464949656</v>
      </c>
      <c r="J11213" s="31">
        <v>464949656</v>
      </c>
      <c r="K11213" s="32">
        <f>IFERROR((J11213/I11213),0)</f>
        <v>1</v>
      </c>
      <c r="L11213" s="31"/>
      <c r="M11213" s="31"/>
      <c r="N11213" s="39"/>
      <c r="O11213" s="28"/>
      <c r="P11213" s="28"/>
      <c r="Q11213" s="28"/>
      <c r="R11213" s="28"/>
      <c r="S11213" s="25"/>
    </row>
    <row r="11214" spans="2:19" s="16" customFormat="1" outlineLevel="2" x14ac:dyDescent="0.25">
      <c r="B11214" s="16" t="s">
        <v>3957</v>
      </c>
      <c r="C11214" s="16" t="s">
        <v>3406</v>
      </c>
      <c r="D11214" s="16" t="s">
        <v>107</v>
      </c>
      <c r="E11214" s="16" t="s">
        <v>1968</v>
      </c>
      <c r="G11214" s="16" t="s">
        <v>1969</v>
      </c>
      <c r="H11214" s="16" t="s">
        <v>154</v>
      </c>
      <c r="I11214" s="31">
        <v>1714</v>
      </c>
      <c r="J11214" s="31">
        <v>1714</v>
      </c>
      <c r="K11214" s="32">
        <f>IFERROR((J11214/I11214),0)</f>
        <v>1</v>
      </c>
      <c r="L11214" s="31"/>
      <c r="M11214" s="31"/>
      <c r="N11214" s="39"/>
      <c r="O11214" s="28"/>
      <c r="P11214" s="28"/>
      <c r="Q11214" s="28"/>
      <c r="R11214" s="28"/>
      <c r="S11214" s="25"/>
    </row>
    <row r="11215" spans="2:19" s="16" customFormat="1" outlineLevel="2" x14ac:dyDescent="0.25">
      <c r="B11215" s="16" t="s">
        <v>3957</v>
      </c>
      <c r="C11215" s="16" t="s">
        <v>3406</v>
      </c>
      <c r="D11215" s="16" t="s">
        <v>107</v>
      </c>
      <c r="E11215" s="16" t="s">
        <v>1968</v>
      </c>
      <c r="G11215" s="16" t="s">
        <v>1969</v>
      </c>
      <c r="H11215" s="16" t="s">
        <v>231</v>
      </c>
      <c r="I11215" s="31">
        <v>42148268</v>
      </c>
      <c r="J11215" s="31">
        <v>42148268</v>
      </c>
      <c r="K11215" s="32">
        <f>IFERROR((J11215/I11215),0)</f>
        <v>1</v>
      </c>
      <c r="L11215" s="31"/>
      <c r="M11215" s="31"/>
      <c r="N11215" s="39"/>
      <c r="O11215" s="28"/>
      <c r="P11215" s="28"/>
      <c r="Q11215" s="28"/>
      <c r="R11215" s="28"/>
      <c r="S11215" s="25"/>
    </row>
    <row r="11216" spans="2:19" s="16" customFormat="1" outlineLevel="2" x14ac:dyDescent="0.25">
      <c r="B11216" s="16" t="s">
        <v>3957</v>
      </c>
      <c r="C11216" s="16" t="s">
        <v>3406</v>
      </c>
      <c r="D11216" s="16" t="s">
        <v>107</v>
      </c>
      <c r="E11216" s="16" t="s">
        <v>1968</v>
      </c>
      <c r="G11216" s="16" t="s">
        <v>1969</v>
      </c>
      <c r="H11216" s="16" t="s">
        <v>155</v>
      </c>
      <c r="I11216" s="31">
        <v>-55410817</v>
      </c>
      <c r="J11216" s="31"/>
      <c r="K11216" s="32">
        <f>IFERROR((J11216/I11216),0)</f>
        <v>0</v>
      </c>
      <c r="L11216" s="31"/>
      <c r="M11216" s="31"/>
      <c r="N11216" s="39"/>
      <c r="O11216" s="28"/>
      <c r="P11216" s="28"/>
      <c r="Q11216" s="28"/>
      <c r="R11216" s="28"/>
      <c r="S11216" s="25"/>
    </row>
    <row r="11217" spans="2:19" s="16" customFormat="1" outlineLevel="1" x14ac:dyDescent="0.25">
      <c r="B11217" s="47" t="s">
        <v>8266</v>
      </c>
      <c r="C11217" s="47" t="str">
        <f>C11216</f>
        <v>ASIGNACIÓN PARA LA INVERSIÓN LOCAL  - AMBIENTE Y DESARROLLO SOSTENIBLE</v>
      </c>
      <c r="D11217" s="47"/>
      <c r="E11217" s="47" t="str">
        <f>E11216</f>
        <v>25530</v>
      </c>
      <c r="F11217" s="47"/>
      <c r="G11217" s="47" t="str">
        <f>G11216</f>
        <v xml:space="preserve">PARATEBUENO                                       </v>
      </c>
      <c r="H11217" s="47" t="s">
        <v>10655</v>
      </c>
      <c r="I11217" s="51">
        <f>SUBTOTAL(9,I11212:I11216)</f>
        <v>728742906</v>
      </c>
      <c r="J11217" s="51">
        <f>SUBTOTAL(9,J11212:J11216)</f>
        <v>662071011.56999993</v>
      </c>
      <c r="K11217" s="49">
        <f>J11217/I11217</f>
        <v>0.90851108960229099</v>
      </c>
      <c r="L11217" s="51">
        <f>SUBTOTAL(9,L11212:L11216)</f>
        <v>183058693.57999998</v>
      </c>
      <c r="M11217" s="51">
        <f>SUBTOTAL(9,M11212:M11216)</f>
        <v>154971373.56999996</v>
      </c>
      <c r="N11217" s="50">
        <f>IFERROR((M11217/L11217),"N.A")</f>
        <v>0.84656658768448301</v>
      </c>
      <c r="O11217" s="28"/>
      <c r="P11217" s="28"/>
      <c r="Q11217" s="28"/>
      <c r="R11217" s="28"/>
      <c r="S11217" s="25"/>
    </row>
    <row r="11218" spans="2:19" s="16" customFormat="1" outlineLevel="2" x14ac:dyDescent="0.25">
      <c r="B11218" s="16" t="s">
        <v>3958</v>
      </c>
      <c r="C11218" s="16" t="s">
        <v>3406</v>
      </c>
      <c r="D11218" s="16" t="s">
        <v>107</v>
      </c>
      <c r="E11218" s="16" t="s">
        <v>1971</v>
      </c>
      <c r="G11218" s="16" t="s">
        <v>1972</v>
      </c>
      <c r="H11218" s="16" t="s">
        <v>152</v>
      </c>
      <c r="I11218" s="35">
        <v>199581888</v>
      </c>
      <c r="J11218" s="35">
        <v>111636972.68000002</v>
      </c>
      <c r="K11218" s="36">
        <f>IFERROR((J11218/I11218),0)</f>
        <v>0.55935422697274029</v>
      </c>
      <c r="L11218" s="35">
        <v>131870279.59999999</v>
      </c>
      <c r="M11218" s="35">
        <v>111636972.68000002</v>
      </c>
      <c r="N11218" s="40">
        <f>M11218/L11218</f>
        <v>0.84656658815486452</v>
      </c>
      <c r="O11218" s="28"/>
      <c r="P11218" s="28"/>
      <c r="Q11218" s="28"/>
      <c r="R11218" s="28"/>
      <c r="S11218" s="25"/>
    </row>
    <row r="11219" spans="2:19" s="16" customFormat="1" outlineLevel="2" x14ac:dyDescent="0.25">
      <c r="B11219" s="16" t="s">
        <v>3958</v>
      </c>
      <c r="C11219" s="16" t="s">
        <v>3406</v>
      </c>
      <c r="D11219" s="16" t="s">
        <v>107</v>
      </c>
      <c r="E11219" s="16" t="s">
        <v>1971</v>
      </c>
      <c r="G11219" s="16" t="s">
        <v>1972</v>
      </c>
      <c r="H11219" s="16" t="s">
        <v>19</v>
      </c>
      <c r="I11219" s="31">
        <v>332871568</v>
      </c>
      <c r="J11219" s="31">
        <v>332871568</v>
      </c>
      <c r="K11219" s="32">
        <f>IFERROR((J11219/I11219),0)</f>
        <v>1</v>
      </c>
      <c r="L11219" s="31"/>
      <c r="M11219" s="31"/>
      <c r="N11219" s="39"/>
      <c r="O11219" s="28"/>
      <c r="P11219" s="28"/>
      <c r="Q11219" s="28"/>
      <c r="R11219" s="28"/>
      <c r="S11219" s="25"/>
    </row>
    <row r="11220" spans="2:19" s="16" customFormat="1" outlineLevel="2" x14ac:dyDescent="0.25">
      <c r="B11220" s="16" t="s">
        <v>3958</v>
      </c>
      <c r="C11220" s="16" t="s">
        <v>3406</v>
      </c>
      <c r="D11220" s="16" t="s">
        <v>107</v>
      </c>
      <c r="E11220" s="16" t="s">
        <v>1971</v>
      </c>
      <c r="G11220" s="16" t="s">
        <v>1972</v>
      </c>
      <c r="H11220" s="16" t="s">
        <v>154</v>
      </c>
      <c r="I11220" s="31">
        <v>1234</v>
      </c>
      <c r="J11220" s="31">
        <v>1234</v>
      </c>
      <c r="K11220" s="32">
        <f>IFERROR((J11220/I11220),0)</f>
        <v>1</v>
      </c>
      <c r="L11220" s="31"/>
      <c r="M11220" s="31"/>
      <c r="N11220" s="39"/>
      <c r="O11220" s="28"/>
      <c r="P11220" s="28"/>
      <c r="Q11220" s="28"/>
      <c r="R11220" s="28"/>
      <c r="S11220" s="25"/>
    </row>
    <row r="11221" spans="2:19" s="16" customFormat="1" outlineLevel="2" x14ac:dyDescent="0.25">
      <c r="B11221" s="16" t="s">
        <v>3958</v>
      </c>
      <c r="C11221" s="16" t="s">
        <v>3406</v>
      </c>
      <c r="D11221" s="16" t="s">
        <v>107</v>
      </c>
      <c r="E11221" s="16" t="s">
        <v>1971</v>
      </c>
      <c r="G11221" s="16" t="s">
        <v>1972</v>
      </c>
      <c r="H11221" s="16" t="s">
        <v>231</v>
      </c>
      <c r="I11221" s="31">
        <v>30362414</v>
      </c>
      <c r="J11221" s="31">
        <v>30362414</v>
      </c>
      <c r="K11221" s="32">
        <f>IFERROR((J11221/I11221),0)</f>
        <v>1</v>
      </c>
      <c r="L11221" s="31"/>
      <c r="M11221" s="31"/>
      <c r="N11221" s="39"/>
      <c r="O11221" s="28"/>
      <c r="P11221" s="28"/>
      <c r="Q11221" s="28"/>
      <c r="R11221" s="28"/>
      <c r="S11221" s="25"/>
    </row>
    <row r="11222" spans="2:19" s="16" customFormat="1" outlineLevel="2" x14ac:dyDescent="0.25">
      <c r="B11222" s="16" t="s">
        <v>3958</v>
      </c>
      <c r="C11222" s="16" t="s">
        <v>3406</v>
      </c>
      <c r="D11222" s="16" t="s">
        <v>107</v>
      </c>
      <c r="E11222" s="16" t="s">
        <v>1971</v>
      </c>
      <c r="G11222" s="16" t="s">
        <v>1972</v>
      </c>
      <c r="H11222" s="16" t="s">
        <v>155</v>
      </c>
      <c r="I11222" s="31">
        <v>-39916378</v>
      </c>
      <c r="J11222" s="31"/>
      <c r="K11222" s="32">
        <f>IFERROR((J11222/I11222),0)</f>
        <v>0</v>
      </c>
      <c r="L11222" s="31"/>
      <c r="M11222" s="31"/>
      <c r="N11222" s="39"/>
      <c r="O11222" s="28"/>
      <c r="P11222" s="28"/>
      <c r="Q11222" s="28"/>
      <c r="R11222" s="28"/>
      <c r="S11222" s="25"/>
    </row>
    <row r="11223" spans="2:19" s="16" customFormat="1" outlineLevel="1" x14ac:dyDescent="0.25">
      <c r="B11223" s="47" t="s">
        <v>8267</v>
      </c>
      <c r="C11223" s="47" t="str">
        <f>C11222</f>
        <v>ASIGNACIÓN PARA LA INVERSIÓN LOCAL  - AMBIENTE Y DESARROLLO SOSTENIBLE</v>
      </c>
      <c r="D11223" s="47"/>
      <c r="E11223" s="47" t="str">
        <f>E11222</f>
        <v>25524</v>
      </c>
      <c r="F11223" s="47"/>
      <c r="G11223" s="47" t="str">
        <f>G11222</f>
        <v xml:space="preserve">PANDI                                             </v>
      </c>
      <c r="H11223" s="47" t="s">
        <v>10655</v>
      </c>
      <c r="I11223" s="51">
        <f>SUBTOTAL(9,I11218:I11222)</f>
        <v>522900726</v>
      </c>
      <c r="J11223" s="51">
        <f>SUBTOTAL(9,J11218:J11222)</f>
        <v>474872188.68000001</v>
      </c>
      <c r="K11223" s="49">
        <f>J11223/I11223</f>
        <v>0.90814979797905271</v>
      </c>
      <c r="L11223" s="51">
        <f>SUBTOTAL(9,L11218:L11222)</f>
        <v>131870279.59999999</v>
      </c>
      <c r="M11223" s="51">
        <f>SUBTOTAL(9,M11218:M11222)</f>
        <v>111636972.68000002</v>
      </c>
      <c r="N11223" s="50">
        <f>IFERROR((M11223/L11223),"N.A")</f>
        <v>0.84656658815486452</v>
      </c>
      <c r="O11223" s="28"/>
      <c r="P11223" s="28"/>
      <c r="Q11223" s="28"/>
      <c r="R11223" s="28"/>
      <c r="S11223" s="25"/>
    </row>
    <row r="11224" spans="2:19" s="16" customFormat="1" outlineLevel="2" x14ac:dyDescent="0.25">
      <c r="B11224" s="16" t="s">
        <v>3959</v>
      </c>
      <c r="C11224" s="16" t="s">
        <v>3406</v>
      </c>
      <c r="D11224" s="16" t="s">
        <v>107</v>
      </c>
      <c r="E11224" s="16" t="s">
        <v>1974</v>
      </c>
      <c r="G11224" s="16" t="s">
        <v>1975</v>
      </c>
      <c r="H11224" s="16" t="s">
        <v>152</v>
      </c>
      <c r="I11224" s="35">
        <v>338615822</v>
      </c>
      <c r="J11224" s="35">
        <v>189406191.40000001</v>
      </c>
      <c r="K11224" s="36">
        <f>IFERROR((J11224/I11224),0)</f>
        <v>0.55935422710401295</v>
      </c>
      <c r="L11224" s="35">
        <v>223734545.97</v>
      </c>
      <c r="M11224" s="35">
        <v>189406191.40000001</v>
      </c>
      <c r="N11224" s="40">
        <f>M11224/L11224</f>
        <v>0.84656658889591863</v>
      </c>
      <c r="O11224" s="28"/>
      <c r="P11224" s="28"/>
      <c r="Q11224" s="28"/>
      <c r="R11224" s="28"/>
      <c r="S11224" s="25"/>
    </row>
    <row r="11225" spans="2:19" s="16" customFormat="1" outlineLevel="2" x14ac:dyDescent="0.25">
      <c r="B11225" s="16" t="s">
        <v>3959</v>
      </c>
      <c r="C11225" s="16" t="s">
        <v>3406</v>
      </c>
      <c r="D11225" s="16" t="s">
        <v>107</v>
      </c>
      <c r="E11225" s="16" t="s">
        <v>1974</v>
      </c>
      <c r="G11225" s="16" t="s">
        <v>1975</v>
      </c>
      <c r="H11225" s="16" t="s">
        <v>19</v>
      </c>
      <c r="I11225" s="31">
        <v>558771873</v>
      </c>
      <c r="J11225" s="31">
        <v>558771873</v>
      </c>
      <c r="K11225" s="32">
        <f>IFERROR((J11225/I11225),0)</f>
        <v>1</v>
      </c>
      <c r="L11225" s="31"/>
      <c r="M11225" s="31"/>
      <c r="N11225" s="39"/>
      <c r="O11225" s="28"/>
      <c r="P11225" s="28"/>
      <c r="Q11225" s="28"/>
      <c r="R11225" s="28"/>
      <c r="S11225" s="25"/>
    </row>
    <row r="11226" spans="2:19" s="16" customFormat="1" outlineLevel="2" x14ac:dyDescent="0.25">
      <c r="B11226" s="16" t="s">
        <v>3959</v>
      </c>
      <c r="C11226" s="16" t="s">
        <v>3406</v>
      </c>
      <c r="D11226" s="16" t="s">
        <v>107</v>
      </c>
      <c r="E11226" s="16" t="s">
        <v>1974</v>
      </c>
      <c r="G11226" s="16" t="s">
        <v>1975</v>
      </c>
      <c r="H11226" s="16" t="s">
        <v>154</v>
      </c>
      <c r="I11226" s="31">
        <v>2094</v>
      </c>
      <c r="J11226" s="31">
        <v>2094</v>
      </c>
      <c r="K11226" s="32">
        <f>IFERROR((J11226/I11226),0)</f>
        <v>1</v>
      </c>
      <c r="L11226" s="31"/>
      <c r="M11226" s="31"/>
      <c r="N11226" s="39"/>
      <c r="O11226" s="28"/>
      <c r="P11226" s="28"/>
      <c r="Q11226" s="28"/>
      <c r="R11226" s="28"/>
      <c r="S11226" s="25"/>
    </row>
    <row r="11227" spans="2:19" s="16" customFormat="1" outlineLevel="2" x14ac:dyDescent="0.25">
      <c r="B11227" s="16" t="s">
        <v>3959</v>
      </c>
      <c r="C11227" s="16" t="s">
        <v>3406</v>
      </c>
      <c r="D11227" s="16" t="s">
        <v>107</v>
      </c>
      <c r="E11227" s="16" t="s">
        <v>1974</v>
      </c>
      <c r="G11227" s="16" t="s">
        <v>1975</v>
      </c>
      <c r="H11227" s="16" t="s">
        <v>231</v>
      </c>
      <c r="I11227" s="31">
        <v>51513661</v>
      </c>
      <c r="J11227" s="31">
        <v>51513661</v>
      </c>
      <c r="K11227" s="32">
        <f>IFERROR((J11227/I11227),0)</f>
        <v>1</v>
      </c>
      <c r="L11227" s="31"/>
      <c r="M11227" s="31"/>
      <c r="N11227" s="39"/>
      <c r="O11227" s="28"/>
      <c r="P11227" s="28"/>
      <c r="Q11227" s="28"/>
      <c r="R11227" s="28"/>
      <c r="S11227" s="25"/>
    </row>
    <row r="11228" spans="2:19" s="16" customFormat="1" outlineLevel="2" x14ac:dyDescent="0.25">
      <c r="B11228" s="16" t="s">
        <v>3959</v>
      </c>
      <c r="C11228" s="16" t="s">
        <v>3406</v>
      </c>
      <c r="D11228" s="16" t="s">
        <v>107</v>
      </c>
      <c r="E11228" s="16" t="s">
        <v>1974</v>
      </c>
      <c r="G11228" s="16" t="s">
        <v>1975</v>
      </c>
      <c r="H11228" s="16" t="s">
        <v>155</v>
      </c>
      <c r="I11228" s="31">
        <v>-67723164</v>
      </c>
      <c r="J11228" s="31"/>
      <c r="K11228" s="32">
        <f>IFERROR((J11228/I11228),0)</f>
        <v>0</v>
      </c>
      <c r="L11228" s="31"/>
      <c r="M11228" s="31"/>
      <c r="N11228" s="39"/>
      <c r="O11228" s="28"/>
      <c r="P11228" s="28"/>
      <c r="Q11228" s="28"/>
      <c r="R11228" s="28"/>
      <c r="S11228" s="25"/>
    </row>
    <row r="11229" spans="2:19" s="16" customFormat="1" outlineLevel="1" x14ac:dyDescent="0.25">
      <c r="B11229" s="47" t="s">
        <v>8268</v>
      </c>
      <c r="C11229" s="47" t="str">
        <f>C11228</f>
        <v>ASIGNACIÓN PARA LA INVERSIÓN LOCAL  - AMBIENTE Y DESARROLLO SOSTENIBLE</v>
      </c>
      <c r="D11229" s="47"/>
      <c r="E11229" s="47" t="str">
        <f>E11228</f>
        <v>25518</v>
      </c>
      <c r="F11229" s="47"/>
      <c r="G11229" s="47" t="str">
        <f>G11228</f>
        <v xml:space="preserve">PAIME                                             </v>
      </c>
      <c r="H11229" s="47" t="s">
        <v>10655</v>
      </c>
      <c r="I11229" s="51">
        <f>SUBTOTAL(9,I11224:I11228)</f>
        <v>881180286</v>
      </c>
      <c r="J11229" s="51">
        <f>SUBTOTAL(9,J11224:J11228)</f>
        <v>799693819.39999998</v>
      </c>
      <c r="K11229" s="49">
        <f>J11229/I11229</f>
        <v>0.90752577208700735</v>
      </c>
      <c r="L11229" s="51">
        <f>SUBTOTAL(9,L11224:L11228)</f>
        <v>223734545.97</v>
      </c>
      <c r="M11229" s="51">
        <f>SUBTOTAL(9,M11224:M11228)</f>
        <v>189406191.40000001</v>
      </c>
      <c r="N11229" s="50">
        <f>IFERROR((M11229/L11229),"N.A")</f>
        <v>0.84656658889591863</v>
      </c>
      <c r="O11229" s="28"/>
      <c r="P11229" s="28"/>
      <c r="Q11229" s="28"/>
      <c r="R11229" s="28"/>
      <c r="S11229" s="25"/>
    </row>
    <row r="11230" spans="2:19" s="16" customFormat="1" outlineLevel="2" x14ac:dyDescent="0.25">
      <c r="B11230" s="16" t="s">
        <v>3960</v>
      </c>
      <c r="C11230" s="16" t="s">
        <v>3406</v>
      </c>
      <c r="D11230" s="16" t="s">
        <v>107</v>
      </c>
      <c r="E11230" s="16" t="s">
        <v>1977</v>
      </c>
      <c r="G11230" s="16" t="s">
        <v>1978</v>
      </c>
      <c r="H11230" s="16" t="s">
        <v>152</v>
      </c>
      <c r="I11230" s="35">
        <v>287268081</v>
      </c>
      <c r="J11230" s="35">
        <v>160684615.41</v>
      </c>
      <c r="K11230" s="36">
        <f>IFERROR((J11230/I11230),0)</f>
        <v>0.55935422707126303</v>
      </c>
      <c r="L11230" s="35">
        <v>189807414.60999998</v>
      </c>
      <c r="M11230" s="35">
        <v>160684615.41</v>
      </c>
      <c r="N11230" s="40">
        <f>M11230/L11230</f>
        <v>0.84656658824504294</v>
      </c>
      <c r="O11230" s="28"/>
      <c r="P11230" s="28"/>
      <c r="Q11230" s="28"/>
      <c r="R11230" s="28"/>
      <c r="S11230" s="25"/>
    </row>
    <row r="11231" spans="2:19" s="16" customFormat="1" outlineLevel="2" x14ac:dyDescent="0.25">
      <c r="B11231" s="16" t="s">
        <v>3960</v>
      </c>
      <c r="C11231" s="16" t="s">
        <v>3406</v>
      </c>
      <c r="D11231" s="16" t="s">
        <v>107</v>
      </c>
      <c r="E11231" s="16" t="s">
        <v>1977</v>
      </c>
      <c r="G11231" s="16" t="s">
        <v>1978</v>
      </c>
      <c r="H11231" s="16" t="s">
        <v>19</v>
      </c>
      <c r="I11231" s="31">
        <v>517612316</v>
      </c>
      <c r="J11231" s="31">
        <v>517612316</v>
      </c>
      <c r="K11231" s="32">
        <f>IFERROR((J11231/I11231),0)</f>
        <v>1</v>
      </c>
      <c r="L11231" s="31"/>
      <c r="M11231" s="31"/>
      <c r="N11231" s="39"/>
      <c r="O11231" s="28"/>
      <c r="P11231" s="28"/>
      <c r="Q11231" s="28"/>
      <c r="R11231" s="28"/>
      <c r="S11231" s="25"/>
    </row>
    <row r="11232" spans="2:19" s="16" customFormat="1" outlineLevel="2" x14ac:dyDescent="0.25">
      <c r="B11232" s="16" t="s">
        <v>3960</v>
      </c>
      <c r="C11232" s="16" t="s">
        <v>3406</v>
      </c>
      <c r="D11232" s="16" t="s">
        <v>107</v>
      </c>
      <c r="E11232" s="16" t="s">
        <v>1977</v>
      </c>
      <c r="G11232" s="16" t="s">
        <v>1978</v>
      </c>
      <c r="H11232" s="16" t="s">
        <v>154</v>
      </c>
      <c r="I11232" s="31">
        <v>1777</v>
      </c>
      <c r="J11232" s="31">
        <v>1777</v>
      </c>
      <c r="K11232" s="32">
        <f>IFERROR((J11232/I11232),0)</f>
        <v>1</v>
      </c>
      <c r="L11232" s="31"/>
      <c r="M11232" s="31"/>
      <c r="N11232" s="39"/>
      <c r="O11232" s="28"/>
      <c r="P11232" s="28"/>
      <c r="Q11232" s="28"/>
      <c r="R11232" s="28"/>
      <c r="S11232" s="25"/>
    </row>
    <row r="11233" spans="2:19" s="16" customFormat="1" outlineLevel="2" x14ac:dyDescent="0.25">
      <c r="B11233" s="16" t="s">
        <v>3960</v>
      </c>
      <c r="C11233" s="16" t="s">
        <v>3406</v>
      </c>
      <c r="D11233" s="16" t="s">
        <v>107</v>
      </c>
      <c r="E11233" s="16" t="s">
        <v>1977</v>
      </c>
      <c r="G11233" s="16" t="s">
        <v>1978</v>
      </c>
      <c r="H11233" s="16" t="s">
        <v>231</v>
      </c>
      <c r="I11233" s="31">
        <v>43702124</v>
      </c>
      <c r="J11233" s="31">
        <v>43702124</v>
      </c>
      <c r="K11233" s="32">
        <f>IFERROR((J11233/I11233),0)</f>
        <v>1</v>
      </c>
      <c r="L11233" s="31"/>
      <c r="M11233" s="31"/>
      <c r="N11233" s="39"/>
      <c r="O11233" s="28"/>
      <c r="P11233" s="28"/>
      <c r="Q11233" s="28"/>
      <c r="R11233" s="28"/>
      <c r="S11233" s="25"/>
    </row>
    <row r="11234" spans="2:19" s="16" customFormat="1" outlineLevel="2" x14ac:dyDescent="0.25">
      <c r="B11234" s="16" t="s">
        <v>3960</v>
      </c>
      <c r="C11234" s="16" t="s">
        <v>3406</v>
      </c>
      <c r="D11234" s="16" t="s">
        <v>107</v>
      </c>
      <c r="E11234" s="16" t="s">
        <v>1977</v>
      </c>
      <c r="G11234" s="16" t="s">
        <v>1978</v>
      </c>
      <c r="H11234" s="16" t="s">
        <v>155</v>
      </c>
      <c r="I11234" s="31">
        <v>-57453616</v>
      </c>
      <c r="J11234" s="31"/>
      <c r="K11234" s="32">
        <f>IFERROR((J11234/I11234),0)</f>
        <v>0</v>
      </c>
      <c r="L11234" s="31"/>
      <c r="M11234" s="31"/>
      <c r="N11234" s="39"/>
      <c r="O11234" s="28"/>
      <c r="P11234" s="28"/>
      <c r="Q11234" s="28"/>
      <c r="R11234" s="28"/>
      <c r="S11234" s="25"/>
    </row>
    <row r="11235" spans="2:19" s="16" customFormat="1" outlineLevel="1" x14ac:dyDescent="0.25">
      <c r="B11235" s="47" t="s">
        <v>8269</v>
      </c>
      <c r="C11235" s="47" t="str">
        <f>C11234</f>
        <v>ASIGNACIÓN PARA LA INVERSIÓN LOCAL  - AMBIENTE Y DESARROLLO SOSTENIBLE</v>
      </c>
      <c r="D11235" s="47"/>
      <c r="E11235" s="47" t="str">
        <f>E11234</f>
        <v>25513</v>
      </c>
      <c r="F11235" s="47"/>
      <c r="G11235" s="47" t="str">
        <f>G11234</f>
        <v xml:space="preserve">PACHO                                             </v>
      </c>
      <c r="H11235" s="47" t="s">
        <v>10655</v>
      </c>
      <c r="I11235" s="51">
        <f>SUBTOTAL(9,I11230:I11234)</f>
        <v>791130682</v>
      </c>
      <c r="J11235" s="51">
        <f>SUBTOTAL(9,J11230:J11234)</f>
        <v>722000832.40999997</v>
      </c>
      <c r="K11235" s="49">
        <f>J11235/I11235</f>
        <v>0.91261892483396312</v>
      </c>
      <c r="L11235" s="51">
        <f>SUBTOTAL(9,L11230:L11234)</f>
        <v>189807414.60999998</v>
      </c>
      <c r="M11235" s="51">
        <f>SUBTOTAL(9,M11230:M11234)</f>
        <v>160684615.41</v>
      </c>
      <c r="N11235" s="50">
        <f>IFERROR((M11235/L11235),"N.A")</f>
        <v>0.84656658824504294</v>
      </c>
      <c r="O11235" s="28"/>
      <c r="P11235" s="28"/>
      <c r="Q11235" s="28"/>
      <c r="R11235" s="28"/>
      <c r="S11235" s="25"/>
    </row>
    <row r="11236" spans="2:19" s="16" customFormat="1" outlineLevel="2" x14ac:dyDescent="0.25">
      <c r="B11236" s="16" t="s">
        <v>3961</v>
      </c>
      <c r="C11236" s="16" t="s">
        <v>3406</v>
      </c>
      <c r="D11236" s="16" t="s">
        <v>107</v>
      </c>
      <c r="E11236" s="16" t="s">
        <v>1980</v>
      </c>
      <c r="G11236" s="16" t="s">
        <v>1981</v>
      </c>
      <c r="H11236" s="16" t="s">
        <v>152</v>
      </c>
      <c r="I11236" s="35">
        <v>191169336</v>
      </c>
      <c r="J11236" s="35">
        <v>106931376.17</v>
      </c>
      <c r="K11236" s="36">
        <f>IFERROR((J11236/I11236),0)</f>
        <v>0.55935422702938087</v>
      </c>
      <c r="L11236" s="35">
        <v>126311831.59999999</v>
      </c>
      <c r="M11236" s="35">
        <v>106931376.17</v>
      </c>
      <c r="N11236" s="40">
        <f>M11236/L11236</f>
        <v>0.84656658695779696</v>
      </c>
      <c r="O11236" s="28"/>
      <c r="P11236" s="28"/>
      <c r="Q11236" s="28"/>
      <c r="R11236" s="28"/>
      <c r="S11236" s="25"/>
    </row>
    <row r="11237" spans="2:19" s="16" customFormat="1" outlineLevel="2" x14ac:dyDescent="0.25">
      <c r="B11237" s="16" t="s">
        <v>3961</v>
      </c>
      <c r="C11237" s="16" t="s">
        <v>3406</v>
      </c>
      <c r="D11237" s="16" t="s">
        <v>107</v>
      </c>
      <c r="E11237" s="16" t="s">
        <v>1980</v>
      </c>
      <c r="G11237" s="16" t="s">
        <v>1981</v>
      </c>
      <c r="H11237" s="16" t="s">
        <v>19</v>
      </c>
      <c r="I11237" s="31">
        <v>104581222</v>
      </c>
      <c r="J11237" s="31">
        <v>104581222</v>
      </c>
      <c r="K11237" s="32">
        <f>IFERROR((J11237/I11237),0)</f>
        <v>1</v>
      </c>
      <c r="L11237" s="31"/>
      <c r="M11237" s="31"/>
      <c r="N11237" s="39"/>
      <c r="O11237" s="28"/>
      <c r="P11237" s="28"/>
      <c r="Q11237" s="28"/>
      <c r="R11237" s="28"/>
      <c r="S11237" s="25"/>
    </row>
    <row r="11238" spans="2:19" s="16" customFormat="1" outlineLevel="2" x14ac:dyDescent="0.25">
      <c r="B11238" s="16" t="s">
        <v>3961</v>
      </c>
      <c r="C11238" s="16" t="s">
        <v>3406</v>
      </c>
      <c r="D11238" s="16" t="s">
        <v>107</v>
      </c>
      <c r="E11238" s="16" t="s">
        <v>1980</v>
      </c>
      <c r="G11238" s="16" t="s">
        <v>1981</v>
      </c>
      <c r="H11238" s="16" t="s">
        <v>154</v>
      </c>
      <c r="I11238" s="31">
        <v>1182</v>
      </c>
      <c r="J11238" s="31">
        <v>1182</v>
      </c>
      <c r="K11238" s="32">
        <f>IFERROR((J11238/I11238),0)</f>
        <v>1</v>
      </c>
      <c r="L11238" s="31"/>
      <c r="M11238" s="31"/>
      <c r="N11238" s="39"/>
      <c r="O11238" s="28"/>
      <c r="P11238" s="28"/>
      <c r="Q11238" s="28"/>
      <c r="R11238" s="28"/>
      <c r="S11238" s="25"/>
    </row>
    <row r="11239" spans="2:19" s="16" customFormat="1" outlineLevel="2" x14ac:dyDescent="0.25">
      <c r="B11239" s="16" t="s">
        <v>3961</v>
      </c>
      <c r="C11239" s="16" t="s">
        <v>3406</v>
      </c>
      <c r="D11239" s="16" t="s">
        <v>107</v>
      </c>
      <c r="E11239" s="16" t="s">
        <v>1980</v>
      </c>
      <c r="G11239" s="16" t="s">
        <v>1981</v>
      </c>
      <c r="H11239" s="16" t="s">
        <v>231</v>
      </c>
      <c r="I11239" s="31">
        <v>29082612</v>
      </c>
      <c r="J11239" s="31">
        <v>29082612</v>
      </c>
      <c r="K11239" s="32">
        <f>IFERROR((J11239/I11239),0)</f>
        <v>1</v>
      </c>
      <c r="L11239" s="31"/>
      <c r="M11239" s="31"/>
      <c r="N11239" s="39"/>
      <c r="O11239" s="28"/>
      <c r="P11239" s="28"/>
      <c r="Q11239" s="28"/>
      <c r="R11239" s="28"/>
      <c r="S11239" s="25"/>
    </row>
    <row r="11240" spans="2:19" s="16" customFormat="1" outlineLevel="2" x14ac:dyDescent="0.25">
      <c r="B11240" s="16" t="s">
        <v>3961</v>
      </c>
      <c r="C11240" s="16" t="s">
        <v>3406</v>
      </c>
      <c r="D11240" s="16" t="s">
        <v>107</v>
      </c>
      <c r="E11240" s="16" t="s">
        <v>1980</v>
      </c>
      <c r="G11240" s="16" t="s">
        <v>1981</v>
      </c>
      <c r="H11240" s="16" t="s">
        <v>155</v>
      </c>
      <c r="I11240" s="31">
        <v>-38233867</v>
      </c>
      <c r="J11240" s="31"/>
      <c r="K11240" s="32">
        <f>IFERROR((J11240/I11240),0)</f>
        <v>0</v>
      </c>
      <c r="L11240" s="31"/>
      <c r="M11240" s="31"/>
      <c r="N11240" s="39"/>
      <c r="O11240" s="28"/>
      <c r="P11240" s="28"/>
      <c r="Q11240" s="28"/>
      <c r="R11240" s="28"/>
      <c r="S11240" s="25"/>
    </row>
    <row r="11241" spans="2:19" s="16" customFormat="1" outlineLevel="1" x14ac:dyDescent="0.25">
      <c r="B11241" s="47" t="s">
        <v>8270</v>
      </c>
      <c r="C11241" s="47" t="str">
        <f>C11240</f>
        <v>ASIGNACIÓN PARA LA INVERSIÓN LOCAL  - AMBIENTE Y DESARROLLO SOSTENIBLE</v>
      </c>
      <c r="D11241" s="47"/>
      <c r="E11241" s="47" t="str">
        <f>E11240</f>
        <v>25506</v>
      </c>
      <c r="F11241" s="47"/>
      <c r="G11241" s="47" t="str">
        <f>G11240</f>
        <v xml:space="preserve">VENECIA                                           </v>
      </c>
      <c r="H11241" s="47" t="s">
        <v>10655</v>
      </c>
      <c r="I11241" s="51">
        <f>SUBTOTAL(9,I11236:I11240)</f>
        <v>286600485</v>
      </c>
      <c r="J11241" s="51">
        <f>SUBTOTAL(9,J11236:J11240)</f>
        <v>240596392.17000002</v>
      </c>
      <c r="K11241" s="49">
        <f>J11241/I11241</f>
        <v>0.83948354857110596</v>
      </c>
      <c r="L11241" s="51">
        <f>SUBTOTAL(9,L11236:L11240)</f>
        <v>126311831.59999999</v>
      </c>
      <c r="M11241" s="51">
        <f>SUBTOTAL(9,M11236:M11240)</f>
        <v>106931376.17</v>
      </c>
      <c r="N11241" s="50">
        <f>IFERROR((M11241/L11241),"N.A")</f>
        <v>0.84656658695779696</v>
      </c>
      <c r="O11241" s="28"/>
      <c r="P11241" s="28"/>
      <c r="Q11241" s="28"/>
      <c r="R11241" s="28"/>
      <c r="S11241" s="25"/>
    </row>
    <row r="11242" spans="2:19" s="16" customFormat="1" outlineLevel="2" x14ac:dyDescent="0.25">
      <c r="B11242" s="16" t="s">
        <v>3962</v>
      </c>
      <c r="C11242" s="16" t="s">
        <v>3406</v>
      </c>
      <c r="D11242" s="16" t="s">
        <v>107</v>
      </c>
      <c r="E11242" s="16" t="s">
        <v>1983</v>
      </c>
      <c r="G11242" s="16" t="s">
        <v>1984</v>
      </c>
      <c r="H11242" s="16" t="s">
        <v>152</v>
      </c>
      <c r="I11242" s="35">
        <v>196240206</v>
      </c>
      <c r="J11242" s="35">
        <v>109767788.73999999</v>
      </c>
      <c r="K11242" s="36">
        <f>IFERROR((J11242/I11242),0)</f>
        <v>0.55935422703337356</v>
      </c>
      <c r="L11242" s="35">
        <v>129662321.23999999</v>
      </c>
      <c r="M11242" s="35">
        <v>109767788.73999999</v>
      </c>
      <c r="N11242" s="40">
        <f>M11242/L11242</f>
        <v>0.84656658688705733</v>
      </c>
      <c r="O11242" s="28"/>
      <c r="P11242" s="28"/>
      <c r="Q11242" s="28"/>
      <c r="R11242" s="28"/>
      <c r="S11242" s="25"/>
    </row>
    <row r="11243" spans="2:19" s="16" customFormat="1" outlineLevel="2" x14ac:dyDescent="0.25">
      <c r="B11243" s="16" t="s">
        <v>3962</v>
      </c>
      <c r="C11243" s="16" t="s">
        <v>3406</v>
      </c>
      <c r="D11243" s="16" t="s">
        <v>107</v>
      </c>
      <c r="E11243" s="16" t="s">
        <v>1983</v>
      </c>
      <c r="G11243" s="16" t="s">
        <v>1984</v>
      </c>
      <c r="H11243" s="16" t="s">
        <v>19</v>
      </c>
      <c r="I11243" s="31">
        <v>326983313</v>
      </c>
      <c r="J11243" s="31">
        <v>326983313</v>
      </c>
      <c r="K11243" s="32">
        <f>IFERROR((J11243/I11243),0)</f>
        <v>1</v>
      </c>
      <c r="L11243" s="31"/>
      <c r="M11243" s="31"/>
      <c r="N11243" s="39"/>
      <c r="O11243" s="28"/>
      <c r="P11243" s="28"/>
      <c r="Q11243" s="28"/>
      <c r="R11243" s="28"/>
      <c r="S11243" s="25"/>
    </row>
    <row r="11244" spans="2:19" s="16" customFormat="1" outlineLevel="2" x14ac:dyDescent="0.25">
      <c r="B11244" s="16" t="s">
        <v>3962</v>
      </c>
      <c r="C11244" s="16" t="s">
        <v>3406</v>
      </c>
      <c r="D11244" s="16" t="s">
        <v>107</v>
      </c>
      <c r="E11244" s="16" t="s">
        <v>1983</v>
      </c>
      <c r="G11244" s="16" t="s">
        <v>1984</v>
      </c>
      <c r="H11244" s="16" t="s">
        <v>154</v>
      </c>
      <c r="I11244" s="31">
        <v>1214</v>
      </c>
      <c r="J11244" s="31">
        <v>1214</v>
      </c>
      <c r="K11244" s="32">
        <f>IFERROR((J11244/I11244),0)</f>
        <v>1</v>
      </c>
      <c r="L11244" s="31"/>
      <c r="M11244" s="31"/>
      <c r="N11244" s="39"/>
      <c r="O11244" s="28"/>
      <c r="P11244" s="28"/>
      <c r="Q11244" s="28"/>
      <c r="R11244" s="28"/>
      <c r="S11244" s="25"/>
    </row>
    <row r="11245" spans="2:19" s="16" customFormat="1" outlineLevel="2" x14ac:dyDescent="0.25">
      <c r="B11245" s="16" t="s">
        <v>3962</v>
      </c>
      <c r="C11245" s="16" t="s">
        <v>3406</v>
      </c>
      <c r="D11245" s="16" t="s">
        <v>107</v>
      </c>
      <c r="E11245" s="16" t="s">
        <v>1983</v>
      </c>
      <c r="G11245" s="16" t="s">
        <v>1984</v>
      </c>
      <c r="H11245" s="16" t="s">
        <v>231</v>
      </c>
      <c r="I11245" s="31">
        <v>29854044</v>
      </c>
      <c r="J11245" s="31">
        <v>29854044</v>
      </c>
      <c r="K11245" s="32">
        <f>IFERROR((J11245/I11245),0)</f>
        <v>1</v>
      </c>
      <c r="L11245" s="31"/>
      <c r="M11245" s="31"/>
      <c r="N11245" s="39"/>
      <c r="O11245" s="28"/>
      <c r="P11245" s="28"/>
      <c r="Q11245" s="28"/>
      <c r="R11245" s="28"/>
      <c r="S11245" s="25"/>
    </row>
    <row r="11246" spans="2:19" s="16" customFormat="1" outlineLevel="2" x14ac:dyDescent="0.25">
      <c r="B11246" s="16" t="s">
        <v>3962</v>
      </c>
      <c r="C11246" s="16" t="s">
        <v>3406</v>
      </c>
      <c r="D11246" s="16" t="s">
        <v>107</v>
      </c>
      <c r="E11246" s="16" t="s">
        <v>1983</v>
      </c>
      <c r="G11246" s="16" t="s">
        <v>1984</v>
      </c>
      <c r="H11246" s="16" t="s">
        <v>155</v>
      </c>
      <c r="I11246" s="31">
        <v>-39248041</v>
      </c>
      <c r="J11246" s="31"/>
      <c r="K11246" s="32">
        <f>IFERROR((J11246/I11246),0)</f>
        <v>0</v>
      </c>
      <c r="L11246" s="31"/>
      <c r="M11246" s="31"/>
      <c r="N11246" s="39"/>
      <c r="O11246" s="28"/>
      <c r="P11246" s="28"/>
      <c r="Q11246" s="28"/>
      <c r="R11246" s="28"/>
      <c r="S11246" s="25"/>
    </row>
    <row r="11247" spans="2:19" s="16" customFormat="1" outlineLevel="1" x14ac:dyDescent="0.25">
      <c r="B11247" s="47" t="s">
        <v>8271</v>
      </c>
      <c r="C11247" s="47" t="str">
        <f>C11246</f>
        <v>ASIGNACIÓN PARA LA INVERSIÓN LOCAL  - AMBIENTE Y DESARROLLO SOSTENIBLE</v>
      </c>
      <c r="D11247" s="47"/>
      <c r="E11247" s="47" t="str">
        <f>E11246</f>
        <v>25491</v>
      </c>
      <c r="F11247" s="47"/>
      <c r="G11247" s="47" t="str">
        <f>G11246</f>
        <v xml:space="preserve">NOCAIMA                                           </v>
      </c>
      <c r="H11247" s="47" t="s">
        <v>10655</v>
      </c>
      <c r="I11247" s="51">
        <f>SUBTOTAL(9,I11242:I11246)</f>
        <v>513830736</v>
      </c>
      <c r="J11247" s="51">
        <f>SUBTOTAL(9,J11242:J11246)</f>
        <v>466606359.74000001</v>
      </c>
      <c r="K11247" s="49">
        <f>J11247/I11247</f>
        <v>0.90809351611072175</v>
      </c>
      <c r="L11247" s="51">
        <f>SUBTOTAL(9,L11242:L11246)</f>
        <v>129662321.23999999</v>
      </c>
      <c r="M11247" s="51">
        <f>SUBTOTAL(9,M11242:M11246)</f>
        <v>109767788.73999999</v>
      </c>
      <c r="N11247" s="50">
        <f>IFERROR((M11247/L11247),"N.A")</f>
        <v>0.84656658688705733</v>
      </c>
      <c r="O11247" s="28"/>
      <c r="P11247" s="28"/>
      <c r="Q11247" s="28"/>
      <c r="R11247" s="28"/>
      <c r="S11247" s="25"/>
    </row>
    <row r="11248" spans="2:19" s="16" customFormat="1" outlineLevel="2" x14ac:dyDescent="0.25">
      <c r="B11248" s="16" t="s">
        <v>3963</v>
      </c>
      <c r="C11248" s="16" t="s">
        <v>3406</v>
      </c>
      <c r="D11248" s="16" t="s">
        <v>107</v>
      </c>
      <c r="E11248" s="16" t="s">
        <v>1986</v>
      </c>
      <c r="G11248" s="16" t="s">
        <v>1987</v>
      </c>
      <c r="H11248" s="16" t="s">
        <v>152</v>
      </c>
      <c r="I11248" s="35">
        <v>174786523</v>
      </c>
      <c r="J11248" s="35">
        <v>97767580.469999984</v>
      </c>
      <c r="K11248" s="36">
        <f>IFERROR((J11248/I11248),0)</f>
        <v>0.55935422704186399</v>
      </c>
      <c r="L11248" s="35">
        <v>115487171.33</v>
      </c>
      <c r="M11248" s="35">
        <v>97767580.469999984</v>
      </c>
      <c r="N11248" s="40">
        <f>M11248/L11248</f>
        <v>0.84656658695564557</v>
      </c>
      <c r="O11248" s="28"/>
      <c r="P11248" s="28"/>
      <c r="Q11248" s="28"/>
      <c r="R11248" s="28"/>
      <c r="S11248" s="25"/>
    </row>
    <row r="11249" spans="2:19" s="16" customFormat="1" outlineLevel="2" x14ac:dyDescent="0.25">
      <c r="B11249" s="16" t="s">
        <v>3963</v>
      </c>
      <c r="C11249" s="16" t="s">
        <v>3406</v>
      </c>
      <c r="D11249" s="16" t="s">
        <v>107</v>
      </c>
      <c r="E11249" s="16" t="s">
        <v>1986</v>
      </c>
      <c r="G11249" s="16" t="s">
        <v>1987</v>
      </c>
      <c r="H11249" s="16" t="s">
        <v>19</v>
      </c>
      <c r="I11249" s="31">
        <v>293983630</v>
      </c>
      <c r="J11249" s="31">
        <v>293983630</v>
      </c>
      <c r="K11249" s="32">
        <f>IFERROR((J11249/I11249),0)</f>
        <v>1</v>
      </c>
      <c r="L11249" s="31"/>
      <c r="M11249" s="31"/>
      <c r="N11249" s="39"/>
      <c r="O11249" s="28"/>
      <c r="P11249" s="28"/>
      <c r="Q11249" s="28"/>
      <c r="R11249" s="28"/>
      <c r="S11249" s="25"/>
    </row>
    <row r="11250" spans="2:19" s="16" customFormat="1" outlineLevel="2" x14ac:dyDescent="0.25">
      <c r="B11250" s="16" t="s">
        <v>3963</v>
      </c>
      <c r="C11250" s="16" t="s">
        <v>3406</v>
      </c>
      <c r="D11250" s="16" t="s">
        <v>107</v>
      </c>
      <c r="E11250" s="16" t="s">
        <v>1986</v>
      </c>
      <c r="G11250" s="16" t="s">
        <v>1987</v>
      </c>
      <c r="H11250" s="16" t="s">
        <v>154</v>
      </c>
      <c r="I11250" s="31">
        <v>1081</v>
      </c>
      <c r="J11250" s="31">
        <v>1081</v>
      </c>
      <c r="K11250" s="32">
        <f>IFERROR((J11250/I11250),0)</f>
        <v>1</v>
      </c>
      <c r="L11250" s="31"/>
      <c r="M11250" s="31"/>
      <c r="N11250" s="39"/>
      <c r="O11250" s="28"/>
      <c r="P11250" s="28"/>
      <c r="Q11250" s="28"/>
      <c r="R11250" s="28"/>
      <c r="S11250" s="25"/>
    </row>
    <row r="11251" spans="2:19" s="16" customFormat="1" outlineLevel="2" x14ac:dyDescent="0.25">
      <c r="B11251" s="16" t="s">
        <v>3963</v>
      </c>
      <c r="C11251" s="16" t="s">
        <v>3406</v>
      </c>
      <c r="D11251" s="16" t="s">
        <v>107</v>
      </c>
      <c r="E11251" s="16" t="s">
        <v>1986</v>
      </c>
      <c r="G11251" s="16" t="s">
        <v>1987</v>
      </c>
      <c r="H11251" s="16" t="s">
        <v>231</v>
      </c>
      <c r="I11251" s="31">
        <v>26590293</v>
      </c>
      <c r="J11251" s="31">
        <v>26590293</v>
      </c>
      <c r="K11251" s="32">
        <f>IFERROR((J11251/I11251),0)</f>
        <v>1</v>
      </c>
      <c r="L11251" s="31"/>
      <c r="M11251" s="31"/>
      <c r="N11251" s="39"/>
      <c r="O11251" s="28"/>
      <c r="P11251" s="28"/>
      <c r="Q11251" s="28"/>
      <c r="R11251" s="28"/>
      <c r="S11251" s="25"/>
    </row>
    <row r="11252" spans="2:19" s="16" customFormat="1" outlineLevel="2" x14ac:dyDescent="0.25">
      <c r="B11252" s="16" t="s">
        <v>3963</v>
      </c>
      <c r="C11252" s="16" t="s">
        <v>3406</v>
      </c>
      <c r="D11252" s="16" t="s">
        <v>107</v>
      </c>
      <c r="E11252" s="16" t="s">
        <v>1986</v>
      </c>
      <c r="G11252" s="16" t="s">
        <v>1987</v>
      </c>
      <c r="H11252" s="16" t="s">
        <v>155</v>
      </c>
      <c r="I11252" s="31">
        <v>-34957305</v>
      </c>
      <c r="J11252" s="31"/>
      <c r="K11252" s="32">
        <f>IFERROR((J11252/I11252),0)</f>
        <v>0</v>
      </c>
      <c r="L11252" s="31"/>
      <c r="M11252" s="31"/>
      <c r="N11252" s="39"/>
      <c r="O11252" s="28"/>
      <c r="P11252" s="28"/>
      <c r="Q11252" s="28"/>
      <c r="R11252" s="28"/>
      <c r="S11252" s="25"/>
    </row>
    <row r="11253" spans="2:19" s="16" customFormat="1" outlineLevel="1" x14ac:dyDescent="0.25">
      <c r="B11253" s="47" t="s">
        <v>8272</v>
      </c>
      <c r="C11253" s="47" t="str">
        <f>C11252</f>
        <v>ASIGNACIÓN PARA LA INVERSIÓN LOCAL  - AMBIENTE Y DESARROLLO SOSTENIBLE</v>
      </c>
      <c r="D11253" s="47"/>
      <c r="E11253" s="47" t="str">
        <f>E11252</f>
        <v>25489</v>
      </c>
      <c r="F11253" s="47"/>
      <c r="G11253" s="47" t="str">
        <f>G11252</f>
        <v xml:space="preserve">NIMAIMA                                           </v>
      </c>
      <c r="H11253" s="47" t="s">
        <v>10655</v>
      </c>
      <c r="I11253" s="51">
        <f>SUBTOTAL(9,I11248:I11252)</f>
        <v>460404222</v>
      </c>
      <c r="J11253" s="51">
        <f>SUBTOTAL(9,J11248:J11252)</f>
        <v>418342584.46999997</v>
      </c>
      <c r="K11253" s="49">
        <f>J11253/I11253</f>
        <v>0.90864193784478364</v>
      </c>
      <c r="L11253" s="51">
        <f>SUBTOTAL(9,L11248:L11252)</f>
        <v>115487171.33</v>
      </c>
      <c r="M11253" s="51">
        <f>SUBTOTAL(9,M11248:M11252)</f>
        <v>97767580.469999984</v>
      </c>
      <c r="N11253" s="50">
        <f>IFERROR((M11253/L11253),"N.A")</f>
        <v>0.84656658695564557</v>
      </c>
      <c r="O11253" s="28"/>
      <c r="P11253" s="28"/>
      <c r="Q11253" s="28"/>
      <c r="R11253" s="28"/>
      <c r="S11253" s="25"/>
    </row>
    <row r="11254" spans="2:19" s="16" customFormat="1" outlineLevel="2" x14ac:dyDescent="0.25">
      <c r="B11254" s="16" t="s">
        <v>3964</v>
      </c>
      <c r="C11254" s="16" t="s">
        <v>3406</v>
      </c>
      <c r="D11254" s="16" t="s">
        <v>107</v>
      </c>
      <c r="E11254" s="16" t="s">
        <v>1989</v>
      </c>
      <c r="G11254" s="16" t="s">
        <v>1990</v>
      </c>
      <c r="H11254" s="16" t="s">
        <v>152</v>
      </c>
      <c r="I11254" s="35">
        <v>204524389</v>
      </c>
      <c r="J11254" s="35">
        <v>114401581.52</v>
      </c>
      <c r="K11254" s="36">
        <f>IFERROR((J11254/I11254),0)</f>
        <v>0.55935422704037507</v>
      </c>
      <c r="L11254" s="35">
        <v>135135951.81000003</v>
      </c>
      <c r="M11254" s="35">
        <v>114401581.52</v>
      </c>
      <c r="N11254" s="40">
        <f>M11254/L11254</f>
        <v>0.8465665871125666</v>
      </c>
      <c r="O11254" s="28"/>
      <c r="P11254" s="28"/>
      <c r="Q11254" s="28"/>
      <c r="R11254" s="28"/>
      <c r="S11254" s="25"/>
    </row>
    <row r="11255" spans="2:19" s="16" customFormat="1" outlineLevel="2" x14ac:dyDescent="0.25">
      <c r="B11255" s="16" t="s">
        <v>3964</v>
      </c>
      <c r="C11255" s="16" t="s">
        <v>3406</v>
      </c>
      <c r="D11255" s="16" t="s">
        <v>107</v>
      </c>
      <c r="E11255" s="16" t="s">
        <v>1989</v>
      </c>
      <c r="G11255" s="16" t="s">
        <v>1990</v>
      </c>
      <c r="H11255" s="16" t="s">
        <v>19</v>
      </c>
      <c r="I11255" s="31">
        <v>399489180</v>
      </c>
      <c r="J11255" s="31">
        <v>399489180</v>
      </c>
      <c r="K11255" s="32">
        <f>IFERROR((J11255/I11255),0)</f>
        <v>1</v>
      </c>
      <c r="L11255" s="31"/>
      <c r="M11255" s="31"/>
      <c r="N11255" s="39"/>
      <c r="O11255" s="28"/>
      <c r="P11255" s="28"/>
      <c r="Q11255" s="28"/>
      <c r="R11255" s="28"/>
      <c r="S11255" s="25"/>
    </row>
    <row r="11256" spans="2:19" s="16" customFormat="1" outlineLevel="2" x14ac:dyDescent="0.25">
      <c r="B11256" s="16" t="s">
        <v>3964</v>
      </c>
      <c r="C11256" s="16" t="s">
        <v>3406</v>
      </c>
      <c r="D11256" s="16" t="s">
        <v>107</v>
      </c>
      <c r="E11256" s="16" t="s">
        <v>1989</v>
      </c>
      <c r="G11256" s="16" t="s">
        <v>1990</v>
      </c>
      <c r="H11256" s="16" t="s">
        <v>154</v>
      </c>
      <c r="I11256" s="31">
        <v>1265</v>
      </c>
      <c r="J11256" s="31">
        <v>1265</v>
      </c>
      <c r="K11256" s="32">
        <f>IFERROR((J11256/I11256),0)</f>
        <v>1</v>
      </c>
      <c r="L11256" s="31"/>
      <c r="M11256" s="31"/>
      <c r="N11256" s="39"/>
      <c r="O11256" s="28"/>
      <c r="P11256" s="28"/>
      <c r="Q11256" s="28"/>
      <c r="R11256" s="28"/>
      <c r="S11256" s="25"/>
    </row>
    <row r="11257" spans="2:19" s="16" customFormat="1" outlineLevel="2" x14ac:dyDescent="0.25">
      <c r="B11257" s="16" t="s">
        <v>3964</v>
      </c>
      <c r="C11257" s="16" t="s">
        <v>3406</v>
      </c>
      <c r="D11257" s="16" t="s">
        <v>107</v>
      </c>
      <c r="E11257" s="16" t="s">
        <v>1989</v>
      </c>
      <c r="G11257" s="16" t="s">
        <v>1990</v>
      </c>
      <c r="H11257" s="16" t="s">
        <v>231</v>
      </c>
      <c r="I11257" s="31">
        <v>31114317</v>
      </c>
      <c r="J11257" s="31">
        <v>31114317</v>
      </c>
      <c r="K11257" s="32">
        <f>IFERROR((J11257/I11257),0)</f>
        <v>1</v>
      </c>
      <c r="L11257" s="31"/>
      <c r="M11257" s="31"/>
      <c r="N11257" s="39"/>
      <c r="O11257" s="28"/>
      <c r="P11257" s="28"/>
      <c r="Q11257" s="28"/>
      <c r="R11257" s="28"/>
      <c r="S11257" s="25"/>
    </row>
    <row r="11258" spans="2:19" s="16" customFormat="1" outlineLevel="2" x14ac:dyDescent="0.25">
      <c r="B11258" s="16" t="s">
        <v>3964</v>
      </c>
      <c r="C11258" s="16" t="s">
        <v>3406</v>
      </c>
      <c r="D11258" s="16" t="s">
        <v>107</v>
      </c>
      <c r="E11258" s="16" t="s">
        <v>1989</v>
      </c>
      <c r="G11258" s="16" t="s">
        <v>1990</v>
      </c>
      <c r="H11258" s="16" t="s">
        <v>155</v>
      </c>
      <c r="I11258" s="31">
        <v>-40904878</v>
      </c>
      <c r="J11258" s="31"/>
      <c r="K11258" s="32">
        <f>IFERROR((J11258/I11258),0)</f>
        <v>0</v>
      </c>
      <c r="L11258" s="31"/>
      <c r="M11258" s="31"/>
      <c r="N11258" s="39"/>
      <c r="O11258" s="28"/>
      <c r="P11258" s="28"/>
      <c r="Q11258" s="28"/>
      <c r="R11258" s="28"/>
      <c r="S11258" s="25"/>
    </row>
    <row r="11259" spans="2:19" s="16" customFormat="1" outlineLevel="1" x14ac:dyDescent="0.25">
      <c r="B11259" s="47" t="s">
        <v>8273</v>
      </c>
      <c r="C11259" s="47" t="str">
        <f>C11258</f>
        <v>ASIGNACIÓN PARA LA INVERSIÓN LOCAL  - AMBIENTE Y DESARROLLO SOSTENIBLE</v>
      </c>
      <c r="D11259" s="47"/>
      <c r="E11259" s="47" t="str">
        <f>E11258</f>
        <v>25488</v>
      </c>
      <c r="F11259" s="47"/>
      <c r="G11259" s="47" t="str">
        <f>G11258</f>
        <v xml:space="preserve">NILO                                              </v>
      </c>
      <c r="H11259" s="47" t="s">
        <v>10655</v>
      </c>
      <c r="I11259" s="51">
        <f>SUBTOTAL(9,I11254:I11258)</f>
        <v>594224273</v>
      </c>
      <c r="J11259" s="51">
        <f>SUBTOTAL(9,J11254:J11258)</f>
        <v>545006343.51999998</v>
      </c>
      <c r="K11259" s="49">
        <f>J11259/I11259</f>
        <v>0.91717280542661372</v>
      </c>
      <c r="L11259" s="51">
        <f>SUBTOTAL(9,L11254:L11258)</f>
        <v>135135951.81000003</v>
      </c>
      <c r="M11259" s="51">
        <f>SUBTOTAL(9,M11254:M11258)</f>
        <v>114401581.52</v>
      </c>
      <c r="N11259" s="50">
        <f>IFERROR((M11259/L11259),"N.A")</f>
        <v>0.8465665871125666</v>
      </c>
      <c r="O11259" s="28"/>
      <c r="P11259" s="28"/>
      <c r="Q11259" s="28"/>
      <c r="R11259" s="28"/>
      <c r="S11259" s="25"/>
    </row>
    <row r="11260" spans="2:19" s="16" customFormat="1" outlineLevel="2" x14ac:dyDescent="0.25">
      <c r="B11260" s="16" t="s">
        <v>3965</v>
      </c>
      <c r="C11260" s="16" t="s">
        <v>3406</v>
      </c>
      <c r="D11260" s="16" t="s">
        <v>107</v>
      </c>
      <c r="E11260" s="16" t="s">
        <v>1992</v>
      </c>
      <c r="G11260" s="16" t="s">
        <v>1993</v>
      </c>
      <c r="H11260" s="16" t="s">
        <v>152</v>
      </c>
      <c r="I11260" s="35">
        <v>158050229</v>
      </c>
      <c r="J11260" s="35">
        <v>88406063.679999992</v>
      </c>
      <c r="K11260" s="36">
        <f>IFERROR((J11260/I11260),0)</f>
        <v>0.55935422706663707</v>
      </c>
      <c r="L11260" s="35">
        <v>104428954.58</v>
      </c>
      <c r="M11260" s="35">
        <v>88406063.679999992</v>
      </c>
      <c r="N11260" s="40">
        <f>M11260/L11260</f>
        <v>0.84656658716500577</v>
      </c>
      <c r="O11260" s="28"/>
      <c r="P11260" s="28"/>
      <c r="Q11260" s="28"/>
      <c r="R11260" s="28"/>
      <c r="S11260" s="25"/>
    </row>
    <row r="11261" spans="2:19" s="16" customFormat="1" outlineLevel="2" x14ac:dyDescent="0.25">
      <c r="B11261" s="16" t="s">
        <v>3965</v>
      </c>
      <c r="C11261" s="16" t="s">
        <v>3406</v>
      </c>
      <c r="D11261" s="16" t="s">
        <v>107</v>
      </c>
      <c r="E11261" s="16" t="s">
        <v>1992</v>
      </c>
      <c r="G11261" s="16" t="s">
        <v>1993</v>
      </c>
      <c r="H11261" s="16" t="s">
        <v>19</v>
      </c>
      <c r="I11261" s="31">
        <v>297222989</v>
      </c>
      <c r="J11261" s="31">
        <v>297222989</v>
      </c>
      <c r="K11261" s="32">
        <f>IFERROR((J11261/I11261),0)</f>
        <v>1</v>
      </c>
      <c r="L11261" s="31"/>
      <c r="M11261" s="31"/>
      <c r="N11261" s="39"/>
      <c r="O11261" s="28"/>
      <c r="P11261" s="28"/>
      <c r="Q11261" s="28"/>
      <c r="R11261" s="28"/>
      <c r="S11261" s="25"/>
    </row>
    <row r="11262" spans="2:19" s="16" customFormat="1" outlineLevel="2" x14ac:dyDescent="0.25">
      <c r="B11262" s="16" t="s">
        <v>3965</v>
      </c>
      <c r="C11262" s="16" t="s">
        <v>3406</v>
      </c>
      <c r="D11262" s="16" t="s">
        <v>107</v>
      </c>
      <c r="E11262" s="16" t="s">
        <v>1992</v>
      </c>
      <c r="G11262" s="16" t="s">
        <v>1993</v>
      </c>
      <c r="H11262" s="16" t="s">
        <v>154</v>
      </c>
      <c r="I11262" s="31">
        <v>978</v>
      </c>
      <c r="J11262" s="31">
        <v>978</v>
      </c>
      <c r="K11262" s="32">
        <f>IFERROR((J11262/I11262),0)</f>
        <v>1</v>
      </c>
      <c r="L11262" s="31"/>
      <c r="M11262" s="31"/>
      <c r="N11262" s="39"/>
      <c r="O11262" s="28"/>
      <c r="P11262" s="28"/>
      <c r="Q11262" s="28"/>
      <c r="R11262" s="28"/>
      <c r="S11262" s="25"/>
    </row>
    <row r="11263" spans="2:19" s="16" customFormat="1" outlineLevel="2" x14ac:dyDescent="0.25">
      <c r="B11263" s="16" t="s">
        <v>3965</v>
      </c>
      <c r="C11263" s="16" t="s">
        <v>3406</v>
      </c>
      <c r="D11263" s="16" t="s">
        <v>107</v>
      </c>
      <c r="E11263" s="16" t="s">
        <v>1992</v>
      </c>
      <c r="G11263" s="16" t="s">
        <v>1993</v>
      </c>
      <c r="H11263" s="16" t="s">
        <v>231</v>
      </c>
      <c r="I11263" s="31">
        <v>24044198</v>
      </c>
      <c r="J11263" s="31">
        <v>24044198</v>
      </c>
      <c r="K11263" s="32">
        <f>IFERROR((J11263/I11263),0)</f>
        <v>1</v>
      </c>
      <c r="L11263" s="31"/>
      <c r="M11263" s="31"/>
      <c r="N11263" s="39"/>
      <c r="O11263" s="28"/>
      <c r="P11263" s="28"/>
      <c r="Q11263" s="28"/>
      <c r="R11263" s="28"/>
      <c r="S11263" s="25"/>
    </row>
    <row r="11264" spans="2:19" s="16" customFormat="1" outlineLevel="2" x14ac:dyDescent="0.25">
      <c r="B11264" s="16" t="s">
        <v>3965</v>
      </c>
      <c r="C11264" s="16" t="s">
        <v>3406</v>
      </c>
      <c r="D11264" s="16" t="s">
        <v>107</v>
      </c>
      <c r="E11264" s="16" t="s">
        <v>1992</v>
      </c>
      <c r="G11264" s="16" t="s">
        <v>1993</v>
      </c>
      <c r="H11264" s="16" t="s">
        <v>155</v>
      </c>
      <c r="I11264" s="31">
        <v>-31610046</v>
      </c>
      <c r="J11264" s="31"/>
      <c r="K11264" s="32">
        <f>IFERROR((J11264/I11264),0)</f>
        <v>0</v>
      </c>
      <c r="L11264" s="31"/>
      <c r="M11264" s="31"/>
      <c r="N11264" s="39"/>
      <c r="O11264" s="28"/>
      <c r="P11264" s="28"/>
      <c r="Q11264" s="28"/>
      <c r="R11264" s="28"/>
      <c r="S11264" s="25"/>
    </row>
    <row r="11265" spans="2:19" s="16" customFormat="1" outlineLevel="1" x14ac:dyDescent="0.25">
      <c r="B11265" s="47" t="s">
        <v>8274</v>
      </c>
      <c r="C11265" s="47" t="str">
        <f>C11264</f>
        <v>ASIGNACIÓN PARA LA INVERSIÓN LOCAL  - AMBIENTE Y DESARROLLO SOSTENIBLE</v>
      </c>
      <c r="D11265" s="47"/>
      <c r="E11265" s="47" t="str">
        <f>E11264</f>
        <v>25486</v>
      </c>
      <c r="F11265" s="47"/>
      <c r="G11265" s="47" t="str">
        <f>G11264</f>
        <v xml:space="preserve">NEMOCÓN                                           </v>
      </c>
      <c r="H11265" s="47" t="s">
        <v>10655</v>
      </c>
      <c r="I11265" s="51">
        <f>SUBTOTAL(9,I11260:I11264)</f>
        <v>447708348</v>
      </c>
      <c r="J11265" s="51">
        <f>SUBTOTAL(9,J11260:J11264)</f>
        <v>409674228.68000001</v>
      </c>
      <c r="K11265" s="49">
        <f>J11265/I11265</f>
        <v>0.91504710714038329</v>
      </c>
      <c r="L11265" s="51">
        <f>SUBTOTAL(9,L11260:L11264)</f>
        <v>104428954.58</v>
      </c>
      <c r="M11265" s="51">
        <f>SUBTOTAL(9,M11260:M11264)</f>
        <v>88406063.679999992</v>
      </c>
      <c r="N11265" s="50">
        <f>IFERROR((M11265/L11265),"N.A")</f>
        <v>0.84656658716500577</v>
      </c>
      <c r="O11265" s="28"/>
      <c r="P11265" s="28"/>
      <c r="Q11265" s="28"/>
      <c r="R11265" s="28"/>
      <c r="S11265" s="25"/>
    </row>
    <row r="11266" spans="2:19" s="16" customFormat="1" outlineLevel="2" x14ac:dyDescent="0.25">
      <c r="B11266" s="16" t="s">
        <v>3966</v>
      </c>
      <c r="C11266" s="16" t="s">
        <v>3406</v>
      </c>
      <c r="D11266" s="16" t="s">
        <v>107</v>
      </c>
      <c r="E11266" s="16" t="s">
        <v>1995</v>
      </c>
      <c r="G11266" s="16" t="s">
        <v>83</v>
      </c>
      <c r="H11266" s="16" t="s">
        <v>152</v>
      </c>
      <c r="I11266" s="35">
        <v>126161522</v>
      </c>
      <c r="J11266" s="35">
        <v>70568980.629999995</v>
      </c>
      <c r="K11266" s="36">
        <f>IFERROR((J11266/I11266),0)</f>
        <v>0.55935422711530058</v>
      </c>
      <c r="L11266" s="35">
        <v>83359042.840000018</v>
      </c>
      <c r="M11266" s="35">
        <v>70568980.629999995</v>
      </c>
      <c r="N11266" s="40">
        <f>M11266/L11266</f>
        <v>0.84656658984737421</v>
      </c>
      <c r="O11266" s="28"/>
      <c r="P11266" s="28"/>
      <c r="Q11266" s="28"/>
      <c r="R11266" s="28"/>
      <c r="S11266" s="25"/>
    </row>
    <row r="11267" spans="2:19" s="16" customFormat="1" outlineLevel="2" x14ac:dyDescent="0.25">
      <c r="B11267" s="16" t="s">
        <v>3966</v>
      </c>
      <c r="C11267" s="16" t="s">
        <v>3406</v>
      </c>
      <c r="D11267" s="16" t="s">
        <v>107</v>
      </c>
      <c r="E11267" s="16" t="s">
        <v>1995</v>
      </c>
      <c r="G11267" s="16" t="s">
        <v>83</v>
      </c>
      <c r="H11267" s="16" t="s">
        <v>19</v>
      </c>
      <c r="I11267" s="31">
        <v>208753817</v>
      </c>
      <c r="J11267" s="31">
        <v>208753817</v>
      </c>
      <c r="K11267" s="32">
        <f>IFERROR((J11267/I11267),0)</f>
        <v>1</v>
      </c>
      <c r="L11267" s="31"/>
      <c r="M11267" s="31"/>
      <c r="N11267" s="39"/>
      <c r="O11267" s="28"/>
      <c r="P11267" s="28"/>
      <c r="Q11267" s="28"/>
      <c r="R11267" s="28"/>
      <c r="S11267" s="25"/>
    </row>
    <row r="11268" spans="2:19" s="16" customFormat="1" outlineLevel="2" x14ac:dyDescent="0.25">
      <c r="B11268" s="16" t="s">
        <v>3966</v>
      </c>
      <c r="C11268" s="16" t="s">
        <v>3406</v>
      </c>
      <c r="D11268" s="16" t="s">
        <v>107</v>
      </c>
      <c r="E11268" s="16" t="s">
        <v>1995</v>
      </c>
      <c r="G11268" s="16" t="s">
        <v>83</v>
      </c>
      <c r="H11268" s="16" t="s">
        <v>154</v>
      </c>
      <c r="I11268" s="31">
        <v>780</v>
      </c>
      <c r="J11268" s="31">
        <v>780</v>
      </c>
      <c r="K11268" s="32">
        <f>IFERROR((J11268/I11268),0)</f>
        <v>1</v>
      </c>
      <c r="L11268" s="31"/>
      <c r="M11268" s="31"/>
      <c r="N11268" s="39"/>
      <c r="O11268" s="28"/>
      <c r="P11268" s="28"/>
      <c r="Q11268" s="28"/>
      <c r="R11268" s="28"/>
      <c r="S11268" s="25"/>
    </row>
    <row r="11269" spans="2:19" s="16" customFormat="1" outlineLevel="2" x14ac:dyDescent="0.25">
      <c r="B11269" s="16" t="s">
        <v>3966</v>
      </c>
      <c r="C11269" s="16" t="s">
        <v>3406</v>
      </c>
      <c r="D11269" s="16" t="s">
        <v>107</v>
      </c>
      <c r="E11269" s="16" t="s">
        <v>1995</v>
      </c>
      <c r="G11269" s="16" t="s">
        <v>83</v>
      </c>
      <c r="H11269" s="16" t="s">
        <v>231</v>
      </c>
      <c r="I11269" s="31">
        <v>19192966</v>
      </c>
      <c r="J11269" s="31">
        <v>19192966</v>
      </c>
      <c r="K11269" s="32">
        <f>IFERROR((J11269/I11269),0)</f>
        <v>1</v>
      </c>
      <c r="L11269" s="31"/>
      <c r="M11269" s="31"/>
      <c r="N11269" s="39"/>
      <c r="O11269" s="28"/>
      <c r="P11269" s="28"/>
      <c r="Q11269" s="28"/>
      <c r="R11269" s="28"/>
      <c r="S11269" s="25"/>
    </row>
    <row r="11270" spans="2:19" s="16" customFormat="1" outlineLevel="2" x14ac:dyDescent="0.25">
      <c r="B11270" s="16" t="s">
        <v>3966</v>
      </c>
      <c r="C11270" s="16" t="s">
        <v>3406</v>
      </c>
      <c r="D11270" s="16" t="s">
        <v>107</v>
      </c>
      <c r="E11270" s="16" t="s">
        <v>1995</v>
      </c>
      <c r="G11270" s="16" t="s">
        <v>83</v>
      </c>
      <c r="H11270" s="16" t="s">
        <v>155</v>
      </c>
      <c r="I11270" s="31">
        <v>-25232304</v>
      </c>
      <c r="J11270" s="31"/>
      <c r="K11270" s="32">
        <f>IFERROR((J11270/I11270),0)</f>
        <v>0</v>
      </c>
      <c r="L11270" s="31"/>
      <c r="M11270" s="31"/>
      <c r="N11270" s="39"/>
      <c r="O11270" s="28"/>
      <c r="P11270" s="28"/>
      <c r="Q11270" s="28"/>
      <c r="R11270" s="28"/>
      <c r="S11270" s="25"/>
    </row>
    <row r="11271" spans="2:19" s="16" customFormat="1" outlineLevel="1" x14ac:dyDescent="0.25">
      <c r="B11271" s="47" t="s">
        <v>8275</v>
      </c>
      <c r="C11271" s="47" t="str">
        <f>C11270</f>
        <v>ASIGNACIÓN PARA LA INVERSIÓN LOCAL  - AMBIENTE Y DESARROLLO SOSTENIBLE</v>
      </c>
      <c r="D11271" s="47"/>
      <c r="E11271" s="47" t="str">
        <f>E11270</f>
        <v>25483</v>
      </c>
      <c r="F11271" s="47"/>
      <c r="G11271" s="47" t="str">
        <f>G11270</f>
        <v xml:space="preserve">NARIÑO                                            </v>
      </c>
      <c r="H11271" s="47" t="s">
        <v>10655</v>
      </c>
      <c r="I11271" s="51">
        <f>SUBTOTAL(9,I11266:I11270)</f>
        <v>328876781</v>
      </c>
      <c r="J11271" s="51">
        <f>SUBTOTAL(9,J11266:J11270)</f>
        <v>298516543.63</v>
      </c>
      <c r="K11271" s="49">
        <f>J11271/I11271</f>
        <v>0.907685068925556</v>
      </c>
      <c r="L11271" s="51">
        <f>SUBTOTAL(9,L11266:L11270)</f>
        <v>83359042.840000018</v>
      </c>
      <c r="M11271" s="51">
        <f>SUBTOTAL(9,M11266:M11270)</f>
        <v>70568980.629999995</v>
      </c>
      <c r="N11271" s="50">
        <f>IFERROR((M11271/L11271),"N.A")</f>
        <v>0.84656658984737421</v>
      </c>
      <c r="O11271" s="28"/>
      <c r="P11271" s="28"/>
      <c r="Q11271" s="28"/>
      <c r="R11271" s="28"/>
      <c r="S11271" s="25"/>
    </row>
    <row r="11272" spans="2:19" s="16" customFormat="1" outlineLevel="2" x14ac:dyDescent="0.25">
      <c r="B11272" s="16" t="s">
        <v>3967</v>
      </c>
      <c r="C11272" s="16" t="s">
        <v>3406</v>
      </c>
      <c r="D11272" s="16" t="s">
        <v>107</v>
      </c>
      <c r="E11272" s="16" t="s">
        <v>1997</v>
      </c>
      <c r="G11272" s="16" t="s">
        <v>1998</v>
      </c>
      <c r="H11272" s="16" t="s">
        <v>152</v>
      </c>
      <c r="I11272" s="35">
        <v>323305090</v>
      </c>
      <c r="J11272" s="35">
        <v>180842068.69999999</v>
      </c>
      <c r="K11272" s="36">
        <f>IFERROR((J11272/I11272),0)</f>
        <v>0.55935422699345683</v>
      </c>
      <c r="L11272" s="35">
        <v>213618244.85000002</v>
      </c>
      <c r="M11272" s="35">
        <v>180842068.69999999</v>
      </c>
      <c r="N11272" s="40">
        <f>M11272/L11272</f>
        <v>0.84656658810667107</v>
      </c>
      <c r="O11272" s="28"/>
      <c r="P11272" s="28"/>
      <c r="Q11272" s="28"/>
      <c r="R11272" s="28"/>
      <c r="S11272" s="25"/>
    </row>
    <row r="11273" spans="2:19" s="16" customFormat="1" outlineLevel="2" x14ac:dyDescent="0.25">
      <c r="B11273" s="16" t="s">
        <v>3967</v>
      </c>
      <c r="C11273" s="16" t="s">
        <v>3406</v>
      </c>
      <c r="D11273" s="16" t="s">
        <v>107</v>
      </c>
      <c r="E11273" s="16" t="s">
        <v>1997</v>
      </c>
      <c r="G11273" s="16" t="s">
        <v>1998</v>
      </c>
      <c r="H11273" s="16" t="s">
        <v>19</v>
      </c>
      <c r="I11273" s="31">
        <v>533210901</v>
      </c>
      <c r="J11273" s="31">
        <v>533210901</v>
      </c>
      <c r="K11273" s="32">
        <f>IFERROR((J11273/I11273),0)</f>
        <v>1</v>
      </c>
      <c r="L11273" s="31"/>
      <c r="M11273" s="31"/>
      <c r="N11273" s="39"/>
      <c r="O11273" s="28"/>
      <c r="P11273" s="28"/>
      <c r="Q11273" s="28"/>
      <c r="R11273" s="28"/>
      <c r="S11273" s="25"/>
    </row>
    <row r="11274" spans="2:19" s="16" customFormat="1" outlineLevel="2" x14ac:dyDescent="0.25">
      <c r="B11274" s="16" t="s">
        <v>3967</v>
      </c>
      <c r="C11274" s="16" t="s">
        <v>3406</v>
      </c>
      <c r="D11274" s="16" t="s">
        <v>107</v>
      </c>
      <c r="E11274" s="16" t="s">
        <v>1997</v>
      </c>
      <c r="G11274" s="16" t="s">
        <v>1998</v>
      </c>
      <c r="H11274" s="16" t="s">
        <v>154</v>
      </c>
      <c r="I11274" s="31">
        <v>2000</v>
      </c>
      <c r="J11274" s="31">
        <v>2000</v>
      </c>
      <c r="K11274" s="32">
        <f>IFERROR((J11274/I11274),0)</f>
        <v>1</v>
      </c>
      <c r="L11274" s="31"/>
      <c r="M11274" s="31"/>
      <c r="N11274" s="39"/>
      <c r="O11274" s="28"/>
      <c r="P11274" s="28"/>
      <c r="Q11274" s="28"/>
      <c r="R11274" s="28"/>
      <c r="S11274" s="25"/>
    </row>
    <row r="11275" spans="2:19" s="16" customFormat="1" outlineLevel="2" x14ac:dyDescent="0.25">
      <c r="B11275" s="16" t="s">
        <v>3967</v>
      </c>
      <c r="C11275" s="16" t="s">
        <v>3406</v>
      </c>
      <c r="D11275" s="16" t="s">
        <v>107</v>
      </c>
      <c r="E11275" s="16" t="s">
        <v>1997</v>
      </c>
      <c r="G11275" s="16" t="s">
        <v>1998</v>
      </c>
      <c r="H11275" s="16" t="s">
        <v>231</v>
      </c>
      <c r="I11275" s="31">
        <v>49184438</v>
      </c>
      <c r="J11275" s="31">
        <v>49184438</v>
      </c>
      <c r="K11275" s="32">
        <f>IFERROR((J11275/I11275),0)</f>
        <v>1</v>
      </c>
      <c r="L11275" s="31"/>
      <c r="M11275" s="31"/>
      <c r="N11275" s="39"/>
      <c r="O11275" s="28"/>
      <c r="P11275" s="28"/>
      <c r="Q11275" s="28"/>
      <c r="R11275" s="28"/>
      <c r="S11275" s="25"/>
    </row>
    <row r="11276" spans="2:19" s="16" customFormat="1" outlineLevel="2" x14ac:dyDescent="0.25">
      <c r="B11276" s="16" t="s">
        <v>3967</v>
      </c>
      <c r="C11276" s="16" t="s">
        <v>3406</v>
      </c>
      <c r="D11276" s="16" t="s">
        <v>107</v>
      </c>
      <c r="E11276" s="16" t="s">
        <v>1997</v>
      </c>
      <c r="G11276" s="16" t="s">
        <v>1998</v>
      </c>
      <c r="H11276" s="16" t="s">
        <v>155</v>
      </c>
      <c r="I11276" s="31">
        <v>-64661018</v>
      </c>
      <c r="J11276" s="31"/>
      <c r="K11276" s="32">
        <f>IFERROR((J11276/I11276),0)</f>
        <v>0</v>
      </c>
      <c r="L11276" s="31"/>
      <c r="M11276" s="31"/>
      <c r="N11276" s="39"/>
      <c r="O11276" s="28"/>
      <c r="P11276" s="28"/>
      <c r="Q11276" s="28"/>
      <c r="R11276" s="28"/>
      <c r="S11276" s="25"/>
    </row>
    <row r="11277" spans="2:19" s="16" customFormat="1" outlineLevel="1" x14ac:dyDescent="0.25">
      <c r="B11277" s="47" t="s">
        <v>8276</v>
      </c>
      <c r="C11277" s="47" t="str">
        <f>C11276</f>
        <v>ASIGNACIÓN PARA LA INVERSIÓN LOCAL  - AMBIENTE Y DESARROLLO SOSTENIBLE</v>
      </c>
      <c r="D11277" s="47"/>
      <c r="E11277" s="47" t="str">
        <f>E11276</f>
        <v>25438</v>
      </c>
      <c r="F11277" s="47"/>
      <c r="G11277" s="47" t="str">
        <f>G11276</f>
        <v xml:space="preserve">MEDINA                                            </v>
      </c>
      <c r="H11277" s="47" t="s">
        <v>10655</v>
      </c>
      <c r="I11277" s="51">
        <f>SUBTOTAL(9,I11272:I11276)</f>
        <v>841041411</v>
      </c>
      <c r="J11277" s="51">
        <f>SUBTOTAL(9,J11272:J11276)</f>
        <v>763239407.70000005</v>
      </c>
      <c r="K11277" s="49">
        <f>J11277/I11277</f>
        <v>0.90749325504972078</v>
      </c>
      <c r="L11277" s="51">
        <f>SUBTOTAL(9,L11272:L11276)</f>
        <v>213618244.85000002</v>
      </c>
      <c r="M11277" s="51">
        <f>SUBTOTAL(9,M11272:M11276)</f>
        <v>180842068.69999999</v>
      </c>
      <c r="N11277" s="50">
        <f>IFERROR((M11277/L11277),"N.A")</f>
        <v>0.84656658810667107</v>
      </c>
      <c r="O11277" s="28"/>
      <c r="P11277" s="28"/>
      <c r="Q11277" s="28"/>
      <c r="R11277" s="28"/>
      <c r="S11277" s="25"/>
    </row>
    <row r="11278" spans="2:19" s="16" customFormat="1" outlineLevel="2" x14ac:dyDescent="0.25">
      <c r="B11278" s="16" t="s">
        <v>3968</v>
      </c>
      <c r="C11278" s="16" t="s">
        <v>3406</v>
      </c>
      <c r="D11278" s="16" t="s">
        <v>107</v>
      </c>
      <c r="E11278" s="16" t="s">
        <v>2000</v>
      </c>
      <c r="G11278" s="16" t="s">
        <v>2001</v>
      </c>
      <c r="H11278" s="16" t="s">
        <v>152</v>
      </c>
      <c r="I11278" s="35">
        <v>128481000</v>
      </c>
      <c r="J11278" s="35">
        <v>71866390.450000003</v>
      </c>
      <c r="K11278" s="36">
        <f>IFERROR((J11278/I11278),0)</f>
        <v>0.55935422708416038</v>
      </c>
      <c r="L11278" s="35">
        <v>84891598.140000001</v>
      </c>
      <c r="M11278" s="35">
        <v>71866390.450000003</v>
      </c>
      <c r="N11278" s="40">
        <f>M11278/L11278</f>
        <v>0.8465665863832682</v>
      </c>
      <c r="O11278" s="28"/>
      <c r="P11278" s="28"/>
      <c r="Q11278" s="28"/>
      <c r="R11278" s="28"/>
      <c r="S11278" s="25"/>
    </row>
    <row r="11279" spans="2:19" s="16" customFormat="1" outlineLevel="2" x14ac:dyDescent="0.25">
      <c r="B11279" s="16" t="s">
        <v>3968</v>
      </c>
      <c r="C11279" s="16" t="s">
        <v>3406</v>
      </c>
      <c r="D11279" s="16" t="s">
        <v>107</v>
      </c>
      <c r="E11279" s="16" t="s">
        <v>2000</v>
      </c>
      <c r="G11279" s="16" t="s">
        <v>2001</v>
      </c>
      <c r="H11279" s="16" t="s">
        <v>19</v>
      </c>
      <c r="I11279" s="31">
        <v>55551674</v>
      </c>
      <c r="J11279" s="31">
        <v>55551674</v>
      </c>
      <c r="K11279" s="32">
        <f>IFERROR((J11279/I11279),0)</f>
        <v>1</v>
      </c>
      <c r="L11279" s="31"/>
      <c r="M11279" s="31"/>
      <c r="N11279" s="39"/>
      <c r="O11279" s="28"/>
      <c r="P11279" s="28"/>
      <c r="Q11279" s="28"/>
      <c r="R11279" s="28"/>
      <c r="S11279" s="25"/>
    </row>
    <row r="11280" spans="2:19" s="16" customFormat="1" outlineLevel="2" x14ac:dyDescent="0.25">
      <c r="B11280" s="16" t="s">
        <v>3968</v>
      </c>
      <c r="C11280" s="16" t="s">
        <v>3406</v>
      </c>
      <c r="D11280" s="16" t="s">
        <v>107</v>
      </c>
      <c r="E11280" s="16" t="s">
        <v>2000</v>
      </c>
      <c r="G11280" s="16" t="s">
        <v>2001</v>
      </c>
      <c r="H11280" s="16" t="s">
        <v>154</v>
      </c>
      <c r="I11280" s="31">
        <v>795</v>
      </c>
      <c r="J11280" s="31">
        <v>795</v>
      </c>
      <c r="K11280" s="32">
        <f>IFERROR((J11280/I11280),0)</f>
        <v>1</v>
      </c>
      <c r="L11280" s="31"/>
      <c r="M11280" s="31"/>
      <c r="N11280" s="39"/>
      <c r="O11280" s="28"/>
      <c r="P11280" s="28"/>
      <c r="Q11280" s="28"/>
      <c r="R11280" s="28"/>
      <c r="S11280" s="25"/>
    </row>
    <row r="11281" spans="2:19" s="16" customFormat="1" outlineLevel="2" x14ac:dyDescent="0.25">
      <c r="B11281" s="16" t="s">
        <v>3968</v>
      </c>
      <c r="C11281" s="16" t="s">
        <v>3406</v>
      </c>
      <c r="D11281" s="16" t="s">
        <v>107</v>
      </c>
      <c r="E11281" s="16" t="s">
        <v>2000</v>
      </c>
      <c r="G11281" s="16" t="s">
        <v>2001</v>
      </c>
      <c r="H11281" s="16" t="s">
        <v>231</v>
      </c>
      <c r="I11281" s="31">
        <v>19545828</v>
      </c>
      <c r="J11281" s="31">
        <v>19545828</v>
      </c>
      <c r="K11281" s="32">
        <f>IFERROR((J11281/I11281),0)</f>
        <v>1</v>
      </c>
      <c r="L11281" s="31"/>
      <c r="M11281" s="31"/>
      <c r="N11281" s="39"/>
      <c r="O11281" s="28"/>
      <c r="P11281" s="28"/>
      <c r="Q11281" s="28"/>
      <c r="R11281" s="28"/>
      <c r="S11281" s="25"/>
    </row>
    <row r="11282" spans="2:19" s="16" customFormat="1" outlineLevel="2" x14ac:dyDescent="0.25">
      <c r="B11282" s="16" t="s">
        <v>3968</v>
      </c>
      <c r="C11282" s="16" t="s">
        <v>3406</v>
      </c>
      <c r="D11282" s="16" t="s">
        <v>107</v>
      </c>
      <c r="E11282" s="16" t="s">
        <v>2000</v>
      </c>
      <c r="G11282" s="16" t="s">
        <v>2001</v>
      </c>
      <c r="H11282" s="16" t="s">
        <v>155</v>
      </c>
      <c r="I11282" s="31">
        <v>-25696200</v>
      </c>
      <c r="J11282" s="31"/>
      <c r="K11282" s="32">
        <f>IFERROR((J11282/I11282),0)</f>
        <v>0</v>
      </c>
      <c r="L11282" s="31"/>
      <c r="M11282" s="31"/>
      <c r="N11282" s="39"/>
      <c r="O11282" s="28"/>
      <c r="P11282" s="28"/>
      <c r="Q11282" s="28"/>
      <c r="R11282" s="28"/>
      <c r="S11282" s="25"/>
    </row>
    <row r="11283" spans="2:19" s="16" customFormat="1" outlineLevel="1" x14ac:dyDescent="0.25">
      <c r="B11283" s="47" t="s">
        <v>8277</v>
      </c>
      <c r="C11283" s="47" t="str">
        <f>C11282</f>
        <v>ASIGNACIÓN PARA LA INVERSIÓN LOCAL  - AMBIENTE Y DESARROLLO SOSTENIBLE</v>
      </c>
      <c r="D11283" s="47"/>
      <c r="E11283" s="47" t="str">
        <f>E11282</f>
        <v>25436</v>
      </c>
      <c r="F11283" s="47"/>
      <c r="G11283" s="47" t="str">
        <f>G11282</f>
        <v xml:space="preserve">MANTA                                             </v>
      </c>
      <c r="H11283" s="47" t="s">
        <v>10655</v>
      </c>
      <c r="I11283" s="51">
        <f>SUBTOTAL(9,I11278:I11282)</f>
        <v>177883097</v>
      </c>
      <c r="J11283" s="51">
        <f>SUBTOTAL(9,J11278:J11282)</f>
        <v>146964687.44999999</v>
      </c>
      <c r="K11283" s="49">
        <f>J11283/I11283</f>
        <v>0.82618691673667</v>
      </c>
      <c r="L11283" s="51">
        <f>SUBTOTAL(9,L11278:L11282)</f>
        <v>84891598.140000001</v>
      </c>
      <c r="M11283" s="51">
        <f>SUBTOTAL(9,M11278:M11282)</f>
        <v>71866390.450000003</v>
      </c>
      <c r="N11283" s="50">
        <f>IFERROR((M11283/L11283),"N.A")</f>
        <v>0.8465665863832682</v>
      </c>
      <c r="O11283" s="28"/>
      <c r="P11283" s="28"/>
      <c r="Q11283" s="28"/>
      <c r="R11283" s="28"/>
      <c r="S11283" s="25"/>
    </row>
    <row r="11284" spans="2:19" s="16" customFormat="1" outlineLevel="2" x14ac:dyDescent="0.25">
      <c r="B11284" s="16" t="s">
        <v>3969</v>
      </c>
      <c r="C11284" s="16" t="s">
        <v>3406</v>
      </c>
      <c r="D11284" s="16" t="s">
        <v>107</v>
      </c>
      <c r="E11284" s="16" t="s">
        <v>2003</v>
      </c>
      <c r="G11284" s="16" t="s">
        <v>2004</v>
      </c>
      <c r="H11284" s="16" t="s">
        <v>152</v>
      </c>
      <c r="I11284" s="35">
        <v>214258253</v>
      </c>
      <c r="J11284" s="35">
        <v>119846259.49999999</v>
      </c>
      <c r="K11284" s="36">
        <f>IFERROR((J11284/I11284),0)</f>
        <v>0.55935422706914339</v>
      </c>
      <c r="L11284" s="35">
        <v>141567433.88999999</v>
      </c>
      <c r="M11284" s="35">
        <v>119846259.49999999</v>
      </c>
      <c r="N11284" s="40">
        <f>M11284/L11284</f>
        <v>0.84656658814005437</v>
      </c>
      <c r="O11284" s="28"/>
      <c r="P11284" s="28"/>
      <c r="Q11284" s="28"/>
      <c r="R11284" s="28"/>
      <c r="S11284" s="25"/>
    </row>
    <row r="11285" spans="2:19" s="16" customFormat="1" outlineLevel="2" x14ac:dyDescent="0.25">
      <c r="B11285" s="16" t="s">
        <v>3969</v>
      </c>
      <c r="C11285" s="16" t="s">
        <v>3406</v>
      </c>
      <c r="D11285" s="16" t="s">
        <v>107</v>
      </c>
      <c r="E11285" s="16" t="s">
        <v>2003</v>
      </c>
      <c r="G11285" s="16" t="s">
        <v>2004</v>
      </c>
      <c r="H11285" s="16" t="s">
        <v>19</v>
      </c>
      <c r="I11285" s="31">
        <v>352211468</v>
      </c>
      <c r="J11285" s="31">
        <v>352211468</v>
      </c>
      <c r="K11285" s="32">
        <f>IFERROR((J11285/I11285),0)</f>
        <v>1</v>
      </c>
      <c r="L11285" s="31"/>
      <c r="M11285" s="31"/>
      <c r="N11285" s="39"/>
      <c r="O11285" s="28"/>
      <c r="P11285" s="28"/>
      <c r="Q11285" s="28"/>
      <c r="R11285" s="28"/>
      <c r="S11285" s="25"/>
    </row>
    <row r="11286" spans="2:19" s="16" customFormat="1" outlineLevel="2" x14ac:dyDescent="0.25">
      <c r="B11286" s="16" t="s">
        <v>3969</v>
      </c>
      <c r="C11286" s="16" t="s">
        <v>3406</v>
      </c>
      <c r="D11286" s="16" t="s">
        <v>107</v>
      </c>
      <c r="E11286" s="16" t="s">
        <v>2003</v>
      </c>
      <c r="G11286" s="16" t="s">
        <v>2004</v>
      </c>
      <c r="H11286" s="16" t="s">
        <v>154</v>
      </c>
      <c r="I11286" s="31">
        <v>1325</v>
      </c>
      <c r="J11286" s="31">
        <v>1325</v>
      </c>
      <c r="K11286" s="32">
        <f>IFERROR((J11286/I11286),0)</f>
        <v>1</v>
      </c>
      <c r="L11286" s="31"/>
      <c r="M11286" s="31"/>
      <c r="N11286" s="39"/>
      <c r="O11286" s="28"/>
      <c r="P11286" s="28"/>
      <c r="Q11286" s="28"/>
      <c r="R11286" s="28"/>
      <c r="S11286" s="25"/>
    </row>
    <row r="11287" spans="2:19" s="16" customFormat="1" outlineLevel="2" x14ac:dyDescent="0.25">
      <c r="B11287" s="16" t="s">
        <v>3969</v>
      </c>
      <c r="C11287" s="16" t="s">
        <v>3406</v>
      </c>
      <c r="D11287" s="16" t="s">
        <v>107</v>
      </c>
      <c r="E11287" s="16" t="s">
        <v>2003</v>
      </c>
      <c r="G11287" s="16" t="s">
        <v>2004</v>
      </c>
      <c r="H11287" s="16" t="s">
        <v>231</v>
      </c>
      <c r="I11287" s="31">
        <v>32595131</v>
      </c>
      <c r="J11287" s="31">
        <v>32595131</v>
      </c>
      <c r="K11287" s="32">
        <f>IFERROR((J11287/I11287),0)</f>
        <v>1</v>
      </c>
      <c r="L11287" s="31"/>
      <c r="M11287" s="31"/>
      <c r="N11287" s="39"/>
      <c r="O11287" s="28"/>
      <c r="P11287" s="28"/>
      <c r="Q11287" s="28"/>
      <c r="R11287" s="28"/>
      <c r="S11287" s="25"/>
    </row>
    <row r="11288" spans="2:19" s="16" customFormat="1" outlineLevel="2" x14ac:dyDescent="0.25">
      <c r="B11288" s="16" t="s">
        <v>3969</v>
      </c>
      <c r="C11288" s="16" t="s">
        <v>3406</v>
      </c>
      <c r="D11288" s="16" t="s">
        <v>107</v>
      </c>
      <c r="E11288" s="16" t="s">
        <v>2003</v>
      </c>
      <c r="G11288" s="16" t="s">
        <v>2004</v>
      </c>
      <c r="H11288" s="16" t="s">
        <v>155</v>
      </c>
      <c r="I11288" s="31">
        <v>-42851651</v>
      </c>
      <c r="J11288" s="31"/>
      <c r="K11288" s="32">
        <f>IFERROR((J11288/I11288),0)</f>
        <v>0</v>
      </c>
      <c r="L11288" s="31"/>
      <c r="M11288" s="31"/>
      <c r="N11288" s="39"/>
      <c r="O11288" s="28"/>
      <c r="P11288" s="28"/>
      <c r="Q11288" s="28"/>
      <c r="R11288" s="28"/>
      <c r="S11288" s="25"/>
    </row>
    <row r="11289" spans="2:19" s="16" customFormat="1" outlineLevel="1" x14ac:dyDescent="0.25">
      <c r="B11289" s="47" t="s">
        <v>8278</v>
      </c>
      <c r="C11289" s="47" t="str">
        <f>C11288</f>
        <v>ASIGNACIÓN PARA LA INVERSIÓN LOCAL  - AMBIENTE Y DESARROLLO SOSTENIBLE</v>
      </c>
      <c r="D11289" s="47"/>
      <c r="E11289" s="47" t="str">
        <f>E11288</f>
        <v>25426</v>
      </c>
      <c r="F11289" s="47"/>
      <c r="G11289" s="47" t="str">
        <f>G11288</f>
        <v xml:space="preserve">MACHETA                                           </v>
      </c>
      <c r="H11289" s="47" t="s">
        <v>10655</v>
      </c>
      <c r="I11289" s="51">
        <f>SUBTOTAL(9,I11284:I11288)</f>
        <v>556214526</v>
      </c>
      <c r="J11289" s="51">
        <f>SUBTOTAL(9,J11284:J11288)</f>
        <v>504654183.5</v>
      </c>
      <c r="K11289" s="49">
        <f>J11289/I11289</f>
        <v>0.9073013377216258</v>
      </c>
      <c r="L11289" s="51">
        <f>SUBTOTAL(9,L11284:L11288)</f>
        <v>141567433.88999999</v>
      </c>
      <c r="M11289" s="51">
        <f>SUBTOTAL(9,M11284:M11288)</f>
        <v>119846259.49999999</v>
      </c>
      <c r="N11289" s="50">
        <f>IFERROR((M11289/L11289),"N.A")</f>
        <v>0.84656658814005437</v>
      </c>
      <c r="O11289" s="28"/>
      <c r="P11289" s="28"/>
      <c r="Q11289" s="28"/>
      <c r="R11289" s="28"/>
      <c r="S11289" s="25"/>
    </row>
    <row r="11290" spans="2:19" s="16" customFormat="1" outlineLevel="2" x14ac:dyDescent="0.25">
      <c r="B11290" s="16" t="s">
        <v>3970</v>
      </c>
      <c r="C11290" s="16" t="s">
        <v>3406</v>
      </c>
      <c r="D11290" s="16" t="s">
        <v>107</v>
      </c>
      <c r="E11290" s="16" t="s">
        <v>2006</v>
      </c>
      <c r="G11290" s="16" t="s">
        <v>2007</v>
      </c>
      <c r="H11290" s="16" t="s">
        <v>152</v>
      </c>
      <c r="I11290" s="35">
        <v>231704294</v>
      </c>
      <c r="J11290" s="35">
        <v>129604776.26000001</v>
      </c>
      <c r="K11290" s="36">
        <f>IFERROR((J11290/I11290),0)</f>
        <v>0.55935422698726511</v>
      </c>
      <c r="L11290" s="35">
        <v>153094603.66</v>
      </c>
      <c r="M11290" s="35">
        <v>129604776.26000001</v>
      </c>
      <c r="N11290" s="40">
        <f>M11290/L11290</f>
        <v>0.84656658798916684</v>
      </c>
      <c r="O11290" s="28"/>
      <c r="P11290" s="28"/>
      <c r="Q11290" s="28"/>
      <c r="R11290" s="28"/>
      <c r="S11290" s="25"/>
    </row>
    <row r="11291" spans="2:19" s="16" customFormat="1" outlineLevel="2" x14ac:dyDescent="0.25">
      <c r="B11291" s="16" t="s">
        <v>3970</v>
      </c>
      <c r="C11291" s="16" t="s">
        <v>3406</v>
      </c>
      <c r="D11291" s="16" t="s">
        <v>107</v>
      </c>
      <c r="E11291" s="16" t="s">
        <v>2006</v>
      </c>
      <c r="G11291" s="16" t="s">
        <v>2007</v>
      </c>
      <c r="H11291" s="16" t="s">
        <v>19</v>
      </c>
      <c r="I11291" s="31">
        <v>387950607</v>
      </c>
      <c r="J11291" s="31">
        <v>387950607</v>
      </c>
      <c r="K11291" s="32">
        <f>IFERROR((J11291/I11291),0)</f>
        <v>1</v>
      </c>
      <c r="L11291" s="31"/>
      <c r="M11291" s="31"/>
      <c r="N11291" s="39"/>
      <c r="O11291" s="28"/>
      <c r="P11291" s="28"/>
      <c r="Q11291" s="28"/>
      <c r="R11291" s="28"/>
      <c r="S11291" s="25"/>
    </row>
    <row r="11292" spans="2:19" s="16" customFormat="1" outlineLevel="2" x14ac:dyDescent="0.25">
      <c r="B11292" s="16" t="s">
        <v>3970</v>
      </c>
      <c r="C11292" s="16" t="s">
        <v>3406</v>
      </c>
      <c r="D11292" s="16" t="s">
        <v>107</v>
      </c>
      <c r="E11292" s="16" t="s">
        <v>2006</v>
      </c>
      <c r="G11292" s="16" t="s">
        <v>2007</v>
      </c>
      <c r="H11292" s="16" t="s">
        <v>154</v>
      </c>
      <c r="I11292" s="31">
        <v>1433</v>
      </c>
      <c r="J11292" s="31">
        <v>1433</v>
      </c>
      <c r="K11292" s="32">
        <f>IFERROR((J11292/I11292),0)</f>
        <v>1</v>
      </c>
      <c r="L11292" s="31"/>
      <c r="M11292" s="31"/>
      <c r="N11292" s="39"/>
      <c r="O11292" s="28"/>
      <c r="P11292" s="28"/>
      <c r="Q11292" s="28"/>
      <c r="R11292" s="28"/>
      <c r="S11292" s="25"/>
    </row>
    <row r="11293" spans="2:19" s="16" customFormat="1" outlineLevel="2" x14ac:dyDescent="0.25">
      <c r="B11293" s="16" t="s">
        <v>3970</v>
      </c>
      <c r="C11293" s="16" t="s">
        <v>3406</v>
      </c>
      <c r="D11293" s="16" t="s">
        <v>107</v>
      </c>
      <c r="E11293" s="16" t="s">
        <v>2006</v>
      </c>
      <c r="G11293" s="16" t="s">
        <v>2007</v>
      </c>
      <c r="H11293" s="16" t="s">
        <v>231</v>
      </c>
      <c r="I11293" s="31">
        <v>35249199</v>
      </c>
      <c r="J11293" s="31">
        <v>35249199</v>
      </c>
      <c r="K11293" s="32">
        <f>IFERROR((J11293/I11293),0)</f>
        <v>1</v>
      </c>
      <c r="L11293" s="31"/>
      <c r="M11293" s="31"/>
      <c r="N11293" s="39"/>
      <c r="O11293" s="28"/>
      <c r="P11293" s="28"/>
      <c r="Q11293" s="28"/>
      <c r="R11293" s="28"/>
      <c r="S11293" s="25"/>
    </row>
    <row r="11294" spans="2:19" s="16" customFormat="1" outlineLevel="2" x14ac:dyDescent="0.25">
      <c r="B11294" s="16" t="s">
        <v>3970</v>
      </c>
      <c r="C11294" s="16" t="s">
        <v>3406</v>
      </c>
      <c r="D11294" s="16" t="s">
        <v>107</v>
      </c>
      <c r="E11294" s="16" t="s">
        <v>2006</v>
      </c>
      <c r="G11294" s="16" t="s">
        <v>2007</v>
      </c>
      <c r="H11294" s="16" t="s">
        <v>155</v>
      </c>
      <c r="I11294" s="31">
        <v>-46340859</v>
      </c>
      <c r="J11294" s="31"/>
      <c r="K11294" s="32">
        <f>IFERROR((J11294/I11294),0)</f>
        <v>0</v>
      </c>
      <c r="L11294" s="31"/>
      <c r="M11294" s="31"/>
      <c r="N11294" s="39"/>
      <c r="O11294" s="28"/>
      <c r="P11294" s="28"/>
      <c r="Q11294" s="28"/>
      <c r="R11294" s="28"/>
      <c r="S11294" s="25"/>
    </row>
    <row r="11295" spans="2:19" s="16" customFormat="1" outlineLevel="1" x14ac:dyDescent="0.25">
      <c r="B11295" s="47" t="s">
        <v>8279</v>
      </c>
      <c r="C11295" s="47" t="str">
        <f>C11294</f>
        <v>ASIGNACIÓN PARA LA INVERSIÓN LOCAL  - AMBIENTE Y DESARROLLO SOSTENIBLE</v>
      </c>
      <c r="D11295" s="47"/>
      <c r="E11295" s="47" t="str">
        <f>E11294</f>
        <v>25407</v>
      </c>
      <c r="F11295" s="47"/>
      <c r="G11295" s="47" t="str">
        <f>G11294</f>
        <v xml:space="preserve">LENGUAZAQUE                                       </v>
      </c>
      <c r="H11295" s="47" t="s">
        <v>10655</v>
      </c>
      <c r="I11295" s="51">
        <f>SUBTOTAL(9,I11290:I11294)</f>
        <v>608564674</v>
      </c>
      <c r="J11295" s="51">
        <f>SUBTOTAL(9,J11290:J11294)</f>
        <v>552806015.25999999</v>
      </c>
      <c r="K11295" s="49">
        <f>J11295/I11295</f>
        <v>0.9083767738710381</v>
      </c>
      <c r="L11295" s="51">
        <f>SUBTOTAL(9,L11290:L11294)</f>
        <v>153094603.66</v>
      </c>
      <c r="M11295" s="51">
        <f>SUBTOTAL(9,M11290:M11294)</f>
        <v>129604776.26000001</v>
      </c>
      <c r="N11295" s="50">
        <f>IFERROR((M11295/L11295),"N.A")</f>
        <v>0.84656658798916684</v>
      </c>
      <c r="O11295" s="28"/>
      <c r="P11295" s="28"/>
      <c r="Q11295" s="28"/>
      <c r="R11295" s="28"/>
      <c r="S11295" s="25"/>
    </row>
    <row r="11296" spans="2:19" s="16" customFormat="1" outlineLevel="2" x14ac:dyDescent="0.25">
      <c r="B11296" s="16" t="s">
        <v>3971</v>
      </c>
      <c r="C11296" s="16" t="s">
        <v>3406</v>
      </c>
      <c r="D11296" s="16" t="s">
        <v>107</v>
      </c>
      <c r="E11296" s="16" t="s">
        <v>2009</v>
      </c>
      <c r="G11296" s="16" t="s">
        <v>2010</v>
      </c>
      <c r="H11296" s="16" t="s">
        <v>152</v>
      </c>
      <c r="I11296" s="35">
        <v>238053868</v>
      </c>
      <c r="J11296" s="35">
        <v>133156437.35000001</v>
      </c>
      <c r="K11296" s="36">
        <f>IFERROR((J11296/I11296),0)</f>
        <v>0.55935422712812211</v>
      </c>
      <c r="L11296" s="35">
        <v>157289974.81</v>
      </c>
      <c r="M11296" s="35">
        <v>133156437.35000001</v>
      </c>
      <c r="N11296" s="40">
        <f>M11296/L11296</f>
        <v>0.84656658830829912</v>
      </c>
      <c r="O11296" s="28"/>
      <c r="P11296" s="28"/>
      <c r="Q11296" s="28"/>
      <c r="R11296" s="28"/>
      <c r="S11296" s="25"/>
    </row>
    <row r="11297" spans="2:19" s="16" customFormat="1" outlineLevel="2" x14ac:dyDescent="0.25">
      <c r="B11297" s="16" t="s">
        <v>3971</v>
      </c>
      <c r="C11297" s="16" t="s">
        <v>3406</v>
      </c>
      <c r="D11297" s="16" t="s">
        <v>107</v>
      </c>
      <c r="E11297" s="16" t="s">
        <v>2009</v>
      </c>
      <c r="G11297" s="16" t="s">
        <v>2010</v>
      </c>
      <c r="H11297" s="16" t="s">
        <v>19</v>
      </c>
      <c r="I11297" s="31">
        <v>408669124</v>
      </c>
      <c r="J11297" s="31">
        <v>408669124</v>
      </c>
      <c r="K11297" s="32">
        <f>IFERROR((J11297/I11297),0)</f>
        <v>1</v>
      </c>
      <c r="L11297" s="31"/>
      <c r="M11297" s="31"/>
      <c r="N11297" s="39"/>
      <c r="O11297" s="28"/>
      <c r="P11297" s="28"/>
      <c r="Q11297" s="28"/>
      <c r="R11297" s="28"/>
      <c r="S11297" s="25"/>
    </row>
    <row r="11298" spans="2:19" s="16" customFormat="1" outlineLevel="2" x14ac:dyDescent="0.25">
      <c r="B11298" s="16" t="s">
        <v>3971</v>
      </c>
      <c r="C11298" s="16" t="s">
        <v>3406</v>
      </c>
      <c r="D11298" s="16" t="s">
        <v>107</v>
      </c>
      <c r="E11298" s="16" t="s">
        <v>2009</v>
      </c>
      <c r="G11298" s="16" t="s">
        <v>2010</v>
      </c>
      <c r="H11298" s="16" t="s">
        <v>154</v>
      </c>
      <c r="I11298" s="31">
        <v>1472</v>
      </c>
      <c r="J11298" s="31">
        <v>1472</v>
      </c>
      <c r="K11298" s="32">
        <f>IFERROR((J11298/I11298),0)</f>
        <v>1</v>
      </c>
      <c r="L11298" s="31"/>
      <c r="M11298" s="31"/>
      <c r="N11298" s="39"/>
      <c r="O11298" s="28"/>
      <c r="P11298" s="28"/>
      <c r="Q11298" s="28"/>
      <c r="R11298" s="28"/>
      <c r="S11298" s="25"/>
    </row>
    <row r="11299" spans="2:19" s="16" customFormat="1" outlineLevel="2" x14ac:dyDescent="0.25">
      <c r="B11299" s="16" t="s">
        <v>3971</v>
      </c>
      <c r="C11299" s="16" t="s">
        <v>3406</v>
      </c>
      <c r="D11299" s="16" t="s">
        <v>107</v>
      </c>
      <c r="E11299" s="16" t="s">
        <v>2009</v>
      </c>
      <c r="G11299" s="16" t="s">
        <v>2010</v>
      </c>
      <c r="H11299" s="16" t="s">
        <v>231</v>
      </c>
      <c r="I11299" s="31">
        <v>36215160</v>
      </c>
      <c r="J11299" s="31">
        <v>36215160</v>
      </c>
      <c r="K11299" s="32">
        <f>IFERROR((J11299/I11299),0)</f>
        <v>1</v>
      </c>
      <c r="L11299" s="31"/>
      <c r="M11299" s="31"/>
      <c r="N11299" s="39"/>
      <c r="O11299" s="28"/>
      <c r="P11299" s="28"/>
      <c r="Q11299" s="28"/>
      <c r="R11299" s="28"/>
      <c r="S11299" s="25"/>
    </row>
    <row r="11300" spans="2:19" s="16" customFormat="1" outlineLevel="2" x14ac:dyDescent="0.25">
      <c r="B11300" s="16" t="s">
        <v>3971</v>
      </c>
      <c r="C11300" s="16" t="s">
        <v>3406</v>
      </c>
      <c r="D11300" s="16" t="s">
        <v>107</v>
      </c>
      <c r="E11300" s="16" t="s">
        <v>2009</v>
      </c>
      <c r="G11300" s="16" t="s">
        <v>2010</v>
      </c>
      <c r="H11300" s="16" t="s">
        <v>155</v>
      </c>
      <c r="I11300" s="31">
        <v>-47610774</v>
      </c>
      <c r="J11300" s="31"/>
      <c r="K11300" s="32">
        <f>IFERROR((J11300/I11300),0)</f>
        <v>0</v>
      </c>
      <c r="L11300" s="31"/>
      <c r="M11300" s="31"/>
      <c r="N11300" s="39"/>
      <c r="O11300" s="28"/>
      <c r="P11300" s="28"/>
      <c r="Q11300" s="28"/>
      <c r="R11300" s="28"/>
      <c r="S11300" s="25"/>
    </row>
    <row r="11301" spans="2:19" s="16" customFormat="1" outlineLevel="1" x14ac:dyDescent="0.25">
      <c r="B11301" s="47" t="s">
        <v>8280</v>
      </c>
      <c r="C11301" s="47" t="str">
        <f>C11300</f>
        <v>ASIGNACIÓN PARA LA INVERSIÓN LOCAL  - AMBIENTE Y DESARROLLO SOSTENIBLE</v>
      </c>
      <c r="D11301" s="47"/>
      <c r="E11301" s="47" t="str">
        <f>E11300</f>
        <v>25402</v>
      </c>
      <c r="F11301" s="47"/>
      <c r="G11301" s="47" t="str">
        <f>G11300</f>
        <v xml:space="preserve">LA VEGA                                           </v>
      </c>
      <c r="H11301" s="47" t="s">
        <v>10655</v>
      </c>
      <c r="I11301" s="51">
        <f>SUBTOTAL(9,I11296:I11300)</f>
        <v>635328850</v>
      </c>
      <c r="J11301" s="51">
        <f>SUBTOTAL(9,J11296:J11300)</f>
        <v>578042193.35000002</v>
      </c>
      <c r="K11301" s="49">
        <f>J11301/I11301</f>
        <v>0.90983148860625485</v>
      </c>
      <c r="L11301" s="51">
        <f>SUBTOTAL(9,L11296:L11300)</f>
        <v>157289974.81</v>
      </c>
      <c r="M11301" s="51">
        <f>SUBTOTAL(9,M11296:M11300)</f>
        <v>133156437.35000001</v>
      </c>
      <c r="N11301" s="50">
        <f>IFERROR((M11301/L11301),"N.A")</f>
        <v>0.84656658830829912</v>
      </c>
      <c r="O11301" s="28"/>
      <c r="P11301" s="28"/>
      <c r="Q11301" s="28"/>
      <c r="R11301" s="28"/>
      <c r="S11301" s="25"/>
    </row>
    <row r="11302" spans="2:19" s="16" customFormat="1" outlineLevel="2" x14ac:dyDescent="0.25">
      <c r="B11302" s="16" t="s">
        <v>3972</v>
      </c>
      <c r="C11302" s="16" t="s">
        <v>3406</v>
      </c>
      <c r="D11302" s="16" t="s">
        <v>107</v>
      </c>
      <c r="E11302" s="16" t="s">
        <v>2012</v>
      </c>
      <c r="G11302" s="16" t="s">
        <v>2013</v>
      </c>
      <c r="H11302" s="16" t="s">
        <v>152</v>
      </c>
      <c r="I11302" s="35">
        <v>353453623</v>
      </c>
      <c r="J11302" s="35">
        <v>197705778.09999999</v>
      </c>
      <c r="K11302" s="36">
        <f>IFERROR((J11302/I11302),0)</f>
        <v>0.55935422707493365</v>
      </c>
      <c r="L11302" s="35">
        <v>233538366.53999999</v>
      </c>
      <c r="M11302" s="35">
        <v>197705778.09999999</v>
      </c>
      <c r="N11302" s="40">
        <f>M11302/L11302</f>
        <v>0.84656658787641792</v>
      </c>
      <c r="O11302" s="28"/>
      <c r="P11302" s="28"/>
      <c r="Q11302" s="28"/>
      <c r="R11302" s="28"/>
      <c r="S11302" s="25"/>
    </row>
    <row r="11303" spans="2:19" s="16" customFormat="1" outlineLevel="2" x14ac:dyDescent="0.25">
      <c r="B11303" s="16" t="s">
        <v>3972</v>
      </c>
      <c r="C11303" s="16" t="s">
        <v>3406</v>
      </c>
      <c r="D11303" s="16" t="s">
        <v>107</v>
      </c>
      <c r="E11303" s="16" t="s">
        <v>2012</v>
      </c>
      <c r="G11303" s="16" t="s">
        <v>2013</v>
      </c>
      <c r="H11303" s="16" t="s">
        <v>19</v>
      </c>
      <c r="I11303" s="31">
        <v>212176375</v>
      </c>
      <c r="J11303" s="31">
        <v>212176375</v>
      </c>
      <c r="K11303" s="32">
        <f>IFERROR((J11303/I11303),0)</f>
        <v>1</v>
      </c>
      <c r="L11303" s="31"/>
      <c r="M11303" s="31"/>
      <c r="N11303" s="39"/>
      <c r="O11303" s="28"/>
      <c r="P11303" s="28"/>
      <c r="Q11303" s="28"/>
      <c r="R11303" s="28"/>
      <c r="S11303" s="25"/>
    </row>
    <row r="11304" spans="2:19" s="16" customFormat="1" outlineLevel="2" x14ac:dyDescent="0.25">
      <c r="B11304" s="16" t="s">
        <v>3972</v>
      </c>
      <c r="C11304" s="16" t="s">
        <v>3406</v>
      </c>
      <c r="D11304" s="16" t="s">
        <v>107</v>
      </c>
      <c r="E11304" s="16" t="s">
        <v>2012</v>
      </c>
      <c r="G11304" s="16" t="s">
        <v>2013</v>
      </c>
      <c r="H11304" s="16" t="s">
        <v>154</v>
      </c>
      <c r="I11304" s="31">
        <v>2186</v>
      </c>
      <c r="J11304" s="31">
        <v>2186</v>
      </c>
      <c r="K11304" s="32">
        <f>IFERROR((J11304/I11304),0)</f>
        <v>1</v>
      </c>
      <c r="L11304" s="31"/>
      <c r="M11304" s="31"/>
      <c r="N11304" s="39"/>
      <c r="O11304" s="28"/>
      <c r="P11304" s="28"/>
      <c r="Q11304" s="28"/>
      <c r="R11304" s="28"/>
      <c r="S11304" s="25"/>
    </row>
    <row r="11305" spans="2:19" s="16" customFormat="1" outlineLevel="2" x14ac:dyDescent="0.25">
      <c r="B11305" s="16" t="s">
        <v>3972</v>
      </c>
      <c r="C11305" s="16" t="s">
        <v>3406</v>
      </c>
      <c r="D11305" s="16" t="s">
        <v>107</v>
      </c>
      <c r="E11305" s="16" t="s">
        <v>2012</v>
      </c>
      <c r="G11305" s="16" t="s">
        <v>2013</v>
      </c>
      <c r="H11305" s="16" t="s">
        <v>231</v>
      </c>
      <c r="I11305" s="31">
        <v>53770938</v>
      </c>
      <c r="J11305" s="31">
        <v>53770938</v>
      </c>
      <c r="K11305" s="32">
        <f>IFERROR((J11305/I11305),0)</f>
        <v>1</v>
      </c>
      <c r="L11305" s="31"/>
      <c r="M11305" s="31"/>
      <c r="N11305" s="39"/>
      <c r="O11305" s="28"/>
      <c r="P11305" s="28"/>
      <c r="Q11305" s="28"/>
      <c r="R11305" s="28"/>
      <c r="S11305" s="25"/>
    </row>
    <row r="11306" spans="2:19" s="16" customFormat="1" outlineLevel="2" x14ac:dyDescent="0.25">
      <c r="B11306" s="16" t="s">
        <v>3972</v>
      </c>
      <c r="C11306" s="16" t="s">
        <v>3406</v>
      </c>
      <c r="D11306" s="16" t="s">
        <v>107</v>
      </c>
      <c r="E11306" s="16" t="s">
        <v>2012</v>
      </c>
      <c r="G11306" s="16" t="s">
        <v>2013</v>
      </c>
      <c r="H11306" s="16" t="s">
        <v>155</v>
      </c>
      <c r="I11306" s="31">
        <v>-70690725</v>
      </c>
      <c r="J11306" s="31"/>
      <c r="K11306" s="32">
        <f>IFERROR((J11306/I11306),0)</f>
        <v>0</v>
      </c>
      <c r="L11306" s="31"/>
      <c r="M11306" s="31"/>
      <c r="N11306" s="39"/>
      <c r="O11306" s="28"/>
      <c r="P11306" s="28"/>
      <c r="Q11306" s="28"/>
      <c r="R11306" s="28"/>
      <c r="S11306" s="25"/>
    </row>
    <row r="11307" spans="2:19" s="16" customFormat="1" outlineLevel="1" x14ac:dyDescent="0.25">
      <c r="B11307" s="47" t="s">
        <v>8281</v>
      </c>
      <c r="C11307" s="47" t="str">
        <f>C11306</f>
        <v>ASIGNACIÓN PARA LA INVERSIÓN LOCAL  - AMBIENTE Y DESARROLLO SOSTENIBLE</v>
      </c>
      <c r="D11307" s="47"/>
      <c r="E11307" s="47" t="str">
        <f>E11306</f>
        <v>25398</v>
      </c>
      <c r="F11307" s="47"/>
      <c r="G11307" s="47" t="str">
        <f>G11306</f>
        <v xml:space="preserve">LA PEÑA                                           </v>
      </c>
      <c r="H11307" s="47" t="s">
        <v>10655</v>
      </c>
      <c r="I11307" s="51">
        <f>SUBTOTAL(9,I11302:I11306)</f>
        <v>548712397</v>
      </c>
      <c r="J11307" s="51">
        <f>SUBTOTAL(9,J11302:J11306)</f>
        <v>463655277.10000002</v>
      </c>
      <c r="K11307" s="49">
        <f>J11307/I11307</f>
        <v>0.84498779257578904</v>
      </c>
      <c r="L11307" s="51">
        <f>SUBTOTAL(9,L11302:L11306)</f>
        <v>233538366.53999999</v>
      </c>
      <c r="M11307" s="51">
        <f>SUBTOTAL(9,M11302:M11306)</f>
        <v>197705778.09999999</v>
      </c>
      <c r="N11307" s="50">
        <f>IFERROR((M11307/L11307),"N.A")</f>
        <v>0.84656658787641792</v>
      </c>
      <c r="O11307" s="28"/>
      <c r="P11307" s="28"/>
      <c r="Q11307" s="28"/>
      <c r="R11307" s="28"/>
      <c r="S11307" s="25"/>
    </row>
    <row r="11308" spans="2:19" s="16" customFormat="1" outlineLevel="2" x14ac:dyDescent="0.25">
      <c r="B11308" s="16" t="s">
        <v>3973</v>
      </c>
      <c r="C11308" s="16" t="s">
        <v>3406</v>
      </c>
      <c r="D11308" s="16" t="s">
        <v>107</v>
      </c>
      <c r="E11308" s="16" t="s">
        <v>2015</v>
      </c>
      <c r="G11308" s="16" t="s">
        <v>2016</v>
      </c>
      <c r="H11308" s="16" t="s">
        <v>152</v>
      </c>
      <c r="I11308" s="35">
        <v>336922382</v>
      </c>
      <c r="J11308" s="35">
        <v>188458958.52999997</v>
      </c>
      <c r="K11308" s="36">
        <f>IFERROR((J11308/I11308),0)</f>
        <v>0.55935422696257675</v>
      </c>
      <c r="L11308" s="35">
        <v>222615635.28999996</v>
      </c>
      <c r="M11308" s="35">
        <v>188458958.52999997</v>
      </c>
      <c r="N11308" s="40">
        <f>M11308/L11308</f>
        <v>0.84656658677408569</v>
      </c>
      <c r="O11308" s="28"/>
      <c r="P11308" s="28"/>
      <c r="Q11308" s="28"/>
      <c r="R11308" s="28"/>
      <c r="S11308" s="25"/>
    </row>
    <row r="11309" spans="2:19" s="16" customFormat="1" outlineLevel="2" x14ac:dyDescent="0.25">
      <c r="B11309" s="16" t="s">
        <v>3973</v>
      </c>
      <c r="C11309" s="16" t="s">
        <v>3406</v>
      </c>
      <c r="D11309" s="16" t="s">
        <v>107</v>
      </c>
      <c r="E11309" s="16" t="s">
        <v>2015</v>
      </c>
      <c r="G11309" s="16" t="s">
        <v>2016</v>
      </c>
      <c r="H11309" s="16" t="s">
        <v>19</v>
      </c>
      <c r="I11309" s="31">
        <v>266685828</v>
      </c>
      <c r="J11309" s="31">
        <v>266685828</v>
      </c>
      <c r="K11309" s="32">
        <f>IFERROR((J11309/I11309),0)</f>
        <v>1</v>
      </c>
      <c r="L11309" s="31"/>
      <c r="M11309" s="31"/>
      <c r="N11309" s="39"/>
      <c r="O11309" s="28"/>
      <c r="P11309" s="28"/>
      <c r="Q11309" s="28"/>
      <c r="R11309" s="28"/>
      <c r="S11309" s="25"/>
    </row>
    <row r="11310" spans="2:19" s="16" customFormat="1" outlineLevel="2" x14ac:dyDescent="0.25">
      <c r="B11310" s="16" t="s">
        <v>3973</v>
      </c>
      <c r="C11310" s="16" t="s">
        <v>3406</v>
      </c>
      <c r="D11310" s="16" t="s">
        <v>107</v>
      </c>
      <c r="E11310" s="16" t="s">
        <v>2015</v>
      </c>
      <c r="G11310" s="16" t="s">
        <v>2016</v>
      </c>
      <c r="H11310" s="16" t="s">
        <v>154</v>
      </c>
      <c r="I11310" s="31">
        <v>2084</v>
      </c>
      <c r="J11310" s="31">
        <v>2084</v>
      </c>
      <c r="K11310" s="32">
        <f>IFERROR((J11310/I11310),0)</f>
        <v>1</v>
      </c>
      <c r="L11310" s="31"/>
      <c r="M11310" s="31"/>
      <c r="N11310" s="39"/>
      <c r="O11310" s="28"/>
      <c r="P11310" s="28"/>
      <c r="Q11310" s="28"/>
      <c r="R11310" s="28"/>
      <c r="S11310" s="25"/>
    </row>
    <row r="11311" spans="2:19" s="16" customFormat="1" outlineLevel="2" x14ac:dyDescent="0.25">
      <c r="B11311" s="16" t="s">
        <v>3973</v>
      </c>
      <c r="C11311" s="16" t="s">
        <v>3406</v>
      </c>
      <c r="D11311" s="16" t="s">
        <v>107</v>
      </c>
      <c r="E11311" s="16" t="s">
        <v>2015</v>
      </c>
      <c r="G11311" s="16" t="s">
        <v>2016</v>
      </c>
      <c r="H11311" s="16" t="s">
        <v>231</v>
      </c>
      <c r="I11311" s="31">
        <v>51256038</v>
      </c>
      <c r="J11311" s="31">
        <v>51256038</v>
      </c>
      <c r="K11311" s="32">
        <f>IFERROR((J11311/I11311),0)</f>
        <v>1</v>
      </c>
      <c r="L11311" s="31"/>
      <c r="M11311" s="31"/>
      <c r="N11311" s="39"/>
      <c r="O11311" s="28"/>
      <c r="P11311" s="28"/>
      <c r="Q11311" s="28"/>
      <c r="R11311" s="28"/>
      <c r="S11311" s="25"/>
    </row>
    <row r="11312" spans="2:19" s="16" customFormat="1" outlineLevel="2" x14ac:dyDescent="0.25">
      <c r="B11312" s="16" t="s">
        <v>3973</v>
      </c>
      <c r="C11312" s="16" t="s">
        <v>3406</v>
      </c>
      <c r="D11312" s="16" t="s">
        <v>107</v>
      </c>
      <c r="E11312" s="16" t="s">
        <v>2015</v>
      </c>
      <c r="G11312" s="16" t="s">
        <v>2016</v>
      </c>
      <c r="H11312" s="16" t="s">
        <v>155</v>
      </c>
      <c r="I11312" s="31">
        <v>-67384476</v>
      </c>
      <c r="J11312" s="31"/>
      <c r="K11312" s="32">
        <f>IFERROR((J11312/I11312),0)</f>
        <v>0</v>
      </c>
      <c r="L11312" s="31"/>
      <c r="M11312" s="31"/>
      <c r="N11312" s="39"/>
      <c r="O11312" s="28"/>
      <c r="P11312" s="28"/>
      <c r="Q11312" s="28"/>
      <c r="R11312" s="28"/>
      <c r="S11312" s="25"/>
    </row>
    <row r="11313" spans="2:19" s="16" customFormat="1" outlineLevel="1" x14ac:dyDescent="0.25">
      <c r="B11313" s="47" t="s">
        <v>8282</v>
      </c>
      <c r="C11313" s="47" t="str">
        <f>C11312</f>
        <v>ASIGNACIÓN PARA LA INVERSIÓN LOCAL  - AMBIENTE Y DESARROLLO SOSTENIBLE</v>
      </c>
      <c r="D11313" s="47"/>
      <c r="E11313" s="47" t="str">
        <f>E11312</f>
        <v>25394</v>
      </c>
      <c r="F11313" s="47"/>
      <c r="G11313" s="47" t="str">
        <f>G11312</f>
        <v xml:space="preserve">LA PALMA                                          </v>
      </c>
      <c r="H11313" s="47" t="s">
        <v>10655</v>
      </c>
      <c r="I11313" s="51">
        <f>SUBTOTAL(9,I11308:I11312)</f>
        <v>587481856</v>
      </c>
      <c r="J11313" s="51">
        <f>SUBTOTAL(9,J11308:J11312)</f>
        <v>506402908.52999997</v>
      </c>
      <c r="K11313" s="49">
        <f>J11313/I11313</f>
        <v>0.86198901865319899</v>
      </c>
      <c r="L11313" s="51">
        <f>SUBTOTAL(9,L11308:L11312)</f>
        <v>222615635.28999996</v>
      </c>
      <c r="M11313" s="51">
        <f>SUBTOTAL(9,M11308:M11312)</f>
        <v>188458958.52999997</v>
      </c>
      <c r="N11313" s="50">
        <f>IFERROR((M11313/L11313),"N.A")</f>
        <v>0.84656658677408569</v>
      </c>
      <c r="O11313" s="28"/>
      <c r="P11313" s="28"/>
      <c r="Q11313" s="28"/>
      <c r="R11313" s="28"/>
      <c r="S11313" s="25"/>
    </row>
    <row r="11314" spans="2:19" s="16" customFormat="1" outlineLevel="2" x14ac:dyDescent="0.25">
      <c r="B11314" s="16" t="s">
        <v>3974</v>
      </c>
      <c r="C11314" s="16" t="s">
        <v>3406</v>
      </c>
      <c r="D11314" s="16" t="s">
        <v>107</v>
      </c>
      <c r="E11314" s="16" t="s">
        <v>2018</v>
      </c>
      <c r="G11314" s="16" t="s">
        <v>2019</v>
      </c>
      <c r="H11314" s="16" t="s">
        <v>152</v>
      </c>
      <c r="I11314" s="35">
        <v>342888063</v>
      </c>
      <c r="J11314" s="35">
        <v>191795887.46000004</v>
      </c>
      <c r="K11314" s="36">
        <f>IFERROR((J11314/I11314),0)</f>
        <v>0.55935422709655558</v>
      </c>
      <c r="L11314" s="35">
        <v>226557355.60999995</v>
      </c>
      <c r="M11314" s="35">
        <v>191795887.46000004</v>
      </c>
      <c r="N11314" s="40">
        <f>M11314/L11314</f>
        <v>0.84656658771283089</v>
      </c>
      <c r="O11314" s="28"/>
      <c r="P11314" s="28"/>
      <c r="Q11314" s="28"/>
      <c r="R11314" s="28"/>
      <c r="S11314" s="25"/>
    </row>
    <row r="11315" spans="2:19" s="16" customFormat="1" outlineLevel="2" x14ac:dyDescent="0.25">
      <c r="B11315" s="16" t="s">
        <v>3974</v>
      </c>
      <c r="C11315" s="16" t="s">
        <v>3406</v>
      </c>
      <c r="D11315" s="16" t="s">
        <v>107</v>
      </c>
      <c r="E11315" s="16" t="s">
        <v>2018</v>
      </c>
      <c r="G11315" s="16" t="s">
        <v>2019</v>
      </c>
      <c r="H11315" s="16" t="s">
        <v>19</v>
      </c>
      <c r="I11315" s="31">
        <v>612355138</v>
      </c>
      <c r="J11315" s="31">
        <v>612355138</v>
      </c>
      <c r="K11315" s="32">
        <f>IFERROR((J11315/I11315),0)</f>
        <v>1</v>
      </c>
      <c r="L11315" s="31"/>
      <c r="M11315" s="31"/>
      <c r="N11315" s="39"/>
      <c r="O11315" s="28"/>
      <c r="P11315" s="28"/>
      <c r="Q11315" s="28"/>
      <c r="R11315" s="28"/>
      <c r="S11315" s="25"/>
    </row>
    <row r="11316" spans="2:19" s="16" customFormat="1" outlineLevel="2" x14ac:dyDescent="0.25">
      <c r="B11316" s="16" t="s">
        <v>3974</v>
      </c>
      <c r="C11316" s="16" t="s">
        <v>3406</v>
      </c>
      <c r="D11316" s="16" t="s">
        <v>107</v>
      </c>
      <c r="E11316" s="16" t="s">
        <v>2018</v>
      </c>
      <c r="G11316" s="16" t="s">
        <v>2019</v>
      </c>
      <c r="H11316" s="16" t="s">
        <v>154</v>
      </c>
      <c r="I11316" s="31">
        <v>2121</v>
      </c>
      <c r="J11316" s="31">
        <v>2121</v>
      </c>
      <c r="K11316" s="32">
        <f>IFERROR((J11316/I11316),0)</f>
        <v>1</v>
      </c>
      <c r="L11316" s="31"/>
      <c r="M11316" s="31"/>
      <c r="N11316" s="39"/>
      <c r="O11316" s="28"/>
      <c r="P11316" s="28"/>
      <c r="Q11316" s="28"/>
      <c r="R11316" s="28"/>
      <c r="S11316" s="25"/>
    </row>
    <row r="11317" spans="2:19" s="16" customFormat="1" outlineLevel="2" x14ac:dyDescent="0.25">
      <c r="B11317" s="16" t="s">
        <v>3974</v>
      </c>
      <c r="C11317" s="16" t="s">
        <v>3406</v>
      </c>
      <c r="D11317" s="16" t="s">
        <v>107</v>
      </c>
      <c r="E11317" s="16" t="s">
        <v>2018</v>
      </c>
      <c r="G11317" s="16" t="s">
        <v>2019</v>
      </c>
      <c r="H11317" s="16" t="s">
        <v>231</v>
      </c>
      <c r="I11317" s="31">
        <v>52163598</v>
      </c>
      <c r="J11317" s="31">
        <v>52163598</v>
      </c>
      <c r="K11317" s="32">
        <f>IFERROR((J11317/I11317),0)</f>
        <v>1</v>
      </c>
      <c r="L11317" s="31"/>
      <c r="M11317" s="31"/>
      <c r="N11317" s="39"/>
      <c r="O11317" s="28"/>
      <c r="P11317" s="28"/>
      <c r="Q11317" s="28"/>
      <c r="R11317" s="28"/>
      <c r="S11317" s="25"/>
    </row>
    <row r="11318" spans="2:19" s="16" customFormat="1" outlineLevel="2" x14ac:dyDescent="0.25">
      <c r="B11318" s="16" t="s">
        <v>3974</v>
      </c>
      <c r="C11318" s="16" t="s">
        <v>3406</v>
      </c>
      <c r="D11318" s="16" t="s">
        <v>107</v>
      </c>
      <c r="E11318" s="16" t="s">
        <v>2018</v>
      </c>
      <c r="G11318" s="16" t="s">
        <v>2019</v>
      </c>
      <c r="H11318" s="16" t="s">
        <v>155</v>
      </c>
      <c r="I11318" s="31">
        <v>-68577613</v>
      </c>
      <c r="J11318" s="31"/>
      <c r="K11318" s="32">
        <f>IFERROR((J11318/I11318),0)</f>
        <v>0</v>
      </c>
      <c r="L11318" s="31"/>
      <c r="M11318" s="31"/>
      <c r="N11318" s="39"/>
      <c r="O11318" s="28"/>
      <c r="P11318" s="28"/>
      <c r="Q11318" s="28"/>
      <c r="R11318" s="28"/>
      <c r="S11318" s="25"/>
    </row>
    <row r="11319" spans="2:19" s="16" customFormat="1" outlineLevel="1" x14ac:dyDescent="0.25">
      <c r="B11319" s="47" t="s">
        <v>8283</v>
      </c>
      <c r="C11319" s="47" t="str">
        <f>C11318</f>
        <v>ASIGNACIÓN PARA LA INVERSIÓN LOCAL  - AMBIENTE Y DESARROLLO SOSTENIBLE</v>
      </c>
      <c r="D11319" s="47"/>
      <c r="E11319" s="47" t="str">
        <f>E11318</f>
        <v>25386</v>
      </c>
      <c r="F11319" s="47"/>
      <c r="G11319" s="47" t="str">
        <f>G11318</f>
        <v xml:space="preserve">LA MESA                                           </v>
      </c>
      <c r="H11319" s="47" t="s">
        <v>10655</v>
      </c>
      <c r="I11319" s="51">
        <f>SUBTOTAL(9,I11314:I11318)</f>
        <v>938831307</v>
      </c>
      <c r="J11319" s="51">
        <f>SUBTOTAL(9,J11314:J11318)</f>
        <v>856316744.46000004</v>
      </c>
      <c r="K11319" s="49">
        <f>J11319/I11319</f>
        <v>0.91210927679470755</v>
      </c>
      <c r="L11319" s="51">
        <f>SUBTOTAL(9,L11314:L11318)</f>
        <v>226557355.60999995</v>
      </c>
      <c r="M11319" s="51">
        <f>SUBTOTAL(9,M11314:M11318)</f>
        <v>191795887.46000004</v>
      </c>
      <c r="N11319" s="50">
        <f>IFERROR((M11319/L11319),"N.A")</f>
        <v>0.84656658771283089</v>
      </c>
      <c r="O11319" s="28"/>
      <c r="P11319" s="28"/>
      <c r="Q11319" s="28"/>
      <c r="R11319" s="28"/>
      <c r="S11319" s="25"/>
    </row>
    <row r="11320" spans="2:19" s="16" customFormat="1" outlineLevel="2" x14ac:dyDescent="0.25">
      <c r="B11320" s="16" t="s">
        <v>3975</v>
      </c>
      <c r="C11320" s="16" t="s">
        <v>3406</v>
      </c>
      <c r="D11320" s="16" t="s">
        <v>107</v>
      </c>
      <c r="E11320" s="16" t="s">
        <v>2021</v>
      </c>
      <c r="G11320" s="16" t="s">
        <v>2022</v>
      </c>
      <c r="H11320" s="16" t="s">
        <v>152</v>
      </c>
      <c r="I11320" s="35">
        <v>176692204</v>
      </c>
      <c r="J11320" s="35">
        <v>98833531.200000003</v>
      </c>
      <c r="K11320" s="36">
        <f>IFERROR((J11320/I11320),0)</f>
        <v>0.55935422708293348</v>
      </c>
      <c r="L11320" s="35">
        <v>116746316.95999999</v>
      </c>
      <c r="M11320" s="35">
        <v>98833531.200000003</v>
      </c>
      <c r="N11320" s="40">
        <f>M11320/L11320</f>
        <v>0.84656658791097172</v>
      </c>
      <c r="O11320" s="28"/>
      <c r="P11320" s="28"/>
      <c r="Q11320" s="28"/>
      <c r="R11320" s="28"/>
      <c r="S11320" s="25"/>
    </row>
    <row r="11321" spans="2:19" s="16" customFormat="1" outlineLevel="2" x14ac:dyDescent="0.25">
      <c r="B11321" s="16" t="s">
        <v>3975</v>
      </c>
      <c r="C11321" s="16" t="s">
        <v>3406</v>
      </c>
      <c r="D11321" s="16" t="s">
        <v>107</v>
      </c>
      <c r="E11321" s="16" t="s">
        <v>2021</v>
      </c>
      <c r="G11321" s="16" t="s">
        <v>2022</v>
      </c>
      <c r="H11321" s="16" t="s">
        <v>19</v>
      </c>
      <c r="I11321" s="31">
        <v>361341256</v>
      </c>
      <c r="J11321" s="31">
        <v>361341256</v>
      </c>
      <c r="K11321" s="32">
        <f>IFERROR((J11321/I11321),0)</f>
        <v>1</v>
      </c>
      <c r="L11321" s="31"/>
      <c r="M11321" s="31"/>
      <c r="N11321" s="39"/>
      <c r="O11321" s="28"/>
      <c r="P11321" s="28"/>
      <c r="Q11321" s="28"/>
      <c r="R11321" s="28"/>
      <c r="S11321" s="25"/>
    </row>
    <row r="11322" spans="2:19" s="16" customFormat="1" outlineLevel="2" x14ac:dyDescent="0.25">
      <c r="B11322" s="16" t="s">
        <v>3975</v>
      </c>
      <c r="C11322" s="16" t="s">
        <v>3406</v>
      </c>
      <c r="D11322" s="16" t="s">
        <v>107</v>
      </c>
      <c r="E11322" s="16" t="s">
        <v>2021</v>
      </c>
      <c r="G11322" s="16" t="s">
        <v>2022</v>
      </c>
      <c r="H11322" s="16" t="s">
        <v>154</v>
      </c>
      <c r="I11322" s="31">
        <v>1093</v>
      </c>
      <c r="J11322" s="31">
        <v>1093</v>
      </c>
      <c r="K11322" s="32">
        <f>IFERROR((J11322/I11322),0)</f>
        <v>1</v>
      </c>
      <c r="L11322" s="31"/>
      <c r="M11322" s="31"/>
      <c r="N11322" s="39"/>
      <c r="O11322" s="28"/>
      <c r="P11322" s="28"/>
      <c r="Q11322" s="28"/>
      <c r="R11322" s="28"/>
      <c r="S11322" s="25"/>
    </row>
    <row r="11323" spans="2:19" s="16" customFormat="1" outlineLevel="2" x14ac:dyDescent="0.25">
      <c r="B11323" s="16" t="s">
        <v>3975</v>
      </c>
      <c r="C11323" s="16" t="s">
        <v>3406</v>
      </c>
      <c r="D11323" s="16" t="s">
        <v>107</v>
      </c>
      <c r="E11323" s="16" t="s">
        <v>2021</v>
      </c>
      <c r="G11323" s="16" t="s">
        <v>2022</v>
      </c>
      <c r="H11323" s="16" t="s">
        <v>231</v>
      </c>
      <c r="I11323" s="31">
        <v>26880204</v>
      </c>
      <c r="J11323" s="31">
        <v>26880204</v>
      </c>
      <c r="K11323" s="32">
        <f>IFERROR((J11323/I11323),0)</f>
        <v>1</v>
      </c>
      <c r="L11323" s="31"/>
      <c r="M11323" s="31"/>
      <c r="N11323" s="39"/>
      <c r="O11323" s="28"/>
      <c r="P11323" s="28"/>
      <c r="Q11323" s="28"/>
      <c r="R11323" s="28"/>
      <c r="S11323" s="25"/>
    </row>
    <row r="11324" spans="2:19" s="16" customFormat="1" outlineLevel="2" x14ac:dyDescent="0.25">
      <c r="B11324" s="16" t="s">
        <v>3975</v>
      </c>
      <c r="C11324" s="16" t="s">
        <v>3406</v>
      </c>
      <c r="D11324" s="16" t="s">
        <v>107</v>
      </c>
      <c r="E11324" s="16" t="s">
        <v>2021</v>
      </c>
      <c r="G11324" s="16" t="s">
        <v>2022</v>
      </c>
      <c r="H11324" s="16" t="s">
        <v>155</v>
      </c>
      <c r="I11324" s="31">
        <v>-35338441</v>
      </c>
      <c r="J11324" s="31"/>
      <c r="K11324" s="32">
        <f>IFERROR((J11324/I11324),0)</f>
        <v>0</v>
      </c>
      <c r="L11324" s="31"/>
      <c r="M11324" s="31"/>
      <c r="N11324" s="39"/>
      <c r="O11324" s="28"/>
      <c r="P11324" s="28"/>
      <c r="Q11324" s="28"/>
      <c r="R11324" s="28"/>
      <c r="S11324" s="25"/>
    </row>
    <row r="11325" spans="2:19" s="16" customFormat="1" outlineLevel="1" x14ac:dyDescent="0.25">
      <c r="B11325" s="47" t="s">
        <v>8284</v>
      </c>
      <c r="C11325" s="47" t="str">
        <f>C11324</f>
        <v>ASIGNACIÓN PARA LA INVERSIÓN LOCAL  - AMBIENTE Y DESARROLLO SOSTENIBLE</v>
      </c>
      <c r="D11325" s="47"/>
      <c r="E11325" s="47" t="str">
        <f>E11324</f>
        <v>25377</v>
      </c>
      <c r="F11325" s="47"/>
      <c r="G11325" s="47" t="str">
        <f>G11324</f>
        <v xml:space="preserve">LA CALERA                                         </v>
      </c>
      <c r="H11325" s="47" t="s">
        <v>10655</v>
      </c>
      <c r="I11325" s="51">
        <f>SUBTOTAL(9,I11320:I11324)</f>
        <v>529576316</v>
      </c>
      <c r="J11325" s="51">
        <f>SUBTOTAL(9,J11320:J11324)</f>
        <v>487056084.19999999</v>
      </c>
      <c r="K11325" s="49">
        <f>J11325/I11325</f>
        <v>0.91970896258887824</v>
      </c>
      <c r="L11325" s="51">
        <f>SUBTOTAL(9,L11320:L11324)</f>
        <v>116746316.95999999</v>
      </c>
      <c r="M11325" s="51">
        <f>SUBTOTAL(9,M11320:M11324)</f>
        <v>98833531.200000003</v>
      </c>
      <c r="N11325" s="50">
        <f>IFERROR((M11325/L11325),"N.A")</f>
        <v>0.84656658791097172</v>
      </c>
      <c r="O11325" s="28"/>
      <c r="P11325" s="28"/>
      <c r="Q11325" s="28"/>
      <c r="R11325" s="28"/>
      <c r="S11325" s="25"/>
    </row>
    <row r="11326" spans="2:19" s="16" customFormat="1" outlineLevel="2" x14ac:dyDescent="0.25">
      <c r="B11326" s="16" t="s">
        <v>3976</v>
      </c>
      <c r="C11326" s="16" t="s">
        <v>3406</v>
      </c>
      <c r="D11326" s="16" t="s">
        <v>107</v>
      </c>
      <c r="E11326" s="16" t="s">
        <v>2024</v>
      </c>
      <c r="G11326" s="16" t="s">
        <v>2025</v>
      </c>
      <c r="H11326" s="16" t="s">
        <v>152</v>
      </c>
      <c r="I11326" s="35">
        <v>242157066</v>
      </c>
      <c r="J11326" s="35">
        <v>135451578.48999998</v>
      </c>
      <c r="K11326" s="36">
        <f>IFERROR((J11326/I11326),0)</f>
        <v>0.5593542271031644</v>
      </c>
      <c r="L11326" s="35">
        <v>160001091.94</v>
      </c>
      <c r="M11326" s="35">
        <v>135451578.48999998</v>
      </c>
      <c r="N11326" s="40">
        <f>M11326/L11326</f>
        <v>0.84656658806299878</v>
      </c>
      <c r="O11326" s="28"/>
      <c r="P11326" s="28"/>
      <c r="Q11326" s="28"/>
      <c r="R11326" s="28"/>
      <c r="S11326" s="25"/>
    </row>
    <row r="11327" spans="2:19" s="16" customFormat="1" outlineLevel="2" x14ac:dyDescent="0.25">
      <c r="B11327" s="16" t="s">
        <v>3976</v>
      </c>
      <c r="C11327" s="16" t="s">
        <v>3406</v>
      </c>
      <c r="D11327" s="16" t="s">
        <v>107</v>
      </c>
      <c r="E11327" s="16" t="s">
        <v>2024</v>
      </c>
      <c r="G11327" s="16" t="s">
        <v>2025</v>
      </c>
      <c r="H11327" s="16" t="s">
        <v>19</v>
      </c>
      <c r="I11327" s="31">
        <v>402515673</v>
      </c>
      <c r="J11327" s="31">
        <v>402515673</v>
      </c>
      <c r="K11327" s="32">
        <f>IFERROR((J11327/I11327),0)</f>
        <v>1</v>
      </c>
      <c r="L11327" s="31"/>
      <c r="M11327" s="31"/>
      <c r="N11327" s="39"/>
      <c r="O11327" s="28"/>
      <c r="P11327" s="28"/>
      <c r="Q11327" s="28"/>
      <c r="R11327" s="28"/>
      <c r="S11327" s="25"/>
    </row>
    <row r="11328" spans="2:19" s="16" customFormat="1" outlineLevel="2" x14ac:dyDescent="0.25">
      <c r="B11328" s="16" t="s">
        <v>3976</v>
      </c>
      <c r="C11328" s="16" t="s">
        <v>3406</v>
      </c>
      <c r="D11328" s="16" t="s">
        <v>107</v>
      </c>
      <c r="E11328" s="16" t="s">
        <v>2024</v>
      </c>
      <c r="G11328" s="16" t="s">
        <v>2025</v>
      </c>
      <c r="H11328" s="16" t="s">
        <v>154</v>
      </c>
      <c r="I11328" s="31">
        <v>1498</v>
      </c>
      <c r="J11328" s="31">
        <v>1498</v>
      </c>
      <c r="K11328" s="32">
        <f>IFERROR((J11328/I11328),0)</f>
        <v>1</v>
      </c>
      <c r="L11328" s="31"/>
      <c r="M11328" s="31"/>
      <c r="N11328" s="39"/>
      <c r="O11328" s="28"/>
      <c r="P11328" s="28"/>
      <c r="Q11328" s="28"/>
      <c r="R11328" s="28"/>
      <c r="S11328" s="25"/>
    </row>
    <row r="11329" spans="2:19" s="16" customFormat="1" outlineLevel="2" x14ac:dyDescent="0.25">
      <c r="B11329" s="16" t="s">
        <v>3976</v>
      </c>
      <c r="C11329" s="16" t="s">
        <v>3406</v>
      </c>
      <c r="D11329" s="16" t="s">
        <v>107</v>
      </c>
      <c r="E11329" s="16" t="s">
        <v>2024</v>
      </c>
      <c r="G11329" s="16" t="s">
        <v>2025</v>
      </c>
      <c r="H11329" s="16" t="s">
        <v>231</v>
      </c>
      <c r="I11329" s="31">
        <v>36839380</v>
      </c>
      <c r="J11329" s="31">
        <v>36839380</v>
      </c>
      <c r="K11329" s="32">
        <f>IFERROR((J11329/I11329),0)</f>
        <v>1</v>
      </c>
      <c r="L11329" s="31"/>
      <c r="M11329" s="31"/>
      <c r="N11329" s="39"/>
      <c r="O11329" s="28"/>
      <c r="P11329" s="28"/>
      <c r="Q11329" s="28"/>
      <c r="R11329" s="28"/>
      <c r="S11329" s="25"/>
    </row>
    <row r="11330" spans="2:19" s="16" customFormat="1" outlineLevel="2" x14ac:dyDescent="0.25">
      <c r="B11330" s="16" t="s">
        <v>3976</v>
      </c>
      <c r="C11330" s="16" t="s">
        <v>3406</v>
      </c>
      <c r="D11330" s="16" t="s">
        <v>107</v>
      </c>
      <c r="E11330" s="16" t="s">
        <v>2024</v>
      </c>
      <c r="G11330" s="16" t="s">
        <v>2025</v>
      </c>
      <c r="H11330" s="16" t="s">
        <v>155</v>
      </c>
      <c r="I11330" s="31">
        <v>-48431413</v>
      </c>
      <c r="J11330" s="31"/>
      <c r="K11330" s="32">
        <f>IFERROR((J11330/I11330),0)</f>
        <v>0</v>
      </c>
      <c r="L11330" s="31"/>
      <c r="M11330" s="31"/>
      <c r="N11330" s="39"/>
      <c r="O11330" s="28"/>
      <c r="P11330" s="28"/>
      <c r="Q11330" s="28"/>
      <c r="R11330" s="28"/>
      <c r="S11330" s="25"/>
    </row>
    <row r="11331" spans="2:19" s="16" customFormat="1" outlineLevel="1" x14ac:dyDescent="0.25">
      <c r="B11331" s="47" t="s">
        <v>8285</v>
      </c>
      <c r="C11331" s="47" t="str">
        <f>C11330</f>
        <v>ASIGNACIÓN PARA LA INVERSIÓN LOCAL  - AMBIENTE Y DESARROLLO SOSTENIBLE</v>
      </c>
      <c r="D11331" s="47"/>
      <c r="E11331" s="47" t="str">
        <f>E11330</f>
        <v>25372</v>
      </c>
      <c r="F11331" s="47"/>
      <c r="G11331" s="47" t="str">
        <f>G11330</f>
        <v xml:space="preserve">JUNÍN                                             </v>
      </c>
      <c r="H11331" s="47" t="s">
        <v>10655</v>
      </c>
      <c r="I11331" s="51">
        <f>SUBTOTAL(9,I11326:I11330)</f>
        <v>633082204</v>
      </c>
      <c r="J11331" s="51">
        <f>SUBTOTAL(9,J11326:J11330)</f>
        <v>574808129.49000001</v>
      </c>
      <c r="K11331" s="49">
        <f>J11331/I11331</f>
        <v>0.90795180445476553</v>
      </c>
      <c r="L11331" s="51">
        <f>SUBTOTAL(9,L11326:L11330)</f>
        <v>160001091.94</v>
      </c>
      <c r="M11331" s="51">
        <f>SUBTOTAL(9,M11326:M11330)</f>
        <v>135451578.48999998</v>
      </c>
      <c r="N11331" s="50">
        <f>IFERROR((M11331/L11331),"N.A")</f>
        <v>0.84656658806299878</v>
      </c>
      <c r="O11331" s="28"/>
      <c r="P11331" s="28"/>
      <c r="Q11331" s="28"/>
      <c r="R11331" s="28"/>
      <c r="S11331" s="25"/>
    </row>
    <row r="11332" spans="2:19" s="16" customFormat="1" outlineLevel="2" x14ac:dyDescent="0.25">
      <c r="B11332" s="16" t="s">
        <v>3977</v>
      </c>
      <c r="C11332" s="16" t="s">
        <v>3406</v>
      </c>
      <c r="D11332" s="16" t="s">
        <v>107</v>
      </c>
      <c r="E11332" s="16" t="s">
        <v>2027</v>
      </c>
      <c r="G11332" s="16" t="s">
        <v>2028</v>
      </c>
      <c r="H11332" s="16" t="s">
        <v>152</v>
      </c>
      <c r="I11332" s="35">
        <v>155526069</v>
      </c>
      <c r="J11332" s="35">
        <v>86994164.109999999</v>
      </c>
      <c r="K11332" s="36">
        <f>IFERROR((J11332/I11332),0)</f>
        <v>0.55935422703958393</v>
      </c>
      <c r="L11332" s="35">
        <v>102761159.44</v>
      </c>
      <c r="M11332" s="35">
        <v>86994164.109999999</v>
      </c>
      <c r="N11332" s="40">
        <f>M11332/L11332</f>
        <v>0.84656658784386329</v>
      </c>
      <c r="O11332" s="28"/>
      <c r="P11332" s="28"/>
      <c r="Q11332" s="28"/>
      <c r="R11332" s="28"/>
      <c r="S11332" s="25"/>
    </row>
    <row r="11333" spans="2:19" s="16" customFormat="1" outlineLevel="2" x14ac:dyDescent="0.25">
      <c r="B11333" s="16" t="s">
        <v>3977</v>
      </c>
      <c r="C11333" s="16" t="s">
        <v>3406</v>
      </c>
      <c r="D11333" s="16" t="s">
        <v>107</v>
      </c>
      <c r="E11333" s="16" t="s">
        <v>2027</v>
      </c>
      <c r="G11333" s="16" t="s">
        <v>2028</v>
      </c>
      <c r="H11333" s="16" t="s">
        <v>19</v>
      </c>
      <c r="I11333" s="31">
        <v>168007263</v>
      </c>
      <c r="J11333" s="31">
        <v>168007263</v>
      </c>
      <c r="K11333" s="32">
        <f>IFERROR((J11333/I11333),0)</f>
        <v>1</v>
      </c>
      <c r="L11333" s="31"/>
      <c r="M11333" s="31"/>
      <c r="N11333" s="39"/>
      <c r="O11333" s="28"/>
      <c r="P11333" s="28"/>
      <c r="Q11333" s="28"/>
      <c r="R11333" s="28"/>
      <c r="S11333" s="25"/>
    </row>
    <row r="11334" spans="2:19" s="16" customFormat="1" outlineLevel="2" x14ac:dyDescent="0.25">
      <c r="B11334" s="16" t="s">
        <v>3977</v>
      </c>
      <c r="C11334" s="16" t="s">
        <v>3406</v>
      </c>
      <c r="D11334" s="16" t="s">
        <v>107</v>
      </c>
      <c r="E11334" s="16" t="s">
        <v>2027</v>
      </c>
      <c r="G11334" s="16" t="s">
        <v>2028</v>
      </c>
      <c r="H11334" s="16" t="s">
        <v>154</v>
      </c>
      <c r="I11334" s="31">
        <v>962</v>
      </c>
      <c r="J11334" s="31">
        <v>962</v>
      </c>
      <c r="K11334" s="32">
        <f>IFERROR((J11334/I11334),0)</f>
        <v>1</v>
      </c>
      <c r="L11334" s="31"/>
      <c r="M11334" s="31"/>
      <c r="N11334" s="39"/>
      <c r="O11334" s="28"/>
      <c r="P11334" s="28"/>
      <c r="Q11334" s="28"/>
      <c r="R11334" s="28"/>
      <c r="S11334" s="25"/>
    </row>
    <row r="11335" spans="2:19" s="16" customFormat="1" outlineLevel="2" x14ac:dyDescent="0.25">
      <c r="B11335" s="16" t="s">
        <v>3977</v>
      </c>
      <c r="C11335" s="16" t="s">
        <v>3406</v>
      </c>
      <c r="D11335" s="16" t="s">
        <v>107</v>
      </c>
      <c r="E11335" s="16" t="s">
        <v>2027</v>
      </c>
      <c r="G11335" s="16" t="s">
        <v>2028</v>
      </c>
      <c r="H11335" s="16" t="s">
        <v>231</v>
      </c>
      <c r="I11335" s="31">
        <v>23660198</v>
      </c>
      <c r="J11335" s="31">
        <v>23660198</v>
      </c>
      <c r="K11335" s="32">
        <f>IFERROR((J11335/I11335),0)</f>
        <v>1</v>
      </c>
      <c r="L11335" s="31"/>
      <c r="M11335" s="31"/>
      <c r="N11335" s="39"/>
      <c r="O11335" s="28"/>
      <c r="P11335" s="28"/>
      <c r="Q11335" s="28"/>
      <c r="R11335" s="28"/>
      <c r="S11335" s="25"/>
    </row>
    <row r="11336" spans="2:19" s="16" customFormat="1" outlineLevel="2" x14ac:dyDescent="0.25">
      <c r="B11336" s="16" t="s">
        <v>3977</v>
      </c>
      <c r="C11336" s="16" t="s">
        <v>3406</v>
      </c>
      <c r="D11336" s="16" t="s">
        <v>107</v>
      </c>
      <c r="E11336" s="16" t="s">
        <v>2027</v>
      </c>
      <c r="G11336" s="16" t="s">
        <v>2028</v>
      </c>
      <c r="H11336" s="16" t="s">
        <v>155</v>
      </c>
      <c r="I11336" s="31">
        <v>-31105214</v>
      </c>
      <c r="J11336" s="31"/>
      <c r="K11336" s="32">
        <f>IFERROR((J11336/I11336),0)</f>
        <v>0</v>
      </c>
      <c r="L11336" s="31"/>
      <c r="M11336" s="31"/>
      <c r="N11336" s="39"/>
      <c r="O11336" s="28"/>
      <c r="P11336" s="28"/>
      <c r="Q11336" s="28"/>
      <c r="R11336" s="28"/>
      <c r="S11336" s="25"/>
    </row>
    <row r="11337" spans="2:19" s="16" customFormat="1" outlineLevel="1" x14ac:dyDescent="0.25">
      <c r="B11337" s="47" t="s">
        <v>8286</v>
      </c>
      <c r="C11337" s="47" t="str">
        <f>C11336</f>
        <v>ASIGNACIÓN PARA LA INVERSIÓN LOCAL  - AMBIENTE Y DESARROLLO SOSTENIBLE</v>
      </c>
      <c r="D11337" s="47"/>
      <c r="E11337" s="47" t="str">
        <f>E11336</f>
        <v>25368</v>
      </c>
      <c r="F11337" s="47"/>
      <c r="G11337" s="47" t="str">
        <f>G11336</f>
        <v xml:space="preserve">JERUSALÉN                                         </v>
      </c>
      <c r="H11337" s="47" t="s">
        <v>10655</v>
      </c>
      <c r="I11337" s="51">
        <f>SUBTOTAL(9,I11332:I11336)</f>
        <v>316089278</v>
      </c>
      <c r="J11337" s="51">
        <f>SUBTOTAL(9,J11332:J11336)</f>
        <v>278662587.11000001</v>
      </c>
      <c r="K11337" s="49">
        <f>J11337/I11337</f>
        <v>0.88159455731364611</v>
      </c>
      <c r="L11337" s="51">
        <f>SUBTOTAL(9,L11332:L11336)</f>
        <v>102761159.44</v>
      </c>
      <c r="M11337" s="51">
        <f>SUBTOTAL(9,M11332:M11336)</f>
        <v>86994164.109999999</v>
      </c>
      <c r="N11337" s="50">
        <f>IFERROR((M11337/L11337),"N.A")</f>
        <v>0.84656658784386329</v>
      </c>
      <c r="O11337" s="28"/>
      <c r="P11337" s="28"/>
      <c r="Q11337" s="28"/>
      <c r="R11337" s="28"/>
      <c r="S11337" s="25"/>
    </row>
    <row r="11338" spans="2:19" s="16" customFormat="1" outlineLevel="2" x14ac:dyDescent="0.25">
      <c r="B11338" s="16" t="s">
        <v>3978</v>
      </c>
      <c r="C11338" s="16" t="s">
        <v>3406</v>
      </c>
      <c r="D11338" s="16" t="s">
        <v>107</v>
      </c>
      <c r="E11338" s="16" t="s">
        <v>2030</v>
      </c>
      <c r="G11338" s="16" t="s">
        <v>2031</v>
      </c>
      <c r="H11338" s="16" t="s">
        <v>152</v>
      </c>
      <c r="I11338" s="35">
        <v>158225926</v>
      </c>
      <c r="J11338" s="35">
        <v>88504340.549999997</v>
      </c>
      <c r="K11338" s="36">
        <f>IFERROR((J11338/I11338),0)</f>
        <v>0.55935422713215788</v>
      </c>
      <c r="L11338" s="35">
        <v>104545043.19</v>
      </c>
      <c r="M11338" s="35">
        <v>88504340.549999997</v>
      </c>
      <c r="N11338" s="40">
        <f>M11338/L11338</f>
        <v>0.84656658842401877</v>
      </c>
      <c r="O11338" s="28"/>
      <c r="P11338" s="28"/>
      <c r="Q11338" s="28"/>
      <c r="R11338" s="28"/>
      <c r="S11338" s="25"/>
    </row>
    <row r="11339" spans="2:19" s="16" customFormat="1" outlineLevel="2" x14ac:dyDescent="0.25">
      <c r="B11339" s="16" t="s">
        <v>3978</v>
      </c>
      <c r="C11339" s="16" t="s">
        <v>3406</v>
      </c>
      <c r="D11339" s="16" t="s">
        <v>107</v>
      </c>
      <c r="E11339" s="16" t="s">
        <v>2030</v>
      </c>
      <c r="G11339" s="16" t="s">
        <v>2031</v>
      </c>
      <c r="H11339" s="16" t="s">
        <v>19</v>
      </c>
      <c r="I11339" s="31">
        <v>258659658</v>
      </c>
      <c r="J11339" s="31">
        <v>258659658</v>
      </c>
      <c r="K11339" s="32">
        <f>IFERROR((J11339/I11339),0)</f>
        <v>1</v>
      </c>
      <c r="L11339" s="31"/>
      <c r="M11339" s="31"/>
      <c r="N11339" s="39"/>
      <c r="O11339" s="28"/>
      <c r="P11339" s="28"/>
      <c r="Q11339" s="28"/>
      <c r="R11339" s="28"/>
      <c r="S11339" s="25"/>
    </row>
    <row r="11340" spans="2:19" s="16" customFormat="1" outlineLevel="2" x14ac:dyDescent="0.25">
      <c r="B11340" s="16" t="s">
        <v>3978</v>
      </c>
      <c r="C11340" s="16" t="s">
        <v>3406</v>
      </c>
      <c r="D11340" s="16" t="s">
        <v>107</v>
      </c>
      <c r="E11340" s="16" t="s">
        <v>2030</v>
      </c>
      <c r="G11340" s="16" t="s">
        <v>2031</v>
      </c>
      <c r="H11340" s="16" t="s">
        <v>154</v>
      </c>
      <c r="I11340" s="31">
        <v>979</v>
      </c>
      <c r="J11340" s="31">
        <v>979</v>
      </c>
      <c r="K11340" s="32">
        <f>IFERROR((J11340/I11340),0)</f>
        <v>1</v>
      </c>
      <c r="L11340" s="31"/>
      <c r="M11340" s="31"/>
      <c r="N11340" s="39"/>
      <c r="O11340" s="28"/>
      <c r="P11340" s="28"/>
      <c r="Q11340" s="28"/>
      <c r="R11340" s="28"/>
      <c r="S11340" s="25"/>
    </row>
    <row r="11341" spans="2:19" s="16" customFormat="1" outlineLevel="2" x14ac:dyDescent="0.25">
      <c r="B11341" s="16" t="s">
        <v>3978</v>
      </c>
      <c r="C11341" s="16" t="s">
        <v>3406</v>
      </c>
      <c r="D11341" s="16" t="s">
        <v>107</v>
      </c>
      <c r="E11341" s="16" t="s">
        <v>2030</v>
      </c>
      <c r="G11341" s="16" t="s">
        <v>2031</v>
      </c>
      <c r="H11341" s="16" t="s">
        <v>231</v>
      </c>
      <c r="I11341" s="31">
        <v>24070927</v>
      </c>
      <c r="J11341" s="31">
        <v>24070927</v>
      </c>
      <c r="K11341" s="32">
        <f>IFERROR((J11341/I11341),0)</f>
        <v>1</v>
      </c>
      <c r="L11341" s="31"/>
      <c r="M11341" s="31"/>
      <c r="N11341" s="39"/>
      <c r="O11341" s="28"/>
      <c r="P11341" s="28"/>
      <c r="Q11341" s="28"/>
      <c r="R11341" s="28"/>
      <c r="S11341" s="25"/>
    </row>
    <row r="11342" spans="2:19" s="16" customFormat="1" outlineLevel="2" x14ac:dyDescent="0.25">
      <c r="B11342" s="16" t="s">
        <v>3978</v>
      </c>
      <c r="C11342" s="16" t="s">
        <v>3406</v>
      </c>
      <c r="D11342" s="16" t="s">
        <v>107</v>
      </c>
      <c r="E11342" s="16" t="s">
        <v>2030</v>
      </c>
      <c r="G11342" s="16" t="s">
        <v>2031</v>
      </c>
      <c r="H11342" s="16" t="s">
        <v>155</v>
      </c>
      <c r="I11342" s="31">
        <v>-31645185</v>
      </c>
      <c r="J11342" s="31"/>
      <c r="K11342" s="32">
        <f>IFERROR((J11342/I11342),0)</f>
        <v>0</v>
      </c>
      <c r="L11342" s="31"/>
      <c r="M11342" s="31"/>
      <c r="N11342" s="39"/>
      <c r="O11342" s="28"/>
      <c r="P11342" s="28"/>
      <c r="Q11342" s="28"/>
      <c r="R11342" s="28"/>
      <c r="S11342" s="25"/>
    </row>
    <row r="11343" spans="2:19" s="16" customFormat="1" outlineLevel="1" x14ac:dyDescent="0.25">
      <c r="B11343" s="47" t="s">
        <v>8287</v>
      </c>
      <c r="C11343" s="47" t="str">
        <f>C11342</f>
        <v>ASIGNACIÓN PARA LA INVERSIÓN LOCAL  - AMBIENTE Y DESARROLLO SOSTENIBLE</v>
      </c>
      <c r="D11343" s="47"/>
      <c r="E11343" s="47" t="str">
        <f>E11342</f>
        <v>25339</v>
      </c>
      <c r="F11343" s="47"/>
      <c r="G11343" s="47" t="str">
        <f>G11342</f>
        <v xml:space="preserve">GUTIÉRREZ                                         </v>
      </c>
      <c r="H11343" s="47" t="s">
        <v>10655</v>
      </c>
      <c r="I11343" s="51">
        <f>SUBTOTAL(9,I11338:I11342)</f>
        <v>409312305</v>
      </c>
      <c r="J11343" s="51">
        <f>SUBTOTAL(9,J11338:J11342)</f>
        <v>371235904.55000001</v>
      </c>
      <c r="K11343" s="49">
        <f>J11343/I11343</f>
        <v>0.90697469881830206</v>
      </c>
      <c r="L11343" s="51">
        <f>SUBTOTAL(9,L11338:L11342)</f>
        <v>104545043.19</v>
      </c>
      <c r="M11343" s="51">
        <f>SUBTOTAL(9,M11338:M11342)</f>
        <v>88504340.549999997</v>
      </c>
      <c r="N11343" s="50">
        <f>IFERROR((M11343/L11343),"N.A")</f>
        <v>0.84656658842401877</v>
      </c>
      <c r="O11343" s="28"/>
      <c r="P11343" s="28"/>
      <c r="Q11343" s="28"/>
      <c r="R11343" s="28"/>
      <c r="S11343" s="25"/>
    </row>
    <row r="11344" spans="2:19" s="16" customFormat="1" outlineLevel="2" x14ac:dyDescent="0.25">
      <c r="B11344" s="16" t="s">
        <v>3979</v>
      </c>
      <c r="C11344" s="16" t="s">
        <v>3406</v>
      </c>
      <c r="D11344" s="16" t="s">
        <v>107</v>
      </c>
      <c r="E11344" s="16" t="s">
        <v>2033</v>
      </c>
      <c r="G11344" s="16" t="s">
        <v>2034</v>
      </c>
      <c r="H11344" s="16" t="s">
        <v>152</v>
      </c>
      <c r="I11344" s="35">
        <v>186864022</v>
      </c>
      <c r="J11344" s="35">
        <v>104523180.59</v>
      </c>
      <c r="K11344" s="36">
        <f>IFERROR((J11344/I11344),0)</f>
        <v>0.55935422705393767</v>
      </c>
      <c r="L11344" s="35">
        <v>123467169.81</v>
      </c>
      <c r="M11344" s="35">
        <v>104523180.59</v>
      </c>
      <c r="N11344" s="40">
        <f>M11344/L11344</f>
        <v>0.84656658730290535</v>
      </c>
      <c r="O11344" s="28"/>
      <c r="P11344" s="28"/>
      <c r="Q11344" s="28"/>
      <c r="R11344" s="28"/>
      <c r="S11344" s="25"/>
    </row>
    <row r="11345" spans="2:19" s="16" customFormat="1" outlineLevel="2" x14ac:dyDescent="0.25">
      <c r="B11345" s="16" t="s">
        <v>3979</v>
      </c>
      <c r="C11345" s="16" t="s">
        <v>3406</v>
      </c>
      <c r="D11345" s="16" t="s">
        <v>107</v>
      </c>
      <c r="E11345" s="16" t="s">
        <v>2033</v>
      </c>
      <c r="G11345" s="16" t="s">
        <v>2034</v>
      </c>
      <c r="H11345" s="16" t="s">
        <v>19</v>
      </c>
      <c r="I11345" s="31">
        <v>312096855</v>
      </c>
      <c r="J11345" s="31">
        <v>312096855</v>
      </c>
      <c r="K11345" s="32">
        <f>IFERROR((J11345/I11345),0)</f>
        <v>1</v>
      </c>
      <c r="L11345" s="31"/>
      <c r="M11345" s="31"/>
      <c r="N11345" s="39"/>
      <c r="O11345" s="28"/>
      <c r="P11345" s="28"/>
      <c r="Q11345" s="28"/>
      <c r="R11345" s="28"/>
      <c r="S11345" s="25"/>
    </row>
    <row r="11346" spans="2:19" s="16" customFormat="1" outlineLevel="2" x14ac:dyDescent="0.25">
      <c r="B11346" s="16" t="s">
        <v>3979</v>
      </c>
      <c r="C11346" s="16" t="s">
        <v>3406</v>
      </c>
      <c r="D11346" s="16" t="s">
        <v>107</v>
      </c>
      <c r="E11346" s="16" t="s">
        <v>2033</v>
      </c>
      <c r="G11346" s="16" t="s">
        <v>2034</v>
      </c>
      <c r="H11346" s="16" t="s">
        <v>154</v>
      </c>
      <c r="I11346" s="31">
        <v>1156</v>
      </c>
      <c r="J11346" s="31">
        <v>1156</v>
      </c>
      <c r="K11346" s="32">
        <f>IFERROR((J11346/I11346),0)</f>
        <v>1</v>
      </c>
      <c r="L11346" s="31"/>
      <c r="M11346" s="31"/>
      <c r="N11346" s="39"/>
      <c r="O11346" s="28"/>
      <c r="P11346" s="28"/>
      <c r="Q11346" s="28"/>
      <c r="R11346" s="28"/>
      <c r="S11346" s="25"/>
    </row>
    <row r="11347" spans="2:19" s="16" customFormat="1" outlineLevel="2" x14ac:dyDescent="0.25">
      <c r="B11347" s="16" t="s">
        <v>3979</v>
      </c>
      <c r="C11347" s="16" t="s">
        <v>3406</v>
      </c>
      <c r="D11347" s="16" t="s">
        <v>107</v>
      </c>
      <c r="E11347" s="16" t="s">
        <v>2033</v>
      </c>
      <c r="G11347" s="16" t="s">
        <v>2034</v>
      </c>
      <c r="H11347" s="16" t="s">
        <v>231</v>
      </c>
      <c r="I11347" s="31">
        <v>28427644</v>
      </c>
      <c r="J11347" s="31">
        <v>28427644</v>
      </c>
      <c r="K11347" s="32">
        <f>IFERROR((J11347/I11347),0)</f>
        <v>1</v>
      </c>
      <c r="L11347" s="31"/>
      <c r="M11347" s="31"/>
      <c r="N11347" s="39"/>
      <c r="O11347" s="28"/>
      <c r="P11347" s="28"/>
      <c r="Q11347" s="28"/>
      <c r="R11347" s="28"/>
      <c r="S11347" s="25"/>
    </row>
    <row r="11348" spans="2:19" s="16" customFormat="1" outlineLevel="2" x14ac:dyDescent="0.25">
      <c r="B11348" s="16" t="s">
        <v>3979</v>
      </c>
      <c r="C11348" s="16" t="s">
        <v>3406</v>
      </c>
      <c r="D11348" s="16" t="s">
        <v>107</v>
      </c>
      <c r="E11348" s="16" t="s">
        <v>2033</v>
      </c>
      <c r="G11348" s="16" t="s">
        <v>2034</v>
      </c>
      <c r="H11348" s="16" t="s">
        <v>155</v>
      </c>
      <c r="I11348" s="31">
        <v>-37372804</v>
      </c>
      <c r="J11348" s="31"/>
      <c r="K11348" s="32">
        <f>IFERROR((J11348/I11348),0)</f>
        <v>0</v>
      </c>
      <c r="L11348" s="31"/>
      <c r="M11348" s="31"/>
      <c r="N11348" s="39"/>
      <c r="O11348" s="28"/>
      <c r="P11348" s="28"/>
      <c r="Q11348" s="28"/>
      <c r="R11348" s="28"/>
      <c r="S11348" s="25"/>
    </row>
    <row r="11349" spans="2:19" s="16" customFormat="1" outlineLevel="1" x14ac:dyDescent="0.25">
      <c r="B11349" s="47" t="s">
        <v>8288</v>
      </c>
      <c r="C11349" s="47" t="str">
        <f>C11348</f>
        <v>ASIGNACIÓN PARA LA INVERSIÓN LOCAL  - AMBIENTE Y DESARROLLO SOSTENIBLE</v>
      </c>
      <c r="D11349" s="47"/>
      <c r="E11349" s="47" t="str">
        <f>E11348</f>
        <v>25335</v>
      </c>
      <c r="F11349" s="47"/>
      <c r="G11349" s="47" t="str">
        <f>G11348</f>
        <v xml:space="preserve">GUAYABETAL                                        </v>
      </c>
      <c r="H11349" s="47" t="s">
        <v>10655</v>
      </c>
      <c r="I11349" s="51">
        <f>SUBTOTAL(9,I11344:I11348)</f>
        <v>490016873</v>
      </c>
      <c r="J11349" s="51">
        <f>SUBTOTAL(9,J11344:J11348)</f>
        <v>445048835.59000003</v>
      </c>
      <c r="K11349" s="49">
        <f>J11349/I11349</f>
        <v>0.90823165509649717</v>
      </c>
      <c r="L11349" s="51">
        <f>SUBTOTAL(9,L11344:L11348)</f>
        <v>123467169.81</v>
      </c>
      <c r="M11349" s="51">
        <f>SUBTOTAL(9,M11344:M11348)</f>
        <v>104523180.59</v>
      </c>
      <c r="N11349" s="50">
        <f>IFERROR((M11349/L11349),"N.A")</f>
        <v>0.84656658730290535</v>
      </c>
      <c r="O11349" s="28"/>
      <c r="P11349" s="28"/>
      <c r="Q11349" s="28"/>
      <c r="R11349" s="28"/>
      <c r="S11349" s="25"/>
    </row>
    <row r="11350" spans="2:19" s="16" customFormat="1" outlineLevel="2" x14ac:dyDescent="0.25">
      <c r="B11350" s="16" t="s">
        <v>3980</v>
      </c>
      <c r="C11350" s="16" t="s">
        <v>3406</v>
      </c>
      <c r="D11350" s="16" t="s">
        <v>107</v>
      </c>
      <c r="E11350" s="16" t="s">
        <v>2036</v>
      </c>
      <c r="G11350" s="16" t="s">
        <v>2037</v>
      </c>
      <c r="H11350" s="16" t="s">
        <v>152</v>
      </c>
      <c r="I11350" s="35">
        <v>167535565</v>
      </c>
      <c r="J11350" s="35">
        <v>93711726.469999999</v>
      </c>
      <c r="K11350" s="36">
        <f>IFERROR((J11350/I11350),0)</f>
        <v>0.55935422708605187</v>
      </c>
      <c r="L11350" s="35">
        <v>110696226.12</v>
      </c>
      <c r="M11350" s="35">
        <v>93711726.469999999</v>
      </c>
      <c r="N11350" s="40">
        <f>M11350/L11350</f>
        <v>0.84656658817268082</v>
      </c>
      <c r="O11350" s="28"/>
      <c r="P11350" s="28"/>
      <c r="Q11350" s="28"/>
      <c r="R11350" s="28"/>
      <c r="S11350" s="25"/>
    </row>
    <row r="11351" spans="2:19" s="16" customFormat="1" outlineLevel="2" x14ac:dyDescent="0.25">
      <c r="B11351" s="16" t="s">
        <v>3980</v>
      </c>
      <c r="C11351" s="16" t="s">
        <v>3406</v>
      </c>
      <c r="D11351" s="16" t="s">
        <v>107</v>
      </c>
      <c r="E11351" s="16" t="s">
        <v>2036</v>
      </c>
      <c r="G11351" s="16" t="s">
        <v>2037</v>
      </c>
      <c r="H11351" s="16" t="s">
        <v>19</v>
      </c>
      <c r="I11351" s="31">
        <v>148997716</v>
      </c>
      <c r="J11351" s="31">
        <v>148997716</v>
      </c>
      <c r="K11351" s="32">
        <f>IFERROR((J11351/I11351),0)</f>
        <v>1</v>
      </c>
      <c r="L11351" s="31"/>
      <c r="M11351" s="31"/>
      <c r="N11351" s="39"/>
      <c r="O11351" s="28"/>
      <c r="P11351" s="28"/>
      <c r="Q11351" s="28"/>
      <c r="R11351" s="28"/>
      <c r="S11351" s="25"/>
    </row>
    <row r="11352" spans="2:19" s="16" customFormat="1" outlineLevel="2" x14ac:dyDescent="0.25">
      <c r="B11352" s="16" t="s">
        <v>3980</v>
      </c>
      <c r="C11352" s="16" t="s">
        <v>3406</v>
      </c>
      <c r="D11352" s="16" t="s">
        <v>107</v>
      </c>
      <c r="E11352" s="16" t="s">
        <v>2036</v>
      </c>
      <c r="G11352" s="16" t="s">
        <v>2037</v>
      </c>
      <c r="H11352" s="16" t="s">
        <v>154</v>
      </c>
      <c r="I11352" s="31">
        <v>1036</v>
      </c>
      <c r="J11352" s="31">
        <v>1036</v>
      </c>
      <c r="K11352" s="32">
        <f>IFERROR((J11352/I11352),0)</f>
        <v>1</v>
      </c>
      <c r="L11352" s="31"/>
      <c r="M11352" s="31"/>
      <c r="N11352" s="39"/>
      <c r="O11352" s="28"/>
      <c r="P11352" s="28"/>
      <c r="Q11352" s="28"/>
      <c r="R11352" s="28"/>
      <c r="S11352" s="25"/>
    </row>
    <row r="11353" spans="2:19" s="16" customFormat="1" outlineLevel="2" x14ac:dyDescent="0.25">
      <c r="B11353" s="16" t="s">
        <v>3980</v>
      </c>
      <c r="C11353" s="16" t="s">
        <v>3406</v>
      </c>
      <c r="D11353" s="16" t="s">
        <v>107</v>
      </c>
      <c r="E11353" s="16" t="s">
        <v>2036</v>
      </c>
      <c r="G11353" s="16" t="s">
        <v>2037</v>
      </c>
      <c r="H11353" s="16" t="s">
        <v>231</v>
      </c>
      <c r="I11353" s="31">
        <v>25487203</v>
      </c>
      <c r="J11353" s="31">
        <v>25487203</v>
      </c>
      <c r="K11353" s="32">
        <f>IFERROR((J11353/I11353),0)</f>
        <v>1</v>
      </c>
      <c r="L11353" s="31"/>
      <c r="M11353" s="31"/>
      <c r="N11353" s="39"/>
      <c r="O11353" s="28"/>
      <c r="P11353" s="28"/>
      <c r="Q11353" s="28"/>
      <c r="R11353" s="28"/>
      <c r="S11353" s="25"/>
    </row>
    <row r="11354" spans="2:19" s="16" customFormat="1" outlineLevel="2" x14ac:dyDescent="0.25">
      <c r="B11354" s="16" t="s">
        <v>3980</v>
      </c>
      <c r="C11354" s="16" t="s">
        <v>3406</v>
      </c>
      <c r="D11354" s="16" t="s">
        <v>107</v>
      </c>
      <c r="E11354" s="16" t="s">
        <v>2036</v>
      </c>
      <c r="G11354" s="16" t="s">
        <v>2037</v>
      </c>
      <c r="H11354" s="16" t="s">
        <v>155</v>
      </c>
      <c r="I11354" s="31">
        <v>-33507113</v>
      </c>
      <c r="J11354" s="31"/>
      <c r="K11354" s="32">
        <f>IFERROR((J11354/I11354),0)</f>
        <v>0</v>
      </c>
      <c r="L11354" s="31"/>
      <c r="M11354" s="31"/>
      <c r="N11354" s="39"/>
      <c r="O11354" s="28"/>
      <c r="P11354" s="28"/>
      <c r="Q11354" s="28"/>
      <c r="R11354" s="28"/>
      <c r="S11354" s="25"/>
    </row>
    <row r="11355" spans="2:19" s="16" customFormat="1" outlineLevel="1" x14ac:dyDescent="0.25">
      <c r="B11355" s="47" t="s">
        <v>8289</v>
      </c>
      <c r="C11355" s="47" t="str">
        <f>C11354</f>
        <v>ASIGNACIÓN PARA LA INVERSIÓN LOCAL  - AMBIENTE Y DESARROLLO SOSTENIBLE</v>
      </c>
      <c r="D11355" s="47"/>
      <c r="E11355" s="47" t="str">
        <f>E11354</f>
        <v>25328</v>
      </c>
      <c r="F11355" s="47"/>
      <c r="G11355" s="47" t="str">
        <f>G11354</f>
        <v xml:space="preserve">GUAYABAL DE SIQUIMA                               </v>
      </c>
      <c r="H11355" s="47" t="s">
        <v>10655</v>
      </c>
      <c r="I11355" s="51">
        <f>SUBTOTAL(9,I11350:I11354)</f>
        <v>308514407</v>
      </c>
      <c r="J11355" s="51">
        <f>SUBTOTAL(9,J11350:J11354)</f>
        <v>268197681.47</v>
      </c>
      <c r="K11355" s="49">
        <f>J11355/I11355</f>
        <v>0.86931979636853718</v>
      </c>
      <c r="L11355" s="51">
        <f>SUBTOTAL(9,L11350:L11354)</f>
        <v>110696226.12</v>
      </c>
      <c r="M11355" s="51">
        <f>SUBTOTAL(9,M11350:M11354)</f>
        <v>93711726.469999999</v>
      </c>
      <c r="N11355" s="50">
        <f>IFERROR((M11355/L11355),"N.A")</f>
        <v>0.84656658817268082</v>
      </c>
      <c r="O11355" s="28"/>
      <c r="P11355" s="28"/>
      <c r="Q11355" s="28"/>
      <c r="R11355" s="28"/>
      <c r="S11355" s="25"/>
    </row>
    <row r="11356" spans="2:19" s="16" customFormat="1" outlineLevel="2" x14ac:dyDescent="0.25">
      <c r="B11356" s="16" t="s">
        <v>3981</v>
      </c>
      <c r="C11356" s="16" t="s">
        <v>3406</v>
      </c>
      <c r="D11356" s="16" t="s">
        <v>107</v>
      </c>
      <c r="E11356" s="16" t="s">
        <v>2039</v>
      </c>
      <c r="G11356" s="16" t="s">
        <v>2040</v>
      </c>
      <c r="H11356" s="16" t="s">
        <v>152</v>
      </c>
      <c r="I11356" s="35">
        <v>162939471</v>
      </c>
      <c r="J11356" s="35">
        <v>91140881.850000009</v>
      </c>
      <c r="K11356" s="36">
        <f>IFERROR((J11356/I11356),0)</f>
        <v>0.55935422700617465</v>
      </c>
      <c r="L11356" s="35">
        <v>107659436.55000001</v>
      </c>
      <c r="M11356" s="35">
        <v>91140881.850000009</v>
      </c>
      <c r="N11356" s="40">
        <f>M11356/L11356</f>
        <v>0.84656658785012007</v>
      </c>
      <c r="O11356" s="28"/>
      <c r="P11356" s="28"/>
      <c r="Q11356" s="28"/>
      <c r="R11356" s="28"/>
      <c r="S11356" s="25"/>
    </row>
    <row r="11357" spans="2:19" s="16" customFormat="1" outlineLevel="2" x14ac:dyDescent="0.25">
      <c r="B11357" s="16" t="s">
        <v>3981</v>
      </c>
      <c r="C11357" s="16" t="s">
        <v>3406</v>
      </c>
      <c r="D11357" s="16" t="s">
        <v>107</v>
      </c>
      <c r="E11357" s="16" t="s">
        <v>2039</v>
      </c>
      <c r="G11357" s="16" t="s">
        <v>2040</v>
      </c>
      <c r="H11357" s="16" t="s">
        <v>19</v>
      </c>
      <c r="I11357" s="31">
        <v>272678647</v>
      </c>
      <c r="J11357" s="31">
        <v>272678647</v>
      </c>
      <c r="K11357" s="32">
        <f>IFERROR((J11357/I11357),0)</f>
        <v>1</v>
      </c>
      <c r="L11357" s="31"/>
      <c r="M11357" s="31"/>
      <c r="N11357" s="39"/>
      <c r="O11357" s="28"/>
      <c r="P11357" s="28"/>
      <c r="Q11357" s="28"/>
      <c r="R11357" s="28"/>
      <c r="S11357" s="25"/>
    </row>
    <row r="11358" spans="2:19" s="16" customFormat="1" outlineLevel="2" x14ac:dyDescent="0.25">
      <c r="B11358" s="16" t="s">
        <v>3981</v>
      </c>
      <c r="C11358" s="16" t="s">
        <v>3406</v>
      </c>
      <c r="D11358" s="16" t="s">
        <v>107</v>
      </c>
      <c r="E11358" s="16" t="s">
        <v>2039</v>
      </c>
      <c r="G11358" s="16" t="s">
        <v>2040</v>
      </c>
      <c r="H11358" s="16" t="s">
        <v>154</v>
      </c>
      <c r="I11358" s="31">
        <v>1008</v>
      </c>
      <c r="J11358" s="31">
        <v>1008</v>
      </c>
      <c r="K11358" s="32">
        <f>IFERROR((J11358/I11358),0)</f>
        <v>1</v>
      </c>
      <c r="L11358" s="31"/>
      <c r="M11358" s="31"/>
      <c r="N11358" s="39"/>
      <c r="O11358" s="28"/>
      <c r="P11358" s="28"/>
      <c r="Q11358" s="28"/>
      <c r="R11358" s="28"/>
      <c r="S11358" s="25"/>
    </row>
    <row r="11359" spans="2:19" s="16" customFormat="1" outlineLevel="2" x14ac:dyDescent="0.25">
      <c r="B11359" s="16" t="s">
        <v>3981</v>
      </c>
      <c r="C11359" s="16" t="s">
        <v>3406</v>
      </c>
      <c r="D11359" s="16" t="s">
        <v>107</v>
      </c>
      <c r="E11359" s="16" t="s">
        <v>2039</v>
      </c>
      <c r="G11359" s="16" t="s">
        <v>2040</v>
      </c>
      <c r="H11359" s="16" t="s">
        <v>231</v>
      </c>
      <c r="I11359" s="31">
        <v>24787999</v>
      </c>
      <c r="J11359" s="31">
        <v>24787999</v>
      </c>
      <c r="K11359" s="32">
        <f>IFERROR((J11359/I11359),0)</f>
        <v>1</v>
      </c>
      <c r="L11359" s="31"/>
      <c r="M11359" s="31"/>
      <c r="N11359" s="39"/>
      <c r="O11359" s="28"/>
      <c r="P11359" s="28"/>
      <c r="Q11359" s="28"/>
      <c r="R11359" s="28"/>
      <c r="S11359" s="25"/>
    </row>
    <row r="11360" spans="2:19" s="16" customFormat="1" outlineLevel="2" x14ac:dyDescent="0.25">
      <c r="B11360" s="16" t="s">
        <v>3981</v>
      </c>
      <c r="C11360" s="16" t="s">
        <v>3406</v>
      </c>
      <c r="D11360" s="16" t="s">
        <v>107</v>
      </c>
      <c r="E11360" s="16" t="s">
        <v>2039</v>
      </c>
      <c r="G11360" s="16" t="s">
        <v>2040</v>
      </c>
      <c r="H11360" s="16" t="s">
        <v>155</v>
      </c>
      <c r="I11360" s="31">
        <v>-32587894</v>
      </c>
      <c r="J11360" s="31"/>
      <c r="K11360" s="32">
        <f>IFERROR((J11360/I11360),0)</f>
        <v>0</v>
      </c>
      <c r="L11360" s="31"/>
      <c r="M11360" s="31"/>
      <c r="N11360" s="39"/>
      <c r="O11360" s="28"/>
      <c r="P11360" s="28"/>
      <c r="Q11360" s="28"/>
      <c r="R11360" s="28"/>
      <c r="S11360" s="25"/>
    </row>
    <row r="11361" spans="2:19" s="16" customFormat="1" outlineLevel="1" x14ac:dyDescent="0.25">
      <c r="B11361" s="47" t="s">
        <v>8290</v>
      </c>
      <c r="C11361" s="47" t="str">
        <f>C11360</f>
        <v>ASIGNACIÓN PARA LA INVERSIÓN LOCAL  - AMBIENTE Y DESARROLLO SOSTENIBLE</v>
      </c>
      <c r="D11361" s="47"/>
      <c r="E11361" s="47" t="str">
        <f>E11360</f>
        <v>25326</v>
      </c>
      <c r="F11361" s="47"/>
      <c r="G11361" s="47" t="str">
        <f>G11360</f>
        <v xml:space="preserve">GUATAVITA                                         </v>
      </c>
      <c r="H11361" s="47" t="s">
        <v>10655</v>
      </c>
      <c r="I11361" s="51">
        <f>SUBTOTAL(9,I11356:I11360)</f>
        <v>427819231</v>
      </c>
      <c r="J11361" s="51">
        <f>SUBTOTAL(9,J11356:J11360)</f>
        <v>388608535.85000002</v>
      </c>
      <c r="K11361" s="49">
        <f>J11361/I11361</f>
        <v>0.90834751617325038</v>
      </c>
      <c r="L11361" s="51">
        <f>SUBTOTAL(9,L11356:L11360)</f>
        <v>107659436.55000001</v>
      </c>
      <c r="M11361" s="51">
        <f>SUBTOTAL(9,M11356:M11360)</f>
        <v>91140881.850000009</v>
      </c>
      <c r="N11361" s="50">
        <f>IFERROR((M11361/L11361),"N.A")</f>
        <v>0.84656658785012007</v>
      </c>
      <c r="O11361" s="28"/>
      <c r="P11361" s="28"/>
      <c r="Q11361" s="28"/>
      <c r="R11361" s="28"/>
      <c r="S11361" s="25"/>
    </row>
    <row r="11362" spans="2:19" s="16" customFormat="1" outlineLevel="2" x14ac:dyDescent="0.25">
      <c r="B11362" s="16" t="s">
        <v>3982</v>
      </c>
      <c r="C11362" s="16" t="s">
        <v>3406</v>
      </c>
      <c r="D11362" s="16" t="s">
        <v>107</v>
      </c>
      <c r="E11362" s="16" t="s">
        <v>2042</v>
      </c>
      <c r="G11362" s="16" t="s">
        <v>2043</v>
      </c>
      <c r="H11362" s="16" t="s">
        <v>152</v>
      </c>
      <c r="I11362" s="35">
        <v>157381267</v>
      </c>
      <c r="J11362" s="35">
        <v>88031876.939999998</v>
      </c>
      <c r="K11362" s="36">
        <f>IFERROR((J11362/I11362),0)</f>
        <v>0.55935422695510517</v>
      </c>
      <c r="L11362" s="35">
        <v>103986949.21999998</v>
      </c>
      <c r="M11362" s="35">
        <v>88031876.939999998</v>
      </c>
      <c r="N11362" s="40">
        <f>M11362/L11362</f>
        <v>0.84656658936839624</v>
      </c>
      <c r="O11362" s="28"/>
      <c r="P11362" s="28"/>
      <c r="Q11362" s="28"/>
      <c r="R11362" s="28"/>
      <c r="S11362" s="25"/>
    </row>
    <row r="11363" spans="2:19" s="16" customFormat="1" outlineLevel="2" x14ac:dyDescent="0.25">
      <c r="B11363" s="16" t="s">
        <v>3982</v>
      </c>
      <c r="C11363" s="16" t="s">
        <v>3406</v>
      </c>
      <c r="D11363" s="16" t="s">
        <v>107</v>
      </c>
      <c r="E11363" s="16" t="s">
        <v>2042</v>
      </c>
      <c r="G11363" s="16" t="s">
        <v>2043</v>
      </c>
      <c r="H11363" s="16" t="s">
        <v>19</v>
      </c>
      <c r="I11363" s="31">
        <v>244225631</v>
      </c>
      <c r="J11363" s="31">
        <v>244225631</v>
      </c>
      <c r="K11363" s="32">
        <f>IFERROR((J11363/I11363),0)</f>
        <v>1</v>
      </c>
      <c r="L11363" s="31"/>
      <c r="M11363" s="31"/>
      <c r="N11363" s="39"/>
      <c r="O11363" s="28"/>
      <c r="P11363" s="28"/>
      <c r="Q11363" s="28"/>
      <c r="R11363" s="28"/>
      <c r="S11363" s="25"/>
    </row>
    <row r="11364" spans="2:19" s="16" customFormat="1" outlineLevel="2" x14ac:dyDescent="0.25">
      <c r="B11364" s="16" t="s">
        <v>3982</v>
      </c>
      <c r="C11364" s="16" t="s">
        <v>3406</v>
      </c>
      <c r="D11364" s="16" t="s">
        <v>107</v>
      </c>
      <c r="E11364" s="16" t="s">
        <v>2042</v>
      </c>
      <c r="G11364" s="16" t="s">
        <v>2043</v>
      </c>
      <c r="H11364" s="16" t="s">
        <v>154</v>
      </c>
      <c r="I11364" s="31">
        <v>973</v>
      </c>
      <c r="J11364" s="31">
        <v>973</v>
      </c>
      <c r="K11364" s="32">
        <f>IFERROR((J11364/I11364),0)</f>
        <v>1</v>
      </c>
      <c r="L11364" s="31"/>
      <c r="M11364" s="31"/>
      <c r="N11364" s="39"/>
      <c r="O11364" s="28"/>
      <c r="P11364" s="28"/>
      <c r="Q11364" s="28"/>
      <c r="R11364" s="28"/>
      <c r="S11364" s="25"/>
    </row>
    <row r="11365" spans="2:19" s="16" customFormat="1" outlineLevel="2" x14ac:dyDescent="0.25">
      <c r="B11365" s="16" t="s">
        <v>3982</v>
      </c>
      <c r="C11365" s="16" t="s">
        <v>3406</v>
      </c>
      <c r="D11365" s="16" t="s">
        <v>107</v>
      </c>
      <c r="E11365" s="16" t="s">
        <v>2042</v>
      </c>
      <c r="G11365" s="16" t="s">
        <v>2043</v>
      </c>
      <c r="H11365" s="16" t="s">
        <v>231</v>
      </c>
      <c r="I11365" s="31">
        <v>23942429</v>
      </c>
      <c r="J11365" s="31">
        <v>23942429</v>
      </c>
      <c r="K11365" s="32">
        <f>IFERROR((J11365/I11365),0)</f>
        <v>1</v>
      </c>
      <c r="L11365" s="31"/>
      <c r="M11365" s="31"/>
      <c r="N11365" s="39"/>
      <c r="O11365" s="28"/>
      <c r="P11365" s="28"/>
      <c r="Q11365" s="28"/>
      <c r="R11365" s="28"/>
      <c r="S11365" s="25"/>
    </row>
    <row r="11366" spans="2:19" s="16" customFormat="1" outlineLevel="2" x14ac:dyDescent="0.25">
      <c r="B11366" s="16" t="s">
        <v>3982</v>
      </c>
      <c r="C11366" s="16" t="s">
        <v>3406</v>
      </c>
      <c r="D11366" s="16" t="s">
        <v>107</v>
      </c>
      <c r="E11366" s="16" t="s">
        <v>2042</v>
      </c>
      <c r="G11366" s="16" t="s">
        <v>2043</v>
      </c>
      <c r="H11366" s="16" t="s">
        <v>155</v>
      </c>
      <c r="I11366" s="31">
        <v>-31476253</v>
      </c>
      <c r="J11366" s="31"/>
      <c r="K11366" s="32">
        <f>IFERROR((J11366/I11366),0)</f>
        <v>0</v>
      </c>
      <c r="L11366" s="31"/>
      <c r="M11366" s="31"/>
      <c r="N11366" s="39"/>
      <c r="O11366" s="28"/>
      <c r="P11366" s="28"/>
      <c r="Q11366" s="28"/>
      <c r="R11366" s="28"/>
      <c r="S11366" s="25"/>
    </row>
    <row r="11367" spans="2:19" s="16" customFormat="1" outlineLevel="1" x14ac:dyDescent="0.25">
      <c r="B11367" s="47" t="s">
        <v>8291</v>
      </c>
      <c r="C11367" s="47" t="str">
        <f>C11366</f>
        <v>ASIGNACIÓN PARA LA INVERSIÓN LOCAL  - AMBIENTE Y DESARROLLO SOSTENIBLE</v>
      </c>
      <c r="D11367" s="47"/>
      <c r="E11367" s="47" t="str">
        <f>E11366</f>
        <v>25324</v>
      </c>
      <c r="F11367" s="47"/>
      <c r="G11367" s="47" t="str">
        <f>G11366</f>
        <v xml:space="preserve">GUATAQUÍ                                          </v>
      </c>
      <c r="H11367" s="47" t="s">
        <v>10655</v>
      </c>
      <c r="I11367" s="51">
        <f>SUBTOTAL(9,I11362:I11366)</f>
        <v>394074047</v>
      </c>
      <c r="J11367" s="51">
        <f>SUBTOTAL(9,J11362:J11366)</f>
        <v>356200909.94</v>
      </c>
      <c r="K11367" s="49">
        <f>J11367/I11367</f>
        <v>0.90389334860207127</v>
      </c>
      <c r="L11367" s="51">
        <f>SUBTOTAL(9,L11362:L11366)</f>
        <v>103986949.21999998</v>
      </c>
      <c r="M11367" s="51">
        <f>SUBTOTAL(9,M11362:M11366)</f>
        <v>88031876.939999998</v>
      </c>
      <c r="N11367" s="50">
        <f>IFERROR((M11367/L11367),"N.A")</f>
        <v>0.84656658936839624</v>
      </c>
      <c r="O11367" s="28"/>
      <c r="P11367" s="28"/>
      <c r="Q11367" s="28"/>
      <c r="R11367" s="28"/>
      <c r="S11367" s="25"/>
    </row>
    <row r="11368" spans="2:19" s="16" customFormat="1" outlineLevel="2" x14ac:dyDescent="0.25">
      <c r="B11368" s="16" t="s">
        <v>3983</v>
      </c>
      <c r="C11368" s="16" t="s">
        <v>3406</v>
      </c>
      <c r="D11368" s="16" t="s">
        <v>107</v>
      </c>
      <c r="E11368" s="16" t="s">
        <v>2045</v>
      </c>
      <c r="G11368" s="16" t="s">
        <v>2046</v>
      </c>
      <c r="H11368" s="16" t="s">
        <v>152</v>
      </c>
      <c r="I11368" s="35">
        <v>172901935</v>
      </c>
      <c r="J11368" s="35">
        <v>96713428.210000008</v>
      </c>
      <c r="K11368" s="36">
        <f>IFERROR((J11368/I11368),0)</f>
        <v>0.55935422706518589</v>
      </c>
      <c r="L11368" s="35">
        <v>114241962.13</v>
      </c>
      <c r="M11368" s="35">
        <v>96713428.210000008</v>
      </c>
      <c r="N11368" s="40">
        <f>M11368/L11368</f>
        <v>0.84656658907824389</v>
      </c>
      <c r="O11368" s="28"/>
      <c r="P11368" s="28"/>
      <c r="Q11368" s="28"/>
      <c r="R11368" s="28"/>
      <c r="S11368" s="25"/>
    </row>
    <row r="11369" spans="2:19" s="16" customFormat="1" outlineLevel="2" x14ac:dyDescent="0.25">
      <c r="B11369" s="16" t="s">
        <v>3983</v>
      </c>
      <c r="C11369" s="16" t="s">
        <v>3406</v>
      </c>
      <c r="D11369" s="16" t="s">
        <v>107</v>
      </c>
      <c r="E11369" s="16" t="s">
        <v>2045</v>
      </c>
      <c r="G11369" s="16" t="s">
        <v>2046</v>
      </c>
      <c r="H11369" s="16" t="s">
        <v>19</v>
      </c>
      <c r="I11369" s="31">
        <v>325291587</v>
      </c>
      <c r="J11369" s="31">
        <v>325291587</v>
      </c>
      <c r="K11369" s="32">
        <f>IFERROR((J11369/I11369),0)</f>
        <v>1</v>
      </c>
      <c r="L11369" s="31"/>
      <c r="M11369" s="31"/>
      <c r="N11369" s="39"/>
      <c r="O11369" s="28"/>
      <c r="P11369" s="28"/>
      <c r="Q11369" s="28"/>
      <c r="R11369" s="28"/>
      <c r="S11369" s="25"/>
    </row>
    <row r="11370" spans="2:19" s="16" customFormat="1" outlineLevel="2" x14ac:dyDescent="0.25">
      <c r="B11370" s="16" t="s">
        <v>3983</v>
      </c>
      <c r="C11370" s="16" t="s">
        <v>3406</v>
      </c>
      <c r="D11370" s="16" t="s">
        <v>107</v>
      </c>
      <c r="E11370" s="16" t="s">
        <v>2045</v>
      </c>
      <c r="G11370" s="16" t="s">
        <v>2046</v>
      </c>
      <c r="H11370" s="16" t="s">
        <v>154</v>
      </c>
      <c r="I11370" s="31">
        <v>1069</v>
      </c>
      <c r="J11370" s="31">
        <v>1069</v>
      </c>
      <c r="K11370" s="32">
        <f>IFERROR((J11370/I11370),0)</f>
        <v>1</v>
      </c>
      <c r="L11370" s="31"/>
      <c r="M11370" s="31"/>
      <c r="N11370" s="39"/>
      <c r="O11370" s="28"/>
      <c r="P11370" s="28"/>
      <c r="Q11370" s="28"/>
      <c r="R11370" s="28"/>
      <c r="S11370" s="25"/>
    </row>
    <row r="11371" spans="2:19" s="16" customFormat="1" outlineLevel="2" x14ac:dyDescent="0.25">
      <c r="B11371" s="16" t="s">
        <v>3983</v>
      </c>
      <c r="C11371" s="16" t="s">
        <v>3406</v>
      </c>
      <c r="D11371" s="16" t="s">
        <v>107</v>
      </c>
      <c r="E11371" s="16" t="s">
        <v>2045</v>
      </c>
      <c r="G11371" s="16" t="s">
        <v>2046</v>
      </c>
      <c r="H11371" s="16" t="s">
        <v>231</v>
      </c>
      <c r="I11371" s="31">
        <v>26303590</v>
      </c>
      <c r="J11371" s="31">
        <v>26303590</v>
      </c>
      <c r="K11371" s="32">
        <f>IFERROR((J11371/I11371),0)</f>
        <v>1</v>
      </c>
      <c r="L11371" s="31"/>
      <c r="M11371" s="31"/>
      <c r="N11371" s="39"/>
      <c r="O11371" s="28"/>
      <c r="P11371" s="28"/>
      <c r="Q11371" s="28"/>
      <c r="R11371" s="28"/>
      <c r="S11371" s="25"/>
    </row>
    <row r="11372" spans="2:19" s="16" customFormat="1" outlineLevel="2" x14ac:dyDescent="0.25">
      <c r="B11372" s="16" t="s">
        <v>3983</v>
      </c>
      <c r="C11372" s="16" t="s">
        <v>3406</v>
      </c>
      <c r="D11372" s="16" t="s">
        <v>107</v>
      </c>
      <c r="E11372" s="16" t="s">
        <v>2045</v>
      </c>
      <c r="G11372" s="16" t="s">
        <v>2046</v>
      </c>
      <c r="H11372" s="16" t="s">
        <v>155</v>
      </c>
      <c r="I11372" s="31">
        <v>-34580387</v>
      </c>
      <c r="J11372" s="31"/>
      <c r="K11372" s="32">
        <f>IFERROR((J11372/I11372),0)</f>
        <v>0</v>
      </c>
      <c r="L11372" s="31"/>
      <c r="M11372" s="31"/>
      <c r="N11372" s="39"/>
      <c r="O11372" s="28"/>
      <c r="P11372" s="28"/>
      <c r="Q11372" s="28"/>
      <c r="R11372" s="28"/>
      <c r="S11372" s="25"/>
    </row>
    <row r="11373" spans="2:19" s="16" customFormat="1" outlineLevel="1" x14ac:dyDescent="0.25">
      <c r="B11373" s="47" t="s">
        <v>8292</v>
      </c>
      <c r="C11373" s="47" t="str">
        <f>C11372</f>
        <v>ASIGNACIÓN PARA LA INVERSIÓN LOCAL  - AMBIENTE Y DESARROLLO SOSTENIBLE</v>
      </c>
      <c r="D11373" s="47"/>
      <c r="E11373" s="47" t="str">
        <f>E11372</f>
        <v>25322</v>
      </c>
      <c r="F11373" s="47"/>
      <c r="G11373" s="47" t="str">
        <f>G11372</f>
        <v xml:space="preserve">GUASCA                                            </v>
      </c>
      <c r="H11373" s="47" t="s">
        <v>10655</v>
      </c>
      <c r="I11373" s="51">
        <f>SUBTOTAL(9,I11368:I11372)</f>
        <v>489917794</v>
      </c>
      <c r="J11373" s="51">
        <f>SUBTOTAL(9,J11368:J11372)</f>
        <v>448309674.21000004</v>
      </c>
      <c r="K11373" s="49">
        <f>J11373/I11373</f>
        <v>0.9150712215404857</v>
      </c>
      <c r="L11373" s="51">
        <f>SUBTOTAL(9,L11368:L11372)</f>
        <v>114241962.13</v>
      </c>
      <c r="M11373" s="51">
        <f>SUBTOTAL(9,M11368:M11372)</f>
        <v>96713428.210000008</v>
      </c>
      <c r="N11373" s="50">
        <f>IFERROR((M11373/L11373),"N.A")</f>
        <v>0.84656658907824389</v>
      </c>
      <c r="O11373" s="28"/>
      <c r="P11373" s="28"/>
      <c r="Q11373" s="28"/>
      <c r="R11373" s="28"/>
      <c r="S11373" s="25"/>
    </row>
    <row r="11374" spans="2:19" s="16" customFormat="1" outlineLevel="2" x14ac:dyDescent="0.25">
      <c r="B11374" s="16" t="s">
        <v>3984</v>
      </c>
      <c r="C11374" s="16" t="s">
        <v>3406</v>
      </c>
      <c r="D11374" s="16" t="s">
        <v>107</v>
      </c>
      <c r="E11374" s="16" t="s">
        <v>2048</v>
      </c>
      <c r="G11374" s="16" t="s">
        <v>2049</v>
      </c>
      <c r="H11374" s="16" t="s">
        <v>152</v>
      </c>
      <c r="I11374" s="35">
        <v>343697820</v>
      </c>
      <c r="J11374" s="35">
        <v>192248828.43000001</v>
      </c>
      <c r="K11374" s="36">
        <f>IFERROR((J11374/I11374),0)</f>
        <v>0.55935422700673521</v>
      </c>
      <c r="L11374" s="35">
        <v>227092388.51000005</v>
      </c>
      <c r="M11374" s="35">
        <v>192248828.43000001</v>
      </c>
      <c r="N11374" s="40">
        <f>M11374/L11374</f>
        <v>0.84656658768435256</v>
      </c>
      <c r="O11374" s="28"/>
      <c r="P11374" s="28"/>
      <c r="Q11374" s="28"/>
      <c r="R11374" s="28"/>
      <c r="S11374" s="25"/>
    </row>
    <row r="11375" spans="2:19" s="16" customFormat="1" outlineLevel="2" x14ac:dyDescent="0.25">
      <c r="B11375" s="16" t="s">
        <v>3984</v>
      </c>
      <c r="C11375" s="16" t="s">
        <v>3406</v>
      </c>
      <c r="D11375" s="16" t="s">
        <v>107</v>
      </c>
      <c r="E11375" s="16" t="s">
        <v>2048</v>
      </c>
      <c r="G11375" s="16" t="s">
        <v>2049</v>
      </c>
      <c r="H11375" s="16" t="s">
        <v>19</v>
      </c>
      <c r="I11375" s="31">
        <v>664666458</v>
      </c>
      <c r="J11375" s="31">
        <v>664666458</v>
      </c>
      <c r="K11375" s="32">
        <f>IFERROR((J11375/I11375),0)</f>
        <v>1</v>
      </c>
      <c r="L11375" s="31"/>
      <c r="M11375" s="31"/>
      <c r="N11375" s="39"/>
      <c r="O11375" s="28"/>
      <c r="P11375" s="28"/>
      <c r="Q11375" s="28"/>
      <c r="R11375" s="28"/>
      <c r="S11375" s="25"/>
    </row>
    <row r="11376" spans="2:19" s="16" customFormat="1" outlineLevel="2" x14ac:dyDescent="0.25">
      <c r="B11376" s="16" t="s">
        <v>3984</v>
      </c>
      <c r="C11376" s="16" t="s">
        <v>3406</v>
      </c>
      <c r="D11376" s="16" t="s">
        <v>107</v>
      </c>
      <c r="E11376" s="16" t="s">
        <v>2048</v>
      </c>
      <c r="G11376" s="16" t="s">
        <v>2049</v>
      </c>
      <c r="H11376" s="16" t="s">
        <v>154</v>
      </c>
      <c r="I11376" s="31">
        <v>2126</v>
      </c>
      <c r="J11376" s="31">
        <v>2126</v>
      </c>
      <c r="K11376" s="32">
        <f>IFERROR((J11376/I11376),0)</f>
        <v>1</v>
      </c>
      <c r="L11376" s="31"/>
      <c r="M11376" s="31"/>
      <c r="N11376" s="39"/>
      <c r="O11376" s="28"/>
      <c r="P11376" s="28"/>
      <c r="Q11376" s="28"/>
      <c r="R11376" s="28"/>
      <c r="S11376" s="25"/>
    </row>
    <row r="11377" spans="2:19" s="16" customFormat="1" outlineLevel="2" x14ac:dyDescent="0.25">
      <c r="B11377" s="16" t="s">
        <v>3984</v>
      </c>
      <c r="C11377" s="16" t="s">
        <v>3406</v>
      </c>
      <c r="D11377" s="16" t="s">
        <v>107</v>
      </c>
      <c r="E11377" s="16" t="s">
        <v>2048</v>
      </c>
      <c r="G11377" s="16" t="s">
        <v>2049</v>
      </c>
      <c r="H11377" s="16" t="s">
        <v>231</v>
      </c>
      <c r="I11377" s="31">
        <v>52286786</v>
      </c>
      <c r="J11377" s="31">
        <v>52286786</v>
      </c>
      <c r="K11377" s="32">
        <f>IFERROR((J11377/I11377),0)</f>
        <v>1</v>
      </c>
      <c r="L11377" s="31"/>
      <c r="M11377" s="31"/>
      <c r="N11377" s="39"/>
      <c r="O11377" s="28"/>
      <c r="P11377" s="28"/>
      <c r="Q11377" s="28"/>
      <c r="R11377" s="28"/>
      <c r="S11377" s="25"/>
    </row>
    <row r="11378" spans="2:19" s="16" customFormat="1" outlineLevel="2" x14ac:dyDescent="0.25">
      <c r="B11378" s="16" t="s">
        <v>3984</v>
      </c>
      <c r="C11378" s="16" t="s">
        <v>3406</v>
      </c>
      <c r="D11378" s="16" t="s">
        <v>107</v>
      </c>
      <c r="E11378" s="16" t="s">
        <v>2048</v>
      </c>
      <c r="G11378" s="16" t="s">
        <v>2049</v>
      </c>
      <c r="H11378" s="16" t="s">
        <v>155</v>
      </c>
      <c r="I11378" s="31">
        <v>-68739564</v>
      </c>
      <c r="J11378" s="31"/>
      <c r="K11378" s="32">
        <f>IFERROR((J11378/I11378),0)</f>
        <v>0</v>
      </c>
      <c r="L11378" s="31"/>
      <c r="M11378" s="31"/>
      <c r="N11378" s="39"/>
      <c r="O11378" s="28"/>
      <c r="P11378" s="28"/>
      <c r="Q11378" s="28"/>
      <c r="R11378" s="28"/>
      <c r="S11378" s="25"/>
    </row>
    <row r="11379" spans="2:19" s="16" customFormat="1" outlineLevel="1" x14ac:dyDescent="0.25">
      <c r="B11379" s="47" t="s">
        <v>8293</v>
      </c>
      <c r="C11379" s="47" t="str">
        <f>C11378</f>
        <v>ASIGNACIÓN PARA LA INVERSIÓN LOCAL  - AMBIENTE Y DESARROLLO SOSTENIBLE</v>
      </c>
      <c r="D11379" s="47"/>
      <c r="E11379" s="47" t="str">
        <f>E11378</f>
        <v>25320</v>
      </c>
      <c r="F11379" s="47"/>
      <c r="G11379" s="47" t="str">
        <f>G11378</f>
        <v xml:space="preserve">GUADUAS                                           </v>
      </c>
      <c r="H11379" s="47" t="s">
        <v>10655</v>
      </c>
      <c r="I11379" s="51">
        <f>SUBTOTAL(9,I11374:I11378)</f>
        <v>991913626</v>
      </c>
      <c r="J11379" s="51">
        <f>SUBTOTAL(9,J11374:J11378)</f>
        <v>909204198.43000007</v>
      </c>
      <c r="K11379" s="49">
        <f>J11379/I11379</f>
        <v>0.91661630065156507</v>
      </c>
      <c r="L11379" s="51">
        <f>SUBTOTAL(9,L11374:L11378)</f>
        <v>227092388.51000005</v>
      </c>
      <c r="M11379" s="51">
        <f>SUBTOTAL(9,M11374:M11378)</f>
        <v>192248828.43000001</v>
      </c>
      <c r="N11379" s="50">
        <f>IFERROR((M11379/L11379),"N.A")</f>
        <v>0.84656658768435256</v>
      </c>
      <c r="O11379" s="28"/>
      <c r="P11379" s="28"/>
      <c r="Q11379" s="28"/>
      <c r="R11379" s="28"/>
      <c r="S11379" s="25"/>
    </row>
    <row r="11380" spans="2:19" s="16" customFormat="1" outlineLevel="2" x14ac:dyDescent="0.25">
      <c r="B11380" s="16" t="s">
        <v>3985</v>
      </c>
      <c r="C11380" s="16" t="s">
        <v>3406</v>
      </c>
      <c r="D11380" s="16" t="s">
        <v>107</v>
      </c>
      <c r="E11380" s="16" t="s">
        <v>2051</v>
      </c>
      <c r="G11380" s="16" t="s">
        <v>2052</v>
      </c>
      <c r="H11380" s="16" t="s">
        <v>152</v>
      </c>
      <c r="I11380" s="35">
        <v>282811563</v>
      </c>
      <c r="J11380" s="35">
        <v>158191843.22999999</v>
      </c>
      <c r="K11380" s="36">
        <f>IFERROR((J11380/I11380),0)</f>
        <v>0.55935422707592752</v>
      </c>
      <c r="L11380" s="35">
        <v>186862847.39000002</v>
      </c>
      <c r="M11380" s="35">
        <v>158191843.22999999</v>
      </c>
      <c r="N11380" s="40">
        <f>M11380/L11380</f>
        <v>0.84656658848743216</v>
      </c>
      <c r="O11380" s="28"/>
      <c r="P11380" s="28"/>
      <c r="Q11380" s="28"/>
      <c r="R11380" s="28"/>
      <c r="S11380" s="25"/>
    </row>
    <row r="11381" spans="2:19" s="16" customFormat="1" outlineLevel="2" x14ac:dyDescent="0.25">
      <c r="B11381" s="16" t="s">
        <v>3985</v>
      </c>
      <c r="C11381" s="16" t="s">
        <v>3406</v>
      </c>
      <c r="D11381" s="16" t="s">
        <v>107</v>
      </c>
      <c r="E11381" s="16" t="s">
        <v>2051</v>
      </c>
      <c r="G11381" s="16" t="s">
        <v>2052</v>
      </c>
      <c r="H11381" s="16" t="s">
        <v>19</v>
      </c>
      <c r="I11381" s="31">
        <v>323131780</v>
      </c>
      <c r="J11381" s="31">
        <v>323131780</v>
      </c>
      <c r="K11381" s="32">
        <f>IFERROR((J11381/I11381),0)</f>
        <v>1</v>
      </c>
      <c r="L11381" s="31"/>
      <c r="M11381" s="31"/>
      <c r="N11381" s="39"/>
      <c r="O11381" s="28"/>
      <c r="P11381" s="28"/>
      <c r="Q11381" s="28"/>
      <c r="R11381" s="28"/>
      <c r="S11381" s="25"/>
    </row>
    <row r="11382" spans="2:19" s="16" customFormat="1" outlineLevel="2" x14ac:dyDescent="0.25">
      <c r="B11382" s="16" t="s">
        <v>3985</v>
      </c>
      <c r="C11382" s="16" t="s">
        <v>3406</v>
      </c>
      <c r="D11382" s="16" t="s">
        <v>107</v>
      </c>
      <c r="E11382" s="16" t="s">
        <v>2051</v>
      </c>
      <c r="G11382" s="16" t="s">
        <v>2052</v>
      </c>
      <c r="H11382" s="16" t="s">
        <v>154</v>
      </c>
      <c r="I11382" s="31">
        <v>1749</v>
      </c>
      <c r="J11382" s="31">
        <v>1749</v>
      </c>
      <c r="K11382" s="32">
        <f>IFERROR((J11382/I11382),0)</f>
        <v>1</v>
      </c>
      <c r="L11382" s="31"/>
      <c r="M11382" s="31"/>
      <c r="N11382" s="39"/>
      <c r="O11382" s="28"/>
      <c r="P11382" s="28"/>
      <c r="Q11382" s="28"/>
      <c r="R11382" s="28"/>
      <c r="S11382" s="25"/>
    </row>
    <row r="11383" spans="2:19" s="16" customFormat="1" outlineLevel="2" x14ac:dyDescent="0.25">
      <c r="B11383" s="16" t="s">
        <v>3985</v>
      </c>
      <c r="C11383" s="16" t="s">
        <v>3406</v>
      </c>
      <c r="D11383" s="16" t="s">
        <v>107</v>
      </c>
      <c r="E11383" s="16" t="s">
        <v>2051</v>
      </c>
      <c r="G11383" s="16" t="s">
        <v>2052</v>
      </c>
      <c r="H11383" s="16" t="s">
        <v>231</v>
      </c>
      <c r="I11383" s="31">
        <v>43024153</v>
      </c>
      <c r="J11383" s="31">
        <v>43024153</v>
      </c>
      <c r="K11383" s="32">
        <f>IFERROR((J11383/I11383),0)</f>
        <v>1</v>
      </c>
      <c r="L11383" s="31"/>
      <c r="M11383" s="31"/>
      <c r="N11383" s="39"/>
      <c r="O11383" s="28"/>
      <c r="P11383" s="28"/>
      <c r="Q11383" s="28"/>
      <c r="R11383" s="28"/>
      <c r="S11383" s="25"/>
    </row>
    <row r="11384" spans="2:19" s="16" customFormat="1" outlineLevel="2" x14ac:dyDescent="0.25">
      <c r="B11384" s="16" t="s">
        <v>3985</v>
      </c>
      <c r="C11384" s="16" t="s">
        <v>3406</v>
      </c>
      <c r="D11384" s="16" t="s">
        <v>107</v>
      </c>
      <c r="E11384" s="16" t="s">
        <v>2051</v>
      </c>
      <c r="G11384" s="16" t="s">
        <v>2052</v>
      </c>
      <c r="H11384" s="16" t="s">
        <v>155</v>
      </c>
      <c r="I11384" s="31">
        <v>-56562313</v>
      </c>
      <c r="J11384" s="31"/>
      <c r="K11384" s="32">
        <f>IFERROR((J11384/I11384),0)</f>
        <v>0</v>
      </c>
      <c r="L11384" s="31"/>
      <c r="M11384" s="31"/>
      <c r="N11384" s="39"/>
      <c r="O11384" s="28"/>
      <c r="P11384" s="28"/>
      <c r="Q11384" s="28"/>
      <c r="R11384" s="28"/>
      <c r="S11384" s="25"/>
    </row>
    <row r="11385" spans="2:19" s="16" customFormat="1" outlineLevel="1" x14ac:dyDescent="0.25">
      <c r="B11385" s="47" t="s">
        <v>8294</v>
      </c>
      <c r="C11385" s="47" t="str">
        <f>C11384</f>
        <v>ASIGNACIÓN PARA LA INVERSIÓN LOCAL  - AMBIENTE Y DESARROLLO SOSTENIBLE</v>
      </c>
      <c r="D11385" s="47"/>
      <c r="E11385" s="47" t="str">
        <f>E11384</f>
        <v>25317</v>
      </c>
      <c r="F11385" s="47"/>
      <c r="G11385" s="47" t="str">
        <f>G11384</f>
        <v xml:space="preserve">GUACHETÁ                                          </v>
      </c>
      <c r="H11385" s="47" t="s">
        <v>10655</v>
      </c>
      <c r="I11385" s="51">
        <f>SUBTOTAL(9,I11380:I11384)</f>
        <v>592406932</v>
      </c>
      <c r="J11385" s="51">
        <f>SUBTOTAL(9,J11380:J11384)</f>
        <v>524349525.23000002</v>
      </c>
      <c r="K11385" s="49">
        <f>J11385/I11385</f>
        <v>0.88511713301491213</v>
      </c>
      <c r="L11385" s="51">
        <f>SUBTOTAL(9,L11380:L11384)</f>
        <v>186862847.39000002</v>
      </c>
      <c r="M11385" s="51">
        <f>SUBTOTAL(9,M11380:M11384)</f>
        <v>158191843.22999999</v>
      </c>
      <c r="N11385" s="50">
        <f>IFERROR((M11385/L11385),"N.A")</f>
        <v>0.84656658848743216</v>
      </c>
      <c r="O11385" s="28"/>
      <c r="P11385" s="28"/>
      <c r="Q11385" s="28"/>
      <c r="R11385" s="28"/>
      <c r="S11385" s="25"/>
    </row>
    <row r="11386" spans="2:19" s="16" customFormat="1" outlineLevel="2" x14ac:dyDescent="0.25">
      <c r="B11386" s="16" t="s">
        <v>3986</v>
      </c>
      <c r="C11386" s="16" t="s">
        <v>3406</v>
      </c>
      <c r="D11386" s="16" t="s">
        <v>107</v>
      </c>
      <c r="E11386" s="16" t="s">
        <v>2054</v>
      </c>
      <c r="G11386" s="16" t="s">
        <v>1473</v>
      </c>
      <c r="H11386" s="16" t="s">
        <v>152</v>
      </c>
      <c r="I11386" s="35">
        <v>129676175</v>
      </c>
      <c r="J11386" s="35">
        <v>72534916.639999986</v>
      </c>
      <c r="K11386" s="36">
        <f>IFERROR((J11386/I11386),0)</f>
        <v>0.55935422709684324</v>
      </c>
      <c r="L11386" s="35">
        <v>85681289.200000003</v>
      </c>
      <c r="M11386" s="35">
        <v>72534916.639999986</v>
      </c>
      <c r="N11386" s="40">
        <f>M11386/L11386</f>
        <v>0.8465665878426113</v>
      </c>
      <c r="O11386" s="28"/>
      <c r="P11386" s="28"/>
      <c r="Q11386" s="28"/>
      <c r="R11386" s="28"/>
      <c r="S11386" s="25"/>
    </row>
    <row r="11387" spans="2:19" s="16" customFormat="1" outlineLevel="2" x14ac:dyDescent="0.25">
      <c r="B11387" s="16" t="s">
        <v>3986</v>
      </c>
      <c r="C11387" s="16" t="s">
        <v>3406</v>
      </c>
      <c r="D11387" s="16" t="s">
        <v>107</v>
      </c>
      <c r="E11387" s="16" t="s">
        <v>2054</v>
      </c>
      <c r="G11387" s="16" t="s">
        <v>1473</v>
      </c>
      <c r="H11387" s="16" t="s">
        <v>19</v>
      </c>
      <c r="I11387" s="31">
        <v>62436163</v>
      </c>
      <c r="J11387" s="31">
        <v>62436163</v>
      </c>
      <c r="K11387" s="32">
        <f>IFERROR((J11387/I11387),0)</f>
        <v>1</v>
      </c>
      <c r="L11387" s="31"/>
      <c r="M11387" s="31"/>
      <c r="N11387" s="39"/>
      <c r="O11387" s="28"/>
      <c r="P11387" s="28"/>
      <c r="Q11387" s="28"/>
      <c r="R11387" s="28"/>
      <c r="S11387" s="25"/>
    </row>
    <row r="11388" spans="2:19" s="16" customFormat="1" outlineLevel="2" x14ac:dyDescent="0.25">
      <c r="B11388" s="16" t="s">
        <v>3986</v>
      </c>
      <c r="C11388" s="16" t="s">
        <v>3406</v>
      </c>
      <c r="D11388" s="16" t="s">
        <v>107</v>
      </c>
      <c r="E11388" s="16" t="s">
        <v>2054</v>
      </c>
      <c r="G11388" s="16" t="s">
        <v>1473</v>
      </c>
      <c r="H11388" s="16" t="s">
        <v>154</v>
      </c>
      <c r="I11388" s="31">
        <v>802</v>
      </c>
      <c r="J11388" s="31">
        <v>802</v>
      </c>
      <c r="K11388" s="32">
        <f>IFERROR((J11388/I11388),0)</f>
        <v>1</v>
      </c>
      <c r="L11388" s="31"/>
      <c r="M11388" s="31"/>
      <c r="N11388" s="39"/>
      <c r="O11388" s="28"/>
      <c r="P11388" s="28"/>
      <c r="Q11388" s="28"/>
      <c r="R11388" s="28"/>
      <c r="S11388" s="25"/>
    </row>
    <row r="11389" spans="2:19" s="16" customFormat="1" outlineLevel="2" x14ac:dyDescent="0.25">
      <c r="B11389" s="16" t="s">
        <v>3986</v>
      </c>
      <c r="C11389" s="16" t="s">
        <v>3406</v>
      </c>
      <c r="D11389" s="16" t="s">
        <v>107</v>
      </c>
      <c r="E11389" s="16" t="s">
        <v>2054</v>
      </c>
      <c r="G11389" s="16" t="s">
        <v>1473</v>
      </c>
      <c r="H11389" s="16" t="s">
        <v>231</v>
      </c>
      <c r="I11389" s="31">
        <v>19727650</v>
      </c>
      <c r="J11389" s="31">
        <v>19727650</v>
      </c>
      <c r="K11389" s="32">
        <f>IFERROR((J11389/I11389),0)</f>
        <v>1</v>
      </c>
      <c r="L11389" s="31"/>
      <c r="M11389" s="31"/>
      <c r="N11389" s="39"/>
      <c r="O11389" s="28"/>
      <c r="P11389" s="28"/>
      <c r="Q11389" s="28"/>
      <c r="R11389" s="28"/>
      <c r="S11389" s="25"/>
    </row>
    <row r="11390" spans="2:19" s="16" customFormat="1" outlineLevel="2" x14ac:dyDescent="0.25">
      <c r="B11390" s="16" t="s">
        <v>3986</v>
      </c>
      <c r="C11390" s="16" t="s">
        <v>3406</v>
      </c>
      <c r="D11390" s="16" t="s">
        <v>107</v>
      </c>
      <c r="E11390" s="16" t="s">
        <v>2054</v>
      </c>
      <c r="G11390" s="16" t="s">
        <v>1473</v>
      </c>
      <c r="H11390" s="16" t="s">
        <v>155</v>
      </c>
      <c r="I11390" s="31">
        <v>-25935235</v>
      </c>
      <c r="J11390" s="31"/>
      <c r="K11390" s="32">
        <f>IFERROR((J11390/I11390),0)</f>
        <v>0</v>
      </c>
      <c r="L11390" s="31"/>
      <c r="M11390" s="31"/>
      <c r="N11390" s="39"/>
      <c r="O11390" s="28"/>
      <c r="P11390" s="28"/>
      <c r="Q11390" s="28"/>
      <c r="R11390" s="28"/>
      <c r="S11390" s="25"/>
    </row>
    <row r="11391" spans="2:19" s="16" customFormat="1" outlineLevel="1" x14ac:dyDescent="0.25">
      <c r="B11391" s="47" t="s">
        <v>8295</v>
      </c>
      <c r="C11391" s="47" t="str">
        <f>C11390</f>
        <v>ASIGNACIÓN PARA LA INVERSIÓN LOCAL  - AMBIENTE Y DESARROLLO SOSTENIBLE</v>
      </c>
      <c r="D11391" s="47"/>
      <c r="E11391" s="47" t="str">
        <f>E11390</f>
        <v>25312</v>
      </c>
      <c r="F11391" s="47"/>
      <c r="G11391" s="47" t="str">
        <f>G11390</f>
        <v xml:space="preserve">GRANADA                                           </v>
      </c>
      <c r="H11391" s="47" t="s">
        <v>10655</v>
      </c>
      <c r="I11391" s="51">
        <f>SUBTOTAL(9,I11386:I11390)</f>
        <v>185905555</v>
      </c>
      <c r="J11391" s="51">
        <f>SUBTOTAL(9,J11386:J11390)</f>
        <v>154699531.63999999</v>
      </c>
      <c r="K11391" s="49">
        <f>J11391/I11391</f>
        <v>0.83214044701353862</v>
      </c>
      <c r="L11391" s="51">
        <f>SUBTOTAL(9,L11386:L11390)</f>
        <v>85681289.200000003</v>
      </c>
      <c r="M11391" s="51">
        <f>SUBTOTAL(9,M11386:M11390)</f>
        <v>72534916.639999986</v>
      </c>
      <c r="N11391" s="50">
        <f>IFERROR((M11391/L11391),"N.A")</f>
        <v>0.8465665878426113</v>
      </c>
      <c r="O11391" s="28"/>
      <c r="P11391" s="28"/>
      <c r="Q11391" s="28"/>
      <c r="R11391" s="28"/>
      <c r="S11391" s="25"/>
    </row>
    <row r="11392" spans="2:19" s="16" customFormat="1" outlineLevel="2" x14ac:dyDescent="0.25">
      <c r="B11392" s="16" t="s">
        <v>3987</v>
      </c>
      <c r="C11392" s="16" t="s">
        <v>3406</v>
      </c>
      <c r="D11392" s="16" t="s">
        <v>107</v>
      </c>
      <c r="E11392" s="16" t="s">
        <v>2056</v>
      </c>
      <c r="G11392" s="16" t="s">
        <v>2057</v>
      </c>
      <c r="H11392" s="16" t="s">
        <v>152</v>
      </c>
      <c r="I11392" s="35">
        <v>130284090</v>
      </c>
      <c r="J11392" s="35">
        <v>72874956.479999989</v>
      </c>
      <c r="K11392" s="36">
        <f>IFERROR((J11392/I11392),0)</f>
        <v>0.55935422721224048</v>
      </c>
      <c r="L11392" s="35">
        <v>86082958.409999996</v>
      </c>
      <c r="M11392" s="35">
        <v>72874956.479999989</v>
      </c>
      <c r="N11392" s="40">
        <f>M11392/L11392</f>
        <v>0.84656658909081273</v>
      </c>
      <c r="O11392" s="28"/>
      <c r="P11392" s="28"/>
      <c r="Q11392" s="28"/>
      <c r="R11392" s="28"/>
      <c r="S11392" s="25"/>
    </row>
    <row r="11393" spans="2:19" s="16" customFormat="1" outlineLevel="2" x14ac:dyDescent="0.25">
      <c r="B11393" s="16" t="s">
        <v>3987</v>
      </c>
      <c r="C11393" s="16" t="s">
        <v>3406</v>
      </c>
      <c r="D11393" s="16" t="s">
        <v>107</v>
      </c>
      <c r="E11393" s="16" t="s">
        <v>2056</v>
      </c>
      <c r="G11393" s="16" t="s">
        <v>2057</v>
      </c>
      <c r="H11393" s="16" t="s">
        <v>19</v>
      </c>
      <c r="I11393" s="31">
        <v>213488030</v>
      </c>
      <c r="J11393" s="31">
        <v>213488030</v>
      </c>
      <c r="K11393" s="32">
        <f>IFERROR((J11393/I11393),0)</f>
        <v>1</v>
      </c>
      <c r="L11393" s="31"/>
      <c r="M11393" s="31"/>
      <c r="N11393" s="39"/>
      <c r="O11393" s="28"/>
      <c r="P11393" s="28"/>
      <c r="Q11393" s="28"/>
      <c r="R11393" s="28"/>
      <c r="S11393" s="25"/>
    </row>
    <row r="11394" spans="2:19" s="16" customFormat="1" outlineLevel="2" x14ac:dyDescent="0.25">
      <c r="B11394" s="16" t="s">
        <v>3987</v>
      </c>
      <c r="C11394" s="16" t="s">
        <v>3406</v>
      </c>
      <c r="D11394" s="16" t="s">
        <v>107</v>
      </c>
      <c r="E11394" s="16" t="s">
        <v>2056</v>
      </c>
      <c r="G11394" s="16" t="s">
        <v>2057</v>
      </c>
      <c r="H11394" s="16" t="s">
        <v>154</v>
      </c>
      <c r="I11394" s="31">
        <v>806</v>
      </c>
      <c r="J11394" s="31">
        <v>806</v>
      </c>
      <c r="K11394" s="32">
        <f>IFERROR((J11394/I11394),0)</f>
        <v>1</v>
      </c>
      <c r="L11394" s="31"/>
      <c r="M11394" s="31"/>
      <c r="N11394" s="39"/>
      <c r="O11394" s="28"/>
      <c r="P11394" s="28"/>
      <c r="Q11394" s="28"/>
      <c r="R11394" s="28"/>
      <c r="S11394" s="25"/>
    </row>
    <row r="11395" spans="2:19" s="16" customFormat="1" outlineLevel="2" x14ac:dyDescent="0.25">
      <c r="B11395" s="16" t="s">
        <v>3987</v>
      </c>
      <c r="C11395" s="16" t="s">
        <v>3406</v>
      </c>
      <c r="D11395" s="16" t="s">
        <v>107</v>
      </c>
      <c r="E11395" s="16" t="s">
        <v>2056</v>
      </c>
      <c r="G11395" s="16" t="s">
        <v>2057</v>
      </c>
      <c r="H11395" s="16" t="s">
        <v>231</v>
      </c>
      <c r="I11395" s="31">
        <v>19820133</v>
      </c>
      <c r="J11395" s="31">
        <v>19820133</v>
      </c>
      <c r="K11395" s="32">
        <f>IFERROR((J11395/I11395),0)</f>
        <v>1</v>
      </c>
      <c r="L11395" s="31"/>
      <c r="M11395" s="31"/>
      <c r="N11395" s="39"/>
      <c r="O11395" s="28"/>
      <c r="P11395" s="28"/>
      <c r="Q11395" s="28"/>
      <c r="R11395" s="28"/>
      <c r="S11395" s="25"/>
    </row>
    <row r="11396" spans="2:19" s="16" customFormat="1" outlineLevel="2" x14ac:dyDescent="0.25">
      <c r="B11396" s="16" t="s">
        <v>3987</v>
      </c>
      <c r="C11396" s="16" t="s">
        <v>3406</v>
      </c>
      <c r="D11396" s="16" t="s">
        <v>107</v>
      </c>
      <c r="E11396" s="16" t="s">
        <v>2056</v>
      </c>
      <c r="G11396" s="16" t="s">
        <v>2057</v>
      </c>
      <c r="H11396" s="16" t="s">
        <v>155</v>
      </c>
      <c r="I11396" s="31">
        <v>-26056818</v>
      </c>
      <c r="J11396" s="31"/>
      <c r="K11396" s="32">
        <f>IFERROR((J11396/I11396),0)</f>
        <v>0</v>
      </c>
      <c r="L11396" s="31"/>
      <c r="M11396" s="31"/>
      <c r="N11396" s="39"/>
      <c r="O11396" s="28"/>
      <c r="P11396" s="28"/>
      <c r="Q11396" s="28"/>
      <c r="R11396" s="28"/>
      <c r="S11396" s="25"/>
    </row>
    <row r="11397" spans="2:19" s="16" customFormat="1" outlineLevel="1" x14ac:dyDescent="0.25">
      <c r="B11397" s="47" t="s">
        <v>8296</v>
      </c>
      <c r="C11397" s="47" t="str">
        <f>C11396</f>
        <v>ASIGNACIÓN PARA LA INVERSIÓN LOCAL  - AMBIENTE Y DESARROLLO SOSTENIBLE</v>
      </c>
      <c r="D11397" s="47"/>
      <c r="E11397" s="47" t="str">
        <f>E11396</f>
        <v>25299</v>
      </c>
      <c r="F11397" s="47"/>
      <c r="G11397" s="47" t="str">
        <f>G11396</f>
        <v xml:space="preserve">GAMA                                              </v>
      </c>
      <c r="H11397" s="47" t="s">
        <v>10655</v>
      </c>
      <c r="I11397" s="51">
        <f>SUBTOTAL(9,I11392:I11396)</f>
        <v>337536241</v>
      </c>
      <c r="J11397" s="51">
        <f>SUBTOTAL(9,J11392:J11396)</f>
        <v>306183925.48000002</v>
      </c>
      <c r="K11397" s="49">
        <f>J11397/I11397</f>
        <v>0.90711422445449352</v>
      </c>
      <c r="L11397" s="51">
        <f>SUBTOTAL(9,L11392:L11396)</f>
        <v>86082958.409999996</v>
      </c>
      <c r="M11397" s="51">
        <f>SUBTOTAL(9,M11392:M11396)</f>
        <v>72874956.479999989</v>
      </c>
      <c r="N11397" s="50">
        <f>IFERROR((M11397/L11397),"N.A")</f>
        <v>0.84656658909081273</v>
      </c>
      <c r="O11397" s="28"/>
      <c r="P11397" s="28"/>
      <c r="Q11397" s="28"/>
      <c r="R11397" s="28"/>
      <c r="S11397" s="25"/>
    </row>
    <row r="11398" spans="2:19" s="16" customFormat="1" outlineLevel="2" x14ac:dyDescent="0.25">
      <c r="B11398" s="16" t="s">
        <v>3988</v>
      </c>
      <c r="C11398" s="16" t="s">
        <v>3406</v>
      </c>
      <c r="D11398" s="16" t="s">
        <v>107</v>
      </c>
      <c r="E11398" s="16" t="s">
        <v>2059</v>
      </c>
      <c r="G11398" s="16" t="s">
        <v>2060</v>
      </c>
      <c r="H11398" s="16" t="s">
        <v>152</v>
      </c>
      <c r="I11398" s="35">
        <v>278276094</v>
      </c>
      <c r="J11398" s="35">
        <v>155654909.44999999</v>
      </c>
      <c r="K11398" s="36">
        <f>IFERROR((J11398/I11398),0)</f>
        <v>0.55935422699299486</v>
      </c>
      <c r="L11398" s="35">
        <v>183866114.84999999</v>
      </c>
      <c r="M11398" s="35">
        <v>155654909.44999999</v>
      </c>
      <c r="N11398" s="40">
        <f>M11398/L11398</f>
        <v>0.84656658774230897</v>
      </c>
      <c r="O11398" s="28"/>
      <c r="P11398" s="28"/>
      <c r="Q11398" s="28"/>
      <c r="R11398" s="28"/>
      <c r="S11398" s="25"/>
    </row>
    <row r="11399" spans="2:19" s="16" customFormat="1" outlineLevel="2" x14ac:dyDescent="0.25">
      <c r="B11399" s="16" t="s">
        <v>3988</v>
      </c>
      <c r="C11399" s="16" t="s">
        <v>3406</v>
      </c>
      <c r="D11399" s="16" t="s">
        <v>107</v>
      </c>
      <c r="E11399" s="16" t="s">
        <v>2059</v>
      </c>
      <c r="G11399" s="16" t="s">
        <v>2060</v>
      </c>
      <c r="H11399" s="16" t="s">
        <v>19</v>
      </c>
      <c r="I11399" s="31">
        <v>138869810</v>
      </c>
      <c r="J11399" s="31">
        <v>138869810</v>
      </c>
      <c r="K11399" s="32">
        <f>IFERROR((J11399/I11399),0)</f>
        <v>1</v>
      </c>
      <c r="L11399" s="31"/>
      <c r="M11399" s="31"/>
      <c r="N11399" s="39"/>
      <c r="O11399" s="28"/>
      <c r="P11399" s="28"/>
      <c r="Q11399" s="28"/>
      <c r="R11399" s="28"/>
      <c r="S11399" s="25"/>
    </row>
    <row r="11400" spans="2:19" s="16" customFormat="1" outlineLevel="2" x14ac:dyDescent="0.25">
      <c r="B11400" s="16" t="s">
        <v>3988</v>
      </c>
      <c r="C11400" s="16" t="s">
        <v>3406</v>
      </c>
      <c r="D11400" s="16" t="s">
        <v>107</v>
      </c>
      <c r="E11400" s="16" t="s">
        <v>2059</v>
      </c>
      <c r="G11400" s="16" t="s">
        <v>2060</v>
      </c>
      <c r="H11400" s="16" t="s">
        <v>154</v>
      </c>
      <c r="I11400" s="31">
        <v>1721</v>
      </c>
      <c r="J11400" s="31">
        <v>1721</v>
      </c>
      <c r="K11400" s="32">
        <f>IFERROR((J11400/I11400),0)</f>
        <v>1</v>
      </c>
      <c r="L11400" s="31"/>
      <c r="M11400" s="31"/>
      <c r="N11400" s="39"/>
      <c r="O11400" s="28"/>
      <c r="P11400" s="28"/>
      <c r="Q11400" s="28"/>
      <c r="R11400" s="28"/>
      <c r="S11400" s="25"/>
    </row>
    <row r="11401" spans="2:19" s="16" customFormat="1" outlineLevel="2" x14ac:dyDescent="0.25">
      <c r="B11401" s="16" t="s">
        <v>3988</v>
      </c>
      <c r="C11401" s="16" t="s">
        <v>3406</v>
      </c>
      <c r="D11401" s="16" t="s">
        <v>107</v>
      </c>
      <c r="E11401" s="16" t="s">
        <v>2059</v>
      </c>
      <c r="G11401" s="16" t="s">
        <v>2060</v>
      </c>
      <c r="H11401" s="16" t="s">
        <v>231</v>
      </c>
      <c r="I11401" s="31">
        <v>42334172</v>
      </c>
      <c r="J11401" s="31">
        <v>42334172</v>
      </c>
      <c r="K11401" s="32">
        <f>IFERROR((J11401/I11401),0)</f>
        <v>1</v>
      </c>
      <c r="L11401" s="31"/>
      <c r="M11401" s="31"/>
      <c r="N11401" s="39"/>
      <c r="O11401" s="28"/>
      <c r="P11401" s="28"/>
      <c r="Q11401" s="28"/>
      <c r="R11401" s="28"/>
      <c r="S11401" s="25"/>
    </row>
    <row r="11402" spans="2:19" s="16" customFormat="1" outlineLevel="2" x14ac:dyDescent="0.25">
      <c r="B11402" s="16" t="s">
        <v>3988</v>
      </c>
      <c r="C11402" s="16" t="s">
        <v>3406</v>
      </c>
      <c r="D11402" s="16" t="s">
        <v>107</v>
      </c>
      <c r="E11402" s="16" t="s">
        <v>2059</v>
      </c>
      <c r="G11402" s="16" t="s">
        <v>2060</v>
      </c>
      <c r="H11402" s="16" t="s">
        <v>155</v>
      </c>
      <c r="I11402" s="31">
        <v>-55655219</v>
      </c>
      <c r="J11402" s="31"/>
      <c r="K11402" s="32">
        <f>IFERROR((J11402/I11402),0)</f>
        <v>0</v>
      </c>
      <c r="L11402" s="31"/>
      <c r="M11402" s="31"/>
      <c r="N11402" s="39"/>
      <c r="O11402" s="28"/>
      <c r="P11402" s="28"/>
      <c r="Q11402" s="28"/>
      <c r="R11402" s="28"/>
      <c r="S11402" s="25"/>
    </row>
    <row r="11403" spans="2:19" s="16" customFormat="1" outlineLevel="1" x14ac:dyDescent="0.25">
      <c r="B11403" s="47" t="s">
        <v>8297</v>
      </c>
      <c r="C11403" s="47" t="str">
        <f>C11402</f>
        <v>ASIGNACIÓN PARA LA INVERSIÓN LOCAL  - AMBIENTE Y DESARROLLO SOSTENIBLE</v>
      </c>
      <c r="D11403" s="47"/>
      <c r="E11403" s="47" t="str">
        <f>E11402</f>
        <v>25297</v>
      </c>
      <c r="F11403" s="47"/>
      <c r="G11403" s="47" t="str">
        <f>G11402</f>
        <v xml:space="preserve">GACHETÁ                                           </v>
      </c>
      <c r="H11403" s="47" t="s">
        <v>10655</v>
      </c>
      <c r="I11403" s="51">
        <f>SUBTOTAL(9,I11398:I11402)</f>
        <v>403826578</v>
      </c>
      <c r="J11403" s="51">
        <f>SUBTOTAL(9,J11398:J11402)</f>
        <v>336860612.44999999</v>
      </c>
      <c r="K11403" s="49">
        <f>J11403/I11403</f>
        <v>0.83417147558326388</v>
      </c>
      <c r="L11403" s="51">
        <f>SUBTOTAL(9,L11398:L11402)</f>
        <v>183866114.84999999</v>
      </c>
      <c r="M11403" s="51">
        <f>SUBTOTAL(9,M11398:M11402)</f>
        <v>155654909.44999999</v>
      </c>
      <c r="N11403" s="50">
        <f>IFERROR((M11403/L11403),"N.A")</f>
        <v>0.84656658774230897</v>
      </c>
      <c r="O11403" s="28"/>
      <c r="P11403" s="28"/>
      <c r="Q11403" s="28"/>
      <c r="R11403" s="28"/>
      <c r="S11403" s="25"/>
    </row>
    <row r="11404" spans="2:19" s="16" customFormat="1" outlineLevel="2" x14ac:dyDescent="0.25">
      <c r="B11404" s="16" t="s">
        <v>3989</v>
      </c>
      <c r="C11404" s="16" t="s">
        <v>3406</v>
      </c>
      <c r="D11404" s="16" t="s">
        <v>107</v>
      </c>
      <c r="E11404" s="16" t="s">
        <v>2062</v>
      </c>
      <c r="G11404" s="16" t="s">
        <v>2063</v>
      </c>
      <c r="H11404" s="16" t="s">
        <v>152</v>
      </c>
      <c r="I11404" s="35">
        <v>180969021</v>
      </c>
      <c r="J11404" s="35">
        <v>101225786.84999998</v>
      </c>
      <c r="K11404" s="36">
        <f>IFERROR((J11404/I11404),0)</f>
        <v>0.55935422698672821</v>
      </c>
      <c r="L11404" s="35">
        <v>119572149.69</v>
      </c>
      <c r="M11404" s="35">
        <v>101225786.84999998</v>
      </c>
      <c r="N11404" s="40">
        <f>M11404/L11404</f>
        <v>0.84656658856126299</v>
      </c>
      <c r="O11404" s="28"/>
      <c r="P11404" s="28"/>
      <c r="Q11404" s="28"/>
      <c r="R11404" s="28"/>
      <c r="S11404" s="25"/>
    </row>
    <row r="11405" spans="2:19" s="16" customFormat="1" outlineLevel="2" x14ac:dyDescent="0.25">
      <c r="B11405" s="16" t="s">
        <v>3989</v>
      </c>
      <c r="C11405" s="16" t="s">
        <v>3406</v>
      </c>
      <c r="D11405" s="16" t="s">
        <v>107</v>
      </c>
      <c r="E11405" s="16" t="s">
        <v>2062</v>
      </c>
      <c r="G11405" s="16" t="s">
        <v>2063</v>
      </c>
      <c r="H11405" s="16" t="s">
        <v>19</v>
      </c>
      <c r="I11405" s="31">
        <v>345402723</v>
      </c>
      <c r="J11405" s="31">
        <v>345402723</v>
      </c>
      <c r="K11405" s="32">
        <f>IFERROR((J11405/I11405),0)</f>
        <v>1</v>
      </c>
      <c r="L11405" s="31"/>
      <c r="M11405" s="31"/>
      <c r="N11405" s="39"/>
      <c r="O11405" s="28"/>
      <c r="P11405" s="28"/>
      <c r="Q11405" s="28"/>
      <c r="R11405" s="28"/>
      <c r="S11405" s="25"/>
    </row>
    <row r="11406" spans="2:19" s="16" customFormat="1" outlineLevel="2" x14ac:dyDescent="0.25">
      <c r="B11406" s="16" t="s">
        <v>3989</v>
      </c>
      <c r="C11406" s="16" t="s">
        <v>3406</v>
      </c>
      <c r="D11406" s="16" t="s">
        <v>107</v>
      </c>
      <c r="E11406" s="16" t="s">
        <v>2062</v>
      </c>
      <c r="G11406" s="16" t="s">
        <v>2063</v>
      </c>
      <c r="H11406" s="16" t="s">
        <v>154</v>
      </c>
      <c r="I11406" s="31">
        <v>1119</v>
      </c>
      <c r="J11406" s="31">
        <v>1119</v>
      </c>
      <c r="K11406" s="32">
        <f>IFERROR((J11406/I11406),0)</f>
        <v>1</v>
      </c>
      <c r="L11406" s="31"/>
      <c r="M11406" s="31"/>
      <c r="N11406" s="39"/>
      <c r="O11406" s="28"/>
      <c r="P11406" s="28"/>
      <c r="Q11406" s="28"/>
      <c r="R11406" s="28"/>
      <c r="S11406" s="25"/>
    </row>
    <row r="11407" spans="2:19" s="16" customFormat="1" outlineLevel="2" x14ac:dyDescent="0.25">
      <c r="B11407" s="16" t="s">
        <v>3989</v>
      </c>
      <c r="C11407" s="16" t="s">
        <v>3406</v>
      </c>
      <c r="D11407" s="16" t="s">
        <v>107</v>
      </c>
      <c r="E11407" s="16" t="s">
        <v>2062</v>
      </c>
      <c r="G11407" s="16" t="s">
        <v>2063</v>
      </c>
      <c r="H11407" s="16" t="s">
        <v>231</v>
      </c>
      <c r="I11407" s="31">
        <v>27530837</v>
      </c>
      <c r="J11407" s="31">
        <v>27530837</v>
      </c>
      <c r="K11407" s="32">
        <f>IFERROR((J11407/I11407),0)</f>
        <v>1</v>
      </c>
      <c r="L11407" s="31"/>
      <c r="M11407" s="31"/>
      <c r="N11407" s="39"/>
      <c r="O11407" s="28"/>
      <c r="P11407" s="28"/>
      <c r="Q11407" s="28"/>
      <c r="R11407" s="28"/>
      <c r="S11407" s="25"/>
    </row>
    <row r="11408" spans="2:19" s="16" customFormat="1" outlineLevel="2" x14ac:dyDescent="0.25">
      <c r="B11408" s="16" t="s">
        <v>3989</v>
      </c>
      <c r="C11408" s="16" t="s">
        <v>3406</v>
      </c>
      <c r="D11408" s="16" t="s">
        <v>107</v>
      </c>
      <c r="E11408" s="16" t="s">
        <v>2062</v>
      </c>
      <c r="G11408" s="16" t="s">
        <v>2063</v>
      </c>
      <c r="H11408" s="16" t="s">
        <v>155</v>
      </c>
      <c r="I11408" s="31">
        <v>-36193804</v>
      </c>
      <c r="J11408" s="31"/>
      <c r="K11408" s="32">
        <f>IFERROR((J11408/I11408),0)</f>
        <v>0</v>
      </c>
      <c r="L11408" s="31"/>
      <c r="M11408" s="31"/>
      <c r="N11408" s="39"/>
      <c r="O11408" s="28"/>
      <c r="P11408" s="28"/>
      <c r="Q11408" s="28"/>
      <c r="R11408" s="28"/>
      <c r="S11408" s="25"/>
    </row>
    <row r="11409" spans="2:19" s="16" customFormat="1" outlineLevel="1" x14ac:dyDescent="0.25">
      <c r="B11409" s="47" t="s">
        <v>8298</v>
      </c>
      <c r="C11409" s="47" t="str">
        <f>C11408</f>
        <v>ASIGNACIÓN PARA LA INVERSIÓN LOCAL  - AMBIENTE Y DESARROLLO SOSTENIBLE</v>
      </c>
      <c r="D11409" s="47"/>
      <c r="E11409" s="47" t="str">
        <f>E11408</f>
        <v>25295</v>
      </c>
      <c r="F11409" s="47"/>
      <c r="G11409" s="47" t="str">
        <f>G11408</f>
        <v xml:space="preserve">GACHANCIPÁ                                        </v>
      </c>
      <c r="H11409" s="47" t="s">
        <v>10655</v>
      </c>
      <c r="I11409" s="51">
        <f>SUBTOTAL(9,I11404:I11408)</f>
        <v>517709896</v>
      </c>
      <c r="J11409" s="51">
        <f>SUBTOTAL(9,J11404:J11408)</f>
        <v>474160465.84999996</v>
      </c>
      <c r="K11409" s="49">
        <f>J11409/I11409</f>
        <v>0.91588063027869948</v>
      </c>
      <c r="L11409" s="51">
        <f>SUBTOTAL(9,L11404:L11408)</f>
        <v>119572149.69</v>
      </c>
      <c r="M11409" s="51">
        <f>SUBTOTAL(9,M11404:M11408)</f>
        <v>101225786.84999998</v>
      </c>
      <c r="N11409" s="50">
        <f>IFERROR((M11409/L11409),"N.A")</f>
        <v>0.84656658856126299</v>
      </c>
      <c r="O11409" s="28"/>
      <c r="P11409" s="28"/>
      <c r="Q11409" s="28"/>
      <c r="R11409" s="28"/>
      <c r="S11409" s="25"/>
    </row>
    <row r="11410" spans="2:19" s="16" customFormat="1" outlineLevel="2" x14ac:dyDescent="0.25">
      <c r="B11410" s="16" t="s">
        <v>3990</v>
      </c>
      <c r="C11410" s="16" t="s">
        <v>3406</v>
      </c>
      <c r="D11410" s="16" t="s">
        <v>107</v>
      </c>
      <c r="E11410" s="16" t="s">
        <v>2065</v>
      </c>
      <c r="G11410" s="16" t="s">
        <v>2066</v>
      </c>
      <c r="H11410" s="16" t="s">
        <v>152</v>
      </c>
      <c r="I11410" s="35">
        <v>226468957</v>
      </c>
      <c r="J11410" s="35">
        <v>126676368.39999999</v>
      </c>
      <c r="K11410" s="36">
        <f>IFERROR((J11410/I11410),0)</f>
        <v>0.55935422707845994</v>
      </c>
      <c r="L11410" s="35">
        <v>149635445.25999999</v>
      </c>
      <c r="M11410" s="35">
        <v>126676368.39999999</v>
      </c>
      <c r="N11410" s="40">
        <f>M11410/L11410</f>
        <v>0.8465665884168867</v>
      </c>
      <c r="O11410" s="28"/>
      <c r="P11410" s="28"/>
      <c r="Q11410" s="28"/>
      <c r="R11410" s="28"/>
      <c r="S11410" s="25"/>
    </row>
    <row r="11411" spans="2:19" s="16" customFormat="1" outlineLevel="2" x14ac:dyDescent="0.25">
      <c r="B11411" s="16" t="s">
        <v>3990</v>
      </c>
      <c r="C11411" s="16" t="s">
        <v>3406</v>
      </c>
      <c r="D11411" s="16" t="s">
        <v>107</v>
      </c>
      <c r="E11411" s="16" t="s">
        <v>2065</v>
      </c>
      <c r="G11411" s="16" t="s">
        <v>2066</v>
      </c>
      <c r="H11411" s="16" t="s">
        <v>19</v>
      </c>
      <c r="I11411" s="31">
        <v>371795053</v>
      </c>
      <c r="J11411" s="31">
        <v>371795053</v>
      </c>
      <c r="K11411" s="32">
        <f>IFERROR((J11411/I11411),0)</f>
        <v>1</v>
      </c>
      <c r="L11411" s="31"/>
      <c r="M11411" s="31"/>
      <c r="N11411" s="39"/>
      <c r="O11411" s="28"/>
      <c r="P11411" s="28"/>
      <c r="Q11411" s="28"/>
      <c r="R11411" s="28"/>
      <c r="S11411" s="25"/>
    </row>
    <row r="11412" spans="2:19" s="16" customFormat="1" outlineLevel="2" x14ac:dyDescent="0.25">
      <c r="B11412" s="16" t="s">
        <v>3990</v>
      </c>
      <c r="C11412" s="16" t="s">
        <v>3406</v>
      </c>
      <c r="D11412" s="16" t="s">
        <v>107</v>
      </c>
      <c r="E11412" s="16" t="s">
        <v>2065</v>
      </c>
      <c r="G11412" s="16" t="s">
        <v>2066</v>
      </c>
      <c r="H11412" s="16" t="s">
        <v>154</v>
      </c>
      <c r="I11412" s="31">
        <v>1401</v>
      </c>
      <c r="J11412" s="31">
        <v>1401</v>
      </c>
      <c r="K11412" s="32">
        <f>IFERROR((J11412/I11412),0)</f>
        <v>1</v>
      </c>
      <c r="L11412" s="31"/>
      <c r="M11412" s="31"/>
      <c r="N11412" s="39"/>
      <c r="O11412" s="28"/>
      <c r="P11412" s="28"/>
      <c r="Q11412" s="28"/>
      <c r="R11412" s="28"/>
      <c r="S11412" s="25"/>
    </row>
    <row r="11413" spans="2:19" s="16" customFormat="1" outlineLevel="2" x14ac:dyDescent="0.25">
      <c r="B11413" s="16" t="s">
        <v>3990</v>
      </c>
      <c r="C11413" s="16" t="s">
        <v>3406</v>
      </c>
      <c r="D11413" s="16" t="s">
        <v>107</v>
      </c>
      <c r="E11413" s="16" t="s">
        <v>2065</v>
      </c>
      <c r="G11413" s="16" t="s">
        <v>2066</v>
      </c>
      <c r="H11413" s="16" t="s">
        <v>231</v>
      </c>
      <c r="I11413" s="31">
        <v>34452747</v>
      </c>
      <c r="J11413" s="31">
        <v>34452747</v>
      </c>
      <c r="K11413" s="32">
        <f>IFERROR((J11413/I11413),0)</f>
        <v>1</v>
      </c>
      <c r="L11413" s="31"/>
      <c r="M11413" s="31"/>
      <c r="N11413" s="39"/>
      <c r="O11413" s="28"/>
      <c r="P11413" s="28"/>
      <c r="Q11413" s="28"/>
      <c r="R11413" s="28"/>
      <c r="S11413" s="25"/>
    </row>
    <row r="11414" spans="2:19" s="16" customFormat="1" outlineLevel="2" x14ac:dyDescent="0.25">
      <c r="B11414" s="16" t="s">
        <v>3990</v>
      </c>
      <c r="C11414" s="16" t="s">
        <v>3406</v>
      </c>
      <c r="D11414" s="16" t="s">
        <v>107</v>
      </c>
      <c r="E11414" s="16" t="s">
        <v>2065</v>
      </c>
      <c r="G11414" s="16" t="s">
        <v>2066</v>
      </c>
      <c r="H11414" s="16" t="s">
        <v>155</v>
      </c>
      <c r="I11414" s="31">
        <v>-45293791</v>
      </c>
      <c r="J11414" s="31"/>
      <c r="K11414" s="32">
        <f>IFERROR((J11414/I11414),0)</f>
        <v>0</v>
      </c>
      <c r="L11414" s="31"/>
      <c r="M11414" s="31"/>
      <c r="N11414" s="39"/>
      <c r="O11414" s="28"/>
      <c r="P11414" s="28"/>
      <c r="Q11414" s="28"/>
      <c r="R11414" s="28"/>
      <c r="S11414" s="25"/>
    </row>
    <row r="11415" spans="2:19" s="16" customFormat="1" outlineLevel="1" x14ac:dyDescent="0.25">
      <c r="B11415" s="47" t="s">
        <v>8299</v>
      </c>
      <c r="C11415" s="47" t="str">
        <f>C11414</f>
        <v>ASIGNACIÓN PARA LA INVERSIÓN LOCAL  - AMBIENTE Y DESARROLLO SOSTENIBLE</v>
      </c>
      <c r="D11415" s="47"/>
      <c r="E11415" s="47" t="str">
        <f>E11414</f>
        <v>25293</v>
      </c>
      <c r="F11415" s="47"/>
      <c r="G11415" s="47" t="str">
        <f>G11414</f>
        <v xml:space="preserve">GACHALA                                           </v>
      </c>
      <c r="H11415" s="47" t="s">
        <v>10655</v>
      </c>
      <c r="I11415" s="51">
        <f>SUBTOTAL(9,I11410:I11414)</f>
        <v>587424367</v>
      </c>
      <c r="J11415" s="51">
        <f>SUBTOTAL(9,J11410:J11414)</f>
        <v>532925569.39999998</v>
      </c>
      <c r="K11415" s="49">
        <f>J11415/I11415</f>
        <v>0.90722414550433517</v>
      </c>
      <c r="L11415" s="51">
        <f>SUBTOTAL(9,L11410:L11414)</f>
        <v>149635445.25999999</v>
      </c>
      <c r="M11415" s="51">
        <f>SUBTOTAL(9,M11410:M11414)</f>
        <v>126676368.39999999</v>
      </c>
      <c r="N11415" s="50">
        <f>IFERROR((M11415/L11415),"N.A")</f>
        <v>0.8465665884168867</v>
      </c>
      <c r="O11415" s="28"/>
      <c r="P11415" s="28"/>
      <c r="Q11415" s="28"/>
      <c r="R11415" s="28"/>
      <c r="S11415" s="25"/>
    </row>
    <row r="11416" spans="2:19" s="16" customFormat="1" outlineLevel="2" x14ac:dyDescent="0.25">
      <c r="B11416" s="16" t="s">
        <v>3991</v>
      </c>
      <c r="C11416" s="16" t="s">
        <v>3406</v>
      </c>
      <c r="D11416" s="16" t="s">
        <v>107</v>
      </c>
      <c r="E11416" s="16" t="s">
        <v>2068</v>
      </c>
      <c r="G11416" s="16" t="s">
        <v>2069</v>
      </c>
      <c r="H11416" s="16" t="s">
        <v>152</v>
      </c>
      <c r="I11416" s="35">
        <v>159636854</v>
      </c>
      <c r="J11416" s="35">
        <v>89293549.079999998</v>
      </c>
      <c r="K11416" s="36">
        <f>IFERROR((J11416/I11416),0)</f>
        <v>0.55935422706338223</v>
      </c>
      <c r="L11416" s="35">
        <v>105477289.53</v>
      </c>
      <c r="M11416" s="35">
        <v>89293549.079999998</v>
      </c>
      <c r="N11416" s="40">
        <f>M11416/L11416</f>
        <v>0.84656658772600524</v>
      </c>
      <c r="O11416" s="28"/>
      <c r="P11416" s="28"/>
      <c r="Q11416" s="28"/>
      <c r="R11416" s="28"/>
      <c r="S11416" s="25"/>
    </row>
    <row r="11417" spans="2:19" s="16" customFormat="1" outlineLevel="2" x14ac:dyDescent="0.25">
      <c r="B11417" s="16" t="s">
        <v>3991</v>
      </c>
      <c r="C11417" s="16" t="s">
        <v>3406</v>
      </c>
      <c r="D11417" s="16" t="s">
        <v>107</v>
      </c>
      <c r="E11417" s="16" t="s">
        <v>2068</v>
      </c>
      <c r="G11417" s="16" t="s">
        <v>2069</v>
      </c>
      <c r="H11417" s="16" t="s">
        <v>19</v>
      </c>
      <c r="I11417" s="31">
        <v>264325688</v>
      </c>
      <c r="J11417" s="31">
        <v>264325688</v>
      </c>
      <c r="K11417" s="32">
        <f>IFERROR((J11417/I11417),0)</f>
        <v>1</v>
      </c>
      <c r="L11417" s="31"/>
      <c r="M11417" s="31"/>
      <c r="N11417" s="39"/>
      <c r="O11417" s="28"/>
      <c r="P11417" s="28"/>
      <c r="Q11417" s="28"/>
      <c r="R11417" s="28"/>
      <c r="S11417" s="25"/>
    </row>
    <row r="11418" spans="2:19" s="16" customFormat="1" outlineLevel="2" x14ac:dyDescent="0.25">
      <c r="B11418" s="16" t="s">
        <v>3991</v>
      </c>
      <c r="C11418" s="16" t="s">
        <v>3406</v>
      </c>
      <c r="D11418" s="16" t="s">
        <v>107</v>
      </c>
      <c r="E11418" s="16" t="s">
        <v>2068</v>
      </c>
      <c r="G11418" s="16" t="s">
        <v>2069</v>
      </c>
      <c r="H11418" s="16" t="s">
        <v>154</v>
      </c>
      <c r="I11418" s="31">
        <v>987</v>
      </c>
      <c r="J11418" s="31">
        <v>987</v>
      </c>
      <c r="K11418" s="32">
        <f>IFERROR((J11418/I11418),0)</f>
        <v>1</v>
      </c>
      <c r="L11418" s="31"/>
      <c r="M11418" s="31"/>
      <c r="N11418" s="39"/>
      <c r="O11418" s="28"/>
      <c r="P11418" s="28"/>
      <c r="Q11418" s="28"/>
      <c r="R11418" s="28"/>
      <c r="S11418" s="25"/>
    </row>
    <row r="11419" spans="2:19" s="16" customFormat="1" outlineLevel="2" x14ac:dyDescent="0.25">
      <c r="B11419" s="16" t="s">
        <v>3991</v>
      </c>
      <c r="C11419" s="16" t="s">
        <v>3406</v>
      </c>
      <c r="D11419" s="16" t="s">
        <v>107</v>
      </c>
      <c r="E11419" s="16" t="s">
        <v>2068</v>
      </c>
      <c r="G11419" s="16" t="s">
        <v>2069</v>
      </c>
      <c r="H11419" s="16" t="s">
        <v>231</v>
      </c>
      <c r="I11419" s="31">
        <v>24285572</v>
      </c>
      <c r="J11419" s="31">
        <v>24285572</v>
      </c>
      <c r="K11419" s="32">
        <f>IFERROR((J11419/I11419),0)</f>
        <v>1</v>
      </c>
      <c r="L11419" s="31"/>
      <c r="M11419" s="31"/>
      <c r="N11419" s="39"/>
      <c r="O11419" s="28"/>
      <c r="P11419" s="28"/>
      <c r="Q11419" s="28"/>
      <c r="R11419" s="28"/>
      <c r="S11419" s="25"/>
    </row>
    <row r="11420" spans="2:19" s="16" customFormat="1" outlineLevel="2" x14ac:dyDescent="0.25">
      <c r="B11420" s="16" t="s">
        <v>3991</v>
      </c>
      <c r="C11420" s="16" t="s">
        <v>3406</v>
      </c>
      <c r="D11420" s="16" t="s">
        <v>107</v>
      </c>
      <c r="E11420" s="16" t="s">
        <v>2068</v>
      </c>
      <c r="G11420" s="16" t="s">
        <v>2069</v>
      </c>
      <c r="H11420" s="16" t="s">
        <v>155</v>
      </c>
      <c r="I11420" s="31">
        <v>-31927371</v>
      </c>
      <c r="J11420" s="31"/>
      <c r="K11420" s="32">
        <f>IFERROR((J11420/I11420),0)</f>
        <v>0</v>
      </c>
      <c r="L11420" s="31"/>
      <c r="M11420" s="31"/>
      <c r="N11420" s="39"/>
      <c r="O11420" s="28"/>
      <c r="P11420" s="28"/>
      <c r="Q11420" s="28"/>
      <c r="R11420" s="28"/>
      <c r="S11420" s="25"/>
    </row>
    <row r="11421" spans="2:19" s="16" customFormat="1" outlineLevel="1" x14ac:dyDescent="0.25">
      <c r="B11421" s="47" t="s">
        <v>8300</v>
      </c>
      <c r="C11421" s="47" t="str">
        <f>C11420</f>
        <v>ASIGNACIÓN PARA LA INVERSIÓN LOCAL  - AMBIENTE Y DESARROLLO SOSTENIBLE</v>
      </c>
      <c r="D11421" s="47"/>
      <c r="E11421" s="47" t="str">
        <f>E11420</f>
        <v>25288</v>
      </c>
      <c r="F11421" s="47"/>
      <c r="G11421" s="47" t="str">
        <f>G11420</f>
        <v xml:space="preserve">FÚQUENE                                           </v>
      </c>
      <c r="H11421" s="47" t="s">
        <v>10655</v>
      </c>
      <c r="I11421" s="51">
        <f>SUBTOTAL(9,I11416:I11420)</f>
        <v>416321730</v>
      </c>
      <c r="J11421" s="51">
        <f>SUBTOTAL(9,J11416:J11420)</f>
        <v>377905796.07999998</v>
      </c>
      <c r="K11421" s="49">
        <f>J11421/I11421</f>
        <v>0.90772536922346081</v>
      </c>
      <c r="L11421" s="51">
        <f>SUBTOTAL(9,L11416:L11420)</f>
        <v>105477289.53</v>
      </c>
      <c r="M11421" s="51">
        <f>SUBTOTAL(9,M11416:M11420)</f>
        <v>89293549.079999998</v>
      </c>
      <c r="N11421" s="50">
        <f>IFERROR((M11421/L11421),"N.A")</f>
        <v>0.84656658772600524</v>
      </c>
      <c r="O11421" s="28"/>
      <c r="P11421" s="28"/>
      <c r="Q11421" s="28"/>
      <c r="R11421" s="28"/>
      <c r="S11421" s="25"/>
    </row>
    <row r="11422" spans="2:19" s="16" customFormat="1" outlineLevel="2" x14ac:dyDescent="0.25">
      <c r="B11422" s="16" t="s">
        <v>3992</v>
      </c>
      <c r="C11422" s="16" t="s">
        <v>3406</v>
      </c>
      <c r="D11422" s="16" t="s">
        <v>107</v>
      </c>
      <c r="E11422" s="16" t="s">
        <v>2071</v>
      </c>
      <c r="G11422" s="16" t="s">
        <v>2072</v>
      </c>
      <c r="H11422" s="16" t="s">
        <v>152</v>
      </c>
      <c r="I11422" s="35">
        <v>215754972</v>
      </c>
      <c r="J11422" s="35">
        <v>120683455.58</v>
      </c>
      <c r="K11422" s="36">
        <f>IFERROR((J11422/I11422),0)</f>
        <v>0.5593542269792976</v>
      </c>
      <c r="L11422" s="35">
        <v>142556364.97999999</v>
      </c>
      <c r="M11422" s="35">
        <v>120683455.58</v>
      </c>
      <c r="N11422" s="40">
        <f>M11422/L11422</f>
        <v>0.84656658856959033</v>
      </c>
      <c r="O11422" s="28"/>
      <c r="P11422" s="28"/>
      <c r="Q11422" s="28"/>
      <c r="R11422" s="28"/>
      <c r="S11422" s="25"/>
    </row>
    <row r="11423" spans="2:19" s="16" customFormat="1" outlineLevel="2" x14ac:dyDescent="0.25">
      <c r="B11423" s="16" t="s">
        <v>3992</v>
      </c>
      <c r="C11423" s="16" t="s">
        <v>3406</v>
      </c>
      <c r="D11423" s="16" t="s">
        <v>107</v>
      </c>
      <c r="E11423" s="16" t="s">
        <v>2071</v>
      </c>
      <c r="G11423" s="16" t="s">
        <v>2072</v>
      </c>
      <c r="H11423" s="16" t="s">
        <v>19</v>
      </c>
      <c r="I11423" s="31">
        <v>359049418</v>
      </c>
      <c r="J11423" s="31">
        <v>359049418</v>
      </c>
      <c r="K11423" s="32">
        <f>IFERROR((J11423/I11423),0)</f>
        <v>1</v>
      </c>
      <c r="L11423" s="31"/>
      <c r="M11423" s="31"/>
      <c r="N11423" s="39"/>
      <c r="O11423" s="28"/>
      <c r="P11423" s="28"/>
      <c r="Q11423" s="28"/>
      <c r="R11423" s="28"/>
      <c r="S11423" s="25"/>
    </row>
    <row r="11424" spans="2:19" s="16" customFormat="1" outlineLevel="2" x14ac:dyDescent="0.25">
      <c r="B11424" s="16" t="s">
        <v>3992</v>
      </c>
      <c r="C11424" s="16" t="s">
        <v>3406</v>
      </c>
      <c r="D11424" s="16" t="s">
        <v>107</v>
      </c>
      <c r="E11424" s="16" t="s">
        <v>2071</v>
      </c>
      <c r="G11424" s="16" t="s">
        <v>2072</v>
      </c>
      <c r="H11424" s="16" t="s">
        <v>154</v>
      </c>
      <c r="I11424" s="31">
        <v>1334</v>
      </c>
      <c r="J11424" s="31">
        <v>1334</v>
      </c>
      <c r="K11424" s="32">
        <f>IFERROR((J11424/I11424),0)</f>
        <v>1</v>
      </c>
      <c r="L11424" s="31"/>
      <c r="M11424" s="31"/>
      <c r="N11424" s="39"/>
      <c r="O11424" s="28"/>
      <c r="P11424" s="28"/>
      <c r="Q11424" s="28"/>
      <c r="R11424" s="28"/>
      <c r="S11424" s="25"/>
    </row>
    <row r="11425" spans="2:19" s="16" customFormat="1" outlineLevel="2" x14ac:dyDescent="0.25">
      <c r="B11425" s="16" t="s">
        <v>3992</v>
      </c>
      <c r="C11425" s="16" t="s">
        <v>3406</v>
      </c>
      <c r="D11425" s="16" t="s">
        <v>107</v>
      </c>
      <c r="E11425" s="16" t="s">
        <v>2071</v>
      </c>
      <c r="G11425" s="16" t="s">
        <v>2072</v>
      </c>
      <c r="H11425" s="16" t="s">
        <v>231</v>
      </c>
      <c r="I11425" s="31">
        <v>32822827</v>
      </c>
      <c r="J11425" s="31">
        <v>32822827</v>
      </c>
      <c r="K11425" s="32">
        <f>IFERROR((J11425/I11425),0)</f>
        <v>1</v>
      </c>
      <c r="L11425" s="31"/>
      <c r="M11425" s="31"/>
      <c r="N11425" s="39"/>
      <c r="O11425" s="28"/>
      <c r="P11425" s="28"/>
      <c r="Q11425" s="28"/>
      <c r="R11425" s="28"/>
      <c r="S11425" s="25"/>
    </row>
    <row r="11426" spans="2:19" s="16" customFormat="1" outlineLevel="2" x14ac:dyDescent="0.25">
      <c r="B11426" s="16" t="s">
        <v>3992</v>
      </c>
      <c r="C11426" s="16" t="s">
        <v>3406</v>
      </c>
      <c r="D11426" s="16" t="s">
        <v>107</v>
      </c>
      <c r="E11426" s="16" t="s">
        <v>2071</v>
      </c>
      <c r="G11426" s="16" t="s">
        <v>2072</v>
      </c>
      <c r="H11426" s="16" t="s">
        <v>155</v>
      </c>
      <c r="I11426" s="31">
        <v>-43150994</v>
      </c>
      <c r="J11426" s="31"/>
      <c r="K11426" s="32">
        <f>IFERROR((J11426/I11426),0)</f>
        <v>0</v>
      </c>
      <c r="L11426" s="31"/>
      <c r="M11426" s="31"/>
      <c r="N11426" s="39"/>
      <c r="O11426" s="28"/>
      <c r="P11426" s="28"/>
      <c r="Q11426" s="28"/>
      <c r="R11426" s="28"/>
      <c r="S11426" s="25"/>
    </row>
    <row r="11427" spans="2:19" s="16" customFormat="1" outlineLevel="1" x14ac:dyDescent="0.25">
      <c r="B11427" s="47" t="s">
        <v>8301</v>
      </c>
      <c r="C11427" s="47" t="str">
        <f>C11426</f>
        <v>ASIGNACIÓN PARA LA INVERSIÓN LOCAL  - AMBIENTE Y DESARROLLO SOSTENIBLE</v>
      </c>
      <c r="D11427" s="47"/>
      <c r="E11427" s="47" t="str">
        <f>E11426</f>
        <v>25281</v>
      </c>
      <c r="F11427" s="47"/>
      <c r="G11427" s="47" t="str">
        <f>G11426</f>
        <v xml:space="preserve">FOSCA                                             </v>
      </c>
      <c r="H11427" s="47" t="s">
        <v>10655</v>
      </c>
      <c r="I11427" s="51">
        <f>SUBTOTAL(9,I11422:I11426)</f>
        <v>564477557</v>
      </c>
      <c r="J11427" s="51">
        <f>SUBTOTAL(9,J11422:J11426)</f>
        <v>512557034.57999998</v>
      </c>
      <c r="K11427" s="49">
        <f>J11427/I11427</f>
        <v>0.90802021838398794</v>
      </c>
      <c r="L11427" s="51">
        <f>SUBTOTAL(9,L11422:L11426)</f>
        <v>142556364.97999999</v>
      </c>
      <c r="M11427" s="51">
        <f>SUBTOTAL(9,M11422:M11426)</f>
        <v>120683455.58</v>
      </c>
      <c r="N11427" s="50">
        <f>IFERROR((M11427/L11427),"N.A")</f>
        <v>0.84656658856959033</v>
      </c>
      <c r="O11427" s="28"/>
      <c r="P11427" s="28"/>
      <c r="Q11427" s="28"/>
      <c r="R11427" s="28"/>
      <c r="S11427" s="25"/>
    </row>
    <row r="11428" spans="2:19" s="16" customFormat="1" outlineLevel="2" x14ac:dyDescent="0.25">
      <c r="B11428" s="16" t="s">
        <v>3993</v>
      </c>
      <c r="C11428" s="16" t="s">
        <v>3406</v>
      </c>
      <c r="D11428" s="16" t="s">
        <v>107</v>
      </c>
      <c r="E11428" s="16" t="s">
        <v>2074</v>
      </c>
      <c r="G11428" s="16" t="s">
        <v>2075</v>
      </c>
      <c r="H11428" s="16" t="s">
        <v>152</v>
      </c>
      <c r="I11428" s="35">
        <v>188998569</v>
      </c>
      <c r="J11428" s="35">
        <v>105717148.48</v>
      </c>
      <c r="K11428" s="36">
        <f>IFERROR((J11428/I11428),0)</f>
        <v>0.55935422706824833</v>
      </c>
      <c r="L11428" s="35">
        <v>124877534.60000001</v>
      </c>
      <c r="M11428" s="35">
        <v>105717148.48</v>
      </c>
      <c r="N11428" s="40">
        <f>M11428/L11428</f>
        <v>0.84656658876736024</v>
      </c>
      <c r="O11428" s="28"/>
      <c r="P11428" s="28"/>
      <c r="Q11428" s="28"/>
      <c r="R11428" s="28"/>
      <c r="S11428" s="25"/>
    </row>
    <row r="11429" spans="2:19" s="16" customFormat="1" outlineLevel="2" x14ac:dyDescent="0.25">
      <c r="B11429" s="16" t="s">
        <v>3993</v>
      </c>
      <c r="C11429" s="16" t="s">
        <v>3406</v>
      </c>
      <c r="D11429" s="16" t="s">
        <v>107</v>
      </c>
      <c r="E11429" s="16" t="s">
        <v>2074</v>
      </c>
      <c r="G11429" s="16" t="s">
        <v>2075</v>
      </c>
      <c r="H11429" s="16" t="s">
        <v>19</v>
      </c>
      <c r="I11429" s="31">
        <v>347041235</v>
      </c>
      <c r="J11429" s="31">
        <v>347041235</v>
      </c>
      <c r="K11429" s="32">
        <f>IFERROR((J11429/I11429),0)</f>
        <v>1</v>
      </c>
      <c r="L11429" s="31"/>
      <c r="M11429" s="31"/>
      <c r="N11429" s="39"/>
      <c r="O11429" s="28"/>
      <c r="P11429" s="28"/>
      <c r="Q11429" s="28"/>
      <c r="R11429" s="28"/>
      <c r="S11429" s="25"/>
    </row>
    <row r="11430" spans="2:19" s="16" customFormat="1" outlineLevel="2" x14ac:dyDescent="0.25">
      <c r="B11430" s="16" t="s">
        <v>3993</v>
      </c>
      <c r="C11430" s="16" t="s">
        <v>3406</v>
      </c>
      <c r="D11430" s="16" t="s">
        <v>107</v>
      </c>
      <c r="E11430" s="16" t="s">
        <v>2074</v>
      </c>
      <c r="G11430" s="16" t="s">
        <v>2075</v>
      </c>
      <c r="H11430" s="16" t="s">
        <v>154</v>
      </c>
      <c r="I11430" s="31">
        <v>1169</v>
      </c>
      <c r="J11430" s="31">
        <v>1169</v>
      </c>
      <c r="K11430" s="32">
        <f>IFERROR((J11430/I11430),0)</f>
        <v>1</v>
      </c>
      <c r="L11430" s="31"/>
      <c r="M11430" s="31"/>
      <c r="N11430" s="39"/>
      <c r="O11430" s="28"/>
      <c r="P11430" s="28"/>
      <c r="Q11430" s="28"/>
      <c r="R11430" s="28"/>
      <c r="S11430" s="25"/>
    </row>
    <row r="11431" spans="2:19" s="16" customFormat="1" outlineLevel="2" x14ac:dyDescent="0.25">
      <c r="B11431" s="16" t="s">
        <v>3993</v>
      </c>
      <c r="C11431" s="16" t="s">
        <v>3406</v>
      </c>
      <c r="D11431" s="16" t="s">
        <v>107</v>
      </c>
      <c r="E11431" s="16" t="s">
        <v>2074</v>
      </c>
      <c r="G11431" s="16" t="s">
        <v>2075</v>
      </c>
      <c r="H11431" s="16" t="s">
        <v>231</v>
      </c>
      <c r="I11431" s="31">
        <v>28752373</v>
      </c>
      <c r="J11431" s="31">
        <v>28752373</v>
      </c>
      <c r="K11431" s="32">
        <f>IFERROR((J11431/I11431),0)</f>
        <v>1</v>
      </c>
      <c r="L11431" s="31"/>
      <c r="M11431" s="31"/>
      <c r="N11431" s="39"/>
      <c r="O11431" s="28"/>
      <c r="P11431" s="28"/>
      <c r="Q11431" s="28"/>
      <c r="R11431" s="28"/>
      <c r="S11431" s="25"/>
    </row>
    <row r="11432" spans="2:19" s="16" customFormat="1" outlineLevel="2" x14ac:dyDescent="0.25">
      <c r="B11432" s="16" t="s">
        <v>3993</v>
      </c>
      <c r="C11432" s="16" t="s">
        <v>3406</v>
      </c>
      <c r="D11432" s="16" t="s">
        <v>107</v>
      </c>
      <c r="E11432" s="16" t="s">
        <v>2074</v>
      </c>
      <c r="G11432" s="16" t="s">
        <v>2075</v>
      </c>
      <c r="H11432" s="16" t="s">
        <v>155</v>
      </c>
      <c r="I11432" s="31">
        <v>-37799714</v>
      </c>
      <c r="J11432" s="31"/>
      <c r="K11432" s="32">
        <f>IFERROR((J11432/I11432),0)</f>
        <v>0</v>
      </c>
      <c r="L11432" s="31"/>
      <c r="M11432" s="31"/>
      <c r="N11432" s="39"/>
      <c r="O11432" s="28"/>
      <c r="P11432" s="28"/>
      <c r="Q11432" s="28"/>
      <c r="R11432" s="28"/>
      <c r="S11432" s="25"/>
    </row>
    <row r="11433" spans="2:19" s="16" customFormat="1" outlineLevel="1" x14ac:dyDescent="0.25">
      <c r="B11433" s="47" t="s">
        <v>8302</v>
      </c>
      <c r="C11433" s="47" t="str">
        <f>C11432</f>
        <v>ASIGNACIÓN PARA LA INVERSIÓN LOCAL  - AMBIENTE Y DESARROLLO SOSTENIBLE</v>
      </c>
      <c r="D11433" s="47"/>
      <c r="E11433" s="47" t="str">
        <f>E11432</f>
        <v>25279</v>
      </c>
      <c r="F11433" s="47"/>
      <c r="G11433" s="47" t="str">
        <f>G11432</f>
        <v xml:space="preserve">FOMEQUE                                           </v>
      </c>
      <c r="H11433" s="47" t="s">
        <v>10655</v>
      </c>
      <c r="I11433" s="51">
        <f>SUBTOTAL(9,I11428:I11432)</f>
        <v>526993632</v>
      </c>
      <c r="J11433" s="51">
        <f>SUBTOTAL(9,J11428:J11432)</f>
        <v>481511925.48000002</v>
      </c>
      <c r="K11433" s="49">
        <f>J11433/I11433</f>
        <v>0.91369590872020257</v>
      </c>
      <c r="L11433" s="51">
        <f>SUBTOTAL(9,L11428:L11432)</f>
        <v>124877534.60000001</v>
      </c>
      <c r="M11433" s="51">
        <f>SUBTOTAL(9,M11428:M11432)</f>
        <v>105717148.48</v>
      </c>
      <c r="N11433" s="50">
        <f>IFERROR((M11433/L11433),"N.A")</f>
        <v>0.84656658876736024</v>
      </c>
      <c r="O11433" s="28"/>
      <c r="P11433" s="28"/>
      <c r="Q11433" s="28"/>
      <c r="R11433" s="28"/>
      <c r="S11433" s="25"/>
    </row>
    <row r="11434" spans="2:19" s="16" customFormat="1" outlineLevel="2" x14ac:dyDescent="0.25">
      <c r="B11434" s="16" t="s">
        <v>3994</v>
      </c>
      <c r="C11434" s="16" t="s">
        <v>3406</v>
      </c>
      <c r="D11434" s="16" t="s">
        <v>107</v>
      </c>
      <c r="E11434" s="16" t="s">
        <v>2077</v>
      </c>
      <c r="G11434" s="16" t="s">
        <v>2078</v>
      </c>
      <c r="H11434" s="16" t="s">
        <v>152</v>
      </c>
      <c r="I11434" s="35">
        <v>262214655</v>
      </c>
      <c r="J11434" s="35">
        <v>146670875.66000003</v>
      </c>
      <c r="K11434" s="36">
        <f>IFERROR((J11434/I11434),0)</f>
        <v>0.55935422701679294</v>
      </c>
      <c r="L11434" s="35">
        <v>173253796.67999998</v>
      </c>
      <c r="M11434" s="35">
        <v>146670875.66000003</v>
      </c>
      <c r="N11434" s="40">
        <f>M11434/L11434</f>
        <v>0.84656658884596536</v>
      </c>
      <c r="O11434" s="28"/>
      <c r="P11434" s="28"/>
      <c r="Q11434" s="28"/>
      <c r="R11434" s="28"/>
      <c r="S11434" s="25"/>
    </row>
    <row r="11435" spans="2:19" s="16" customFormat="1" outlineLevel="2" x14ac:dyDescent="0.25">
      <c r="B11435" s="16" t="s">
        <v>3994</v>
      </c>
      <c r="C11435" s="16" t="s">
        <v>3406</v>
      </c>
      <c r="D11435" s="16" t="s">
        <v>107</v>
      </c>
      <c r="E11435" s="16" t="s">
        <v>2077</v>
      </c>
      <c r="G11435" s="16" t="s">
        <v>2078</v>
      </c>
      <c r="H11435" s="16" t="s">
        <v>19</v>
      </c>
      <c r="I11435" s="31">
        <v>467253492</v>
      </c>
      <c r="J11435" s="31">
        <v>467253492</v>
      </c>
      <c r="K11435" s="32">
        <f>IFERROR((J11435/I11435),0)</f>
        <v>1</v>
      </c>
      <c r="L11435" s="31"/>
      <c r="M11435" s="31"/>
      <c r="N11435" s="39"/>
      <c r="O11435" s="28"/>
      <c r="P11435" s="28"/>
      <c r="Q11435" s="28"/>
      <c r="R11435" s="28"/>
      <c r="S11435" s="25"/>
    </row>
    <row r="11436" spans="2:19" s="16" customFormat="1" outlineLevel="2" x14ac:dyDescent="0.25">
      <c r="B11436" s="16" t="s">
        <v>3994</v>
      </c>
      <c r="C11436" s="16" t="s">
        <v>3406</v>
      </c>
      <c r="D11436" s="16" t="s">
        <v>107</v>
      </c>
      <c r="E11436" s="16" t="s">
        <v>2077</v>
      </c>
      <c r="G11436" s="16" t="s">
        <v>2078</v>
      </c>
      <c r="H11436" s="16" t="s">
        <v>154</v>
      </c>
      <c r="I11436" s="31">
        <v>1622</v>
      </c>
      <c r="J11436" s="31">
        <v>1622</v>
      </c>
      <c r="K11436" s="32">
        <f>IFERROR((J11436/I11436),0)</f>
        <v>1</v>
      </c>
      <c r="L11436" s="31"/>
      <c r="M11436" s="31"/>
      <c r="N11436" s="39"/>
      <c r="O11436" s="28"/>
      <c r="P11436" s="28"/>
      <c r="Q11436" s="28"/>
      <c r="R11436" s="28"/>
      <c r="S11436" s="25"/>
    </row>
    <row r="11437" spans="2:19" s="16" customFormat="1" outlineLevel="2" x14ac:dyDescent="0.25">
      <c r="B11437" s="16" t="s">
        <v>3994</v>
      </c>
      <c r="C11437" s="16" t="s">
        <v>3406</v>
      </c>
      <c r="D11437" s="16" t="s">
        <v>107</v>
      </c>
      <c r="E11437" s="16" t="s">
        <v>2077</v>
      </c>
      <c r="G11437" s="16" t="s">
        <v>2078</v>
      </c>
      <c r="H11437" s="16" t="s">
        <v>231</v>
      </c>
      <c r="I11437" s="31">
        <v>39890744</v>
      </c>
      <c r="J11437" s="31">
        <v>39890744</v>
      </c>
      <c r="K11437" s="32">
        <f>IFERROR((J11437/I11437),0)</f>
        <v>1</v>
      </c>
      <c r="L11437" s="31"/>
      <c r="M11437" s="31"/>
      <c r="N11437" s="39"/>
      <c r="O11437" s="28"/>
      <c r="P11437" s="28"/>
      <c r="Q11437" s="28"/>
      <c r="R11437" s="28"/>
      <c r="S11437" s="25"/>
    </row>
    <row r="11438" spans="2:19" s="16" customFormat="1" outlineLevel="2" x14ac:dyDescent="0.25">
      <c r="B11438" s="16" t="s">
        <v>3994</v>
      </c>
      <c r="C11438" s="16" t="s">
        <v>3406</v>
      </c>
      <c r="D11438" s="16" t="s">
        <v>107</v>
      </c>
      <c r="E11438" s="16" t="s">
        <v>2077</v>
      </c>
      <c r="G11438" s="16" t="s">
        <v>2078</v>
      </c>
      <c r="H11438" s="16" t="s">
        <v>155</v>
      </c>
      <c r="I11438" s="31">
        <v>-52442931</v>
      </c>
      <c r="J11438" s="31"/>
      <c r="K11438" s="32">
        <f>IFERROR((J11438/I11438),0)</f>
        <v>0</v>
      </c>
      <c r="L11438" s="31"/>
      <c r="M11438" s="31"/>
      <c r="N11438" s="39"/>
      <c r="O11438" s="28"/>
      <c r="P11438" s="28"/>
      <c r="Q11438" s="28"/>
      <c r="R11438" s="28"/>
      <c r="S11438" s="25"/>
    </row>
    <row r="11439" spans="2:19" s="16" customFormat="1" outlineLevel="1" x14ac:dyDescent="0.25">
      <c r="B11439" s="47" t="s">
        <v>8303</v>
      </c>
      <c r="C11439" s="47" t="str">
        <f>C11438</f>
        <v>ASIGNACIÓN PARA LA INVERSIÓN LOCAL  - AMBIENTE Y DESARROLLO SOSTENIBLE</v>
      </c>
      <c r="D11439" s="47"/>
      <c r="E11439" s="47" t="str">
        <f>E11438</f>
        <v>25260</v>
      </c>
      <c r="F11439" s="47"/>
      <c r="G11439" s="47" t="str">
        <f>G11438</f>
        <v xml:space="preserve">EL ROSAL                                          </v>
      </c>
      <c r="H11439" s="47" t="s">
        <v>10655</v>
      </c>
      <c r="I11439" s="51">
        <f>SUBTOTAL(9,I11434:I11438)</f>
        <v>716917582</v>
      </c>
      <c r="J11439" s="51">
        <f>SUBTOTAL(9,J11434:J11438)</f>
        <v>653816733.66000009</v>
      </c>
      <c r="K11439" s="49">
        <f>J11439/I11439</f>
        <v>0.91198312062041198</v>
      </c>
      <c r="L11439" s="51">
        <f>SUBTOTAL(9,L11434:L11438)</f>
        <v>173253796.67999998</v>
      </c>
      <c r="M11439" s="51">
        <f>SUBTOTAL(9,M11434:M11438)</f>
        <v>146670875.66000003</v>
      </c>
      <c r="N11439" s="50">
        <f>IFERROR((M11439/L11439),"N.A")</f>
        <v>0.84656658884596536</v>
      </c>
      <c r="O11439" s="28"/>
      <c r="P11439" s="28"/>
      <c r="Q11439" s="28"/>
      <c r="R11439" s="28"/>
      <c r="S11439" s="25"/>
    </row>
    <row r="11440" spans="2:19" s="16" customFormat="1" outlineLevel="2" x14ac:dyDescent="0.25">
      <c r="B11440" s="16" t="s">
        <v>3995</v>
      </c>
      <c r="C11440" s="16" t="s">
        <v>3406</v>
      </c>
      <c r="D11440" s="16" t="s">
        <v>107</v>
      </c>
      <c r="E11440" s="16" t="s">
        <v>2080</v>
      </c>
      <c r="G11440" s="16" t="s">
        <v>980</v>
      </c>
      <c r="H11440" s="16" t="s">
        <v>152</v>
      </c>
      <c r="I11440" s="35">
        <v>293031532</v>
      </c>
      <c r="J11440" s="35">
        <v>163908426.07999998</v>
      </c>
      <c r="K11440" s="36">
        <f>IFERROR((J11440/I11440),0)</f>
        <v>0.55935422703929349</v>
      </c>
      <c r="L11440" s="35">
        <v>193615515.37</v>
      </c>
      <c r="M11440" s="35">
        <v>163908426.07999998</v>
      </c>
      <c r="N11440" s="40">
        <f>M11440/L11440</f>
        <v>0.84656658722195033</v>
      </c>
      <c r="O11440" s="28"/>
      <c r="P11440" s="28"/>
      <c r="Q11440" s="28"/>
      <c r="R11440" s="28"/>
      <c r="S11440" s="25"/>
    </row>
    <row r="11441" spans="2:19" s="16" customFormat="1" outlineLevel="2" x14ac:dyDescent="0.25">
      <c r="B11441" s="16" t="s">
        <v>3995</v>
      </c>
      <c r="C11441" s="16" t="s">
        <v>3406</v>
      </c>
      <c r="D11441" s="16" t="s">
        <v>107</v>
      </c>
      <c r="E11441" s="16" t="s">
        <v>2080</v>
      </c>
      <c r="G11441" s="16" t="s">
        <v>980</v>
      </c>
      <c r="H11441" s="16" t="s">
        <v>19</v>
      </c>
      <c r="I11441" s="31">
        <v>183983399</v>
      </c>
      <c r="J11441" s="31">
        <v>183983399</v>
      </c>
      <c r="K11441" s="32">
        <f>IFERROR((J11441/I11441),0)</f>
        <v>1</v>
      </c>
      <c r="L11441" s="31"/>
      <c r="M11441" s="31"/>
      <c r="N11441" s="39"/>
      <c r="O11441" s="28"/>
      <c r="P11441" s="28"/>
      <c r="Q11441" s="28"/>
      <c r="R11441" s="28"/>
      <c r="S11441" s="25"/>
    </row>
    <row r="11442" spans="2:19" s="16" customFormat="1" outlineLevel="2" x14ac:dyDescent="0.25">
      <c r="B11442" s="16" t="s">
        <v>3995</v>
      </c>
      <c r="C11442" s="16" t="s">
        <v>3406</v>
      </c>
      <c r="D11442" s="16" t="s">
        <v>107</v>
      </c>
      <c r="E11442" s="16" t="s">
        <v>2080</v>
      </c>
      <c r="G11442" s="16" t="s">
        <v>980</v>
      </c>
      <c r="H11442" s="16" t="s">
        <v>154</v>
      </c>
      <c r="I11442" s="31">
        <v>1812</v>
      </c>
      <c r="J11442" s="31">
        <v>1812</v>
      </c>
      <c r="K11442" s="32">
        <f>IFERROR((J11442/I11442),0)</f>
        <v>1</v>
      </c>
      <c r="L11442" s="31"/>
      <c r="M11442" s="31"/>
      <c r="N11442" s="39"/>
      <c r="O11442" s="28"/>
      <c r="P11442" s="28"/>
      <c r="Q11442" s="28"/>
      <c r="R11442" s="28"/>
      <c r="S11442" s="25"/>
    </row>
    <row r="11443" spans="2:19" s="16" customFormat="1" outlineLevel="2" x14ac:dyDescent="0.25">
      <c r="B11443" s="16" t="s">
        <v>3995</v>
      </c>
      <c r="C11443" s="16" t="s">
        <v>3406</v>
      </c>
      <c r="D11443" s="16" t="s">
        <v>107</v>
      </c>
      <c r="E11443" s="16" t="s">
        <v>2080</v>
      </c>
      <c r="G11443" s="16" t="s">
        <v>980</v>
      </c>
      <c r="H11443" s="16" t="s">
        <v>231</v>
      </c>
      <c r="I11443" s="31">
        <v>44578918</v>
      </c>
      <c r="J11443" s="31">
        <v>44578918</v>
      </c>
      <c r="K11443" s="32">
        <f>IFERROR((J11443/I11443),0)</f>
        <v>1</v>
      </c>
      <c r="L11443" s="31"/>
      <c r="M11443" s="31"/>
      <c r="N11443" s="39"/>
      <c r="O11443" s="28"/>
      <c r="P11443" s="28"/>
      <c r="Q11443" s="28"/>
      <c r="R11443" s="28"/>
      <c r="S11443" s="25"/>
    </row>
    <row r="11444" spans="2:19" s="16" customFormat="1" outlineLevel="2" x14ac:dyDescent="0.25">
      <c r="B11444" s="16" t="s">
        <v>3995</v>
      </c>
      <c r="C11444" s="16" t="s">
        <v>3406</v>
      </c>
      <c r="D11444" s="16" t="s">
        <v>107</v>
      </c>
      <c r="E11444" s="16" t="s">
        <v>2080</v>
      </c>
      <c r="G11444" s="16" t="s">
        <v>980</v>
      </c>
      <c r="H11444" s="16" t="s">
        <v>155</v>
      </c>
      <c r="I11444" s="31">
        <v>-58606306</v>
      </c>
      <c r="J11444" s="31"/>
      <c r="K11444" s="32">
        <f>IFERROR((J11444/I11444),0)</f>
        <v>0</v>
      </c>
      <c r="L11444" s="31"/>
      <c r="M11444" s="31"/>
      <c r="N11444" s="39"/>
      <c r="O11444" s="28"/>
      <c r="P11444" s="28"/>
      <c r="Q11444" s="28"/>
      <c r="R11444" s="28"/>
      <c r="S11444" s="25"/>
    </row>
    <row r="11445" spans="2:19" s="16" customFormat="1" outlineLevel="1" x14ac:dyDescent="0.25">
      <c r="B11445" s="47" t="s">
        <v>8304</v>
      </c>
      <c r="C11445" s="47" t="str">
        <f>C11444</f>
        <v>ASIGNACIÓN PARA LA INVERSIÓN LOCAL  - AMBIENTE Y DESARROLLO SOSTENIBLE</v>
      </c>
      <c r="D11445" s="47"/>
      <c r="E11445" s="47" t="str">
        <f>E11444</f>
        <v>25258</v>
      </c>
      <c r="F11445" s="47"/>
      <c r="G11445" s="47" t="str">
        <f>G11444</f>
        <v xml:space="preserve">EL PEÑÓN                                          </v>
      </c>
      <c r="H11445" s="47" t="s">
        <v>10655</v>
      </c>
      <c r="I11445" s="51">
        <f>SUBTOTAL(9,I11440:I11444)</f>
        <v>462989355</v>
      </c>
      <c r="J11445" s="51">
        <f>SUBTOTAL(9,J11440:J11444)</f>
        <v>392472555.07999998</v>
      </c>
      <c r="K11445" s="49">
        <f>J11445/I11445</f>
        <v>0.84769239474199143</v>
      </c>
      <c r="L11445" s="51">
        <f>SUBTOTAL(9,L11440:L11444)</f>
        <v>193615515.37</v>
      </c>
      <c r="M11445" s="51">
        <f>SUBTOTAL(9,M11440:M11444)</f>
        <v>163908426.07999998</v>
      </c>
      <c r="N11445" s="50">
        <f>IFERROR((M11445/L11445),"N.A")</f>
        <v>0.84656658722195033</v>
      </c>
      <c r="O11445" s="28"/>
      <c r="P11445" s="28"/>
      <c r="Q11445" s="28"/>
      <c r="R11445" s="28"/>
      <c r="S11445" s="25"/>
    </row>
    <row r="11446" spans="2:19" s="16" customFormat="1" outlineLevel="2" x14ac:dyDescent="0.25">
      <c r="B11446" s="16" t="s">
        <v>3996</v>
      </c>
      <c r="C11446" s="16" t="s">
        <v>3406</v>
      </c>
      <c r="D11446" s="16" t="s">
        <v>107</v>
      </c>
      <c r="E11446" s="16" t="s">
        <v>2082</v>
      </c>
      <c r="G11446" s="16" t="s">
        <v>2083</v>
      </c>
      <c r="H11446" s="16" t="s">
        <v>152</v>
      </c>
      <c r="I11446" s="35">
        <v>255638504</v>
      </c>
      <c r="J11446" s="35">
        <v>142992477.81</v>
      </c>
      <c r="K11446" s="36">
        <f>IFERROR((J11446/I11446),0)</f>
        <v>0.55935422705337068</v>
      </c>
      <c r="L11446" s="35">
        <v>168908718.91</v>
      </c>
      <c r="M11446" s="35">
        <v>142992477.81</v>
      </c>
      <c r="N11446" s="40">
        <f>M11446/L11446</f>
        <v>0.84656658775673388</v>
      </c>
      <c r="O11446" s="28"/>
      <c r="P11446" s="28"/>
      <c r="Q11446" s="28"/>
      <c r="R11446" s="28"/>
      <c r="S11446" s="25"/>
    </row>
    <row r="11447" spans="2:19" s="16" customFormat="1" outlineLevel="2" x14ac:dyDescent="0.25">
      <c r="B11447" s="16" t="s">
        <v>3996</v>
      </c>
      <c r="C11447" s="16" t="s">
        <v>3406</v>
      </c>
      <c r="D11447" s="16" t="s">
        <v>107</v>
      </c>
      <c r="E11447" s="16" t="s">
        <v>2082</v>
      </c>
      <c r="G11447" s="16" t="s">
        <v>2083</v>
      </c>
      <c r="H11447" s="16" t="s">
        <v>19</v>
      </c>
      <c r="I11447" s="31">
        <v>96940827</v>
      </c>
      <c r="J11447" s="31">
        <v>96940827</v>
      </c>
      <c r="K11447" s="32">
        <f>IFERROR((J11447/I11447),0)</f>
        <v>1</v>
      </c>
      <c r="L11447" s="31"/>
      <c r="M11447" s="31"/>
      <c r="N11447" s="39"/>
      <c r="O11447" s="28"/>
      <c r="P11447" s="28"/>
      <c r="Q11447" s="28"/>
      <c r="R11447" s="28"/>
      <c r="S11447" s="25"/>
    </row>
    <row r="11448" spans="2:19" s="16" customFormat="1" outlineLevel="2" x14ac:dyDescent="0.25">
      <c r="B11448" s="16" t="s">
        <v>3996</v>
      </c>
      <c r="C11448" s="16" t="s">
        <v>3406</v>
      </c>
      <c r="D11448" s="16" t="s">
        <v>107</v>
      </c>
      <c r="E11448" s="16" t="s">
        <v>2082</v>
      </c>
      <c r="G11448" s="16" t="s">
        <v>2083</v>
      </c>
      <c r="H11448" s="16" t="s">
        <v>154</v>
      </c>
      <c r="I11448" s="31">
        <v>1581</v>
      </c>
      <c r="J11448" s="31">
        <v>1581</v>
      </c>
      <c r="K11448" s="32">
        <f>IFERROR((J11448/I11448),0)</f>
        <v>1</v>
      </c>
      <c r="L11448" s="31"/>
      <c r="M11448" s="31"/>
      <c r="N11448" s="39"/>
      <c r="O11448" s="28"/>
      <c r="P11448" s="28"/>
      <c r="Q11448" s="28"/>
      <c r="R11448" s="28"/>
      <c r="S11448" s="25"/>
    </row>
    <row r="11449" spans="2:19" s="16" customFormat="1" outlineLevel="2" x14ac:dyDescent="0.25">
      <c r="B11449" s="16" t="s">
        <v>3996</v>
      </c>
      <c r="C11449" s="16" t="s">
        <v>3406</v>
      </c>
      <c r="D11449" s="16" t="s">
        <v>107</v>
      </c>
      <c r="E11449" s="16" t="s">
        <v>2082</v>
      </c>
      <c r="G11449" s="16" t="s">
        <v>2083</v>
      </c>
      <c r="H11449" s="16" t="s">
        <v>231</v>
      </c>
      <c r="I11449" s="31">
        <v>38890313</v>
      </c>
      <c r="J11449" s="31">
        <v>38890313</v>
      </c>
      <c r="K11449" s="32">
        <f>IFERROR((J11449/I11449),0)</f>
        <v>1</v>
      </c>
      <c r="L11449" s="31"/>
      <c r="M11449" s="31"/>
      <c r="N11449" s="39"/>
      <c r="O11449" s="28"/>
      <c r="P11449" s="28"/>
      <c r="Q11449" s="28"/>
      <c r="R11449" s="28"/>
      <c r="S11449" s="25"/>
    </row>
    <row r="11450" spans="2:19" s="16" customFormat="1" outlineLevel="2" x14ac:dyDescent="0.25">
      <c r="B11450" s="16" t="s">
        <v>3996</v>
      </c>
      <c r="C11450" s="16" t="s">
        <v>3406</v>
      </c>
      <c r="D11450" s="16" t="s">
        <v>107</v>
      </c>
      <c r="E11450" s="16" t="s">
        <v>2082</v>
      </c>
      <c r="G11450" s="16" t="s">
        <v>2083</v>
      </c>
      <c r="H11450" s="16" t="s">
        <v>155</v>
      </c>
      <c r="I11450" s="31">
        <v>-51127701</v>
      </c>
      <c r="J11450" s="31"/>
      <c r="K11450" s="32">
        <f>IFERROR((J11450/I11450),0)</f>
        <v>0</v>
      </c>
      <c r="L11450" s="31"/>
      <c r="M11450" s="31"/>
      <c r="N11450" s="39"/>
      <c r="O11450" s="28"/>
      <c r="P11450" s="28"/>
      <c r="Q11450" s="28"/>
      <c r="R11450" s="28"/>
      <c r="S11450" s="25"/>
    </row>
    <row r="11451" spans="2:19" s="16" customFormat="1" outlineLevel="1" x14ac:dyDescent="0.25">
      <c r="B11451" s="47" t="s">
        <v>8305</v>
      </c>
      <c r="C11451" s="47" t="str">
        <f>C11450</f>
        <v>ASIGNACIÓN PARA LA INVERSIÓN LOCAL  - AMBIENTE Y DESARROLLO SOSTENIBLE</v>
      </c>
      <c r="D11451" s="47"/>
      <c r="E11451" s="47" t="str">
        <f>E11450</f>
        <v>25245</v>
      </c>
      <c r="F11451" s="47"/>
      <c r="G11451" s="47" t="str">
        <f>G11450</f>
        <v xml:space="preserve">EL COLEGIO                                        </v>
      </c>
      <c r="H11451" s="47" t="s">
        <v>10655</v>
      </c>
      <c r="I11451" s="51">
        <f>SUBTOTAL(9,I11446:I11450)</f>
        <v>340343524</v>
      </c>
      <c r="J11451" s="51">
        <f>SUBTOTAL(9,J11446:J11450)</f>
        <v>278825198.81</v>
      </c>
      <c r="K11451" s="49">
        <f>J11451/I11451</f>
        <v>0.81924637652279819</v>
      </c>
      <c r="L11451" s="51">
        <f>SUBTOTAL(9,L11446:L11450)</f>
        <v>168908718.91</v>
      </c>
      <c r="M11451" s="51">
        <f>SUBTOTAL(9,M11446:M11450)</f>
        <v>142992477.81</v>
      </c>
      <c r="N11451" s="50">
        <f>IFERROR((M11451/L11451),"N.A")</f>
        <v>0.84656658775673388</v>
      </c>
      <c r="O11451" s="28"/>
      <c r="P11451" s="28"/>
      <c r="Q11451" s="28"/>
      <c r="R11451" s="28"/>
      <c r="S11451" s="25"/>
    </row>
    <row r="11452" spans="2:19" s="16" customFormat="1" outlineLevel="2" x14ac:dyDescent="0.25">
      <c r="B11452" s="16" t="s">
        <v>3997</v>
      </c>
      <c r="C11452" s="16" t="s">
        <v>3406</v>
      </c>
      <c r="D11452" s="16" t="s">
        <v>107</v>
      </c>
      <c r="E11452" s="16" t="s">
        <v>2085</v>
      </c>
      <c r="G11452" s="16" t="s">
        <v>2086</v>
      </c>
      <c r="H11452" s="16" t="s">
        <v>152</v>
      </c>
      <c r="I11452" s="35">
        <v>221898475</v>
      </c>
      <c r="J11452" s="35">
        <v>124119849.97</v>
      </c>
      <c r="K11452" s="36">
        <f>IFERROR((J11452/I11452),0)</f>
        <v>0.55935422706262405</v>
      </c>
      <c r="L11452" s="35">
        <v>146615578.40000004</v>
      </c>
      <c r="M11452" s="35">
        <v>124119849.97</v>
      </c>
      <c r="N11452" s="40">
        <f>M11452/L11452</f>
        <v>0.84656658811093954</v>
      </c>
      <c r="O11452" s="28"/>
      <c r="P11452" s="28"/>
      <c r="Q11452" s="28"/>
      <c r="R11452" s="28"/>
      <c r="S11452" s="25"/>
    </row>
    <row r="11453" spans="2:19" s="16" customFormat="1" outlineLevel="2" x14ac:dyDescent="0.25">
      <c r="B11453" s="16" t="s">
        <v>3997</v>
      </c>
      <c r="C11453" s="16" t="s">
        <v>3406</v>
      </c>
      <c r="D11453" s="16" t="s">
        <v>107</v>
      </c>
      <c r="E11453" s="16" t="s">
        <v>2085</v>
      </c>
      <c r="G11453" s="16" t="s">
        <v>2086</v>
      </c>
      <c r="H11453" s="16" t="s">
        <v>19</v>
      </c>
      <c r="I11453" s="31">
        <v>370688895</v>
      </c>
      <c r="J11453" s="31">
        <v>370688895</v>
      </c>
      <c r="K11453" s="32">
        <f>IFERROR((J11453/I11453),0)</f>
        <v>1</v>
      </c>
      <c r="L11453" s="31"/>
      <c r="M11453" s="31"/>
      <c r="N11453" s="39"/>
      <c r="O11453" s="28"/>
      <c r="P11453" s="28"/>
      <c r="Q11453" s="28"/>
      <c r="R11453" s="28"/>
      <c r="S11453" s="25"/>
    </row>
    <row r="11454" spans="2:19" s="16" customFormat="1" outlineLevel="2" x14ac:dyDescent="0.25">
      <c r="B11454" s="16" t="s">
        <v>3997</v>
      </c>
      <c r="C11454" s="16" t="s">
        <v>3406</v>
      </c>
      <c r="D11454" s="16" t="s">
        <v>107</v>
      </c>
      <c r="E11454" s="16" t="s">
        <v>2085</v>
      </c>
      <c r="G11454" s="16" t="s">
        <v>2086</v>
      </c>
      <c r="H11454" s="16" t="s">
        <v>154</v>
      </c>
      <c r="I11454" s="31">
        <v>1372</v>
      </c>
      <c r="J11454" s="31">
        <v>1372</v>
      </c>
      <c r="K11454" s="32">
        <f>IFERROR((J11454/I11454),0)</f>
        <v>1</v>
      </c>
      <c r="L11454" s="31"/>
      <c r="M11454" s="31"/>
      <c r="N11454" s="39"/>
      <c r="O11454" s="28"/>
      <c r="P11454" s="28"/>
      <c r="Q11454" s="28"/>
      <c r="R11454" s="28"/>
      <c r="S11454" s="25"/>
    </row>
    <row r="11455" spans="2:19" s="16" customFormat="1" outlineLevel="2" x14ac:dyDescent="0.25">
      <c r="B11455" s="16" t="s">
        <v>3997</v>
      </c>
      <c r="C11455" s="16" t="s">
        <v>3406</v>
      </c>
      <c r="D11455" s="16" t="s">
        <v>107</v>
      </c>
      <c r="E11455" s="16" t="s">
        <v>2085</v>
      </c>
      <c r="G11455" s="16" t="s">
        <v>2086</v>
      </c>
      <c r="H11455" s="16" t="s">
        <v>231</v>
      </c>
      <c r="I11455" s="31">
        <v>33757439</v>
      </c>
      <c r="J11455" s="31">
        <v>33757439</v>
      </c>
      <c r="K11455" s="32">
        <f>IFERROR((J11455/I11455),0)</f>
        <v>1</v>
      </c>
      <c r="L11455" s="31"/>
      <c r="M11455" s="31"/>
      <c r="N11455" s="39"/>
      <c r="O11455" s="28"/>
      <c r="P11455" s="28"/>
      <c r="Q11455" s="28"/>
      <c r="R11455" s="28"/>
      <c r="S11455" s="25"/>
    </row>
    <row r="11456" spans="2:19" s="16" customFormat="1" outlineLevel="2" x14ac:dyDescent="0.25">
      <c r="B11456" s="16" t="s">
        <v>3997</v>
      </c>
      <c r="C11456" s="16" t="s">
        <v>3406</v>
      </c>
      <c r="D11456" s="16" t="s">
        <v>107</v>
      </c>
      <c r="E11456" s="16" t="s">
        <v>2085</v>
      </c>
      <c r="G11456" s="16" t="s">
        <v>2086</v>
      </c>
      <c r="H11456" s="16" t="s">
        <v>155</v>
      </c>
      <c r="I11456" s="31">
        <v>-44379695</v>
      </c>
      <c r="J11456" s="31"/>
      <c r="K11456" s="32">
        <f>IFERROR((J11456/I11456),0)</f>
        <v>0</v>
      </c>
      <c r="L11456" s="31"/>
      <c r="M11456" s="31"/>
      <c r="N11456" s="39"/>
      <c r="O11456" s="28"/>
      <c r="P11456" s="28"/>
      <c r="Q11456" s="28"/>
      <c r="R11456" s="28"/>
      <c r="S11456" s="25"/>
    </row>
    <row r="11457" spans="2:19" s="16" customFormat="1" outlineLevel="1" x14ac:dyDescent="0.25">
      <c r="B11457" s="47" t="s">
        <v>8306</v>
      </c>
      <c r="C11457" s="47" t="str">
        <f>C11456</f>
        <v>ASIGNACIÓN PARA LA INVERSIÓN LOCAL  - AMBIENTE Y DESARROLLO SOSTENIBLE</v>
      </c>
      <c r="D11457" s="47"/>
      <c r="E11457" s="47" t="str">
        <f>E11456</f>
        <v>25224</v>
      </c>
      <c r="F11457" s="47"/>
      <c r="G11457" s="47" t="str">
        <f>G11456</f>
        <v xml:space="preserve">CUCUNUBÁ                                          </v>
      </c>
      <c r="H11457" s="47" t="s">
        <v>10655</v>
      </c>
      <c r="I11457" s="51">
        <f>SUBTOTAL(9,I11452:I11456)</f>
        <v>581966486</v>
      </c>
      <c r="J11457" s="51">
        <f>SUBTOTAL(9,J11452:J11456)</f>
        <v>528567555.97000003</v>
      </c>
      <c r="K11457" s="49">
        <f>J11457/I11457</f>
        <v>0.90824397742037677</v>
      </c>
      <c r="L11457" s="51">
        <f>SUBTOTAL(9,L11452:L11456)</f>
        <v>146615578.40000004</v>
      </c>
      <c r="M11457" s="51">
        <f>SUBTOTAL(9,M11452:M11456)</f>
        <v>124119849.97</v>
      </c>
      <c r="N11457" s="50">
        <f>IFERROR((M11457/L11457),"N.A")</f>
        <v>0.84656658811093954</v>
      </c>
      <c r="O11457" s="28"/>
      <c r="P11457" s="28"/>
      <c r="Q11457" s="28"/>
      <c r="R11457" s="28"/>
      <c r="S11457" s="25"/>
    </row>
    <row r="11458" spans="2:19" s="16" customFormat="1" outlineLevel="2" x14ac:dyDescent="0.25">
      <c r="B11458" s="16" t="s">
        <v>3998</v>
      </c>
      <c r="C11458" s="16" t="s">
        <v>3406</v>
      </c>
      <c r="D11458" s="16" t="s">
        <v>107</v>
      </c>
      <c r="E11458" s="16" t="s">
        <v>2088</v>
      </c>
      <c r="G11458" s="16" t="s">
        <v>2089</v>
      </c>
      <c r="H11458" s="16" t="s">
        <v>152</v>
      </c>
      <c r="I11458" s="35">
        <v>169684945</v>
      </c>
      <c r="J11458" s="35">
        <v>94913991.25</v>
      </c>
      <c r="K11458" s="36">
        <f>IFERROR((J11458/I11458),0)</f>
        <v>0.55935422703528592</v>
      </c>
      <c r="L11458" s="35">
        <v>112116391.80000001</v>
      </c>
      <c r="M11458" s="35">
        <v>94913991.25</v>
      </c>
      <c r="N11458" s="40">
        <f>M11458/L11458</f>
        <v>0.84656658786623551</v>
      </c>
      <c r="O11458" s="28"/>
      <c r="P11458" s="28"/>
      <c r="Q11458" s="28"/>
      <c r="R11458" s="28"/>
      <c r="S11458" s="25"/>
    </row>
    <row r="11459" spans="2:19" s="16" customFormat="1" outlineLevel="2" x14ac:dyDescent="0.25">
      <c r="B11459" s="16" t="s">
        <v>3998</v>
      </c>
      <c r="C11459" s="16" t="s">
        <v>3406</v>
      </c>
      <c r="D11459" s="16" t="s">
        <v>107</v>
      </c>
      <c r="E11459" s="16" t="s">
        <v>2088</v>
      </c>
      <c r="G11459" s="16" t="s">
        <v>2089</v>
      </c>
      <c r="H11459" s="16" t="s">
        <v>19</v>
      </c>
      <c r="I11459" s="31">
        <v>336906818</v>
      </c>
      <c r="J11459" s="31">
        <v>336906818</v>
      </c>
      <c r="K11459" s="32">
        <f>IFERROR((J11459/I11459),0)</f>
        <v>1</v>
      </c>
      <c r="L11459" s="31"/>
      <c r="M11459" s="31"/>
      <c r="N11459" s="39"/>
      <c r="O11459" s="28"/>
      <c r="P11459" s="28"/>
      <c r="Q11459" s="28"/>
      <c r="R11459" s="28"/>
      <c r="S11459" s="25"/>
    </row>
    <row r="11460" spans="2:19" s="16" customFormat="1" outlineLevel="2" x14ac:dyDescent="0.25">
      <c r="B11460" s="16" t="s">
        <v>3998</v>
      </c>
      <c r="C11460" s="16" t="s">
        <v>3406</v>
      </c>
      <c r="D11460" s="16" t="s">
        <v>107</v>
      </c>
      <c r="E11460" s="16" t="s">
        <v>2088</v>
      </c>
      <c r="G11460" s="16" t="s">
        <v>2089</v>
      </c>
      <c r="H11460" s="16" t="s">
        <v>154</v>
      </c>
      <c r="I11460" s="31">
        <v>1049</v>
      </c>
      <c r="J11460" s="31">
        <v>1049</v>
      </c>
      <c r="K11460" s="32">
        <f>IFERROR((J11460/I11460),0)</f>
        <v>1</v>
      </c>
      <c r="L11460" s="31"/>
      <c r="M11460" s="31"/>
      <c r="N11460" s="39"/>
      <c r="O11460" s="28"/>
      <c r="P11460" s="28"/>
      <c r="Q11460" s="28"/>
      <c r="R11460" s="28"/>
      <c r="S11460" s="25"/>
    </row>
    <row r="11461" spans="2:19" s="16" customFormat="1" outlineLevel="2" x14ac:dyDescent="0.25">
      <c r="B11461" s="16" t="s">
        <v>3998</v>
      </c>
      <c r="C11461" s="16" t="s">
        <v>3406</v>
      </c>
      <c r="D11461" s="16" t="s">
        <v>107</v>
      </c>
      <c r="E11461" s="16" t="s">
        <v>2088</v>
      </c>
      <c r="G11461" s="16" t="s">
        <v>2089</v>
      </c>
      <c r="H11461" s="16" t="s">
        <v>231</v>
      </c>
      <c r="I11461" s="31">
        <v>25814189</v>
      </c>
      <c r="J11461" s="31">
        <v>25814189</v>
      </c>
      <c r="K11461" s="32">
        <f>IFERROR((J11461/I11461),0)</f>
        <v>1</v>
      </c>
      <c r="L11461" s="31"/>
      <c r="M11461" s="31"/>
      <c r="N11461" s="39"/>
      <c r="O11461" s="28"/>
      <c r="P11461" s="28"/>
      <c r="Q11461" s="28"/>
      <c r="R11461" s="28"/>
      <c r="S11461" s="25"/>
    </row>
    <row r="11462" spans="2:19" s="16" customFormat="1" outlineLevel="2" x14ac:dyDescent="0.25">
      <c r="B11462" s="16" t="s">
        <v>3998</v>
      </c>
      <c r="C11462" s="16" t="s">
        <v>3406</v>
      </c>
      <c r="D11462" s="16" t="s">
        <v>107</v>
      </c>
      <c r="E11462" s="16" t="s">
        <v>2088</v>
      </c>
      <c r="G11462" s="16" t="s">
        <v>2089</v>
      </c>
      <c r="H11462" s="16" t="s">
        <v>155</v>
      </c>
      <c r="I11462" s="31">
        <v>-33936989</v>
      </c>
      <c r="J11462" s="31"/>
      <c r="K11462" s="32">
        <f>IFERROR((J11462/I11462),0)</f>
        <v>0</v>
      </c>
      <c r="L11462" s="31"/>
      <c r="M11462" s="31"/>
      <c r="N11462" s="39"/>
      <c r="O11462" s="28"/>
      <c r="P11462" s="28"/>
      <c r="Q11462" s="28"/>
      <c r="R11462" s="28"/>
      <c r="S11462" s="25"/>
    </row>
    <row r="11463" spans="2:19" s="16" customFormat="1" outlineLevel="1" x14ac:dyDescent="0.25">
      <c r="B11463" s="47" t="s">
        <v>8307</v>
      </c>
      <c r="C11463" s="47" t="str">
        <f>C11462</f>
        <v>ASIGNACIÓN PARA LA INVERSIÓN LOCAL  - AMBIENTE Y DESARROLLO SOSTENIBLE</v>
      </c>
      <c r="D11463" s="47"/>
      <c r="E11463" s="47" t="str">
        <f>E11462</f>
        <v>25200</v>
      </c>
      <c r="F11463" s="47"/>
      <c r="G11463" s="47" t="str">
        <f>G11462</f>
        <v xml:space="preserve">COGUA                                             </v>
      </c>
      <c r="H11463" s="47" t="s">
        <v>10655</v>
      </c>
      <c r="I11463" s="51">
        <f>SUBTOTAL(9,I11458:I11462)</f>
        <v>498470012</v>
      </c>
      <c r="J11463" s="51">
        <f>SUBTOTAL(9,J11458:J11462)</f>
        <v>457636047.25</v>
      </c>
      <c r="K11463" s="49">
        <f>J11463/I11463</f>
        <v>0.91808140155480411</v>
      </c>
      <c r="L11463" s="51">
        <f>SUBTOTAL(9,L11458:L11462)</f>
        <v>112116391.80000001</v>
      </c>
      <c r="M11463" s="51">
        <f>SUBTOTAL(9,M11458:M11462)</f>
        <v>94913991.25</v>
      </c>
      <c r="N11463" s="50">
        <f>IFERROR((M11463/L11463),"N.A")</f>
        <v>0.84656658786623551</v>
      </c>
      <c r="O11463" s="28"/>
      <c r="P11463" s="28"/>
      <c r="Q11463" s="28"/>
      <c r="R11463" s="28"/>
      <c r="S11463" s="25"/>
    </row>
    <row r="11464" spans="2:19" s="16" customFormat="1" outlineLevel="2" x14ac:dyDescent="0.25">
      <c r="B11464" s="16" t="s">
        <v>3999</v>
      </c>
      <c r="C11464" s="16" t="s">
        <v>3406</v>
      </c>
      <c r="D11464" s="16" t="s">
        <v>107</v>
      </c>
      <c r="E11464" s="16" t="s">
        <v>2091</v>
      </c>
      <c r="G11464" s="16" t="s">
        <v>2092</v>
      </c>
      <c r="H11464" s="16" t="s">
        <v>152</v>
      </c>
      <c r="I11464" s="35">
        <v>261209930</v>
      </c>
      <c r="J11464" s="35">
        <v>146108878.50999996</v>
      </c>
      <c r="K11464" s="36">
        <f>IFERROR((J11464/I11464),0)</f>
        <v>0.559354227115332</v>
      </c>
      <c r="L11464" s="35">
        <v>172589942.04000002</v>
      </c>
      <c r="M11464" s="35">
        <v>146108878.50999996</v>
      </c>
      <c r="N11464" s="40">
        <f>M11464/L11464</f>
        <v>0.84656658889274838</v>
      </c>
      <c r="O11464" s="28"/>
      <c r="P11464" s="28"/>
      <c r="Q11464" s="28"/>
      <c r="R11464" s="28"/>
      <c r="S11464" s="25"/>
    </row>
    <row r="11465" spans="2:19" s="16" customFormat="1" outlineLevel="2" x14ac:dyDescent="0.25">
      <c r="B11465" s="16" t="s">
        <v>3999</v>
      </c>
      <c r="C11465" s="16" t="s">
        <v>3406</v>
      </c>
      <c r="D11465" s="16" t="s">
        <v>107</v>
      </c>
      <c r="E11465" s="16" t="s">
        <v>2091</v>
      </c>
      <c r="G11465" s="16" t="s">
        <v>2092</v>
      </c>
      <c r="H11465" s="16" t="s">
        <v>19</v>
      </c>
      <c r="I11465" s="31">
        <v>579459479</v>
      </c>
      <c r="J11465" s="31">
        <v>579459479</v>
      </c>
      <c r="K11465" s="32">
        <f>IFERROR((J11465/I11465),0)</f>
        <v>1</v>
      </c>
      <c r="L11465" s="31"/>
      <c r="M11465" s="31"/>
      <c r="N11465" s="39"/>
      <c r="O11465" s="28"/>
      <c r="P11465" s="28"/>
      <c r="Q11465" s="28"/>
      <c r="R11465" s="28"/>
      <c r="S11465" s="25"/>
    </row>
    <row r="11466" spans="2:19" s="16" customFormat="1" outlineLevel="2" x14ac:dyDescent="0.25">
      <c r="B11466" s="16" t="s">
        <v>3999</v>
      </c>
      <c r="C11466" s="16" t="s">
        <v>3406</v>
      </c>
      <c r="D11466" s="16" t="s">
        <v>107</v>
      </c>
      <c r="E11466" s="16" t="s">
        <v>2091</v>
      </c>
      <c r="G11466" s="16" t="s">
        <v>2092</v>
      </c>
      <c r="H11466" s="16" t="s">
        <v>154</v>
      </c>
      <c r="I11466" s="31">
        <v>1616</v>
      </c>
      <c r="J11466" s="31">
        <v>1616</v>
      </c>
      <c r="K11466" s="32">
        <f>IFERROR((J11466/I11466),0)</f>
        <v>1</v>
      </c>
      <c r="L11466" s="31"/>
      <c r="M11466" s="31"/>
      <c r="N11466" s="39"/>
      <c r="O11466" s="28"/>
      <c r="P11466" s="28"/>
      <c r="Q11466" s="28"/>
      <c r="R11466" s="28"/>
      <c r="S11466" s="25"/>
    </row>
    <row r="11467" spans="2:19" s="16" customFormat="1" outlineLevel="2" x14ac:dyDescent="0.25">
      <c r="B11467" s="16" t="s">
        <v>3999</v>
      </c>
      <c r="C11467" s="16" t="s">
        <v>3406</v>
      </c>
      <c r="D11467" s="16" t="s">
        <v>107</v>
      </c>
      <c r="E11467" s="16" t="s">
        <v>2091</v>
      </c>
      <c r="G11467" s="16" t="s">
        <v>2092</v>
      </c>
      <c r="H11467" s="16" t="s">
        <v>231</v>
      </c>
      <c r="I11467" s="31">
        <v>39737895</v>
      </c>
      <c r="J11467" s="31">
        <v>39737895</v>
      </c>
      <c r="K11467" s="32">
        <f>IFERROR((J11467/I11467),0)</f>
        <v>1</v>
      </c>
      <c r="L11467" s="31"/>
      <c r="M11467" s="31"/>
      <c r="N11467" s="39"/>
      <c r="O11467" s="28"/>
      <c r="P11467" s="28"/>
      <c r="Q11467" s="28"/>
      <c r="R11467" s="28"/>
      <c r="S11467" s="25"/>
    </row>
    <row r="11468" spans="2:19" s="16" customFormat="1" outlineLevel="2" x14ac:dyDescent="0.25">
      <c r="B11468" s="16" t="s">
        <v>3999</v>
      </c>
      <c r="C11468" s="16" t="s">
        <v>3406</v>
      </c>
      <c r="D11468" s="16" t="s">
        <v>107</v>
      </c>
      <c r="E11468" s="16" t="s">
        <v>2091</v>
      </c>
      <c r="G11468" s="16" t="s">
        <v>2092</v>
      </c>
      <c r="H11468" s="16" t="s">
        <v>155</v>
      </c>
      <c r="I11468" s="31">
        <v>-52241986</v>
      </c>
      <c r="J11468" s="31"/>
      <c r="K11468" s="32">
        <f>IFERROR((J11468/I11468),0)</f>
        <v>0</v>
      </c>
      <c r="L11468" s="31"/>
      <c r="M11468" s="31"/>
      <c r="N11468" s="39"/>
      <c r="O11468" s="28"/>
      <c r="P11468" s="28"/>
      <c r="Q11468" s="28"/>
      <c r="R11468" s="28"/>
      <c r="S11468" s="25"/>
    </row>
    <row r="11469" spans="2:19" s="16" customFormat="1" outlineLevel="1" x14ac:dyDescent="0.25">
      <c r="B11469" s="47" t="s">
        <v>8308</v>
      </c>
      <c r="C11469" s="47" t="str">
        <f>C11468</f>
        <v>ASIGNACIÓN PARA LA INVERSIÓN LOCAL  - AMBIENTE Y DESARROLLO SOSTENIBLE</v>
      </c>
      <c r="D11469" s="47"/>
      <c r="E11469" s="47" t="str">
        <f>E11468</f>
        <v>25183</v>
      </c>
      <c r="F11469" s="47"/>
      <c r="G11469" s="47" t="str">
        <f>G11468</f>
        <v xml:space="preserve">CHOCONTÁ                                          </v>
      </c>
      <c r="H11469" s="47" t="s">
        <v>10655</v>
      </c>
      <c r="I11469" s="51">
        <f>SUBTOTAL(9,I11464:I11468)</f>
        <v>828166934</v>
      </c>
      <c r="J11469" s="51">
        <f>SUBTOTAL(9,J11464:J11468)</f>
        <v>765307868.50999999</v>
      </c>
      <c r="K11469" s="49">
        <f>J11469/I11469</f>
        <v>0.92409855681342623</v>
      </c>
      <c r="L11469" s="51">
        <f>SUBTOTAL(9,L11464:L11468)</f>
        <v>172589942.04000002</v>
      </c>
      <c r="M11469" s="51">
        <f>SUBTOTAL(9,M11464:M11468)</f>
        <v>146108878.50999996</v>
      </c>
      <c r="N11469" s="50">
        <f>IFERROR((M11469/L11469),"N.A")</f>
        <v>0.84656658889274838</v>
      </c>
      <c r="O11469" s="28"/>
      <c r="P11469" s="28"/>
      <c r="Q11469" s="28"/>
      <c r="R11469" s="28"/>
      <c r="S11469" s="25"/>
    </row>
    <row r="11470" spans="2:19" s="16" customFormat="1" outlineLevel="2" x14ac:dyDescent="0.25">
      <c r="B11470" s="16" t="s">
        <v>4000</v>
      </c>
      <c r="C11470" s="16" t="s">
        <v>3406</v>
      </c>
      <c r="D11470" s="16" t="s">
        <v>107</v>
      </c>
      <c r="E11470" s="16" t="s">
        <v>2094</v>
      </c>
      <c r="G11470" s="16" t="s">
        <v>2095</v>
      </c>
      <c r="H11470" s="16" t="s">
        <v>152</v>
      </c>
      <c r="I11470" s="35">
        <v>209163037</v>
      </c>
      <c r="J11470" s="35">
        <v>116996228.90000001</v>
      </c>
      <c r="K11470" s="36">
        <f>IFERROR((J11470/I11470),0)</f>
        <v>0.55935422710466765</v>
      </c>
      <c r="L11470" s="35">
        <v>138200858.17999998</v>
      </c>
      <c r="M11470" s="35">
        <v>116996228.90000001</v>
      </c>
      <c r="N11470" s="40">
        <f>M11470/L11470</f>
        <v>0.84656658750713432</v>
      </c>
      <c r="O11470" s="28"/>
      <c r="P11470" s="28"/>
      <c r="Q11470" s="28"/>
      <c r="R11470" s="28"/>
      <c r="S11470" s="25"/>
    </row>
    <row r="11471" spans="2:19" s="16" customFormat="1" outlineLevel="2" x14ac:dyDescent="0.25">
      <c r="B11471" s="16" t="s">
        <v>4000</v>
      </c>
      <c r="C11471" s="16" t="s">
        <v>3406</v>
      </c>
      <c r="D11471" s="16" t="s">
        <v>107</v>
      </c>
      <c r="E11471" s="16" t="s">
        <v>2094</v>
      </c>
      <c r="G11471" s="16" t="s">
        <v>2095</v>
      </c>
      <c r="H11471" s="16" t="s">
        <v>19</v>
      </c>
      <c r="I11471" s="31">
        <v>347668987</v>
      </c>
      <c r="J11471" s="31">
        <v>347668987</v>
      </c>
      <c r="K11471" s="32">
        <f>IFERROR((J11471/I11471),0)</f>
        <v>1</v>
      </c>
      <c r="L11471" s="31"/>
      <c r="M11471" s="31"/>
      <c r="N11471" s="39"/>
      <c r="O11471" s="28"/>
      <c r="P11471" s="28"/>
      <c r="Q11471" s="28"/>
      <c r="R11471" s="28"/>
      <c r="S11471" s="25"/>
    </row>
    <row r="11472" spans="2:19" s="16" customFormat="1" outlineLevel="2" x14ac:dyDescent="0.25">
      <c r="B11472" s="16" t="s">
        <v>4000</v>
      </c>
      <c r="C11472" s="16" t="s">
        <v>3406</v>
      </c>
      <c r="D11472" s="16" t="s">
        <v>107</v>
      </c>
      <c r="E11472" s="16" t="s">
        <v>2094</v>
      </c>
      <c r="G11472" s="16" t="s">
        <v>2095</v>
      </c>
      <c r="H11472" s="16" t="s">
        <v>154</v>
      </c>
      <c r="I11472" s="31">
        <v>1294</v>
      </c>
      <c r="J11472" s="31">
        <v>1294</v>
      </c>
      <c r="K11472" s="32">
        <f>IFERROR((J11472/I11472),0)</f>
        <v>1</v>
      </c>
      <c r="L11472" s="31"/>
      <c r="M11472" s="31"/>
      <c r="N11472" s="39"/>
      <c r="O11472" s="28"/>
      <c r="P11472" s="28"/>
      <c r="Q11472" s="28"/>
      <c r="R11472" s="28"/>
      <c r="S11472" s="25"/>
    </row>
    <row r="11473" spans="2:19" s="16" customFormat="1" outlineLevel="2" x14ac:dyDescent="0.25">
      <c r="B11473" s="16" t="s">
        <v>4000</v>
      </c>
      <c r="C11473" s="16" t="s">
        <v>3406</v>
      </c>
      <c r="D11473" s="16" t="s">
        <v>107</v>
      </c>
      <c r="E11473" s="16" t="s">
        <v>2094</v>
      </c>
      <c r="G11473" s="16" t="s">
        <v>2095</v>
      </c>
      <c r="H11473" s="16" t="s">
        <v>231</v>
      </c>
      <c r="I11473" s="31">
        <v>31819995</v>
      </c>
      <c r="J11473" s="31">
        <v>31819995</v>
      </c>
      <c r="K11473" s="32">
        <f>IFERROR((J11473/I11473),0)</f>
        <v>1</v>
      </c>
      <c r="L11473" s="31"/>
      <c r="M11473" s="31"/>
      <c r="N11473" s="39"/>
      <c r="O11473" s="28"/>
      <c r="P11473" s="28"/>
      <c r="Q11473" s="28"/>
      <c r="R11473" s="28"/>
      <c r="S11473" s="25"/>
    </row>
    <row r="11474" spans="2:19" s="16" customFormat="1" outlineLevel="2" x14ac:dyDescent="0.25">
      <c r="B11474" s="16" t="s">
        <v>4000</v>
      </c>
      <c r="C11474" s="16" t="s">
        <v>3406</v>
      </c>
      <c r="D11474" s="16" t="s">
        <v>107</v>
      </c>
      <c r="E11474" s="16" t="s">
        <v>2094</v>
      </c>
      <c r="G11474" s="16" t="s">
        <v>2095</v>
      </c>
      <c r="H11474" s="16" t="s">
        <v>155</v>
      </c>
      <c r="I11474" s="31">
        <v>-41832607</v>
      </c>
      <c r="J11474" s="31"/>
      <c r="K11474" s="32">
        <f>IFERROR((J11474/I11474),0)</f>
        <v>0</v>
      </c>
      <c r="L11474" s="31"/>
      <c r="M11474" s="31"/>
      <c r="N11474" s="39"/>
      <c r="O11474" s="28"/>
      <c r="P11474" s="28"/>
      <c r="Q11474" s="28"/>
      <c r="R11474" s="28"/>
      <c r="S11474" s="25"/>
    </row>
    <row r="11475" spans="2:19" s="16" customFormat="1" outlineLevel="1" x14ac:dyDescent="0.25">
      <c r="B11475" s="47" t="s">
        <v>8309</v>
      </c>
      <c r="C11475" s="47" t="str">
        <f>C11474</f>
        <v>ASIGNACIÓN PARA LA INVERSIÓN LOCAL  - AMBIENTE Y DESARROLLO SOSTENIBLE</v>
      </c>
      <c r="D11475" s="47"/>
      <c r="E11475" s="47" t="str">
        <f>E11474</f>
        <v>25181</v>
      </c>
      <c r="F11475" s="47"/>
      <c r="G11475" s="47" t="str">
        <f>G11474</f>
        <v xml:space="preserve">CHOACHÍ                                           </v>
      </c>
      <c r="H11475" s="47" t="s">
        <v>10655</v>
      </c>
      <c r="I11475" s="51">
        <f>SUBTOTAL(9,I11470:I11474)</f>
        <v>546820706</v>
      </c>
      <c r="J11475" s="51">
        <f>SUBTOTAL(9,J11470:J11474)</f>
        <v>496486504.89999998</v>
      </c>
      <c r="K11475" s="49">
        <f>J11475/I11475</f>
        <v>0.90795117933957681</v>
      </c>
      <c r="L11475" s="51">
        <f>SUBTOTAL(9,L11470:L11474)</f>
        <v>138200858.17999998</v>
      </c>
      <c r="M11475" s="51">
        <f>SUBTOTAL(9,M11470:M11474)</f>
        <v>116996228.90000001</v>
      </c>
      <c r="N11475" s="50">
        <f>IFERROR((M11475/L11475),"N.A")</f>
        <v>0.84656658750713432</v>
      </c>
      <c r="O11475" s="28"/>
      <c r="P11475" s="28"/>
      <c r="Q11475" s="28"/>
      <c r="R11475" s="28"/>
      <c r="S11475" s="25"/>
    </row>
    <row r="11476" spans="2:19" s="16" customFormat="1" outlineLevel="2" x14ac:dyDescent="0.25">
      <c r="B11476" s="16" t="s">
        <v>4001</v>
      </c>
      <c r="C11476" s="16" t="s">
        <v>3406</v>
      </c>
      <c r="D11476" s="16" t="s">
        <v>107</v>
      </c>
      <c r="E11476" s="16" t="s">
        <v>2097</v>
      </c>
      <c r="G11476" s="16" t="s">
        <v>2098</v>
      </c>
      <c r="H11476" s="16" t="s">
        <v>152</v>
      </c>
      <c r="I11476" s="35">
        <v>215644443</v>
      </c>
      <c r="J11476" s="35">
        <v>120621630.71000002</v>
      </c>
      <c r="K11476" s="36">
        <f>IFERROR((J11476/I11476),0)</f>
        <v>0.55935422694847747</v>
      </c>
      <c r="L11476" s="35">
        <v>142483334.98000002</v>
      </c>
      <c r="M11476" s="35">
        <v>120621630.71000002</v>
      </c>
      <c r="N11476" s="40">
        <f>M11476/L11476</f>
        <v>0.84656658778327543</v>
      </c>
      <c r="O11476" s="28"/>
      <c r="P11476" s="28"/>
      <c r="Q11476" s="28"/>
      <c r="R11476" s="28"/>
      <c r="S11476" s="25"/>
    </row>
    <row r="11477" spans="2:19" s="16" customFormat="1" outlineLevel="2" x14ac:dyDescent="0.25">
      <c r="B11477" s="16" t="s">
        <v>4001</v>
      </c>
      <c r="C11477" s="16" t="s">
        <v>3406</v>
      </c>
      <c r="D11477" s="16" t="s">
        <v>107</v>
      </c>
      <c r="E11477" s="16" t="s">
        <v>2097</v>
      </c>
      <c r="G11477" s="16" t="s">
        <v>2098</v>
      </c>
      <c r="H11477" s="16" t="s">
        <v>19</v>
      </c>
      <c r="I11477" s="31">
        <v>357664157</v>
      </c>
      <c r="J11477" s="31">
        <v>357664157</v>
      </c>
      <c r="K11477" s="32">
        <f>IFERROR((J11477/I11477),0)</f>
        <v>1</v>
      </c>
      <c r="L11477" s="31"/>
      <c r="M11477" s="31"/>
      <c r="N11477" s="39"/>
      <c r="O11477" s="28"/>
      <c r="P11477" s="28"/>
      <c r="Q11477" s="28"/>
      <c r="R11477" s="28"/>
      <c r="S11477" s="25"/>
    </row>
    <row r="11478" spans="2:19" s="16" customFormat="1" outlineLevel="2" x14ac:dyDescent="0.25">
      <c r="B11478" s="16" t="s">
        <v>4001</v>
      </c>
      <c r="C11478" s="16" t="s">
        <v>3406</v>
      </c>
      <c r="D11478" s="16" t="s">
        <v>107</v>
      </c>
      <c r="E11478" s="16" t="s">
        <v>2097</v>
      </c>
      <c r="G11478" s="16" t="s">
        <v>2098</v>
      </c>
      <c r="H11478" s="16" t="s">
        <v>154</v>
      </c>
      <c r="I11478" s="31">
        <v>1334</v>
      </c>
      <c r="J11478" s="31">
        <v>1334</v>
      </c>
      <c r="K11478" s="32">
        <f>IFERROR((J11478/I11478),0)</f>
        <v>1</v>
      </c>
      <c r="L11478" s="31"/>
      <c r="M11478" s="31"/>
      <c r="N11478" s="39"/>
      <c r="O11478" s="28"/>
      <c r="P11478" s="28"/>
      <c r="Q11478" s="28"/>
      <c r="R11478" s="28"/>
      <c r="S11478" s="25"/>
    </row>
    <row r="11479" spans="2:19" s="16" customFormat="1" outlineLevel="2" x14ac:dyDescent="0.25">
      <c r="B11479" s="16" t="s">
        <v>4001</v>
      </c>
      <c r="C11479" s="16" t="s">
        <v>3406</v>
      </c>
      <c r="D11479" s="16" t="s">
        <v>107</v>
      </c>
      <c r="E11479" s="16" t="s">
        <v>2097</v>
      </c>
      <c r="G11479" s="16" t="s">
        <v>2098</v>
      </c>
      <c r="H11479" s="16" t="s">
        <v>231</v>
      </c>
      <c r="I11479" s="31">
        <v>32806012</v>
      </c>
      <c r="J11479" s="31">
        <v>32806012</v>
      </c>
      <c r="K11479" s="32">
        <f>IFERROR((J11479/I11479),0)</f>
        <v>1</v>
      </c>
      <c r="L11479" s="31"/>
      <c r="M11479" s="31"/>
      <c r="N11479" s="39"/>
      <c r="O11479" s="28"/>
      <c r="P11479" s="28"/>
      <c r="Q11479" s="28"/>
      <c r="R11479" s="28"/>
      <c r="S11479" s="25"/>
    </row>
    <row r="11480" spans="2:19" s="16" customFormat="1" outlineLevel="2" x14ac:dyDescent="0.25">
      <c r="B11480" s="16" t="s">
        <v>4001</v>
      </c>
      <c r="C11480" s="16" t="s">
        <v>3406</v>
      </c>
      <c r="D11480" s="16" t="s">
        <v>107</v>
      </c>
      <c r="E11480" s="16" t="s">
        <v>2097</v>
      </c>
      <c r="G11480" s="16" t="s">
        <v>2098</v>
      </c>
      <c r="H11480" s="16" t="s">
        <v>155</v>
      </c>
      <c r="I11480" s="31">
        <v>-43128889</v>
      </c>
      <c r="J11480" s="31"/>
      <c r="K11480" s="32">
        <f>IFERROR((J11480/I11480),0)</f>
        <v>0</v>
      </c>
      <c r="L11480" s="31"/>
      <c r="M11480" s="31"/>
      <c r="N11480" s="39"/>
      <c r="O11480" s="28"/>
      <c r="P11480" s="28"/>
      <c r="Q11480" s="28"/>
      <c r="R11480" s="28"/>
      <c r="S11480" s="25"/>
    </row>
    <row r="11481" spans="2:19" s="16" customFormat="1" outlineLevel="1" x14ac:dyDescent="0.25">
      <c r="B11481" s="47" t="s">
        <v>8310</v>
      </c>
      <c r="C11481" s="47" t="str">
        <f>C11480</f>
        <v>ASIGNACIÓN PARA LA INVERSIÓN LOCAL  - AMBIENTE Y DESARROLLO SOSTENIBLE</v>
      </c>
      <c r="D11481" s="47"/>
      <c r="E11481" s="47" t="str">
        <f>E11480</f>
        <v>25178</v>
      </c>
      <c r="F11481" s="47"/>
      <c r="G11481" s="47" t="str">
        <f>G11480</f>
        <v xml:space="preserve">CHIPAQUE                                          </v>
      </c>
      <c r="H11481" s="47" t="s">
        <v>10655</v>
      </c>
      <c r="I11481" s="51">
        <f>SUBTOTAL(9,I11476:I11480)</f>
        <v>562987057</v>
      </c>
      <c r="J11481" s="51">
        <f>SUBTOTAL(9,J11476:J11480)</f>
        <v>511093133.71000004</v>
      </c>
      <c r="K11481" s="49">
        <f>J11481/I11481</f>
        <v>0.9078239496898417</v>
      </c>
      <c r="L11481" s="51">
        <f>SUBTOTAL(9,L11476:L11480)</f>
        <v>142483334.98000002</v>
      </c>
      <c r="M11481" s="51">
        <f>SUBTOTAL(9,M11476:M11480)</f>
        <v>120621630.71000002</v>
      </c>
      <c r="N11481" s="50">
        <f>IFERROR((M11481/L11481),"N.A")</f>
        <v>0.84656658778327543</v>
      </c>
      <c r="O11481" s="28"/>
      <c r="P11481" s="28"/>
      <c r="Q11481" s="28"/>
      <c r="R11481" s="28"/>
      <c r="S11481" s="25"/>
    </row>
    <row r="11482" spans="2:19" s="16" customFormat="1" outlineLevel="2" x14ac:dyDescent="0.25">
      <c r="B11482" s="16" t="s">
        <v>4002</v>
      </c>
      <c r="C11482" s="16" t="s">
        <v>3406</v>
      </c>
      <c r="D11482" s="16" t="s">
        <v>107</v>
      </c>
      <c r="E11482" s="16" t="s">
        <v>2100</v>
      </c>
      <c r="G11482" s="16" t="s">
        <v>2101</v>
      </c>
      <c r="H11482" s="16" t="s">
        <v>152</v>
      </c>
      <c r="I11482" s="35">
        <v>201384745</v>
      </c>
      <c r="J11482" s="35">
        <v>112645408.40000001</v>
      </c>
      <c r="K11482" s="36">
        <f>IFERROR((J11482/I11482),0)</f>
        <v>0.55935422715360095</v>
      </c>
      <c r="L11482" s="35">
        <v>133061486.40999998</v>
      </c>
      <c r="M11482" s="35">
        <v>112645408.40000001</v>
      </c>
      <c r="N11482" s="40">
        <f>M11482/L11482</f>
        <v>0.84656658691537323</v>
      </c>
      <c r="O11482" s="28"/>
      <c r="P11482" s="28"/>
      <c r="Q11482" s="28"/>
      <c r="R11482" s="28"/>
      <c r="S11482" s="25"/>
    </row>
    <row r="11483" spans="2:19" s="16" customFormat="1" outlineLevel="2" x14ac:dyDescent="0.25">
      <c r="B11483" s="16" t="s">
        <v>4002</v>
      </c>
      <c r="C11483" s="16" t="s">
        <v>3406</v>
      </c>
      <c r="D11483" s="16" t="s">
        <v>107</v>
      </c>
      <c r="E11483" s="16" t="s">
        <v>2100</v>
      </c>
      <c r="G11483" s="16" t="s">
        <v>2101</v>
      </c>
      <c r="H11483" s="16" t="s">
        <v>19</v>
      </c>
      <c r="I11483" s="31">
        <v>334993654</v>
      </c>
      <c r="J11483" s="31">
        <v>334993654</v>
      </c>
      <c r="K11483" s="32">
        <f>IFERROR((J11483/I11483),0)</f>
        <v>1</v>
      </c>
      <c r="L11483" s="31"/>
      <c r="M11483" s="31"/>
      <c r="N11483" s="39"/>
      <c r="O11483" s="28"/>
      <c r="P11483" s="28"/>
      <c r="Q11483" s="28"/>
      <c r="R11483" s="28"/>
      <c r="S11483" s="25"/>
    </row>
    <row r="11484" spans="2:19" s="16" customFormat="1" outlineLevel="2" x14ac:dyDescent="0.25">
      <c r="B11484" s="16" t="s">
        <v>4002</v>
      </c>
      <c r="C11484" s="16" t="s">
        <v>3406</v>
      </c>
      <c r="D11484" s="16" t="s">
        <v>107</v>
      </c>
      <c r="E11484" s="16" t="s">
        <v>2100</v>
      </c>
      <c r="G11484" s="16" t="s">
        <v>2101</v>
      </c>
      <c r="H11484" s="16" t="s">
        <v>154</v>
      </c>
      <c r="I11484" s="31">
        <v>1246</v>
      </c>
      <c r="J11484" s="31">
        <v>1246</v>
      </c>
      <c r="K11484" s="32">
        <f>IFERROR((J11484/I11484),0)</f>
        <v>1</v>
      </c>
      <c r="L11484" s="31"/>
      <c r="M11484" s="31"/>
      <c r="N11484" s="39"/>
      <c r="O11484" s="28"/>
      <c r="P11484" s="28"/>
      <c r="Q11484" s="28"/>
      <c r="R11484" s="28"/>
      <c r="S11484" s="25"/>
    </row>
    <row r="11485" spans="2:19" s="16" customFormat="1" outlineLevel="2" x14ac:dyDescent="0.25">
      <c r="B11485" s="16" t="s">
        <v>4002</v>
      </c>
      <c r="C11485" s="16" t="s">
        <v>3406</v>
      </c>
      <c r="D11485" s="16" t="s">
        <v>107</v>
      </c>
      <c r="E11485" s="16" t="s">
        <v>2100</v>
      </c>
      <c r="G11485" s="16" t="s">
        <v>2101</v>
      </c>
      <c r="H11485" s="16" t="s">
        <v>231</v>
      </c>
      <c r="I11485" s="31">
        <v>30636683</v>
      </c>
      <c r="J11485" s="31">
        <v>30636683</v>
      </c>
      <c r="K11485" s="32">
        <f>IFERROR((J11485/I11485),0)</f>
        <v>1</v>
      </c>
      <c r="L11485" s="31"/>
      <c r="M11485" s="31"/>
      <c r="N11485" s="39"/>
      <c r="O11485" s="28"/>
      <c r="P11485" s="28"/>
      <c r="Q11485" s="28"/>
      <c r="R11485" s="28"/>
      <c r="S11485" s="25"/>
    </row>
    <row r="11486" spans="2:19" s="16" customFormat="1" outlineLevel="2" x14ac:dyDescent="0.25">
      <c r="B11486" s="16" t="s">
        <v>4002</v>
      </c>
      <c r="C11486" s="16" t="s">
        <v>3406</v>
      </c>
      <c r="D11486" s="16" t="s">
        <v>107</v>
      </c>
      <c r="E11486" s="16" t="s">
        <v>2100</v>
      </c>
      <c r="G11486" s="16" t="s">
        <v>2101</v>
      </c>
      <c r="H11486" s="16" t="s">
        <v>155</v>
      </c>
      <c r="I11486" s="31">
        <v>-40276949</v>
      </c>
      <c r="J11486" s="31"/>
      <c r="K11486" s="32">
        <f>IFERROR((J11486/I11486),0)</f>
        <v>0</v>
      </c>
      <c r="L11486" s="31"/>
      <c r="M11486" s="31"/>
      <c r="N11486" s="39"/>
      <c r="O11486" s="28"/>
      <c r="P11486" s="28"/>
      <c r="Q11486" s="28"/>
      <c r="R11486" s="28"/>
      <c r="S11486" s="25"/>
    </row>
    <row r="11487" spans="2:19" s="16" customFormat="1" outlineLevel="1" x14ac:dyDescent="0.25">
      <c r="B11487" s="47" t="s">
        <v>8311</v>
      </c>
      <c r="C11487" s="47" t="str">
        <f>C11486</f>
        <v>ASIGNACIÓN PARA LA INVERSIÓN LOCAL  - AMBIENTE Y DESARROLLO SOSTENIBLE</v>
      </c>
      <c r="D11487" s="47"/>
      <c r="E11487" s="47" t="str">
        <f>E11486</f>
        <v>25168</v>
      </c>
      <c r="F11487" s="47"/>
      <c r="G11487" s="47" t="str">
        <f>G11486</f>
        <v xml:space="preserve">CHAGUANÍ                                          </v>
      </c>
      <c r="H11487" s="47" t="s">
        <v>10655</v>
      </c>
      <c r="I11487" s="51">
        <f>SUBTOTAL(9,I11482:I11486)</f>
        <v>526739379</v>
      </c>
      <c r="J11487" s="51">
        <f>SUBTOTAL(9,J11482:J11486)</f>
        <v>478276991.39999998</v>
      </c>
      <c r="K11487" s="49">
        <f>J11487/I11487</f>
        <v>0.9079955106223413</v>
      </c>
      <c r="L11487" s="51">
        <f>SUBTOTAL(9,L11482:L11486)</f>
        <v>133061486.40999998</v>
      </c>
      <c r="M11487" s="51">
        <f>SUBTOTAL(9,M11482:M11486)</f>
        <v>112645408.40000001</v>
      </c>
      <c r="N11487" s="50">
        <f>IFERROR((M11487/L11487),"N.A")</f>
        <v>0.84656658691537323</v>
      </c>
      <c r="O11487" s="28"/>
      <c r="P11487" s="28"/>
      <c r="Q11487" s="28"/>
      <c r="R11487" s="28"/>
      <c r="S11487" s="25"/>
    </row>
    <row r="11488" spans="2:19" s="16" customFormat="1" outlineLevel="2" x14ac:dyDescent="0.25">
      <c r="B11488" s="16" t="s">
        <v>4003</v>
      </c>
      <c r="C11488" s="16" t="s">
        <v>3406</v>
      </c>
      <c r="D11488" s="16" t="s">
        <v>107</v>
      </c>
      <c r="E11488" s="16" t="s">
        <v>2103</v>
      </c>
      <c r="G11488" s="16" t="s">
        <v>2104</v>
      </c>
      <c r="H11488" s="16" t="s">
        <v>152</v>
      </c>
      <c r="I11488" s="35">
        <v>237102574</v>
      </c>
      <c r="J11488" s="35">
        <v>132624327</v>
      </c>
      <c r="K11488" s="36">
        <f>IFERROR((J11488/I11488),0)</f>
        <v>0.55935422700219184</v>
      </c>
      <c r="L11488" s="35">
        <v>156661423.79000002</v>
      </c>
      <c r="M11488" s="35">
        <v>132624327</v>
      </c>
      <c r="N11488" s="40">
        <f>M11488/L11488</f>
        <v>0.84656658794177031</v>
      </c>
      <c r="O11488" s="28"/>
      <c r="P11488" s="28"/>
      <c r="Q11488" s="28"/>
      <c r="R11488" s="28"/>
      <c r="S11488" s="25"/>
    </row>
    <row r="11489" spans="2:19" s="16" customFormat="1" outlineLevel="2" x14ac:dyDescent="0.25">
      <c r="B11489" s="16" t="s">
        <v>4003</v>
      </c>
      <c r="C11489" s="16" t="s">
        <v>3406</v>
      </c>
      <c r="D11489" s="16" t="s">
        <v>107</v>
      </c>
      <c r="E11489" s="16" t="s">
        <v>2103</v>
      </c>
      <c r="G11489" s="16" t="s">
        <v>2104</v>
      </c>
      <c r="H11489" s="16" t="s">
        <v>19</v>
      </c>
      <c r="I11489" s="31">
        <v>391324984</v>
      </c>
      <c r="J11489" s="31">
        <v>391324984</v>
      </c>
      <c r="K11489" s="32">
        <f>IFERROR((J11489/I11489),0)</f>
        <v>1</v>
      </c>
      <c r="L11489" s="31"/>
      <c r="M11489" s="31"/>
      <c r="N11489" s="39"/>
      <c r="O11489" s="28"/>
      <c r="P11489" s="28"/>
      <c r="Q11489" s="28"/>
      <c r="R11489" s="28"/>
      <c r="S11489" s="25"/>
    </row>
    <row r="11490" spans="2:19" s="16" customFormat="1" outlineLevel="2" x14ac:dyDescent="0.25">
      <c r="B11490" s="16" t="s">
        <v>4003</v>
      </c>
      <c r="C11490" s="16" t="s">
        <v>3406</v>
      </c>
      <c r="D11490" s="16" t="s">
        <v>107</v>
      </c>
      <c r="E11490" s="16" t="s">
        <v>2103</v>
      </c>
      <c r="G11490" s="16" t="s">
        <v>2104</v>
      </c>
      <c r="H11490" s="16" t="s">
        <v>154</v>
      </c>
      <c r="I11490" s="31">
        <v>1466</v>
      </c>
      <c r="J11490" s="31">
        <v>1466</v>
      </c>
      <c r="K11490" s="32">
        <f>IFERROR((J11490/I11490),0)</f>
        <v>1</v>
      </c>
      <c r="L11490" s="31"/>
      <c r="M11490" s="31"/>
      <c r="N11490" s="39"/>
      <c r="O11490" s="28"/>
      <c r="P11490" s="28"/>
      <c r="Q11490" s="28"/>
      <c r="R11490" s="28"/>
      <c r="S11490" s="25"/>
    </row>
    <row r="11491" spans="2:19" s="16" customFormat="1" outlineLevel="2" x14ac:dyDescent="0.25">
      <c r="B11491" s="16" t="s">
        <v>4003</v>
      </c>
      <c r="C11491" s="16" t="s">
        <v>3406</v>
      </c>
      <c r="D11491" s="16" t="s">
        <v>107</v>
      </c>
      <c r="E11491" s="16" t="s">
        <v>2103</v>
      </c>
      <c r="G11491" s="16" t="s">
        <v>2104</v>
      </c>
      <c r="H11491" s="16" t="s">
        <v>231</v>
      </c>
      <c r="I11491" s="31">
        <v>36070440</v>
      </c>
      <c r="J11491" s="31">
        <v>36070440</v>
      </c>
      <c r="K11491" s="32">
        <f>IFERROR((J11491/I11491),0)</f>
        <v>1</v>
      </c>
      <c r="L11491" s="31"/>
      <c r="M11491" s="31"/>
      <c r="N11491" s="39"/>
      <c r="O11491" s="28"/>
      <c r="P11491" s="28"/>
      <c r="Q11491" s="28"/>
      <c r="R11491" s="28"/>
      <c r="S11491" s="25"/>
    </row>
    <row r="11492" spans="2:19" s="16" customFormat="1" outlineLevel="2" x14ac:dyDescent="0.25">
      <c r="B11492" s="16" t="s">
        <v>4003</v>
      </c>
      <c r="C11492" s="16" t="s">
        <v>3406</v>
      </c>
      <c r="D11492" s="16" t="s">
        <v>107</v>
      </c>
      <c r="E11492" s="16" t="s">
        <v>2103</v>
      </c>
      <c r="G11492" s="16" t="s">
        <v>2104</v>
      </c>
      <c r="H11492" s="16" t="s">
        <v>155</v>
      </c>
      <c r="I11492" s="31">
        <v>-47420515</v>
      </c>
      <c r="J11492" s="31"/>
      <c r="K11492" s="32">
        <f>IFERROR((J11492/I11492),0)</f>
        <v>0</v>
      </c>
      <c r="L11492" s="31"/>
      <c r="M11492" s="31"/>
      <c r="N11492" s="39"/>
      <c r="O11492" s="28"/>
      <c r="P11492" s="28"/>
      <c r="Q11492" s="28"/>
      <c r="R11492" s="28"/>
      <c r="S11492" s="25"/>
    </row>
    <row r="11493" spans="2:19" s="16" customFormat="1" outlineLevel="1" x14ac:dyDescent="0.25">
      <c r="B11493" s="47" t="s">
        <v>8312</v>
      </c>
      <c r="C11493" s="47" t="str">
        <f>C11492</f>
        <v>ASIGNACIÓN PARA LA INVERSIÓN LOCAL  - AMBIENTE Y DESARROLLO SOSTENIBLE</v>
      </c>
      <c r="D11493" s="47"/>
      <c r="E11493" s="47" t="str">
        <f>E11492</f>
        <v>25154</v>
      </c>
      <c r="F11493" s="47"/>
      <c r="G11493" s="47" t="str">
        <f>G11492</f>
        <v xml:space="preserve">CARMEN DE CARUPA                                  </v>
      </c>
      <c r="H11493" s="47" t="s">
        <v>10655</v>
      </c>
      <c r="I11493" s="51">
        <f>SUBTOTAL(9,I11488:I11492)</f>
        <v>617078949</v>
      </c>
      <c r="J11493" s="51">
        <f>SUBTOTAL(9,J11488:J11492)</f>
        <v>560021217</v>
      </c>
      <c r="K11493" s="49">
        <f>J11493/I11493</f>
        <v>0.90753576654581358</v>
      </c>
      <c r="L11493" s="51">
        <f>SUBTOTAL(9,L11488:L11492)</f>
        <v>156661423.79000002</v>
      </c>
      <c r="M11493" s="51">
        <f>SUBTOTAL(9,M11488:M11492)</f>
        <v>132624327</v>
      </c>
      <c r="N11493" s="50">
        <f>IFERROR((M11493/L11493),"N.A")</f>
        <v>0.84656658794177031</v>
      </c>
      <c r="O11493" s="28"/>
      <c r="P11493" s="28"/>
      <c r="Q11493" s="28"/>
      <c r="R11493" s="28"/>
      <c r="S11493" s="25"/>
    </row>
    <row r="11494" spans="2:19" s="16" customFormat="1" outlineLevel="2" x14ac:dyDescent="0.25">
      <c r="B11494" s="16" t="s">
        <v>4004</v>
      </c>
      <c r="C11494" s="16" t="s">
        <v>3406</v>
      </c>
      <c r="D11494" s="16" t="s">
        <v>107</v>
      </c>
      <c r="E11494" s="16" t="s">
        <v>2106</v>
      </c>
      <c r="G11494" s="16" t="s">
        <v>2107</v>
      </c>
      <c r="H11494" s="16" t="s">
        <v>152</v>
      </c>
      <c r="I11494" s="35">
        <v>237201733</v>
      </c>
      <c r="J11494" s="35">
        <v>132679792.02999997</v>
      </c>
      <c r="K11494" s="36">
        <f>IFERROR((J11494/I11494),0)</f>
        <v>0.55935422710423444</v>
      </c>
      <c r="L11494" s="35">
        <v>156726941.13</v>
      </c>
      <c r="M11494" s="35">
        <v>132679792.02999997</v>
      </c>
      <c r="N11494" s="40">
        <f>M11494/L11494</f>
        <v>0.84656658946687613</v>
      </c>
      <c r="O11494" s="28"/>
      <c r="P11494" s="28"/>
      <c r="Q11494" s="28"/>
      <c r="R11494" s="28"/>
      <c r="S11494" s="25"/>
    </row>
    <row r="11495" spans="2:19" s="16" customFormat="1" outlineLevel="2" x14ac:dyDescent="0.25">
      <c r="B11495" s="16" t="s">
        <v>4004</v>
      </c>
      <c r="C11495" s="16" t="s">
        <v>3406</v>
      </c>
      <c r="D11495" s="16" t="s">
        <v>107</v>
      </c>
      <c r="E11495" s="16" t="s">
        <v>2106</v>
      </c>
      <c r="G11495" s="16" t="s">
        <v>2107</v>
      </c>
      <c r="H11495" s="16" t="s">
        <v>19</v>
      </c>
      <c r="I11495" s="31">
        <v>431565390</v>
      </c>
      <c r="J11495" s="31">
        <v>431565390</v>
      </c>
      <c r="K11495" s="32">
        <f>IFERROR((J11495/I11495),0)</f>
        <v>1</v>
      </c>
      <c r="L11495" s="31"/>
      <c r="M11495" s="31"/>
      <c r="N11495" s="39"/>
      <c r="O11495" s="28"/>
      <c r="P11495" s="28"/>
      <c r="Q11495" s="28"/>
      <c r="R11495" s="28"/>
      <c r="S11495" s="25"/>
    </row>
    <row r="11496" spans="2:19" s="16" customFormat="1" outlineLevel="2" x14ac:dyDescent="0.25">
      <c r="B11496" s="16" t="s">
        <v>4004</v>
      </c>
      <c r="C11496" s="16" t="s">
        <v>3406</v>
      </c>
      <c r="D11496" s="16" t="s">
        <v>107</v>
      </c>
      <c r="E11496" s="16" t="s">
        <v>2106</v>
      </c>
      <c r="G11496" s="16" t="s">
        <v>2107</v>
      </c>
      <c r="H11496" s="16" t="s">
        <v>154</v>
      </c>
      <c r="I11496" s="31">
        <v>1467</v>
      </c>
      <c r="J11496" s="31">
        <v>1467</v>
      </c>
      <c r="K11496" s="32">
        <f>IFERROR((J11496/I11496),0)</f>
        <v>1</v>
      </c>
      <c r="L11496" s="31"/>
      <c r="M11496" s="31"/>
      <c r="N11496" s="39"/>
      <c r="O11496" s="28"/>
      <c r="P11496" s="28"/>
      <c r="Q11496" s="28"/>
      <c r="R11496" s="28"/>
      <c r="S11496" s="25"/>
    </row>
    <row r="11497" spans="2:19" s="16" customFormat="1" outlineLevel="2" x14ac:dyDescent="0.25">
      <c r="B11497" s="16" t="s">
        <v>4004</v>
      </c>
      <c r="C11497" s="16" t="s">
        <v>3406</v>
      </c>
      <c r="D11497" s="16" t="s">
        <v>107</v>
      </c>
      <c r="E11497" s="16" t="s">
        <v>2106</v>
      </c>
      <c r="G11497" s="16" t="s">
        <v>2107</v>
      </c>
      <c r="H11497" s="16" t="s">
        <v>231</v>
      </c>
      <c r="I11497" s="31">
        <v>36085525</v>
      </c>
      <c r="J11497" s="31">
        <v>36085525</v>
      </c>
      <c r="K11497" s="32">
        <f>IFERROR((J11497/I11497),0)</f>
        <v>1</v>
      </c>
      <c r="L11497" s="31"/>
      <c r="M11497" s="31"/>
      <c r="N11497" s="39"/>
      <c r="O11497" s="28"/>
      <c r="P11497" s="28"/>
      <c r="Q11497" s="28"/>
      <c r="R11497" s="28"/>
      <c r="S11497" s="25"/>
    </row>
    <row r="11498" spans="2:19" s="16" customFormat="1" outlineLevel="2" x14ac:dyDescent="0.25">
      <c r="B11498" s="16" t="s">
        <v>4004</v>
      </c>
      <c r="C11498" s="16" t="s">
        <v>3406</v>
      </c>
      <c r="D11498" s="16" t="s">
        <v>107</v>
      </c>
      <c r="E11498" s="16" t="s">
        <v>2106</v>
      </c>
      <c r="G11498" s="16" t="s">
        <v>2107</v>
      </c>
      <c r="H11498" s="16" t="s">
        <v>155</v>
      </c>
      <c r="I11498" s="31">
        <v>-47440347</v>
      </c>
      <c r="J11498" s="31"/>
      <c r="K11498" s="32">
        <f>IFERROR((J11498/I11498),0)</f>
        <v>0</v>
      </c>
      <c r="L11498" s="31"/>
      <c r="M11498" s="31"/>
      <c r="N11498" s="39"/>
      <c r="O11498" s="28"/>
      <c r="P11498" s="28"/>
      <c r="Q11498" s="28"/>
      <c r="R11498" s="28"/>
      <c r="S11498" s="25"/>
    </row>
    <row r="11499" spans="2:19" s="16" customFormat="1" outlineLevel="1" x14ac:dyDescent="0.25">
      <c r="B11499" s="47" t="s">
        <v>8313</v>
      </c>
      <c r="C11499" s="47" t="str">
        <f>C11498</f>
        <v>ASIGNACIÓN PARA LA INVERSIÓN LOCAL  - AMBIENTE Y DESARROLLO SOSTENIBLE</v>
      </c>
      <c r="D11499" s="47"/>
      <c r="E11499" s="47" t="str">
        <f>E11498</f>
        <v>25151</v>
      </c>
      <c r="F11499" s="47"/>
      <c r="G11499" s="47" t="str">
        <f>G11498</f>
        <v xml:space="preserve">CAQUEZA                                           </v>
      </c>
      <c r="H11499" s="47" t="s">
        <v>10655</v>
      </c>
      <c r="I11499" s="51">
        <f>SUBTOTAL(9,I11494:I11498)</f>
        <v>657413768</v>
      </c>
      <c r="J11499" s="51">
        <f>SUBTOTAL(9,J11494:J11498)</f>
        <v>600332174.02999997</v>
      </c>
      <c r="K11499" s="49">
        <f>J11499/I11499</f>
        <v>0.91317249995591809</v>
      </c>
      <c r="L11499" s="51">
        <f>SUBTOTAL(9,L11494:L11498)</f>
        <v>156726941.13</v>
      </c>
      <c r="M11499" s="51">
        <f>SUBTOTAL(9,M11494:M11498)</f>
        <v>132679792.02999997</v>
      </c>
      <c r="N11499" s="50">
        <f>IFERROR((M11499/L11499),"N.A")</f>
        <v>0.84656658946687613</v>
      </c>
      <c r="O11499" s="28"/>
      <c r="P11499" s="28"/>
      <c r="Q11499" s="28"/>
      <c r="R11499" s="28"/>
      <c r="S11499" s="25"/>
    </row>
    <row r="11500" spans="2:19" s="16" customFormat="1" outlineLevel="2" x14ac:dyDescent="0.25">
      <c r="B11500" s="16" t="s">
        <v>4005</v>
      </c>
      <c r="C11500" s="16" t="s">
        <v>3406</v>
      </c>
      <c r="D11500" s="16" t="s">
        <v>107</v>
      </c>
      <c r="E11500" s="16" t="s">
        <v>2109</v>
      </c>
      <c r="G11500" s="16" t="s">
        <v>2110</v>
      </c>
      <c r="H11500" s="16" t="s">
        <v>152</v>
      </c>
      <c r="I11500" s="35">
        <v>469376531</v>
      </c>
      <c r="J11500" s="35">
        <v>262547746.69999999</v>
      </c>
      <c r="K11500" s="36">
        <f>IFERROR((J11500/I11500),0)</f>
        <v>0.55935422706509375</v>
      </c>
      <c r="L11500" s="35">
        <v>310132422.64999998</v>
      </c>
      <c r="M11500" s="35">
        <v>262547746.69999999</v>
      </c>
      <c r="N11500" s="40">
        <f>M11500/L11500</f>
        <v>0.84656658744867286</v>
      </c>
      <c r="O11500" s="28"/>
      <c r="P11500" s="28"/>
      <c r="Q11500" s="28"/>
      <c r="R11500" s="28"/>
      <c r="S11500" s="25"/>
    </row>
    <row r="11501" spans="2:19" s="16" customFormat="1" outlineLevel="2" x14ac:dyDescent="0.25">
      <c r="B11501" s="16" t="s">
        <v>4005</v>
      </c>
      <c r="C11501" s="16" t="s">
        <v>3406</v>
      </c>
      <c r="D11501" s="16" t="s">
        <v>107</v>
      </c>
      <c r="E11501" s="16" t="s">
        <v>2109</v>
      </c>
      <c r="G11501" s="16" t="s">
        <v>2110</v>
      </c>
      <c r="H11501" s="16" t="s">
        <v>19</v>
      </c>
      <c r="I11501" s="31">
        <v>778185028</v>
      </c>
      <c r="J11501" s="31">
        <v>778185028</v>
      </c>
      <c r="K11501" s="32">
        <f>IFERROR((J11501/I11501),0)</f>
        <v>1</v>
      </c>
      <c r="L11501" s="31"/>
      <c r="M11501" s="31"/>
      <c r="N11501" s="39"/>
      <c r="O11501" s="28"/>
      <c r="P11501" s="28"/>
      <c r="Q11501" s="28"/>
      <c r="R11501" s="28"/>
      <c r="S11501" s="25"/>
    </row>
    <row r="11502" spans="2:19" s="16" customFormat="1" outlineLevel="2" x14ac:dyDescent="0.25">
      <c r="B11502" s="16" t="s">
        <v>4005</v>
      </c>
      <c r="C11502" s="16" t="s">
        <v>3406</v>
      </c>
      <c r="D11502" s="16" t="s">
        <v>107</v>
      </c>
      <c r="E11502" s="16" t="s">
        <v>2109</v>
      </c>
      <c r="G11502" s="16" t="s">
        <v>2110</v>
      </c>
      <c r="H11502" s="16" t="s">
        <v>154</v>
      </c>
      <c r="I11502" s="31">
        <v>2903</v>
      </c>
      <c r="J11502" s="31">
        <v>2903</v>
      </c>
      <c r="K11502" s="32">
        <f>IFERROR((J11502/I11502),0)</f>
        <v>1</v>
      </c>
      <c r="L11502" s="31"/>
      <c r="M11502" s="31"/>
      <c r="N11502" s="39"/>
      <c r="O11502" s="28"/>
      <c r="P11502" s="28"/>
      <c r="Q11502" s="28"/>
      <c r="R11502" s="28"/>
      <c r="S11502" s="25"/>
    </row>
    <row r="11503" spans="2:19" s="16" customFormat="1" outlineLevel="2" x14ac:dyDescent="0.25">
      <c r="B11503" s="16" t="s">
        <v>4005</v>
      </c>
      <c r="C11503" s="16" t="s">
        <v>3406</v>
      </c>
      <c r="D11503" s="16" t="s">
        <v>107</v>
      </c>
      <c r="E11503" s="16" t="s">
        <v>2109</v>
      </c>
      <c r="G11503" s="16" t="s">
        <v>2110</v>
      </c>
      <c r="H11503" s="16" t="s">
        <v>231</v>
      </c>
      <c r="I11503" s="31">
        <v>71406302</v>
      </c>
      <c r="J11503" s="31">
        <v>71406302</v>
      </c>
      <c r="K11503" s="32">
        <f>IFERROR((J11503/I11503),0)</f>
        <v>1</v>
      </c>
      <c r="L11503" s="31"/>
      <c r="M11503" s="31"/>
      <c r="N11503" s="39"/>
      <c r="O11503" s="28"/>
      <c r="P11503" s="28"/>
      <c r="Q11503" s="28"/>
      <c r="R11503" s="28"/>
      <c r="S11503" s="25"/>
    </row>
    <row r="11504" spans="2:19" s="16" customFormat="1" outlineLevel="2" x14ac:dyDescent="0.25">
      <c r="B11504" s="16" t="s">
        <v>4005</v>
      </c>
      <c r="C11504" s="16" t="s">
        <v>3406</v>
      </c>
      <c r="D11504" s="16" t="s">
        <v>107</v>
      </c>
      <c r="E11504" s="16" t="s">
        <v>2109</v>
      </c>
      <c r="G11504" s="16" t="s">
        <v>2110</v>
      </c>
      <c r="H11504" s="16" t="s">
        <v>155</v>
      </c>
      <c r="I11504" s="31">
        <v>-93875306</v>
      </c>
      <c r="J11504" s="31"/>
      <c r="K11504" s="32">
        <f>IFERROR((J11504/I11504),0)</f>
        <v>0</v>
      </c>
      <c r="L11504" s="31"/>
      <c r="M11504" s="31"/>
      <c r="N11504" s="39"/>
      <c r="O11504" s="28"/>
      <c r="P11504" s="28"/>
      <c r="Q11504" s="28"/>
      <c r="R11504" s="28"/>
      <c r="S11504" s="25"/>
    </row>
    <row r="11505" spans="2:19" s="16" customFormat="1" outlineLevel="1" x14ac:dyDescent="0.25">
      <c r="B11505" s="47" t="s">
        <v>8314</v>
      </c>
      <c r="C11505" s="47" t="str">
        <f>C11504</f>
        <v>ASIGNACIÓN PARA LA INVERSIÓN LOCAL  - AMBIENTE Y DESARROLLO SOSTENIBLE</v>
      </c>
      <c r="D11505" s="47"/>
      <c r="E11505" s="47" t="str">
        <f>E11504</f>
        <v>25148</v>
      </c>
      <c r="F11505" s="47"/>
      <c r="G11505" s="47" t="str">
        <f>G11504</f>
        <v xml:space="preserve">CAPARRAPÍ                                         </v>
      </c>
      <c r="H11505" s="47" t="s">
        <v>10655</v>
      </c>
      <c r="I11505" s="51">
        <f>SUBTOTAL(9,I11500:I11504)</f>
        <v>1225095458</v>
      </c>
      <c r="J11505" s="51">
        <f>SUBTOTAL(9,J11500:J11504)</f>
        <v>1112141979.7</v>
      </c>
      <c r="K11505" s="49">
        <f>J11505/I11505</f>
        <v>0.90780026359382682</v>
      </c>
      <c r="L11505" s="51">
        <f>SUBTOTAL(9,L11500:L11504)</f>
        <v>310132422.64999998</v>
      </c>
      <c r="M11505" s="51">
        <f>SUBTOTAL(9,M11500:M11504)</f>
        <v>262547746.69999999</v>
      </c>
      <c r="N11505" s="50">
        <f>IFERROR((M11505/L11505),"N.A")</f>
        <v>0.84656658744867286</v>
      </c>
      <c r="O11505" s="28"/>
      <c r="P11505" s="28"/>
      <c r="Q11505" s="28"/>
      <c r="R11505" s="28"/>
      <c r="S11505" s="25"/>
    </row>
    <row r="11506" spans="2:19" s="16" customFormat="1" outlineLevel="2" x14ac:dyDescent="0.25">
      <c r="B11506" s="16" t="s">
        <v>4006</v>
      </c>
      <c r="C11506" s="16" t="s">
        <v>3406</v>
      </c>
      <c r="D11506" s="16" t="s">
        <v>107</v>
      </c>
      <c r="E11506" s="16" t="s">
        <v>2112</v>
      </c>
      <c r="G11506" s="16" t="s">
        <v>2113</v>
      </c>
      <c r="H11506" s="16" t="s">
        <v>152</v>
      </c>
      <c r="I11506" s="35">
        <v>218546984</v>
      </c>
      <c r="J11506" s="35">
        <v>122245179.32000002</v>
      </c>
      <c r="K11506" s="36">
        <f>IFERROR((J11506/I11506),0)</f>
        <v>0.5593542270983709</v>
      </c>
      <c r="L11506" s="35">
        <v>144401138.61000001</v>
      </c>
      <c r="M11506" s="35">
        <v>122245179.32000002</v>
      </c>
      <c r="N11506" s="40">
        <f>M11506/L11506</f>
        <v>0.84656658871756529</v>
      </c>
      <c r="O11506" s="28"/>
      <c r="P11506" s="28"/>
      <c r="Q11506" s="28"/>
      <c r="R11506" s="28"/>
      <c r="S11506" s="25"/>
    </row>
    <row r="11507" spans="2:19" s="16" customFormat="1" outlineLevel="2" x14ac:dyDescent="0.25">
      <c r="B11507" s="16" t="s">
        <v>4006</v>
      </c>
      <c r="C11507" s="16" t="s">
        <v>3406</v>
      </c>
      <c r="D11507" s="16" t="s">
        <v>107</v>
      </c>
      <c r="E11507" s="16" t="s">
        <v>2112</v>
      </c>
      <c r="G11507" s="16" t="s">
        <v>2113</v>
      </c>
      <c r="H11507" s="16" t="s">
        <v>19</v>
      </c>
      <c r="I11507" s="31">
        <v>363767640</v>
      </c>
      <c r="J11507" s="31">
        <v>363767640</v>
      </c>
      <c r="K11507" s="32">
        <f>IFERROR((J11507/I11507),0)</f>
        <v>1</v>
      </c>
      <c r="L11507" s="31"/>
      <c r="M11507" s="31"/>
      <c r="N11507" s="39"/>
      <c r="O11507" s="28"/>
      <c r="P11507" s="28"/>
      <c r="Q11507" s="28"/>
      <c r="R11507" s="28"/>
      <c r="S11507" s="25"/>
    </row>
    <row r="11508" spans="2:19" s="16" customFormat="1" outlineLevel="2" x14ac:dyDescent="0.25">
      <c r="B11508" s="16" t="s">
        <v>4006</v>
      </c>
      <c r="C11508" s="16" t="s">
        <v>3406</v>
      </c>
      <c r="D11508" s="16" t="s">
        <v>107</v>
      </c>
      <c r="E11508" s="16" t="s">
        <v>2112</v>
      </c>
      <c r="G11508" s="16" t="s">
        <v>2113</v>
      </c>
      <c r="H11508" s="16" t="s">
        <v>154</v>
      </c>
      <c r="I11508" s="31">
        <v>1352</v>
      </c>
      <c r="J11508" s="31">
        <v>1352</v>
      </c>
      <c r="K11508" s="32">
        <f>IFERROR((J11508/I11508),0)</f>
        <v>1</v>
      </c>
      <c r="L11508" s="31"/>
      <c r="M11508" s="31"/>
      <c r="N11508" s="39"/>
      <c r="O11508" s="28"/>
      <c r="P11508" s="28"/>
      <c r="Q11508" s="28"/>
      <c r="R11508" s="28"/>
      <c r="S11508" s="25"/>
    </row>
    <row r="11509" spans="2:19" s="16" customFormat="1" outlineLevel="2" x14ac:dyDescent="0.25">
      <c r="B11509" s="16" t="s">
        <v>4006</v>
      </c>
      <c r="C11509" s="16" t="s">
        <v>3406</v>
      </c>
      <c r="D11509" s="16" t="s">
        <v>107</v>
      </c>
      <c r="E11509" s="16" t="s">
        <v>2112</v>
      </c>
      <c r="G11509" s="16" t="s">
        <v>2113</v>
      </c>
      <c r="H11509" s="16" t="s">
        <v>231</v>
      </c>
      <c r="I11509" s="31">
        <v>33247576</v>
      </c>
      <c r="J11509" s="31">
        <v>33247576</v>
      </c>
      <c r="K11509" s="32">
        <f>IFERROR((J11509/I11509),0)</f>
        <v>1</v>
      </c>
      <c r="L11509" s="31"/>
      <c r="M11509" s="31"/>
      <c r="N11509" s="39"/>
      <c r="O11509" s="28"/>
      <c r="P11509" s="28"/>
      <c r="Q11509" s="28"/>
      <c r="R11509" s="28"/>
      <c r="S11509" s="25"/>
    </row>
    <row r="11510" spans="2:19" s="16" customFormat="1" outlineLevel="2" x14ac:dyDescent="0.25">
      <c r="B11510" s="16" t="s">
        <v>4006</v>
      </c>
      <c r="C11510" s="16" t="s">
        <v>3406</v>
      </c>
      <c r="D11510" s="16" t="s">
        <v>107</v>
      </c>
      <c r="E11510" s="16" t="s">
        <v>2112</v>
      </c>
      <c r="G11510" s="16" t="s">
        <v>2113</v>
      </c>
      <c r="H11510" s="16" t="s">
        <v>155</v>
      </c>
      <c r="I11510" s="31">
        <v>-43709397</v>
      </c>
      <c r="J11510" s="31"/>
      <c r="K11510" s="32">
        <f>IFERROR((J11510/I11510),0)</f>
        <v>0</v>
      </c>
      <c r="L11510" s="31"/>
      <c r="M11510" s="31"/>
      <c r="N11510" s="39"/>
      <c r="O11510" s="28"/>
      <c r="P11510" s="28"/>
      <c r="Q11510" s="28"/>
      <c r="R11510" s="28"/>
      <c r="S11510" s="25"/>
    </row>
    <row r="11511" spans="2:19" s="16" customFormat="1" outlineLevel="1" x14ac:dyDescent="0.25">
      <c r="B11511" s="47" t="s">
        <v>8315</v>
      </c>
      <c r="C11511" s="47" t="str">
        <f>C11510</f>
        <v>ASIGNACIÓN PARA LA INVERSIÓN LOCAL  - AMBIENTE Y DESARROLLO SOSTENIBLE</v>
      </c>
      <c r="D11511" s="47"/>
      <c r="E11511" s="47" t="str">
        <f>E11510</f>
        <v>25123</v>
      </c>
      <c r="F11511" s="47"/>
      <c r="G11511" s="47" t="str">
        <f>G11510</f>
        <v xml:space="preserve">CACHIPAY                                          </v>
      </c>
      <c r="H11511" s="47" t="s">
        <v>10655</v>
      </c>
      <c r="I11511" s="51">
        <f>SUBTOTAL(9,I11506:I11510)</f>
        <v>571854155</v>
      </c>
      <c r="J11511" s="51">
        <f>SUBTOTAL(9,J11506:J11510)</f>
        <v>519261747.32000005</v>
      </c>
      <c r="K11511" s="49">
        <f>J11511/I11511</f>
        <v>0.90803178184479583</v>
      </c>
      <c r="L11511" s="51">
        <f>SUBTOTAL(9,L11506:L11510)</f>
        <v>144401138.61000001</v>
      </c>
      <c r="M11511" s="51">
        <f>SUBTOTAL(9,M11506:M11510)</f>
        <v>122245179.32000002</v>
      </c>
      <c r="N11511" s="50">
        <f>IFERROR((M11511/L11511),"N.A")</f>
        <v>0.84656658871756529</v>
      </c>
      <c r="O11511" s="28"/>
      <c r="P11511" s="28"/>
      <c r="Q11511" s="28"/>
      <c r="R11511" s="28"/>
      <c r="S11511" s="25"/>
    </row>
    <row r="11512" spans="2:19" s="16" customFormat="1" outlineLevel="2" x14ac:dyDescent="0.25">
      <c r="B11512" s="16" t="s">
        <v>4007</v>
      </c>
      <c r="C11512" s="16" t="s">
        <v>3406</v>
      </c>
      <c r="D11512" s="16" t="s">
        <v>107</v>
      </c>
      <c r="E11512" s="16" t="s">
        <v>2115</v>
      </c>
      <c r="G11512" s="16" t="s">
        <v>1034</v>
      </c>
      <c r="H11512" s="16" t="s">
        <v>152</v>
      </c>
      <c r="I11512" s="35">
        <v>171443747</v>
      </c>
      <c r="J11512" s="35">
        <v>95897784.599999994</v>
      </c>
      <c r="K11512" s="36">
        <f>IFERROR((J11512/I11512),0)</f>
        <v>0.55935422713317151</v>
      </c>
      <c r="L11512" s="35">
        <v>113278489.69000001</v>
      </c>
      <c r="M11512" s="35">
        <v>95897784.599999994</v>
      </c>
      <c r="N11512" s="40">
        <f>M11512/L11512</f>
        <v>0.84656658878870672</v>
      </c>
      <c r="O11512" s="28"/>
      <c r="P11512" s="28"/>
      <c r="Q11512" s="28"/>
      <c r="R11512" s="28"/>
      <c r="S11512" s="25"/>
    </row>
    <row r="11513" spans="2:19" s="16" customFormat="1" outlineLevel="2" x14ac:dyDescent="0.25">
      <c r="B11513" s="16" t="s">
        <v>4007</v>
      </c>
      <c r="C11513" s="16" t="s">
        <v>3406</v>
      </c>
      <c r="D11513" s="16" t="s">
        <v>107</v>
      </c>
      <c r="E11513" s="16" t="s">
        <v>2115</v>
      </c>
      <c r="G11513" s="16" t="s">
        <v>1034</v>
      </c>
      <c r="H11513" s="16" t="s">
        <v>19</v>
      </c>
      <c r="I11513" s="31">
        <v>284859127</v>
      </c>
      <c r="J11513" s="31">
        <v>284859127</v>
      </c>
      <c r="K11513" s="32">
        <f>IFERROR((J11513/I11513),0)</f>
        <v>1</v>
      </c>
      <c r="L11513" s="31"/>
      <c r="M11513" s="31"/>
      <c r="N11513" s="39"/>
      <c r="O11513" s="28"/>
      <c r="P11513" s="28"/>
      <c r="Q11513" s="28"/>
      <c r="R11513" s="28"/>
      <c r="S11513" s="25"/>
    </row>
    <row r="11514" spans="2:19" s="16" customFormat="1" outlineLevel="2" x14ac:dyDescent="0.25">
      <c r="B11514" s="16" t="s">
        <v>4007</v>
      </c>
      <c r="C11514" s="16" t="s">
        <v>3406</v>
      </c>
      <c r="D11514" s="16" t="s">
        <v>107</v>
      </c>
      <c r="E11514" s="16" t="s">
        <v>2115</v>
      </c>
      <c r="G11514" s="16" t="s">
        <v>1034</v>
      </c>
      <c r="H11514" s="16" t="s">
        <v>154</v>
      </c>
      <c r="I11514" s="31">
        <v>1060</v>
      </c>
      <c r="J11514" s="31">
        <v>1060</v>
      </c>
      <c r="K11514" s="32">
        <f>IFERROR((J11514/I11514),0)</f>
        <v>1</v>
      </c>
      <c r="L11514" s="31"/>
      <c r="M11514" s="31"/>
      <c r="N11514" s="39"/>
      <c r="O11514" s="28"/>
      <c r="P11514" s="28"/>
      <c r="Q11514" s="28"/>
      <c r="R11514" s="28"/>
      <c r="S11514" s="25"/>
    </row>
    <row r="11515" spans="2:19" s="16" customFormat="1" outlineLevel="2" x14ac:dyDescent="0.25">
      <c r="B11515" s="16" t="s">
        <v>4007</v>
      </c>
      <c r="C11515" s="16" t="s">
        <v>3406</v>
      </c>
      <c r="D11515" s="16" t="s">
        <v>107</v>
      </c>
      <c r="E11515" s="16" t="s">
        <v>2115</v>
      </c>
      <c r="G11515" s="16" t="s">
        <v>1034</v>
      </c>
      <c r="H11515" s="16" t="s">
        <v>231</v>
      </c>
      <c r="I11515" s="31">
        <v>26081756</v>
      </c>
      <c r="J11515" s="31">
        <v>26081756</v>
      </c>
      <c r="K11515" s="32">
        <f>IFERROR((J11515/I11515),0)</f>
        <v>1</v>
      </c>
      <c r="L11515" s="31"/>
      <c r="M11515" s="31"/>
      <c r="N11515" s="39"/>
      <c r="O11515" s="28"/>
      <c r="P11515" s="28"/>
      <c r="Q11515" s="28"/>
      <c r="R11515" s="28"/>
      <c r="S11515" s="25"/>
    </row>
    <row r="11516" spans="2:19" s="16" customFormat="1" outlineLevel="2" x14ac:dyDescent="0.25">
      <c r="B11516" s="16" t="s">
        <v>4007</v>
      </c>
      <c r="C11516" s="16" t="s">
        <v>3406</v>
      </c>
      <c r="D11516" s="16" t="s">
        <v>107</v>
      </c>
      <c r="E11516" s="16" t="s">
        <v>2115</v>
      </c>
      <c r="G11516" s="16" t="s">
        <v>1034</v>
      </c>
      <c r="H11516" s="16" t="s">
        <v>155</v>
      </c>
      <c r="I11516" s="31">
        <v>-34288749</v>
      </c>
      <c r="J11516" s="31"/>
      <c r="K11516" s="32">
        <f>IFERROR((J11516/I11516),0)</f>
        <v>0</v>
      </c>
      <c r="L11516" s="31"/>
      <c r="M11516" s="31"/>
      <c r="N11516" s="39"/>
      <c r="O11516" s="28"/>
      <c r="P11516" s="28"/>
      <c r="Q11516" s="28"/>
      <c r="R11516" s="28"/>
      <c r="S11516" s="25"/>
    </row>
    <row r="11517" spans="2:19" s="16" customFormat="1" outlineLevel="1" x14ac:dyDescent="0.25">
      <c r="B11517" s="47" t="s">
        <v>8316</v>
      </c>
      <c r="C11517" s="47" t="str">
        <f>C11516</f>
        <v>ASIGNACIÓN PARA LA INVERSIÓN LOCAL  - AMBIENTE Y DESARROLLO SOSTENIBLE</v>
      </c>
      <c r="D11517" s="47"/>
      <c r="E11517" s="47" t="str">
        <f>E11516</f>
        <v>25120</v>
      </c>
      <c r="F11517" s="47"/>
      <c r="G11517" s="47" t="str">
        <f>G11516</f>
        <v xml:space="preserve">CABRERA                                           </v>
      </c>
      <c r="H11517" s="47" t="s">
        <v>10655</v>
      </c>
      <c r="I11517" s="51">
        <f>SUBTOTAL(9,I11512:I11516)</f>
        <v>448096941</v>
      </c>
      <c r="J11517" s="51">
        <f>SUBTOTAL(9,J11512:J11516)</f>
        <v>406839727.60000002</v>
      </c>
      <c r="K11517" s="49">
        <f>J11517/I11517</f>
        <v>0.90792792892554031</v>
      </c>
      <c r="L11517" s="51">
        <f>SUBTOTAL(9,L11512:L11516)</f>
        <v>113278489.69000001</v>
      </c>
      <c r="M11517" s="51">
        <f>SUBTOTAL(9,M11512:M11516)</f>
        <v>95897784.599999994</v>
      </c>
      <c r="N11517" s="50">
        <f>IFERROR((M11517/L11517),"N.A")</f>
        <v>0.84656658878870672</v>
      </c>
      <c r="O11517" s="28"/>
      <c r="P11517" s="28"/>
      <c r="Q11517" s="28"/>
      <c r="R11517" s="28"/>
      <c r="S11517" s="25"/>
    </row>
    <row r="11518" spans="2:19" s="16" customFormat="1" outlineLevel="2" x14ac:dyDescent="0.25">
      <c r="B11518" s="16" t="s">
        <v>4008</v>
      </c>
      <c r="C11518" s="16" t="s">
        <v>3406</v>
      </c>
      <c r="D11518" s="16" t="s">
        <v>107</v>
      </c>
      <c r="E11518" s="16" t="s">
        <v>2117</v>
      </c>
      <c r="G11518" s="16" t="s">
        <v>2118</v>
      </c>
      <c r="H11518" s="16" t="s">
        <v>152</v>
      </c>
      <c r="I11518" s="35">
        <v>156648186</v>
      </c>
      <c r="J11518" s="35">
        <v>87621825</v>
      </c>
      <c r="K11518" s="36">
        <f>IFERROR((J11518/I11518),0)</f>
        <v>0.5593542270575671</v>
      </c>
      <c r="L11518" s="35">
        <v>103502579.07000002</v>
      </c>
      <c r="M11518" s="35">
        <v>87621825</v>
      </c>
      <c r="N11518" s="40">
        <f>M11518/L11518</f>
        <v>0.8465665859470064</v>
      </c>
      <c r="O11518" s="28"/>
      <c r="P11518" s="28"/>
      <c r="Q11518" s="28"/>
      <c r="R11518" s="28"/>
      <c r="S11518" s="25"/>
    </row>
    <row r="11519" spans="2:19" s="16" customFormat="1" outlineLevel="2" x14ac:dyDescent="0.25">
      <c r="B11519" s="16" t="s">
        <v>4008</v>
      </c>
      <c r="C11519" s="16" t="s">
        <v>3406</v>
      </c>
      <c r="D11519" s="16" t="s">
        <v>107</v>
      </c>
      <c r="E11519" s="16" t="s">
        <v>2117</v>
      </c>
      <c r="G11519" s="16" t="s">
        <v>2118</v>
      </c>
      <c r="H11519" s="16" t="s">
        <v>19</v>
      </c>
      <c r="I11519" s="31">
        <v>297295826</v>
      </c>
      <c r="J11519" s="31">
        <v>297295826</v>
      </c>
      <c r="K11519" s="32">
        <f>IFERROR((J11519/I11519),0)</f>
        <v>1</v>
      </c>
      <c r="L11519" s="31"/>
      <c r="M11519" s="31"/>
      <c r="N11519" s="39"/>
      <c r="O11519" s="28"/>
      <c r="P11519" s="28"/>
      <c r="Q11519" s="28"/>
      <c r="R11519" s="28"/>
      <c r="S11519" s="25"/>
    </row>
    <row r="11520" spans="2:19" s="16" customFormat="1" outlineLevel="2" x14ac:dyDescent="0.25">
      <c r="B11520" s="16" t="s">
        <v>4008</v>
      </c>
      <c r="C11520" s="16" t="s">
        <v>3406</v>
      </c>
      <c r="D11520" s="16" t="s">
        <v>107</v>
      </c>
      <c r="E11520" s="16" t="s">
        <v>2117</v>
      </c>
      <c r="G11520" s="16" t="s">
        <v>2118</v>
      </c>
      <c r="H11520" s="16" t="s">
        <v>154</v>
      </c>
      <c r="I11520" s="31">
        <v>969</v>
      </c>
      <c r="J11520" s="31">
        <v>969</v>
      </c>
      <c r="K11520" s="32">
        <f>IFERROR((J11520/I11520),0)</f>
        <v>1</v>
      </c>
      <c r="L11520" s="31"/>
      <c r="M11520" s="31"/>
      <c r="N11520" s="39"/>
      <c r="O11520" s="28"/>
      <c r="P11520" s="28"/>
      <c r="Q11520" s="28"/>
      <c r="R11520" s="28"/>
      <c r="S11520" s="25"/>
    </row>
    <row r="11521" spans="2:19" s="16" customFormat="1" outlineLevel="2" x14ac:dyDescent="0.25">
      <c r="B11521" s="16" t="s">
        <v>4008</v>
      </c>
      <c r="C11521" s="16" t="s">
        <v>3406</v>
      </c>
      <c r="D11521" s="16" t="s">
        <v>107</v>
      </c>
      <c r="E11521" s="16" t="s">
        <v>2117</v>
      </c>
      <c r="G11521" s="16" t="s">
        <v>2118</v>
      </c>
      <c r="H11521" s="16" t="s">
        <v>231</v>
      </c>
      <c r="I11521" s="31">
        <v>23830905</v>
      </c>
      <c r="J11521" s="31">
        <v>23830905</v>
      </c>
      <c r="K11521" s="32">
        <f>IFERROR((J11521/I11521),0)</f>
        <v>1</v>
      </c>
      <c r="L11521" s="31"/>
      <c r="M11521" s="31"/>
      <c r="N11521" s="39"/>
      <c r="O11521" s="28"/>
      <c r="P11521" s="28"/>
      <c r="Q11521" s="28"/>
      <c r="R11521" s="28"/>
      <c r="S11521" s="25"/>
    </row>
    <row r="11522" spans="2:19" s="16" customFormat="1" outlineLevel="2" x14ac:dyDescent="0.25">
      <c r="B11522" s="16" t="s">
        <v>4008</v>
      </c>
      <c r="C11522" s="16" t="s">
        <v>3406</v>
      </c>
      <c r="D11522" s="16" t="s">
        <v>107</v>
      </c>
      <c r="E11522" s="16" t="s">
        <v>2117</v>
      </c>
      <c r="G11522" s="16" t="s">
        <v>2118</v>
      </c>
      <c r="H11522" s="16" t="s">
        <v>155</v>
      </c>
      <c r="I11522" s="31">
        <v>-31329637</v>
      </c>
      <c r="J11522" s="31"/>
      <c r="K11522" s="32">
        <f>IFERROR((J11522/I11522),0)</f>
        <v>0</v>
      </c>
      <c r="L11522" s="31"/>
      <c r="M11522" s="31"/>
      <c r="N11522" s="39"/>
      <c r="O11522" s="28"/>
      <c r="P11522" s="28"/>
      <c r="Q11522" s="28"/>
      <c r="R11522" s="28"/>
      <c r="S11522" s="25"/>
    </row>
    <row r="11523" spans="2:19" s="16" customFormat="1" outlineLevel="1" x14ac:dyDescent="0.25">
      <c r="B11523" s="47" t="s">
        <v>8317</v>
      </c>
      <c r="C11523" s="47" t="str">
        <f>C11522</f>
        <v>ASIGNACIÓN PARA LA INVERSIÓN LOCAL  - AMBIENTE Y DESARROLLO SOSTENIBLE</v>
      </c>
      <c r="D11523" s="47"/>
      <c r="E11523" s="47" t="str">
        <f>E11522</f>
        <v>25099</v>
      </c>
      <c r="F11523" s="47"/>
      <c r="G11523" s="47" t="str">
        <f>G11522</f>
        <v xml:space="preserve">BOJACÁ                                            </v>
      </c>
      <c r="H11523" s="47" t="s">
        <v>10655</v>
      </c>
      <c r="I11523" s="51">
        <f>SUBTOTAL(9,I11518:I11522)</f>
        <v>446446249</v>
      </c>
      <c r="J11523" s="51">
        <f>SUBTOTAL(9,J11518:J11522)</f>
        <v>408749525</v>
      </c>
      <c r="K11523" s="49">
        <f>J11523/I11523</f>
        <v>0.9155626817686624</v>
      </c>
      <c r="L11523" s="51">
        <f>SUBTOTAL(9,L11518:L11522)</f>
        <v>103502579.07000002</v>
      </c>
      <c r="M11523" s="51">
        <f>SUBTOTAL(9,M11518:M11522)</f>
        <v>87621825</v>
      </c>
      <c r="N11523" s="50">
        <f>IFERROR((M11523/L11523),"N.A")</f>
        <v>0.8465665859470064</v>
      </c>
      <c r="O11523" s="28"/>
      <c r="P11523" s="28"/>
      <c r="Q11523" s="28"/>
      <c r="R11523" s="28"/>
      <c r="S11523" s="25"/>
    </row>
    <row r="11524" spans="2:19" s="16" customFormat="1" outlineLevel="2" x14ac:dyDescent="0.25">
      <c r="B11524" s="16" t="s">
        <v>4009</v>
      </c>
      <c r="C11524" s="16" t="s">
        <v>3406</v>
      </c>
      <c r="D11524" s="16" t="s">
        <v>107</v>
      </c>
      <c r="E11524" s="16" t="s">
        <v>2120</v>
      </c>
      <c r="G11524" s="16" t="s">
        <v>2121</v>
      </c>
      <c r="H11524" s="16" t="s">
        <v>152</v>
      </c>
      <c r="I11524" s="35">
        <v>126463327</v>
      </c>
      <c r="J11524" s="35">
        <v>70737796.530000001</v>
      </c>
      <c r="K11524" s="36">
        <f>IFERROR((J11524/I11524),0)</f>
        <v>0.55935422709541716</v>
      </c>
      <c r="L11524" s="35">
        <v>83558455.570000008</v>
      </c>
      <c r="M11524" s="35">
        <v>70737796.530000001</v>
      </c>
      <c r="N11524" s="40">
        <f>M11524/L11524</f>
        <v>0.84656658679791341</v>
      </c>
      <c r="O11524" s="28"/>
      <c r="P11524" s="28"/>
      <c r="Q11524" s="28"/>
      <c r="R11524" s="28"/>
      <c r="S11524" s="25"/>
    </row>
    <row r="11525" spans="2:19" s="16" customFormat="1" outlineLevel="2" x14ac:dyDescent="0.25">
      <c r="B11525" s="16" t="s">
        <v>4009</v>
      </c>
      <c r="C11525" s="16" t="s">
        <v>3406</v>
      </c>
      <c r="D11525" s="16" t="s">
        <v>107</v>
      </c>
      <c r="E11525" s="16" t="s">
        <v>2120</v>
      </c>
      <c r="G11525" s="16" t="s">
        <v>2121</v>
      </c>
      <c r="H11525" s="16" t="s">
        <v>19</v>
      </c>
      <c r="I11525" s="31">
        <v>116244473</v>
      </c>
      <c r="J11525" s="31">
        <v>116244473</v>
      </c>
      <c r="K11525" s="32">
        <f>IFERROR((J11525/I11525),0)</f>
        <v>1</v>
      </c>
      <c r="L11525" s="31"/>
      <c r="M11525" s="31"/>
      <c r="N11525" s="39"/>
      <c r="O11525" s="28"/>
      <c r="P11525" s="28"/>
      <c r="Q11525" s="28"/>
      <c r="R11525" s="28"/>
      <c r="S11525" s="25"/>
    </row>
    <row r="11526" spans="2:19" s="16" customFormat="1" outlineLevel="2" x14ac:dyDescent="0.25">
      <c r="B11526" s="16" t="s">
        <v>4009</v>
      </c>
      <c r="C11526" s="16" t="s">
        <v>3406</v>
      </c>
      <c r="D11526" s="16" t="s">
        <v>107</v>
      </c>
      <c r="E11526" s="16" t="s">
        <v>2120</v>
      </c>
      <c r="G11526" s="16" t="s">
        <v>2121</v>
      </c>
      <c r="H11526" s="16" t="s">
        <v>154</v>
      </c>
      <c r="I11526" s="31">
        <v>782</v>
      </c>
      <c r="J11526" s="31">
        <v>782</v>
      </c>
      <c r="K11526" s="32">
        <f>IFERROR((J11526/I11526),0)</f>
        <v>1</v>
      </c>
      <c r="L11526" s="31"/>
      <c r="M11526" s="31"/>
      <c r="N11526" s="39"/>
      <c r="O11526" s="28"/>
      <c r="P11526" s="28"/>
      <c r="Q11526" s="28"/>
      <c r="R11526" s="28"/>
      <c r="S11526" s="25"/>
    </row>
    <row r="11527" spans="2:19" s="16" customFormat="1" outlineLevel="2" x14ac:dyDescent="0.25">
      <c r="B11527" s="16" t="s">
        <v>4009</v>
      </c>
      <c r="C11527" s="16" t="s">
        <v>3406</v>
      </c>
      <c r="D11527" s="16" t="s">
        <v>107</v>
      </c>
      <c r="E11527" s="16" t="s">
        <v>2120</v>
      </c>
      <c r="G11527" s="16" t="s">
        <v>2121</v>
      </c>
      <c r="H11527" s="16" t="s">
        <v>231</v>
      </c>
      <c r="I11527" s="31">
        <v>19238880</v>
      </c>
      <c r="J11527" s="31">
        <v>19238880</v>
      </c>
      <c r="K11527" s="32">
        <f>IFERROR((J11527/I11527),0)</f>
        <v>1</v>
      </c>
      <c r="L11527" s="31"/>
      <c r="M11527" s="31"/>
      <c r="N11527" s="39"/>
      <c r="O11527" s="28"/>
      <c r="P11527" s="28"/>
      <c r="Q11527" s="28"/>
      <c r="R11527" s="28"/>
      <c r="S11527" s="25"/>
    </row>
    <row r="11528" spans="2:19" s="16" customFormat="1" outlineLevel="2" x14ac:dyDescent="0.25">
      <c r="B11528" s="16" t="s">
        <v>4009</v>
      </c>
      <c r="C11528" s="16" t="s">
        <v>3406</v>
      </c>
      <c r="D11528" s="16" t="s">
        <v>107</v>
      </c>
      <c r="E11528" s="16" t="s">
        <v>2120</v>
      </c>
      <c r="G11528" s="16" t="s">
        <v>2121</v>
      </c>
      <c r="H11528" s="16" t="s">
        <v>155</v>
      </c>
      <c r="I11528" s="31">
        <v>-25292665</v>
      </c>
      <c r="J11528" s="31"/>
      <c r="K11528" s="32">
        <f>IFERROR((J11528/I11528),0)</f>
        <v>0</v>
      </c>
      <c r="L11528" s="31"/>
      <c r="M11528" s="31"/>
      <c r="N11528" s="39"/>
      <c r="O11528" s="28"/>
      <c r="P11528" s="28"/>
      <c r="Q11528" s="28"/>
      <c r="R11528" s="28"/>
      <c r="S11528" s="25"/>
    </row>
    <row r="11529" spans="2:19" s="16" customFormat="1" outlineLevel="1" x14ac:dyDescent="0.25">
      <c r="B11529" s="47" t="s">
        <v>8318</v>
      </c>
      <c r="C11529" s="47" t="str">
        <f>C11528</f>
        <v>ASIGNACIÓN PARA LA INVERSIÓN LOCAL  - AMBIENTE Y DESARROLLO SOSTENIBLE</v>
      </c>
      <c r="D11529" s="47"/>
      <c r="E11529" s="47" t="str">
        <f>E11528</f>
        <v>25095</v>
      </c>
      <c r="F11529" s="47"/>
      <c r="G11529" s="47" t="str">
        <f>G11528</f>
        <v xml:space="preserve">BITUIMA                                           </v>
      </c>
      <c r="H11529" s="47" t="s">
        <v>10655</v>
      </c>
      <c r="I11529" s="51">
        <f>SUBTOTAL(9,I11524:I11528)</f>
        <v>236654797</v>
      </c>
      <c r="J11529" s="51">
        <f>SUBTOTAL(9,J11524:J11528)</f>
        <v>206221931.53</v>
      </c>
      <c r="K11529" s="49">
        <f>J11529/I11529</f>
        <v>0.87140397804824554</v>
      </c>
      <c r="L11529" s="51">
        <f>SUBTOTAL(9,L11524:L11528)</f>
        <v>83558455.570000008</v>
      </c>
      <c r="M11529" s="51">
        <f>SUBTOTAL(9,M11524:M11528)</f>
        <v>70737796.530000001</v>
      </c>
      <c r="N11529" s="50">
        <f>IFERROR((M11529/L11529),"N.A")</f>
        <v>0.84656658679791341</v>
      </c>
      <c r="O11529" s="28"/>
      <c r="P11529" s="28"/>
      <c r="Q11529" s="28"/>
      <c r="R11529" s="28"/>
      <c r="S11529" s="25"/>
    </row>
    <row r="11530" spans="2:19" s="16" customFormat="1" outlineLevel="2" x14ac:dyDescent="0.25">
      <c r="B11530" s="16" t="s">
        <v>4010</v>
      </c>
      <c r="C11530" s="16" t="s">
        <v>3406</v>
      </c>
      <c r="D11530" s="16" t="s">
        <v>107</v>
      </c>
      <c r="E11530" s="16" t="s">
        <v>2123</v>
      </c>
      <c r="G11530" s="16" t="s">
        <v>2124</v>
      </c>
      <c r="H11530" s="16" t="s">
        <v>152</v>
      </c>
      <c r="I11530" s="35">
        <v>111197681</v>
      </c>
      <c r="J11530" s="35">
        <v>62198892.910000011</v>
      </c>
      <c r="K11530" s="36">
        <f>IFERROR((J11530/I11530),0)</f>
        <v>0.55935422709040139</v>
      </c>
      <c r="L11530" s="35">
        <v>73471943.879999995</v>
      </c>
      <c r="M11530" s="35">
        <v>62198892.910000011</v>
      </c>
      <c r="N11530" s="40">
        <f>M11530/L11530</f>
        <v>0.84656658889532044</v>
      </c>
      <c r="O11530" s="28"/>
      <c r="P11530" s="28"/>
      <c r="Q11530" s="28"/>
      <c r="R11530" s="28"/>
      <c r="S11530" s="25"/>
    </row>
    <row r="11531" spans="2:19" s="16" customFormat="1" outlineLevel="2" x14ac:dyDescent="0.25">
      <c r="B11531" s="16" t="s">
        <v>4010</v>
      </c>
      <c r="C11531" s="16" t="s">
        <v>3406</v>
      </c>
      <c r="D11531" s="16" t="s">
        <v>107</v>
      </c>
      <c r="E11531" s="16" t="s">
        <v>2123</v>
      </c>
      <c r="G11531" s="16" t="s">
        <v>2124</v>
      </c>
      <c r="H11531" s="16" t="s">
        <v>19</v>
      </c>
      <c r="I11531" s="31">
        <v>184653859</v>
      </c>
      <c r="J11531" s="31">
        <v>184653859</v>
      </c>
      <c r="K11531" s="32">
        <f>IFERROR((J11531/I11531),0)</f>
        <v>1</v>
      </c>
      <c r="L11531" s="31"/>
      <c r="M11531" s="31"/>
      <c r="N11531" s="39"/>
      <c r="O11531" s="28"/>
      <c r="P11531" s="28"/>
      <c r="Q11531" s="28"/>
      <c r="R11531" s="28"/>
      <c r="S11531" s="25"/>
    </row>
    <row r="11532" spans="2:19" s="16" customFormat="1" outlineLevel="2" x14ac:dyDescent="0.25">
      <c r="B11532" s="16" t="s">
        <v>4010</v>
      </c>
      <c r="C11532" s="16" t="s">
        <v>3406</v>
      </c>
      <c r="D11532" s="16" t="s">
        <v>107</v>
      </c>
      <c r="E11532" s="16" t="s">
        <v>2123</v>
      </c>
      <c r="G11532" s="16" t="s">
        <v>2124</v>
      </c>
      <c r="H11532" s="16" t="s">
        <v>154</v>
      </c>
      <c r="I11532" s="31">
        <v>688</v>
      </c>
      <c r="J11532" s="31">
        <v>688</v>
      </c>
      <c r="K11532" s="32">
        <f>IFERROR((J11532/I11532),0)</f>
        <v>1</v>
      </c>
      <c r="L11532" s="31"/>
      <c r="M11532" s="31"/>
      <c r="N11532" s="39"/>
      <c r="O11532" s="28"/>
      <c r="P11532" s="28"/>
      <c r="Q11532" s="28"/>
      <c r="R11532" s="28"/>
      <c r="S11532" s="25"/>
    </row>
    <row r="11533" spans="2:19" s="16" customFormat="1" outlineLevel="2" x14ac:dyDescent="0.25">
      <c r="B11533" s="16" t="s">
        <v>4010</v>
      </c>
      <c r="C11533" s="16" t="s">
        <v>3406</v>
      </c>
      <c r="D11533" s="16" t="s">
        <v>107</v>
      </c>
      <c r="E11533" s="16" t="s">
        <v>2123</v>
      </c>
      <c r="G11533" s="16" t="s">
        <v>2124</v>
      </c>
      <c r="H11533" s="16" t="s">
        <v>231</v>
      </c>
      <c r="I11533" s="31">
        <v>16916515</v>
      </c>
      <c r="J11533" s="31">
        <v>16916515</v>
      </c>
      <c r="K11533" s="32">
        <f>IFERROR((J11533/I11533),0)</f>
        <v>1</v>
      </c>
      <c r="L11533" s="31"/>
      <c r="M11533" s="31"/>
      <c r="N11533" s="39"/>
      <c r="O11533" s="28"/>
      <c r="P11533" s="28"/>
      <c r="Q11533" s="28"/>
      <c r="R11533" s="28"/>
      <c r="S11533" s="25"/>
    </row>
    <row r="11534" spans="2:19" s="16" customFormat="1" outlineLevel="2" x14ac:dyDescent="0.25">
      <c r="B11534" s="16" t="s">
        <v>4010</v>
      </c>
      <c r="C11534" s="16" t="s">
        <v>3406</v>
      </c>
      <c r="D11534" s="16" t="s">
        <v>107</v>
      </c>
      <c r="E11534" s="16" t="s">
        <v>2123</v>
      </c>
      <c r="G11534" s="16" t="s">
        <v>2124</v>
      </c>
      <c r="H11534" s="16" t="s">
        <v>155</v>
      </c>
      <c r="I11534" s="31">
        <v>-22239536</v>
      </c>
      <c r="J11534" s="31"/>
      <c r="K11534" s="32">
        <f>IFERROR((J11534/I11534),0)</f>
        <v>0</v>
      </c>
      <c r="L11534" s="31"/>
      <c r="M11534" s="31"/>
      <c r="N11534" s="39"/>
      <c r="O11534" s="28"/>
      <c r="P11534" s="28"/>
      <c r="Q11534" s="28"/>
      <c r="R11534" s="28"/>
      <c r="S11534" s="25"/>
    </row>
    <row r="11535" spans="2:19" s="16" customFormat="1" outlineLevel="1" x14ac:dyDescent="0.25">
      <c r="B11535" s="47" t="s">
        <v>8319</v>
      </c>
      <c r="C11535" s="47" t="str">
        <f>C11534</f>
        <v>ASIGNACIÓN PARA LA INVERSIÓN LOCAL  - AMBIENTE Y DESARROLLO SOSTENIBLE</v>
      </c>
      <c r="D11535" s="47"/>
      <c r="E11535" s="47" t="str">
        <f>E11534</f>
        <v>25086</v>
      </c>
      <c r="F11535" s="47"/>
      <c r="G11535" s="47" t="str">
        <f>G11534</f>
        <v xml:space="preserve">BELTRÁN                                           </v>
      </c>
      <c r="H11535" s="47" t="s">
        <v>10655</v>
      </c>
      <c r="I11535" s="51">
        <f>SUBTOTAL(9,I11530:I11534)</f>
        <v>290529207</v>
      </c>
      <c r="J11535" s="51">
        <f>SUBTOTAL(9,J11530:J11534)</f>
        <v>263769954.91000003</v>
      </c>
      <c r="K11535" s="49">
        <f>J11535/I11535</f>
        <v>0.90789479527268324</v>
      </c>
      <c r="L11535" s="51">
        <f>SUBTOTAL(9,L11530:L11534)</f>
        <v>73471943.879999995</v>
      </c>
      <c r="M11535" s="51">
        <f>SUBTOTAL(9,M11530:M11534)</f>
        <v>62198892.910000011</v>
      </c>
      <c r="N11535" s="50">
        <f>IFERROR((M11535/L11535),"N.A")</f>
        <v>0.84656658889532044</v>
      </c>
      <c r="O11535" s="28"/>
      <c r="P11535" s="28"/>
      <c r="Q11535" s="28"/>
      <c r="R11535" s="28"/>
      <c r="S11535" s="25"/>
    </row>
    <row r="11536" spans="2:19" s="16" customFormat="1" outlineLevel="2" x14ac:dyDescent="0.25">
      <c r="B11536" s="16" t="s">
        <v>4011</v>
      </c>
      <c r="C11536" s="16" t="s">
        <v>3406</v>
      </c>
      <c r="D11536" s="16" t="s">
        <v>107</v>
      </c>
      <c r="E11536" s="16" t="s">
        <v>2126</v>
      </c>
      <c r="G11536" s="16" t="s">
        <v>2127</v>
      </c>
      <c r="H11536" s="16" t="s">
        <v>152</v>
      </c>
      <c r="I11536" s="35">
        <v>233256512</v>
      </c>
      <c r="J11536" s="35">
        <v>130473015.95999999</v>
      </c>
      <c r="K11536" s="36">
        <f>IFERROR((J11536/I11536),0)</f>
        <v>0.55935422698938408</v>
      </c>
      <c r="L11536" s="35">
        <v>154120204.74000004</v>
      </c>
      <c r="M11536" s="35">
        <v>130473015.95999999</v>
      </c>
      <c r="N11536" s="40">
        <f>M11536/L11536</f>
        <v>0.84656658859302236</v>
      </c>
      <c r="O11536" s="28"/>
      <c r="P11536" s="28"/>
      <c r="Q11536" s="28"/>
      <c r="R11536" s="28"/>
      <c r="S11536" s="25"/>
    </row>
    <row r="11537" spans="2:19" s="16" customFormat="1" outlineLevel="2" x14ac:dyDescent="0.25">
      <c r="B11537" s="16" t="s">
        <v>4011</v>
      </c>
      <c r="C11537" s="16" t="s">
        <v>3406</v>
      </c>
      <c r="D11537" s="16" t="s">
        <v>107</v>
      </c>
      <c r="E11537" s="16" t="s">
        <v>2126</v>
      </c>
      <c r="G11537" s="16" t="s">
        <v>2127</v>
      </c>
      <c r="H11537" s="16" t="s">
        <v>19</v>
      </c>
      <c r="I11537" s="31">
        <v>115036871</v>
      </c>
      <c r="J11537" s="31">
        <v>115036871</v>
      </c>
      <c r="K11537" s="32">
        <f>IFERROR((J11537/I11537),0)</f>
        <v>1</v>
      </c>
      <c r="L11537" s="31"/>
      <c r="M11537" s="31"/>
      <c r="N11537" s="39"/>
      <c r="O11537" s="28"/>
      <c r="P11537" s="28"/>
      <c r="Q11537" s="28"/>
      <c r="R11537" s="28"/>
      <c r="S11537" s="25"/>
    </row>
    <row r="11538" spans="2:19" s="16" customFormat="1" outlineLevel="2" x14ac:dyDescent="0.25">
      <c r="B11538" s="16" t="s">
        <v>4011</v>
      </c>
      <c r="C11538" s="16" t="s">
        <v>3406</v>
      </c>
      <c r="D11538" s="16" t="s">
        <v>107</v>
      </c>
      <c r="E11538" s="16" t="s">
        <v>2126</v>
      </c>
      <c r="G11538" s="16" t="s">
        <v>2127</v>
      </c>
      <c r="H11538" s="16" t="s">
        <v>154</v>
      </c>
      <c r="I11538" s="31">
        <v>1443</v>
      </c>
      <c r="J11538" s="31">
        <v>1443</v>
      </c>
      <c r="K11538" s="32">
        <f>IFERROR((J11538/I11538),0)</f>
        <v>1</v>
      </c>
      <c r="L11538" s="31"/>
      <c r="M11538" s="31"/>
      <c r="N11538" s="39"/>
      <c r="O11538" s="28"/>
      <c r="P11538" s="28"/>
      <c r="Q11538" s="28"/>
      <c r="R11538" s="28"/>
      <c r="S11538" s="25"/>
    </row>
    <row r="11539" spans="2:19" s="16" customFormat="1" outlineLevel="2" x14ac:dyDescent="0.25">
      <c r="B11539" s="16" t="s">
        <v>4011</v>
      </c>
      <c r="C11539" s="16" t="s">
        <v>3406</v>
      </c>
      <c r="D11539" s="16" t="s">
        <v>107</v>
      </c>
      <c r="E11539" s="16" t="s">
        <v>2126</v>
      </c>
      <c r="G11539" s="16" t="s">
        <v>2127</v>
      </c>
      <c r="H11539" s="16" t="s">
        <v>231</v>
      </c>
      <c r="I11539" s="31">
        <v>35485338</v>
      </c>
      <c r="J11539" s="31">
        <v>35485338</v>
      </c>
      <c r="K11539" s="32">
        <f>IFERROR((J11539/I11539),0)</f>
        <v>1</v>
      </c>
      <c r="L11539" s="31"/>
      <c r="M11539" s="31"/>
      <c r="N11539" s="39"/>
      <c r="O11539" s="28"/>
      <c r="P11539" s="28"/>
      <c r="Q11539" s="28"/>
      <c r="R11539" s="28"/>
      <c r="S11539" s="25"/>
    </row>
    <row r="11540" spans="2:19" s="16" customFormat="1" outlineLevel="2" x14ac:dyDescent="0.25">
      <c r="B11540" s="16" t="s">
        <v>4011</v>
      </c>
      <c r="C11540" s="16" t="s">
        <v>3406</v>
      </c>
      <c r="D11540" s="16" t="s">
        <v>107</v>
      </c>
      <c r="E11540" s="16" t="s">
        <v>2126</v>
      </c>
      <c r="G11540" s="16" t="s">
        <v>2127</v>
      </c>
      <c r="H11540" s="16" t="s">
        <v>155</v>
      </c>
      <c r="I11540" s="31">
        <v>-46651302</v>
      </c>
      <c r="J11540" s="31"/>
      <c r="K11540" s="32">
        <f>IFERROR((J11540/I11540),0)</f>
        <v>0</v>
      </c>
      <c r="L11540" s="31"/>
      <c r="M11540" s="31"/>
      <c r="N11540" s="39"/>
      <c r="O11540" s="28"/>
      <c r="P11540" s="28"/>
      <c r="Q11540" s="28"/>
      <c r="R11540" s="28"/>
      <c r="S11540" s="25"/>
    </row>
    <row r="11541" spans="2:19" s="16" customFormat="1" outlineLevel="1" x14ac:dyDescent="0.25">
      <c r="B11541" s="47" t="s">
        <v>8320</v>
      </c>
      <c r="C11541" s="47" t="str">
        <f>C11540</f>
        <v>ASIGNACIÓN PARA LA INVERSIÓN LOCAL  - AMBIENTE Y DESARROLLO SOSTENIBLE</v>
      </c>
      <c r="D11541" s="47"/>
      <c r="E11541" s="47" t="str">
        <f>E11540</f>
        <v>25053</v>
      </c>
      <c r="F11541" s="47"/>
      <c r="G11541" s="47" t="str">
        <f>G11540</f>
        <v xml:space="preserve">ARBELÁEZ                                          </v>
      </c>
      <c r="H11541" s="47" t="s">
        <v>10655</v>
      </c>
      <c r="I11541" s="51">
        <f>SUBTOTAL(9,I11536:I11540)</f>
        <v>337128862</v>
      </c>
      <c r="J11541" s="51">
        <f>SUBTOTAL(9,J11536:J11540)</f>
        <v>280996667.95999998</v>
      </c>
      <c r="K11541" s="49">
        <f>J11541/I11541</f>
        <v>0.83349929250495314</v>
      </c>
      <c r="L11541" s="51">
        <f>SUBTOTAL(9,L11536:L11540)</f>
        <v>154120204.74000004</v>
      </c>
      <c r="M11541" s="51">
        <f>SUBTOTAL(9,M11536:M11540)</f>
        <v>130473015.95999999</v>
      </c>
      <c r="N11541" s="50">
        <f>IFERROR((M11541/L11541),"N.A")</f>
        <v>0.84656658859302236</v>
      </c>
      <c r="O11541" s="28"/>
      <c r="P11541" s="28"/>
      <c r="Q11541" s="28"/>
      <c r="R11541" s="28"/>
      <c r="S11541" s="25"/>
    </row>
    <row r="11542" spans="2:19" s="16" customFormat="1" outlineLevel="2" x14ac:dyDescent="0.25">
      <c r="B11542" s="16" t="s">
        <v>4012</v>
      </c>
      <c r="C11542" s="16" t="s">
        <v>3406</v>
      </c>
      <c r="D11542" s="16" t="s">
        <v>107</v>
      </c>
      <c r="E11542" s="16" t="s">
        <v>2129</v>
      </c>
      <c r="G11542" s="16" t="s">
        <v>2130</v>
      </c>
      <c r="H11542" s="16" t="s">
        <v>152</v>
      </c>
      <c r="I11542" s="35">
        <v>255137214</v>
      </c>
      <c r="J11542" s="35">
        <v>142712079.12</v>
      </c>
      <c r="K11542" s="36">
        <f>IFERROR((J11542/I11542),0)</f>
        <v>0.55935422701605575</v>
      </c>
      <c r="L11542" s="35">
        <v>168577500.13000003</v>
      </c>
      <c r="M11542" s="35">
        <v>142712079.12</v>
      </c>
      <c r="N11542" s="40">
        <f>M11542/L11542</f>
        <v>0.84656658812680419</v>
      </c>
      <c r="O11542" s="28"/>
      <c r="P11542" s="28"/>
      <c r="Q11542" s="28"/>
      <c r="R11542" s="28"/>
      <c r="S11542" s="25"/>
    </row>
    <row r="11543" spans="2:19" s="16" customFormat="1" outlineLevel="2" x14ac:dyDescent="0.25">
      <c r="B11543" s="16" t="s">
        <v>4012</v>
      </c>
      <c r="C11543" s="16" t="s">
        <v>3406</v>
      </c>
      <c r="D11543" s="16" t="s">
        <v>107</v>
      </c>
      <c r="E11543" s="16" t="s">
        <v>2129</v>
      </c>
      <c r="G11543" s="16" t="s">
        <v>2130</v>
      </c>
      <c r="H11543" s="16" t="s">
        <v>19</v>
      </c>
      <c r="I11543" s="31">
        <v>423399538</v>
      </c>
      <c r="J11543" s="31">
        <v>423399538</v>
      </c>
      <c r="K11543" s="32">
        <f>IFERROR((J11543/I11543),0)</f>
        <v>1</v>
      </c>
      <c r="L11543" s="31"/>
      <c r="M11543" s="31"/>
      <c r="N11543" s="39"/>
      <c r="O11543" s="28"/>
      <c r="P11543" s="28"/>
      <c r="Q11543" s="28"/>
      <c r="R11543" s="28"/>
      <c r="S11543" s="25"/>
    </row>
    <row r="11544" spans="2:19" s="16" customFormat="1" outlineLevel="2" x14ac:dyDescent="0.25">
      <c r="B11544" s="16" t="s">
        <v>4012</v>
      </c>
      <c r="C11544" s="16" t="s">
        <v>3406</v>
      </c>
      <c r="D11544" s="16" t="s">
        <v>107</v>
      </c>
      <c r="E11544" s="16" t="s">
        <v>2129</v>
      </c>
      <c r="G11544" s="16" t="s">
        <v>2130</v>
      </c>
      <c r="H11544" s="16" t="s">
        <v>154</v>
      </c>
      <c r="I11544" s="31">
        <v>1578</v>
      </c>
      <c r="J11544" s="31">
        <v>1578</v>
      </c>
      <c r="K11544" s="32">
        <f>IFERROR((J11544/I11544),0)</f>
        <v>1</v>
      </c>
      <c r="L11544" s="31"/>
      <c r="M11544" s="31"/>
      <c r="N11544" s="39"/>
      <c r="O11544" s="28"/>
      <c r="P11544" s="28"/>
      <c r="Q11544" s="28"/>
      <c r="R11544" s="28"/>
      <c r="S11544" s="25"/>
    </row>
    <row r="11545" spans="2:19" s="16" customFormat="1" outlineLevel="2" x14ac:dyDescent="0.25">
      <c r="B11545" s="16" t="s">
        <v>4012</v>
      </c>
      <c r="C11545" s="16" t="s">
        <v>3406</v>
      </c>
      <c r="D11545" s="16" t="s">
        <v>107</v>
      </c>
      <c r="E11545" s="16" t="s">
        <v>2129</v>
      </c>
      <c r="G11545" s="16" t="s">
        <v>2130</v>
      </c>
      <c r="H11545" s="16" t="s">
        <v>231</v>
      </c>
      <c r="I11545" s="31">
        <v>38814052</v>
      </c>
      <c r="J11545" s="31">
        <v>38814052</v>
      </c>
      <c r="K11545" s="32">
        <f>IFERROR((J11545/I11545),0)</f>
        <v>1</v>
      </c>
      <c r="L11545" s="31"/>
      <c r="M11545" s="31"/>
      <c r="N11545" s="39"/>
      <c r="O11545" s="28"/>
      <c r="P11545" s="28"/>
      <c r="Q11545" s="28"/>
      <c r="R11545" s="28"/>
      <c r="S11545" s="25"/>
    </row>
    <row r="11546" spans="2:19" s="16" customFormat="1" outlineLevel="2" x14ac:dyDescent="0.25">
      <c r="B11546" s="16" t="s">
        <v>4012</v>
      </c>
      <c r="C11546" s="16" t="s">
        <v>3406</v>
      </c>
      <c r="D11546" s="16" t="s">
        <v>107</v>
      </c>
      <c r="E11546" s="16" t="s">
        <v>2129</v>
      </c>
      <c r="G11546" s="16" t="s">
        <v>2130</v>
      </c>
      <c r="H11546" s="16" t="s">
        <v>155</v>
      </c>
      <c r="I11546" s="31">
        <v>-51027443</v>
      </c>
      <c r="J11546" s="31"/>
      <c r="K11546" s="32">
        <f>IFERROR((J11546/I11546),0)</f>
        <v>0</v>
      </c>
      <c r="L11546" s="31"/>
      <c r="M11546" s="31"/>
      <c r="N11546" s="39"/>
      <c r="O11546" s="28"/>
      <c r="P11546" s="28"/>
      <c r="Q11546" s="28"/>
      <c r="R11546" s="28"/>
      <c r="S11546" s="25"/>
    </row>
    <row r="11547" spans="2:19" s="16" customFormat="1" outlineLevel="1" x14ac:dyDescent="0.25">
      <c r="B11547" s="47" t="s">
        <v>8321</v>
      </c>
      <c r="C11547" s="47" t="str">
        <f>C11546</f>
        <v>ASIGNACIÓN PARA LA INVERSIÓN LOCAL  - AMBIENTE Y DESARROLLO SOSTENIBLE</v>
      </c>
      <c r="D11547" s="47"/>
      <c r="E11547" s="47" t="str">
        <f>E11546</f>
        <v>25040</v>
      </c>
      <c r="F11547" s="47"/>
      <c r="G11547" s="47" t="str">
        <f>G11546</f>
        <v xml:space="preserve">ANOLAIMA                                          </v>
      </c>
      <c r="H11547" s="47" t="s">
        <v>10655</v>
      </c>
      <c r="I11547" s="51">
        <f>SUBTOTAL(9,I11542:I11546)</f>
        <v>666324939</v>
      </c>
      <c r="J11547" s="51">
        <f>SUBTOTAL(9,J11542:J11546)</f>
        <v>604927247.12</v>
      </c>
      <c r="K11547" s="49">
        <f>J11547/I11547</f>
        <v>0.90785623006675431</v>
      </c>
      <c r="L11547" s="51">
        <f>SUBTOTAL(9,L11542:L11546)</f>
        <v>168577500.13000003</v>
      </c>
      <c r="M11547" s="51">
        <f>SUBTOTAL(9,M11542:M11546)</f>
        <v>142712079.12</v>
      </c>
      <c r="N11547" s="50">
        <f>IFERROR((M11547/L11547),"N.A")</f>
        <v>0.84656658812680419</v>
      </c>
      <c r="O11547" s="28"/>
      <c r="P11547" s="28"/>
      <c r="Q11547" s="28"/>
      <c r="R11547" s="28"/>
      <c r="S11547" s="25"/>
    </row>
    <row r="11548" spans="2:19" s="16" customFormat="1" outlineLevel="2" x14ac:dyDescent="0.25">
      <c r="B11548" s="16" t="s">
        <v>4013</v>
      </c>
      <c r="C11548" s="16" t="s">
        <v>3406</v>
      </c>
      <c r="D11548" s="16" t="s">
        <v>107</v>
      </c>
      <c r="E11548" s="16" t="s">
        <v>2132</v>
      </c>
      <c r="G11548" s="16" t="s">
        <v>2133</v>
      </c>
      <c r="H11548" s="16" t="s">
        <v>152</v>
      </c>
      <c r="I11548" s="35">
        <v>270528477</v>
      </c>
      <c r="J11548" s="35">
        <v>151321247.16000003</v>
      </c>
      <c r="K11548" s="36">
        <f>IFERROR((J11548/I11548),0)</f>
        <v>0.55935422709676519</v>
      </c>
      <c r="L11548" s="35">
        <v>178747010.76000002</v>
      </c>
      <c r="M11548" s="35">
        <v>151321247.16000003</v>
      </c>
      <c r="N11548" s="40">
        <f>M11548/L11548</f>
        <v>0.84656658881516056</v>
      </c>
      <c r="O11548" s="28"/>
      <c r="P11548" s="28"/>
      <c r="Q11548" s="28"/>
      <c r="R11548" s="28"/>
      <c r="S11548" s="25"/>
    </row>
    <row r="11549" spans="2:19" s="16" customFormat="1" outlineLevel="2" x14ac:dyDescent="0.25">
      <c r="B11549" s="16" t="s">
        <v>4013</v>
      </c>
      <c r="C11549" s="16" t="s">
        <v>3406</v>
      </c>
      <c r="D11549" s="16" t="s">
        <v>107</v>
      </c>
      <c r="E11549" s="16" t="s">
        <v>2132</v>
      </c>
      <c r="G11549" s="16" t="s">
        <v>2133</v>
      </c>
      <c r="H11549" s="16" t="s">
        <v>19</v>
      </c>
      <c r="I11549" s="31">
        <v>455568613</v>
      </c>
      <c r="J11549" s="31">
        <v>455568613</v>
      </c>
      <c r="K11549" s="32">
        <f>IFERROR((J11549/I11549),0)</f>
        <v>1</v>
      </c>
      <c r="L11549" s="31"/>
      <c r="M11549" s="31"/>
      <c r="N11549" s="39"/>
      <c r="O11549" s="28"/>
      <c r="P11549" s="28"/>
      <c r="Q11549" s="28"/>
      <c r="R11549" s="28"/>
      <c r="S11549" s="25"/>
    </row>
    <row r="11550" spans="2:19" s="16" customFormat="1" outlineLevel="2" x14ac:dyDescent="0.25">
      <c r="B11550" s="16" t="s">
        <v>4013</v>
      </c>
      <c r="C11550" s="16" t="s">
        <v>3406</v>
      </c>
      <c r="D11550" s="16" t="s">
        <v>107</v>
      </c>
      <c r="E11550" s="16" t="s">
        <v>2132</v>
      </c>
      <c r="G11550" s="16" t="s">
        <v>2133</v>
      </c>
      <c r="H11550" s="16" t="s">
        <v>154</v>
      </c>
      <c r="I11550" s="31">
        <v>1673</v>
      </c>
      <c r="J11550" s="31">
        <v>1673</v>
      </c>
      <c r="K11550" s="32">
        <f>IFERROR((J11550/I11550),0)</f>
        <v>1</v>
      </c>
      <c r="L11550" s="31"/>
      <c r="M11550" s="31"/>
      <c r="N11550" s="39"/>
      <c r="O11550" s="28"/>
      <c r="P11550" s="28"/>
      <c r="Q11550" s="28"/>
      <c r="R11550" s="28"/>
      <c r="S11550" s="25"/>
    </row>
    <row r="11551" spans="2:19" s="16" customFormat="1" outlineLevel="2" x14ac:dyDescent="0.25">
      <c r="B11551" s="16" t="s">
        <v>4013</v>
      </c>
      <c r="C11551" s="16" t="s">
        <v>3406</v>
      </c>
      <c r="D11551" s="16" t="s">
        <v>107</v>
      </c>
      <c r="E11551" s="16" t="s">
        <v>2132</v>
      </c>
      <c r="G11551" s="16" t="s">
        <v>2133</v>
      </c>
      <c r="H11551" s="16" t="s">
        <v>231</v>
      </c>
      <c r="I11551" s="31">
        <v>41155526</v>
      </c>
      <c r="J11551" s="31">
        <v>41155526</v>
      </c>
      <c r="K11551" s="32">
        <f>IFERROR((J11551/I11551),0)</f>
        <v>1</v>
      </c>
      <c r="L11551" s="31"/>
      <c r="M11551" s="31"/>
      <c r="N11551" s="39"/>
      <c r="O11551" s="28"/>
      <c r="P11551" s="28"/>
      <c r="Q11551" s="28"/>
      <c r="R11551" s="28"/>
      <c r="S11551" s="25"/>
    </row>
    <row r="11552" spans="2:19" s="16" customFormat="1" outlineLevel="2" x14ac:dyDescent="0.25">
      <c r="B11552" s="16" t="s">
        <v>4013</v>
      </c>
      <c r="C11552" s="16" t="s">
        <v>3406</v>
      </c>
      <c r="D11552" s="16" t="s">
        <v>107</v>
      </c>
      <c r="E11552" s="16" t="s">
        <v>2132</v>
      </c>
      <c r="G11552" s="16" t="s">
        <v>2133</v>
      </c>
      <c r="H11552" s="16" t="s">
        <v>155</v>
      </c>
      <c r="I11552" s="31">
        <v>-54105695</v>
      </c>
      <c r="J11552" s="31"/>
      <c r="K11552" s="32">
        <f>IFERROR((J11552/I11552),0)</f>
        <v>0</v>
      </c>
      <c r="L11552" s="31"/>
      <c r="M11552" s="31"/>
      <c r="N11552" s="39"/>
      <c r="O11552" s="28"/>
      <c r="P11552" s="28"/>
      <c r="Q11552" s="28"/>
      <c r="R11552" s="28"/>
      <c r="S11552" s="25"/>
    </row>
    <row r="11553" spans="2:19" s="16" customFormat="1" outlineLevel="1" x14ac:dyDescent="0.25">
      <c r="B11553" s="47" t="s">
        <v>8322</v>
      </c>
      <c r="C11553" s="47" t="str">
        <f>C11552</f>
        <v>ASIGNACIÓN PARA LA INVERSIÓN LOCAL  - AMBIENTE Y DESARROLLO SOSTENIBLE</v>
      </c>
      <c r="D11553" s="47"/>
      <c r="E11553" s="47" t="str">
        <f>E11552</f>
        <v>25035</v>
      </c>
      <c r="F11553" s="47"/>
      <c r="G11553" s="47" t="str">
        <f>G11552</f>
        <v xml:space="preserve">ANAPOIMA                                          </v>
      </c>
      <c r="H11553" s="47" t="s">
        <v>10655</v>
      </c>
      <c r="I11553" s="51">
        <f>SUBTOTAL(9,I11548:I11552)</f>
        <v>713148594</v>
      </c>
      <c r="J11553" s="51">
        <f>SUBTOTAL(9,J11548:J11552)</f>
        <v>648047059.16000009</v>
      </c>
      <c r="K11553" s="49">
        <f>J11553/I11553</f>
        <v>0.90871252444760497</v>
      </c>
      <c r="L11553" s="51">
        <f>SUBTOTAL(9,L11548:L11552)</f>
        <v>178747010.76000002</v>
      </c>
      <c r="M11553" s="51">
        <f>SUBTOTAL(9,M11548:M11552)</f>
        <v>151321247.16000003</v>
      </c>
      <c r="N11553" s="50">
        <f>IFERROR((M11553/L11553),"N.A")</f>
        <v>0.84656658881516056</v>
      </c>
      <c r="O11553" s="28"/>
      <c r="P11553" s="28"/>
      <c r="Q11553" s="28"/>
      <c r="R11553" s="28"/>
      <c r="S11553" s="25"/>
    </row>
    <row r="11554" spans="2:19" s="16" customFormat="1" outlineLevel="2" x14ac:dyDescent="0.25">
      <c r="B11554" s="16" t="s">
        <v>4014</v>
      </c>
      <c r="C11554" s="16" t="s">
        <v>3406</v>
      </c>
      <c r="D11554" s="16" t="s">
        <v>107</v>
      </c>
      <c r="E11554" s="16" t="s">
        <v>2135</v>
      </c>
      <c r="G11554" s="16" t="s">
        <v>1420</v>
      </c>
      <c r="H11554" s="16" t="s">
        <v>152</v>
      </c>
      <c r="I11554" s="35">
        <v>189920209</v>
      </c>
      <c r="J11554" s="35">
        <v>106232671.69999999</v>
      </c>
      <c r="K11554" s="36">
        <f>IFERROR((J11554/I11554),0)</f>
        <v>0.55935422701646242</v>
      </c>
      <c r="L11554" s="35">
        <v>125486492.50999999</v>
      </c>
      <c r="M11554" s="35">
        <v>106232671.69999999</v>
      </c>
      <c r="N11554" s="40">
        <f>M11554/L11554</f>
        <v>0.84656658716900812</v>
      </c>
      <c r="O11554" s="28"/>
      <c r="P11554" s="28"/>
      <c r="Q11554" s="28"/>
      <c r="R11554" s="28"/>
      <c r="S11554" s="25"/>
    </row>
    <row r="11555" spans="2:19" s="16" customFormat="1" outlineLevel="2" x14ac:dyDescent="0.25">
      <c r="B11555" s="16" t="s">
        <v>4014</v>
      </c>
      <c r="C11555" s="16" t="s">
        <v>3406</v>
      </c>
      <c r="D11555" s="16" t="s">
        <v>107</v>
      </c>
      <c r="E11555" s="16" t="s">
        <v>2135</v>
      </c>
      <c r="G11555" s="16" t="s">
        <v>1420</v>
      </c>
      <c r="H11555" s="16" t="s">
        <v>19</v>
      </c>
      <c r="I11555" s="31">
        <v>315627448</v>
      </c>
      <c r="J11555" s="31">
        <v>315627448</v>
      </c>
      <c r="K11555" s="32">
        <f>IFERROR((J11555/I11555),0)</f>
        <v>1</v>
      </c>
      <c r="L11555" s="31"/>
      <c r="M11555" s="31"/>
      <c r="N11555" s="39"/>
      <c r="O11555" s="28"/>
      <c r="P11555" s="28"/>
      <c r="Q11555" s="28"/>
      <c r="R11555" s="28"/>
      <c r="S11555" s="25"/>
    </row>
    <row r="11556" spans="2:19" s="16" customFormat="1" outlineLevel="2" x14ac:dyDescent="0.25">
      <c r="B11556" s="16" t="s">
        <v>4014</v>
      </c>
      <c r="C11556" s="16" t="s">
        <v>3406</v>
      </c>
      <c r="D11556" s="16" t="s">
        <v>107</v>
      </c>
      <c r="E11556" s="16" t="s">
        <v>2135</v>
      </c>
      <c r="G11556" s="16" t="s">
        <v>1420</v>
      </c>
      <c r="H11556" s="16" t="s">
        <v>154</v>
      </c>
      <c r="I11556" s="31">
        <v>1175</v>
      </c>
      <c r="J11556" s="31">
        <v>1175</v>
      </c>
      <c r="K11556" s="32">
        <f>IFERROR((J11556/I11556),0)</f>
        <v>1</v>
      </c>
      <c r="L11556" s="31"/>
      <c r="M11556" s="31"/>
      <c r="N11556" s="39"/>
      <c r="O11556" s="28"/>
      <c r="P11556" s="28"/>
      <c r="Q11556" s="28"/>
      <c r="R11556" s="28"/>
      <c r="S11556" s="25"/>
    </row>
    <row r="11557" spans="2:19" s="16" customFormat="1" outlineLevel="2" x14ac:dyDescent="0.25">
      <c r="B11557" s="16" t="s">
        <v>4014</v>
      </c>
      <c r="C11557" s="16" t="s">
        <v>3406</v>
      </c>
      <c r="D11557" s="16" t="s">
        <v>107</v>
      </c>
      <c r="E11557" s="16" t="s">
        <v>2135</v>
      </c>
      <c r="G11557" s="16" t="s">
        <v>1420</v>
      </c>
      <c r="H11557" s="16" t="s">
        <v>231</v>
      </c>
      <c r="I11557" s="31">
        <v>28892582</v>
      </c>
      <c r="J11557" s="31">
        <v>28892582</v>
      </c>
      <c r="K11557" s="32">
        <f>IFERROR((J11557/I11557),0)</f>
        <v>1</v>
      </c>
      <c r="L11557" s="31"/>
      <c r="M11557" s="31"/>
      <c r="N11557" s="39"/>
      <c r="O11557" s="28"/>
      <c r="P11557" s="28"/>
      <c r="Q11557" s="28"/>
      <c r="R11557" s="28"/>
      <c r="S11557" s="25"/>
    </row>
    <row r="11558" spans="2:19" s="16" customFormat="1" outlineLevel="2" x14ac:dyDescent="0.25">
      <c r="B11558" s="16" t="s">
        <v>4014</v>
      </c>
      <c r="C11558" s="16" t="s">
        <v>3406</v>
      </c>
      <c r="D11558" s="16" t="s">
        <v>107</v>
      </c>
      <c r="E11558" s="16" t="s">
        <v>2135</v>
      </c>
      <c r="G11558" s="16" t="s">
        <v>1420</v>
      </c>
      <c r="H11558" s="16" t="s">
        <v>155</v>
      </c>
      <c r="I11558" s="31">
        <v>-37984042</v>
      </c>
      <c r="J11558" s="31"/>
      <c r="K11558" s="32">
        <f>IFERROR((J11558/I11558),0)</f>
        <v>0</v>
      </c>
      <c r="L11558" s="31"/>
      <c r="M11558" s="31"/>
      <c r="N11558" s="39"/>
      <c r="O11558" s="28"/>
      <c r="P11558" s="28"/>
      <c r="Q11558" s="28"/>
      <c r="R11558" s="28"/>
      <c r="S11558" s="25"/>
    </row>
    <row r="11559" spans="2:19" s="16" customFormat="1" outlineLevel="1" x14ac:dyDescent="0.25">
      <c r="B11559" s="47" t="s">
        <v>8323</v>
      </c>
      <c r="C11559" s="47" t="str">
        <f>C11558</f>
        <v>ASIGNACIÓN PARA LA INVERSIÓN LOCAL  - AMBIENTE Y DESARROLLO SOSTENIBLE</v>
      </c>
      <c r="D11559" s="47"/>
      <c r="E11559" s="47" t="str">
        <f>E11558</f>
        <v>25019</v>
      </c>
      <c r="F11559" s="47"/>
      <c r="G11559" s="47" t="str">
        <f>G11558</f>
        <v xml:space="preserve">ALBÁN                                             </v>
      </c>
      <c r="H11559" s="47" t="s">
        <v>10655</v>
      </c>
      <c r="I11559" s="51">
        <f>SUBTOTAL(9,I11554:I11558)</f>
        <v>496457372</v>
      </c>
      <c r="J11559" s="51">
        <f>SUBTOTAL(9,J11554:J11558)</f>
        <v>450753876.69999999</v>
      </c>
      <c r="K11559" s="49">
        <f>J11559/I11559</f>
        <v>0.90794074601837116</v>
      </c>
      <c r="L11559" s="51">
        <f>SUBTOTAL(9,L11554:L11558)</f>
        <v>125486492.50999999</v>
      </c>
      <c r="M11559" s="51">
        <f>SUBTOTAL(9,M11554:M11558)</f>
        <v>106232671.69999999</v>
      </c>
      <c r="N11559" s="50">
        <f>IFERROR((M11559/L11559),"N.A")</f>
        <v>0.84656658716900812</v>
      </c>
      <c r="O11559" s="28"/>
      <c r="P11559" s="28"/>
      <c r="Q11559" s="28"/>
      <c r="R11559" s="28"/>
      <c r="S11559" s="25"/>
    </row>
    <row r="11560" spans="2:19" s="16" customFormat="1" outlineLevel="2" x14ac:dyDescent="0.25">
      <c r="B11560" s="16" t="s">
        <v>4015</v>
      </c>
      <c r="C11560" s="16" t="s">
        <v>3406</v>
      </c>
      <c r="D11560" s="16" t="s">
        <v>107</v>
      </c>
      <c r="E11560" s="16" t="s">
        <v>2137</v>
      </c>
      <c r="G11560" s="16" t="s">
        <v>2138</v>
      </c>
      <c r="H11560" s="16" t="s">
        <v>152</v>
      </c>
      <c r="I11560" s="35">
        <v>212974878</v>
      </c>
      <c r="J11560" s="35">
        <v>119128398.28</v>
      </c>
      <c r="K11560" s="36">
        <f>IFERROR((J11560/I11560),0)</f>
        <v>0.5593542271215669</v>
      </c>
      <c r="L11560" s="35">
        <v>140719466</v>
      </c>
      <c r="M11560" s="35">
        <v>119128398.28</v>
      </c>
      <c r="N11560" s="40">
        <f>M11560/L11560</f>
        <v>0.84656658859123302</v>
      </c>
      <c r="O11560" s="28"/>
      <c r="P11560" s="28"/>
      <c r="Q11560" s="28"/>
      <c r="R11560" s="28"/>
      <c r="S11560" s="25"/>
    </row>
    <row r="11561" spans="2:19" s="16" customFormat="1" outlineLevel="2" x14ac:dyDescent="0.25">
      <c r="B11561" s="16" t="s">
        <v>4015</v>
      </c>
      <c r="C11561" s="16" t="s">
        <v>3406</v>
      </c>
      <c r="D11561" s="16" t="s">
        <v>107</v>
      </c>
      <c r="E11561" s="16" t="s">
        <v>2137</v>
      </c>
      <c r="G11561" s="16" t="s">
        <v>2138</v>
      </c>
      <c r="H11561" s="16" t="s">
        <v>19</v>
      </c>
      <c r="I11561" s="31">
        <v>351497122</v>
      </c>
      <c r="J11561" s="31">
        <v>351497122</v>
      </c>
      <c r="K11561" s="32">
        <f>IFERROR((J11561/I11561),0)</f>
        <v>1</v>
      </c>
      <c r="L11561" s="31"/>
      <c r="M11561" s="31"/>
      <c r="N11561" s="39"/>
      <c r="O11561" s="28"/>
      <c r="P11561" s="28"/>
      <c r="Q11561" s="28"/>
      <c r="R11561" s="28"/>
      <c r="S11561" s="25"/>
    </row>
    <row r="11562" spans="2:19" s="16" customFormat="1" outlineLevel="2" x14ac:dyDescent="0.25">
      <c r="B11562" s="16" t="s">
        <v>4015</v>
      </c>
      <c r="C11562" s="16" t="s">
        <v>3406</v>
      </c>
      <c r="D11562" s="16" t="s">
        <v>107</v>
      </c>
      <c r="E11562" s="16" t="s">
        <v>2137</v>
      </c>
      <c r="G11562" s="16" t="s">
        <v>2138</v>
      </c>
      <c r="H11562" s="16" t="s">
        <v>154</v>
      </c>
      <c r="I11562" s="31">
        <v>1317</v>
      </c>
      <c r="J11562" s="31">
        <v>1317</v>
      </c>
      <c r="K11562" s="32">
        <f>IFERROR((J11562/I11562),0)</f>
        <v>1</v>
      </c>
      <c r="L11562" s="31"/>
      <c r="M11562" s="31"/>
      <c r="N11562" s="39"/>
      <c r="O11562" s="28"/>
      <c r="P11562" s="28"/>
      <c r="Q11562" s="28"/>
      <c r="R11562" s="28"/>
      <c r="S11562" s="25"/>
    </row>
    <row r="11563" spans="2:19" s="16" customFormat="1" outlineLevel="2" x14ac:dyDescent="0.25">
      <c r="B11563" s="16" t="s">
        <v>4015</v>
      </c>
      <c r="C11563" s="16" t="s">
        <v>3406</v>
      </c>
      <c r="D11563" s="16" t="s">
        <v>107</v>
      </c>
      <c r="E11563" s="16" t="s">
        <v>2137</v>
      </c>
      <c r="G11563" s="16" t="s">
        <v>2138</v>
      </c>
      <c r="H11563" s="16" t="s">
        <v>231</v>
      </c>
      <c r="I11563" s="31">
        <v>32399891</v>
      </c>
      <c r="J11563" s="31">
        <v>32399891</v>
      </c>
      <c r="K11563" s="32">
        <f>IFERROR((J11563/I11563),0)</f>
        <v>1</v>
      </c>
      <c r="L11563" s="31"/>
      <c r="M11563" s="31"/>
      <c r="N11563" s="39"/>
      <c r="O11563" s="28"/>
      <c r="P11563" s="28"/>
      <c r="Q11563" s="28"/>
      <c r="R11563" s="28"/>
      <c r="S11563" s="25"/>
    </row>
    <row r="11564" spans="2:19" s="16" customFormat="1" outlineLevel="2" x14ac:dyDescent="0.25">
      <c r="B11564" s="16" t="s">
        <v>4015</v>
      </c>
      <c r="C11564" s="16" t="s">
        <v>3406</v>
      </c>
      <c r="D11564" s="16" t="s">
        <v>107</v>
      </c>
      <c r="E11564" s="16" t="s">
        <v>2137</v>
      </c>
      <c r="G11564" s="16" t="s">
        <v>2138</v>
      </c>
      <c r="H11564" s="16" t="s">
        <v>155</v>
      </c>
      <c r="I11564" s="31">
        <v>-42594976</v>
      </c>
      <c r="J11564" s="31"/>
      <c r="K11564" s="32">
        <f>IFERROR((J11564/I11564),0)</f>
        <v>0</v>
      </c>
      <c r="L11564" s="31"/>
      <c r="M11564" s="31"/>
      <c r="N11564" s="39"/>
      <c r="O11564" s="28"/>
      <c r="P11564" s="28"/>
      <c r="Q11564" s="28"/>
      <c r="R11564" s="28"/>
      <c r="S11564" s="25"/>
    </row>
    <row r="11565" spans="2:19" s="16" customFormat="1" outlineLevel="1" x14ac:dyDescent="0.25">
      <c r="B11565" s="47" t="s">
        <v>8324</v>
      </c>
      <c r="C11565" s="47" t="str">
        <f>C11564</f>
        <v>ASIGNACIÓN PARA LA INVERSIÓN LOCAL  - AMBIENTE Y DESARROLLO SOSTENIBLE</v>
      </c>
      <c r="D11565" s="47"/>
      <c r="E11565" s="47" t="str">
        <f>E11564</f>
        <v>25001</v>
      </c>
      <c r="F11565" s="47"/>
      <c r="G11565" s="47" t="str">
        <f>G11564</f>
        <v xml:space="preserve">AGUA DE DIOS                                      </v>
      </c>
      <c r="H11565" s="47" t="s">
        <v>10655</v>
      </c>
      <c r="I11565" s="51">
        <f>SUBTOTAL(9,I11560:I11564)</f>
        <v>554278232</v>
      </c>
      <c r="J11565" s="51">
        <f>SUBTOTAL(9,J11560:J11564)</f>
        <v>503026728.27999997</v>
      </c>
      <c r="K11565" s="49">
        <f>J11565/I11565</f>
        <v>0.90753469871066483</v>
      </c>
      <c r="L11565" s="51">
        <f>SUBTOTAL(9,L11560:L11564)</f>
        <v>140719466</v>
      </c>
      <c r="M11565" s="51">
        <f>SUBTOTAL(9,M11560:M11564)</f>
        <v>119128398.28</v>
      </c>
      <c r="N11565" s="50">
        <f>IFERROR((M11565/L11565),"N.A")</f>
        <v>0.84656658859123302</v>
      </c>
      <c r="O11565" s="28"/>
      <c r="P11565" s="28"/>
      <c r="Q11565" s="28"/>
      <c r="R11565" s="28"/>
      <c r="S11565" s="25"/>
    </row>
    <row r="11566" spans="2:19" s="16" customFormat="1" outlineLevel="2" x14ac:dyDescent="0.25">
      <c r="B11566" s="16" t="s">
        <v>4016</v>
      </c>
      <c r="C11566" s="16" t="s">
        <v>3406</v>
      </c>
      <c r="D11566" s="16" t="s">
        <v>111</v>
      </c>
      <c r="E11566" s="16" t="s">
        <v>2140</v>
      </c>
      <c r="G11566" s="16" t="s">
        <v>2141</v>
      </c>
      <c r="H11566" s="16" t="s">
        <v>152</v>
      </c>
      <c r="I11566" s="35">
        <v>1003976122</v>
      </c>
      <c r="J11566" s="35">
        <v>561578287.70000005</v>
      </c>
      <c r="K11566" s="36">
        <f>IFERROR((J11566/I11566),0)</f>
        <v>0.55935422705202553</v>
      </c>
      <c r="L11566" s="35">
        <v>663359853.53999996</v>
      </c>
      <c r="M11566" s="35">
        <v>561578287.70000005</v>
      </c>
      <c r="N11566" s="40">
        <f>M11566/L11566</f>
        <v>0.84656658780774019</v>
      </c>
      <c r="O11566" s="28"/>
      <c r="P11566" s="28"/>
      <c r="Q11566" s="28"/>
      <c r="R11566" s="28"/>
      <c r="S11566" s="25"/>
    </row>
    <row r="11567" spans="2:19" s="16" customFormat="1" outlineLevel="2" x14ac:dyDescent="0.25">
      <c r="B11567" s="16" t="s">
        <v>4016</v>
      </c>
      <c r="C11567" s="16" t="s">
        <v>3406</v>
      </c>
      <c r="D11567" s="16" t="s">
        <v>111</v>
      </c>
      <c r="E11567" s="16" t="s">
        <v>2140</v>
      </c>
      <c r="G11567" s="16" t="s">
        <v>2141</v>
      </c>
      <c r="H11567" s="16" t="s">
        <v>19</v>
      </c>
      <c r="I11567" s="31">
        <v>277554208</v>
      </c>
      <c r="J11567" s="31">
        <v>277554208</v>
      </c>
      <c r="K11567" s="32">
        <f>IFERROR((J11567/I11567),0)</f>
        <v>1</v>
      </c>
      <c r="L11567" s="31"/>
      <c r="M11567" s="31"/>
      <c r="N11567" s="39"/>
      <c r="O11567" s="28"/>
      <c r="P11567" s="28"/>
      <c r="Q11567" s="28"/>
      <c r="R11567" s="28"/>
      <c r="S11567" s="25"/>
    </row>
    <row r="11568" spans="2:19" s="16" customFormat="1" outlineLevel="2" x14ac:dyDescent="0.25">
      <c r="B11568" s="16" t="s">
        <v>4016</v>
      </c>
      <c r="C11568" s="16" t="s">
        <v>3406</v>
      </c>
      <c r="D11568" s="16" t="s">
        <v>111</v>
      </c>
      <c r="E11568" s="16" t="s">
        <v>2140</v>
      </c>
      <c r="G11568" s="16" t="s">
        <v>2141</v>
      </c>
      <c r="H11568" s="16" t="s">
        <v>154</v>
      </c>
      <c r="I11568" s="31">
        <v>6209</v>
      </c>
      <c r="J11568" s="31">
        <v>6209</v>
      </c>
      <c r="K11568" s="32">
        <f>IFERROR((J11568/I11568),0)</f>
        <v>1</v>
      </c>
      <c r="L11568" s="31"/>
      <c r="M11568" s="31"/>
      <c r="N11568" s="39"/>
      <c r="O11568" s="28"/>
      <c r="P11568" s="28"/>
      <c r="Q11568" s="28"/>
      <c r="R11568" s="28"/>
      <c r="S11568" s="25"/>
    </row>
    <row r="11569" spans="2:19" s="16" customFormat="1" outlineLevel="2" x14ac:dyDescent="0.25">
      <c r="B11569" s="16" t="s">
        <v>4016</v>
      </c>
      <c r="C11569" s="16" t="s">
        <v>3406</v>
      </c>
      <c r="D11569" s="16" t="s">
        <v>111</v>
      </c>
      <c r="E11569" s="16" t="s">
        <v>2140</v>
      </c>
      <c r="G11569" s="16" t="s">
        <v>2141</v>
      </c>
      <c r="H11569" s="16" t="s">
        <v>231</v>
      </c>
      <c r="I11569" s="31">
        <v>152734995</v>
      </c>
      <c r="J11569" s="31">
        <v>152734995</v>
      </c>
      <c r="K11569" s="32">
        <f>IFERROR((J11569/I11569),0)</f>
        <v>1</v>
      </c>
      <c r="L11569" s="31"/>
      <c r="M11569" s="31"/>
      <c r="N11569" s="39"/>
      <c r="O11569" s="28"/>
      <c r="P11569" s="28"/>
      <c r="Q11569" s="28"/>
      <c r="R11569" s="28"/>
      <c r="S11569" s="25"/>
    </row>
    <row r="11570" spans="2:19" s="16" customFormat="1" outlineLevel="2" x14ac:dyDescent="0.25">
      <c r="B11570" s="16" t="s">
        <v>4016</v>
      </c>
      <c r="C11570" s="16" t="s">
        <v>3406</v>
      </c>
      <c r="D11570" s="16" t="s">
        <v>111</v>
      </c>
      <c r="E11570" s="16" t="s">
        <v>2140</v>
      </c>
      <c r="G11570" s="16" t="s">
        <v>2141</v>
      </c>
      <c r="H11570" s="16" t="s">
        <v>155</v>
      </c>
      <c r="I11570" s="31">
        <v>-200795224</v>
      </c>
      <c r="J11570" s="31"/>
      <c r="K11570" s="32">
        <f>IFERROR((J11570/I11570),0)</f>
        <v>0</v>
      </c>
      <c r="L11570" s="31"/>
      <c r="M11570" s="31"/>
      <c r="N11570" s="39"/>
      <c r="O11570" s="28"/>
      <c r="P11570" s="28"/>
      <c r="Q11570" s="28"/>
      <c r="R11570" s="28"/>
      <c r="S11570" s="25"/>
    </row>
    <row r="11571" spans="2:19" s="16" customFormat="1" outlineLevel="1" x14ac:dyDescent="0.25">
      <c r="B11571" s="47" t="s">
        <v>8325</v>
      </c>
      <c r="C11571" s="47" t="str">
        <f>C11570</f>
        <v>ASIGNACIÓN PARA LA INVERSIÓN LOCAL  - AMBIENTE Y DESARROLLO SOSTENIBLE</v>
      </c>
      <c r="D11571" s="47"/>
      <c r="E11571" s="47" t="str">
        <f>E11570</f>
        <v>23855</v>
      </c>
      <c r="F11571" s="47"/>
      <c r="G11571" s="47" t="str">
        <f>G11570</f>
        <v xml:space="preserve">VALENCIA                                          </v>
      </c>
      <c r="H11571" s="47" t="s">
        <v>10655</v>
      </c>
      <c r="I11571" s="51">
        <f>SUBTOTAL(9,I11566:I11570)</f>
        <v>1233476310</v>
      </c>
      <c r="J11571" s="51">
        <f>SUBTOTAL(9,J11566:J11570)</f>
        <v>991873699.70000005</v>
      </c>
      <c r="K11571" s="49">
        <f>J11571/I11571</f>
        <v>0.80412869842632007</v>
      </c>
      <c r="L11571" s="51">
        <f>SUBTOTAL(9,L11566:L11570)</f>
        <v>663359853.53999996</v>
      </c>
      <c r="M11571" s="51">
        <f>SUBTOTAL(9,M11566:M11570)</f>
        <v>561578287.70000005</v>
      </c>
      <c r="N11571" s="50">
        <f>IFERROR((M11571/L11571),"N.A")</f>
        <v>0.84656658780774019</v>
      </c>
      <c r="O11571" s="28"/>
      <c r="P11571" s="28"/>
      <c r="Q11571" s="28"/>
      <c r="R11571" s="28"/>
      <c r="S11571" s="25"/>
    </row>
    <row r="11572" spans="2:19" s="16" customFormat="1" outlineLevel="2" x14ac:dyDescent="0.25">
      <c r="B11572" s="16" t="s">
        <v>4017</v>
      </c>
      <c r="C11572" s="16" t="s">
        <v>3406</v>
      </c>
      <c r="D11572" s="16" t="s">
        <v>111</v>
      </c>
      <c r="E11572" s="16" t="s">
        <v>2143</v>
      </c>
      <c r="G11572" s="16" t="s">
        <v>2144</v>
      </c>
      <c r="H11572" s="16" t="s">
        <v>152</v>
      </c>
      <c r="I11572" s="35">
        <v>1431676263</v>
      </c>
      <c r="J11572" s="35">
        <v>800814169.46999991</v>
      </c>
      <c r="K11572" s="36">
        <f>IFERROR((J11572/I11572),0)</f>
        <v>0.55935422704567106</v>
      </c>
      <c r="L11572" s="35">
        <v>945955322.16999984</v>
      </c>
      <c r="M11572" s="35">
        <v>800814169.46999991</v>
      </c>
      <c r="N11572" s="40">
        <f>M11572/L11572</f>
        <v>0.84656658797896556</v>
      </c>
      <c r="O11572" s="28"/>
      <c r="P11572" s="28"/>
      <c r="Q11572" s="28"/>
      <c r="R11572" s="28"/>
      <c r="S11572" s="25"/>
    </row>
    <row r="11573" spans="2:19" s="16" customFormat="1" outlineLevel="2" x14ac:dyDescent="0.25">
      <c r="B11573" s="16" t="s">
        <v>4017</v>
      </c>
      <c r="C11573" s="16" t="s">
        <v>3406</v>
      </c>
      <c r="D11573" s="16" t="s">
        <v>111</v>
      </c>
      <c r="E11573" s="16" t="s">
        <v>2143</v>
      </c>
      <c r="G11573" s="16" t="s">
        <v>2144</v>
      </c>
      <c r="H11573" s="16" t="s">
        <v>19</v>
      </c>
      <c r="I11573" s="31">
        <v>673667819</v>
      </c>
      <c r="J11573" s="31">
        <v>673667819</v>
      </c>
      <c r="K11573" s="32">
        <f>IFERROR((J11573/I11573),0)</f>
        <v>1</v>
      </c>
      <c r="L11573" s="31"/>
      <c r="M11573" s="31"/>
      <c r="N11573" s="39"/>
      <c r="O11573" s="28"/>
      <c r="P11573" s="28"/>
      <c r="Q11573" s="28"/>
      <c r="R11573" s="28"/>
      <c r="S11573" s="25"/>
    </row>
    <row r="11574" spans="2:19" s="16" customFormat="1" outlineLevel="2" x14ac:dyDescent="0.25">
      <c r="B11574" s="16" t="s">
        <v>4017</v>
      </c>
      <c r="C11574" s="16" t="s">
        <v>3406</v>
      </c>
      <c r="D11574" s="16" t="s">
        <v>111</v>
      </c>
      <c r="E11574" s="16" t="s">
        <v>2143</v>
      </c>
      <c r="G11574" s="16" t="s">
        <v>2144</v>
      </c>
      <c r="H11574" s="16" t="s">
        <v>154</v>
      </c>
      <c r="I11574" s="31">
        <v>8855</v>
      </c>
      <c r="J11574" s="31">
        <v>8855</v>
      </c>
      <c r="K11574" s="32">
        <f>IFERROR((J11574/I11574),0)</f>
        <v>1</v>
      </c>
      <c r="L11574" s="31"/>
      <c r="M11574" s="31"/>
      <c r="N11574" s="39"/>
      <c r="O11574" s="28"/>
      <c r="P11574" s="28"/>
      <c r="Q11574" s="28"/>
      <c r="R11574" s="28"/>
      <c r="S11574" s="25"/>
    </row>
    <row r="11575" spans="2:19" s="16" customFormat="1" outlineLevel="2" x14ac:dyDescent="0.25">
      <c r="B11575" s="16" t="s">
        <v>4017</v>
      </c>
      <c r="C11575" s="16" t="s">
        <v>3406</v>
      </c>
      <c r="D11575" s="16" t="s">
        <v>111</v>
      </c>
      <c r="E11575" s="16" t="s">
        <v>2143</v>
      </c>
      <c r="G11575" s="16" t="s">
        <v>2144</v>
      </c>
      <c r="H11575" s="16" t="s">
        <v>231</v>
      </c>
      <c r="I11575" s="31">
        <v>217801063</v>
      </c>
      <c r="J11575" s="31">
        <v>217801063</v>
      </c>
      <c r="K11575" s="32">
        <f>IFERROR((J11575/I11575),0)</f>
        <v>1</v>
      </c>
      <c r="L11575" s="31"/>
      <c r="M11575" s="31"/>
      <c r="N11575" s="39"/>
      <c r="O11575" s="28"/>
      <c r="P11575" s="28"/>
      <c r="Q11575" s="28"/>
      <c r="R11575" s="28"/>
      <c r="S11575" s="25"/>
    </row>
    <row r="11576" spans="2:19" s="16" customFormat="1" outlineLevel="2" x14ac:dyDescent="0.25">
      <c r="B11576" s="16" t="s">
        <v>4017</v>
      </c>
      <c r="C11576" s="16" t="s">
        <v>3406</v>
      </c>
      <c r="D11576" s="16" t="s">
        <v>111</v>
      </c>
      <c r="E11576" s="16" t="s">
        <v>2143</v>
      </c>
      <c r="G11576" s="16" t="s">
        <v>2144</v>
      </c>
      <c r="H11576" s="16" t="s">
        <v>155</v>
      </c>
      <c r="I11576" s="31">
        <v>-286335253</v>
      </c>
      <c r="J11576" s="31"/>
      <c r="K11576" s="32">
        <f>IFERROR((J11576/I11576),0)</f>
        <v>0</v>
      </c>
      <c r="L11576" s="31"/>
      <c r="M11576" s="31"/>
      <c r="N11576" s="39"/>
      <c r="O11576" s="28"/>
      <c r="P11576" s="28"/>
      <c r="Q11576" s="28"/>
      <c r="R11576" s="28"/>
      <c r="S11576" s="25"/>
    </row>
    <row r="11577" spans="2:19" s="16" customFormat="1" outlineLevel="1" x14ac:dyDescent="0.25">
      <c r="B11577" s="47" t="s">
        <v>8326</v>
      </c>
      <c r="C11577" s="47" t="str">
        <f>C11576</f>
        <v>ASIGNACIÓN PARA LA INVERSIÓN LOCAL  - AMBIENTE Y DESARROLLO SOSTENIBLE</v>
      </c>
      <c r="D11577" s="47"/>
      <c r="E11577" s="47" t="str">
        <f>E11576</f>
        <v>23815</v>
      </c>
      <c r="F11577" s="47"/>
      <c r="G11577" s="47" t="str">
        <f>G11576</f>
        <v xml:space="preserve">TUCHÍN                                            </v>
      </c>
      <c r="H11577" s="47" t="s">
        <v>10655</v>
      </c>
      <c r="I11577" s="51">
        <f>SUBTOTAL(9,I11572:I11576)</f>
        <v>2036818747</v>
      </c>
      <c r="J11577" s="51">
        <f>SUBTOTAL(9,J11572:J11576)</f>
        <v>1692291906.4699998</v>
      </c>
      <c r="K11577" s="49">
        <f>J11577/I11577</f>
        <v>0.83085051576756708</v>
      </c>
      <c r="L11577" s="51">
        <f>SUBTOTAL(9,L11572:L11576)</f>
        <v>945955322.16999984</v>
      </c>
      <c r="M11577" s="51">
        <f>SUBTOTAL(9,M11572:M11576)</f>
        <v>800814169.46999991</v>
      </c>
      <c r="N11577" s="50">
        <f>IFERROR((M11577/L11577),"N.A")</f>
        <v>0.84656658797896556</v>
      </c>
      <c r="O11577" s="28"/>
      <c r="P11577" s="28"/>
      <c r="Q11577" s="28"/>
      <c r="R11577" s="28"/>
      <c r="S11577" s="25"/>
    </row>
    <row r="11578" spans="2:19" s="16" customFormat="1" outlineLevel="2" x14ac:dyDescent="0.25">
      <c r="B11578" s="16" t="s">
        <v>4018</v>
      </c>
      <c r="C11578" s="16" t="s">
        <v>3406</v>
      </c>
      <c r="D11578" s="16" t="s">
        <v>111</v>
      </c>
      <c r="E11578" s="16" t="s">
        <v>2146</v>
      </c>
      <c r="G11578" s="16" t="s">
        <v>2147</v>
      </c>
      <c r="H11578" s="16" t="s">
        <v>152</v>
      </c>
      <c r="I11578" s="35">
        <v>1470298968</v>
      </c>
      <c r="J11578" s="35">
        <v>822417942.77999973</v>
      </c>
      <c r="K11578" s="36">
        <f>IFERROR((J11578/I11578),0)</f>
        <v>0.5593542270513242</v>
      </c>
      <c r="L11578" s="35">
        <v>971474606.23000002</v>
      </c>
      <c r="M11578" s="35">
        <v>822417942.77999973</v>
      </c>
      <c r="N11578" s="40">
        <f>M11578/L11578</f>
        <v>0.84656658805684659</v>
      </c>
      <c r="O11578" s="28"/>
      <c r="P11578" s="28"/>
      <c r="Q11578" s="28"/>
      <c r="R11578" s="28"/>
      <c r="S11578" s="25"/>
    </row>
    <row r="11579" spans="2:19" s="16" customFormat="1" outlineLevel="2" x14ac:dyDescent="0.25">
      <c r="B11579" s="16" t="s">
        <v>4018</v>
      </c>
      <c r="C11579" s="16" t="s">
        <v>3406</v>
      </c>
      <c r="D11579" s="16" t="s">
        <v>111</v>
      </c>
      <c r="E11579" s="16" t="s">
        <v>2146</v>
      </c>
      <c r="G11579" s="16" t="s">
        <v>2147</v>
      </c>
      <c r="H11579" s="16" t="s">
        <v>19</v>
      </c>
      <c r="I11579" s="31">
        <v>695480512</v>
      </c>
      <c r="J11579" s="31">
        <v>695480512</v>
      </c>
      <c r="K11579" s="32">
        <f>IFERROR((J11579/I11579),0)</f>
        <v>1</v>
      </c>
      <c r="L11579" s="31"/>
      <c r="M11579" s="31"/>
      <c r="N11579" s="39"/>
      <c r="O11579" s="28"/>
      <c r="P11579" s="28"/>
      <c r="Q11579" s="28"/>
      <c r="R11579" s="28"/>
      <c r="S11579" s="25"/>
    </row>
    <row r="11580" spans="2:19" s="16" customFormat="1" outlineLevel="2" x14ac:dyDescent="0.25">
      <c r="B11580" s="16" t="s">
        <v>4018</v>
      </c>
      <c r="C11580" s="16" t="s">
        <v>3406</v>
      </c>
      <c r="D11580" s="16" t="s">
        <v>111</v>
      </c>
      <c r="E11580" s="16" t="s">
        <v>2146</v>
      </c>
      <c r="G11580" s="16" t="s">
        <v>2147</v>
      </c>
      <c r="H11580" s="16" t="s">
        <v>154</v>
      </c>
      <c r="I11580" s="31">
        <v>9094</v>
      </c>
      <c r="J11580" s="31">
        <v>9094</v>
      </c>
      <c r="K11580" s="32">
        <f>IFERROR((J11580/I11580),0)</f>
        <v>1</v>
      </c>
      <c r="L11580" s="31"/>
      <c r="M11580" s="31"/>
      <c r="N11580" s="39"/>
      <c r="O11580" s="28"/>
      <c r="P11580" s="28"/>
      <c r="Q11580" s="28"/>
      <c r="R11580" s="28"/>
      <c r="S11580" s="25"/>
    </row>
    <row r="11581" spans="2:19" s="16" customFormat="1" outlineLevel="2" x14ac:dyDescent="0.25">
      <c r="B11581" s="16" t="s">
        <v>4018</v>
      </c>
      <c r="C11581" s="16" t="s">
        <v>3406</v>
      </c>
      <c r="D11581" s="16" t="s">
        <v>111</v>
      </c>
      <c r="E11581" s="16" t="s">
        <v>2146</v>
      </c>
      <c r="G11581" s="16" t="s">
        <v>2147</v>
      </c>
      <c r="H11581" s="16" t="s">
        <v>231</v>
      </c>
      <c r="I11581" s="31">
        <v>223676740</v>
      </c>
      <c r="J11581" s="31">
        <v>223676740</v>
      </c>
      <c r="K11581" s="32">
        <f>IFERROR((J11581/I11581),0)</f>
        <v>1</v>
      </c>
      <c r="L11581" s="31"/>
      <c r="M11581" s="31"/>
      <c r="N11581" s="39"/>
      <c r="O11581" s="28"/>
      <c r="P11581" s="28"/>
      <c r="Q11581" s="28"/>
      <c r="R11581" s="28"/>
      <c r="S11581" s="25"/>
    </row>
    <row r="11582" spans="2:19" s="16" customFormat="1" outlineLevel="2" x14ac:dyDescent="0.25">
      <c r="B11582" s="16" t="s">
        <v>4018</v>
      </c>
      <c r="C11582" s="16" t="s">
        <v>3406</v>
      </c>
      <c r="D11582" s="16" t="s">
        <v>111</v>
      </c>
      <c r="E11582" s="16" t="s">
        <v>2146</v>
      </c>
      <c r="G11582" s="16" t="s">
        <v>2147</v>
      </c>
      <c r="H11582" s="16" t="s">
        <v>155</v>
      </c>
      <c r="I11582" s="31">
        <v>-294059794</v>
      </c>
      <c r="J11582" s="31"/>
      <c r="K11582" s="32">
        <f>IFERROR((J11582/I11582),0)</f>
        <v>0</v>
      </c>
      <c r="L11582" s="31"/>
      <c r="M11582" s="31"/>
      <c r="N11582" s="39"/>
      <c r="O11582" s="28"/>
      <c r="P11582" s="28"/>
      <c r="Q11582" s="28"/>
      <c r="R11582" s="28"/>
      <c r="S11582" s="25"/>
    </row>
    <row r="11583" spans="2:19" s="16" customFormat="1" outlineLevel="1" x14ac:dyDescent="0.25">
      <c r="B11583" s="47" t="s">
        <v>8327</v>
      </c>
      <c r="C11583" s="47" t="str">
        <f>C11582</f>
        <v>ASIGNACIÓN PARA LA INVERSIÓN LOCAL  - AMBIENTE Y DESARROLLO SOSTENIBLE</v>
      </c>
      <c r="D11583" s="47"/>
      <c r="E11583" s="47" t="str">
        <f>E11582</f>
        <v>23807</v>
      </c>
      <c r="F11583" s="47"/>
      <c r="G11583" s="47" t="str">
        <f>G11582</f>
        <v xml:space="preserve">TIERRALTA                                         </v>
      </c>
      <c r="H11583" s="47" t="s">
        <v>10655</v>
      </c>
      <c r="I11583" s="51">
        <f>SUBTOTAL(9,I11578:I11582)</f>
        <v>2095405520</v>
      </c>
      <c r="J11583" s="51">
        <f>SUBTOTAL(9,J11578:J11582)</f>
        <v>1741584288.7799997</v>
      </c>
      <c r="K11583" s="49">
        <f>J11583/I11583</f>
        <v>0.83114426880960002</v>
      </c>
      <c r="L11583" s="51">
        <f>SUBTOTAL(9,L11578:L11582)</f>
        <v>971474606.23000002</v>
      </c>
      <c r="M11583" s="51">
        <f>SUBTOTAL(9,M11578:M11582)</f>
        <v>822417942.77999973</v>
      </c>
      <c r="N11583" s="50">
        <f>IFERROR((M11583/L11583),"N.A")</f>
        <v>0.84656658805684659</v>
      </c>
      <c r="O11583" s="28"/>
      <c r="P11583" s="28"/>
      <c r="Q11583" s="28"/>
      <c r="R11583" s="28"/>
      <c r="S11583" s="25"/>
    </row>
    <row r="11584" spans="2:19" s="16" customFormat="1" outlineLevel="2" x14ac:dyDescent="0.25">
      <c r="B11584" s="16" t="s">
        <v>4019</v>
      </c>
      <c r="C11584" s="16" t="s">
        <v>3406</v>
      </c>
      <c r="D11584" s="16" t="s">
        <v>111</v>
      </c>
      <c r="E11584" s="16" t="s">
        <v>2149</v>
      </c>
      <c r="G11584" s="16" t="s">
        <v>2150</v>
      </c>
      <c r="H11584" s="16" t="s">
        <v>152</v>
      </c>
      <c r="I11584" s="35">
        <v>905822372</v>
      </c>
      <c r="J11584" s="35">
        <v>506675572.74000001</v>
      </c>
      <c r="K11584" s="36">
        <f>IFERROR((J11584/I11584),0)</f>
        <v>0.55935422705589788</v>
      </c>
      <c r="L11584" s="35">
        <v>598506461.21999991</v>
      </c>
      <c r="M11584" s="35">
        <v>506675572.74000001</v>
      </c>
      <c r="N11584" s="40">
        <f>M11584/L11584</f>
        <v>0.84656658794825512</v>
      </c>
      <c r="O11584" s="28"/>
      <c r="P11584" s="28"/>
      <c r="Q11584" s="28"/>
      <c r="R11584" s="28"/>
      <c r="S11584" s="25"/>
    </row>
    <row r="11585" spans="2:19" s="16" customFormat="1" outlineLevel="2" x14ac:dyDescent="0.25">
      <c r="B11585" s="16" t="s">
        <v>4019</v>
      </c>
      <c r="C11585" s="16" t="s">
        <v>3406</v>
      </c>
      <c r="D11585" s="16" t="s">
        <v>111</v>
      </c>
      <c r="E11585" s="16" t="s">
        <v>2149</v>
      </c>
      <c r="G11585" s="16" t="s">
        <v>2150</v>
      </c>
      <c r="H11585" s="16" t="s">
        <v>19</v>
      </c>
      <c r="I11585" s="31">
        <v>287869997</v>
      </c>
      <c r="J11585" s="31">
        <v>287869997</v>
      </c>
      <c r="K11585" s="32">
        <f>IFERROR((J11585/I11585),0)</f>
        <v>1</v>
      </c>
      <c r="L11585" s="31"/>
      <c r="M11585" s="31"/>
      <c r="N11585" s="39"/>
      <c r="O11585" s="28"/>
      <c r="P11585" s="28"/>
      <c r="Q11585" s="28"/>
      <c r="R11585" s="28"/>
      <c r="S11585" s="25"/>
    </row>
    <row r="11586" spans="2:19" s="16" customFormat="1" outlineLevel="2" x14ac:dyDescent="0.25">
      <c r="B11586" s="16" t="s">
        <v>4019</v>
      </c>
      <c r="C11586" s="16" t="s">
        <v>3406</v>
      </c>
      <c r="D11586" s="16" t="s">
        <v>111</v>
      </c>
      <c r="E11586" s="16" t="s">
        <v>2149</v>
      </c>
      <c r="G11586" s="16" t="s">
        <v>2150</v>
      </c>
      <c r="H11586" s="16" t="s">
        <v>154</v>
      </c>
      <c r="I11586" s="31">
        <v>5602</v>
      </c>
      <c r="J11586" s="31">
        <v>5602</v>
      </c>
      <c r="K11586" s="32">
        <f>IFERROR((J11586/I11586),0)</f>
        <v>1</v>
      </c>
      <c r="L11586" s="31"/>
      <c r="M11586" s="31"/>
      <c r="N11586" s="39"/>
      <c r="O11586" s="28"/>
      <c r="P11586" s="28"/>
      <c r="Q11586" s="28"/>
      <c r="R11586" s="28"/>
      <c r="S11586" s="25"/>
    </row>
    <row r="11587" spans="2:19" s="16" customFormat="1" outlineLevel="2" x14ac:dyDescent="0.25">
      <c r="B11587" s="16" t="s">
        <v>4019</v>
      </c>
      <c r="C11587" s="16" t="s">
        <v>3406</v>
      </c>
      <c r="D11587" s="16" t="s">
        <v>111</v>
      </c>
      <c r="E11587" s="16" t="s">
        <v>2149</v>
      </c>
      <c r="G11587" s="16" t="s">
        <v>2150</v>
      </c>
      <c r="H11587" s="16" t="s">
        <v>231</v>
      </c>
      <c r="I11587" s="31">
        <v>137802855</v>
      </c>
      <c r="J11587" s="31">
        <v>137802855</v>
      </c>
      <c r="K11587" s="32">
        <f>IFERROR((J11587/I11587),0)</f>
        <v>1</v>
      </c>
      <c r="L11587" s="31"/>
      <c r="M11587" s="31"/>
      <c r="N11587" s="39"/>
      <c r="O11587" s="28"/>
      <c r="P11587" s="28"/>
      <c r="Q11587" s="28"/>
      <c r="R11587" s="28"/>
      <c r="S11587" s="25"/>
    </row>
    <row r="11588" spans="2:19" s="16" customFormat="1" outlineLevel="2" x14ac:dyDescent="0.25">
      <c r="B11588" s="16" t="s">
        <v>4019</v>
      </c>
      <c r="C11588" s="16" t="s">
        <v>3406</v>
      </c>
      <c r="D11588" s="16" t="s">
        <v>111</v>
      </c>
      <c r="E11588" s="16" t="s">
        <v>2149</v>
      </c>
      <c r="G11588" s="16" t="s">
        <v>2150</v>
      </c>
      <c r="H11588" s="16" t="s">
        <v>155</v>
      </c>
      <c r="I11588" s="31">
        <v>-181164474</v>
      </c>
      <c r="J11588" s="31"/>
      <c r="K11588" s="32">
        <f>IFERROR((J11588/I11588),0)</f>
        <v>0</v>
      </c>
      <c r="L11588" s="31"/>
      <c r="M11588" s="31"/>
      <c r="N11588" s="39"/>
      <c r="O11588" s="28"/>
      <c r="P11588" s="28"/>
      <c r="Q11588" s="28"/>
      <c r="R11588" s="28"/>
      <c r="S11588" s="25"/>
    </row>
    <row r="11589" spans="2:19" s="16" customFormat="1" outlineLevel="1" x14ac:dyDescent="0.25">
      <c r="B11589" s="47" t="s">
        <v>8328</v>
      </c>
      <c r="C11589" s="47" t="str">
        <f>C11588</f>
        <v>ASIGNACIÓN PARA LA INVERSIÓN LOCAL  - AMBIENTE Y DESARROLLO SOSTENIBLE</v>
      </c>
      <c r="D11589" s="47"/>
      <c r="E11589" s="47" t="str">
        <f>E11588</f>
        <v>23686</v>
      </c>
      <c r="F11589" s="47"/>
      <c r="G11589" s="47" t="str">
        <f>G11588</f>
        <v xml:space="preserve">SAN PELAYO                                        </v>
      </c>
      <c r="H11589" s="47" t="s">
        <v>10655</v>
      </c>
      <c r="I11589" s="51">
        <f>SUBTOTAL(9,I11584:I11588)</f>
        <v>1150336352</v>
      </c>
      <c r="J11589" s="51">
        <f>SUBTOTAL(9,J11584:J11588)</f>
        <v>932354026.74000001</v>
      </c>
      <c r="K11589" s="49">
        <f>J11589/I11589</f>
        <v>0.81050557527716904</v>
      </c>
      <c r="L11589" s="51">
        <f>SUBTOTAL(9,L11584:L11588)</f>
        <v>598506461.21999991</v>
      </c>
      <c r="M11589" s="51">
        <f>SUBTOTAL(9,M11584:M11588)</f>
        <v>506675572.74000001</v>
      </c>
      <c r="N11589" s="50">
        <f>IFERROR((M11589/L11589),"N.A")</f>
        <v>0.84656658794825512</v>
      </c>
      <c r="O11589" s="28"/>
      <c r="P11589" s="28"/>
      <c r="Q11589" s="28"/>
      <c r="R11589" s="28"/>
      <c r="S11589" s="25"/>
    </row>
    <row r="11590" spans="2:19" s="16" customFormat="1" outlineLevel="2" x14ac:dyDescent="0.25">
      <c r="B11590" s="16" t="s">
        <v>4020</v>
      </c>
      <c r="C11590" s="16" t="s">
        <v>3406</v>
      </c>
      <c r="D11590" s="16" t="s">
        <v>111</v>
      </c>
      <c r="E11590" s="16" t="s">
        <v>2152</v>
      </c>
      <c r="G11590" s="16" t="s">
        <v>2153</v>
      </c>
      <c r="H11590" s="16" t="s">
        <v>152</v>
      </c>
      <c r="I11590" s="35">
        <v>660115057</v>
      </c>
      <c r="J11590" s="35">
        <v>369238147.46999997</v>
      </c>
      <c r="K11590" s="36">
        <f>IFERROR((J11590/I11590),0)</f>
        <v>0.55935422704651316</v>
      </c>
      <c r="L11590" s="35">
        <v>436159603.75999993</v>
      </c>
      <c r="M11590" s="35">
        <v>369238147.46999997</v>
      </c>
      <c r="N11590" s="40">
        <f>M11590/L11590</f>
        <v>0.84656658775115723</v>
      </c>
      <c r="O11590" s="28"/>
      <c r="P11590" s="28"/>
      <c r="Q11590" s="28"/>
      <c r="R11590" s="28"/>
      <c r="S11590" s="25"/>
    </row>
    <row r="11591" spans="2:19" s="16" customFormat="1" outlineLevel="2" x14ac:dyDescent="0.25">
      <c r="B11591" s="16" t="s">
        <v>4020</v>
      </c>
      <c r="C11591" s="16" t="s">
        <v>3406</v>
      </c>
      <c r="D11591" s="16" t="s">
        <v>111</v>
      </c>
      <c r="E11591" s="16" t="s">
        <v>2152</v>
      </c>
      <c r="G11591" s="16" t="s">
        <v>2153</v>
      </c>
      <c r="H11591" s="16" t="s">
        <v>19</v>
      </c>
      <c r="I11591" s="31">
        <v>307273524</v>
      </c>
      <c r="J11591" s="31">
        <v>307273524</v>
      </c>
      <c r="K11591" s="32">
        <f>IFERROR((J11591/I11591),0)</f>
        <v>1</v>
      </c>
      <c r="L11591" s="31"/>
      <c r="M11591" s="31"/>
      <c r="N11591" s="39"/>
      <c r="O11591" s="28"/>
      <c r="P11591" s="28"/>
      <c r="Q11591" s="28"/>
      <c r="R11591" s="28"/>
      <c r="S11591" s="25"/>
    </row>
    <row r="11592" spans="2:19" s="16" customFormat="1" outlineLevel="2" x14ac:dyDescent="0.25">
      <c r="B11592" s="16" t="s">
        <v>4020</v>
      </c>
      <c r="C11592" s="16" t="s">
        <v>3406</v>
      </c>
      <c r="D11592" s="16" t="s">
        <v>111</v>
      </c>
      <c r="E11592" s="16" t="s">
        <v>2152</v>
      </c>
      <c r="G11592" s="16" t="s">
        <v>2153</v>
      </c>
      <c r="H11592" s="16" t="s">
        <v>154</v>
      </c>
      <c r="I11592" s="31">
        <v>4083</v>
      </c>
      <c r="J11592" s="31">
        <v>4083</v>
      </c>
      <c r="K11592" s="32">
        <f>IFERROR((J11592/I11592),0)</f>
        <v>1</v>
      </c>
      <c r="L11592" s="31"/>
      <c r="M11592" s="31"/>
      <c r="N11592" s="39"/>
      <c r="O11592" s="28"/>
      <c r="P11592" s="28"/>
      <c r="Q11592" s="28"/>
      <c r="R11592" s="28"/>
      <c r="S11592" s="25"/>
    </row>
    <row r="11593" spans="2:19" s="16" customFormat="1" outlineLevel="2" x14ac:dyDescent="0.25">
      <c r="B11593" s="16" t="s">
        <v>4020</v>
      </c>
      <c r="C11593" s="16" t="s">
        <v>3406</v>
      </c>
      <c r="D11593" s="16" t="s">
        <v>111</v>
      </c>
      <c r="E11593" s="16" t="s">
        <v>2152</v>
      </c>
      <c r="G11593" s="16" t="s">
        <v>2153</v>
      </c>
      <c r="H11593" s="16" t="s">
        <v>231</v>
      </c>
      <c r="I11593" s="31">
        <v>100423374</v>
      </c>
      <c r="J11593" s="31">
        <v>100423374</v>
      </c>
      <c r="K11593" s="32">
        <f>IFERROR((J11593/I11593),0)</f>
        <v>1</v>
      </c>
      <c r="L11593" s="31"/>
      <c r="M11593" s="31"/>
      <c r="N11593" s="39"/>
      <c r="O11593" s="28"/>
      <c r="P11593" s="28"/>
      <c r="Q11593" s="28"/>
      <c r="R11593" s="28"/>
      <c r="S11593" s="25"/>
    </row>
    <row r="11594" spans="2:19" s="16" customFormat="1" outlineLevel="2" x14ac:dyDescent="0.25">
      <c r="B11594" s="16" t="s">
        <v>4020</v>
      </c>
      <c r="C11594" s="16" t="s">
        <v>3406</v>
      </c>
      <c r="D11594" s="16" t="s">
        <v>111</v>
      </c>
      <c r="E11594" s="16" t="s">
        <v>2152</v>
      </c>
      <c r="G11594" s="16" t="s">
        <v>2153</v>
      </c>
      <c r="H11594" s="16" t="s">
        <v>155</v>
      </c>
      <c r="I11594" s="31">
        <v>-132023011</v>
      </c>
      <c r="J11594" s="31"/>
      <c r="K11594" s="32">
        <f>IFERROR((J11594/I11594),0)</f>
        <v>0</v>
      </c>
      <c r="L11594" s="31"/>
      <c r="M11594" s="31"/>
      <c r="N11594" s="39"/>
      <c r="O11594" s="28"/>
      <c r="P11594" s="28"/>
      <c r="Q11594" s="28"/>
      <c r="R11594" s="28"/>
      <c r="S11594" s="25"/>
    </row>
    <row r="11595" spans="2:19" s="16" customFormat="1" outlineLevel="1" x14ac:dyDescent="0.25">
      <c r="B11595" s="47" t="s">
        <v>8329</v>
      </c>
      <c r="C11595" s="47" t="str">
        <f>C11594</f>
        <v>ASIGNACIÓN PARA LA INVERSIÓN LOCAL  - AMBIENTE Y DESARROLLO SOSTENIBLE</v>
      </c>
      <c r="D11595" s="47"/>
      <c r="E11595" s="47" t="str">
        <f>E11594</f>
        <v>23682</v>
      </c>
      <c r="F11595" s="47"/>
      <c r="G11595" s="47" t="str">
        <f>G11594</f>
        <v xml:space="preserve">SAN JOSÉ DE URÉ                                   </v>
      </c>
      <c r="H11595" s="47" t="s">
        <v>10655</v>
      </c>
      <c r="I11595" s="51">
        <f>SUBTOTAL(9,I11590:I11594)</f>
        <v>935793027</v>
      </c>
      <c r="J11595" s="51">
        <f>SUBTOTAL(9,J11590:J11594)</f>
        <v>776939128.47000003</v>
      </c>
      <c r="K11595" s="49">
        <f>J11595/I11595</f>
        <v>0.83024675975705897</v>
      </c>
      <c r="L11595" s="51">
        <f>SUBTOTAL(9,L11590:L11594)</f>
        <v>436159603.75999993</v>
      </c>
      <c r="M11595" s="51">
        <f>SUBTOTAL(9,M11590:M11594)</f>
        <v>369238147.46999997</v>
      </c>
      <c r="N11595" s="50">
        <f>IFERROR((M11595/L11595),"N.A")</f>
        <v>0.84656658775115723</v>
      </c>
      <c r="O11595" s="28"/>
      <c r="P11595" s="28"/>
      <c r="Q11595" s="28"/>
      <c r="R11595" s="28"/>
      <c r="S11595" s="25"/>
    </row>
    <row r="11596" spans="2:19" s="16" customFormat="1" outlineLevel="2" x14ac:dyDescent="0.25">
      <c r="B11596" s="16" t="s">
        <v>4021</v>
      </c>
      <c r="C11596" s="16" t="s">
        <v>3406</v>
      </c>
      <c r="D11596" s="16" t="s">
        <v>111</v>
      </c>
      <c r="E11596" s="16" t="s">
        <v>2155</v>
      </c>
      <c r="G11596" s="16" t="s">
        <v>2156</v>
      </c>
      <c r="H11596" s="16" t="s">
        <v>152</v>
      </c>
      <c r="I11596" s="35">
        <v>719382350</v>
      </c>
      <c r="J11596" s="35">
        <v>402389558.34000003</v>
      </c>
      <c r="K11596" s="36">
        <f>IFERROR((J11596/I11596),0)</f>
        <v>0.55935422705324922</v>
      </c>
      <c r="L11596" s="35">
        <v>475319442.39999992</v>
      </c>
      <c r="M11596" s="35">
        <v>402389558.34000003</v>
      </c>
      <c r="N11596" s="40">
        <f>M11596/L11596</f>
        <v>0.8465665875316194</v>
      </c>
      <c r="O11596" s="28"/>
      <c r="P11596" s="28"/>
      <c r="Q11596" s="28"/>
      <c r="R11596" s="28"/>
      <c r="S11596" s="25"/>
    </row>
    <row r="11597" spans="2:19" s="16" customFormat="1" outlineLevel="2" x14ac:dyDescent="0.25">
      <c r="B11597" s="16" t="s">
        <v>4021</v>
      </c>
      <c r="C11597" s="16" t="s">
        <v>3406</v>
      </c>
      <c r="D11597" s="16" t="s">
        <v>111</v>
      </c>
      <c r="E11597" s="16" t="s">
        <v>2155</v>
      </c>
      <c r="G11597" s="16" t="s">
        <v>2156</v>
      </c>
      <c r="H11597" s="16" t="s">
        <v>19</v>
      </c>
      <c r="I11597" s="31">
        <v>333214131</v>
      </c>
      <c r="J11597" s="31">
        <v>333214131</v>
      </c>
      <c r="K11597" s="32">
        <f>IFERROR((J11597/I11597),0)</f>
        <v>1</v>
      </c>
      <c r="L11597" s="31"/>
      <c r="M11597" s="31"/>
      <c r="N11597" s="39"/>
      <c r="O11597" s="28"/>
      <c r="P11597" s="28"/>
      <c r="Q11597" s="28"/>
      <c r="R11597" s="28"/>
      <c r="S11597" s="25"/>
    </row>
    <row r="11598" spans="2:19" s="16" customFormat="1" outlineLevel="2" x14ac:dyDescent="0.25">
      <c r="B11598" s="16" t="s">
        <v>4021</v>
      </c>
      <c r="C11598" s="16" t="s">
        <v>3406</v>
      </c>
      <c r="D11598" s="16" t="s">
        <v>111</v>
      </c>
      <c r="E11598" s="16" t="s">
        <v>2155</v>
      </c>
      <c r="G11598" s="16" t="s">
        <v>2156</v>
      </c>
      <c r="H11598" s="16" t="s">
        <v>154</v>
      </c>
      <c r="I11598" s="31">
        <v>4449</v>
      </c>
      <c r="J11598" s="31">
        <v>4449</v>
      </c>
      <c r="K11598" s="32">
        <f>IFERROR((J11598/I11598),0)</f>
        <v>1</v>
      </c>
      <c r="L11598" s="31"/>
      <c r="M11598" s="31"/>
      <c r="N11598" s="39"/>
      <c r="O11598" s="28"/>
      <c r="P11598" s="28"/>
      <c r="Q11598" s="28"/>
      <c r="R11598" s="28"/>
      <c r="S11598" s="25"/>
    </row>
    <row r="11599" spans="2:19" s="16" customFormat="1" outlineLevel="2" x14ac:dyDescent="0.25">
      <c r="B11599" s="16" t="s">
        <v>4021</v>
      </c>
      <c r="C11599" s="16" t="s">
        <v>3406</v>
      </c>
      <c r="D11599" s="16" t="s">
        <v>111</v>
      </c>
      <c r="E11599" s="16" t="s">
        <v>2155</v>
      </c>
      <c r="G11599" s="16" t="s">
        <v>2156</v>
      </c>
      <c r="H11599" s="16" t="s">
        <v>231</v>
      </c>
      <c r="I11599" s="31">
        <v>109439714</v>
      </c>
      <c r="J11599" s="31">
        <v>109439714</v>
      </c>
      <c r="K11599" s="32">
        <f>IFERROR((J11599/I11599),0)</f>
        <v>1</v>
      </c>
      <c r="L11599" s="31"/>
      <c r="M11599" s="31"/>
      <c r="N11599" s="39"/>
      <c r="O11599" s="28"/>
      <c r="P11599" s="28"/>
      <c r="Q11599" s="28"/>
      <c r="R11599" s="28"/>
      <c r="S11599" s="25"/>
    </row>
    <row r="11600" spans="2:19" s="16" customFormat="1" outlineLevel="2" x14ac:dyDescent="0.25">
      <c r="B11600" s="16" t="s">
        <v>4021</v>
      </c>
      <c r="C11600" s="16" t="s">
        <v>3406</v>
      </c>
      <c r="D11600" s="16" t="s">
        <v>111</v>
      </c>
      <c r="E11600" s="16" t="s">
        <v>2155</v>
      </c>
      <c r="G11600" s="16" t="s">
        <v>2156</v>
      </c>
      <c r="H11600" s="16" t="s">
        <v>155</v>
      </c>
      <c r="I11600" s="31">
        <v>-143876470</v>
      </c>
      <c r="J11600" s="31"/>
      <c r="K11600" s="32">
        <f>IFERROR((J11600/I11600),0)</f>
        <v>0</v>
      </c>
      <c r="L11600" s="31"/>
      <c r="M11600" s="31"/>
      <c r="N11600" s="39"/>
      <c r="O11600" s="28"/>
      <c r="P11600" s="28"/>
      <c r="Q11600" s="28"/>
      <c r="R11600" s="28"/>
      <c r="S11600" s="25"/>
    </row>
    <row r="11601" spans="2:19" s="16" customFormat="1" outlineLevel="1" x14ac:dyDescent="0.25">
      <c r="B11601" s="47" t="s">
        <v>8330</v>
      </c>
      <c r="C11601" s="47" t="str">
        <f>C11600</f>
        <v>ASIGNACIÓN PARA LA INVERSIÓN LOCAL  - AMBIENTE Y DESARROLLO SOSTENIBLE</v>
      </c>
      <c r="D11601" s="47"/>
      <c r="E11601" s="47" t="str">
        <f>E11600</f>
        <v>23678</v>
      </c>
      <c r="F11601" s="47"/>
      <c r="G11601" s="47" t="str">
        <f>G11600</f>
        <v xml:space="preserve">SAN CARLOS                                        </v>
      </c>
      <c r="H11601" s="47" t="s">
        <v>10655</v>
      </c>
      <c r="I11601" s="51">
        <f>SUBTOTAL(9,I11596:I11600)</f>
        <v>1018164174</v>
      </c>
      <c r="J11601" s="51">
        <f>SUBTOTAL(9,J11596:J11600)</f>
        <v>845047852.34000003</v>
      </c>
      <c r="K11601" s="49">
        <f>J11601/I11601</f>
        <v>0.82997209479499923</v>
      </c>
      <c r="L11601" s="51">
        <f>SUBTOTAL(9,L11596:L11600)</f>
        <v>475319442.39999992</v>
      </c>
      <c r="M11601" s="51">
        <f>SUBTOTAL(9,M11596:M11600)</f>
        <v>402389558.34000003</v>
      </c>
      <c r="N11601" s="50">
        <f>IFERROR((M11601/L11601),"N.A")</f>
        <v>0.8465665875316194</v>
      </c>
      <c r="O11601" s="28"/>
      <c r="P11601" s="28"/>
      <c r="Q11601" s="28"/>
      <c r="R11601" s="28"/>
      <c r="S11601" s="25"/>
    </row>
    <row r="11602" spans="2:19" s="16" customFormat="1" outlineLevel="2" x14ac:dyDescent="0.25">
      <c r="B11602" s="16" t="s">
        <v>4022</v>
      </c>
      <c r="C11602" s="16" t="s">
        <v>3406</v>
      </c>
      <c r="D11602" s="16" t="s">
        <v>111</v>
      </c>
      <c r="E11602" s="16" t="s">
        <v>2158</v>
      </c>
      <c r="G11602" s="16" t="s">
        <v>2159</v>
      </c>
      <c r="H11602" s="16" t="s">
        <v>152</v>
      </c>
      <c r="I11602" s="35">
        <v>858606885</v>
      </c>
      <c r="J11602" s="35">
        <v>480265390.5</v>
      </c>
      <c r="K11602" s="36">
        <f>IFERROR((J11602/I11602),0)</f>
        <v>0.55935422705118421</v>
      </c>
      <c r="L11602" s="35">
        <v>567309644.97000003</v>
      </c>
      <c r="M11602" s="35">
        <v>480265390.5</v>
      </c>
      <c r="N11602" s="40">
        <f>M11602/L11602</f>
        <v>0.84656658803217943</v>
      </c>
      <c r="O11602" s="28"/>
      <c r="P11602" s="28"/>
      <c r="Q11602" s="28"/>
      <c r="R11602" s="28"/>
      <c r="S11602" s="25"/>
    </row>
    <row r="11603" spans="2:19" s="16" customFormat="1" outlineLevel="2" x14ac:dyDescent="0.25">
      <c r="B11603" s="16" t="s">
        <v>4022</v>
      </c>
      <c r="C11603" s="16" t="s">
        <v>3406</v>
      </c>
      <c r="D11603" s="16" t="s">
        <v>111</v>
      </c>
      <c r="E11603" s="16" t="s">
        <v>2158</v>
      </c>
      <c r="G11603" s="16" t="s">
        <v>2159</v>
      </c>
      <c r="H11603" s="16" t="s">
        <v>19</v>
      </c>
      <c r="I11603" s="31">
        <v>240951897</v>
      </c>
      <c r="J11603" s="31">
        <v>240951897</v>
      </c>
      <c r="K11603" s="32">
        <f>IFERROR((J11603/I11603),0)</f>
        <v>1</v>
      </c>
      <c r="L11603" s="31"/>
      <c r="M11603" s="31"/>
      <c r="N11603" s="39"/>
      <c r="O11603" s="28"/>
      <c r="P11603" s="28"/>
      <c r="Q11603" s="28"/>
      <c r="R11603" s="28"/>
      <c r="S11603" s="25"/>
    </row>
    <row r="11604" spans="2:19" s="16" customFormat="1" outlineLevel="2" x14ac:dyDescent="0.25">
      <c r="B11604" s="16" t="s">
        <v>4022</v>
      </c>
      <c r="C11604" s="16" t="s">
        <v>3406</v>
      </c>
      <c r="D11604" s="16" t="s">
        <v>111</v>
      </c>
      <c r="E11604" s="16" t="s">
        <v>2158</v>
      </c>
      <c r="G11604" s="16" t="s">
        <v>2159</v>
      </c>
      <c r="H11604" s="16" t="s">
        <v>154</v>
      </c>
      <c r="I11604" s="31">
        <v>5310</v>
      </c>
      <c r="J11604" s="31">
        <v>5310</v>
      </c>
      <c r="K11604" s="32">
        <f>IFERROR((J11604/I11604),0)</f>
        <v>1</v>
      </c>
      <c r="L11604" s="31"/>
      <c r="M11604" s="31"/>
      <c r="N11604" s="39"/>
      <c r="O11604" s="28"/>
      <c r="P11604" s="28"/>
      <c r="Q11604" s="28"/>
      <c r="R11604" s="28"/>
      <c r="S11604" s="25"/>
    </row>
    <row r="11605" spans="2:19" s="16" customFormat="1" outlineLevel="2" x14ac:dyDescent="0.25">
      <c r="B11605" s="16" t="s">
        <v>4022</v>
      </c>
      <c r="C11605" s="16" t="s">
        <v>3406</v>
      </c>
      <c r="D11605" s="16" t="s">
        <v>111</v>
      </c>
      <c r="E11605" s="16" t="s">
        <v>2158</v>
      </c>
      <c r="G11605" s="16" t="s">
        <v>2159</v>
      </c>
      <c r="H11605" s="16" t="s">
        <v>231</v>
      </c>
      <c r="I11605" s="31">
        <v>130619958</v>
      </c>
      <c r="J11605" s="31">
        <v>130619958</v>
      </c>
      <c r="K11605" s="32">
        <f>IFERROR((J11605/I11605),0)</f>
        <v>1</v>
      </c>
      <c r="L11605" s="31"/>
      <c r="M11605" s="31"/>
      <c r="N11605" s="39"/>
      <c r="O11605" s="28"/>
      <c r="P11605" s="28"/>
      <c r="Q11605" s="28"/>
      <c r="R11605" s="28"/>
      <c r="S11605" s="25"/>
    </row>
    <row r="11606" spans="2:19" s="16" customFormat="1" outlineLevel="2" x14ac:dyDescent="0.25">
      <c r="B11606" s="16" t="s">
        <v>4022</v>
      </c>
      <c r="C11606" s="16" t="s">
        <v>3406</v>
      </c>
      <c r="D11606" s="16" t="s">
        <v>111</v>
      </c>
      <c r="E11606" s="16" t="s">
        <v>2158</v>
      </c>
      <c r="G11606" s="16" t="s">
        <v>2159</v>
      </c>
      <c r="H11606" s="16" t="s">
        <v>155</v>
      </c>
      <c r="I11606" s="31">
        <v>-171721377</v>
      </c>
      <c r="J11606" s="31"/>
      <c r="K11606" s="32">
        <f>IFERROR((J11606/I11606),0)</f>
        <v>0</v>
      </c>
      <c r="L11606" s="31"/>
      <c r="M11606" s="31"/>
      <c r="N11606" s="39"/>
      <c r="O11606" s="28"/>
      <c r="P11606" s="28"/>
      <c r="Q11606" s="28"/>
      <c r="R11606" s="28"/>
      <c r="S11606" s="25"/>
    </row>
    <row r="11607" spans="2:19" s="16" customFormat="1" outlineLevel="1" x14ac:dyDescent="0.25">
      <c r="B11607" s="47" t="s">
        <v>8331</v>
      </c>
      <c r="C11607" s="47" t="str">
        <f>C11606</f>
        <v>ASIGNACIÓN PARA LA INVERSIÓN LOCAL  - AMBIENTE Y DESARROLLO SOSTENIBLE</v>
      </c>
      <c r="D11607" s="47"/>
      <c r="E11607" s="47" t="str">
        <f>E11606</f>
        <v>23675</v>
      </c>
      <c r="F11607" s="47"/>
      <c r="G11607" s="47" t="str">
        <f>G11606</f>
        <v xml:space="preserve">SAN BERNARDO DEL VIENTO                           </v>
      </c>
      <c r="H11607" s="47" t="s">
        <v>10655</v>
      </c>
      <c r="I11607" s="51">
        <f>SUBTOTAL(9,I11602:I11606)</f>
        <v>1058462673</v>
      </c>
      <c r="J11607" s="51">
        <f>SUBTOTAL(9,J11602:J11606)</f>
        <v>851842555.5</v>
      </c>
      <c r="K11607" s="49">
        <f>J11607/I11607</f>
        <v>0.80479224939092397</v>
      </c>
      <c r="L11607" s="51">
        <f>SUBTOTAL(9,L11602:L11606)</f>
        <v>567309644.97000003</v>
      </c>
      <c r="M11607" s="51">
        <f>SUBTOTAL(9,M11602:M11606)</f>
        <v>480265390.5</v>
      </c>
      <c r="N11607" s="50">
        <f>IFERROR((M11607/L11607),"N.A")</f>
        <v>0.84656658803217943</v>
      </c>
      <c r="O11607" s="28"/>
      <c r="P11607" s="28"/>
      <c r="Q11607" s="28"/>
      <c r="R11607" s="28"/>
      <c r="S11607" s="25"/>
    </row>
    <row r="11608" spans="2:19" s="16" customFormat="1" outlineLevel="2" x14ac:dyDescent="0.25">
      <c r="B11608" s="16" t="s">
        <v>4023</v>
      </c>
      <c r="C11608" s="16" t="s">
        <v>3406</v>
      </c>
      <c r="D11608" s="16" t="s">
        <v>111</v>
      </c>
      <c r="E11608" s="16" t="s">
        <v>2161</v>
      </c>
      <c r="G11608" s="16" t="s">
        <v>2162</v>
      </c>
      <c r="H11608" s="16" t="s">
        <v>152</v>
      </c>
      <c r="I11608" s="35">
        <v>670660937</v>
      </c>
      <c r="J11608" s="35">
        <v>375137030.03000003</v>
      </c>
      <c r="K11608" s="36">
        <f>IFERROR((J11608/I11608),0)</f>
        <v>0.55935422705258897</v>
      </c>
      <c r="L11608" s="35">
        <v>443127611.40000004</v>
      </c>
      <c r="M11608" s="35">
        <v>375137030.03000003</v>
      </c>
      <c r="N11608" s="40">
        <f>M11608/L11608</f>
        <v>0.84656658799664231</v>
      </c>
      <c r="O11608" s="28"/>
      <c r="P11608" s="28"/>
      <c r="Q11608" s="28"/>
      <c r="R11608" s="28"/>
      <c r="S11608" s="25"/>
    </row>
    <row r="11609" spans="2:19" s="16" customFormat="1" outlineLevel="2" x14ac:dyDescent="0.25">
      <c r="B11609" s="16" t="s">
        <v>4023</v>
      </c>
      <c r="C11609" s="16" t="s">
        <v>3406</v>
      </c>
      <c r="D11609" s="16" t="s">
        <v>111</v>
      </c>
      <c r="E11609" s="16" t="s">
        <v>2161</v>
      </c>
      <c r="G11609" s="16" t="s">
        <v>2162</v>
      </c>
      <c r="H11609" s="16" t="s">
        <v>19</v>
      </c>
      <c r="I11609" s="31">
        <v>315782604</v>
      </c>
      <c r="J11609" s="31">
        <v>315782604</v>
      </c>
      <c r="K11609" s="32">
        <f>IFERROR((J11609/I11609),0)</f>
        <v>1</v>
      </c>
      <c r="L11609" s="31"/>
      <c r="M11609" s="31"/>
      <c r="N11609" s="39"/>
      <c r="O11609" s="28"/>
      <c r="P11609" s="28"/>
      <c r="Q11609" s="28"/>
      <c r="R11609" s="28"/>
      <c r="S11609" s="25"/>
    </row>
    <row r="11610" spans="2:19" s="16" customFormat="1" outlineLevel="2" x14ac:dyDescent="0.25">
      <c r="B11610" s="16" t="s">
        <v>4023</v>
      </c>
      <c r="C11610" s="16" t="s">
        <v>3406</v>
      </c>
      <c r="D11610" s="16" t="s">
        <v>111</v>
      </c>
      <c r="E11610" s="16" t="s">
        <v>2161</v>
      </c>
      <c r="G11610" s="16" t="s">
        <v>2162</v>
      </c>
      <c r="H11610" s="16" t="s">
        <v>154</v>
      </c>
      <c r="I11610" s="31">
        <v>4148</v>
      </c>
      <c r="J11610" s="31">
        <v>4148</v>
      </c>
      <c r="K11610" s="32">
        <f>IFERROR((J11610/I11610),0)</f>
        <v>1</v>
      </c>
      <c r="L11610" s="31"/>
      <c r="M11610" s="31"/>
      <c r="N11610" s="39"/>
      <c r="O11610" s="28"/>
      <c r="P11610" s="28"/>
      <c r="Q11610" s="28"/>
      <c r="R11610" s="28"/>
      <c r="S11610" s="25"/>
    </row>
    <row r="11611" spans="2:19" s="16" customFormat="1" outlineLevel="2" x14ac:dyDescent="0.25">
      <c r="B11611" s="16" t="s">
        <v>4023</v>
      </c>
      <c r="C11611" s="16" t="s">
        <v>3406</v>
      </c>
      <c r="D11611" s="16" t="s">
        <v>111</v>
      </c>
      <c r="E11611" s="16" t="s">
        <v>2161</v>
      </c>
      <c r="G11611" s="16" t="s">
        <v>2162</v>
      </c>
      <c r="H11611" s="16" t="s">
        <v>231</v>
      </c>
      <c r="I11611" s="31">
        <v>102027720</v>
      </c>
      <c r="J11611" s="31">
        <v>102027720</v>
      </c>
      <c r="K11611" s="32">
        <f>IFERROR((J11611/I11611),0)</f>
        <v>1</v>
      </c>
      <c r="L11611" s="31"/>
      <c r="M11611" s="31"/>
      <c r="N11611" s="39"/>
      <c r="O11611" s="28"/>
      <c r="P11611" s="28"/>
      <c r="Q11611" s="28"/>
      <c r="R11611" s="28"/>
      <c r="S11611" s="25"/>
    </row>
    <row r="11612" spans="2:19" s="16" customFormat="1" outlineLevel="2" x14ac:dyDescent="0.25">
      <c r="B11612" s="16" t="s">
        <v>4023</v>
      </c>
      <c r="C11612" s="16" t="s">
        <v>3406</v>
      </c>
      <c r="D11612" s="16" t="s">
        <v>111</v>
      </c>
      <c r="E11612" s="16" t="s">
        <v>2161</v>
      </c>
      <c r="G11612" s="16" t="s">
        <v>2162</v>
      </c>
      <c r="H11612" s="16" t="s">
        <v>155</v>
      </c>
      <c r="I11612" s="31">
        <v>-134132187</v>
      </c>
      <c r="J11612" s="31"/>
      <c r="K11612" s="32">
        <f>IFERROR((J11612/I11612),0)</f>
        <v>0</v>
      </c>
      <c r="L11612" s="31"/>
      <c r="M11612" s="31"/>
      <c r="N11612" s="39"/>
      <c r="O11612" s="28"/>
      <c r="P11612" s="28"/>
      <c r="Q11612" s="28"/>
      <c r="R11612" s="28"/>
      <c r="S11612" s="25"/>
    </row>
    <row r="11613" spans="2:19" s="16" customFormat="1" outlineLevel="1" x14ac:dyDescent="0.25">
      <c r="B11613" s="47" t="s">
        <v>8332</v>
      </c>
      <c r="C11613" s="47" t="str">
        <f>C11612</f>
        <v>ASIGNACIÓN PARA LA INVERSIÓN LOCAL  - AMBIENTE Y DESARROLLO SOSTENIBLE</v>
      </c>
      <c r="D11613" s="47"/>
      <c r="E11613" s="47" t="str">
        <f>E11612</f>
        <v>23672</v>
      </c>
      <c r="F11613" s="47"/>
      <c r="G11613" s="47" t="str">
        <f>G11612</f>
        <v xml:space="preserve">SAN ANTERO                                        </v>
      </c>
      <c r="H11613" s="47" t="s">
        <v>10655</v>
      </c>
      <c r="I11613" s="51">
        <f>SUBTOTAL(9,I11608:I11612)</f>
        <v>954343222</v>
      </c>
      <c r="J11613" s="51">
        <f>SUBTOTAL(9,J11608:J11612)</f>
        <v>792951502.02999997</v>
      </c>
      <c r="K11613" s="49">
        <f>J11613/I11613</f>
        <v>0.8308871313281041</v>
      </c>
      <c r="L11613" s="51">
        <f>SUBTOTAL(9,L11608:L11612)</f>
        <v>443127611.40000004</v>
      </c>
      <c r="M11613" s="51">
        <f>SUBTOTAL(9,M11608:M11612)</f>
        <v>375137030.03000003</v>
      </c>
      <c r="N11613" s="50">
        <f>IFERROR((M11613/L11613),"N.A")</f>
        <v>0.84656658799664231</v>
      </c>
      <c r="O11613" s="28"/>
      <c r="P11613" s="28"/>
      <c r="Q11613" s="28"/>
      <c r="R11613" s="28"/>
      <c r="S11613" s="25"/>
    </row>
    <row r="11614" spans="2:19" s="16" customFormat="1" outlineLevel="2" x14ac:dyDescent="0.25">
      <c r="B11614" s="16" t="s">
        <v>4024</v>
      </c>
      <c r="C11614" s="16" t="s">
        <v>3406</v>
      </c>
      <c r="D11614" s="16" t="s">
        <v>111</v>
      </c>
      <c r="E11614" s="16" t="s">
        <v>2164</v>
      </c>
      <c r="G11614" s="16" t="s">
        <v>2165</v>
      </c>
      <c r="H11614" s="16" t="s">
        <v>152</v>
      </c>
      <c r="I11614" s="35">
        <v>1310732927</v>
      </c>
      <c r="J11614" s="35">
        <v>733164003.25000012</v>
      </c>
      <c r="K11614" s="36">
        <f>IFERROR((J11614/I11614),0)</f>
        <v>0.55935422704918447</v>
      </c>
      <c r="L11614" s="35">
        <v>866044105.41999996</v>
      </c>
      <c r="M11614" s="35">
        <v>733164003.25000012</v>
      </c>
      <c r="N11614" s="40">
        <f>M11614/L11614</f>
        <v>0.84656658784651873</v>
      </c>
      <c r="O11614" s="28"/>
      <c r="P11614" s="28"/>
      <c r="Q11614" s="28"/>
      <c r="R11614" s="28"/>
      <c r="S11614" s="25"/>
    </row>
    <row r="11615" spans="2:19" s="16" customFormat="1" outlineLevel="2" x14ac:dyDescent="0.25">
      <c r="B11615" s="16" t="s">
        <v>4024</v>
      </c>
      <c r="C11615" s="16" t="s">
        <v>3406</v>
      </c>
      <c r="D11615" s="16" t="s">
        <v>111</v>
      </c>
      <c r="E11615" s="16" t="s">
        <v>2164</v>
      </c>
      <c r="G11615" s="16" t="s">
        <v>2165</v>
      </c>
      <c r="H11615" s="16" t="s">
        <v>19</v>
      </c>
      <c r="I11615" s="31">
        <v>609269248</v>
      </c>
      <c r="J11615" s="31">
        <v>609269248</v>
      </c>
      <c r="K11615" s="32">
        <f>IFERROR((J11615/I11615),0)</f>
        <v>1</v>
      </c>
      <c r="L11615" s="31"/>
      <c r="M11615" s="31"/>
      <c r="N11615" s="39"/>
      <c r="O11615" s="28"/>
      <c r="P11615" s="28"/>
      <c r="Q11615" s="28"/>
      <c r="R11615" s="28"/>
      <c r="S11615" s="25"/>
    </row>
    <row r="11616" spans="2:19" s="16" customFormat="1" outlineLevel="2" x14ac:dyDescent="0.25">
      <c r="B11616" s="16" t="s">
        <v>4024</v>
      </c>
      <c r="C11616" s="16" t="s">
        <v>3406</v>
      </c>
      <c r="D11616" s="16" t="s">
        <v>111</v>
      </c>
      <c r="E11616" s="16" t="s">
        <v>2164</v>
      </c>
      <c r="G11616" s="16" t="s">
        <v>2165</v>
      </c>
      <c r="H11616" s="16" t="s">
        <v>154</v>
      </c>
      <c r="I11616" s="31">
        <v>8107</v>
      </c>
      <c r="J11616" s="31">
        <v>8107</v>
      </c>
      <c r="K11616" s="32">
        <f>IFERROR((J11616/I11616),0)</f>
        <v>1</v>
      </c>
      <c r="L11616" s="31"/>
      <c r="M11616" s="31"/>
      <c r="N11616" s="39"/>
      <c r="O11616" s="28"/>
      <c r="P11616" s="28"/>
      <c r="Q11616" s="28"/>
      <c r="R11616" s="28"/>
      <c r="S11616" s="25"/>
    </row>
    <row r="11617" spans="2:19" s="16" customFormat="1" outlineLevel="2" x14ac:dyDescent="0.25">
      <c r="B11617" s="16" t="s">
        <v>4024</v>
      </c>
      <c r="C11617" s="16" t="s">
        <v>3406</v>
      </c>
      <c r="D11617" s="16" t="s">
        <v>111</v>
      </c>
      <c r="E11617" s="16" t="s">
        <v>2164</v>
      </c>
      <c r="G11617" s="16" t="s">
        <v>2165</v>
      </c>
      <c r="H11617" s="16" t="s">
        <v>231</v>
      </c>
      <c r="I11617" s="31">
        <v>199401941</v>
      </c>
      <c r="J11617" s="31">
        <v>199401941</v>
      </c>
      <c r="K11617" s="32">
        <f>IFERROR((J11617/I11617),0)</f>
        <v>1</v>
      </c>
      <c r="L11617" s="31"/>
      <c r="M11617" s="31"/>
      <c r="N11617" s="39"/>
      <c r="O11617" s="28"/>
      <c r="P11617" s="28"/>
      <c r="Q11617" s="28"/>
      <c r="R11617" s="28"/>
      <c r="S11617" s="25"/>
    </row>
    <row r="11618" spans="2:19" s="16" customFormat="1" outlineLevel="2" x14ac:dyDescent="0.25">
      <c r="B11618" s="16" t="s">
        <v>4024</v>
      </c>
      <c r="C11618" s="16" t="s">
        <v>3406</v>
      </c>
      <c r="D11618" s="16" t="s">
        <v>111</v>
      </c>
      <c r="E11618" s="16" t="s">
        <v>2164</v>
      </c>
      <c r="G11618" s="16" t="s">
        <v>2165</v>
      </c>
      <c r="H11618" s="16" t="s">
        <v>155</v>
      </c>
      <c r="I11618" s="31">
        <v>-262146585</v>
      </c>
      <c r="J11618" s="31"/>
      <c r="K11618" s="32">
        <f>IFERROR((J11618/I11618),0)</f>
        <v>0</v>
      </c>
      <c r="L11618" s="31"/>
      <c r="M11618" s="31"/>
      <c r="N11618" s="39"/>
      <c r="O11618" s="28"/>
      <c r="P11618" s="28"/>
      <c r="Q11618" s="28"/>
      <c r="R11618" s="28"/>
      <c r="S11618" s="25"/>
    </row>
    <row r="11619" spans="2:19" s="16" customFormat="1" outlineLevel="1" x14ac:dyDescent="0.25">
      <c r="B11619" s="47" t="s">
        <v>8333</v>
      </c>
      <c r="C11619" s="47" t="str">
        <f>C11618</f>
        <v>ASIGNACIÓN PARA LA INVERSIÓN LOCAL  - AMBIENTE Y DESARROLLO SOSTENIBLE</v>
      </c>
      <c r="D11619" s="47"/>
      <c r="E11619" s="47" t="str">
        <f>E11618</f>
        <v>23670</v>
      </c>
      <c r="F11619" s="47"/>
      <c r="G11619" s="47" t="str">
        <f>G11618</f>
        <v xml:space="preserve">SAN ANDRÉS SOTAVENTO                              </v>
      </c>
      <c r="H11619" s="47" t="s">
        <v>10655</v>
      </c>
      <c r="I11619" s="51">
        <f>SUBTOTAL(9,I11614:I11618)</f>
        <v>1857265638</v>
      </c>
      <c r="J11619" s="51">
        <f>SUBTOTAL(9,J11614:J11618)</f>
        <v>1541843299.25</v>
      </c>
      <c r="K11619" s="49">
        <f>J11619/I11619</f>
        <v>0.83016843024691767</v>
      </c>
      <c r="L11619" s="51">
        <f>SUBTOTAL(9,L11614:L11618)</f>
        <v>866044105.41999996</v>
      </c>
      <c r="M11619" s="51">
        <f>SUBTOTAL(9,M11614:M11618)</f>
        <v>733164003.25000012</v>
      </c>
      <c r="N11619" s="50">
        <f>IFERROR((M11619/L11619),"N.A")</f>
        <v>0.84656658784651873</v>
      </c>
      <c r="O11619" s="28"/>
      <c r="P11619" s="28"/>
      <c r="Q11619" s="28"/>
      <c r="R11619" s="28"/>
      <c r="S11619" s="25"/>
    </row>
    <row r="11620" spans="2:19" s="16" customFormat="1" outlineLevel="2" x14ac:dyDescent="0.25">
      <c r="B11620" s="16" t="s">
        <v>4025</v>
      </c>
      <c r="C11620" s="16" t="s">
        <v>3406</v>
      </c>
      <c r="D11620" s="16" t="s">
        <v>111</v>
      </c>
      <c r="E11620" s="16" t="s">
        <v>2167</v>
      </c>
      <c r="G11620" s="16" t="s">
        <v>2168</v>
      </c>
      <c r="H11620" s="16" t="s">
        <v>152</v>
      </c>
      <c r="I11620" s="35">
        <v>969198838</v>
      </c>
      <c r="J11620" s="35">
        <v>542125466.88000011</v>
      </c>
      <c r="K11620" s="36">
        <f>IFERROR((J11620/I11620),0)</f>
        <v>0.55935422704252158</v>
      </c>
      <c r="L11620" s="35">
        <v>640381364.54999995</v>
      </c>
      <c r="M11620" s="35">
        <v>542125466.88000011</v>
      </c>
      <c r="N11620" s="40">
        <f>M11620/L11620</f>
        <v>0.84656658811574748</v>
      </c>
      <c r="O11620" s="28"/>
      <c r="P11620" s="28"/>
      <c r="Q11620" s="28"/>
      <c r="R11620" s="28"/>
      <c r="S11620" s="25"/>
    </row>
    <row r="11621" spans="2:19" s="16" customFormat="1" outlineLevel="2" x14ac:dyDescent="0.25">
      <c r="B11621" s="16" t="s">
        <v>4025</v>
      </c>
      <c r="C11621" s="16" t="s">
        <v>3406</v>
      </c>
      <c r="D11621" s="16" t="s">
        <v>111</v>
      </c>
      <c r="E11621" s="16" t="s">
        <v>2167</v>
      </c>
      <c r="G11621" s="16" t="s">
        <v>2168</v>
      </c>
      <c r="H11621" s="16" t="s">
        <v>19</v>
      </c>
      <c r="I11621" s="31">
        <v>251997163</v>
      </c>
      <c r="J11621" s="31">
        <v>251997163</v>
      </c>
      <c r="K11621" s="32">
        <f>IFERROR((J11621/I11621),0)</f>
        <v>1</v>
      </c>
      <c r="L11621" s="31"/>
      <c r="M11621" s="31"/>
      <c r="N11621" s="39"/>
      <c r="O11621" s="28"/>
      <c r="P11621" s="28"/>
      <c r="Q11621" s="28"/>
      <c r="R11621" s="28"/>
      <c r="S11621" s="25"/>
    </row>
    <row r="11622" spans="2:19" s="16" customFormat="1" outlineLevel="2" x14ac:dyDescent="0.25">
      <c r="B11622" s="16" t="s">
        <v>4025</v>
      </c>
      <c r="C11622" s="16" t="s">
        <v>3406</v>
      </c>
      <c r="D11622" s="16" t="s">
        <v>111</v>
      </c>
      <c r="E11622" s="16" t="s">
        <v>2167</v>
      </c>
      <c r="G11622" s="16" t="s">
        <v>2168</v>
      </c>
      <c r="H11622" s="16" t="s">
        <v>154</v>
      </c>
      <c r="I11622" s="31">
        <v>5994</v>
      </c>
      <c r="J11622" s="31">
        <v>5994</v>
      </c>
      <c r="K11622" s="32">
        <f>IFERROR((J11622/I11622),0)</f>
        <v>1</v>
      </c>
      <c r="L11622" s="31"/>
      <c r="M11622" s="31"/>
      <c r="N11622" s="39"/>
      <c r="O11622" s="28"/>
      <c r="P11622" s="28"/>
      <c r="Q11622" s="28"/>
      <c r="R11622" s="28"/>
      <c r="S11622" s="25"/>
    </row>
    <row r="11623" spans="2:19" s="16" customFormat="1" outlineLevel="2" x14ac:dyDescent="0.25">
      <c r="B11623" s="16" t="s">
        <v>4025</v>
      </c>
      <c r="C11623" s="16" t="s">
        <v>3406</v>
      </c>
      <c r="D11623" s="16" t="s">
        <v>111</v>
      </c>
      <c r="E11623" s="16" t="s">
        <v>2167</v>
      </c>
      <c r="G11623" s="16" t="s">
        <v>2168</v>
      </c>
      <c r="H11623" s="16" t="s">
        <v>231</v>
      </c>
      <c r="I11623" s="31">
        <v>147444323</v>
      </c>
      <c r="J11623" s="31">
        <v>147444323</v>
      </c>
      <c r="K11623" s="32">
        <f>IFERROR((J11623/I11623),0)</f>
        <v>1</v>
      </c>
      <c r="L11623" s="31"/>
      <c r="M11623" s="31"/>
      <c r="N11623" s="39"/>
      <c r="O11623" s="28"/>
      <c r="P11623" s="28"/>
      <c r="Q11623" s="28"/>
      <c r="R11623" s="28"/>
      <c r="S11623" s="25"/>
    </row>
    <row r="11624" spans="2:19" s="16" customFormat="1" outlineLevel="2" x14ac:dyDescent="0.25">
      <c r="B11624" s="16" t="s">
        <v>4025</v>
      </c>
      <c r="C11624" s="16" t="s">
        <v>3406</v>
      </c>
      <c r="D11624" s="16" t="s">
        <v>111</v>
      </c>
      <c r="E11624" s="16" t="s">
        <v>2167</v>
      </c>
      <c r="G11624" s="16" t="s">
        <v>2168</v>
      </c>
      <c r="H11624" s="16" t="s">
        <v>155</v>
      </c>
      <c r="I11624" s="31">
        <v>-193839768</v>
      </c>
      <c r="J11624" s="31"/>
      <c r="K11624" s="32">
        <f>IFERROR((J11624/I11624),0)</f>
        <v>0</v>
      </c>
      <c r="L11624" s="31"/>
      <c r="M11624" s="31"/>
      <c r="N11624" s="39"/>
      <c r="O11624" s="28"/>
      <c r="P11624" s="28"/>
      <c r="Q11624" s="28"/>
      <c r="R11624" s="28"/>
      <c r="S11624" s="25"/>
    </row>
    <row r="11625" spans="2:19" s="16" customFormat="1" outlineLevel="1" x14ac:dyDescent="0.25">
      <c r="B11625" s="47" t="s">
        <v>8334</v>
      </c>
      <c r="C11625" s="47" t="str">
        <f>C11624</f>
        <v>ASIGNACIÓN PARA LA INVERSIÓN LOCAL  - AMBIENTE Y DESARROLLO SOSTENIBLE</v>
      </c>
      <c r="D11625" s="47"/>
      <c r="E11625" s="47" t="str">
        <f>E11624</f>
        <v>23660</v>
      </c>
      <c r="F11625" s="47"/>
      <c r="G11625" s="47" t="str">
        <f>G11624</f>
        <v xml:space="preserve">SAHAGÚN                                           </v>
      </c>
      <c r="H11625" s="47" t="s">
        <v>10655</v>
      </c>
      <c r="I11625" s="51">
        <f>SUBTOTAL(9,I11620:I11624)</f>
        <v>1174806550</v>
      </c>
      <c r="J11625" s="51">
        <f>SUBTOTAL(9,J11620:J11624)</f>
        <v>941572946.88000011</v>
      </c>
      <c r="K11625" s="49">
        <f>J11625/I11625</f>
        <v>0.80147063095622006</v>
      </c>
      <c r="L11625" s="51">
        <f>SUBTOTAL(9,L11620:L11624)</f>
        <v>640381364.54999995</v>
      </c>
      <c r="M11625" s="51">
        <f>SUBTOTAL(9,M11620:M11624)</f>
        <v>542125466.88000011</v>
      </c>
      <c r="N11625" s="50">
        <f>IFERROR((M11625/L11625),"N.A")</f>
        <v>0.84656658811574748</v>
      </c>
      <c r="O11625" s="28"/>
      <c r="P11625" s="28"/>
      <c r="Q11625" s="28"/>
      <c r="R11625" s="28"/>
      <c r="S11625" s="25"/>
    </row>
    <row r="11626" spans="2:19" s="16" customFormat="1" outlineLevel="2" x14ac:dyDescent="0.25">
      <c r="B11626" s="16" t="s">
        <v>4026</v>
      </c>
      <c r="C11626" s="16" t="s">
        <v>3406</v>
      </c>
      <c r="D11626" s="16" t="s">
        <v>111</v>
      </c>
      <c r="E11626" s="16" t="s">
        <v>2170</v>
      </c>
      <c r="G11626" s="16" t="s">
        <v>2171</v>
      </c>
      <c r="H11626" s="16" t="s">
        <v>152</v>
      </c>
      <c r="I11626" s="35">
        <v>576465884</v>
      </c>
      <c r="J11626" s="35">
        <v>322448628.97000003</v>
      </c>
      <c r="K11626" s="36">
        <f>IFERROR((J11626/I11626),0)</f>
        <v>0.55935422705778026</v>
      </c>
      <c r="L11626" s="35">
        <v>380889859.69000006</v>
      </c>
      <c r="M11626" s="35">
        <v>322448628.97000003</v>
      </c>
      <c r="N11626" s="40">
        <f>M11626/L11626</f>
        <v>0.84656658812717045</v>
      </c>
      <c r="O11626" s="28"/>
      <c r="P11626" s="28"/>
      <c r="Q11626" s="28"/>
      <c r="R11626" s="28"/>
      <c r="S11626" s="25"/>
    </row>
    <row r="11627" spans="2:19" s="16" customFormat="1" outlineLevel="2" x14ac:dyDescent="0.25">
      <c r="B11627" s="16" t="s">
        <v>4026</v>
      </c>
      <c r="C11627" s="16" t="s">
        <v>3406</v>
      </c>
      <c r="D11627" s="16" t="s">
        <v>111</v>
      </c>
      <c r="E11627" s="16" t="s">
        <v>2170</v>
      </c>
      <c r="G11627" s="16" t="s">
        <v>2171</v>
      </c>
      <c r="H11627" s="16" t="s">
        <v>19</v>
      </c>
      <c r="I11627" s="31">
        <v>350643761</v>
      </c>
      <c r="J11627" s="31">
        <v>350643761</v>
      </c>
      <c r="K11627" s="32">
        <f>IFERROR((J11627/I11627),0)</f>
        <v>1</v>
      </c>
      <c r="L11627" s="31"/>
      <c r="M11627" s="31"/>
      <c r="N11627" s="39"/>
      <c r="O11627" s="28"/>
      <c r="P11627" s="28"/>
      <c r="Q11627" s="28"/>
      <c r="R11627" s="28"/>
      <c r="S11627" s="25"/>
    </row>
    <row r="11628" spans="2:19" s="16" customFormat="1" outlineLevel="2" x14ac:dyDescent="0.25">
      <c r="B11628" s="16" t="s">
        <v>4026</v>
      </c>
      <c r="C11628" s="16" t="s">
        <v>3406</v>
      </c>
      <c r="D11628" s="16" t="s">
        <v>111</v>
      </c>
      <c r="E11628" s="16" t="s">
        <v>2170</v>
      </c>
      <c r="G11628" s="16" t="s">
        <v>2171</v>
      </c>
      <c r="H11628" s="16" t="s">
        <v>154</v>
      </c>
      <c r="I11628" s="31">
        <v>3565</v>
      </c>
      <c r="J11628" s="31">
        <v>3565</v>
      </c>
      <c r="K11628" s="32">
        <f>IFERROR((J11628/I11628),0)</f>
        <v>1</v>
      </c>
      <c r="L11628" s="31"/>
      <c r="M11628" s="31"/>
      <c r="N11628" s="39"/>
      <c r="O11628" s="28"/>
      <c r="P11628" s="28"/>
      <c r="Q11628" s="28"/>
      <c r="R11628" s="28"/>
      <c r="S11628" s="25"/>
    </row>
    <row r="11629" spans="2:19" s="16" customFormat="1" outlineLevel="2" x14ac:dyDescent="0.25">
      <c r="B11629" s="16" t="s">
        <v>4026</v>
      </c>
      <c r="C11629" s="16" t="s">
        <v>3406</v>
      </c>
      <c r="D11629" s="16" t="s">
        <v>111</v>
      </c>
      <c r="E11629" s="16" t="s">
        <v>2170</v>
      </c>
      <c r="G11629" s="16" t="s">
        <v>2171</v>
      </c>
      <c r="H11629" s="16" t="s">
        <v>231</v>
      </c>
      <c r="I11629" s="31">
        <v>87697817</v>
      </c>
      <c r="J11629" s="31">
        <v>87697817</v>
      </c>
      <c r="K11629" s="32">
        <f>IFERROR((J11629/I11629),0)</f>
        <v>1</v>
      </c>
      <c r="L11629" s="31"/>
      <c r="M11629" s="31"/>
      <c r="N11629" s="39"/>
      <c r="O11629" s="28"/>
      <c r="P11629" s="28"/>
      <c r="Q11629" s="28"/>
      <c r="R11629" s="28"/>
      <c r="S11629" s="25"/>
    </row>
    <row r="11630" spans="2:19" s="16" customFormat="1" outlineLevel="2" x14ac:dyDescent="0.25">
      <c r="B11630" s="16" t="s">
        <v>4026</v>
      </c>
      <c r="C11630" s="16" t="s">
        <v>3406</v>
      </c>
      <c r="D11630" s="16" t="s">
        <v>111</v>
      </c>
      <c r="E11630" s="16" t="s">
        <v>2170</v>
      </c>
      <c r="G11630" s="16" t="s">
        <v>2171</v>
      </c>
      <c r="H11630" s="16" t="s">
        <v>155</v>
      </c>
      <c r="I11630" s="31">
        <v>-115293177</v>
      </c>
      <c r="J11630" s="31"/>
      <c r="K11630" s="32">
        <f>IFERROR((J11630/I11630),0)</f>
        <v>0</v>
      </c>
      <c r="L11630" s="31"/>
      <c r="M11630" s="31"/>
      <c r="N11630" s="39"/>
      <c r="O11630" s="28"/>
      <c r="P11630" s="28"/>
      <c r="Q11630" s="28"/>
      <c r="R11630" s="28"/>
      <c r="S11630" s="25"/>
    </row>
    <row r="11631" spans="2:19" s="16" customFormat="1" outlineLevel="1" x14ac:dyDescent="0.25">
      <c r="B11631" s="47" t="s">
        <v>8335</v>
      </c>
      <c r="C11631" s="47" t="str">
        <f>C11630</f>
        <v>ASIGNACIÓN PARA LA INVERSIÓN LOCAL  - AMBIENTE Y DESARROLLO SOSTENIBLE</v>
      </c>
      <c r="D11631" s="47"/>
      <c r="E11631" s="47" t="str">
        <f>E11630</f>
        <v>23586</v>
      </c>
      <c r="F11631" s="47"/>
      <c r="G11631" s="47" t="str">
        <f>G11630</f>
        <v xml:space="preserve">PURÍSIMA                                          </v>
      </c>
      <c r="H11631" s="47" t="s">
        <v>10655</v>
      </c>
      <c r="I11631" s="51">
        <f>SUBTOTAL(9,I11626:I11630)</f>
        <v>899517850</v>
      </c>
      <c r="J11631" s="51">
        <f>SUBTOTAL(9,J11626:J11630)</f>
        <v>760793771.97000003</v>
      </c>
      <c r="K11631" s="49">
        <f>J11631/I11631</f>
        <v>0.84577951618191904</v>
      </c>
      <c r="L11631" s="51">
        <f>SUBTOTAL(9,L11626:L11630)</f>
        <v>380889859.69000006</v>
      </c>
      <c r="M11631" s="51">
        <f>SUBTOTAL(9,M11626:M11630)</f>
        <v>322448628.97000003</v>
      </c>
      <c r="N11631" s="50">
        <f>IFERROR((M11631/L11631),"N.A")</f>
        <v>0.84656658812717045</v>
      </c>
      <c r="O11631" s="28"/>
      <c r="P11631" s="28"/>
      <c r="Q11631" s="28"/>
      <c r="R11631" s="28"/>
      <c r="S11631" s="25"/>
    </row>
    <row r="11632" spans="2:19" s="16" customFormat="1" outlineLevel="2" x14ac:dyDescent="0.25">
      <c r="B11632" s="16" t="s">
        <v>4027</v>
      </c>
      <c r="C11632" s="16" t="s">
        <v>3406</v>
      </c>
      <c r="D11632" s="16" t="s">
        <v>111</v>
      </c>
      <c r="E11632" s="16" t="s">
        <v>2173</v>
      </c>
      <c r="G11632" s="16" t="s">
        <v>2174</v>
      </c>
      <c r="H11632" s="16" t="s">
        <v>152</v>
      </c>
      <c r="I11632" s="35">
        <v>1067485082</v>
      </c>
      <c r="J11632" s="35">
        <v>597102292.92999995</v>
      </c>
      <c r="K11632" s="36">
        <f>IFERROR((J11632/I11632),0)</f>
        <v>0.55935422705045346</v>
      </c>
      <c r="L11632" s="35">
        <v>705322300.09000003</v>
      </c>
      <c r="M11632" s="35">
        <v>597102292.92999995</v>
      </c>
      <c r="N11632" s="40">
        <f>M11632/L11632</f>
        <v>0.84656658786176042</v>
      </c>
      <c r="O11632" s="28"/>
      <c r="P11632" s="28"/>
      <c r="Q11632" s="28"/>
      <c r="R11632" s="28"/>
      <c r="S11632" s="25"/>
    </row>
    <row r="11633" spans="2:19" s="16" customFormat="1" outlineLevel="2" x14ac:dyDescent="0.25">
      <c r="B11633" s="16" t="s">
        <v>4027</v>
      </c>
      <c r="C11633" s="16" t="s">
        <v>3406</v>
      </c>
      <c r="D11633" s="16" t="s">
        <v>111</v>
      </c>
      <c r="E11633" s="16" t="s">
        <v>2173</v>
      </c>
      <c r="G11633" s="16" t="s">
        <v>2174</v>
      </c>
      <c r="H11633" s="16" t="s">
        <v>19</v>
      </c>
      <c r="I11633" s="31">
        <v>422819752</v>
      </c>
      <c r="J11633" s="31">
        <v>422819752</v>
      </c>
      <c r="K11633" s="32">
        <f>IFERROR((J11633/I11633),0)</f>
        <v>1</v>
      </c>
      <c r="L11633" s="31"/>
      <c r="M11633" s="31"/>
      <c r="N11633" s="39"/>
      <c r="O11633" s="28"/>
      <c r="P11633" s="28"/>
      <c r="Q11633" s="28"/>
      <c r="R11633" s="28"/>
      <c r="S11633" s="25"/>
    </row>
    <row r="11634" spans="2:19" s="16" customFormat="1" outlineLevel="2" x14ac:dyDescent="0.25">
      <c r="B11634" s="16" t="s">
        <v>4027</v>
      </c>
      <c r="C11634" s="16" t="s">
        <v>3406</v>
      </c>
      <c r="D11634" s="16" t="s">
        <v>111</v>
      </c>
      <c r="E11634" s="16" t="s">
        <v>2173</v>
      </c>
      <c r="G11634" s="16" t="s">
        <v>2174</v>
      </c>
      <c r="H11634" s="16" t="s">
        <v>154</v>
      </c>
      <c r="I11634" s="31">
        <v>6602</v>
      </c>
      <c r="J11634" s="31">
        <v>6602</v>
      </c>
      <c r="K11634" s="32">
        <f>IFERROR((J11634/I11634),0)</f>
        <v>1</v>
      </c>
      <c r="L11634" s="31"/>
      <c r="M11634" s="31"/>
      <c r="N11634" s="39"/>
      <c r="O11634" s="28"/>
      <c r="P11634" s="28"/>
      <c r="Q11634" s="28"/>
      <c r="R11634" s="28"/>
      <c r="S11634" s="25"/>
    </row>
    <row r="11635" spans="2:19" s="16" customFormat="1" outlineLevel="2" x14ac:dyDescent="0.25">
      <c r="B11635" s="16" t="s">
        <v>4027</v>
      </c>
      <c r="C11635" s="16" t="s">
        <v>3406</v>
      </c>
      <c r="D11635" s="16" t="s">
        <v>111</v>
      </c>
      <c r="E11635" s="16" t="s">
        <v>2173</v>
      </c>
      <c r="G11635" s="16" t="s">
        <v>2174</v>
      </c>
      <c r="H11635" s="16" t="s">
        <v>231</v>
      </c>
      <c r="I11635" s="31">
        <v>162396620</v>
      </c>
      <c r="J11635" s="31">
        <v>162396620</v>
      </c>
      <c r="K11635" s="32">
        <f>IFERROR((J11635/I11635),0)</f>
        <v>1</v>
      </c>
      <c r="L11635" s="31"/>
      <c r="M11635" s="31"/>
      <c r="N11635" s="39"/>
      <c r="O11635" s="28"/>
      <c r="P11635" s="28"/>
      <c r="Q11635" s="28"/>
      <c r="R11635" s="28"/>
      <c r="S11635" s="25"/>
    </row>
    <row r="11636" spans="2:19" s="16" customFormat="1" outlineLevel="2" x14ac:dyDescent="0.25">
      <c r="B11636" s="16" t="s">
        <v>4027</v>
      </c>
      <c r="C11636" s="16" t="s">
        <v>3406</v>
      </c>
      <c r="D11636" s="16" t="s">
        <v>111</v>
      </c>
      <c r="E11636" s="16" t="s">
        <v>2173</v>
      </c>
      <c r="G11636" s="16" t="s">
        <v>2174</v>
      </c>
      <c r="H11636" s="16" t="s">
        <v>155</v>
      </c>
      <c r="I11636" s="31">
        <v>-213497016</v>
      </c>
      <c r="J11636" s="31"/>
      <c r="K11636" s="32">
        <f>IFERROR((J11636/I11636),0)</f>
        <v>0</v>
      </c>
      <c r="L11636" s="31"/>
      <c r="M11636" s="31"/>
      <c r="N11636" s="39"/>
      <c r="O11636" s="28"/>
      <c r="P11636" s="28"/>
      <c r="Q11636" s="28"/>
      <c r="R11636" s="28"/>
      <c r="S11636" s="25"/>
    </row>
    <row r="11637" spans="2:19" s="16" customFormat="1" outlineLevel="1" x14ac:dyDescent="0.25">
      <c r="B11637" s="47" t="s">
        <v>8336</v>
      </c>
      <c r="C11637" s="47" t="str">
        <f>C11636</f>
        <v>ASIGNACIÓN PARA LA INVERSIÓN LOCAL  - AMBIENTE Y DESARROLLO SOSTENIBLE</v>
      </c>
      <c r="D11637" s="47"/>
      <c r="E11637" s="47" t="str">
        <f>E11636</f>
        <v>23580</v>
      </c>
      <c r="F11637" s="47"/>
      <c r="G11637" s="47" t="str">
        <f>G11636</f>
        <v xml:space="preserve">PUERTO LIBERTADOR                                 </v>
      </c>
      <c r="H11637" s="47" t="s">
        <v>10655</v>
      </c>
      <c r="I11637" s="51">
        <f>SUBTOTAL(9,I11632:I11636)</f>
        <v>1439211040</v>
      </c>
      <c r="J11637" s="51">
        <f>SUBTOTAL(9,J11632:J11636)</f>
        <v>1182325266.9299998</v>
      </c>
      <c r="K11637" s="49">
        <f>J11637/I11637</f>
        <v>0.82150930896833574</v>
      </c>
      <c r="L11637" s="51">
        <f>SUBTOTAL(9,L11632:L11636)</f>
        <v>705322300.09000003</v>
      </c>
      <c r="M11637" s="51">
        <f>SUBTOTAL(9,M11632:M11636)</f>
        <v>597102292.92999995</v>
      </c>
      <c r="N11637" s="50">
        <f>IFERROR((M11637/L11637),"N.A")</f>
        <v>0.84656658786176042</v>
      </c>
      <c r="O11637" s="28"/>
      <c r="P11637" s="28"/>
      <c r="Q11637" s="28"/>
      <c r="R11637" s="28"/>
      <c r="S11637" s="25"/>
    </row>
    <row r="11638" spans="2:19" s="16" customFormat="1" outlineLevel="2" x14ac:dyDescent="0.25">
      <c r="B11638" s="16" t="s">
        <v>4028</v>
      </c>
      <c r="C11638" s="16" t="s">
        <v>3406</v>
      </c>
      <c r="D11638" s="16" t="s">
        <v>111</v>
      </c>
      <c r="E11638" s="16" t="s">
        <v>2176</v>
      </c>
      <c r="G11638" s="16" t="s">
        <v>2177</v>
      </c>
      <c r="H11638" s="16" t="s">
        <v>152</v>
      </c>
      <c r="I11638" s="35">
        <v>1008553821</v>
      </c>
      <c r="J11638" s="35">
        <v>564138842.97000003</v>
      </c>
      <c r="K11638" s="36">
        <f>IFERROR((J11638/I11638),0)</f>
        <v>0.55935422703633786</v>
      </c>
      <c r="L11638" s="35">
        <v>666384488.74000001</v>
      </c>
      <c r="M11638" s="35">
        <v>564138842.97000003</v>
      </c>
      <c r="N11638" s="40">
        <f>M11638/L11638</f>
        <v>0.84656658806190688</v>
      </c>
      <c r="O11638" s="28"/>
      <c r="P11638" s="28"/>
      <c r="Q11638" s="28"/>
      <c r="R11638" s="28"/>
      <c r="S11638" s="25"/>
    </row>
    <row r="11639" spans="2:19" s="16" customFormat="1" outlineLevel="2" x14ac:dyDescent="0.25">
      <c r="B11639" s="16" t="s">
        <v>4028</v>
      </c>
      <c r="C11639" s="16" t="s">
        <v>3406</v>
      </c>
      <c r="D11639" s="16" t="s">
        <v>111</v>
      </c>
      <c r="E11639" s="16" t="s">
        <v>2176</v>
      </c>
      <c r="G11639" s="16" t="s">
        <v>2177</v>
      </c>
      <c r="H11639" s="16" t="s">
        <v>19</v>
      </c>
      <c r="I11639" s="31">
        <v>582444524</v>
      </c>
      <c r="J11639" s="31">
        <v>582444524</v>
      </c>
      <c r="K11639" s="32">
        <f>IFERROR((J11639/I11639),0)</f>
        <v>1</v>
      </c>
      <c r="L11639" s="31"/>
      <c r="M11639" s="31"/>
      <c r="N11639" s="39"/>
      <c r="O11639" s="28"/>
      <c r="P11639" s="28"/>
      <c r="Q11639" s="28"/>
      <c r="R11639" s="28"/>
      <c r="S11639" s="25"/>
    </row>
    <row r="11640" spans="2:19" s="16" customFormat="1" outlineLevel="2" x14ac:dyDescent="0.25">
      <c r="B11640" s="16" t="s">
        <v>4028</v>
      </c>
      <c r="C11640" s="16" t="s">
        <v>3406</v>
      </c>
      <c r="D11640" s="16" t="s">
        <v>111</v>
      </c>
      <c r="E11640" s="16" t="s">
        <v>2176</v>
      </c>
      <c r="G11640" s="16" t="s">
        <v>2177</v>
      </c>
      <c r="H11640" s="16" t="s">
        <v>154</v>
      </c>
      <c r="I11640" s="31">
        <v>6238</v>
      </c>
      <c r="J11640" s="31">
        <v>6238</v>
      </c>
      <c r="K11640" s="32">
        <f>IFERROR((J11640/I11640),0)</f>
        <v>1</v>
      </c>
      <c r="L11640" s="31"/>
      <c r="M11640" s="31"/>
      <c r="N11640" s="39"/>
      <c r="O11640" s="28"/>
      <c r="P11640" s="28"/>
      <c r="Q11640" s="28"/>
      <c r="R11640" s="28"/>
      <c r="S11640" s="25"/>
    </row>
    <row r="11641" spans="2:19" s="16" customFormat="1" outlineLevel="2" x14ac:dyDescent="0.25">
      <c r="B11641" s="16" t="s">
        <v>4028</v>
      </c>
      <c r="C11641" s="16" t="s">
        <v>3406</v>
      </c>
      <c r="D11641" s="16" t="s">
        <v>111</v>
      </c>
      <c r="E11641" s="16" t="s">
        <v>2176</v>
      </c>
      <c r="G11641" s="16" t="s">
        <v>2177</v>
      </c>
      <c r="H11641" s="16" t="s">
        <v>231</v>
      </c>
      <c r="I11641" s="31">
        <v>153431401</v>
      </c>
      <c r="J11641" s="31">
        <v>153431401</v>
      </c>
      <c r="K11641" s="32">
        <f>IFERROR((J11641/I11641),0)</f>
        <v>1</v>
      </c>
      <c r="L11641" s="31"/>
      <c r="M11641" s="31"/>
      <c r="N11641" s="39"/>
      <c r="O11641" s="28"/>
      <c r="P11641" s="28"/>
      <c r="Q11641" s="28"/>
      <c r="R11641" s="28"/>
      <c r="S11641" s="25"/>
    </row>
    <row r="11642" spans="2:19" s="16" customFormat="1" outlineLevel="2" x14ac:dyDescent="0.25">
      <c r="B11642" s="16" t="s">
        <v>4028</v>
      </c>
      <c r="C11642" s="16" t="s">
        <v>3406</v>
      </c>
      <c r="D11642" s="16" t="s">
        <v>111</v>
      </c>
      <c r="E11642" s="16" t="s">
        <v>2176</v>
      </c>
      <c r="G11642" s="16" t="s">
        <v>2177</v>
      </c>
      <c r="H11642" s="16" t="s">
        <v>155</v>
      </c>
      <c r="I11642" s="31">
        <v>-201710764</v>
      </c>
      <c r="J11642" s="31"/>
      <c r="K11642" s="32">
        <f>IFERROR((J11642/I11642),0)</f>
        <v>0</v>
      </c>
      <c r="L11642" s="31"/>
      <c r="M11642" s="31"/>
      <c r="N11642" s="39"/>
      <c r="O11642" s="28"/>
      <c r="P11642" s="28"/>
      <c r="Q11642" s="28"/>
      <c r="R11642" s="28"/>
      <c r="S11642" s="25"/>
    </row>
    <row r="11643" spans="2:19" s="16" customFormat="1" outlineLevel="1" x14ac:dyDescent="0.25">
      <c r="B11643" s="47" t="s">
        <v>8337</v>
      </c>
      <c r="C11643" s="47" t="str">
        <f>C11642</f>
        <v>ASIGNACIÓN PARA LA INVERSIÓN LOCAL  - AMBIENTE Y DESARROLLO SOSTENIBLE</v>
      </c>
      <c r="D11643" s="47"/>
      <c r="E11643" s="47" t="str">
        <f>E11642</f>
        <v>23574</v>
      </c>
      <c r="F11643" s="47"/>
      <c r="G11643" s="47" t="str">
        <f>G11642</f>
        <v xml:space="preserve">PUERTO ESCONDIDO                                  </v>
      </c>
      <c r="H11643" s="47" t="s">
        <v>10655</v>
      </c>
      <c r="I11643" s="51">
        <f>SUBTOTAL(9,I11638:I11642)</f>
        <v>1542725220</v>
      </c>
      <c r="J11643" s="51">
        <f>SUBTOTAL(9,J11638:J11642)</f>
        <v>1300021005.97</v>
      </c>
      <c r="K11643" s="49">
        <f>J11643/I11643</f>
        <v>0.84267826124603062</v>
      </c>
      <c r="L11643" s="51">
        <f>SUBTOTAL(9,L11638:L11642)</f>
        <v>666384488.74000001</v>
      </c>
      <c r="M11643" s="51">
        <f>SUBTOTAL(9,M11638:M11642)</f>
        <v>564138842.97000003</v>
      </c>
      <c r="N11643" s="50">
        <f>IFERROR((M11643/L11643),"N.A")</f>
        <v>0.84656658806190688</v>
      </c>
      <c r="O11643" s="28"/>
      <c r="P11643" s="28"/>
      <c r="Q11643" s="28"/>
      <c r="R11643" s="28"/>
      <c r="S11643" s="25"/>
    </row>
    <row r="11644" spans="2:19" s="16" customFormat="1" outlineLevel="2" x14ac:dyDescent="0.25">
      <c r="B11644" s="16" t="s">
        <v>4029</v>
      </c>
      <c r="C11644" s="16" t="s">
        <v>3406</v>
      </c>
      <c r="D11644" s="16" t="s">
        <v>111</v>
      </c>
      <c r="E11644" s="16" t="s">
        <v>2179</v>
      </c>
      <c r="G11644" s="16" t="s">
        <v>2180</v>
      </c>
      <c r="H11644" s="16" t="s">
        <v>152</v>
      </c>
      <c r="I11644" s="35">
        <v>856704164</v>
      </c>
      <c r="J11644" s="35">
        <v>479201095.47999996</v>
      </c>
      <c r="K11644" s="36">
        <f>IFERROR((J11644/I11644),0)</f>
        <v>0.55935422706781657</v>
      </c>
      <c r="L11644" s="35">
        <v>566052455.07000005</v>
      </c>
      <c r="M11644" s="35">
        <v>479201095.47999996</v>
      </c>
      <c r="N11644" s="40">
        <f>M11644/L11644</f>
        <v>0.84656658793351625</v>
      </c>
      <c r="O11644" s="28"/>
      <c r="P11644" s="28"/>
      <c r="Q11644" s="28"/>
      <c r="R11644" s="28"/>
      <c r="S11644" s="25"/>
    </row>
    <row r="11645" spans="2:19" s="16" customFormat="1" outlineLevel="2" x14ac:dyDescent="0.25">
      <c r="B11645" s="16" t="s">
        <v>4029</v>
      </c>
      <c r="C11645" s="16" t="s">
        <v>3406</v>
      </c>
      <c r="D11645" s="16" t="s">
        <v>111</v>
      </c>
      <c r="E11645" s="16" t="s">
        <v>2179</v>
      </c>
      <c r="G11645" s="16" t="s">
        <v>2180</v>
      </c>
      <c r="H11645" s="16" t="s">
        <v>19</v>
      </c>
      <c r="I11645" s="31">
        <v>748270950</v>
      </c>
      <c r="J11645" s="31">
        <v>748270950</v>
      </c>
      <c r="K11645" s="32">
        <f>IFERROR((J11645/I11645),0)</f>
        <v>1</v>
      </c>
      <c r="L11645" s="31"/>
      <c r="M11645" s="31"/>
      <c r="N11645" s="39"/>
      <c r="O11645" s="28"/>
      <c r="P11645" s="28"/>
      <c r="Q11645" s="28"/>
      <c r="R11645" s="28"/>
      <c r="S11645" s="25"/>
    </row>
    <row r="11646" spans="2:19" s="16" customFormat="1" outlineLevel="2" x14ac:dyDescent="0.25">
      <c r="B11646" s="16" t="s">
        <v>4029</v>
      </c>
      <c r="C11646" s="16" t="s">
        <v>3406</v>
      </c>
      <c r="D11646" s="16" t="s">
        <v>111</v>
      </c>
      <c r="E11646" s="16" t="s">
        <v>2179</v>
      </c>
      <c r="G11646" s="16" t="s">
        <v>2180</v>
      </c>
      <c r="H11646" s="16" t="s">
        <v>154</v>
      </c>
      <c r="I11646" s="31">
        <v>5299</v>
      </c>
      <c r="J11646" s="31">
        <v>5299</v>
      </c>
      <c r="K11646" s="32">
        <f>IFERROR((J11646/I11646),0)</f>
        <v>1</v>
      </c>
      <c r="L11646" s="31"/>
      <c r="M11646" s="31"/>
      <c r="N11646" s="39"/>
      <c r="O11646" s="28"/>
      <c r="P11646" s="28"/>
      <c r="Q11646" s="28"/>
      <c r="R11646" s="28"/>
      <c r="S11646" s="25"/>
    </row>
    <row r="11647" spans="2:19" s="16" customFormat="1" outlineLevel="2" x14ac:dyDescent="0.25">
      <c r="B11647" s="16" t="s">
        <v>4029</v>
      </c>
      <c r="C11647" s="16" t="s">
        <v>3406</v>
      </c>
      <c r="D11647" s="16" t="s">
        <v>111</v>
      </c>
      <c r="E11647" s="16" t="s">
        <v>2179</v>
      </c>
      <c r="G11647" s="16" t="s">
        <v>2180</v>
      </c>
      <c r="H11647" s="16" t="s">
        <v>231</v>
      </c>
      <c r="I11647" s="31">
        <v>130330496</v>
      </c>
      <c r="J11647" s="31">
        <v>130330496</v>
      </c>
      <c r="K11647" s="32">
        <f>IFERROR((J11647/I11647),0)</f>
        <v>1</v>
      </c>
      <c r="L11647" s="31"/>
      <c r="M11647" s="31"/>
      <c r="N11647" s="39"/>
      <c r="O11647" s="28"/>
      <c r="P11647" s="28"/>
      <c r="Q11647" s="28"/>
      <c r="R11647" s="28"/>
      <c r="S11647" s="25"/>
    </row>
    <row r="11648" spans="2:19" s="16" customFormat="1" outlineLevel="2" x14ac:dyDescent="0.25">
      <c r="B11648" s="16" t="s">
        <v>4029</v>
      </c>
      <c r="C11648" s="16" t="s">
        <v>3406</v>
      </c>
      <c r="D11648" s="16" t="s">
        <v>111</v>
      </c>
      <c r="E11648" s="16" t="s">
        <v>2179</v>
      </c>
      <c r="G11648" s="16" t="s">
        <v>2180</v>
      </c>
      <c r="H11648" s="16" t="s">
        <v>155</v>
      </c>
      <c r="I11648" s="31">
        <v>-171340833</v>
      </c>
      <c r="J11648" s="31"/>
      <c r="K11648" s="32">
        <f>IFERROR((J11648/I11648),0)</f>
        <v>0</v>
      </c>
      <c r="L11648" s="31"/>
      <c r="M11648" s="31"/>
      <c r="N11648" s="39"/>
      <c r="O11648" s="28"/>
      <c r="P11648" s="28"/>
      <c r="Q11648" s="28"/>
      <c r="R11648" s="28"/>
      <c r="S11648" s="25"/>
    </row>
    <row r="11649" spans="2:19" s="16" customFormat="1" outlineLevel="1" x14ac:dyDescent="0.25">
      <c r="B11649" s="47" t="s">
        <v>8338</v>
      </c>
      <c r="C11649" s="47" t="str">
        <f>C11648</f>
        <v>ASIGNACIÓN PARA LA INVERSIÓN LOCAL  - AMBIENTE Y DESARROLLO SOSTENIBLE</v>
      </c>
      <c r="D11649" s="47"/>
      <c r="E11649" s="47" t="str">
        <f>E11648</f>
        <v>23570</v>
      </c>
      <c r="F11649" s="47"/>
      <c r="G11649" s="47" t="str">
        <f>G11648</f>
        <v xml:space="preserve">PUEBLO NUEVO                                      </v>
      </c>
      <c r="H11649" s="47" t="s">
        <v>10655</v>
      </c>
      <c r="I11649" s="51">
        <f>SUBTOTAL(9,I11644:I11648)</f>
        <v>1563970076</v>
      </c>
      <c r="J11649" s="51">
        <f>SUBTOTAL(9,J11644:J11648)</f>
        <v>1357807840.48</v>
      </c>
      <c r="K11649" s="49">
        <f>J11649/I11649</f>
        <v>0.86818019175451289</v>
      </c>
      <c r="L11649" s="51">
        <f>SUBTOTAL(9,L11644:L11648)</f>
        <v>566052455.07000005</v>
      </c>
      <c r="M11649" s="51">
        <f>SUBTOTAL(9,M11644:M11648)</f>
        <v>479201095.47999996</v>
      </c>
      <c r="N11649" s="50">
        <f>IFERROR((M11649/L11649),"N.A")</f>
        <v>0.84656658793351625</v>
      </c>
      <c r="O11649" s="28"/>
      <c r="P11649" s="28"/>
      <c r="Q11649" s="28"/>
      <c r="R11649" s="28"/>
      <c r="S11649" s="25"/>
    </row>
    <row r="11650" spans="2:19" s="16" customFormat="1" outlineLevel="2" x14ac:dyDescent="0.25">
      <c r="B11650" s="16" t="s">
        <v>4030</v>
      </c>
      <c r="C11650" s="16" t="s">
        <v>3406</v>
      </c>
      <c r="D11650" s="16" t="s">
        <v>111</v>
      </c>
      <c r="E11650" s="16" t="s">
        <v>2182</v>
      </c>
      <c r="G11650" s="16" t="s">
        <v>2183</v>
      </c>
      <c r="H11650" s="16" t="s">
        <v>152</v>
      </c>
      <c r="I11650" s="35">
        <v>924281222</v>
      </c>
      <c r="J11650" s="35">
        <v>517000608.5200001</v>
      </c>
      <c r="K11650" s="36">
        <f>IFERROR((J11650/I11650),0)</f>
        <v>0.55935422706229132</v>
      </c>
      <c r="L11650" s="35">
        <v>610702827.10000014</v>
      </c>
      <c r="M11650" s="35">
        <v>517000608.5200001</v>
      </c>
      <c r="N11650" s="40">
        <f>M11650/L11650</f>
        <v>0.84656658783625272</v>
      </c>
      <c r="O11650" s="28"/>
      <c r="P11650" s="28"/>
      <c r="Q11650" s="28"/>
      <c r="R11650" s="28"/>
      <c r="S11650" s="25"/>
    </row>
    <row r="11651" spans="2:19" s="16" customFormat="1" outlineLevel="2" x14ac:dyDescent="0.25">
      <c r="B11651" s="16" t="s">
        <v>4030</v>
      </c>
      <c r="C11651" s="16" t="s">
        <v>3406</v>
      </c>
      <c r="D11651" s="16" t="s">
        <v>111</v>
      </c>
      <c r="E11651" s="16" t="s">
        <v>2182</v>
      </c>
      <c r="G11651" s="16" t="s">
        <v>2183</v>
      </c>
      <c r="H11651" s="16" t="s">
        <v>19</v>
      </c>
      <c r="I11651" s="31">
        <v>838741685</v>
      </c>
      <c r="J11651" s="31">
        <v>838741685</v>
      </c>
      <c r="K11651" s="32">
        <f>IFERROR((J11651/I11651),0)</f>
        <v>1</v>
      </c>
      <c r="L11651" s="31"/>
      <c r="M11651" s="31"/>
      <c r="N11651" s="39"/>
      <c r="O11651" s="28"/>
      <c r="P11651" s="28"/>
      <c r="Q11651" s="28"/>
      <c r="R11651" s="28"/>
      <c r="S11651" s="25"/>
    </row>
    <row r="11652" spans="2:19" s="16" customFormat="1" outlineLevel="2" x14ac:dyDescent="0.25">
      <c r="B11652" s="16" t="s">
        <v>4030</v>
      </c>
      <c r="C11652" s="16" t="s">
        <v>3406</v>
      </c>
      <c r="D11652" s="16" t="s">
        <v>111</v>
      </c>
      <c r="E11652" s="16" t="s">
        <v>2182</v>
      </c>
      <c r="G11652" s="16" t="s">
        <v>2183</v>
      </c>
      <c r="H11652" s="16" t="s">
        <v>154</v>
      </c>
      <c r="I11652" s="31">
        <v>5717</v>
      </c>
      <c r="J11652" s="31">
        <v>5717</v>
      </c>
      <c r="K11652" s="32">
        <f>IFERROR((J11652/I11652),0)</f>
        <v>1</v>
      </c>
      <c r="L11652" s="31"/>
      <c r="M11652" s="31"/>
      <c r="N11652" s="39"/>
      <c r="O11652" s="28"/>
      <c r="P11652" s="28"/>
      <c r="Q11652" s="28"/>
      <c r="R11652" s="28"/>
      <c r="S11652" s="25"/>
    </row>
    <row r="11653" spans="2:19" s="16" customFormat="1" outlineLevel="2" x14ac:dyDescent="0.25">
      <c r="B11653" s="16" t="s">
        <v>4030</v>
      </c>
      <c r="C11653" s="16" t="s">
        <v>3406</v>
      </c>
      <c r="D11653" s="16" t="s">
        <v>111</v>
      </c>
      <c r="E11653" s="16" t="s">
        <v>2182</v>
      </c>
      <c r="G11653" s="16" t="s">
        <v>2183</v>
      </c>
      <c r="H11653" s="16" t="s">
        <v>231</v>
      </c>
      <c r="I11653" s="31">
        <v>140611002</v>
      </c>
      <c r="J11653" s="31">
        <v>140611002</v>
      </c>
      <c r="K11653" s="32">
        <f>IFERROR((J11653/I11653),0)</f>
        <v>1</v>
      </c>
      <c r="L11653" s="31"/>
      <c r="M11653" s="31"/>
      <c r="N11653" s="39"/>
      <c r="O11653" s="28"/>
      <c r="P11653" s="28"/>
      <c r="Q11653" s="28"/>
      <c r="R11653" s="28"/>
      <c r="S11653" s="25"/>
    </row>
    <row r="11654" spans="2:19" s="16" customFormat="1" outlineLevel="2" x14ac:dyDescent="0.25">
      <c r="B11654" s="16" t="s">
        <v>4030</v>
      </c>
      <c r="C11654" s="16" t="s">
        <v>3406</v>
      </c>
      <c r="D11654" s="16" t="s">
        <v>111</v>
      </c>
      <c r="E11654" s="16" t="s">
        <v>2182</v>
      </c>
      <c r="G11654" s="16" t="s">
        <v>2183</v>
      </c>
      <c r="H11654" s="16" t="s">
        <v>155</v>
      </c>
      <c r="I11654" s="31">
        <v>-184856244</v>
      </c>
      <c r="J11654" s="31"/>
      <c r="K11654" s="32">
        <f>IFERROR((J11654/I11654),0)</f>
        <v>0</v>
      </c>
      <c r="L11654" s="31"/>
      <c r="M11654" s="31"/>
      <c r="N11654" s="39"/>
      <c r="O11654" s="28"/>
      <c r="P11654" s="28"/>
      <c r="Q11654" s="28"/>
      <c r="R11654" s="28"/>
      <c r="S11654" s="25"/>
    </row>
    <row r="11655" spans="2:19" s="16" customFormat="1" outlineLevel="1" x14ac:dyDescent="0.25">
      <c r="B11655" s="47" t="s">
        <v>8339</v>
      </c>
      <c r="C11655" s="47" t="str">
        <f>C11654</f>
        <v>ASIGNACIÓN PARA LA INVERSIÓN LOCAL  - AMBIENTE Y DESARROLLO SOSTENIBLE</v>
      </c>
      <c r="D11655" s="47"/>
      <c r="E11655" s="47" t="str">
        <f>E11654</f>
        <v>23555</v>
      </c>
      <c r="F11655" s="47"/>
      <c r="G11655" s="47" t="str">
        <f>G11654</f>
        <v xml:space="preserve">PLANETA RICA                                      </v>
      </c>
      <c r="H11655" s="47" t="s">
        <v>10655</v>
      </c>
      <c r="I11655" s="51">
        <f>SUBTOTAL(9,I11650:I11654)</f>
        <v>1718783382</v>
      </c>
      <c r="J11655" s="51">
        <f>SUBTOTAL(9,J11650:J11654)</f>
        <v>1496359012.52</v>
      </c>
      <c r="K11655" s="49">
        <f>J11655/I11655</f>
        <v>0.87059197115276743</v>
      </c>
      <c r="L11655" s="51">
        <f>SUBTOTAL(9,L11650:L11654)</f>
        <v>610702827.10000014</v>
      </c>
      <c r="M11655" s="51">
        <f>SUBTOTAL(9,M11650:M11654)</f>
        <v>517000608.5200001</v>
      </c>
      <c r="N11655" s="50">
        <f>IFERROR((M11655/L11655),"N.A")</f>
        <v>0.84656658783625272</v>
      </c>
      <c r="O11655" s="28"/>
      <c r="P11655" s="28"/>
      <c r="Q11655" s="28"/>
      <c r="R11655" s="28"/>
      <c r="S11655" s="25"/>
    </row>
    <row r="11656" spans="2:19" s="16" customFormat="1" outlineLevel="2" x14ac:dyDescent="0.25">
      <c r="B11656" s="16" t="s">
        <v>4031</v>
      </c>
      <c r="C11656" s="16" t="s">
        <v>3406</v>
      </c>
      <c r="D11656" s="16" t="s">
        <v>111</v>
      </c>
      <c r="E11656" s="16" t="s">
        <v>2185</v>
      </c>
      <c r="G11656" s="16" t="s">
        <v>2186</v>
      </c>
      <c r="H11656" s="16" t="s">
        <v>152</v>
      </c>
      <c r="I11656" s="35">
        <v>1056350362</v>
      </c>
      <c r="J11656" s="35">
        <v>590874040.23000002</v>
      </c>
      <c r="K11656" s="36">
        <f>IFERROR((J11656/I11656),0)</f>
        <v>0.55935422704952886</v>
      </c>
      <c r="L11656" s="35">
        <v>697965226.44000006</v>
      </c>
      <c r="M11656" s="35">
        <v>590874040.23000002</v>
      </c>
      <c r="N11656" s="40">
        <f>M11656/L11656</f>
        <v>0.84656658791409567</v>
      </c>
      <c r="O11656" s="28"/>
      <c r="P11656" s="28"/>
      <c r="Q11656" s="28"/>
      <c r="R11656" s="28"/>
      <c r="S11656" s="25"/>
    </row>
    <row r="11657" spans="2:19" s="16" customFormat="1" outlineLevel="2" x14ac:dyDescent="0.25">
      <c r="B11657" s="16" t="s">
        <v>4031</v>
      </c>
      <c r="C11657" s="16" t="s">
        <v>3406</v>
      </c>
      <c r="D11657" s="16" t="s">
        <v>111</v>
      </c>
      <c r="E11657" s="16" t="s">
        <v>2185</v>
      </c>
      <c r="G11657" s="16" t="s">
        <v>2186</v>
      </c>
      <c r="H11657" s="16" t="s">
        <v>19</v>
      </c>
      <c r="I11657" s="31">
        <v>61325861</v>
      </c>
      <c r="J11657" s="31">
        <v>61325861</v>
      </c>
      <c r="K11657" s="32">
        <f>IFERROR((J11657/I11657),0)</f>
        <v>1</v>
      </c>
      <c r="L11657" s="31"/>
      <c r="M11657" s="31"/>
      <c r="N11657" s="39"/>
      <c r="O11657" s="28"/>
      <c r="P11657" s="28"/>
      <c r="Q11657" s="28"/>
      <c r="R11657" s="28"/>
      <c r="S11657" s="25"/>
    </row>
    <row r="11658" spans="2:19" s="16" customFormat="1" outlineLevel="2" x14ac:dyDescent="0.25">
      <c r="B11658" s="16" t="s">
        <v>4031</v>
      </c>
      <c r="C11658" s="16" t="s">
        <v>3406</v>
      </c>
      <c r="D11658" s="16" t="s">
        <v>111</v>
      </c>
      <c r="E11658" s="16" t="s">
        <v>2185</v>
      </c>
      <c r="G11658" s="16" t="s">
        <v>2186</v>
      </c>
      <c r="H11658" s="16" t="s">
        <v>154</v>
      </c>
      <c r="I11658" s="31">
        <v>6533</v>
      </c>
      <c r="J11658" s="31">
        <v>6533</v>
      </c>
      <c r="K11658" s="32">
        <f>IFERROR((J11658/I11658),0)</f>
        <v>1</v>
      </c>
      <c r="L11658" s="31"/>
      <c r="M11658" s="31"/>
      <c r="N11658" s="39"/>
      <c r="O11658" s="28"/>
      <c r="P11658" s="28"/>
      <c r="Q11658" s="28"/>
      <c r="R11658" s="28"/>
      <c r="S11658" s="25"/>
    </row>
    <row r="11659" spans="2:19" s="16" customFormat="1" outlineLevel="2" x14ac:dyDescent="0.25">
      <c r="B11659" s="16" t="s">
        <v>4031</v>
      </c>
      <c r="C11659" s="16" t="s">
        <v>3406</v>
      </c>
      <c r="D11659" s="16" t="s">
        <v>111</v>
      </c>
      <c r="E11659" s="16" t="s">
        <v>2185</v>
      </c>
      <c r="G11659" s="16" t="s">
        <v>2186</v>
      </c>
      <c r="H11659" s="16" t="s">
        <v>231</v>
      </c>
      <c r="I11659" s="31">
        <v>160702694</v>
      </c>
      <c r="J11659" s="31">
        <v>160702694</v>
      </c>
      <c r="K11659" s="32">
        <f>IFERROR((J11659/I11659),0)</f>
        <v>1</v>
      </c>
      <c r="L11659" s="31"/>
      <c r="M11659" s="31"/>
      <c r="N11659" s="39"/>
      <c r="O11659" s="28"/>
      <c r="P11659" s="28"/>
      <c r="Q11659" s="28"/>
      <c r="R11659" s="28"/>
      <c r="S11659" s="25"/>
    </row>
    <row r="11660" spans="2:19" s="16" customFormat="1" outlineLevel="2" x14ac:dyDescent="0.25">
      <c r="B11660" s="16" t="s">
        <v>4031</v>
      </c>
      <c r="C11660" s="16" t="s">
        <v>3406</v>
      </c>
      <c r="D11660" s="16" t="s">
        <v>111</v>
      </c>
      <c r="E11660" s="16" t="s">
        <v>2185</v>
      </c>
      <c r="G11660" s="16" t="s">
        <v>2186</v>
      </c>
      <c r="H11660" s="16" t="s">
        <v>155</v>
      </c>
      <c r="I11660" s="31">
        <v>-211270072</v>
      </c>
      <c r="J11660" s="31"/>
      <c r="K11660" s="32">
        <f>IFERROR((J11660/I11660),0)</f>
        <v>0</v>
      </c>
      <c r="L11660" s="31"/>
      <c r="M11660" s="31"/>
      <c r="N11660" s="39"/>
      <c r="O11660" s="28"/>
      <c r="P11660" s="28"/>
      <c r="Q11660" s="28"/>
      <c r="R11660" s="28"/>
      <c r="S11660" s="25"/>
    </row>
    <row r="11661" spans="2:19" s="16" customFormat="1" outlineLevel="1" x14ac:dyDescent="0.25">
      <c r="B11661" s="47" t="s">
        <v>8340</v>
      </c>
      <c r="C11661" s="47" t="str">
        <f>C11660</f>
        <v>ASIGNACIÓN PARA LA INVERSIÓN LOCAL  - AMBIENTE Y DESARROLLO SOSTENIBLE</v>
      </c>
      <c r="D11661" s="47"/>
      <c r="E11661" s="47" t="str">
        <f>E11660</f>
        <v>23500</v>
      </c>
      <c r="F11661" s="47"/>
      <c r="G11661" s="47" t="str">
        <f>G11660</f>
        <v xml:space="preserve">MOÑITOS                                           </v>
      </c>
      <c r="H11661" s="47" t="s">
        <v>10655</v>
      </c>
      <c r="I11661" s="51">
        <f>SUBTOTAL(9,I11656:I11660)</f>
        <v>1067115378</v>
      </c>
      <c r="J11661" s="51">
        <f>SUBTOTAL(9,J11656:J11660)</f>
        <v>812909128.23000002</v>
      </c>
      <c r="K11661" s="49">
        <f>J11661/I11661</f>
        <v>0.76178185132479648</v>
      </c>
      <c r="L11661" s="51">
        <f>SUBTOTAL(9,L11656:L11660)</f>
        <v>697965226.44000006</v>
      </c>
      <c r="M11661" s="51">
        <f>SUBTOTAL(9,M11656:M11660)</f>
        <v>590874040.23000002</v>
      </c>
      <c r="N11661" s="50">
        <f>IFERROR((M11661/L11661),"N.A")</f>
        <v>0.84656658791409567</v>
      </c>
      <c r="O11661" s="28"/>
      <c r="P11661" s="28"/>
      <c r="Q11661" s="28"/>
      <c r="R11661" s="28"/>
      <c r="S11661" s="25"/>
    </row>
    <row r="11662" spans="2:19" s="16" customFormat="1" outlineLevel="2" x14ac:dyDescent="0.25">
      <c r="B11662" s="16" t="s">
        <v>4032</v>
      </c>
      <c r="C11662" s="16" t="s">
        <v>3406</v>
      </c>
      <c r="D11662" s="16" t="s">
        <v>111</v>
      </c>
      <c r="E11662" s="16" t="s">
        <v>2188</v>
      </c>
      <c r="G11662" s="16" t="s">
        <v>2189</v>
      </c>
      <c r="H11662" s="16" t="s">
        <v>152</v>
      </c>
      <c r="I11662" s="35">
        <v>895768865</v>
      </c>
      <c r="J11662" s="35">
        <v>501052101.09999996</v>
      </c>
      <c r="K11662" s="36">
        <f>IFERROR((J11662/I11662),0)</f>
        <v>0.5593542270527565</v>
      </c>
      <c r="L11662" s="35">
        <v>591863780.29999995</v>
      </c>
      <c r="M11662" s="35">
        <v>501052101.09999996</v>
      </c>
      <c r="N11662" s="40">
        <f>M11662/L11662</f>
        <v>0.84656658808557272</v>
      </c>
      <c r="O11662" s="28"/>
      <c r="P11662" s="28"/>
      <c r="Q11662" s="28"/>
      <c r="R11662" s="28"/>
      <c r="S11662" s="25"/>
    </row>
    <row r="11663" spans="2:19" s="16" customFormat="1" outlineLevel="2" x14ac:dyDescent="0.25">
      <c r="B11663" s="16" t="s">
        <v>4032</v>
      </c>
      <c r="C11663" s="16" t="s">
        <v>3406</v>
      </c>
      <c r="D11663" s="16" t="s">
        <v>111</v>
      </c>
      <c r="E11663" s="16" t="s">
        <v>2188</v>
      </c>
      <c r="G11663" s="16" t="s">
        <v>2189</v>
      </c>
      <c r="H11663" s="16" t="s">
        <v>19</v>
      </c>
      <c r="I11663" s="31">
        <v>428496522</v>
      </c>
      <c r="J11663" s="31">
        <v>428496522</v>
      </c>
      <c r="K11663" s="32">
        <f>IFERROR((J11663/I11663),0)</f>
        <v>1</v>
      </c>
      <c r="L11663" s="31"/>
      <c r="M11663" s="31"/>
      <c r="N11663" s="39"/>
      <c r="O11663" s="28"/>
      <c r="P11663" s="28"/>
      <c r="Q11663" s="28"/>
      <c r="R11663" s="28"/>
      <c r="S11663" s="25"/>
    </row>
    <row r="11664" spans="2:19" s="16" customFormat="1" outlineLevel="2" x14ac:dyDescent="0.25">
      <c r="B11664" s="16" t="s">
        <v>4032</v>
      </c>
      <c r="C11664" s="16" t="s">
        <v>3406</v>
      </c>
      <c r="D11664" s="16" t="s">
        <v>111</v>
      </c>
      <c r="E11664" s="16" t="s">
        <v>2188</v>
      </c>
      <c r="G11664" s="16" t="s">
        <v>2189</v>
      </c>
      <c r="H11664" s="16" t="s">
        <v>154</v>
      </c>
      <c r="I11664" s="31">
        <v>5540</v>
      </c>
      <c r="J11664" s="31">
        <v>5540</v>
      </c>
      <c r="K11664" s="32">
        <f>IFERROR((J11664/I11664),0)</f>
        <v>1</v>
      </c>
      <c r="L11664" s="31"/>
      <c r="M11664" s="31"/>
      <c r="N11664" s="39"/>
      <c r="O11664" s="28"/>
      <c r="P11664" s="28"/>
      <c r="Q11664" s="28"/>
      <c r="R11664" s="28"/>
      <c r="S11664" s="25"/>
    </row>
    <row r="11665" spans="2:19" s="16" customFormat="1" outlineLevel="2" x14ac:dyDescent="0.25">
      <c r="B11665" s="16" t="s">
        <v>4032</v>
      </c>
      <c r="C11665" s="16" t="s">
        <v>3406</v>
      </c>
      <c r="D11665" s="16" t="s">
        <v>111</v>
      </c>
      <c r="E11665" s="16" t="s">
        <v>2188</v>
      </c>
      <c r="G11665" s="16" t="s">
        <v>2189</v>
      </c>
      <c r="H11665" s="16" t="s">
        <v>231</v>
      </c>
      <c r="I11665" s="31">
        <v>136273414</v>
      </c>
      <c r="J11665" s="31">
        <v>136273414</v>
      </c>
      <c r="K11665" s="32">
        <f>IFERROR((J11665/I11665),0)</f>
        <v>1</v>
      </c>
      <c r="L11665" s="31"/>
      <c r="M11665" s="31"/>
      <c r="N11665" s="39"/>
      <c r="O11665" s="28"/>
      <c r="P11665" s="28"/>
      <c r="Q11665" s="28"/>
      <c r="R11665" s="28"/>
      <c r="S11665" s="25"/>
    </row>
    <row r="11666" spans="2:19" s="16" customFormat="1" outlineLevel="2" x14ac:dyDescent="0.25">
      <c r="B11666" s="16" t="s">
        <v>4032</v>
      </c>
      <c r="C11666" s="16" t="s">
        <v>3406</v>
      </c>
      <c r="D11666" s="16" t="s">
        <v>111</v>
      </c>
      <c r="E11666" s="16" t="s">
        <v>2188</v>
      </c>
      <c r="G11666" s="16" t="s">
        <v>2189</v>
      </c>
      <c r="H11666" s="16" t="s">
        <v>155</v>
      </c>
      <c r="I11666" s="31">
        <v>-179153773</v>
      </c>
      <c r="J11666" s="31"/>
      <c r="K11666" s="32">
        <f>IFERROR((J11666/I11666),0)</f>
        <v>0</v>
      </c>
      <c r="L11666" s="31"/>
      <c r="M11666" s="31"/>
      <c r="N11666" s="39"/>
      <c r="O11666" s="28"/>
      <c r="P11666" s="28"/>
      <c r="Q11666" s="28"/>
      <c r="R11666" s="28"/>
      <c r="S11666" s="25"/>
    </row>
    <row r="11667" spans="2:19" s="16" customFormat="1" outlineLevel="1" x14ac:dyDescent="0.25">
      <c r="B11667" s="47" t="s">
        <v>8341</v>
      </c>
      <c r="C11667" s="47" t="str">
        <f>C11666</f>
        <v>ASIGNACIÓN PARA LA INVERSIÓN LOCAL  - AMBIENTE Y DESARROLLO SOSTENIBLE</v>
      </c>
      <c r="D11667" s="47"/>
      <c r="E11667" s="47" t="str">
        <f>E11666</f>
        <v>23466</v>
      </c>
      <c r="F11667" s="47"/>
      <c r="G11667" s="47" t="str">
        <f>G11666</f>
        <v xml:space="preserve">MONTELÍBANO                                       </v>
      </c>
      <c r="H11667" s="47" t="s">
        <v>10655</v>
      </c>
      <c r="I11667" s="51">
        <f>SUBTOTAL(9,I11662:I11666)</f>
        <v>1281390568</v>
      </c>
      <c r="J11667" s="51">
        <f>SUBTOTAL(9,J11662:J11666)</f>
        <v>1065827577.0999999</v>
      </c>
      <c r="K11667" s="49">
        <f>J11667/I11667</f>
        <v>0.8317741707460421</v>
      </c>
      <c r="L11667" s="51">
        <f>SUBTOTAL(9,L11662:L11666)</f>
        <v>591863780.29999995</v>
      </c>
      <c r="M11667" s="51">
        <f>SUBTOTAL(9,M11662:M11666)</f>
        <v>501052101.09999996</v>
      </c>
      <c r="N11667" s="50">
        <f>IFERROR((M11667/L11667),"N.A")</f>
        <v>0.84656658808557272</v>
      </c>
      <c r="O11667" s="28"/>
      <c r="P11667" s="28"/>
      <c r="Q11667" s="28"/>
      <c r="R11667" s="28"/>
      <c r="S11667" s="25"/>
    </row>
    <row r="11668" spans="2:19" s="16" customFormat="1" outlineLevel="2" x14ac:dyDescent="0.25">
      <c r="B11668" s="16" t="s">
        <v>4033</v>
      </c>
      <c r="C11668" s="16" t="s">
        <v>3406</v>
      </c>
      <c r="D11668" s="16" t="s">
        <v>111</v>
      </c>
      <c r="E11668" s="16" t="s">
        <v>2191</v>
      </c>
      <c r="G11668" s="16" t="s">
        <v>2192</v>
      </c>
      <c r="H11668" s="16" t="s">
        <v>152</v>
      </c>
      <c r="I11668" s="35">
        <v>505799763</v>
      </c>
      <c r="J11668" s="35">
        <v>282921235.45999998</v>
      </c>
      <c r="K11668" s="36">
        <f>IFERROR((J11668/I11668),0)</f>
        <v>0.55935422702046611</v>
      </c>
      <c r="L11668" s="35">
        <v>334198443.08999997</v>
      </c>
      <c r="M11668" s="35">
        <v>282921235.45999998</v>
      </c>
      <c r="N11668" s="40">
        <f>M11668/L11668</f>
        <v>0.84656658733688062</v>
      </c>
      <c r="O11668" s="28"/>
      <c r="P11668" s="28"/>
      <c r="Q11668" s="28"/>
      <c r="R11668" s="28"/>
      <c r="S11668" s="25"/>
    </row>
    <row r="11669" spans="2:19" s="16" customFormat="1" outlineLevel="2" x14ac:dyDescent="0.25">
      <c r="B11669" s="16" t="s">
        <v>4033</v>
      </c>
      <c r="C11669" s="16" t="s">
        <v>3406</v>
      </c>
      <c r="D11669" s="16" t="s">
        <v>111</v>
      </c>
      <c r="E11669" s="16" t="s">
        <v>2191</v>
      </c>
      <c r="G11669" s="16" t="s">
        <v>2192</v>
      </c>
      <c r="H11669" s="16" t="s">
        <v>19</v>
      </c>
      <c r="I11669" s="31">
        <v>53969039</v>
      </c>
      <c r="J11669" s="31">
        <v>53969039</v>
      </c>
      <c r="K11669" s="32">
        <f>IFERROR((J11669/I11669),0)</f>
        <v>1</v>
      </c>
      <c r="L11669" s="31"/>
      <c r="M11669" s="31"/>
      <c r="N11669" s="39"/>
      <c r="O11669" s="28"/>
      <c r="P11669" s="28"/>
      <c r="Q11669" s="28"/>
      <c r="R11669" s="28"/>
      <c r="S11669" s="25"/>
    </row>
    <row r="11670" spans="2:19" s="16" customFormat="1" outlineLevel="2" x14ac:dyDescent="0.25">
      <c r="B11670" s="16" t="s">
        <v>4033</v>
      </c>
      <c r="C11670" s="16" t="s">
        <v>3406</v>
      </c>
      <c r="D11670" s="16" t="s">
        <v>111</v>
      </c>
      <c r="E11670" s="16" t="s">
        <v>2191</v>
      </c>
      <c r="G11670" s="16" t="s">
        <v>2192</v>
      </c>
      <c r="H11670" s="16" t="s">
        <v>154</v>
      </c>
      <c r="I11670" s="31">
        <v>3128</v>
      </c>
      <c r="J11670" s="31">
        <v>3128</v>
      </c>
      <c r="K11670" s="32">
        <f>IFERROR((J11670/I11670),0)</f>
        <v>1</v>
      </c>
      <c r="L11670" s="31"/>
      <c r="M11670" s="31"/>
      <c r="N11670" s="39"/>
      <c r="O11670" s="28"/>
      <c r="P11670" s="28"/>
      <c r="Q11670" s="28"/>
      <c r="R11670" s="28"/>
      <c r="S11670" s="25"/>
    </row>
    <row r="11671" spans="2:19" s="16" customFormat="1" outlineLevel="2" x14ac:dyDescent="0.25">
      <c r="B11671" s="16" t="s">
        <v>4033</v>
      </c>
      <c r="C11671" s="16" t="s">
        <v>3406</v>
      </c>
      <c r="D11671" s="16" t="s">
        <v>111</v>
      </c>
      <c r="E11671" s="16" t="s">
        <v>2191</v>
      </c>
      <c r="G11671" s="16" t="s">
        <v>2192</v>
      </c>
      <c r="H11671" s="16" t="s">
        <v>231</v>
      </c>
      <c r="I11671" s="31">
        <v>76947372</v>
      </c>
      <c r="J11671" s="31">
        <v>76947372</v>
      </c>
      <c r="K11671" s="32">
        <f>IFERROR((J11671/I11671),0)</f>
        <v>1</v>
      </c>
      <c r="L11671" s="31"/>
      <c r="M11671" s="31"/>
      <c r="N11671" s="39"/>
      <c r="O11671" s="28"/>
      <c r="P11671" s="28"/>
      <c r="Q11671" s="28"/>
      <c r="R11671" s="28"/>
      <c r="S11671" s="25"/>
    </row>
    <row r="11672" spans="2:19" s="16" customFormat="1" outlineLevel="2" x14ac:dyDescent="0.25">
      <c r="B11672" s="16" t="s">
        <v>4033</v>
      </c>
      <c r="C11672" s="16" t="s">
        <v>3406</v>
      </c>
      <c r="D11672" s="16" t="s">
        <v>111</v>
      </c>
      <c r="E11672" s="16" t="s">
        <v>2191</v>
      </c>
      <c r="G11672" s="16" t="s">
        <v>2192</v>
      </c>
      <c r="H11672" s="16" t="s">
        <v>155</v>
      </c>
      <c r="I11672" s="31">
        <v>-101159953</v>
      </c>
      <c r="J11672" s="31"/>
      <c r="K11672" s="32">
        <f>IFERROR((J11672/I11672),0)</f>
        <v>0</v>
      </c>
      <c r="L11672" s="31"/>
      <c r="M11672" s="31"/>
      <c r="N11672" s="39"/>
      <c r="O11672" s="28"/>
      <c r="P11672" s="28"/>
      <c r="Q11672" s="28"/>
      <c r="R11672" s="28"/>
      <c r="S11672" s="25"/>
    </row>
    <row r="11673" spans="2:19" s="16" customFormat="1" outlineLevel="1" x14ac:dyDescent="0.25">
      <c r="B11673" s="47" t="s">
        <v>8342</v>
      </c>
      <c r="C11673" s="47" t="str">
        <f>C11672</f>
        <v>ASIGNACIÓN PARA LA INVERSIÓN LOCAL  - AMBIENTE Y DESARROLLO SOSTENIBLE</v>
      </c>
      <c r="D11673" s="47"/>
      <c r="E11673" s="47" t="str">
        <f>E11672</f>
        <v>23464</v>
      </c>
      <c r="F11673" s="47"/>
      <c r="G11673" s="47" t="str">
        <f>G11672</f>
        <v xml:space="preserve">MOMIL                                             </v>
      </c>
      <c r="H11673" s="47" t="s">
        <v>10655</v>
      </c>
      <c r="I11673" s="51">
        <f>SUBTOTAL(9,I11668:I11672)</f>
        <v>535559349</v>
      </c>
      <c r="J11673" s="51">
        <f>SUBTOTAL(9,J11668:J11672)</f>
        <v>413840774.45999998</v>
      </c>
      <c r="K11673" s="49">
        <f>J11673/I11673</f>
        <v>0.77272626317274873</v>
      </c>
      <c r="L11673" s="51">
        <f>SUBTOTAL(9,L11668:L11672)</f>
        <v>334198443.08999997</v>
      </c>
      <c r="M11673" s="51">
        <f>SUBTOTAL(9,M11668:M11672)</f>
        <v>282921235.45999998</v>
      </c>
      <c r="N11673" s="50">
        <f>IFERROR((M11673/L11673),"N.A")</f>
        <v>0.84656658733688062</v>
      </c>
      <c r="O11673" s="28"/>
      <c r="P11673" s="28"/>
      <c r="Q11673" s="28"/>
      <c r="R11673" s="28"/>
      <c r="S11673" s="25"/>
    </row>
    <row r="11674" spans="2:19" s="16" customFormat="1" outlineLevel="2" x14ac:dyDescent="0.25">
      <c r="B11674" s="16" t="s">
        <v>4034</v>
      </c>
      <c r="C11674" s="16" t="s">
        <v>3406</v>
      </c>
      <c r="D11674" s="16" t="s">
        <v>111</v>
      </c>
      <c r="E11674" s="16" t="s">
        <v>2194</v>
      </c>
      <c r="G11674" s="16" t="s">
        <v>2195</v>
      </c>
      <c r="H11674" s="16" t="s">
        <v>152</v>
      </c>
      <c r="I11674" s="35">
        <v>895744575</v>
      </c>
      <c r="J11674" s="35">
        <v>501038514.36000001</v>
      </c>
      <c r="K11674" s="36">
        <f>IFERROR((J11674/I11674),0)</f>
        <v>0.5593542270239259</v>
      </c>
      <c r="L11674" s="35">
        <v>591847731.38000011</v>
      </c>
      <c r="M11674" s="35">
        <v>501038514.36000001</v>
      </c>
      <c r="N11674" s="40">
        <f>M11674/L11674</f>
        <v>0.84656658764533577</v>
      </c>
      <c r="O11674" s="28"/>
      <c r="P11674" s="28"/>
      <c r="Q11674" s="28"/>
      <c r="R11674" s="28"/>
      <c r="S11674" s="25"/>
    </row>
    <row r="11675" spans="2:19" s="16" customFormat="1" outlineLevel="2" x14ac:dyDescent="0.25">
      <c r="B11675" s="16" t="s">
        <v>4034</v>
      </c>
      <c r="C11675" s="16" t="s">
        <v>3406</v>
      </c>
      <c r="D11675" s="16" t="s">
        <v>111</v>
      </c>
      <c r="E11675" s="16" t="s">
        <v>2194</v>
      </c>
      <c r="G11675" s="16" t="s">
        <v>2195</v>
      </c>
      <c r="H11675" s="16" t="s">
        <v>19</v>
      </c>
      <c r="I11675" s="31">
        <v>466927067</v>
      </c>
      <c r="J11675" s="31">
        <v>466927067</v>
      </c>
      <c r="K11675" s="32">
        <f>IFERROR((J11675/I11675),0)</f>
        <v>1</v>
      </c>
      <c r="L11675" s="31"/>
      <c r="M11675" s="31"/>
      <c r="N11675" s="39"/>
      <c r="O11675" s="28"/>
      <c r="P11675" s="28"/>
      <c r="Q11675" s="28"/>
      <c r="R11675" s="28"/>
      <c r="S11675" s="25"/>
    </row>
    <row r="11676" spans="2:19" s="16" customFormat="1" outlineLevel="2" x14ac:dyDescent="0.25">
      <c r="B11676" s="16" t="s">
        <v>4034</v>
      </c>
      <c r="C11676" s="16" t="s">
        <v>3406</v>
      </c>
      <c r="D11676" s="16" t="s">
        <v>111</v>
      </c>
      <c r="E11676" s="16" t="s">
        <v>2194</v>
      </c>
      <c r="G11676" s="16" t="s">
        <v>2195</v>
      </c>
      <c r="H11676" s="16" t="s">
        <v>154</v>
      </c>
      <c r="I11676" s="31">
        <v>5540</v>
      </c>
      <c r="J11676" s="31">
        <v>5540</v>
      </c>
      <c r="K11676" s="32">
        <f>IFERROR((J11676/I11676),0)</f>
        <v>1</v>
      </c>
      <c r="L11676" s="31"/>
      <c r="M11676" s="31"/>
      <c r="N11676" s="39"/>
      <c r="O11676" s="28"/>
      <c r="P11676" s="28"/>
      <c r="Q11676" s="28"/>
      <c r="R11676" s="28"/>
      <c r="S11676" s="25"/>
    </row>
    <row r="11677" spans="2:19" s="16" customFormat="1" outlineLevel="2" x14ac:dyDescent="0.25">
      <c r="B11677" s="16" t="s">
        <v>4034</v>
      </c>
      <c r="C11677" s="16" t="s">
        <v>3406</v>
      </c>
      <c r="D11677" s="16" t="s">
        <v>111</v>
      </c>
      <c r="E11677" s="16" t="s">
        <v>2194</v>
      </c>
      <c r="G11677" s="16" t="s">
        <v>2195</v>
      </c>
      <c r="H11677" s="16" t="s">
        <v>231</v>
      </c>
      <c r="I11677" s="31">
        <v>136269718</v>
      </c>
      <c r="J11677" s="31">
        <v>136269718</v>
      </c>
      <c r="K11677" s="32">
        <f>IFERROR((J11677/I11677),0)</f>
        <v>1</v>
      </c>
      <c r="L11677" s="31"/>
      <c r="M11677" s="31"/>
      <c r="N11677" s="39"/>
      <c r="O11677" s="28"/>
      <c r="P11677" s="28"/>
      <c r="Q11677" s="28"/>
      <c r="R11677" s="28"/>
      <c r="S11677" s="25"/>
    </row>
    <row r="11678" spans="2:19" s="16" customFormat="1" outlineLevel="2" x14ac:dyDescent="0.25">
      <c r="B11678" s="16" t="s">
        <v>4034</v>
      </c>
      <c r="C11678" s="16" t="s">
        <v>3406</v>
      </c>
      <c r="D11678" s="16" t="s">
        <v>111</v>
      </c>
      <c r="E11678" s="16" t="s">
        <v>2194</v>
      </c>
      <c r="G11678" s="16" t="s">
        <v>2195</v>
      </c>
      <c r="H11678" s="16" t="s">
        <v>155</v>
      </c>
      <c r="I11678" s="31">
        <v>-179148915</v>
      </c>
      <c r="J11678" s="31"/>
      <c r="K11678" s="32">
        <f>IFERROR((J11678/I11678),0)</f>
        <v>0</v>
      </c>
      <c r="L11678" s="31"/>
      <c r="M11678" s="31"/>
      <c r="N11678" s="39"/>
      <c r="O11678" s="28"/>
      <c r="P11678" s="28"/>
      <c r="Q11678" s="28"/>
      <c r="R11678" s="28"/>
      <c r="S11678" s="25"/>
    </row>
    <row r="11679" spans="2:19" s="16" customFormat="1" outlineLevel="1" x14ac:dyDescent="0.25">
      <c r="B11679" s="47" t="s">
        <v>8343</v>
      </c>
      <c r="C11679" s="47" t="str">
        <f>C11678</f>
        <v>ASIGNACIÓN PARA LA INVERSIÓN LOCAL  - AMBIENTE Y DESARROLLO SOSTENIBLE</v>
      </c>
      <c r="D11679" s="47"/>
      <c r="E11679" s="47" t="str">
        <f>E11678</f>
        <v>23419</v>
      </c>
      <c r="F11679" s="47"/>
      <c r="G11679" s="47" t="str">
        <f>G11678</f>
        <v xml:space="preserve">LOS CÓRDOBAS                                      </v>
      </c>
      <c r="H11679" s="47" t="s">
        <v>10655</v>
      </c>
      <c r="I11679" s="51">
        <f>SUBTOTAL(9,I11674:I11678)</f>
        <v>1319797985</v>
      </c>
      <c r="J11679" s="51">
        <f>SUBTOTAL(9,J11674:J11678)</f>
        <v>1104240839.3600001</v>
      </c>
      <c r="K11679" s="49">
        <f>J11679/I11679</f>
        <v>0.8366741364285385</v>
      </c>
      <c r="L11679" s="51">
        <f>SUBTOTAL(9,L11674:L11678)</f>
        <v>591847731.38000011</v>
      </c>
      <c r="M11679" s="51">
        <f>SUBTOTAL(9,M11674:M11678)</f>
        <v>501038514.36000001</v>
      </c>
      <c r="N11679" s="50">
        <f>IFERROR((M11679/L11679),"N.A")</f>
        <v>0.84656658764533577</v>
      </c>
      <c r="O11679" s="28"/>
      <c r="P11679" s="28"/>
      <c r="Q11679" s="28"/>
      <c r="R11679" s="28"/>
      <c r="S11679" s="25"/>
    </row>
    <row r="11680" spans="2:19" s="16" customFormat="1" outlineLevel="2" x14ac:dyDescent="0.25">
      <c r="B11680" s="16" t="s">
        <v>4035</v>
      </c>
      <c r="C11680" s="16" t="s">
        <v>3406</v>
      </c>
      <c r="D11680" s="16" t="s">
        <v>111</v>
      </c>
      <c r="E11680" s="16" t="s">
        <v>2197</v>
      </c>
      <c r="G11680" s="16" t="s">
        <v>2198</v>
      </c>
      <c r="H11680" s="16" t="s">
        <v>152</v>
      </c>
      <c r="I11680" s="35">
        <v>1153728193</v>
      </c>
      <c r="J11680" s="35">
        <v>645342741.62</v>
      </c>
      <c r="K11680" s="36">
        <f>IFERROR((J11680/I11680),0)</f>
        <v>0.55935422704886606</v>
      </c>
      <c r="L11680" s="35">
        <v>762305943.53999996</v>
      </c>
      <c r="M11680" s="35">
        <v>645342741.62</v>
      </c>
      <c r="N11680" s="40">
        <f>M11680/L11680</f>
        <v>0.84656658798061357</v>
      </c>
      <c r="O11680" s="28"/>
      <c r="P11680" s="28"/>
      <c r="Q11680" s="28"/>
      <c r="R11680" s="28"/>
      <c r="S11680" s="25"/>
    </row>
    <row r="11681" spans="2:19" s="16" customFormat="1" outlineLevel="2" x14ac:dyDescent="0.25">
      <c r="B11681" s="16" t="s">
        <v>4035</v>
      </c>
      <c r="C11681" s="16" t="s">
        <v>3406</v>
      </c>
      <c r="D11681" s="16" t="s">
        <v>111</v>
      </c>
      <c r="E11681" s="16" t="s">
        <v>2197</v>
      </c>
      <c r="G11681" s="16" t="s">
        <v>2198</v>
      </c>
      <c r="H11681" s="16" t="s">
        <v>19</v>
      </c>
      <c r="I11681" s="31">
        <v>2065802359</v>
      </c>
      <c r="J11681" s="31">
        <v>2065802359</v>
      </c>
      <c r="K11681" s="32">
        <f>IFERROR((J11681/I11681),0)</f>
        <v>1</v>
      </c>
      <c r="L11681" s="31"/>
      <c r="M11681" s="31"/>
      <c r="N11681" s="39"/>
      <c r="O11681" s="28"/>
      <c r="P11681" s="28"/>
      <c r="Q11681" s="28"/>
      <c r="R11681" s="28"/>
      <c r="S11681" s="25"/>
    </row>
    <row r="11682" spans="2:19" s="16" customFormat="1" outlineLevel="2" x14ac:dyDescent="0.25">
      <c r="B11682" s="16" t="s">
        <v>4035</v>
      </c>
      <c r="C11682" s="16" t="s">
        <v>3406</v>
      </c>
      <c r="D11682" s="16" t="s">
        <v>111</v>
      </c>
      <c r="E11682" s="16" t="s">
        <v>2197</v>
      </c>
      <c r="G11682" s="16" t="s">
        <v>2198</v>
      </c>
      <c r="H11682" s="16" t="s">
        <v>154</v>
      </c>
      <c r="I11682" s="31">
        <v>7136</v>
      </c>
      <c r="J11682" s="31">
        <v>7136</v>
      </c>
      <c r="K11682" s="32">
        <f>IFERROR((J11682/I11682),0)</f>
        <v>1</v>
      </c>
      <c r="L11682" s="31"/>
      <c r="M11682" s="31"/>
      <c r="N11682" s="39"/>
      <c r="O11682" s="28"/>
      <c r="P11682" s="28"/>
      <c r="Q11682" s="28"/>
      <c r="R11682" s="28"/>
      <c r="S11682" s="25"/>
    </row>
    <row r="11683" spans="2:19" s="16" customFormat="1" outlineLevel="2" x14ac:dyDescent="0.25">
      <c r="B11683" s="16" t="s">
        <v>4035</v>
      </c>
      <c r="C11683" s="16" t="s">
        <v>3406</v>
      </c>
      <c r="D11683" s="16" t="s">
        <v>111</v>
      </c>
      <c r="E11683" s="16" t="s">
        <v>2197</v>
      </c>
      <c r="G11683" s="16" t="s">
        <v>2198</v>
      </c>
      <c r="H11683" s="16" t="s">
        <v>231</v>
      </c>
      <c r="I11683" s="31">
        <v>175516794</v>
      </c>
      <c r="J11683" s="31">
        <v>175516794</v>
      </c>
      <c r="K11683" s="32">
        <f>IFERROR((J11683/I11683),0)</f>
        <v>1</v>
      </c>
      <c r="L11683" s="31"/>
      <c r="M11683" s="31"/>
      <c r="N11683" s="39"/>
      <c r="O11683" s="28"/>
      <c r="P11683" s="28"/>
      <c r="Q11683" s="28"/>
      <c r="R11683" s="28"/>
      <c r="S11683" s="25"/>
    </row>
    <row r="11684" spans="2:19" s="16" customFormat="1" outlineLevel="2" x14ac:dyDescent="0.25">
      <c r="B11684" s="16" t="s">
        <v>4035</v>
      </c>
      <c r="C11684" s="16" t="s">
        <v>3406</v>
      </c>
      <c r="D11684" s="16" t="s">
        <v>111</v>
      </c>
      <c r="E11684" s="16" t="s">
        <v>2197</v>
      </c>
      <c r="G11684" s="16" t="s">
        <v>2198</v>
      </c>
      <c r="H11684" s="16" t="s">
        <v>155</v>
      </c>
      <c r="I11684" s="31">
        <v>-230745639</v>
      </c>
      <c r="J11684" s="31"/>
      <c r="K11684" s="32">
        <f>IFERROR((J11684/I11684),0)</f>
        <v>0</v>
      </c>
      <c r="L11684" s="31"/>
      <c r="M11684" s="31"/>
      <c r="N11684" s="39"/>
      <c r="O11684" s="28"/>
      <c r="P11684" s="28"/>
      <c r="Q11684" s="28"/>
      <c r="R11684" s="28"/>
      <c r="S11684" s="25"/>
    </row>
    <row r="11685" spans="2:19" s="16" customFormat="1" outlineLevel="1" x14ac:dyDescent="0.25">
      <c r="B11685" s="47" t="s">
        <v>8344</v>
      </c>
      <c r="C11685" s="47" t="str">
        <f>C11684</f>
        <v>ASIGNACIÓN PARA LA INVERSIÓN LOCAL  - AMBIENTE Y DESARROLLO SOSTENIBLE</v>
      </c>
      <c r="D11685" s="47"/>
      <c r="E11685" s="47" t="str">
        <f>E11684</f>
        <v>23417</v>
      </c>
      <c r="F11685" s="47"/>
      <c r="G11685" s="47" t="str">
        <f>G11684</f>
        <v xml:space="preserve">LORICA                                            </v>
      </c>
      <c r="H11685" s="47" t="s">
        <v>10655</v>
      </c>
      <c r="I11685" s="51">
        <f>SUBTOTAL(9,I11680:I11684)</f>
        <v>3164308843</v>
      </c>
      <c r="J11685" s="51">
        <f>SUBTOTAL(9,J11680:J11684)</f>
        <v>2886669030.6199999</v>
      </c>
      <c r="K11685" s="49">
        <f>J11685/I11685</f>
        <v>0.91225893989640505</v>
      </c>
      <c r="L11685" s="51">
        <f>SUBTOTAL(9,L11680:L11684)</f>
        <v>762305943.53999996</v>
      </c>
      <c r="M11685" s="51">
        <f>SUBTOTAL(9,M11680:M11684)</f>
        <v>645342741.62</v>
      </c>
      <c r="N11685" s="50">
        <f>IFERROR((M11685/L11685),"N.A")</f>
        <v>0.84656658798061357</v>
      </c>
      <c r="O11685" s="28"/>
      <c r="P11685" s="28"/>
      <c r="Q11685" s="28"/>
      <c r="R11685" s="28"/>
      <c r="S11685" s="25"/>
    </row>
    <row r="11686" spans="2:19" s="16" customFormat="1" outlineLevel="2" x14ac:dyDescent="0.25">
      <c r="B11686" s="16" t="s">
        <v>4036</v>
      </c>
      <c r="C11686" s="16" t="s">
        <v>3406</v>
      </c>
      <c r="D11686" s="16" t="s">
        <v>111</v>
      </c>
      <c r="E11686" s="16" t="s">
        <v>2200</v>
      </c>
      <c r="G11686" s="16" t="s">
        <v>2201</v>
      </c>
      <c r="H11686" s="16" t="s">
        <v>152</v>
      </c>
      <c r="I11686" s="35">
        <v>489112912</v>
      </c>
      <c r="J11686" s="35">
        <v>273587374.83000004</v>
      </c>
      <c r="K11686" s="36">
        <f>IFERROR((J11686/I11686),0)</f>
        <v>0.55935422704604465</v>
      </c>
      <c r="L11686" s="35">
        <v>323172894.67999995</v>
      </c>
      <c r="M11686" s="35">
        <v>273587374.83000004</v>
      </c>
      <c r="N11686" s="40">
        <f>M11686/L11686</f>
        <v>0.84656658814440922</v>
      </c>
      <c r="O11686" s="28"/>
      <c r="P11686" s="28"/>
      <c r="Q11686" s="28"/>
      <c r="R11686" s="28"/>
      <c r="S11686" s="25"/>
    </row>
    <row r="11687" spans="2:19" s="16" customFormat="1" outlineLevel="2" x14ac:dyDescent="0.25">
      <c r="B11687" s="16" t="s">
        <v>4036</v>
      </c>
      <c r="C11687" s="16" t="s">
        <v>3406</v>
      </c>
      <c r="D11687" s="16" t="s">
        <v>111</v>
      </c>
      <c r="E11687" s="16" t="s">
        <v>2200</v>
      </c>
      <c r="G11687" s="16" t="s">
        <v>2201</v>
      </c>
      <c r="H11687" s="16" t="s">
        <v>19</v>
      </c>
      <c r="I11687" s="31">
        <v>228670544</v>
      </c>
      <c r="J11687" s="31">
        <v>228670544</v>
      </c>
      <c r="K11687" s="32">
        <f>IFERROR((J11687/I11687),0)</f>
        <v>1</v>
      </c>
      <c r="L11687" s="31"/>
      <c r="M11687" s="31"/>
      <c r="N11687" s="39"/>
      <c r="O11687" s="28"/>
      <c r="P11687" s="28"/>
      <c r="Q11687" s="28"/>
      <c r="R11687" s="28"/>
      <c r="S11687" s="25"/>
    </row>
    <row r="11688" spans="2:19" s="16" customFormat="1" outlineLevel="2" x14ac:dyDescent="0.25">
      <c r="B11688" s="16" t="s">
        <v>4036</v>
      </c>
      <c r="C11688" s="16" t="s">
        <v>3406</v>
      </c>
      <c r="D11688" s="16" t="s">
        <v>111</v>
      </c>
      <c r="E11688" s="16" t="s">
        <v>2200</v>
      </c>
      <c r="G11688" s="16" t="s">
        <v>2201</v>
      </c>
      <c r="H11688" s="16" t="s">
        <v>154</v>
      </c>
      <c r="I11688" s="31">
        <v>3025</v>
      </c>
      <c r="J11688" s="31">
        <v>3025</v>
      </c>
      <c r="K11688" s="32">
        <f>IFERROR((J11688/I11688),0)</f>
        <v>1</v>
      </c>
      <c r="L11688" s="31"/>
      <c r="M11688" s="31"/>
      <c r="N11688" s="39"/>
      <c r="O11688" s="28"/>
      <c r="P11688" s="28"/>
      <c r="Q11688" s="28"/>
      <c r="R11688" s="28"/>
      <c r="S11688" s="25"/>
    </row>
    <row r="11689" spans="2:19" s="16" customFormat="1" outlineLevel="2" x14ac:dyDescent="0.25">
      <c r="B11689" s="16" t="s">
        <v>4036</v>
      </c>
      <c r="C11689" s="16" t="s">
        <v>3406</v>
      </c>
      <c r="D11689" s="16" t="s">
        <v>111</v>
      </c>
      <c r="E11689" s="16" t="s">
        <v>2200</v>
      </c>
      <c r="G11689" s="16" t="s">
        <v>2201</v>
      </c>
      <c r="H11689" s="16" t="s">
        <v>231</v>
      </c>
      <c r="I11689" s="31">
        <v>74408800</v>
      </c>
      <c r="J11689" s="31">
        <v>74408800</v>
      </c>
      <c r="K11689" s="32">
        <f>IFERROR((J11689/I11689),0)</f>
        <v>1</v>
      </c>
      <c r="L11689" s="31"/>
      <c r="M11689" s="31"/>
      <c r="N11689" s="39"/>
      <c r="O11689" s="28"/>
      <c r="P11689" s="28"/>
      <c r="Q11689" s="28"/>
      <c r="R11689" s="28"/>
      <c r="S11689" s="25"/>
    </row>
    <row r="11690" spans="2:19" s="16" customFormat="1" outlineLevel="2" x14ac:dyDescent="0.25">
      <c r="B11690" s="16" t="s">
        <v>4036</v>
      </c>
      <c r="C11690" s="16" t="s">
        <v>3406</v>
      </c>
      <c r="D11690" s="16" t="s">
        <v>111</v>
      </c>
      <c r="E11690" s="16" t="s">
        <v>2200</v>
      </c>
      <c r="G11690" s="16" t="s">
        <v>2201</v>
      </c>
      <c r="H11690" s="16" t="s">
        <v>155</v>
      </c>
      <c r="I11690" s="31">
        <v>-97822582</v>
      </c>
      <c r="J11690" s="31"/>
      <c r="K11690" s="32">
        <f>IFERROR((J11690/I11690),0)</f>
        <v>0</v>
      </c>
      <c r="L11690" s="31"/>
      <c r="M11690" s="31"/>
      <c r="N11690" s="39"/>
      <c r="O11690" s="28"/>
      <c r="P11690" s="28"/>
      <c r="Q11690" s="28"/>
      <c r="R11690" s="28"/>
      <c r="S11690" s="25"/>
    </row>
    <row r="11691" spans="2:19" s="16" customFormat="1" outlineLevel="1" x14ac:dyDescent="0.25">
      <c r="B11691" s="47" t="s">
        <v>8345</v>
      </c>
      <c r="C11691" s="47" t="str">
        <f>C11690</f>
        <v>ASIGNACIÓN PARA LA INVERSIÓN LOCAL  - AMBIENTE Y DESARROLLO SOSTENIBLE</v>
      </c>
      <c r="D11691" s="47"/>
      <c r="E11691" s="47" t="str">
        <f>E11690</f>
        <v>23350</v>
      </c>
      <c r="F11691" s="47"/>
      <c r="G11691" s="47" t="str">
        <f>G11690</f>
        <v xml:space="preserve">LA APARTADA                                       </v>
      </c>
      <c r="H11691" s="47" t="s">
        <v>10655</v>
      </c>
      <c r="I11691" s="51">
        <f>SUBTOTAL(9,I11686:I11690)</f>
        <v>694372699</v>
      </c>
      <c r="J11691" s="51">
        <f>SUBTOTAL(9,J11686:J11690)</f>
        <v>576669743.83000004</v>
      </c>
      <c r="K11691" s="49">
        <f>J11691/I11691</f>
        <v>0.83049023191794591</v>
      </c>
      <c r="L11691" s="51">
        <f>SUBTOTAL(9,L11686:L11690)</f>
        <v>323172894.67999995</v>
      </c>
      <c r="M11691" s="51">
        <f>SUBTOTAL(9,M11686:M11690)</f>
        <v>273587374.83000004</v>
      </c>
      <c r="N11691" s="50">
        <f>IFERROR((M11691/L11691),"N.A")</f>
        <v>0.84656658814440922</v>
      </c>
      <c r="O11691" s="28"/>
      <c r="P11691" s="28"/>
      <c r="Q11691" s="28"/>
      <c r="R11691" s="28"/>
      <c r="S11691" s="25"/>
    </row>
    <row r="11692" spans="2:19" s="16" customFormat="1" outlineLevel="2" x14ac:dyDescent="0.25">
      <c r="B11692" s="16" t="s">
        <v>4037</v>
      </c>
      <c r="C11692" s="16" t="s">
        <v>3406</v>
      </c>
      <c r="D11692" s="16" t="s">
        <v>111</v>
      </c>
      <c r="E11692" s="16" t="s">
        <v>2203</v>
      </c>
      <c r="G11692" s="16" t="s">
        <v>2204</v>
      </c>
      <c r="H11692" s="16" t="s">
        <v>152</v>
      </c>
      <c r="I11692" s="35">
        <v>472560246</v>
      </c>
      <c r="J11692" s="35">
        <v>264328571.15000004</v>
      </c>
      <c r="K11692" s="36">
        <f>IFERROR((J11692/I11692),0)</f>
        <v>0.55935422707986326</v>
      </c>
      <c r="L11692" s="35">
        <v>312236006.87999994</v>
      </c>
      <c r="M11692" s="35">
        <v>264328571.15000004</v>
      </c>
      <c r="N11692" s="40">
        <f>M11692/L11692</f>
        <v>0.84656658849595168</v>
      </c>
      <c r="O11692" s="28"/>
      <c r="P11692" s="28"/>
      <c r="Q11692" s="28"/>
      <c r="R11692" s="28"/>
      <c r="S11692" s="25"/>
    </row>
    <row r="11693" spans="2:19" s="16" customFormat="1" outlineLevel="2" x14ac:dyDescent="0.25">
      <c r="B11693" s="16" t="s">
        <v>4037</v>
      </c>
      <c r="C11693" s="16" t="s">
        <v>3406</v>
      </c>
      <c r="D11693" s="16" t="s">
        <v>111</v>
      </c>
      <c r="E11693" s="16" t="s">
        <v>2203</v>
      </c>
      <c r="G11693" s="16" t="s">
        <v>2204</v>
      </c>
      <c r="H11693" s="16" t="s">
        <v>19</v>
      </c>
      <c r="I11693" s="31">
        <v>794166943</v>
      </c>
      <c r="J11693" s="31">
        <v>794166943</v>
      </c>
      <c r="K11693" s="32">
        <f>IFERROR((J11693/I11693),0)</f>
        <v>1</v>
      </c>
      <c r="L11693" s="31"/>
      <c r="M11693" s="31"/>
      <c r="N11693" s="39"/>
      <c r="O11693" s="28"/>
      <c r="P11693" s="28"/>
      <c r="Q11693" s="28"/>
      <c r="R11693" s="28"/>
      <c r="S11693" s="25"/>
    </row>
    <row r="11694" spans="2:19" s="16" customFormat="1" outlineLevel="2" x14ac:dyDescent="0.25">
      <c r="B11694" s="16" t="s">
        <v>4037</v>
      </c>
      <c r="C11694" s="16" t="s">
        <v>3406</v>
      </c>
      <c r="D11694" s="16" t="s">
        <v>111</v>
      </c>
      <c r="E11694" s="16" t="s">
        <v>2203</v>
      </c>
      <c r="G11694" s="16" t="s">
        <v>2204</v>
      </c>
      <c r="H11694" s="16" t="s">
        <v>154</v>
      </c>
      <c r="I11694" s="31">
        <v>2923</v>
      </c>
      <c r="J11694" s="31">
        <v>2923</v>
      </c>
      <c r="K11694" s="32">
        <f>IFERROR((J11694/I11694),0)</f>
        <v>1</v>
      </c>
      <c r="L11694" s="31"/>
      <c r="M11694" s="31"/>
      <c r="N11694" s="39"/>
      <c r="O11694" s="28"/>
      <c r="P11694" s="28"/>
      <c r="Q11694" s="28"/>
      <c r="R11694" s="28"/>
      <c r="S11694" s="25"/>
    </row>
    <row r="11695" spans="2:19" s="16" customFormat="1" outlineLevel="2" x14ac:dyDescent="0.25">
      <c r="B11695" s="16" t="s">
        <v>4037</v>
      </c>
      <c r="C11695" s="16" t="s">
        <v>3406</v>
      </c>
      <c r="D11695" s="16" t="s">
        <v>111</v>
      </c>
      <c r="E11695" s="16" t="s">
        <v>2203</v>
      </c>
      <c r="G11695" s="16" t="s">
        <v>2204</v>
      </c>
      <c r="H11695" s="16" t="s">
        <v>231</v>
      </c>
      <c r="I11695" s="31">
        <v>71890641</v>
      </c>
      <c r="J11695" s="31">
        <v>71890641</v>
      </c>
      <c r="K11695" s="32">
        <f>IFERROR((J11695/I11695),0)</f>
        <v>1</v>
      </c>
      <c r="L11695" s="31"/>
      <c r="M11695" s="31"/>
      <c r="N11695" s="39"/>
      <c r="O11695" s="28"/>
      <c r="P11695" s="28"/>
      <c r="Q11695" s="28"/>
      <c r="R11695" s="28"/>
      <c r="S11695" s="25"/>
    </row>
    <row r="11696" spans="2:19" s="16" customFormat="1" outlineLevel="2" x14ac:dyDescent="0.25">
      <c r="B11696" s="16" t="s">
        <v>4037</v>
      </c>
      <c r="C11696" s="16" t="s">
        <v>3406</v>
      </c>
      <c r="D11696" s="16" t="s">
        <v>111</v>
      </c>
      <c r="E11696" s="16" t="s">
        <v>2203</v>
      </c>
      <c r="G11696" s="16" t="s">
        <v>2204</v>
      </c>
      <c r="H11696" s="16" t="s">
        <v>155</v>
      </c>
      <c r="I11696" s="31">
        <v>-94512049</v>
      </c>
      <c r="J11696" s="31"/>
      <c r="K11696" s="32">
        <f>IFERROR((J11696/I11696),0)</f>
        <v>0</v>
      </c>
      <c r="L11696" s="31"/>
      <c r="M11696" s="31"/>
      <c r="N11696" s="39"/>
      <c r="O11696" s="28"/>
      <c r="P11696" s="28"/>
      <c r="Q11696" s="28"/>
      <c r="R11696" s="28"/>
      <c r="S11696" s="25"/>
    </row>
    <row r="11697" spans="2:19" s="16" customFormat="1" outlineLevel="1" x14ac:dyDescent="0.25">
      <c r="B11697" s="47" t="s">
        <v>8346</v>
      </c>
      <c r="C11697" s="47" t="str">
        <f>C11696</f>
        <v>ASIGNACIÓN PARA LA INVERSIÓN LOCAL  - AMBIENTE Y DESARROLLO SOSTENIBLE</v>
      </c>
      <c r="D11697" s="47"/>
      <c r="E11697" s="47" t="str">
        <f>E11696</f>
        <v>23300</v>
      </c>
      <c r="F11697" s="47"/>
      <c r="G11697" s="47" t="str">
        <f>G11696</f>
        <v xml:space="preserve">COTORRA                                           </v>
      </c>
      <c r="H11697" s="47" t="s">
        <v>10655</v>
      </c>
      <c r="I11697" s="51">
        <f>SUBTOTAL(9,I11692:I11696)</f>
        <v>1244108704</v>
      </c>
      <c r="J11697" s="51">
        <f>SUBTOTAL(9,J11692:J11696)</f>
        <v>1130389078.1500001</v>
      </c>
      <c r="K11697" s="49">
        <f>J11697/I11697</f>
        <v>0.90859349710811133</v>
      </c>
      <c r="L11697" s="51">
        <f>SUBTOTAL(9,L11692:L11696)</f>
        <v>312236006.87999994</v>
      </c>
      <c r="M11697" s="51">
        <f>SUBTOTAL(9,M11692:M11696)</f>
        <v>264328571.15000004</v>
      </c>
      <c r="N11697" s="50">
        <f>IFERROR((M11697/L11697),"N.A")</f>
        <v>0.84656658849595168</v>
      </c>
      <c r="O11697" s="28"/>
      <c r="P11697" s="28"/>
      <c r="Q11697" s="28"/>
      <c r="R11697" s="28"/>
      <c r="S11697" s="25"/>
    </row>
    <row r="11698" spans="2:19" s="16" customFormat="1" outlineLevel="2" x14ac:dyDescent="0.25">
      <c r="B11698" s="16" t="s">
        <v>4038</v>
      </c>
      <c r="C11698" s="16" t="s">
        <v>3406</v>
      </c>
      <c r="D11698" s="16" t="s">
        <v>111</v>
      </c>
      <c r="E11698" s="16" t="s">
        <v>2206</v>
      </c>
      <c r="G11698" s="16" t="s">
        <v>2207</v>
      </c>
      <c r="H11698" s="16" t="s">
        <v>152</v>
      </c>
      <c r="I11698" s="35">
        <v>956050050</v>
      </c>
      <c r="J11698" s="35">
        <v>534770636.73000002</v>
      </c>
      <c r="K11698" s="36">
        <f>IFERROR((J11698/I11698),0)</f>
        <v>0.55935422704072868</v>
      </c>
      <c r="L11698" s="35">
        <v>631693530.70000017</v>
      </c>
      <c r="M11698" s="35">
        <v>534770636.73000002</v>
      </c>
      <c r="N11698" s="40">
        <f>M11698/L11698</f>
        <v>0.8465665876574725</v>
      </c>
      <c r="O11698" s="28"/>
      <c r="P11698" s="28"/>
      <c r="Q11698" s="28"/>
      <c r="R11698" s="28"/>
      <c r="S11698" s="25"/>
    </row>
    <row r="11699" spans="2:19" s="16" customFormat="1" outlineLevel="2" x14ac:dyDescent="0.25">
      <c r="B11699" s="16" t="s">
        <v>4038</v>
      </c>
      <c r="C11699" s="16" t="s">
        <v>3406</v>
      </c>
      <c r="D11699" s="16" t="s">
        <v>111</v>
      </c>
      <c r="E11699" s="16" t="s">
        <v>2206</v>
      </c>
      <c r="G11699" s="16" t="s">
        <v>2207</v>
      </c>
      <c r="H11699" s="16" t="s">
        <v>19</v>
      </c>
      <c r="I11699" s="31">
        <v>61397072</v>
      </c>
      <c r="J11699" s="31">
        <v>61397072</v>
      </c>
      <c r="K11699" s="32">
        <f>IFERROR((J11699/I11699),0)</f>
        <v>1</v>
      </c>
      <c r="L11699" s="31"/>
      <c r="M11699" s="31"/>
      <c r="N11699" s="39"/>
      <c r="O11699" s="28"/>
      <c r="P11699" s="28"/>
      <c r="Q11699" s="28"/>
      <c r="R11699" s="28"/>
      <c r="S11699" s="25"/>
    </row>
    <row r="11700" spans="2:19" s="16" customFormat="1" outlineLevel="2" x14ac:dyDescent="0.25">
      <c r="B11700" s="16" t="s">
        <v>4038</v>
      </c>
      <c r="C11700" s="16" t="s">
        <v>3406</v>
      </c>
      <c r="D11700" s="16" t="s">
        <v>111</v>
      </c>
      <c r="E11700" s="16" t="s">
        <v>2206</v>
      </c>
      <c r="G11700" s="16" t="s">
        <v>2207</v>
      </c>
      <c r="H11700" s="16" t="s">
        <v>154</v>
      </c>
      <c r="I11700" s="31">
        <v>5913</v>
      </c>
      <c r="J11700" s="31">
        <v>5913</v>
      </c>
      <c r="K11700" s="32">
        <f>IFERROR((J11700/I11700),0)</f>
        <v>1</v>
      </c>
      <c r="L11700" s="31"/>
      <c r="M11700" s="31"/>
      <c r="N11700" s="39"/>
      <c r="O11700" s="28"/>
      <c r="P11700" s="28"/>
      <c r="Q11700" s="28"/>
      <c r="R11700" s="28"/>
      <c r="S11700" s="25"/>
    </row>
    <row r="11701" spans="2:19" s="16" customFormat="1" outlineLevel="2" x14ac:dyDescent="0.25">
      <c r="B11701" s="16" t="s">
        <v>4038</v>
      </c>
      <c r="C11701" s="16" t="s">
        <v>3406</v>
      </c>
      <c r="D11701" s="16" t="s">
        <v>111</v>
      </c>
      <c r="E11701" s="16" t="s">
        <v>2206</v>
      </c>
      <c r="G11701" s="16" t="s">
        <v>2207</v>
      </c>
      <c r="H11701" s="16" t="s">
        <v>231</v>
      </c>
      <c r="I11701" s="31">
        <v>145443997</v>
      </c>
      <c r="J11701" s="31">
        <v>145443997</v>
      </c>
      <c r="K11701" s="32">
        <f>IFERROR((J11701/I11701),0)</f>
        <v>1</v>
      </c>
      <c r="L11701" s="31"/>
      <c r="M11701" s="31"/>
      <c r="N11701" s="39"/>
      <c r="O11701" s="28"/>
      <c r="P11701" s="28"/>
      <c r="Q11701" s="28"/>
      <c r="R11701" s="28"/>
      <c r="S11701" s="25"/>
    </row>
    <row r="11702" spans="2:19" s="16" customFormat="1" outlineLevel="2" x14ac:dyDescent="0.25">
      <c r="B11702" s="16" t="s">
        <v>4038</v>
      </c>
      <c r="C11702" s="16" t="s">
        <v>3406</v>
      </c>
      <c r="D11702" s="16" t="s">
        <v>111</v>
      </c>
      <c r="E11702" s="16" t="s">
        <v>2206</v>
      </c>
      <c r="G11702" s="16" t="s">
        <v>2207</v>
      </c>
      <c r="H11702" s="16" t="s">
        <v>155</v>
      </c>
      <c r="I11702" s="31">
        <v>-191210010</v>
      </c>
      <c r="J11702" s="31"/>
      <c r="K11702" s="32">
        <f>IFERROR((J11702/I11702),0)</f>
        <v>0</v>
      </c>
      <c r="L11702" s="31"/>
      <c r="M11702" s="31"/>
      <c r="N11702" s="39"/>
      <c r="O11702" s="28"/>
      <c r="P11702" s="28"/>
      <c r="Q11702" s="28"/>
      <c r="R11702" s="28"/>
      <c r="S11702" s="25"/>
    </row>
    <row r="11703" spans="2:19" s="16" customFormat="1" outlineLevel="1" x14ac:dyDescent="0.25">
      <c r="B11703" s="47" t="s">
        <v>8347</v>
      </c>
      <c r="C11703" s="47" t="str">
        <f>C11702</f>
        <v>ASIGNACIÓN PARA LA INVERSIÓN LOCAL  - AMBIENTE Y DESARROLLO SOSTENIBLE</v>
      </c>
      <c r="D11703" s="47"/>
      <c r="E11703" s="47" t="str">
        <f>E11702</f>
        <v>23189</v>
      </c>
      <c r="F11703" s="47"/>
      <c r="G11703" s="47" t="str">
        <f>G11702</f>
        <v xml:space="preserve">CIÉNAGA DE ORO                                    </v>
      </c>
      <c r="H11703" s="47" t="s">
        <v>10655</v>
      </c>
      <c r="I11703" s="51">
        <f>SUBTOTAL(9,I11698:I11702)</f>
        <v>971687022</v>
      </c>
      <c r="J11703" s="51">
        <f>SUBTOTAL(9,J11698:J11702)</f>
        <v>741617618.73000002</v>
      </c>
      <c r="K11703" s="49">
        <f>J11703/I11703</f>
        <v>0.76322684356074488</v>
      </c>
      <c r="L11703" s="51">
        <f>SUBTOTAL(9,L11698:L11702)</f>
        <v>631693530.70000017</v>
      </c>
      <c r="M11703" s="51">
        <f>SUBTOTAL(9,M11698:M11702)</f>
        <v>534770636.73000002</v>
      </c>
      <c r="N11703" s="50">
        <f>IFERROR((M11703/L11703),"N.A")</f>
        <v>0.8465665876574725</v>
      </c>
      <c r="O11703" s="28"/>
      <c r="P11703" s="28"/>
      <c r="Q11703" s="28"/>
      <c r="R11703" s="28"/>
      <c r="S11703" s="25"/>
    </row>
    <row r="11704" spans="2:19" s="16" customFormat="1" outlineLevel="2" x14ac:dyDescent="0.25">
      <c r="B11704" s="16" t="s">
        <v>4039</v>
      </c>
      <c r="C11704" s="16" t="s">
        <v>3406</v>
      </c>
      <c r="D11704" s="16" t="s">
        <v>111</v>
      </c>
      <c r="E11704" s="16" t="s">
        <v>2209</v>
      </c>
      <c r="G11704" s="16" t="s">
        <v>2210</v>
      </c>
      <c r="H11704" s="16" t="s">
        <v>152</v>
      </c>
      <c r="I11704" s="35">
        <v>696531975</v>
      </c>
      <c r="J11704" s="35">
        <v>389608104.48000002</v>
      </c>
      <c r="K11704" s="36">
        <f>IFERROR((J11704/I11704),0)</f>
        <v>0.55935422703315241</v>
      </c>
      <c r="L11704" s="35">
        <v>460221452.19</v>
      </c>
      <c r="M11704" s="35">
        <v>389608104.48000002</v>
      </c>
      <c r="N11704" s="40">
        <f>M11704/L11704</f>
        <v>0.84656658794590989</v>
      </c>
      <c r="O11704" s="28"/>
      <c r="P11704" s="28"/>
      <c r="Q11704" s="28"/>
      <c r="R11704" s="28"/>
      <c r="S11704" s="25"/>
    </row>
    <row r="11705" spans="2:19" s="16" customFormat="1" outlineLevel="2" x14ac:dyDescent="0.25">
      <c r="B11705" s="16" t="s">
        <v>4039</v>
      </c>
      <c r="C11705" s="16" t="s">
        <v>3406</v>
      </c>
      <c r="D11705" s="16" t="s">
        <v>111</v>
      </c>
      <c r="E11705" s="16" t="s">
        <v>2209</v>
      </c>
      <c r="G11705" s="16" t="s">
        <v>2210</v>
      </c>
      <c r="H11705" s="16" t="s">
        <v>19</v>
      </c>
      <c r="I11705" s="31">
        <v>378556845</v>
      </c>
      <c r="J11705" s="31">
        <v>378556845</v>
      </c>
      <c r="K11705" s="32">
        <f>IFERROR((J11705/I11705),0)</f>
        <v>1</v>
      </c>
      <c r="L11705" s="31"/>
      <c r="M11705" s="31"/>
      <c r="N11705" s="39"/>
      <c r="O11705" s="28"/>
      <c r="P11705" s="28"/>
      <c r="Q11705" s="28"/>
      <c r="R11705" s="28"/>
      <c r="S11705" s="25"/>
    </row>
    <row r="11706" spans="2:19" s="16" customFormat="1" outlineLevel="2" x14ac:dyDescent="0.25">
      <c r="B11706" s="16" t="s">
        <v>4039</v>
      </c>
      <c r="C11706" s="16" t="s">
        <v>3406</v>
      </c>
      <c r="D11706" s="16" t="s">
        <v>111</v>
      </c>
      <c r="E11706" s="16" t="s">
        <v>2209</v>
      </c>
      <c r="G11706" s="16" t="s">
        <v>2210</v>
      </c>
      <c r="H11706" s="16" t="s">
        <v>154</v>
      </c>
      <c r="I11706" s="31">
        <v>4308</v>
      </c>
      <c r="J11706" s="31">
        <v>4308</v>
      </c>
      <c r="K11706" s="32">
        <f>IFERROR((J11706/I11706),0)</f>
        <v>1</v>
      </c>
      <c r="L11706" s="31"/>
      <c r="M11706" s="31"/>
      <c r="N11706" s="39"/>
      <c r="O11706" s="28"/>
      <c r="P11706" s="28"/>
      <c r="Q11706" s="28"/>
      <c r="R11706" s="28"/>
      <c r="S11706" s="25"/>
    </row>
    <row r="11707" spans="2:19" s="16" customFormat="1" outlineLevel="2" x14ac:dyDescent="0.25">
      <c r="B11707" s="16" t="s">
        <v>4039</v>
      </c>
      <c r="C11707" s="16" t="s">
        <v>3406</v>
      </c>
      <c r="D11707" s="16" t="s">
        <v>111</v>
      </c>
      <c r="E11707" s="16" t="s">
        <v>2209</v>
      </c>
      <c r="G11707" s="16" t="s">
        <v>2210</v>
      </c>
      <c r="H11707" s="16" t="s">
        <v>231</v>
      </c>
      <c r="I11707" s="31">
        <v>105963484</v>
      </c>
      <c r="J11707" s="31">
        <v>105963484</v>
      </c>
      <c r="K11707" s="32">
        <f>IFERROR((J11707/I11707),0)</f>
        <v>1</v>
      </c>
      <c r="L11707" s="31"/>
      <c r="M11707" s="31"/>
      <c r="N11707" s="39"/>
      <c r="O11707" s="28"/>
      <c r="P11707" s="28"/>
      <c r="Q11707" s="28"/>
      <c r="R11707" s="28"/>
      <c r="S11707" s="25"/>
    </row>
    <row r="11708" spans="2:19" s="16" customFormat="1" outlineLevel="2" x14ac:dyDescent="0.25">
      <c r="B11708" s="16" t="s">
        <v>4039</v>
      </c>
      <c r="C11708" s="16" t="s">
        <v>3406</v>
      </c>
      <c r="D11708" s="16" t="s">
        <v>111</v>
      </c>
      <c r="E11708" s="16" t="s">
        <v>2209</v>
      </c>
      <c r="G11708" s="16" t="s">
        <v>2210</v>
      </c>
      <c r="H11708" s="16" t="s">
        <v>155</v>
      </c>
      <c r="I11708" s="31">
        <v>-139306395</v>
      </c>
      <c r="J11708" s="31"/>
      <c r="K11708" s="32">
        <f>IFERROR((J11708/I11708),0)</f>
        <v>0</v>
      </c>
      <c r="L11708" s="31"/>
      <c r="M11708" s="31"/>
      <c r="N11708" s="39"/>
      <c r="O11708" s="28"/>
      <c r="P11708" s="28"/>
      <c r="Q11708" s="28"/>
      <c r="R11708" s="28"/>
      <c r="S11708" s="25"/>
    </row>
    <row r="11709" spans="2:19" s="16" customFormat="1" outlineLevel="1" x14ac:dyDescent="0.25">
      <c r="B11709" s="47" t="s">
        <v>8348</v>
      </c>
      <c r="C11709" s="47" t="str">
        <f>C11708</f>
        <v>ASIGNACIÓN PARA LA INVERSIÓN LOCAL  - AMBIENTE Y DESARROLLO SOSTENIBLE</v>
      </c>
      <c r="D11709" s="47"/>
      <c r="E11709" s="47" t="str">
        <f>E11708</f>
        <v>23182</v>
      </c>
      <c r="F11709" s="47"/>
      <c r="G11709" s="47" t="str">
        <f>G11708</f>
        <v xml:space="preserve">CHINÚ                                             </v>
      </c>
      <c r="H11709" s="47" t="s">
        <v>10655</v>
      </c>
      <c r="I11709" s="51">
        <f>SUBTOTAL(9,I11704:I11708)</f>
        <v>1041750217</v>
      </c>
      <c r="J11709" s="51">
        <f>SUBTOTAL(9,J11704:J11708)</f>
        <v>874132741.48000002</v>
      </c>
      <c r="K11709" s="49">
        <f>J11709/I11709</f>
        <v>0.83910012900914044</v>
      </c>
      <c r="L11709" s="51">
        <f>SUBTOTAL(9,L11704:L11708)</f>
        <v>460221452.19</v>
      </c>
      <c r="M11709" s="51">
        <f>SUBTOTAL(9,M11704:M11708)</f>
        <v>389608104.48000002</v>
      </c>
      <c r="N11709" s="50">
        <f>IFERROR((M11709/L11709),"N.A")</f>
        <v>0.84656658794590989</v>
      </c>
      <c r="O11709" s="28"/>
      <c r="P11709" s="28"/>
      <c r="Q11709" s="28"/>
      <c r="R11709" s="28"/>
      <c r="S11709" s="25"/>
    </row>
    <row r="11710" spans="2:19" s="16" customFormat="1" outlineLevel="2" x14ac:dyDescent="0.25">
      <c r="B11710" s="16" t="s">
        <v>4040</v>
      </c>
      <c r="C11710" s="16" t="s">
        <v>3406</v>
      </c>
      <c r="D11710" s="16" t="s">
        <v>111</v>
      </c>
      <c r="E11710" s="16" t="s">
        <v>2212</v>
      </c>
      <c r="G11710" s="16" t="s">
        <v>2213</v>
      </c>
      <c r="H11710" s="16" t="s">
        <v>152</v>
      </c>
      <c r="I11710" s="35">
        <v>599253630</v>
      </c>
      <c r="J11710" s="35">
        <v>335195051.00999999</v>
      </c>
      <c r="K11710" s="36">
        <f>IFERROR((J11710/I11710),0)</f>
        <v>0.55935422704072735</v>
      </c>
      <c r="L11710" s="35">
        <v>395946468.91999996</v>
      </c>
      <c r="M11710" s="35">
        <v>335195051.00999999</v>
      </c>
      <c r="N11710" s="40">
        <f>M11710/L11710</f>
        <v>0.84656658745888536</v>
      </c>
      <c r="O11710" s="28"/>
      <c r="P11710" s="28"/>
      <c r="Q11710" s="28"/>
      <c r="R11710" s="28"/>
      <c r="S11710" s="25"/>
    </row>
    <row r="11711" spans="2:19" s="16" customFormat="1" outlineLevel="2" x14ac:dyDescent="0.25">
      <c r="B11711" s="16" t="s">
        <v>4040</v>
      </c>
      <c r="C11711" s="16" t="s">
        <v>3406</v>
      </c>
      <c r="D11711" s="16" t="s">
        <v>111</v>
      </c>
      <c r="E11711" s="16" t="s">
        <v>2212</v>
      </c>
      <c r="G11711" s="16" t="s">
        <v>2213</v>
      </c>
      <c r="H11711" s="16" t="s">
        <v>19</v>
      </c>
      <c r="I11711" s="31">
        <v>603837056</v>
      </c>
      <c r="J11711" s="31">
        <v>603837056</v>
      </c>
      <c r="K11711" s="32">
        <f>IFERROR((J11711/I11711),0)</f>
        <v>1</v>
      </c>
      <c r="L11711" s="31"/>
      <c r="M11711" s="31"/>
      <c r="N11711" s="39"/>
      <c r="O11711" s="28"/>
      <c r="P11711" s="28"/>
      <c r="Q11711" s="28"/>
      <c r="R11711" s="28"/>
      <c r="S11711" s="25"/>
    </row>
    <row r="11712" spans="2:19" s="16" customFormat="1" outlineLevel="2" x14ac:dyDescent="0.25">
      <c r="B11712" s="16" t="s">
        <v>4040</v>
      </c>
      <c r="C11712" s="16" t="s">
        <v>3406</v>
      </c>
      <c r="D11712" s="16" t="s">
        <v>111</v>
      </c>
      <c r="E11712" s="16" t="s">
        <v>2212</v>
      </c>
      <c r="G11712" s="16" t="s">
        <v>2213</v>
      </c>
      <c r="H11712" s="16" t="s">
        <v>154</v>
      </c>
      <c r="I11712" s="31">
        <v>3706</v>
      </c>
      <c r="J11712" s="31">
        <v>3706</v>
      </c>
      <c r="K11712" s="32">
        <f>IFERROR((J11712/I11712),0)</f>
        <v>1</v>
      </c>
      <c r="L11712" s="31"/>
      <c r="M11712" s="31"/>
      <c r="N11712" s="39"/>
      <c r="O11712" s="28"/>
      <c r="P11712" s="28"/>
      <c r="Q11712" s="28"/>
      <c r="R11712" s="28"/>
      <c r="S11712" s="25"/>
    </row>
    <row r="11713" spans="2:19" s="16" customFormat="1" outlineLevel="2" x14ac:dyDescent="0.25">
      <c r="B11713" s="16" t="s">
        <v>4040</v>
      </c>
      <c r="C11713" s="16" t="s">
        <v>3406</v>
      </c>
      <c r="D11713" s="16" t="s">
        <v>111</v>
      </c>
      <c r="E11713" s="16" t="s">
        <v>2212</v>
      </c>
      <c r="G11713" s="16" t="s">
        <v>2213</v>
      </c>
      <c r="H11713" s="16" t="s">
        <v>231</v>
      </c>
      <c r="I11713" s="31">
        <v>91164519</v>
      </c>
      <c r="J11713" s="31">
        <v>91164519</v>
      </c>
      <c r="K11713" s="32">
        <f>IFERROR((J11713/I11713),0)</f>
        <v>1</v>
      </c>
      <c r="L11713" s="31"/>
      <c r="M11713" s="31"/>
      <c r="N11713" s="39"/>
      <c r="O11713" s="28"/>
      <c r="P11713" s="28"/>
      <c r="Q11713" s="28"/>
      <c r="R11713" s="28"/>
      <c r="S11713" s="25"/>
    </row>
    <row r="11714" spans="2:19" s="16" customFormat="1" outlineLevel="2" x14ac:dyDescent="0.25">
      <c r="B11714" s="16" t="s">
        <v>4040</v>
      </c>
      <c r="C11714" s="16" t="s">
        <v>3406</v>
      </c>
      <c r="D11714" s="16" t="s">
        <v>111</v>
      </c>
      <c r="E11714" s="16" t="s">
        <v>2212</v>
      </c>
      <c r="G11714" s="16" t="s">
        <v>2213</v>
      </c>
      <c r="H11714" s="16" t="s">
        <v>155</v>
      </c>
      <c r="I11714" s="31">
        <v>-119850726</v>
      </c>
      <c r="J11714" s="31"/>
      <c r="K11714" s="32">
        <f>IFERROR((J11714/I11714),0)</f>
        <v>0</v>
      </c>
      <c r="L11714" s="31"/>
      <c r="M11714" s="31"/>
      <c r="N11714" s="39"/>
      <c r="O11714" s="28"/>
      <c r="P11714" s="28"/>
      <c r="Q11714" s="28"/>
      <c r="R11714" s="28"/>
      <c r="S11714" s="25"/>
    </row>
    <row r="11715" spans="2:19" s="16" customFormat="1" outlineLevel="1" x14ac:dyDescent="0.25">
      <c r="B11715" s="47" t="s">
        <v>8349</v>
      </c>
      <c r="C11715" s="47" t="str">
        <f>C11714</f>
        <v>ASIGNACIÓN PARA LA INVERSIÓN LOCAL  - AMBIENTE Y DESARROLLO SOSTENIBLE</v>
      </c>
      <c r="D11715" s="47"/>
      <c r="E11715" s="47" t="str">
        <f>E11714</f>
        <v>23168</v>
      </c>
      <c r="F11715" s="47"/>
      <c r="G11715" s="47" t="str">
        <f>G11714</f>
        <v xml:space="preserve">CHIMÁ                                             </v>
      </c>
      <c r="H11715" s="47" t="s">
        <v>10655</v>
      </c>
      <c r="I11715" s="51">
        <f>SUBTOTAL(9,I11710:I11714)</f>
        <v>1174408185</v>
      </c>
      <c r="J11715" s="51">
        <f>SUBTOTAL(9,J11710:J11714)</f>
        <v>1030200332.01</v>
      </c>
      <c r="K11715" s="49">
        <f>J11715/I11715</f>
        <v>0.87720806544787489</v>
      </c>
      <c r="L11715" s="51">
        <f>SUBTOTAL(9,L11710:L11714)</f>
        <v>395946468.91999996</v>
      </c>
      <c r="M11715" s="51">
        <f>SUBTOTAL(9,M11710:M11714)</f>
        <v>335195051.00999999</v>
      </c>
      <c r="N11715" s="50">
        <f>IFERROR((M11715/L11715),"N.A")</f>
        <v>0.84656658745888536</v>
      </c>
      <c r="O11715" s="28"/>
      <c r="P11715" s="28"/>
      <c r="Q11715" s="28"/>
      <c r="R11715" s="28"/>
      <c r="S11715" s="25"/>
    </row>
    <row r="11716" spans="2:19" s="16" customFormat="1" outlineLevel="2" x14ac:dyDescent="0.25">
      <c r="B11716" s="16" t="s">
        <v>4041</v>
      </c>
      <c r="C11716" s="16" t="s">
        <v>3406</v>
      </c>
      <c r="D11716" s="16" t="s">
        <v>111</v>
      </c>
      <c r="E11716" s="16" t="s">
        <v>2215</v>
      </c>
      <c r="G11716" s="16" t="s">
        <v>2216</v>
      </c>
      <c r="H11716" s="16" t="s">
        <v>152</v>
      </c>
      <c r="I11716" s="35">
        <v>960301916</v>
      </c>
      <c r="J11716" s="35">
        <v>537148935.96999991</v>
      </c>
      <c r="K11716" s="36">
        <f>IFERROR((J11716/I11716),0)</f>
        <v>0.55935422706164828</v>
      </c>
      <c r="L11716" s="35">
        <v>634502877.28000009</v>
      </c>
      <c r="M11716" s="35">
        <v>537148935.96999991</v>
      </c>
      <c r="N11716" s="40">
        <f>M11716/L11716</f>
        <v>0.84656658811802554</v>
      </c>
      <c r="O11716" s="28"/>
      <c r="P11716" s="28"/>
      <c r="Q11716" s="28"/>
      <c r="R11716" s="28"/>
      <c r="S11716" s="25"/>
    </row>
    <row r="11717" spans="2:19" s="16" customFormat="1" outlineLevel="2" x14ac:dyDescent="0.25">
      <c r="B11717" s="16" t="s">
        <v>4041</v>
      </c>
      <c r="C11717" s="16" t="s">
        <v>3406</v>
      </c>
      <c r="D11717" s="16" t="s">
        <v>111</v>
      </c>
      <c r="E11717" s="16" t="s">
        <v>2215</v>
      </c>
      <c r="G11717" s="16" t="s">
        <v>2216</v>
      </c>
      <c r="H11717" s="16" t="s">
        <v>19</v>
      </c>
      <c r="I11717" s="31">
        <v>446901730</v>
      </c>
      <c r="J11717" s="31">
        <v>446901730</v>
      </c>
      <c r="K11717" s="32">
        <f>IFERROR((J11717/I11717),0)</f>
        <v>1</v>
      </c>
      <c r="L11717" s="31"/>
      <c r="M11717" s="31"/>
      <c r="N11717" s="39"/>
      <c r="O11717" s="28"/>
      <c r="P11717" s="28"/>
      <c r="Q11717" s="28"/>
      <c r="R11717" s="28"/>
      <c r="S11717" s="25"/>
    </row>
    <row r="11718" spans="2:19" s="16" customFormat="1" outlineLevel="2" x14ac:dyDescent="0.25">
      <c r="B11718" s="16" t="s">
        <v>4041</v>
      </c>
      <c r="C11718" s="16" t="s">
        <v>3406</v>
      </c>
      <c r="D11718" s="16" t="s">
        <v>111</v>
      </c>
      <c r="E11718" s="16" t="s">
        <v>2215</v>
      </c>
      <c r="G11718" s="16" t="s">
        <v>2216</v>
      </c>
      <c r="H11718" s="16" t="s">
        <v>154</v>
      </c>
      <c r="I11718" s="31">
        <v>5939</v>
      </c>
      <c r="J11718" s="31">
        <v>5939</v>
      </c>
      <c r="K11718" s="32">
        <f>IFERROR((J11718/I11718),0)</f>
        <v>1</v>
      </c>
      <c r="L11718" s="31"/>
      <c r="M11718" s="31"/>
      <c r="N11718" s="39"/>
      <c r="O11718" s="28"/>
      <c r="P11718" s="28"/>
      <c r="Q11718" s="28"/>
      <c r="R11718" s="28"/>
      <c r="S11718" s="25"/>
    </row>
    <row r="11719" spans="2:19" s="16" customFormat="1" outlineLevel="2" x14ac:dyDescent="0.25">
      <c r="B11719" s="16" t="s">
        <v>4041</v>
      </c>
      <c r="C11719" s="16" t="s">
        <v>3406</v>
      </c>
      <c r="D11719" s="16" t="s">
        <v>111</v>
      </c>
      <c r="E11719" s="16" t="s">
        <v>2215</v>
      </c>
      <c r="G11719" s="16" t="s">
        <v>2216</v>
      </c>
      <c r="H11719" s="16" t="s">
        <v>231</v>
      </c>
      <c r="I11719" s="31">
        <v>146090833</v>
      </c>
      <c r="J11719" s="31">
        <v>146090833</v>
      </c>
      <c r="K11719" s="32">
        <f>IFERROR((J11719/I11719),0)</f>
        <v>1</v>
      </c>
      <c r="L11719" s="31"/>
      <c r="M11719" s="31"/>
      <c r="N11719" s="39"/>
      <c r="O11719" s="28"/>
      <c r="P11719" s="28"/>
      <c r="Q11719" s="28"/>
      <c r="R11719" s="28"/>
      <c r="S11719" s="25"/>
    </row>
    <row r="11720" spans="2:19" s="16" customFormat="1" outlineLevel="2" x14ac:dyDescent="0.25">
      <c r="B11720" s="16" t="s">
        <v>4041</v>
      </c>
      <c r="C11720" s="16" t="s">
        <v>3406</v>
      </c>
      <c r="D11720" s="16" t="s">
        <v>111</v>
      </c>
      <c r="E11720" s="16" t="s">
        <v>2215</v>
      </c>
      <c r="G11720" s="16" t="s">
        <v>2216</v>
      </c>
      <c r="H11720" s="16" t="s">
        <v>155</v>
      </c>
      <c r="I11720" s="31">
        <v>-192060383</v>
      </c>
      <c r="J11720" s="31"/>
      <c r="K11720" s="32">
        <f>IFERROR((J11720/I11720),0)</f>
        <v>0</v>
      </c>
      <c r="L11720" s="31"/>
      <c r="M11720" s="31"/>
      <c r="N11720" s="39"/>
      <c r="O11720" s="28"/>
      <c r="P11720" s="28"/>
      <c r="Q11720" s="28"/>
      <c r="R11720" s="28"/>
      <c r="S11720" s="25"/>
    </row>
    <row r="11721" spans="2:19" s="16" customFormat="1" outlineLevel="1" x14ac:dyDescent="0.25">
      <c r="B11721" s="47" t="s">
        <v>8350</v>
      </c>
      <c r="C11721" s="47" t="str">
        <f>C11720</f>
        <v>ASIGNACIÓN PARA LA INVERSIÓN LOCAL  - AMBIENTE Y DESARROLLO SOSTENIBLE</v>
      </c>
      <c r="D11721" s="47"/>
      <c r="E11721" s="47" t="str">
        <f>E11720</f>
        <v>23162</v>
      </c>
      <c r="F11721" s="47"/>
      <c r="G11721" s="47" t="str">
        <f>G11720</f>
        <v xml:space="preserve">CERETÉ                                            </v>
      </c>
      <c r="H11721" s="47" t="s">
        <v>10655</v>
      </c>
      <c r="I11721" s="51">
        <f>SUBTOTAL(9,I11716:I11720)</f>
        <v>1361240035</v>
      </c>
      <c r="J11721" s="51">
        <f>SUBTOTAL(9,J11716:J11720)</f>
        <v>1130147437.9699998</v>
      </c>
      <c r="K11721" s="49">
        <f>J11721/I11721</f>
        <v>0.83023376400327498</v>
      </c>
      <c r="L11721" s="51">
        <f>SUBTOTAL(9,L11716:L11720)</f>
        <v>634502877.28000009</v>
      </c>
      <c r="M11721" s="51">
        <f>SUBTOTAL(9,M11716:M11720)</f>
        <v>537148935.96999991</v>
      </c>
      <c r="N11721" s="50">
        <f>IFERROR((M11721/L11721),"N.A")</f>
        <v>0.84656658811802554</v>
      </c>
      <c r="O11721" s="28"/>
      <c r="P11721" s="28"/>
      <c r="Q11721" s="28"/>
      <c r="R11721" s="28"/>
      <c r="S11721" s="25"/>
    </row>
    <row r="11722" spans="2:19" s="16" customFormat="1" outlineLevel="2" x14ac:dyDescent="0.25">
      <c r="B11722" s="16" t="s">
        <v>4042</v>
      </c>
      <c r="C11722" s="16" t="s">
        <v>3406</v>
      </c>
      <c r="D11722" s="16" t="s">
        <v>111</v>
      </c>
      <c r="E11722" s="16" t="s">
        <v>2218</v>
      </c>
      <c r="G11722" s="16" t="s">
        <v>2219</v>
      </c>
      <c r="H11722" s="16" t="s">
        <v>152</v>
      </c>
      <c r="I11722" s="35">
        <v>856464423</v>
      </c>
      <c r="J11722" s="35">
        <v>479066995.31999999</v>
      </c>
      <c r="K11722" s="36">
        <f>IFERROR((J11722/I11722),0)</f>
        <v>0.55935422704650983</v>
      </c>
      <c r="L11722" s="35">
        <v>565894050.39999998</v>
      </c>
      <c r="M11722" s="35">
        <v>479066995.31999999</v>
      </c>
      <c r="N11722" s="40">
        <f>M11722/L11722</f>
        <v>0.8465665878292471</v>
      </c>
      <c r="O11722" s="28"/>
      <c r="P11722" s="28"/>
      <c r="Q11722" s="28"/>
      <c r="R11722" s="28"/>
      <c r="S11722" s="25"/>
    </row>
    <row r="11723" spans="2:19" s="16" customFormat="1" outlineLevel="2" x14ac:dyDescent="0.25">
      <c r="B11723" s="16" t="s">
        <v>4042</v>
      </c>
      <c r="C11723" s="16" t="s">
        <v>3406</v>
      </c>
      <c r="D11723" s="16" t="s">
        <v>111</v>
      </c>
      <c r="E11723" s="16" t="s">
        <v>2218</v>
      </c>
      <c r="G11723" s="16" t="s">
        <v>2219</v>
      </c>
      <c r="H11723" s="16" t="s">
        <v>19</v>
      </c>
      <c r="I11723" s="31">
        <v>364784087</v>
      </c>
      <c r="J11723" s="31">
        <v>364784087</v>
      </c>
      <c r="K11723" s="32">
        <f>IFERROR((J11723/I11723),0)</f>
        <v>1</v>
      </c>
      <c r="L11723" s="31"/>
      <c r="M11723" s="31"/>
      <c r="N11723" s="39"/>
      <c r="O11723" s="28"/>
      <c r="P11723" s="28"/>
      <c r="Q11723" s="28"/>
      <c r="R11723" s="28"/>
      <c r="S11723" s="25"/>
    </row>
    <row r="11724" spans="2:19" s="16" customFormat="1" outlineLevel="2" x14ac:dyDescent="0.25">
      <c r="B11724" s="16" t="s">
        <v>4042</v>
      </c>
      <c r="C11724" s="16" t="s">
        <v>3406</v>
      </c>
      <c r="D11724" s="16" t="s">
        <v>111</v>
      </c>
      <c r="E11724" s="16" t="s">
        <v>2218</v>
      </c>
      <c r="G11724" s="16" t="s">
        <v>2219</v>
      </c>
      <c r="H11724" s="16" t="s">
        <v>154</v>
      </c>
      <c r="I11724" s="31">
        <v>5297</v>
      </c>
      <c r="J11724" s="31">
        <v>5297</v>
      </c>
      <c r="K11724" s="32">
        <f>IFERROR((J11724/I11724),0)</f>
        <v>1</v>
      </c>
      <c r="L11724" s="31"/>
      <c r="M11724" s="31"/>
      <c r="N11724" s="39"/>
      <c r="O11724" s="28"/>
      <c r="P11724" s="28"/>
      <c r="Q11724" s="28"/>
      <c r="R11724" s="28"/>
      <c r="S11724" s="25"/>
    </row>
    <row r="11725" spans="2:19" s="16" customFormat="1" outlineLevel="2" x14ac:dyDescent="0.25">
      <c r="B11725" s="16" t="s">
        <v>4042</v>
      </c>
      <c r="C11725" s="16" t="s">
        <v>3406</v>
      </c>
      <c r="D11725" s="16" t="s">
        <v>111</v>
      </c>
      <c r="E11725" s="16" t="s">
        <v>2218</v>
      </c>
      <c r="G11725" s="16" t="s">
        <v>2219</v>
      </c>
      <c r="H11725" s="16" t="s">
        <v>231</v>
      </c>
      <c r="I11725" s="31">
        <v>130294025</v>
      </c>
      <c r="J11725" s="31">
        <v>130294025</v>
      </c>
      <c r="K11725" s="32">
        <f>IFERROR((J11725/I11725),0)</f>
        <v>1</v>
      </c>
      <c r="L11725" s="31"/>
      <c r="M11725" s="31"/>
      <c r="N11725" s="39"/>
      <c r="O11725" s="28"/>
      <c r="P11725" s="28"/>
      <c r="Q11725" s="28"/>
      <c r="R11725" s="28"/>
      <c r="S11725" s="25"/>
    </row>
    <row r="11726" spans="2:19" s="16" customFormat="1" outlineLevel="2" x14ac:dyDescent="0.25">
      <c r="B11726" s="16" t="s">
        <v>4042</v>
      </c>
      <c r="C11726" s="16" t="s">
        <v>3406</v>
      </c>
      <c r="D11726" s="16" t="s">
        <v>111</v>
      </c>
      <c r="E11726" s="16" t="s">
        <v>2218</v>
      </c>
      <c r="G11726" s="16" t="s">
        <v>2219</v>
      </c>
      <c r="H11726" s="16" t="s">
        <v>155</v>
      </c>
      <c r="I11726" s="31">
        <v>-171292885</v>
      </c>
      <c r="J11726" s="31"/>
      <c r="K11726" s="32">
        <f>IFERROR((J11726/I11726),0)</f>
        <v>0</v>
      </c>
      <c r="L11726" s="31"/>
      <c r="M11726" s="31"/>
      <c r="N11726" s="39"/>
      <c r="O11726" s="28"/>
      <c r="P11726" s="28"/>
      <c r="Q11726" s="28"/>
      <c r="R11726" s="28"/>
      <c r="S11726" s="25"/>
    </row>
    <row r="11727" spans="2:19" s="16" customFormat="1" outlineLevel="1" x14ac:dyDescent="0.25">
      <c r="B11727" s="47" t="s">
        <v>8351</v>
      </c>
      <c r="C11727" s="47" t="str">
        <f>C11726</f>
        <v>ASIGNACIÓN PARA LA INVERSIÓN LOCAL  - AMBIENTE Y DESARROLLO SOSTENIBLE</v>
      </c>
      <c r="D11727" s="47"/>
      <c r="E11727" s="47" t="str">
        <f>E11726</f>
        <v>23090</v>
      </c>
      <c r="F11727" s="47"/>
      <c r="G11727" s="47" t="str">
        <f>G11726</f>
        <v xml:space="preserve">CANALETE                                          </v>
      </c>
      <c r="H11727" s="47" t="s">
        <v>10655</v>
      </c>
      <c r="I11727" s="51">
        <f>SUBTOTAL(9,I11722:I11726)</f>
        <v>1180254947</v>
      </c>
      <c r="J11727" s="51">
        <f>SUBTOTAL(9,J11722:J11726)</f>
        <v>974150404.31999993</v>
      </c>
      <c r="K11727" s="49">
        <f>J11727/I11727</f>
        <v>0.82537286269896049</v>
      </c>
      <c r="L11727" s="51">
        <f>SUBTOTAL(9,L11722:L11726)</f>
        <v>565894050.39999998</v>
      </c>
      <c r="M11727" s="51">
        <f>SUBTOTAL(9,M11722:M11726)</f>
        <v>479066995.31999999</v>
      </c>
      <c r="N11727" s="50">
        <f>IFERROR((M11727/L11727),"N.A")</f>
        <v>0.8465665878292471</v>
      </c>
      <c r="O11727" s="28"/>
      <c r="P11727" s="28"/>
      <c r="Q11727" s="28"/>
      <c r="R11727" s="28"/>
      <c r="S11727" s="25"/>
    </row>
    <row r="11728" spans="2:19" s="16" customFormat="1" outlineLevel="2" x14ac:dyDescent="0.25">
      <c r="B11728" s="16" t="s">
        <v>4043</v>
      </c>
      <c r="C11728" s="16" t="s">
        <v>3406</v>
      </c>
      <c r="D11728" s="16" t="s">
        <v>111</v>
      </c>
      <c r="E11728" s="16" t="s">
        <v>2221</v>
      </c>
      <c r="G11728" s="16" t="s">
        <v>809</v>
      </c>
      <c r="H11728" s="16" t="s">
        <v>152</v>
      </c>
      <c r="I11728" s="35">
        <v>674712228</v>
      </c>
      <c r="J11728" s="35">
        <v>377403136.76999998</v>
      </c>
      <c r="K11728" s="36">
        <f>IFERROR((J11728/I11728),0)</f>
        <v>0.55935422704388871</v>
      </c>
      <c r="L11728" s="35">
        <v>445804431.94999987</v>
      </c>
      <c r="M11728" s="35">
        <v>377403136.76999998</v>
      </c>
      <c r="N11728" s="40">
        <f>M11728/L11728</f>
        <v>0.84656658777301796</v>
      </c>
      <c r="O11728" s="28"/>
      <c r="P11728" s="28"/>
      <c r="Q11728" s="28"/>
      <c r="R11728" s="28"/>
      <c r="S11728" s="25"/>
    </row>
    <row r="11729" spans="2:19" s="16" customFormat="1" outlineLevel="2" x14ac:dyDescent="0.25">
      <c r="B11729" s="16" t="s">
        <v>4043</v>
      </c>
      <c r="C11729" s="16" t="s">
        <v>3406</v>
      </c>
      <c r="D11729" s="16" t="s">
        <v>111</v>
      </c>
      <c r="E11729" s="16" t="s">
        <v>2221</v>
      </c>
      <c r="G11729" s="16" t="s">
        <v>809</v>
      </c>
      <c r="H11729" s="16" t="s">
        <v>19</v>
      </c>
      <c r="I11729" s="31">
        <v>176011542</v>
      </c>
      <c r="J11729" s="31">
        <v>176011542</v>
      </c>
      <c r="K11729" s="32">
        <f>IFERROR((J11729/I11729),0)</f>
        <v>1</v>
      </c>
      <c r="L11729" s="31"/>
      <c r="M11729" s="31"/>
      <c r="N11729" s="39"/>
      <c r="O11729" s="28"/>
      <c r="P11729" s="28"/>
      <c r="Q11729" s="28"/>
      <c r="R11729" s="28"/>
      <c r="S11729" s="25"/>
    </row>
    <row r="11730" spans="2:19" s="16" customFormat="1" outlineLevel="2" x14ac:dyDescent="0.25">
      <c r="B11730" s="16" t="s">
        <v>4043</v>
      </c>
      <c r="C11730" s="16" t="s">
        <v>3406</v>
      </c>
      <c r="D11730" s="16" t="s">
        <v>111</v>
      </c>
      <c r="E11730" s="16" t="s">
        <v>2221</v>
      </c>
      <c r="G11730" s="16" t="s">
        <v>809</v>
      </c>
      <c r="H11730" s="16" t="s">
        <v>154</v>
      </c>
      <c r="I11730" s="31">
        <v>4173</v>
      </c>
      <c r="J11730" s="31">
        <v>4173</v>
      </c>
      <c r="K11730" s="32">
        <f>IFERROR((J11730/I11730),0)</f>
        <v>1</v>
      </c>
      <c r="L11730" s="31"/>
      <c r="M11730" s="31"/>
      <c r="N11730" s="39"/>
      <c r="O11730" s="28"/>
      <c r="P11730" s="28"/>
      <c r="Q11730" s="28"/>
      <c r="R11730" s="28"/>
      <c r="S11730" s="25"/>
    </row>
    <row r="11731" spans="2:19" s="16" customFormat="1" outlineLevel="2" x14ac:dyDescent="0.25">
      <c r="B11731" s="16" t="s">
        <v>4043</v>
      </c>
      <c r="C11731" s="16" t="s">
        <v>3406</v>
      </c>
      <c r="D11731" s="16" t="s">
        <v>111</v>
      </c>
      <c r="E11731" s="16" t="s">
        <v>2221</v>
      </c>
      <c r="G11731" s="16" t="s">
        <v>809</v>
      </c>
      <c r="H11731" s="16" t="s">
        <v>231</v>
      </c>
      <c r="I11731" s="31">
        <v>102644044</v>
      </c>
      <c r="J11731" s="31">
        <v>102644044</v>
      </c>
      <c r="K11731" s="32">
        <f>IFERROR((J11731/I11731),0)</f>
        <v>1</v>
      </c>
      <c r="L11731" s="31"/>
      <c r="M11731" s="31"/>
      <c r="N11731" s="39"/>
      <c r="O11731" s="28"/>
      <c r="P11731" s="28"/>
      <c r="Q11731" s="28"/>
      <c r="R11731" s="28"/>
      <c r="S11731" s="25"/>
    </row>
    <row r="11732" spans="2:19" s="16" customFormat="1" outlineLevel="2" x14ac:dyDescent="0.25">
      <c r="B11732" s="16" t="s">
        <v>4043</v>
      </c>
      <c r="C11732" s="16" t="s">
        <v>3406</v>
      </c>
      <c r="D11732" s="16" t="s">
        <v>111</v>
      </c>
      <c r="E11732" s="16" t="s">
        <v>2221</v>
      </c>
      <c r="G11732" s="16" t="s">
        <v>809</v>
      </c>
      <c r="H11732" s="16" t="s">
        <v>155</v>
      </c>
      <c r="I11732" s="31">
        <v>-134942446</v>
      </c>
      <c r="J11732" s="31"/>
      <c r="K11732" s="32">
        <f>IFERROR((J11732/I11732),0)</f>
        <v>0</v>
      </c>
      <c r="L11732" s="31"/>
      <c r="M11732" s="31"/>
      <c r="N11732" s="39"/>
      <c r="O11732" s="28"/>
      <c r="P11732" s="28"/>
      <c r="Q11732" s="28"/>
      <c r="R11732" s="28"/>
      <c r="S11732" s="25"/>
    </row>
    <row r="11733" spans="2:19" s="16" customFormat="1" outlineLevel="1" x14ac:dyDescent="0.25">
      <c r="B11733" s="47" t="s">
        <v>8352</v>
      </c>
      <c r="C11733" s="47" t="str">
        <f>C11732</f>
        <v>ASIGNACIÓN PARA LA INVERSIÓN LOCAL  - AMBIENTE Y DESARROLLO SOSTENIBLE</v>
      </c>
      <c r="D11733" s="47"/>
      <c r="E11733" s="47" t="str">
        <f>E11732</f>
        <v>23079</v>
      </c>
      <c r="F11733" s="47"/>
      <c r="G11733" s="47" t="str">
        <f>G11732</f>
        <v xml:space="preserve">BUENAVISTA                                        </v>
      </c>
      <c r="H11733" s="47" t="s">
        <v>10655</v>
      </c>
      <c r="I11733" s="51">
        <f>SUBTOTAL(9,I11728:I11732)</f>
        <v>818429541</v>
      </c>
      <c r="J11733" s="51">
        <f>SUBTOTAL(9,J11728:J11732)</f>
        <v>656062895.76999998</v>
      </c>
      <c r="K11733" s="49">
        <f>J11733/I11733</f>
        <v>0.80161194446670148</v>
      </c>
      <c r="L11733" s="51">
        <f>SUBTOTAL(9,L11728:L11732)</f>
        <v>445804431.94999987</v>
      </c>
      <c r="M11733" s="51">
        <f>SUBTOTAL(9,M11728:M11732)</f>
        <v>377403136.76999998</v>
      </c>
      <c r="N11733" s="50">
        <f>IFERROR((M11733/L11733),"N.A")</f>
        <v>0.84656658777301796</v>
      </c>
      <c r="O11733" s="28"/>
      <c r="P11733" s="28"/>
      <c r="Q11733" s="28"/>
      <c r="R11733" s="28"/>
      <c r="S11733" s="25"/>
    </row>
    <row r="11734" spans="2:19" s="16" customFormat="1" outlineLevel="2" x14ac:dyDescent="0.25">
      <c r="B11734" s="16" t="s">
        <v>4044</v>
      </c>
      <c r="C11734" s="16" t="s">
        <v>3406</v>
      </c>
      <c r="D11734" s="16" t="s">
        <v>111</v>
      </c>
      <c r="E11734" s="16" t="s">
        <v>2223</v>
      </c>
      <c r="G11734" s="16" t="s">
        <v>2224</v>
      </c>
      <c r="H11734" s="16" t="s">
        <v>152</v>
      </c>
      <c r="I11734" s="35">
        <v>1004778162</v>
      </c>
      <c r="J11734" s="35">
        <v>562026912.15999997</v>
      </c>
      <c r="K11734" s="36">
        <f>IFERROR((J11734/I11734),0)</f>
        <v>0.55935422704778093</v>
      </c>
      <c r="L11734" s="35">
        <v>663889787.26999998</v>
      </c>
      <c r="M11734" s="35">
        <v>562026912.15999997</v>
      </c>
      <c r="N11734" s="40">
        <f>M11734/L11734</f>
        <v>0.84656658821508124</v>
      </c>
      <c r="O11734" s="28"/>
      <c r="P11734" s="28"/>
      <c r="Q11734" s="28"/>
      <c r="R11734" s="28"/>
      <c r="S11734" s="25"/>
    </row>
    <row r="11735" spans="2:19" s="16" customFormat="1" outlineLevel="2" x14ac:dyDescent="0.25">
      <c r="B11735" s="16" t="s">
        <v>4044</v>
      </c>
      <c r="C11735" s="16" t="s">
        <v>3406</v>
      </c>
      <c r="D11735" s="16" t="s">
        <v>111</v>
      </c>
      <c r="E11735" s="16" t="s">
        <v>2223</v>
      </c>
      <c r="G11735" s="16" t="s">
        <v>2224</v>
      </c>
      <c r="H11735" s="16" t="s">
        <v>19</v>
      </c>
      <c r="I11735" s="31">
        <v>264351872</v>
      </c>
      <c r="J11735" s="31">
        <v>264351872</v>
      </c>
      <c r="K11735" s="32">
        <f>IFERROR((J11735/I11735),0)</f>
        <v>1</v>
      </c>
      <c r="L11735" s="31"/>
      <c r="M11735" s="31"/>
      <c r="N11735" s="39"/>
      <c r="O11735" s="28"/>
      <c r="P11735" s="28"/>
      <c r="Q11735" s="28"/>
      <c r="R11735" s="28"/>
      <c r="S11735" s="25"/>
    </row>
    <row r="11736" spans="2:19" s="16" customFormat="1" outlineLevel="2" x14ac:dyDescent="0.25">
      <c r="B11736" s="16" t="s">
        <v>4044</v>
      </c>
      <c r="C11736" s="16" t="s">
        <v>3406</v>
      </c>
      <c r="D11736" s="16" t="s">
        <v>111</v>
      </c>
      <c r="E11736" s="16" t="s">
        <v>2223</v>
      </c>
      <c r="G11736" s="16" t="s">
        <v>2224</v>
      </c>
      <c r="H11736" s="16" t="s">
        <v>154</v>
      </c>
      <c r="I11736" s="31">
        <v>6214</v>
      </c>
      <c r="J11736" s="31">
        <v>6214</v>
      </c>
      <c r="K11736" s="32">
        <f>IFERROR((J11736/I11736),0)</f>
        <v>1</v>
      </c>
      <c r="L11736" s="31"/>
      <c r="M11736" s="31"/>
      <c r="N11736" s="39"/>
      <c r="O11736" s="28"/>
      <c r="P11736" s="28"/>
      <c r="Q11736" s="28"/>
      <c r="R11736" s="28"/>
      <c r="S11736" s="25"/>
    </row>
    <row r="11737" spans="2:19" s="16" customFormat="1" outlineLevel="2" x14ac:dyDescent="0.25">
      <c r="B11737" s="16" t="s">
        <v>4044</v>
      </c>
      <c r="C11737" s="16" t="s">
        <v>3406</v>
      </c>
      <c r="D11737" s="16" t="s">
        <v>111</v>
      </c>
      <c r="E11737" s="16" t="s">
        <v>2223</v>
      </c>
      <c r="G11737" s="16" t="s">
        <v>2224</v>
      </c>
      <c r="H11737" s="16" t="s">
        <v>231</v>
      </c>
      <c r="I11737" s="31">
        <v>152857010</v>
      </c>
      <c r="J11737" s="31">
        <v>152857010</v>
      </c>
      <c r="K11737" s="32">
        <f>IFERROR((J11737/I11737),0)</f>
        <v>1</v>
      </c>
      <c r="L11737" s="31"/>
      <c r="M11737" s="31"/>
      <c r="N11737" s="39"/>
      <c r="O11737" s="28"/>
      <c r="P11737" s="28"/>
      <c r="Q11737" s="28"/>
      <c r="R11737" s="28"/>
      <c r="S11737" s="25"/>
    </row>
    <row r="11738" spans="2:19" s="16" customFormat="1" outlineLevel="2" x14ac:dyDescent="0.25">
      <c r="B11738" s="16" t="s">
        <v>4044</v>
      </c>
      <c r="C11738" s="16" t="s">
        <v>3406</v>
      </c>
      <c r="D11738" s="16" t="s">
        <v>111</v>
      </c>
      <c r="E11738" s="16" t="s">
        <v>2223</v>
      </c>
      <c r="G11738" s="16" t="s">
        <v>2224</v>
      </c>
      <c r="H11738" s="16" t="s">
        <v>155</v>
      </c>
      <c r="I11738" s="31">
        <v>-200955632</v>
      </c>
      <c r="J11738" s="31"/>
      <c r="K11738" s="32">
        <f>IFERROR((J11738/I11738),0)</f>
        <v>0</v>
      </c>
      <c r="L11738" s="31"/>
      <c r="M11738" s="31"/>
      <c r="N11738" s="39"/>
      <c r="O11738" s="28"/>
      <c r="P11738" s="28"/>
      <c r="Q11738" s="28"/>
      <c r="R11738" s="28"/>
      <c r="S11738" s="25"/>
    </row>
    <row r="11739" spans="2:19" s="16" customFormat="1" outlineLevel="1" x14ac:dyDescent="0.25">
      <c r="B11739" s="47" t="s">
        <v>8353</v>
      </c>
      <c r="C11739" s="47" t="str">
        <f>C11738</f>
        <v>ASIGNACIÓN PARA LA INVERSIÓN LOCAL  - AMBIENTE Y DESARROLLO SOSTENIBLE</v>
      </c>
      <c r="D11739" s="47"/>
      <c r="E11739" s="47" t="str">
        <f>E11738</f>
        <v>23068</v>
      </c>
      <c r="F11739" s="47"/>
      <c r="G11739" s="47" t="str">
        <f>G11738</f>
        <v xml:space="preserve">AYAPEL                                            </v>
      </c>
      <c r="H11739" s="47" t="s">
        <v>10655</v>
      </c>
      <c r="I11739" s="51">
        <f>SUBTOTAL(9,I11734:I11738)</f>
        <v>1221037626</v>
      </c>
      <c r="J11739" s="51">
        <f>SUBTOTAL(9,J11734:J11738)</f>
        <v>979242008.15999997</v>
      </c>
      <c r="K11739" s="49">
        <f>J11739/I11739</f>
        <v>0.80197529323310135</v>
      </c>
      <c r="L11739" s="51">
        <f>SUBTOTAL(9,L11734:L11738)</f>
        <v>663889787.26999998</v>
      </c>
      <c r="M11739" s="51">
        <f>SUBTOTAL(9,M11734:M11738)</f>
        <v>562026912.15999997</v>
      </c>
      <c r="N11739" s="50">
        <f>IFERROR((M11739/L11739),"N.A")</f>
        <v>0.84656658821508124</v>
      </c>
      <c r="O11739" s="28"/>
      <c r="P11739" s="28"/>
      <c r="Q11739" s="28"/>
      <c r="R11739" s="28"/>
      <c r="S11739" s="25"/>
    </row>
    <row r="11740" spans="2:19" s="16" customFormat="1" outlineLevel="2" x14ac:dyDescent="0.25">
      <c r="B11740" s="16" t="s">
        <v>4045</v>
      </c>
      <c r="C11740" s="16" t="s">
        <v>3406</v>
      </c>
      <c r="D11740" s="16" t="s">
        <v>111</v>
      </c>
      <c r="E11740" s="16" t="s">
        <v>2226</v>
      </c>
      <c r="G11740" s="16" t="s">
        <v>2227</v>
      </c>
      <c r="H11740" s="16" t="s">
        <v>152</v>
      </c>
      <c r="I11740" s="35">
        <v>2578833506</v>
      </c>
      <c r="J11740" s="35">
        <v>1442481422.4200001</v>
      </c>
      <c r="K11740" s="36">
        <f>IFERROR((J11740/I11740),0)</f>
        <v>0.55935422704252702</v>
      </c>
      <c r="L11740" s="35">
        <v>1703919624.3800004</v>
      </c>
      <c r="M11740" s="35">
        <v>1442481422.4200001</v>
      </c>
      <c r="N11740" s="40">
        <f>M11740/L11740</f>
        <v>0.84656658787228367</v>
      </c>
      <c r="O11740" s="28"/>
      <c r="P11740" s="28"/>
      <c r="Q11740" s="28"/>
      <c r="R11740" s="28"/>
      <c r="S11740" s="25"/>
    </row>
    <row r="11741" spans="2:19" s="16" customFormat="1" outlineLevel="2" x14ac:dyDescent="0.25">
      <c r="B11741" s="16" t="s">
        <v>4045</v>
      </c>
      <c r="C11741" s="16" t="s">
        <v>3406</v>
      </c>
      <c r="D11741" s="16" t="s">
        <v>111</v>
      </c>
      <c r="E11741" s="16" t="s">
        <v>2226</v>
      </c>
      <c r="G11741" s="16" t="s">
        <v>2227</v>
      </c>
      <c r="H11741" s="16" t="s">
        <v>19</v>
      </c>
      <c r="I11741" s="31">
        <v>3126311141</v>
      </c>
      <c r="J11741" s="31">
        <v>3126311141</v>
      </c>
      <c r="K11741" s="32">
        <f>IFERROR((J11741/I11741),0)</f>
        <v>1</v>
      </c>
      <c r="L11741" s="31"/>
      <c r="M11741" s="31"/>
      <c r="N11741" s="39"/>
      <c r="O11741" s="28"/>
      <c r="P11741" s="28"/>
      <c r="Q11741" s="28"/>
      <c r="R11741" s="28"/>
      <c r="S11741" s="25"/>
    </row>
    <row r="11742" spans="2:19" s="16" customFormat="1" outlineLevel="2" x14ac:dyDescent="0.25">
      <c r="B11742" s="16" t="s">
        <v>4045</v>
      </c>
      <c r="C11742" s="16" t="s">
        <v>3406</v>
      </c>
      <c r="D11742" s="16" t="s">
        <v>111</v>
      </c>
      <c r="E11742" s="16" t="s">
        <v>2226</v>
      </c>
      <c r="G11742" s="16" t="s">
        <v>2227</v>
      </c>
      <c r="H11742" s="16" t="s">
        <v>154</v>
      </c>
      <c r="I11742" s="31">
        <v>15950</v>
      </c>
      <c r="J11742" s="31">
        <v>15950</v>
      </c>
      <c r="K11742" s="32">
        <f>IFERROR((J11742/I11742),0)</f>
        <v>1</v>
      </c>
      <c r="L11742" s="31"/>
      <c r="M11742" s="31"/>
      <c r="N11742" s="39"/>
      <c r="O11742" s="28"/>
      <c r="P11742" s="28"/>
      <c r="Q11742" s="28"/>
      <c r="R11742" s="28"/>
      <c r="S11742" s="25"/>
    </row>
    <row r="11743" spans="2:19" s="16" customFormat="1" outlineLevel="2" x14ac:dyDescent="0.25">
      <c r="B11743" s="16" t="s">
        <v>4045</v>
      </c>
      <c r="C11743" s="16" t="s">
        <v>3406</v>
      </c>
      <c r="D11743" s="16" t="s">
        <v>111</v>
      </c>
      <c r="E11743" s="16" t="s">
        <v>2226</v>
      </c>
      <c r="G11743" s="16" t="s">
        <v>2227</v>
      </c>
      <c r="H11743" s="16" t="s">
        <v>231</v>
      </c>
      <c r="I11743" s="31">
        <v>392318218</v>
      </c>
      <c r="J11743" s="31">
        <v>392318218</v>
      </c>
      <c r="K11743" s="32">
        <f>IFERROR((J11743/I11743),0)</f>
        <v>1</v>
      </c>
      <c r="L11743" s="31"/>
      <c r="M11743" s="31"/>
      <c r="N11743" s="39"/>
      <c r="O11743" s="28"/>
      <c r="P11743" s="28"/>
      <c r="Q11743" s="28"/>
      <c r="R11743" s="28"/>
      <c r="S11743" s="25"/>
    </row>
    <row r="11744" spans="2:19" s="16" customFormat="1" outlineLevel="2" x14ac:dyDescent="0.25">
      <c r="B11744" s="16" t="s">
        <v>4045</v>
      </c>
      <c r="C11744" s="16" t="s">
        <v>3406</v>
      </c>
      <c r="D11744" s="16" t="s">
        <v>111</v>
      </c>
      <c r="E11744" s="16" t="s">
        <v>2226</v>
      </c>
      <c r="G11744" s="16" t="s">
        <v>2227</v>
      </c>
      <c r="H11744" s="16" t="s">
        <v>155</v>
      </c>
      <c r="I11744" s="31">
        <v>-515766701</v>
      </c>
      <c r="J11744" s="31"/>
      <c r="K11744" s="32">
        <f>IFERROR((J11744/I11744),0)</f>
        <v>0</v>
      </c>
      <c r="L11744" s="31"/>
      <c r="M11744" s="31"/>
      <c r="N11744" s="39"/>
      <c r="O11744" s="28"/>
      <c r="P11744" s="28"/>
      <c r="Q11744" s="28"/>
      <c r="R11744" s="28"/>
      <c r="S11744" s="25"/>
    </row>
    <row r="11745" spans="2:19" s="16" customFormat="1" outlineLevel="1" x14ac:dyDescent="0.25">
      <c r="B11745" s="47" t="s">
        <v>8354</v>
      </c>
      <c r="C11745" s="47" t="str">
        <f>C11744</f>
        <v>ASIGNACIÓN PARA LA INVERSIÓN LOCAL  - AMBIENTE Y DESARROLLO SOSTENIBLE</v>
      </c>
      <c r="D11745" s="47"/>
      <c r="E11745" s="47" t="str">
        <f>E11744</f>
        <v>23001</v>
      </c>
      <c r="F11745" s="47"/>
      <c r="G11745" s="47" t="str">
        <f>G11744</f>
        <v xml:space="preserve">MONTERÍA                                          </v>
      </c>
      <c r="H11745" s="47" t="s">
        <v>10655</v>
      </c>
      <c r="I11745" s="51">
        <f>SUBTOTAL(9,I11740:I11744)</f>
        <v>5581712114</v>
      </c>
      <c r="J11745" s="51">
        <f>SUBTOTAL(9,J11740:J11744)</f>
        <v>4961126731.4200001</v>
      </c>
      <c r="K11745" s="49">
        <f>J11745/I11745</f>
        <v>0.88881809561201597</v>
      </c>
      <c r="L11745" s="51">
        <f>SUBTOTAL(9,L11740:L11744)</f>
        <v>1703919624.3800004</v>
      </c>
      <c r="M11745" s="51">
        <f>SUBTOTAL(9,M11740:M11744)</f>
        <v>1442481422.4200001</v>
      </c>
      <c r="N11745" s="50">
        <f>IFERROR((M11745/L11745),"N.A")</f>
        <v>0.84656658787228367</v>
      </c>
      <c r="O11745" s="28"/>
      <c r="P11745" s="28"/>
      <c r="Q11745" s="28"/>
      <c r="R11745" s="28"/>
      <c r="S11745" s="25"/>
    </row>
    <row r="11746" spans="2:19" s="16" customFormat="1" outlineLevel="2" x14ac:dyDescent="0.25">
      <c r="B11746" s="16" t="s">
        <v>4046</v>
      </c>
      <c r="C11746" s="16" t="s">
        <v>3406</v>
      </c>
      <c r="D11746" s="16" t="s">
        <v>115</v>
      </c>
      <c r="E11746" s="16" t="s">
        <v>2229</v>
      </c>
      <c r="G11746" s="16" t="s">
        <v>2230</v>
      </c>
      <c r="H11746" s="16" t="s">
        <v>152</v>
      </c>
      <c r="I11746" s="35">
        <v>466005326</v>
      </c>
      <c r="J11746" s="35">
        <v>260662048.92999998</v>
      </c>
      <c r="K11746" s="36">
        <f>IFERROR((J11746/I11746),0)</f>
        <v>0.55935422705876969</v>
      </c>
      <c r="L11746" s="35">
        <v>307904957.03000003</v>
      </c>
      <c r="M11746" s="35">
        <v>260662048.92999998</v>
      </c>
      <c r="N11746" s="40">
        <f>M11746/L11746</f>
        <v>0.84656658809362062</v>
      </c>
      <c r="O11746" s="28"/>
      <c r="P11746" s="28"/>
      <c r="Q11746" s="28"/>
      <c r="R11746" s="28"/>
      <c r="S11746" s="25"/>
    </row>
    <row r="11747" spans="2:19" s="16" customFormat="1" outlineLevel="2" x14ac:dyDescent="0.25">
      <c r="B11747" s="16" t="s">
        <v>4046</v>
      </c>
      <c r="C11747" s="16" t="s">
        <v>3406</v>
      </c>
      <c r="D11747" s="16" t="s">
        <v>115</v>
      </c>
      <c r="E11747" s="16" t="s">
        <v>2229</v>
      </c>
      <c r="G11747" s="16" t="s">
        <v>2230</v>
      </c>
      <c r="H11747" s="16" t="s">
        <v>19</v>
      </c>
      <c r="I11747" s="31">
        <v>217385313</v>
      </c>
      <c r="J11747" s="31">
        <v>217385313</v>
      </c>
      <c r="K11747" s="32">
        <f>IFERROR((J11747/I11747),0)</f>
        <v>1</v>
      </c>
      <c r="L11747" s="31"/>
      <c r="M11747" s="31"/>
      <c r="N11747" s="39"/>
      <c r="O11747" s="28"/>
      <c r="P11747" s="28"/>
      <c r="Q11747" s="28"/>
      <c r="R11747" s="28"/>
      <c r="S11747" s="25"/>
    </row>
    <row r="11748" spans="2:19" s="16" customFormat="1" outlineLevel="2" x14ac:dyDescent="0.25">
      <c r="B11748" s="16" t="s">
        <v>4046</v>
      </c>
      <c r="C11748" s="16" t="s">
        <v>3406</v>
      </c>
      <c r="D11748" s="16" t="s">
        <v>115</v>
      </c>
      <c r="E11748" s="16" t="s">
        <v>2229</v>
      </c>
      <c r="G11748" s="16" t="s">
        <v>2230</v>
      </c>
      <c r="H11748" s="16" t="s">
        <v>154</v>
      </c>
      <c r="I11748" s="31">
        <v>2882</v>
      </c>
      <c r="J11748" s="31">
        <v>2882</v>
      </c>
      <c r="K11748" s="32">
        <f>IFERROR((J11748/I11748),0)</f>
        <v>1</v>
      </c>
      <c r="L11748" s="31"/>
      <c r="M11748" s="31"/>
      <c r="N11748" s="39"/>
      <c r="O11748" s="28"/>
      <c r="P11748" s="28"/>
      <c r="Q11748" s="28"/>
      <c r="R11748" s="28"/>
      <c r="S11748" s="25"/>
    </row>
    <row r="11749" spans="2:19" s="16" customFormat="1" outlineLevel="2" x14ac:dyDescent="0.25">
      <c r="B11749" s="16" t="s">
        <v>4046</v>
      </c>
      <c r="C11749" s="16" t="s">
        <v>3406</v>
      </c>
      <c r="D11749" s="16" t="s">
        <v>115</v>
      </c>
      <c r="E11749" s="16" t="s">
        <v>2229</v>
      </c>
      <c r="G11749" s="16" t="s">
        <v>2230</v>
      </c>
      <c r="H11749" s="16" t="s">
        <v>231</v>
      </c>
      <c r="I11749" s="31">
        <v>70893440</v>
      </c>
      <c r="J11749" s="31">
        <v>70893440</v>
      </c>
      <c r="K11749" s="32">
        <f>IFERROR((J11749/I11749),0)</f>
        <v>1</v>
      </c>
      <c r="L11749" s="31"/>
      <c r="M11749" s="31"/>
      <c r="N11749" s="39"/>
      <c r="O11749" s="28"/>
      <c r="P11749" s="28"/>
      <c r="Q11749" s="28"/>
      <c r="R11749" s="28"/>
      <c r="S11749" s="25"/>
    </row>
    <row r="11750" spans="2:19" s="16" customFormat="1" outlineLevel="2" x14ac:dyDescent="0.25">
      <c r="B11750" s="16" t="s">
        <v>4046</v>
      </c>
      <c r="C11750" s="16" t="s">
        <v>3406</v>
      </c>
      <c r="D11750" s="16" t="s">
        <v>115</v>
      </c>
      <c r="E11750" s="16" t="s">
        <v>2229</v>
      </c>
      <c r="G11750" s="16" t="s">
        <v>2230</v>
      </c>
      <c r="H11750" s="16" t="s">
        <v>155</v>
      </c>
      <c r="I11750" s="31">
        <v>-93201065</v>
      </c>
      <c r="J11750" s="31"/>
      <c r="K11750" s="32">
        <f>IFERROR((J11750/I11750),0)</f>
        <v>0</v>
      </c>
      <c r="L11750" s="31"/>
      <c r="M11750" s="31"/>
      <c r="N11750" s="39"/>
      <c r="O11750" s="28"/>
      <c r="P11750" s="28"/>
      <c r="Q11750" s="28"/>
      <c r="R11750" s="28"/>
      <c r="S11750" s="25"/>
    </row>
    <row r="11751" spans="2:19" s="16" customFormat="1" outlineLevel="1" x14ac:dyDescent="0.25">
      <c r="B11751" s="47" t="s">
        <v>8355</v>
      </c>
      <c r="C11751" s="47" t="str">
        <f>C11750</f>
        <v>ASIGNACIÓN PARA LA INVERSIÓN LOCAL  - AMBIENTE Y DESARROLLO SOSTENIBLE</v>
      </c>
      <c r="D11751" s="47"/>
      <c r="E11751" s="47" t="str">
        <f>E11750</f>
        <v>20787</v>
      </c>
      <c r="F11751" s="47"/>
      <c r="G11751" s="47" t="str">
        <f>G11750</f>
        <v xml:space="preserve">TAMALAMEQUE                                       </v>
      </c>
      <c r="H11751" s="47" t="s">
        <v>10655</v>
      </c>
      <c r="I11751" s="51">
        <f>SUBTOTAL(9,I11746:I11750)</f>
        <v>661085896</v>
      </c>
      <c r="J11751" s="51">
        <f>SUBTOTAL(9,J11746:J11750)</f>
        <v>548943683.92999995</v>
      </c>
      <c r="K11751" s="49">
        <f>J11751/I11751</f>
        <v>0.83036665469868076</v>
      </c>
      <c r="L11751" s="51">
        <f>SUBTOTAL(9,L11746:L11750)</f>
        <v>307904957.03000003</v>
      </c>
      <c r="M11751" s="51">
        <f>SUBTOTAL(9,M11746:M11750)</f>
        <v>260662048.92999998</v>
      </c>
      <c r="N11751" s="50">
        <f>IFERROR((M11751/L11751),"N.A")</f>
        <v>0.84656658809362062</v>
      </c>
      <c r="O11751" s="28"/>
      <c r="P11751" s="28"/>
      <c r="Q11751" s="28"/>
      <c r="R11751" s="28"/>
      <c r="S11751" s="25"/>
    </row>
    <row r="11752" spans="2:19" s="16" customFormat="1" outlineLevel="2" x14ac:dyDescent="0.25">
      <c r="B11752" s="16" t="s">
        <v>4047</v>
      </c>
      <c r="C11752" s="16" t="s">
        <v>3406</v>
      </c>
      <c r="D11752" s="16" t="s">
        <v>115</v>
      </c>
      <c r="E11752" s="16" t="s">
        <v>2232</v>
      </c>
      <c r="G11752" s="16" t="s">
        <v>1426</v>
      </c>
      <c r="H11752" s="16" t="s">
        <v>152</v>
      </c>
      <c r="I11752" s="35">
        <v>557437126</v>
      </c>
      <c r="J11752" s="35">
        <v>311804812.73000002</v>
      </c>
      <c r="K11752" s="36">
        <f>IFERROR((J11752/I11752),0)</f>
        <v>0.55935422702721094</v>
      </c>
      <c r="L11752" s="35">
        <v>368316937.18000001</v>
      </c>
      <c r="M11752" s="35">
        <v>311804812.73000002</v>
      </c>
      <c r="N11752" s="40">
        <f>M11752/L11752</f>
        <v>0.84656658777985561</v>
      </c>
      <c r="O11752" s="28"/>
      <c r="P11752" s="28"/>
      <c r="Q11752" s="28"/>
      <c r="R11752" s="28"/>
      <c r="S11752" s="25"/>
    </row>
    <row r="11753" spans="2:19" s="16" customFormat="1" outlineLevel="2" x14ac:dyDescent="0.25">
      <c r="B11753" s="16" t="s">
        <v>4047</v>
      </c>
      <c r="C11753" s="16" t="s">
        <v>3406</v>
      </c>
      <c r="D11753" s="16" t="s">
        <v>115</v>
      </c>
      <c r="E11753" s="16" t="s">
        <v>2232</v>
      </c>
      <c r="G11753" s="16" t="s">
        <v>1426</v>
      </c>
      <c r="H11753" s="16" t="s">
        <v>19</v>
      </c>
      <c r="I11753" s="31">
        <v>293634899</v>
      </c>
      <c r="J11753" s="31">
        <v>293634899</v>
      </c>
      <c r="K11753" s="32">
        <f>IFERROR((J11753/I11753),0)</f>
        <v>1</v>
      </c>
      <c r="L11753" s="31"/>
      <c r="M11753" s="31"/>
      <c r="N11753" s="39"/>
      <c r="O11753" s="28"/>
      <c r="P11753" s="28"/>
      <c r="Q11753" s="28"/>
      <c r="R11753" s="28"/>
      <c r="S11753" s="25"/>
    </row>
    <row r="11754" spans="2:19" s="16" customFormat="1" outlineLevel="2" x14ac:dyDescent="0.25">
      <c r="B11754" s="16" t="s">
        <v>4047</v>
      </c>
      <c r="C11754" s="16" t="s">
        <v>3406</v>
      </c>
      <c r="D11754" s="16" t="s">
        <v>115</v>
      </c>
      <c r="E11754" s="16" t="s">
        <v>2232</v>
      </c>
      <c r="G11754" s="16" t="s">
        <v>1426</v>
      </c>
      <c r="H11754" s="16" t="s">
        <v>154</v>
      </c>
      <c r="I11754" s="31">
        <v>3448</v>
      </c>
      <c r="J11754" s="31">
        <v>3448</v>
      </c>
      <c r="K11754" s="32">
        <f>IFERROR((J11754/I11754),0)</f>
        <v>1</v>
      </c>
      <c r="L11754" s="31"/>
      <c r="M11754" s="31"/>
      <c r="N11754" s="39"/>
      <c r="O11754" s="28"/>
      <c r="P11754" s="28"/>
      <c r="Q11754" s="28"/>
      <c r="R11754" s="28"/>
      <c r="S11754" s="25"/>
    </row>
    <row r="11755" spans="2:19" s="16" customFormat="1" outlineLevel="2" x14ac:dyDescent="0.25">
      <c r="B11755" s="16" t="s">
        <v>4047</v>
      </c>
      <c r="C11755" s="16" t="s">
        <v>3406</v>
      </c>
      <c r="D11755" s="16" t="s">
        <v>115</v>
      </c>
      <c r="E11755" s="16" t="s">
        <v>2232</v>
      </c>
      <c r="G11755" s="16" t="s">
        <v>1426</v>
      </c>
      <c r="H11755" s="16" t="s">
        <v>231</v>
      </c>
      <c r="I11755" s="31">
        <v>84802970</v>
      </c>
      <c r="J11755" s="31">
        <v>84802970</v>
      </c>
      <c r="K11755" s="32">
        <f>IFERROR((J11755/I11755),0)</f>
        <v>1</v>
      </c>
      <c r="L11755" s="31"/>
      <c r="M11755" s="31"/>
      <c r="N11755" s="39"/>
      <c r="O11755" s="28"/>
      <c r="P11755" s="28"/>
      <c r="Q11755" s="28"/>
      <c r="R11755" s="28"/>
      <c r="S11755" s="25"/>
    </row>
    <row r="11756" spans="2:19" s="16" customFormat="1" outlineLevel="2" x14ac:dyDescent="0.25">
      <c r="B11756" s="16" t="s">
        <v>4047</v>
      </c>
      <c r="C11756" s="16" t="s">
        <v>3406</v>
      </c>
      <c r="D11756" s="16" t="s">
        <v>115</v>
      </c>
      <c r="E11756" s="16" t="s">
        <v>2232</v>
      </c>
      <c r="G11756" s="16" t="s">
        <v>1426</v>
      </c>
      <c r="H11756" s="16" t="s">
        <v>155</v>
      </c>
      <c r="I11756" s="31">
        <v>-111487425</v>
      </c>
      <c r="J11756" s="31"/>
      <c r="K11756" s="32">
        <f>IFERROR((J11756/I11756),0)</f>
        <v>0</v>
      </c>
      <c r="L11756" s="31"/>
      <c r="M11756" s="31"/>
      <c r="N11756" s="39"/>
      <c r="O11756" s="28"/>
      <c r="P11756" s="28"/>
      <c r="Q11756" s="28"/>
      <c r="R11756" s="28"/>
      <c r="S11756" s="25"/>
    </row>
    <row r="11757" spans="2:19" s="16" customFormat="1" outlineLevel="1" x14ac:dyDescent="0.25">
      <c r="B11757" s="47" t="s">
        <v>8356</v>
      </c>
      <c r="C11757" s="47" t="str">
        <f>C11756</f>
        <v>ASIGNACIÓN PARA LA INVERSIÓN LOCAL  - AMBIENTE Y DESARROLLO SOSTENIBLE</v>
      </c>
      <c r="D11757" s="47"/>
      <c r="E11757" s="47" t="str">
        <f>E11756</f>
        <v>20770</v>
      </c>
      <c r="F11757" s="47"/>
      <c r="G11757" s="47" t="str">
        <f>G11756</f>
        <v xml:space="preserve">SAN MARTÍN                                        </v>
      </c>
      <c r="H11757" s="47" t="s">
        <v>10655</v>
      </c>
      <c r="I11757" s="51">
        <f>SUBTOTAL(9,I11752:I11756)</f>
        <v>824391018</v>
      </c>
      <c r="J11757" s="51">
        <f>SUBTOTAL(9,J11752:J11756)</f>
        <v>690246129.73000002</v>
      </c>
      <c r="K11757" s="49">
        <f>J11757/I11757</f>
        <v>0.83728002205138052</v>
      </c>
      <c r="L11757" s="51">
        <f>SUBTOTAL(9,L11752:L11756)</f>
        <v>368316937.18000001</v>
      </c>
      <c r="M11757" s="51">
        <f>SUBTOTAL(9,M11752:M11756)</f>
        <v>311804812.73000002</v>
      </c>
      <c r="N11757" s="50">
        <f>IFERROR((M11757/L11757),"N.A")</f>
        <v>0.84656658777985561</v>
      </c>
      <c r="O11757" s="28"/>
      <c r="P11757" s="28"/>
      <c r="Q11757" s="28"/>
      <c r="R11757" s="28"/>
      <c r="S11757" s="25"/>
    </row>
    <row r="11758" spans="2:19" s="16" customFormat="1" outlineLevel="2" x14ac:dyDescent="0.25">
      <c r="B11758" s="16" t="s">
        <v>4048</v>
      </c>
      <c r="C11758" s="16" t="s">
        <v>3406</v>
      </c>
      <c r="D11758" s="16" t="s">
        <v>115</v>
      </c>
      <c r="E11758" s="16" t="s">
        <v>2234</v>
      </c>
      <c r="G11758" s="16" t="s">
        <v>2235</v>
      </c>
      <c r="H11758" s="16" t="s">
        <v>152</v>
      </c>
      <c r="I11758" s="35">
        <v>467061905</v>
      </c>
      <c r="J11758" s="35">
        <v>261253050.85999998</v>
      </c>
      <c r="K11758" s="36">
        <f>IFERROR((J11758/I11758),0)</f>
        <v>0.5593542270590447</v>
      </c>
      <c r="L11758" s="35">
        <v>308603073.42000002</v>
      </c>
      <c r="M11758" s="35">
        <v>261253050.85999998</v>
      </c>
      <c r="N11758" s="40">
        <f>M11758/L11758</f>
        <v>0.84656658783317429</v>
      </c>
      <c r="O11758" s="28"/>
      <c r="P11758" s="28"/>
      <c r="Q11758" s="28"/>
      <c r="R11758" s="28"/>
      <c r="S11758" s="25"/>
    </row>
    <row r="11759" spans="2:19" s="16" customFormat="1" outlineLevel="2" x14ac:dyDescent="0.25">
      <c r="B11759" s="16" t="s">
        <v>4048</v>
      </c>
      <c r="C11759" s="16" t="s">
        <v>3406</v>
      </c>
      <c r="D11759" s="16" t="s">
        <v>115</v>
      </c>
      <c r="E11759" s="16" t="s">
        <v>2234</v>
      </c>
      <c r="G11759" s="16" t="s">
        <v>2235</v>
      </c>
      <c r="H11759" s="16" t="s">
        <v>19</v>
      </c>
      <c r="I11759" s="31">
        <v>217202074</v>
      </c>
      <c r="J11759" s="31">
        <v>217202074</v>
      </c>
      <c r="K11759" s="32">
        <f>IFERROR((J11759/I11759),0)</f>
        <v>1</v>
      </c>
      <c r="L11759" s="31"/>
      <c r="M11759" s="31"/>
      <c r="N11759" s="39"/>
      <c r="O11759" s="28"/>
      <c r="P11759" s="28"/>
      <c r="Q11759" s="28"/>
      <c r="R11759" s="28"/>
      <c r="S11759" s="25"/>
    </row>
    <row r="11760" spans="2:19" s="16" customFormat="1" outlineLevel="2" x14ac:dyDescent="0.25">
      <c r="B11760" s="16" t="s">
        <v>4048</v>
      </c>
      <c r="C11760" s="16" t="s">
        <v>3406</v>
      </c>
      <c r="D11760" s="16" t="s">
        <v>115</v>
      </c>
      <c r="E11760" s="16" t="s">
        <v>2234</v>
      </c>
      <c r="G11760" s="16" t="s">
        <v>2235</v>
      </c>
      <c r="H11760" s="16" t="s">
        <v>154</v>
      </c>
      <c r="I11760" s="31">
        <v>2889</v>
      </c>
      <c r="J11760" s="31">
        <v>2889</v>
      </c>
      <c r="K11760" s="32">
        <f>IFERROR((J11760/I11760),0)</f>
        <v>1</v>
      </c>
      <c r="L11760" s="31"/>
      <c r="M11760" s="31"/>
      <c r="N11760" s="39"/>
      <c r="O11760" s="28"/>
      <c r="P11760" s="28"/>
      <c r="Q11760" s="28"/>
      <c r="R11760" s="28"/>
      <c r="S11760" s="25"/>
    </row>
    <row r="11761" spans="2:19" s="16" customFormat="1" outlineLevel="2" x14ac:dyDescent="0.25">
      <c r="B11761" s="16" t="s">
        <v>4048</v>
      </c>
      <c r="C11761" s="16" t="s">
        <v>3406</v>
      </c>
      <c r="D11761" s="16" t="s">
        <v>115</v>
      </c>
      <c r="E11761" s="16" t="s">
        <v>2234</v>
      </c>
      <c r="G11761" s="16" t="s">
        <v>2235</v>
      </c>
      <c r="H11761" s="16" t="s">
        <v>231</v>
      </c>
      <c r="I11761" s="31">
        <v>71054178</v>
      </c>
      <c r="J11761" s="31">
        <v>71054178</v>
      </c>
      <c r="K11761" s="32">
        <f>IFERROR((J11761/I11761),0)</f>
        <v>1</v>
      </c>
      <c r="L11761" s="31"/>
      <c r="M11761" s="31"/>
      <c r="N11761" s="39"/>
      <c r="O11761" s="28"/>
      <c r="P11761" s="28"/>
      <c r="Q11761" s="28"/>
      <c r="R11761" s="28"/>
      <c r="S11761" s="25"/>
    </row>
    <row r="11762" spans="2:19" s="16" customFormat="1" outlineLevel="2" x14ac:dyDescent="0.25">
      <c r="B11762" s="16" t="s">
        <v>4048</v>
      </c>
      <c r="C11762" s="16" t="s">
        <v>3406</v>
      </c>
      <c r="D11762" s="16" t="s">
        <v>115</v>
      </c>
      <c r="E11762" s="16" t="s">
        <v>2234</v>
      </c>
      <c r="G11762" s="16" t="s">
        <v>2235</v>
      </c>
      <c r="H11762" s="16" t="s">
        <v>155</v>
      </c>
      <c r="I11762" s="31">
        <v>-93412381</v>
      </c>
      <c r="J11762" s="31"/>
      <c r="K11762" s="32">
        <f>IFERROR((J11762/I11762),0)</f>
        <v>0</v>
      </c>
      <c r="L11762" s="31"/>
      <c r="M11762" s="31"/>
      <c r="N11762" s="39"/>
      <c r="O11762" s="28"/>
      <c r="P11762" s="28"/>
      <c r="Q11762" s="28"/>
      <c r="R11762" s="28"/>
      <c r="S11762" s="25"/>
    </row>
    <row r="11763" spans="2:19" s="16" customFormat="1" outlineLevel="1" x14ac:dyDescent="0.25">
      <c r="B11763" s="47" t="s">
        <v>8357</v>
      </c>
      <c r="C11763" s="47" t="str">
        <f>C11762</f>
        <v>ASIGNACIÓN PARA LA INVERSIÓN LOCAL  - AMBIENTE Y DESARROLLO SOSTENIBLE</v>
      </c>
      <c r="D11763" s="47"/>
      <c r="E11763" s="47" t="str">
        <f>E11762</f>
        <v>20750</v>
      </c>
      <c r="F11763" s="47"/>
      <c r="G11763" s="47" t="str">
        <f>G11762</f>
        <v xml:space="preserve">SAN DIEGO                                         </v>
      </c>
      <c r="H11763" s="47" t="s">
        <v>10655</v>
      </c>
      <c r="I11763" s="51">
        <f>SUBTOTAL(9,I11758:I11762)</f>
        <v>661908665</v>
      </c>
      <c r="J11763" s="51">
        <f>SUBTOTAL(9,J11758:J11762)</f>
        <v>549512191.86000001</v>
      </c>
      <c r="K11763" s="49">
        <f>J11763/I11763</f>
        <v>0.83019338001867682</v>
      </c>
      <c r="L11763" s="51">
        <f>SUBTOTAL(9,L11758:L11762)</f>
        <v>308603073.42000002</v>
      </c>
      <c r="M11763" s="51">
        <f>SUBTOTAL(9,M11758:M11762)</f>
        <v>261253050.85999998</v>
      </c>
      <c r="N11763" s="50">
        <f>IFERROR((M11763/L11763),"N.A")</f>
        <v>0.84656658783317429</v>
      </c>
      <c r="O11763" s="28"/>
      <c r="P11763" s="28"/>
      <c r="Q11763" s="28"/>
      <c r="R11763" s="28"/>
      <c r="S11763" s="25"/>
    </row>
    <row r="11764" spans="2:19" s="16" customFormat="1" outlineLevel="2" x14ac:dyDescent="0.25">
      <c r="B11764" s="16" t="s">
        <v>4049</v>
      </c>
      <c r="C11764" s="16" t="s">
        <v>3406</v>
      </c>
      <c r="D11764" s="16" t="s">
        <v>115</v>
      </c>
      <c r="E11764" s="16" t="s">
        <v>2237</v>
      </c>
      <c r="G11764" s="16" t="s">
        <v>2238</v>
      </c>
      <c r="H11764" s="16" t="s">
        <v>152</v>
      </c>
      <c r="I11764" s="35">
        <v>395838420</v>
      </c>
      <c r="J11764" s="35">
        <v>221413893.46999997</v>
      </c>
      <c r="K11764" s="36">
        <f>IFERROR((J11764/I11764),0)</f>
        <v>0.55935422708589022</v>
      </c>
      <c r="L11764" s="35">
        <v>261543387.87</v>
      </c>
      <c r="M11764" s="35">
        <v>221413893.46999997</v>
      </c>
      <c r="N11764" s="40">
        <f>M11764/L11764</f>
        <v>0.84656658795004069</v>
      </c>
      <c r="O11764" s="28"/>
      <c r="P11764" s="28"/>
      <c r="Q11764" s="28"/>
      <c r="R11764" s="28"/>
      <c r="S11764" s="25"/>
    </row>
    <row r="11765" spans="2:19" s="16" customFormat="1" outlineLevel="2" x14ac:dyDescent="0.25">
      <c r="B11765" s="16" t="s">
        <v>4049</v>
      </c>
      <c r="C11765" s="16" t="s">
        <v>3406</v>
      </c>
      <c r="D11765" s="16" t="s">
        <v>115</v>
      </c>
      <c r="E11765" s="16" t="s">
        <v>2237</v>
      </c>
      <c r="G11765" s="16" t="s">
        <v>2238</v>
      </c>
      <c r="H11765" s="16" t="s">
        <v>19</v>
      </c>
      <c r="I11765" s="31">
        <v>363851566</v>
      </c>
      <c r="J11765" s="31">
        <v>363851566</v>
      </c>
      <c r="K11765" s="32">
        <f>IFERROR((J11765/I11765),0)</f>
        <v>1</v>
      </c>
      <c r="L11765" s="31"/>
      <c r="M11765" s="31"/>
      <c r="N11765" s="39"/>
      <c r="O11765" s="28"/>
      <c r="P11765" s="28"/>
      <c r="Q11765" s="28"/>
      <c r="R11765" s="28"/>
      <c r="S11765" s="25"/>
    </row>
    <row r="11766" spans="2:19" s="16" customFormat="1" outlineLevel="2" x14ac:dyDescent="0.25">
      <c r="B11766" s="16" t="s">
        <v>4049</v>
      </c>
      <c r="C11766" s="16" t="s">
        <v>3406</v>
      </c>
      <c r="D11766" s="16" t="s">
        <v>115</v>
      </c>
      <c r="E11766" s="16" t="s">
        <v>2237</v>
      </c>
      <c r="G11766" s="16" t="s">
        <v>2238</v>
      </c>
      <c r="H11766" s="16" t="s">
        <v>154</v>
      </c>
      <c r="I11766" s="31">
        <v>2448</v>
      </c>
      <c r="J11766" s="31">
        <v>2448</v>
      </c>
      <c r="K11766" s="32">
        <f>IFERROR((J11766/I11766),0)</f>
        <v>1</v>
      </c>
      <c r="L11766" s="31"/>
      <c r="M11766" s="31"/>
      <c r="N11766" s="39"/>
      <c r="O11766" s="28"/>
      <c r="P11766" s="28"/>
      <c r="Q11766" s="28"/>
      <c r="R11766" s="28"/>
      <c r="S11766" s="25"/>
    </row>
    <row r="11767" spans="2:19" s="16" customFormat="1" outlineLevel="2" x14ac:dyDescent="0.25">
      <c r="B11767" s="16" t="s">
        <v>4049</v>
      </c>
      <c r="C11767" s="16" t="s">
        <v>3406</v>
      </c>
      <c r="D11767" s="16" t="s">
        <v>115</v>
      </c>
      <c r="E11767" s="16" t="s">
        <v>2237</v>
      </c>
      <c r="G11767" s="16" t="s">
        <v>2238</v>
      </c>
      <c r="H11767" s="16" t="s">
        <v>231</v>
      </c>
      <c r="I11767" s="31">
        <v>60218941</v>
      </c>
      <c r="J11767" s="31">
        <v>60218941</v>
      </c>
      <c r="K11767" s="32">
        <f>IFERROR((J11767/I11767),0)</f>
        <v>1</v>
      </c>
      <c r="L11767" s="31"/>
      <c r="M11767" s="31"/>
      <c r="N11767" s="39"/>
      <c r="O11767" s="28"/>
      <c r="P11767" s="28"/>
      <c r="Q11767" s="28"/>
      <c r="R11767" s="28"/>
      <c r="S11767" s="25"/>
    </row>
    <row r="11768" spans="2:19" s="16" customFormat="1" outlineLevel="2" x14ac:dyDescent="0.25">
      <c r="B11768" s="16" t="s">
        <v>4049</v>
      </c>
      <c r="C11768" s="16" t="s">
        <v>3406</v>
      </c>
      <c r="D11768" s="16" t="s">
        <v>115</v>
      </c>
      <c r="E11768" s="16" t="s">
        <v>2237</v>
      </c>
      <c r="G11768" s="16" t="s">
        <v>2238</v>
      </c>
      <c r="H11768" s="16" t="s">
        <v>155</v>
      </c>
      <c r="I11768" s="31">
        <v>-79167684</v>
      </c>
      <c r="J11768" s="31"/>
      <c r="K11768" s="32">
        <f>IFERROR((J11768/I11768),0)</f>
        <v>0</v>
      </c>
      <c r="L11768" s="31"/>
      <c r="M11768" s="31"/>
      <c r="N11768" s="39"/>
      <c r="O11768" s="28"/>
      <c r="P11768" s="28"/>
      <c r="Q11768" s="28"/>
      <c r="R11768" s="28"/>
      <c r="S11768" s="25"/>
    </row>
    <row r="11769" spans="2:19" s="16" customFormat="1" outlineLevel="1" x14ac:dyDescent="0.25">
      <c r="B11769" s="47" t="s">
        <v>8358</v>
      </c>
      <c r="C11769" s="47" t="str">
        <f>C11768</f>
        <v>ASIGNACIÓN PARA LA INVERSIÓN LOCAL  - AMBIENTE Y DESARROLLO SOSTENIBLE</v>
      </c>
      <c r="D11769" s="47"/>
      <c r="E11769" s="47" t="str">
        <f>E11768</f>
        <v>20710</v>
      </c>
      <c r="F11769" s="47"/>
      <c r="G11769" s="47" t="str">
        <f>G11768</f>
        <v xml:space="preserve">SAN ALBERTO                                       </v>
      </c>
      <c r="H11769" s="47" t="s">
        <v>10655</v>
      </c>
      <c r="I11769" s="51">
        <f>SUBTOTAL(9,I11764:I11768)</f>
        <v>740743691</v>
      </c>
      <c r="J11769" s="51">
        <f>SUBTOTAL(9,J11764:J11768)</f>
        <v>645486848.47000003</v>
      </c>
      <c r="K11769" s="49">
        <f>J11769/I11769</f>
        <v>0.87140377476397568</v>
      </c>
      <c r="L11769" s="51">
        <f>SUBTOTAL(9,L11764:L11768)</f>
        <v>261543387.87</v>
      </c>
      <c r="M11769" s="51">
        <f>SUBTOTAL(9,M11764:M11768)</f>
        <v>221413893.46999997</v>
      </c>
      <c r="N11769" s="50">
        <f>IFERROR((M11769/L11769),"N.A")</f>
        <v>0.84656658795004069</v>
      </c>
      <c r="O11769" s="28"/>
      <c r="P11769" s="28"/>
      <c r="Q11769" s="28"/>
      <c r="R11769" s="28"/>
      <c r="S11769" s="25"/>
    </row>
    <row r="11770" spans="2:19" s="16" customFormat="1" outlineLevel="2" x14ac:dyDescent="0.25">
      <c r="B11770" s="16" t="s">
        <v>4050</v>
      </c>
      <c r="C11770" s="16" t="s">
        <v>3406</v>
      </c>
      <c r="D11770" s="16" t="s">
        <v>115</v>
      </c>
      <c r="E11770" s="16" t="s">
        <v>2240</v>
      </c>
      <c r="G11770" s="16" t="s">
        <v>929</v>
      </c>
      <c r="H11770" s="16" t="s">
        <v>152</v>
      </c>
      <c r="I11770" s="35">
        <v>627447605</v>
      </c>
      <c r="J11770" s="35">
        <v>350965470.09000003</v>
      </c>
      <c r="K11770" s="36">
        <f>IFERROR((J11770/I11770),0)</f>
        <v>0.55935422701948168</v>
      </c>
      <c r="L11770" s="35">
        <v>414575149.88999999</v>
      </c>
      <c r="M11770" s="35">
        <v>350965470.09000003</v>
      </c>
      <c r="N11770" s="40">
        <f>M11770/L11770</f>
        <v>0.846566587947016</v>
      </c>
      <c r="O11770" s="28"/>
      <c r="P11770" s="28"/>
      <c r="Q11770" s="28"/>
      <c r="R11770" s="28"/>
      <c r="S11770" s="25"/>
    </row>
    <row r="11771" spans="2:19" s="16" customFormat="1" outlineLevel="2" x14ac:dyDescent="0.25">
      <c r="B11771" s="16" t="s">
        <v>4050</v>
      </c>
      <c r="C11771" s="16" t="s">
        <v>3406</v>
      </c>
      <c r="D11771" s="16" t="s">
        <v>115</v>
      </c>
      <c r="E11771" s="16" t="s">
        <v>2240</v>
      </c>
      <c r="G11771" s="16" t="s">
        <v>929</v>
      </c>
      <c r="H11771" s="16" t="s">
        <v>19</v>
      </c>
      <c r="I11771" s="31">
        <v>300338356</v>
      </c>
      <c r="J11771" s="31">
        <v>300338356</v>
      </c>
      <c r="K11771" s="32">
        <f>IFERROR((J11771/I11771),0)</f>
        <v>1</v>
      </c>
      <c r="L11771" s="31"/>
      <c r="M11771" s="31"/>
      <c r="N11771" s="39"/>
      <c r="O11771" s="28"/>
      <c r="P11771" s="28"/>
      <c r="Q11771" s="28"/>
      <c r="R11771" s="28"/>
      <c r="S11771" s="25"/>
    </row>
    <row r="11772" spans="2:19" s="16" customFormat="1" outlineLevel="2" x14ac:dyDescent="0.25">
      <c r="B11772" s="16" t="s">
        <v>4050</v>
      </c>
      <c r="C11772" s="16" t="s">
        <v>3406</v>
      </c>
      <c r="D11772" s="16" t="s">
        <v>115</v>
      </c>
      <c r="E11772" s="16" t="s">
        <v>2240</v>
      </c>
      <c r="G11772" s="16" t="s">
        <v>929</v>
      </c>
      <c r="H11772" s="16" t="s">
        <v>154</v>
      </c>
      <c r="I11772" s="31">
        <v>3881</v>
      </c>
      <c r="J11772" s="31">
        <v>3881</v>
      </c>
      <c r="K11772" s="32">
        <f>IFERROR((J11772/I11772),0)</f>
        <v>1</v>
      </c>
      <c r="L11772" s="31"/>
      <c r="M11772" s="31"/>
      <c r="N11772" s="39"/>
      <c r="O11772" s="28"/>
      <c r="P11772" s="28"/>
      <c r="Q11772" s="28"/>
      <c r="R11772" s="28"/>
      <c r="S11772" s="25"/>
    </row>
    <row r="11773" spans="2:19" s="16" customFormat="1" outlineLevel="2" x14ac:dyDescent="0.25">
      <c r="B11773" s="16" t="s">
        <v>4050</v>
      </c>
      <c r="C11773" s="16" t="s">
        <v>3406</v>
      </c>
      <c r="D11773" s="16" t="s">
        <v>115</v>
      </c>
      <c r="E11773" s="16" t="s">
        <v>2240</v>
      </c>
      <c r="G11773" s="16" t="s">
        <v>929</v>
      </c>
      <c r="H11773" s="16" t="s">
        <v>231</v>
      </c>
      <c r="I11773" s="31">
        <v>95453671</v>
      </c>
      <c r="J11773" s="31">
        <v>95453671</v>
      </c>
      <c r="K11773" s="32">
        <f>IFERROR((J11773/I11773),0)</f>
        <v>1</v>
      </c>
      <c r="L11773" s="31"/>
      <c r="M11773" s="31"/>
      <c r="N11773" s="39"/>
      <c r="O11773" s="28"/>
      <c r="P11773" s="28"/>
      <c r="Q11773" s="28"/>
      <c r="R11773" s="28"/>
      <c r="S11773" s="25"/>
    </row>
    <row r="11774" spans="2:19" s="16" customFormat="1" outlineLevel="2" x14ac:dyDescent="0.25">
      <c r="B11774" s="16" t="s">
        <v>4050</v>
      </c>
      <c r="C11774" s="16" t="s">
        <v>3406</v>
      </c>
      <c r="D11774" s="16" t="s">
        <v>115</v>
      </c>
      <c r="E11774" s="16" t="s">
        <v>2240</v>
      </c>
      <c r="G11774" s="16" t="s">
        <v>929</v>
      </c>
      <c r="H11774" s="16" t="s">
        <v>155</v>
      </c>
      <c r="I11774" s="31">
        <v>-125489521</v>
      </c>
      <c r="J11774" s="31"/>
      <c r="K11774" s="32">
        <f>IFERROR((J11774/I11774),0)</f>
        <v>0</v>
      </c>
      <c r="L11774" s="31"/>
      <c r="M11774" s="31"/>
      <c r="N11774" s="39"/>
      <c r="O11774" s="28"/>
      <c r="P11774" s="28"/>
      <c r="Q11774" s="28"/>
      <c r="R11774" s="28"/>
      <c r="S11774" s="25"/>
    </row>
    <row r="11775" spans="2:19" s="16" customFormat="1" outlineLevel="1" x14ac:dyDescent="0.25">
      <c r="B11775" s="47" t="s">
        <v>8359</v>
      </c>
      <c r="C11775" s="47" t="str">
        <f>C11774</f>
        <v>ASIGNACIÓN PARA LA INVERSIÓN LOCAL  - AMBIENTE Y DESARROLLO SOSTENIBLE</v>
      </c>
      <c r="D11775" s="47"/>
      <c r="E11775" s="47" t="str">
        <f>E11774</f>
        <v>20621</v>
      </c>
      <c r="F11775" s="47"/>
      <c r="G11775" s="47" t="str">
        <f>G11774</f>
        <v xml:space="preserve">LA PAZ                                            </v>
      </c>
      <c r="H11775" s="47" t="s">
        <v>10655</v>
      </c>
      <c r="I11775" s="51">
        <f>SUBTOTAL(9,I11770:I11774)</f>
        <v>897753992</v>
      </c>
      <c r="J11775" s="51">
        <f>SUBTOTAL(9,J11770:J11774)</f>
        <v>746761378.09000003</v>
      </c>
      <c r="K11775" s="49">
        <f>J11775/I11775</f>
        <v>0.83181070175625582</v>
      </c>
      <c r="L11775" s="51">
        <f>SUBTOTAL(9,L11770:L11774)</f>
        <v>414575149.88999999</v>
      </c>
      <c r="M11775" s="51">
        <f>SUBTOTAL(9,M11770:M11774)</f>
        <v>350965470.09000003</v>
      </c>
      <c r="N11775" s="50">
        <f>IFERROR((M11775/L11775),"N.A")</f>
        <v>0.846566587947016</v>
      </c>
      <c r="O11775" s="28"/>
      <c r="P11775" s="28"/>
      <c r="Q11775" s="28"/>
      <c r="R11775" s="28"/>
      <c r="S11775" s="25"/>
    </row>
    <row r="11776" spans="2:19" s="16" customFormat="1" outlineLevel="2" x14ac:dyDescent="0.25">
      <c r="B11776" s="16" t="s">
        <v>4051</v>
      </c>
      <c r="C11776" s="16" t="s">
        <v>3406</v>
      </c>
      <c r="D11776" s="16" t="s">
        <v>115</v>
      </c>
      <c r="E11776" s="16" t="s">
        <v>2242</v>
      </c>
      <c r="G11776" s="16" t="s">
        <v>2243</v>
      </c>
      <c r="H11776" s="16" t="s">
        <v>152</v>
      </c>
      <c r="I11776" s="35">
        <v>435092283</v>
      </c>
      <c r="J11776" s="35">
        <v>243370707.66000003</v>
      </c>
      <c r="K11776" s="36">
        <f>IFERROR((J11776/I11776),0)</f>
        <v>0.55935422706635329</v>
      </c>
      <c r="L11776" s="35">
        <v>287479698.94999999</v>
      </c>
      <c r="M11776" s="35">
        <v>243370707.66000003</v>
      </c>
      <c r="N11776" s="40">
        <f>M11776/L11776</f>
        <v>0.84656658730649492</v>
      </c>
      <c r="O11776" s="28"/>
      <c r="P11776" s="28"/>
      <c r="Q11776" s="28"/>
      <c r="R11776" s="28"/>
      <c r="S11776" s="25"/>
    </row>
    <row r="11777" spans="2:19" s="16" customFormat="1" outlineLevel="2" x14ac:dyDescent="0.25">
      <c r="B11777" s="16" t="s">
        <v>4051</v>
      </c>
      <c r="C11777" s="16" t="s">
        <v>3406</v>
      </c>
      <c r="D11777" s="16" t="s">
        <v>115</v>
      </c>
      <c r="E11777" s="16" t="s">
        <v>2242</v>
      </c>
      <c r="G11777" s="16" t="s">
        <v>2243</v>
      </c>
      <c r="H11777" s="16" t="s">
        <v>19</v>
      </c>
      <c r="I11777" s="31">
        <v>200665493</v>
      </c>
      <c r="J11777" s="31">
        <v>200665493</v>
      </c>
      <c r="K11777" s="32">
        <f>IFERROR((J11777/I11777),0)</f>
        <v>1</v>
      </c>
      <c r="L11777" s="31"/>
      <c r="M11777" s="31"/>
      <c r="N11777" s="39"/>
      <c r="O11777" s="28"/>
      <c r="P11777" s="28"/>
      <c r="Q11777" s="28"/>
      <c r="R11777" s="28"/>
      <c r="S11777" s="25"/>
    </row>
    <row r="11778" spans="2:19" s="16" customFormat="1" outlineLevel="2" x14ac:dyDescent="0.25">
      <c r="B11778" s="16" t="s">
        <v>4051</v>
      </c>
      <c r="C11778" s="16" t="s">
        <v>3406</v>
      </c>
      <c r="D11778" s="16" t="s">
        <v>115</v>
      </c>
      <c r="E11778" s="16" t="s">
        <v>2242</v>
      </c>
      <c r="G11778" s="16" t="s">
        <v>2243</v>
      </c>
      <c r="H11778" s="16" t="s">
        <v>154</v>
      </c>
      <c r="I11778" s="31">
        <v>2691</v>
      </c>
      <c r="J11778" s="31">
        <v>2691</v>
      </c>
      <c r="K11778" s="32">
        <f>IFERROR((J11778/I11778),0)</f>
        <v>1</v>
      </c>
      <c r="L11778" s="31"/>
      <c r="M11778" s="31"/>
      <c r="N11778" s="39"/>
      <c r="O11778" s="28"/>
      <c r="P11778" s="28"/>
      <c r="Q11778" s="28"/>
      <c r="R11778" s="28"/>
      <c r="S11778" s="25"/>
    </row>
    <row r="11779" spans="2:19" s="16" customFormat="1" outlineLevel="2" x14ac:dyDescent="0.25">
      <c r="B11779" s="16" t="s">
        <v>4051</v>
      </c>
      <c r="C11779" s="16" t="s">
        <v>3406</v>
      </c>
      <c r="D11779" s="16" t="s">
        <v>115</v>
      </c>
      <c r="E11779" s="16" t="s">
        <v>2242</v>
      </c>
      <c r="G11779" s="16" t="s">
        <v>2243</v>
      </c>
      <c r="H11779" s="16" t="s">
        <v>231</v>
      </c>
      <c r="I11779" s="31">
        <v>66190636</v>
      </c>
      <c r="J11779" s="31">
        <v>66190636</v>
      </c>
      <c r="K11779" s="32">
        <f>IFERROR((J11779/I11779),0)</f>
        <v>1</v>
      </c>
      <c r="L11779" s="31"/>
      <c r="M11779" s="31"/>
      <c r="N11779" s="39"/>
      <c r="O11779" s="28"/>
      <c r="P11779" s="28"/>
      <c r="Q11779" s="28"/>
      <c r="R11779" s="28"/>
      <c r="S11779" s="25"/>
    </row>
    <row r="11780" spans="2:19" s="16" customFormat="1" outlineLevel="2" x14ac:dyDescent="0.25">
      <c r="B11780" s="16" t="s">
        <v>4051</v>
      </c>
      <c r="C11780" s="16" t="s">
        <v>3406</v>
      </c>
      <c r="D11780" s="16" t="s">
        <v>115</v>
      </c>
      <c r="E11780" s="16" t="s">
        <v>2242</v>
      </c>
      <c r="G11780" s="16" t="s">
        <v>2243</v>
      </c>
      <c r="H11780" s="16" t="s">
        <v>155</v>
      </c>
      <c r="I11780" s="31">
        <v>-87018457</v>
      </c>
      <c r="J11780" s="31"/>
      <c r="K11780" s="32">
        <f>IFERROR((J11780/I11780),0)</f>
        <v>0</v>
      </c>
      <c r="L11780" s="31"/>
      <c r="M11780" s="31"/>
      <c r="N11780" s="39"/>
      <c r="O11780" s="28"/>
      <c r="P11780" s="28"/>
      <c r="Q11780" s="28"/>
      <c r="R11780" s="28"/>
      <c r="S11780" s="25"/>
    </row>
    <row r="11781" spans="2:19" s="16" customFormat="1" outlineLevel="1" x14ac:dyDescent="0.25">
      <c r="B11781" s="47" t="s">
        <v>8360</v>
      </c>
      <c r="C11781" s="47" t="str">
        <f>C11780</f>
        <v>ASIGNACIÓN PARA LA INVERSIÓN LOCAL  - AMBIENTE Y DESARROLLO SOSTENIBLE</v>
      </c>
      <c r="D11781" s="47"/>
      <c r="E11781" s="47" t="str">
        <f>E11780</f>
        <v>20614</v>
      </c>
      <c r="F11781" s="47"/>
      <c r="G11781" s="47" t="str">
        <f>G11780</f>
        <v xml:space="preserve">RÍO DE ORO                                        </v>
      </c>
      <c r="H11781" s="47" t="s">
        <v>10655</v>
      </c>
      <c r="I11781" s="51">
        <f>SUBTOTAL(9,I11776:I11780)</f>
        <v>614932646</v>
      </c>
      <c r="J11781" s="51">
        <f>SUBTOTAL(9,J11776:J11780)</f>
        <v>510229527.66000003</v>
      </c>
      <c r="K11781" s="49">
        <f>J11781/I11781</f>
        <v>0.82973237960113122</v>
      </c>
      <c r="L11781" s="51">
        <f>SUBTOTAL(9,L11776:L11780)</f>
        <v>287479698.94999999</v>
      </c>
      <c r="M11781" s="51">
        <f>SUBTOTAL(9,M11776:M11780)</f>
        <v>243370707.66000003</v>
      </c>
      <c r="N11781" s="50">
        <f>IFERROR((M11781/L11781),"N.A")</f>
        <v>0.84656658730649492</v>
      </c>
      <c r="O11781" s="28"/>
      <c r="P11781" s="28"/>
      <c r="Q11781" s="28"/>
      <c r="R11781" s="28"/>
      <c r="S11781" s="25"/>
    </row>
    <row r="11782" spans="2:19" s="16" customFormat="1" outlineLevel="2" x14ac:dyDescent="0.25">
      <c r="B11782" s="16" t="s">
        <v>4052</v>
      </c>
      <c r="C11782" s="16" t="s">
        <v>3406</v>
      </c>
      <c r="D11782" s="16" t="s">
        <v>115</v>
      </c>
      <c r="E11782" s="16" t="s">
        <v>2245</v>
      </c>
      <c r="G11782" s="16" t="s">
        <v>2246</v>
      </c>
      <c r="H11782" s="16" t="s">
        <v>152</v>
      </c>
      <c r="I11782" s="35">
        <v>1010162821</v>
      </c>
      <c r="J11782" s="35">
        <v>565038843.94000006</v>
      </c>
      <c r="K11782" s="36">
        <f>IFERROR((J11782/I11782),0)</f>
        <v>0.55935422705484827</v>
      </c>
      <c r="L11782" s="35">
        <v>667447608.05000007</v>
      </c>
      <c r="M11782" s="35">
        <v>565038843.94000006</v>
      </c>
      <c r="N11782" s="40">
        <f>M11782/L11782</f>
        <v>0.84656658758700898</v>
      </c>
      <c r="O11782" s="28"/>
      <c r="P11782" s="28"/>
      <c r="Q11782" s="28"/>
      <c r="R11782" s="28"/>
      <c r="S11782" s="25"/>
    </row>
    <row r="11783" spans="2:19" s="16" customFormat="1" outlineLevel="2" x14ac:dyDescent="0.25">
      <c r="B11783" s="16" t="s">
        <v>4052</v>
      </c>
      <c r="C11783" s="16" t="s">
        <v>3406</v>
      </c>
      <c r="D11783" s="16" t="s">
        <v>115</v>
      </c>
      <c r="E11783" s="16" t="s">
        <v>2245</v>
      </c>
      <c r="G11783" s="16" t="s">
        <v>2246</v>
      </c>
      <c r="H11783" s="16" t="s">
        <v>19</v>
      </c>
      <c r="I11783" s="31">
        <v>485751723</v>
      </c>
      <c r="J11783" s="31">
        <v>485751723</v>
      </c>
      <c r="K11783" s="32">
        <f>IFERROR((J11783/I11783),0)</f>
        <v>1</v>
      </c>
      <c r="L11783" s="31"/>
      <c r="M11783" s="31"/>
      <c r="N11783" s="39"/>
      <c r="O11783" s="28"/>
      <c r="P11783" s="28"/>
      <c r="Q11783" s="28"/>
      <c r="R11783" s="28"/>
      <c r="S11783" s="25"/>
    </row>
    <row r="11784" spans="2:19" s="16" customFormat="1" outlineLevel="2" x14ac:dyDescent="0.25">
      <c r="B11784" s="16" t="s">
        <v>4052</v>
      </c>
      <c r="C11784" s="16" t="s">
        <v>3406</v>
      </c>
      <c r="D11784" s="16" t="s">
        <v>115</v>
      </c>
      <c r="E11784" s="16" t="s">
        <v>2245</v>
      </c>
      <c r="G11784" s="16" t="s">
        <v>2246</v>
      </c>
      <c r="H11784" s="16" t="s">
        <v>154</v>
      </c>
      <c r="I11784" s="31">
        <v>6248</v>
      </c>
      <c r="J11784" s="31">
        <v>6248</v>
      </c>
      <c r="K11784" s="32">
        <f>IFERROR((J11784/I11784),0)</f>
        <v>1</v>
      </c>
      <c r="L11784" s="31"/>
      <c r="M11784" s="31"/>
      <c r="N11784" s="39"/>
      <c r="O11784" s="28"/>
      <c r="P11784" s="28"/>
      <c r="Q11784" s="28"/>
      <c r="R11784" s="28"/>
      <c r="S11784" s="25"/>
    </row>
    <row r="11785" spans="2:19" s="16" customFormat="1" outlineLevel="2" x14ac:dyDescent="0.25">
      <c r="B11785" s="16" t="s">
        <v>4052</v>
      </c>
      <c r="C11785" s="16" t="s">
        <v>3406</v>
      </c>
      <c r="D11785" s="16" t="s">
        <v>115</v>
      </c>
      <c r="E11785" s="16" t="s">
        <v>2245</v>
      </c>
      <c r="G11785" s="16" t="s">
        <v>2246</v>
      </c>
      <c r="H11785" s="16" t="s">
        <v>231</v>
      </c>
      <c r="I11785" s="31">
        <v>153676178</v>
      </c>
      <c r="J11785" s="31">
        <v>153676178</v>
      </c>
      <c r="K11785" s="32">
        <f>IFERROR((J11785/I11785),0)</f>
        <v>1</v>
      </c>
      <c r="L11785" s="31"/>
      <c r="M11785" s="31"/>
      <c r="N11785" s="39"/>
      <c r="O11785" s="28"/>
      <c r="P11785" s="28"/>
      <c r="Q11785" s="28"/>
      <c r="R11785" s="28"/>
      <c r="S11785" s="25"/>
    </row>
    <row r="11786" spans="2:19" s="16" customFormat="1" outlineLevel="2" x14ac:dyDescent="0.25">
      <c r="B11786" s="16" t="s">
        <v>4052</v>
      </c>
      <c r="C11786" s="16" t="s">
        <v>3406</v>
      </c>
      <c r="D11786" s="16" t="s">
        <v>115</v>
      </c>
      <c r="E11786" s="16" t="s">
        <v>2245</v>
      </c>
      <c r="G11786" s="16" t="s">
        <v>2246</v>
      </c>
      <c r="H11786" s="16" t="s">
        <v>155</v>
      </c>
      <c r="I11786" s="31">
        <v>-202032564</v>
      </c>
      <c r="J11786" s="31"/>
      <c r="K11786" s="32">
        <f>IFERROR((J11786/I11786),0)</f>
        <v>0</v>
      </c>
      <c r="L11786" s="31"/>
      <c r="M11786" s="31"/>
      <c r="N11786" s="39"/>
      <c r="O11786" s="28"/>
      <c r="P11786" s="28"/>
      <c r="Q11786" s="28"/>
      <c r="R11786" s="28"/>
      <c r="S11786" s="25"/>
    </row>
    <row r="11787" spans="2:19" s="16" customFormat="1" outlineLevel="1" x14ac:dyDescent="0.25">
      <c r="B11787" s="47" t="s">
        <v>8361</v>
      </c>
      <c r="C11787" s="47" t="str">
        <f>C11786</f>
        <v>ASIGNACIÓN PARA LA INVERSIÓN LOCAL  - AMBIENTE Y DESARROLLO SOSTENIBLE</v>
      </c>
      <c r="D11787" s="47"/>
      <c r="E11787" s="47" t="str">
        <f>E11786</f>
        <v>20570</v>
      </c>
      <c r="F11787" s="47"/>
      <c r="G11787" s="47" t="str">
        <f>G11786</f>
        <v xml:space="preserve">PUEBLO BELLO                                      </v>
      </c>
      <c r="H11787" s="47" t="s">
        <v>10655</v>
      </c>
      <c r="I11787" s="51">
        <f>SUBTOTAL(9,I11782:I11786)</f>
        <v>1447564406</v>
      </c>
      <c r="J11787" s="51">
        <f>SUBTOTAL(9,J11782:J11786)</f>
        <v>1204472992.9400001</v>
      </c>
      <c r="K11787" s="49">
        <f>J11787/I11787</f>
        <v>0.83206867200353096</v>
      </c>
      <c r="L11787" s="51">
        <f>SUBTOTAL(9,L11782:L11786)</f>
        <v>667447608.05000007</v>
      </c>
      <c r="M11787" s="51">
        <f>SUBTOTAL(9,M11782:M11786)</f>
        <v>565038843.94000006</v>
      </c>
      <c r="N11787" s="50">
        <f>IFERROR((M11787/L11787),"N.A")</f>
        <v>0.84656658758700898</v>
      </c>
      <c r="O11787" s="28"/>
      <c r="P11787" s="28"/>
      <c r="Q11787" s="28"/>
      <c r="R11787" s="28"/>
      <c r="S11787" s="25"/>
    </row>
    <row r="11788" spans="2:19" s="16" customFormat="1" outlineLevel="2" x14ac:dyDescent="0.25">
      <c r="B11788" s="16" t="s">
        <v>4053</v>
      </c>
      <c r="C11788" s="16" t="s">
        <v>3406</v>
      </c>
      <c r="D11788" s="16" t="s">
        <v>115</v>
      </c>
      <c r="E11788" s="16" t="s">
        <v>2248</v>
      </c>
      <c r="G11788" s="16" t="s">
        <v>2249</v>
      </c>
      <c r="H11788" s="16" t="s">
        <v>152</v>
      </c>
      <c r="I11788" s="35">
        <v>537136313</v>
      </c>
      <c r="J11788" s="35">
        <v>300449467.15999997</v>
      </c>
      <c r="K11788" s="36">
        <f>IFERROR((J11788/I11788),0)</f>
        <v>0.55935422701536841</v>
      </c>
      <c r="L11788" s="35">
        <v>354903526.29999995</v>
      </c>
      <c r="M11788" s="35">
        <v>300449467.15999997</v>
      </c>
      <c r="N11788" s="40">
        <f>M11788/L11788</f>
        <v>0.8465665875239291</v>
      </c>
      <c r="O11788" s="28"/>
      <c r="P11788" s="28"/>
      <c r="Q11788" s="28"/>
      <c r="R11788" s="28"/>
      <c r="S11788" s="25"/>
    </row>
    <row r="11789" spans="2:19" s="16" customFormat="1" outlineLevel="2" x14ac:dyDescent="0.25">
      <c r="B11789" s="16" t="s">
        <v>4053</v>
      </c>
      <c r="C11789" s="16" t="s">
        <v>3406</v>
      </c>
      <c r="D11789" s="16" t="s">
        <v>115</v>
      </c>
      <c r="E11789" s="16" t="s">
        <v>2248</v>
      </c>
      <c r="G11789" s="16" t="s">
        <v>2249</v>
      </c>
      <c r="H11789" s="16" t="s">
        <v>19</v>
      </c>
      <c r="I11789" s="31">
        <v>901209095</v>
      </c>
      <c r="J11789" s="31">
        <v>901209095</v>
      </c>
      <c r="K11789" s="32">
        <f>IFERROR((J11789/I11789),0)</f>
        <v>1</v>
      </c>
      <c r="L11789" s="31"/>
      <c r="M11789" s="31"/>
      <c r="N11789" s="39"/>
      <c r="O11789" s="28"/>
      <c r="P11789" s="28"/>
      <c r="Q11789" s="28"/>
      <c r="R11789" s="28"/>
      <c r="S11789" s="25"/>
    </row>
    <row r="11790" spans="2:19" s="16" customFormat="1" outlineLevel="2" x14ac:dyDescent="0.25">
      <c r="B11790" s="16" t="s">
        <v>4053</v>
      </c>
      <c r="C11790" s="16" t="s">
        <v>3406</v>
      </c>
      <c r="D11790" s="16" t="s">
        <v>115</v>
      </c>
      <c r="E11790" s="16" t="s">
        <v>2248</v>
      </c>
      <c r="G11790" s="16" t="s">
        <v>2249</v>
      </c>
      <c r="H11790" s="16" t="s">
        <v>154</v>
      </c>
      <c r="I11790" s="31">
        <v>3322</v>
      </c>
      <c r="J11790" s="31">
        <v>3322</v>
      </c>
      <c r="K11790" s="32">
        <f>IFERROR((J11790/I11790),0)</f>
        <v>1</v>
      </c>
      <c r="L11790" s="31"/>
      <c r="M11790" s="31"/>
      <c r="N11790" s="39"/>
      <c r="O11790" s="28"/>
      <c r="P11790" s="28"/>
      <c r="Q11790" s="28"/>
      <c r="R11790" s="28"/>
      <c r="S11790" s="25"/>
    </row>
    <row r="11791" spans="2:19" s="16" customFormat="1" outlineLevel="2" x14ac:dyDescent="0.25">
      <c r="B11791" s="16" t="s">
        <v>4053</v>
      </c>
      <c r="C11791" s="16" t="s">
        <v>3406</v>
      </c>
      <c r="D11791" s="16" t="s">
        <v>115</v>
      </c>
      <c r="E11791" s="16" t="s">
        <v>2248</v>
      </c>
      <c r="G11791" s="16" t="s">
        <v>2249</v>
      </c>
      <c r="H11791" s="16" t="s">
        <v>231</v>
      </c>
      <c r="I11791" s="31">
        <v>81714605</v>
      </c>
      <c r="J11791" s="31">
        <v>81714605</v>
      </c>
      <c r="K11791" s="32">
        <f>IFERROR((J11791/I11791),0)</f>
        <v>1</v>
      </c>
      <c r="L11791" s="31"/>
      <c r="M11791" s="31"/>
      <c r="N11791" s="39"/>
      <c r="O11791" s="28"/>
      <c r="P11791" s="28"/>
      <c r="Q11791" s="28"/>
      <c r="R11791" s="28"/>
      <c r="S11791" s="25"/>
    </row>
    <row r="11792" spans="2:19" s="16" customFormat="1" outlineLevel="2" x14ac:dyDescent="0.25">
      <c r="B11792" s="16" t="s">
        <v>4053</v>
      </c>
      <c r="C11792" s="16" t="s">
        <v>3406</v>
      </c>
      <c r="D11792" s="16" t="s">
        <v>115</v>
      </c>
      <c r="E11792" s="16" t="s">
        <v>2248</v>
      </c>
      <c r="G11792" s="16" t="s">
        <v>2249</v>
      </c>
      <c r="H11792" s="16" t="s">
        <v>155</v>
      </c>
      <c r="I11792" s="31">
        <v>-107427263</v>
      </c>
      <c r="J11792" s="31"/>
      <c r="K11792" s="32">
        <f>IFERROR((J11792/I11792),0)</f>
        <v>0</v>
      </c>
      <c r="L11792" s="31"/>
      <c r="M11792" s="31"/>
      <c r="N11792" s="39"/>
      <c r="O11792" s="28"/>
      <c r="P11792" s="28"/>
      <c r="Q11792" s="28"/>
      <c r="R11792" s="28"/>
      <c r="S11792" s="25"/>
    </row>
    <row r="11793" spans="2:19" s="16" customFormat="1" outlineLevel="1" x14ac:dyDescent="0.25">
      <c r="B11793" s="47" t="s">
        <v>8362</v>
      </c>
      <c r="C11793" s="47" t="str">
        <f>C11792</f>
        <v>ASIGNACIÓN PARA LA INVERSIÓN LOCAL  - AMBIENTE Y DESARROLLO SOSTENIBLE</v>
      </c>
      <c r="D11793" s="47"/>
      <c r="E11793" s="47" t="str">
        <f>E11792</f>
        <v>20550</v>
      </c>
      <c r="F11793" s="47"/>
      <c r="G11793" s="47" t="str">
        <f>G11792</f>
        <v xml:space="preserve">PELAYA                                            </v>
      </c>
      <c r="H11793" s="47" t="s">
        <v>10655</v>
      </c>
      <c r="I11793" s="51">
        <f>SUBTOTAL(9,I11788:I11792)</f>
        <v>1412636072</v>
      </c>
      <c r="J11793" s="51">
        <f>SUBTOTAL(9,J11788:J11792)</f>
        <v>1283376489.1599998</v>
      </c>
      <c r="K11793" s="49">
        <f>J11793/I11793</f>
        <v>0.90849760571596094</v>
      </c>
      <c r="L11793" s="51">
        <f>SUBTOTAL(9,L11788:L11792)</f>
        <v>354903526.29999995</v>
      </c>
      <c r="M11793" s="51">
        <f>SUBTOTAL(9,M11788:M11792)</f>
        <v>300449467.15999997</v>
      </c>
      <c r="N11793" s="50">
        <f>IFERROR((M11793/L11793),"N.A")</f>
        <v>0.8465665875239291</v>
      </c>
      <c r="O11793" s="28"/>
      <c r="P11793" s="28"/>
      <c r="Q11793" s="28"/>
      <c r="R11793" s="28"/>
      <c r="S11793" s="25"/>
    </row>
    <row r="11794" spans="2:19" s="16" customFormat="1" outlineLevel="2" x14ac:dyDescent="0.25">
      <c r="B11794" s="16" t="s">
        <v>4054</v>
      </c>
      <c r="C11794" s="16" t="s">
        <v>3406</v>
      </c>
      <c r="D11794" s="16" t="s">
        <v>115</v>
      </c>
      <c r="E11794" s="16" t="s">
        <v>2251</v>
      </c>
      <c r="G11794" s="16" t="s">
        <v>2252</v>
      </c>
      <c r="H11794" s="16" t="s">
        <v>152</v>
      </c>
      <c r="I11794" s="35">
        <v>500097483</v>
      </c>
      <c r="J11794" s="35">
        <v>279731641.05000001</v>
      </c>
      <c r="K11794" s="36">
        <f>IFERROR((J11794/I11794),0)</f>
        <v>0.55935422704377025</v>
      </c>
      <c r="L11794" s="35">
        <v>330430760.02000004</v>
      </c>
      <c r="M11794" s="35">
        <v>279731641.05000001</v>
      </c>
      <c r="N11794" s="40">
        <f>M11794/L11794</f>
        <v>0.84656658790806472</v>
      </c>
      <c r="O11794" s="28"/>
      <c r="P11794" s="28"/>
      <c r="Q11794" s="28"/>
      <c r="R11794" s="28"/>
      <c r="S11794" s="25"/>
    </row>
    <row r="11795" spans="2:19" s="16" customFormat="1" outlineLevel="2" x14ac:dyDescent="0.25">
      <c r="B11795" s="16" t="s">
        <v>4054</v>
      </c>
      <c r="C11795" s="16" t="s">
        <v>3406</v>
      </c>
      <c r="D11795" s="16" t="s">
        <v>115</v>
      </c>
      <c r="E11795" s="16" t="s">
        <v>2251</v>
      </c>
      <c r="G11795" s="16" t="s">
        <v>2252</v>
      </c>
      <c r="H11795" s="16" t="s">
        <v>19</v>
      </c>
      <c r="I11795" s="31">
        <v>245812954</v>
      </c>
      <c r="J11795" s="31">
        <v>245812954</v>
      </c>
      <c r="K11795" s="32">
        <f>IFERROR((J11795/I11795),0)</f>
        <v>1</v>
      </c>
      <c r="L11795" s="31"/>
      <c r="M11795" s="31"/>
      <c r="N11795" s="39"/>
      <c r="O11795" s="28"/>
      <c r="P11795" s="28"/>
      <c r="Q11795" s="28"/>
      <c r="R11795" s="28"/>
      <c r="S11795" s="25"/>
    </row>
    <row r="11796" spans="2:19" s="16" customFormat="1" outlineLevel="2" x14ac:dyDescent="0.25">
      <c r="B11796" s="16" t="s">
        <v>4054</v>
      </c>
      <c r="C11796" s="16" t="s">
        <v>3406</v>
      </c>
      <c r="D11796" s="16" t="s">
        <v>115</v>
      </c>
      <c r="E11796" s="16" t="s">
        <v>2251</v>
      </c>
      <c r="G11796" s="16" t="s">
        <v>2252</v>
      </c>
      <c r="H11796" s="16" t="s">
        <v>154</v>
      </c>
      <c r="I11796" s="31">
        <v>3093</v>
      </c>
      <c r="J11796" s="31">
        <v>3093</v>
      </c>
      <c r="K11796" s="32">
        <f>IFERROR((J11796/I11796),0)</f>
        <v>1</v>
      </c>
      <c r="L11796" s="31"/>
      <c r="M11796" s="31"/>
      <c r="N11796" s="39"/>
      <c r="O11796" s="28"/>
      <c r="P11796" s="28"/>
      <c r="Q11796" s="28"/>
      <c r="R11796" s="28"/>
      <c r="S11796" s="25"/>
    </row>
    <row r="11797" spans="2:19" s="16" customFormat="1" outlineLevel="2" x14ac:dyDescent="0.25">
      <c r="B11797" s="16" t="s">
        <v>4054</v>
      </c>
      <c r="C11797" s="16" t="s">
        <v>3406</v>
      </c>
      <c r="D11797" s="16" t="s">
        <v>115</v>
      </c>
      <c r="E11797" s="16" t="s">
        <v>2251</v>
      </c>
      <c r="G11797" s="16" t="s">
        <v>2252</v>
      </c>
      <c r="H11797" s="16" t="s">
        <v>231</v>
      </c>
      <c r="I11797" s="31">
        <v>76079884</v>
      </c>
      <c r="J11797" s="31">
        <v>76079884</v>
      </c>
      <c r="K11797" s="32">
        <f>IFERROR((J11797/I11797),0)</f>
        <v>1</v>
      </c>
      <c r="L11797" s="31"/>
      <c r="M11797" s="31"/>
      <c r="N11797" s="39"/>
      <c r="O11797" s="28"/>
      <c r="P11797" s="28"/>
      <c r="Q11797" s="28"/>
      <c r="R11797" s="28"/>
      <c r="S11797" s="25"/>
    </row>
    <row r="11798" spans="2:19" s="16" customFormat="1" outlineLevel="2" x14ac:dyDescent="0.25">
      <c r="B11798" s="16" t="s">
        <v>4054</v>
      </c>
      <c r="C11798" s="16" t="s">
        <v>3406</v>
      </c>
      <c r="D11798" s="16" t="s">
        <v>115</v>
      </c>
      <c r="E11798" s="16" t="s">
        <v>2251</v>
      </c>
      <c r="G11798" s="16" t="s">
        <v>2252</v>
      </c>
      <c r="H11798" s="16" t="s">
        <v>155</v>
      </c>
      <c r="I11798" s="31">
        <v>-100019497</v>
      </c>
      <c r="J11798" s="31"/>
      <c r="K11798" s="32">
        <f>IFERROR((J11798/I11798),0)</f>
        <v>0</v>
      </c>
      <c r="L11798" s="31"/>
      <c r="M11798" s="31"/>
      <c r="N11798" s="39"/>
      <c r="O11798" s="28"/>
      <c r="P11798" s="28"/>
      <c r="Q11798" s="28"/>
      <c r="R11798" s="28"/>
      <c r="S11798" s="25"/>
    </row>
    <row r="11799" spans="2:19" s="16" customFormat="1" outlineLevel="1" x14ac:dyDescent="0.25">
      <c r="B11799" s="47" t="s">
        <v>8363</v>
      </c>
      <c r="C11799" s="47" t="str">
        <f>C11798</f>
        <v>ASIGNACIÓN PARA LA INVERSIÓN LOCAL  - AMBIENTE Y DESARROLLO SOSTENIBLE</v>
      </c>
      <c r="D11799" s="47"/>
      <c r="E11799" s="47" t="str">
        <f>E11798</f>
        <v>20517</v>
      </c>
      <c r="F11799" s="47"/>
      <c r="G11799" s="47" t="str">
        <f>G11798</f>
        <v xml:space="preserve">PAILITAS                                          </v>
      </c>
      <c r="H11799" s="47" t="s">
        <v>10655</v>
      </c>
      <c r="I11799" s="51">
        <f>SUBTOTAL(9,I11794:I11798)</f>
        <v>721973917</v>
      </c>
      <c r="J11799" s="51">
        <f>SUBTOTAL(9,J11794:J11798)</f>
        <v>601627572.04999995</v>
      </c>
      <c r="K11799" s="49">
        <f>J11799/I11799</f>
        <v>0.83330928982854091</v>
      </c>
      <c r="L11799" s="51">
        <f>SUBTOTAL(9,L11794:L11798)</f>
        <v>330430760.02000004</v>
      </c>
      <c r="M11799" s="51">
        <f>SUBTOTAL(9,M11794:M11798)</f>
        <v>279731641.05000001</v>
      </c>
      <c r="N11799" s="50">
        <f>IFERROR((M11799/L11799),"N.A")</f>
        <v>0.84656658790806472</v>
      </c>
      <c r="O11799" s="28"/>
      <c r="P11799" s="28"/>
      <c r="Q11799" s="28"/>
      <c r="R11799" s="28"/>
      <c r="S11799" s="25"/>
    </row>
    <row r="11800" spans="2:19" s="16" customFormat="1" outlineLevel="2" x14ac:dyDescent="0.25">
      <c r="B11800" s="16" t="s">
        <v>4055</v>
      </c>
      <c r="C11800" s="16" t="s">
        <v>3406</v>
      </c>
      <c r="D11800" s="16" t="s">
        <v>115</v>
      </c>
      <c r="E11800" s="16" t="s">
        <v>2254</v>
      </c>
      <c r="G11800" s="16" t="s">
        <v>1606</v>
      </c>
      <c r="H11800" s="16" t="s">
        <v>152</v>
      </c>
      <c r="I11800" s="35">
        <v>410364533</v>
      </c>
      <c r="J11800" s="35">
        <v>229539136.15999997</v>
      </c>
      <c r="K11800" s="36">
        <f>IFERROR((J11800/I11800),0)</f>
        <v>0.55935422703793936</v>
      </c>
      <c r="L11800" s="35">
        <v>271141265.89999998</v>
      </c>
      <c r="M11800" s="35">
        <v>229539136.15999997</v>
      </c>
      <c r="N11800" s="40">
        <f>M11800/L11800</f>
        <v>0.84656658733996115</v>
      </c>
      <c r="O11800" s="28"/>
      <c r="P11800" s="28"/>
      <c r="Q11800" s="28"/>
      <c r="R11800" s="28"/>
      <c r="S11800" s="25"/>
    </row>
    <row r="11801" spans="2:19" s="16" customFormat="1" outlineLevel="2" x14ac:dyDescent="0.25">
      <c r="B11801" s="16" t="s">
        <v>4055</v>
      </c>
      <c r="C11801" s="16" t="s">
        <v>3406</v>
      </c>
      <c r="D11801" s="16" t="s">
        <v>115</v>
      </c>
      <c r="E11801" s="16" t="s">
        <v>2254</v>
      </c>
      <c r="G11801" s="16" t="s">
        <v>1606</v>
      </c>
      <c r="H11801" s="16" t="s">
        <v>19</v>
      </c>
      <c r="I11801" s="31">
        <v>97812912</v>
      </c>
      <c r="J11801" s="31">
        <v>97812912</v>
      </c>
      <c r="K11801" s="32">
        <f>IFERROR((J11801/I11801),0)</f>
        <v>1</v>
      </c>
      <c r="L11801" s="31"/>
      <c r="M11801" s="31"/>
      <c r="N11801" s="39"/>
      <c r="O11801" s="28"/>
      <c r="P11801" s="28"/>
      <c r="Q11801" s="28"/>
      <c r="R11801" s="28"/>
      <c r="S11801" s="25"/>
    </row>
    <row r="11802" spans="2:19" s="16" customFormat="1" outlineLevel="2" x14ac:dyDescent="0.25">
      <c r="B11802" s="16" t="s">
        <v>4055</v>
      </c>
      <c r="C11802" s="16" t="s">
        <v>3406</v>
      </c>
      <c r="D11802" s="16" t="s">
        <v>115</v>
      </c>
      <c r="E11802" s="16" t="s">
        <v>2254</v>
      </c>
      <c r="G11802" s="16" t="s">
        <v>1606</v>
      </c>
      <c r="H11802" s="16" t="s">
        <v>154</v>
      </c>
      <c r="I11802" s="31">
        <v>2538</v>
      </c>
      <c r="J11802" s="31">
        <v>2538</v>
      </c>
      <c r="K11802" s="32">
        <f>IFERROR((J11802/I11802),0)</f>
        <v>1</v>
      </c>
      <c r="L11802" s="31"/>
      <c r="M11802" s="31"/>
      <c r="N11802" s="39"/>
      <c r="O11802" s="28"/>
      <c r="P11802" s="28"/>
      <c r="Q11802" s="28"/>
      <c r="R11802" s="28"/>
      <c r="S11802" s="25"/>
    </row>
    <row r="11803" spans="2:19" s="16" customFormat="1" outlineLevel="2" x14ac:dyDescent="0.25">
      <c r="B11803" s="16" t="s">
        <v>4055</v>
      </c>
      <c r="C11803" s="16" t="s">
        <v>3406</v>
      </c>
      <c r="D11803" s="16" t="s">
        <v>115</v>
      </c>
      <c r="E11803" s="16" t="s">
        <v>2254</v>
      </c>
      <c r="G11803" s="16" t="s">
        <v>1606</v>
      </c>
      <c r="H11803" s="16" t="s">
        <v>231</v>
      </c>
      <c r="I11803" s="31">
        <v>62428801</v>
      </c>
      <c r="J11803" s="31">
        <v>62428801</v>
      </c>
      <c r="K11803" s="32">
        <f>IFERROR((J11803/I11803),0)</f>
        <v>1</v>
      </c>
      <c r="L11803" s="31"/>
      <c r="M11803" s="31"/>
      <c r="N11803" s="39"/>
      <c r="O11803" s="28"/>
      <c r="P11803" s="28"/>
      <c r="Q11803" s="28"/>
      <c r="R11803" s="28"/>
      <c r="S11803" s="25"/>
    </row>
    <row r="11804" spans="2:19" s="16" customFormat="1" outlineLevel="2" x14ac:dyDescent="0.25">
      <c r="B11804" s="16" t="s">
        <v>4055</v>
      </c>
      <c r="C11804" s="16" t="s">
        <v>3406</v>
      </c>
      <c r="D11804" s="16" t="s">
        <v>115</v>
      </c>
      <c r="E11804" s="16" t="s">
        <v>2254</v>
      </c>
      <c r="G11804" s="16" t="s">
        <v>1606</v>
      </c>
      <c r="H11804" s="16" t="s">
        <v>155</v>
      </c>
      <c r="I11804" s="31">
        <v>-82072907</v>
      </c>
      <c r="J11804" s="31"/>
      <c r="K11804" s="32">
        <f>IFERROR((J11804/I11804),0)</f>
        <v>0</v>
      </c>
      <c r="L11804" s="31"/>
      <c r="M11804" s="31"/>
      <c r="N11804" s="39"/>
      <c r="O11804" s="28"/>
      <c r="P11804" s="28"/>
      <c r="Q11804" s="28"/>
      <c r="R11804" s="28"/>
      <c r="S11804" s="25"/>
    </row>
    <row r="11805" spans="2:19" s="16" customFormat="1" outlineLevel="1" x14ac:dyDescent="0.25">
      <c r="B11805" s="47" t="s">
        <v>8364</v>
      </c>
      <c r="C11805" s="47" t="str">
        <f>C11804</f>
        <v>ASIGNACIÓN PARA LA INVERSIÓN LOCAL  - AMBIENTE Y DESARROLLO SOSTENIBLE</v>
      </c>
      <c r="D11805" s="47"/>
      <c r="E11805" s="47" t="str">
        <f>E11804</f>
        <v>20443</v>
      </c>
      <c r="F11805" s="47"/>
      <c r="G11805" s="47" t="str">
        <f>G11804</f>
        <v xml:space="preserve">MANAURE                                           </v>
      </c>
      <c r="H11805" s="47" t="s">
        <v>10655</v>
      </c>
      <c r="I11805" s="51">
        <f>SUBTOTAL(9,I11800:I11804)</f>
        <v>488535877</v>
      </c>
      <c r="J11805" s="51">
        <f>SUBTOTAL(9,J11800:J11804)</f>
        <v>389783387.15999997</v>
      </c>
      <c r="K11805" s="49">
        <f>J11805/I11805</f>
        <v>0.79786031182311712</v>
      </c>
      <c r="L11805" s="51">
        <f>SUBTOTAL(9,L11800:L11804)</f>
        <v>271141265.89999998</v>
      </c>
      <c r="M11805" s="51">
        <f>SUBTOTAL(9,M11800:M11804)</f>
        <v>229539136.15999997</v>
      </c>
      <c r="N11805" s="50">
        <f>IFERROR((M11805/L11805),"N.A")</f>
        <v>0.84656658733996115</v>
      </c>
      <c r="O11805" s="28"/>
      <c r="P11805" s="28"/>
      <c r="Q11805" s="28"/>
      <c r="R11805" s="28"/>
      <c r="S11805" s="25"/>
    </row>
    <row r="11806" spans="2:19" s="16" customFormat="1" outlineLevel="2" x14ac:dyDescent="0.25">
      <c r="B11806" s="16" t="s">
        <v>4056</v>
      </c>
      <c r="C11806" s="16" t="s">
        <v>3406</v>
      </c>
      <c r="D11806" s="16" t="s">
        <v>115</v>
      </c>
      <c r="E11806" s="16" t="s">
        <v>2256</v>
      </c>
      <c r="G11806" s="16" t="s">
        <v>2257</v>
      </c>
      <c r="H11806" s="16" t="s">
        <v>152</v>
      </c>
      <c r="I11806" s="35">
        <v>647037213</v>
      </c>
      <c r="J11806" s="35">
        <v>361923000.14999998</v>
      </c>
      <c r="K11806" s="36">
        <f>IFERROR((J11806/I11806),0)</f>
        <v>0.55935422704968896</v>
      </c>
      <c r="L11806" s="35">
        <v>427518644.48000002</v>
      </c>
      <c r="M11806" s="35">
        <v>361923000.14999998</v>
      </c>
      <c r="N11806" s="40">
        <f>M11806/L11806</f>
        <v>0.84656658796767703</v>
      </c>
      <c r="O11806" s="28"/>
      <c r="P11806" s="28"/>
      <c r="Q11806" s="28"/>
      <c r="R11806" s="28"/>
      <c r="S11806" s="25"/>
    </row>
    <row r="11807" spans="2:19" s="16" customFormat="1" outlineLevel="2" x14ac:dyDescent="0.25">
      <c r="B11807" s="16" t="s">
        <v>4056</v>
      </c>
      <c r="C11807" s="16" t="s">
        <v>3406</v>
      </c>
      <c r="D11807" s="16" t="s">
        <v>115</v>
      </c>
      <c r="E11807" s="16" t="s">
        <v>2256</v>
      </c>
      <c r="G11807" s="16" t="s">
        <v>2257</v>
      </c>
      <c r="H11807" s="16" t="s">
        <v>19</v>
      </c>
      <c r="I11807" s="31">
        <v>312704274</v>
      </c>
      <c r="J11807" s="31">
        <v>312704274</v>
      </c>
      <c r="K11807" s="32">
        <f>IFERROR((J11807/I11807),0)</f>
        <v>1</v>
      </c>
      <c r="L11807" s="31"/>
      <c r="M11807" s="31"/>
      <c r="N11807" s="39"/>
      <c r="O11807" s="28"/>
      <c r="P11807" s="28"/>
      <c r="Q11807" s="28"/>
      <c r="R11807" s="28"/>
      <c r="S11807" s="25"/>
    </row>
    <row r="11808" spans="2:19" s="16" customFormat="1" outlineLevel="2" x14ac:dyDescent="0.25">
      <c r="B11808" s="16" t="s">
        <v>4056</v>
      </c>
      <c r="C11808" s="16" t="s">
        <v>3406</v>
      </c>
      <c r="D11808" s="16" t="s">
        <v>115</v>
      </c>
      <c r="E11808" s="16" t="s">
        <v>2256</v>
      </c>
      <c r="G11808" s="16" t="s">
        <v>2257</v>
      </c>
      <c r="H11808" s="16" t="s">
        <v>154</v>
      </c>
      <c r="I11808" s="31">
        <v>4002</v>
      </c>
      <c r="J11808" s="31">
        <v>4002</v>
      </c>
      <c r="K11808" s="32">
        <f>IFERROR((J11808/I11808),0)</f>
        <v>1</v>
      </c>
      <c r="L11808" s="31"/>
      <c r="M11808" s="31"/>
      <c r="N11808" s="39"/>
      <c r="O11808" s="28"/>
      <c r="P11808" s="28"/>
      <c r="Q11808" s="28"/>
      <c r="R11808" s="28"/>
      <c r="S11808" s="25"/>
    </row>
    <row r="11809" spans="2:19" s="16" customFormat="1" outlineLevel="2" x14ac:dyDescent="0.25">
      <c r="B11809" s="16" t="s">
        <v>4056</v>
      </c>
      <c r="C11809" s="16" t="s">
        <v>3406</v>
      </c>
      <c r="D11809" s="16" t="s">
        <v>115</v>
      </c>
      <c r="E11809" s="16" t="s">
        <v>2256</v>
      </c>
      <c r="G11809" s="16" t="s">
        <v>2257</v>
      </c>
      <c r="H11809" s="16" t="s">
        <v>231</v>
      </c>
      <c r="I11809" s="31">
        <v>98433841</v>
      </c>
      <c r="J11809" s="31">
        <v>98433841</v>
      </c>
      <c r="K11809" s="32">
        <f>IFERROR((J11809/I11809),0)</f>
        <v>1</v>
      </c>
      <c r="L11809" s="31"/>
      <c r="M11809" s="31"/>
      <c r="N11809" s="39"/>
      <c r="O11809" s="28"/>
      <c r="P11809" s="28"/>
      <c r="Q11809" s="28"/>
      <c r="R11809" s="28"/>
      <c r="S11809" s="25"/>
    </row>
    <row r="11810" spans="2:19" s="16" customFormat="1" outlineLevel="2" x14ac:dyDescent="0.25">
      <c r="B11810" s="16" t="s">
        <v>4056</v>
      </c>
      <c r="C11810" s="16" t="s">
        <v>3406</v>
      </c>
      <c r="D11810" s="16" t="s">
        <v>115</v>
      </c>
      <c r="E11810" s="16" t="s">
        <v>2256</v>
      </c>
      <c r="G11810" s="16" t="s">
        <v>2257</v>
      </c>
      <c r="H11810" s="16" t="s">
        <v>155</v>
      </c>
      <c r="I11810" s="31">
        <v>-129407443</v>
      </c>
      <c r="J11810" s="31"/>
      <c r="K11810" s="32">
        <f>IFERROR((J11810/I11810),0)</f>
        <v>0</v>
      </c>
      <c r="L11810" s="31"/>
      <c r="M11810" s="31"/>
      <c r="N11810" s="39"/>
      <c r="O11810" s="28"/>
      <c r="P11810" s="28"/>
      <c r="Q11810" s="28"/>
      <c r="R11810" s="28"/>
      <c r="S11810" s="25"/>
    </row>
    <row r="11811" spans="2:19" s="16" customFormat="1" outlineLevel="1" x14ac:dyDescent="0.25">
      <c r="B11811" s="47" t="s">
        <v>8365</v>
      </c>
      <c r="C11811" s="47" t="str">
        <f>C11810</f>
        <v>ASIGNACIÓN PARA LA INVERSIÓN LOCAL  - AMBIENTE Y DESARROLLO SOSTENIBLE</v>
      </c>
      <c r="D11811" s="47"/>
      <c r="E11811" s="47" t="str">
        <f>E11810</f>
        <v>20400</v>
      </c>
      <c r="F11811" s="47"/>
      <c r="G11811" s="47" t="str">
        <f>G11810</f>
        <v xml:space="preserve">LA JAGUA DE IBIRICO                               </v>
      </c>
      <c r="H11811" s="47" t="s">
        <v>10655</v>
      </c>
      <c r="I11811" s="51">
        <f>SUBTOTAL(9,I11806:I11810)</f>
        <v>928771887</v>
      </c>
      <c r="J11811" s="51">
        <f>SUBTOTAL(9,J11806:J11810)</f>
        <v>773065117.14999998</v>
      </c>
      <c r="K11811" s="49">
        <f>J11811/I11811</f>
        <v>0.83235197788668636</v>
      </c>
      <c r="L11811" s="51">
        <f>SUBTOTAL(9,L11806:L11810)</f>
        <v>427518644.48000002</v>
      </c>
      <c r="M11811" s="51">
        <f>SUBTOTAL(9,M11806:M11810)</f>
        <v>361923000.14999998</v>
      </c>
      <c r="N11811" s="50">
        <f>IFERROR((M11811/L11811),"N.A")</f>
        <v>0.84656658796767703</v>
      </c>
      <c r="O11811" s="28"/>
      <c r="P11811" s="28"/>
      <c r="Q11811" s="28"/>
      <c r="R11811" s="28"/>
      <c r="S11811" s="25"/>
    </row>
    <row r="11812" spans="2:19" s="16" customFormat="1" outlineLevel="2" x14ac:dyDescent="0.25">
      <c r="B11812" s="16" t="s">
        <v>4057</v>
      </c>
      <c r="C11812" s="16" t="s">
        <v>3406</v>
      </c>
      <c r="D11812" s="16" t="s">
        <v>115</v>
      </c>
      <c r="E11812" s="16" t="s">
        <v>2259</v>
      </c>
      <c r="G11812" s="16" t="s">
        <v>2260</v>
      </c>
      <c r="H11812" s="16" t="s">
        <v>152</v>
      </c>
      <c r="I11812" s="35">
        <v>472554674</v>
      </c>
      <c r="J11812" s="35">
        <v>264325454.41999996</v>
      </c>
      <c r="K11812" s="36">
        <f>IFERROR((J11812/I11812),0)</f>
        <v>0.55935422706241178</v>
      </c>
      <c r="L11812" s="35">
        <v>312232325.47000003</v>
      </c>
      <c r="M11812" s="35">
        <v>264325454.41999996</v>
      </c>
      <c r="N11812" s="40">
        <f>M11812/L11812</f>
        <v>0.84656658794733586</v>
      </c>
      <c r="O11812" s="28"/>
      <c r="P11812" s="28"/>
      <c r="Q11812" s="28"/>
      <c r="R11812" s="28"/>
      <c r="S11812" s="25"/>
    </row>
    <row r="11813" spans="2:19" s="16" customFormat="1" outlineLevel="2" x14ac:dyDescent="0.25">
      <c r="B11813" s="16" t="s">
        <v>4057</v>
      </c>
      <c r="C11813" s="16" t="s">
        <v>3406</v>
      </c>
      <c r="D11813" s="16" t="s">
        <v>115</v>
      </c>
      <c r="E11813" s="16" t="s">
        <v>2259</v>
      </c>
      <c r="G11813" s="16" t="s">
        <v>2260</v>
      </c>
      <c r="H11813" s="16" t="s">
        <v>19</v>
      </c>
      <c r="I11813" s="31">
        <v>226355324</v>
      </c>
      <c r="J11813" s="31">
        <v>226355324</v>
      </c>
      <c r="K11813" s="32">
        <f>IFERROR((J11813/I11813),0)</f>
        <v>1</v>
      </c>
      <c r="L11813" s="31"/>
      <c r="M11813" s="31"/>
      <c r="N11813" s="39"/>
      <c r="O11813" s="28"/>
      <c r="P11813" s="28"/>
      <c r="Q11813" s="28"/>
      <c r="R11813" s="28"/>
      <c r="S11813" s="25"/>
    </row>
    <row r="11814" spans="2:19" s="16" customFormat="1" outlineLevel="2" x14ac:dyDescent="0.25">
      <c r="B11814" s="16" t="s">
        <v>4057</v>
      </c>
      <c r="C11814" s="16" t="s">
        <v>3406</v>
      </c>
      <c r="D11814" s="16" t="s">
        <v>115</v>
      </c>
      <c r="E11814" s="16" t="s">
        <v>2259</v>
      </c>
      <c r="G11814" s="16" t="s">
        <v>2260</v>
      </c>
      <c r="H11814" s="16" t="s">
        <v>154</v>
      </c>
      <c r="I11814" s="31">
        <v>2923</v>
      </c>
      <c r="J11814" s="31">
        <v>2923</v>
      </c>
      <c r="K11814" s="32">
        <f>IFERROR((J11814/I11814),0)</f>
        <v>1</v>
      </c>
      <c r="L11814" s="31"/>
      <c r="M11814" s="31"/>
      <c r="N11814" s="39"/>
      <c r="O11814" s="28"/>
      <c r="P11814" s="28"/>
      <c r="Q11814" s="28"/>
      <c r="R11814" s="28"/>
      <c r="S11814" s="25"/>
    </row>
    <row r="11815" spans="2:19" s="16" customFormat="1" outlineLevel="2" x14ac:dyDescent="0.25">
      <c r="B11815" s="16" t="s">
        <v>4057</v>
      </c>
      <c r="C11815" s="16" t="s">
        <v>3406</v>
      </c>
      <c r="D11815" s="16" t="s">
        <v>115</v>
      </c>
      <c r="E11815" s="16" t="s">
        <v>2259</v>
      </c>
      <c r="G11815" s="16" t="s">
        <v>2260</v>
      </c>
      <c r="H11815" s="16" t="s">
        <v>231</v>
      </c>
      <c r="I11815" s="31">
        <v>71889793</v>
      </c>
      <c r="J11815" s="31">
        <v>71889793</v>
      </c>
      <c r="K11815" s="32">
        <f>IFERROR((J11815/I11815),0)</f>
        <v>1</v>
      </c>
      <c r="L11815" s="31"/>
      <c r="M11815" s="31"/>
      <c r="N11815" s="39"/>
      <c r="O11815" s="28"/>
      <c r="P11815" s="28"/>
      <c r="Q11815" s="28"/>
      <c r="R11815" s="28"/>
      <c r="S11815" s="25"/>
    </row>
    <row r="11816" spans="2:19" s="16" customFormat="1" outlineLevel="2" x14ac:dyDescent="0.25">
      <c r="B11816" s="16" t="s">
        <v>4057</v>
      </c>
      <c r="C11816" s="16" t="s">
        <v>3406</v>
      </c>
      <c r="D11816" s="16" t="s">
        <v>115</v>
      </c>
      <c r="E11816" s="16" t="s">
        <v>2259</v>
      </c>
      <c r="G11816" s="16" t="s">
        <v>2260</v>
      </c>
      <c r="H11816" s="16" t="s">
        <v>155</v>
      </c>
      <c r="I11816" s="31">
        <v>-94510935</v>
      </c>
      <c r="J11816" s="31"/>
      <c r="K11816" s="32">
        <f>IFERROR((J11816/I11816),0)</f>
        <v>0</v>
      </c>
      <c r="L11816" s="31"/>
      <c r="M11816" s="31"/>
      <c r="N11816" s="39"/>
      <c r="O11816" s="28"/>
      <c r="P11816" s="28"/>
      <c r="Q11816" s="28"/>
      <c r="R11816" s="28"/>
      <c r="S11816" s="25"/>
    </row>
    <row r="11817" spans="2:19" s="16" customFormat="1" outlineLevel="1" x14ac:dyDescent="0.25">
      <c r="B11817" s="47" t="s">
        <v>8366</v>
      </c>
      <c r="C11817" s="47" t="str">
        <f>C11816</f>
        <v>ASIGNACIÓN PARA LA INVERSIÓN LOCAL  - AMBIENTE Y DESARROLLO SOSTENIBLE</v>
      </c>
      <c r="D11817" s="47"/>
      <c r="E11817" s="47" t="str">
        <f>E11816</f>
        <v>20383</v>
      </c>
      <c r="F11817" s="47"/>
      <c r="G11817" s="47" t="str">
        <f>G11816</f>
        <v xml:space="preserve">LA GLORIA                                         </v>
      </c>
      <c r="H11817" s="47" t="s">
        <v>10655</v>
      </c>
      <c r="I11817" s="51">
        <f>SUBTOTAL(9,I11812:I11816)</f>
        <v>676291779</v>
      </c>
      <c r="J11817" s="51">
        <f>SUBTOTAL(9,J11812:J11816)</f>
        <v>562573494.41999996</v>
      </c>
      <c r="K11817" s="49">
        <f>J11817/I11817</f>
        <v>0.83185026328702416</v>
      </c>
      <c r="L11817" s="51">
        <f>SUBTOTAL(9,L11812:L11816)</f>
        <v>312232325.47000003</v>
      </c>
      <c r="M11817" s="51">
        <f>SUBTOTAL(9,M11812:M11816)</f>
        <v>264325454.41999996</v>
      </c>
      <c r="N11817" s="50">
        <f>IFERROR((M11817/L11817),"N.A")</f>
        <v>0.84656658794733586</v>
      </c>
      <c r="O11817" s="28"/>
      <c r="P11817" s="28"/>
      <c r="Q11817" s="28"/>
      <c r="R11817" s="28"/>
      <c r="S11817" s="25"/>
    </row>
    <row r="11818" spans="2:19" s="16" customFormat="1" outlineLevel="2" x14ac:dyDescent="0.25">
      <c r="B11818" s="16" t="s">
        <v>4058</v>
      </c>
      <c r="C11818" s="16" t="s">
        <v>3406</v>
      </c>
      <c r="D11818" s="16" t="s">
        <v>115</v>
      </c>
      <c r="E11818" s="16" t="s">
        <v>2262</v>
      </c>
      <c r="G11818" s="16" t="s">
        <v>2263</v>
      </c>
      <c r="H11818" s="16" t="s">
        <v>152</v>
      </c>
      <c r="I11818" s="35">
        <v>247051871</v>
      </c>
      <c r="J11818" s="35">
        <v>138189508.35000002</v>
      </c>
      <c r="K11818" s="36">
        <f>IFERROR((J11818/I11818),0)</f>
        <v>0.55935422707241922</v>
      </c>
      <c r="L11818" s="35">
        <v>163235249.66999999</v>
      </c>
      <c r="M11818" s="35">
        <v>138189508.35000002</v>
      </c>
      <c r="N11818" s="40">
        <f>M11818/L11818</f>
        <v>0.84656658797267748</v>
      </c>
      <c r="O11818" s="28"/>
      <c r="P11818" s="28"/>
      <c r="Q11818" s="28"/>
      <c r="R11818" s="28"/>
      <c r="S11818" s="25"/>
    </row>
    <row r="11819" spans="2:19" s="16" customFormat="1" outlineLevel="2" x14ac:dyDescent="0.25">
      <c r="B11819" s="16" t="s">
        <v>4058</v>
      </c>
      <c r="C11819" s="16" t="s">
        <v>3406</v>
      </c>
      <c r="D11819" s="16" t="s">
        <v>115</v>
      </c>
      <c r="E11819" s="16" t="s">
        <v>2262</v>
      </c>
      <c r="G11819" s="16" t="s">
        <v>2263</v>
      </c>
      <c r="H11819" s="16" t="s">
        <v>19</v>
      </c>
      <c r="I11819" s="31">
        <v>115028912</v>
      </c>
      <c r="J11819" s="31">
        <v>115028912</v>
      </c>
      <c r="K11819" s="32">
        <f>IFERROR((J11819/I11819),0)</f>
        <v>1</v>
      </c>
      <c r="L11819" s="31"/>
      <c r="M11819" s="31"/>
      <c r="N11819" s="39"/>
      <c r="O11819" s="28"/>
      <c r="P11819" s="28"/>
      <c r="Q11819" s="28"/>
      <c r="R11819" s="28"/>
      <c r="S11819" s="25"/>
    </row>
    <row r="11820" spans="2:19" s="16" customFormat="1" outlineLevel="2" x14ac:dyDescent="0.25">
      <c r="B11820" s="16" t="s">
        <v>4058</v>
      </c>
      <c r="C11820" s="16" t="s">
        <v>3406</v>
      </c>
      <c r="D11820" s="16" t="s">
        <v>115</v>
      </c>
      <c r="E11820" s="16" t="s">
        <v>2262</v>
      </c>
      <c r="G11820" s="16" t="s">
        <v>2263</v>
      </c>
      <c r="H11820" s="16" t="s">
        <v>154</v>
      </c>
      <c r="I11820" s="31">
        <v>1528</v>
      </c>
      <c r="J11820" s="31">
        <v>1528</v>
      </c>
      <c r="K11820" s="32">
        <f>IFERROR((J11820/I11820),0)</f>
        <v>1</v>
      </c>
      <c r="L11820" s="31"/>
      <c r="M11820" s="31"/>
      <c r="N11820" s="39"/>
      <c r="O11820" s="28"/>
      <c r="P11820" s="28"/>
      <c r="Q11820" s="28"/>
      <c r="R11820" s="28"/>
      <c r="S11820" s="25"/>
    </row>
    <row r="11821" spans="2:19" s="16" customFormat="1" outlineLevel="2" x14ac:dyDescent="0.25">
      <c r="B11821" s="16" t="s">
        <v>4058</v>
      </c>
      <c r="C11821" s="16" t="s">
        <v>3406</v>
      </c>
      <c r="D11821" s="16" t="s">
        <v>115</v>
      </c>
      <c r="E11821" s="16" t="s">
        <v>2262</v>
      </c>
      <c r="G11821" s="16" t="s">
        <v>2263</v>
      </c>
      <c r="H11821" s="16" t="s">
        <v>231</v>
      </c>
      <c r="I11821" s="31">
        <v>37584028</v>
      </c>
      <c r="J11821" s="31">
        <v>37584028</v>
      </c>
      <c r="K11821" s="32">
        <f>IFERROR((J11821/I11821),0)</f>
        <v>1</v>
      </c>
      <c r="L11821" s="31"/>
      <c r="M11821" s="31"/>
      <c r="N11821" s="39"/>
      <c r="O11821" s="28"/>
      <c r="P11821" s="28"/>
      <c r="Q11821" s="28"/>
      <c r="R11821" s="28"/>
      <c r="S11821" s="25"/>
    </row>
    <row r="11822" spans="2:19" s="16" customFormat="1" outlineLevel="2" x14ac:dyDescent="0.25">
      <c r="B11822" s="16" t="s">
        <v>4058</v>
      </c>
      <c r="C11822" s="16" t="s">
        <v>3406</v>
      </c>
      <c r="D11822" s="16" t="s">
        <v>115</v>
      </c>
      <c r="E11822" s="16" t="s">
        <v>2262</v>
      </c>
      <c r="G11822" s="16" t="s">
        <v>2263</v>
      </c>
      <c r="H11822" s="16" t="s">
        <v>155</v>
      </c>
      <c r="I11822" s="31">
        <v>-49410374</v>
      </c>
      <c r="J11822" s="31"/>
      <c r="K11822" s="32">
        <f>IFERROR((J11822/I11822),0)</f>
        <v>0</v>
      </c>
      <c r="L11822" s="31"/>
      <c r="M11822" s="31"/>
      <c r="N11822" s="39"/>
      <c r="O11822" s="28"/>
      <c r="P11822" s="28"/>
      <c r="Q11822" s="28"/>
      <c r="R11822" s="28"/>
      <c r="S11822" s="25"/>
    </row>
    <row r="11823" spans="2:19" s="16" customFormat="1" outlineLevel="1" x14ac:dyDescent="0.25">
      <c r="B11823" s="47" t="s">
        <v>8367</v>
      </c>
      <c r="C11823" s="47" t="str">
        <f>C11822</f>
        <v>ASIGNACIÓN PARA LA INVERSIÓN LOCAL  - AMBIENTE Y DESARROLLO SOSTENIBLE</v>
      </c>
      <c r="D11823" s="47"/>
      <c r="E11823" s="47" t="str">
        <f>E11822</f>
        <v>20310</v>
      </c>
      <c r="F11823" s="47"/>
      <c r="G11823" s="47" t="str">
        <f>G11822</f>
        <v xml:space="preserve">GONZÁLEZ                                          </v>
      </c>
      <c r="H11823" s="47" t="s">
        <v>10655</v>
      </c>
      <c r="I11823" s="51">
        <f>SUBTOTAL(9,I11818:I11822)</f>
        <v>350255965</v>
      </c>
      <c r="J11823" s="51">
        <f>SUBTOTAL(9,J11818:J11822)</f>
        <v>290803976.35000002</v>
      </c>
      <c r="K11823" s="49">
        <f>J11823/I11823</f>
        <v>0.83026131003935943</v>
      </c>
      <c r="L11823" s="51">
        <f>SUBTOTAL(9,L11818:L11822)</f>
        <v>163235249.66999999</v>
      </c>
      <c r="M11823" s="51">
        <f>SUBTOTAL(9,M11818:M11822)</f>
        <v>138189508.35000002</v>
      </c>
      <c r="N11823" s="50">
        <f>IFERROR((M11823/L11823),"N.A")</f>
        <v>0.84656658797267748</v>
      </c>
      <c r="O11823" s="28"/>
      <c r="P11823" s="28"/>
      <c r="Q11823" s="28"/>
      <c r="R11823" s="28"/>
      <c r="S11823" s="25"/>
    </row>
    <row r="11824" spans="2:19" s="16" customFormat="1" outlineLevel="2" x14ac:dyDescent="0.25">
      <c r="B11824" s="16" t="s">
        <v>4059</v>
      </c>
      <c r="C11824" s="16" t="s">
        <v>3406</v>
      </c>
      <c r="D11824" s="16" t="s">
        <v>115</v>
      </c>
      <c r="E11824" s="16" t="s">
        <v>2265</v>
      </c>
      <c r="G11824" s="16" t="s">
        <v>2266</v>
      </c>
      <c r="H11824" s="16" t="s">
        <v>152</v>
      </c>
      <c r="I11824" s="35">
        <v>434538025</v>
      </c>
      <c r="J11824" s="35">
        <v>243060681.09000003</v>
      </c>
      <c r="K11824" s="36">
        <f>IFERROR((J11824/I11824),0)</f>
        <v>0.55935422703226034</v>
      </c>
      <c r="L11824" s="35">
        <v>287113482.49999994</v>
      </c>
      <c r="M11824" s="35">
        <v>243060681.09000003</v>
      </c>
      <c r="N11824" s="40">
        <f>M11824/L11824</f>
        <v>0.84656658744682978</v>
      </c>
      <c r="O11824" s="28"/>
      <c r="P11824" s="28"/>
      <c r="Q11824" s="28"/>
      <c r="R11824" s="28"/>
      <c r="S11824" s="25"/>
    </row>
    <row r="11825" spans="2:19" s="16" customFormat="1" outlineLevel="2" x14ac:dyDescent="0.25">
      <c r="B11825" s="16" t="s">
        <v>4059</v>
      </c>
      <c r="C11825" s="16" t="s">
        <v>3406</v>
      </c>
      <c r="D11825" s="16" t="s">
        <v>115</v>
      </c>
      <c r="E11825" s="16" t="s">
        <v>2265</v>
      </c>
      <c r="G11825" s="16" t="s">
        <v>2266</v>
      </c>
      <c r="H11825" s="16" t="s">
        <v>19</v>
      </c>
      <c r="I11825" s="31">
        <v>200444339</v>
      </c>
      <c r="J11825" s="31">
        <v>200444339</v>
      </c>
      <c r="K11825" s="32">
        <f>IFERROR((J11825/I11825),0)</f>
        <v>1</v>
      </c>
      <c r="L11825" s="31"/>
      <c r="M11825" s="31"/>
      <c r="N11825" s="39"/>
      <c r="O11825" s="28"/>
      <c r="P11825" s="28"/>
      <c r="Q11825" s="28"/>
      <c r="R11825" s="28"/>
      <c r="S11825" s="25"/>
    </row>
    <row r="11826" spans="2:19" s="16" customFormat="1" outlineLevel="2" x14ac:dyDescent="0.25">
      <c r="B11826" s="16" t="s">
        <v>4059</v>
      </c>
      <c r="C11826" s="16" t="s">
        <v>3406</v>
      </c>
      <c r="D11826" s="16" t="s">
        <v>115</v>
      </c>
      <c r="E11826" s="16" t="s">
        <v>2265</v>
      </c>
      <c r="G11826" s="16" t="s">
        <v>2266</v>
      </c>
      <c r="H11826" s="16" t="s">
        <v>154</v>
      </c>
      <c r="I11826" s="31">
        <v>2688</v>
      </c>
      <c r="J11826" s="31">
        <v>2688</v>
      </c>
      <c r="K11826" s="32">
        <f>IFERROR((J11826/I11826),0)</f>
        <v>1</v>
      </c>
      <c r="L11826" s="31"/>
      <c r="M11826" s="31"/>
      <c r="N11826" s="39"/>
      <c r="O11826" s="28"/>
      <c r="P11826" s="28"/>
      <c r="Q11826" s="28"/>
      <c r="R11826" s="28"/>
      <c r="S11826" s="25"/>
    </row>
    <row r="11827" spans="2:19" s="16" customFormat="1" outlineLevel="2" x14ac:dyDescent="0.25">
      <c r="B11827" s="16" t="s">
        <v>4059</v>
      </c>
      <c r="C11827" s="16" t="s">
        <v>3406</v>
      </c>
      <c r="D11827" s="16" t="s">
        <v>115</v>
      </c>
      <c r="E11827" s="16" t="s">
        <v>2265</v>
      </c>
      <c r="G11827" s="16" t="s">
        <v>2266</v>
      </c>
      <c r="H11827" s="16" t="s">
        <v>231</v>
      </c>
      <c r="I11827" s="31">
        <v>66106316</v>
      </c>
      <c r="J11827" s="31">
        <v>66106316</v>
      </c>
      <c r="K11827" s="32">
        <f>IFERROR((J11827/I11827),0)</f>
        <v>1</v>
      </c>
      <c r="L11827" s="31"/>
      <c r="M11827" s="31"/>
      <c r="N11827" s="39"/>
      <c r="O11827" s="28"/>
      <c r="P11827" s="28"/>
      <c r="Q11827" s="28"/>
      <c r="R11827" s="28"/>
      <c r="S11827" s="25"/>
    </row>
    <row r="11828" spans="2:19" s="16" customFormat="1" outlineLevel="2" x14ac:dyDescent="0.25">
      <c r="B11828" s="16" t="s">
        <v>4059</v>
      </c>
      <c r="C11828" s="16" t="s">
        <v>3406</v>
      </c>
      <c r="D11828" s="16" t="s">
        <v>115</v>
      </c>
      <c r="E11828" s="16" t="s">
        <v>2265</v>
      </c>
      <c r="G11828" s="16" t="s">
        <v>2266</v>
      </c>
      <c r="H11828" s="16" t="s">
        <v>155</v>
      </c>
      <c r="I11828" s="31">
        <v>-86907605</v>
      </c>
      <c r="J11828" s="31"/>
      <c r="K11828" s="32">
        <f>IFERROR((J11828/I11828),0)</f>
        <v>0</v>
      </c>
      <c r="L11828" s="31"/>
      <c r="M11828" s="31"/>
      <c r="N11828" s="39"/>
      <c r="O11828" s="28"/>
      <c r="P11828" s="28"/>
      <c r="Q11828" s="28"/>
      <c r="R11828" s="28"/>
      <c r="S11828" s="25"/>
    </row>
    <row r="11829" spans="2:19" s="16" customFormat="1" outlineLevel="1" x14ac:dyDescent="0.25">
      <c r="B11829" s="47" t="s">
        <v>8368</v>
      </c>
      <c r="C11829" s="47" t="str">
        <f>C11828</f>
        <v>ASIGNACIÓN PARA LA INVERSIÓN LOCAL  - AMBIENTE Y DESARROLLO SOSTENIBLE</v>
      </c>
      <c r="D11829" s="47"/>
      <c r="E11829" s="47" t="str">
        <f>E11828</f>
        <v>20295</v>
      </c>
      <c r="F11829" s="47"/>
      <c r="G11829" s="47" t="str">
        <f>G11828</f>
        <v xml:space="preserve">GAMARRA                                           </v>
      </c>
      <c r="H11829" s="47" t="s">
        <v>10655</v>
      </c>
      <c r="I11829" s="51">
        <f>SUBTOTAL(9,I11824:I11828)</f>
        <v>614183763</v>
      </c>
      <c r="J11829" s="51">
        <f>SUBTOTAL(9,J11824:J11828)</f>
        <v>509614024.09000003</v>
      </c>
      <c r="K11829" s="49">
        <f>J11829/I11829</f>
        <v>0.82974193521621975</v>
      </c>
      <c r="L11829" s="51">
        <f>SUBTOTAL(9,L11824:L11828)</f>
        <v>287113482.49999994</v>
      </c>
      <c r="M11829" s="51">
        <f>SUBTOTAL(9,M11824:M11828)</f>
        <v>243060681.09000003</v>
      </c>
      <c r="N11829" s="50">
        <f>IFERROR((M11829/L11829),"N.A")</f>
        <v>0.84656658744682978</v>
      </c>
      <c r="O11829" s="28"/>
      <c r="P11829" s="28"/>
      <c r="Q11829" s="28"/>
      <c r="R11829" s="28"/>
      <c r="S11829" s="25"/>
    </row>
    <row r="11830" spans="2:19" s="16" customFormat="1" outlineLevel="2" x14ac:dyDescent="0.25">
      <c r="B11830" s="16" t="s">
        <v>4060</v>
      </c>
      <c r="C11830" s="16" t="s">
        <v>3406</v>
      </c>
      <c r="D11830" s="16" t="s">
        <v>115</v>
      </c>
      <c r="E11830" s="16" t="s">
        <v>2268</v>
      </c>
      <c r="G11830" s="16" t="s">
        <v>2269</v>
      </c>
      <c r="H11830" s="16" t="s">
        <v>152</v>
      </c>
      <c r="I11830" s="35">
        <v>617445894</v>
      </c>
      <c r="J11830" s="35">
        <v>345370970.78000003</v>
      </c>
      <c r="K11830" s="36">
        <f>IFERROR((J11830/I11830),0)</f>
        <v>0.55935422704422422</v>
      </c>
      <c r="L11830" s="35">
        <v>407966692.30000001</v>
      </c>
      <c r="M11830" s="35">
        <v>345370970.78000003</v>
      </c>
      <c r="N11830" s="40">
        <f>M11830/L11830</f>
        <v>0.84656658815183383</v>
      </c>
      <c r="O11830" s="28"/>
      <c r="P11830" s="28"/>
      <c r="Q11830" s="28"/>
      <c r="R11830" s="28"/>
      <c r="S11830" s="25"/>
    </row>
    <row r="11831" spans="2:19" s="16" customFormat="1" outlineLevel="2" x14ac:dyDescent="0.25">
      <c r="B11831" s="16" t="s">
        <v>4060</v>
      </c>
      <c r="C11831" s="16" t="s">
        <v>3406</v>
      </c>
      <c r="D11831" s="16" t="s">
        <v>115</v>
      </c>
      <c r="E11831" s="16" t="s">
        <v>2268</v>
      </c>
      <c r="G11831" s="16" t="s">
        <v>2269</v>
      </c>
      <c r="H11831" s="16" t="s">
        <v>19</v>
      </c>
      <c r="I11831" s="31">
        <v>310672904</v>
      </c>
      <c r="J11831" s="31">
        <v>310672904</v>
      </c>
      <c r="K11831" s="32">
        <f>IFERROR((J11831/I11831),0)</f>
        <v>1</v>
      </c>
      <c r="L11831" s="31"/>
      <c r="M11831" s="31"/>
      <c r="N11831" s="39"/>
      <c r="O11831" s="28"/>
      <c r="P11831" s="28"/>
      <c r="Q11831" s="28"/>
      <c r="R11831" s="28"/>
      <c r="S11831" s="25"/>
    </row>
    <row r="11832" spans="2:19" s="16" customFormat="1" outlineLevel="2" x14ac:dyDescent="0.25">
      <c r="B11832" s="16" t="s">
        <v>4060</v>
      </c>
      <c r="C11832" s="16" t="s">
        <v>3406</v>
      </c>
      <c r="D11832" s="16" t="s">
        <v>115</v>
      </c>
      <c r="E11832" s="16" t="s">
        <v>2268</v>
      </c>
      <c r="G11832" s="16" t="s">
        <v>2269</v>
      </c>
      <c r="H11832" s="16" t="s">
        <v>154</v>
      </c>
      <c r="I11832" s="31">
        <v>3819</v>
      </c>
      <c r="J11832" s="31">
        <v>3819</v>
      </c>
      <c r="K11832" s="32">
        <f>IFERROR((J11832/I11832),0)</f>
        <v>1</v>
      </c>
      <c r="L11832" s="31"/>
      <c r="M11832" s="31"/>
      <c r="N11832" s="39"/>
      <c r="O11832" s="28"/>
      <c r="P11832" s="28"/>
      <c r="Q11832" s="28"/>
      <c r="R11832" s="28"/>
      <c r="S11832" s="25"/>
    </row>
    <row r="11833" spans="2:19" s="16" customFormat="1" outlineLevel="2" x14ac:dyDescent="0.25">
      <c r="B11833" s="16" t="s">
        <v>4060</v>
      </c>
      <c r="C11833" s="16" t="s">
        <v>3406</v>
      </c>
      <c r="D11833" s="16" t="s">
        <v>115</v>
      </c>
      <c r="E11833" s="16" t="s">
        <v>2268</v>
      </c>
      <c r="G11833" s="16" t="s">
        <v>2269</v>
      </c>
      <c r="H11833" s="16" t="s">
        <v>231</v>
      </c>
      <c r="I11833" s="31">
        <v>93932110</v>
      </c>
      <c r="J11833" s="31">
        <v>93932110</v>
      </c>
      <c r="K11833" s="32">
        <f>IFERROR((J11833/I11833),0)</f>
        <v>1</v>
      </c>
      <c r="L11833" s="31"/>
      <c r="M11833" s="31"/>
      <c r="N11833" s="39"/>
      <c r="O11833" s="28"/>
      <c r="P11833" s="28"/>
      <c r="Q11833" s="28"/>
      <c r="R11833" s="28"/>
      <c r="S11833" s="25"/>
    </row>
    <row r="11834" spans="2:19" s="16" customFormat="1" outlineLevel="2" x14ac:dyDescent="0.25">
      <c r="B11834" s="16" t="s">
        <v>4060</v>
      </c>
      <c r="C11834" s="16" t="s">
        <v>3406</v>
      </c>
      <c r="D11834" s="16" t="s">
        <v>115</v>
      </c>
      <c r="E11834" s="16" t="s">
        <v>2268</v>
      </c>
      <c r="G11834" s="16" t="s">
        <v>2269</v>
      </c>
      <c r="H11834" s="16" t="s">
        <v>155</v>
      </c>
      <c r="I11834" s="31">
        <v>-123489179</v>
      </c>
      <c r="J11834" s="31"/>
      <c r="K11834" s="32">
        <f>IFERROR((J11834/I11834),0)</f>
        <v>0</v>
      </c>
      <c r="L11834" s="31"/>
      <c r="M11834" s="31"/>
      <c r="N11834" s="39"/>
      <c r="O11834" s="28"/>
      <c r="P11834" s="28"/>
      <c r="Q11834" s="28"/>
      <c r="R11834" s="28"/>
      <c r="S11834" s="25"/>
    </row>
    <row r="11835" spans="2:19" s="16" customFormat="1" outlineLevel="1" x14ac:dyDescent="0.25">
      <c r="B11835" s="47" t="s">
        <v>8369</v>
      </c>
      <c r="C11835" s="47" t="str">
        <f>C11834</f>
        <v>ASIGNACIÓN PARA LA INVERSIÓN LOCAL  - AMBIENTE Y DESARROLLO SOSTENIBLE</v>
      </c>
      <c r="D11835" s="47"/>
      <c r="E11835" s="47" t="str">
        <f>E11834</f>
        <v>20250</v>
      </c>
      <c r="F11835" s="47"/>
      <c r="G11835" s="47" t="str">
        <f>G11834</f>
        <v xml:space="preserve">EL PASO                                           </v>
      </c>
      <c r="H11835" s="47" t="s">
        <v>10655</v>
      </c>
      <c r="I11835" s="51">
        <f>SUBTOTAL(9,I11830:I11834)</f>
        <v>898565548</v>
      </c>
      <c r="J11835" s="51">
        <f>SUBTOTAL(9,J11830:J11834)</f>
        <v>749979803.77999997</v>
      </c>
      <c r="K11835" s="49">
        <f>J11835/I11835</f>
        <v>0.83464117386793024</v>
      </c>
      <c r="L11835" s="51">
        <f>SUBTOTAL(9,L11830:L11834)</f>
        <v>407966692.30000001</v>
      </c>
      <c r="M11835" s="51">
        <f>SUBTOTAL(9,M11830:M11834)</f>
        <v>345370970.78000003</v>
      </c>
      <c r="N11835" s="50">
        <f>IFERROR((M11835/L11835),"N.A")</f>
        <v>0.84656658815183383</v>
      </c>
      <c r="O11835" s="28"/>
      <c r="P11835" s="28"/>
      <c r="Q11835" s="28"/>
      <c r="R11835" s="28"/>
      <c r="S11835" s="25"/>
    </row>
    <row r="11836" spans="2:19" s="16" customFormat="1" outlineLevel="2" x14ac:dyDescent="0.25">
      <c r="B11836" s="16" t="s">
        <v>4061</v>
      </c>
      <c r="C11836" s="16" t="s">
        <v>3406</v>
      </c>
      <c r="D11836" s="16" t="s">
        <v>115</v>
      </c>
      <c r="E11836" s="16" t="s">
        <v>2271</v>
      </c>
      <c r="G11836" s="16" t="s">
        <v>2272</v>
      </c>
      <c r="H11836" s="16" t="s">
        <v>152</v>
      </c>
      <c r="I11836" s="35">
        <v>626120218</v>
      </c>
      <c r="J11836" s="35">
        <v>350222990.57999998</v>
      </c>
      <c r="K11836" s="36">
        <f>IFERROR((J11836/I11836),0)</f>
        <v>0.5593542270503713</v>
      </c>
      <c r="L11836" s="35">
        <v>413698101.91000009</v>
      </c>
      <c r="M11836" s="35">
        <v>350222990.57999998</v>
      </c>
      <c r="N11836" s="40">
        <f>M11836/L11836</f>
        <v>0.84656658796126383</v>
      </c>
      <c r="O11836" s="28"/>
      <c r="P11836" s="28"/>
      <c r="Q11836" s="28"/>
      <c r="R11836" s="28"/>
      <c r="S11836" s="25"/>
    </row>
    <row r="11837" spans="2:19" s="16" customFormat="1" outlineLevel="2" x14ac:dyDescent="0.25">
      <c r="B11837" s="16" t="s">
        <v>4061</v>
      </c>
      <c r="C11837" s="16" t="s">
        <v>3406</v>
      </c>
      <c r="D11837" s="16" t="s">
        <v>115</v>
      </c>
      <c r="E11837" s="16" t="s">
        <v>2271</v>
      </c>
      <c r="G11837" s="16" t="s">
        <v>2272</v>
      </c>
      <c r="H11837" s="16" t="s">
        <v>19</v>
      </c>
      <c r="I11837" s="31">
        <v>289946779</v>
      </c>
      <c r="J11837" s="31">
        <v>289946779</v>
      </c>
      <c r="K11837" s="32">
        <f>IFERROR((J11837/I11837),0)</f>
        <v>1</v>
      </c>
      <c r="L11837" s="31"/>
      <c r="M11837" s="31"/>
      <c r="N11837" s="39"/>
      <c r="O11837" s="28"/>
      <c r="P11837" s="28"/>
      <c r="Q11837" s="28"/>
      <c r="R11837" s="28"/>
      <c r="S11837" s="25"/>
    </row>
    <row r="11838" spans="2:19" s="16" customFormat="1" outlineLevel="2" x14ac:dyDescent="0.25">
      <c r="B11838" s="16" t="s">
        <v>4061</v>
      </c>
      <c r="C11838" s="16" t="s">
        <v>3406</v>
      </c>
      <c r="D11838" s="16" t="s">
        <v>115</v>
      </c>
      <c r="E11838" s="16" t="s">
        <v>2271</v>
      </c>
      <c r="G11838" s="16" t="s">
        <v>2272</v>
      </c>
      <c r="H11838" s="16" t="s">
        <v>154</v>
      </c>
      <c r="I11838" s="31">
        <v>3872</v>
      </c>
      <c r="J11838" s="31">
        <v>3872</v>
      </c>
      <c r="K11838" s="32">
        <f>IFERROR((J11838/I11838),0)</f>
        <v>1</v>
      </c>
      <c r="L11838" s="31"/>
      <c r="M11838" s="31"/>
      <c r="N11838" s="39"/>
      <c r="O11838" s="28"/>
      <c r="P11838" s="28"/>
      <c r="Q11838" s="28"/>
      <c r="R11838" s="28"/>
      <c r="S11838" s="25"/>
    </row>
    <row r="11839" spans="2:19" s="16" customFormat="1" outlineLevel="2" x14ac:dyDescent="0.25">
      <c r="B11839" s="16" t="s">
        <v>4061</v>
      </c>
      <c r="C11839" s="16" t="s">
        <v>3406</v>
      </c>
      <c r="D11839" s="16" t="s">
        <v>115</v>
      </c>
      <c r="E11839" s="16" t="s">
        <v>2271</v>
      </c>
      <c r="G11839" s="16" t="s">
        <v>2272</v>
      </c>
      <c r="H11839" s="16" t="s">
        <v>231</v>
      </c>
      <c r="I11839" s="31">
        <v>95251736</v>
      </c>
      <c r="J11839" s="31">
        <v>95251736</v>
      </c>
      <c r="K11839" s="32">
        <f>IFERROR((J11839/I11839),0)</f>
        <v>1</v>
      </c>
      <c r="L11839" s="31"/>
      <c r="M11839" s="31"/>
      <c r="N11839" s="39"/>
      <c r="O11839" s="28"/>
      <c r="P11839" s="28"/>
      <c r="Q11839" s="28"/>
      <c r="R11839" s="28"/>
      <c r="S11839" s="25"/>
    </row>
    <row r="11840" spans="2:19" s="16" customFormat="1" outlineLevel="2" x14ac:dyDescent="0.25">
      <c r="B11840" s="16" t="s">
        <v>4061</v>
      </c>
      <c r="C11840" s="16" t="s">
        <v>3406</v>
      </c>
      <c r="D11840" s="16" t="s">
        <v>115</v>
      </c>
      <c r="E11840" s="16" t="s">
        <v>2271</v>
      </c>
      <c r="G11840" s="16" t="s">
        <v>2272</v>
      </c>
      <c r="H11840" s="16" t="s">
        <v>155</v>
      </c>
      <c r="I11840" s="31">
        <v>-125224044</v>
      </c>
      <c r="J11840" s="31"/>
      <c r="K11840" s="32">
        <f>IFERROR((J11840/I11840),0)</f>
        <v>0</v>
      </c>
      <c r="L11840" s="31"/>
      <c r="M11840" s="31"/>
      <c r="N11840" s="39"/>
      <c r="O11840" s="28"/>
      <c r="P11840" s="28"/>
      <c r="Q11840" s="28"/>
      <c r="R11840" s="28"/>
      <c r="S11840" s="25"/>
    </row>
    <row r="11841" spans="2:19" s="16" customFormat="1" outlineLevel="1" x14ac:dyDescent="0.25">
      <c r="B11841" s="47" t="s">
        <v>8370</v>
      </c>
      <c r="C11841" s="47" t="str">
        <f>C11840</f>
        <v>ASIGNACIÓN PARA LA INVERSIÓN LOCAL  - AMBIENTE Y DESARROLLO SOSTENIBLE</v>
      </c>
      <c r="D11841" s="47"/>
      <c r="E11841" s="47" t="str">
        <f>E11840</f>
        <v>20238</v>
      </c>
      <c r="F11841" s="47"/>
      <c r="G11841" s="47" t="str">
        <f>G11840</f>
        <v xml:space="preserve">EL COPEY                                          </v>
      </c>
      <c r="H11841" s="47" t="s">
        <v>10655</v>
      </c>
      <c r="I11841" s="51">
        <f>SUBTOTAL(9,I11836:I11840)</f>
        <v>886098561</v>
      </c>
      <c r="J11841" s="51">
        <f>SUBTOTAL(9,J11836:J11840)</f>
        <v>735425377.57999992</v>
      </c>
      <c r="K11841" s="49">
        <f>J11841/I11841</f>
        <v>0.82995888939266649</v>
      </c>
      <c r="L11841" s="51">
        <f>SUBTOTAL(9,L11836:L11840)</f>
        <v>413698101.91000009</v>
      </c>
      <c r="M11841" s="51">
        <f>SUBTOTAL(9,M11836:M11840)</f>
        <v>350222990.57999998</v>
      </c>
      <c r="N11841" s="50">
        <f>IFERROR((M11841/L11841),"N.A")</f>
        <v>0.84656658796126383</v>
      </c>
      <c r="O11841" s="28"/>
      <c r="P11841" s="28"/>
      <c r="Q11841" s="28"/>
      <c r="R11841" s="28"/>
      <c r="S11841" s="25"/>
    </row>
    <row r="11842" spans="2:19" s="16" customFormat="1" outlineLevel="2" x14ac:dyDescent="0.25">
      <c r="B11842" s="16" t="s">
        <v>4062</v>
      </c>
      <c r="C11842" s="16" t="s">
        <v>3406</v>
      </c>
      <c r="D11842" s="16" t="s">
        <v>115</v>
      </c>
      <c r="E11842" s="16" t="s">
        <v>2274</v>
      </c>
      <c r="G11842" s="16" t="s">
        <v>2275</v>
      </c>
      <c r="H11842" s="16" t="s">
        <v>152</v>
      </c>
      <c r="I11842" s="35">
        <v>708453800</v>
      </c>
      <c r="J11842" s="35">
        <v>396276627.70999992</v>
      </c>
      <c r="K11842" s="36">
        <f>IFERROR((J11842/I11842),0)</f>
        <v>0.55935422706462989</v>
      </c>
      <c r="L11842" s="35">
        <v>468098591.76000005</v>
      </c>
      <c r="M11842" s="35">
        <v>396276627.70999992</v>
      </c>
      <c r="N11842" s="40">
        <f>M11842/L11842</f>
        <v>0.84656658807718832</v>
      </c>
      <c r="O11842" s="28"/>
      <c r="P11842" s="28"/>
      <c r="Q11842" s="28"/>
      <c r="R11842" s="28"/>
      <c r="S11842" s="25"/>
    </row>
    <row r="11843" spans="2:19" s="16" customFormat="1" outlineLevel="2" x14ac:dyDescent="0.25">
      <c r="B11843" s="16" t="s">
        <v>4062</v>
      </c>
      <c r="C11843" s="16" t="s">
        <v>3406</v>
      </c>
      <c r="D11843" s="16" t="s">
        <v>115</v>
      </c>
      <c r="E11843" s="16" t="s">
        <v>2274</v>
      </c>
      <c r="G11843" s="16" t="s">
        <v>2275</v>
      </c>
      <c r="H11843" s="16" t="s">
        <v>19</v>
      </c>
      <c r="I11843" s="31">
        <v>326985898</v>
      </c>
      <c r="J11843" s="31">
        <v>326985898</v>
      </c>
      <c r="K11843" s="32">
        <f>IFERROR((J11843/I11843),0)</f>
        <v>1</v>
      </c>
      <c r="L11843" s="31"/>
      <c r="M11843" s="31"/>
      <c r="N11843" s="39"/>
      <c r="O11843" s="28"/>
      <c r="P11843" s="28"/>
      <c r="Q11843" s="28"/>
      <c r="R11843" s="28"/>
      <c r="S11843" s="25"/>
    </row>
    <row r="11844" spans="2:19" s="16" customFormat="1" outlineLevel="2" x14ac:dyDescent="0.25">
      <c r="B11844" s="16" t="s">
        <v>4062</v>
      </c>
      <c r="C11844" s="16" t="s">
        <v>3406</v>
      </c>
      <c r="D11844" s="16" t="s">
        <v>115</v>
      </c>
      <c r="E11844" s="16" t="s">
        <v>2274</v>
      </c>
      <c r="G11844" s="16" t="s">
        <v>2275</v>
      </c>
      <c r="H11844" s="16" t="s">
        <v>154</v>
      </c>
      <c r="I11844" s="31">
        <v>4382</v>
      </c>
      <c r="J11844" s="31">
        <v>4382</v>
      </c>
      <c r="K11844" s="32">
        <f>IFERROR((J11844/I11844),0)</f>
        <v>1</v>
      </c>
      <c r="L11844" s="31"/>
      <c r="M11844" s="31"/>
      <c r="N11844" s="39"/>
      <c r="O11844" s="28"/>
      <c r="P11844" s="28"/>
      <c r="Q11844" s="28"/>
      <c r="R11844" s="28"/>
      <c r="S11844" s="25"/>
    </row>
    <row r="11845" spans="2:19" s="16" customFormat="1" outlineLevel="2" x14ac:dyDescent="0.25">
      <c r="B11845" s="16" t="s">
        <v>4062</v>
      </c>
      <c r="C11845" s="16" t="s">
        <v>3406</v>
      </c>
      <c r="D11845" s="16" t="s">
        <v>115</v>
      </c>
      <c r="E11845" s="16" t="s">
        <v>2274</v>
      </c>
      <c r="G11845" s="16" t="s">
        <v>2275</v>
      </c>
      <c r="H11845" s="16" t="s">
        <v>231</v>
      </c>
      <c r="I11845" s="31">
        <v>107777153</v>
      </c>
      <c r="J11845" s="31">
        <v>107777153</v>
      </c>
      <c r="K11845" s="32">
        <f>IFERROR((J11845/I11845),0)</f>
        <v>1</v>
      </c>
      <c r="L11845" s="31"/>
      <c r="M11845" s="31"/>
      <c r="N11845" s="39"/>
      <c r="O11845" s="28"/>
      <c r="P11845" s="28"/>
      <c r="Q11845" s="28"/>
      <c r="R11845" s="28"/>
      <c r="S11845" s="25"/>
    </row>
    <row r="11846" spans="2:19" s="16" customFormat="1" outlineLevel="2" x14ac:dyDescent="0.25">
      <c r="B11846" s="16" t="s">
        <v>4062</v>
      </c>
      <c r="C11846" s="16" t="s">
        <v>3406</v>
      </c>
      <c r="D11846" s="16" t="s">
        <v>115</v>
      </c>
      <c r="E11846" s="16" t="s">
        <v>2274</v>
      </c>
      <c r="G11846" s="16" t="s">
        <v>2275</v>
      </c>
      <c r="H11846" s="16" t="s">
        <v>155</v>
      </c>
      <c r="I11846" s="31">
        <v>-141690760</v>
      </c>
      <c r="J11846" s="31"/>
      <c r="K11846" s="32">
        <f>IFERROR((J11846/I11846),0)</f>
        <v>0</v>
      </c>
      <c r="L11846" s="31"/>
      <c r="M11846" s="31"/>
      <c r="N11846" s="39"/>
      <c r="O11846" s="28"/>
      <c r="P11846" s="28"/>
      <c r="Q11846" s="28"/>
      <c r="R11846" s="28"/>
      <c r="S11846" s="25"/>
    </row>
    <row r="11847" spans="2:19" s="16" customFormat="1" outlineLevel="1" x14ac:dyDescent="0.25">
      <c r="B11847" s="47" t="s">
        <v>8371</v>
      </c>
      <c r="C11847" s="47" t="str">
        <f>C11846</f>
        <v>ASIGNACIÓN PARA LA INVERSIÓN LOCAL  - AMBIENTE Y DESARROLLO SOSTENIBLE</v>
      </c>
      <c r="D11847" s="47"/>
      <c r="E11847" s="47" t="str">
        <f>E11846</f>
        <v>20228</v>
      </c>
      <c r="F11847" s="47"/>
      <c r="G11847" s="47" t="str">
        <f>G11846</f>
        <v xml:space="preserve">CURUMANÍ                                          </v>
      </c>
      <c r="H11847" s="47" t="s">
        <v>10655</v>
      </c>
      <c r="I11847" s="51">
        <f>SUBTOTAL(9,I11842:I11846)</f>
        <v>1001530473</v>
      </c>
      <c r="J11847" s="51">
        <f>SUBTOTAL(9,J11842:J11846)</f>
        <v>831044060.70999992</v>
      </c>
      <c r="K11847" s="49">
        <f>J11847/I11847</f>
        <v>0.82977411383268007</v>
      </c>
      <c r="L11847" s="51">
        <f>SUBTOTAL(9,L11842:L11846)</f>
        <v>468098591.76000005</v>
      </c>
      <c r="M11847" s="51">
        <f>SUBTOTAL(9,M11842:M11846)</f>
        <v>396276627.70999992</v>
      </c>
      <c r="N11847" s="50">
        <f>IFERROR((M11847/L11847),"N.A")</f>
        <v>0.84656658807718832</v>
      </c>
      <c r="O11847" s="28"/>
      <c r="P11847" s="28"/>
      <c r="Q11847" s="28"/>
      <c r="R11847" s="28"/>
      <c r="S11847" s="25"/>
    </row>
    <row r="11848" spans="2:19" s="16" customFormat="1" outlineLevel="2" x14ac:dyDescent="0.25">
      <c r="B11848" s="16" t="s">
        <v>4063</v>
      </c>
      <c r="C11848" s="16" t="s">
        <v>3406</v>
      </c>
      <c r="D11848" s="16" t="s">
        <v>115</v>
      </c>
      <c r="E11848" s="16" t="s">
        <v>2277</v>
      </c>
      <c r="G11848" s="16" t="s">
        <v>2278</v>
      </c>
      <c r="H11848" s="16" t="s">
        <v>152</v>
      </c>
      <c r="I11848" s="35">
        <v>585457419</v>
      </c>
      <c r="J11848" s="35">
        <v>327478082.08000004</v>
      </c>
      <c r="K11848" s="36">
        <f>IFERROR((J11848/I11848),0)</f>
        <v>0.5593542270578008</v>
      </c>
      <c r="L11848" s="35">
        <v>386830861.12</v>
      </c>
      <c r="M11848" s="35">
        <v>327478082.08000004</v>
      </c>
      <c r="N11848" s="40">
        <f>M11848/L11848</f>
        <v>0.84656658760845882</v>
      </c>
      <c r="O11848" s="28"/>
      <c r="P11848" s="28"/>
      <c r="Q11848" s="28"/>
      <c r="R11848" s="28"/>
      <c r="S11848" s="25"/>
    </row>
    <row r="11849" spans="2:19" s="16" customFormat="1" outlineLevel="2" x14ac:dyDescent="0.25">
      <c r="B11849" s="16" t="s">
        <v>4063</v>
      </c>
      <c r="C11849" s="16" t="s">
        <v>3406</v>
      </c>
      <c r="D11849" s="16" t="s">
        <v>115</v>
      </c>
      <c r="E11849" s="16" t="s">
        <v>2277</v>
      </c>
      <c r="G11849" s="16" t="s">
        <v>2278</v>
      </c>
      <c r="H11849" s="16" t="s">
        <v>19</v>
      </c>
      <c r="I11849" s="31">
        <v>290834654</v>
      </c>
      <c r="J11849" s="31">
        <v>290834654</v>
      </c>
      <c r="K11849" s="32">
        <f>IFERROR((J11849/I11849),0)</f>
        <v>1</v>
      </c>
      <c r="L11849" s="31"/>
      <c r="M11849" s="31"/>
      <c r="N11849" s="39"/>
      <c r="O11849" s="28"/>
      <c r="P11849" s="28"/>
      <c r="Q11849" s="28"/>
      <c r="R11849" s="28"/>
      <c r="S11849" s="25"/>
    </row>
    <row r="11850" spans="2:19" s="16" customFormat="1" outlineLevel="2" x14ac:dyDescent="0.25">
      <c r="B11850" s="16" t="s">
        <v>4063</v>
      </c>
      <c r="C11850" s="16" t="s">
        <v>3406</v>
      </c>
      <c r="D11850" s="16" t="s">
        <v>115</v>
      </c>
      <c r="E11850" s="16" t="s">
        <v>2277</v>
      </c>
      <c r="G11850" s="16" t="s">
        <v>2278</v>
      </c>
      <c r="H11850" s="16" t="s">
        <v>154</v>
      </c>
      <c r="I11850" s="31">
        <v>3621</v>
      </c>
      <c r="J11850" s="31">
        <v>3621</v>
      </c>
      <c r="K11850" s="32">
        <f>IFERROR((J11850/I11850),0)</f>
        <v>1</v>
      </c>
      <c r="L11850" s="31"/>
      <c r="M11850" s="31"/>
      <c r="N11850" s="39"/>
      <c r="O11850" s="28"/>
      <c r="P11850" s="28"/>
      <c r="Q11850" s="28"/>
      <c r="R11850" s="28"/>
      <c r="S11850" s="25"/>
    </row>
    <row r="11851" spans="2:19" s="16" customFormat="1" outlineLevel="2" x14ac:dyDescent="0.25">
      <c r="B11851" s="16" t="s">
        <v>4063</v>
      </c>
      <c r="C11851" s="16" t="s">
        <v>3406</v>
      </c>
      <c r="D11851" s="16" t="s">
        <v>115</v>
      </c>
      <c r="E11851" s="16" t="s">
        <v>2277</v>
      </c>
      <c r="G11851" s="16" t="s">
        <v>2278</v>
      </c>
      <c r="H11851" s="16" t="s">
        <v>231</v>
      </c>
      <c r="I11851" s="31">
        <v>89065700</v>
      </c>
      <c r="J11851" s="31">
        <v>89065700</v>
      </c>
      <c r="K11851" s="32">
        <f>IFERROR((J11851/I11851),0)</f>
        <v>1</v>
      </c>
      <c r="L11851" s="31"/>
      <c r="M11851" s="31"/>
      <c r="N11851" s="39"/>
      <c r="O11851" s="28"/>
      <c r="P11851" s="28"/>
      <c r="Q11851" s="28"/>
      <c r="R11851" s="28"/>
      <c r="S11851" s="25"/>
    </row>
    <row r="11852" spans="2:19" s="16" customFormat="1" outlineLevel="2" x14ac:dyDescent="0.25">
      <c r="B11852" s="16" t="s">
        <v>4063</v>
      </c>
      <c r="C11852" s="16" t="s">
        <v>3406</v>
      </c>
      <c r="D11852" s="16" t="s">
        <v>115</v>
      </c>
      <c r="E11852" s="16" t="s">
        <v>2277</v>
      </c>
      <c r="G11852" s="16" t="s">
        <v>2278</v>
      </c>
      <c r="H11852" s="16" t="s">
        <v>155</v>
      </c>
      <c r="I11852" s="31">
        <v>-117091484</v>
      </c>
      <c r="J11852" s="31"/>
      <c r="K11852" s="32">
        <f>IFERROR((J11852/I11852),0)</f>
        <v>0</v>
      </c>
      <c r="L11852" s="31"/>
      <c r="M11852" s="31"/>
      <c r="N11852" s="39"/>
      <c r="O11852" s="28"/>
      <c r="P11852" s="28"/>
      <c r="Q11852" s="28"/>
      <c r="R11852" s="28"/>
      <c r="S11852" s="25"/>
    </row>
    <row r="11853" spans="2:19" s="16" customFormat="1" outlineLevel="1" x14ac:dyDescent="0.25">
      <c r="B11853" s="47" t="s">
        <v>8372</v>
      </c>
      <c r="C11853" s="47" t="str">
        <f>C11852</f>
        <v>ASIGNACIÓN PARA LA INVERSIÓN LOCAL  - AMBIENTE Y DESARROLLO SOSTENIBLE</v>
      </c>
      <c r="D11853" s="47"/>
      <c r="E11853" s="47" t="str">
        <f>E11852</f>
        <v>20178</v>
      </c>
      <c r="F11853" s="47"/>
      <c r="G11853" s="47" t="str">
        <f>G11852</f>
        <v xml:space="preserve">CHIRIGUANÁ                                        </v>
      </c>
      <c r="H11853" s="47" t="s">
        <v>10655</v>
      </c>
      <c r="I11853" s="51">
        <f>SUBTOTAL(9,I11848:I11852)</f>
        <v>848269910</v>
      </c>
      <c r="J11853" s="51">
        <f>SUBTOTAL(9,J11848:J11852)</f>
        <v>707382057.08000004</v>
      </c>
      <c r="K11853" s="49">
        <f>J11853/I11853</f>
        <v>0.83391152832475224</v>
      </c>
      <c r="L11853" s="51">
        <f>SUBTOTAL(9,L11848:L11852)</f>
        <v>386830861.12</v>
      </c>
      <c r="M11853" s="51">
        <f>SUBTOTAL(9,M11848:M11852)</f>
        <v>327478082.08000004</v>
      </c>
      <c r="N11853" s="50">
        <f>IFERROR((M11853/L11853),"N.A")</f>
        <v>0.84656658760845882</v>
      </c>
      <c r="O11853" s="28"/>
      <c r="P11853" s="28"/>
      <c r="Q11853" s="28"/>
      <c r="R11853" s="28"/>
      <c r="S11853" s="25"/>
    </row>
    <row r="11854" spans="2:19" s="16" customFormat="1" outlineLevel="2" x14ac:dyDescent="0.25">
      <c r="B11854" s="16" t="s">
        <v>4064</v>
      </c>
      <c r="C11854" s="16" t="s">
        <v>3406</v>
      </c>
      <c r="D11854" s="16" t="s">
        <v>115</v>
      </c>
      <c r="E11854" s="16" t="s">
        <v>2280</v>
      </c>
      <c r="G11854" s="16" t="s">
        <v>2281</v>
      </c>
      <c r="H11854" s="16" t="s">
        <v>152</v>
      </c>
      <c r="I11854" s="35">
        <v>706699839</v>
      </c>
      <c r="J11854" s="35">
        <v>395295542.17000002</v>
      </c>
      <c r="K11854" s="36">
        <f>IFERROR((J11854/I11854),0)</f>
        <v>0.5593542270072599</v>
      </c>
      <c r="L11854" s="35">
        <v>466939692.31999993</v>
      </c>
      <c r="M11854" s="35">
        <v>395295542.17000002</v>
      </c>
      <c r="N11854" s="40">
        <f>M11854/L11854</f>
        <v>0.84656658808756569</v>
      </c>
      <c r="O11854" s="28"/>
      <c r="P11854" s="28"/>
      <c r="Q11854" s="28"/>
      <c r="R11854" s="28"/>
      <c r="S11854" s="25"/>
    </row>
    <row r="11855" spans="2:19" s="16" customFormat="1" outlineLevel="2" x14ac:dyDescent="0.25">
      <c r="B11855" s="16" t="s">
        <v>4064</v>
      </c>
      <c r="C11855" s="16" t="s">
        <v>3406</v>
      </c>
      <c r="D11855" s="16" t="s">
        <v>115</v>
      </c>
      <c r="E11855" s="16" t="s">
        <v>2280</v>
      </c>
      <c r="G11855" s="16" t="s">
        <v>2281</v>
      </c>
      <c r="H11855" s="16" t="s">
        <v>19</v>
      </c>
      <c r="I11855" s="31">
        <v>326484374</v>
      </c>
      <c r="J11855" s="31">
        <v>326484374</v>
      </c>
      <c r="K11855" s="32">
        <f>IFERROR((J11855/I11855),0)</f>
        <v>1</v>
      </c>
      <c r="L11855" s="31"/>
      <c r="M11855" s="31"/>
      <c r="N11855" s="39"/>
      <c r="O11855" s="28"/>
      <c r="P11855" s="28"/>
      <c r="Q11855" s="28"/>
      <c r="R11855" s="28"/>
      <c r="S11855" s="25"/>
    </row>
    <row r="11856" spans="2:19" s="16" customFormat="1" outlineLevel="2" x14ac:dyDescent="0.25">
      <c r="B11856" s="16" t="s">
        <v>4064</v>
      </c>
      <c r="C11856" s="16" t="s">
        <v>3406</v>
      </c>
      <c r="D11856" s="16" t="s">
        <v>115</v>
      </c>
      <c r="E11856" s="16" t="s">
        <v>2280</v>
      </c>
      <c r="G11856" s="16" t="s">
        <v>2281</v>
      </c>
      <c r="H11856" s="16" t="s">
        <v>154</v>
      </c>
      <c r="I11856" s="31">
        <v>4371</v>
      </c>
      <c r="J11856" s="31">
        <v>4371</v>
      </c>
      <c r="K11856" s="32">
        <f>IFERROR((J11856/I11856),0)</f>
        <v>1</v>
      </c>
      <c r="L11856" s="31"/>
      <c r="M11856" s="31"/>
      <c r="N11856" s="39"/>
      <c r="O11856" s="28"/>
      <c r="P11856" s="28"/>
      <c r="Q11856" s="28"/>
      <c r="R11856" s="28"/>
      <c r="S11856" s="25"/>
    </row>
    <row r="11857" spans="2:19" s="16" customFormat="1" outlineLevel="2" x14ac:dyDescent="0.25">
      <c r="B11857" s="16" t="s">
        <v>4064</v>
      </c>
      <c r="C11857" s="16" t="s">
        <v>3406</v>
      </c>
      <c r="D11857" s="16" t="s">
        <v>115</v>
      </c>
      <c r="E11857" s="16" t="s">
        <v>2280</v>
      </c>
      <c r="G11857" s="16" t="s">
        <v>2281</v>
      </c>
      <c r="H11857" s="16" t="s">
        <v>231</v>
      </c>
      <c r="I11857" s="31">
        <v>107510322</v>
      </c>
      <c r="J11857" s="31">
        <v>107510322</v>
      </c>
      <c r="K11857" s="32">
        <f>IFERROR((J11857/I11857),0)</f>
        <v>1</v>
      </c>
      <c r="L11857" s="31"/>
      <c r="M11857" s="31"/>
      <c r="N11857" s="39"/>
      <c r="O11857" s="28"/>
      <c r="P11857" s="28"/>
      <c r="Q11857" s="28"/>
      <c r="R11857" s="28"/>
      <c r="S11857" s="25"/>
    </row>
    <row r="11858" spans="2:19" s="16" customFormat="1" outlineLevel="2" x14ac:dyDescent="0.25">
      <c r="B11858" s="16" t="s">
        <v>4064</v>
      </c>
      <c r="C11858" s="16" t="s">
        <v>3406</v>
      </c>
      <c r="D11858" s="16" t="s">
        <v>115</v>
      </c>
      <c r="E11858" s="16" t="s">
        <v>2280</v>
      </c>
      <c r="G11858" s="16" t="s">
        <v>2281</v>
      </c>
      <c r="H11858" s="16" t="s">
        <v>155</v>
      </c>
      <c r="I11858" s="31">
        <v>-141339968</v>
      </c>
      <c r="J11858" s="31"/>
      <c r="K11858" s="32">
        <f>IFERROR((J11858/I11858),0)</f>
        <v>0</v>
      </c>
      <c r="L11858" s="31"/>
      <c r="M11858" s="31"/>
      <c r="N11858" s="39"/>
      <c r="O11858" s="28"/>
      <c r="P11858" s="28"/>
      <c r="Q11858" s="28"/>
      <c r="R11858" s="28"/>
      <c r="S11858" s="25"/>
    </row>
    <row r="11859" spans="2:19" s="16" customFormat="1" outlineLevel="1" x14ac:dyDescent="0.25">
      <c r="B11859" s="47" t="s">
        <v>8373</v>
      </c>
      <c r="C11859" s="47" t="str">
        <f>C11858</f>
        <v>ASIGNACIÓN PARA LA INVERSIÓN LOCAL  - AMBIENTE Y DESARROLLO SOSTENIBLE</v>
      </c>
      <c r="D11859" s="47"/>
      <c r="E11859" s="47" t="str">
        <f>E11858</f>
        <v>20175</v>
      </c>
      <c r="F11859" s="47"/>
      <c r="G11859" s="47" t="str">
        <f>G11858</f>
        <v xml:space="preserve">CHIMICHAGUA                                       </v>
      </c>
      <c r="H11859" s="47" t="s">
        <v>10655</v>
      </c>
      <c r="I11859" s="51">
        <f>SUBTOTAL(9,I11854:I11858)</f>
        <v>999358938</v>
      </c>
      <c r="J11859" s="51">
        <f>SUBTOTAL(9,J11854:J11858)</f>
        <v>829294609.17000008</v>
      </c>
      <c r="K11859" s="49">
        <f>J11859/I11859</f>
        <v>0.8298265794566797</v>
      </c>
      <c r="L11859" s="51">
        <f>SUBTOTAL(9,L11854:L11858)</f>
        <v>466939692.31999993</v>
      </c>
      <c r="M11859" s="51">
        <f>SUBTOTAL(9,M11854:M11858)</f>
        <v>395295542.17000002</v>
      </c>
      <c r="N11859" s="50">
        <f>IFERROR((M11859/L11859),"N.A")</f>
        <v>0.84656658808756569</v>
      </c>
      <c r="O11859" s="28"/>
      <c r="P11859" s="28"/>
      <c r="Q11859" s="28"/>
      <c r="R11859" s="28"/>
      <c r="S11859" s="25"/>
    </row>
    <row r="11860" spans="2:19" s="16" customFormat="1" outlineLevel="2" x14ac:dyDescent="0.25">
      <c r="B11860" s="16" t="s">
        <v>4065</v>
      </c>
      <c r="C11860" s="16" t="s">
        <v>3406</v>
      </c>
      <c r="D11860" s="16" t="s">
        <v>115</v>
      </c>
      <c r="E11860" s="16" t="s">
        <v>2283</v>
      </c>
      <c r="G11860" s="16" t="s">
        <v>2284</v>
      </c>
      <c r="H11860" s="16" t="s">
        <v>152</v>
      </c>
      <c r="I11860" s="35">
        <v>775966635</v>
      </c>
      <c r="J11860" s="35">
        <v>434040217.34999996</v>
      </c>
      <c r="K11860" s="36">
        <f>IFERROR((J11860/I11860),0)</f>
        <v>0.55935422706673454</v>
      </c>
      <c r="L11860" s="35">
        <v>512706529.35000002</v>
      </c>
      <c r="M11860" s="35">
        <v>434040217.34999996</v>
      </c>
      <c r="N11860" s="40">
        <f>M11860/L11860</f>
        <v>0.84656658829812104</v>
      </c>
      <c r="O11860" s="28"/>
      <c r="P11860" s="28"/>
      <c r="Q11860" s="28"/>
      <c r="R11860" s="28"/>
      <c r="S11860" s="25"/>
    </row>
    <row r="11861" spans="2:19" s="16" customFormat="1" outlineLevel="2" x14ac:dyDescent="0.25">
      <c r="B11861" s="16" t="s">
        <v>4065</v>
      </c>
      <c r="C11861" s="16" t="s">
        <v>3406</v>
      </c>
      <c r="D11861" s="16" t="s">
        <v>115</v>
      </c>
      <c r="E11861" s="16" t="s">
        <v>2283</v>
      </c>
      <c r="G11861" s="16" t="s">
        <v>2284</v>
      </c>
      <c r="H11861" s="16" t="s">
        <v>19</v>
      </c>
      <c r="I11861" s="31">
        <v>360923983</v>
      </c>
      <c r="J11861" s="31">
        <v>360923983</v>
      </c>
      <c r="K11861" s="32">
        <f>IFERROR((J11861/I11861),0)</f>
        <v>1</v>
      </c>
      <c r="L11861" s="31"/>
      <c r="M11861" s="31"/>
      <c r="N11861" s="39"/>
      <c r="O11861" s="28"/>
      <c r="P11861" s="28"/>
      <c r="Q11861" s="28"/>
      <c r="R11861" s="28"/>
      <c r="S11861" s="25"/>
    </row>
    <row r="11862" spans="2:19" s="16" customFormat="1" outlineLevel="2" x14ac:dyDescent="0.25">
      <c r="B11862" s="16" t="s">
        <v>4065</v>
      </c>
      <c r="C11862" s="16" t="s">
        <v>3406</v>
      </c>
      <c r="D11862" s="16" t="s">
        <v>115</v>
      </c>
      <c r="E11862" s="16" t="s">
        <v>2283</v>
      </c>
      <c r="G11862" s="16" t="s">
        <v>2284</v>
      </c>
      <c r="H11862" s="16" t="s">
        <v>154</v>
      </c>
      <c r="I11862" s="31">
        <v>4799</v>
      </c>
      <c r="J11862" s="31">
        <v>4799</v>
      </c>
      <c r="K11862" s="32">
        <f>IFERROR((J11862/I11862),0)</f>
        <v>1</v>
      </c>
      <c r="L11862" s="31"/>
      <c r="M11862" s="31"/>
      <c r="N11862" s="39"/>
      <c r="O11862" s="28"/>
      <c r="P11862" s="28"/>
      <c r="Q11862" s="28"/>
      <c r="R11862" s="28"/>
      <c r="S11862" s="25"/>
    </row>
    <row r="11863" spans="2:19" s="16" customFormat="1" outlineLevel="2" x14ac:dyDescent="0.25">
      <c r="B11863" s="16" t="s">
        <v>4065</v>
      </c>
      <c r="C11863" s="16" t="s">
        <v>3406</v>
      </c>
      <c r="D11863" s="16" t="s">
        <v>115</v>
      </c>
      <c r="E11863" s="16" t="s">
        <v>2283</v>
      </c>
      <c r="G11863" s="16" t="s">
        <v>2284</v>
      </c>
      <c r="H11863" s="16" t="s">
        <v>231</v>
      </c>
      <c r="I11863" s="31">
        <v>118047887</v>
      </c>
      <c r="J11863" s="31">
        <v>118047887</v>
      </c>
      <c r="K11863" s="32">
        <f>IFERROR((J11863/I11863),0)</f>
        <v>1</v>
      </c>
      <c r="L11863" s="31"/>
      <c r="M11863" s="31"/>
      <c r="N11863" s="39"/>
      <c r="O11863" s="28"/>
      <c r="P11863" s="28"/>
      <c r="Q11863" s="28"/>
      <c r="R11863" s="28"/>
      <c r="S11863" s="25"/>
    </row>
    <row r="11864" spans="2:19" s="16" customFormat="1" outlineLevel="2" x14ac:dyDescent="0.25">
      <c r="B11864" s="16" t="s">
        <v>4065</v>
      </c>
      <c r="C11864" s="16" t="s">
        <v>3406</v>
      </c>
      <c r="D11864" s="16" t="s">
        <v>115</v>
      </c>
      <c r="E11864" s="16" t="s">
        <v>2283</v>
      </c>
      <c r="G11864" s="16" t="s">
        <v>2284</v>
      </c>
      <c r="H11864" s="16" t="s">
        <v>155</v>
      </c>
      <c r="I11864" s="31">
        <v>-155193327</v>
      </c>
      <c r="J11864" s="31"/>
      <c r="K11864" s="32">
        <f>IFERROR((J11864/I11864),0)</f>
        <v>0</v>
      </c>
      <c r="L11864" s="31"/>
      <c r="M11864" s="31"/>
      <c r="N11864" s="39"/>
      <c r="O11864" s="28"/>
      <c r="P11864" s="28"/>
      <c r="Q11864" s="28"/>
      <c r="R11864" s="28"/>
      <c r="S11864" s="25"/>
    </row>
    <row r="11865" spans="2:19" s="16" customFormat="1" outlineLevel="1" x14ac:dyDescent="0.25">
      <c r="B11865" s="47" t="s">
        <v>8374</v>
      </c>
      <c r="C11865" s="47" t="str">
        <f>C11864</f>
        <v>ASIGNACIÓN PARA LA INVERSIÓN LOCAL  - AMBIENTE Y DESARROLLO SOSTENIBLE</v>
      </c>
      <c r="D11865" s="47"/>
      <c r="E11865" s="47" t="str">
        <f>E11864</f>
        <v>20060</v>
      </c>
      <c r="F11865" s="47"/>
      <c r="G11865" s="47" t="str">
        <f>G11864</f>
        <v xml:space="preserve">BOSCONIA                                          </v>
      </c>
      <c r="H11865" s="47" t="s">
        <v>10655</v>
      </c>
      <c r="I11865" s="51">
        <f>SUBTOTAL(9,I11860:I11864)</f>
        <v>1099749977</v>
      </c>
      <c r="J11865" s="51">
        <f>SUBTOTAL(9,J11860:J11864)</f>
        <v>913016886.3499999</v>
      </c>
      <c r="K11865" s="49">
        <f>J11865/I11865</f>
        <v>0.83020405132502217</v>
      </c>
      <c r="L11865" s="51">
        <f>SUBTOTAL(9,L11860:L11864)</f>
        <v>512706529.35000002</v>
      </c>
      <c r="M11865" s="51">
        <f>SUBTOTAL(9,M11860:M11864)</f>
        <v>434040217.34999996</v>
      </c>
      <c r="N11865" s="50">
        <f>IFERROR((M11865/L11865),"N.A")</f>
        <v>0.84656658829812104</v>
      </c>
      <c r="O11865" s="28"/>
      <c r="P11865" s="28"/>
      <c r="Q11865" s="28"/>
      <c r="R11865" s="28"/>
      <c r="S11865" s="25"/>
    </row>
    <row r="11866" spans="2:19" s="16" customFormat="1" outlineLevel="2" x14ac:dyDescent="0.25">
      <c r="B11866" s="16" t="s">
        <v>4066</v>
      </c>
      <c r="C11866" s="16" t="s">
        <v>3406</v>
      </c>
      <c r="D11866" s="16" t="s">
        <v>115</v>
      </c>
      <c r="E11866" s="16" t="s">
        <v>2286</v>
      </c>
      <c r="G11866" s="16" t="s">
        <v>2287</v>
      </c>
      <c r="H11866" s="16" t="s">
        <v>152</v>
      </c>
      <c r="I11866" s="35">
        <v>647397158</v>
      </c>
      <c r="J11866" s="35">
        <v>362124336.92000008</v>
      </c>
      <c r="K11866" s="36">
        <f>IFERROR((J11866/I11866),0)</f>
        <v>0.5593542270693751</v>
      </c>
      <c r="L11866" s="35">
        <v>427756471.75</v>
      </c>
      <c r="M11866" s="35">
        <v>362124336.92000008</v>
      </c>
      <c r="N11866" s="40">
        <f>M11866/L11866</f>
        <v>0.84656658831719966</v>
      </c>
      <c r="O11866" s="28"/>
      <c r="P11866" s="28"/>
      <c r="Q11866" s="28"/>
      <c r="R11866" s="28"/>
      <c r="S11866" s="25"/>
    </row>
    <row r="11867" spans="2:19" s="16" customFormat="1" outlineLevel="2" x14ac:dyDescent="0.25">
      <c r="B11867" s="16" t="s">
        <v>4066</v>
      </c>
      <c r="C11867" s="16" t="s">
        <v>3406</v>
      </c>
      <c r="D11867" s="16" t="s">
        <v>115</v>
      </c>
      <c r="E11867" s="16" t="s">
        <v>2286</v>
      </c>
      <c r="G11867" s="16" t="s">
        <v>2287</v>
      </c>
      <c r="H11867" s="16" t="s">
        <v>19</v>
      </c>
      <c r="I11867" s="31">
        <v>302236671</v>
      </c>
      <c r="J11867" s="31">
        <v>302236671</v>
      </c>
      <c r="K11867" s="32">
        <f>IFERROR((J11867/I11867),0)</f>
        <v>1</v>
      </c>
      <c r="L11867" s="31"/>
      <c r="M11867" s="31"/>
      <c r="N11867" s="39"/>
      <c r="O11867" s="28"/>
      <c r="P11867" s="28"/>
      <c r="Q11867" s="28"/>
      <c r="R11867" s="28"/>
      <c r="S11867" s="25"/>
    </row>
    <row r="11868" spans="2:19" s="16" customFormat="1" outlineLevel="2" x14ac:dyDescent="0.25">
      <c r="B11868" s="16" t="s">
        <v>4066</v>
      </c>
      <c r="C11868" s="16" t="s">
        <v>3406</v>
      </c>
      <c r="D11868" s="16" t="s">
        <v>115</v>
      </c>
      <c r="E11868" s="16" t="s">
        <v>2286</v>
      </c>
      <c r="G11868" s="16" t="s">
        <v>2287</v>
      </c>
      <c r="H11868" s="16" t="s">
        <v>154</v>
      </c>
      <c r="I11868" s="31">
        <v>4004</v>
      </c>
      <c r="J11868" s="31">
        <v>4004</v>
      </c>
      <c r="K11868" s="32">
        <f>IFERROR((J11868/I11868),0)</f>
        <v>1</v>
      </c>
      <c r="L11868" s="31"/>
      <c r="M11868" s="31"/>
      <c r="N11868" s="39"/>
      <c r="O11868" s="28"/>
      <c r="P11868" s="28"/>
      <c r="Q11868" s="28"/>
      <c r="R11868" s="28"/>
      <c r="S11868" s="25"/>
    </row>
    <row r="11869" spans="2:19" s="16" customFormat="1" outlineLevel="2" x14ac:dyDescent="0.25">
      <c r="B11869" s="16" t="s">
        <v>4066</v>
      </c>
      <c r="C11869" s="16" t="s">
        <v>3406</v>
      </c>
      <c r="D11869" s="16" t="s">
        <v>115</v>
      </c>
      <c r="E11869" s="16" t="s">
        <v>2286</v>
      </c>
      <c r="G11869" s="16" t="s">
        <v>2287</v>
      </c>
      <c r="H11869" s="16" t="s">
        <v>231</v>
      </c>
      <c r="I11869" s="31">
        <v>98488599</v>
      </c>
      <c r="J11869" s="31">
        <v>98488599</v>
      </c>
      <c r="K11869" s="32">
        <f>IFERROR((J11869/I11869),0)</f>
        <v>1</v>
      </c>
      <c r="L11869" s="31"/>
      <c r="M11869" s="31"/>
      <c r="N11869" s="39"/>
      <c r="O11869" s="28"/>
      <c r="P11869" s="28"/>
      <c r="Q11869" s="28"/>
      <c r="R11869" s="28"/>
      <c r="S11869" s="25"/>
    </row>
    <row r="11870" spans="2:19" s="16" customFormat="1" outlineLevel="2" x14ac:dyDescent="0.25">
      <c r="B11870" s="16" t="s">
        <v>4066</v>
      </c>
      <c r="C11870" s="16" t="s">
        <v>3406</v>
      </c>
      <c r="D11870" s="16" t="s">
        <v>115</v>
      </c>
      <c r="E11870" s="16" t="s">
        <v>2286</v>
      </c>
      <c r="G11870" s="16" t="s">
        <v>2287</v>
      </c>
      <c r="H11870" s="16" t="s">
        <v>155</v>
      </c>
      <c r="I11870" s="31">
        <v>-129479432</v>
      </c>
      <c r="J11870" s="31"/>
      <c r="K11870" s="32">
        <f>IFERROR((J11870/I11870),0)</f>
        <v>0</v>
      </c>
      <c r="L11870" s="31"/>
      <c r="M11870" s="31"/>
      <c r="N11870" s="39"/>
      <c r="O11870" s="28"/>
      <c r="P11870" s="28"/>
      <c r="Q11870" s="28"/>
      <c r="R11870" s="28"/>
      <c r="S11870" s="25"/>
    </row>
    <row r="11871" spans="2:19" s="16" customFormat="1" outlineLevel="1" x14ac:dyDescent="0.25">
      <c r="B11871" s="47" t="s">
        <v>8375</v>
      </c>
      <c r="C11871" s="47" t="str">
        <f>C11870</f>
        <v>ASIGNACIÓN PARA LA INVERSIÓN LOCAL  - AMBIENTE Y DESARROLLO SOSTENIBLE</v>
      </c>
      <c r="D11871" s="47"/>
      <c r="E11871" s="47" t="str">
        <f>E11870</f>
        <v>20045</v>
      </c>
      <c r="F11871" s="47"/>
      <c r="G11871" s="47" t="str">
        <f>G11870</f>
        <v xml:space="preserve">BECERRIL                                          </v>
      </c>
      <c r="H11871" s="47" t="s">
        <v>10655</v>
      </c>
      <c r="I11871" s="51">
        <f>SUBTOTAL(9,I11866:I11870)</f>
        <v>918647000</v>
      </c>
      <c r="J11871" s="51">
        <f>SUBTOTAL(9,J11866:J11870)</f>
        <v>762853610.92000008</v>
      </c>
      <c r="K11871" s="49">
        <f>J11871/I11871</f>
        <v>0.83040995172247889</v>
      </c>
      <c r="L11871" s="51">
        <f>SUBTOTAL(9,L11866:L11870)</f>
        <v>427756471.75</v>
      </c>
      <c r="M11871" s="51">
        <f>SUBTOTAL(9,M11866:M11870)</f>
        <v>362124336.92000008</v>
      </c>
      <c r="N11871" s="50">
        <f>IFERROR((M11871/L11871),"N.A")</f>
        <v>0.84656658831719966</v>
      </c>
      <c r="O11871" s="28"/>
      <c r="P11871" s="28"/>
      <c r="Q11871" s="28"/>
      <c r="R11871" s="28"/>
      <c r="S11871" s="25"/>
    </row>
    <row r="11872" spans="2:19" s="16" customFormat="1" outlineLevel="2" x14ac:dyDescent="0.25">
      <c r="B11872" s="16" t="s">
        <v>4067</v>
      </c>
      <c r="C11872" s="16" t="s">
        <v>3406</v>
      </c>
      <c r="D11872" s="16" t="s">
        <v>115</v>
      </c>
      <c r="E11872" s="16" t="s">
        <v>2289</v>
      </c>
      <c r="G11872" s="16" t="s">
        <v>2290</v>
      </c>
      <c r="H11872" s="16" t="s">
        <v>152</v>
      </c>
      <c r="I11872" s="35">
        <v>650818240</v>
      </c>
      <c r="J11872" s="35">
        <v>364037933.57000005</v>
      </c>
      <c r="K11872" s="36">
        <f>IFERROR((J11872/I11872),0)</f>
        <v>0.55935422702658122</v>
      </c>
      <c r="L11872" s="35">
        <v>430016892.78000003</v>
      </c>
      <c r="M11872" s="35">
        <v>364037933.57000005</v>
      </c>
      <c r="N11872" s="40">
        <f>M11872/L11872</f>
        <v>0.84656658769041582</v>
      </c>
      <c r="O11872" s="28"/>
      <c r="P11872" s="28"/>
      <c r="Q11872" s="28"/>
      <c r="R11872" s="28"/>
      <c r="S11872" s="25"/>
    </row>
    <row r="11873" spans="2:19" s="16" customFormat="1" outlineLevel="2" x14ac:dyDescent="0.25">
      <c r="B11873" s="16" t="s">
        <v>4067</v>
      </c>
      <c r="C11873" s="16" t="s">
        <v>3406</v>
      </c>
      <c r="D11873" s="16" t="s">
        <v>115</v>
      </c>
      <c r="E11873" s="16" t="s">
        <v>2289</v>
      </c>
      <c r="G11873" s="16" t="s">
        <v>2290</v>
      </c>
      <c r="H11873" s="16" t="s">
        <v>19</v>
      </c>
      <c r="I11873" s="31">
        <v>1076140738</v>
      </c>
      <c r="J11873" s="31">
        <v>1076140738</v>
      </c>
      <c r="K11873" s="32">
        <f>IFERROR((J11873/I11873),0)</f>
        <v>1</v>
      </c>
      <c r="L11873" s="31"/>
      <c r="M11873" s="31"/>
      <c r="N11873" s="39"/>
      <c r="O11873" s="28"/>
      <c r="P11873" s="28"/>
      <c r="Q11873" s="28"/>
      <c r="R11873" s="28"/>
      <c r="S11873" s="25"/>
    </row>
    <row r="11874" spans="2:19" s="16" customFormat="1" outlineLevel="2" x14ac:dyDescent="0.25">
      <c r="B11874" s="16" t="s">
        <v>4067</v>
      </c>
      <c r="C11874" s="16" t="s">
        <v>3406</v>
      </c>
      <c r="D11874" s="16" t="s">
        <v>115</v>
      </c>
      <c r="E11874" s="16" t="s">
        <v>2289</v>
      </c>
      <c r="G11874" s="16" t="s">
        <v>2290</v>
      </c>
      <c r="H11874" s="16" t="s">
        <v>154</v>
      </c>
      <c r="I11874" s="31">
        <v>4025</v>
      </c>
      <c r="J11874" s="31">
        <v>4025</v>
      </c>
      <c r="K11874" s="32">
        <f>IFERROR((J11874/I11874),0)</f>
        <v>1</v>
      </c>
      <c r="L11874" s="31"/>
      <c r="M11874" s="31"/>
      <c r="N11874" s="39"/>
      <c r="O11874" s="28"/>
      <c r="P11874" s="28"/>
      <c r="Q11874" s="28"/>
      <c r="R11874" s="28"/>
      <c r="S11874" s="25"/>
    </row>
    <row r="11875" spans="2:19" s="16" customFormat="1" outlineLevel="2" x14ac:dyDescent="0.25">
      <c r="B11875" s="16" t="s">
        <v>4067</v>
      </c>
      <c r="C11875" s="16" t="s">
        <v>3406</v>
      </c>
      <c r="D11875" s="16" t="s">
        <v>115</v>
      </c>
      <c r="E11875" s="16" t="s">
        <v>2289</v>
      </c>
      <c r="G11875" s="16" t="s">
        <v>2290</v>
      </c>
      <c r="H11875" s="16" t="s">
        <v>231</v>
      </c>
      <c r="I11875" s="31">
        <v>99009049</v>
      </c>
      <c r="J11875" s="31">
        <v>99009049</v>
      </c>
      <c r="K11875" s="32">
        <f>IFERROR((J11875/I11875),0)</f>
        <v>1</v>
      </c>
      <c r="L11875" s="31"/>
      <c r="M11875" s="31"/>
      <c r="N11875" s="39"/>
      <c r="O11875" s="28"/>
      <c r="P11875" s="28"/>
      <c r="Q11875" s="28"/>
      <c r="R11875" s="28"/>
      <c r="S11875" s="25"/>
    </row>
    <row r="11876" spans="2:19" s="16" customFormat="1" outlineLevel="2" x14ac:dyDescent="0.25">
      <c r="B11876" s="16" t="s">
        <v>4067</v>
      </c>
      <c r="C11876" s="16" t="s">
        <v>3406</v>
      </c>
      <c r="D11876" s="16" t="s">
        <v>115</v>
      </c>
      <c r="E11876" s="16" t="s">
        <v>2289</v>
      </c>
      <c r="G11876" s="16" t="s">
        <v>2290</v>
      </c>
      <c r="H11876" s="16" t="s">
        <v>155</v>
      </c>
      <c r="I11876" s="31">
        <v>-130163648</v>
      </c>
      <c r="J11876" s="31"/>
      <c r="K11876" s="32">
        <f>IFERROR((J11876/I11876),0)</f>
        <v>0</v>
      </c>
      <c r="L11876" s="31"/>
      <c r="M11876" s="31"/>
      <c r="N11876" s="39"/>
      <c r="O11876" s="28"/>
      <c r="P11876" s="28"/>
      <c r="Q11876" s="28"/>
      <c r="R11876" s="28"/>
      <c r="S11876" s="25"/>
    </row>
    <row r="11877" spans="2:19" s="16" customFormat="1" outlineLevel="1" x14ac:dyDescent="0.25">
      <c r="B11877" s="47" t="s">
        <v>8376</v>
      </c>
      <c r="C11877" s="47" t="str">
        <f>C11876</f>
        <v>ASIGNACIÓN PARA LA INVERSIÓN LOCAL  - AMBIENTE Y DESARROLLO SOSTENIBLE</v>
      </c>
      <c r="D11877" s="47"/>
      <c r="E11877" s="47" t="str">
        <f>E11876</f>
        <v>20032</v>
      </c>
      <c r="F11877" s="47"/>
      <c r="G11877" s="47" t="str">
        <f>G11876</f>
        <v xml:space="preserve">ASTREA                                            </v>
      </c>
      <c r="H11877" s="47" t="s">
        <v>10655</v>
      </c>
      <c r="I11877" s="51">
        <f>SUBTOTAL(9,I11872:I11876)</f>
        <v>1695808404</v>
      </c>
      <c r="J11877" s="51">
        <f>SUBTOTAL(9,J11872:J11876)</f>
        <v>1539191745.5700002</v>
      </c>
      <c r="K11877" s="49">
        <f>J11877/I11877</f>
        <v>0.90764483885055691</v>
      </c>
      <c r="L11877" s="51">
        <f>SUBTOTAL(9,L11872:L11876)</f>
        <v>430016892.78000003</v>
      </c>
      <c r="M11877" s="51">
        <f>SUBTOTAL(9,M11872:M11876)</f>
        <v>364037933.57000005</v>
      </c>
      <c r="N11877" s="50">
        <f>IFERROR((M11877/L11877),"N.A")</f>
        <v>0.84656658769041582</v>
      </c>
      <c r="O11877" s="28"/>
      <c r="P11877" s="28"/>
      <c r="Q11877" s="28"/>
      <c r="R11877" s="28"/>
      <c r="S11877" s="25"/>
    </row>
    <row r="11878" spans="2:19" s="16" customFormat="1" outlineLevel="2" x14ac:dyDescent="0.25">
      <c r="B11878" s="16" t="s">
        <v>4068</v>
      </c>
      <c r="C11878" s="16" t="s">
        <v>3406</v>
      </c>
      <c r="D11878" s="16" t="s">
        <v>115</v>
      </c>
      <c r="E11878" s="16" t="s">
        <v>2292</v>
      </c>
      <c r="G11878" s="16" t="s">
        <v>2293</v>
      </c>
      <c r="H11878" s="16" t="s">
        <v>152</v>
      </c>
      <c r="I11878" s="35">
        <v>861310888</v>
      </c>
      <c r="J11878" s="35">
        <v>481777886.00999999</v>
      </c>
      <c r="K11878" s="36">
        <f>IFERROR((J11878/I11878),0)</f>
        <v>0.55935422705349569</v>
      </c>
      <c r="L11878" s="35">
        <v>569096268.05000007</v>
      </c>
      <c r="M11878" s="35">
        <v>481777886.00999999</v>
      </c>
      <c r="N11878" s="40">
        <f>M11878/L11878</f>
        <v>0.84656658821679642</v>
      </c>
      <c r="O11878" s="28"/>
      <c r="P11878" s="28"/>
      <c r="Q11878" s="28"/>
      <c r="R11878" s="28"/>
      <c r="S11878" s="25"/>
    </row>
    <row r="11879" spans="2:19" s="16" customFormat="1" outlineLevel="2" x14ac:dyDescent="0.25">
      <c r="B11879" s="16" t="s">
        <v>4068</v>
      </c>
      <c r="C11879" s="16" t="s">
        <v>3406</v>
      </c>
      <c r="D11879" s="16" t="s">
        <v>115</v>
      </c>
      <c r="E11879" s="16" t="s">
        <v>2292</v>
      </c>
      <c r="G11879" s="16" t="s">
        <v>2293</v>
      </c>
      <c r="H11879" s="16" t="s">
        <v>19</v>
      </c>
      <c r="I11879" s="31">
        <v>397849015</v>
      </c>
      <c r="J11879" s="31">
        <v>397849015</v>
      </c>
      <c r="K11879" s="32">
        <f>IFERROR((J11879/I11879),0)</f>
        <v>1</v>
      </c>
      <c r="L11879" s="31"/>
      <c r="M11879" s="31"/>
      <c r="N11879" s="39"/>
      <c r="O11879" s="28"/>
      <c r="P11879" s="28"/>
      <c r="Q11879" s="28"/>
      <c r="R11879" s="28"/>
      <c r="S11879" s="25"/>
    </row>
    <row r="11880" spans="2:19" s="16" customFormat="1" outlineLevel="2" x14ac:dyDescent="0.25">
      <c r="B11880" s="16" t="s">
        <v>4068</v>
      </c>
      <c r="C11880" s="16" t="s">
        <v>3406</v>
      </c>
      <c r="D11880" s="16" t="s">
        <v>115</v>
      </c>
      <c r="E11880" s="16" t="s">
        <v>2292</v>
      </c>
      <c r="G11880" s="16" t="s">
        <v>2293</v>
      </c>
      <c r="H11880" s="16" t="s">
        <v>154</v>
      </c>
      <c r="I11880" s="31">
        <v>5327</v>
      </c>
      <c r="J11880" s="31">
        <v>5327</v>
      </c>
      <c r="K11880" s="32">
        <f>IFERROR((J11880/I11880),0)</f>
        <v>1</v>
      </c>
      <c r="L11880" s="31"/>
      <c r="M11880" s="31"/>
      <c r="N11880" s="39"/>
      <c r="O11880" s="28"/>
      <c r="P11880" s="28"/>
      <c r="Q11880" s="28"/>
      <c r="R11880" s="28"/>
      <c r="S11880" s="25"/>
    </row>
    <row r="11881" spans="2:19" s="16" customFormat="1" outlineLevel="2" x14ac:dyDescent="0.25">
      <c r="B11881" s="16" t="s">
        <v>4068</v>
      </c>
      <c r="C11881" s="16" t="s">
        <v>3406</v>
      </c>
      <c r="D11881" s="16" t="s">
        <v>115</v>
      </c>
      <c r="E11881" s="16" t="s">
        <v>2292</v>
      </c>
      <c r="G11881" s="16" t="s">
        <v>2293</v>
      </c>
      <c r="H11881" s="16" t="s">
        <v>231</v>
      </c>
      <c r="I11881" s="31">
        <v>131031318</v>
      </c>
      <c r="J11881" s="31">
        <v>131031318</v>
      </c>
      <c r="K11881" s="32">
        <f>IFERROR((J11881/I11881),0)</f>
        <v>1</v>
      </c>
      <c r="L11881" s="31"/>
      <c r="M11881" s="31"/>
      <c r="N11881" s="39"/>
      <c r="O11881" s="28"/>
      <c r="P11881" s="28"/>
      <c r="Q11881" s="28"/>
      <c r="R11881" s="28"/>
      <c r="S11881" s="25"/>
    </row>
    <row r="11882" spans="2:19" s="16" customFormat="1" outlineLevel="2" x14ac:dyDescent="0.25">
      <c r="B11882" s="16" t="s">
        <v>4068</v>
      </c>
      <c r="C11882" s="16" t="s">
        <v>3406</v>
      </c>
      <c r="D11882" s="16" t="s">
        <v>115</v>
      </c>
      <c r="E11882" s="16" t="s">
        <v>2292</v>
      </c>
      <c r="G11882" s="16" t="s">
        <v>2293</v>
      </c>
      <c r="H11882" s="16" t="s">
        <v>155</v>
      </c>
      <c r="I11882" s="31">
        <v>-172262178</v>
      </c>
      <c r="J11882" s="31"/>
      <c r="K11882" s="32">
        <f>IFERROR((J11882/I11882),0)</f>
        <v>0</v>
      </c>
      <c r="L11882" s="31"/>
      <c r="M11882" s="31"/>
      <c r="N11882" s="39"/>
      <c r="O11882" s="28"/>
      <c r="P11882" s="28"/>
      <c r="Q11882" s="28"/>
      <c r="R11882" s="28"/>
      <c r="S11882" s="25"/>
    </row>
    <row r="11883" spans="2:19" s="16" customFormat="1" outlineLevel="1" x14ac:dyDescent="0.25">
      <c r="B11883" s="47" t="s">
        <v>8377</v>
      </c>
      <c r="C11883" s="47" t="str">
        <f>C11882</f>
        <v>ASIGNACIÓN PARA LA INVERSIÓN LOCAL  - AMBIENTE Y DESARROLLO SOSTENIBLE</v>
      </c>
      <c r="D11883" s="47"/>
      <c r="E11883" s="47" t="str">
        <f>E11882</f>
        <v>20013</v>
      </c>
      <c r="F11883" s="47"/>
      <c r="G11883" s="47" t="str">
        <f>G11882</f>
        <v xml:space="preserve">AGUSTÍN CODAZZI                                   </v>
      </c>
      <c r="H11883" s="47" t="s">
        <v>10655</v>
      </c>
      <c r="I11883" s="51">
        <f>SUBTOTAL(9,I11878:I11882)</f>
        <v>1217934370</v>
      </c>
      <c r="J11883" s="51">
        <f>SUBTOTAL(9,J11878:J11882)</f>
        <v>1010663546.01</v>
      </c>
      <c r="K11883" s="49">
        <f>J11883/I11883</f>
        <v>0.82981773969479156</v>
      </c>
      <c r="L11883" s="51">
        <f>SUBTOTAL(9,L11878:L11882)</f>
        <v>569096268.05000007</v>
      </c>
      <c r="M11883" s="51">
        <f>SUBTOTAL(9,M11878:M11882)</f>
        <v>481777886.00999999</v>
      </c>
      <c r="N11883" s="50">
        <f>IFERROR((M11883/L11883),"N.A")</f>
        <v>0.84656658821679642</v>
      </c>
      <c r="O11883" s="28"/>
      <c r="P11883" s="28"/>
      <c r="Q11883" s="28"/>
      <c r="R11883" s="28"/>
      <c r="S11883" s="25"/>
    </row>
    <row r="11884" spans="2:19" s="16" customFormat="1" outlineLevel="2" x14ac:dyDescent="0.25">
      <c r="B11884" s="16" t="s">
        <v>4069</v>
      </c>
      <c r="C11884" s="16" t="s">
        <v>3406</v>
      </c>
      <c r="D11884" s="16" t="s">
        <v>115</v>
      </c>
      <c r="E11884" s="16" t="s">
        <v>2295</v>
      </c>
      <c r="G11884" s="16" t="s">
        <v>2296</v>
      </c>
      <c r="H11884" s="16" t="s">
        <v>152</v>
      </c>
      <c r="I11884" s="35">
        <v>847585671</v>
      </c>
      <c r="J11884" s="35">
        <v>474100627.88</v>
      </c>
      <c r="K11884" s="36">
        <f>IFERROR((J11884/I11884),0)</f>
        <v>0.55935422707258109</v>
      </c>
      <c r="L11884" s="35">
        <v>560027568.66999996</v>
      </c>
      <c r="M11884" s="35">
        <v>474100627.88</v>
      </c>
      <c r="N11884" s="40">
        <f>M11884/L11884</f>
        <v>0.84656658779483585</v>
      </c>
      <c r="O11884" s="28"/>
      <c r="P11884" s="28"/>
      <c r="Q11884" s="28"/>
      <c r="R11884" s="28"/>
      <c r="S11884" s="25"/>
    </row>
    <row r="11885" spans="2:19" s="16" customFormat="1" outlineLevel="2" x14ac:dyDescent="0.25">
      <c r="B11885" s="16" t="s">
        <v>4069</v>
      </c>
      <c r="C11885" s="16" t="s">
        <v>3406</v>
      </c>
      <c r="D11885" s="16" t="s">
        <v>115</v>
      </c>
      <c r="E11885" s="16" t="s">
        <v>2295</v>
      </c>
      <c r="G11885" s="16" t="s">
        <v>2296</v>
      </c>
      <c r="H11885" s="16" t="s">
        <v>19</v>
      </c>
      <c r="I11885" s="31">
        <v>1000493734</v>
      </c>
      <c r="J11885" s="31">
        <v>1000493734</v>
      </c>
      <c r="K11885" s="32">
        <f>IFERROR((J11885/I11885),0)</f>
        <v>1</v>
      </c>
      <c r="L11885" s="31"/>
      <c r="M11885" s="31"/>
      <c r="N11885" s="39"/>
      <c r="O11885" s="28"/>
      <c r="P11885" s="28"/>
      <c r="Q11885" s="28"/>
      <c r="R11885" s="28"/>
      <c r="S11885" s="25"/>
    </row>
    <row r="11886" spans="2:19" s="16" customFormat="1" outlineLevel="2" x14ac:dyDescent="0.25">
      <c r="B11886" s="16" t="s">
        <v>4069</v>
      </c>
      <c r="C11886" s="16" t="s">
        <v>3406</v>
      </c>
      <c r="D11886" s="16" t="s">
        <v>115</v>
      </c>
      <c r="E11886" s="16" t="s">
        <v>2295</v>
      </c>
      <c r="G11886" s="16" t="s">
        <v>2296</v>
      </c>
      <c r="H11886" s="16" t="s">
        <v>154</v>
      </c>
      <c r="I11886" s="31">
        <v>5242</v>
      </c>
      <c r="J11886" s="31">
        <v>5242</v>
      </c>
      <c r="K11886" s="32">
        <f>IFERROR((J11886/I11886),0)</f>
        <v>1</v>
      </c>
      <c r="L11886" s="31"/>
      <c r="M11886" s="31"/>
      <c r="N11886" s="39"/>
      <c r="O11886" s="28"/>
      <c r="P11886" s="28"/>
      <c r="Q11886" s="28"/>
      <c r="R11886" s="28"/>
      <c r="S11886" s="25"/>
    </row>
    <row r="11887" spans="2:19" s="16" customFormat="1" outlineLevel="2" x14ac:dyDescent="0.25">
      <c r="B11887" s="16" t="s">
        <v>4069</v>
      </c>
      <c r="C11887" s="16" t="s">
        <v>3406</v>
      </c>
      <c r="D11887" s="16" t="s">
        <v>115</v>
      </c>
      <c r="E11887" s="16" t="s">
        <v>2295</v>
      </c>
      <c r="G11887" s="16" t="s">
        <v>2296</v>
      </c>
      <c r="H11887" s="16" t="s">
        <v>231</v>
      </c>
      <c r="I11887" s="31">
        <v>128943299</v>
      </c>
      <c r="J11887" s="31">
        <v>128943299</v>
      </c>
      <c r="K11887" s="32">
        <f>IFERROR((J11887/I11887),0)</f>
        <v>1</v>
      </c>
      <c r="L11887" s="31"/>
      <c r="M11887" s="31"/>
      <c r="N11887" s="39"/>
      <c r="O11887" s="28"/>
      <c r="P11887" s="28"/>
      <c r="Q11887" s="28"/>
      <c r="R11887" s="28"/>
      <c r="S11887" s="25"/>
    </row>
    <row r="11888" spans="2:19" s="16" customFormat="1" outlineLevel="2" x14ac:dyDescent="0.25">
      <c r="B11888" s="16" t="s">
        <v>4069</v>
      </c>
      <c r="C11888" s="16" t="s">
        <v>3406</v>
      </c>
      <c r="D11888" s="16" t="s">
        <v>115</v>
      </c>
      <c r="E11888" s="16" t="s">
        <v>2295</v>
      </c>
      <c r="G11888" s="16" t="s">
        <v>2296</v>
      </c>
      <c r="H11888" s="16" t="s">
        <v>155</v>
      </c>
      <c r="I11888" s="31">
        <v>-169517134</v>
      </c>
      <c r="J11888" s="31"/>
      <c r="K11888" s="32">
        <f>IFERROR((J11888/I11888),0)</f>
        <v>0</v>
      </c>
      <c r="L11888" s="31"/>
      <c r="M11888" s="31"/>
      <c r="N11888" s="39"/>
      <c r="O11888" s="28"/>
      <c r="P11888" s="28"/>
      <c r="Q11888" s="28"/>
      <c r="R11888" s="28"/>
      <c r="S11888" s="25"/>
    </row>
    <row r="11889" spans="2:19" s="16" customFormat="1" outlineLevel="1" x14ac:dyDescent="0.25">
      <c r="B11889" s="47" t="s">
        <v>8378</v>
      </c>
      <c r="C11889" s="47" t="str">
        <f>C11888</f>
        <v>ASIGNACIÓN PARA LA INVERSIÓN LOCAL  - AMBIENTE Y DESARROLLO SOSTENIBLE</v>
      </c>
      <c r="D11889" s="47"/>
      <c r="E11889" s="47" t="str">
        <f>E11888</f>
        <v>20011</v>
      </c>
      <c r="F11889" s="47"/>
      <c r="G11889" s="47" t="str">
        <f>G11888</f>
        <v xml:space="preserve">AGUACHICA                                         </v>
      </c>
      <c r="H11889" s="47" t="s">
        <v>10655</v>
      </c>
      <c r="I11889" s="51">
        <f>SUBTOTAL(9,I11884:I11888)</f>
        <v>1807510812</v>
      </c>
      <c r="J11889" s="51">
        <f>SUBTOTAL(9,J11884:J11888)</f>
        <v>1603542902.8800001</v>
      </c>
      <c r="K11889" s="49">
        <f>J11889/I11889</f>
        <v>0.8871553587586507</v>
      </c>
      <c r="L11889" s="51">
        <f>SUBTOTAL(9,L11884:L11888)</f>
        <v>560027568.66999996</v>
      </c>
      <c r="M11889" s="51">
        <f>SUBTOTAL(9,M11884:M11888)</f>
        <v>474100627.88</v>
      </c>
      <c r="N11889" s="50">
        <f>IFERROR((M11889/L11889),"N.A")</f>
        <v>0.84656658779483585</v>
      </c>
      <c r="O11889" s="28"/>
      <c r="P11889" s="28"/>
      <c r="Q11889" s="28"/>
      <c r="R11889" s="28"/>
      <c r="S11889" s="25"/>
    </row>
    <row r="11890" spans="2:19" s="16" customFormat="1" outlineLevel="2" x14ac:dyDescent="0.25">
      <c r="B11890" s="16" t="s">
        <v>4070</v>
      </c>
      <c r="C11890" s="16" t="s">
        <v>3406</v>
      </c>
      <c r="D11890" s="16" t="s">
        <v>115</v>
      </c>
      <c r="E11890" s="16" t="s">
        <v>2298</v>
      </c>
      <c r="G11890" s="16" t="s">
        <v>2299</v>
      </c>
      <c r="H11890" s="16" t="s">
        <v>152</v>
      </c>
      <c r="I11890" s="35">
        <v>1487155790</v>
      </c>
      <c r="J11890" s="35">
        <v>831846877.39999998</v>
      </c>
      <c r="K11890" s="36">
        <f>IFERROR((J11890/I11890),0)</f>
        <v>0.55935422703763937</v>
      </c>
      <c r="L11890" s="35">
        <v>982612459.73000002</v>
      </c>
      <c r="M11890" s="35">
        <v>831846877.39999998</v>
      </c>
      <c r="N11890" s="40">
        <f>M11890/L11890</f>
        <v>0.84656658804079576</v>
      </c>
      <c r="O11890" s="28"/>
      <c r="P11890" s="28"/>
      <c r="Q11890" s="28"/>
      <c r="R11890" s="28"/>
      <c r="S11890" s="25"/>
    </row>
    <row r="11891" spans="2:19" s="16" customFormat="1" outlineLevel="2" x14ac:dyDescent="0.25">
      <c r="B11891" s="16" t="s">
        <v>4070</v>
      </c>
      <c r="C11891" s="16" t="s">
        <v>3406</v>
      </c>
      <c r="D11891" s="16" t="s">
        <v>115</v>
      </c>
      <c r="E11891" s="16" t="s">
        <v>2298</v>
      </c>
      <c r="G11891" s="16" t="s">
        <v>2299</v>
      </c>
      <c r="H11891" s="16" t="s">
        <v>19</v>
      </c>
      <c r="I11891" s="31">
        <v>910102505</v>
      </c>
      <c r="J11891" s="31">
        <v>910102505</v>
      </c>
      <c r="K11891" s="32">
        <f>IFERROR((J11891/I11891),0)</f>
        <v>1</v>
      </c>
      <c r="L11891" s="31"/>
      <c r="M11891" s="31"/>
      <c r="N11891" s="39"/>
      <c r="O11891" s="28"/>
      <c r="P11891" s="28"/>
      <c r="Q11891" s="28"/>
      <c r="R11891" s="28"/>
      <c r="S11891" s="25"/>
    </row>
    <row r="11892" spans="2:19" s="16" customFormat="1" outlineLevel="2" x14ac:dyDescent="0.25">
      <c r="B11892" s="16" t="s">
        <v>4070</v>
      </c>
      <c r="C11892" s="16" t="s">
        <v>3406</v>
      </c>
      <c r="D11892" s="16" t="s">
        <v>115</v>
      </c>
      <c r="E11892" s="16" t="s">
        <v>2298</v>
      </c>
      <c r="G11892" s="16" t="s">
        <v>2299</v>
      </c>
      <c r="H11892" s="16" t="s">
        <v>154</v>
      </c>
      <c r="I11892" s="31">
        <v>9198</v>
      </c>
      <c r="J11892" s="31">
        <v>9198</v>
      </c>
      <c r="K11892" s="32">
        <f>IFERROR((J11892/I11892),0)</f>
        <v>1</v>
      </c>
      <c r="L11892" s="31"/>
      <c r="M11892" s="31"/>
      <c r="N11892" s="39"/>
      <c r="O11892" s="28"/>
      <c r="P11892" s="28"/>
      <c r="Q11892" s="28"/>
      <c r="R11892" s="28"/>
      <c r="S11892" s="25"/>
    </row>
    <row r="11893" spans="2:19" s="16" customFormat="1" outlineLevel="2" x14ac:dyDescent="0.25">
      <c r="B11893" s="16" t="s">
        <v>4070</v>
      </c>
      <c r="C11893" s="16" t="s">
        <v>3406</v>
      </c>
      <c r="D11893" s="16" t="s">
        <v>115</v>
      </c>
      <c r="E11893" s="16" t="s">
        <v>2298</v>
      </c>
      <c r="G11893" s="16" t="s">
        <v>2299</v>
      </c>
      <c r="H11893" s="16" t="s">
        <v>231</v>
      </c>
      <c r="I11893" s="31">
        <v>226241170</v>
      </c>
      <c r="J11893" s="31">
        <v>226241170</v>
      </c>
      <c r="K11893" s="32">
        <f>IFERROR((J11893/I11893),0)</f>
        <v>1</v>
      </c>
      <c r="L11893" s="31"/>
      <c r="M11893" s="31"/>
      <c r="N11893" s="39"/>
      <c r="O11893" s="28"/>
      <c r="P11893" s="28"/>
      <c r="Q11893" s="28"/>
      <c r="R11893" s="28"/>
      <c r="S11893" s="25"/>
    </row>
    <row r="11894" spans="2:19" s="16" customFormat="1" outlineLevel="2" x14ac:dyDescent="0.25">
      <c r="B11894" s="16" t="s">
        <v>4070</v>
      </c>
      <c r="C11894" s="16" t="s">
        <v>3406</v>
      </c>
      <c r="D11894" s="16" t="s">
        <v>115</v>
      </c>
      <c r="E11894" s="16" t="s">
        <v>2298</v>
      </c>
      <c r="G11894" s="16" t="s">
        <v>2299</v>
      </c>
      <c r="H11894" s="16" t="s">
        <v>155</v>
      </c>
      <c r="I11894" s="31">
        <v>-297431158</v>
      </c>
      <c r="J11894" s="31"/>
      <c r="K11894" s="32">
        <f>IFERROR((J11894/I11894),0)</f>
        <v>0</v>
      </c>
      <c r="L11894" s="31"/>
      <c r="M11894" s="31"/>
      <c r="N11894" s="39"/>
      <c r="O11894" s="28"/>
      <c r="P11894" s="28"/>
      <c r="Q11894" s="28"/>
      <c r="R11894" s="28"/>
      <c r="S11894" s="25"/>
    </row>
    <row r="11895" spans="2:19" s="16" customFormat="1" outlineLevel="1" x14ac:dyDescent="0.25">
      <c r="B11895" s="47" t="s">
        <v>8379</v>
      </c>
      <c r="C11895" s="47" t="str">
        <f>C11894</f>
        <v>ASIGNACIÓN PARA LA INVERSIÓN LOCAL  - AMBIENTE Y DESARROLLO SOSTENIBLE</v>
      </c>
      <c r="D11895" s="47"/>
      <c r="E11895" s="47" t="str">
        <f>E11894</f>
        <v>20001</v>
      </c>
      <c r="F11895" s="47"/>
      <c r="G11895" s="47" t="str">
        <f>G11894</f>
        <v xml:space="preserve">VALLEDUPAR                                        </v>
      </c>
      <c r="H11895" s="47" t="s">
        <v>10655</v>
      </c>
      <c r="I11895" s="51">
        <f>SUBTOTAL(9,I11890:I11894)</f>
        <v>2326077505</v>
      </c>
      <c r="J11895" s="51">
        <f>SUBTOTAL(9,J11890:J11894)</f>
        <v>1968199750.4000001</v>
      </c>
      <c r="K11895" s="49">
        <f>J11895/I11895</f>
        <v>0.84614538688812957</v>
      </c>
      <c r="L11895" s="51">
        <f>SUBTOTAL(9,L11890:L11894)</f>
        <v>982612459.73000002</v>
      </c>
      <c r="M11895" s="51">
        <f>SUBTOTAL(9,M11890:M11894)</f>
        <v>831846877.39999998</v>
      </c>
      <c r="N11895" s="50">
        <f>IFERROR((M11895/L11895),"N.A")</f>
        <v>0.84656658804079576</v>
      </c>
      <c r="O11895" s="28"/>
      <c r="P11895" s="28"/>
      <c r="Q11895" s="28"/>
      <c r="R11895" s="28"/>
      <c r="S11895" s="25"/>
    </row>
    <row r="11896" spans="2:19" s="16" customFormat="1" outlineLevel="2" x14ac:dyDescent="0.25">
      <c r="B11896" s="16" t="s">
        <v>4071</v>
      </c>
      <c r="C11896" s="16" t="s">
        <v>3406</v>
      </c>
      <c r="D11896" s="16" t="s">
        <v>119</v>
      </c>
      <c r="E11896" s="16" t="s">
        <v>2301</v>
      </c>
      <c r="G11896" s="16" t="s">
        <v>2302</v>
      </c>
      <c r="H11896" s="16" t="s">
        <v>152</v>
      </c>
      <c r="I11896" s="35">
        <v>306365948</v>
      </c>
      <c r="J11896" s="35">
        <v>171367088.05000001</v>
      </c>
      <c r="K11896" s="36">
        <f>IFERROR((J11896/I11896),0)</f>
        <v>0.55935422708923255</v>
      </c>
      <c r="L11896" s="35">
        <v>202426000.14000002</v>
      </c>
      <c r="M11896" s="35">
        <v>171367088.05000001</v>
      </c>
      <c r="N11896" s="40">
        <f>M11896/L11896</f>
        <v>0.84656658695760756</v>
      </c>
      <c r="O11896" s="28"/>
      <c r="P11896" s="28"/>
      <c r="Q11896" s="28"/>
      <c r="R11896" s="28"/>
      <c r="S11896" s="25"/>
    </row>
    <row r="11897" spans="2:19" s="16" customFormat="1" outlineLevel="2" x14ac:dyDescent="0.25">
      <c r="B11897" s="16" t="s">
        <v>4071</v>
      </c>
      <c r="C11897" s="16" t="s">
        <v>3406</v>
      </c>
      <c r="D11897" s="16" t="s">
        <v>119</v>
      </c>
      <c r="E11897" s="16" t="s">
        <v>2301</v>
      </c>
      <c r="G11897" s="16" t="s">
        <v>2302</v>
      </c>
      <c r="H11897" s="16" t="s">
        <v>19</v>
      </c>
      <c r="I11897" s="31">
        <v>518983602</v>
      </c>
      <c r="J11897" s="31">
        <v>518983602</v>
      </c>
      <c r="K11897" s="32">
        <f>IFERROR((J11897/I11897),0)</f>
        <v>1</v>
      </c>
      <c r="L11897" s="31"/>
      <c r="M11897" s="31"/>
      <c r="N11897" s="39"/>
      <c r="O11897" s="28"/>
      <c r="P11897" s="28"/>
      <c r="Q11897" s="28"/>
      <c r="R11897" s="28"/>
      <c r="S11897" s="25"/>
    </row>
    <row r="11898" spans="2:19" s="16" customFormat="1" outlineLevel="2" x14ac:dyDescent="0.25">
      <c r="B11898" s="16" t="s">
        <v>4071</v>
      </c>
      <c r="C11898" s="16" t="s">
        <v>3406</v>
      </c>
      <c r="D11898" s="16" t="s">
        <v>119</v>
      </c>
      <c r="E11898" s="16" t="s">
        <v>2301</v>
      </c>
      <c r="G11898" s="16" t="s">
        <v>2302</v>
      </c>
      <c r="H11898" s="16" t="s">
        <v>154</v>
      </c>
      <c r="I11898" s="31">
        <v>1895</v>
      </c>
      <c r="J11898" s="31">
        <v>1895</v>
      </c>
      <c r="K11898" s="32">
        <f>IFERROR((J11898/I11898),0)</f>
        <v>1</v>
      </c>
      <c r="L11898" s="31"/>
      <c r="M11898" s="31"/>
      <c r="N11898" s="39"/>
      <c r="O11898" s="28"/>
      <c r="P11898" s="28"/>
      <c r="Q11898" s="28"/>
      <c r="R11898" s="28"/>
      <c r="S11898" s="25"/>
    </row>
    <row r="11899" spans="2:19" s="16" customFormat="1" outlineLevel="2" x14ac:dyDescent="0.25">
      <c r="B11899" s="16" t="s">
        <v>4071</v>
      </c>
      <c r="C11899" s="16" t="s">
        <v>3406</v>
      </c>
      <c r="D11899" s="16" t="s">
        <v>119</v>
      </c>
      <c r="E11899" s="16" t="s">
        <v>2301</v>
      </c>
      <c r="G11899" s="16" t="s">
        <v>2302</v>
      </c>
      <c r="H11899" s="16" t="s">
        <v>231</v>
      </c>
      <c r="I11899" s="31">
        <v>46607485</v>
      </c>
      <c r="J11899" s="31">
        <v>46607485</v>
      </c>
      <c r="K11899" s="32">
        <f>IFERROR((J11899/I11899),0)</f>
        <v>1</v>
      </c>
      <c r="L11899" s="31"/>
      <c r="M11899" s="31"/>
      <c r="N11899" s="39"/>
      <c r="O11899" s="28"/>
      <c r="P11899" s="28"/>
      <c r="Q11899" s="28"/>
      <c r="R11899" s="28"/>
      <c r="S11899" s="25"/>
    </row>
    <row r="11900" spans="2:19" s="16" customFormat="1" outlineLevel="2" x14ac:dyDescent="0.25">
      <c r="B11900" s="16" t="s">
        <v>4071</v>
      </c>
      <c r="C11900" s="16" t="s">
        <v>3406</v>
      </c>
      <c r="D11900" s="16" t="s">
        <v>119</v>
      </c>
      <c r="E11900" s="16" t="s">
        <v>2301</v>
      </c>
      <c r="G11900" s="16" t="s">
        <v>2302</v>
      </c>
      <c r="H11900" s="16" t="s">
        <v>155</v>
      </c>
      <c r="I11900" s="31">
        <v>-61273190</v>
      </c>
      <c r="J11900" s="31"/>
      <c r="K11900" s="32">
        <f>IFERROR((J11900/I11900),0)</f>
        <v>0</v>
      </c>
      <c r="L11900" s="31"/>
      <c r="M11900" s="31"/>
      <c r="N11900" s="39"/>
      <c r="O11900" s="28"/>
      <c r="P11900" s="28"/>
      <c r="Q11900" s="28"/>
      <c r="R11900" s="28"/>
      <c r="S11900" s="25"/>
    </row>
    <row r="11901" spans="2:19" s="16" customFormat="1" outlineLevel="1" x14ac:dyDescent="0.25">
      <c r="B11901" s="47" t="s">
        <v>8380</v>
      </c>
      <c r="C11901" s="47" t="str">
        <f>C11900</f>
        <v>ASIGNACIÓN PARA LA INVERSIÓN LOCAL  - AMBIENTE Y DESARROLLO SOSTENIBLE</v>
      </c>
      <c r="D11901" s="47"/>
      <c r="E11901" s="47" t="str">
        <f>E11900</f>
        <v>19845</v>
      </c>
      <c r="F11901" s="47"/>
      <c r="G11901" s="47" t="str">
        <f>G11900</f>
        <v xml:space="preserve">VILLA RICA                                        </v>
      </c>
      <c r="H11901" s="47" t="s">
        <v>10655</v>
      </c>
      <c r="I11901" s="51">
        <f>SUBTOTAL(9,I11896:I11900)</f>
        <v>810685740</v>
      </c>
      <c r="J11901" s="51">
        <f>SUBTOTAL(9,J11896:J11900)</f>
        <v>736960070.04999995</v>
      </c>
      <c r="K11901" s="49">
        <f>J11901/I11901</f>
        <v>0.90905764550638324</v>
      </c>
      <c r="L11901" s="51">
        <f>SUBTOTAL(9,L11896:L11900)</f>
        <v>202426000.14000002</v>
      </c>
      <c r="M11901" s="51">
        <f>SUBTOTAL(9,M11896:M11900)</f>
        <v>171367088.05000001</v>
      </c>
      <c r="N11901" s="50">
        <f>IFERROR((M11901/L11901),"N.A")</f>
        <v>0.84656658695760756</v>
      </c>
      <c r="O11901" s="28"/>
      <c r="P11901" s="28"/>
      <c r="Q11901" s="28"/>
      <c r="R11901" s="28"/>
      <c r="S11901" s="25"/>
    </row>
    <row r="11902" spans="2:19" s="16" customFormat="1" outlineLevel="2" x14ac:dyDescent="0.25">
      <c r="B11902" s="16" t="s">
        <v>4072</v>
      </c>
      <c r="C11902" s="16" t="s">
        <v>3406</v>
      </c>
      <c r="D11902" s="16" t="s">
        <v>119</v>
      </c>
      <c r="E11902" s="16" t="s">
        <v>2304</v>
      </c>
      <c r="G11902" s="16" t="s">
        <v>2305</v>
      </c>
      <c r="H11902" s="16" t="s">
        <v>152</v>
      </c>
      <c r="I11902" s="35">
        <v>543566821</v>
      </c>
      <c r="J11902" s="35">
        <v>304046399</v>
      </c>
      <c r="K11902" s="36">
        <f>IFERROR((J11902/I11902),0)</f>
        <v>0.55935422703071869</v>
      </c>
      <c r="L11902" s="35">
        <v>359152373.12</v>
      </c>
      <c r="M11902" s="35">
        <v>304046399</v>
      </c>
      <c r="N11902" s="40">
        <f>M11902/L11902</f>
        <v>0.84656658776527705</v>
      </c>
      <c r="O11902" s="28"/>
      <c r="P11902" s="28"/>
      <c r="Q11902" s="28"/>
      <c r="R11902" s="28"/>
      <c r="S11902" s="25"/>
    </row>
    <row r="11903" spans="2:19" s="16" customFormat="1" outlineLevel="2" x14ac:dyDescent="0.25">
      <c r="B11903" s="16" t="s">
        <v>4072</v>
      </c>
      <c r="C11903" s="16" t="s">
        <v>3406</v>
      </c>
      <c r="D11903" s="16" t="s">
        <v>119</v>
      </c>
      <c r="E11903" s="16" t="s">
        <v>2304</v>
      </c>
      <c r="G11903" s="16" t="s">
        <v>2305</v>
      </c>
      <c r="H11903" s="16" t="s">
        <v>19</v>
      </c>
      <c r="I11903" s="31">
        <v>907023650</v>
      </c>
      <c r="J11903" s="31">
        <v>907023650</v>
      </c>
      <c r="K11903" s="32">
        <f>IFERROR((J11903/I11903),0)</f>
        <v>1</v>
      </c>
      <c r="L11903" s="31"/>
      <c r="M11903" s="31"/>
      <c r="N11903" s="39"/>
      <c r="O11903" s="28"/>
      <c r="P11903" s="28"/>
      <c r="Q11903" s="28"/>
      <c r="R11903" s="28"/>
      <c r="S11903" s="25"/>
    </row>
    <row r="11904" spans="2:19" s="16" customFormat="1" outlineLevel="2" x14ac:dyDescent="0.25">
      <c r="B11904" s="16" t="s">
        <v>4072</v>
      </c>
      <c r="C11904" s="16" t="s">
        <v>3406</v>
      </c>
      <c r="D11904" s="16" t="s">
        <v>119</v>
      </c>
      <c r="E11904" s="16" t="s">
        <v>2304</v>
      </c>
      <c r="G11904" s="16" t="s">
        <v>2305</v>
      </c>
      <c r="H11904" s="16" t="s">
        <v>154</v>
      </c>
      <c r="I11904" s="31">
        <v>3362</v>
      </c>
      <c r="J11904" s="31">
        <v>3362</v>
      </c>
      <c r="K11904" s="32">
        <f>IFERROR((J11904/I11904),0)</f>
        <v>1</v>
      </c>
      <c r="L11904" s="31"/>
      <c r="M11904" s="31"/>
      <c r="N11904" s="39"/>
      <c r="O11904" s="28"/>
      <c r="P11904" s="28"/>
      <c r="Q11904" s="28"/>
      <c r="R11904" s="28"/>
      <c r="S11904" s="25"/>
    </row>
    <row r="11905" spans="2:19" s="16" customFormat="1" outlineLevel="2" x14ac:dyDescent="0.25">
      <c r="B11905" s="16" t="s">
        <v>4072</v>
      </c>
      <c r="C11905" s="16" t="s">
        <v>3406</v>
      </c>
      <c r="D11905" s="16" t="s">
        <v>119</v>
      </c>
      <c r="E11905" s="16" t="s">
        <v>2304</v>
      </c>
      <c r="G11905" s="16" t="s">
        <v>2305</v>
      </c>
      <c r="H11905" s="16" t="s">
        <v>231</v>
      </c>
      <c r="I11905" s="31">
        <v>82692879</v>
      </c>
      <c r="J11905" s="31">
        <v>82692879</v>
      </c>
      <c r="K11905" s="32">
        <f>IFERROR((J11905/I11905),0)</f>
        <v>1</v>
      </c>
      <c r="L11905" s="31"/>
      <c r="M11905" s="31"/>
      <c r="N11905" s="39"/>
      <c r="O11905" s="28"/>
      <c r="P11905" s="28"/>
      <c r="Q11905" s="28"/>
      <c r="R11905" s="28"/>
      <c r="S11905" s="25"/>
    </row>
    <row r="11906" spans="2:19" s="16" customFormat="1" outlineLevel="2" x14ac:dyDescent="0.25">
      <c r="B11906" s="16" t="s">
        <v>4072</v>
      </c>
      <c r="C11906" s="16" t="s">
        <v>3406</v>
      </c>
      <c r="D11906" s="16" t="s">
        <v>119</v>
      </c>
      <c r="E11906" s="16" t="s">
        <v>2304</v>
      </c>
      <c r="G11906" s="16" t="s">
        <v>2305</v>
      </c>
      <c r="H11906" s="16" t="s">
        <v>155</v>
      </c>
      <c r="I11906" s="31">
        <v>-108713364</v>
      </c>
      <c r="J11906" s="31"/>
      <c r="K11906" s="32">
        <f>IFERROR((J11906/I11906),0)</f>
        <v>0</v>
      </c>
      <c r="L11906" s="31"/>
      <c r="M11906" s="31"/>
      <c r="N11906" s="39"/>
      <c r="O11906" s="28"/>
      <c r="P11906" s="28"/>
      <c r="Q11906" s="28"/>
      <c r="R11906" s="28"/>
      <c r="S11906" s="25"/>
    </row>
    <row r="11907" spans="2:19" s="16" customFormat="1" outlineLevel="1" x14ac:dyDescent="0.25">
      <c r="B11907" s="47" t="s">
        <v>8381</v>
      </c>
      <c r="C11907" s="47" t="str">
        <f>C11906</f>
        <v>ASIGNACIÓN PARA LA INVERSIÓN LOCAL  - AMBIENTE Y DESARROLLO SOSTENIBLE</v>
      </c>
      <c r="D11907" s="47"/>
      <c r="E11907" s="47" t="str">
        <f>E11906</f>
        <v>19824</v>
      </c>
      <c r="F11907" s="47"/>
      <c r="G11907" s="47" t="str">
        <f>G11906</f>
        <v xml:space="preserve">TOTORÓ                                            </v>
      </c>
      <c r="H11907" s="47" t="s">
        <v>10655</v>
      </c>
      <c r="I11907" s="51">
        <f>SUBTOTAL(9,I11902:I11906)</f>
        <v>1424573348</v>
      </c>
      <c r="J11907" s="51">
        <f>SUBTOTAL(9,J11902:J11906)</f>
        <v>1293766290</v>
      </c>
      <c r="K11907" s="49">
        <f>J11907/I11907</f>
        <v>0.90817808139984946</v>
      </c>
      <c r="L11907" s="51">
        <f>SUBTOTAL(9,L11902:L11906)</f>
        <v>359152373.12</v>
      </c>
      <c r="M11907" s="51">
        <f>SUBTOTAL(9,M11902:M11906)</f>
        <v>304046399</v>
      </c>
      <c r="N11907" s="50">
        <f>IFERROR((M11907/L11907),"N.A")</f>
        <v>0.84656658776527705</v>
      </c>
      <c r="O11907" s="28"/>
      <c r="P11907" s="28"/>
      <c r="Q11907" s="28"/>
      <c r="R11907" s="28"/>
      <c r="S11907" s="25"/>
    </row>
    <row r="11908" spans="2:19" s="16" customFormat="1" outlineLevel="2" x14ac:dyDescent="0.25">
      <c r="B11908" s="16" t="s">
        <v>4073</v>
      </c>
      <c r="C11908" s="16" t="s">
        <v>3406</v>
      </c>
      <c r="D11908" s="16" t="s">
        <v>119</v>
      </c>
      <c r="E11908" s="16" t="s">
        <v>2307</v>
      </c>
      <c r="G11908" s="16" t="s">
        <v>2308</v>
      </c>
      <c r="H11908" s="16" t="s">
        <v>152</v>
      </c>
      <c r="I11908" s="35">
        <v>576330086</v>
      </c>
      <c r="J11908" s="35">
        <v>322372669.75000006</v>
      </c>
      <c r="K11908" s="36">
        <f>IFERROR((J11908/I11908),0)</f>
        <v>0.55935422699761683</v>
      </c>
      <c r="L11908" s="35">
        <v>380800133.36000007</v>
      </c>
      <c r="M11908" s="35">
        <v>322372669.75000006</v>
      </c>
      <c r="N11908" s="40">
        <f>M11908/L11908</f>
        <v>0.84656658837153298</v>
      </c>
      <c r="O11908" s="28"/>
      <c r="P11908" s="28"/>
      <c r="Q11908" s="28"/>
      <c r="R11908" s="28"/>
      <c r="S11908" s="25"/>
    </row>
    <row r="11909" spans="2:19" s="16" customFormat="1" outlineLevel="2" x14ac:dyDescent="0.25">
      <c r="B11909" s="16" t="s">
        <v>4073</v>
      </c>
      <c r="C11909" s="16" t="s">
        <v>3406</v>
      </c>
      <c r="D11909" s="16" t="s">
        <v>119</v>
      </c>
      <c r="E11909" s="16" t="s">
        <v>2307</v>
      </c>
      <c r="G11909" s="16" t="s">
        <v>2308</v>
      </c>
      <c r="H11909" s="16" t="s">
        <v>19</v>
      </c>
      <c r="I11909" s="31">
        <v>976739209</v>
      </c>
      <c r="J11909" s="31">
        <v>976739209</v>
      </c>
      <c r="K11909" s="32">
        <f>IFERROR((J11909/I11909),0)</f>
        <v>1</v>
      </c>
      <c r="L11909" s="31"/>
      <c r="M11909" s="31"/>
      <c r="N11909" s="39"/>
      <c r="O11909" s="28"/>
      <c r="P11909" s="28"/>
      <c r="Q11909" s="28"/>
      <c r="R11909" s="28"/>
      <c r="S11909" s="25"/>
    </row>
    <row r="11910" spans="2:19" s="16" customFormat="1" outlineLevel="2" x14ac:dyDescent="0.25">
      <c r="B11910" s="16" t="s">
        <v>4073</v>
      </c>
      <c r="C11910" s="16" t="s">
        <v>3406</v>
      </c>
      <c r="D11910" s="16" t="s">
        <v>119</v>
      </c>
      <c r="E11910" s="16" t="s">
        <v>2307</v>
      </c>
      <c r="G11910" s="16" t="s">
        <v>2308</v>
      </c>
      <c r="H11910" s="16" t="s">
        <v>154</v>
      </c>
      <c r="I11910" s="31">
        <v>3565</v>
      </c>
      <c r="J11910" s="31">
        <v>3565</v>
      </c>
      <c r="K11910" s="32">
        <f>IFERROR((J11910/I11910),0)</f>
        <v>1</v>
      </c>
      <c r="L11910" s="31"/>
      <c r="M11910" s="31"/>
      <c r="N11910" s="39"/>
      <c r="O11910" s="28"/>
      <c r="P11910" s="28"/>
      <c r="Q11910" s="28"/>
      <c r="R11910" s="28"/>
      <c r="S11910" s="25"/>
    </row>
    <row r="11911" spans="2:19" s="16" customFormat="1" outlineLevel="2" x14ac:dyDescent="0.25">
      <c r="B11911" s="16" t="s">
        <v>4073</v>
      </c>
      <c r="C11911" s="16" t="s">
        <v>3406</v>
      </c>
      <c r="D11911" s="16" t="s">
        <v>119</v>
      </c>
      <c r="E11911" s="16" t="s">
        <v>2307</v>
      </c>
      <c r="G11911" s="16" t="s">
        <v>2308</v>
      </c>
      <c r="H11911" s="16" t="s">
        <v>231</v>
      </c>
      <c r="I11911" s="31">
        <v>87677158</v>
      </c>
      <c r="J11911" s="31">
        <v>87677158</v>
      </c>
      <c r="K11911" s="32">
        <f>IFERROR((J11911/I11911),0)</f>
        <v>1</v>
      </c>
      <c r="L11911" s="31"/>
      <c r="M11911" s="31"/>
      <c r="N11911" s="39"/>
      <c r="O11911" s="28"/>
      <c r="P11911" s="28"/>
      <c r="Q11911" s="28"/>
      <c r="R11911" s="28"/>
      <c r="S11911" s="25"/>
    </row>
    <row r="11912" spans="2:19" s="16" customFormat="1" outlineLevel="2" x14ac:dyDescent="0.25">
      <c r="B11912" s="16" t="s">
        <v>4073</v>
      </c>
      <c r="C11912" s="16" t="s">
        <v>3406</v>
      </c>
      <c r="D11912" s="16" t="s">
        <v>119</v>
      </c>
      <c r="E11912" s="16" t="s">
        <v>2307</v>
      </c>
      <c r="G11912" s="16" t="s">
        <v>2308</v>
      </c>
      <c r="H11912" s="16" t="s">
        <v>155</v>
      </c>
      <c r="I11912" s="31">
        <v>-115266017</v>
      </c>
      <c r="J11912" s="31"/>
      <c r="K11912" s="32">
        <f>IFERROR((J11912/I11912),0)</f>
        <v>0</v>
      </c>
      <c r="L11912" s="31"/>
      <c r="M11912" s="31"/>
      <c r="N11912" s="39"/>
      <c r="O11912" s="28"/>
      <c r="P11912" s="28"/>
      <c r="Q11912" s="28"/>
      <c r="R11912" s="28"/>
      <c r="S11912" s="25"/>
    </row>
    <row r="11913" spans="2:19" s="16" customFormat="1" outlineLevel="1" x14ac:dyDescent="0.25">
      <c r="B11913" s="47" t="s">
        <v>8382</v>
      </c>
      <c r="C11913" s="47" t="str">
        <f>C11912</f>
        <v>ASIGNACIÓN PARA LA INVERSIÓN LOCAL  - AMBIENTE Y DESARROLLO SOSTENIBLE</v>
      </c>
      <c r="D11913" s="47"/>
      <c r="E11913" s="47" t="str">
        <f>E11912</f>
        <v>19821</v>
      </c>
      <c r="F11913" s="47"/>
      <c r="G11913" s="47" t="str">
        <f>G11912</f>
        <v xml:space="preserve">TORIBIO                                           </v>
      </c>
      <c r="H11913" s="47" t="s">
        <v>10655</v>
      </c>
      <c r="I11913" s="51">
        <f>SUBTOTAL(9,I11908:I11912)</f>
        <v>1525484001</v>
      </c>
      <c r="J11913" s="51">
        <f>SUBTOTAL(9,J11908:J11912)</f>
        <v>1386792601.75</v>
      </c>
      <c r="K11913" s="49">
        <f>J11913/I11913</f>
        <v>0.90908367497850928</v>
      </c>
      <c r="L11913" s="51">
        <f>SUBTOTAL(9,L11908:L11912)</f>
        <v>380800133.36000007</v>
      </c>
      <c r="M11913" s="51">
        <f>SUBTOTAL(9,M11908:M11912)</f>
        <v>322372669.75000006</v>
      </c>
      <c r="N11913" s="50">
        <f>IFERROR((M11913/L11913),"N.A")</f>
        <v>0.84656658837153298</v>
      </c>
      <c r="O11913" s="28"/>
      <c r="P11913" s="28"/>
      <c r="Q11913" s="28"/>
      <c r="R11913" s="28"/>
      <c r="S11913" s="25"/>
    </row>
    <row r="11914" spans="2:19" s="16" customFormat="1" outlineLevel="2" x14ac:dyDescent="0.25">
      <c r="B11914" s="16" t="s">
        <v>4074</v>
      </c>
      <c r="C11914" s="16" t="s">
        <v>3406</v>
      </c>
      <c r="D11914" s="16" t="s">
        <v>119</v>
      </c>
      <c r="E11914" s="16" t="s">
        <v>2310</v>
      </c>
      <c r="G11914" s="16" t="s">
        <v>2311</v>
      </c>
      <c r="H11914" s="16" t="s">
        <v>152</v>
      </c>
      <c r="I11914" s="35">
        <v>961547221</v>
      </c>
      <c r="J11914" s="35">
        <v>537845502.57999992</v>
      </c>
      <c r="K11914" s="36">
        <f>IFERROR((J11914/I11914),0)</f>
        <v>0.55935422705568816</v>
      </c>
      <c r="L11914" s="35">
        <v>635325691.16999996</v>
      </c>
      <c r="M11914" s="35">
        <v>537845502.57999992</v>
      </c>
      <c r="N11914" s="40">
        <f>M11914/L11914</f>
        <v>0.84656658790158013</v>
      </c>
      <c r="O11914" s="28"/>
      <c r="P11914" s="28"/>
      <c r="Q11914" s="28"/>
      <c r="R11914" s="28"/>
      <c r="S11914" s="25"/>
    </row>
    <row r="11915" spans="2:19" s="16" customFormat="1" outlineLevel="2" x14ac:dyDescent="0.25">
      <c r="B11915" s="16" t="s">
        <v>4074</v>
      </c>
      <c r="C11915" s="16" t="s">
        <v>3406</v>
      </c>
      <c r="D11915" s="16" t="s">
        <v>119</v>
      </c>
      <c r="E11915" s="16" t="s">
        <v>2310</v>
      </c>
      <c r="G11915" s="16" t="s">
        <v>2311</v>
      </c>
      <c r="H11915" s="16" t="s">
        <v>19</v>
      </c>
      <c r="I11915" s="31">
        <v>303879924</v>
      </c>
      <c r="J11915" s="31">
        <v>303879924</v>
      </c>
      <c r="K11915" s="32">
        <f>IFERROR((J11915/I11915),0)</f>
        <v>1</v>
      </c>
      <c r="L11915" s="31"/>
      <c r="M11915" s="31"/>
      <c r="N11915" s="39"/>
      <c r="O11915" s="28"/>
      <c r="P11915" s="28"/>
      <c r="Q11915" s="28"/>
      <c r="R11915" s="28"/>
      <c r="S11915" s="25"/>
    </row>
    <row r="11916" spans="2:19" s="16" customFormat="1" outlineLevel="2" x14ac:dyDescent="0.25">
      <c r="B11916" s="16" t="s">
        <v>4074</v>
      </c>
      <c r="C11916" s="16" t="s">
        <v>3406</v>
      </c>
      <c r="D11916" s="16" t="s">
        <v>119</v>
      </c>
      <c r="E11916" s="16" t="s">
        <v>2310</v>
      </c>
      <c r="G11916" s="16" t="s">
        <v>2311</v>
      </c>
      <c r="H11916" s="16" t="s">
        <v>154</v>
      </c>
      <c r="I11916" s="31">
        <v>5947</v>
      </c>
      <c r="J11916" s="31">
        <v>5947</v>
      </c>
      <c r="K11916" s="32">
        <f>IFERROR((J11916/I11916),0)</f>
        <v>1</v>
      </c>
      <c r="L11916" s="31"/>
      <c r="M11916" s="31"/>
      <c r="N11916" s="39"/>
      <c r="O11916" s="28"/>
      <c r="P11916" s="28"/>
      <c r="Q11916" s="28"/>
      <c r="R11916" s="28"/>
      <c r="S11916" s="25"/>
    </row>
    <row r="11917" spans="2:19" s="16" customFormat="1" outlineLevel="2" x14ac:dyDescent="0.25">
      <c r="B11917" s="16" t="s">
        <v>4074</v>
      </c>
      <c r="C11917" s="16" t="s">
        <v>3406</v>
      </c>
      <c r="D11917" s="16" t="s">
        <v>119</v>
      </c>
      <c r="E11917" s="16" t="s">
        <v>2310</v>
      </c>
      <c r="G11917" s="16" t="s">
        <v>2311</v>
      </c>
      <c r="H11917" s="16" t="s">
        <v>231</v>
      </c>
      <c r="I11917" s="31">
        <v>146280282</v>
      </c>
      <c r="J11917" s="31">
        <v>146280282</v>
      </c>
      <c r="K11917" s="32">
        <f>IFERROR((J11917/I11917),0)</f>
        <v>1</v>
      </c>
      <c r="L11917" s="31"/>
      <c r="M11917" s="31"/>
      <c r="N11917" s="39"/>
      <c r="O11917" s="28"/>
      <c r="P11917" s="28"/>
      <c r="Q11917" s="28"/>
      <c r="R11917" s="28"/>
      <c r="S11917" s="25"/>
    </row>
    <row r="11918" spans="2:19" s="16" customFormat="1" outlineLevel="2" x14ac:dyDescent="0.25">
      <c r="B11918" s="16" t="s">
        <v>4074</v>
      </c>
      <c r="C11918" s="16" t="s">
        <v>3406</v>
      </c>
      <c r="D11918" s="16" t="s">
        <v>119</v>
      </c>
      <c r="E11918" s="16" t="s">
        <v>2310</v>
      </c>
      <c r="G11918" s="16" t="s">
        <v>2311</v>
      </c>
      <c r="H11918" s="16" t="s">
        <v>155</v>
      </c>
      <c r="I11918" s="31">
        <v>-192309444</v>
      </c>
      <c r="J11918" s="31"/>
      <c r="K11918" s="32">
        <f>IFERROR((J11918/I11918),0)</f>
        <v>0</v>
      </c>
      <c r="L11918" s="31"/>
      <c r="M11918" s="31"/>
      <c r="N11918" s="39"/>
      <c r="O11918" s="28"/>
      <c r="P11918" s="28"/>
      <c r="Q11918" s="28"/>
      <c r="R11918" s="28"/>
      <c r="S11918" s="25"/>
    </row>
    <row r="11919" spans="2:19" s="16" customFormat="1" outlineLevel="1" x14ac:dyDescent="0.25">
      <c r="B11919" s="47" t="s">
        <v>8383</v>
      </c>
      <c r="C11919" s="47" t="str">
        <f>C11918</f>
        <v>ASIGNACIÓN PARA LA INVERSIÓN LOCAL  - AMBIENTE Y DESARROLLO SOSTENIBLE</v>
      </c>
      <c r="D11919" s="47"/>
      <c r="E11919" s="47" t="str">
        <f>E11918</f>
        <v>19809</v>
      </c>
      <c r="F11919" s="47"/>
      <c r="G11919" s="47" t="str">
        <f>G11918</f>
        <v xml:space="preserve">TIMBIQUÍ                                          </v>
      </c>
      <c r="H11919" s="47" t="s">
        <v>10655</v>
      </c>
      <c r="I11919" s="51">
        <f>SUBTOTAL(9,I11914:I11918)</f>
        <v>1219403930</v>
      </c>
      <c r="J11919" s="51">
        <f>SUBTOTAL(9,J11914:J11918)</f>
        <v>988011655.57999992</v>
      </c>
      <c r="K11919" s="49">
        <f>J11919/I11919</f>
        <v>0.81024148870833956</v>
      </c>
      <c r="L11919" s="51">
        <f>SUBTOTAL(9,L11914:L11918)</f>
        <v>635325691.16999996</v>
      </c>
      <c r="M11919" s="51">
        <f>SUBTOTAL(9,M11914:M11918)</f>
        <v>537845502.57999992</v>
      </c>
      <c r="N11919" s="50">
        <f>IFERROR((M11919/L11919),"N.A")</f>
        <v>0.84656658790158013</v>
      </c>
      <c r="O11919" s="28"/>
      <c r="P11919" s="28"/>
      <c r="Q11919" s="28"/>
      <c r="R11919" s="28"/>
      <c r="S11919" s="25"/>
    </row>
    <row r="11920" spans="2:19" s="16" customFormat="1" outlineLevel="2" x14ac:dyDescent="0.25">
      <c r="B11920" s="16" t="s">
        <v>4075</v>
      </c>
      <c r="C11920" s="16" t="s">
        <v>3406</v>
      </c>
      <c r="D11920" s="16" t="s">
        <v>119</v>
      </c>
      <c r="E11920" s="16" t="s">
        <v>2313</v>
      </c>
      <c r="G11920" s="16" t="s">
        <v>2314</v>
      </c>
      <c r="H11920" s="16" t="s">
        <v>152</v>
      </c>
      <c r="I11920" s="35">
        <v>497681324</v>
      </c>
      <c r="J11920" s="35">
        <v>278380152.30999994</v>
      </c>
      <c r="K11920" s="36">
        <f>IFERROR((J11920/I11920),0)</f>
        <v>0.55935422706358162</v>
      </c>
      <c r="L11920" s="35">
        <v>328834324.89999998</v>
      </c>
      <c r="M11920" s="35">
        <v>278380152.30999994</v>
      </c>
      <c r="N11920" s="40">
        <f>M11920/L11920</f>
        <v>0.84656658758071146</v>
      </c>
      <c r="O11920" s="28"/>
      <c r="P11920" s="28"/>
      <c r="Q11920" s="28"/>
      <c r="R11920" s="28"/>
      <c r="S11920" s="25"/>
    </row>
    <row r="11921" spans="2:19" s="16" customFormat="1" outlineLevel="2" x14ac:dyDescent="0.25">
      <c r="B11921" s="16" t="s">
        <v>4075</v>
      </c>
      <c r="C11921" s="16" t="s">
        <v>3406</v>
      </c>
      <c r="D11921" s="16" t="s">
        <v>119</v>
      </c>
      <c r="E11921" s="16" t="s">
        <v>2313</v>
      </c>
      <c r="G11921" s="16" t="s">
        <v>2314</v>
      </c>
      <c r="H11921" s="16" t="s">
        <v>19</v>
      </c>
      <c r="I11921" s="31">
        <v>543928951</v>
      </c>
      <c r="J11921" s="31">
        <v>543928951</v>
      </c>
      <c r="K11921" s="32">
        <f>IFERROR((J11921/I11921),0)</f>
        <v>1</v>
      </c>
      <c r="L11921" s="31"/>
      <c r="M11921" s="31"/>
      <c r="N11921" s="39"/>
      <c r="O11921" s="28"/>
      <c r="P11921" s="28"/>
      <c r="Q11921" s="28"/>
      <c r="R11921" s="28"/>
      <c r="S11921" s="25"/>
    </row>
    <row r="11922" spans="2:19" s="16" customFormat="1" outlineLevel="2" x14ac:dyDescent="0.25">
      <c r="B11922" s="16" t="s">
        <v>4075</v>
      </c>
      <c r="C11922" s="16" t="s">
        <v>3406</v>
      </c>
      <c r="D11922" s="16" t="s">
        <v>119</v>
      </c>
      <c r="E11922" s="16" t="s">
        <v>2313</v>
      </c>
      <c r="G11922" s="16" t="s">
        <v>2314</v>
      </c>
      <c r="H11922" s="16" t="s">
        <v>154</v>
      </c>
      <c r="I11922" s="31">
        <v>3078</v>
      </c>
      <c r="J11922" s="31">
        <v>3078</v>
      </c>
      <c r="K11922" s="32">
        <f>IFERROR((J11922/I11922),0)</f>
        <v>1</v>
      </c>
      <c r="L11922" s="31"/>
      <c r="M11922" s="31"/>
      <c r="N11922" s="39"/>
      <c r="O11922" s="28"/>
      <c r="P11922" s="28"/>
      <c r="Q11922" s="28"/>
      <c r="R11922" s="28"/>
      <c r="S11922" s="25"/>
    </row>
    <row r="11923" spans="2:19" s="16" customFormat="1" outlineLevel="2" x14ac:dyDescent="0.25">
      <c r="B11923" s="16" t="s">
        <v>4075</v>
      </c>
      <c r="C11923" s="16" t="s">
        <v>3406</v>
      </c>
      <c r="D11923" s="16" t="s">
        <v>119</v>
      </c>
      <c r="E11923" s="16" t="s">
        <v>2313</v>
      </c>
      <c r="G11923" s="16" t="s">
        <v>2314</v>
      </c>
      <c r="H11923" s="16" t="s">
        <v>231</v>
      </c>
      <c r="I11923" s="31">
        <v>75712313</v>
      </c>
      <c r="J11923" s="31">
        <v>75712313</v>
      </c>
      <c r="K11923" s="32">
        <f>IFERROR((J11923/I11923),0)</f>
        <v>1</v>
      </c>
      <c r="L11923" s="31"/>
      <c r="M11923" s="31"/>
      <c r="N11923" s="39"/>
      <c r="O11923" s="28"/>
      <c r="P11923" s="28"/>
      <c r="Q11923" s="28"/>
      <c r="R11923" s="28"/>
      <c r="S11923" s="25"/>
    </row>
    <row r="11924" spans="2:19" s="16" customFormat="1" outlineLevel="2" x14ac:dyDescent="0.25">
      <c r="B11924" s="16" t="s">
        <v>4075</v>
      </c>
      <c r="C11924" s="16" t="s">
        <v>3406</v>
      </c>
      <c r="D11924" s="16" t="s">
        <v>119</v>
      </c>
      <c r="E11924" s="16" t="s">
        <v>2313</v>
      </c>
      <c r="G11924" s="16" t="s">
        <v>2314</v>
      </c>
      <c r="H11924" s="16" t="s">
        <v>155</v>
      </c>
      <c r="I11924" s="31">
        <v>-99536265</v>
      </c>
      <c r="J11924" s="31"/>
      <c r="K11924" s="32">
        <f>IFERROR((J11924/I11924),0)</f>
        <v>0</v>
      </c>
      <c r="L11924" s="31"/>
      <c r="M11924" s="31"/>
      <c r="N11924" s="39"/>
      <c r="O11924" s="28"/>
      <c r="P11924" s="28"/>
      <c r="Q11924" s="28"/>
      <c r="R11924" s="28"/>
      <c r="S11924" s="25"/>
    </row>
    <row r="11925" spans="2:19" s="16" customFormat="1" outlineLevel="1" x14ac:dyDescent="0.25">
      <c r="B11925" s="47" t="s">
        <v>8384</v>
      </c>
      <c r="C11925" s="47" t="str">
        <f>C11924</f>
        <v>ASIGNACIÓN PARA LA INVERSIÓN LOCAL  - AMBIENTE Y DESARROLLO SOSTENIBLE</v>
      </c>
      <c r="D11925" s="47"/>
      <c r="E11925" s="47" t="str">
        <f>E11924</f>
        <v>19807</v>
      </c>
      <c r="F11925" s="47"/>
      <c r="G11925" s="47" t="str">
        <f>G11924</f>
        <v xml:space="preserve">TIMBÍO                                            </v>
      </c>
      <c r="H11925" s="47" t="s">
        <v>10655</v>
      </c>
      <c r="I11925" s="51">
        <f>SUBTOTAL(9,I11920:I11924)</f>
        <v>1017789401</v>
      </c>
      <c r="J11925" s="51">
        <f>SUBTOTAL(9,J11920:J11924)</f>
        <v>898024494.30999994</v>
      </c>
      <c r="K11925" s="49">
        <f>J11925/I11925</f>
        <v>0.88232840057842177</v>
      </c>
      <c r="L11925" s="51">
        <f>SUBTOTAL(9,L11920:L11924)</f>
        <v>328834324.89999998</v>
      </c>
      <c r="M11925" s="51">
        <f>SUBTOTAL(9,M11920:M11924)</f>
        <v>278380152.30999994</v>
      </c>
      <c r="N11925" s="50">
        <f>IFERROR((M11925/L11925),"N.A")</f>
        <v>0.84656658758071146</v>
      </c>
      <c r="O11925" s="28"/>
      <c r="P11925" s="28"/>
      <c r="Q11925" s="28"/>
      <c r="R11925" s="28"/>
      <c r="S11925" s="25"/>
    </row>
    <row r="11926" spans="2:19" s="16" customFormat="1" outlineLevel="2" x14ac:dyDescent="0.25">
      <c r="B11926" s="16" t="s">
        <v>4076</v>
      </c>
      <c r="C11926" s="16" t="s">
        <v>3406</v>
      </c>
      <c r="D11926" s="16" t="s">
        <v>119</v>
      </c>
      <c r="E11926" s="16" t="s">
        <v>2316</v>
      </c>
      <c r="G11926" s="16" t="s">
        <v>63</v>
      </c>
      <c r="H11926" s="16" t="s">
        <v>152</v>
      </c>
      <c r="I11926" s="35">
        <v>446905986</v>
      </c>
      <c r="J11926" s="35">
        <v>249978752.35999998</v>
      </c>
      <c r="K11926" s="36">
        <f>IFERROR((J11926/I11926),0)</f>
        <v>0.5593542270431795</v>
      </c>
      <c r="L11926" s="35">
        <v>295285398.59000003</v>
      </c>
      <c r="M11926" s="35">
        <v>249978752.35999998</v>
      </c>
      <c r="N11926" s="40">
        <f>M11926/L11926</f>
        <v>0.84656658796425033</v>
      </c>
      <c r="O11926" s="28"/>
      <c r="P11926" s="28"/>
      <c r="Q11926" s="28"/>
      <c r="R11926" s="28"/>
      <c r="S11926" s="25"/>
    </row>
    <row r="11927" spans="2:19" s="16" customFormat="1" outlineLevel="2" x14ac:dyDescent="0.25">
      <c r="B11927" s="16" t="s">
        <v>4076</v>
      </c>
      <c r="C11927" s="16" t="s">
        <v>3406</v>
      </c>
      <c r="D11927" s="16" t="s">
        <v>119</v>
      </c>
      <c r="E11927" s="16" t="s">
        <v>2316</v>
      </c>
      <c r="G11927" s="16" t="s">
        <v>63</v>
      </c>
      <c r="H11927" s="16" t="s">
        <v>19</v>
      </c>
      <c r="I11927" s="31">
        <v>754566466</v>
      </c>
      <c r="J11927" s="31">
        <v>754566466</v>
      </c>
      <c r="K11927" s="32">
        <f>IFERROR((J11927/I11927),0)</f>
        <v>1</v>
      </c>
      <c r="L11927" s="31"/>
      <c r="M11927" s="31"/>
      <c r="N11927" s="39"/>
      <c r="O11927" s="28"/>
      <c r="P11927" s="28"/>
      <c r="Q11927" s="28"/>
      <c r="R11927" s="28"/>
      <c r="S11927" s="25"/>
    </row>
    <row r="11928" spans="2:19" s="16" customFormat="1" outlineLevel="2" x14ac:dyDescent="0.25">
      <c r="B11928" s="16" t="s">
        <v>4076</v>
      </c>
      <c r="C11928" s="16" t="s">
        <v>3406</v>
      </c>
      <c r="D11928" s="16" t="s">
        <v>119</v>
      </c>
      <c r="E11928" s="16" t="s">
        <v>2316</v>
      </c>
      <c r="G11928" s="16" t="s">
        <v>63</v>
      </c>
      <c r="H11928" s="16" t="s">
        <v>154</v>
      </c>
      <c r="I11928" s="31">
        <v>2764</v>
      </c>
      <c r="J11928" s="31">
        <v>2764</v>
      </c>
      <c r="K11928" s="32">
        <f>IFERROR((J11928/I11928),0)</f>
        <v>1</v>
      </c>
      <c r="L11928" s="31"/>
      <c r="M11928" s="31"/>
      <c r="N11928" s="39"/>
      <c r="O11928" s="28"/>
      <c r="P11928" s="28"/>
      <c r="Q11928" s="28"/>
      <c r="R11928" s="28"/>
      <c r="S11928" s="25"/>
    </row>
    <row r="11929" spans="2:19" s="16" customFormat="1" outlineLevel="2" x14ac:dyDescent="0.25">
      <c r="B11929" s="16" t="s">
        <v>4076</v>
      </c>
      <c r="C11929" s="16" t="s">
        <v>3406</v>
      </c>
      <c r="D11929" s="16" t="s">
        <v>119</v>
      </c>
      <c r="E11929" s="16" t="s">
        <v>2316</v>
      </c>
      <c r="G11929" s="16" t="s">
        <v>63</v>
      </c>
      <c r="H11929" s="16" t="s">
        <v>231</v>
      </c>
      <c r="I11929" s="31">
        <v>67987856</v>
      </c>
      <c r="J11929" s="31">
        <v>67987856</v>
      </c>
      <c r="K11929" s="32">
        <f>IFERROR((J11929/I11929),0)</f>
        <v>1</v>
      </c>
      <c r="L11929" s="31"/>
      <c r="M11929" s="31"/>
      <c r="N11929" s="39"/>
      <c r="O11929" s="28"/>
      <c r="P11929" s="28"/>
      <c r="Q11929" s="28"/>
      <c r="R11929" s="28"/>
      <c r="S11929" s="25"/>
    </row>
    <row r="11930" spans="2:19" s="16" customFormat="1" outlineLevel="2" x14ac:dyDescent="0.25">
      <c r="B11930" s="16" t="s">
        <v>4076</v>
      </c>
      <c r="C11930" s="16" t="s">
        <v>3406</v>
      </c>
      <c r="D11930" s="16" t="s">
        <v>119</v>
      </c>
      <c r="E11930" s="16" t="s">
        <v>2316</v>
      </c>
      <c r="G11930" s="16" t="s">
        <v>63</v>
      </c>
      <c r="H11930" s="16" t="s">
        <v>155</v>
      </c>
      <c r="I11930" s="31">
        <v>-89381197</v>
      </c>
      <c r="J11930" s="31"/>
      <c r="K11930" s="32">
        <f>IFERROR((J11930/I11930),0)</f>
        <v>0</v>
      </c>
      <c r="L11930" s="31"/>
      <c r="M11930" s="31"/>
      <c r="N11930" s="39"/>
      <c r="O11930" s="28"/>
      <c r="P11930" s="28"/>
      <c r="Q11930" s="28"/>
      <c r="R11930" s="28"/>
      <c r="S11930" s="25"/>
    </row>
    <row r="11931" spans="2:19" s="16" customFormat="1" outlineLevel="1" x14ac:dyDescent="0.25">
      <c r="B11931" s="47" t="s">
        <v>8385</v>
      </c>
      <c r="C11931" s="47" t="str">
        <f>C11930</f>
        <v>ASIGNACIÓN PARA LA INVERSIÓN LOCAL  - AMBIENTE Y DESARROLLO SOSTENIBLE</v>
      </c>
      <c r="D11931" s="47"/>
      <c r="E11931" s="47" t="str">
        <f>E11930</f>
        <v>19785</v>
      </c>
      <c r="F11931" s="47"/>
      <c r="G11931" s="47" t="str">
        <f>G11930</f>
        <v xml:space="preserve">SUCRE                                             </v>
      </c>
      <c r="H11931" s="47" t="s">
        <v>10655</v>
      </c>
      <c r="I11931" s="51">
        <f>SUBTOTAL(9,I11926:I11930)</f>
        <v>1180081875</v>
      </c>
      <c r="J11931" s="51">
        <f>SUBTOTAL(9,J11926:J11930)</f>
        <v>1072535838.36</v>
      </c>
      <c r="K11931" s="49">
        <f>J11931/I11931</f>
        <v>0.90886561439645874</v>
      </c>
      <c r="L11931" s="51">
        <f>SUBTOTAL(9,L11926:L11930)</f>
        <v>295285398.59000003</v>
      </c>
      <c r="M11931" s="51">
        <f>SUBTOTAL(9,M11926:M11930)</f>
        <v>249978752.35999998</v>
      </c>
      <c r="N11931" s="50">
        <f>IFERROR((M11931/L11931),"N.A")</f>
        <v>0.84656658796425033</v>
      </c>
      <c r="O11931" s="28"/>
      <c r="P11931" s="28"/>
      <c r="Q11931" s="28"/>
      <c r="R11931" s="28"/>
      <c r="S11931" s="25"/>
    </row>
    <row r="11932" spans="2:19" s="16" customFormat="1" outlineLevel="2" x14ac:dyDescent="0.25">
      <c r="B11932" s="16" t="s">
        <v>4077</v>
      </c>
      <c r="C11932" s="16" t="s">
        <v>3406</v>
      </c>
      <c r="D11932" s="16" t="s">
        <v>119</v>
      </c>
      <c r="E11932" s="16" t="s">
        <v>2318</v>
      </c>
      <c r="G11932" s="16" t="s">
        <v>614</v>
      </c>
      <c r="H11932" s="16" t="s">
        <v>152</v>
      </c>
      <c r="I11932" s="35">
        <v>639328212</v>
      </c>
      <c r="J11932" s="35">
        <v>357610937.83999997</v>
      </c>
      <c r="K11932" s="36">
        <f>IFERROR((J11932/I11932),0)</f>
        <v>0.55935422702729087</v>
      </c>
      <c r="L11932" s="35">
        <v>422425055.72999996</v>
      </c>
      <c r="M11932" s="35">
        <v>357610937.83999997</v>
      </c>
      <c r="N11932" s="40">
        <f>M11932/L11932</f>
        <v>0.84656658734886447</v>
      </c>
      <c r="O11932" s="28"/>
      <c r="P11932" s="28"/>
      <c r="Q11932" s="28"/>
      <c r="R11932" s="28"/>
      <c r="S11932" s="25"/>
    </row>
    <row r="11933" spans="2:19" s="16" customFormat="1" outlineLevel="2" x14ac:dyDescent="0.25">
      <c r="B11933" s="16" t="s">
        <v>4077</v>
      </c>
      <c r="C11933" s="16" t="s">
        <v>3406</v>
      </c>
      <c r="D11933" s="16" t="s">
        <v>119</v>
      </c>
      <c r="E11933" s="16" t="s">
        <v>2318</v>
      </c>
      <c r="G11933" s="16" t="s">
        <v>614</v>
      </c>
      <c r="H11933" s="16" t="s">
        <v>19</v>
      </c>
      <c r="I11933" s="31">
        <v>1078062699</v>
      </c>
      <c r="J11933" s="31">
        <v>1078062699</v>
      </c>
      <c r="K11933" s="32">
        <f>IFERROR((J11933/I11933),0)</f>
        <v>1</v>
      </c>
      <c r="L11933" s="31"/>
      <c r="M11933" s="31"/>
      <c r="N11933" s="39"/>
      <c r="O11933" s="28"/>
      <c r="P11933" s="28"/>
      <c r="Q11933" s="28"/>
      <c r="R11933" s="28"/>
      <c r="S11933" s="25"/>
    </row>
    <row r="11934" spans="2:19" s="16" customFormat="1" outlineLevel="2" x14ac:dyDescent="0.25">
      <c r="B11934" s="16" t="s">
        <v>4077</v>
      </c>
      <c r="C11934" s="16" t="s">
        <v>3406</v>
      </c>
      <c r="D11934" s="16" t="s">
        <v>119</v>
      </c>
      <c r="E11934" s="16" t="s">
        <v>2318</v>
      </c>
      <c r="G11934" s="16" t="s">
        <v>614</v>
      </c>
      <c r="H11934" s="16" t="s">
        <v>154</v>
      </c>
      <c r="I11934" s="31">
        <v>3954</v>
      </c>
      <c r="J11934" s="31">
        <v>3954</v>
      </c>
      <c r="K11934" s="32">
        <f>IFERROR((J11934/I11934),0)</f>
        <v>1</v>
      </c>
      <c r="L11934" s="31"/>
      <c r="M11934" s="31"/>
      <c r="N11934" s="39"/>
      <c r="O11934" s="28"/>
      <c r="P11934" s="28"/>
      <c r="Q11934" s="28"/>
      <c r="R11934" s="28"/>
      <c r="S11934" s="25"/>
    </row>
    <row r="11935" spans="2:19" s="16" customFormat="1" outlineLevel="2" x14ac:dyDescent="0.25">
      <c r="B11935" s="16" t="s">
        <v>4077</v>
      </c>
      <c r="C11935" s="16" t="s">
        <v>3406</v>
      </c>
      <c r="D11935" s="16" t="s">
        <v>119</v>
      </c>
      <c r="E11935" s="16" t="s">
        <v>2318</v>
      </c>
      <c r="G11935" s="16" t="s">
        <v>614</v>
      </c>
      <c r="H11935" s="16" t="s">
        <v>231</v>
      </c>
      <c r="I11935" s="31">
        <v>97261070</v>
      </c>
      <c r="J11935" s="31">
        <v>97261070</v>
      </c>
      <c r="K11935" s="32">
        <f>IFERROR((J11935/I11935),0)</f>
        <v>1</v>
      </c>
      <c r="L11935" s="31"/>
      <c r="M11935" s="31"/>
      <c r="N11935" s="39"/>
      <c r="O11935" s="28"/>
      <c r="P11935" s="28"/>
      <c r="Q11935" s="28"/>
      <c r="R11935" s="28"/>
      <c r="S11935" s="25"/>
    </row>
    <row r="11936" spans="2:19" s="16" customFormat="1" outlineLevel="2" x14ac:dyDescent="0.25">
      <c r="B11936" s="16" t="s">
        <v>4077</v>
      </c>
      <c r="C11936" s="16" t="s">
        <v>3406</v>
      </c>
      <c r="D11936" s="16" t="s">
        <v>119</v>
      </c>
      <c r="E11936" s="16" t="s">
        <v>2318</v>
      </c>
      <c r="G11936" s="16" t="s">
        <v>614</v>
      </c>
      <c r="H11936" s="16" t="s">
        <v>155</v>
      </c>
      <c r="I11936" s="31">
        <v>-127865642</v>
      </c>
      <c r="J11936" s="31"/>
      <c r="K11936" s="32">
        <f>IFERROR((J11936/I11936),0)</f>
        <v>0</v>
      </c>
      <c r="L11936" s="31"/>
      <c r="M11936" s="31"/>
      <c r="N11936" s="39"/>
      <c r="O11936" s="28"/>
      <c r="P11936" s="28"/>
      <c r="Q11936" s="28"/>
      <c r="R11936" s="28"/>
      <c r="S11936" s="25"/>
    </row>
    <row r="11937" spans="2:19" s="16" customFormat="1" outlineLevel="1" x14ac:dyDescent="0.25">
      <c r="B11937" s="47" t="s">
        <v>8386</v>
      </c>
      <c r="C11937" s="47" t="str">
        <f>C11936</f>
        <v>ASIGNACIÓN PARA LA INVERSIÓN LOCAL  - AMBIENTE Y DESARROLLO SOSTENIBLE</v>
      </c>
      <c r="D11937" s="47"/>
      <c r="E11937" s="47" t="str">
        <f>E11936</f>
        <v>19780</v>
      </c>
      <c r="F11937" s="47"/>
      <c r="G11937" s="47" t="str">
        <f>G11936</f>
        <v xml:space="preserve">SUÁREZ                                            </v>
      </c>
      <c r="H11937" s="47" t="s">
        <v>10655</v>
      </c>
      <c r="I11937" s="51">
        <f>SUBTOTAL(9,I11932:I11936)</f>
        <v>1686790293</v>
      </c>
      <c r="J11937" s="51">
        <f>SUBTOTAL(9,J11932:J11936)</f>
        <v>1532938660.8399999</v>
      </c>
      <c r="K11937" s="49">
        <f>J11937/I11937</f>
        <v>0.90879030262477323</v>
      </c>
      <c r="L11937" s="51">
        <f>SUBTOTAL(9,L11932:L11936)</f>
        <v>422425055.72999996</v>
      </c>
      <c r="M11937" s="51">
        <f>SUBTOTAL(9,M11932:M11936)</f>
        <v>357610937.83999997</v>
      </c>
      <c r="N11937" s="50">
        <f>IFERROR((M11937/L11937),"N.A")</f>
        <v>0.84656658734886447</v>
      </c>
      <c r="O11937" s="28"/>
      <c r="P11937" s="28"/>
      <c r="Q11937" s="28"/>
      <c r="R11937" s="28"/>
      <c r="S11937" s="25"/>
    </row>
    <row r="11938" spans="2:19" s="16" customFormat="1" outlineLevel="2" x14ac:dyDescent="0.25">
      <c r="B11938" s="16" t="s">
        <v>4078</v>
      </c>
      <c r="C11938" s="16" t="s">
        <v>3406</v>
      </c>
      <c r="D11938" s="16" t="s">
        <v>119</v>
      </c>
      <c r="E11938" s="16" t="s">
        <v>2320</v>
      </c>
      <c r="G11938" s="16" t="s">
        <v>2321</v>
      </c>
      <c r="H11938" s="16" t="s">
        <v>152</v>
      </c>
      <c r="I11938" s="35">
        <v>355596735</v>
      </c>
      <c r="J11938" s="35">
        <v>198904536.83000001</v>
      </c>
      <c r="K11938" s="36">
        <f>IFERROR((J11938/I11938),0)</f>
        <v>0.55935422700098758</v>
      </c>
      <c r="L11938" s="35">
        <v>234954390.71000004</v>
      </c>
      <c r="M11938" s="35">
        <v>198904536.83000001</v>
      </c>
      <c r="N11938" s="40">
        <f>M11938/L11938</f>
        <v>0.84656658779151861</v>
      </c>
      <c r="O11938" s="28"/>
      <c r="P11938" s="28"/>
      <c r="Q11938" s="28"/>
      <c r="R11938" s="28"/>
      <c r="S11938" s="25"/>
    </row>
    <row r="11939" spans="2:19" s="16" customFormat="1" outlineLevel="2" x14ac:dyDescent="0.25">
      <c r="B11939" s="16" t="s">
        <v>4078</v>
      </c>
      <c r="C11939" s="16" t="s">
        <v>3406</v>
      </c>
      <c r="D11939" s="16" t="s">
        <v>119</v>
      </c>
      <c r="E11939" s="16" t="s">
        <v>2320</v>
      </c>
      <c r="G11939" s="16" t="s">
        <v>2321</v>
      </c>
      <c r="H11939" s="16" t="s">
        <v>19</v>
      </c>
      <c r="I11939" s="31">
        <v>593684516</v>
      </c>
      <c r="J11939" s="31">
        <v>593684516</v>
      </c>
      <c r="K11939" s="32">
        <f>IFERROR((J11939/I11939),0)</f>
        <v>1</v>
      </c>
      <c r="L11939" s="31"/>
      <c r="M11939" s="31"/>
      <c r="N11939" s="39"/>
      <c r="O11939" s="28"/>
      <c r="P11939" s="28"/>
      <c r="Q11939" s="28"/>
      <c r="R11939" s="28"/>
      <c r="S11939" s="25"/>
    </row>
    <row r="11940" spans="2:19" s="16" customFormat="1" outlineLevel="2" x14ac:dyDescent="0.25">
      <c r="B11940" s="16" t="s">
        <v>4078</v>
      </c>
      <c r="C11940" s="16" t="s">
        <v>3406</v>
      </c>
      <c r="D11940" s="16" t="s">
        <v>119</v>
      </c>
      <c r="E11940" s="16" t="s">
        <v>2320</v>
      </c>
      <c r="G11940" s="16" t="s">
        <v>2321</v>
      </c>
      <c r="H11940" s="16" t="s">
        <v>154</v>
      </c>
      <c r="I11940" s="31">
        <v>2199</v>
      </c>
      <c r="J11940" s="31">
        <v>2199</v>
      </c>
      <c r="K11940" s="32">
        <f>IFERROR((J11940/I11940),0)</f>
        <v>1</v>
      </c>
      <c r="L11940" s="31"/>
      <c r="M11940" s="31"/>
      <c r="N11940" s="39"/>
      <c r="O11940" s="28"/>
      <c r="P11940" s="28"/>
      <c r="Q11940" s="28"/>
      <c r="R11940" s="28"/>
      <c r="S11940" s="25"/>
    </row>
    <row r="11941" spans="2:19" s="16" customFormat="1" outlineLevel="2" x14ac:dyDescent="0.25">
      <c r="B11941" s="16" t="s">
        <v>4078</v>
      </c>
      <c r="C11941" s="16" t="s">
        <v>3406</v>
      </c>
      <c r="D11941" s="16" t="s">
        <v>119</v>
      </c>
      <c r="E11941" s="16" t="s">
        <v>2320</v>
      </c>
      <c r="G11941" s="16" t="s">
        <v>2321</v>
      </c>
      <c r="H11941" s="16" t="s">
        <v>231</v>
      </c>
      <c r="I11941" s="31">
        <v>54096969</v>
      </c>
      <c r="J11941" s="31">
        <v>54096969</v>
      </c>
      <c r="K11941" s="32">
        <f>IFERROR((J11941/I11941),0)</f>
        <v>1</v>
      </c>
      <c r="L11941" s="31"/>
      <c r="M11941" s="31"/>
      <c r="N11941" s="39"/>
      <c r="O11941" s="28"/>
      <c r="P11941" s="28"/>
      <c r="Q11941" s="28"/>
      <c r="R11941" s="28"/>
      <c r="S11941" s="25"/>
    </row>
    <row r="11942" spans="2:19" s="16" customFormat="1" outlineLevel="2" x14ac:dyDescent="0.25">
      <c r="B11942" s="16" t="s">
        <v>4078</v>
      </c>
      <c r="C11942" s="16" t="s">
        <v>3406</v>
      </c>
      <c r="D11942" s="16" t="s">
        <v>119</v>
      </c>
      <c r="E11942" s="16" t="s">
        <v>2320</v>
      </c>
      <c r="G11942" s="16" t="s">
        <v>2321</v>
      </c>
      <c r="H11942" s="16" t="s">
        <v>155</v>
      </c>
      <c r="I11942" s="31">
        <v>-71119347</v>
      </c>
      <c r="J11942" s="31"/>
      <c r="K11942" s="32">
        <f>IFERROR((J11942/I11942),0)</f>
        <v>0</v>
      </c>
      <c r="L11942" s="31"/>
      <c r="M11942" s="31"/>
      <c r="N11942" s="39"/>
      <c r="O11942" s="28"/>
      <c r="P11942" s="28"/>
      <c r="Q11942" s="28"/>
      <c r="R11942" s="28"/>
      <c r="S11942" s="25"/>
    </row>
    <row r="11943" spans="2:19" s="16" customFormat="1" outlineLevel="1" x14ac:dyDescent="0.25">
      <c r="B11943" s="47" t="s">
        <v>8387</v>
      </c>
      <c r="C11943" s="47" t="str">
        <f>C11942</f>
        <v>ASIGNACIÓN PARA LA INVERSIÓN LOCAL  - AMBIENTE Y DESARROLLO SOSTENIBLE</v>
      </c>
      <c r="D11943" s="47"/>
      <c r="E11943" s="47" t="str">
        <f>E11942</f>
        <v>19760</v>
      </c>
      <c r="F11943" s="47"/>
      <c r="G11943" s="47" t="str">
        <f>G11942</f>
        <v xml:space="preserve">SOTARA                                            </v>
      </c>
      <c r="H11943" s="47" t="s">
        <v>10655</v>
      </c>
      <c r="I11943" s="51">
        <f>SUBTOTAL(9,I11938:I11942)</f>
        <v>932261072</v>
      </c>
      <c r="J11943" s="51">
        <f>SUBTOTAL(9,J11938:J11942)</f>
        <v>846688220.83000004</v>
      </c>
      <c r="K11943" s="49">
        <f>J11943/I11943</f>
        <v>0.90820934849674817</v>
      </c>
      <c r="L11943" s="51">
        <f>SUBTOTAL(9,L11938:L11942)</f>
        <v>234954390.71000004</v>
      </c>
      <c r="M11943" s="51">
        <f>SUBTOTAL(9,M11938:M11942)</f>
        <v>198904536.83000001</v>
      </c>
      <c r="N11943" s="50">
        <f>IFERROR((M11943/L11943),"N.A")</f>
        <v>0.84656658779151861</v>
      </c>
      <c r="O11943" s="28"/>
      <c r="P11943" s="28"/>
      <c r="Q11943" s="28"/>
      <c r="R11943" s="28"/>
      <c r="S11943" s="25"/>
    </row>
    <row r="11944" spans="2:19" s="16" customFormat="1" outlineLevel="2" x14ac:dyDescent="0.25">
      <c r="B11944" s="16" t="s">
        <v>4079</v>
      </c>
      <c r="C11944" s="16" t="s">
        <v>3406</v>
      </c>
      <c r="D11944" s="16" t="s">
        <v>119</v>
      </c>
      <c r="E11944" s="16" t="s">
        <v>2323</v>
      </c>
      <c r="G11944" s="16" t="s">
        <v>2324</v>
      </c>
      <c r="H11944" s="16" t="s">
        <v>152</v>
      </c>
      <c r="I11944" s="35">
        <v>449398878</v>
      </c>
      <c r="J11944" s="35">
        <v>251373162.03</v>
      </c>
      <c r="K11944" s="36">
        <f>IFERROR((J11944/I11944),0)</f>
        <v>0.55935422702590731</v>
      </c>
      <c r="L11944" s="35">
        <v>296932533.92000002</v>
      </c>
      <c r="M11944" s="35">
        <v>251373162.03</v>
      </c>
      <c r="N11944" s="40">
        <f>M11944/L11944</f>
        <v>0.84656658774119142</v>
      </c>
      <c r="O11944" s="28"/>
      <c r="P11944" s="28"/>
      <c r="Q11944" s="28"/>
      <c r="R11944" s="28"/>
      <c r="S11944" s="25"/>
    </row>
    <row r="11945" spans="2:19" s="16" customFormat="1" outlineLevel="2" x14ac:dyDescent="0.25">
      <c r="B11945" s="16" t="s">
        <v>4079</v>
      </c>
      <c r="C11945" s="16" t="s">
        <v>3406</v>
      </c>
      <c r="D11945" s="16" t="s">
        <v>119</v>
      </c>
      <c r="E11945" s="16" t="s">
        <v>2323</v>
      </c>
      <c r="G11945" s="16" t="s">
        <v>2324</v>
      </c>
      <c r="H11945" s="16" t="s">
        <v>19</v>
      </c>
      <c r="I11945" s="31">
        <v>533286097</v>
      </c>
      <c r="J11945" s="31">
        <v>533286097</v>
      </c>
      <c r="K11945" s="32">
        <f>IFERROR((J11945/I11945),0)</f>
        <v>1</v>
      </c>
      <c r="L11945" s="31"/>
      <c r="M11945" s="31"/>
      <c r="N11945" s="39"/>
      <c r="O11945" s="28"/>
      <c r="P11945" s="28"/>
      <c r="Q11945" s="28"/>
      <c r="R11945" s="28"/>
      <c r="S11945" s="25"/>
    </row>
    <row r="11946" spans="2:19" s="16" customFormat="1" outlineLevel="2" x14ac:dyDescent="0.25">
      <c r="B11946" s="16" t="s">
        <v>4079</v>
      </c>
      <c r="C11946" s="16" t="s">
        <v>3406</v>
      </c>
      <c r="D11946" s="16" t="s">
        <v>119</v>
      </c>
      <c r="E11946" s="16" t="s">
        <v>2323</v>
      </c>
      <c r="G11946" s="16" t="s">
        <v>2324</v>
      </c>
      <c r="H11946" s="16" t="s">
        <v>154</v>
      </c>
      <c r="I11946" s="31">
        <v>2779</v>
      </c>
      <c r="J11946" s="31">
        <v>2779</v>
      </c>
      <c r="K11946" s="32">
        <f>IFERROR((J11946/I11946),0)</f>
        <v>1</v>
      </c>
      <c r="L11946" s="31"/>
      <c r="M11946" s="31"/>
      <c r="N11946" s="39"/>
      <c r="O11946" s="28"/>
      <c r="P11946" s="28"/>
      <c r="Q11946" s="28"/>
      <c r="R11946" s="28"/>
      <c r="S11946" s="25"/>
    </row>
    <row r="11947" spans="2:19" s="16" customFormat="1" outlineLevel="2" x14ac:dyDescent="0.25">
      <c r="B11947" s="16" t="s">
        <v>4079</v>
      </c>
      <c r="C11947" s="16" t="s">
        <v>3406</v>
      </c>
      <c r="D11947" s="16" t="s">
        <v>119</v>
      </c>
      <c r="E11947" s="16" t="s">
        <v>2323</v>
      </c>
      <c r="G11947" s="16" t="s">
        <v>2324</v>
      </c>
      <c r="H11947" s="16" t="s">
        <v>231</v>
      </c>
      <c r="I11947" s="31">
        <v>68367100</v>
      </c>
      <c r="J11947" s="31">
        <v>68367100</v>
      </c>
      <c r="K11947" s="32">
        <f>IFERROR((J11947/I11947),0)</f>
        <v>1</v>
      </c>
      <c r="L11947" s="31"/>
      <c r="M11947" s="31"/>
      <c r="N11947" s="39"/>
      <c r="O11947" s="28"/>
      <c r="P11947" s="28"/>
      <c r="Q11947" s="28"/>
      <c r="R11947" s="28"/>
      <c r="S11947" s="25"/>
    </row>
    <row r="11948" spans="2:19" s="16" customFormat="1" outlineLevel="2" x14ac:dyDescent="0.25">
      <c r="B11948" s="16" t="s">
        <v>4079</v>
      </c>
      <c r="C11948" s="16" t="s">
        <v>3406</v>
      </c>
      <c r="D11948" s="16" t="s">
        <v>119</v>
      </c>
      <c r="E11948" s="16" t="s">
        <v>2323</v>
      </c>
      <c r="G11948" s="16" t="s">
        <v>2324</v>
      </c>
      <c r="H11948" s="16" t="s">
        <v>155</v>
      </c>
      <c r="I11948" s="31">
        <v>-89879776</v>
      </c>
      <c r="J11948" s="31"/>
      <c r="K11948" s="32">
        <f>IFERROR((J11948/I11948),0)</f>
        <v>0</v>
      </c>
      <c r="L11948" s="31"/>
      <c r="M11948" s="31"/>
      <c r="N11948" s="39"/>
      <c r="O11948" s="28"/>
      <c r="P11948" s="28"/>
      <c r="Q11948" s="28"/>
      <c r="R11948" s="28"/>
      <c r="S11948" s="25"/>
    </row>
    <row r="11949" spans="2:19" s="16" customFormat="1" outlineLevel="1" x14ac:dyDescent="0.25">
      <c r="B11949" s="47" t="s">
        <v>8388</v>
      </c>
      <c r="C11949" s="47" t="str">
        <f>C11948</f>
        <v>ASIGNACIÓN PARA LA INVERSIÓN LOCAL  - AMBIENTE Y DESARROLLO SOSTENIBLE</v>
      </c>
      <c r="D11949" s="47"/>
      <c r="E11949" s="47" t="str">
        <f>E11948</f>
        <v>19743</v>
      </c>
      <c r="F11949" s="47"/>
      <c r="G11949" s="47" t="str">
        <f>G11948</f>
        <v xml:space="preserve">SILVIA                                            </v>
      </c>
      <c r="H11949" s="47" t="s">
        <v>10655</v>
      </c>
      <c r="I11949" s="51">
        <f>SUBTOTAL(9,I11944:I11948)</f>
        <v>961175078</v>
      </c>
      <c r="J11949" s="51">
        <f>SUBTOTAL(9,J11944:J11948)</f>
        <v>853029138.02999997</v>
      </c>
      <c r="K11949" s="49">
        <f>J11949/I11949</f>
        <v>0.88748570115339587</v>
      </c>
      <c r="L11949" s="51">
        <f>SUBTOTAL(9,L11944:L11948)</f>
        <v>296932533.92000002</v>
      </c>
      <c r="M11949" s="51">
        <f>SUBTOTAL(9,M11944:M11948)</f>
        <v>251373162.03</v>
      </c>
      <c r="N11949" s="50">
        <f>IFERROR((M11949/L11949),"N.A")</f>
        <v>0.84656658774119142</v>
      </c>
      <c r="O11949" s="28"/>
      <c r="P11949" s="28"/>
      <c r="Q11949" s="28"/>
      <c r="R11949" s="28"/>
      <c r="S11949" s="25"/>
    </row>
    <row r="11950" spans="2:19" s="16" customFormat="1" outlineLevel="2" x14ac:dyDescent="0.25">
      <c r="B11950" s="16" t="s">
        <v>4080</v>
      </c>
      <c r="C11950" s="16" t="s">
        <v>3406</v>
      </c>
      <c r="D11950" s="16" t="s">
        <v>119</v>
      </c>
      <c r="E11950" s="16" t="s">
        <v>2326</v>
      </c>
      <c r="G11950" s="16" t="s">
        <v>2327</v>
      </c>
      <c r="H11950" s="16" t="s">
        <v>152</v>
      </c>
      <c r="I11950" s="35">
        <v>356656774</v>
      </c>
      <c r="J11950" s="35">
        <v>199497474.15999997</v>
      </c>
      <c r="K11950" s="36">
        <f>IFERROR((J11950/I11950),0)</f>
        <v>0.55935422709789884</v>
      </c>
      <c r="L11950" s="35">
        <v>235654793</v>
      </c>
      <c r="M11950" s="35">
        <v>199497474.15999997</v>
      </c>
      <c r="N11950" s="40">
        <f>M11950/L11950</f>
        <v>0.84656658844193322</v>
      </c>
      <c r="O11950" s="28"/>
      <c r="P11950" s="28"/>
      <c r="Q11950" s="28"/>
      <c r="R11950" s="28"/>
      <c r="S11950" s="25"/>
    </row>
    <row r="11951" spans="2:19" s="16" customFormat="1" outlineLevel="2" x14ac:dyDescent="0.25">
      <c r="B11951" s="16" t="s">
        <v>4080</v>
      </c>
      <c r="C11951" s="16" t="s">
        <v>3406</v>
      </c>
      <c r="D11951" s="16" t="s">
        <v>119</v>
      </c>
      <c r="E11951" s="16" t="s">
        <v>2326</v>
      </c>
      <c r="G11951" s="16" t="s">
        <v>2327</v>
      </c>
      <c r="H11951" s="16" t="s">
        <v>19</v>
      </c>
      <c r="I11951" s="31">
        <v>599971597</v>
      </c>
      <c r="J11951" s="31">
        <v>599971597</v>
      </c>
      <c r="K11951" s="32">
        <f>IFERROR((J11951/I11951),0)</f>
        <v>1</v>
      </c>
      <c r="L11951" s="31"/>
      <c r="M11951" s="31"/>
      <c r="N11951" s="39"/>
      <c r="O11951" s="28"/>
      <c r="P11951" s="28"/>
      <c r="Q11951" s="28"/>
      <c r="R11951" s="28"/>
      <c r="S11951" s="25"/>
    </row>
    <row r="11952" spans="2:19" s="16" customFormat="1" outlineLevel="2" x14ac:dyDescent="0.25">
      <c r="B11952" s="16" t="s">
        <v>4080</v>
      </c>
      <c r="C11952" s="16" t="s">
        <v>3406</v>
      </c>
      <c r="D11952" s="16" t="s">
        <v>119</v>
      </c>
      <c r="E11952" s="16" t="s">
        <v>2326</v>
      </c>
      <c r="G11952" s="16" t="s">
        <v>2327</v>
      </c>
      <c r="H11952" s="16" t="s">
        <v>154</v>
      </c>
      <c r="I11952" s="31">
        <v>2206</v>
      </c>
      <c r="J11952" s="31">
        <v>2206</v>
      </c>
      <c r="K11952" s="32">
        <f>IFERROR((J11952/I11952),0)</f>
        <v>1</v>
      </c>
      <c r="L11952" s="31"/>
      <c r="M11952" s="31"/>
      <c r="N11952" s="39"/>
      <c r="O11952" s="28"/>
      <c r="P11952" s="28"/>
      <c r="Q11952" s="28"/>
      <c r="R11952" s="28"/>
      <c r="S11952" s="25"/>
    </row>
    <row r="11953" spans="2:19" s="16" customFormat="1" outlineLevel="2" x14ac:dyDescent="0.25">
      <c r="B11953" s="16" t="s">
        <v>4080</v>
      </c>
      <c r="C11953" s="16" t="s">
        <v>3406</v>
      </c>
      <c r="D11953" s="16" t="s">
        <v>119</v>
      </c>
      <c r="E11953" s="16" t="s">
        <v>2326</v>
      </c>
      <c r="G11953" s="16" t="s">
        <v>2327</v>
      </c>
      <c r="H11953" s="16" t="s">
        <v>231</v>
      </c>
      <c r="I11953" s="31">
        <v>54258233</v>
      </c>
      <c r="J11953" s="31">
        <v>54258233</v>
      </c>
      <c r="K11953" s="32">
        <f>IFERROR((J11953/I11953),0)</f>
        <v>1</v>
      </c>
      <c r="L11953" s="31"/>
      <c r="M11953" s="31"/>
      <c r="N11953" s="39"/>
      <c r="O11953" s="28"/>
      <c r="P11953" s="28"/>
      <c r="Q11953" s="28"/>
      <c r="R11953" s="28"/>
      <c r="S11953" s="25"/>
    </row>
    <row r="11954" spans="2:19" s="16" customFormat="1" outlineLevel="2" x14ac:dyDescent="0.25">
      <c r="B11954" s="16" t="s">
        <v>4080</v>
      </c>
      <c r="C11954" s="16" t="s">
        <v>3406</v>
      </c>
      <c r="D11954" s="16" t="s">
        <v>119</v>
      </c>
      <c r="E11954" s="16" t="s">
        <v>2326</v>
      </c>
      <c r="G11954" s="16" t="s">
        <v>2327</v>
      </c>
      <c r="H11954" s="16" t="s">
        <v>155</v>
      </c>
      <c r="I11954" s="31">
        <v>-71331355</v>
      </c>
      <c r="J11954" s="31"/>
      <c r="K11954" s="32">
        <f>IFERROR((J11954/I11954),0)</f>
        <v>0</v>
      </c>
      <c r="L11954" s="31"/>
      <c r="M11954" s="31"/>
      <c r="N11954" s="39"/>
      <c r="O11954" s="28"/>
      <c r="P11954" s="28"/>
      <c r="Q11954" s="28"/>
      <c r="R11954" s="28"/>
      <c r="S11954" s="25"/>
    </row>
    <row r="11955" spans="2:19" s="16" customFormat="1" outlineLevel="1" x14ac:dyDescent="0.25">
      <c r="B11955" s="47" t="s">
        <v>8389</v>
      </c>
      <c r="C11955" s="47" t="str">
        <f>C11954</f>
        <v>ASIGNACIÓN PARA LA INVERSIÓN LOCAL  - AMBIENTE Y DESARROLLO SOSTENIBLE</v>
      </c>
      <c r="D11955" s="47"/>
      <c r="E11955" s="47" t="str">
        <f>E11954</f>
        <v>19701</v>
      </c>
      <c r="F11955" s="47"/>
      <c r="G11955" s="47" t="str">
        <f>G11954</f>
        <v xml:space="preserve">SANTA ROSA                                        </v>
      </c>
      <c r="H11955" s="47" t="s">
        <v>10655</v>
      </c>
      <c r="I11955" s="51">
        <f>SUBTOTAL(9,I11950:I11954)</f>
        <v>939557455</v>
      </c>
      <c r="J11955" s="51">
        <f>SUBTOTAL(9,J11950:J11954)</f>
        <v>853729510.15999997</v>
      </c>
      <c r="K11955" s="49">
        <f>J11955/I11955</f>
        <v>0.9086506691174091</v>
      </c>
      <c r="L11955" s="51">
        <f>SUBTOTAL(9,L11950:L11954)</f>
        <v>235654793</v>
      </c>
      <c r="M11955" s="51">
        <f>SUBTOTAL(9,M11950:M11954)</f>
        <v>199497474.15999997</v>
      </c>
      <c r="N11955" s="50">
        <f>IFERROR((M11955/L11955),"N.A")</f>
        <v>0.84656658844193322</v>
      </c>
      <c r="O11955" s="28"/>
      <c r="P11955" s="28"/>
      <c r="Q11955" s="28"/>
      <c r="R11955" s="28"/>
      <c r="S11955" s="25"/>
    </row>
    <row r="11956" spans="2:19" s="16" customFormat="1" outlineLevel="2" x14ac:dyDescent="0.25">
      <c r="B11956" s="16" t="s">
        <v>4081</v>
      </c>
      <c r="C11956" s="16" t="s">
        <v>3406</v>
      </c>
      <c r="D11956" s="16" t="s">
        <v>119</v>
      </c>
      <c r="E11956" s="16" t="s">
        <v>2329</v>
      </c>
      <c r="G11956" s="16" t="s">
        <v>2330</v>
      </c>
      <c r="H11956" s="16" t="s">
        <v>152</v>
      </c>
      <c r="I11956" s="35">
        <v>630344113</v>
      </c>
      <c r="J11956" s="35">
        <v>352585644.08999997</v>
      </c>
      <c r="K11956" s="36">
        <f>IFERROR((J11956/I11956),0)</f>
        <v>0.55935422702995874</v>
      </c>
      <c r="L11956" s="35">
        <v>416488967.49000001</v>
      </c>
      <c r="M11956" s="35">
        <v>352585644.08999997</v>
      </c>
      <c r="N11956" s="40">
        <f>M11956/L11956</f>
        <v>0.84656658786157557</v>
      </c>
      <c r="O11956" s="28"/>
      <c r="P11956" s="28"/>
      <c r="Q11956" s="28"/>
      <c r="R11956" s="28"/>
      <c r="S11956" s="25"/>
    </row>
    <row r="11957" spans="2:19" s="16" customFormat="1" outlineLevel="2" x14ac:dyDescent="0.25">
      <c r="B11957" s="16" t="s">
        <v>4081</v>
      </c>
      <c r="C11957" s="16" t="s">
        <v>3406</v>
      </c>
      <c r="D11957" s="16" t="s">
        <v>119</v>
      </c>
      <c r="E11957" s="16" t="s">
        <v>2329</v>
      </c>
      <c r="G11957" s="16" t="s">
        <v>2330</v>
      </c>
      <c r="H11957" s="16" t="s">
        <v>19</v>
      </c>
      <c r="I11957" s="31">
        <v>535830727</v>
      </c>
      <c r="J11957" s="31">
        <v>535830727</v>
      </c>
      <c r="K11957" s="32">
        <f>IFERROR((J11957/I11957),0)</f>
        <v>1</v>
      </c>
      <c r="L11957" s="31"/>
      <c r="M11957" s="31"/>
      <c r="N11957" s="39"/>
      <c r="O11957" s="28"/>
      <c r="P11957" s="28"/>
      <c r="Q11957" s="28"/>
      <c r="R11957" s="28"/>
      <c r="S11957" s="25"/>
    </row>
    <row r="11958" spans="2:19" s="16" customFormat="1" outlineLevel="2" x14ac:dyDescent="0.25">
      <c r="B11958" s="16" t="s">
        <v>4081</v>
      </c>
      <c r="C11958" s="16" t="s">
        <v>3406</v>
      </c>
      <c r="D11958" s="16" t="s">
        <v>119</v>
      </c>
      <c r="E11958" s="16" t="s">
        <v>2329</v>
      </c>
      <c r="G11958" s="16" t="s">
        <v>2330</v>
      </c>
      <c r="H11958" s="16" t="s">
        <v>154</v>
      </c>
      <c r="I11958" s="31">
        <v>3899</v>
      </c>
      <c r="J11958" s="31">
        <v>3899</v>
      </c>
      <c r="K11958" s="32">
        <f>IFERROR((J11958/I11958),0)</f>
        <v>1</v>
      </c>
      <c r="L11958" s="31"/>
      <c r="M11958" s="31"/>
      <c r="N11958" s="39"/>
      <c r="O11958" s="28"/>
      <c r="P11958" s="28"/>
      <c r="Q11958" s="28"/>
      <c r="R11958" s="28"/>
      <c r="S11958" s="25"/>
    </row>
    <row r="11959" spans="2:19" s="16" customFormat="1" outlineLevel="2" x14ac:dyDescent="0.25">
      <c r="B11959" s="16" t="s">
        <v>4081</v>
      </c>
      <c r="C11959" s="16" t="s">
        <v>3406</v>
      </c>
      <c r="D11959" s="16" t="s">
        <v>119</v>
      </c>
      <c r="E11959" s="16" t="s">
        <v>2329</v>
      </c>
      <c r="G11959" s="16" t="s">
        <v>2330</v>
      </c>
      <c r="H11959" s="16" t="s">
        <v>231</v>
      </c>
      <c r="I11959" s="31">
        <v>95894318</v>
      </c>
      <c r="J11959" s="31">
        <v>95894318</v>
      </c>
      <c r="K11959" s="32">
        <f>IFERROR((J11959/I11959),0)</f>
        <v>1</v>
      </c>
      <c r="L11959" s="31"/>
      <c r="M11959" s="31"/>
      <c r="N11959" s="39"/>
      <c r="O11959" s="28"/>
      <c r="P11959" s="28"/>
      <c r="Q11959" s="28"/>
      <c r="R11959" s="28"/>
      <c r="S11959" s="25"/>
    </row>
    <row r="11960" spans="2:19" s="16" customFormat="1" outlineLevel="2" x14ac:dyDescent="0.25">
      <c r="B11960" s="16" t="s">
        <v>4081</v>
      </c>
      <c r="C11960" s="16" t="s">
        <v>3406</v>
      </c>
      <c r="D11960" s="16" t="s">
        <v>119</v>
      </c>
      <c r="E11960" s="16" t="s">
        <v>2329</v>
      </c>
      <c r="G11960" s="16" t="s">
        <v>2330</v>
      </c>
      <c r="H11960" s="16" t="s">
        <v>155</v>
      </c>
      <c r="I11960" s="31">
        <v>-126068823</v>
      </c>
      <c r="J11960" s="31"/>
      <c r="K11960" s="32">
        <f>IFERROR((J11960/I11960),0)</f>
        <v>0</v>
      </c>
      <c r="L11960" s="31"/>
      <c r="M11960" s="31"/>
      <c r="N11960" s="39"/>
      <c r="O11960" s="28"/>
      <c r="P11960" s="28"/>
      <c r="Q11960" s="28"/>
      <c r="R11960" s="28"/>
      <c r="S11960" s="25"/>
    </row>
    <row r="11961" spans="2:19" s="16" customFormat="1" outlineLevel="1" x14ac:dyDescent="0.25">
      <c r="B11961" s="47" t="s">
        <v>8390</v>
      </c>
      <c r="C11961" s="47" t="str">
        <f>C11960</f>
        <v>ASIGNACIÓN PARA LA INVERSIÓN LOCAL  - AMBIENTE Y DESARROLLO SOSTENIBLE</v>
      </c>
      <c r="D11961" s="47"/>
      <c r="E11961" s="47" t="str">
        <f>E11960</f>
        <v>19698</v>
      </c>
      <c r="F11961" s="47"/>
      <c r="G11961" s="47" t="str">
        <f>G11960</f>
        <v xml:space="preserve">SANTANDER DE QUILICHAO                            </v>
      </c>
      <c r="H11961" s="47" t="s">
        <v>10655</v>
      </c>
      <c r="I11961" s="51">
        <f>SUBTOTAL(9,I11956:I11960)</f>
        <v>1136004234</v>
      </c>
      <c r="J11961" s="51">
        <f>SUBTOTAL(9,J11956:J11960)</f>
        <v>984314588.08999991</v>
      </c>
      <c r="K11961" s="49">
        <f>J11961/I11961</f>
        <v>0.86647087979955528</v>
      </c>
      <c r="L11961" s="51">
        <f>SUBTOTAL(9,L11956:L11960)</f>
        <v>416488967.49000001</v>
      </c>
      <c r="M11961" s="51">
        <f>SUBTOTAL(9,M11956:M11960)</f>
        <v>352585644.08999997</v>
      </c>
      <c r="N11961" s="50">
        <f>IFERROR((M11961/L11961),"N.A")</f>
        <v>0.84656658786157557</v>
      </c>
      <c r="O11961" s="28"/>
      <c r="P11961" s="28"/>
      <c r="Q11961" s="28"/>
      <c r="R11961" s="28"/>
      <c r="S11961" s="25"/>
    </row>
    <row r="11962" spans="2:19" s="16" customFormat="1" outlineLevel="2" x14ac:dyDescent="0.25">
      <c r="B11962" s="16" t="s">
        <v>4082</v>
      </c>
      <c r="C11962" s="16" t="s">
        <v>3406</v>
      </c>
      <c r="D11962" s="16" t="s">
        <v>119</v>
      </c>
      <c r="E11962" s="16" t="s">
        <v>2332</v>
      </c>
      <c r="G11962" s="16" t="s">
        <v>2333</v>
      </c>
      <c r="H11962" s="16" t="s">
        <v>152</v>
      </c>
      <c r="I11962" s="35">
        <v>293236681</v>
      </c>
      <c r="J11962" s="35">
        <v>164023177.04000005</v>
      </c>
      <c r="K11962" s="36">
        <f>IFERROR((J11962/I11962),0)</f>
        <v>0.5593542270381926</v>
      </c>
      <c r="L11962" s="35">
        <v>193751063.83000001</v>
      </c>
      <c r="M11962" s="35">
        <v>164023177.04000005</v>
      </c>
      <c r="N11962" s="40">
        <f>M11962/L11962</f>
        <v>0.84656658806227958</v>
      </c>
      <c r="O11962" s="28"/>
      <c r="P11962" s="28"/>
      <c r="Q11962" s="28"/>
      <c r="R11962" s="28"/>
      <c r="S11962" s="25"/>
    </row>
    <row r="11963" spans="2:19" s="16" customFormat="1" outlineLevel="2" x14ac:dyDescent="0.25">
      <c r="B11963" s="16" t="s">
        <v>4082</v>
      </c>
      <c r="C11963" s="16" t="s">
        <v>3406</v>
      </c>
      <c r="D11963" s="16" t="s">
        <v>119</v>
      </c>
      <c r="E11963" s="16" t="s">
        <v>2332</v>
      </c>
      <c r="G11963" s="16" t="s">
        <v>2333</v>
      </c>
      <c r="H11963" s="16" t="s">
        <v>19</v>
      </c>
      <c r="I11963" s="31">
        <v>481730764</v>
      </c>
      <c r="J11963" s="31">
        <v>481730764</v>
      </c>
      <c r="K11963" s="32">
        <f>IFERROR((J11963/I11963),0)</f>
        <v>1</v>
      </c>
      <c r="L11963" s="31"/>
      <c r="M11963" s="31"/>
      <c r="N11963" s="39"/>
      <c r="O11963" s="28"/>
      <c r="P11963" s="28"/>
      <c r="Q11963" s="28"/>
      <c r="R11963" s="28"/>
      <c r="S11963" s="25"/>
    </row>
    <row r="11964" spans="2:19" s="16" customFormat="1" outlineLevel="2" x14ac:dyDescent="0.25">
      <c r="B11964" s="16" t="s">
        <v>4082</v>
      </c>
      <c r="C11964" s="16" t="s">
        <v>3406</v>
      </c>
      <c r="D11964" s="16" t="s">
        <v>119</v>
      </c>
      <c r="E11964" s="16" t="s">
        <v>2332</v>
      </c>
      <c r="G11964" s="16" t="s">
        <v>2333</v>
      </c>
      <c r="H11964" s="16" t="s">
        <v>154</v>
      </c>
      <c r="I11964" s="31">
        <v>1814</v>
      </c>
      <c r="J11964" s="31">
        <v>1814</v>
      </c>
      <c r="K11964" s="32">
        <f>IFERROR((J11964/I11964),0)</f>
        <v>1</v>
      </c>
      <c r="L11964" s="31"/>
      <c r="M11964" s="31"/>
      <c r="N11964" s="39"/>
      <c r="O11964" s="28"/>
      <c r="P11964" s="28"/>
      <c r="Q11964" s="28"/>
      <c r="R11964" s="28"/>
      <c r="S11964" s="25"/>
    </row>
    <row r="11965" spans="2:19" s="16" customFormat="1" outlineLevel="2" x14ac:dyDescent="0.25">
      <c r="B11965" s="16" t="s">
        <v>4082</v>
      </c>
      <c r="C11965" s="16" t="s">
        <v>3406</v>
      </c>
      <c r="D11965" s="16" t="s">
        <v>119</v>
      </c>
      <c r="E11965" s="16" t="s">
        <v>2332</v>
      </c>
      <c r="G11965" s="16" t="s">
        <v>2333</v>
      </c>
      <c r="H11965" s="16" t="s">
        <v>231</v>
      </c>
      <c r="I11965" s="31">
        <v>44610128</v>
      </c>
      <c r="J11965" s="31">
        <v>44610128</v>
      </c>
      <c r="K11965" s="32">
        <f>IFERROR((J11965/I11965),0)</f>
        <v>1</v>
      </c>
      <c r="L11965" s="31"/>
      <c r="M11965" s="31"/>
      <c r="N11965" s="39"/>
      <c r="O11965" s="28"/>
      <c r="P11965" s="28"/>
      <c r="Q11965" s="28"/>
      <c r="R11965" s="28"/>
      <c r="S11965" s="25"/>
    </row>
    <row r="11966" spans="2:19" s="16" customFormat="1" outlineLevel="2" x14ac:dyDescent="0.25">
      <c r="B11966" s="16" t="s">
        <v>4082</v>
      </c>
      <c r="C11966" s="16" t="s">
        <v>3406</v>
      </c>
      <c r="D11966" s="16" t="s">
        <v>119</v>
      </c>
      <c r="E11966" s="16" t="s">
        <v>2332</v>
      </c>
      <c r="G11966" s="16" t="s">
        <v>2333</v>
      </c>
      <c r="H11966" s="16" t="s">
        <v>155</v>
      </c>
      <c r="I11966" s="31">
        <v>-58647336</v>
      </c>
      <c r="J11966" s="31"/>
      <c r="K11966" s="32">
        <f>IFERROR((J11966/I11966),0)</f>
        <v>0</v>
      </c>
      <c r="L11966" s="31"/>
      <c r="M11966" s="31"/>
      <c r="N11966" s="39"/>
      <c r="O11966" s="28"/>
      <c r="P11966" s="28"/>
      <c r="Q11966" s="28"/>
      <c r="R11966" s="28"/>
      <c r="S11966" s="25"/>
    </row>
    <row r="11967" spans="2:19" s="16" customFormat="1" outlineLevel="1" x14ac:dyDescent="0.25">
      <c r="B11967" s="47" t="s">
        <v>8391</v>
      </c>
      <c r="C11967" s="47" t="str">
        <f>C11966</f>
        <v>ASIGNACIÓN PARA LA INVERSIÓN LOCAL  - AMBIENTE Y DESARROLLO SOSTENIBLE</v>
      </c>
      <c r="D11967" s="47"/>
      <c r="E11967" s="47" t="str">
        <f>E11966</f>
        <v>19693</v>
      </c>
      <c r="F11967" s="47"/>
      <c r="G11967" s="47" t="str">
        <f>G11966</f>
        <v xml:space="preserve">SAN SEBASTIÁN                                     </v>
      </c>
      <c r="H11967" s="47" t="s">
        <v>10655</v>
      </c>
      <c r="I11967" s="51">
        <f>SUBTOTAL(9,I11962:I11966)</f>
        <v>760932051</v>
      </c>
      <c r="J11967" s="51">
        <f>SUBTOTAL(9,J11962:J11966)</f>
        <v>690365883.04000008</v>
      </c>
      <c r="K11967" s="49">
        <f>J11967/I11967</f>
        <v>0.90726350944573375</v>
      </c>
      <c r="L11967" s="51">
        <f>SUBTOTAL(9,L11962:L11966)</f>
        <v>193751063.83000001</v>
      </c>
      <c r="M11967" s="51">
        <f>SUBTOTAL(9,M11962:M11966)</f>
        <v>164023177.04000005</v>
      </c>
      <c r="N11967" s="50">
        <f>IFERROR((M11967/L11967),"N.A")</f>
        <v>0.84656658806227958</v>
      </c>
      <c r="O11967" s="28"/>
      <c r="P11967" s="28"/>
      <c r="Q11967" s="28"/>
      <c r="R11967" s="28"/>
      <c r="S11967" s="25"/>
    </row>
    <row r="11968" spans="2:19" s="16" customFormat="1" outlineLevel="2" x14ac:dyDescent="0.25">
      <c r="B11968" s="16" t="s">
        <v>4083</v>
      </c>
      <c r="C11968" s="16" t="s">
        <v>3406</v>
      </c>
      <c r="D11968" s="16" t="s">
        <v>119</v>
      </c>
      <c r="E11968" s="16" t="s">
        <v>2335</v>
      </c>
      <c r="G11968" s="16" t="s">
        <v>2336</v>
      </c>
      <c r="H11968" s="16" t="s">
        <v>152</v>
      </c>
      <c r="I11968" s="35">
        <v>323826680</v>
      </c>
      <c r="J11968" s="35">
        <v>181133822.27000001</v>
      </c>
      <c r="K11968" s="36">
        <f>IFERROR((J11968/I11968),0)</f>
        <v>0.5593542269895736</v>
      </c>
      <c r="L11968" s="35">
        <v>213962876.64000002</v>
      </c>
      <c r="M11968" s="35">
        <v>181133822.27000001</v>
      </c>
      <c r="N11968" s="40">
        <f>M11968/L11968</f>
        <v>0.84656658722514733</v>
      </c>
      <c r="O11968" s="28"/>
      <c r="P11968" s="28"/>
      <c r="Q11968" s="28"/>
      <c r="R11968" s="28"/>
      <c r="S11968" s="25"/>
    </row>
    <row r="11969" spans="2:19" s="16" customFormat="1" outlineLevel="2" x14ac:dyDescent="0.25">
      <c r="B11969" s="16" t="s">
        <v>4083</v>
      </c>
      <c r="C11969" s="16" t="s">
        <v>3406</v>
      </c>
      <c r="D11969" s="16" t="s">
        <v>119</v>
      </c>
      <c r="E11969" s="16" t="s">
        <v>2335</v>
      </c>
      <c r="G11969" s="16" t="s">
        <v>2336</v>
      </c>
      <c r="H11969" s="16" t="s">
        <v>19</v>
      </c>
      <c r="I11969" s="31">
        <v>151002240</v>
      </c>
      <c r="J11969" s="31">
        <v>151002240</v>
      </c>
      <c r="K11969" s="32">
        <f>IFERROR((J11969/I11969),0)</f>
        <v>1</v>
      </c>
      <c r="L11969" s="31"/>
      <c r="M11969" s="31"/>
      <c r="N11969" s="39"/>
      <c r="O11969" s="28"/>
      <c r="P11969" s="28"/>
      <c r="Q11969" s="28"/>
      <c r="R11969" s="28"/>
      <c r="S11969" s="25"/>
    </row>
    <row r="11970" spans="2:19" s="16" customFormat="1" outlineLevel="2" x14ac:dyDescent="0.25">
      <c r="B11970" s="16" t="s">
        <v>4083</v>
      </c>
      <c r="C11970" s="16" t="s">
        <v>3406</v>
      </c>
      <c r="D11970" s="16" t="s">
        <v>119</v>
      </c>
      <c r="E11970" s="16" t="s">
        <v>2335</v>
      </c>
      <c r="G11970" s="16" t="s">
        <v>2336</v>
      </c>
      <c r="H11970" s="16" t="s">
        <v>154</v>
      </c>
      <c r="I11970" s="31">
        <v>2003</v>
      </c>
      <c r="J11970" s="31">
        <v>2003</v>
      </c>
      <c r="K11970" s="32">
        <f>IFERROR((J11970/I11970),0)</f>
        <v>1</v>
      </c>
      <c r="L11970" s="31"/>
      <c r="M11970" s="31"/>
      <c r="N11970" s="39"/>
      <c r="O11970" s="28"/>
      <c r="P11970" s="28"/>
      <c r="Q11970" s="28"/>
      <c r="R11970" s="28"/>
      <c r="S11970" s="25"/>
    </row>
    <row r="11971" spans="2:19" s="16" customFormat="1" outlineLevel="2" x14ac:dyDescent="0.25">
      <c r="B11971" s="16" t="s">
        <v>4083</v>
      </c>
      <c r="C11971" s="16" t="s">
        <v>3406</v>
      </c>
      <c r="D11971" s="16" t="s">
        <v>119</v>
      </c>
      <c r="E11971" s="16" t="s">
        <v>2335</v>
      </c>
      <c r="G11971" s="16" t="s">
        <v>2336</v>
      </c>
      <c r="H11971" s="16" t="s">
        <v>231</v>
      </c>
      <c r="I11971" s="31">
        <v>49263788</v>
      </c>
      <c r="J11971" s="31">
        <v>49263788</v>
      </c>
      <c r="K11971" s="32">
        <f>IFERROR((J11971/I11971),0)</f>
        <v>1</v>
      </c>
      <c r="L11971" s="31"/>
      <c r="M11971" s="31"/>
      <c r="N11971" s="39"/>
      <c r="O11971" s="28"/>
      <c r="P11971" s="28"/>
      <c r="Q11971" s="28"/>
      <c r="R11971" s="28"/>
      <c r="S11971" s="25"/>
    </row>
    <row r="11972" spans="2:19" s="16" customFormat="1" outlineLevel="2" x14ac:dyDescent="0.25">
      <c r="B11972" s="16" t="s">
        <v>4083</v>
      </c>
      <c r="C11972" s="16" t="s">
        <v>3406</v>
      </c>
      <c r="D11972" s="16" t="s">
        <v>119</v>
      </c>
      <c r="E11972" s="16" t="s">
        <v>2335</v>
      </c>
      <c r="G11972" s="16" t="s">
        <v>2336</v>
      </c>
      <c r="H11972" s="16" t="s">
        <v>155</v>
      </c>
      <c r="I11972" s="31">
        <v>-64765336</v>
      </c>
      <c r="J11972" s="31"/>
      <c r="K11972" s="32">
        <f>IFERROR((J11972/I11972),0)</f>
        <v>0</v>
      </c>
      <c r="L11972" s="31"/>
      <c r="M11972" s="31"/>
      <c r="N11972" s="39"/>
      <c r="O11972" s="28"/>
      <c r="P11972" s="28"/>
      <c r="Q11972" s="28"/>
      <c r="R11972" s="28"/>
      <c r="S11972" s="25"/>
    </row>
    <row r="11973" spans="2:19" s="16" customFormat="1" outlineLevel="1" x14ac:dyDescent="0.25">
      <c r="B11973" s="47" t="s">
        <v>8392</v>
      </c>
      <c r="C11973" s="47" t="str">
        <f>C11972</f>
        <v>ASIGNACIÓN PARA LA INVERSIÓN LOCAL  - AMBIENTE Y DESARROLLO SOSTENIBLE</v>
      </c>
      <c r="D11973" s="47"/>
      <c r="E11973" s="47" t="str">
        <f>E11972</f>
        <v>19622</v>
      </c>
      <c r="F11973" s="47"/>
      <c r="G11973" s="47" t="str">
        <f>G11972</f>
        <v xml:space="preserve">ROSAS                                             </v>
      </c>
      <c r="H11973" s="47" t="s">
        <v>10655</v>
      </c>
      <c r="I11973" s="51">
        <f>SUBTOTAL(9,I11968:I11972)</f>
        <v>459329375</v>
      </c>
      <c r="J11973" s="51">
        <f>SUBTOTAL(9,J11968:J11972)</f>
        <v>381401853.26999998</v>
      </c>
      <c r="K11973" s="49">
        <f>J11973/I11973</f>
        <v>0.83034500737080008</v>
      </c>
      <c r="L11973" s="51">
        <f>SUBTOTAL(9,L11968:L11972)</f>
        <v>213962876.64000002</v>
      </c>
      <c r="M11973" s="51">
        <f>SUBTOTAL(9,M11968:M11972)</f>
        <v>181133822.27000001</v>
      </c>
      <c r="N11973" s="50">
        <f>IFERROR((M11973/L11973),"N.A")</f>
        <v>0.84656658722514733</v>
      </c>
      <c r="O11973" s="28"/>
      <c r="P11973" s="28"/>
      <c r="Q11973" s="28"/>
      <c r="R11973" s="28"/>
      <c r="S11973" s="25"/>
    </row>
    <row r="11974" spans="2:19" s="16" customFormat="1" outlineLevel="2" x14ac:dyDescent="0.25">
      <c r="B11974" s="16" t="s">
        <v>4084</v>
      </c>
      <c r="C11974" s="16" t="s">
        <v>3406</v>
      </c>
      <c r="D11974" s="16" t="s">
        <v>119</v>
      </c>
      <c r="E11974" s="16" t="s">
        <v>2338</v>
      </c>
      <c r="G11974" s="16" t="s">
        <v>2339</v>
      </c>
      <c r="H11974" s="16" t="s">
        <v>152</v>
      </c>
      <c r="I11974" s="35">
        <v>414458115</v>
      </c>
      <c r="J11974" s="35">
        <v>231828898.56</v>
      </c>
      <c r="K11974" s="36">
        <f>IFERROR((J11974/I11974),0)</f>
        <v>0.55935422704897453</v>
      </c>
      <c r="L11974" s="35">
        <v>273846029.22000003</v>
      </c>
      <c r="M11974" s="35">
        <v>231828898.56</v>
      </c>
      <c r="N11974" s="40">
        <f>M11974/L11974</f>
        <v>0.84656658787539085</v>
      </c>
      <c r="O11974" s="28"/>
      <c r="P11974" s="28"/>
      <c r="Q11974" s="28"/>
      <c r="R11974" s="28"/>
      <c r="S11974" s="25"/>
    </row>
    <row r="11975" spans="2:19" s="16" customFormat="1" outlineLevel="2" x14ac:dyDescent="0.25">
      <c r="B11975" s="16" t="s">
        <v>4084</v>
      </c>
      <c r="C11975" s="16" t="s">
        <v>3406</v>
      </c>
      <c r="D11975" s="16" t="s">
        <v>119</v>
      </c>
      <c r="E11975" s="16" t="s">
        <v>2338</v>
      </c>
      <c r="G11975" s="16" t="s">
        <v>2339</v>
      </c>
      <c r="H11975" s="16" t="s">
        <v>19</v>
      </c>
      <c r="I11975" s="31">
        <v>379695298</v>
      </c>
      <c r="J11975" s="31">
        <v>379695298</v>
      </c>
      <c r="K11975" s="32">
        <f>IFERROR((J11975/I11975),0)</f>
        <v>1</v>
      </c>
      <c r="L11975" s="31"/>
      <c r="M11975" s="31"/>
      <c r="N11975" s="39"/>
      <c r="O11975" s="28"/>
      <c r="P11975" s="28"/>
      <c r="Q11975" s="28"/>
      <c r="R11975" s="28"/>
      <c r="S11975" s="25"/>
    </row>
    <row r="11976" spans="2:19" s="16" customFormat="1" outlineLevel="2" x14ac:dyDescent="0.25">
      <c r="B11976" s="16" t="s">
        <v>4084</v>
      </c>
      <c r="C11976" s="16" t="s">
        <v>3406</v>
      </c>
      <c r="D11976" s="16" t="s">
        <v>119</v>
      </c>
      <c r="E11976" s="16" t="s">
        <v>2338</v>
      </c>
      <c r="G11976" s="16" t="s">
        <v>2339</v>
      </c>
      <c r="H11976" s="16" t="s">
        <v>154</v>
      </c>
      <c r="I11976" s="31">
        <v>2563</v>
      </c>
      <c r="J11976" s="31">
        <v>2563</v>
      </c>
      <c r="K11976" s="32">
        <f>IFERROR((J11976/I11976),0)</f>
        <v>1</v>
      </c>
      <c r="L11976" s="31"/>
      <c r="M11976" s="31"/>
      <c r="N11976" s="39"/>
      <c r="O11976" s="28"/>
      <c r="P11976" s="28"/>
      <c r="Q11976" s="28"/>
      <c r="R11976" s="28"/>
      <c r="S11976" s="25"/>
    </row>
    <row r="11977" spans="2:19" s="16" customFormat="1" outlineLevel="2" x14ac:dyDescent="0.25">
      <c r="B11977" s="16" t="s">
        <v>4084</v>
      </c>
      <c r="C11977" s="16" t="s">
        <v>3406</v>
      </c>
      <c r="D11977" s="16" t="s">
        <v>119</v>
      </c>
      <c r="E11977" s="16" t="s">
        <v>2338</v>
      </c>
      <c r="G11977" s="16" t="s">
        <v>2339</v>
      </c>
      <c r="H11977" s="16" t="s">
        <v>231</v>
      </c>
      <c r="I11977" s="31">
        <v>63051558</v>
      </c>
      <c r="J11977" s="31">
        <v>63051558</v>
      </c>
      <c r="K11977" s="32">
        <f>IFERROR((J11977/I11977),0)</f>
        <v>1</v>
      </c>
      <c r="L11977" s="31"/>
      <c r="M11977" s="31"/>
      <c r="N11977" s="39"/>
      <c r="O11977" s="28"/>
      <c r="P11977" s="28"/>
      <c r="Q11977" s="28"/>
      <c r="R11977" s="28"/>
      <c r="S11977" s="25"/>
    </row>
    <row r="11978" spans="2:19" s="16" customFormat="1" outlineLevel="2" x14ac:dyDescent="0.25">
      <c r="B11978" s="16" t="s">
        <v>4084</v>
      </c>
      <c r="C11978" s="16" t="s">
        <v>3406</v>
      </c>
      <c r="D11978" s="16" t="s">
        <v>119</v>
      </c>
      <c r="E11978" s="16" t="s">
        <v>2338</v>
      </c>
      <c r="G11978" s="16" t="s">
        <v>2339</v>
      </c>
      <c r="H11978" s="16" t="s">
        <v>155</v>
      </c>
      <c r="I11978" s="31">
        <v>-82891623</v>
      </c>
      <c r="J11978" s="31"/>
      <c r="K11978" s="32">
        <f>IFERROR((J11978/I11978),0)</f>
        <v>0</v>
      </c>
      <c r="L11978" s="31"/>
      <c r="M11978" s="31"/>
      <c r="N11978" s="39"/>
      <c r="O11978" s="28"/>
      <c r="P11978" s="28"/>
      <c r="Q11978" s="28"/>
      <c r="R11978" s="28"/>
      <c r="S11978" s="25"/>
    </row>
    <row r="11979" spans="2:19" s="16" customFormat="1" outlineLevel="1" x14ac:dyDescent="0.25">
      <c r="B11979" s="47" t="s">
        <v>8393</v>
      </c>
      <c r="C11979" s="47" t="str">
        <f>C11978</f>
        <v>ASIGNACIÓN PARA LA INVERSIÓN LOCAL  - AMBIENTE Y DESARROLLO SOSTENIBLE</v>
      </c>
      <c r="D11979" s="47"/>
      <c r="E11979" s="47" t="str">
        <f>E11978</f>
        <v>19585</v>
      </c>
      <c r="F11979" s="47"/>
      <c r="G11979" s="47" t="str">
        <f>G11978</f>
        <v xml:space="preserve">PURACÉ                                            </v>
      </c>
      <c r="H11979" s="47" t="s">
        <v>10655</v>
      </c>
      <c r="I11979" s="51">
        <f>SUBTOTAL(9,I11974:I11978)</f>
        <v>774315911</v>
      </c>
      <c r="J11979" s="51">
        <f>SUBTOTAL(9,J11974:J11978)</f>
        <v>674578317.55999994</v>
      </c>
      <c r="K11979" s="49">
        <f>J11979/I11979</f>
        <v>0.87119263336434261</v>
      </c>
      <c r="L11979" s="51">
        <f>SUBTOTAL(9,L11974:L11978)</f>
        <v>273846029.22000003</v>
      </c>
      <c r="M11979" s="51">
        <f>SUBTOTAL(9,M11974:M11978)</f>
        <v>231828898.56</v>
      </c>
      <c r="N11979" s="50">
        <f>IFERROR((M11979/L11979),"N.A")</f>
        <v>0.84656658787539085</v>
      </c>
      <c r="O11979" s="28"/>
      <c r="P11979" s="28"/>
      <c r="Q11979" s="28"/>
      <c r="R11979" s="28"/>
      <c r="S11979" s="25"/>
    </row>
    <row r="11980" spans="2:19" s="16" customFormat="1" outlineLevel="2" x14ac:dyDescent="0.25">
      <c r="B11980" s="16" t="s">
        <v>4085</v>
      </c>
      <c r="C11980" s="16" t="s">
        <v>3406</v>
      </c>
      <c r="D11980" s="16" t="s">
        <v>119</v>
      </c>
      <c r="E11980" s="16" t="s">
        <v>2341</v>
      </c>
      <c r="G11980" s="16" t="s">
        <v>2342</v>
      </c>
      <c r="H11980" s="16" t="s">
        <v>152</v>
      </c>
      <c r="I11980" s="35">
        <v>331207600</v>
      </c>
      <c r="J11980" s="35">
        <v>185262371.07999998</v>
      </c>
      <c r="K11980" s="36">
        <f>IFERROR((J11980/I11980),0)</f>
        <v>0.55935422701652981</v>
      </c>
      <c r="L11980" s="35">
        <v>218839691.72999996</v>
      </c>
      <c r="M11980" s="35">
        <v>185262371.07999998</v>
      </c>
      <c r="N11980" s="40">
        <f>M11980/L11980</f>
        <v>0.8465665876945806</v>
      </c>
      <c r="O11980" s="28"/>
      <c r="P11980" s="28"/>
      <c r="Q11980" s="28"/>
      <c r="R11980" s="28"/>
      <c r="S11980" s="25"/>
    </row>
    <row r="11981" spans="2:19" s="16" customFormat="1" outlineLevel="2" x14ac:dyDescent="0.25">
      <c r="B11981" s="16" t="s">
        <v>4085</v>
      </c>
      <c r="C11981" s="16" t="s">
        <v>3406</v>
      </c>
      <c r="D11981" s="16" t="s">
        <v>119</v>
      </c>
      <c r="E11981" s="16" t="s">
        <v>2341</v>
      </c>
      <c r="G11981" s="16" t="s">
        <v>2342</v>
      </c>
      <c r="H11981" s="16" t="s">
        <v>19</v>
      </c>
      <c r="I11981" s="31">
        <v>614739139</v>
      </c>
      <c r="J11981" s="31">
        <v>614739139</v>
      </c>
      <c r="K11981" s="32">
        <f>IFERROR((J11981/I11981),0)</f>
        <v>1</v>
      </c>
      <c r="L11981" s="31"/>
      <c r="M11981" s="31"/>
      <c r="N11981" s="39"/>
      <c r="O11981" s="28"/>
      <c r="P11981" s="28"/>
      <c r="Q11981" s="28"/>
      <c r="R11981" s="28"/>
      <c r="S11981" s="25"/>
    </row>
    <row r="11982" spans="2:19" s="16" customFormat="1" outlineLevel="2" x14ac:dyDescent="0.25">
      <c r="B11982" s="16" t="s">
        <v>4085</v>
      </c>
      <c r="C11982" s="16" t="s">
        <v>3406</v>
      </c>
      <c r="D11982" s="16" t="s">
        <v>119</v>
      </c>
      <c r="E11982" s="16" t="s">
        <v>2341</v>
      </c>
      <c r="G11982" s="16" t="s">
        <v>2342</v>
      </c>
      <c r="H11982" s="16" t="s">
        <v>154</v>
      </c>
      <c r="I11982" s="31">
        <v>2048</v>
      </c>
      <c r="J11982" s="31">
        <v>2048</v>
      </c>
      <c r="K11982" s="32">
        <f>IFERROR((J11982/I11982),0)</f>
        <v>1</v>
      </c>
      <c r="L11982" s="31"/>
      <c r="M11982" s="31"/>
      <c r="N11982" s="39"/>
      <c r="O11982" s="28"/>
      <c r="P11982" s="28"/>
      <c r="Q11982" s="28"/>
      <c r="R11982" s="28"/>
      <c r="S11982" s="25"/>
    </row>
    <row r="11983" spans="2:19" s="16" customFormat="1" outlineLevel="2" x14ac:dyDescent="0.25">
      <c r="B11983" s="16" t="s">
        <v>4085</v>
      </c>
      <c r="C11983" s="16" t="s">
        <v>3406</v>
      </c>
      <c r="D11983" s="16" t="s">
        <v>119</v>
      </c>
      <c r="E11983" s="16" t="s">
        <v>2341</v>
      </c>
      <c r="G11983" s="16" t="s">
        <v>2342</v>
      </c>
      <c r="H11983" s="16" t="s">
        <v>231</v>
      </c>
      <c r="I11983" s="31">
        <v>50386648</v>
      </c>
      <c r="J11983" s="31">
        <v>50386648</v>
      </c>
      <c r="K11983" s="32">
        <f>IFERROR((J11983/I11983),0)</f>
        <v>1</v>
      </c>
      <c r="L11983" s="31"/>
      <c r="M11983" s="31"/>
      <c r="N11983" s="39"/>
      <c r="O11983" s="28"/>
      <c r="P11983" s="28"/>
      <c r="Q11983" s="28"/>
      <c r="R11983" s="28"/>
      <c r="S11983" s="25"/>
    </row>
    <row r="11984" spans="2:19" s="16" customFormat="1" outlineLevel="2" x14ac:dyDescent="0.25">
      <c r="B11984" s="16" t="s">
        <v>4085</v>
      </c>
      <c r="C11984" s="16" t="s">
        <v>3406</v>
      </c>
      <c r="D11984" s="16" t="s">
        <v>119</v>
      </c>
      <c r="E11984" s="16" t="s">
        <v>2341</v>
      </c>
      <c r="G11984" s="16" t="s">
        <v>2342</v>
      </c>
      <c r="H11984" s="16" t="s">
        <v>155</v>
      </c>
      <c r="I11984" s="31">
        <v>-66241520</v>
      </c>
      <c r="J11984" s="31"/>
      <c r="K11984" s="32">
        <f>IFERROR((J11984/I11984),0)</f>
        <v>0</v>
      </c>
      <c r="L11984" s="31"/>
      <c r="M11984" s="31"/>
      <c r="N11984" s="39"/>
      <c r="O11984" s="28"/>
      <c r="P11984" s="28"/>
      <c r="Q11984" s="28"/>
      <c r="R11984" s="28"/>
      <c r="S11984" s="25"/>
    </row>
    <row r="11985" spans="2:19" s="16" customFormat="1" outlineLevel="1" x14ac:dyDescent="0.25">
      <c r="B11985" s="47" t="s">
        <v>8394</v>
      </c>
      <c r="C11985" s="47" t="str">
        <f>C11984</f>
        <v>ASIGNACIÓN PARA LA INVERSIÓN LOCAL  - AMBIENTE Y DESARROLLO SOSTENIBLE</v>
      </c>
      <c r="D11985" s="47"/>
      <c r="E11985" s="47" t="str">
        <f>E11984</f>
        <v>19573</v>
      </c>
      <c r="F11985" s="47"/>
      <c r="G11985" s="47" t="str">
        <f>G11984</f>
        <v xml:space="preserve">PUERTO TEJADA                                     </v>
      </c>
      <c r="H11985" s="47" t="s">
        <v>10655</v>
      </c>
      <c r="I11985" s="51">
        <f>SUBTOTAL(9,I11980:I11984)</f>
        <v>930093915</v>
      </c>
      <c r="J11985" s="51">
        <f>SUBTOTAL(9,J11980:J11984)</f>
        <v>850390206.07999992</v>
      </c>
      <c r="K11985" s="49">
        <f>J11985/I11985</f>
        <v>0.91430574092079719</v>
      </c>
      <c r="L11985" s="51">
        <f>SUBTOTAL(9,L11980:L11984)</f>
        <v>218839691.72999996</v>
      </c>
      <c r="M11985" s="51">
        <f>SUBTOTAL(9,M11980:M11984)</f>
        <v>185262371.07999998</v>
      </c>
      <c r="N11985" s="50">
        <f>IFERROR((M11985/L11985),"N.A")</f>
        <v>0.8465665876945806</v>
      </c>
      <c r="O11985" s="28"/>
      <c r="P11985" s="28"/>
      <c r="Q11985" s="28"/>
      <c r="R11985" s="28"/>
      <c r="S11985" s="25"/>
    </row>
    <row r="11986" spans="2:19" s="16" customFormat="1" outlineLevel="2" x14ac:dyDescent="0.25">
      <c r="B11986" s="16" t="s">
        <v>4086</v>
      </c>
      <c r="C11986" s="16" t="s">
        <v>3406</v>
      </c>
      <c r="D11986" s="16" t="s">
        <v>119</v>
      </c>
      <c r="E11986" s="16" t="s">
        <v>2344</v>
      </c>
      <c r="G11986" s="16" t="s">
        <v>2345</v>
      </c>
      <c r="H11986" s="16" t="s">
        <v>152</v>
      </c>
      <c r="I11986" s="35">
        <v>451885017</v>
      </c>
      <c r="J11986" s="35">
        <v>252763794.38999999</v>
      </c>
      <c r="K11986" s="36">
        <f>IFERROR((J11986/I11986),0)</f>
        <v>0.55935422702895232</v>
      </c>
      <c r="L11986" s="35">
        <v>298575207.19</v>
      </c>
      <c r="M11986" s="35">
        <v>252763794.38999999</v>
      </c>
      <c r="N11986" s="40">
        <f>M11986/L11986</f>
        <v>0.84656658792554174</v>
      </c>
      <c r="O11986" s="28"/>
      <c r="P11986" s="28"/>
      <c r="Q11986" s="28"/>
      <c r="R11986" s="28"/>
      <c r="S11986" s="25"/>
    </row>
    <row r="11987" spans="2:19" s="16" customFormat="1" outlineLevel="2" x14ac:dyDescent="0.25">
      <c r="B11987" s="16" t="s">
        <v>4086</v>
      </c>
      <c r="C11987" s="16" t="s">
        <v>3406</v>
      </c>
      <c r="D11987" s="16" t="s">
        <v>119</v>
      </c>
      <c r="E11987" s="16" t="s">
        <v>2344</v>
      </c>
      <c r="G11987" s="16" t="s">
        <v>2345</v>
      </c>
      <c r="H11987" s="16" t="s">
        <v>19</v>
      </c>
      <c r="I11987" s="31">
        <v>981429965</v>
      </c>
      <c r="J11987" s="31">
        <v>981429965</v>
      </c>
      <c r="K11987" s="32">
        <f>IFERROR((J11987/I11987),0)</f>
        <v>1</v>
      </c>
      <c r="L11987" s="31"/>
      <c r="M11987" s="31"/>
      <c r="N11987" s="39"/>
      <c r="O11987" s="28"/>
      <c r="P11987" s="28"/>
      <c r="Q11987" s="28"/>
      <c r="R11987" s="28"/>
      <c r="S11987" s="25"/>
    </row>
    <row r="11988" spans="2:19" s="16" customFormat="1" outlineLevel="2" x14ac:dyDescent="0.25">
      <c r="B11988" s="16" t="s">
        <v>4086</v>
      </c>
      <c r="C11988" s="16" t="s">
        <v>3406</v>
      </c>
      <c r="D11988" s="16" t="s">
        <v>119</v>
      </c>
      <c r="E11988" s="16" t="s">
        <v>2344</v>
      </c>
      <c r="G11988" s="16" t="s">
        <v>2345</v>
      </c>
      <c r="H11988" s="16" t="s">
        <v>154</v>
      </c>
      <c r="I11988" s="31">
        <v>2795</v>
      </c>
      <c r="J11988" s="31">
        <v>2795</v>
      </c>
      <c r="K11988" s="32">
        <f>IFERROR((J11988/I11988),0)</f>
        <v>1</v>
      </c>
      <c r="L11988" s="31"/>
      <c r="M11988" s="31"/>
      <c r="N11988" s="39"/>
      <c r="O11988" s="28"/>
      <c r="P11988" s="28"/>
      <c r="Q11988" s="28"/>
      <c r="R11988" s="28"/>
      <c r="S11988" s="25"/>
    </row>
    <row r="11989" spans="2:19" s="16" customFormat="1" outlineLevel="2" x14ac:dyDescent="0.25">
      <c r="B11989" s="16" t="s">
        <v>4086</v>
      </c>
      <c r="C11989" s="16" t="s">
        <v>3406</v>
      </c>
      <c r="D11989" s="16" t="s">
        <v>119</v>
      </c>
      <c r="E11989" s="16" t="s">
        <v>2344</v>
      </c>
      <c r="G11989" s="16" t="s">
        <v>2345</v>
      </c>
      <c r="H11989" s="16" t="s">
        <v>231</v>
      </c>
      <c r="I11989" s="31">
        <v>68745316</v>
      </c>
      <c r="J11989" s="31">
        <v>68745316</v>
      </c>
      <c r="K11989" s="32">
        <f>IFERROR((J11989/I11989),0)</f>
        <v>1</v>
      </c>
      <c r="L11989" s="31"/>
      <c r="M11989" s="31"/>
      <c r="N11989" s="39"/>
      <c r="O11989" s="28"/>
      <c r="P11989" s="28"/>
      <c r="Q11989" s="28"/>
      <c r="R11989" s="28"/>
      <c r="S11989" s="25"/>
    </row>
    <row r="11990" spans="2:19" s="16" customFormat="1" outlineLevel="2" x14ac:dyDescent="0.25">
      <c r="B11990" s="16" t="s">
        <v>4086</v>
      </c>
      <c r="C11990" s="16" t="s">
        <v>3406</v>
      </c>
      <c r="D11990" s="16" t="s">
        <v>119</v>
      </c>
      <c r="E11990" s="16" t="s">
        <v>2344</v>
      </c>
      <c r="G11990" s="16" t="s">
        <v>2345</v>
      </c>
      <c r="H11990" s="16" t="s">
        <v>155</v>
      </c>
      <c r="I11990" s="31">
        <v>-90377003</v>
      </c>
      <c r="J11990" s="31"/>
      <c r="K11990" s="32">
        <f>IFERROR((J11990/I11990),0)</f>
        <v>0</v>
      </c>
      <c r="L11990" s="31"/>
      <c r="M11990" s="31"/>
      <c r="N11990" s="39"/>
      <c r="O11990" s="28"/>
      <c r="P11990" s="28"/>
      <c r="Q11990" s="28"/>
      <c r="R11990" s="28"/>
      <c r="S11990" s="25"/>
    </row>
    <row r="11991" spans="2:19" s="16" customFormat="1" outlineLevel="1" x14ac:dyDescent="0.25">
      <c r="B11991" s="47" t="s">
        <v>8395</v>
      </c>
      <c r="C11991" s="47" t="str">
        <f>C11990</f>
        <v>ASIGNACIÓN PARA LA INVERSIÓN LOCAL  - AMBIENTE Y DESARROLLO SOSTENIBLE</v>
      </c>
      <c r="D11991" s="47"/>
      <c r="E11991" s="47" t="str">
        <f>E11990</f>
        <v>19548</v>
      </c>
      <c r="F11991" s="47"/>
      <c r="G11991" s="47" t="str">
        <f>G11990</f>
        <v xml:space="preserve">PIENDAMÓ                                          </v>
      </c>
      <c r="H11991" s="47" t="s">
        <v>10655</v>
      </c>
      <c r="I11991" s="51">
        <f>SUBTOTAL(9,I11986:I11990)</f>
        <v>1411686090</v>
      </c>
      <c r="J11991" s="51">
        <f>SUBTOTAL(9,J11986:J11990)</f>
        <v>1302941870.3899999</v>
      </c>
      <c r="K11991" s="49">
        <f>J11991/I11991</f>
        <v>0.92296855485060414</v>
      </c>
      <c r="L11991" s="51">
        <f>SUBTOTAL(9,L11986:L11990)</f>
        <v>298575207.19</v>
      </c>
      <c r="M11991" s="51">
        <f>SUBTOTAL(9,M11986:M11990)</f>
        <v>252763794.38999999</v>
      </c>
      <c r="N11991" s="50">
        <f>IFERROR((M11991/L11991),"N.A")</f>
        <v>0.84656658792554174</v>
      </c>
      <c r="O11991" s="28"/>
      <c r="P11991" s="28"/>
      <c r="Q11991" s="28"/>
      <c r="R11991" s="28"/>
      <c r="S11991" s="25"/>
    </row>
    <row r="11992" spans="2:19" s="16" customFormat="1" outlineLevel="2" x14ac:dyDescent="0.25">
      <c r="B11992" s="16" t="s">
        <v>4087</v>
      </c>
      <c r="C11992" s="16" t="s">
        <v>3406</v>
      </c>
      <c r="D11992" s="16" t="s">
        <v>119</v>
      </c>
      <c r="E11992" s="16" t="s">
        <v>2347</v>
      </c>
      <c r="G11992" s="16" t="s">
        <v>2348</v>
      </c>
      <c r="H11992" s="16" t="s">
        <v>152</v>
      </c>
      <c r="I11992" s="35">
        <v>329436921</v>
      </c>
      <c r="J11992" s="35">
        <v>184271934.30000001</v>
      </c>
      <c r="K11992" s="36">
        <f>IFERROR((J11992/I11992),0)</f>
        <v>0.5593542270266666</v>
      </c>
      <c r="L11992" s="35">
        <v>217669746.03999996</v>
      </c>
      <c r="M11992" s="35">
        <v>184271934.30000001</v>
      </c>
      <c r="N11992" s="40">
        <f>M11992/L11992</f>
        <v>0.84656658838632259</v>
      </c>
      <c r="O11992" s="28"/>
      <c r="P11992" s="28"/>
      <c r="Q11992" s="28"/>
      <c r="R11992" s="28"/>
      <c r="S11992" s="25"/>
    </row>
    <row r="11993" spans="2:19" s="16" customFormat="1" outlineLevel="2" x14ac:dyDescent="0.25">
      <c r="B11993" s="16" t="s">
        <v>4087</v>
      </c>
      <c r="C11993" s="16" t="s">
        <v>3406</v>
      </c>
      <c r="D11993" s="16" t="s">
        <v>119</v>
      </c>
      <c r="E11993" s="16" t="s">
        <v>2347</v>
      </c>
      <c r="G11993" s="16" t="s">
        <v>2348</v>
      </c>
      <c r="H11993" s="16" t="s">
        <v>19</v>
      </c>
      <c r="I11993" s="31">
        <v>550117532</v>
      </c>
      <c r="J11993" s="31">
        <v>550117532</v>
      </c>
      <c r="K11993" s="32">
        <f>IFERROR((J11993/I11993),0)</f>
        <v>1</v>
      </c>
      <c r="L11993" s="31"/>
      <c r="M11993" s="31"/>
      <c r="N11993" s="39"/>
      <c r="O11993" s="28"/>
      <c r="P11993" s="28"/>
      <c r="Q11993" s="28"/>
      <c r="R11993" s="28"/>
      <c r="S11993" s="25"/>
    </row>
    <row r="11994" spans="2:19" s="16" customFormat="1" outlineLevel="2" x14ac:dyDescent="0.25">
      <c r="B11994" s="16" t="s">
        <v>4087</v>
      </c>
      <c r="C11994" s="16" t="s">
        <v>3406</v>
      </c>
      <c r="D11994" s="16" t="s">
        <v>119</v>
      </c>
      <c r="E11994" s="16" t="s">
        <v>2347</v>
      </c>
      <c r="G11994" s="16" t="s">
        <v>2348</v>
      </c>
      <c r="H11994" s="16" t="s">
        <v>154</v>
      </c>
      <c r="I11994" s="31">
        <v>2038</v>
      </c>
      <c r="J11994" s="31">
        <v>2038</v>
      </c>
      <c r="K11994" s="32">
        <f>IFERROR((J11994/I11994),0)</f>
        <v>1</v>
      </c>
      <c r="L11994" s="31"/>
      <c r="M11994" s="31"/>
      <c r="N11994" s="39"/>
      <c r="O11994" s="28"/>
      <c r="P11994" s="28"/>
      <c r="Q11994" s="28"/>
      <c r="R11994" s="28"/>
      <c r="S11994" s="25"/>
    </row>
    <row r="11995" spans="2:19" s="16" customFormat="1" outlineLevel="2" x14ac:dyDescent="0.25">
      <c r="B11995" s="16" t="s">
        <v>4087</v>
      </c>
      <c r="C11995" s="16" t="s">
        <v>3406</v>
      </c>
      <c r="D11995" s="16" t="s">
        <v>119</v>
      </c>
      <c r="E11995" s="16" t="s">
        <v>2347</v>
      </c>
      <c r="G11995" s="16" t="s">
        <v>2348</v>
      </c>
      <c r="H11995" s="16" t="s">
        <v>231</v>
      </c>
      <c r="I11995" s="31">
        <v>50117274</v>
      </c>
      <c r="J11995" s="31">
        <v>50117274</v>
      </c>
      <c r="K11995" s="32">
        <f>IFERROR((J11995/I11995),0)</f>
        <v>1</v>
      </c>
      <c r="L11995" s="31"/>
      <c r="M11995" s="31"/>
      <c r="N11995" s="39"/>
      <c r="O11995" s="28"/>
      <c r="P11995" s="28"/>
      <c r="Q11995" s="28"/>
      <c r="R11995" s="28"/>
      <c r="S11995" s="25"/>
    </row>
    <row r="11996" spans="2:19" s="16" customFormat="1" outlineLevel="2" x14ac:dyDescent="0.25">
      <c r="B11996" s="16" t="s">
        <v>4087</v>
      </c>
      <c r="C11996" s="16" t="s">
        <v>3406</v>
      </c>
      <c r="D11996" s="16" t="s">
        <v>119</v>
      </c>
      <c r="E11996" s="16" t="s">
        <v>2347</v>
      </c>
      <c r="G11996" s="16" t="s">
        <v>2348</v>
      </c>
      <c r="H11996" s="16" t="s">
        <v>155</v>
      </c>
      <c r="I11996" s="31">
        <v>-65887384</v>
      </c>
      <c r="J11996" s="31"/>
      <c r="K11996" s="32">
        <f>IFERROR((J11996/I11996),0)</f>
        <v>0</v>
      </c>
      <c r="L11996" s="31"/>
      <c r="M11996" s="31"/>
      <c r="N11996" s="39"/>
      <c r="O11996" s="28"/>
      <c r="P11996" s="28"/>
      <c r="Q11996" s="28"/>
      <c r="R11996" s="28"/>
      <c r="S11996" s="25"/>
    </row>
    <row r="11997" spans="2:19" s="16" customFormat="1" outlineLevel="1" x14ac:dyDescent="0.25">
      <c r="B11997" s="47" t="s">
        <v>8396</v>
      </c>
      <c r="C11997" s="47" t="str">
        <f>C11996</f>
        <v>ASIGNACIÓN PARA LA INVERSIÓN LOCAL  - AMBIENTE Y DESARROLLO SOSTENIBLE</v>
      </c>
      <c r="D11997" s="47"/>
      <c r="E11997" s="47" t="str">
        <f>E11996</f>
        <v>19533</v>
      </c>
      <c r="F11997" s="47"/>
      <c r="G11997" s="47" t="str">
        <f>G11996</f>
        <v xml:space="preserve">PIAMONTE                                          </v>
      </c>
      <c r="H11997" s="47" t="s">
        <v>10655</v>
      </c>
      <c r="I11997" s="51">
        <f>SUBTOTAL(9,I11992:I11996)</f>
        <v>863786381</v>
      </c>
      <c r="J11997" s="51">
        <f>SUBTOTAL(9,J11992:J11996)</f>
        <v>784508778.29999995</v>
      </c>
      <c r="K11997" s="49">
        <f>J11997/I11997</f>
        <v>0.90822082352326405</v>
      </c>
      <c r="L11997" s="51">
        <f>SUBTOTAL(9,L11992:L11996)</f>
        <v>217669746.03999996</v>
      </c>
      <c r="M11997" s="51">
        <f>SUBTOTAL(9,M11992:M11996)</f>
        <v>184271934.30000001</v>
      </c>
      <c r="N11997" s="50">
        <f>IFERROR((M11997/L11997),"N.A")</f>
        <v>0.84656658838632259</v>
      </c>
      <c r="O11997" s="28"/>
      <c r="P11997" s="28"/>
      <c r="Q11997" s="28"/>
      <c r="R11997" s="28"/>
      <c r="S11997" s="25"/>
    </row>
    <row r="11998" spans="2:19" s="16" customFormat="1" outlineLevel="2" x14ac:dyDescent="0.25">
      <c r="B11998" s="16" t="s">
        <v>4088</v>
      </c>
      <c r="C11998" s="16" t="s">
        <v>3406</v>
      </c>
      <c r="D11998" s="16" t="s">
        <v>119</v>
      </c>
      <c r="E11998" s="16" t="s">
        <v>2350</v>
      </c>
      <c r="G11998" s="16" t="s">
        <v>2351</v>
      </c>
      <c r="H11998" s="16" t="s">
        <v>152</v>
      </c>
      <c r="I11998" s="35">
        <v>558257489</v>
      </c>
      <c r="J11998" s="35">
        <v>312263686.24000001</v>
      </c>
      <c r="K11998" s="36">
        <f>IFERROR((J11998/I11998),0)</f>
        <v>0.55935422702408211</v>
      </c>
      <c r="L11998" s="35">
        <v>368858977.57000005</v>
      </c>
      <c r="M11998" s="35">
        <v>312263686.24000001</v>
      </c>
      <c r="N11998" s="40">
        <f>M11998/L11998</f>
        <v>0.8465665883941792</v>
      </c>
      <c r="O11998" s="28"/>
      <c r="P11998" s="28"/>
      <c r="Q11998" s="28"/>
      <c r="R11998" s="28"/>
      <c r="S11998" s="25"/>
    </row>
    <row r="11999" spans="2:19" s="16" customFormat="1" outlineLevel="2" x14ac:dyDescent="0.25">
      <c r="B11999" s="16" t="s">
        <v>4088</v>
      </c>
      <c r="C11999" s="16" t="s">
        <v>3406</v>
      </c>
      <c r="D11999" s="16" t="s">
        <v>119</v>
      </c>
      <c r="E11999" s="16" t="s">
        <v>2350</v>
      </c>
      <c r="G11999" s="16" t="s">
        <v>2351</v>
      </c>
      <c r="H11999" s="16" t="s">
        <v>19</v>
      </c>
      <c r="I11999" s="31">
        <v>259953100</v>
      </c>
      <c r="J11999" s="31">
        <v>259953100</v>
      </c>
      <c r="K11999" s="32">
        <f>IFERROR((J11999/I11999),0)</f>
        <v>1</v>
      </c>
      <c r="L11999" s="31"/>
      <c r="M11999" s="31"/>
      <c r="N11999" s="39"/>
      <c r="O11999" s="28"/>
      <c r="P11999" s="28"/>
      <c r="Q11999" s="28"/>
      <c r="R11999" s="28"/>
      <c r="S11999" s="25"/>
    </row>
    <row r="12000" spans="2:19" s="16" customFormat="1" outlineLevel="2" x14ac:dyDescent="0.25">
      <c r="B12000" s="16" t="s">
        <v>4088</v>
      </c>
      <c r="C12000" s="16" t="s">
        <v>3406</v>
      </c>
      <c r="D12000" s="16" t="s">
        <v>119</v>
      </c>
      <c r="E12000" s="16" t="s">
        <v>2350</v>
      </c>
      <c r="G12000" s="16" t="s">
        <v>2351</v>
      </c>
      <c r="H12000" s="16" t="s">
        <v>154</v>
      </c>
      <c r="I12000" s="31">
        <v>3453</v>
      </c>
      <c r="J12000" s="31">
        <v>3453</v>
      </c>
      <c r="K12000" s="32">
        <f>IFERROR((J12000/I12000),0)</f>
        <v>1</v>
      </c>
      <c r="L12000" s="31"/>
      <c r="M12000" s="31"/>
      <c r="N12000" s="39"/>
      <c r="O12000" s="28"/>
      <c r="P12000" s="28"/>
      <c r="Q12000" s="28"/>
      <c r="R12000" s="28"/>
      <c r="S12000" s="25"/>
    </row>
    <row r="12001" spans="2:19" s="16" customFormat="1" outlineLevel="2" x14ac:dyDescent="0.25">
      <c r="B12001" s="16" t="s">
        <v>4088</v>
      </c>
      <c r="C12001" s="16" t="s">
        <v>3406</v>
      </c>
      <c r="D12001" s="16" t="s">
        <v>119</v>
      </c>
      <c r="E12001" s="16" t="s">
        <v>2350</v>
      </c>
      <c r="G12001" s="16" t="s">
        <v>2351</v>
      </c>
      <c r="H12001" s="16" t="s">
        <v>231</v>
      </c>
      <c r="I12001" s="31">
        <v>84927772</v>
      </c>
      <c r="J12001" s="31">
        <v>84927772</v>
      </c>
      <c r="K12001" s="32">
        <f>IFERROR((J12001/I12001),0)</f>
        <v>1</v>
      </c>
      <c r="L12001" s="31"/>
      <c r="M12001" s="31"/>
      <c r="N12001" s="39"/>
      <c r="O12001" s="28"/>
      <c r="P12001" s="28"/>
      <c r="Q12001" s="28"/>
      <c r="R12001" s="28"/>
      <c r="S12001" s="25"/>
    </row>
    <row r="12002" spans="2:19" s="16" customFormat="1" outlineLevel="2" x14ac:dyDescent="0.25">
      <c r="B12002" s="16" t="s">
        <v>4088</v>
      </c>
      <c r="C12002" s="16" t="s">
        <v>3406</v>
      </c>
      <c r="D12002" s="16" t="s">
        <v>119</v>
      </c>
      <c r="E12002" s="16" t="s">
        <v>2350</v>
      </c>
      <c r="G12002" s="16" t="s">
        <v>2351</v>
      </c>
      <c r="H12002" s="16" t="s">
        <v>155</v>
      </c>
      <c r="I12002" s="31">
        <v>-111651498</v>
      </c>
      <c r="J12002" s="31"/>
      <c r="K12002" s="32">
        <f>IFERROR((J12002/I12002),0)</f>
        <v>0</v>
      </c>
      <c r="L12002" s="31"/>
      <c r="M12002" s="31"/>
      <c r="N12002" s="39"/>
      <c r="O12002" s="28"/>
      <c r="P12002" s="28"/>
      <c r="Q12002" s="28"/>
      <c r="R12002" s="28"/>
      <c r="S12002" s="25"/>
    </row>
    <row r="12003" spans="2:19" s="16" customFormat="1" outlineLevel="1" x14ac:dyDescent="0.25">
      <c r="B12003" s="47" t="s">
        <v>8397</v>
      </c>
      <c r="C12003" s="47" t="str">
        <f>C12002</f>
        <v>ASIGNACIÓN PARA LA INVERSIÓN LOCAL  - AMBIENTE Y DESARROLLO SOSTENIBLE</v>
      </c>
      <c r="D12003" s="47"/>
      <c r="E12003" s="47" t="str">
        <f>E12002</f>
        <v>19532</v>
      </c>
      <c r="F12003" s="47"/>
      <c r="G12003" s="47" t="str">
        <f>G12002</f>
        <v xml:space="preserve">PATÍA                                             </v>
      </c>
      <c r="H12003" s="47" t="s">
        <v>10655</v>
      </c>
      <c r="I12003" s="51">
        <f>SUBTOTAL(9,I11998:I12002)</f>
        <v>791490316</v>
      </c>
      <c r="J12003" s="51">
        <f>SUBTOTAL(9,J11998:J12002)</f>
        <v>657148011.24000001</v>
      </c>
      <c r="K12003" s="49">
        <f>J12003/I12003</f>
        <v>0.83026664755807322</v>
      </c>
      <c r="L12003" s="51">
        <f>SUBTOTAL(9,L11998:L12002)</f>
        <v>368858977.57000005</v>
      </c>
      <c r="M12003" s="51">
        <f>SUBTOTAL(9,M11998:M12002)</f>
        <v>312263686.24000001</v>
      </c>
      <c r="N12003" s="50">
        <f>IFERROR((M12003/L12003),"N.A")</f>
        <v>0.8465665883941792</v>
      </c>
      <c r="O12003" s="28"/>
      <c r="P12003" s="28"/>
      <c r="Q12003" s="28"/>
      <c r="R12003" s="28"/>
      <c r="S12003" s="25"/>
    </row>
    <row r="12004" spans="2:19" s="16" customFormat="1" outlineLevel="2" x14ac:dyDescent="0.25">
      <c r="B12004" s="16" t="s">
        <v>4089</v>
      </c>
      <c r="C12004" s="16" t="s">
        <v>3406</v>
      </c>
      <c r="D12004" s="16" t="s">
        <v>119</v>
      </c>
      <c r="E12004" s="16" t="s">
        <v>2353</v>
      </c>
      <c r="G12004" s="16" t="s">
        <v>2354</v>
      </c>
      <c r="H12004" s="16" t="s">
        <v>152</v>
      </c>
      <c r="I12004" s="35">
        <v>629120413</v>
      </c>
      <c r="J12004" s="35">
        <v>351901162.35999995</v>
      </c>
      <c r="K12004" s="36">
        <f>IFERROR((J12004/I12004),0)</f>
        <v>0.55935422708975102</v>
      </c>
      <c r="L12004" s="35">
        <v>415680428.79999995</v>
      </c>
      <c r="M12004" s="35">
        <v>351901162.35999995</v>
      </c>
      <c r="N12004" s="40">
        <f>M12004/L12004</f>
        <v>0.84656658812607533</v>
      </c>
      <c r="O12004" s="28"/>
      <c r="P12004" s="28"/>
      <c r="Q12004" s="28"/>
      <c r="R12004" s="28"/>
      <c r="S12004" s="25"/>
    </row>
    <row r="12005" spans="2:19" s="16" customFormat="1" outlineLevel="2" x14ac:dyDescent="0.25">
      <c r="B12005" s="16" t="s">
        <v>4089</v>
      </c>
      <c r="C12005" s="16" t="s">
        <v>3406</v>
      </c>
      <c r="D12005" s="16" t="s">
        <v>119</v>
      </c>
      <c r="E12005" s="16" t="s">
        <v>2353</v>
      </c>
      <c r="G12005" s="16" t="s">
        <v>2354</v>
      </c>
      <c r="H12005" s="16" t="s">
        <v>19</v>
      </c>
      <c r="I12005" s="31">
        <v>1089954144</v>
      </c>
      <c r="J12005" s="31">
        <v>1089954144</v>
      </c>
      <c r="K12005" s="32">
        <f>IFERROR((J12005/I12005),0)</f>
        <v>1</v>
      </c>
      <c r="L12005" s="31"/>
      <c r="M12005" s="31"/>
      <c r="N12005" s="39"/>
      <c r="O12005" s="28"/>
      <c r="P12005" s="28"/>
      <c r="Q12005" s="28"/>
      <c r="R12005" s="28"/>
      <c r="S12005" s="25"/>
    </row>
    <row r="12006" spans="2:19" s="16" customFormat="1" outlineLevel="2" x14ac:dyDescent="0.25">
      <c r="B12006" s="16" t="s">
        <v>4089</v>
      </c>
      <c r="C12006" s="16" t="s">
        <v>3406</v>
      </c>
      <c r="D12006" s="16" t="s">
        <v>119</v>
      </c>
      <c r="E12006" s="16" t="s">
        <v>2353</v>
      </c>
      <c r="G12006" s="16" t="s">
        <v>2354</v>
      </c>
      <c r="H12006" s="16" t="s">
        <v>154</v>
      </c>
      <c r="I12006" s="31">
        <v>3891</v>
      </c>
      <c r="J12006" s="31">
        <v>3891</v>
      </c>
      <c r="K12006" s="32">
        <f>IFERROR((J12006/I12006),0)</f>
        <v>1</v>
      </c>
      <c r="L12006" s="31"/>
      <c r="M12006" s="31"/>
      <c r="N12006" s="39"/>
      <c r="O12006" s="28"/>
      <c r="P12006" s="28"/>
      <c r="Q12006" s="28"/>
      <c r="R12006" s="28"/>
      <c r="S12006" s="25"/>
    </row>
    <row r="12007" spans="2:19" s="16" customFormat="1" outlineLevel="2" x14ac:dyDescent="0.25">
      <c r="B12007" s="16" t="s">
        <v>4089</v>
      </c>
      <c r="C12007" s="16" t="s">
        <v>3406</v>
      </c>
      <c r="D12007" s="16" t="s">
        <v>119</v>
      </c>
      <c r="E12007" s="16" t="s">
        <v>2353</v>
      </c>
      <c r="G12007" s="16" t="s">
        <v>2354</v>
      </c>
      <c r="H12007" s="16" t="s">
        <v>231</v>
      </c>
      <c r="I12007" s="31">
        <v>95708156</v>
      </c>
      <c r="J12007" s="31">
        <v>95708156</v>
      </c>
      <c r="K12007" s="32">
        <f>IFERROR((J12007/I12007),0)</f>
        <v>1</v>
      </c>
      <c r="L12007" s="31"/>
      <c r="M12007" s="31"/>
      <c r="N12007" s="39"/>
      <c r="O12007" s="28"/>
      <c r="P12007" s="28"/>
      <c r="Q12007" s="28"/>
      <c r="R12007" s="28"/>
      <c r="S12007" s="25"/>
    </row>
    <row r="12008" spans="2:19" s="16" customFormat="1" outlineLevel="2" x14ac:dyDescent="0.25">
      <c r="B12008" s="16" t="s">
        <v>4089</v>
      </c>
      <c r="C12008" s="16" t="s">
        <v>3406</v>
      </c>
      <c r="D12008" s="16" t="s">
        <v>119</v>
      </c>
      <c r="E12008" s="16" t="s">
        <v>2353</v>
      </c>
      <c r="G12008" s="16" t="s">
        <v>2354</v>
      </c>
      <c r="H12008" s="16" t="s">
        <v>155</v>
      </c>
      <c r="I12008" s="31">
        <v>-125824083</v>
      </c>
      <c r="J12008" s="31"/>
      <c r="K12008" s="32">
        <f>IFERROR((J12008/I12008),0)</f>
        <v>0</v>
      </c>
      <c r="L12008" s="31"/>
      <c r="M12008" s="31"/>
      <c r="N12008" s="39"/>
      <c r="O12008" s="28"/>
      <c r="P12008" s="28"/>
      <c r="Q12008" s="28"/>
      <c r="R12008" s="28"/>
      <c r="S12008" s="25"/>
    </row>
    <row r="12009" spans="2:19" s="16" customFormat="1" outlineLevel="1" x14ac:dyDescent="0.25">
      <c r="B12009" s="47" t="s">
        <v>8398</v>
      </c>
      <c r="C12009" s="47" t="str">
        <f>C12008</f>
        <v>ASIGNACIÓN PARA LA INVERSIÓN LOCAL  - AMBIENTE Y DESARROLLO SOSTENIBLE</v>
      </c>
      <c r="D12009" s="47"/>
      <c r="E12009" s="47" t="str">
        <f>E12008</f>
        <v>19517</v>
      </c>
      <c r="F12009" s="47"/>
      <c r="G12009" s="47" t="str">
        <f>G12008</f>
        <v xml:space="preserve">PAEZ                                              </v>
      </c>
      <c r="H12009" s="47" t="s">
        <v>10655</v>
      </c>
      <c r="I12009" s="51">
        <f>SUBTOTAL(9,I12004:I12008)</f>
        <v>1688962521</v>
      </c>
      <c r="J12009" s="51">
        <f>SUBTOTAL(9,J12004:J12008)</f>
        <v>1537567353.3599999</v>
      </c>
      <c r="K12009" s="49">
        <f>J12009/I12009</f>
        <v>0.9103620324562548</v>
      </c>
      <c r="L12009" s="51">
        <f>SUBTOTAL(9,L12004:L12008)</f>
        <v>415680428.79999995</v>
      </c>
      <c r="M12009" s="51">
        <f>SUBTOTAL(9,M12004:M12008)</f>
        <v>351901162.35999995</v>
      </c>
      <c r="N12009" s="50">
        <f>IFERROR((M12009/L12009),"N.A")</f>
        <v>0.84656658812607533</v>
      </c>
      <c r="O12009" s="28"/>
      <c r="P12009" s="28"/>
      <c r="Q12009" s="28"/>
      <c r="R12009" s="28"/>
      <c r="S12009" s="25"/>
    </row>
    <row r="12010" spans="2:19" s="16" customFormat="1" outlineLevel="2" x14ac:dyDescent="0.25">
      <c r="B12010" s="16" t="s">
        <v>4090</v>
      </c>
      <c r="C12010" s="16" t="s">
        <v>3406</v>
      </c>
      <c r="D12010" s="16" t="s">
        <v>119</v>
      </c>
      <c r="E12010" s="16" t="s">
        <v>2356</v>
      </c>
      <c r="G12010" s="16" t="s">
        <v>2357</v>
      </c>
      <c r="H12010" s="16" t="s">
        <v>152</v>
      </c>
      <c r="I12010" s="35">
        <v>191323676</v>
      </c>
      <c r="J12010" s="35">
        <v>107017706.91</v>
      </c>
      <c r="K12010" s="36">
        <f>IFERROR((J12010/I12010),0)</f>
        <v>0.55935422707433236</v>
      </c>
      <c r="L12010" s="35">
        <v>126413808.76000001</v>
      </c>
      <c r="M12010" s="35">
        <v>107017706.91</v>
      </c>
      <c r="N12010" s="40">
        <f>M12010/L12010</f>
        <v>0.84656658920210193</v>
      </c>
      <c r="O12010" s="28"/>
      <c r="P12010" s="28"/>
      <c r="Q12010" s="28"/>
      <c r="R12010" s="28"/>
      <c r="S12010" s="25"/>
    </row>
    <row r="12011" spans="2:19" s="16" customFormat="1" outlineLevel="2" x14ac:dyDescent="0.25">
      <c r="B12011" s="16" t="s">
        <v>4090</v>
      </c>
      <c r="C12011" s="16" t="s">
        <v>3406</v>
      </c>
      <c r="D12011" s="16" t="s">
        <v>119</v>
      </c>
      <c r="E12011" s="16" t="s">
        <v>2356</v>
      </c>
      <c r="G12011" s="16" t="s">
        <v>2357</v>
      </c>
      <c r="H12011" s="16" t="s">
        <v>19</v>
      </c>
      <c r="I12011" s="31">
        <v>320787172</v>
      </c>
      <c r="J12011" s="31">
        <v>320787172</v>
      </c>
      <c r="K12011" s="32">
        <f>IFERROR((J12011/I12011),0)</f>
        <v>1</v>
      </c>
      <c r="L12011" s="31"/>
      <c r="M12011" s="31"/>
      <c r="N12011" s="39"/>
      <c r="O12011" s="28"/>
      <c r="P12011" s="28"/>
      <c r="Q12011" s="28"/>
      <c r="R12011" s="28"/>
      <c r="S12011" s="25"/>
    </row>
    <row r="12012" spans="2:19" s="16" customFormat="1" outlineLevel="2" x14ac:dyDescent="0.25">
      <c r="B12012" s="16" t="s">
        <v>4090</v>
      </c>
      <c r="C12012" s="16" t="s">
        <v>3406</v>
      </c>
      <c r="D12012" s="16" t="s">
        <v>119</v>
      </c>
      <c r="E12012" s="16" t="s">
        <v>2356</v>
      </c>
      <c r="G12012" s="16" t="s">
        <v>2357</v>
      </c>
      <c r="H12012" s="16" t="s">
        <v>154</v>
      </c>
      <c r="I12012" s="31">
        <v>1183</v>
      </c>
      <c r="J12012" s="31">
        <v>1183</v>
      </c>
      <c r="K12012" s="32">
        <f>IFERROR((J12012/I12012),0)</f>
        <v>1</v>
      </c>
      <c r="L12012" s="31"/>
      <c r="M12012" s="31"/>
      <c r="N12012" s="39"/>
      <c r="O12012" s="28"/>
      <c r="P12012" s="28"/>
      <c r="Q12012" s="28"/>
      <c r="R12012" s="28"/>
      <c r="S12012" s="25"/>
    </row>
    <row r="12013" spans="2:19" s="16" customFormat="1" outlineLevel="2" x14ac:dyDescent="0.25">
      <c r="B12013" s="16" t="s">
        <v>4090</v>
      </c>
      <c r="C12013" s="16" t="s">
        <v>3406</v>
      </c>
      <c r="D12013" s="16" t="s">
        <v>119</v>
      </c>
      <c r="E12013" s="16" t="s">
        <v>2356</v>
      </c>
      <c r="G12013" s="16" t="s">
        <v>2357</v>
      </c>
      <c r="H12013" s="16" t="s">
        <v>231</v>
      </c>
      <c r="I12013" s="31">
        <v>29106091</v>
      </c>
      <c r="J12013" s="31">
        <v>29106091</v>
      </c>
      <c r="K12013" s="32">
        <f>IFERROR((J12013/I12013),0)</f>
        <v>1</v>
      </c>
      <c r="L12013" s="31"/>
      <c r="M12013" s="31"/>
      <c r="N12013" s="39"/>
      <c r="O12013" s="28"/>
      <c r="P12013" s="28"/>
      <c r="Q12013" s="28"/>
      <c r="R12013" s="28"/>
      <c r="S12013" s="25"/>
    </row>
    <row r="12014" spans="2:19" s="16" customFormat="1" outlineLevel="2" x14ac:dyDescent="0.25">
      <c r="B12014" s="16" t="s">
        <v>4090</v>
      </c>
      <c r="C12014" s="16" t="s">
        <v>3406</v>
      </c>
      <c r="D12014" s="16" t="s">
        <v>119</v>
      </c>
      <c r="E12014" s="16" t="s">
        <v>2356</v>
      </c>
      <c r="G12014" s="16" t="s">
        <v>2357</v>
      </c>
      <c r="H12014" s="16" t="s">
        <v>155</v>
      </c>
      <c r="I12014" s="31">
        <v>-38264735</v>
      </c>
      <c r="J12014" s="31"/>
      <c r="K12014" s="32">
        <f>IFERROR((J12014/I12014),0)</f>
        <v>0</v>
      </c>
      <c r="L12014" s="31"/>
      <c r="M12014" s="31"/>
      <c r="N12014" s="39"/>
      <c r="O12014" s="28"/>
      <c r="P12014" s="28"/>
      <c r="Q12014" s="28"/>
      <c r="R12014" s="28"/>
      <c r="S12014" s="25"/>
    </row>
    <row r="12015" spans="2:19" s="16" customFormat="1" outlineLevel="1" x14ac:dyDescent="0.25">
      <c r="B12015" s="47" t="s">
        <v>8399</v>
      </c>
      <c r="C12015" s="47" t="str">
        <f>C12014</f>
        <v>ASIGNACIÓN PARA LA INVERSIÓN LOCAL  - AMBIENTE Y DESARROLLO SOSTENIBLE</v>
      </c>
      <c r="D12015" s="47"/>
      <c r="E12015" s="47" t="str">
        <f>E12014</f>
        <v>19513</v>
      </c>
      <c r="F12015" s="47"/>
      <c r="G12015" s="47" t="str">
        <f>G12014</f>
        <v xml:space="preserve">PADILLA                                           </v>
      </c>
      <c r="H12015" s="47" t="s">
        <v>10655</v>
      </c>
      <c r="I12015" s="51">
        <f>SUBTOTAL(9,I12010:I12014)</f>
        <v>502953387</v>
      </c>
      <c r="J12015" s="51">
        <f>SUBTOTAL(9,J12010:J12014)</f>
        <v>456912152.90999997</v>
      </c>
      <c r="K12015" s="49">
        <f>J12015/I12015</f>
        <v>0.9084582482590976</v>
      </c>
      <c r="L12015" s="51">
        <f>SUBTOTAL(9,L12010:L12014)</f>
        <v>126413808.76000001</v>
      </c>
      <c r="M12015" s="51">
        <f>SUBTOTAL(9,M12010:M12014)</f>
        <v>107017706.91</v>
      </c>
      <c r="N12015" s="50">
        <f>IFERROR((M12015/L12015),"N.A")</f>
        <v>0.84656658920210193</v>
      </c>
      <c r="O12015" s="28"/>
      <c r="P12015" s="28"/>
      <c r="Q12015" s="28"/>
      <c r="R12015" s="28"/>
      <c r="S12015" s="25"/>
    </row>
    <row r="12016" spans="2:19" s="16" customFormat="1" outlineLevel="2" x14ac:dyDescent="0.25">
      <c r="B12016" s="16" t="s">
        <v>4091</v>
      </c>
      <c r="C12016" s="16" t="s">
        <v>3406</v>
      </c>
      <c r="D12016" s="16" t="s">
        <v>119</v>
      </c>
      <c r="E12016" s="16" t="s">
        <v>2359</v>
      </c>
      <c r="G12016" s="16" t="s">
        <v>2360</v>
      </c>
      <c r="H12016" s="16" t="s">
        <v>152</v>
      </c>
      <c r="I12016" s="35">
        <v>673114052</v>
      </c>
      <c r="J12016" s="35">
        <v>376509190.26999998</v>
      </c>
      <c r="K12016" s="36">
        <f>IFERROR((J12016/I12016),0)</f>
        <v>0.55935422704561211</v>
      </c>
      <c r="L12016" s="35">
        <v>444748464.67000002</v>
      </c>
      <c r="M12016" s="35">
        <v>376509190.26999998</v>
      </c>
      <c r="N12016" s="40">
        <f>M12016/L12016</f>
        <v>0.84656658803615414</v>
      </c>
      <c r="O12016" s="28"/>
      <c r="P12016" s="28"/>
      <c r="Q12016" s="28"/>
      <c r="R12016" s="28"/>
      <c r="S12016" s="25"/>
    </row>
    <row r="12017" spans="2:19" s="16" customFormat="1" outlineLevel="2" x14ac:dyDescent="0.25">
      <c r="B12017" s="16" t="s">
        <v>4091</v>
      </c>
      <c r="C12017" s="16" t="s">
        <v>3406</v>
      </c>
      <c r="D12017" s="16" t="s">
        <v>119</v>
      </c>
      <c r="E12017" s="16" t="s">
        <v>2359</v>
      </c>
      <c r="G12017" s="16" t="s">
        <v>2360</v>
      </c>
      <c r="H12017" s="16" t="s">
        <v>19</v>
      </c>
      <c r="I12017" s="31">
        <v>1124925993</v>
      </c>
      <c r="J12017" s="31">
        <v>1124925993</v>
      </c>
      <c r="K12017" s="32">
        <f>IFERROR((J12017/I12017),0)</f>
        <v>1</v>
      </c>
      <c r="L12017" s="31"/>
      <c r="M12017" s="31"/>
      <c r="N12017" s="39"/>
      <c r="O12017" s="28"/>
      <c r="P12017" s="28"/>
      <c r="Q12017" s="28"/>
      <c r="R12017" s="28"/>
      <c r="S12017" s="25"/>
    </row>
    <row r="12018" spans="2:19" s="16" customFormat="1" outlineLevel="2" x14ac:dyDescent="0.25">
      <c r="B12018" s="16" t="s">
        <v>4091</v>
      </c>
      <c r="C12018" s="16" t="s">
        <v>3406</v>
      </c>
      <c r="D12018" s="16" t="s">
        <v>119</v>
      </c>
      <c r="E12018" s="16" t="s">
        <v>2359</v>
      </c>
      <c r="G12018" s="16" t="s">
        <v>2360</v>
      </c>
      <c r="H12018" s="16" t="s">
        <v>154</v>
      </c>
      <c r="I12018" s="31">
        <v>4163</v>
      </c>
      <c r="J12018" s="31">
        <v>4163</v>
      </c>
      <c r="K12018" s="32">
        <f>IFERROR((J12018/I12018),0)</f>
        <v>1</v>
      </c>
      <c r="L12018" s="31"/>
      <c r="M12018" s="31"/>
      <c r="N12018" s="39"/>
      <c r="O12018" s="28"/>
      <c r="P12018" s="28"/>
      <c r="Q12018" s="28"/>
      <c r="R12018" s="28"/>
      <c r="S12018" s="25"/>
    </row>
    <row r="12019" spans="2:19" s="16" customFormat="1" outlineLevel="2" x14ac:dyDescent="0.25">
      <c r="B12019" s="16" t="s">
        <v>4091</v>
      </c>
      <c r="C12019" s="16" t="s">
        <v>3406</v>
      </c>
      <c r="D12019" s="16" t="s">
        <v>119</v>
      </c>
      <c r="E12019" s="16" t="s">
        <v>2359</v>
      </c>
      <c r="G12019" s="16" t="s">
        <v>2360</v>
      </c>
      <c r="H12019" s="16" t="s">
        <v>231</v>
      </c>
      <c r="I12019" s="31">
        <v>102400913</v>
      </c>
      <c r="J12019" s="31">
        <v>102400913</v>
      </c>
      <c r="K12019" s="32">
        <f>IFERROR((J12019/I12019),0)</f>
        <v>1</v>
      </c>
      <c r="L12019" s="31"/>
      <c r="M12019" s="31"/>
      <c r="N12019" s="39"/>
      <c r="O12019" s="28"/>
      <c r="P12019" s="28"/>
      <c r="Q12019" s="28"/>
      <c r="R12019" s="28"/>
      <c r="S12019" s="25"/>
    </row>
    <row r="12020" spans="2:19" s="16" customFormat="1" outlineLevel="2" x14ac:dyDescent="0.25">
      <c r="B12020" s="16" t="s">
        <v>4091</v>
      </c>
      <c r="C12020" s="16" t="s">
        <v>3406</v>
      </c>
      <c r="D12020" s="16" t="s">
        <v>119</v>
      </c>
      <c r="E12020" s="16" t="s">
        <v>2359</v>
      </c>
      <c r="G12020" s="16" t="s">
        <v>2360</v>
      </c>
      <c r="H12020" s="16" t="s">
        <v>155</v>
      </c>
      <c r="I12020" s="31">
        <v>-134622810</v>
      </c>
      <c r="J12020" s="31"/>
      <c r="K12020" s="32">
        <f>IFERROR((J12020/I12020),0)</f>
        <v>0</v>
      </c>
      <c r="L12020" s="31"/>
      <c r="M12020" s="31"/>
      <c r="N12020" s="39"/>
      <c r="O12020" s="28"/>
      <c r="P12020" s="28"/>
      <c r="Q12020" s="28"/>
      <c r="R12020" s="28"/>
      <c r="S12020" s="25"/>
    </row>
    <row r="12021" spans="2:19" s="16" customFormat="1" outlineLevel="1" x14ac:dyDescent="0.25">
      <c r="B12021" s="47" t="s">
        <v>8400</v>
      </c>
      <c r="C12021" s="47" t="str">
        <f>C12020</f>
        <v>ASIGNACIÓN PARA LA INVERSIÓN LOCAL  - AMBIENTE Y DESARROLLO SOSTENIBLE</v>
      </c>
      <c r="D12021" s="47"/>
      <c r="E12021" s="47" t="str">
        <f>E12020</f>
        <v>19473</v>
      </c>
      <c r="F12021" s="47"/>
      <c r="G12021" s="47" t="str">
        <f>G12020</f>
        <v xml:space="preserve">MORALES                                           </v>
      </c>
      <c r="H12021" s="47" t="s">
        <v>10655</v>
      </c>
      <c r="I12021" s="51">
        <f>SUBTOTAL(9,I12016:I12020)</f>
        <v>1765822311</v>
      </c>
      <c r="J12021" s="51">
        <f>SUBTOTAL(9,J12016:J12020)</f>
        <v>1603840259.27</v>
      </c>
      <c r="K12021" s="49">
        <f>J12021/I12021</f>
        <v>0.90826820415567844</v>
      </c>
      <c r="L12021" s="51">
        <f>SUBTOTAL(9,L12016:L12020)</f>
        <v>444748464.67000002</v>
      </c>
      <c r="M12021" s="51">
        <f>SUBTOTAL(9,M12016:M12020)</f>
        <v>376509190.26999998</v>
      </c>
      <c r="N12021" s="50">
        <f>IFERROR((M12021/L12021),"N.A")</f>
        <v>0.84656658803615414</v>
      </c>
      <c r="O12021" s="28"/>
      <c r="P12021" s="28"/>
      <c r="Q12021" s="28"/>
      <c r="R12021" s="28"/>
      <c r="S12021" s="25"/>
    </row>
    <row r="12022" spans="2:19" s="16" customFormat="1" outlineLevel="2" x14ac:dyDescent="0.25">
      <c r="B12022" s="16" t="s">
        <v>4092</v>
      </c>
      <c r="C12022" s="16" t="s">
        <v>3406</v>
      </c>
      <c r="D12022" s="16" t="s">
        <v>119</v>
      </c>
      <c r="E12022" s="16" t="s">
        <v>2362</v>
      </c>
      <c r="G12022" s="16" t="s">
        <v>2363</v>
      </c>
      <c r="H12022" s="16" t="s">
        <v>152</v>
      </c>
      <c r="I12022" s="35">
        <v>325669207</v>
      </c>
      <c r="J12022" s="35">
        <v>182164447.56000003</v>
      </c>
      <c r="K12022" s="36">
        <f>IFERROR((J12022/I12022),0)</f>
        <v>0.55935422706390547</v>
      </c>
      <c r="L12022" s="35">
        <v>215180294.23999998</v>
      </c>
      <c r="M12022" s="35">
        <v>182164447.56000003</v>
      </c>
      <c r="N12022" s="40">
        <f>M12022/L12022</f>
        <v>0.84656658828072828</v>
      </c>
      <c r="O12022" s="28"/>
      <c r="P12022" s="28"/>
      <c r="Q12022" s="28"/>
      <c r="R12022" s="28"/>
      <c r="S12022" s="25"/>
    </row>
    <row r="12023" spans="2:19" s="16" customFormat="1" outlineLevel="2" x14ac:dyDescent="0.25">
      <c r="B12023" s="16" t="s">
        <v>4092</v>
      </c>
      <c r="C12023" s="16" t="s">
        <v>3406</v>
      </c>
      <c r="D12023" s="16" t="s">
        <v>119</v>
      </c>
      <c r="E12023" s="16" t="s">
        <v>2362</v>
      </c>
      <c r="G12023" s="16" t="s">
        <v>2363</v>
      </c>
      <c r="H12023" s="16" t="s">
        <v>19</v>
      </c>
      <c r="I12023" s="31">
        <v>217227269</v>
      </c>
      <c r="J12023" s="31">
        <v>217227269</v>
      </c>
      <c r="K12023" s="32">
        <f>IFERROR((J12023/I12023),0)</f>
        <v>1</v>
      </c>
      <c r="L12023" s="31"/>
      <c r="M12023" s="31"/>
      <c r="N12023" s="39"/>
      <c r="O12023" s="28"/>
      <c r="P12023" s="28"/>
      <c r="Q12023" s="28"/>
      <c r="R12023" s="28"/>
      <c r="S12023" s="25"/>
    </row>
    <row r="12024" spans="2:19" s="16" customFormat="1" outlineLevel="2" x14ac:dyDescent="0.25">
      <c r="B12024" s="16" t="s">
        <v>4092</v>
      </c>
      <c r="C12024" s="16" t="s">
        <v>3406</v>
      </c>
      <c r="D12024" s="16" t="s">
        <v>119</v>
      </c>
      <c r="E12024" s="16" t="s">
        <v>2362</v>
      </c>
      <c r="G12024" s="16" t="s">
        <v>2363</v>
      </c>
      <c r="H12024" s="16" t="s">
        <v>154</v>
      </c>
      <c r="I12024" s="31">
        <v>2014</v>
      </c>
      <c r="J12024" s="31">
        <v>2014</v>
      </c>
      <c r="K12024" s="32">
        <f>IFERROR((J12024/I12024),0)</f>
        <v>1</v>
      </c>
      <c r="L12024" s="31"/>
      <c r="M12024" s="31"/>
      <c r="N12024" s="39"/>
      <c r="O12024" s="28"/>
      <c r="P12024" s="28"/>
      <c r="Q12024" s="28"/>
      <c r="R12024" s="28"/>
      <c r="S12024" s="25"/>
    </row>
    <row r="12025" spans="2:19" s="16" customFormat="1" outlineLevel="2" x14ac:dyDescent="0.25">
      <c r="B12025" s="16" t="s">
        <v>4092</v>
      </c>
      <c r="C12025" s="16" t="s">
        <v>3406</v>
      </c>
      <c r="D12025" s="16" t="s">
        <v>119</v>
      </c>
      <c r="E12025" s="16" t="s">
        <v>2362</v>
      </c>
      <c r="G12025" s="16" t="s">
        <v>2363</v>
      </c>
      <c r="H12025" s="16" t="s">
        <v>231</v>
      </c>
      <c r="I12025" s="31">
        <v>49544091</v>
      </c>
      <c r="J12025" s="31">
        <v>49544091</v>
      </c>
      <c r="K12025" s="32">
        <f>IFERROR((J12025/I12025),0)</f>
        <v>1</v>
      </c>
      <c r="L12025" s="31"/>
      <c r="M12025" s="31"/>
      <c r="N12025" s="39"/>
      <c r="O12025" s="28"/>
      <c r="P12025" s="28"/>
      <c r="Q12025" s="28"/>
      <c r="R12025" s="28"/>
      <c r="S12025" s="25"/>
    </row>
    <row r="12026" spans="2:19" s="16" customFormat="1" outlineLevel="2" x14ac:dyDescent="0.25">
      <c r="B12026" s="16" t="s">
        <v>4092</v>
      </c>
      <c r="C12026" s="16" t="s">
        <v>3406</v>
      </c>
      <c r="D12026" s="16" t="s">
        <v>119</v>
      </c>
      <c r="E12026" s="16" t="s">
        <v>2362</v>
      </c>
      <c r="G12026" s="16" t="s">
        <v>2363</v>
      </c>
      <c r="H12026" s="16" t="s">
        <v>155</v>
      </c>
      <c r="I12026" s="31">
        <v>-65133841</v>
      </c>
      <c r="J12026" s="31"/>
      <c r="K12026" s="32">
        <f>IFERROR((J12026/I12026),0)</f>
        <v>0</v>
      </c>
      <c r="L12026" s="31"/>
      <c r="M12026" s="31"/>
      <c r="N12026" s="39"/>
      <c r="O12026" s="28"/>
      <c r="P12026" s="28"/>
      <c r="Q12026" s="28"/>
      <c r="R12026" s="28"/>
      <c r="S12026" s="25"/>
    </row>
    <row r="12027" spans="2:19" s="16" customFormat="1" outlineLevel="1" x14ac:dyDescent="0.25">
      <c r="B12027" s="47" t="s">
        <v>8401</v>
      </c>
      <c r="C12027" s="47" t="str">
        <f>C12026</f>
        <v>ASIGNACIÓN PARA LA INVERSIÓN LOCAL  - AMBIENTE Y DESARROLLO SOSTENIBLE</v>
      </c>
      <c r="D12027" s="47"/>
      <c r="E12027" s="47" t="str">
        <f>E12026</f>
        <v>19455</v>
      </c>
      <c r="F12027" s="47"/>
      <c r="G12027" s="47" t="str">
        <f>G12026</f>
        <v xml:space="preserve">MIRANDA                                           </v>
      </c>
      <c r="H12027" s="47" t="s">
        <v>10655</v>
      </c>
      <c r="I12027" s="51">
        <f>SUBTOTAL(9,I12022:I12026)</f>
        <v>527308740</v>
      </c>
      <c r="J12027" s="51">
        <f>SUBTOTAL(9,J12022:J12026)</f>
        <v>448937821.56000006</v>
      </c>
      <c r="K12027" s="49">
        <f>J12027/I12027</f>
        <v>0.85137565055341213</v>
      </c>
      <c r="L12027" s="51">
        <f>SUBTOTAL(9,L12022:L12026)</f>
        <v>215180294.23999998</v>
      </c>
      <c r="M12027" s="51">
        <f>SUBTOTAL(9,M12022:M12026)</f>
        <v>182164447.56000003</v>
      </c>
      <c r="N12027" s="50">
        <f>IFERROR((M12027/L12027),"N.A")</f>
        <v>0.84656658828072828</v>
      </c>
      <c r="O12027" s="28"/>
      <c r="P12027" s="28"/>
      <c r="Q12027" s="28"/>
      <c r="R12027" s="28"/>
      <c r="S12027" s="25"/>
    </row>
    <row r="12028" spans="2:19" s="16" customFormat="1" outlineLevel="2" x14ac:dyDescent="0.25">
      <c r="B12028" s="16" t="s">
        <v>4093</v>
      </c>
      <c r="C12028" s="16" t="s">
        <v>3406</v>
      </c>
      <c r="D12028" s="16" t="s">
        <v>119</v>
      </c>
      <c r="E12028" s="16" t="s">
        <v>2365</v>
      </c>
      <c r="G12028" s="16" t="s">
        <v>2366</v>
      </c>
      <c r="H12028" s="16" t="s">
        <v>152</v>
      </c>
      <c r="I12028" s="35">
        <v>529793953</v>
      </c>
      <c r="J12028" s="35">
        <v>296342487.06</v>
      </c>
      <c r="K12028" s="36">
        <f>IFERROR((J12028/I12028),0)</f>
        <v>0.55935422701965043</v>
      </c>
      <c r="L12028" s="35">
        <v>350052188.75</v>
      </c>
      <c r="M12028" s="35">
        <v>296342487.06</v>
      </c>
      <c r="N12028" s="40">
        <f>M12028/L12028</f>
        <v>0.84656658802279805</v>
      </c>
      <c r="O12028" s="28"/>
      <c r="P12028" s="28"/>
      <c r="Q12028" s="28"/>
      <c r="R12028" s="28"/>
      <c r="S12028" s="25"/>
    </row>
    <row r="12029" spans="2:19" s="16" customFormat="1" outlineLevel="2" x14ac:dyDescent="0.25">
      <c r="B12029" s="16" t="s">
        <v>4093</v>
      </c>
      <c r="C12029" s="16" t="s">
        <v>3406</v>
      </c>
      <c r="D12029" s="16" t="s">
        <v>119</v>
      </c>
      <c r="E12029" s="16" t="s">
        <v>2365</v>
      </c>
      <c r="G12029" s="16" t="s">
        <v>2366</v>
      </c>
      <c r="H12029" s="16" t="s">
        <v>19</v>
      </c>
      <c r="I12029" s="31">
        <v>346467480</v>
      </c>
      <c r="J12029" s="31">
        <v>346467480</v>
      </c>
      <c r="K12029" s="32">
        <f>IFERROR((J12029/I12029),0)</f>
        <v>1</v>
      </c>
      <c r="L12029" s="31"/>
      <c r="M12029" s="31"/>
      <c r="N12029" s="39"/>
      <c r="O12029" s="28"/>
      <c r="P12029" s="28"/>
      <c r="Q12029" s="28"/>
      <c r="R12029" s="28"/>
      <c r="S12029" s="25"/>
    </row>
    <row r="12030" spans="2:19" s="16" customFormat="1" outlineLevel="2" x14ac:dyDescent="0.25">
      <c r="B12030" s="16" t="s">
        <v>4093</v>
      </c>
      <c r="C12030" s="16" t="s">
        <v>3406</v>
      </c>
      <c r="D12030" s="16" t="s">
        <v>119</v>
      </c>
      <c r="E12030" s="16" t="s">
        <v>2365</v>
      </c>
      <c r="G12030" s="16" t="s">
        <v>2366</v>
      </c>
      <c r="H12030" s="16" t="s">
        <v>154</v>
      </c>
      <c r="I12030" s="31">
        <v>3277</v>
      </c>
      <c r="J12030" s="31">
        <v>3277</v>
      </c>
      <c r="K12030" s="32">
        <f>IFERROR((J12030/I12030),0)</f>
        <v>1</v>
      </c>
      <c r="L12030" s="31"/>
      <c r="M12030" s="31"/>
      <c r="N12030" s="39"/>
      <c r="O12030" s="28"/>
      <c r="P12030" s="28"/>
      <c r="Q12030" s="28"/>
      <c r="R12030" s="28"/>
      <c r="S12030" s="25"/>
    </row>
    <row r="12031" spans="2:19" s="16" customFormat="1" outlineLevel="2" x14ac:dyDescent="0.25">
      <c r="B12031" s="16" t="s">
        <v>4093</v>
      </c>
      <c r="C12031" s="16" t="s">
        <v>3406</v>
      </c>
      <c r="D12031" s="16" t="s">
        <v>119</v>
      </c>
      <c r="E12031" s="16" t="s">
        <v>2365</v>
      </c>
      <c r="G12031" s="16" t="s">
        <v>2366</v>
      </c>
      <c r="H12031" s="16" t="s">
        <v>231</v>
      </c>
      <c r="I12031" s="31">
        <v>80597611</v>
      </c>
      <c r="J12031" s="31">
        <v>80597611</v>
      </c>
      <c r="K12031" s="32">
        <f>IFERROR((J12031/I12031),0)</f>
        <v>1</v>
      </c>
      <c r="L12031" s="31"/>
      <c r="M12031" s="31"/>
      <c r="N12031" s="39"/>
      <c r="O12031" s="28"/>
      <c r="P12031" s="28"/>
      <c r="Q12031" s="28"/>
      <c r="R12031" s="28"/>
      <c r="S12031" s="25"/>
    </row>
    <row r="12032" spans="2:19" s="16" customFormat="1" outlineLevel="2" x14ac:dyDescent="0.25">
      <c r="B12032" s="16" t="s">
        <v>4093</v>
      </c>
      <c r="C12032" s="16" t="s">
        <v>3406</v>
      </c>
      <c r="D12032" s="16" t="s">
        <v>119</v>
      </c>
      <c r="E12032" s="16" t="s">
        <v>2365</v>
      </c>
      <c r="G12032" s="16" t="s">
        <v>2366</v>
      </c>
      <c r="H12032" s="16" t="s">
        <v>155</v>
      </c>
      <c r="I12032" s="31">
        <v>-105958791</v>
      </c>
      <c r="J12032" s="31"/>
      <c r="K12032" s="32">
        <f>IFERROR((J12032/I12032),0)</f>
        <v>0</v>
      </c>
      <c r="L12032" s="31"/>
      <c r="M12032" s="31"/>
      <c r="N12032" s="39"/>
      <c r="O12032" s="28"/>
      <c r="P12032" s="28"/>
      <c r="Q12032" s="28"/>
      <c r="R12032" s="28"/>
      <c r="S12032" s="25"/>
    </row>
    <row r="12033" spans="2:19" s="16" customFormat="1" outlineLevel="1" x14ac:dyDescent="0.25">
      <c r="B12033" s="47" t="s">
        <v>8402</v>
      </c>
      <c r="C12033" s="47" t="str">
        <f>C12032</f>
        <v>ASIGNACIÓN PARA LA INVERSIÓN LOCAL  - AMBIENTE Y DESARROLLO SOSTENIBLE</v>
      </c>
      <c r="D12033" s="47"/>
      <c r="E12033" s="47" t="str">
        <f>E12032</f>
        <v>19450</v>
      </c>
      <c r="F12033" s="47"/>
      <c r="G12033" s="47" t="str">
        <f>G12032</f>
        <v xml:space="preserve">MERCADERES                                        </v>
      </c>
      <c r="H12033" s="47" t="s">
        <v>10655</v>
      </c>
      <c r="I12033" s="51">
        <f>SUBTOTAL(9,I12028:I12032)</f>
        <v>850903530</v>
      </c>
      <c r="J12033" s="51">
        <f>SUBTOTAL(9,J12028:J12032)</f>
        <v>723410855.05999994</v>
      </c>
      <c r="K12033" s="49">
        <f>J12033/I12033</f>
        <v>0.85016788572965485</v>
      </c>
      <c r="L12033" s="51">
        <f>SUBTOTAL(9,L12028:L12032)</f>
        <v>350052188.75</v>
      </c>
      <c r="M12033" s="51">
        <f>SUBTOTAL(9,M12028:M12032)</f>
        <v>296342487.06</v>
      </c>
      <c r="N12033" s="50">
        <f>IFERROR((M12033/L12033),"N.A")</f>
        <v>0.84656658802279805</v>
      </c>
      <c r="O12033" s="28"/>
      <c r="P12033" s="28"/>
      <c r="Q12033" s="28"/>
      <c r="R12033" s="28"/>
      <c r="S12033" s="25"/>
    </row>
    <row r="12034" spans="2:19" s="16" customFormat="1" outlineLevel="2" x14ac:dyDescent="0.25">
      <c r="B12034" s="16" t="s">
        <v>4094</v>
      </c>
      <c r="C12034" s="16" t="s">
        <v>3406</v>
      </c>
      <c r="D12034" s="16" t="s">
        <v>119</v>
      </c>
      <c r="E12034" s="16" t="s">
        <v>2368</v>
      </c>
      <c r="G12034" s="16" t="s">
        <v>2369</v>
      </c>
      <c r="H12034" s="16" t="s">
        <v>152</v>
      </c>
      <c r="I12034" s="35">
        <v>657877517</v>
      </c>
      <c r="J12034" s="35">
        <v>367986570.00999999</v>
      </c>
      <c r="K12034" s="36">
        <f>IFERROR((J12034/I12034),0)</f>
        <v>0.55935422704223525</v>
      </c>
      <c r="L12034" s="35">
        <v>434681187.77999997</v>
      </c>
      <c r="M12034" s="35">
        <v>367986570.00999999</v>
      </c>
      <c r="N12034" s="40">
        <f>M12034/L12034</f>
        <v>0.84656658800758744</v>
      </c>
      <c r="O12034" s="28"/>
      <c r="P12034" s="28"/>
      <c r="Q12034" s="28"/>
      <c r="R12034" s="28"/>
      <c r="S12034" s="25"/>
    </row>
    <row r="12035" spans="2:19" s="16" customFormat="1" outlineLevel="2" x14ac:dyDescent="0.25">
      <c r="B12035" s="16" t="s">
        <v>4094</v>
      </c>
      <c r="C12035" s="16" t="s">
        <v>3406</v>
      </c>
      <c r="D12035" s="16" t="s">
        <v>119</v>
      </c>
      <c r="E12035" s="16" t="s">
        <v>2368</v>
      </c>
      <c r="G12035" s="16" t="s">
        <v>2369</v>
      </c>
      <c r="H12035" s="16" t="s">
        <v>19</v>
      </c>
      <c r="I12035" s="31">
        <v>52152929</v>
      </c>
      <c r="J12035" s="31">
        <v>52152929</v>
      </c>
      <c r="K12035" s="32">
        <f>IFERROR((J12035/I12035),0)</f>
        <v>1</v>
      </c>
      <c r="L12035" s="31"/>
      <c r="M12035" s="31"/>
      <c r="N12035" s="39"/>
      <c r="O12035" s="28"/>
      <c r="P12035" s="28"/>
      <c r="Q12035" s="28"/>
      <c r="R12035" s="28"/>
      <c r="S12035" s="25"/>
    </row>
    <row r="12036" spans="2:19" s="16" customFormat="1" outlineLevel="2" x14ac:dyDescent="0.25">
      <c r="B12036" s="16" t="s">
        <v>4094</v>
      </c>
      <c r="C12036" s="16" t="s">
        <v>3406</v>
      </c>
      <c r="D12036" s="16" t="s">
        <v>119</v>
      </c>
      <c r="E12036" s="16" t="s">
        <v>2368</v>
      </c>
      <c r="G12036" s="16" t="s">
        <v>2369</v>
      </c>
      <c r="H12036" s="16" t="s">
        <v>154</v>
      </c>
      <c r="I12036" s="31">
        <v>4069</v>
      </c>
      <c r="J12036" s="31">
        <v>4069</v>
      </c>
      <c r="K12036" s="32">
        <f>IFERROR((J12036/I12036),0)</f>
        <v>1</v>
      </c>
      <c r="L12036" s="31"/>
      <c r="M12036" s="31"/>
      <c r="N12036" s="39"/>
      <c r="O12036" s="28"/>
      <c r="P12036" s="28"/>
      <c r="Q12036" s="28"/>
      <c r="R12036" s="28"/>
      <c r="S12036" s="25"/>
    </row>
    <row r="12037" spans="2:19" s="16" customFormat="1" outlineLevel="2" x14ac:dyDescent="0.25">
      <c r="B12037" s="16" t="s">
        <v>4094</v>
      </c>
      <c r="C12037" s="16" t="s">
        <v>3406</v>
      </c>
      <c r="D12037" s="16" t="s">
        <v>119</v>
      </c>
      <c r="E12037" s="16" t="s">
        <v>2368</v>
      </c>
      <c r="G12037" s="16" t="s">
        <v>2369</v>
      </c>
      <c r="H12037" s="16" t="s">
        <v>231</v>
      </c>
      <c r="I12037" s="31">
        <v>100082977</v>
      </c>
      <c r="J12037" s="31">
        <v>100082977</v>
      </c>
      <c r="K12037" s="32">
        <f>IFERROR((J12037/I12037),0)</f>
        <v>1</v>
      </c>
      <c r="L12037" s="31"/>
      <c r="M12037" s="31"/>
      <c r="N12037" s="39"/>
      <c r="O12037" s="28"/>
      <c r="P12037" s="28"/>
      <c r="Q12037" s="28"/>
      <c r="R12037" s="28"/>
      <c r="S12037" s="25"/>
    </row>
    <row r="12038" spans="2:19" s="16" customFormat="1" outlineLevel="2" x14ac:dyDescent="0.25">
      <c r="B12038" s="16" t="s">
        <v>4094</v>
      </c>
      <c r="C12038" s="16" t="s">
        <v>3406</v>
      </c>
      <c r="D12038" s="16" t="s">
        <v>119</v>
      </c>
      <c r="E12038" s="16" t="s">
        <v>2368</v>
      </c>
      <c r="G12038" s="16" t="s">
        <v>2369</v>
      </c>
      <c r="H12038" s="16" t="s">
        <v>155</v>
      </c>
      <c r="I12038" s="31">
        <v>-131575503</v>
      </c>
      <c r="J12038" s="31"/>
      <c r="K12038" s="32">
        <f>IFERROR((J12038/I12038),0)</f>
        <v>0</v>
      </c>
      <c r="L12038" s="31"/>
      <c r="M12038" s="31"/>
      <c r="N12038" s="39"/>
      <c r="O12038" s="28"/>
      <c r="P12038" s="28"/>
      <c r="Q12038" s="28"/>
      <c r="R12038" s="28"/>
      <c r="S12038" s="25"/>
    </row>
    <row r="12039" spans="2:19" s="16" customFormat="1" outlineLevel="1" x14ac:dyDescent="0.25">
      <c r="B12039" s="47" t="s">
        <v>8403</v>
      </c>
      <c r="C12039" s="47" t="str">
        <f>C12038</f>
        <v>ASIGNACIÓN PARA LA INVERSIÓN LOCAL  - AMBIENTE Y DESARROLLO SOSTENIBLE</v>
      </c>
      <c r="D12039" s="47"/>
      <c r="E12039" s="47" t="str">
        <f>E12038</f>
        <v>19418</v>
      </c>
      <c r="F12039" s="47"/>
      <c r="G12039" s="47" t="str">
        <f>G12038</f>
        <v xml:space="preserve">LÓPEZ                                             </v>
      </c>
      <c r="H12039" s="47" t="s">
        <v>10655</v>
      </c>
      <c r="I12039" s="51">
        <f>SUBTOTAL(9,I12034:I12038)</f>
        <v>678541989</v>
      </c>
      <c r="J12039" s="51">
        <f>SUBTOTAL(9,J12034:J12038)</f>
        <v>520226545.00999999</v>
      </c>
      <c r="K12039" s="49">
        <f>J12039/I12039</f>
        <v>0.76668290753337598</v>
      </c>
      <c r="L12039" s="51">
        <f>SUBTOTAL(9,L12034:L12038)</f>
        <v>434681187.77999997</v>
      </c>
      <c r="M12039" s="51">
        <f>SUBTOTAL(9,M12034:M12038)</f>
        <v>367986570.00999999</v>
      </c>
      <c r="N12039" s="50">
        <f>IFERROR((M12039/L12039),"N.A")</f>
        <v>0.84656658800758744</v>
      </c>
      <c r="O12039" s="28"/>
      <c r="P12039" s="28"/>
      <c r="Q12039" s="28"/>
      <c r="R12039" s="28"/>
      <c r="S12039" s="25"/>
    </row>
    <row r="12040" spans="2:19" s="16" customFormat="1" outlineLevel="2" x14ac:dyDescent="0.25">
      <c r="B12040" s="16" t="s">
        <v>4095</v>
      </c>
      <c r="C12040" s="16" t="s">
        <v>3406</v>
      </c>
      <c r="D12040" s="16" t="s">
        <v>119</v>
      </c>
      <c r="E12040" s="16" t="s">
        <v>2371</v>
      </c>
      <c r="G12040" s="16" t="s">
        <v>2010</v>
      </c>
      <c r="H12040" s="16" t="s">
        <v>152</v>
      </c>
      <c r="I12040" s="35">
        <v>422023760</v>
      </c>
      <c r="J12040" s="35">
        <v>236060774.07000005</v>
      </c>
      <c r="K12040" s="36">
        <f>IFERROR((J12040/I12040),0)</f>
        <v>0.55935422704636362</v>
      </c>
      <c r="L12040" s="35">
        <v>278844898.22999996</v>
      </c>
      <c r="M12040" s="35">
        <v>236060774.07000005</v>
      </c>
      <c r="N12040" s="40">
        <f>M12040/L12040</f>
        <v>0.84656658797927786</v>
      </c>
      <c r="O12040" s="28"/>
      <c r="P12040" s="28"/>
      <c r="Q12040" s="28"/>
      <c r="R12040" s="28"/>
      <c r="S12040" s="25"/>
    </row>
    <row r="12041" spans="2:19" s="16" customFormat="1" outlineLevel="2" x14ac:dyDescent="0.25">
      <c r="B12041" s="16" t="s">
        <v>4095</v>
      </c>
      <c r="C12041" s="16" t="s">
        <v>3406</v>
      </c>
      <c r="D12041" s="16" t="s">
        <v>119</v>
      </c>
      <c r="E12041" s="16" t="s">
        <v>2371</v>
      </c>
      <c r="G12041" s="16" t="s">
        <v>2010</v>
      </c>
      <c r="H12041" s="16" t="s">
        <v>19</v>
      </c>
      <c r="I12041" s="31">
        <v>954082447</v>
      </c>
      <c r="J12041" s="31">
        <v>954082447</v>
      </c>
      <c r="K12041" s="32">
        <f>IFERROR((J12041/I12041),0)</f>
        <v>1</v>
      </c>
      <c r="L12041" s="31"/>
      <c r="M12041" s="31"/>
      <c r="N12041" s="39"/>
      <c r="O12041" s="28"/>
      <c r="P12041" s="28"/>
      <c r="Q12041" s="28"/>
      <c r="R12041" s="28"/>
      <c r="S12041" s="25"/>
    </row>
    <row r="12042" spans="2:19" s="16" customFormat="1" outlineLevel="2" x14ac:dyDescent="0.25">
      <c r="B12042" s="16" t="s">
        <v>4095</v>
      </c>
      <c r="C12042" s="16" t="s">
        <v>3406</v>
      </c>
      <c r="D12042" s="16" t="s">
        <v>119</v>
      </c>
      <c r="E12042" s="16" t="s">
        <v>2371</v>
      </c>
      <c r="G12042" s="16" t="s">
        <v>2010</v>
      </c>
      <c r="H12042" s="16" t="s">
        <v>154</v>
      </c>
      <c r="I12042" s="31">
        <v>2610</v>
      </c>
      <c r="J12042" s="31">
        <v>2610</v>
      </c>
      <c r="K12042" s="32">
        <f>IFERROR((J12042/I12042),0)</f>
        <v>1</v>
      </c>
      <c r="L12042" s="31"/>
      <c r="M12042" s="31"/>
      <c r="N12042" s="39"/>
      <c r="O12042" s="28"/>
      <c r="P12042" s="28"/>
      <c r="Q12042" s="28"/>
      <c r="R12042" s="28"/>
      <c r="S12042" s="25"/>
    </row>
    <row r="12043" spans="2:19" s="16" customFormat="1" outlineLevel="2" x14ac:dyDescent="0.25">
      <c r="B12043" s="16" t="s">
        <v>4095</v>
      </c>
      <c r="C12043" s="16" t="s">
        <v>3406</v>
      </c>
      <c r="D12043" s="16" t="s">
        <v>119</v>
      </c>
      <c r="E12043" s="16" t="s">
        <v>2371</v>
      </c>
      <c r="G12043" s="16" t="s">
        <v>2010</v>
      </c>
      <c r="H12043" s="16" t="s">
        <v>231</v>
      </c>
      <c r="I12043" s="31">
        <v>64202520</v>
      </c>
      <c r="J12043" s="31">
        <v>64202520</v>
      </c>
      <c r="K12043" s="32">
        <f>IFERROR((J12043/I12043),0)</f>
        <v>1</v>
      </c>
      <c r="L12043" s="31"/>
      <c r="M12043" s="31"/>
      <c r="N12043" s="39"/>
      <c r="O12043" s="28"/>
      <c r="P12043" s="28"/>
      <c r="Q12043" s="28"/>
      <c r="R12043" s="28"/>
      <c r="S12043" s="25"/>
    </row>
    <row r="12044" spans="2:19" s="16" customFormat="1" outlineLevel="2" x14ac:dyDescent="0.25">
      <c r="B12044" s="16" t="s">
        <v>4095</v>
      </c>
      <c r="C12044" s="16" t="s">
        <v>3406</v>
      </c>
      <c r="D12044" s="16" t="s">
        <v>119</v>
      </c>
      <c r="E12044" s="16" t="s">
        <v>2371</v>
      </c>
      <c r="G12044" s="16" t="s">
        <v>2010</v>
      </c>
      <c r="H12044" s="16" t="s">
        <v>155</v>
      </c>
      <c r="I12044" s="31">
        <v>-84404752</v>
      </c>
      <c r="J12044" s="31"/>
      <c r="K12044" s="32">
        <f>IFERROR((J12044/I12044),0)</f>
        <v>0</v>
      </c>
      <c r="L12044" s="31"/>
      <c r="M12044" s="31"/>
      <c r="N12044" s="39"/>
      <c r="O12044" s="28"/>
      <c r="P12044" s="28"/>
      <c r="Q12044" s="28"/>
      <c r="R12044" s="28"/>
      <c r="S12044" s="25"/>
    </row>
    <row r="12045" spans="2:19" s="16" customFormat="1" outlineLevel="1" x14ac:dyDescent="0.25">
      <c r="B12045" s="47" t="s">
        <v>8404</v>
      </c>
      <c r="C12045" s="47" t="str">
        <f>C12044</f>
        <v>ASIGNACIÓN PARA LA INVERSIÓN LOCAL  - AMBIENTE Y DESARROLLO SOSTENIBLE</v>
      </c>
      <c r="D12045" s="47"/>
      <c r="E12045" s="47" t="str">
        <f>E12044</f>
        <v>19397</v>
      </c>
      <c r="F12045" s="47"/>
      <c r="G12045" s="47" t="str">
        <f>G12044</f>
        <v xml:space="preserve">LA VEGA                                           </v>
      </c>
      <c r="H12045" s="47" t="s">
        <v>10655</v>
      </c>
      <c r="I12045" s="51">
        <f>SUBTOTAL(9,I12040:I12044)</f>
        <v>1355906585</v>
      </c>
      <c r="J12045" s="51">
        <f>SUBTOTAL(9,J12040:J12044)</f>
        <v>1254348351.0700002</v>
      </c>
      <c r="K12045" s="49">
        <f>J12045/I12045</f>
        <v>0.92509938733721853</v>
      </c>
      <c r="L12045" s="51">
        <f>SUBTOTAL(9,L12040:L12044)</f>
        <v>278844898.22999996</v>
      </c>
      <c r="M12045" s="51">
        <f>SUBTOTAL(9,M12040:M12044)</f>
        <v>236060774.07000005</v>
      </c>
      <c r="N12045" s="50">
        <f>IFERROR((M12045/L12045),"N.A")</f>
        <v>0.84656658797927786</v>
      </c>
      <c r="O12045" s="28"/>
      <c r="P12045" s="28"/>
      <c r="Q12045" s="28"/>
      <c r="R12045" s="28"/>
      <c r="S12045" s="25"/>
    </row>
    <row r="12046" spans="2:19" s="16" customFormat="1" outlineLevel="2" x14ac:dyDescent="0.25">
      <c r="B12046" s="16" t="s">
        <v>4096</v>
      </c>
      <c r="C12046" s="16" t="s">
        <v>3406</v>
      </c>
      <c r="D12046" s="16" t="s">
        <v>119</v>
      </c>
      <c r="E12046" s="16" t="s">
        <v>2373</v>
      </c>
      <c r="G12046" s="16" t="s">
        <v>2374</v>
      </c>
      <c r="H12046" s="16" t="s">
        <v>152</v>
      </c>
      <c r="I12046" s="35">
        <v>362729392</v>
      </c>
      <c r="J12046" s="35">
        <v>202894218.69</v>
      </c>
      <c r="K12046" s="36">
        <f>IFERROR((J12046/I12046),0)</f>
        <v>0.55935422704868643</v>
      </c>
      <c r="L12046" s="35">
        <v>239667170.62000003</v>
      </c>
      <c r="M12046" s="35">
        <v>202894218.69</v>
      </c>
      <c r="N12046" s="40">
        <f>M12046/L12046</f>
        <v>0.84656658717641087</v>
      </c>
      <c r="O12046" s="28"/>
      <c r="P12046" s="28"/>
      <c r="Q12046" s="28"/>
      <c r="R12046" s="28"/>
      <c r="S12046" s="25"/>
    </row>
    <row r="12047" spans="2:19" s="16" customFormat="1" outlineLevel="2" x14ac:dyDescent="0.25">
      <c r="B12047" s="16" t="s">
        <v>4096</v>
      </c>
      <c r="C12047" s="16" t="s">
        <v>3406</v>
      </c>
      <c r="D12047" s="16" t="s">
        <v>119</v>
      </c>
      <c r="E12047" s="16" t="s">
        <v>2373</v>
      </c>
      <c r="G12047" s="16" t="s">
        <v>2374</v>
      </c>
      <c r="H12047" s="16" t="s">
        <v>19</v>
      </c>
      <c r="I12047" s="31">
        <v>602563710</v>
      </c>
      <c r="J12047" s="31">
        <v>602563710</v>
      </c>
      <c r="K12047" s="32">
        <f>IFERROR((J12047/I12047),0)</f>
        <v>1</v>
      </c>
      <c r="L12047" s="31"/>
      <c r="M12047" s="31"/>
      <c r="N12047" s="39"/>
      <c r="O12047" s="28"/>
      <c r="P12047" s="28"/>
      <c r="Q12047" s="28"/>
      <c r="R12047" s="28"/>
      <c r="S12047" s="25"/>
    </row>
    <row r="12048" spans="2:19" s="16" customFormat="1" outlineLevel="2" x14ac:dyDescent="0.25">
      <c r="B12048" s="16" t="s">
        <v>4096</v>
      </c>
      <c r="C12048" s="16" t="s">
        <v>3406</v>
      </c>
      <c r="D12048" s="16" t="s">
        <v>119</v>
      </c>
      <c r="E12048" s="16" t="s">
        <v>2373</v>
      </c>
      <c r="G12048" s="16" t="s">
        <v>2374</v>
      </c>
      <c r="H12048" s="16" t="s">
        <v>154</v>
      </c>
      <c r="I12048" s="31">
        <v>2243</v>
      </c>
      <c r="J12048" s="31">
        <v>2243</v>
      </c>
      <c r="K12048" s="32">
        <f>IFERROR((J12048/I12048),0)</f>
        <v>1</v>
      </c>
      <c r="L12048" s="31"/>
      <c r="M12048" s="31"/>
      <c r="N12048" s="39"/>
      <c r="O12048" s="28"/>
      <c r="P12048" s="28"/>
      <c r="Q12048" s="28"/>
      <c r="R12048" s="28"/>
      <c r="S12048" s="25"/>
    </row>
    <row r="12049" spans="2:19" s="16" customFormat="1" outlineLevel="2" x14ac:dyDescent="0.25">
      <c r="B12049" s="16" t="s">
        <v>4096</v>
      </c>
      <c r="C12049" s="16" t="s">
        <v>3406</v>
      </c>
      <c r="D12049" s="16" t="s">
        <v>119</v>
      </c>
      <c r="E12049" s="16" t="s">
        <v>2373</v>
      </c>
      <c r="G12049" s="16" t="s">
        <v>2374</v>
      </c>
      <c r="H12049" s="16" t="s">
        <v>231</v>
      </c>
      <c r="I12049" s="31">
        <v>55182061</v>
      </c>
      <c r="J12049" s="31">
        <v>55182061</v>
      </c>
      <c r="K12049" s="32">
        <f>IFERROR((J12049/I12049),0)</f>
        <v>1</v>
      </c>
      <c r="L12049" s="31"/>
      <c r="M12049" s="31"/>
      <c r="N12049" s="39"/>
      <c r="O12049" s="28"/>
      <c r="P12049" s="28"/>
      <c r="Q12049" s="28"/>
      <c r="R12049" s="28"/>
      <c r="S12049" s="25"/>
    </row>
    <row r="12050" spans="2:19" s="16" customFormat="1" outlineLevel="2" x14ac:dyDescent="0.25">
      <c r="B12050" s="16" t="s">
        <v>4096</v>
      </c>
      <c r="C12050" s="16" t="s">
        <v>3406</v>
      </c>
      <c r="D12050" s="16" t="s">
        <v>119</v>
      </c>
      <c r="E12050" s="16" t="s">
        <v>2373</v>
      </c>
      <c r="G12050" s="16" t="s">
        <v>2374</v>
      </c>
      <c r="H12050" s="16" t="s">
        <v>155</v>
      </c>
      <c r="I12050" s="31">
        <v>-72545878</v>
      </c>
      <c r="J12050" s="31"/>
      <c r="K12050" s="32">
        <f>IFERROR((J12050/I12050),0)</f>
        <v>0</v>
      </c>
      <c r="L12050" s="31"/>
      <c r="M12050" s="31"/>
      <c r="N12050" s="39"/>
      <c r="O12050" s="28"/>
      <c r="P12050" s="28"/>
      <c r="Q12050" s="28"/>
      <c r="R12050" s="28"/>
      <c r="S12050" s="25"/>
    </row>
    <row r="12051" spans="2:19" s="16" customFormat="1" outlineLevel="1" x14ac:dyDescent="0.25">
      <c r="B12051" s="47" t="s">
        <v>8405</v>
      </c>
      <c r="C12051" s="47" t="str">
        <f>C12050</f>
        <v>ASIGNACIÓN PARA LA INVERSIÓN LOCAL  - AMBIENTE Y DESARROLLO SOSTENIBLE</v>
      </c>
      <c r="D12051" s="47"/>
      <c r="E12051" s="47" t="str">
        <f>E12050</f>
        <v>19392</v>
      </c>
      <c r="F12051" s="47"/>
      <c r="G12051" s="47" t="str">
        <f>G12050</f>
        <v xml:space="preserve">LA SIERRA                                         </v>
      </c>
      <c r="H12051" s="47" t="s">
        <v>10655</v>
      </c>
      <c r="I12051" s="51">
        <f>SUBTOTAL(9,I12046:I12050)</f>
        <v>947931528</v>
      </c>
      <c r="J12051" s="51">
        <f>SUBTOTAL(9,J12046:J12050)</f>
        <v>860642232.69000006</v>
      </c>
      <c r="K12051" s="49">
        <f>J12051/I12051</f>
        <v>0.90791603324538861</v>
      </c>
      <c r="L12051" s="51">
        <f>SUBTOTAL(9,L12046:L12050)</f>
        <v>239667170.62000003</v>
      </c>
      <c r="M12051" s="51">
        <f>SUBTOTAL(9,M12046:M12050)</f>
        <v>202894218.69</v>
      </c>
      <c r="N12051" s="50">
        <f>IFERROR((M12051/L12051),"N.A")</f>
        <v>0.84656658717641087</v>
      </c>
      <c r="O12051" s="28"/>
      <c r="P12051" s="28"/>
      <c r="Q12051" s="28"/>
      <c r="R12051" s="28"/>
      <c r="S12051" s="25"/>
    </row>
    <row r="12052" spans="2:19" s="16" customFormat="1" outlineLevel="2" x14ac:dyDescent="0.25">
      <c r="B12052" s="16" t="s">
        <v>4097</v>
      </c>
      <c r="C12052" s="16" t="s">
        <v>3406</v>
      </c>
      <c r="D12052" s="16" t="s">
        <v>119</v>
      </c>
      <c r="E12052" s="16" t="s">
        <v>2376</v>
      </c>
      <c r="G12052" s="16" t="s">
        <v>2377</v>
      </c>
      <c r="H12052" s="16" t="s">
        <v>152</v>
      </c>
      <c r="I12052" s="35">
        <v>353833893</v>
      </c>
      <c r="J12052" s="35">
        <v>197918483.73000002</v>
      </c>
      <c r="K12052" s="36">
        <f>IFERROR((J12052/I12052),0)</f>
        <v>0.55935422706947979</v>
      </c>
      <c r="L12052" s="35">
        <v>233789623.07000002</v>
      </c>
      <c r="M12052" s="35">
        <v>197918483.73000002</v>
      </c>
      <c r="N12052" s="40">
        <f>M12052/L12052</f>
        <v>0.84656658893170955</v>
      </c>
      <c r="O12052" s="28"/>
      <c r="P12052" s="28"/>
      <c r="Q12052" s="28"/>
      <c r="R12052" s="28"/>
      <c r="S12052" s="25"/>
    </row>
    <row r="12053" spans="2:19" s="16" customFormat="1" outlineLevel="2" x14ac:dyDescent="0.25">
      <c r="B12053" s="16" t="s">
        <v>4097</v>
      </c>
      <c r="C12053" s="16" t="s">
        <v>3406</v>
      </c>
      <c r="D12053" s="16" t="s">
        <v>119</v>
      </c>
      <c r="E12053" s="16" t="s">
        <v>2376</v>
      </c>
      <c r="G12053" s="16" t="s">
        <v>2377</v>
      </c>
      <c r="H12053" s="16" t="s">
        <v>19</v>
      </c>
      <c r="I12053" s="31">
        <v>166493577</v>
      </c>
      <c r="J12053" s="31">
        <v>166493577</v>
      </c>
      <c r="K12053" s="32">
        <f>IFERROR((J12053/I12053),0)</f>
        <v>1</v>
      </c>
      <c r="L12053" s="31"/>
      <c r="M12053" s="31"/>
      <c r="N12053" s="39"/>
      <c r="O12053" s="28"/>
      <c r="P12053" s="28"/>
      <c r="Q12053" s="28"/>
      <c r="R12053" s="28"/>
      <c r="S12053" s="25"/>
    </row>
    <row r="12054" spans="2:19" s="16" customFormat="1" outlineLevel="2" x14ac:dyDescent="0.25">
      <c r="B12054" s="16" t="s">
        <v>4097</v>
      </c>
      <c r="C12054" s="16" t="s">
        <v>3406</v>
      </c>
      <c r="D12054" s="16" t="s">
        <v>119</v>
      </c>
      <c r="E12054" s="16" t="s">
        <v>2376</v>
      </c>
      <c r="G12054" s="16" t="s">
        <v>2377</v>
      </c>
      <c r="H12054" s="16" t="s">
        <v>154</v>
      </c>
      <c r="I12054" s="31">
        <v>2188</v>
      </c>
      <c r="J12054" s="31">
        <v>2188</v>
      </c>
      <c r="K12054" s="32">
        <f>IFERROR((J12054/I12054),0)</f>
        <v>1</v>
      </c>
      <c r="L12054" s="31"/>
      <c r="M12054" s="31"/>
      <c r="N12054" s="39"/>
      <c r="O12054" s="28"/>
      <c r="P12054" s="28"/>
      <c r="Q12054" s="28"/>
      <c r="R12054" s="28"/>
      <c r="S12054" s="25"/>
    </row>
    <row r="12055" spans="2:19" s="16" customFormat="1" outlineLevel="2" x14ac:dyDescent="0.25">
      <c r="B12055" s="16" t="s">
        <v>4097</v>
      </c>
      <c r="C12055" s="16" t="s">
        <v>3406</v>
      </c>
      <c r="D12055" s="16" t="s">
        <v>119</v>
      </c>
      <c r="E12055" s="16" t="s">
        <v>2376</v>
      </c>
      <c r="G12055" s="16" t="s">
        <v>2377</v>
      </c>
      <c r="H12055" s="16" t="s">
        <v>231</v>
      </c>
      <c r="I12055" s="31">
        <v>53828788</v>
      </c>
      <c r="J12055" s="31">
        <v>53828788</v>
      </c>
      <c r="K12055" s="32">
        <f>IFERROR((J12055/I12055),0)</f>
        <v>1</v>
      </c>
      <c r="L12055" s="31"/>
      <c r="M12055" s="31"/>
      <c r="N12055" s="39"/>
      <c r="O12055" s="28"/>
      <c r="P12055" s="28"/>
      <c r="Q12055" s="28"/>
      <c r="R12055" s="28"/>
      <c r="S12055" s="25"/>
    </row>
    <row r="12056" spans="2:19" s="16" customFormat="1" outlineLevel="2" x14ac:dyDescent="0.25">
      <c r="B12056" s="16" t="s">
        <v>4097</v>
      </c>
      <c r="C12056" s="16" t="s">
        <v>3406</v>
      </c>
      <c r="D12056" s="16" t="s">
        <v>119</v>
      </c>
      <c r="E12056" s="16" t="s">
        <v>2376</v>
      </c>
      <c r="G12056" s="16" t="s">
        <v>2377</v>
      </c>
      <c r="H12056" s="16" t="s">
        <v>155</v>
      </c>
      <c r="I12056" s="31">
        <v>-70766779</v>
      </c>
      <c r="J12056" s="31"/>
      <c r="K12056" s="32">
        <f>IFERROR((J12056/I12056),0)</f>
        <v>0</v>
      </c>
      <c r="L12056" s="31"/>
      <c r="M12056" s="31"/>
      <c r="N12056" s="39"/>
      <c r="O12056" s="28"/>
      <c r="P12056" s="28"/>
      <c r="Q12056" s="28"/>
      <c r="R12056" s="28"/>
      <c r="S12056" s="25"/>
    </row>
    <row r="12057" spans="2:19" s="16" customFormat="1" outlineLevel="1" x14ac:dyDescent="0.25">
      <c r="B12057" s="47" t="s">
        <v>8406</v>
      </c>
      <c r="C12057" s="47" t="str">
        <f>C12056</f>
        <v>ASIGNACIÓN PARA LA INVERSIÓN LOCAL  - AMBIENTE Y DESARROLLO SOSTENIBLE</v>
      </c>
      <c r="D12057" s="47"/>
      <c r="E12057" s="47" t="str">
        <f>E12056</f>
        <v>19364</v>
      </c>
      <c r="F12057" s="47"/>
      <c r="G12057" s="47" t="str">
        <f>G12056</f>
        <v xml:space="preserve">JAMBALÓ                                           </v>
      </c>
      <c r="H12057" s="47" t="s">
        <v>10655</v>
      </c>
      <c r="I12057" s="51">
        <f>SUBTOTAL(9,I12052:I12056)</f>
        <v>503391667</v>
      </c>
      <c r="J12057" s="51">
        <f>SUBTOTAL(9,J12052:J12056)</f>
        <v>418243036.73000002</v>
      </c>
      <c r="K12057" s="49">
        <f>J12057/I12057</f>
        <v>0.83085013946009567</v>
      </c>
      <c r="L12057" s="51">
        <f>SUBTOTAL(9,L12052:L12056)</f>
        <v>233789623.07000002</v>
      </c>
      <c r="M12057" s="51">
        <f>SUBTOTAL(9,M12052:M12056)</f>
        <v>197918483.73000002</v>
      </c>
      <c r="N12057" s="50">
        <f>IFERROR((M12057/L12057),"N.A")</f>
        <v>0.84656658893170955</v>
      </c>
      <c r="O12057" s="28"/>
      <c r="P12057" s="28"/>
      <c r="Q12057" s="28"/>
      <c r="R12057" s="28"/>
      <c r="S12057" s="25"/>
    </row>
    <row r="12058" spans="2:19" s="16" customFormat="1" outlineLevel="2" x14ac:dyDescent="0.25">
      <c r="B12058" s="16" t="s">
        <v>4098</v>
      </c>
      <c r="C12058" s="16" t="s">
        <v>3406</v>
      </c>
      <c r="D12058" s="16" t="s">
        <v>119</v>
      </c>
      <c r="E12058" s="16" t="s">
        <v>2379</v>
      </c>
      <c r="G12058" s="16" t="s">
        <v>2380</v>
      </c>
      <c r="H12058" s="16" t="s">
        <v>152</v>
      </c>
      <c r="I12058" s="35">
        <v>482700296</v>
      </c>
      <c r="J12058" s="35">
        <v>270000450.98000002</v>
      </c>
      <c r="K12058" s="36">
        <f>IFERROR((J12058/I12058),0)</f>
        <v>0.55935422707923932</v>
      </c>
      <c r="L12058" s="35">
        <v>318935869.77000004</v>
      </c>
      <c r="M12058" s="35">
        <v>270000450.98000002</v>
      </c>
      <c r="N12058" s="40">
        <f>M12058/L12058</f>
        <v>0.84656658774289106</v>
      </c>
      <c r="O12058" s="28"/>
      <c r="P12058" s="28"/>
      <c r="Q12058" s="28"/>
      <c r="R12058" s="28"/>
      <c r="S12058" s="25"/>
    </row>
    <row r="12059" spans="2:19" s="16" customFormat="1" outlineLevel="2" x14ac:dyDescent="0.25">
      <c r="B12059" s="16" t="s">
        <v>4098</v>
      </c>
      <c r="C12059" s="16" t="s">
        <v>3406</v>
      </c>
      <c r="D12059" s="16" t="s">
        <v>119</v>
      </c>
      <c r="E12059" s="16" t="s">
        <v>2379</v>
      </c>
      <c r="G12059" s="16" t="s">
        <v>2380</v>
      </c>
      <c r="H12059" s="16" t="s">
        <v>19</v>
      </c>
      <c r="I12059" s="31">
        <v>881891503</v>
      </c>
      <c r="J12059" s="31">
        <v>881891503</v>
      </c>
      <c r="K12059" s="32">
        <f>IFERROR((J12059/I12059),0)</f>
        <v>1</v>
      </c>
      <c r="L12059" s="31"/>
      <c r="M12059" s="31"/>
      <c r="N12059" s="39"/>
      <c r="O12059" s="28"/>
      <c r="P12059" s="28"/>
      <c r="Q12059" s="28"/>
      <c r="R12059" s="28"/>
      <c r="S12059" s="25"/>
    </row>
    <row r="12060" spans="2:19" s="16" customFormat="1" outlineLevel="2" x14ac:dyDescent="0.25">
      <c r="B12060" s="16" t="s">
        <v>4098</v>
      </c>
      <c r="C12060" s="16" t="s">
        <v>3406</v>
      </c>
      <c r="D12060" s="16" t="s">
        <v>119</v>
      </c>
      <c r="E12060" s="16" t="s">
        <v>2379</v>
      </c>
      <c r="G12060" s="16" t="s">
        <v>2380</v>
      </c>
      <c r="H12060" s="16" t="s">
        <v>154</v>
      </c>
      <c r="I12060" s="31">
        <v>2985</v>
      </c>
      <c r="J12060" s="31">
        <v>2985</v>
      </c>
      <c r="K12060" s="32">
        <f>IFERROR((J12060/I12060),0)</f>
        <v>1</v>
      </c>
      <c r="L12060" s="31"/>
      <c r="M12060" s="31"/>
      <c r="N12060" s="39"/>
      <c r="O12060" s="28"/>
      <c r="P12060" s="28"/>
      <c r="Q12060" s="28"/>
      <c r="R12060" s="28"/>
      <c r="S12060" s="25"/>
    </row>
    <row r="12061" spans="2:19" s="16" customFormat="1" outlineLevel="2" x14ac:dyDescent="0.25">
      <c r="B12061" s="16" t="s">
        <v>4098</v>
      </c>
      <c r="C12061" s="16" t="s">
        <v>3406</v>
      </c>
      <c r="D12061" s="16" t="s">
        <v>119</v>
      </c>
      <c r="E12061" s="16" t="s">
        <v>2379</v>
      </c>
      <c r="G12061" s="16" t="s">
        <v>2380</v>
      </c>
      <c r="H12061" s="16" t="s">
        <v>231</v>
      </c>
      <c r="I12061" s="31">
        <v>73433248</v>
      </c>
      <c r="J12061" s="31">
        <v>73433248</v>
      </c>
      <c r="K12061" s="32">
        <f>IFERROR((J12061/I12061),0)</f>
        <v>1</v>
      </c>
      <c r="L12061" s="31"/>
      <c r="M12061" s="31"/>
      <c r="N12061" s="39"/>
      <c r="O12061" s="28"/>
      <c r="P12061" s="28"/>
      <c r="Q12061" s="28"/>
      <c r="R12061" s="28"/>
      <c r="S12061" s="25"/>
    </row>
    <row r="12062" spans="2:19" s="16" customFormat="1" outlineLevel="2" x14ac:dyDescent="0.25">
      <c r="B12062" s="16" t="s">
        <v>4098</v>
      </c>
      <c r="C12062" s="16" t="s">
        <v>3406</v>
      </c>
      <c r="D12062" s="16" t="s">
        <v>119</v>
      </c>
      <c r="E12062" s="16" t="s">
        <v>2379</v>
      </c>
      <c r="G12062" s="16" t="s">
        <v>2380</v>
      </c>
      <c r="H12062" s="16" t="s">
        <v>155</v>
      </c>
      <c r="I12062" s="31">
        <v>-96540059</v>
      </c>
      <c r="J12062" s="31"/>
      <c r="K12062" s="32">
        <f>IFERROR((J12062/I12062),0)</f>
        <v>0</v>
      </c>
      <c r="L12062" s="31"/>
      <c r="M12062" s="31"/>
      <c r="N12062" s="39"/>
      <c r="O12062" s="28"/>
      <c r="P12062" s="28"/>
      <c r="Q12062" s="28"/>
      <c r="R12062" s="28"/>
      <c r="S12062" s="25"/>
    </row>
    <row r="12063" spans="2:19" s="16" customFormat="1" outlineLevel="1" x14ac:dyDescent="0.25">
      <c r="B12063" s="47" t="s">
        <v>8407</v>
      </c>
      <c r="C12063" s="47" t="str">
        <f>C12062</f>
        <v>ASIGNACIÓN PARA LA INVERSIÓN LOCAL  - AMBIENTE Y DESARROLLO SOSTENIBLE</v>
      </c>
      <c r="D12063" s="47"/>
      <c r="E12063" s="47" t="str">
        <f>E12062</f>
        <v>19355</v>
      </c>
      <c r="F12063" s="47"/>
      <c r="G12063" s="47" t="str">
        <f>G12062</f>
        <v xml:space="preserve">INZÁ                                              </v>
      </c>
      <c r="H12063" s="47" t="s">
        <v>10655</v>
      </c>
      <c r="I12063" s="51">
        <f>SUBTOTAL(9,I12058:I12062)</f>
        <v>1341487973</v>
      </c>
      <c r="J12063" s="51">
        <f>SUBTOTAL(9,J12058:J12062)</f>
        <v>1225328186.98</v>
      </c>
      <c r="K12063" s="49">
        <f>J12063/I12063</f>
        <v>0.91340974473276182</v>
      </c>
      <c r="L12063" s="51">
        <f>SUBTOTAL(9,L12058:L12062)</f>
        <v>318935869.77000004</v>
      </c>
      <c r="M12063" s="51">
        <f>SUBTOTAL(9,M12058:M12062)</f>
        <v>270000450.98000002</v>
      </c>
      <c r="N12063" s="50">
        <f>IFERROR((M12063/L12063),"N.A")</f>
        <v>0.84656658774289106</v>
      </c>
      <c r="O12063" s="28"/>
      <c r="P12063" s="28"/>
      <c r="Q12063" s="28"/>
      <c r="R12063" s="28"/>
      <c r="S12063" s="25"/>
    </row>
    <row r="12064" spans="2:19" s="16" customFormat="1" outlineLevel="2" x14ac:dyDescent="0.25">
      <c r="B12064" s="16" t="s">
        <v>4099</v>
      </c>
      <c r="C12064" s="16" t="s">
        <v>3406</v>
      </c>
      <c r="D12064" s="16" t="s">
        <v>119</v>
      </c>
      <c r="E12064" s="16" t="s">
        <v>2382</v>
      </c>
      <c r="G12064" s="16" t="s">
        <v>2383</v>
      </c>
      <c r="H12064" s="16" t="s">
        <v>152</v>
      </c>
      <c r="I12064" s="35">
        <v>1040044500</v>
      </c>
      <c r="J12064" s="35">
        <v>581753287.39999986</v>
      </c>
      <c r="K12064" s="36">
        <f>IFERROR((J12064/I12064),0)</f>
        <v>0.55935422705470761</v>
      </c>
      <c r="L12064" s="35">
        <v>687191410.2299999</v>
      </c>
      <c r="M12064" s="35">
        <v>581753287.39999986</v>
      </c>
      <c r="N12064" s="40">
        <f>M12064/L12064</f>
        <v>0.846566587910768</v>
      </c>
      <c r="O12064" s="28"/>
      <c r="P12064" s="28"/>
      <c r="Q12064" s="28"/>
      <c r="R12064" s="28"/>
      <c r="S12064" s="25"/>
    </row>
    <row r="12065" spans="2:19" s="16" customFormat="1" outlineLevel="2" x14ac:dyDescent="0.25">
      <c r="B12065" s="16" t="s">
        <v>4099</v>
      </c>
      <c r="C12065" s="16" t="s">
        <v>3406</v>
      </c>
      <c r="D12065" s="16" t="s">
        <v>119</v>
      </c>
      <c r="E12065" s="16" t="s">
        <v>2382</v>
      </c>
      <c r="G12065" s="16" t="s">
        <v>2383</v>
      </c>
      <c r="H12065" s="16" t="s">
        <v>19</v>
      </c>
      <c r="I12065" s="31">
        <v>889264641</v>
      </c>
      <c r="J12065" s="31">
        <v>889264641</v>
      </c>
      <c r="K12065" s="32">
        <f>IFERROR((J12065/I12065),0)</f>
        <v>1</v>
      </c>
      <c r="L12065" s="31"/>
      <c r="M12065" s="31"/>
      <c r="N12065" s="39"/>
      <c r="O12065" s="28"/>
      <c r="P12065" s="28"/>
      <c r="Q12065" s="28"/>
      <c r="R12065" s="28"/>
      <c r="S12065" s="25"/>
    </row>
    <row r="12066" spans="2:19" s="16" customFormat="1" outlineLevel="2" x14ac:dyDescent="0.25">
      <c r="B12066" s="16" t="s">
        <v>4099</v>
      </c>
      <c r="C12066" s="16" t="s">
        <v>3406</v>
      </c>
      <c r="D12066" s="16" t="s">
        <v>119</v>
      </c>
      <c r="E12066" s="16" t="s">
        <v>2382</v>
      </c>
      <c r="G12066" s="16" t="s">
        <v>2383</v>
      </c>
      <c r="H12066" s="16" t="s">
        <v>154</v>
      </c>
      <c r="I12066" s="31">
        <v>6433</v>
      </c>
      <c r="J12066" s="31">
        <v>6433</v>
      </c>
      <c r="K12066" s="32">
        <f>IFERROR((J12066/I12066),0)</f>
        <v>1</v>
      </c>
      <c r="L12066" s="31"/>
      <c r="M12066" s="31"/>
      <c r="N12066" s="39"/>
      <c r="O12066" s="28"/>
      <c r="P12066" s="28"/>
      <c r="Q12066" s="28"/>
      <c r="R12066" s="28"/>
      <c r="S12066" s="25"/>
    </row>
    <row r="12067" spans="2:19" s="16" customFormat="1" outlineLevel="2" x14ac:dyDescent="0.25">
      <c r="B12067" s="16" t="s">
        <v>4099</v>
      </c>
      <c r="C12067" s="16" t="s">
        <v>3406</v>
      </c>
      <c r="D12067" s="16" t="s">
        <v>119</v>
      </c>
      <c r="E12067" s="16" t="s">
        <v>2382</v>
      </c>
      <c r="G12067" s="16" t="s">
        <v>2383</v>
      </c>
      <c r="H12067" s="16" t="s">
        <v>231</v>
      </c>
      <c r="I12067" s="31">
        <v>158222081</v>
      </c>
      <c r="J12067" s="31">
        <v>158222081</v>
      </c>
      <c r="K12067" s="32">
        <f>IFERROR((J12067/I12067),0)</f>
        <v>1</v>
      </c>
      <c r="L12067" s="31"/>
      <c r="M12067" s="31"/>
      <c r="N12067" s="39"/>
      <c r="O12067" s="28"/>
      <c r="P12067" s="28"/>
      <c r="Q12067" s="28"/>
      <c r="R12067" s="28"/>
      <c r="S12067" s="25"/>
    </row>
    <row r="12068" spans="2:19" s="16" customFormat="1" outlineLevel="2" x14ac:dyDescent="0.25">
      <c r="B12068" s="16" t="s">
        <v>4099</v>
      </c>
      <c r="C12068" s="16" t="s">
        <v>3406</v>
      </c>
      <c r="D12068" s="16" t="s">
        <v>119</v>
      </c>
      <c r="E12068" s="16" t="s">
        <v>2382</v>
      </c>
      <c r="G12068" s="16" t="s">
        <v>2383</v>
      </c>
      <c r="H12068" s="16" t="s">
        <v>155</v>
      </c>
      <c r="I12068" s="31">
        <v>-208008900</v>
      </c>
      <c r="J12068" s="31"/>
      <c r="K12068" s="32">
        <f>IFERROR((J12068/I12068),0)</f>
        <v>0</v>
      </c>
      <c r="L12068" s="31"/>
      <c r="M12068" s="31"/>
      <c r="N12068" s="39"/>
      <c r="O12068" s="28"/>
      <c r="P12068" s="28"/>
      <c r="Q12068" s="28"/>
      <c r="R12068" s="28"/>
      <c r="S12068" s="25"/>
    </row>
    <row r="12069" spans="2:19" s="16" customFormat="1" outlineLevel="1" x14ac:dyDescent="0.25">
      <c r="B12069" s="47" t="s">
        <v>8408</v>
      </c>
      <c r="C12069" s="47" t="str">
        <f>C12068</f>
        <v>ASIGNACIÓN PARA LA INVERSIÓN LOCAL  - AMBIENTE Y DESARROLLO SOSTENIBLE</v>
      </c>
      <c r="D12069" s="47"/>
      <c r="E12069" s="47" t="str">
        <f>E12068</f>
        <v>19318</v>
      </c>
      <c r="F12069" s="47"/>
      <c r="G12069" s="47" t="str">
        <f>G12068</f>
        <v xml:space="preserve">GUAPI                                             </v>
      </c>
      <c r="H12069" s="47" t="s">
        <v>10655</v>
      </c>
      <c r="I12069" s="51">
        <f>SUBTOTAL(9,I12064:I12068)</f>
        <v>1879528755</v>
      </c>
      <c r="J12069" s="51">
        <f>SUBTOTAL(9,J12064:J12068)</f>
        <v>1629246442.3999999</v>
      </c>
      <c r="K12069" s="49">
        <f>J12069/I12069</f>
        <v>0.86683773156745336</v>
      </c>
      <c r="L12069" s="51">
        <f>SUBTOTAL(9,L12064:L12068)</f>
        <v>687191410.2299999</v>
      </c>
      <c r="M12069" s="51">
        <f>SUBTOTAL(9,M12064:M12068)</f>
        <v>581753287.39999986</v>
      </c>
      <c r="N12069" s="50">
        <f>IFERROR((M12069/L12069),"N.A")</f>
        <v>0.846566587910768</v>
      </c>
      <c r="O12069" s="28"/>
      <c r="P12069" s="28"/>
      <c r="Q12069" s="28"/>
      <c r="R12069" s="28"/>
      <c r="S12069" s="25"/>
    </row>
    <row r="12070" spans="2:19" s="16" customFormat="1" outlineLevel="2" x14ac:dyDescent="0.25">
      <c r="B12070" s="16" t="s">
        <v>4100</v>
      </c>
      <c r="C12070" s="16" t="s">
        <v>3406</v>
      </c>
      <c r="D12070" s="16" t="s">
        <v>119</v>
      </c>
      <c r="E12070" s="16" t="s">
        <v>2385</v>
      </c>
      <c r="G12070" s="16" t="s">
        <v>2386</v>
      </c>
      <c r="H12070" s="16" t="s">
        <v>152</v>
      </c>
      <c r="I12070" s="35">
        <v>182623044</v>
      </c>
      <c r="J12070" s="35">
        <v>102150971.63000001</v>
      </c>
      <c r="K12070" s="36">
        <f>IFERROR((J12070/I12070),0)</f>
        <v>0.55935422711495275</v>
      </c>
      <c r="L12070" s="35">
        <v>120665017.01000001</v>
      </c>
      <c r="M12070" s="35">
        <v>102150971.63000001</v>
      </c>
      <c r="N12070" s="40">
        <f>M12070/L12070</f>
        <v>0.8465665870791228</v>
      </c>
      <c r="O12070" s="28"/>
      <c r="P12070" s="28"/>
      <c r="Q12070" s="28"/>
      <c r="R12070" s="28"/>
      <c r="S12070" s="25"/>
    </row>
    <row r="12071" spans="2:19" s="16" customFormat="1" outlineLevel="2" x14ac:dyDescent="0.25">
      <c r="B12071" s="16" t="s">
        <v>4100</v>
      </c>
      <c r="C12071" s="16" t="s">
        <v>3406</v>
      </c>
      <c r="D12071" s="16" t="s">
        <v>119</v>
      </c>
      <c r="E12071" s="16" t="s">
        <v>2385</v>
      </c>
      <c r="G12071" s="16" t="s">
        <v>2386</v>
      </c>
      <c r="H12071" s="16" t="s">
        <v>19</v>
      </c>
      <c r="I12071" s="31">
        <v>85835249</v>
      </c>
      <c r="J12071" s="31">
        <v>85835249</v>
      </c>
      <c r="K12071" s="32">
        <f>IFERROR((J12071/I12071),0)</f>
        <v>1</v>
      </c>
      <c r="L12071" s="31"/>
      <c r="M12071" s="31"/>
      <c r="N12071" s="39"/>
      <c r="O12071" s="28"/>
      <c r="P12071" s="28"/>
      <c r="Q12071" s="28"/>
      <c r="R12071" s="28"/>
      <c r="S12071" s="25"/>
    </row>
    <row r="12072" spans="2:19" s="16" customFormat="1" outlineLevel="2" x14ac:dyDescent="0.25">
      <c r="B12072" s="16" t="s">
        <v>4100</v>
      </c>
      <c r="C12072" s="16" t="s">
        <v>3406</v>
      </c>
      <c r="D12072" s="16" t="s">
        <v>119</v>
      </c>
      <c r="E12072" s="16" t="s">
        <v>2385</v>
      </c>
      <c r="G12072" s="16" t="s">
        <v>2386</v>
      </c>
      <c r="H12072" s="16" t="s">
        <v>154</v>
      </c>
      <c r="I12072" s="31">
        <v>1129</v>
      </c>
      <c r="J12072" s="31">
        <v>1129</v>
      </c>
      <c r="K12072" s="32">
        <f>IFERROR((J12072/I12072),0)</f>
        <v>1</v>
      </c>
      <c r="L12072" s="31"/>
      <c r="M12072" s="31"/>
      <c r="N12072" s="39"/>
      <c r="O12072" s="28"/>
      <c r="P12072" s="28"/>
      <c r="Q12072" s="28"/>
      <c r="R12072" s="28"/>
      <c r="S12072" s="25"/>
    </row>
    <row r="12073" spans="2:19" s="16" customFormat="1" outlineLevel="2" x14ac:dyDescent="0.25">
      <c r="B12073" s="16" t="s">
        <v>4100</v>
      </c>
      <c r="C12073" s="16" t="s">
        <v>3406</v>
      </c>
      <c r="D12073" s="16" t="s">
        <v>119</v>
      </c>
      <c r="E12073" s="16" t="s">
        <v>2385</v>
      </c>
      <c r="G12073" s="16" t="s">
        <v>2386</v>
      </c>
      <c r="H12073" s="16" t="s">
        <v>231</v>
      </c>
      <c r="I12073" s="31">
        <v>27782463</v>
      </c>
      <c r="J12073" s="31">
        <v>27782463</v>
      </c>
      <c r="K12073" s="32">
        <f>IFERROR((J12073/I12073),0)</f>
        <v>1</v>
      </c>
      <c r="L12073" s="31"/>
      <c r="M12073" s="31"/>
      <c r="N12073" s="39"/>
      <c r="O12073" s="28"/>
      <c r="P12073" s="28"/>
      <c r="Q12073" s="28"/>
      <c r="R12073" s="28"/>
      <c r="S12073" s="25"/>
    </row>
    <row r="12074" spans="2:19" s="16" customFormat="1" outlineLevel="2" x14ac:dyDescent="0.25">
      <c r="B12074" s="16" t="s">
        <v>4100</v>
      </c>
      <c r="C12074" s="16" t="s">
        <v>3406</v>
      </c>
      <c r="D12074" s="16" t="s">
        <v>119</v>
      </c>
      <c r="E12074" s="16" t="s">
        <v>2385</v>
      </c>
      <c r="G12074" s="16" t="s">
        <v>2386</v>
      </c>
      <c r="H12074" s="16" t="s">
        <v>155</v>
      </c>
      <c r="I12074" s="31">
        <v>-36524609</v>
      </c>
      <c r="J12074" s="31"/>
      <c r="K12074" s="32">
        <f>IFERROR((J12074/I12074),0)</f>
        <v>0</v>
      </c>
      <c r="L12074" s="31"/>
      <c r="M12074" s="31"/>
      <c r="N12074" s="39"/>
      <c r="O12074" s="28"/>
      <c r="P12074" s="28"/>
      <c r="Q12074" s="28"/>
      <c r="R12074" s="28"/>
      <c r="S12074" s="25"/>
    </row>
    <row r="12075" spans="2:19" s="16" customFormat="1" outlineLevel="1" x14ac:dyDescent="0.25">
      <c r="B12075" s="47" t="s">
        <v>8409</v>
      </c>
      <c r="C12075" s="47" t="str">
        <f>C12074</f>
        <v>ASIGNACIÓN PARA LA INVERSIÓN LOCAL  - AMBIENTE Y DESARROLLO SOSTENIBLE</v>
      </c>
      <c r="D12075" s="47"/>
      <c r="E12075" s="47" t="str">
        <f>E12074</f>
        <v>19300</v>
      </c>
      <c r="F12075" s="47"/>
      <c r="G12075" s="47" t="str">
        <f>G12074</f>
        <v xml:space="preserve">GUACHENÉ                                          </v>
      </c>
      <c r="H12075" s="47" t="s">
        <v>10655</v>
      </c>
      <c r="I12075" s="51">
        <f>SUBTOTAL(9,I12070:I12074)</f>
        <v>259717276</v>
      </c>
      <c r="J12075" s="51">
        <f>SUBTOTAL(9,J12070:J12074)</f>
        <v>215769812.63</v>
      </c>
      <c r="K12075" s="49">
        <f>J12075/I12075</f>
        <v>0.83078729283299579</v>
      </c>
      <c r="L12075" s="51">
        <f>SUBTOTAL(9,L12070:L12074)</f>
        <v>120665017.01000001</v>
      </c>
      <c r="M12075" s="51">
        <f>SUBTOTAL(9,M12070:M12074)</f>
        <v>102150971.63000001</v>
      </c>
      <c r="N12075" s="50">
        <f>IFERROR((M12075/L12075),"N.A")</f>
        <v>0.8465665870791228</v>
      </c>
      <c r="O12075" s="28"/>
      <c r="P12075" s="28"/>
      <c r="Q12075" s="28"/>
      <c r="R12075" s="28"/>
      <c r="S12075" s="25"/>
    </row>
    <row r="12076" spans="2:19" s="16" customFormat="1" outlineLevel="2" x14ac:dyDescent="0.25">
      <c r="B12076" s="16" t="s">
        <v>4101</v>
      </c>
      <c r="C12076" s="16" t="s">
        <v>3406</v>
      </c>
      <c r="D12076" s="16" t="s">
        <v>119</v>
      </c>
      <c r="E12076" s="16" t="s">
        <v>2388</v>
      </c>
      <c r="G12076" s="16" t="s">
        <v>2389</v>
      </c>
      <c r="H12076" s="16" t="s">
        <v>152</v>
      </c>
      <c r="I12076" s="35">
        <v>185813658</v>
      </c>
      <c r="J12076" s="35">
        <v>103935655.04000001</v>
      </c>
      <c r="K12076" s="36">
        <f>IFERROR((J12076/I12076),0)</f>
        <v>0.55935422701812376</v>
      </c>
      <c r="L12076" s="35">
        <v>122773160.11000001</v>
      </c>
      <c r="M12076" s="35">
        <v>103935655.04000001</v>
      </c>
      <c r="N12076" s="40">
        <f>M12076/L12076</f>
        <v>0.8465665862707914</v>
      </c>
      <c r="O12076" s="28"/>
      <c r="P12076" s="28"/>
      <c r="Q12076" s="28"/>
      <c r="R12076" s="28"/>
      <c r="S12076" s="25"/>
    </row>
    <row r="12077" spans="2:19" s="16" customFormat="1" outlineLevel="2" x14ac:dyDescent="0.25">
      <c r="B12077" s="16" t="s">
        <v>4101</v>
      </c>
      <c r="C12077" s="16" t="s">
        <v>3406</v>
      </c>
      <c r="D12077" s="16" t="s">
        <v>119</v>
      </c>
      <c r="E12077" s="16" t="s">
        <v>2388</v>
      </c>
      <c r="G12077" s="16" t="s">
        <v>2389</v>
      </c>
      <c r="H12077" s="16" t="s">
        <v>19</v>
      </c>
      <c r="I12077" s="31">
        <v>87414301</v>
      </c>
      <c r="J12077" s="31">
        <v>87414301</v>
      </c>
      <c r="K12077" s="32">
        <f>IFERROR((J12077/I12077),0)</f>
        <v>1</v>
      </c>
      <c r="L12077" s="31"/>
      <c r="M12077" s="31"/>
      <c r="N12077" s="39"/>
      <c r="O12077" s="28"/>
      <c r="P12077" s="28"/>
      <c r="Q12077" s="28"/>
      <c r="R12077" s="28"/>
      <c r="S12077" s="25"/>
    </row>
    <row r="12078" spans="2:19" s="16" customFormat="1" outlineLevel="2" x14ac:dyDescent="0.25">
      <c r="B12078" s="16" t="s">
        <v>4101</v>
      </c>
      <c r="C12078" s="16" t="s">
        <v>3406</v>
      </c>
      <c r="D12078" s="16" t="s">
        <v>119</v>
      </c>
      <c r="E12078" s="16" t="s">
        <v>2388</v>
      </c>
      <c r="G12078" s="16" t="s">
        <v>2389</v>
      </c>
      <c r="H12078" s="16" t="s">
        <v>154</v>
      </c>
      <c r="I12078" s="31">
        <v>1149</v>
      </c>
      <c r="J12078" s="31">
        <v>1149</v>
      </c>
      <c r="K12078" s="32">
        <f>IFERROR((J12078/I12078),0)</f>
        <v>1</v>
      </c>
      <c r="L12078" s="31"/>
      <c r="M12078" s="31"/>
      <c r="N12078" s="39"/>
      <c r="O12078" s="28"/>
      <c r="P12078" s="28"/>
      <c r="Q12078" s="28"/>
      <c r="R12078" s="28"/>
      <c r="S12078" s="25"/>
    </row>
    <row r="12079" spans="2:19" s="16" customFormat="1" outlineLevel="2" x14ac:dyDescent="0.25">
      <c r="B12079" s="16" t="s">
        <v>4101</v>
      </c>
      <c r="C12079" s="16" t="s">
        <v>3406</v>
      </c>
      <c r="D12079" s="16" t="s">
        <v>119</v>
      </c>
      <c r="E12079" s="16" t="s">
        <v>2388</v>
      </c>
      <c r="G12079" s="16" t="s">
        <v>2389</v>
      </c>
      <c r="H12079" s="16" t="s">
        <v>231</v>
      </c>
      <c r="I12079" s="31">
        <v>28267852</v>
      </c>
      <c r="J12079" s="31">
        <v>28267852</v>
      </c>
      <c r="K12079" s="32">
        <f>IFERROR((J12079/I12079),0)</f>
        <v>1</v>
      </c>
      <c r="L12079" s="31"/>
      <c r="M12079" s="31"/>
      <c r="N12079" s="39"/>
      <c r="O12079" s="28"/>
      <c r="P12079" s="28"/>
      <c r="Q12079" s="28"/>
      <c r="R12079" s="28"/>
      <c r="S12079" s="25"/>
    </row>
    <row r="12080" spans="2:19" s="16" customFormat="1" outlineLevel="2" x14ac:dyDescent="0.25">
      <c r="B12080" s="16" t="s">
        <v>4101</v>
      </c>
      <c r="C12080" s="16" t="s">
        <v>3406</v>
      </c>
      <c r="D12080" s="16" t="s">
        <v>119</v>
      </c>
      <c r="E12080" s="16" t="s">
        <v>2388</v>
      </c>
      <c r="G12080" s="16" t="s">
        <v>2389</v>
      </c>
      <c r="H12080" s="16" t="s">
        <v>155</v>
      </c>
      <c r="I12080" s="31">
        <v>-37162732</v>
      </c>
      <c r="J12080" s="31"/>
      <c r="K12080" s="32">
        <f>IFERROR((J12080/I12080),0)</f>
        <v>0</v>
      </c>
      <c r="L12080" s="31"/>
      <c r="M12080" s="31"/>
      <c r="N12080" s="39"/>
      <c r="O12080" s="28"/>
      <c r="P12080" s="28"/>
      <c r="Q12080" s="28"/>
      <c r="R12080" s="28"/>
      <c r="S12080" s="25"/>
    </row>
    <row r="12081" spans="2:19" s="16" customFormat="1" outlineLevel="1" x14ac:dyDescent="0.25">
      <c r="B12081" s="47" t="s">
        <v>8410</v>
      </c>
      <c r="C12081" s="47" t="str">
        <f>C12080</f>
        <v>ASIGNACIÓN PARA LA INVERSIÓN LOCAL  - AMBIENTE Y DESARROLLO SOSTENIBLE</v>
      </c>
      <c r="D12081" s="47"/>
      <c r="E12081" s="47" t="str">
        <f>E12080</f>
        <v>19290</v>
      </c>
      <c r="F12081" s="47"/>
      <c r="G12081" s="47" t="str">
        <f>G12080</f>
        <v xml:space="preserve">FLORENCIA                                         </v>
      </c>
      <c r="H12081" s="47" t="s">
        <v>10655</v>
      </c>
      <c r="I12081" s="51">
        <f>SUBTOTAL(9,I12076:I12080)</f>
        <v>264334228</v>
      </c>
      <c r="J12081" s="51">
        <f>SUBTOTAL(9,J12076:J12080)</f>
        <v>219618957.04000002</v>
      </c>
      <c r="K12081" s="49">
        <f>J12081/I12081</f>
        <v>0.83083813512035987</v>
      </c>
      <c r="L12081" s="51">
        <f>SUBTOTAL(9,L12076:L12080)</f>
        <v>122773160.11000001</v>
      </c>
      <c r="M12081" s="51">
        <f>SUBTOTAL(9,M12076:M12080)</f>
        <v>103935655.04000001</v>
      </c>
      <c r="N12081" s="50">
        <f>IFERROR((M12081/L12081),"N.A")</f>
        <v>0.8465665862707914</v>
      </c>
      <c r="O12081" s="28"/>
      <c r="P12081" s="28"/>
      <c r="Q12081" s="28"/>
      <c r="R12081" s="28"/>
      <c r="S12081" s="25"/>
    </row>
    <row r="12082" spans="2:19" s="16" customFormat="1" outlineLevel="2" x14ac:dyDescent="0.25">
      <c r="B12082" s="16" t="s">
        <v>4102</v>
      </c>
      <c r="C12082" s="16" t="s">
        <v>3406</v>
      </c>
      <c r="D12082" s="16" t="s">
        <v>119</v>
      </c>
      <c r="E12082" s="16" t="s">
        <v>2391</v>
      </c>
      <c r="G12082" s="16" t="s">
        <v>1365</v>
      </c>
      <c r="H12082" s="16" t="s">
        <v>152</v>
      </c>
      <c r="I12082" s="35">
        <v>700652205</v>
      </c>
      <c r="J12082" s="35">
        <v>391912772.54999995</v>
      </c>
      <c r="K12082" s="36">
        <f>IFERROR((J12082/I12082),0)</f>
        <v>0.55935422703764981</v>
      </c>
      <c r="L12082" s="35">
        <v>462943823.07000005</v>
      </c>
      <c r="M12082" s="35">
        <v>391912772.54999995</v>
      </c>
      <c r="N12082" s="40">
        <f>M12082/L12082</f>
        <v>0.84656658760676506</v>
      </c>
      <c r="O12082" s="28"/>
      <c r="P12082" s="28"/>
      <c r="Q12082" s="28"/>
      <c r="R12082" s="28"/>
      <c r="S12082" s="25"/>
    </row>
    <row r="12083" spans="2:19" s="16" customFormat="1" outlineLevel="2" x14ac:dyDescent="0.25">
      <c r="B12083" s="16" t="s">
        <v>4102</v>
      </c>
      <c r="C12083" s="16" t="s">
        <v>3406</v>
      </c>
      <c r="D12083" s="16" t="s">
        <v>119</v>
      </c>
      <c r="E12083" s="16" t="s">
        <v>2391</v>
      </c>
      <c r="G12083" s="16" t="s">
        <v>1365</v>
      </c>
      <c r="H12083" s="16" t="s">
        <v>19</v>
      </c>
      <c r="I12083" s="31">
        <v>367816135</v>
      </c>
      <c r="J12083" s="31">
        <v>367816135</v>
      </c>
      <c r="K12083" s="32">
        <f>IFERROR((J12083/I12083),0)</f>
        <v>1</v>
      </c>
      <c r="L12083" s="31"/>
      <c r="M12083" s="31"/>
      <c r="N12083" s="39"/>
      <c r="O12083" s="28"/>
      <c r="P12083" s="28"/>
      <c r="Q12083" s="28"/>
      <c r="R12083" s="28"/>
      <c r="S12083" s="25"/>
    </row>
    <row r="12084" spans="2:19" s="16" customFormat="1" outlineLevel="2" x14ac:dyDescent="0.25">
      <c r="B12084" s="16" t="s">
        <v>4102</v>
      </c>
      <c r="C12084" s="16" t="s">
        <v>3406</v>
      </c>
      <c r="D12084" s="16" t="s">
        <v>119</v>
      </c>
      <c r="E12084" s="16" t="s">
        <v>2391</v>
      </c>
      <c r="G12084" s="16" t="s">
        <v>1365</v>
      </c>
      <c r="H12084" s="16" t="s">
        <v>154</v>
      </c>
      <c r="I12084" s="31">
        <v>4333</v>
      </c>
      <c r="J12084" s="31">
        <v>4333</v>
      </c>
      <c r="K12084" s="32">
        <f>IFERROR((J12084/I12084),0)</f>
        <v>1</v>
      </c>
      <c r="L12084" s="31"/>
      <c r="M12084" s="31"/>
      <c r="N12084" s="39"/>
      <c r="O12084" s="28"/>
      <c r="P12084" s="28"/>
      <c r="Q12084" s="28"/>
      <c r="R12084" s="28"/>
      <c r="S12084" s="25"/>
    </row>
    <row r="12085" spans="2:19" s="16" customFormat="1" outlineLevel="2" x14ac:dyDescent="0.25">
      <c r="B12085" s="16" t="s">
        <v>4102</v>
      </c>
      <c r="C12085" s="16" t="s">
        <v>3406</v>
      </c>
      <c r="D12085" s="16" t="s">
        <v>119</v>
      </c>
      <c r="E12085" s="16" t="s">
        <v>2391</v>
      </c>
      <c r="G12085" s="16" t="s">
        <v>1365</v>
      </c>
      <c r="H12085" s="16" t="s">
        <v>231</v>
      </c>
      <c r="I12085" s="31">
        <v>106590295</v>
      </c>
      <c r="J12085" s="31">
        <v>106590295</v>
      </c>
      <c r="K12085" s="32">
        <f>IFERROR((J12085/I12085),0)</f>
        <v>1</v>
      </c>
      <c r="L12085" s="31"/>
      <c r="M12085" s="31"/>
      <c r="N12085" s="39"/>
      <c r="O12085" s="28"/>
      <c r="P12085" s="28"/>
      <c r="Q12085" s="28"/>
      <c r="R12085" s="28"/>
      <c r="S12085" s="25"/>
    </row>
    <row r="12086" spans="2:19" s="16" customFormat="1" outlineLevel="2" x14ac:dyDescent="0.25">
      <c r="B12086" s="16" t="s">
        <v>4102</v>
      </c>
      <c r="C12086" s="16" t="s">
        <v>3406</v>
      </c>
      <c r="D12086" s="16" t="s">
        <v>119</v>
      </c>
      <c r="E12086" s="16" t="s">
        <v>2391</v>
      </c>
      <c r="G12086" s="16" t="s">
        <v>1365</v>
      </c>
      <c r="H12086" s="16" t="s">
        <v>155</v>
      </c>
      <c r="I12086" s="31">
        <v>-140130441</v>
      </c>
      <c r="J12086" s="31"/>
      <c r="K12086" s="32">
        <f>IFERROR((J12086/I12086),0)</f>
        <v>0</v>
      </c>
      <c r="L12086" s="31"/>
      <c r="M12086" s="31"/>
      <c r="N12086" s="39"/>
      <c r="O12086" s="28"/>
      <c r="P12086" s="28"/>
      <c r="Q12086" s="28"/>
      <c r="R12086" s="28"/>
      <c r="S12086" s="25"/>
    </row>
    <row r="12087" spans="2:19" s="16" customFormat="1" outlineLevel="1" x14ac:dyDescent="0.25">
      <c r="B12087" s="47" t="s">
        <v>8411</v>
      </c>
      <c r="C12087" s="47" t="str">
        <f>C12086</f>
        <v>ASIGNACIÓN PARA LA INVERSIÓN LOCAL  - AMBIENTE Y DESARROLLO SOSTENIBLE</v>
      </c>
      <c r="D12087" s="47"/>
      <c r="E12087" s="47" t="str">
        <f>E12086</f>
        <v>19256</v>
      </c>
      <c r="F12087" s="47"/>
      <c r="G12087" s="47" t="str">
        <f>G12086</f>
        <v xml:space="preserve">EL TAMBO                                          </v>
      </c>
      <c r="H12087" s="47" t="s">
        <v>10655</v>
      </c>
      <c r="I12087" s="51">
        <f>SUBTOTAL(9,I12082:I12086)</f>
        <v>1034932527</v>
      </c>
      <c r="J12087" s="51">
        <f>SUBTOTAL(9,J12082:J12086)</f>
        <v>866323535.54999995</v>
      </c>
      <c r="K12087" s="49">
        <f>J12087/I12087</f>
        <v>0.83708214105633183</v>
      </c>
      <c r="L12087" s="51">
        <f>SUBTOTAL(9,L12082:L12086)</f>
        <v>462943823.07000005</v>
      </c>
      <c r="M12087" s="51">
        <f>SUBTOTAL(9,M12082:M12086)</f>
        <v>391912772.54999995</v>
      </c>
      <c r="N12087" s="50">
        <f>IFERROR((M12087/L12087),"N.A")</f>
        <v>0.84656658760676506</v>
      </c>
      <c r="O12087" s="28"/>
      <c r="P12087" s="28"/>
      <c r="Q12087" s="28"/>
      <c r="R12087" s="28"/>
      <c r="S12087" s="25"/>
    </row>
    <row r="12088" spans="2:19" s="16" customFormat="1" outlineLevel="2" x14ac:dyDescent="0.25">
      <c r="B12088" s="16" t="s">
        <v>4103</v>
      </c>
      <c r="C12088" s="16" t="s">
        <v>3406</v>
      </c>
      <c r="D12088" s="16" t="s">
        <v>119</v>
      </c>
      <c r="E12088" s="16" t="s">
        <v>2393</v>
      </c>
      <c r="G12088" s="16" t="s">
        <v>2394</v>
      </c>
      <c r="H12088" s="16" t="s">
        <v>152</v>
      </c>
      <c r="I12088" s="35">
        <v>454691142</v>
      </c>
      <c r="J12088" s="35">
        <v>254333412.26000002</v>
      </c>
      <c r="K12088" s="36">
        <f>IFERROR((J12088/I12088),0)</f>
        <v>0.55935422700625215</v>
      </c>
      <c r="L12088" s="35">
        <v>300429305.69</v>
      </c>
      <c r="M12088" s="35">
        <v>254333412.26000002</v>
      </c>
      <c r="N12088" s="40">
        <f>M12088/L12088</f>
        <v>0.84656658802266005</v>
      </c>
      <c r="O12088" s="28"/>
      <c r="P12088" s="28"/>
      <c r="Q12088" s="28"/>
      <c r="R12088" s="28"/>
      <c r="S12088" s="25"/>
    </row>
    <row r="12089" spans="2:19" s="16" customFormat="1" outlineLevel="2" x14ac:dyDescent="0.25">
      <c r="B12089" s="16" t="s">
        <v>4103</v>
      </c>
      <c r="C12089" s="16" t="s">
        <v>3406</v>
      </c>
      <c r="D12089" s="16" t="s">
        <v>119</v>
      </c>
      <c r="E12089" s="16" t="s">
        <v>2393</v>
      </c>
      <c r="G12089" s="16" t="s">
        <v>2394</v>
      </c>
      <c r="H12089" s="16" t="s">
        <v>19</v>
      </c>
      <c r="I12089" s="31">
        <v>474939688</v>
      </c>
      <c r="J12089" s="31">
        <v>474939688</v>
      </c>
      <c r="K12089" s="32">
        <f>IFERROR((J12089/I12089),0)</f>
        <v>1</v>
      </c>
      <c r="L12089" s="31"/>
      <c r="M12089" s="31"/>
      <c r="N12089" s="39"/>
      <c r="O12089" s="28"/>
      <c r="P12089" s="28"/>
      <c r="Q12089" s="28"/>
      <c r="R12089" s="28"/>
      <c r="S12089" s="25"/>
    </row>
    <row r="12090" spans="2:19" s="16" customFormat="1" outlineLevel="2" x14ac:dyDescent="0.25">
      <c r="B12090" s="16" t="s">
        <v>4103</v>
      </c>
      <c r="C12090" s="16" t="s">
        <v>3406</v>
      </c>
      <c r="D12090" s="16" t="s">
        <v>119</v>
      </c>
      <c r="E12090" s="16" t="s">
        <v>2393</v>
      </c>
      <c r="G12090" s="16" t="s">
        <v>2394</v>
      </c>
      <c r="H12090" s="16" t="s">
        <v>154</v>
      </c>
      <c r="I12090" s="31">
        <v>2812</v>
      </c>
      <c r="J12090" s="31">
        <v>2812</v>
      </c>
      <c r="K12090" s="32">
        <f>IFERROR((J12090/I12090),0)</f>
        <v>1</v>
      </c>
      <c r="L12090" s="31"/>
      <c r="M12090" s="31"/>
      <c r="N12090" s="39"/>
      <c r="O12090" s="28"/>
      <c r="P12090" s="28"/>
      <c r="Q12090" s="28"/>
      <c r="R12090" s="28"/>
      <c r="S12090" s="25"/>
    </row>
    <row r="12091" spans="2:19" s="16" customFormat="1" outlineLevel="2" x14ac:dyDescent="0.25">
      <c r="B12091" s="16" t="s">
        <v>4103</v>
      </c>
      <c r="C12091" s="16" t="s">
        <v>3406</v>
      </c>
      <c r="D12091" s="16" t="s">
        <v>119</v>
      </c>
      <c r="E12091" s="16" t="s">
        <v>2393</v>
      </c>
      <c r="G12091" s="16" t="s">
        <v>2394</v>
      </c>
      <c r="H12091" s="16" t="s">
        <v>231</v>
      </c>
      <c r="I12091" s="31">
        <v>69172212</v>
      </c>
      <c r="J12091" s="31">
        <v>69172212</v>
      </c>
      <c r="K12091" s="32">
        <f>IFERROR((J12091/I12091),0)</f>
        <v>1</v>
      </c>
      <c r="L12091" s="31"/>
      <c r="M12091" s="31"/>
      <c r="N12091" s="39"/>
      <c r="O12091" s="28"/>
      <c r="P12091" s="28"/>
      <c r="Q12091" s="28"/>
      <c r="R12091" s="28"/>
      <c r="S12091" s="25"/>
    </row>
    <row r="12092" spans="2:19" s="16" customFormat="1" outlineLevel="2" x14ac:dyDescent="0.25">
      <c r="B12092" s="16" t="s">
        <v>4103</v>
      </c>
      <c r="C12092" s="16" t="s">
        <v>3406</v>
      </c>
      <c r="D12092" s="16" t="s">
        <v>119</v>
      </c>
      <c r="E12092" s="16" t="s">
        <v>2393</v>
      </c>
      <c r="G12092" s="16" t="s">
        <v>2394</v>
      </c>
      <c r="H12092" s="16" t="s">
        <v>155</v>
      </c>
      <c r="I12092" s="31">
        <v>-90938228</v>
      </c>
      <c r="J12092" s="31"/>
      <c r="K12092" s="32">
        <f>IFERROR((J12092/I12092),0)</f>
        <v>0</v>
      </c>
      <c r="L12092" s="31"/>
      <c r="M12092" s="31"/>
      <c r="N12092" s="39"/>
      <c r="O12092" s="28"/>
      <c r="P12092" s="28"/>
      <c r="Q12092" s="28"/>
      <c r="R12092" s="28"/>
      <c r="S12092" s="25"/>
    </row>
    <row r="12093" spans="2:19" s="16" customFormat="1" outlineLevel="1" x14ac:dyDescent="0.25">
      <c r="B12093" s="47" t="s">
        <v>8412</v>
      </c>
      <c r="C12093" s="47" t="str">
        <f>C12092</f>
        <v>ASIGNACIÓN PARA LA INVERSIÓN LOCAL  - AMBIENTE Y DESARROLLO SOSTENIBLE</v>
      </c>
      <c r="D12093" s="47"/>
      <c r="E12093" s="47" t="str">
        <f>E12092</f>
        <v>19212</v>
      </c>
      <c r="F12093" s="47"/>
      <c r="G12093" s="47" t="str">
        <f>G12092</f>
        <v xml:space="preserve">CORINTO                                           </v>
      </c>
      <c r="H12093" s="47" t="s">
        <v>10655</v>
      </c>
      <c r="I12093" s="51">
        <f>SUBTOTAL(9,I12088:I12092)</f>
        <v>907867626</v>
      </c>
      <c r="J12093" s="51">
        <f>SUBTOTAL(9,J12088:J12092)</f>
        <v>798448124.25999999</v>
      </c>
      <c r="K12093" s="49">
        <f>J12093/I12093</f>
        <v>0.87947637011565827</v>
      </c>
      <c r="L12093" s="51">
        <f>SUBTOTAL(9,L12088:L12092)</f>
        <v>300429305.69</v>
      </c>
      <c r="M12093" s="51">
        <f>SUBTOTAL(9,M12088:M12092)</f>
        <v>254333412.26000002</v>
      </c>
      <c r="N12093" s="50">
        <f>IFERROR((M12093/L12093),"N.A")</f>
        <v>0.84656658802266005</v>
      </c>
      <c r="O12093" s="28"/>
      <c r="P12093" s="28"/>
      <c r="Q12093" s="28"/>
      <c r="R12093" s="28"/>
      <c r="S12093" s="25"/>
    </row>
    <row r="12094" spans="2:19" s="16" customFormat="1" outlineLevel="2" x14ac:dyDescent="0.25">
      <c r="B12094" s="16" t="s">
        <v>4104</v>
      </c>
      <c r="C12094" s="16" t="s">
        <v>3406</v>
      </c>
      <c r="D12094" s="16" t="s">
        <v>119</v>
      </c>
      <c r="E12094" s="16" t="s">
        <v>2396</v>
      </c>
      <c r="G12094" s="16" t="s">
        <v>2397</v>
      </c>
      <c r="H12094" s="16" t="s">
        <v>152</v>
      </c>
      <c r="I12094" s="35">
        <v>542527905</v>
      </c>
      <c r="J12094" s="35">
        <v>303465276.96999997</v>
      </c>
      <c r="K12094" s="36">
        <f>IFERROR((J12094/I12094),0)</f>
        <v>0.55935422707888172</v>
      </c>
      <c r="L12094" s="35">
        <v>358465927.11000001</v>
      </c>
      <c r="M12094" s="35">
        <v>303465276.96999997</v>
      </c>
      <c r="N12094" s="40">
        <f>M12094/L12094</f>
        <v>0.84656658839677568</v>
      </c>
      <c r="O12094" s="28"/>
      <c r="P12094" s="28"/>
      <c r="Q12094" s="28"/>
      <c r="R12094" s="28"/>
      <c r="S12094" s="25"/>
    </row>
    <row r="12095" spans="2:19" s="16" customFormat="1" outlineLevel="2" x14ac:dyDescent="0.25">
      <c r="B12095" s="16" t="s">
        <v>4104</v>
      </c>
      <c r="C12095" s="16" t="s">
        <v>3406</v>
      </c>
      <c r="D12095" s="16" t="s">
        <v>119</v>
      </c>
      <c r="E12095" s="16" t="s">
        <v>2396</v>
      </c>
      <c r="G12095" s="16" t="s">
        <v>2397</v>
      </c>
      <c r="H12095" s="16" t="s">
        <v>19</v>
      </c>
      <c r="I12095" s="31">
        <v>375264241</v>
      </c>
      <c r="J12095" s="31">
        <v>375264241</v>
      </c>
      <c r="K12095" s="32">
        <f>IFERROR((J12095/I12095),0)</f>
        <v>1</v>
      </c>
      <c r="L12095" s="31"/>
      <c r="M12095" s="31"/>
      <c r="N12095" s="39"/>
      <c r="O12095" s="28"/>
      <c r="P12095" s="28"/>
      <c r="Q12095" s="28"/>
      <c r="R12095" s="28"/>
      <c r="S12095" s="25"/>
    </row>
    <row r="12096" spans="2:19" s="16" customFormat="1" outlineLevel="2" x14ac:dyDescent="0.25">
      <c r="B12096" s="16" t="s">
        <v>4104</v>
      </c>
      <c r="C12096" s="16" t="s">
        <v>3406</v>
      </c>
      <c r="D12096" s="16" t="s">
        <v>119</v>
      </c>
      <c r="E12096" s="16" t="s">
        <v>2396</v>
      </c>
      <c r="G12096" s="16" t="s">
        <v>2397</v>
      </c>
      <c r="H12096" s="16" t="s">
        <v>154</v>
      </c>
      <c r="I12096" s="31">
        <v>3355</v>
      </c>
      <c r="J12096" s="31">
        <v>3355</v>
      </c>
      <c r="K12096" s="32">
        <f>IFERROR((J12096/I12096),0)</f>
        <v>1</v>
      </c>
      <c r="L12096" s="31"/>
      <c r="M12096" s="31"/>
      <c r="N12096" s="39"/>
      <c r="O12096" s="28"/>
      <c r="P12096" s="28"/>
      <c r="Q12096" s="28"/>
      <c r="R12096" s="28"/>
      <c r="S12096" s="25"/>
    </row>
    <row r="12097" spans="2:19" s="16" customFormat="1" outlineLevel="2" x14ac:dyDescent="0.25">
      <c r="B12097" s="16" t="s">
        <v>4104</v>
      </c>
      <c r="C12097" s="16" t="s">
        <v>3406</v>
      </c>
      <c r="D12097" s="16" t="s">
        <v>119</v>
      </c>
      <c r="E12097" s="16" t="s">
        <v>2396</v>
      </c>
      <c r="G12097" s="16" t="s">
        <v>2397</v>
      </c>
      <c r="H12097" s="16" t="s">
        <v>231</v>
      </c>
      <c r="I12097" s="31">
        <v>82534828</v>
      </c>
      <c r="J12097" s="31">
        <v>82534828</v>
      </c>
      <c r="K12097" s="32">
        <f>IFERROR((J12097/I12097),0)</f>
        <v>1</v>
      </c>
      <c r="L12097" s="31"/>
      <c r="M12097" s="31"/>
      <c r="N12097" s="39"/>
      <c r="O12097" s="28"/>
      <c r="P12097" s="28"/>
      <c r="Q12097" s="28"/>
      <c r="R12097" s="28"/>
      <c r="S12097" s="25"/>
    </row>
    <row r="12098" spans="2:19" s="16" customFormat="1" outlineLevel="2" x14ac:dyDescent="0.25">
      <c r="B12098" s="16" t="s">
        <v>4104</v>
      </c>
      <c r="C12098" s="16" t="s">
        <v>3406</v>
      </c>
      <c r="D12098" s="16" t="s">
        <v>119</v>
      </c>
      <c r="E12098" s="16" t="s">
        <v>2396</v>
      </c>
      <c r="G12098" s="16" t="s">
        <v>2397</v>
      </c>
      <c r="H12098" s="16" t="s">
        <v>155</v>
      </c>
      <c r="I12098" s="31">
        <v>-108505581</v>
      </c>
      <c r="J12098" s="31"/>
      <c r="K12098" s="32">
        <f>IFERROR((J12098/I12098),0)</f>
        <v>0</v>
      </c>
      <c r="L12098" s="31"/>
      <c r="M12098" s="31"/>
      <c r="N12098" s="39"/>
      <c r="O12098" s="28"/>
      <c r="P12098" s="28"/>
      <c r="Q12098" s="28"/>
      <c r="R12098" s="28"/>
      <c r="S12098" s="25"/>
    </row>
    <row r="12099" spans="2:19" s="16" customFormat="1" outlineLevel="1" x14ac:dyDescent="0.25">
      <c r="B12099" s="47" t="s">
        <v>8413</v>
      </c>
      <c r="C12099" s="47" t="str">
        <f>C12098</f>
        <v>ASIGNACIÓN PARA LA INVERSIÓN LOCAL  - AMBIENTE Y DESARROLLO SOSTENIBLE</v>
      </c>
      <c r="D12099" s="47"/>
      <c r="E12099" s="47" t="str">
        <f>E12098</f>
        <v>19142</v>
      </c>
      <c r="F12099" s="47"/>
      <c r="G12099" s="47" t="str">
        <f>G12098</f>
        <v xml:space="preserve">CALOTO                                            </v>
      </c>
      <c r="H12099" s="47" t="s">
        <v>10655</v>
      </c>
      <c r="I12099" s="51">
        <f>SUBTOTAL(9,I12094:I12098)</f>
        <v>891824748</v>
      </c>
      <c r="J12099" s="51">
        <f>SUBTOTAL(9,J12094:J12098)</f>
        <v>761267700.97000003</v>
      </c>
      <c r="K12099" s="49">
        <f>J12099/I12099</f>
        <v>0.85360683551024308</v>
      </c>
      <c r="L12099" s="51">
        <f>SUBTOTAL(9,L12094:L12098)</f>
        <v>358465927.11000001</v>
      </c>
      <c r="M12099" s="51">
        <f>SUBTOTAL(9,M12094:M12098)</f>
        <v>303465276.96999997</v>
      </c>
      <c r="N12099" s="50">
        <f>IFERROR((M12099/L12099),"N.A")</f>
        <v>0.84656658839677568</v>
      </c>
      <c r="O12099" s="28"/>
      <c r="P12099" s="28"/>
      <c r="Q12099" s="28"/>
      <c r="R12099" s="28"/>
      <c r="S12099" s="25"/>
    </row>
    <row r="12100" spans="2:19" s="16" customFormat="1" outlineLevel="2" x14ac:dyDescent="0.25">
      <c r="B12100" s="16" t="s">
        <v>4105</v>
      </c>
      <c r="C12100" s="16" t="s">
        <v>3406</v>
      </c>
      <c r="D12100" s="16" t="s">
        <v>119</v>
      </c>
      <c r="E12100" s="16" t="s">
        <v>2399</v>
      </c>
      <c r="G12100" s="16" t="s">
        <v>2400</v>
      </c>
      <c r="H12100" s="16" t="s">
        <v>152</v>
      </c>
      <c r="I12100" s="35">
        <v>629741698</v>
      </c>
      <c r="J12100" s="35">
        <v>352248680.72000003</v>
      </c>
      <c r="K12100" s="36">
        <f>IFERROR((J12100/I12100),0)</f>
        <v>0.55935422704056037</v>
      </c>
      <c r="L12100" s="35">
        <v>416090931.94999999</v>
      </c>
      <c r="M12100" s="35">
        <v>352248680.72000003</v>
      </c>
      <c r="N12100" s="40">
        <f>M12100/L12100</f>
        <v>0.84656658838777188</v>
      </c>
      <c r="O12100" s="28"/>
      <c r="P12100" s="28"/>
      <c r="Q12100" s="28"/>
      <c r="R12100" s="28"/>
      <c r="S12100" s="25"/>
    </row>
    <row r="12101" spans="2:19" s="16" customFormat="1" outlineLevel="2" x14ac:dyDescent="0.25">
      <c r="B12101" s="16" t="s">
        <v>4105</v>
      </c>
      <c r="C12101" s="16" t="s">
        <v>3406</v>
      </c>
      <c r="D12101" s="16" t="s">
        <v>119</v>
      </c>
      <c r="E12101" s="16" t="s">
        <v>2399</v>
      </c>
      <c r="G12101" s="16" t="s">
        <v>2400</v>
      </c>
      <c r="H12101" s="16" t="s">
        <v>19</v>
      </c>
      <c r="I12101" s="31">
        <v>639441666</v>
      </c>
      <c r="J12101" s="31">
        <v>639441666</v>
      </c>
      <c r="K12101" s="32">
        <f>IFERROR((J12101/I12101),0)</f>
        <v>1</v>
      </c>
      <c r="L12101" s="31"/>
      <c r="M12101" s="31"/>
      <c r="N12101" s="39"/>
      <c r="O12101" s="28"/>
      <c r="P12101" s="28"/>
      <c r="Q12101" s="28"/>
      <c r="R12101" s="28"/>
      <c r="S12101" s="25"/>
    </row>
    <row r="12102" spans="2:19" s="16" customFormat="1" outlineLevel="2" x14ac:dyDescent="0.25">
      <c r="B12102" s="16" t="s">
        <v>4105</v>
      </c>
      <c r="C12102" s="16" t="s">
        <v>3406</v>
      </c>
      <c r="D12102" s="16" t="s">
        <v>119</v>
      </c>
      <c r="E12102" s="16" t="s">
        <v>2399</v>
      </c>
      <c r="G12102" s="16" t="s">
        <v>2400</v>
      </c>
      <c r="H12102" s="16" t="s">
        <v>154</v>
      </c>
      <c r="I12102" s="31">
        <v>3895</v>
      </c>
      <c r="J12102" s="31">
        <v>3895</v>
      </c>
      <c r="K12102" s="32">
        <f>IFERROR((J12102/I12102),0)</f>
        <v>1</v>
      </c>
      <c r="L12102" s="31"/>
      <c r="M12102" s="31"/>
      <c r="N12102" s="39"/>
      <c r="O12102" s="28"/>
      <c r="P12102" s="28"/>
      <c r="Q12102" s="28"/>
      <c r="R12102" s="28"/>
      <c r="S12102" s="25"/>
    </row>
    <row r="12103" spans="2:19" s="16" customFormat="1" outlineLevel="2" x14ac:dyDescent="0.25">
      <c r="B12103" s="16" t="s">
        <v>4105</v>
      </c>
      <c r="C12103" s="16" t="s">
        <v>3406</v>
      </c>
      <c r="D12103" s="16" t="s">
        <v>119</v>
      </c>
      <c r="E12103" s="16" t="s">
        <v>2399</v>
      </c>
      <c r="G12103" s="16" t="s">
        <v>2400</v>
      </c>
      <c r="H12103" s="16" t="s">
        <v>231</v>
      </c>
      <c r="I12103" s="31">
        <v>95802672</v>
      </c>
      <c r="J12103" s="31">
        <v>95802672</v>
      </c>
      <c r="K12103" s="32">
        <f>IFERROR((J12103/I12103),0)</f>
        <v>1</v>
      </c>
      <c r="L12103" s="31"/>
      <c r="M12103" s="31"/>
      <c r="N12103" s="39"/>
      <c r="O12103" s="28"/>
      <c r="P12103" s="28"/>
      <c r="Q12103" s="28"/>
      <c r="R12103" s="28"/>
      <c r="S12103" s="25"/>
    </row>
    <row r="12104" spans="2:19" s="16" customFormat="1" outlineLevel="2" x14ac:dyDescent="0.25">
      <c r="B12104" s="16" t="s">
        <v>4105</v>
      </c>
      <c r="C12104" s="16" t="s">
        <v>3406</v>
      </c>
      <c r="D12104" s="16" t="s">
        <v>119</v>
      </c>
      <c r="E12104" s="16" t="s">
        <v>2399</v>
      </c>
      <c r="G12104" s="16" t="s">
        <v>2400</v>
      </c>
      <c r="H12104" s="16" t="s">
        <v>155</v>
      </c>
      <c r="I12104" s="31">
        <v>-125948340</v>
      </c>
      <c r="J12104" s="31"/>
      <c r="K12104" s="32">
        <f>IFERROR((J12104/I12104),0)</f>
        <v>0</v>
      </c>
      <c r="L12104" s="31"/>
      <c r="M12104" s="31"/>
      <c r="N12104" s="39"/>
      <c r="O12104" s="28"/>
      <c r="P12104" s="28"/>
      <c r="Q12104" s="28"/>
      <c r="R12104" s="28"/>
      <c r="S12104" s="25"/>
    </row>
    <row r="12105" spans="2:19" s="16" customFormat="1" outlineLevel="1" x14ac:dyDescent="0.25">
      <c r="B12105" s="47" t="s">
        <v>8414</v>
      </c>
      <c r="C12105" s="47" t="str">
        <f>C12104</f>
        <v>ASIGNACIÓN PARA LA INVERSIÓN LOCAL  - AMBIENTE Y DESARROLLO SOSTENIBLE</v>
      </c>
      <c r="D12105" s="47"/>
      <c r="E12105" s="47" t="str">
        <f>E12104</f>
        <v>19137</v>
      </c>
      <c r="F12105" s="47"/>
      <c r="G12105" s="47" t="str">
        <f>G12104</f>
        <v xml:space="preserve">CALDONO                                           </v>
      </c>
      <c r="H12105" s="47" t="s">
        <v>10655</v>
      </c>
      <c r="I12105" s="51">
        <f>SUBTOTAL(9,I12100:I12104)</f>
        <v>1239041591</v>
      </c>
      <c r="J12105" s="51">
        <f>SUBTOTAL(9,J12100:J12104)</f>
        <v>1087496913.72</v>
      </c>
      <c r="K12105" s="49">
        <f>J12105/I12105</f>
        <v>0.87769201745867786</v>
      </c>
      <c r="L12105" s="51">
        <f>SUBTOTAL(9,L12100:L12104)</f>
        <v>416090931.94999999</v>
      </c>
      <c r="M12105" s="51">
        <f>SUBTOTAL(9,M12100:M12104)</f>
        <v>352248680.72000003</v>
      </c>
      <c r="N12105" s="50">
        <f>IFERROR((M12105/L12105),"N.A")</f>
        <v>0.84656658838777188</v>
      </c>
      <c r="O12105" s="28"/>
      <c r="P12105" s="28"/>
      <c r="Q12105" s="28"/>
      <c r="R12105" s="28"/>
      <c r="S12105" s="25"/>
    </row>
    <row r="12106" spans="2:19" s="16" customFormat="1" outlineLevel="2" x14ac:dyDescent="0.25">
      <c r="B12106" s="16" t="s">
        <v>4106</v>
      </c>
      <c r="C12106" s="16" t="s">
        <v>3406</v>
      </c>
      <c r="D12106" s="16" t="s">
        <v>119</v>
      </c>
      <c r="E12106" s="16" t="s">
        <v>2402</v>
      </c>
      <c r="G12106" s="16" t="s">
        <v>2403</v>
      </c>
      <c r="H12106" s="16" t="s">
        <v>152</v>
      </c>
      <c r="I12106" s="35">
        <v>636766305</v>
      </c>
      <c r="J12106" s="35">
        <v>356177924.33999997</v>
      </c>
      <c r="K12106" s="36">
        <f>IFERROR((J12106/I12106),0)</f>
        <v>0.55935422704252535</v>
      </c>
      <c r="L12106" s="35">
        <v>420732319.70000005</v>
      </c>
      <c r="M12106" s="35">
        <v>356177924.33999997</v>
      </c>
      <c r="N12106" s="40">
        <f>M12106/L12106</f>
        <v>0.84656658797681605</v>
      </c>
      <c r="O12106" s="28"/>
      <c r="P12106" s="28"/>
      <c r="Q12106" s="28"/>
      <c r="R12106" s="28"/>
      <c r="S12106" s="25"/>
    </row>
    <row r="12107" spans="2:19" s="16" customFormat="1" outlineLevel="2" x14ac:dyDescent="0.25">
      <c r="B12107" s="16" t="s">
        <v>4106</v>
      </c>
      <c r="C12107" s="16" t="s">
        <v>3406</v>
      </c>
      <c r="D12107" s="16" t="s">
        <v>119</v>
      </c>
      <c r="E12107" s="16" t="s">
        <v>2402</v>
      </c>
      <c r="G12107" s="16" t="s">
        <v>2403</v>
      </c>
      <c r="H12107" s="16" t="s">
        <v>19</v>
      </c>
      <c r="I12107" s="31">
        <v>547489513</v>
      </c>
      <c r="J12107" s="31">
        <v>547489513</v>
      </c>
      <c r="K12107" s="32">
        <f>IFERROR((J12107/I12107),0)</f>
        <v>1</v>
      </c>
      <c r="L12107" s="31"/>
      <c r="M12107" s="31"/>
      <c r="N12107" s="39"/>
      <c r="O12107" s="28"/>
      <c r="P12107" s="28"/>
      <c r="Q12107" s="28"/>
      <c r="R12107" s="28"/>
      <c r="S12107" s="25"/>
    </row>
    <row r="12108" spans="2:19" s="16" customFormat="1" outlineLevel="2" x14ac:dyDescent="0.25">
      <c r="B12108" s="16" t="s">
        <v>4106</v>
      </c>
      <c r="C12108" s="16" t="s">
        <v>3406</v>
      </c>
      <c r="D12108" s="16" t="s">
        <v>119</v>
      </c>
      <c r="E12108" s="16" t="s">
        <v>2402</v>
      </c>
      <c r="G12108" s="16" t="s">
        <v>2403</v>
      </c>
      <c r="H12108" s="16" t="s">
        <v>154</v>
      </c>
      <c r="I12108" s="31">
        <v>3938</v>
      </c>
      <c r="J12108" s="31">
        <v>3938</v>
      </c>
      <c r="K12108" s="32">
        <f>IFERROR((J12108/I12108),0)</f>
        <v>1</v>
      </c>
      <c r="L12108" s="31"/>
      <c r="M12108" s="31"/>
      <c r="N12108" s="39"/>
      <c r="O12108" s="28"/>
      <c r="P12108" s="28"/>
      <c r="Q12108" s="28"/>
      <c r="R12108" s="28"/>
      <c r="S12108" s="25"/>
    </row>
    <row r="12109" spans="2:19" s="16" customFormat="1" outlineLevel="2" x14ac:dyDescent="0.25">
      <c r="B12109" s="16" t="s">
        <v>4106</v>
      </c>
      <c r="C12109" s="16" t="s">
        <v>3406</v>
      </c>
      <c r="D12109" s="16" t="s">
        <v>119</v>
      </c>
      <c r="E12109" s="16" t="s">
        <v>2402</v>
      </c>
      <c r="G12109" s="16" t="s">
        <v>2403</v>
      </c>
      <c r="H12109" s="16" t="s">
        <v>231</v>
      </c>
      <c r="I12109" s="31">
        <v>96871326</v>
      </c>
      <c r="J12109" s="31">
        <v>96871326</v>
      </c>
      <c r="K12109" s="32">
        <f>IFERROR((J12109/I12109),0)</f>
        <v>1</v>
      </c>
      <c r="L12109" s="31"/>
      <c r="M12109" s="31"/>
      <c r="N12109" s="39"/>
      <c r="O12109" s="28"/>
      <c r="P12109" s="28"/>
      <c r="Q12109" s="28"/>
      <c r="R12109" s="28"/>
      <c r="S12109" s="25"/>
    </row>
    <row r="12110" spans="2:19" s="16" customFormat="1" outlineLevel="2" x14ac:dyDescent="0.25">
      <c r="B12110" s="16" t="s">
        <v>4106</v>
      </c>
      <c r="C12110" s="16" t="s">
        <v>3406</v>
      </c>
      <c r="D12110" s="16" t="s">
        <v>119</v>
      </c>
      <c r="E12110" s="16" t="s">
        <v>2402</v>
      </c>
      <c r="G12110" s="16" t="s">
        <v>2403</v>
      </c>
      <c r="H12110" s="16" t="s">
        <v>155</v>
      </c>
      <c r="I12110" s="31">
        <v>-127353261</v>
      </c>
      <c r="J12110" s="31"/>
      <c r="K12110" s="32">
        <f>IFERROR((J12110/I12110),0)</f>
        <v>0</v>
      </c>
      <c r="L12110" s="31"/>
      <c r="M12110" s="31"/>
      <c r="N12110" s="39"/>
      <c r="O12110" s="28"/>
      <c r="P12110" s="28"/>
      <c r="Q12110" s="28"/>
      <c r="R12110" s="28"/>
      <c r="S12110" s="25"/>
    </row>
    <row r="12111" spans="2:19" s="16" customFormat="1" outlineLevel="1" x14ac:dyDescent="0.25">
      <c r="B12111" s="47" t="s">
        <v>8415</v>
      </c>
      <c r="C12111" s="47" t="str">
        <f>C12110</f>
        <v>ASIGNACIÓN PARA LA INVERSIÓN LOCAL  - AMBIENTE Y DESARROLLO SOSTENIBLE</v>
      </c>
      <c r="D12111" s="47"/>
      <c r="E12111" s="47" t="str">
        <f>E12110</f>
        <v>19130</v>
      </c>
      <c r="F12111" s="47"/>
      <c r="G12111" s="47" t="str">
        <f>G12110</f>
        <v xml:space="preserve">CAJIBÍO                                           </v>
      </c>
      <c r="H12111" s="47" t="s">
        <v>10655</v>
      </c>
      <c r="I12111" s="51">
        <f>SUBTOTAL(9,I12106:I12110)</f>
        <v>1153777821</v>
      </c>
      <c r="J12111" s="51">
        <f>SUBTOTAL(9,J12106:J12110)</f>
        <v>1000542701.3399999</v>
      </c>
      <c r="K12111" s="49">
        <f>J12111/I12111</f>
        <v>0.86718836428387192</v>
      </c>
      <c r="L12111" s="51">
        <f>SUBTOTAL(9,L12106:L12110)</f>
        <v>420732319.70000005</v>
      </c>
      <c r="M12111" s="51">
        <f>SUBTOTAL(9,M12106:M12110)</f>
        <v>356177924.33999997</v>
      </c>
      <c r="N12111" s="50">
        <f>IFERROR((M12111/L12111),"N.A")</f>
        <v>0.84656658797681605</v>
      </c>
      <c r="O12111" s="28"/>
      <c r="P12111" s="28"/>
      <c r="Q12111" s="28"/>
      <c r="R12111" s="28"/>
      <c r="S12111" s="25"/>
    </row>
    <row r="12112" spans="2:19" s="16" customFormat="1" outlineLevel="2" x14ac:dyDescent="0.25">
      <c r="B12112" s="16" t="s">
        <v>4107</v>
      </c>
      <c r="C12112" s="16" t="s">
        <v>3406</v>
      </c>
      <c r="D12112" s="16" t="s">
        <v>119</v>
      </c>
      <c r="E12112" s="16" t="s">
        <v>2405</v>
      </c>
      <c r="G12112" s="16" t="s">
        <v>2406</v>
      </c>
      <c r="H12112" s="16" t="s">
        <v>152</v>
      </c>
      <c r="I12112" s="35">
        <v>446875595</v>
      </c>
      <c r="J12112" s="35">
        <v>249961753.02999997</v>
      </c>
      <c r="K12112" s="36">
        <f>IFERROR((J12112/I12112),0)</f>
        <v>0.55935422705283333</v>
      </c>
      <c r="L12112" s="35">
        <v>295265318.55000001</v>
      </c>
      <c r="M12112" s="35">
        <v>249961753.02999997</v>
      </c>
      <c r="N12112" s="40">
        <f>M12112/L12112</f>
        <v>0.84656658715463606</v>
      </c>
      <c r="O12112" s="28"/>
      <c r="P12112" s="28"/>
      <c r="Q12112" s="28"/>
      <c r="R12112" s="28"/>
      <c r="S12112" s="25"/>
    </row>
    <row r="12113" spans="2:19" s="16" customFormat="1" outlineLevel="2" x14ac:dyDescent="0.25">
      <c r="B12113" s="16" t="s">
        <v>4107</v>
      </c>
      <c r="C12113" s="16" t="s">
        <v>3406</v>
      </c>
      <c r="D12113" s="16" t="s">
        <v>119</v>
      </c>
      <c r="E12113" s="16" t="s">
        <v>2405</v>
      </c>
      <c r="G12113" s="16" t="s">
        <v>2406</v>
      </c>
      <c r="H12113" s="16" t="s">
        <v>19</v>
      </c>
      <c r="I12113" s="31">
        <v>848886657</v>
      </c>
      <c r="J12113" s="31">
        <v>848886657</v>
      </c>
      <c r="K12113" s="32">
        <f>IFERROR((J12113/I12113),0)</f>
        <v>1</v>
      </c>
      <c r="L12113" s="31"/>
      <c r="M12113" s="31"/>
      <c r="N12113" s="39"/>
      <c r="O12113" s="28"/>
      <c r="P12113" s="28"/>
      <c r="Q12113" s="28"/>
      <c r="R12113" s="28"/>
      <c r="S12113" s="25"/>
    </row>
    <row r="12114" spans="2:19" s="16" customFormat="1" outlineLevel="2" x14ac:dyDescent="0.25">
      <c r="B12114" s="16" t="s">
        <v>4107</v>
      </c>
      <c r="C12114" s="16" t="s">
        <v>3406</v>
      </c>
      <c r="D12114" s="16" t="s">
        <v>119</v>
      </c>
      <c r="E12114" s="16" t="s">
        <v>2405</v>
      </c>
      <c r="G12114" s="16" t="s">
        <v>2406</v>
      </c>
      <c r="H12114" s="16" t="s">
        <v>154</v>
      </c>
      <c r="I12114" s="31">
        <v>2764</v>
      </c>
      <c r="J12114" s="31">
        <v>2764</v>
      </c>
      <c r="K12114" s="32">
        <f>IFERROR((J12114/I12114),0)</f>
        <v>1</v>
      </c>
      <c r="L12114" s="31"/>
      <c r="M12114" s="31"/>
      <c r="N12114" s="39"/>
      <c r="O12114" s="28"/>
      <c r="P12114" s="28"/>
      <c r="Q12114" s="28"/>
      <c r="R12114" s="28"/>
      <c r="S12114" s="25"/>
    </row>
    <row r="12115" spans="2:19" s="16" customFormat="1" outlineLevel="2" x14ac:dyDescent="0.25">
      <c r="B12115" s="16" t="s">
        <v>4107</v>
      </c>
      <c r="C12115" s="16" t="s">
        <v>3406</v>
      </c>
      <c r="D12115" s="16" t="s">
        <v>119</v>
      </c>
      <c r="E12115" s="16" t="s">
        <v>2405</v>
      </c>
      <c r="G12115" s="16" t="s">
        <v>2406</v>
      </c>
      <c r="H12115" s="16" t="s">
        <v>231</v>
      </c>
      <c r="I12115" s="31">
        <v>67983232</v>
      </c>
      <c r="J12115" s="31">
        <v>67983232</v>
      </c>
      <c r="K12115" s="32">
        <f>IFERROR((J12115/I12115),0)</f>
        <v>1</v>
      </c>
      <c r="L12115" s="31"/>
      <c r="M12115" s="31"/>
      <c r="N12115" s="39"/>
      <c r="O12115" s="28"/>
      <c r="P12115" s="28"/>
      <c r="Q12115" s="28"/>
      <c r="R12115" s="28"/>
      <c r="S12115" s="25"/>
    </row>
    <row r="12116" spans="2:19" s="16" customFormat="1" outlineLevel="2" x14ac:dyDescent="0.25">
      <c r="B12116" s="16" t="s">
        <v>4107</v>
      </c>
      <c r="C12116" s="16" t="s">
        <v>3406</v>
      </c>
      <c r="D12116" s="16" t="s">
        <v>119</v>
      </c>
      <c r="E12116" s="16" t="s">
        <v>2405</v>
      </c>
      <c r="G12116" s="16" t="s">
        <v>2406</v>
      </c>
      <c r="H12116" s="16" t="s">
        <v>155</v>
      </c>
      <c r="I12116" s="31">
        <v>-89375119</v>
      </c>
      <c r="J12116" s="31"/>
      <c r="K12116" s="32">
        <f>IFERROR((J12116/I12116),0)</f>
        <v>0</v>
      </c>
      <c r="L12116" s="31"/>
      <c r="M12116" s="31"/>
      <c r="N12116" s="39"/>
      <c r="O12116" s="28"/>
      <c r="P12116" s="28"/>
      <c r="Q12116" s="28"/>
      <c r="R12116" s="28"/>
      <c r="S12116" s="25"/>
    </row>
    <row r="12117" spans="2:19" s="16" customFormat="1" outlineLevel="1" x14ac:dyDescent="0.25">
      <c r="B12117" s="47" t="s">
        <v>8416</v>
      </c>
      <c r="C12117" s="47" t="str">
        <f>C12116</f>
        <v>ASIGNACIÓN PARA LA INVERSIÓN LOCAL  - AMBIENTE Y DESARROLLO SOSTENIBLE</v>
      </c>
      <c r="D12117" s="47"/>
      <c r="E12117" s="47" t="str">
        <f>E12116</f>
        <v>19110</v>
      </c>
      <c r="F12117" s="47"/>
      <c r="G12117" s="47" t="str">
        <f>G12116</f>
        <v xml:space="preserve">BUENOS AIRES                                      </v>
      </c>
      <c r="H12117" s="47" t="s">
        <v>10655</v>
      </c>
      <c r="I12117" s="51">
        <f>SUBTOTAL(9,I12112:I12116)</f>
        <v>1274373129</v>
      </c>
      <c r="J12117" s="51">
        <f>SUBTOTAL(9,J12112:J12116)</f>
        <v>1166834406.03</v>
      </c>
      <c r="K12117" s="49">
        <f>J12117/I12117</f>
        <v>0.91561441423801393</v>
      </c>
      <c r="L12117" s="51">
        <f>SUBTOTAL(9,L12112:L12116)</f>
        <v>295265318.55000001</v>
      </c>
      <c r="M12117" s="51">
        <f>SUBTOTAL(9,M12112:M12116)</f>
        <v>249961753.02999997</v>
      </c>
      <c r="N12117" s="50">
        <f>IFERROR((M12117/L12117),"N.A")</f>
        <v>0.84656658715463606</v>
      </c>
      <c r="O12117" s="28"/>
      <c r="P12117" s="28"/>
      <c r="Q12117" s="28"/>
      <c r="R12117" s="28"/>
      <c r="S12117" s="25"/>
    </row>
    <row r="12118" spans="2:19" s="16" customFormat="1" outlineLevel="2" x14ac:dyDescent="0.25">
      <c r="B12118" s="16" t="s">
        <v>4108</v>
      </c>
      <c r="C12118" s="16" t="s">
        <v>3406</v>
      </c>
      <c r="D12118" s="16" t="s">
        <v>119</v>
      </c>
      <c r="E12118" s="16" t="s">
        <v>2408</v>
      </c>
      <c r="G12118" s="16" t="s">
        <v>587</v>
      </c>
      <c r="H12118" s="16" t="s">
        <v>152</v>
      </c>
      <c r="I12118" s="35">
        <v>664092186</v>
      </c>
      <c r="J12118" s="35">
        <v>371462771.38</v>
      </c>
      <c r="K12118" s="36">
        <f>IFERROR((J12118/I12118),0)</f>
        <v>0.55935422703497972</v>
      </c>
      <c r="L12118" s="35">
        <v>438787422.95000005</v>
      </c>
      <c r="M12118" s="35">
        <v>371462771.38</v>
      </c>
      <c r="N12118" s="40">
        <f>M12118/L12118</f>
        <v>0.84656658771718785</v>
      </c>
      <c r="O12118" s="28"/>
      <c r="P12118" s="28"/>
      <c r="Q12118" s="28"/>
      <c r="R12118" s="28"/>
      <c r="S12118" s="25"/>
    </row>
    <row r="12119" spans="2:19" s="16" customFormat="1" outlineLevel="2" x14ac:dyDescent="0.25">
      <c r="B12119" s="16" t="s">
        <v>4108</v>
      </c>
      <c r="C12119" s="16" t="s">
        <v>3406</v>
      </c>
      <c r="D12119" s="16" t="s">
        <v>119</v>
      </c>
      <c r="E12119" s="16" t="s">
        <v>2408</v>
      </c>
      <c r="G12119" s="16" t="s">
        <v>587</v>
      </c>
      <c r="H12119" s="16" t="s">
        <v>19</v>
      </c>
      <c r="I12119" s="31">
        <v>306784772</v>
      </c>
      <c r="J12119" s="31">
        <v>306784772</v>
      </c>
      <c r="K12119" s="32">
        <f>IFERROR((J12119/I12119),0)</f>
        <v>1</v>
      </c>
      <c r="L12119" s="31"/>
      <c r="M12119" s="31"/>
      <c r="N12119" s="39"/>
      <c r="O12119" s="28"/>
      <c r="P12119" s="28"/>
      <c r="Q12119" s="28"/>
      <c r="R12119" s="28"/>
      <c r="S12119" s="25"/>
    </row>
    <row r="12120" spans="2:19" s="16" customFormat="1" outlineLevel="2" x14ac:dyDescent="0.25">
      <c r="B12120" s="16" t="s">
        <v>4108</v>
      </c>
      <c r="C12120" s="16" t="s">
        <v>3406</v>
      </c>
      <c r="D12120" s="16" t="s">
        <v>119</v>
      </c>
      <c r="E12120" s="16" t="s">
        <v>2408</v>
      </c>
      <c r="G12120" s="16" t="s">
        <v>587</v>
      </c>
      <c r="H12120" s="16" t="s">
        <v>154</v>
      </c>
      <c r="I12120" s="31">
        <v>4107</v>
      </c>
      <c r="J12120" s="31">
        <v>4107</v>
      </c>
      <c r="K12120" s="32">
        <f>IFERROR((J12120/I12120),0)</f>
        <v>1</v>
      </c>
      <c r="L12120" s="31"/>
      <c r="M12120" s="31"/>
      <c r="N12120" s="39"/>
      <c r="O12120" s="28"/>
      <c r="P12120" s="28"/>
      <c r="Q12120" s="28"/>
      <c r="R12120" s="28"/>
      <c r="S12120" s="25"/>
    </row>
    <row r="12121" spans="2:19" s="16" customFormat="1" outlineLevel="2" x14ac:dyDescent="0.25">
      <c r="B12121" s="16" t="s">
        <v>4108</v>
      </c>
      <c r="C12121" s="16" t="s">
        <v>3406</v>
      </c>
      <c r="D12121" s="16" t="s">
        <v>119</v>
      </c>
      <c r="E12121" s="16" t="s">
        <v>2408</v>
      </c>
      <c r="G12121" s="16" t="s">
        <v>587</v>
      </c>
      <c r="H12121" s="16" t="s">
        <v>231</v>
      </c>
      <c r="I12121" s="31">
        <v>101028416</v>
      </c>
      <c r="J12121" s="31">
        <v>101028416</v>
      </c>
      <c r="K12121" s="32">
        <f>IFERROR((J12121/I12121),0)</f>
        <v>1</v>
      </c>
      <c r="L12121" s="31"/>
      <c r="M12121" s="31"/>
      <c r="N12121" s="39"/>
      <c r="O12121" s="28"/>
      <c r="P12121" s="28"/>
      <c r="Q12121" s="28"/>
      <c r="R12121" s="28"/>
      <c r="S12121" s="25"/>
    </row>
    <row r="12122" spans="2:19" s="16" customFormat="1" outlineLevel="2" x14ac:dyDescent="0.25">
      <c r="B12122" s="16" t="s">
        <v>4108</v>
      </c>
      <c r="C12122" s="16" t="s">
        <v>3406</v>
      </c>
      <c r="D12122" s="16" t="s">
        <v>119</v>
      </c>
      <c r="E12122" s="16" t="s">
        <v>2408</v>
      </c>
      <c r="G12122" s="16" t="s">
        <v>587</v>
      </c>
      <c r="H12122" s="16" t="s">
        <v>155</v>
      </c>
      <c r="I12122" s="31">
        <v>-132818437</v>
      </c>
      <c r="J12122" s="31"/>
      <c r="K12122" s="32">
        <f>IFERROR((J12122/I12122),0)</f>
        <v>0</v>
      </c>
      <c r="L12122" s="31"/>
      <c r="M12122" s="31"/>
      <c r="N12122" s="39"/>
      <c r="O12122" s="28"/>
      <c r="P12122" s="28"/>
      <c r="Q12122" s="28"/>
      <c r="R12122" s="28"/>
      <c r="S12122" s="25"/>
    </row>
    <row r="12123" spans="2:19" s="16" customFormat="1" outlineLevel="1" x14ac:dyDescent="0.25">
      <c r="B12123" s="47" t="s">
        <v>8417</v>
      </c>
      <c r="C12123" s="47" t="str">
        <f>C12122</f>
        <v>ASIGNACIÓN PARA LA INVERSIÓN LOCAL  - AMBIENTE Y DESARROLLO SOSTENIBLE</v>
      </c>
      <c r="D12123" s="47"/>
      <c r="E12123" s="47" t="str">
        <f>E12122</f>
        <v>19100</v>
      </c>
      <c r="F12123" s="47"/>
      <c r="G12123" s="47" t="str">
        <f>G12122</f>
        <v xml:space="preserve">BOLÍVAR                                           </v>
      </c>
      <c r="H12123" s="47" t="s">
        <v>10655</v>
      </c>
      <c r="I12123" s="51">
        <f>SUBTOTAL(9,I12118:I12122)</f>
        <v>939091044</v>
      </c>
      <c r="J12123" s="51">
        <f>SUBTOTAL(9,J12118:J12122)</f>
        <v>779280066.38</v>
      </c>
      <c r="K12123" s="49">
        <f>J12123/I12123</f>
        <v>0.82982376560711824</v>
      </c>
      <c r="L12123" s="51">
        <f>SUBTOTAL(9,L12118:L12122)</f>
        <v>438787422.95000005</v>
      </c>
      <c r="M12123" s="51">
        <f>SUBTOTAL(9,M12118:M12122)</f>
        <v>371462771.38</v>
      </c>
      <c r="N12123" s="50">
        <f>IFERROR((M12123/L12123),"N.A")</f>
        <v>0.84656658771718785</v>
      </c>
      <c r="O12123" s="28"/>
      <c r="P12123" s="28"/>
      <c r="Q12123" s="28"/>
      <c r="R12123" s="28"/>
      <c r="S12123" s="25"/>
    </row>
    <row r="12124" spans="2:19" s="16" customFormat="1" outlineLevel="2" x14ac:dyDescent="0.25">
      <c r="B12124" s="16" t="s">
        <v>4109</v>
      </c>
      <c r="C12124" s="16" t="s">
        <v>3406</v>
      </c>
      <c r="D12124" s="16" t="s">
        <v>119</v>
      </c>
      <c r="E12124" s="16" t="s">
        <v>2410</v>
      </c>
      <c r="G12124" s="16" t="s">
        <v>1087</v>
      </c>
      <c r="H12124" s="16" t="s">
        <v>152</v>
      </c>
      <c r="I12124" s="35">
        <v>443153381</v>
      </c>
      <c r="J12124" s="35">
        <v>247879716.90000001</v>
      </c>
      <c r="K12124" s="36">
        <f>IFERROR((J12124/I12124),0)</f>
        <v>0.55935422706387972</v>
      </c>
      <c r="L12124" s="35">
        <v>292805929.96999997</v>
      </c>
      <c r="M12124" s="35">
        <v>247879716.90000001</v>
      </c>
      <c r="N12124" s="40">
        <f>M12124/L12124</f>
        <v>0.84656658738228774</v>
      </c>
      <c r="O12124" s="28"/>
      <c r="P12124" s="28"/>
      <c r="Q12124" s="28"/>
      <c r="R12124" s="28"/>
      <c r="S12124" s="25"/>
    </row>
    <row r="12125" spans="2:19" s="16" customFormat="1" outlineLevel="2" x14ac:dyDescent="0.25">
      <c r="B12125" s="16" t="s">
        <v>4109</v>
      </c>
      <c r="C12125" s="16" t="s">
        <v>3406</v>
      </c>
      <c r="D12125" s="16" t="s">
        <v>119</v>
      </c>
      <c r="E12125" s="16" t="s">
        <v>2410</v>
      </c>
      <c r="G12125" s="16" t="s">
        <v>1087</v>
      </c>
      <c r="H12125" s="16" t="s">
        <v>19</v>
      </c>
      <c r="I12125" s="31">
        <v>773856369</v>
      </c>
      <c r="J12125" s="31">
        <v>773856369</v>
      </c>
      <c r="K12125" s="32">
        <f>IFERROR((J12125/I12125),0)</f>
        <v>1</v>
      </c>
      <c r="L12125" s="31"/>
      <c r="M12125" s="31"/>
      <c r="N12125" s="39"/>
      <c r="O12125" s="28"/>
      <c r="P12125" s="28"/>
      <c r="Q12125" s="28"/>
      <c r="R12125" s="28"/>
      <c r="S12125" s="25"/>
    </row>
    <row r="12126" spans="2:19" s="16" customFormat="1" outlineLevel="2" x14ac:dyDescent="0.25">
      <c r="B12126" s="16" t="s">
        <v>4109</v>
      </c>
      <c r="C12126" s="16" t="s">
        <v>3406</v>
      </c>
      <c r="D12126" s="16" t="s">
        <v>119</v>
      </c>
      <c r="E12126" s="16" t="s">
        <v>2410</v>
      </c>
      <c r="G12126" s="16" t="s">
        <v>1087</v>
      </c>
      <c r="H12126" s="16" t="s">
        <v>154</v>
      </c>
      <c r="I12126" s="31">
        <v>2741</v>
      </c>
      <c r="J12126" s="31">
        <v>2741</v>
      </c>
      <c r="K12126" s="32">
        <f>IFERROR((J12126/I12126),0)</f>
        <v>1</v>
      </c>
      <c r="L12126" s="31"/>
      <c r="M12126" s="31"/>
      <c r="N12126" s="39"/>
      <c r="O12126" s="28"/>
      <c r="P12126" s="28"/>
      <c r="Q12126" s="28"/>
      <c r="R12126" s="28"/>
      <c r="S12126" s="25"/>
    </row>
    <row r="12127" spans="2:19" s="16" customFormat="1" outlineLevel="2" x14ac:dyDescent="0.25">
      <c r="B12127" s="16" t="s">
        <v>4109</v>
      </c>
      <c r="C12127" s="16" t="s">
        <v>3406</v>
      </c>
      <c r="D12127" s="16" t="s">
        <v>119</v>
      </c>
      <c r="E12127" s="16" t="s">
        <v>2410</v>
      </c>
      <c r="G12127" s="16" t="s">
        <v>1087</v>
      </c>
      <c r="H12127" s="16" t="s">
        <v>231</v>
      </c>
      <c r="I12127" s="31">
        <v>67416971</v>
      </c>
      <c r="J12127" s="31">
        <v>67416971</v>
      </c>
      <c r="K12127" s="32">
        <f>IFERROR((J12127/I12127),0)</f>
        <v>1</v>
      </c>
      <c r="L12127" s="31"/>
      <c r="M12127" s="31"/>
      <c r="N12127" s="39"/>
      <c r="O12127" s="28"/>
      <c r="P12127" s="28"/>
      <c r="Q12127" s="28"/>
      <c r="R12127" s="28"/>
      <c r="S12127" s="25"/>
    </row>
    <row r="12128" spans="2:19" s="16" customFormat="1" outlineLevel="2" x14ac:dyDescent="0.25">
      <c r="B12128" s="16" t="s">
        <v>4109</v>
      </c>
      <c r="C12128" s="16" t="s">
        <v>3406</v>
      </c>
      <c r="D12128" s="16" t="s">
        <v>119</v>
      </c>
      <c r="E12128" s="16" t="s">
        <v>2410</v>
      </c>
      <c r="G12128" s="16" t="s">
        <v>1087</v>
      </c>
      <c r="H12128" s="16" t="s">
        <v>155</v>
      </c>
      <c r="I12128" s="31">
        <v>-88630676</v>
      </c>
      <c r="J12128" s="31"/>
      <c r="K12128" s="32">
        <f>IFERROR((J12128/I12128),0)</f>
        <v>0</v>
      </c>
      <c r="L12128" s="31"/>
      <c r="M12128" s="31"/>
      <c r="N12128" s="39"/>
      <c r="O12128" s="28"/>
      <c r="P12128" s="28"/>
      <c r="Q12128" s="28"/>
      <c r="R12128" s="28"/>
      <c r="S12128" s="25"/>
    </row>
    <row r="12129" spans="2:19" s="16" customFormat="1" outlineLevel="1" x14ac:dyDescent="0.25">
      <c r="B12129" s="47" t="s">
        <v>8418</v>
      </c>
      <c r="C12129" s="47" t="str">
        <f>C12128</f>
        <v>ASIGNACIÓN PARA LA INVERSIÓN LOCAL  - AMBIENTE Y DESARROLLO SOSTENIBLE</v>
      </c>
      <c r="D12129" s="47"/>
      <c r="E12129" s="47" t="str">
        <f>E12128</f>
        <v>19075</v>
      </c>
      <c r="F12129" s="47"/>
      <c r="G12129" s="47" t="str">
        <f>G12128</f>
        <v xml:space="preserve">BALBOA                                            </v>
      </c>
      <c r="H12129" s="47" t="s">
        <v>10655</v>
      </c>
      <c r="I12129" s="51">
        <f>SUBTOTAL(9,I12124:I12128)</f>
        <v>1195798786</v>
      </c>
      <c r="J12129" s="51">
        <f>SUBTOTAL(9,J12124:J12128)</f>
        <v>1089155797.9000001</v>
      </c>
      <c r="K12129" s="49">
        <f>J12129/I12129</f>
        <v>0.91081861819184029</v>
      </c>
      <c r="L12129" s="51">
        <f>SUBTOTAL(9,L12124:L12128)</f>
        <v>292805929.96999997</v>
      </c>
      <c r="M12129" s="51">
        <f>SUBTOTAL(9,M12124:M12128)</f>
        <v>247879716.90000001</v>
      </c>
      <c r="N12129" s="50">
        <f>IFERROR((M12129/L12129),"N.A")</f>
        <v>0.84656658738228774</v>
      </c>
      <c r="O12129" s="28"/>
      <c r="P12129" s="28"/>
      <c r="Q12129" s="28"/>
      <c r="R12129" s="28"/>
      <c r="S12129" s="25"/>
    </row>
    <row r="12130" spans="2:19" s="16" customFormat="1" outlineLevel="2" x14ac:dyDescent="0.25">
      <c r="B12130" s="16" t="s">
        <v>4110</v>
      </c>
      <c r="C12130" s="16" t="s">
        <v>3406</v>
      </c>
      <c r="D12130" s="16" t="s">
        <v>119</v>
      </c>
      <c r="E12130" s="16" t="s">
        <v>2412</v>
      </c>
      <c r="G12130" s="16" t="s">
        <v>590</v>
      </c>
      <c r="H12130" s="16" t="s">
        <v>152</v>
      </c>
      <c r="I12130" s="35">
        <v>525384458</v>
      </c>
      <c r="J12130" s="35">
        <v>293876017.41999996</v>
      </c>
      <c r="K12130" s="36">
        <f>IFERROR((J12130/I12130),0)</f>
        <v>0.55935422707155902</v>
      </c>
      <c r="L12130" s="35">
        <v>347138691.48999995</v>
      </c>
      <c r="M12130" s="35">
        <v>293876017.41999996</v>
      </c>
      <c r="N12130" s="40">
        <f>M12130/L12130</f>
        <v>0.84656658743113822</v>
      </c>
      <c r="O12130" s="28"/>
      <c r="P12130" s="28"/>
      <c r="Q12130" s="28"/>
      <c r="R12130" s="28"/>
      <c r="S12130" s="25"/>
    </row>
    <row r="12131" spans="2:19" s="16" customFormat="1" outlineLevel="2" x14ac:dyDescent="0.25">
      <c r="B12131" s="16" t="s">
        <v>4110</v>
      </c>
      <c r="C12131" s="16" t="s">
        <v>3406</v>
      </c>
      <c r="D12131" s="16" t="s">
        <v>119</v>
      </c>
      <c r="E12131" s="16" t="s">
        <v>2412</v>
      </c>
      <c r="G12131" s="16" t="s">
        <v>590</v>
      </c>
      <c r="H12131" s="16" t="s">
        <v>19</v>
      </c>
      <c r="I12131" s="31">
        <v>367205639</v>
      </c>
      <c r="J12131" s="31">
        <v>367205639</v>
      </c>
      <c r="K12131" s="32">
        <f>IFERROR((J12131/I12131),0)</f>
        <v>1</v>
      </c>
      <c r="L12131" s="31"/>
      <c r="M12131" s="31"/>
      <c r="N12131" s="39"/>
      <c r="O12131" s="28"/>
      <c r="P12131" s="28"/>
      <c r="Q12131" s="28"/>
      <c r="R12131" s="28"/>
      <c r="S12131" s="25"/>
    </row>
    <row r="12132" spans="2:19" s="16" customFormat="1" outlineLevel="2" x14ac:dyDescent="0.25">
      <c r="B12132" s="16" t="s">
        <v>4110</v>
      </c>
      <c r="C12132" s="16" t="s">
        <v>3406</v>
      </c>
      <c r="D12132" s="16" t="s">
        <v>119</v>
      </c>
      <c r="E12132" s="16" t="s">
        <v>2412</v>
      </c>
      <c r="G12132" s="16" t="s">
        <v>590</v>
      </c>
      <c r="H12132" s="16" t="s">
        <v>154</v>
      </c>
      <c r="I12132" s="31">
        <v>3249</v>
      </c>
      <c r="J12132" s="31">
        <v>3249</v>
      </c>
      <c r="K12132" s="32">
        <f>IFERROR((J12132/I12132),0)</f>
        <v>1</v>
      </c>
      <c r="L12132" s="31"/>
      <c r="M12132" s="31"/>
      <c r="N12132" s="39"/>
      <c r="O12132" s="28"/>
      <c r="P12132" s="28"/>
      <c r="Q12132" s="28"/>
      <c r="R12132" s="28"/>
      <c r="S12132" s="25"/>
    </row>
    <row r="12133" spans="2:19" s="16" customFormat="1" outlineLevel="2" x14ac:dyDescent="0.25">
      <c r="B12133" s="16" t="s">
        <v>4110</v>
      </c>
      <c r="C12133" s="16" t="s">
        <v>3406</v>
      </c>
      <c r="D12133" s="16" t="s">
        <v>119</v>
      </c>
      <c r="E12133" s="16" t="s">
        <v>2412</v>
      </c>
      <c r="G12133" s="16" t="s">
        <v>590</v>
      </c>
      <c r="H12133" s="16" t="s">
        <v>231</v>
      </c>
      <c r="I12133" s="31">
        <v>79926794</v>
      </c>
      <c r="J12133" s="31">
        <v>79926794</v>
      </c>
      <c r="K12133" s="32">
        <f>IFERROR((J12133/I12133),0)</f>
        <v>1</v>
      </c>
      <c r="L12133" s="31"/>
      <c r="M12133" s="31"/>
      <c r="N12133" s="39"/>
      <c r="O12133" s="28"/>
      <c r="P12133" s="28"/>
      <c r="Q12133" s="28"/>
      <c r="R12133" s="28"/>
      <c r="S12133" s="25"/>
    </row>
    <row r="12134" spans="2:19" s="16" customFormat="1" outlineLevel="2" x14ac:dyDescent="0.25">
      <c r="B12134" s="16" t="s">
        <v>4110</v>
      </c>
      <c r="C12134" s="16" t="s">
        <v>3406</v>
      </c>
      <c r="D12134" s="16" t="s">
        <v>119</v>
      </c>
      <c r="E12134" s="16" t="s">
        <v>2412</v>
      </c>
      <c r="G12134" s="16" t="s">
        <v>590</v>
      </c>
      <c r="H12134" s="16" t="s">
        <v>155</v>
      </c>
      <c r="I12134" s="31">
        <v>-105076892</v>
      </c>
      <c r="J12134" s="31"/>
      <c r="K12134" s="32">
        <f>IFERROR((J12134/I12134),0)</f>
        <v>0</v>
      </c>
      <c r="L12134" s="31"/>
      <c r="M12134" s="31"/>
      <c r="N12134" s="39"/>
      <c r="O12134" s="28"/>
      <c r="P12134" s="28"/>
      <c r="Q12134" s="28"/>
      <c r="R12134" s="28"/>
      <c r="S12134" s="25"/>
    </row>
    <row r="12135" spans="2:19" s="16" customFormat="1" outlineLevel="1" x14ac:dyDescent="0.25">
      <c r="B12135" s="47" t="s">
        <v>8419</v>
      </c>
      <c r="C12135" s="47" t="str">
        <f>C12134</f>
        <v>ASIGNACIÓN PARA LA INVERSIÓN LOCAL  - AMBIENTE Y DESARROLLO SOSTENIBLE</v>
      </c>
      <c r="D12135" s="47"/>
      <c r="E12135" s="47" t="str">
        <f>E12134</f>
        <v>19050</v>
      </c>
      <c r="F12135" s="47"/>
      <c r="G12135" s="47" t="str">
        <f>G12134</f>
        <v xml:space="preserve">ARGELIA                                           </v>
      </c>
      <c r="H12135" s="47" t="s">
        <v>10655</v>
      </c>
      <c r="I12135" s="51">
        <f>SUBTOTAL(9,I12130:I12134)</f>
        <v>867443248</v>
      </c>
      <c r="J12135" s="51">
        <f>SUBTOTAL(9,J12130:J12134)</f>
        <v>741011699.41999996</v>
      </c>
      <c r="K12135" s="49">
        <f>J12135/I12135</f>
        <v>0.85424804576956015</v>
      </c>
      <c r="L12135" s="51">
        <f>SUBTOTAL(9,L12130:L12134)</f>
        <v>347138691.48999995</v>
      </c>
      <c r="M12135" s="51">
        <f>SUBTOTAL(9,M12130:M12134)</f>
        <v>293876017.41999996</v>
      </c>
      <c r="N12135" s="50">
        <f>IFERROR((M12135/L12135),"N.A")</f>
        <v>0.84656658743113822</v>
      </c>
      <c r="O12135" s="28"/>
      <c r="P12135" s="28"/>
      <c r="Q12135" s="28"/>
      <c r="R12135" s="28"/>
      <c r="S12135" s="25"/>
    </row>
    <row r="12136" spans="2:19" s="16" customFormat="1" outlineLevel="2" x14ac:dyDescent="0.25">
      <c r="B12136" s="16" t="s">
        <v>4111</v>
      </c>
      <c r="C12136" s="16" t="s">
        <v>3406</v>
      </c>
      <c r="D12136" s="16" t="s">
        <v>119</v>
      </c>
      <c r="E12136" s="16" t="s">
        <v>2414</v>
      </c>
      <c r="G12136" s="16" t="s">
        <v>2415</v>
      </c>
      <c r="H12136" s="16" t="s">
        <v>152</v>
      </c>
      <c r="I12136" s="35">
        <v>566705772</v>
      </c>
      <c r="J12136" s="35">
        <v>316989269.06</v>
      </c>
      <c r="K12136" s="36">
        <f>IFERROR((J12136/I12136),0)</f>
        <v>0.55935422704676463</v>
      </c>
      <c r="L12136" s="35">
        <v>374441034.56</v>
      </c>
      <c r="M12136" s="35">
        <v>316989269.06</v>
      </c>
      <c r="N12136" s="40">
        <f>M12136/L12136</f>
        <v>0.8465665880677028</v>
      </c>
      <c r="O12136" s="28"/>
      <c r="P12136" s="28"/>
      <c r="Q12136" s="28"/>
      <c r="R12136" s="28"/>
      <c r="S12136" s="25"/>
    </row>
    <row r="12137" spans="2:19" s="16" customFormat="1" outlineLevel="2" x14ac:dyDescent="0.25">
      <c r="B12137" s="16" t="s">
        <v>4111</v>
      </c>
      <c r="C12137" s="16" t="s">
        <v>3406</v>
      </c>
      <c r="D12137" s="16" t="s">
        <v>119</v>
      </c>
      <c r="E12137" s="16" t="s">
        <v>2414</v>
      </c>
      <c r="G12137" s="16" t="s">
        <v>2415</v>
      </c>
      <c r="H12137" s="16" t="s">
        <v>19</v>
      </c>
      <c r="I12137" s="31">
        <v>941120209</v>
      </c>
      <c r="J12137" s="31">
        <v>941120209</v>
      </c>
      <c r="K12137" s="32">
        <f>IFERROR((J12137/I12137),0)</f>
        <v>1</v>
      </c>
      <c r="L12137" s="31"/>
      <c r="M12137" s="31"/>
      <c r="N12137" s="39"/>
      <c r="O12137" s="28"/>
      <c r="P12137" s="28"/>
      <c r="Q12137" s="28"/>
      <c r="R12137" s="28"/>
      <c r="S12137" s="25"/>
    </row>
    <row r="12138" spans="2:19" s="16" customFormat="1" outlineLevel="2" x14ac:dyDescent="0.25">
      <c r="B12138" s="16" t="s">
        <v>4111</v>
      </c>
      <c r="C12138" s="16" t="s">
        <v>3406</v>
      </c>
      <c r="D12138" s="16" t="s">
        <v>119</v>
      </c>
      <c r="E12138" s="16" t="s">
        <v>2414</v>
      </c>
      <c r="G12138" s="16" t="s">
        <v>2415</v>
      </c>
      <c r="H12138" s="16" t="s">
        <v>154</v>
      </c>
      <c r="I12138" s="31">
        <v>3505</v>
      </c>
      <c r="J12138" s="31">
        <v>3505</v>
      </c>
      <c r="K12138" s="32">
        <f>IFERROR((J12138/I12138),0)</f>
        <v>1</v>
      </c>
      <c r="L12138" s="31"/>
      <c r="M12138" s="31"/>
      <c r="N12138" s="39"/>
      <c r="O12138" s="28"/>
      <c r="P12138" s="28"/>
      <c r="Q12138" s="28"/>
      <c r="R12138" s="28"/>
      <c r="S12138" s="25"/>
    </row>
    <row r="12139" spans="2:19" s="16" customFormat="1" outlineLevel="2" x14ac:dyDescent="0.25">
      <c r="B12139" s="16" t="s">
        <v>4111</v>
      </c>
      <c r="C12139" s="16" t="s">
        <v>3406</v>
      </c>
      <c r="D12139" s="16" t="s">
        <v>119</v>
      </c>
      <c r="E12139" s="16" t="s">
        <v>2414</v>
      </c>
      <c r="G12139" s="16" t="s">
        <v>2415</v>
      </c>
      <c r="H12139" s="16" t="s">
        <v>231</v>
      </c>
      <c r="I12139" s="31">
        <v>86213010</v>
      </c>
      <c r="J12139" s="31">
        <v>86213010</v>
      </c>
      <c r="K12139" s="32">
        <f>IFERROR((J12139/I12139),0)</f>
        <v>1</v>
      </c>
      <c r="L12139" s="31"/>
      <c r="M12139" s="31"/>
      <c r="N12139" s="39"/>
      <c r="O12139" s="28"/>
      <c r="P12139" s="28"/>
      <c r="Q12139" s="28"/>
      <c r="R12139" s="28"/>
      <c r="S12139" s="25"/>
    </row>
    <row r="12140" spans="2:19" s="16" customFormat="1" outlineLevel="2" x14ac:dyDescent="0.25">
      <c r="B12140" s="16" t="s">
        <v>4111</v>
      </c>
      <c r="C12140" s="16" t="s">
        <v>3406</v>
      </c>
      <c r="D12140" s="16" t="s">
        <v>119</v>
      </c>
      <c r="E12140" s="16" t="s">
        <v>2414</v>
      </c>
      <c r="G12140" s="16" t="s">
        <v>2415</v>
      </c>
      <c r="H12140" s="16" t="s">
        <v>155</v>
      </c>
      <c r="I12140" s="31">
        <v>-113341154</v>
      </c>
      <c r="J12140" s="31"/>
      <c r="K12140" s="32">
        <f>IFERROR((J12140/I12140),0)</f>
        <v>0</v>
      </c>
      <c r="L12140" s="31"/>
      <c r="M12140" s="31"/>
      <c r="N12140" s="39"/>
      <c r="O12140" s="28"/>
      <c r="P12140" s="28"/>
      <c r="Q12140" s="28"/>
      <c r="R12140" s="28"/>
      <c r="S12140" s="25"/>
    </row>
    <row r="12141" spans="2:19" s="16" customFormat="1" outlineLevel="1" x14ac:dyDescent="0.25">
      <c r="B12141" s="47" t="s">
        <v>8420</v>
      </c>
      <c r="C12141" s="47" t="str">
        <f>C12140</f>
        <v>ASIGNACIÓN PARA LA INVERSIÓN LOCAL  - AMBIENTE Y DESARROLLO SOSTENIBLE</v>
      </c>
      <c r="D12141" s="47"/>
      <c r="E12141" s="47" t="str">
        <f>E12140</f>
        <v>19022</v>
      </c>
      <c r="F12141" s="47"/>
      <c r="G12141" s="47" t="str">
        <f>G12140</f>
        <v xml:space="preserve">ALMAGUER                                          </v>
      </c>
      <c r="H12141" s="47" t="s">
        <v>10655</v>
      </c>
      <c r="I12141" s="51">
        <f>SUBTOTAL(9,I12136:I12140)</f>
        <v>1480701342</v>
      </c>
      <c r="J12141" s="51">
        <f>SUBTOTAL(9,J12136:J12140)</f>
        <v>1344325993.0599999</v>
      </c>
      <c r="K12141" s="49">
        <f>J12141/I12141</f>
        <v>0.90789813916437978</v>
      </c>
      <c r="L12141" s="51">
        <f>SUBTOTAL(9,L12136:L12140)</f>
        <v>374441034.56</v>
      </c>
      <c r="M12141" s="51">
        <f>SUBTOTAL(9,M12136:M12140)</f>
        <v>316989269.06</v>
      </c>
      <c r="N12141" s="50">
        <f>IFERROR((M12141/L12141),"N.A")</f>
        <v>0.8465665880677028</v>
      </c>
      <c r="O12141" s="28"/>
      <c r="P12141" s="28"/>
      <c r="Q12141" s="28"/>
      <c r="R12141" s="28"/>
      <c r="S12141" s="25"/>
    </row>
    <row r="12142" spans="2:19" s="16" customFormat="1" outlineLevel="2" x14ac:dyDescent="0.25">
      <c r="B12142" s="16" t="s">
        <v>4112</v>
      </c>
      <c r="C12142" s="16" t="s">
        <v>3406</v>
      </c>
      <c r="D12142" s="16" t="s">
        <v>123</v>
      </c>
      <c r="E12142" s="16" t="s">
        <v>2417</v>
      </c>
      <c r="G12142" s="16" t="s">
        <v>2418</v>
      </c>
      <c r="H12142" s="16" t="s">
        <v>152</v>
      </c>
      <c r="I12142" s="35">
        <v>338736383</v>
      </c>
      <c r="J12142" s="35">
        <v>189473627.69000003</v>
      </c>
      <c r="K12142" s="36">
        <f>IFERROR((J12142/I12142),0)</f>
        <v>0.55935422705980786</v>
      </c>
      <c r="L12142" s="35">
        <v>223814204.93000001</v>
      </c>
      <c r="M12142" s="35">
        <v>189473627.69000003</v>
      </c>
      <c r="N12142" s="40">
        <f>M12142/L12142</f>
        <v>0.84656658744810087</v>
      </c>
      <c r="O12142" s="28"/>
      <c r="P12142" s="28"/>
      <c r="Q12142" s="28"/>
      <c r="R12142" s="28"/>
      <c r="S12142" s="25"/>
    </row>
    <row r="12143" spans="2:19" s="16" customFormat="1" outlineLevel="2" x14ac:dyDescent="0.25">
      <c r="B12143" s="16" t="s">
        <v>4112</v>
      </c>
      <c r="C12143" s="16" t="s">
        <v>3406</v>
      </c>
      <c r="D12143" s="16" t="s">
        <v>123</v>
      </c>
      <c r="E12143" s="16" t="s">
        <v>2417</v>
      </c>
      <c r="G12143" s="16" t="s">
        <v>2418</v>
      </c>
      <c r="H12143" s="16" t="s">
        <v>19</v>
      </c>
      <c r="I12143" s="31">
        <v>159679072</v>
      </c>
      <c r="J12143" s="31">
        <v>159679072</v>
      </c>
      <c r="K12143" s="32">
        <f>IFERROR((J12143/I12143),0)</f>
        <v>1</v>
      </c>
      <c r="L12143" s="31"/>
      <c r="M12143" s="31"/>
      <c r="N12143" s="39"/>
      <c r="O12143" s="28"/>
      <c r="P12143" s="28"/>
      <c r="Q12143" s="28"/>
      <c r="R12143" s="28"/>
      <c r="S12143" s="25"/>
    </row>
    <row r="12144" spans="2:19" s="16" customFormat="1" outlineLevel="2" x14ac:dyDescent="0.25">
      <c r="B12144" s="16" t="s">
        <v>4112</v>
      </c>
      <c r="C12144" s="16" t="s">
        <v>3406</v>
      </c>
      <c r="D12144" s="16" t="s">
        <v>123</v>
      </c>
      <c r="E12144" s="16" t="s">
        <v>2417</v>
      </c>
      <c r="G12144" s="16" t="s">
        <v>2418</v>
      </c>
      <c r="H12144" s="16" t="s">
        <v>154</v>
      </c>
      <c r="I12144" s="31">
        <v>2095</v>
      </c>
      <c r="J12144" s="31">
        <v>2095</v>
      </c>
      <c r="K12144" s="32">
        <f>IFERROR((J12144/I12144),0)</f>
        <v>1</v>
      </c>
      <c r="L12144" s="31"/>
      <c r="M12144" s="31"/>
      <c r="N12144" s="39"/>
      <c r="O12144" s="28"/>
      <c r="P12144" s="28"/>
      <c r="Q12144" s="28"/>
      <c r="R12144" s="28"/>
      <c r="S12144" s="25"/>
    </row>
    <row r="12145" spans="2:19" s="16" customFormat="1" outlineLevel="2" x14ac:dyDescent="0.25">
      <c r="B12145" s="16" t="s">
        <v>4112</v>
      </c>
      <c r="C12145" s="16" t="s">
        <v>3406</v>
      </c>
      <c r="D12145" s="16" t="s">
        <v>123</v>
      </c>
      <c r="E12145" s="16" t="s">
        <v>2417</v>
      </c>
      <c r="G12145" s="16" t="s">
        <v>2418</v>
      </c>
      <c r="H12145" s="16" t="s">
        <v>231</v>
      </c>
      <c r="I12145" s="31">
        <v>51532002</v>
      </c>
      <c r="J12145" s="31">
        <v>51532002</v>
      </c>
      <c r="K12145" s="32">
        <f>IFERROR((J12145/I12145),0)</f>
        <v>1</v>
      </c>
      <c r="L12145" s="31"/>
      <c r="M12145" s="31"/>
      <c r="N12145" s="39"/>
      <c r="O12145" s="28"/>
      <c r="P12145" s="28"/>
      <c r="Q12145" s="28"/>
      <c r="R12145" s="28"/>
      <c r="S12145" s="25"/>
    </row>
    <row r="12146" spans="2:19" s="16" customFormat="1" outlineLevel="2" x14ac:dyDescent="0.25">
      <c r="B12146" s="16" t="s">
        <v>4112</v>
      </c>
      <c r="C12146" s="16" t="s">
        <v>3406</v>
      </c>
      <c r="D12146" s="16" t="s">
        <v>123</v>
      </c>
      <c r="E12146" s="16" t="s">
        <v>2417</v>
      </c>
      <c r="G12146" s="16" t="s">
        <v>2418</v>
      </c>
      <c r="H12146" s="16" t="s">
        <v>155</v>
      </c>
      <c r="I12146" s="31">
        <v>-67747277</v>
      </c>
      <c r="J12146" s="31"/>
      <c r="K12146" s="32">
        <f>IFERROR((J12146/I12146),0)</f>
        <v>0</v>
      </c>
      <c r="L12146" s="31"/>
      <c r="M12146" s="31"/>
      <c r="N12146" s="39"/>
      <c r="O12146" s="28"/>
      <c r="P12146" s="28"/>
      <c r="Q12146" s="28"/>
      <c r="R12146" s="28"/>
      <c r="S12146" s="25"/>
    </row>
    <row r="12147" spans="2:19" s="16" customFormat="1" outlineLevel="1" x14ac:dyDescent="0.25">
      <c r="B12147" s="47" t="s">
        <v>8421</v>
      </c>
      <c r="C12147" s="47" t="str">
        <f>C12146</f>
        <v>ASIGNACIÓN PARA LA INVERSIÓN LOCAL  - AMBIENTE Y DESARROLLO SOSTENIBLE</v>
      </c>
      <c r="D12147" s="47"/>
      <c r="E12147" s="47" t="str">
        <f>E12146</f>
        <v>18860</v>
      </c>
      <c r="F12147" s="47"/>
      <c r="G12147" s="47" t="str">
        <f>G12146</f>
        <v xml:space="preserve">VALPARAÍSO                                        </v>
      </c>
      <c r="H12147" s="47" t="s">
        <v>10655</v>
      </c>
      <c r="I12147" s="51">
        <f>SUBTOTAL(9,I12142:I12146)</f>
        <v>482202275</v>
      </c>
      <c r="J12147" s="51">
        <f>SUBTOTAL(9,J12142:J12146)</f>
        <v>400686796.69000006</v>
      </c>
      <c r="K12147" s="49">
        <f>J12147/I12147</f>
        <v>0.8309516928139753</v>
      </c>
      <c r="L12147" s="51">
        <f>SUBTOTAL(9,L12142:L12146)</f>
        <v>223814204.93000001</v>
      </c>
      <c r="M12147" s="51">
        <f>SUBTOTAL(9,M12142:M12146)</f>
        <v>189473627.69000003</v>
      </c>
      <c r="N12147" s="50">
        <f>IFERROR((M12147/L12147),"N.A")</f>
        <v>0.84656658744810087</v>
      </c>
      <c r="O12147" s="28"/>
      <c r="P12147" s="28"/>
      <c r="Q12147" s="28"/>
      <c r="R12147" s="28"/>
      <c r="S12147" s="25"/>
    </row>
    <row r="12148" spans="2:19" s="16" customFormat="1" outlineLevel="2" x14ac:dyDescent="0.25">
      <c r="B12148" s="16" t="s">
        <v>4113</v>
      </c>
      <c r="C12148" s="16" t="s">
        <v>3406</v>
      </c>
      <c r="D12148" s="16" t="s">
        <v>123</v>
      </c>
      <c r="E12148" s="16" t="s">
        <v>2420</v>
      </c>
      <c r="G12148" s="16" t="s">
        <v>2421</v>
      </c>
      <c r="H12148" s="16" t="s">
        <v>152</v>
      </c>
      <c r="I12148" s="35">
        <v>317436454</v>
      </c>
      <c r="J12148" s="35">
        <v>177559422.34999999</v>
      </c>
      <c r="K12148" s="36">
        <f>IFERROR((J12148/I12148),0)</f>
        <v>0.55935422700380844</v>
      </c>
      <c r="L12148" s="35">
        <v>209740645</v>
      </c>
      <c r="M12148" s="35">
        <v>177559422.34999999</v>
      </c>
      <c r="N12148" s="40">
        <f>M12148/L12148</f>
        <v>0.84656658870291923</v>
      </c>
      <c r="O12148" s="28"/>
      <c r="P12148" s="28"/>
      <c r="Q12148" s="28"/>
      <c r="R12148" s="28"/>
      <c r="S12148" s="25"/>
    </row>
    <row r="12149" spans="2:19" s="16" customFormat="1" outlineLevel="2" x14ac:dyDescent="0.25">
      <c r="B12149" s="16" t="s">
        <v>4113</v>
      </c>
      <c r="C12149" s="16" t="s">
        <v>3406</v>
      </c>
      <c r="D12149" s="16" t="s">
        <v>123</v>
      </c>
      <c r="E12149" s="16" t="s">
        <v>2420</v>
      </c>
      <c r="G12149" s="16" t="s">
        <v>2421</v>
      </c>
      <c r="H12149" s="16" t="s">
        <v>19</v>
      </c>
      <c r="I12149" s="31">
        <v>242664591</v>
      </c>
      <c r="J12149" s="31">
        <v>242664591</v>
      </c>
      <c r="K12149" s="32">
        <f>IFERROR((J12149/I12149),0)</f>
        <v>1</v>
      </c>
      <c r="L12149" s="31"/>
      <c r="M12149" s="31"/>
      <c r="N12149" s="39"/>
      <c r="O12149" s="28"/>
      <c r="P12149" s="28"/>
      <c r="Q12149" s="28"/>
      <c r="R12149" s="28"/>
      <c r="S12149" s="25"/>
    </row>
    <row r="12150" spans="2:19" s="16" customFormat="1" outlineLevel="2" x14ac:dyDescent="0.25">
      <c r="B12150" s="16" t="s">
        <v>4113</v>
      </c>
      <c r="C12150" s="16" t="s">
        <v>3406</v>
      </c>
      <c r="D12150" s="16" t="s">
        <v>123</v>
      </c>
      <c r="E12150" s="16" t="s">
        <v>2420</v>
      </c>
      <c r="G12150" s="16" t="s">
        <v>2421</v>
      </c>
      <c r="H12150" s="16" t="s">
        <v>154</v>
      </c>
      <c r="I12150" s="31">
        <v>1963</v>
      </c>
      <c r="J12150" s="31">
        <v>1963</v>
      </c>
      <c r="K12150" s="32">
        <f>IFERROR((J12150/I12150),0)</f>
        <v>1</v>
      </c>
      <c r="L12150" s="31"/>
      <c r="M12150" s="31"/>
      <c r="N12150" s="39"/>
      <c r="O12150" s="28"/>
      <c r="P12150" s="28"/>
      <c r="Q12150" s="28"/>
      <c r="R12150" s="28"/>
      <c r="S12150" s="25"/>
    </row>
    <row r="12151" spans="2:19" s="16" customFormat="1" outlineLevel="2" x14ac:dyDescent="0.25">
      <c r="B12151" s="16" t="s">
        <v>4113</v>
      </c>
      <c r="C12151" s="16" t="s">
        <v>3406</v>
      </c>
      <c r="D12151" s="16" t="s">
        <v>123</v>
      </c>
      <c r="E12151" s="16" t="s">
        <v>2420</v>
      </c>
      <c r="G12151" s="16" t="s">
        <v>2421</v>
      </c>
      <c r="H12151" s="16" t="s">
        <v>231</v>
      </c>
      <c r="I12151" s="31">
        <v>48291642</v>
      </c>
      <c r="J12151" s="31">
        <v>48291642</v>
      </c>
      <c r="K12151" s="32">
        <f>IFERROR((J12151/I12151),0)</f>
        <v>1</v>
      </c>
      <c r="L12151" s="31"/>
      <c r="M12151" s="31"/>
      <c r="N12151" s="39"/>
      <c r="O12151" s="28"/>
      <c r="P12151" s="28"/>
      <c r="Q12151" s="28"/>
      <c r="R12151" s="28"/>
      <c r="S12151" s="25"/>
    </row>
    <row r="12152" spans="2:19" s="16" customFormat="1" outlineLevel="2" x14ac:dyDescent="0.25">
      <c r="B12152" s="16" t="s">
        <v>4113</v>
      </c>
      <c r="C12152" s="16" t="s">
        <v>3406</v>
      </c>
      <c r="D12152" s="16" t="s">
        <v>123</v>
      </c>
      <c r="E12152" s="16" t="s">
        <v>2420</v>
      </c>
      <c r="G12152" s="16" t="s">
        <v>2421</v>
      </c>
      <c r="H12152" s="16" t="s">
        <v>155</v>
      </c>
      <c r="I12152" s="31">
        <v>-63487291</v>
      </c>
      <c r="J12152" s="31"/>
      <c r="K12152" s="32">
        <f>IFERROR((J12152/I12152),0)</f>
        <v>0</v>
      </c>
      <c r="L12152" s="31"/>
      <c r="M12152" s="31"/>
      <c r="N12152" s="39"/>
      <c r="O12152" s="28"/>
      <c r="P12152" s="28"/>
      <c r="Q12152" s="28"/>
      <c r="R12152" s="28"/>
      <c r="S12152" s="25"/>
    </row>
    <row r="12153" spans="2:19" s="16" customFormat="1" outlineLevel="1" x14ac:dyDescent="0.25">
      <c r="B12153" s="47" t="s">
        <v>8422</v>
      </c>
      <c r="C12153" s="47" t="str">
        <f>C12152</f>
        <v>ASIGNACIÓN PARA LA INVERSIÓN LOCAL  - AMBIENTE Y DESARROLLO SOSTENIBLE</v>
      </c>
      <c r="D12153" s="47"/>
      <c r="E12153" s="47" t="str">
        <f>E12152</f>
        <v>18785</v>
      </c>
      <c r="F12153" s="47"/>
      <c r="G12153" s="47" t="str">
        <f>G12152</f>
        <v xml:space="preserve">SOLITA                                            </v>
      </c>
      <c r="H12153" s="47" t="s">
        <v>10655</v>
      </c>
      <c r="I12153" s="51">
        <f>SUBTOTAL(9,I12148:I12152)</f>
        <v>544907359</v>
      </c>
      <c r="J12153" s="51">
        <f>SUBTOTAL(9,J12148:J12152)</f>
        <v>468517618.35000002</v>
      </c>
      <c r="K12153" s="49">
        <f>J12153/I12153</f>
        <v>0.85981150852836996</v>
      </c>
      <c r="L12153" s="51">
        <f>SUBTOTAL(9,L12148:L12152)</f>
        <v>209740645</v>
      </c>
      <c r="M12153" s="51">
        <f>SUBTOTAL(9,M12148:M12152)</f>
        <v>177559422.34999999</v>
      </c>
      <c r="N12153" s="50">
        <f>IFERROR((M12153/L12153),"N.A")</f>
        <v>0.84656658870291923</v>
      </c>
      <c r="O12153" s="28"/>
      <c r="P12153" s="28"/>
      <c r="Q12153" s="28"/>
      <c r="R12153" s="28"/>
      <c r="S12153" s="25"/>
    </row>
    <row r="12154" spans="2:19" s="16" customFormat="1" outlineLevel="2" x14ac:dyDescent="0.25">
      <c r="B12154" s="16" t="s">
        <v>4114</v>
      </c>
      <c r="C12154" s="16" t="s">
        <v>3406</v>
      </c>
      <c r="D12154" s="16" t="s">
        <v>123</v>
      </c>
      <c r="E12154" s="16" t="s">
        <v>2423</v>
      </c>
      <c r="G12154" s="16" t="s">
        <v>2424</v>
      </c>
      <c r="H12154" s="16" t="s">
        <v>152</v>
      </c>
      <c r="I12154" s="35">
        <v>552132932</v>
      </c>
      <c r="J12154" s="35">
        <v>308837889.40000004</v>
      </c>
      <c r="K12154" s="36">
        <f>IFERROR((J12154/I12154),0)</f>
        <v>0.55935422703603566</v>
      </c>
      <c r="L12154" s="35">
        <v>364812282.82999998</v>
      </c>
      <c r="M12154" s="35">
        <v>308837889.40000004</v>
      </c>
      <c r="N12154" s="40">
        <f>M12154/L12154</f>
        <v>0.84656658762752346</v>
      </c>
      <c r="O12154" s="28"/>
      <c r="P12154" s="28"/>
      <c r="Q12154" s="28"/>
      <c r="R12154" s="28"/>
      <c r="S12154" s="25"/>
    </row>
    <row r="12155" spans="2:19" s="16" customFormat="1" outlineLevel="2" x14ac:dyDescent="0.25">
      <c r="B12155" s="16" t="s">
        <v>4114</v>
      </c>
      <c r="C12155" s="16" t="s">
        <v>3406</v>
      </c>
      <c r="D12155" s="16" t="s">
        <v>123</v>
      </c>
      <c r="E12155" s="16" t="s">
        <v>2423</v>
      </c>
      <c r="G12155" s="16" t="s">
        <v>2424</v>
      </c>
      <c r="H12155" s="16" t="s">
        <v>19</v>
      </c>
      <c r="I12155" s="31">
        <v>258305668</v>
      </c>
      <c r="J12155" s="31">
        <v>258305668</v>
      </c>
      <c r="K12155" s="32">
        <f>IFERROR((J12155/I12155),0)</f>
        <v>1</v>
      </c>
      <c r="L12155" s="31"/>
      <c r="M12155" s="31"/>
      <c r="N12155" s="39"/>
      <c r="O12155" s="28"/>
      <c r="P12155" s="28"/>
      <c r="Q12155" s="28"/>
      <c r="R12155" s="28"/>
      <c r="S12155" s="25"/>
    </row>
    <row r="12156" spans="2:19" s="16" customFormat="1" outlineLevel="2" x14ac:dyDescent="0.25">
      <c r="B12156" s="16" t="s">
        <v>4114</v>
      </c>
      <c r="C12156" s="16" t="s">
        <v>3406</v>
      </c>
      <c r="D12156" s="16" t="s">
        <v>123</v>
      </c>
      <c r="E12156" s="16" t="s">
        <v>2423</v>
      </c>
      <c r="G12156" s="16" t="s">
        <v>2424</v>
      </c>
      <c r="H12156" s="16" t="s">
        <v>154</v>
      </c>
      <c r="I12156" s="31">
        <v>3415</v>
      </c>
      <c r="J12156" s="31">
        <v>3415</v>
      </c>
      <c r="K12156" s="32">
        <f>IFERROR((J12156/I12156),0)</f>
        <v>1</v>
      </c>
      <c r="L12156" s="31"/>
      <c r="M12156" s="31"/>
      <c r="N12156" s="39"/>
      <c r="O12156" s="28"/>
      <c r="P12156" s="28"/>
      <c r="Q12156" s="28"/>
      <c r="R12156" s="28"/>
      <c r="S12156" s="25"/>
    </row>
    <row r="12157" spans="2:19" s="16" customFormat="1" outlineLevel="2" x14ac:dyDescent="0.25">
      <c r="B12157" s="16" t="s">
        <v>4114</v>
      </c>
      <c r="C12157" s="16" t="s">
        <v>3406</v>
      </c>
      <c r="D12157" s="16" t="s">
        <v>123</v>
      </c>
      <c r="E12157" s="16" t="s">
        <v>2423</v>
      </c>
      <c r="G12157" s="16" t="s">
        <v>2424</v>
      </c>
      <c r="H12157" s="16" t="s">
        <v>231</v>
      </c>
      <c r="I12157" s="31">
        <v>83996042</v>
      </c>
      <c r="J12157" s="31">
        <v>83996042</v>
      </c>
      <c r="K12157" s="32">
        <f>IFERROR((J12157/I12157),0)</f>
        <v>1</v>
      </c>
      <c r="L12157" s="31"/>
      <c r="M12157" s="31"/>
      <c r="N12157" s="39"/>
      <c r="O12157" s="28"/>
      <c r="P12157" s="28"/>
      <c r="Q12157" s="28"/>
      <c r="R12157" s="28"/>
      <c r="S12157" s="25"/>
    </row>
    <row r="12158" spans="2:19" s="16" customFormat="1" outlineLevel="2" x14ac:dyDescent="0.25">
      <c r="B12158" s="16" t="s">
        <v>4114</v>
      </c>
      <c r="C12158" s="16" t="s">
        <v>3406</v>
      </c>
      <c r="D12158" s="16" t="s">
        <v>123</v>
      </c>
      <c r="E12158" s="16" t="s">
        <v>2423</v>
      </c>
      <c r="G12158" s="16" t="s">
        <v>2424</v>
      </c>
      <c r="H12158" s="16" t="s">
        <v>155</v>
      </c>
      <c r="I12158" s="31">
        <v>-110426586</v>
      </c>
      <c r="J12158" s="31"/>
      <c r="K12158" s="32">
        <f>IFERROR((J12158/I12158),0)</f>
        <v>0</v>
      </c>
      <c r="L12158" s="31"/>
      <c r="M12158" s="31"/>
      <c r="N12158" s="39"/>
      <c r="O12158" s="28"/>
      <c r="P12158" s="28"/>
      <c r="Q12158" s="28"/>
      <c r="R12158" s="28"/>
      <c r="S12158" s="25"/>
    </row>
    <row r="12159" spans="2:19" s="16" customFormat="1" outlineLevel="1" x14ac:dyDescent="0.25">
      <c r="B12159" s="47" t="s">
        <v>8423</v>
      </c>
      <c r="C12159" s="47" t="str">
        <f>C12158</f>
        <v>ASIGNACIÓN PARA LA INVERSIÓN LOCAL  - AMBIENTE Y DESARROLLO SOSTENIBLE</v>
      </c>
      <c r="D12159" s="47"/>
      <c r="E12159" s="47" t="str">
        <f>E12158</f>
        <v>18756</v>
      </c>
      <c r="F12159" s="47"/>
      <c r="G12159" s="47" t="str">
        <f>G12158</f>
        <v xml:space="preserve">SOLANO                                            </v>
      </c>
      <c r="H12159" s="47" t="s">
        <v>10655</v>
      </c>
      <c r="I12159" s="51">
        <f>SUBTOTAL(9,I12154:I12158)</f>
        <v>784011471</v>
      </c>
      <c r="J12159" s="51">
        <f>SUBTOTAL(9,J12154:J12158)</f>
        <v>651143014.4000001</v>
      </c>
      <c r="K12159" s="49">
        <f>J12159/I12159</f>
        <v>0.83052740742360909</v>
      </c>
      <c r="L12159" s="51">
        <f>SUBTOTAL(9,L12154:L12158)</f>
        <v>364812282.82999998</v>
      </c>
      <c r="M12159" s="51">
        <f>SUBTOTAL(9,M12154:M12158)</f>
        <v>308837889.40000004</v>
      </c>
      <c r="N12159" s="50">
        <f>IFERROR((M12159/L12159),"N.A")</f>
        <v>0.84656658762752346</v>
      </c>
      <c r="O12159" s="28"/>
      <c r="P12159" s="28"/>
      <c r="Q12159" s="28"/>
      <c r="R12159" s="28"/>
      <c r="S12159" s="25"/>
    </row>
    <row r="12160" spans="2:19" s="16" customFormat="1" outlineLevel="2" x14ac:dyDescent="0.25">
      <c r="B12160" s="16" t="s">
        <v>4115</v>
      </c>
      <c r="C12160" s="16" t="s">
        <v>3406</v>
      </c>
      <c r="D12160" s="16" t="s">
        <v>123</v>
      </c>
      <c r="E12160" s="16" t="s">
        <v>2426</v>
      </c>
      <c r="G12160" s="16" t="s">
        <v>2427</v>
      </c>
      <c r="H12160" s="16" t="s">
        <v>152</v>
      </c>
      <c r="I12160" s="35">
        <v>800690633</v>
      </c>
      <c r="J12160" s="35">
        <v>447869690.12000006</v>
      </c>
      <c r="K12160" s="36">
        <f>IFERROR((J12160/I12160),0)</f>
        <v>0.55935422704014581</v>
      </c>
      <c r="L12160" s="35">
        <v>529042483.60000002</v>
      </c>
      <c r="M12160" s="35">
        <v>447869690.12000006</v>
      </c>
      <c r="N12160" s="40">
        <f>M12160/L12160</f>
        <v>0.84656658775749039</v>
      </c>
      <c r="O12160" s="28"/>
      <c r="P12160" s="28"/>
      <c r="Q12160" s="28"/>
      <c r="R12160" s="28"/>
      <c r="S12160" s="25"/>
    </row>
    <row r="12161" spans="2:19" s="16" customFormat="1" outlineLevel="2" x14ac:dyDescent="0.25">
      <c r="B12161" s="16" t="s">
        <v>4115</v>
      </c>
      <c r="C12161" s="16" t="s">
        <v>3406</v>
      </c>
      <c r="D12161" s="16" t="s">
        <v>123</v>
      </c>
      <c r="E12161" s="16" t="s">
        <v>2426</v>
      </c>
      <c r="G12161" s="16" t="s">
        <v>2427</v>
      </c>
      <c r="H12161" s="16" t="s">
        <v>19</v>
      </c>
      <c r="I12161" s="31">
        <v>381313537</v>
      </c>
      <c r="J12161" s="31">
        <v>381313537</v>
      </c>
      <c r="K12161" s="32">
        <f>IFERROR((J12161/I12161),0)</f>
        <v>1</v>
      </c>
      <c r="L12161" s="31"/>
      <c r="M12161" s="31"/>
      <c r="N12161" s="39"/>
      <c r="O12161" s="28"/>
      <c r="P12161" s="28"/>
      <c r="Q12161" s="28"/>
      <c r="R12161" s="28"/>
      <c r="S12161" s="25"/>
    </row>
    <row r="12162" spans="2:19" s="16" customFormat="1" outlineLevel="2" x14ac:dyDescent="0.25">
      <c r="B12162" s="16" t="s">
        <v>4115</v>
      </c>
      <c r="C12162" s="16" t="s">
        <v>3406</v>
      </c>
      <c r="D12162" s="16" t="s">
        <v>123</v>
      </c>
      <c r="E12162" s="16" t="s">
        <v>2426</v>
      </c>
      <c r="G12162" s="16" t="s">
        <v>2427</v>
      </c>
      <c r="H12162" s="16" t="s">
        <v>154</v>
      </c>
      <c r="I12162" s="31">
        <v>4952</v>
      </c>
      <c r="J12162" s="31">
        <v>4952</v>
      </c>
      <c r="K12162" s="32">
        <f>IFERROR((J12162/I12162),0)</f>
        <v>1</v>
      </c>
      <c r="L12162" s="31"/>
      <c r="M12162" s="31"/>
      <c r="N12162" s="39"/>
      <c r="O12162" s="28"/>
      <c r="P12162" s="28"/>
      <c r="Q12162" s="28"/>
      <c r="R12162" s="28"/>
      <c r="S12162" s="25"/>
    </row>
    <row r="12163" spans="2:19" s="16" customFormat="1" outlineLevel="2" x14ac:dyDescent="0.25">
      <c r="B12163" s="16" t="s">
        <v>4115</v>
      </c>
      <c r="C12163" s="16" t="s">
        <v>3406</v>
      </c>
      <c r="D12163" s="16" t="s">
        <v>123</v>
      </c>
      <c r="E12163" s="16" t="s">
        <v>2426</v>
      </c>
      <c r="G12163" s="16" t="s">
        <v>2427</v>
      </c>
      <c r="H12163" s="16" t="s">
        <v>231</v>
      </c>
      <c r="I12163" s="31">
        <v>121809152</v>
      </c>
      <c r="J12163" s="31">
        <v>121809152</v>
      </c>
      <c r="K12163" s="32">
        <f>IFERROR((J12163/I12163),0)</f>
        <v>1</v>
      </c>
      <c r="L12163" s="31"/>
      <c r="M12163" s="31"/>
      <c r="N12163" s="39"/>
      <c r="O12163" s="28"/>
      <c r="P12163" s="28"/>
      <c r="Q12163" s="28"/>
      <c r="R12163" s="28"/>
      <c r="S12163" s="25"/>
    </row>
    <row r="12164" spans="2:19" s="16" customFormat="1" outlineLevel="2" x14ac:dyDescent="0.25">
      <c r="B12164" s="16" t="s">
        <v>4115</v>
      </c>
      <c r="C12164" s="16" t="s">
        <v>3406</v>
      </c>
      <c r="D12164" s="16" t="s">
        <v>123</v>
      </c>
      <c r="E12164" s="16" t="s">
        <v>2426</v>
      </c>
      <c r="G12164" s="16" t="s">
        <v>2427</v>
      </c>
      <c r="H12164" s="16" t="s">
        <v>155</v>
      </c>
      <c r="I12164" s="31">
        <v>-160138127</v>
      </c>
      <c r="J12164" s="31"/>
      <c r="K12164" s="32">
        <f>IFERROR((J12164/I12164),0)</f>
        <v>0</v>
      </c>
      <c r="L12164" s="31"/>
      <c r="M12164" s="31"/>
      <c r="N12164" s="39"/>
      <c r="O12164" s="28"/>
      <c r="P12164" s="28"/>
      <c r="Q12164" s="28"/>
      <c r="R12164" s="28"/>
      <c r="S12164" s="25"/>
    </row>
    <row r="12165" spans="2:19" s="16" customFormat="1" outlineLevel="1" x14ac:dyDescent="0.25">
      <c r="B12165" s="47" t="s">
        <v>8424</v>
      </c>
      <c r="C12165" s="47" t="str">
        <f>C12164</f>
        <v>ASIGNACIÓN PARA LA INVERSIÓN LOCAL  - AMBIENTE Y DESARROLLO SOSTENIBLE</v>
      </c>
      <c r="D12165" s="47"/>
      <c r="E12165" s="47" t="str">
        <f>E12164</f>
        <v>18753</v>
      </c>
      <c r="F12165" s="47"/>
      <c r="G12165" s="47" t="str">
        <f>G12164</f>
        <v xml:space="preserve">SAN VICENTE DEL CAGUÁN                            </v>
      </c>
      <c r="H12165" s="47" t="s">
        <v>10655</v>
      </c>
      <c r="I12165" s="51">
        <f>SUBTOTAL(9,I12160:I12164)</f>
        <v>1143680147</v>
      </c>
      <c r="J12165" s="51">
        <f>SUBTOTAL(9,J12160:J12164)</f>
        <v>950997331.12000012</v>
      </c>
      <c r="K12165" s="49">
        <f>J12165/I12165</f>
        <v>0.83152386059561467</v>
      </c>
      <c r="L12165" s="51">
        <f>SUBTOTAL(9,L12160:L12164)</f>
        <v>529042483.60000002</v>
      </c>
      <c r="M12165" s="51">
        <f>SUBTOTAL(9,M12160:M12164)</f>
        <v>447869690.12000006</v>
      </c>
      <c r="N12165" s="50">
        <f>IFERROR((M12165/L12165),"N.A")</f>
        <v>0.84656658775749039</v>
      </c>
      <c r="O12165" s="28"/>
      <c r="P12165" s="28"/>
      <c r="Q12165" s="28"/>
      <c r="R12165" s="28"/>
      <c r="S12165" s="25"/>
    </row>
    <row r="12166" spans="2:19" s="16" customFormat="1" outlineLevel="2" x14ac:dyDescent="0.25">
      <c r="B12166" s="16" t="s">
        <v>4116</v>
      </c>
      <c r="C12166" s="16" t="s">
        <v>3406</v>
      </c>
      <c r="D12166" s="16" t="s">
        <v>123</v>
      </c>
      <c r="E12166" s="16" t="s">
        <v>2429</v>
      </c>
      <c r="G12166" s="16" t="s">
        <v>2430</v>
      </c>
      <c r="H12166" s="16" t="s">
        <v>152</v>
      </c>
      <c r="I12166" s="35">
        <v>426929656</v>
      </c>
      <c r="J12166" s="35">
        <v>238804907.72999996</v>
      </c>
      <c r="K12166" s="36">
        <f>IFERROR((J12166/I12166),0)</f>
        <v>0.55935422703453508</v>
      </c>
      <c r="L12166" s="35">
        <v>282086383.99000001</v>
      </c>
      <c r="M12166" s="35">
        <v>238804907.72999996</v>
      </c>
      <c r="N12166" s="40">
        <f>M12166/L12166</f>
        <v>0.84656658840529364</v>
      </c>
      <c r="O12166" s="28"/>
      <c r="P12166" s="28"/>
      <c r="Q12166" s="28"/>
      <c r="R12166" s="28"/>
      <c r="S12166" s="25"/>
    </row>
    <row r="12167" spans="2:19" s="16" customFormat="1" outlineLevel="2" x14ac:dyDescent="0.25">
      <c r="B12167" s="16" t="s">
        <v>4116</v>
      </c>
      <c r="C12167" s="16" t="s">
        <v>3406</v>
      </c>
      <c r="D12167" s="16" t="s">
        <v>123</v>
      </c>
      <c r="E12167" s="16" t="s">
        <v>2429</v>
      </c>
      <c r="G12167" s="16" t="s">
        <v>2430</v>
      </c>
      <c r="H12167" s="16" t="s">
        <v>19</v>
      </c>
      <c r="I12167" s="31">
        <v>200253691</v>
      </c>
      <c r="J12167" s="31">
        <v>200253691</v>
      </c>
      <c r="K12167" s="32">
        <f>IFERROR((J12167/I12167),0)</f>
        <v>1</v>
      </c>
      <c r="L12167" s="31"/>
      <c r="M12167" s="31"/>
      <c r="N12167" s="39"/>
      <c r="O12167" s="28"/>
      <c r="P12167" s="28"/>
      <c r="Q12167" s="28"/>
      <c r="R12167" s="28"/>
      <c r="S12167" s="25"/>
    </row>
    <row r="12168" spans="2:19" s="16" customFormat="1" outlineLevel="2" x14ac:dyDescent="0.25">
      <c r="B12168" s="16" t="s">
        <v>4116</v>
      </c>
      <c r="C12168" s="16" t="s">
        <v>3406</v>
      </c>
      <c r="D12168" s="16" t="s">
        <v>123</v>
      </c>
      <c r="E12168" s="16" t="s">
        <v>2429</v>
      </c>
      <c r="G12168" s="16" t="s">
        <v>2430</v>
      </c>
      <c r="H12168" s="16" t="s">
        <v>154</v>
      </c>
      <c r="I12168" s="31">
        <v>2641</v>
      </c>
      <c r="J12168" s="31">
        <v>2641</v>
      </c>
      <c r="K12168" s="32">
        <f>IFERROR((J12168/I12168),0)</f>
        <v>1</v>
      </c>
      <c r="L12168" s="31"/>
      <c r="M12168" s="31"/>
      <c r="N12168" s="39"/>
      <c r="O12168" s="28"/>
      <c r="P12168" s="28"/>
      <c r="Q12168" s="28"/>
      <c r="R12168" s="28"/>
      <c r="S12168" s="25"/>
    </row>
    <row r="12169" spans="2:19" s="16" customFormat="1" outlineLevel="2" x14ac:dyDescent="0.25">
      <c r="B12169" s="16" t="s">
        <v>4116</v>
      </c>
      <c r="C12169" s="16" t="s">
        <v>3406</v>
      </c>
      <c r="D12169" s="16" t="s">
        <v>123</v>
      </c>
      <c r="E12169" s="16" t="s">
        <v>2429</v>
      </c>
      <c r="G12169" s="16" t="s">
        <v>2430</v>
      </c>
      <c r="H12169" s="16" t="s">
        <v>231</v>
      </c>
      <c r="I12169" s="31">
        <v>64948854</v>
      </c>
      <c r="J12169" s="31">
        <v>64948854</v>
      </c>
      <c r="K12169" s="32">
        <f>IFERROR((J12169/I12169),0)</f>
        <v>1</v>
      </c>
      <c r="L12169" s="31"/>
      <c r="M12169" s="31"/>
      <c r="N12169" s="39"/>
      <c r="O12169" s="28"/>
      <c r="P12169" s="28"/>
      <c r="Q12169" s="28"/>
      <c r="R12169" s="28"/>
      <c r="S12169" s="25"/>
    </row>
    <row r="12170" spans="2:19" s="16" customFormat="1" outlineLevel="2" x14ac:dyDescent="0.25">
      <c r="B12170" s="16" t="s">
        <v>4116</v>
      </c>
      <c r="C12170" s="16" t="s">
        <v>3406</v>
      </c>
      <c r="D12170" s="16" t="s">
        <v>123</v>
      </c>
      <c r="E12170" s="16" t="s">
        <v>2429</v>
      </c>
      <c r="G12170" s="16" t="s">
        <v>2430</v>
      </c>
      <c r="H12170" s="16" t="s">
        <v>155</v>
      </c>
      <c r="I12170" s="31">
        <v>-85385931</v>
      </c>
      <c r="J12170" s="31"/>
      <c r="K12170" s="32">
        <f>IFERROR((J12170/I12170),0)</f>
        <v>0</v>
      </c>
      <c r="L12170" s="31"/>
      <c r="M12170" s="31"/>
      <c r="N12170" s="39"/>
      <c r="O12170" s="28"/>
      <c r="P12170" s="28"/>
      <c r="Q12170" s="28"/>
      <c r="R12170" s="28"/>
      <c r="S12170" s="25"/>
    </row>
    <row r="12171" spans="2:19" s="16" customFormat="1" outlineLevel="1" x14ac:dyDescent="0.25">
      <c r="B12171" s="47" t="s">
        <v>8425</v>
      </c>
      <c r="C12171" s="47" t="str">
        <f>C12170</f>
        <v>ASIGNACIÓN PARA LA INVERSIÓN LOCAL  - AMBIENTE Y DESARROLLO SOSTENIBLE</v>
      </c>
      <c r="D12171" s="47"/>
      <c r="E12171" s="47" t="str">
        <f>E12170</f>
        <v>18610</v>
      </c>
      <c r="F12171" s="47"/>
      <c r="G12171" s="47" t="str">
        <f>G12170</f>
        <v xml:space="preserve">SAN JOSÉ DEL FRAGUA                               </v>
      </c>
      <c r="H12171" s="47" t="s">
        <v>10655</v>
      </c>
      <c r="I12171" s="51">
        <f>SUBTOTAL(9,I12166:I12170)</f>
        <v>606748911</v>
      </c>
      <c r="J12171" s="51">
        <f>SUBTOTAL(9,J12166:J12170)</f>
        <v>504010093.72999996</v>
      </c>
      <c r="K12171" s="49">
        <f>J12171/I12171</f>
        <v>0.83067325642056233</v>
      </c>
      <c r="L12171" s="51">
        <f>SUBTOTAL(9,L12166:L12170)</f>
        <v>282086383.99000001</v>
      </c>
      <c r="M12171" s="51">
        <f>SUBTOTAL(9,M12166:M12170)</f>
        <v>238804907.72999996</v>
      </c>
      <c r="N12171" s="50">
        <f>IFERROR((M12171/L12171),"N.A")</f>
        <v>0.84656658840529364</v>
      </c>
      <c r="O12171" s="28"/>
      <c r="P12171" s="28"/>
      <c r="Q12171" s="28"/>
      <c r="R12171" s="28"/>
      <c r="S12171" s="25"/>
    </row>
    <row r="12172" spans="2:19" s="16" customFormat="1" outlineLevel="2" x14ac:dyDescent="0.25">
      <c r="B12172" s="16" t="s">
        <v>4117</v>
      </c>
      <c r="C12172" s="16" t="s">
        <v>3406</v>
      </c>
      <c r="D12172" s="16" t="s">
        <v>123</v>
      </c>
      <c r="E12172" s="16" t="s">
        <v>2432</v>
      </c>
      <c r="G12172" s="16" t="s">
        <v>1440</v>
      </c>
      <c r="H12172" s="16" t="s">
        <v>152</v>
      </c>
      <c r="I12172" s="35">
        <v>631043317</v>
      </c>
      <c r="J12172" s="35">
        <v>352976746.80000007</v>
      </c>
      <c r="K12172" s="36">
        <f>IFERROR((J12172/I12172),0)</f>
        <v>0.55935422702527415</v>
      </c>
      <c r="L12172" s="35">
        <v>416950954.45999992</v>
      </c>
      <c r="M12172" s="35">
        <v>352976746.80000007</v>
      </c>
      <c r="N12172" s="40">
        <f>M12172/L12172</f>
        <v>0.8465665878068227</v>
      </c>
      <c r="O12172" s="28"/>
      <c r="P12172" s="28"/>
      <c r="Q12172" s="28"/>
      <c r="R12172" s="28"/>
      <c r="S12172" s="25"/>
    </row>
    <row r="12173" spans="2:19" s="16" customFormat="1" outlineLevel="2" x14ac:dyDescent="0.25">
      <c r="B12173" s="16" t="s">
        <v>4117</v>
      </c>
      <c r="C12173" s="16" t="s">
        <v>3406</v>
      </c>
      <c r="D12173" s="16" t="s">
        <v>123</v>
      </c>
      <c r="E12173" s="16" t="s">
        <v>2432</v>
      </c>
      <c r="G12173" s="16" t="s">
        <v>1440</v>
      </c>
      <c r="H12173" s="16" t="s">
        <v>19</v>
      </c>
      <c r="I12173" s="31">
        <v>695465583</v>
      </c>
      <c r="J12173" s="31">
        <v>695465583</v>
      </c>
      <c r="K12173" s="32">
        <f>IFERROR((J12173/I12173),0)</f>
        <v>1</v>
      </c>
      <c r="L12173" s="31"/>
      <c r="M12173" s="31"/>
      <c r="N12173" s="39"/>
      <c r="O12173" s="28"/>
      <c r="P12173" s="28"/>
      <c r="Q12173" s="28"/>
      <c r="R12173" s="28"/>
      <c r="S12173" s="25"/>
    </row>
    <row r="12174" spans="2:19" s="16" customFormat="1" outlineLevel="2" x14ac:dyDescent="0.25">
      <c r="B12174" s="16" t="s">
        <v>4117</v>
      </c>
      <c r="C12174" s="16" t="s">
        <v>3406</v>
      </c>
      <c r="D12174" s="16" t="s">
        <v>123</v>
      </c>
      <c r="E12174" s="16" t="s">
        <v>2432</v>
      </c>
      <c r="G12174" s="16" t="s">
        <v>1440</v>
      </c>
      <c r="H12174" s="16" t="s">
        <v>154</v>
      </c>
      <c r="I12174" s="31">
        <v>3903</v>
      </c>
      <c r="J12174" s="31">
        <v>3903</v>
      </c>
      <c r="K12174" s="32">
        <f>IFERROR((J12174/I12174),0)</f>
        <v>1</v>
      </c>
      <c r="L12174" s="31"/>
      <c r="M12174" s="31"/>
      <c r="N12174" s="39"/>
      <c r="O12174" s="28"/>
      <c r="P12174" s="28"/>
      <c r="Q12174" s="28"/>
      <c r="R12174" s="28"/>
      <c r="S12174" s="25"/>
    </row>
    <row r="12175" spans="2:19" s="16" customFormat="1" outlineLevel="2" x14ac:dyDescent="0.25">
      <c r="B12175" s="16" t="s">
        <v>4117</v>
      </c>
      <c r="C12175" s="16" t="s">
        <v>3406</v>
      </c>
      <c r="D12175" s="16" t="s">
        <v>123</v>
      </c>
      <c r="E12175" s="16" t="s">
        <v>2432</v>
      </c>
      <c r="G12175" s="16" t="s">
        <v>1440</v>
      </c>
      <c r="H12175" s="16" t="s">
        <v>231</v>
      </c>
      <c r="I12175" s="31">
        <v>96000688</v>
      </c>
      <c r="J12175" s="31">
        <v>96000688</v>
      </c>
      <c r="K12175" s="32">
        <f>IFERROR((J12175/I12175),0)</f>
        <v>1</v>
      </c>
      <c r="L12175" s="31"/>
      <c r="M12175" s="31"/>
      <c r="N12175" s="39"/>
      <c r="O12175" s="28"/>
      <c r="P12175" s="28"/>
      <c r="Q12175" s="28"/>
      <c r="R12175" s="28"/>
      <c r="S12175" s="25"/>
    </row>
    <row r="12176" spans="2:19" s="16" customFormat="1" outlineLevel="2" x14ac:dyDescent="0.25">
      <c r="B12176" s="16" t="s">
        <v>4117</v>
      </c>
      <c r="C12176" s="16" t="s">
        <v>3406</v>
      </c>
      <c r="D12176" s="16" t="s">
        <v>123</v>
      </c>
      <c r="E12176" s="16" t="s">
        <v>2432</v>
      </c>
      <c r="G12176" s="16" t="s">
        <v>1440</v>
      </c>
      <c r="H12176" s="16" t="s">
        <v>155</v>
      </c>
      <c r="I12176" s="31">
        <v>-126208663</v>
      </c>
      <c r="J12176" s="31"/>
      <c r="K12176" s="32">
        <f>IFERROR((J12176/I12176),0)</f>
        <v>0</v>
      </c>
      <c r="L12176" s="31"/>
      <c r="M12176" s="31"/>
      <c r="N12176" s="39"/>
      <c r="O12176" s="28"/>
      <c r="P12176" s="28"/>
      <c r="Q12176" s="28"/>
      <c r="R12176" s="28"/>
      <c r="S12176" s="25"/>
    </row>
    <row r="12177" spans="2:19" s="16" customFormat="1" outlineLevel="1" x14ac:dyDescent="0.25">
      <c r="B12177" s="47" t="s">
        <v>8426</v>
      </c>
      <c r="C12177" s="47" t="str">
        <f>C12176</f>
        <v>ASIGNACIÓN PARA LA INVERSIÓN LOCAL  - AMBIENTE Y DESARROLLO SOSTENIBLE</v>
      </c>
      <c r="D12177" s="47"/>
      <c r="E12177" s="47" t="str">
        <f>E12176</f>
        <v>18592</v>
      </c>
      <c r="F12177" s="47"/>
      <c r="G12177" s="47" t="str">
        <f>G12176</f>
        <v xml:space="preserve">PUERTO RICO                                       </v>
      </c>
      <c r="H12177" s="47" t="s">
        <v>10655</v>
      </c>
      <c r="I12177" s="51">
        <f>SUBTOTAL(9,I12172:I12176)</f>
        <v>1296304828</v>
      </c>
      <c r="J12177" s="51">
        <f>SUBTOTAL(9,J12172:J12176)</f>
        <v>1144446920.8000002</v>
      </c>
      <c r="K12177" s="49">
        <f>J12177/I12177</f>
        <v>0.88285324260167009</v>
      </c>
      <c r="L12177" s="51">
        <f>SUBTOTAL(9,L12172:L12176)</f>
        <v>416950954.45999992</v>
      </c>
      <c r="M12177" s="51">
        <f>SUBTOTAL(9,M12172:M12176)</f>
        <v>352976746.80000007</v>
      </c>
      <c r="N12177" s="50">
        <f>IFERROR((M12177/L12177),"N.A")</f>
        <v>0.8465665878068227</v>
      </c>
      <c r="O12177" s="28"/>
      <c r="P12177" s="28"/>
      <c r="Q12177" s="28"/>
      <c r="R12177" s="28"/>
      <c r="S12177" s="25"/>
    </row>
    <row r="12178" spans="2:19" s="16" customFormat="1" outlineLevel="2" x14ac:dyDescent="0.25">
      <c r="B12178" s="16" t="s">
        <v>4118</v>
      </c>
      <c r="C12178" s="16" t="s">
        <v>3406</v>
      </c>
      <c r="D12178" s="16" t="s">
        <v>123</v>
      </c>
      <c r="E12178" s="16" t="s">
        <v>2434</v>
      </c>
      <c r="G12178" s="16" t="s">
        <v>2435</v>
      </c>
      <c r="H12178" s="16" t="s">
        <v>152</v>
      </c>
      <c r="I12178" s="35">
        <v>224829930</v>
      </c>
      <c r="J12178" s="35">
        <v>125759571.73</v>
      </c>
      <c r="K12178" s="36">
        <f>IFERROR((J12178/I12178),0)</f>
        <v>0.55935422712625493</v>
      </c>
      <c r="L12178" s="35">
        <v>148552486.56</v>
      </c>
      <c r="M12178" s="35">
        <v>125759571.73</v>
      </c>
      <c r="N12178" s="40">
        <f>M12178/L12178</f>
        <v>0.84656658829609022</v>
      </c>
      <c r="O12178" s="28"/>
      <c r="P12178" s="28"/>
      <c r="Q12178" s="28"/>
      <c r="R12178" s="28"/>
      <c r="S12178" s="25"/>
    </row>
    <row r="12179" spans="2:19" s="16" customFormat="1" outlineLevel="2" x14ac:dyDescent="0.25">
      <c r="B12179" s="16" t="s">
        <v>4118</v>
      </c>
      <c r="C12179" s="16" t="s">
        <v>3406</v>
      </c>
      <c r="D12179" s="16" t="s">
        <v>123</v>
      </c>
      <c r="E12179" s="16" t="s">
        <v>2434</v>
      </c>
      <c r="G12179" s="16" t="s">
        <v>2435</v>
      </c>
      <c r="H12179" s="16" t="s">
        <v>19</v>
      </c>
      <c r="I12179" s="31">
        <v>111443747</v>
      </c>
      <c r="J12179" s="31">
        <v>111443747</v>
      </c>
      <c r="K12179" s="32">
        <f>IFERROR((J12179/I12179),0)</f>
        <v>1</v>
      </c>
      <c r="L12179" s="31"/>
      <c r="M12179" s="31"/>
      <c r="N12179" s="39"/>
      <c r="O12179" s="28"/>
      <c r="P12179" s="28"/>
      <c r="Q12179" s="28"/>
      <c r="R12179" s="28"/>
      <c r="S12179" s="25"/>
    </row>
    <row r="12180" spans="2:19" s="16" customFormat="1" outlineLevel="2" x14ac:dyDescent="0.25">
      <c r="B12180" s="16" t="s">
        <v>4118</v>
      </c>
      <c r="C12180" s="16" t="s">
        <v>3406</v>
      </c>
      <c r="D12180" s="16" t="s">
        <v>123</v>
      </c>
      <c r="E12180" s="16" t="s">
        <v>2434</v>
      </c>
      <c r="G12180" s="16" t="s">
        <v>2435</v>
      </c>
      <c r="H12180" s="16" t="s">
        <v>154</v>
      </c>
      <c r="I12180" s="31">
        <v>1391</v>
      </c>
      <c r="J12180" s="31">
        <v>1391</v>
      </c>
      <c r="K12180" s="32">
        <f>IFERROR((J12180/I12180),0)</f>
        <v>1</v>
      </c>
      <c r="L12180" s="31"/>
      <c r="M12180" s="31"/>
      <c r="N12180" s="39"/>
      <c r="O12180" s="28"/>
      <c r="P12180" s="28"/>
      <c r="Q12180" s="28"/>
      <c r="R12180" s="28"/>
      <c r="S12180" s="25"/>
    </row>
    <row r="12181" spans="2:19" s="16" customFormat="1" outlineLevel="2" x14ac:dyDescent="0.25">
      <c r="B12181" s="16" t="s">
        <v>4118</v>
      </c>
      <c r="C12181" s="16" t="s">
        <v>3406</v>
      </c>
      <c r="D12181" s="16" t="s">
        <v>123</v>
      </c>
      <c r="E12181" s="16" t="s">
        <v>2434</v>
      </c>
      <c r="G12181" s="16" t="s">
        <v>2435</v>
      </c>
      <c r="H12181" s="16" t="s">
        <v>231</v>
      </c>
      <c r="I12181" s="31">
        <v>34203401</v>
      </c>
      <c r="J12181" s="31">
        <v>34203401</v>
      </c>
      <c r="K12181" s="32">
        <f>IFERROR((J12181/I12181),0)</f>
        <v>1</v>
      </c>
      <c r="L12181" s="31"/>
      <c r="M12181" s="31"/>
      <c r="N12181" s="39"/>
      <c r="O12181" s="28"/>
      <c r="P12181" s="28"/>
      <c r="Q12181" s="28"/>
      <c r="R12181" s="28"/>
      <c r="S12181" s="25"/>
    </row>
    <row r="12182" spans="2:19" s="16" customFormat="1" outlineLevel="2" x14ac:dyDescent="0.25">
      <c r="B12182" s="16" t="s">
        <v>4118</v>
      </c>
      <c r="C12182" s="16" t="s">
        <v>3406</v>
      </c>
      <c r="D12182" s="16" t="s">
        <v>123</v>
      </c>
      <c r="E12182" s="16" t="s">
        <v>2434</v>
      </c>
      <c r="G12182" s="16" t="s">
        <v>2435</v>
      </c>
      <c r="H12182" s="16" t="s">
        <v>155</v>
      </c>
      <c r="I12182" s="31">
        <v>-44965986</v>
      </c>
      <c r="J12182" s="31"/>
      <c r="K12182" s="32">
        <f>IFERROR((J12182/I12182),0)</f>
        <v>0</v>
      </c>
      <c r="L12182" s="31"/>
      <c r="M12182" s="31"/>
      <c r="N12182" s="39"/>
      <c r="O12182" s="28"/>
      <c r="P12182" s="28"/>
      <c r="Q12182" s="28"/>
      <c r="R12182" s="28"/>
      <c r="S12182" s="25"/>
    </row>
    <row r="12183" spans="2:19" s="16" customFormat="1" outlineLevel="1" x14ac:dyDescent="0.25">
      <c r="B12183" s="47" t="s">
        <v>8427</v>
      </c>
      <c r="C12183" s="47" t="str">
        <f>C12182</f>
        <v>ASIGNACIÓN PARA LA INVERSIÓN LOCAL  - AMBIENTE Y DESARROLLO SOSTENIBLE</v>
      </c>
      <c r="D12183" s="47"/>
      <c r="E12183" s="47" t="str">
        <f>E12182</f>
        <v>18479</v>
      </c>
      <c r="F12183" s="47"/>
      <c r="G12183" s="47" t="str">
        <f>G12182</f>
        <v xml:space="preserve">MORELIA                                           </v>
      </c>
      <c r="H12183" s="47" t="s">
        <v>10655</v>
      </c>
      <c r="I12183" s="51">
        <f>SUBTOTAL(9,I12178:I12182)</f>
        <v>325512483</v>
      </c>
      <c r="J12183" s="51">
        <f>SUBTOTAL(9,J12178:J12182)</f>
        <v>271408110.73000002</v>
      </c>
      <c r="K12183" s="49">
        <f>J12183/I12183</f>
        <v>0.83378710465613703</v>
      </c>
      <c r="L12183" s="51">
        <f>SUBTOTAL(9,L12178:L12182)</f>
        <v>148552486.56</v>
      </c>
      <c r="M12183" s="51">
        <f>SUBTOTAL(9,M12178:M12182)</f>
        <v>125759571.73</v>
      </c>
      <c r="N12183" s="50">
        <f>IFERROR((M12183/L12183),"N.A")</f>
        <v>0.84656658829609022</v>
      </c>
      <c r="O12183" s="28"/>
      <c r="P12183" s="28"/>
      <c r="Q12183" s="28"/>
      <c r="R12183" s="28"/>
      <c r="S12183" s="25"/>
    </row>
    <row r="12184" spans="2:19" s="16" customFormat="1" outlineLevel="2" x14ac:dyDescent="0.25">
      <c r="B12184" s="16" t="s">
        <v>4119</v>
      </c>
      <c r="C12184" s="16" t="s">
        <v>3406</v>
      </c>
      <c r="D12184" s="16" t="s">
        <v>123</v>
      </c>
      <c r="E12184" s="16" t="s">
        <v>2437</v>
      </c>
      <c r="G12184" s="16" t="s">
        <v>2438</v>
      </c>
      <c r="H12184" s="16" t="s">
        <v>152</v>
      </c>
      <c r="I12184" s="35">
        <v>534860121</v>
      </c>
      <c r="J12184" s="35">
        <v>299176269.56</v>
      </c>
      <c r="K12184" s="36">
        <f>IFERROR((J12184/I12184),0)</f>
        <v>0.55935422704658888</v>
      </c>
      <c r="L12184" s="35">
        <v>353399571.77000004</v>
      </c>
      <c r="M12184" s="35">
        <v>299176269.56</v>
      </c>
      <c r="N12184" s="40">
        <f>M12184/L12184</f>
        <v>0.84656658767744708</v>
      </c>
      <c r="O12184" s="28"/>
      <c r="P12184" s="28"/>
      <c r="Q12184" s="28"/>
      <c r="R12184" s="28"/>
      <c r="S12184" s="25"/>
    </row>
    <row r="12185" spans="2:19" s="16" customFormat="1" outlineLevel="2" x14ac:dyDescent="0.25">
      <c r="B12185" s="16" t="s">
        <v>4119</v>
      </c>
      <c r="C12185" s="16" t="s">
        <v>3406</v>
      </c>
      <c r="D12185" s="16" t="s">
        <v>123</v>
      </c>
      <c r="E12185" s="16" t="s">
        <v>2437</v>
      </c>
      <c r="G12185" s="16" t="s">
        <v>2438</v>
      </c>
      <c r="H12185" s="16" t="s">
        <v>19</v>
      </c>
      <c r="I12185" s="31">
        <v>628754289</v>
      </c>
      <c r="J12185" s="31">
        <v>628754289</v>
      </c>
      <c r="K12185" s="32">
        <f>IFERROR((J12185/I12185),0)</f>
        <v>1</v>
      </c>
      <c r="L12185" s="31"/>
      <c r="M12185" s="31"/>
      <c r="N12185" s="39"/>
      <c r="O12185" s="28"/>
      <c r="P12185" s="28"/>
      <c r="Q12185" s="28"/>
      <c r="R12185" s="28"/>
      <c r="S12185" s="25"/>
    </row>
    <row r="12186" spans="2:19" s="16" customFormat="1" outlineLevel="2" x14ac:dyDescent="0.25">
      <c r="B12186" s="16" t="s">
        <v>4119</v>
      </c>
      <c r="C12186" s="16" t="s">
        <v>3406</v>
      </c>
      <c r="D12186" s="16" t="s">
        <v>123</v>
      </c>
      <c r="E12186" s="16" t="s">
        <v>2437</v>
      </c>
      <c r="G12186" s="16" t="s">
        <v>2438</v>
      </c>
      <c r="H12186" s="16" t="s">
        <v>154</v>
      </c>
      <c r="I12186" s="31">
        <v>3308</v>
      </c>
      <c r="J12186" s="31">
        <v>3308</v>
      </c>
      <c r="K12186" s="32">
        <f>IFERROR((J12186/I12186),0)</f>
        <v>1</v>
      </c>
      <c r="L12186" s="31"/>
      <c r="M12186" s="31"/>
      <c r="N12186" s="39"/>
      <c r="O12186" s="28"/>
      <c r="P12186" s="28"/>
      <c r="Q12186" s="28"/>
      <c r="R12186" s="28"/>
      <c r="S12186" s="25"/>
    </row>
    <row r="12187" spans="2:19" s="16" customFormat="1" outlineLevel="2" x14ac:dyDescent="0.25">
      <c r="B12187" s="16" t="s">
        <v>4119</v>
      </c>
      <c r="C12187" s="16" t="s">
        <v>3406</v>
      </c>
      <c r="D12187" s="16" t="s">
        <v>123</v>
      </c>
      <c r="E12187" s="16" t="s">
        <v>2437</v>
      </c>
      <c r="G12187" s="16" t="s">
        <v>2438</v>
      </c>
      <c r="H12187" s="16" t="s">
        <v>231</v>
      </c>
      <c r="I12187" s="31">
        <v>81368328</v>
      </c>
      <c r="J12187" s="31">
        <v>81368328</v>
      </c>
      <c r="K12187" s="32">
        <f>IFERROR((J12187/I12187),0)</f>
        <v>1</v>
      </c>
      <c r="L12187" s="31"/>
      <c r="M12187" s="31"/>
      <c r="N12187" s="39"/>
      <c r="O12187" s="28"/>
      <c r="P12187" s="28"/>
      <c r="Q12187" s="28"/>
      <c r="R12187" s="28"/>
      <c r="S12187" s="25"/>
    </row>
    <row r="12188" spans="2:19" s="16" customFormat="1" outlineLevel="2" x14ac:dyDescent="0.25">
      <c r="B12188" s="16" t="s">
        <v>4119</v>
      </c>
      <c r="C12188" s="16" t="s">
        <v>3406</v>
      </c>
      <c r="D12188" s="16" t="s">
        <v>123</v>
      </c>
      <c r="E12188" s="16" t="s">
        <v>2437</v>
      </c>
      <c r="G12188" s="16" t="s">
        <v>2438</v>
      </c>
      <c r="H12188" s="16" t="s">
        <v>155</v>
      </c>
      <c r="I12188" s="31">
        <v>-106972024</v>
      </c>
      <c r="J12188" s="31"/>
      <c r="K12188" s="32">
        <f>IFERROR((J12188/I12188),0)</f>
        <v>0</v>
      </c>
      <c r="L12188" s="31"/>
      <c r="M12188" s="31"/>
      <c r="N12188" s="39"/>
      <c r="O12188" s="28"/>
      <c r="P12188" s="28"/>
      <c r="Q12188" s="28"/>
      <c r="R12188" s="28"/>
      <c r="S12188" s="25"/>
    </row>
    <row r="12189" spans="2:19" s="16" customFormat="1" outlineLevel="1" x14ac:dyDescent="0.25">
      <c r="B12189" s="47" t="s">
        <v>8428</v>
      </c>
      <c r="C12189" s="47" t="str">
        <f>C12188</f>
        <v>ASIGNACIÓN PARA LA INVERSIÓN LOCAL  - AMBIENTE Y DESARROLLO SOSTENIBLE</v>
      </c>
      <c r="D12189" s="47"/>
      <c r="E12189" s="47" t="str">
        <f>E12188</f>
        <v>18460</v>
      </c>
      <c r="F12189" s="47"/>
      <c r="G12189" s="47" t="str">
        <f>G12188</f>
        <v xml:space="preserve">MILÁN                                             </v>
      </c>
      <c r="H12189" s="47" t="s">
        <v>10655</v>
      </c>
      <c r="I12189" s="51">
        <f>SUBTOTAL(9,I12184:I12188)</f>
        <v>1138014022</v>
      </c>
      <c r="J12189" s="51">
        <f>SUBTOTAL(9,J12184:J12188)</f>
        <v>1009302194.5599999</v>
      </c>
      <c r="K12189" s="49">
        <f>J12189/I12189</f>
        <v>0.88689785455033698</v>
      </c>
      <c r="L12189" s="51">
        <f>SUBTOTAL(9,L12184:L12188)</f>
        <v>353399571.77000004</v>
      </c>
      <c r="M12189" s="51">
        <f>SUBTOTAL(9,M12184:M12188)</f>
        <v>299176269.56</v>
      </c>
      <c r="N12189" s="50">
        <f>IFERROR((M12189/L12189),"N.A")</f>
        <v>0.84656658767744708</v>
      </c>
      <c r="O12189" s="28"/>
      <c r="P12189" s="28"/>
      <c r="Q12189" s="28"/>
      <c r="R12189" s="28"/>
      <c r="S12189" s="25"/>
    </row>
    <row r="12190" spans="2:19" s="16" customFormat="1" outlineLevel="2" x14ac:dyDescent="0.25">
      <c r="B12190" s="16" t="s">
        <v>4120</v>
      </c>
      <c r="C12190" s="16" t="s">
        <v>3406</v>
      </c>
      <c r="D12190" s="16" t="s">
        <v>123</v>
      </c>
      <c r="E12190" s="16" t="s">
        <v>2440</v>
      </c>
      <c r="G12190" s="16" t="s">
        <v>2441</v>
      </c>
      <c r="H12190" s="16" t="s">
        <v>152</v>
      </c>
      <c r="I12190" s="35">
        <v>507744926</v>
      </c>
      <c r="J12190" s="35">
        <v>284009270.63</v>
      </c>
      <c r="K12190" s="36">
        <f>IFERROR((J12190/I12190),0)</f>
        <v>0.55935422706715532</v>
      </c>
      <c r="L12190" s="35">
        <v>335483675.53000003</v>
      </c>
      <c r="M12190" s="35">
        <v>284009270.63</v>
      </c>
      <c r="N12190" s="40">
        <f>M12190/L12190</f>
        <v>0.84656658831855136</v>
      </c>
      <c r="O12190" s="28"/>
      <c r="P12190" s="28"/>
      <c r="Q12190" s="28"/>
      <c r="R12190" s="28"/>
      <c r="S12190" s="25"/>
    </row>
    <row r="12191" spans="2:19" s="16" customFormat="1" outlineLevel="2" x14ac:dyDescent="0.25">
      <c r="B12191" s="16" t="s">
        <v>4120</v>
      </c>
      <c r="C12191" s="16" t="s">
        <v>3406</v>
      </c>
      <c r="D12191" s="16" t="s">
        <v>123</v>
      </c>
      <c r="E12191" s="16" t="s">
        <v>2440</v>
      </c>
      <c r="G12191" s="16" t="s">
        <v>2441</v>
      </c>
      <c r="H12191" s="16" t="s">
        <v>19</v>
      </c>
      <c r="I12191" s="31">
        <v>855524122</v>
      </c>
      <c r="J12191" s="31">
        <v>855524122</v>
      </c>
      <c r="K12191" s="32">
        <f>IFERROR((J12191/I12191),0)</f>
        <v>1</v>
      </c>
      <c r="L12191" s="31"/>
      <c r="M12191" s="31"/>
      <c r="N12191" s="39"/>
      <c r="O12191" s="28"/>
      <c r="P12191" s="28"/>
      <c r="Q12191" s="28"/>
      <c r="R12191" s="28"/>
      <c r="S12191" s="25"/>
    </row>
    <row r="12192" spans="2:19" s="16" customFormat="1" outlineLevel="2" x14ac:dyDescent="0.25">
      <c r="B12192" s="16" t="s">
        <v>4120</v>
      </c>
      <c r="C12192" s="16" t="s">
        <v>3406</v>
      </c>
      <c r="D12192" s="16" t="s">
        <v>123</v>
      </c>
      <c r="E12192" s="16" t="s">
        <v>2440</v>
      </c>
      <c r="G12192" s="16" t="s">
        <v>2441</v>
      </c>
      <c r="H12192" s="16" t="s">
        <v>154</v>
      </c>
      <c r="I12192" s="31">
        <v>3140</v>
      </c>
      <c r="J12192" s="31">
        <v>3140</v>
      </c>
      <c r="K12192" s="32">
        <f>IFERROR((J12192/I12192),0)</f>
        <v>1</v>
      </c>
      <c r="L12192" s="31"/>
      <c r="M12192" s="31"/>
      <c r="N12192" s="39"/>
      <c r="O12192" s="28"/>
      <c r="P12192" s="28"/>
      <c r="Q12192" s="28"/>
      <c r="R12192" s="28"/>
      <c r="S12192" s="25"/>
    </row>
    <row r="12193" spans="2:19" s="16" customFormat="1" outlineLevel="2" x14ac:dyDescent="0.25">
      <c r="B12193" s="16" t="s">
        <v>4120</v>
      </c>
      <c r="C12193" s="16" t="s">
        <v>3406</v>
      </c>
      <c r="D12193" s="16" t="s">
        <v>123</v>
      </c>
      <c r="E12193" s="16" t="s">
        <v>2440</v>
      </c>
      <c r="G12193" s="16" t="s">
        <v>2441</v>
      </c>
      <c r="H12193" s="16" t="s">
        <v>231</v>
      </c>
      <c r="I12193" s="31">
        <v>77243290</v>
      </c>
      <c r="J12193" s="31">
        <v>77243290</v>
      </c>
      <c r="K12193" s="32">
        <f>IFERROR((J12193/I12193),0)</f>
        <v>1</v>
      </c>
      <c r="L12193" s="31"/>
      <c r="M12193" s="31"/>
      <c r="N12193" s="39"/>
      <c r="O12193" s="28"/>
      <c r="P12193" s="28"/>
      <c r="Q12193" s="28"/>
      <c r="R12193" s="28"/>
      <c r="S12193" s="25"/>
    </row>
    <row r="12194" spans="2:19" s="16" customFormat="1" outlineLevel="2" x14ac:dyDescent="0.25">
      <c r="B12194" s="16" t="s">
        <v>4120</v>
      </c>
      <c r="C12194" s="16" t="s">
        <v>3406</v>
      </c>
      <c r="D12194" s="16" t="s">
        <v>123</v>
      </c>
      <c r="E12194" s="16" t="s">
        <v>2440</v>
      </c>
      <c r="G12194" s="16" t="s">
        <v>2441</v>
      </c>
      <c r="H12194" s="16" t="s">
        <v>155</v>
      </c>
      <c r="I12194" s="31">
        <v>-101548985</v>
      </c>
      <c r="J12194" s="31"/>
      <c r="K12194" s="32">
        <f>IFERROR((J12194/I12194),0)</f>
        <v>0</v>
      </c>
      <c r="L12194" s="31"/>
      <c r="M12194" s="31"/>
      <c r="N12194" s="39"/>
      <c r="O12194" s="28"/>
      <c r="P12194" s="28"/>
      <c r="Q12194" s="28"/>
      <c r="R12194" s="28"/>
      <c r="S12194" s="25"/>
    </row>
    <row r="12195" spans="2:19" s="16" customFormat="1" outlineLevel="1" x14ac:dyDescent="0.25">
      <c r="B12195" s="47" t="s">
        <v>8429</v>
      </c>
      <c r="C12195" s="47" t="str">
        <f>C12194</f>
        <v>ASIGNACIÓN PARA LA INVERSIÓN LOCAL  - AMBIENTE Y DESARROLLO SOSTENIBLE</v>
      </c>
      <c r="D12195" s="47"/>
      <c r="E12195" s="47" t="str">
        <f>E12194</f>
        <v>18410</v>
      </c>
      <c r="F12195" s="47"/>
      <c r="G12195" s="47" t="str">
        <f>G12194</f>
        <v xml:space="preserve">LA MONTAÑITA                                      </v>
      </c>
      <c r="H12195" s="47" t="s">
        <v>10655</v>
      </c>
      <c r="I12195" s="51">
        <f>SUBTOTAL(9,I12190:I12194)</f>
        <v>1338966493</v>
      </c>
      <c r="J12195" s="51">
        <f>SUBTOTAL(9,J12190:J12194)</f>
        <v>1216779822.6300001</v>
      </c>
      <c r="K12195" s="49">
        <f>J12195/I12195</f>
        <v>0.90874553544933268</v>
      </c>
      <c r="L12195" s="51">
        <f>SUBTOTAL(9,L12190:L12194)</f>
        <v>335483675.53000003</v>
      </c>
      <c r="M12195" s="51">
        <f>SUBTOTAL(9,M12190:M12194)</f>
        <v>284009270.63</v>
      </c>
      <c r="N12195" s="50">
        <f>IFERROR((M12195/L12195),"N.A")</f>
        <v>0.84656658831855136</v>
      </c>
      <c r="O12195" s="28"/>
      <c r="P12195" s="28"/>
      <c r="Q12195" s="28"/>
      <c r="R12195" s="28"/>
      <c r="S12195" s="25"/>
    </row>
    <row r="12196" spans="2:19" s="16" customFormat="1" outlineLevel="2" x14ac:dyDescent="0.25">
      <c r="B12196" s="16" t="s">
        <v>4121</v>
      </c>
      <c r="C12196" s="16" t="s">
        <v>3406</v>
      </c>
      <c r="D12196" s="16" t="s">
        <v>123</v>
      </c>
      <c r="E12196" s="16" t="s">
        <v>2443</v>
      </c>
      <c r="G12196" s="16" t="s">
        <v>2444</v>
      </c>
      <c r="H12196" s="16" t="s">
        <v>152</v>
      </c>
      <c r="I12196" s="35">
        <v>461101651</v>
      </c>
      <c r="J12196" s="35">
        <v>257919157.57000002</v>
      </c>
      <c r="K12196" s="36">
        <f>IFERROR((J12196/I12196),0)</f>
        <v>0.55935422701403437</v>
      </c>
      <c r="L12196" s="35">
        <v>304664938.71999997</v>
      </c>
      <c r="M12196" s="35">
        <v>257919157.57000002</v>
      </c>
      <c r="N12196" s="40">
        <f>M12196/L12196</f>
        <v>0.84656658771962823</v>
      </c>
      <c r="O12196" s="28"/>
      <c r="P12196" s="28"/>
      <c r="Q12196" s="28"/>
      <c r="R12196" s="28"/>
      <c r="S12196" s="25"/>
    </row>
    <row r="12197" spans="2:19" s="16" customFormat="1" outlineLevel="2" x14ac:dyDescent="0.25">
      <c r="B12197" s="16" t="s">
        <v>4121</v>
      </c>
      <c r="C12197" s="16" t="s">
        <v>3406</v>
      </c>
      <c r="D12197" s="16" t="s">
        <v>123</v>
      </c>
      <c r="E12197" s="16" t="s">
        <v>2443</v>
      </c>
      <c r="G12197" s="16" t="s">
        <v>2444</v>
      </c>
      <c r="H12197" s="16" t="s">
        <v>19</v>
      </c>
      <c r="I12197" s="31">
        <v>217017622</v>
      </c>
      <c r="J12197" s="31">
        <v>217017622</v>
      </c>
      <c r="K12197" s="32">
        <f>IFERROR((J12197/I12197),0)</f>
        <v>1</v>
      </c>
      <c r="L12197" s="31"/>
      <c r="M12197" s="31"/>
      <c r="N12197" s="39"/>
      <c r="O12197" s="28"/>
      <c r="P12197" s="28"/>
      <c r="Q12197" s="28"/>
      <c r="R12197" s="28"/>
      <c r="S12197" s="25"/>
    </row>
    <row r="12198" spans="2:19" s="16" customFormat="1" outlineLevel="2" x14ac:dyDescent="0.25">
      <c r="B12198" s="16" t="s">
        <v>4121</v>
      </c>
      <c r="C12198" s="16" t="s">
        <v>3406</v>
      </c>
      <c r="D12198" s="16" t="s">
        <v>123</v>
      </c>
      <c r="E12198" s="16" t="s">
        <v>2443</v>
      </c>
      <c r="G12198" s="16" t="s">
        <v>2444</v>
      </c>
      <c r="H12198" s="16" t="s">
        <v>154</v>
      </c>
      <c r="I12198" s="31">
        <v>2852</v>
      </c>
      <c r="J12198" s="31">
        <v>2852</v>
      </c>
      <c r="K12198" s="32">
        <f>IFERROR((J12198/I12198),0)</f>
        <v>1</v>
      </c>
      <c r="L12198" s="31"/>
      <c r="M12198" s="31"/>
      <c r="N12198" s="39"/>
      <c r="O12198" s="28"/>
      <c r="P12198" s="28"/>
      <c r="Q12198" s="28"/>
      <c r="R12198" s="28"/>
      <c r="S12198" s="25"/>
    </row>
    <row r="12199" spans="2:19" s="16" customFormat="1" outlineLevel="2" x14ac:dyDescent="0.25">
      <c r="B12199" s="16" t="s">
        <v>4121</v>
      </c>
      <c r="C12199" s="16" t="s">
        <v>3406</v>
      </c>
      <c r="D12199" s="16" t="s">
        <v>123</v>
      </c>
      <c r="E12199" s="16" t="s">
        <v>2443</v>
      </c>
      <c r="G12199" s="16" t="s">
        <v>2444</v>
      </c>
      <c r="H12199" s="16" t="s">
        <v>231</v>
      </c>
      <c r="I12199" s="31">
        <v>70147444</v>
      </c>
      <c r="J12199" s="31">
        <v>70147444</v>
      </c>
      <c r="K12199" s="32">
        <f>IFERROR((J12199/I12199),0)</f>
        <v>1</v>
      </c>
      <c r="L12199" s="31"/>
      <c r="M12199" s="31"/>
      <c r="N12199" s="39"/>
      <c r="O12199" s="28"/>
      <c r="P12199" s="28"/>
      <c r="Q12199" s="28"/>
      <c r="R12199" s="28"/>
      <c r="S12199" s="25"/>
    </row>
    <row r="12200" spans="2:19" s="16" customFormat="1" outlineLevel="2" x14ac:dyDescent="0.25">
      <c r="B12200" s="16" t="s">
        <v>4121</v>
      </c>
      <c r="C12200" s="16" t="s">
        <v>3406</v>
      </c>
      <c r="D12200" s="16" t="s">
        <v>123</v>
      </c>
      <c r="E12200" s="16" t="s">
        <v>2443</v>
      </c>
      <c r="G12200" s="16" t="s">
        <v>2444</v>
      </c>
      <c r="H12200" s="16" t="s">
        <v>155</v>
      </c>
      <c r="I12200" s="31">
        <v>-92220330</v>
      </c>
      <c r="J12200" s="31"/>
      <c r="K12200" s="32">
        <f>IFERROR((J12200/I12200),0)</f>
        <v>0</v>
      </c>
      <c r="L12200" s="31"/>
      <c r="M12200" s="31"/>
      <c r="N12200" s="39"/>
      <c r="O12200" s="28"/>
      <c r="P12200" s="28"/>
      <c r="Q12200" s="28"/>
      <c r="R12200" s="28"/>
      <c r="S12200" s="25"/>
    </row>
    <row r="12201" spans="2:19" s="16" customFormat="1" outlineLevel="1" x14ac:dyDescent="0.25">
      <c r="B12201" s="47" t="s">
        <v>8430</v>
      </c>
      <c r="C12201" s="47" t="str">
        <f>C12200</f>
        <v>ASIGNACIÓN PARA LA INVERSIÓN LOCAL  - AMBIENTE Y DESARROLLO SOSTENIBLE</v>
      </c>
      <c r="D12201" s="47"/>
      <c r="E12201" s="47" t="str">
        <f>E12200</f>
        <v>18256</v>
      </c>
      <c r="F12201" s="47"/>
      <c r="G12201" s="47" t="str">
        <f>G12200</f>
        <v xml:space="preserve">EL PAUJIL                                         </v>
      </c>
      <c r="H12201" s="47" t="s">
        <v>10655</v>
      </c>
      <c r="I12201" s="51">
        <f>SUBTOTAL(9,I12196:I12200)</f>
        <v>656049239</v>
      </c>
      <c r="J12201" s="51">
        <f>SUBTOTAL(9,J12196:J12200)</f>
        <v>545087075.57000005</v>
      </c>
      <c r="K12201" s="49">
        <f>J12201/I12201</f>
        <v>0.83086305595120136</v>
      </c>
      <c r="L12201" s="51">
        <f>SUBTOTAL(9,L12196:L12200)</f>
        <v>304664938.71999997</v>
      </c>
      <c r="M12201" s="51">
        <f>SUBTOTAL(9,M12196:M12200)</f>
        <v>257919157.57000002</v>
      </c>
      <c r="N12201" s="50">
        <f>IFERROR((M12201/L12201),"N.A")</f>
        <v>0.84656658771962823</v>
      </c>
      <c r="O12201" s="28"/>
      <c r="P12201" s="28"/>
      <c r="Q12201" s="28"/>
      <c r="R12201" s="28"/>
      <c r="S12201" s="25"/>
    </row>
    <row r="12202" spans="2:19" s="16" customFormat="1" outlineLevel="2" x14ac:dyDescent="0.25">
      <c r="B12202" s="16" t="s">
        <v>4122</v>
      </c>
      <c r="C12202" s="16" t="s">
        <v>3406</v>
      </c>
      <c r="D12202" s="16" t="s">
        <v>123</v>
      </c>
      <c r="E12202" s="16" t="s">
        <v>2446</v>
      </c>
      <c r="G12202" s="16" t="s">
        <v>2447</v>
      </c>
      <c r="H12202" s="16" t="s">
        <v>152</v>
      </c>
      <c r="I12202" s="35">
        <v>424392665</v>
      </c>
      <c r="J12202" s="35">
        <v>237385831.10000005</v>
      </c>
      <c r="K12202" s="36">
        <f>IFERROR((J12202/I12202),0)</f>
        <v>0.55935422705762372</v>
      </c>
      <c r="L12202" s="35">
        <v>280410111.25999993</v>
      </c>
      <c r="M12202" s="35">
        <v>237385831.10000005</v>
      </c>
      <c r="N12202" s="40">
        <f>M12202/L12202</f>
        <v>0.84656658789273398</v>
      </c>
      <c r="O12202" s="28"/>
      <c r="P12202" s="28"/>
      <c r="Q12202" s="28"/>
      <c r="R12202" s="28"/>
      <c r="S12202" s="25"/>
    </row>
    <row r="12203" spans="2:19" s="16" customFormat="1" outlineLevel="2" x14ac:dyDescent="0.25">
      <c r="B12203" s="16" t="s">
        <v>4122</v>
      </c>
      <c r="C12203" s="16" t="s">
        <v>3406</v>
      </c>
      <c r="D12203" s="16" t="s">
        <v>123</v>
      </c>
      <c r="E12203" s="16" t="s">
        <v>2446</v>
      </c>
      <c r="G12203" s="16" t="s">
        <v>2447</v>
      </c>
      <c r="H12203" s="16" t="s">
        <v>19</v>
      </c>
      <c r="I12203" s="31">
        <v>199193613</v>
      </c>
      <c r="J12203" s="31">
        <v>199193613</v>
      </c>
      <c r="K12203" s="32">
        <f>IFERROR((J12203/I12203),0)</f>
        <v>1</v>
      </c>
      <c r="L12203" s="31"/>
      <c r="M12203" s="31"/>
      <c r="N12203" s="39"/>
      <c r="O12203" s="28"/>
      <c r="P12203" s="28"/>
      <c r="Q12203" s="28"/>
      <c r="R12203" s="28"/>
      <c r="S12203" s="25"/>
    </row>
    <row r="12204" spans="2:19" s="16" customFormat="1" outlineLevel="2" x14ac:dyDescent="0.25">
      <c r="B12204" s="16" t="s">
        <v>4122</v>
      </c>
      <c r="C12204" s="16" t="s">
        <v>3406</v>
      </c>
      <c r="D12204" s="16" t="s">
        <v>123</v>
      </c>
      <c r="E12204" s="16" t="s">
        <v>2446</v>
      </c>
      <c r="G12204" s="16" t="s">
        <v>2447</v>
      </c>
      <c r="H12204" s="16" t="s">
        <v>154</v>
      </c>
      <c r="I12204" s="31">
        <v>2625</v>
      </c>
      <c r="J12204" s="31">
        <v>2625</v>
      </c>
      <c r="K12204" s="32">
        <f>IFERROR((J12204/I12204),0)</f>
        <v>1</v>
      </c>
      <c r="L12204" s="31"/>
      <c r="M12204" s="31"/>
      <c r="N12204" s="39"/>
      <c r="O12204" s="28"/>
      <c r="P12204" s="28"/>
      <c r="Q12204" s="28"/>
      <c r="R12204" s="28"/>
      <c r="S12204" s="25"/>
    </row>
    <row r="12205" spans="2:19" s="16" customFormat="1" outlineLevel="2" x14ac:dyDescent="0.25">
      <c r="B12205" s="16" t="s">
        <v>4122</v>
      </c>
      <c r="C12205" s="16" t="s">
        <v>3406</v>
      </c>
      <c r="D12205" s="16" t="s">
        <v>123</v>
      </c>
      <c r="E12205" s="16" t="s">
        <v>2446</v>
      </c>
      <c r="G12205" s="16" t="s">
        <v>2447</v>
      </c>
      <c r="H12205" s="16" t="s">
        <v>231</v>
      </c>
      <c r="I12205" s="31">
        <v>64562902</v>
      </c>
      <c r="J12205" s="31">
        <v>64562902</v>
      </c>
      <c r="K12205" s="32">
        <f>IFERROR((J12205/I12205),0)</f>
        <v>1</v>
      </c>
      <c r="L12205" s="31"/>
      <c r="M12205" s="31"/>
      <c r="N12205" s="39"/>
      <c r="O12205" s="28"/>
      <c r="P12205" s="28"/>
      <c r="Q12205" s="28"/>
      <c r="R12205" s="28"/>
      <c r="S12205" s="25"/>
    </row>
    <row r="12206" spans="2:19" s="16" customFormat="1" outlineLevel="2" x14ac:dyDescent="0.25">
      <c r="B12206" s="16" t="s">
        <v>4122</v>
      </c>
      <c r="C12206" s="16" t="s">
        <v>3406</v>
      </c>
      <c r="D12206" s="16" t="s">
        <v>123</v>
      </c>
      <c r="E12206" s="16" t="s">
        <v>2446</v>
      </c>
      <c r="G12206" s="16" t="s">
        <v>2447</v>
      </c>
      <c r="H12206" s="16" t="s">
        <v>155</v>
      </c>
      <c r="I12206" s="31">
        <v>-84878533</v>
      </c>
      <c r="J12206" s="31"/>
      <c r="K12206" s="32">
        <f>IFERROR((J12206/I12206),0)</f>
        <v>0</v>
      </c>
      <c r="L12206" s="31"/>
      <c r="M12206" s="31"/>
      <c r="N12206" s="39"/>
      <c r="O12206" s="28"/>
      <c r="P12206" s="28"/>
      <c r="Q12206" s="28"/>
      <c r="R12206" s="28"/>
      <c r="S12206" s="25"/>
    </row>
    <row r="12207" spans="2:19" s="16" customFormat="1" outlineLevel="1" x14ac:dyDescent="0.25">
      <c r="B12207" s="47" t="s">
        <v>8431</v>
      </c>
      <c r="C12207" s="47" t="str">
        <f>C12206</f>
        <v>ASIGNACIÓN PARA LA INVERSIÓN LOCAL  - AMBIENTE Y DESARROLLO SOSTENIBLE</v>
      </c>
      <c r="D12207" s="47"/>
      <c r="E12207" s="47" t="str">
        <f>E12206</f>
        <v>18247</v>
      </c>
      <c r="F12207" s="47"/>
      <c r="G12207" s="47" t="str">
        <f>G12206</f>
        <v xml:space="preserve">EL DONCELLO                                       </v>
      </c>
      <c r="H12207" s="47" t="s">
        <v>10655</v>
      </c>
      <c r="I12207" s="51">
        <f>SUBTOTAL(9,I12202:I12206)</f>
        <v>603273272</v>
      </c>
      <c r="J12207" s="51">
        <f>SUBTOTAL(9,J12202:J12206)</f>
        <v>501144971.10000002</v>
      </c>
      <c r="K12207" s="49">
        <f>J12207/I12207</f>
        <v>0.83070972038688307</v>
      </c>
      <c r="L12207" s="51">
        <f>SUBTOTAL(9,L12202:L12206)</f>
        <v>280410111.25999993</v>
      </c>
      <c r="M12207" s="51">
        <f>SUBTOTAL(9,M12202:M12206)</f>
        <v>237385831.10000005</v>
      </c>
      <c r="N12207" s="50">
        <f>IFERROR((M12207/L12207),"N.A")</f>
        <v>0.84656658789273398</v>
      </c>
      <c r="O12207" s="28"/>
      <c r="P12207" s="28"/>
      <c r="Q12207" s="28"/>
      <c r="R12207" s="28"/>
      <c r="S12207" s="25"/>
    </row>
    <row r="12208" spans="2:19" s="16" customFormat="1" outlineLevel="2" x14ac:dyDescent="0.25">
      <c r="B12208" s="16" t="s">
        <v>4123</v>
      </c>
      <c r="C12208" s="16" t="s">
        <v>3406</v>
      </c>
      <c r="D12208" s="16" t="s">
        <v>123</v>
      </c>
      <c r="E12208" s="16" t="s">
        <v>2449</v>
      </c>
      <c r="G12208" s="16" t="s">
        <v>2450</v>
      </c>
      <c r="H12208" s="16" t="s">
        <v>152</v>
      </c>
      <c r="I12208" s="35">
        <v>315059911</v>
      </c>
      <c r="J12208" s="35">
        <v>176230092.98000002</v>
      </c>
      <c r="K12208" s="36">
        <f>IFERROR((J12208/I12208),0)</f>
        <v>0.55935422701239834</v>
      </c>
      <c r="L12208" s="35">
        <v>208170385.52999997</v>
      </c>
      <c r="M12208" s="35">
        <v>176230092.98000002</v>
      </c>
      <c r="N12208" s="40">
        <f>M12208/L12208</f>
        <v>0.84656658790019412</v>
      </c>
      <c r="O12208" s="28"/>
      <c r="P12208" s="28"/>
      <c r="Q12208" s="28"/>
      <c r="R12208" s="28"/>
      <c r="S12208" s="25"/>
    </row>
    <row r="12209" spans="2:19" s="16" customFormat="1" outlineLevel="2" x14ac:dyDescent="0.25">
      <c r="B12209" s="16" t="s">
        <v>4123</v>
      </c>
      <c r="C12209" s="16" t="s">
        <v>3406</v>
      </c>
      <c r="D12209" s="16" t="s">
        <v>123</v>
      </c>
      <c r="E12209" s="16" t="s">
        <v>2449</v>
      </c>
      <c r="G12209" s="16" t="s">
        <v>2450</v>
      </c>
      <c r="H12209" s="16" t="s">
        <v>19</v>
      </c>
      <c r="I12209" s="31">
        <v>534502738</v>
      </c>
      <c r="J12209" s="31">
        <v>534502738</v>
      </c>
      <c r="K12209" s="32">
        <f>IFERROR((J12209/I12209),0)</f>
        <v>1</v>
      </c>
      <c r="L12209" s="31"/>
      <c r="M12209" s="31"/>
      <c r="N12209" s="39"/>
      <c r="O12209" s="28"/>
      <c r="P12209" s="28"/>
      <c r="Q12209" s="28"/>
      <c r="R12209" s="28"/>
      <c r="S12209" s="25"/>
    </row>
    <row r="12210" spans="2:19" s="16" customFormat="1" outlineLevel="2" x14ac:dyDescent="0.25">
      <c r="B12210" s="16" t="s">
        <v>4123</v>
      </c>
      <c r="C12210" s="16" t="s">
        <v>3406</v>
      </c>
      <c r="D12210" s="16" t="s">
        <v>123</v>
      </c>
      <c r="E12210" s="16" t="s">
        <v>2449</v>
      </c>
      <c r="G12210" s="16" t="s">
        <v>2450</v>
      </c>
      <c r="H12210" s="16" t="s">
        <v>154</v>
      </c>
      <c r="I12210" s="31">
        <v>1949</v>
      </c>
      <c r="J12210" s="31">
        <v>1949</v>
      </c>
      <c r="K12210" s="32">
        <f>IFERROR((J12210/I12210),0)</f>
        <v>1</v>
      </c>
      <c r="L12210" s="31"/>
      <c r="M12210" s="31"/>
      <c r="N12210" s="39"/>
      <c r="O12210" s="28"/>
      <c r="P12210" s="28"/>
      <c r="Q12210" s="28"/>
      <c r="R12210" s="28"/>
      <c r="S12210" s="25"/>
    </row>
    <row r="12211" spans="2:19" s="16" customFormat="1" outlineLevel="2" x14ac:dyDescent="0.25">
      <c r="B12211" s="16" t="s">
        <v>4123</v>
      </c>
      <c r="C12211" s="16" t="s">
        <v>3406</v>
      </c>
      <c r="D12211" s="16" t="s">
        <v>123</v>
      </c>
      <c r="E12211" s="16" t="s">
        <v>2449</v>
      </c>
      <c r="G12211" s="16" t="s">
        <v>2450</v>
      </c>
      <c r="H12211" s="16" t="s">
        <v>231</v>
      </c>
      <c r="I12211" s="31">
        <v>47930098</v>
      </c>
      <c r="J12211" s="31">
        <v>47930098</v>
      </c>
      <c r="K12211" s="32">
        <f>IFERROR((J12211/I12211),0)</f>
        <v>1</v>
      </c>
      <c r="L12211" s="31"/>
      <c r="M12211" s="31"/>
      <c r="N12211" s="39"/>
      <c r="O12211" s="28"/>
      <c r="P12211" s="28"/>
      <c r="Q12211" s="28"/>
      <c r="R12211" s="28"/>
      <c r="S12211" s="25"/>
    </row>
    <row r="12212" spans="2:19" s="16" customFormat="1" outlineLevel="2" x14ac:dyDescent="0.25">
      <c r="B12212" s="16" t="s">
        <v>4123</v>
      </c>
      <c r="C12212" s="16" t="s">
        <v>3406</v>
      </c>
      <c r="D12212" s="16" t="s">
        <v>123</v>
      </c>
      <c r="E12212" s="16" t="s">
        <v>2449</v>
      </c>
      <c r="G12212" s="16" t="s">
        <v>2450</v>
      </c>
      <c r="H12212" s="16" t="s">
        <v>155</v>
      </c>
      <c r="I12212" s="31">
        <v>-63011982</v>
      </c>
      <c r="J12212" s="31"/>
      <c r="K12212" s="32">
        <f>IFERROR((J12212/I12212),0)</f>
        <v>0</v>
      </c>
      <c r="L12212" s="31"/>
      <c r="M12212" s="31"/>
      <c r="N12212" s="39"/>
      <c r="O12212" s="28"/>
      <c r="P12212" s="28"/>
      <c r="Q12212" s="28"/>
      <c r="R12212" s="28"/>
      <c r="S12212" s="25"/>
    </row>
    <row r="12213" spans="2:19" s="16" customFormat="1" outlineLevel="1" x14ac:dyDescent="0.25">
      <c r="B12213" s="47" t="s">
        <v>8432</v>
      </c>
      <c r="C12213" s="47" t="str">
        <f>C12212</f>
        <v>ASIGNACIÓN PARA LA INVERSIÓN LOCAL  - AMBIENTE Y DESARROLLO SOSTENIBLE</v>
      </c>
      <c r="D12213" s="47"/>
      <c r="E12213" s="47" t="str">
        <f>E12212</f>
        <v>18205</v>
      </c>
      <c r="F12213" s="47"/>
      <c r="G12213" s="47" t="str">
        <f>G12212</f>
        <v xml:space="preserve">CURILLO                                           </v>
      </c>
      <c r="H12213" s="47" t="s">
        <v>10655</v>
      </c>
      <c r="I12213" s="51">
        <f>SUBTOTAL(9,I12208:I12212)</f>
        <v>834482714</v>
      </c>
      <c r="J12213" s="51">
        <f>SUBTOTAL(9,J12208:J12212)</f>
        <v>758664877.98000002</v>
      </c>
      <c r="K12213" s="49">
        <f>J12213/I12213</f>
        <v>0.9091439106550504</v>
      </c>
      <c r="L12213" s="51">
        <f>SUBTOTAL(9,L12208:L12212)</f>
        <v>208170385.52999997</v>
      </c>
      <c r="M12213" s="51">
        <f>SUBTOTAL(9,M12208:M12212)</f>
        <v>176230092.98000002</v>
      </c>
      <c r="N12213" s="50">
        <f>IFERROR((M12213/L12213),"N.A")</f>
        <v>0.84656658790019412</v>
      </c>
      <c r="O12213" s="28"/>
      <c r="P12213" s="28"/>
      <c r="Q12213" s="28"/>
      <c r="R12213" s="28"/>
      <c r="S12213" s="25"/>
    </row>
    <row r="12214" spans="2:19" s="16" customFormat="1" outlineLevel="2" x14ac:dyDescent="0.25">
      <c r="B12214" s="16" t="s">
        <v>4124</v>
      </c>
      <c r="C12214" s="16" t="s">
        <v>3406</v>
      </c>
      <c r="D12214" s="16" t="s">
        <v>123</v>
      </c>
      <c r="E12214" s="16" t="s">
        <v>2452</v>
      </c>
      <c r="G12214" s="16" t="s">
        <v>2453</v>
      </c>
      <c r="H12214" s="16" t="s">
        <v>152</v>
      </c>
      <c r="I12214" s="35">
        <v>747538251</v>
      </c>
      <c r="J12214" s="35">
        <v>418138680.58999997</v>
      </c>
      <c r="K12214" s="36">
        <f>IFERROR((J12214/I12214),0)</f>
        <v>0.55935422706549898</v>
      </c>
      <c r="L12214" s="35">
        <v>493922966.68000007</v>
      </c>
      <c r="M12214" s="35">
        <v>418138680.58999997</v>
      </c>
      <c r="N12214" s="40">
        <f>M12214/L12214</f>
        <v>0.84656658790458961</v>
      </c>
      <c r="O12214" s="28"/>
      <c r="P12214" s="28"/>
      <c r="Q12214" s="28"/>
      <c r="R12214" s="28"/>
      <c r="S12214" s="25"/>
    </row>
    <row r="12215" spans="2:19" s="16" customFormat="1" outlineLevel="2" x14ac:dyDescent="0.25">
      <c r="B12215" s="16" t="s">
        <v>4124</v>
      </c>
      <c r="C12215" s="16" t="s">
        <v>3406</v>
      </c>
      <c r="D12215" s="16" t="s">
        <v>123</v>
      </c>
      <c r="E12215" s="16" t="s">
        <v>2452</v>
      </c>
      <c r="G12215" s="16" t="s">
        <v>2453</v>
      </c>
      <c r="H12215" s="16" t="s">
        <v>19</v>
      </c>
      <c r="I12215" s="31">
        <v>353530541</v>
      </c>
      <c r="J12215" s="31">
        <v>353530541</v>
      </c>
      <c r="K12215" s="32">
        <f>IFERROR((J12215/I12215),0)</f>
        <v>1</v>
      </c>
      <c r="L12215" s="31"/>
      <c r="M12215" s="31"/>
      <c r="N12215" s="39"/>
      <c r="O12215" s="28"/>
      <c r="P12215" s="28"/>
      <c r="Q12215" s="28"/>
      <c r="R12215" s="28"/>
      <c r="S12215" s="25"/>
    </row>
    <row r="12216" spans="2:19" s="16" customFormat="1" outlineLevel="2" x14ac:dyDescent="0.25">
      <c r="B12216" s="16" t="s">
        <v>4124</v>
      </c>
      <c r="C12216" s="16" t="s">
        <v>3406</v>
      </c>
      <c r="D12216" s="16" t="s">
        <v>123</v>
      </c>
      <c r="E12216" s="16" t="s">
        <v>2452</v>
      </c>
      <c r="G12216" s="16" t="s">
        <v>2453</v>
      </c>
      <c r="H12216" s="16" t="s">
        <v>154</v>
      </c>
      <c r="I12216" s="31">
        <v>4623</v>
      </c>
      <c r="J12216" s="31">
        <v>4623</v>
      </c>
      <c r="K12216" s="32">
        <f>IFERROR((J12216/I12216),0)</f>
        <v>1</v>
      </c>
      <c r="L12216" s="31"/>
      <c r="M12216" s="31"/>
      <c r="N12216" s="39"/>
      <c r="O12216" s="28"/>
      <c r="P12216" s="28"/>
      <c r="Q12216" s="28"/>
      <c r="R12216" s="28"/>
      <c r="S12216" s="25"/>
    </row>
    <row r="12217" spans="2:19" s="16" customFormat="1" outlineLevel="2" x14ac:dyDescent="0.25">
      <c r="B12217" s="16" t="s">
        <v>4124</v>
      </c>
      <c r="C12217" s="16" t="s">
        <v>3406</v>
      </c>
      <c r="D12217" s="16" t="s">
        <v>123</v>
      </c>
      <c r="E12217" s="16" t="s">
        <v>2452</v>
      </c>
      <c r="G12217" s="16" t="s">
        <v>2453</v>
      </c>
      <c r="H12217" s="16" t="s">
        <v>231</v>
      </c>
      <c r="I12217" s="31">
        <v>113723074</v>
      </c>
      <c r="J12217" s="31">
        <v>113723074</v>
      </c>
      <c r="K12217" s="32">
        <f>IFERROR((J12217/I12217),0)</f>
        <v>1</v>
      </c>
      <c r="L12217" s="31"/>
      <c r="M12217" s="31"/>
      <c r="N12217" s="39"/>
      <c r="O12217" s="28"/>
      <c r="P12217" s="28"/>
      <c r="Q12217" s="28"/>
      <c r="R12217" s="28"/>
      <c r="S12217" s="25"/>
    </row>
    <row r="12218" spans="2:19" s="16" customFormat="1" outlineLevel="2" x14ac:dyDescent="0.25">
      <c r="B12218" s="16" t="s">
        <v>4124</v>
      </c>
      <c r="C12218" s="16" t="s">
        <v>3406</v>
      </c>
      <c r="D12218" s="16" t="s">
        <v>123</v>
      </c>
      <c r="E12218" s="16" t="s">
        <v>2452</v>
      </c>
      <c r="G12218" s="16" t="s">
        <v>2453</v>
      </c>
      <c r="H12218" s="16" t="s">
        <v>155</v>
      </c>
      <c r="I12218" s="31">
        <v>-149507650</v>
      </c>
      <c r="J12218" s="31"/>
      <c r="K12218" s="32">
        <f>IFERROR((J12218/I12218),0)</f>
        <v>0</v>
      </c>
      <c r="L12218" s="31"/>
      <c r="M12218" s="31"/>
      <c r="N12218" s="39"/>
      <c r="O12218" s="28"/>
      <c r="P12218" s="28"/>
      <c r="Q12218" s="28"/>
      <c r="R12218" s="28"/>
      <c r="S12218" s="25"/>
    </row>
    <row r="12219" spans="2:19" s="16" customFormat="1" outlineLevel="1" x14ac:dyDescent="0.25">
      <c r="B12219" s="47" t="s">
        <v>8433</v>
      </c>
      <c r="C12219" s="47" t="str">
        <f>C12218</f>
        <v>ASIGNACIÓN PARA LA INVERSIÓN LOCAL  - AMBIENTE Y DESARROLLO SOSTENIBLE</v>
      </c>
      <c r="D12219" s="47"/>
      <c r="E12219" s="47" t="str">
        <f>E12218</f>
        <v>18150</v>
      </c>
      <c r="F12219" s="47"/>
      <c r="G12219" s="47" t="str">
        <f>G12218</f>
        <v xml:space="preserve">CARTAGENA DEL CHAIRÁ                              </v>
      </c>
      <c r="H12219" s="47" t="s">
        <v>10655</v>
      </c>
      <c r="I12219" s="51">
        <f>SUBTOTAL(9,I12214:I12218)</f>
        <v>1065288839</v>
      </c>
      <c r="J12219" s="51">
        <f>SUBTOTAL(9,J12214:J12218)</f>
        <v>885396918.58999991</v>
      </c>
      <c r="K12219" s="49">
        <f>J12219/I12219</f>
        <v>0.83113319709716771</v>
      </c>
      <c r="L12219" s="51">
        <f>SUBTOTAL(9,L12214:L12218)</f>
        <v>493922966.68000007</v>
      </c>
      <c r="M12219" s="51">
        <f>SUBTOTAL(9,M12214:M12218)</f>
        <v>418138680.58999997</v>
      </c>
      <c r="N12219" s="50">
        <f>IFERROR((M12219/L12219),"N.A")</f>
        <v>0.84656658790458961</v>
      </c>
      <c r="O12219" s="28"/>
      <c r="P12219" s="28"/>
      <c r="Q12219" s="28"/>
      <c r="R12219" s="28"/>
      <c r="S12219" s="25"/>
    </row>
    <row r="12220" spans="2:19" s="16" customFormat="1" outlineLevel="2" x14ac:dyDescent="0.25">
      <c r="B12220" s="16" t="s">
        <v>4125</v>
      </c>
      <c r="C12220" s="16" t="s">
        <v>3406</v>
      </c>
      <c r="D12220" s="16" t="s">
        <v>123</v>
      </c>
      <c r="E12220" s="16" t="s">
        <v>2455</v>
      </c>
      <c r="G12220" s="16" t="s">
        <v>2456</v>
      </c>
      <c r="H12220" s="16" t="s">
        <v>152</v>
      </c>
      <c r="I12220" s="35">
        <v>413444865</v>
      </c>
      <c r="J12220" s="35">
        <v>231262132.88999999</v>
      </c>
      <c r="K12220" s="36">
        <f>IFERROR((J12220/I12220),0)</f>
        <v>0.55935422705032267</v>
      </c>
      <c r="L12220" s="35">
        <v>273176541.73000002</v>
      </c>
      <c r="M12220" s="35">
        <v>231262132.88999999</v>
      </c>
      <c r="N12220" s="40">
        <f>M12220/L12220</f>
        <v>0.84656658813176189</v>
      </c>
      <c r="O12220" s="28"/>
      <c r="P12220" s="28"/>
      <c r="Q12220" s="28"/>
      <c r="R12220" s="28"/>
      <c r="S12220" s="25"/>
    </row>
    <row r="12221" spans="2:19" s="16" customFormat="1" outlineLevel="2" x14ac:dyDescent="0.25">
      <c r="B12221" s="16" t="s">
        <v>4125</v>
      </c>
      <c r="C12221" s="16" t="s">
        <v>3406</v>
      </c>
      <c r="D12221" s="16" t="s">
        <v>123</v>
      </c>
      <c r="E12221" s="16" t="s">
        <v>2455</v>
      </c>
      <c r="G12221" s="16" t="s">
        <v>2456</v>
      </c>
      <c r="H12221" s="16" t="s">
        <v>19</v>
      </c>
      <c r="I12221" s="31">
        <v>198265285</v>
      </c>
      <c r="J12221" s="31">
        <v>198265285</v>
      </c>
      <c r="K12221" s="32">
        <f>IFERROR((J12221/I12221),0)</f>
        <v>1</v>
      </c>
      <c r="L12221" s="31"/>
      <c r="M12221" s="31"/>
      <c r="N12221" s="39"/>
      <c r="O12221" s="28"/>
      <c r="P12221" s="28"/>
      <c r="Q12221" s="28"/>
      <c r="R12221" s="28"/>
      <c r="S12221" s="25"/>
    </row>
    <row r="12222" spans="2:19" s="16" customFormat="1" outlineLevel="2" x14ac:dyDescent="0.25">
      <c r="B12222" s="16" t="s">
        <v>4125</v>
      </c>
      <c r="C12222" s="16" t="s">
        <v>3406</v>
      </c>
      <c r="D12222" s="16" t="s">
        <v>123</v>
      </c>
      <c r="E12222" s="16" t="s">
        <v>2455</v>
      </c>
      <c r="G12222" s="16" t="s">
        <v>2456</v>
      </c>
      <c r="H12222" s="16" t="s">
        <v>154</v>
      </c>
      <c r="I12222" s="31">
        <v>2557</v>
      </c>
      <c r="J12222" s="31">
        <v>2557</v>
      </c>
      <c r="K12222" s="32">
        <f>IFERROR((J12222/I12222),0)</f>
        <v>1</v>
      </c>
      <c r="L12222" s="31"/>
      <c r="M12222" s="31"/>
      <c r="N12222" s="39"/>
      <c r="O12222" s="28"/>
      <c r="P12222" s="28"/>
      <c r="Q12222" s="28"/>
      <c r="R12222" s="28"/>
      <c r="S12222" s="25"/>
    </row>
    <row r="12223" spans="2:19" s="16" customFormat="1" outlineLevel="2" x14ac:dyDescent="0.25">
      <c r="B12223" s="16" t="s">
        <v>4125</v>
      </c>
      <c r="C12223" s="16" t="s">
        <v>3406</v>
      </c>
      <c r="D12223" s="16" t="s">
        <v>123</v>
      </c>
      <c r="E12223" s="16" t="s">
        <v>2455</v>
      </c>
      <c r="G12223" s="16" t="s">
        <v>2456</v>
      </c>
      <c r="H12223" s="16" t="s">
        <v>231</v>
      </c>
      <c r="I12223" s="31">
        <v>62897412</v>
      </c>
      <c r="J12223" s="31">
        <v>62897412</v>
      </c>
      <c r="K12223" s="32">
        <f>IFERROR((J12223/I12223),0)</f>
        <v>1</v>
      </c>
      <c r="L12223" s="31"/>
      <c r="M12223" s="31"/>
      <c r="N12223" s="39"/>
      <c r="O12223" s="28"/>
      <c r="P12223" s="28"/>
      <c r="Q12223" s="28"/>
      <c r="R12223" s="28"/>
      <c r="S12223" s="25"/>
    </row>
    <row r="12224" spans="2:19" s="16" customFormat="1" outlineLevel="2" x14ac:dyDescent="0.25">
      <c r="B12224" s="16" t="s">
        <v>4125</v>
      </c>
      <c r="C12224" s="16" t="s">
        <v>3406</v>
      </c>
      <c r="D12224" s="16" t="s">
        <v>123</v>
      </c>
      <c r="E12224" s="16" t="s">
        <v>2455</v>
      </c>
      <c r="G12224" s="16" t="s">
        <v>2456</v>
      </c>
      <c r="H12224" s="16" t="s">
        <v>155</v>
      </c>
      <c r="I12224" s="31">
        <v>-82688973</v>
      </c>
      <c r="J12224" s="31"/>
      <c r="K12224" s="32">
        <f>IFERROR((J12224/I12224),0)</f>
        <v>0</v>
      </c>
      <c r="L12224" s="31"/>
      <c r="M12224" s="31"/>
      <c r="N12224" s="39"/>
      <c r="O12224" s="28"/>
      <c r="P12224" s="28"/>
      <c r="Q12224" s="28"/>
      <c r="R12224" s="28"/>
      <c r="S12224" s="25"/>
    </row>
    <row r="12225" spans="2:19" s="16" customFormat="1" outlineLevel="1" x14ac:dyDescent="0.25">
      <c r="B12225" s="47" t="s">
        <v>8434</v>
      </c>
      <c r="C12225" s="47" t="str">
        <f>C12224</f>
        <v>ASIGNACIÓN PARA LA INVERSIÓN LOCAL  - AMBIENTE Y DESARROLLO SOSTENIBLE</v>
      </c>
      <c r="D12225" s="47"/>
      <c r="E12225" s="47" t="str">
        <f>E12224</f>
        <v>18094</v>
      </c>
      <c r="F12225" s="47"/>
      <c r="G12225" s="47" t="str">
        <f>G12224</f>
        <v xml:space="preserve">BELÉN DE LOS ANDAQUIES                            </v>
      </c>
      <c r="H12225" s="47" t="s">
        <v>10655</v>
      </c>
      <c r="I12225" s="51">
        <f>SUBTOTAL(9,I12220:I12224)</f>
        <v>591921146</v>
      </c>
      <c r="J12225" s="51">
        <f>SUBTOTAL(9,J12220:J12224)</f>
        <v>492427386.88999999</v>
      </c>
      <c r="K12225" s="49">
        <f>J12225/I12225</f>
        <v>0.83191382875515651</v>
      </c>
      <c r="L12225" s="51">
        <f>SUBTOTAL(9,L12220:L12224)</f>
        <v>273176541.73000002</v>
      </c>
      <c r="M12225" s="51">
        <f>SUBTOTAL(9,M12220:M12224)</f>
        <v>231262132.88999999</v>
      </c>
      <c r="N12225" s="50">
        <f>IFERROR((M12225/L12225),"N.A")</f>
        <v>0.84656658813176189</v>
      </c>
      <c r="O12225" s="28"/>
      <c r="P12225" s="28"/>
      <c r="Q12225" s="28"/>
      <c r="R12225" s="28"/>
      <c r="S12225" s="25"/>
    </row>
    <row r="12226" spans="2:19" s="16" customFormat="1" outlineLevel="2" x14ac:dyDescent="0.25">
      <c r="B12226" s="16" t="s">
        <v>4126</v>
      </c>
      <c r="C12226" s="16" t="s">
        <v>3406</v>
      </c>
      <c r="D12226" s="16" t="s">
        <v>123</v>
      </c>
      <c r="E12226" s="16" t="s">
        <v>2458</v>
      </c>
      <c r="G12226" s="16" t="s">
        <v>1051</v>
      </c>
      <c r="H12226" s="16" t="s">
        <v>152</v>
      </c>
      <c r="I12226" s="35">
        <v>236390184</v>
      </c>
      <c r="J12226" s="35">
        <v>132225848.64999998</v>
      </c>
      <c r="K12226" s="36">
        <f>IFERROR((J12226/I12226),0)</f>
        <v>0.55935422703507853</v>
      </c>
      <c r="L12226" s="35">
        <v>156190724.17999998</v>
      </c>
      <c r="M12226" s="35">
        <v>132225848.64999998</v>
      </c>
      <c r="N12226" s="40">
        <f>M12226/L12226</f>
        <v>0.84656658930409978</v>
      </c>
      <c r="O12226" s="28"/>
      <c r="P12226" s="28"/>
      <c r="Q12226" s="28"/>
      <c r="R12226" s="28"/>
      <c r="S12226" s="25"/>
    </row>
    <row r="12227" spans="2:19" s="16" customFormat="1" outlineLevel="2" x14ac:dyDescent="0.25">
      <c r="B12227" s="16" t="s">
        <v>4126</v>
      </c>
      <c r="C12227" s="16" t="s">
        <v>3406</v>
      </c>
      <c r="D12227" s="16" t="s">
        <v>123</v>
      </c>
      <c r="E12227" s="16" t="s">
        <v>2458</v>
      </c>
      <c r="G12227" s="16" t="s">
        <v>1051</v>
      </c>
      <c r="H12227" s="16" t="s">
        <v>19</v>
      </c>
      <c r="I12227" s="31">
        <v>109863805</v>
      </c>
      <c r="J12227" s="31">
        <v>109863805</v>
      </c>
      <c r="K12227" s="32">
        <f>IFERROR((J12227/I12227),0)</f>
        <v>1</v>
      </c>
      <c r="L12227" s="31"/>
      <c r="M12227" s="31"/>
      <c r="N12227" s="39"/>
      <c r="O12227" s="28"/>
      <c r="P12227" s="28"/>
      <c r="Q12227" s="28"/>
      <c r="R12227" s="28"/>
      <c r="S12227" s="25"/>
    </row>
    <row r="12228" spans="2:19" s="16" customFormat="1" outlineLevel="2" x14ac:dyDescent="0.25">
      <c r="B12228" s="16" t="s">
        <v>4126</v>
      </c>
      <c r="C12228" s="16" t="s">
        <v>3406</v>
      </c>
      <c r="D12228" s="16" t="s">
        <v>123</v>
      </c>
      <c r="E12228" s="16" t="s">
        <v>2458</v>
      </c>
      <c r="G12228" s="16" t="s">
        <v>1051</v>
      </c>
      <c r="H12228" s="16" t="s">
        <v>154</v>
      </c>
      <c r="I12228" s="31">
        <v>1462</v>
      </c>
      <c r="J12228" s="31">
        <v>1462</v>
      </c>
      <c r="K12228" s="32">
        <f>IFERROR((J12228/I12228),0)</f>
        <v>1</v>
      </c>
      <c r="L12228" s="31"/>
      <c r="M12228" s="31"/>
      <c r="N12228" s="39"/>
      <c r="O12228" s="28"/>
      <c r="P12228" s="28"/>
      <c r="Q12228" s="28"/>
      <c r="R12228" s="28"/>
      <c r="S12228" s="25"/>
    </row>
    <row r="12229" spans="2:19" s="16" customFormat="1" outlineLevel="2" x14ac:dyDescent="0.25">
      <c r="B12229" s="16" t="s">
        <v>4126</v>
      </c>
      <c r="C12229" s="16" t="s">
        <v>3406</v>
      </c>
      <c r="D12229" s="16" t="s">
        <v>123</v>
      </c>
      <c r="E12229" s="16" t="s">
        <v>2458</v>
      </c>
      <c r="G12229" s="16" t="s">
        <v>1051</v>
      </c>
      <c r="H12229" s="16" t="s">
        <v>231</v>
      </c>
      <c r="I12229" s="31">
        <v>35962064</v>
      </c>
      <c r="J12229" s="31">
        <v>35962064</v>
      </c>
      <c r="K12229" s="32">
        <f>IFERROR((J12229/I12229),0)</f>
        <v>1</v>
      </c>
      <c r="L12229" s="31"/>
      <c r="M12229" s="31"/>
      <c r="N12229" s="39"/>
      <c r="O12229" s="28"/>
      <c r="P12229" s="28"/>
      <c r="Q12229" s="28"/>
      <c r="R12229" s="28"/>
      <c r="S12229" s="25"/>
    </row>
    <row r="12230" spans="2:19" s="16" customFormat="1" outlineLevel="2" x14ac:dyDescent="0.25">
      <c r="B12230" s="16" t="s">
        <v>4126</v>
      </c>
      <c r="C12230" s="16" t="s">
        <v>3406</v>
      </c>
      <c r="D12230" s="16" t="s">
        <v>123</v>
      </c>
      <c r="E12230" s="16" t="s">
        <v>2458</v>
      </c>
      <c r="G12230" s="16" t="s">
        <v>1051</v>
      </c>
      <c r="H12230" s="16" t="s">
        <v>155</v>
      </c>
      <c r="I12230" s="31">
        <v>-47278037</v>
      </c>
      <c r="J12230" s="31"/>
      <c r="K12230" s="32">
        <f>IFERROR((J12230/I12230),0)</f>
        <v>0</v>
      </c>
      <c r="L12230" s="31"/>
      <c r="M12230" s="31"/>
      <c r="N12230" s="39"/>
      <c r="O12230" s="28"/>
      <c r="P12230" s="28"/>
      <c r="Q12230" s="28"/>
      <c r="R12230" s="28"/>
      <c r="S12230" s="25"/>
    </row>
    <row r="12231" spans="2:19" s="16" customFormat="1" outlineLevel="1" x14ac:dyDescent="0.25">
      <c r="B12231" s="47" t="s">
        <v>8435</v>
      </c>
      <c r="C12231" s="47" t="str">
        <f>C12230</f>
        <v>ASIGNACIÓN PARA LA INVERSIÓN LOCAL  - AMBIENTE Y DESARROLLO SOSTENIBLE</v>
      </c>
      <c r="D12231" s="47"/>
      <c r="E12231" s="47" t="str">
        <f>E12230</f>
        <v>18029</v>
      </c>
      <c r="F12231" s="47"/>
      <c r="G12231" s="47" t="str">
        <f>G12230</f>
        <v xml:space="preserve">ALBANIA                                           </v>
      </c>
      <c r="H12231" s="47" t="s">
        <v>10655</v>
      </c>
      <c r="I12231" s="51">
        <f>SUBTOTAL(9,I12226:I12230)</f>
        <v>334939478</v>
      </c>
      <c r="J12231" s="51">
        <f>SUBTOTAL(9,J12226:J12230)</f>
        <v>278053179.64999998</v>
      </c>
      <c r="K12231" s="49">
        <f>J12231/I12231</f>
        <v>0.83015947033272675</v>
      </c>
      <c r="L12231" s="51">
        <f>SUBTOTAL(9,L12226:L12230)</f>
        <v>156190724.17999998</v>
      </c>
      <c r="M12231" s="51">
        <f>SUBTOTAL(9,M12226:M12230)</f>
        <v>132225848.64999998</v>
      </c>
      <c r="N12231" s="50">
        <f>IFERROR((M12231/L12231),"N.A")</f>
        <v>0.84656658930409978</v>
      </c>
      <c r="O12231" s="28"/>
      <c r="P12231" s="28"/>
      <c r="Q12231" s="28"/>
      <c r="R12231" s="28"/>
      <c r="S12231" s="25"/>
    </row>
    <row r="12232" spans="2:19" s="16" customFormat="1" outlineLevel="2" x14ac:dyDescent="0.25">
      <c r="B12232" s="16" t="s">
        <v>4127</v>
      </c>
      <c r="C12232" s="16" t="s">
        <v>3406</v>
      </c>
      <c r="D12232" s="16" t="s">
        <v>123</v>
      </c>
      <c r="E12232" s="16" t="s">
        <v>2460</v>
      </c>
      <c r="G12232" s="16" t="s">
        <v>2389</v>
      </c>
      <c r="H12232" s="16" t="s">
        <v>152</v>
      </c>
      <c r="I12232" s="35">
        <v>825330064</v>
      </c>
      <c r="J12232" s="35">
        <v>461651860.01000005</v>
      </c>
      <c r="K12232" s="36">
        <f>IFERROR((J12232/I12232),0)</f>
        <v>0.55935422705018545</v>
      </c>
      <c r="L12232" s="35">
        <v>545322561.25</v>
      </c>
      <c r="M12232" s="35">
        <v>461651860.01000005</v>
      </c>
      <c r="N12232" s="40">
        <f>M12232/L12232</f>
        <v>0.84656658795079343</v>
      </c>
      <c r="O12232" s="28"/>
      <c r="P12232" s="28"/>
      <c r="Q12232" s="28"/>
      <c r="R12232" s="28"/>
      <c r="S12232" s="25"/>
    </row>
    <row r="12233" spans="2:19" s="16" customFormat="1" outlineLevel="2" x14ac:dyDescent="0.25">
      <c r="B12233" s="16" t="s">
        <v>4127</v>
      </c>
      <c r="C12233" s="16" t="s">
        <v>3406</v>
      </c>
      <c r="D12233" s="16" t="s">
        <v>123</v>
      </c>
      <c r="E12233" s="16" t="s">
        <v>2460</v>
      </c>
      <c r="G12233" s="16" t="s">
        <v>2389</v>
      </c>
      <c r="H12233" s="16" t="s">
        <v>19</v>
      </c>
      <c r="I12233" s="31">
        <v>1158648514</v>
      </c>
      <c r="J12233" s="31">
        <v>1158648514</v>
      </c>
      <c r="K12233" s="32">
        <f>IFERROR((J12233/I12233),0)</f>
        <v>1</v>
      </c>
      <c r="L12233" s="31"/>
      <c r="M12233" s="31"/>
      <c r="N12233" s="39"/>
      <c r="O12233" s="28"/>
      <c r="P12233" s="28"/>
      <c r="Q12233" s="28"/>
      <c r="R12233" s="28"/>
      <c r="S12233" s="25"/>
    </row>
    <row r="12234" spans="2:19" s="16" customFormat="1" outlineLevel="2" x14ac:dyDescent="0.25">
      <c r="B12234" s="16" t="s">
        <v>4127</v>
      </c>
      <c r="C12234" s="16" t="s">
        <v>3406</v>
      </c>
      <c r="D12234" s="16" t="s">
        <v>123</v>
      </c>
      <c r="E12234" s="16" t="s">
        <v>2460</v>
      </c>
      <c r="G12234" s="16" t="s">
        <v>2389</v>
      </c>
      <c r="H12234" s="16" t="s">
        <v>154</v>
      </c>
      <c r="I12234" s="31">
        <v>5105</v>
      </c>
      <c r="J12234" s="31">
        <v>5105</v>
      </c>
      <c r="K12234" s="32">
        <f>IFERROR((J12234/I12234),0)</f>
        <v>1</v>
      </c>
      <c r="L12234" s="31"/>
      <c r="M12234" s="31"/>
      <c r="N12234" s="39"/>
      <c r="O12234" s="28"/>
      <c r="P12234" s="28"/>
      <c r="Q12234" s="28"/>
      <c r="R12234" s="28"/>
      <c r="S12234" s="25"/>
    </row>
    <row r="12235" spans="2:19" s="16" customFormat="1" outlineLevel="2" x14ac:dyDescent="0.25">
      <c r="B12235" s="16" t="s">
        <v>4127</v>
      </c>
      <c r="C12235" s="16" t="s">
        <v>3406</v>
      </c>
      <c r="D12235" s="16" t="s">
        <v>123</v>
      </c>
      <c r="E12235" s="16" t="s">
        <v>2460</v>
      </c>
      <c r="G12235" s="16" t="s">
        <v>2389</v>
      </c>
      <c r="H12235" s="16" t="s">
        <v>231</v>
      </c>
      <c r="I12235" s="31">
        <v>125557551</v>
      </c>
      <c r="J12235" s="31">
        <v>125557551</v>
      </c>
      <c r="K12235" s="32">
        <f>IFERROR((J12235/I12235),0)</f>
        <v>1</v>
      </c>
      <c r="L12235" s="31"/>
      <c r="M12235" s="31"/>
      <c r="N12235" s="39"/>
      <c r="O12235" s="28"/>
      <c r="P12235" s="28"/>
      <c r="Q12235" s="28"/>
      <c r="R12235" s="28"/>
      <c r="S12235" s="25"/>
    </row>
    <row r="12236" spans="2:19" s="16" customFormat="1" outlineLevel="2" x14ac:dyDescent="0.25">
      <c r="B12236" s="16" t="s">
        <v>4127</v>
      </c>
      <c r="C12236" s="16" t="s">
        <v>3406</v>
      </c>
      <c r="D12236" s="16" t="s">
        <v>123</v>
      </c>
      <c r="E12236" s="16" t="s">
        <v>2460</v>
      </c>
      <c r="G12236" s="16" t="s">
        <v>2389</v>
      </c>
      <c r="H12236" s="16" t="s">
        <v>155</v>
      </c>
      <c r="I12236" s="31">
        <v>-165066013</v>
      </c>
      <c r="J12236" s="31"/>
      <c r="K12236" s="32">
        <f>IFERROR((J12236/I12236),0)</f>
        <v>0</v>
      </c>
      <c r="L12236" s="31"/>
      <c r="M12236" s="31"/>
      <c r="N12236" s="39"/>
      <c r="O12236" s="28"/>
      <c r="P12236" s="28"/>
      <c r="Q12236" s="28"/>
      <c r="R12236" s="28"/>
      <c r="S12236" s="25"/>
    </row>
    <row r="12237" spans="2:19" s="16" customFormat="1" outlineLevel="1" x14ac:dyDescent="0.25">
      <c r="B12237" s="47" t="s">
        <v>8436</v>
      </c>
      <c r="C12237" s="47" t="str">
        <f>C12236</f>
        <v>ASIGNACIÓN PARA LA INVERSIÓN LOCAL  - AMBIENTE Y DESARROLLO SOSTENIBLE</v>
      </c>
      <c r="D12237" s="47"/>
      <c r="E12237" s="47" t="str">
        <f>E12236</f>
        <v>18001</v>
      </c>
      <c r="F12237" s="47"/>
      <c r="G12237" s="47" t="str">
        <f>G12236</f>
        <v xml:space="preserve">FLORENCIA                                         </v>
      </c>
      <c r="H12237" s="47" t="s">
        <v>10655</v>
      </c>
      <c r="I12237" s="51">
        <f>SUBTOTAL(9,I12232:I12236)</f>
        <v>1944475221</v>
      </c>
      <c r="J12237" s="51">
        <f>SUBTOTAL(9,J12232:J12236)</f>
        <v>1745863030.01</v>
      </c>
      <c r="K12237" s="49">
        <f>J12237/I12237</f>
        <v>0.89785820418536466</v>
      </c>
      <c r="L12237" s="51">
        <f>SUBTOTAL(9,L12232:L12236)</f>
        <v>545322561.25</v>
      </c>
      <c r="M12237" s="51">
        <f>SUBTOTAL(9,M12232:M12236)</f>
        <v>461651860.01000005</v>
      </c>
      <c r="N12237" s="50">
        <f>IFERROR((M12237/L12237),"N.A")</f>
        <v>0.84656658795079343</v>
      </c>
      <c r="O12237" s="28"/>
      <c r="P12237" s="28"/>
      <c r="Q12237" s="28"/>
      <c r="R12237" s="28"/>
      <c r="S12237" s="25"/>
    </row>
    <row r="12238" spans="2:19" s="16" customFormat="1" outlineLevel="2" x14ac:dyDescent="0.25">
      <c r="B12238" s="16" t="s">
        <v>4128</v>
      </c>
      <c r="C12238" s="16" t="s">
        <v>3406</v>
      </c>
      <c r="D12238" s="16" t="s">
        <v>127</v>
      </c>
      <c r="E12238" s="16" t="s">
        <v>2462</v>
      </c>
      <c r="G12238" s="16" t="s">
        <v>2463</v>
      </c>
      <c r="H12238" s="16" t="s">
        <v>152</v>
      </c>
      <c r="I12238" s="35">
        <v>214293264</v>
      </c>
      <c r="J12238" s="35">
        <v>119865843.03999999</v>
      </c>
      <c r="K12238" s="36">
        <f>IFERROR((J12238/I12238),0)</f>
        <v>0.55935422701854032</v>
      </c>
      <c r="L12238" s="35">
        <v>141590566.88999999</v>
      </c>
      <c r="M12238" s="35">
        <v>119865843.03999999</v>
      </c>
      <c r="N12238" s="40">
        <f>M12238/L12238</f>
        <v>0.84656658754055503</v>
      </c>
      <c r="O12238" s="28"/>
      <c r="P12238" s="28"/>
      <c r="Q12238" s="28"/>
      <c r="R12238" s="28"/>
      <c r="S12238" s="25"/>
    </row>
    <row r="12239" spans="2:19" s="16" customFormat="1" outlineLevel="2" x14ac:dyDescent="0.25">
      <c r="B12239" s="16" t="s">
        <v>4128</v>
      </c>
      <c r="C12239" s="16" t="s">
        <v>3406</v>
      </c>
      <c r="D12239" s="16" t="s">
        <v>127</v>
      </c>
      <c r="E12239" s="16" t="s">
        <v>2462</v>
      </c>
      <c r="G12239" s="16" t="s">
        <v>2463</v>
      </c>
      <c r="H12239" s="16" t="s">
        <v>19</v>
      </c>
      <c r="I12239" s="31">
        <v>198439381</v>
      </c>
      <c r="J12239" s="31">
        <v>198439381</v>
      </c>
      <c r="K12239" s="32">
        <f>IFERROR((J12239/I12239),0)</f>
        <v>1</v>
      </c>
      <c r="L12239" s="31"/>
      <c r="M12239" s="31"/>
      <c r="N12239" s="39"/>
      <c r="O12239" s="28"/>
      <c r="P12239" s="28"/>
      <c r="Q12239" s="28"/>
      <c r="R12239" s="28"/>
      <c r="S12239" s="25"/>
    </row>
    <row r="12240" spans="2:19" s="16" customFormat="1" outlineLevel="2" x14ac:dyDescent="0.25">
      <c r="B12240" s="16" t="s">
        <v>4128</v>
      </c>
      <c r="C12240" s="16" t="s">
        <v>3406</v>
      </c>
      <c r="D12240" s="16" t="s">
        <v>127</v>
      </c>
      <c r="E12240" s="16" t="s">
        <v>2462</v>
      </c>
      <c r="G12240" s="16" t="s">
        <v>2463</v>
      </c>
      <c r="H12240" s="16" t="s">
        <v>154</v>
      </c>
      <c r="I12240" s="31">
        <v>1325</v>
      </c>
      <c r="J12240" s="31">
        <v>1325</v>
      </c>
      <c r="K12240" s="32">
        <f>IFERROR((J12240/I12240),0)</f>
        <v>1</v>
      </c>
      <c r="L12240" s="31"/>
      <c r="M12240" s="31"/>
      <c r="N12240" s="39"/>
      <c r="O12240" s="28"/>
      <c r="P12240" s="28"/>
      <c r="Q12240" s="28"/>
      <c r="R12240" s="28"/>
      <c r="S12240" s="25"/>
    </row>
    <row r="12241" spans="2:19" s="16" customFormat="1" outlineLevel="2" x14ac:dyDescent="0.25">
      <c r="B12241" s="16" t="s">
        <v>4128</v>
      </c>
      <c r="C12241" s="16" t="s">
        <v>3406</v>
      </c>
      <c r="D12241" s="16" t="s">
        <v>127</v>
      </c>
      <c r="E12241" s="16" t="s">
        <v>2462</v>
      </c>
      <c r="G12241" s="16" t="s">
        <v>2463</v>
      </c>
      <c r="H12241" s="16" t="s">
        <v>231</v>
      </c>
      <c r="I12241" s="31">
        <v>32600457</v>
      </c>
      <c r="J12241" s="31">
        <v>32600457</v>
      </c>
      <c r="K12241" s="32">
        <f>IFERROR((J12241/I12241),0)</f>
        <v>1</v>
      </c>
      <c r="L12241" s="31"/>
      <c r="M12241" s="31"/>
      <c r="N12241" s="39"/>
      <c r="O12241" s="28"/>
      <c r="P12241" s="28"/>
      <c r="Q12241" s="28"/>
      <c r="R12241" s="28"/>
      <c r="S12241" s="25"/>
    </row>
    <row r="12242" spans="2:19" s="16" customFormat="1" outlineLevel="2" x14ac:dyDescent="0.25">
      <c r="B12242" s="16" t="s">
        <v>4128</v>
      </c>
      <c r="C12242" s="16" t="s">
        <v>3406</v>
      </c>
      <c r="D12242" s="16" t="s">
        <v>127</v>
      </c>
      <c r="E12242" s="16" t="s">
        <v>2462</v>
      </c>
      <c r="G12242" s="16" t="s">
        <v>2463</v>
      </c>
      <c r="H12242" s="16" t="s">
        <v>155</v>
      </c>
      <c r="I12242" s="31">
        <v>-42858653</v>
      </c>
      <c r="J12242" s="31"/>
      <c r="K12242" s="32">
        <f>IFERROR((J12242/I12242),0)</f>
        <v>0</v>
      </c>
      <c r="L12242" s="31"/>
      <c r="M12242" s="31"/>
      <c r="N12242" s="39"/>
      <c r="O12242" s="28"/>
      <c r="P12242" s="28"/>
      <c r="Q12242" s="28"/>
      <c r="R12242" s="28"/>
      <c r="S12242" s="25"/>
    </row>
    <row r="12243" spans="2:19" s="16" customFormat="1" outlineLevel="1" x14ac:dyDescent="0.25">
      <c r="B12243" s="47" t="s">
        <v>8437</v>
      </c>
      <c r="C12243" s="47" t="str">
        <f>C12242</f>
        <v>ASIGNACIÓN PARA LA INVERSIÓN LOCAL  - AMBIENTE Y DESARROLLO SOSTENIBLE</v>
      </c>
      <c r="D12243" s="47"/>
      <c r="E12243" s="47" t="str">
        <f>E12242</f>
        <v>17877</v>
      </c>
      <c r="F12243" s="47"/>
      <c r="G12243" s="47" t="str">
        <f>G12242</f>
        <v xml:space="preserve">VITERBO                                           </v>
      </c>
      <c r="H12243" s="47" t="s">
        <v>10655</v>
      </c>
      <c r="I12243" s="51">
        <f>SUBTOTAL(9,I12238:I12242)</f>
        <v>402475774</v>
      </c>
      <c r="J12243" s="51">
        <f>SUBTOTAL(9,J12238:J12242)</f>
        <v>350907006.03999996</v>
      </c>
      <c r="K12243" s="49">
        <f>J12243/I12243</f>
        <v>0.87187112544070777</v>
      </c>
      <c r="L12243" s="51">
        <f>SUBTOTAL(9,L12238:L12242)</f>
        <v>141590566.88999999</v>
      </c>
      <c r="M12243" s="51">
        <f>SUBTOTAL(9,M12238:M12242)</f>
        <v>119865843.03999999</v>
      </c>
      <c r="N12243" s="50">
        <f>IFERROR((M12243/L12243),"N.A")</f>
        <v>0.84656658754055503</v>
      </c>
      <c r="O12243" s="28"/>
      <c r="P12243" s="28"/>
      <c r="Q12243" s="28"/>
      <c r="R12243" s="28"/>
      <c r="S12243" s="25"/>
    </row>
    <row r="12244" spans="2:19" s="16" customFormat="1" outlineLevel="2" x14ac:dyDescent="0.25">
      <c r="B12244" s="16" t="s">
        <v>4129</v>
      </c>
      <c r="C12244" s="16" t="s">
        <v>3406</v>
      </c>
      <c r="D12244" s="16" t="s">
        <v>127</v>
      </c>
      <c r="E12244" s="16" t="s">
        <v>2465</v>
      </c>
      <c r="G12244" s="16" t="s">
        <v>2466</v>
      </c>
      <c r="H12244" s="16" t="s">
        <v>152</v>
      </c>
      <c r="I12244" s="35">
        <v>359419215</v>
      </c>
      <c r="J12244" s="35">
        <v>201042657.19000003</v>
      </c>
      <c r="K12244" s="36">
        <f>IFERROR((J12244/I12244),0)</f>
        <v>0.55935422704097781</v>
      </c>
      <c r="L12244" s="35">
        <v>237480028.20999998</v>
      </c>
      <c r="M12244" s="35">
        <v>201042657.19000003</v>
      </c>
      <c r="N12244" s="40">
        <f>M12244/L12244</f>
        <v>0.84656658795838213</v>
      </c>
      <c r="O12244" s="28"/>
      <c r="P12244" s="28"/>
      <c r="Q12244" s="28"/>
      <c r="R12244" s="28"/>
      <c r="S12244" s="25"/>
    </row>
    <row r="12245" spans="2:19" s="16" customFormat="1" outlineLevel="2" x14ac:dyDescent="0.25">
      <c r="B12245" s="16" t="s">
        <v>4129</v>
      </c>
      <c r="C12245" s="16" t="s">
        <v>3406</v>
      </c>
      <c r="D12245" s="16" t="s">
        <v>127</v>
      </c>
      <c r="E12245" s="16" t="s">
        <v>2465</v>
      </c>
      <c r="G12245" s="16" t="s">
        <v>2466</v>
      </c>
      <c r="H12245" s="16" t="s">
        <v>19</v>
      </c>
      <c r="I12245" s="31">
        <v>262292291</v>
      </c>
      <c r="J12245" s="31">
        <v>262292291</v>
      </c>
      <c r="K12245" s="32">
        <f>IFERROR((J12245/I12245),0)</f>
        <v>1</v>
      </c>
      <c r="L12245" s="31"/>
      <c r="M12245" s="31"/>
      <c r="N12245" s="39"/>
      <c r="O12245" s="28"/>
      <c r="P12245" s="28"/>
      <c r="Q12245" s="28"/>
      <c r="R12245" s="28"/>
      <c r="S12245" s="25"/>
    </row>
    <row r="12246" spans="2:19" s="16" customFormat="1" outlineLevel="2" x14ac:dyDescent="0.25">
      <c r="B12246" s="16" t="s">
        <v>4129</v>
      </c>
      <c r="C12246" s="16" t="s">
        <v>3406</v>
      </c>
      <c r="D12246" s="16" t="s">
        <v>127</v>
      </c>
      <c r="E12246" s="16" t="s">
        <v>2465</v>
      </c>
      <c r="G12246" s="16" t="s">
        <v>2466</v>
      </c>
      <c r="H12246" s="16" t="s">
        <v>154</v>
      </c>
      <c r="I12246" s="31">
        <v>2223</v>
      </c>
      <c r="J12246" s="31">
        <v>2223</v>
      </c>
      <c r="K12246" s="32">
        <f>IFERROR((J12246/I12246),0)</f>
        <v>1</v>
      </c>
      <c r="L12246" s="31"/>
      <c r="M12246" s="31"/>
      <c r="N12246" s="39"/>
      <c r="O12246" s="28"/>
      <c r="P12246" s="28"/>
      <c r="Q12246" s="28"/>
      <c r="R12246" s="28"/>
      <c r="S12246" s="25"/>
    </row>
    <row r="12247" spans="2:19" s="16" customFormat="1" outlineLevel="2" x14ac:dyDescent="0.25">
      <c r="B12247" s="16" t="s">
        <v>4129</v>
      </c>
      <c r="C12247" s="16" t="s">
        <v>3406</v>
      </c>
      <c r="D12247" s="16" t="s">
        <v>127</v>
      </c>
      <c r="E12247" s="16" t="s">
        <v>2465</v>
      </c>
      <c r="G12247" s="16" t="s">
        <v>2466</v>
      </c>
      <c r="H12247" s="16" t="s">
        <v>231</v>
      </c>
      <c r="I12247" s="31">
        <v>54678484</v>
      </c>
      <c r="J12247" s="31">
        <v>54678484</v>
      </c>
      <c r="K12247" s="32">
        <f>IFERROR((J12247/I12247),0)</f>
        <v>1</v>
      </c>
      <c r="L12247" s="31"/>
      <c r="M12247" s="31"/>
      <c r="N12247" s="39"/>
      <c r="O12247" s="28"/>
      <c r="P12247" s="28"/>
      <c r="Q12247" s="28"/>
      <c r="R12247" s="28"/>
      <c r="S12247" s="25"/>
    </row>
    <row r="12248" spans="2:19" s="16" customFormat="1" outlineLevel="2" x14ac:dyDescent="0.25">
      <c r="B12248" s="16" t="s">
        <v>4129</v>
      </c>
      <c r="C12248" s="16" t="s">
        <v>3406</v>
      </c>
      <c r="D12248" s="16" t="s">
        <v>127</v>
      </c>
      <c r="E12248" s="16" t="s">
        <v>2465</v>
      </c>
      <c r="G12248" s="16" t="s">
        <v>2466</v>
      </c>
      <c r="H12248" s="16" t="s">
        <v>155</v>
      </c>
      <c r="I12248" s="31">
        <v>-71883843</v>
      </c>
      <c r="J12248" s="31"/>
      <c r="K12248" s="32">
        <f>IFERROR((J12248/I12248),0)</f>
        <v>0</v>
      </c>
      <c r="L12248" s="31"/>
      <c r="M12248" s="31"/>
      <c r="N12248" s="39"/>
      <c r="O12248" s="28"/>
      <c r="P12248" s="28"/>
      <c r="Q12248" s="28"/>
      <c r="R12248" s="28"/>
      <c r="S12248" s="25"/>
    </row>
    <row r="12249" spans="2:19" s="16" customFormat="1" outlineLevel="1" x14ac:dyDescent="0.25">
      <c r="B12249" s="47" t="s">
        <v>8438</v>
      </c>
      <c r="C12249" s="47" t="str">
        <f>C12248</f>
        <v>ASIGNACIÓN PARA LA INVERSIÓN LOCAL  - AMBIENTE Y DESARROLLO SOSTENIBLE</v>
      </c>
      <c r="D12249" s="47"/>
      <c r="E12249" s="47" t="str">
        <f>E12248</f>
        <v>17873</v>
      </c>
      <c r="F12249" s="47"/>
      <c r="G12249" s="47" t="str">
        <f>G12248</f>
        <v xml:space="preserve">VILLAMARÍA                                        </v>
      </c>
      <c r="H12249" s="47" t="s">
        <v>10655</v>
      </c>
      <c r="I12249" s="51">
        <f>SUBTOTAL(9,I12244:I12248)</f>
        <v>604508370</v>
      </c>
      <c r="J12249" s="51">
        <f>SUBTOTAL(9,J12244:J12248)</f>
        <v>518015655.19000006</v>
      </c>
      <c r="K12249" s="49">
        <f>J12249/I12249</f>
        <v>0.85692056702209107</v>
      </c>
      <c r="L12249" s="51">
        <f>SUBTOTAL(9,L12244:L12248)</f>
        <v>237480028.20999998</v>
      </c>
      <c r="M12249" s="51">
        <f>SUBTOTAL(9,M12244:M12248)</f>
        <v>201042657.19000003</v>
      </c>
      <c r="N12249" s="50">
        <f>IFERROR((M12249/L12249),"N.A")</f>
        <v>0.84656658795838213</v>
      </c>
      <c r="O12249" s="28"/>
      <c r="P12249" s="28"/>
      <c r="Q12249" s="28"/>
      <c r="R12249" s="28"/>
      <c r="S12249" s="25"/>
    </row>
    <row r="12250" spans="2:19" s="16" customFormat="1" outlineLevel="2" x14ac:dyDescent="0.25">
      <c r="B12250" s="16" t="s">
        <v>4130</v>
      </c>
      <c r="C12250" s="16" t="s">
        <v>3406</v>
      </c>
      <c r="D12250" s="16" t="s">
        <v>127</v>
      </c>
      <c r="E12250" s="16" t="s">
        <v>2468</v>
      </c>
      <c r="G12250" s="16" t="s">
        <v>2469</v>
      </c>
      <c r="H12250" s="16" t="s">
        <v>152</v>
      </c>
      <c r="I12250" s="35">
        <v>254642306</v>
      </c>
      <c r="J12250" s="35">
        <v>142435250.24000001</v>
      </c>
      <c r="K12250" s="36">
        <f>IFERROR((J12250/I12250),0)</f>
        <v>0.55935422702306192</v>
      </c>
      <c r="L12250" s="35">
        <v>168250498.44</v>
      </c>
      <c r="M12250" s="35">
        <v>142435250.24000001</v>
      </c>
      <c r="N12250" s="40">
        <f>M12250/L12250</f>
        <v>0.84656658708677768</v>
      </c>
      <c r="O12250" s="28"/>
      <c r="P12250" s="28"/>
      <c r="Q12250" s="28"/>
      <c r="R12250" s="28"/>
      <c r="S12250" s="25"/>
    </row>
    <row r="12251" spans="2:19" s="16" customFormat="1" outlineLevel="2" x14ac:dyDescent="0.25">
      <c r="B12251" s="16" t="s">
        <v>4130</v>
      </c>
      <c r="C12251" s="16" t="s">
        <v>3406</v>
      </c>
      <c r="D12251" s="16" t="s">
        <v>127</v>
      </c>
      <c r="E12251" s="16" t="s">
        <v>2468</v>
      </c>
      <c r="G12251" s="16" t="s">
        <v>2469</v>
      </c>
      <c r="H12251" s="16" t="s">
        <v>19</v>
      </c>
      <c r="I12251" s="31">
        <v>437065855</v>
      </c>
      <c r="J12251" s="31">
        <v>437065855</v>
      </c>
      <c r="K12251" s="32">
        <f>IFERROR((J12251/I12251),0)</f>
        <v>1</v>
      </c>
      <c r="L12251" s="31"/>
      <c r="M12251" s="31"/>
      <c r="N12251" s="39"/>
      <c r="O12251" s="28"/>
      <c r="P12251" s="28"/>
      <c r="Q12251" s="28"/>
      <c r="R12251" s="28"/>
      <c r="S12251" s="25"/>
    </row>
    <row r="12252" spans="2:19" s="16" customFormat="1" outlineLevel="2" x14ac:dyDescent="0.25">
      <c r="B12252" s="16" t="s">
        <v>4130</v>
      </c>
      <c r="C12252" s="16" t="s">
        <v>3406</v>
      </c>
      <c r="D12252" s="16" t="s">
        <v>127</v>
      </c>
      <c r="E12252" s="16" t="s">
        <v>2468</v>
      </c>
      <c r="G12252" s="16" t="s">
        <v>2469</v>
      </c>
      <c r="H12252" s="16" t="s">
        <v>154</v>
      </c>
      <c r="I12252" s="31">
        <v>1575</v>
      </c>
      <c r="J12252" s="31">
        <v>1575</v>
      </c>
      <c r="K12252" s="32">
        <f>IFERROR((J12252/I12252),0)</f>
        <v>1</v>
      </c>
      <c r="L12252" s="31"/>
      <c r="M12252" s="31"/>
      <c r="N12252" s="39"/>
      <c r="O12252" s="28"/>
      <c r="P12252" s="28"/>
      <c r="Q12252" s="28"/>
      <c r="R12252" s="28"/>
      <c r="S12252" s="25"/>
    </row>
    <row r="12253" spans="2:19" s="16" customFormat="1" outlineLevel="2" x14ac:dyDescent="0.25">
      <c r="B12253" s="16" t="s">
        <v>4130</v>
      </c>
      <c r="C12253" s="16" t="s">
        <v>3406</v>
      </c>
      <c r="D12253" s="16" t="s">
        <v>127</v>
      </c>
      <c r="E12253" s="16" t="s">
        <v>2468</v>
      </c>
      <c r="G12253" s="16" t="s">
        <v>2469</v>
      </c>
      <c r="H12253" s="16" t="s">
        <v>231</v>
      </c>
      <c r="I12253" s="31">
        <v>38738761</v>
      </c>
      <c r="J12253" s="31">
        <v>38738761</v>
      </c>
      <c r="K12253" s="32">
        <f>IFERROR((J12253/I12253),0)</f>
        <v>1</v>
      </c>
      <c r="L12253" s="31"/>
      <c r="M12253" s="31"/>
      <c r="N12253" s="39"/>
      <c r="O12253" s="28"/>
      <c r="P12253" s="28"/>
      <c r="Q12253" s="28"/>
      <c r="R12253" s="28"/>
      <c r="S12253" s="25"/>
    </row>
    <row r="12254" spans="2:19" s="16" customFormat="1" outlineLevel="2" x14ac:dyDescent="0.25">
      <c r="B12254" s="16" t="s">
        <v>4130</v>
      </c>
      <c r="C12254" s="16" t="s">
        <v>3406</v>
      </c>
      <c r="D12254" s="16" t="s">
        <v>127</v>
      </c>
      <c r="E12254" s="16" t="s">
        <v>2468</v>
      </c>
      <c r="G12254" s="16" t="s">
        <v>2469</v>
      </c>
      <c r="H12254" s="16" t="s">
        <v>155</v>
      </c>
      <c r="I12254" s="31">
        <v>-50928461</v>
      </c>
      <c r="J12254" s="31"/>
      <c r="K12254" s="32">
        <f>IFERROR((J12254/I12254),0)</f>
        <v>0</v>
      </c>
      <c r="L12254" s="31"/>
      <c r="M12254" s="31"/>
      <c r="N12254" s="39"/>
      <c r="O12254" s="28"/>
      <c r="P12254" s="28"/>
      <c r="Q12254" s="28"/>
      <c r="R12254" s="28"/>
      <c r="S12254" s="25"/>
    </row>
    <row r="12255" spans="2:19" s="16" customFormat="1" outlineLevel="1" x14ac:dyDescent="0.25">
      <c r="B12255" s="47" t="s">
        <v>8439</v>
      </c>
      <c r="C12255" s="47" t="str">
        <f>C12254</f>
        <v>ASIGNACIÓN PARA LA INVERSIÓN LOCAL  - AMBIENTE Y DESARROLLO SOSTENIBLE</v>
      </c>
      <c r="D12255" s="47"/>
      <c r="E12255" s="47" t="str">
        <f>E12254</f>
        <v>17867</v>
      </c>
      <c r="F12255" s="47"/>
      <c r="G12255" s="47" t="str">
        <f>G12254</f>
        <v xml:space="preserve">VICTORIA                                          </v>
      </c>
      <c r="H12255" s="47" t="s">
        <v>10655</v>
      </c>
      <c r="I12255" s="51">
        <f>SUBTOTAL(9,I12250:I12254)</f>
        <v>679520036</v>
      </c>
      <c r="J12255" s="51">
        <f>SUBTOTAL(9,J12250:J12254)</f>
        <v>618241441.24000001</v>
      </c>
      <c r="K12255" s="49">
        <f>J12255/I12255</f>
        <v>0.90982076831653569</v>
      </c>
      <c r="L12255" s="51">
        <f>SUBTOTAL(9,L12250:L12254)</f>
        <v>168250498.44</v>
      </c>
      <c r="M12255" s="51">
        <f>SUBTOTAL(9,M12250:M12254)</f>
        <v>142435250.24000001</v>
      </c>
      <c r="N12255" s="50">
        <f>IFERROR((M12255/L12255),"N.A")</f>
        <v>0.84656658708677768</v>
      </c>
      <c r="O12255" s="28"/>
      <c r="P12255" s="28"/>
      <c r="Q12255" s="28"/>
      <c r="R12255" s="28"/>
      <c r="S12255" s="25"/>
    </row>
    <row r="12256" spans="2:19" s="16" customFormat="1" outlineLevel="2" x14ac:dyDescent="0.25">
      <c r="B12256" s="16" t="s">
        <v>4131</v>
      </c>
      <c r="C12256" s="16" t="s">
        <v>3406</v>
      </c>
      <c r="D12256" s="16" t="s">
        <v>127</v>
      </c>
      <c r="E12256" s="16" t="s">
        <v>2471</v>
      </c>
      <c r="G12256" s="16" t="s">
        <v>2472</v>
      </c>
      <c r="H12256" s="16" t="s">
        <v>152</v>
      </c>
      <c r="I12256" s="35">
        <v>345013080</v>
      </c>
      <c r="J12256" s="35">
        <v>192984524.70000002</v>
      </c>
      <c r="K12256" s="36">
        <f>IFERROR((J12256/I12256),0)</f>
        <v>0.55935422709191207</v>
      </c>
      <c r="L12256" s="35">
        <v>227961423.61999997</v>
      </c>
      <c r="M12256" s="35">
        <v>192984524.70000002</v>
      </c>
      <c r="N12256" s="40">
        <f>M12256/L12256</f>
        <v>0.84656658848426625</v>
      </c>
      <c r="O12256" s="28"/>
      <c r="P12256" s="28"/>
      <c r="Q12256" s="28"/>
      <c r="R12256" s="28"/>
      <c r="S12256" s="25"/>
    </row>
    <row r="12257" spans="2:19" s="16" customFormat="1" outlineLevel="2" x14ac:dyDescent="0.25">
      <c r="B12257" s="16" t="s">
        <v>4131</v>
      </c>
      <c r="C12257" s="16" t="s">
        <v>3406</v>
      </c>
      <c r="D12257" s="16" t="s">
        <v>127</v>
      </c>
      <c r="E12257" s="16" t="s">
        <v>2471</v>
      </c>
      <c r="G12257" s="16" t="s">
        <v>2472</v>
      </c>
      <c r="H12257" s="16" t="s">
        <v>19</v>
      </c>
      <c r="I12257" s="31">
        <v>599639343</v>
      </c>
      <c r="J12257" s="31">
        <v>599639343</v>
      </c>
      <c r="K12257" s="32">
        <f>IFERROR((J12257/I12257),0)</f>
        <v>1</v>
      </c>
      <c r="L12257" s="31"/>
      <c r="M12257" s="31"/>
      <c r="N12257" s="39"/>
      <c r="O12257" s="28"/>
      <c r="P12257" s="28"/>
      <c r="Q12257" s="28"/>
      <c r="R12257" s="28"/>
      <c r="S12257" s="25"/>
    </row>
    <row r="12258" spans="2:19" s="16" customFormat="1" outlineLevel="2" x14ac:dyDescent="0.25">
      <c r="B12258" s="16" t="s">
        <v>4131</v>
      </c>
      <c r="C12258" s="16" t="s">
        <v>3406</v>
      </c>
      <c r="D12258" s="16" t="s">
        <v>127</v>
      </c>
      <c r="E12258" s="16" t="s">
        <v>2471</v>
      </c>
      <c r="G12258" s="16" t="s">
        <v>2472</v>
      </c>
      <c r="H12258" s="16" t="s">
        <v>154</v>
      </c>
      <c r="I12258" s="31">
        <v>2134</v>
      </c>
      <c r="J12258" s="31">
        <v>2134</v>
      </c>
      <c r="K12258" s="32">
        <f>IFERROR((J12258/I12258),0)</f>
        <v>1</v>
      </c>
      <c r="L12258" s="31"/>
      <c r="M12258" s="31"/>
      <c r="N12258" s="39"/>
      <c r="O12258" s="28"/>
      <c r="P12258" s="28"/>
      <c r="Q12258" s="28"/>
      <c r="R12258" s="28"/>
      <c r="S12258" s="25"/>
    </row>
    <row r="12259" spans="2:19" s="16" customFormat="1" outlineLevel="2" x14ac:dyDescent="0.25">
      <c r="B12259" s="16" t="s">
        <v>4131</v>
      </c>
      <c r="C12259" s="16" t="s">
        <v>3406</v>
      </c>
      <c r="D12259" s="16" t="s">
        <v>127</v>
      </c>
      <c r="E12259" s="16" t="s">
        <v>2471</v>
      </c>
      <c r="G12259" s="16" t="s">
        <v>2472</v>
      </c>
      <c r="H12259" s="16" t="s">
        <v>231</v>
      </c>
      <c r="I12259" s="31">
        <v>52486877</v>
      </c>
      <c r="J12259" s="31">
        <v>52486877</v>
      </c>
      <c r="K12259" s="32">
        <f>IFERROR((J12259/I12259),0)</f>
        <v>1</v>
      </c>
      <c r="L12259" s="31"/>
      <c r="M12259" s="31"/>
      <c r="N12259" s="39"/>
      <c r="O12259" s="28"/>
      <c r="P12259" s="28"/>
      <c r="Q12259" s="28"/>
      <c r="R12259" s="28"/>
      <c r="S12259" s="25"/>
    </row>
    <row r="12260" spans="2:19" s="16" customFormat="1" outlineLevel="2" x14ac:dyDescent="0.25">
      <c r="B12260" s="16" t="s">
        <v>4131</v>
      </c>
      <c r="C12260" s="16" t="s">
        <v>3406</v>
      </c>
      <c r="D12260" s="16" t="s">
        <v>127</v>
      </c>
      <c r="E12260" s="16" t="s">
        <v>2471</v>
      </c>
      <c r="G12260" s="16" t="s">
        <v>2472</v>
      </c>
      <c r="H12260" s="16" t="s">
        <v>155</v>
      </c>
      <c r="I12260" s="31">
        <v>-69002616</v>
      </c>
      <c r="J12260" s="31"/>
      <c r="K12260" s="32">
        <f>IFERROR((J12260/I12260),0)</f>
        <v>0</v>
      </c>
      <c r="L12260" s="31"/>
      <c r="M12260" s="31"/>
      <c r="N12260" s="39"/>
      <c r="O12260" s="28"/>
      <c r="P12260" s="28"/>
      <c r="Q12260" s="28"/>
      <c r="R12260" s="28"/>
      <c r="S12260" s="25"/>
    </row>
    <row r="12261" spans="2:19" s="16" customFormat="1" outlineLevel="1" x14ac:dyDescent="0.25">
      <c r="B12261" s="47" t="s">
        <v>8440</v>
      </c>
      <c r="C12261" s="47" t="str">
        <f>C12260</f>
        <v>ASIGNACIÓN PARA LA INVERSIÓN LOCAL  - AMBIENTE Y DESARROLLO SOSTENIBLE</v>
      </c>
      <c r="D12261" s="47"/>
      <c r="E12261" s="47" t="str">
        <f>E12260</f>
        <v>17777</v>
      </c>
      <c r="F12261" s="47"/>
      <c r="G12261" s="47" t="str">
        <f>G12260</f>
        <v xml:space="preserve">SUPÍA                                             </v>
      </c>
      <c r="H12261" s="47" t="s">
        <v>10655</v>
      </c>
      <c r="I12261" s="51">
        <f>SUBTOTAL(9,I12256:I12260)</f>
        <v>928138818</v>
      </c>
      <c r="J12261" s="51">
        <f>SUBTOTAL(9,J12256:J12260)</f>
        <v>845112878.70000005</v>
      </c>
      <c r="K12261" s="49">
        <f>J12261/I12261</f>
        <v>0.91054577430679129</v>
      </c>
      <c r="L12261" s="51">
        <f>SUBTOTAL(9,L12256:L12260)</f>
        <v>227961423.61999997</v>
      </c>
      <c r="M12261" s="51">
        <f>SUBTOTAL(9,M12256:M12260)</f>
        <v>192984524.70000002</v>
      </c>
      <c r="N12261" s="50">
        <f>IFERROR((M12261/L12261),"N.A")</f>
        <v>0.84656658848426625</v>
      </c>
      <c r="O12261" s="28"/>
      <c r="P12261" s="28"/>
      <c r="Q12261" s="28"/>
      <c r="R12261" s="28"/>
      <c r="S12261" s="25"/>
    </row>
    <row r="12262" spans="2:19" s="16" customFormat="1" outlineLevel="2" x14ac:dyDescent="0.25">
      <c r="B12262" s="16" t="s">
        <v>4132</v>
      </c>
      <c r="C12262" s="16" t="s">
        <v>3406</v>
      </c>
      <c r="D12262" s="16" t="s">
        <v>127</v>
      </c>
      <c r="E12262" s="16" t="s">
        <v>2474</v>
      </c>
      <c r="G12262" s="16" t="s">
        <v>2475</v>
      </c>
      <c r="H12262" s="16" t="s">
        <v>152</v>
      </c>
      <c r="I12262" s="35">
        <v>190195340</v>
      </c>
      <c r="J12262" s="35">
        <v>106386567.38000001</v>
      </c>
      <c r="K12262" s="36">
        <f>IFERROR((J12262/I12262),0)</f>
        <v>0.55935422697527715</v>
      </c>
      <c r="L12262" s="35">
        <v>125668280.44</v>
      </c>
      <c r="M12262" s="35">
        <v>106386567.38000001</v>
      </c>
      <c r="N12262" s="40">
        <f>M12262/L12262</f>
        <v>0.84656658790516359</v>
      </c>
      <c r="O12262" s="28"/>
      <c r="P12262" s="28"/>
      <c r="Q12262" s="28"/>
      <c r="R12262" s="28"/>
      <c r="S12262" s="25"/>
    </row>
    <row r="12263" spans="2:19" s="16" customFormat="1" outlineLevel="2" x14ac:dyDescent="0.25">
      <c r="B12263" s="16" t="s">
        <v>4132</v>
      </c>
      <c r="C12263" s="16" t="s">
        <v>3406</v>
      </c>
      <c r="D12263" s="16" t="s">
        <v>127</v>
      </c>
      <c r="E12263" s="16" t="s">
        <v>2474</v>
      </c>
      <c r="G12263" s="16" t="s">
        <v>2475</v>
      </c>
      <c r="H12263" s="16" t="s">
        <v>19</v>
      </c>
      <c r="I12263" s="31">
        <v>225888561</v>
      </c>
      <c r="J12263" s="31">
        <v>225888561</v>
      </c>
      <c r="K12263" s="32">
        <f>IFERROR((J12263/I12263),0)</f>
        <v>1</v>
      </c>
      <c r="L12263" s="31"/>
      <c r="M12263" s="31"/>
      <c r="N12263" s="39"/>
      <c r="O12263" s="28"/>
      <c r="P12263" s="28"/>
      <c r="Q12263" s="28"/>
      <c r="R12263" s="28"/>
      <c r="S12263" s="25"/>
    </row>
    <row r="12264" spans="2:19" s="16" customFormat="1" outlineLevel="2" x14ac:dyDescent="0.25">
      <c r="B12264" s="16" t="s">
        <v>4132</v>
      </c>
      <c r="C12264" s="16" t="s">
        <v>3406</v>
      </c>
      <c r="D12264" s="16" t="s">
        <v>127</v>
      </c>
      <c r="E12264" s="16" t="s">
        <v>2474</v>
      </c>
      <c r="G12264" s="16" t="s">
        <v>2475</v>
      </c>
      <c r="H12264" s="16" t="s">
        <v>154</v>
      </c>
      <c r="I12264" s="31">
        <v>1176</v>
      </c>
      <c r="J12264" s="31">
        <v>1176</v>
      </c>
      <c r="K12264" s="32">
        <f>IFERROR((J12264/I12264),0)</f>
        <v>1</v>
      </c>
      <c r="L12264" s="31"/>
      <c r="M12264" s="31"/>
      <c r="N12264" s="39"/>
      <c r="O12264" s="28"/>
      <c r="P12264" s="28"/>
      <c r="Q12264" s="28"/>
      <c r="R12264" s="28"/>
      <c r="S12264" s="25"/>
    </row>
    <row r="12265" spans="2:19" s="16" customFormat="1" outlineLevel="2" x14ac:dyDescent="0.25">
      <c r="B12265" s="16" t="s">
        <v>4132</v>
      </c>
      <c r="C12265" s="16" t="s">
        <v>3406</v>
      </c>
      <c r="D12265" s="16" t="s">
        <v>127</v>
      </c>
      <c r="E12265" s="16" t="s">
        <v>2474</v>
      </c>
      <c r="G12265" s="16" t="s">
        <v>2475</v>
      </c>
      <c r="H12265" s="16" t="s">
        <v>231</v>
      </c>
      <c r="I12265" s="31">
        <v>28934437</v>
      </c>
      <c r="J12265" s="31">
        <v>28934437</v>
      </c>
      <c r="K12265" s="32">
        <f>IFERROR((J12265/I12265),0)</f>
        <v>1</v>
      </c>
      <c r="L12265" s="31"/>
      <c r="M12265" s="31"/>
      <c r="N12265" s="39"/>
      <c r="O12265" s="28"/>
      <c r="P12265" s="28"/>
      <c r="Q12265" s="28"/>
      <c r="R12265" s="28"/>
      <c r="S12265" s="25"/>
    </row>
    <row r="12266" spans="2:19" s="16" customFormat="1" outlineLevel="2" x14ac:dyDescent="0.25">
      <c r="B12266" s="16" t="s">
        <v>4132</v>
      </c>
      <c r="C12266" s="16" t="s">
        <v>3406</v>
      </c>
      <c r="D12266" s="16" t="s">
        <v>127</v>
      </c>
      <c r="E12266" s="16" t="s">
        <v>2474</v>
      </c>
      <c r="G12266" s="16" t="s">
        <v>2475</v>
      </c>
      <c r="H12266" s="16" t="s">
        <v>155</v>
      </c>
      <c r="I12266" s="31">
        <v>-38039068</v>
      </c>
      <c r="J12266" s="31"/>
      <c r="K12266" s="32">
        <f>IFERROR((J12266/I12266),0)</f>
        <v>0</v>
      </c>
      <c r="L12266" s="31"/>
      <c r="M12266" s="31"/>
      <c r="N12266" s="39"/>
      <c r="O12266" s="28"/>
      <c r="P12266" s="28"/>
      <c r="Q12266" s="28"/>
      <c r="R12266" s="28"/>
      <c r="S12266" s="25"/>
    </row>
    <row r="12267" spans="2:19" s="16" customFormat="1" outlineLevel="1" x14ac:dyDescent="0.25">
      <c r="B12267" s="47" t="s">
        <v>8441</v>
      </c>
      <c r="C12267" s="47" t="str">
        <f>C12266</f>
        <v>ASIGNACIÓN PARA LA INVERSIÓN LOCAL  - AMBIENTE Y DESARROLLO SOSTENIBLE</v>
      </c>
      <c r="D12267" s="47"/>
      <c r="E12267" s="47" t="str">
        <f>E12266</f>
        <v>17665</v>
      </c>
      <c r="F12267" s="47"/>
      <c r="G12267" s="47" t="str">
        <f>G12266</f>
        <v xml:space="preserve">SAN JOSÉ                                          </v>
      </c>
      <c r="H12267" s="47" t="s">
        <v>10655</v>
      </c>
      <c r="I12267" s="51">
        <f>SUBTOTAL(9,I12262:I12266)</f>
        <v>406980446</v>
      </c>
      <c r="J12267" s="51">
        <f>SUBTOTAL(9,J12262:J12266)</f>
        <v>361210741.38</v>
      </c>
      <c r="K12267" s="49">
        <f>J12267/I12267</f>
        <v>0.88753832015801559</v>
      </c>
      <c r="L12267" s="51">
        <f>SUBTOTAL(9,L12262:L12266)</f>
        <v>125668280.44</v>
      </c>
      <c r="M12267" s="51">
        <f>SUBTOTAL(9,M12262:M12266)</f>
        <v>106386567.38000001</v>
      </c>
      <c r="N12267" s="50">
        <f>IFERROR((M12267/L12267),"N.A")</f>
        <v>0.84656658790516359</v>
      </c>
      <c r="O12267" s="28"/>
      <c r="P12267" s="28"/>
      <c r="Q12267" s="28"/>
      <c r="R12267" s="28"/>
      <c r="S12267" s="25"/>
    </row>
    <row r="12268" spans="2:19" s="16" customFormat="1" outlineLevel="2" x14ac:dyDescent="0.25">
      <c r="B12268" s="16" t="s">
        <v>4133</v>
      </c>
      <c r="C12268" s="16" t="s">
        <v>3406</v>
      </c>
      <c r="D12268" s="16" t="s">
        <v>127</v>
      </c>
      <c r="E12268" s="16" t="s">
        <v>2477</v>
      </c>
      <c r="G12268" s="16" t="s">
        <v>2478</v>
      </c>
      <c r="H12268" s="16" t="s">
        <v>152</v>
      </c>
      <c r="I12268" s="35">
        <v>338168462</v>
      </c>
      <c r="J12268" s="35">
        <v>189155958.65000001</v>
      </c>
      <c r="K12268" s="36">
        <f>IFERROR((J12268/I12268),0)</f>
        <v>0.55935422697696746</v>
      </c>
      <c r="L12268" s="35">
        <v>223438960.62999997</v>
      </c>
      <c r="M12268" s="35">
        <v>189155958.65000001</v>
      </c>
      <c r="N12268" s="40">
        <f>M12268/L12268</f>
        <v>0.84656658855135691</v>
      </c>
      <c r="O12268" s="28"/>
      <c r="P12268" s="28"/>
      <c r="Q12268" s="28"/>
      <c r="R12268" s="28"/>
      <c r="S12268" s="25"/>
    </row>
    <row r="12269" spans="2:19" s="16" customFormat="1" outlineLevel="2" x14ac:dyDescent="0.25">
      <c r="B12269" s="16" t="s">
        <v>4133</v>
      </c>
      <c r="C12269" s="16" t="s">
        <v>3406</v>
      </c>
      <c r="D12269" s="16" t="s">
        <v>127</v>
      </c>
      <c r="E12269" s="16" t="s">
        <v>2477</v>
      </c>
      <c r="G12269" s="16" t="s">
        <v>2478</v>
      </c>
      <c r="H12269" s="16" t="s">
        <v>19</v>
      </c>
      <c r="I12269" s="31">
        <v>599806029</v>
      </c>
      <c r="J12269" s="31">
        <v>599806029</v>
      </c>
      <c r="K12269" s="32">
        <f>IFERROR((J12269/I12269),0)</f>
        <v>1</v>
      </c>
      <c r="L12269" s="31"/>
      <c r="M12269" s="31"/>
      <c r="N12269" s="39"/>
      <c r="O12269" s="28"/>
      <c r="P12269" s="28"/>
      <c r="Q12269" s="28"/>
      <c r="R12269" s="28"/>
      <c r="S12269" s="25"/>
    </row>
    <row r="12270" spans="2:19" s="16" customFormat="1" outlineLevel="2" x14ac:dyDescent="0.25">
      <c r="B12270" s="16" t="s">
        <v>4133</v>
      </c>
      <c r="C12270" s="16" t="s">
        <v>3406</v>
      </c>
      <c r="D12270" s="16" t="s">
        <v>127</v>
      </c>
      <c r="E12270" s="16" t="s">
        <v>2477</v>
      </c>
      <c r="G12270" s="16" t="s">
        <v>2478</v>
      </c>
      <c r="H12270" s="16" t="s">
        <v>154</v>
      </c>
      <c r="I12270" s="31">
        <v>2092</v>
      </c>
      <c r="J12270" s="31">
        <v>2092</v>
      </c>
      <c r="K12270" s="32">
        <f>IFERROR((J12270/I12270),0)</f>
        <v>1</v>
      </c>
      <c r="L12270" s="31"/>
      <c r="M12270" s="31"/>
      <c r="N12270" s="39"/>
      <c r="O12270" s="28"/>
      <c r="P12270" s="28"/>
      <c r="Q12270" s="28"/>
      <c r="R12270" s="28"/>
      <c r="S12270" s="25"/>
    </row>
    <row r="12271" spans="2:19" s="16" customFormat="1" outlineLevel="2" x14ac:dyDescent="0.25">
      <c r="B12271" s="16" t="s">
        <v>4133</v>
      </c>
      <c r="C12271" s="16" t="s">
        <v>3406</v>
      </c>
      <c r="D12271" s="16" t="s">
        <v>127</v>
      </c>
      <c r="E12271" s="16" t="s">
        <v>2477</v>
      </c>
      <c r="G12271" s="16" t="s">
        <v>2478</v>
      </c>
      <c r="H12271" s="16" t="s">
        <v>231</v>
      </c>
      <c r="I12271" s="31">
        <v>51445604</v>
      </c>
      <c r="J12271" s="31">
        <v>51445604</v>
      </c>
      <c r="K12271" s="32">
        <f>IFERROR((J12271/I12271),0)</f>
        <v>1</v>
      </c>
      <c r="L12271" s="31"/>
      <c r="M12271" s="31"/>
      <c r="N12271" s="39"/>
      <c r="O12271" s="28"/>
      <c r="P12271" s="28"/>
      <c r="Q12271" s="28"/>
      <c r="R12271" s="28"/>
      <c r="S12271" s="25"/>
    </row>
    <row r="12272" spans="2:19" s="16" customFormat="1" outlineLevel="2" x14ac:dyDescent="0.25">
      <c r="B12272" s="16" t="s">
        <v>4133</v>
      </c>
      <c r="C12272" s="16" t="s">
        <v>3406</v>
      </c>
      <c r="D12272" s="16" t="s">
        <v>127</v>
      </c>
      <c r="E12272" s="16" t="s">
        <v>2477</v>
      </c>
      <c r="G12272" s="16" t="s">
        <v>2478</v>
      </c>
      <c r="H12272" s="16" t="s">
        <v>155</v>
      </c>
      <c r="I12272" s="31">
        <v>-67633692</v>
      </c>
      <c r="J12272" s="31"/>
      <c r="K12272" s="32">
        <f>IFERROR((J12272/I12272),0)</f>
        <v>0</v>
      </c>
      <c r="L12272" s="31"/>
      <c r="M12272" s="31"/>
      <c r="N12272" s="39"/>
      <c r="O12272" s="28"/>
      <c r="P12272" s="28"/>
      <c r="Q12272" s="28"/>
      <c r="R12272" s="28"/>
      <c r="S12272" s="25"/>
    </row>
    <row r="12273" spans="2:19" s="16" customFormat="1" outlineLevel="1" x14ac:dyDescent="0.25">
      <c r="B12273" s="47" t="s">
        <v>8442</v>
      </c>
      <c r="C12273" s="47" t="str">
        <f>C12272</f>
        <v>ASIGNACIÓN PARA LA INVERSIÓN LOCAL  - AMBIENTE Y DESARROLLO SOSTENIBLE</v>
      </c>
      <c r="D12273" s="47"/>
      <c r="E12273" s="47" t="str">
        <f>E12272</f>
        <v>17662</v>
      </c>
      <c r="F12273" s="47"/>
      <c r="G12273" s="47" t="str">
        <f>G12272</f>
        <v xml:space="preserve">SAMANÁ                                            </v>
      </c>
      <c r="H12273" s="47" t="s">
        <v>10655</v>
      </c>
      <c r="I12273" s="51">
        <f>SUBTOTAL(9,I12268:I12272)</f>
        <v>921788495</v>
      </c>
      <c r="J12273" s="51">
        <f>SUBTOTAL(9,J12268:J12272)</f>
        <v>840409683.64999998</v>
      </c>
      <c r="K12273" s="49">
        <f>J12273/I12273</f>
        <v>0.91171639503918955</v>
      </c>
      <c r="L12273" s="51">
        <f>SUBTOTAL(9,L12268:L12272)</f>
        <v>223438960.62999997</v>
      </c>
      <c r="M12273" s="51">
        <f>SUBTOTAL(9,M12268:M12272)</f>
        <v>189155958.65000001</v>
      </c>
      <c r="N12273" s="50">
        <f>IFERROR((M12273/L12273),"N.A")</f>
        <v>0.84656658855135691</v>
      </c>
      <c r="O12273" s="28"/>
      <c r="P12273" s="28"/>
      <c r="Q12273" s="28"/>
      <c r="R12273" s="28"/>
      <c r="S12273" s="25"/>
    </row>
    <row r="12274" spans="2:19" s="16" customFormat="1" outlineLevel="2" x14ac:dyDescent="0.25">
      <c r="B12274" s="16" t="s">
        <v>4134</v>
      </c>
      <c r="C12274" s="16" t="s">
        <v>3406</v>
      </c>
      <c r="D12274" s="16" t="s">
        <v>127</v>
      </c>
      <c r="E12274" s="16" t="s">
        <v>2480</v>
      </c>
      <c r="G12274" s="16" t="s">
        <v>1530</v>
      </c>
      <c r="H12274" s="16" t="s">
        <v>152</v>
      </c>
      <c r="I12274" s="35">
        <v>279680923</v>
      </c>
      <c r="J12274" s="35">
        <v>156440706.48000002</v>
      </c>
      <c r="K12274" s="36">
        <f>IFERROR((J12274/I12274),0)</f>
        <v>0.55935422695955572</v>
      </c>
      <c r="L12274" s="35">
        <v>184794331.40000001</v>
      </c>
      <c r="M12274" s="35">
        <v>156440706.48000002</v>
      </c>
      <c r="N12274" s="40">
        <f>M12274/L12274</f>
        <v>0.84656658726924572</v>
      </c>
      <c r="O12274" s="28"/>
      <c r="P12274" s="28"/>
      <c r="Q12274" s="28"/>
      <c r="R12274" s="28"/>
      <c r="S12274" s="25"/>
    </row>
    <row r="12275" spans="2:19" s="16" customFormat="1" outlineLevel="2" x14ac:dyDescent="0.25">
      <c r="B12275" s="16" t="s">
        <v>4134</v>
      </c>
      <c r="C12275" s="16" t="s">
        <v>3406</v>
      </c>
      <c r="D12275" s="16" t="s">
        <v>127</v>
      </c>
      <c r="E12275" s="16" t="s">
        <v>2480</v>
      </c>
      <c r="G12275" s="16" t="s">
        <v>1530</v>
      </c>
      <c r="H12275" s="16" t="s">
        <v>19</v>
      </c>
      <c r="I12275" s="31">
        <v>476409810</v>
      </c>
      <c r="J12275" s="31">
        <v>476409810</v>
      </c>
      <c r="K12275" s="32">
        <f>IFERROR((J12275/I12275),0)</f>
        <v>1</v>
      </c>
      <c r="L12275" s="31"/>
      <c r="M12275" s="31"/>
      <c r="N12275" s="39"/>
      <c r="O12275" s="28"/>
      <c r="P12275" s="28"/>
      <c r="Q12275" s="28"/>
      <c r="R12275" s="28"/>
      <c r="S12275" s="25"/>
    </row>
    <row r="12276" spans="2:19" s="16" customFormat="1" outlineLevel="2" x14ac:dyDescent="0.25">
      <c r="B12276" s="16" t="s">
        <v>4134</v>
      </c>
      <c r="C12276" s="16" t="s">
        <v>3406</v>
      </c>
      <c r="D12276" s="16" t="s">
        <v>127</v>
      </c>
      <c r="E12276" s="16" t="s">
        <v>2480</v>
      </c>
      <c r="G12276" s="16" t="s">
        <v>1530</v>
      </c>
      <c r="H12276" s="16" t="s">
        <v>154</v>
      </c>
      <c r="I12276" s="31">
        <v>1730</v>
      </c>
      <c r="J12276" s="31">
        <v>1730</v>
      </c>
      <c r="K12276" s="32">
        <f>IFERROR((J12276/I12276),0)</f>
        <v>1</v>
      </c>
      <c r="L12276" s="31"/>
      <c r="M12276" s="31"/>
      <c r="N12276" s="39"/>
      <c r="O12276" s="28"/>
      <c r="P12276" s="28"/>
      <c r="Q12276" s="28"/>
      <c r="R12276" s="28"/>
      <c r="S12276" s="25"/>
    </row>
    <row r="12277" spans="2:19" s="16" customFormat="1" outlineLevel="2" x14ac:dyDescent="0.25">
      <c r="B12277" s="16" t="s">
        <v>4134</v>
      </c>
      <c r="C12277" s="16" t="s">
        <v>3406</v>
      </c>
      <c r="D12277" s="16" t="s">
        <v>127</v>
      </c>
      <c r="E12277" s="16" t="s">
        <v>2480</v>
      </c>
      <c r="G12277" s="16" t="s">
        <v>1530</v>
      </c>
      <c r="H12277" s="16" t="s">
        <v>231</v>
      </c>
      <c r="I12277" s="31">
        <v>42547889</v>
      </c>
      <c r="J12277" s="31">
        <v>42547889</v>
      </c>
      <c r="K12277" s="32">
        <f>IFERROR((J12277/I12277),0)</f>
        <v>1</v>
      </c>
      <c r="L12277" s="31"/>
      <c r="M12277" s="31"/>
      <c r="N12277" s="39"/>
      <c r="O12277" s="28"/>
      <c r="P12277" s="28"/>
      <c r="Q12277" s="28"/>
      <c r="R12277" s="28"/>
      <c r="S12277" s="25"/>
    </row>
    <row r="12278" spans="2:19" s="16" customFormat="1" outlineLevel="2" x14ac:dyDescent="0.25">
      <c r="B12278" s="16" t="s">
        <v>4134</v>
      </c>
      <c r="C12278" s="16" t="s">
        <v>3406</v>
      </c>
      <c r="D12278" s="16" t="s">
        <v>127</v>
      </c>
      <c r="E12278" s="16" t="s">
        <v>2480</v>
      </c>
      <c r="G12278" s="16" t="s">
        <v>1530</v>
      </c>
      <c r="H12278" s="16" t="s">
        <v>155</v>
      </c>
      <c r="I12278" s="31">
        <v>-55936185</v>
      </c>
      <c r="J12278" s="31"/>
      <c r="K12278" s="32">
        <f>IFERROR((J12278/I12278),0)</f>
        <v>0</v>
      </c>
      <c r="L12278" s="31"/>
      <c r="M12278" s="31"/>
      <c r="N12278" s="39"/>
      <c r="O12278" s="28"/>
      <c r="P12278" s="28"/>
      <c r="Q12278" s="28"/>
      <c r="R12278" s="28"/>
      <c r="S12278" s="25"/>
    </row>
    <row r="12279" spans="2:19" s="16" customFormat="1" outlineLevel="1" x14ac:dyDescent="0.25">
      <c r="B12279" s="47" t="s">
        <v>8443</v>
      </c>
      <c r="C12279" s="47" t="str">
        <f>C12278</f>
        <v>ASIGNACIÓN PARA LA INVERSIÓN LOCAL  - AMBIENTE Y DESARROLLO SOSTENIBLE</v>
      </c>
      <c r="D12279" s="47"/>
      <c r="E12279" s="47" t="str">
        <f>E12278</f>
        <v>17653</v>
      </c>
      <c r="F12279" s="47"/>
      <c r="G12279" s="47" t="str">
        <f>G12278</f>
        <v xml:space="preserve">SALAMINA                                          </v>
      </c>
      <c r="H12279" s="47" t="s">
        <v>10655</v>
      </c>
      <c r="I12279" s="51">
        <f>SUBTOTAL(9,I12274:I12278)</f>
        <v>742704167</v>
      </c>
      <c r="J12279" s="51">
        <f>SUBTOTAL(9,J12274:J12278)</f>
        <v>675400135.48000002</v>
      </c>
      <c r="K12279" s="49">
        <f>J12279/I12279</f>
        <v>0.90937975776834445</v>
      </c>
      <c r="L12279" s="51">
        <f>SUBTOTAL(9,L12274:L12278)</f>
        <v>184794331.40000001</v>
      </c>
      <c r="M12279" s="51">
        <f>SUBTOTAL(9,M12274:M12278)</f>
        <v>156440706.48000002</v>
      </c>
      <c r="N12279" s="50">
        <f>IFERROR((M12279/L12279),"N.A")</f>
        <v>0.84656658726924572</v>
      </c>
      <c r="O12279" s="28"/>
      <c r="P12279" s="28"/>
      <c r="Q12279" s="28"/>
      <c r="R12279" s="28"/>
      <c r="S12279" s="25"/>
    </row>
    <row r="12280" spans="2:19" s="16" customFormat="1" outlineLevel="2" x14ac:dyDescent="0.25">
      <c r="B12280" s="16" t="s">
        <v>4135</v>
      </c>
      <c r="C12280" s="16" t="s">
        <v>3406</v>
      </c>
      <c r="D12280" s="16" t="s">
        <v>127</v>
      </c>
      <c r="E12280" s="16" t="s">
        <v>2482</v>
      </c>
      <c r="G12280" s="16" t="s">
        <v>71</v>
      </c>
      <c r="H12280" s="16" t="s">
        <v>152</v>
      </c>
      <c r="I12280" s="35">
        <v>237232773</v>
      </c>
      <c r="J12280" s="35">
        <v>132697154.36999999</v>
      </c>
      <c r="K12280" s="36">
        <f>IFERROR((J12280/I12280),0)</f>
        <v>0.55935422704012316</v>
      </c>
      <c r="L12280" s="35">
        <v>156747450.46000001</v>
      </c>
      <c r="M12280" s="35">
        <v>132697154.36999999</v>
      </c>
      <c r="N12280" s="40">
        <f>M12280/L12280</f>
        <v>0.84656658835967891</v>
      </c>
      <c r="O12280" s="28"/>
      <c r="P12280" s="28"/>
      <c r="Q12280" s="28"/>
      <c r="R12280" s="28"/>
      <c r="S12280" s="25"/>
    </row>
    <row r="12281" spans="2:19" s="16" customFormat="1" outlineLevel="2" x14ac:dyDescent="0.25">
      <c r="B12281" s="16" t="s">
        <v>4135</v>
      </c>
      <c r="C12281" s="16" t="s">
        <v>3406</v>
      </c>
      <c r="D12281" s="16" t="s">
        <v>127</v>
      </c>
      <c r="E12281" s="16" t="s">
        <v>2482</v>
      </c>
      <c r="G12281" s="16" t="s">
        <v>71</v>
      </c>
      <c r="H12281" s="16" t="s">
        <v>19</v>
      </c>
      <c r="I12281" s="31">
        <v>110377671</v>
      </c>
      <c r="J12281" s="31">
        <v>110377671</v>
      </c>
      <c r="K12281" s="32">
        <f>IFERROR((J12281/I12281),0)</f>
        <v>1</v>
      </c>
      <c r="L12281" s="31"/>
      <c r="M12281" s="31"/>
      <c r="N12281" s="39"/>
      <c r="O12281" s="28"/>
      <c r="P12281" s="28"/>
      <c r="Q12281" s="28"/>
      <c r="R12281" s="28"/>
      <c r="S12281" s="25"/>
    </row>
    <row r="12282" spans="2:19" s="16" customFormat="1" outlineLevel="2" x14ac:dyDescent="0.25">
      <c r="B12282" s="16" t="s">
        <v>4135</v>
      </c>
      <c r="C12282" s="16" t="s">
        <v>3406</v>
      </c>
      <c r="D12282" s="16" t="s">
        <v>127</v>
      </c>
      <c r="E12282" s="16" t="s">
        <v>2482</v>
      </c>
      <c r="G12282" s="16" t="s">
        <v>71</v>
      </c>
      <c r="H12282" s="16" t="s">
        <v>154</v>
      </c>
      <c r="I12282" s="31">
        <v>1467</v>
      </c>
      <c r="J12282" s="31">
        <v>1467</v>
      </c>
      <c r="K12282" s="32">
        <f>IFERROR((J12282/I12282),0)</f>
        <v>1</v>
      </c>
      <c r="L12282" s="31"/>
      <c r="M12282" s="31"/>
      <c r="N12282" s="39"/>
      <c r="O12282" s="28"/>
      <c r="P12282" s="28"/>
      <c r="Q12282" s="28"/>
      <c r="R12282" s="28"/>
      <c r="S12282" s="25"/>
    </row>
    <row r="12283" spans="2:19" s="16" customFormat="1" outlineLevel="2" x14ac:dyDescent="0.25">
      <c r="B12283" s="16" t="s">
        <v>4135</v>
      </c>
      <c r="C12283" s="16" t="s">
        <v>3406</v>
      </c>
      <c r="D12283" s="16" t="s">
        <v>127</v>
      </c>
      <c r="E12283" s="16" t="s">
        <v>2482</v>
      </c>
      <c r="G12283" s="16" t="s">
        <v>71</v>
      </c>
      <c r="H12283" s="16" t="s">
        <v>231</v>
      </c>
      <c r="I12283" s="31">
        <v>36090247</v>
      </c>
      <c r="J12283" s="31">
        <v>36090247</v>
      </c>
      <c r="K12283" s="32">
        <f>IFERROR((J12283/I12283),0)</f>
        <v>1</v>
      </c>
      <c r="L12283" s="31"/>
      <c r="M12283" s="31"/>
      <c r="N12283" s="39"/>
      <c r="O12283" s="28"/>
      <c r="P12283" s="28"/>
      <c r="Q12283" s="28"/>
      <c r="R12283" s="28"/>
      <c r="S12283" s="25"/>
    </row>
    <row r="12284" spans="2:19" s="16" customFormat="1" outlineLevel="2" x14ac:dyDescent="0.25">
      <c r="B12284" s="16" t="s">
        <v>4135</v>
      </c>
      <c r="C12284" s="16" t="s">
        <v>3406</v>
      </c>
      <c r="D12284" s="16" t="s">
        <v>127</v>
      </c>
      <c r="E12284" s="16" t="s">
        <v>2482</v>
      </c>
      <c r="G12284" s="16" t="s">
        <v>71</v>
      </c>
      <c r="H12284" s="16" t="s">
        <v>155</v>
      </c>
      <c r="I12284" s="31">
        <v>-47446555</v>
      </c>
      <c r="J12284" s="31"/>
      <c r="K12284" s="32">
        <f>IFERROR((J12284/I12284),0)</f>
        <v>0</v>
      </c>
      <c r="L12284" s="31"/>
      <c r="M12284" s="31"/>
      <c r="N12284" s="39"/>
      <c r="O12284" s="28"/>
      <c r="P12284" s="28"/>
      <c r="Q12284" s="28"/>
      <c r="R12284" s="28"/>
      <c r="S12284" s="25"/>
    </row>
    <row r="12285" spans="2:19" s="16" customFormat="1" outlineLevel="1" x14ac:dyDescent="0.25">
      <c r="B12285" s="47" t="s">
        <v>8444</v>
      </c>
      <c r="C12285" s="47" t="str">
        <f>C12284</f>
        <v>ASIGNACIÓN PARA LA INVERSIÓN LOCAL  - AMBIENTE Y DESARROLLO SOSTENIBLE</v>
      </c>
      <c r="D12285" s="47"/>
      <c r="E12285" s="47" t="str">
        <f>E12284</f>
        <v>17616</v>
      </c>
      <c r="F12285" s="47"/>
      <c r="G12285" s="47" t="str">
        <f>G12284</f>
        <v xml:space="preserve">RISARALDA                                         </v>
      </c>
      <c r="H12285" s="47" t="s">
        <v>10655</v>
      </c>
      <c r="I12285" s="51">
        <f>SUBTOTAL(9,I12280:I12284)</f>
        <v>336255603</v>
      </c>
      <c r="J12285" s="51">
        <f>SUBTOTAL(9,J12280:J12284)</f>
        <v>279166539.37</v>
      </c>
      <c r="K12285" s="49">
        <f>J12285/I12285</f>
        <v>0.8302212271835363</v>
      </c>
      <c r="L12285" s="51">
        <f>SUBTOTAL(9,L12280:L12284)</f>
        <v>156747450.46000001</v>
      </c>
      <c r="M12285" s="51">
        <f>SUBTOTAL(9,M12280:M12284)</f>
        <v>132697154.36999999</v>
      </c>
      <c r="N12285" s="50">
        <f>IFERROR((M12285/L12285),"N.A")</f>
        <v>0.84656658835967891</v>
      </c>
      <c r="O12285" s="28"/>
      <c r="P12285" s="28"/>
      <c r="Q12285" s="28"/>
      <c r="R12285" s="28"/>
      <c r="S12285" s="25"/>
    </row>
    <row r="12286" spans="2:19" s="16" customFormat="1" outlineLevel="2" x14ac:dyDescent="0.25">
      <c r="B12286" s="16" t="s">
        <v>4136</v>
      </c>
      <c r="C12286" s="16" t="s">
        <v>3406</v>
      </c>
      <c r="D12286" s="16" t="s">
        <v>127</v>
      </c>
      <c r="E12286" s="16" t="s">
        <v>2484</v>
      </c>
      <c r="G12286" s="16" t="s">
        <v>1760</v>
      </c>
      <c r="H12286" s="16" t="s">
        <v>152</v>
      </c>
      <c r="I12286" s="35">
        <v>439977782</v>
      </c>
      <c r="J12286" s="35">
        <v>246103432.16</v>
      </c>
      <c r="K12286" s="36">
        <f>IFERROR((J12286/I12286),0)</f>
        <v>0.55935422702776383</v>
      </c>
      <c r="L12286" s="35">
        <v>290707707.73000002</v>
      </c>
      <c r="M12286" s="35">
        <v>246103432.16</v>
      </c>
      <c r="N12286" s="40">
        <f>M12286/L12286</f>
        <v>0.84656658773070081</v>
      </c>
      <c r="O12286" s="28"/>
      <c r="P12286" s="28"/>
      <c r="Q12286" s="28"/>
      <c r="R12286" s="28"/>
      <c r="S12286" s="25"/>
    </row>
    <row r="12287" spans="2:19" s="16" customFormat="1" outlineLevel="2" x14ac:dyDescent="0.25">
      <c r="B12287" s="16" t="s">
        <v>4136</v>
      </c>
      <c r="C12287" s="16" t="s">
        <v>3406</v>
      </c>
      <c r="D12287" s="16" t="s">
        <v>127</v>
      </c>
      <c r="E12287" s="16" t="s">
        <v>2484</v>
      </c>
      <c r="G12287" s="16" t="s">
        <v>1760</v>
      </c>
      <c r="H12287" s="16" t="s">
        <v>19</v>
      </c>
      <c r="I12287" s="31">
        <v>833942822</v>
      </c>
      <c r="J12287" s="31">
        <v>833942822</v>
      </c>
      <c r="K12287" s="32">
        <f>IFERROR((J12287/I12287),0)</f>
        <v>1</v>
      </c>
      <c r="L12287" s="31"/>
      <c r="M12287" s="31"/>
      <c r="N12287" s="39"/>
      <c r="O12287" s="28"/>
      <c r="P12287" s="28"/>
      <c r="Q12287" s="28"/>
      <c r="R12287" s="28"/>
      <c r="S12287" s="25"/>
    </row>
    <row r="12288" spans="2:19" s="16" customFormat="1" outlineLevel="2" x14ac:dyDescent="0.25">
      <c r="B12288" s="16" t="s">
        <v>4136</v>
      </c>
      <c r="C12288" s="16" t="s">
        <v>3406</v>
      </c>
      <c r="D12288" s="16" t="s">
        <v>127</v>
      </c>
      <c r="E12288" s="16" t="s">
        <v>2484</v>
      </c>
      <c r="G12288" s="16" t="s">
        <v>1760</v>
      </c>
      <c r="H12288" s="16" t="s">
        <v>154</v>
      </c>
      <c r="I12288" s="31">
        <v>2721</v>
      </c>
      <c r="J12288" s="31">
        <v>2721</v>
      </c>
      <c r="K12288" s="32">
        <f>IFERROR((J12288/I12288),0)</f>
        <v>1</v>
      </c>
      <c r="L12288" s="31"/>
      <c r="M12288" s="31"/>
      <c r="N12288" s="39"/>
      <c r="O12288" s="28"/>
      <c r="P12288" s="28"/>
      <c r="Q12288" s="28"/>
      <c r="R12288" s="28"/>
      <c r="S12288" s="25"/>
    </row>
    <row r="12289" spans="2:19" s="16" customFormat="1" outlineLevel="2" x14ac:dyDescent="0.25">
      <c r="B12289" s="16" t="s">
        <v>4136</v>
      </c>
      <c r="C12289" s="16" t="s">
        <v>3406</v>
      </c>
      <c r="D12289" s="16" t="s">
        <v>127</v>
      </c>
      <c r="E12289" s="16" t="s">
        <v>2484</v>
      </c>
      <c r="G12289" s="16" t="s">
        <v>1760</v>
      </c>
      <c r="H12289" s="16" t="s">
        <v>231</v>
      </c>
      <c r="I12289" s="31">
        <v>66933867</v>
      </c>
      <c r="J12289" s="31">
        <v>66933867</v>
      </c>
      <c r="K12289" s="32">
        <f>IFERROR((J12289/I12289),0)</f>
        <v>1</v>
      </c>
      <c r="L12289" s="31"/>
      <c r="M12289" s="31"/>
      <c r="N12289" s="39"/>
      <c r="O12289" s="28"/>
      <c r="P12289" s="28"/>
      <c r="Q12289" s="28"/>
      <c r="R12289" s="28"/>
      <c r="S12289" s="25"/>
    </row>
    <row r="12290" spans="2:19" s="16" customFormat="1" outlineLevel="2" x14ac:dyDescent="0.25">
      <c r="B12290" s="16" t="s">
        <v>4136</v>
      </c>
      <c r="C12290" s="16" t="s">
        <v>3406</v>
      </c>
      <c r="D12290" s="16" t="s">
        <v>127</v>
      </c>
      <c r="E12290" s="16" t="s">
        <v>2484</v>
      </c>
      <c r="G12290" s="16" t="s">
        <v>1760</v>
      </c>
      <c r="H12290" s="16" t="s">
        <v>155</v>
      </c>
      <c r="I12290" s="31">
        <v>-87995556</v>
      </c>
      <c r="J12290" s="31"/>
      <c r="K12290" s="32">
        <f>IFERROR((J12290/I12290),0)</f>
        <v>0</v>
      </c>
      <c r="L12290" s="31"/>
      <c r="M12290" s="31"/>
      <c r="N12290" s="39"/>
      <c r="O12290" s="28"/>
      <c r="P12290" s="28"/>
      <c r="Q12290" s="28"/>
      <c r="R12290" s="28"/>
      <c r="S12290" s="25"/>
    </row>
    <row r="12291" spans="2:19" s="16" customFormat="1" outlineLevel="1" x14ac:dyDescent="0.25">
      <c r="B12291" s="47" t="s">
        <v>8445</v>
      </c>
      <c r="C12291" s="47" t="str">
        <f>C12290</f>
        <v>ASIGNACIÓN PARA LA INVERSIÓN LOCAL  - AMBIENTE Y DESARROLLO SOSTENIBLE</v>
      </c>
      <c r="D12291" s="47"/>
      <c r="E12291" s="47" t="str">
        <f>E12290</f>
        <v>17614</v>
      </c>
      <c r="F12291" s="47"/>
      <c r="G12291" s="47" t="str">
        <f>G12290</f>
        <v xml:space="preserve">RIOSUCIO                                          </v>
      </c>
      <c r="H12291" s="47" t="s">
        <v>10655</v>
      </c>
      <c r="I12291" s="51">
        <f>SUBTOTAL(9,I12286:I12290)</f>
        <v>1252861636</v>
      </c>
      <c r="J12291" s="51">
        <f>SUBTOTAL(9,J12286:J12290)</f>
        <v>1146982842.1600001</v>
      </c>
      <c r="K12291" s="49">
        <f>J12291/I12291</f>
        <v>0.91549043342245029</v>
      </c>
      <c r="L12291" s="51">
        <f>SUBTOTAL(9,L12286:L12290)</f>
        <v>290707707.73000002</v>
      </c>
      <c r="M12291" s="51">
        <f>SUBTOTAL(9,M12286:M12290)</f>
        <v>246103432.16</v>
      </c>
      <c r="N12291" s="50">
        <f>IFERROR((M12291/L12291),"N.A")</f>
        <v>0.84656658773070081</v>
      </c>
      <c r="O12291" s="28"/>
      <c r="P12291" s="28"/>
      <c r="Q12291" s="28"/>
      <c r="R12291" s="28"/>
      <c r="S12291" s="25"/>
    </row>
    <row r="12292" spans="2:19" s="16" customFormat="1" outlineLevel="2" x14ac:dyDescent="0.25">
      <c r="B12292" s="16" t="s">
        <v>4137</v>
      </c>
      <c r="C12292" s="16" t="s">
        <v>3406</v>
      </c>
      <c r="D12292" s="16" t="s">
        <v>127</v>
      </c>
      <c r="E12292" s="16" t="s">
        <v>2486</v>
      </c>
      <c r="G12292" s="16" t="s">
        <v>2487</v>
      </c>
      <c r="H12292" s="16" t="s">
        <v>152</v>
      </c>
      <c r="I12292" s="35">
        <v>287751450</v>
      </c>
      <c r="J12292" s="35">
        <v>160954989.89000002</v>
      </c>
      <c r="K12292" s="36">
        <f>IFERROR((J12292/I12292),0)</f>
        <v>0.55935422702474658</v>
      </c>
      <c r="L12292" s="35">
        <v>190126792.59</v>
      </c>
      <c r="M12292" s="35">
        <v>160954989.89000002</v>
      </c>
      <c r="N12292" s="40">
        <f>M12292/L12292</f>
        <v>0.84656658694649267</v>
      </c>
      <c r="O12292" s="28"/>
      <c r="P12292" s="28"/>
      <c r="Q12292" s="28"/>
      <c r="R12292" s="28"/>
      <c r="S12292" s="25"/>
    </row>
    <row r="12293" spans="2:19" s="16" customFormat="1" outlineLevel="2" x14ac:dyDescent="0.25">
      <c r="B12293" s="16" t="s">
        <v>4137</v>
      </c>
      <c r="C12293" s="16" t="s">
        <v>3406</v>
      </c>
      <c r="D12293" s="16" t="s">
        <v>127</v>
      </c>
      <c r="E12293" s="16" t="s">
        <v>2486</v>
      </c>
      <c r="G12293" s="16" t="s">
        <v>2487</v>
      </c>
      <c r="H12293" s="16" t="s">
        <v>19</v>
      </c>
      <c r="I12293" s="31">
        <v>242458947</v>
      </c>
      <c r="J12293" s="31">
        <v>242458947</v>
      </c>
      <c r="K12293" s="32">
        <f>IFERROR((J12293/I12293),0)</f>
        <v>1</v>
      </c>
      <c r="L12293" s="31"/>
      <c r="M12293" s="31"/>
      <c r="N12293" s="39"/>
      <c r="O12293" s="28"/>
      <c r="P12293" s="28"/>
      <c r="Q12293" s="28"/>
      <c r="R12293" s="28"/>
      <c r="S12293" s="25"/>
    </row>
    <row r="12294" spans="2:19" s="16" customFormat="1" outlineLevel="2" x14ac:dyDescent="0.25">
      <c r="B12294" s="16" t="s">
        <v>4137</v>
      </c>
      <c r="C12294" s="16" t="s">
        <v>3406</v>
      </c>
      <c r="D12294" s="16" t="s">
        <v>127</v>
      </c>
      <c r="E12294" s="16" t="s">
        <v>2486</v>
      </c>
      <c r="G12294" s="16" t="s">
        <v>2487</v>
      </c>
      <c r="H12294" s="16" t="s">
        <v>154</v>
      </c>
      <c r="I12294" s="31">
        <v>1780</v>
      </c>
      <c r="J12294" s="31">
        <v>1780</v>
      </c>
      <c r="K12294" s="32">
        <f>IFERROR((J12294/I12294),0)</f>
        <v>1</v>
      </c>
      <c r="L12294" s="31"/>
      <c r="M12294" s="31"/>
      <c r="N12294" s="39"/>
      <c r="O12294" s="28"/>
      <c r="P12294" s="28"/>
      <c r="Q12294" s="28"/>
      <c r="R12294" s="28"/>
      <c r="S12294" s="25"/>
    </row>
    <row r="12295" spans="2:19" s="16" customFormat="1" outlineLevel="2" x14ac:dyDescent="0.25">
      <c r="B12295" s="16" t="s">
        <v>4137</v>
      </c>
      <c r="C12295" s="16" t="s">
        <v>3406</v>
      </c>
      <c r="D12295" s="16" t="s">
        <v>127</v>
      </c>
      <c r="E12295" s="16" t="s">
        <v>2486</v>
      </c>
      <c r="G12295" s="16" t="s">
        <v>2487</v>
      </c>
      <c r="H12295" s="16" t="s">
        <v>231</v>
      </c>
      <c r="I12295" s="31">
        <v>43775659</v>
      </c>
      <c r="J12295" s="31">
        <v>43775659</v>
      </c>
      <c r="K12295" s="32">
        <f>IFERROR((J12295/I12295),0)</f>
        <v>1</v>
      </c>
      <c r="L12295" s="31"/>
      <c r="M12295" s="31"/>
      <c r="N12295" s="39"/>
      <c r="O12295" s="28"/>
      <c r="P12295" s="28"/>
      <c r="Q12295" s="28"/>
      <c r="R12295" s="28"/>
      <c r="S12295" s="25"/>
    </row>
    <row r="12296" spans="2:19" s="16" customFormat="1" outlineLevel="2" x14ac:dyDescent="0.25">
      <c r="B12296" s="16" t="s">
        <v>4137</v>
      </c>
      <c r="C12296" s="16" t="s">
        <v>3406</v>
      </c>
      <c r="D12296" s="16" t="s">
        <v>127</v>
      </c>
      <c r="E12296" s="16" t="s">
        <v>2486</v>
      </c>
      <c r="G12296" s="16" t="s">
        <v>2487</v>
      </c>
      <c r="H12296" s="16" t="s">
        <v>155</v>
      </c>
      <c r="I12296" s="31">
        <v>-57550290</v>
      </c>
      <c r="J12296" s="31"/>
      <c r="K12296" s="32">
        <f>IFERROR((J12296/I12296),0)</f>
        <v>0</v>
      </c>
      <c r="L12296" s="31"/>
      <c r="M12296" s="31"/>
      <c r="N12296" s="39"/>
      <c r="O12296" s="28"/>
      <c r="P12296" s="28"/>
      <c r="Q12296" s="28"/>
      <c r="R12296" s="28"/>
      <c r="S12296" s="25"/>
    </row>
    <row r="12297" spans="2:19" s="16" customFormat="1" outlineLevel="1" x14ac:dyDescent="0.25">
      <c r="B12297" s="47" t="s">
        <v>8446</v>
      </c>
      <c r="C12297" s="47" t="str">
        <f>C12296</f>
        <v>ASIGNACIÓN PARA LA INVERSIÓN LOCAL  - AMBIENTE Y DESARROLLO SOSTENIBLE</v>
      </c>
      <c r="D12297" s="47"/>
      <c r="E12297" s="47" t="str">
        <f>E12296</f>
        <v>17541</v>
      </c>
      <c r="F12297" s="47"/>
      <c r="G12297" s="47" t="str">
        <f>G12296</f>
        <v xml:space="preserve">PENSILVANIA                                       </v>
      </c>
      <c r="H12297" s="47" t="s">
        <v>10655</v>
      </c>
      <c r="I12297" s="51">
        <f>SUBTOTAL(9,I12292:I12296)</f>
        <v>516437546</v>
      </c>
      <c r="J12297" s="51">
        <f>SUBTOTAL(9,J12292:J12296)</f>
        <v>447191375.88999999</v>
      </c>
      <c r="K12297" s="49">
        <f>J12297/I12297</f>
        <v>0.86591569368583432</v>
      </c>
      <c r="L12297" s="51">
        <f>SUBTOTAL(9,L12292:L12296)</f>
        <v>190126792.59</v>
      </c>
      <c r="M12297" s="51">
        <f>SUBTOTAL(9,M12292:M12296)</f>
        <v>160954989.89000002</v>
      </c>
      <c r="N12297" s="50">
        <f>IFERROR((M12297/L12297),"N.A")</f>
        <v>0.84656658694649267</v>
      </c>
      <c r="O12297" s="28"/>
      <c r="P12297" s="28"/>
      <c r="Q12297" s="28"/>
      <c r="R12297" s="28"/>
      <c r="S12297" s="25"/>
    </row>
    <row r="12298" spans="2:19" s="16" customFormat="1" outlineLevel="2" x14ac:dyDescent="0.25">
      <c r="B12298" s="16" t="s">
        <v>4138</v>
      </c>
      <c r="C12298" s="16" t="s">
        <v>3406</v>
      </c>
      <c r="D12298" s="16" t="s">
        <v>127</v>
      </c>
      <c r="E12298" s="16" t="s">
        <v>2489</v>
      </c>
      <c r="G12298" s="16" t="s">
        <v>1680</v>
      </c>
      <c r="H12298" s="16" t="s">
        <v>152</v>
      </c>
      <c r="I12298" s="35">
        <v>239813014</v>
      </c>
      <c r="J12298" s="35">
        <v>134140423.07999998</v>
      </c>
      <c r="K12298" s="36">
        <f>IFERROR((J12298/I12298),0)</f>
        <v>0.55935422703957172</v>
      </c>
      <c r="L12298" s="35">
        <v>158452300.09999999</v>
      </c>
      <c r="M12298" s="35">
        <v>134140423.07999998</v>
      </c>
      <c r="N12298" s="40">
        <f>M12298/L12298</f>
        <v>0.84656658814888353</v>
      </c>
      <c r="O12298" s="28"/>
      <c r="P12298" s="28"/>
      <c r="Q12298" s="28"/>
      <c r="R12298" s="28"/>
      <c r="S12298" s="25"/>
    </row>
    <row r="12299" spans="2:19" s="16" customFormat="1" outlineLevel="2" x14ac:dyDescent="0.25">
      <c r="B12299" s="16" t="s">
        <v>4138</v>
      </c>
      <c r="C12299" s="16" t="s">
        <v>3406</v>
      </c>
      <c r="D12299" s="16" t="s">
        <v>127</v>
      </c>
      <c r="E12299" s="16" t="s">
        <v>2489</v>
      </c>
      <c r="G12299" s="16" t="s">
        <v>1680</v>
      </c>
      <c r="H12299" s="16" t="s">
        <v>19</v>
      </c>
      <c r="I12299" s="31">
        <v>240482046</v>
      </c>
      <c r="J12299" s="31">
        <v>240482046</v>
      </c>
      <c r="K12299" s="32">
        <f>IFERROR((J12299/I12299),0)</f>
        <v>1</v>
      </c>
      <c r="L12299" s="31"/>
      <c r="M12299" s="31"/>
      <c r="N12299" s="39"/>
      <c r="O12299" s="28"/>
      <c r="P12299" s="28"/>
      <c r="Q12299" s="28"/>
      <c r="R12299" s="28"/>
      <c r="S12299" s="25"/>
    </row>
    <row r="12300" spans="2:19" s="16" customFormat="1" outlineLevel="2" x14ac:dyDescent="0.25">
      <c r="B12300" s="16" t="s">
        <v>4138</v>
      </c>
      <c r="C12300" s="16" t="s">
        <v>3406</v>
      </c>
      <c r="D12300" s="16" t="s">
        <v>127</v>
      </c>
      <c r="E12300" s="16" t="s">
        <v>2489</v>
      </c>
      <c r="G12300" s="16" t="s">
        <v>1680</v>
      </c>
      <c r="H12300" s="16" t="s">
        <v>154</v>
      </c>
      <c r="I12300" s="31">
        <v>1483</v>
      </c>
      <c r="J12300" s="31">
        <v>1483</v>
      </c>
      <c r="K12300" s="32">
        <f>IFERROR((J12300/I12300),0)</f>
        <v>1</v>
      </c>
      <c r="L12300" s="31"/>
      <c r="M12300" s="31"/>
      <c r="N12300" s="39"/>
      <c r="O12300" s="28"/>
      <c r="P12300" s="28"/>
      <c r="Q12300" s="28"/>
      <c r="R12300" s="28"/>
      <c r="S12300" s="25"/>
    </row>
    <row r="12301" spans="2:19" s="16" customFormat="1" outlineLevel="2" x14ac:dyDescent="0.25">
      <c r="B12301" s="16" t="s">
        <v>4138</v>
      </c>
      <c r="C12301" s="16" t="s">
        <v>3406</v>
      </c>
      <c r="D12301" s="16" t="s">
        <v>127</v>
      </c>
      <c r="E12301" s="16" t="s">
        <v>2489</v>
      </c>
      <c r="G12301" s="16" t="s">
        <v>1680</v>
      </c>
      <c r="H12301" s="16" t="s">
        <v>231</v>
      </c>
      <c r="I12301" s="31">
        <v>36482780</v>
      </c>
      <c r="J12301" s="31">
        <v>36482780</v>
      </c>
      <c r="K12301" s="32">
        <f>IFERROR((J12301/I12301),0)</f>
        <v>1</v>
      </c>
      <c r="L12301" s="31"/>
      <c r="M12301" s="31"/>
      <c r="N12301" s="39"/>
      <c r="O12301" s="28"/>
      <c r="P12301" s="28"/>
      <c r="Q12301" s="28"/>
      <c r="R12301" s="28"/>
      <c r="S12301" s="25"/>
    </row>
    <row r="12302" spans="2:19" s="16" customFormat="1" outlineLevel="2" x14ac:dyDescent="0.25">
      <c r="B12302" s="16" t="s">
        <v>4138</v>
      </c>
      <c r="C12302" s="16" t="s">
        <v>3406</v>
      </c>
      <c r="D12302" s="16" t="s">
        <v>127</v>
      </c>
      <c r="E12302" s="16" t="s">
        <v>2489</v>
      </c>
      <c r="G12302" s="16" t="s">
        <v>1680</v>
      </c>
      <c r="H12302" s="16" t="s">
        <v>155</v>
      </c>
      <c r="I12302" s="31">
        <v>-47962603</v>
      </c>
      <c r="J12302" s="31"/>
      <c r="K12302" s="32">
        <f>IFERROR((J12302/I12302),0)</f>
        <v>0</v>
      </c>
      <c r="L12302" s="31"/>
      <c r="M12302" s="31"/>
      <c r="N12302" s="39"/>
      <c r="O12302" s="28"/>
      <c r="P12302" s="28"/>
      <c r="Q12302" s="28"/>
      <c r="R12302" s="28"/>
      <c r="S12302" s="25"/>
    </row>
    <row r="12303" spans="2:19" s="16" customFormat="1" outlineLevel="1" x14ac:dyDescent="0.25">
      <c r="B12303" s="47" t="s">
        <v>8447</v>
      </c>
      <c r="C12303" s="47" t="str">
        <f>C12302</f>
        <v>ASIGNACIÓN PARA LA INVERSIÓN LOCAL  - AMBIENTE Y DESARROLLO SOSTENIBLE</v>
      </c>
      <c r="D12303" s="47"/>
      <c r="E12303" s="47" t="str">
        <f>E12302</f>
        <v>17524</v>
      </c>
      <c r="F12303" s="47"/>
      <c r="G12303" s="47" t="str">
        <f>G12302</f>
        <v xml:space="preserve">PALESTINA                                         </v>
      </c>
      <c r="H12303" s="47" t="s">
        <v>10655</v>
      </c>
      <c r="I12303" s="51">
        <f>SUBTOTAL(9,I12298:I12302)</f>
        <v>468816720</v>
      </c>
      <c r="J12303" s="51">
        <f>SUBTOTAL(9,J12298:J12302)</f>
        <v>411106732.07999998</v>
      </c>
      <c r="K12303" s="49">
        <f>J12303/I12303</f>
        <v>0.8769028802556359</v>
      </c>
      <c r="L12303" s="51">
        <f>SUBTOTAL(9,L12298:L12302)</f>
        <v>158452300.09999999</v>
      </c>
      <c r="M12303" s="51">
        <f>SUBTOTAL(9,M12298:M12302)</f>
        <v>134140423.07999998</v>
      </c>
      <c r="N12303" s="50">
        <f>IFERROR((M12303/L12303),"N.A")</f>
        <v>0.84656658814888353</v>
      </c>
      <c r="O12303" s="28"/>
      <c r="P12303" s="28"/>
      <c r="Q12303" s="28"/>
      <c r="R12303" s="28"/>
      <c r="S12303" s="25"/>
    </row>
    <row r="12304" spans="2:19" s="16" customFormat="1" outlineLevel="2" x14ac:dyDescent="0.25">
      <c r="B12304" s="16" t="s">
        <v>4139</v>
      </c>
      <c r="C12304" s="16" t="s">
        <v>3406</v>
      </c>
      <c r="D12304" s="16" t="s">
        <v>127</v>
      </c>
      <c r="E12304" s="16" t="s">
        <v>2491</v>
      </c>
      <c r="G12304" s="16" t="s">
        <v>2492</v>
      </c>
      <c r="H12304" s="16" t="s">
        <v>152</v>
      </c>
      <c r="I12304" s="35">
        <v>295587150</v>
      </c>
      <c r="J12304" s="35">
        <v>165337921.79999998</v>
      </c>
      <c r="K12304" s="36">
        <f>IFERROR((J12304/I12304),0)</f>
        <v>0.55935422700208715</v>
      </c>
      <c r="L12304" s="35">
        <v>195304095.62</v>
      </c>
      <c r="M12304" s="35">
        <v>165337921.79999998</v>
      </c>
      <c r="N12304" s="40">
        <f>M12304/L12304</f>
        <v>0.8465665877365689</v>
      </c>
      <c r="O12304" s="28"/>
      <c r="P12304" s="28"/>
      <c r="Q12304" s="28"/>
      <c r="R12304" s="28"/>
      <c r="S12304" s="25"/>
    </row>
    <row r="12305" spans="2:19" s="16" customFormat="1" outlineLevel="2" x14ac:dyDescent="0.25">
      <c r="B12305" s="16" t="s">
        <v>4139</v>
      </c>
      <c r="C12305" s="16" t="s">
        <v>3406</v>
      </c>
      <c r="D12305" s="16" t="s">
        <v>127</v>
      </c>
      <c r="E12305" s="16" t="s">
        <v>2491</v>
      </c>
      <c r="G12305" s="16" t="s">
        <v>2492</v>
      </c>
      <c r="H12305" s="16" t="s">
        <v>19</v>
      </c>
      <c r="I12305" s="31">
        <v>504704356</v>
      </c>
      <c r="J12305" s="31">
        <v>504704356</v>
      </c>
      <c r="K12305" s="32">
        <f>IFERROR((J12305/I12305),0)</f>
        <v>1</v>
      </c>
      <c r="L12305" s="31"/>
      <c r="M12305" s="31"/>
      <c r="N12305" s="39"/>
      <c r="O12305" s="28"/>
      <c r="P12305" s="28"/>
      <c r="Q12305" s="28"/>
      <c r="R12305" s="28"/>
      <c r="S12305" s="25"/>
    </row>
    <row r="12306" spans="2:19" s="16" customFormat="1" outlineLevel="2" x14ac:dyDescent="0.25">
      <c r="B12306" s="16" t="s">
        <v>4139</v>
      </c>
      <c r="C12306" s="16" t="s">
        <v>3406</v>
      </c>
      <c r="D12306" s="16" t="s">
        <v>127</v>
      </c>
      <c r="E12306" s="16" t="s">
        <v>2491</v>
      </c>
      <c r="G12306" s="16" t="s">
        <v>2492</v>
      </c>
      <c r="H12306" s="16" t="s">
        <v>154</v>
      </c>
      <c r="I12306" s="31">
        <v>1828</v>
      </c>
      <c r="J12306" s="31">
        <v>1828</v>
      </c>
      <c r="K12306" s="32">
        <f>IFERROR((J12306/I12306),0)</f>
        <v>1</v>
      </c>
      <c r="L12306" s="31"/>
      <c r="M12306" s="31"/>
      <c r="N12306" s="39"/>
      <c r="O12306" s="28"/>
      <c r="P12306" s="28"/>
      <c r="Q12306" s="28"/>
      <c r="R12306" s="28"/>
      <c r="S12306" s="25"/>
    </row>
    <row r="12307" spans="2:19" s="16" customFormat="1" outlineLevel="2" x14ac:dyDescent="0.25">
      <c r="B12307" s="16" t="s">
        <v>4139</v>
      </c>
      <c r="C12307" s="16" t="s">
        <v>3406</v>
      </c>
      <c r="D12307" s="16" t="s">
        <v>127</v>
      </c>
      <c r="E12307" s="16" t="s">
        <v>2491</v>
      </c>
      <c r="G12307" s="16" t="s">
        <v>2492</v>
      </c>
      <c r="H12307" s="16" t="s">
        <v>231</v>
      </c>
      <c r="I12307" s="31">
        <v>44967705</v>
      </c>
      <c r="J12307" s="31">
        <v>44967705</v>
      </c>
      <c r="K12307" s="32">
        <f>IFERROR((J12307/I12307),0)</f>
        <v>1</v>
      </c>
      <c r="L12307" s="31"/>
      <c r="M12307" s="31"/>
      <c r="N12307" s="39"/>
      <c r="O12307" s="28"/>
      <c r="P12307" s="28"/>
      <c r="Q12307" s="28"/>
      <c r="R12307" s="28"/>
      <c r="S12307" s="25"/>
    </row>
    <row r="12308" spans="2:19" s="16" customFormat="1" outlineLevel="2" x14ac:dyDescent="0.25">
      <c r="B12308" s="16" t="s">
        <v>4139</v>
      </c>
      <c r="C12308" s="16" t="s">
        <v>3406</v>
      </c>
      <c r="D12308" s="16" t="s">
        <v>127</v>
      </c>
      <c r="E12308" s="16" t="s">
        <v>2491</v>
      </c>
      <c r="G12308" s="16" t="s">
        <v>2492</v>
      </c>
      <c r="H12308" s="16" t="s">
        <v>155</v>
      </c>
      <c r="I12308" s="31">
        <v>-59117430</v>
      </c>
      <c r="J12308" s="31"/>
      <c r="K12308" s="32">
        <f>IFERROR((J12308/I12308),0)</f>
        <v>0</v>
      </c>
      <c r="L12308" s="31"/>
      <c r="M12308" s="31"/>
      <c r="N12308" s="39"/>
      <c r="O12308" s="28"/>
      <c r="P12308" s="28"/>
      <c r="Q12308" s="28"/>
      <c r="R12308" s="28"/>
      <c r="S12308" s="25"/>
    </row>
    <row r="12309" spans="2:19" s="16" customFormat="1" outlineLevel="1" x14ac:dyDescent="0.25">
      <c r="B12309" s="47" t="s">
        <v>8448</v>
      </c>
      <c r="C12309" s="47" t="str">
        <f>C12308</f>
        <v>ASIGNACIÓN PARA LA INVERSIÓN LOCAL  - AMBIENTE Y DESARROLLO SOSTENIBLE</v>
      </c>
      <c r="D12309" s="47"/>
      <c r="E12309" s="47" t="str">
        <f>E12308</f>
        <v>17513</v>
      </c>
      <c r="F12309" s="47"/>
      <c r="G12309" s="47" t="str">
        <f>G12308</f>
        <v xml:space="preserve">PÁCORA                                            </v>
      </c>
      <c r="H12309" s="47" t="s">
        <v>10655</v>
      </c>
      <c r="I12309" s="51">
        <f>SUBTOTAL(9,I12304:I12308)</f>
        <v>786143609</v>
      </c>
      <c r="J12309" s="51">
        <f>SUBTOTAL(9,J12304:J12308)</f>
        <v>715011810.79999995</v>
      </c>
      <c r="K12309" s="49">
        <f>J12309/I12309</f>
        <v>0.90951806084071329</v>
      </c>
      <c r="L12309" s="51">
        <f>SUBTOTAL(9,L12304:L12308)</f>
        <v>195304095.62</v>
      </c>
      <c r="M12309" s="51">
        <f>SUBTOTAL(9,M12304:M12308)</f>
        <v>165337921.79999998</v>
      </c>
      <c r="N12309" s="50">
        <f>IFERROR((M12309/L12309),"N.A")</f>
        <v>0.8465665877365689</v>
      </c>
      <c r="O12309" s="28"/>
      <c r="P12309" s="28"/>
      <c r="Q12309" s="28"/>
      <c r="R12309" s="28"/>
      <c r="S12309" s="25"/>
    </row>
    <row r="12310" spans="2:19" s="16" customFormat="1" outlineLevel="2" x14ac:dyDescent="0.25">
      <c r="B12310" s="16" t="s">
        <v>4140</v>
      </c>
      <c r="C12310" s="16" t="s">
        <v>3406</v>
      </c>
      <c r="D12310" s="16" t="s">
        <v>127</v>
      </c>
      <c r="E12310" s="16" t="s">
        <v>2494</v>
      </c>
      <c r="G12310" s="16" t="s">
        <v>2495</v>
      </c>
      <c r="H12310" s="16" t="s">
        <v>152</v>
      </c>
      <c r="I12310" s="35">
        <v>243458561</v>
      </c>
      <c r="J12310" s="35">
        <v>136179575.21000004</v>
      </c>
      <c r="K12310" s="36">
        <f>IFERROR((J12310/I12310),0)</f>
        <v>0.5593542270628965</v>
      </c>
      <c r="L12310" s="35">
        <v>160861032.22999999</v>
      </c>
      <c r="M12310" s="35">
        <v>136179575.21000004</v>
      </c>
      <c r="N12310" s="40">
        <f>M12310/L12310</f>
        <v>0.84656658808013696</v>
      </c>
      <c r="O12310" s="28"/>
      <c r="P12310" s="28"/>
      <c r="Q12310" s="28"/>
      <c r="R12310" s="28"/>
      <c r="S12310" s="25"/>
    </row>
    <row r="12311" spans="2:19" s="16" customFormat="1" outlineLevel="2" x14ac:dyDescent="0.25">
      <c r="B12311" s="16" t="s">
        <v>4140</v>
      </c>
      <c r="C12311" s="16" t="s">
        <v>3406</v>
      </c>
      <c r="D12311" s="16" t="s">
        <v>127</v>
      </c>
      <c r="E12311" s="16" t="s">
        <v>2494</v>
      </c>
      <c r="G12311" s="16" t="s">
        <v>2495</v>
      </c>
      <c r="H12311" s="16" t="s">
        <v>19</v>
      </c>
      <c r="I12311" s="31">
        <v>128428902</v>
      </c>
      <c r="J12311" s="31">
        <v>128428902</v>
      </c>
      <c r="K12311" s="32">
        <f>IFERROR((J12311/I12311),0)</f>
        <v>1</v>
      </c>
      <c r="L12311" s="31"/>
      <c r="M12311" s="31"/>
      <c r="N12311" s="39"/>
      <c r="O12311" s="28"/>
      <c r="P12311" s="28"/>
      <c r="Q12311" s="28"/>
      <c r="R12311" s="28"/>
      <c r="S12311" s="25"/>
    </row>
    <row r="12312" spans="2:19" s="16" customFormat="1" outlineLevel="2" x14ac:dyDescent="0.25">
      <c r="B12312" s="16" t="s">
        <v>4140</v>
      </c>
      <c r="C12312" s="16" t="s">
        <v>3406</v>
      </c>
      <c r="D12312" s="16" t="s">
        <v>127</v>
      </c>
      <c r="E12312" s="16" t="s">
        <v>2494</v>
      </c>
      <c r="G12312" s="16" t="s">
        <v>2495</v>
      </c>
      <c r="H12312" s="16" t="s">
        <v>154</v>
      </c>
      <c r="I12312" s="31">
        <v>1506</v>
      </c>
      <c r="J12312" s="31">
        <v>1506</v>
      </c>
      <c r="K12312" s="32">
        <f>IFERROR((J12312/I12312),0)</f>
        <v>1</v>
      </c>
      <c r="L12312" s="31"/>
      <c r="M12312" s="31"/>
      <c r="N12312" s="39"/>
      <c r="O12312" s="28"/>
      <c r="P12312" s="28"/>
      <c r="Q12312" s="28"/>
      <c r="R12312" s="28"/>
      <c r="S12312" s="25"/>
    </row>
    <row r="12313" spans="2:19" s="16" customFormat="1" outlineLevel="2" x14ac:dyDescent="0.25">
      <c r="B12313" s="16" t="s">
        <v>4140</v>
      </c>
      <c r="C12313" s="16" t="s">
        <v>3406</v>
      </c>
      <c r="D12313" s="16" t="s">
        <v>127</v>
      </c>
      <c r="E12313" s="16" t="s">
        <v>2494</v>
      </c>
      <c r="G12313" s="16" t="s">
        <v>2495</v>
      </c>
      <c r="H12313" s="16" t="s">
        <v>231</v>
      </c>
      <c r="I12313" s="31">
        <v>37037377</v>
      </c>
      <c r="J12313" s="31">
        <v>37037377</v>
      </c>
      <c r="K12313" s="32">
        <f>IFERROR((J12313/I12313),0)</f>
        <v>1</v>
      </c>
      <c r="L12313" s="31"/>
      <c r="M12313" s="31"/>
      <c r="N12313" s="39"/>
      <c r="O12313" s="28"/>
      <c r="P12313" s="28"/>
      <c r="Q12313" s="28"/>
      <c r="R12313" s="28"/>
      <c r="S12313" s="25"/>
    </row>
    <row r="12314" spans="2:19" s="16" customFormat="1" outlineLevel="2" x14ac:dyDescent="0.25">
      <c r="B12314" s="16" t="s">
        <v>4140</v>
      </c>
      <c r="C12314" s="16" t="s">
        <v>3406</v>
      </c>
      <c r="D12314" s="16" t="s">
        <v>127</v>
      </c>
      <c r="E12314" s="16" t="s">
        <v>2494</v>
      </c>
      <c r="G12314" s="16" t="s">
        <v>2495</v>
      </c>
      <c r="H12314" s="16" t="s">
        <v>155</v>
      </c>
      <c r="I12314" s="31">
        <v>-48691712</v>
      </c>
      <c r="J12314" s="31"/>
      <c r="K12314" s="32">
        <f>IFERROR((J12314/I12314),0)</f>
        <v>0</v>
      </c>
      <c r="L12314" s="31"/>
      <c r="M12314" s="31"/>
      <c r="N12314" s="39"/>
      <c r="O12314" s="28"/>
      <c r="P12314" s="28"/>
      <c r="Q12314" s="28"/>
      <c r="R12314" s="28"/>
      <c r="S12314" s="25"/>
    </row>
    <row r="12315" spans="2:19" s="16" customFormat="1" outlineLevel="1" x14ac:dyDescent="0.25">
      <c r="B12315" s="47" t="s">
        <v>8449</v>
      </c>
      <c r="C12315" s="47" t="str">
        <f>C12314</f>
        <v>ASIGNACIÓN PARA LA INVERSIÓN LOCAL  - AMBIENTE Y DESARROLLO SOSTENIBLE</v>
      </c>
      <c r="D12315" s="47"/>
      <c r="E12315" s="47" t="str">
        <f>E12314</f>
        <v>17495</v>
      </c>
      <c r="F12315" s="47"/>
      <c r="G12315" s="47" t="str">
        <f>G12314</f>
        <v xml:space="preserve">NORCASIA                                          </v>
      </c>
      <c r="H12315" s="47" t="s">
        <v>10655</v>
      </c>
      <c r="I12315" s="51">
        <f>SUBTOTAL(9,I12310:I12314)</f>
        <v>360234634</v>
      </c>
      <c r="J12315" s="51">
        <f>SUBTOTAL(9,J12310:J12314)</f>
        <v>301647360.21000004</v>
      </c>
      <c r="K12315" s="49">
        <f>J12315/I12315</f>
        <v>0.83736357290398689</v>
      </c>
      <c r="L12315" s="51">
        <f>SUBTOTAL(9,L12310:L12314)</f>
        <v>160861032.22999999</v>
      </c>
      <c r="M12315" s="51">
        <f>SUBTOTAL(9,M12310:M12314)</f>
        <v>136179575.21000004</v>
      </c>
      <c r="N12315" s="50">
        <f>IFERROR((M12315/L12315),"N.A")</f>
        <v>0.84656658808013696</v>
      </c>
      <c r="O12315" s="28"/>
      <c r="P12315" s="28"/>
      <c r="Q12315" s="28"/>
      <c r="R12315" s="28"/>
      <c r="S12315" s="25"/>
    </row>
    <row r="12316" spans="2:19" s="16" customFormat="1" outlineLevel="2" x14ac:dyDescent="0.25">
      <c r="B12316" s="16" t="s">
        <v>4141</v>
      </c>
      <c r="C12316" s="16" t="s">
        <v>3406</v>
      </c>
      <c r="D12316" s="16" t="s">
        <v>127</v>
      </c>
      <c r="E12316" s="16" t="s">
        <v>2497</v>
      </c>
      <c r="G12316" s="16" t="s">
        <v>2498</v>
      </c>
      <c r="H12316" s="16" t="s">
        <v>152</v>
      </c>
      <c r="I12316" s="35">
        <v>312389337</v>
      </c>
      <c r="J12316" s="35">
        <v>174736296.14000002</v>
      </c>
      <c r="K12316" s="36">
        <f>IFERROR((J12316/I12316),0)</f>
        <v>0.559354227061854</v>
      </c>
      <c r="L12316" s="35">
        <v>206405849.94</v>
      </c>
      <c r="M12316" s="35">
        <v>174736296.14000002</v>
      </c>
      <c r="N12316" s="40">
        <f>M12316/L12316</f>
        <v>0.84656658806324536</v>
      </c>
      <c r="O12316" s="28"/>
      <c r="P12316" s="28"/>
      <c r="Q12316" s="28"/>
      <c r="R12316" s="28"/>
      <c r="S12316" s="25"/>
    </row>
    <row r="12317" spans="2:19" s="16" customFormat="1" outlineLevel="2" x14ac:dyDescent="0.25">
      <c r="B12317" s="16" t="s">
        <v>4141</v>
      </c>
      <c r="C12317" s="16" t="s">
        <v>3406</v>
      </c>
      <c r="D12317" s="16" t="s">
        <v>127</v>
      </c>
      <c r="E12317" s="16" t="s">
        <v>2497</v>
      </c>
      <c r="G12317" s="16" t="s">
        <v>2498</v>
      </c>
      <c r="H12317" s="16" t="s">
        <v>19</v>
      </c>
      <c r="I12317" s="31">
        <v>570398429</v>
      </c>
      <c r="J12317" s="31">
        <v>570398429</v>
      </c>
      <c r="K12317" s="32">
        <f>IFERROR((J12317/I12317),0)</f>
        <v>1</v>
      </c>
      <c r="L12317" s="31"/>
      <c r="M12317" s="31"/>
      <c r="N12317" s="39"/>
      <c r="O12317" s="28"/>
      <c r="P12317" s="28"/>
      <c r="Q12317" s="28"/>
      <c r="R12317" s="28"/>
      <c r="S12317" s="25"/>
    </row>
    <row r="12318" spans="2:19" s="16" customFormat="1" outlineLevel="2" x14ac:dyDescent="0.25">
      <c r="B12318" s="16" t="s">
        <v>4141</v>
      </c>
      <c r="C12318" s="16" t="s">
        <v>3406</v>
      </c>
      <c r="D12318" s="16" t="s">
        <v>127</v>
      </c>
      <c r="E12318" s="16" t="s">
        <v>2497</v>
      </c>
      <c r="G12318" s="16" t="s">
        <v>2498</v>
      </c>
      <c r="H12318" s="16" t="s">
        <v>154</v>
      </c>
      <c r="I12318" s="31">
        <v>1932</v>
      </c>
      <c r="J12318" s="31">
        <v>1932</v>
      </c>
      <c r="K12318" s="32">
        <f>IFERROR((J12318/I12318),0)</f>
        <v>1</v>
      </c>
      <c r="L12318" s="31"/>
      <c r="M12318" s="31"/>
      <c r="N12318" s="39"/>
      <c r="O12318" s="28"/>
      <c r="P12318" s="28"/>
      <c r="Q12318" s="28"/>
      <c r="R12318" s="28"/>
      <c r="S12318" s="25"/>
    </row>
    <row r="12319" spans="2:19" s="16" customFormat="1" outlineLevel="2" x14ac:dyDescent="0.25">
      <c r="B12319" s="16" t="s">
        <v>4141</v>
      </c>
      <c r="C12319" s="16" t="s">
        <v>3406</v>
      </c>
      <c r="D12319" s="16" t="s">
        <v>127</v>
      </c>
      <c r="E12319" s="16" t="s">
        <v>2497</v>
      </c>
      <c r="G12319" s="16" t="s">
        <v>2498</v>
      </c>
      <c r="H12319" s="16" t="s">
        <v>231</v>
      </c>
      <c r="I12319" s="31">
        <v>47523823</v>
      </c>
      <c r="J12319" s="31">
        <v>47523823</v>
      </c>
      <c r="K12319" s="32">
        <f>IFERROR((J12319/I12319),0)</f>
        <v>1</v>
      </c>
      <c r="L12319" s="31"/>
      <c r="M12319" s="31"/>
      <c r="N12319" s="39"/>
      <c r="O12319" s="28"/>
      <c r="P12319" s="28"/>
      <c r="Q12319" s="28"/>
      <c r="R12319" s="28"/>
      <c r="S12319" s="25"/>
    </row>
    <row r="12320" spans="2:19" s="16" customFormat="1" outlineLevel="2" x14ac:dyDescent="0.25">
      <c r="B12320" s="16" t="s">
        <v>4141</v>
      </c>
      <c r="C12320" s="16" t="s">
        <v>3406</v>
      </c>
      <c r="D12320" s="16" t="s">
        <v>127</v>
      </c>
      <c r="E12320" s="16" t="s">
        <v>2497</v>
      </c>
      <c r="G12320" s="16" t="s">
        <v>2498</v>
      </c>
      <c r="H12320" s="16" t="s">
        <v>155</v>
      </c>
      <c r="I12320" s="31">
        <v>-62477867</v>
      </c>
      <c r="J12320" s="31"/>
      <c r="K12320" s="32">
        <f>IFERROR((J12320/I12320),0)</f>
        <v>0</v>
      </c>
      <c r="L12320" s="31"/>
      <c r="M12320" s="31"/>
      <c r="N12320" s="39"/>
      <c r="O12320" s="28"/>
      <c r="P12320" s="28"/>
      <c r="Q12320" s="28"/>
      <c r="R12320" s="28"/>
      <c r="S12320" s="25"/>
    </row>
    <row r="12321" spans="2:19" s="16" customFormat="1" outlineLevel="1" x14ac:dyDescent="0.25">
      <c r="B12321" s="47" t="s">
        <v>8450</v>
      </c>
      <c r="C12321" s="47" t="str">
        <f>C12320</f>
        <v>ASIGNACIÓN PARA LA INVERSIÓN LOCAL  - AMBIENTE Y DESARROLLO SOSTENIBLE</v>
      </c>
      <c r="D12321" s="47"/>
      <c r="E12321" s="47" t="str">
        <f>E12320</f>
        <v>17486</v>
      </c>
      <c r="F12321" s="47"/>
      <c r="G12321" s="47" t="str">
        <f>G12320</f>
        <v xml:space="preserve">NEIRA                                             </v>
      </c>
      <c r="H12321" s="47" t="s">
        <v>10655</v>
      </c>
      <c r="I12321" s="51">
        <f>SUBTOTAL(9,I12316:I12320)</f>
        <v>867835654</v>
      </c>
      <c r="J12321" s="51">
        <f>SUBTOTAL(9,J12316:J12320)</f>
        <v>792660480.13999999</v>
      </c>
      <c r="K12321" s="49">
        <f>J12321/I12321</f>
        <v>0.91337625561532876</v>
      </c>
      <c r="L12321" s="51">
        <f>SUBTOTAL(9,L12316:L12320)</f>
        <v>206405849.94</v>
      </c>
      <c r="M12321" s="51">
        <f>SUBTOTAL(9,M12316:M12320)</f>
        <v>174736296.14000002</v>
      </c>
      <c r="N12321" s="50">
        <f>IFERROR((M12321/L12321),"N.A")</f>
        <v>0.84656658806324536</v>
      </c>
      <c r="O12321" s="28"/>
      <c r="P12321" s="28"/>
      <c r="Q12321" s="28"/>
      <c r="R12321" s="28"/>
      <c r="S12321" s="25"/>
    </row>
    <row r="12322" spans="2:19" s="16" customFormat="1" outlineLevel="2" x14ac:dyDescent="0.25">
      <c r="B12322" s="16" t="s">
        <v>4142</v>
      </c>
      <c r="C12322" s="16" t="s">
        <v>3406</v>
      </c>
      <c r="D12322" s="16" t="s">
        <v>127</v>
      </c>
      <c r="E12322" s="16" t="s">
        <v>2500</v>
      </c>
      <c r="G12322" s="16" t="s">
        <v>2501</v>
      </c>
      <c r="H12322" s="16" t="s">
        <v>152</v>
      </c>
      <c r="I12322" s="35">
        <v>107373774</v>
      </c>
      <c r="J12322" s="35">
        <v>60059974.359999999</v>
      </c>
      <c r="K12322" s="36">
        <f>IFERROR((J12322/I12322),0)</f>
        <v>0.55935422703871807</v>
      </c>
      <c r="L12322" s="35">
        <v>70945363.329999998</v>
      </c>
      <c r="M12322" s="35">
        <v>60059974.359999999</v>
      </c>
      <c r="N12322" s="40">
        <f>M12322/L12322</f>
        <v>0.84656659069646345</v>
      </c>
      <c r="O12322" s="28"/>
      <c r="P12322" s="28"/>
      <c r="Q12322" s="28"/>
      <c r="R12322" s="28"/>
      <c r="S12322" s="25"/>
    </row>
    <row r="12323" spans="2:19" s="16" customFormat="1" outlineLevel="2" x14ac:dyDescent="0.25">
      <c r="B12323" s="16" t="s">
        <v>4142</v>
      </c>
      <c r="C12323" s="16" t="s">
        <v>3406</v>
      </c>
      <c r="D12323" s="16" t="s">
        <v>127</v>
      </c>
      <c r="E12323" s="16" t="s">
        <v>2500</v>
      </c>
      <c r="G12323" s="16" t="s">
        <v>2501</v>
      </c>
      <c r="H12323" s="16" t="s">
        <v>19</v>
      </c>
      <c r="I12323" s="31">
        <v>129751908</v>
      </c>
      <c r="J12323" s="31">
        <v>129751908</v>
      </c>
      <c r="K12323" s="32">
        <f>IFERROR((J12323/I12323),0)</f>
        <v>1</v>
      </c>
      <c r="L12323" s="31"/>
      <c r="M12323" s="31"/>
      <c r="N12323" s="39"/>
      <c r="O12323" s="28"/>
      <c r="P12323" s="28"/>
      <c r="Q12323" s="28"/>
      <c r="R12323" s="28"/>
      <c r="S12323" s="25"/>
    </row>
    <row r="12324" spans="2:19" s="16" customFormat="1" outlineLevel="2" x14ac:dyDescent="0.25">
      <c r="B12324" s="16" t="s">
        <v>4142</v>
      </c>
      <c r="C12324" s="16" t="s">
        <v>3406</v>
      </c>
      <c r="D12324" s="16" t="s">
        <v>127</v>
      </c>
      <c r="E12324" s="16" t="s">
        <v>2500</v>
      </c>
      <c r="G12324" s="16" t="s">
        <v>2501</v>
      </c>
      <c r="H12324" s="16" t="s">
        <v>154</v>
      </c>
      <c r="I12324" s="31">
        <v>664</v>
      </c>
      <c r="J12324" s="31">
        <v>664</v>
      </c>
      <c r="K12324" s="32">
        <f>IFERROR((J12324/I12324),0)</f>
        <v>1</v>
      </c>
      <c r="L12324" s="31"/>
      <c r="M12324" s="31"/>
      <c r="N12324" s="39"/>
      <c r="O12324" s="28"/>
      <c r="P12324" s="28"/>
      <c r="Q12324" s="28"/>
      <c r="R12324" s="28"/>
      <c r="S12324" s="25"/>
    </row>
    <row r="12325" spans="2:19" s="16" customFormat="1" outlineLevel="2" x14ac:dyDescent="0.25">
      <c r="B12325" s="16" t="s">
        <v>4142</v>
      </c>
      <c r="C12325" s="16" t="s">
        <v>3406</v>
      </c>
      <c r="D12325" s="16" t="s">
        <v>127</v>
      </c>
      <c r="E12325" s="16" t="s">
        <v>2500</v>
      </c>
      <c r="G12325" s="16" t="s">
        <v>2501</v>
      </c>
      <c r="H12325" s="16" t="s">
        <v>231</v>
      </c>
      <c r="I12325" s="31">
        <v>16334784</v>
      </c>
      <c r="J12325" s="31">
        <v>16334784</v>
      </c>
      <c r="K12325" s="32">
        <f>IFERROR((J12325/I12325),0)</f>
        <v>1</v>
      </c>
      <c r="L12325" s="31"/>
      <c r="M12325" s="31"/>
      <c r="N12325" s="39"/>
      <c r="O12325" s="28"/>
      <c r="P12325" s="28"/>
      <c r="Q12325" s="28"/>
      <c r="R12325" s="28"/>
      <c r="S12325" s="25"/>
    </row>
    <row r="12326" spans="2:19" s="16" customFormat="1" outlineLevel="2" x14ac:dyDescent="0.25">
      <c r="B12326" s="16" t="s">
        <v>4142</v>
      </c>
      <c r="C12326" s="16" t="s">
        <v>3406</v>
      </c>
      <c r="D12326" s="16" t="s">
        <v>127</v>
      </c>
      <c r="E12326" s="16" t="s">
        <v>2500</v>
      </c>
      <c r="G12326" s="16" t="s">
        <v>2501</v>
      </c>
      <c r="H12326" s="16" t="s">
        <v>155</v>
      </c>
      <c r="I12326" s="31">
        <v>-21474755</v>
      </c>
      <c r="J12326" s="31"/>
      <c r="K12326" s="32">
        <f>IFERROR((J12326/I12326),0)</f>
        <v>0</v>
      </c>
      <c r="L12326" s="31"/>
      <c r="M12326" s="31"/>
      <c r="N12326" s="39"/>
      <c r="O12326" s="28"/>
      <c r="P12326" s="28"/>
      <c r="Q12326" s="28"/>
      <c r="R12326" s="28"/>
      <c r="S12326" s="25"/>
    </row>
    <row r="12327" spans="2:19" s="16" customFormat="1" outlineLevel="1" x14ac:dyDescent="0.25">
      <c r="B12327" s="47" t="s">
        <v>8451</v>
      </c>
      <c r="C12327" s="47" t="str">
        <f>C12326</f>
        <v>ASIGNACIÓN PARA LA INVERSIÓN LOCAL  - AMBIENTE Y DESARROLLO SOSTENIBLE</v>
      </c>
      <c r="D12327" s="47"/>
      <c r="E12327" s="47" t="str">
        <f>E12326</f>
        <v>17446</v>
      </c>
      <c r="F12327" s="47"/>
      <c r="G12327" s="47" t="str">
        <f>G12326</f>
        <v xml:space="preserve">MARULANDA                                         </v>
      </c>
      <c r="H12327" s="47" t="s">
        <v>10655</v>
      </c>
      <c r="I12327" s="51">
        <f>SUBTOTAL(9,I12322:I12326)</f>
        <v>231986375</v>
      </c>
      <c r="J12327" s="51">
        <f>SUBTOTAL(9,J12322:J12326)</f>
        <v>206147330.36000001</v>
      </c>
      <c r="K12327" s="49">
        <f>J12327/I12327</f>
        <v>0.8886182663098211</v>
      </c>
      <c r="L12327" s="51">
        <f>SUBTOTAL(9,L12322:L12326)</f>
        <v>70945363.329999998</v>
      </c>
      <c r="M12327" s="51">
        <f>SUBTOTAL(9,M12322:M12326)</f>
        <v>60059974.359999999</v>
      </c>
      <c r="N12327" s="50">
        <f>IFERROR((M12327/L12327),"N.A")</f>
        <v>0.84656659069646345</v>
      </c>
      <c r="O12327" s="28"/>
      <c r="P12327" s="28"/>
      <c r="Q12327" s="28"/>
      <c r="R12327" s="28"/>
      <c r="S12327" s="25"/>
    </row>
    <row r="12328" spans="2:19" s="16" customFormat="1" outlineLevel="2" x14ac:dyDescent="0.25">
      <c r="B12328" s="16" t="s">
        <v>4143</v>
      </c>
      <c r="C12328" s="16" t="s">
        <v>3406</v>
      </c>
      <c r="D12328" s="16" t="s">
        <v>127</v>
      </c>
      <c r="E12328" s="16" t="s">
        <v>2503</v>
      </c>
      <c r="G12328" s="16" t="s">
        <v>2504</v>
      </c>
      <c r="H12328" s="16" t="s">
        <v>152</v>
      </c>
      <c r="I12328" s="35">
        <v>272372922</v>
      </c>
      <c r="J12328" s="35">
        <v>152352945.25</v>
      </c>
      <c r="K12328" s="36">
        <f>IFERROR((J12328/I12328),0)</f>
        <v>0.55935422703289128</v>
      </c>
      <c r="L12328" s="35">
        <v>179965695.93000001</v>
      </c>
      <c r="M12328" s="35">
        <v>152352945.25</v>
      </c>
      <c r="N12328" s="40">
        <f>M12328/L12328</f>
        <v>0.84656658849728594</v>
      </c>
      <c r="O12328" s="28"/>
      <c r="P12328" s="28"/>
      <c r="Q12328" s="28"/>
      <c r="R12328" s="28"/>
      <c r="S12328" s="25"/>
    </row>
    <row r="12329" spans="2:19" s="16" customFormat="1" outlineLevel="2" x14ac:dyDescent="0.25">
      <c r="B12329" s="16" t="s">
        <v>4143</v>
      </c>
      <c r="C12329" s="16" t="s">
        <v>3406</v>
      </c>
      <c r="D12329" s="16" t="s">
        <v>127</v>
      </c>
      <c r="E12329" s="16" t="s">
        <v>2503</v>
      </c>
      <c r="G12329" s="16" t="s">
        <v>2504</v>
      </c>
      <c r="H12329" s="16" t="s">
        <v>19</v>
      </c>
      <c r="I12329" s="31">
        <v>292747858</v>
      </c>
      <c r="J12329" s="31">
        <v>292747858</v>
      </c>
      <c r="K12329" s="32">
        <f>IFERROR((J12329/I12329),0)</f>
        <v>1</v>
      </c>
      <c r="L12329" s="31"/>
      <c r="M12329" s="31"/>
      <c r="N12329" s="39"/>
      <c r="O12329" s="28"/>
      <c r="P12329" s="28"/>
      <c r="Q12329" s="28"/>
      <c r="R12329" s="28"/>
      <c r="S12329" s="25"/>
    </row>
    <row r="12330" spans="2:19" s="16" customFormat="1" outlineLevel="2" x14ac:dyDescent="0.25">
      <c r="B12330" s="16" t="s">
        <v>4143</v>
      </c>
      <c r="C12330" s="16" t="s">
        <v>3406</v>
      </c>
      <c r="D12330" s="16" t="s">
        <v>127</v>
      </c>
      <c r="E12330" s="16" t="s">
        <v>2503</v>
      </c>
      <c r="G12330" s="16" t="s">
        <v>2504</v>
      </c>
      <c r="H12330" s="16" t="s">
        <v>154</v>
      </c>
      <c r="I12330" s="31">
        <v>1685</v>
      </c>
      <c r="J12330" s="31">
        <v>1685</v>
      </c>
      <c r="K12330" s="32">
        <f>IFERROR((J12330/I12330),0)</f>
        <v>1</v>
      </c>
      <c r="L12330" s="31"/>
      <c r="M12330" s="31"/>
      <c r="N12330" s="39"/>
      <c r="O12330" s="28"/>
      <c r="P12330" s="28"/>
      <c r="Q12330" s="28"/>
      <c r="R12330" s="28"/>
      <c r="S12330" s="25"/>
    </row>
    <row r="12331" spans="2:19" s="16" customFormat="1" outlineLevel="2" x14ac:dyDescent="0.25">
      <c r="B12331" s="16" t="s">
        <v>4143</v>
      </c>
      <c r="C12331" s="16" t="s">
        <v>3406</v>
      </c>
      <c r="D12331" s="16" t="s">
        <v>127</v>
      </c>
      <c r="E12331" s="16" t="s">
        <v>2503</v>
      </c>
      <c r="G12331" s="16" t="s">
        <v>2504</v>
      </c>
      <c r="H12331" s="16" t="s">
        <v>231</v>
      </c>
      <c r="I12331" s="31">
        <v>41436122</v>
      </c>
      <c r="J12331" s="31">
        <v>41436122</v>
      </c>
      <c r="K12331" s="32">
        <f>IFERROR((J12331/I12331),0)</f>
        <v>1</v>
      </c>
      <c r="L12331" s="31"/>
      <c r="M12331" s="31"/>
      <c r="N12331" s="39"/>
      <c r="O12331" s="28"/>
      <c r="P12331" s="28"/>
      <c r="Q12331" s="28"/>
      <c r="R12331" s="28"/>
      <c r="S12331" s="25"/>
    </row>
    <row r="12332" spans="2:19" s="16" customFormat="1" outlineLevel="2" x14ac:dyDescent="0.25">
      <c r="B12332" s="16" t="s">
        <v>4143</v>
      </c>
      <c r="C12332" s="16" t="s">
        <v>3406</v>
      </c>
      <c r="D12332" s="16" t="s">
        <v>127</v>
      </c>
      <c r="E12332" s="16" t="s">
        <v>2503</v>
      </c>
      <c r="G12332" s="16" t="s">
        <v>2504</v>
      </c>
      <c r="H12332" s="16" t="s">
        <v>155</v>
      </c>
      <c r="I12332" s="31">
        <v>-54474584</v>
      </c>
      <c r="J12332" s="31"/>
      <c r="K12332" s="32">
        <f>IFERROR((J12332/I12332),0)</f>
        <v>0</v>
      </c>
      <c r="L12332" s="31"/>
      <c r="M12332" s="31"/>
      <c r="N12332" s="39"/>
      <c r="O12332" s="28"/>
      <c r="P12332" s="28"/>
      <c r="Q12332" s="28"/>
      <c r="R12332" s="28"/>
      <c r="S12332" s="25"/>
    </row>
    <row r="12333" spans="2:19" s="16" customFormat="1" outlineLevel="1" x14ac:dyDescent="0.25">
      <c r="B12333" s="47" t="s">
        <v>8452</v>
      </c>
      <c r="C12333" s="47" t="str">
        <f>C12332</f>
        <v>ASIGNACIÓN PARA LA INVERSIÓN LOCAL  - AMBIENTE Y DESARROLLO SOSTENIBLE</v>
      </c>
      <c r="D12333" s="47"/>
      <c r="E12333" s="47" t="str">
        <f>E12332</f>
        <v>17444</v>
      </c>
      <c r="F12333" s="47"/>
      <c r="G12333" s="47" t="str">
        <f>G12332</f>
        <v xml:space="preserve">MARQUETALIA                                       </v>
      </c>
      <c r="H12333" s="47" t="s">
        <v>10655</v>
      </c>
      <c r="I12333" s="51">
        <f>SUBTOTAL(9,I12328:I12332)</f>
        <v>552084003</v>
      </c>
      <c r="J12333" s="51">
        <f>SUBTOTAL(9,J12328:J12332)</f>
        <v>486538610.25</v>
      </c>
      <c r="K12333" s="49">
        <f>J12333/I12333</f>
        <v>0.88127641374531906</v>
      </c>
      <c r="L12333" s="51">
        <f>SUBTOTAL(9,L12328:L12332)</f>
        <v>179965695.93000001</v>
      </c>
      <c r="M12333" s="51">
        <f>SUBTOTAL(9,M12328:M12332)</f>
        <v>152352945.25</v>
      </c>
      <c r="N12333" s="50">
        <f>IFERROR((M12333/L12333),"N.A")</f>
        <v>0.84656658849728594</v>
      </c>
      <c r="O12333" s="28"/>
      <c r="P12333" s="28"/>
      <c r="Q12333" s="28"/>
      <c r="R12333" s="28"/>
      <c r="S12333" s="25"/>
    </row>
    <row r="12334" spans="2:19" s="16" customFormat="1" outlineLevel="2" x14ac:dyDescent="0.25">
      <c r="B12334" s="16" t="s">
        <v>4144</v>
      </c>
      <c r="C12334" s="16" t="s">
        <v>3406</v>
      </c>
      <c r="D12334" s="16" t="s">
        <v>127</v>
      </c>
      <c r="E12334" s="16" t="s">
        <v>2506</v>
      </c>
      <c r="G12334" s="16" t="s">
        <v>2507</v>
      </c>
      <c r="H12334" s="16" t="s">
        <v>152</v>
      </c>
      <c r="I12334" s="35">
        <v>254035063</v>
      </c>
      <c r="J12334" s="35">
        <v>142095586.28999999</v>
      </c>
      <c r="K12334" s="36">
        <f>IFERROR((J12334/I12334),0)</f>
        <v>0.55935422697928905</v>
      </c>
      <c r="L12334" s="35">
        <v>167849272.72999999</v>
      </c>
      <c r="M12334" s="35">
        <v>142095586.28999999</v>
      </c>
      <c r="N12334" s="40">
        <f>M12334/L12334</f>
        <v>0.84656658905262572</v>
      </c>
      <c r="O12334" s="28"/>
      <c r="P12334" s="28"/>
      <c r="Q12334" s="28"/>
      <c r="R12334" s="28"/>
      <c r="S12334" s="25"/>
    </row>
    <row r="12335" spans="2:19" s="16" customFormat="1" outlineLevel="2" x14ac:dyDescent="0.25">
      <c r="B12335" s="16" t="s">
        <v>4144</v>
      </c>
      <c r="C12335" s="16" t="s">
        <v>3406</v>
      </c>
      <c r="D12335" s="16" t="s">
        <v>127</v>
      </c>
      <c r="E12335" s="16" t="s">
        <v>2506</v>
      </c>
      <c r="G12335" s="16" t="s">
        <v>2507</v>
      </c>
      <c r="H12335" s="16" t="s">
        <v>19</v>
      </c>
      <c r="I12335" s="31">
        <v>435847574</v>
      </c>
      <c r="J12335" s="31">
        <v>435847574</v>
      </c>
      <c r="K12335" s="32">
        <f>IFERROR((J12335/I12335),0)</f>
        <v>1</v>
      </c>
      <c r="L12335" s="31"/>
      <c r="M12335" s="31"/>
      <c r="N12335" s="39"/>
      <c r="O12335" s="28"/>
      <c r="P12335" s="28"/>
      <c r="Q12335" s="28"/>
      <c r="R12335" s="28"/>
      <c r="S12335" s="25"/>
    </row>
    <row r="12336" spans="2:19" s="16" customFormat="1" outlineLevel="2" x14ac:dyDescent="0.25">
      <c r="B12336" s="16" t="s">
        <v>4144</v>
      </c>
      <c r="C12336" s="16" t="s">
        <v>3406</v>
      </c>
      <c r="D12336" s="16" t="s">
        <v>127</v>
      </c>
      <c r="E12336" s="16" t="s">
        <v>2506</v>
      </c>
      <c r="G12336" s="16" t="s">
        <v>2507</v>
      </c>
      <c r="H12336" s="16" t="s">
        <v>154</v>
      </c>
      <c r="I12336" s="31">
        <v>1571</v>
      </c>
      <c r="J12336" s="31">
        <v>1571</v>
      </c>
      <c r="K12336" s="32">
        <f>IFERROR((J12336/I12336),0)</f>
        <v>1</v>
      </c>
      <c r="L12336" s="31"/>
      <c r="M12336" s="31"/>
      <c r="N12336" s="39"/>
      <c r="O12336" s="28"/>
      <c r="P12336" s="28"/>
      <c r="Q12336" s="28"/>
      <c r="R12336" s="28"/>
      <c r="S12336" s="25"/>
    </row>
    <row r="12337" spans="2:19" s="16" customFormat="1" outlineLevel="2" x14ac:dyDescent="0.25">
      <c r="B12337" s="16" t="s">
        <v>4144</v>
      </c>
      <c r="C12337" s="16" t="s">
        <v>3406</v>
      </c>
      <c r="D12337" s="16" t="s">
        <v>127</v>
      </c>
      <c r="E12337" s="16" t="s">
        <v>2506</v>
      </c>
      <c r="G12337" s="16" t="s">
        <v>2507</v>
      </c>
      <c r="H12337" s="16" t="s">
        <v>231</v>
      </c>
      <c r="I12337" s="31">
        <v>38646381</v>
      </c>
      <c r="J12337" s="31">
        <v>38646381</v>
      </c>
      <c r="K12337" s="32">
        <f>IFERROR((J12337/I12337),0)</f>
        <v>1</v>
      </c>
      <c r="L12337" s="31"/>
      <c r="M12337" s="31"/>
      <c r="N12337" s="39"/>
      <c r="O12337" s="28"/>
      <c r="P12337" s="28"/>
      <c r="Q12337" s="28"/>
      <c r="R12337" s="28"/>
      <c r="S12337" s="25"/>
    </row>
    <row r="12338" spans="2:19" s="16" customFormat="1" outlineLevel="2" x14ac:dyDescent="0.25">
      <c r="B12338" s="16" t="s">
        <v>4144</v>
      </c>
      <c r="C12338" s="16" t="s">
        <v>3406</v>
      </c>
      <c r="D12338" s="16" t="s">
        <v>127</v>
      </c>
      <c r="E12338" s="16" t="s">
        <v>2506</v>
      </c>
      <c r="G12338" s="16" t="s">
        <v>2507</v>
      </c>
      <c r="H12338" s="16" t="s">
        <v>155</v>
      </c>
      <c r="I12338" s="31">
        <v>-50807013</v>
      </c>
      <c r="J12338" s="31"/>
      <c r="K12338" s="32">
        <f>IFERROR((J12338/I12338),0)</f>
        <v>0</v>
      </c>
      <c r="L12338" s="31"/>
      <c r="M12338" s="31"/>
      <c r="N12338" s="39"/>
      <c r="O12338" s="28"/>
      <c r="P12338" s="28"/>
      <c r="Q12338" s="28"/>
      <c r="R12338" s="28"/>
      <c r="S12338" s="25"/>
    </row>
    <row r="12339" spans="2:19" s="16" customFormat="1" outlineLevel="1" x14ac:dyDescent="0.25">
      <c r="B12339" s="47" t="s">
        <v>8453</v>
      </c>
      <c r="C12339" s="47" t="str">
        <f>C12338</f>
        <v>ASIGNACIÓN PARA LA INVERSIÓN LOCAL  - AMBIENTE Y DESARROLLO SOSTENIBLE</v>
      </c>
      <c r="D12339" s="47"/>
      <c r="E12339" s="47" t="str">
        <f>E12338</f>
        <v>17442</v>
      </c>
      <c r="F12339" s="47"/>
      <c r="G12339" s="47" t="str">
        <f>G12338</f>
        <v xml:space="preserve">MARMATO                                           </v>
      </c>
      <c r="H12339" s="47" t="s">
        <v>10655</v>
      </c>
      <c r="I12339" s="51">
        <f>SUBTOTAL(9,I12334:I12338)</f>
        <v>677723576</v>
      </c>
      <c r="J12339" s="51">
        <f>SUBTOTAL(9,J12334:J12338)</f>
        <v>616591112.28999996</v>
      </c>
      <c r="K12339" s="49">
        <f>J12339/I12339</f>
        <v>0.9097973482480709</v>
      </c>
      <c r="L12339" s="51">
        <f>SUBTOTAL(9,L12334:L12338)</f>
        <v>167849272.72999999</v>
      </c>
      <c r="M12339" s="51">
        <f>SUBTOTAL(9,M12334:M12338)</f>
        <v>142095586.28999999</v>
      </c>
      <c r="N12339" s="50">
        <f>IFERROR((M12339/L12339),"N.A")</f>
        <v>0.84656658905262572</v>
      </c>
      <c r="O12339" s="28"/>
      <c r="P12339" s="28"/>
      <c r="Q12339" s="28"/>
      <c r="R12339" s="28"/>
      <c r="S12339" s="25"/>
    </row>
    <row r="12340" spans="2:19" s="16" customFormat="1" outlineLevel="2" x14ac:dyDescent="0.25">
      <c r="B12340" s="16" t="s">
        <v>4145</v>
      </c>
      <c r="C12340" s="16" t="s">
        <v>3406</v>
      </c>
      <c r="D12340" s="16" t="s">
        <v>127</v>
      </c>
      <c r="E12340" s="16" t="s">
        <v>2509</v>
      </c>
      <c r="G12340" s="16" t="s">
        <v>2510</v>
      </c>
      <c r="H12340" s="16" t="s">
        <v>152</v>
      </c>
      <c r="I12340" s="35">
        <v>369692308</v>
      </c>
      <c r="J12340" s="35">
        <v>206788955.19999999</v>
      </c>
      <c r="K12340" s="36">
        <f>IFERROR((J12340/I12340),0)</f>
        <v>0.55935422708335059</v>
      </c>
      <c r="L12340" s="35">
        <v>244267796.59000003</v>
      </c>
      <c r="M12340" s="35">
        <v>206788955.19999999</v>
      </c>
      <c r="N12340" s="40">
        <f>M12340/L12340</f>
        <v>0.84656658833784892</v>
      </c>
      <c r="O12340" s="28"/>
      <c r="P12340" s="28"/>
      <c r="Q12340" s="28"/>
      <c r="R12340" s="28"/>
      <c r="S12340" s="25"/>
    </row>
    <row r="12341" spans="2:19" s="16" customFormat="1" outlineLevel="2" x14ac:dyDescent="0.25">
      <c r="B12341" s="16" t="s">
        <v>4145</v>
      </c>
      <c r="C12341" s="16" t="s">
        <v>3406</v>
      </c>
      <c r="D12341" s="16" t="s">
        <v>127</v>
      </c>
      <c r="E12341" s="16" t="s">
        <v>2509</v>
      </c>
      <c r="G12341" s="16" t="s">
        <v>2510</v>
      </c>
      <c r="H12341" s="16" t="s">
        <v>19</v>
      </c>
      <c r="I12341" s="31">
        <v>128059800</v>
      </c>
      <c r="J12341" s="31">
        <v>128059800</v>
      </c>
      <c r="K12341" s="32">
        <f>IFERROR((J12341/I12341),0)</f>
        <v>1</v>
      </c>
      <c r="L12341" s="31"/>
      <c r="M12341" s="31"/>
      <c r="N12341" s="39"/>
      <c r="O12341" s="28"/>
      <c r="P12341" s="28"/>
      <c r="Q12341" s="28"/>
      <c r="R12341" s="28"/>
      <c r="S12341" s="25"/>
    </row>
    <row r="12342" spans="2:19" s="16" customFormat="1" outlineLevel="2" x14ac:dyDescent="0.25">
      <c r="B12342" s="16" t="s">
        <v>4145</v>
      </c>
      <c r="C12342" s="16" t="s">
        <v>3406</v>
      </c>
      <c r="D12342" s="16" t="s">
        <v>127</v>
      </c>
      <c r="E12342" s="16" t="s">
        <v>2509</v>
      </c>
      <c r="G12342" s="16" t="s">
        <v>2510</v>
      </c>
      <c r="H12342" s="16" t="s">
        <v>154</v>
      </c>
      <c r="I12342" s="31">
        <v>2286</v>
      </c>
      <c r="J12342" s="31">
        <v>2286</v>
      </c>
      <c r="K12342" s="32">
        <f>IFERROR((J12342/I12342),0)</f>
        <v>1</v>
      </c>
      <c r="L12342" s="31"/>
      <c r="M12342" s="31"/>
      <c r="N12342" s="39"/>
      <c r="O12342" s="28"/>
      <c r="P12342" s="28"/>
      <c r="Q12342" s="28"/>
      <c r="R12342" s="28"/>
      <c r="S12342" s="25"/>
    </row>
    <row r="12343" spans="2:19" s="16" customFormat="1" outlineLevel="2" x14ac:dyDescent="0.25">
      <c r="B12343" s="16" t="s">
        <v>4145</v>
      </c>
      <c r="C12343" s="16" t="s">
        <v>3406</v>
      </c>
      <c r="D12343" s="16" t="s">
        <v>127</v>
      </c>
      <c r="E12343" s="16" t="s">
        <v>2509</v>
      </c>
      <c r="G12343" s="16" t="s">
        <v>2510</v>
      </c>
      <c r="H12343" s="16" t="s">
        <v>231</v>
      </c>
      <c r="I12343" s="31">
        <v>56241330</v>
      </c>
      <c r="J12343" s="31">
        <v>56241330</v>
      </c>
      <c r="K12343" s="32">
        <f>IFERROR((J12343/I12343),0)</f>
        <v>1</v>
      </c>
      <c r="L12343" s="31"/>
      <c r="M12343" s="31"/>
      <c r="N12343" s="39"/>
      <c r="O12343" s="28"/>
      <c r="P12343" s="28"/>
      <c r="Q12343" s="28"/>
      <c r="R12343" s="28"/>
      <c r="S12343" s="25"/>
    </row>
    <row r="12344" spans="2:19" s="16" customFormat="1" outlineLevel="2" x14ac:dyDescent="0.25">
      <c r="B12344" s="16" t="s">
        <v>4145</v>
      </c>
      <c r="C12344" s="16" t="s">
        <v>3406</v>
      </c>
      <c r="D12344" s="16" t="s">
        <v>127</v>
      </c>
      <c r="E12344" s="16" t="s">
        <v>2509</v>
      </c>
      <c r="G12344" s="16" t="s">
        <v>2510</v>
      </c>
      <c r="H12344" s="16" t="s">
        <v>155</v>
      </c>
      <c r="I12344" s="31">
        <v>-73938462</v>
      </c>
      <c r="J12344" s="31"/>
      <c r="K12344" s="32">
        <f>IFERROR((J12344/I12344),0)</f>
        <v>0</v>
      </c>
      <c r="L12344" s="31"/>
      <c r="M12344" s="31"/>
      <c r="N12344" s="39"/>
      <c r="O12344" s="28"/>
      <c r="P12344" s="28"/>
      <c r="Q12344" s="28"/>
      <c r="R12344" s="28"/>
      <c r="S12344" s="25"/>
    </row>
    <row r="12345" spans="2:19" s="16" customFormat="1" outlineLevel="1" x14ac:dyDescent="0.25">
      <c r="B12345" s="47" t="s">
        <v>8454</v>
      </c>
      <c r="C12345" s="47" t="str">
        <f>C12344</f>
        <v>ASIGNACIÓN PARA LA INVERSIÓN LOCAL  - AMBIENTE Y DESARROLLO SOSTENIBLE</v>
      </c>
      <c r="D12345" s="47"/>
      <c r="E12345" s="47" t="str">
        <f>E12344</f>
        <v>17433</v>
      </c>
      <c r="F12345" s="47"/>
      <c r="G12345" s="47" t="str">
        <f>G12344</f>
        <v xml:space="preserve">MANZANARES                                        </v>
      </c>
      <c r="H12345" s="47" t="s">
        <v>10655</v>
      </c>
      <c r="I12345" s="51">
        <f>SUBTOTAL(9,I12340:I12344)</f>
        <v>480057262</v>
      </c>
      <c r="J12345" s="51">
        <f>SUBTOTAL(9,J12340:J12344)</f>
        <v>391092371.19999999</v>
      </c>
      <c r="K12345" s="49">
        <f>J12345/I12345</f>
        <v>0.81467858557256856</v>
      </c>
      <c r="L12345" s="51">
        <f>SUBTOTAL(9,L12340:L12344)</f>
        <v>244267796.59000003</v>
      </c>
      <c r="M12345" s="51">
        <f>SUBTOTAL(9,M12340:M12344)</f>
        <v>206788955.19999999</v>
      </c>
      <c r="N12345" s="50">
        <f>IFERROR((M12345/L12345),"N.A")</f>
        <v>0.84656658833784892</v>
      </c>
      <c r="O12345" s="28"/>
      <c r="P12345" s="28"/>
      <c r="Q12345" s="28"/>
      <c r="R12345" s="28"/>
      <c r="S12345" s="25"/>
    </row>
    <row r="12346" spans="2:19" s="16" customFormat="1" outlineLevel="2" x14ac:dyDescent="0.25">
      <c r="B12346" s="16" t="s">
        <v>4146</v>
      </c>
      <c r="C12346" s="16" t="s">
        <v>3406</v>
      </c>
      <c r="D12346" s="16" t="s">
        <v>127</v>
      </c>
      <c r="E12346" s="16" t="s">
        <v>2512</v>
      </c>
      <c r="G12346" s="16" t="s">
        <v>2513</v>
      </c>
      <c r="H12346" s="16" t="s">
        <v>152</v>
      </c>
      <c r="I12346" s="35">
        <v>195054697</v>
      </c>
      <c r="J12346" s="35">
        <v>109104669.27</v>
      </c>
      <c r="K12346" s="36">
        <f>IFERROR((J12346/I12346),0)</f>
        <v>0.55935422703509674</v>
      </c>
      <c r="L12346" s="35">
        <v>128879016.48</v>
      </c>
      <c r="M12346" s="35">
        <v>109104669.27</v>
      </c>
      <c r="N12346" s="40">
        <f>M12346/L12346</f>
        <v>0.846566588184131</v>
      </c>
      <c r="O12346" s="28"/>
      <c r="P12346" s="28"/>
      <c r="Q12346" s="28"/>
      <c r="R12346" s="28"/>
      <c r="S12346" s="25"/>
    </row>
    <row r="12347" spans="2:19" s="16" customFormat="1" outlineLevel="2" x14ac:dyDescent="0.25">
      <c r="B12347" s="16" t="s">
        <v>4146</v>
      </c>
      <c r="C12347" s="16" t="s">
        <v>3406</v>
      </c>
      <c r="D12347" s="16" t="s">
        <v>127</v>
      </c>
      <c r="E12347" s="16" t="s">
        <v>2512</v>
      </c>
      <c r="G12347" s="16" t="s">
        <v>2513</v>
      </c>
      <c r="H12347" s="16" t="s">
        <v>19</v>
      </c>
      <c r="I12347" s="31">
        <v>327789708</v>
      </c>
      <c r="J12347" s="31">
        <v>327789708</v>
      </c>
      <c r="K12347" s="32">
        <f>IFERROR((J12347/I12347),0)</f>
        <v>1</v>
      </c>
      <c r="L12347" s="31"/>
      <c r="M12347" s="31"/>
      <c r="N12347" s="39"/>
      <c r="O12347" s="28"/>
      <c r="P12347" s="28"/>
      <c r="Q12347" s="28"/>
      <c r="R12347" s="28"/>
      <c r="S12347" s="25"/>
    </row>
    <row r="12348" spans="2:19" s="16" customFormat="1" outlineLevel="2" x14ac:dyDescent="0.25">
      <c r="B12348" s="16" t="s">
        <v>4146</v>
      </c>
      <c r="C12348" s="16" t="s">
        <v>3406</v>
      </c>
      <c r="D12348" s="16" t="s">
        <v>127</v>
      </c>
      <c r="E12348" s="16" t="s">
        <v>2512</v>
      </c>
      <c r="G12348" s="16" t="s">
        <v>2513</v>
      </c>
      <c r="H12348" s="16" t="s">
        <v>154</v>
      </c>
      <c r="I12348" s="31">
        <v>1206</v>
      </c>
      <c r="J12348" s="31">
        <v>1206</v>
      </c>
      <c r="K12348" s="32">
        <f>IFERROR((J12348/I12348),0)</f>
        <v>1</v>
      </c>
      <c r="L12348" s="31"/>
      <c r="M12348" s="31"/>
      <c r="N12348" s="39"/>
      <c r="O12348" s="28"/>
      <c r="P12348" s="28"/>
      <c r="Q12348" s="28"/>
      <c r="R12348" s="28"/>
      <c r="S12348" s="25"/>
    </row>
    <row r="12349" spans="2:19" s="16" customFormat="1" outlineLevel="2" x14ac:dyDescent="0.25">
      <c r="B12349" s="16" t="s">
        <v>4146</v>
      </c>
      <c r="C12349" s="16" t="s">
        <v>3406</v>
      </c>
      <c r="D12349" s="16" t="s">
        <v>127</v>
      </c>
      <c r="E12349" s="16" t="s">
        <v>2512</v>
      </c>
      <c r="G12349" s="16" t="s">
        <v>2513</v>
      </c>
      <c r="H12349" s="16" t="s">
        <v>231</v>
      </c>
      <c r="I12349" s="31">
        <v>29673692</v>
      </c>
      <c r="J12349" s="31">
        <v>29673692</v>
      </c>
      <c r="K12349" s="32">
        <f>IFERROR((J12349/I12349),0)</f>
        <v>1</v>
      </c>
      <c r="L12349" s="31"/>
      <c r="M12349" s="31"/>
      <c r="N12349" s="39"/>
      <c r="O12349" s="28"/>
      <c r="P12349" s="28"/>
      <c r="Q12349" s="28"/>
      <c r="R12349" s="28"/>
      <c r="S12349" s="25"/>
    </row>
    <row r="12350" spans="2:19" s="16" customFormat="1" outlineLevel="2" x14ac:dyDescent="0.25">
      <c r="B12350" s="16" t="s">
        <v>4146</v>
      </c>
      <c r="C12350" s="16" t="s">
        <v>3406</v>
      </c>
      <c r="D12350" s="16" t="s">
        <v>127</v>
      </c>
      <c r="E12350" s="16" t="s">
        <v>2512</v>
      </c>
      <c r="G12350" s="16" t="s">
        <v>2513</v>
      </c>
      <c r="H12350" s="16" t="s">
        <v>155</v>
      </c>
      <c r="I12350" s="31">
        <v>-39010939</v>
      </c>
      <c r="J12350" s="31"/>
      <c r="K12350" s="32">
        <f>IFERROR((J12350/I12350),0)</f>
        <v>0</v>
      </c>
      <c r="L12350" s="31"/>
      <c r="M12350" s="31"/>
      <c r="N12350" s="39"/>
      <c r="O12350" s="28"/>
      <c r="P12350" s="28"/>
      <c r="Q12350" s="28"/>
      <c r="R12350" s="28"/>
      <c r="S12350" s="25"/>
    </row>
    <row r="12351" spans="2:19" s="16" customFormat="1" outlineLevel="1" x14ac:dyDescent="0.25">
      <c r="B12351" s="47" t="s">
        <v>8455</v>
      </c>
      <c r="C12351" s="47" t="str">
        <f>C12350</f>
        <v>ASIGNACIÓN PARA LA INVERSIÓN LOCAL  - AMBIENTE Y DESARROLLO SOSTENIBLE</v>
      </c>
      <c r="D12351" s="47"/>
      <c r="E12351" s="47" t="str">
        <f>E12350</f>
        <v>17388</v>
      </c>
      <c r="F12351" s="47"/>
      <c r="G12351" s="47" t="str">
        <f>G12350</f>
        <v xml:space="preserve">LA MERCED                                         </v>
      </c>
      <c r="H12351" s="47" t="s">
        <v>10655</v>
      </c>
      <c r="I12351" s="51">
        <f>SUBTOTAL(9,I12346:I12350)</f>
        <v>513508364</v>
      </c>
      <c r="J12351" s="51">
        <f>SUBTOTAL(9,J12346:J12350)</f>
        <v>466569275.26999998</v>
      </c>
      <c r="K12351" s="49">
        <f>J12351/I12351</f>
        <v>0.90859138424861174</v>
      </c>
      <c r="L12351" s="51">
        <f>SUBTOTAL(9,L12346:L12350)</f>
        <v>128879016.48</v>
      </c>
      <c r="M12351" s="51">
        <f>SUBTOTAL(9,M12346:M12350)</f>
        <v>109104669.27</v>
      </c>
      <c r="N12351" s="50">
        <f>IFERROR((M12351/L12351),"N.A")</f>
        <v>0.846566588184131</v>
      </c>
      <c r="O12351" s="28"/>
      <c r="P12351" s="28"/>
      <c r="Q12351" s="28"/>
      <c r="R12351" s="28"/>
      <c r="S12351" s="25"/>
    </row>
    <row r="12352" spans="2:19" s="16" customFormat="1" outlineLevel="2" x14ac:dyDescent="0.25">
      <c r="B12352" s="16" t="s">
        <v>4147</v>
      </c>
      <c r="C12352" s="16" t="s">
        <v>3406</v>
      </c>
      <c r="D12352" s="16" t="s">
        <v>127</v>
      </c>
      <c r="E12352" s="16" t="s">
        <v>2515</v>
      </c>
      <c r="G12352" s="16" t="s">
        <v>2516</v>
      </c>
      <c r="H12352" s="16" t="s">
        <v>152</v>
      </c>
      <c r="I12352" s="35">
        <v>536182684</v>
      </c>
      <c r="J12352" s="35">
        <v>299916050.73999995</v>
      </c>
      <c r="K12352" s="36">
        <f>IFERROR((J12352/I12352),0)</f>
        <v>0.55935422700073612</v>
      </c>
      <c r="L12352" s="35">
        <v>354273432.22999996</v>
      </c>
      <c r="M12352" s="35">
        <v>299916050.73999995</v>
      </c>
      <c r="N12352" s="40">
        <f>M12352/L12352</f>
        <v>0.84656658799435369</v>
      </c>
      <c r="O12352" s="28"/>
      <c r="P12352" s="28"/>
      <c r="Q12352" s="28"/>
      <c r="R12352" s="28"/>
      <c r="S12352" s="25"/>
    </row>
    <row r="12353" spans="2:19" s="16" customFormat="1" outlineLevel="2" x14ac:dyDescent="0.25">
      <c r="B12353" s="16" t="s">
        <v>4147</v>
      </c>
      <c r="C12353" s="16" t="s">
        <v>3406</v>
      </c>
      <c r="D12353" s="16" t="s">
        <v>127</v>
      </c>
      <c r="E12353" s="16" t="s">
        <v>2515</v>
      </c>
      <c r="G12353" s="16" t="s">
        <v>2516</v>
      </c>
      <c r="H12353" s="16" t="s">
        <v>19</v>
      </c>
      <c r="I12353" s="31">
        <v>639719520</v>
      </c>
      <c r="J12353" s="31">
        <v>639719520</v>
      </c>
      <c r="K12353" s="32">
        <f>IFERROR((J12353/I12353),0)</f>
        <v>1</v>
      </c>
      <c r="L12353" s="31"/>
      <c r="M12353" s="31"/>
      <c r="N12353" s="39"/>
      <c r="O12353" s="28"/>
      <c r="P12353" s="28"/>
      <c r="Q12353" s="28"/>
      <c r="R12353" s="28"/>
      <c r="S12353" s="25"/>
    </row>
    <row r="12354" spans="2:19" s="16" customFormat="1" outlineLevel="2" x14ac:dyDescent="0.25">
      <c r="B12354" s="16" t="s">
        <v>4147</v>
      </c>
      <c r="C12354" s="16" t="s">
        <v>3406</v>
      </c>
      <c r="D12354" s="16" t="s">
        <v>127</v>
      </c>
      <c r="E12354" s="16" t="s">
        <v>2515</v>
      </c>
      <c r="G12354" s="16" t="s">
        <v>2516</v>
      </c>
      <c r="H12354" s="16" t="s">
        <v>154</v>
      </c>
      <c r="I12354" s="31">
        <v>3316</v>
      </c>
      <c r="J12354" s="31">
        <v>3316</v>
      </c>
      <c r="K12354" s="32">
        <f>IFERROR((J12354/I12354),0)</f>
        <v>1</v>
      </c>
      <c r="L12354" s="31"/>
      <c r="M12354" s="31"/>
      <c r="N12354" s="39"/>
      <c r="O12354" s="28"/>
      <c r="P12354" s="28"/>
      <c r="Q12354" s="28"/>
      <c r="R12354" s="28"/>
      <c r="S12354" s="25"/>
    </row>
    <row r="12355" spans="2:19" s="16" customFormat="1" outlineLevel="2" x14ac:dyDescent="0.25">
      <c r="B12355" s="16" t="s">
        <v>4147</v>
      </c>
      <c r="C12355" s="16" t="s">
        <v>3406</v>
      </c>
      <c r="D12355" s="16" t="s">
        <v>127</v>
      </c>
      <c r="E12355" s="16" t="s">
        <v>2515</v>
      </c>
      <c r="G12355" s="16" t="s">
        <v>2516</v>
      </c>
      <c r="H12355" s="16" t="s">
        <v>231</v>
      </c>
      <c r="I12355" s="31">
        <v>81569529</v>
      </c>
      <c r="J12355" s="31">
        <v>81569529</v>
      </c>
      <c r="K12355" s="32">
        <f>IFERROR((J12355/I12355),0)</f>
        <v>1</v>
      </c>
      <c r="L12355" s="31"/>
      <c r="M12355" s="31"/>
      <c r="N12355" s="39"/>
      <c r="O12355" s="28"/>
      <c r="P12355" s="28"/>
      <c r="Q12355" s="28"/>
      <c r="R12355" s="28"/>
      <c r="S12355" s="25"/>
    </row>
    <row r="12356" spans="2:19" s="16" customFormat="1" outlineLevel="2" x14ac:dyDescent="0.25">
      <c r="B12356" s="16" t="s">
        <v>4147</v>
      </c>
      <c r="C12356" s="16" t="s">
        <v>3406</v>
      </c>
      <c r="D12356" s="16" t="s">
        <v>127</v>
      </c>
      <c r="E12356" s="16" t="s">
        <v>2515</v>
      </c>
      <c r="G12356" s="16" t="s">
        <v>2516</v>
      </c>
      <c r="H12356" s="16" t="s">
        <v>155</v>
      </c>
      <c r="I12356" s="31">
        <v>-107236537</v>
      </c>
      <c r="J12356" s="31"/>
      <c r="K12356" s="32">
        <f>IFERROR((J12356/I12356),0)</f>
        <v>0</v>
      </c>
      <c r="L12356" s="31"/>
      <c r="M12356" s="31"/>
      <c r="N12356" s="39"/>
      <c r="O12356" s="28"/>
      <c r="P12356" s="28"/>
      <c r="Q12356" s="28"/>
      <c r="R12356" s="28"/>
      <c r="S12356" s="25"/>
    </row>
    <row r="12357" spans="2:19" s="16" customFormat="1" outlineLevel="1" x14ac:dyDescent="0.25">
      <c r="B12357" s="47" t="s">
        <v>8456</v>
      </c>
      <c r="C12357" s="47" t="str">
        <f>C12356</f>
        <v>ASIGNACIÓN PARA LA INVERSIÓN LOCAL  - AMBIENTE Y DESARROLLO SOSTENIBLE</v>
      </c>
      <c r="D12357" s="47"/>
      <c r="E12357" s="47" t="str">
        <f>E12356</f>
        <v>17380</v>
      </c>
      <c r="F12357" s="47"/>
      <c r="G12357" s="47" t="str">
        <f>G12356</f>
        <v xml:space="preserve">LA DORADA                                         </v>
      </c>
      <c r="H12357" s="47" t="s">
        <v>10655</v>
      </c>
      <c r="I12357" s="51">
        <f>SUBTOTAL(9,I12352:I12356)</f>
        <v>1150238512</v>
      </c>
      <c r="J12357" s="51">
        <f>SUBTOTAL(9,J12352:J12356)</f>
        <v>1021208415.74</v>
      </c>
      <c r="K12357" s="49">
        <f>J12357/I12357</f>
        <v>0.88782318196280319</v>
      </c>
      <c r="L12357" s="51">
        <f>SUBTOTAL(9,L12352:L12356)</f>
        <v>354273432.22999996</v>
      </c>
      <c r="M12357" s="51">
        <f>SUBTOTAL(9,M12352:M12356)</f>
        <v>299916050.73999995</v>
      </c>
      <c r="N12357" s="50">
        <f>IFERROR((M12357/L12357),"N.A")</f>
        <v>0.84656658799435369</v>
      </c>
      <c r="O12357" s="28"/>
      <c r="P12357" s="28"/>
      <c r="Q12357" s="28"/>
      <c r="R12357" s="28"/>
      <c r="S12357" s="25"/>
    </row>
    <row r="12358" spans="2:19" s="16" customFormat="1" outlineLevel="2" x14ac:dyDescent="0.25">
      <c r="B12358" s="16" t="s">
        <v>4148</v>
      </c>
      <c r="C12358" s="16" t="s">
        <v>3406</v>
      </c>
      <c r="D12358" s="16" t="s">
        <v>127</v>
      </c>
      <c r="E12358" s="16" t="s">
        <v>2518</v>
      </c>
      <c r="G12358" s="16" t="s">
        <v>2519</v>
      </c>
      <c r="H12358" s="16" t="s">
        <v>152</v>
      </c>
      <c r="I12358" s="35">
        <v>232749203</v>
      </c>
      <c r="J12358" s="35">
        <v>130189250.55999999</v>
      </c>
      <c r="K12358" s="36">
        <f>IFERROR((J12358/I12358),0)</f>
        <v>0.55935422713348659</v>
      </c>
      <c r="L12358" s="35">
        <v>153785009.19000003</v>
      </c>
      <c r="M12358" s="35">
        <v>130189250.55999999</v>
      </c>
      <c r="N12358" s="40">
        <f>M12358/L12358</f>
        <v>0.84656658828918951</v>
      </c>
      <c r="O12358" s="28"/>
      <c r="P12358" s="28"/>
      <c r="Q12358" s="28"/>
      <c r="R12358" s="28"/>
      <c r="S12358" s="25"/>
    </row>
    <row r="12359" spans="2:19" s="16" customFormat="1" outlineLevel="2" x14ac:dyDescent="0.25">
      <c r="B12359" s="16" t="s">
        <v>4148</v>
      </c>
      <c r="C12359" s="16" t="s">
        <v>3406</v>
      </c>
      <c r="D12359" s="16" t="s">
        <v>127</v>
      </c>
      <c r="E12359" s="16" t="s">
        <v>2518</v>
      </c>
      <c r="G12359" s="16" t="s">
        <v>2519</v>
      </c>
      <c r="H12359" s="16" t="s">
        <v>19</v>
      </c>
      <c r="I12359" s="31">
        <v>395908085</v>
      </c>
      <c r="J12359" s="31">
        <v>395908085</v>
      </c>
      <c r="K12359" s="32">
        <f>IFERROR((J12359/I12359),0)</f>
        <v>1</v>
      </c>
      <c r="L12359" s="31"/>
      <c r="M12359" s="31"/>
      <c r="N12359" s="39"/>
      <c r="O12359" s="28"/>
      <c r="P12359" s="28"/>
      <c r="Q12359" s="28"/>
      <c r="R12359" s="28"/>
      <c r="S12359" s="25"/>
    </row>
    <row r="12360" spans="2:19" s="16" customFormat="1" outlineLevel="2" x14ac:dyDescent="0.25">
      <c r="B12360" s="16" t="s">
        <v>4148</v>
      </c>
      <c r="C12360" s="16" t="s">
        <v>3406</v>
      </c>
      <c r="D12360" s="16" t="s">
        <v>127</v>
      </c>
      <c r="E12360" s="16" t="s">
        <v>2518</v>
      </c>
      <c r="G12360" s="16" t="s">
        <v>2519</v>
      </c>
      <c r="H12360" s="16" t="s">
        <v>154</v>
      </c>
      <c r="I12360" s="31">
        <v>1440</v>
      </c>
      <c r="J12360" s="31">
        <v>1440</v>
      </c>
      <c r="K12360" s="32">
        <f>IFERROR((J12360/I12360),0)</f>
        <v>1</v>
      </c>
      <c r="L12360" s="31"/>
      <c r="M12360" s="31"/>
      <c r="N12360" s="39"/>
      <c r="O12360" s="28"/>
      <c r="P12360" s="28"/>
      <c r="Q12360" s="28"/>
      <c r="R12360" s="28"/>
      <c r="S12360" s="25"/>
    </row>
    <row r="12361" spans="2:19" s="16" customFormat="1" outlineLevel="2" x14ac:dyDescent="0.25">
      <c r="B12361" s="16" t="s">
        <v>4148</v>
      </c>
      <c r="C12361" s="16" t="s">
        <v>3406</v>
      </c>
      <c r="D12361" s="16" t="s">
        <v>127</v>
      </c>
      <c r="E12361" s="16" t="s">
        <v>2518</v>
      </c>
      <c r="G12361" s="16" t="s">
        <v>2519</v>
      </c>
      <c r="H12361" s="16" t="s">
        <v>231</v>
      </c>
      <c r="I12361" s="31">
        <v>35408161</v>
      </c>
      <c r="J12361" s="31">
        <v>35408161</v>
      </c>
      <c r="K12361" s="32">
        <f>IFERROR((J12361/I12361),0)</f>
        <v>1</v>
      </c>
      <c r="L12361" s="31"/>
      <c r="M12361" s="31"/>
      <c r="N12361" s="39"/>
      <c r="O12361" s="28"/>
      <c r="P12361" s="28"/>
      <c r="Q12361" s="28"/>
      <c r="R12361" s="28"/>
      <c r="S12361" s="25"/>
    </row>
    <row r="12362" spans="2:19" s="16" customFormat="1" outlineLevel="2" x14ac:dyDescent="0.25">
      <c r="B12362" s="16" t="s">
        <v>4148</v>
      </c>
      <c r="C12362" s="16" t="s">
        <v>3406</v>
      </c>
      <c r="D12362" s="16" t="s">
        <v>127</v>
      </c>
      <c r="E12362" s="16" t="s">
        <v>2518</v>
      </c>
      <c r="G12362" s="16" t="s">
        <v>2519</v>
      </c>
      <c r="H12362" s="16" t="s">
        <v>155</v>
      </c>
      <c r="I12362" s="31">
        <v>-46549841</v>
      </c>
      <c r="J12362" s="31"/>
      <c r="K12362" s="32">
        <f>IFERROR((J12362/I12362),0)</f>
        <v>0</v>
      </c>
      <c r="L12362" s="31"/>
      <c r="M12362" s="31"/>
      <c r="N12362" s="39"/>
      <c r="O12362" s="28"/>
      <c r="P12362" s="28"/>
      <c r="Q12362" s="28"/>
      <c r="R12362" s="28"/>
      <c r="S12362" s="25"/>
    </row>
    <row r="12363" spans="2:19" s="16" customFormat="1" outlineLevel="1" x14ac:dyDescent="0.25">
      <c r="B12363" s="47" t="s">
        <v>8457</v>
      </c>
      <c r="C12363" s="47" t="str">
        <f>C12362</f>
        <v>ASIGNACIÓN PARA LA INVERSIÓN LOCAL  - AMBIENTE Y DESARROLLO SOSTENIBLE</v>
      </c>
      <c r="D12363" s="47"/>
      <c r="E12363" s="47" t="str">
        <f>E12362</f>
        <v>17272</v>
      </c>
      <c r="F12363" s="47"/>
      <c r="G12363" s="47" t="str">
        <f>G12362</f>
        <v xml:space="preserve">FILADELFIA                                        </v>
      </c>
      <c r="H12363" s="47" t="s">
        <v>10655</v>
      </c>
      <c r="I12363" s="51">
        <f>SUBTOTAL(9,I12358:I12362)</f>
        <v>617517048</v>
      </c>
      <c r="J12363" s="51">
        <f>SUBTOTAL(9,J12358:J12362)</f>
        <v>561506936.55999994</v>
      </c>
      <c r="K12363" s="49">
        <f>J12363/I12363</f>
        <v>0.90929787020228137</v>
      </c>
      <c r="L12363" s="51">
        <f>SUBTOTAL(9,L12358:L12362)</f>
        <v>153785009.19000003</v>
      </c>
      <c r="M12363" s="51">
        <f>SUBTOTAL(9,M12358:M12362)</f>
        <v>130189250.55999999</v>
      </c>
      <c r="N12363" s="50">
        <f>IFERROR((M12363/L12363),"N.A")</f>
        <v>0.84656658828918951</v>
      </c>
      <c r="O12363" s="28"/>
      <c r="P12363" s="28"/>
      <c r="Q12363" s="28"/>
      <c r="R12363" s="28"/>
      <c r="S12363" s="25"/>
    </row>
    <row r="12364" spans="2:19" s="16" customFormat="1" outlineLevel="2" x14ac:dyDescent="0.25">
      <c r="B12364" s="16" t="s">
        <v>4149</v>
      </c>
      <c r="C12364" s="16" t="s">
        <v>3406</v>
      </c>
      <c r="D12364" s="16" t="s">
        <v>127</v>
      </c>
      <c r="E12364" s="16" t="s">
        <v>2521</v>
      </c>
      <c r="G12364" s="16" t="s">
        <v>2522</v>
      </c>
      <c r="H12364" s="16" t="s">
        <v>152</v>
      </c>
      <c r="I12364" s="35">
        <v>355858458</v>
      </c>
      <c r="J12364" s="35">
        <v>199050932.72000003</v>
      </c>
      <c r="K12364" s="36">
        <f>IFERROR((J12364/I12364),0)</f>
        <v>0.55935422706743709</v>
      </c>
      <c r="L12364" s="35">
        <v>235127319.51000005</v>
      </c>
      <c r="M12364" s="35">
        <v>199050932.72000003</v>
      </c>
      <c r="N12364" s="40">
        <f>M12364/L12364</f>
        <v>0.84656658841183408</v>
      </c>
      <c r="O12364" s="28"/>
      <c r="P12364" s="28"/>
      <c r="Q12364" s="28"/>
      <c r="R12364" s="28"/>
      <c r="S12364" s="25"/>
    </row>
    <row r="12365" spans="2:19" s="16" customFormat="1" outlineLevel="2" x14ac:dyDescent="0.25">
      <c r="B12365" s="16" t="s">
        <v>4149</v>
      </c>
      <c r="C12365" s="16" t="s">
        <v>3406</v>
      </c>
      <c r="D12365" s="16" t="s">
        <v>127</v>
      </c>
      <c r="E12365" s="16" t="s">
        <v>2521</v>
      </c>
      <c r="G12365" s="16" t="s">
        <v>2522</v>
      </c>
      <c r="H12365" s="16" t="s">
        <v>19</v>
      </c>
      <c r="I12365" s="31">
        <v>171916539</v>
      </c>
      <c r="J12365" s="31">
        <v>171916539</v>
      </c>
      <c r="K12365" s="32">
        <f>IFERROR((J12365/I12365),0)</f>
        <v>1</v>
      </c>
      <c r="L12365" s="31"/>
      <c r="M12365" s="31"/>
      <c r="N12365" s="39"/>
      <c r="O12365" s="28"/>
      <c r="P12365" s="28"/>
      <c r="Q12365" s="28"/>
      <c r="R12365" s="28"/>
      <c r="S12365" s="25"/>
    </row>
    <row r="12366" spans="2:19" s="16" customFormat="1" outlineLevel="2" x14ac:dyDescent="0.25">
      <c r="B12366" s="16" t="s">
        <v>4149</v>
      </c>
      <c r="C12366" s="16" t="s">
        <v>3406</v>
      </c>
      <c r="D12366" s="16" t="s">
        <v>127</v>
      </c>
      <c r="E12366" s="16" t="s">
        <v>2521</v>
      </c>
      <c r="G12366" s="16" t="s">
        <v>2522</v>
      </c>
      <c r="H12366" s="16" t="s">
        <v>154</v>
      </c>
      <c r="I12366" s="31">
        <v>2201</v>
      </c>
      <c r="J12366" s="31">
        <v>2201</v>
      </c>
      <c r="K12366" s="32">
        <f>IFERROR((J12366/I12366),0)</f>
        <v>1</v>
      </c>
      <c r="L12366" s="31"/>
      <c r="M12366" s="31"/>
      <c r="N12366" s="39"/>
      <c r="O12366" s="28"/>
      <c r="P12366" s="28"/>
      <c r="Q12366" s="28"/>
      <c r="R12366" s="28"/>
      <c r="S12366" s="25"/>
    </row>
    <row r="12367" spans="2:19" s="16" customFormat="1" outlineLevel="2" x14ac:dyDescent="0.25">
      <c r="B12367" s="16" t="s">
        <v>4149</v>
      </c>
      <c r="C12367" s="16" t="s">
        <v>3406</v>
      </c>
      <c r="D12367" s="16" t="s">
        <v>127</v>
      </c>
      <c r="E12367" s="16" t="s">
        <v>2521</v>
      </c>
      <c r="G12367" s="16" t="s">
        <v>2522</v>
      </c>
      <c r="H12367" s="16" t="s">
        <v>231</v>
      </c>
      <c r="I12367" s="31">
        <v>54136785</v>
      </c>
      <c r="J12367" s="31">
        <v>54136785</v>
      </c>
      <c r="K12367" s="32">
        <f>IFERROR((J12367/I12367),0)</f>
        <v>1</v>
      </c>
      <c r="L12367" s="31"/>
      <c r="M12367" s="31"/>
      <c r="N12367" s="39"/>
      <c r="O12367" s="28"/>
      <c r="P12367" s="28"/>
      <c r="Q12367" s="28"/>
      <c r="R12367" s="28"/>
      <c r="S12367" s="25"/>
    </row>
    <row r="12368" spans="2:19" s="16" customFormat="1" outlineLevel="2" x14ac:dyDescent="0.25">
      <c r="B12368" s="16" t="s">
        <v>4149</v>
      </c>
      <c r="C12368" s="16" t="s">
        <v>3406</v>
      </c>
      <c r="D12368" s="16" t="s">
        <v>127</v>
      </c>
      <c r="E12368" s="16" t="s">
        <v>2521</v>
      </c>
      <c r="G12368" s="16" t="s">
        <v>2522</v>
      </c>
      <c r="H12368" s="16" t="s">
        <v>155</v>
      </c>
      <c r="I12368" s="31">
        <v>-71171692</v>
      </c>
      <c r="J12368" s="31"/>
      <c r="K12368" s="32">
        <f>IFERROR((J12368/I12368),0)</f>
        <v>0</v>
      </c>
      <c r="L12368" s="31"/>
      <c r="M12368" s="31"/>
      <c r="N12368" s="39"/>
      <c r="O12368" s="28"/>
      <c r="P12368" s="28"/>
      <c r="Q12368" s="28"/>
      <c r="R12368" s="28"/>
      <c r="S12368" s="25"/>
    </row>
    <row r="12369" spans="2:19" s="16" customFormat="1" outlineLevel="1" x14ac:dyDescent="0.25">
      <c r="B12369" s="47" t="s">
        <v>8458</v>
      </c>
      <c r="C12369" s="47" t="str">
        <f>C12368</f>
        <v>ASIGNACIÓN PARA LA INVERSIÓN LOCAL  - AMBIENTE Y DESARROLLO SOSTENIBLE</v>
      </c>
      <c r="D12369" s="47"/>
      <c r="E12369" s="47" t="str">
        <f>E12368</f>
        <v>17174</v>
      </c>
      <c r="F12369" s="47"/>
      <c r="G12369" s="47" t="str">
        <f>G12368</f>
        <v xml:space="preserve">CHINCHINÁ                                         </v>
      </c>
      <c r="H12369" s="47" t="s">
        <v>10655</v>
      </c>
      <c r="I12369" s="51">
        <f>SUBTOTAL(9,I12364:I12368)</f>
        <v>510742291</v>
      </c>
      <c r="J12369" s="51">
        <f>SUBTOTAL(9,J12364:J12368)</f>
        <v>425106457.72000003</v>
      </c>
      <c r="K12369" s="49">
        <f>J12369/I12369</f>
        <v>0.8323306395631922</v>
      </c>
      <c r="L12369" s="51">
        <f>SUBTOTAL(9,L12364:L12368)</f>
        <v>235127319.51000005</v>
      </c>
      <c r="M12369" s="51">
        <f>SUBTOTAL(9,M12364:M12368)</f>
        <v>199050932.72000003</v>
      </c>
      <c r="N12369" s="50">
        <f>IFERROR((M12369/L12369),"N.A")</f>
        <v>0.84656658841183408</v>
      </c>
      <c r="O12369" s="28"/>
      <c r="P12369" s="28"/>
      <c r="Q12369" s="28"/>
      <c r="R12369" s="28"/>
      <c r="S12369" s="25"/>
    </row>
    <row r="12370" spans="2:19" s="16" customFormat="1" outlineLevel="2" x14ac:dyDescent="0.25">
      <c r="B12370" s="16" t="s">
        <v>4150</v>
      </c>
      <c r="C12370" s="16" t="s">
        <v>3406</v>
      </c>
      <c r="D12370" s="16" t="s">
        <v>127</v>
      </c>
      <c r="E12370" s="16" t="s">
        <v>2524</v>
      </c>
      <c r="G12370" s="16" t="s">
        <v>2525</v>
      </c>
      <c r="H12370" s="16" t="s">
        <v>152</v>
      </c>
      <c r="I12370" s="35">
        <v>304926525</v>
      </c>
      <c r="J12370" s="35">
        <v>170561940.67999998</v>
      </c>
      <c r="K12370" s="36">
        <f>IFERROR((J12370/I12370),0)</f>
        <v>0.55935422698960013</v>
      </c>
      <c r="L12370" s="35">
        <v>201474926.04999995</v>
      </c>
      <c r="M12370" s="35">
        <v>170561940.67999998</v>
      </c>
      <c r="N12370" s="40">
        <f>M12370/L12370</f>
        <v>0.84656658783272953</v>
      </c>
      <c r="O12370" s="28"/>
      <c r="P12370" s="28"/>
      <c r="Q12370" s="28"/>
      <c r="R12370" s="28"/>
      <c r="S12370" s="25"/>
    </row>
    <row r="12371" spans="2:19" s="16" customFormat="1" outlineLevel="2" x14ac:dyDescent="0.25">
      <c r="B12371" s="16" t="s">
        <v>4150</v>
      </c>
      <c r="C12371" s="16" t="s">
        <v>3406</v>
      </c>
      <c r="D12371" s="16" t="s">
        <v>127</v>
      </c>
      <c r="E12371" s="16" t="s">
        <v>2524</v>
      </c>
      <c r="G12371" s="16" t="s">
        <v>2525</v>
      </c>
      <c r="H12371" s="16" t="s">
        <v>19</v>
      </c>
      <c r="I12371" s="31">
        <v>518822472</v>
      </c>
      <c r="J12371" s="31">
        <v>518822472</v>
      </c>
      <c r="K12371" s="32">
        <f>IFERROR((J12371/I12371),0)</f>
        <v>1</v>
      </c>
      <c r="L12371" s="31"/>
      <c r="M12371" s="31"/>
      <c r="N12371" s="39"/>
      <c r="O12371" s="28"/>
      <c r="P12371" s="28"/>
      <c r="Q12371" s="28"/>
      <c r="R12371" s="28"/>
      <c r="S12371" s="25"/>
    </row>
    <row r="12372" spans="2:19" s="16" customFormat="1" outlineLevel="2" x14ac:dyDescent="0.25">
      <c r="B12372" s="16" t="s">
        <v>4150</v>
      </c>
      <c r="C12372" s="16" t="s">
        <v>3406</v>
      </c>
      <c r="D12372" s="16" t="s">
        <v>127</v>
      </c>
      <c r="E12372" s="16" t="s">
        <v>2524</v>
      </c>
      <c r="G12372" s="16" t="s">
        <v>2525</v>
      </c>
      <c r="H12372" s="16" t="s">
        <v>154</v>
      </c>
      <c r="I12372" s="31">
        <v>1886</v>
      </c>
      <c r="J12372" s="31">
        <v>1886</v>
      </c>
      <c r="K12372" s="32">
        <f>IFERROR((J12372/I12372),0)</f>
        <v>1</v>
      </c>
      <c r="L12372" s="31"/>
      <c r="M12372" s="31"/>
      <c r="N12372" s="39"/>
      <c r="O12372" s="28"/>
      <c r="P12372" s="28"/>
      <c r="Q12372" s="28"/>
      <c r="R12372" s="28"/>
      <c r="S12372" s="25"/>
    </row>
    <row r="12373" spans="2:19" s="16" customFormat="1" outlineLevel="2" x14ac:dyDescent="0.25">
      <c r="B12373" s="16" t="s">
        <v>4150</v>
      </c>
      <c r="C12373" s="16" t="s">
        <v>3406</v>
      </c>
      <c r="D12373" s="16" t="s">
        <v>127</v>
      </c>
      <c r="E12373" s="16" t="s">
        <v>2524</v>
      </c>
      <c r="G12373" s="16" t="s">
        <v>2525</v>
      </c>
      <c r="H12373" s="16" t="s">
        <v>231</v>
      </c>
      <c r="I12373" s="31">
        <v>46388505</v>
      </c>
      <c r="J12373" s="31">
        <v>46388505</v>
      </c>
      <c r="K12373" s="32">
        <f>IFERROR((J12373/I12373),0)</f>
        <v>1</v>
      </c>
      <c r="L12373" s="31"/>
      <c r="M12373" s="31"/>
      <c r="N12373" s="39"/>
      <c r="O12373" s="28"/>
      <c r="P12373" s="28"/>
      <c r="Q12373" s="28"/>
      <c r="R12373" s="28"/>
      <c r="S12373" s="25"/>
    </row>
    <row r="12374" spans="2:19" s="16" customFormat="1" outlineLevel="2" x14ac:dyDescent="0.25">
      <c r="B12374" s="16" t="s">
        <v>4150</v>
      </c>
      <c r="C12374" s="16" t="s">
        <v>3406</v>
      </c>
      <c r="D12374" s="16" t="s">
        <v>127</v>
      </c>
      <c r="E12374" s="16" t="s">
        <v>2524</v>
      </c>
      <c r="G12374" s="16" t="s">
        <v>2525</v>
      </c>
      <c r="H12374" s="16" t="s">
        <v>155</v>
      </c>
      <c r="I12374" s="31">
        <v>-60985305</v>
      </c>
      <c r="J12374" s="31"/>
      <c r="K12374" s="32">
        <f>IFERROR((J12374/I12374),0)</f>
        <v>0</v>
      </c>
      <c r="L12374" s="31"/>
      <c r="M12374" s="31"/>
      <c r="N12374" s="39"/>
      <c r="O12374" s="28"/>
      <c r="P12374" s="28"/>
      <c r="Q12374" s="28"/>
      <c r="R12374" s="28"/>
      <c r="S12374" s="25"/>
    </row>
    <row r="12375" spans="2:19" s="16" customFormat="1" outlineLevel="1" x14ac:dyDescent="0.25">
      <c r="B12375" s="47" t="s">
        <v>8459</v>
      </c>
      <c r="C12375" s="47" t="str">
        <f>C12374</f>
        <v>ASIGNACIÓN PARA LA INVERSIÓN LOCAL  - AMBIENTE Y DESARROLLO SOSTENIBLE</v>
      </c>
      <c r="D12375" s="47"/>
      <c r="E12375" s="47" t="str">
        <f>E12374</f>
        <v>17088</v>
      </c>
      <c r="F12375" s="47"/>
      <c r="G12375" s="47" t="str">
        <f>G12374</f>
        <v xml:space="preserve">BELALCÁZAR                                        </v>
      </c>
      <c r="H12375" s="47" t="s">
        <v>10655</v>
      </c>
      <c r="I12375" s="51">
        <f>SUBTOTAL(9,I12370:I12374)</f>
        <v>809154083</v>
      </c>
      <c r="J12375" s="51">
        <f>SUBTOTAL(9,J12370:J12374)</f>
        <v>735774803.67999995</v>
      </c>
      <c r="K12375" s="49">
        <f>J12375/I12375</f>
        <v>0.90931358951073837</v>
      </c>
      <c r="L12375" s="51">
        <f>SUBTOTAL(9,L12370:L12374)</f>
        <v>201474926.04999995</v>
      </c>
      <c r="M12375" s="51">
        <f>SUBTOTAL(9,M12370:M12374)</f>
        <v>170561940.67999998</v>
      </c>
      <c r="N12375" s="50">
        <f>IFERROR((M12375/L12375),"N.A")</f>
        <v>0.84656658783272953</v>
      </c>
      <c r="O12375" s="28"/>
      <c r="P12375" s="28"/>
      <c r="Q12375" s="28"/>
      <c r="R12375" s="28"/>
      <c r="S12375" s="25"/>
    </row>
    <row r="12376" spans="2:19" s="16" customFormat="1" outlineLevel="2" x14ac:dyDescent="0.25">
      <c r="B12376" s="16" t="s">
        <v>4151</v>
      </c>
      <c r="C12376" s="16" t="s">
        <v>3406</v>
      </c>
      <c r="D12376" s="16" t="s">
        <v>127</v>
      </c>
      <c r="E12376" s="16" t="s">
        <v>2527</v>
      </c>
      <c r="G12376" s="16" t="s">
        <v>2528</v>
      </c>
      <c r="H12376" s="16" t="s">
        <v>152</v>
      </c>
      <c r="I12376" s="35">
        <v>212746275</v>
      </c>
      <c r="J12376" s="35">
        <v>119000528.20999998</v>
      </c>
      <c r="K12376" s="36">
        <f>IFERROR((J12376/I12376),0)</f>
        <v>0.55935422704815851</v>
      </c>
      <c r="L12376" s="35">
        <v>140568420.84</v>
      </c>
      <c r="M12376" s="35">
        <v>119000528.20999998</v>
      </c>
      <c r="N12376" s="40">
        <f>M12376/L12376</f>
        <v>0.84656658656961525</v>
      </c>
      <c r="O12376" s="28"/>
      <c r="P12376" s="28"/>
      <c r="Q12376" s="28"/>
      <c r="R12376" s="28"/>
      <c r="S12376" s="25"/>
    </row>
    <row r="12377" spans="2:19" s="16" customFormat="1" outlineLevel="2" x14ac:dyDescent="0.25">
      <c r="B12377" s="16" t="s">
        <v>4151</v>
      </c>
      <c r="C12377" s="16" t="s">
        <v>3406</v>
      </c>
      <c r="D12377" s="16" t="s">
        <v>127</v>
      </c>
      <c r="E12377" s="16" t="s">
        <v>2527</v>
      </c>
      <c r="G12377" s="16" t="s">
        <v>2528</v>
      </c>
      <c r="H12377" s="16" t="s">
        <v>19</v>
      </c>
      <c r="I12377" s="31">
        <v>363026434</v>
      </c>
      <c r="J12377" s="31">
        <v>363026434</v>
      </c>
      <c r="K12377" s="32">
        <f>IFERROR((J12377/I12377),0)</f>
        <v>1</v>
      </c>
      <c r="L12377" s="31"/>
      <c r="M12377" s="31"/>
      <c r="N12377" s="39"/>
      <c r="O12377" s="28"/>
      <c r="P12377" s="28"/>
      <c r="Q12377" s="28"/>
      <c r="R12377" s="28"/>
      <c r="S12377" s="25"/>
    </row>
    <row r="12378" spans="2:19" s="16" customFormat="1" outlineLevel="2" x14ac:dyDescent="0.25">
      <c r="B12378" s="16" t="s">
        <v>4151</v>
      </c>
      <c r="C12378" s="16" t="s">
        <v>3406</v>
      </c>
      <c r="D12378" s="16" t="s">
        <v>127</v>
      </c>
      <c r="E12378" s="16" t="s">
        <v>2527</v>
      </c>
      <c r="G12378" s="16" t="s">
        <v>2528</v>
      </c>
      <c r="H12378" s="16" t="s">
        <v>154</v>
      </c>
      <c r="I12378" s="31">
        <v>1316</v>
      </c>
      <c r="J12378" s="31">
        <v>1316</v>
      </c>
      <c r="K12378" s="32">
        <f>IFERROR((J12378/I12378),0)</f>
        <v>1</v>
      </c>
      <c r="L12378" s="31"/>
      <c r="M12378" s="31"/>
      <c r="N12378" s="39"/>
      <c r="O12378" s="28"/>
      <c r="P12378" s="28"/>
      <c r="Q12378" s="28"/>
      <c r="R12378" s="28"/>
      <c r="S12378" s="25"/>
    </row>
    <row r="12379" spans="2:19" s="16" customFormat="1" outlineLevel="2" x14ac:dyDescent="0.25">
      <c r="B12379" s="16" t="s">
        <v>4151</v>
      </c>
      <c r="C12379" s="16" t="s">
        <v>3406</v>
      </c>
      <c r="D12379" s="16" t="s">
        <v>127</v>
      </c>
      <c r="E12379" s="16" t="s">
        <v>2527</v>
      </c>
      <c r="G12379" s="16" t="s">
        <v>2528</v>
      </c>
      <c r="H12379" s="16" t="s">
        <v>231</v>
      </c>
      <c r="I12379" s="31">
        <v>32365114</v>
      </c>
      <c r="J12379" s="31">
        <v>32365114</v>
      </c>
      <c r="K12379" s="32">
        <f>IFERROR((J12379/I12379),0)</f>
        <v>1</v>
      </c>
      <c r="L12379" s="31"/>
      <c r="M12379" s="31"/>
      <c r="N12379" s="39"/>
      <c r="O12379" s="28"/>
      <c r="P12379" s="28"/>
      <c r="Q12379" s="28"/>
      <c r="R12379" s="28"/>
      <c r="S12379" s="25"/>
    </row>
    <row r="12380" spans="2:19" s="16" customFormat="1" outlineLevel="2" x14ac:dyDescent="0.25">
      <c r="B12380" s="16" t="s">
        <v>4151</v>
      </c>
      <c r="C12380" s="16" t="s">
        <v>3406</v>
      </c>
      <c r="D12380" s="16" t="s">
        <v>127</v>
      </c>
      <c r="E12380" s="16" t="s">
        <v>2527</v>
      </c>
      <c r="G12380" s="16" t="s">
        <v>2528</v>
      </c>
      <c r="H12380" s="16" t="s">
        <v>155</v>
      </c>
      <c r="I12380" s="31">
        <v>-42549255</v>
      </c>
      <c r="J12380" s="31"/>
      <c r="K12380" s="32">
        <f>IFERROR((J12380/I12380),0)</f>
        <v>0</v>
      </c>
      <c r="L12380" s="31"/>
      <c r="M12380" s="31"/>
      <c r="N12380" s="39"/>
      <c r="O12380" s="28"/>
      <c r="P12380" s="28"/>
      <c r="Q12380" s="28"/>
      <c r="R12380" s="28"/>
      <c r="S12380" s="25"/>
    </row>
    <row r="12381" spans="2:19" s="16" customFormat="1" outlineLevel="1" x14ac:dyDescent="0.25">
      <c r="B12381" s="47" t="s">
        <v>8460</v>
      </c>
      <c r="C12381" s="47" t="str">
        <f>C12380</f>
        <v>ASIGNACIÓN PARA LA INVERSIÓN LOCAL  - AMBIENTE Y DESARROLLO SOSTENIBLE</v>
      </c>
      <c r="D12381" s="47"/>
      <c r="E12381" s="47" t="str">
        <f>E12380</f>
        <v>17050</v>
      </c>
      <c r="F12381" s="47"/>
      <c r="G12381" s="47" t="str">
        <f>G12380</f>
        <v xml:space="preserve">ARANZAZU                                          </v>
      </c>
      <c r="H12381" s="47" t="s">
        <v>10655</v>
      </c>
      <c r="I12381" s="51">
        <f>SUBTOTAL(9,I12376:I12380)</f>
        <v>565589884</v>
      </c>
      <c r="J12381" s="51">
        <f>SUBTOTAL(9,J12376:J12380)</f>
        <v>514393392.20999998</v>
      </c>
      <c r="K12381" s="49">
        <f>J12381/I12381</f>
        <v>0.9094812456193081</v>
      </c>
      <c r="L12381" s="51">
        <f>SUBTOTAL(9,L12376:L12380)</f>
        <v>140568420.84</v>
      </c>
      <c r="M12381" s="51">
        <f>SUBTOTAL(9,M12376:M12380)</f>
        <v>119000528.20999998</v>
      </c>
      <c r="N12381" s="50">
        <f>IFERROR((M12381/L12381),"N.A")</f>
        <v>0.84656658656961525</v>
      </c>
      <c r="O12381" s="28"/>
      <c r="P12381" s="28"/>
      <c r="Q12381" s="28"/>
      <c r="R12381" s="28"/>
      <c r="S12381" s="25"/>
    </row>
    <row r="12382" spans="2:19" s="16" customFormat="1" outlineLevel="2" x14ac:dyDescent="0.25">
      <c r="B12382" s="16" t="s">
        <v>4152</v>
      </c>
      <c r="C12382" s="16" t="s">
        <v>3406</v>
      </c>
      <c r="D12382" s="16" t="s">
        <v>127</v>
      </c>
      <c r="E12382" s="16" t="s">
        <v>2530</v>
      </c>
      <c r="G12382" s="16" t="s">
        <v>2531</v>
      </c>
      <c r="H12382" s="16" t="s">
        <v>152</v>
      </c>
      <c r="I12382" s="35">
        <v>367072640</v>
      </c>
      <c r="J12382" s="35">
        <v>205323632.80000001</v>
      </c>
      <c r="K12382" s="36">
        <f>IFERROR((J12382/I12382),0)</f>
        <v>0.55935422699986581</v>
      </c>
      <c r="L12382" s="35">
        <v>242536896.27999997</v>
      </c>
      <c r="M12382" s="35">
        <v>205323632.80000001</v>
      </c>
      <c r="N12382" s="40">
        <f>M12382/L12382</f>
        <v>0.84656658821493858</v>
      </c>
      <c r="O12382" s="28"/>
      <c r="P12382" s="28"/>
      <c r="Q12382" s="28"/>
      <c r="R12382" s="28"/>
      <c r="S12382" s="25"/>
    </row>
    <row r="12383" spans="2:19" s="16" customFormat="1" outlineLevel="2" x14ac:dyDescent="0.25">
      <c r="B12383" s="16" t="s">
        <v>4152</v>
      </c>
      <c r="C12383" s="16" t="s">
        <v>3406</v>
      </c>
      <c r="D12383" s="16" t="s">
        <v>127</v>
      </c>
      <c r="E12383" s="16" t="s">
        <v>2530</v>
      </c>
      <c r="G12383" s="16" t="s">
        <v>2531</v>
      </c>
      <c r="H12383" s="16" t="s">
        <v>19</v>
      </c>
      <c r="I12383" s="31">
        <v>628012893</v>
      </c>
      <c r="J12383" s="31">
        <v>628012893</v>
      </c>
      <c r="K12383" s="32">
        <f>IFERROR((J12383/I12383),0)</f>
        <v>1</v>
      </c>
      <c r="L12383" s="31"/>
      <c r="M12383" s="31"/>
      <c r="N12383" s="39"/>
      <c r="O12383" s="28"/>
      <c r="P12383" s="28"/>
      <c r="Q12383" s="28"/>
      <c r="R12383" s="28"/>
      <c r="S12383" s="25"/>
    </row>
    <row r="12384" spans="2:19" s="16" customFormat="1" outlineLevel="2" x14ac:dyDescent="0.25">
      <c r="B12384" s="16" t="s">
        <v>4152</v>
      </c>
      <c r="C12384" s="16" t="s">
        <v>3406</v>
      </c>
      <c r="D12384" s="16" t="s">
        <v>127</v>
      </c>
      <c r="E12384" s="16" t="s">
        <v>2530</v>
      </c>
      <c r="G12384" s="16" t="s">
        <v>2531</v>
      </c>
      <c r="H12384" s="16" t="s">
        <v>154</v>
      </c>
      <c r="I12384" s="31">
        <v>2270</v>
      </c>
      <c r="J12384" s="31">
        <v>2270</v>
      </c>
      <c r="K12384" s="32">
        <f>IFERROR((J12384/I12384),0)</f>
        <v>1</v>
      </c>
      <c r="L12384" s="31"/>
      <c r="M12384" s="31"/>
      <c r="N12384" s="39"/>
      <c r="O12384" s="28"/>
      <c r="P12384" s="28"/>
      <c r="Q12384" s="28"/>
      <c r="R12384" s="28"/>
      <c r="S12384" s="25"/>
    </row>
    <row r="12385" spans="2:19" s="16" customFormat="1" outlineLevel="2" x14ac:dyDescent="0.25">
      <c r="B12385" s="16" t="s">
        <v>4152</v>
      </c>
      <c r="C12385" s="16" t="s">
        <v>3406</v>
      </c>
      <c r="D12385" s="16" t="s">
        <v>127</v>
      </c>
      <c r="E12385" s="16" t="s">
        <v>2530</v>
      </c>
      <c r="G12385" s="16" t="s">
        <v>2531</v>
      </c>
      <c r="H12385" s="16" t="s">
        <v>231</v>
      </c>
      <c r="I12385" s="31">
        <v>55842800</v>
      </c>
      <c r="J12385" s="31">
        <v>55842800</v>
      </c>
      <c r="K12385" s="32">
        <f>IFERROR((J12385/I12385),0)</f>
        <v>1</v>
      </c>
      <c r="L12385" s="31"/>
      <c r="M12385" s="31"/>
      <c r="N12385" s="39"/>
      <c r="O12385" s="28"/>
      <c r="P12385" s="28"/>
      <c r="Q12385" s="28"/>
      <c r="R12385" s="28"/>
      <c r="S12385" s="25"/>
    </row>
    <row r="12386" spans="2:19" s="16" customFormat="1" outlineLevel="2" x14ac:dyDescent="0.25">
      <c r="B12386" s="16" t="s">
        <v>4152</v>
      </c>
      <c r="C12386" s="16" t="s">
        <v>3406</v>
      </c>
      <c r="D12386" s="16" t="s">
        <v>127</v>
      </c>
      <c r="E12386" s="16" t="s">
        <v>2530</v>
      </c>
      <c r="G12386" s="16" t="s">
        <v>2531</v>
      </c>
      <c r="H12386" s="16" t="s">
        <v>155</v>
      </c>
      <c r="I12386" s="31">
        <v>-73414528</v>
      </c>
      <c r="J12386" s="31"/>
      <c r="K12386" s="32">
        <f>IFERROR((J12386/I12386),0)</f>
        <v>0</v>
      </c>
      <c r="L12386" s="31"/>
      <c r="M12386" s="31"/>
      <c r="N12386" s="39"/>
      <c r="O12386" s="28"/>
      <c r="P12386" s="28"/>
      <c r="Q12386" s="28"/>
      <c r="R12386" s="28"/>
      <c r="S12386" s="25"/>
    </row>
    <row r="12387" spans="2:19" s="16" customFormat="1" outlineLevel="1" x14ac:dyDescent="0.25">
      <c r="B12387" s="47" t="s">
        <v>8461</v>
      </c>
      <c r="C12387" s="47" t="str">
        <f>C12386</f>
        <v>ASIGNACIÓN PARA LA INVERSIÓN LOCAL  - AMBIENTE Y DESARROLLO SOSTENIBLE</v>
      </c>
      <c r="D12387" s="47"/>
      <c r="E12387" s="47" t="str">
        <f>E12386</f>
        <v>17042</v>
      </c>
      <c r="F12387" s="47"/>
      <c r="G12387" s="47" t="str">
        <f>G12386</f>
        <v xml:space="preserve">ANSERMA                                           </v>
      </c>
      <c r="H12387" s="47" t="s">
        <v>10655</v>
      </c>
      <c r="I12387" s="51">
        <f>SUBTOTAL(9,I12382:I12386)</f>
        <v>977516075</v>
      </c>
      <c r="J12387" s="51">
        <f>SUBTOTAL(9,J12382:J12386)</f>
        <v>889181595.79999995</v>
      </c>
      <c r="K12387" s="49">
        <f>J12387/I12387</f>
        <v>0.90963373241713696</v>
      </c>
      <c r="L12387" s="51">
        <f>SUBTOTAL(9,L12382:L12386)</f>
        <v>242536896.27999997</v>
      </c>
      <c r="M12387" s="51">
        <f>SUBTOTAL(9,M12382:M12386)</f>
        <v>205323632.80000001</v>
      </c>
      <c r="N12387" s="50">
        <f>IFERROR((M12387/L12387),"N.A")</f>
        <v>0.84656658821493858</v>
      </c>
      <c r="O12387" s="28"/>
      <c r="P12387" s="28"/>
      <c r="Q12387" s="28"/>
      <c r="R12387" s="28"/>
      <c r="S12387" s="25"/>
    </row>
    <row r="12388" spans="2:19" s="16" customFormat="1" outlineLevel="2" x14ac:dyDescent="0.25">
      <c r="B12388" s="16" t="s">
        <v>4153</v>
      </c>
      <c r="C12388" s="16" t="s">
        <v>3406</v>
      </c>
      <c r="D12388" s="16" t="s">
        <v>127</v>
      </c>
      <c r="E12388" s="16" t="s">
        <v>2533</v>
      </c>
      <c r="G12388" s="16" t="s">
        <v>2534</v>
      </c>
      <c r="H12388" s="16" t="s">
        <v>152</v>
      </c>
      <c r="I12388" s="35">
        <v>310120876</v>
      </c>
      <c r="J12388" s="35">
        <v>173467422.90000001</v>
      </c>
      <c r="K12388" s="36">
        <f>IFERROR((J12388/I12388),0)</f>
        <v>0.55935422709176152</v>
      </c>
      <c r="L12388" s="35">
        <v>204907003.86000001</v>
      </c>
      <c r="M12388" s="35">
        <v>173467422.90000001</v>
      </c>
      <c r="N12388" s="40">
        <f>M12388/L12388</f>
        <v>0.84656658695043585</v>
      </c>
      <c r="O12388" s="28"/>
      <c r="P12388" s="28"/>
      <c r="Q12388" s="28"/>
      <c r="R12388" s="28"/>
      <c r="S12388" s="25"/>
    </row>
    <row r="12389" spans="2:19" s="16" customFormat="1" outlineLevel="2" x14ac:dyDescent="0.25">
      <c r="B12389" s="16" t="s">
        <v>4153</v>
      </c>
      <c r="C12389" s="16" t="s">
        <v>3406</v>
      </c>
      <c r="D12389" s="16" t="s">
        <v>127</v>
      </c>
      <c r="E12389" s="16" t="s">
        <v>2533</v>
      </c>
      <c r="G12389" s="16" t="s">
        <v>2534</v>
      </c>
      <c r="H12389" s="16" t="s">
        <v>19</v>
      </c>
      <c r="I12389" s="31">
        <v>165969674</v>
      </c>
      <c r="J12389" s="31">
        <v>165969674</v>
      </c>
      <c r="K12389" s="32">
        <f>IFERROR((J12389/I12389),0)</f>
        <v>1</v>
      </c>
      <c r="L12389" s="31"/>
      <c r="M12389" s="31"/>
      <c r="N12389" s="39"/>
      <c r="O12389" s="28"/>
      <c r="P12389" s="28"/>
      <c r="Q12389" s="28"/>
      <c r="R12389" s="28"/>
      <c r="S12389" s="25"/>
    </row>
    <row r="12390" spans="2:19" s="16" customFormat="1" outlineLevel="2" x14ac:dyDescent="0.25">
      <c r="B12390" s="16" t="s">
        <v>4153</v>
      </c>
      <c r="C12390" s="16" t="s">
        <v>3406</v>
      </c>
      <c r="D12390" s="16" t="s">
        <v>127</v>
      </c>
      <c r="E12390" s="16" t="s">
        <v>2533</v>
      </c>
      <c r="G12390" s="16" t="s">
        <v>2534</v>
      </c>
      <c r="H12390" s="16" t="s">
        <v>154</v>
      </c>
      <c r="I12390" s="31">
        <v>1918</v>
      </c>
      <c r="J12390" s="31">
        <v>1918</v>
      </c>
      <c r="K12390" s="32">
        <f>IFERROR((J12390/I12390),0)</f>
        <v>1</v>
      </c>
      <c r="L12390" s="31"/>
      <c r="M12390" s="31"/>
      <c r="N12390" s="39"/>
      <c r="O12390" s="28"/>
      <c r="P12390" s="28"/>
      <c r="Q12390" s="28"/>
      <c r="R12390" s="28"/>
      <c r="S12390" s="25"/>
    </row>
    <row r="12391" spans="2:19" s="16" customFormat="1" outlineLevel="2" x14ac:dyDescent="0.25">
      <c r="B12391" s="16" t="s">
        <v>4153</v>
      </c>
      <c r="C12391" s="16" t="s">
        <v>3406</v>
      </c>
      <c r="D12391" s="16" t="s">
        <v>127</v>
      </c>
      <c r="E12391" s="16" t="s">
        <v>2533</v>
      </c>
      <c r="G12391" s="16" t="s">
        <v>2534</v>
      </c>
      <c r="H12391" s="16" t="s">
        <v>231</v>
      </c>
      <c r="I12391" s="31">
        <v>47178722</v>
      </c>
      <c r="J12391" s="31">
        <v>47178722</v>
      </c>
      <c r="K12391" s="32">
        <f>IFERROR((J12391/I12391),0)</f>
        <v>1</v>
      </c>
      <c r="L12391" s="31"/>
      <c r="M12391" s="31"/>
      <c r="N12391" s="39"/>
      <c r="O12391" s="28"/>
      <c r="P12391" s="28"/>
      <c r="Q12391" s="28"/>
      <c r="R12391" s="28"/>
      <c r="S12391" s="25"/>
    </row>
    <row r="12392" spans="2:19" s="16" customFormat="1" outlineLevel="2" x14ac:dyDescent="0.25">
      <c r="B12392" s="16" t="s">
        <v>4153</v>
      </c>
      <c r="C12392" s="16" t="s">
        <v>3406</v>
      </c>
      <c r="D12392" s="16" t="s">
        <v>127</v>
      </c>
      <c r="E12392" s="16" t="s">
        <v>2533</v>
      </c>
      <c r="G12392" s="16" t="s">
        <v>2534</v>
      </c>
      <c r="H12392" s="16" t="s">
        <v>155</v>
      </c>
      <c r="I12392" s="31">
        <v>-62024175</v>
      </c>
      <c r="J12392" s="31"/>
      <c r="K12392" s="32">
        <f>IFERROR((J12392/I12392),0)</f>
        <v>0</v>
      </c>
      <c r="L12392" s="31"/>
      <c r="M12392" s="31"/>
      <c r="N12392" s="39"/>
      <c r="O12392" s="28"/>
      <c r="P12392" s="28"/>
      <c r="Q12392" s="28"/>
      <c r="R12392" s="28"/>
      <c r="S12392" s="25"/>
    </row>
    <row r="12393" spans="2:19" s="16" customFormat="1" outlineLevel="1" x14ac:dyDescent="0.25">
      <c r="B12393" s="47" t="s">
        <v>8462</v>
      </c>
      <c r="C12393" s="47" t="str">
        <f>C12392</f>
        <v>ASIGNACIÓN PARA LA INVERSIÓN LOCAL  - AMBIENTE Y DESARROLLO SOSTENIBLE</v>
      </c>
      <c r="D12393" s="47"/>
      <c r="E12393" s="47" t="str">
        <f>E12392</f>
        <v>17013</v>
      </c>
      <c r="F12393" s="47"/>
      <c r="G12393" s="47" t="str">
        <f>G12392</f>
        <v xml:space="preserve">AGUADAS                                           </v>
      </c>
      <c r="H12393" s="47" t="s">
        <v>10655</v>
      </c>
      <c r="I12393" s="51">
        <f>SUBTOTAL(9,I12388:I12392)</f>
        <v>461247015</v>
      </c>
      <c r="J12393" s="51">
        <f>SUBTOTAL(9,J12388:J12392)</f>
        <v>386617736.89999998</v>
      </c>
      <c r="K12393" s="49">
        <f>J12393/I12393</f>
        <v>0.83820106001119588</v>
      </c>
      <c r="L12393" s="51">
        <f>SUBTOTAL(9,L12388:L12392)</f>
        <v>204907003.86000001</v>
      </c>
      <c r="M12393" s="51">
        <f>SUBTOTAL(9,M12388:M12392)</f>
        <v>173467422.90000001</v>
      </c>
      <c r="N12393" s="50">
        <f>IFERROR((M12393/L12393),"N.A")</f>
        <v>0.84656658695043585</v>
      </c>
      <c r="O12393" s="28"/>
      <c r="P12393" s="28"/>
      <c r="Q12393" s="28"/>
      <c r="R12393" s="28"/>
      <c r="S12393" s="25"/>
    </row>
    <row r="12394" spans="2:19" s="16" customFormat="1" outlineLevel="2" x14ac:dyDescent="0.25">
      <c r="B12394" s="16" t="s">
        <v>4154</v>
      </c>
      <c r="C12394" s="16" t="s">
        <v>3406</v>
      </c>
      <c r="D12394" s="16" t="s">
        <v>131</v>
      </c>
      <c r="E12394" s="16" t="s">
        <v>2536</v>
      </c>
      <c r="G12394" s="16" t="s">
        <v>2537</v>
      </c>
      <c r="H12394" s="16" t="s">
        <v>152</v>
      </c>
      <c r="I12394" s="35">
        <v>234128529</v>
      </c>
      <c r="J12394" s="35">
        <v>130960782.37</v>
      </c>
      <c r="K12394" s="36">
        <f>IFERROR((J12394/I12394),0)</f>
        <v>0.55935422705363691</v>
      </c>
      <c r="L12394" s="35">
        <v>154696374.96000007</v>
      </c>
      <c r="M12394" s="35">
        <v>130960782.37</v>
      </c>
      <c r="N12394" s="40">
        <f>M12394/L12394</f>
        <v>0.84656658828535969</v>
      </c>
      <c r="O12394" s="28"/>
      <c r="P12394" s="28"/>
      <c r="Q12394" s="28"/>
      <c r="R12394" s="28"/>
      <c r="S12394" s="25"/>
    </row>
    <row r="12395" spans="2:19" s="16" customFormat="1" outlineLevel="2" x14ac:dyDescent="0.25">
      <c r="B12395" s="16" t="s">
        <v>4154</v>
      </c>
      <c r="C12395" s="16" t="s">
        <v>3406</v>
      </c>
      <c r="D12395" s="16" t="s">
        <v>131</v>
      </c>
      <c r="E12395" s="16" t="s">
        <v>2536</v>
      </c>
      <c r="G12395" s="16" t="s">
        <v>2537</v>
      </c>
      <c r="H12395" s="16" t="s">
        <v>19</v>
      </c>
      <c r="I12395" s="31">
        <v>392212472</v>
      </c>
      <c r="J12395" s="31">
        <v>392212472</v>
      </c>
      <c r="K12395" s="32">
        <f>IFERROR((J12395/I12395),0)</f>
        <v>1</v>
      </c>
      <c r="L12395" s="31"/>
      <c r="M12395" s="31"/>
      <c r="N12395" s="39"/>
      <c r="O12395" s="28"/>
      <c r="P12395" s="28"/>
      <c r="Q12395" s="28"/>
      <c r="R12395" s="28"/>
      <c r="S12395" s="25"/>
    </row>
    <row r="12396" spans="2:19" s="16" customFormat="1" outlineLevel="2" x14ac:dyDescent="0.25">
      <c r="B12396" s="16" t="s">
        <v>4154</v>
      </c>
      <c r="C12396" s="16" t="s">
        <v>3406</v>
      </c>
      <c r="D12396" s="16" t="s">
        <v>131</v>
      </c>
      <c r="E12396" s="16" t="s">
        <v>2536</v>
      </c>
      <c r="G12396" s="16" t="s">
        <v>2537</v>
      </c>
      <c r="H12396" s="16" t="s">
        <v>154</v>
      </c>
      <c r="I12396" s="31">
        <v>1448</v>
      </c>
      <c r="J12396" s="31">
        <v>1448</v>
      </c>
      <c r="K12396" s="32">
        <f>IFERROR((J12396/I12396),0)</f>
        <v>1</v>
      </c>
      <c r="L12396" s="31"/>
      <c r="M12396" s="31"/>
      <c r="N12396" s="39"/>
      <c r="O12396" s="28"/>
      <c r="P12396" s="28"/>
      <c r="Q12396" s="28"/>
      <c r="R12396" s="28"/>
      <c r="S12396" s="25"/>
    </row>
    <row r="12397" spans="2:19" s="16" customFormat="1" outlineLevel="2" x14ac:dyDescent="0.25">
      <c r="B12397" s="16" t="s">
        <v>4154</v>
      </c>
      <c r="C12397" s="16" t="s">
        <v>3406</v>
      </c>
      <c r="D12397" s="16" t="s">
        <v>131</v>
      </c>
      <c r="E12397" s="16" t="s">
        <v>2536</v>
      </c>
      <c r="G12397" s="16" t="s">
        <v>2537</v>
      </c>
      <c r="H12397" s="16" t="s">
        <v>231</v>
      </c>
      <c r="I12397" s="31">
        <v>35617998</v>
      </c>
      <c r="J12397" s="31">
        <v>35617998</v>
      </c>
      <c r="K12397" s="32">
        <f>IFERROR((J12397/I12397),0)</f>
        <v>1</v>
      </c>
      <c r="L12397" s="31"/>
      <c r="M12397" s="31"/>
      <c r="N12397" s="39"/>
      <c r="O12397" s="28"/>
      <c r="P12397" s="28"/>
      <c r="Q12397" s="28"/>
      <c r="R12397" s="28"/>
      <c r="S12397" s="25"/>
    </row>
    <row r="12398" spans="2:19" s="16" customFormat="1" outlineLevel="2" x14ac:dyDescent="0.25">
      <c r="B12398" s="16" t="s">
        <v>4154</v>
      </c>
      <c r="C12398" s="16" t="s">
        <v>3406</v>
      </c>
      <c r="D12398" s="16" t="s">
        <v>131</v>
      </c>
      <c r="E12398" s="16" t="s">
        <v>2536</v>
      </c>
      <c r="G12398" s="16" t="s">
        <v>2537</v>
      </c>
      <c r="H12398" s="16" t="s">
        <v>155</v>
      </c>
      <c r="I12398" s="31">
        <v>-46825706</v>
      </c>
      <c r="J12398" s="31"/>
      <c r="K12398" s="32">
        <f>IFERROR((J12398/I12398),0)</f>
        <v>0</v>
      </c>
      <c r="L12398" s="31"/>
      <c r="M12398" s="31"/>
      <c r="N12398" s="39"/>
      <c r="O12398" s="28"/>
      <c r="P12398" s="28"/>
      <c r="Q12398" s="28"/>
      <c r="R12398" s="28"/>
      <c r="S12398" s="25"/>
    </row>
    <row r="12399" spans="2:19" s="16" customFormat="1" outlineLevel="1" x14ac:dyDescent="0.25">
      <c r="B12399" s="47" t="s">
        <v>8463</v>
      </c>
      <c r="C12399" s="47" t="str">
        <f>C12398</f>
        <v>ASIGNACIÓN PARA LA INVERSIÓN LOCAL  - AMBIENTE Y DESARROLLO SOSTENIBLE</v>
      </c>
      <c r="D12399" s="47"/>
      <c r="E12399" s="47" t="str">
        <f>E12398</f>
        <v>15897</v>
      </c>
      <c r="F12399" s="47"/>
      <c r="G12399" s="47" t="str">
        <f>G12398</f>
        <v xml:space="preserve">ZETAQUIRA                                         </v>
      </c>
      <c r="H12399" s="47" t="s">
        <v>10655</v>
      </c>
      <c r="I12399" s="51">
        <f>SUBTOTAL(9,I12394:I12398)</f>
        <v>615134741</v>
      </c>
      <c r="J12399" s="51">
        <f>SUBTOTAL(9,J12394:J12398)</f>
        <v>558792700.37</v>
      </c>
      <c r="K12399" s="49">
        <f>J12399/I12399</f>
        <v>0.9084069930135843</v>
      </c>
      <c r="L12399" s="51">
        <f>SUBTOTAL(9,L12394:L12398)</f>
        <v>154696374.96000007</v>
      </c>
      <c r="M12399" s="51">
        <f>SUBTOTAL(9,M12394:M12398)</f>
        <v>130960782.37</v>
      </c>
      <c r="N12399" s="50">
        <f>IFERROR((M12399/L12399),"N.A")</f>
        <v>0.84656658828535969</v>
      </c>
      <c r="O12399" s="28"/>
      <c r="P12399" s="28"/>
      <c r="Q12399" s="28"/>
      <c r="R12399" s="28"/>
      <c r="S12399" s="25"/>
    </row>
    <row r="12400" spans="2:19" s="16" customFormat="1" outlineLevel="2" x14ac:dyDescent="0.25">
      <c r="B12400" s="16" t="s">
        <v>4155</v>
      </c>
      <c r="C12400" s="16" t="s">
        <v>3406</v>
      </c>
      <c r="D12400" s="16" t="s">
        <v>131</v>
      </c>
      <c r="E12400" s="16" t="s">
        <v>2539</v>
      </c>
      <c r="G12400" s="16" t="s">
        <v>2540</v>
      </c>
      <c r="H12400" s="16" t="s">
        <v>152</v>
      </c>
      <c r="I12400" s="35">
        <v>152645065</v>
      </c>
      <c r="J12400" s="35">
        <v>85382662.329999983</v>
      </c>
      <c r="K12400" s="36">
        <f>IFERROR((J12400/I12400),0)</f>
        <v>0.55935422694470982</v>
      </c>
      <c r="L12400" s="35">
        <v>100857585.90000001</v>
      </c>
      <c r="M12400" s="35">
        <v>85382662.329999983</v>
      </c>
      <c r="N12400" s="40">
        <f>M12400/L12400</f>
        <v>0.8465665876105406</v>
      </c>
      <c r="O12400" s="28"/>
      <c r="P12400" s="28"/>
      <c r="Q12400" s="28"/>
      <c r="R12400" s="28"/>
      <c r="S12400" s="25"/>
    </row>
    <row r="12401" spans="2:19" s="16" customFormat="1" outlineLevel="2" x14ac:dyDescent="0.25">
      <c r="B12401" s="16" t="s">
        <v>4155</v>
      </c>
      <c r="C12401" s="16" t="s">
        <v>3406</v>
      </c>
      <c r="D12401" s="16" t="s">
        <v>131</v>
      </c>
      <c r="E12401" s="16" t="s">
        <v>2539</v>
      </c>
      <c r="G12401" s="16" t="s">
        <v>2540</v>
      </c>
      <c r="H12401" s="16" t="s">
        <v>19</v>
      </c>
      <c r="I12401" s="31">
        <v>254330137</v>
      </c>
      <c r="J12401" s="31">
        <v>254330137</v>
      </c>
      <c r="K12401" s="32">
        <f>IFERROR((J12401/I12401),0)</f>
        <v>1</v>
      </c>
      <c r="L12401" s="31"/>
      <c r="M12401" s="31"/>
      <c r="N12401" s="39"/>
      <c r="O12401" s="28"/>
      <c r="P12401" s="28"/>
      <c r="Q12401" s="28"/>
      <c r="R12401" s="28"/>
      <c r="S12401" s="25"/>
    </row>
    <row r="12402" spans="2:19" s="16" customFormat="1" outlineLevel="2" x14ac:dyDescent="0.25">
      <c r="B12402" s="16" t="s">
        <v>4155</v>
      </c>
      <c r="C12402" s="16" t="s">
        <v>3406</v>
      </c>
      <c r="D12402" s="16" t="s">
        <v>131</v>
      </c>
      <c r="E12402" s="16" t="s">
        <v>2539</v>
      </c>
      <c r="G12402" s="16" t="s">
        <v>2540</v>
      </c>
      <c r="H12402" s="16" t="s">
        <v>154</v>
      </c>
      <c r="I12402" s="31">
        <v>944</v>
      </c>
      <c r="J12402" s="31">
        <v>944</v>
      </c>
      <c r="K12402" s="32">
        <f>IFERROR((J12402/I12402),0)</f>
        <v>1</v>
      </c>
      <c r="L12402" s="31"/>
      <c r="M12402" s="31"/>
      <c r="N12402" s="39"/>
      <c r="O12402" s="28"/>
      <c r="P12402" s="28"/>
      <c r="Q12402" s="28"/>
      <c r="R12402" s="28"/>
      <c r="S12402" s="25"/>
    </row>
    <row r="12403" spans="2:19" s="16" customFormat="1" outlineLevel="2" x14ac:dyDescent="0.25">
      <c r="B12403" s="16" t="s">
        <v>4155</v>
      </c>
      <c r="C12403" s="16" t="s">
        <v>3406</v>
      </c>
      <c r="D12403" s="16" t="s">
        <v>131</v>
      </c>
      <c r="E12403" s="16" t="s">
        <v>2539</v>
      </c>
      <c r="G12403" s="16" t="s">
        <v>2540</v>
      </c>
      <c r="H12403" s="16" t="s">
        <v>231</v>
      </c>
      <c r="I12403" s="31">
        <v>23221910</v>
      </c>
      <c r="J12403" s="31">
        <v>23221910</v>
      </c>
      <c r="K12403" s="32">
        <f>IFERROR((J12403/I12403),0)</f>
        <v>1</v>
      </c>
      <c r="L12403" s="31"/>
      <c r="M12403" s="31"/>
      <c r="N12403" s="39"/>
      <c r="O12403" s="28"/>
      <c r="P12403" s="28"/>
      <c r="Q12403" s="28"/>
      <c r="R12403" s="28"/>
      <c r="S12403" s="25"/>
    </row>
    <row r="12404" spans="2:19" s="16" customFormat="1" outlineLevel="2" x14ac:dyDescent="0.25">
      <c r="B12404" s="16" t="s">
        <v>4155</v>
      </c>
      <c r="C12404" s="16" t="s">
        <v>3406</v>
      </c>
      <c r="D12404" s="16" t="s">
        <v>131</v>
      </c>
      <c r="E12404" s="16" t="s">
        <v>2539</v>
      </c>
      <c r="G12404" s="16" t="s">
        <v>2540</v>
      </c>
      <c r="H12404" s="16" t="s">
        <v>155</v>
      </c>
      <c r="I12404" s="31">
        <v>-30529013</v>
      </c>
      <c r="J12404" s="31"/>
      <c r="K12404" s="32">
        <f>IFERROR((J12404/I12404),0)</f>
        <v>0</v>
      </c>
      <c r="L12404" s="31"/>
      <c r="M12404" s="31"/>
      <c r="N12404" s="39"/>
      <c r="O12404" s="28"/>
      <c r="P12404" s="28"/>
      <c r="Q12404" s="28"/>
      <c r="R12404" s="28"/>
      <c r="S12404" s="25"/>
    </row>
    <row r="12405" spans="2:19" s="16" customFormat="1" outlineLevel="1" x14ac:dyDescent="0.25">
      <c r="B12405" s="47" t="s">
        <v>8464</v>
      </c>
      <c r="C12405" s="47" t="str">
        <f>C12404</f>
        <v>ASIGNACIÓN PARA LA INVERSIÓN LOCAL  - AMBIENTE Y DESARROLLO SOSTENIBLE</v>
      </c>
      <c r="D12405" s="47"/>
      <c r="E12405" s="47" t="str">
        <f>E12404</f>
        <v>15879</v>
      </c>
      <c r="F12405" s="47"/>
      <c r="G12405" s="47" t="str">
        <f>G12404</f>
        <v xml:space="preserve">VIRACACHÁ                                         </v>
      </c>
      <c r="H12405" s="47" t="s">
        <v>10655</v>
      </c>
      <c r="I12405" s="51">
        <f>SUBTOTAL(9,I12400:I12404)</f>
        <v>399669043</v>
      </c>
      <c r="J12405" s="51">
        <f>SUBTOTAL(9,J12400:J12404)</f>
        <v>362935653.32999998</v>
      </c>
      <c r="K12405" s="49">
        <f>J12405/I12405</f>
        <v>0.9080904805779515</v>
      </c>
      <c r="L12405" s="51">
        <f>SUBTOTAL(9,L12400:L12404)</f>
        <v>100857585.90000001</v>
      </c>
      <c r="M12405" s="51">
        <f>SUBTOTAL(9,M12400:M12404)</f>
        <v>85382662.329999983</v>
      </c>
      <c r="N12405" s="50">
        <f>IFERROR((M12405/L12405),"N.A")</f>
        <v>0.8465665876105406</v>
      </c>
      <c r="O12405" s="28"/>
      <c r="P12405" s="28"/>
      <c r="Q12405" s="28"/>
      <c r="R12405" s="28"/>
      <c r="S12405" s="25"/>
    </row>
    <row r="12406" spans="2:19" s="16" customFormat="1" outlineLevel="2" x14ac:dyDescent="0.25">
      <c r="B12406" s="16" t="s">
        <v>4156</v>
      </c>
      <c r="C12406" s="16" t="s">
        <v>3406</v>
      </c>
      <c r="D12406" s="16" t="s">
        <v>131</v>
      </c>
      <c r="E12406" s="16" t="s">
        <v>2542</v>
      </c>
      <c r="G12406" s="16" t="s">
        <v>2543</v>
      </c>
      <c r="H12406" s="16" t="s">
        <v>152</v>
      </c>
      <c r="I12406" s="35">
        <v>202967347</v>
      </c>
      <c r="J12406" s="35">
        <v>113530643.5</v>
      </c>
      <c r="K12406" s="36">
        <f>IFERROR((J12406/I12406),0)</f>
        <v>0.55935422706195204</v>
      </c>
      <c r="L12406" s="35">
        <v>134107163.22000004</v>
      </c>
      <c r="M12406" s="35">
        <v>113530643.5</v>
      </c>
      <c r="N12406" s="40">
        <f>M12406/L12406</f>
        <v>0.84656658730268808</v>
      </c>
      <c r="O12406" s="28"/>
      <c r="P12406" s="28"/>
      <c r="Q12406" s="28"/>
      <c r="R12406" s="28"/>
      <c r="S12406" s="25"/>
    </row>
    <row r="12407" spans="2:19" s="16" customFormat="1" outlineLevel="2" x14ac:dyDescent="0.25">
      <c r="B12407" s="16" t="s">
        <v>4156</v>
      </c>
      <c r="C12407" s="16" t="s">
        <v>3406</v>
      </c>
      <c r="D12407" s="16" t="s">
        <v>131</v>
      </c>
      <c r="E12407" s="16" t="s">
        <v>2542</v>
      </c>
      <c r="G12407" s="16" t="s">
        <v>2543</v>
      </c>
      <c r="H12407" s="16" t="s">
        <v>19</v>
      </c>
      <c r="I12407" s="31">
        <v>381737891</v>
      </c>
      <c r="J12407" s="31">
        <v>381737891</v>
      </c>
      <c r="K12407" s="32">
        <f>IFERROR((J12407/I12407),0)</f>
        <v>1</v>
      </c>
      <c r="L12407" s="31"/>
      <c r="M12407" s="31"/>
      <c r="N12407" s="39"/>
      <c r="O12407" s="28"/>
      <c r="P12407" s="28"/>
      <c r="Q12407" s="28"/>
      <c r="R12407" s="28"/>
      <c r="S12407" s="25"/>
    </row>
    <row r="12408" spans="2:19" s="16" customFormat="1" outlineLevel="2" x14ac:dyDescent="0.25">
      <c r="B12408" s="16" t="s">
        <v>4156</v>
      </c>
      <c r="C12408" s="16" t="s">
        <v>3406</v>
      </c>
      <c r="D12408" s="16" t="s">
        <v>131</v>
      </c>
      <c r="E12408" s="16" t="s">
        <v>2542</v>
      </c>
      <c r="G12408" s="16" t="s">
        <v>2543</v>
      </c>
      <c r="H12408" s="16" t="s">
        <v>154</v>
      </c>
      <c r="I12408" s="31">
        <v>1255</v>
      </c>
      <c r="J12408" s="31">
        <v>1255</v>
      </c>
      <c r="K12408" s="32">
        <f>IFERROR((J12408/I12408),0)</f>
        <v>1</v>
      </c>
      <c r="L12408" s="31"/>
      <c r="M12408" s="31"/>
      <c r="N12408" s="39"/>
      <c r="O12408" s="28"/>
      <c r="P12408" s="28"/>
      <c r="Q12408" s="28"/>
      <c r="R12408" s="28"/>
      <c r="S12408" s="25"/>
    </row>
    <row r="12409" spans="2:19" s="16" customFormat="1" outlineLevel="2" x14ac:dyDescent="0.25">
      <c r="B12409" s="16" t="s">
        <v>4156</v>
      </c>
      <c r="C12409" s="16" t="s">
        <v>3406</v>
      </c>
      <c r="D12409" s="16" t="s">
        <v>131</v>
      </c>
      <c r="E12409" s="16" t="s">
        <v>2542</v>
      </c>
      <c r="G12409" s="16" t="s">
        <v>2543</v>
      </c>
      <c r="H12409" s="16" t="s">
        <v>231</v>
      </c>
      <c r="I12409" s="31">
        <v>30877444</v>
      </c>
      <c r="J12409" s="31">
        <v>30877444</v>
      </c>
      <c r="K12409" s="32">
        <f>IFERROR((J12409/I12409),0)</f>
        <v>1</v>
      </c>
      <c r="L12409" s="31"/>
      <c r="M12409" s="31"/>
      <c r="N12409" s="39"/>
      <c r="O12409" s="28"/>
      <c r="P12409" s="28"/>
      <c r="Q12409" s="28"/>
      <c r="R12409" s="28"/>
      <c r="S12409" s="25"/>
    </row>
    <row r="12410" spans="2:19" s="16" customFormat="1" outlineLevel="2" x14ac:dyDescent="0.25">
      <c r="B12410" s="16" t="s">
        <v>4156</v>
      </c>
      <c r="C12410" s="16" t="s">
        <v>3406</v>
      </c>
      <c r="D12410" s="16" t="s">
        <v>131</v>
      </c>
      <c r="E12410" s="16" t="s">
        <v>2542</v>
      </c>
      <c r="G12410" s="16" t="s">
        <v>2543</v>
      </c>
      <c r="H12410" s="16" t="s">
        <v>155</v>
      </c>
      <c r="I12410" s="31">
        <v>-40593469</v>
      </c>
      <c r="J12410" s="31"/>
      <c r="K12410" s="32">
        <f>IFERROR((J12410/I12410),0)</f>
        <v>0</v>
      </c>
      <c r="L12410" s="31"/>
      <c r="M12410" s="31"/>
      <c r="N12410" s="39"/>
      <c r="O12410" s="28"/>
      <c r="P12410" s="28"/>
      <c r="Q12410" s="28"/>
      <c r="R12410" s="28"/>
      <c r="S12410" s="25"/>
    </row>
    <row r="12411" spans="2:19" s="16" customFormat="1" outlineLevel="1" x14ac:dyDescent="0.25">
      <c r="B12411" s="47" t="s">
        <v>8465</v>
      </c>
      <c r="C12411" s="47" t="str">
        <f>C12410</f>
        <v>ASIGNACIÓN PARA LA INVERSIÓN LOCAL  - AMBIENTE Y DESARROLLO SOSTENIBLE</v>
      </c>
      <c r="D12411" s="47"/>
      <c r="E12411" s="47" t="str">
        <f>E12410</f>
        <v>15861</v>
      </c>
      <c r="F12411" s="47"/>
      <c r="G12411" s="47" t="str">
        <f>G12410</f>
        <v xml:space="preserve">VENTAQUEMADA                                      </v>
      </c>
      <c r="H12411" s="47" t="s">
        <v>10655</v>
      </c>
      <c r="I12411" s="51">
        <f>SUBTOTAL(9,I12406:I12410)</f>
        <v>574990468</v>
      </c>
      <c r="J12411" s="51">
        <f>SUBTOTAL(9,J12406:J12410)</f>
        <v>526147233.5</v>
      </c>
      <c r="K12411" s="49">
        <f>J12411/I12411</f>
        <v>0.91505383616202829</v>
      </c>
      <c r="L12411" s="51">
        <f>SUBTOTAL(9,L12406:L12410)</f>
        <v>134107163.22000004</v>
      </c>
      <c r="M12411" s="51">
        <f>SUBTOTAL(9,M12406:M12410)</f>
        <v>113530643.5</v>
      </c>
      <c r="N12411" s="50">
        <f>IFERROR((M12411/L12411),"N.A")</f>
        <v>0.84656658730268808</v>
      </c>
      <c r="O12411" s="28"/>
      <c r="P12411" s="28"/>
      <c r="Q12411" s="28"/>
      <c r="R12411" s="28"/>
      <c r="S12411" s="25"/>
    </row>
    <row r="12412" spans="2:19" s="16" customFormat="1" outlineLevel="2" x14ac:dyDescent="0.25">
      <c r="B12412" s="16" t="s">
        <v>4157</v>
      </c>
      <c r="C12412" s="16" t="s">
        <v>3406</v>
      </c>
      <c r="D12412" s="16" t="s">
        <v>131</v>
      </c>
      <c r="E12412" s="16" t="s">
        <v>2545</v>
      </c>
      <c r="G12412" s="16" t="s">
        <v>2546</v>
      </c>
      <c r="H12412" s="16" t="s">
        <v>152</v>
      </c>
      <c r="I12412" s="35">
        <v>193372895</v>
      </c>
      <c r="J12412" s="35">
        <v>108163946.23</v>
      </c>
      <c r="K12412" s="36">
        <f>IFERROR((J12412/I12412),0)</f>
        <v>0.55935422712681637</v>
      </c>
      <c r="L12412" s="35">
        <v>127767794.78999998</v>
      </c>
      <c r="M12412" s="35">
        <v>108163946.23</v>
      </c>
      <c r="N12412" s="40">
        <f>M12412/L12412</f>
        <v>0.84656658908278892</v>
      </c>
      <c r="O12412" s="28"/>
      <c r="P12412" s="28"/>
      <c r="Q12412" s="28"/>
      <c r="R12412" s="28"/>
      <c r="S12412" s="25"/>
    </row>
    <row r="12413" spans="2:19" s="16" customFormat="1" outlineLevel="2" x14ac:dyDescent="0.25">
      <c r="B12413" s="16" t="s">
        <v>4157</v>
      </c>
      <c r="C12413" s="16" t="s">
        <v>3406</v>
      </c>
      <c r="D12413" s="16" t="s">
        <v>131</v>
      </c>
      <c r="E12413" s="16" t="s">
        <v>2545</v>
      </c>
      <c r="G12413" s="16" t="s">
        <v>2546</v>
      </c>
      <c r="H12413" s="16" t="s">
        <v>19</v>
      </c>
      <c r="I12413" s="31">
        <v>324527121</v>
      </c>
      <c r="J12413" s="31">
        <v>324527121</v>
      </c>
      <c r="K12413" s="32">
        <f>IFERROR((J12413/I12413),0)</f>
        <v>1</v>
      </c>
      <c r="L12413" s="31"/>
      <c r="M12413" s="31"/>
      <c r="N12413" s="39"/>
      <c r="O12413" s="28"/>
      <c r="P12413" s="28"/>
      <c r="Q12413" s="28"/>
      <c r="R12413" s="28"/>
      <c r="S12413" s="25"/>
    </row>
    <row r="12414" spans="2:19" s="16" customFormat="1" outlineLevel="2" x14ac:dyDescent="0.25">
      <c r="B12414" s="16" t="s">
        <v>4157</v>
      </c>
      <c r="C12414" s="16" t="s">
        <v>3406</v>
      </c>
      <c r="D12414" s="16" t="s">
        <v>131</v>
      </c>
      <c r="E12414" s="16" t="s">
        <v>2545</v>
      </c>
      <c r="G12414" s="16" t="s">
        <v>2546</v>
      </c>
      <c r="H12414" s="16" t="s">
        <v>154</v>
      </c>
      <c r="I12414" s="31">
        <v>1196</v>
      </c>
      <c r="J12414" s="31">
        <v>1196</v>
      </c>
      <c r="K12414" s="32">
        <f>IFERROR((J12414/I12414),0)</f>
        <v>1</v>
      </c>
      <c r="L12414" s="31"/>
      <c r="M12414" s="31"/>
      <c r="N12414" s="39"/>
      <c r="O12414" s="28"/>
      <c r="P12414" s="28"/>
      <c r="Q12414" s="28"/>
      <c r="R12414" s="28"/>
      <c r="S12414" s="25"/>
    </row>
    <row r="12415" spans="2:19" s="16" customFormat="1" outlineLevel="2" x14ac:dyDescent="0.25">
      <c r="B12415" s="16" t="s">
        <v>4157</v>
      </c>
      <c r="C12415" s="16" t="s">
        <v>3406</v>
      </c>
      <c r="D12415" s="16" t="s">
        <v>131</v>
      </c>
      <c r="E12415" s="16" t="s">
        <v>2545</v>
      </c>
      <c r="G12415" s="16" t="s">
        <v>2546</v>
      </c>
      <c r="H12415" s="16" t="s">
        <v>231</v>
      </c>
      <c r="I12415" s="31">
        <v>29417839</v>
      </c>
      <c r="J12415" s="31">
        <v>29417839</v>
      </c>
      <c r="K12415" s="32">
        <f>IFERROR((J12415/I12415),0)</f>
        <v>1</v>
      </c>
      <c r="L12415" s="31"/>
      <c r="M12415" s="31"/>
      <c r="N12415" s="39"/>
      <c r="O12415" s="28"/>
      <c r="P12415" s="28"/>
      <c r="Q12415" s="28"/>
      <c r="R12415" s="28"/>
      <c r="S12415" s="25"/>
    </row>
    <row r="12416" spans="2:19" s="16" customFormat="1" outlineLevel="2" x14ac:dyDescent="0.25">
      <c r="B12416" s="16" t="s">
        <v>4157</v>
      </c>
      <c r="C12416" s="16" t="s">
        <v>3406</v>
      </c>
      <c r="D12416" s="16" t="s">
        <v>131</v>
      </c>
      <c r="E12416" s="16" t="s">
        <v>2545</v>
      </c>
      <c r="G12416" s="16" t="s">
        <v>2546</v>
      </c>
      <c r="H12416" s="16" t="s">
        <v>155</v>
      </c>
      <c r="I12416" s="31">
        <v>-38674579</v>
      </c>
      <c r="J12416" s="31"/>
      <c r="K12416" s="32">
        <f>IFERROR((J12416/I12416),0)</f>
        <v>0</v>
      </c>
      <c r="L12416" s="31"/>
      <c r="M12416" s="31"/>
      <c r="N12416" s="39"/>
      <c r="O12416" s="28"/>
      <c r="P12416" s="28"/>
      <c r="Q12416" s="28"/>
      <c r="R12416" s="28"/>
      <c r="S12416" s="25"/>
    </row>
    <row r="12417" spans="2:19" s="16" customFormat="1" outlineLevel="1" x14ac:dyDescent="0.25">
      <c r="B12417" s="47" t="s">
        <v>8466</v>
      </c>
      <c r="C12417" s="47" t="str">
        <f>C12416</f>
        <v>ASIGNACIÓN PARA LA INVERSIÓN LOCAL  - AMBIENTE Y DESARROLLO SOSTENIBLE</v>
      </c>
      <c r="D12417" s="47"/>
      <c r="E12417" s="47" t="str">
        <f>E12416</f>
        <v>15842</v>
      </c>
      <c r="F12417" s="47"/>
      <c r="G12417" s="47" t="str">
        <f>G12416</f>
        <v xml:space="preserve">UMBITA                                            </v>
      </c>
      <c r="H12417" s="47" t="s">
        <v>10655</v>
      </c>
      <c r="I12417" s="51">
        <f>SUBTOTAL(9,I12412:I12416)</f>
        <v>508644472</v>
      </c>
      <c r="J12417" s="51">
        <f>SUBTOTAL(9,J12412:J12416)</f>
        <v>462110102.23000002</v>
      </c>
      <c r="K12417" s="49">
        <f>J12417/I12417</f>
        <v>0.90851297452024604</v>
      </c>
      <c r="L12417" s="51">
        <f>SUBTOTAL(9,L12412:L12416)</f>
        <v>127767794.78999998</v>
      </c>
      <c r="M12417" s="51">
        <f>SUBTOTAL(9,M12412:M12416)</f>
        <v>108163946.23</v>
      </c>
      <c r="N12417" s="50">
        <f>IFERROR((M12417/L12417),"N.A")</f>
        <v>0.84656658908278892</v>
      </c>
      <c r="O12417" s="28"/>
      <c r="P12417" s="28"/>
      <c r="Q12417" s="28"/>
      <c r="R12417" s="28"/>
      <c r="S12417" s="25"/>
    </row>
    <row r="12418" spans="2:19" s="16" customFormat="1" outlineLevel="2" x14ac:dyDescent="0.25">
      <c r="B12418" s="16" t="s">
        <v>4158</v>
      </c>
      <c r="C12418" s="16" t="s">
        <v>3406</v>
      </c>
      <c r="D12418" s="16" t="s">
        <v>131</v>
      </c>
      <c r="E12418" s="16" t="s">
        <v>2548</v>
      </c>
      <c r="G12418" s="16" t="s">
        <v>2549</v>
      </c>
      <c r="H12418" s="16" t="s">
        <v>152</v>
      </c>
      <c r="I12418" s="35">
        <v>150348130</v>
      </c>
      <c r="J12418" s="35">
        <v>84097862.040000007</v>
      </c>
      <c r="K12418" s="36">
        <f>IFERROR((J12418/I12418),0)</f>
        <v>0.55935422701965098</v>
      </c>
      <c r="L12418" s="35">
        <v>99339925.659999996</v>
      </c>
      <c r="M12418" s="35">
        <v>84097862.040000007</v>
      </c>
      <c r="N12418" s="40">
        <f>M12418/L12418</f>
        <v>0.84656658922649741</v>
      </c>
      <c r="O12418" s="28"/>
      <c r="P12418" s="28"/>
      <c r="Q12418" s="28"/>
      <c r="R12418" s="28"/>
      <c r="S12418" s="25"/>
    </row>
    <row r="12419" spans="2:19" s="16" customFormat="1" outlineLevel="2" x14ac:dyDescent="0.25">
      <c r="B12419" s="16" t="s">
        <v>4158</v>
      </c>
      <c r="C12419" s="16" t="s">
        <v>3406</v>
      </c>
      <c r="D12419" s="16" t="s">
        <v>131</v>
      </c>
      <c r="E12419" s="16" t="s">
        <v>2548</v>
      </c>
      <c r="G12419" s="16" t="s">
        <v>2549</v>
      </c>
      <c r="H12419" s="16" t="s">
        <v>19</v>
      </c>
      <c r="I12419" s="31">
        <v>117217531</v>
      </c>
      <c r="J12419" s="31">
        <v>117217531</v>
      </c>
      <c r="K12419" s="32">
        <f>IFERROR((J12419/I12419),0)</f>
        <v>1</v>
      </c>
      <c r="L12419" s="31"/>
      <c r="M12419" s="31"/>
      <c r="N12419" s="39"/>
      <c r="O12419" s="28"/>
      <c r="P12419" s="28"/>
      <c r="Q12419" s="28"/>
      <c r="R12419" s="28"/>
      <c r="S12419" s="25"/>
    </row>
    <row r="12420" spans="2:19" s="16" customFormat="1" outlineLevel="2" x14ac:dyDescent="0.25">
      <c r="B12420" s="16" t="s">
        <v>4158</v>
      </c>
      <c r="C12420" s="16" t="s">
        <v>3406</v>
      </c>
      <c r="D12420" s="16" t="s">
        <v>131</v>
      </c>
      <c r="E12420" s="16" t="s">
        <v>2548</v>
      </c>
      <c r="G12420" s="16" t="s">
        <v>2549</v>
      </c>
      <c r="H12420" s="16" t="s">
        <v>154</v>
      </c>
      <c r="I12420" s="31">
        <v>930</v>
      </c>
      <c r="J12420" s="31">
        <v>930</v>
      </c>
      <c r="K12420" s="32">
        <f>IFERROR((J12420/I12420),0)</f>
        <v>1</v>
      </c>
      <c r="L12420" s="31"/>
      <c r="M12420" s="31"/>
      <c r="N12420" s="39"/>
      <c r="O12420" s="28"/>
      <c r="P12420" s="28"/>
      <c r="Q12420" s="28"/>
      <c r="R12420" s="28"/>
      <c r="S12420" s="25"/>
    </row>
    <row r="12421" spans="2:19" s="16" customFormat="1" outlineLevel="2" x14ac:dyDescent="0.25">
      <c r="B12421" s="16" t="s">
        <v>4158</v>
      </c>
      <c r="C12421" s="16" t="s">
        <v>3406</v>
      </c>
      <c r="D12421" s="16" t="s">
        <v>131</v>
      </c>
      <c r="E12421" s="16" t="s">
        <v>2548</v>
      </c>
      <c r="G12421" s="16" t="s">
        <v>2549</v>
      </c>
      <c r="H12421" s="16" t="s">
        <v>231</v>
      </c>
      <c r="I12421" s="31">
        <v>22872477</v>
      </c>
      <c r="J12421" s="31">
        <v>22872477</v>
      </c>
      <c r="K12421" s="32">
        <f>IFERROR((J12421/I12421),0)</f>
        <v>1</v>
      </c>
      <c r="L12421" s="31"/>
      <c r="M12421" s="31"/>
      <c r="N12421" s="39"/>
      <c r="O12421" s="28"/>
      <c r="P12421" s="28"/>
      <c r="Q12421" s="28"/>
      <c r="R12421" s="28"/>
      <c r="S12421" s="25"/>
    </row>
    <row r="12422" spans="2:19" s="16" customFormat="1" outlineLevel="2" x14ac:dyDescent="0.25">
      <c r="B12422" s="16" t="s">
        <v>4158</v>
      </c>
      <c r="C12422" s="16" t="s">
        <v>3406</v>
      </c>
      <c r="D12422" s="16" t="s">
        <v>131</v>
      </c>
      <c r="E12422" s="16" t="s">
        <v>2548</v>
      </c>
      <c r="G12422" s="16" t="s">
        <v>2549</v>
      </c>
      <c r="H12422" s="16" t="s">
        <v>155</v>
      </c>
      <c r="I12422" s="31">
        <v>-30069626</v>
      </c>
      <c r="J12422" s="31"/>
      <c r="K12422" s="32">
        <f>IFERROR((J12422/I12422),0)</f>
        <v>0</v>
      </c>
      <c r="L12422" s="31"/>
      <c r="M12422" s="31"/>
      <c r="N12422" s="39"/>
      <c r="O12422" s="28"/>
      <c r="P12422" s="28"/>
      <c r="Q12422" s="28"/>
      <c r="R12422" s="28"/>
      <c r="S12422" s="25"/>
    </row>
    <row r="12423" spans="2:19" s="16" customFormat="1" outlineLevel="1" x14ac:dyDescent="0.25">
      <c r="B12423" s="47" t="s">
        <v>8467</v>
      </c>
      <c r="C12423" s="47" t="str">
        <f>C12422</f>
        <v>ASIGNACIÓN PARA LA INVERSIÓN LOCAL  - AMBIENTE Y DESARROLLO SOSTENIBLE</v>
      </c>
      <c r="D12423" s="47"/>
      <c r="E12423" s="47" t="str">
        <f>E12422</f>
        <v>15839</v>
      </c>
      <c r="F12423" s="47"/>
      <c r="G12423" s="47" t="str">
        <f>G12422</f>
        <v xml:space="preserve">TUTAZÁ                                            </v>
      </c>
      <c r="H12423" s="47" t="s">
        <v>10655</v>
      </c>
      <c r="I12423" s="51">
        <f>SUBTOTAL(9,I12418:I12422)</f>
        <v>260369442</v>
      </c>
      <c r="J12423" s="51">
        <f>SUBTOTAL(9,J12418:J12422)</f>
        <v>224188800.04000002</v>
      </c>
      <c r="K12423" s="49">
        <f>J12423/I12423</f>
        <v>0.86104113569517893</v>
      </c>
      <c r="L12423" s="51">
        <f>SUBTOTAL(9,L12418:L12422)</f>
        <v>99339925.659999996</v>
      </c>
      <c r="M12423" s="51">
        <f>SUBTOTAL(9,M12418:M12422)</f>
        <v>84097862.040000007</v>
      </c>
      <c r="N12423" s="50">
        <f>IFERROR((M12423/L12423),"N.A")</f>
        <v>0.84656658922649741</v>
      </c>
      <c r="O12423" s="28"/>
      <c r="P12423" s="28"/>
      <c r="Q12423" s="28"/>
      <c r="R12423" s="28"/>
      <c r="S12423" s="25"/>
    </row>
    <row r="12424" spans="2:19" s="16" customFormat="1" outlineLevel="2" x14ac:dyDescent="0.25">
      <c r="B12424" s="16" t="s">
        <v>4159</v>
      </c>
      <c r="C12424" s="16" t="s">
        <v>3406</v>
      </c>
      <c r="D12424" s="16" t="s">
        <v>131</v>
      </c>
      <c r="E12424" s="16" t="s">
        <v>2551</v>
      </c>
      <c r="G12424" s="16" t="s">
        <v>2552</v>
      </c>
      <c r="H12424" s="16" t="s">
        <v>152</v>
      </c>
      <c r="I12424" s="35">
        <v>219206253</v>
      </c>
      <c r="J12424" s="35">
        <v>122613944.22999999</v>
      </c>
      <c r="K12424" s="36">
        <f>IFERROR((J12424/I12424),0)</f>
        <v>0.55935422713511729</v>
      </c>
      <c r="L12424" s="35">
        <v>144836739.46000001</v>
      </c>
      <c r="M12424" s="35">
        <v>122613944.22999999</v>
      </c>
      <c r="N12424" s="40">
        <f>M12424/L12424</f>
        <v>0.84656658722880629</v>
      </c>
      <c r="O12424" s="28"/>
      <c r="P12424" s="28"/>
      <c r="Q12424" s="28"/>
      <c r="R12424" s="28"/>
      <c r="S12424" s="25"/>
    </row>
    <row r="12425" spans="2:19" s="16" customFormat="1" outlineLevel="2" x14ac:dyDescent="0.25">
      <c r="B12425" s="16" t="s">
        <v>4159</v>
      </c>
      <c r="C12425" s="16" t="s">
        <v>3406</v>
      </c>
      <c r="D12425" s="16" t="s">
        <v>131</v>
      </c>
      <c r="E12425" s="16" t="s">
        <v>2551</v>
      </c>
      <c r="G12425" s="16" t="s">
        <v>2552</v>
      </c>
      <c r="H12425" s="16" t="s">
        <v>19</v>
      </c>
      <c r="I12425" s="31">
        <v>108177305</v>
      </c>
      <c r="J12425" s="31">
        <v>108177305</v>
      </c>
      <c r="K12425" s="32">
        <f>IFERROR((J12425/I12425),0)</f>
        <v>1</v>
      </c>
      <c r="L12425" s="31"/>
      <c r="M12425" s="31"/>
      <c r="N12425" s="39"/>
      <c r="O12425" s="28"/>
      <c r="P12425" s="28"/>
      <c r="Q12425" s="28"/>
      <c r="R12425" s="28"/>
      <c r="S12425" s="25"/>
    </row>
    <row r="12426" spans="2:19" s="16" customFormat="1" outlineLevel="2" x14ac:dyDescent="0.25">
      <c r="B12426" s="16" t="s">
        <v>4159</v>
      </c>
      <c r="C12426" s="16" t="s">
        <v>3406</v>
      </c>
      <c r="D12426" s="16" t="s">
        <v>131</v>
      </c>
      <c r="E12426" s="16" t="s">
        <v>2551</v>
      </c>
      <c r="G12426" s="16" t="s">
        <v>2552</v>
      </c>
      <c r="H12426" s="16" t="s">
        <v>154</v>
      </c>
      <c r="I12426" s="31">
        <v>1356</v>
      </c>
      <c r="J12426" s="31">
        <v>1356</v>
      </c>
      <c r="K12426" s="32">
        <f>IFERROR((J12426/I12426),0)</f>
        <v>1</v>
      </c>
      <c r="L12426" s="31"/>
      <c r="M12426" s="31"/>
      <c r="N12426" s="39"/>
      <c r="O12426" s="28"/>
      <c r="P12426" s="28"/>
      <c r="Q12426" s="28"/>
      <c r="R12426" s="28"/>
      <c r="S12426" s="25"/>
    </row>
    <row r="12427" spans="2:19" s="16" customFormat="1" outlineLevel="2" x14ac:dyDescent="0.25">
      <c r="B12427" s="16" t="s">
        <v>4159</v>
      </c>
      <c r="C12427" s="16" t="s">
        <v>3406</v>
      </c>
      <c r="D12427" s="16" t="s">
        <v>131</v>
      </c>
      <c r="E12427" s="16" t="s">
        <v>2551</v>
      </c>
      <c r="G12427" s="16" t="s">
        <v>2552</v>
      </c>
      <c r="H12427" s="16" t="s">
        <v>231</v>
      </c>
      <c r="I12427" s="31">
        <v>33347871</v>
      </c>
      <c r="J12427" s="31">
        <v>33347871</v>
      </c>
      <c r="K12427" s="32">
        <f>IFERROR((J12427/I12427),0)</f>
        <v>1</v>
      </c>
      <c r="L12427" s="31"/>
      <c r="M12427" s="31"/>
      <c r="N12427" s="39"/>
      <c r="O12427" s="28"/>
      <c r="P12427" s="28"/>
      <c r="Q12427" s="28"/>
      <c r="R12427" s="28"/>
      <c r="S12427" s="25"/>
    </row>
    <row r="12428" spans="2:19" s="16" customFormat="1" outlineLevel="2" x14ac:dyDescent="0.25">
      <c r="B12428" s="16" t="s">
        <v>4159</v>
      </c>
      <c r="C12428" s="16" t="s">
        <v>3406</v>
      </c>
      <c r="D12428" s="16" t="s">
        <v>131</v>
      </c>
      <c r="E12428" s="16" t="s">
        <v>2551</v>
      </c>
      <c r="G12428" s="16" t="s">
        <v>2552</v>
      </c>
      <c r="H12428" s="16" t="s">
        <v>155</v>
      </c>
      <c r="I12428" s="31">
        <v>-43841251</v>
      </c>
      <c r="J12428" s="31"/>
      <c r="K12428" s="32">
        <f>IFERROR((J12428/I12428),0)</f>
        <v>0</v>
      </c>
      <c r="L12428" s="31"/>
      <c r="M12428" s="31"/>
      <c r="N12428" s="39"/>
      <c r="O12428" s="28"/>
      <c r="P12428" s="28"/>
      <c r="Q12428" s="28"/>
      <c r="R12428" s="28"/>
      <c r="S12428" s="25"/>
    </row>
    <row r="12429" spans="2:19" s="16" customFormat="1" outlineLevel="1" x14ac:dyDescent="0.25">
      <c r="B12429" s="47" t="s">
        <v>8468</v>
      </c>
      <c r="C12429" s="47" t="str">
        <f>C12428</f>
        <v>ASIGNACIÓN PARA LA INVERSIÓN LOCAL  - AMBIENTE Y DESARROLLO SOSTENIBLE</v>
      </c>
      <c r="D12429" s="47"/>
      <c r="E12429" s="47" t="str">
        <f>E12428</f>
        <v>15837</v>
      </c>
      <c r="F12429" s="47"/>
      <c r="G12429" s="47" t="str">
        <f>G12428</f>
        <v xml:space="preserve">TUTA                                              </v>
      </c>
      <c r="H12429" s="47" t="s">
        <v>10655</v>
      </c>
      <c r="I12429" s="51">
        <f>SUBTOTAL(9,I12424:I12428)</f>
        <v>316891534</v>
      </c>
      <c r="J12429" s="51">
        <f>SUBTOTAL(9,J12424:J12428)</f>
        <v>264140476.22999999</v>
      </c>
      <c r="K12429" s="49">
        <f>J12429/I12429</f>
        <v>0.83353591967527918</v>
      </c>
      <c r="L12429" s="51">
        <f>SUBTOTAL(9,L12424:L12428)</f>
        <v>144836739.46000001</v>
      </c>
      <c r="M12429" s="51">
        <f>SUBTOTAL(9,M12424:M12428)</f>
        <v>122613944.22999999</v>
      </c>
      <c r="N12429" s="50">
        <f>IFERROR((M12429/L12429),"N.A")</f>
        <v>0.84656658722880629</v>
      </c>
      <c r="O12429" s="28"/>
      <c r="P12429" s="28"/>
      <c r="Q12429" s="28"/>
      <c r="R12429" s="28"/>
      <c r="S12429" s="25"/>
    </row>
    <row r="12430" spans="2:19" s="16" customFormat="1" outlineLevel="2" x14ac:dyDescent="0.25">
      <c r="B12430" s="16" t="s">
        <v>4160</v>
      </c>
      <c r="C12430" s="16" t="s">
        <v>3406</v>
      </c>
      <c r="D12430" s="16" t="s">
        <v>131</v>
      </c>
      <c r="E12430" s="16" t="s">
        <v>2554</v>
      </c>
      <c r="G12430" s="16" t="s">
        <v>2555</v>
      </c>
      <c r="H12430" s="16" t="s">
        <v>152</v>
      </c>
      <c r="I12430" s="35">
        <v>197559144</v>
      </c>
      <c r="J12430" s="35">
        <v>110505542.29999998</v>
      </c>
      <c r="K12430" s="36">
        <f>IFERROR((J12430/I12430),0)</f>
        <v>0.55935422710679483</v>
      </c>
      <c r="L12430" s="35">
        <v>130533786.77000001</v>
      </c>
      <c r="M12430" s="35">
        <v>110505542.29999998</v>
      </c>
      <c r="N12430" s="40">
        <f>M12430/L12430</f>
        <v>0.84656658658581851</v>
      </c>
      <c r="O12430" s="28"/>
      <c r="P12430" s="28"/>
      <c r="Q12430" s="28"/>
      <c r="R12430" s="28"/>
      <c r="S12430" s="25"/>
    </row>
    <row r="12431" spans="2:19" s="16" customFormat="1" outlineLevel="2" x14ac:dyDescent="0.25">
      <c r="B12431" s="16" t="s">
        <v>4160</v>
      </c>
      <c r="C12431" s="16" t="s">
        <v>3406</v>
      </c>
      <c r="D12431" s="16" t="s">
        <v>131</v>
      </c>
      <c r="E12431" s="16" t="s">
        <v>2554</v>
      </c>
      <c r="G12431" s="16" t="s">
        <v>2555</v>
      </c>
      <c r="H12431" s="16" t="s">
        <v>19</v>
      </c>
      <c r="I12431" s="31">
        <v>328867400</v>
      </c>
      <c r="J12431" s="31">
        <v>328867400</v>
      </c>
      <c r="K12431" s="32">
        <f>IFERROR((J12431/I12431),0)</f>
        <v>1</v>
      </c>
      <c r="L12431" s="31"/>
      <c r="M12431" s="31"/>
      <c r="N12431" s="39"/>
      <c r="O12431" s="28"/>
      <c r="P12431" s="28"/>
      <c r="Q12431" s="28"/>
      <c r="R12431" s="28"/>
      <c r="S12431" s="25"/>
    </row>
    <row r="12432" spans="2:19" s="16" customFormat="1" outlineLevel="2" x14ac:dyDescent="0.25">
      <c r="B12432" s="16" t="s">
        <v>4160</v>
      </c>
      <c r="C12432" s="16" t="s">
        <v>3406</v>
      </c>
      <c r="D12432" s="16" t="s">
        <v>131</v>
      </c>
      <c r="E12432" s="16" t="s">
        <v>2554</v>
      </c>
      <c r="G12432" s="16" t="s">
        <v>2555</v>
      </c>
      <c r="H12432" s="16" t="s">
        <v>154</v>
      </c>
      <c r="I12432" s="31">
        <v>1222</v>
      </c>
      <c r="J12432" s="31">
        <v>1222</v>
      </c>
      <c r="K12432" s="32">
        <f>IFERROR((J12432/I12432),0)</f>
        <v>1</v>
      </c>
      <c r="L12432" s="31"/>
      <c r="M12432" s="31"/>
      <c r="N12432" s="39"/>
      <c r="O12432" s="28"/>
      <c r="P12432" s="28"/>
      <c r="Q12432" s="28"/>
      <c r="R12432" s="28"/>
      <c r="S12432" s="25"/>
    </row>
    <row r="12433" spans="2:19" s="16" customFormat="1" outlineLevel="2" x14ac:dyDescent="0.25">
      <c r="B12433" s="16" t="s">
        <v>4160</v>
      </c>
      <c r="C12433" s="16" t="s">
        <v>3406</v>
      </c>
      <c r="D12433" s="16" t="s">
        <v>131</v>
      </c>
      <c r="E12433" s="16" t="s">
        <v>2554</v>
      </c>
      <c r="G12433" s="16" t="s">
        <v>2555</v>
      </c>
      <c r="H12433" s="16" t="s">
        <v>231</v>
      </c>
      <c r="I12433" s="31">
        <v>30054694</v>
      </c>
      <c r="J12433" s="31">
        <v>30054694</v>
      </c>
      <c r="K12433" s="32">
        <f>IFERROR((J12433/I12433),0)</f>
        <v>1</v>
      </c>
      <c r="L12433" s="31"/>
      <c r="M12433" s="31"/>
      <c r="N12433" s="39"/>
      <c r="O12433" s="28"/>
      <c r="P12433" s="28"/>
      <c r="Q12433" s="28"/>
      <c r="R12433" s="28"/>
      <c r="S12433" s="25"/>
    </row>
    <row r="12434" spans="2:19" s="16" customFormat="1" outlineLevel="2" x14ac:dyDescent="0.25">
      <c r="B12434" s="16" t="s">
        <v>4160</v>
      </c>
      <c r="C12434" s="16" t="s">
        <v>3406</v>
      </c>
      <c r="D12434" s="16" t="s">
        <v>131</v>
      </c>
      <c r="E12434" s="16" t="s">
        <v>2554</v>
      </c>
      <c r="G12434" s="16" t="s">
        <v>2555</v>
      </c>
      <c r="H12434" s="16" t="s">
        <v>155</v>
      </c>
      <c r="I12434" s="31">
        <v>-39511829</v>
      </c>
      <c r="J12434" s="31"/>
      <c r="K12434" s="32">
        <f>IFERROR((J12434/I12434),0)</f>
        <v>0</v>
      </c>
      <c r="L12434" s="31"/>
      <c r="M12434" s="31"/>
      <c r="N12434" s="39"/>
      <c r="O12434" s="28"/>
      <c r="P12434" s="28"/>
      <c r="Q12434" s="28"/>
      <c r="R12434" s="28"/>
      <c r="S12434" s="25"/>
    </row>
    <row r="12435" spans="2:19" s="16" customFormat="1" outlineLevel="1" x14ac:dyDescent="0.25">
      <c r="B12435" s="47" t="s">
        <v>8469</v>
      </c>
      <c r="C12435" s="47" t="str">
        <f>C12434</f>
        <v>ASIGNACIÓN PARA LA INVERSIÓN LOCAL  - AMBIENTE Y DESARROLLO SOSTENIBLE</v>
      </c>
      <c r="D12435" s="47"/>
      <c r="E12435" s="47" t="str">
        <f>E12434</f>
        <v>15835</v>
      </c>
      <c r="F12435" s="47"/>
      <c r="G12435" s="47" t="str">
        <f>G12434</f>
        <v xml:space="preserve">TURMEQUÉ                                          </v>
      </c>
      <c r="H12435" s="47" t="s">
        <v>10655</v>
      </c>
      <c r="I12435" s="51">
        <f>SUBTOTAL(9,I12430:I12434)</f>
        <v>516970631</v>
      </c>
      <c r="J12435" s="51">
        <f>SUBTOTAL(9,J12430:J12434)</f>
        <v>469428858.29999995</v>
      </c>
      <c r="K12435" s="49">
        <f>J12435/I12435</f>
        <v>0.90803776878381304</v>
      </c>
      <c r="L12435" s="51">
        <f>SUBTOTAL(9,L12430:L12434)</f>
        <v>130533786.77000001</v>
      </c>
      <c r="M12435" s="51">
        <f>SUBTOTAL(9,M12430:M12434)</f>
        <v>110505542.29999998</v>
      </c>
      <c r="N12435" s="50">
        <f>IFERROR((M12435/L12435),"N.A")</f>
        <v>0.84656658658581851</v>
      </c>
      <c r="O12435" s="28"/>
      <c r="P12435" s="28"/>
      <c r="Q12435" s="28"/>
      <c r="R12435" s="28"/>
      <c r="S12435" s="25"/>
    </row>
    <row r="12436" spans="2:19" s="16" customFormat="1" outlineLevel="2" x14ac:dyDescent="0.25">
      <c r="B12436" s="16" t="s">
        <v>4161</v>
      </c>
      <c r="C12436" s="16" t="s">
        <v>3406</v>
      </c>
      <c r="D12436" s="16" t="s">
        <v>131</v>
      </c>
      <c r="E12436" s="16" t="s">
        <v>2557</v>
      </c>
      <c r="G12436" s="16" t="s">
        <v>2558</v>
      </c>
      <c r="H12436" s="16" t="s">
        <v>152</v>
      </c>
      <c r="I12436" s="35">
        <v>157241646</v>
      </c>
      <c r="J12436" s="35">
        <v>87953779.359999999</v>
      </c>
      <c r="K12436" s="36">
        <f>IFERROR((J12436/I12436),0)</f>
        <v>0.55935422706017712</v>
      </c>
      <c r="L12436" s="35">
        <v>103894697.36000001</v>
      </c>
      <c r="M12436" s="35">
        <v>87953779.359999999</v>
      </c>
      <c r="N12436" s="40">
        <f>M12436/L12436</f>
        <v>0.84656658708226484</v>
      </c>
      <c r="O12436" s="28"/>
      <c r="P12436" s="28"/>
      <c r="Q12436" s="28"/>
      <c r="R12436" s="28"/>
      <c r="S12436" s="25"/>
    </row>
    <row r="12437" spans="2:19" s="16" customFormat="1" outlineLevel="2" x14ac:dyDescent="0.25">
      <c r="B12437" s="16" t="s">
        <v>4161</v>
      </c>
      <c r="C12437" s="16" t="s">
        <v>3406</v>
      </c>
      <c r="D12437" s="16" t="s">
        <v>131</v>
      </c>
      <c r="E12437" s="16" t="s">
        <v>2557</v>
      </c>
      <c r="G12437" s="16" t="s">
        <v>2558</v>
      </c>
      <c r="H12437" s="16" t="s">
        <v>19</v>
      </c>
      <c r="I12437" s="31">
        <v>95145306</v>
      </c>
      <c r="J12437" s="31">
        <v>95145306</v>
      </c>
      <c r="K12437" s="32">
        <f>IFERROR((J12437/I12437),0)</f>
        <v>1</v>
      </c>
      <c r="L12437" s="31"/>
      <c r="M12437" s="31"/>
      <c r="N12437" s="39"/>
      <c r="O12437" s="28"/>
      <c r="P12437" s="28"/>
      <c r="Q12437" s="28"/>
      <c r="R12437" s="28"/>
      <c r="S12437" s="25"/>
    </row>
    <row r="12438" spans="2:19" s="16" customFormat="1" outlineLevel="2" x14ac:dyDescent="0.25">
      <c r="B12438" s="16" t="s">
        <v>4161</v>
      </c>
      <c r="C12438" s="16" t="s">
        <v>3406</v>
      </c>
      <c r="D12438" s="16" t="s">
        <v>131</v>
      </c>
      <c r="E12438" s="16" t="s">
        <v>2557</v>
      </c>
      <c r="G12438" s="16" t="s">
        <v>2558</v>
      </c>
      <c r="H12438" s="16" t="s">
        <v>154</v>
      </c>
      <c r="I12438" s="31">
        <v>973</v>
      </c>
      <c r="J12438" s="31">
        <v>973</v>
      </c>
      <c r="K12438" s="32">
        <f>IFERROR((J12438/I12438),0)</f>
        <v>1</v>
      </c>
      <c r="L12438" s="31"/>
      <c r="M12438" s="31"/>
      <c r="N12438" s="39"/>
      <c r="O12438" s="28"/>
      <c r="P12438" s="28"/>
      <c r="Q12438" s="28"/>
      <c r="R12438" s="28"/>
      <c r="S12438" s="25"/>
    </row>
    <row r="12439" spans="2:19" s="16" customFormat="1" outlineLevel="2" x14ac:dyDescent="0.25">
      <c r="B12439" s="16" t="s">
        <v>4161</v>
      </c>
      <c r="C12439" s="16" t="s">
        <v>3406</v>
      </c>
      <c r="D12439" s="16" t="s">
        <v>131</v>
      </c>
      <c r="E12439" s="16" t="s">
        <v>2557</v>
      </c>
      <c r="G12439" s="16" t="s">
        <v>2558</v>
      </c>
      <c r="H12439" s="16" t="s">
        <v>231</v>
      </c>
      <c r="I12439" s="31">
        <v>23921189</v>
      </c>
      <c r="J12439" s="31">
        <v>23921189</v>
      </c>
      <c r="K12439" s="32">
        <f>IFERROR((J12439/I12439),0)</f>
        <v>1</v>
      </c>
      <c r="L12439" s="31"/>
      <c r="M12439" s="31"/>
      <c r="N12439" s="39"/>
      <c r="O12439" s="28"/>
      <c r="P12439" s="28"/>
      <c r="Q12439" s="28"/>
      <c r="R12439" s="28"/>
      <c r="S12439" s="25"/>
    </row>
    <row r="12440" spans="2:19" s="16" customFormat="1" outlineLevel="2" x14ac:dyDescent="0.25">
      <c r="B12440" s="16" t="s">
        <v>4161</v>
      </c>
      <c r="C12440" s="16" t="s">
        <v>3406</v>
      </c>
      <c r="D12440" s="16" t="s">
        <v>131</v>
      </c>
      <c r="E12440" s="16" t="s">
        <v>2557</v>
      </c>
      <c r="G12440" s="16" t="s">
        <v>2558</v>
      </c>
      <c r="H12440" s="16" t="s">
        <v>155</v>
      </c>
      <c r="I12440" s="31">
        <v>-31448329</v>
      </c>
      <c r="J12440" s="31"/>
      <c r="K12440" s="32">
        <f>IFERROR((J12440/I12440),0)</f>
        <v>0</v>
      </c>
      <c r="L12440" s="31"/>
      <c r="M12440" s="31"/>
      <c r="N12440" s="39"/>
      <c r="O12440" s="28"/>
      <c r="P12440" s="28"/>
      <c r="Q12440" s="28"/>
      <c r="R12440" s="28"/>
      <c r="S12440" s="25"/>
    </row>
    <row r="12441" spans="2:19" s="16" customFormat="1" outlineLevel="1" x14ac:dyDescent="0.25">
      <c r="B12441" s="47" t="s">
        <v>8470</v>
      </c>
      <c r="C12441" s="47" t="str">
        <f>C12440</f>
        <v>ASIGNACIÓN PARA LA INVERSIÓN LOCAL  - AMBIENTE Y DESARROLLO SOSTENIBLE</v>
      </c>
      <c r="D12441" s="47"/>
      <c r="E12441" s="47" t="str">
        <f>E12440</f>
        <v>15832</v>
      </c>
      <c r="F12441" s="47"/>
      <c r="G12441" s="47" t="str">
        <f>G12440</f>
        <v xml:space="preserve">TUNUNGUÁ                                          </v>
      </c>
      <c r="H12441" s="47" t="s">
        <v>10655</v>
      </c>
      <c r="I12441" s="51">
        <f>SUBTOTAL(9,I12436:I12440)</f>
        <v>244860785</v>
      </c>
      <c r="J12441" s="51">
        <f>SUBTOTAL(9,J12436:J12440)</f>
        <v>207021247.36000001</v>
      </c>
      <c r="K12441" s="49">
        <f>J12441/I12441</f>
        <v>0.8454650970754668</v>
      </c>
      <c r="L12441" s="51">
        <f>SUBTOTAL(9,L12436:L12440)</f>
        <v>103894697.36000001</v>
      </c>
      <c r="M12441" s="51">
        <f>SUBTOTAL(9,M12436:M12440)</f>
        <v>87953779.359999999</v>
      </c>
      <c r="N12441" s="50">
        <f>IFERROR((M12441/L12441),"N.A")</f>
        <v>0.84656658708226484</v>
      </c>
      <c r="O12441" s="28"/>
      <c r="P12441" s="28"/>
      <c r="Q12441" s="28"/>
      <c r="R12441" s="28"/>
      <c r="S12441" s="25"/>
    </row>
    <row r="12442" spans="2:19" s="16" customFormat="1" outlineLevel="2" x14ac:dyDescent="0.25">
      <c r="B12442" s="16" t="s">
        <v>4162</v>
      </c>
      <c r="C12442" s="16" t="s">
        <v>3406</v>
      </c>
      <c r="D12442" s="16" t="s">
        <v>131</v>
      </c>
      <c r="E12442" s="16" t="s">
        <v>2560</v>
      </c>
      <c r="G12442" s="16" t="s">
        <v>2561</v>
      </c>
      <c r="H12442" s="16" t="s">
        <v>152</v>
      </c>
      <c r="I12442" s="35">
        <v>224545749</v>
      </c>
      <c r="J12442" s="35">
        <v>125600613.89000002</v>
      </c>
      <c r="K12442" s="36">
        <f>IFERROR((J12442/I12442),0)</f>
        <v>0.55935422714237182</v>
      </c>
      <c r="L12442" s="35">
        <v>148364718.72</v>
      </c>
      <c r="M12442" s="35">
        <v>125600613.89000002</v>
      </c>
      <c r="N12442" s="40">
        <f>M12442/L12442</f>
        <v>0.84656658923769246</v>
      </c>
      <c r="O12442" s="28"/>
      <c r="P12442" s="28"/>
      <c r="Q12442" s="28"/>
      <c r="R12442" s="28"/>
      <c r="S12442" s="25"/>
    </row>
    <row r="12443" spans="2:19" s="16" customFormat="1" outlineLevel="2" x14ac:dyDescent="0.25">
      <c r="B12443" s="16" t="s">
        <v>4162</v>
      </c>
      <c r="C12443" s="16" t="s">
        <v>3406</v>
      </c>
      <c r="D12443" s="16" t="s">
        <v>131</v>
      </c>
      <c r="E12443" s="16" t="s">
        <v>2560</v>
      </c>
      <c r="G12443" s="16" t="s">
        <v>2561</v>
      </c>
      <c r="H12443" s="16" t="s">
        <v>19</v>
      </c>
      <c r="I12443" s="31">
        <v>376105457</v>
      </c>
      <c r="J12443" s="31">
        <v>376105457</v>
      </c>
      <c r="K12443" s="32">
        <f>IFERROR((J12443/I12443),0)</f>
        <v>1</v>
      </c>
      <c r="L12443" s="31"/>
      <c r="M12443" s="31"/>
      <c r="N12443" s="39"/>
      <c r="O12443" s="28"/>
      <c r="P12443" s="28"/>
      <c r="Q12443" s="28"/>
      <c r="R12443" s="28"/>
      <c r="S12443" s="25"/>
    </row>
    <row r="12444" spans="2:19" s="16" customFormat="1" outlineLevel="2" x14ac:dyDescent="0.25">
      <c r="B12444" s="16" t="s">
        <v>4162</v>
      </c>
      <c r="C12444" s="16" t="s">
        <v>3406</v>
      </c>
      <c r="D12444" s="16" t="s">
        <v>131</v>
      </c>
      <c r="E12444" s="16" t="s">
        <v>2560</v>
      </c>
      <c r="G12444" s="16" t="s">
        <v>2561</v>
      </c>
      <c r="H12444" s="16" t="s">
        <v>154</v>
      </c>
      <c r="I12444" s="31">
        <v>1389</v>
      </c>
      <c r="J12444" s="31">
        <v>1389</v>
      </c>
      <c r="K12444" s="32">
        <f>IFERROR((J12444/I12444),0)</f>
        <v>1</v>
      </c>
      <c r="L12444" s="31"/>
      <c r="M12444" s="31"/>
      <c r="N12444" s="39"/>
      <c r="O12444" s="28"/>
      <c r="P12444" s="28"/>
      <c r="Q12444" s="28"/>
      <c r="R12444" s="28"/>
      <c r="S12444" s="25"/>
    </row>
    <row r="12445" spans="2:19" s="16" customFormat="1" outlineLevel="2" x14ac:dyDescent="0.25">
      <c r="B12445" s="16" t="s">
        <v>4162</v>
      </c>
      <c r="C12445" s="16" t="s">
        <v>3406</v>
      </c>
      <c r="D12445" s="16" t="s">
        <v>131</v>
      </c>
      <c r="E12445" s="16" t="s">
        <v>2560</v>
      </c>
      <c r="G12445" s="16" t="s">
        <v>2561</v>
      </c>
      <c r="H12445" s="16" t="s">
        <v>231</v>
      </c>
      <c r="I12445" s="31">
        <v>34160169</v>
      </c>
      <c r="J12445" s="31">
        <v>34160169</v>
      </c>
      <c r="K12445" s="32">
        <f>IFERROR((J12445/I12445),0)</f>
        <v>1</v>
      </c>
      <c r="L12445" s="31"/>
      <c r="M12445" s="31"/>
      <c r="N12445" s="39"/>
      <c r="O12445" s="28"/>
      <c r="P12445" s="28"/>
      <c r="Q12445" s="28"/>
      <c r="R12445" s="28"/>
      <c r="S12445" s="25"/>
    </row>
    <row r="12446" spans="2:19" s="16" customFormat="1" outlineLevel="2" x14ac:dyDescent="0.25">
      <c r="B12446" s="16" t="s">
        <v>4162</v>
      </c>
      <c r="C12446" s="16" t="s">
        <v>3406</v>
      </c>
      <c r="D12446" s="16" t="s">
        <v>131</v>
      </c>
      <c r="E12446" s="16" t="s">
        <v>2560</v>
      </c>
      <c r="G12446" s="16" t="s">
        <v>2561</v>
      </c>
      <c r="H12446" s="16" t="s">
        <v>155</v>
      </c>
      <c r="I12446" s="31">
        <v>-44909150</v>
      </c>
      <c r="J12446" s="31"/>
      <c r="K12446" s="32">
        <f>IFERROR((J12446/I12446),0)</f>
        <v>0</v>
      </c>
      <c r="L12446" s="31"/>
      <c r="M12446" s="31"/>
      <c r="N12446" s="39"/>
      <c r="O12446" s="28"/>
      <c r="P12446" s="28"/>
      <c r="Q12446" s="28"/>
      <c r="R12446" s="28"/>
      <c r="S12446" s="25"/>
    </row>
    <row r="12447" spans="2:19" s="16" customFormat="1" outlineLevel="1" x14ac:dyDescent="0.25">
      <c r="B12447" s="47" t="s">
        <v>8471</v>
      </c>
      <c r="C12447" s="47" t="str">
        <f>C12446</f>
        <v>ASIGNACIÓN PARA LA INVERSIÓN LOCAL  - AMBIENTE Y DESARROLLO SOSTENIBLE</v>
      </c>
      <c r="D12447" s="47"/>
      <c r="E12447" s="47" t="str">
        <f>E12446</f>
        <v>15822</v>
      </c>
      <c r="F12447" s="47"/>
      <c r="G12447" s="47" t="str">
        <f>G12446</f>
        <v xml:space="preserve">TOTA                                              </v>
      </c>
      <c r="H12447" s="47" t="s">
        <v>10655</v>
      </c>
      <c r="I12447" s="51">
        <f>SUBTOTAL(9,I12442:I12446)</f>
        <v>589903614</v>
      </c>
      <c r="J12447" s="51">
        <f>SUBTOTAL(9,J12442:J12446)</f>
        <v>535867628.88999999</v>
      </c>
      <c r="K12447" s="49">
        <f>J12447/I12447</f>
        <v>0.90839861999896132</v>
      </c>
      <c r="L12447" s="51">
        <f>SUBTOTAL(9,L12442:L12446)</f>
        <v>148364718.72</v>
      </c>
      <c r="M12447" s="51">
        <f>SUBTOTAL(9,M12442:M12446)</f>
        <v>125600613.89000002</v>
      </c>
      <c r="N12447" s="50">
        <f>IFERROR((M12447/L12447),"N.A")</f>
        <v>0.84656658923769246</v>
      </c>
      <c r="O12447" s="28"/>
      <c r="P12447" s="28"/>
      <c r="Q12447" s="28"/>
      <c r="R12447" s="28"/>
      <c r="S12447" s="25"/>
    </row>
    <row r="12448" spans="2:19" s="16" customFormat="1" outlineLevel="2" x14ac:dyDescent="0.25">
      <c r="B12448" s="16" t="s">
        <v>4163</v>
      </c>
      <c r="C12448" s="16" t="s">
        <v>3406</v>
      </c>
      <c r="D12448" s="16" t="s">
        <v>131</v>
      </c>
      <c r="E12448" s="16" t="s">
        <v>2563</v>
      </c>
      <c r="G12448" s="16" t="s">
        <v>2564</v>
      </c>
      <c r="H12448" s="16" t="s">
        <v>152</v>
      </c>
      <c r="I12448" s="35">
        <v>160332078</v>
      </c>
      <c r="J12448" s="35">
        <v>89682425.570000008</v>
      </c>
      <c r="K12448" s="36">
        <f>IFERROR((J12448/I12448),0)</f>
        <v>0.55935422710606919</v>
      </c>
      <c r="L12448" s="35">
        <v>105936646.55</v>
      </c>
      <c r="M12448" s="35">
        <v>89682425.570000008</v>
      </c>
      <c r="N12448" s="40">
        <f>M12448/L12448</f>
        <v>0.84656658947262109</v>
      </c>
      <c r="O12448" s="28"/>
      <c r="P12448" s="28"/>
      <c r="Q12448" s="28"/>
      <c r="R12448" s="28"/>
      <c r="S12448" s="25"/>
    </row>
    <row r="12449" spans="2:19" s="16" customFormat="1" outlineLevel="2" x14ac:dyDescent="0.25">
      <c r="B12449" s="16" t="s">
        <v>4163</v>
      </c>
      <c r="C12449" s="16" t="s">
        <v>3406</v>
      </c>
      <c r="D12449" s="16" t="s">
        <v>131</v>
      </c>
      <c r="E12449" s="16" t="s">
        <v>2563</v>
      </c>
      <c r="G12449" s="16" t="s">
        <v>2564</v>
      </c>
      <c r="H12449" s="16" t="s">
        <v>19</v>
      </c>
      <c r="I12449" s="31">
        <v>269896348</v>
      </c>
      <c r="J12449" s="31">
        <v>269896348</v>
      </c>
      <c r="K12449" s="32">
        <f>IFERROR((J12449/I12449),0)</f>
        <v>1</v>
      </c>
      <c r="L12449" s="31"/>
      <c r="M12449" s="31"/>
      <c r="N12449" s="39"/>
      <c r="O12449" s="28"/>
      <c r="P12449" s="28"/>
      <c r="Q12449" s="28"/>
      <c r="R12449" s="28"/>
      <c r="S12449" s="25"/>
    </row>
    <row r="12450" spans="2:19" s="16" customFormat="1" outlineLevel="2" x14ac:dyDescent="0.25">
      <c r="B12450" s="16" t="s">
        <v>4163</v>
      </c>
      <c r="C12450" s="16" t="s">
        <v>3406</v>
      </c>
      <c r="D12450" s="16" t="s">
        <v>131</v>
      </c>
      <c r="E12450" s="16" t="s">
        <v>2563</v>
      </c>
      <c r="G12450" s="16" t="s">
        <v>2564</v>
      </c>
      <c r="H12450" s="16" t="s">
        <v>154</v>
      </c>
      <c r="I12450" s="31">
        <v>992</v>
      </c>
      <c r="J12450" s="31">
        <v>992</v>
      </c>
      <c r="K12450" s="32">
        <f>IFERROR((J12450/I12450),0)</f>
        <v>1</v>
      </c>
      <c r="L12450" s="31"/>
      <c r="M12450" s="31"/>
      <c r="N12450" s="39"/>
      <c r="O12450" s="28"/>
      <c r="P12450" s="28"/>
      <c r="Q12450" s="28"/>
      <c r="R12450" s="28"/>
      <c r="S12450" s="25"/>
    </row>
    <row r="12451" spans="2:19" s="16" customFormat="1" outlineLevel="2" x14ac:dyDescent="0.25">
      <c r="B12451" s="16" t="s">
        <v>4163</v>
      </c>
      <c r="C12451" s="16" t="s">
        <v>3406</v>
      </c>
      <c r="D12451" s="16" t="s">
        <v>131</v>
      </c>
      <c r="E12451" s="16" t="s">
        <v>2563</v>
      </c>
      <c r="G12451" s="16" t="s">
        <v>2564</v>
      </c>
      <c r="H12451" s="16" t="s">
        <v>231</v>
      </c>
      <c r="I12451" s="31">
        <v>24391336</v>
      </c>
      <c r="J12451" s="31">
        <v>24391336</v>
      </c>
      <c r="K12451" s="32">
        <f>IFERROR((J12451/I12451),0)</f>
        <v>1</v>
      </c>
      <c r="L12451" s="31"/>
      <c r="M12451" s="31"/>
      <c r="N12451" s="39"/>
      <c r="O12451" s="28"/>
      <c r="P12451" s="28"/>
      <c r="Q12451" s="28"/>
      <c r="R12451" s="28"/>
      <c r="S12451" s="25"/>
    </row>
    <row r="12452" spans="2:19" s="16" customFormat="1" outlineLevel="2" x14ac:dyDescent="0.25">
      <c r="B12452" s="16" t="s">
        <v>4163</v>
      </c>
      <c r="C12452" s="16" t="s">
        <v>3406</v>
      </c>
      <c r="D12452" s="16" t="s">
        <v>131</v>
      </c>
      <c r="E12452" s="16" t="s">
        <v>2563</v>
      </c>
      <c r="G12452" s="16" t="s">
        <v>2564</v>
      </c>
      <c r="H12452" s="16" t="s">
        <v>155</v>
      </c>
      <c r="I12452" s="31">
        <v>-32066416</v>
      </c>
      <c r="J12452" s="31"/>
      <c r="K12452" s="32">
        <f>IFERROR((J12452/I12452),0)</f>
        <v>0</v>
      </c>
      <c r="L12452" s="31"/>
      <c r="M12452" s="31"/>
      <c r="N12452" s="39"/>
      <c r="O12452" s="28"/>
      <c r="P12452" s="28"/>
      <c r="Q12452" s="28"/>
      <c r="R12452" s="28"/>
      <c r="S12452" s="25"/>
    </row>
    <row r="12453" spans="2:19" s="16" customFormat="1" outlineLevel="1" x14ac:dyDescent="0.25">
      <c r="B12453" s="47" t="s">
        <v>8472</v>
      </c>
      <c r="C12453" s="47" t="str">
        <f>C12452</f>
        <v>ASIGNACIÓN PARA LA INVERSIÓN LOCAL  - AMBIENTE Y DESARROLLO SOSTENIBLE</v>
      </c>
      <c r="D12453" s="47"/>
      <c r="E12453" s="47" t="str">
        <f>E12452</f>
        <v>15820</v>
      </c>
      <c r="F12453" s="47"/>
      <c r="G12453" s="47" t="str">
        <f>G12452</f>
        <v xml:space="preserve">TÓPAGA                                            </v>
      </c>
      <c r="H12453" s="47" t="s">
        <v>10655</v>
      </c>
      <c r="I12453" s="51">
        <f>SUBTOTAL(9,I12448:I12452)</f>
        <v>422554338</v>
      </c>
      <c r="J12453" s="51">
        <f>SUBTOTAL(9,J12448:J12452)</f>
        <v>383971101.56999999</v>
      </c>
      <c r="K12453" s="49">
        <f>J12453/I12453</f>
        <v>0.90869047372080225</v>
      </c>
      <c r="L12453" s="51">
        <f>SUBTOTAL(9,L12448:L12452)</f>
        <v>105936646.55</v>
      </c>
      <c r="M12453" s="51">
        <f>SUBTOTAL(9,M12448:M12452)</f>
        <v>89682425.570000008</v>
      </c>
      <c r="N12453" s="50">
        <f>IFERROR((M12453/L12453),"N.A")</f>
        <v>0.84656658947262109</v>
      </c>
      <c r="O12453" s="28"/>
      <c r="P12453" s="28"/>
      <c r="Q12453" s="28"/>
      <c r="R12453" s="28"/>
      <c r="S12453" s="25"/>
    </row>
    <row r="12454" spans="2:19" s="16" customFormat="1" outlineLevel="2" x14ac:dyDescent="0.25">
      <c r="B12454" s="16" t="s">
        <v>4164</v>
      </c>
      <c r="C12454" s="16" t="s">
        <v>3406</v>
      </c>
      <c r="D12454" s="16" t="s">
        <v>131</v>
      </c>
      <c r="E12454" s="16" t="s">
        <v>2566</v>
      </c>
      <c r="G12454" s="16" t="s">
        <v>2567</v>
      </c>
      <c r="H12454" s="16" t="s">
        <v>152</v>
      </c>
      <c r="I12454" s="35">
        <v>267454034</v>
      </c>
      <c r="J12454" s="35">
        <v>149601544.44999999</v>
      </c>
      <c r="K12454" s="36">
        <f>IFERROR((J12454/I12454),0)</f>
        <v>0.55935422701457549</v>
      </c>
      <c r="L12454" s="35">
        <v>176715626.15000004</v>
      </c>
      <c r="M12454" s="35">
        <v>149601544.44999999</v>
      </c>
      <c r="N12454" s="40">
        <f>M12454/L12454</f>
        <v>0.84656658672060481</v>
      </c>
      <c r="O12454" s="28"/>
      <c r="P12454" s="28"/>
      <c r="Q12454" s="28"/>
      <c r="R12454" s="28"/>
      <c r="S12454" s="25"/>
    </row>
    <row r="12455" spans="2:19" s="16" customFormat="1" outlineLevel="2" x14ac:dyDescent="0.25">
      <c r="B12455" s="16" t="s">
        <v>4164</v>
      </c>
      <c r="C12455" s="16" t="s">
        <v>3406</v>
      </c>
      <c r="D12455" s="16" t="s">
        <v>131</v>
      </c>
      <c r="E12455" s="16" t="s">
        <v>2566</v>
      </c>
      <c r="G12455" s="16" t="s">
        <v>2567</v>
      </c>
      <c r="H12455" s="16" t="s">
        <v>19</v>
      </c>
      <c r="I12455" s="31">
        <v>447319215</v>
      </c>
      <c r="J12455" s="31">
        <v>447319215</v>
      </c>
      <c r="K12455" s="32">
        <f>IFERROR((J12455/I12455),0)</f>
        <v>1</v>
      </c>
      <c r="L12455" s="31"/>
      <c r="M12455" s="31"/>
      <c r="N12455" s="39"/>
      <c r="O12455" s="28"/>
      <c r="P12455" s="28"/>
      <c r="Q12455" s="28"/>
      <c r="R12455" s="28"/>
      <c r="S12455" s="25"/>
    </row>
    <row r="12456" spans="2:19" s="16" customFormat="1" outlineLevel="2" x14ac:dyDescent="0.25">
      <c r="B12456" s="16" t="s">
        <v>4164</v>
      </c>
      <c r="C12456" s="16" t="s">
        <v>3406</v>
      </c>
      <c r="D12456" s="16" t="s">
        <v>131</v>
      </c>
      <c r="E12456" s="16" t="s">
        <v>2566</v>
      </c>
      <c r="G12456" s="16" t="s">
        <v>2567</v>
      </c>
      <c r="H12456" s="16" t="s">
        <v>154</v>
      </c>
      <c r="I12456" s="31">
        <v>1654</v>
      </c>
      <c r="J12456" s="31">
        <v>1654</v>
      </c>
      <c r="K12456" s="32">
        <f>IFERROR((J12456/I12456),0)</f>
        <v>1</v>
      </c>
      <c r="L12456" s="31"/>
      <c r="M12456" s="31"/>
      <c r="N12456" s="39"/>
      <c r="O12456" s="28"/>
      <c r="P12456" s="28"/>
      <c r="Q12456" s="28"/>
      <c r="R12456" s="28"/>
      <c r="S12456" s="25"/>
    </row>
    <row r="12457" spans="2:19" s="16" customFormat="1" outlineLevel="2" x14ac:dyDescent="0.25">
      <c r="B12457" s="16" t="s">
        <v>4164</v>
      </c>
      <c r="C12457" s="16" t="s">
        <v>3406</v>
      </c>
      <c r="D12457" s="16" t="s">
        <v>131</v>
      </c>
      <c r="E12457" s="16" t="s">
        <v>2566</v>
      </c>
      <c r="G12457" s="16" t="s">
        <v>2567</v>
      </c>
      <c r="H12457" s="16" t="s">
        <v>231</v>
      </c>
      <c r="I12457" s="31">
        <v>40687811</v>
      </c>
      <c r="J12457" s="31">
        <v>40687811</v>
      </c>
      <c r="K12457" s="32">
        <f>IFERROR((J12457/I12457),0)</f>
        <v>1</v>
      </c>
      <c r="L12457" s="31"/>
      <c r="M12457" s="31"/>
      <c r="N12457" s="39"/>
      <c r="O12457" s="28"/>
      <c r="P12457" s="28"/>
      <c r="Q12457" s="28"/>
      <c r="R12457" s="28"/>
      <c r="S12457" s="25"/>
    </row>
    <row r="12458" spans="2:19" s="16" customFormat="1" outlineLevel="2" x14ac:dyDescent="0.25">
      <c r="B12458" s="16" t="s">
        <v>4164</v>
      </c>
      <c r="C12458" s="16" t="s">
        <v>3406</v>
      </c>
      <c r="D12458" s="16" t="s">
        <v>131</v>
      </c>
      <c r="E12458" s="16" t="s">
        <v>2566</v>
      </c>
      <c r="G12458" s="16" t="s">
        <v>2567</v>
      </c>
      <c r="H12458" s="16" t="s">
        <v>155</v>
      </c>
      <c r="I12458" s="31">
        <v>-53490807</v>
      </c>
      <c r="J12458" s="31"/>
      <c r="K12458" s="32">
        <f>IFERROR((J12458/I12458),0)</f>
        <v>0</v>
      </c>
      <c r="L12458" s="31"/>
      <c r="M12458" s="31"/>
      <c r="N12458" s="39"/>
      <c r="O12458" s="28"/>
      <c r="P12458" s="28"/>
      <c r="Q12458" s="28"/>
      <c r="R12458" s="28"/>
      <c r="S12458" s="25"/>
    </row>
    <row r="12459" spans="2:19" s="16" customFormat="1" outlineLevel="1" x14ac:dyDescent="0.25">
      <c r="B12459" s="47" t="s">
        <v>8473</v>
      </c>
      <c r="C12459" s="47" t="str">
        <f>C12458</f>
        <v>ASIGNACIÓN PARA LA INVERSIÓN LOCAL  - AMBIENTE Y DESARROLLO SOSTENIBLE</v>
      </c>
      <c r="D12459" s="47"/>
      <c r="E12459" s="47" t="str">
        <f>E12458</f>
        <v>15816</v>
      </c>
      <c r="F12459" s="47"/>
      <c r="G12459" s="47" t="str">
        <f>G12458</f>
        <v xml:space="preserve">TOGÜÍ                                             </v>
      </c>
      <c r="H12459" s="47" t="s">
        <v>10655</v>
      </c>
      <c r="I12459" s="51">
        <f>SUBTOTAL(9,I12454:I12458)</f>
        <v>701971907</v>
      </c>
      <c r="J12459" s="51">
        <f>SUBTOTAL(9,J12454:J12458)</f>
        <v>637610224.45000005</v>
      </c>
      <c r="K12459" s="49">
        <f>J12459/I12459</f>
        <v>0.90831302234720346</v>
      </c>
      <c r="L12459" s="51">
        <f>SUBTOTAL(9,L12454:L12458)</f>
        <v>176715626.15000004</v>
      </c>
      <c r="M12459" s="51">
        <f>SUBTOTAL(9,M12454:M12458)</f>
        <v>149601544.44999999</v>
      </c>
      <c r="N12459" s="50">
        <f>IFERROR((M12459/L12459),"N.A")</f>
        <v>0.84656658672060481</v>
      </c>
      <c r="O12459" s="28"/>
      <c r="P12459" s="28"/>
      <c r="Q12459" s="28"/>
      <c r="R12459" s="28"/>
      <c r="S12459" s="25"/>
    </row>
    <row r="12460" spans="2:19" s="16" customFormat="1" outlineLevel="2" x14ac:dyDescent="0.25">
      <c r="B12460" s="16" t="s">
        <v>4165</v>
      </c>
      <c r="C12460" s="16" t="s">
        <v>3406</v>
      </c>
      <c r="D12460" s="16" t="s">
        <v>131</v>
      </c>
      <c r="E12460" s="16" t="s">
        <v>2569</v>
      </c>
      <c r="G12460" s="16" t="s">
        <v>2570</v>
      </c>
      <c r="H12460" s="16" t="s">
        <v>152</v>
      </c>
      <c r="I12460" s="35">
        <v>202481157</v>
      </c>
      <c r="J12460" s="35">
        <v>113258691.04000001</v>
      </c>
      <c r="K12460" s="36">
        <f>IFERROR((J12460/I12460),0)</f>
        <v>0.5593542269219649</v>
      </c>
      <c r="L12460" s="35">
        <v>133785921.34</v>
      </c>
      <c r="M12460" s="35">
        <v>113258691.04000001</v>
      </c>
      <c r="N12460" s="40">
        <f>M12460/L12460</f>
        <v>0.84656658866344658</v>
      </c>
      <c r="O12460" s="28"/>
      <c r="P12460" s="28"/>
      <c r="Q12460" s="28"/>
      <c r="R12460" s="28"/>
      <c r="S12460" s="25"/>
    </row>
    <row r="12461" spans="2:19" s="16" customFormat="1" outlineLevel="2" x14ac:dyDescent="0.25">
      <c r="B12461" s="16" t="s">
        <v>4165</v>
      </c>
      <c r="C12461" s="16" t="s">
        <v>3406</v>
      </c>
      <c r="D12461" s="16" t="s">
        <v>131</v>
      </c>
      <c r="E12461" s="16" t="s">
        <v>2569</v>
      </c>
      <c r="G12461" s="16" t="s">
        <v>2570</v>
      </c>
      <c r="H12461" s="16" t="s">
        <v>19</v>
      </c>
      <c r="I12461" s="31">
        <v>108831704</v>
      </c>
      <c r="J12461" s="31">
        <v>108831704</v>
      </c>
      <c r="K12461" s="32">
        <f>IFERROR((J12461/I12461),0)</f>
        <v>1</v>
      </c>
      <c r="L12461" s="31"/>
      <c r="M12461" s="31"/>
      <c r="N12461" s="39"/>
      <c r="O12461" s="28"/>
      <c r="P12461" s="28"/>
      <c r="Q12461" s="28"/>
      <c r="R12461" s="28"/>
      <c r="S12461" s="25"/>
    </row>
    <row r="12462" spans="2:19" s="16" customFormat="1" outlineLevel="2" x14ac:dyDescent="0.25">
      <c r="B12462" s="16" t="s">
        <v>4165</v>
      </c>
      <c r="C12462" s="16" t="s">
        <v>3406</v>
      </c>
      <c r="D12462" s="16" t="s">
        <v>131</v>
      </c>
      <c r="E12462" s="16" t="s">
        <v>2569</v>
      </c>
      <c r="G12462" s="16" t="s">
        <v>2570</v>
      </c>
      <c r="H12462" s="16" t="s">
        <v>154</v>
      </c>
      <c r="I12462" s="31">
        <v>1252</v>
      </c>
      <c r="J12462" s="31">
        <v>1252</v>
      </c>
      <c r="K12462" s="32">
        <f>IFERROR((J12462/I12462),0)</f>
        <v>1</v>
      </c>
      <c r="L12462" s="31"/>
      <c r="M12462" s="31"/>
      <c r="N12462" s="39"/>
      <c r="O12462" s="28"/>
      <c r="P12462" s="28"/>
      <c r="Q12462" s="28"/>
      <c r="R12462" s="28"/>
      <c r="S12462" s="25"/>
    </row>
    <row r="12463" spans="2:19" s="16" customFormat="1" outlineLevel="2" x14ac:dyDescent="0.25">
      <c r="B12463" s="16" t="s">
        <v>4165</v>
      </c>
      <c r="C12463" s="16" t="s">
        <v>3406</v>
      </c>
      <c r="D12463" s="16" t="s">
        <v>131</v>
      </c>
      <c r="E12463" s="16" t="s">
        <v>2569</v>
      </c>
      <c r="G12463" s="16" t="s">
        <v>2570</v>
      </c>
      <c r="H12463" s="16" t="s">
        <v>231</v>
      </c>
      <c r="I12463" s="31">
        <v>30803480</v>
      </c>
      <c r="J12463" s="31">
        <v>30803480</v>
      </c>
      <c r="K12463" s="32">
        <f>IFERROR((J12463/I12463),0)</f>
        <v>1</v>
      </c>
      <c r="L12463" s="31"/>
      <c r="M12463" s="31"/>
      <c r="N12463" s="39"/>
      <c r="O12463" s="28"/>
      <c r="P12463" s="28"/>
      <c r="Q12463" s="28"/>
      <c r="R12463" s="28"/>
      <c r="S12463" s="25"/>
    </row>
    <row r="12464" spans="2:19" s="16" customFormat="1" outlineLevel="2" x14ac:dyDescent="0.25">
      <c r="B12464" s="16" t="s">
        <v>4165</v>
      </c>
      <c r="C12464" s="16" t="s">
        <v>3406</v>
      </c>
      <c r="D12464" s="16" t="s">
        <v>131</v>
      </c>
      <c r="E12464" s="16" t="s">
        <v>2569</v>
      </c>
      <c r="G12464" s="16" t="s">
        <v>2570</v>
      </c>
      <c r="H12464" s="16" t="s">
        <v>155</v>
      </c>
      <c r="I12464" s="31">
        <v>-40496231</v>
      </c>
      <c r="J12464" s="31"/>
      <c r="K12464" s="32">
        <f>IFERROR((J12464/I12464),0)</f>
        <v>0</v>
      </c>
      <c r="L12464" s="31"/>
      <c r="M12464" s="31"/>
      <c r="N12464" s="39"/>
      <c r="O12464" s="28"/>
      <c r="P12464" s="28"/>
      <c r="Q12464" s="28"/>
      <c r="R12464" s="28"/>
      <c r="S12464" s="25"/>
    </row>
    <row r="12465" spans="2:19" s="16" customFormat="1" outlineLevel="1" x14ac:dyDescent="0.25">
      <c r="B12465" s="47" t="s">
        <v>8474</v>
      </c>
      <c r="C12465" s="47" t="str">
        <f>C12464</f>
        <v>ASIGNACIÓN PARA LA INVERSIÓN LOCAL  - AMBIENTE Y DESARROLLO SOSTENIBLE</v>
      </c>
      <c r="D12465" s="47"/>
      <c r="E12465" s="47" t="str">
        <f>E12464</f>
        <v>15814</v>
      </c>
      <c r="F12465" s="47"/>
      <c r="G12465" s="47" t="str">
        <f>G12464</f>
        <v xml:space="preserve">TOCA                                              </v>
      </c>
      <c r="H12465" s="47" t="s">
        <v>10655</v>
      </c>
      <c r="I12465" s="51">
        <f>SUBTOTAL(9,I12460:I12464)</f>
        <v>301621362</v>
      </c>
      <c r="J12465" s="51">
        <f>SUBTOTAL(9,J12460:J12464)</f>
        <v>252895127.04000002</v>
      </c>
      <c r="K12465" s="49">
        <f>J12465/I12465</f>
        <v>0.83845230776459401</v>
      </c>
      <c r="L12465" s="51">
        <f>SUBTOTAL(9,L12460:L12464)</f>
        <v>133785921.34</v>
      </c>
      <c r="M12465" s="51">
        <f>SUBTOTAL(9,M12460:M12464)</f>
        <v>113258691.04000001</v>
      </c>
      <c r="N12465" s="50">
        <f>IFERROR((M12465/L12465),"N.A")</f>
        <v>0.84656658866344658</v>
      </c>
      <c r="O12465" s="28"/>
      <c r="P12465" s="28"/>
      <c r="Q12465" s="28"/>
      <c r="R12465" s="28"/>
      <c r="S12465" s="25"/>
    </row>
    <row r="12466" spans="2:19" s="16" customFormat="1" outlineLevel="2" x14ac:dyDescent="0.25">
      <c r="B12466" s="16" t="s">
        <v>4166</v>
      </c>
      <c r="C12466" s="16" t="s">
        <v>3406</v>
      </c>
      <c r="D12466" s="16" t="s">
        <v>131</v>
      </c>
      <c r="E12466" s="16" t="s">
        <v>2572</v>
      </c>
      <c r="G12466" s="16" t="s">
        <v>2573</v>
      </c>
      <c r="H12466" s="16" t="s">
        <v>152</v>
      </c>
      <c r="I12466" s="35">
        <v>234411541</v>
      </c>
      <c r="J12466" s="35">
        <v>131119086.33</v>
      </c>
      <c r="K12466" s="36">
        <f>IFERROR((J12466/I12466),0)</f>
        <v>0.55935422706000637</v>
      </c>
      <c r="L12466" s="35">
        <v>154883370.11000001</v>
      </c>
      <c r="M12466" s="35">
        <v>131119086.33</v>
      </c>
      <c r="N12466" s="40">
        <f>M12466/L12466</f>
        <v>0.84656658902035553</v>
      </c>
      <c r="O12466" s="28"/>
      <c r="P12466" s="28"/>
      <c r="Q12466" s="28"/>
      <c r="R12466" s="28"/>
      <c r="S12466" s="25"/>
    </row>
    <row r="12467" spans="2:19" s="16" customFormat="1" outlineLevel="2" x14ac:dyDescent="0.25">
      <c r="B12467" s="16" t="s">
        <v>4166</v>
      </c>
      <c r="C12467" s="16" t="s">
        <v>3406</v>
      </c>
      <c r="D12467" s="16" t="s">
        <v>131</v>
      </c>
      <c r="E12467" s="16" t="s">
        <v>2572</v>
      </c>
      <c r="G12467" s="16" t="s">
        <v>2573</v>
      </c>
      <c r="H12467" s="16" t="s">
        <v>19</v>
      </c>
      <c r="I12467" s="31">
        <v>387274426</v>
      </c>
      <c r="J12467" s="31">
        <v>387274426</v>
      </c>
      <c r="K12467" s="32">
        <f>IFERROR((J12467/I12467),0)</f>
        <v>1</v>
      </c>
      <c r="L12467" s="31"/>
      <c r="M12467" s="31"/>
      <c r="N12467" s="39"/>
      <c r="O12467" s="28"/>
      <c r="P12467" s="28"/>
      <c r="Q12467" s="28"/>
      <c r="R12467" s="28"/>
      <c r="S12467" s="25"/>
    </row>
    <row r="12468" spans="2:19" s="16" customFormat="1" outlineLevel="2" x14ac:dyDescent="0.25">
      <c r="B12468" s="16" t="s">
        <v>4166</v>
      </c>
      <c r="C12468" s="16" t="s">
        <v>3406</v>
      </c>
      <c r="D12468" s="16" t="s">
        <v>131</v>
      </c>
      <c r="E12468" s="16" t="s">
        <v>2572</v>
      </c>
      <c r="G12468" s="16" t="s">
        <v>2573</v>
      </c>
      <c r="H12468" s="16" t="s">
        <v>154</v>
      </c>
      <c r="I12468" s="31">
        <v>1450</v>
      </c>
      <c r="J12468" s="31">
        <v>1450</v>
      </c>
      <c r="K12468" s="32">
        <f>IFERROR((J12468/I12468),0)</f>
        <v>1</v>
      </c>
      <c r="L12468" s="31"/>
      <c r="M12468" s="31"/>
      <c r="N12468" s="39"/>
      <c r="O12468" s="28"/>
      <c r="P12468" s="28"/>
      <c r="Q12468" s="28"/>
      <c r="R12468" s="28"/>
      <c r="S12468" s="25"/>
    </row>
    <row r="12469" spans="2:19" s="16" customFormat="1" outlineLevel="2" x14ac:dyDescent="0.25">
      <c r="B12469" s="16" t="s">
        <v>4166</v>
      </c>
      <c r="C12469" s="16" t="s">
        <v>3406</v>
      </c>
      <c r="D12469" s="16" t="s">
        <v>131</v>
      </c>
      <c r="E12469" s="16" t="s">
        <v>2572</v>
      </c>
      <c r="G12469" s="16" t="s">
        <v>2573</v>
      </c>
      <c r="H12469" s="16" t="s">
        <v>231</v>
      </c>
      <c r="I12469" s="31">
        <v>35661053</v>
      </c>
      <c r="J12469" s="31">
        <v>35661053</v>
      </c>
      <c r="K12469" s="32">
        <f>IFERROR((J12469/I12469),0)</f>
        <v>1</v>
      </c>
      <c r="L12469" s="31"/>
      <c r="M12469" s="31"/>
      <c r="N12469" s="39"/>
      <c r="O12469" s="28"/>
      <c r="P12469" s="28"/>
      <c r="Q12469" s="28"/>
      <c r="R12469" s="28"/>
      <c r="S12469" s="25"/>
    </row>
    <row r="12470" spans="2:19" s="16" customFormat="1" outlineLevel="2" x14ac:dyDescent="0.25">
      <c r="B12470" s="16" t="s">
        <v>4166</v>
      </c>
      <c r="C12470" s="16" t="s">
        <v>3406</v>
      </c>
      <c r="D12470" s="16" t="s">
        <v>131</v>
      </c>
      <c r="E12470" s="16" t="s">
        <v>2572</v>
      </c>
      <c r="G12470" s="16" t="s">
        <v>2573</v>
      </c>
      <c r="H12470" s="16" t="s">
        <v>155</v>
      </c>
      <c r="I12470" s="31">
        <v>-46882308</v>
      </c>
      <c r="J12470" s="31"/>
      <c r="K12470" s="32">
        <f>IFERROR((J12470/I12470),0)</f>
        <v>0</v>
      </c>
      <c r="L12470" s="31"/>
      <c r="M12470" s="31"/>
      <c r="N12470" s="39"/>
      <c r="O12470" s="28"/>
      <c r="P12470" s="28"/>
      <c r="Q12470" s="28"/>
      <c r="R12470" s="28"/>
      <c r="S12470" s="25"/>
    </row>
    <row r="12471" spans="2:19" s="16" customFormat="1" outlineLevel="1" x14ac:dyDescent="0.25">
      <c r="B12471" s="47" t="s">
        <v>8475</v>
      </c>
      <c r="C12471" s="47" t="str">
        <f>C12470</f>
        <v>ASIGNACIÓN PARA LA INVERSIÓN LOCAL  - AMBIENTE Y DESARROLLO SOSTENIBLE</v>
      </c>
      <c r="D12471" s="47"/>
      <c r="E12471" s="47" t="str">
        <f>E12470</f>
        <v>15810</v>
      </c>
      <c r="F12471" s="47"/>
      <c r="G12471" s="47" t="str">
        <f>G12470</f>
        <v xml:space="preserve">TIPACOQUE                                         </v>
      </c>
      <c r="H12471" s="47" t="s">
        <v>10655</v>
      </c>
      <c r="I12471" s="51">
        <f>SUBTOTAL(9,I12466:I12470)</f>
        <v>610466162</v>
      </c>
      <c r="J12471" s="51">
        <f>SUBTOTAL(9,J12466:J12470)</f>
        <v>554056015.32999992</v>
      </c>
      <c r="K12471" s="49">
        <f>J12471/I12471</f>
        <v>0.90759496564856268</v>
      </c>
      <c r="L12471" s="51">
        <f>SUBTOTAL(9,L12466:L12470)</f>
        <v>154883370.11000001</v>
      </c>
      <c r="M12471" s="51">
        <f>SUBTOTAL(9,M12466:M12470)</f>
        <v>131119086.33</v>
      </c>
      <c r="N12471" s="50">
        <f>IFERROR((M12471/L12471),"N.A")</f>
        <v>0.84656658902035553</v>
      </c>
      <c r="O12471" s="28"/>
      <c r="P12471" s="28"/>
      <c r="Q12471" s="28"/>
      <c r="R12471" s="28"/>
      <c r="S12471" s="25"/>
    </row>
    <row r="12472" spans="2:19" s="16" customFormat="1" outlineLevel="2" x14ac:dyDescent="0.25">
      <c r="B12472" s="16" t="s">
        <v>4167</v>
      </c>
      <c r="C12472" s="16" t="s">
        <v>3406</v>
      </c>
      <c r="D12472" s="16" t="s">
        <v>131</v>
      </c>
      <c r="E12472" s="16" t="s">
        <v>2575</v>
      </c>
      <c r="G12472" s="16" t="s">
        <v>2576</v>
      </c>
      <c r="H12472" s="16" t="s">
        <v>152</v>
      </c>
      <c r="I12472" s="35">
        <v>152422306</v>
      </c>
      <c r="J12472" s="35">
        <v>85258061.169999972</v>
      </c>
      <c r="K12472" s="36">
        <f>IFERROR((J12472/I12472),0)</f>
        <v>0.55935422712998428</v>
      </c>
      <c r="L12472" s="35">
        <v>100710401.83</v>
      </c>
      <c r="M12472" s="35">
        <v>85258061.169999972</v>
      </c>
      <c r="N12472" s="40">
        <f>M12472/L12472</f>
        <v>0.84656658717255739</v>
      </c>
      <c r="O12472" s="28"/>
      <c r="P12472" s="28"/>
      <c r="Q12472" s="28"/>
      <c r="R12472" s="28"/>
      <c r="S12472" s="25"/>
    </row>
    <row r="12473" spans="2:19" s="16" customFormat="1" outlineLevel="2" x14ac:dyDescent="0.25">
      <c r="B12473" s="16" t="s">
        <v>4167</v>
      </c>
      <c r="C12473" s="16" t="s">
        <v>3406</v>
      </c>
      <c r="D12473" s="16" t="s">
        <v>131</v>
      </c>
      <c r="E12473" s="16" t="s">
        <v>2575</v>
      </c>
      <c r="G12473" s="16" t="s">
        <v>2576</v>
      </c>
      <c r="H12473" s="16" t="s">
        <v>19</v>
      </c>
      <c r="I12473" s="31">
        <v>255338319</v>
      </c>
      <c r="J12473" s="31">
        <v>255338319</v>
      </c>
      <c r="K12473" s="32">
        <f>IFERROR((J12473/I12473),0)</f>
        <v>1</v>
      </c>
      <c r="L12473" s="31"/>
      <c r="M12473" s="31"/>
      <c r="N12473" s="39"/>
      <c r="O12473" s="28"/>
      <c r="P12473" s="28"/>
      <c r="Q12473" s="28"/>
      <c r="R12473" s="28"/>
      <c r="S12473" s="25"/>
    </row>
    <row r="12474" spans="2:19" s="16" customFormat="1" outlineLevel="2" x14ac:dyDescent="0.25">
      <c r="B12474" s="16" t="s">
        <v>4167</v>
      </c>
      <c r="C12474" s="16" t="s">
        <v>3406</v>
      </c>
      <c r="D12474" s="16" t="s">
        <v>131</v>
      </c>
      <c r="E12474" s="16" t="s">
        <v>2575</v>
      </c>
      <c r="G12474" s="16" t="s">
        <v>2576</v>
      </c>
      <c r="H12474" s="16" t="s">
        <v>154</v>
      </c>
      <c r="I12474" s="31">
        <v>943</v>
      </c>
      <c r="J12474" s="31">
        <v>943</v>
      </c>
      <c r="K12474" s="32">
        <f>IFERROR((J12474/I12474),0)</f>
        <v>1</v>
      </c>
      <c r="L12474" s="31"/>
      <c r="M12474" s="31"/>
      <c r="N12474" s="39"/>
      <c r="O12474" s="28"/>
      <c r="P12474" s="28"/>
      <c r="Q12474" s="28"/>
      <c r="R12474" s="28"/>
      <c r="S12474" s="25"/>
    </row>
    <row r="12475" spans="2:19" s="16" customFormat="1" outlineLevel="2" x14ac:dyDescent="0.25">
      <c r="B12475" s="16" t="s">
        <v>4167</v>
      </c>
      <c r="C12475" s="16" t="s">
        <v>3406</v>
      </c>
      <c r="D12475" s="16" t="s">
        <v>131</v>
      </c>
      <c r="E12475" s="16" t="s">
        <v>2575</v>
      </c>
      <c r="G12475" s="16" t="s">
        <v>2576</v>
      </c>
      <c r="H12475" s="16" t="s">
        <v>231</v>
      </c>
      <c r="I12475" s="31">
        <v>23188022</v>
      </c>
      <c r="J12475" s="31">
        <v>23188022</v>
      </c>
      <c r="K12475" s="32">
        <f>IFERROR((J12475/I12475),0)</f>
        <v>1</v>
      </c>
      <c r="L12475" s="31"/>
      <c r="M12475" s="31"/>
      <c r="N12475" s="39"/>
      <c r="O12475" s="28"/>
      <c r="P12475" s="28"/>
      <c r="Q12475" s="28"/>
      <c r="R12475" s="28"/>
      <c r="S12475" s="25"/>
    </row>
    <row r="12476" spans="2:19" s="16" customFormat="1" outlineLevel="2" x14ac:dyDescent="0.25">
      <c r="B12476" s="16" t="s">
        <v>4167</v>
      </c>
      <c r="C12476" s="16" t="s">
        <v>3406</v>
      </c>
      <c r="D12476" s="16" t="s">
        <v>131</v>
      </c>
      <c r="E12476" s="16" t="s">
        <v>2575</v>
      </c>
      <c r="G12476" s="16" t="s">
        <v>2576</v>
      </c>
      <c r="H12476" s="16" t="s">
        <v>155</v>
      </c>
      <c r="I12476" s="31">
        <v>-30484461</v>
      </c>
      <c r="J12476" s="31"/>
      <c r="K12476" s="32">
        <f>IFERROR((J12476/I12476),0)</f>
        <v>0</v>
      </c>
      <c r="L12476" s="31"/>
      <c r="M12476" s="31"/>
      <c r="N12476" s="39"/>
      <c r="O12476" s="28"/>
      <c r="P12476" s="28"/>
      <c r="Q12476" s="28"/>
      <c r="R12476" s="28"/>
      <c r="S12476" s="25"/>
    </row>
    <row r="12477" spans="2:19" s="16" customFormat="1" outlineLevel="1" x14ac:dyDescent="0.25">
      <c r="B12477" s="47" t="s">
        <v>8476</v>
      </c>
      <c r="C12477" s="47" t="str">
        <f>C12476</f>
        <v>ASIGNACIÓN PARA LA INVERSIÓN LOCAL  - AMBIENTE Y DESARROLLO SOSTENIBLE</v>
      </c>
      <c r="D12477" s="47"/>
      <c r="E12477" s="47" t="str">
        <f>E12476</f>
        <v>15808</v>
      </c>
      <c r="F12477" s="47"/>
      <c r="G12477" s="47" t="str">
        <f>G12476</f>
        <v xml:space="preserve">TINJACÁ                                           </v>
      </c>
      <c r="H12477" s="47" t="s">
        <v>10655</v>
      </c>
      <c r="I12477" s="51">
        <f>SUBTOTAL(9,I12472:I12476)</f>
        <v>400465129</v>
      </c>
      <c r="J12477" s="51">
        <f>SUBTOTAL(9,J12472:J12476)</f>
        <v>363785345.16999996</v>
      </c>
      <c r="K12477" s="49">
        <f>J12477/I12477</f>
        <v>0.90840704677185502</v>
      </c>
      <c r="L12477" s="51">
        <f>SUBTOTAL(9,L12472:L12476)</f>
        <v>100710401.83</v>
      </c>
      <c r="M12477" s="51">
        <f>SUBTOTAL(9,M12472:M12476)</f>
        <v>85258061.169999972</v>
      </c>
      <c r="N12477" s="50">
        <f>IFERROR((M12477/L12477),"N.A")</f>
        <v>0.84656658717255739</v>
      </c>
      <c r="O12477" s="28"/>
      <c r="P12477" s="28"/>
      <c r="Q12477" s="28"/>
      <c r="R12477" s="28"/>
      <c r="S12477" s="25"/>
    </row>
    <row r="12478" spans="2:19" s="16" customFormat="1" outlineLevel="2" x14ac:dyDescent="0.25">
      <c r="B12478" s="16" t="s">
        <v>4168</v>
      </c>
      <c r="C12478" s="16" t="s">
        <v>3406</v>
      </c>
      <c r="D12478" s="16" t="s">
        <v>131</v>
      </c>
      <c r="E12478" s="16" t="s">
        <v>2578</v>
      </c>
      <c r="G12478" s="16" t="s">
        <v>2579</v>
      </c>
      <c r="H12478" s="16" t="s">
        <v>152</v>
      </c>
      <c r="I12478" s="35">
        <v>192880876</v>
      </c>
      <c r="J12478" s="35">
        <v>107888733.28999998</v>
      </c>
      <c r="K12478" s="36">
        <f>IFERROR((J12478/I12478),0)</f>
        <v>0.5593542269581977</v>
      </c>
      <c r="L12478" s="35">
        <v>127442702.09</v>
      </c>
      <c r="M12478" s="35">
        <v>107888733.28999998</v>
      </c>
      <c r="N12478" s="40">
        <f>M12478/L12478</f>
        <v>0.84656658655753381</v>
      </c>
      <c r="O12478" s="28"/>
      <c r="P12478" s="28"/>
      <c r="Q12478" s="28"/>
      <c r="R12478" s="28"/>
      <c r="S12478" s="25"/>
    </row>
    <row r="12479" spans="2:19" s="16" customFormat="1" outlineLevel="2" x14ac:dyDescent="0.25">
      <c r="B12479" s="16" t="s">
        <v>4168</v>
      </c>
      <c r="C12479" s="16" t="s">
        <v>3406</v>
      </c>
      <c r="D12479" s="16" t="s">
        <v>131</v>
      </c>
      <c r="E12479" s="16" t="s">
        <v>2578</v>
      </c>
      <c r="G12479" s="16" t="s">
        <v>2579</v>
      </c>
      <c r="H12479" s="16" t="s">
        <v>19</v>
      </c>
      <c r="I12479" s="31">
        <v>335808135</v>
      </c>
      <c r="J12479" s="31">
        <v>335808135</v>
      </c>
      <c r="K12479" s="32">
        <f>IFERROR((J12479/I12479),0)</f>
        <v>1</v>
      </c>
      <c r="L12479" s="31"/>
      <c r="M12479" s="31"/>
      <c r="N12479" s="39"/>
      <c r="O12479" s="28"/>
      <c r="P12479" s="28"/>
      <c r="Q12479" s="28"/>
      <c r="R12479" s="28"/>
      <c r="S12479" s="25"/>
    </row>
    <row r="12480" spans="2:19" s="16" customFormat="1" outlineLevel="2" x14ac:dyDescent="0.25">
      <c r="B12480" s="16" t="s">
        <v>4168</v>
      </c>
      <c r="C12480" s="16" t="s">
        <v>3406</v>
      </c>
      <c r="D12480" s="16" t="s">
        <v>131</v>
      </c>
      <c r="E12480" s="16" t="s">
        <v>2578</v>
      </c>
      <c r="G12480" s="16" t="s">
        <v>2579</v>
      </c>
      <c r="H12480" s="16" t="s">
        <v>154</v>
      </c>
      <c r="I12480" s="31">
        <v>1193</v>
      </c>
      <c r="J12480" s="31">
        <v>1193</v>
      </c>
      <c r="K12480" s="32">
        <f>IFERROR((J12480/I12480),0)</f>
        <v>1</v>
      </c>
      <c r="L12480" s="31"/>
      <c r="M12480" s="31"/>
      <c r="N12480" s="39"/>
      <c r="O12480" s="28"/>
      <c r="P12480" s="28"/>
      <c r="Q12480" s="28"/>
      <c r="R12480" s="28"/>
      <c r="S12480" s="25"/>
    </row>
    <row r="12481" spans="2:19" s="16" customFormat="1" outlineLevel="2" x14ac:dyDescent="0.25">
      <c r="B12481" s="16" t="s">
        <v>4168</v>
      </c>
      <c r="C12481" s="16" t="s">
        <v>3406</v>
      </c>
      <c r="D12481" s="16" t="s">
        <v>131</v>
      </c>
      <c r="E12481" s="16" t="s">
        <v>2578</v>
      </c>
      <c r="G12481" s="16" t="s">
        <v>2579</v>
      </c>
      <c r="H12481" s="16" t="s">
        <v>231</v>
      </c>
      <c r="I12481" s="31">
        <v>29342988</v>
      </c>
      <c r="J12481" s="31">
        <v>29342988</v>
      </c>
      <c r="K12481" s="32">
        <f>IFERROR((J12481/I12481),0)</f>
        <v>1</v>
      </c>
      <c r="L12481" s="31"/>
      <c r="M12481" s="31"/>
      <c r="N12481" s="39"/>
      <c r="O12481" s="28"/>
      <c r="P12481" s="28"/>
      <c r="Q12481" s="28"/>
      <c r="R12481" s="28"/>
      <c r="S12481" s="25"/>
    </row>
    <row r="12482" spans="2:19" s="16" customFormat="1" outlineLevel="2" x14ac:dyDescent="0.25">
      <c r="B12482" s="16" t="s">
        <v>4168</v>
      </c>
      <c r="C12482" s="16" t="s">
        <v>3406</v>
      </c>
      <c r="D12482" s="16" t="s">
        <v>131</v>
      </c>
      <c r="E12482" s="16" t="s">
        <v>2578</v>
      </c>
      <c r="G12482" s="16" t="s">
        <v>2579</v>
      </c>
      <c r="H12482" s="16" t="s">
        <v>155</v>
      </c>
      <c r="I12482" s="31">
        <v>-38576175</v>
      </c>
      <c r="J12482" s="31"/>
      <c r="K12482" s="32">
        <f>IFERROR((J12482/I12482),0)</f>
        <v>0</v>
      </c>
      <c r="L12482" s="31"/>
      <c r="M12482" s="31"/>
      <c r="N12482" s="39"/>
      <c r="O12482" s="28"/>
      <c r="P12482" s="28"/>
      <c r="Q12482" s="28"/>
      <c r="R12482" s="28"/>
      <c r="S12482" s="25"/>
    </row>
    <row r="12483" spans="2:19" s="16" customFormat="1" outlineLevel="1" x14ac:dyDescent="0.25">
      <c r="B12483" s="47" t="s">
        <v>8477</v>
      </c>
      <c r="C12483" s="47" t="str">
        <f>C12482</f>
        <v>ASIGNACIÓN PARA LA INVERSIÓN LOCAL  - AMBIENTE Y DESARROLLO SOSTENIBLE</v>
      </c>
      <c r="D12483" s="47"/>
      <c r="E12483" s="47" t="str">
        <f>E12482</f>
        <v>15806</v>
      </c>
      <c r="F12483" s="47"/>
      <c r="G12483" s="47" t="str">
        <f>G12482</f>
        <v xml:space="preserve">TIBASOSA                                          </v>
      </c>
      <c r="H12483" s="47" t="s">
        <v>10655</v>
      </c>
      <c r="I12483" s="51">
        <f>SUBTOTAL(9,I12478:I12482)</f>
        <v>519457017</v>
      </c>
      <c r="J12483" s="51">
        <f>SUBTOTAL(9,J12478:J12482)</f>
        <v>473041049.28999996</v>
      </c>
      <c r="K12483" s="49">
        <f>J12483/I12483</f>
        <v>0.91064521954470001</v>
      </c>
      <c r="L12483" s="51">
        <f>SUBTOTAL(9,L12478:L12482)</f>
        <v>127442702.09</v>
      </c>
      <c r="M12483" s="51">
        <f>SUBTOTAL(9,M12478:M12482)</f>
        <v>107888733.28999998</v>
      </c>
      <c r="N12483" s="50">
        <f>IFERROR((M12483/L12483),"N.A")</f>
        <v>0.84656658655753381</v>
      </c>
      <c r="O12483" s="28"/>
      <c r="P12483" s="28"/>
      <c r="Q12483" s="28"/>
      <c r="R12483" s="28"/>
      <c r="S12483" s="25"/>
    </row>
    <row r="12484" spans="2:19" s="16" customFormat="1" outlineLevel="2" x14ac:dyDescent="0.25">
      <c r="B12484" s="16" t="s">
        <v>4169</v>
      </c>
      <c r="C12484" s="16" t="s">
        <v>3406</v>
      </c>
      <c r="D12484" s="16" t="s">
        <v>131</v>
      </c>
      <c r="E12484" s="16" t="s">
        <v>2581</v>
      </c>
      <c r="G12484" s="16" t="s">
        <v>2582</v>
      </c>
      <c r="H12484" s="16" t="s">
        <v>152</v>
      </c>
      <c r="I12484" s="35">
        <v>258249790</v>
      </c>
      <c r="J12484" s="35">
        <v>144453111.65000001</v>
      </c>
      <c r="K12484" s="36">
        <f>IFERROR((J12484/I12484),0)</f>
        <v>0.55935422696761927</v>
      </c>
      <c r="L12484" s="35">
        <v>170634080.85999995</v>
      </c>
      <c r="M12484" s="35">
        <v>144453111.65000001</v>
      </c>
      <c r="N12484" s="40">
        <f>M12484/L12484</f>
        <v>0.84656658811623553</v>
      </c>
      <c r="O12484" s="28"/>
      <c r="P12484" s="28"/>
      <c r="Q12484" s="28"/>
      <c r="R12484" s="28"/>
      <c r="S12484" s="25"/>
    </row>
    <row r="12485" spans="2:19" s="16" customFormat="1" outlineLevel="2" x14ac:dyDescent="0.25">
      <c r="B12485" s="16" t="s">
        <v>4169</v>
      </c>
      <c r="C12485" s="16" t="s">
        <v>3406</v>
      </c>
      <c r="D12485" s="16" t="s">
        <v>131</v>
      </c>
      <c r="E12485" s="16" t="s">
        <v>2581</v>
      </c>
      <c r="G12485" s="16" t="s">
        <v>2582</v>
      </c>
      <c r="H12485" s="16" t="s">
        <v>19</v>
      </c>
      <c r="I12485" s="31">
        <v>431331460</v>
      </c>
      <c r="J12485" s="31">
        <v>431331460</v>
      </c>
      <c r="K12485" s="32">
        <f>IFERROR((J12485/I12485),0)</f>
        <v>1</v>
      </c>
      <c r="L12485" s="31"/>
      <c r="M12485" s="31"/>
      <c r="N12485" s="39"/>
      <c r="O12485" s="28"/>
      <c r="P12485" s="28"/>
      <c r="Q12485" s="28"/>
      <c r="R12485" s="28"/>
      <c r="S12485" s="25"/>
    </row>
    <row r="12486" spans="2:19" s="16" customFormat="1" outlineLevel="2" x14ac:dyDescent="0.25">
      <c r="B12486" s="16" t="s">
        <v>4169</v>
      </c>
      <c r="C12486" s="16" t="s">
        <v>3406</v>
      </c>
      <c r="D12486" s="16" t="s">
        <v>131</v>
      </c>
      <c r="E12486" s="16" t="s">
        <v>2581</v>
      </c>
      <c r="G12486" s="16" t="s">
        <v>2582</v>
      </c>
      <c r="H12486" s="16" t="s">
        <v>154</v>
      </c>
      <c r="I12486" s="31">
        <v>1597</v>
      </c>
      <c r="J12486" s="31">
        <v>1597</v>
      </c>
      <c r="K12486" s="32">
        <f>IFERROR((J12486/I12486),0)</f>
        <v>1</v>
      </c>
      <c r="L12486" s="31"/>
      <c r="M12486" s="31"/>
      <c r="N12486" s="39"/>
      <c r="O12486" s="28"/>
      <c r="P12486" s="28"/>
      <c r="Q12486" s="28"/>
      <c r="R12486" s="28"/>
      <c r="S12486" s="25"/>
    </row>
    <row r="12487" spans="2:19" s="16" customFormat="1" outlineLevel="2" x14ac:dyDescent="0.25">
      <c r="B12487" s="16" t="s">
        <v>4169</v>
      </c>
      <c r="C12487" s="16" t="s">
        <v>3406</v>
      </c>
      <c r="D12487" s="16" t="s">
        <v>131</v>
      </c>
      <c r="E12487" s="16" t="s">
        <v>2581</v>
      </c>
      <c r="G12487" s="16" t="s">
        <v>2582</v>
      </c>
      <c r="H12487" s="16" t="s">
        <v>231</v>
      </c>
      <c r="I12487" s="31">
        <v>39287568</v>
      </c>
      <c r="J12487" s="31">
        <v>39287568</v>
      </c>
      <c r="K12487" s="32">
        <f>IFERROR((J12487/I12487),0)</f>
        <v>1</v>
      </c>
      <c r="L12487" s="31"/>
      <c r="M12487" s="31"/>
      <c r="N12487" s="39"/>
      <c r="O12487" s="28"/>
      <c r="P12487" s="28"/>
      <c r="Q12487" s="28"/>
      <c r="R12487" s="28"/>
      <c r="S12487" s="25"/>
    </row>
    <row r="12488" spans="2:19" s="16" customFormat="1" outlineLevel="2" x14ac:dyDescent="0.25">
      <c r="B12488" s="16" t="s">
        <v>4169</v>
      </c>
      <c r="C12488" s="16" t="s">
        <v>3406</v>
      </c>
      <c r="D12488" s="16" t="s">
        <v>131</v>
      </c>
      <c r="E12488" s="16" t="s">
        <v>2581</v>
      </c>
      <c r="G12488" s="16" t="s">
        <v>2582</v>
      </c>
      <c r="H12488" s="16" t="s">
        <v>155</v>
      </c>
      <c r="I12488" s="31">
        <v>-51649958</v>
      </c>
      <c r="J12488" s="31"/>
      <c r="K12488" s="32">
        <f>IFERROR((J12488/I12488),0)</f>
        <v>0</v>
      </c>
      <c r="L12488" s="31"/>
      <c r="M12488" s="31"/>
      <c r="N12488" s="39"/>
      <c r="O12488" s="28"/>
      <c r="P12488" s="28"/>
      <c r="Q12488" s="28"/>
      <c r="R12488" s="28"/>
      <c r="S12488" s="25"/>
    </row>
    <row r="12489" spans="2:19" s="16" customFormat="1" outlineLevel="1" x14ac:dyDescent="0.25">
      <c r="B12489" s="47" t="s">
        <v>8478</v>
      </c>
      <c r="C12489" s="47" t="str">
        <f>C12488</f>
        <v>ASIGNACIÓN PARA LA INVERSIÓN LOCAL  - AMBIENTE Y DESARROLLO SOSTENIBLE</v>
      </c>
      <c r="D12489" s="47"/>
      <c r="E12489" s="47" t="str">
        <f>E12488</f>
        <v>15804</v>
      </c>
      <c r="F12489" s="47"/>
      <c r="G12489" s="47" t="str">
        <f>G12488</f>
        <v xml:space="preserve">TIBANÁ                                            </v>
      </c>
      <c r="H12489" s="47" t="s">
        <v>10655</v>
      </c>
      <c r="I12489" s="51">
        <f>SUBTOTAL(9,I12484:I12488)</f>
        <v>677220457</v>
      </c>
      <c r="J12489" s="51">
        <f>SUBTOTAL(9,J12484:J12488)</f>
        <v>615073736.64999998</v>
      </c>
      <c r="K12489" s="49">
        <f>J12489/I12489</f>
        <v>0.90823265938347164</v>
      </c>
      <c r="L12489" s="51">
        <f>SUBTOTAL(9,L12484:L12488)</f>
        <v>170634080.85999995</v>
      </c>
      <c r="M12489" s="51">
        <f>SUBTOTAL(9,M12484:M12488)</f>
        <v>144453111.65000001</v>
      </c>
      <c r="N12489" s="50">
        <f>IFERROR((M12489/L12489),"N.A")</f>
        <v>0.84656658811623553</v>
      </c>
      <c r="O12489" s="28"/>
      <c r="P12489" s="28"/>
      <c r="Q12489" s="28"/>
      <c r="R12489" s="28"/>
      <c r="S12489" s="25"/>
    </row>
    <row r="12490" spans="2:19" s="16" customFormat="1" outlineLevel="2" x14ac:dyDescent="0.25">
      <c r="B12490" s="16" t="s">
        <v>4170</v>
      </c>
      <c r="C12490" s="16" t="s">
        <v>3406</v>
      </c>
      <c r="D12490" s="16" t="s">
        <v>131</v>
      </c>
      <c r="E12490" s="16" t="s">
        <v>2584</v>
      </c>
      <c r="G12490" s="16" t="s">
        <v>2585</v>
      </c>
      <c r="H12490" s="16" t="s">
        <v>152</v>
      </c>
      <c r="I12490" s="35">
        <v>140583236</v>
      </c>
      <c r="J12490" s="35">
        <v>78635827.310000002</v>
      </c>
      <c r="K12490" s="36">
        <f>IFERROR((J12490/I12490),0)</f>
        <v>0.55935422705734272</v>
      </c>
      <c r="L12490" s="35">
        <v>92887940.88000001</v>
      </c>
      <c r="M12490" s="35">
        <v>78635827.310000002</v>
      </c>
      <c r="N12490" s="40">
        <f>M12490/L12490</f>
        <v>0.84656658943046204</v>
      </c>
      <c r="O12490" s="28"/>
      <c r="P12490" s="28"/>
      <c r="Q12490" s="28"/>
      <c r="R12490" s="28"/>
      <c r="S12490" s="25"/>
    </row>
    <row r="12491" spans="2:19" s="16" customFormat="1" outlineLevel="2" x14ac:dyDescent="0.25">
      <c r="B12491" s="16" t="s">
        <v>4170</v>
      </c>
      <c r="C12491" s="16" t="s">
        <v>3406</v>
      </c>
      <c r="D12491" s="16" t="s">
        <v>131</v>
      </c>
      <c r="E12491" s="16" t="s">
        <v>2584</v>
      </c>
      <c r="G12491" s="16" t="s">
        <v>2585</v>
      </c>
      <c r="H12491" s="16" t="s">
        <v>19</v>
      </c>
      <c r="I12491" s="31">
        <v>234976839</v>
      </c>
      <c r="J12491" s="31">
        <v>234976839</v>
      </c>
      <c r="K12491" s="32">
        <f>IFERROR((J12491/I12491),0)</f>
        <v>1</v>
      </c>
      <c r="L12491" s="31"/>
      <c r="M12491" s="31"/>
      <c r="N12491" s="39"/>
      <c r="O12491" s="28"/>
      <c r="P12491" s="28"/>
      <c r="Q12491" s="28"/>
      <c r="R12491" s="28"/>
      <c r="S12491" s="25"/>
    </row>
    <row r="12492" spans="2:19" s="16" customFormat="1" outlineLevel="2" x14ac:dyDescent="0.25">
      <c r="B12492" s="16" t="s">
        <v>4170</v>
      </c>
      <c r="C12492" s="16" t="s">
        <v>3406</v>
      </c>
      <c r="D12492" s="16" t="s">
        <v>131</v>
      </c>
      <c r="E12492" s="16" t="s">
        <v>2584</v>
      </c>
      <c r="G12492" s="16" t="s">
        <v>2585</v>
      </c>
      <c r="H12492" s="16" t="s">
        <v>154</v>
      </c>
      <c r="I12492" s="31">
        <v>869</v>
      </c>
      <c r="J12492" s="31">
        <v>869</v>
      </c>
      <c r="K12492" s="32">
        <f>IFERROR((J12492/I12492),0)</f>
        <v>1</v>
      </c>
      <c r="L12492" s="31"/>
      <c r="M12492" s="31"/>
      <c r="N12492" s="39"/>
      <c r="O12492" s="28"/>
      <c r="P12492" s="28"/>
      <c r="Q12492" s="28"/>
      <c r="R12492" s="28"/>
      <c r="S12492" s="25"/>
    </row>
    <row r="12493" spans="2:19" s="16" customFormat="1" outlineLevel="2" x14ac:dyDescent="0.25">
      <c r="B12493" s="16" t="s">
        <v>4170</v>
      </c>
      <c r="C12493" s="16" t="s">
        <v>3406</v>
      </c>
      <c r="D12493" s="16" t="s">
        <v>131</v>
      </c>
      <c r="E12493" s="16" t="s">
        <v>2584</v>
      </c>
      <c r="G12493" s="16" t="s">
        <v>2585</v>
      </c>
      <c r="H12493" s="16" t="s">
        <v>231</v>
      </c>
      <c r="I12493" s="31">
        <v>21386943</v>
      </c>
      <c r="J12493" s="31">
        <v>21386943</v>
      </c>
      <c r="K12493" s="32">
        <f>IFERROR((J12493/I12493),0)</f>
        <v>1</v>
      </c>
      <c r="L12493" s="31"/>
      <c r="M12493" s="31"/>
      <c r="N12493" s="39"/>
      <c r="O12493" s="28"/>
      <c r="P12493" s="28"/>
      <c r="Q12493" s="28"/>
      <c r="R12493" s="28"/>
      <c r="S12493" s="25"/>
    </row>
    <row r="12494" spans="2:19" s="16" customFormat="1" outlineLevel="2" x14ac:dyDescent="0.25">
      <c r="B12494" s="16" t="s">
        <v>4170</v>
      </c>
      <c r="C12494" s="16" t="s">
        <v>3406</v>
      </c>
      <c r="D12494" s="16" t="s">
        <v>131</v>
      </c>
      <c r="E12494" s="16" t="s">
        <v>2584</v>
      </c>
      <c r="G12494" s="16" t="s">
        <v>2585</v>
      </c>
      <c r="H12494" s="16" t="s">
        <v>155</v>
      </c>
      <c r="I12494" s="31">
        <v>-28116647</v>
      </c>
      <c r="J12494" s="31"/>
      <c r="K12494" s="32">
        <f>IFERROR((J12494/I12494),0)</f>
        <v>0</v>
      </c>
      <c r="L12494" s="31"/>
      <c r="M12494" s="31"/>
      <c r="N12494" s="39"/>
      <c r="O12494" s="28"/>
      <c r="P12494" s="28"/>
      <c r="Q12494" s="28"/>
      <c r="R12494" s="28"/>
      <c r="S12494" s="25"/>
    </row>
    <row r="12495" spans="2:19" s="16" customFormat="1" outlineLevel="1" x14ac:dyDescent="0.25">
      <c r="B12495" s="47" t="s">
        <v>8479</v>
      </c>
      <c r="C12495" s="47" t="str">
        <f>C12494</f>
        <v>ASIGNACIÓN PARA LA INVERSIÓN LOCAL  - AMBIENTE Y DESARROLLO SOSTENIBLE</v>
      </c>
      <c r="D12495" s="47"/>
      <c r="E12495" s="47" t="str">
        <f>E12494</f>
        <v>15798</v>
      </c>
      <c r="F12495" s="47"/>
      <c r="G12495" s="47" t="str">
        <f>G12494</f>
        <v xml:space="preserve">TENZA                                             </v>
      </c>
      <c r="H12495" s="47" t="s">
        <v>10655</v>
      </c>
      <c r="I12495" s="51">
        <f>SUBTOTAL(9,I12490:I12494)</f>
        <v>368831240</v>
      </c>
      <c r="J12495" s="51">
        <f>SUBTOTAL(9,J12490:J12494)</f>
        <v>335000478.31</v>
      </c>
      <c r="K12495" s="49">
        <f>J12495/I12495</f>
        <v>0.90827576945488675</v>
      </c>
      <c r="L12495" s="51">
        <f>SUBTOTAL(9,L12490:L12494)</f>
        <v>92887940.88000001</v>
      </c>
      <c r="M12495" s="51">
        <f>SUBTOTAL(9,M12490:M12494)</f>
        <v>78635827.310000002</v>
      </c>
      <c r="N12495" s="50">
        <f>IFERROR((M12495/L12495),"N.A")</f>
        <v>0.84656658943046204</v>
      </c>
      <c r="O12495" s="28"/>
      <c r="P12495" s="28"/>
      <c r="Q12495" s="28"/>
      <c r="R12495" s="28"/>
      <c r="S12495" s="25"/>
    </row>
    <row r="12496" spans="2:19" s="16" customFormat="1" outlineLevel="2" x14ac:dyDescent="0.25">
      <c r="B12496" s="16" t="s">
        <v>4171</v>
      </c>
      <c r="C12496" s="16" t="s">
        <v>3406</v>
      </c>
      <c r="D12496" s="16" t="s">
        <v>131</v>
      </c>
      <c r="E12496" s="16" t="s">
        <v>2587</v>
      </c>
      <c r="G12496" s="16" t="s">
        <v>2588</v>
      </c>
      <c r="H12496" s="16" t="s">
        <v>152</v>
      </c>
      <c r="I12496" s="35">
        <v>180317459</v>
      </c>
      <c r="J12496" s="35">
        <v>100861332.90000001</v>
      </c>
      <c r="K12496" s="36">
        <f>IFERROR((J12496/I12496),0)</f>
        <v>0.55935422703577475</v>
      </c>
      <c r="L12496" s="35">
        <v>119141641.38999999</v>
      </c>
      <c r="M12496" s="35">
        <v>100861332.90000001</v>
      </c>
      <c r="N12496" s="40">
        <f>M12496/L12496</f>
        <v>0.84656658850148836</v>
      </c>
      <c r="O12496" s="28"/>
      <c r="P12496" s="28"/>
      <c r="Q12496" s="28"/>
      <c r="R12496" s="28"/>
      <c r="S12496" s="25"/>
    </row>
    <row r="12497" spans="2:19" s="16" customFormat="1" outlineLevel="2" x14ac:dyDescent="0.25">
      <c r="B12497" s="16" t="s">
        <v>4171</v>
      </c>
      <c r="C12497" s="16" t="s">
        <v>3406</v>
      </c>
      <c r="D12497" s="16" t="s">
        <v>131</v>
      </c>
      <c r="E12497" s="16" t="s">
        <v>2587</v>
      </c>
      <c r="G12497" s="16" t="s">
        <v>2588</v>
      </c>
      <c r="H12497" s="16" t="s">
        <v>19</v>
      </c>
      <c r="I12497" s="31">
        <v>300548682</v>
      </c>
      <c r="J12497" s="31">
        <v>300548682</v>
      </c>
      <c r="K12497" s="32">
        <f>IFERROR((J12497/I12497),0)</f>
        <v>1</v>
      </c>
      <c r="L12497" s="31"/>
      <c r="M12497" s="31"/>
      <c r="N12497" s="39"/>
      <c r="O12497" s="28"/>
      <c r="P12497" s="28"/>
      <c r="Q12497" s="28"/>
      <c r="R12497" s="28"/>
      <c r="S12497" s="25"/>
    </row>
    <row r="12498" spans="2:19" s="16" customFormat="1" outlineLevel="2" x14ac:dyDescent="0.25">
      <c r="B12498" s="16" t="s">
        <v>4171</v>
      </c>
      <c r="C12498" s="16" t="s">
        <v>3406</v>
      </c>
      <c r="D12498" s="16" t="s">
        <v>131</v>
      </c>
      <c r="E12498" s="16" t="s">
        <v>2587</v>
      </c>
      <c r="G12498" s="16" t="s">
        <v>2588</v>
      </c>
      <c r="H12498" s="16" t="s">
        <v>154</v>
      </c>
      <c r="I12498" s="31">
        <v>1115</v>
      </c>
      <c r="J12498" s="31">
        <v>1115</v>
      </c>
      <c r="K12498" s="32">
        <f>IFERROR((J12498/I12498),0)</f>
        <v>1</v>
      </c>
      <c r="L12498" s="31"/>
      <c r="M12498" s="31"/>
      <c r="N12498" s="39"/>
      <c r="O12498" s="28"/>
      <c r="P12498" s="28"/>
      <c r="Q12498" s="28"/>
      <c r="R12498" s="28"/>
      <c r="S12498" s="25"/>
    </row>
    <row r="12499" spans="2:19" s="16" customFormat="1" outlineLevel="2" x14ac:dyDescent="0.25">
      <c r="B12499" s="16" t="s">
        <v>4171</v>
      </c>
      <c r="C12499" s="16" t="s">
        <v>3406</v>
      </c>
      <c r="D12499" s="16" t="s">
        <v>131</v>
      </c>
      <c r="E12499" s="16" t="s">
        <v>2587</v>
      </c>
      <c r="G12499" s="16" t="s">
        <v>2588</v>
      </c>
      <c r="H12499" s="16" t="s">
        <v>231</v>
      </c>
      <c r="I12499" s="31">
        <v>27431714</v>
      </c>
      <c r="J12499" s="31">
        <v>27431714</v>
      </c>
      <c r="K12499" s="32">
        <f>IFERROR((J12499/I12499),0)</f>
        <v>1</v>
      </c>
      <c r="L12499" s="31"/>
      <c r="M12499" s="31"/>
      <c r="N12499" s="39"/>
      <c r="O12499" s="28"/>
      <c r="P12499" s="28"/>
      <c r="Q12499" s="28"/>
      <c r="R12499" s="28"/>
      <c r="S12499" s="25"/>
    </row>
    <row r="12500" spans="2:19" s="16" customFormat="1" outlineLevel="2" x14ac:dyDescent="0.25">
      <c r="B12500" s="16" t="s">
        <v>4171</v>
      </c>
      <c r="C12500" s="16" t="s">
        <v>3406</v>
      </c>
      <c r="D12500" s="16" t="s">
        <v>131</v>
      </c>
      <c r="E12500" s="16" t="s">
        <v>2587</v>
      </c>
      <c r="G12500" s="16" t="s">
        <v>2588</v>
      </c>
      <c r="H12500" s="16" t="s">
        <v>155</v>
      </c>
      <c r="I12500" s="31">
        <v>-36063492</v>
      </c>
      <c r="J12500" s="31"/>
      <c r="K12500" s="32">
        <f>IFERROR((J12500/I12500),0)</f>
        <v>0</v>
      </c>
      <c r="L12500" s="31"/>
      <c r="M12500" s="31"/>
      <c r="N12500" s="39"/>
      <c r="O12500" s="28"/>
      <c r="P12500" s="28"/>
      <c r="Q12500" s="28"/>
      <c r="R12500" s="28"/>
      <c r="S12500" s="25"/>
    </row>
    <row r="12501" spans="2:19" s="16" customFormat="1" outlineLevel="1" x14ac:dyDescent="0.25">
      <c r="B12501" s="47" t="s">
        <v>8480</v>
      </c>
      <c r="C12501" s="47" t="str">
        <f>C12500</f>
        <v>ASIGNACIÓN PARA LA INVERSIÓN LOCAL  - AMBIENTE Y DESARROLLO SOSTENIBLE</v>
      </c>
      <c r="D12501" s="47"/>
      <c r="E12501" s="47" t="str">
        <f>E12500</f>
        <v>15790</v>
      </c>
      <c r="F12501" s="47"/>
      <c r="G12501" s="47" t="str">
        <f>G12500</f>
        <v xml:space="preserve">TASCO                                             </v>
      </c>
      <c r="H12501" s="47" t="s">
        <v>10655</v>
      </c>
      <c r="I12501" s="51">
        <f>SUBTOTAL(9,I12496:I12500)</f>
        <v>472235478</v>
      </c>
      <c r="J12501" s="51">
        <f>SUBTOTAL(9,J12496:J12500)</f>
        <v>428842843.89999998</v>
      </c>
      <c r="K12501" s="49">
        <f>J12501/I12501</f>
        <v>0.9081122954086901</v>
      </c>
      <c r="L12501" s="51">
        <f>SUBTOTAL(9,L12496:L12500)</f>
        <v>119141641.38999999</v>
      </c>
      <c r="M12501" s="51">
        <f>SUBTOTAL(9,M12496:M12500)</f>
        <v>100861332.90000001</v>
      </c>
      <c r="N12501" s="50">
        <f>IFERROR((M12501/L12501),"N.A")</f>
        <v>0.84656658850148836</v>
      </c>
      <c r="O12501" s="28"/>
      <c r="P12501" s="28"/>
      <c r="Q12501" s="28"/>
      <c r="R12501" s="28"/>
      <c r="S12501" s="25"/>
    </row>
    <row r="12502" spans="2:19" s="16" customFormat="1" outlineLevel="2" x14ac:dyDescent="0.25">
      <c r="B12502" s="16" t="s">
        <v>4172</v>
      </c>
      <c r="C12502" s="16" t="s">
        <v>3406</v>
      </c>
      <c r="D12502" s="16" t="s">
        <v>131</v>
      </c>
      <c r="E12502" s="16" t="s">
        <v>2590</v>
      </c>
      <c r="G12502" s="16" t="s">
        <v>2591</v>
      </c>
      <c r="H12502" s="16" t="s">
        <v>152</v>
      </c>
      <c r="I12502" s="35">
        <v>167397962</v>
      </c>
      <c r="J12502" s="35">
        <v>93634757.640000001</v>
      </c>
      <c r="K12502" s="36">
        <f>IFERROR((J12502/I12502),0)</f>
        <v>0.55935422702457993</v>
      </c>
      <c r="L12502" s="35">
        <v>110605307.46999998</v>
      </c>
      <c r="M12502" s="35">
        <v>93634757.640000001</v>
      </c>
      <c r="N12502" s="40">
        <f>M12502/L12502</f>
        <v>0.8465665869189597</v>
      </c>
      <c r="O12502" s="28"/>
      <c r="P12502" s="28"/>
      <c r="Q12502" s="28"/>
      <c r="R12502" s="28"/>
      <c r="S12502" s="25"/>
    </row>
    <row r="12503" spans="2:19" s="16" customFormat="1" outlineLevel="2" x14ac:dyDescent="0.25">
      <c r="B12503" s="16" t="s">
        <v>4172</v>
      </c>
      <c r="C12503" s="16" t="s">
        <v>3406</v>
      </c>
      <c r="D12503" s="16" t="s">
        <v>131</v>
      </c>
      <c r="E12503" s="16" t="s">
        <v>2590</v>
      </c>
      <c r="G12503" s="16" t="s">
        <v>2591</v>
      </c>
      <c r="H12503" s="16" t="s">
        <v>19</v>
      </c>
      <c r="I12503" s="31">
        <v>279585933</v>
      </c>
      <c r="J12503" s="31">
        <v>279585933</v>
      </c>
      <c r="K12503" s="32">
        <f>IFERROR((J12503/I12503),0)</f>
        <v>1</v>
      </c>
      <c r="L12503" s="31"/>
      <c r="M12503" s="31"/>
      <c r="N12503" s="39"/>
      <c r="O12503" s="28"/>
      <c r="P12503" s="28"/>
      <c r="Q12503" s="28"/>
      <c r="R12503" s="28"/>
      <c r="S12503" s="25"/>
    </row>
    <row r="12504" spans="2:19" s="16" customFormat="1" outlineLevel="2" x14ac:dyDescent="0.25">
      <c r="B12504" s="16" t="s">
        <v>4172</v>
      </c>
      <c r="C12504" s="16" t="s">
        <v>3406</v>
      </c>
      <c r="D12504" s="16" t="s">
        <v>131</v>
      </c>
      <c r="E12504" s="16" t="s">
        <v>2590</v>
      </c>
      <c r="G12504" s="16" t="s">
        <v>2591</v>
      </c>
      <c r="H12504" s="16" t="s">
        <v>154</v>
      </c>
      <c r="I12504" s="31">
        <v>1035</v>
      </c>
      <c r="J12504" s="31">
        <v>1035</v>
      </c>
      <c r="K12504" s="32">
        <f>IFERROR((J12504/I12504),0)</f>
        <v>1</v>
      </c>
      <c r="L12504" s="31"/>
      <c r="M12504" s="31"/>
      <c r="N12504" s="39"/>
      <c r="O12504" s="28"/>
      <c r="P12504" s="28"/>
      <c r="Q12504" s="28"/>
      <c r="R12504" s="28"/>
      <c r="S12504" s="25"/>
    </row>
    <row r="12505" spans="2:19" s="16" customFormat="1" outlineLevel="2" x14ac:dyDescent="0.25">
      <c r="B12505" s="16" t="s">
        <v>4172</v>
      </c>
      <c r="C12505" s="16" t="s">
        <v>3406</v>
      </c>
      <c r="D12505" s="16" t="s">
        <v>131</v>
      </c>
      <c r="E12505" s="16" t="s">
        <v>2590</v>
      </c>
      <c r="G12505" s="16" t="s">
        <v>2591</v>
      </c>
      <c r="H12505" s="16" t="s">
        <v>231</v>
      </c>
      <c r="I12505" s="31">
        <v>25466270</v>
      </c>
      <c r="J12505" s="31">
        <v>25466270</v>
      </c>
      <c r="K12505" s="32">
        <f>IFERROR((J12505/I12505),0)</f>
        <v>1</v>
      </c>
      <c r="L12505" s="31"/>
      <c r="M12505" s="31"/>
      <c r="N12505" s="39"/>
      <c r="O12505" s="28"/>
      <c r="P12505" s="28"/>
      <c r="Q12505" s="28"/>
      <c r="R12505" s="28"/>
      <c r="S12505" s="25"/>
    </row>
    <row r="12506" spans="2:19" s="16" customFormat="1" outlineLevel="2" x14ac:dyDescent="0.25">
      <c r="B12506" s="16" t="s">
        <v>4172</v>
      </c>
      <c r="C12506" s="16" t="s">
        <v>3406</v>
      </c>
      <c r="D12506" s="16" t="s">
        <v>131</v>
      </c>
      <c r="E12506" s="16" t="s">
        <v>2590</v>
      </c>
      <c r="G12506" s="16" t="s">
        <v>2591</v>
      </c>
      <c r="H12506" s="16" t="s">
        <v>155</v>
      </c>
      <c r="I12506" s="31">
        <v>-33479592</v>
      </c>
      <c r="J12506" s="31"/>
      <c r="K12506" s="32">
        <f>IFERROR((J12506/I12506),0)</f>
        <v>0</v>
      </c>
      <c r="L12506" s="31"/>
      <c r="M12506" s="31"/>
      <c r="N12506" s="39"/>
      <c r="O12506" s="28"/>
      <c r="P12506" s="28"/>
      <c r="Q12506" s="28"/>
      <c r="R12506" s="28"/>
      <c r="S12506" s="25"/>
    </row>
    <row r="12507" spans="2:19" s="16" customFormat="1" outlineLevel="1" x14ac:dyDescent="0.25">
      <c r="B12507" s="47" t="s">
        <v>8481</v>
      </c>
      <c r="C12507" s="47" t="str">
        <f>C12506</f>
        <v>ASIGNACIÓN PARA LA INVERSIÓN LOCAL  - AMBIENTE Y DESARROLLO SOSTENIBLE</v>
      </c>
      <c r="D12507" s="47"/>
      <c r="E12507" s="47" t="str">
        <f>E12506</f>
        <v>15778</v>
      </c>
      <c r="F12507" s="47"/>
      <c r="G12507" s="47" t="str">
        <f>G12506</f>
        <v xml:space="preserve">SUTATENZA                                         </v>
      </c>
      <c r="H12507" s="47" t="s">
        <v>10655</v>
      </c>
      <c r="I12507" s="51">
        <f>SUBTOTAL(9,I12502:I12506)</f>
        <v>438971608</v>
      </c>
      <c r="J12507" s="51">
        <f>SUBTOTAL(9,J12502:J12506)</f>
        <v>398687995.63999999</v>
      </c>
      <c r="K12507" s="49">
        <f>J12507/I12507</f>
        <v>0.90823185001978535</v>
      </c>
      <c r="L12507" s="51">
        <f>SUBTOTAL(9,L12502:L12506)</f>
        <v>110605307.46999998</v>
      </c>
      <c r="M12507" s="51">
        <f>SUBTOTAL(9,M12502:M12506)</f>
        <v>93634757.640000001</v>
      </c>
      <c r="N12507" s="50">
        <f>IFERROR((M12507/L12507),"N.A")</f>
        <v>0.8465665869189597</v>
      </c>
      <c r="O12507" s="28"/>
      <c r="P12507" s="28"/>
      <c r="Q12507" s="28"/>
      <c r="R12507" s="28"/>
      <c r="S12507" s="25"/>
    </row>
    <row r="12508" spans="2:19" s="16" customFormat="1" outlineLevel="2" x14ac:dyDescent="0.25">
      <c r="B12508" s="16" t="s">
        <v>4173</v>
      </c>
      <c r="C12508" s="16" t="s">
        <v>3406</v>
      </c>
      <c r="D12508" s="16" t="s">
        <v>131</v>
      </c>
      <c r="E12508" s="16" t="s">
        <v>2593</v>
      </c>
      <c r="G12508" s="16" t="s">
        <v>2594</v>
      </c>
      <c r="H12508" s="16" t="s">
        <v>152</v>
      </c>
      <c r="I12508" s="35">
        <v>188266503</v>
      </c>
      <c r="J12508" s="35">
        <v>105307664.25</v>
      </c>
      <c r="K12508" s="36">
        <f>IFERROR((J12508/I12508),0)</f>
        <v>0.5593542269704771</v>
      </c>
      <c r="L12508" s="35">
        <v>124393835.03</v>
      </c>
      <c r="M12508" s="35">
        <v>105307664.25</v>
      </c>
      <c r="N12508" s="40">
        <f>M12508/L12508</f>
        <v>0.84656658607400437</v>
      </c>
      <c r="O12508" s="28"/>
      <c r="P12508" s="28"/>
      <c r="Q12508" s="28"/>
      <c r="R12508" s="28"/>
      <c r="S12508" s="25"/>
    </row>
    <row r="12509" spans="2:19" s="16" customFormat="1" outlineLevel="2" x14ac:dyDescent="0.25">
      <c r="B12509" s="16" t="s">
        <v>4173</v>
      </c>
      <c r="C12509" s="16" t="s">
        <v>3406</v>
      </c>
      <c r="D12509" s="16" t="s">
        <v>131</v>
      </c>
      <c r="E12509" s="16" t="s">
        <v>2593</v>
      </c>
      <c r="G12509" s="16" t="s">
        <v>2594</v>
      </c>
      <c r="H12509" s="16" t="s">
        <v>19</v>
      </c>
      <c r="I12509" s="31">
        <v>315825349</v>
      </c>
      <c r="J12509" s="31">
        <v>315825349</v>
      </c>
      <c r="K12509" s="32">
        <f>IFERROR((J12509/I12509),0)</f>
        <v>1</v>
      </c>
      <c r="L12509" s="31"/>
      <c r="M12509" s="31"/>
      <c r="N12509" s="39"/>
      <c r="O12509" s="28"/>
      <c r="P12509" s="28"/>
      <c r="Q12509" s="28"/>
      <c r="R12509" s="28"/>
      <c r="S12509" s="25"/>
    </row>
    <row r="12510" spans="2:19" s="16" customFormat="1" outlineLevel="2" x14ac:dyDescent="0.25">
      <c r="B12510" s="16" t="s">
        <v>4173</v>
      </c>
      <c r="C12510" s="16" t="s">
        <v>3406</v>
      </c>
      <c r="D12510" s="16" t="s">
        <v>131</v>
      </c>
      <c r="E12510" s="16" t="s">
        <v>2593</v>
      </c>
      <c r="G12510" s="16" t="s">
        <v>2594</v>
      </c>
      <c r="H12510" s="16" t="s">
        <v>154</v>
      </c>
      <c r="I12510" s="31">
        <v>1164</v>
      </c>
      <c r="J12510" s="31">
        <v>1164</v>
      </c>
      <c r="K12510" s="32">
        <f>IFERROR((J12510/I12510),0)</f>
        <v>1</v>
      </c>
      <c r="L12510" s="31"/>
      <c r="M12510" s="31"/>
      <c r="N12510" s="39"/>
      <c r="O12510" s="28"/>
      <c r="P12510" s="28"/>
      <c r="Q12510" s="28"/>
      <c r="R12510" s="28"/>
      <c r="S12510" s="25"/>
    </row>
    <row r="12511" spans="2:19" s="16" customFormat="1" outlineLevel="2" x14ac:dyDescent="0.25">
      <c r="B12511" s="16" t="s">
        <v>4173</v>
      </c>
      <c r="C12511" s="16" t="s">
        <v>3406</v>
      </c>
      <c r="D12511" s="16" t="s">
        <v>131</v>
      </c>
      <c r="E12511" s="16" t="s">
        <v>2593</v>
      </c>
      <c r="G12511" s="16" t="s">
        <v>2594</v>
      </c>
      <c r="H12511" s="16" t="s">
        <v>231</v>
      </c>
      <c r="I12511" s="31">
        <v>28641003</v>
      </c>
      <c r="J12511" s="31">
        <v>28641003</v>
      </c>
      <c r="K12511" s="32">
        <f>IFERROR((J12511/I12511),0)</f>
        <v>1</v>
      </c>
      <c r="L12511" s="31"/>
      <c r="M12511" s="31"/>
      <c r="N12511" s="39"/>
      <c r="O12511" s="28"/>
      <c r="P12511" s="28"/>
      <c r="Q12511" s="28"/>
      <c r="R12511" s="28"/>
      <c r="S12511" s="25"/>
    </row>
    <row r="12512" spans="2:19" s="16" customFormat="1" outlineLevel="2" x14ac:dyDescent="0.25">
      <c r="B12512" s="16" t="s">
        <v>4173</v>
      </c>
      <c r="C12512" s="16" t="s">
        <v>3406</v>
      </c>
      <c r="D12512" s="16" t="s">
        <v>131</v>
      </c>
      <c r="E12512" s="16" t="s">
        <v>2593</v>
      </c>
      <c r="G12512" s="16" t="s">
        <v>2594</v>
      </c>
      <c r="H12512" s="16" t="s">
        <v>155</v>
      </c>
      <c r="I12512" s="31">
        <v>-37653301</v>
      </c>
      <c r="J12512" s="31"/>
      <c r="K12512" s="32">
        <f>IFERROR((J12512/I12512),0)</f>
        <v>0</v>
      </c>
      <c r="L12512" s="31"/>
      <c r="M12512" s="31"/>
      <c r="N12512" s="39"/>
      <c r="O12512" s="28"/>
      <c r="P12512" s="28"/>
      <c r="Q12512" s="28"/>
      <c r="R12512" s="28"/>
      <c r="S12512" s="25"/>
    </row>
    <row r="12513" spans="2:19" s="16" customFormat="1" outlineLevel="1" x14ac:dyDescent="0.25">
      <c r="B12513" s="47" t="s">
        <v>8482</v>
      </c>
      <c r="C12513" s="47" t="str">
        <f>C12512</f>
        <v>ASIGNACIÓN PARA LA INVERSIÓN LOCAL  - AMBIENTE Y DESARROLLO SOSTENIBLE</v>
      </c>
      <c r="D12513" s="47"/>
      <c r="E12513" s="47" t="str">
        <f>E12512</f>
        <v>15776</v>
      </c>
      <c r="F12513" s="47"/>
      <c r="G12513" s="47" t="str">
        <f>G12512</f>
        <v xml:space="preserve">SUTAMARCHÁN                                       </v>
      </c>
      <c r="H12513" s="47" t="s">
        <v>10655</v>
      </c>
      <c r="I12513" s="51">
        <f>SUBTOTAL(9,I12508:I12512)</f>
        <v>495080718</v>
      </c>
      <c r="J12513" s="51">
        <f>SUBTOTAL(9,J12508:J12512)</f>
        <v>449775180.25</v>
      </c>
      <c r="K12513" s="49">
        <f>J12513/I12513</f>
        <v>0.90848858357274986</v>
      </c>
      <c r="L12513" s="51">
        <f>SUBTOTAL(9,L12508:L12512)</f>
        <v>124393835.03</v>
      </c>
      <c r="M12513" s="51">
        <f>SUBTOTAL(9,M12508:M12512)</f>
        <v>105307664.25</v>
      </c>
      <c r="N12513" s="50">
        <f>IFERROR((M12513/L12513),"N.A")</f>
        <v>0.84656658607400437</v>
      </c>
      <c r="O12513" s="28"/>
      <c r="P12513" s="28"/>
      <c r="Q12513" s="28"/>
      <c r="R12513" s="28"/>
      <c r="S12513" s="25"/>
    </row>
    <row r="12514" spans="2:19" s="16" customFormat="1" outlineLevel="2" x14ac:dyDescent="0.25">
      <c r="B12514" s="16" t="s">
        <v>4174</v>
      </c>
      <c r="C12514" s="16" t="s">
        <v>3406</v>
      </c>
      <c r="D12514" s="16" t="s">
        <v>131</v>
      </c>
      <c r="E12514" s="16" t="s">
        <v>2596</v>
      </c>
      <c r="G12514" s="16" t="s">
        <v>2597</v>
      </c>
      <c r="H12514" s="16" t="s">
        <v>152</v>
      </c>
      <c r="I12514" s="35">
        <v>161035971</v>
      </c>
      <c r="J12514" s="35">
        <v>90076151.100000024</v>
      </c>
      <c r="K12514" s="36">
        <f>IFERROR((J12514/I12514),0)</f>
        <v>0.55935422713724015</v>
      </c>
      <c r="L12514" s="35">
        <v>106401731.86999999</v>
      </c>
      <c r="M12514" s="35">
        <v>90076151.100000024</v>
      </c>
      <c r="N12514" s="40">
        <f>M12514/L12514</f>
        <v>0.84656658793912953</v>
      </c>
      <c r="O12514" s="28"/>
      <c r="P12514" s="28"/>
      <c r="Q12514" s="28"/>
      <c r="R12514" s="28"/>
      <c r="S12514" s="25"/>
    </row>
    <row r="12515" spans="2:19" s="16" customFormat="1" outlineLevel="2" x14ac:dyDescent="0.25">
      <c r="B12515" s="16" t="s">
        <v>4174</v>
      </c>
      <c r="C12515" s="16" t="s">
        <v>3406</v>
      </c>
      <c r="D12515" s="16" t="s">
        <v>131</v>
      </c>
      <c r="E12515" s="16" t="s">
        <v>2596</v>
      </c>
      <c r="G12515" s="16" t="s">
        <v>2597</v>
      </c>
      <c r="H12515" s="16" t="s">
        <v>19</v>
      </c>
      <c r="I12515" s="31">
        <v>268946336</v>
      </c>
      <c r="J12515" s="31">
        <v>268946336</v>
      </c>
      <c r="K12515" s="32">
        <f>IFERROR((J12515/I12515),0)</f>
        <v>1</v>
      </c>
      <c r="L12515" s="31"/>
      <c r="M12515" s="31"/>
      <c r="N12515" s="39"/>
      <c r="O12515" s="28"/>
      <c r="P12515" s="28"/>
      <c r="Q12515" s="28"/>
      <c r="R12515" s="28"/>
      <c r="S12515" s="25"/>
    </row>
    <row r="12516" spans="2:19" s="16" customFormat="1" outlineLevel="2" x14ac:dyDescent="0.25">
      <c r="B12516" s="16" t="s">
        <v>4174</v>
      </c>
      <c r="C12516" s="16" t="s">
        <v>3406</v>
      </c>
      <c r="D12516" s="16" t="s">
        <v>131</v>
      </c>
      <c r="E12516" s="16" t="s">
        <v>2596</v>
      </c>
      <c r="G12516" s="16" t="s">
        <v>2597</v>
      </c>
      <c r="H12516" s="16" t="s">
        <v>154</v>
      </c>
      <c r="I12516" s="31">
        <v>996</v>
      </c>
      <c r="J12516" s="31">
        <v>996</v>
      </c>
      <c r="K12516" s="32">
        <f>IFERROR((J12516/I12516),0)</f>
        <v>1</v>
      </c>
      <c r="L12516" s="31"/>
      <c r="M12516" s="31"/>
      <c r="N12516" s="39"/>
      <c r="O12516" s="28"/>
      <c r="P12516" s="28"/>
      <c r="Q12516" s="28"/>
      <c r="R12516" s="28"/>
      <c r="S12516" s="25"/>
    </row>
    <row r="12517" spans="2:19" s="16" customFormat="1" outlineLevel="2" x14ac:dyDescent="0.25">
      <c r="B12517" s="16" t="s">
        <v>4174</v>
      </c>
      <c r="C12517" s="16" t="s">
        <v>3406</v>
      </c>
      <c r="D12517" s="16" t="s">
        <v>131</v>
      </c>
      <c r="E12517" s="16" t="s">
        <v>2596</v>
      </c>
      <c r="G12517" s="16" t="s">
        <v>2597</v>
      </c>
      <c r="H12517" s="16" t="s">
        <v>231</v>
      </c>
      <c r="I12517" s="31">
        <v>24498420</v>
      </c>
      <c r="J12517" s="31">
        <v>24498420</v>
      </c>
      <c r="K12517" s="32">
        <f>IFERROR((J12517/I12517),0)</f>
        <v>1</v>
      </c>
      <c r="L12517" s="31"/>
      <c r="M12517" s="31"/>
      <c r="N12517" s="39"/>
      <c r="O12517" s="28"/>
      <c r="P12517" s="28"/>
      <c r="Q12517" s="28"/>
      <c r="R12517" s="28"/>
      <c r="S12517" s="25"/>
    </row>
    <row r="12518" spans="2:19" s="16" customFormat="1" outlineLevel="2" x14ac:dyDescent="0.25">
      <c r="B12518" s="16" t="s">
        <v>4174</v>
      </c>
      <c r="C12518" s="16" t="s">
        <v>3406</v>
      </c>
      <c r="D12518" s="16" t="s">
        <v>131</v>
      </c>
      <c r="E12518" s="16" t="s">
        <v>2596</v>
      </c>
      <c r="G12518" s="16" t="s">
        <v>2597</v>
      </c>
      <c r="H12518" s="16" t="s">
        <v>155</v>
      </c>
      <c r="I12518" s="31">
        <v>-32207194</v>
      </c>
      <c r="J12518" s="31"/>
      <c r="K12518" s="32">
        <f>IFERROR((J12518/I12518),0)</f>
        <v>0</v>
      </c>
      <c r="L12518" s="31"/>
      <c r="M12518" s="31"/>
      <c r="N12518" s="39"/>
      <c r="O12518" s="28"/>
      <c r="P12518" s="28"/>
      <c r="Q12518" s="28"/>
      <c r="R12518" s="28"/>
      <c r="S12518" s="25"/>
    </row>
    <row r="12519" spans="2:19" s="16" customFormat="1" outlineLevel="1" x14ac:dyDescent="0.25">
      <c r="B12519" s="47" t="s">
        <v>8483</v>
      </c>
      <c r="C12519" s="47" t="str">
        <f>C12518</f>
        <v>ASIGNACIÓN PARA LA INVERSIÓN LOCAL  - AMBIENTE Y DESARROLLO SOSTENIBLE</v>
      </c>
      <c r="D12519" s="47"/>
      <c r="E12519" s="47" t="str">
        <f>E12518</f>
        <v>15774</v>
      </c>
      <c r="F12519" s="47"/>
      <c r="G12519" s="47" t="str">
        <f>G12518</f>
        <v xml:space="preserve">SUSACÓN                                           </v>
      </c>
      <c r="H12519" s="47" t="s">
        <v>10655</v>
      </c>
      <c r="I12519" s="51">
        <f>SUBTOTAL(9,I12514:I12518)</f>
        <v>422274529</v>
      </c>
      <c r="J12519" s="51">
        <f>SUBTOTAL(9,J12514:J12518)</f>
        <v>383521903.10000002</v>
      </c>
      <c r="K12519" s="49">
        <f>J12519/I12519</f>
        <v>0.90822883399628407</v>
      </c>
      <c r="L12519" s="51">
        <f>SUBTOTAL(9,L12514:L12518)</f>
        <v>106401731.86999999</v>
      </c>
      <c r="M12519" s="51">
        <f>SUBTOTAL(9,M12514:M12518)</f>
        <v>90076151.100000024</v>
      </c>
      <c r="N12519" s="50">
        <f>IFERROR((M12519/L12519),"N.A")</f>
        <v>0.84656658793912953</v>
      </c>
      <c r="O12519" s="28"/>
      <c r="P12519" s="28"/>
      <c r="Q12519" s="28"/>
      <c r="R12519" s="28"/>
      <c r="S12519" s="25"/>
    </row>
    <row r="12520" spans="2:19" s="16" customFormat="1" outlineLevel="2" x14ac:dyDescent="0.25">
      <c r="B12520" s="16" t="s">
        <v>4175</v>
      </c>
      <c r="C12520" s="16" t="s">
        <v>3406</v>
      </c>
      <c r="D12520" s="16" t="s">
        <v>131</v>
      </c>
      <c r="E12520" s="16" t="s">
        <v>2599</v>
      </c>
      <c r="G12520" s="16" t="s">
        <v>2600</v>
      </c>
      <c r="H12520" s="16" t="s">
        <v>152</v>
      </c>
      <c r="I12520" s="35">
        <v>187997971</v>
      </c>
      <c r="J12520" s="35">
        <v>105157459.74999999</v>
      </c>
      <c r="K12520" s="36">
        <f>IFERROR((J12520/I12520),0)</f>
        <v>0.5593542270198224</v>
      </c>
      <c r="L12520" s="35">
        <v>124216407.04999998</v>
      </c>
      <c r="M12520" s="35">
        <v>105157459.74999999</v>
      </c>
      <c r="N12520" s="40">
        <f>M12520/L12520</f>
        <v>0.84656658687343667</v>
      </c>
      <c r="O12520" s="28"/>
      <c r="P12520" s="28"/>
      <c r="Q12520" s="28"/>
      <c r="R12520" s="28"/>
      <c r="S12520" s="25"/>
    </row>
    <row r="12521" spans="2:19" s="16" customFormat="1" outlineLevel="2" x14ac:dyDescent="0.25">
      <c r="B12521" s="16" t="s">
        <v>4175</v>
      </c>
      <c r="C12521" s="16" t="s">
        <v>3406</v>
      </c>
      <c r="D12521" s="16" t="s">
        <v>131</v>
      </c>
      <c r="E12521" s="16" t="s">
        <v>2599</v>
      </c>
      <c r="G12521" s="16" t="s">
        <v>2600</v>
      </c>
      <c r="H12521" s="16" t="s">
        <v>19</v>
      </c>
      <c r="I12521" s="31">
        <v>315895368</v>
      </c>
      <c r="J12521" s="31">
        <v>315895368</v>
      </c>
      <c r="K12521" s="32">
        <f>IFERROR((J12521/I12521),0)</f>
        <v>1</v>
      </c>
      <c r="L12521" s="31"/>
      <c r="M12521" s="31"/>
      <c r="N12521" s="39"/>
      <c r="O12521" s="28"/>
      <c r="P12521" s="28"/>
      <c r="Q12521" s="28"/>
      <c r="R12521" s="28"/>
      <c r="S12521" s="25"/>
    </row>
    <row r="12522" spans="2:19" s="16" customFormat="1" outlineLevel="2" x14ac:dyDescent="0.25">
      <c r="B12522" s="16" t="s">
        <v>4175</v>
      </c>
      <c r="C12522" s="16" t="s">
        <v>3406</v>
      </c>
      <c r="D12522" s="16" t="s">
        <v>131</v>
      </c>
      <c r="E12522" s="16" t="s">
        <v>2599</v>
      </c>
      <c r="G12522" s="16" t="s">
        <v>2600</v>
      </c>
      <c r="H12522" s="16" t="s">
        <v>154</v>
      </c>
      <c r="I12522" s="31">
        <v>1163</v>
      </c>
      <c r="J12522" s="31">
        <v>1163</v>
      </c>
      <c r="K12522" s="32">
        <f>IFERROR((J12522/I12522),0)</f>
        <v>1</v>
      </c>
      <c r="L12522" s="31"/>
      <c r="M12522" s="31"/>
      <c r="N12522" s="39"/>
      <c r="O12522" s="28"/>
      <c r="P12522" s="28"/>
      <c r="Q12522" s="28"/>
      <c r="R12522" s="28"/>
      <c r="S12522" s="25"/>
    </row>
    <row r="12523" spans="2:19" s="16" customFormat="1" outlineLevel="2" x14ac:dyDescent="0.25">
      <c r="B12523" s="16" t="s">
        <v>4175</v>
      </c>
      <c r="C12523" s="16" t="s">
        <v>3406</v>
      </c>
      <c r="D12523" s="16" t="s">
        <v>131</v>
      </c>
      <c r="E12523" s="16" t="s">
        <v>2599</v>
      </c>
      <c r="G12523" s="16" t="s">
        <v>2600</v>
      </c>
      <c r="H12523" s="16" t="s">
        <v>231</v>
      </c>
      <c r="I12523" s="31">
        <v>28600152</v>
      </c>
      <c r="J12523" s="31">
        <v>28600152</v>
      </c>
      <c r="K12523" s="32">
        <f>IFERROR((J12523/I12523),0)</f>
        <v>1</v>
      </c>
      <c r="L12523" s="31"/>
      <c r="M12523" s="31"/>
      <c r="N12523" s="39"/>
      <c r="O12523" s="28"/>
      <c r="P12523" s="28"/>
      <c r="Q12523" s="28"/>
      <c r="R12523" s="28"/>
      <c r="S12523" s="25"/>
    </row>
    <row r="12524" spans="2:19" s="16" customFormat="1" outlineLevel="2" x14ac:dyDescent="0.25">
      <c r="B12524" s="16" t="s">
        <v>4175</v>
      </c>
      <c r="C12524" s="16" t="s">
        <v>3406</v>
      </c>
      <c r="D12524" s="16" t="s">
        <v>131</v>
      </c>
      <c r="E12524" s="16" t="s">
        <v>2599</v>
      </c>
      <c r="G12524" s="16" t="s">
        <v>2600</v>
      </c>
      <c r="H12524" s="16" t="s">
        <v>155</v>
      </c>
      <c r="I12524" s="31">
        <v>-37599594</v>
      </c>
      <c r="J12524" s="31"/>
      <c r="K12524" s="32">
        <f>IFERROR((J12524/I12524),0)</f>
        <v>0</v>
      </c>
      <c r="L12524" s="31"/>
      <c r="M12524" s="31"/>
      <c r="N12524" s="39"/>
      <c r="O12524" s="28"/>
      <c r="P12524" s="28"/>
      <c r="Q12524" s="28"/>
      <c r="R12524" s="28"/>
      <c r="S12524" s="25"/>
    </row>
    <row r="12525" spans="2:19" s="16" customFormat="1" outlineLevel="1" x14ac:dyDescent="0.25">
      <c r="B12525" s="47" t="s">
        <v>8484</v>
      </c>
      <c r="C12525" s="47" t="str">
        <f>C12524</f>
        <v>ASIGNACIÓN PARA LA INVERSIÓN LOCAL  - AMBIENTE Y DESARROLLO SOSTENIBLE</v>
      </c>
      <c r="D12525" s="47"/>
      <c r="E12525" s="47" t="str">
        <f>E12524</f>
        <v>15764</v>
      </c>
      <c r="F12525" s="47"/>
      <c r="G12525" s="47" t="str">
        <f>G12524</f>
        <v xml:space="preserve">SORACÁ                                            </v>
      </c>
      <c r="H12525" s="47" t="s">
        <v>10655</v>
      </c>
      <c r="I12525" s="51">
        <f>SUBTOTAL(9,I12520:I12524)</f>
        <v>494895060</v>
      </c>
      <c r="J12525" s="51">
        <f>SUBTOTAL(9,J12520:J12524)</f>
        <v>449654142.75</v>
      </c>
      <c r="K12525" s="49">
        <f>J12525/I12525</f>
        <v>0.90858482755920011</v>
      </c>
      <c r="L12525" s="51">
        <f>SUBTOTAL(9,L12520:L12524)</f>
        <v>124216407.04999998</v>
      </c>
      <c r="M12525" s="51">
        <f>SUBTOTAL(9,M12520:M12524)</f>
        <v>105157459.74999999</v>
      </c>
      <c r="N12525" s="50">
        <f>IFERROR((M12525/L12525),"N.A")</f>
        <v>0.84656658687343667</v>
      </c>
      <c r="O12525" s="28"/>
      <c r="P12525" s="28"/>
      <c r="Q12525" s="28"/>
      <c r="R12525" s="28"/>
      <c r="S12525" s="25"/>
    </row>
    <row r="12526" spans="2:19" s="16" customFormat="1" outlineLevel="2" x14ac:dyDescent="0.25">
      <c r="B12526" s="16" t="s">
        <v>4176</v>
      </c>
      <c r="C12526" s="16" t="s">
        <v>3406</v>
      </c>
      <c r="D12526" s="16" t="s">
        <v>131</v>
      </c>
      <c r="E12526" s="16" t="s">
        <v>2602</v>
      </c>
      <c r="G12526" s="16" t="s">
        <v>2603</v>
      </c>
      <c r="H12526" s="16" t="s">
        <v>152</v>
      </c>
      <c r="I12526" s="35">
        <v>285090556</v>
      </c>
      <c r="J12526" s="35">
        <v>159466607.57999995</v>
      </c>
      <c r="K12526" s="36">
        <f>IFERROR((J12526/I12526),0)</f>
        <v>0.55935422701269677</v>
      </c>
      <c r="L12526" s="35">
        <v>188368652.58000001</v>
      </c>
      <c r="M12526" s="35">
        <v>159466607.57999995</v>
      </c>
      <c r="N12526" s="40">
        <f>M12526/L12526</f>
        <v>0.84656658842040933</v>
      </c>
      <c r="O12526" s="28"/>
      <c r="P12526" s="28"/>
      <c r="Q12526" s="28"/>
      <c r="R12526" s="28"/>
      <c r="S12526" s="25"/>
    </row>
    <row r="12527" spans="2:19" s="16" customFormat="1" outlineLevel="2" x14ac:dyDescent="0.25">
      <c r="B12527" s="16" t="s">
        <v>4176</v>
      </c>
      <c r="C12527" s="16" t="s">
        <v>3406</v>
      </c>
      <c r="D12527" s="16" t="s">
        <v>131</v>
      </c>
      <c r="E12527" s="16" t="s">
        <v>2602</v>
      </c>
      <c r="G12527" s="16" t="s">
        <v>2603</v>
      </c>
      <c r="H12527" s="16" t="s">
        <v>19</v>
      </c>
      <c r="I12527" s="31">
        <v>476650106</v>
      </c>
      <c r="J12527" s="31">
        <v>476650106</v>
      </c>
      <c r="K12527" s="32">
        <f>IFERROR((J12527/I12527),0)</f>
        <v>1</v>
      </c>
      <c r="L12527" s="31"/>
      <c r="M12527" s="31"/>
      <c r="N12527" s="39"/>
      <c r="O12527" s="28"/>
      <c r="P12527" s="28"/>
      <c r="Q12527" s="28"/>
      <c r="R12527" s="28"/>
      <c r="S12527" s="25"/>
    </row>
    <row r="12528" spans="2:19" s="16" customFormat="1" outlineLevel="2" x14ac:dyDescent="0.25">
      <c r="B12528" s="16" t="s">
        <v>4176</v>
      </c>
      <c r="C12528" s="16" t="s">
        <v>3406</v>
      </c>
      <c r="D12528" s="16" t="s">
        <v>131</v>
      </c>
      <c r="E12528" s="16" t="s">
        <v>2602</v>
      </c>
      <c r="G12528" s="16" t="s">
        <v>2603</v>
      </c>
      <c r="H12528" s="16" t="s">
        <v>154</v>
      </c>
      <c r="I12528" s="31">
        <v>1763</v>
      </c>
      <c r="J12528" s="31">
        <v>1763</v>
      </c>
      <c r="K12528" s="32">
        <f>IFERROR((J12528/I12528),0)</f>
        <v>1</v>
      </c>
      <c r="L12528" s="31"/>
      <c r="M12528" s="31"/>
      <c r="N12528" s="39"/>
      <c r="O12528" s="28"/>
      <c r="P12528" s="28"/>
      <c r="Q12528" s="28"/>
      <c r="R12528" s="28"/>
      <c r="S12528" s="25"/>
    </row>
    <row r="12529" spans="2:19" s="16" customFormat="1" outlineLevel="2" x14ac:dyDescent="0.25">
      <c r="B12529" s="16" t="s">
        <v>4176</v>
      </c>
      <c r="C12529" s="16" t="s">
        <v>3406</v>
      </c>
      <c r="D12529" s="16" t="s">
        <v>131</v>
      </c>
      <c r="E12529" s="16" t="s">
        <v>2602</v>
      </c>
      <c r="G12529" s="16" t="s">
        <v>2603</v>
      </c>
      <c r="H12529" s="16" t="s">
        <v>231</v>
      </c>
      <c r="I12529" s="31">
        <v>43370857</v>
      </c>
      <c r="J12529" s="31">
        <v>43370857</v>
      </c>
      <c r="K12529" s="32">
        <f>IFERROR((J12529/I12529),0)</f>
        <v>1</v>
      </c>
      <c r="L12529" s="31"/>
      <c r="M12529" s="31"/>
      <c r="N12529" s="39"/>
      <c r="O12529" s="28"/>
      <c r="P12529" s="28"/>
      <c r="Q12529" s="28"/>
      <c r="R12529" s="28"/>
      <c r="S12529" s="25"/>
    </row>
    <row r="12530" spans="2:19" s="16" customFormat="1" outlineLevel="2" x14ac:dyDescent="0.25">
      <c r="B12530" s="16" t="s">
        <v>4176</v>
      </c>
      <c r="C12530" s="16" t="s">
        <v>3406</v>
      </c>
      <c r="D12530" s="16" t="s">
        <v>131</v>
      </c>
      <c r="E12530" s="16" t="s">
        <v>2602</v>
      </c>
      <c r="G12530" s="16" t="s">
        <v>2603</v>
      </c>
      <c r="H12530" s="16" t="s">
        <v>155</v>
      </c>
      <c r="I12530" s="31">
        <v>-57018111</v>
      </c>
      <c r="J12530" s="31"/>
      <c r="K12530" s="32">
        <f>IFERROR((J12530/I12530),0)</f>
        <v>0</v>
      </c>
      <c r="L12530" s="31"/>
      <c r="M12530" s="31"/>
      <c r="N12530" s="39"/>
      <c r="O12530" s="28"/>
      <c r="P12530" s="28"/>
      <c r="Q12530" s="28"/>
      <c r="R12530" s="28"/>
      <c r="S12530" s="25"/>
    </row>
    <row r="12531" spans="2:19" s="16" customFormat="1" outlineLevel="1" x14ac:dyDescent="0.25">
      <c r="B12531" s="47" t="s">
        <v>8485</v>
      </c>
      <c r="C12531" s="47" t="str">
        <f>C12530</f>
        <v>ASIGNACIÓN PARA LA INVERSIÓN LOCAL  - AMBIENTE Y DESARROLLO SOSTENIBLE</v>
      </c>
      <c r="D12531" s="47"/>
      <c r="E12531" s="47" t="str">
        <f>E12530</f>
        <v>15763</v>
      </c>
      <c r="F12531" s="47"/>
      <c r="G12531" s="47" t="str">
        <f>G12530</f>
        <v xml:space="preserve">SOTAQUIRÁ                                         </v>
      </c>
      <c r="H12531" s="47" t="s">
        <v>10655</v>
      </c>
      <c r="I12531" s="51">
        <f>SUBTOTAL(9,I12526:I12530)</f>
        <v>748095171</v>
      </c>
      <c r="J12531" s="51">
        <f>SUBTOTAL(9,J12526:J12530)</f>
        <v>679489333.57999992</v>
      </c>
      <c r="K12531" s="49">
        <f>J12531/I12531</f>
        <v>0.90829263430708596</v>
      </c>
      <c r="L12531" s="51">
        <f>SUBTOTAL(9,L12526:L12530)</f>
        <v>188368652.58000001</v>
      </c>
      <c r="M12531" s="51">
        <f>SUBTOTAL(9,M12526:M12530)</f>
        <v>159466607.57999995</v>
      </c>
      <c r="N12531" s="50">
        <f>IFERROR((M12531/L12531),"N.A")</f>
        <v>0.84656658842040933</v>
      </c>
      <c r="O12531" s="28"/>
      <c r="P12531" s="28"/>
      <c r="Q12531" s="28"/>
      <c r="R12531" s="28"/>
      <c r="S12531" s="25"/>
    </row>
    <row r="12532" spans="2:19" s="16" customFormat="1" outlineLevel="2" x14ac:dyDescent="0.25">
      <c r="B12532" s="16" t="s">
        <v>4177</v>
      </c>
      <c r="C12532" s="16" t="s">
        <v>3406</v>
      </c>
      <c r="D12532" s="16" t="s">
        <v>131</v>
      </c>
      <c r="E12532" s="16" t="s">
        <v>2605</v>
      </c>
      <c r="G12532" s="16" t="s">
        <v>2606</v>
      </c>
      <c r="H12532" s="16" t="s">
        <v>152</v>
      </c>
      <c r="I12532" s="35">
        <v>168500420</v>
      </c>
      <c r="J12532" s="35">
        <v>94251422.199999988</v>
      </c>
      <c r="K12532" s="36">
        <f>IFERROR((J12532/I12532),0)</f>
        <v>0.55935422712892935</v>
      </c>
      <c r="L12532" s="35">
        <v>111333737.39000002</v>
      </c>
      <c r="M12532" s="35">
        <v>94251422.199999988</v>
      </c>
      <c r="N12532" s="40">
        <f>M12532/L12532</f>
        <v>0.84656658807598462</v>
      </c>
      <c r="O12532" s="28"/>
      <c r="P12532" s="28"/>
      <c r="Q12532" s="28"/>
      <c r="R12532" s="28"/>
      <c r="S12532" s="25"/>
    </row>
    <row r="12533" spans="2:19" s="16" customFormat="1" outlineLevel="2" x14ac:dyDescent="0.25">
      <c r="B12533" s="16" t="s">
        <v>4177</v>
      </c>
      <c r="C12533" s="16" t="s">
        <v>3406</v>
      </c>
      <c r="D12533" s="16" t="s">
        <v>131</v>
      </c>
      <c r="E12533" s="16" t="s">
        <v>2605</v>
      </c>
      <c r="G12533" s="16" t="s">
        <v>2606</v>
      </c>
      <c r="H12533" s="16" t="s">
        <v>19</v>
      </c>
      <c r="I12533" s="31">
        <v>278424948</v>
      </c>
      <c r="J12533" s="31">
        <v>278424948</v>
      </c>
      <c r="K12533" s="32">
        <f>IFERROR((J12533/I12533),0)</f>
        <v>1</v>
      </c>
      <c r="L12533" s="31"/>
      <c r="M12533" s="31"/>
      <c r="N12533" s="39"/>
      <c r="O12533" s="28"/>
      <c r="P12533" s="28"/>
      <c r="Q12533" s="28"/>
      <c r="R12533" s="28"/>
      <c r="S12533" s="25"/>
    </row>
    <row r="12534" spans="2:19" s="16" customFormat="1" outlineLevel="2" x14ac:dyDescent="0.25">
      <c r="B12534" s="16" t="s">
        <v>4177</v>
      </c>
      <c r="C12534" s="16" t="s">
        <v>3406</v>
      </c>
      <c r="D12534" s="16" t="s">
        <v>131</v>
      </c>
      <c r="E12534" s="16" t="s">
        <v>2605</v>
      </c>
      <c r="G12534" s="16" t="s">
        <v>2606</v>
      </c>
      <c r="H12534" s="16" t="s">
        <v>154</v>
      </c>
      <c r="I12534" s="31">
        <v>1042</v>
      </c>
      <c r="J12534" s="31">
        <v>1042</v>
      </c>
      <c r="K12534" s="32">
        <f>IFERROR((J12534/I12534),0)</f>
        <v>1</v>
      </c>
      <c r="L12534" s="31"/>
      <c r="M12534" s="31"/>
      <c r="N12534" s="39"/>
      <c r="O12534" s="28"/>
      <c r="P12534" s="28"/>
      <c r="Q12534" s="28"/>
      <c r="R12534" s="28"/>
      <c r="S12534" s="25"/>
    </row>
    <row r="12535" spans="2:19" s="16" customFormat="1" outlineLevel="2" x14ac:dyDescent="0.25">
      <c r="B12535" s="16" t="s">
        <v>4177</v>
      </c>
      <c r="C12535" s="16" t="s">
        <v>3406</v>
      </c>
      <c r="D12535" s="16" t="s">
        <v>131</v>
      </c>
      <c r="E12535" s="16" t="s">
        <v>2605</v>
      </c>
      <c r="G12535" s="16" t="s">
        <v>2606</v>
      </c>
      <c r="H12535" s="16" t="s">
        <v>231</v>
      </c>
      <c r="I12535" s="31">
        <v>25633987</v>
      </c>
      <c r="J12535" s="31">
        <v>25633987</v>
      </c>
      <c r="K12535" s="32">
        <f>IFERROR((J12535/I12535),0)</f>
        <v>1</v>
      </c>
      <c r="L12535" s="31"/>
      <c r="M12535" s="31"/>
      <c r="N12535" s="39"/>
      <c r="O12535" s="28"/>
      <c r="P12535" s="28"/>
      <c r="Q12535" s="28"/>
      <c r="R12535" s="28"/>
      <c r="S12535" s="25"/>
    </row>
    <row r="12536" spans="2:19" s="16" customFormat="1" outlineLevel="2" x14ac:dyDescent="0.25">
      <c r="B12536" s="16" t="s">
        <v>4177</v>
      </c>
      <c r="C12536" s="16" t="s">
        <v>3406</v>
      </c>
      <c r="D12536" s="16" t="s">
        <v>131</v>
      </c>
      <c r="E12536" s="16" t="s">
        <v>2605</v>
      </c>
      <c r="G12536" s="16" t="s">
        <v>2606</v>
      </c>
      <c r="H12536" s="16" t="s">
        <v>155</v>
      </c>
      <c r="I12536" s="31">
        <v>-33700084</v>
      </c>
      <c r="J12536" s="31"/>
      <c r="K12536" s="32">
        <f>IFERROR((J12536/I12536),0)</f>
        <v>0</v>
      </c>
      <c r="L12536" s="31"/>
      <c r="M12536" s="31"/>
      <c r="N12536" s="39"/>
      <c r="O12536" s="28"/>
      <c r="P12536" s="28"/>
      <c r="Q12536" s="28"/>
      <c r="R12536" s="28"/>
      <c r="S12536" s="25"/>
    </row>
    <row r="12537" spans="2:19" s="16" customFormat="1" outlineLevel="1" x14ac:dyDescent="0.25">
      <c r="B12537" s="47" t="s">
        <v>8486</v>
      </c>
      <c r="C12537" s="47" t="str">
        <f>C12536</f>
        <v>ASIGNACIÓN PARA LA INVERSIÓN LOCAL  - AMBIENTE Y DESARROLLO SOSTENIBLE</v>
      </c>
      <c r="D12537" s="47"/>
      <c r="E12537" s="47" t="str">
        <f>E12536</f>
        <v>15762</v>
      </c>
      <c r="F12537" s="47"/>
      <c r="G12537" s="47" t="str">
        <f>G12536</f>
        <v xml:space="preserve">SORA                                              </v>
      </c>
      <c r="H12537" s="47" t="s">
        <v>10655</v>
      </c>
      <c r="I12537" s="51">
        <f>SUBTOTAL(9,I12532:I12536)</f>
        <v>438860313</v>
      </c>
      <c r="J12537" s="51">
        <f>SUBTOTAL(9,J12532:J12536)</f>
        <v>398311399.19999999</v>
      </c>
      <c r="K12537" s="49">
        <f>J12537/I12537</f>
        <v>0.90760405395782506</v>
      </c>
      <c r="L12537" s="51">
        <f>SUBTOTAL(9,L12532:L12536)</f>
        <v>111333737.39000002</v>
      </c>
      <c r="M12537" s="51">
        <f>SUBTOTAL(9,M12532:M12536)</f>
        <v>94251422.199999988</v>
      </c>
      <c r="N12537" s="50">
        <f>IFERROR((M12537/L12537),"N.A")</f>
        <v>0.84656658807598462</v>
      </c>
      <c r="O12537" s="28"/>
      <c r="P12537" s="28"/>
      <c r="Q12537" s="28"/>
      <c r="R12537" s="28"/>
      <c r="S12537" s="25"/>
    </row>
    <row r="12538" spans="2:19" s="16" customFormat="1" outlineLevel="2" x14ac:dyDescent="0.25">
      <c r="B12538" s="16" t="s">
        <v>4178</v>
      </c>
      <c r="C12538" s="16" t="s">
        <v>3406</v>
      </c>
      <c r="D12538" s="16" t="s">
        <v>131</v>
      </c>
      <c r="E12538" s="16" t="s">
        <v>2608</v>
      </c>
      <c r="G12538" s="16" t="s">
        <v>2609</v>
      </c>
      <c r="H12538" s="16" t="s">
        <v>152</v>
      </c>
      <c r="I12538" s="35">
        <v>121372924</v>
      </c>
      <c r="J12538" s="35">
        <v>67890458.079999983</v>
      </c>
      <c r="K12538" s="36">
        <f>IFERROR((J12538/I12538),0)</f>
        <v>0.55935422697734449</v>
      </c>
      <c r="L12538" s="35">
        <v>80195059.750000015</v>
      </c>
      <c r="M12538" s="35">
        <v>67890458.079999983</v>
      </c>
      <c r="N12538" s="40">
        <f>M12538/L12538</f>
        <v>0.84656658766315052</v>
      </c>
      <c r="O12538" s="28"/>
      <c r="P12538" s="28"/>
      <c r="Q12538" s="28"/>
      <c r="R12538" s="28"/>
      <c r="S12538" s="25"/>
    </row>
    <row r="12539" spans="2:19" s="16" customFormat="1" outlineLevel="2" x14ac:dyDescent="0.25">
      <c r="B12539" s="16" t="s">
        <v>4178</v>
      </c>
      <c r="C12539" s="16" t="s">
        <v>3406</v>
      </c>
      <c r="D12539" s="16" t="s">
        <v>131</v>
      </c>
      <c r="E12539" s="16" t="s">
        <v>2608</v>
      </c>
      <c r="G12539" s="16" t="s">
        <v>2609</v>
      </c>
      <c r="H12539" s="16" t="s">
        <v>19</v>
      </c>
      <c r="I12539" s="31">
        <v>203695263</v>
      </c>
      <c r="J12539" s="31">
        <v>203695263</v>
      </c>
      <c r="K12539" s="32">
        <f>IFERROR((J12539/I12539),0)</f>
        <v>1</v>
      </c>
      <c r="L12539" s="31"/>
      <c r="M12539" s="31"/>
      <c r="N12539" s="39"/>
      <c r="O12539" s="28"/>
      <c r="P12539" s="28"/>
      <c r="Q12539" s="28"/>
      <c r="R12539" s="28"/>
      <c r="S12539" s="25"/>
    </row>
    <row r="12540" spans="2:19" s="16" customFormat="1" outlineLevel="2" x14ac:dyDescent="0.25">
      <c r="B12540" s="16" t="s">
        <v>4178</v>
      </c>
      <c r="C12540" s="16" t="s">
        <v>3406</v>
      </c>
      <c r="D12540" s="16" t="s">
        <v>131</v>
      </c>
      <c r="E12540" s="16" t="s">
        <v>2608</v>
      </c>
      <c r="G12540" s="16" t="s">
        <v>2609</v>
      </c>
      <c r="H12540" s="16" t="s">
        <v>154</v>
      </c>
      <c r="I12540" s="31">
        <v>751</v>
      </c>
      <c r="J12540" s="31">
        <v>751</v>
      </c>
      <c r="K12540" s="32">
        <f>IFERROR((J12540/I12540),0)</f>
        <v>1</v>
      </c>
      <c r="L12540" s="31"/>
      <c r="M12540" s="31"/>
      <c r="N12540" s="39"/>
      <c r="O12540" s="28"/>
      <c r="P12540" s="28"/>
      <c r="Q12540" s="28"/>
      <c r="R12540" s="28"/>
      <c r="S12540" s="25"/>
    </row>
    <row r="12541" spans="2:19" s="16" customFormat="1" outlineLevel="2" x14ac:dyDescent="0.25">
      <c r="B12541" s="16" t="s">
        <v>4178</v>
      </c>
      <c r="C12541" s="16" t="s">
        <v>3406</v>
      </c>
      <c r="D12541" s="16" t="s">
        <v>131</v>
      </c>
      <c r="E12541" s="16" t="s">
        <v>2608</v>
      </c>
      <c r="G12541" s="16" t="s">
        <v>2609</v>
      </c>
      <c r="H12541" s="16" t="s">
        <v>231</v>
      </c>
      <c r="I12541" s="31">
        <v>18464476</v>
      </c>
      <c r="J12541" s="31">
        <v>18464476</v>
      </c>
      <c r="K12541" s="32">
        <f>IFERROR((J12541/I12541),0)</f>
        <v>1</v>
      </c>
      <c r="L12541" s="31"/>
      <c r="M12541" s="31"/>
      <c r="N12541" s="39"/>
      <c r="O12541" s="28"/>
      <c r="P12541" s="28"/>
      <c r="Q12541" s="28"/>
      <c r="R12541" s="28"/>
      <c r="S12541" s="25"/>
    </row>
    <row r="12542" spans="2:19" s="16" customFormat="1" outlineLevel="2" x14ac:dyDescent="0.25">
      <c r="B12542" s="16" t="s">
        <v>4178</v>
      </c>
      <c r="C12542" s="16" t="s">
        <v>3406</v>
      </c>
      <c r="D12542" s="16" t="s">
        <v>131</v>
      </c>
      <c r="E12542" s="16" t="s">
        <v>2608</v>
      </c>
      <c r="G12542" s="16" t="s">
        <v>2609</v>
      </c>
      <c r="H12542" s="16" t="s">
        <v>155</v>
      </c>
      <c r="I12542" s="31">
        <v>-24274585</v>
      </c>
      <c r="J12542" s="31"/>
      <c r="K12542" s="32">
        <f>IFERROR((J12542/I12542),0)</f>
        <v>0</v>
      </c>
      <c r="L12542" s="31"/>
      <c r="M12542" s="31"/>
      <c r="N12542" s="39"/>
      <c r="O12542" s="28"/>
      <c r="P12542" s="28"/>
      <c r="Q12542" s="28"/>
      <c r="R12542" s="28"/>
      <c r="S12542" s="25"/>
    </row>
    <row r="12543" spans="2:19" s="16" customFormat="1" outlineLevel="1" x14ac:dyDescent="0.25">
      <c r="B12543" s="47" t="s">
        <v>8487</v>
      </c>
      <c r="C12543" s="47" t="str">
        <f>C12542</f>
        <v>ASIGNACIÓN PARA LA INVERSIÓN LOCAL  - AMBIENTE Y DESARROLLO SOSTENIBLE</v>
      </c>
      <c r="D12543" s="47"/>
      <c r="E12543" s="47" t="str">
        <f>E12542</f>
        <v>15761</v>
      </c>
      <c r="F12543" s="47"/>
      <c r="G12543" s="47" t="str">
        <f>G12542</f>
        <v xml:space="preserve">SOMONDOCO                                         </v>
      </c>
      <c r="H12543" s="47" t="s">
        <v>10655</v>
      </c>
      <c r="I12543" s="51">
        <f>SUBTOTAL(9,I12538:I12542)</f>
        <v>319258829</v>
      </c>
      <c r="J12543" s="51">
        <f>SUBTOTAL(9,J12538:J12542)</f>
        <v>290050948.07999998</v>
      </c>
      <c r="K12543" s="49">
        <f>J12543/I12543</f>
        <v>0.90851347475186028</v>
      </c>
      <c r="L12543" s="51">
        <f>SUBTOTAL(9,L12538:L12542)</f>
        <v>80195059.750000015</v>
      </c>
      <c r="M12543" s="51">
        <f>SUBTOTAL(9,M12538:M12542)</f>
        <v>67890458.079999983</v>
      </c>
      <c r="N12543" s="50">
        <f>IFERROR((M12543/L12543),"N.A")</f>
        <v>0.84656658766315052</v>
      </c>
      <c r="O12543" s="28"/>
      <c r="P12543" s="28"/>
      <c r="Q12543" s="28"/>
      <c r="R12543" s="28"/>
      <c r="S12543" s="25"/>
    </row>
    <row r="12544" spans="2:19" s="16" customFormat="1" outlineLevel="2" x14ac:dyDescent="0.25">
      <c r="B12544" s="16" t="s">
        <v>4179</v>
      </c>
      <c r="C12544" s="16" t="s">
        <v>3406</v>
      </c>
      <c r="D12544" s="16" t="s">
        <v>131</v>
      </c>
      <c r="E12544" s="16" t="s">
        <v>2611</v>
      </c>
      <c r="G12544" s="16" t="s">
        <v>2612</v>
      </c>
      <c r="H12544" s="16" t="s">
        <v>152</v>
      </c>
      <c r="I12544" s="35">
        <v>183737823</v>
      </c>
      <c r="J12544" s="35">
        <v>102774527.97000001</v>
      </c>
      <c r="K12544" s="36">
        <f>IFERROR((J12544/I12544),0)</f>
        <v>0.55935422708257521</v>
      </c>
      <c r="L12544" s="35">
        <v>121401587.73999998</v>
      </c>
      <c r="M12544" s="35">
        <v>102774527.97000001</v>
      </c>
      <c r="N12544" s="40">
        <f>M12544/L12544</f>
        <v>0.84656658848735444</v>
      </c>
      <c r="O12544" s="28"/>
      <c r="P12544" s="28"/>
      <c r="Q12544" s="28"/>
      <c r="R12544" s="28"/>
      <c r="S12544" s="25"/>
    </row>
    <row r="12545" spans="2:19" s="16" customFormat="1" outlineLevel="2" x14ac:dyDescent="0.25">
      <c r="B12545" s="16" t="s">
        <v>4179</v>
      </c>
      <c r="C12545" s="16" t="s">
        <v>3406</v>
      </c>
      <c r="D12545" s="16" t="s">
        <v>131</v>
      </c>
      <c r="E12545" s="16" t="s">
        <v>2611</v>
      </c>
      <c r="G12545" s="16" t="s">
        <v>2612</v>
      </c>
      <c r="H12545" s="16" t="s">
        <v>19</v>
      </c>
      <c r="I12545" s="31">
        <v>308963773</v>
      </c>
      <c r="J12545" s="31">
        <v>308963773</v>
      </c>
      <c r="K12545" s="32">
        <f>IFERROR((J12545/I12545),0)</f>
        <v>1</v>
      </c>
      <c r="L12545" s="31"/>
      <c r="M12545" s="31"/>
      <c r="N12545" s="39"/>
      <c r="O12545" s="28"/>
      <c r="P12545" s="28"/>
      <c r="Q12545" s="28"/>
      <c r="R12545" s="28"/>
      <c r="S12545" s="25"/>
    </row>
    <row r="12546" spans="2:19" s="16" customFormat="1" outlineLevel="2" x14ac:dyDescent="0.25">
      <c r="B12546" s="16" t="s">
        <v>4179</v>
      </c>
      <c r="C12546" s="16" t="s">
        <v>3406</v>
      </c>
      <c r="D12546" s="16" t="s">
        <v>131</v>
      </c>
      <c r="E12546" s="16" t="s">
        <v>2611</v>
      </c>
      <c r="G12546" s="16" t="s">
        <v>2612</v>
      </c>
      <c r="H12546" s="16" t="s">
        <v>154</v>
      </c>
      <c r="I12546" s="31">
        <v>1136</v>
      </c>
      <c r="J12546" s="31">
        <v>1136</v>
      </c>
      <c r="K12546" s="32">
        <f>IFERROR((J12546/I12546),0)</f>
        <v>1</v>
      </c>
      <c r="L12546" s="31"/>
      <c r="M12546" s="31"/>
      <c r="N12546" s="39"/>
      <c r="O12546" s="28"/>
      <c r="P12546" s="28"/>
      <c r="Q12546" s="28"/>
      <c r="R12546" s="28"/>
      <c r="S12546" s="25"/>
    </row>
    <row r="12547" spans="2:19" s="16" customFormat="1" outlineLevel="2" x14ac:dyDescent="0.25">
      <c r="B12547" s="16" t="s">
        <v>4179</v>
      </c>
      <c r="C12547" s="16" t="s">
        <v>3406</v>
      </c>
      <c r="D12547" s="16" t="s">
        <v>131</v>
      </c>
      <c r="E12547" s="16" t="s">
        <v>2611</v>
      </c>
      <c r="G12547" s="16" t="s">
        <v>2612</v>
      </c>
      <c r="H12547" s="16" t="s">
        <v>231</v>
      </c>
      <c r="I12547" s="31">
        <v>27952055</v>
      </c>
      <c r="J12547" s="31">
        <v>27952055</v>
      </c>
      <c r="K12547" s="32">
        <f>IFERROR((J12547/I12547),0)</f>
        <v>1</v>
      </c>
      <c r="L12547" s="31"/>
      <c r="M12547" s="31"/>
      <c r="N12547" s="39"/>
      <c r="O12547" s="28"/>
      <c r="P12547" s="28"/>
      <c r="Q12547" s="28"/>
      <c r="R12547" s="28"/>
      <c r="S12547" s="25"/>
    </row>
    <row r="12548" spans="2:19" s="16" customFormat="1" outlineLevel="2" x14ac:dyDescent="0.25">
      <c r="B12548" s="16" t="s">
        <v>4179</v>
      </c>
      <c r="C12548" s="16" t="s">
        <v>3406</v>
      </c>
      <c r="D12548" s="16" t="s">
        <v>131</v>
      </c>
      <c r="E12548" s="16" t="s">
        <v>2611</v>
      </c>
      <c r="G12548" s="16" t="s">
        <v>2612</v>
      </c>
      <c r="H12548" s="16" t="s">
        <v>155</v>
      </c>
      <c r="I12548" s="31">
        <v>-36747565</v>
      </c>
      <c r="J12548" s="31"/>
      <c r="K12548" s="32">
        <f>IFERROR((J12548/I12548),0)</f>
        <v>0</v>
      </c>
      <c r="L12548" s="31"/>
      <c r="M12548" s="31"/>
      <c r="N12548" s="39"/>
      <c r="O12548" s="28"/>
      <c r="P12548" s="28"/>
      <c r="Q12548" s="28"/>
      <c r="R12548" s="28"/>
      <c r="S12548" s="25"/>
    </row>
    <row r="12549" spans="2:19" s="16" customFormat="1" outlineLevel="1" x14ac:dyDescent="0.25">
      <c r="B12549" s="47" t="s">
        <v>8488</v>
      </c>
      <c r="C12549" s="47" t="str">
        <f>C12548</f>
        <v>ASIGNACIÓN PARA LA INVERSIÓN LOCAL  - AMBIENTE Y DESARROLLO SOSTENIBLE</v>
      </c>
      <c r="D12549" s="47"/>
      <c r="E12549" s="47" t="str">
        <f>E12548</f>
        <v>15757</v>
      </c>
      <c r="F12549" s="47"/>
      <c r="G12549" s="47" t="str">
        <f>G12548</f>
        <v xml:space="preserve">SOCHA                                             </v>
      </c>
      <c r="H12549" s="47" t="s">
        <v>10655</v>
      </c>
      <c r="I12549" s="51">
        <f>SUBTOTAL(9,I12544:I12548)</f>
        <v>483907222</v>
      </c>
      <c r="J12549" s="51">
        <f>SUBTOTAL(9,J12544:J12548)</f>
        <v>439691491.97000003</v>
      </c>
      <c r="K12549" s="49">
        <f>J12549/I12549</f>
        <v>0.90862767071907857</v>
      </c>
      <c r="L12549" s="51">
        <f>SUBTOTAL(9,L12544:L12548)</f>
        <v>121401587.73999998</v>
      </c>
      <c r="M12549" s="51">
        <f>SUBTOTAL(9,M12544:M12548)</f>
        <v>102774527.97000001</v>
      </c>
      <c r="N12549" s="50">
        <f>IFERROR((M12549/L12549),"N.A")</f>
        <v>0.84656658848735444</v>
      </c>
      <c r="O12549" s="28"/>
      <c r="P12549" s="28"/>
      <c r="Q12549" s="28"/>
      <c r="R12549" s="28"/>
      <c r="S12549" s="25"/>
    </row>
    <row r="12550" spans="2:19" s="16" customFormat="1" outlineLevel="2" x14ac:dyDescent="0.25">
      <c r="B12550" s="16" t="s">
        <v>4180</v>
      </c>
      <c r="C12550" s="16" t="s">
        <v>3406</v>
      </c>
      <c r="D12550" s="16" t="s">
        <v>131</v>
      </c>
      <c r="E12550" s="16" t="s">
        <v>2614</v>
      </c>
      <c r="G12550" s="16" t="s">
        <v>2615</v>
      </c>
      <c r="H12550" s="16" t="s">
        <v>152</v>
      </c>
      <c r="I12550" s="35">
        <v>343109423</v>
      </c>
      <c r="J12550" s="35">
        <v>191919706.10000002</v>
      </c>
      <c r="K12550" s="36">
        <f>IFERROR((J12550/I12550),0)</f>
        <v>0.55935422706242621</v>
      </c>
      <c r="L12550" s="35">
        <v>226703615.20000002</v>
      </c>
      <c r="M12550" s="35">
        <v>191919706.10000002</v>
      </c>
      <c r="N12550" s="40">
        <f>M12550/L12550</f>
        <v>0.84656658840965848</v>
      </c>
      <c r="O12550" s="28"/>
      <c r="P12550" s="28"/>
      <c r="Q12550" s="28"/>
      <c r="R12550" s="28"/>
      <c r="S12550" s="25"/>
    </row>
    <row r="12551" spans="2:19" s="16" customFormat="1" outlineLevel="2" x14ac:dyDescent="0.25">
      <c r="B12551" s="16" t="s">
        <v>4180</v>
      </c>
      <c r="C12551" s="16" t="s">
        <v>3406</v>
      </c>
      <c r="D12551" s="16" t="s">
        <v>131</v>
      </c>
      <c r="E12551" s="16" t="s">
        <v>2614</v>
      </c>
      <c r="G12551" s="16" t="s">
        <v>2615</v>
      </c>
      <c r="H12551" s="16" t="s">
        <v>19</v>
      </c>
      <c r="I12551" s="31">
        <v>573575010</v>
      </c>
      <c r="J12551" s="31">
        <v>573575010</v>
      </c>
      <c r="K12551" s="32">
        <f>IFERROR((J12551/I12551),0)</f>
        <v>1</v>
      </c>
      <c r="L12551" s="31"/>
      <c r="M12551" s="31"/>
      <c r="N12551" s="39"/>
      <c r="O12551" s="28"/>
      <c r="P12551" s="28"/>
      <c r="Q12551" s="28"/>
      <c r="R12551" s="28"/>
      <c r="S12551" s="25"/>
    </row>
    <row r="12552" spans="2:19" s="16" customFormat="1" outlineLevel="2" x14ac:dyDescent="0.25">
      <c r="B12552" s="16" t="s">
        <v>4180</v>
      </c>
      <c r="C12552" s="16" t="s">
        <v>3406</v>
      </c>
      <c r="D12552" s="16" t="s">
        <v>131</v>
      </c>
      <c r="E12552" s="16" t="s">
        <v>2614</v>
      </c>
      <c r="G12552" s="16" t="s">
        <v>2615</v>
      </c>
      <c r="H12552" s="16" t="s">
        <v>154</v>
      </c>
      <c r="I12552" s="31">
        <v>2122</v>
      </c>
      <c r="J12552" s="31">
        <v>2122</v>
      </c>
      <c r="K12552" s="32">
        <f>IFERROR((J12552/I12552),0)</f>
        <v>1</v>
      </c>
      <c r="L12552" s="31"/>
      <c r="M12552" s="31"/>
      <c r="N12552" s="39"/>
      <c r="O12552" s="28"/>
      <c r="P12552" s="28"/>
      <c r="Q12552" s="28"/>
      <c r="R12552" s="28"/>
      <c r="S12552" s="25"/>
    </row>
    <row r="12553" spans="2:19" s="16" customFormat="1" outlineLevel="2" x14ac:dyDescent="0.25">
      <c r="B12553" s="16" t="s">
        <v>4180</v>
      </c>
      <c r="C12553" s="16" t="s">
        <v>3406</v>
      </c>
      <c r="D12553" s="16" t="s">
        <v>131</v>
      </c>
      <c r="E12553" s="16" t="s">
        <v>2614</v>
      </c>
      <c r="G12553" s="16" t="s">
        <v>2615</v>
      </c>
      <c r="H12553" s="16" t="s">
        <v>231</v>
      </c>
      <c r="I12553" s="31">
        <v>52197273</v>
      </c>
      <c r="J12553" s="31">
        <v>52197273</v>
      </c>
      <c r="K12553" s="32">
        <f>IFERROR((J12553/I12553),0)</f>
        <v>1</v>
      </c>
      <c r="L12553" s="31"/>
      <c r="M12553" s="31"/>
      <c r="N12553" s="39"/>
      <c r="O12553" s="28"/>
      <c r="P12553" s="28"/>
      <c r="Q12553" s="28"/>
      <c r="R12553" s="28"/>
      <c r="S12553" s="25"/>
    </row>
    <row r="12554" spans="2:19" s="16" customFormat="1" outlineLevel="2" x14ac:dyDescent="0.25">
      <c r="B12554" s="16" t="s">
        <v>4180</v>
      </c>
      <c r="C12554" s="16" t="s">
        <v>3406</v>
      </c>
      <c r="D12554" s="16" t="s">
        <v>131</v>
      </c>
      <c r="E12554" s="16" t="s">
        <v>2614</v>
      </c>
      <c r="G12554" s="16" t="s">
        <v>2615</v>
      </c>
      <c r="H12554" s="16" t="s">
        <v>155</v>
      </c>
      <c r="I12554" s="31">
        <v>-68621885</v>
      </c>
      <c r="J12554" s="31"/>
      <c r="K12554" s="32">
        <f>IFERROR((J12554/I12554),0)</f>
        <v>0</v>
      </c>
      <c r="L12554" s="31"/>
      <c r="M12554" s="31"/>
      <c r="N12554" s="39"/>
      <c r="O12554" s="28"/>
      <c r="P12554" s="28"/>
      <c r="Q12554" s="28"/>
      <c r="R12554" s="28"/>
      <c r="S12554" s="25"/>
    </row>
    <row r="12555" spans="2:19" s="16" customFormat="1" outlineLevel="1" x14ac:dyDescent="0.25">
      <c r="B12555" s="47" t="s">
        <v>8489</v>
      </c>
      <c r="C12555" s="47" t="str">
        <f>C12554</f>
        <v>ASIGNACIÓN PARA LA INVERSIÓN LOCAL  - AMBIENTE Y DESARROLLO SOSTENIBLE</v>
      </c>
      <c r="D12555" s="47"/>
      <c r="E12555" s="47" t="str">
        <f>E12554</f>
        <v>15755</v>
      </c>
      <c r="F12555" s="47"/>
      <c r="G12555" s="47" t="str">
        <f>G12554</f>
        <v xml:space="preserve">SOCOTÁ                                            </v>
      </c>
      <c r="H12555" s="47" t="s">
        <v>10655</v>
      </c>
      <c r="I12555" s="51">
        <f>SUBTOTAL(9,I12550:I12554)</f>
        <v>900261943</v>
      </c>
      <c r="J12555" s="51">
        <f>SUBTOTAL(9,J12550:J12554)</f>
        <v>817694111.10000002</v>
      </c>
      <c r="K12555" s="49">
        <f>J12555/I12555</f>
        <v>0.9082846581020031</v>
      </c>
      <c r="L12555" s="51">
        <f>SUBTOTAL(9,L12550:L12554)</f>
        <v>226703615.20000002</v>
      </c>
      <c r="M12555" s="51">
        <f>SUBTOTAL(9,M12550:M12554)</f>
        <v>191919706.10000002</v>
      </c>
      <c r="N12555" s="50">
        <f>IFERROR((M12555/L12555),"N.A")</f>
        <v>0.84656658840965848</v>
      </c>
      <c r="O12555" s="28"/>
      <c r="P12555" s="28"/>
      <c r="Q12555" s="28"/>
      <c r="R12555" s="28"/>
      <c r="S12555" s="25"/>
    </row>
    <row r="12556" spans="2:19" s="16" customFormat="1" outlineLevel="2" x14ac:dyDescent="0.25">
      <c r="B12556" s="16" t="s">
        <v>4181</v>
      </c>
      <c r="C12556" s="16" t="s">
        <v>3406</v>
      </c>
      <c r="D12556" s="16" t="s">
        <v>131</v>
      </c>
      <c r="E12556" s="16" t="s">
        <v>2617</v>
      </c>
      <c r="G12556" s="16" t="s">
        <v>2618</v>
      </c>
      <c r="H12556" s="16" t="s">
        <v>152</v>
      </c>
      <c r="I12556" s="35">
        <v>173235795</v>
      </c>
      <c r="J12556" s="35">
        <v>96900174.219999999</v>
      </c>
      <c r="K12556" s="36">
        <f>IFERROR((J12556/I12556),0)</f>
        <v>0.55935422710993421</v>
      </c>
      <c r="L12556" s="35">
        <v>114462554.77000001</v>
      </c>
      <c r="M12556" s="35">
        <v>96900174.219999999</v>
      </c>
      <c r="N12556" s="40">
        <f>M12556/L12556</f>
        <v>0.84656658603077928</v>
      </c>
      <c r="O12556" s="28"/>
      <c r="P12556" s="28"/>
      <c r="Q12556" s="28"/>
      <c r="R12556" s="28"/>
      <c r="S12556" s="25"/>
    </row>
    <row r="12557" spans="2:19" s="16" customFormat="1" outlineLevel="2" x14ac:dyDescent="0.25">
      <c r="B12557" s="16" t="s">
        <v>4181</v>
      </c>
      <c r="C12557" s="16" t="s">
        <v>3406</v>
      </c>
      <c r="D12557" s="16" t="s">
        <v>131</v>
      </c>
      <c r="E12557" s="16" t="s">
        <v>2617</v>
      </c>
      <c r="G12557" s="16" t="s">
        <v>2618</v>
      </c>
      <c r="H12557" s="16" t="s">
        <v>19</v>
      </c>
      <c r="I12557" s="31">
        <v>288836056</v>
      </c>
      <c r="J12557" s="31">
        <v>288836056</v>
      </c>
      <c r="K12557" s="32">
        <f>IFERROR((J12557/I12557),0)</f>
        <v>1</v>
      </c>
      <c r="L12557" s="31"/>
      <c r="M12557" s="31"/>
      <c r="N12557" s="39"/>
      <c r="O12557" s="28"/>
      <c r="P12557" s="28"/>
      <c r="Q12557" s="28"/>
      <c r="R12557" s="28"/>
      <c r="S12557" s="25"/>
    </row>
    <row r="12558" spans="2:19" s="16" customFormat="1" outlineLevel="2" x14ac:dyDescent="0.25">
      <c r="B12558" s="16" t="s">
        <v>4181</v>
      </c>
      <c r="C12558" s="16" t="s">
        <v>3406</v>
      </c>
      <c r="D12558" s="16" t="s">
        <v>131</v>
      </c>
      <c r="E12558" s="16" t="s">
        <v>2617</v>
      </c>
      <c r="G12558" s="16" t="s">
        <v>2618</v>
      </c>
      <c r="H12558" s="16" t="s">
        <v>154</v>
      </c>
      <c r="I12558" s="31">
        <v>1071</v>
      </c>
      <c r="J12558" s="31">
        <v>1071</v>
      </c>
      <c r="K12558" s="32">
        <f>IFERROR((J12558/I12558),0)</f>
        <v>1</v>
      </c>
      <c r="L12558" s="31"/>
      <c r="M12558" s="31"/>
      <c r="N12558" s="39"/>
      <c r="O12558" s="28"/>
      <c r="P12558" s="28"/>
      <c r="Q12558" s="28"/>
      <c r="R12558" s="28"/>
      <c r="S12558" s="25"/>
    </row>
    <row r="12559" spans="2:19" s="16" customFormat="1" outlineLevel="2" x14ac:dyDescent="0.25">
      <c r="B12559" s="16" t="s">
        <v>4181</v>
      </c>
      <c r="C12559" s="16" t="s">
        <v>3406</v>
      </c>
      <c r="D12559" s="16" t="s">
        <v>131</v>
      </c>
      <c r="E12559" s="16" t="s">
        <v>2617</v>
      </c>
      <c r="G12559" s="16" t="s">
        <v>2618</v>
      </c>
      <c r="H12559" s="16" t="s">
        <v>231</v>
      </c>
      <c r="I12559" s="31">
        <v>26354380</v>
      </c>
      <c r="J12559" s="31">
        <v>26354380</v>
      </c>
      <c r="K12559" s="32">
        <f>IFERROR((J12559/I12559),0)</f>
        <v>1</v>
      </c>
      <c r="L12559" s="31"/>
      <c r="M12559" s="31"/>
      <c r="N12559" s="39"/>
      <c r="O12559" s="28"/>
      <c r="P12559" s="28"/>
      <c r="Q12559" s="28"/>
      <c r="R12559" s="28"/>
      <c r="S12559" s="25"/>
    </row>
    <row r="12560" spans="2:19" s="16" customFormat="1" outlineLevel="2" x14ac:dyDescent="0.25">
      <c r="B12560" s="16" t="s">
        <v>4181</v>
      </c>
      <c r="C12560" s="16" t="s">
        <v>3406</v>
      </c>
      <c r="D12560" s="16" t="s">
        <v>131</v>
      </c>
      <c r="E12560" s="16" t="s">
        <v>2617</v>
      </c>
      <c r="G12560" s="16" t="s">
        <v>2618</v>
      </c>
      <c r="H12560" s="16" t="s">
        <v>155</v>
      </c>
      <c r="I12560" s="31">
        <v>-34647159</v>
      </c>
      <c r="J12560" s="31"/>
      <c r="K12560" s="32">
        <f>IFERROR((J12560/I12560),0)</f>
        <v>0</v>
      </c>
      <c r="L12560" s="31"/>
      <c r="M12560" s="31"/>
      <c r="N12560" s="39"/>
      <c r="O12560" s="28"/>
      <c r="P12560" s="28"/>
      <c r="Q12560" s="28"/>
      <c r="R12560" s="28"/>
      <c r="S12560" s="25"/>
    </row>
    <row r="12561" spans="2:19" s="16" customFormat="1" outlineLevel="1" x14ac:dyDescent="0.25">
      <c r="B12561" s="47" t="s">
        <v>8490</v>
      </c>
      <c r="C12561" s="47" t="str">
        <f>C12560</f>
        <v>ASIGNACIÓN PARA LA INVERSIÓN LOCAL  - AMBIENTE Y DESARROLLO SOSTENIBLE</v>
      </c>
      <c r="D12561" s="47"/>
      <c r="E12561" s="47" t="str">
        <f>E12560</f>
        <v>15753</v>
      </c>
      <c r="F12561" s="47"/>
      <c r="G12561" s="47" t="str">
        <f>G12560</f>
        <v xml:space="preserve">SOATÁ                                             </v>
      </c>
      <c r="H12561" s="47" t="s">
        <v>10655</v>
      </c>
      <c r="I12561" s="51">
        <f>SUBTOTAL(9,I12556:I12560)</f>
        <v>453780143</v>
      </c>
      <c r="J12561" s="51">
        <f>SUBTOTAL(9,J12556:J12560)</f>
        <v>412091681.22000003</v>
      </c>
      <c r="K12561" s="49">
        <f>J12561/I12561</f>
        <v>0.90813070509345761</v>
      </c>
      <c r="L12561" s="51">
        <f>SUBTOTAL(9,L12556:L12560)</f>
        <v>114462554.77000001</v>
      </c>
      <c r="M12561" s="51">
        <f>SUBTOTAL(9,M12556:M12560)</f>
        <v>96900174.219999999</v>
      </c>
      <c r="N12561" s="50">
        <f>IFERROR((M12561/L12561),"N.A")</f>
        <v>0.84656658603077928</v>
      </c>
      <c r="O12561" s="28"/>
      <c r="P12561" s="28"/>
      <c r="Q12561" s="28"/>
      <c r="R12561" s="28"/>
      <c r="S12561" s="25"/>
    </row>
    <row r="12562" spans="2:19" s="16" customFormat="1" outlineLevel="2" x14ac:dyDescent="0.25">
      <c r="B12562" s="16" t="s">
        <v>4182</v>
      </c>
      <c r="C12562" s="16" t="s">
        <v>3406</v>
      </c>
      <c r="D12562" s="16" t="s">
        <v>131</v>
      </c>
      <c r="E12562" s="16" t="s">
        <v>2620</v>
      </c>
      <c r="G12562" s="16" t="s">
        <v>2621</v>
      </c>
      <c r="H12562" s="16" t="s">
        <v>152</v>
      </c>
      <c r="I12562" s="35">
        <v>275358361</v>
      </c>
      <c r="J12562" s="35">
        <v>154022863.19999999</v>
      </c>
      <c r="K12562" s="36">
        <f>IFERROR((J12562/I12562),0)</f>
        <v>0.55935422712659155</v>
      </c>
      <c r="L12562" s="35">
        <v>181938273.31999999</v>
      </c>
      <c r="M12562" s="35">
        <v>154022863.19999999</v>
      </c>
      <c r="N12562" s="40">
        <f>M12562/L12562</f>
        <v>0.8465665876090771</v>
      </c>
      <c r="O12562" s="28"/>
      <c r="P12562" s="28"/>
      <c r="Q12562" s="28"/>
      <c r="R12562" s="28"/>
      <c r="S12562" s="25"/>
    </row>
    <row r="12563" spans="2:19" s="16" customFormat="1" outlineLevel="2" x14ac:dyDescent="0.25">
      <c r="B12563" s="16" t="s">
        <v>4182</v>
      </c>
      <c r="C12563" s="16" t="s">
        <v>3406</v>
      </c>
      <c r="D12563" s="16" t="s">
        <v>131</v>
      </c>
      <c r="E12563" s="16" t="s">
        <v>2620</v>
      </c>
      <c r="G12563" s="16" t="s">
        <v>2621</v>
      </c>
      <c r="H12563" s="16" t="s">
        <v>19</v>
      </c>
      <c r="I12563" s="31">
        <v>215210207</v>
      </c>
      <c r="J12563" s="31">
        <v>215210207</v>
      </c>
      <c r="K12563" s="32">
        <f>IFERROR((J12563/I12563),0)</f>
        <v>1</v>
      </c>
      <c r="L12563" s="31"/>
      <c r="M12563" s="31"/>
      <c r="N12563" s="39"/>
      <c r="O12563" s="28"/>
      <c r="P12563" s="28"/>
      <c r="Q12563" s="28"/>
      <c r="R12563" s="28"/>
      <c r="S12563" s="25"/>
    </row>
    <row r="12564" spans="2:19" s="16" customFormat="1" outlineLevel="2" x14ac:dyDescent="0.25">
      <c r="B12564" s="16" t="s">
        <v>4182</v>
      </c>
      <c r="C12564" s="16" t="s">
        <v>3406</v>
      </c>
      <c r="D12564" s="16" t="s">
        <v>131</v>
      </c>
      <c r="E12564" s="16" t="s">
        <v>2620</v>
      </c>
      <c r="G12564" s="16" t="s">
        <v>2621</v>
      </c>
      <c r="H12564" s="16" t="s">
        <v>154</v>
      </c>
      <c r="I12564" s="31">
        <v>1703</v>
      </c>
      <c r="J12564" s="31">
        <v>1703</v>
      </c>
      <c r="K12564" s="32">
        <f>IFERROR((J12564/I12564),0)</f>
        <v>1</v>
      </c>
      <c r="L12564" s="31"/>
      <c r="M12564" s="31"/>
      <c r="N12564" s="39"/>
      <c r="O12564" s="28"/>
      <c r="P12564" s="28"/>
      <c r="Q12564" s="28"/>
      <c r="R12564" s="28"/>
      <c r="S12564" s="25"/>
    </row>
    <row r="12565" spans="2:19" s="16" customFormat="1" outlineLevel="2" x14ac:dyDescent="0.25">
      <c r="B12565" s="16" t="s">
        <v>4182</v>
      </c>
      <c r="C12565" s="16" t="s">
        <v>3406</v>
      </c>
      <c r="D12565" s="16" t="s">
        <v>131</v>
      </c>
      <c r="E12565" s="16" t="s">
        <v>2620</v>
      </c>
      <c r="G12565" s="16" t="s">
        <v>2621</v>
      </c>
      <c r="H12565" s="16" t="s">
        <v>231</v>
      </c>
      <c r="I12565" s="31">
        <v>41890297</v>
      </c>
      <c r="J12565" s="31">
        <v>41890297</v>
      </c>
      <c r="K12565" s="32">
        <f>IFERROR((J12565/I12565),0)</f>
        <v>1</v>
      </c>
      <c r="L12565" s="31"/>
      <c r="M12565" s="31"/>
      <c r="N12565" s="39"/>
      <c r="O12565" s="28"/>
      <c r="P12565" s="28"/>
      <c r="Q12565" s="28"/>
      <c r="R12565" s="28"/>
      <c r="S12565" s="25"/>
    </row>
    <row r="12566" spans="2:19" s="16" customFormat="1" outlineLevel="2" x14ac:dyDescent="0.25">
      <c r="B12566" s="16" t="s">
        <v>4182</v>
      </c>
      <c r="C12566" s="16" t="s">
        <v>3406</v>
      </c>
      <c r="D12566" s="16" t="s">
        <v>131</v>
      </c>
      <c r="E12566" s="16" t="s">
        <v>2620</v>
      </c>
      <c r="G12566" s="16" t="s">
        <v>2621</v>
      </c>
      <c r="H12566" s="16" t="s">
        <v>155</v>
      </c>
      <c r="I12566" s="31">
        <v>-55071672</v>
      </c>
      <c r="J12566" s="31"/>
      <c r="K12566" s="32">
        <f>IFERROR((J12566/I12566),0)</f>
        <v>0</v>
      </c>
      <c r="L12566" s="31"/>
      <c r="M12566" s="31"/>
      <c r="N12566" s="39"/>
      <c r="O12566" s="28"/>
      <c r="P12566" s="28"/>
      <c r="Q12566" s="28"/>
      <c r="R12566" s="28"/>
      <c r="S12566" s="25"/>
    </row>
    <row r="12567" spans="2:19" s="16" customFormat="1" outlineLevel="1" x14ac:dyDescent="0.25">
      <c r="B12567" s="47" t="s">
        <v>8491</v>
      </c>
      <c r="C12567" s="47" t="str">
        <f>C12566</f>
        <v>ASIGNACIÓN PARA LA INVERSIÓN LOCAL  - AMBIENTE Y DESARROLLO SOSTENIBLE</v>
      </c>
      <c r="D12567" s="47"/>
      <c r="E12567" s="47" t="str">
        <f>E12566</f>
        <v>15740</v>
      </c>
      <c r="F12567" s="47"/>
      <c r="G12567" s="47" t="str">
        <f>G12566</f>
        <v xml:space="preserve">SIACHOQUE                                         </v>
      </c>
      <c r="H12567" s="47" t="s">
        <v>10655</v>
      </c>
      <c r="I12567" s="51">
        <f>SUBTOTAL(9,I12562:I12566)</f>
        <v>477388896</v>
      </c>
      <c r="J12567" s="51">
        <f>SUBTOTAL(9,J12562:J12566)</f>
        <v>411125070.19999999</v>
      </c>
      <c r="K12567" s="49">
        <f>J12567/I12567</f>
        <v>0.86119529307191922</v>
      </c>
      <c r="L12567" s="51">
        <f>SUBTOTAL(9,L12562:L12566)</f>
        <v>181938273.31999999</v>
      </c>
      <c r="M12567" s="51">
        <f>SUBTOTAL(9,M12562:M12566)</f>
        <v>154022863.19999999</v>
      </c>
      <c r="N12567" s="50">
        <f>IFERROR((M12567/L12567),"N.A")</f>
        <v>0.8465665876090771</v>
      </c>
      <c r="O12567" s="28"/>
      <c r="P12567" s="28"/>
      <c r="Q12567" s="28"/>
      <c r="R12567" s="28"/>
      <c r="S12567" s="25"/>
    </row>
    <row r="12568" spans="2:19" s="16" customFormat="1" outlineLevel="2" x14ac:dyDescent="0.25">
      <c r="B12568" s="16" t="s">
        <v>4183</v>
      </c>
      <c r="C12568" s="16" t="s">
        <v>3406</v>
      </c>
      <c r="D12568" s="16" t="s">
        <v>131</v>
      </c>
      <c r="E12568" s="16" t="s">
        <v>2623</v>
      </c>
      <c r="G12568" s="16" t="s">
        <v>2624</v>
      </c>
      <c r="H12568" s="16" t="s">
        <v>152</v>
      </c>
      <c r="I12568" s="35">
        <v>75108689</v>
      </c>
      <c r="J12568" s="35">
        <v>42012362.689999998</v>
      </c>
      <c r="K12568" s="36">
        <f>IFERROR((J12568/I12568),0)</f>
        <v>0.55935422717869565</v>
      </c>
      <c r="L12568" s="35">
        <v>49626766.68</v>
      </c>
      <c r="M12568" s="35">
        <v>42012362.689999998</v>
      </c>
      <c r="N12568" s="40">
        <f>M12568/L12568</f>
        <v>0.84656659098710396</v>
      </c>
      <c r="O12568" s="28"/>
      <c r="P12568" s="28"/>
      <c r="Q12568" s="28"/>
      <c r="R12568" s="28"/>
      <c r="S12568" s="25"/>
    </row>
    <row r="12569" spans="2:19" s="16" customFormat="1" outlineLevel="2" x14ac:dyDescent="0.25">
      <c r="B12569" s="16" t="s">
        <v>4183</v>
      </c>
      <c r="C12569" s="16" t="s">
        <v>3406</v>
      </c>
      <c r="D12569" s="16" t="s">
        <v>131</v>
      </c>
      <c r="E12569" s="16" t="s">
        <v>2623</v>
      </c>
      <c r="G12569" s="16" t="s">
        <v>2624</v>
      </c>
      <c r="H12569" s="16" t="s">
        <v>19</v>
      </c>
      <c r="I12569" s="31">
        <v>125862653</v>
      </c>
      <c r="J12569" s="31">
        <v>125862653</v>
      </c>
      <c r="K12569" s="32">
        <f>IFERROR((J12569/I12569),0)</f>
        <v>1</v>
      </c>
      <c r="L12569" s="31"/>
      <c r="M12569" s="31"/>
      <c r="N12569" s="39"/>
      <c r="O12569" s="28"/>
      <c r="P12569" s="28"/>
      <c r="Q12569" s="28"/>
      <c r="R12569" s="28"/>
      <c r="S12569" s="25"/>
    </row>
    <row r="12570" spans="2:19" s="16" customFormat="1" outlineLevel="2" x14ac:dyDescent="0.25">
      <c r="B12570" s="16" t="s">
        <v>4183</v>
      </c>
      <c r="C12570" s="16" t="s">
        <v>3406</v>
      </c>
      <c r="D12570" s="16" t="s">
        <v>131</v>
      </c>
      <c r="E12570" s="16" t="s">
        <v>2623</v>
      </c>
      <c r="G12570" s="16" t="s">
        <v>2624</v>
      </c>
      <c r="H12570" s="16" t="s">
        <v>154</v>
      </c>
      <c r="I12570" s="31">
        <v>465</v>
      </c>
      <c r="J12570" s="31">
        <v>465</v>
      </c>
      <c r="K12570" s="32">
        <f>IFERROR((J12570/I12570),0)</f>
        <v>1</v>
      </c>
      <c r="L12570" s="31"/>
      <c r="M12570" s="31"/>
      <c r="N12570" s="39"/>
      <c r="O12570" s="28"/>
      <c r="P12570" s="28"/>
      <c r="Q12570" s="28"/>
      <c r="R12570" s="28"/>
      <c r="S12570" s="25"/>
    </row>
    <row r="12571" spans="2:19" s="16" customFormat="1" outlineLevel="2" x14ac:dyDescent="0.25">
      <c r="B12571" s="16" t="s">
        <v>4183</v>
      </c>
      <c r="C12571" s="16" t="s">
        <v>3406</v>
      </c>
      <c r="D12571" s="16" t="s">
        <v>131</v>
      </c>
      <c r="E12571" s="16" t="s">
        <v>2623</v>
      </c>
      <c r="G12571" s="16" t="s">
        <v>2624</v>
      </c>
      <c r="H12571" s="16" t="s">
        <v>231</v>
      </c>
      <c r="I12571" s="31">
        <v>11426293</v>
      </c>
      <c r="J12571" s="31">
        <v>11426293</v>
      </c>
      <c r="K12571" s="32">
        <f>IFERROR((J12571/I12571),0)</f>
        <v>1</v>
      </c>
      <c r="L12571" s="31"/>
      <c r="M12571" s="31"/>
      <c r="N12571" s="39"/>
      <c r="O12571" s="28"/>
      <c r="P12571" s="28"/>
      <c r="Q12571" s="28"/>
      <c r="R12571" s="28"/>
      <c r="S12571" s="25"/>
    </row>
    <row r="12572" spans="2:19" s="16" customFormat="1" outlineLevel="2" x14ac:dyDescent="0.25">
      <c r="B12572" s="16" t="s">
        <v>4183</v>
      </c>
      <c r="C12572" s="16" t="s">
        <v>3406</v>
      </c>
      <c r="D12572" s="16" t="s">
        <v>131</v>
      </c>
      <c r="E12572" s="16" t="s">
        <v>2623</v>
      </c>
      <c r="G12572" s="16" t="s">
        <v>2624</v>
      </c>
      <c r="H12572" s="16" t="s">
        <v>155</v>
      </c>
      <c r="I12572" s="31">
        <v>-15021738</v>
      </c>
      <c r="J12572" s="31"/>
      <c r="K12572" s="32">
        <f>IFERROR((J12572/I12572),0)</f>
        <v>0</v>
      </c>
      <c r="L12572" s="31"/>
      <c r="M12572" s="31"/>
      <c r="N12572" s="39"/>
      <c r="O12572" s="28"/>
      <c r="P12572" s="28"/>
      <c r="Q12572" s="28"/>
      <c r="R12572" s="28"/>
      <c r="S12572" s="25"/>
    </row>
    <row r="12573" spans="2:19" s="16" customFormat="1" outlineLevel="1" x14ac:dyDescent="0.25">
      <c r="B12573" s="47" t="s">
        <v>8492</v>
      </c>
      <c r="C12573" s="47" t="str">
        <f>C12572</f>
        <v>ASIGNACIÓN PARA LA INVERSIÓN LOCAL  - AMBIENTE Y DESARROLLO SOSTENIBLE</v>
      </c>
      <c r="D12573" s="47"/>
      <c r="E12573" s="47" t="str">
        <f>E12572</f>
        <v>15723</v>
      </c>
      <c r="F12573" s="47"/>
      <c r="G12573" s="47" t="str">
        <f>G12572</f>
        <v xml:space="preserve">SATIVASUR                                         </v>
      </c>
      <c r="H12573" s="47" t="s">
        <v>10655</v>
      </c>
      <c r="I12573" s="51">
        <f>SUBTOTAL(9,I12568:I12572)</f>
        <v>197376362</v>
      </c>
      <c r="J12573" s="51">
        <f>SUBTOTAL(9,J12568:J12572)</f>
        <v>179301773.69</v>
      </c>
      <c r="K12573" s="49">
        <f>J12573/I12573</f>
        <v>0.90842577030576743</v>
      </c>
      <c r="L12573" s="51">
        <f>SUBTOTAL(9,L12568:L12572)</f>
        <v>49626766.68</v>
      </c>
      <c r="M12573" s="51">
        <f>SUBTOTAL(9,M12568:M12572)</f>
        <v>42012362.689999998</v>
      </c>
      <c r="N12573" s="50">
        <f>IFERROR((M12573/L12573),"N.A")</f>
        <v>0.84656659098710396</v>
      </c>
      <c r="O12573" s="28"/>
      <c r="P12573" s="28"/>
      <c r="Q12573" s="28"/>
      <c r="R12573" s="28"/>
      <c r="S12573" s="25"/>
    </row>
    <row r="12574" spans="2:19" s="16" customFormat="1" outlineLevel="2" x14ac:dyDescent="0.25">
      <c r="B12574" s="16" t="s">
        <v>4184</v>
      </c>
      <c r="C12574" s="16" t="s">
        <v>3406</v>
      </c>
      <c r="D12574" s="16" t="s">
        <v>131</v>
      </c>
      <c r="E12574" s="16" t="s">
        <v>2626</v>
      </c>
      <c r="G12574" s="16" t="s">
        <v>2627</v>
      </c>
      <c r="H12574" s="16" t="s">
        <v>152</v>
      </c>
      <c r="I12574" s="35">
        <v>182378749</v>
      </c>
      <c r="J12574" s="35">
        <v>102014324.18000001</v>
      </c>
      <c r="K12574" s="36">
        <f>IFERROR((J12574/I12574),0)</f>
        <v>0.55935422706512816</v>
      </c>
      <c r="L12574" s="35">
        <v>120503603.15000001</v>
      </c>
      <c r="M12574" s="35">
        <v>102014324.18000001</v>
      </c>
      <c r="N12574" s="40">
        <f>M12574/L12574</f>
        <v>0.84656658816263786</v>
      </c>
      <c r="O12574" s="28"/>
      <c r="P12574" s="28"/>
      <c r="Q12574" s="28"/>
      <c r="R12574" s="28"/>
      <c r="S12574" s="25"/>
    </row>
    <row r="12575" spans="2:19" s="16" customFormat="1" outlineLevel="2" x14ac:dyDescent="0.25">
      <c r="B12575" s="16" t="s">
        <v>4184</v>
      </c>
      <c r="C12575" s="16" t="s">
        <v>3406</v>
      </c>
      <c r="D12575" s="16" t="s">
        <v>131</v>
      </c>
      <c r="E12575" s="16" t="s">
        <v>2626</v>
      </c>
      <c r="G12575" s="16" t="s">
        <v>2627</v>
      </c>
      <c r="H12575" s="16" t="s">
        <v>19</v>
      </c>
      <c r="I12575" s="31">
        <v>301711101</v>
      </c>
      <c r="J12575" s="31">
        <v>301711101</v>
      </c>
      <c r="K12575" s="32">
        <f>IFERROR((J12575/I12575),0)</f>
        <v>1</v>
      </c>
      <c r="L12575" s="31"/>
      <c r="M12575" s="31"/>
      <c r="N12575" s="39"/>
      <c r="O12575" s="28"/>
      <c r="P12575" s="28"/>
      <c r="Q12575" s="28"/>
      <c r="R12575" s="28"/>
      <c r="S12575" s="25"/>
    </row>
    <row r="12576" spans="2:19" s="16" customFormat="1" outlineLevel="2" x14ac:dyDescent="0.25">
      <c r="B12576" s="16" t="s">
        <v>4184</v>
      </c>
      <c r="C12576" s="16" t="s">
        <v>3406</v>
      </c>
      <c r="D12576" s="16" t="s">
        <v>131</v>
      </c>
      <c r="E12576" s="16" t="s">
        <v>2626</v>
      </c>
      <c r="G12576" s="16" t="s">
        <v>2627</v>
      </c>
      <c r="H12576" s="16" t="s">
        <v>154</v>
      </c>
      <c r="I12576" s="31">
        <v>1128</v>
      </c>
      <c r="J12576" s="31">
        <v>1128</v>
      </c>
      <c r="K12576" s="32">
        <f>IFERROR((J12576/I12576),0)</f>
        <v>1</v>
      </c>
      <c r="L12576" s="31"/>
      <c r="M12576" s="31"/>
      <c r="N12576" s="39"/>
      <c r="O12576" s="28"/>
      <c r="P12576" s="28"/>
      <c r="Q12576" s="28"/>
      <c r="R12576" s="28"/>
      <c r="S12576" s="25"/>
    </row>
    <row r="12577" spans="2:19" s="16" customFormat="1" outlineLevel="2" x14ac:dyDescent="0.25">
      <c r="B12577" s="16" t="s">
        <v>4184</v>
      </c>
      <c r="C12577" s="16" t="s">
        <v>3406</v>
      </c>
      <c r="D12577" s="16" t="s">
        <v>131</v>
      </c>
      <c r="E12577" s="16" t="s">
        <v>2626</v>
      </c>
      <c r="G12577" s="16" t="s">
        <v>2627</v>
      </c>
      <c r="H12577" s="16" t="s">
        <v>231</v>
      </c>
      <c r="I12577" s="31">
        <v>27745299</v>
      </c>
      <c r="J12577" s="31">
        <v>27745299</v>
      </c>
      <c r="K12577" s="32">
        <f>IFERROR((J12577/I12577),0)</f>
        <v>1</v>
      </c>
      <c r="L12577" s="31"/>
      <c r="M12577" s="31"/>
      <c r="N12577" s="39"/>
      <c r="O12577" s="28"/>
      <c r="P12577" s="28"/>
      <c r="Q12577" s="28"/>
      <c r="R12577" s="28"/>
      <c r="S12577" s="25"/>
    </row>
    <row r="12578" spans="2:19" s="16" customFormat="1" outlineLevel="2" x14ac:dyDescent="0.25">
      <c r="B12578" s="16" t="s">
        <v>4184</v>
      </c>
      <c r="C12578" s="16" t="s">
        <v>3406</v>
      </c>
      <c r="D12578" s="16" t="s">
        <v>131</v>
      </c>
      <c r="E12578" s="16" t="s">
        <v>2626</v>
      </c>
      <c r="G12578" s="16" t="s">
        <v>2627</v>
      </c>
      <c r="H12578" s="16" t="s">
        <v>155</v>
      </c>
      <c r="I12578" s="31">
        <v>-36475750</v>
      </c>
      <c r="J12578" s="31"/>
      <c r="K12578" s="32">
        <f>IFERROR((J12578/I12578),0)</f>
        <v>0</v>
      </c>
      <c r="L12578" s="31"/>
      <c r="M12578" s="31"/>
      <c r="N12578" s="39"/>
      <c r="O12578" s="28"/>
      <c r="P12578" s="28"/>
      <c r="Q12578" s="28"/>
      <c r="R12578" s="28"/>
      <c r="S12578" s="25"/>
    </row>
    <row r="12579" spans="2:19" s="16" customFormat="1" outlineLevel="1" x14ac:dyDescent="0.25">
      <c r="B12579" s="47" t="s">
        <v>8493</v>
      </c>
      <c r="C12579" s="47" t="str">
        <f>C12578</f>
        <v>ASIGNACIÓN PARA LA INVERSIÓN LOCAL  - AMBIENTE Y DESARROLLO SOSTENIBLE</v>
      </c>
      <c r="D12579" s="47"/>
      <c r="E12579" s="47" t="str">
        <f>E12578</f>
        <v>15720</v>
      </c>
      <c r="F12579" s="47"/>
      <c r="G12579" s="47" t="str">
        <f>G12578</f>
        <v xml:space="preserve">SATIVANORTE                                       </v>
      </c>
      <c r="H12579" s="47" t="s">
        <v>10655</v>
      </c>
      <c r="I12579" s="51">
        <f>SUBTOTAL(9,I12574:I12578)</f>
        <v>475360527</v>
      </c>
      <c r="J12579" s="51">
        <f>SUBTOTAL(9,J12574:J12578)</f>
        <v>431471852.18000001</v>
      </c>
      <c r="K12579" s="49">
        <f>J12579/I12579</f>
        <v>0.9076728665356768</v>
      </c>
      <c r="L12579" s="51">
        <f>SUBTOTAL(9,L12574:L12578)</f>
        <v>120503603.15000001</v>
      </c>
      <c r="M12579" s="51">
        <f>SUBTOTAL(9,M12574:M12578)</f>
        <v>102014324.18000001</v>
      </c>
      <c r="N12579" s="50">
        <f>IFERROR((M12579/L12579),"N.A")</f>
        <v>0.84656658816263786</v>
      </c>
      <c r="O12579" s="28"/>
      <c r="P12579" s="28"/>
      <c r="Q12579" s="28"/>
      <c r="R12579" s="28"/>
      <c r="S12579" s="25"/>
    </row>
    <row r="12580" spans="2:19" s="16" customFormat="1" outlineLevel="2" x14ac:dyDescent="0.25">
      <c r="B12580" s="16" t="s">
        <v>4185</v>
      </c>
      <c r="C12580" s="16" t="s">
        <v>3406</v>
      </c>
      <c r="D12580" s="16" t="s">
        <v>131</v>
      </c>
      <c r="E12580" s="16" t="s">
        <v>2629</v>
      </c>
      <c r="G12580" s="16" t="s">
        <v>2630</v>
      </c>
      <c r="H12580" s="16" t="s">
        <v>152</v>
      </c>
      <c r="I12580" s="35">
        <v>135995446</v>
      </c>
      <c r="J12580" s="35">
        <v>76069627.589999989</v>
      </c>
      <c r="K12580" s="36">
        <f>IFERROR((J12580/I12580),0)</f>
        <v>0.55935422712610527</v>
      </c>
      <c r="L12580" s="35">
        <v>89856637.950000003</v>
      </c>
      <c r="M12580" s="35">
        <v>76069627.589999989</v>
      </c>
      <c r="N12580" s="40">
        <f>M12580/L12580</f>
        <v>0.84656659013136359</v>
      </c>
      <c r="O12580" s="28"/>
      <c r="P12580" s="28"/>
      <c r="Q12580" s="28"/>
      <c r="R12580" s="28"/>
      <c r="S12580" s="25"/>
    </row>
    <row r="12581" spans="2:19" s="16" customFormat="1" outlineLevel="2" x14ac:dyDescent="0.25">
      <c r="B12581" s="16" t="s">
        <v>4185</v>
      </c>
      <c r="C12581" s="16" t="s">
        <v>3406</v>
      </c>
      <c r="D12581" s="16" t="s">
        <v>131</v>
      </c>
      <c r="E12581" s="16" t="s">
        <v>2629</v>
      </c>
      <c r="G12581" s="16" t="s">
        <v>2630</v>
      </c>
      <c r="H12581" s="16" t="s">
        <v>19</v>
      </c>
      <c r="I12581" s="31">
        <v>227821959</v>
      </c>
      <c r="J12581" s="31">
        <v>227821959</v>
      </c>
      <c r="K12581" s="32">
        <f>IFERROR((J12581/I12581),0)</f>
        <v>1</v>
      </c>
      <c r="L12581" s="31"/>
      <c r="M12581" s="31"/>
      <c r="N12581" s="39"/>
      <c r="O12581" s="28"/>
      <c r="P12581" s="28"/>
      <c r="Q12581" s="28"/>
      <c r="R12581" s="28"/>
      <c r="S12581" s="25"/>
    </row>
    <row r="12582" spans="2:19" s="16" customFormat="1" outlineLevel="2" x14ac:dyDescent="0.25">
      <c r="B12582" s="16" t="s">
        <v>4185</v>
      </c>
      <c r="C12582" s="16" t="s">
        <v>3406</v>
      </c>
      <c r="D12582" s="16" t="s">
        <v>131</v>
      </c>
      <c r="E12582" s="16" t="s">
        <v>2629</v>
      </c>
      <c r="G12582" s="16" t="s">
        <v>2630</v>
      </c>
      <c r="H12582" s="16" t="s">
        <v>154</v>
      </c>
      <c r="I12582" s="31">
        <v>841</v>
      </c>
      <c r="J12582" s="31">
        <v>841</v>
      </c>
      <c r="K12582" s="32">
        <f>IFERROR((J12582/I12582),0)</f>
        <v>1</v>
      </c>
      <c r="L12582" s="31"/>
      <c r="M12582" s="31"/>
      <c r="N12582" s="39"/>
      <c r="O12582" s="28"/>
      <c r="P12582" s="28"/>
      <c r="Q12582" s="28"/>
      <c r="R12582" s="28"/>
      <c r="S12582" s="25"/>
    </row>
    <row r="12583" spans="2:19" s="16" customFormat="1" outlineLevel="2" x14ac:dyDescent="0.25">
      <c r="B12583" s="16" t="s">
        <v>4185</v>
      </c>
      <c r="C12583" s="16" t="s">
        <v>3406</v>
      </c>
      <c r="D12583" s="16" t="s">
        <v>131</v>
      </c>
      <c r="E12583" s="16" t="s">
        <v>2629</v>
      </c>
      <c r="G12583" s="16" t="s">
        <v>2630</v>
      </c>
      <c r="H12583" s="16" t="s">
        <v>231</v>
      </c>
      <c r="I12583" s="31">
        <v>20689002</v>
      </c>
      <c r="J12583" s="31">
        <v>20689002</v>
      </c>
      <c r="K12583" s="32">
        <f>IFERROR((J12583/I12583),0)</f>
        <v>1</v>
      </c>
      <c r="L12583" s="31"/>
      <c r="M12583" s="31"/>
      <c r="N12583" s="39"/>
      <c r="O12583" s="28"/>
      <c r="P12583" s="28"/>
      <c r="Q12583" s="28"/>
      <c r="R12583" s="28"/>
      <c r="S12583" s="25"/>
    </row>
    <row r="12584" spans="2:19" s="16" customFormat="1" outlineLevel="2" x14ac:dyDescent="0.25">
      <c r="B12584" s="16" t="s">
        <v>4185</v>
      </c>
      <c r="C12584" s="16" t="s">
        <v>3406</v>
      </c>
      <c r="D12584" s="16" t="s">
        <v>131</v>
      </c>
      <c r="E12584" s="16" t="s">
        <v>2629</v>
      </c>
      <c r="G12584" s="16" t="s">
        <v>2630</v>
      </c>
      <c r="H12584" s="16" t="s">
        <v>155</v>
      </c>
      <c r="I12584" s="31">
        <v>-27199089</v>
      </c>
      <c r="J12584" s="31"/>
      <c r="K12584" s="32">
        <f>IFERROR((J12584/I12584),0)</f>
        <v>0</v>
      </c>
      <c r="L12584" s="31"/>
      <c r="M12584" s="31"/>
      <c r="N12584" s="39"/>
      <c r="O12584" s="28"/>
      <c r="P12584" s="28"/>
      <c r="Q12584" s="28"/>
      <c r="R12584" s="28"/>
      <c r="S12584" s="25"/>
    </row>
    <row r="12585" spans="2:19" s="16" customFormat="1" outlineLevel="1" x14ac:dyDescent="0.25">
      <c r="B12585" s="47" t="s">
        <v>8494</v>
      </c>
      <c r="C12585" s="47" t="str">
        <f>C12584</f>
        <v>ASIGNACIÓN PARA LA INVERSIÓN LOCAL  - AMBIENTE Y DESARROLLO SOSTENIBLE</v>
      </c>
      <c r="D12585" s="47"/>
      <c r="E12585" s="47" t="str">
        <f>E12584</f>
        <v>15696</v>
      </c>
      <c r="F12585" s="47"/>
      <c r="G12585" s="47" t="str">
        <f>G12584</f>
        <v xml:space="preserve">SANTA SOFÍA                                       </v>
      </c>
      <c r="H12585" s="47" t="s">
        <v>10655</v>
      </c>
      <c r="I12585" s="51">
        <f>SUBTOTAL(9,I12580:I12584)</f>
        <v>357308159</v>
      </c>
      <c r="J12585" s="51">
        <f>SUBTOTAL(9,J12580:J12584)</f>
        <v>324581429.58999997</v>
      </c>
      <c r="K12585" s="49">
        <f>J12585/I12585</f>
        <v>0.90840755077747881</v>
      </c>
      <c r="L12585" s="51">
        <f>SUBTOTAL(9,L12580:L12584)</f>
        <v>89856637.950000003</v>
      </c>
      <c r="M12585" s="51">
        <f>SUBTOTAL(9,M12580:M12584)</f>
        <v>76069627.589999989</v>
      </c>
      <c r="N12585" s="50">
        <f>IFERROR((M12585/L12585),"N.A")</f>
        <v>0.84656659013136359</v>
      </c>
      <c r="O12585" s="28"/>
      <c r="P12585" s="28"/>
      <c r="Q12585" s="28"/>
      <c r="R12585" s="28"/>
      <c r="S12585" s="25"/>
    </row>
    <row r="12586" spans="2:19" s="16" customFormat="1" outlineLevel="2" x14ac:dyDescent="0.25">
      <c r="B12586" s="16" t="s">
        <v>4186</v>
      </c>
      <c r="C12586" s="16" t="s">
        <v>3406</v>
      </c>
      <c r="D12586" s="16" t="s">
        <v>131</v>
      </c>
      <c r="E12586" s="16" t="s">
        <v>2632</v>
      </c>
      <c r="G12586" s="16" t="s">
        <v>2633</v>
      </c>
      <c r="H12586" s="16" t="s">
        <v>152</v>
      </c>
      <c r="I12586" s="35">
        <v>181378998</v>
      </c>
      <c r="J12586" s="35">
        <v>101455109.22999999</v>
      </c>
      <c r="K12586" s="36">
        <f>IFERROR((J12586/I12586),0)</f>
        <v>0.55935422705334381</v>
      </c>
      <c r="L12586" s="35">
        <v>119843034.79999998</v>
      </c>
      <c r="M12586" s="35">
        <v>101455109.22999999</v>
      </c>
      <c r="N12586" s="40">
        <f>M12586/L12586</f>
        <v>0.84656658936677731</v>
      </c>
      <c r="O12586" s="28"/>
      <c r="P12586" s="28"/>
      <c r="Q12586" s="28"/>
      <c r="R12586" s="28"/>
      <c r="S12586" s="25"/>
    </row>
    <row r="12587" spans="2:19" s="16" customFormat="1" outlineLevel="2" x14ac:dyDescent="0.25">
      <c r="B12587" s="16" t="s">
        <v>4186</v>
      </c>
      <c r="C12587" s="16" t="s">
        <v>3406</v>
      </c>
      <c r="D12587" s="16" t="s">
        <v>131</v>
      </c>
      <c r="E12587" s="16" t="s">
        <v>2632</v>
      </c>
      <c r="G12587" s="16" t="s">
        <v>2633</v>
      </c>
      <c r="H12587" s="16" t="s">
        <v>19</v>
      </c>
      <c r="I12587" s="31">
        <v>318156351</v>
      </c>
      <c r="J12587" s="31">
        <v>318156351</v>
      </c>
      <c r="K12587" s="32">
        <f>IFERROR((J12587/I12587),0)</f>
        <v>1</v>
      </c>
      <c r="L12587" s="31"/>
      <c r="M12587" s="31"/>
      <c r="N12587" s="39"/>
      <c r="O12587" s="28"/>
      <c r="P12587" s="28"/>
      <c r="Q12587" s="28"/>
      <c r="R12587" s="28"/>
      <c r="S12587" s="25"/>
    </row>
    <row r="12588" spans="2:19" s="16" customFormat="1" outlineLevel="2" x14ac:dyDescent="0.25">
      <c r="B12588" s="16" t="s">
        <v>4186</v>
      </c>
      <c r="C12588" s="16" t="s">
        <v>3406</v>
      </c>
      <c r="D12588" s="16" t="s">
        <v>131</v>
      </c>
      <c r="E12588" s="16" t="s">
        <v>2632</v>
      </c>
      <c r="G12588" s="16" t="s">
        <v>2633</v>
      </c>
      <c r="H12588" s="16" t="s">
        <v>154</v>
      </c>
      <c r="I12588" s="31">
        <v>1122</v>
      </c>
      <c r="J12588" s="31">
        <v>1122</v>
      </c>
      <c r="K12588" s="32">
        <f>IFERROR((J12588/I12588),0)</f>
        <v>1</v>
      </c>
      <c r="L12588" s="31"/>
      <c r="M12588" s="31"/>
      <c r="N12588" s="39"/>
      <c r="O12588" s="28"/>
      <c r="P12588" s="28"/>
      <c r="Q12588" s="28"/>
      <c r="R12588" s="28"/>
      <c r="S12588" s="25"/>
    </row>
    <row r="12589" spans="2:19" s="16" customFormat="1" outlineLevel="2" x14ac:dyDescent="0.25">
      <c r="B12589" s="16" t="s">
        <v>4186</v>
      </c>
      <c r="C12589" s="16" t="s">
        <v>3406</v>
      </c>
      <c r="D12589" s="16" t="s">
        <v>131</v>
      </c>
      <c r="E12589" s="16" t="s">
        <v>2632</v>
      </c>
      <c r="G12589" s="16" t="s">
        <v>2633</v>
      </c>
      <c r="H12589" s="16" t="s">
        <v>231</v>
      </c>
      <c r="I12589" s="31">
        <v>27593206</v>
      </c>
      <c r="J12589" s="31">
        <v>27593206</v>
      </c>
      <c r="K12589" s="32">
        <f>IFERROR((J12589/I12589),0)</f>
        <v>1</v>
      </c>
      <c r="L12589" s="31"/>
      <c r="M12589" s="31"/>
      <c r="N12589" s="39"/>
      <c r="O12589" s="28"/>
      <c r="P12589" s="28"/>
      <c r="Q12589" s="28"/>
      <c r="R12589" s="28"/>
      <c r="S12589" s="25"/>
    </row>
    <row r="12590" spans="2:19" s="16" customFormat="1" outlineLevel="2" x14ac:dyDescent="0.25">
      <c r="B12590" s="16" t="s">
        <v>4186</v>
      </c>
      <c r="C12590" s="16" t="s">
        <v>3406</v>
      </c>
      <c r="D12590" s="16" t="s">
        <v>131</v>
      </c>
      <c r="E12590" s="16" t="s">
        <v>2632</v>
      </c>
      <c r="G12590" s="16" t="s">
        <v>2633</v>
      </c>
      <c r="H12590" s="16" t="s">
        <v>155</v>
      </c>
      <c r="I12590" s="31">
        <v>-36275800</v>
      </c>
      <c r="J12590" s="31"/>
      <c r="K12590" s="32">
        <f>IFERROR((J12590/I12590),0)</f>
        <v>0</v>
      </c>
      <c r="L12590" s="31"/>
      <c r="M12590" s="31"/>
      <c r="N12590" s="39"/>
      <c r="O12590" s="28"/>
      <c r="P12590" s="28"/>
      <c r="Q12590" s="28"/>
      <c r="R12590" s="28"/>
      <c r="S12590" s="25"/>
    </row>
    <row r="12591" spans="2:19" s="16" customFormat="1" outlineLevel="1" x14ac:dyDescent="0.25">
      <c r="B12591" s="47" t="s">
        <v>8495</v>
      </c>
      <c r="C12591" s="47" t="str">
        <f>C12590</f>
        <v>ASIGNACIÓN PARA LA INVERSIÓN LOCAL  - AMBIENTE Y DESARROLLO SOSTENIBLE</v>
      </c>
      <c r="D12591" s="47"/>
      <c r="E12591" s="47" t="str">
        <f>E12590</f>
        <v>15693</v>
      </c>
      <c r="F12591" s="47"/>
      <c r="G12591" s="47" t="str">
        <f>G12590</f>
        <v xml:space="preserve">SANTA ROSA DE VITERBO                             </v>
      </c>
      <c r="H12591" s="47" t="s">
        <v>10655</v>
      </c>
      <c r="I12591" s="51">
        <f>SUBTOTAL(9,I12586:I12590)</f>
        <v>490853877</v>
      </c>
      <c r="J12591" s="51">
        <f>SUBTOTAL(9,J12586:J12590)</f>
        <v>447205788.23000002</v>
      </c>
      <c r="K12591" s="49">
        <f>J12591/I12591</f>
        <v>0.91107722518813883</v>
      </c>
      <c r="L12591" s="51">
        <f>SUBTOTAL(9,L12586:L12590)</f>
        <v>119843034.79999998</v>
      </c>
      <c r="M12591" s="51">
        <f>SUBTOTAL(9,M12586:M12590)</f>
        <v>101455109.22999999</v>
      </c>
      <c r="N12591" s="50">
        <f>IFERROR((M12591/L12591),"N.A")</f>
        <v>0.84656658936677731</v>
      </c>
      <c r="O12591" s="28"/>
      <c r="P12591" s="28"/>
      <c r="Q12591" s="28"/>
      <c r="R12591" s="28"/>
      <c r="S12591" s="25"/>
    </row>
    <row r="12592" spans="2:19" s="16" customFormat="1" outlineLevel="2" x14ac:dyDescent="0.25">
      <c r="B12592" s="16" t="s">
        <v>4187</v>
      </c>
      <c r="C12592" s="16" t="s">
        <v>3406</v>
      </c>
      <c r="D12592" s="16" t="s">
        <v>131</v>
      </c>
      <c r="E12592" s="16" t="s">
        <v>2635</v>
      </c>
      <c r="G12592" s="16" t="s">
        <v>1662</v>
      </c>
      <c r="H12592" s="16" t="s">
        <v>152</v>
      </c>
      <c r="I12592" s="35">
        <v>147509520</v>
      </c>
      <c r="J12592" s="35">
        <v>82510073.549999997</v>
      </c>
      <c r="K12592" s="36">
        <f>IFERROR((J12592/I12592),0)</f>
        <v>0.55935422710344385</v>
      </c>
      <c r="L12592" s="35">
        <v>97464363.51000002</v>
      </c>
      <c r="M12592" s="35">
        <v>82510073.549999997</v>
      </c>
      <c r="N12592" s="40">
        <f>M12592/L12592</f>
        <v>0.84656658678671115</v>
      </c>
      <c r="O12592" s="28"/>
      <c r="P12592" s="28"/>
      <c r="Q12592" s="28"/>
      <c r="R12592" s="28"/>
      <c r="S12592" s="25"/>
    </row>
    <row r="12593" spans="2:19" s="16" customFormat="1" outlineLevel="2" x14ac:dyDescent="0.25">
      <c r="B12593" s="16" t="s">
        <v>4187</v>
      </c>
      <c r="C12593" s="16" t="s">
        <v>3406</v>
      </c>
      <c r="D12593" s="16" t="s">
        <v>131</v>
      </c>
      <c r="E12593" s="16" t="s">
        <v>2635</v>
      </c>
      <c r="G12593" s="16" t="s">
        <v>1662</v>
      </c>
      <c r="H12593" s="16" t="s">
        <v>19</v>
      </c>
      <c r="I12593" s="31">
        <v>245897811</v>
      </c>
      <c r="J12593" s="31">
        <v>245897811</v>
      </c>
      <c r="K12593" s="32">
        <f>IFERROR((J12593/I12593),0)</f>
        <v>1</v>
      </c>
      <c r="L12593" s="31"/>
      <c r="M12593" s="31"/>
      <c r="N12593" s="39"/>
      <c r="O12593" s="28"/>
      <c r="P12593" s="28"/>
      <c r="Q12593" s="28"/>
      <c r="R12593" s="28"/>
      <c r="S12593" s="25"/>
    </row>
    <row r="12594" spans="2:19" s="16" customFormat="1" outlineLevel="2" x14ac:dyDescent="0.25">
      <c r="B12594" s="16" t="s">
        <v>4187</v>
      </c>
      <c r="C12594" s="16" t="s">
        <v>3406</v>
      </c>
      <c r="D12594" s="16" t="s">
        <v>131</v>
      </c>
      <c r="E12594" s="16" t="s">
        <v>2635</v>
      </c>
      <c r="G12594" s="16" t="s">
        <v>1662</v>
      </c>
      <c r="H12594" s="16" t="s">
        <v>154</v>
      </c>
      <c r="I12594" s="31">
        <v>912</v>
      </c>
      <c r="J12594" s="31">
        <v>912</v>
      </c>
      <c r="K12594" s="32">
        <f>IFERROR((J12594/I12594),0)</f>
        <v>1</v>
      </c>
      <c r="L12594" s="31"/>
      <c r="M12594" s="31"/>
      <c r="N12594" s="39"/>
      <c r="O12594" s="28"/>
      <c r="P12594" s="28"/>
      <c r="Q12594" s="28"/>
      <c r="R12594" s="28"/>
      <c r="S12594" s="25"/>
    </row>
    <row r="12595" spans="2:19" s="16" customFormat="1" outlineLevel="2" x14ac:dyDescent="0.25">
      <c r="B12595" s="16" t="s">
        <v>4187</v>
      </c>
      <c r="C12595" s="16" t="s">
        <v>3406</v>
      </c>
      <c r="D12595" s="16" t="s">
        <v>131</v>
      </c>
      <c r="E12595" s="16" t="s">
        <v>2635</v>
      </c>
      <c r="G12595" s="16" t="s">
        <v>1662</v>
      </c>
      <c r="H12595" s="16" t="s">
        <v>231</v>
      </c>
      <c r="I12595" s="31">
        <v>22440639</v>
      </c>
      <c r="J12595" s="31">
        <v>22440639</v>
      </c>
      <c r="K12595" s="32">
        <f>IFERROR((J12595/I12595),0)</f>
        <v>1</v>
      </c>
      <c r="L12595" s="31"/>
      <c r="M12595" s="31"/>
      <c r="N12595" s="39"/>
      <c r="O12595" s="28"/>
      <c r="P12595" s="28"/>
      <c r="Q12595" s="28"/>
      <c r="R12595" s="28"/>
      <c r="S12595" s="25"/>
    </row>
    <row r="12596" spans="2:19" s="16" customFormat="1" outlineLevel="2" x14ac:dyDescent="0.25">
      <c r="B12596" s="16" t="s">
        <v>4187</v>
      </c>
      <c r="C12596" s="16" t="s">
        <v>3406</v>
      </c>
      <c r="D12596" s="16" t="s">
        <v>131</v>
      </c>
      <c r="E12596" s="16" t="s">
        <v>2635</v>
      </c>
      <c r="G12596" s="16" t="s">
        <v>1662</v>
      </c>
      <c r="H12596" s="16" t="s">
        <v>155</v>
      </c>
      <c r="I12596" s="31">
        <v>-29501904</v>
      </c>
      <c r="J12596" s="31"/>
      <c r="K12596" s="32">
        <f>IFERROR((J12596/I12596),0)</f>
        <v>0</v>
      </c>
      <c r="L12596" s="31"/>
      <c r="M12596" s="31"/>
      <c r="N12596" s="39"/>
      <c r="O12596" s="28"/>
      <c r="P12596" s="28"/>
      <c r="Q12596" s="28"/>
      <c r="R12596" s="28"/>
      <c r="S12596" s="25"/>
    </row>
    <row r="12597" spans="2:19" s="16" customFormat="1" outlineLevel="1" x14ac:dyDescent="0.25">
      <c r="B12597" s="47" t="s">
        <v>8496</v>
      </c>
      <c r="C12597" s="47" t="str">
        <f>C12596</f>
        <v>ASIGNACIÓN PARA LA INVERSIÓN LOCAL  - AMBIENTE Y DESARROLLO SOSTENIBLE</v>
      </c>
      <c r="D12597" s="47"/>
      <c r="E12597" s="47" t="str">
        <f>E12596</f>
        <v>15690</v>
      </c>
      <c r="F12597" s="47"/>
      <c r="G12597" s="47" t="str">
        <f>G12596</f>
        <v xml:space="preserve">SANTA MARÍA                                       </v>
      </c>
      <c r="H12597" s="47" t="s">
        <v>10655</v>
      </c>
      <c r="I12597" s="51">
        <f>SUBTOTAL(9,I12592:I12596)</f>
        <v>386346978</v>
      </c>
      <c r="J12597" s="51">
        <f>SUBTOTAL(9,J12592:J12596)</f>
        <v>350849435.55000001</v>
      </c>
      <c r="K12597" s="49">
        <f>J12597/I12597</f>
        <v>0.90812004630200582</v>
      </c>
      <c r="L12597" s="51">
        <f>SUBTOTAL(9,L12592:L12596)</f>
        <v>97464363.51000002</v>
      </c>
      <c r="M12597" s="51">
        <f>SUBTOTAL(9,M12592:M12596)</f>
        <v>82510073.549999997</v>
      </c>
      <c r="N12597" s="50">
        <f>IFERROR((M12597/L12597),"N.A")</f>
        <v>0.84656658678671115</v>
      </c>
      <c r="O12597" s="28"/>
      <c r="P12597" s="28"/>
      <c r="Q12597" s="28"/>
      <c r="R12597" s="28"/>
      <c r="S12597" s="25"/>
    </row>
    <row r="12598" spans="2:19" s="16" customFormat="1" outlineLevel="2" x14ac:dyDescent="0.25">
      <c r="B12598" s="16" t="s">
        <v>4188</v>
      </c>
      <c r="C12598" s="16" t="s">
        <v>3406</v>
      </c>
      <c r="D12598" s="16" t="s">
        <v>131</v>
      </c>
      <c r="E12598" s="16" t="s">
        <v>2637</v>
      </c>
      <c r="G12598" s="16" t="s">
        <v>2638</v>
      </c>
      <c r="H12598" s="16" t="s">
        <v>152</v>
      </c>
      <c r="I12598" s="35">
        <v>248606180</v>
      </c>
      <c r="J12598" s="35">
        <v>139058917.66000003</v>
      </c>
      <c r="K12598" s="36">
        <f>IFERROR((J12598/I12598),0)</f>
        <v>0.5593542270751275</v>
      </c>
      <c r="L12598" s="35">
        <v>164262232.69000003</v>
      </c>
      <c r="M12598" s="35">
        <v>139058917.66000003</v>
      </c>
      <c r="N12598" s="40">
        <f>M12598/L12598</f>
        <v>0.84656658674812757</v>
      </c>
      <c r="O12598" s="28"/>
      <c r="P12598" s="28"/>
      <c r="Q12598" s="28"/>
      <c r="R12598" s="28"/>
      <c r="S12598" s="25"/>
    </row>
    <row r="12599" spans="2:19" s="16" customFormat="1" outlineLevel="2" x14ac:dyDescent="0.25">
      <c r="B12599" s="16" t="s">
        <v>4188</v>
      </c>
      <c r="C12599" s="16" t="s">
        <v>3406</v>
      </c>
      <c r="D12599" s="16" t="s">
        <v>131</v>
      </c>
      <c r="E12599" s="16" t="s">
        <v>2637</v>
      </c>
      <c r="G12599" s="16" t="s">
        <v>2638</v>
      </c>
      <c r="H12599" s="16" t="s">
        <v>19</v>
      </c>
      <c r="I12599" s="31">
        <v>414792207</v>
      </c>
      <c r="J12599" s="31">
        <v>414792207</v>
      </c>
      <c r="K12599" s="32">
        <f>IFERROR((J12599/I12599),0)</f>
        <v>1</v>
      </c>
      <c r="L12599" s="31"/>
      <c r="M12599" s="31"/>
      <c r="N12599" s="39"/>
      <c r="O12599" s="28"/>
      <c r="P12599" s="28"/>
      <c r="Q12599" s="28"/>
      <c r="R12599" s="28"/>
      <c r="S12599" s="25"/>
    </row>
    <row r="12600" spans="2:19" s="16" customFormat="1" outlineLevel="2" x14ac:dyDescent="0.25">
      <c r="B12600" s="16" t="s">
        <v>4188</v>
      </c>
      <c r="C12600" s="16" t="s">
        <v>3406</v>
      </c>
      <c r="D12600" s="16" t="s">
        <v>131</v>
      </c>
      <c r="E12600" s="16" t="s">
        <v>2637</v>
      </c>
      <c r="G12600" s="16" t="s">
        <v>2638</v>
      </c>
      <c r="H12600" s="16" t="s">
        <v>154</v>
      </c>
      <c r="I12600" s="31">
        <v>1538</v>
      </c>
      <c r="J12600" s="31">
        <v>1538</v>
      </c>
      <c r="K12600" s="32">
        <f>IFERROR((J12600/I12600),0)</f>
        <v>1</v>
      </c>
      <c r="L12600" s="31"/>
      <c r="M12600" s="31"/>
      <c r="N12600" s="39"/>
      <c r="O12600" s="28"/>
      <c r="P12600" s="28"/>
      <c r="Q12600" s="28"/>
      <c r="R12600" s="28"/>
      <c r="S12600" s="25"/>
    </row>
    <row r="12601" spans="2:19" s="16" customFormat="1" outlineLevel="2" x14ac:dyDescent="0.25">
      <c r="B12601" s="16" t="s">
        <v>4188</v>
      </c>
      <c r="C12601" s="16" t="s">
        <v>3406</v>
      </c>
      <c r="D12601" s="16" t="s">
        <v>131</v>
      </c>
      <c r="E12601" s="16" t="s">
        <v>2637</v>
      </c>
      <c r="G12601" s="16" t="s">
        <v>2638</v>
      </c>
      <c r="H12601" s="16" t="s">
        <v>231</v>
      </c>
      <c r="I12601" s="31">
        <v>37820485</v>
      </c>
      <c r="J12601" s="31">
        <v>37820485</v>
      </c>
      <c r="K12601" s="32">
        <f>IFERROR((J12601/I12601),0)</f>
        <v>1</v>
      </c>
      <c r="L12601" s="31"/>
      <c r="M12601" s="31"/>
      <c r="N12601" s="39"/>
      <c r="O12601" s="28"/>
      <c r="P12601" s="28"/>
      <c r="Q12601" s="28"/>
      <c r="R12601" s="28"/>
      <c r="S12601" s="25"/>
    </row>
    <row r="12602" spans="2:19" s="16" customFormat="1" outlineLevel="2" x14ac:dyDescent="0.25">
      <c r="B12602" s="16" t="s">
        <v>4188</v>
      </c>
      <c r="C12602" s="16" t="s">
        <v>3406</v>
      </c>
      <c r="D12602" s="16" t="s">
        <v>131</v>
      </c>
      <c r="E12602" s="16" t="s">
        <v>2637</v>
      </c>
      <c r="G12602" s="16" t="s">
        <v>2638</v>
      </c>
      <c r="H12602" s="16" t="s">
        <v>155</v>
      </c>
      <c r="I12602" s="31">
        <v>-49721236</v>
      </c>
      <c r="J12602" s="31"/>
      <c r="K12602" s="32">
        <f>IFERROR((J12602/I12602),0)</f>
        <v>0</v>
      </c>
      <c r="L12602" s="31"/>
      <c r="M12602" s="31"/>
      <c r="N12602" s="39"/>
      <c r="O12602" s="28"/>
      <c r="P12602" s="28"/>
      <c r="Q12602" s="28"/>
      <c r="R12602" s="28"/>
      <c r="S12602" s="25"/>
    </row>
    <row r="12603" spans="2:19" s="16" customFormat="1" outlineLevel="1" x14ac:dyDescent="0.25">
      <c r="B12603" s="47" t="s">
        <v>8497</v>
      </c>
      <c r="C12603" s="47" t="str">
        <f>C12602</f>
        <v>ASIGNACIÓN PARA LA INVERSIÓN LOCAL  - AMBIENTE Y DESARROLLO SOSTENIBLE</v>
      </c>
      <c r="D12603" s="47"/>
      <c r="E12603" s="47" t="str">
        <f>E12602</f>
        <v>15686</v>
      </c>
      <c r="F12603" s="47"/>
      <c r="G12603" s="47" t="str">
        <f>G12602</f>
        <v xml:space="preserve">SANTANA                                           </v>
      </c>
      <c r="H12603" s="47" t="s">
        <v>10655</v>
      </c>
      <c r="I12603" s="51">
        <f>SUBTOTAL(9,I12598:I12602)</f>
        <v>651499174</v>
      </c>
      <c r="J12603" s="51">
        <f>SUBTOTAL(9,J12598:J12602)</f>
        <v>591673147.66000009</v>
      </c>
      <c r="K12603" s="49">
        <f>J12603/I12603</f>
        <v>0.90817175412105755</v>
      </c>
      <c r="L12603" s="51">
        <f>SUBTOTAL(9,L12598:L12602)</f>
        <v>164262232.69000003</v>
      </c>
      <c r="M12603" s="51">
        <f>SUBTOTAL(9,M12598:M12602)</f>
        <v>139058917.66000003</v>
      </c>
      <c r="N12603" s="50">
        <f>IFERROR((M12603/L12603),"N.A")</f>
        <v>0.84656658674812757</v>
      </c>
      <c r="O12603" s="28"/>
      <c r="P12603" s="28"/>
      <c r="Q12603" s="28"/>
      <c r="R12603" s="28"/>
      <c r="S12603" s="25"/>
    </row>
    <row r="12604" spans="2:19" s="16" customFormat="1" outlineLevel="2" x14ac:dyDescent="0.25">
      <c r="B12604" s="16" t="s">
        <v>4189</v>
      </c>
      <c r="C12604" s="16" t="s">
        <v>3406</v>
      </c>
      <c r="D12604" s="16" t="s">
        <v>131</v>
      </c>
      <c r="E12604" s="16" t="s">
        <v>2640</v>
      </c>
      <c r="G12604" s="16" t="s">
        <v>2641</v>
      </c>
      <c r="H12604" s="16" t="s">
        <v>152</v>
      </c>
      <c r="I12604" s="35">
        <v>296042568</v>
      </c>
      <c r="J12604" s="35">
        <v>165592661.80999994</v>
      </c>
      <c r="K12604" s="36">
        <f>IFERROR((J12604/I12604),0)</f>
        <v>0.55935422709209826</v>
      </c>
      <c r="L12604" s="35">
        <v>195605005.19000003</v>
      </c>
      <c r="M12604" s="35">
        <v>165592661.80999994</v>
      </c>
      <c r="N12604" s="40">
        <f>M12604/L12604</f>
        <v>0.84656658784959138</v>
      </c>
      <c r="O12604" s="28"/>
      <c r="P12604" s="28"/>
      <c r="Q12604" s="28"/>
      <c r="R12604" s="28"/>
      <c r="S12604" s="25"/>
    </row>
    <row r="12605" spans="2:19" s="16" customFormat="1" outlineLevel="2" x14ac:dyDescent="0.25">
      <c r="B12605" s="16" t="s">
        <v>4189</v>
      </c>
      <c r="C12605" s="16" t="s">
        <v>3406</v>
      </c>
      <c r="D12605" s="16" t="s">
        <v>131</v>
      </c>
      <c r="E12605" s="16" t="s">
        <v>2640</v>
      </c>
      <c r="G12605" s="16" t="s">
        <v>2641</v>
      </c>
      <c r="H12605" s="16" t="s">
        <v>19</v>
      </c>
      <c r="I12605" s="31">
        <v>497912629</v>
      </c>
      <c r="J12605" s="31">
        <v>497912629</v>
      </c>
      <c r="K12605" s="32">
        <f>IFERROR((J12605/I12605),0)</f>
        <v>1</v>
      </c>
      <c r="L12605" s="31"/>
      <c r="M12605" s="31"/>
      <c r="N12605" s="39"/>
      <c r="O12605" s="28"/>
      <c r="P12605" s="28"/>
      <c r="Q12605" s="28"/>
      <c r="R12605" s="28"/>
      <c r="S12605" s="25"/>
    </row>
    <row r="12606" spans="2:19" s="16" customFormat="1" outlineLevel="2" x14ac:dyDescent="0.25">
      <c r="B12606" s="16" t="s">
        <v>4189</v>
      </c>
      <c r="C12606" s="16" t="s">
        <v>3406</v>
      </c>
      <c r="D12606" s="16" t="s">
        <v>131</v>
      </c>
      <c r="E12606" s="16" t="s">
        <v>2640</v>
      </c>
      <c r="G12606" s="16" t="s">
        <v>2641</v>
      </c>
      <c r="H12606" s="16" t="s">
        <v>154</v>
      </c>
      <c r="I12606" s="31">
        <v>1831</v>
      </c>
      <c r="J12606" s="31">
        <v>1831</v>
      </c>
      <c r="K12606" s="32">
        <f>IFERROR((J12606/I12606),0)</f>
        <v>1</v>
      </c>
      <c r="L12606" s="31"/>
      <c r="M12606" s="31"/>
      <c r="N12606" s="39"/>
      <c r="O12606" s="28"/>
      <c r="P12606" s="28"/>
      <c r="Q12606" s="28"/>
      <c r="R12606" s="28"/>
      <c r="S12606" s="25"/>
    </row>
    <row r="12607" spans="2:19" s="16" customFormat="1" outlineLevel="2" x14ac:dyDescent="0.25">
      <c r="B12607" s="16" t="s">
        <v>4189</v>
      </c>
      <c r="C12607" s="16" t="s">
        <v>3406</v>
      </c>
      <c r="D12607" s="16" t="s">
        <v>131</v>
      </c>
      <c r="E12607" s="16" t="s">
        <v>2640</v>
      </c>
      <c r="G12607" s="16" t="s">
        <v>2641</v>
      </c>
      <c r="H12607" s="16" t="s">
        <v>231</v>
      </c>
      <c r="I12607" s="31">
        <v>45036988</v>
      </c>
      <c r="J12607" s="31">
        <v>45036988</v>
      </c>
      <c r="K12607" s="32">
        <f>IFERROR((J12607/I12607),0)</f>
        <v>1</v>
      </c>
      <c r="L12607" s="31"/>
      <c r="M12607" s="31"/>
      <c r="N12607" s="39"/>
      <c r="O12607" s="28"/>
      <c r="P12607" s="28"/>
      <c r="Q12607" s="28"/>
      <c r="R12607" s="28"/>
      <c r="S12607" s="25"/>
    </row>
    <row r="12608" spans="2:19" s="16" customFormat="1" outlineLevel="2" x14ac:dyDescent="0.25">
      <c r="B12608" s="16" t="s">
        <v>4189</v>
      </c>
      <c r="C12608" s="16" t="s">
        <v>3406</v>
      </c>
      <c r="D12608" s="16" t="s">
        <v>131</v>
      </c>
      <c r="E12608" s="16" t="s">
        <v>2640</v>
      </c>
      <c r="G12608" s="16" t="s">
        <v>2641</v>
      </c>
      <c r="H12608" s="16" t="s">
        <v>155</v>
      </c>
      <c r="I12608" s="31">
        <v>-59208514</v>
      </c>
      <c r="J12608" s="31"/>
      <c r="K12608" s="32">
        <f>IFERROR((J12608/I12608),0)</f>
        <v>0</v>
      </c>
      <c r="L12608" s="31"/>
      <c r="M12608" s="31"/>
      <c r="N12608" s="39"/>
      <c r="O12608" s="28"/>
      <c r="P12608" s="28"/>
      <c r="Q12608" s="28"/>
      <c r="R12608" s="28"/>
      <c r="S12608" s="25"/>
    </row>
    <row r="12609" spans="2:19" s="16" customFormat="1" outlineLevel="1" x14ac:dyDescent="0.25">
      <c r="B12609" s="47" t="s">
        <v>8498</v>
      </c>
      <c r="C12609" s="47" t="str">
        <f>C12608</f>
        <v>ASIGNACIÓN PARA LA INVERSIÓN LOCAL  - AMBIENTE Y DESARROLLO SOSTENIBLE</v>
      </c>
      <c r="D12609" s="47"/>
      <c r="E12609" s="47" t="str">
        <f>E12608</f>
        <v>15681</v>
      </c>
      <c r="F12609" s="47"/>
      <c r="G12609" s="47" t="str">
        <f>G12608</f>
        <v xml:space="preserve">SAN PABLO DE BORBUR                               </v>
      </c>
      <c r="H12609" s="47" t="s">
        <v>10655</v>
      </c>
      <c r="I12609" s="51">
        <f>SUBTOTAL(9,I12604:I12608)</f>
        <v>779785502</v>
      </c>
      <c r="J12609" s="51">
        <f>SUBTOTAL(9,J12604:J12608)</f>
        <v>708544109.80999994</v>
      </c>
      <c r="K12609" s="49">
        <f>J12609/I12609</f>
        <v>0.90863975797539254</v>
      </c>
      <c r="L12609" s="51">
        <f>SUBTOTAL(9,L12604:L12608)</f>
        <v>195605005.19000003</v>
      </c>
      <c r="M12609" s="51">
        <f>SUBTOTAL(9,M12604:M12608)</f>
        <v>165592661.80999994</v>
      </c>
      <c r="N12609" s="50">
        <f>IFERROR((M12609/L12609),"N.A")</f>
        <v>0.84656658784959138</v>
      </c>
      <c r="O12609" s="28"/>
      <c r="P12609" s="28"/>
      <c r="Q12609" s="28"/>
      <c r="R12609" s="28"/>
      <c r="S12609" s="25"/>
    </row>
    <row r="12610" spans="2:19" s="16" customFormat="1" outlineLevel="2" x14ac:dyDescent="0.25">
      <c r="B12610" s="16" t="s">
        <v>4190</v>
      </c>
      <c r="C12610" s="16" t="s">
        <v>3406</v>
      </c>
      <c r="D12610" s="16" t="s">
        <v>131</v>
      </c>
      <c r="E12610" s="16" t="s">
        <v>2643</v>
      </c>
      <c r="G12610" s="16" t="s">
        <v>2644</v>
      </c>
      <c r="H12610" s="16" t="s">
        <v>152</v>
      </c>
      <c r="I12610" s="35">
        <v>123211485</v>
      </c>
      <c r="J12610" s="35">
        <v>68918864.950000003</v>
      </c>
      <c r="K12610" s="36">
        <f>IFERROR((J12610/I12610),0)</f>
        <v>0.5593542270024584</v>
      </c>
      <c r="L12610" s="35">
        <v>81409857.340000004</v>
      </c>
      <c r="M12610" s="35">
        <v>68918864.950000003</v>
      </c>
      <c r="N12610" s="40">
        <f>M12610/L12610</f>
        <v>0.8465665854463712</v>
      </c>
      <c r="O12610" s="28"/>
      <c r="P12610" s="28"/>
      <c r="Q12610" s="28"/>
      <c r="R12610" s="28"/>
      <c r="S12610" s="25"/>
    </row>
    <row r="12611" spans="2:19" s="16" customFormat="1" outlineLevel="2" x14ac:dyDescent="0.25">
      <c r="B12611" s="16" t="s">
        <v>4190</v>
      </c>
      <c r="C12611" s="16" t="s">
        <v>3406</v>
      </c>
      <c r="D12611" s="16" t="s">
        <v>131</v>
      </c>
      <c r="E12611" s="16" t="s">
        <v>2643</v>
      </c>
      <c r="G12611" s="16" t="s">
        <v>2644</v>
      </c>
      <c r="H12611" s="16" t="s">
        <v>19</v>
      </c>
      <c r="I12611" s="31">
        <v>214199070</v>
      </c>
      <c r="J12611" s="31">
        <v>214199070</v>
      </c>
      <c r="K12611" s="32">
        <f>IFERROR((J12611/I12611),0)</f>
        <v>1</v>
      </c>
      <c r="L12611" s="31"/>
      <c r="M12611" s="31"/>
      <c r="N12611" s="39"/>
      <c r="O12611" s="28"/>
      <c r="P12611" s="28"/>
      <c r="Q12611" s="28"/>
      <c r="R12611" s="28"/>
      <c r="S12611" s="25"/>
    </row>
    <row r="12612" spans="2:19" s="16" customFormat="1" outlineLevel="2" x14ac:dyDescent="0.25">
      <c r="B12612" s="16" t="s">
        <v>4190</v>
      </c>
      <c r="C12612" s="16" t="s">
        <v>3406</v>
      </c>
      <c r="D12612" s="16" t="s">
        <v>131</v>
      </c>
      <c r="E12612" s="16" t="s">
        <v>2643</v>
      </c>
      <c r="G12612" s="16" t="s">
        <v>2644</v>
      </c>
      <c r="H12612" s="16" t="s">
        <v>154</v>
      </c>
      <c r="I12612" s="31">
        <v>762</v>
      </c>
      <c r="J12612" s="31">
        <v>762</v>
      </c>
      <c r="K12612" s="32">
        <f>IFERROR((J12612/I12612),0)</f>
        <v>1</v>
      </c>
      <c r="L12612" s="31"/>
      <c r="M12612" s="31"/>
      <c r="N12612" s="39"/>
      <c r="O12612" s="28"/>
      <c r="P12612" s="28"/>
      <c r="Q12612" s="28"/>
      <c r="R12612" s="28"/>
      <c r="S12612" s="25"/>
    </row>
    <row r="12613" spans="2:19" s="16" customFormat="1" outlineLevel="2" x14ac:dyDescent="0.25">
      <c r="B12613" s="16" t="s">
        <v>4190</v>
      </c>
      <c r="C12613" s="16" t="s">
        <v>3406</v>
      </c>
      <c r="D12613" s="16" t="s">
        <v>131</v>
      </c>
      <c r="E12613" s="16" t="s">
        <v>2643</v>
      </c>
      <c r="G12613" s="16" t="s">
        <v>2644</v>
      </c>
      <c r="H12613" s="16" t="s">
        <v>231</v>
      </c>
      <c r="I12613" s="31">
        <v>18744177</v>
      </c>
      <c r="J12613" s="31">
        <v>18744177</v>
      </c>
      <c r="K12613" s="32">
        <f>IFERROR((J12613/I12613),0)</f>
        <v>1</v>
      </c>
      <c r="L12613" s="31"/>
      <c r="M12613" s="31"/>
      <c r="N12613" s="39"/>
      <c r="O12613" s="28"/>
      <c r="P12613" s="28"/>
      <c r="Q12613" s="28"/>
      <c r="R12613" s="28"/>
      <c r="S12613" s="25"/>
    </row>
    <row r="12614" spans="2:19" s="16" customFormat="1" outlineLevel="2" x14ac:dyDescent="0.25">
      <c r="B12614" s="16" t="s">
        <v>4190</v>
      </c>
      <c r="C12614" s="16" t="s">
        <v>3406</v>
      </c>
      <c r="D12614" s="16" t="s">
        <v>131</v>
      </c>
      <c r="E12614" s="16" t="s">
        <v>2643</v>
      </c>
      <c r="G12614" s="16" t="s">
        <v>2644</v>
      </c>
      <c r="H12614" s="16" t="s">
        <v>155</v>
      </c>
      <c r="I12614" s="31">
        <v>-24642297</v>
      </c>
      <c r="J12614" s="31"/>
      <c r="K12614" s="32">
        <f>IFERROR((J12614/I12614),0)</f>
        <v>0</v>
      </c>
      <c r="L12614" s="31"/>
      <c r="M12614" s="31"/>
      <c r="N12614" s="39"/>
      <c r="O12614" s="28"/>
      <c r="P12614" s="28"/>
      <c r="Q12614" s="28"/>
      <c r="R12614" s="28"/>
      <c r="S12614" s="25"/>
    </row>
    <row r="12615" spans="2:19" s="16" customFormat="1" outlineLevel="1" x14ac:dyDescent="0.25">
      <c r="B12615" s="47" t="s">
        <v>8499</v>
      </c>
      <c r="C12615" s="47" t="str">
        <f>C12614</f>
        <v>ASIGNACIÓN PARA LA INVERSIÓN LOCAL  - AMBIENTE Y DESARROLLO SOSTENIBLE</v>
      </c>
      <c r="D12615" s="47"/>
      <c r="E12615" s="47" t="str">
        <f>E12614</f>
        <v>15676</v>
      </c>
      <c r="F12615" s="47"/>
      <c r="G12615" s="47" t="str">
        <f>G12614</f>
        <v xml:space="preserve">SAN MIGUEL DE SEMA                                </v>
      </c>
      <c r="H12615" s="47" t="s">
        <v>10655</v>
      </c>
      <c r="I12615" s="51">
        <f>SUBTOTAL(9,I12610:I12614)</f>
        <v>331513197</v>
      </c>
      <c r="J12615" s="51">
        <f>SUBTOTAL(9,J12610:J12614)</f>
        <v>301862873.94999999</v>
      </c>
      <c r="K12615" s="49">
        <f>J12615/I12615</f>
        <v>0.91056065544805442</v>
      </c>
      <c r="L12615" s="51">
        <f>SUBTOTAL(9,L12610:L12614)</f>
        <v>81409857.340000004</v>
      </c>
      <c r="M12615" s="51">
        <f>SUBTOTAL(9,M12610:M12614)</f>
        <v>68918864.950000003</v>
      </c>
      <c r="N12615" s="50">
        <f>IFERROR((M12615/L12615),"N.A")</f>
        <v>0.8465665854463712</v>
      </c>
      <c r="O12615" s="28"/>
      <c r="P12615" s="28"/>
      <c r="Q12615" s="28"/>
      <c r="R12615" s="28"/>
      <c r="S12615" s="25"/>
    </row>
    <row r="12616" spans="2:19" s="16" customFormat="1" outlineLevel="2" x14ac:dyDescent="0.25">
      <c r="B12616" s="16" t="s">
        <v>4191</v>
      </c>
      <c r="C12616" s="16" t="s">
        <v>3406</v>
      </c>
      <c r="D12616" s="16" t="s">
        <v>131</v>
      </c>
      <c r="E12616" s="16" t="s">
        <v>2646</v>
      </c>
      <c r="G12616" s="16" t="s">
        <v>2647</v>
      </c>
      <c r="H12616" s="16" t="s">
        <v>152</v>
      </c>
      <c r="I12616" s="35">
        <v>212440257</v>
      </c>
      <c r="J12616" s="35">
        <v>118829355.74000001</v>
      </c>
      <c r="K12616" s="36">
        <f>IFERROR((J12616/I12616),0)</f>
        <v>0.5593542270098083</v>
      </c>
      <c r="L12616" s="35">
        <v>140366224.68000001</v>
      </c>
      <c r="M12616" s="35">
        <v>118829355.74000001</v>
      </c>
      <c r="N12616" s="40">
        <f>M12616/L12616</f>
        <v>0.84656658687587638</v>
      </c>
      <c r="O12616" s="28"/>
      <c r="P12616" s="28"/>
      <c r="Q12616" s="28"/>
      <c r="R12616" s="28"/>
      <c r="S12616" s="25"/>
    </row>
    <row r="12617" spans="2:19" s="16" customFormat="1" outlineLevel="2" x14ac:dyDescent="0.25">
      <c r="B12617" s="16" t="s">
        <v>4191</v>
      </c>
      <c r="C12617" s="16" t="s">
        <v>3406</v>
      </c>
      <c r="D12617" s="16" t="s">
        <v>131</v>
      </c>
      <c r="E12617" s="16" t="s">
        <v>2646</v>
      </c>
      <c r="G12617" s="16" t="s">
        <v>2647</v>
      </c>
      <c r="H12617" s="16" t="s">
        <v>19</v>
      </c>
      <c r="I12617" s="31">
        <v>345704783</v>
      </c>
      <c r="J12617" s="31">
        <v>345704783</v>
      </c>
      <c r="K12617" s="32">
        <f>IFERROR((J12617/I12617),0)</f>
        <v>1</v>
      </c>
      <c r="L12617" s="31"/>
      <c r="M12617" s="31"/>
      <c r="N12617" s="39"/>
      <c r="O12617" s="28"/>
      <c r="P12617" s="28"/>
      <c r="Q12617" s="28"/>
      <c r="R12617" s="28"/>
      <c r="S12617" s="25"/>
    </row>
    <row r="12618" spans="2:19" s="16" customFormat="1" outlineLevel="2" x14ac:dyDescent="0.25">
      <c r="B12618" s="16" t="s">
        <v>4191</v>
      </c>
      <c r="C12618" s="16" t="s">
        <v>3406</v>
      </c>
      <c r="D12618" s="16" t="s">
        <v>131</v>
      </c>
      <c r="E12618" s="16" t="s">
        <v>2646</v>
      </c>
      <c r="G12618" s="16" t="s">
        <v>2647</v>
      </c>
      <c r="H12618" s="16" t="s">
        <v>154</v>
      </c>
      <c r="I12618" s="31">
        <v>1314</v>
      </c>
      <c r="J12618" s="31">
        <v>1314</v>
      </c>
      <c r="K12618" s="32">
        <f>IFERROR((J12618/I12618),0)</f>
        <v>1</v>
      </c>
      <c r="L12618" s="31"/>
      <c r="M12618" s="31"/>
      <c r="N12618" s="39"/>
      <c r="O12618" s="28"/>
      <c r="P12618" s="28"/>
      <c r="Q12618" s="28"/>
      <c r="R12618" s="28"/>
      <c r="S12618" s="25"/>
    </row>
    <row r="12619" spans="2:19" s="16" customFormat="1" outlineLevel="2" x14ac:dyDescent="0.25">
      <c r="B12619" s="16" t="s">
        <v>4191</v>
      </c>
      <c r="C12619" s="16" t="s">
        <v>3406</v>
      </c>
      <c r="D12619" s="16" t="s">
        <v>131</v>
      </c>
      <c r="E12619" s="16" t="s">
        <v>2646</v>
      </c>
      <c r="G12619" s="16" t="s">
        <v>2647</v>
      </c>
      <c r="H12619" s="16" t="s">
        <v>231</v>
      </c>
      <c r="I12619" s="31">
        <v>32318559</v>
      </c>
      <c r="J12619" s="31">
        <v>32318559</v>
      </c>
      <c r="K12619" s="32">
        <f>IFERROR((J12619/I12619),0)</f>
        <v>1</v>
      </c>
      <c r="L12619" s="31"/>
      <c r="M12619" s="31"/>
      <c r="N12619" s="39"/>
      <c r="O12619" s="28"/>
      <c r="P12619" s="28"/>
      <c r="Q12619" s="28"/>
      <c r="R12619" s="28"/>
      <c r="S12619" s="25"/>
    </row>
    <row r="12620" spans="2:19" s="16" customFormat="1" outlineLevel="2" x14ac:dyDescent="0.25">
      <c r="B12620" s="16" t="s">
        <v>4191</v>
      </c>
      <c r="C12620" s="16" t="s">
        <v>3406</v>
      </c>
      <c r="D12620" s="16" t="s">
        <v>131</v>
      </c>
      <c r="E12620" s="16" t="s">
        <v>2646</v>
      </c>
      <c r="G12620" s="16" t="s">
        <v>2647</v>
      </c>
      <c r="H12620" s="16" t="s">
        <v>155</v>
      </c>
      <c r="I12620" s="31">
        <v>-42488051</v>
      </c>
      <c r="J12620" s="31"/>
      <c r="K12620" s="32">
        <f>IFERROR((J12620/I12620),0)</f>
        <v>0</v>
      </c>
      <c r="L12620" s="31"/>
      <c r="M12620" s="31"/>
      <c r="N12620" s="39"/>
      <c r="O12620" s="28"/>
      <c r="P12620" s="28"/>
      <c r="Q12620" s="28"/>
      <c r="R12620" s="28"/>
      <c r="S12620" s="25"/>
    </row>
    <row r="12621" spans="2:19" s="16" customFormat="1" outlineLevel="1" x14ac:dyDescent="0.25">
      <c r="B12621" s="47" t="s">
        <v>8500</v>
      </c>
      <c r="C12621" s="47" t="str">
        <f>C12620</f>
        <v>ASIGNACIÓN PARA LA INVERSIÓN LOCAL  - AMBIENTE Y DESARROLLO SOSTENIBLE</v>
      </c>
      <c r="D12621" s="47"/>
      <c r="E12621" s="47" t="str">
        <f>E12620</f>
        <v>15673</v>
      </c>
      <c r="F12621" s="47"/>
      <c r="G12621" s="47" t="str">
        <f>G12620</f>
        <v xml:space="preserve">SAN MATEO                                         </v>
      </c>
      <c r="H12621" s="47" t="s">
        <v>10655</v>
      </c>
      <c r="I12621" s="51">
        <f>SUBTOTAL(9,I12616:I12620)</f>
        <v>547976862</v>
      </c>
      <c r="J12621" s="51">
        <f>SUBTOTAL(9,J12616:J12620)</f>
        <v>496854011.74000001</v>
      </c>
      <c r="K12621" s="49">
        <f>J12621/I12621</f>
        <v>0.90670618815288595</v>
      </c>
      <c r="L12621" s="51">
        <f>SUBTOTAL(9,L12616:L12620)</f>
        <v>140366224.68000001</v>
      </c>
      <c r="M12621" s="51">
        <f>SUBTOTAL(9,M12616:M12620)</f>
        <v>118829355.74000001</v>
      </c>
      <c r="N12621" s="50">
        <f>IFERROR((M12621/L12621),"N.A")</f>
        <v>0.84656658687587638</v>
      </c>
      <c r="O12621" s="28"/>
      <c r="P12621" s="28"/>
      <c r="Q12621" s="28"/>
      <c r="R12621" s="28"/>
      <c r="S12621" s="25"/>
    </row>
    <row r="12622" spans="2:19" s="16" customFormat="1" outlineLevel="2" x14ac:dyDescent="0.25">
      <c r="B12622" s="16" t="s">
        <v>4192</v>
      </c>
      <c r="C12622" s="16" t="s">
        <v>3406</v>
      </c>
      <c r="D12622" s="16" t="s">
        <v>131</v>
      </c>
      <c r="E12622" s="16" t="s">
        <v>2649</v>
      </c>
      <c r="G12622" s="16" t="s">
        <v>2650</v>
      </c>
      <c r="H12622" s="16" t="s">
        <v>152</v>
      </c>
      <c r="I12622" s="35">
        <v>217191688</v>
      </c>
      <c r="J12622" s="35">
        <v>121487088.74000001</v>
      </c>
      <c r="K12622" s="36">
        <f>IFERROR((J12622/I12622),0)</f>
        <v>0.55935422694444925</v>
      </c>
      <c r="L12622" s="35">
        <v>143505650.06999999</v>
      </c>
      <c r="M12622" s="35">
        <v>121487088.74000001</v>
      </c>
      <c r="N12622" s="40">
        <f>M12622/L12622</f>
        <v>0.84656658940425245</v>
      </c>
      <c r="O12622" s="28"/>
      <c r="P12622" s="28"/>
      <c r="Q12622" s="28"/>
      <c r="R12622" s="28"/>
      <c r="S12622" s="25"/>
    </row>
    <row r="12623" spans="2:19" s="16" customFormat="1" outlineLevel="2" x14ac:dyDescent="0.25">
      <c r="B12623" s="16" t="s">
        <v>4192</v>
      </c>
      <c r="C12623" s="16" t="s">
        <v>3406</v>
      </c>
      <c r="D12623" s="16" t="s">
        <v>131</v>
      </c>
      <c r="E12623" s="16" t="s">
        <v>2649</v>
      </c>
      <c r="G12623" s="16" t="s">
        <v>2650</v>
      </c>
      <c r="H12623" s="16" t="s">
        <v>19</v>
      </c>
      <c r="I12623" s="31">
        <v>361013620</v>
      </c>
      <c r="J12623" s="31">
        <v>361013620</v>
      </c>
      <c r="K12623" s="32">
        <f>IFERROR((J12623/I12623),0)</f>
        <v>1</v>
      </c>
      <c r="L12623" s="31"/>
      <c r="M12623" s="31"/>
      <c r="N12623" s="39"/>
      <c r="O12623" s="28"/>
      <c r="P12623" s="28"/>
      <c r="Q12623" s="28"/>
      <c r="R12623" s="28"/>
      <c r="S12623" s="25"/>
    </row>
    <row r="12624" spans="2:19" s="16" customFormat="1" outlineLevel="2" x14ac:dyDescent="0.25">
      <c r="B12624" s="16" t="s">
        <v>4192</v>
      </c>
      <c r="C12624" s="16" t="s">
        <v>3406</v>
      </c>
      <c r="D12624" s="16" t="s">
        <v>131</v>
      </c>
      <c r="E12624" s="16" t="s">
        <v>2649</v>
      </c>
      <c r="G12624" s="16" t="s">
        <v>2650</v>
      </c>
      <c r="H12624" s="16" t="s">
        <v>154</v>
      </c>
      <c r="I12624" s="31">
        <v>1343</v>
      </c>
      <c r="J12624" s="31">
        <v>1343</v>
      </c>
      <c r="K12624" s="32">
        <f>IFERROR((J12624/I12624),0)</f>
        <v>1</v>
      </c>
      <c r="L12624" s="31"/>
      <c r="M12624" s="31"/>
      <c r="N12624" s="39"/>
      <c r="O12624" s="28"/>
      <c r="P12624" s="28"/>
      <c r="Q12624" s="28"/>
      <c r="R12624" s="28"/>
      <c r="S12624" s="25"/>
    </row>
    <row r="12625" spans="2:19" s="16" customFormat="1" outlineLevel="2" x14ac:dyDescent="0.25">
      <c r="B12625" s="16" t="s">
        <v>4192</v>
      </c>
      <c r="C12625" s="16" t="s">
        <v>3406</v>
      </c>
      <c r="D12625" s="16" t="s">
        <v>131</v>
      </c>
      <c r="E12625" s="16" t="s">
        <v>2649</v>
      </c>
      <c r="G12625" s="16" t="s">
        <v>2650</v>
      </c>
      <c r="H12625" s="16" t="s">
        <v>231</v>
      </c>
      <c r="I12625" s="31">
        <v>33041395</v>
      </c>
      <c r="J12625" s="31">
        <v>33041395</v>
      </c>
      <c r="K12625" s="32">
        <f>IFERROR((J12625/I12625),0)</f>
        <v>1</v>
      </c>
      <c r="L12625" s="31"/>
      <c r="M12625" s="31"/>
      <c r="N12625" s="39"/>
      <c r="O12625" s="28"/>
      <c r="P12625" s="28"/>
      <c r="Q12625" s="28"/>
      <c r="R12625" s="28"/>
      <c r="S12625" s="25"/>
    </row>
    <row r="12626" spans="2:19" s="16" customFormat="1" outlineLevel="2" x14ac:dyDescent="0.25">
      <c r="B12626" s="16" t="s">
        <v>4192</v>
      </c>
      <c r="C12626" s="16" t="s">
        <v>3406</v>
      </c>
      <c r="D12626" s="16" t="s">
        <v>131</v>
      </c>
      <c r="E12626" s="16" t="s">
        <v>2649</v>
      </c>
      <c r="G12626" s="16" t="s">
        <v>2650</v>
      </c>
      <c r="H12626" s="16" t="s">
        <v>155</v>
      </c>
      <c r="I12626" s="31">
        <v>-43438338</v>
      </c>
      <c r="J12626" s="31"/>
      <c r="K12626" s="32">
        <f>IFERROR((J12626/I12626),0)</f>
        <v>0</v>
      </c>
      <c r="L12626" s="31"/>
      <c r="M12626" s="31"/>
      <c r="N12626" s="39"/>
      <c r="O12626" s="28"/>
      <c r="P12626" s="28"/>
      <c r="Q12626" s="28"/>
      <c r="R12626" s="28"/>
      <c r="S12626" s="25"/>
    </row>
    <row r="12627" spans="2:19" s="16" customFormat="1" outlineLevel="1" x14ac:dyDescent="0.25">
      <c r="B12627" s="47" t="s">
        <v>8501</v>
      </c>
      <c r="C12627" s="47" t="str">
        <f>C12626</f>
        <v>ASIGNACIÓN PARA LA INVERSIÓN LOCAL  - AMBIENTE Y DESARROLLO SOSTENIBLE</v>
      </c>
      <c r="D12627" s="47"/>
      <c r="E12627" s="47" t="str">
        <f>E12626</f>
        <v>15667</v>
      </c>
      <c r="F12627" s="47"/>
      <c r="G12627" s="47" t="str">
        <f>G12626</f>
        <v xml:space="preserve">SAN LUIS DE GACENO                                </v>
      </c>
      <c r="H12627" s="47" t="s">
        <v>10655</v>
      </c>
      <c r="I12627" s="51">
        <f>SUBTOTAL(9,I12622:I12626)</f>
        <v>567809708</v>
      </c>
      <c r="J12627" s="51">
        <f>SUBTOTAL(9,J12622:J12626)</f>
        <v>515543446.74000001</v>
      </c>
      <c r="K12627" s="49">
        <f>J12627/I12627</f>
        <v>0.90795109607389812</v>
      </c>
      <c r="L12627" s="51">
        <f>SUBTOTAL(9,L12622:L12626)</f>
        <v>143505650.06999999</v>
      </c>
      <c r="M12627" s="51">
        <f>SUBTOTAL(9,M12622:M12626)</f>
        <v>121487088.74000001</v>
      </c>
      <c r="N12627" s="50">
        <f>IFERROR((M12627/L12627),"N.A")</f>
        <v>0.84656658940425245</v>
      </c>
      <c r="O12627" s="28"/>
      <c r="P12627" s="28"/>
      <c r="Q12627" s="28"/>
      <c r="R12627" s="28"/>
      <c r="S12627" s="25"/>
    </row>
    <row r="12628" spans="2:19" s="16" customFormat="1" outlineLevel="2" x14ac:dyDescent="0.25">
      <c r="B12628" s="16" t="s">
        <v>4193</v>
      </c>
      <c r="C12628" s="16" t="s">
        <v>3406</v>
      </c>
      <c r="D12628" s="16" t="s">
        <v>131</v>
      </c>
      <c r="E12628" s="16" t="s">
        <v>2652</v>
      </c>
      <c r="G12628" s="16" t="s">
        <v>2653</v>
      </c>
      <c r="H12628" s="16" t="s">
        <v>152</v>
      </c>
      <c r="I12628" s="35">
        <v>228397203</v>
      </c>
      <c r="J12628" s="35">
        <v>127754940.94999999</v>
      </c>
      <c r="K12628" s="36">
        <f>IFERROR((J12628/I12628),0)</f>
        <v>0.55935422707431315</v>
      </c>
      <c r="L12628" s="35">
        <v>150909500.52999997</v>
      </c>
      <c r="M12628" s="35">
        <v>127754940.94999999</v>
      </c>
      <c r="N12628" s="40">
        <f>M12628/L12628</f>
        <v>0.84656658793064532</v>
      </c>
      <c r="O12628" s="28"/>
      <c r="P12628" s="28"/>
      <c r="Q12628" s="28"/>
      <c r="R12628" s="28"/>
      <c r="S12628" s="25"/>
    </row>
    <row r="12629" spans="2:19" s="16" customFormat="1" outlineLevel="2" x14ac:dyDescent="0.25">
      <c r="B12629" s="16" t="s">
        <v>4193</v>
      </c>
      <c r="C12629" s="16" t="s">
        <v>3406</v>
      </c>
      <c r="D12629" s="16" t="s">
        <v>131</v>
      </c>
      <c r="E12629" s="16" t="s">
        <v>2652</v>
      </c>
      <c r="G12629" s="16" t="s">
        <v>2653</v>
      </c>
      <c r="H12629" s="16" t="s">
        <v>19</v>
      </c>
      <c r="I12629" s="31">
        <v>381922997</v>
      </c>
      <c r="J12629" s="31">
        <v>381922997</v>
      </c>
      <c r="K12629" s="32">
        <f>IFERROR((J12629/I12629),0)</f>
        <v>1</v>
      </c>
      <c r="L12629" s="31"/>
      <c r="M12629" s="31"/>
      <c r="N12629" s="39"/>
      <c r="O12629" s="28"/>
      <c r="P12629" s="28"/>
      <c r="Q12629" s="28"/>
      <c r="R12629" s="28"/>
      <c r="S12629" s="25"/>
    </row>
    <row r="12630" spans="2:19" s="16" customFormat="1" outlineLevel="2" x14ac:dyDescent="0.25">
      <c r="B12630" s="16" t="s">
        <v>4193</v>
      </c>
      <c r="C12630" s="16" t="s">
        <v>3406</v>
      </c>
      <c r="D12630" s="16" t="s">
        <v>131</v>
      </c>
      <c r="E12630" s="16" t="s">
        <v>2652</v>
      </c>
      <c r="G12630" s="16" t="s">
        <v>2653</v>
      </c>
      <c r="H12630" s="16" t="s">
        <v>154</v>
      </c>
      <c r="I12630" s="31">
        <v>1413</v>
      </c>
      <c r="J12630" s="31">
        <v>1413</v>
      </c>
      <c r="K12630" s="32">
        <f>IFERROR((J12630/I12630),0)</f>
        <v>1</v>
      </c>
      <c r="L12630" s="31"/>
      <c r="M12630" s="31"/>
      <c r="N12630" s="39"/>
      <c r="O12630" s="28"/>
      <c r="P12630" s="28"/>
      <c r="Q12630" s="28"/>
      <c r="R12630" s="28"/>
      <c r="S12630" s="25"/>
    </row>
    <row r="12631" spans="2:19" s="16" customFormat="1" outlineLevel="2" x14ac:dyDescent="0.25">
      <c r="B12631" s="16" t="s">
        <v>4193</v>
      </c>
      <c r="C12631" s="16" t="s">
        <v>3406</v>
      </c>
      <c r="D12631" s="16" t="s">
        <v>131</v>
      </c>
      <c r="E12631" s="16" t="s">
        <v>2652</v>
      </c>
      <c r="G12631" s="16" t="s">
        <v>2653</v>
      </c>
      <c r="H12631" s="16" t="s">
        <v>231</v>
      </c>
      <c r="I12631" s="31">
        <v>34746091</v>
      </c>
      <c r="J12631" s="31">
        <v>34746091</v>
      </c>
      <c r="K12631" s="32">
        <f>IFERROR((J12631/I12631),0)</f>
        <v>1</v>
      </c>
      <c r="L12631" s="31"/>
      <c r="M12631" s="31"/>
      <c r="N12631" s="39"/>
      <c r="O12631" s="28"/>
      <c r="P12631" s="28"/>
      <c r="Q12631" s="28"/>
      <c r="R12631" s="28"/>
      <c r="S12631" s="25"/>
    </row>
    <row r="12632" spans="2:19" s="16" customFormat="1" outlineLevel="2" x14ac:dyDescent="0.25">
      <c r="B12632" s="16" t="s">
        <v>4193</v>
      </c>
      <c r="C12632" s="16" t="s">
        <v>3406</v>
      </c>
      <c r="D12632" s="16" t="s">
        <v>131</v>
      </c>
      <c r="E12632" s="16" t="s">
        <v>2652</v>
      </c>
      <c r="G12632" s="16" t="s">
        <v>2653</v>
      </c>
      <c r="H12632" s="16" t="s">
        <v>155</v>
      </c>
      <c r="I12632" s="31">
        <v>-45679441</v>
      </c>
      <c r="J12632" s="31"/>
      <c r="K12632" s="32">
        <f>IFERROR((J12632/I12632),0)</f>
        <v>0</v>
      </c>
      <c r="L12632" s="31"/>
      <c r="M12632" s="31"/>
      <c r="N12632" s="39"/>
      <c r="O12632" s="28"/>
      <c r="P12632" s="28"/>
      <c r="Q12632" s="28"/>
      <c r="R12632" s="28"/>
      <c r="S12632" s="25"/>
    </row>
    <row r="12633" spans="2:19" s="16" customFormat="1" outlineLevel="1" x14ac:dyDescent="0.25">
      <c r="B12633" s="47" t="s">
        <v>8502</v>
      </c>
      <c r="C12633" s="47" t="str">
        <f>C12632</f>
        <v>ASIGNACIÓN PARA LA INVERSIÓN LOCAL  - AMBIENTE Y DESARROLLO SOSTENIBLE</v>
      </c>
      <c r="D12633" s="47"/>
      <c r="E12633" s="47" t="str">
        <f>E12632</f>
        <v>15664</v>
      </c>
      <c r="F12633" s="47"/>
      <c r="G12633" s="47" t="str">
        <f>G12632</f>
        <v xml:space="preserve">SAN JOSÉ DE PARE                                  </v>
      </c>
      <c r="H12633" s="47" t="s">
        <v>10655</v>
      </c>
      <c r="I12633" s="51">
        <f>SUBTOTAL(9,I12628:I12632)</f>
        <v>599388263</v>
      </c>
      <c r="J12633" s="51">
        <f>SUBTOTAL(9,J12628:J12632)</f>
        <v>544425441.95000005</v>
      </c>
      <c r="K12633" s="49">
        <f>J12633/I12633</f>
        <v>0.90830180628678747</v>
      </c>
      <c r="L12633" s="51">
        <f>SUBTOTAL(9,L12628:L12632)</f>
        <v>150909500.52999997</v>
      </c>
      <c r="M12633" s="51">
        <f>SUBTOTAL(9,M12628:M12632)</f>
        <v>127754940.94999999</v>
      </c>
      <c r="N12633" s="50">
        <f>IFERROR((M12633/L12633),"N.A")</f>
        <v>0.84656658793064532</v>
      </c>
      <c r="O12633" s="28"/>
      <c r="P12633" s="28"/>
      <c r="Q12633" s="28"/>
      <c r="R12633" s="28"/>
      <c r="S12633" s="25"/>
    </row>
    <row r="12634" spans="2:19" s="16" customFormat="1" outlineLevel="2" x14ac:dyDescent="0.25">
      <c r="B12634" s="16" t="s">
        <v>4194</v>
      </c>
      <c r="C12634" s="16" t="s">
        <v>3406</v>
      </c>
      <c r="D12634" s="16" t="s">
        <v>131</v>
      </c>
      <c r="E12634" s="16" t="s">
        <v>2655</v>
      </c>
      <c r="G12634" s="16" t="s">
        <v>2656</v>
      </c>
      <c r="H12634" s="16" t="s">
        <v>152</v>
      </c>
      <c r="I12634" s="35">
        <v>117042219</v>
      </c>
      <c r="J12634" s="35">
        <v>65468059.930000007</v>
      </c>
      <c r="K12634" s="36">
        <f>IFERROR((J12634/I12634),0)</f>
        <v>0.55935422695634307</v>
      </c>
      <c r="L12634" s="35">
        <v>77333621.420000017</v>
      </c>
      <c r="M12634" s="35">
        <v>65468059.930000007</v>
      </c>
      <c r="N12634" s="40">
        <f>M12634/L12634</f>
        <v>0.84656658679466235</v>
      </c>
      <c r="O12634" s="28"/>
      <c r="P12634" s="28"/>
      <c r="Q12634" s="28"/>
      <c r="R12634" s="28"/>
      <c r="S12634" s="25"/>
    </row>
    <row r="12635" spans="2:19" s="16" customFormat="1" outlineLevel="2" x14ac:dyDescent="0.25">
      <c r="B12635" s="16" t="s">
        <v>4194</v>
      </c>
      <c r="C12635" s="16" t="s">
        <v>3406</v>
      </c>
      <c r="D12635" s="16" t="s">
        <v>131</v>
      </c>
      <c r="E12635" s="16" t="s">
        <v>2655</v>
      </c>
      <c r="G12635" s="16" t="s">
        <v>2656</v>
      </c>
      <c r="H12635" s="16" t="s">
        <v>19</v>
      </c>
      <c r="I12635" s="31">
        <v>193852457</v>
      </c>
      <c r="J12635" s="31">
        <v>193852457</v>
      </c>
      <c r="K12635" s="32">
        <f>IFERROR((J12635/I12635),0)</f>
        <v>1</v>
      </c>
      <c r="L12635" s="31"/>
      <c r="M12635" s="31"/>
      <c r="N12635" s="39"/>
      <c r="O12635" s="28"/>
      <c r="P12635" s="28"/>
      <c r="Q12635" s="28"/>
      <c r="R12635" s="28"/>
      <c r="S12635" s="25"/>
    </row>
    <row r="12636" spans="2:19" s="16" customFormat="1" outlineLevel="2" x14ac:dyDescent="0.25">
      <c r="B12636" s="16" t="s">
        <v>4194</v>
      </c>
      <c r="C12636" s="16" t="s">
        <v>3406</v>
      </c>
      <c r="D12636" s="16" t="s">
        <v>131</v>
      </c>
      <c r="E12636" s="16" t="s">
        <v>2655</v>
      </c>
      <c r="G12636" s="16" t="s">
        <v>2656</v>
      </c>
      <c r="H12636" s="16" t="s">
        <v>154</v>
      </c>
      <c r="I12636" s="31">
        <v>724</v>
      </c>
      <c r="J12636" s="31">
        <v>724</v>
      </c>
      <c r="K12636" s="32">
        <f>IFERROR((J12636/I12636),0)</f>
        <v>1</v>
      </c>
      <c r="L12636" s="31"/>
      <c r="M12636" s="31"/>
      <c r="N12636" s="39"/>
      <c r="O12636" s="28"/>
      <c r="P12636" s="28"/>
      <c r="Q12636" s="28"/>
      <c r="R12636" s="28"/>
      <c r="S12636" s="25"/>
    </row>
    <row r="12637" spans="2:19" s="16" customFormat="1" outlineLevel="2" x14ac:dyDescent="0.25">
      <c r="B12637" s="16" t="s">
        <v>4194</v>
      </c>
      <c r="C12637" s="16" t="s">
        <v>3406</v>
      </c>
      <c r="D12637" s="16" t="s">
        <v>131</v>
      </c>
      <c r="E12637" s="16" t="s">
        <v>2655</v>
      </c>
      <c r="G12637" s="16" t="s">
        <v>2656</v>
      </c>
      <c r="H12637" s="16" t="s">
        <v>231</v>
      </c>
      <c r="I12637" s="31">
        <v>17805645</v>
      </c>
      <c r="J12637" s="31">
        <v>17805645</v>
      </c>
      <c r="K12637" s="32">
        <f>IFERROR((J12637/I12637),0)</f>
        <v>1</v>
      </c>
      <c r="L12637" s="31"/>
      <c r="M12637" s="31"/>
      <c r="N12637" s="39"/>
      <c r="O12637" s="28"/>
      <c r="P12637" s="28"/>
      <c r="Q12637" s="28"/>
      <c r="R12637" s="28"/>
      <c r="S12637" s="25"/>
    </row>
    <row r="12638" spans="2:19" s="16" customFormat="1" outlineLevel="2" x14ac:dyDescent="0.25">
      <c r="B12638" s="16" t="s">
        <v>4194</v>
      </c>
      <c r="C12638" s="16" t="s">
        <v>3406</v>
      </c>
      <c r="D12638" s="16" t="s">
        <v>131</v>
      </c>
      <c r="E12638" s="16" t="s">
        <v>2655</v>
      </c>
      <c r="G12638" s="16" t="s">
        <v>2656</v>
      </c>
      <c r="H12638" s="16" t="s">
        <v>155</v>
      </c>
      <c r="I12638" s="31">
        <v>-23408444</v>
      </c>
      <c r="J12638" s="31"/>
      <c r="K12638" s="32">
        <f>IFERROR((J12638/I12638),0)</f>
        <v>0</v>
      </c>
      <c r="L12638" s="31"/>
      <c r="M12638" s="31"/>
      <c r="N12638" s="39"/>
      <c r="O12638" s="28"/>
      <c r="P12638" s="28"/>
      <c r="Q12638" s="28"/>
      <c r="R12638" s="28"/>
      <c r="S12638" s="25"/>
    </row>
    <row r="12639" spans="2:19" s="16" customFormat="1" outlineLevel="1" x14ac:dyDescent="0.25">
      <c r="B12639" s="47" t="s">
        <v>8503</v>
      </c>
      <c r="C12639" s="47" t="str">
        <f>C12638</f>
        <v>ASIGNACIÓN PARA LA INVERSIÓN LOCAL  - AMBIENTE Y DESARROLLO SOSTENIBLE</v>
      </c>
      <c r="D12639" s="47"/>
      <c r="E12639" s="47" t="str">
        <f>E12638</f>
        <v>15660</v>
      </c>
      <c r="F12639" s="47"/>
      <c r="G12639" s="47" t="str">
        <f>G12638</f>
        <v xml:space="preserve">SAN EDUARDO                                       </v>
      </c>
      <c r="H12639" s="47" t="s">
        <v>10655</v>
      </c>
      <c r="I12639" s="51">
        <f>SUBTOTAL(9,I12634:I12638)</f>
        <v>305292601</v>
      </c>
      <c r="J12639" s="51">
        <f>SUBTOTAL(9,J12634:J12638)</f>
        <v>277126885.93000001</v>
      </c>
      <c r="K12639" s="49">
        <f>J12639/I12639</f>
        <v>0.90774190079372419</v>
      </c>
      <c r="L12639" s="51">
        <f>SUBTOTAL(9,L12634:L12638)</f>
        <v>77333621.420000017</v>
      </c>
      <c r="M12639" s="51">
        <f>SUBTOTAL(9,M12634:M12638)</f>
        <v>65468059.930000007</v>
      </c>
      <c r="N12639" s="50">
        <f>IFERROR((M12639/L12639),"N.A")</f>
        <v>0.84656658679466235</v>
      </c>
      <c r="O12639" s="28"/>
      <c r="P12639" s="28"/>
      <c r="Q12639" s="28"/>
      <c r="R12639" s="28"/>
      <c r="S12639" s="25"/>
    </row>
    <row r="12640" spans="2:19" s="16" customFormat="1" outlineLevel="2" x14ac:dyDescent="0.25">
      <c r="B12640" s="16" t="s">
        <v>4195</v>
      </c>
      <c r="C12640" s="16" t="s">
        <v>3406</v>
      </c>
      <c r="D12640" s="16" t="s">
        <v>131</v>
      </c>
      <c r="E12640" s="16" t="s">
        <v>2658</v>
      </c>
      <c r="G12640" s="16" t="s">
        <v>2659</v>
      </c>
      <c r="H12640" s="16" t="s">
        <v>152</v>
      </c>
      <c r="I12640" s="35">
        <v>262308928</v>
      </c>
      <c r="J12640" s="35">
        <v>146723607.68000001</v>
      </c>
      <c r="K12640" s="36">
        <f>IFERROR((J12640/I12640),0)</f>
        <v>0.55935422708906046</v>
      </c>
      <c r="L12640" s="35">
        <v>173316086.09</v>
      </c>
      <c r="M12640" s="35">
        <v>146723607.68000001</v>
      </c>
      <c r="N12640" s="40">
        <f>M12640/L12640</f>
        <v>0.84656658819198705</v>
      </c>
      <c r="O12640" s="28"/>
      <c r="P12640" s="28"/>
      <c r="Q12640" s="28"/>
      <c r="R12640" s="28"/>
      <c r="S12640" s="25"/>
    </row>
    <row r="12641" spans="2:19" s="16" customFormat="1" outlineLevel="2" x14ac:dyDescent="0.25">
      <c r="B12641" s="16" t="s">
        <v>4195</v>
      </c>
      <c r="C12641" s="16" t="s">
        <v>3406</v>
      </c>
      <c r="D12641" s="16" t="s">
        <v>131</v>
      </c>
      <c r="E12641" s="16" t="s">
        <v>2658</v>
      </c>
      <c r="G12641" s="16" t="s">
        <v>2659</v>
      </c>
      <c r="H12641" s="16" t="s">
        <v>19</v>
      </c>
      <c r="I12641" s="31">
        <v>482986362</v>
      </c>
      <c r="J12641" s="31">
        <v>482986362</v>
      </c>
      <c r="K12641" s="32">
        <f>IFERROR((J12641/I12641),0)</f>
        <v>1</v>
      </c>
      <c r="L12641" s="31"/>
      <c r="M12641" s="31"/>
      <c r="N12641" s="39"/>
      <c r="O12641" s="28"/>
      <c r="P12641" s="28"/>
      <c r="Q12641" s="28"/>
      <c r="R12641" s="28"/>
      <c r="S12641" s="25"/>
    </row>
    <row r="12642" spans="2:19" s="16" customFormat="1" outlineLevel="2" x14ac:dyDescent="0.25">
      <c r="B12642" s="16" t="s">
        <v>4195</v>
      </c>
      <c r="C12642" s="16" t="s">
        <v>3406</v>
      </c>
      <c r="D12642" s="16" t="s">
        <v>131</v>
      </c>
      <c r="E12642" s="16" t="s">
        <v>2658</v>
      </c>
      <c r="G12642" s="16" t="s">
        <v>2659</v>
      </c>
      <c r="H12642" s="16" t="s">
        <v>154</v>
      </c>
      <c r="I12642" s="31">
        <v>1622</v>
      </c>
      <c r="J12642" s="31">
        <v>1622</v>
      </c>
      <c r="K12642" s="32">
        <f>IFERROR((J12642/I12642),0)</f>
        <v>1</v>
      </c>
      <c r="L12642" s="31"/>
      <c r="M12642" s="31"/>
      <c r="N12642" s="39"/>
      <c r="O12642" s="28"/>
      <c r="P12642" s="28"/>
      <c r="Q12642" s="28"/>
      <c r="R12642" s="28"/>
      <c r="S12642" s="25"/>
    </row>
    <row r="12643" spans="2:19" s="16" customFormat="1" outlineLevel="2" x14ac:dyDescent="0.25">
      <c r="B12643" s="16" t="s">
        <v>4195</v>
      </c>
      <c r="C12643" s="16" t="s">
        <v>3406</v>
      </c>
      <c r="D12643" s="16" t="s">
        <v>131</v>
      </c>
      <c r="E12643" s="16" t="s">
        <v>2658</v>
      </c>
      <c r="G12643" s="16" t="s">
        <v>2659</v>
      </c>
      <c r="H12643" s="16" t="s">
        <v>231</v>
      </c>
      <c r="I12643" s="31">
        <v>39905085</v>
      </c>
      <c r="J12643" s="31">
        <v>39905085</v>
      </c>
      <c r="K12643" s="32">
        <f>IFERROR((J12643/I12643),0)</f>
        <v>1</v>
      </c>
      <c r="L12643" s="31"/>
      <c r="M12643" s="31"/>
      <c r="N12643" s="39"/>
      <c r="O12643" s="28"/>
      <c r="P12643" s="28"/>
      <c r="Q12643" s="28"/>
      <c r="R12643" s="28"/>
      <c r="S12643" s="25"/>
    </row>
    <row r="12644" spans="2:19" s="16" customFormat="1" outlineLevel="2" x14ac:dyDescent="0.25">
      <c r="B12644" s="16" t="s">
        <v>4195</v>
      </c>
      <c r="C12644" s="16" t="s">
        <v>3406</v>
      </c>
      <c r="D12644" s="16" t="s">
        <v>131</v>
      </c>
      <c r="E12644" s="16" t="s">
        <v>2658</v>
      </c>
      <c r="G12644" s="16" t="s">
        <v>2659</v>
      </c>
      <c r="H12644" s="16" t="s">
        <v>155</v>
      </c>
      <c r="I12644" s="31">
        <v>-52461786</v>
      </c>
      <c r="J12644" s="31"/>
      <c r="K12644" s="32">
        <f>IFERROR((J12644/I12644),0)</f>
        <v>0</v>
      </c>
      <c r="L12644" s="31"/>
      <c r="M12644" s="31"/>
      <c r="N12644" s="39"/>
      <c r="O12644" s="28"/>
      <c r="P12644" s="28"/>
      <c r="Q12644" s="28"/>
      <c r="R12644" s="28"/>
      <c r="S12644" s="25"/>
    </row>
    <row r="12645" spans="2:19" s="16" customFormat="1" outlineLevel="1" x14ac:dyDescent="0.25">
      <c r="B12645" s="47" t="s">
        <v>8504</v>
      </c>
      <c r="C12645" s="47" t="str">
        <f>C12644</f>
        <v>ASIGNACIÓN PARA LA INVERSIÓN LOCAL  - AMBIENTE Y DESARROLLO SOSTENIBLE</v>
      </c>
      <c r="D12645" s="47"/>
      <c r="E12645" s="47" t="str">
        <f>E12644</f>
        <v>15646</v>
      </c>
      <c r="F12645" s="47"/>
      <c r="G12645" s="47" t="str">
        <f>G12644</f>
        <v xml:space="preserve">SAMACÁ                                            </v>
      </c>
      <c r="H12645" s="47" t="s">
        <v>10655</v>
      </c>
      <c r="I12645" s="51">
        <f>SUBTOTAL(9,I12640:I12644)</f>
        <v>732740211</v>
      </c>
      <c r="J12645" s="51">
        <f>SUBTOTAL(9,J12640:J12644)</f>
        <v>669616676.68000007</v>
      </c>
      <c r="K12645" s="49">
        <f>J12645/I12645</f>
        <v>0.91385277705197487</v>
      </c>
      <c r="L12645" s="51">
        <f>SUBTOTAL(9,L12640:L12644)</f>
        <v>173316086.09</v>
      </c>
      <c r="M12645" s="51">
        <f>SUBTOTAL(9,M12640:M12644)</f>
        <v>146723607.68000001</v>
      </c>
      <c r="N12645" s="50">
        <f>IFERROR((M12645/L12645),"N.A")</f>
        <v>0.84656658819198705</v>
      </c>
      <c r="O12645" s="28"/>
      <c r="P12645" s="28"/>
      <c r="Q12645" s="28"/>
      <c r="R12645" s="28"/>
      <c r="S12645" s="25"/>
    </row>
    <row r="12646" spans="2:19" s="16" customFormat="1" outlineLevel="2" x14ac:dyDescent="0.25">
      <c r="B12646" s="16" t="s">
        <v>4196</v>
      </c>
      <c r="C12646" s="16" t="s">
        <v>3406</v>
      </c>
      <c r="D12646" s="16" t="s">
        <v>131</v>
      </c>
      <c r="E12646" s="16" t="s">
        <v>2661</v>
      </c>
      <c r="G12646" s="16" t="s">
        <v>2662</v>
      </c>
      <c r="H12646" s="16" t="s">
        <v>152</v>
      </c>
      <c r="I12646" s="35">
        <v>158959040</v>
      </c>
      <c r="J12646" s="35">
        <v>88914410.969999999</v>
      </c>
      <c r="K12646" s="36">
        <f>IFERROR((J12646/I12646),0)</f>
        <v>0.55935422716443184</v>
      </c>
      <c r="L12646" s="35">
        <v>105029435.55</v>
      </c>
      <c r="M12646" s="35">
        <v>88914410.969999999</v>
      </c>
      <c r="N12646" s="40">
        <f>M12646/L12646</f>
        <v>0.84656658873189572</v>
      </c>
      <c r="O12646" s="28"/>
      <c r="P12646" s="28"/>
      <c r="Q12646" s="28"/>
      <c r="R12646" s="28"/>
      <c r="S12646" s="25"/>
    </row>
    <row r="12647" spans="2:19" s="16" customFormat="1" outlineLevel="2" x14ac:dyDescent="0.25">
      <c r="B12647" s="16" t="s">
        <v>4196</v>
      </c>
      <c r="C12647" s="16" t="s">
        <v>3406</v>
      </c>
      <c r="D12647" s="16" t="s">
        <v>131</v>
      </c>
      <c r="E12647" s="16" t="s">
        <v>2661</v>
      </c>
      <c r="G12647" s="16" t="s">
        <v>2662</v>
      </c>
      <c r="H12647" s="16" t="s">
        <v>19</v>
      </c>
      <c r="I12647" s="31">
        <v>268166764</v>
      </c>
      <c r="J12647" s="31">
        <v>268166764</v>
      </c>
      <c r="K12647" s="32">
        <f>IFERROR((J12647/I12647),0)</f>
        <v>1</v>
      </c>
      <c r="L12647" s="31"/>
      <c r="M12647" s="31"/>
      <c r="N12647" s="39"/>
      <c r="O12647" s="28"/>
      <c r="P12647" s="28"/>
      <c r="Q12647" s="28"/>
      <c r="R12647" s="28"/>
      <c r="S12647" s="25"/>
    </row>
    <row r="12648" spans="2:19" s="16" customFormat="1" outlineLevel="2" x14ac:dyDescent="0.25">
      <c r="B12648" s="16" t="s">
        <v>4196</v>
      </c>
      <c r="C12648" s="16" t="s">
        <v>3406</v>
      </c>
      <c r="D12648" s="16" t="s">
        <v>131</v>
      </c>
      <c r="E12648" s="16" t="s">
        <v>2661</v>
      </c>
      <c r="G12648" s="16" t="s">
        <v>2662</v>
      </c>
      <c r="H12648" s="16" t="s">
        <v>154</v>
      </c>
      <c r="I12648" s="31">
        <v>983</v>
      </c>
      <c r="J12648" s="31">
        <v>983</v>
      </c>
      <c r="K12648" s="32">
        <f>IFERROR((J12648/I12648),0)</f>
        <v>1</v>
      </c>
      <c r="L12648" s="31"/>
      <c r="M12648" s="31"/>
      <c r="N12648" s="39"/>
      <c r="O12648" s="28"/>
      <c r="P12648" s="28"/>
      <c r="Q12648" s="28"/>
      <c r="R12648" s="28"/>
      <c r="S12648" s="25"/>
    </row>
    <row r="12649" spans="2:19" s="16" customFormat="1" outlineLevel="2" x14ac:dyDescent="0.25">
      <c r="B12649" s="16" t="s">
        <v>4196</v>
      </c>
      <c r="C12649" s="16" t="s">
        <v>3406</v>
      </c>
      <c r="D12649" s="16" t="s">
        <v>131</v>
      </c>
      <c r="E12649" s="16" t="s">
        <v>2661</v>
      </c>
      <c r="G12649" s="16" t="s">
        <v>2662</v>
      </c>
      <c r="H12649" s="16" t="s">
        <v>231</v>
      </c>
      <c r="I12649" s="31">
        <v>24182456</v>
      </c>
      <c r="J12649" s="31">
        <v>24182456</v>
      </c>
      <c r="K12649" s="32">
        <f>IFERROR((J12649/I12649),0)</f>
        <v>1</v>
      </c>
      <c r="L12649" s="31"/>
      <c r="M12649" s="31"/>
      <c r="N12649" s="39"/>
      <c r="O12649" s="28"/>
      <c r="P12649" s="28"/>
      <c r="Q12649" s="28"/>
      <c r="R12649" s="28"/>
      <c r="S12649" s="25"/>
    </row>
    <row r="12650" spans="2:19" s="16" customFormat="1" outlineLevel="2" x14ac:dyDescent="0.25">
      <c r="B12650" s="16" t="s">
        <v>4196</v>
      </c>
      <c r="C12650" s="16" t="s">
        <v>3406</v>
      </c>
      <c r="D12650" s="16" t="s">
        <v>131</v>
      </c>
      <c r="E12650" s="16" t="s">
        <v>2661</v>
      </c>
      <c r="G12650" s="16" t="s">
        <v>2662</v>
      </c>
      <c r="H12650" s="16" t="s">
        <v>155</v>
      </c>
      <c r="I12650" s="31">
        <v>-31791808</v>
      </c>
      <c r="J12650" s="31"/>
      <c r="K12650" s="32">
        <f>IFERROR((J12650/I12650),0)</f>
        <v>0</v>
      </c>
      <c r="L12650" s="31"/>
      <c r="M12650" s="31"/>
      <c r="N12650" s="39"/>
      <c r="O12650" s="28"/>
      <c r="P12650" s="28"/>
      <c r="Q12650" s="28"/>
      <c r="R12650" s="28"/>
      <c r="S12650" s="25"/>
    </row>
    <row r="12651" spans="2:19" s="16" customFormat="1" outlineLevel="1" x14ac:dyDescent="0.25">
      <c r="B12651" s="47" t="s">
        <v>8505</v>
      </c>
      <c r="C12651" s="47" t="str">
        <f>C12650</f>
        <v>ASIGNACIÓN PARA LA INVERSIÓN LOCAL  - AMBIENTE Y DESARROLLO SOSTENIBLE</v>
      </c>
      <c r="D12651" s="47"/>
      <c r="E12651" s="47" t="str">
        <f>E12650</f>
        <v>15638</v>
      </c>
      <c r="F12651" s="47"/>
      <c r="G12651" s="47" t="str">
        <f>G12650</f>
        <v xml:space="preserve">SÁCHICA                                           </v>
      </c>
      <c r="H12651" s="47" t="s">
        <v>10655</v>
      </c>
      <c r="I12651" s="51">
        <f>SUBTOTAL(9,I12646:I12650)</f>
        <v>419517435</v>
      </c>
      <c r="J12651" s="51">
        <f>SUBTOTAL(9,J12646:J12650)</f>
        <v>381264613.97000003</v>
      </c>
      <c r="K12651" s="49">
        <f>J12651/I12651</f>
        <v>0.90881708878201939</v>
      </c>
      <c r="L12651" s="51">
        <f>SUBTOTAL(9,L12646:L12650)</f>
        <v>105029435.55</v>
      </c>
      <c r="M12651" s="51">
        <f>SUBTOTAL(9,M12646:M12650)</f>
        <v>88914410.969999999</v>
      </c>
      <c r="N12651" s="50">
        <f>IFERROR((M12651/L12651),"N.A")</f>
        <v>0.84656658873189572</v>
      </c>
      <c r="O12651" s="28"/>
      <c r="P12651" s="28"/>
      <c r="Q12651" s="28"/>
      <c r="R12651" s="28"/>
      <c r="S12651" s="25"/>
    </row>
    <row r="12652" spans="2:19" s="16" customFormat="1" outlineLevel="2" x14ac:dyDescent="0.25">
      <c r="B12652" s="16" t="s">
        <v>4197</v>
      </c>
      <c r="C12652" s="16" t="s">
        <v>3406</v>
      </c>
      <c r="D12652" s="16" t="s">
        <v>131</v>
      </c>
      <c r="E12652" s="16" t="s">
        <v>2664</v>
      </c>
      <c r="G12652" s="16" t="s">
        <v>2665</v>
      </c>
      <c r="H12652" s="16" t="s">
        <v>152</v>
      </c>
      <c r="I12652" s="35">
        <v>321802673</v>
      </c>
      <c r="J12652" s="35">
        <v>180001685.43000004</v>
      </c>
      <c r="K12652" s="36">
        <f>IFERROR((J12652/I12652),0)</f>
        <v>0.55935422708561544</v>
      </c>
      <c r="L12652" s="35">
        <v>212625548.80999997</v>
      </c>
      <c r="M12652" s="35">
        <v>180001685.43000004</v>
      </c>
      <c r="N12652" s="40">
        <f>M12652/L12652</f>
        <v>0.84656658824592956</v>
      </c>
      <c r="O12652" s="28"/>
      <c r="P12652" s="28"/>
      <c r="Q12652" s="28"/>
      <c r="R12652" s="28"/>
      <c r="S12652" s="25"/>
    </row>
    <row r="12653" spans="2:19" s="16" customFormat="1" outlineLevel="2" x14ac:dyDescent="0.25">
      <c r="B12653" s="16" t="s">
        <v>4197</v>
      </c>
      <c r="C12653" s="16" t="s">
        <v>3406</v>
      </c>
      <c r="D12653" s="16" t="s">
        <v>131</v>
      </c>
      <c r="E12653" s="16" t="s">
        <v>2664</v>
      </c>
      <c r="G12653" s="16" t="s">
        <v>2665</v>
      </c>
      <c r="H12653" s="16" t="s">
        <v>19</v>
      </c>
      <c r="I12653" s="31">
        <v>540054117</v>
      </c>
      <c r="J12653" s="31">
        <v>540054117</v>
      </c>
      <c r="K12653" s="32">
        <f>IFERROR((J12653/I12653),0)</f>
        <v>1</v>
      </c>
      <c r="L12653" s="31"/>
      <c r="M12653" s="31"/>
      <c r="N12653" s="39"/>
      <c r="O12653" s="28"/>
      <c r="P12653" s="28"/>
      <c r="Q12653" s="28"/>
      <c r="R12653" s="28"/>
      <c r="S12653" s="25"/>
    </row>
    <row r="12654" spans="2:19" s="16" customFormat="1" outlineLevel="2" x14ac:dyDescent="0.25">
      <c r="B12654" s="16" t="s">
        <v>4197</v>
      </c>
      <c r="C12654" s="16" t="s">
        <v>3406</v>
      </c>
      <c r="D12654" s="16" t="s">
        <v>131</v>
      </c>
      <c r="E12654" s="16" t="s">
        <v>2664</v>
      </c>
      <c r="G12654" s="16" t="s">
        <v>2665</v>
      </c>
      <c r="H12654" s="16" t="s">
        <v>154</v>
      </c>
      <c r="I12654" s="31">
        <v>1990</v>
      </c>
      <c r="J12654" s="31">
        <v>1990</v>
      </c>
      <c r="K12654" s="32">
        <f>IFERROR((J12654/I12654),0)</f>
        <v>1</v>
      </c>
      <c r="L12654" s="31"/>
      <c r="M12654" s="31"/>
      <c r="N12654" s="39"/>
      <c r="O12654" s="28"/>
      <c r="P12654" s="28"/>
      <c r="Q12654" s="28"/>
      <c r="R12654" s="28"/>
      <c r="S12654" s="25"/>
    </row>
    <row r="12655" spans="2:19" s="16" customFormat="1" outlineLevel="2" x14ac:dyDescent="0.25">
      <c r="B12655" s="16" t="s">
        <v>4197</v>
      </c>
      <c r="C12655" s="16" t="s">
        <v>3406</v>
      </c>
      <c r="D12655" s="16" t="s">
        <v>131</v>
      </c>
      <c r="E12655" s="16" t="s">
        <v>2664</v>
      </c>
      <c r="G12655" s="16" t="s">
        <v>2665</v>
      </c>
      <c r="H12655" s="16" t="s">
        <v>231</v>
      </c>
      <c r="I12655" s="31">
        <v>48955875</v>
      </c>
      <c r="J12655" s="31">
        <v>48955875</v>
      </c>
      <c r="K12655" s="32">
        <f>IFERROR((J12655/I12655),0)</f>
        <v>1</v>
      </c>
      <c r="L12655" s="31"/>
      <c r="M12655" s="31"/>
      <c r="N12655" s="39"/>
      <c r="O12655" s="28"/>
      <c r="P12655" s="28"/>
      <c r="Q12655" s="28"/>
      <c r="R12655" s="28"/>
      <c r="S12655" s="25"/>
    </row>
    <row r="12656" spans="2:19" s="16" customFormat="1" outlineLevel="2" x14ac:dyDescent="0.25">
      <c r="B12656" s="16" t="s">
        <v>4197</v>
      </c>
      <c r="C12656" s="16" t="s">
        <v>3406</v>
      </c>
      <c r="D12656" s="16" t="s">
        <v>131</v>
      </c>
      <c r="E12656" s="16" t="s">
        <v>2664</v>
      </c>
      <c r="G12656" s="16" t="s">
        <v>2665</v>
      </c>
      <c r="H12656" s="16" t="s">
        <v>155</v>
      </c>
      <c r="I12656" s="31">
        <v>-64360535</v>
      </c>
      <c r="J12656" s="31"/>
      <c r="K12656" s="32">
        <f>IFERROR((J12656/I12656),0)</f>
        <v>0</v>
      </c>
      <c r="L12656" s="31"/>
      <c r="M12656" s="31"/>
      <c r="N12656" s="39"/>
      <c r="O12656" s="28"/>
      <c r="P12656" s="28"/>
      <c r="Q12656" s="28"/>
      <c r="R12656" s="28"/>
      <c r="S12656" s="25"/>
    </row>
    <row r="12657" spans="2:19" s="16" customFormat="1" outlineLevel="1" x14ac:dyDescent="0.25">
      <c r="B12657" s="47" t="s">
        <v>8506</v>
      </c>
      <c r="C12657" s="47" t="str">
        <f>C12656</f>
        <v>ASIGNACIÓN PARA LA INVERSIÓN LOCAL  - AMBIENTE Y DESARROLLO SOSTENIBLE</v>
      </c>
      <c r="D12657" s="47"/>
      <c r="E12657" s="47" t="str">
        <f>E12656</f>
        <v>15632</v>
      </c>
      <c r="F12657" s="47"/>
      <c r="G12657" s="47" t="str">
        <f>G12656</f>
        <v xml:space="preserve">SABOYÁ                                            </v>
      </c>
      <c r="H12657" s="47" t="s">
        <v>10655</v>
      </c>
      <c r="I12657" s="51">
        <f>SUBTOTAL(9,I12652:I12656)</f>
        <v>846454120</v>
      </c>
      <c r="J12657" s="51">
        <f>SUBTOTAL(9,J12652:J12656)</f>
        <v>769013667.43000007</v>
      </c>
      <c r="K12657" s="49">
        <f>J12657/I12657</f>
        <v>0.90851193143226716</v>
      </c>
      <c r="L12657" s="51">
        <f>SUBTOTAL(9,L12652:L12656)</f>
        <v>212625548.80999997</v>
      </c>
      <c r="M12657" s="51">
        <f>SUBTOTAL(9,M12652:M12656)</f>
        <v>180001685.43000004</v>
      </c>
      <c r="N12657" s="50">
        <f>IFERROR((M12657/L12657),"N.A")</f>
        <v>0.84656658824592956</v>
      </c>
      <c r="O12657" s="28"/>
      <c r="P12657" s="28"/>
      <c r="Q12657" s="28"/>
      <c r="R12657" s="28"/>
      <c r="S12657" s="25"/>
    </row>
    <row r="12658" spans="2:19" s="16" customFormat="1" outlineLevel="2" x14ac:dyDescent="0.25">
      <c r="B12658" s="16" t="s">
        <v>4198</v>
      </c>
      <c r="C12658" s="16" t="s">
        <v>3406</v>
      </c>
      <c r="D12658" s="16" t="s">
        <v>131</v>
      </c>
      <c r="E12658" s="16" t="s">
        <v>2667</v>
      </c>
      <c r="G12658" s="16" t="s">
        <v>2668</v>
      </c>
      <c r="H12658" s="16" t="s">
        <v>152</v>
      </c>
      <c r="I12658" s="35">
        <v>104707413</v>
      </c>
      <c r="J12658" s="35">
        <v>58568534.059999995</v>
      </c>
      <c r="K12658" s="36">
        <f>IFERROR((J12658/I12658),0)</f>
        <v>0.55935422700205562</v>
      </c>
      <c r="L12658" s="35">
        <v>69183611.840000004</v>
      </c>
      <c r="M12658" s="35">
        <v>58568534.059999995</v>
      </c>
      <c r="N12658" s="40">
        <f>M12658/L12658</f>
        <v>0.84656658567422938</v>
      </c>
      <c r="O12658" s="28"/>
      <c r="P12658" s="28"/>
      <c r="Q12658" s="28"/>
      <c r="R12658" s="28"/>
      <c r="S12658" s="25"/>
    </row>
    <row r="12659" spans="2:19" s="16" customFormat="1" outlineLevel="2" x14ac:dyDescent="0.25">
      <c r="B12659" s="16" t="s">
        <v>4198</v>
      </c>
      <c r="C12659" s="16" t="s">
        <v>3406</v>
      </c>
      <c r="D12659" s="16" t="s">
        <v>131</v>
      </c>
      <c r="E12659" s="16" t="s">
        <v>2667</v>
      </c>
      <c r="G12659" s="16" t="s">
        <v>2668</v>
      </c>
      <c r="H12659" s="16" t="s">
        <v>19</v>
      </c>
      <c r="I12659" s="31">
        <v>57077693</v>
      </c>
      <c r="J12659" s="31">
        <v>57077693</v>
      </c>
      <c r="K12659" s="32">
        <f>IFERROR((J12659/I12659),0)</f>
        <v>1</v>
      </c>
      <c r="L12659" s="31"/>
      <c r="M12659" s="31"/>
      <c r="N12659" s="39"/>
      <c r="O12659" s="28"/>
      <c r="P12659" s="28"/>
      <c r="Q12659" s="28"/>
      <c r="R12659" s="28"/>
      <c r="S12659" s="25"/>
    </row>
    <row r="12660" spans="2:19" s="16" customFormat="1" outlineLevel="2" x14ac:dyDescent="0.25">
      <c r="B12660" s="16" t="s">
        <v>4198</v>
      </c>
      <c r="C12660" s="16" t="s">
        <v>3406</v>
      </c>
      <c r="D12660" s="16" t="s">
        <v>131</v>
      </c>
      <c r="E12660" s="16" t="s">
        <v>2667</v>
      </c>
      <c r="G12660" s="16" t="s">
        <v>2668</v>
      </c>
      <c r="H12660" s="16" t="s">
        <v>154</v>
      </c>
      <c r="I12660" s="31">
        <v>648</v>
      </c>
      <c r="J12660" s="31">
        <v>648</v>
      </c>
      <c r="K12660" s="32">
        <f>IFERROR((J12660/I12660),0)</f>
        <v>1</v>
      </c>
      <c r="L12660" s="31"/>
      <c r="M12660" s="31"/>
      <c r="N12660" s="39"/>
      <c r="O12660" s="28"/>
      <c r="P12660" s="28"/>
      <c r="Q12660" s="28"/>
      <c r="R12660" s="28"/>
      <c r="S12660" s="25"/>
    </row>
    <row r="12661" spans="2:19" s="16" customFormat="1" outlineLevel="2" x14ac:dyDescent="0.25">
      <c r="B12661" s="16" t="s">
        <v>4198</v>
      </c>
      <c r="C12661" s="16" t="s">
        <v>3406</v>
      </c>
      <c r="D12661" s="16" t="s">
        <v>131</v>
      </c>
      <c r="E12661" s="16" t="s">
        <v>2667</v>
      </c>
      <c r="G12661" s="16" t="s">
        <v>2668</v>
      </c>
      <c r="H12661" s="16" t="s">
        <v>231</v>
      </c>
      <c r="I12661" s="31">
        <v>15929150</v>
      </c>
      <c r="J12661" s="31">
        <v>15929150</v>
      </c>
      <c r="K12661" s="32">
        <f>IFERROR((J12661/I12661),0)</f>
        <v>1</v>
      </c>
      <c r="L12661" s="31"/>
      <c r="M12661" s="31"/>
      <c r="N12661" s="39"/>
      <c r="O12661" s="28"/>
      <c r="P12661" s="28"/>
      <c r="Q12661" s="28"/>
      <c r="R12661" s="28"/>
      <c r="S12661" s="25"/>
    </row>
    <row r="12662" spans="2:19" s="16" customFormat="1" outlineLevel="2" x14ac:dyDescent="0.25">
      <c r="B12662" s="16" t="s">
        <v>4198</v>
      </c>
      <c r="C12662" s="16" t="s">
        <v>3406</v>
      </c>
      <c r="D12662" s="16" t="s">
        <v>131</v>
      </c>
      <c r="E12662" s="16" t="s">
        <v>2667</v>
      </c>
      <c r="G12662" s="16" t="s">
        <v>2668</v>
      </c>
      <c r="H12662" s="16" t="s">
        <v>155</v>
      </c>
      <c r="I12662" s="31">
        <v>-20941483</v>
      </c>
      <c r="J12662" s="31"/>
      <c r="K12662" s="32">
        <f>IFERROR((J12662/I12662),0)</f>
        <v>0</v>
      </c>
      <c r="L12662" s="31"/>
      <c r="M12662" s="31"/>
      <c r="N12662" s="39"/>
      <c r="O12662" s="28"/>
      <c r="P12662" s="28"/>
      <c r="Q12662" s="28"/>
      <c r="R12662" s="28"/>
      <c r="S12662" s="25"/>
    </row>
    <row r="12663" spans="2:19" s="16" customFormat="1" outlineLevel="1" x14ac:dyDescent="0.25">
      <c r="B12663" s="47" t="s">
        <v>8507</v>
      </c>
      <c r="C12663" s="47" t="str">
        <f>C12662</f>
        <v>ASIGNACIÓN PARA LA INVERSIÓN LOCAL  - AMBIENTE Y DESARROLLO SOSTENIBLE</v>
      </c>
      <c r="D12663" s="47"/>
      <c r="E12663" s="47" t="str">
        <f>E12662</f>
        <v>15621</v>
      </c>
      <c r="F12663" s="47"/>
      <c r="G12663" s="47" t="str">
        <f>G12662</f>
        <v xml:space="preserve">RONDÓN                                            </v>
      </c>
      <c r="H12663" s="47" t="s">
        <v>10655</v>
      </c>
      <c r="I12663" s="51">
        <f>SUBTOTAL(9,I12658:I12662)</f>
        <v>156773421</v>
      </c>
      <c r="J12663" s="51">
        <f>SUBTOTAL(9,J12658:J12662)</f>
        <v>131576025.06</v>
      </c>
      <c r="K12663" s="49">
        <f>J12663/I12663</f>
        <v>0.83927507750181707</v>
      </c>
      <c r="L12663" s="51">
        <f>SUBTOTAL(9,L12658:L12662)</f>
        <v>69183611.840000004</v>
      </c>
      <c r="M12663" s="51">
        <f>SUBTOTAL(9,M12658:M12662)</f>
        <v>58568534.059999995</v>
      </c>
      <c r="N12663" s="50">
        <f>IFERROR((M12663/L12663),"N.A")</f>
        <v>0.84656658567422938</v>
      </c>
      <c r="O12663" s="28"/>
      <c r="P12663" s="28"/>
      <c r="Q12663" s="28"/>
      <c r="R12663" s="28"/>
      <c r="S12663" s="25"/>
    </row>
    <row r="12664" spans="2:19" s="16" customFormat="1" outlineLevel="2" x14ac:dyDescent="0.25">
      <c r="B12664" s="16" t="s">
        <v>4199</v>
      </c>
      <c r="C12664" s="16" t="s">
        <v>3406</v>
      </c>
      <c r="D12664" s="16" t="s">
        <v>131</v>
      </c>
      <c r="E12664" s="16" t="s">
        <v>2670</v>
      </c>
      <c r="G12664" s="16" t="s">
        <v>2671</v>
      </c>
      <c r="H12664" s="16" t="s">
        <v>152</v>
      </c>
      <c r="I12664" s="35">
        <v>239874678</v>
      </c>
      <c r="J12664" s="35">
        <v>134174915.11</v>
      </c>
      <c r="K12664" s="36">
        <f>IFERROR((J12664/I12664),0)</f>
        <v>0.55935422708519489</v>
      </c>
      <c r="L12664" s="35">
        <v>158493043.63</v>
      </c>
      <c r="M12664" s="35">
        <v>134174915.11</v>
      </c>
      <c r="N12664" s="40">
        <f>M12664/L12664</f>
        <v>0.84656658763667658</v>
      </c>
      <c r="O12664" s="28"/>
      <c r="P12664" s="28"/>
      <c r="Q12664" s="28"/>
      <c r="R12664" s="28"/>
      <c r="S12664" s="25"/>
    </row>
    <row r="12665" spans="2:19" s="16" customFormat="1" outlineLevel="2" x14ac:dyDescent="0.25">
      <c r="B12665" s="16" t="s">
        <v>4199</v>
      </c>
      <c r="C12665" s="16" t="s">
        <v>3406</v>
      </c>
      <c r="D12665" s="16" t="s">
        <v>131</v>
      </c>
      <c r="E12665" s="16" t="s">
        <v>2670</v>
      </c>
      <c r="G12665" s="16" t="s">
        <v>2671</v>
      </c>
      <c r="H12665" s="16" t="s">
        <v>19</v>
      </c>
      <c r="I12665" s="31">
        <v>415446954</v>
      </c>
      <c r="J12665" s="31">
        <v>415446954</v>
      </c>
      <c r="K12665" s="32">
        <f>IFERROR((J12665/I12665),0)</f>
        <v>1</v>
      </c>
      <c r="L12665" s="31"/>
      <c r="M12665" s="31"/>
      <c r="N12665" s="39"/>
      <c r="O12665" s="28"/>
      <c r="P12665" s="28"/>
      <c r="Q12665" s="28"/>
      <c r="R12665" s="28"/>
      <c r="S12665" s="25"/>
    </row>
    <row r="12666" spans="2:19" s="16" customFormat="1" outlineLevel="2" x14ac:dyDescent="0.25">
      <c r="B12666" s="16" t="s">
        <v>4199</v>
      </c>
      <c r="C12666" s="16" t="s">
        <v>3406</v>
      </c>
      <c r="D12666" s="16" t="s">
        <v>131</v>
      </c>
      <c r="E12666" s="16" t="s">
        <v>2670</v>
      </c>
      <c r="G12666" s="16" t="s">
        <v>2671</v>
      </c>
      <c r="H12666" s="16" t="s">
        <v>154</v>
      </c>
      <c r="I12666" s="31">
        <v>1484</v>
      </c>
      <c r="J12666" s="31">
        <v>1484</v>
      </c>
      <c r="K12666" s="32">
        <f>IFERROR((J12666/I12666),0)</f>
        <v>1</v>
      </c>
      <c r="L12666" s="31"/>
      <c r="M12666" s="31"/>
      <c r="N12666" s="39"/>
      <c r="O12666" s="28"/>
      <c r="P12666" s="28"/>
      <c r="Q12666" s="28"/>
      <c r="R12666" s="28"/>
      <c r="S12666" s="25"/>
    </row>
    <row r="12667" spans="2:19" s="16" customFormat="1" outlineLevel="2" x14ac:dyDescent="0.25">
      <c r="B12667" s="16" t="s">
        <v>4199</v>
      </c>
      <c r="C12667" s="16" t="s">
        <v>3406</v>
      </c>
      <c r="D12667" s="16" t="s">
        <v>131</v>
      </c>
      <c r="E12667" s="16" t="s">
        <v>2670</v>
      </c>
      <c r="G12667" s="16" t="s">
        <v>2671</v>
      </c>
      <c r="H12667" s="16" t="s">
        <v>231</v>
      </c>
      <c r="I12667" s="31">
        <v>36492161</v>
      </c>
      <c r="J12667" s="31">
        <v>36492161</v>
      </c>
      <c r="K12667" s="32">
        <f>IFERROR((J12667/I12667),0)</f>
        <v>1</v>
      </c>
      <c r="L12667" s="31"/>
      <c r="M12667" s="31"/>
      <c r="N12667" s="39"/>
      <c r="O12667" s="28"/>
      <c r="P12667" s="28"/>
      <c r="Q12667" s="28"/>
      <c r="R12667" s="28"/>
      <c r="S12667" s="25"/>
    </row>
    <row r="12668" spans="2:19" s="16" customFormat="1" outlineLevel="2" x14ac:dyDescent="0.25">
      <c r="B12668" s="16" t="s">
        <v>4199</v>
      </c>
      <c r="C12668" s="16" t="s">
        <v>3406</v>
      </c>
      <c r="D12668" s="16" t="s">
        <v>131</v>
      </c>
      <c r="E12668" s="16" t="s">
        <v>2670</v>
      </c>
      <c r="G12668" s="16" t="s">
        <v>2671</v>
      </c>
      <c r="H12668" s="16" t="s">
        <v>155</v>
      </c>
      <c r="I12668" s="31">
        <v>-47974936</v>
      </c>
      <c r="J12668" s="31"/>
      <c r="K12668" s="32">
        <f>IFERROR((J12668/I12668),0)</f>
        <v>0</v>
      </c>
      <c r="L12668" s="31"/>
      <c r="M12668" s="31"/>
      <c r="N12668" s="39"/>
      <c r="O12668" s="28"/>
      <c r="P12668" s="28"/>
      <c r="Q12668" s="28"/>
      <c r="R12668" s="28"/>
      <c r="S12668" s="25"/>
    </row>
    <row r="12669" spans="2:19" s="16" customFormat="1" outlineLevel="1" x14ac:dyDescent="0.25">
      <c r="B12669" s="47" t="s">
        <v>8508</v>
      </c>
      <c r="C12669" s="47" t="str">
        <f>C12668</f>
        <v>ASIGNACIÓN PARA LA INVERSIÓN LOCAL  - AMBIENTE Y DESARROLLO SOSTENIBLE</v>
      </c>
      <c r="D12669" s="47"/>
      <c r="E12669" s="47" t="str">
        <f>E12668</f>
        <v>15600</v>
      </c>
      <c r="F12669" s="47"/>
      <c r="G12669" s="47" t="str">
        <f>G12668</f>
        <v xml:space="preserve">RÁQUIRA                                           </v>
      </c>
      <c r="H12669" s="47" t="s">
        <v>10655</v>
      </c>
      <c r="I12669" s="51">
        <f>SUBTOTAL(9,I12664:I12668)</f>
        <v>643840341</v>
      </c>
      <c r="J12669" s="51">
        <f>SUBTOTAL(9,J12664:J12668)</f>
        <v>586115514.11000001</v>
      </c>
      <c r="K12669" s="49">
        <f>J12669/I12669</f>
        <v>0.91034294806637472</v>
      </c>
      <c r="L12669" s="51">
        <f>SUBTOTAL(9,L12664:L12668)</f>
        <v>158493043.63</v>
      </c>
      <c r="M12669" s="51">
        <f>SUBTOTAL(9,M12664:M12668)</f>
        <v>134174915.11</v>
      </c>
      <c r="N12669" s="50">
        <f>IFERROR((M12669/L12669),"N.A")</f>
        <v>0.84656658763667658</v>
      </c>
      <c r="O12669" s="28"/>
      <c r="P12669" s="28"/>
      <c r="Q12669" s="28"/>
      <c r="R12669" s="28"/>
      <c r="S12669" s="25"/>
    </row>
    <row r="12670" spans="2:19" s="16" customFormat="1" outlineLevel="2" x14ac:dyDescent="0.25">
      <c r="B12670" s="16" t="s">
        <v>4200</v>
      </c>
      <c r="C12670" s="16" t="s">
        <v>3406</v>
      </c>
      <c r="D12670" s="16" t="s">
        <v>131</v>
      </c>
      <c r="E12670" s="16" t="s">
        <v>2673</v>
      </c>
      <c r="G12670" s="16" t="s">
        <v>2674</v>
      </c>
      <c r="H12670" s="16" t="s">
        <v>152</v>
      </c>
      <c r="I12670" s="35">
        <v>241157463</v>
      </c>
      <c r="J12670" s="35">
        <v>134892446.31000003</v>
      </c>
      <c r="K12670" s="36">
        <f>IFERROR((J12670/I12670),0)</f>
        <v>0.55935422703464099</v>
      </c>
      <c r="L12670" s="35">
        <v>159340621.70000002</v>
      </c>
      <c r="M12670" s="35">
        <v>134892446.31000003</v>
      </c>
      <c r="N12670" s="40">
        <f>M12670/L12670</f>
        <v>0.84656658716927813</v>
      </c>
      <c r="O12670" s="28"/>
      <c r="P12670" s="28"/>
      <c r="Q12670" s="28"/>
      <c r="R12670" s="28"/>
      <c r="S12670" s="25"/>
    </row>
    <row r="12671" spans="2:19" s="16" customFormat="1" outlineLevel="2" x14ac:dyDescent="0.25">
      <c r="B12671" s="16" t="s">
        <v>4200</v>
      </c>
      <c r="C12671" s="16" t="s">
        <v>3406</v>
      </c>
      <c r="D12671" s="16" t="s">
        <v>131</v>
      </c>
      <c r="E12671" s="16" t="s">
        <v>2673</v>
      </c>
      <c r="G12671" s="16" t="s">
        <v>2674</v>
      </c>
      <c r="H12671" s="16" t="s">
        <v>19</v>
      </c>
      <c r="I12671" s="31">
        <v>280328634</v>
      </c>
      <c r="J12671" s="31">
        <v>280328634</v>
      </c>
      <c r="K12671" s="32">
        <f>IFERROR((J12671/I12671),0)</f>
        <v>1</v>
      </c>
      <c r="L12671" s="31"/>
      <c r="M12671" s="31"/>
      <c r="N12671" s="39"/>
      <c r="O12671" s="28"/>
      <c r="P12671" s="28"/>
      <c r="Q12671" s="28"/>
      <c r="R12671" s="28"/>
      <c r="S12671" s="25"/>
    </row>
    <row r="12672" spans="2:19" s="16" customFormat="1" outlineLevel="2" x14ac:dyDescent="0.25">
      <c r="B12672" s="16" t="s">
        <v>4200</v>
      </c>
      <c r="C12672" s="16" t="s">
        <v>3406</v>
      </c>
      <c r="D12672" s="16" t="s">
        <v>131</v>
      </c>
      <c r="E12672" s="16" t="s">
        <v>2673</v>
      </c>
      <c r="G12672" s="16" t="s">
        <v>2674</v>
      </c>
      <c r="H12672" s="16" t="s">
        <v>154</v>
      </c>
      <c r="I12672" s="31">
        <v>1492</v>
      </c>
      <c r="J12672" s="31">
        <v>1492</v>
      </c>
      <c r="K12672" s="32">
        <f>IFERROR((J12672/I12672),0)</f>
        <v>1</v>
      </c>
      <c r="L12672" s="31"/>
      <c r="M12672" s="31"/>
      <c r="N12672" s="39"/>
      <c r="O12672" s="28"/>
      <c r="P12672" s="28"/>
      <c r="Q12672" s="28"/>
      <c r="R12672" s="28"/>
      <c r="S12672" s="25"/>
    </row>
    <row r="12673" spans="2:19" s="16" customFormat="1" outlineLevel="2" x14ac:dyDescent="0.25">
      <c r="B12673" s="16" t="s">
        <v>4200</v>
      </c>
      <c r="C12673" s="16" t="s">
        <v>3406</v>
      </c>
      <c r="D12673" s="16" t="s">
        <v>131</v>
      </c>
      <c r="E12673" s="16" t="s">
        <v>2673</v>
      </c>
      <c r="G12673" s="16" t="s">
        <v>2674</v>
      </c>
      <c r="H12673" s="16" t="s">
        <v>231</v>
      </c>
      <c r="I12673" s="31">
        <v>36687311</v>
      </c>
      <c r="J12673" s="31">
        <v>36687311</v>
      </c>
      <c r="K12673" s="32">
        <f>IFERROR((J12673/I12673),0)</f>
        <v>1</v>
      </c>
      <c r="L12673" s="31"/>
      <c r="M12673" s="31"/>
      <c r="N12673" s="39"/>
      <c r="O12673" s="28"/>
      <c r="P12673" s="28"/>
      <c r="Q12673" s="28"/>
      <c r="R12673" s="28"/>
      <c r="S12673" s="25"/>
    </row>
    <row r="12674" spans="2:19" s="16" customFormat="1" outlineLevel="2" x14ac:dyDescent="0.25">
      <c r="B12674" s="16" t="s">
        <v>4200</v>
      </c>
      <c r="C12674" s="16" t="s">
        <v>3406</v>
      </c>
      <c r="D12674" s="16" t="s">
        <v>131</v>
      </c>
      <c r="E12674" s="16" t="s">
        <v>2673</v>
      </c>
      <c r="G12674" s="16" t="s">
        <v>2674</v>
      </c>
      <c r="H12674" s="16" t="s">
        <v>155</v>
      </c>
      <c r="I12674" s="31">
        <v>-48231493</v>
      </c>
      <c r="J12674" s="31"/>
      <c r="K12674" s="32">
        <f>IFERROR((J12674/I12674),0)</f>
        <v>0</v>
      </c>
      <c r="L12674" s="31"/>
      <c r="M12674" s="31"/>
      <c r="N12674" s="39"/>
      <c r="O12674" s="28"/>
      <c r="P12674" s="28"/>
      <c r="Q12674" s="28"/>
      <c r="R12674" s="28"/>
      <c r="S12674" s="25"/>
    </row>
    <row r="12675" spans="2:19" s="16" customFormat="1" outlineLevel="1" x14ac:dyDescent="0.25">
      <c r="B12675" s="47" t="s">
        <v>8509</v>
      </c>
      <c r="C12675" s="47" t="str">
        <f>C12674</f>
        <v>ASIGNACIÓN PARA LA INVERSIÓN LOCAL  - AMBIENTE Y DESARROLLO SOSTENIBLE</v>
      </c>
      <c r="D12675" s="47"/>
      <c r="E12675" s="47" t="str">
        <f>E12674</f>
        <v>15599</v>
      </c>
      <c r="F12675" s="47"/>
      <c r="G12675" s="47" t="str">
        <f>G12674</f>
        <v xml:space="preserve">RAMIRIQUÍ                                         </v>
      </c>
      <c r="H12675" s="47" t="s">
        <v>10655</v>
      </c>
      <c r="I12675" s="51">
        <f>SUBTOTAL(9,I12670:I12674)</f>
        <v>509943407</v>
      </c>
      <c r="J12675" s="51">
        <f>SUBTOTAL(9,J12670:J12674)</f>
        <v>451909883.31000006</v>
      </c>
      <c r="K12675" s="49">
        <f>J12675/I12675</f>
        <v>0.88619614864439278</v>
      </c>
      <c r="L12675" s="51">
        <f>SUBTOTAL(9,L12670:L12674)</f>
        <v>159340621.70000002</v>
      </c>
      <c r="M12675" s="51">
        <f>SUBTOTAL(9,M12670:M12674)</f>
        <v>134892446.31000003</v>
      </c>
      <c r="N12675" s="50">
        <f>IFERROR((M12675/L12675),"N.A")</f>
        <v>0.84656658716927813</v>
      </c>
      <c r="O12675" s="28"/>
      <c r="P12675" s="28"/>
      <c r="Q12675" s="28"/>
      <c r="R12675" s="28"/>
      <c r="S12675" s="25"/>
    </row>
    <row r="12676" spans="2:19" s="16" customFormat="1" outlineLevel="2" x14ac:dyDescent="0.25">
      <c r="B12676" s="16" t="s">
        <v>4201</v>
      </c>
      <c r="C12676" s="16" t="s">
        <v>3406</v>
      </c>
      <c r="D12676" s="16" t="s">
        <v>131</v>
      </c>
      <c r="E12676" s="16" t="s">
        <v>2676</v>
      </c>
      <c r="G12676" s="16" t="s">
        <v>2677</v>
      </c>
      <c r="H12676" s="16" t="s">
        <v>152</v>
      </c>
      <c r="I12676" s="35">
        <v>373052058</v>
      </c>
      <c r="J12676" s="35">
        <v>208668245.53999996</v>
      </c>
      <c r="K12676" s="36">
        <f>IFERROR((J12676/I12676),0)</f>
        <v>0.55935422701782811</v>
      </c>
      <c r="L12676" s="35">
        <v>246487693.53</v>
      </c>
      <c r="M12676" s="35">
        <v>208668245.53999996</v>
      </c>
      <c r="N12676" s="40">
        <f>M12676/L12676</f>
        <v>0.84656658736839929</v>
      </c>
      <c r="O12676" s="28"/>
      <c r="P12676" s="28"/>
      <c r="Q12676" s="28"/>
      <c r="R12676" s="28"/>
      <c r="S12676" s="25"/>
    </row>
    <row r="12677" spans="2:19" s="16" customFormat="1" outlineLevel="2" x14ac:dyDescent="0.25">
      <c r="B12677" s="16" t="s">
        <v>4201</v>
      </c>
      <c r="C12677" s="16" t="s">
        <v>3406</v>
      </c>
      <c r="D12677" s="16" t="s">
        <v>131</v>
      </c>
      <c r="E12677" s="16" t="s">
        <v>2676</v>
      </c>
      <c r="G12677" s="16" t="s">
        <v>2677</v>
      </c>
      <c r="H12677" s="16" t="s">
        <v>19</v>
      </c>
      <c r="I12677" s="31">
        <v>626944322</v>
      </c>
      <c r="J12677" s="31">
        <v>626944322</v>
      </c>
      <c r="K12677" s="32">
        <f>IFERROR((J12677/I12677),0)</f>
        <v>1</v>
      </c>
      <c r="L12677" s="31"/>
      <c r="M12677" s="31"/>
      <c r="N12677" s="39"/>
      <c r="O12677" s="28"/>
      <c r="P12677" s="28"/>
      <c r="Q12677" s="28"/>
      <c r="R12677" s="28"/>
      <c r="S12677" s="25"/>
    </row>
    <row r="12678" spans="2:19" s="16" customFormat="1" outlineLevel="2" x14ac:dyDescent="0.25">
      <c r="B12678" s="16" t="s">
        <v>4201</v>
      </c>
      <c r="C12678" s="16" t="s">
        <v>3406</v>
      </c>
      <c r="D12678" s="16" t="s">
        <v>131</v>
      </c>
      <c r="E12678" s="16" t="s">
        <v>2676</v>
      </c>
      <c r="G12678" s="16" t="s">
        <v>2677</v>
      </c>
      <c r="H12678" s="16" t="s">
        <v>154</v>
      </c>
      <c r="I12678" s="31">
        <v>2307</v>
      </c>
      <c r="J12678" s="31">
        <v>2307</v>
      </c>
      <c r="K12678" s="32">
        <f>IFERROR((J12678/I12678),0)</f>
        <v>1</v>
      </c>
      <c r="L12678" s="31"/>
      <c r="M12678" s="31"/>
      <c r="N12678" s="39"/>
      <c r="O12678" s="28"/>
      <c r="P12678" s="28"/>
      <c r="Q12678" s="28"/>
      <c r="R12678" s="28"/>
      <c r="S12678" s="25"/>
    </row>
    <row r="12679" spans="2:19" s="16" customFormat="1" outlineLevel="2" x14ac:dyDescent="0.25">
      <c r="B12679" s="16" t="s">
        <v>4201</v>
      </c>
      <c r="C12679" s="16" t="s">
        <v>3406</v>
      </c>
      <c r="D12679" s="16" t="s">
        <v>131</v>
      </c>
      <c r="E12679" s="16" t="s">
        <v>2676</v>
      </c>
      <c r="G12679" s="16" t="s">
        <v>2677</v>
      </c>
      <c r="H12679" s="16" t="s">
        <v>231</v>
      </c>
      <c r="I12679" s="31">
        <v>56752450</v>
      </c>
      <c r="J12679" s="31">
        <v>56752450</v>
      </c>
      <c r="K12679" s="32">
        <f>IFERROR((J12679/I12679),0)</f>
        <v>1</v>
      </c>
      <c r="L12679" s="31"/>
      <c r="M12679" s="31"/>
      <c r="N12679" s="39"/>
      <c r="O12679" s="28"/>
      <c r="P12679" s="28"/>
      <c r="Q12679" s="28"/>
      <c r="R12679" s="28"/>
      <c r="S12679" s="25"/>
    </row>
    <row r="12680" spans="2:19" s="16" customFormat="1" outlineLevel="2" x14ac:dyDescent="0.25">
      <c r="B12680" s="16" t="s">
        <v>4201</v>
      </c>
      <c r="C12680" s="16" t="s">
        <v>3406</v>
      </c>
      <c r="D12680" s="16" t="s">
        <v>131</v>
      </c>
      <c r="E12680" s="16" t="s">
        <v>2676</v>
      </c>
      <c r="G12680" s="16" t="s">
        <v>2677</v>
      </c>
      <c r="H12680" s="16" t="s">
        <v>155</v>
      </c>
      <c r="I12680" s="31">
        <v>-74610412</v>
      </c>
      <c r="J12680" s="31"/>
      <c r="K12680" s="32">
        <f>IFERROR((J12680/I12680),0)</f>
        <v>0</v>
      </c>
      <c r="L12680" s="31"/>
      <c r="M12680" s="31"/>
      <c r="N12680" s="39"/>
      <c r="O12680" s="28"/>
      <c r="P12680" s="28"/>
      <c r="Q12680" s="28"/>
      <c r="R12680" s="28"/>
      <c r="S12680" s="25"/>
    </row>
    <row r="12681" spans="2:19" s="16" customFormat="1" outlineLevel="1" x14ac:dyDescent="0.25">
      <c r="B12681" s="47" t="s">
        <v>8510</v>
      </c>
      <c r="C12681" s="47" t="str">
        <f>C12680</f>
        <v>ASIGNACIÓN PARA LA INVERSIÓN LOCAL  - AMBIENTE Y DESARROLLO SOSTENIBLE</v>
      </c>
      <c r="D12681" s="47"/>
      <c r="E12681" s="47" t="str">
        <f>E12680</f>
        <v>15580</v>
      </c>
      <c r="F12681" s="47"/>
      <c r="G12681" s="47" t="str">
        <f>G12680</f>
        <v xml:space="preserve">QUÍPAMA                                           </v>
      </c>
      <c r="H12681" s="47" t="s">
        <v>10655</v>
      </c>
      <c r="I12681" s="51">
        <f>SUBTOTAL(9,I12676:I12680)</f>
        <v>982140725</v>
      </c>
      <c r="J12681" s="51">
        <f>SUBTOTAL(9,J12676:J12680)</f>
        <v>892367324.53999996</v>
      </c>
      <c r="K12681" s="49">
        <f>J12681/I12681</f>
        <v>0.90859415746149819</v>
      </c>
      <c r="L12681" s="51">
        <f>SUBTOTAL(9,L12676:L12680)</f>
        <v>246487693.53</v>
      </c>
      <c r="M12681" s="51">
        <f>SUBTOTAL(9,M12676:M12680)</f>
        <v>208668245.53999996</v>
      </c>
      <c r="N12681" s="50">
        <f>IFERROR((M12681/L12681),"N.A")</f>
        <v>0.84656658736839929</v>
      </c>
      <c r="O12681" s="28"/>
      <c r="P12681" s="28"/>
      <c r="Q12681" s="28"/>
      <c r="R12681" s="28"/>
      <c r="S12681" s="25"/>
    </row>
    <row r="12682" spans="2:19" s="16" customFormat="1" outlineLevel="2" x14ac:dyDescent="0.25">
      <c r="B12682" s="16" t="s">
        <v>4202</v>
      </c>
      <c r="C12682" s="16" t="s">
        <v>3406</v>
      </c>
      <c r="D12682" s="16" t="s">
        <v>131</v>
      </c>
      <c r="E12682" s="16" t="s">
        <v>2679</v>
      </c>
      <c r="G12682" s="16" t="s">
        <v>2680</v>
      </c>
      <c r="H12682" s="16" t="s">
        <v>19</v>
      </c>
      <c r="I12682" s="31">
        <v>1131929154</v>
      </c>
      <c r="J12682" s="31">
        <v>1131929154</v>
      </c>
      <c r="K12682" s="32">
        <f>IFERROR((J12682/I12682),0)</f>
        <v>1</v>
      </c>
      <c r="L12682" s="31"/>
      <c r="M12682" s="31"/>
      <c r="N12682" s="39"/>
      <c r="O12682" s="28"/>
      <c r="P12682" s="28"/>
      <c r="Q12682" s="28"/>
      <c r="R12682" s="28"/>
      <c r="S12682" s="25"/>
    </row>
    <row r="12683" spans="2:19" s="16" customFormat="1" outlineLevel="1" x14ac:dyDescent="0.25">
      <c r="B12683" s="47" t="s">
        <v>8511</v>
      </c>
      <c r="C12683" s="47" t="str">
        <f>C12682</f>
        <v>ASIGNACIÓN PARA LA INVERSIÓN LOCAL  - AMBIENTE Y DESARROLLO SOSTENIBLE</v>
      </c>
      <c r="D12683" s="47"/>
      <c r="E12683" s="47" t="str">
        <f>E12682</f>
        <v>15572</v>
      </c>
      <c r="F12683" s="47"/>
      <c r="G12683" s="47" t="str">
        <f>G12682</f>
        <v xml:space="preserve">PUERTO BOYACÁ                                     </v>
      </c>
      <c r="H12683" s="47" t="s">
        <v>10655</v>
      </c>
      <c r="I12683" s="51">
        <f>SUBTOTAL(9,I12682:I12682)</f>
        <v>1131929154</v>
      </c>
      <c r="J12683" s="51">
        <f>SUBTOTAL(9,J12682:J12682)</f>
        <v>1131929154</v>
      </c>
      <c r="K12683" s="49">
        <f>J12683/I12683</f>
        <v>1</v>
      </c>
      <c r="L12683" s="51">
        <f>SUBTOTAL(9,L12682:L12682)</f>
        <v>0</v>
      </c>
      <c r="M12683" s="51">
        <f>SUBTOTAL(9,M12682:M12682)</f>
        <v>0</v>
      </c>
      <c r="N12683" s="50" t="str">
        <f>IFERROR((M12683/L12683),"N.A")</f>
        <v>N.A</v>
      </c>
      <c r="O12683" s="28"/>
      <c r="P12683" s="28"/>
      <c r="Q12683" s="28"/>
      <c r="R12683" s="28"/>
      <c r="S12683" s="25"/>
    </row>
    <row r="12684" spans="2:19" s="16" customFormat="1" outlineLevel="2" x14ac:dyDescent="0.25">
      <c r="B12684" s="16" t="s">
        <v>4203</v>
      </c>
      <c r="C12684" s="16" t="s">
        <v>3406</v>
      </c>
      <c r="D12684" s="16" t="s">
        <v>131</v>
      </c>
      <c r="E12684" s="16" t="s">
        <v>2682</v>
      </c>
      <c r="G12684" s="16" t="s">
        <v>2683</v>
      </c>
      <c r="H12684" s="16" t="s">
        <v>152</v>
      </c>
      <c r="I12684" s="35">
        <v>222476974</v>
      </c>
      <c r="J12684" s="35">
        <v>124443435.81999999</v>
      </c>
      <c r="K12684" s="36">
        <f>IFERROR((J12684/I12684),0)</f>
        <v>0.55935422701317394</v>
      </c>
      <c r="L12684" s="35">
        <v>146997811.62</v>
      </c>
      <c r="M12684" s="35">
        <v>124443435.81999999</v>
      </c>
      <c r="N12684" s="40">
        <f>M12684/L12684</f>
        <v>0.84656658795503226</v>
      </c>
      <c r="O12684" s="28"/>
      <c r="P12684" s="28"/>
      <c r="Q12684" s="28"/>
      <c r="R12684" s="28"/>
      <c r="S12684" s="25"/>
    </row>
    <row r="12685" spans="2:19" s="16" customFormat="1" outlineLevel="2" x14ac:dyDescent="0.25">
      <c r="B12685" s="16" t="s">
        <v>4203</v>
      </c>
      <c r="C12685" s="16" t="s">
        <v>3406</v>
      </c>
      <c r="D12685" s="16" t="s">
        <v>131</v>
      </c>
      <c r="E12685" s="16" t="s">
        <v>2682</v>
      </c>
      <c r="G12685" s="16" t="s">
        <v>2683</v>
      </c>
      <c r="H12685" s="16" t="s">
        <v>19</v>
      </c>
      <c r="I12685" s="31">
        <v>375362734</v>
      </c>
      <c r="J12685" s="31">
        <v>375362734</v>
      </c>
      <c r="K12685" s="32">
        <f>IFERROR((J12685/I12685),0)</f>
        <v>1</v>
      </c>
      <c r="L12685" s="31"/>
      <c r="M12685" s="31"/>
      <c r="N12685" s="39"/>
      <c r="O12685" s="28"/>
      <c r="P12685" s="28"/>
      <c r="Q12685" s="28"/>
      <c r="R12685" s="28"/>
      <c r="S12685" s="25"/>
    </row>
    <row r="12686" spans="2:19" s="16" customFormat="1" outlineLevel="2" x14ac:dyDescent="0.25">
      <c r="B12686" s="16" t="s">
        <v>4203</v>
      </c>
      <c r="C12686" s="16" t="s">
        <v>3406</v>
      </c>
      <c r="D12686" s="16" t="s">
        <v>131</v>
      </c>
      <c r="E12686" s="16" t="s">
        <v>2682</v>
      </c>
      <c r="G12686" s="16" t="s">
        <v>2683</v>
      </c>
      <c r="H12686" s="16" t="s">
        <v>154</v>
      </c>
      <c r="I12686" s="31">
        <v>1376</v>
      </c>
      <c r="J12686" s="31">
        <v>1376</v>
      </c>
      <c r="K12686" s="32">
        <f>IFERROR((J12686/I12686),0)</f>
        <v>1</v>
      </c>
      <c r="L12686" s="31"/>
      <c r="M12686" s="31"/>
      <c r="N12686" s="39"/>
      <c r="O12686" s="28"/>
      <c r="P12686" s="28"/>
      <c r="Q12686" s="28"/>
      <c r="R12686" s="28"/>
      <c r="S12686" s="25"/>
    </row>
    <row r="12687" spans="2:19" s="16" customFormat="1" outlineLevel="2" x14ac:dyDescent="0.25">
      <c r="B12687" s="16" t="s">
        <v>4203</v>
      </c>
      <c r="C12687" s="16" t="s">
        <v>3406</v>
      </c>
      <c r="D12687" s="16" t="s">
        <v>131</v>
      </c>
      <c r="E12687" s="16" t="s">
        <v>2682</v>
      </c>
      <c r="G12687" s="16" t="s">
        <v>2683</v>
      </c>
      <c r="H12687" s="16" t="s">
        <v>231</v>
      </c>
      <c r="I12687" s="31">
        <v>33845446</v>
      </c>
      <c r="J12687" s="31">
        <v>33845446</v>
      </c>
      <c r="K12687" s="32">
        <f>IFERROR((J12687/I12687),0)</f>
        <v>1</v>
      </c>
      <c r="L12687" s="31"/>
      <c r="M12687" s="31"/>
      <c r="N12687" s="39"/>
      <c r="O12687" s="28"/>
      <c r="P12687" s="28"/>
      <c r="Q12687" s="28"/>
      <c r="R12687" s="28"/>
      <c r="S12687" s="25"/>
    </row>
    <row r="12688" spans="2:19" s="16" customFormat="1" outlineLevel="2" x14ac:dyDescent="0.25">
      <c r="B12688" s="16" t="s">
        <v>4203</v>
      </c>
      <c r="C12688" s="16" t="s">
        <v>3406</v>
      </c>
      <c r="D12688" s="16" t="s">
        <v>131</v>
      </c>
      <c r="E12688" s="16" t="s">
        <v>2682</v>
      </c>
      <c r="G12688" s="16" t="s">
        <v>2683</v>
      </c>
      <c r="H12688" s="16" t="s">
        <v>155</v>
      </c>
      <c r="I12688" s="31">
        <v>-44495395</v>
      </c>
      <c r="J12688" s="31"/>
      <c r="K12688" s="32">
        <f>IFERROR((J12688/I12688),0)</f>
        <v>0</v>
      </c>
      <c r="L12688" s="31"/>
      <c r="M12688" s="31"/>
      <c r="N12688" s="39"/>
      <c r="O12688" s="28"/>
      <c r="P12688" s="28"/>
      <c r="Q12688" s="28"/>
      <c r="R12688" s="28"/>
      <c r="S12688" s="25"/>
    </row>
    <row r="12689" spans="2:19" s="16" customFormat="1" outlineLevel="1" x14ac:dyDescent="0.25">
      <c r="B12689" s="47" t="s">
        <v>8512</v>
      </c>
      <c r="C12689" s="47" t="str">
        <f>C12688</f>
        <v>ASIGNACIÓN PARA LA INVERSIÓN LOCAL  - AMBIENTE Y DESARROLLO SOSTENIBLE</v>
      </c>
      <c r="D12689" s="47"/>
      <c r="E12689" s="47" t="str">
        <f>E12688</f>
        <v>15550</v>
      </c>
      <c r="F12689" s="47"/>
      <c r="G12689" s="47" t="str">
        <f>G12688</f>
        <v xml:space="preserve">PISBA                                             </v>
      </c>
      <c r="H12689" s="47" t="s">
        <v>10655</v>
      </c>
      <c r="I12689" s="51">
        <f>SUBTOTAL(9,I12684:I12688)</f>
        <v>587191135</v>
      </c>
      <c r="J12689" s="51">
        <f>SUBTOTAL(9,J12684:J12688)</f>
        <v>533652991.81999999</v>
      </c>
      <c r="K12689" s="49">
        <f>J12689/I12689</f>
        <v>0.90882331154403406</v>
      </c>
      <c r="L12689" s="51">
        <f>SUBTOTAL(9,L12684:L12688)</f>
        <v>146997811.62</v>
      </c>
      <c r="M12689" s="51">
        <f>SUBTOTAL(9,M12684:M12688)</f>
        <v>124443435.81999999</v>
      </c>
      <c r="N12689" s="50">
        <f>IFERROR((M12689/L12689),"N.A")</f>
        <v>0.84656658795503226</v>
      </c>
      <c r="O12689" s="28"/>
      <c r="P12689" s="28"/>
      <c r="Q12689" s="28"/>
      <c r="R12689" s="28"/>
      <c r="S12689" s="25"/>
    </row>
    <row r="12690" spans="2:19" s="16" customFormat="1" outlineLevel="2" x14ac:dyDescent="0.25">
      <c r="B12690" s="16" t="s">
        <v>4204</v>
      </c>
      <c r="C12690" s="16" t="s">
        <v>3406</v>
      </c>
      <c r="D12690" s="16" t="s">
        <v>131</v>
      </c>
      <c r="E12690" s="16" t="s">
        <v>2685</v>
      </c>
      <c r="G12690" s="16" t="s">
        <v>2686</v>
      </c>
      <c r="H12690" s="16" t="s">
        <v>152</v>
      </c>
      <c r="I12690" s="35">
        <v>212471232</v>
      </c>
      <c r="J12690" s="35">
        <v>118846681.75</v>
      </c>
      <c r="K12690" s="36">
        <f>IFERROR((J12690/I12690),0)</f>
        <v>0.55935422707013815</v>
      </c>
      <c r="L12690" s="35">
        <v>140386690.57999998</v>
      </c>
      <c r="M12690" s="35">
        <v>118846681.75</v>
      </c>
      <c r="N12690" s="40">
        <f>M12690/L12690</f>
        <v>0.84656658874848745</v>
      </c>
      <c r="O12690" s="28"/>
      <c r="P12690" s="28"/>
      <c r="Q12690" s="28"/>
      <c r="R12690" s="28"/>
      <c r="S12690" s="25"/>
    </row>
    <row r="12691" spans="2:19" s="16" customFormat="1" outlineLevel="2" x14ac:dyDescent="0.25">
      <c r="B12691" s="16" t="s">
        <v>4204</v>
      </c>
      <c r="C12691" s="16" t="s">
        <v>3406</v>
      </c>
      <c r="D12691" s="16" t="s">
        <v>131</v>
      </c>
      <c r="E12691" s="16" t="s">
        <v>2685</v>
      </c>
      <c r="G12691" s="16" t="s">
        <v>2686</v>
      </c>
      <c r="H12691" s="16" t="s">
        <v>19</v>
      </c>
      <c r="I12691" s="31">
        <v>355681620</v>
      </c>
      <c r="J12691" s="31">
        <v>355681620</v>
      </c>
      <c r="K12691" s="32">
        <f>IFERROR((J12691/I12691),0)</f>
        <v>1</v>
      </c>
      <c r="L12691" s="31"/>
      <c r="M12691" s="31"/>
      <c r="N12691" s="39"/>
      <c r="O12691" s="28"/>
      <c r="P12691" s="28"/>
      <c r="Q12691" s="28"/>
      <c r="R12691" s="28"/>
      <c r="S12691" s="25"/>
    </row>
    <row r="12692" spans="2:19" s="16" customFormat="1" outlineLevel="2" x14ac:dyDescent="0.25">
      <c r="B12692" s="16" t="s">
        <v>4204</v>
      </c>
      <c r="C12692" s="16" t="s">
        <v>3406</v>
      </c>
      <c r="D12692" s="16" t="s">
        <v>131</v>
      </c>
      <c r="E12692" s="16" t="s">
        <v>2685</v>
      </c>
      <c r="G12692" s="16" t="s">
        <v>2686</v>
      </c>
      <c r="H12692" s="16" t="s">
        <v>154</v>
      </c>
      <c r="I12692" s="31">
        <v>1314</v>
      </c>
      <c r="J12692" s="31">
        <v>1314</v>
      </c>
      <c r="K12692" s="32">
        <f>IFERROR((J12692/I12692),0)</f>
        <v>1</v>
      </c>
      <c r="L12692" s="31"/>
      <c r="M12692" s="31"/>
      <c r="N12692" s="39"/>
      <c r="O12692" s="28"/>
      <c r="P12692" s="28"/>
      <c r="Q12692" s="28"/>
      <c r="R12692" s="28"/>
      <c r="S12692" s="25"/>
    </row>
    <row r="12693" spans="2:19" s="16" customFormat="1" outlineLevel="2" x14ac:dyDescent="0.25">
      <c r="B12693" s="16" t="s">
        <v>4204</v>
      </c>
      <c r="C12693" s="16" t="s">
        <v>3406</v>
      </c>
      <c r="D12693" s="16" t="s">
        <v>131</v>
      </c>
      <c r="E12693" s="16" t="s">
        <v>2685</v>
      </c>
      <c r="G12693" s="16" t="s">
        <v>2686</v>
      </c>
      <c r="H12693" s="16" t="s">
        <v>231</v>
      </c>
      <c r="I12693" s="31">
        <v>32323271</v>
      </c>
      <c r="J12693" s="31">
        <v>32323271</v>
      </c>
      <c r="K12693" s="32">
        <f>IFERROR((J12693/I12693),0)</f>
        <v>1</v>
      </c>
      <c r="L12693" s="31"/>
      <c r="M12693" s="31"/>
      <c r="N12693" s="39"/>
      <c r="O12693" s="28"/>
      <c r="P12693" s="28"/>
      <c r="Q12693" s="28"/>
      <c r="R12693" s="28"/>
      <c r="S12693" s="25"/>
    </row>
    <row r="12694" spans="2:19" s="16" customFormat="1" outlineLevel="2" x14ac:dyDescent="0.25">
      <c r="B12694" s="16" t="s">
        <v>4204</v>
      </c>
      <c r="C12694" s="16" t="s">
        <v>3406</v>
      </c>
      <c r="D12694" s="16" t="s">
        <v>131</v>
      </c>
      <c r="E12694" s="16" t="s">
        <v>2685</v>
      </c>
      <c r="G12694" s="16" t="s">
        <v>2686</v>
      </c>
      <c r="H12694" s="16" t="s">
        <v>155</v>
      </c>
      <c r="I12694" s="31">
        <v>-42494246</v>
      </c>
      <c r="J12694" s="31"/>
      <c r="K12694" s="32">
        <f>IFERROR((J12694/I12694),0)</f>
        <v>0</v>
      </c>
      <c r="L12694" s="31"/>
      <c r="M12694" s="31"/>
      <c r="N12694" s="39"/>
      <c r="O12694" s="28"/>
      <c r="P12694" s="28"/>
      <c r="Q12694" s="28"/>
      <c r="R12694" s="28"/>
      <c r="S12694" s="25"/>
    </row>
    <row r="12695" spans="2:19" s="16" customFormat="1" outlineLevel="1" x14ac:dyDescent="0.25">
      <c r="B12695" s="47" t="s">
        <v>8513</v>
      </c>
      <c r="C12695" s="47" t="str">
        <f>C12694</f>
        <v>ASIGNACIÓN PARA LA INVERSIÓN LOCAL  - AMBIENTE Y DESARROLLO SOSTENIBLE</v>
      </c>
      <c r="D12695" s="47"/>
      <c r="E12695" s="47" t="str">
        <f>E12694</f>
        <v>15542</v>
      </c>
      <c r="F12695" s="47"/>
      <c r="G12695" s="47" t="str">
        <f>G12694</f>
        <v xml:space="preserve">PESCA                                             </v>
      </c>
      <c r="H12695" s="47" t="s">
        <v>10655</v>
      </c>
      <c r="I12695" s="51">
        <f>SUBTOTAL(9,I12690:I12694)</f>
        <v>557983191</v>
      </c>
      <c r="J12695" s="51">
        <f>SUBTOTAL(9,J12690:J12694)</f>
        <v>506852886.75</v>
      </c>
      <c r="K12695" s="49">
        <f>J12695/I12695</f>
        <v>0.90836587002134261</v>
      </c>
      <c r="L12695" s="51">
        <f>SUBTOTAL(9,L12690:L12694)</f>
        <v>140386690.57999998</v>
      </c>
      <c r="M12695" s="51">
        <f>SUBTOTAL(9,M12690:M12694)</f>
        <v>118846681.75</v>
      </c>
      <c r="N12695" s="50">
        <f>IFERROR((M12695/L12695),"N.A")</f>
        <v>0.84656658874848745</v>
      </c>
      <c r="O12695" s="28"/>
      <c r="P12695" s="28"/>
      <c r="Q12695" s="28"/>
      <c r="R12695" s="28"/>
      <c r="S12695" s="25"/>
    </row>
    <row r="12696" spans="2:19" s="16" customFormat="1" outlineLevel="2" x14ac:dyDescent="0.25">
      <c r="B12696" s="16" t="s">
        <v>4205</v>
      </c>
      <c r="C12696" s="16" t="s">
        <v>3406</v>
      </c>
      <c r="D12696" s="16" t="s">
        <v>131</v>
      </c>
      <c r="E12696" s="16" t="s">
        <v>2688</v>
      </c>
      <c r="G12696" s="16" t="s">
        <v>2689</v>
      </c>
      <c r="H12696" s="16" t="s">
        <v>152</v>
      </c>
      <c r="I12696" s="35">
        <v>123577130</v>
      </c>
      <c r="J12696" s="35">
        <v>69123390.020000011</v>
      </c>
      <c r="K12696" s="36">
        <f>IFERROR((J12696/I12696),0)</f>
        <v>0.55935422695121673</v>
      </c>
      <c r="L12696" s="35">
        <v>81651450.879999995</v>
      </c>
      <c r="M12696" s="35">
        <v>69123390.020000011</v>
      </c>
      <c r="N12696" s="40">
        <f>M12696/L12696</f>
        <v>0.84656658608048507</v>
      </c>
      <c r="O12696" s="28"/>
      <c r="P12696" s="28"/>
      <c r="Q12696" s="28"/>
      <c r="R12696" s="28"/>
      <c r="S12696" s="25"/>
    </row>
    <row r="12697" spans="2:19" s="16" customFormat="1" outlineLevel="2" x14ac:dyDescent="0.25">
      <c r="B12697" s="16" t="s">
        <v>4205</v>
      </c>
      <c r="C12697" s="16" t="s">
        <v>3406</v>
      </c>
      <c r="D12697" s="16" t="s">
        <v>131</v>
      </c>
      <c r="E12697" s="16" t="s">
        <v>2688</v>
      </c>
      <c r="G12697" s="16" t="s">
        <v>2689</v>
      </c>
      <c r="H12697" s="16" t="s">
        <v>19</v>
      </c>
      <c r="I12697" s="31">
        <v>209548180</v>
      </c>
      <c r="J12697" s="31">
        <v>209548180</v>
      </c>
      <c r="K12697" s="32">
        <f>IFERROR((J12697/I12697),0)</f>
        <v>1</v>
      </c>
      <c r="L12697" s="31"/>
      <c r="M12697" s="31"/>
      <c r="N12697" s="39"/>
      <c r="O12697" s="28"/>
      <c r="P12697" s="28"/>
      <c r="Q12697" s="28"/>
      <c r="R12697" s="28"/>
      <c r="S12697" s="25"/>
    </row>
    <row r="12698" spans="2:19" s="16" customFormat="1" outlineLevel="2" x14ac:dyDescent="0.25">
      <c r="B12698" s="16" t="s">
        <v>4205</v>
      </c>
      <c r="C12698" s="16" t="s">
        <v>3406</v>
      </c>
      <c r="D12698" s="16" t="s">
        <v>131</v>
      </c>
      <c r="E12698" s="16" t="s">
        <v>2688</v>
      </c>
      <c r="G12698" s="16" t="s">
        <v>2689</v>
      </c>
      <c r="H12698" s="16" t="s">
        <v>154</v>
      </c>
      <c r="I12698" s="31">
        <v>764</v>
      </c>
      <c r="J12698" s="31">
        <v>764</v>
      </c>
      <c r="K12698" s="32">
        <f>IFERROR((J12698/I12698),0)</f>
        <v>1</v>
      </c>
      <c r="L12698" s="31"/>
      <c r="M12698" s="31"/>
      <c r="N12698" s="39"/>
      <c r="O12698" s="28"/>
      <c r="P12698" s="28"/>
      <c r="Q12698" s="28"/>
      <c r="R12698" s="28"/>
      <c r="S12698" s="25"/>
    </row>
    <row r="12699" spans="2:19" s="16" customFormat="1" outlineLevel="2" x14ac:dyDescent="0.25">
      <c r="B12699" s="16" t="s">
        <v>4205</v>
      </c>
      <c r="C12699" s="16" t="s">
        <v>3406</v>
      </c>
      <c r="D12699" s="16" t="s">
        <v>131</v>
      </c>
      <c r="E12699" s="16" t="s">
        <v>2688</v>
      </c>
      <c r="G12699" s="16" t="s">
        <v>2689</v>
      </c>
      <c r="H12699" s="16" t="s">
        <v>231</v>
      </c>
      <c r="I12699" s="31">
        <v>18799802</v>
      </c>
      <c r="J12699" s="31">
        <v>18799802</v>
      </c>
      <c r="K12699" s="32">
        <f>IFERROR((J12699/I12699),0)</f>
        <v>1</v>
      </c>
      <c r="L12699" s="31"/>
      <c r="M12699" s="31"/>
      <c r="N12699" s="39"/>
      <c r="O12699" s="28"/>
      <c r="P12699" s="28"/>
      <c r="Q12699" s="28"/>
      <c r="R12699" s="28"/>
      <c r="S12699" s="25"/>
    </row>
    <row r="12700" spans="2:19" s="16" customFormat="1" outlineLevel="2" x14ac:dyDescent="0.25">
      <c r="B12700" s="16" t="s">
        <v>4205</v>
      </c>
      <c r="C12700" s="16" t="s">
        <v>3406</v>
      </c>
      <c r="D12700" s="16" t="s">
        <v>131</v>
      </c>
      <c r="E12700" s="16" t="s">
        <v>2688</v>
      </c>
      <c r="G12700" s="16" t="s">
        <v>2689</v>
      </c>
      <c r="H12700" s="16" t="s">
        <v>155</v>
      </c>
      <c r="I12700" s="31">
        <v>-24715426</v>
      </c>
      <c r="J12700" s="31"/>
      <c r="K12700" s="32">
        <f>IFERROR((J12700/I12700),0)</f>
        <v>0</v>
      </c>
      <c r="L12700" s="31"/>
      <c r="M12700" s="31"/>
      <c r="N12700" s="39"/>
      <c r="O12700" s="28"/>
      <c r="P12700" s="28"/>
      <c r="Q12700" s="28"/>
      <c r="R12700" s="28"/>
      <c r="S12700" s="25"/>
    </row>
    <row r="12701" spans="2:19" s="16" customFormat="1" outlineLevel="1" x14ac:dyDescent="0.25">
      <c r="B12701" s="47" t="s">
        <v>8514</v>
      </c>
      <c r="C12701" s="47" t="str">
        <f>C12700</f>
        <v>ASIGNACIÓN PARA LA INVERSIÓN LOCAL  - AMBIENTE Y DESARROLLO SOSTENIBLE</v>
      </c>
      <c r="D12701" s="47"/>
      <c r="E12701" s="47" t="str">
        <f>E12700</f>
        <v>15537</v>
      </c>
      <c r="F12701" s="47"/>
      <c r="G12701" s="47" t="str">
        <f>G12700</f>
        <v xml:space="preserve">PAZ DE RÍO                                        </v>
      </c>
      <c r="H12701" s="47" t="s">
        <v>10655</v>
      </c>
      <c r="I12701" s="51">
        <f>SUBTOTAL(9,I12696:I12700)</f>
        <v>327210450</v>
      </c>
      <c r="J12701" s="51">
        <f>SUBTOTAL(9,J12696:J12700)</f>
        <v>297472136.01999998</v>
      </c>
      <c r="K12701" s="49">
        <f>J12701/I12701</f>
        <v>0.90911563496825964</v>
      </c>
      <c r="L12701" s="51">
        <f>SUBTOTAL(9,L12696:L12700)</f>
        <v>81651450.879999995</v>
      </c>
      <c r="M12701" s="51">
        <f>SUBTOTAL(9,M12696:M12700)</f>
        <v>69123390.020000011</v>
      </c>
      <c r="N12701" s="50">
        <f>IFERROR((M12701/L12701),"N.A")</f>
        <v>0.84656658608048507</v>
      </c>
      <c r="O12701" s="28"/>
      <c r="P12701" s="28"/>
      <c r="Q12701" s="28"/>
      <c r="R12701" s="28"/>
      <c r="S12701" s="25"/>
    </row>
    <row r="12702" spans="2:19" s="16" customFormat="1" outlineLevel="2" x14ac:dyDescent="0.25">
      <c r="B12702" s="16" t="s">
        <v>4206</v>
      </c>
      <c r="C12702" s="16" t="s">
        <v>3406</v>
      </c>
      <c r="D12702" s="16" t="s">
        <v>131</v>
      </c>
      <c r="E12702" s="16" t="s">
        <v>2691</v>
      </c>
      <c r="G12702" s="16" t="s">
        <v>2692</v>
      </c>
      <c r="H12702" s="16" t="s">
        <v>152</v>
      </c>
      <c r="I12702" s="35">
        <v>363898408</v>
      </c>
      <c r="J12702" s="35">
        <v>203548112.71000001</v>
      </c>
      <c r="K12702" s="36">
        <f>IFERROR((J12702/I12702),0)</f>
        <v>0.55935422699073756</v>
      </c>
      <c r="L12702" s="35">
        <v>240439577.33000001</v>
      </c>
      <c r="M12702" s="35">
        <v>203548112.71000001</v>
      </c>
      <c r="N12702" s="40">
        <f>M12702/L12702</f>
        <v>0.8465665884557475</v>
      </c>
      <c r="O12702" s="28"/>
      <c r="P12702" s="28"/>
      <c r="Q12702" s="28"/>
      <c r="R12702" s="28"/>
      <c r="S12702" s="25"/>
    </row>
    <row r="12703" spans="2:19" s="16" customFormat="1" outlineLevel="2" x14ac:dyDescent="0.25">
      <c r="B12703" s="16" t="s">
        <v>4206</v>
      </c>
      <c r="C12703" s="16" t="s">
        <v>3406</v>
      </c>
      <c r="D12703" s="16" t="s">
        <v>131</v>
      </c>
      <c r="E12703" s="16" t="s">
        <v>2691</v>
      </c>
      <c r="G12703" s="16" t="s">
        <v>2692</v>
      </c>
      <c r="H12703" s="16" t="s">
        <v>19</v>
      </c>
      <c r="I12703" s="31">
        <v>169110322</v>
      </c>
      <c r="J12703" s="31">
        <v>169110322</v>
      </c>
      <c r="K12703" s="32">
        <f>IFERROR((J12703/I12703),0)</f>
        <v>1</v>
      </c>
      <c r="L12703" s="31"/>
      <c r="M12703" s="31"/>
      <c r="N12703" s="39"/>
      <c r="O12703" s="28"/>
      <c r="P12703" s="28"/>
      <c r="Q12703" s="28"/>
      <c r="R12703" s="28"/>
      <c r="S12703" s="25"/>
    </row>
    <row r="12704" spans="2:19" s="16" customFormat="1" outlineLevel="2" x14ac:dyDescent="0.25">
      <c r="B12704" s="16" t="s">
        <v>4206</v>
      </c>
      <c r="C12704" s="16" t="s">
        <v>3406</v>
      </c>
      <c r="D12704" s="16" t="s">
        <v>131</v>
      </c>
      <c r="E12704" s="16" t="s">
        <v>2691</v>
      </c>
      <c r="G12704" s="16" t="s">
        <v>2692</v>
      </c>
      <c r="H12704" s="16" t="s">
        <v>154</v>
      </c>
      <c r="I12704" s="31">
        <v>2251</v>
      </c>
      <c r="J12704" s="31">
        <v>2251</v>
      </c>
      <c r="K12704" s="32">
        <f>IFERROR((J12704/I12704),0)</f>
        <v>1</v>
      </c>
      <c r="L12704" s="31"/>
      <c r="M12704" s="31"/>
      <c r="N12704" s="39"/>
      <c r="O12704" s="28"/>
      <c r="P12704" s="28"/>
      <c r="Q12704" s="28"/>
      <c r="R12704" s="28"/>
      <c r="S12704" s="25"/>
    </row>
    <row r="12705" spans="2:19" s="16" customFormat="1" outlineLevel="2" x14ac:dyDescent="0.25">
      <c r="B12705" s="16" t="s">
        <v>4206</v>
      </c>
      <c r="C12705" s="16" t="s">
        <v>3406</v>
      </c>
      <c r="D12705" s="16" t="s">
        <v>131</v>
      </c>
      <c r="E12705" s="16" t="s">
        <v>2691</v>
      </c>
      <c r="G12705" s="16" t="s">
        <v>2692</v>
      </c>
      <c r="H12705" s="16" t="s">
        <v>231</v>
      </c>
      <c r="I12705" s="31">
        <v>55359904</v>
      </c>
      <c r="J12705" s="31">
        <v>55359904</v>
      </c>
      <c r="K12705" s="32">
        <f>IFERROR((J12705/I12705),0)</f>
        <v>1</v>
      </c>
      <c r="L12705" s="31"/>
      <c r="M12705" s="31"/>
      <c r="N12705" s="39"/>
      <c r="O12705" s="28"/>
      <c r="P12705" s="28"/>
      <c r="Q12705" s="28"/>
      <c r="R12705" s="28"/>
      <c r="S12705" s="25"/>
    </row>
    <row r="12706" spans="2:19" s="16" customFormat="1" outlineLevel="2" x14ac:dyDescent="0.25">
      <c r="B12706" s="16" t="s">
        <v>4206</v>
      </c>
      <c r="C12706" s="16" t="s">
        <v>3406</v>
      </c>
      <c r="D12706" s="16" t="s">
        <v>131</v>
      </c>
      <c r="E12706" s="16" t="s">
        <v>2691</v>
      </c>
      <c r="G12706" s="16" t="s">
        <v>2692</v>
      </c>
      <c r="H12706" s="16" t="s">
        <v>155</v>
      </c>
      <c r="I12706" s="31">
        <v>-72779682</v>
      </c>
      <c r="J12706" s="31"/>
      <c r="K12706" s="32">
        <f>IFERROR((J12706/I12706),0)</f>
        <v>0</v>
      </c>
      <c r="L12706" s="31"/>
      <c r="M12706" s="31"/>
      <c r="N12706" s="39"/>
      <c r="O12706" s="28"/>
      <c r="P12706" s="28"/>
      <c r="Q12706" s="28"/>
      <c r="R12706" s="28"/>
      <c r="S12706" s="25"/>
    </row>
    <row r="12707" spans="2:19" s="16" customFormat="1" outlineLevel="1" x14ac:dyDescent="0.25">
      <c r="B12707" s="47" t="s">
        <v>8515</v>
      </c>
      <c r="C12707" s="47" t="str">
        <f>C12706</f>
        <v>ASIGNACIÓN PARA LA INVERSIÓN LOCAL  - AMBIENTE Y DESARROLLO SOSTENIBLE</v>
      </c>
      <c r="D12707" s="47"/>
      <c r="E12707" s="47" t="str">
        <f>E12706</f>
        <v>15533</v>
      </c>
      <c r="F12707" s="47"/>
      <c r="G12707" s="47" t="str">
        <f>G12706</f>
        <v xml:space="preserve">PAYA                                              </v>
      </c>
      <c r="H12707" s="47" t="s">
        <v>10655</v>
      </c>
      <c r="I12707" s="51">
        <f>SUBTOTAL(9,I12702:I12706)</f>
        <v>515591203</v>
      </c>
      <c r="J12707" s="51">
        <f>SUBTOTAL(9,J12702:J12706)</f>
        <v>428020589.71000004</v>
      </c>
      <c r="K12707" s="49">
        <f>J12707/I12707</f>
        <v>0.83015495070423073</v>
      </c>
      <c r="L12707" s="51">
        <f>SUBTOTAL(9,L12702:L12706)</f>
        <v>240439577.33000001</v>
      </c>
      <c r="M12707" s="51">
        <f>SUBTOTAL(9,M12702:M12706)</f>
        <v>203548112.71000001</v>
      </c>
      <c r="N12707" s="50">
        <f>IFERROR((M12707/L12707),"N.A")</f>
        <v>0.8465665884557475</v>
      </c>
      <c r="O12707" s="28"/>
      <c r="P12707" s="28"/>
      <c r="Q12707" s="28"/>
      <c r="R12707" s="28"/>
      <c r="S12707" s="25"/>
    </row>
    <row r="12708" spans="2:19" s="16" customFormat="1" outlineLevel="2" x14ac:dyDescent="0.25">
      <c r="B12708" s="16" t="s">
        <v>4207</v>
      </c>
      <c r="C12708" s="16" t="s">
        <v>3406</v>
      </c>
      <c r="D12708" s="16" t="s">
        <v>131</v>
      </c>
      <c r="E12708" s="16" t="s">
        <v>2694</v>
      </c>
      <c r="G12708" s="16" t="s">
        <v>2695</v>
      </c>
      <c r="H12708" s="16" t="s">
        <v>152</v>
      </c>
      <c r="I12708" s="35">
        <v>331508810</v>
      </c>
      <c r="J12708" s="35">
        <v>185430854.16000003</v>
      </c>
      <c r="K12708" s="36">
        <f>IFERROR((J12708/I12708),0)</f>
        <v>0.55935422699626003</v>
      </c>
      <c r="L12708" s="35">
        <v>219038710.98999995</v>
      </c>
      <c r="M12708" s="35">
        <v>185430854.16000003</v>
      </c>
      <c r="N12708" s="40">
        <f>M12708/L12708</f>
        <v>0.84656658780495531</v>
      </c>
      <c r="O12708" s="28"/>
      <c r="P12708" s="28"/>
      <c r="Q12708" s="28"/>
      <c r="R12708" s="28"/>
      <c r="S12708" s="25"/>
    </row>
    <row r="12709" spans="2:19" s="16" customFormat="1" outlineLevel="2" x14ac:dyDescent="0.25">
      <c r="B12709" s="16" t="s">
        <v>4207</v>
      </c>
      <c r="C12709" s="16" t="s">
        <v>3406</v>
      </c>
      <c r="D12709" s="16" t="s">
        <v>131</v>
      </c>
      <c r="E12709" s="16" t="s">
        <v>2694</v>
      </c>
      <c r="G12709" s="16" t="s">
        <v>2695</v>
      </c>
      <c r="H12709" s="16" t="s">
        <v>19</v>
      </c>
      <c r="I12709" s="31">
        <v>555253074</v>
      </c>
      <c r="J12709" s="31">
        <v>555253074</v>
      </c>
      <c r="K12709" s="32">
        <f>IFERROR((J12709/I12709),0)</f>
        <v>1</v>
      </c>
      <c r="L12709" s="31"/>
      <c r="M12709" s="31"/>
      <c r="N12709" s="39"/>
      <c r="O12709" s="28"/>
      <c r="P12709" s="28"/>
      <c r="Q12709" s="28"/>
      <c r="R12709" s="28"/>
      <c r="S12709" s="25"/>
    </row>
    <row r="12710" spans="2:19" s="16" customFormat="1" outlineLevel="2" x14ac:dyDescent="0.25">
      <c r="B12710" s="16" t="s">
        <v>4207</v>
      </c>
      <c r="C12710" s="16" t="s">
        <v>3406</v>
      </c>
      <c r="D12710" s="16" t="s">
        <v>131</v>
      </c>
      <c r="E12710" s="16" t="s">
        <v>2694</v>
      </c>
      <c r="G12710" s="16" t="s">
        <v>2695</v>
      </c>
      <c r="H12710" s="16" t="s">
        <v>154</v>
      </c>
      <c r="I12710" s="31">
        <v>2050</v>
      </c>
      <c r="J12710" s="31">
        <v>2050</v>
      </c>
      <c r="K12710" s="32">
        <f>IFERROR((J12710/I12710),0)</f>
        <v>1</v>
      </c>
      <c r="L12710" s="31"/>
      <c r="M12710" s="31"/>
      <c r="N12710" s="39"/>
      <c r="O12710" s="28"/>
      <c r="P12710" s="28"/>
      <c r="Q12710" s="28"/>
      <c r="R12710" s="28"/>
      <c r="S12710" s="25"/>
    </row>
    <row r="12711" spans="2:19" s="16" customFormat="1" outlineLevel="2" x14ac:dyDescent="0.25">
      <c r="B12711" s="16" t="s">
        <v>4207</v>
      </c>
      <c r="C12711" s="16" t="s">
        <v>3406</v>
      </c>
      <c r="D12711" s="16" t="s">
        <v>131</v>
      </c>
      <c r="E12711" s="16" t="s">
        <v>2694</v>
      </c>
      <c r="G12711" s="16" t="s">
        <v>2695</v>
      </c>
      <c r="H12711" s="16" t="s">
        <v>231</v>
      </c>
      <c r="I12711" s="31">
        <v>50432471</v>
      </c>
      <c r="J12711" s="31">
        <v>50432471</v>
      </c>
      <c r="K12711" s="32">
        <f>IFERROR((J12711/I12711),0)</f>
        <v>1</v>
      </c>
      <c r="L12711" s="31"/>
      <c r="M12711" s="31"/>
      <c r="N12711" s="39"/>
      <c r="O12711" s="28"/>
      <c r="P12711" s="28"/>
      <c r="Q12711" s="28"/>
      <c r="R12711" s="28"/>
      <c r="S12711" s="25"/>
    </row>
    <row r="12712" spans="2:19" s="16" customFormat="1" outlineLevel="2" x14ac:dyDescent="0.25">
      <c r="B12712" s="16" t="s">
        <v>4207</v>
      </c>
      <c r="C12712" s="16" t="s">
        <v>3406</v>
      </c>
      <c r="D12712" s="16" t="s">
        <v>131</v>
      </c>
      <c r="E12712" s="16" t="s">
        <v>2694</v>
      </c>
      <c r="G12712" s="16" t="s">
        <v>2695</v>
      </c>
      <c r="H12712" s="16" t="s">
        <v>155</v>
      </c>
      <c r="I12712" s="31">
        <v>-66301762</v>
      </c>
      <c r="J12712" s="31"/>
      <c r="K12712" s="32">
        <f>IFERROR((J12712/I12712),0)</f>
        <v>0</v>
      </c>
      <c r="L12712" s="31"/>
      <c r="M12712" s="31"/>
      <c r="N12712" s="39"/>
      <c r="O12712" s="28"/>
      <c r="P12712" s="28"/>
      <c r="Q12712" s="28"/>
      <c r="R12712" s="28"/>
      <c r="S12712" s="25"/>
    </row>
    <row r="12713" spans="2:19" s="16" customFormat="1" outlineLevel="1" x14ac:dyDescent="0.25">
      <c r="B12713" s="47" t="s">
        <v>8516</v>
      </c>
      <c r="C12713" s="47" t="str">
        <f>C12712</f>
        <v>ASIGNACIÓN PARA LA INVERSIÓN LOCAL  - AMBIENTE Y DESARROLLO SOSTENIBLE</v>
      </c>
      <c r="D12713" s="47"/>
      <c r="E12713" s="47" t="str">
        <f>E12712</f>
        <v>15531</v>
      </c>
      <c r="F12713" s="47"/>
      <c r="G12713" s="47" t="str">
        <f>G12712</f>
        <v xml:space="preserve">PAUNA                                             </v>
      </c>
      <c r="H12713" s="47" t="s">
        <v>10655</v>
      </c>
      <c r="I12713" s="51">
        <f>SUBTOTAL(9,I12708:I12712)</f>
        <v>870894643</v>
      </c>
      <c r="J12713" s="51">
        <f>SUBTOTAL(9,J12708:J12712)</f>
        <v>791118449.16000009</v>
      </c>
      <c r="K12713" s="49">
        <f>J12713/I12713</f>
        <v>0.90839742271787072</v>
      </c>
      <c r="L12713" s="51">
        <f>SUBTOTAL(9,L12708:L12712)</f>
        <v>219038710.98999995</v>
      </c>
      <c r="M12713" s="51">
        <f>SUBTOTAL(9,M12708:M12712)</f>
        <v>185430854.16000003</v>
      </c>
      <c r="N12713" s="50">
        <f>IFERROR((M12713/L12713),"N.A")</f>
        <v>0.84656658780495531</v>
      </c>
      <c r="O12713" s="28"/>
      <c r="P12713" s="28"/>
      <c r="Q12713" s="28"/>
      <c r="R12713" s="28"/>
      <c r="S12713" s="25"/>
    </row>
    <row r="12714" spans="2:19" s="16" customFormat="1" outlineLevel="2" x14ac:dyDescent="0.25">
      <c r="B12714" s="16" t="s">
        <v>4208</v>
      </c>
      <c r="C12714" s="16" t="s">
        <v>3406</v>
      </c>
      <c r="D12714" s="16" t="s">
        <v>131</v>
      </c>
      <c r="E12714" s="16" t="s">
        <v>2697</v>
      </c>
      <c r="G12714" s="16" t="s">
        <v>2698</v>
      </c>
      <c r="H12714" s="16" t="s">
        <v>152</v>
      </c>
      <c r="I12714" s="35">
        <v>135671326</v>
      </c>
      <c r="J12714" s="35">
        <v>75888329.710000008</v>
      </c>
      <c r="K12714" s="36">
        <f>IFERROR((J12714/I12714),0)</f>
        <v>0.55935422721526296</v>
      </c>
      <c r="L12714" s="35">
        <v>89642481.329999998</v>
      </c>
      <c r="M12714" s="35">
        <v>75888329.710000008</v>
      </c>
      <c r="N12714" s="40">
        <f>M12714/L12714</f>
        <v>0.84656658968009857</v>
      </c>
      <c r="O12714" s="28"/>
      <c r="P12714" s="28"/>
      <c r="Q12714" s="28"/>
      <c r="R12714" s="28"/>
      <c r="S12714" s="25"/>
    </row>
    <row r="12715" spans="2:19" s="16" customFormat="1" outlineLevel="2" x14ac:dyDescent="0.25">
      <c r="B12715" s="16" t="s">
        <v>4208</v>
      </c>
      <c r="C12715" s="16" t="s">
        <v>3406</v>
      </c>
      <c r="D12715" s="16" t="s">
        <v>131</v>
      </c>
      <c r="E12715" s="16" t="s">
        <v>2697</v>
      </c>
      <c r="G12715" s="16" t="s">
        <v>2698</v>
      </c>
      <c r="H12715" s="16" t="s">
        <v>19</v>
      </c>
      <c r="I12715" s="31">
        <v>225654980</v>
      </c>
      <c r="J12715" s="31">
        <v>225654980</v>
      </c>
      <c r="K12715" s="32">
        <f>IFERROR((J12715/I12715),0)</f>
        <v>1</v>
      </c>
      <c r="L12715" s="31"/>
      <c r="M12715" s="31"/>
      <c r="N12715" s="39"/>
      <c r="O12715" s="28"/>
      <c r="P12715" s="28"/>
      <c r="Q12715" s="28"/>
      <c r="R12715" s="28"/>
      <c r="S12715" s="25"/>
    </row>
    <row r="12716" spans="2:19" s="16" customFormat="1" outlineLevel="2" x14ac:dyDescent="0.25">
      <c r="B12716" s="16" t="s">
        <v>4208</v>
      </c>
      <c r="C12716" s="16" t="s">
        <v>3406</v>
      </c>
      <c r="D12716" s="16" t="s">
        <v>131</v>
      </c>
      <c r="E12716" s="16" t="s">
        <v>2697</v>
      </c>
      <c r="G12716" s="16" t="s">
        <v>2698</v>
      </c>
      <c r="H12716" s="16" t="s">
        <v>154</v>
      </c>
      <c r="I12716" s="31">
        <v>839</v>
      </c>
      <c r="J12716" s="31">
        <v>839</v>
      </c>
      <c r="K12716" s="32">
        <f>IFERROR((J12716/I12716),0)</f>
        <v>1</v>
      </c>
      <c r="L12716" s="31"/>
      <c r="M12716" s="31"/>
      <c r="N12716" s="39"/>
      <c r="O12716" s="28"/>
      <c r="P12716" s="28"/>
      <c r="Q12716" s="28"/>
      <c r="R12716" s="28"/>
      <c r="S12716" s="25"/>
    </row>
    <row r="12717" spans="2:19" s="16" customFormat="1" outlineLevel="2" x14ac:dyDescent="0.25">
      <c r="B12717" s="16" t="s">
        <v>4208</v>
      </c>
      <c r="C12717" s="16" t="s">
        <v>3406</v>
      </c>
      <c r="D12717" s="16" t="s">
        <v>131</v>
      </c>
      <c r="E12717" s="16" t="s">
        <v>2697</v>
      </c>
      <c r="G12717" s="16" t="s">
        <v>2698</v>
      </c>
      <c r="H12717" s="16" t="s">
        <v>231</v>
      </c>
      <c r="I12717" s="31">
        <v>20639693</v>
      </c>
      <c r="J12717" s="31">
        <v>20639693</v>
      </c>
      <c r="K12717" s="32">
        <f>IFERROR((J12717/I12717),0)</f>
        <v>1</v>
      </c>
      <c r="L12717" s="31"/>
      <c r="M12717" s="31"/>
      <c r="N12717" s="39"/>
      <c r="O12717" s="28"/>
      <c r="P12717" s="28"/>
      <c r="Q12717" s="28"/>
      <c r="R12717" s="28"/>
      <c r="S12717" s="25"/>
    </row>
    <row r="12718" spans="2:19" s="16" customFormat="1" outlineLevel="2" x14ac:dyDescent="0.25">
      <c r="B12718" s="16" t="s">
        <v>4208</v>
      </c>
      <c r="C12718" s="16" t="s">
        <v>3406</v>
      </c>
      <c r="D12718" s="16" t="s">
        <v>131</v>
      </c>
      <c r="E12718" s="16" t="s">
        <v>2697</v>
      </c>
      <c r="G12718" s="16" t="s">
        <v>2698</v>
      </c>
      <c r="H12718" s="16" t="s">
        <v>155</v>
      </c>
      <c r="I12718" s="31">
        <v>-27134265</v>
      </c>
      <c r="J12718" s="31"/>
      <c r="K12718" s="32">
        <f>IFERROR((J12718/I12718),0)</f>
        <v>0</v>
      </c>
      <c r="L12718" s="31"/>
      <c r="M12718" s="31"/>
      <c r="N12718" s="39"/>
      <c r="O12718" s="28"/>
      <c r="P12718" s="28"/>
      <c r="Q12718" s="28"/>
      <c r="R12718" s="28"/>
      <c r="S12718" s="25"/>
    </row>
    <row r="12719" spans="2:19" s="16" customFormat="1" outlineLevel="1" x14ac:dyDescent="0.25">
      <c r="B12719" s="47" t="s">
        <v>8517</v>
      </c>
      <c r="C12719" s="47" t="str">
        <f>C12718</f>
        <v>ASIGNACIÓN PARA LA INVERSIÓN LOCAL  - AMBIENTE Y DESARROLLO SOSTENIBLE</v>
      </c>
      <c r="D12719" s="47"/>
      <c r="E12719" s="47" t="str">
        <f>E12718</f>
        <v>15522</v>
      </c>
      <c r="F12719" s="47"/>
      <c r="G12719" s="47" t="str">
        <f>G12718</f>
        <v xml:space="preserve">PANQUEBA                                          </v>
      </c>
      <c r="H12719" s="47" t="s">
        <v>10655</v>
      </c>
      <c r="I12719" s="51">
        <f>SUBTOTAL(9,I12714:I12718)</f>
        <v>354832573</v>
      </c>
      <c r="J12719" s="51">
        <f>SUBTOTAL(9,J12714:J12718)</f>
        <v>322183841.71000004</v>
      </c>
      <c r="K12719" s="49">
        <f>J12719/I12719</f>
        <v>0.90798834781721138</v>
      </c>
      <c r="L12719" s="51">
        <f>SUBTOTAL(9,L12714:L12718)</f>
        <v>89642481.329999998</v>
      </c>
      <c r="M12719" s="51">
        <f>SUBTOTAL(9,M12714:M12718)</f>
        <v>75888329.710000008</v>
      </c>
      <c r="N12719" s="50">
        <f>IFERROR((M12719/L12719),"N.A")</f>
        <v>0.84656658968009857</v>
      </c>
      <c r="O12719" s="28"/>
      <c r="P12719" s="28"/>
      <c r="Q12719" s="28"/>
      <c r="R12719" s="28"/>
      <c r="S12719" s="25"/>
    </row>
    <row r="12720" spans="2:19" s="16" customFormat="1" outlineLevel="2" x14ac:dyDescent="0.25">
      <c r="B12720" s="16" t="s">
        <v>4209</v>
      </c>
      <c r="C12720" s="16" t="s">
        <v>3406</v>
      </c>
      <c r="D12720" s="16" t="s">
        <v>131</v>
      </c>
      <c r="E12720" s="16" t="s">
        <v>2700</v>
      </c>
      <c r="G12720" s="16" t="s">
        <v>2701</v>
      </c>
      <c r="H12720" s="16" t="s">
        <v>152</v>
      </c>
      <c r="I12720" s="35">
        <v>129963995</v>
      </c>
      <c r="J12720" s="35">
        <v>72695909.969999999</v>
      </c>
      <c r="K12720" s="36">
        <f>IFERROR((J12720/I12720),0)</f>
        <v>0.55935422706881244</v>
      </c>
      <c r="L12720" s="35">
        <v>85871461.260000005</v>
      </c>
      <c r="M12720" s="35">
        <v>72695909.969999999</v>
      </c>
      <c r="N12720" s="40">
        <f>M12720/L12720</f>
        <v>0.84656658805295837</v>
      </c>
      <c r="O12720" s="28"/>
      <c r="P12720" s="28"/>
      <c r="Q12720" s="28"/>
      <c r="R12720" s="28"/>
      <c r="S12720" s="25"/>
    </row>
    <row r="12721" spans="2:19" s="16" customFormat="1" outlineLevel="2" x14ac:dyDescent="0.25">
      <c r="B12721" s="16" t="s">
        <v>4209</v>
      </c>
      <c r="C12721" s="16" t="s">
        <v>3406</v>
      </c>
      <c r="D12721" s="16" t="s">
        <v>131</v>
      </c>
      <c r="E12721" s="16" t="s">
        <v>2700</v>
      </c>
      <c r="G12721" s="16" t="s">
        <v>2701</v>
      </c>
      <c r="H12721" s="16" t="s">
        <v>19</v>
      </c>
      <c r="I12721" s="31">
        <v>139462787</v>
      </c>
      <c r="J12721" s="31">
        <v>139462787</v>
      </c>
      <c r="K12721" s="32">
        <f>IFERROR((J12721/I12721),0)</f>
        <v>1</v>
      </c>
      <c r="L12721" s="31"/>
      <c r="M12721" s="31"/>
      <c r="N12721" s="39"/>
      <c r="O12721" s="28"/>
      <c r="P12721" s="28"/>
      <c r="Q12721" s="28"/>
      <c r="R12721" s="28"/>
      <c r="S12721" s="25"/>
    </row>
    <row r="12722" spans="2:19" s="16" customFormat="1" outlineLevel="2" x14ac:dyDescent="0.25">
      <c r="B12722" s="16" t="s">
        <v>4209</v>
      </c>
      <c r="C12722" s="16" t="s">
        <v>3406</v>
      </c>
      <c r="D12722" s="16" t="s">
        <v>131</v>
      </c>
      <c r="E12722" s="16" t="s">
        <v>2700</v>
      </c>
      <c r="G12722" s="16" t="s">
        <v>2701</v>
      </c>
      <c r="H12722" s="16" t="s">
        <v>154</v>
      </c>
      <c r="I12722" s="31">
        <v>804</v>
      </c>
      <c r="J12722" s="31">
        <v>804</v>
      </c>
      <c r="K12722" s="32">
        <f>IFERROR((J12722/I12722),0)</f>
        <v>1</v>
      </c>
      <c r="L12722" s="31"/>
      <c r="M12722" s="31"/>
      <c r="N12722" s="39"/>
      <c r="O12722" s="28"/>
      <c r="P12722" s="28"/>
      <c r="Q12722" s="28"/>
      <c r="R12722" s="28"/>
      <c r="S12722" s="25"/>
    </row>
    <row r="12723" spans="2:19" s="16" customFormat="1" outlineLevel="2" x14ac:dyDescent="0.25">
      <c r="B12723" s="16" t="s">
        <v>4209</v>
      </c>
      <c r="C12723" s="16" t="s">
        <v>3406</v>
      </c>
      <c r="D12723" s="16" t="s">
        <v>131</v>
      </c>
      <c r="E12723" s="16" t="s">
        <v>2700</v>
      </c>
      <c r="G12723" s="16" t="s">
        <v>2701</v>
      </c>
      <c r="H12723" s="16" t="s">
        <v>231</v>
      </c>
      <c r="I12723" s="31">
        <v>19771436</v>
      </c>
      <c r="J12723" s="31">
        <v>19771436</v>
      </c>
      <c r="K12723" s="32">
        <f>IFERROR((J12723/I12723),0)</f>
        <v>1</v>
      </c>
      <c r="L12723" s="31"/>
      <c r="M12723" s="31"/>
      <c r="N12723" s="39"/>
      <c r="O12723" s="28"/>
      <c r="P12723" s="28"/>
      <c r="Q12723" s="28"/>
      <c r="R12723" s="28"/>
      <c r="S12723" s="25"/>
    </row>
    <row r="12724" spans="2:19" s="16" customFormat="1" outlineLevel="2" x14ac:dyDescent="0.25">
      <c r="B12724" s="16" t="s">
        <v>4209</v>
      </c>
      <c r="C12724" s="16" t="s">
        <v>3406</v>
      </c>
      <c r="D12724" s="16" t="s">
        <v>131</v>
      </c>
      <c r="E12724" s="16" t="s">
        <v>2700</v>
      </c>
      <c r="G12724" s="16" t="s">
        <v>2701</v>
      </c>
      <c r="H12724" s="16" t="s">
        <v>155</v>
      </c>
      <c r="I12724" s="31">
        <v>-25992799</v>
      </c>
      <c r="J12724" s="31"/>
      <c r="K12724" s="32">
        <f>IFERROR((J12724/I12724),0)</f>
        <v>0</v>
      </c>
      <c r="L12724" s="31"/>
      <c r="M12724" s="31"/>
      <c r="N12724" s="39"/>
      <c r="O12724" s="28"/>
      <c r="P12724" s="28"/>
      <c r="Q12724" s="28"/>
      <c r="R12724" s="28"/>
      <c r="S12724" s="25"/>
    </row>
    <row r="12725" spans="2:19" s="16" customFormat="1" outlineLevel="1" x14ac:dyDescent="0.25">
      <c r="B12725" s="47" t="s">
        <v>8518</v>
      </c>
      <c r="C12725" s="47" t="str">
        <f>C12724</f>
        <v>ASIGNACIÓN PARA LA INVERSIÓN LOCAL  - AMBIENTE Y DESARROLLO SOSTENIBLE</v>
      </c>
      <c r="D12725" s="47"/>
      <c r="E12725" s="47" t="str">
        <f>E12724</f>
        <v>15518</v>
      </c>
      <c r="F12725" s="47"/>
      <c r="G12725" s="47" t="str">
        <f>G12724</f>
        <v xml:space="preserve">PAJARITO                                          </v>
      </c>
      <c r="H12725" s="47" t="s">
        <v>10655</v>
      </c>
      <c r="I12725" s="51">
        <f>SUBTOTAL(9,I12720:I12724)</f>
        <v>263206223</v>
      </c>
      <c r="J12725" s="51">
        <f>SUBTOTAL(9,J12720:J12724)</f>
        <v>231930936.97</v>
      </c>
      <c r="K12725" s="49">
        <f>J12725/I12725</f>
        <v>0.8811757348533511</v>
      </c>
      <c r="L12725" s="51">
        <f>SUBTOTAL(9,L12720:L12724)</f>
        <v>85871461.260000005</v>
      </c>
      <c r="M12725" s="51">
        <f>SUBTOTAL(9,M12720:M12724)</f>
        <v>72695909.969999999</v>
      </c>
      <c r="N12725" s="50">
        <f>IFERROR((M12725/L12725),"N.A")</f>
        <v>0.84656658805295837</v>
      </c>
      <c r="O12725" s="28"/>
      <c r="P12725" s="28"/>
      <c r="Q12725" s="28"/>
      <c r="R12725" s="28"/>
      <c r="S12725" s="25"/>
    </row>
    <row r="12726" spans="2:19" s="16" customFormat="1" outlineLevel="2" x14ac:dyDescent="0.25">
      <c r="B12726" s="16" t="s">
        <v>4210</v>
      </c>
      <c r="C12726" s="16" t="s">
        <v>3406</v>
      </c>
      <c r="D12726" s="16" t="s">
        <v>131</v>
      </c>
      <c r="E12726" s="16" t="s">
        <v>2703</v>
      </c>
      <c r="G12726" s="16" t="s">
        <v>2704</v>
      </c>
      <c r="H12726" s="16" t="s">
        <v>152</v>
      </c>
      <c r="I12726" s="35">
        <v>233939884</v>
      </c>
      <c r="J12726" s="35">
        <v>130855263</v>
      </c>
      <c r="K12726" s="36">
        <f>IFERROR((J12726/I12726),0)</f>
        <v>0.55935422708852844</v>
      </c>
      <c r="L12726" s="35">
        <v>154571730.86000001</v>
      </c>
      <c r="M12726" s="35">
        <v>130855263</v>
      </c>
      <c r="N12726" s="40">
        <f>M12726/L12726</f>
        <v>0.84656658932362805</v>
      </c>
      <c r="O12726" s="28"/>
      <c r="P12726" s="28"/>
      <c r="Q12726" s="28"/>
      <c r="R12726" s="28"/>
      <c r="S12726" s="25"/>
    </row>
    <row r="12727" spans="2:19" s="16" customFormat="1" outlineLevel="2" x14ac:dyDescent="0.25">
      <c r="B12727" s="16" t="s">
        <v>4210</v>
      </c>
      <c r="C12727" s="16" t="s">
        <v>3406</v>
      </c>
      <c r="D12727" s="16" t="s">
        <v>131</v>
      </c>
      <c r="E12727" s="16" t="s">
        <v>2703</v>
      </c>
      <c r="G12727" s="16" t="s">
        <v>2704</v>
      </c>
      <c r="H12727" s="16" t="s">
        <v>19</v>
      </c>
      <c r="I12727" s="31">
        <v>245663440</v>
      </c>
      <c r="J12727" s="31">
        <v>245663440</v>
      </c>
      <c r="K12727" s="32">
        <f>IFERROR((J12727/I12727),0)</f>
        <v>1</v>
      </c>
      <c r="L12727" s="31"/>
      <c r="M12727" s="31"/>
      <c r="N12727" s="39"/>
      <c r="O12727" s="28"/>
      <c r="P12727" s="28"/>
      <c r="Q12727" s="28"/>
      <c r="R12727" s="28"/>
      <c r="S12727" s="25"/>
    </row>
    <row r="12728" spans="2:19" s="16" customFormat="1" outlineLevel="2" x14ac:dyDescent="0.25">
      <c r="B12728" s="16" t="s">
        <v>4210</v>
      </c>
      <c r="C12728" s="16" t="s">
        <v>3406</v>
      </c>
      <c r="D12728" s="16" t="s">
        <v>131</v>
      </c>
      <c r="E12728" s="16" t="s">
        <v>2703</v>
      </c>
      <c r="G12728" s="16" t="s">
        <v>2704</v>
      </c>
      <c r="H12728" s="16" t="s">
        <v>154</v>
      </c>
      <c r="I12728" s="31">
        <v>1447</v>
      </c>
      <c r="J12728" s="31">
        <v>1447</v>
      </c>
      <c r="K12728" s="32">
        <f>IFERROR((J12728/I12728),0)</f>
        <v>1</v>
      </c>
      <c r="L12728" s="31"/>
      <c r="M12728" s="31"/>
      <c r="N12728" s="39"/>
      <c r="O12728" s="28"/>
      <c r="P12728" s="28"/>
      <c r="Q12728" s="28"/>
      <c r="R12728" s="28"/>
      <c r="S12728" s="25"/>
    </row>
    <row r="12729" spans="2:19" s="16" customFormat="1" outlineLevel="2" x14ac:dyDescent="0.25">
      <c r="B12729" s="16" t="s">
        <v>4210</v>
      </c>
      <c r="C12729" s="16" t="s">
        <v>3406</v>
      </c>
      <c r="D12729" s="16" t="s">
        <v>131</v>
      </c>
      <c r="E12729" s="16" t="s">
        <v>2703</v>
      </c>
      <c r="G12729" s="16" t="s">
        <v>2704</v>
      </c>
      <c r="H12729" s="16" t="s">
        <v>231</v>
      </c>
      <c r="I12729" s="31">
        <v>35589300</v>
      </c>
      <c r="J12729" s="31">
        <v>35589300</v>
      </c>
      <c r="K12729" s="32">
        <f>IFERROR((J12729/I12729),0)</f>
        <v>1</v>
      </c>
      <c r="L12729" s="31"/>
      <c r="M12729" s="31"/>
      <c r="N12729" s="39"/>
      <c r="O12729" s="28"/>
      <c r="P12729" s="28"/>
      <c r="Q12729" s="28"/>
      <c r="R12729" s="28"/>
      <c r="S12729" s="25"/>
    </row>
    <row r="12730" spans="2:19" s="16" customFormat="1" outlineLevel="2" x14ac:dyDescent="0.25">
      <c r="B12730" s="16" t="s">
        <v>4210</v>
      </c>
      <c r="C12730" s="16" t="s">
        <v>3406</v>
      </c>
      <c r="D12730" s="16" t="s">
        <v>131</v>
      </c>
      <c r="E12730" s="16" t="s">
        <v>2703</v>
      </c>
      <c r="G12730" s="16" t="s">
        <v>2704</v>
      </c>
      <c r="H12730" s="16" t="s">
        <v>155</v>
      </c>
      <c r="I12730" s="31">
        <v>-46787977</v>
      </c>
      <c r="J12730" s="31"/>
      <c r="K12730" s="32">
        <f>IFERROR((J12730/I12730),0)</f>
        <v>0</v>
      </c>
      <c r="L12730" s="31"/>
      <c r="M12730" s="31"/>
      <c r="N12730" s="39"/>
      <c r="O12730" s="28"/>
      <c r="P12730" s="28"/>
      <c r="Q12730" s="28"/>
      <c r="R12730" s="28"/>
      <c r="S12730" s="25"/>
    </row>
    <row r="12731" spans="2:19" s="16" customFormat="1" outlineLevel="1" x14ac:dyDescent="0.25">
      <c r="B12731" s="47" t="s">
        <v>8519</v>
      </c>
      <c r="C12731" s="47" t="str">
        <f>C12730</f>
        <v>ASIGNACIÓN PARA LA INVERSIÓN LOCAL  - AMBIENTE Y DESARROLLO SOSTENIBLE</v>
      </c>
      <c r="D12731" s="47"/>
      <c r="E12731" s="47" t="str">
        <f>E12730</f>
        <v>15516</v>
      </c>
      <c r="F12731" s="47"/>
      <c r="G12731" s="47" t="str">
        <f>G12730</f>
        <v xml:space="preserve">PAIPA                                             </v>
      </c>
      <c r="H12731" s="47" t="s">
        <v>10655</v>
      </c>
      <c r="I12731" s="51">
        <f>SUBTOTAL(9,I12726:I12730)</f>
        <v>468406094</v>
      </c>
      <c r="J12731" s="51">
        <f>SUBTOTAL(9,J12726:J12730)</f>
        <v>412109450</v>
      </c>
      <c r="K12731" s="49">
        <f>J12731/I12731</f>
        <v>0.87981231516599356</v>
      </c>
      <c r="L12731" s="51">
        <f>SUBTOTAL(9,L12726:L12730)</f>
        <v>154571730.86000001</v>
      </c>
      <c r="M12731" s="51">
        <f>SUBTOTAL(9,M12726:M12730)</f>
        <v>130855263</v>
      </c>
      <c r="N12731" s="50">
        <f>IFERROR((M12731/L12731),"N.A")</f>
        <v>0.84656658932362805</v>
      </c>
      <c r="O12731" s="28"/>
      <c r="P12731" s="28"/>
      <c r="Q12731" s="28"/>
      <c r="R12731" s="28"/>
      <c r="S12731" s="25"/>
    </row>
    <row r="12732" spans="2:19" s="16" customFormat="1" outlineLevel="2" x14ac:dyDescent="0.25">
      <c r="B12732" s="16" t="s">
        <v>4211</v>
      </c>
      <c r="C12732" s="16" t="s">
        <v>3406</v>
      </c>
      <c r="D12732" s="16" t="s">
        <v>131</v>
      </c>
      <c r="E12732" s="16" t="s">
        <v>2706</v>
      </c>
      <c r="G12732" s="16" t="s">
        <v>2707</v>
      </c>
      <c r="H12732" s="16" t="s">
        <v>152</v>
      </c>
      <c r="I12732" s="35">
        <v>161563021</v>
      </c>
      <c r="J12732" s="35">
        <v>90370958.750000015</v>
      </c>
      <c r="K12732" s="36">
        <f>IFERROR((J12732/I12732),0)</f>
        <v>0.55935422716563354</v>
      </c>
      <c r="L12732" s="35">
        <v>106749970.81</v>
      </c>
      <c r="M12732" s="35">
        <v>90370958.750000015</v>
      </c>
      <c r="N12732" s="40">
        <f>M12732/L12732</f>
        <v>0.84656658980120625</v>
      </c>
      <c r="O12732" s="28"/>
      <c r="P12732" s="28"/>
      <c r="Q12732" s="28"/>
      <c r="R12732" s="28"/>
      <c r="S12732" s="25"/>
    </row>
    <row r="12733" spans="2:19" s="16" customFormat="1" outlineLevel="2" x14ac:dyDescent="0.25">
      <c r="B12733" s="16" t="s">
        <v>4211</v>
      </c>
      <c r="C12733" s="16" t="s">
        <v>3406</v>
      </c>
      <c r="D12733" s="16" t="s">
        <v>131</v>
      </c>
      <c r="E12733" s="16" t="s">
        <v>2706</v>
      </c>
      <c r="G12733" s="16" t="s">
        <v>2707</v>
      </c>
      <c r="H12733" s="16" t="s">
        <v>19</v>
      </c>
      <c r="I12733" s="31">
        <v>270301494</v>
      </c>
      <c r="J12733" s="31">
        <v>270301494</v>
      </c>
      <c r="K12733" s="32">
        <f>IFERROR((J12733/I12733),0)</f>
        <v>1</v>
      </c>
      <c r="L12733" s="31"/>
      <c r="M12733" s="31"/>
      <c r="N12733" s="39"/>
      <c r="O12733" s="28"/>
      <c r="P12733" s="28"/>
      <c r="Q12733" s="28"/>
      <c r="R12733" s="28"/>
      <c r="S12733" s="25"/>
    </row>
    <row r="12734" spans="2:19" s="16" customFormat="1" outlineLevel="2" x14ac:dyDescent="0.25">
      <c r="B12734" s="16" t="s">
        <v>4211</v>
      </c>
      <c r="C12734" s="16" t="s">
        <v>3406</v>
      </c>
      <c r="D12734" s="16" t="s">
        <v>131</v>
      </c>
      <c r="E12734" s="16" t="s">
        <v>2706</v>
      </c>
      <c r="G12734" s="16" t="s">
        <v>2707</v>
      </c>
      <c r="H12734" s="16" t="s">
        <v>154</v>
      </c>
      <c r="I12734" s="31">
        <v>999</v>
      </c>
      <c r="J12734" s="31">
        <v>999</v>
      </c>
      <c r="K12734" s="32">
        <f>IFERROR((J12734/I12734),0)</f>
        <v>1</v>
      </c>
      <c r="L12734" s="31"/>
      <c r="M12734" s="31"/>
      <c r="N12734" s="39"/>
      <c r="O12734" s="28"/>
      <c r="P12734" s="28"/>
      <c r="Q12734" s="28"/>
      <c r="R12734" s="28"/>
      <c r="S12734" s="25"/>
    </row>
    <row r="12735" spans="2:19" s="16" customFormat="1" outlineLevel="2" x14ac:dyDescent="0.25">
      <c r="B12735" s="16" t="s">
        <v>4211</v>
      </c>
      <c r="C12735" s="16" t="s">
        <v>3406</v>
      </c>
      <c r="D12735" s="16" t="s">
        <v>131</v>
      </c>
      <c r="E12735" s="16" t="s">
        <v>2706</v>
      </c>
      <c r="G12735" s="16" t="s">
        <v>2707</v>
      </c>
      <c r="H12735" s="16" t="s">
        <v>231</v>
      </c>
      <c r="I12735" s="31">
        <v>24578600</v>
      </c>
      <c r="J12735" s="31">
        <v>24578600</v>
      </c>
      <c r="K12735" s="32">
        <f>IFERROR((J12735/I12735),0)</f>
        <v>1</v>
      </c>
      <c r="L12735" s="31"/>
      <c r="M12735" s="31"/>
      <c r="N12735" s="39"/>
      <c r="O12735" s="28"/>
      <c r="P12735" s="28"/>
      <c r="Q12735" s="28"/>
      <c r="R12735" s="28"/>
      <c r="S12735" s="25"/>
    </row>
    <row r="12736" spans="2:19" s="16" customFormat="1" outlineLevel="2" x14ac:dyDescent="0.25">
      <c r="B12736" s="16" t="s">
        <v>4211</v>
      </c>
      <c r="C12736" s="16" t="s">
        <v>3406</v>
      </c>
      <c r="D12736" s="16" t="s">
        <v>131</v>
      </c>
      <c r="E12736" s="16" t="s">
        <v>2706</v>
      </c>
      <c r="G12736" s="16" t="s">
        <v>2707</v>
      </c>
      <c r="H12736" s="16" t="s">
        <v>155</v>
      </c>
      <c r="I12736" s="31">
        <v>-32312604</v>
      </c>
      <c r="J12736" s="31"/>
      <c r="K12736" s="32">
        <f>IFERROR((J12736/I12736),0)</f>
        <v>0</v>
      </c>
      <c r="L12736" s="31"/>
      <c r="M12736" s="31"/>
      <c r="N12736" s="39"/>
      <c r="O12736" s="28"/>
      <c r="P12736" s="28"/>
      <c r="Q12736" s="28"/>
      <c r="R12736" s="28"/>
      <c r="S12736" s="25"/>
    </row>
    <row r="12737" spans="2:19" s="16" customFormat="1" outlineLevel="1" x14ac:dyDescent="0.25">
      <c r="B12737" s="47" t="s">
        <v>8520</v>
      </c>
      <c r="C12737" s="47" t="str">
        <f>C12736</f>
        <v>ASIGNACIÓN PARA LA INVERSIÓN LOCAL  - AMBIENTE Y DESARROLLO SOSTENIBLE</v>
      </c>
      <c r="D12737" s="47"/>
      <c r="E12737" s="47" t="str">
        <f>E12736</f>
        <v>15514</v>
      </c>
      <c r="F12737" s="47"/>
      <c r="G12737" s="47" t="str">
        <f>G12736</f>
        <v xml:space="preserve">PÁEZ                                              </v>
      </c>
      <c r="H12737" s="47" t="s">
        <v>10655</v>
      </c>
      <c r="I12737" s="51">
        <f>SUBTOTAL(9,I12732:I12736)</f>
        <v>424131510</v>
      </c>
      <c r="J12737" s="51">
        <f>SUBTOTAL(9,J12732:J12736)</f>
        <v>385252051.75</v>
      </c>
      <c r="K12737" s="49">
        <f>J12737/I12737</f>
        <v>0.90833159684362996</v>
      </c>
      <c r="L12737" s="51">
        <f>SUBTOTAL(9,L12732:L12736)</f>
        <v>106749970.81</v>
      </c>
      <c r="M12737" s="51">
        <f>SUBTOTAL(9,M12732:M12736)</f>
        <v>90370958.750000015</v>
      </c>
      <c r="N12737" s="50">
        <f>IFERROR((M12737/L12737),"N.A")</f>
        <v>0.84656658980120625</v>
      </c>
      <c r="O12737" s="28"/>
      <c r="P12737" s="28"/>
      <c r="Q12737" s="28"/>
      <c r="R12737" s="28"/>
      <c r="S12737" s="25"/>
    </row>
    <row r="12738" spans="2:19" s="16" customFormat="1" outlineLevel="2" x14ac:dyDescent="0.25">
      <c r="B12738" s="16" t="s">
        <v>4212</v>
      </c>
      <c r="C12738" s="16" t="s">
        <v>3406</v>
      </c>
      <c r="D12738" s="16" t="s">
        <v>131</v>
      </c>
      <c r="E12738" s="16" t="s">
        <v>2709</v>
      </c>
      <c r="G12738" s="16" t="s">
        <v>2710</v>
      </c>
      <c r="H12738" s="16" t="s">
        <v>152</v>
      </c>
      <c r="I12738" s="35">
        <v>111377064</v>
      </c>
      <c r="J12738" s="35">
        <v>62299231.530000001</v>
      </c>
      <c r="K12738" s="36">
        <f>IFERROR((J12738/I12738),0)</f>
        <v>0.55935422691695302</v>
      </c>
      <c r="L12738" s="35">
        <v>73590468.209999993</v>
      </c>
      <c r="M12738" s="35">
        <v>62299231.530000001</v>
      </c>
      <c r="N12738" s="40">
        <f>M12738/L12738</f>
        <v>0.8465665872952598</v>
      </c>
      <c r="O12738" s="28"/>
      <c r="P12738" s="28"/>
      <c r="Q12738" s="28"/>
      <c r="R12738" s="28"/>
      <c r="S12738" s="25"/>
    </row>
    <row r="12739" spans="2:19" s="16" customFormat="1" outlineLevel="2" x14ac:dyDescent="0.25">
      <c r="B12739" s="16" t="s">
        <v>4212</v>
      </c>
      <c r="C12739" s="16" t="s">
        <v>3406</v>
      </c>
      <c r="D12739" s="16" t="s">
        <v>131</v>
      </c>
      <c r="E12739" s="16" t="s">
        <v>2709</v>
      </c>
      <c r="G12739" s="16" t="s">
        <v>2710</v>
      </c>
      <c r="H12739" s="16" t="s">
        <v>19</v>
      </c>
      <c r="I12739" s="31">
        <v>185359747</v>
      </c>
      <c r="J12739" s="31">
        <v>185359747</v>
      </c>
      <c r="K12739" s="32">
        <f>IFERROR((J12739/I12739),0)</f>
        <v>1</v>
      </c>
      <c r="L12739" s="31"/>
      <c r="M12739" s="31"/>
      <c r="N12739" s="39"/>
      <c r="O12739" s="28"/>
      <c r="P12739" s="28"/>
      <c r="Q12739" s="28"/>
      <c r="R12739" s="28"/>
      <c r="S12739" s="25"/>
    </row>
    <row r="12740" spans="2:19" s="16" customFormat="1" outlineLevel="2" x14ac:dyDescent="0.25">
      <c r="B12740" s="16" t="s">
        <v>4212</v>
      </c>
      <c r="C12740" s="16" t="s">
        <v>3406</v>
      </c>
      <c r="D12740" s="16" t="s">
        <v>131</v>
      </c>
      <c r="E12740" s="16" t="s">
        <v>2709</v>
      </c>
      <c r="G12740" s="16" t="s">
        <v>2710</v>
      </c>
      <c r="H12740" s="16" t="s">
        <v>154</v>
      </c>
      <c r="I12740" s="31">
        <v>689</v>
      </c>
      <c r="J12740" s="31">
        <v>689</v>
      </c>
      <c r="K12740" s="32">
        <f>IFERROR((J12740/I12740),0)</f>
        <v>1</v>
      </c>
      <c r="L12740" s="31"/>
      <c r="M12740" s="31"/>
      <c r="N12740" s="39"/>
      <c r="O12740" s="28"/>
      <c r="P12740" s="28"/>
      <c r="Q12740" s="28"/>
      <c r="R12740" s="28"/>
      <c r="S12740" s="25"/>
    </row>
    <row r="12741" spans="2:19" s="16" customFormat="1" outlineLevel="2" x14ac:dyDescent="0.25">
      <c r="B12741" s="16" t="s">
        <v>4212</v>
      </c>
      <c r="C12741" s="16" t="s">
        <v>3406</v>
      </c>
      <c r="D12741" s="16" t="s">
        <v>131</v>
      </c>
      <c r="E12741" s="16" t="s">
        <v>2709</v>
      </c>
      <c r="G12741" s="16" t="s">
        <v>2710</v>
      </c>
      <c r="H12741" s="16" t="s">
        <v>231</v>
      </c>
      <c r="I12741" s="31">
        <v>16943805</v>
      </c>
      <c r="J12741" s="31">
        <v>16943805</v>
      </c>
      <c r="K12741" s="32">
        <f>IFERROR((J12741/I12741),0)</f>
        <v>1</v>
      </c>
      <c r="L12741" s="31"/>
      <c r="M12741" s="31"/>
      <c r="N12741" s="39"/>
      <c r="O12741" s="28"/>
      <c r="P12741" s="28"/>
      <c r="Q12741" s="28"/>
      <c r="R12741" s="28"/>
      <c r="S12741" s="25"/>
    </row>
    <row r="12742" spans="2:19" s="16" customFormat="1" outlineLevel="2" x14ac:dyDescent="0.25">
      <c r="B12742" s="16" t="s">
        <v>4212</v>
      </c>
      <c r="C12742" s="16" t="s">
        <v>3406</v>
      </c>
      <c r="D12742" s="16" t="s">
        <v>131</v>
      </c>
      <c r="E12742" s="16" t="s">
        <v>2709</v>
      </c>
      <c r="G12742" s="16" t="s">
        <v>2710</v>
      </c>
      <c r="H12742" s="16" t="s">
        <v>155</v>
      </c>
      <c r="I12742" s="31">
        <v>-22275413</v>
      </c>
      <c r="J12742" s="31"/>
      <c r="K12742" s="32">
        <f>IFERROR((J12742/I12742),0)</f>
        <v>0</v>
      </c>
      <c r="L12742" s="31"/>
      <c r="M12742" s="31"/>
      <c r="N12742" s="39"/>
      <c r="O12742" s="28"/>
      <c r="P12742" s="28"/>
      <c r="Q12742" s="28"/>
      <c r="R12742" s="28"/>
      <c r="S12742" s="25"/>
    </row>
    <row r="12743" spans="2:19" s="16" customFormat="1" outlineLevel="1" x14ac:dyDescent="0.25">
      <c r="B12743" s="47" t="s">
        <v>8521</v>
      </c>
      <c r="C12743" s="47" t="str">
        <f>C12742</f>
        <v>ASIGNACIÓN PARA LA INVERSIÓN LOCAL  - AMBIENTE Y DESARROLLO SOSTENIBLE</v>
      </c>
      <c r="D12743" s="47"/>
      <c r="E12743" s="47" t="str">
        <f>E12742</f>
        <v>15511</v>
      </c>
      <c r="F12743" s="47"/>
      <c r="G12743" s="47" t="str">
        <f>G12742</f>
        <v xml:space="preserve">PACHAVITA                                         </v>
      </c>
      <c r="H12743" s="47" t="s">
        <v>10655</v>
      </c>
      <c r="I12743" s="51">
        <f>SUBTOTAL(9,I12738:I12742)</f>
        <v>291405892</v>
      </c>
      <c r="J12743" s="51">
        <f>SUBTOTAL(9,J12738:J12742)</f>
        <v>264603472.53</v>
      </c>
      <c r="K12743" s="49">
        <f>J12743/I12743</f>
        <v>0.90802375584773698</v>
      </c>
      <c r="L12743" s="51">
        <f>SUBTOTAL(9,L12738:L12742)</f>
        <v>73590468.209999993</v>
      </c>
      <c r="M12743" s="51">
        <f>SUBTOTAL(9,M12738:M12742)</f>
        <v>62299231.530000001</v>
      </c>
      <c r="N12743" s="50">
        <f>IFERROR((M12743/L12743),"N.A")</f>
        <v>0.8465665872952598</v>
      </c>
      <c r="O12743" s="28"/>
      <c r="P12743" s="28"/>
      <c r="Q12743" s="28"/>
      <c r="R12743" s="28"/>
      <c r="S12743" s="25"/>
    </row>
    <row r="12744" spans="2:19" s="16" customFormat="1" outlineLevel="2" x14ac:dyDescent="0.25">
      <c r="B12744" s="16" t="s">
        <v>4213</v>
      </c>
      <c r="C12744" s="16" t="s">
        <v>3406</v>
      </c>
      <c r="D12744" s="16" t="s">
        <v>131</v>
      </c>
      <c r="E12744" s="16" t="s">
        <v>2712</v>
      </c>
      <c r="G12744" s="16" t="s">
        <v>2713</v>
      </c>
      <c r="H12744" s="16" t="s">
        <v>152</v>
      </c>
      <c r="I12744" s="35">
        <v>361080018</v>
      </c>
      <c r="J12744" s="35">
        <v>201971634.37</v>
      </c>
      <c r="K12744" s="36">
        <f>IFERROR((J12744/I12744),0)</f>
        <v>0.55935422704559634</v>
      </c>
      <c r="L12744" s="35">
        <v>238577375.13999999</v>
      </c>
      <c r="M12744" s="35">
        <v>201971634.37</v>
      </c>
      <c r="N12744" s="40">
        <f>M12744/L12744</f>
        <v>0.84656658768033088</v>
      </c>
      <c r="O12744" s="28"/>
      <c r="P12744" s="28"/>
      <c r="Q12744" s="28"/>
      <c r="R12744" s="28"/>
      <c r="S12744" s="25"/>
    </row>
    <row r="12745" spans="2:19" s="16" customFormat="1" outlineLevel="2" x14ac:dyDescent="0.25">
      <c r="B12745" s="16" t="s">
        <v>4213</v>
      </c>
      <c r="C12745" s="16" t="s">
        <v>3406</v>
      </c>
      <c r="D12745" s="16" t="s">
        <v>131</v>
      </c>
      <c r="E12745" s="16" t="s">
        <v>2712</v>
      </c>
      <c r="G12745" s="16" t="s">
        <v>2713</v>
      </c>
      <c r="H12745" s="16" t="s">
        <v>19</v>
      </c>
      <c r="I12745" s="31">
        <v>601527112</v>
      </c>
      <c r="J12745" s="31">
        <v>601527112</v>
      </c>
      <c r="K12745" s="32">
        <f>IFERROR((J12745/I12745),0)</f>
        <v>1</v>
      </c>
      <c r="L12745" s="31"/>
      <c r="M12745" s="31"/>
      <c r="N12745" s="39"/>
      <c r="O12745" s="28"/>
      <c r="P12745" s="28"/>
      <c r="Q12745" s="28"/>
      <c r="R12745" s="28"/>
      <c r="S12745" s="25"/>
    </row>
    <row r="12746" spans="2:19" s="16" customFormat="1" outlineLevel="2" x14ac:dyDescent="0.25">
      <c r="B12746" s="16" t="s">
        <v>4213</v>
      </c>
      <c r="C12746" s="16" t="s">
        <v>3406</v>
      </c>
      <c r="D12746" s="16" t="s">
        <v>131</v>
      </c>
      <c r="E12746" s="16" t="s">
        <v>2712</v>
      </c>
      <c r="G12746" s="16" t="s">
        <v>2713</v>
      </c>
      <c r="H12746" s="16" t="s">
        <v>154</v>
      </c>
      <c r="I12746" s="31">
        <v>2233</v>
      </c>
      <c r="J12746" s="31">
        <v>2233</v>
      </c>
      <c r="K12746" s="32">
        <f>IFERROR((J12746/I12746),0)</f>
        <v>1</v>
      </c>
      <c r="L12746" s="31"/>
      <c r="M12746" s="31"/>
      <c r="N12746" s="39"/>
      <c r="O12746" s="28"/>
      <c r="P12746" s="28"/>
      <c r="Q12746" s="28"/>
      <c r="R12746" s="28"/>
      <c r="S12746" s="25"/>
    </row>
    <row r="12747" spans="2:19" s="16" customFormat="1" outlineLevel="2" x14ac:dyDescent="0.25">
      <c r="B12747" s="16" t="s">
        <v>4213</v>
      </c>
      <c r="C12747" s="16" t="s">
        <v>3406</v>
      </c>
      <c r="D12747" s="16" t="s">
        <v>131</v>
      </c>
      <c r="E12747" s="16" t="s">
        <v>2712</v>
      </c>
      <c r="G12747" s="16" t="s">
        <v>2713</v>
      </c>
      <c r="H12747" s="16" t="s">
        <v>231</v>
      </c>
      <c r="I12747" s="31">
        <v>54931142</v>
      </c>
      <c r="J12747" s="31">
        <v>54931142</v>
      </c>
      <c r="K12747" s="32">
        <f>IFERROR((J12747/I12747),0)</f>
        <v>1</v>
      </c>
      <c r="L12747" s="31"/>
      <c r="M12747" s="31"/>
      <c r="N12747" s="39"/>
      <c r="O12747" s="28"/>
      <c r="P12747" s="28"/>
      <c r="Q12747" s="28"/>
      <c r="R12747" s="28"/>
      <c r="S12747" s="25"/>
    </row>
    <row r="12748" spans="2:19" s="16" customFormat="1" outlineLevel="2" x14ac:dyDescent="0.25">
      <c r="B12748" s="16" t="s">
        <v>4213</v>
      </c>
      <c r="C12748" s="16" t="s">
        <v>3406</v>
      </c>
      <c r="D12748" s="16" t="s">
        <v>131</v>
      </c>
      <c r="E12748" s="16" t="s">
        <v>2712</v>
      </c>
      <c r="G12748" s="16" t="s">
        <v>2713</v>
      </c>
      <c r="H12748" s="16" t="s">
        <v>155</v>
      </c>
      <c r="I12748" s="31">
        <v>-72216004</v>
      </c>
      <c r="J12748" s="31"/>
      <c r="K12748" s="32">
        <f>IFERROR((J12748/I12748),0)</f>
        <v>0</v>
      </c>
      <c r="L12748" s="31"/>
      <c r="M12748" s="31"/>
      <c r="N12748" s="39"/>
      <c r="O12748" s="28"/>
      <c r="P12748" s="28"/>
      <c r="Q12748" s="28"/>
      <c r="R12748" s="28"/>
      <c r="S12748" s="25"/>
    </row>
    <row r="12749" spans="2:19" s="16" customFormat="1" outlineLevel="1" x14ac:dyDescent="0.25">
      <c r="B12749" s="47" t="s">
        <v>8522</v>
      </c>
      <c r="C12749" s="47" t="str">
        <f>C12748</f>
        <v>ASIGNACIÓN PARA LA INVERSIÓN LOCAL  - AMBIENTE Y DESARROLLO SOSTENIBLE</v>
      </c>
      <c r="D12749" s="47"/>
      <c r="E12749" s="47" t="str">
        <f>E12748</f>
        <v>15507</v>
      </c>
      <c r="F12749" s="47"/>
      <c r="G12749" s="47" t="str">
        <f>G12748</f>
        <v xml:space="preserve">OTANCHE                                           </v>
      </c>
      <c r="H12749" s="47" t="s">
        <v>10655</v>
      </c>
      <c r="I12749" s="51">
        <f>SUBTOTAL(9,I12744:I12748)</f>
        <v>945324501</v>
      </c>
      <c r="J12749" s="51">
        <f>SUBTOTAL(9,J12744:J12748)</f>
        <v>858432121.37</v>
      </c>
      <c r="K12749" s="49">
        <f>J12749/I12749</f>
        <v>0.90808195541522307</v>
      </c>
      <c r="L12749" s="51">
        <f>SUBTOTAL(9,L12744:L12748)</f>
        <v>238577375.13999999</v>
      </c>
      <c r="M12749" s="51">
        <f>SUBTOTAL(9,M12744:M12748)</f>
        <v>201971634.37</v>
      </c>
      <c r="N12749" s="50">
        <f>IFERROR((M12749/L12749),"N.A")</f>
        <v>0.84656658768033088</v>
      </c>
      <c r="O12749" s="28"/>
      <c r="P12749" s="28"/>
      <c r="Q12749" s="28"/>
      <c r="R12749" s="28"/>
      <c r="S12749" s="25"/>
    </row>
    <row r="12750" spans="2:19" s="16" customFormat="1" outlineLevel="2" x14ac:dyDescent="0.25">
      <c r="B12750" s="16" t="s">
        <v>4214</v>
      </c>
      <c r="C12750" s="16" t="s">
        <v>3406</v>
      </c>
      <c r="D12750" s="16" t="s">
        <v>131</v>
      </c>
      <c r="E12750" s="16" t="s">
        <v>2715</v>
      </c>
      <c r="G12750" s="16" t="s">
        <v>2716</v>
      </c>
      <c r="H12750" s="16" t="s">
        <v>152</v>
      </c>
      <c r="I12750" s="35">
        <v>101201579</v>
      </c>
      <c r="J12750" s="35">
        <v>56607531.010000005</v>
      </c>
      <c r="K12750" s="36">
        <f>IFERROR((J12750/I12750),0)</f>
        <v>0.5593542271707046</v>
      </c>
      <c r="L12750" s="35">
        <v>66867192.579999998</v>
      </c>
      <c r="M12750" s="35">
        <v>56607531.010000005</v>
      </c>
      <c r="N12750" s="40">
        <f>M12750/L12750</f>
        <v>0.84656658707892785</v>
      </c>
      <c r="O12750" s="28"/>
      <c r="P12750" s="28"/>
      <c r="Q12750" s="28"/>
      <c r="R12750" s="28"/>
      <c r="S12750" s="25"/>
    </row>
    <row r="12751" spans="2:19" s="16" customFormat="1" outlineLevel="2" x14ac:dyDescent="0.25">
      <c r="B12751" s="16" t="s">
        <v>4214</v>
      </c>
      <c r="C12751" s="16" t="s">
        <v>3406</v>
      </c>
      <c r="D12751" s="16" t="s">
        <v>131</v>
      </c>
      <c r="E12751" s="16" t="s">
        <v>2715</v>
      </c>
      <c r="G12751" s="16" t="s">
        <v>2716</v>
      </c>
      <c r="H12751" s="16" t="s">
        <v>19</v>
      </c>
      <c r="I12751" s="31">
        <v>166867270</v>
      </c>
      <c r="J12751" s="31">
        <v>166867270</v>
      </c>
      <c r="K12751" s="32">
        <f>IFERROR((J12751/I12751),0)</f>
        <v>1</v>
      </c>
      <c r="L12751" s="31"/>
      <c r="M12751" s="31"/>
      <c r="N12751" s="39"/>
      <c r="O12751" s="28"/>
      <c r="P12751" s="28"/>
      <c r="Q12751" s="28"/>
      <c r="R12751" s="28"/>
      <c r="S12751" s="25"/>
    </row>
    <row r="12752" spans="2:19" s="16" customFormat="1" outlineLevel="2" x14ac:dyDescent="0.25">
      <c r="B12752" s="16" t="s">
        <v>4214</v>
      </c>
      <c r="C12752" s="16" t="s">
        <v>3406</v>
      </c>
      <c r="D12752" s="16" t="s">
        <v>131</v>
      </c>
      <c r="E12752" s="16" t="s">
        <v>2715</v>
      </c>
      <c r="G12752" s="16" t="s">
        <v>2716</v>
      </c>
      <c r="H12752" s="16" t="s">
        <v>154</v>
      </c>
      <c r="I12752" s="31">
        <v>626</v>
      </c>
      <c r="J12752" s="31">
        <v>626</v>
      </c>
      <c r="K12752" s="32">
        <f>IFERROR((J12752/I12752),0)</f>
        <v>1</v>
      </c>
      <c r="L12752" s="31"/>
      <c r="M12752" s="31"/>
      <c r="N12752" s="39"/>
      <c r="O12752" s="28"/>
      <c r="P12752" s="28"/>
      <c r="Q12752" s="28"/>
      <c r="R12752" s="28"/>
      <c r="S12752" s="25"/>
    </row>
    <row r="12753" spans="2:19" s="16" customFormat="1" outlineLevel="2" x14ac:dyDescent="0.25">
      <c r="B12753" s="16" t="s">
        <v>4214</v>
      </c>
      <c r="C12753" s="16" t="s">
        <v>3406</v>
      </c>
      <c r="D12753" s="16" t="s">
        <v>131</v>
      </c>
      <c r="E12753" s="16" t="s">
        <v>2715</v>
      </c>
      <c r="G12753" s="16" t="s">
        <v>2716</v>
      </c>
      <c r="H12753" s="16" t="s">
        <v>231</v>
      </c>
      <c r="I12753" s="31">
        <v>15395807</v>
      </c>
      <c r="J12753" s="31">
        <v>15395807</v>
      </c>
      <c r="K12753" s="32">
        <f>IFERROR((J12753/I12753),0)</f>
        <v>1</v>
      </c>
      <c r="L12753" s="31"/>
      <c r="M12753" s="31"/>
      <c r="N12753" s="39"/>
      <c r="O12753" s="28"/>
      <c r="P12753" s="28"/>
      <c r="Q12753" s="28"/>
      <c r="R12753" s="28"/>
      <c r="S12753" s="25"/>
    </row>
    <row r="12754" spans="2:19" s="16" customFormat="1" outlineLevel="2" x14ac:dyDescent="0.25">
      <c r="B12754" s="16" t="s">
        <v>4214</v>
      </c>
      <c r="C12754" s="16" t="s">
        <v>3406</v>
      </c>
      <c r="D12754" s="16" t="s">
        <v>131</v>
      </c>
      <c r="E12754" s="16" t="s">
        <v>2715</v>
      </c>
      <c r="G12754" s="16" t="s">
        <v>2716</v>
      </c>
      <c r="H12754" s="16" t="s">
        <v>155</v>
      </c>
      <c r="I12754" s="31">
        <v>-20240316</v>
      </c>
      <c r="J12754" s="31"/>
      <c r="K12754" s="32">
        <f>IFERROR((J12754/I12754),0)</f>
        <v>0</v>
      </c>
      <c r="L12754" s="31"/>
      <c r="M12754" s="31"/>
      <c r="N12754" s="39"/>
      <c r="O12754" s="28"/>
      <c r="P12754" s="28"/>
      <c r="Q12754" s="28"/>
      <c r="R12754" s="28"/>
      <c r="S12754" s="25"/>
    </row>
    <row r="12755" spans="2:19" s="16" customFormat="1" outlineLevel="1" x14ac:dyDescent="0.25">
      <c r="B12755" s="47" t="s">
        <v>8523</v>
      </c>
      <c r="C12755" s="47" t="str">
        <f>C12754</f>
        <v>ASIGNACIÓN PARA LA INVERSIÓN LOCAL  - AMBIENTE Y DESARROLLO SOSTENIBLE</v>
      </c>
      <c r="D12755" s="47"/>
      <c r="E12755" s="47" t="str">
        <f>E12754</f>
        <v>15500</v>
      </c>
      <c r="F12755" s="47"/>
      <c r="G12755" s="47" t="str">
        <f>G12754</f>
        <v xml:space="preserve">OICATÁ                                            </v>
      </c>
      <c r="H12755" s="47" t="s">
        <v>10655</v>
      </c>
      <c r="I12755" s="51">
        <f>SUBTOTAL(9,I12750:I12754)</f>
        <v>263224966</v>
      </c>
      <c r="J12755" s="51">
        <f>SUBTOTAL(9,J12750:J12754)</f>
        <v>238871234.00999999</v>
      </c>
      <c r="K12755" s="49">
        <f>J12755/I12755</f>
        <v>0.90747939923753274</v>
      </c>
      <c r="L12755" s="51">
        <f>SUBTOTAL(9,L12750:L12754)</f>
        <v>66867192.579999998</v>
      </c>
      <c r="M12755" s="51">
        <f>SUBTOTAL(9,M12750:M12754)</f>
        <v>56607531.010000005</v>
      </c>
      <c r="N12755" s="50">
        <f>IFERROR((M12755/L12755),"N.A")</f>
        <v>0.84656658707892785</v>
      </c>
      <c r="O12755" s="28"/>
      <c r="P12755" s="28"/>
      <c r="Q12755" s="28"/>
      <c r="R12755" s="28"/>
      <c r="S12755" s="25"/>
    </row>
    <row r="12756" spans="2:19" s="16" customFormat="1" outlineLevel="2" x14ac:dyDescent="0.25">
      <c r="B12756" s="16" t="s">
        <v>4215</v>
      </c>
      <c r="C12756" s="16" t="s">
        <v>3406</v>
      </c>
      <c r="D12756" s="16" t="s">
        <v>131</v>
      </c>
      <c r="E12756" s="16" t="s">
        <v>2718</v>
      </c>
      <c r="G12756" s="16" t="s">
        <v>2719</v>
      </c>
      <c r="H12756" s="16" t="s">
        <v>152</v>
      </c>
      <c r="I12756" s="35">
        <v>211066201</v>
      </c>
      <c r="J12756" s="35">
        <v>118060771.72</v>
      </c>
      <c r="K12756" s="36">
        <f>IFERROR((J12756/I12756),0)</f>
        <v>0.55935422706546933</v>
      </c>
      <c r="L12756" s="35">
        <v>139458340.75999999</v>
      </c>
      <c r="M12756" s="35">
        <v>118060771.72</v>
      </c>
      <c r="N12756" s="40">
        <f>M12756/L12756</f>
        <v>0.84656658810516028</v>
      </c>
      <c r="O12756" s="28"/>
      <c r="P12756" s="28"/>
      <c r="Q12756" s="28"/>
      <c r="R12756" s="28"/>
      <c r="S12756" s="25"/>
    </row>
    <row r="12757" spans="2:19" s="16" customFormat="1" outlineLevel="2" x14ac:dyDescent="0.25">
      <c r="B12757" s="16" t="s">
        <v>4215</v>
      </c>
      <c r="C12757" s="16" t="s">
        <v>3406</v>
      </c>
      <c r="D12757" s="16" t="s">
        <v>131</v>
      </c>
      <c r="E12757" s="16" t="s">
        <v>2718</v>
      </c>
      <c r="G12757" s="16" t="s">
        <v>2719</v>
      </c>
      <c r="H12757" s="16" t="s">
        <v>19</v>
      </c>
      <c r="I12757" s="31">
        <v>354282913</v>
      </c>
      <c r="J12757" s="31">
        <v>354282913</v>
      </c>
      <c r="K12757" s="32">
        <f>IFERROR((J12757/I12757),0)</f>
        <v>1</v>
      </c>
      <c r="L12757" s="31"/>
      <c r="M12757" s="31"/>
      <c r="N12757" s="39"/>
      <c r="O12757" s="28"/>
      <c r="P12757" s="28"/>
      <c r="Q12757" s="28"/>
      <c r="R12757" s="28"/>
      <c r="S12757" s="25"/>
    </row>
    <row r="12758" spans="2:19" s="16" customFormat="1" outlineLevel="2" x14ac:dyDescent="0.25">
      <c r="B12758" s="16" t="s">
        <v>4215</v>
      </c>
      <c r="C12758" s="16" t="s">
        <v>3406</v>
      </c>
      <c r="D12758" s="16" t="s">
        <v>131</v>
      </c>
      <c r="E12758" s="16" t="s">
        <v>2718</v>
      </c>
      <c r="G12758" s="16" t="s">
        <v>2719</v>
      </c>
      <c r="H12758" s="16" t="s">
        <v>154</v>
      </c>
      <c r="I12758" s="31">
        <v>1305</v>
      </c>
      <c r="J12758" s="31">
        <v>1305</v>
      </c>
      <c r="K12758" s="32">
        <f>IFERROR((J12758/I12758),0)</f>
        <v>1</v>
      </c>
      <c r="L12758" s="31"/>
      <c r="M12758" s="31"/>
      <c r="N12758" s="39"/>
      <c r="O12758" s="28"/>
      <c r="P12758" s="28"/>
      <c r="Q12758" s="28"/>
      <c r="R12758" s="28"/>
      <c r="S12758" s="25"/>
    </row>
    <row r="12759" spans="2:19" s="16" customFormat="1" outlineLevel="2" x14ac:dyDescent="0.25">
      <c r="B12759" s="16" t="s">
        <v>4215</v>
      </c>
      <c r="C12759" s="16" t="s">
        <v>3406</v>
      </c>
      <c r="D12759" s="16" t="s">
        <v>131</v>
      </c>
      <c r="E12759" s="16" t="s">
        <v>2718</v>
      </c>
      <c r="G12759" s="16" t="s">
        <v>2719</v>
      </c>
      <c r="H12759" s="16" t="s">
        <v>231</v>
      </c>
      <c r="I12759" s="31">
        <v>32109524</v>
      </c>
      <c r="J12759" s="31">
        <v>32109524</v>
      </c>
      <c r="K12759" s="32">
        <f>IFERROR((J12759/I12759),0)</f>
        <v>1</v>
      </c>
      <c r="L12759" s="31"/>
      <c r="M12759" s="31"/>
      <c r="N12759" s="39"/>
      <c r="O12759" s="28"/>
      <c r="P12759" s="28"/>
      <c r="Q12759" s="28"/>
      <c r="R12759" s="28"/>
      <c r="S12759" s="25"/>
    </row>
    <row r="12760" spans="2:19" s="16" customFormat="1" outlineLevel="2" x14ac:dyDescent="0.25">
      <c r="B12760" s="16" t="s">
        <v>4215</v>
      </c>
      <c r="C12760" s="16" t="s">
        <v>3406</v>
      </c>
      <c r="D12760" s="16" t="s">
        <v>131</v>
      </c>
      <c r="E12760" s="16" t="s">
        <v>2718</v>
      </c>
      <c r="G12760" s="16" t="s">
        <v>2719</v>
      </c>
      <c r="H12760" s="16" t="s">
        <v>155</v>
      </c>
      <c r="I12760" s="31">
        <v>-42213240</v>
      </c>
      <c r="J12760" s="31"/>
      <c r="K12760" s="32">
        <f>IFERROR((J12760/I12760),0)</f>
        <v>0</v>
      </c>
      <c r="L12760" s="31"/>
      <c r="M12760" s="31"/>
      <c r="N12760" s="39"/>
      <c r="O12760" s="28"/>
      <c r="P12760" s="28"/>
      <c r="Q12760" s="28"/>
      <c r="R12760" s="28"/>
      <c r="S12760" s="25"/>
    </row>
    <row r="12761" spans="2:19" s="16" customFormat="1" outlineLevel="1" x14ac:dyDescent="0.25">
      <c r="B12761" s="47" t="s">
        <v>8524</v>
      </c>
      <c r="C12761" s="47" t="str">
        <f>C12760</f>
        <v>ASIGNACIÓN PARA LA INVERSIÓN LOCAL  - AMBIENTE Y DESARROLLO SOSTENIBLE</v>
      </c>
      <c r="D12761" s="47"/>
      <c r="E12761" s="47" t="str">
        <f>E12760</f>
        <v>15494</v>
      </c>
      <c r="F12761" s="47"/>
      <c r="G12761" s="47" t="str">
        <f>G12760</f>
        <v xml:space="preserve">NUEVO COLÓN                                       </v>
      </c>
      <c r="H12761" s="47" t="s">
        <v>10655</v>
      </c>
      <c r="I12761" s="51">
        <f>SUBTOTAL(9,I12756:I12760)</f>
        <v>555246703</v>
      </c>
      <c r="J12761" s="51">
        <f>SUBTOTAL(9,J12756:J12760)</f>
        <v>504454513.72000003</v>
      </c>
      <c r="K12761" s="49">
        <f>J12761/I12761</f>
        <v>0.90852320418010668</v>
      </c>
      <c r="L12761" s="51">
        <f>SUBTOTAL(9,L12756:L12760)</f>
        <v>139458340.75999999</v>
      </c>
      <c r="M12761" s="51">
        <f>SUBTOTAL(9,M12756:M12760)</f>
        <v>118060771.72</v>
      </c>
      <c r="N12761" s="50">
        <f>IFERROR((M12761/L12761),"N.A")</f>
        <v>0.84656658810516028</v>
      </c>
      <c r="O12761" s="28"/>
      <c r="P12761" s="28"/>
      <c r="Q12761" s="28"/>
      <c r="R12761" s="28"/>
      <c r="S12761" s="25"/>
    </row>
    <row r="12762" spans="2:19" s="16" customFormat="1" outlineLevel="2" x14ac:dyDescent="0.25">
      <c r="B12762" s="16" t="s">
        <v>4216</v>
      </c>
      <c r="C12762" s="16" t="s">
        <v>3406</v>
      </c>
      <c r="D12762" s="16" t="s">
        <v>131</v>
      </c>
      <c r="E12762" s="16" t="s">
        <v>2721</v>
      </c>
      <c r="G12762" s="16" t="s">
        <v>2722</v>
      </c>
      <c r="H12762" s="16" t="s">
        <v>152</v>
      </c>
      <c r="I12762" s="35">
        <v>150683092</v>
      </c>
      <c r="J12762" s="35">
        <v>84285224.450000003</v>
      </c>
      <c r="K12762" s="36">
        <f>IFERROR((J12762/I12762),0)</f>
        <v>0.55935422701572912</v>
      </c>
      <c r="L12762" s="35">
        <v>99561246.239999995</v>
      </c>
      <c r="M12762" s="35">
        <v>84285224.450000003</v>
      </c>
      <c r="N12762" s="40">
        <f>M12762/L12762</f>
        <v>0.84656658723238587</v>
      </c>
      <c r="O12762" s="28"/>
      <c r="P12762" s="28"/>
      <c r="Q12762" s="28"/>
      <c r="R12762" s="28"/>
      <c r="S12762" s="25"/>
    </row>
    <row r="12763" spans="2:19" s="16" customFormat="1" outlineLevel="2" x14ac:dyDescent="0.25">
      <c r="B12763" s="16" t="s">
        <v>4216</v>
      </c>
      <c r="C12763" s="16" t="s">
        <v>3406</v>
      </c>
      <c r="D12763" s="16" t="s">
        <v>131</v>
      </c>
      <c r="E12763" s="16" t="s">
        <v>2721</v>
      </c>
      <c r="G12763" s="16" t="s">
        <v>2722</v>
      </c>
      <c r="H12763" s="16" t="s">
        <v>19</v>
      </c>
      <c r="I12763" s="31">
        <v>286994248</v>
      </c>
      <c r="J12763" s="31">
        <v>286994248</v>
      </c>
      <c r="K12763" s="32">
        <f>IFERROR((J12763/I12763),0)</f>
        <v>1</v>
      </c>
      <c r="L12763" s="31"/>
      <c r="M12763" s="31"/>
      <c r="N12763" s="39"/>
      <c r="O12763" s="28"/>
      <c r="P12763" s="28"/>
      <c r="Q12763" s="28"/>
      <c r="R12763" s="28"/>
      <c r="S12763" s="25"/>
    </row>
    <row r="12764" spans="2:19" s="16" customFormat="1" outlineLevel="2" x14ac:dyDescent="0.25">
      <c r="B12764" s="16" t="s">
        <v>4216</v>
      </c>
      <c r="C12764" s="16" t="s">
        <v>3406</v>
      </c>
      <c r="D12764" s="16" t="s">
        <v>131</v>
      </c>
      <c r="E12764" s="16" t="s">
        <v>2721</v>
      </c>
      <c r="G12764" s="16" t="s">
        <v>2722</v>
      </c>
      <c r="H12764" s="16" t="s">
        <v>154</v>
      </c>
      <c r="I12764" s="31">
        <v>932</v>
      </c>
      <c r="J12764" s="31">
        <v>932</v>
      </c>
      <c r="K12764" s="32">
        <f>IFERROR((J12764/I12764),0)</f>
        <v>1</v>
      </c>
      <c r="L12764" s="31"/>
      <c r="M12764" s="31"/>
      <c r="N12764" s="39"/>
      <c r="O12764" s="28"/>
      <c r="P12764" s="28"/>
      <c r="Q12764" s="28"/>
      <c r="R12764" s="28"/>
      <c r="S12764" s="25"/>
    </row>
    <row r="12765" spans="2:19" s="16" customFormat="1" outlineLevel="2" x14ac:dyDescent="0.25">
      <c r="B12765" s="16" t="s">
        <v>4216</v>
      </c>
      <c r="C12765" s="16" t="s">
        <v>3406</v>
      </c>
      <c r="D12765" s="16" t="s">
        <v>131</v>
      </c>
      <c r="E12765" s="16" t="s">
        <v>2721</v>
      </c>
      <c r="G12765" s="16" t="s">
        <v>2722</v>
      </c>
      <c r="H12765" s="16" t="s">
        <v>231</v>
      </c>
      <c r="I12765" s="31">
        <v>22923435</v>
      </c>
      <c r="J12765" s="31">
        <v>22923435</v>
      </c>
      <c r="K12765" s="32">
        <f>IFERROR((J12765/I12765),0)</f>
        <v>1</v>
      </c>
      <c r="L12765" s="31"/>
      <c r="M12765" s="31"/>
      <c r="N12765" s="39"/>
      <c r="O12765" s="28"/>
      <c r="P12765" s="28"/>
      <c r="Q12765" s="28"/>
      <c r="R12765" s="28"/>
      <c r="S12765" s="25"/>
    </row>
    <row r="12766" spans="2:19" s="16" customFormat="1" outlineLevel="2" x14ac:dyDescent="0.25">
      <c r="B12766" s="16" t="s">
        <v>4216</v>
      </c>
      <c r="C12766" s="16" t="s">
        <v>3406</v>
      </c>
      <c r="D12766" s="16" t="s">
        <v>131</v>
      </c>
      <c r="E12766" s="16" t="s">
        <v>2721</v>
      </c>
      <c r="G12766" s="16" t="s">
        <v>2722</v>
      </c>
      <c r="H12766" s="16" t="s">
        <v>155</v>
      </c>
      <c r="I12766" s="31">
        <v>-30136618</v>
      </c>
      <c r="J12766" s="31"/>
      <c r="K12766" s="32">
        <f>IFERROR((J12766/I12766),0)</f>
        <v>0</v>
      </c>
      <c r="L12766" s="31"/>
      <c r="M12766" s="31"/>
      <c r="N12766" s="39"/>
      <c r="O12766" s="28"/>
      <c r="P12766" s="28"/>
      <c r="Q12766" s="28"/>
      <c r="R12766" s="28"/>
      <c r="S12766" s="25"/>
    </row>
    <row r="12767" spans="2:19" s="16" customFormat="1" outlineLevel="1" x14ac:dyDescent="0.25">
      <c r="B12767" s="47" t="s">
        <v>8525</v>
      </c>
      <c r="C12767" s="47" t="str">
        <f>C12766</f>
        <v>ASIGNACIÓN PARA LA INVERSIÓN LOCAL  - AMBIENTE Y DESARROLLO SOSTENIBLE</v>
      </c>
      <c r="D12767" s="47"/>
      <c r="E12767" s="47" t="str">
        <f>E12766</f>
        <v>15491</v>
      </c>
      <c r="F12767" s="47"/>
      <c r="G12767" s="47" t="str">
        <f>G12766</f>
        <v xml:space="preserve">NOBSA                                             </v>
      </c>
      <c r="H12767" s="47" t="s">
        <v>10655</v>
      </c>
      <c r="I12767" s="51">
        <f>SUBTOTAL(9,I12762:I12766)</f>
        <v>430465089</v>
      </c>
      <c r="J12767" s="51">
        <f>SUBTOTAL(9,J12762:J12766)</f>
        <v>394203839.44999999</v>
      </c>
      <c r="K12767" s="49">
        <f>J12767/I12767</f>
        <v>0.91576262401618358</v>
      </c>
      <c r="L12767" s="51">
        <f>SUBTOTAL(9,L12762:L12766)</f>
        <v>99561246.239999995</v>
      </c>
      <c r="M12767" s="51">
        <f>SUBTOTAL(9,M12762:M12766)</f>
        <v>84285224.450000003</v>
      </c>
      <c r="N12767" s="50">
        <f>IFERROR((M12767/L12767),"N.A")</f>
        <v>0.84656658723238587</v>
      </c>
      <c r="O12767" s="28"/>
      <c r="P12767" s="28"/>
      <c r="Q12767" s="28"/>
      <c r="R12767" s="28"/>
      <c r="S12767" s="25"/>
    </row>
    <row r="12768" spans="2:19" s="16" customFormat="1" outlineLevel="2" x14ac:dyDescent="0.25">
      <c r="B12768" s="16" t="s">
        <v>4217</v>
      </c>
      <c r="C12768" s="16" t="s">
        <v>3406</v>
      </c>
      <c r="D12768" s="16" t="s">
        <v>131</v>
      </c>
      <c r="E12768" s="16" t="s">
        <v>2724</v>
      </c>
      <c r="G12768" s="16" t="s">
        <v>2725</v>
      </c>
      <c r="H12768" s="16" t="s">
        <v>152</v>
      </c>
      <c r="I12768" s="35">
        <v>331683043</v>
      </c>
      <c r="J12768" s="35">
        <v>185528312.15000001</v>
      </c>
      <c r="K12768" s="36">
        <f>IFERROR((J12768/I12768),0)</f>
        <v>0.55935422707153593</v>
      </c>
      <c r="L12768" s="35">
        <v>219153832.34000006</v>
      </c>
      <c r="M12768" s="35">
        <v>185528312.15000001</v>
      </c>
      <c r="N12768" s="40">
        <f>M12768/L12768</f>
        <v>0.84656658826831421</v>
      </c>
      <c r="O12768" s="28"/>
      <c r="P12768" s="28"/>
      <c r="Q12768" s="28"/>
      <c r="R12768" s="28"/>
      <c r="S12768" s="25"/>
    </row>
    <row r="12769" spans="2:19" s="16" customFormat="1" outlineLevel="2" x14ac:dyDescent="0.25">
      <c r="B12769" s="16" t="s">
        <v>4217</v>
      </c>
      <c r="C12769" s="16" t="s">
        <v>3406</v>
      </c>
      <c r="D12769" s="16" t="s">
        <v>131</v>
      </c>
      <c r="E12769" s="16" t="s">
        <v>2724</v>
      </c>
      <c r="G12769" s="16" t="s">
        <v>2725</v>
      </c>
      <c r="H12769" s="16" t="s">
        <v>19</v>
      </c>
      <c r="I12769" s="31">
        <v>548621997</v>
      </c>
      <c r="J12769" s="31">
        <v>548621997</v>
      </c>
      <c r="K12769" s="32">
        <f>IFERROR((J12769/I12769),0)</f>
        <v>1</v>
      </c>
      <c r="L12769" s="31"/>
      <c r="M12769" s="31"/>
      <c r="N12769" s="39"/>
      <c r="O12769" s="28"/>
      <c r="P12769" s="28"/>
      <c r="Q12769" s="28"/>
      <c r="R12769" s="28"/>
      <c r="S12769" s="25"/>
    </row>
    <row r="12770" spans="2:19" s="16" customFormat="1" outlineLevel="2" x14ac:dyDescent="0.25">
      <c r="B12770" s="16" t="s">
        <v>4217</v>
      </c>
      <c r="C12770" s="16" t="s">
        <v>3406</v>
      </c>
      <c r="D12770" s="16" t="s">
        <v>131</v>
      </c>
      <c r="E12770" s="16" t="s">
        <v>2724</v>
      </c>
      <c r="G12770" s="16" t="s">
        <v>2725</v>
      </c>
      <c r="H12770" s="16" t="s">
        <v>154</v>
      </c>
      <c r="I12770" s="31">
        <v>2051</v>
      </c>
      <c r="J12770" s="31">
        <v>2051</v>
      </c>
      <c r="K12770" s="32">
        <f>IFERROR((J12770/I12770),0)</f>
        <v>1</v>
      </c>
      <c r="L12770" s="31"/>
      <c r="M12770" s="31"/>
      <c r="N12770" s="39"/>
      <c r="O12770" s="28"/>
      <c r="P12770" s="28"/>
      <c r="Q12770" s="28"/>
      <c r="R12770" s="28"/>
      <c r="S12770" s="25"/>
    </row>
    <row r="12771" spans="2:19" s="16" customFormat="1" outlineLevel="2" x14ac:dyDescent="0.25">
      <c r="B12771" s="16" t="s">
        <v>4217</v>
      </c>
      <c r="C12771" s="16" t="s">
        <v>3406</v>
      </c>
      <c r="D12771" s="16" t="s">
        <v>131</v>
      </c>
      <c r="E12771" s="16" t="s">
        <v>2724</v>
      </c>
      <c r="G12771" s="16" t="s">
        <v>2725</v>
      </c>
      <c r="H12771" s="16" t="s">
        <v>231</v>
      </c>
      <c r="I12771" s="31">
        <v>50458977</v>
      </c>
      <c r="J12771" s="31">
        <v>50458977</v>
      </c>
      <c r="K12771" s="32">
        <f>IFERROR((J12771/I12771),0)</f>
        <v>1</v>
      </c>
      <c r="L12771" s="31"/>
      <c r="M12771" s="31"/>
      <c r="N12771" s="39"/>
      <c r="O12771" s="28"/>
      <c r="P12771" s="28"/>
      <c r="Q12771" s="28"/>
      <c r="R12771" s="28"/>
      <c r="S12771" s="25"/>
    </row>
    <row r="12772" spans="2:19" s="16" customFormat="1" outlineLevel="2" x14ac:dyDescent="0.25">
      <c r="B12772" s="16" t="s">
        <v>4217</v>
      </c>
      <c r="C12772" s="16" t="s">
        <v>3406</v>
      </c>
      <c r="D12772" s="16" t="s">
        <v>131</v>
      </c>
      <c r="E12772" s="16" t="s">
        <v>2724</v>
      </c>
      <c r="G12772" s="16" t="s">
        <v>2725</v>
      </c>
      <c r="H12772" s="16" t="s">
        <v>155</v>
      </c>
      <c r="I12772" s="31">
        <v>-66336609</v>
      </c>
      <c r="J12772" s="31"/>
      <c r="K12772" s="32">
        <f>IFERROR((J12772/I12772),0)</f>
        <v>0</v>
      </c>
      <c r="L12772" s="31"/>
      <c r="M12772" s="31"/>
      <c r="N12772" s="39"/>
      <c r="O12772" s="28"/>
      <c r="P12772" s="28"/>
      <c r="Q12772" s="28"/>
      <c r="R12772" s="28"/>
      <c r="S12772" s="25"/>
    </row>
    <row r="12773" spans="2:19" s="16" customFormat="1" outlineLevel="1" x14ac:dyDescent="0.25">
      <c r="B12773" s="47" t="s">
        <v>8526</v>
      </c>
      <c r="C12773" s="47" t="str">
        <f>C12772</f>
        <v>ASIGNACIÓN PARA LA INVERSIÓN LOCAL  - AMBIENTE Y DESARROLLO SOSTENIBLE</v>
      </c>
      <c r="D12773" s="47"/>
      <c r="E12773" s="47" t="str">
        <f>E12772</f>
        <v>15480</v>
      </c>
      <c r="F12773" s="47"/>
      <c r="G12773" s="47" t="str">
        <f>G12772</f>
        <v xml:space="preserve">MUZO                                              </v>
      </c>
      <c r="H12773" s="47" t="s">
        <v>10655</v>
      </c>
      <c r="I12773" s="51">
        <f>SUBTOTAL(9,I12768:I12772)</f>
        <v>864429459</v>
      </c>
      <c r="J12773" s="51">
        <f>SUBTOTAL(9,J12768:J12772)</f>
        <v>784611337.14999998</v>
      </c>
      <c r="K12773" s="49">
        <f>J12773/I12773</f>
        <v>0.9076638110617653</v>
      </c>
      <c r="L12773" s="51">
        <f>SUBTOTAL(9,L12768:L12772)</f>
        <v>219153832.34000006</v>
      </c>
      <c r="M12773" s="51">
        <f>SUBTOTAL(9,M12768:M12772)</f>
        <v>185528312.15000001</v>
      </c>
      <c r="N12773" s="50">
        <f>IFERROR((M12773/L12773),"N.A")</f>
        <v>0.84656658826831421</v>
      </c>
      <c r="O12773" s="28"/>
      <c r="P12773" s="28"/>
      <c r="Q12773" s="28"/>
      <c r="R12773" s="28"/>
      <c r="S12773" s="25"/>
    </row>
    <row r="12774" spans="2:19" s="16" customFormat="1" outlineLevel="2" x14ac:dyDescent="0.25">
      <c r="B12774" s="16" t="s">
        <v>4218</v>
      </c>
      <c r="C12774" s="16" t="s">
        <v>3406</v>
      </c>
      <c r="D12774" s="16" t="s">
        <v>131</v>
      </c>
      <c r="E12774" s="16" t="s">
        <v>2727</v>
      </c>
      <c r="G12774" s="16" t="s">
        <v>2728</v>
      </c>
      <c r="H12774" s="16" t="s">
        <v>152</v>
      </c>
      <c r="I12774" s="35">
        <v>219342936</v>
      </c>
      <c r="J12774" s="35">
        <v>122690398.42999996</v>
      </c>
      <c r="K12774" s="36">
        <f>IFERROR((J12774/I12774),0)</f>
        <v>0.5593542270720766</v>
      </c>
      <c r="L12774" s="35">
        <v>144927050.16999999</v>
      </c>
      <c r="M12774" s="35">
        <v>122690398.42999996</v>
      </c>
      <c r="N12774" s="40">
        <f>M12774/L12774</f>
        <v>0.8465665884048813</v>
      </c>
      <c r="O12774" s="28"/>
      <c r="P12774" s="28"/>
      <c r="Q12774" s="28"/>
      <c r="R12774" s="28"/>
      <c r="S12774" s="25"/>
    </row>
    <row r="12775" spans="2:19" s="16" customFormat="1" outlineLevel="2" x14ac:dyDescent="0.25">
      <c r="B12775" s="16" t="s">
        <v>4218</v>
      </c>
      <c r="C12775" s="16" t="s">
        <v>3406</v>
      </c>
      <c r="D12775" s="16" t="s">
        <v>131</v>
      </c>
      <c r="E12775" s="16" t="s">
        <v>2727</v>
      </c>
      <c r="G12775" s="16" t="s">
        <v>2728</v>
      </c>
      <c r="H12775" s="16" t="s">
        <v>19</v>
      </c>
      <c r="I12775" s="31">
        <v>367384830</v>
      </c>
      <c r="J12775" s="31">
        <v>367384830</v>
      </c>
      <c r="K12775" s="32">
        <f>IFERROR((J12775/I12775),0)</f>
        <v>1</v>
      </c>
      <c r="L12775" s="31"/>
      <c r="M12775" s="31"/>
      <c r="N12775" s="39"/>
      <c r="O12775" s="28"/>
      <c r="P12775" s="28"/>
      <c r="Q12775" s="28"/>
      <c r="R12775" s="28"/>
      <c r="S12775" s="25"/>
    </row>
    <row r="12776" spans="2:19" s="16" customFormat="1" outlineLevel="2" x14ac:dyDescent="0.25">
      <c r="B12776" s="16" t="s">
        <v>4218</v>
      </c>
      <c r="C12776" s="16" t="s">
        <v>3406</v>
      </c>
      <c r="D12776" s="16" t="s">
        <v>131</v>
      </c>
      <c r="E12776" s="16" t="s">
        <v>2727</v>
      </c>
      <c r="G12776" s="16" t="s">
        <v>2728</v>
      </c>
      <c r="H12776" s="16" t="s">
        <v>154</v>
      </c>
      <c r="I12776" s="31">
        <v>1357</v>
      </c>
      <c r="J12776" s="31">
        <v>1357</v>
      </c>
      <c r="K12776" s="32">
        <f>IFERROR((J12776/I12776),0)</f>
        <v>1</v>
      </c>
      <c r="L12776" s="31"/>
      <c r="M12776" s="31"/>
      <c r="N12776" s="39"/>
      <c r="O12776" s="28"/>
      <c r="P12776" s="28"/>
      <c r="Q12776" s="28"/>
      <c r="R12776" s="28"/>
      <c r="S12776" s="25"/>
    </row>
    <row r="12777" spans="2:19" s="16" customFormat="1" outlineLevel="2" x14ac:dyDescent="0.25">
      <c r="B12777" s="16" t="s">
        <v>4218</v>
      </c>
      <c r="C12777" s="16" t="s">
        <v>3406</v>
      </c>
      <c r="D12777" s="16" t="s">
        <v>131</v>
      </c>
      <c r="E12777" s="16" t="s">
        <v>2727</v>
      </c>
      <c r="G12777" s="16" t="s">
        <v>2728</v>
      </c>
      <c r="H12777" s="16" t="s">
        <v>231</v>
      </c>
      <c r="I12777" s="31">
        <v>33368664</v>
      </c>
      <c r="J12777" s="31">
        <v>33368664</v>
      </c>
      <c r="K12777" s="32">
        <f>IFERROR((J12777/I12777),0)</f>
        <v>1</v>
      </c>
      <c r="L12777" s="31"/>
      <c r="M12777" s="31"/>
      <c r="N12777" s="39"/>
      <c r="O12777" s="28"/>
      <c r="P12777" s="28"/>
      <c r="Q12777" s="28"/>
      <c r="R12777" s="28"/>
      <c r="S12777" s="25"/>
    </row>
    <row r="12778" spans="2:19" s="16" customFormat="1" outlineLevel="2" x14ac:dyDescent="0.25">
      <c r="B12778" s="16" t="s">
        <v>4218</v>
      </c>
      <c r="C12778" s="16" t="s">
        <v>3406</v>
      </c>
      <c r="D12778" s="16" t="s">
        <v>131</v>
      </c>
      <c r="E12778" s="16" t="s">
        <v>2727</v>
      </c>
      <c r="G12778" s="16" t="s">
        <v>2728</v>
      </c>
      <c r="H12778" s="16" t="s">
        <v>155</v>
      </c>
      <c r="I12778" s="31">
        <v>-43868587</v>
      </c>
      <c r="J12778" s="31"/>
      <c r="K12778" s="32">
        <f>IFERROR((J12778/I12778),0)</f>
        <v>0</v>
      </c>
      <c r="L12778" s="31"/>
      <c r="M12778" s="31"/>
      <c r="N12778" s="39"/>
      <c r="O12778" s="28"/>
      <c r="P12778" s="28"/>
      <c r="Q12778" s="28"/>
      <c r="R12778" s="28"/>
      <c r="S12778" s="25"/>
    </row>
    <row r="12779" spans="2:19" s="16" customFormat="1" outlineLevel="1" x14ac:dyDescent="0.25">
      <c r="B12779" s="47" t="s">
        <v>8527</v>
      </c>
      <c r="C12779" s="47" t="str">
        <f>C12778</f>
        <v>ASIGNACIÓN PARA LA INVERSIÓN LOCAL  - AMBIENTE Y DESARROLLO SOSTENIBLE</v>
      </c>
      <c r="D12779" s="47"/>
      <c r="E12779" s="47" t="str">
        <f>E12778</f>
        <v>15476</v>
      </c>
      <c r="F12779" s="47"/>
      <c r="G12779" s="47" t="str">
        <f>G12778</f>
        <v xml:space="preserve">MOTAVITA                                          </v>
      </c>
      <c r="H12779" s="47" t="s">
        <v>10655</v>
      </c>
      <c r="I12779" s="51">
        <f>SUBTOTAL(9,I12774:I12778)</f>
        <v>576229200</v>
      </c>
      <c r="J12779" s="51">
        <f>SUBTOTAL(9,J12774:J12778)</f>
        <v>523445249.42999995</v>
      </c>
      <c r="K12779" s="49">
        <f>J12779/I12779</f>
        <v>0.90839764703003589</v>
      </c>
      <c r="L12779" s="51">
        <f>SUBTOTAL(9,L12774:L12778)</f>
        <v>144927050.16999999</v>
      </c>
      <c r="M12779" s="51">
        <f>SUBTOTAL(9,M12774:M12778)</f>
        <v>122690398.42999996</v>
      </c>
      <c r="N12779" s="50">
        <f>IFERROR((M12779/L12779),"N.A")</f>
        <v>0.8465665884048813</v>
      </c>
      <c r="O12779" s="28"/>
      <c r="P12779" s="28"/>
      <c r="Q12779" s="28"/>
      <c r="R12779" s="28"/>
      <c r="S12779" s="25"/>
    </row>
    <row r="12780" spans="2:19" s="16" customFormat="1" outlineLevel="2" x14ac:dyDescent="0.25">
      <c r="B12780" s="16" t="s">
        <v>4219</v>
      </c>
      <c r="C12780" s="16" t="s">
        <v>3406</v>
      </c>
      <c r="D12780" s="16" t="s">
        <v>131</v>
      </c>
      <c r="E12780" s="16" t="s">
        <v>2730</v>
      </c>
      <c r="G12780" s="16" t="s">
        <v>2731</v>
      </c>
      <c r="H12780" s="16" t="s">
        <v>152</v>
      </c>
      <c r="I12780" s="35">
        <v>294695026</v>
      </c>
      <c r="J12780" s="35">
        <v>164838908.48000005</v>
      </c>
      <c r="K12780" s="36">
        <f>IFERROR((J12780/I12780),0)</f>
        <v>0.55935422703741211</v>
      </c>
      <c r="L12780" s="35">
        <v>194714640.00999999</v>
      </c>
      <c r="M12780" s="35">
        <v>164838908.48000005</v>
      </c>
      <c r="N12780" s="40">
        <f>M12780/L12780</f>
        <v>0.8465665882726352</v>
      </c>
      <c r="O12780" s="28"/>
      <c r="P12780" s="28"/>
      <c r="Q12780" s="28"/>
      <c r="R12780" s="28"/>
      <c r="S12780" s="25"/>
    </row>
    <row r="12781" spans="2:19" s="16" customFormat="1" outlineLevel="2" x14ac:dyDescent="0.25">
      <c r="B12781" s="16" t="s">
        <v>4219</v>
      </c>
      <c r="C12781" s="16" t="s">
        <v>3406</v>
      </c>
      <c r="D12781" s="16" t="s">
        <v>131</v>
      </c>
      <c r="E12781" s="16" t="s">
        <v>2730</v>
      </c>
      <c r="G12781" s="16" t="s">
        <v>2731</v>
      </c>
      <c r="H12781" s="16" t="s">
        <v>19</v>
      </c>
      <c r="I12781" s="31">
        <v>521610773</v>
      </c>
      <c r="J12781" s="31">
        <v>521610773</v>
      </c>
      <c r="K12781" s="32">
        <f>IFERROR((J12781/I12781),0)</f>
        <v>1</v>
      </c>
      <c r="L12781" s="31"/>
      <c r="M12781" s="31"/>
      <c r="N12781" s="39"/>
      <c r="O12781" s="28"/>
      <c r="P12781" s="28"/>
      <c r="Q12781" s="28"/>
      <c r="R12781" s="28"/>
      <c r="S12781" s="25"/>
    </row>
    <row r="12782" spans="2:19" s="16" customFormat="1" outlineLevel="2" x14ac:dyDescent="0.25">
      <c r="B12782" s="16" t="s">
        <v>4219</v>
      </c>
      <c r="C12782" s="16" t="s">
        <v>3406</v>
      </c>
      <c r="D12782" s="16" t="s">
        <v>131</v>
      </c>
      <c r="E12782" s="16" t="s">
        <v>2730</v>
      </c>
      <c r="G12782" s="16" t="s">
        <v>2731</v>
      </c>
      <c r="H12782" s="16" t="s">
        <v>154</v>
      </c>
      <c r="I12782" s="31">
        <v>1823</v>
      </c>
      <c r="J12782" s="31">
        <v>1823</v>
      </c>
      <c r="K12782" s="32">
        <f>IFERROR((J12782/I12782),0)</f>
        <v>1</v>
      </c>
      <c r="L12782" s="31"/>
      <c r="M12782" s="31"/>
      <c r="N12782" s="39"/>
      <c r="O12782" s="28"/>
      <c r="P12782" s="28"/>
      <c r="Q12782" s="28"/>
      <c r="R12782" s="28"/>
      <c r="S12782" s="25"/>
    </row>
    <row r="12783" spans="2:19" s="16" customFormat="1" outlineLevel="2" x14ac:dyDescent="0.25">
      <c r="B12783" s="16" t="s">
        <v>4219</v>
      </c>
      <c r="C12783" s="16" t="s">
        <v>3406</v>
      </c>
      <c r="D12783" s="16" t="s">
        <v>131</v>
      </c>
      <c r="E12783" s="16" t="s">
        <v>2730</v>
      </c>
      <c r="G12783" s="16" t="s">
        <v>2731</v>
      </c>
      <c r="H12783" s="16" t="s">
        <v>231</v>
      </c>
      <c r="I12783" s="31">
        <v>44831986</v>
      </c>
      <c r="J12783" s="31">
        <v>44831986</v>
      </c>
      <c r="K12783" s="32">
        <f>IFERROR((J12783/I12783),0)</f>
        <v>1</v>
      </c>
      <c r="L12783" s="31"/>
      <c r="M12783" s="31"/>
      <c r="N12783" s="39"/>
      <c r="O12783" s="28"/>
      <c r="P12783" s="28"/>
      <c r="Q12783" s="28"/>
      <c r="R12783" s="28"/>
      <c r="S12783" s="25"/>
    </row>
    <row r="12784" spans="2:19" s="16" customFormat="1" outlineLevel="2" x14ac:dyDescent="0.25">
      <c r="B12784" s="16" t="s">
        <v>4219</v>
      </c>
      <c r="C12784" s="16" t="s">
        <v>3406</v>
      </c>
      <c r="D12784" s="16" t="s">
        <v>131</v>
      </c>
      <c r="E12784" s="16" t="s">
        <v>2730</v>
      </c>
      <c r="G12784" s="16" t="s">
        <v>2731</v>
      </c>
      <c r="H12784" s="16" t="s">
        <v>155</v>
      </c>
      <c r="I12784" s="31">
        <v>-58939005</v>
      </c>
      <c r="J12784" s="31"/>
      <c r="K12784" s="32">
        <f>IFERROR((J12784/I12784),0)</f>
        <v>0</v>
      </c>
      <c r="L12784" s="31"/>
      <c r="M12784" s="31"/>
      <c r="N12784" s="39"/>
      <c r="O12784" s="28"/>
      <c r="P12784" s="28"/>
      <c r="Q12784" s="28"/>
      <c r="R12784" s="28"/>
      <c r="S12784" s="25"/>
    </row>
    <row r="12785" spans="2:19" s="16" customFormat="1" outlineLevel="1" x14ac:dyDescent="0.25">
      <c r="B12785" s="47" t="s">
        <v>8528</v>
      </c>
      <c r="C12785" s="47" t="str">
        <f>C12784</f>
        <v>ASIGNACIÓN PARA LA INVERSIÓN LOCAL  - AMBIENTE Y DESARROLLO SOSTENIBLE</v>
      </c>
      <c r="D12785" s="47"/>
      <c r="E12785" s="47" t="str">
        <f>E12784</f>
        <v>15469</v>
      </c>
      <c r="F12785" s="47"/>
      <c r="G12785" s="47" t="str">
        <f>G12784</f>
        <v xml:space="preserve">MONIQUIRÁ                                         </v>
      </c>
      <c r="H12785" s="47" t="s">
        <v>10655</v>
      </c>
      <c r="I12785" s="51">
        <f>SUBTOTAL(9,I12780:I12784)</f>
        <v>802200603</v>
      </c>
      <c r="J12785" s="51">
        <f>SUBTOTAL(9,J12780:J12784)</f>
        <v>731283490.48000002</v>
      </c>
      <c r="K12785" s="49">
        <f>J12785/I12785</f>
        <v>0.91159678482565287</v>
      </c>
      <c r="L12785" s="51">
        <f>SUBTOTAL(9,L12780:L12784)</f>
        <v>194714640.00999999</v>
      </c>
      <c r="M12785" s="51">
        <f>SUBTOTAL(9,M12780:M12784)</f>
        <v>164838908.48000005</v>
      </c>
      <c r="N12785" s="50">
        <f>IFERROR((M12785/L12785),"N.A")</f>
        <v>0.8465665882726352</v>
      </c>
      <c r="O12785" s="28"/>
      <c r="P12785" s="28"/>
      <c r="Q12785" s="28"/>
      <c r="R12785" s="28"/>
      <c r="S12785" s="25"/>
    </row>
    <row r="12786" spans="2:19" s="16" customFormat="1" outlineLevel="2" x14ac:dyDescent="0.25">
      <c r="B12786" s="16" t="s">
        <v>4220</v>
      </c>
      <c r="C12786" s="16" t="s">
        <v>3406</v>
      </c>
      <c r="D12786" s="16" t="s">
        <v>131</v>
      </c>
      <c r="E12786" s="16" t="s">
        <v>2733</v>
      </c>
      <c r="G12786" s="16" t="s">
        <v>2734</v>
      </c>
      <c r="H12786" s="16" t="s">
        <v>152</v>
      </c>
      <c r="I12786" s="35">
        <v>169464867</v>
      </c>
      <c r="J12786" s="35">
        <v>94790889.689999998</v>
      </c>
      <c r="K12786" s="36">
        <f>IFERROR((J12786/I12786),0)</f>
        <v>0.55935422703279258</v>
      </c>
      <c r="L12786" s="35">
        <v>111970978.82000001</v>
      </c>
      <c r="M12786" s="35">
        <v>94790889.689999998</v>
      </c>
      <c r="N12786" s="40">
        <f>M12786/L12786</f>
        <v>0.84656658974449062</v>
      </c>
      <c r="O12786" s="28"/>
      <c r="P12786" s="28"/>
      <c r="Q12786" s="28"/>
      <c r="R12786" s="28"/>
      <c r="S12786" s="25"/>
    </row>
    <row r="12787" spans="2:19" s="16" customFormat="1" outlineLevel="2" x14ac:dyDescent="0.25">
      <c r="B12787" s="16" t="s">
        <v>4220</v>
      </c>
      <c r="C12787" s="16" t="s">
        <v>3406</v>
      </c>
      <c r="D12787" s="16" t="s">
        <v>131</v>
      </c>
      <c r="E12787" s="16" t="s">
        <v>2733</v>
      </c>
      <c r="G12787" s="16" t="s">
        <v>2734</v>
      </c>
      <c r="H12787" s="16" t="s">
        <v>19</v>
      </c>
      <c r="I12787" s="31">
        <v>284114668</v>
      </c>
      <c r="J12787" s="31">
        <v>284114668</v>
      </c>
      <c r="K12787" s="32">
        <f>IFERROR((J12787/I12787),0)</f>
        <v>1</v>
      </c>
      <c r="L12787" s="31"/>
      <c r="M12787" s="31"/>
      <c r="N12787" s="39"/>
      <c r="O12787" s="28"/>
      <c r="P12787" s="28"/>
      <c r="Q12787" s="28"/>
      <c r="R12787" s="28"/>
      <c r="S12787" s="25"/>
    </row>
    <row r="12788" spans="2:19" s="16" customFormat="1" outlineLevel="2" x14ac:dyDescent="0.25">
      <c r="B12788" s="16" t="s">
        <v>4220</v>
      </c>
      <c r="C12788" s="16" t="s">
        <v>3406</v>
      </c>
      <c r="D12788" s="16" t="s">
        <v>131</v>
      </c>
      <c r="E12788" s="16" t="s">
        <v>2733</v>
      </c>
      <c r="G12788" s="16" t="s">
        <v>2734</v>
      </c>
      <c r="H12788" s="16" t="s">
        <v>154</v>
      </c>
      <c r="I12788" s="31">
        <v>1048</v>
      </c>
      <c r="J12788" s="31">
        <v>1048</v>
      </c>
      <c r="K12788" s="32">
        <f>IFERROR((J12788/I12788),0)</f>
        <v>1</v>
      </c>
      <c r="L12788" s="31"/>
      <c r="M12788" s="31"/>
      <c r="N12788" s="39"/>
      <c r="O12788" s="28"/>
      <c r="P12788" s="28"/>
      <c r="Q12788" s="28"/>
      <c r="R12788" s="28"/>
      <c r="S12788" s="25"/>
    </row>
    <row r="12789" spans="2:19" s="16" customFormat="1" outlineLevel="2" x14ac:dyDescent="0.25">
      <c r="B12789" s="16" t="s">
        <v>4220</v>
      </c>
      <c r="C12789" s="16" t="s">
        <v>3406</v>
      </c>
      <c r="D12789" s="16" t="s">
        <v>131</v>
      </c>
      <c r="E12789" s="16" t="s">
        <v>2733</v>
      </c>
      <c r="G12789" s="16" t="s">
        <v>2734</v>
      </c>
      <c r="H12789" s="16" t="s">
        <v>231</v>
      </c>
      <c r="I12789" s="31">
        <v>25780708</v>
      </c>
      <c r="J12789" s="31">
        <v>25780708</v>
      </c>
      <c r="K12789" s="32">
        <f>IFERROR((J12789/I12789),0)</f>
        <v>1</v>
      </c>
      <c r="L12789" s="31"/>
      <c r="M12789" s="31"/>
      <c r="N12789" s="39"/>
      <c r="O12789" s="28"/>
      <c r="P12789" s="28"/>
      <c r="Q12789" s="28"/>
      <c r="R12789" s="28"/>
      <c r="S12789" s="25"/>
    </row>
    <row r="12790" spans="2:19" s="16" customFormat="1" outlineLevel="2" x14ac:dyDescent="0.25">
      <c r="B12790" s="16" t="s">
        <v>4220</v>
      </c>
      <c r="C12790" s="16" t="s">
        <v>3406</v>
      </c>
      <c r="D12790" s="16" t="s">
        <v>131</v>
      </c>
      <c r="E12790" s="16" t="s">
        <v>2733</v>
      </c>
      <c r="G12790" s="16" t="s">
        <v>2734</v>
      </c>
      <c r="H12790" s="16" t="s">
        <v>155</v>
      </c>
      <c r="I12790" s="31">
        <v>-33892973</v>
      </c>
      <c r="J12790" s="31"/>
      <c r="K12790" s="32">
        <f>IFERROR((J12790/I12790),0)</f>
        <v>0</v>
      </c>
      <c r="L12790" s="31"/>
      <c r="M12790" s="31"/>
      <c r="N12790" s="39"/>
      <c r="O12790" s="28"/>
      <c r="P12790" s="28"/>
      <c r="Q12790" s="28"/>
      <c r="R12790" s="28"/>
      <c r="S12790" s="25"/>
    </row>
    <row r="12791" spans="2:19" s="16" customFormat="1" outlineLevel="1" x14ac:dyDescent="0.25">
      <c r="B12791" s="47" t="s">
        <v>8529</v>
      </c>
      <c r="C12791" s="47" t="str">
        <f>C12790</f>
        <v>ASIGNACIÓN PARA LA INVERSIÓN LOCAL  - AMBIENTE Y DESARROLLO SOSTENIBLE</v>
      </c>
      <c r="D12791" s="47"/>
      <c r="E12791" s="47" t="str">
        <f>E12790</f>
        <v>15466</v>
      </c>
      <c r="F12791" s="47"/>
      <c r="G12791" s="47" t="str">
        <f>G12790</f>
        <v xml:space="preserve">MONGUÍ                                            </v>
      </c>
      <c r="H12791" s="47" t="s">
        <v>10655</v>
      </c>
      <c r="I12791" s="51">
        <f>SUBTOTAL(9,I12786:I12790)</f>
        <v>445468318</v>
      </c>
      <c r="J12791" s="51">
        <f>SUBTOTAL(9,J12786:J12790)</f>
        <v>404687313.69</v>
      </c>
      <c r="K12791" s="49">
        <f>J12791/I12791</f>
        <v>0.90845363707773263</v>
      </c>
      <c r="L12791" s="51">
        <f>SUBTOTAL(9,L12786:L12790)</f>
        <v>111970978.82000001</v>
      </c>
      <c r="M12791" s="51">
        <f>SUBTOTAL(9,M12786:M12790)</f>
        <v>94790889.689999998</v>
      </c>
      <c r="N12791" s="50">
        <f>IFERROR((M12791/L12791),"N.A")</f>
        <v>0.84656658974449062</v>
      </c>
      <c r="O12791" s="28"/>
      <c r="P12791" s="28"/>
      <c r="Q12791" s="28"/>
      <c r="R12791" s="28"/>
      <c r="S12791" s="25"/>
    </row>
    <row r="12792" spans="2:19" s="16" customFormat="1" outlineLevel="2" x14ac:dyDescent="0.25">
      <c r="B12792" s="16" t="s">
        <v>4221</v>
      </c>
      <c r="C12792" s="16" t="s">
        <v>3406</v>
      </c>
      <c r="D12792" s="16" t="s">
        <v>131</v>
      </c>
      <c r="E12792" s="16" t="s">
        <v>2736</v>
      </c>
      <c r="G12792" s="16" t="s">
        <v>2737</v>
      </c>
      <c r="H12792" s="16" t="s">
        <v>152</v>
      </c>
      <c r="I12792" s="35">
        <v>244045650</v>
      </c>
      <c r="J12792" s="35">
        <v>136507965.92999998</v>
      </c>
      <c r="K12792" s="36">
        <f>IFERROR((J12792/I12792),0)</f>
        <v>0.55935422708825167</v>
      </c>
      <c r="L12792" s="35">
        <v>161248941.05000001</v>
      </c>
      <c r="M12792" s="35">
        <v>136507965.92999998</v>
      </c>
      <c r="N12792" s="40">
        <f>M12792/L12792</f>
        <v>0.84656658853760558</v>
      </c>
      <c r="O12792" s="28"/>
      <c r="P12792" s="28"/>
      <c r="Q12792" s="28"/>
      <c r="R12792" s="28"/>
      <c r="S12792" s="25"/>
    </row>
    <row r="12793" spans="2:19" s="16" customFormat="1" outlineLevel="2" x14ac:dyDescent="0.25">
      <c r="B12793" s="16" t="s">
        <v>4221</v>
      </c>
      <c r="C12793" s="16" t="s">
        <v>3406</v>
      </c>
      <c r="D12793" s="16" t="s">
        <v>131</v>
      </c>
      <c r="E12793" s="16" t="s">
        <v>2736</v>
      </c>
      <c r="G12793" s="16" t="s">
        <v>2737</v>
      </c>
      <c r="H12793" s="16" t="s">
        <v>19</v>
      </c>
      <c r="I12793" s="31">
        <v>407920380</v>
      </c>
      <c r="J12793" s="31">
        <v>407920380</v>
      </c>
      <c r="K12793" s="32">
        <f>IFERROR((J12793/I12793),0)</f>
        <v>1</v>
      </c>
      <c r="L12793" s="31"/>
      <c r="M12793" s="31"/>
      <c r="N12793" s="39"/>
      <c r="O12793" s="28"/>
      <c r="P12793" s="28"/>
      <c r="Q12793" s="28"/>
      <c r="R12793" s="28"/>
      <c r="S12793" s="25"/>
    </row>
    <row r="12794" spans="2:19" s="16" customFormat="1" outlineLevel="2" x14ac:dyDescent="0.25">
      <c r="B12794" s="16" t="s">
        <v>4221</v>
      </c>
      <c r="C12794" s="16" t="s">
        <v>3406</v>
      </c>
      <c r="D12794" s="16" t="s">
        <v>131</v>
      </c>
      <c r="E12794" s="16" t="s">
        <v>2736</v>
      </c>
      <c r="G12794" s="16" t="s">
        <v>2737</v>
      </c>
      <c r="H12794" s="16" t="s">
        <v>154</v>
      </c>
      <c r="I12794" s="31">
        <v>1509</v>
      </c>
      <c r="J12794" s="31">
        <v>1509</v>
      </c>
      <c r="K12794" s="32">
        <f>IFERROR((J12794/I12794),0)</f>
        <v>1</v>
      </c>
      <c r="L12794" s="31"/>
      <c r="M12794" s="31"/>
      <c r="N12794" s="39"/>
      <c r="O12794" s="28"/>
      <c r="P12794" s="28"/>
      <c r="Q12794" s="28"/>
      <c r="R12794" s="28"/>
      <c r="S12794" s="25"/>
    </row>
    <row r="12795" spans="2:19" s="16" customFormat="1" outlineLevel="2" x14ac:dyDescent="0.25">
      <c r="B12795" s="16" t="s">
        <v>4221</v>
      </c>
      <c r="C12795" s="16" t="s">
        <v>3406</v>
      </c>
      <c r="D12795" s="16" t="s">
        <v>131</v>
      </c>
      <c r="E12795" s="16" t="s">
        <v>2736</v>
      </c>
      <c r="G12795" s="16" t="s">
        <v>2737</v>
      </c>
      <c r="H12795" s="16" t="s">
        <v>231</v>
      </c>
      <c r="I12795" s="31">
        <v>37126691</v>
      </c>
      <c r="J12795" s="31">
        <v>37126691</v>
      </c>
      <c r="K12795" s="32">
        <f>IFERROR((J12795/I12795),0)</f>
        <v>1</v>
      </c>
      <c r="L12795" s="31"/>
      <c r="M12795" s="31"/>
      <c r="N12795" s="39"/>
      <c r="O12795" s="28"/>
      <c r="P12795" s="28"/>
      <c r="Q12795" s="28"/>
      <c r="R12795" s="28"/>
      <c r="S12795" s="25"/>
    </row>
    <row r="12796" spans="2:19" s="16" customFormat="1" outlineLevel="2" x14ac:dyDescent="0.25">
      <c r="B12796" s="16" t="s">
        <v>4221</v>
      </c>
      <c r="C12796" s="16" t="s">
        <v>3406</v>
      </c>
      <c r="D12796" s="16" t="s">
        <v>131</v>
      </c>
      <c r="E12796" s="16" t="s">
        <v>2736</v>
      </c>
      <c r="G12796" s="16" t="s">
        <v>2737</v>
      </c>
      <c r="H12796" s="16" t="s">
        <v>155</v>
      </c>
      <c r="I12796" s="31">
        <v>-48809130</v>
      </c>
      <c r="J12796" s="31"/>
      <c r="K12796" s="32">
        <f>IFERROR((J12796/I12796),0)</f>
        <v>0</v>
      </c>
      <c r="L12796" s="31"/>
      <c r="M12796" s="31"/>
      <c r="N12796" s="39"/>
      <c r="O12796" s="28"/>
      <c r="P12796" s="28"/>
      <c r="Q12796" s="28"/>
      <c r="R12796" s="28"/>
      <c r="S12796" s="25"/>
    </row>
    <row r="12797" spans="2:19" s="16" customFormat="1" outlineLevel="1" x14ac:dyDescent="0.25">
      <c r="B12797" s="47" t="s">
        <v>8530</v>
      </c>
      <c r="C12797" s="47" t="str">
        <f>C12796</f>
        <v>ASIGNACIÓN PARA LA INVERSIÓN LOCAL  - AMBIENTE Y DESARROLLO SOSTENIBLE</v>
      </c>
      <c r="D12797" s="47"/>
      <c r="E12797" s="47" t="str">
        <f>E12796</f>
        <v>15464</v>
      </c>
      <c r="F12797" s="47"/>
      <c r="G12797" s="47" t="str">
        <f>G12796</f>
        <v xml:space="preserve">MONGUA                                            </v>
      </c>
      <c r="H12797" s="47" t="s">
        <v>10655</v>
      </c>
      <c r="I12797" s="51">
        <f>SUBTOTAL(9,I12792:I12796)</f>
        <v>640285100</v>
      </c>
      <c r="J12797" s="51">
        <f>SUBTOTAL(9,J12792:J12796)</f>
        <v>581556545.92999995</v>
      </c>
      <c r="K12797" s="49">
        <f>J12797/I12797</f>
        <v>0.90827749377581946</v>
      </c>
      <c r="L12797" s="51">
        <f>SUBTOTAL(9,L12792:L12796)</f>
        <v>161248941.05000001</v>
      </c>
      <c r="M12797" s="51">
        <f>SUBTOTAL(9,M12792:M12796)</f>
        <v>136507965.92999998</v>
      </c>
      <c r="N12797" s="50">
        <f>IFERROR((M12797/L12797),"N.A")</f>
        <v>0.84656658853760558</v>
      </c>
      <c r="O12797" s="28"/>
      <c r="P12797" s="28"/>
      <c r="Q12797" s="28"/>
      <c r="R12797" s="28"/>
      <c r="S12797" s="25"/>
    </row>
    <row r="12798" spans="2:19" s="16" customFormat="1" outlineLevel="2" x14ac:dyDescent="0.25">
      <c r="B12798" s="16" t="s">
        <v>4222</v>
      </c>
      <c r="C12798" s="16" t="s">
        <v>3406</v>
      </c>
      <c r="D12798" s="16" t="s">
        <v>131</v>
      </c>
      <c r="E12798" s="16" t="s">
        <v>2739</v>
      </c>
      <c r="G12798" s="16" t="s">
        <v>352</v>
      </c>
      <c r="H12798" s="16" t="s">
        <v>152</v>
      </c>
      <c r="I12798" s="35">
        <v>174316876</v>
      </c>
      <c r="J12798" s="35">
        <v>97504881.439999998</v>
      </c>
      <c r="K12798" s="36">
        <f>IFERROR((J12798/I12798),0)</f>
        <v>0.55935422706864024</v>
      </c>
      <c r="L12798" s="35">
        <v>115176859.99000004</v>
      </c>
      <c r="M12798" s="35">
        <v>97504881.439999998</v>
      </c>
      <c r="N12798" s="40">
        <f>M12798/L12798</f>
        <v>0.84656658853580169</v>
      </c>
      <c r="O12798" s="28"/>
      <c r="P12798" s="28"/>
      <c r="Q12798" s="28"/>
      <c r="R12798" s="28"/>
      <c r="S12798" s="25"/>
    </row>
    <row r="12799" spans="2:19" s="16" customFormat="1" outlineLevel="2" x14ac:dyDescent="0.25">
      <c r="B12799" s="16" t="s">
        <v>4222</v>
      </c>
      <c r="C12799" s="16" t="s">
        <v>3406</v>
      </c>
      <c r="D12799" s="16" t="s">
        <v>131</v>
      </c>
      <c r="E12799" s="16" t="s">
        <v>2739</v>
      </c>
      <c r="G12799" s="16" t="s">
        <v>352</v>
      </c>
      <c r="H12799" s="16" t="s">
        <v>19</v>
      </c>
      <c r="I12799" s="31">
        <v>307361954</v>
      </c>
      <c r="J12799" s="31">
        <v>307361954</v>
      </c>
      <c r="K12799" s="32">
        <f>IFERROR((J12799/I12799),0)</f>
        <v>1</v>
      </c>
      <c r="L12799" s="31"/>
      <c r="M12799" s="31"/>
      <c r="N12799" s="39"/>
      <c r="O12799" s="28"/>
      <c r="P12799" s="28"/>
      <c r="Q12799" s="28"/>
      <c r="R12799" s="28"/>
      <c r="S12799" s="25"/>
    </row>
    <row r="12800" spans="2:19" s="16" customFormat="1" outlineLevel="2" x14ac:dyDescent="0.25">
      <c r="B12800" s="16" t="s">
        <v>4222</v>
      </c>
      <c r="C12800" s="16" t="s">
        <v>3406</v>
      </c>
      <c r="D12800" s="16" t="s">
        <v>131</v>
      </c>
      <c r="E12800" s="16" t="s">
        <v>2739</v>
      </c>
      <c r="G12800" s="16" t="s">
        <v>352</v>
      </c>
      <c r="H12800" s="16" t="s">
        <v>154</v>
      </c>
      <c r="I12800" s="31">
        <v>1078</v>
      </c>
      <c r="J12800" s="31">
        <v>1078</v>
      </c>
      <c r="K12800" s="32">
        <f>IFERROR((J12800/I12800),0)</f>
        <v>1</v>
      </c>
      <c r="L12800" s="31"/>
      <c r="M12800" s="31"/>
      <c r="N12800" s="39"/>
      <c r="O12800" s="28"/>
      <c r="P12800" s="28"/>
      <c r="Q12800" s="28"/>
      <c r="R12800" s="28"/>
      <c r="S12800" s="25"/>
    </row>
    <row r="12801" spans="2:19" s="16" customFormat="1" outlineLevel="2" x14ac:dyDescent="0.25">
      <c r="B12801" s="16" t="s">
        <v>4222</v>
      </c>
      <c r="C12801" s="16" t="s">
        <v>3406</v>
      </c>
      <c r="D12801" s="16" t="s">
        <v>131</v>
      </c>
      <c r="E12801" s="16" t="s">
        <v>2739</v>
      </c>
      <c r="G12801" s="16" t="s">
        <v>352</v>
      </c>
      <c r="H12801" s="16" t="s">
        <v>231</v>
      </c>
      <c r="I12801" s="31">
        <v>26518845</v>
      </c>
      <c r="J12801" s="31">
        <v>26518845</v>
      </c>
      <c r="K12801" s="32">
        <f>IFERROR((J12801/I12801),0)</f>
        <v>1</v>
      </c>
      <c r="L12801" s="31"/>
      <c r="M12801" s="31"/>
      <c r="N12801" s="39"/>
      <c r="O12801" s="28"/>
      <c r="P12801" s="28"/>
      <c r="Q12801" s="28"/>
      <c r="R12801" s="28"/>
      <c r="S12801" s="25"/>
    </row>
    <row r="12802" spans="2:19" s="16" customFormat="1" outlineLevel="2" x14ac:dyDescent="0.25">
      <c r="B12802" s="16" t="s">
        <v>4222</v>
      </c>
      <c r="C12802" s="16" t="s">
        <v>3406</v>
      </c>
      <c r="D12802" s="16" t="s">
        <v>131</v>
      </c>
      <c r="E12802" s="16" t="s">
        <v>2739</v>
      </c>
      <c r="G12802" s="16" t="s">
        <v>352</v>
      </c>
      <c r="H12802" s="16" t="s">
        <v>155</v>
      </c>
      <c r="I12802" s="31">
        <v>-34863375</v>
      </c>
      <c r="J12802" s="31"/>
      <c r="K12802" s="32">
        <f>IFERROR((J12802/I12802),0)</f>
        <v>0</v>
      </c>
      <c r="L12802" s="31"/>
      <c r="M12802" s="31"/>
      <c r="N12802" s="39"/>
      <c r="O12802" s="28"/>
      <c r="P12802" s="28"/>
      <c r="Q12802" s="28"/>
      <c r="R12802" s="28"/>
      <c r="S12802" s="25"/>
    </row>
    <row r="12803" spans="2:19" s="16" customFormat="1" outlineLevel="1" x14ac:dyDescent="0.25">
      <c r="B12803" s="47" t="s">
        <v>8531</v>
      </c>
      <c r="C12803" s="47" t="str">
        <f>C12802</f>
        <v>ASIGNACIÓN PARA LA INVERSIÓN LOCAL  - AMBIENTE Y DESARROLLO SOSTENIBLE</v>
      </c>
      <c r="D12803" s="47"/>
      <c r="E12803" s="47" t="str">
        <f>E12802</f>
        <v>15455</v>
      </c>
      <c r="F12803" s="47"/>
      <c r="G12803" s="47" t="str">
        <f>G12802</f>
        <v xml:space="preserve">MIRAFLORES                                        </v>
      </c>
      <c r="H12803" s="47" t="s">
        <v>10655</v>
      </c>
      <c r="I12803" s="51">
        <f>SUBTOTAL(9,I12798:I12802)</f>
        <v>473335378</v>
      </c>
      <c r="J12803" s="51">
        <f>SUBTOTAL(9,J12798:J12802)</f>
        <v>431386758.44</v>
      </c>
      <c r="K12803" s="49">
        <f>J12803/I12803</f>
        <v>0.91137653868754342</v>
      </c>
      <c r="L12803" s="51">
        <f>SUBTOTAL(9,L12798:L12802)</f>
        <v>115176859.99000004</v>
      </c>
      <c r="M12803" s="51">
        <f>SUBTOTAL(9,M12798:M12802)</f>
        <v>97504881.439999998</v>
      </c>
      <c r="N12803" s="50">
        <f>IFERROR((M12803/L12803),"N.A")</f>
        <v>0.84656658853580169</v>
      </c>
      <c r="O12803" s="28"/>
      <c r="P12803" s="28"/>
      <c r="Q12803" s="28"/>
      <c r="R12803" s="28"/>
      <c r="S12803" s="25"/>
    </row>
    <row r="12804" spans="2:19" s="16" customFormat="1" outlineLevel="2" x14ac:dyDescent="0.25">
      <c r="B12804" s="16" t="s">
        <v>4223</v>
      </c>
      <c r="C12804" s="16" t="s">
        <v>3406</v>
      </c>
      <c r="D12804" s="16" t="s">
        <v>131</v>
      </c>
      <c r="E12804" s="16" t="s">
        <v>2741</v>
      </c>
      <c r="G12804" s="16" t="s">
        <v>2742</v>
      </c>
      <c r="H12804" s="16" t="s">
        <v>152</v>
      </c>
      <c r="I12804" s="35">
        <v>343716012</v>
      </c>
      <c r="J12804" s="35">
        <v>192259004.20999995</v>
      </c>
      <c r="K12804" s="36">
        <f>IFERROR((J12804/I12804),0)</f>
        <v>0.55935422702972581</v>
      </c>
      <c r="L12804" s="35">
        <v>227104408.64000005</v>
      </c>
      <c r="M12804" s="35">
        <v>192259004.20999995</v>
      </c>
      <c r="N12804" s="40">
        <f>M12804/L12804</f>
        <v>0.84656658741822965</v>
      </c>
      <c r="O12804" s="28"/>
      <c r="P12804" s="28"/>
      <c r="Q12804" s="28"/>
      <c r="R12804" s="28"/>
      <c r="S12804" s="25"/>
    </row>
    <row r="12805" spans="2:19" s="16" customFormat="1" outlineLevel="2" x14ac:dyDescent="0.25">
      <c r="B12805" s="16" t="s">
        <v>4223</v>
      </c>
      <c r="C12805" s="16" t="s">
        <v>3406</v>
      </c>
      <c r="D12805" s="16" t="s">
        <v>131</v>
      </c>
      <c r="E12805" s="16" t="s">
        <v>2741</v>
      </c>
      <c r="G12805" s="16" t="s">
        <v>2742</v>
      </c>
      <c r="H12805" s="16" t="s">
        <v>19</v>
      </c>
      <c r="I12805" s="31">
        <v>216556077</v>
      </c>
      <c r="J12805" s="31">
        <v>216556077</v>
      </c>
      <c r="K12805" s="32">
        <f>IFERROR((J12805/I12805),0)</f>
        <v>1</v>
      </c>
      <c r="L12805" s="31"/>
      <c r="M12805" s="31"/>
      <c r="N12805" s="39"/>
      <c r="O12805" s="28"/>
      <c r="P12805" s="28"/>
      <c r="Q12805" s="28"/>
      <c r="R12805" s="28"/>
      <c r="S12805" s="25"/>
    </row>
    <row r="12806" spans="2:19" s="16" customFormat="1" outlineLevel="2" x14ac:dyDescent="0.25">
      <c r="B12806" s="16" t="s">
        <v>4223</v>
      </c>
      <c r="C12806" s="16" t="s">
        <v>3406</v>
      </c>
      <c r="D12806" s="16" t="s">
        <v>131</v>
      </c>
      <c r="E12806" s="16" t="s">
        <v>2741</v>
      </c>
      <c r="G12806" s="16" t="s">
        <v>2742</v>
      </c>
      <c r="H12806" s="16" t="s">
        <v>154</v>
      </c>
      <c r="I12806" s="31">
        <v>2126</v>
      </c>
      <c r="J12806" s="31">
        <v>2126</v>
      </c>
      <c r="K12806" s="32">
        <f>IFERROR((J12806/I12806),0)</f>
        <v>1</v>
      </c>
      <c r="L12806" s="31"/>
      <c r="M12806" s="31"/>
      <c r="N12806" s="39"/>
      <c r="O12806" s="28"/>
      <c r="P12806" s="28"/>
      <c r="Q12806" s="28"/>
      <c r="R12806" s="28"/>
      <c r="S12806" s="25"/>
    </row>
    <row r="12807" spans="2:19" s="16" customFormat="1" outlineLevel="2" x14ac:dyDescent="0.25">
      <c r="B12807" s="16" t="s">
        <v>4223</v>
      </c>
      <c r="C12807" s="16" t="s">
        <v>3406</v>
      </c>
      <c r="D12807" s="16" t="s">
        <v>131</v>
      </c>
      <c r="E12807" s="16" t="s">
        <v>2741</v>
      </c>
      <c r="G12807" s="16" t="s">
        <v>2742</v>
      </c>
      <c r="H12807" s="16" t="s">
        <v>231</v>
      </c>
      <c r="I12807" s="31">
        <v>52289554</v>
      </c>
      <c r="J12807" s="31">
        <v>52289554</v>
      </c>
      <c r="K12807" s="32">
        <f>IFERROR((J12807/I12807),0)</f>
        <v>1</v>
      </c>
      <c r="L12807" s="31"/>
      <c r="M12807" s="31"/>
      <c r="N12807" s="39"/>
      <c r="O12807" s="28"/>
      <c r="P12807" s="28"/>
      <c r="Q12807" s="28"/>
      <c r="R12807" s="28"/>
      <c r="S12807" s="25"/>
    </row>
    <row r="12808" spans="2:19" s="16" customFormat="1" outlineLevel="2" x14ac:dyDescent="0.25">
      <c r="B12808" s="16" t="s">
        <v>4223</v>
      </c>
      <c r="C12808" s="16" t="s">
        <v>3406</v>
      </c>
      <c r="D12808" s="16" t="s">
        <v>131</v>
      </c>
      <c r="E12808" s="16" t="s">
        <v>2741</v>
      </c>
      <c r="G12808" s="16" t="s">
        <v>2742</v>
      </c>
      <c r="H12808" s="16" t="s">
        <v>155</v>
      </c>
      <c r="I12808" s="31">
        <v>-68743202</v>
      </c>
      <c r="J12808" s="31"/>
      <c r="K12808" s="32">
        <f>IFERROR((J12808/I12808),0)</f>
        <v>0</v>
      </c>
      <c r="L12808" s="31"/>
      <c r="M12808" s="31"/>
      <c r="N12808" s="39"/>
      <c r="O12808" s="28"/>
      <c r="P12808" s="28"/>
      <c r="Q12808" s="28"/>
      <c r="R12808" s="28"/>
      <c r="S12808" s="25"/>
    </row>
    <row r="12809" spans="2:19" s="16" customFormat="1" outlineLevel="1" x14ac:dyDescent="0.25">
      <c r="B12809" s="47" t="s">
        <v>8532</v>
      </c>
      <c r="C12809" s="47" t="str">
        <f>C12808</f>
        <v>ASIGNACIÓN PARA LA INVERSIÓN LOCAL  - AMBIENTE Y DESARROLLO SOSTENIBLE</v>
      </c>
      <c r="D12809" s="47"/>
      <c r="E12809" s="47" t="str">
        <f>E12808</f>
        <v>15442</v>
      </c>
      <c r="F12809" s="47"/>
      <c r="G12809" s="47" t="str">
        <f>G12808</f>
        <v xml:space="preserve">MARIPÍ                                            </v>
      </c>
      <c r="H12809" s="47" t="s">
        <v>10655</v>
      </c>
      <c r="I12809" s="51">
        <f>SUBTOTAL(9,I12804:I12808)</f>
        <v>543820567</v>
      </c>
      <c r="J12809" s="51">
        <f>SUBTOTAL(9,J12804:J12808)</f>
        <v>461106761.20999992</v>
      </c>
      <c r="K12809" s="49">
        <f>J12809/I12809</f>
        <v>0.84790239500081266</v>
      </c>
      <c r="L12809" s="51">
        <f>SUBTOTAL(9,L12804:L12808)</f>
        <v>227104408.64000005</v>
      </c>
      <c r="M12809" s="51">
        <f>SUBTOTAL(9,M12804:M12808)</f>
        <v>192259004.20999995</v>
      </c>
      <c r="N12809" s="50">
        <f>IFERROR((M12809/L12809),"N.A")</f>
        <v>0.84656658741822965</v>
      </c>
      <c r="O12809" s="28"/>
      <c r="P12809" s="28"/>
      <c r="Q12809" s="28"/>
      <c r="R12809" s="28"/>
      <c r="S12809" s="25"/>
    </row>
    <row r="12810" spans="2:19" s="16" customFormat="1" outlineLevel="2" x14ac:dyDescent="0.25">
      <c r="B12810" s="16" t="s">
        <v>4224</v>
      </c>
      <c r="C12810" s="16" t="s">
        <v>3406</v>
      </c>
      <c r="D12810" s="16" t="s">
        <v>131</v>
      </c>
      <c r="E12810" s="16" t="s">
        <v>2744</v>
      </c>
      <c r="G12810" s="16" t="s">
        <v>2745</v>
      </c>
      <c r="H12810" s="16" t="s">
        <v>152</v>
      </c>
      <c r="I12810" s="35">
        <v>140656148</v>
      </c>
      <c r="J12810" s="35">
        <v>78676610.929999992</v>
      </c>
      <c r="K12810" s="36">
        <f>IFERROR((J12810/I12810),0)</f>
        <v>0.55935422694783299</v>
      </c>
      <c r="L12810" s="35">
        <v>92936116.189999998</v>
      </c>
      <c r="M12810" s="35">
        <v>78676610.929999992</v>
      </c>
      <c r="N12810" s="40">
        <f>M12810/L12810</f>
        <v>0.84656658956085862</v>
      </c>
      <c r="O12810" s="28"/>
      <c r="P12810" s="28"/>
      <c r="Q12810" s="28"/>
      <c r="R12810" s="28"/>
      <c r="S12810" s="25"/>
    </row>
    <row r="12811" spans="2:19" s="16" customFormat="1" outlineLevel="2" x14ac:dyDescent="0.25">
      <c r="B12811" s="16" t="s">
        <v>4224</v>
      </c>
      <c r="C12811" s="16" t="s">
        <v>3406</v>
      </c>
      <c r="D12811" s="16" t="s">
        <v>131</v>
      </c>
      <c r="E12811" s="16" t="s">
        <v>2744</v>
      </c>
      <c r="G12811" s="16" t="s">
        <v>2745</v>
      </c>
      <c r="H12811" s="16" t="s">
        <v>19</v>
      </c>
      <c r="I12811" s="31">
        <v>237057256</v>
      </c>
      <c r="J12811" s="31">
        <v>237057256</v>
      </c>
      <c r="K12811" s="32">
        <f>IFERROR((J12811/I12811),0)</f>
        <v>1</v>
      </c>
      <c r="L12811" s="31"/>
      <c r="M12811" s="31"/>
      <c r="N12811" s="39"/>
      <c r="O12811" s="28"/>
      <c r="P12811" s="28"/>
      <c r="Q12811" s="28"/>
      <c r="R12811" s="28"/>
      <c r="S12811" s="25"/>
    </row>
    <row r="12812" spans="2:19" s="16" customFormat="1" outlineLevel="2" x14ac:dyDescent="0.25">
      <c r="B12812" s="16" t="s">
        <v>4224</v>
      </c>
      <c r="C12812" s="16" t="s">
        <v>3406</v>
      </c>
      <c r="D12812" s="16" t="s">
        <v>131</v>
      </c>
      <c r="E12812" s="16" t="s">
        <v>2744</v>
      </c>
      <c r="G12812" s="16" t="s">
        <v>2745</v>
      </c>
      <c r="H12812" s="16" t="s">
        <v>154</v>
      </c>
      <c r="I12812" s="31">
        <v>870</v>
      </c>
      <c r="J12812" s="31">
        <v>870</v>
      </c>
      <c r="K12812" s="32">
        <f>IFERROR((J12812/I12812),0)</f>
        <v>1</v>
      </c>
      <c r="L12812" s="31"/>
      <c r="M12812" s="31"/>
      <c r="N12812" s="39"/>
      <c r="O12812" s="28"/>
      <c r="P12812" s="28"/>
      <c r="Q12812" s="28"/>
      <c r="R12812" s="28"/>
      <c r="S12812" s="25"/>
    </row>
    <row r="12813" spans="2:19" s="16" customFormat="1" outlineLevel="2" x14ac:dyDescent="0.25">
      <c r="B12813" s="16" t="s">
        <v>4224</v>
      </c>
      <c r="C12813" s="16" t="s">
        <v>3406</v>
      </c>
      <c r="D12813" s="16" t="s">
        <v>131</v>
      </c>
      <c r="E12813" s="16" t="s">
        <v>2744</v>
      </c>
      <c r="G12813" s="16" t="s">
        <v>2745</v>
      </c>
      <c r="H12813" s="16" t="s">
        <v>231</v>
      </c>
      <c r="I12813" s="31">
        <v>21398035</v>
      </c>
      <c r="J12813" s="31">
        <v>21398035</v>
      </c>
      <c r="K12813" s="32">
        <f>IFERROR((J12813/I12813),0)</f>
        <v>1</v>
      </c>
      <c r="L12813" s="31"/>
      <c r="M12813" s="31"/>
      <c r="N12813" s="39"/>
      <c r="O12813" s="28"/>
      <c r="P12813" s="28"/>
      <c r="Q12813" s="28"/>
      <c r="R12813" s="28"/>
      <c r="S12813" s="25"/>
    </row>
    <row r="12814" spans="2:19" s="16" customFormat="1" outlineLevel="2" x14ac:dyDescent="0.25">
      <c r="B12814" s="16" t="s">
        <v>4224</v>
      </c>
      <c r="C12814" s="16" t="s">
        <v>3406</v>
      </c>
      <c r="D12814" s="16" t="s">
        <v>131</v>
      </c>
      <c r="E12814" s="16" t="s">
        <v>2744</v>
      </c>
      <c r="G12814" s="16" t="s">
        <v>2745</v>
      </c>
      <c r="H12814" s="16" t="s">
        <v>155</v>
      </c>
      <c r="I12814" s="31">
        <v>-28131230</v>
      </c>
      <c r="J12814" s="31"/>
      <c r="K12814" s="32">
        <f>IFERROR((J12814/I12814),0)</f>
        <v>0</v>
      </c>
      <c r="L12814" s="31"/>
      <c r="M12814" s="31"/>
      <c r="N12814" s="39"/>
      <c r="O12814" s="28"/>
      <c r="P12814" s="28"/>
      <c r="Q12814" s="28"/>
      <c r="R12814" s="28"/>
      <c r="S12814" s="25"/>
    </row>
    <row r="12815" spans="2:19" s="16" customFormat="1" outlineLevel="1" x14ac:dyDescent="0.25">
      <c r="B12815" s="47" t="s">
        <v>8533</v>
      </c>
      <c r="C12815" s="47" t="str">
        <f>C12814</f>
        <v>ASIGNACIÓN PARA LA INVERSIÓN LOCAL  - AMBIENTE Y DESARROLLO SOSTENIBLE</v>
      </c>
      <c r="D12815" s="47"/>
      <c r="E12815" s="47" t="str">
        <f>E12814</f>
        <v>15425</v>
      </c>
      <c r="F12815" s="47"/>
      <c r="G12815" s="47" t="str">
        <f>G12814</f>
        <v xml:space="preserve">MACANAL                                           </v>
      </c>
      <c r="H12815" s="47" t="s">
        <v>10655</v>
      </c>
      <c r="I12815" s="51">
        <f>SUBTOTAL(9,I12810:I12814)</f>
        <v>370981079</v>
      </c>
      <c r="J12815" s="51">
        <f>SUBTOTAL(9,J12810:J12814)</f>
        <v>337132771.93000001</v>
      </c>
      <c r="K12815" s="49">
        <f>J12815/I12815</f>
        <v>0.9087600177312547</v>
      </c>
      <c r="L12815" s="51">
        <f>SUBTOTAL(9,L12810:L12814)</f>
        <v>92936116.189999998</v>
      </c>
      <c r="M12815" s="51">
        <f>SUBTOTAL(9,M12810:M12814)</f>
        <v>78676610.929999992</v>
      </c>
      <c r="N12815" s="50">
        <f>IFERROR((M12815/L12815),"N.A")</f>
        <v>0.84656658956085862</v>
      </c>
      <c r="O12815" s="28"/>
      <c r="P12815" s="28"/>
      <c r="Q12815" s="28"/>
      <c r="R12815" s="28"/>
      <c r="S12815" s="25"/>
    </row>
    <row r="12816" spans="2:19" s="16" customFormat="1" outlineLevel="2" x14ac:dyDescent="0.25">
      <c r="B12816" s="16" t="s">
        <v>4225</v>
      </c>
      <c r="C12816" s="16" t="s">
        <v>3406</v>
      </c>
      <c r="D12816" s="16" t="s">
        <v>131</v>
      </c>
      <c r="E12816" s="16" t="s">
        <v>2747</v>
      </c>
      <c r="G12816" s="16" t="s">
        <v>2748</v>
      </c>
      <c r="H12816" s="16" t="s">
        <v>152</v>
      </c>
      <c r="I12816" s="35">
        <v>233383261</v>
      </c>
      <c r="J12816" s="35">
        <v>130543913.56000002</v>
      </c>
      <c r="K12816" s="36">
        <f>IFERROR((J12816/I12816),0)</f>
        <v>0.55935422703687399</v>
      </c>
      <c r="L12816" s="35">
        <v>154203952.16000003</v>
      </c>
      <c r="M12816" s="35">
        <v>130543913.56000002</v>
      </c>
      <c r="N12816" s="40">
        <f>M12816/L12816</f>
        <v>0.84656658750580749</v>
      </c>
      <c r="O12816" s="28"/>
      <c r="P12816" s="28"/>
      <c r="Q12816" s="28"/>
      <c r="R12816" s="28"/>
      <c r="S12816" s="25"/>
    </row>
    <row r="12817" spans="2:19" s="16" customFormat="1" outlineLevel="2" x14ac:dyDescent="0.25">
      <c r="B12817" s="16" t="s">
        <v>4225</v>
      </c>
      <c r="C12817" s="16" t="s">
        <v>3406</v>
      </c>
      <c r="D12817" s="16" t="s">
        <v>131</v>
      </c>
      <c r="E12817" s="16" t="s">
        <v>2747</v>
      </c>
      <c r="G12817" s="16" t="s">
        <v>2748</v>
      </c>
      <c r="H12817" s="16" t="s">
        <v>19</v>
      </c>
      <c r="I12817" s="31">
        <v>429192383</v>
      </c>
      <c r="J12817" s="31">
        <v>429192383</v>
      </c>
      <c r="K12817" s="32">
        <f>IFERROR((J12817/I12817),0)</f>
        <v>1</v>
      </c>
      <c r="L12817" s="31"/>
      <c r="M12817" s="31"/>
      <c r="N12817" s="39"/>
      <c r="O12817" s="28"/>
      <c r="P12817" s="28"/>
      <c r="Q12817" s="28"/>
      <c r="R12817" s="28"/>
      <c r="S12817" s="25"/>
    </row>
    <row r="12818" spans="2:19" s="16" customFormat="1" outlineLevel="2" x14ac:dyDescent="0.25">
      <c r="B12818" s="16" t="s">
        <v>4225</v>
      </c>
      <c r="C12818" s="16" t="s">
        <v>3406</v>
      </c>
      <c r="D12818" s="16" t="s">
        <v>131</v>
      </c>
      <c r="E12818" s="16" t="s">
        <v>2747</v>
      </c>
      <c r="G12818" s="16" t="s">
        <v>2748</v>
      </c>
      <c r="H12818" s="16" t="s">
        <v>154</v>
      </c>
      <c r="I12818" s="31">
        <v>1443</v>
      </c>
      <c r="J12818" s="31">
        <v>1443</v>
      </c>
      <c r="K12818" s="32">
        <f>IFERROR((J12818/I12818),0)</f>
        <v>1</v>
      </c>
      <c r="L12818" s="31"/>
      <c r="M12818" s="31"/>
      <c r="N12818" s="39"/>
      <c r="O12818" s="28"/>
      <c r="P12818" s="28"/>
      <c r="Q12818" s="28"/>
      <c r="R12818" s="28"/>
      <c r="S12818" s="25"/>
    </row>
    <row r="12819" spans="2:19" s="16" customFormat="1" outlineLevel="2" x14ac:dyDescent="0.25">
      <c r="B12819" s="16" t="s">
        <v>4225</v>
      </c>
      <c r="C12819" s="16" t="s">
        <v>3406</v>
      </c>
      <c r="D12819" s="16" t="s">
        <v>131</v>
      </c>
      <c r="E12819" s="16" t="s">
        <v>2747</v>
      </c>
      <c r="G12819" s="16" t="s">
        <v>2748</v>
      </c>
      <c r="H12819" s="16" t="s">
        <v>231</v>
      </c>
      <c r="I12819" s="31">
        <v>35504621</v>
      </c>
      <c r="J12819" s="31">
        <v>35504621</v>
      </c>
      <c r="K12819" s="32">
        <f>IFERROR((J12819/I12819),0)</f>
        <v>1</v>
      </c>
      <c r="L12819" s="31"/>
      <c r="M12819" s="31"/>
      <c r="N12819" s="39"/>
      <c r="O12819" s="28"/>
      <c r="P12819" s="28"/>
      <c r="Q12819" s="28"/>
      <c r="R12819" s="28"/>
      <c r="S12819" s="25"/>
    </row>
    <row r="12820" spans="2:19" s="16" customFormat="1" outlineLevel="2" x14ac:dyDescent="0.25">
      <c r="B12820" s="16" t="s">
        <v>4225</v>
      </c>
      <c r="C12820" s="16" t="s">
        <v>3406</v>
      </c>
      <c r="D12820" s="16" t="s">
        <v>131</v>
      </c>
      <c r="E12820" s="16" t="s">
        <v>2747</v>
      </c>
      <c r="G12820" s="16" t="s">
        <v>2748</v>
      </c>
      <c r="H12820" s="16" t="s">
        <v>155</v>
      </c>
      <c r="I12820" s="31">
        <v>-46676652</v>
      </c>
      <c r="J12820" s="31"/>
      <c r="K12820" s="32">
        <f>IFERROR((J12820/I12820),0)</f>
        <v>0</v>
      </c>
      <c r="L12820" s="31"/>
      <c r="M12820" s="31"/>
      <c r="N12820" s="39"/>
      <c r="O12820" s="28"/>
      <c r="P12820" s="28"/>
      <c r="Q12820" s="28"/>
      <c r="R12820" s="28"/>
      <c r="S12820" s="25"/>
    </row>
    <row r="12821" spans="2:19" s="16" customFormat="1" outlineLevel="1" x14ac:dyDescent="0.25">
      <c r="B12821" s="47" t="s">
        <v>8534</v>
      </c>
      <c r="C12821" s="47" t="str">
        <f>C12820</f>
        <v>ASIGNACIÓN PARA LA INVERSIÓN LOCAL  - AMBIENTE Y DESARROLLO SOSTENIBLE</v>
      </c>
      <c r="D12821" s="47"/>
      <c r="E12821" s="47" t="str">
        <f>E12820</f>
        <v>15407</v>
      </c>
      <c r="F12821" s="47"/>
      <c r="G12821" s="47" t="str">
        <f>G12820</f>
        <v xml:space="preserve">VILLA DE LEYVA                                    </v>
      </c>
      <c r="H12821" s="47" t="s">
        <v>10655</v>
      </c>
      <c r="I12821" s="51">
        <f>SUBTOTAL(9,I12816:I12820)</f>
        <v>651405056</v>
      </c>
      <c r="J12821" s="51">
        <f>SUBTOTAL(9,J12816:J12820)</f>
        <v>595242360.56000006</v>
      </c>
      <c r="K12821" s="49">
        <f>J12821/I12821</f>
        <v>0.91378222363690109</v>
      </c>
      <c r="L12821" s="51">
        <f>SUBTOTAL(9,L12816:L12820)</f>
        <v>154203952.16000003</v>
      </c>
      <c r="M12821" s="51">
        <f>SUBTOTAL(9,M12816:M12820)</f>
        <v>130543913.56000002</v>
      </c>
      <c r="N12821" s="50">
        <f>IFERROR((M12821/L12821),"N.A")</f>
        <v>0.84656658750580749</v>
      </c>
      <c r="O12821" s="28"/>
      <c r="P12821" s="28"/>
      <c r="Q12821" s="28"/>
      <c r="R12821" s="28"/>
      <c r="S12821" s="25"/>
    </row>
    <row r="12822" spans="2:19" s="16" customFormat="1" outlineLevel="2" x14ac:dyDescent="0.25">
      <c r="B12822" s="16" t="s">
        <v>4226</v>
      </c>
      <c r="C12822" s="16" t="s">
        <v>3406</v>
      </c>
      <c r="D12822" s="16" t="s">
        <v>131</v>
      </c>
      <c r="E12822" s="16" t="s">
        <v>2750</v>
      </c>
      <c r="G12822" s="16" t="s">
        <v>2751</v>
      </c>
      <c r="H12822" s="16" t="s">
        <v>152</v>
      </c>
      <c r="I12822" s="35">
        <v>155914318</v>
      </c>
      <c r="J12822" s="35">
        <v>87211332.810000017</v>
      </c>
      <c r="K12822" s="36">
        <f>IFERROR((J12822/I12822),0)</f>
        <v>0.55935422691583736</v>
      </c>
      <c r="L12822" s="35">
        <v>103017688.16000001</v>
      </c>
      <c r="M12822" s="35">
        <v>87211332.810000017</v>
      </c>
      <c r="N12822" s="40">
        <f>M12822/L12822</f>
        <v>0.84656658839547394</v>
      </c>
      <c r="O12822" s="28"/>
      <c r="P12822" s="28"/>
      <c r="Q12822" s="28"/>
      <c r="R12822" s="28"/>
      <c r="S12822" s="25"/>
    </row>
    <row r="12823" spans="2:19" s="16" customFormat="1" outlineLevel="2" x14ac:dyDescent="0.25">
      <c r="B12823" s="16" t="s">
        <v>4226</v>
      </c>
      <c r="C12823" s="16" t="s">
        <v>3406</v>
      </c>
      <c r="D12823" s="16" t="s">
        <v>131</v>
      </c>
      <c r="E12823" s="16" t="s">
        <v>2750</v>
      </c>
      <c r="G12823" s="16" t="s">
        <v>2751</v>
      </c>
      <c r="H12823" s="16" t="s">
        <v>19</v>
      </c>
      <c r="I12823" s="31">
        <v>248247921</v>
      </c>
      <c r="J12823" s="31">
        <v>248247921</v>
      </c>
      <c r="K12823" s="32">
        <f>IFERROR((J12823/I12823),0)</f>
        <v>1</v>
      </c>
      <c r="L12823" s="31"/>
      <c r="M12823" s="31"/>
      <c r="N12823" s="39"/>
      <c r="O12823" s="28"/>
      <c r="P12823" s="28"/>
      <c r="Q12823" s="28"/>
      <c r="R12823" s="28"/>
      <c r="S12823" s="25"/>
    </row>
    <row r="12824" spans="2:19" s="16" customFormat="1" outlineLevel="2" x14ac:dyDescent="0.25">
      <c r="B12824" s="16" t="s">
        <v>4226</v>
      </c>
      <c r="C12824" s="16" t="s">
        <v>3406</v>
      </c>
      <c r="D12824" s="16" t="s">
        <v>131</v>
      </c>
      <c r="E12824" s="16" t="s">
        <v>2750</v>
      </c>
      <c r="G12824" s="16" t="s">
        <v>2751</v>
      </c>
      <c r="H12824" s="16" t="s">
        <v>154</v>
      </c>
      <c r="I12824" s="31">
        <v>964</v>
      </c>
      <c r="J12824" s="31">
        <v>964</v>
      </c>
      <c r="K12824" s="32">
        <f>IFERROR((J12824/I12824),0)</f>
        <v>1</v>
      </c>
      <c r="L12824" s="31"/>
      <c r="M12824" s="31"/>
      <c r="N12824" s="39"/>
      <c r="O12824" s="28"/>
      <c r="P12824" s="28"/>
      <c r="Q12824" s="28"/>
      <c r="R12824" s="28"/>
      <c r="S12824" s="25"/>
    </row>
    <row r="12825" spans="2:19" s="16" customFormat="1" outlineLevel="2" x14ac:dyDescent="0.25">
      <c r="B12825" s="16" t="s">
        <v>4226</v>
      </c>
      <c r="C12825" s="16" t="s">
        <v>3406</v>
      </c>
      <c r="D12825" s="16" t="s">
        <v>131</v>
      </c>
      <c r="E12825" s="16" t="s">
        <v>2750</v>
      </c>
      <c r="G12825" s="16" t="s">
        <v>2751</v>
      </c>
      <c r="H12825" s="16" t="s">
        <v>231</v>
      </c>
      <c r="I12825" s="31">
        <v>23719262</v>
      </c>
      <c r="J12825" s="31">
        <v>23719262</v>
      </c>
      <c r="K12825" s="32">
        <f>IFERROR((J12825/I12825),0)</f>
        <v>1</v>
      </c>
      <c r="L12825" s="31"/>
      <c r="M12825" s="31"/>
      <c r="N12825" s="39"/>
      <c r="O12825" s="28"/>
      <c r="P12825" s="28"/>
      <c r="Q12825" s="28"/>
      <c r="R12825" s="28"/>
      <c r="S12825" s="25"/>
    </row>
    <row r="12826" spans="2:19" s="16" customFormat="1" outlineLevel="2" x14ac:dyDescent="0.25">
      <c r="B12826" s="16" t="s">
        <v>4226</v>
      </c>
      <c r="C12826" s="16" t="s">
        <v>3406</v>
      </c>
      <c r="D12826" s="16" t="s">
        <v>131</v>
      </c>
      <c r="E12826" s="16" t="s">
        <v>2750</v>
      </c>
      <c r="G12826" s="16" t="s">
        <v>2751</v>
      </c>
      <c r="H12826" s="16" t="s">
        <v>155</v>
      </c>
      <c r="I12826" s="31">
        <v>-31182864</v>
      </c>
      <c r="J12826" s="31"/>
      <c r="K12826" s="32">
        <f>IFERROR((J12826/I12826),0)</f>
        <v>0</v>
      </c>
      <c r="L12826" s="31"/>
      <c r="M12826" s="31"/>
      <c r="N12826" s="39"/>
      <c r="O12826" s="28"/>
      <c r="P12826" s="28"/>
      <c r="Q12826" s="28"/>
      <c r="R12826" s="28"/>
      <c r="S12826" s="25"/>
    </row>
    <row r="12827" spans="2:19" s="16" customFormat="1" outlineLevel="1" x14ac:dyDescent="0.25">
      <c r="B12827" s="47" t="s">
        <v>8535</v>
      </c>
      <c r="C12827" s="47" t="str">
        <f>C12826</f>
        <v>ASIGNACIÓN PARA LA INVERSIÓN LOCAL  - AMBIENTE Y DESARROLLO SOSTENIBLE</v>
      </c>
      <c r="D12827" s="47"/>
      <c r="E12827" s="47" t="str">
        <f>E12826</f>
        <v>15403</v>
      </c>
      <c r="F12827" s="47"/>
      <c r="G12827" s="47" t="str">
        <f>G12826</f>
        <v xml:space="preserve">LA UVITA                                          </v>
      </c>
      <c r="H12827" s="47" t="s">
        <v>10655</v>
      </c>
      <c r="I12827" s="51">
        <f>SUBTOTAL(9,I12822:I12826)</f>
        <v>396699601</v>
      </c>
      <c r="J12827" s="51">
        <f>SUBTOTAL(9,J12822:J12826)</f>
        <v>359179479.81</v>
      </c>
      <c r="K12827" s="49">
        <f>J12827/I12827</f>
        <v>0.90541931200480341</v>
      </c>
      <c r="L12827" s="51">
        <f>SUBTOTAL(9,L12822:L12826)</f>
        <v>103017688.16000001</v>
      </c>
      <c r="M12827" s="51">
        <f>SUBTOTAL(9,M12822:M12826)</f>
        <v>87211332.810000017</v>
      </c>
      <c r="N12827" s="50">
        <f>IFERROR((M12827/L12827),"N.A")</f>
        <v>0.84656658839547394</v>
      </c>
      <c r="O12827" s="28"/>
      <c r="P12827" s="28"/>
      <c r="Q12827" s="28"/>
      <c r="R12827" s="28"/>
      <c r="S12827" s="25"/>
    </row>
    <row r="12828" spans="2:19" s="16" customFormat="1" outlineLevel="2" x14ac:dyDescent="0.25">
      <c r="B12828" s="16" t="s">
        <v>4227</v>
      </c>
      <c r="C12828" s="16" t="s">
        <v>3406</v>
      </c>
      <c r="D12828" s="16" t="s">
        <v>131</v>
      </c>
      <c r="E12828" s="16" t="s">
        <v>2753</v>
      </c>
      <c r="G12828" s="16" t="s">
        <v>536</v>
      </c>
      <c r="H12828" s="16" t="s">
        <v>152</v>
      </c>
      <c r="I12828" s="35">
        <v>121770028</v>
      </c>
      <c r="J12828" s="35">
        <v>68112579.900000006</v>
      </c>
      <c r="K12828" s="36">
        <f>IFERROR((J12828/I12828),0)</f>
        <v>0.55935422713379035</v>
      </c>
      <c r="L12828" s="35">
        <v>80457439.420000017</v>
      </c>
      <c r="M12828" s="35">
        <v>68112579.900000006</v>
      </c>
      <c r="N12828" s="40">
        <f>M12828/L12828</f>
        <v>0.8465665871423278</v>
      </c>
      <c r="O12828" s="28"/>
      <c r="P12828" s="28"/>
      <c r="Q12828" s="28"/>
      <c r="R12828" s="28"/>
      <c r="S12828" s="25"/>
    </row>
    <row r="12829" spans="2:19" s="16" customFormat="1" outlineLevel="2" x14ac:dyDescent="0.25">
      <c r="B12829" s="16" t="s">
        <v>4227</v>
      </c>
      <c r="C12829" s="16" t="s">
        <v>3406</v>
      </c>
      <c r="D12829" s="16" t="s">
        <v>131</v>
      </c>
      <c r="E12829" s="16" t="s">
        <v>2753</v>
      </c>
      <c r="G12829" s="16" t="s">
        <v>536</v>
      </c>
      <c r="H12829" s="16" t="s">
        <v>19</v>
      </c>
      <c r="I12829" s="31">
        <v>203781153</v>
      </c>
      <c r="J12829" s="31">
        <v>203781153</v>
      </c>
      <c r="K12829" s="32">
        <f>IFERROR((J12829/I12829),0)</f>
        <v>1</v>
      </c>
      <c r="L12829" s="31"/>
      <c r="M12829" s="31"/>
      <c r="N12829" s="39"/>
      <c r="O12829" s="28"/>
      <c r="P12829" s="28"/>
      <c r="Q12829" s="28"/>
      <c r="R12829" s="28"/>
      <c r="S12829" s="25"/>
    </row>
    <row r="12830" spans="2:19" s="16" customFormat="1" outlineLevel="2" x14ac:dyDescent="0.25">
      <c r="B12830" s="16" t="s">
        <v>4227</v>
      </c>
      <c r="C12830" s="16" t="s">
        <v>3406</v>
      </c>
      <c r="D12830" s="16" t="s">
        <v>131</v>
      </c>
      <c r="E12830" s="16" t="s">
        <v>2753</v>
      </c>
      <c r="G12830" s="16" t="s">
        <v>536</v>
      </c>
      <c r="H12830" s="16" t="s">
        <v>154</v>
      </c>
      <c r="I12830" s="31">
        <v>753</v>
      </c>
      <c r="J12830" s="31">
        <v>753</v>
      </c>
      <c r="K12830" s="32">
        <f>IFERROR((J12830/I12830),0)</f>
        <v>1</v>
      </c>
      <c r="L12830" s="31"/>
      <c r="M12830" s="31"/>
      <c r="N12830" s="39"/>
      <c r="O12830" s="28"/>
      <c r="P12830" s="28"/>
      <c r="Q12830" s="28"/>
      <c r="R12830" s="28"/>
      <c r="S12830" s="25"/>
    </row>
    <row r="12831" spans="2:19" s="16" customFormat="1" outlineLevel="2" x14ac:dyDescent="0.25">
      <c r="B12831" s="16" t="s">
        <v>4227</v>
      </c>
      <c r="C12831" s="16" t="s">
        <v>3406</v>
      </c>
      <c r="D12831" s="16" t="s">
        <v>131</v>
      </c>
      <c r="E12831" s="16" t="s">
        <v>2753</v>
      </c>
      <c r="G12831" s="16" t="s">
        <v>536</v>
      </c>
      <c r="H12831" s="16" t="s">
        <v>231</v>
      </c>
      <c r="I12831" s="31">
        <v>18524887</v>
      </c>
      <c r="J12831" s="31">
        <v>18524887</v>
      </c>
      <c r="K12831" s="32">
        <f>IFERROR((J12831/I12831),0)</f>
        <v>1</v>
      </c>
      <c r="L12831" s="31"/>
      <c r="M12831" s="31"/>
      <c r="N12831" s="39"/>
      <c r="O12831" s="28"/>
      <c r="P12831" s="28"/>
      <c r="Q12831" s="28"/>
      <c r="R12831" s="28"/>
      <c r="S12831" s="25"/>
    </row>
    <row r="12832" spans="2:19" s="16" customFormat="1" outlineLevel="2" x14ac:dyDescent="0.25">
      <c r="B12832" s="16" t="s">
        <v>4227</v>
      </c>
      <c r="C12832" s="16" t="s">
        <v>3406</v>
      </c>
      <c r="D12832" s="16" t="s">
        <v>131</v>
      </c>
      <c r="E12832" s="16" t="s">
        <v>2753</v>
      </c>
      <c r="G12832" s="16" t="s">
        <v>536</v>
      </c>
      <c r="H12832" s="16" t="s">
        <v>155</v>
      </c>
      <c r="I12832" s="31">
        <v>-24354006</v>
      </c>
      <c r="J12832" s="31"/>
      <c r="K12832" s="32">
        <f>IFERROR((J12832/I12832),0)</f>
        <v>0</v>
      </c>
      <c r="L12832" s="31"/>
      <c r="M12832" s="31"/>
      <c r="N12832" s="39"/>
      <c r="O12832" s="28"/>
      <c r="P12832" s="28"/>
      <c r="Q12832" s="28"/>
      <c r="R12832" s="28"/>
      <c r="S12832" s="25"/>
    </row>
    <row r="12833" spans="2:19" s="16" customFormat="1" outlineLevel="1" x14ac:dyDescent="0.25">
      <c r="B12833" s="47" t="s">
        <v>8536</v>
      </c>
      <c r="C12833" s="47" t="str">
        <f>C12832</f>
        <v>ASIGNACIÓN PARA LA INVERSIÓN LOCAL  - AMBIENTE Y DESARROLLO SOSTENIBLE</v>
      </c>
      <c r="D12833" s="47"/>
      <c r="E12833" s="47" t="str">
        <f>E12832</f>
        <v>15401</v>
      </c>
      <c r="F12833" s="47"/>
      <c r="G12833" s="47" t="str">
        <f>G12832</f>
        <v xml:space="preserve">LA VICTORIA                                       </v>
      </c>
      <c r="H12833" s="47" t="s">
        <v>10655</v>
      </c>
      <c r="I12833" s="51">
        <f>SUBTOTAL(9,I12828:I12832)</f>
        <v>319722815</v>
      </c>
      <c r="J12833" s="51">
        <f>SUBTOTAL(9,J12828:J12832)</f>
        <v>290419372.89999998</v>
      </c>
      <c r="K12833" s="49">
        <f>J12833/I12833</f>
        <v>0.9083473536287987</v>
      </c>
      <c r="L12833" s="51">
        <f>SUBTOTAL(9,L12828:L12832)</f>
        <v>80457439.420000017</v>
      </c>
      <c r="M12833" s="51">
        <f>SUBTOTAL(9,M12828:M12832)</f>
        <v>68112579.900000006</v>
      </c>
      <c r="N12833" s="50">
        <f>IFERROR((M12833/L12833),"N.A")</f>
        <v>0.8465665871423278</v>
      </c>
      <c r="O12833" s="28"/>
      <c r="P12833" s="28"/>
      <c r="Q12833" s="28"/>
      <c r="R12833" s="28"/>
      <c r="S12833" s="25"/>
    </row>
    <row r="12834" spans="2:19" s="16" customFormat="1" outlineLevel="2" x14ac:dyDescent="0.25">
      <c r="B12834" s="16" t="s">
        <v>4228</v>
      </c>
      <c r="C12834" s="16" t="s">
        <v>3406</v>
      </c>
      <c r="D12834" s="16" t="s">
        <v>131</v>
      </c>
      <c r="E12834" s="16" t="s">
        <v>2755</v>
      </c>
      <c r="G12834" s="16" t="s">
        <v>2756</v>
      </c>
      <c r="H12834" s="16" t="s">
        <v>152</v>
      </c>
      <c r="I12834" s="35">
        <v>103143737</v>
      </c>
      <c r="J12834" s="35">
        <v>57693885.300000004</v>
      </c>
      <c r="K12834" s="36">
        <f>IFERROR((J12834/I12834),0)</f>
        <v>0.55935422719849681</v>
      </c>
      <c r="L12834" s="35">
        <v>68150439.769999996</v>
      </c>
      <c r="M12834" s="35">
        <v>57693885.300000004</v>
      </c>
      <c r="N12834" s="40">
        <f>M12834/L12834</f>
        <v>0.8465665884873278</v>
      </c>
      <c r="O12834" s="28"/>
      <c r="P12834" s="28"/>
      <c r="Q12834" s="28"/>
      <c r="R12834" s="28"/>
      <c r="S12834" s="25"/>
    </row>
    <row r="12835" spans="2:19" s="16" customFormat="1" outlineLevel="2" x14ac:dyDescent="0.25">
      <c r="B12835" s="16" t="s">
        <v>4228</v>
      </c>
      <c r="C12835" s="16" t="s">
        <v>3406</v>
      </c>
      <c r="D12835" s="16" t="s">
        <v>131</v>
      </c>
      <c r="E12835" s="16" t="s">
        <v>2755</v>
      </c>
      <c r="G12835" s="16" t="s">
        <v>2756</v>
      </c>
      <c r="H12835" s="16" t="s">
        <v>19</v>
      </c>
      <c r="I12835" s="31">
        <v>48075699</v>
      </c>
      <c r="J12835" s="31">
        <v>48075699</v>
      </c>
      <c r="K12835" s="32">
        <f>IFERROR((J12835/I12835),0)</f>
        <v>1</v>
      </c>
      <c r="L12835" s="31"/>
      <c r="M12835" s="31"/>
      <c r="N12835" s="39"/>
      <c r="O12835" s="28"/>
      <c r="P12835" s="28"/>
      <c r="Q12835" s="28"/>
      <c r="R12835" s="28"/>
      <c r="S12835" s="25"/>
    </row>
    <row r="12836" spans="2:19" s="16" customFormat="1" outlineLevel="2" x14ac:dyDescent="0.25">
      <c r="B12836" s="16" t="s">
        <v>4228</v>
      </c>
      <c r="C12836" s="16" t="s">
        <v>3406</v>
      </c>
      <c r="D12836" s="16" t="s">
        <v>131</v>
      </c>
      <c r="E12836" s="16" t="s">
        <v>2755</v>
      </c>
      <c r="G12836" s="16" t="s">
        <v>2756</v>
      </c>
      <c r="H12836" s="16" t="s">
        <v>154</v>
      </c>
      <c r="I12836" s="31">
        <v>638</v>
      </c>
      <c r="J12836" s="31">
        <v>638</v>
      </c>
      <c r="K12836" s="32">
        <f>IFERROR((J12836/I12836),0)</f>
        <v>1</v>
      </c>
      <c r="L12836" s="31"/>
      <c r="M12836" s="31"/>
      <c r="N12836" s="39"/>
      <c r="O12836" s="28"/>
      <c r="P12836" s="28"/>
      <c r="Q12836" s="28"/>
      <c r="R12836" s="28"/>
      <c r="S12836" s="25"/>
    </row>
    <row r="12837" spans="2:19" s="16" customFormat="1" outlineLevel="2" x14ac:dyDescent="0.25">
      <c r="B12837" s="16" t="s">
        <v>4228</v>
      </c>
      <c r="C12837" s="16" t="s">
        <v>3406</v>
      </c>
      <c r="D12837" s="16" t="s">
        <v>131</v>
      </c>
      <c r="E12837" s="16" t="s">
        <v>2755</v>
      </c>
      <c r="G12837" s="16" t="s">
        <v>2756</v>
      </c>
      <c r="H12837" s="16" t="s">
        <v>231</v>
      </c>
      <c r="I12837" s="31">
        <v>15691268</v>
      </c>
      <c r="J12837" s="31">
        <v>15691268</v>
      </c>
      <c r="K12837" s="32">
        <f>IFERROR((J12837/I12837),0)</f>
        <v>1</v>
      </c>
      <c r="L12837" s="31"/>
      <c r="M12837" s="31"/>
      <c r="N12837" s="39"/>
      <c r="O12837" s="28"/>
      <c r="P12837" s="28"/>
      <c r="Q12837" s="28"/>
      <c r="R12837" s="28"/>
      <c r="S12837" s="25"/>
    </row>
    <row r="12838" spans="2:19" s="16" customFormat="1" outlineLevel="2" x14ac:dyDescent="0.25">
      <c r="B12838" s="16" t="s">
        <v>4228</v>
      </c>
      <c r="C12838" s="16" t="s">
        <v>3406</v>
      </c>
      <c r="D12838" s="16" t="s">
        <v>131</v>
      </c>
      <c r="E12838" s="16" t="s">
        <v>2755</v>
      </c>
      <c r="G12838" s="16" t="s">
        <v>2756</v>
      </c>
      <c r="H12838" s="16" t="s">
        <v>155</v>
      </c>
      <c r="I12838" s="31">
        <v>-20628747</v>
      </c>
      <c r="J12838" s="31"/>
      <c r="K12838" s="32">
        <f>IFERROR((J12838/I12838),0)</f>
        <v>0</v>
      </c>
      <c r="L12838" s="31"/>
      <c r="M12838" s="31"/>
      <c r="N12838" s="39"/>
      <c r="O12838" s="28"/>
      <c r="P12838" s="28"/>
      <c r="Q12838" s="28"/>
      <c r="R12838" s="28"/>
      <c r="S12838" s="25"/>
    </row>
    <row r="12839" spans="2:19" s="16" customFormat="1" outlineLevel="1" x14ac:dyDescent="0.25">
      <c r="B12839" s="47" t="s">
        <v>8537</v>
      </c>
      <c r="C12839" s="47" t="str">
        <f>C12838</f>
        <v>ASIGNACIÓN PARA LA INVERSIÓN LOCAL  - AMBIENTE Y DESARROLLO SOSTENIBLE</v>
      </c>
      <c r="D12839" s="47"/>
      <c r="E12839" s="47" t="str">
        <f>E12838</f>
        <v>15380</v>
      </c>
      <c r="F12839" s="47"/>
      <c r="G12839" s="47" t="str">
        <f>G12838</f>
        <v xml:space="preserve">LA CAPILLA                                        </v>
      </c>
      <c r="H12839" s="47" t="s">
        <v>10655</v>
      </c>
      <c r="I12839" s="51">
        <f>SUBTOTAL(9,I12834:I12838)</f>
        <v>146282595</v>
      </c>
      <c r="J12839" s="51">
        <f>SUBTOTAL(9,J12834:J12838)</f>
        <v>121461490.30000001</v>
      </c>
      <c r="K12839" s="49">
        <f>J12839/I12839</f>
        <v>0.83032086148047901</v>
      </c>
      <c r="L12839" s="51">
        <f>SUBTOTAL(9,L12834:L12838)</f>
        <v>68150439.769999996</v>
      </c>
      <c r="M12839" s="51">
        <f>SUBTOTAL(9,M12834:M12838)</f>
        <v>57693885.300000004</v>
      </c>
      <c r="N12839" s="50">
        <f>IFERROR((M12839/L12839),"N.A")</f>
        <v>0.8465665884873278</v>
      </c>
      <c r="O12839" s="28"/>
      <c r="P12839" s="28"/>
      <c r="Q12839" s="28"/>
      <c r="R12839" s="28"/>
      <c r="S12839" s="25"/>
    </row>
    <row r="12840" spans="2:19" s="16" customFormat="1" outlineLevel="2" x14ac:dyDescent="0.25">
      <c r="B12840" s="16" t="s">
        <v>4229</v>
      </c>
      <c r="C12840" s="16" t="s">
        <v>3406</v>
      </c>
      <c r="D12840" s="16" t="s">
        <v>131</v>
      </c>
      <c r="E12840" s="16" t="s">
        <v>2758</v>
      </c>
      <c r="G12840" s="16" t="s">
        <v>2759</v>
      </c>
      <c r="H12840" s="16" t="s">
        <v>152</v>
      </c>
      <c r="I12840" s="35">
        <v>307976142</v>
      </c>
      <c r="J12840" s="35">
        <v>172267756.86000001</v>
      </c>
      <c r="K12840" s="36">
        <f>IFERROR((J12840/I12840),0)</f>
        <v>0.55935422705567894</v>
      </c>
      <c r="L12840" s="35">
        <v>203489907.67999998</v>
      </c>
      <c r="M12840" s="35">
        <v>172267756.86000001</v>
      </c>
      <c r="N12840" s="40">
        <f>M12840/L12840</f>
        <v>0.84656658811257279</v>
      </c>
      <c r="O12840" s="28"/>
      <c r="P12840" s="28"/>
      <c r="Q12840" s="28"/>
      <c r="R12840" s="28"/>
      <c r="S12840" s="25"/>
    </row>
    <row r="12841" spans="2:19" s="16" customFormat="1" outlineLevel="2" x14ac:dyDescent="0.25">
      <c r="B12841" s="16" t="s">
        <v>4229</v>
      </c>
      <c r="C12841" s="16" t="s">
        <v>3406</v>
      </c>
      <c r="D12841" s="16" t="s">
        <v>131</v>
      </c>
      <c r="E12841" s="16" t="s">
        <v>2758</v>
      </c>
      <c r="G12841" s="16" t="s">
        <v>2759</v>
      </c>
      <c r="H12841" s="16" t="s">
        <v>19</v>
      </c>
      <c r="I12841" s="31">
        <v>193452418</v>
      </c>
      <c r="J12841" s="31">
        <v>193452418</v>
      </c>
      <c r="K12841" s="32">
        <f>IFERROR((J12841/I12841),0)</f>
        <v>1</v>
      </c>
      <c r="L12841" s="31"/>
      <c r="M12841" s="31"/>
      <c r="N12841" s="39"/>
      <c r="O12841" s="28"/>
      <c r="P12841" s="28"/>
      <c r="Q12841" s="28"/>
      <c r="R12841" s="28"/>
      <c r="S12841" s="25"/>
    </row>
    <row r="12842" spans="2:19" s="16" customFormat="1" outlineLevel="2" x14ac:dyDescent="0.25">
      <c r="B12842" s="16" t="s">
        <v>4229</v>
      </c>
      <c r="C12842" s="16" t="s">
        <v>3406</v>
      </c>
      <c r="D12842" s="16" t="s">
        <v>131</v>
      </c>
      <c r="E12842" s="16" t="s">
        <v>2758</v>
      </c>
      <c r="G12842" s="16" t="s">
        <v>2759</v>
      </c>
      <c r="H12842" s="16" t="s">
        <v>154</v>
      </c>
      <c r="I12842" s="31">
        <v>1905</v>
      </c>
      <c r="J12842" s="31">
        <v>1905</v>
      </c>
      <c r="K12842" s="32">
        <f>IFERROR((J12842/I12842),0)</f>
        <v>1</v>
      </c>
      <c r="L12842" s="31"/>
      <c r="M12842" s="31"/>
      <c r="N12842" s="39"/>
      <c r="O12842" s="28"/>
      <c r="P12842" s="28"/>
      <c r="Q12842" s="28"/>
      <c r="R12842" s="28"/>
      <c r="S12842" s="25"/>
    </row>
    <row r="12843" spans="2:19" s="16" customFormat="1" outlineLevel="2" x14ac:dyDescent="0.25">
      <c r="B12843" s="16" t="s">
        <v>4229</v>
      </c>
      <c r="C12843" s="16" t="s">
        <v>3406</v>
      </c>
      <c r="D12843" s="16" t="s">
        <v>131</v>
      </c>
      <c r="E12843" s="16" t="s">
        <v>2758</v>
      </c>
      <c r="G12843" s="16" t="s">
        <v>2759</v>
      </c>
      <c r="H12843" s="16" t="s">
        <v>231</v>
      </c>
      <c r="I12843" s="31">
        <v>46852444</v>
      </c>
      <c r="J12843" s="31">
        <v>46852444</v>
      </c>
      <c r="K12843" s="32">
        <f>IFERROR((J12843/I12843),0)</f>
        <v>1</v>
      </c>
      <c r="L12843" s="31"/>
      <c r="M12843" s="31"/>
      <c r="N12843" s="39"/>
      <c r="O12843" s="28"/>
      <c r="P12843" s="28"/>
      <c r="Q12843" s="28"/>
      <c r="R12843" s="28"/>
      <c r="S12843" s="25"/>
    </row>
    <row r="12844" spans="2:19" s="16" customFormat="1" outlineLevel="2" x14ac:dyDescent="0.25">
      <c r="B12844" s="16" t="s">
        <v>4229</v>
      </c>
      <c r="C12844" s="16" t="s">
        <v>3406</v>
      </c>
      <c r="D12844" s="16" t="s">
        <v>131</v>
      </c>
      <c r="E12844" s="16" t="s">
        <v>2758</v>
      </c>
      <c r="G12844" s="16" t="s">
        <v>2759</v>
      </c>
      <c r="H12844" s="16" t="s">
        <v>155</v>
      </c>
      <c r="I12844" s="31">
        <v>-61595228</v>
      </c>
      <c r="J12844" s="31"/>
      <c r="K12844" s="32">
        <f>IFERROR((J12844/I12844),0)</f>
        <v>0</v>
      </c>
      <c r="L12844" s="31"/>
      <c r="M12844" s="31"/>
      <c r="N12844" s="39"/>
      <c r="O12844" s="28"/>
      <c r="P12844" s="28"/>
      <c r="Q12844" s="28"/>
      <c r="R12844" s="28"/>
      <c r="S12844" s="25"/>
    </row>
    <row r="12845" spans="2:19" s="16" customFormat="1" outlineLevel="1" x14ac:dyDescent="0.25">
      <c r="B12845" s="47" t="s">
        <v>8538</v>
      </c>
      <c r="C12845" s="47" t="str">
        <f>C12844</f>
        <v>ASIGNACIÓN PARA LA INVERSIÓN LOCAL  - AMBIENTE Y DESARROLLO SOSTENIBLE</v>
      </c>
      <c r="D12845" s="47"/>
      <c r="E12845" s="47" t="str">
        <f>E12844</f>
        <v>15377</v>
      </c>
      <c r="F12845" s="47"/>
      <c r="G12845" s="47" t="str">
        <f>G12844</f>
        <v xml:space="preserve">LABRANZAGRANDE                                    </v>
      </c>
      <c r="H12845" s="47" t="s">
        <v>10655</v>
      </c>
      <c r="I12845" s="51">
        <f>SUBTOTAL(9,I12840:I12844)</f>
        <v>486687681</v>
      </c>
      <c r="J12845" s="51">
        <f>SUBTOTAL(9,J12840:J12844)</f>
        <v>412574523.86000001</v>
      </c>
      <c r="K12845" s="49">
        <f>J12845/I12845</f>
        <v>0.84771926631116024</v>
      </c>
      <c r="L12845" s="51">
        <f>SUBTOTAL(9,L12840:L12844)</f>
        <v>203489907.67999998</v>
      </c>
      <c r="M12845" s="51">
        <f>SUBTOTAL(9,M12840:M12844)</f>
        <v>172267756.86000001</v>
      </c>
      <c r="N12845" s="50">
        <f>IFERROR((M12845/L12845),"N.A")</f>
        <v>0.84656658811257279</v>
      </c>
      <c r="O12845" s="28"/>
      <c r="P12845" s="28"/>
      <c r="Q12845" s="28"/>
      <c r="R12845" s="28"/>
      <c r="S12845" s="25"/>
    </row>
    <row r="12846" spans="2:19" s="16" customFormat="1" outlineLevel="2" x14ac:dyDescent="0.25">
      <c r="B12846" s="16" t="s">
        <v>4230</v>
      </c>
      <c r="C12846" s="16" t="s">
        <v>3406</v>
      </c>
      <c r="D12846" s="16" t="s">
        <v>131</v>
      </c>
      <c r="E12846" s="16" t="s">
        <v>2761</v>
      </c>
      <c r="G12846" s="16" t="s">
        <v>2762</v>
      </c>
      <c r="H12846" s="16" t="s">
        <v>152</v>
      </c>
      <c r="I12846" s="35">
        <v>317378196</v>
      </c>
      <c r="J12846" s="35">
        <v>177526835.51000002</v>
      </c>
      <c r="K12846" s="36">
        <f>IFERROR((J12846/I12846),0)</f>
        <v>0.55935422706227755</v>
      </c>
      <c r="L12846" s="35">
        <v>209702152.23000002</v>
      </c>
      <c r="M12846" s="35">
        <v>177526835.51000002</v>
      </c>
      <c r="N12846" s="40">
        <f>M12846/L12846</f>
        <v>0.84656658800187079</v>
      </c>
      <c r="O12846" s="28"/>
      <c r="P12846" s="28"/>
      <c r="Q12846" s="28"/>
      <c r="R12846" s="28"/>
      <c r="S12846" s="25"/>
    </row>
    <row r="12847" spans="2:19" s="16" customFormat="1" outlineLevel="2" x14ac:dyDescent="0.25">
      <c r="B12847" s="16" t="s">
        <v>4230</v>
      </c>
      <c r="C12847" s="16" t="s">
        <v>3406</v>
      </c>
      <c r="D12847" s="16" t="s">
        <v>131</v>
      </c>
      <c r="E12847" s="16" t="s">
        <v>2761</v>
      </c>
      <c r="G12847" s="16" t="s">
        <v>2762</v>
      </c>
      <c r="H12847" s="16" t="s">
        <v>19</v>
      </c>
      <c r="I12847" s="31">
        <v>528967873</v>
      </c>
      <c r="J12847" s="31">
        <v>528967873</v>
      </c>
      <c r="K12847" s="32">
        <f>IFERROR((J12847/I12847),0)</f>
        <v>1</v>
      </c>
      <c r="L12847" s="31"/>
      <c r="M12847" s="31"/>
      <c r="N12847" s="39"/>
      <c r="O12847" s="28"/>
      <c r="P12847" s="28"/>
      <c r="Q12847" s="28"/>
      <c r="R12847" s="28"/>
      <c r="S12847" s="25"/>
    </row>
    <row r="12848" spans="2:19" s="16" customFormat="1" outlineLevel="2" x14ac:dyDescent="0.25">
      <c r="B12848" s="16" t="s">
        <v>4230</v>
      </c>
      <c r="C12848" s="16" t="s">
        <v>3406</v>
      </c>
      <c r="D12848" s="16" t="s">
        <v>131</v>
      </c>
      <c r="E12848" s="16" t="s">
        <v>2761</v>
      </c>
      <c r="G12848" s="16" t="s">
        <v>2762</v>
      </c>
      <c r="H12848" s="16" t="s">
        <v>154</v>
      </c>
      <c r="I12848" s="31">
        <v>1963</v>
      </c>
      <c r="J12848" s="31">
        <v>1963</v>
      </c>
      <c r="K12848" s="32">
        <f>IFERROR((J12848/I12848),0)</f>
        <v>1</v>
      </c>
      <c r="L12848" s="31"/>
      <c r="M12848" s="31"/>
      <c r="N12848" s="39"/>
      <c r="O12848" s="28"/>
      <c r="P12848" s="28"/>
      <c r="Q12848" s="28"/>
      <c r="R12848" s="28"/>
      <c r="S12848" s="25"/>
    </row>
    <row r="12849" spans="2:19" s="16" customFormat="1" outlineLevel="2" x14ac:dyDescent="0.25">
      <c r="B12849" s="16" t="s">
        <v>4230</v>
      </c>
      <c r="C12849" s="16" t="s">
        <v>3406</v>
      </c>
      <c r="D12849" s="16" t="s">
        <v>131</v>
      </c>
      <c r="E12849" s="16" t="s">
        <v>2761</v>
      </c>
      <c r="G12849" s="16" t="s">
        <v>2762</v>
      </c>
      <c r="H12849" s="16" t="s">
        <v>231</v>
      </c>
      <c r="I12849" s="31">
        <v>48282779</v>
      </c>
      <c r="J12849" s="31">
        <v>48282779</v>
      </c>
      <c r="K12849" s="32">
        <f>IFERROR((J12849/I12849),0)</f>
        <v>1</v>
      </c>
      <c r="L12849" s="31"/>
      <c r="M12849" s="31"/>
      <c r="N12849" s="39"/>
      <c r="O12849" s="28"/>
      <c r="P12849" s="28"/>
      <c r="Q12849" s="28"/>
      <c r="R12849" s="28"/>
      <c r="S12849" s="25"/>
    </row>
    <row r="12850" spans="2:19" s="16" customFormat="1" outlineLevel="2" x14ac:dyDescent="0.25">
      <c r="B12850" s="16" t="s">
        <v>4230</v>
      </c>
      <c r="C12850" s="16" t="s">
        <v>3406</v>
      </c>
      <c r="D12850" s="16" t="s">
        <v>131</v>
      </c>
      <c r="E12850" s="16" t="s">
        <v>2761</v>
      </c>
      <c r="G12850" s="16" t="s">
        <v>2762</v>
      </c>
      <c r="H12850" s="16" t="s">
        <v>155</v>
      </c>
      <c r="I12850" s="31">
        <v>-63475639</v>
      </c>
      <c r="J12850" s="31"/>
      <c r="K12850" s="32">
        <f>IFERROR((J12850/I12850),0)</f>
        <v>0</v>
      </c>
      <c r="L12850" s="31"/>
      <c r="M12850" s="31"/>
      <c r="N12850" s="39"/>
      <c r="O12850" s="28"/>
      <c r="P12850" s="28"/>
      <c r="Q12850" s="28"/>
      <c r="R12850" s="28"/>
      <c r="S12850" s="25"/>
    </row>
    <row r="12851" spans="2:19" s="16" customFormat="1" outlineLevel="1" x14ac:dyDescent="0.25">
      <c r="B12851" s="47" t="s">
        <v>8539</v>
      </c>
      <c r="C12851" s="47" t="str">
        <f>C12850</f>
        <v>ASIGNACIÓN PARA LA INVERSIÓN LOCAL  - AMBIENTE Y DESARROLLO SOSTENIBLE</v>
      </c>
      <c r="D12851" s="47"/>
      <c r="E12851" s="47" t="str">
        <f>E12850</f>
        <v>15368</v>
      </c>
      <c r="F12851" s="47"/>
      <c r="G12851" s="47" t="str">
        <f>G12850</f>
        <v xml:space="preserve">JERICÓ                                            </v>
      </c>
      <c r="H12851" s="47" t="s">
        <v>10655</v>
      </c>
      <c r="I12851" s="51">
        <f>SUBTOTAL(9,I12846:I12850)</f>
        <v>831155172</v>
      </c>
      <c r="J12851" s="51">
        <f>SUBTOTAL(9,J12846:J12850)</f>
        <v>754779450.50999999</v>
      </c>
      <c r="K12851" s="49">
        <f>J12851/I12851</f>
        <v>0.90810894997354352</v>
      </c>
      <c r="L12851" s="51">
        <f>SUBTOTAL(9,L12846:L12850)</f>
        <v>209702152.23000002</v>
      </c>
      <c r="M12851" s="51">
        <f>SUBTOTAL(9,M12846:M12850)</f>
        <v>177526835.51000002</v>
      </c>
      <c r="N12851" s="50">
        <f>IFERROR((M12851/L12851),"N.A")</f>
        <v>0.84656658800187079</v>
      </c>
      <c r="O12851" s="28"/>
      <c r="P12851" s="28"/>
      <c r="Q12851" s="28"/>
      <c r="R12851" s="28"/>
      <c r="S12851" s="25"/>
    </row>
    <row r="12852" spans="2:19" s="16" customFormat="1" outlineLevel="2" x14ac:dyDescent="0.25">
      <c r="B12852" s="16" t="s">
        <v>4231</v>
      </c>
      <c r="C12852" s="16" t="s">
        <v>3406</v>
      </c>
      <c r="D12852" s="16" t="s">
        <v>131</v>
      </c>
      <c r="E12852" s="16" t="s">
        <v>2764</v>
      </c>
      <c r="G12852" s="16" t="s">
        <v>2765</v>
      </c>
      <c r="H12852" s="16" t="s">
        <v>152</v>
      </c>
      <c r="I12852" s="35">
        <v>211259536</v>
      </c>
      <c r="J12852" s="35">
        <v>118168914.49000001</v>
      </c>
      <c r="K12852" s="36">
        <f>IFERROR((J12852/I12852),0)</f>
        <v>0.55935422716255523</v>
      </c>
      <c r="L12852" s="35">
        <v>139586083.54999998</v>
      </c>
      <c r="M12852" s="35">
        <v>118168914.49000001</v>
      </c>
      <c r="N12852" s="40">
        <f>M12852/L12852</f>
        <v>0.84656658804866958</v>
      </c>
      <c r="O12852" s="28"/>
      <c r="P12852" s="28"/>
      <c r="Q12852" s="28"/>
      <c r="R12852" s="28"/>
      <c r="S12852" s="25"/>
    </row>
    <row r="12853" spans="2:19" s="16" customFormat="1" outlineLevel="2" x14ac:dyDescent="0.25">
      <c r="B12853" s="16" t="s">
        <v>4231</v>
      </c>
      <c r="C12853" s="16" t="s">
        <v>3406</v>
      </c>
      <c r="D12853" s="16" t="s">
        <v>131</v>
      </c>
      <c r="E12853" s="16" t="s">
        <v>2764</v>
      </c>
      <c r="G12853" s="16" t="s">
        <v>2765</v>
      </c>
      <c r="H12853" s="16" t="s">
        <v>19</v>
      </c>
      <c r="I12853" s="31">
        <v>353444067</v>
      </c>
      <c r="J12853" s="31">
        <v>353444067</v>
      </c>
      <c r="K12853" s="32">
        <f>IFERROR((J12853/I12853),0)</f>
        <v>1</v>
      </c>
      <c r="L12853" s="31"/>
      <c r="M12853" s="31"/>
      <c r="N12853" s="39"/>
      <c r="O12853" s="28"/>
      <c r="P12853" s="28"/>
      <c r="Q12853" s="28"/>
      <c r="R12853" s="28"/>
      <c r="S12853" s="25"/>
    </row>
    <row r="12854" spans="2:19" s="16" customFormat="1" outlineLevel="2" x14ac:dyDescent="0.25">
      <c r="B12854" s="16" t="s">
        <v>4231</v>
      </c>
      <c r="C12854" s="16" t="s">
        <v>3406</v>
      </c>
      <c r="D12854" s="16" t="s">
        <v>131</v>
      </c>
      <c r="E12854" s="16" t="s">
        <v>2764</v>
      </c>
      <c r="G12854" s="16" t="s">
        <v>2765</v>
      </c>
      <c r="H12854" s="16" t="s">
        <v>154</v>
      </c>
      <c r="I12854" s="31">
        <v>1307</v>
      </c>
      <c r="J12854" s="31">
        <v>1307</v>
      </c>
      <c r="K12854" s="32">
        <f>IFERROR((J12854/I12854),0)</f>
        <v>1</v>
      </c>
      <c r="L12854" s="31"/>
      <c r="M12854" s="31"/>
      <c r="N12854" s="39"/>
      <c r="O12854" s="28"/>
      <c r="P12854" s="28"/>
      <c r="Q12854" s="28"/>
      <c r="R12854" s="28"/>
      <c r="S12854" s="25"/>
    </row>
    <row r="12855" spans="2:19" s="16" customFormat="1" outlineLevel="2" x14ac:dyDescent="0.25">
      <c r="B12855" s="16" t="s">
        <v>4231</v>
      </c>
      <c r="C12855" s="16" t="s">
        <v>3406</v>
      </c>
      <c r="D12855" s="16" t="s">
        <v>131</v>
      </c>
      <c r="E12855" s="16" t="s">
        <v>2764</v>
      </c>
      <c r="G12855" s="16" t="s">
        <v>2765</v>
      </c>
      <c r="H12855" s="16" t="s">
        <v>231</v>
      </c>
      <c r="I12855" s="31">
        <v>32138936</v>
      </c>
      <c r="J12855" s="31">
        <v>32138936</v>
      </c>
      <c r="K12855" s="32">
        <f>IFERROR((J12855/I12855),0)</f>
        <v>1</v>
      </c>
      <c r="L12855" s="31"/>
      <c r="M12855" s="31"/>
      <c r="N12855" s="39"/>
      <c r="O12855" s="28"/>
      <c r="P12855" s="28"/>
      <c r="Q12855" s="28"/>
      <c r="R12855" s="28"/>
      <c r="S12855" s="25"/>
    </row>
    <row r="12856" spans="2:19" s="16" customFormat="1" outlineLevel="2" x14ac:dyDescent="0.25">
      <c r="B12856" s="16" t="s">
        <v>4231</v>
      </c>
      <c r="C12856" s="16" t="s">
        <v>3406</v>
      </c>
      <c r="D12856" s="16" t="s">
        <v>131</v>
      </c>
      <c r="E12856" s="16" t="s">
        <v>2764</v>
      </c>
      <c r="G12856" s="16" t="s">
        <v>2765</v>
      </c>
      <c r="H12856" s="16" t="s">
        <v>155</v>
      </c>
      <c r="I12856" s="31">
        <v>-42251907</v>
      </c>
      <c r="J12856" s="31"/>
      <c r="K12856" s="32">
        <f>IFERROR((J12856/I12856),0)</f>
        <v>0</v>
      </c>
      <c r="L12856" s="31"/>
      <c r="M12856" s="31"/>
      <c r="N12856" s="39"/>
      <c r="O12856" s="28"/>
      <c r="P12856" s="28"/>
      <c r="Q12856" s="28"/>
      <c r="R12856" s="28"/>
      <c r="S12856" s="25"/>
    </row>
    <row r="12857" spans="2:19" s="16" customFormat="1" outlineLevel="1" x14ac:dyDescent="0.25">
      <c r="B12857" s="47" t="s">
        <v>8540</v>
      </c>
      <c r="C12857" s="47" t="str">
        <f>C12856</f>
        <v>ASIGNACIÓN PARA LA INVERSIÓN LOCAL  - AMBIENTE Y DESARROLLO SOSTENIBLE</v>
      </c>
      <c r="D12857" s="47"/>
      <c r="E12857" s="47" t="str">
        <f>E12856</f>
        <v>15367</v>
      </c>
      <c r="F12857" s="47"/>
      <c r="G12857" s="47" t="str">
        <f>G12856</f>
        <v xml:space="preserve">JENESANO                                          </v>
      </c>
      <c r="H12857" s="47" t="s">
        <v>10655</v>
      </c>
      <c r="I12857" s="51">
        <f>SUBTOTAL(9,I12852:I12856)</f>
        <v>554591939</v>
      </c>
      <c r="J12857" s="51">
        <f>SUBTOTAL(9,J12852:J12856)</f>
        <v>503753224.49000001</v>
      </c>
      <c r="K12857" s="49">
        <f>J12857/I12857</f>
        <v>0.9083313136471679</v>
      </c>
      <c r="L12857" s="51">
        <f>SUBTOTAL(9,L12852:L12856)</f>
        <v>139586083.54999998</v>
      </c>
      <c r="M12857" s="51">
        <f>SUBTOTAL(9,M12852:M12856)</f>
        <v>118168914.49000001</v>
      </c>
      <c r="N12857" s="50">
        <f>IFERROR((M12857/L12857),"N.A")</f>
        <v>0.84656658804866958</v>
      </c>
      <c r="O12857" s="28"/>
      <c r="P12857" s="28"/>
      <c r="Q12857" s="28"/>
      <c r="R12857" s="28"/>
      <c r="S12857" s="25"/>
    </row>
    <row r="12858" spans="2:19" s="16" customFormat="1" outlineLevel="2" x14ac:dyDescent="0.25">
      <c r="B12858" s="16" t="s">
        <v>4232</v>
      </c>
      <c r="C12858" s="16" t="s">
        <v>3406</v>
      </c>
      <c r="D12858" s="16" t="s">
        <v>131</v>
      </c>
      <c r="E12858" s="16" t="s">
        <v>2767</v>
      </c>
      <c r="G12858" s="16" t="s">
        <v>2768</v>
      </c>
      <c r="H12858" s="16" t="s">
        <v>152</v>
      </c>
      <c r="I12858" s="35">
        <v>101679319</v>
      </c>
      <c r="J12858" s="35">
        <v>56874756.880000018</v>
      </c>
      <c r="K12858" s="36">
        <f>IFERROR((J12858/I12858),0)</f>
        <v>0.55935422698887294</v>
      </c>
      <c r="L12858" s="35">
        <v>67182851.019999996</v>
      </c>
      <c r="M12858" s="35">
        <v>56874756.880000018</v>
      </c>
      <c r="N12858" s="40">
        <f>M12858/L12858</f>
        <v>0.8465665868075275</v>
      </c>
      <c r="O12858" s="28"/>
      <c r="P12858" s="28"/>
      <c r="Q12858" s="28"/>
      <c r="R12858" s="28"/>
      <c r="S12858" s="25"/>
    </row>
    <row r="12859" spans="2:19" s="16" customFormat="1" outlineLevel="2" x14ac:dyDescent="0.25">
      <c r="B12859" s="16" t="s">
        <v>4232</v>
      </c>
      <c r="C12859" s="16" t="s">
        <v>3406</v>
      </c>
      <c r="D12859" s="16" t="s">
        <v>131</v>
      </c>
      <c r="E12859" s="16" t="s">
        <v>2767</v>
      </c>
      <c r="G12859" s="16" t="s">
        <v>2768</v>
      </c>
      <c r="H12859" s="16" t="s">
        <v>19</v>
      </c>
      <c r="I12859" s="31">
        <v>168629593</v>
      </c>
      <c r="J12859" s="31">
        <v>168629593</v>
      </c>
      <c r="K12859" s="32">
        <f>IFERROR((J12859/I12859),0)</f>
        <v>1</v>
      </c>
      <c r="L12859" s="31"/>
      <c r="M12859" s="31"/>
      <c r="N12859" s="39"/>
      <c r="O12859" s="28"/>
      <c r="P12859" s="28"/>
      <c r="Q12859" s="28"/>
      <c r="R12859" s="28"/>
      <c r="S12859" s="25"/>
    </row>
    <row r="12860" spans="2:19" s="16" customFormat="1" outlineLevel="2" x14ac:dyDescent="0.25">
      <c r="B12860" s="16" t="s">
        <v>4232</v>
      </c>
      <c r="C12860" s="16" t="s">
        <v>3406</v>
      </c>
      <c r="D12860" s="16" t="s">
        <v>131</v>
      </c>
      <c r="E12860" s="16" t="s">
        <v>2767</v>
      </c>
      <c r="G12860" s="16" t="s">
        <v>2768</v>
      </c>
      <c r="H12860" s="16" t="s">
        <v>154</v>
      </c>
      <c r="I12860" s="31">
        <v>629</v>
      </c>
      <c r="J12860" s="31">
        <v>629</v>
      </c>
      <c r="K12860" s="32">
        <f>IFERROR((J12860/I12860),0)</f>
        <v>1</v>
      </c>
      <c r="L12860" s="31"/>
      <c r="M12860" s="31"/>
      <c r="N12860" s="39"/>
      <c r="O12860" s="28"/>
      <c r="P12860" s="28"/>
      <c r="Q12860" s="28"/>
      <c r="R12860" s="28"/>
      <c r="S12860" s="25"/>
    </row>
    <row r="12861" spans="2:19" s="16" customFormat="1" outlineLevel="2" x14ac:dyDescent="0.25">
      <c r="B12861" s="16" t="s">
        <v>4232</v>
      </c>
      <c r="C12861" s="16" t="s">
        <v>3406</v>
      </c>
      <c r="D12861" s="16" t="s">
        <v>131</v>
      </c>
      <c r="E12861" s="16" t="s">
        <v>2767</v>
      </c>
      <c r="G12861" s="16" t="s">
        <v>2768</v>
      </c>
      <c r="H12861" s="16" t="s">
        <v>231</v>
      </c>
      <c r="I12861" s="31">
        <v>15468486</v>
      </c>
      <c r="J12861" s="31">
        <v>15468486</v>
      </c>
      <c r="K12861" s="32">
        <f>IFERROR((J12861/I12861),0)</f>
        <v>1</v>
      </c>
      <c r="L12861" s="31"/>
      <c r="M12861" s="31"/>
      <c r="N12861" s="39"/>
      <c r="O12861" s="28"/>
      <c r="P12861" s="28"/>
      <c r="Q12861" s="28"/>
      <c r="R12861" s="28"/>
      <c r="S12861" s="25"/>
    </row>
    <row r="12862" spans="2:19" s="16" customFormat="1" outlineLevel="2" x14ac:dyDescent="0.25">
      <c r="B12862" s="16" t="s">
        <v>4232</v>
      </c>
      <c r="C12862" s="16" t="s">
        <v>3406</v>
      </c>
      <c r="D12862" s="16" t="s">
        <v>131</v>
      </c>
      <c r="E12862" s="16" t="s">
        <v>2767</v>
      </c>
      <c r="G12862" s="16" t="s">
        <v>2768</v>
      </c>
      <c r="H12862" s="16" t="s">
        <v>155</v>
      </c>
      <c r="I12862" s="31">
        <v>-20335864</v>
      </c>
      <c r="J12862" s="31"/>
      <c r="K12862" s="32">
        <f>IFERROR((J12862/I12862),0)</f>
        <v>0</v>
      </c>
      <c r="L12862" s="31"/>
      <c r="M12862" s="31"/>
      <c r="N12862" s="39"/>
      <c r="O12862" s="28"/>
      <c r="P12862" s="28"/>
      <c r="Q12862" s="28"/>
      <c r="R12862" s="28"/>
      <c r="S12862" s="25"/>
    </row>
    <row r="12863" spans="2:19" s="16" customFormat="1" outlineLevel="1" x14ac:dyDescent="0.25">
      <c r="B12863" s="47" t="s">
        <v>8541</v>
      </c>
      <c r="C12863" s="47" t="str">
        <f>C12862</f>
        <v>ASIGNACIÓN PARA LA INVERSIÓN LOCAL  - AMBIENTE Y DESARROLLO SOSTENIBLE</v>
      </c>
      <c r="D12863" s="47"/>
      <c r="E12863" s="47" t="str">
        <f>E12862</f>
        <v>15362</v>
      </c>
      <c r="F12863" s="47"/>
      <c r="G12863" s="47" t="str">
        <f>G12862</f>
        <v xml:space="preserve">IZA                                               </v>
      </c>
      <c r="H12863" s="47" t="s">
        <v>10655</v>
      </c>
      <c r="I12863" s="51">
        <f>SUBTOTAL(9,I12858:I12862)</f>
        <v>265442163</v>
      </c>
      <c r="J12863" s="51">
        <f>SUBTOTAL(9,J12858:J12862)</f>
        <v>240973464.88000003</v>
      </c>
      <c r="K12863" s="49">
        <f>J12863/I12863</f>
        <v>0.90781909760131074</v>
      </c>
      <c r="L12863" s="51">
        <f>SUBTOTAL(9,L12858:L12862)</f>
        <v>67182851.019999996</v>
      </c>
      <c r="M12863" s="51">
        <f>SUBTOTAL(9,M12858:M12862)</f>
        <v>56874756.880000018</v>
      </c>
      <c r="N12863" s="50">
        <f>IFERROR((M12863/L12863),"N.A")</f>
        <v>0.8465665868075275</v>
      </c>
      <c r="O12863" s="28"/>
      <c r="P12863" s="28"/>
      <c r="Q12863" s="28"/>
      <c r="R12863" s="28"/>
      <c r="S12863" s="25"/>
    </row>
    <row r="12864" spans="2:19" s="16" customFormat="1" outlineLevel="2" x14ac:dyDescent="0.25">
      <c r="B12864" s="16" t="s">
        <v>4233</v>
      </c>
      <c r="C12864" s="16" t="s">
        <v>3406</v>
      </c>
      <c r="D12864" s="16" t="s">
        <v>131</v>
      </c>
      <c r="E12864" s="16" t="s">
        <v>2770</v>
      </c>
      <c r="G12864" s="16" t="s">
        <v>2771</v>
      </c>
      <c r="H12864" s="16" t="s">
        <v>152</v>
      </c>
      <c r="I12864" s="35">
        <v>292029228</v>
      </c>
      <c r="J12864" s="35">
        <v>163347783.09999996</v>
      </c>
      <c r="K12864" s="36">
        <f>IFERROR((J12864/I12864),0)</f>
        <v>0.55935422703647997</v>
      </c>
      <c r="L12864" s="35">
        <v>192953260.10999998</v>
      </c>
      <c r="M12864" s="35">
        <v>163347783.09999996</v>
      </c>
      <c r="N12864" s="40">
        <f>M12864/L12864</f>
        <v>0.84656658823425768</v>
      </c>
      <c r="O12864" s="28"/>
      <c r="P12864" s="28"/>
      <c r="Q12864" s="28"/>
      <c r="R12864" s="28"/>
      <c r="S12864" s="25"/>
    </row>
    <row r="12865" spans="2:19" s="16" customFormat="1" outlineLevel="2" x14ac:dyDescent="0.25">
      <c r="B12865" s="16" t="s">
        <v>4233</v>
      </c>
      <c r="C12865" s="16" t="s">
        <v>3406</v>
      </c>
      <c r="D12865" s="16" t="s">
        <v>131</v>
      </c>
      <c r="E12865" s="16" t="s">
        <v>2770</v>
      </c>
      <c r="G12865" s="16" t="s">
        <v>2771</v>
      </c>
      <c r="H12865" s="16" t="s">
        <v>19</v>
      </c>
      <c r="I12865" s="31">
        <v>489989908</v>
      </c>
      <c r="J12865" s="31">
        <v>489989908</v>
      </c>
      <c r="K12865" s="32">
        <f>IFERROR((J12865/I12865),0)</f>
        <v>1</v>
      </c>
      <c r="L12865" s="31"/>
      <c r="M12865" s="31"/>
      <c r="N12865" s="39"/>
      <c r="O12865" s="28"/>
      <c r="P12865" s="28"/>
      <c r="Q12865" s="28"/>
      <c r="R12865" s="28"/>
      <c r="S12865" s="25"/>
    </row>
    <row r="12866" spans="2:19" s="16" customFormat="1" outlineLevel="2" x14ac:dyDescent="0.25">
      <c r="B12866" s="16" t="s">
        <v>4233</v>
      </c>
      <c r="C12866" s="16" t="s">
        <v>3406</v>
      </c>
      <c r="D12866" s="16" t="s">
        <v>131</v>
      </c>
      <c r="E12866" s="16" t="s">
        <v>2770</v>
      </c>
      <c r="G12866" s="16" t="s">
        <v>2771</v>
      </c>
      <c r="H12866" s="16" t="s">
        <v>154</v>
      </c>
      <c r="I12866" s="31">
        <v>1806</v>
      </c>
      <c r="J12866" s="31">
        <v>1806</v>
      </c>
      <c r="K12866" s="32">
        <f>IFERROR((J12866/I12866),0)</f>
        <v>1</v>
      </c>
      <c r="L12866" s="31"/>
      <c r="M12866" s="31"/>
      <c r="N12866" s="39"/>
      <c r="O12866" s="28"/>
      <c r="P12866" s="28"/>
      <c r="Q12866" s="28"/>
      <c r="R12866" s="28"/>
      <c r="S12866" s="25"/>
    </row>
    <row r="12867" spans="2:19" s="16" customFormat="1" outlineLevel="2" x14ac:dyDescent="0.25">
      <c r="B12867" s="16" t="s">
        <v>4233</v>
      </c>
      <c r="C12867" s="16" t="s">
        <v>3406</v>
      </c>
      <c r="D12867" s="16" t="s">
        <v>131</v>
      </c>
      <c r="E12867" s="16" t="s">
        <v>2770</v>
      </c>
      <c r="G12867" s="16" t="s">
        <v>2771</v>
      </c>
      <c r="H12867" s="16" t="s">
        <v>231</v>
      </c>
      <c r="I12867" s="31">
        <v>44426438</v>
      </c>
      <c r="J12867" s="31">
        <v>44426438</v>
      </c>
      <c r="K12867" s="32">
        <f>IFERROR((J12867/I12867),0)</f>
        <v>1</v>
      </c>
      <c r="L12867" s="31"/>
      <c r="M12867" s="31"/>
      <c r="N12867" s="39"/>
      <c r="O12867" s="28"/>
      <c r="P12867" s="28"/>
      <c r="Q12867" s="28"/>
      <c r="R12867" s="28"/>
      <c r="S12867" s="25"/>
    </row>
    <row r="12868" spans="2:19" s="16" customFormat="1" outlineLevel="2" x14ac:dyDescent="0.25">
      <c r="B12868" s="16" t="s">
        <v>4233</v>
      </c>
      <c r="C12868" s="16" t="s">
        <v>3406</v>
      </c>
      <c r="D12868" s="16" t="s">
        <v>131</v>
      </c>
      <c r="E12868" s="16" t="s">
        <v>2770</v>
      </c>
      <c r="G12868" s="16" t="s">
        <v>2771</v>
      </c>
      <c r="H12868" s="16" t="s">
        <v>155</v>
      </c>
      <c r="I12868" s="31">
        <v>-58405846</v>
      </c>
      <c r="J12868" s="31"/>
      <c r="K12868" s="32">
        <f>IFERROR((J12868/I12868),0)</f>
        <v>0</v>
      </c>
      <c r="L12868" s="31"/>
      <c r="M12868" s="31"/>
      <c r="N12868" s="39"/>
      <c r="O12868" s="28"/>
      <c r="P12868" s="28"/>
      <c r="Q12868" s="28"/>
      <c r="R12868" s="28"/>
      <c r="S12868" s="25"/>
    </row>
    <row r="12869" spans="2:19" s="16" customFormat="1" outlineLevel="1" x14ac:dyDescent="0.25">
      <c r="B12869" s="47" t="s">
        <v>8542</v>
      </c>
      <c r="C12869" s="47" t="str">
        <f>C12868</f>
        <v>ASIGNACIÓN PARA LA INVERSIÓN LOCAL  - AMBIENTE Y DESARROLLO SOSTENIBLE</v>
      </c>
      <c r="D12869" s="47"/>
      <c r="E12869" s="47" t="str">
        <f>E12868</f>
        <v>15332</v>
      </c>
      <c r="F12869" s="47"/>
      <c r="G12869" s="47" t="str">
        <f>G12868</f>
        <v xml:space="preserve">GÜICÁN                                            </v>
      </c>
      <c r="H12869" s="47" t="s">
        <v>10655</v>
      </c>
      <c r="I12869" s="51">
        <f>SUBTOTAL(9,I12864:I12868)</f>
        <v>768041534</v>
      </c>
      <c r="J12869" s="51">
        <f>SUBTOTAL(9,J12864:J12868)</f>
        <v>697765935.0999999</v>
      </c>
      <c r="K12869" s="49">
        <f>J12869/I12869</f>
        <v>0.90850026230482461</v>
      </c>
      <c r="L12869" s="51">
        <f>SUBTOTAL(9,L12864:L12868)</f>
        <v>192953260.10999998</v>
      </c>
      <c r="M12869" s="51">
        <f>SUBTOTAL(9,M12864:M12868)</f>
        <v>163347783.09999996</v>
      </c>
      <c r="N12869" s="50">
        <f>IFERROR((M12869/L12869),"N.A")</f>
        <v>0.84656658823425768</v>
      </c>
      <c r="O12869" s="28"/>
      <c r="P12869" s="28"/>
      <c r="Q12869" s="28"/>
      <c r="R12869" s="28"/>
      <c r="S12869" s="25"/>
    </row>
    <row r="12870" spans="2:19" s="16" customFormat="1" outlineLevel="2" x14ac:dyDescent="0.25">
      <c r="B12870" s="16" t="s">
        <v>4234</v>
      </c>
      <c r="C12870" s="16" t="s">
        <v>3406</v>
      </c>
      <c r="D12870" s="16" t="s">
        <v>131</v>
      </c>
      <c r="E12870" s="16" t="s">
        <v>2773</v>
      </c>
      <c r="G12870" s="16" t="s">
        <v>2774</v>
      </c>
      <c r="H12870" s="16" t="s">
        <v>152</v>
      </c>
      <c r="I12870" s="35">
        <v>137175048</v>
      </c>
      <c r="J12870" s="35">
        <v>76729442.939999998</v>
      </c>
      <c r="K12870" s="36">
        <f>IFERROR((J12870/I12870),0)</f>
        <v>0.55935422701656357</v>
      </c>
      <c r="L12870" s="35">
        <v>90636039.550000012</v>
      </c>
      <c r="M12870" s="35">
        <v>76729442.939999998</v>
      </c>
      <c r="N12870" s="40">
        <f>M12870/L12870</f>
        <v>0.84656659007779855</v>
      </c>
      <c r="O12870" s="28"/>
      <c r="P12870" s="28"/>
      <c r="Q12870" s="28"/>
      <c r="R12870" s="28"/>
      <c r="S12870" s="25"/>
    </row>
    <row r="12871" spans="2:19" s="16" customFormat="1" outlineLevel="2" x14ac:dyDescent="0.25">
      <c r="B12871" s="16" t="s">
        <v>4234</v>
      </c>
      <c r="C12871" s="16" t="s">
        <v>3406</v>
      </c>
      <c r="D12871" s="16" t="s">
        <v>131</v>
      </c>
      <c r="E12871" s="16" t="s">
        <v>2773</v>
      </c>
      <c r="G12871" s="16" t="s">
        <v>2774</v>
      </c>
      <c r="H12871" s="16" t="s">
        <v>19</v>
      </c>
      <c r="I12871" s="31">
        <v>231192896</v>
      </c>
      <c r="J12871" s="31">
        <v>231192896</v>
      </c>
      <c r="K12871" s="32">
        <f>IFERROR((J12871/I12871),0)</f>
        <v>1</v>
      </c>
      <c r="L12871" s="31"/>
      <c r="M12871" s="31"/>
      <c r="N12871" s="39"/>
      <c r="O12871" s="28"/>
      <c r="P12871" s="28"/>
      <c r="Q12871" s="28"/>
      <c r="R12871" s="28"/>
      <c r="S12871" s="25"/>
    </row>
    <row r="12872" spans="2:19" s="16" customFormat="1" outlineLevel="2" x14ac:dyDescent="0.25">
      <c r="B12872" s="16" t="s">
        <v>4234</v>
      </c>
      <c r="C12872" s="16" t="s">
        <v>3406</v>
      </c>
      <c r="D12872" s="16" t="s">
        <v>131</v>
      </c>
      <c r="E12872" s="16" t="s">
        <v>2773</v>
      </c>
      <c r="G12872" s="16" t="s">
        <v>2774</v>
      </c>
      <c r="H12872" s="16" t="s">
        <v>154</v>
      </c>
      <c r="I12872" s="31">
        <v>848</v>
      </c>
      <c r="J12872" s="31">
        <v>848</v>
      </c>
      <c r="K12872" s="32">
        <f>IFERROR((J12872/I12872),0)</f>
        <v>1</v>
      </c>
      <c r="L12872" s="31"/>
      <c r="M12872" s="31"/>
      <c r="N12872" s="39"/>
      <c r="O12872" s="28"/>
      <c r="P12872" s="28"/>
      <c r="Q12872" s="28"/>
      <c r="R12872" s="28"/>
      <c r="S12872" s="25"/>
    </row>
    <row r="12873" spans="2:19" s="16" customFormat="1" outlineLevel="2" x14ac:dyDescent="0.25">
      <c r="B12873" s="16" t="s">
        <v>4234</v>
      </c>
      <c r="C12873" s="16" t="s">
        <v>3406</v>
      </c>
      <c r="D12873" s="16" t="s">
        <v>131</v>
      </c>
      <c r="E12873" s="16" t="s">
        <v>2773</v>
      </c>
      <c r="G12873" s="16" t="s">
        <v>2774</v>
      </c>
      <c r="H12873" s="16" t="s">
        <v>231</v>
      </c>
      <c r="I12873" s="31">
        <v>20868455</v>
      </c>
      <c r="J12873" s="31">
        <v>20868455</v>
      </c>
      <c r="K12873" s="32">
        <f>IFERROR((J12873/I12873),0)</f>
        <v>1</v>
      </c>
      <c r="L12873" s="31"/>
      <c r="M12873" s="31"/>
      <c r="N12873" s="39"/>
      <c r="O12873" s="28"/>
      <c r="P12873" s="28"/>
      <c r="Q12873" s="28"/>
      <c r="R12873" s="28"/>
      <c r="S12873" s="25"/>
    </row>
    <row r="12874" spans="2:19" s="16" customFormat="1" outlineLevel="2" x14ac:dyDescent="0.25">
      <c r="B12874" s="16" t="s">
        <v>4234</v>
      </c>
      <c r="C12874" s="16" t="s">
        <v>3406</v>
      </c>
      <c r="D12874" s="16" t="s">
        <v>131</v>
      </c>
      <c r="E12874" s="16" t="s">
        <v>2773</v>
      </c>
      <c r="G12874" s="16" t="s">
        <v>2774</v>
      </c>
      <c r="H12874" s="16" t="s">
        <v>155</v>
      </c>
      <c r="I12874" s="31">
        <v>-27435010</v>
      </c>
      <c r="J12874" s="31"/>
      <c r="K12874" s="32">
        <f>IFERROR((J12874/I12874),0)</f>
        <v>0</v>
      </c>
      <c r="L12874" s="31"/>
      <c r="M12874" s="31"/>
      <c r="N12874" s="39"/>
      <c r="O12874" s="28"/>
      <c r="P12874" s="28"/>
      <c r="Q12874" s="28"/>
      <c r="R12874" s="28"/>
      <c r="S12874" s="25"/>
    </row>
    <row r="12875" spans="2:19" s="16" customFormat="1" outlineLevel="1" x14ac:dyDescent="0.25">
      <c r="B12875" s="47" t="s">
        <v>8543</v>
      </c>
      <c r="C12875" s="47" t="str">
        <f>C12874</f>
        <v>ASIGNACIÓN PARA LA INVERSIÓN LOCAL  - AMBIENTE Y DESARROLLO SOSTENIBLE</v>
      </c>
      <c r="D12875" s="47"/>
      <c r="E12875" s="47" t="str">
        <f>E12874</f>
        <v>15325</v>
      </c>
      <c r="F12875" s="47"/>
      <c r="G12875" s="47" t="str">
        <f>G12874</f>
        <v xml:space="preserve">GUAYATÁ                                           </v>
      </c>
      <c r="H12875" s="47" t="s">
        <v>10655</v>
      </c>
      <c r="I12875" s="51">
        <f>SUBTOTAL(9,I12870:I12874)</f>
        <v>361802237</v>
      </c>
      <c r="J12875" s="51">
        <f>SUBTOTAL(9,J12870:J12874)</f>
        <v>328791641.94</v>
      </c>
      <c r="K12875" s="49">
        <f>J12875/I12875</f>
        <v>0.90876066623103824</v>
      </c>
      <c r="L12875" s="51">
        <f>SUBTOTAL(9,L12870:L12874)</f>
        <v>90636039.550000012</v>
      </c>
      <c r="M12875" s="51">
        <f>SUBTOTAL(9,M12870:M12874)</f>
        <v>76729442.939999998</v>
      </c>
      <c r="N12875" s="50">
        <f>IFERROR((M12875/L12875),"N.A")</f>
        <v>0.84656659007779855</v>
      </c>
      <c r="O12875" s="28"/>
      <c r="P12875" s="28"/>
      <c r="Q12875" s="28"/>
      <c r="R12875" s="28"/>
      <c r="S12875" s="25"/>
    </row>
    <row r="12876" spans="2:19" s="16" customFormat="1" outlineLevel="2" x14ac:dyDescent="0.25">
      <c r="B12876" s="16" t="s">
        <v>4235</v>
      </c>
      <c r="C12876" s="16" t="s">
        <v>3406</v>
      </c>
      <c r="D12876" s="16" t="s">
        <v>131</v>
      </c>
      <c r="E12876" s="16" t="s">
        <v>2776</v>
      </c>
      <c r="G12876" s="16" t="s">
        <v>2777</v>
      </c>
      <c r="H12876" s="16" t="s">
        <v>152</v>
      </c>
      <c r="I12876" s="35">
        <v>174786318</v>
      </c>
      <c r="J12876" s="35">
        <v>97767465.809999987</v>
      </c>
      <c r="K12876" s="36">
        <f>IFERROR((J12876/I12876),0)</f>
        <v>0.55935422708544036</v>
      </c>
      <c r="L12876" s="35">
        <v>115487035.77</v>
      </c>
      <c r="M12876" s="35">
        <v>97767465.809999987</v>
      </c>
      <c r="N12876" s="40">
        <f>M12876/L12876</f>
        <v>0.84656658782644922</v>
      </c>
      <c r="O12876" s="28"/>
      <c r="P12876" s="28"/>
      <c r="Q12876" s="28"/>
      <c r="R12876" s="28"/>
      <c r="S12876" s="25"/>
    </row>
    <row r="12877" spans="2:19" s="16" customFormat="1" outlineLevel="2" x14ac:dyDescent="0.25">
      <c r="B12877" s="16" t="s">
        <v>4235</v>
      </c>
      <c r="C12877" s="16" t="s">
        <v>3406</v>
      </c>
      <c r="D12877" s="16" t="s">
        <v>131</v>
      </c>
      <c r="E12877" s="16" t="s">
        <v>2776</v>
      </c>
      <c r="G12877" s="16" t="s">
        <v>2777</v>
      </c>
      <c r="H12877" s="16" t="s">
        <v>19</v>
      </c>
      <c r="I12877" s="31">
        <v>305378518</v>
      </c>
      <c r="J12877" s="31">
        <v>305378518</v>
      </c>
      <c r="K12877" s="32">
        <f>IFERROR((J12877/I12877),0)</f>
        <v>1</v>
      </c>
      <c r="L12877" s="31"/>
      <c r="M12877" s="31"/>
      <c r="N12877" s="39"/>
      <c r="O12877" s="28"/>
      <c r="P12877" s="28"/>
      <c r="Q12877" s="28"/>
      <c r="R12877" s="28"/>
      <c r="S12877" s="25"/>
    </row>
    <row r="12878" spans="2:19" s="16" customFormat="1" outlineLevel="2" x14ac:dyDescent="0.25">
      <c r="B12878" s="16" t="s">
        <v>4235</v>
      </c>
      <c r="C12878" s="16" t="s">
        <v>3406</v>
      </c>
      <c r="D12878" s="16" t="s">
        <v>131</v>
      </c>
      <c r="E12878" s="16" t="s">
        <v>2776</v>
      </c>
      <c r="G12878" s="16" t="s">
        <v>2777</v>
      </c>
      <c r="H12878" s="16" t="s">
        <v>154</v>
      </c>
      <c r="I12878" s="31">
        <v>1081</v>
      </c>
      <c r="J12878" s="31">
        <v>1081</v>
      </c>
      <c r="K12878" s="32">
        <f>IFERROR((J12878/I12878),0)</f>
        <v>1</v>
      </c>
      <c r="L12878" s="31"/>
      <c r="M12878" s="31"/>
      <c r="N12878" s="39"/>
      <c r="O12878" s="28"/>
      <c r="P12878" s="28"/>
      <c r="Q12878" s="28"/>
      <c r="R12878" s="28"/>
      <c r="S12878" s="25"/>
    </row>
    <row r="12879" spans="2:19" s="16" customFormat="1" outlineLevel="2" x14ac:dyDescent="0.25">
      <c r="B12879" s="16" t="s">
        <v>4235</v>
      </c>
      <c r="C12879" s="16" t="s">
        <v>3406</v>
      </c>
      <c r="D12879" s="16" t="s">
        <v>131</v>
      </c>
      <c r="E12879" s="16" t="s">
        <v>2776</v>
      </c>
      <c r="G12879" s="16" t="s">
        <v>2777</v>
      </c>
      <c r="H12879" s="16" t="s">
        <v>231</v>
      </c>
      <c r="I12879" s="31">
        <v>26590261</v>
      </c>
      <c r="J12879" s="31">
        <v>26590261</v>
      </c>
      <c r="K12879" s="32">
        <f>IFERROR((J12879/I12879),0)</f>
        <v>1</v>
      </c>
      <c r="L12879" s="31"/>
      <c r="M12879" s="31"/>
      <c r="N12879" s="39"/>
      <c r="O12879" s="28"/>
      <c r="P12879" s="28"/>
      <c r="Q12879" s="28"/>
      <c r="R12879" s="28"/>
      <c r="S12879" s="25"/>
    </row>
    <row r="12880" spans="2:19" s="16" customFormat="1" outlineLevel="2" x14ac:dyDescent="0.25">
      <c r="B12880" s="16" t="s">
        <v>4235</v>
      </c>
      <c r="C12880" s="16" t="s">
        <v>3406</v>
      </c>
      <c r="D12880" s="16" t="s">
        <v>131</v>
      </c>
      <c r="E12880" s="16" t="s">
        <v>2776</v>
      </c>
      <c r="G12880" s="16" t="s">
        <v>2777</v>
      </c>
      <c r="H12880" s="16" t="s">
        <v>155</v>
      </c>
      <c r="I12880" s="31">
        <v>-34957264</v>
      </c>
      <c r="J12880" s="31"/>
      <c r="K12880" s="32">
        <f>IFERROR((J12880/I12880),0)</f>
        <v>0</v>
      </c>
      <c r="L12880" s="31"/>
      <c r="M12880" s="31"/>
      <c r="N12880" s="39"/>
      <c r="O12880" s="28"/>
      <c r="P12880" s="28"/>
      <c r="Q12880" s="28"/>
      <c r="R12880" s="28"/>
      <c r="S12880" s="25"/>
    </row>
    <row r="12881" spans="2:19" s="16" customFormat="1" outlineLevel="1" x14ac:dyDescent="0.25">
      <c r="B12881" s="47" t="s">
        <v>8544</v>
      </c>
      <c r="C12881" s="47" t="str">
        <f>C12880</f>
        <v>ASIGNACIÓN PARA LA INVERSIÓN LOCAL  - AMBIENTE Y DESARROLLO SOSTENIBLE</v>
      </c>
      <c r="D12881" s="47"/>
      <c r="E12881" s="47" t="str">
        <f>E12880</f>
        <v>15322</v>
      </c>
      <c r="F12881" s="47"/>
      <c r="G12881" s="47" t="str">
        <f>G12880</f>
        <v xml:space="preserve">GUATEQUE                                          </v>
      </c>
      <c r="H12881" s="47" t="s">
        <v>10655</v>
      </c>
      <c r="I12881" s="51">
        <f>SUBTOTAL(9,I12876:I12880)</f>
        <v>471798914</v>
      </c>
      <c r="J12881" s="51">
        <f>SUBTOTAL(9,J12876:J12880)</f>
        <v>429737325.81</v>
      </c>
      <c r="K12881" s="49">
        <f>J12881/I12881</f>
        <v>0.91084848450922884</v>
      </c>
      <c r="L12881" s="51">
        <f>SUBTOTAL(9,L12876:L12880)</f>
        <v>115487035.77</v>
      </c>
      <c r="M12881" s="51">
        <f>SUBTOTAL(9,M12876:M12880)</f>
        <v>97767465.809999987</v>
      </c>
      <c r="N12881" s="50">
        <f>IFERROR((M12881/L12881),"N.A")</f>
        <v>0.84656658782644922</v>
      </c>
      <c r="O12881" s="28"/>
      <c r="P12881" s="28"/>
      <c r="Q12881" s="28"/>
      <c r="R12881" s="28"/>
      <c r="S12881" s="25"/>
    </row>
    <row r="12882" spans="2:19" s="16" customFormat="1" outlineLevel="2" x14ac:dyDescent="0.25">
      <c r="B12882" s="16" t="s">
        <v>4236</v>
      </c>
      <c r="C12882" s="16" t="s">
        <v>3406</v>
      </c>
      <c r="D12882" s="16" t="s">
        <v>131</v>
      </c>
      <c r="E12882" s="16" t="s">
        <v>2779</v>
      </c>
      <c r="G12882" s="16" t="s">
        <v>2780</v>
      </c>
      <c r="H12882" s="16" t="s">
        <v>152</v>
      </c>
      <c r="I12882" s="35">
        <v>119198860</v>
      </c>
      <c r="J12882" s="35">
        <v>66674386.210000001</v>
      </c>
      <c r="K12882" s="36">
        <f>IFERROR((J12882/I12882),0)</f>
        <v>0.55935422712935345</v>
      </c>
      <c r="L12882" s="35">
        <v>78758584.600000009</v>
      </c>
      <c r="M12882" s="35">
        <v>66674386.210000001</v>
      </c>
      <c r="N12882" s="40">
        <f>M12882/L12882</f>
        <v>0.8465665876123426</v>
      </c>
      <c r="O12882" s="28"/>
      <c r="P12882" s="28"/>
      <c r="Q12882" s="28"/>
      <c r="R12882" s="28"/>
      <c r="S12882" s="25"/>
    </row>
    <row r="12883" spans="2:19" s="16" customFormat="1" outlineLevel="2" x14ac:dyDescent="0.25">
      <c r="B12883" s="16" t="s">
        <v>4236</v>
      </c>
      <c r="C12883" s="16" t="s">
        <v>3406</v>
      </c>
      <c r="D12883" s="16" t="s">
        <v>131</v>
      </c>
      <c r="E12883" s="16" t="s">
        <v>2779</v>
      </c>
      <c r="G12883" s="16" t="s">
        <v>2780</v>
      </c>
      <c r="H12883" s="16" t="s">
        <v>19</v>
      </c>
      <c r="I12883" s="31">
        <v>197577613</v>
      </c>
      <c r="J12883" s="31">
        <v>197577613</v>
      </c>
      <c r="K12883" s="32">
        <f>IFERROR((J12883/I12883),0)</f>
        <v>1</v>
      </c>
      <c r="L12883" s="31"/>
      <c r="M12883" s="31"/>
      <c r="N12883" s="39"/>
      <c r="O12883" s="28"/>
      <c r="P12883" s="28"/>
      <c r="Q12883" s="28"/>
      <c r="R12883" s="28"/>
      <c r="S12883" s="25"/>
    </row>
    <row r="12884" spans="2:19" s="16" customFormat="1" outlineLevel="2" x14ac:dyDescent="0.25">
      <c r="B12884" s="16" t="s">
        <v>4236</v>
      </c>
      <c r="C12884" s="16" t="s">
        <v>3406</v>
      </c>
      <c r="D12884" s="16" t="s">
        <v>131</v>
      </c>
      <c r="E12884" s="16" t="s">
        <v>2779</v>
      </c>
      <c r="G12884" s="16" t="s">
        <v>2780</v>
      </c>
      <c r="H12884" s="16" t="s">
        <v>154</v>
      </c>
      <c r="I12884" s="31">
        <v>737</v>
      </c>
      <c r="J12884" s="31">
        <v>737</v>
      </c>
      <c r="K12884" s="32">
        <f>IFERROR((J12884/I12884),0)</f>
        <v>1</v>
      </c>
      <c r="L12884" s="31"/>
      <c r="M12884" s="31"/>
      <c r="N12884" s="39"/>
      <c r="O12884" s="28"/>
      <c r="P12884" s="28"/>
      <c r="Q12884" s="28"/>
      <c r="R12884" s="28"/>
      <c r="S12884" s="25"/>
    </row>
    <row r="12885" spans="2:19" s="16" customFormat="1" outlineLevel="2" x14ac:dyDescent="0.25">
      <c r="B12885" s="16" t="s">
        <v>4236</v>
      </c>
      <c r="C12885" s="16" t="s">
        <v>3406</v>
      </c>
      <c r="D12885" s="16" t="s">
        <v>131</v>
      </c>
      <c r="E12885" s="16" t="s">
        <v>2779</v>
      </c>
      <c r="G12885" s="16" t="s">
        <v>2780</v>
      </c>
      <c r="H12885" s="16" t="s">
        <v>231</v>
      </c>
      <c r="I12885" s="31">
        <v>18133735</v>
      </c>
      <c r="J12885" s="31">
        <v>18133735</v>
      </c>
      <c r="K12885" s="32">
        <f>IFERROR((J12885/I12885),0)</f>
        <v>1</v>
      </c>
      <c r="L12885" s="31"/>
      <c r="M12885" s="31"/>
      <c r="N12885" s="39"/>
      <c r="O12885" s="28"/>
      <c r="P12885" s="28"/>
      <c r="Q12885" s="28"/>
      <c r="R12885" s="28"/>
      <c r="S12885" s="25"/>
    </row>
    <row r="12886" spans="2:19" s="16" customFormat="1" outlineLevel="2" x14ac:dyDescent="0.25">
      <c r="B12886" s="16" t="s">
        <v>4236</v>
      </c>
      <c r="C12886" s="16" t="s">
        <v>3406</v>
      </c>
      <c r="D12886" s="16" t="s">
        <v>131</v>
      </c>
      <c r="E12886" s="16" t="s">
        <v>2779</v>
      </c>
      <c r="G12886" s="16" t="s">
        <v>2780</v>
      </c>
      <c r="H12886" s="16" t="s">
        <v>155</v>
      </c>
      <c r="I12886" s="31">
        <v>-23839772</v>
      </c>
      <c r="J12886" s="31"/>
      <c r="K12886" s="32">
        <f>IFERROR((J12886/I12886),0)</f>
        <v>0</v>
      </c>
      <c r="L12886" s="31"/>
      <c r="M12886" s="31"/>
      <c r="N12886" s="39"/>
      <c r="O12886" s="28"/>
      <c r="P12886" s="28"/>
      <c r="Q12886" s="28"/>
      <c r="R12886" s="28"/>
      <c r="S12886" s="25"/>
    </row>
    <row r="12887" spans="2:19" s="16" customFormat="1" outlineLevel="1" x14ac:dyDescent="0.25">
      <c r="B12887" s="47" t="s">
        <v>8545</v>
      </c>
      <c r="C12887" s="47" t="str">
        <f>C12886</f>
        <v>ASIGNACIÓN PARA LA INVERSIÓN LOCAL  - AMBIENTE Y DESARROLLO SOSTENIBLE</v>
      </c>
      <c r="D12887" s="47"/>
      <c r="E12887" s="47" t="str">
        <f>E12886</f>
        <v>15317</v>
      </c>
      <c r="F12887" s="47"/>
      <c r="G12887" s="47" t="str">
        <f>G12886</f>
        <v xml:space="preserve">GUACAMAYAS                                        </v>
      </c>
      <c r="H12887" s="47" t="s">
        <v>10655</v>
      </c>
      <c r="I12887" s="51">
        <f>SUBTOTAL(9,I12882:I12886)</f>
        <v>311071173</v>
      </c>
      <c r="J12887" s="51">
        <f>SUBTOTAL(9,J12882:J12886)</f>
        <v>282386471.21000004</v>
      </c>
      <c r="K12887" s="49">
        <f>J12887/I12887</f>
        <v>0.90778733524755129</v>
      </c>
      <c r="L12887" s="51">
        <f>SUBTOTAL(9,L12882:L12886)</f>
        <v>78758584.600000009</v>
      </c>
      <c r="M12887" s="51">
        <f>SUBTOTAL(9,M12882:M12886)</f>
        <v>66674386.210000001</v>
      </c>
      <c r="N12887" s="50">
        <f>IFERROR((M12887/L12887),"N.A")</f>
        <v>0.8465665876123426</v>
      </c>
      <c r="O12887" s="28"/>
      <c r="P12887" s="28"/>
      <c r="Q12887" s="28"/>
      <c r="R12887" s="28"/>
      <c r="S12887" s="25"/>
    </row>
    <row r="12888" spans="2:19" s="16" customFormat="1" outlineLevel="2" x14ac:dyDescent="0.25">
      <c r="B12888" s="16" t="s">
        <v>4237</v>
      </c>
      <c r="C12888" s="16" t="s">
        <v>3406</v>
      </c>
      <c r="D12888" s="16" t="s">
        <v>131</v>
      </c>
      <c r="E12888" s="16" t="s">
        <v>2782</v>
      </c>
      <c r="G12888" s="16" t="s">
        <v>2783</v>
      </c>
      <c r="H12888" s="16" t="s">
        <v>152</v>
      </c>
      <c r="I12888" s="35">
        <v>225257522</v>
      </c>
      <c r="J12888" s="35">
        <v>125998747.11</v>
      </c>
      <c r="K12888" s="36">
        <f>IFERROR((J12888/I12888),0)</f>
        <v>0.55935422706993998</v>
      </c>
      <c r="L12888" s="35">
        <v>148835010.94</v>
      </c>
      <c r="M12888" s="35">
        <v>125998747.11</v>
      </c>
      <c r="N12888" s="40">
        <f>M12888/L12888</f>
        <v>0.84656658614278602</v>
      </c>
      <c r="O12888" s="28"/>
      <c r="P12888" s="28"/>
      <c r="Q12888" s="28"/>
      <c r="R12888" s="28"/>
      <c r="S12888" s="25"/>
    </row>
    <row r="12889" spans="2:19" s="16" customFormat="1" outlineLevel="2" x14ac:dyDescent="0.25">
      <c r="B12889" s="16" t="s">
        <v>4237</v>
      </c>
      <c r="C12889" s="16" t="s">
        <v>3406</v>
      </c>
      <c r="D12889" s="16" t="s">
        <v>131</v>
      </c>
      <c r="E12889" s="16" t="s">
        <v>2782</v>
      </c>
      <c r="G12889" s="16" t="s">
        <v>2783</v>
      </c>
      <c r="H12889" s="16" t="s">
        <v>19</v>
      </c>
      <c r="I12889" s="31">
        <v>123202748</v>
      </c>
      <c r="J12889" s="31">
        <v>123202748</v>
      </c>
      <c r="K12889" s="32">
        <f>IFERROR((J12889/I12889),0)</f>
        <v>1</v>
      </c>
      <c r="L12889" s="31"/>
      <c r="M12889" s="31"/>
      <c r="N12889" s="39"/>
      <c r="O12889" s="28"/>
      <c r="P12889" s="28"/>
      <c r="Q12889" s="28"/>
      <c r="R12889" s="28"/>
      <c r="S12889" s="25"/>
    </row>
    <row r="12890" spans="2:19" s="16" customFormat="1" outlineLevel="2" x14ac:dyDescent="0.25">
      <c r="B12890" s="16" t="s">
        <v>4237</v>
      </c>
      <c r="C12890" s="16" t="s">
        <v>3406</v>
      </c>
      <c r="D12890" s="16" t="s">
        <v>131</v>
      </c>
      <c r="E12890" s="16" t="s">
        <v>2782</v>
      </c>
      <c r="G12890" s="16" t="s">
        <v>2783</v>
      </c>
      <c r="H12890" s="16" t="s">
        <v>154</v>
      </c>
      <c r="I12890" s="31">
        <v>1393</v>
      </c>
      <c r="J12890" s="31">
        <v>1393</v>
      </c>
      <c r="K12890" s="32">
        <f>IFERROR((J12890/I12890),0)</f>
        <v>1</v>
      </c>
      <c r="L12890" s="31"/>
      <c r="M12890" s="31"/>
      <c r="N12890" s="39"/>
      <c r="O12890" s="28"/>
      <c r="P12890" s="28"/>
      <c r="Q12890" s="28"/>
      <c r="R12890" s="28"/>
      <c r="S12890" s="25"/>
    </row>
    <row r="12891" spans="2:19" s="16" customFormat="1" outlineLevel="2" x14ac:dyDescent="0.25">
      <c r="B12891" s="16" t="s">
        <v>4237</v>
      </c>
      <c r="C12891" s="16" t="s">
        <v>3406</v>
      </c>
      <c r="D12891" s="16" t="s">
        <v>131</v>
      </c>
      <c r="E12891" s="16" t="s">
        <v>2782</v>
      </c>
      <c r="G12891" s="16" t="s">
        <v>2783</v>
      </c>
      <c r="H12891" s="16" t="s">
        <v>231</v>
      </c>
      <c r="I12891" s="31">
        <v>34268451</v>
      </c>
      <c r="J12891" s="31">
        <v>34268451</v>
      </c>
      <c r="K12891" s="32">
        <f>IFERROR((J12891/I12891),0)</f>
        <v>1</v>
      </c>
      <c r="L12891" s="31"/>
      <c r="M12891" s="31"/>
      <c r="N12891" s="39"/>
      <c r="O12891" s="28"/>
      <c r="P12891" s="28"/>
      <c r="Q12891" s="28"/>
      <c r="R12891" s="28"/>
      <c r="S12891" s="25"/>
    </row>
    <row r="12892" spans="2:19" s="16" customFormat="1" outlineLevel="2" x14ac:dyDescent="0.25">
      <c r="B12892" s="16" t="s">
        <v>4237</v>
      </c>
      <c r="C12892" s="16" t="s">
        <v>3406</v>
      </c>
      <c r="D12892" s="16" t="s">
        <v>131</v>
      </c>
      <c r="E12892" s="16" t="s">
        <v>2782</v>
      </c>
      <c r="G12892" s="16" t="s">
        <v>2783</v>
      </c>
      <c r="H12892" s="16" t="s">
        <v>155</v>
      </c>
      <c r="I12892" s="31">
        <v>-45051504</v>
      </c>
      <c r="J12892" s="31"/>
      <c r="K12892" s="32">
        <f>IFERROR((J12892/I12892),0)</f>
        <v>0</v>
      </c>
      <c r="L12892" s="31"/>
      <c r="M12892" s="31"/>
      <c r="N12892" s="39"/>
      <c r="O12892" s="28"/>
      <c r="P12892" s="28"/>
      <c r="Q12892" s="28"/>
      <c r="R12892" s="28"/>
      <c r="S12892" s="25"/>
    </row>
    <row r="12893" spans="2:19" s="16" customFormat="1" outlineLevel="1" x14ac:dyDescent="0.25">
      <c r="B12893" s="47" t="s">
        <v>8546</v>
      </c>
      <c r="C12893" s="47" t="str">
        <f>C12892</f>
        <v>ASIGNACIÓN PARA LA INVERSIÓN LOCAL  - AMBIENTE Y DESARROLLO SOSTENIBLE</v>
      </c>
      <c r="D12893" s="47"/>
      <c r="E12893" s="47" t="str">
        <f>E12892</f>
        <v>15299</v>
      </c>
      <c r="F12893" s="47"/>
      <c r="G12893" s="47" t="str">
        <f>G12892</f>
        <v xml:space="preserve">GARAGOA                                           </v>
      </c>
      <c r="H12893" s="47" t="s">
        <v>10655</v>
      </c>
      <c r="I12893" s="51">
        <f>SUBTOTAL(9,I12888:I12892)</f>
        <v>337678610</v>
      </c>
      <c r="J12893" s="51">
        <f>SUBTOTAL(9,J12888:J12892)</f>
        <v>283471339.11000001</v>
      </c>
      <c r="K12893" s="49">
        <f>J12893/I12893</f>
        <v>0.83947081845071569</v>
      </c>
      <c r="L12893" s="51">
        <f>SUBTOTAL(9,L12888:L12892)</f>
        <v>148835010.94</v>
      </c>
      <c r="M12893" s="51">
        <f>SUBTOTAL(9,M12888:M12892)</f>
        <v>125998747.11</v>
      </c>
      <c r="N12893" s="50">
        <f>IFERROR((M12893/L12893),"N.A")</f>
        <v>0.84656658614278602</v>
      </c>
      <c r="O12893" s="28"/>
      <c r="P12893" s="28"/>
      <c r="Q12893" s="28"/>
      <c r="R12893" s="28"/>
      <c r="S12893" s="25"/>
    </row>
    <row r="12894" spans="2:19" s="16" customFormat="1" outlineLevel="2" x14ac:dyDescent="0.25">
      <c r="B12894" s="16" t="s">
        <v>4238</v>
      </c>
      <c r="C12894" s="16" t="s">
        <v>3406</v>
      </c>
      <c r="D12894" s="16" t="s">
        <v>131</v>
      </c>
      <c r="E12894" s="16" t="s">
        <v>2785</v>
      </c>
      <c r="G12894" s="16" t="s">
        <v>2786</v>
      </c>
      <c r="H12894" s="16" t="s">
        <v>152</v>
      </c>
      <c r="I12894" s="35">
        <v>201156250</v>
      </c>
      <c r="J12894" s="35">
        <v>112517598.71999998</v>
      </c>
      <c r="K12894" s="36">
        <f>IFERROR((J12894/I12894),0)</f>
        <v>0.55935422697529902</v>
      </c>
      <c r="L12894" s="35">
        <v>132910512.19000001</v>
      </c>
      <c r="M12894" s="35">
        <v>112517598.71999998</v>
      </c>
      <c r="N12894" s="40">
        <f>M12894/L12894</f>
        <v>0.84656658729260126</v>
      </c>
      <c r="O12894" s="28"/>
      <c r="P12894" s="28"/>
      <c r="Q12894" s="28"/>
      <c r="R12894" s="28"/>
      <c r="S12894" s="25"/>
    </row>
    <row r="12895" spans="2:19" s="16" customFormat="1" outlineLevel="2" x14ac:dyDescent="0.25">
      <c r="B12895" s="16" t="s">
        <v>4238</v>
      </c>
      <c r="C12895" s="16" t="s">
        <v>3406</v>
      </c>
      <c r="D12895" s="16" t="s">
        <v>131</v>
      </c>
      <c r="E12895" s="16" t="s">
        <v>2785</v>
      </c>
      <c r="G12895" s="16" t="s">
        <v>2786</v>
      </c>
      <c r="H12895" s="16" t="s">
        <v>19</v>
      </c>
      <c r="I12895" s="31">
        <v>336444586</v>
      </c>
      <c r="J12895" s="31">
        <v>336444586</v>
      </c>
      <c r="K12895" s="32">
        <f>IFERROR((J12895/I12895),0)</f>
        <v>1</v>
      </c>
      <c r="L12895" s="31"/>
      <c r="M12895" s="31"/>
      <c r="N12895" s="39"/>
      <c r="O12895" s="28"/>
      <c r="P12895" s="28"/>
      <c r="Q12895" s="28"/>
      <c r="R12895" s="28"/>
      <c r="S12895" s="25"/>
    </row>
    <row r="12896" spans="2:19" s="16" customFormat="1" outlineLevel="2" x14ac:dyDescent="0.25">
      <c r="B12896" s="16" t="s">
        <v>4238</v>
      </c>
      <c r="C12896" s="16" t="s">
        <v>3406</v>
      </c>
      <c r="D12896" s="16" t="s">
        <v>131</v>
      </c>
      <c r="E12896" s="16" t="s">
        <v>2785</v>
      </c>
      <c r="G12896" s="16" t="s">
        <v>2786</v>
      </c>
      <c r="H12896" s="16" t="s">
        <v>154</v>
      </c>
      <c r="I12896" s="31">
        <v>1244</v>
      </c>
      <c r="J12896" s="31">
        <v>1244</v>
      </c>
      <c r="K12896" s="32">
        <f>IFERROR((J12896/I12896),0)</f>
        <v>1</v>
      </c>
      <c r="L12896" s="31"/>
      <c r="M12896" s="31"/>
      <c r="N12896" s="39"/>
      <c r="O12896" s="28"/>
      <c r="P12896" s="28"/>
      <c r="Q12896" s="28"/>
      <c r="R12896" s="28"/>
      <c r="S12896" s="25"/>
    </row>
    <row r="12897" spans="2:19" s="16" customFormat="1" outlineLevel="2" x14ac:dyDescent="0.25">
      <c r="B12897" s="16" t="s">
        <v>4238</v>
      </c>
      <c r="C12897" s="16" t="s">
        <v>3406</v>
      </c>
      <c r="D12897" s="16" t="s">
        <v>131</v>
      </c>
      <c r="E12897" s="16" t="s">
        <v>2785</v>
      </c>
      <c r="G12897" s="16" t="s">
        <v>2786</v>
      </c>
      <c r="H12897" s="16" t="s">
        <v>231</v>
      </c>
      <c r="I12897" s="31">
        <v>30601922</v>
      </c>
      <c r="J12897" s="31">
        <v>30601922</v>
      </c>
      <c r="K12897" s="32">
        <f>IFERROR((J12897/I12897),0)</f>
        <v>1</v>
      </c>
      <c r="L12897" s="31"/>
      <c r="M12897" s="31"/>
      <c r="N12897" s="39"/>
      <c r="O12897" s="28"/>
      <c r="P12897" s="28"/>
      <c r="Q12897" s="28"/>
      <c r="R12897" s="28"/>
      <c r="S12897" s="25"/>
    </row>
    <row r="12898" spans="2:19" s="16" customFormat="1" outlineLevel="2" x14ac:dyDescent="0.25">
      <c r="B12898" s="16" t="s">
        <v>4238</v>
      </c>
      <c r="C12898" s="16" t="s">
        <v>3406</v>
      </c>
      <c r="D12898" s="16" t="s">
        <v>131</v>
      </c>
      <c r="E12898" s="16" t="s">
        <v>2785</v>
      </c>
      <c r="G12898" s="16" t="s">
        <v>2786</v>
      </c>
      <c r="H12898" s="16" t="s">
        <v>155</v>
      </c>
      <c r="I12898" s="31">
        <v>-40231250</v>
      </c>
      <c r="J12898" s="31"/>
      <c r="K12898" s="32">
        <f>IFERROR((J12898/I12898),0)</f>
        <v>0</v>
      </c>
      <c r="L12898" s="31"/>
      <c r="M12898" s="31"/>
      <c r="N12898" s="39"/>
      <c r="O12898" s="28"/>
      <c r="P12898" s="28"/>
      <c r="Q12898" s="28"/>
      <c r="R12898" s="28"/>
      <c r="S12898" s="25"/>
    </row>
    <row r="12899" spans="2:19" s="16" customFormat="1" outlineLevel="1" x14ac:dyDescent="0.25">
      <c r="B12899" s="47" t="s">
        <v>8547</v>
      </c>
      <c r="C12899" s="47" t="str">
        <f>C12898</f>
        <v>ASIGNACIÓN PARA LA INVERSIÓN LOCAL  - AMBIENTE Y DESARROLLO SOSTENIBLE</v>
      </c>
      <c r="D12899" s="47"/>
      <c r="E12899" s="47" t="str">
        <f>E12898</f>
        <v>15296</v>
      </c>
      <c r="F12899" s="47"/>
      <c r="G12899" s="47" t="str">
        <f>G12898</f>
        <v xml:space="preserve">GAMEZA                                            </v>
      </c>
      <c r="H12899" s="47" t="s">
        <v>10655</v>
      </c>
      <c r="I12899" s="51">
        <f>SUBTOTAL(9,I12894:I12898)</f>
        <v>527972752</v>
      </c>
      <c r="J12899" s="51">
        <f>SUBTOTAL(9,J12894:J12898)</f>
        <v>479565350.71999997</v>
      </c>
      <c r="K12899" s="49">
        <f>J12899/I12899</f>
        <v>0.90831458423445299</v>
      </c>
      <c r="L12899" s="51">
        <f>SUBTOTAL(9,L12894:L12898)</f>
        <v>132910512.19000001</v>
      </c>
      <c r="M12899" s="51">
        <f>SUBTOTAL(9,M12894:M12898)</f>
        <v>112517598.71999998</v>
      </c>
      <c r="N12899" s="50">
        <f>IFERROR((M12899/L12899),"N.A")</f>
        <v>0.84656658729260126</v>
      </c>
      <c r="O12899" s="28"/>
      <c r="P12899" s="28"/>
      <c r="Q12899" s="28"/>
      <c r="R12899" s="28"/>
      <c r="S12899" s="25"/>
    </row>
    <row r="12900" spans="2:19" s="16" customFormat="1" outlineLevel="2" x14ac:dyDescent="0.25">
      <c r="B12900" s="16" t="s">
        <v>4239</v>
      </c>
      <c r="C12900" s="16" t="s">
        <v>3406</v>
      </c>
      <c r="D12900" s="16" t="s">
        <v>131</v>
      </c>
      <c r="E12900" s="16" t="s">
        <v>2788</v>
      </c>
      <c r="G12900" s="16" t="s">
        <v>2789</v>
      </c>
      <c r="H12900" s="16" t="s">
        <v>152</v>
      </c>
      <c r="I12900" s="35">
        <v>131848203</v>
      </c>
      <c r="J12900" s="35">
        <v>73749849.670000002</v>
      </c>
      <c r="K12900" s="36">
        <f>IFERROR((J12900/I12900),0)</f>
        <v>0.55935422699693527</v>
      </c>
      <c r="L12900" s="35">
        <v>87116419.209999979</v>
      </c>
      <c r="M12900" s="35">
        <v>73749849.670000002</v>
      </c>
      <c r="N12900" s="40">
        <f>M12900/L12900</f>
        <v>0.84656658685914343</v>
      </c>
      <c r="O12900" s="28"/>
      <c r="P12900" s="28"/>
      <c r="Q12900" s="28"/>
      <c r="R12900" s="28"/>
      <c r="S12900" s="25"/>
    </row>
    <row r="12901" spans="2:19" s="16" customFormat="1" outlineLevel="2" x14ac:dyDescent="0.25">
      <c r="B12901" s="16" t="s">
        <v>4239</v>
      </c>
      <c r="C12901" s="16" t="s">
        <v>3406</v>
      </c>
      <c r="D12901" s="16" t="s">
        <v>131</v>
      </c>
      <c r="E12901" s="16" t="s">
        <v>2788</v>
      </c>
      <c r="G12901" s="16" t="s">
        <v>2789</v>
      </c>
      <c r="H12901" s="16" t="s">
        <v>19</v>
      </c>
      <c r="I12901" s="31">
        <v>220453753</v>
      </c>
      <c r="J12901" s="31">
        <v>220453753</v>
      </c>
      <c r="K12901" s="32">
        <f>IFERROR((J12901/I12901),0)</f>
        <v>1</v>
      </c>
      <c r="L12901" s="31"/>
      <c r="M12901" s="31"/>
      <c r="N12901" s="39"/>
      <c r="O12901" s="28"/>
      <c r="P12901" s="28"/>
      <c r="Q12901" s="28"/>
      <c r="R12901" s="28"/>
      <c r="S12901" s="25"/>
    </row>
    <row r="12902" spans="2:19" s="16" customFormat="1" outlineLevel="2" x14ac:dyDescent="0.25">
      <c r="B12902" s="16" t="s">
        <v>4239</v>
      </c>
      <c r="C12902" s="16" t="s">
        <v>3406</v>
      </c>
      <c r="D12902" s="16" t="s">
        <v>131</v>
      </c>
      <c r="E12902" s="16" t="s">
        <v>2788</v>
      </c>
      <c r="G12902" s="16" t="s">
        <v>2789</v>
      </c>
      <c r="H12902" s="16" t="s">
        <v>154</v>
      </c>
      <c r="I12902" s="31">
        <v>815</v>
      </c>
      <c r="J12902" s="31">
        <v>815</v>
      </c>
      <c r="K12902" s="32">
        <f>IFERROR((J12902/I12902),0)</f>
        <v>1</v>
      </c>
      <c r="L12902" s="31"/>
      <c r="M12902" s="31"/>
      <c r="N12902" s="39"/>
      <c r="O12902" s="28"/>
      <c r="P12902" s="28"/>
      <c r="Q12902" s="28"/>
      <c r="R12902" s="28"/>
      <c r="S12902" s="25"/>
    </row>
    <row r="12903" spans="2:19" s="16" customFormat="1" outlineLevel="2" x14ac:dyDescent="0.25">
      <c r="B12903" s="16" t="s">
        <v>4239</v>
      </c>
      <c r="C12903" s="16" t="s">
        <v>3406</v>
      </c>
      <c r="D12903" s="16" t="s">
        <v>131</v>
      </c>
      <c r="E12903" s="16" t="s">
        <v>2788</v>
      </c>
      <c r="G12903" s="16" t="s">
        <v>2789</v>
      </c>
      <c r="H12903" s="16" t="s">
        <v>231</v>
      </c>
      <c r="I12903" s="31">
        <v>20058081</v>
      </c>
      <c r="J12903" s="31">
        <v>20058081</v>
      </c>
      <c r="K12903" s="32">
        <f>IFERROR((J12903/I12903),0)</f>
        <v>1</v>
      </c>
      <c r="L12903" s="31"/>
      <c r="M12903" s="31"/>
      <c r="N12903" s="39"/>
      <c r="O12903" s="28"/>
      <c r="P12903" s="28"/>
      <c r="Q12903" s="28"/>
      <c r="R12903" s="28"/>
      <c r="S12903" s="25"/>
    </row>
    <row r="12904" spans="2:19" s="16" customFormat="1" outlineLevel="2" x14ac:dyDescent="0.25">
      <c r="B12904" s="16" t="s">
        <v>4239</v>
      </c>
      <c r="C12904" s="16" t="s">
        <v>3406</v>
      </c>
      <c r="D12904" s="16" t="s">
        <v>131</v>
      </c>
      <c r="E12904" s="16" t="s">
        <v>2788</v>
      </c>
      <c r="G12904" s="16" t="s">
        <v>2789</v>
      </c>
      <c r="H12904" s="16" t="s">
        <v>155</v>
      </c>
      <c r="I12904" s="31">
        <v>-26369641</v>
      </c>
      <c r="J12904" s="31"/>
      <c r="K12904" s="32">
        <f>IFERROR((J12904/I12904),0)</f>
        <v>0</v>
      </c>
      <c r="L12904" s="31"/>
      <c r="M12904" s="31"/>
      <c r="N12904" s="39"/>
      <c r="O12904" s="28"/>
      <c r="P12904" s="28"/>
      <c r="Q12904" s="28"/>
      <c r="R12904" s="28"/>
      <c r="S12904" s="25"/>
    </row>
    <row r="12905" spans="2:19" s="16" customFormat="1" outlineLevel="1" x14ac:dyDescent="0.25">
      <c r="B12905" s="47" t="s">
        <v>8548</v>
      </c>
      <c r="C12905" s="47" t="str">
        <f>C12904</f>
        <v>ASIGNACIÓN PARA LA INVERSIÓN LOCAL  - AMBIENTE Y DESARROLLO SOSTENIBLE</v>
      </c>
      <c r="D12905" s="47"/>
      <c r="E12905" s="47" t="str">
        <f>E12904</f>
        <v>15293</v>
      </c>
      <c r="F12905" s="47"/>
      <c r="G12905" s="47" t="str">
        <f>G12904</f>
        <v xml:space="preserve">GACHANTIVÁ                                        </v>
      </c>
      <c r="H12905" s="47" t="s">
        <v>10655</v>
      </c>
      <c r="I12905" s="51">
        <f>SUBTOTAL(9,I12900:I12904)</f>
        <v>345991211</v>
      </c>
      <c r="J12905" s="51">
        <f>SUBTOTAL(9,J12900:J12904)</f>
        <v>314262498.67000002</v>
      </c>
      <c r="K12905" s="49">
        <f>J12905/I12905</f>
        <v>0.90829618984165472</v>
      </c>
      <c r="L12905" s="51">
        <f>SUBTOTAL(9,L12900:L12904)</f>
        <v>87116419.209999979</v>
      </c>
      <c r="M12905" s="51">
        <f>SUBTOTAL(9,M12900:M12904)</f>
        <v>73749849.670000002</v>
      </c>
      <c r="N12905" s="50">
        <f>IFERROR((M12905/L12905),"N.A")</f>
        <v>0.84656658685914343</v>
      </c>
      <c r="O12905" s="28"/>
      <c r="P12905" s="28"/>
      <c r="Q12905" s="28"/>
      <c r="R12905" s="28"/>
      <c r="S12905" s="25"/>
    </row>
    <row r="12906" spans="2:19" s="16" customFormat="1" outlineLevel="2" x14ac:dyDescent="0.25">
      <c r="B12906" s="16" t="s">
        <v>4240</v>
      </c>
      <c r="C12906" s="16" t="s">
        <v>3406</v>
      </c>
      <c r="D12906" s="16" t="s">
        <v>131</v>
      </c>
      <c r="E12906" s="16" t="s">
        <v>2791</v>
      </c>
      <c r="G12906" s="16" t="s">
        <v>2792</v>
      </c>
      <c r="H12906" s="16" t="s">
        <v>152</v>
      </c>
      <c r="I12906" s="35">
        <v>178423113</v>
      </c>
      <c r="J12906" s="35">
        <v>99801722.480000004</v>
      </c>
      <c r="K12906" s="36">
        <f>IFERROR((J12906/I12906),0)</f>
        <v>0.55935422716226235</v>
      </c>
      <c r="L12906" s="35">
        <v>117889984.90000001</v>
      </c>
      <c r="M12906" s="35">
        <v>99801722.480000004</v>
      </c>
      <c r="N12906" s="40">
        <f>M12906/L12906</f>
        <v>0.84656658972903132</v>
      </c>
      <c r="O12906" s="28"/>
      <c r="P12906" s="28"/>
      <c r="Q12906" s="28"/>
      <c r="R12906" s="28"/>
      <c r="S12906" s="25"/>
    </row>
    <row r="12907" spans="2:19" s="16" customFormat="1" outlineLevel="2" x14ac:dyDescent="0.25">
      <c r="B12907" s="16" t="s">
        <v>4240</v>
      </c>
      <c r="C12907" s="16" t="s">
        <v>3406</v>
      </c>
      <c r="D12907" s="16" t="s">
        <v>131</v>
      </c>
      <c r="E12907" s="16" t="s">
        <v>2791</v>
      </c>
      <c r="G12907" s="16" t="s">
        <v>2792</v>
      </c>
      <c r="H12907" s="16" t="s">
        <v>19</v>
      </c>
      <c r="I12907" s="31">
        <v>298683696</v>
      </c>
      <c r="J12907" s="31">
        <v>298683696</v>
      </c>
      <c r="K12907" s="32">
        <f>IFERROR((J12907/I12907),0)</f>
        <v>1</v>
      </c>
      <c r="L12907" s="31"/>
      <c r="M12907" s="31"/>
      <c r="N12907" s="39"/>
      <c r="O12907" s="28"/>
      <c r="P12907" s="28"/>
      <c r="Q12907" s="28"/>
      <c r="R12907" s="28"/>
      <c r="S12907" s="25"/>
    </row>
    <row r="12908" spans="2:19" s="16" customFormat="1" outlineLevel="2" x14ac:dyDescent="0.25">
      <c r="B12908" s="16" t="s">
        <v>4240</v>
      </c>
      <c r="C12908" s="16" t="s">
        <v>3406</v>
      </c>
      <c r="D12908" s="16" t="s">
        <v>131</v>
      </c>
      <c r="E12908" s="16" t="s">
        <v>2791</v>
      </c>
      <c r="G12908" s="16" t="s">
        <v>2792</v>
      </c>
      <c r="H12908" s="16" t="s">
        <v>154</v>
      </c>
      <c r="I12908" s="31">
        <v>1104</v>
      </c>
      <c r="J12908" s="31">
        <v>1104</v>
      </c>
      <c r="K12908" s="32">
        <f>IFERROR((J12908/I12908),0)</f>
        <v>1</v>
      </c>
      <c r="L12908" s="31"/>
      <c r="M12908" s="31"/>
      <c r="N12908" s="39"/>
      <c r="O12908" s="28"/>
      <c r="P12908" s="28"/>
      <c r="Q12908" s="28"/>
      <c r="R12908" s="28"/>
      <c r="S12908" s="25"/>
    </row>
    <row r="12909" spans="2:19" s="16" customFormat="1" outlineLevel="2" x14ac:dyDescent="0.25">
      <c r="B12909" s="16" t="s">
        <v>4240</v>
      </c>
      <c r="C12909" s="16" t="s">
        <v>3406</v>
      </c>
      <c r="D12909" s="16" t="s">
        <v>131</v>
      </c>
      <c r="E12909" s="16" t="s">
        <v>2791</v>
      </c>
      <c r="G12909" s="16" t="s">
        <v>2792</v>
      </c>
      <c r="H12909" s="16" t="s">
        <v>231</v>
      </c>
      <c r="I12909" s="31">
        <v>27143527</v>
      </c>
      <c r="J12909" s="31">
        <v>27143527</v>
      </c>
      <c r="K12909" s="32">
        <f>IFERROR((J12909/I12909),0)</f>
        <v>1</v>
      </c>
      <c r="L12909" s="31"/>
      <c r="M12909" s="31"/>
      <c r="N12909" s="39"/>
      <c r="O12909" s="28"/>
      <c r="P12909" s="28"/>
      <c r="Q12909" s="28"/>
      <c r="R12909" s="28"/>
      <c r="S12909" s="25"/>
    </row>
    <row r="12910" spans="2:19" s="16" customFormat="1" outlineLevel="2" x14ac:dyDescent="0.25">
      <c r="B12910" s="16" t="s">
        <v>4240</v>
      </c>
      <c r="C12910" s="16" t="s">
        <v>3406</v>
      </c>
      <c r="D12910" s="16" t="s">
        <v>131</v>
      </c>
      <c r="E12910" s="16" t="s">
        <v>2791</v>
      </c>
      <c r="G12910" s="16" t="s">
        <v>2792</v>
      </c>
      <c r="H12910" s="16" t="s">
        <v>155</v>
      </c>
      <c r="I12910" s="31">
        <v>-35684623</v>
      </c>
      <c r="J12910" s="31"/>
      <c r="K12910" s="32">
        <f>IFERROR((J12910/I12910),0)</f>
        <v>0</v>
      </c>
      <c r="L12910" s="31"/>
      <c r="M12910" s="31"/>
      <c r="N12910" s="39"/>
      <c r="O12910" s="28"/>
      <c r="P12910" s="28"/>
      <c r="Q12910" s="28"/>
      <c r="R12910" s="28"/>
      <c r="S12910" s="25"/>
    </row>
    <row r="12911" spans="2:19" s="16" customFormat="1" outlineLevel="1" x14ac:dyDescent="0.25">
      <c r="B12911" s="47" t="s">
        <v>8549</v>
      </c>
      <c r="C12911" s="47" t="str">
        <f>C12910</f>
        <v>ASIGNACIÓN PARA LA INVERSIÓN LOCAL  - AMBIENTE Y DESARROLLO SOSTENIBLE</v>
      </c>
      <c r="D12911" s="47"/>
      <c r="E12911" s="47" t="str">
        <f>E12910</f>
        <v>15276</v>
      </c>
      <c r="F12911" s="47"/>
      <c r="G12911" s="47" t="str">
        <f>G12910</f>
        <v xml:space="preserve">FLORESTA                                          </v>
      </c>
      <c r="H12911" s="47" t="s">
        <v>10655</v>
      </c>
      <c r="I12911" s="51">
        <f>SUBTOTAL(9,I12906:I12910)</f>
        <v>468566817</v>
      </c>
      <c r="J12911" s="51">
        <f>SUBTOTAL(9,J12906:J12910)</f>
        <v>425630049.48000002</v>
      </c>
      <c r="K12911" s="49">
        <f>J12911/I12911</f>
        <v>0.90836575283989862</v>
      </c>
      <c r="L12911" s="51">
        <f>SUBTOTAL(9,L12906:L12910)</f>
        <v>117889984.90000001</v>
      </c>
      <c r="M12911" s="51">
        <f>SUBTOTAL(9,M12906:M12910)</f>
        <v>99801722.480000004</v>
      </c>
      <c r="N12911" s="50">
        <f>IFERROR((M12911/L12911),"N.A")</f>
        <v>0.84656658972903132</v>
      </c>
      <c r="O12911" s="28"/>
      <c r="P12911" s="28"/>
      <c r="Q12911" s="28"/>
      <c r="R12911" s="28"/>
      <c r="S12911" s="25"/>
    </row>
    <row r="12912" spans="2:19" s="16" customFormat="1" outlineLevel="2" x14ac:dyDescent="0.25">
      <c r="B12912" s="16" t="s">
        <v>4241</v>
      </c>
      <c r="C12912" s="16" t="s">
        <v>3406</v>
      </c>
      <c r="D12912" s="16" t="s">
        <v>131</v>
      </c>
      <c r="E12912" s="16" t="s">
        <v>2794</v>
      </c>
      <c r="G12912" s="16" t="s">
        <v>2795</v>
      </c>
      <c r="H12912" s="16" t="s">
        <v>152</v>
      </c>
      <c r="I12912" s="35">
        <v>141589684</v>
      </c>
      <c r="J12912" s="35">
        <v>79198788.250000015</v>
      </c>
      <c r="K12912" s="36">
        <f>IFERROR((J12912/I12912),0)</f>
        <v>0.55935422703535387</v>
      </c>
      <c r="L12912" s="35">
        <v>93552934.140000001</v>
      </c>
      <c r="M12912" s="35">
        <v>79198788.250000015</v>
      </c>
      <c r="N12912" s="40">
        <f>M12912/L12912</f>
        <v>0.84656658797553797</v>
      </c>
      <c r="O12912" s="28"/>
      <c r="P12912" s="28"/>
      <c r="Q12912" s="28"/>
      <c r="R12912" s="28"/>
      <c r="S12912" s="25"/>
    </row>
    <row r="12913" spans="2:19" s="16" customFormat="1" outlineLevel="2" x14ac:dyDescent="0.25">
      <c r="B12913" s="16" t="s">
        <v>4241</v>
      </c>
      <c r="C12913" s="16" t="s">
        <v>3406</v>
      </c>
      <c r="D12913" s="16" t="s">
        <v>131</v>
      </c>
      <c r="E12913" s="16" t="s">
        <v>2794</v>
      </c>
      <c r="G12913" s="16" t="s">
        <v>2795</v>
      </c>
      <c r="H12913" s="16" t="s">
        <v>19</v>
      </c>
      <c r="I12913" s="31">
        <v>242399722</v>
      </c>
      <c r="J12913" s="31">
        <v>242399722</v>
      </c>
      <c r="K12913" s="32">
        <f>IFERROR((J12913/I12913),0)</f>
        <v>1</v>
      </c>
      <c r="L12913" s="31"/>
      <c r="M12913" s="31"/>
      <c r="N12913" s="39"/>
      <c r="O12913" s="28"/>
      <c r="P12913" s="28"/>
      <c r="Q12913" s="28"/>
      <c r="R12913" s="28"/>
      <c r="S12913" s="25"/>
    </row>
    <row r="12914" spans="2:19" s="16" customFormat="1" outlineLevel="2" x14ac:dyDescent="0.25">
      <c r="B12914" s="16" t="s">
        <v>4241</v>
      </c>
      <c r="C12914" s="16" t="s">
        <v>3406</v>
      </c>
      <c r="D12914" s="16" t="s">
        <v>131</v>
      </c>
      <c r="E12914" s="16" t="s">
        <v>2794</v>
      </c>
      <c r="G12914" s="16" t="s">
        <v>2795</v>
      </c>
      <c r="H12914" s="16" t="s">
        <v>154</v>
      </c>
      <c r="I12914" s="31">
        <v>876</v>
      </c>
      <c r="J12914" s="31">
        <v>876</v>
      </c>
      <c r="K12914" s="32">
        <f>IFERROR((J12914/I12914),0)</f>
        <v>1</v>
      </c>
      <c r="L12914" s="31"/>
      <c r="M12914" s="31"/>
      <c r="N12914" s="39"/>
      <c r="O12914" s="28"/>
      <c r="P12914" s="28"/>
      <c r="Q12914" s="28"/>
      <c r="R12914" s="28"/>
      <c r="S12914" s="25"/>
    </row>
    <row r="12915" spans="2:19" s="16" customFormat="1" outlineLevel="2" x14ac:dyDescent="0.25">
      <c r="B12915" s="16" t="s">
        <v>4241</v>
      </c>
      <c r="C12915" s="16" t="s">
        <v>3406</v>
      </c>
      <c r="D12915" s="16" t="s">
        <v>131</v>
      </c>
      <c r="E12915" s="16" t="s">
        <v>2794</v>
      </c>
      <c r="G12915" s="16" t="s">
        <v>2795</v>
      </c>
      <c r="H12915" s="16" t="s">
        <v>231</v>
      </c>
      <c r="I12915" s="31">
        <v>21540054</v>
      </c>
      <c r="J12915" s="31">
        <v>21540054</v>
      </c>
      <c r="K12915" s="32">
        <f>IFERROR((J12915/I12915),0)</f>
        <v>1</v>
      </c>
      <c r="L12915" s="31"/>
      <c r="M12915" s="31"/>
      <c r="N12915" s="39"/>
      <c r="O12915" s="28"/>
      <c r="P12915" s="28"/>
      <c r="Q12915" s="28"/>
      <c r="R12915" s="28"/>
      <c r="S12915" s="25"/>
    </row>
    <row r="12916" spans="2:19" s="16" customFormat="1" outlineLevel="2" x14ac:dyDescent="0.25">
      <c r="B12916" s="16" t="s">
        <v>4241</v>
      </c>
      <c r="C12916" s="16" t="s">
        <v>3406</v>
      </c>
      <c r="D12916" s="16" t="s">
        <v>131</v>
      </c>
      <c r="E12916" s="16" t="s">
        <v>2794</v>
      </c>
      <c r="G12916" s="16" t="s">
        <v>2795</v>
      </c>
      <c r="H12916" s="16" t="s">
        <v>155</v>
      </c>
      <c r="I12916" s="31">
        <v>-28317937</v>
      </c>
      <c r="J12916" s="31"/>
      <c r="K12916" s="32">
        <f>IFERROR((J12916/I12916),0)</f>
        <v>0</v>
      </c>
      <c r="L12916" s="31"/>
      <c r="M12916" s="31"/>
      <c r="N12916" s="39"/>
      <c r="O12916" s="28"/>
      <c r="P12916" s="28"/>
      <c r="Q12916" s="28"/>
      <c r="R12916" s="28"/>
      <c r="S12916" s="25"/>
    </row>
    <row r="12917" spans="2:19" s="16" customFormat="1" outlineLevel="1" x14ac:dyDescent="0.25">
      <c r="B12917" s="47" t="s">
        <v>8550</v>
      </c>
      <c r="C12917" s="47" t="str">
        <f>C12916</f>
        <v>ASIGNACIÓN PARA LA INVERSIÓN LOCAL  - AMBIENTE Y DESARROLLO SOSTENIBLE</v>
      </c>
      <c r="D12917" s="47"/>
      <c r="E12917" s="47" t="str">
        <f>E12916</f>
        <v>15272</v>
      </c>
      <c r="F12917" s="47"/>
      <c r="G12917" s="47" t="str">
        <f>G12916</f>
        <v xml:space="preserve">FIRAVITOBA                                        </v>
      </c>
      <c r="H12917" s="47" t="s">
        <v>10655</v>
      </c>
      <c r="I12917" s="51">
        <f>SUBTOTAL(9,I12912:I12916)</f>
        <v>377212399</v>
      </c>
      <c r="J12917" s="51">
        <f>SUBTOTAL(9,J12912:J12916)</f>
        <v>343139440.25</v>
      </c>
      <c r="K12917" s="49">
        <f>J12917/I12917</f>
        <v>0.909671689370953</v>
      </c>
      <c r="L12917" s="51">
        <f>SUBTOTAL(9,L12912:L12916)</f>
        <v>93552934.140000001</v>
      </c>
      <c r="M12917" s="51">
        <f>SUBTOTAL(9,M12912:M12916)</f>
        <v>79198788.250000015</v>
      </c>
      <c r="N12917" s="50">
        <f>IFERROR((M12917/L12917),"N.A")</f>
        <v>0.84656658797553797</v>
      </c>
      <c r="O12917" s="28"/>
      <c r="P12917" s="28"/>
      <c r="Q12917" s="28"/>
      <c r="R12917" s="28"/>
      <c r="S12917" s="25"/>
    </row>
    <row r="12918" spans="2:19" s="16" customFormat="1" outlineLevel="2" x14ac:dyDescent="0.25">
      <c r="B12918" s="16" t="s">
        <v>4242</v>
      </c>
      <c r="C12918" s="16" t="s">
        <v>3406</v>
      </c>
      <c r="D12918" s="16" t="s">
        <v>131</v>
      </c>
      <c r="E12918" s="16" t="s">
        <v>2797</v>
      </c>
      <c r="G12918" s="16" t="s">
        <v>2798</v>
      </c>
      <c r="H12918" s="16" t="s">
        <v>152</v>
      </c>
      <c r="I12918" s="35">
        <v>156348503</v>
      </c>
      <c r="J12918" s="35">
        <v>87454196.030000001</v>
      </c>
      <c r="K12918" s="36">
        <f>IFERROR((J12918/I12918),0)</f>
        <v>0.55935422694773096</v>
      </c>
      <c r="L12918" s="35">
        <v>103304568.50999999</v>
      </c>
      <c r="M12918" s="35">
        <v>87454196.030000001</v>
      </c>
      <c r="N12918" s="40">
        <f>M12918/L12918</f>
        <v>0.84656658743542734</v>
      </c>
      <c r="O12918" s="28"/>
      <c r="P12918" s="28"/>
      <c r="Q12918" s="28"/>
      <c r="R12918" s="28"/>
      <c r="S12918" s="25"/>
    </row>
    <row r="12919" spans="2:19" s="16" customFormat="1" outlineLevel="2" x14ac:dyDescent="0.25">
      <c r="B12919" s="16" t="s">
        <v>4242</v>
      </c>
      <c r="C12919" s="16" t="s">
        <v>3406</v>
      </c>
      <c r="D12919" s="16" t="s">
        <v>131</v>
      </c>
      <c r="E12919" s="16" t="s">
        <v>2797</v>
      </c>
      <c r="G12919" s="16" t="s">
        <v>2798</v>
      </c>
      <c r="H12919" s="16" t="s">
        <v>19</v>
      </c>
      <c r="I12919" s="31">
        <v>261776401</v>
      </c>
      <c r="J12919" s="31">
        <v>261776401</v>
      </c>
      <c r="K12919" s="32">
        <f>IFERROR((J12919/I12919),0)</f>
        <v>1</v>
      </c>
      <c r="L12919" s="31"/>
      <c r="M12919" s="31"/>
      <c r="N12919" s="39"/>
      <c r="O12919" s="28"/>
      <c r="P12919" s="28"/>
      <c r="Q12919" s="28"/>
      <c r="R12919" s="28"/>
      <c r="S12919" s="25"/>
    </row>
    <row r="12920" spans="2:19" s="16" customFormat="1" outlineLevel="2" x14ac:dyDescent="0.25">
      <c r="B12920" s="16" t="s">
        <v>4242</v>
      </c>
      <c r="C12920" s="16" t="s">
        <v>3406</v>
      </c>
      <c r="D12920" s="16" t="s">
        <v>131</v>
      </c>
      <c r="E12920" s="16" t="s">
        <v>2797</v>
      </c>
      <c r="G12920" s="16" t="s">
        <v>2798</v>
      </c>
      <c r="H12920" s="16" t="s">
        <v>154</v>
      </c>
      <c r="I12920" s="31">
        <v>967</v>
      </c>
      <c r="J12920" s="31">
        <v>967</v>
      </c>
      <c r="K12920" s="32">
        <f>IFERROR((J12920/I12920),0)</f>
        <v>1</v>
      </c>
      <c r="L12920" s="31"/>
      <c r="M12920" s="31"/>
      <c r="N12920" s="39"/>
      <c r="O12920" s="28"/>
      <c r="P12920" s="28"/>
      <c r="Q12920" s="28"/>
      <c r="R12920" s="28"/>
      <c r="S12920" s="25"/>
    </row>
    <row r="12921" spans="2:19" s="16" customFormat="1" outlineLevel="2" x14ac:dyDescent="0.25">
      <c r="B12921" s="16" t="s">
        <v>4242</v>
      </c>
      <c r="C12921" s="16" t="s">
        <v>3406</v>
      </c>
      <c r="D12921" s="16" t="s">
        <v>131</v>
      </c>
      <c r="E12921" s="16" t="s">
        <v>2797</v>
      </c>
      <c r="G12921" s="16" t="s">
        <v>2798</v>
      </c>
      <c r="H12921" s="16" t="s">
        <v>231</v>
      </c>
      <c r="I12921" s="31">
        <v>23785315</v>
      </c>
      <c r="J12921" s="31">
        <v>23785315</v>
      </c>
      <c r="K12921" s="32">
        <f>IFERROR((J12921/I12921),0)</f>
        <v>1</v>
      </c>
      <c r="L12921" s="31"/>
      <c r="M12921" s="31"/>
      <c r="N12921" s="39"/>
      <c r="O12921" s="28"/>
      <c r="P12921" s="28"/>
      <c r="Q12921" s="28"/>
      <c r="R12921" s="28"/>
      <c r="S12921" s="25"/>
    </row>
    <row r="12922" spans="2:19" s="16" customFormat="1" outlineLevel="2" x14ac:dyDescent="0.25">
      <c r="B12922" s="16" t="s">
        <v>4242</v>
      </c>
      <c r="C12922" s="16" t="s">
        <v>3406</v>
      </c>
      <c r="D12922" s="16" t="s">
        <v>131</v>
      </c>
      <c r="E12922" s="16" t="s">
        <v>2797</v>
      </c>
      <c r="G12922" s="16" t="s">
        <v>2798</v>
      </c>
      <c r="H12922" s="16" t="s">
        <v>155</v>
      </c>
      <c r="I12922" s="31">
        <v>-31269701</v>
      </c>
      <c r="J12922" s="31"/>
      <c r="K12922" s="32">
        <f>IFERROR((J12922/I12922),0)</f>
        <v>0</v>
      </c>
      <c r="L12922" s="31"/>
      <c r="M12922" s="31"/>
      <c r="N12922" s="39"/>
      <c r="O12922" s="28"/>
      <c r="P12922" s="28"/>
      <c r="Q12922" s="28"/>
      <c r="R12922" s="28"/>
      <c r="S12922" s="25"/>
    </row>
    <row r="12923" spans="2:19" s="16" customFormat="1" outlineLevel="1" x14ac:dyDescent="0.25">
      <c r="B12923" s="47" t="s">
        <v>8551</v>
      </c>
      <c r="C12923" s="47" t="str">
        <f>C12922</f>
        <v>ASIGNACIÓN PARA LA INVERSIÓN LOCAL  - AMBIENTE Y DESARROLLO SOSTENIBLE</v>
      </c>
      <c r="D12923" s="47"/>
      <c r="E12923" s="47" t="str">
        <f>E12922</f>
        <v>15248</v>
      </c>
      <c r="F12923" s="47"/>
      <c r="G12923" s="47" t="str">
        <f>G12922</f>
        <v xml:space="preserve">EL ESPINO                                         </v>
      </c>
      <c r="H12923" s="47" t="s">
        <v>10655</v>
      </c>
      <c r="I12923" s="51">
        <f>SUBTOTAL(9,I12918:I12922)</f>
        <v>410641485</v>
      </c>
      <c r="J12923" s="51">
        <f>SUBTOTAL(9,J12918:J12922)</f>
        <v>373016879.02999997</v>
      </c>
      <c r="K12923" s="49">
        <f>J12923/I12923</f>
        <v>0.90837602301676845</v>
      </c>
      <c r="L12923" s="51">
        <f>SUBTOTAL(9,L12918:L12922)</f>
        <v>103304568.50999999</v>
      </c>
      <c r="M12923" s="51">
        <f>SUBTOTAL(9,M12918:M12922)</f>
        <v>87454196.030000001</v>
      </c>
      <c r="N12923" s="50">
        <f>IFERROR((M12923/L12923),"N.A")</f>
        <v>0.84656658743542734</v>
      </c>
      <c r="O12923" s="28"/>
      <c r="P12923" s="28"/>
      <c r="Q12923" s="28"/>
      <c r="R12923" s="28"/>
      <c r="S12923" s="25"/>
    </row>
    <row r="12924" spans="2:19" s="16" customFormat="1" outlineLevel="2" x14ac:dyDescent="0.25">
      <c r="B12924" s="16" t="s">
        <v>4243</v>
      </c>
      <c r="C12924" s="16" t="s">
        <v>3406</v>
      </c>
      <c r="D12924" s="16" t="s">
        <v>131</v>
      </c>
      <c r="E12924" s="16" t="s">
        <v>2800</v>
      </c>
      <c r="G12924" s="16" t="s">
        <v>2801</v>
      </c>
      <c r="H12924" s="16" t="s">
        <v>152</v>
      </c>
      <c r="I12924" s="35">
        <v>296609904</v>
      </c>
      <c r="J12924" s="35">
        <v>165910003.57999998</v>
      </c>
      <c r="K12924" s="36">
        <f>IFERROR((J12924/I12924),0)</f>
        <v>0.55935422702540638</v>
      </c>
      <c r="L12924" s="35">
        <v>195979862.66</v>
      </c>
      <c r="M12924" s="35">
        <v>165910003.57999998</v>
      </c>
      <c r="N12924" s="40">
        <f>M12924/L12924</f>
        <v>0.84656658764902104</v>
      </c>
      <c r="O12924" s="28"/>
      <c r="P12924" s="28"/>
      <c r="Q12924" s="28"/>
      <c r="R12924" s="28"/>
      <c r="S12924" s="25"/>
    </row>
    <row r="12925" spans="2:19" s="16" customFormat="1" outlineLevel="2" x14ac:dyDescent="0.25">
      <c r="B12925" s="16" t="s">
        <v>4243</v>
      </c>
      <c r="C12925" s="16" t="s">
        <v>3406</v>
      </c>
      <c r="D12925" s="16" t="s">
        <v>131</v>
      </c>
      <c r="E12925" s="16" t="s">
        <v>2800</v>
      </c>
      <c r="G12925" s="16" t="s">
        <v>2801</v>
      </c>
      <c r="H12925" s="16" t="s">
        <v>19</v>
      </c>
      <c r="I12925" s="31">
        <v>491708599</v>
      </c>
      <c r="J12925" s="31">
        <v>491708599</v>
      </c>
      <c r="K12925" s="32">
        <f>IFERROR((J12925/I12925),0)</f>
        <v>1</v>
      </c>
      <c r="L12925" s="31"/>
      <c r="M12925" s="31"/>
      <c r="N12925" s="39"/>
      <c r="O12925" s="28"/>
      <c r="P12925" s="28"/>
      <c r="Q12925" s="28"/>
      <c r="R12925" s="28"/>
      <c r="S12925" s="25"/>
    </row>
    <row r="12926" spans="2:19" s="16" customFormat="1" outlineLevel="2" x14ac:dyDescent="0.25">
      <c r="B12926" s="16" t="s">
        <v>4243</v>
      </c>
      <c r="C12926" s="16" t="s">
        <v>3406</v>
      </c>
      <c r="D12926" s="16" t="s">
        <v>131</v>
      </c>
      <c r="E12926" s="16" t="s">
        <v>2800</v>
      </c>
      <c r="G12926" s="16" t="s">
        <v>2801</v>
      </c>
      <c r="H12926" s="16" t="s">
        <v>154</v>
      </c>
      <c r="I12926" s="31">
        <v>1834</v>
      </c>
      <c r="J12926" s="31">
        <v>1834</v>
      </c>
      <c r="K12926" s="32">
        <f>IFERROR((J12926/I12926),0)</f>
        <v>1</v>
      </c>
      <c r="L12926" s="31"/>
      <c r="M12926" s="31"/>
      <c r="N12926" s="39"/>
      <c r="O12926" s="28"/>
      <c r="P12926" s="28"/>
      <c r="Q12926" s="28"/>
      <c r="R12926" s="28"/>
      <c r="S12926" s="25"/>
    </row>
    <row r="12927" spans="2:19" s="16" customFormat="1" outlineLevel="2" x14ac:dyDescent="0.25">
      <c r="B12927" s="16" t="s">
        <v>4243</v>
      </c>
      <c r="C12927" s="16" t="s">
        <v>3406</v>
      </c>
      <c r="D12927" s="16" t="s">
        <v>131</v>
      </c>
      <c r="E12927" s="16" t="s">
        <v>2800</v>
      </c>
      <c r="G12927" s="16" t="s">
        <v>2801</v>
      </c>
      <c r="H12927" s="16" t="s">
        <v>231</v>
      </c>
      <c r="I12927" s="31">
        <v>45123297</v>
      </c>
      <c r="J12927" s="31">
        <v>45123297</v>
      </c>
      <c r="K12927" s="32">
        <f>IFERROR((J12927/I12927),0)</f>
        <v>1</v>
      </c>
      <c r="L12927" s="31"/>
      <c r="M12927" s="31"/>
      <c r="N12927" s="39"/>
      <c r="O12927" s="28"/>
      <c r="P12927" s="28"/>
      <c r="Q12927" s="28"/>
      <c r="R12927" s="28"/>
      <c r="S12927" s="25"/>
    </row>
    <row r="12928" spans="2:19" s="16" customFormat="1" outlineLevel="2" x14ac:dyDescent="0.25">
      <c r="B12928" s="16" t="s">
        <v>4243</v>
      </c>
      <c r="C12928" s="16" t="s">
        <v>3406</v>
      </c>
      <c r="D12928" s="16" t="s">
        <v>131</v>
      </c>
      <c r="E12928" s="16" t="s">
        <v>2800</v>
      </c>
      <c r="G12928" s="16" t="s">
        <v>2801</v>
      </c>
      <c r="H12928" s="16" t="s">
        <v>155</v>
      </c>
      <c r="I12928" s="31">
        <v>-59321981</v>
      </c>
      <c r="J12928" s="31"/>
      <c r="K12928" s="32">
        <f>IFERROR((J12928/I12928),0)</f>
        <v>0</v>
      </c>
      <c r="L12928" s="31"/>
      <c r="M12928" s="31"/>
      <c r="N12928" s="39"/>
      <c r="O12928" s="28"/>
      <c r="P12928" s="28"/>
      <c r="Q12928" s="28"/>
      <c r="R12928" s="28"/>
      <c r="S12928" s="25"/>
    </row>
    <row r="12929" spans="2:19" s="16" customFormat="1" outlineLevel="1" x14ac:dyDescent="0.25">
      <c r="B12929" s="47" t="s">
        <v>8552</v>
      </c>
      <c r="C12929" s="47" t="str">
        <f>C12928</f>
        <v>ASIGNACIÓN PARA LA INVERSIÓN LOCAL  - AMBIENTE Y DESARROLLO SOSTENIBLE</v>
      </c>
      <c r="D12929" s="47"/>
      <c r="E12929" s="47" t="str">
        <f>E12928</f>
        <v>15244</v>
      </c>
      <c r="F12929" s="47"/>
      <c r="G12929" s="47" t="str">
        <f>G12928</f>
        <v xml:space="preserve">EL COCUY                                          </v>
      </c>
      <c r="H12929" s="47" t="s">
        <v>10655</v>
      </c>
      <c r="I12929" s="51">
        <f>SUBTOTAL(9,I12924:I12928)</f>
        <v>774121653</v>
      </c>
      <c r="J12929" s="51">
        <f>SUBTOTAL(9,J12924:J12928)</f>
        <v>702743733.57999992</v>
      </c>
      <c r="K12929" s="49">
        <f>J12929/I12929</f>
        <v>0.90779495813947986</v>
      </c>
      <c r="L12929" s="51">
        <f>SUBTOTAL(9,L12924:L12928)</f>
        <v>195979862.66</v>
      </c>
      <c r="M12929" s="51">
        <f>SUBTOTAL(9,M12924:M12928)</f>
        <v>165910003.57999998</v>
      </c>
      <c r="N12929" s="50">
        <f>IFERROR((M12929/L12929),"N.A")</f>
        <v>0.84656658764902104</v>
      </c>
      <c r="O12929" s="28"/>
      <c r="P12929" s="28"/>
      <c r="Q12929" s="28"/>
      <c r="R12929" s="28"/>
      <c r="S12929" s="25"/>
    </row>
    <row r="12930" spans="2:19" s="16" customFormat="1" outlineLevel="2" x14ac:dyDescent="0.25">
      <c r="B12930" s="16" t="s">
        <v>4244</v>
      </c>
      <c r="C12930" s="16" t="s">
        <v>3406</v>
      </c>
      <c r="D12930" s="16" t="s">
        <v>131</v>
      </c>
      <c r="E12930" s="16" t="s">
        <v>2803</v>
      </c>
      <c r="G12930" s="16" t="s">
        <v>2804</v>
      </c>
      <c r="H12930" s="16" t="s">
        <v>152</v>
      </c>
      <c r="I12930" s="35">
        <v>167821635</v>
      </c>
      <c r="J12930" s="35">
        <v>93871740.930000007</v>
      </c>
      <c r="K12930" s="36">
        <f>IFERROR((J12930/I12930),0)</f>
        <v>0.55935422706375137</v>
      </c>
      <c r="L12930" s="35">
        <v>110885241.99000001</v>
      </c>
      <c r="M12930" s="35">
        <v>93871740.930000007</v>
      </c>
      <c r="N12930" s="40">
        <f>M12930/L12930</f>
        <v>0.84656658762999015</v>
      </c>
      <c r="O12930" s="28"/>
      <c r="P12930" s="28"/>
      <c r="Q12930" s="28"/>
      <c r="R12930" s="28"/>
      <c r="S12930" s="25"/>
    </row>
    <row r="12931" spans="2:19" s="16" customFormat="1" outlineLevel="2" x14ac:dyDescent="0.25">
      <c r="B12931" s="16" t="s">
        <v>4244</v>
      </c>
      <c r="C12931" s="16" t="s">
        <v>3406</v>
      </c>
      <c r="D12931" s="16" t="s">
        <v>131</v>
      </c>
      <c r="E12931" s="16" t="s">
        <v>2803</v>
      </c>
      <c r="G12931" s="16" t="s">
        <v>2804</v>
      </c>
      <c r="H12931" s="16" t="s">
        <v>19</v>
      </c>
      <c r="I12931" s="31">
        <v>78590847</v>
      </c>
      <c r="J12931" s="31">
        <v>78590847</v>
      </c>
      <c r="K12931" s="32">
        <f>IFERROR((J12931/I12931),0)</f>
        <v>1</v>
      </c>
      <c r="L12931" s="31"/>
      <c r="M12931" s="31"/>
      <c r="N12931" s="39"/>
      <c r="O12931" s="28"/>
      <c r="P12931" s="28"/>
      <c r="Q12931" s="28"/>
      <c r="R12931" s="28"/>
      <c r="S12931" s="25"/>
    </row>
    <row r="12932" spans="2:19" s="16" customFormat="1" outlineLevel="2" x14ac:dyDescent="0.25">
      <c r="B12932" s="16" t="s">
        <v>4244</v>
      </c>
      <c r="C12932" s="16" t="s">
        <v>3406</v>
      </c>
      <c r="D12932" s="16" t="s">
        <v>131</v>
      </c>
      <c r="E12932" s="16" t="s">
        <v>2803</v>
      </c>
      <c r="G12932" s="16" t="s">
        <v>2804</v>
      </c>
      <c r="H12932" s="16" t="s">
        <v>154</v>
      </c>
      <c r="I12932" s="31">
        <v>1038</v>
      </c>
      <c r="J12932" s="31">
        <v>1038</v>
      </c>
      <c r="K12932" s="32">
        <f>IFERROR((J12932/I12932),0)</f>
        <v>1</v>
      </c>
      <c r="L12932" s="31"/>
      <c r="M12932" s="31"/>
      <c r="N12932" s="39"/>
      <c r="O12932" s="28"/>
      <c r="P12932" s="28"/>
      <c r="Q12932" s="28"/>
      <c r="R12932" s="28"/>
      <c r="S12932" s="25"/>
    </row>
    <row r="12933" spans="2:19" s="16" customFormat="1" outlineLevel="2" x14ac:dyDescent="0.25">
      <c r="B12933" s="16" t="s">
        <v>4244</v>
      </c>
      <c r="C12933" s="16" t="s">
        <v>3406</v>
      </c>
      <c r="D12933" s="16" t="s">
        <v>131</v>
      </c>
      <c r="E12933" s="16" t="s">
        <v>2803</v>
      </c>
      <c r="G12933" s="16" t="s">
        <v>2804</v>
      </c>
      <c r="H12933" s="16" t="s">
        <v>231</v>
      </c>
      <c r="I12933" s="31">
        <v>25530723</v>
      </c>
      <c r="J12933" s="31">
        <v>25530723</v>
      </c>
      <c r="K12933" s="32">
        <f>IFERROR((J12933/I12933),0)</f>
        <v>1</v>
      </c>
      <c r="L12933" s="31"/>
      <c r="M12933" s="31"/>
      <c r="N12933" s="39"/>
      <c r="O12933" s="28"/>
      <c r="P12933" s="28"/>
      <c r="Q12933" s="28"/>
      <c r="R12933" s="28"/>
      <c r="S12933" s="25"/>
    </row>
    <row r="12934" spans="2:19" s="16" customFormat="1" outlineLevel="2" x14ac:dyDescent="0.25">
      <c r="B12934" s="16" t="s">
        <v>4244</v>
      </c>
      <c r="C12934" s="16" t="s">
        <v>3406</v>
      </c>
      <c r="D12934" s="16" t="s">
        <v>131</v>
      </c>
      <c r="E12934" s="16" t="s">
        <v>2803</v>
      </c>
      <c r="G12934" s="16" t="s">
        <v>2804</v>
      </c>
      <c r="H12934" s="16" t="s">
        <v>155</v>
      </c>
      <c r="I12934" s="31">
        <v>-33564327</v>
      </c>
      <c r="J12934" s="31"/>
      <c r="K12934" s="32">
        <f>IFERROR((J12934/I12934),0)</f>
        <v>0</v>
      </c>
      <c r="L12934" s="31"/>
      <c r="M12934" s="31"/>
      <c r="N12934" s="39"/>
      <c r="O12934" s="28"/>
      <c r="P12934" s="28"/>
      <c r="Q12934" s="28"/>
      <c r="R12934" s="28"/>
      <c r="S12934" s="25"/>
    </row>
    <row r="12935" spans="2:19" s="16" customFormat="1" outlineLevel="1" x14ac:dyDescent="0.25">
      <c r="B12935" s="47" t="s">
        <v>8553</v>
      </c>
      <c r="C12935" s="47" t="str">
        <f>C12934</f>
        <v>ASIGNACIÓN PARA LA INVERSIÓN LOCAL  - AMBIENTE Y DESARROLLO SOSTENIBLE</v>
      </c>
      <c r="D12935" s="47"/>
      <c r="E12935" s="47" t="str">
        <f>E12934</f>
        <v>15236</v>
      </c>
      <c r="F12935" s="47"/>
      <c r="G12935" s="47" t="str">
        <f>G12934</f>
        <v xml:space="preserve">CHIVOR                                            </v>
      </c>
      <c r="H12935" s="47" t="s">
        <v>10655</v>
      </c>
      <c r="I12935" s="51">
        <f>SUBTOTAL(9,I12930:I12934)</f>
        <v>238379916</v>
      </c>
      <c r="J12935" s="51">
        <f>SUBTOTAL(9,J12930:J12934)</f>
        <v>197994348.93000001</v>
      </c>
      <c r="K12935" s="49">
        <f>J12935/I12935</f>
        <v>0.8305831810512091</v>
      </c>
      <c r="L12935" s="51">
        <f>SUBTOTAL(9,L12930:L12934)</f>
        <v>110885241.99000001</v>
      </c>
      <c r="M12935" s="51">
        <f>SUBTOTAL(9,M12930:M12934)</f>
        <v>93871740.930000007</v>
      </c>
      <c r="N12935" s="50">
        <f>IFERROR((M12935/L12935),"N.A")</f>
        <v>0.84656658762999015</v>
      </c>
      <c r="O12935" s="28"/>
      <c r="P12935" s="28"/>
      <c r="Q12935" s="28"/>
      <c r="R12935" s="28"/>
      <c r="S12935" s="25"/>
    </row>
    <row r="12936" spans="2:19" s="16" customFormat="1" outlineLevel="2" x14ac:dyDescent="0.25">
      <c r="B12936" s="16" t="s">
        <v>4245</v>
      </c>
      <c r="C12936" s="16" t="s">
        <v>3406</v>
      </c>
      <c r="D12936" s="16" t="s">
        <v>131</v>
      </c>
      <c r="E12936" s="16" t="s">
        <v>2806</v>
      </c>
      <c r="G12936" s="16" t="s">
        <v>2807</v>
      </c>
      <c r="H12936" s="16" t="s">
        <v>152</v>
      </c>
      <c r="I12936" s="35">
        <v>223404945</v>
      </c>
      <c r="J12936" s="35">
        <v>124962500.32000001</v>
      </c>
      <c r="K12936" s="36">
        <f>IFERROR((J12936/I12936),0)</f>
        <v>0.55935422700692683</v>
      </c>
      <c r="L12936" s="35">
        <v>147610952.47000003</v>
      </c>
      <c r="M12936" s="35">
        <v>124962500.32000001</v>
      </c>
      <c r="N12936" s="40">
        <f>M12936/L12936</f>
        <v>0.84656658756671177</v>
      </c>
      <c r="O12936" s="28"/>
      <c r="P12936" s="28"/>
      <c r="Q12936" s="28"/>
      <c r="R12936" s="28"/>
      <c r="S12936" s="25"/>
    </row>
    <row r="12937" spans="2:19" s="16" customFormat="1" outlineLevel="2" x14ac:dyDescent="0.25">
      <c r="B12937" s="16" t="s">
        <v>4245</v>
      </c>
      <c r="C12937" s="16" t="s">
        <v>3406</v>
      </c>
      <c r="D12937" s="16" t="s">
        <v>131</v>
      </c>
      <c r="E12937" s="16" t="s">
        <v>2806</v>
      </c>
      <c r="G12937" s="16" t="s">
        <v>2807</v>
      </c>
      <c r="H12937" s="16" t="s">
        <v>19</v>
      </c>
      <c r="I12937" s="31">
        <v>373101280</v>
      </c>
      <c r="J12937" s="31">
        <v>373101280</v>
      </c>
      <c r="K12937" s="32">
        <f>IFERROR((J12937/I12937),0)</f>
        <v>1</v>
      </c>
      <c r="L12937" s="31"/>
      <c r="M12937" s="31"/>
      <c r="N12937" s="39"/>
      <c r="O12937" s="28"/>
      <c r="P12937" s="28"/>
      <c r="Q12937" s="28"/>
      <c r="R12937" s="28"/>
      <c r="S12937" s="25"/>
    </row>
    <row r="12938" spans="2:19" s="16" customFormat="1" outlineLevel="2" x14ac:dyDescent="0.25">
      <c r="B12938" s="16" t="s">
        <v>4245</v>
      </c>
      <c r="C12938" s="16" t="s">
        <v>3406</v>
      </c>
      <c r="D12938" s="16" t="s">
        <v>131</v>
      </c>
      <c r="E12938" s="16" t="s">
        <v>2806</v>
      </c>
      <c r="G12938" s="16" t="s">
        <v>2807</v>
      </c>
      <c r="H12938" s="16" t="s">
        <v>154</v>
      </c>
      <c r="I12938" s="31">
        <v>1382</v>
      </c>
      <c r="J12938" s="31">
        <v>1382</v>
      </c>
      <c r="K12938" s="32">
        <f>IFERROR((J12938/I12938),0)</f>
        <v>1</v>
      </c>
      <c r="L12938" s="31"/>
      <c r="M12938" s="31"/>
      <c r="N12938" s="39"/>
      <c r="O12938" s="28"/>
      <c r="P12938" s="28"/>
      <c r="Q12938" s="28"/>
      <c r="R12938" s="28"/>
      <c r="S12938" s="25"/>
    </row>
    <row r="12939" spans="2:19" s="16" customFormat="1" outlineLevel="2" x14ac:dyDescent="0.25">
      <c r="B12939" s="16" t="s">
        <v>4245</v>
      </c>
      <c r="C12939" s="16" t="s">
        <v>3406</v>
      </c>
      <c r="D12939" s="16" t="s">
        <v>131</v>
      </c>
      <c r="E12939" s="16" t="s">
        <v>2806</v>
      </c>
      <c r="G12939" s="16" t="s">
        <v>2807</v>
      </c>
      <c r="H12939" s="16" t="s">
        <v>231</v>
      </c>
      <c r="I12939" s="31">
        <v>33986618</v>
      </c>
      <c r="J12939" s="31">
        <v>33986618</v>
      </c>
      <c r="K12939" s="32">
        <f>IFERROR((J12939/I12939),0)</f>
        <v>1</v>
      </c>
      <c r="L12939" s="31"/>
      <c r="M12939" s="31"/>
      <c r="N12939" s="39"/>
      <c r="O12939" s="28"/>
      <c r="P12939" s="28"/>
      <c r="Q12939" s="28"/>
      <c r="R12939" s="28"/>
      <c r="S12939" s="25"/>
    </row>
    <row r="12940" spans="2:19" s="16" customFormat="1" outlineLevel="2" x14ac:dyDescent="0.25">
      <c r="B12940" s="16" t="s">
        <v>4245</v>
      </c>
      <c r="C12940" s="16" t="s">
        <v>3406</v>
      </c>
      <c r="D12940" s="16" t="s">
        <v>131</v>
      </c>
      <c r="E12940" s="16" t="s">
        <v>2806</v>
      </c>
      <c r="G12940" s="16" t="s">
        <v>2807</v>
      </c>
      <c r="H12940" s="16" t="s">
        <v>155</v>
      </c>
      <c r="I12940" s="31">
        <v>-44680989</v>
      </c>
      <c r="J12940" s="31"/>
      <c r="K12940" s="32">
        <f>IFERROR((J12940/I12940),0)</f>
        <v>0</v>
      </c>
      <c r="L12940" s="31"/>
      <c r="M12940" s="31"/>
      <c r="N12940" s="39"/>
      <c r="O12940" s="28"/>
      <c r="P12940" s="28"/>
      <c r="Q12940" s="28"/>
      <c r="R12940" s="28"/>
      <c r="S12940" s="25"/>
    </row>
    <row r="12941" spans="2:19" s="16" customFormat="1" outlineLevel="1" x14ac:dyDescent="0.25">
      <c r="B12941" s="47" t="s">
        <v>8554</v>
      </c>
      <c r="C12941" s="47" t="str">
        <f>C12940</f>
        <v>ASIGNACIÓN PARA LA INVERSIÓN LOCAL  - AMBIENTE Y DESARROLLO SOSTENIBLE</v>
      </c>
      <c r="D12941" s="47"/>
      <c r="E12941" s="47" t="str">
        <f>E12940</f>
        <v>15232</v>
      </c>
      <c r="F12941" s="47"/>
      <c r="G12941" s="47" t="str">
        <f>G12940</f>
        <v xml:space="preserve">CHÍQUIZA                                          </v>
      </c>
      <c r="H12941" s="47" t="s">
        <v>10655</v>
      </c>
      <c r="I12941" s="51">
        <f>SUBTOTAL(9,I12936:I12940)</f>
        <v>585813236</v>
      </c>
      <c r="J12941" s="51">
        <f>SUBTOTAL(9,J12936:J12940)</f>
        <v>532051780.31999999</v>
      </c>
      <c r="K12941" s="49">
        <f>J12941/I12941</f>
        <v>0.90822765281459084</v>
      </c>
      <c r="L12941" s="51">
        <f>SUBTOTAL(9,L12936:L12940)</f>
        <v>147610952.47000003</v>
      </c>
      <c r="M12941" s="51">
        <f>SUBTOTAL(9,M12936:M12940)</f>
        <v>124962500.32000001</v>
      </c>
      <c r="N12941" s="50">
        <f>IFERROR((M12941/L12941),"N.A")</f>
        <v>0.84656658756671177</v>
      </c>
      <c r="O12941" s="28"/>
      <c r="P12941" s="28"/>
      <c r="Q12941" s="28"/>
      <c r="R12941" s="28"/>
      <c r="S12941" s="25"/>
    </row>
    <row r="12942" spans="2:19" s="16" customFormat="1" outlineLevel="2" x14ac:dyDescent="0.25">
      <c r="B12942" s="16" t="s">
        <v>4246</v>
      </c>
      <c r="C12942" s="16" t="s">
        <v>3406</v>
      </c>
      <c r="D12942" s="16" t="s">
        <v>131</v>
      </c>
      <c r="E12942" s="16" t="s">
        <v>2809</v>
      </c>
      <c r="G12942" s="16" t="s">
        <v>2810</v>
      </c>
      <c r="H12942" s="16" t="s">
        <v>152</v>
      </c>
      <c r="I12942" s="35">
        <v>105120803</v>
      </c>
      <c r="J12942" s="35">
        <v>58799765.5</v>
      </c>
      <c r="K12942" s="36">
        <f>IFERROR((J12942/I12942),0)</f>
        <v>0.55935422696495196</v>
      </c>
      <c r="L12942" s="35">
        <v>69456752.00999999</v>
      </c>
      <c r="M12942" s="35">
        <v>58799765.5</v>
      </c>
      <c r="N12942" s="40">
        <f>M12942/L12942</f>
        <v>0.84656658709774313</v>
      </c>
      <c r="O12942" s="28"/>
      <c r="P12942" s="28"/>
      <c r="Q12942" s="28"/>
      <c r="R12942" s="28"/>
      <c r="S12942" s="25"/>
    </row>
    <row r="12943" spans="2:19" s="16" customFormat="1" outlineLevel="2" x14ac:dyDescent="0.25">
      <c r="B12943" s="16" t="s">
        <v>4246</v>
      </c>
      <c r="C12943" s="16" t="s">
        <v>3406</v>
      </c>
      <c r="D12943" s="16" t="s">
        <v>131</v>
      </c>
      <c r="E12943" s="16" t="s">
        <v>2809</v>
      </c>
      <c r="G12943" s="16" t="s">
        <v>2810</v>
      </c>
      <c r="H12943" s="16" t="s">
        <v>19</v>
      </c>
      <c r="I12943" s="31">
        <v>176026824</v>
      </c>
      <c r="J12943" s="31">
        <v>176026824</v>
      </c>
      <c r="K12943" s="32">
        <f>IFERROR((J12943/I12943),0)</f>
        <v>1</v>
      </c>
      <c r="L12943" s="31"/>
      <c r="M12943" s="31"/>
      <c r="N12943" s="39"/>
      <c r="O12943" s="28"/>
      <c r="P12943" s="28"/>
      <c r="Q12943" s="28"/>
      <c r="R12943" s="28"/>
      <c r="S12943" s="25"/>
    </row>
    <row r="12944" spans="2:19" s="16" customFormat="1" outlineLevel="2" x14ac:dyDescent="0.25">
      <c r="B12944" s="16" t="s">
        <v>4246</v>
      </c>
      <c r="C12944" s="16" t="s">
        <v>3406</v>
      </c>
      <c r="D12944" s="16" t="s">
        <v>131</v>
      </c>
      <c r="E12944" s="16" t="s">
        <v>2809</v>
      </c>
      <c r="G12944" s="16" t="s">
        <v>2810</v>
      </c>
      <c r="H12944" s="16" t="s">
        <v>154</v>
      </c>
      <c r="I12944" s="31">
        <v>650</v>
      </c>
      <c r="J12944" s="31">
        <v>650</v>
      </c>
      <c r="K12944" s="32">
        <f>IFERROR((J12944/I12944),0)</f>
        <v>1</v>
      </c>
      <c r="L12944" s="31"/>
      <c r="M12944" s="31"/>
      <c r="N12944" s="39"/>
      <c r="O12944" s="28"/>
      <c r="P12944" s="28"/>
      <c r="Q12944" s="28"/>
      <c r="R12944" s="28"/>
      <c r="S12944" s="25"/>
    </row>
    <row r="12945" spans="2:19" s="16" customFormat="1" outlineLevel="2" x14ac:dyDescent="0.25">
      <c r="B12945" s="16" t="s">
        <v>4246</v>
      </c>
      <c r="C12945" s="16" t="s">
        <v>3406</v>
      </c>
      <c r="D12945" s="16" t="s">
        <v>131</v>
      </c>
      <c r="E12945" s="16" t="s">
        <v>2809</v>
      </c>
      <c r="G12945" s="16" t="s">
        <v>2810</v>
      </c>
      <c r="H12945" s="16" t="s">
        <v>231</v>
      </c>
      <c r="I12945" s="31">
        <v>15992039</v>
      </c>
      <c r="J12945" s="31">
        <v>15992039</v>
      </c>
      <c r="K12945" s="32">
        <f>IFERROR((J12945/I12945),0)</f>
        <v>1</v>
      </c>
      <c r="L12945" s="31"/>
      <c r="M12945" s="31"/>
      <c r="N12945" s="39"/>
      <c r="O12945" s="28"/>
      <c r="P12945" s="28"/>
      <c r="Q12945" s="28"/>
      <c r="R12945" s="28"/>
      <c r="S12945" s="25"/>
    </row>
    <row r="12946" spans="2:19" s="16" customFormat="1" outlineLevel="2" x14ac:dyDescent="0.25">
      <c r="B12946" s="16" t="s">
        <v>4246</v>
      </c>
      <c r="C12946" s="16" t="s">
        <v>3406</v>
      </c>
      <c r="D12946" s="16" t="s">
        <v>131</v>
      </c>
      <c r="E12946" s="16" t="s">
        <v>2809</v>
      </c>
      <c r="G12946" s="16" t="s">
        <v>2810</v>
      </c>
      <c r="H12946" s="16" t="s">
        <v>155</v>
      </c>
      <c r="I12946" s="31">
        <v>-21024161</v>
      </c>
      <c r="J12946" s="31"/>
      <c r="K12946" s="32">
        <f>IFERROR((J12946/I12946),0)</f>
        <v>0</v>
      </c>
      <c r="L12946" s="31"/>
      <c r="M12946" s="31"/>
      <c r="N12946" s="39"/>
      <c r="O12946" s="28"/>
      <c r="P12946" s="28"/>
      <c r="Q12946" s="28"/>
      <c r="R12946" s="28"/>
      <c r="S12946" s="25"/>
    </row>
    <row r="12947" spans="2:19" s="16" customFormat="1" outlineLevel="1" x14ac:dyDescent="0.25">
      <c r="B12947" s="47" t="s">
        <v>8555</v>
      </c>
      <c r="C12947" s="47" t="str">
        <f>C12946</f>
        <v>ASIGNACIÓN PARA LA INVERSIÓN LOCAL  - AMBIENTE Y DESARROLLO SOSTENIBLE</v>
      </c>
      <c r="D12947" s="47"/>
      <c r="E12947" s="47" t="str">
        <f>E12946</f>
        <v>15226</v>
      </c>
      <c r="F12947" s="47"/>
      <c r="G12947" s="47" t="str">
        <f>G12946</f>
        <v xml:space="preserve">CUÍTIVA                                           </v>
      </c>
      <c r="H12947" s="47" t="s">
        <v>10655</v>
      </c>
      <c r="I12947" s="51">
        <f>SUBTOTAL(9,I12942:I12946)</f>
        <v>276116155</v>
      </c>
      <c r="J12947" s="51">
        <f>SUBTOTAL(9,J12942:J12946)</f>
        <v>250819278.5</v>
      </c>
      <c r="K12947" s="49">
        <f>J12947/I12947</f>
        <v>0.90838320742225309</v>
      </c>
      <c r="L12947" s="51">
        <f>SUBTOTAL(9,L12942:L12946)</f>
        <v>69456752.00999999</v>
      </c>
      <c r="M12947" s="51">
        <f>SUBTOTAL(9,M12942:M12946)</f>
        <v>58799765.5</v>
      </c>
      <c r="N12947" s="50">
        <f>IFERROR((M12947/L12947),"N.A")</f>
        <v>0.84656658709774313</v>
      </c>
      <c r="O12947" s="28"/>
      <c r="P12947" s="28"/>
      <c r="Q12947" s="28"/>
      <c r="R12947" s="28"/>
      <c r="S12947" s="25"/>
    </row>
    <row r="12948" spans="2:19" s="16" customFormat="1" outlineLevel="2" x14ac:dyDescent="0.25">
      <c r="B12948" s="16" t="s">
        <v>4247</v>
      </c>
      <c r="C12948" s="16" t="s">
        <v>3406</v>
      </c>
      <c r="D12948" s="16" t="s">
        <v>131</v>
      </c>
      <c r="E12948" s="16" t="s">
        <v>2812</v>
      </c>
      <c r="G12948" s="16" t="s">
        <v>2813</v>
      </c>
      <c r="H12948" s="16" t="s">
        <v>152</v>
      </c>
      <c r="I12948" s="35">
        <v>152880136</v>
      </c>
      <c r="J12948" s="35">
        <v>85514150.300000012</v>
      </c>
      <c r="K12948" s="36">
        <f>IFERROR((J12948/I12948),0)</f>
        <v>0.55935422702659032</v>
      </c>
      <c r="L12948" s="35">
        <v>101012905.16</v>
      </c>
      <c r="M12948" s="35">
        <v>85514150.300000012</v>
      </c>
      <c r="N12948" s="40">
        <f>M12948/L12948</f>
        <v>0.84656658636388449</v>
      </c>
      <c r="O12948" s="28"/>
      <c r="P12948" s="28"/>
      <c r="Q12948" s="28"/>
      <c r="R12948" s="28"/>
      <c r="S12948" s="25"/>
    </row>
    <row r="12949" spans="2:19" s="16" customFormat="1" outlineLevel="2" x14ac:dyDescent="0.25">
      <c r="B12949" s="16" t="s">
        <v>4247</v>
      </c>
      <c r="C12949" s="16" t="s">
        <v>3406</v>
      </c>
      <c r="D12949" s="16" t="s">
        <v>131</v>
      </c>
      <c r="E12949" s="16" t="s">
        <v>2812</v>
      </c>
      <c r="G12949" s="16" t="s">
        <v>2813</v>
      </c>
      <c r="H12949" s="16" t="s">
        <v>19</v>
      </c>
      <c r="I12949" s="31">
        <v>256352684</v>
      </c>
      <c r="J12949" s="31">
        <v>256352684</v>
      </c>
      <c r="K12949" s="32">
        <f>IFERROR((J12949/I12949),0)</f>
        <v>1</v>
      </c>
      <c r="L12949" s="31"/>
      <c r="M12949" s="31"/>
      <c r="N12949" s="39"/>
      <c r="O12949" s="28"/>
      <c r="P12949" s="28"/>
      <c r="Q12949" s="28"/>
      <c r="R12949" s="28"/>
      <c r="S12949" s="25"/>
    </row>
    <row r="12950" spans="2:19" s="16" customFormat="1" outlineLevel="2" x14ac:dyDescent="0.25">
      <c r="B12950" s="16" t="s">
        <v>4247</v>
      </c>
      <c r="C12950" s="16" t="s">
        <v>3406</v>
      </c>
      <c r="D12950" s="16" t="s">
        <v>131</v>
      </c>
      <c r="E12950" s="16" t="s">
        <v>2812</v>
      </c>
      <c r="G12950" s="16" t="s">
        <v>2813</v>
      </c>
      <c r="H12950" s="16" t="s">
        <v>154</v>
      </c>
      <c r="I12950" s="31">
        <v>946</v>
      </c>
      <c r="J12950" s="31">
        <v>946</v>
      </c>
      <c r="K12950" s="32">
        <f>IFERROR((J12950/I12950),0)</f>
        <v>1</v>
      </c>
      <c r="L12950" s="31"/>
      <c r="M12950" s="31"/>
      <c r="N12950" s="39"/>
      <c r="O12950" s="28"/>
      <c r="P12950" s="28"/>
      <c r="Q12950" s="28"/>
      <c r="R12950" s="28"/>
      <c r="S12950" s="25"/>
    </row>
    <row r="12951" spans="2:19" s="16" customFormat="1" outlineLevel="2" x14ac:dyDescent="0.25">
      <c r="B12951" s="16" t="s">
        <v>4247</v>
      </c>
      <c r="C12951" s="16" t="s">
        <v>3406</v>
      </c>
      <c r="D12951" s="16" t="s">
        <v>131</v>
      </c>
      <c r="E12951" s="16" t="s">
        <v>2812</v>
      </c>
      <c r="G12951" s="16" t="s">
        <v>2813</v>
      </c>
      <c r="H12951" s="16" t="s">
        <v>231</v>
      </c>
      <c r="I12951" s="31">
        <v>23257672</v>
      </c>
      <c r="J12951" s="31">
        <v>23257672</v>
      </c>
      <c r="K12951" s="32">
        <f>IFERROR((J12951/I12951),0)</f>
        <v>1</v>
      </c>
      <c r="L12951" s="31"/>
      <c r="M12951" s="31"/>
      <c r="N12951" s="39"/>
      <c r="O12951" s="28"/>
      <c r="P12951" s="28"/>
      <c r="Q12951" s="28"/>
      <c r="R12951" s="28"/>
      <c r="S12951" s="25"/>
    </row>
    <row r="12952" spans="2:19" s="16" customFormat="1" outlineLevel="2" x14ac:dyDescent="0.25">
      <c r="B12952" s="16" t="s">
        <v>4247</v>
      </c>
      <c r="C12952" s="16" t="s">
        <v>3406</v>
      </c>
      <c r="D12952" s="16" t="s">
        <v>131</v>
      </c>
      <c r="E12952" s="16" t="s">
        <v>2812</v>
      </c>
      <c r="G12952" s="16" t="s">
        <v>2813</v>
      </c>
      <c r="H12952" s="16" t="s">
        <v>155</v>
      </c>
      <c r="I12952" s="31">
        <v>-30576027</v>
      </c>
      <c r="J12952" s="31"/>
      <c r="K12952" s="32">
        <f>IFERROR((J12952/I12952),0)</f>
        <v>0</v>
      </c>
      <c r="L12952" s="31"/>
      <c r="M12952" s="31"/>
      <c r="N12952" s="39"/>
      <c r="O12952" s="28"/>
      <c r="P12952" s="28"/>
      <c r="Q12952" s="28"/>
      <c r="R12952" s="28"/>
      <c r="S12952" s="25"/>
    </row>
    <row r="12953" spans="2:19" s="16" customFormat="1" outlineLevel="1" x14ac:dyDescent="0.25">
      <c r="B12953" s="47" t="s">
        <v>8556</v>
      </c>
      <c r="C12953" s="47" t="str">
        <f>C12952</f>
        <v>ASIGNACIÓN PARA LA INVERSIÓN LOCAL  - AMBIENTE Y DESARROLLO SOSTENIBLE</v>
      </c>
      <c r="D12953" s="47"/>
      <c r="E12953" s="47" t="str">
        <f>E12952</f>
        <v>15224</v>
      </c>
      <c r="F12953" s="47"/>
      <c r="G12953" s="47" t="str">
        <f>G12952</f>
        <v xml:space="preserve">CUCAITA                                           </v>
      </c>
      <c r="H12953" s="47" t="s">
        <v>10655</v>
      </c>
      <c r="I12953" s="51">
        <f>SUBTOTAL(9,I12948:I12952)</f>
        <v>401915411</v>
      </c>
      <c r="J12953" s="51">
        <f>SUBTOTAL(9,J12948:J12952)</f>
        <v>365125452.30000001</v>
      </c>
      <c r="K12953" s="49">
        <f>J12953/I12953</f>
        <v>0.90846342863921681</v>
      </c>
      <c r="L12953" s="51">
        <f>SUBTOTAL(9,L12948:L12952)</f>
        <v>101012905.16</v>
      </c>
      <c r="M12953" s="51">
        <f>SUBTOTAL(9,M12948:M12952)</f>
        <v>85514150.300000012</v>
      </c>
      <c r="N12953" s="50">
        <f>IFERROR((M12953/L12953),"N.A")</f>
        <v>0.84656658636388449</v>
      </c>
      <c r="O12953" s="28"/>
      <c r="P12953" s="28"/>
      <c r="Q12953" s="28"/>
      <c r="R12953" s="28"/>
      <c r="S12953" s="25"/>
    </row>
    <row r="12954" spans="2:19" s="16" customFormat="1" outlineLevel="2" x14ac:dyDescent="0.25">
      <c r="B12954" s="16" t="s">
        <v>4248</v>
      </c>
      <c r="C12954" s="16" t="s">
        <v>3406</v>
      </c>
      <c r="D12954" s="16" t="s">
        <v>131</v>
      </c>
      <c r="E12954" s="16" t="s">
        <v>2815</v>
      </c>
      <c r="G12954" s="16" t="s">
        <v>2816</v>
      </c>
      <c r="H12954" s="16" t="s">
        <v>152</v>
      </c>
      <c r="I12954" s="35">
        <v>648347954</v>
      </c>
      <c r="J12954" s="35">
        <v>362656168.65999997</v>
      </c>
      <c r="K12954" s="36">
        <f>IFERROR((J12954/I12954),0)</f>
        <v>0.55935422703593507</v>
      </c>
      <c r="L12954" s="35">
        <v>428384693.94999999</v>
      </c>
      <c r="M12954" s="35">
        <v>362656168.65999997</v>
      </c>
      <c r="N12954" s="40">
        <f>M12954/L12954</f>
        <v>0.84656658788637373</v>
      </c>
      <c r="O12954" s="28"/>
      <c r="P12954" s="28"/>
      <c r="Q12954" s="28"/>
      <c r="R12954" s="28"/>
      <c r="S12954" s="25"/>
    </row>
    <row r="12955" spans="2:19" s="16" customFormat="1" outlineLevel="2" x14ac:dyDescent="0.25">
      <c r="B12955" s="16" t="s">
        <v>4248</v>
      </c>
      <c r="C12955" s="16" t="s">
        <v>3406</v>
      </c>
      <c r="D12955" s="16" t="s">
        <v>131</v>
      </c>
      <c r="E12955" s="16" t="s">
        <v>2815</v>
      </c>
      <c r="G12955" s="16" t="s">
        <v>2816</v>
      </c>
      <c r="H12955" s="16" t="s">
        <v>19</v>
      </c>
      <c r="I12955" s="31">
        <v>1090593361</v>
      </c>
      <c r="J12955" s="31">
        <v>1090593361</v>
      </c>
      <c r="K12955" s="32">
        <f>IFERROR((J12955/I12955),0)</f>
        <v>1</v>
      </c>
      <c r="L12955" s="31"/>
      <c r="M12955" s="31"/>
      <c r="N12955" s="39"/>
      <c r="O12955" s="28"/>
      <c r="P12955" s="28"/>
      <c r="Q12955" s="28"/>
      <c r="R12955" s="28"/>
      <c r="S12955" s="25"/>
    </row>
    <row r="12956" spans="2:19" s="16" customFormat="1" outlineLevel="2" x14ac:dyDescent="0.25">
      <c r="B12956" s="16" t="s">
        <v>4248</v>
      </c>
      <c r="C12956" s="16" t="s">
        <v>3406</v>
      </c>
      <c r="D12956" s="16" t="s">
        <v>131</v>
      </c>
      <c r="E12956" s="16" t="s">
        <v>2815</v>
      </c>
      <c r="G12956" s="16" t="s">
        <v>2816</v>
      </c>
      <c r="H12956" s="16" t="s">
        <v>154</v>
      </c>
      <c r="I12956" s="31">
        <v>4010</v>
      </c>
      <c r="J12956" s="31">
        <v>4010</v>
      </c>
      <c r="K12956" s="32">
        <f>IFERROR((J12956/I12956),0)</f>
        <v>1</v>
      </c>
      <c r="L12956" s="31"/>
      <c r="M12956" s="31"/>
      <c r="N12956" s="39"/>
      <c r="O12956" s="28"/>
      <c r="P12956" s="28"/>
      <c r="Q12956" s="28"/>
      <c r="R12956" s="28"/>
      <c r="S12956" s="25"/>
    </row>
    <row r="12957" spans="2:19" s="16" customFormat="1" outlineLevel="2" x14ac:dyDescent="0.25">
      <c r="B12957" s="16" t="s">
        <v>4248</v>
      </c>
      <c r="C12957" s="16" t="s">
        <v>3406</v>
      </c>
      <c r="D12957" s="16" t="s">
        <v>131</v>
      </c>
      <c r="E12957" s="16" t="s">
        <v>2815</v>
      </c>
      <c r="G12957" s="16" t="s">
        <v>2816</v>
      </c>
      <c r="H12957" s="16" t="s">
        <v>231</v>
      </c>
      <c r="I12957" s="31">
        <v>98633244</v>
      </c>
      <c r="J12957" s="31">
        <v>98633244</v>
      </c>
      <c r="K12957" s="32">
        <f>IFERROR((J12957/I12957),0)</f>
        <v>1</v>
      </c>
      <c r="L12957" s="31"/>
      <c r="M12957" s="31"/>
      <c r="N12957" s="39"/>
      <c r="O12957" s="28"/>
      <c r="P12957" s="28"/>
      <c r="Q12957" s="28"/>
      <c r="R12957" s="28"/>
      <c r="S12957" s="25"/>
    </row>
    <row r="12958" spans="2:19" s="16" customFormat="1" outlineLevel="2" x14ac:dyDescent="0.25">
      <c r="B12958" s="16" t="s">
        <v>4248</v>
      </c>
      <c r="C12958" s="16" t="s">
        <v>3406</v>
      </c>
      <c r="D12958" s="16" t="s">
        <v>131</v>
      </c>
      <c r="E12958" s="16" t="s">
        <v>2815</v>
      </c>
      <c r="G12958" s="16" t="s">
        <v>2816</v>
      </c>
      <c r="H12958" s="16" t="s">
        <v>155</v>
      </c>
      <c r="I12958" s="31">
        <v>-129669591</v>
      </c>
      <c r="J12958" s="31"/>
      <c r="K12958" s="32">
        <f>IFERROR((J12958/I12958),0)</f>
        <v>0</v>
      </c>
      <c r="L12958" s="31"/>
      <c r="M12958" s="31"/>
      <c r="N12958" s="39"/>
      <c r="O12958" s="28"/>
      <c r="P12958" s="28"/>
      <c r="Q12958" s="28"/>
      <c r="R12958" s="28"/>
      <c r="S12958" s="25"/>
    </row>
    <row r="12959" spans="2:19" s="16" customFormat="1" outlineLevel="1" x14ac:dyDescent="0.25">
      <c r="B12959" s="47" t="s">
        <v>8557</v>
      </c>
      <c r="C12959" s="47" t="str">
        <f>C12958</f>
        <v>ASIGNACIÓN PARA LA INVERSIÓN LOCAL  - AMBIENTE Y DESARROLLO SOSTENIBLE</v>
      </c>
      <c r="D12959" s="47"/>
      <c r="E12959" s="47" t="str">
        <f>E12958</f>
        <v>15223</v>
      </c>
      <c r="F12959" s="47"/>
      <c r="G12959" s="47" t="str">
        <f>G12958</f>
        <v xml:space="preserve">CUBARÁ                                            </v>
      </c>
      <c r="H12959" s="47" t="s">
        <v>10655</v>
      </c>
      <c r="I12959" s="51">
        <f>SUBTOTAL(9,I12954:I12958)</f>
        <v>1707908978</v>
      </c>
      <c r="J12959" s="51">
        <f>SUBTOTAL(9,J12954:J12958)</f>
        <v>1551886783.6599998</v>
      </c>
      <c r="K12959" s="49">
        <f>J12959/I12959</f>
        <v>0.90864724271037811</v>
      </c>
      <c r="L12959" s="51">
        <f>SUBTOTAL(9,L12954:L12958)</f>
        <v>428384693.94999999</v>
      </c>
      <c r="M12959" s="51">
        <f>SUBTOTAL(9,M12954:M12958)</f>
        <v>362656168.65999997</v>
      </c>
      <c r="N12959" s="50">
        <f>IFERROR((M12959/L12959),"N.A")</f>
        <v>0.84656658788637373</v>
      </c>
      <c r="O12959" s="28"/>
      <c r="P12959" s="28"/>
      <c r="Q12959" s="28"/>
      <c r="R12959" s="28"/>
      <c r="S12959" s="25"/>
    </row>
    <row r="12960" spans="2:19" s="16" customFormat="1" outlineLevel="2" x14ac:dyDescent="0.25">
      <c r="B12960" s="16" t="s">
        <v>4249</v>
      </c>
      <c r="C12960" s="16" t="s">
        <v>3406</v>
      </c>
      <c r="D12960" s="16" t="s">
        <v>131</v>
      </c>
      <c r="E12960" s="16" t="s">
        <v>2818</v>
      </c>
      <c r="G12960" s="16" t="s">
        <v>2819</v>
      </c>
      <c r="H12960" s="16" t="s">
        <v>152</v>
      </c>
      <c r="I12960" s="35">
        <v>230988034</v>
      </c>
      <c r="J12960" s="35">
        <v>129204133.20999998</v>
      </c>
      <c r="K12960" s="36">
        <f>IFERROR((J12960/I12960),0)</f>
        <v>0.55935422702459114</v>
      </c>
      <c r="L12960" s="35">
        <v>152621347.03999999</v>
      </c>
      <c r="M12960" s="35">
        <v>129204133.20999998</v>
      </c>
      <c r="N12960" s="40">
        <f>M12960/L12960</f>
        <v>0.84656658924742234</v>
      </c>
      <c r="O12960" s="28"/>
      <c r="P12960" s="28"/>
      <c r="Q12960" s="28"/>
      <c r="R12960" s="28"/>
      <c r="S12960" s="25"/>
    </row>
    <row r="12961" spans="2:19" s="16" customFormat="1" outlineLevel="2" x14ac:dyDescent="0.25">
      <c r="B12961" s="16" t="s">
        <v>4249</v>
      </c>
      <c r="C12961" s="16" t="s">
        <v>3406</v>
      </c>
      <c r="D12961" s="16" t="s">
        <v>131</v>
      </c>
      <c r="E12961" s="16" t="s">
        <v>2818</v>
      </c>
      <c r="G12961" s="16" t="s">
        <v>2819</v>
      </c>
      <c r="H12961" s="16" t="s">
        <v>19</v>
      </c>
      <c r="I12961" s="31">
        <v>383699414</v>
      </c>
      <c r="J12961" s="31">
        <v>383699414</v>
      </c>
      <c r="K12961" s="32">
        <f>IFERROR((J12961/I12961),0)</f>
        <v>1</v>
      </c>
      <c r="L12961" s="31"/>
      <c r="M12961" s="31"/>
      <c r="N12961" s="39"/>
      <c r="O12961" s="28"/>
      <c r="P12961" s="28"/>
      <c r="Q12961" s="28"/>
      <c r="R12961" s="28"/>
      <c r="S12961" s="25"/>
    </row>
    <row r="12962" spans="2:19" s="16" customFormat="1" outlineLevel="2" x14ac:dyDescent="0.25">
      <c r="B12962" s="16" t="s">
        <v>4249</v>
      </c>
      <c r="C12962" s="16" t="s">
        <v>3406</v>
      </c>
      <c r="D12962" s="16" t="s">
        <v>131</v>
      </c>
      <c r="E12962" s="16" t="s">
        <v>2818</v>
      </c>
      <c r="G12962" s="16" t="s">
        <v>2819</v>
      </c>
      <c r="H12962" s="16" t="s">
        <v>154</v>
      </c>
      <c r="I12962" s="31">
        <v>1429</v>
      </c>
      <c r="J12962" s="31">
        <v>1429</v>
      </c>
      <c r="K12962" s="32">
        <f>IFERROR((J12962/I12962),0)</f>
        <v>1</v>
      </c>
      <c r="L12962" s="31"/>
      <c r="M12962" s="31"/>
      <c r="N12962" s="39"/>
      <c r="O12962" s="28"/>
      <c r="P12962" s="28"/>
      <c r="Q12962" s="28"/>
      <c r="R12962" s="28"/>
      <c r="S12962" s="25"/>
    </row>
    <row r="12963" spans="2:19" s="16" customFormat="1" outlineLevel="2" x14ac:dyDescent="0.25">
      <c r="B12963" s="16" t="s">
        <v>4249</v>
      </c>
      <c r="C12963" s="16" t="s">
        <v>3406</v>
      </c>
      <c r="D12963" s="16" t="s">
        <v>131</v>
      </c>
      <c r="E12963" s="16" t="s">
        <v>2818</v>
      </c>
      <c r="G12963" s="16" t="s">
        <v>2819</v>
      </c>
      <c r="H12963" s="16" t="s">
        <v>231</v>
      </c>
      <c r="I12963" s="31">
        <v>35140234</v>
      </c>
      <c r="J12963" s="31">
        <v>35140234</v>
      </c>
      <c r="K12963" s="32">
        <f>IFERROR((J12963/I12963),0)</f>
        <v>1</v>
      </c>
      <c r="L12963" s="31"/>
      <c r="M12963" s="31"/>
      <c r="N12963" s="39"/>
      <c r="O12963" s="28"/>
      <c r="P12963" s="28"/>
      <c r="Q12963" s="28"/>
      <c r="R12963" s="28"/>
      <c r="S12963" s="25"/>
    </row>
    <row r="12964" spans="2:19" s="16" customFormat="1" outlineLevel="2" x14ac:dyDescent="0.25">
      <c r="B12964" s="16" t="s">
        <v>4249</v>
      </c>
      <c r="C12964" s="16" t="s">
        <v>3406</v>
      </c>
      <c r="D12964" s="16" t="s">
        <v>131</v>
      </c>
      <c r="E12964" s="16" t="s">
        <v>2818</v>
      </c>
      <c r="G12964" s="16" t="s">
        <v>2819</v>
      </c>
      <c r="H12964" s="16" t="s">
        <v>155</v>
      </c>
      <c r="I12964" s="31">
        <v>-46197607</v>
      </c>
      <c r="J12964" s="31"/>
      <c r="K12964" s="32">
        <f>IFERROR((J12964/I12964),0)</f>
        <v>0</v>
      </c>
      <c r="L12964" s="31"/>
      <c r="M12964" s="31"/>
      <c r="N12964" s="39"/>
      <c r="O12964" s="28"/>
      <c r="P12964" s="28"/>
      <c r="Q12964" s="28"/>
      <c r="R12964" s="28"/>
      <c r="S12964" s="25"/>
    </row>
    <row r="12965" spans="2:19" s="16" customFormat="1" outlineLevel="1" x14ac:dyDescent="0.25">
      <c r="B12965" s="47" t="s">
        <v>8558</v>
      </c>
      <c r="C12965" s="47" t="str">
        <f>C12964</f>
        <v>ASIGNACIÓN PARA LA INVERSIÓN LOCAL  - AMBIENTE Y DESARROLLO SOSTENIBLE</v>
      </c>
      <c r="D12965" s="47"/>
      <c r="E12965" s="47" t="str">
        <f>E12964</f>
        <v>15218</v>
      </c>
      <c r="F12965" s="47"/>
      <c r="G12965" s="47" t="str">
        <f>G12964</f>
        <v xml:space="preserve">COVARACHÍA                                        </v>
      </c>
      <c r="H12965" s="47" t="s">
        <v>10655</v>
      </c>
      <c r="I12965" s="51">
        <f>SUBTOTAL(9,I12960:I12964)</f>
        <v>603631504</v>
      </c>
      <c r="J12965" s="51">
        <f>SUBTOTAL(9,J12960:J12964)</f>
        <v>548045210.21000004</v>
      </c>
      <c r="K12965" s="49">
        <f>J12965/I12965</f>
        <v>0.90791353098429406</v>
      </c>
      <c r="L12965" s="51">
        <f>SUBTOTAL(9,L12960:L12964)</f>
        <v>152621347.03999999</v>
      </c>
      <c r="M12965" s="51">
        <f>SUBTOTAL(9,M12960:M12964)</f>
        <v>129204133.20999998</v>
      </c>
      <c r="N12965" s="50">
        <f>IFERROR((M12965/L12965),"N.A")</f>
        <v>0.84656658924742234</v>
      </c>
      <c r="O12965" s="28"/>
      <c r="P12965" s="28"/>
      <c r="Q12965" s="28"/>
      <c r="R12965" s="28"/>
      <c r="S12965" s="25"/>
    </row>
    <row r="12966" spans="2:19" s="16" customFormat="1" outlineLevel="2" x14ac:dyDescent="0.25">
      <c r="B12966" s="16" t="s">
        <v>4250</v>
      </c>
      <c r="C12966" s="16" t="s">
        <v>3406</v>
      </c>
      <c r="D12966" s="16" t="s">
        <v>131</v>
      </c>
      <c r="E12966" s="16" t="s">
        <v>2821</v>
      </c>
      <c r="G12966" s="16" t="s">
        <v>2822</v>
      </c>
      <c r="H12966" s="16" t="s">
        <v>152</v>
      </c>
      <c r="I12966" s="35">
        <v>154461494</v>
      </c>
      <c r="J12966" s="35">
        <v>86398689.580000013</v>
      </c>
      <c r="K12966" s="36">
        <f>IFERROR((J12966/I12966),0)</f>
        <v>0.55935422701531046</v>
      </c>
      <c r="L12966" s="35">
        <v>102057759.90000001</v>
      </c>
      <c r="M12966" s="35">
        <v>86398689.580000013</v>
      </c>
      <c r="N12966" s="40">
        <f>M12966/L12966</f>
        <v>0.84656658802482698</v>
      </c>
      <c r="O12966" s="28"/>
      <c r="P12966" s="28"/>
      <c r="Q12966" s="28"/>
      <c r="R12966" s="28"/>
      <c r="S12966" s="25"/>
    </row>
    <row r="12967" spans="2:19" s="16" customFormat="1" outlineLevel="2" x14ac:dyDescent="0.25">
      <c r="B12967" s="16" t="s">
        <v>4250</v>
      </c>
      <c r="C12967" s="16" t="s">
        <v>3406</v>
      </c>
      <c r="D12967" s="16" t="s">
        <v>131</v>
      </c>
      <c r="E12967" s="16" t="s">
        <v>2821</v>
      </c>
      <c r="G12967" s="16" t="s">
        <v>2822</v>
      </c>
      <c r="H12967" s="16" t="s">
        <v>19</v>
      </c>
      <c r="I12967" s="31">
        <v>257235764</v>
      </c>
      <c r="J12967" s="31">
        <v>257235764</v>
      </c>
      <c r="K12967" s="32">
        <f>IFERROR((J12967/I12967),0)</f>
        <v>1</v>
      </c>
      <c r="L12967" s="31"/>
      <c r="M12967" s="31"/>
      <c r="N12967" s="39"/>
      <c r="O12967" s="28"/>
      <c r="P12967" s="28"/>
      <c r="Q12967" s="28"/>
      <c r="R12967" s="28"/>
      <c r="S12967" s="25"/>
    </row>
    <row r="12968" spans="2:19" s="16" customFormat="1" outlineLevel="2" x14ac:dyDescent="0.25">
      <c r="B12968" s="16" t="s">
        <v>4250</v>
      </c>
      <c r="C12968" s="16" t="s">
        <v>3406</v>
      </c>
      <c r="D12968" s="16" t="s">
        <v>131</v>
      </c>
      <c r="E12968" s="16" t="s">
        <v>2821</v>
      </c>
      <c r="G12968" s="16" t="s">
        <v>2822</v>
      </c>
      <c r="H12968" s="16" t="s">
        <v>154</v>
      </c>
      <c r="I12968" s="31">
        <v>955</v>
      </c>
      <c r="J12968" s="31">
        <v>955</v>
      </c>
      <c r="K12968" s="32">
        <f>IFERROR((J12968/I12968),0)</f>
        <v>1</v>
      </c>
      <c r="L12968" s="31"/>
      <c r="M12968" s="31"/>
      <c r="N12968" s="39"/>
      <c r="O12968" s="28"/>
      <c r="P12968" s="28"/>
      <c r="Q12968" s="28"/>
      <c r="R12968" s="28"/>
      <c r="S12968" s="25"/>
    </row>
    <row r="12969" spans="2:19" s="16" customFormat="1" outlineLevel="2" x14ac:dyDescent="0.25">
      <c r="B12969" s="16" t="s">
        <v>4250</v>
      </c>
      <c r="C12969" s="16" t="s">
        <v>3406</v>
      </c>
      <c r="D12969" s="16" t="s">
        <v>131</v>
      </c>
      <c r="E12969" s="16" t="s">
        <v>2821</v>
      </c>
      <c r="G12969" s="16" t="s">
        <v>2822</v>
      </c>
      <c r="H12969" s="16" t="s">
        <v>231</v>
      </c>
      <c r="I12969" s="31">
        <v>23498244</v>
      </c>
      <c r="J12969" s="31">
        <v>23498244</v>
      </c>
      <c r="K12969" s="32">
        <f>IFERROR((J12969/I12969),0)</f>
        <v>1</v>
      </c>
      <c r="L12969" s="31"/>
      <c r="M12969" s="31"/>
      <c r="N12969" s="39"/>
      <c r="O12969" s="28"/>
      <c r="P12969" s="28"/>
      <c r="Q12969" s="28"/>
      <c r="R12969" s="28"/>
      <c r="S12969" s="25"/>
    </row>
    <row r="12970" spans="2:19" s="16" customFormat="1" outlineLevel="2" x14ac:dyDescent="0.25">
      <c r="B12970" s="16" t="s">
        <v>4250</v>
      </c>
      <c r="C12970" s="16" t="s">
        <v>3406</v>
      </c>
      <c r="D12970" s="16" t="s">
        <v>131</v>
      </c>
      <c r="E12970" s="16" t="s">
        <v>2821</v>
      </c>
      <c r="G12970" s="16" t="s">
        <v>2822</v>
      </c>
      <c r="H12970" s="16" t="s">
        <v>155</v>
      </c>
      <c r="I12970" s="31">
        <v>-30892299</v>
      </c>
      <c r="J12970" s="31"/>
      <c r="K12970" s="32">
        <f>IFERROR((J12970/I12970),0)</f>
        <v>0</v>
      </c>
      <c r="L12970" s="31"/>
      <c r="M12970" s="31"/>
      <c r="N12970" s="39"/>
      <c r="O12970" s="28"/>
      <c r="P12970" s="28"/>
      <c r="Q12970" s="28"/>
      <c r="R12970" s="28"/>
      <c r="S12970" s="25"/>
    </row>
    <row r="12971" spans="2:19" s="16" customFormat="1" outlineLevel="1" x14ac:dyDescent="0.25">
      <c r="B12971" s="47" t="s">
        <v>8559</v>
      </c>
      <c r="C12971" s="47" t="str">
        <f>C12970</f>
        <v>ASIGNACIÓN PARA LA INVERSIÓN LOCAL  - AMBIENTE Y DESARROLLO SOSTENIBLE</v>
      </c>
      <c r="D12971" s="47"/>
      <c r="E12971" s="47" t="str">
        <f>E12970</f>
        <v>15215</v>
      </c>
      <c r="F12971" s="47"/>
      <c r="G12971" s="47" t="str">
        <f>G12970</f>
        <v xml:space="preserve">CORRALES                                          </v>
      </c>
      <c r="H12971" s="47" t="s">
        <v>10655</v>
      </c>
      <c r="I12971" s="51">
        <f>SUBTOTAL(9,I12966:I12970)</f>
        <v>404304158</v>
      </c>
      <c r="J12971" s="51">
        <f>SUBTOTAL(9,J12966:J12970)</f>
        <v>367133652.58000004</v>
      </c>
      <c r="K12971" s="49">
        <f>J12971/I12971</f>
        <v>0.90806301472665052</v>
      </c>
      <c r="L12971" s="51">
        <f>SUBTOTAL(9,L12966:L12970)</f>
        <v>102057759.90000001</v>
      </c>
      <c r="M12971" s="51">
        <f>SUBTOTAL(9,M12966:M12970)</f>
        <v>86398689.580000013</v>
      </c>
      <c r="N12971" s="50">
        <f>IFERROR((M12971/L12971),"N.A")</f>
        <v>0.84656658802482698</v>
      </c>
      <c r="O12971" s="28"/>
      <c r="P12971" s="28"/>
      <c r="Q12971" s="28"/>
      <c r="R12971" s="28"/>
      <c r="S12971" s="25"/>
    </row>
    <row r="12972" spans="2:19" s="16" customFormat="1" outlineLevel="2" x14ac:dyDescent="0.25">
      <c r="B12972" s="16" t="s">
        <v>4251</v>
      </c>
      <c r="C12972" s="16" t="s">
        <v>3406</v>
      </c>
      <c r="D12972" s="16" t="s">
        <v>131</v>
      </c>
      <c r="E12972" s="16" t="s">
        <v>2824</v>
      </c>
      <c r="G12972" s="16" t="s">
        <v>2825</v>
      </c>
      <c r="H12972" s="16" t="s">
        <v>152</v>
      </c>
      <c r="I12972" s="35">
        <v>172922271</v>
      </c>
      <c r="J12972" s="35">
        <v>96724803.199999988</v>
      </c>
      <c r="K12972" s="36">
        <f>IFERROR((J12972/I12972),0)</f>
        <v>0.55935422684796909</v>
      </c>
      <c r="L12972" s="35">
        <v>114255399</v>
      </c>
      <c r="M12972" s="35">
        <v>96724803.199999988</v>
      </c>
      <c r="N12972" s="40">
        <f>M12972/L12972</f>
        <v>0.8465665871947109</v>
      </c>
      <c r="O12972" s="28"/>
      <c r="P12972" s="28"/>
      <c r="Q12972" s="28"/>
      <c r="R12972" s="28"/>
      <c r="S12972" s="25"/>
    </row>
    <row r="12973" spans="2:19" s="16" customFormat="1" outlineLevel="2" x14ac:dyDescent="0.25">
      <c r="B12973" s="16" t="s">
        <v>4251</v>
      </c>
      <c r="C12973" s="16" t="s">
        <v>3406</v>
      </c>
      <c r="D12973" s="16" t="s">
        <v>131</v>
      </c>
      <c r="E12973" s="16" t="s">
        <v>2824</v>
      </c>
      <c r="G12973" s="16" t="s">
        <v>2825</v>
      </c>
      <c r="H12973" s="16" t="s">
        <v>19</v>
      </c>
      <c r="I12973" s="31">
        <v>119862612</v>
      </c>
      <c r="J12973" s="31">
        <v>119862612</v>
      </c>
      <c r="K12973" s="32">
        <f>IFERROR((J12973/I12973),0)</f>
        <v>1</v>
      </c>
      <c r="L12973" s="31"/>
      <c r="M12973" s="31"/>
      <c r="N12973" s="39"/>
      <c r="O12973" s="28"/>
      <c r="P12973" s="28"/>
      <c r="Q12973" s="28"/>
      <c r="R12973" s="28"/>
      <c r="S12973" s="25"/>
    </row>
    <row r="12974" spans="2:19" s="16" customFormat="1" outlineLevel="2" x14ac:dyDescent="0.25">
      <c r="B12974" s="16" t="s">
        <v>4251</v>
      </c>
      <c r="C12974" s="16" t="s">
        <v>3406</v>
      </c>
      <c r="D12974" s="16" t="s">
        <v>131</v>
      </c>
      <c r="E12974" s="16" t="s">
        <v>2824</v>
      </c>
      <c r="G12974" s="16" t="s">
        <v>2825</v>
      </c>
      <c r="H12974" s="16" t="s">
        <v>154</v>
      </c>
      <c r="I12974" s="31">
        <v>1070</v>
      </c>
      <c r="J12974" s="31">
        <v>1070</v>
      </c>
      <c r="K12974" s="32">
        <f>IFERROR((J12974/I12974),0)</f>
        <v>1</v>
      </c>
      <c r="L12974" s="31"/>
      <c r="M12974" s="31"/>
      <c r="N12974" s="39"/>
      <c r="O12974" s="28"/>
      <c r="P12974" s="28"/>
      <c r="Q12974" s="28"/>
      <c r="R12974" s="28"/>
      <c r="S12974" s="25"/>
    </row>
    <row r="12975" spans="2:19" s="16" customFormat="1" outlineLevel="2" x14ac:dyDescent="0.25">
      <c r="B12975" s="16" t="s">
        <v>4251</v>
      </c>
      <c r="C12975" s="16" t="s">
        <v>3406</v>
      </c>
      <c r="D12975" s="16" t="s">
        <v>131</v>
      </c>
      <c r="E12975" s="16" t="s">
        <v>2824</v>
      </c>
      <c r="G12975" s="16" t="s">
        <v>2825</v>
      </c>
      <c r="H12975" s="16" t="s">
        <v>231</v>
      </c>
      <c r="I12975" s="31">
        <v>26306684</v>
      </c>
      <c r="J12975" s="31">
        <v>26306684</v>
      </c>
      <c r="K12975" s="32">
        <f>IFERROR((J12975/I12975),0)</f>
        <v>1</v>
      </c>
      <c r="L12975" s="31"/>
      <c r="M12975" s="31"/>
      <c r="N12975" s="39"/>
      <c r="O12975" s="28"/>
      <c r="P12975" s="28"/>
      <c r="Q12975" s="28"/>
      <c r="R12975" s="28"/>
      <c r="S12975" s="25"/>
    </row>
    <row r="12976" spans="2:19" s="16" customFormat="1" outlineLevel="2" x14ac:dyDescent="0.25">
      <c r="B12976" s="16" t="s">
        <v>4251</v>
      </c>
      <c r="C12976" s="16" t="s">
        <v>3406</v>
      </c>
      <c r="D12976" s="16" t="s">
        <v>131</v>
      </c>
      <c r="E12976" s="16" t="s">
        <v>2824</v>
      </c>
      <c r="G12976" s="16" t="s">
        <v>2825</v>
      </c>
      <c r="H12976" s="16" t="s">
        <v>155</v>
      </c>
      <c r="I12976" s="31">
        <v>-34584454</v>
      </c>
      <c r="J12976" s="31"/>
      <c r="K12976" s="32">
        <f>IFERROR((J12976/I12976),0)</f>
        <v>0</v>
      </c>
      <c r="L12976" s="31"/>
      <c r="M12976" s="31"/>
      <c r="N12976" s="39"/>
      <c r="O12976" s="28"/>
      <c r="P12976" s="28"/>
      <c r="Q12976" s="28"/>
      <c r="R12976" s="28"/>
      <c r="S12976" s="25"/>
    </row>
    <row r="12977" spans="2:19" s="16" customFormat="1" outlineLevel="1" x14ac:dyDescent="0.25">
      <c r="B12977" s="47" t="s">
        <v>8560</v>
      </c>
      <c r="C12977" s="47" t="str">
        <f>C12976</f>
        <v>ASIGNACIÓN PARA LA INVERSIÓN LOCAL  - AMBIENTE Y DESARROLLO SOSTENIBLE</v>
      </c>
      <c r="D12977" s="47"/>
      <c r="E12977" s="47" t="str">
        <f>E12976</f>
        <v>15212</v>
      </c>
      <c r="F12977" s="47"/>
      <c r="G12977" s="47" t="str">
        <f>G12976</f>
        <v xml:space="preserve">COPER                                             </v>
      </c>
      <c r="H12977" s="47" t="s">
        <v>10655</v>
      </c>
      <c r="I12977" s="51">
        <f>SUBTOTAL(9,I12972:I12976)</f>
        <v>284508183</v>
      </c>
      <c r="J12977" s="51">
        <f>SUBTOTAL(9,J12972:J12976)</f>
        <v>242895169.19999999</v>
      </c>
      <c r="K12977" s="49">
        <f>J12977/I12977</f>
        <v>0.85373702309293509</v>
      </c>
      <c r="L12977" s="51">
        <f>SUBTOTAL(9,L12972:L12976)</f>
        <v>114255399</v>
      </c>
      <c r="M12977" s="51">
        <f>SUBTOTAL(9,M12972:M12976)</f>
        <v>96724803.199999988</v>
      </c>
      <c r="N12977" s="50">
        <f>IFERROR((M12977/L12977),"N.A")</f>
        <v>0.8465665871947109</v>
      </c>
      <c r="O12977" s="28"/>
      <c r="P12977" s="28"/>
      <c r="Q12977" s="28"/>
      <c r="R12977" s="28"/>
      <c r="S12977" s="25"/>
    </row>
    <row r="12978" spans="2:19" s="16" customFormat="1" outlineLevel="2" x14ac:dyDescent="0.25">
      <c r="B12978" s="16" t="s">
        <v>4252</v>
      </c>
      <c r="C12978" s="16" t="s">
        <v>3406</v>
      </c>
      <c r="D12978" s="16" t="s">
        <v>131</v>
      </c>
      <c r="E12978" s="16" t="s">
        <v>2827</v>
      </c>
      <c r="G12978" s="16" t="s">
        <v>2828</v>
      </c>
      <c r="H12978" s="16" t="s">
        <v>152</v>
      </c>
      <c r="I12978" s="35">
        <v>246322218</v>
      </c>
      <c r="J12978" s="35">
        <v>137781373.84999999</v>
      </c>
      <c r="K12978" s="36">
        <f>IFERROR((J12978/I12978),0)</f>
        <v>0.55935422703119697</v>
      </c>
      <c r="L12978" s="35">
        <v>162753144.19000003</v>
      </c>
      <c r="M12978" s="35">
        <v>137781373.84999999</v>
      </c>
      <c r="N12978" s="40">
        <f>M12978/L12978</f>
        <v>0.84656658730446599</v>
      </c>
      <c r="O12978" s="28"/>
      <c r="P12978" s="28"/>
      <c r="Q12978" s="28"/>
      <c r="R12978" s="28"/>
      <c r="S12978" s="25"/>
    </row>
    <row r="12979" spans="2:19" s="16" customFormat="1" outlineLevel="2" x14ac:dyDescent="0.25">
      <c r="B12979" s="16" t="s">
        <v>4252</v>
      </c>
      <c r="C12979" s="16" t="s">
        <v>3406</v>
      </c>
      <c r="D12979" s="16" t="s">
        <v>131</v>
      </c>
      <c r="E12979" s="16" t="s">
        <v>2827</v>
      </c>
      <c r="G12979" s="16" t="s">
        <v>2828</v>
      </c>
      <c r="H12979" s="16" t="s">
        <v>19</v>
      </c>
      <c r="I12979" s="31">
        <v>436330257</v>
      </c>
      <c r="J12979" s="31">
        <v>436330257</v>
      </c>
      <c r="K12979" s="32">
        <f>IFERROR((J12979/I12979),0)</f>
        <v>1</v>
      </c>
      <c r="L12979" s="31"/>
      <c r="M12979" s="31"/>
      <c r="N12979" s="39"/>
      <c r="O12979" s="28"/>
      <c r="P12979" s="28"/>
      <c r="Q12979" s="28"/>
      <c r="R12979" s="28"/>
      <c r="S12979" s="25"/>
    </row>
    <row r="12980" spans="2:19" s="16" customFormat="1" outlineLevel="2" x14ac:dyDescent="0.25">
      <c r="B12980" s="16" t="s">
        <v>4252</v>
      </c>
      <c r="C12980" s="16" t="s">
        <v>3406</v>
      </c>
      <c r="D12980" s="16" t="s">
        <v>131</v>
      </c>
      <c r="E12980" s="16" t="s">
        <v>2827</v>
      </c>
      <c r="G12980" s="16" t="s">
        <v>2828</v>
      </c>
      <c r="H12980" s="16" t="s">
        <v>154</v>
      </c>
      <c r="I12980" s="31">
        <v>1523</v>
      </c>
      <c r="J12980" s="31">
        <v>1523</v>
      </c>
      <c r="K12980" s="32">
        <f>IFERROR((J12980/I12980),0)</f>
        <v>1</v>
      </c>
      <c r="L12980" s="31"/>
      <c r="M12980" s="31"/>
      <c r="N12980" s="39"/>
      <c r="O12980" s="28"/>
      <c r="P12980" s="28"/>
      <c r="Q12980" s="28"/>
      <c r="R12980" s="28"/>
      <c r="S12980" s="25"/>
    </row>
    <row r="12981" spans="2:19" s="16" customFormat="1" outlineLevel="2" x14ac:dyDescent="0.25">
      <c r="B12981" s="16" t="s">
        <v>4252</v>
      </c>
      <c r="C12981" s="16" t="s">
        <v>3406</v>
      </c>
      <c r="D12981" s="16" t="s">
        <v>131</v>
      </c>
      <c r="E12981" s="16" t="s">
        <v>2827</v>
      </c>
      <c r="G12981" s="16" t="s">
        <v>2828</v>
      </c>
      <c r="H12981" s="16" t="s">
        <v>231</v>
      </c>
      <c r="I12981" s="31">
        <v>37473026</v>
      </c>
      <c r="J12981" s="31">
        <v>37473026</v>
      </c>
      <c r="K12981" s="32">
        <f>IFERROR((J12981/I12981),0)</f>
        <v>1</v>
      </c>
      <c r="L12981" s="31"/>
      <c r="M12981" s="31"/>
      <c r="N12981" s="39"/>
      <c r="O12981" s="28"/>
      <c r="P12981" s="28"/>
      <c r="Q12981" s="28"/>
      <c r="R12981" s="28"/>
      <c r="S12981" s="25"/>
    </row>
    <row r="12982" spans="2:19" s="16" customFormat="1" outlineLevel="2" x14ac:dyDescent="0.25">
      <c r="B12982" s="16" t="s">
        <v>4252</v>
      </c>
      <c r="C12982" s="16" t="s">
        <v>3406</v>
      </c>
      <c r="D12982" s="16" t="s">
        <v>131</v>
      </c>
      <c r="E12982" s="16" t="s">
        <v>2827</v>
      </c>
      <c r="G12982" s="16" t="s">
        <v>2828</v>
      </c>
      <c r="H12982" s="16" t="s">
        <v>155</v>
      </c>
      <c r="I12982" s="31">
        <v>-49264444</v>
      </c>
      <c r="J12982" s="31"/>
      <c r="K12982" s="32">
        <f>IFERROR((J12982/I12982),0)</f>
        <v>0</v>
      </c>
      <c r="L12982" s="31"/>
      <c r="M12982" s="31"/>
      <c r="N12982" s="39"/>
      <c r="O12982" s="28"/>
      <c r="P12982" s="28"/>
      <c r="Q12982" s="28"/>
      <c r="R12982" s="28"/>
      <c r="S12982" s="25"/>
    </row>
    <row r="12983" spans="2:19" s="16" customFormat="1" outlineLevel="1" x14ac:dyDescent="0.25">
      <c r="B12983" s="47" t="s">
        <v>8561</v>
      </c>
      <c r="C12983" s="47" t="str">
        <f>C12982</f>
        <v>ASIGNACIÓN PARA LA INVERSIÓN LOCAL  - AMBIENTE Y DESARROLLO SOSTENIBLE</v>
      </c>
      <c r="D12983" s="47"/>
      <c r="E12983" s="47" t="str">
        <f>E12982</f>
        <v>15204</v>
      </c>
      <c r="F12983" s="47"/>
      <c r="G12983" s="47" t="str">
        <f>G12982</f>
        <v xml:space="preserve">CÓMBITA                                           </v>
      </c>
      <c r="H12983" s="47" t="s">
        <v>10655</v>
      </c>
      <c r="I12983" s="51">
        <f>SUBTOTAL(9,I12978:I12982)</f>
        <v>670862580</v>
      </c>
      <c r="J12983" s="51">
        <f>SUBTOTAL(9,J12978:J12982)</f>
        <v>611586179.85000002</v>
      </c>
      <c r="K12983" s="49">
        <f>J12983/I12983</f>
        <v>0.91164151658302361</v>
      </c>
      <c r="L12983" s="51">
        <f>SUBTOTAL(9,L12978:L12982)</f>
        <v>162753144.19000003</v>
      </c>
      <c r="M12983" s="51">
        <f>SUBTOTAL(9,M12978:M12982)</f>
        <v>137781373.84999999</v>
      </c>
      <c r="N12983" s="50">
        <f>IFERROR((M12983/L12983),"N.A")</f>
        <v>0.84656658730446599</v>
      </c>
      <c r="O12983" s="28"/>
      <c r="P12983" s="28"/>
      <c r="Q12983" s="28"/>
      <c r="R12983" s="28"/>
      <c r="S12983" s="25"/>
    </row>
    <row r="12984" spans="2:19" s="16" customFormat="1" outlineLevel="2" x14ac:dyDescent="0.25">
      <c r="B12984" s="16" t="s">
        <v>4253</v>
      </c>
      <c r="C12984" s="16" t="s">
        <v>3406</v>
      </c>
      <c r="D12984" s="16" t="s">
        <v>131</v>
      </c>
      <c r="E12984" s="16" t="s">
        <v>2830</v>
      </c>
      <c r="G12984" s="16" t="s">
        <v>2831</v>
      </c>
      <c r="H12984" s="16" t="s">
        <v>152</v>
      </c>
      <c r="I12984" s="35">
        <v>157435984</v>
      </c>
      <c r="J12984" s="35">
        <v>88062483.140000015</v>
      </c>
      <c r="K12984" s="36">
        <f>IFERROR((J12984/I12984),0)</f>
        <v>0.55935422704888116</v>
      </c>
      <c r="L12984" s="35">
        <v>104023102.75</v>
      </c>
      <c r="M12984" s="35">
        <v>88062483.140000015</v>
      </c>
      <c r="N12984" s="40">
        <f>M12984/L12984</f>
        <v>0.84656658772851323</v>
      </c>
      <c r="O12984" s="28"/>
      <c r="P12984" s="28"/>
      <c r="Q12984" s="28"/>
      <c r="R12984" s="28"/>
      <c r="S12984" s="25"/>
    </row>
    <row r="12985" spans="2:19" s="16" customFormat="1" outlineLevel="2" x14ac:dyDescent="0.25">
      <c r="B12985" s="16" t="s">
        <v>4253</v>
      </c>
      <c r="C12985" s="16" t="s">
        <v>3406</v>
      </c>
      <c r="D12985" s="16" t="s">
        <v>131</v>
      </c>
      <c r="E12985" s="16" t="s">
        <v>2830</v>
      </c>
      <c r="G12985" s="16" t="s">
        <v>2831</v>
      </c>
      <c r="H12985" s="16" t="s">
        <v>19</v>
      </c>
      <c r="I12985" s="31">
        <v>262567949</v>
      </c>
      <c r="J12985" s="31">
        <v>262567949</v>
      </c>
      <c r="K12985" s="32">
        <f>IFERROR((J12985/I12985),0)</f>
        <v>1</v>
      </c>
      <c r="L12985" s="31"/>
      <c r="M12985" s="31"/>
      <c r="N12985" s="39"/>
      <c r="O12985" s="28"/>
      <c r="P12985" s="28"/>
      <c r="Q12985" s="28"/>
      <c r="R12985" s="28"/>
      <c r="S12985" s="25"/>
    </row>
    <row r="12986" spans="2:19" s="16" customFormat="1" outlineLevel="2" x14ac:dyDescent="0.25">
      <c r="B12986" s="16" t="s">
        <v>4253</v>
      </c>
      <c r="C12986" s="16" t="s">
        <v>3406</v>
      </c>
      <c r="D12986" s="16" t="s">
        <v>131</v>
      </c>
      <c r="E12986" s="16" t="s">
        <v>2830</v>
      </c>
      <c r="G12986" s="16" t="s">
        <v>2831</v>
      </c>
      <c r="H12986" s="16" t="s">
        <v>154</v>
      </c>
      <c r="I12986" s="31">
        <v>974</v>
      </c>
      <c r="J12986" s="31">
        <v>974</v>
      </c>
      <c r="K12986" s="32">
        <f>IFERROR((J12986/I12986),0)</f>
        <v>1</v>
      </c>
      <c r="L12986" s="31"/>
      <c r="M12986" s="31"/>
      <c r="N12986" s="39"/>
      <c r="O12986" s="28"/>
      <c r="P12986" s="28"/>
      <c r="Q12986" s="28"/>
      <c r="R12986" s="28"/>
      <c r="S12986" s="25"/>
    </row>
    <row r="12987" spans="2:19" s="16" customFormat="1" outlineLevel="2" x14ac:dyDescent="0.25">
      <c r="B12987" s="16" t="s">
        <v>4253</v>
      </c>
      <c r="C12987" s="16" t="s">
        <v>3406</v>
      </c>
      <c r="D12987" s="16" t="s">
        <v>131</v>
      </c>
      <c r="E12987" s="16" t="s">
        <v>2830</v>
      </c>
      <c r="G12987" s="16" t="s">
        <v>2831</v>
      </c>
      <c r="H12987" s="16" t="s">
        <v>231</v>
      </c>
      <c r="I12987" s="31">
        <v>23950753</v>
      </c>
      <c r="J12987" s="31">
        <v>23950753</v>
      </c>
      <c r="K12987" s="32">
        <f>IFERROR((J12987/I12987),0)</f>
        <v>1</v>
      </c>
      <c r="L12987" s="31"/>
      <c r="M12987" s="31"/>
      <c r="N12987" s="39"/>
      <c r="O12987" s="28"/>
      <c r="P12987" s="28"/>
      <c r="Q12987" s="28"/>
      <c r="R12987" s="28"/>
      <c r="S12987" s="25"/>
    </row>
    <row r="12988" spans="2:19" s="16" customFormat="1" outlineLevel="2" x14ac:dyDescent="0.25">
      <c r="B12988" s="16" t="s">
        <v>4253</v>
      </c>
      <c r="C12988" s="16" t="s">
        <v>3406</v>
      </c>
      <c r="D12988" s="16" t="s">
        <v>131</v>
      </c>
      <c r="E12988" s="16" t="s">
        <v>2830</v>
      </c>
      <c r="G12988" s="16" t="s">
        <v>2831</v>
      </c>
      <c r="H12988" s="16" t="s">
        <v>155</v>
      </c>
      <c r="I12988" s="31">
        <v>-31487197</v>
      </c>
      <c r="J12988" s="31"/>
      <c r="K12988" s="32">
        <f>IFERROR((J12988/I12988),0)</f>
        <v>0</v>
      </c>
      <c r="L12988" s="31"/>
      <c r="M12988" s="31"/>
      <c r="N12988" s="39"/>
      <c r="O12988" s="28"/>
      <c r="P12988" s="28"/>
      <c r="Q12988" s="28"/>
      <c r="R12988" s="28"/>
      <c r="S12988" s="25"/>
    </row>
    <row r="12989" spans="2:19" s="16" customFormat="1" outlineLevel="1" x14ac:dyDescent="0.25">
      <c r="B12989" s="47" t="s">
        <v>8562</v>
      </c>
      <c r="C12989" s="47" t="str">
        <f>C12988</f>
        <v>ASIGNACIÓN PARA LA INVERSIÓN LOCAL  - AMBIENTE Y DESARROLLO SOSTENIBLE</v>
      </c>
      <c r="D12989" s="47"/>
      <c r="E12989" s="47" t="str">
        <f>E12988</f>
        <v>15189</v>
      </c>
      <c r="F12989" s="47"/>
      <c r="G12989" s="47" t="str">
        <f>G12988</f>
        <v xml:space="preserve">CIÉNEGA                                           </v>
      </c>
      <c r="H12989" s="47" t="s">
        <v>10655</v>
      </c>
      <c r="I12989" s="51">
        <f>SUBTOTAL(9,I12984:I12988)</f>
        <v>412468463</v>
      </c>
      <c r="J12989" s="51">
        <f>SUBTOTAL(9,J12984:J12988)</f>
        <v>374582159.13999999</v>
      </c>
      <c r="K12989" s="49">
        <f>J12989/I12989</f>
        <v>0.90814739244682563</v>
      </c>
      <c r="L12989" s="51">
        <f>SUBTOTAL(9,L12984:L12988)</f>
        <v>104023102.75</v>
      </c>
      <c r="M12989" s="51">
        <f>SUBTOTAL(9,M12984:M12988)</f>
        <v>88062483.140000015</v>
      </c>
      <c r="N12989" s="50">
        <f>IFERROR((M12989/L12989),"N.A")</f>
        <v>0.84656658772851323</v>
      </c>
      <c r="O12989" s="28"/>
      <c r="P12989" s="28"/>
      <c r="Q12989" s="28"/>
      <c r="R12989" s="28"/>
      <c r="S12989" s="25"/>
    </row>
    <row r="12990" spans="2:19" s="16" customFormat="1" outlineLevel="2" x14ac:dyDescent="0.25">
      <c r="B12990" s="16" t="s">
        <v>4254</v>
      </c>
      <c r="C12990" s="16" t="s">
        <v>3406</v>
      </c>
      <c r="D12990" s="16" t="s">
        <v>131</v>
      </c>
      <c r="E12990" s="16" t="s">
        <v>2833</v>
      </c>
      <c r="G12990" s="16" t="s">
        <v>2834</v>
      </c>
      <c r="H12990" s="16" t="s">
        <v>152</v>
      </c>
      <c r="I12990" s="35">
        <v>198230572</v>
      </c>
      <c r="J12990" s="35">
        <v>110881108.36</v>
      </c>
      <c r="K12990" s="36">
        <f>IFERROR((J12990/I12990),0)</f>
        <v>0.55935422695546677</v>
      </c>
      <c r="L12990" s="35">
        <v>130977421.03</v>
      </c>
      <c r="M12990" s="35">
        <v>110881108.36</v>
      </c>
      <c r="N12990" s="40">
        <f>M12990/L12990</f>
        <v>0.84656658749299241</v>
      </c>
      <c r="O12990" s="28"/>
      <c r="P12990" s="28"/>
      <c r="Q12990" s="28"/>
      <c r="R12990" s="28"/>
      <c r="S12990" s="25"/>
    </row>
    <row r="12991" spans="2:19" s="16" customFormat="1" outlineLevel="2" x14ac:dyDescent="0.25">
      <c r="B12991" s="16" t="s">
        <v>4254</v>
      </c>
      <c r="C12991" s="16" t="s">
        <v>3406</v>
      </c>
      <c r="D12991" s="16" t="s">
        <v>131</v>
      </c>
      <c r="E12991" s="16" t="s">
        <v>2833</v>
      </c>
      <c r="G12991" s="16" t="s">
        <v>2834</v>
      </c>
      <c r="H12991" s="16" t="s">
        <v>19</v>
      </c>
      <c r="I12991" s="31">
        <v>332988237</v>
      </c>
      <c r="J12991" s="31">
        <v>332988237</v>
      </c>
      <c r="K12991" s="32">
        <f>IFERROR((J12991/I12991),0)</f>
        <v>1</v>
      </c>
      <c r="L12991" s="31"/>
      <c r="M12991" s="31"/>
      <c r="N12991" s="39"/>
      <c r="O12991" s="28"/>
      <c r="P12991" s="28"/>
      <c r="Q12991" s="28"/>
      <c r="R12991" s="28"/>
      <c r="S12991" s="25"/>
    </row>
    <row r="12992" spans="2:19" s="16" customFormat="1" outlineLevel="2" x14ac:dyDescent="0.25">
      <c r="B12992" s="16" t="s">
        <v>4254</v>
      </c>
      <c r="C12992" s="16" t="s">
        <v>3406</v>
      </c>
      <c r="D12992" s="16" t="s">
        <v>131</v>
      </c>
      <c r="E12992" s="16" t="s">
        <v>2833</v>
      </c>
      <c r="G12992" s="16" t="s">
        <v>2834</v>
      </c>
      <c r="H12992" s="16" t="s">
        <v>154</v>
      </c>
      <c r="I12992" s="31">
        <v>1226</v>
      </c>
      <c r="J12992" s="31">
        <v>1226</v>
      </c>
      <c r="K12992" s="32">
        <f>IFERROR((J12992/I12992),0)</f>
        <v>1</v>
      </c>
      <c r="L12992" s="31"/>
      <c r="M12992" s="31"/>
      <c r="N12992" s="39"/>
      <c r="O12992" s="28"/>
      <c r="P12992" s="28"/>
      <c r="Q12992" s="28"/>
      <c r="R12992" s="28"/>
      <c r="S12992" s="25"/>
    </row>
    <row r="12993" spans="2:19" s="16" customFormat="1" outlineLevel="2" x14ac:dyDescent="0.25">
      <c r="B12993" s="16" t="s">
        <v>4254</v>
      </c>
      <c r="C12993" s="16" t="s">
        <v>3406</v>
      </c>
      <c r="D12993" s="16" t="s">
        <v>131</v>
      </c>
      <c r="E12993" s="16" t="s">
        <v>2833</v>
      </c>
      <c r="G12993" s="16" t="s">
        <v>2834</v>
      </c>
      <c r="H12993" s="16" t="s">
        <v>231</v>
      </c>
      <c r="I12993" s="31">
        <v>30156838</v>
      </c>
      <c r="J12993" s="31">
        <v>30156838</v>
      </c>
      <c r="K12993" s="32">
        <f>IFERROR((J12993/I12993),0)</f>
        <v>1</v>
      </c>
      <c r="L12993" s="31"/>
      <c r="M12993" s="31"/>
      <c r="N12993" s="39"/>
      <c r="O12993" s="28"/>
      <c r="P12993" s="28"/>
      <c r="Q12993" s="28"/>
      <c r="R12993" s="28"/>
      <c r="S12993" s="25"/>
    </row>
    <row r="12994" spans="2:19" s="16" customFormat="1" outlineLevel="2" x14ac:dyDescent="0.25">
      <c r="B12994" s="16" t="s">
        <v>4254</v>
      </c>
      <c r="C12994" s="16" t="s">
        <v>3406</v>
      </c>
      <c r="D12994" s="16" t="s">
        <v>131</v>
      </c>
      <c r="E12994" s="16" t="s">
        <v>2833</v>
      </c>
      <c r="G12994" s="16" t="s">
        <v>2834</v>
      </c>
      <c r="H12994" s="16" t="s">
        <v>155</v>
      </c>
      <c r="I12994" s="31">
        <v>-39646114</v>
      </c>
      <c r="J12994" s="31"/>
      <c r="K12994" s="32">
        <f>IFERROR((J12994/I12994),0)</f>
        <v>0</v>
      </c>
      <c r="L12994" s="31"/>
      <c r="M12994" s="31"/>
      <c r="N12994" s="39"/>
      <c r="O12994" s="28"/>
      <c r="P12994" s="28"/>
      <c r="Q12994" s="28"/>
      <c r="R12994" s="28"/>
      <c r="S12994" s="25"/>
    </row>
    <row r="12995" spans="2:19" s="16" customFormat="1" outlineLevel="1" x14ac:dyDescent="0.25">
      <c r="B12995" s="47" t="s">
        <v>8563</v>
      </c>
      <c r="C12995" s="47" t="str">
        <f>C12994</f>
        <v>ASIGNACIÓN PARA LA INVERSIÓN LOCAL  - AMBIENTE Y DESARROLLO SOSTENIBLE</v>
      </c>
      <c r="D12995" s="47"/>
      <c r="E12995" s="47" t="str">
        <f>E12994</f>
        <v>15187</v>
      </c>
      <c r="F12995" s="47"/>
      <c r="G12995" s="47" t="str">
        <f>G12994</f>
        <v xml:space="preserve">CHIVATÁ                                           </v>
      </c>
      <c r="H12995" s="47" t="s">
        <v>10655</v>
      </c>
      <c r="I12995" s="51">
        <f>SUBTOTAL(9,I12990:I12994)</f>
        <v>521730759</v>
      </c>
      <c r="J12995" s="51">
        <f>SUBTOTAL(9,J12990:J12994)</f>
        <v>474027409.36000001</v>
      </c>
      <c r="K12995" s="49">
        <f>J12995/I12995</f>
        <v>0.90856711279313329</v>
      </c>
      <c r="L12995" s="51">
        <f>SUBTOTAL(9,L12990:L12994)</f>
        <v>130977421.03</v>
      </c>
      <c r="M12995" s="51">
        <f>SUBTOTAL(9,M12990:M12994)</f>
        <v>110881108.36</v>
      </c>
      <c r="N12995" s="50">
        <f>IFERROR((M12995/L12995),"N.A")</f>
        <v>0.84656658749299241</v>
      </c>
      <c r="O12995" s="28"/>
      <c r="P12995" s="28"/>
      <c r="Q12995" s="28"/>
      <c r="R12995" s="28"/>
      <c r="S12995" s="25"/>
    </row>
    <row r="12996" spans="2:19" s="16" customFormat="1" outlineLevel="2" x14ac:dyDescent="0.25">
      <c r="B12996" s="16" t="s">
        <v>4255</v>
      </c>
      <c r="C12996" s="16" t="s">
        <v>3406</v>
      </c>
      <c r="D12996" s="16" t="s">
        <v>131</v>
      </c>
      <c r="E12996" s="16" t="s">
        <v>2836</v>
      </c>
      <c r="G12996" s="16" t="s">
        <v>2837</v>
      </c>
      <c r="H12996" s="16" t="s">
        <v>152</v>
      </c>
      <c r="I12996" s="35">
        <v>284009685</v>
      </c>
      <c r="J12996" s="35">
        <v>158862017.82999998</v>
      </c>
      <c r="K12996" s="36">
        <f>IFERROR((J12996/I12996),0)</f>
        <v>0.55935422705743287</v>
      </c>
      <c r="L12996" s="35">
        <v>187654485.90999997</v>
      </c>
      <c r="M12996" s="35">
        <v>158862017.82999998</v>
      </c>
      <c r="N12996" s="40">
        <f>M12996/L12996</f>
        <v>0.8465665878416091</v>
      </c>
      <c r="O12996" s="28"/>
      <c r="P12996" s="28"/>
      <c r="Q12996" s="28"/>
      <c r="R12996" s="28"/>
      <c r="S12996" s="25"/>
    </row>
    <row r="12997" spans="2:19" s="16" customFormat="1" outlineLevel="2" x14ac:dyDescent="0.25">
      <c r="B12997" s="16" t="s">
        <v>4255</v>
      </c>
      <c r="C12997" s="16" t="s">
        <v>3406</v>
      </c>
      <c r="D12997" s="16" t="s">
        <v>131</v>
      </c>
      <c r="E12997" s="16" t="s">
        <v>2836</v>
      </c>
      <c r="G12997" s="16" t="s">
        <v>2837</v>
      </c>
      <c r="H12997" s="16" t="s">
        <v>19</v>
      </c>
      <c r="I12997" s="31">
        <v>475570183</v>
      </c>
      <c r="J12997" s="31">
        <v>475570183</v>
      </c>
      <c r="K12997" s="32">
        <f>IFERROR((J12997/I12997),0)</f>
        <v>1</v>
      </c>
      <c r="L12997" s="31"/>
      <c r="M12997" s="31"/>
      <c r="N12997" s="39"/>
      <c r="O12997" s="28"/>
      <c r="P12997" s="28"/>
      <c r="Q12997" s="28"/>
      <c r="R12997" s="28"/>
      <c r="S12997" s="25"/>
    </row>
    <row r="12998" spans="2:19" s="16" customFormat="1" outlineLevel="2" x14ac:dyDescent="0.25">
      <c r="B12998" s="16" t="s">
        <v>4255</v>
      </c>
      <c r="C12998" s="16" t="s">
        <v>3406</v>
      </c>
      <c r="D12998" s="16" t="s">
        <v>131</v>
      </c>
      <c r="E12998" s="16" t="s">
        <v>2836</v>
      </c>
      <c r="G12998" s="16" t="s">
        <v>2837</v>
      </c>
      <c r="H12998" s="16" t="s">
        <v>154</v>
      </c>
      <c r="I12998" s="31">
        <v>1757</v>
      </c>
      <c r="J12998" s="31">
        <v>1757</v>
      </c>
      <c r="K12998" s="32">
        <f>IFERROR((J12998/I12998),0)</f>
        <v>1</v>
      </c>
      <c r="L12998" s="31"/>
      <c r="M12998" s="31"/>
      <c r="N12998" s="39"/>
      <c r="O12998" s="28"/>
      <c r="P12998" s="28"/>
      <c r="Q12998" s="28"/>
      <c r="R12998" s="28"/>
      <c r="S12998" s="25"/>
    </row>
    <row r="12999" spans="2:19" s="16" customFormat="1" outlineLevel="2" x14ac:dyDescent="0.25">
      <c r="B12999" s="16" t="s">
        <v>4255</v>
      </c>
      <c r="C12999" s="16" t="s">
        <v>3406</v>
      </c>
      <c r="D12999" s="16" t="s">
        <v>131</v>
      </c>
      <c r="E12999" s="16" t="s">
        <v>2836</v>
      </c>
      <c r="G12999" s="16" t="s">
        <v>2837</v>
      </c>
      <c r="H12999" s="16" t="s">
        <v>231</v>
      </c>
      <c r="I12999" s="31">
        <v>43206424</v>
      </c>
      <c r="J12999" s="31">
        <v>43206424</v>
      </c>
      <c r="K12999" s="32">
        <f>IFERROR((J12999/I12999),0)</f>
        <v>1</v>
      </c>
      <c r="L12999" s="31"/>
      <c r="M12999" s="31"/>
      <c r="N12999" s="39"/>
      <c r="O12999" s="28"/>
      <c r="P12999" s="28"/>
      <c r="Q12999" s="28"/>
      <c r="R12999" s="28"/>
      <c r="S12999" s="25"/>
    </row>
    <row r="13000" spans="2:19" s="16" customFormat="1" outlineLevel="2" x14ac:dyDescent="0.25">
      <c r="B13000" s="16" t="s">
        <v>4255</v>
      </c>
      <c r="C13000" s="16" t="s">
        <v>3406</v>
      </c>
      <c r="D13000" s="16" t="s">
        <v>131</v>
      </c>
      <c r="E13000" s="16" t="s">
        <v>2836</v>
      </c>
      <c r="G13000" s="16" t="s">
        <v>2837</v>
      </c>
      <c r="H13000" s="16" t="s">
        <v>155</v>
      </c>
      <c r="I13000" s="31">
        <v>-56801937</v>
      </c>
      <c r="J13000" s="31"/>
      <c r="K13000" s="32">
        <f>IFERROR((J13000/I13000),0)</f>
        <v>0</v>
      </c>
      <c r="L13000" s="31"/>
      <c r="M13000" s="31"/>
      <c r="N13000" s="39"/>
      <c r="O13000" s="28"/>
      <c r="P13000" s="28"/>
      <c r="Q13000" s="28"/>
      <c r="R13000" s="28"/>
      <c r="S13000" s="25"/>
    </row>
    <row r="13001" spans="2:19" s="16" customFormat="1" outlineLevel="1" x14ac:dyDescent="0.25">
      <c r="B13001" s="47" t="s">
        <v>8564</v>
      </c>
      <c r="C13001" s="47" t="str">
        <f>C13000</f>
        <v>ASIGNACIÓN PARA LA INVERSIÓN LOCAL  - AMBIENTE Y DESARROLLO SOSTENIBLE</v>
      </c>
      <c r="D13001" s="47"/>
      <c r="E13001" s="47" t="str">
        <f>E13000</f>
        <v>15185</v>
      </c>
      <c r="F13001" s="47"/>
      <c r="G13001" s="47" t="str">
        <f>G13000</f>
        <v xml:space="preserve">CHITARAQUE                                        </v>
      </c>
      <c r="H13001" s="47" t="s">
        <v>10655</v>
      </c>
      <c r="I13001" s="51">
        <f>SUBTOTAL(9,I12996:I13000)</f>
        <v>745986112</v>
      </c>
      <c r="J13001" s="51">
        <f>SUBTOTAL(9,J12996:J13000)</f>
        <v>677640381.82999992</v>
      </c>
      <c r="K13001" s="49">
        <f>J13001/I13001</f>
        <v>0.90838203410146046</v>
      </c>
      <c r="L13001" s="51">
        <f>SUBTOTAL(9,L12996:L13000)</f>
        <v>187654485.90999997</v>
      </c>
      <c r="M13001" s="51">
        <f>SUBTOTAL(9,M12996:M13000)</f>
        <v>158862017.82999998</v>
      </c>
      <c r="N13001" s="50">
        <f>IFERROR((M13001/L13001),"N.A")</f>
        <v>0.8465665878416091</v>
      </c>
      <c r="O13001" s="28"/>
      <c r="P13001" s="28"/>
      <c r="Q13001" s="28"/>
      <c r="R13001" s="28"/>
      <c r="S13001" s="25"/>
    </row>
    <row r="13002" spans="2:19" s="16" customFormat="1" outlineLevel="2" x14ac:dyDescent="0.25">
      <c r="B13002" s="16" t="s">
        <v>4256</v>
      </c>
      <c r="C13002" s="16" t="s">
        <v>3406</v>
      </c>
      <c r="D13002" s="16" t="s">
        <v>131</v>
      </c>
      <c r="E13002" s="16" t="s">
        <v>2839</v>
      </c>
      <c r="G13002" s="16" t="s">
        <v>2840</v>
      </c>
      <c r="H13002" s="16" t="s">
        <v>152</v>
      </c>
      <c r="I13002" s="35">
        <v>464661629</v>
      </c>
      <c r="J13002" s="35">
        <v>259910446.33000004</v>
      </c>
      <c r="K13002" s="36">
        <f>IFERROR((J13002/I13002),0)</f>
        <v>0.55935422705196092</v>
      </c>
      <c r="L13002" s="35">
        <v>307017132.62999988</v>
      </c>
      <c r="M13002" s="35">
        <v>259910446.33000004</v>
      </c>
      <c r="N13002" s="40">
        <f>M13002/L13002</f>
        <v>0.84656658768040083</v>
      </c>
      <c r="O13002" s="28"/>
      <c r="P13002" s="28"/>
      <c r="Q13002" s="28"/>
      <c r="R13002" s="28"/>
      <c r="S13002" s="25"/>
    </row>
    <row r="13003" spans="2:19" s="16" customFormat="1" outlineLevel="2" x14ac:dyDescent="0.25">
      <c r="B13003" s="16" t="s">
        <v>4256</v>
      </c>
      <c r="C13003" s="16" t="s">
        <v>3406</v>
      </c>
      <c r="D13003" s="16" t="s">
        <v>131</v>
      </c>
      <c r="E13003" s="16" t="s">
        <v>2839</v>
      </c>
      <c r="G13003" s="16" t="s">
        <v>2840</v>
      </c>
      <c r="H13003" s="16" t="s">
        <v>19</v>
      </c>
      <c r="I13003" s="31">
        <v>772991316</v>
      </c>
      <c r="J13003" s="31">
        <v>772991316</v>
      </c>
      <c r="K13003" s="32">
        <f>IFERROR((J13003/I13003),0)</f>
        <v>1</v>
      </c>
      <c r="L13003" s="31"/>
      <c r="M13003" s="31"/>
      <c r="N13003" s="39"/>
      <c r="O13003" s="28"/>
      <c r="P13003" s="28"/>
      <c r="Q13003" s="28"/>
      <c r="R13003" s="28"/>
      <c r="S13003" s="25"/>
    </row>
    <row r="13004" spans="2:19" s="16" customFormat="1" outlineLevel="2" x14ac:dyDescent="0.25">
      <c r="B13004" s="16" t="s">
        <v>4256</v>
      </c>
      <c r="C13004" s="16" t="s">
        <v>3406</v>
      </c>
      <c r="D13004" s="16" t="s">
        <v>131</v>
      </c>
      <c r="E13004" s="16" t="s">
        <v>2839</v>
      </c>
      <c r="G13004" s="16" t="s">
        <v>2840</v>
      </c>
      <c r="H13004" s="16" t="s">
        <v>154</v>
      </c>
      <c r="I13004" s="31">
        <v>2874</v>
      </c>
      <c r="J13004" s="31">
        <v>2874</v>
      </c>
      <c r="K13004" s="32">
        <f>IFERROR((J13004/I13004),0)</f>
        <v>1</v>
      </c>
      <c r="L13004" s="31"/>
      <c r="M13004" s="31"/>
      <c r="N13004" s="39"/>
      <c r="O13004" s="28"/>
      <c r="P13004" s="28"/>
      <c r="Q13004" s="28"/>
      <c r="R13004" s="28"/>
      <c r="S13004" s="25"/>
    </row>
    <row r="13005" spans="2:19" s="16" customFormat="1" outlineLevel="2" x14ac:dyDescent="0.25">
      <c r="B13005" s="16" t="s">
        <v>4256</v>
      </c>
      <c r="C13005" s="16" t="s">
        <v>3406</v>
      </c>
      <c r="D13005" s="16" t="s">
        <v>131</v>
      </c>
      <c r="E13005" s="16" t="s">
        <v>2839</v>
      </c>
      <c r="G13005" s="16" t="s">
        <v>2840</v>
      </c>
      <c r="H13005" s="16" t="s">
        <v>231</v>
      </c>
      <c r="I13005" s="31">
        <v>70689024</v>
      </c>
      <c r="J13005" s="31">
        <v>70689024</v>
      </c>
      <c r="K13005" s="32">
        <f>IFERROR((J13005/I13005),0)</f>
        <v>1</v>
      </c>
      <c r="L13005" s="31"/>
      <c r="M13005" s="31"/>
      <c r="N13005" s="39"/>
      <c r="O13005" s="28"/>
      <c r="P13005" s="28"/>
      <c r="Q13005" s="28"/>
      <c r="R13005" s="28"/>
      <c r="S13005" s="25"/>
    </row>
    <row r="13006" spans="2:19" s="16" customFormat="1" outlineLevel="2" x14ac:dyDescent="0.25">
      <c r="B13006" s="16" t="s">
        <v>4256</v>
      </c>
      <c r="C13006" s="16" t="s">
        <v>3406</v>
      </c>
      <c r="D13006" s="16" t="s">
        <v>131</v>
      </c>
      <c r="E13006" s="16" t="s">
        <v>2839</v>
      </c>
      <c r="G13006" s="16" t="s">
        <v>2840</v>
      </c>
      <c r="H13006" s="16" t="s">
        <v>155</v>
      </c>
      <c r="I13006" s="31">
        <v>-92932326</v>
      </c>
      <c r="J13006" s="31"/>
      <c r="K13006" s="32">
        <f>IFERROR((J13006/I13006),0)</f>
        <v>0</v>
      </c>
      <c r="L13006" s="31"/>
      <c r="M13006" s="31"/>
      <c r="N13006" s="39"/>
      <c r="O13006" s="28"/>
      <c r="P13006" s="28"/>
      <c r="Q13006" s="28"/>
      <c r="R13006" s="28"/>
      <c r="S13006" s="25"/>
    </row>
    <row r="13007" spans="2:19" s="16" customFormat="1" outlineLevel="1" x14ac:dyDescent="0.25">
      <c r="B13007" s="47" t="s">
        <v>8565</v>
      </c>
      <c r="C13007" s="47" t="str">
        <f>C13006</f>
        <v>ASIGNACIÓN PARA LA INVERSIÓN LOCAL  - AMBIENTE Y DESARROLLO SOSTENIBLE</v>
      </c>
      <c r="D13007" s="47"/>
      <c r="E13007" s="47" t="str">
        <f>E13006</f>
        <v>15183</v>
      </c>
      <c r="F13007" s="47"/>
      <c r="G13007" s="47" t="str">
        <f>G13006</f>
        <v xml:space="preserve">CHITA                                             </v>
      </c>
      <c r="H13007" s="47" t="s">
        <v>10655</v>
      </c>
      <c r="I13007" s="51">
        <f>SUBTOTAL(9,I13002:I13006)</f>
        <v>1215412517</v>
      </c>
      <c r="J13007" s="51">
        <f>SUBTOTAL(9,J13002:J13006)</f>
        <v>1103593660.3299999</v>
      </c>
      <c r="K13007" s="49">
        <f>J13007/I13007</f>
        <v>0.90799925530962744</v>
      </c>
      <c r="L13007" s="51">
        <f>SUBTOTAL(9,L13002:L13006)</f>
        <v>307017132.62999988</v>
      </c>
      <c r="M13007" s="51">
        <f>SUBTOTAL(9,M13002:M13006)</f>
        <v>259910446.33000004</v>
      </c>
      <c r="N13007" s="50">
        <f>IFERROR((M13007/L13007),"N.A")</f>
        <v>0.84656658768040083</v>
      </c>
      <c r="O13007" s="28"/>
      <c r="P13007" s="28"/>
      <c r="Q13007" s="28"/>
      <c r="R13007" s="28"/>
      <c r="S13007" s="25"/>
    </row>
    <row r="13008" spans="2:19" s="16" customFormat="1" outlineLevel="2" x14ac:dyDescent="0.25">
      <c r="B13008" s="16" t="s">
        <v>4257</v>
      </c>
      <c r="C13008" s="16" t="s">
        <v>3406</v>
      </c>
      <c r="D13008" s="16" t="s">
        <v>131</v>
      </c>
      <c r="E13008" s="16" t="s">
        <v>2842</v>
      </c>
      <c r="G13008" s="16" t="s">
        <v>2843</v>
      </c>
      <c r="H13008" s="16" t="s">
        <v>152</v>
      </c>
      <c r="I13008" s="35">
        <v>278127230</v>
      </c>
      <c r="J13008" s="35">
        <v>155571641.75999999</v>
      </c>
      <c r="K13008" s="36">
        <f>IFERROR((J13008/I13008),0)</f>
        <v>0.55935422705644455</v>
      </c>
      <c r="L13008" s="35">
        <v>183767755.44999999</v>
      </c>
      <c r="M13008" s="35">
        <v>155571641.75999999</v>
      </c>
      <c r="N13008" s="40">
        <f>M13008/L13008</f>
        <v>0.84656658824092967</v>
      </c>
      <c r="O13008" s="28"/>
      <c r="P13008" s="28"/>
      <c r="Q13008" s="28"/>
      <c r="R13008" s="28"/>
      <c r="S13008" s="25"/>
    </row>
    <row r="13009" spans="2:19" s="16" customFormat="1" outlineLevel="2" x14ac:dyDescent="0.25">
      <c r="B13009" s="16" t="s">
        <v>4257</v>
      </c>
      <c r="C13009" s="16" t="s">
        <v>3406</v>
      </c>
      <c r="D13009" s="16" t="s">
        <v>131</v>
      </c>
      <c r="E13009" s="16" t="s">
        <v>2842</v>
      </c>
      <c r="G13009" s="16" t="s">
        <v>2843</v>
      </c>
      <c r="H13009" s="16" t="s">
        <v>19</v>
      </c>
      <c r="I13009" s="31">
        <v>462327172</v>
      </c>
      <c r="J13009" s="31">
        <v>462327172</v>
      </c>
      <c r="K13009" s="32">
        <f>IFERROR((J13009/I13009),0)</f>
        <v>1</v>
      </c>
      <c r="L13009" s="31"/>
      <c r="M13009" s="31"/>
      <c r="N13009" s="39"/>
      <c r="O13009" s="28"/>
      <c r="P13009" s="28"/>
      <c r="Q13009" s="28"/>
      <c r="R13009" s="28"/>
      <c r="S13009" s="25"/>
    </row>
    <row r="13010" spans="2:19" s="16" customFormat="1" outlineLevel="2" x14ac:dyDescent="0.25">
      <c r="B13010" s="16" t="s">
        <v>4257</v>
      </c>
      <c r="C13010" s="16" t="s">
        <v>3406</v>
      </c>
      <c r="D13010" s="16" t="s">
        <v>131</v>
      </c>
      <c r="E13010" s="16" t="s">
        <v>2842</v>
      </c>
      <c r="G13010" s="16" t="s">
        <v>2843</v>
      </c>
      <c r="H13010" s="16" t="s">
        <v>154</v>
      </c>
      <c r="I13010" s="31">
        <v>1720</v>
      </c>
      <c r="J13010" s="31">
        <v>1720</v>
      </c>
      <c r="K13010" s="32">
        <f>IFERROR((J13010/I13010),0)</f>
        <v>1</v>
      </c>
      <c r="L13010" s="31"/>
      <c r="M13010" s="31"/>
      <c r="N13010" s="39"/>
      <c r="O13010" s="28"/>
      <c r="P13010" s="28"/>
      <c r="Q13010" s="28"/>
      <c r="R13010" s="28"/>
      <c r="S13010" s="25"/>
    </row>
    <row r="13011" spans="2:19" s="16" customFormat="1" outlineLevel="2" x14ac:dyDescent="0.25">
      <c r="B13011" s="16" t="s">
        <v>4257</v>
      </c>
      <c r="C13011" s="16" t="s">
        <v>3406</v>
      </c>
      <c r="D13011" s="16" t="s">
        <v>131</v>
      </c>
      <c r="E13011" s="16" t="s">
        <v>2842</v>
      </c>
      <c r="G13011" s="16" t="s">
        <v>2843</v>
      </c>
      <c r="H13011" s="16" t="s">
        <v>231</v>
      </c>
      <c r="I13011" s="31">
        <v>42311525</v>
      </c>
      <c r="J13011" s="31">
        <v>42311525</v>
      </c>
      <c r="K13011" s="32">
        <f>IFERROR((J13011/I13011),0)</f>
        <v>1</v>
      </c>
      <c r="L13011" s="31"/>
      <c r="M13011" s="31"/>
      <c r="N13011" s="39"/>
      <c r="O13011" s="28"/>
      <c r="P13011" s="28"/>
      <c r="Q13011" s="28"/>
      <c r="R13011" s="28"/>
      <c r="S13011" s="25"/>
    </row>
    <row r="13012" spans="2:19" s="16" customFormat="1" outlineLevel="2" x14ac:dyDescent="0.25">
      <c r="B13012" s="16" t="s">
        <v>4257</v>
      </c>
      <c r="C13012" s="16" t="s">
        <v>3406</v>
      </c>
      <c r="D13012" s="16" t="s">
        <v>131</v>
      </c>
      <c r="E13012" s="16" t="s">
        <v>2842</v>
      </c>
      <c r="G13012" s="16" t="s">
        <v>2843</v>
      </c>
      <c r="H13012" s="16" t="s">
        <v>155</v>
      </c>
      <c r="I13012" s="31">
        <v>-55625446</v>
      </c>
      <c r="J13012" s="31"/>
      <c r="K13012" s="32">
        <f>IFERROR((J13012/I13012),0)</f>
        <v>0</v>
      </c>
      <c r="L13012" s="31"/>
      <c r="M13012" s="31"/>
      <c r="N13012" s="39"/>
      <c r="O13012" s="28"/>
      <c r="P13012" s="28"/>
      <c r="Q13012" s="28"/>
      <c r="R13012" s="28"/>
      <c r="S13012" s="25"/>
    </row>
    <row r="13013" spans="2:19" s="16" customFormat="1" outlineLevel="1" x14ac:dyDescent="0.25">
      <c r="B13013" s="47" t="s">
        <v>8566</v>
      </c>
      <c r="C13013" s="47" t="str">
        <f>C13012</f>
        <v>ASIGNACIÓN PARA LA INVERSIÓN LOCAL  - AMBIENTE Y DESARROLLO SOSTENIBLE</v>
      </c>
      <c r="D13013" s="47"/>
      <c r="E13013" s="47" t="str">
        <f>E13012</f>
        <v>15180</v>
      </c>
      <c r="F13013" s="47"/>
      <c r="G13013" s="47" t="str">
        <f>G13012</f>
        <v xml:space="preserve">CHISCAS                                           </v>
      </c>
      <c r="H13013" s="47" t="s">
        <v>10655</v>
      </c>
      <c r="I13013" s="51">
        <f>SUBTOTAL(9,I13008:I13012)</f>
        <v>727142201</v>
      </c>
      <c r="J13013" s="51">
        <f>SUBTOTAL(9,J13008:J13012)</f>
        <v>660212058.75999999</v>
      </c>
      <c r="K13013" s="49">
        <f>J13013/I13013</f>
        <v>0.90795453468667542</v>
      </c>
      <c r="L13013" s="51">
        <f>SUBTOTAL(9,L13008:L13012)</f>
        <v>183767755.44999999</v>
      </c>
      <c r="M13013" s="51">
        <f>SUBTOTAL(9,M13008:M13012)</f>
        <v>155571641.75999999</v>
      </c>
      <c r="N13013" s="50">
        <f>IFERROR((M13013/L13013),"N.A")</f>
        <v>0.84656658824092967</v>
      </c>
      <c r="O13013" s="28"/>
      <c r="P13013" s="28"/>
      <c r="Q13013" s="28"/>
      <c r="R13013" s="28"/>
      <c r="S13013" s="25"/>
    </row>
    <row r="13014" spans="2:19" s="16" customFormat="1" outlineLevel="2" x14ac:dyDescent="0.25">
      <c r="B13014" s="16" t="s">
        <v>4258</v>
      </c>
      <c r="C13014" s="16" t="s">
        <v>3406</v>
      </c>
      <c r="D13014" s="16" t="s">
        <v>131</v>
      </c>
      <c r="E13014" s="16" t="s">
        <v>2845</v>
      </c>
      <c r="G13014" s="16" t="s">
        <v>2846</v>
      </c>
      <c r="H13014" s="16" t="s">
        <v>152</v>
      </c>
      <c r="I13014" s="35">
        <v>292444171</v>
      </c>
      <c r="J13014" s="35">
        <v>163579883.22</v>
      </c>
      <c r="K13014" s="36">
        <f>IFERROR((J13014/I13014),0)</f>
        <v>0.55935422703296078</v>
      </c>
      <c r="L13014" s="35">
        <v>193227426.87999997</v>
      </c>
      <c r="M13014" s="35">
        <v>163579883.22</v>
      </c>
      <c r="N13014" s="40">
        <f>M13014/L13014</f>
        <v>0.84656658664501094</v>
      </c>
      <c r="O13014" s="28"/>
      <c r="P13014" s="28"/>
      <c r="Q13014" s="28"/>
      <c r="R13014" s="28"/>
      <c r="S13014" s="25"/>
    </row>
    <row r="13015" spans="2:19" s="16" customFormat="1" outlineLevel="2" x14ac:dyDescent="0.25">
      <c r="B13015" s="16" t="s">
        <v>4258</v>
      </c>
      <c r="C13015" s="16" t="s">
        <v>3406</v>
      </c>
      <c r="D13015" s="16" t="s">
        <v>131</v>
      </c>
      <c r="E13015" s="16" t="s">
        <v>2845</v>
      </c>
      <c r="G13015" s="16" t="s">
        <v>2846</v>
      </c>
      <c r="H13015" s="16" t="s">
        <v>19</v>
      </c>
      <c r="I13015" s="31">
        <v>635960311</v>
      </c>
      <c r="J13015" s="31">
        <v>635960311</v>
      </c>
      <c r="K13015" s="32">
        <f>IFERROR((J13015/I13015),0)</f>
        <v>1</v>
      </c>
      <c r="L13015" s="31"/>
      <c r="M13015" s="31"/>
      <c r="N13015" s="39"/>
      <c r="O13015" s="28"/>
      <c r="P13015" s="28"/>
      <c r="Q13015" s="28"/>
      <c r="R13015" s="28"/>
      <c r="S13015" s="25"/>
    </row>
    <row r="13016" spans="2:19" s="16" customFormat="1" outlineLevel="2" x14ac:dyDescent="0.25">
      <c r="B13016" s="16" t="s">
        <v>4258</v>
      </c>
      <c r="C13016" s="16" t="s">
        <v>3406</v>
      </c>
      <c r="D13016" s="16" t="s">
        <v>131</v>
      </c>
      <c r="E13016" s="16" t="s">
        <v>2845</v>
      </c>
      <c r="G13016" s="16" t="s">
        <v>2846</v>
      </c>
      <c r="H13016" s="16" t="s">
        <v>154</v>
      </c>
      <c r="I13016" s="31">
        <v>1809</v>
      </c>
      <c r="J13016" s="31">
        <v>1809</v>
      </c>
      <c r="K13016" s="32">
        <f>IFERROR((J13016/I13016),0)</f>
        <v>1</v>
      </c>
      <c r="L13016" s="31"/>
      <c r="M13016" s="31"/>
      <c r="N13016" s="39"/>
      <c r="O13016" s="28"/>
      <c r="P13016" s="28"/>
      <c r="Q13016" s="28"/>
      <c r="R13016" s="28"/>
      <c r="S13016" s="25"/>
    </row>
    <row r="13017" spans="2:19" s="16" customFormat="1" outlineLevel="2" x14ac:dyDescent="0.25">
      <c r="B13017" s="16" t="s">
        <v>4258</v>
      </c>
      <c r="C13017" s="16" t="s">
        <v>3406</v>
      </c>
      <c r="D13017" s="16" t="s">
        <v>131</v>
      </c>
      <c r="E13017" s="16" t="s">
        <v>2845</v>
      </c>
      <c r="G13017" s="16" t="s">
        <v>2846</v>
      </c>
      <c r="H13017" s="16" t="s">
        <v>231</v>
      </c>
      <c r="I13017" s="31">
        <v>44489563</v>
      </c>
      <c r="J13017" s="31">
        <v>44489563</v>
      </c>
      <c r="K13017" s="32">
        <f>IFERROR((J13017/I13017),0)</f>
        <v>1</v>
      </c>
      <c r="L13017" s="31"/>
      <c r="M13017" s="31"/>
      <c r="N13017" s="39"/>
      <c r="O13017" s="28"/>
      <c r="P13017" s="28"/>
      <c r="Q13017" s="28"/>
      <c r="R13017" s="28"/>
      <c r="S13017" s="25"/>
    </row>
    <row r="13018" spans="2:19" s="16" customFormat="1" outlineLevel="2" x14ac:dyDescent="0.25">
      <c r="B13018" s="16" t="s">
        <v>4258</v>
      </c>
      <c r="C13018" s="16" t="s">
        <v>3406</v>
      </c>
      <c r="D13018" s="16" t="s">
        <v>131</v>
      </c>
      <c r="E13018" s="16" t="s">
        <v>2845</v>
      </c>
      <c r="G13018" s="16" t="s">
        <v>2846</v>
      </c>
      <c r="H13018" s="16" t="s">
        <v>155</v>
      </c>
      <c r="I13018" s="31">
        <v>-58488834</v>
      </c>
      <c r="J13018" s="31"/>
      <c r="K13018" s="32">
        <f>IFERROR((J13018/I13018),0)</f>
        <v>0</v>
      </c>
      <c r="L13018" s="31"/>
      <c r="M13018" s="31"/>
      <c r="N13018" s="39"/>
      <c r="O13018" s="28"/>
      <c r="P13018" s="28"/>
      <c r="Q13018" s="28"/>
      <c r="R13018" s="28"/>
      <c r="S13018" s="25"/>
    </row>
    <row r="13019" spans="2:19" s="16" customFormat="1" outlineLevel="1" x14ac:dyDescent="0.25">
      <c r="B13019" s="47" t="s">
        <v>8567</v>
      </c>
      <c r="C13019" s="47" t="str">
        <f>C13018</f>
        <v>ASIGNACIÓN PARA LA INVERSIÓN LOCAL  - AMBIENTE Y DESARROLLO SOSTENIBLE</v>
      </c>
      <c r="D13019" s="47"/>
      <c r="E13019" s="47" t="str">
        <f>E13018</f>
        <v>15176</v>
      </c>
      <c r="F13019" s="47"/>
      <c r="G13019" s="47" t="str">
        <f>G13018</f>
        <v xml:space="preserve">CHIQUINQUIRÁ                                      </v>
      </c>
      <c r="H13019" s="47" t="s">
        <v>10655</v>
      </c>
      <c r="I13019" s="51">
        <f>SUBTOTAL(9,I13014:I13018)</f>
        <v>914407020</v>
      </c>
      <c r="J13019" s="51">
        <f>SUBTOTAL(9,J13014:J13018)</f>
        <v>844031566.22000003</v>
      </c>
      <c r="K13019" s="49">
        <f>J13019/I13019</f>
        <v>0.92303705872686759</v>
      </c>
      <c r="L13019" s="51">
        <f>SUBTOTAL(9,L13014:L13018)</f>
        <v>193227426.87999997</v>
      </c>
      <c r="M13019" s="51">
        <f>SUBTOTAL(9,M13014:M13018)</f>
        <v>163579883.22</v>
      </c>
      <c r="N13019" s="50">
        <f>IFERROR((M13019/L13019),"N.A")</f>
        <v>0.84656658664501094</v>
      </c>
      <c r="O13019" s="28"/>
      <c r="P13019" s="28"/>
      <c r="Q13019" s="28"/>
      <c r="R13019" s="28"/>
      <c r="S13019" s="25"/>
    </row>
    <row r="13020" spans="2:19" s="16" customFormat="1" outlineLevel="2" x14ac:dyDescent="0.25">
      <c r="B13020" s="16" t="s">
        <v>4259</v>
      </c>
      <c r="C13020" s="16" t="s">
        <v>3406</v>
      </c>
      <c r="D13020" s="16" t="s">
        <v>131</v>
      </c>
      <c r="E13020" s="16" t="s">
        <v>2848</v>
      </c>
      <c r="G13020" s="16" t="s">
        <v>2849</v>
      </c>
      <c r="H13020" s="16" t="s">
        <v>152</v>
      </c>
      <c r="I13020" s="35">
        <v>161221308</v>
      </c>
      <c r="J13020" s="35">
        <v>90179820.129999995</v>
      </c>
      <c r="K13020" s="36">
        <f>IFERROR((J13020/I13020),0)</f>
        <v>0.55935422710997973</v>
      </c>
      <c r="L13020" s="35">
        <v>106524190.19</v>
      </c>
      <c r="M13020" s="35">
        <v>90179820.129999995</v>
      </c>
      <c r="N13020" s="40">
        <f>M13020/L13020</f>
        <v>0.8465665870742819</v>
      </c>
      <c r="O13020" s="28"/>
      <c r="P13020" s="28"/>
      <c r="Q13020" s="28"/>
      <c r="R13020" s="28"/>
      <c r="S13020" s="25"/>
    </row>
    <row r="13021" spans="2:19" s="16" customFormat="1" outlineLevel="2" x14ac:dyDescent="0.25">
      <c r="B13021" s="16" t="s">
        <v>4259</v>
      </c>
      <c r="C13021" s="16" t="s">
        <v>3406</v>
      </c>
      <c r="D13021" s="16" t="s">
        <v>131</v>
      </c>
      <c r="E13021" s="16" t="s">
        <v>2848</v>
      </c>
      <c r="G13021" s="16" t="s">
        <v>2849</v>
      </c>
      <c r="H13021" s="16" t="s">
        <v>19</v>
      </c>
      <c r="I13021" s="31">
        <v>74498357</v>
      </c>
      <c r="J13021" s="31">
        <v>74498357</v>
      </c>
      <c r="K13021" s="32">
        <f>IFERROR((J13021/I13021),0)</f>
        <v>1</v>
      </c>
      <c r="L13021" s="31"/>
      <c r="M13021" s="31"/>
      <c r="N13021" s="39"/>
      <c r="O13021" s="28"/>
      <c r="P13021" s="28"/>
      <c r="Q13021" s="28"/>
      <c r="R13021" s="28"/>
      <c r="S13021" s="25"/>
    </row>
    <row r="13022" spans="2:19" s="16" customFormat="1" outlineLevel="2" x14ac:dyDescent="0.25">
      <c r="B13022" s="16" t="s">
        <v>4259</v>
      </c>
      <c r="C13022" s="16" t="s">
        <v>3406</v>
      </c>
      <c r="D13022" s="16" t="s">
        <v>131</v>
      </c>
      <c r="E13022" s="16" t="s">
        <v>2848</v>
      </c>
      <c r="G13022" s="16" t="s">
        <v>2849</v>
      </c>
      <c r="H13022" s="16" t="s">
        <v>154</v>
      </c>
      <c r="I13022" s="31">
        <v>997</v>
      </c>
      <c r="J13022" s="31">
        <v>997</v>
      </c>
      <c r="K13022" s="32">
        <f>IFERROR((J13022/I13022),0)</f>
        <v>1</v>
      </c>
      <c r="L13022" s="31"/>
      <c r="M13022" s="31"/>
      <c r="N13022" s="39"/>
      <c r="O13022" s="28"/>
      <c r="P13022" s="28"/>
      <c r="Q13022" s="28"/>
      <c r="R13022" s="28"/>
      <c r="S13022" s="25"/>
    </row>
    <row r="13023" spans="2:19" s="16" customFormat="1" outlineLevel="2" x14ac:dyDescent="0.25">
      <c r="B13023" s="16" t="s">
        <v>4259</v>
      </c>
      <c r="C13023" s="16" t="s">
        <v>3406</v>
      </c>
      <c r="D13023" s="16" t="s">
        <v>131</v>
      </c>
      <c r="E13023" s="16" t="s">
        <v>2848</v>
      </c>
      <c r="G13023" s="16" t="s">
        <v>2849</v>
      </c>
      <c r="H13023" s="16" t="s">
        <v>231</v>
      </c>
      <c r="I13023" s="31">
        <v>24526615</v>
      </c>
      <c r="J13023" s="31">
        <v>24526615</v>
      </c>
      <c r="K13023" s="32">
        <f>IFERROR((J13023/I13023),0)</f>
        <v>1</v>
      </c>
      <c r="L13023" s="31"/>
      <c r="M13023" s="31"/>
      <c r="N13023" s="39"/>
      <c r="O13023" s="28"/>
      <c r="P13023" s="28"/>
      <c r="Q13023" s="28"/>
      <c r="R13023" s="28"/>
      <c r="S13023" s="25"/>
    </row>
    <row r="13024" spans="2:19" s="16" customFormat="1" outlineLevel="2" x14ac:dyDescent="0.25">
      <c r="B13024" s="16" t="s">
        <v>4259</v>
      </c>
      <c r="C13024" s="16" t="s">
        <v>3406</v>
      </c>
      <c r="D13024" s="16" t="s">
        <v>131</v>
      </c>
      <c r="E13024" s="16" t="s">
        <v>2848</v>
      </c>
      <c r="G13024" s="16" t="s">
        <v>2849</v>
      </c>
      <c r="H13024" s="16" t="s">
        <v>155</v>
      </c>
      <c r="I13024" s="31">
        <v>-32244262</v>
      </c>
      <c r="J13024" s="31"/>
      <c r="K13024" s="32">
        <f>IFERROR((J13024/I13024),0)</f>
        <v>0</v>
      </c>
      <c r="L13024" s="31"/>
      <c r="M13024" s="31"/>
      <c r="N13024" s="39"/>
      <c r="O13024" s="28"/>
      <c r="P13024" s="28"/>
      <c r="Q13024" s="28"/>
      <c r="R13024" s="28"/>
      <c r="S13024" s="25"/>
    </row>
    <row r="13025" spans="2:19" s="16" customFormat="1" outlineLevel="1" x14ac:dyDescent="0.25">
      <c r="B13025" s="47" t="s">
        <v>8568</v>
      </c>
      <c r="C13025" s="47" t="str">
        <f>C13024</f>
        <v>ASIGNACIÓN PARA LA INVERSIÓN LOCAL  - AMBIENTE Y DESARROLLO SOSTENIBLE</v>
      </c>
      <c r="D13025" s="47"/>
      <c r="E13025" s="47" t="str">
        <f>E13024</f>
        <v>15172</v>
      </c>
      <c r="F13025" s="47"/>
      <c r="G13025" s="47" t="str">
        <f>G13024</f>
        <v xml:space="preserve">CHINAVITA                                         </v>
      </c>
      <c r="H13025" s="47" t="s">
        <v>10655</v>
      </c>
      <c r="I13025" s="51">
        <f>SUBTOTAL(9,I13020:I13024)</f>
        <v>228003015</v>
      </c>
      <c r="J13025" s="51">
        <f>SUBTOTAL(9,J13020:J13024)</f>
        <v>189205789.13</v>
      </c>
      <c r="K13025" s="49">
        <f>J13025/I13025</f>
        <v>0.82983897879596025</v>
      </c>
      <c r="L13025" s="51">
        <f>SUBTOTAL(9,L13020:L13024)</f>
        <v>106524190.19</v>
      </c>
      <c r="M13025" s="51">
        <f>SUBTOTAL(9,M13020:M13024)</f>
        <v>90179820.129999995</v>
      </c>
      <c r="N13025" s="50">
        <f>IFERROR((M13025/L13025),"N.A")</f>
        <v>0.8465665870742819</v>
      </c>
      <c r="O13025" s="28"/>
      <c r="P13025" s="28"/>
      <c r="Q13025" s="28"/>
      <c r="R13025" s="28"/>
      <c r="S13025" s="25"/>
    </row>
    <row r="13026" spans="2:19" s="16" customFormat="1" outlineLevel="2" x14ac:dyDescent="0.25">
      <c r="B13026" s="16" t="s">
        <v>4260</v>
      </c>
      <c r="C13026" s="16" t="s">
        <v>3406</v>
      </c>
      <c r="D13026" s="16" t="s">
        <v>131</v>
      </c>
      <c r="E13026" s="16" t="s">
        <v>2851</v>
      </c>
      <c r="G13026" s="16" t="s">
        <v>2852</v>
      </c>
      <c r="H13026" s="16" t="s">
        <v>152</v>
      </c>
      <c r="I13026" s="35">
        <v>131477132</v>
      </c>
      <c r="J13026" s="35">
        <v>73542289.530000001</v>
      </c>
      <c r="K13026" s="36">
        <f>IFERROR((J13026/I13026),0)</f>
        <v>0.55935422693887182</v>
      </c>
      <c r="L13026" s="35">
        <v>86871240.359999985</v>
      </c>
      <c r="M13026" s="35">
        <v>73542289.530000001</v>
      </c>
      <c r="N13026" s="40">
        <f>M13026/L13026</f>
        <v>0.84656658780553895</v>
      </c>
      <c r="O13026" s="28"/>
      <c r="P13026" s="28"/>
      <c r="Q13026" s="28"/>
      <c r="R13026" s="28"/>
      <c r="S13026" s="25"/>
    </row>
    <row r="13027" spans="2:19" s="16" customFormat="1" outlineLevel="2" x14ac:dyDescent="0.25">
      <c r="B13027" s="16" t="s">
        <v>4260</v>
      </c>
      <c r="C13027" s="16" t="s">
        <v>3406</v>
      </c>
      <c r="D13027" s="16" t="s">
        <v>131</v>
      </c>
      <c r="E13027" s="16" t="s">
        <v>2851</v>
      </c>
      <c r="G13027" s="16" t="s">
        <v>2852</v>
      </c>
      <c r="H13027" s="16" t="s">
        <v>19</v>
      </c>
      <c r="I13027" s="31">
        <v>219123102</v>
      </c>
      <c r="J13027" s="31">
        <v>219123102</v>
      </c>
      <c r="K13027" s="32">
        <f>IFERROR((J13027/I13027),0)</f>
        <v>1</v>
      </c>
      <c r="L13027" s="31"/>
      <c r="M13027" s="31"/>
      <c r="N13027" s="39"/>
      <c r="O13027" s="28"/>
      <c r="P13027" s="28"/>
      <c r="Q13027" s="28"/>
      <c r="R13027" s="28"/>
      <c r="S13027" s="25"/>
    </row>
    <row r="13028" spans="2:19" s="16" customFormat="1" outlineLevel="2" x14ac:dyDescent="0.25">
      <c r="B13028" s="16" t="s">
        <v>4260</v>
      </c>
      <c r="C13028" s="16" t="s">
        <v>3406</v>
      </c>
      <c r="D13028" s="16" t="s">
        <v>131</v>
      </c>
      <c r="E13028" s="16" t="s">
        <v>2851</v>
      </c>
      <c r="G13028" s="16" t="s">
        <v>2852</v>
      </c>
      <c r="H13028" s="16" t="s">
        <v>154</v>
      </c>
      <c r="I13028" s="31">
        <v>813</v>
      </c>
      <c r="J13028" s="31">
        <v>813</v>
      </c>
      <c r="K13028" s="32">
        <f>IFERROR((J13028/I13028),0)</f>
        <v>1</v>
      </c>
      <c r="L13028" s="31"/>
      <c r="M13028" s="31"/>
      <c r="N13028" s="39"/>
      <c r="O13028" s="28"/>
      <c r="P13028" s="28"/>
      <c r="Q13028" s="28"/>
      <c r="R13028" s="28"/>
      <c r="S13028" s="25"/>
    </row>
    <row r="13029" spans="2:19" s="16" customFormat="1" outlineLevel="2" x14ac:dyDescent="0.25">
      <c r="B13029" s="16" t="s">
        <v>4260</v>
      </c>
      <c r="C13029" s="16" t="s">
        <v>3406</v>
      </c>
      <c r="D13029" s="16" t="s">
        <v>131</v>
      </c>
      <c r="E13029" s="16" t="s">
        <v>2851</v>
      </c>
      <c r="G13029" s="16" t="s">
        <v>2852</v>
      </c>
      <c r="H13029" s="16" t="s">
        <v>231</v>
      </c>
      <c r="I13029" s="31">
        <v>20001630</v>
      </c>
      <c r="J13029" s="31">
        <v>20001630</v>
      </c>
      <c r="K13029" s="32">
        <f>IFERROR((J13029/I13029),0)</f>
        <v>1</v>
      </c>
      <c r="L13029" s="31"/>
      <c r="M13029" s="31"/>
      <c r="N13029" s="39"/>
      <c r="O13029" s="28"/>
      <c r="P13029" s="28"/>
      <c r="Q13029" s="28"/>
      <c r="R13029" s="28"/>
      <c r="S13029" s="25"/>
    </row>
    <row r="13030" spans="2:19" s="16" customFormat="1" outlineLevel="2" x14ac:dyDescent="0.25">
      <c r="B13030" s="16" t="s">
        <v>4260</v>
      </c>
      <c r="C13030" s="16" t="s">
        <v>3406</v>
      </c>
      <c r="D13030" s="16" t="s">
        <v>131</v>
      </c>
      <c r="E13030" s="16" t="s">
        <v>2851</v>
      </c>
      <c r="G13030" s="16" t="s">
        <v>2852</v>
      </c>
      <c r="H13030" s="16" t="s">
        <v>155</v>
      </c>
      <c r="I13030" s="31">
        <v>-26295426</v>
      </c>
      <c r="J13030" s="31"/>
      <c r="K13030" s="32">
        <f>IFERROR((J13030/I13030),0)</f>
        <v>0</v>
      </c>
      <c r="L13030" s="31"/>
      <c r="M13030" s="31"/>
      <c r="N13030" s="39"/>
      <c r="O13030" s="28"/>
      <c r="P13030" s="28"/>
      <c r="Q13030" s="28"/>
      <c r="R13030" s="28"/>
      <c r="S13030" s="25"/>
    </row>
    <row r="13031" spans="2:19" s="16" customFormat="1" outlineLevel="1" x14ac:dyDescent="0.25">
      <c r="B13031" s="47" t="s">
        <v>8569</v>
      </c>
      <c r="C13031" s="47" t="str">
        <f>C13030</f>
        <v>ASIGNACIÓN PARA LA INVERSIÓN LOCAL  - AMBIENTE Y DESARROLLO SOSTENIBLE</v>
      </c>
      <c r="D13031" s="47"/>
      <c r="E13031" s="47" t="str">
        <f>E13030</f>
        <v>15162</v>
      </c>
      <c r="F13031" s="47"/>
      <c r="G13031" s="47" t="str">
        <f>G13030</f>
        <v xml:space="preserve">CERINZA                                           </v>
      </c>
      <c r="H13031" s="47" t="s">
        <v>10655</v>
      </c>
      <c r="I13031" s="51">
        <f>SUBTOTAL(9,I13026:I13030)</f>
        <v>344307251</v>
      </c>
      <c r="J13031" s="51">
        <f>SUBTOTAL(9,J13026:J13030)</f>
        <v>312667834.52999997</v>
      </c>
      <c r="K13031" s="49">
        <f>J13031/I13031</f>
        <v>0.90810702830652834</v>
      </c>
      <c r="L13031" s="51">
        <f>SUBTOTAL(9,L13026:L13030)</f>
        <v>86871240.359999985</v>
      </c>
      <c r="M13031" s="51">
        <f>SUBTOTAL(9,M13026:M13030)</f>
        <v>73542289.530000001</v>
      </c>
      <c r="N13031" s="50">
        <f>IFERROR((M13031/L13031),"N.A")</f>
        <v>0.84656658780553895</v>
      </c>
      <c r="O13031" s="28"/>
      <c r="P13031" s="28"/>
      <c r="Q13031" s="28"/>
      <c r="R13031" s="28"/>
      <c r="S13031" s="25"/>
    </row>
    <row r="13032" spans="2:19" s="16" customFormat="1" outlineLevel="2" x14ac:dyDescent="0.25">
      <c r="B13032" s="16" t="s">
        <v>4261</v>
      </c>
      <c r="C13032" s="16" t="s">
        <v>3406</v>
      </c>
      <c r="D13032" s="16" t="s">
        <v>131</v>
      </c>
      <c r="E13032" s="16" t="s">
        <v>2854</v>
      </c>
      <c r="G13032" s="16" t="s">
        <v>2855</v>
      </c>
      <c r="H13032" s="16" t="s">
        <v>152</v>
      </c>
      <c r="I13032" s="35">
        <v>206957663</v>
      </c>
      <c r="J13032" s="35">
        <v>115762643.60999998</v>
      </c>
      <c r="K13032" s="36">
        <f>IFERROR((J13032/I13032),0)</f>
        <v>0.55935422700438975</v>
      </c>
      <c r="L13032" s="35">
        <v>136743695.36999997</v>
      </c>
      <c r="M13032" s="35">
        <v>115762643.60999998</v>
      </c>
      <c r="N13032" s="40">
        <f>M13032/L13032</f>
        <v>0.84656658792765815</v>
      </c>
      <c r="O13032" s="28"/>
      <c r="P13032" s="28"/>
      <c r="Q13032" s="28"/>
      <c r="R13032" s="28"/>
      <c r="S13032" s="25"/>
    </row>
    <row r="13033" spans="2:19" s="16" customFormat="1" outlineLevel="2" x14ac:dyDescent="0.25">
      <c r="B13033" s="16" t="s">
        <v>4261</v>
      </c>
      <c r="C13033" s="16" t="s">
        <v>3406</v>
      </c>
      <c r="D13033" s="16" t="s">
        <v>131</v>
      </c>
      <c r="E13033" s="16" t="s">
        <v>2854</v>
      </c>
      <c r="G13033" s="16" t="s">
        <v>2855</v>
      </c>
      <c r="H13033" s="16" t="s">
        <v>19</v>
      </c>
      <c r="I13033" s="31">
        <v>346078937</v>
      </c>
      <c r="J13033" s="31">
        <v>346078937</v>
      </c>
      <c r="K13033" s="32">
        <f>IFERROR((J13033/I13033),0)</f>
        <v>1</v>
      </c>
      <c r="L13033" s="31"/>
      <c r="M13033" s="31"/>
      <c r="N13033" s="39"/>
      <c r="O13033" s="28"/>
      <c r="P13033" s="28"/>
      <c r="Q13033" s="28"/>
      <c r="R13033" s="28"/>
      <c r="S13033" s="25"/>
    </row>
    <row r="13034" spans="2:19" s="16" customFormat="1" outlineLevel="2" x14ac:dyDescent="0.25">
      <c r="B13034" s="16" t="s">
        <v>4261</v>
      </c>
      <c r="C13034" s="16" t="s">
        <v>3406</v>
      </c>
      <c r="D13034" s="16" t="s">
        <v>131</v>
      </c>
      <c r="E13034" s="16" t="s">
        <v>2854</v>
      </c>
      <c r="G13034" s="16" t="s">
        <v>2855</v>
      </c>
      <c r="H13034" s="16" t="s">
        <v>154</v>
      </c>
      <c r="I13034" s="31">
        <v>1280</v>
      </c>
      <c r="J13034" s="31">
        <v>1280</v>
      </c>
      <c r="K13034" s="32">
        <f>IFERROR((J13034/I13034),0)</f>
        <v>1</v>
      </c>
      <c r="L13034" s="31"/>
      <c r="M13034" s="31"/>
      <c r="N13034" s="39"/>
      <c r="O13034" s="28"/>
      <c r="P13034" s="28"/>
      <c r="Q13034" s="28"/>
      <c r="R13034" s="28"/>
      <c r="S13034" s="25"/>
    </row>
    <row r="13035" spans="2:19" s="16" customFormat="1" outlineLevel="2" x14ac:dyDescent="0.25">
      <c r="B13035" s="16" t="s">
        <v>4261</v>
      </c>
      <c r="C13035" s="16" t="s">
        <v>3406</v>
      </c>
      <c r="D13035" s="16" t="s">
        <v>131</v>
      </c>
      <c r="E13035" s="16" t="s">
        <v>2854</v>
      </c>
      <c r="G13035" s="16" t="s">
        <v>2855</v>
      </c>
      <c r="H13035" s="16" t="s">
        <v>231</v>
      </c>
      <c r="I13035" s="31">
        <v>31484491</v>
      </c>
      <c r="J13035" s="31">
        <v>31484491</v>
      </c>
      <c r="K13035" s="32">
        <f>IFERROR((J13035/I13035),0)</f>
        <v>1</v>
      </c>
      <c r="L13035" s="31"/>
      <c r="M13035" s="31"/>
      <c r="N13035" s="39"/>
      <c r="O13035" s="28"/>
      <c r="P13035" s="28"/>
      <c r="Q13035" s="28"/>
      <c r="R13035" s="28"/>
      <c r="S13035" s="25"/>
    </row>
    <row r="13036" spans="2:19" s="16" customFormat="1" outlineLevel="2" x14ac:dyDescent="0.25">
      <c r="B13036" s="16" t="s">
        <v>4261</v>
      </c>
      <c r="C13036" s="16" t="s">
        <v>3406</v>
      </c>
      <c r="D13036" s="16" t="s">
        <v>131</v>
      </c>
      <c r="E13036" s="16" t="s">
        <v>2854</v>
      </c>
      <c r="G13036" s="16" t="s">
        <v>2855</v>
      </c>
      <c r="H13036" s="16" t="s">
        <v>155</v>
      </c>
      <c r="I13036" s="31">
        <v>-41391533</v>
      </c>
      <c r="J13036" s="31"/>
      <c r="K13036" s="32">
        <f>IFERROR((J13036/I13036),0)</f>
        <v>0</v>
      </c>
      <c r="L13036" s="31"/>
      <c r="M13036" s="31"/>
      <c r="N13036" s="39"/>
      <c r="O13036" s="28"/>
      <c r="P13036" s="28"/>
      <c r="Q13036" s="28"/>
      <c r="R13036" s="28"/>
      <c r="S13036" s="25"/>
    </row>
    <row r="13037" spans="2:19" s="16" customFormat="1" outlineLevel="1" x14ac:dyDescent="0.25">
      <c r="B13037" s="47" t="s">
        <v>8570</v>
      </c>
      <c r="C13037" s="47" t="str">
        <f>C13036</f>
        <v>ASIGNACIÓN PARA LA INVERSIÓN LOCAL  - AMBIENTE Y DESARROLLO SOSTENIBLE</v>
      </c>
      <c r="D13037" s="47"/>
      <c r="E13037" s="47" t="str">
        <f>E13036</f>
        <v>15135</v>
      </c>
      <c r="F13037" s="47"/>
      <c r="G13037" s="47" t="str">
        <f>G13036</f>
        <v xml:space="preserve">CAMPOHERMOSO                                      </v>
      </c>
      <c r="H13037" s="47" t="s">
        <v>10655</v>
      </c>
      <c r="I13037" s="51">
        <f>SUBTOTAL(9,I13032:I13036)</f>
        <v>543130838</v>
      </c>
      <c r="J13037" s="51">
        <f>SUBTOTAL(9,J13032:J13036)</f>
        <v>493327351.61000001</v>
      </c>
      <c r="K13037" s="49">
        <f>J13037/I13037</f>
        <v>0.90830296697312563</v>
      </c>
      <c r="L13037" s="51">
        <f>SUBTOTAL(9,L13032:L13036)</f>
        <v>136743695.36999997</v>
      </c>
      <c r="M13037" s="51">
        <f>SUBTOTAL(9,M13032:M13036)</f>
        <v>115762643.60999998</v>
      </c>
      <c r="N13037" s="50">
        <f>IFERROR((M13037/L13037),"N.A")</f>
        <v>0.84656658792765815</v>
      </c>
      <c r="O13037" s="28"/>
      <c r="P13037" s="28"/>
      <c r="Q13037" s="28"/>
      <c r="R13037" s="28"/>
      <c r="S13037" s="25"/>
    </row>
    <row r="13038" spans="2:19" s="16" customFormat="1" outlineLevel="2" x14ac:dyDescent="0.25">
      <c r="B13038" s="16" t="s">
        <v>4262</v>
      </c>
      <c r="C13038" s="16" t="s">
        <v>3406</v>
      </c>
      <c r="D13038" s="16" t="s">
        <v>131</v>
      </c>
      <c r="E13038" s="16" t="s">
        <v>2857</v>
      </c>
      <c r="G13038" s="16" t="s">
        <v>127</v>
      </c>
      <c r="H13038" s="16" t="s">
        <v>152</v>
      </c>
      <c r="I13038" s="35">
        <v>173569425</v>
      </c>
      <c r="J13038" s="35">
        <v>97086791.570000008</v>
      </c>
      <c r="K13038" s="36">
        <f>IFERROR((J13038/I13038),0)</f>
        <v>0.55935422710537874</v>
      </c>
      <c r="L13038" s="35">
        <v>114682994.92999999</v>
      </c>
      <c r="M13038" s="35">
        <v>97086791.570000008</v>
      </c>
      <c r="N13038" s="40">
        <f>M13038/L13038</f>
        <v>0.84656658669630724</v>
      </c>
      <c r="O13038" s="28"/>
      <c r="P13038" s="28"/>
      <c r="Q13038" s="28"/>
      <c r="R13038" s="28"/>
      <c r="S13038" s="25"/>
    </row>
    <row r="13039" spans="2:19" s="16" customFormat="1" outlineLevel="2" x14ac:dyDescent="0.25">
      <c r="B13039" s="16" t="s">
        <v>4262</v>
      </c>
      <c r="C13039" s="16" t="s">
        <v>3406</v>
      </c>
      <c r="D13039" s="16" t="s">
        <v>131</v>
      </c>
      <c r="E13039" s="16" t="s">
        <v>2857</v>
      </c>
      <c r="G13039" s="16" t="s">
        <v>127</v>
      </c>
      <c r="H13039" s="16" t="s">
        <v>19</v>
      </c>
      <c r="I13039" s="31">
        <v>290791592</v>
      </c>
      <c r="J13039" s="31">
        <v>290791592</v>
      </c>
      <c r="K13039" s="32">
        <f>IFERROR((J13039/I13039),0)</f>
        <v>1</v>
      </c>
      <c r="L13039" s="31"/>
      <c r="M13039" s="31"/>
      <c r="N13039" s="39"/>
      <c r="O13039" s="28"/>
      <c r="P13039" s="28"/>
      <c r="Q13039" s="28"/>
      <c r="R13039" s="28"/>
      <c r="S13039" s="25"/>
    </row>
    <row r="13040" spans="2:19" s="16" customFormat="1" outlineLevel="2" x14ac:dyDescent="0.25">
      <c r="B13040" s="16" t="s">
        <v>4262</v>
      </c>
      <c r="C13040" s="16" t="s">
        <v>3406</v>
      </c>
      <c r="D13040" s="16" t="s">
        <v>131</v>
      </c>
      <c r="E13040" s="16" t="s">
        <v>2857</v>
      </c>
      <c r="G13040" s="16" t="s">
        <v>127</v>
      </c>
      <c r="H13040" s="16" t="s">
        <v>154</v>
      </c>
      <c r="I13040" s="31">
        <v>1074</v>
      </c>
      <c r="J13040" s="31">
        <v>1074</v>
      </c>
      <c r="K13040" s="32">
        <f>IFERROR((J13040/I13040),0)</f>
        <v>1</v>
      </c>
      <c r="L13040" s="31"/>
      <c r="M13040" s="31"/>
      <c r="N13040" s="39"/>
      <c r="O13040" s="28"/>
      <c r="P13040" s="28"/>
      <c r="Q13040" s="28"/>
      <c r="R13040" s="28"/>
      <c r="S13040" s="25"/>
    </row>
    <row r="13041" spans="2:19" s="16" customFormat="1" outlineLevel="2" x14ac:dyDescent="0.25">
      <c r="B13041" s="16" t="s">
        <v>4262</v>
      </c>
      <c r="C13041" s="16" t="s">
        <v>3406</v>
      </c>
      <c r="D13041" s="16" t="s">
        <v>131</v>
      </c>
      <c r="E13041" s="16" t="s">
        <v>2857</v>
      </c>
      <c r="G13041" s="16" t="s">
        <v>127</v>
      </c>
      <c r="H13041" s="16" t="s">
        <v>231</v>
      </c>
      <c r="I13041" s="31">
        <v>26405135</v>
      </c>
      <c r="J13041" s="31">
        <v>26405135</v>
      </c>
      <c r="K13041" s="32">
        <f>IFERROR((J13041/I13041),0)</f>
        <v>1</v>
      </c>
      <c r="L13041" s="31"/>
      <c r="M13041" s="31"/>
      <c r="N13041" s="39"/>
      <c r="O13041" s="28"/>
      <c r="P13041" s="28"/>
      <c r="Q13041" s="28"/>
      <c r="R13041" s="28"/>
      <c r="S13041" s="25"/>
    </row>
    <row r="13042" spans="2:19" s="16" customFormat="1" outlineLevel="2" x14ac:dyDescent="0.25">
      <c r="B13042" s="16" t="s">
        <v>4262</v>
      </c>
      <c r="C13042" s="16" t="s">
        <v>3406</v>
      </c>
      <c r="D13042" s="16" t="s">
        <v>131</v>
      </c>
      <c r="E13042" s="16" t="s">
        <v>2857</v>
      </c>
      <c r="G13042" s="16" t="s">
        <v>127</v>
      </c>
      <c r="H13042" s="16" t="s">
        <v>155</v>
      </c>
      <c r="I13042" s="31">
        <v>-34713885</v>
      </c>
      <c r="J13042" s="31"/>
      <c r="K13042" s="32">
        <f>IFERROR((J13042/I13042),0)</f>
        <v>0</v>
      </c>
      <c r="L13042" s="31"/>
      <c r="M13042" s="31"/>
      <c r="N13042" s="39"/>
      <c r="O13042" s="28"/>
      <c r="P13042" s="28"/>
      <c r="Q13042" s="28"/>
      <c r="R13042" s="28"/>
      <c r="S13042" s="25"/>
    </row>
    <row r="13043" spans="2:19" s="16" customFormat="1" outlineLevel="1" x14ac:dyDescent="0.25">
      <c r="B13043" s="47" t="s">
        <v>8571</v>
      </c>
      <c r="C13043" s="47" t="str">
        <f>C13042</f>
        <v>ASIGNACIÓN PARA LA INVERSIÓN LOCAL  - AMBIENTE Y DESARROLLO SOSTENIBLE</v>
      </c>
      <c r="D13043" s="47"/>
      <c r="E13043" s="47" t="str">
        <f>E13042</f>
        <v>15131</v>
      </c>
      <c r="F13043" s="47"/>
      <c r="G13043" s="47" t="str">
        <f>G13042</f>
        <v xml:space="preserve">CALDAS                                            </v>
      </c>
      <c r="H13043" s="47" t="s">
        <v>10655</v>
      </c>
      <c r="I13043" s="51">
        <f>SUBTOTAL(9,I13038:I13042)</f>
        <v>456053341</v>
      </c>
      <c r="J13043" s="51">
        <f>SUBTOTAL(9,J13038:J13042)</f>
        <v>414284592.56999999</v>
      </c>
      <c r="K13043" s="49">
        <f>J13043/I13043</f>
        <v>0.90841258099674793</v>
      </c>
      <c r="L13043" s="51">
        <f>SUBTOTAL(9,L13038:L13042)</f>
        <v>114682994.92999999</v>
      </c>
      <c r="M13043" s="51">
        <f>SUBTOTAL(9,M13038:M13042)</f>
        <v>97086791.570000008</v>
      </c>
      <c r="N13043" s="50">
        <f>IFERROR((M13043/L13043),"N.A")</f>
        <v>0.84656658669630724</v>
      </c>
      <c r="O13043" s="28"/>
      <c r="P13043" s="28"/>
      <c r="Q13043" s="28"/>
      <c r="R13043" s="28"/>
      <c r="S13043" s="25"/>
    </row>
    <row r="13044" spans="2:19" s="16" customFormat="1" outlineLevel="2" x14ac:dyDescent="0.25">
      <c r="B13044" s="16" t="s">
        <v>4263</v>
      </c>
      <c r="C13044" s="16" t="s">
        <v>3406</v>
      </c>
      <c r="D13044" s="16" t="s">
        <v>131</v>
      </c>
      <c r="E13044" s="16" t="s">
        <v>2859</v>
      </c>
      <c r="G13044" s="16" t="s">
        <v>2860</v>
      </c>
      <c r="H13044" s="16" t="s">
        <v>152</v>
      </c>
      <c r="I13044" s="35">
        <v>91590457</v>
      </c>
      <c r="J13044" s="35">
        <v>51231509.280000009</v>
      </c>
      <c r="K13044" s="36">
        <f>IFERROR((J13044/I13044),0)</f>
        <v>0.55935422704572824</v>
      </c>
      <c r="L13044" s="35">
        <v>60516809.720000006</v>
      </c>
      <c r="M13044" s="35">
        <v>51231509.280000009</v>
      </c>
      <c r="N13044" s="40">
        <f>M13044/L13044</f>
        <v>0.84656659062231876</v>
      </c>
      <c r="O13044" s="28"/>
      <c r="P13044" s="28"/>
      <c r="Q13044" s="28"/>
      <c r="R13044" s="28"/>
      <c r="S13044" s="25"/>
    </row>
    <row r="13045" spans="2:19" s="16" customFormat="1" outlineLevel="2" x14ac:dyDescent="0.25">
      <c r="B13045" s="16" t="s">
        <v>4263</v>
      </c>
      <c r="C13045" s="16" t="s">
        <v>3406</v>
      </c>
      <c r="D13045" s="16" t="s">
        <v>131</v>
      </c>
      <c r="E13045" s="16" t="s">
        <v>2859</v>
      </c>
      <c r="G13045" s="16" t="s">
        <v>2860</v>
      </c>
      <c r="H13045" s="16" t="s">
        <v>19</v>
      </c>
      <c r="I13045" s="31">
        <v>155368911</v>
      </c>
      <c r="J13045" s="31">
        <v>155368911</v>
      </c>
      <c r="K13045" s="32">
        <f>IFERROR((J13045/I13045),0)</f>
        <v>1</v>
      </c>
      <c r="L13045" s="31"/>
      <c r="M13045" s="31"/>
      <c r="N13045" s="39"/>
      <c r="O13045" s="28"/>
      <c r="P13045" s="28"/>
      <c r="Q13045" s="28"/>
      <c r="R13045" s="28"/>
      <c r="S13045" s="25"/>
    </row>
    <row r="13046" spans="2:19" s="16" customFormat="1" outlineLevel="2" x14ac:dyDescent="0.25">
      <c r="B13046" s="16" t="s">
        <v>4263</v>
      </c>
      <c r="C13046" s="16" t="s">
        <v>3406</v>
      </c>
      <c r="D13046" s="16" t="s">
        <v>131</v>
      </c>
      <c r="E13046" s="16" t="s">
        <v>2859</v>
      </c>
      <c r="G13046" s="16" t="s">
        <v>2860</v>
      </c>
      <c r="H13046" s="16" t="s">
        <v>154</v>
      </c>
      <c r="I13046" s="31">
        <v>566</v>
      </c>
      <c r="J13046" s="31">
        <v>566</v>
      </c>
      <c r="K13046" s="32">
        <f>IFERROR((J13046/I13046),0)</f>
        <v>1</v>
      </c>
      <c r="L13046" s="31"/>
      <c r="M13046" s="31"/>
      <c r="N13046" s="39"/>
      <c r="O13046" s="28"/>
      <c r="P13046" s="28"/>
      <c r="Q13046" s="28"/>
      <c r="R13046" s="28"/>
      <c r="S13046" s="25"/>
    </row>
    <row r="13047" spans="2:19" s="16" customFormat="1" outlineLevel="2" x14ac:dyDescent="0.25">
      <c r="B13047" s="16" t="s">
        <v>4263</v>
      </c>
      <c r="C13047" s="16" t="s">
        <v>3406</v>
      </c>
      <c r="D13047" s="16" t="s">
        <v>131</v>
      </c>
      <c r="E13047" s="16" t="s">
        <v>2859</v>
      </c>
      <c r="G13047" s="16" t="s">
        <v>2860</v>
      </c>
      <c r="H13047" s="16" t="s">
        <v>231</v>
      </c>
      <c r="I13047" s="31">
        <v>13933666</v>
      </c>
      <c r="J13047" s="31">
        <v>13933666</v>
      </c>
      <c r="K13047" s="32">
        <f>IFERROR((J13047/I13047),0)</f>
        <v>1</v>
      </c>
      <c r="L13047" s="31"/>
      <c r="M13047" s="31"/>
      <c r="N13047" s="39"/>
      <c r="O13047" s="28"/>
      <c r="P13047" s="28"/>
      <c r="Q13047" s="28"/>
      <c r="R13047" s="28"/>
      <c r="S13047" s="25"/>
    </row>
    <row r="13048" spans="2:19" s="16" customFormat="1" outlineLevel="2" x14ac:dyDescent="0.25">
      <c r="B13048" s="16" t="s">
        <v>4263</v>
      </c>
      <c r="C13048" s="16" t="s">
        <v>3406</v>
      </c>
      <c r="D13048" s="16" t="s">
        <v>131</v>
      </c>
      <c r="E13048" s="16" t="s">
        <v>2859</v>
      </c>
      <c r="G13048" s="16" t="s">
        <v>2860</v>
      </c>
      <c r="H13048" s="16" t="s">
        <v>155</v>
      </c>
      <c r="I13048" s="31">
        <v>-18318091</v>
      </c>
      <c r="J13048" s="31"/>
      <c r="K13048" s="32">
        <f>IFERROR((J13048/I13048),0)</f>
        <v>0</v>
      </c>
      <c r="L13048" s="31"/>
      <c r="M13048" s="31"/>
      <c r="N13048" s="39"/>
      <c r="O13048" s="28"/>
      <c r="P13048" s="28"/>
      <c r="Q13048" s="28"/>
      <c r="R13048" s="28"/>
      <c r="S13048" s="25"/>
    </row>
    <row r="13049" spans="2:19" s="16" customFormat="1" outlineLevel="1" x14ac:dyDescent="0.25">
      <c r="B13049" s="47" t="s">
        <v>8572</v>
      </c>
      <c r="C13049" s="47" t="str">
        <f>C13048</f>
        <v>ASIGNACIÓN PARA LA INVERSIÓN LOCAL  - AMBIENTE Y DESARROLLO SOSTENIBLE</v>
      </c>
      <c r="D13049" s="47"/>
      <c r="E13049" s="47" t="str">
        <f>E13048</f>
        <v>15114</v>
      </c>
      <c r="F13049" s="47"/>
      <c r="G13049" s="47" t="str">
        <f>G13048</f>
        <v xml:space="preserve">BUSBANZÁ                                          </v>
      </c>
      <c r="H13049" s="47" t="s">
        <v>10655</v>
      </c>
      <c r="I13049" s="51">
        <f>SUBTOTAL(9,I13044:I13048)</f>
        <v>242575509</v>
      </c>
      <c r="J13049" s="51">
        <f>SUBTOTAL(9,J13044:J13048)</f>
        <v>220534652.28</v>
      </c>
      <c r="K13049" s="49">
        <f>J13049/I13049</f>
        <v>0.90913816151159765</v>
      </c>
      <c r="L13049" s="51">
        <f>SUBTOTAL(9,L13044:L13048)</f>
        <v>60516809.720000006</v>
      </c>
      <c r="M13049" s="51">
        <f>SUBTOTAL(9,M13044:M13048)</f>
        <v>51231509.280000009</v>
      </c>
      <c r="N13049" s="50">
        <f>IFERROR((M13049/L13049),"N.A")</f>
        <v>0.84656659062231876</v>
      </c>
      <c r="O13049" s="28"/>
      <c r="P13049" s="28"/>
      <c r="Q13049" s="28"/>
      <c r="R13049" s="28"/>
      <c r="S13049" s="25"/>
    </row>
    <row r="13050" spans="2:19" s="16" customFormat="1" outlineLevel="2" x14ac:dyDescent="0.25">
      <c r="B13050" s="16" t="s">
        <v>4264</v>
      </c>
      <c r="C13050" s="16" t="s">
        <v>3406</v>
      </c>
      <c r="D13050" s="16" t="s">
        <v>131</v>
      </c>
      <c r="E13050" s="16" t="s">
        <v>2862</v>
      </c>
      <c r="G13050" s="16" t="s">
        <v>809</v>
      </c>
      <c r="H13050" s="16" t="s">
        <v>152</v>
      </c>
      <c r="I13050" s="35">
        <v>193238661</v>
      </c>
      <c r="J13050" s="35">
        <v>108088861.86999999</v>
      </c>
      <c r="K13050" s="36">
        <f>IFERROR((J13050/I13050),0)</f>
        <v>0.55935422710261895</v>
      </c>
      <c r="L13050" s="35">
        <v>127679102.00999999</v>
      </c>
      <c r="M13050" s="35">
        <v>108088861.86999999</v>
      </c>
      <c r="N13050" s="40">
        <f>M13050/L13050</f>
        <v>0.84656658895936099</v>
      </c>
      <c r="O13050" s="28"/>
      <c r="P13050" s="28"/>
      <c r="Q13050" s="28"/>
      <c r="R13050" s="28"/>
      <c r="S13050" s="25"/>
    </row>
    <row r="13051" spans="2:19" s="16" customFormat="1" outlineLevel="2" x14ac:dyDescent="0.25">
      <c r="B13051" s="16" t="s">
        <v>4264</v>
      </c>
      <c r="C13051" s="16" t="s">
        <v>3406</v>
      </c>
      <c r="D13051" s="16" t="s">
        <v>131</v>
      </c>
      <c r="E13051" s="16" t="s">
        <v>2862</v>
      </c>
      <c r="G13051" s="16" t="s">
        <v>809</v>
      </c>
      <c r="H13051" s="16" t="s">
        <v>19</v>
      </c>
      <c r="I13051" s="31">
        <v>20902279</v>
      </c>
      <c r="J13051" s="31">
        <v>20902279</v>
      </c>
      <c r="K13051" s="32">
        <f>IFERROR((J13051/I13051),0)</f>
        <v>1</v>
      </c>
      <c r="L13051" s="31"/>
      <c r="M13051" s="31"/>
      <c r="N13051" s="39"/>
      <c r="O13051" s="28"/>
      <c r="P13051" s="28"/>
      <c r="Q13051" s="28"/>
      <c r="R13051" s="28"/>
      <c r="S13051" s="25"/>
    </row>
    <row r="13052" spans="2:19" s="16" customFormat="1" outlineLevel="2" x14ac:dyDescent="0.25">
      <c r="B13052" s="16" t="s">
        <v>4264</v>
      </c>
      <c r="C13052" s="16" t="s">
        <v>3406</v>
      </c>
      <c r="D13052" s="16" t="s">
        <v>131</v>
      </c>
      <c r="E13052" s="16" t="s">
        <v>2862</v>
      </c>
      <c r="G13052" s="16" t="s">
        <v>809</v>
      </c>
      <c r="H13052" s="16" t="s">
        <v>154</v>
      </c>
      <c r="I13052" s="31">
        <v>1195</v>
      </c>
      <c r="J13052" s="31">
        <v>1195</v>
      </c>
      <c r="K13052" s="32">
        <f>IFERROR((J13052/I13052),0)</f>
        <v>1</v>
      </c>
      <c r="L13052" s="31"/>
      <c r="M13052" s="31"/>
      <c r="N13052" s="39"/>
      <c r="O13052" s="28"/>
      <c r="P13052" s="28"/>
      <c r="Q13052" s="28"/>
      <c r="R13052" s="28"/>
      <c r="S13052" s="25"/>
    </row>
    <row r="13053" spans="2:19" s="16" customFormat="1" outlineLevel="2" x14ac:dyDescent="0.25">
      <c r="B13053" s="16" t="s">
        <v>4264</v>
      </c>
      <c r="C13053" s="16" t="s">
        <v>3406</v>
      </c>
      <c r="D13053" s="16" t="s">
        <v>131</v>
      </c>
      <c r="E13053" s="16" t="s">
        <v>2862</v>
      </c>
      <c r="G13053" s="16" t="s">
        <v>809</v>
      </c>
      <c r="H13053" s="16" t="s">
        <v>231</v>
      </c>
      <c r="I13053" s="31">
        <v>29397418</v>
      </c>
      <c r="J13053" s="31">
        <v>29397418</v>
      </c>
      <c r="K13053" s="32">
        <f>IFERROR((J13053/I13053),0)</f>
        <v>1</v>
      </c>
      <c r="L13053" s="31"/>
      <c r="M13053" s="31"/>
      <c r="N13053" s="39"/>
      <c r="O13053" s="28"/>
      <c r="P13053" s="28"/>
      <c r="Q13053" s="28"/>
      <c r="R13053" s="28"/>
      <c r="S13053" s="25"/>
    </row>
    <row r="13054" spans="2:19" s="16" customFormat="1" outlineLevel="2" x14ac:dyDescent="0.25">
      <c r="B13054" s="16" t="s">
        <v>4264</v>
      </c>
      <c r="C13054" s="16" t="s">
        <v>3406</v>
      </c>
      <c r="D13054" s="16" t="s">
        <v>131</v>
      </c>
      <c r="E13054" s="16" t="s">
        <v>2862</v>
      </c>
      <c r="G13054" s="16" t="s">
        <v>809</v>
      </c>
      <c r="H13054" s="16" t="s">
        <v>155</v>
      </c>
      <c r="I13054" s="31">
        <v>-38647732</v>
      </c>
      <c r="J13054" s="31"/>
      <c r="K13054" s="32">
        <f>IFERROR((J13054/I13054),0)</f>
        <v>0</v>
      </c>
      <c r="L13054" s="31"/>
      <c r="M13054" s="31"/>
      <c r="N13054" s="39"/>
      <c r="O13054" s="28"/>
      <c r="P13054" s="28"/>
      <c r="Q13054" s="28"/>
      <c r="R13054" s="28"/>
      <c r="S13054" s="25"/>
    </row>
    <row r="13055" spans="2:19" s="16" customFormat="1" outlineLevel="1" x14ac:dyDescent="0.25">
      <c r="B13055" s="47" t="s">
        <v>8573</v>
      </c>
      <c r="C13055" s="47" t="str">
        <f>C13054</f>
        <v>ASIGNACIÓN PARA LA INVERSIÓN LOCAL  - AMBIENTE Y DESARROLLO SOSTENIBLE</v>
      </c>
      <c r="D13055" s="47"/>
      <c r="E13055" s="47" t="str">
        <f>E13054</f>
        <v>15109</v>
      </c>
      <c r="F13055" s="47"/>
      <c r="G13055" s="47" t="str">
        <f>G13054</f>
        <v xml:space="preserve">BUENAVISTA                                        </v>
      </c>
      <c r="H13055" s="47" t="s">
        <v>10655</v>
      </c>
      <c r="I13055" s="51">
        <f>SUBTOTAL(9,I13050:I13054)</f>
        <v>204891821</v>
      </c>
      <c r="J13055" s="51">
        <f>SUBTOTAL(9,J13050:J13054)</f>
        <v>158389753.87</v>
      </c>
      <c r="K13055" s="49">
        <f>J13055/I13055</f>
        <v>0.7730408812658266</v>
      </c>
      <c r="L13055" s="51">
        <f>SUBTOTAL(9,L13050:L13054)</f>
        <v>127679102.00999999</v>
      </c>
      <c r="M13055" s="51">
        <f>SUBTOTAL(9,M13050:M13054)</f>
        <v>108088861.86999999</v>
      </c>
      <c r="N13055" s="50">
        <f>IFERROR((M13055/L13055),"N.A")</f>
        <v>0.84656658895936099</v>
      </c>
      <c r="O13055" s="28"/>
      <c r="P13055" s="28"/>
      <c r="Q13055" s="28"/>
      <c r="R13055" s="28"/>
      <c r="S13055" s="25"/>
    </row>
    <row r="13056" spans="2:19" s="16" customFormat="1" outlineLevel="2" x14ac:dyDescent="0.25">
      <c r="B13056" s="16" t="s">
        <v>4265</v>
      </c>
      <c r="C13056" s="16" t="s">
        <v>3406</v>
      </c>
      <c r="D13056" s="16" t="s">
        <v>131</v>
      </c>
      <c r="E13056" s="16" t="s">
        <v>2864</v>
      </c>
      <c r="G13056" s="16" t="s">
        <v>2865</v>
      </c>
      <c r="H13056" s="16" t="s">
        <v>152</v>
      </c>
      <c r="I13056" s="35">
        <v>151689930</v>
      </c>
      <c r="J13056" s="35">
        <v>84848403.540000007</v>
      </c>
      <c r="K13056" s="36">
        <f>IFERROR((J13056/I13056),0)</f>
        <v>0.559354227007686</v>
      </c>
      <c r="L13056" s="35">
        <v>100226496.72999999</v>
      </c>
      <c r="M13056" s="35">
        <v>84848403.540000007</v>
      </c>
      <c r="N13056" s="40">
        <f>M13056/L13056</f>
        <v>0.84656658975692822</v>
      </c>
      <c r="O13056" s="28"/>
      <c r="P13056" s="28"/>
      <c r="Q13056" s="28"/>
      <c r="R13056" s="28"/>
      <c r="S13056" s="25"/>
    </row>
    <row r="13057" spans="2:19" s="16" customFormat="1" outlineLevel="2" x14ac:dyDescent="0.25">
      <c r="B13057" s="16" t="s">
        <v>4265</v>
      </c>
      <c r="C13057" s="16" t="s">
        <v>3406</v>
      </c>
      <c r="D13057" s="16" t="s">
        <v>131</v>
      </c>
      <c r="E13057" s="16" t="s">
        <v>2864</v>
      </c>
      <c r="G13057" s="16" t="s">
        <v>2865</v>
      </c>
      <c r="H13057" s="16" t="s">
        <v>19</v>
      </c>
      <c r="I13057" s="31">
        <v>90649175</v>
      </c>
      <c r="J13057" s="31">
        <v>90649175</v>
      </c>
      <c r="K13057" s="32">
        <f>IFERROR((J13057/I13057),0)</f>
        <v>1</v>
      </c>
      <c r="L13057" s="31"/>
      <c r="M13057" s="31"/>
      <c r="N13057" s="39"/>
      <c r="O13057" s="28"/>
      <c r="P13057" s="28"/>
      <c r="Q13057" s="28"/>
      <c r="R13057" s="28"/>
      <c r="S13057" s="25"/>
    </row>
    <row r="13058" spans="2:19" s="16" customFormat="1" outlineLevel="2" x14ac:dyDescent="0.25">
      <c r="B13058" s="16" t="s">
        <v>4265</v>
      </c>
      <c r="C13058" s="16" t="s">
        <v>3406</v>
      </c>
      <c r="D13058" s="16" t="s">
        <v>131</v>
      </c>
      <c r="E13058" s="16" t="s">
        <v>2864</v>
      </c>
      <c r="G13058" s="16" t="s">
        <v>2865</v>
      </c>
      <c r="H13058" s="16" t="s">
        <v>154</v>
      </c>
      <c r="I13058" s="31">
        <v>938</v>
      </c>
      <c r="J13058" s="31">
        <v>938</v>
      </c>
      <c r="K13058" s="32">
        <f>IFERROR((J13058/I13058),0)</f>
        <v>1</v>
      </c>
      <c r="L13058" s="31"/>
      <c r="M13058" s="31"/>
      <c r="N13058" s="39"/>
      <c r="O13058" s="28"/>
      <c r="P13058" s="28"/>
      <c r="Q13058" s="28"/>
      <c r="R13058" s="28"/>
      <c r="S13058" s="25"/>
    </row>
    <row r="13059" spans="2:19" s="16" customFormat="1" outlineLevel="2" x14ac:dyDescent="0.25">
      <c r="B13059" s="16" t="s">
        <v>4265</v>
      </c>
      <c r="C13059" s="16" t="s">
        <v>3406</v>
      </c>
      <c r="D13059" s="16" t="s">
        <v>131</v>
      </c>
      <c r="E13059" s="16" t="s">
        <v>2864</v>
      </c>
      <c r="G13059" s="16" t="s">
        <v>2865</v>
      </c>
      <c r="H13059" s="16" t="s">
        <v>231</v>
      </c>
      <c r="I13059" s="31">
        <v>23076605</v>
      </c>
      <c r="J13059" s="31">
        <v>23076605</v>
      </c>
      <c r="K13059" s="32">
        <f>IFERROR((J13059/I13059),0)</f>
        <v>1</v>
      </c>
      <c r="L13059" s="31"/>
      <c r="M13059" s="31"/>
      <c r="N13059" s="39"/>
      <c r="O13059" s="28"/>
      <c r="P13059" s="28"/>
      <c r="Q13059" s="28"/>
      <c r="R13059" s="28"/>
      <c r="S13059" s="25"/>
    </row>
    <row r="13060" spans="2:19" s="16" customFormat="1" outlineLevel="2" x14ac:dyDescent="0.25">
      <c r="B13060" s="16" t="s">
        <v>4265</v>
      </c>
      <c r="C13060" s="16" t="s">
        <v>3406</v>
      </c>
      <c r="D13060" s="16" t="s">
        <v>131</v>
      </c>
      <c r="E13060" s="16" t="s">
        <v>2864</v>
      </c>
      <c r="G13060" s="16" t="s">
        <v>2865</v>
      </c>
      <c r="H13060" s="16" t="s">
        <v>155</v>
      </c>
      <c r="I13060" s="31">
        <v>-30337986</v>
      </c>
      <c r="J13060" s="31"/>
      <c r="K13060" s="32">
        <f>IFERROR((J13060/I13060),0)</f>
        <v>0</v>
      </c>
      <c r="L13060" s="31"/>
      <c r="M13060" s="31"/>
      <c r="N13060" s="39"/>
      <c r="O13060" s="28"/>
      <c r="P13060" s="28"/>
      <c r="Q13060" s="28"/>
      <c r="R13060" s="28"/>
      <c r="S13060" s="25"/>
    </row>
    <row r="13061" spans="2:19" s="16" customFormat="1" outlineLevel="1" x14ac:dyDescent="0.25">
      <c r="B13061" s="47" t="s">
        <v>8574</v>
      </c>
      <c r="C13061" s="47" t="str">
        <f>C13060</f>
        <v>ASIGNACIÓN PARA LA INVERSIÓN LOCAL  - AMBIENTE Y DESARROLLO SOSTENIBLE</v>
      </c>
      <c r="D13061" s="47"/>
      <c r="E13061" s="47" t="str">
        <f>E13060</f>
        <v>15106</v>
      </c>
      <c r="F13061" s="47"/>
      <c r="G13061" s="47" t="str">
        <f>G13060</f>
        <v xml:space="preserve">BRICEÑO                                           </v>
      </c>
      <c r="H13061" s="47" t="s">
        <v>10655</v>
      </c>
      <c r="I13061" s="51">
        <f>SUBTOTAL(9,I13056:I13060)</f>
        <v>235078662</v>
      </c>
      <c r="J13061" s="51">
        <f>SUBTOTAL(9,J13056:J13060)</f>
        <v>198575121.54000002</v>
      </c>
      <c r="K13061" s="49">
        <f>J13061/I13061</f>
        <v>0.84471776319706982</v>
      </c>
      <c r="L13061" s="51">
        <f>SUBTOTAL(9,L13056:L13060)</f>
        <v>100226496.72999999</v>
      </c>
      <c r="M13061" s="51">
        <f>SUBTOTAL(9,M13056:M13060)</f>
        <v>84848403.540000007</v>
      </c>
      <c r="N13061" s="50">
        <f>IFERROR((M13061/L13061),"N.A")</f>
        <v>0.84656658975692822</v>
      </c>
      <c r="O13061" s="28"/>
      <c r="P13061" s="28"/>
      <c r="Q13061" s="28"/>
      <c r="R13061" s="28"/>
      <c r="S13061" s="25"/>
    </row>
    <row r="13062" spans="2:19" s="16" customFormat="1" outlineLevel="2" x14ac:dyDescent="0.25">
      <c r="B13062" s="16" t="s">
        <v>4266</v>
      </c>
      <c r="C13062" s="16" t="s">
        <v>3406</v>
      </c>
      <c r="D13062" s="16" t="s">
        <v>131</v>
      </c>
      <c r="E13062" s="16" t="s">
        <v>2867</v>
      </c>
      <c r="G13062" s="16" t="s">
        <v>131</v>
      </c>
      <c r="H13062" s="16" t="s">
        <v>152</v>
      </c>
      <c r="I13062" s="35">
        <v>175371884</v>
      </c>
      <c r="J13062" s="35">
        <v>98095004.640000001</v>
      </c>
      <c r="K13062" s="36">
        <f>IFERROR((J13062/I13062),0)</f>
        <v>0.55935422715764405</v>
      </c>
      <c r="L13062" s="35">
        <v>115873938.54000001</v>
      </c>
      <c r="M13062" s="35">
        <v>98095004.640000001</v>
      </c>
      <c r="N13062" s="40">
        <f>M13062/L13062</f>
        <v>0.84656658672335827</v>
      </c>
      <c r="O13062" s="28"/>
      <c r="P13062" s="28"/>
      <c r="Q13062" s="28"/>
      <c r="R13062" s="28"/>
      <c r="S13062" s="25"/>
    </row>
    <row r="13063" spans="2:19" s="16" customFormat="1" outlineLevel="2" x14ac:dyDescent="0.25">
      <c r="B13063" s="16" t="s">
        <v>4266</v>
      </c>
      <c r="C13063" s="16" t="s">
        <v>3406</v>
      </c>
      <c r="D13063" s="16" t="s">
        <v>131</v>
      </c>
      <c r="E13063" s="16" t="s">
        <v>2867</v>
      </c>
      <c r="G13063" s="16" t="s">
        <v>131</v>
      </c>
      <c r="H13063" s="16" t="s">
        <v>19</v>
      </c>
      <c r="I13063" s="31">
        <v>87380235</v>
      </c>
      <c r="J13063" s="31">
        <v>87380235</v>
      </c>
      <c r="K13063" s="32">
        <f>IFERROR((J13063/I13063),0)</f>
        <v>1</v>
      </c>
      <c r="L13063" s="31"/>
      <c r="M13063" s="31"/>
      <c r="N13063" s="39"/>
      <c r="O13063" s="28"/>
      <c r="P13063" s="28"/>
      <c r="Q13063" s="28"/>
      <c r="R13063" s="28"/>
      <c r="S13063" s="25"/>
    </row>
    <row r="13064" spans="2:19" s="16" customFormat="1" outlineLevel="2" x14ac:dyDescent="0.25">
      <c r="B13064" s="16" t="s">
        <v>4266</v>
      </c>
      <c r="C13064" s="16" t="s">
        <v>3406</v>
      </c>
      <c r="D13064" s="16" t="s">
        <v>131</v>
      </c>
      <c r="E13064" s="16" t="s">
        <v>2867</v>
      </c>
      <c r="G13064" s="16" t="s">
        <v>131</v>
      </c>
      <c r="H13064" s="16" t="s">
        <v>154</v>
      </c>
      <c r="I13064" s="31">
        <v>1085</v>
      </c>
      <c r="J13064" s="31">
        <v>1085</v>
      </c>
      <c r="K13064" s="32">
        <f>IFERROR((J13064/I13064),0)</f>
        <v>1</v>
      </c>
      <c r="L13064" s="31"/>
      <c r="M13064" s="31"/>
      <c r="N13064" s="39"/>
      <c r="O13064" s="28"/>
      <c r="P13064" s="28"/>
      <c r="Q13064" s="28"/>
      <c r="R13064" s="28"/>
      <c r="S13064" s="25"/>
    </row>
    <row r="13065" spans="2:19" s="16" customFormat="1" outlineLevel="2" x14ac:dyDescent="0.25">
      <c r="B13065" s="16" t="s">
        <v>4266</v>
      </c>
      <c r="C13065" s="16" t="s">
        <v>3406</v>
      </c>
      <c r="D13065" s="16" t="s">
        <v>131</v>
      </c>
      <c r="E13065" s="16" t="s">
        <v>2867</v>
      </c>
      <c r="G13065" s="16" t="s">
        <v>131</v>
      </c>
      <c r="H13065" s="16" t="s">
        <v>231</v>
      </c>
      <c r="I13065" s="31">
        <v>26679344</v>
      </c>
      <c r="J13065" s="31">
        <v>26679344</v>
      </c>
      <c r="K13065" s="32">
        <f>IFERROR((J13065/I13065),0)</f>
        <v>1</v>
      </c>
      <c r="L13065" s="31"/>
      <c r="M13065" s="31"/>
      <c r="N13065" s="39"/>
      <c r="O13065" s="28"/>
      <c r="P13065" s="28"/>
      <c r="Q13065" s="28"/>
      <c r="R13065" s="28"/>
      <c r="S13065" s="25"/>
    </row>
    <row r="13066" spans="2:19" s="16" customFormat="1" outlineLevel="2" x14ac:dyDescent="0.25">
      <c r="B13066" s="16" t="s">
        <v>4266</v>
      </c>
      <c r="C13066" s="16" t="s">
        <v>3406</v>
      </c>
      <c r="D13066" s="16" t="s">
        <v>131</v>
      </c>
      <c r="E13066" s="16" t="s">
        <v>2867</v>
      </c>
      <c r="G13066" s="16" t="s">
        <v>131</v>
      </c>
      <c r="H13066" s="16" t="s">
        <v>155</v>
      </c>
      <c r="I13066" s="31">
        <v>-35074377</v>
      </c>
      <c r="J13066" s="31"/>
      <c r="K13066" s="32">
        <f>IFERROR((J13066/I13066),0)</f>
        <v>0</v>
      </c>
      <c r="L13066" s="31"/>
      <c r="M13066" s="31"/>
      <c r="N13066" s="39"/>
      <c r="O13066" s="28"/>
      <c r="P13066" s="28"/>
      <c r="Q13066" s="28"/>
      <c r="R13066" s="28"/>
      <c r="S13066" s="25"/>
    </row>
    <row r="13067" spans="2:19" s="16" customFormat="1" outlineLevel="1" x14ac:dyDescent="0.25">
      <c r="B13067" s="47" t="s">
        <v>8575</v>
      </c>
      <c r="C13067" s="47" t="str">
        <f>C13066</f>
        <v>ASIGNACIÓN PARA LA INVERSIÓN LOCAL  - AMBIENTE Y DESARROLLO SOSTENIBLE</v>
      </c>
      <c r="D13067" s="47"/>
      <c r="E13067" s="47" t="str">
        <f>E13066</f>
        <v>15104</v>
      </c>
      <c r="F13067" s="47"/>
      <c r="G13067" s="47" t="str">
        <f>G13066</f>
        <v xml:space="preserve">BOYACÁ                                            </v>
      </c>
      <c r="H13067" s="47" t="s">
        <v>10655</v>
      </c>
      <c r="I13067" s="51">
        <f>SUBTOTAL(9,I13062:I13066)</f>
        <v>254358171</v>
      </c>
      <c r="J13067" s="51">
        <f>SUBTOTAL(9,J13062:J13066)</f>
        <v>212155668.63999999</v>
      </c>
      <c r="K13067" s="49">
        <f>J13067/I13067</f>
        <v>0.83408237999950074</v>
      </c>
      <c r="L13067" s="51">
        <f>SUBTOTAL(9,L13062:L13066)</f>
        <v>115873938.54000001</v>
      </c>
      <c r="M13067" s="51">
        <f>SUBTOTAL(9,M13062:M13066)</f>
        <v>98095004.640000001</v>
      </c>
      <c r="N13067" s="50">
        <f>IFERROR((M13067/L13067),"N.A")</f>
        <v>0.84656658672335827</v>
      </c>
      <c r="O13067" s="28"/>
      <c r="P13067" s="28"/>
      <c r="Q13067" s="28"/>
      <c r="R13067" s="28"/>
      <c r="S13067" s="25"/>
    </row>
    <row r="13068" spans="2:19" s="16" customFormat="1" outlineLevel="2" x14ac:dyDescent="0.25">
      <c r="B13068" s="16" t="s">
        <v>4267</v>
      </c>
      <c r="C13068" s="16" t="s">
        <v>3406</v>
      </c>
      <c r="D13068" s="16" t="s">
        <v>131</v>
      </c>
      <c r="E13068" s="16" t="s">
        <v>2869</v>
      </c>
      <c r="G13068" s="16" t="s">
        <v>2870</v>
      </c>
      <c r="H13068" s="16" t="s">
        <v>152</v>
      </c>
      <c r="I13068" s="35">
        <v>245681582</v>
      </c>
      <c r="J13068" s="35">
        <v>137423031.41</v>
      </c>
      <c r="K13068" s="36">
        <f>IFERROR((J13068/I13068),0)</f>
        <v>0.55935422709057614</v>
      </c>
      <c r="L13068" s="35">
        <v>162329854.86000001</v>
      </c>
      <c r="M13068" s="35">
        <v>137423031.41</v>
      </c>
      <c r="N13068" s="40">
        <f>M13068/L13068</f>
        <v>0.84656658831192388</v>
      </c>
      <c r="O13068" s="28"/>
      <c r="P13068" s="28"/>
      <c r="Q13068" s="28"/>
      <c r="R13068" s="28"/>
      <c r="S13068" s="25"/>
    </row>
    <row r="13069" spans="2:19" s="16" customFormat="1" outlineLevel="2" x14ac:dyDescent="0.25">
      <c r="B13069" s="16" t="s">
        <v>4267</v>
      </c>
      <c r="C13069" s="16" t="s">
        <v>3406</v>
      </c>
      <c r="D13069" s="16" t="s">
        <v>131</v>
      </c>
      <c r="E13069" s="16" t="s">
        <v>2869</v>
      </c>
      <c r="G13069" s="16" t="s">
        <v>2870</v>
      </c>
      <c r="H13069" s="16" t="s">
        <v>19</v>
      </c>
      <c r="I13069" s="31">
        <v>399180440</v>
      </c>
      <c r="J13069" s="31">
        <v>399180440</v>
      </c>
      <c r="K13069" s="32">
        <f>IFERROR((J13069/I13069),0)</f>
        <v>1</v>
      </c>
      <c r="L13069" s="31"/>
      <c r="M13069" s="31"/>
      <c r="N13069" s="39"/>
      <c r="O13069" s="28"/>
      <c r="P13069" s="28"/>
      <c r="Q13069" s="28"/>
      <c r="R13069" s="28"/>
      <c r="S13069" s="25"/>
    </row>
    <row r="13070" spans="2:19" s="16" customFormat="1" outlineLevel="2" x14ac:dyDescent="0.25">
      <c r="B13070" s="16" t="s">
        <v>4267</v>
      </c>
      <c r="C13070" s="16" t="s">
        <v>3406</v>
      </c>
      <c r="D13070" s="16" t="s">
        <v>131</v>
      </c>
      <c r="E13070" s="16" t="s">
        <v>2869</v>
      </c>
      <c r="G13070" s="16" t="s">
        <v>2870</v>
      </c>
      <c r="H13070" s="16" t="s">
        <v>154</v>
      </c>
      <c r="I13070" s="31">
        <v>1520</v>
      </c>
      <c r="J13070" s="31">
        <v>1520</v>
      </c>
      <c r="K13070" s="32">
        <f>IFERROR((J13070/I13070),0)</f>
        <v>1</v>
      </c>
      <c r="L13070" s="31"/>
      <c r="M13070" s="31"/>
      <c r="N13070" s="39"/>
      <c r="O13070" s="28"/>
      <c r="P13070" s="28"/>
      <c r="Q13070" s="28"/>
      <c r="R13070" s="28"/>
      <c r="S13070" s="25"/>
    </row>
    <row r="13071" spans="2:19" s="16" customFormat="1" outlineLevel="2" x14ac:dyDescent="0.25">
      <c r="B13071" s="16" t="s">
        <v>4267</v>
      </c>
      <c r="C13071" s="16" t="s">
        <v>3406</v>
      </c>
      <c r="D13071" s="16" t="s">
        <v>131</v>
      </c>
      <c r="E13071" s="16" t="s">
        <v>2869</v>
      </c>
      <c r="G13071" s="16" t="s">
        <v>2870</v>
      </c>
      <c r="H13071" s="16" t="s">
        <v>231</v>
      </c>
      <c r="I13071" s="31">
        <v>37375565</v>
      </c>
      <c r="J13071" s="31">
        <v>37375565</v>
      </c>
      <c r="K13071" s="32">
        <f>IFERROR((J13071/I13071),0)</f>
        <v>1</v>
      </c>
      <c r="L13071" s="31"/>
      <c r="M13071" s="31"/>
      <c r="N13071" s="39"/>
      <c r="O13071" s="28"/>
      <c r="P13071" s="28"/>
      <c r="Q13071" s="28"/>
      <c r="R13071" s="28"/>
      <c r="S13071" s="25"/>
    </row>
    <row r="13072" spans="2:19" s="16" customFormat="1" outlineLevel="2" x14ac:dyDescent="0.25">
      <c r="B13072" s="16" t="s">
        <v>4267</v>
      </c>
      <c r="C13072" s="16" t="s">
        <v>3406</v>
      </c>
      <c r="D13072" s="16" t="s">
        <v>131</v>
      </c>
      <c r="E13072" s="16" t="s">
        <v>2869</v>
      </c>
      <c r="G13072" s="16" t="s">
        <v>2870</v>
      </c>
      <c r="H13072" s="16" t="s">
        <v>155</v>
      </c>
      <c r="I13072" s="31">
        <v>-49136316</v>
      </c>
      <c r="J13072" s="31"/>
      <c r="K13072" s="32">
        <f>IFERROR((J13072/I13072),0)</f>
        <v>0</v>
      </c>
      <c r="L13072" s="31"/>
      <c r="M13072" s="31"/>
      <c r="N13072" s="39"/>
      <c r="O13072" s="28"/>
      <c r="P13072" s="28"/>
      <c r="Q13072" s="28"/>
      <c r="R13072" s="28"/>
      <c r="S13072" s="25"/>
    </row>
    <row r="13073" spans="2:19" s="16" customFormat="1" outlineLevel="1" x14ac:dyDescent="0.25">
      <c r="B13073" s="47" t="s">
        <v>8576</v>
      </c>
      <c r="C13073" s="47" t="str">
        <f>C13072</f>
        <v>ASIGNACIÓN PARA LA INVERSIÓN LOCAL  - AMBIENTE Y DESARROLLO SOSTENIBLE</v>
      </c>
      <c r="D13073" s="47"/>
      <c r="E13073" s="47" t="str">
        <f>E13072</f>
        <v>15097</v>
      </c>
      <c r="F13073" s="47"/>
      <c r="G13073" s="47" t="str">
        <f>G13072</f>
        <v xml:space="preserve">BOAVITA                                           </v>
      </c>
      <c r="H13073" s="47" t="s">
        <v>10655</v>
      </c>
      <c r="I13073" s="51">
        <f>SUBTOTAL(9,I13068:I13072)</f>
        <v>633102791</v>
      </c>
      <c r="J13073" s="51">
        <f>SUBTOTAL(9,J13068:J13072)</f>
        <v>573980556.40999997</v>
      </c>
      <c r="K13073" s="49">
        <f>J13073/I13073</f>
        <v>0.90661510985188498</v>
      </c>
      <c r="L13073" s="51">
        <f>SUBTOTAL(9,L13068:L13072)</f>
        <v>162329854.86000001</v>
      </c>
      <c r="M13073" s="51">
        <f>SUBTOTAL(9,M13068:M13072)</f>
        <v>137423031.41</v>
      </c>
      <c r="N13073" s="50">
        <f>IFERROR((M13073/L13073),"N.A")</f>
        <v>0.84656658831192388</v>
      </c>
      <c r="O13073" s="28"/>
      <c r="P13073" s="28"/>
      <c r="Q13073" s="28"/>
      <c r="R13073" s="28"/>
      <c r="S13073" s="25"/>
    </row>
    <row r="13074" spans="2:19" s="16" customFormat="1" outlineLevel="2" x14ac:dyDescent="0.25">
      <c r="B13074" s="16" t="s">
        <v>4268</v>
      </c>
      <c r="C13074" s="16" t="s">
        <v>3406</v>
      </c>
      <c r="D13074" s="16" t="s">
        <v>131</v>
      </c>
      <c r="E13074" s="16" t="s">
        <v>2872</v>
      </c>
      <c r="G13074" s="16" t="s">
        <v>2873</v>
      </c>
      <c r="H13074" s="16" t="s">
        <v>152</v>
      </c>
      <c r="I13074" s="35">
        <v>118343269</v>
      </c>
      <c r="J13074" s="35">
        <v>66195807.75</v>
      </c>
      <c r="K13074" s="36">
        <f>IFERROR((J13074/I13074),0)</f>
        <v>0.55935422698184889</v>
      </c>
      <c r="L13074" s="35">
        <v>78193267.700000018</v>
      </c>
      <c r="M13074" s="35">
        <v>66195807.75</v>
      </c>
      <c r="N13074" s="40">
        <f>M13074/L13074</f>
        <v>0.84656658683161778</v>
      </c>
      <c r="O13074" s="28"/>
      <c r="P13074" s="28"/>
      <c r="Q13074" s="28"/>
      <c r="R13074" s="28"/>
      <c r="S13074" s="25"/>
    </row>
    <row r="13075" spans="2:19" s="16" customFormat="1" outlineLevel="2" x14ac:dyDescent="0.25">
      <c r="B13075" s="16" t="s">
        <v>4268</v>
      </c>
      <c r="C13075" s="16" t="s">
        <v>3406</v>
      </c>
      <c r="D13075" s="16" t="s">
        <v>131</v>
      </c>
      <c r="E13075" s="16" t="s">
        <v>2872</v>
      </c>
      <c r="G13075" s="16" t="s">
        <v>2873</v>
      </c>
      <c r="H13075" s="16" t="s">
        <v>19</v>
      </c>
      <c r="I13075" s="31">
        <v>197074142</v>
      </c>
      <c r="J13075" s="31">
        <v>197074142</v>
      </c>
      <c r="K13075" s="32">
        <f>IFERROR((J13075/I13075),0)</f>
        <v>1</v>
      </c>
      <c r="L13075" s="31"/>
      <c r="M13075" s="31"/>
      <c r="N13075" s="39"/>
      <c r="O13075" s="28"/>
      <c r="P13075" s="28"/>
      <c r="Q13075" s="28"/>
      <c r="R13075" s="28"/>
      <c r="S13075" s="25"/>
    </row>
    <row r="13076" spans="2:19" s="16" customFormat="1" outlineLevel="2" x14ac:dyDescent="0.25">
      <c r="B13076" s="16" t="s">
        <v>4268</v>
      </c>
      <c r="C13076" s="16" t="s">
        <v>3406</v>
      </c>
      <c r="D13076" s="16" t="s">
        <v>131</v>
      </c>
      <c r="E13076" s="16" t="s">
        <v>2872</v>
      </c>
      <c r="G13076" s="16" t="s">
        <v>2873</v>
      </c>
      <c r="H13076" s="16" t="s">
        <v>154</v>
      </c>
      <c r="I13076" s="31">
        <v>732</v>
      </c>
      <c r="J13076" s="31">
        <v>732</v>
      </c>
      <c r="K13076" s="32">
        <f>IFERROR((J13076/I13076),0)</f>
        <v>1</v>
      </c>
      <c r="L13076" s="31"/>
      <c r="M13076" s="31"/>
      <c r="N13076" s="39"/>
      <c r="O13076" s="28"/>
      <c r="P13076" s="28"/>
      <c r="Q13076" s="28"/>
      <c r="R13076" s="28"/>
      <c r="S13076" s="25"/>
    </row>
    <row r="13077" spans="2:19" s="16" customFormat="1" outlineLevel="2" x14ac:dyDescent="0.25">
      <c r="B13077" s="16" t="s">
        <v>4268</v>
      </c>
      <c r="C13077" s="16" t="s">
        <v>3406</v>
      </c>
      <c r="D13077" s="16" t="s">
        <v>131</v>
      </c>
      <c r="E13077" s="16" t="s">
        <v>2872</v>
      </c>
      <c r="G13077" s="16" t="s">
        <v>2873</v>
      </c>
      <c r="H13077" s="16" t="s">
        <v>231</v>
      </c>
      <c r="I13077" s="31">
        <v>18003574</v>
      </c>
      <c r="J13077" s="31">
        <v>18003574</v>
      </c>
      <c r="K13077" s="32">
        <f>IFERROR((J13077/I13077),0)</f>
        <v>1</v>
      </c>
      <c r="L13077" s="31"/>
      <c r="M13077" s="31"/>
      <c r="N13077" s="39"/>
      <c r="O13077" s="28"/>
      <c r="P13077" s="28"/>
      <c r="Q13077" s="28"/>
      <c r="R13077" s="28"/>
      <c r="S13077" s="25"/>
    </row>
    <row r="13078" spans="2:19" s="16" customFormat="1" outlineLevel="2" x14ac:dyDescent="0.25">
      <c r="B13078" s="16" t="s">
        <v>4268</v>
      </c>
      <c r="C13078" s="16" t="s">
        <v>3406</v>
      </c>
      <c r="D13078" s="16" t="s">
        <v>131</v>
      </c>
      <c r="E13078" s="16" t="s">
        <v>2872</v>
      </c>
      <c r="G13078" s="16" t="s">
        <v>2873</v>
      </c>
      <c r="H13078" s="16" t="s">
        <v>155</v>
      </c>
      <c r="I13078" s="31">
        <v>-23668654</v>
      </c>
      <c r="J13078" s="31"/>
      <c r="K13078" s="32">
        <f>IFERROR((J13078/I13078),0)</f>
        <v>0</v>
      </c>
      <c r="L13078" s="31"/>
      <c r="M13078" s="31"/>
      <c r="N13078" s="39"/>
      <c r="O13078" s="28"/>
      <c r="P13078" s="28"/>
      <c r="Q13078" s="28"/>
      <c r="R13078" s="28"/>
      <c r="S13078" s="25"/>
    </row>
    <row r="13079" spans="2:19" s="16" customFormat="1" outlineLevel="1" x14ac:dyDescent="0.25">
      <c r="B13079" s="47" t="s">
        <v>8577</v>
      </c>
      <c r="C13079" s="47" t="str">
        <f>C13078</f>
        <v>ASIGNACIÓN PARA LA INVERSIÓN LOCAL  - AMBIENTE Y DESARROLLO SOSTENIBLE</v>
      </c>
      <c r="D13079" s="47"/>
      <c r="E13079" s="47" t="str">
        <f>E13078</f>
        <v>15092</v>
      </c>
      <c r="F13079" s="47"/>
      <c r="G13079" s="47" t="str">
        <f>G13078</f>
        <v xml:space="preserve">BETÉITIVA                                         </v>
      </c>
      <c r="H13079" s="47" t="s">
        <v>10655</v>
      </c>
      <c r="I13079" s="51">
        <f>SUBTOTAL(9,I13074:I13078)</f>
        <v>309753063</v>
      </c>
      <c r="J13079" s="51">
        <f>SUBTOTAL(9,J13074:J13078)</f>
        <v>281274255.75</v>
      </c>
      <c r="K13079" s="49">
        <f>J13079/I13079</f>
        <v>0.90805964281941576</v>
      </c>
      <c r="L13079" s="51">
        <f>SUBTOTAL(9,L13074:L13078)</f>
        <v>78193267.700000018</v>
      </c>
      <c r="M13079" s="51">
        <f>SUBTOTAL(9,M13074:M13078)</f>
        <v>66195807.75</v>
      </c>
      <c r="N13079" s="50">
        <f>IFERROR((M13079/L13079),"N.A")</f>
        <v>0.84656658683161778</v>
      </c>
      <c r="O13079" s="28"/>
      <c r="P13079" s="28"/>
      <c r="Q13079" s="28"/>
      <c r="R13079" s="28"/>
      <c r="S13079" s="25"/>
    </row>
    <row r="13080" spans="2:19" s="16" customFormat="1" outlineLevel="2" x14ac:dyDescent="0.25">
      <c r="B13080" s="16" t="s">
        <v>4269</v>
      </c>
      <c r="C13080" s="16" t="s">
        <v>3406</v>
      </c>
      <c r="D13080" s="16" t="s">
        <v>131</v>
      </c>
      <c r="E13080" s="16" t="s">
        <v>2875</v>
      </c>
      <c r="G13080" s="16" t="s">
        <v>2876</v>
      </c>
      <c r="H13080" s="16" t="s">
        <v>152</v>
      </c>
      <c r="I13080" s="35">
        <v>130827171</v>
      </c>
      <c r="J13080" s="35">
        <v>73178731.099999994</v>
      </c>
      <c r="K13080" s="36">
        <f>IFERROR((J13080/I13080),0)</f>
        <v>0.55935422695947457</v>
      </c>
      <c r="L13080" s="35">
        <v>86441789.809999987</v>
      </c>
      <c r="M13080" s="35">
        <v>73178731.099999994</v>
      </c>
      <c r="N13080" s="40">
        <f>M13080/L13080</f>
        <v>0.84656658846198873</v>
      </c>
      <c r="O13080" s="28"/>
      <c r="P13080" s="28"/>
      <c r="Q13080" s="28"/>
      <c r="R13080" s="28"/>
      <c r="S13080" s="25"/>
    </row>
    <row r="13081" spans="2:19" s="16" customFormat="1" outlineLevel="2" x14ac:dyDescent="0.25">
      <c r="B13081" s="16" t="s">
        <v>4269</v>
      </c>
      <c r="C13081" s="16" t="s">
        <v>3406</v>
      </c>
      <c r="D13081" s="16" t="s">
        <v>131</v>
      </c>
      <c r="E13081" s="16" t="s">
        <v>2875</v>
      </c>
      <c r="G13081" s="16" t="s">
        <v>2876</v>
      </c>
      <c r="H13081" s="16" t="s">
        <v>19</v>
      </c>
      <c r="I13081" s="31">
        <v>219105649</v>
      </c>
      <c r="J13081" s="31">
        <v>219105649</v>
      </c>
      <c r="K13081" s="32">
        <f>IFERROR((J13081/I13081),0)</f>
        <v>1</v>
      </c>
      <c r="L13081" s="31"/>
      <c r="M13081" s="31"/>
      <c r="N13081" s="39"/>
      <c r="O13081" s="28"/>
      <c r="P13081" s="28"/>
      <c r="Q13081" s="28"/>
      <c r="R13081" s="28"/>
      <c r="S13081" s="25"/>
    </row>
    <row r="13082" spans="2:19" s="16" customFormat="1" outlineLevel="2" x14ac:dyDescent="0.25">
      <c r="B13082" s="16" t="s">
        <v>4269</v>
      </c>
      <c r="C13082" s="16" t="s">
        <v>3406</v>
      </c>
      <c r="D13082" s="16" t="s">
        <v>131</v>
      </c>
      <c r="E13082" s="16" t="s">
        <v>2875</v>
      </c>
      <c r="G13082" s="16" t="s">
        <v>2876</v>
      </c>
      <c r="H13082" s="16" t="s">
        <v>154</v>
      </c>
      <c r="I13082" s="31">
        <v>809</v>
      </c>
      <c r="J13082" s="31">
        <v>809</v>
      </c>
      <c r="K13082" s="32">
        <f>IFERROR((J13082/I13082),0)</f>
        <v>1</v>
      </c>
      <c r="L13082" s="31"/>
      <c r="M13082" s="31"/>
      <c r="N13082" s="39"/>
      <c r="O13082" s="28"/>
      <c r="P13082" s="28"/>
      <c r="Q13082" s="28"/>
      <c r="R13082" s="28"/>
      <c r="S13082" s="25"/>
    </row>
    <row r="13083" spans="2:19" s="16" customFormat="1" outlineLevel="2" x14ac:dyDescent="0.25">
      <c r="B13083" s="16" t="s">
        <v>4269</v>
      </c>
      <c r="C13083" s="16" t="s">
        <v>3406</v>
      </c>
      <c r="D13083" s="16" t="s">
        <v>131</v>
      </c>
      <c r="E13083" s="16" t="s">
        <v>2875</v>
      </c>
      <c r="G13083" s="16" t="s">
        <v>2876</v>
      </c>
      <c r="H13083" s="16" t="s">
        <v>231</v>
      </c>
      <c r="I13083" s="31">
        <v>19902752</v>
      </c>
      <c r="J13083" s="31">
        <v>19902752</v>
      </c>
      <c r="K13083" s="32">
        <f>IFERROR((J13083/I13083),0)</f>
        <v>1</v>
      </c>
      <c r="L13083" s="31"/>
      <c r="M13083" s="31"/>
      <c r="N13083" s="39"/>
      <c r="O13083" s="28"/>
      <c r="P13083" s="28"/>
      <c r="Q13083" s="28"/>
      <c r="R13083" s="28"/>
      <c r="S13083" s="25"/>
    </row>
    <row r="13084" spans="2:19" s="16" customFormat="1" outlineLevel="2" x14ac:dyDescent="0.25">
      <c r="B13084" s="16" t="s">
        <v>4269</v>
      </c>
      <c r="C13084" s="16" t="s">
        <v>3406</v>
      </c>
      <c r="D13084" s="16" t="s">
        <v>131</v>
      </c>
      <c r="E13084" s="16" t="s">
        <v>2875</v>
      </c>
      <c r="G13084" s="16" t="s">
        <v>2876</v>
      </c>
      <c r="H13084" s="16" t="s">
        <v>155</v>
      </c>
      <c r="I13084" s="31">
        <v>-26165434</v>
      </c>
      <c r="J13084" s="31"/>
      <c r="K13084" s="32">
        <f>IFERROR((J13084/I13084),0)</f>
        <v>0</v>
      </c>
      <c r="L13084" s="31"/>
      <c r="M13084" s="31"/>
      <c r="N13084" s="39"/>
      <c r="O13084" s="28"/>
      <c r="P13084" s="28"/>
      <c r="Q13084" s="28"/>
      <c r="R13084" s="28"/>
      <c r="S13084" s="25"/>
    </row>
    <row r="13085" spans="2:19" s="16" customFormat="1" outlineLevel="1" x14ac:dyDescent="0.25">
      <c r="B13085" s="47" t="s">
        <v>8578</v>
      </c>
      <c r="C13085" s="47" t="str">
        <f>C13084</f>
        <v>ASIGNACIÓN PARA LA INVERSIÓN LOCAL  - AMBIENTE Y DESARROLLO SOSTENIBLE</v>
      </c>
      <c r="D13085" s="47"/>
      <c r="E13085" s="47" t="str">
        <f>E13084</f>
        <v>15090</v>
      </c>
      <c r="F13085" s="47"/>
      <c r="G13085" s="47" t="str">
        <f>G13084</f>
        <v xml:space="preserve">BERBEO                                            </v>
      </c>
      <c r="H13085" s="47" t="s">
        <v>10655</v>
      </c>
      <c r="I13085" s="51">
        <f>SUBTOTAL(9,I13080:I13084)</f>
        <v>343670947</v>
      </c>
      <c r="J13085" s="51">
        <f>SUBTOTAL(9,J13080:J13084)</f>
        <v>312187941.10000002</v>
      </c>
      <c r="K13085" s="49">
        <f>J13085/I13085</f>
        <v>0.90839200643864737</v>
      </c>
      <c r="L13085" s="51">
        <f>SUBTOTAL(9,L13080:L13084)</f>
        <v>86441789.809999987</v>
      </c>
      <c r="M13085" s="51">
        <f>SUBTOTAL(9,M13080:M13084)</f>
        <v>73178731.099999994</v>
      </c>
      <c r="N13085" s="50">
        <f>IFERROR((M13085/L13085),"N.A")</f>
        <v>0.84656658846198873</v>
      </c>
      <c r="O13085" s="28"/>
      <c r="P13085" s="28"/>
      <c r="Q13085" s="28"/>
      <c r="R13085" s="28"/>
      <c r="S13085" s="25"/>
    </row>
    <row r="13086" spans="2:19" s="16" customFormat="1" outlineLevel="2" x14ac:dyDescent="0.25">
      <c r="B13086" s="16" t="s">
        <v>4270</v>
      </c>
      <c r="C13086" s="16" t="s">
        <v>3406</v>
      </c>
      <c r="D13086" s="16" t="s">
        <v>131</v>
      </c>
      <c r="E13086" s="16" t="s">
        <v>2878</v>
      </c>
      <c r="G13086" s="16" t="s">
        <v>1405</v>
      </c>
      <c r="H13086" s="16" t="s">
        <v>152</v>
      </c>
      <c r="I13086" s="35">
        <v>162138759</v>
      </c>
      <c r="J13086" s="35">
        <v>90693000.230000004</v>
      </c>
      <c r="K13086" s="36">
        <f>IFERROR((J13086/I13086),0)</f>
        <v>0.55935422714071714</v>
      </c>
      <c r="L13086" s="35">
        <v>107130379.90000001</v>
      </c>
      <c r="M13086" s="35">
        <v>90693000.230000004</v>
      </c>
      <c r="N13086" s="40">
        <f>M13086/L13086</f>
        <v>0.84656658843790766</v>
      </c>
      <c r="O13086" s="28"/>
      <c r="P13086" s="28"/>
      <c r="Q13086" s="28"/>
      <c r="R13086" s="28"/>
      <c r="S13086" s="25"/>
    </row>
    <row r="13087" spans="2:19" s="16" customFormat="1" outlineLevel="2" x14ac:dyDescent="0.25">
      <c r="B13087" s="16" t="s">
        <v>4270</v>
      </c>
      <c r="C13087" s="16" t="s">
        <v>3406</v>
      </c>
      <c r="D13087" s="16" t="s">
        <v>131</v>
      </c>
      <c r="E13087" s="16" t="s">
        <v>2878</v>
      </c>
      <c r="G13087" s="16" t="s">
        <v>1405</v>
      </c>
      <c r="H13087" s="16" t="s">
        <v>19</v>
      </c>
      <c r="I13087" s="31">
        <v>278605303</v>
      </c>
      <c r="J13087" s="31">
        <v>278605303</v>
      </c>
      <c r="K13087" s="32">
        <f>IFERROR((J13087/I13087),0)</f>
        <v>1</v>
      </c>
      <c r="L13087" s="31"/>
      <c r="M13087" s="31"/>
      <c r="N13087" s="39"/>
      <c r="O13087" s="28"/>
      <c r="P13087" s="28"/>
      <c r="Q13087" s="28"/>
      <c r="R13087" s="28"/>
      <c r="S13087" s="25"/>
    </row>
    <row r="13088" spans="2:19" s="16" customFormat="1" outlineLevel="2" x14ac:dyDescent="0.25">
      <c r="B13088" s="16" t="s">
        <v>4270</v>
      </c>
      <c r="C13088" s="16" t="s">
        <v>3406</v>
      </c>
      <c r="D13088" s="16" t="s">
        <v>131</v>
      </c>
      <c r="E13088" s="16" t="s">
        <v>2878</v>
      </c>
      <c r="G13088" s="16" t="s">
        <v>1405</v>
      </c>
      <c r="H13088" s="16" t="s">
        <v>154</v>
      </c>
      <c r="I13088" s="31">
        <v>1003</v>
      </c>
      <c r="J13088" s="31">
        <v>1003</v>
      </c>
      <c r="K13088" s="32">
        <f>IFERROR((J13088/I13088),0)</f>
        <v>1</v>
      </c>
      <c r="L13088" s="31"/>
      <c r="M13088" s="31"/>
      <c r="N13088" s="39"/>
      <c r="O13088" s="28"/>
      <c r="P13088" s="28"/>
      <c r="Q13088" s="28"/>
      <c r="R13088" s="28"/>
      <c r="S13088" s="25"/>
    </row>
    <row r="13089" spans="2:19" s="16" customFormat="1" outlineLevel="2" x14ac:dyDescent="0.25">
      <c r="B13089" s="16" t="s">
        <v>4270</v>
      </c>
      <c r="C13089" s="16" t="s">
        <v>3406</v>
      </c>
      <c r="D13089" s="16" t="s">
        <v>131</v>
      </c>
      <c r="E13089" s="16" t="s">
        <v>2878</v>
      </c>
      <c r="G13089" s="16" t="s">
        <v>1405</v>
      </c>
      <c r="H13089" s="16" t="s">
        <v>231</v>
      </c>
      <c r="I13089" s="31">
        <v>24666187</v>
      </c>
      <c r="J13089" s="31">
        <v>24666187</v>
      </c>
      <c r="K13089" s="32">
        <f>IFERROR((J13089/I13089),0)</f>
        <v>1</v>
      </c>
      <c r="L13089" s="31"/>
      <c r="M13089" s="31"/>
      <c r="N13089" s="39"/>
      <c r="O13089" s="28"/>
      <c r="P13089" s="28"/>
      <c r="Q13089" s="28"/>
      <c r="R13089" s="28"/>
      <c r="S13089" s="25"/>
    </row>
    <row r="13090" spans="2:19" s="16" customFormat="1" outlineLevel="2" x14ac:dyDescent="0.25">
      <c r="B13090" s="16" t="s">
        <v>4270</v>
      </c>
      <c r="C13090" s="16" t="s">
        <v>3406</v>
      </c>
      <c r="D13090" s="16" t="s">
        <v>131</v>
      </c>
      <c r="E13090" s="16" t="s">
        <v>2878</v>
      </c>
      <c r="G13090" s="16" t="s">
        <v>1405</v>
      </c>
      <c r="H13090" s="16" t="s">
        <v>155</v>
      </c>
      <c r="I13090" s="31">
        <v>-32427752</v>
      </c>
      <c r="J13090" s="31"/>
      <c r="K13090" s="32">
        <f>IFERROR((J13090/I13090),0)</f>
        <v>0</v>
      </c>
      <c r="L13090" s="31"/>
      <c r="M13090" s="31"/>
      <c r="N13090" s="39"/>
      <c r="O13090" s="28"/>
      <c r="P13090" s="28"/>
      <c r="Q13090" s="28"/>
      <c r="R13090" s="28"/>
      <c r="S13090" s="25"/>
    </row>
    <row r="13091" spans="2:19" s="16" customFormat="1" outlineLevel="1" x14ac:dyDescent="0.25">
      <c r="B13091" s="47" t="s">
        <v>8579</v>
      </c>
      <c r="C13091" s="47" t="str">
        <f>C13090</f>
        <v>ASIGNACIÓN PARA LA INVERSIÓN LOCAL  - AMBIENTE Y DESARROLLO SOSTENIBLE</v>
      </c>
      <c r="D13091" s="47"/>
      <c r="E13091" s="47" t="str">
        <f>E13090</f>
        <v>15087</v>
      </c>
      <c r="F13091" s="47"/>
      <c r="G13091" s="47" t="str">
        <f>G13090</f>
        <v xml:space="preserve">BELÉN                                             </v>
      </c>
      <c r="H13091" s="47" t="s">
        <v>10655</v>
      </c>
      <c r="I13091" s="51">
        <f>SUBTOTAL(9,I13086:I13090)</f>
        <v>432983500</v>
      </c>
      <c r="J13091" s="51">
        <f>SUBTOTAL(9,J13086:J13090)</f>
        <v>393965493.23000002</v>
      </c>
      <c r="K13091" s="49">
        <f>J13091/I13091</f>
        <v>0.90988569594453372</v>
      </c>
      <c r="L13091" s="51">
        <f>SUBTOTAL(9,L13086:L13090)</f>
        <v>107130379.90000001</v>
      </c>
      <c r="M13091" s="51">
        <f>SUBTOTAL(9,M13086:M13090)</f>
        <v>90693000.230000004</v>
      </c>
      <c r="N13091" s="50">
        <f>IFERROR((M13091/L13091),"N.A")</f>
        <v>0.84656658843790766</v>
      </c>
      <c r="O13091" s="28"/>
      <c r="P13091" s="28"/>
      <c r="Q13091" s="28"/>
      <c r="R13091" s="28"/>
      <c r="S13091" s="25"/>
    </row>
    <row r="13092" spans="2:19" s="16" customFormat="1" outlineLevel="2" x14ac:dyDescent="0.25">
      <c r="B13092" s="16" t="s">
        <v>4271</v>
      </c>
      <c r="C13092" s="16" t="s">
        <v>3406</v>
      </c>
      <c r="D13092" s="16" t="s">
        <v>131</v>
      </c>
      <c r="E13092" s="16" t="s">
        <v>2880</v>
      </c>
      <c r="G13092" s="16" t="s">
        <v>2881</v>
      </c>
      <c r="H13092" s="16" t="s">
        <v>152</v>
      </c>
      <c r="I13092" s="35">
        <v>162399839</v>
      </c>
      <c r="J13092" s="35">
        <v>90839036.409999996</v>
      </c>
      <c r="K13092" s="36">
        <f>IFERROR((J13092/I13092),0)</f>
        <v>0.5593542270075772</v>
      </c>
      <c r="L13092" s="35">
        <v>107302884.08000001</v>
      </c>
      <c r="M13092" s="35">
        <v>90839036.409999996</v>
      </c>
      <c r="N13092" s="40">
        <f>M13092/L13092</f>
        <v>0.84656658755112912</v>
      </c>
      <c r="O13092" s="28"/>
      <c r="P13092" s="28"/>
      <c r="Q13092" s="28"/>
      <c r="R13092" s="28"/>
      <c r="S13092" s="25"/>
    </row>
    <row r="13093" spans="2:19" s="16" customFormat="1" outlineLevel="2" x14ac:dyDescent="0.25">
      <c r="B13093" s="16" t="s">
        <v>4271</v>
      </c>
      <c r="C13093" s="16" t="s">
        <v>3406</v>
      </c>
      <c r="D13093" s="16" t="s">
        <v>131</v>
      </c>
      <c r="E13093" s="16" t="s">
        <v>2880</v>
      </c>
      <c r="G13093" s="16" t="s">
        <v>2881</v>
      </c>
      <c r="H13093" s="16" t="s">
        <v>19</v>
      </c>
      <c r="I13093" s="31">
        <v>272681592</v>
      </c>
      <c r="J13093" s="31">
        <v>272681592</v>
      </c>
      <c r="K13093" s="32">
        <f>IFERROR((J13093/I13093),0)</f>
        <v>1</v>
      </c>
      <c r="L13093" s="31"/>
      <c r="M13093" s="31"/>
      <c r="N13093" s="39"/>
      <c r="O13093" s="28"/>
      <c r="P13093" s="28"/>
      <c r="Q13093" s="28"/>
      <c r="R13093" s="28"/>
      <c r="S13093" s="25"/>
    </row>
    <row r="13094" spans="2:19" s="16" customFormat="1" outlineLevel="2" x14ac:dyDescent="0.25">
      <c r="B13094" s="16" t="s">
        <v>4271</v>
      </c>
      <c r="C13094" s="16" t="s">
        <v>3406</v>
      </c>
      <c r="D13094" s="16" t="s">
        <v>131</v>
      </c>
      <c r="E13094" s="16" t="s">
        <v>2880</v>
      </c>
      <c r="G13094" s="16" t="s">
        <v>2881</v>
      </c>
      <c r="H13094" s="16" t="s">
        <v>154</v>
      </c>
      <c r="I13094" s="31">
        <v>1004</v>
      </c>
      <c r="J13094" s="31">
        <v>1004</v>
      </c>
      <c r="K13094" s="32">
        <f>IFERROR((J13094/I13094),0)</f>
        <v>1</v>
      </c>
      <c r="L13094" s="31"/>
      <c r="M13094" s="31"/>
      <c r="N13094" s="39"/>
      <c r="O13094" s="28"/>
      <c r="P13094" s="28"/>
      <c r="Q13094" s="28"/>
      <c r="R13094" s="28"/>
      <c r="S13094" s="25"/>
    </row>
    <row r="13095" spans="2:19" s="16" customFormat="1" outlineLevel="2" x14ac:dyDescent="0.25">
      <c r="B13095" s="16" t="s">
        <v>4271</v>
      </c>
      <c r="C13095" s="16" t="s">
        <v>3406</v>
      </c>
      <c r="D13095" s="16" t="s">
        <v>131</v>
      </c>
      <c r="E13095" s="16" t="s">
        <v>2880</v>
      </c>
      <c r="G13095" s="16" t="s">
        <v>2881</v>
      </c>
      <c r="H13095" s="16" t="s">
        <v>231</v>
      </c>
      <c r="I13095" s="31">
        <v>24705905</v>
      </c>
      <c r="J13095" s="31">
        <v>24705905</v>
      </c>
      <c r="K13095" s="32">
        <f>IFERROR((J13095/I13095),0)</f>
        <v>1</v>
      </c>
      <c r="L13095" s="31"/>
      <c r="M13095" s="31"/>
      <c r="N13095" s="39"/>
      <c r="O13095" s="28"/>
      <c r="P13095" s="28"/>
      <c r="Q13095" s="28"/>
      <c r="R13095" s="28"/>
      <c r="S13095" s="25"/>
    </row>
    <row r="13096" spans="2:19" s="16" customFormat="1" outlineLevel="2" x14ac:dyDescent="0.25">
      <c r="B13096" s="16" t="s">
        <v>4271</v>
      </c>
      <c r="C13096" s="16" t="s">
        <v>3406</v>
      </c>
      <c r="D13096" s="16" t="s">
        <v>131</v>
      </c>
      <c r="E13096" s="16" t="s">
        <v>2880</v>
      </c>
      <c r="G13096" s="16" t="s">
        <v>2881</v>
      </c>
      <c r="H13096" s="16" t="s">
        <v>155</v>
      </c>
      <c r="I13096" s="31">
        <v>-32479968</v>
      </c>
      <c r="J13096" s="31"/>
      <c r="K13096" s="32">
        <f>IFERROR((J13096/I13096),0)</f>
        <v>0</v>
      </c>
      <c r="L13096" s="31"/>
      <c r="M13096" s="31"/>
      <c r="N13096" s="39"/>
      <c r="O13096" s="28"/>
      <c r="P13096" s="28"/>
      <c r="Q13096" s="28"/>
      <c r="R13096" s="28"/>
      <c r="S13096" s="25"/>
    </row>
    <row r="13097" spans="2:19" s="16" customFormat="1" outlineLevel="1" x14ac:dyDescent="0.25">
      <c r="B13097" s="47" t="s">
        <v>8580</v>
      </c>
      <c r="C13097" s="47" t="str">
        <f>C13096</f>
        <v>ASIGNACIÓN PARA LA INVERSIÓN LOCAL  - AMBIENTE Y DESARROLLO SOSTENIBLE</v>
      </c>
      <c r="D13097" s="47"/>
      <c r="E13097" s="47" t="str">
        <f>E13096</f>
        <v>15051</v>
      </c>
      <c r="F13097" s="47"/>
      <c r="G13097" s="47" t="str">
        <f>G13096</f>
        <v xml:space="preserve">ARCABUCO                                          </v>
      </c>
      <c r="H13097" s="47" t="s">
        <v>10655</v>
      </c>
      <c r="I13097" s="51">
        <f>SUBTOTAL(9,I13092:I13096)</f>
        <v>427308372</v>
      </c>
      <c r="J13097" s="51">
        <f>SUBTOTAL(9,J13092:J13096)</f>
        <v>388227537.40999997</v>
      </c>
      <c r="K13097" s="49">
        <f>J13097/I13097</f>
        <v>0.90854184670643423</v>
      </c>
      <c r="L13097" s="51">
        <f>SUBTOTAL(9,L13092:L13096)</f>
        <v>107302884.08000001</v>
      </c>
      <c r="M13097" s="51">
        <f>SUBTOTAL(9,M13092:M13096)</f>
        <v>90839036.409999996</v>
      </c>
      <c r="N13097" s="50">
        <f>IFERROR((M13097/L13097),"N.A")</f>
        <v>0.84656658755112912</v>
      </c>
      <c r="O13097" s="28"/>
      <c r="P13097" s="28"/>
      <c r="Q13097" s="28"/>
      <c r="R13097" s="28"/>
      <c r="S13097" s="25"/>
    </row>
    <row r="13098" spans="2:19" s="16" customFormat="1" outlineLevel="2" x14ac:dyDescent="0.25">
      <c r="B13098" s="16" t="s">
        <v>4272</v>
      </c>
      <c r="C13098" s="16" t="s">
        <v>3406</v>
      </c>
      <c r="D13098" s="16" t="s">
        <v>131</v>
      </c>
      <c r="E13098" s="16" t="s">
        <v>2883</v>
      </c>
      <c r="G13098" s="16" t="s">
        <v>2884</v>
      </c>
      <c r="H13098" s="16" t="s">
        <v>152</v>
      </c>
      <c r="I13098" s="35">
        <v>298109319</v>
      </c>
      <c r="J13098" s="35">
        <v>166748707.71000001</v>
      </c>
      <c r="K13098" s="36">
        <f>IFERROR((J13098/I13098),0)</f>
        <v>0.55935422706460247</v>
      </c>
      <c r="L13098" s="35">
        <v>196970575.12000003</v>
      </c>
      <c r="M13098" s="35">
        <v>166748707.71000001</v>
      </c>
      <c r="N13098" s="40">
        <f>M13098/L13098</f>
        <v>0.84656658797087836</v>
      </c>
      <c r="O13098" s="28"/>
      <c r="P13098" s="28"/>
      <c r="Q13098" s="28"/>
      <c r="R13098" s="28"/>
      <c r="S13098" s="25"/>
    </row>
    <row r="13099" spans="2:19" s="16" customFormat="1" outlineLevel="2" x14ac:dyDescent="0.25">
      <c r="B13099" s="16" t="s">
        <v>4272</v>
      </c>
      <c r="C13099" s="16" t="s">
        <v>3406</v>
      </c>
      <c r="D13099" s="16" t="s">
        <v>131</v>
      </c>
      <c r="E13099" s="16" t="s">
        <v>2883</v>
      </c>
      <c r="G13099" s="16" t="s">
        <v>2884</v>
      </c>
      <c r="H13099" s="16" t="s">
        <v>19</v>
      </c>
      <c r="I13099" s="31">
        <v>499396586</v>
      </c>
      <c r="J13099" s="31">
        <v>499396586</v>
      </c>
      <c r="K13099" s="32">
        <f>IFERROR((J13099/I13099),0)</f>
        <v>1</v>
      </c>
      <c r="L13099" s="31"/>
      <c r="M13099" s="31"/>
      <c r="N13099" s="39"/>
      <c r="O13099" s="28"/>
      <c r="P13099" s="28"/>
      <c r="Q13099" s="28"/>
      <c r="R13099" s="28"/>
      <c r="S13099" s="25"/>
    </row>
    <row r="13100" spans="2:19" s="16" customFormat="1" outlineLevel="2" x14ac:dyDescent="0.25">
      <c r="B13100" s="16" t="s">
        <v>4272</v>
      </c>
      <c r="C13100" s="16" t="s">
        <v>3406</v>
      </c>
      <c r="D13100" s="16" t="s">
        <v>131</v>
      </c>
      <c r="E13100" s="16" t="s">
        <v>2883</v>
      </c>
      <c r="G13100" s="16" t="s">
        <v>2884</v>
      </c>
      <c r="H13100" s="16" t="s">
        <v>154</v>
      </c>
      <c r="I13100" s="31">
        <v>1844</v>
      </c>
      <c r="J13100" s="31">
        <v>1844</v>
      </c>
      <c r="K13100" s="32">
        <f>IFERROR((J13100/I13100),0)</f>
        <v>1</v>
      </c>
      <c r="L13100" s="31"/>
      <c r="M13100" s="31"/>
      <c r="N13100" s="39"/>
      <c r="O13100" s="28"/>
      <c r="P13100" s="28"/>
      <c r="Q13100" s="28"/>
      <c r="R13100" s="28"/>
      <c r="S13100" s="25"/>
    </row>
    <row r="13101" spans="2:19" s="16" customFormat="1" outlineLevel="2" x14ac:dyDescent="0.25">
      <c r="B13101" s="16" t="s">
        <v>4272</v>
      </c>
      <c r="C13101" s="16" t="s">
        <v>3406</v>
      </c>
      <c r="D13101" s="16" t="s">
        <v>131</v>
      </c>
      <c r="E13101" s="16" t="s">
        <v>2883</v>
      </c>
      <c r="G13101" s="16" t="s">
        <v>2884</v>
      </c>
      <c r="H13101" s="16" t="s">
        <v>231</v>
      </c>
      <c r="I13101" s="31">
        <v>45351403</v>
      </c>
      <c r="J13101" s="31">
        <v>45351403</v>
      </c>
      <c r="K13101" s="32">
        <f>IFERROR((J13101/I13101),0)</f>
        <v>1</v>
      </c>
      <c r="L13101" s="31"/>
      <c r="M13101" s="31"/>
      <c r="N13101" s="39"/>
      <c r="O13101" s="28"/>
      <c r="P13101" s="28"/>
      <c r="Q13101" s="28"/>
      <c r="R13101" s="28"/>
      <c r="S13101" s="25"/>
    </row>
    <row r="13102" spans="2:19" s="16" customFormat="1" outlineLevel="2" x14ac:dyDescent="0.25">
      <c r="B13102" s="16" t="s">
        <v>4272</v>
      </c>
      <c r="C13102" s="16" t="s">
        <v>3406</v>
      </c>
      <c r="D13102" s="16" t="s">
        <v>131</v>
      </c>
      <c r="E13102" s="16" t="s">
        <v>2883</v>
      </c>
      <c r="G13102" s="16" t="s">
        <v>2884</v>
      </c>
      <c r="H13102" s="16" t="s">
        <v>155</v>
      </c>
      <c r="I13102" s="31">
        <v>-59621864</v>
      </c>
      <c r="J13102" s="31"/>
      <c r="K13102" s="32">
        <f>IFERROR((J13102/I13102),0)</f>
        <v>0</v>
      </c>
      <c r="L13102" s="31"/>
      <c r="M13102" s="31"/>
      <c r="N13102" s="39"/>
      <c r="O13102" s="28"/>
      <c r="P13102" s="28"/>
      <c r="Q13102" s="28"/>
      <c r="R13102" s="28"/>
      <c r="S13102" s="25"/>
    </row>
    <row r="13103" spans="2:19" s="16" customFormat="1" outlineLevel="1" x14ac:dyDescent="0.25">
      <c r="B13103" s="47" t="s">
        <v>8581</v>
      </c>
      <c r="C13103" s="47" t="str">
        <f>C13102</f>
        <v>ASIGNACIÓN PARA LA INVERSIÓN LOCAL  - AMBIENTE Y DESARROLLO SOSTENIBLE</v>
      </c>
      <c r="D13103" s="47"/>
      <c r="E13103" s="47" t="str">
        <f>E13102</f>
        <v>15047</v>
      </c>
      <c r="F13103" s="47"/>
      <c r="G13103" s="47" t="str">
        <f>G13102</f>
        <v xml:space="preserve">AQUITANIA                                         </v>
      </c>
      <c r="H13103" s="47" t="s">
        <v>10655</v>
      </c>
      <c r="I13103" s="51">
        <f>SUBTOTAL(9,I13098:I13102)</f>
        <v>783237288</v>
      </c>
      <c r="J13103" s="51">
        <f>SUBTOTAL(9,J13098:J13102)</f>
        <v>711498540.71000004</v>
      </c>
      <c r="K13103" s="49">
        <f>J13103/I13103</f>
        <v>0.90840739021352623</v>
      </c>
      <c r="L13103" s="51">
        <f>SUBTOTAL(9,L13098:L13102)</f>
        <v>196970575.12000003</v>
      </c>
      <c r="M13103" s="51">
        <f>SUBTOTAL(9,M13098:M13102)</f>
        <v>166748707.71000001</v>
      </c>
      <c r="N13103" s="50">
        <f>IFERROR((M13103/L13103),"N.A")</f>
        <v>0.84656658797087836</v>
      </c>
      <c r="O13103" s="28"/>
      <c r="P13103" s="28"/>
      <c r="Q13103" s="28"/>
      <c r="R13103" s="28"/>
      <c r="S13103" s="25"/>
    </row>
    <row r="13104" spans="2:19" s="16" customFormat="1" outlineLevel="2" x14ac:dyDescent="0.25">
      <c r="B13104" s="16" t="s">
        <v>4273</v>
      </c>
      <c r="C13104" s="16" t="s">
        <v>3406</v>
      </c>
      <c r="D13104" s="16" t="s">
        <v>131</v>
      </c>
      <c r="E13104" s="16" t="s">
        <v>2886</v>
      </c>
      <c r="G13104" s="16" t="s">
        <v>2887</v>
      </c>
      <c r="H13104" s="16" t="s">
        <v>152</v>
      </c>
      <c r="I13104" s="35">
        <v>92922642</v>
      </c>
      <c r="J13104" s="35">
        <v>51976672.589999996</v>
      </c>
      <c r="K13104" s="36">
        <f>IFERROR((J13104/I13104),0)</f>
        <v>0.55935422703543014</v>
      </c>
      <c r="L13104" s="35">
        <v>61397027.960000008</v>
      </c>
      <c r="M13104" s="35">
        <v>51976672.589999996</v>
      </c>
      <c r="N13104" s="40">
        <f>M13104/L13104</f>
        <v>0.84656658989849887</v>
      </c>
      <c r="O13104" s="28"/>
      <c r="P13104" s="28"/>
      <c r="Q13104" s="28"/>
      <c r="R13104" s="28"/>
      <c r="S13104" s="25"/>
    </row>
    <row r="13105" spans="2:19" s="16" customFormat="1" outlineLevel="2" x14ac:dyDescent="0.25">
      <c r="B13105" s="16" t="s">
        <v>4273</v>
      </c>
      <c r="C13105" s="16" t="s">
        <v>3406</v>
      </c>
      <c r="D13105" s="16" t="s">
        <v>131</v>
      </c>
      <c r="E13105" s="16" t="s">
        <v>2886</v>
      </c>
      <c r="G13105" s="16" t="s">
        <v>2887</v>
      </c>
      <c r="H13105" s="16" t="s">
        <v>19</v>
      </c>
      <c r="I13105" s="31">
        <v>54290940</v>
      </c>
      <c r="J13105" s="31">
        <v>54290940</v>
      </c>
      <c r="K13105" s="32">
        <f>IFERROR((J13105/I13105),0)</f>
        <v>1</v>
      </c>
      <c r="L13105" s="31"/>
      <c r="M13105" s="31"/>
      <c r="N13105" s="39"/>
      <c r="O13105" s="28"/>
      <c r="P13105" s="28"/>
      <c r="Q13105" s="28"/>
      <c r="R13105" s="28"/>
      <c r="S13105" s="25"/>
    </row>
    <row r="13106" spans="2:19" s="16" customFormat="1" outlineLevel="2" x14ac:dyDescent="0.25">
      <c r="B13106" s="16" t="s">
        <v>4273</v>
      </c>
      <c r="C13106" s="16" t="s">
        <v>3406</v>
      </c>
      <c r="D13106" s="16" t="s">
        <v>131</v>
      </c>
      <c r="E13106" s="16" t="s">
        <v>2886</v>
      </c>
      <c r="G13106" s="16" t="s">
        <v>2887</v>
      </c>
      <c r="H13106" s="16" t="s">
        <v>154</v>
      </c>
      <c r="I13106" s="31">
        <v>575</v>
      </c>
      <c r="J13106" s="31">
        <v>575</v>
      </c>
      <c r="K13106" s="32">
        <f>IFERROR((J13106/I13106),0)</f>
        <v>1</v>
      </c>
      <c r="L13106" s="31"/>
      <c r="M13106" s="31"/>
      <c r="N13106" s="39"/>
      <c r="O13106" s="28"/>
      <c r="P13106" s="28"/>
      <c r="Q13106" s="28"/>
      <c r="R13106" s="28"/>
      <c r="S13106" s="25"/>
    </row>
    <row r="13107" spans="2:19" s="16" customFormat="1" outlineLevel="2" x14ac:dyDescent="0.25">
      <c r="B13107" s="16" t="s">
        <v>4273</v>
      </c>
      <c r="C13107" s="16" t="s">
        <v>3406</v>
      </c>
      <c r="D13107" s="16" t="s">
        <v>131</v>
      </c>
      <c r="E13107" s="16" t="s">
        <v>2886</v>
      </c>
      <c r="G13107" s="16" t="s">
        <v>2887</v>
      </c>
      <c r="H13107" s="16" t="s">
        <v>231</v>
      </c>
      <c r="I13107" s="31">
        <v>14136331</v>
      </c>
      <c r="J13107" s="31">
        <v>14136331</v>
      </c>
      <c r="K13107" s="32">
        <f>IFERROR((J13107/I13107),0)</f>
        <v>1</v>
      </c>
      <c r="L13107" s="31"/>
      <c r="M13107" s="31"/>
      <c r="N13107" s="39"/>
      <c r="O13107" s="28"/>
      <c r="P13107" s="28"/>
      <c r="Q13107" s="28"/>
      <c r="R13107" s="28"/>
      <c r="S13107" s="25"/>
    </row>
    <row r="13108" spans="2:19" s="16" customFormat="1" outlineLevel="2" x14ac:dyDescent="0.25">
      <c r="B13108" s="16" t="s">
        <v>4273</v>
      </c>
      <c r="C13108" s="16" t="s">
        <v>3406</v>
      </c>
      <c r="D13108" s="16" t="s">
        <v>131</v>
      </c>
      <c r="E13108" s="16" t="s">
        <v>2886</v>
      </c>
      <c r="G13108" s="16" t="s">
        <v>2887</v>
      </c>
      <c r="H13108" s="16" t="s">
        <v>155</v>
      </c>
      <c r="I13108" s="31">
        <v>-18584528</v>
      </c>
      <c r="J13108" s="31"/>
      <c r="K13108" s="32">
        <f>IFERROR((J13108/I13108),0)</f>
        <v>0</v>
      </c>
      <c r="L13108" s="31"/>
      <c r="M13108" s="31"/>
      <c r="N13108" s="39"/>
      <c r="O13108" s="28"/>
      <c r="P13108" s="28"/>
      <c r="Q13108" s="28"/>
      <c r="R13108" s="28"/>
      <c r="S13108" s="25"/>
    </row>
    <row r="13109" spans="2:19" s="16" customFormat="1" outlineLevel="1" x14ac:dyDescent="0.25">
      <c r="B13109" s="47" t="s">
        <v>8582</v>
      </c>
      <c r="C13109" s="47" t="str">
        <f>C13108</f>
        <v>ASIGNACIÓN PARA LA INVERSIÓN LOCAL  - AMBIENTE Y DESARROLLO SOSTENIBLE</v>
      </c>
      <c r="D13109" s="47"/>
      <c r="E13109" s="47" t="str">
        <f>E13108</f>
        <v>15022</v>
      </c>
      <c r="F13109" s="47"/>
      <c r="G13109" s="47" t="str">
        <f>G13108</f>
        <v xml:space="preserve">ALMEIDA                                           </v>
      </c>
      <c r="H13109" s="47" t="s">
        <v>10655</v>
      </c>
      <c r="I13109" s="51">
        <f>SUBTOTAL(9,I13104:I13108)</f>
        <v>142765960</v>
      </c>
      <c r="J13109" s="51">
        <f>SUBTOTAL(9,J13104:J13108)</f>
        <v>120404518.59</v>
      </c>
      <c r="K13109" s="49">
        <f>J13109/I13109</f>
        <v>0.84336993629293711</v>
      </c>
      <c r="L13109" s="51">
        <f>SUBTOTAL(9,L13104:L13108)</f>
        <v>61397027.960000008</v>
      </c>
      <c r="M13109" s="51">
        <f>SUBTOTAL(9,M13104:M13108)</f>
        <v>51976672.589999996</v>
      </c>
      <c r="N13109" s="50">
        <f>IFERROR((M13109/L13109),"N.A")</f>
        <v>0.84656658989849887</v>
      </c>
      <c r="O13109" s="28"/>
      <c r="P13109" s="28"/>
      <c r="Q13109" s="28"/>
      <c r="R13109" s="28"/>
      <c r="S13109" s="25"/>
    </row>
    <row r="13110" spans="2:19" s="16" customFormat="1" outlineLevel="2" x14ac:dyDescent="0.25">
      <c r="B13110" s="16" t="s">
        <v>4274</v>
      </c>
      <c r="C13110" s="16" t="s">
        <v>3406</v>
      </c>
      <c r="D13110" s="16" t="s">
        <v>135</v>
      </c>
      <c r="E13110" s="16" t="s">
        <v>2889</v>
      </c>
      <c r="G13110" s="16" t="s">
        <v>2890</v>
      </c>
      <c r="H13110" s="16" t="s">
        <v>152</v>
      </c>
      <c r="I13110" s="35">
        <v>544261484</v>
      </c>
      <c r="J13110" s="35">
        <v>304434961.70999998</v>
      </c>
      <c r="K13110" s="36">
        <f>IFERROR((J13110/I13110),0)</f>
        <v>0.55935422707589566</v>
      </c>
      <c r="L13110" s="35">
        <v>359611359.87</v>
      </c>
      <c r="M13110" s="35">
        <v>304434961.70999998</v>
      </c>
      <c r="N13110" s="40">
        <f>M13110/L13110</f>
        <v>0.84656658738493029</v>
      </c>
      <c r="O13110" s="28"/>
      <c r="P13110" s="28"/>
      <c r="Q13110" s="28"/>
      <c r="R13110" s="28"/>
      <c r="S13110" s="25"/>
    </row>
    <row r="13111" spans="2:19" s="16" customFormat="1" outlineLevel="2" x14ac:dyDescent="0.25">
      <c r="B13111" s="16" t="s">
        <v>4274</v>
      </c>
      <c r="C13111" s="16" t="s">
        <v>3406</v>
      </c>
      <c r="D13111" s="16" t="s">
        <v>135</v>
      </c>
      <c r="E13111" s="16" t="s">
        <v>2889</v>
      </c>
      <c r="G13111" s="16" t="s">
        <v>2890</v>
      </c>
      <c r="H13111" s="16" t="s">
        <v>19</v>
      </c>
      <c r="I13111" s="31">
        <v>279737706</v>
      </c>
      <c r="J13111" s="31">
        <v>279737706</v>
      </c>
      <c r="K13111" s="32">
        <f>IFERROR((J13111/I13111),0)</f>
        <v>1</v>
      </c>
      <c r="L13111" s="31"/>
      <c r="M13111" s="31"/>
      <c r="N13111" s="39"/>
      <c r="O13111" s="28"/>
      <c r="P13111" s="28"/>
      <c r="Q13111" s="28"/>
      <c r="R13111" s="28"/>
      <c r="S13111" s="25"/>
    </row>
    <row r="13112" spans="2:19" s="16" customFormat="1" outlineLevel="2" x14ac:dyDescent="0.25">
      <c r="B13112" s="16" t="s">
        <v>4274</v>
      </c>
      <c r="C13112" s="16" t="s">
        <v>3406</v>
      </c>
      <c r="D13112" s="16" t="s">
        <v>135</v>
      </c>
      <c r="E13112" s="16" t="s">
        <v>2889</v>
      </c>
      <c r="G13112" s="16" t="s">
        <v>2890</v>
      </c>
      <c r="H13112" s="16" t="s">
        <v>154</v>
      </c>
      <c r="I13112" s="31">
        <v>3366</v>
      </c>
      <c r="J13112" s="31">
        <v>3366</v>
      </c>
      <c r="K13112" s="32">
        <f>IFERROR((J13112/I13112),0)</f>
        <v>1</v>
      </c>
      <c r="L13112" s="31"/>
      <c r="M13112" s="31"/>
      <c r="N13112" s="39"/>
      <c r="O13112" s="28"/>
      <c r="P13112" s="28"/>
      <c r="Q13112" s="28"/>
      <c r="R13112" s="28"/>
      <c r="S13112" s="25"/>
    </row>
    <row r="13113" spans="2:19" s="16" customFormat="1" outlineLevel="2" x14ac:dyDescent="0.25">
      <c r="B13113" s="16" t="s">
        <v>4274</v>
      </c>
      <c r="C13113" s="16" t="s">
        <v>3406</v>
      </c>
      <c r="D13113" s="16" t="s">
        <v>135</v>
      </c>
      <c r="E13113" s="16" t="s">
        <v>2889</v>
      </c>
      <c r="G13113" s="16" t="s">
        <v>2890</v>
      </c>
      <c r="H13113" s="16" t="s">
        <v>231</v>
      </c>
      <c r="I13113" s="31">
        <v>82798558</v>
      </c>
      <c r="J13113" s="31">
        <v>82798558</v>
      </c>
      <c r="K13113" s="32">
        <f>IFERROR((J13113/I13113),0)</f>
        <v>1</v>
      </c>
      <c r="L13113" s="31"/>
      <c r="M13113" s="31"/>
      <c r="N13113" s="39"/>
      <c r="O13113" s="28"/>
      <c r="P13113" s="28"/>
      <c r="Q13113" s="28"/>
      <c r="R13113" s="28"/>
      <c r="S13113" s="25"/>
    </row>
    <row r="13114" spans="2:19" s="16" customFormat="1" outlineLevel="2" x14ac:dyDescent="0.25">
      <c r="B13114" s="16" t="s">
        <v>4274</v>
      </c>
      <c r="C13114" s="16" t="s">
        <v>3406</v>
      </c>
      <c r="D13114" s="16" t="s">
        <v>135</v>
      </c>
      <c r="E13114" s="16" t="s">
        <v>2889</v>
      </c>
      <c r="G13114" s="16" t="s">
        <v>2890</v>
      </c>
      <c r="H13114" s="16" t="s">
        <v>155</v>
      </c>
      <c r="I13114" s="31">
        <v>-108852297</v>
      </c>
      <c r="J13114" s="31"/>
      <c r="K13114" s="32">
        <f>IFERROR((J13114/I13114),0)</f>
        <v>0</v>
      </c>
      <c r="L13114" s="31"/>
      <c r="M13114" s="31"/>
      <c r="N13114" s="39"/>
      <c r="O13114" s="28"/>
      <c r="P13114" s="28"/>
      <c r="Q13114" s="28"/>
      <c r="R13114" s="28"/>
      <c r="S13114" s="25"/>
    </row>
    <row r="13115" spans="2:19" s="16" customFormat="1" outlineLevel="1" x14ac:dyDescent="0.25">
      <c r="B13115" s="47" t="s">
        <v>8583</v>
      </c>
      <c r="C13115" s="47" t="str">
        <f>C13114</f>
        <v>ASIGNACIÓN PARA LA INVERSIÓN LOCAL  - AMBIENTE Y DESARROLLO SOSTENIBLE</v>
      </c>
      <c r="D13115" s="47"/>
      <c r="E13115" s="47" t="str">
        <f>E13114</f>
        <v>13894</v>
      </c>
      <c r="F13115" s="47"/>
      <c r="G13115" s="47" t="str">
        <f>G13114</f>
        <v xml:space="preserve">ZAMBRANO                                          </v>
      </c>
      <c r="H13115" s="47" t="s">
        <v>10655</v>
      </c>
      <c r="I13115" s="51">
        <f>SUBTOTAL(9,I13110:I13114)</f>
        <v>797948817</v>
      </c>
      <c r="J13115" s="51">
        <f>SUBTOTAL(9,J13110:J13114)</f>
        <v>666974591.71000004</v>
      </c>
      <c r="K13115" s="49">
        <f>J13115/I13115</f>
        <v>0.83586137042922648</v>
      </c>
      <c r="L13115" s="51">
        <f>SUBTOTAL(9,L13110:L13114)</f>
        <v>359611359.87</v>
      </c>
      <c r="M13115" s="51">
        <f>SUBTOTAL(9,M13110:M13114)</f>
        <v>304434961.70999998</v>
      </c>
      <c r="N13115" s="50">
        <f>IFERROR((M13115/L13115),"N.A")</f>
        <v>0.84656658738493029</v>
      </c>
      <c r="O13115" s="28"/>
      <c r="P13115" s="28"/>
      <c r="Q13115" s="28"/>
      <c r="R13115" s="28"/>
      <c r="S13115" s="25"/>
    </row>
    <row r="13116" spans="2:19" s="16" customFormat="1" outlineLevel="2" x14ac:dyDescent="0.25">
      <c r="B13116" s="16" t="s">
        <v>4275</v>
      </c>
      <c r="C13116" s="16" t="s">
        <v>3406</v>
      </c>
      <c r="D13116" s="16" t="s">
        <v>135</v>
      </c>
      <c r="E13116" s="16" t="s">
        <v>2892</v>
      </c>
      <c r="G13116" s="16" t="s">
        <v>420</v>
      </c>
      <c r="H13116" s="16" t="s">
        <v>152</v>
      </c>
      <c r="I13116" s="35">
        <v>699538513</v>
      </c>
      <c r="J13116" s="35">
        <v>391289824.24000001</v>
      </c>
      <c r="K13116" s="36">
        <f>IFERROR((J13116/I13116),0)</f>
        <v>0.55935422706312099</v>
      </c>
      <c r="L13116" s="35">
        <v>462207969.97999996</v>
      </c>
      <c r="M13116" s="35">
        <v>391289824.24000001</v>
      </c>
      <c r="N13116" s="40">
        <f>M13116/L13116</f>
        <v>0.84656658831939091</v>
      </c>
      <c r="O13116" s="28"/>
      <c r="P13116" s="28"/>
      <c r="Q13116" s="28"/>
      <c r="R13116" s="28"/>
      <c r="S13116" s="25"/>
    </row>
    <row r="13117" spans="2:19" s="16" customFormat="1" outlineLevel="2" x14ac:dyDescent="0.25">
      <c r="B13117" s="16" t="s">
        <v>4275</v>
      </c>
      <c r="C13117" s="16" t="s">
        <v>3406</v>
      </c>
      <c r="D13117" s="16" t="s">
        <v>135</v>
      </c>
      <c r="E13117" s="16" t="s">
        <v>2892</v>
      </c>
      <c r="G13117" s="16" t="s">
        <v>420</v>
      </c>
      <c r="H13117" s="16" t="s">
        <v>19</v>
      </c>
      <c r="I13117" s="31">
        <v>49341182</v>
      </c>
      <c r="J13117" s="31">
        <v>49341182</v>
      </c>
      <c r="K13117" s="32">
        <f>IFERROR((J13117/I13117),0)</f>
        <v>1</v>
      </c>
      <c r="L13117" s="31"/>
      <c r="M13117" s="31"/>
      <c r="N13117" s="39"/>
      <c r="O13117" s="28"/>
      <c r="P13117" s="28"/>
      <c r="Q13117" s="28"/>
      <c r="R13117" s="28"/>
      <c r="S13117" s="25"/>
    </row>
    <row r="13118" spans="2:19" s="16" customFormat="1" outlineLevel="2" x14ac:dyDescent="0.25">
      <c r="B13118" s="16" t="s">
        <v>4275</v>
      </c>
      <c r="C13118" s="16" t="s">
        <v>3406</v>
      </c>
      <c r="D13118" s="16" t="s">
        <v>135</v>
      </c>
      <c r="E13118" s="16" t="s">
        <v>2892</v>
      </c>
      <c r="G13118" s="16" t="s">
        <v>420</v>
      </c>
      <c r="H13118" s="16" t="s">
        <v>154</v>
      </c>
      <c r="I13118" s="31">
        <v>4327</v>
      </c>
      <c r="J13118" s="31">
        <v>4327</v>
      </c>
      <c r="K13118" s="32">
        <f>IFERROR((J13118/I13118),0)</f>
        <v>1</v>
      </c>
      <c r="L13118" s="31"/>
      <c r="M13118" s="31"/>
      <c r="N13118" s="39"/>
      <c r="O13118" s="28"/>
      <c r="P13118" s="28"/>
      <c r="Q13118" s="28"/>
      <c r="R13118" s="28"/>
      <c r="S13118" s="25"/>
    </row>
    <row r="13119" spans="2:19" s="16" customFormat="1" outlineLevel="2" x14ac:dyDescent="0.25">
      <c r="B13119" s="16" t="s">
        <v>4275</v>
      </c>
      <c r="C13119" s="16" t="s">
        <v>3406</v>
      </c>
      <c r="D13119" s="16" t="s">
        <v>135</v>
      </c>
      <c r="E13119" s="16" t="s">
        <v>2892</v>
      </c>
      <c r="G13119" s="16" t="s">
        <v>420</v>
      </c>
      <c r="H13119" s="16" t="s">
        <v>231</v>
      </c>
      <c r="I13119" s="31">
        <v>106420869</v>
      </c>
      <c r="J13119" s="31">
        <v>106420869</v>
      </c>
      <c r="K13119" s="32">
        <f>IFERROR((J13119/I13119),0)</f>
        <v>1</v>
      </c>
      <c r="L13119" s="31"/>
      <c r="M13119" s="31"/>
      <c r="N13119" s="39"/>
      <c r="O13119" s="28"/>
      <c r="P13119" s="28"/>
      <c r="Q13119" s="28"/>
      <c r="R13119" s="28"/>
      <c r="S13119" s="25"/>
    </row>
    <row r="13120" spans="2:19" s="16" customFormat="1" outlineLevel="2" x14ac:dyDescent="0.25">
      <c r="B13120" s="16" t="s">
        <v>4275</v>
      </c>
      <c r="C13120" s="16" t="s">
        <v>3406</v>
      </c>
      <c r="D13120" s="16" t="s">
        <v>135</v>
      </c>
      <c r="E13120" s="16" t="s">
        <v>2892</v>
      </c>
      <c r="G13120" s="16" t="s">
        <v>420</v>
      </c>
      <c r="H13120" s="16" t="s">
        <v>155</v>
      </c>
      <c r="I13120" s="31">
        <v>-139907703</v>
      </c>
      <c r="J13120" s="31"/>
      <c r="K13120" s="32">
        <f>IFERROR((J13120/I13120),0)</f>
        <v>0</v>
      </c>
      <c r="L13120" s="31"/>
      <c r="M13120" s="31"/>
      <c r="N13120" s="39"/>
      <c r="O13120" s="28"/>
      <c r="P13120" s="28"/>
      <c r="Q13120" s="28"/>
      <c r="R13120" s="28"/>
      <c r="S13120" s="25"/>
    </row>
    <row r="13121" spans="2:19" s="16" customFormat="1" outlineLevel="1" x14ac:dyDescent="0.25">
      <c r="B13121" s="47" t="s">
        <v>8584</v>
      </c>
      <c r="C13121" s="47" t="str">
        <f>C13120</f>
        <v>ASIGNACIÓN PARA LA INVERSIÓN LOCAL  - AMBIENTE Y DESARROLLO SOSTENIBLE</v>
      </c>
      <c r="D13121" s="47"/>
      <c r="E13121" s="47" t="str">
        <f>E13120</f>
        <v>13873</v>
      </c>
      <c r="F13121" s="47"/>
      <c r="G13121" s="47" t="str">
        <f>G13120</f>
        <v xml:space="preserve">VILLANUEVA                                        </v>
      </c>
      <c r="H13121" s="47" t="s">
        <v>10655</v>
      </c>
      <c r="I13121" s="51">
        <f>SUBTOTAL(9,I13116:I13120)</f>
        <v>715397188</v>
      </c>
      <c r="J13121" s="51">
        <f>SUBTOTAL(9,J13116:J13120)</f>
        <v>547056202.24000001</v>
      </c>
      <c r="K13121" s="49">
        <f>J13121/I13121</f>
        <v>0.76468877906744026</v>
      </c>
      <c r="L13121" s="51">
        <f>SUBTOTAL(9,L13116:L13120)</f>
        <v>462207969.97999996</v>
      </c>
      <c r="M13121" s="51">
        <f>SUBTOTAL(9,M13116:M13120)</f>
        <v>391289824.24000001</v>
      </c>
      <c r="N13121" s="50">
        <f>IFERROR((M13121/L13121),"N.A")</f>
        <v>0.84656658831939091</v>
      </c>
      <c r="O13121" s="28"/>
      <c r="P13121" s="28"/>
      <c r="Q13121" s="28"/>
      <c r="R13121" s="28"/>
      <c r="S13121" s="25"/>
    </row>
    <row r="13122" spans="2:19" s="16" customFormat="1" outlineLevel="2" x14ac:dyDescent="0.25">
      <c r="B13122" s="16" t="s">
        <v>4276</v>
      </c>
      <c r="C13122" s="16" t="s">
        <v>3406</v>
      </c>
      <c r="D13122" s="16" t="s">
        <v>135</v>
      </c>
      <c r="E13122" s="16" t="s">
        <v>2894</v>
      </c>
      <c r="G13122" s="16" t="s">
        <v>2895</v>
      </c>
      <c r="H13122" s="16" t="s">
        <v>152</v>
      </c>
      <c r="I13122" s="35">
        <v>678234060</v>
      </c>
      <c r="J13122" s="35">
        <v>379373088.37000006</v>
      </c>
      <c r="K13122" s="36">
        <f>IFERROR((J13122/I13122),0)</f>
        <v>0.55935422702009396</v>
      </c>
      <c r="L13122" s="35">
        <v>448131421.44999999</v>
      </c>
      <c r="M13122" s="35">
        <v>379373088.37000006</v>
      </c>
      <c r="N13122" s="40">
        <f>M13122/L13122</f>
        <v>0.84656658786049532</v>
      </c>
      <c r="O13122" s="28"/>
      <c r="P13122" s="28"/>
      <c r="Q13122" s="28"/>
      <c r="R13122" s="28"/>
      <c r="S13122" s="25"/>
    </row>
    <row r="13123" spans="2:19" s="16" customFormat="1" outlineLevel="2" x14ac:dyDescent="0.25">
      <c r="B13123" s="16" t="s">
        <v>4276</v>
      </c>
      <c r="C13123" s="16" t="s">
        <v>3406</v>
      </c>
      <c r="D13123" s="16" t="s">
        <v>135</v>
      </c>
      <c r="E13123" s="16" t="s">
        <v>2894</v>
      </c>
      <c r="G13123" s="16" t="s">
        <v>2895</v>
      </c>
      <c r="H13123" s="16" t="s">
        <v>19</v>
      </c>
      <c r="I13123" s="31">
        <v>208504903</v>
      </c>
      <c r="J13123" s="31">
        <v>208504903</v>
      </c>
      <c r="K13123" s="32">
        <f>IFERROR((J13123/I13123),0)</f>
        <v>1</v>
      </c>
      <c r="L13123" s="31"/>
      <c r="M13123" s="31"/>
      <c r="N13123" s="39"/>
      <c r="O13123" s="28"/>
      <c r="P13123" s="28"/>
      <c r="Q13123" s="28"/>
      <c r="R13123" s="28"/>
      <c r="S13123" s="25"/>
    </row>
    <row r="13124" spans="2:19" s="16" customFormat="1" outlineLevel="2" x14ac:dyDescent="0.25">
      <c r="B13124" s="16" t="s">
        <v>4276</v>
      </c>
      <c r="C13124" s="16" t="s">
        <v>3406</v>
      </c>
      <c r="D13124" s="16" t="s">
        <v>135</v>
      </c>
      <c r="E13124" s="16" t="s">
        <v>2894</v>
      </c>
      <c r="G13124" s="16" t="s">
        <v>2895</v>
      </c>
      <c r="H13124" s="16" t="s">
        <v>154</v>
      </c>
      <c r="I13124" s="31">
        <v>4195</v>
      </c>
      <c r="J13124" s="31">
        <v>4195</v>
      </c>
      <c r="K13124" s="32">
        <f>IFERROR((J13124/I13124),0)</f>
        <v>1</v>
      </c>
      <c r="L13124" s="31"/>
      <c r="M13124" s="31"/>
      <c r="N13124" s="39"/>
      <c r="O13124" s="28"/>
      <c r="P13124" s="28"/>
      <c r="Q13124" s="28"/>
      <c r="R13124" s="28"/>
      <c r="S13124" s="25"/>
    </row>
    <row r="13125" spans="2:19" s="16" customFormat="1" outlineLevel="2" x14ac:dyDescent="0.25">
      <c r="B13125" s="16" t="s">
        <v>4276</v>
      </c>
      <c r="C13125" s="16" t="s">
        <v>3406</v>
      </c>
      <c r="D13125" s="16" t="s">
        <v>135</v>
      </c>
      <c r="E13125" s="16" t="s">
        <v>2894</v>
      </c>
      <c r="G13125" s="16" t="s">
        <v>2895</v>
      </c>
      <c r="H13125" s="16" t="s">
        <v>231</v>
      </c>
      <c r="I13125" s="31">
        <v>103179820</v>
      </c>
      <c r="J13125" s="31">
        <v>103179820</v>
      </c>
      <c r="K13125" s="32">
        <f>IFERROR((J13125/I13125),0)</f>
        <v>1</v>
      </c>
      <c r="L13125" s="31"/>
      <c r="M13125" s="31"/>
      <c r="N13125" s="39"/>
      <c r="O13125" s="28"/>
      <c r="P13125" s="28"/>
      <c r="Q13125" s="28"/>
      <c r="R13125" s="28"/>
      <c r="S13125" s="25"/>
    </row>
    <row r="13126" spans="2:19" s="16" customFormat="1" outlineLevel="2" x14ac:dyDescent="0.25">
      <c r="B13126" s="16" t="s">
        <v>4276</v>
      </c>
      <c r="C13126" s="16" t="s">
        <v>3406</v>
      </c>
      <c r="D13126" s="16" t="s">
        <v>135</v>
      </c>
      <c r="E13126" s="16" t="s">
        <v>2894</v>
      </c>
      <c r="G13126" s="16" t="s">
        <v>2895</v>
      </c>
      <c r="H13126" s="16" t="s">
        <v>155</v>
      </c>
      <c r="I13126" s="31">
        <v>-135646812</v>
      </c>
      <c r="J13126" s="31"/>
      <c r="K13126" s="32">
        <f>IFERROR((J13126/I13126),0)</f>
        <v>0</v>
      </c>
      <c r="L13126" s="31"/>
      <c r="M13126" s="31"/>
      <c r="N13126" s="39"/>
      <c r="O13126" s="28"/>
      <c r="P13126" s="28"/>
      <c r="Q13126" s="28"/>
      <c r="R13126" s="28"/>
      <c r="S13126" s="25"/>
    </row>
    <row r="13127" spans="2:19" s="16" customFormat="1" outlineLevel="1" x14ac:dyDescent="0.25">
      <c r="B13127" s="47" t="s">
        <v>8585</v>
      </c>
      <c r="C13127" s="47" t="str">
        <f>C13126</f>
        <v>ASIGNACIÓN PARA LA INVERSIÓN LOCAL  - AMBIENTE Y DESARROLLO SOSTENIBLE</v>
      </c>
      <c r="D13127" s="47"/>
      <c r="E13127" s="47" t="str">
        <f>E13126</f>
        <v>13838</v>
      </c>
      <c r="F13127" s="47"/>
      <c r="G13127" s="47" t="str">
        <f>G13126</f>
        <v xml:space="preserve">TURBANÁ                                           </v>
      </c>
      <c r="H13127" s="47" t="s">
        <v>10655</v>
      </c>
      <c r="I13127" s="51">
        <f>SUBTOTAL(9,I13122:I13126)</f>
        <v>854276166</v>
      </c>
      <c r="J13127" s="51">
        <f>SUBTOTAL(9,J13122:J13126)</f>
        <v>691062006.37000012</v>
      </c>
      <c r="K13127" s="49">
        <f>J13127/I13127</f>
        <v>0.80894450047199384</v>
      </c>
      <c r="L13127" s="51">
        <f>SUBTOTAL(9,L13122:L13126)</f>
        <v>448131421.44999999</v>
      </c>
      <c r="M13127" s="51">
        <f>SUBTOTAL(9,M13122:M13126)</f>
        <v>379373088.37000006</v>
      </c>
      <c r="N13127" s="50">
        <f>IFERROR((M13127/L13127),"N.A")</f>
        <v>0.84656658786049532</v>
      </c>
      <c r="O13127" s="28"/>
      <c r="P13127" s="28"/>
      <c r="Q13127" s="28"/>
      <c r="R13127" s="28"/>
      <c r="S13127" s="25"/>
    </row>
    <row r="13128" spans="2:19" s="16" customFormat="1" outlineLevel="2" x14ac:dyDescent="0.25">
      <c r="B13128" s="16" t="s">
        <v>4277</v>
      </c>
      <c r="C13128" s="16" t="s">
        <v>3406</v>
      </c>
      <c r="D13128" s="16" t="s">
        <v>135</v>
      </c>
      <c r="E13128" s="16" t="s">
        <v>2897</v>
      </c>
      <c r="G13128" s="16" t="s">
        <v>2898</v>
      </c>
      <c r="H13128" s="16" t="s">
        <v>152</v>
      </c>
      <c r="I13128" s="35">
        <v>766517025</v>
      </c>
      <c r="J13128" s="35">
        <v>428754538.03999996</v>
      </c>
      <c r="K13128" s="36">
        <f>IFERROR((J13128/I13128),0)</f>
        <v>0.55935422705059934</v>
      </c>
      <c r="L13128" s="35">
        <v>506462863.17000002</v>
      </c>
      <c r="M13128" s="35">
        <v>428754538.03999996</v>
      </c>
      <c r="N13128" s="40">
        <f>M13128/L13128</f>
        <v>0.84656658803447871</v>
      </c>
      <c r="O13128" s="28"/>
      <c r="P13128" s="28"/>
      <c r="Q13128" s="28"/>
      <c r="R13128" s="28"/>
      <c r="S13128" s="25"/>
    </row>
    <row r="13129" spans="2:19" s="16" customFormat="1" outlineLevel="2" x14ac:dyDescent="0.25">
      <c r="B13129" s="16" t="s">
        <v>4277</v>
      </c>
      <c r="C13129" s="16" t="s">
        <v>3406</v>
      </c>
      <c r="D13129" s="16" t="s">
        <v>135</v>
      </c>
      <c r="E13129" s="16" t="s">
        <v>2897</v>
      </c>
      <c r="G13129" s="16" t="s">
        <v>2898</v>
      </c>
      <c r="H13129" s="16" t="s">
        <v>19</v>
      </c>
      <c r="I13129" s="31">
        <v>1660326488</v>
      </c>
      <c r="J13129" s="31">
        <v>1660326488</v>
      </c>
      <c r="K13129" s="32">
        <f>IFERROR((J13129/I13129),0)</f>
        <v>1</v>
      </c>
      <c r="L13129" s="31"/>
      <c r="M13129" s="31"/>
      <c r="N13129" s="39"/>
      <c r="O13129" s="28"/>
      <c r="P13129" s="28"/>
      <c r="Q13129" s="28"/>
      <c r="R13129" s="28"/>
      <c r="S13129" s="25"/>
    </row>
    <row r="13130" spans="2:19" s="16" customFormat="1" outlineLevel="2" x14ac:dyDescent="0.25">
      <c r="B13130" s="16" t="s">
        <v>4277</v>
      </c>
      <c r="C13130" s="16" t="s">
        <v>3406</v>
      </c>
      <c r="D13130" s="16" t="s">
        <v>135</v>
      </c>
      <c r="E13130" s="16" t="s">
        <v>2897</v>
      </c>
      <c r="G13130" s="16" t="s">
        <v>2898</v>
      </c>
      <c r="H13130" s="16" t="s">
        <v>154</v>
      </c>
      <c r="I13130" s="31">
        <v>4741</v>
      </c>
      <c r="J13130" s="31">
        <v>4741</v>
      </c>
      <c r="K13130" s="32">
        <f>IFERROR((J13130/I13130),0)</f>
        <v>1</v>
      </c>
      <c r="L13130" s="31"/>
      <c r="M13130" s="31"/>
      <c r="N13130" s="39"/>
      <c r="O13130" s="28"/>
      <c r="P13130" s="28"/>
      <c r="Q13130" s="28"/>
      <c r="R13130" s="28"/>
      <c r="S13130" s="25"/>
    </row>
    <row r="13131" spans="2:19" s="16" customFormat="1" outlineLevel="2" x14ac:dyDescent="0.25">
      <c r="B13131" s="16" t="s">
        <v>4277</v>
      </c>
      <c r="C13131" s="16" t="s">
        <v>3406</v>
      </c>
      <c r="D13131" s="16" t="s">
        <v>135</v>
      </c>
      <c r="E13131" s="16" t="s">
        <v>2897</v>
      </c>
      <c r="G13131" s="16" t="s">
        <v>2898</v>
      </c>
      <c r="H13131" s="16" t="s">
        <v>231</v>
      </c>
      <c r="I13131" s="31">
        <v>116610317</v>
      </c>
      <c r="J13131" s="31">
        <v>116610317</v>
      </c>
      <c r="K13131" s="32">
        <f>IFERROR((J13131/I13131),0)</f>
        <v>1</v>
      </c>
      <c r="L13131" s="31"/>
      <c r="M13131" s="31"/>
      <c r="N13131" s="39"/>
      <c r="O13131" s="28"/>
      <c r="P13131" s="28"/>
      <c r="Q13131" s="28"/>
      <c r="R13131" s="28"/>
      <c r="S13131" s="25"/>
    </row>
    <row r="13132" spans="2:19" s="16" customFormat="1" outlineLevel="2" x14ac:dyDescent="0.25">
      <c r="B13132" s="16" t="s">
        <v>4277</v>
      </c>
      <c r="C13132" s="16" t="s">
        <v>3406</v>
      </c>
      <c r="D13132" s="16" t="s">
        <v>135</v>
      </c>
      <c r="E13132" s="16" t="s">
        <v>2897</v>
      </c>
      <c r="G13132" s="16" t="s">
        <v>2898</v>
      </c>
      <c r="H13132" s="16" t="s">
        <v>155</v>
      </c>
      <c r="I13132" s="31">
        <v>-153303405</v>
      </c>
      <c r="J13132" s="31"/>
      <c r="K13132" s="32">
        <f>IFERROR((J13132/I13132),0)</f>
        <v>0</v>
      </c>
      <c r="L13132" s="31"/>
      <c r="M13132" s="31"/>
      <c r="N13132" s="39"/>
      <c r="O13132" s="28"/>
      <c r="P13132" s="28"/>
      <c r="Q13132" s="28"/>
      <c r="R13132" s="28"/>
      <c r="S13132" s="25"/>
    </row>
    <row r="13133" spans="2:19" s="16" customFormat="1" outlineLevel="1" x14ac:dyDescent="0.25">
      <c r="B13133" s="47" t="s">
        <v>8586</v>
      </c>
      <c r="C13133" s="47" t="str">
        <f>C13132</f>
        <v>ASIGNACIÓN PARA LA INVERSIÓN LOCAL  - AMBIENTE Y DESARROLLO SOSTENIBLE</v>
      </c>
      <c r="D13133" s="47"/>
      <c r="E13133" s="47" t="str">
        <f>E13132</f>
        <v>13836</v>
      </c>
      <c r="F13133" s="47"/>
      <c r="G13133" s="47" t="str">
        <f>G13132</f>
        <v xml:space="preserve">TURBACO                                           </v>
      </c>
      <c r="H13133" s="47" t="s">
        <v>10655</v>
      </c>
      <c r="I13133" s="51">
        <f>SUBTOTAL(9,I13128:I13132)</f>
        <v>2390155166</v>
      </c>
      <c r="J13133" s="51">
        <f>SUBTOTAL(9,J13128:J13132)</f>
        <v>2205696084.04</v>
      </c>
      <c r="K13133" s="49">
        <f>J13133/I13133</f>
        <v>0.92282547820161065</v>
      </c>
      <c r="L13133" s="51">
        <f>SUBTOTAL(9,L13128:L13132)</f>
        <v>506462863.17000002</v>
      </c>
      <c r="M13133" s="51">
        <f>SUBTOTAL(9,M13128:M13132)</f>
        <v>428754538.03999996</v>
      </c>
      <c r="N13133" s="50">
        <f>IFERROR((M13133/L13133),"N.A")</f>
        <v>0.84656658803447871</v>
      </c>
      <c r="O13133" s="28"/>
      <c r="P13133" s="28"/>
      <c r="Q13133" s="28"/>
      <c r="R13133" s="28"/>
      <c r="S13133" s="25"/>
    </row>
    <row r="13134" spans="2:19" s="16" customFormat="1" outlineLevel="2" x14ac:dyDescent="0.25">
      <c r="B13134" s="16" t="s">
        <v>4278</v>
      </c>
      <c r="C13134" s="16" t="s">
        <v>3406</v>
      </c>
      <c r="D13134" s="16" t="s">
        <v>135</v>
      </c>
      <c r="E13134" s="16" t="s">
        <v>2900</v>
      </c>
      <c r="G13134" s="16" t="s">
        <v>2901</v>
      </c>
      <c r="H13134" s="16" t="s">
        <v>152</v>
      </c>
      <c r="I13134" s="35">
        <v>801291227</v>
      </c>
      <c r="J13134" s="35">
        <v>448205634.92000002</v>
      </c>
      <c r="K13134" s="36">
        <f>IFERROR((J13134/I13134),0)</f>
        <v>0.55935422704933724</v>
      </c>
      <c r="L13134" s="35">
        <v>529439315.53000009</v>
      </c>
      <c r="M13134" s="35">
        <v>448205634.92000002</v>
      </c>
      <c r="N13134" s="40">
        <f>M13134/L13134</f>
        <v>0.8465665880353439</v>
      </c>
      <c r="O13134" s="28"/>
      <c r="P13134" s="28"/>
      <c r="Q13134" s="28"/>
      <c r="R13134" s="28"/>
      <c r="S13134" s="25"/>
    </row>
    <row r="13135" spans="2:19" s="16" customFormat="1" outlineLevel="2" x14ac:dyDescent="0.25">
      <c r="B13135" s="16" t="s">
        <v>4278</v>
      </c>
      <c r="C13135" s="16" t="s">
        <v>3406</v>
      </c>
      <c r="D13135" s="16" t="s">
        <v>135</v>
      </c>
      <c r="E13135" s="16" t="s">
        <v>2900</v>
      </c>
      <c r="G13135" s="16" t="s">
        <v>2901</v>
      </c>
      <c r="H13135" s="16" t="s">
        <v>19</v>
      </c>
      <c r="I13135" s="31">
        <v>379060054</v>
      </c>
      <c r="J13135" s="31">
        <v>379060054</v>
      </c>
      <c r="K13135" s="32">
        <f>IFERROR((J13135/I13135),0)</f>
        <v>1</v>
      </c>
      <c r="L13135" s="31"/>
      <c r="M13135" s="31"/>
      <c r="N13135" s="39"/>
      <c r="O13135" s="28"/>
      <c r="P13135" s="28"/>
      <c r="Q13135" s="28"/>
      <c r="R13135" s="28"/>
      <c r="S13135" s="25"/>
    </row>
    <row r="13136" spans="2:19" s="16" customFormat="1" outlineLevel="2" x14ac:dyDescent="0.25">
      <c r="B13136" s="16" t="s">
        <v>4278</v>
      </c>
      <c r="C13136" s="16" t="s">
        <v>3406</v>
      </c>
      <c r="D13136" s="16" t="s">
        <v>135</v>
      </c>
      <c r="E13136" s="16" t="s">
        <v>2900</v>
      </c>
      <c r="G13136" s="16" t="s">
        <v>2901</v>
      </c>
      <c r="H13136" s="16" t="s">
        <v>154</v>
      </c>
      <c r="I13136" s="31">
        <v>4956</v>
      </c>
      <c r="J13136" s="31">
        <v>4956</v>
      </c>
      <c r="K13136" s="32">
        <f>IFERROR((J13136/I13136),0)</f>
        <v>1</v>
      </c>
      <c r="L13136" s="31"/>
      <c r="M13136" s="31"/>
      <c r="N13136" s="39"/>
      <c r="O13136" s="28"/>
      <c r="P13136" s="28"/>
      <c r="Q13136" s="28"/>
      <c r="R13136" s="28"/>
      <c r="S13136" s="25"/>
    </row>
    <row r="13137" spans="2:19" s="16" customFormat="1" outlineLevel="2" x14ac:dyDescent="0.25">
      <c r="B13137" s="16" t="s">
        <v>4278</v>
      </c>
      <c r="C13137" s="16" t="s">
        <v>3406</v>
      </c>
      <c r="D13137" s="16" t="s">
        <v>135</v>
      </c>
      <c r="E13137" s="16" t="s">
        <v>2900</v>
      </c>
      <c r="G13137" s="16" t="s">
        <v>2901</v>
      </c>
      <c r="H13137" s="16" t="s">
        <v>231</v>
      </c>
      <c r="I13137" s="31">
        <v>121900520</v>
      </c>
      <c r="J13137" s="31">
        <v>121900520</v>
      </c>
      <c r="K13137" s="32">
        <f>IFERROR((J13137/I13137),0)</f>
        <v>1</v>
      </c>
      <c r="L13137" s="31"/>
      <c r="M13137" s="31"/>
      <c r="N13137" s="39"/>
      <c r="O13137" s="28"/>
      <c r="P13137" s="28"/>
      <c r="Q13137" s="28"/>
      <c r="R13137" s="28"/>
      <c r="S13137" s="25"/>
    </row>
    <row r="13138" spans="2:19" s="16" customFormat="1" outlineLevel="2" x14ac:dyDescent="0.25">
      <c r="B13138" s="16" t="s">
        <v>4278</v>
      </c>
      <c r="C13138" s="16" t="s">
        <v>3406</v>
      </c>
      <c r="D13138" s="16" t="s">
        <v>135</v>
      </c>
      <c r="E13138" s="16" t="s">
        <v>2900</v>
      </c>
      <c r="G13138" s="16" t="s">
        <v>2901</v>
      </c>
      <c r="H13138" s="16" t="s">
        <v>155</v>
      </c>
      <c r="I13138" s="31">
        <v>-160258245</v>
      </c>
      <c r="J13138" s="31"/>
      <c r="K13138" s="32">
        <f>IFERROR((J13138/I13138),0)</f>
        <v>0</v>
      </c>
      <c r="L13138" s="31"/>
      <c r="M13138" s="31"/>
      <c r="N13138" s="39"/>
      <c r="O13138" s="28"/>
      <c r="P13138" s="28"/>
      <c r="Q13138" s="28"/>
      <c r="R13138" s="28"/>
      <c r="S13138" s="25"/>
    </row>
    <row r="13139" spans="2:19" s="16" customFormat="1" outlineLevel="1" x14ac:dyDescent="0.25">
      <c r="B13139" s="47" t="s">
        <v>8587</v>
      </c>
      <c r="C13139" s="47" t="str">
        <f>C13138</f>
        <v>ASIGNACIÓN PARA LA INVERSIÓN LOCAL  - AMBIENTE Y DESARROLLO SOSTENIBLE</v>
      </c>
      <c r="D13139" s="47"/>
      <c r="E13139" s="47" t="str">
        <f>E13138</f>
        <v>13810</v>
      </c>
      <c r="F13139" s="47"/>
      <c r="G13139" s="47" t="str">
        <f>G13138</f>
        <v xml:space="preserve">TIQUISIO                                          </v>
      </c>
      <c r="H13139" s="47" t="s">
        <v>10655</v>
      </c>
      <c r="I13139" s="51">
        <f>SUBTOTAL(9,I13134:I13138)</f>
        <v>1141998512</v>
      </c>
      <c r="J13139" s="51">
        <f>SUBTOTAL(9,J13134:J13138)</f>
        <v>949171164.92000008</v>
      </c>
      <c r="K13139" s="49">
        <f>J13139/I13139</f>
        <v>0.83114921337130432</v>
      </c>
      <c r="L13139" s="51">
        <f>SUBTOTAL(9,L13134:L13138)</f>
        <v>529439315.53000009</v>
      </c>
      <c r="M13139" s="51">
        <f>SUBTOTAL(9,M13134:M13138)</f>
        <v>448205634.92000002</v>
      </c>
      <c r="N13139" s="50">
        <f>IFERROR((M13139/L13139),"N.A")</f>
        <v>0.8465665880353439</v>
      </c>
      <c r="O13139" s="28"/>
      <c r="P13139" s="28"/>
      <c r="Q13139" s="28"/>
      <c r="R13139" s="28"/>
      <c r="S13139" s="25"/>
    </row>
    <row r="13140" spans="2:19" s="16" customFormat="1" outlineLevel="2" x14ac:dyDescent="0.25">
      <c r="B13140" s="16" t="s">
        <v>4279</v>
      </c>
      <c r="C13140" s="16" t="s">
        <v>3406</v>
      </c>
      <c r="D13140" s="16" t="s">
        <v>135</v>
      </c>
      <c r="E13140" s="16" t="s">
        <v>2903</v>
      </c>
      <c r="G13140" s="16" t="s">
        <v>2904</v>
      </c>
      <c r="H13140" s="16" t="s">
        <v>152</v>
      </c>
      <c r="I13140" s="35">
        <v>425671248</v>
      </c>
      <c r="J13140" s="35">
        <v>238101011.88999999</v>
      </c>
      <c r="K13140" s="36">
        <f>IFERROR((J13140/I13140),0)</f>
        <v>0.55935422702075477</v>
      </c>
      <c r="L13140" s="35">
        <v>281254912.85000002</v>
      </c>
      <c r="M13140" s="35">
        <v>238101011.88999999</v>
      </c>
      <c r="N13140" s="40">
        <f>M13140/L13140</f>
        <v>0.84656658785898242</v>
      </c>
      <c r="O13140" s="28"/>
      <c r="P13140" s="28"/>
      <c r="Q13140" s="28"/>
      <c r="R13140" s="28"/>
      <c r="S13140" s="25"/>
    </row>
    <row r="13141" spans="2:19" s="16" customFormat="1" outlineLevel="2" x14ac:dyDescent="0.25">
      <c r="B13141" s="16" t="s">
        <v>4279</v>
      </c>
      <c r="C13141" s="16" t="s">
        <v>3406</v>
      </c>
      <c r="D13141" s="16" t="s">
        <v>135</v>
      </c>
      <c r="E13141" s="16" t="s">
        <v>2903</v>
      </c>
      <c r="G13141" s="16" t="s">
        <v>2904</v>
      </c>
      <c r="H13141" s="16" t="s">
        <v>19</v>
      </c>
      <c r="I13141" s="31">
        <v>78937500</v>
      </c>
      <c r="J13141" s="31">
        <v>78937500</v>
      </c>
      <c r="K13141" s="32">
        <f>IFERROR((J13141/I13141),0)</f>
        <v>1</v>
      </c>
      <c r="L13141" s="31"/>
      <c r="M13141" s="31"/>
      <c r="N13141" s="39"/>
      <c r="O13141" s="28"/>
      <c r="P13141" s="28"/>
      <c r="Q13141" s="28"/>
      <c r="R13141" s="28"/>
      <c r="S13141" s="25"/>
    </row>
    <row r="13142" spans="2:19" s="16" customFormat="1" outlineLevel="2" x14ac:dyDescent="0.25">
      <c r="B13142" s="16" t="s">
        <v>4279</v>
      </c>
      <c r="C13142" s="16" t="s">
        <v>3406</v>
      </c>
      <c r="D13142" s="16" t="s">
        <v>135</v>
      </c>
      <c r="E13142" s="16" t="s">
        <v>2903</v>
      </c>
      <c r="G13142" s="16" t="s">
        <v>2904</v>
      </c>
      <c r="H13142" s="16" t="s">
        <v>154</v>
      </c>
      <c r="I13142" s="31">
        <v>2633</v>
      </c>
      <c r="J13142" s="31">
        <v>2633</v>
      </c>
      <c r="K13142" s="32">
        <f>IFERROR((J13142/I13142),0)</f>
        <v>1</v>
      </c>
      <c r="L13142" s="31"/>
      <c r="M13142" s="31"/>
      <c r="N13142" s="39"/>
      <c r="O13142" s="28"/>
      <c r="P13142" s="28"/>
      <c r="Q13142" s="28"/>
      <c r="R13142" s="28"/>
      <c r="S13142" s="25"/>
    </row>
    <row r="13143" spans="2:19" s="16" customFormat="1" outlineLevel="2" x14ac:dyDescent="0.25">
      <c r="B13143" s="16" t="s">
        <v>4279</v>
      </c>
      <c r="C13143" s="16" t="s">
        <v>3406</v>
      </c>
      <c r="D13143" s="16" t="s">
        <v>135</v>
      </c>
      <c r="E13143" s="16" t="s">
        <v>2903</v>
      </c>
      <c r="G13143" s="16" t="s">
        <v>2904</v>
      </c>
      <c r="H13143" s="16" t="s">
        <v>231</v>
      </c>
      <c r="I13143" s="31">
        <v>64757413</v>
      </c>
      <c r="J13143" s="31">
        <v>64757413</v>
      </c>
      <c r="K13143" s="32">
        <f>IFERROR((J13143/I13143),0)</f>
        <v>1</v>
      </c>
      <c r="L13143" s="31"/>
      <c r="M13143" s="31"/>
      <c r="N13143" s="39"/>
      <c r="O13143" s="28"/>
      <c r="P13143" s="28"/>
      <c r="Q13143" s="28"/>
      <c r="R13143" s="28"/>
      <c r="S13143" s="25"/>
    </row>
    <row r="13144" spans="2:19" s="16" customFormat="1" outlineLevel="2" x14ac:dyDescent="0.25">
      <c r="B13144" s="16" t="s">
        <v>4279</v>
      </c>
      <c r="C13144" s="16" t="s">
        <v>3406</v>
      </c>
      <c r="D13144" s="16" t="s">
        <v>135</v>
      </c>
      <c r="E13144" s="16" t="s">
        <v>2903</v>
      </c>
      <c r="G13144" s="16" t="s">
        <v>2904</v>
      </c>
      <c r="H13144" s="16" t="s">
        <v>155</v>
      </c>
      <c r="I13144" s="31">
        <v>-85134250</v>
      </c>
      <c r="J13144" s="31"/>
      <c r="K13144" s="32">
        <f>IFERROR((J13144/I13144),0)</f>
        <v>0</v>
      </c>
      <c r="L13144" s="31"/>
      <c r="M13144" s="31"/>
      <c r="N13144" s="39"/>
      <c r="O13144" s="28"/>
      <c r="P13144" s="28"/>
      <c r="Q13144" s="28"/>
      <c r="R13144" s="28"/>
      <c r="S13144" s="25"/>
    </row>
    <row r="13145" spans="2:19" s="16" customFormat="1" outlineLevel="1" x14ac:dyDescent="0.25">
      <c r="B13145" s="47" t="s">
        <v>8588</v>
      </c>
      <c r="C13145" s="47" t="str">
        <f>C13144</f>
        <v>ASIGNACIÓN PARA LA INVERSIÓN LOCAL  - AMBIENTE Y DESARROLLO SOSTENIBLE</v>
      </c>
      <c r="D13145" s="47"/>
      <c r="E13145" s="47" t="str">
        <f>E13144</f>
        <v>13780</v>
      </c>
      <c r="F13145" s="47"/>
      <c r="G13145" s="47" t="str">
        <f>G13144</f>
        <v xml:space="preserve">TALAIGUA NUEVO                                    </v>
      </c>
      <c r="H13145" s="47" t="s">
        <v>10655</v>
      </c>
      <c r="I13145" s="51">
        <f>SUBTOTAL(9,I13140:I13144)</f>
        <v>484234544</v>
      </c>
      <c r="J13145" s="51">
        <f>SUBTOTAL(9,J13140:J13144)</f>
        <v>381798557.88999999</v>
      </c>
      <c r="K13145" s="49">
        <f>J13145/I13145</f>
        <v>0.78845791284563949</v>
      </c>
      <c r="L13145" s="51">
        <f>SUBTOTAL(9,L13140:L13144)</f>
        <v>281254912.85000002</v>
      </c>
      <c r="M13145" s="51">
        <f>SUBTOTAL(9,M13140:M13144)</f>
        <v>238101011.88999999</v>
      </c>
      <c r="N13145" s="50">
        <f>IFERROR((M13145/L13145),"N.A")</f>
        <v>0.84656658785898242</v>
      </c>
      <c r="O13145" s="28"/>
      <c r="P13145" s="28"/>
      <c r="Q13145" s="28"/>
      <c r="R13145" s="28"/>
      <c r="S13145" s="25"/>
    </row>
    <row r="13146" spans="2:19" s="16" customFormat="1" outlineLevel="2" x14ac:dyDescent="0.25">
      <c r="B13146" s="16" t="s">
        <v>4280</v>
      </c>
      <c r="C13146" s="16" t="s">
        <v>3406</v>
      </c>
      <c r="D13146" s="16" t="s">
        <v>135</v>
      </c>
      <c r="E13146" s="16" t="s">
        <v>2906</v>
      </c>
      <c r="G13146" s="16" t="s">
        <v>2907</v>
      </c>
      <c r="H13146" s="16" t="s">
        <v>152</v>
      </c>
      <c r="I13146" s="35">
        <v>412457823</v>
      </c>
      <c r="J13146" s="35">
        <v>230710026.78000003</v>
      </c>
      <c r="K13146" s="36">
        <f>IFERROR((J13146/I13146),0)</f>
        <v>0.55935422706238747</v>
      </c>
      <c r="L13146" s="35">
        <v>272524370.77999997</v>
      </c>
      <c r="M13146" s="35">
        <v>230710026.78000003</v>
      </c>
      <c r="N13146" s="40">
        <f>M13146/L13146</f>
        <v>0.8465665882272404</v>
      </c>
      <c r="O13146" s="28"/>
      <c r="P13146" s="28"/>
      <c r="Q13146" s="28"/>
      <c r="R13146" s="28"/>
      <c r="S13146" s="25"/>
    </row>
    <row r="13147" spans="2:19" s="16" customFormat="1" outlineLevel="2" x14ac:dyDescent="0.25">
      <c r="B13147" s="16" t="s">
        <v>4280</v>
      </c>
      <c r="C13147" s="16" t="s">
        <v>3406</v>
      </c>
      <c r="D13147" s="16" t="s">
        <v>135</v>
      </c>
      <c r="E13147" s="16" t="s">
        <v>2906</v>
      </c>
      <c r="G13147" s="16" t="s">
        <v>2907</v>
      </c>
      <c r="H13147" s="16" t="s">
        <v>19</v>
      </c>
      <c r="I13147" s="31">
        <v>26790357</v>
      </c>
      <c r="J13147" s="31">
        <v>26790357</v>
      </c>
      <c r="K13147" s="32">
        <f>IFERROR((J13147/I13147),0)</f>
        <v>1</v>
      </c>
      <c r="L13147" s="31"/>
      <c r="M13147" s="31"/>
      <c r="N13147" s="39"/>
      <c r="O13147" s="28"/>
      <c r="P13147" s="28"/>
      <c r="Q13147" s="28"/>
      <c r="R13147" s="28"/>
      <c r="S13147" s="25"/>
    </row>
    <row r="13148" spans="2:19" s="16" customFormat="1" outlineLevel="2" x14ac:dyDescent="0.25">
      <c r="B13148" s="16" t="s">
        <v>4280</v>
      </c>
      <c r="C13148" s="16" t="s">
        <v>3406</v>
      </c>
      <c r="D13148" s="16" t="s">
        <v>135</v>
      </c>
      <c r="E13148" s="16" t="s">
        <v>2906</v>
      </c>
      <c r="G13148" s="16" t="s">
        <v>2907</v>
      </c>
      <c r="H13148" s="16" t="s">
        <v>154</v>
      </c>
      <c r="I13148" s="31">
        <v>2551</v>
      </c>
      <c r="J13148" s="31">
        <v>2551</v>
      </c>
      <c r="K13148" s="32">
        <f>IFERROR((J13148/I13148),0)</f>
        <v>1</v>
      </c>
      <c r="L13148" s="31"/>
      <c r="M13148" s="31"/>
      <c r="N13148" s="39"/>
      <c r="O13148" s="28"/>
      <c r="P13148" s="28"/>
      <c r="Q13148" s="28"/>
      <c r="R13148" s="28"/>
      <c r="S13148" s="25"/>
    </row>
    <row r="13149" spans="2:19" s="16" customFormat="1" outlineLevel="2" x14ac:dyDescent="0.25">
      <c r="B13149" s="16" t="s">
        <v>4280</v>
      </c>
      <c r="C13149" s="16" t="s">
        <v>3406</v>
      </c>
      <c r="D13149" s="16" t="s">
        <v>135</v>
      </c>
      <c r="E13149" s="16" t="s">
        <v>2906</v>
      </c>
      <c r="G13149" s="16" t="s">
        <v>2907</v>
      </c>
      <c r="H13149" s="16" t="s">
        <v>231</v>
      </c>
      <c r="I13149" s="31">
        <v>62747253</v>
      </c>
      <c r="J13149" s="31">
        <v>62747253</v>
      </c>
      <c r="K13149" s="32">
        <f>IFERROR((J13149/I13149),0)</f>
        <v>1</v>
      </c>
      <c r="L13149" s="31"/>
      <c r="M13149" s="31"/>
      <c r="N13149" s="39"/>
      <c r="O13149" s="28"/>
      <c r="P13149" s="28"/>
      <c r="Q13149" s="28"/>
      <c r="R13149" s="28"/>
      <c r="S13149" s="25"/>
    </row>
    <row r="13150" spans="2:19" s="16" customFormat="1" outlineLevel="2" x14ac:dyDescent="0.25">
      <c r="B13150" s="16" t="s">
        <v>4280</v>
      </c>
      <c r="C13150" s="16" t="s">
        <v>3406</v>
      </c>
      <c r="D13150" s="16" t="s">
        <v>135</v>
      </c>
      <c r="E13150" s="16" t="s">
        <v>2906</v>
      </c>
      <c r="G13150" s="16" t="s">
        <v>2907</v>
      </c>
      <c r="H13150" s="16" t="s">
        <v>155</v>
      </c>
      <c r="I13150" s="31">
        <v>-82491565</v>
      </c>
      <c r="J13150" s="31"/>
      <c r="K13150" s="32">
        <f>IFERROR((J13150/I13150),0)</f>
        <v>0</v>
      </c>
      <c r="L13150" s="31"/>
      <c r="M13150" s="31"/>
      <c r="N13150" s="39"/>
      <c r="O13150" s="28"/>
      <c r="P13150" s="28"/>
      <c r="Q13150" s="28"/>
      <c r="R13150" s="28"/>
      <c r="S13150" s="25"/>
    </row>
    <row r="13151" spans="2:19" s="16" customFormat="1" outlineLevel="1" x14ac:dyDescent="0.25">
      <c r="B13151" s="47" t="s">
        <v>8589</v>
      </c>
      <c r="C13151" s="47" t="str">
        <f>C13150</f>
        <v>ASIGNACIÓN PARA LA INVERSIÓN LOCAL  - AMBIENTE Y DESARROLLO SOSTENIBLE</v>
      </c>
      <c r="D13151" s="47"/>
      <c r="E13151" s="47" t="str">
        <f>E13150</f>
        <v>13760</v>
      </c>
      <c r="F13151" s="47"/>
      <c r="G13151" s="47" t="str">
        <f>G13150</f>
        <v xml:space="preserve">SOPLAVIENTO                                       </v>
      </c>
      <c r="H13151" s="47" t="s">
        <v>10655</v>
      </c>
      <c r="I13151" s="51">
        <f>SUBTOTAL(9,I13146:I13150)</f>
        <v>419506419</v>
      </c>
      <c r="J13151" s="51">
        <f>SUBTOTAL(9,J13146:J13150)</f>
        <v>320250187.78000003</v>
      </c>
      <c r="K13151" s="49">
        <f>J13151/I13151</f>
        <v>0.76339758648603662</v>
      </c>
      <c r="L13151" s="51">
        <f>SUBTOTAL(9,L13146:L13150)</f>
        <v>272524370.77999997</v>
      </c>
      <c r="M13151" s="51">
        <f>SUBTOTAL(9,M13146:M13150)</f>
        <v>230710026.78000003</v>
      </c>
      <c r="N13151" s="50">
        <f>IFERROR((M13151/L13151),"N.A")</f>
        <v>0.8465665882272404</v>
      </c>
      <c r="O13151" s="28"/>
      <c r="P13151" s="28"/>
      <c r="Q13151" s="28"/>
      <c r="R13151" s="28"/>
      <c r="S13151" s="25"/>
    </row>
    <row r="13152" spans="2:19" s="16" customFormat="1" outlineLevel="2" x14ac:dyDescent="0.25">
      <c r="B13152" s="16" t="s">
        <v>4281</v>
      </c>
      <c r="C13152" s="16" t="s">
        <v>3406</v>
      </c>
      <c r="D13152" s="16" t="s">
        <v>135</v>
      </c>
      <c r="E13152" s="16" t="s">
        <v>2909</v>
      </c>
      <c r="G13152" s="16" t="s">
        <v>2910</v>
      </c>
      <c r="H13152" s="16" t="s">
        <v>152</v>
      </c>
      <c r="I13152" s="35">
        <v>579202125</v>
      </c>
      <c r="J13152" s="35">
        <v>323979156.94000006</v>
      </c>
      <c r="K13152" s="36">
        <f>IFERROR((J13152/I13152),0)</f>
        <v>0.55935422705847304</v>
      </c>
      <c r="L13152" s="35">
        <v>382697783.68999994</v>
      </c>
      <c r="M13152" s="35">
        <v>323979156.94000006</v>
      </c>
      <c r="N13152" s="40">
        <f>M13152/L13152</f>
        <v>0.84656658791218853</v>
      </c>
      <c r="O13152" s="28"/>
      <c r="P13152" s="28"/>
      <c r="Q13152" s="28"/>
      <c r="R13152" s="28"/>
      <c r="S13152" s="25"/>
    </row>
    <row r="13153" spans="2:19" s="16" customFormat="1" outlineLevel="2" x14ac:dyDescent="0.25">
      <c r="B13153" s="16" t="s">
        <v>4281</v>
      </c>
      <c r="C13153" s="16" t="s">
        <v>3406</v>
      </c>
      <c r="D13153" s="16" t="s">
        <v>135</v>
      </c>
      <c r="E13153" s="16" t="s">
        <v>2909</v>
      </c>
      <c r="G13153" s="16" t="s">
        <v>2910</v>
      </c>
      <c r="H13153" s="16" t="s">
        <v>19</v>
      </c>
      <c r="I13153" s="31">
        <v>475416776</v>
      </c>
      <c r="J13153" s="31">
        <v>475416776</v>
      </c>
      <c r="K13153" s="32">
        <f>IFERROR((J13153/I13153),0)</f>
        <v>1</v>
      </c>
      <c r="L13153" s="31"/>
      <c r="M13153" s="31"/>
      <c r="N13153" s="39"/>
      <c r="O13153" s="28"/>
      <c r="P13153" s="28"/>
      <c r="Q13153" s="28"/>
      <c r="R13153" s="28"/>
      <c r="S13153" s="25"/>
    </row>
    <row r="13154" spans="2:19" s="16" customFormat="1" outlineLevel="2" x14ac:dyDescent="0.25">
      <c r="B13154" s="16" t="s">
        <v>4281</v>
      </c>
      <c r="C13154" s="16" t="s">
        <v>3406</v>
      </c>
      <c r="D13154" s="16" t="s">
        <v>135</v>
      </c>
      <c r="E13154" s="16" t="s">
        <v>2909</v>
      </c>
      <c r="G13154" s="16" t="s">
        <v>2910</v>
      </c>
      <c r="H13154" s="16" t="s">
        <v>154</v>
      </c>
      <c r="I13154" s="31">
        <v>3582</v>
      </c>
      <c r="J13154" s="31">
        <v>3582</v>
      </c>
      <c r="K13154" s="32">
        <f>IFERROR((J13154/I13154),0)</f>
        <v>1</v>
      </c>
      <c r="L13154" s="31"/>
      <c r="M13154" s="31"/>
      <c r="N13154" s="39"/>
      <c r="O13154" s="28"/>
      <c r="P13154" s="28"/>
      <c r="Q13154" s="28"/>
      <c r="R13154" s="28"/>
      <c r="S13154" s="25"/>
    </row>
    <row r="13155" spans="2:19" s="16" customFormat="1" outlineLevel="2" x14ac:dyDescent="0.25">
      <c r="B13155" s="16" t="s">
        <v>4281</v>
      </c>
      <c r="C13155" s="16" t="s">
        <v>3406</v>
      </c>
      <c r="D13155" s="16" t="s">
        <v>135</v>
      </c>
      <c r="E13155" s="16" t="s">
        <v>2909</v>
      </c>
      <c r="G13155" s="16" t="s">
        <v>2910</v>
      </c>
      <c r="H13155" s="16" t="s">
        <v>231</v>
      </c>
      <c r="I13155" s="31">
        <v>88114081</v>
      </c>
      <c r="J13155" s="31">
        <v>88114081</v>
      </c>
      <c r="K13155" s="32">
        <f>IFERROR((J13155/I13155),0)</f>
        <v>1</v>
      </c>
      <c r="L13155" s="31"/>
      <c r="M13155" s="31"/>
      <c r="N13155" s="39"/>
      <c r="O13155" s="28"/>
      <c r="P13155" s="28"/>
      <c r="Q13155" s="28"/>
      <c r="R13155" s="28"/>
      <c r="S13155" s="25"/>
    </row>
    <row r="13156" spans="2:19" s="16" customFormat="1" outlineLevel="2" x14ac:dyDescent="0.25">
      <c r="B13156" s="16" t="s">
        <v>4281</v>
      </c>
      <c r="C13156" s="16" t="s">
        <v>3406</v>
      </c>
      <c r="D13156" s="16" t="s">
        <v>135</v>
      </c>
      <c r="E13156" s="16" t="s">
        <v>2909</v>
      </c>
      <c r="G13156" s="16" t="s">
        <v>2910</v>
      </c>
      <c r="H13156" s="16" t="s">
        <v>155</v>
      </c>
      <c r="I13156" s="31">
        <v>-115840425</v>
      </c>
      <c r="J13156" s="31"/>
      <c r="K13156" s="32">
        <f>IFERROR((J13156/I13156),0)</f>
        <v>0</v>
      </c>
      <c r="L13156" s="31"/>
      <c r="M13156" s="31"/>
      <c r="N13156" s="39"/>
      <c r="O13156" s="28"/>
      <c r="P13156" s="28"/>
      <c r="Q13156" s="28"/>
      <c r="R13156" s="28"/>
      <c r="S13156" s="25"/>
    </row>
    <row r="13157" spans="2:19" s="16" customFormat="1" outlineLevel="1" x14ac:dyDescent="0.25">
      <c r="B13157" s="47" t="s">
        <v>8590</v>
      </c>
      <c r="C13157" s="47" t="str">
        <f>C13156</f>
        <v>ASIGNACIÓN PARA LA INVERSIÓN LOCAL  - AMBIENTE Y DESARROLLO SOSTENIBLE</v>
      </c>
      <c r="D13157" s="47"/>
      <c r="E13157" s="47" t="str">
        <f>E13156</f>
        <v>13744</v>
      </c>
      <c r="F13157" s="47"/>
      <c r="G13157" s="47" t="str">
        <f>G13156</f>
        <v xml:space="preserve">SIMITÍ                                            </v>
      </c>
      <c r="H13157" s="47" t="s">
        <v>10655</v>
      </c>
      <c r="I13157" s="51">
        <f>SUBTOTAL(9,I13152:I13156)</f>
        <v>1026896139</v>
      </c>
      <c r="J13157" s="51">
        <f>SUBTOTAL(9,J13152:J13156)</f>
        <v>887513595.94000006</v>
      </c>
      <c r="K13157" s="49">
        <f>J13157/I13157</f>
        <v>0.86426812043939338</v>
      </c>
      <c r="L13157" s="51">
        <f>SUBTOTAL(9,L13152:L13156)</f>
        <v>382697783.68999994</v>
      </c>
      <c r="M13157" s="51">
        <f>SUBTOTAL(9,M13152:M13156)</f>
        <v>323979156.94000006</v>
      </c>
      <c r="N13157" s="50">
        <f>IFERROR((M13157/L13157),"N.A")</f>
        <v>0.84656658791218853</v>
      </c>
      <c r="O13157" s="28"/>
      <c r="P13157" s="28"/>
      <c r="Q13157" s="28"/>
      <c r="R13157" s="28"/>
      <c r="S13157" s="25"/>
    </row>
    <row r="13158" spans="2:19" s="16" customFormat="1" outlineLevel="2" x14ac:dyDescent="0.25">
      <c r="B13158" s="16" t="s">
        <v>4282</v>
      </c>
      <c r="C13158" s="16" t="s">
        <v>3406</v>
      </c>
      <c r="D13158" s="16" t="s">
        <v>135</v>
      </c>
      <c r="E13158" s="16" t="s">
        <v>2912</v>
      </c>
      <c r="G13158" s="16" t="s">
        <v>2913</v>
      </c>
      <c r="H13158" s="16" t="s">
        <v>152</v>
      </c>
      <c r="I13158" s="35">
        <v>645843686</v>
      </c>
      <c r="J13158" s="35">
        <v>361255395.81000006</v>
      </c>
      <c r="K13158" s="36">
        <f>IFERROR((J13158/I13158),0)</f>
        <v>0.55935422710008509</v>
      </c>
      <c r="L13158" s="35">
        <v>426730041.97999996</v>
      </c>
      <c r="M13158" s="35">
        <v>361255395.81000006</v>
      </c>
      <c r="N13158" s="40">
        <f>M13158/L13158</f>
        <v>0.84656658840750521</v>
      </c>
      <c r="O13158" s="28"/>
      <c r="P13158" s="28"/>
      <c r="Q13158" s="28"/>
      <c r="R13158" s="28"/>
      <c r="S13158" s="25"/>
    </row>
    <row r="13159" spans="2:19" s="16" customFormat="1" outlineLevel="2" x14ac:dyDescent="0.25">
      <c r="B13159" s="16" t="s">
        <v>4282</v>
      </c>
      <c r="C13159" s="16" t="s">
        <v>3406</v>
      </c>
      <c r="D13159" s="16" t="s">
        <v>135</v>
      </c>
      <c r="E13159" s="16" t="s">
        <v>2912</v>
      </c>
      <c r="G13159" s="16" t="s">
        <v>2913</v>
      </c>
      <c r="H13159" s="16" t="s">
        <v>19</v>
      </c>
      <c r="I13159" s="31">
        <v>766772898</v>
      </c>
      <c r="J13159" s="31">
        <v>766772898</v>
      </c>
      <c r="K13159" s="32">
        <f>IFERROR((J13159/I13159),0)</f>
        <v>1</v>
      </c>
      <c r="L13159" s="31"/>
      <c r="M13159" s="31"/>
      <c r="N13159" s="39"/>
      <c r="O13159" s="28"/>
      <c r="P13159" s="28"/>
      <c r="Q13159" s="28"/>
      <c r="R13159" s="28"/>
      <c r="S13159" s="25"/>
    </row>
    <row r="13160" spans="2:19" s="16" customFormat="1" outlineLevel="2" x14ac:dyDescent="0.25">
      <c r="B13160" s="16" t="s">
        <v>4282</v>
      </c>
      <c r="C13160" s="16" t="s">
        <v>3406</v>
      </c>
      <c r="D13160" s="16" t="s">
        <v>135</v>
      </c>
      <c r="E13160" s="16" t="s">
        <v>2912</v>
      </c>
      <c r="G13160" s="16" t="s">
        <v>2913</v>
      </c>
      <c r="H13160" s="16" t="s">
        <v>154</v>
      </c>
      <c r="I13160" s="31">
        <v>3994</v>
      </c>
      <c r="J13160" s="31">
        <v>3994</v>
      </c>
      <c r="K13160" s="32">
        <f>IFERROR((J13160/I13160),0)</f>
        <v>1</v>
      </c>
      <c r="L13160" s="31"/>
      <c r="M13160" s="31"/>
      <c r="N13160" s="39"/>
      <c r="O13160" s="28"/>
      <c r="P13160" s="28"/>
      <c r="Q13160" s="28"/>
      <c r="R13160" s="28"/>
      <c r="S13160" s="25"/>
    </row>
    <row r="13161" spans="2:19" s="16" customFormat="1" outlineLevel="2" x14ac:dyDescent="0.25">
      <c r="B13161" s="16" t="s">
        <v>4282</v>
      </c>
      <c r="C13161" s="16" t="s">
        <v>3406</v>
      </c>
      <c r="D13161" s="16" t="s">
        <v>135</v>
      </c>
      <c r="E13161" s="16" t="s">
        <v>2912</v>
      </c>
      <c r="G13161" s="16" t="s">
        <v>2913</v>
      </c>
      <c r="H13161" s="16" t="s">
        <v>231</v>
      </c>
      <c r="I13161" s="31">
        <v>98252269</v>
      </c>
      <c r="J13161" s="31">
        <v>98252269</v>
      </c>
      <c r="K13161" s="32">
        <f>IFERROR((J13161/I13161),0)</f>
        <v>1</v>
      </c>
      <c r="L13161" s="31"/>
      <c r="M13161" s="31"/>
      <c r="N13161" s="39"/>
      <c r="O13161" s="28"/>
      <c r="P13161" s="28"/>
      <c r="Q13161" s="28"/>
      <c r="R13161" s="28"/>
      <c r="S13161" s="25"/>
    </row>
    <row r="13162" spans="2:19" s="16" customFormat="1" outlineLevel="2" x14ac:dyDescent="0.25">
      <c r="B13162" s="16" t="s">
        <v>4282</v>
      </c>
      <c r="C13162" s="16" t="s">
        <v>3406</v>
      </c>
      <c r="D13162" s="16" t="s">
        <v>135</v>
      </c>
      <c r="E13162" s="16" t="s">
        <v>2912</v>
      </c>
      <c r="G13162" s="16" t="s">
        <v>2913</v>
      </c>
      <c r="H13162" s="16" t="s">
        <v>155</v>
      </c>
      <c r="I13162" s="31">
        <v>-129168737</v>
      </c>
      <c r="J13162" s="31"/>
      <c r="K13162" s="32">
        <f>IFERROR((J13162/I13162),0)</f>
        <v>0</v>
      </c>
      <c r="L13162" s="31"/>
      <c r="M13162" s="31"/>
      <c r="N13162" s="39"/>
      <c r="O13162" s="28"/>
      <c r="P13162" s="28"/>
      <c r="Q13162" s="28"/>
      <c r="R13162" s="28"/>
      <c r="S13162" s="25"/>
    </row>
    <row r="13163" spans="2:19" s="16" customFormat="1" outlineLevel="1" x14ac:dyDescent="0.25">
      <c r="B13163" s="47" t="s">
        <v>8591</v>
      </c>
      <c r="C13163" s="47" t="str">
        <f>C13162</f>
        <v>ASIGNACIÓN PARA LA INVERSIÓN LOCAL  - AMBIENTE Y DESARROLLO SOSTENIBLE</v>
      </c>
      <c r="D13163" s="47"/>
      <c r="E13163" s="47" t="str">
        <f>E13162</f>
        <v>13688</v>
      </c>
      <c r="F13163" s="47"/>
      <c r="G13163" s="47" t="str">
        <f>G13162</f>
        <v xml:space="preserve">SANTA ROSA DEL SUR                                </v>
      </c>
      <c r="H13163" s="47" t="s">
        <v>10655</v>
      </c>
      <c r="I13163" s="51">
        <f>SUBTOTAL(9,I13158:I13162)</f>
        <v>1381704110</v>
      </c>
      <c r="J13163" s="51">
        <f>SUBTOTAL(9,J13158:J13162)</f>
        <v>1226284556.8099999</v>
      </c>
      <c r="K13163" s="49">
        <f>J13163/I13163</f>
        <v>0.88751603757623621</v>
      </c>
      <c r="L13163" s="51">
        <f>SUBTOTAL(9,L13158:L13162)</f>
        <v>426730041.97999996</v>
      </c>
      <c r="M13163" s="51">
        <f>SUBTOTAL(9,M13158:M13162)</f>
        <v>361255395.81000006</v>
      </c>
      <c r="N13163" s="50">
        <f>IFERROR((M13163/L13163),"N.A")</f>
        <v>0.84656658840750521</v>
      </c>
      <c r="O13163" s="28"/>
      <c r="P13163" s="28"/>
      <c r="Q13163" s="28"/>
      <c r="R13163" s="28"/>
      <c r="S13163" s="25"/>
    </row>
    <row r="13164" spans="2:19" s="16" customFormat="1" outlineLevel="2" x14ac:dyDescent="0.25">
      <c r="B13164" s="16" t="s">
        <v>4283</v>
      </c>
      <c r="C13164" s="16" t="s">
        <v>3406</v>
      </c>
      <c r="D13164" s="16" t="s">
        <v>135</v>
      </c>
      <c r="E13164" s="16" t="s">
        <v>2915</v>
      </c>
      <c r="G13164" s="16" t="s">
        <v>2327</v>
      </c>
      <c r="H13164" s="16" t="s">
        <v>152</v>
      </c>
      <c r="I13164" s="35">
        <v>938972622</v>
      </c>
      <c r="J13164" s="35">
        <v>525218305.18999994</v>
      </c>
      <c r="K13164" s="36">
        <f>IFERROR((J13164/I13164),0)</f>
        <v>0.55935422703943327</v>
      </c>
      <c r="L13164" s="35">
        <v>620409915.51000011</v>
      </c>
      <c r="M13164" s="35">
        <v>525218305.18999994</v>
      </c>
      <c r="N13164" s="40">
        <f>M13164/L13164</f>
        <v>0.84656658776681681</v>
      </c>
      <c r="O13164" s="28"/>
      <c r="P13164" s="28"/>
      <c r="Q13164" s="28"/>
      <c r="R13164" s="28"/>
      <c r="S13164" s="25"/>
    </row>
    <row r="13165" spans="2:19" s="16" customFormat="1" outlineLevel="2" x14ac:dyDescent="0.25">
      <c r="B13165" s="16" t="s">
        <v>4283</v>
      </c>
      <c r="C13165" s="16" t="s">
        <v>3406</v>
      </c>
      <c r="D13165" s="16" t="s">
        <v>135</v>
      </c>
      <c r="E13165" s="16" t="s">
        <v>2915</v>
      </c>
      <c r="G13165" s="16" t="s">
        <v>2327</v>
      </c>
      <c r="H13165" s="16" t="s">
        <v>19</v>
      </c>
      <c r="I13165" s="31">
        <v>425446842</v>
      </c>
      <c r="J13165" s="31">
        <v>425446842</v>
      </c>
      <c r="K13165" s="32">
        <f>IFERROR((J13165/I13165),0)</f>
        <v>1</v>
      </c>
      <c r="L13165" s="31"/>
      <c r="M13165" s="31"/>
      <c r="N13165" s="39"/>
      <c r="O13165" s="28"/>
      <c r="P13165" s="28"/>
      <c r="Q13165" s="28"/>
      <c r="R13165" s="28"/>
      <c r="S13165" s="25"/>
    </row>
    <row r="13166" spans="2:19" s="16" customFormat="1" outlineLevel="2" x14ac:dyDescent="0.25">
      <c r="B13166" s="16" t="s">
        <v>4283</v>
      </c>
      <c r="C13166" s="16" t="s">
        <v>3406</v>
      </c>
      <c r="D13166" s="16" t="s">
        <v>135</v>
      </c>
      <c r="E13166" s="16" t="s">
        <v>2915</v>
      </c>
      <c r="G13166" s="16" t="s">
        <v>2327</v>
      </c>
      <c r="H13166" s="16" t="s">
        <v>154</v>
      </c>
      <c r="I13166" s="31">
        <v>5807</v>
      </c>
      <c r="J13166" s="31">
        <v>5807</v>
      </c>
      <c r="K13166" s="32">
        <f>IFERROR((J13166/I13166),0)</f>
        <v>1</v>
      </c>
      <c r="L13166" s="31"/>
      <c r="M13166" s="31"/>
      <c r="N13166" s="39"/>
      <c r="O13166" s="28"/>
      <c r="P13166" s="28"/>
      <c r="Q13166" s="28"/>
      <c r="R13166" s="28"/>
      <c r="S13166" s="25"/>
    </row>
    <row r="13167" spans="2:19" s="16" customFormat="1" outlineLevel="2" x14ac:dyDescent="0.25">
      <c r="B13167" s="16" t="s">
        <v>4283</v>
      </c>
      <c r="C13167" s="16" t="s">
        <v>3406</v>
      </c>
      <c r="D13167" s="16" t="s">
        <v>135</v>
      </c>
      <c r="E13167" s="16" t="s">
        <v>2915</v>
      </c>
      <c r="G13167" s="16" t="s">
        <v>2327</v>
      </c>
      <c r="H13167" s="16" t="s">
        <v>231</v>
      </c>
      <c r="I13167" s="31">
        <v>142846006</v>
      </c>
      <c r="J13167" s="31">
        <v>142846006</v>
      </c>
      <c r="K13167" s="32">
        <f>IFERROR((J13167/I13167),0)</f>
        <v>1</v>
      </c>
      <c r="L13167" s="31"/>
      <c r="M13167" s="31"/>
      <c r="N13167" s="39"/>
      <c r="O13167" s="28"/>
      <c r="P13167" s="28"/>
      <c r="Q13167" s="28"/>
      <c r="R13167" s="28"/>
      <c r="S13167" s="25"/>
    </row>
    <row r="13168" spans="2:19" s="16" customFormat="1" outlineLevel="2" x14ac:dyDescent="0.25">
      <c r="B13168" s="16" t="s">
        <v>4283</v>
      </c>
      <c r="C13168" s="16" t="s">
        <v>3406</v>
      </c>
      <c r="D13168" s="16" t="s">
        <v>135</v>
      </c>
      <c r="E13168" s="16" t="s">
        <v>2915</v>
      </c>
      <c r="G13168" s="16" t="s">
        <v>2327</v>
      </c>
      <c r="H13168" s="16" t="s">
        <v>155</v>
      </c>
      <c r="I13168" s="31">
        <v>-187794524</v>
      </c>
      <c r="J13168" s="31"/>
      <c r="K13168" s="32">
        <f>IFERROR((J13168/I13168),0)</f>
        <v>0</v>
      </c>
      <c r="L13168" s="31"/>
      <c r="M13168" s="31"/>
      <c r="N13168" s="39"/>
      <c r="O13168" s="28"/>
      <c r="P13168" s="28"/>
      <c r="Q13168" s="28"/>
      <c r="R13168" s="28"/>
      <c r="S13168" s="25"/>
    </row>
    <row r="13169" spans="2:19" s="16" customFormat="1" outlineLevel="1" x14ac:dyDescent="0.25">
      <c r="B13169" s="47" t="s">
        <v>8592</v>
      </c>
      <c r="C13169" s="47" t="str">
        <f>C13168</f>
        <v>ASIGNACIÓN PARA LA INVERSIÓN LOCAL  - AMBIENTE Y DESARROLLO SOSTENIBLE</v>
      </c>
      <c r="D13169" s="47"/>
      <c r="E13169" s="47" t="str">
        <f>E13168</f>
        <v>13683</v>
      </c>
      <c r="F13169" s="47"/>
      <c r="G13169" s="47" t="str">
        <f>G13168</f>
        <v xml:space="preserve">SANTA ROSA                                        </v>
      </c>
      <c r="H13169" s="47" t="s">
        <v>10655</v>
      </c>
      <c r="I13169" s="51">
        <f>SUBTOTAL(9,I13164:I13168)</f>
        <v>1319476753</v>
      </c>
      <c r="J13169" s="51">
        <f>SUBTOTAL(9,J13164:J13168)</f>
        <v>1093516960.1900001</v>
      </c>
      <c r="K13169" s="49">
        <f>J13169/I13169</f>
        <v>0.82875045559063365</v>
      </c>
      <c r="L13169" s="51">
        <f>SUBTOTAL(9,L13164:L13168)</f>
        <v>620409915.51000011</v>
      </c>
      <c r="M13169" s="51">
        <f>SUBTOTAL(9,M13164:M13168)</f>
        <v>525218305.18999994</v>
      </c>
      <c r="N13169" s="50">
        <f>IFERROR((M13169/L13169),"N.A")</f>
        <v>0.84656658776681681</v>
      </c>
      <c r="O13169" s="28"/>
      <c r="P13169" s="28"/>
      <c r="Q13169" s="28"/>
      <c r="R13169" s="28"/>
      <c r="S13169" s="25"/>
    </row>
    <row r="13170" spans="2:19" s="16" customFormat="1" outlineLevel="2" x14ac:dyDescent="0.25">
      <c r="B13170" s="16" t="s">
        <v>4284</v>
      </c>
      <c r="C13170" s="16" t="s">
        <v>3406</v>
      </c>
      <c r="D13170" s="16" t="s">
        <v>135</v>
      </c>
      <c r="E13170" s="16" t="s">
        <v>2917</v>
      </c>
      <c r="G13170" s="16" t="s">
        <v>2918</v>
      </c>
      <c r="H13170" s="16" t="s">
        <v>152</v>
      </c>
      <c r="I13170" s="35">
        <v>720429093</v>
      </c>
      <c r="J13170" s="35">
        <v>402975058.46000004</v>
      </c>
      <c r="K13170" s="36">
        <f>IFERROR((J13170/I13170),0)</f>
        <v>0.55935422705090565</v>
      </c>
      <c r="L13170" s="35">
        <v>476011059.80000007</v>
      </c>
      <c r="M13170" s="35">
        <v>402975058.46000004</v>
      </c>
      <c r="N13170" s="40">
        <f>M13170/L13170</f>
        <v>0.84656658740095936</v>
      </c>
      <c r="O13170" s="28"/>
      <c r="P13170" s="28"/>
      <c r="Q13170" s="28"/>
      <c r="R13170" s="28"/>
      <c r="S13170" s="25"/>
    </row>
    <row r="13171" spans="2:19" s="16" customFormat="1" outlineLevel="2" x14ac:dyDescent="0.25">
      <c r="B13171" s="16" t="s">
        <v>4284</v>
      </c>
      <c r="C13171" s="16" t="s">
        <v>3406</v>
      </c>
      <c r="D13171" s="16" t="s">
        <v>135</v>
      </c>
      <c r="E13171" s="16" t="s">
        <v>2917</v>
      </c>
      <c r="G13171" s="16" t="s">
        <v>2918</v>
      </c>
      <c r="H13171" s="16" t="s">
        <v>19</v>
      </c>
      <c r="I13171" s="31">
        <v>556303050</v>
      </c>
      <c r="J13171" s="31">
        <v>556303050</v>
      </c>
      <c r="K13171" s="32">
        <f>IFERROR((J13171/I13171),0)</f>
        <v>1</v>
      </c>
      <c r="L13171" s="31"/>
      <c r="M13171" s="31"/>
      <c r="N13171" s="39"/>
      <c r="O13171" s="28"/>
      <c r="P13171" s="28"/>
      <c r="Q13171" s="28"/>
      <c r="R13171" s="28"/>
      <c r="S13171" s="25"/>
    </row>
    <row r="13172" spans="2:19" s="16" customFormat="1" outlineLevel="2" x14ac:dyDescent="0.25">
      <c r="B13172" s="16" t="s">
        <v>4284</v>
      </c>
      <c r="C13172" s="16" t="s">
        <v>3406</v>
      </c>
      <c r="D13172" s="16" t="s">
        <v>135</v>
      </c>
      <c r="E13172" s="16" t="s">
        <v>2917</v>
      </c>
      <c r="G13172" s="16" t="s">
        <v>2918</v>
      </c>
      <c r="H13172" s="16" t="s">
        <v>154</v>
      </c>
      <c r="I13172" s="31">
        <v>4456</v>
      </c>
      <c r="J13172" s="31">
        <v>4456</v>
      </c>
      <c r="K13172" s="32">
        <f>IFERROR((J13172/I13172),0)</f>
        <v>1</v>
      </c>
      <c r="L13172" s="31"/>
      <c r="M13172" s="31"/>
      <c r="N13172" s="39"/>
      <c r="O13172" s="28"/>
      <c r="P13172" s="28"/>
      <c r="Q13172" s="28"/>
      <c r="R13172" s="28"/>
      <c r="S13172" s="25"/>
    </row>
    <row r="13173" spans="2:19" s="16" customFormat="1" outlineLevel="2" x14ac:dyDescent="0.25">
      <c r="B13173" s="16" t="s">
        <v>4284</v>
      </c>
      <c r="C13173" s="16" t="s">
        <v>3406</v>
      </c>
      <c r="D13173" s="16" t="s">
        <v>135</v>
      </c>
      <c r="E13173" s="16" t="s">
        <v>2917</v>
      </c>
      <c r="G13173" s="16" t="s">
        <v>2918</v>
      </c>
      <c r="H13173" s="16" t="s">
        <v>231</v>
      </c>
      <c r="I13173" s="31">
        <v>109598955</v>
      </c>
      <c r="J13173" s="31">
        <v>109598955</v>
      </c>
      <c r="K13173" s="32">
        <f>IFERROR((J13173/I13173),0)</f>
        <v>1</v>
      </c>
      <c r="L13173" s="31"/>
      <c r="M13173" s="31"/>
      <c r="N13173" s="39"/>
      <c r="O13173" s="28"/>
      <c r="P13173" s="28"/>
      <c r="Q13173" s="28"/>
      <c r="R13173" s="28"/>
      <c r="S13173" s="25"/>
    </row>
    <row r="13174" spans="2:19" s="16" customFormat="1" outlineLevel="2" x14ac:dyDescent="0.25">
      <c r="B13174" s="16" t="s">
        <v>4284</v>
      </c>
      <c r="C13174" s="16" t="s">
        <v>3406</v>
      </c>
      <c r="D13174" s="16" t="s">
        <v>135</v>
      </c>
      <c r="E13174" s="16" t="s">
        <v>2917</v>
      </c>
      <c r="G13174" s="16" t="s">
        <v>2918</v>
      </c>
      <c r="H13174" s="16" t="s">
        <v>155</v>
      </c>
      <c r="I13174" s="31">
        <v>-144085819</v>
      </c>
      <c r="J13174" s="31"/>
      <c r="K13174" s="32">
        <f>IFERROR((J13174/I13174),0)</f>
        <v>0</v>
      </c>
      <c r="L13174" s="31"/>
      <c r="M13174" s="31"/>
      <c r="N13174" s="39"/>
      <c r="O13174" s="28"/>
      <c r="P13174" s="28"/>
      <c r="Q13174" s="28"/>
      <c r="R13174" s="28"/>
      <c r="S13174" s="25"/>
    </row>
    <row r="13175" spans="2:19" s="16" customFormat="1" outlineLevel="1" x14ac:dyDescent="0.25">
      <c r="B13175" s="47" t="s">
        <v>8593</v>
      </c>
      <c r="C13175" s="47" t="str">
        <f>C13174</f>
        <v>ASIGNACIÓN PARA LA INVERSIÓN LOCAL  - AMBIENTE Y DESARROLLO SOSTENIBLE</v>
      </c>
      <c r="D13175" s="47"/>
      <c r="E13175" s="47" t="str">
        <f>E13174</f>
        <v>13673</v>
      </c>
      <c r="F13175" s="47"/>
      <c r="G13175" s="47" t="str">
        <f>G13174</f>
        <v xml:space="preserve">SANTA CATALINA                                    </v>
      </c>
      <c r="H13175" s="47" t="s">
        <v>10655</v>
      </c>
      <c r="I13175" s="51">
        <f>SUBTOTAL(9,I13170:I13174)</f>
        <v>1242249735</v>
      </c>
      <c r="J13175" s="51">
        <f>SUBTOTAL(9,J13170:J13174)</f>
        <v>1068881519.46</v>
      </c>
      <c r="K13175" s="49">
        <f>J13175/I13175</f>
        <v>0.86044012676726389</v>
      </c>
      <c r="L13175" s="51">
        <f>SUBTOTAL(9,L13170:L13174)</f>
        <v>476011059.80000007</v>
      </c>
      <c r="M13175" s="51">
        <f>SUBTOTAL(9,M13170:M13174)</f>
        <v>402975058.46000004</v>
      </c>
      <c r="N13175" s="50">
        <f>IFERROR((M13175/L13175),"N.A")</f>
        <v>0.84656658740095936</v>
      </c>
      <c r="O13175" s="28"/>
      <c r="P13175" s="28"/>
      <c r="Q13175" s="28"/>
      <c r="R13175" s="28"/>
      <c r="S13175" s="25"/>
    </row>
    <row r="13176" spans="2:19" s="16" customFormat="1" outlineLevel="2" x14ac:dyDescent="0.25">
      <c r="B13176" s="16" t="s">
        <v>4285</v>
      </c>
      <c r="C13176" s="16" t="s">
        <v>3406</v>
      </c>
      <c r="D13176" s="16" t="s">
        <v>135</v>
      </c>
      <c r="E13176" s="16" t="s">
        <v>2920</v>
      </c>
      <c r="G13176" s="16" t="s">
        <v>1266</v>
      </c>
      <c r="H13176" s="16" t="s">
        <v>152</v>
      </c>
      <c r="I13176" s="35">
        <v>729257636</v>
      </c>
      <c r="J13176" s="35">
        <v>407913341.2899999</v>
      </c>
      <c r="K13176" s="36">
        <f>IFERROR((J13176/I13176),0)</f>
        <v>0.55935422702930726</v>
      </c>
      <c r="L13176" s="35">
        <v>481844366.69999999</v>
      </c>
      <c r="M13176" s="35">
        <v>407913341.2899999</v>
      </c>
      <c r="N13176" s="40">
        <f>M13176/L13176</f>
        <v>0.84656658763838966</v>
      </c>
      <c r="O13176" s="28"/>
      <c r="P13176" s="28"/>
      <c r="Q13176" s="28"/>
      <c r="R13176" s="28"/>
      <c r="S13176" s="25"/>
    </row>
    <row r="13177" spans="2:19" s="16" customFormat="1" outlineLevel="2" x14ac:dyDescent="0.25">
      <c r="B13177" s="16" t="s">
        <v>4285</v>
      </c>
      <c r="C13177" s="16" t="s">
        <v>3406</v>
      </c>
      <c r="D13177" s="16" t="s">
        <v>135</v>
      </c>
      <c r="E13177" s="16" t="s">
        <v>2920</v>
      </c>
      <c r="G13177" s="16" t="s">
        <v>1266</v>
      </c>
      <c r="H13177" s="16" t="s">
        <v>19</v>
      </c>
      <c r="I13177" s="31">
        <v>345205450</v>
      </c>
      <c r="J13177" s="31">
        <v>345205450</v>
      </c>
      <c r="K13177" s="32">
        <f>IFERROR((J13177/I13177),0)</f>
        <v>1</v>
      </c>
      <c r="L13177" s="31"/>
      <c r="M13177" s="31"/>
      <c r="N13177" s="39"/>
      <c r="O13177" s="28"/>
      <c r="P13177" s="28"/>
      <c r="Q13177" s="28"/>
      <c r="R13177" s="28"/>
      <c r="S13177" s="25"/>
    </row>
    <row r="13178" spans="2:19" s="16" customFormat="1" outlineLevel="2" x14ac:dyDescent="0.25">
      <c r="B13178" s="16" t="s">
        <v>4285</v>
      </c>
      <c r="C13178" s="16" t="s">
        <v>3406</v>
      </c>
      <c r="D13178" s="16" t="s">
        <v>135</v>
      </c>
      <c r="E13178" s="16" t="s">
        <v>2920</v>
      </c>
      <c r="G13178" s="16" t="s">
        <v>1266</v>
      </c>
      <c r="H13178" s="16" t="s">
        <v>154</v>
      </c>
      <c r="I13178" s="31">
        <v>4510</v>
      </c>
      <c r="J13178" s="31">
        <v>4510</v>
      </c>
      <c r="K13178" s="32">
        <f>IFERROR((J13178/I13178),0)</f>
        <v>1</v>
      </c>
      <c r="L13178" s="31"/>
      <c r="M13178" s="31"/>
      <c r="N13178" s="39"/>
      <c r="O13178" s="28"/>
      <c r="P13178" s="28"/>
      <c r="Q13178" s="28"/>
      <c r="R13178" s="28"/>
      <c r="S13178" s="25"/>
    </row>
    <row r="13179" spans="2:19" s="16" customFormat="1" outlineLevel="2" x14ac:dyDescent="0.25">
      <c r="B13179" s="16" t="s">
        <v>4285</v>
      </c>
      <c r="C13179" s="16" t="s">
        <v>3406</v>
      </c>
      <c r="D13179" s="16" t="s">
        <v>135</v>
      </c>
      <c r="E13179" s="16" t="s">
        <v>2920</v>
      </c>
      <c r="G13179" s="16" t="s">
        <v>1266</v>
      </c>
      <c r="H13179" s="16" t="s">
        <v>231</v>
      </c>
      <c r="I13179" s="31">
        <v>110942042</v>
      </c>
      <c r="J13179" s="31">
        <v>110942042</v>
      </c>
      <c r="K13179" s="32">
        <f>IFERROR((J13179/I13179),0)</f>
        <v>1</v>
      </c>
      <c r="L13179" s="31"/>
      <c r="M13179" s="31"/>
      <c r="N13179" s="39"/>
      <c r="O13179" s="28"/>
      <c r="P13179" s="28"/>
      <c r="Q13179" s="28"/>
      <c r="R13179" s="28"/>
      <c r="S13179" s="25"/>
    </row>
    <row r="13180" spans="2:19" s="16" customFormat="1" outlineLevel="2" x14ac:dyDescent="0.25">
      <c r="B13180" s="16" t="s">
        <v>4285</v>
      </c>
      <c r="C13180" s="16" t="s">
        <v>3406</v>
      </c>
      <c r="D13180" s="16" t="s">
        <v>135</v>
      </c>
      <c r="E13180" s="16" t="s">
        <v>2920</v>
      </c>
      <c r="G13180" s="16" t="s">
        <v>1266</v>
      </c>
      <c r="H13180" s="16" t="s">
        <v>155</v>
      </c>
      <c r="I13180" s="31">
        <v>-145851527</v>
      </c>
      <c r="J13180" s="31"/>
      <c r="K13180" s="32">
        <f>IFERROR((J13180/I13180),0)</f>
        <v>0</v>
      </c>
      <c r="L13180" s="31"/>
      <c r="M13180" s="31"/>
      <c r="N13180" s="39"/>
      <c r="O13180" s="28"/>
      <c r="P13180" s="28"/>
      <c r="Q13180" s="28"/>
      <c r="R13180" s="28"/>
      <c r="S13180" s="25"/>
    </row>
    <row r="13181" spans="2:19" s="16" customFormat="1" outlineLevel="1" x14ac:dyDescent="0.25">
      <c r="B13181" s="47" t="s">
        <v>8594</v>
      </c>
      <c r="C13181" s="47" t="str">
        <f>C13180</f>
        <v>ASIGNACIÓN PARA LA INVERSIÓN LOCAL  - AMBIENTE Y DESARROLLO SOSTENIBLE</v>
      </c>
      <c r="D13181" s="47"/>
      <c r="E13181" s="47" t="str">
        <f>E13180</f>
        <v>13670</v>
      </c>
      <c r="F13181" s="47"/>
      <c r="G13181" s="47" t="str">
        <f>G13180</f>
        <v xml:space="preserve">SAN PABLO                                         </v>
      </c>
      <c r="H13181" s="47" t="s">
        <v>10655</v>
      </c>
      <c r="I13181" s="51">
        <f>SUBTOTAL(9,I13176:I13180)</f>
        <v>1039558111</v>
      </c>
      <c r="J13181" s="51">
        <f>SUBTOTAL(9,J13176:J13180)</f>
        <v>864065343.28999996</v>
      </c>
      <c r="K13181" s="49">
        <f>J13181/I13181</f>
        <v>0.83118522586372279</v>
      </c>
      <c r="L13181" s="51">
        <f>SUBTOTAL(9,L13176:L13180)</f>
        <v>481844366.69999999</v>
      </c>
      <c r="M13181" s="51">
        <f>SUBTOTAL(9,M13176:M13180)</f>
        <v>407913341.2899999</v>
      </c>
      <c r="N13181" s="50">
        <f>IFERROR((M13181/L13181),"N.A")</f>
        <v>0.84656658763838966</v>
      </c>
      <c r="O13181" s="28"/>
      <c r="P13181" s="28"/>
      <c r="Q13181" s="28"/>
      <c r="R13181" s="28"/>
      <c r="S13181" s="25"/>
    </row>
    <row r="13182" spans="2:19" s="16" customFormat="1" outlineLevel="2" x14ac:dyDescent="0.25">
      <c r="B13182" s="16" t="s">
        <v>4286</v>
      </c>
      <c r="C13182" s="16" t="s">
        <v>3406</v>
      </c>
      <c r="D13182" s="16" t="s">
        <v>135</v>
      </c>
      <c r="E13182" s="16" t="s">
        <v>2922</v>
      </c>
      <c r="G13182" s="16" t="s">
        <v>2923</v>
      </c>
      <c r="H13182" s="16" t="s">
        <v>152</v>
      </c>
      <c r="I13182" s="35">
        <v>625471938</v>
      </c>
      <c r="J13182" s="35">
        <v>349860372.44999999</v>
      </c>
      <c r="K13182" s="36">
        <f>IFERROR((J13182/I13182),0)</f>
        <v>0.55935422709563665</v>
      </c>
      <c r="L13182" s="35">
        <v>413269762.14999998</v>
      </c>
      <c r="M13182" s="35">
        <v>349860372.44999999</v>
      </c>
      <c r="N13182" s="40">
        <f>M13182/L13182</f>
        <v>0.84656658795911377</v>
      </c>
      <c r="O13182" s="28"/>
      <c r="P13182" s="28"/>
      <c r="Q13182" s="28"/>
      <c r="R13182" s="28"/>
      <c r="S13182" s="25"/>
    </row>
    <row r="13183" spans="2:19" s="16" customFormat="1" outlineLevel="2" x14ac:dyDescent="0.25">
      <c r="B13183" s="16" t="s">
        <v>4286</v>
      </c>
      <c r="C13183" s="16" t="s">
        <v>3406</v>
      </c>
      <c r="D13183" s="16" t="s">
        <v>135</v>
      </c>
      <c r="E13183" s="16" t="s">
        <v>2922</v>
      </c>
      <c r="G13183" s="16" t="s">
        <v>2923</v>
      </c>
      <c r="H13183" s="16" t="s">
        <v>19</v>
      </c>
      <c r="I13183" s="31">
        <v>290311550</v>
      </c>
      <c r="J13183" s="31">
        <v>290311550</v>
      </c>
      <c r="K13183" s="32">
        <f>IFERROR((J13183/I13183),0)</f>
        <v>1</v>
      </c>
      <c r="L13183" s="31"/>
      <c r="M13183" s="31"/>
      <c r="N13183" s="39"/>
      <c r="O13183" s="28"/>
      <c r="P13183" s="28"/>
      <c r="Q13183" s="28"/>
      <c r="R13183" s="28"/>
      <c r="S13183" s="25"/>
    </row>
    <row r="13184" spans="2:19" s="16" customFormat="1" outlineLevel="2" x14ac:dyDescent="0.25">
      <c r="B13184" s="16" t="s">
        <v>4286</v>
      </c>
      <c r="C13184" s="16" t="s">
        <v>3406</v>
      </c>
      <c r="D13184" s="16" t="s">
        <v>135</v>
      </c>
      <c r="E13184" s="16" t="s">
        <v>2922</v>
      </c>
      <c r="G13184" s="16" t="s">
        <v>2923</v>
      </c>
      <c r="H13184" s="16" t="s">
        <v>154</v>
      </c>
      <c r="I13184" s="31">
        <v>3868</v>
      </c>
      <c r="J13184" s="31">
        <v>3868</v>
      </c>
      <c r="K13184" s="32">
        <f>IFERROR((J13184/I13184),0)</f>
        <v>1</v>
      </c>
      <c r="L13184" s="31"/>
      <c r="M13184" s="31"/>
      <c r="N13184" s="39"/>
      <c r="O13184" s="28"/>
      <c r="P13184" s="28"/>
      <c r="Q13184" s="28"/>
      <c r="R13184" s="28"/>
      <c r="S13184" s="25"/>
    </row>
    <row r="13185" spans="2:19" s="16" customFormat="1" outlineLevel="2" x14ac:dyDescent="0.25">
      <c r="B13185" s="16" t="s">
        <v>4286</v>
      </c>
      <c r="C13185" s="16" t="s">
        <v>3406</v>
      </c>
      <c r="D13185" s="16" t="s">
        <v>135</v>
      </c>
      <c r="E13185" s="16" t="s">
        <v>2922</v>
      </c>
      <c r="G13185" s="16" t="s">
        <v>2923</v>
      </c>
      <c r="H13185" s="16" t="s">
        <v>231</v>
      </c>
      <c r="I13185" s="31">
        <v>95153113</v>
      </c>
      <c r="J13185" s="31">
        <v>95153113</v>
      </c>
      <c r="K13185" s="32">
        <f>IFERROR((J13185/I13185),0)</f>
        <v>1</v>
      </c>
      <c r="L13185" s="31"/>
      <c r="M13185" s="31"/>
      <c r="N13185" s="39"/>
      <c r="O13185" s="28"/>
      <c r="P13185" s="28"/>
      <c r="Q13185" s="28"/>
      <c r="R13185" s="28"/>
      <c r="S13185" s="25"/>
    </row>
    <row r="13186" spans="2:19" s="16" customFormat="1" outlineLevel="2" x14ac:dyDescent="0.25">
      <c r="B13186" s="16" t="s">
        <v>4286</v>
      </c>
      <c r="C13186" s="16" t="s">
        <v>3406</v>
      </c>
      <c r="D13186" s="16" t="s">
        <v>135</v>
      </c>
      <c r="E13186" s="16" t="s">
        <v>2922</v>
      </c>
      <c r="G13186" s="16" t="s">
        <v>2923</v>
      </c>
      <c r="H13186" s="16" t="s">
        <v>155</v>
      </c>
      <c r="I13186" s="31">
        <v>-125094388</v>
      </c>
      <c r="J13186" s="31"/>
      <c r="K13186" s="32">
        <f>IFERROR((J13186/I13186),0)</f>
        <v>0</v>
      </c>
      <c r="L13186" s="31"/>
      <c r="M13186" s="31"/>
      <c r="N13186" s="39"/>
      <c r="O13186" s="28"/>
      <c r="P13186" s="28"/>
      <c r="Q13186" s="28"/>
      <c r="R13186" s="28"/>
      <c r="S13186" s="25"/>
    </row>
    <row r="13187" spans="2:19" s="16" customFormat="1" outlineLevel="1" x14ac:dyDescent="0.25">
      <c r="B13187" s="47" t="s">
        <v>8595</v>
      </c>
      <c r="C13187" s="47" t="str">
        <f>C13186</f>
        <v>ASIGNACIÓN PARA LA INVERSIÓN LOCAL  - AMBIENTE Y DESARROLLO SOSTENIBLE</v>
      </c>
      <c r="D13187" s="47"/>
      <c r="E13187" s="47" t="str">
        <f>E13186</f>
        <v>13667</v>
      </c>
      <c r="F13187" s="47"/>
      <c r="G13187" s="47" t="str">
        <f>G13186</f>
        <v xml:space="preserve">SAN MARTÍN DE LOBA                                </v>
      </c>
      <c r="H13187" s="47" t="s">
        <v>10655</v>
      </c>
      <c r="I13187" s="51">
        <f>SUBTOTAL(9,I13182:I13186)</f>
        <v>885846081</v>
      </c>
      <c r="J13187" s="51">
        <f>SUBTOTAL(9,J13182:J13186)</f>
        <v>735328903.45000005</v>
      </c>
      <c r="K13187" s="49">
        <f>J13187/I13187</f>
        <v>0.8300865344687347</v>
      </c>
      <c r="L13187" s="51">
        <f>SUBTOTAL(9,L13182:L13186)</f>
        <v>413269762.14999998</v>
      </c>
      <c r="M13187" s="51">
        <f>SUBTOTAL(9,M13182:M13186)</f>
        <v>349860372.44999999</v>
      </c>
      <c r="N13187" s="50">
        <f>IFERROR((M13187/L13187),"N.A")</f>
        <v>0.84656658795911377</v>
      </c>
      <c r="O13187" s="28"/>
      <c r="P13187" s="28"/>
      <c r="Q13187" s="28"/>
      <c r="R13187" s="28"/>
      <c r="S13187" s="25"/>
    </row>
    <row r="13188" spans="2:19" s="16" customFormat="1" outlineLevel="2" x14ac:dyDescent="0.25">
      <c r="B13188" s="16" t="s">
        <v>4287</v>
      </c>
      <c r="C13188" s="16" t="s">
        <v>3406</v>
      </c>
      <c r="D13188" s="16" t="s">
        <v>135</v>
      </c>
      <c r="E13188" s="16" t="s">
        <v>2925</v>
      </c>
      <c r="G13188" s="16" t="s">
        <v>2926</v>
      </c>
      <c r="H13188" s="16" t="s">
        <v>152</v>
      </c>
      <c r="I13188" s="35">
        <v>815211104</v>
      </c>
      <c r="J13188" s="35">
        <v>455991776.96000004</v>
      </c>
      <c r="K13188" s="36">
        <f>IFERROR((J13188/I13188),0)</f>
        <v>0.5593542270493902</v>
      </c>
      <c r="L13188" s="35">
        <v>538636633.79999995</v>
      </c>
      <c r="M13188" s="35">
        <v>455991776.96000004</v>
      </c>
      <c r="N13188" s="40">
        <f>M13188/L13188</f>
        <v>0.84656658746555546</v>
      </c>
      <c r="O13188" s="28"/>
      <c r="P13188" s="28"/>
      <c r="Q13188" s="28"/>
      <c r="R13188" s="28"/>
      <c r="S13188" s="25"/>
    </row>
    <row r="13189" spans="2:19" s="16" customFormat="1" outlineLevel="2" x14ac:dyDescent="0.25">
      <c r="B13189" s="16" t="s">
        <v>4287</v>
      </c>
      <c r="C13189" s="16" t="s">
        <v>3406</v>
      </c>
      <c r="D13189" s="16" t="s">
        <v>135</v>
      </c>
      <c r="E13189" s="16" t="s">
        <v>2925</v>
      </c>
      <c r="G13189" s="16" t="s">
        <v>2926</v>
      </c>
      <c r="H13189" s="16" t="s">
        <v>19</v>
      </c>
      <c r="I13189" s="31">
        <v>115053024</v>
      </c>
      <c r="J13189" s="31">
        <v>115053024</v>
      </c>
      <c r="K13189" s="32">
        <f>IFERROR((J13189/I13189),0)</f>
        <v>1</v>
      </c>
      <c r="L13189" s="31"/>
      <c r="M13189" s="31"/>
      <c r="N13189" s="39"/>
      <c r="O13189" s="28"/>
      <c r="P13189" s="28"/>
      <c r="Q13189" s="28"/>
      <c r="R13189" s="28"/>
      <c r="S13189" s="25"/>
    </row>
    <row r="13190" spans="2:19" s="16" customFormat="1" outlineLevel="2" x14ac:dyDescent="0.25">
      <c r="B13190" s="16" t="s">
        <v>4287</v>
      </c>
      <c r="C13190" s="16" t="s">
        <v>3406</v>
      </c>
      <c r="D13190" s="16" t="s">
        <v>135</v>
      </c>
      <c r="E13190" s="16" t="s">
        <v>2925</v>
      </c>
      <c r="G13190" s="16" t="s">
        <v>2926</v>
      </c>
      <c r="H13190" s="16" t="s">
        <v>154</v>
      </c>
      <c r="I13190" s="31">
        <v>5042</v>
      </c>
      <c r="J13190" s="31">
        <v>5042</v>
      </c>
      <c r="K13190" s="32">
        <f>IFERROR((J13190/I13190),0)</f>
        <v>1</v>
      </c>
      <c r="L13190" s="31"/>
      <c r="M13190" s="31"/>
      <c r="N13190" s="39"/>
      <c r="O13190" s="28"/>
      <c r="P13190" s="28"/>
      <c r="Q13190" s="28"/>
      <c r="R13190" s="28"/>
      <c r="S13190" s="25"/>
    </row>
    <row r="13191" spans="2:19" s="16" customFormat="1" outlineLevel="2" x14ac:dyDescent="0.25">
      <c r="B13191" s="16" t="s">
        <v>4287</v>
      </c>
      <c r="C13191" s="16" t="s">
        <v>3406</v>
      </c>
      <c r="D13191" s="16" t="s">
        <v>135</v>
      </c>
      <c r="E13191" s="16" t="s">
        <v>2925</v>
      </c>
      <c r="G13191" s="16" t="s">
        <v>2926</v>
      </c>
      <c r="H13191" s="16" t="s">
        <v>231</v>
      </c>
      <c r="I13191" s="31">
        <v>124018153</v>
      </c>
      <c r="J13191" s="31">
        <v>124018153</v>
      </c>
      <c r="K13191" s="32">
        <f>IFERROR((J13191/I13191),0)</f>
        <v>1</v>
      </c>
      <c r="L13191" s="31"/>
      <c r="M13191" s="31"/>
      <c r="N13191" s="39"/>
      <c r="O13191" s="28"/>
      <c r="P13191" s="28"/>
      <c r="Q13191" s="28"/>
      <c r="R13191" s="28"/>
      <c r="S13191" s="25"/>
    </row>
    <row r="13192" spans="2:19" s="16" customFormat="1" outlineLevel="2" x14ac:dyDescent="0.25">
      <c r="B13192" s="16" t="s">
        <v>4287</v>
      </c>
      <c r="C13192" s="16" t="s">
        <v>3406</v>
      </c>
      <c r="D13192" s="16" t="s">
        <v>135</v>
      </c>
      <c r="E13192" s="16" t="s">
        <v>2925</v>
      </c>
      <c r="G13192" s="16" t="s">
        <v>2926</v>
      </c>
      <c r="H13192" s="16" t="s">
        <v>155</v>
      </c>
      <c r="I13192" s="31">
        <v>-163042221</v>
      </c>
      <c r="J13192" s="31"/>
      <c r="K13192" s="32">
        <f>IFERROR((J13192/I13192),0)</f>
        <v>0</v>
      </c>
      <c r="L13192" s="31"/>
      <c r="M13192" s="31"/>
      <c r="N13192" s="39"/>
      <c r="O13192" s="28"/>
      <c r="P13192" s="28"/>
      <c r="Q13192" s="28"/>
      <c r="R13192" s="28"/>
      <c r="S13192" s="25"/>
    </row>
    <row r="13193" spans="2:19" s="16" customFormat="1" outlineLevel="1" x14ac:dyDescent="0.25">
      <c r="B13193" s="47" t="s">
        <v>8596</v>
      </c>
      <c r="C13193" s="47" t="str">
        <f>C13192</f>
        <v>ASIGNACIÓN PARA LA INVERSIÓN LOCAL  - AMBIENTE Y DESARROLLO SOSTENIBLE</v>
      </c>
      <c r="D13193" s="47"/>
      <c r="E13193" s="47" t="str">
        <f>E13192</f>
        <v>13657</v>
      </c>
      <c r="F13193" s="47"/>
      <c r="G13193" s="47" t="str">
        <f>G13192</f>
        <v xml:space="preserve">SAN JUAN NEPOMUCENO                               </v>
      </c>
      <c r="H13193" s="47" t="s">
        <v>10655</v>
      </c>
      <c r="I13193" s="51">
        <f>SUBTOTAL(9,I13188:I13192)</f>
        <v>891245102</v>
      </c>
      <c r="J13193" s="51">
        <f>SUBTOTAL(9,J13188:J13192)</f>
        <v>695067995.96000004</v>
      </c>
      <c r="K13193" s="49">
        <f>J13193/I13193</f>
        <v>0.77988422533849733</v>
      </c>
      <c r="L13193" s="51">
        <f>SUBTOTAL(9,L13188:L13192)</f>
        <v>538636633.79999995</v>
      </c>
      <c r="M13193" s="51">
        <f>SUBTOTAL(9,M13188:M13192)</f>
        <v>455991776.96000004</v>
      </c>
      <c r="N13193" s="50">
        <f>IFERROR((M13193/L13193),"N.A")</f>
        <v>0.84656658746555546</v>
      </c>
      <c r="O13193" s="28"/>
      <c r="P13193" s="28"/>
      <c r="Q13193" s="28"/>
      <c r="R13193" s="28"/>
      <c r="S13193" s="25"/>
    </row>
    <row r="13194" spans="2:19" s="16" customFormat="1" outlineLevel="2" x14ac:dyDescent="0.25">
      <c r="B13194" s="16" t="s">
        <v>4288</v>
      </c>
      <c r="C13194" s="16" t="s">
        <v>3406</v>
      </c>
      <c r="D13194" s="16" t="s">
        <v>135</v>
      </c>
      <c r="E13194" s="16" t="s">
        <v>2928</v>
      </c>
      <c r="G13194" s="16" t="s">
        <v>2929</v>
      </c>
      <c r="H13194" s="16" t="s">
        <v>152</v>
      </c>
      <c r="I13194" s="35">
        <v>667604679</v>
      </c>
      <c r="J13194" s="35">
        <v>373427499.19999999</v>
      </c>
      <c r="K13194" s="36">
        <f>IFERROR((J13194/I13194),0)</f>
        <v>0.55935422705448112</v>
      </c>
      <c r="L13194" s="35">
        <v>441108241.95000005</v>
      </c>
      <c r="M13194" s="35">
        <v>373427499.19999999</v>
      </c>
      <c r="N13194" s="40">
        <f>M13194/L13194</f>
        <v>0.8465665877136983</v>
      </c>
      <c r="O13194" s="28"/>
      <c r="P13194" s="28"/>
      <c r="Q13194" s="28"/>
      <c r="R13194" s="28"/>
      <c r="S13194" s="25"/>
    </row>
    <row r="13195" spans="2:19" s="16" customFormat="1" outlineLevel="2" x14ac:dyDescent="0.25">
      <c r="B13195" s="16" t="s">
        <v>4288</v>
      </c>
      <c r="C13195" s="16" t="s">
        <v>3406</v>
      </c>
      <c r="D13195" s="16" t="s">
        <v>135</v>
      </c>
      <c r="E13195" s="16" t="s">
        <v>2928</v>
      </c>
      <c r="G13195" s="16" t="s">
        <v>2929</v>
      </c>
      <c r="H13195" s="16" t="s">
        <v>19</v>
      </c>
      <c r="I13195" s="31">
        <v>317320070</v>
      </c>
      <c r="J13195" s="31">
        <v>317320070</v>
      </c>
      <c r="K13195" s="32">
        <f>IFERROR((J13195/I13195),0)</f>
        <v>1</v>
      </c>
      <c r="L13195" s="31"/>
      <c r="M13195" s="31"/>
      <c r="N13195" s="39"/>
      <c r="O13195" s="28"/>
      <c r="P13195" s="28"/>
      <c r="Q13195" s="28"/>
      <c r="R13195" s="28"/>
      <c r="S13195" s="25"/>
    </row>
    <row r="13196" spans="2:19" s="16" customFormat="1" outlineLevel="2" x14ac:dyDescent="0.25">
      <c r="B13196" s="16" t="s">
        <v>4288</v>
      </c>
      <c r="C13196" s="16" t="s">
        <v>3406</v>
      </c>
      <c r="D13196" s="16" t="s">
        <v>135</v>
      </c>
      <c r="E13196" s="16" t="s">
        <v>2928</v>
      </c>
      <c r="G13196" s="16" t="s">
        <v>2929</v>
      </c>
      <c r="H13196" s="16" t="s">
        <v>154</v>
      </c>
      <c r="I13196" s="31">
        <v>4129</v>
      </c>
      <c r="J13196" s="31">
        <v>4129</v>
      </c>
      <c r="K13196" s="32">
        <f>IFERROR((J13196/I13196),0)</f>
        <v>1</v>
      </c>
      <c r="L13196" s="31"/>
      <c r="M13196" s="31"/>
      <c r="N13196" s="39"/>
      <c r="O13196" s="28"/>
      <c r="P13196" s="28"/>
      <c r="Q13196" s="28"/>
      <c r="R13196" s="28"/>
      <c r="S13196" s="25"/>
    </row>
    <row r="13197" spans="2:19" s="16" customFormat="1" outlineLevel="2" x14ac:dyDescent="0.25">
      <c r="B13197" s="16" t="s">
        <v>4288</v>
      </c>
      <c r="C13197" s="16" t="s">
        <v>3406</v>
      </c>
      <c r="D13197" s="16" t="s">
        <v>135</v>
      </c>
      <c r="E13197" s="16" t="s">
        <v>2928</v>
      </c>
      <c r="G13197" s="16" t="s">
        <v>2929</v>
      </c>
      <c r="H13197" s="16" t="s">
        <v>231</v>
      </c>
      <c r="I13197" s="31">
        <v>101562772</v>
      </c>
      <c r="J13197" s="31">
        <v>101562772</v>
      </c>
      <c r="K13197" s="32">
        <f>IFERROR((J13197/I13197),0)</f>
        <v>1</v>
      </c>
      <c r="L13197" s="31"/>
      <c r="M13197" s="31"/>
      <c r="N13197" s="39"/>
      <c r="O13197" s="28"/>
      <c r="P13197" s="28"/>
      <c r="Q13197" s="28"/>
      <c r="R13197" s="28"/>
      <c r="S13197" s="25"/>
    </row>
    <row r="13198" spans="2:19" s="16" customFormat="1" outlineLevel="2" x14ac:dyDescent="0.25">
      <c r="B13198" s="16" t="s">
        <v>4288</v>
      </c>
      <c r="C13198" s="16" t="s">
        <v>3406</v>
      </c>
      <c r="D13198" s="16" t="s">
        <v>135</v>
      </c>
      <c r="E13198" s="16" t="s">
        <v>2928</v>
      </c>
      <c r="G13198" s="16" t="s">
        <v>2929</v>
      </c>
      <c r="H13198" s="16" t="s">
        <v>155</v>
      </c>
      <c r="I13198" s="31">
        <v>-133520936</v>
      </c>
      <c r="J13198" s="31"/>
      <c r="K13198" s="32">
        <f>IFERROR((J13198/I13198),0)</f>
        <v>0</v>
      </c>
      <c r="L13198" s="31"/>
      <c r="M13198" s="31"/>
      <c r="N13198" s="39"/>
      <c r="O13198" s="28"/>
      <c r="P13198" s="28"/>
      <c r="Q13198" s="28"/>
      <c r="R13198" s="28"/>
      <c r="S13198" s="25"/>
    </row>
    <row r="13199" spans="2:19" s="16" customFormat="1" outlineLevel="1" x14ac:dyDescent="0.25">
      <c r="B13199" s="47" t="s">
        <v>8597</v>
      </c>
      <c r="C13199" s="47" t="str">
        <f>C13198</f>
        <v>ASIGNACIÓN PARA LA INVERSIÓN LOCAL  - AMBIENTE Y DESARROLLO SOSTENIBLE</v>
      </c>
      <c r="D13199" s="47"/>
      <c r="E13199" s="47" t="str">
        <f>E13198</f>
        <v>13655</v>
      </c>
      <c r="F13199" s="47"/>
      <c r="G13199" s="47" t="str">
        <f>G13198</f>
        <v xml:space="preserve">SAN JACINTO DEL CAUCA                             </v>
      </c>
      <c r="H13199" s="47" t="s">
        <v>10655</v>
      </c>
      <c r="I13199" s="51">
        <f>SUBTOTAL(9,I13194:I13198)</f>
        <v>952970714</v>
      </c>
      <c r="J13199" s="51">
        <f>SUBTOTAL(9,J13194:J13198)</f>
        <v>792314470.20000005</v>
      </c>
      <c r="K13199" s="49">
        <f>J13199/I13199</f>
        <v>0.8314153400101234</v>
      </c>
      <c r="L13199" s="51">
        <f>SUBTOTAL(9,L13194:L13198)</f>
        <v>441108241.95000005</v>
      </c>
      <c r="M13199" s="51">
        <f>SUBTOTAL(9,M13194:M13198)</f>
        <v>373427499.19999999</v>
      </c>
      <c r="N13199" s="50">
        <f>IFERROR((M13199/L13199),"N.A")</f>
        <v>0.8465665877136983</v>
      </c>
      <c r="O13199" s="28"/>
      <c r="P13199" s="28"/>
      <c r="Q13199" s="28"/>
      <c r="R13199" s="28"/>
      <c r="S13199" s="25"/>
    </row>
    <row r="13200" spans="2:19" s="16" customFormat="1" outlineLevel="2" x14ac:dyDescent="0.25">
      <c r="B13200" s="16" t="s">
        <v>4289</v>
      </c>
      <c r="C13200" s="16" t="s">
        <v>3406</v>
      </c>
      <c r="D13200" s="16" t="s">
        <v>135</v>
      </c>
      <c r="E13200" s="16" t="s">
        <v>2931</v>
      </c>
      <c r="G13200" s="16" t="s">
        <v>2932</v>
      </c>
      <c r="H13200" s="16" t="s">
        <v>152</v>
      </c>
      <c r="I13200" s="35">
        <v>1164448464</v>
      </c>
      <c r="J13200" s="35">
        <v>651339170.53000009</v>
      </c>
      <c r="K13200" s="36">
        <f>IFERROR((J13200/I13200),0)</f>
        <v>0.55935422705834759</v>
      </c>
      <c r="L13200" s="35">
        <v>769389177.25999999</v>
      </c>
      <c r="M13200" s="35">
        <v>651339170.53000009</v>
      </c>
      <c r="N13200" s="40">
        <f>M13200/L13200</f>
        <v>0.84656658786076577</v>
      </c>
      <c r="O13200" s="28"/>
      <c r="P13200" s="28"/>
      <c r="Q13200" s="28"/>
      <c r="R13200" s="28"/>
      <c r="S13200" s="25"/>
    </row>
    <row r="13201" spans="2:19" s="16" customFormat="1" outlineLevel="2" x14ac:dyDescent="0.25">
      <c r="B13201" s="16" t="s">
        <v>4289</v>
      </c>
      <c r="C13201" s="16" t="s">
        <v>3406</v>
      </c>
      <c r="D13201" s="16" t="s">
        <v>135</v>
      </c>
      <c r="E13201" s="16" t="s">
        <v>2931</v>
      </c>
      <c r="G13201" s="16" t="s">
        <v>2932</v>
      </c>
      <c r="H13201" s="16" t="s">
        <v>19</v>
      </c>
      <c r="I13201" s="31">
        <v>586744848</v>
      </c>
      <c r="J13201" s="31">
        <v>586744848</v>
      </c>
      <c r="K13201" s="32">
        <f>IFERROR((J13201/I13201),0)</f>
        <v>1</v>
      </c>
      <c r="L13201" s="31"/>
      <c r="M13201" s="31"/>
      <c r="N13201" s="39"/>
      <c r="O13201" s="28"/>
      <c r="P13201" s="28"/>
      <c r="Q13201" s="28"/>
      <c r="R13201" s="28"/>
      <c r="S13201" s="25"/>
    </row>
    <row r="13202" spans="2:19" s="16" customFormat="1" outlineLevel="2" x14ac:dyDescent="0.25">
      <c r="B13202" s="16" t="s">
        <v>4289</v>
      </c>
      <c r="C13202" s="16" t="s">
        <v>3406</v>
      </c>
      <c r="D13202" s="16" t="s">
        <v>135</v>
      </c>
      <c r="E13202" s="16" t="s">
        <v>2931</v>
      </c>
      <c r="G13202" s="16" t="s">
        <v>2932</v>
      </c>
      <c r="H13202" s="16" t="s">
        <v>154</v>
      </c>
      <c r="I13202" s="31">
        <v>7202</v>
      </c>
      <c r="J13202" s="31">
        <v>7202</v>
      </c>
      <c r="K13202" s="32">
        <f>IFERROR((J13202/I13202),0)</f>
        <v>1</v>
      </c>
      <c r="L13202" s="31"/>
      <c r="M13202" s="31"/>
      <c r="N13202" s="39"/>
      <c r="O13202" s="28"/>
      <c r="P13202" s="28"/>
      <c r="Q13202" s="28"/>
      <c r="R13202" s="28"/>
      <c r="S13202" s="25"/>
    </row>
    <row r="13203" spans="2:19" s="16" customFormat="1" outlineLevel="2" x14ac:dyDescent="0.25">
      <c r="B13203" s="16" t="s">
        <v>4289</v>
      </c>
      <c r="C13203" s="16" t="s">
        <v>3406</v>
      </c>
      <c r="D13203" s="16" t="s">
        <v>135</v>
      </c>
      <c r="E13203" s="16" t="s">
        <v>2931</v>
      </c>
      <c r="G13203" s="16" t="s">
        <v>2932</v>
      </c>
      <c r="H13203" s="16" t="s">
        <v>231</v>
      </c>
      <c r="I13203" s="31">
        <v>177147670</v>
      </c>
      <c r="J13203" s="31">
        <v>177147670</v>
      </c>
      <c r="K13203" s="32">
        <f>IFERROR((J13203/I13203),0)</f>
        <v>1</v>
      </c>
      <c r="L13203" s="31"/>
      <c r="M13203" s="31"/>
      <c r="N13203" s="39"/>
      <c r="O13203" s="28"/>
      <c r="P13203" s="28"/>
      <c r="Q13203" s="28"/>
      <c r="R13203" s="28"/>
      <c r="S13203" s="25"/>
    </row>
    <row r="13204" spans="2:19" s="16" customFormat="1" outlineLevel="2" x14ac:dyDescent="0.25">
      <c r="B13204" s="16" t="s">
        <v>4289</v>
      </c>
      <c r="C13204" s="16" t="s">
        <v>3406</v>
      </c>
      <c r="D13204" s="16" t="s">
        <v>135</v>
      </c>
      <c r="E13204" s="16" t="s">
        <v>2931</v>
      </c>
      <c r="G13204" s="16" t="s">
        <v>2932</v>
      </c>
      <c r="H13204" s="16" t="s">
        <v>155</v>
      </c>
      <c r="I13204" s="31">
        <v>-232889693</v>
      </c>
      <c r="J13204" s="31"/>
      <c r="K13204" s="32">
        <f>IFERROR((J13204/I13204),0)</f>
        <v>0</v>
      </c>
      <c r="L13204" s="31"/>
      <c r="M13204" s="31"/>
      <c r="N13204" s="39"/>
      <c r="O13204" s="28"/>
      <c r="P13204" s="28"/>
      <c r="Q13204" s="28"/>
      <c r="R13204" s="28"/>
      <c r="S13204" s="25"/>
    </row>
    <row r="13205" spans="2:19" s="16" customFormat="1" outlineLevel="1" x14ac:dyDescent="0.25">
      <c r="B13205" s="47" t="s">
        <v>8598</v>
      </c>
      <c r="C13205" s="47" t="str">
        <f>C13204</f>
        <v>ASIGNACIÓN PARA LA INVERSIÓN LOCAL  - AMBIENTE Y DESARROLLO SOSTENIBLE</v>
      </c>
      <c r="D13205" s="47"/>
      <c r="E13205" s="47" t="str">
        <f>E13204</f>
        <v>13654</v>
      </c>
      <c r="F13205" s="47"/>
      <c r="G13205" s="47" t="str">
        <f>G13204</f>
        <v xml:space="preserve">SAN JACINTO                                       </v>
      </c>
      <c r="H13205" s="47" t="s">
        <v>10655</v>
      </c>
      <c r="I13205" s="51">
        <f>SUBTOTAL(9,I13200:I13204)</f>
        <v>1695458491</v>
      </c>
      <c r="J13205" s="51">
        <f>SUBTOTAL(9,J13200:J13204)</f>
        <v>1415238890.5300002</v>
      </c>
      <c r="K13205" s="49">
        <f>J13205/I13205</f>
        <v>0.83472340847181503</v>
      </c>
      <c r="L13205" s="51">
        <f>SUBTOTAL(9,L13200:L13204)</f>
        <v>769389177.25999999</v>
      </c>
      <c r="M13205" s="51">
        <f>SUBTOTAL(9,M13200:M13204)</f>
        <v>651339170.53000009</v>
      </c>
      <c r="N13205" s="50">
        <f>IFERROR((M13205/L13205),"N.A")</f>
        <v>0.84656658786076577</v>
      </c>
      <c r="O13205" s="28"/>
      <c r="P13205" s="28"/>
      <c r="Q13205" s="28"/>
      <c r="R13205" s="28"/>
      <c r="S13205" s="25"/>
    </row>
    <row r="13206" spans="2:19" s="16" customFormat="1" outlineLevel="2" x14ac:dyDescent="0.25">
      <c r="B13206" s="16" t="s">
        <v>4290</v>
      </c>
      <c r="C13206" s="16" t="s">
        <v>3406</v>
      </c>
      <c r="D13206" s="16" t="s">
        <v>135</v>
      </c>
      <c r="E13206" s="16" t="s">
        <v>2934</v>
      </c>
      <c r="G13206" s="16" t="s">
        <v>2935</v>
      </c>
      <c r="H13206" s="16" t="s">
        <v>152</v>
      </c>
      <c r="I13206" s="35">
        <v>550739473</v>
      </c>
      <c r="J13206" s="35">
        <v>308058452.22999996</v>
      </c>
      <c r="K13206" s="36">
        <f>IFERROR((J13206/I13206),0)</f>
        <v>0.55935422705755455</v>
      </c>
      <c r="L13206" s="35">
        <v>363891578.94000006</v>
      </c>
      <c r="M13206" s="35">
        <v>308058452.22999996</v>
      </c>
      <c r="N13206" s="40">
        <f>M13206/L13206</f>
        <v>0.84656658757358583</v>
      </c>
      <c r="O13206" s="28"/>
      <c r="P13206" s="28"/>
      <c r="Q13206" s="28"/>
      <c r="R13206" s="28"/>
      <c r="S13206" s="25"/>
    </row>
    <row r="13207" spans="2:19" s="16" customFormat="1" outlineLevel="2" x14ac:dyDescent="0.25">
      <c r="B13207" s="16" t="s">
        <v>4290</v>
      </c>
      <c r="C13207" s="16" t="s">
        <v>3406</v>
      </c>
      <c r="D13207" s="16" t="s">
        <v>135</v>
      </c>
      <c r="E13207" s="16" t="s">
        <v>2934</v>
      </c>
      <c r="G13207" s="16" t="s">
        <v>2935</v>
      </c>
      <c r="H13207" s="16" t="s">
        <v>19</v>
      </c>
      <c r="I13207" s="31">
        <v>322356239</v>
      </c>
      <c r="J13207" s="31">
        <v>322356239</v>
      </c>
      <c r="K13207" s="32">
        <f>IFERROR((J13207/I13207),0)</f>
        <v>1</v>
      </c>
      <c r="L13207" s="31"/>
      <c r="M13207" s="31"/>
      <c r="N13207" s="39"/>
      <c r="O13207" s="28"/>
      <c r="P13207" s="28"/>
      <c r="Q13207" s="28"/>
      <c r="R13207" s="28"/>
      <c r="S13207" s="25"/>
    </row>
    <row r="13208" spans="2:19" s="16" customFormat="1" outlineLevel="2" x14ac:dyDescent="0.25">
      <c r="B13208" s="16" t="s">
        <v>4290</v>
      </c>
      <c r="C13208" s="16" t="s">
        <v>3406</v>
      </c>
      <c r="D13208" s="16" t="s">
        <v>135</v>
      </c>
      <c r="E13208" s="16" t="s">
        <v>2934</v>
      </c>
      <c r="G13208" s="16" t="s">
        <v>2935</v>
      </c>
      <c r="H13208" s="16" t="s">
        <v>154</v>
      </c>
      <c r="I13208" s="31">
        <v>3406</v>
      </c>
      <c r="J13208" s="31">
        <v>3406</v>
      </c>
      <c r="K13208" s="32">
        <f>IFERROR((J13208/I13208),0)</f>
        <v>1</v>
      </c>
      <c r="L13208" s="31"/>
      <c r="M13208" s="31"/>
      <c r="N13208" s="39"/>
      <c r="O13208" s="28"/>
      <c r="P13208" s="28"/>
      <c r="Q13208" s="28"/>
      <c r="R13208" s="28"/>
      <c r="S13208" s="25"/>
    </row>
    <row r="13209" spans="2:19" s="16" customFormat="1" outlineLevel="2" x14ac:dyDescent="0.25">
      <c r="B13209" s="16" t="s">
        <v>4290</v>
      </c>
      <c r="C13209" s="16" t="s">
        <v>3406</v>
      </c>
      <c r="D13209" s="16" t="s">
        <v>135</v>
      </c>
      <c r="E13209" s="16" t="s">
        <v>2934</v>
      </c>
      <c r="G13209" s="16" t="s">
        <v>2935</v>
      </c>
      <c r="H13209" s="16" t="s">
        <v>231</v>
      </c>
      <c r="I13209" s="31">
        <v>83784055</v>
      </c>
      <c r="J13209" s="31">
        <v>83784055</v>
      </c>
      <c r="K13209" s="32">
        <f>IFERROR((J13209/I13209),0)</f>
        <v>1</v>
      </c>
      <c r="L13209" s="31"/>
      <c r="M13209" s="31"/>
      <c r="N13209" s="39"/>
      <c r="O13209" s="28"/>
      <c r="P13209" s="28"/>
      <c r="Q13209" s="28"/>
      <c r="R13209" s="28"/>
      <c r="S13209" s="25"/>
    </row>
    <row r="13210" spans="2:19" s="16" customFormat="1" outlineLevel="2" x14ac:dyDescent="0.25">
      <c r="B13210" s="16" t="s">
        <v>4290</v>
      </c>
      <c r="C13210" s="16" t="s">
        <v>3406</v>
      </c>
      <c r="D13210" s="16" t="s">
        <v>135</v>
      </c>
      <c r="E13210" s="16" t="s">
        <v>2934</v>
      </c>
      <c r="G13210" s="16" t="s">
        <v>2935</v>
      </c>
      <c r="H13210" s="16" t="s">
        <v>155</v>
      </c>
      <c r="I13210" s="31">
        <v>-110147895</v>
      </c>
      <c r="J13210" s="31"/>
      <c r="K13210" s="32">
        <f>IFERROR((J13210/I13210),0)</f>
        <v>0</v>
      </c>
      <c r="L13210" s="31"/>
      <c r="M13210" s="31"/>
      <c r="N13210" s="39"/>
      <c r="O13210" s="28"/>
      <c r="P13210" s="28"/>
      <c r="Q13210" s="28"/>
      <c r="R13210" s="28"/>
      <c r="S13210" s="25"/>
    </row>
    <row r="13211" spans="2:19" s="16" customFormat="1" outlineLevel="1" x14ac:dyDescent="0.25">
      <c r="B13211" s="47" t="s">
        <v>8599</v>
      </c>
      <c r="C13211" s="47" t="str">
        <f>C13210</f>
        <v>ASIGNACIÓN PARA LA INVERSIÓN LOCAL  - AMBIENTE Y DESARROLLO SOSTENIBLE</v>
      </c>
      <c r="D13211" s="47"/>
      <c r="E13211" s="47" t="str">
        <f>E13210</f>
        <v>13650</v>
      </c>
      <c r="F13211" s="47"/>
      <c r="G13211" s="47" t="str">
        <f>G13210</f>
        <v xml:space="preserve">SAN FERNANDO                                      </v>
      </c>
      <c r="H13211" s="47" t="s">
        <v>10655</v>
      </c>
      <c r="I13211" s="51">
        <f>SUBTOTAL(9,I13206:I13210)</f>
        <v>846735278</v>
      </c>
      <c r="J13211" s="51">
        <f>SUBTOTAL(9,J13206:J13210)</f>
        <v>714202152.23000002</v>
      </c>
      <c r="K13211" s="49">
        <f>J13211/I13211</f>
        <v>0.84347749619805024</v>
      </c>
      <c r="L13211" s="51">
        <f>SUBTOTAL(9,L13206:L13210)</f>
        <v>363891578.94000006</v>
      </c>
      <c r="M13211" s="51">
        <f>SUBTOTAL(9,M13206:M13210)</f>
        <v>308058452.22999996</v>
      </c>
      <c r="N13211" s="50">
        <f>IFERROR((M13211/L13211),"N.A")</f>
        <v>0.84656658757358583</v>
      </c>
      <c r="O13211" s="28"/>
      <c r="P13211" s="28"/>
      <c r="Q13211" s="28"/>
      <c r="R13211" s="28"/>
      <c r="S13211" s="25"/>
    </row>
    <row r="13212" spans="2:19" s="16" customFormat="1" outlineLevel="2" x14ac:dyDescent="0.25">
      <c r="B13212" s="16" t="s">
        <v>4291</v>
      </c>
      <c r="C13212" s="16" t="s">
        <v>3406</v>
      </c>
      <c r="D13212" s="16" t="s">
        <v>135</v>
      </c>
      <c r="E13212" s="16" t="s">
        <v>2937</v>
      </c>
      <c r="G13212" s="16" t="s">
        <v>2938</v>
      </c>
      <c r="H13212" s="16" t="s">
        <v>152</v>
      </c>
      <c r="I13212" s="35">
        <v>560376190</v>
      </c>
      <c r="J13212" s="35">
        <v>313448790.61000001</v>
      </c>
      <c r="K13212" s="36">
        <f>IFERROR((J13212/I13212),0)</f>
        <v>0.55935422704165927</v>
      </c>
      <c r="L13212" s="35">
        <v>370258872.89999998</v>
      </c>
      <c r="M13212" s="35">
        <v>313448790.61000001</v>
      </c>
      <c r="N13212" s="40">
        <f>M13212/L13212</f>
        <v>0.84656658773618831</v>
      </c>
      <c r="O13212" s="28"/>
      <c r="P13212" s="28"/>
      <c r="Q13212" s="28"/>
      <c r="R13212" s="28"/>
      <c r="S13212" s="25"/>
    </row>
    <row r="13213" spans="2:19" s="16" customFormat="1" outlineLevel="2" x14ac:dyDescent="0.25">
      <c r="B13213" s="16" t="s">
        <v>4291</v>
      </c>
      <c r="C13213" s="16" t="s">
        <v>3406</v>
      </c>
      <c r="D13213" s="16" t="s">
        <v>135</v>
      </c>
      <c r="E13213" s="16" t="s">
        <v>2937</v>
      </c>
      <c r="G13213" s="16" t="s">
        <v>2938</v>
      </c>
      <c r="H13213" s="16" t="s">
        <v>19</v>
      </c>
      <c r="I13213" s="31">
        <v>46526353</v>
      </c>
      <c r="J13213" s="31">
        <v>46526353</v>
      </c>
      <c r="K13213" s="32">
        <f>IFERROR((J13213/I13213),0)</f>
        <v>1</v>
      </c>
      <c r="L13213" s="31"/>
      <c r="M13213" s="31"/>
      <c r="N13213" s="39"/>
      <c r="O13213" s="28"/>
      <c r="P13213" s="28"/>
      <c r="Q13213" s="28"/>
      <c r="R13213" s="28"/>
      <c r="S13213" s="25"/>
    </row>
    <row r="13214" spans="2:19" s="16" customFormat="1" outlineLevel="2" x14ac:dyDescent="0.25">
      <c r="B13214" s="16" t="s">
        <v>4291</v>
      </c>
      <c r="C13214" s="16" t="s">
        <v>3406</v>
      </c>
      <c r="D13214" s="16" t="s">
        <v>135</v>
      </c>
      <c r="E13214" s="16" t="s">
        <v>2937</v>
      </c>
      <c r="G13214" s="16" t="s">
        <v>2938</v>
      </c>
      <c r="H13214" s="16" t="s">
        <v>154</v>
      </c>
      <c r="I13214" s="31">
        <v>3466</v>
      </c>
      <c r="J13214" s="31">
        <v>3466</v>
      </c>
      <c r="K13214" s="32">
        <f>IFERROR((J13214/I13214),0)</f>
        <v>1</v>
      </c>
      <c r="L13214" s="31"/>
      <c r="M13214" s="31"/>
      <c r="N13214" s="39"/>
      <c r="O13214" s="28"/>
      <c r="P13214" s="28"/>
      <c r="Q13214" s="28"/>
      <c r="R13214" s="28"/>
      <c r="S13214" s="25"/>
    </row>
    <row r="13215" spans="2:19" s="16" customFormat="1" outlineLevel="2" x14ac:dyDescent="0.25">
      <c r="B13215" s="16" t="s">
        <v>4291</v>
      </c>
      <c r="C13215" s="16" t="s">
        <v>3406</v>
      </c>
      <c r="D13215" s="16" t="s">
        <v>135</v>
      </c>
      <c r="E13215" s="16" t="s">
        <v>2937</v>
      </c>
      <c r="G13215" s="16" t="s">
        <v>2938</v>
      </c>
      <c r="H13215" s="16" t="s">
        <v>231</v>
      </c>
      <c r="I13215" s="31">
        <v>85250090</v>
      </c>
      <c r="J13215" s="31">
        <v>85250090</v>
      </c>
      <c r="K13215" s="32">
        <f>IFERROR((J13215/I13215),0)</f>
        <v>1</v>
      </c>
      <c r="L13215" s="31"/>
      <c r="M13215" s="31"/>
      <c r="N13215" s="39"/>
      <c r="O13215" s="28"/>
      <c r="P13215" s="28"/>
      <c r="Q13215" s="28"/>
      <c r="R13215" s="28"/>
      <c r="S13215" s="25"/>
    </row>
    <row r="13216" spans="2:19" s="16" customFormat="1" outlineLevel="2" x14ac:dyDescent="0.25">
      <c r="B13216" s="16" t="s">
        <v>4291</v>
      </c>
      <c r="C13216" s="16" t="s">
        <v>3406</v>
      </c>
      <c r="D13216" s="16" t="s">
        <v>135</v>
      </c>
      <c r="E13216" s="16" t="s">
        <v>2937</v>
      </c>
      <c r="G13216" s="16" t="s">
        <v>2938</v>
      </c>
      <c r="H13216" s="16" t="s">
        <v>155</v>
      </c>
      <c r="I13216" s="31">
        <v>-112075238</v>
      </c>
      <c r="J13216" s="31"/>
      <c r="K13216" s="32">
        <f>IFERROR((J13216/I13216),0)</f>
        <v>0</v>
      </c>
      <c r="L13216" s="31"/>
      <c r="M13216" s="31"/>
      <c r="N13216" s="39"/>
      <c r="O13216" s="28"/>
      <c r="P13216" s="28"/>
      <c r="Q13216" s="28"/>
      <c r="R13216" s="28"/>
      <c r="S13216" s="25"/>
    </row>
    <row r="13217" spans="2:19" s="16" customFormat="1" outlineLevel="1" x14ac:dyDescent="0.25">
      <c r="B13217" s="47" t="s">
        <v>8600</v>
      </c>
      <c r="C13217" s="47" t="str">
        <f>C13216</f>
        <v>ASIGNACIÓN PARA LA INVERSIÓN LOCAL  - AMBIENTE Y DESARROLLO SOSTENIBLE</v>
      </c>
      <c r="D13217" s="47"/>
      <c r="E13217" s="47" t="str">
        <f>E13216</f>
        <v>13647</v>
      </c>
      <c r="F13217" s="47"/>
      <c r="G13217" s="47" t="str">
        <f>G13216</f>
        <v xml:space="preserve">SAN ESTANISLAO                                    </v>
      </c>
      <c r="H13217" s="47" t="s">
        <v>10655</v>
      </c>
      <c r="I13217" s="51">
        <f>SUBTOTAL(9,I13212:I13216)</f>
        <v>580080861</v>
      </c>
      <c r="J13217" s="51">
        <f>SUBTOTAL(9,J13212:J13216)</f>
        <v>445228699.61000001</v>
      </c>
      <c r="K13217" s="49">
        <f>J13217/I13217</f>
        <v>0.76752868357434056</v>
      </c>
      <c r="L13217" s="51">
        <f>SUBTOTAL(9,L13212:L13216)</f>
        <v>370258872.89999998</v>
      </c>
      <c r="M13217" s="51">
        <f>SUBTOTAL(9,M13212:M13216)</f>
        <v>313448790.61000001</v>
      </c>
      <c r="N13217" s="50">
        <f>IFERROR((M13217/L13217),"N.A")</f>
        <v>0.84656658773618831</v>
      </c>
      <c r="O13217" s="28"/>
      <c r="P13217" s="28"/>
      <c r="Q13217" s="28"/>
      <c r="R13217" s="28"/>
      <c r="S13217" s="25"/>
    </row>
    <row r="13218" spans="2:19" s="16" customFormat="1" outlineLevel="2" x14ac:dyDescent="0.25">
      <c r="B13218" s="16" t="s">
        <v>4292</v>
      </c>
      <c r="C13218" s="16" t="s">
        <v>3406</v>
      </c>
      <c r="D13218" s="16" t="s">
        <v>135</v>
      </c>
      <c r="E13218" s="16" t="s">
        <v>2940</v>
      </c>
      <c r="G13218" s="16" t="s">
        <v>2941</v>
      </c>
      <c r="H13218" s="16" t="s">
        <v>152</v>
      </c>
      <c r="I13218" s="35">
        <v>346671133</v>
      </c>
      <c r="J13218" s="35">
        <v>193911963.62999997</v>
      </c>
      <c r="K13218" s="36">
        <f>IFERROR((J13218/I13218),0)</f>
        <v>0.55935422702183846</v>
      </c>
      <c r="L13218" s="35">
        <v>229056953.36999995</v>
      </c>
      <c r="M13218" s="35">
        <v>193911963.62999997</v>
      </c>
      <c r="N13218" s="40">
        <f>M13218/L13218</f>
        <v>0.84656658868927837</v>
      </c>
      <c r="O13218" s="28"/>
      <c r="P13218" s="28"/>
      <c r="Q13218" s="28"/>
      <c r="R13218" s="28"/>
      <c r="S13218" s="25"/>
    </row>
    <row r="13219" spans="2:19" s="16" customFormat="1" outlineLevel="2" x14ac:dyDescent="0.25">
      <c r="B13219" s="16" t="s">
        <v>4292</v>
      </c>
      <c r="C13219" s="16" t="s">
        <v>3406</v>
      </c>
      <c r="D13219" s="16" t="s">
        <v>135</v>
      </c>
      <c r="E13219" s="16" t="s">
        <v>2940</v>
      </c>
      <c r="G13219" s="16" t="s">
        <v>2941</v>
      </c>
      <c r="H13219" s="16" t="s">
        <v>19</v>
      </c>
      <c r="I13219" s="31">
        <v>177156601</v>
      </c>
      <c r="J13219" s="31">
        <v>177156601</v>
      </c>
      <c r="K13219" s="32">
        <f>IFERROR((J13219/I13219),0)</f>
        <v>1</v>
      </c>
      <c r="L13219" s="31"/>
      <c r="M13219" s="31"/>
      <c r="N13219" s="39"/>
      <c r="O13219" s="28"/>
      <c r="P13219" s="28"/>
      <c r="Q13219" s="28"/>
      <c r="R13219" s="28"/>
      <c r="S13219" s="25"/>
    </row>
    <row r="13220" spans="2:19" s="16" customFormat="1" outlineLevel="2" x14ac:dyDescent="0.25">
      <c r="B13220" s="16" t="s">
        <v>4292</v>
      </c>
      <c r="C13220" s="16" t="s">
        <v>3406</v>
      </c>
      <c r="D13220" s="16" t="s">
        <v>135</v>
      </c>
      <c r="E13220" s="16" t="s">
        <v>2940</v>
      </c>
      <c r="G13220" s="16" t="s">
        <v>2941</v>
      </c>
      <c r="H13220" s="16" t="s">
        <v>154</v>
      </c>
      <c r="I13220" s="31">
        <v>2144</v>
      </c>
      <c r="J13220" s="31">
        <v>2144</v>
      </c>
      <c r="K13220" s="32">
        <f>IFERROR((J13220/I13220),0)</f>
        <v>1</v>
      </c>
      <c r="L13220" s="31"/>
      <c r="M13220" s="31"/>
      <c r="N13220" s="39"/>
      <c r="O13220" s="28"/>
      <c r="P13220" s="28"/>
      <c r="Q13220" s="28"/>
      <c r="R13220" s="28"/>
      <c r="S13220" s="25"/>
    </row>
    <row r="13221" spans="2:19" s="16" customFormat="1" outlineLevel="2" x14ac:dyDescent="0.25">
      <c r="B13221" s="16" t="s">
        <v>4292</v>
      </c>
      <c r="C13221" s="16" t="s">
        <v>3406</v>
      </c>
      <c r="D13221" s="16" t="s">
        <v>135</v>
      </c>
      <c r="E13221" s="16" t="s">
        <v>2940</v>
      </c>
      <c r="G13221" s="16" t="s">
        <v>2941</v>
      </c>
      <c r="H13221" s="16" t="s">
        <v>231</v>
      </c>
      <c r="I13221" s="31">
        <v>52739117</v>
      </c>
      <c r="J13221" s="31">
        <v>52739117</v>
      </c>
      <c r="K13221" s="32">
        <f>IFERROR((J13221/I13221),0)</f>
        <v>1</v>
      </c>
      <c r="L13221" s="31"/>
      <c r="M13221" s="31"/>
      <c r="N13221" s="39"/>
      <c r="O13221" s="28"/>
      <c r="P13221" s="28"/>
      <c r="Q13221" s="28"/>
      <c r="R13221" s="28"/>
      <c r="S13221" s="25"/>
    </row>
    <row r="13222" spans="2:19" s="16" customFormat="1" outlineLevel="2" x14ac:dyDescent="0.25">
      <c r="B13222" s="16" t="s">
        <v>4292</v>
      </c>
      <c r="C13222" s="16" t="s">
        <v>3406</v>
      </c>
      <c r="D13222" s="16" t="s">
        <v>135</v>
      </c>
      <c r="E13222" s="16" t="s">
        <v>2940</v>
      </c>
      <c r="G13222" s="16" t="s">
        <v>2941</v>
      </c>
      <c r="H13222" s="16" t="s">
        <v>155</v>
      </c>
      <c r="I13222" s="31">
        <v>-69334227</v>
      </c>
      <c r="J13222" s="31"/>
      <c r="K13222" s="32">
        <f>IFERROR((J13222/I13222),0)</f>
        <v>0</v>
      </c>
      <c r="L13222" s="31"/>
      <c r="M13222" s="31"/>
      <c r="N13222" s="39"/>
      <c r="O13222" s="28"/>
      <c r="P13222" s="28"/>
      <c r="Q13222" s="28"/>
      <c r="R13222" s="28"/>
      <c r="S13222" s="25"/>
    </row>
    <row r="13223" spans="2:19" s="16" customFormat="1" outlineLevel="1" x14ac:dyDescent="0.25">
      <c r="B13223" s="47" t="s">
        <v>8601</v>
      </c>
      <c r="C13223" s="47" t="str">
        <f>C13222</f>
        <v>ASIGNACIÓN PARA LA INVERSIÓN LOCAL  - AMBIENTE Y DESARROLLO SOSTENIBLE</v>
      </c>
      <c r="D13223" s="47"/>
      <c r="E13223" s="47" t="str">
        <f>E13222</f>
        <v>13620</v>
      </c>
      <c r="F13223" s="47"/>
      <c r="G13223" s="47" t="str">
        <f>G13222</f>
        <v xml:space="preserve">SAN CRISTÓBAL                                     </v>
      </c>
      <c r="H13223" s="47" t="s">
        <v>10655</v>
      </c>
      <c r="I13223" s="51">
        <f>SUBTOTAL(9,I13218:I13222)</f>
        <v>507234768</v>
      </c>
      <c r="J13223" s="51">
        <f>SUBTOTAL(9,J13218:J13222)</f>
        <v>423809825.63</v>
      </c>
      <c r="K13223" s="49">
        <f>J13223/I13223</f>
        <v>0.83552992098917001</v>
      </c>
      <c r="L13223" s="51">
        <f>SUBTOTAL(9,L13218:L13222)</f>
        <v>229056953.36999995</v>
      </c>
      <c r="M13223" s="51">
        <f>SUBTOTAL(9,M13218:M13222)</f>
        <v>193911963.62999997</v>
      </c>
      <c r="N13223" s="50">
        <f>IFERROR((M13223/L13223),"N.A")</f>
        <v>0.84656658868927837</v>
      </c>
      <c r="O13223" s="28"/>
      <c r="P13223" s="28"/>
      <c r="Q13223" s="28"/>
      <c r="R13223" s="28"/>
      <c r="S13223" s="25"/>
    </row>
    <row r="13224" spans="2:19" s="16" customFormat="1" outlineLevel="2" x14ac:dyDescent="0.25">
      <c r="B13224" s="16" t="s">
        <v>4293</v>
      </c>
      <c r="C13224" s="16" t="s">
        <v>3406</v>
      </c>
      <c r="D13224" s="16" t="s">
        <v>135</v>
      </c>
      <c r="E13224" s="16" t="s">
        <v>2943</v>
      </c>
      <c r="G13224" s="16" t="s">
        <v>2944</v>
      </c>
      <c r="H13224" s="16" t="s">
        <v>152</v>
      </c>
      <c r="I13224" s="35">
        <v>532838014</v>
      </c>
      <c r="J13224" s="35">
        <v>298045195.46999997</v>
      </c>
      <c r="K13224" s="36">
        <f>IFERROR((J13224/I13224),0)</f>
        <v>0.55935422706158489</v>
      </c>
      <c r="L13224" s="35">
        <v>352063499.59999996</v>
      </c>
      <c r="M13224" s="35">
        <v>298045195.46999997</v>
      </c>
      <c r="N13224" s="40">
        <f>M13224/L13224</f>
        <v>0.84656658758612191</v>
      </c>
      <c r="O13224" s="28"/>
      <c r="P13224" s="28"/>
      <c r="Q13224" s="28"/>
      <c r="R13224" s="28"/>
      <c r="S13224" s="25"/>
    </row>
    <row r="13225" spans="2:19" s="16" customFormat="1" outlineLevel="2" x14ac:dyDescent="0.25">
      <c r="B13225" s="16" t="s">
        <v>4293</v>
      </c>
      <c r="C13225" s="16" t="s">
        <v>3406</v>
      </c>
      <c r="D13225" s="16" t="s">
        <v>135</v>
      </c>
      <c r="E13225" s="16" t="s">
        <v>2943</v>
      </c>
      <c r="G13225" s="16" t="s">
        <v>2944</v>
      </c>
      <c r="H13225" s="16" t="s">
        <v>19</v>
      </c>
      <c r="I13225" s="31">
        <v>139994055</v>
      </c>
      <c r="J13225" s="31">
        <v>139994055</v>
      </c>
      <c r="K13225" s="32">
        <f>IFERROR((J13225/I13225),0)</f>
        <v>1</v>
      </c>
      <c r="L13225" s="31"/>
      <c r="M13225" s="31"/>
      <c r="N13225" s="39"/>
      <c r="O13225" s="28"/>
      <c r="P13225" s="28"/>
      <c r="Q13225" s="28"/>
      <c r="R13225" s="28"/>
      <c r="S13225" s="25"/>
    </row>
    <row r="13226" spans="2:19" s="16" customFormat="1" outlineLevel="2" x14ac:dyDescent="0.25">
      <c r="B13226" s="16" t="s">
        <v>4293</v>
      </c>
      <c r="C13226" s="16" t="s">
        <v>3406</v>
      </c>
      <c r="D13226" s="16" t="s">
        <v>135</v>
      </c>
      <c r="E13226" s="16" t="s">
        <v>2943</v>
      </c>
      <c r="G13226" s="16" t="s">
        <v>2944</v>
      </c>
      <c r="H13226" s="16" t="s">
        <v>154</v>
      </c>
      <c r="I13226" s="31">
        <v>3296</v>
      </c>
      <c r="J13226" s="31">
        <v>3296</v>
      </c>
      <c r="K13226" s="32">
        <f>IFERROR((J13226/I13226),0)</f>
        <v>1</v>
      </c>
      <c r="L13226" s="31"/>
      <c r="M13226" s="31"/>
      <c r="N13226" s="39"/>
      <c r="O13226" s="28"/>
      <c r="P13226" s="28"/>
      <c r="Q13226" s="28"/>
      <c r="R13226" s="28"/>
      <c r="S13226" s="25"/>
    </row>
    <row r="13227" spans="2:19" s="16" customFormat="1" outlineLevel="2" x14ac:dyDescent="0.25">
      <c r="B13227" s="16" t="s">
        <v>4293</v>
      </c>
      <c r="C13227" s="16" t="s">
        <v>3406</v>
      </c>
      <c r="D13227" s="16" t="s">
        <v>135</v>
      </c>
      <c r="E13227" s="16" t="s">
        <v>2943</v>
      </c>
      <c r="G13227" s="16" t="s">
        <v>2944</v>
      </c>
      <c r="H13227" s="16" t="s">
        <v>231</v>
      </c>
      <c r="I13227" s="31">
        <v>81060704</v>
      </c>
      <c r="J13227" s="31">
        <v>81060704</v>
      </c>
      <c r="K13227" s="32">
        <f>IFERROR((J13227/I13227),0)</f>
        <v>1</v>
      </c>
      <c r="L13227" s="31"/>
      <c r="M13227" s="31"/>
      <c r="N13227" s="39"/>
      <c r="O13227" s="28"/>
      <c r="P13227" s="28"/>
      <c r="Q13227" s="28"/>
      <c r="R13227" s="28"/>
      <c r="S13227" s="25"/>
    </row>
    <row r="13228" spans="2:19" s="16" customFormat="1" outlineLevel="2" x14ac:dyDescent="0.25">
      <c r="B13228" s="16" t="s">
        <v>4293</v>
      </c>
      <c r="C13228" s="16" t="s">
        <v>3406</v>
      </c>
      <c r="D13228" s="16" t="s">
        <v>135</v>
      </c>
      <c r="E13228" s="16" t="s">
        <v>2943</v>
      </c>
      <c r="G13228" s="16" t="s">
        <v>2944</v>
      </c>
      <c r="H13228" s="16" t="s">
        <v>155</v>
      </c>
      <c r="I13228" s="31">
        <v>-106567603</v>
      </c>
      <c r="J13228" s="31"/>
      <c r="K13228" s="32">
        <f>IFERROR((J13228/I13228),0)</f>
        <v>0</v>
      </c>
      <c r="L13228" s="31"/>
      <c r="M13228" s="31"/>
      <c r="N13228" s="39"/>
      <c r="O13228" s="28"/>
      <c r="P13228" s="28"/>
      <c r="Q13228" s="28"/>
      <c r="R13228" s="28"/>
      <c r="S13228" s="25"/>
    </row>
    <row r="13229" spans="2:19" s="16" customFormat="1" outlineLevel="1" x14ac:dyDescent="0.25">
      <c r="B13229" s="47" t="s">
        <v>8602</v>
      </c>
      <c r="C13229" s="47" t="str">
        <f>C13228</f>
        <v>ASIGNACIÓN PARA LA INVERSIÓN LOCAL  - AMBIENTE Y DESARROLLO SOSTENIBLE</v>
      </c>
      <c r="D13229" s="47"/>
      <c r="E13229" s="47" t="str">
        <f>E13228</f>
        <v>13600</v>
      </c>
      <c r="F13229" s="47"/>
      <c r="G13229" s="47" t="str">
        <f>G13228</f>
        <v xml:space="preserve">RÍO VIEJO                                         </v>
      </c>
      <c r="H13229" s="47" t="s">
        <v>10655</v>
      </c>
      <c r="I13229" s="51">
        <f>SUBTOTAL(9,I13224:I13228)</f>
        <v>647328466</v>
      </c>
      <c r="J13229" s="51">
        <f>SUBTOTAL(9,J13224:J13228)</f>
        <v>519103250.46999997</v>
      </c>
      <c r="K13229" s="49">
        <f>J13229/I13229</f>
        <v>0.80191630329138031</v>
      </c>
      <c r="L13229" s="51">
        <f>SUBTOTAL(9,L13224:L13228)</f>
        <v>352063499.59999996</v>
      </c>
      <c r="M13229" s="51">
        <f>SUBTOTAL(9,M13224:M13228)</f>
        <v>298045195.46999997</v>
      </c>
      <c r="N13229" s="50">
        <f>IFERROR((M13229/L13229),"N.A")</f>
        <v>0.84656658758612191</v>
      </c>
      <c r="O13229" s="28"/>
      <c r="P13229" s="28"/>
      <c r="Q13229" s="28"/>
      <c r="R13229" s="28"/>
      <c r="S13229" s="25"/>
    </row>
    <row r="13230" spans="2:19" s="16" customFormat="1" outlineLevel="2" x14ac:dyDescent="0.25">
      <c r="B13230" s="16" t="s">
        <v>4294</v>
      </c>
      <c r="C13230" s="16" t="s">
        <v>3406</v>
      </c>
      <c r="D13230" s="16" t="s">
        <v>135</v>
      </c>
      <c r="E13230" s="16" t="s">
        <v>2946</v>
      </c>
      <c r="G13230" s="16" t="s">
        <v>2947</v>
      </c>
      <c r="H13230" s="16" t="s">
        <v>152</v>
      </c>
      <c r="I13230" s="35">
        <v>338298886</v>
      </c>
      <c r="J13230" s="35">
        <v>189228911.89000002</v>
      </c>
      <c r="K13230" s="36">
        <f>IFERROR((J13230/I13230),0)</f>
        <v>0.55935422704879978</v>
      </c>
      <c r="L13230" s="35">
        <v>223525136.15000004</v>
      </c>
      <c r="M13230" s="35">
        <v>189228911.89000002</v>
      </c>
      <c r="N13230" s="40">
        <f>M13230/L13230</f>
        <v>0.84656658821142605</v>
      </c>
      <c r="O13230" s="28"/>
      <c r="P13230" s="28"/>
      <c r="Q13230" s="28"/>
      <c r="R13230" s="28"/>
      <c r="S13230" s="25"/>
    </row>
    <row r="13231" spans="2:19" s="16" customFormat="1" outlineLevel="2" x14ac:dyDescent="0.25">
      <c r="B13231" s="16" t="s">
        <v>4294</v>
      </c>
      <c r="C13231" s="16" t="s">
        <v>3406</v>
      </c>
      <c r="D13231" s="16" t="s">
        <v>135</v>
      </c>
      <c r="E13231" s="16" t="s">
        <v>2946</v>
      </c>
      <c r="G13231" s="16" t="s">
        <v>2947</v>
      </c>
      <c r="H13231" s="16" t="s">
        <v>19</v>
      </c>
      <c r="I13231" s="31">
        <v>19995244</v>
      </c>
      <c r="J13231" s="31">
        <v>19995244</v>
      </c>
      <c r="K13231" s="32">
        <f>IFERROR((J13231/I13231),0)</f>
        <v>1</v>
      </c>
      <c r="L13231" s="31"/>
      <c r="M13231" s="31"/>
      <c r="N13231" s="39"/>
      <c r="O13231" s="28"/>
      <c r="P13231" s="28"/>
      <c r="Q13231" s="28"/>
      <c r="R13231" s="28"/>
      <c r="S13231" s="25"/>
    </row>
    <row r="13232" spans="2:19" s="16" customFormat="1" outlineLevel="2" x14ac:dyDescent="0.25">
      <c r="B13232" s="16" t="s">
        <v>4294</v>
      </c>
      <c r="C13232" s="16" t="s">
        <v>3406</v>
      </c>
      <c r="D13232" s="16" t="s">
        <v>135</v>
      </c>
      <c r="E13232" s="16" t="s">
        <v>2946</v>
      </c>
      <c r="G13232" s="16" t="s">
        <v>2947</v>
      </c>
      <c r="H13232" s="16" t="s">
        <v>154</v>
      </c>
      <c r="I13232" s="31">
        <v>2092</v>
      </c>
      <c r="J13232" s="31">
        <v>2092</v>
      </c>
      <c r="K13232" s="32">
        <f>IFERROR((J13232/I13232),0)</f>
        <v>1</v>
      </c>
      <c r="L13232" s="31"/>
      <c r="M13232" s="31"/>
      <c r="N13232" s="39"/>
      <c r="O13232" s="28"/>
      <c r="P13232" s="28"/>
      <c r="Q13232" s="28"/>
      <c r="R13232" s="28"/>
      <c r="S13232" s="25"/>
    </row>
    <row r="13233" spans="2:19" s="16" customFormat="1" outlineLevel="2" x14ac:dyDescent="0.25">
      <c r="B13233" s="16" t="s">
        <v>4294</v>
      </c>
      <c r="C13233" s="16" t="s">
        <v>3406</v>
      </c>
      <c r="D13233" s="16" t="s">
        <v>135</v>
      </c>
      <c r="E13233" s="16" t="s">
        <v>2946</v>
      </c>
      <c r="G13233" s="16" t="s">
        <v>2947</v>
      </c>
      <c r="H13233" s="16" t="s">
        <v>231</v>
      </c>
      <c r="I13233" s="31">
        <v>51465446</v>
      </c>
      <c r="J13233" s="31">
        <v>51465446</v>
      </c>
      <c r="K13233" s="32">
        <f>IFERROR((J13233/I13233),0)</f>
        <v>1</v>
      </c>
      <c r="L13233" s="31"/>
      <c r="M13233" s="31"/>
      <c r="N13233" s="39"/>
      <c r="O13233" s="28"/>
      <c r="P13233" s="28"/>
      <c r="Q13233" s="28"/>
      <c r="R13233" s="28"/>
      <c r="S13233" s="25"/>
    </row>
    <row r="13234" spans="2:19" s="16" customFormat="1" outlineLevel="2" x14ac:dyDescent="0.25">
      <c r="B13234" s="16" t="s">
        <v>4294</v>
      </c>
      <c r="C13234" s="16" t="s">
        <v>3406</v>
      </c>
      <c r="D13234" s="16" t="s">
        <v>135</v>
      </c>
      <c r="E13234" s="16" t="s">
        <v>2946</v>
      </c>
      <c r="G13234" s="16" t="s">
        <v>2947</v>
      </c>
      <c r="H13234" s="16" t="s">
        <v>155</v>
      </c>
      <c r="I13234" s="31">
        <v>-67659777</v>
      </c>
      <c r="J13234" s="31"/>
      <c r="K13234" s="32">
        <f>IFERROR((J13234/I13234),0)</f>
        <v>0</v>
      </c>
      <c r="L13234" s="31"/>
      <c r="M13234" s="31"/>
      <c r="N13234" s="39"/>
      <c r="O13234" s="28"/>
      <c r="P13234" s="28"/>
      <c r="Q13234" s="28"/>
      <c r="R13234" s="28"/>
      <c r="S13234" s="25"/>
    </row>
    <row r="13235" spans="2:19" s="16" customFormat="1" outlineLevel="1" x14ac:dyDescent="0.25">
      <c r="B13235" s="47" t="s">
        <v>8603</v>
      </c>
      <c r="C13235" s="47" t="str">
        <f>C13234</f>
        <v>ASIGNACIÓN PARA LA INVERSIÓN LOCAL  - AMBIENTE Y DESARROLLO SOSTENIBLE</v>
      </c>
      <c r="D13235" s="47"/>
      <c r="E13235" s="47" t="str">
        <f>E13234</f>
        <v>13580</v>
      </c>
      <c r="F13235" s="47"/>
      <c r="G13235" s="47" t="str">
        <f>G13234</f>
        <v xml:space="preserve">REGIDOR                                           </v>
      </c>
      <c r="H13235" s="47" t="s">
        <v>10655</v>
      </c>
      <c r="I13235" s="51">
        <f>SUBTOTAL(9,I13230:I13234)</f>
        <v>342101891</v>
      </c>
      <c r="J13235" s="51">
        <f>SUBTOTAL(9,J13230:J13234)</f>
        <v>260691693.89000002</v>
      </c>
      <c r="K13235" s="49">
        <f>J13235/I13235</f>
        <v>0.76202938582996615</v>
      </c>
      <c r="L13235" s="51">
        <f>SUBTOTAL(9,L13230:L13234)</f>
        <v>223525136.15000004</v>
      </c>
      <c r="M13235" s="51">
        <f>SUBTOTAL(9,M13230:M13234)</f>
        <v>189228911.89000002</v>
      </c>
      <c r="N13235" s="50">
        <f>IFERROR((M13235/L13235),"N.A")</f>
        <v>0.84656658821142605</v>
      </c>
      <c r="O13235" s="28"/>
      <c r="P13235" s="28"/>
      <c r="Q13235" s="28"/>
      <c r="R13235" s="28"/>
      <c r="S13235" s="25"/>
    </row>
    <row r="13236" spans="2:19" s="16" customFormat="1" outlineLevel="2" x14ac:dyDescent="0.25">
      <c r="B13236" s="16" t="s">
        <v>4295</v>
      </c>
      <c r="C13236" s="16" t="s">
        <v>3406</v>
      </c>
      <c r="D13236" s="16" t="s">
        <v>135</v>
      </c>
      <c r="E13236" s="16" t="s">
        <v>2949</v>
      </c>
      <c r="G13236" s="16" t="s">
        <v>2950</v>
      </c>
      <c r="H13236" s="16" t="s">
        <v>152</v>
      </c>
      <c r="I13236" s="35">
        <v>924529085</v>
      </c>
      <c r="J13236" s="35">
        <v>517139251.70000005</v>
      </c>
      <c r="K13236" s="36">
        <f>IFERROR((J13236/I13236),0)</f>
        <v>0.55935422702250637</v>
      </c>
      <c r="L13236" s="35">
        <v>610866598.44000006</v>
      </c>
      <c r="M13236" s="35">
        <v>517139251.70000005</v>
      </c>
      <c r="N13236" s="40">
        <f>M13236/L13236</f>
        <v>0.84656658756698089</v>
      </c>
      <c r="O13236" s="28"/>
      <c r="P13236" s="28"/>
      <c r="Q13236" s="28"/>
      <c r="R13236" s="28"/>
      <c r="S13236" s="25"/>
    </row>
    <row r="13237" spans="2:19" s="16" customFormat="1" outlineLevel="2" x14ac:dyDescent="0.25">
      <c r="B13237" s="16" t="s">
        <v>4295</v>
      </c>
      <c r="C13237" s="16" t="s">
        <v>3406</v>
      </c>
      <c r="D13237" s="16" t="s">
        <v>135</v>
      </c>
      <c r="E13237" s="16" t="s">
        <v>2949</v>
      </c>
      <c r="G13237" s="16" t="s">
        <v>2950</v>
      </c>
      <c r="H13237" s="16" t="s">
        <v>19</v>
      </c>
      <c r="I13237" s="31">
        <v>332401245</v>
      </c>
      <c r="J13237" s="31">
        <v>332401245</v>
      </c>
      <c r="K13237" s="32">
        <f>IFERROR((J13237/I13237),0)</f>
        <v>1</v>
      </c>
      <c r="L13237" s="31"/>
      <c r="M13237" s="31"/>
      <c r="N13237" s="39"/>
      <c r="O13237" s="28"/>
      <c r="P13237" s="28"/>
      <c r="Q13237" s="28"/>
      <c r="R13237" s="28"/>
      <c r="S13237" s="25"/>
    </row>
    <row r="13238" spans="2:19" s="16" customFormat="1" outlineLevel="2" x14ac:dyDescent="0.25">
      <c r="B13238" s="16" t="s">
        <v>4295</v>
      </c>
      <c r="C13238" s="16" t="s">
        <v>3406</v>
      </c>
      <c r="D13238" s="16" t="s">
        <v>135</v>
      </c>
      <c r="E13238" s="16" t="s">
        <v>2949</v>
      </c>
      <c r="G13238" s="16" t="s">
        <v>2950</v>
      </c>
      <c r="H13238" s="16" t="s">
        <v>154</v>
      </c>
      <c r="I13238" s="31">
        <v>5718</v>
      </c>
      <c r="J13238" s="31">
        <v>5718</v>
      </c>
      <c r="K13238" s="32">
        <f>IFERROR((J13238/I13238),0)</f>
        <v>1</v>
      </c>
      <c r="L13238" s="31"/>
      <c r="M13238" s="31"/>
      <c r="N13238" s="39"/>
      <c r="O13238" s="28"/>
      <c r="P13238" s="28"/>
      <c r="Q13238" s="28"/>
      <c r="R13238" s="28"/>
      <c r="S13238" s="25"/>
    </row>
    <row r="13239" spans="2:19" s="16" customFormat="1" outlineLevel="2" x14ac:dyDescent="0.25">
      <c r="B13239" s="16" t="s">
        <v>4295</v>
      </c>
      <c r="C13239" s="16" t="s">
        <v>3406</v>
      </c>
      <c r="D13239" s="16" t="s">
        <v>135</v>
      </c>
      <c r="E13239" s="16" t="s">
        <v>2949</v>
      </c>
      <c r="G13239" s="16" t="s">
        <v>2950</v>
      </c>
      <c r="H13239" s="16" t="s">
        <v>231</v>
      </c>
      <c r="I13239" s="31">
        <v>140648709</v>
      </c>
      <c r="J13239" s="31">
        <v>140648709</v>
      </c>
      <c r="K13239" s="32">
        <f>IFERROR((J13239/I13239),0)</f>
        <v>1</v>
      </c>
      <c r="L13239" s="31"/>
      <c r="M13239" s="31"/>
      <c r="N13239" s="39"/>
      <c r="O13239" s="28"/>
      <c r="P13239" s="28"/>
      <c r="Q13239" s="28"/>
      <c r="R13239" s="28"/>
      <c r="S13239" s="25"/>
    </row>
    <row r="13240" spans="2:19" s="16" customFormat="1" outlineLevel="2" x14ac:dyDescent="0.25">
      <c r="B13240" s="16" t="s">
        <v>4295</v>
      </c>
      <c r="C13240" s="16" t="s">
        <v>3406</v>
      </c>
      <c r="D13240" s="16" t="s">
        <v>135</v>
      </c>
      <c r="E13240" s="16" t="s">
        <v>2949</v>
      </c>
      <c r="G13240" s="16" t="s">
        <v>2950</v>
      </c>
      <c r="H13240" s="16" t="s">
        <v>155</v>
      </c>
      <c r="I13240" s="31">
        <v>-184905817</v>
      </c>
      <c r="J13240" s="31"/>
      <c r="K13240" s="32">
        <f>IFERROR((J13240/I13240),0)</f>
        <v>0</v>
      </c>
      <c r="L13240" s="31"/>
      <c r="M13240" s="31"/>
      <c r="N13240" s="39"/>
      <c r="O13240" s="28"/>
      <c r="P13240" s="28"/>
      <c r="Q13240" s="28"/>
      <c r="R13240" s="28"/>
      <c r="S13240" s="25"/>
    </row>
    <row r="13241" spans="2:19" s="16" customFormat="1" outlineLevel="1" x14ac:dyDescent="0.25">
      <c r="B13241" s="47" t="s">
        <v>8604</v>
      </c>
      <c r="C13241" s="47" t="str">
        <f>C13240</f>
        <v>ASIGNACIÓN PARA LA INVERSIÓN LOCAL  - AMBIENTE Y DESARROLLO SOSTENIBLE</v>
      </c>
      <c r="D13241" s="47"/>
      <c r="E13241" s="47" t="str">
        <f>E13240</f>
        <v>13549</v>
      </c>
      <c r="F13241" s="47"/>
      <c r="G13241" s="47" t="str">
        <f>G13240</f>
        <v xml:space="preserve">PINILLOS                                          </v>
      </c>
      <c r="H13241" s="47" t="s">
        <v>10655</v>
      </c>
      <c r="I13241" s="51">
        <f>SUBTOTAL(9,I13236:I13240)</f>
        <v>1212678940</v>
      </c>
      <c r="J13241" s="51">
        <f>SUBTOTAL(9,J13236:J13240)</f>
        <v>990194923.70000005</v>
      </c>
      <c r="K13241" s="49">
        <f>J13241/I13241</f>
        <v>0.81653510342976687</v>
      </c>
      <c r="L13241" s="51">
        <f>SUBTOTAL(9,L13236:L13240)</f>
        <v>610866598.44000006</v>
      </c>
      <c r="M13241" s="51">
        <f>SUBTOTAL(9,M13236:M13240)</f>
        <v>517139251.70000005</v>
      </c>
      <c r="N13241" s="50">
        <f>IFERROR((M13241/L13241),"N.A")</f>
        <v>0.84656658756698089</v>
      </c>
      <c r="O13241" s="28"/>
      <c r="P13241" s="28"/>
      <c r="Q13241" s="28"/>
      <c r="R13241" s="28"/>
      <c r="S13241" s="25"/>
    </row>
    <row r="13242" spans="2:19" s="16" customFormat="1" outlineLevel="2" x14ac:dyDescent="0.25">
      <c r="B13242" s="16" t="s">
        <v>4296</v>
      </c>
      <c r="C13242" s="16" t="s">
        <v>3406</v>
      </c>
      <c r="D13242" s="16" t="s">
        <v>135</v>
      </c>
      <c r="E13242" s="16" t="s">
        <v>2952</v>
      </c>
      <c r="G13242" s="16" t="s">
        <v>2953</v>
      </c>
      <c r="H13242" s="16" t="s">
        <v>152</v>
      </c>
      <c r="I13242" s="35">
        <v>669751329</v>
      </c>
      <c r="J13242" s="35">
        <v>374628236.95000005</v>
      </c>
      <c r="K13242" s="36">
        <f>IFERROR((J13242/I13242),0)</f>
        <v>0.55935422705223192</v>
      </c>
      <c r="L13242" s="35">
        <v>442526603.71999997</v>
      </c>
      <c r="M13242" s="35">
        <v>374628236.95000005</v>
      </c>
      <c r="N13242" s="40">
        <f>M13242/L13242</f>
        <v>0.84656658786335637</v>
      </c>
      <c r="O13242" s="28"/>
      <c r="P13242" s="28"/>
      <c r="Q13242" s="28"/>
      <c r="R13242" s="28"/>
      <c r="S13242" s="25"/>
    </row>
    <row r="13243" spans="2:19" s="16" customFormat="1" outlineLevel="2" x14ac:dyDescent="0.25">
      <c r="B13243" s="16" t="s">
        <v>4296</v>
      </c>
      <c r="C13243" s="16" t="s">
        <v>3406</v>
      </c>
      <c r="D13243" s="16" t="s">
        <v>135</v>
      </c>
      <c r="E13243" s="16" t="s">
        <v>2952</v>
      </c>
      <c r="G13243" s="16" t="s">
        <v>2953</v>
      </c>
      <c r="H13243" s="16" t="s">
        <v>19</v>
      </c>
      <c r="I13243" s="31">
        <v>193750159</v>
      </c>
      <c r="J13243" s="31">
        <v>193750159</v>
      </c>
      <c r="K13243" s="32">
        <f>IFERROR((J13243/I13243),0)</f>
        <v>1</v>
      </c>
      <c r="L13243" s="31"/>
      <c r="M13243" s="31"/>
      <c r="N13243" s="39"/>
      <c r="O13243" s="28"/>
      <c r="P13243" s="28"/>
      <c r="Q13243" s="28"/>
      <c r="R13243" s="28"/>
      <c r="S13243" s="25"/>
    </row>
    <row r="13244" spans="2:19" s="16" customFormat="1" outlineLevel="2" x14ac:dyDescent="0.25">
      <c r="B13244" s="16" t="s">
        <v>4296</v>
      </c>
      <c r="C13244" s="16" t="s">
        <v>3406</v>
      </c>
      <c r="D13244" s="16" t="s">
        <v>135</v>
      </c>
      <c r="E13244" s="16" t="s">
        <v>2952</v>
      </c>
      <c r="G13244" s="16" t="s">
        <v>2953</v>
      </c>
      <c r="H13244" s="16" t="s">
        <v>154</v>
      </c>
      <c r="I13244" s="31">
        <v>4142</v>
      </c>
      <c r="J13244" s="31">
        <v>4142</v>
      </c>
      <c r="K13244" s="32">
        <f>IFERROR((J13244/I13244),0)</f>
        <v>1</v>
      </c>
      <c r="L13244" s="31"/>
      <c r="M13244" s="31"/>
      <c r="N13244" s="39"/>
      <c r="O13244" s="28"/>
      <c r="P13244" s="28"/>
      <c r="Q13244" s="28"/>
      <c r="R13244" s="28"/>
      <c r="S13244" s="25"/>
    </row>
    <row r="13245" spans="2:19" s="16" customFormat="1" outlineLevel="2" x14ac:dyDescent="0.25">
      <c r="B13245" s="16" t="s">
        <v>4296</v>
      </c>
      <c r="C13245" s="16" t="s">
        <v>3406</v>
      </c>
      <c r="D13245" s="16" t="s">
        <v>135</v>
      </c>
      <c r="E13245" s="16" t="s">
        <v>2952</v>
      </c>
      <c r="G13245" s="16" t="s">
        <v>2953</v>
      </c>
      <c r="H13245" s="16" t="s">
        <v>231</v>
      </c>
      <c r="I13245" s="31">
        <v>101889342</v>
      </c>
      <c r="J13245" s="31">
        <v>101889342</v>
      </c>
      <c r="K13245" s="32">
        <f>IFERROR((J13245/I13245),0)</f>
        <v>1</v>
      </c>
      <c r="L13245" s="31"/>
      <c r="M13245" s="31"/>
      <c r="N13245" s="39"/>
      <c r="O13245" s="28"/>
      <c r="P13245" s="28"/>
      <c r="Q13245" s="28"/>
      <c r="R13245" s="28"/>
      <c r="S13245" s="25"/>
    </row>
    <row r="13246" spans="2:19" s="16" customFormat="1" outlineLevel="2" x14ac:dyDescent="0.25">
      <c r="B13246" s="16" t="s">
        <v>4296</v>
      </c>
      <c r="C13246" s="16" t="s">
        <v>3406</v>
      </c>
      <c r="D13246" s="16" t="s">
        <v>135</v>
      </c>
      <c r="E13246" s="16" t="s">
        <v>2952</v>
      </c>
      <c r="G13246" s="16" t="s">
        <v>2953</v>
      </c>
      <c r="H13246" s="16" t="s">
        <v>155</v>
      </c>
      <c r="I13246" s="31">
        <v>-133950266</v>
      </c>
      <c r="J13246" s="31"/>
      <c r="K13246" s="32">
        <f>IFERROR((J13246/I13246),0)</f>
        <v>0</v>
      </c>
      <c r="L13246" s="31"/>
      <c r="M13246" s="31"/>
      <c r="N13246" s="39"/>
      <c r="O13246" s="28"/>
      <c r="P13246" s="28"/>
      <c r="Q13246" s="28"/>
      <c r="R13246" s="28"/>
      <c r="S13246" s="25"/>
    </row>
    <row r="13247" spans="2:19" s="16" customFormat="1" outlineLevel="1" x14ac:dyDescent="0.25">
      <c r="B13247" s="47" t="s">
        <v>8605</v>
      </c>
      <c r="C13247" s="47" t="str">
        <f>C13246</f>
        <v>ASIGNACIÓN PARA LA INVERSIÓN LOCAL  - AMBIENTE Y DESARROLLO SOSTENIBLE</v>
      </c>
      <c r="D13247" s="47"/>
      <c r="E13247" s="47" t="str">
        <f>E13246</f>
        <v>13490</v>
      </c>
      <c r="F13247" s="47"/>
      <c r="G13247" s="47" t="str">
        <f>G13246</f>
        <v xml:space="preserve">NOROSÍ                                            </v>
      </c>
      <c r="H13247" s="47" t="s">
        <v>10655</v>
      </c>
      <c r="I13247" s="51">
        <f>SUBTOTAL(9,I13242:I13246)</f>
        <v>831444706</v>
      </c>
      <c r="J13247" s="51">
        <f>SUBTOTAL(9,J13242:J13246)</f>
        <v>670271879.95000005</v>
      </c>
      <c r="K13247" s="49">
        <f>J13247/I13247</f>
        <v>0.80615328369172401</v>
      </c>
      <c r="L13247" s="51">
        <f>SUBTOTAL(9,L13242:L13246)</f>
        <v>442526603.71999997</v>
      </c>
      <c r="M13247" s="51">
        <f>SUBTOTAL(9,M13242:M13246)</f>
        <v>374628236.95000005</v>
      </c>
      <c r="N13247" s="50">
        <f>IFERROR((M13247/L13247),"N.A")</f>
        <v>0.84656658786335637</v>
      </c>
      <c r="O13247" s="28"/>
      <c r="P13247" s="28"/>
      <c r="Q13247" s="28"/>
      <c r="R13247" s="28"/>
      <c r="S13247" s="25"/>
    </row>
    <row r="13248" spans="2:19" s="16" customFormat="1" outlineLevel="2" x14ac:dyDescent="0.25">
      <c r="B13248" s="16" t="s">
        <v>4297</v>
      </c>
      <c r="C13248" s="16" t="s">
        <v>3406</v>
      </c>
      <c r="D13248" s="16" t="s">
        <v>135</v>
      </c>
      <c r="E13248" s="16" t="s">
        <v>2955</v>
      </c>
      <c r="G13248" s="16" t="s">
        <v>2360</v>
      </c>
      <c r="H13248" s="16" t="s">
        <v>152</v>
      </c>
      <c r="I13248" s="35">
        <v>865986894</v>
      </c>
      <c r="J13248" s="35">
        <v>484393429.70999998</v>
      </c>
      <c r="K13248" s="36">
        <f>IFERROR((J13248/I13248),0)</f>
        <v>0.5593542270282903</v>
      </c>
      <c r="L13248" s="35">
        <v>572185858.44000006</v>
      </c>
      <c r="M13248" s="35">
        <v>484393429.70999998</v>
      </c>
      <c r="N13248" s="40">
        <f>M13248/L13248</f>
        <v>0.84656658770044368</v>
      </c>
      <c r="O13248" s="28"/>
      <c r="P13248" s="28"/>
      <c r="Q13248" s="28"/>
      <c r="R13248" s="28"/>
      <c r="S13248" s="25"/>
    </row>
    <row r="13249" spans="2:19" s="16" customFormat="1" outlineLevel="2" x14ac:dyDescent="0.25">
      <c r="B13249" s="16" t="s">
        <v>4297</v>
      </c>
      <c r="C13249" s="16" t="s">
        <v>3406</v>
      </c>
      <c r="D13249" s="16" t="s">
        <v>135</v>
      </c>
      <c r="E13249" s="16" t="s">
        <v>2955</v>
      </c>
      <c r="G13249" s="16" t="s">
        <v>2360</v>
      </c>
      <c r="H13249" s="16" t="s">
        <v>19</v>
      </c>
      <c r="I13249" s="31">
        <v>404807765</v>
      </c>
      <c r="J13249" s="31">
        <v>404807765</v>
      </c>
      <c r="K13249" s="32">
        <f>IFERROR((J13249/I13249),0)</f>
        <v>1</v>
      </c>
      <c r="L13249" s="31"/>
      <c r="M13249" s="31"/>
      <c r="N13249" s="39"/>
      <c r="O13249" s="28"/>
      <c r="P13249" s="28"/>
      <c r="Q13249" s="28"/>
      <c r="R13249" s="28"/>
      <c r="S13249" s="25"/>
    </row>
    <row r="13250" spans="2:19" s="16" customFormat="1" outlineLevel="2" x14ac:dyDescent="0.25">
      <c r="B13250" s="16" t="s">
        <v>4297</v>
      </c>
      <c r="C13250" s="16" t="s">
        <v>3406</v>
      </c>
      <c r="D13250" s="16" t="s">
        <v>135</v>
      </c>
      <c r="E13250" s="16" t="s">
        <v>2955</v>
      </c>
      <c r="G13250" s="16" t="s">
        <v>2360</v>
      </c>
      <c r="H13250" s="16" t="s">
        <v>154</v>
      </c>
      <c r="I13250" s="31">
        <v>5356</v>
      </c>
      <c r="J13250" s="31">
        <v>5356</v>
      </c>
      <c r="K13250" s="32">
        <f>IFERROR((J13250/I13250),0)</f>
        <v>1</v>
      </c>
      <c r="L13250" s="31"/>
      <c r="M13250" s="31"/>
      <c r="N13250" s="39"/>
      <c r="O13250" s="28"/>
      <c r="P13250" s="28"/>
      <c r="Q13250" s="28"/>
      <c r="R13250" s="28"/>
      <c r="S13250" s="25"/>
    </row>
    <row r="13251" spans="2:19" s="16" customFormat="1" outlineLevel="2" x14ac:dyDescent="0.25">
      <c r="B13251" s="16" t="s">
        <v>4297</v>
      </c>
      <c r="C13251" s="16" t="s">
        <v>3406</v>
      </c>
      <c r="D13251" s="16" t="s">
        <v>135</v>
      </c>
      <c r="E13251" s="16" t="s">
        <v>2955</v>
      </c>
      <c r="G13251" s="16" t="s">
        <v>2360</v>
      </c>
      <c r="H13251" s="16" t="s">
        <v>231</v>
      </c>
      <c r="I13251" s="31">
        <v>131742679</v>
      </c>
      <c r="J13251" s="31">
        <v>131742679</v>
      </c>
      <c r="K13251" s="32">
        <f>IFERROR((J13251/I13251),0)</f>
        <v>1</v>
      </c>
      <c r="L13251" s="31"/>
      <c r="M13251" s="31"/>
      <c r="N13251" s="39"/>
      <c r="O13251" s="28"/>
      <c r="P13251" s="28"/>
      <c r="Q13251" s="28"/>
      <c r="R13251" s="28"/>
      <c r="S13251" s="25"/>
    </row>
    <row r="13252" spans="2:19" s="16" customFormat="1" outlineLevel="2" x14ac:dyDescent="0.25">
      <c r="B13252" s="16" t="s">
        <v>4297</v>
      </c>
      <c r="C13252" s="16" t="s">
        <v>3406</v>
      </c>
      <c r="D13252" s="16" t="s">
        <v>135</v>
      </c>
      <c r="E13252" s="16" t="s">
        <v>2955</v>
      </c>
      <c r="G13252" s="16" t="s">
        <v>2360</v>
      </c>
      <c r="H13252" s="16" t="s">
        <v>155</v>
      </c>
      <c r="I13252" s="31">
        <v>-173197379</v>
      </c>
      <c r="J13252" s="31"/>
      <c r="K13252" s="32">
        <f>IFERROR((J13252/I13252),0)</f>
        <v>0</v>
      </c>
      <c r="L13252" s="31"/>
      <c r="M13252" s="31"/>
      <c r="N13252" s="39"/>
      <c r="O13252" s="28"/>
      <c r="P13252" s="28"/>
      <c r="Q13252" s="28"/>
      <c r="R13252" s="28"/>
      <c r="S13252" s="25"/>
    </row>
    <row r="13253" spans="2:19" s="16" customFormat="1" outlineLevel="1" x14ac:dyDescent="0.25">
      <c r="B13253" s="47" t="s">
        <v>8606</v>
      </c>
      <c r="C13253" s="47" t="str">
        <f>C13252</f>
        <v>ASIGNACIÓN PARA LA INVERSIÓN LOCAL  - AMBIENTE Y DESARROLLO SOSTENIBLE</v>
      </c>
      <c r="D13253" s="47"/>
      <c r="E13253" s="47" t="str">
        <f>E13252</f>
        <v>13473</v>
      </c>
      <c r="F13253" s="47"/>
      <c r="G13253" s="47" t="str">
        <f>G13252</f>
        <v xml:space="preserve">MORALES                                           </v>
      </c>
      <c r="H13253" s="47" t="s">
        <v>10655</v>
      </c>
      <c r="I13253" s="51">
        <f>SUBTOTAL(9,I13248:I13252)</f>
        <v>1229345315</v>
      </c>
      <c r="J13253" s="51">
        <f>SUBTOTAL(9,J13248:J13252)</f>
        <v>1020949229.71</v>
      </c>
      <c r="K13253" s="49">
        <f>J13253/I13253</f>
        <v>0.83048206004673308</v>
      </c>
      <c r="L13253" s="51">
        <f>SUBTOTAL(9,L13248:L13252)</f>
        <v>572185858.44000006</v>
      </c>
      <c r="M13253" s="51">
        <f>SUBTOTAL(9,M13248:M13252)</f>
        <v>484393429.70999998</v>
      </c>
      <c r="N13253" s="50">
        <f>IFERROR((M13253/L13253),"N.A")</f>
        <v>0.84656658770044368</v>
      </c>
      <c r="O13253" s="28"/>
      <c r="P13253" s="28"/>
      <c r="Q13253" s="28"/>
      <c r="R13253" s="28"/>
      <c r="S13253" s="25"/>
    </row>
    <row r="13254" spans="2:19" s="16" customFormat="1" outlineLevel="2" x14ac:dyDescent="0.25">
      <c r="B13254" s="16" t="s">
        <v>4298</v>
      </c>
      <c r="C13254" s="16" t="s">
        <v>3406</v>
      </c>
      <c r="D13254" s="16" t="s">
        <v>135</v>
      </c>
      <c r="E13254" s="16" t="s">
        <v>2957</v>
      </c>
      <c r="G13254" s="16" t="s">
        <v>2958</v>
      </c>
      <c r="H13254" s="16" t="s">
        <v>152</v>
      </c>
      <c r="I13254" s="35">
        <v>746487876</v>
      </c>
      <c r="J13254" s="35">
        <v>417551148.88</v>
      </c>
      <c r="K13254" s="36">
        <f>IFERROR((J13254/I13254),0)</f>
        <v>0.55935422704708471</v>
      </c>
      <c r="L13254" s="35">
        <v>493228949.35000002</v>
      </c>
      <c r="M13254" s="35">
        <v>417551148.88</v>
      </c>
      <c r="N13254" s="40">
        <f>M13254/L13254</f>
        <v>0.84656658825534925</v>
      </c>
      <c r="O13254" s="28"/>
      <c r="P13254" s="28"/>
      <c r="Q13254" s="28"/>
      <c r="R13254" s="28"/>
      <c r="S13254" s="25"/>
    </row>
    <row r="13255" spans="2:19" s="16" customFormat="1" outlineLevel="2" x14ac:dyDescent="0.25">
      <c r="B13255" s="16" t="s">
        <v>4298</v>
      </c>
      <c r="C13255" s="16" t="s">
        <v>3406</v>
      </c>
      <c r="D13255" s="16" t="s">
        <v>135</v>
      </c>
      <c r="E13255" s="16" t="s">
        <v>2957</v>
      </c>
      <c r="G13255" s="16" t="s">
        <v>2958</v>
      </c>
      <c r="H13255" s="16" t="s">
        <v>19</v>
      </c>
      <c r="I13255" s="31">
        <v>200733859</v>
      </c>
      <c r="J13255" s="31">
        <v>200733859</v>
      </c>
      <c r="K13255" s="32">
        <f>IFERROR((J13255/I13255),0)</f>
        <v>1</v>
      </c>
      <c r="L13255" s="31"/>
      <c r="M13255" s="31"/>
      <c r="N13255" s="39"/>
      <c r="O13255" s="28"/>
      <c r="P13255" s="28"/>
      <c r="Q13255" s="28"/>
      <c r="R13255" s="28"/>
      <c r="S13255" s="25"/>
    </row>
    <row r="13256" spans="2:19" s="16" customFormat="1" outlineLevel="2" x14ac:dyDescent="0.25">
      <c r="B13256" s="16" t="s">
        <v>4298</v>
      </c>
      <c r="C13256" s="16" t="s">
        <v>3406</v>
      </c>
      <c r="D13256" s="16" t="s">
        <v>135</v>
      </c>
      <c r="E13256" s="16" t="s">
        <v>2957</v>
      </c>
      <c r="G13256" s="16" t="s">
        <v>2958</v>
      </c>
      <c r="H13256" s="16" t="s">
        <v>154</v>
      </c>
      <c r="I13256" s="31">
        <v>4617</v>
      </c>
      <c r="J13256" s="31">
        <v>4617</v>
      </c>
      <c r="K13256" s="32">
        <f>IFERROR((J13256/I13256),0)</f>
        <v>1</v>
      </c>
      <c r="L13256" s="31"/>
      <c r="M13256" s="31"/>
      <c r="N13256" s="39"/>
      <c r="O13256" s="28"/>
      <c r="P13256" s="28"/>
      <c r="Q13256" s="28"/>
      <c r="R13256" s="28"/>
      <c r="S13256" s="25"/>
    </row>
    <row r="13257" spans="2:19" s="16" customFormat="1" outlineLevel="2" x14ac:dyDescent="0.25">
      <c r="B13257" s="16" t="s">
        <v>4298</v>
      </c>
      <c r="C13257" s="16" t="s">
        <v>3406</v>
      </c>
      <c r="D13257" s="16" t="s">
        <v>135</v>
      </c>
      <c r="E13257" s="16" t="s">
        <v>2957</v>
      </c>
      <c r="G13257" s="16" t="s">
        <v>2958</v>
      </c>
      <c r="H13257" s="16" t="s">
        <v>231</v>
      </c>
      <c r="I13257" s="31">
        <v>113563281</v>
      </c>
      <c r="J13257" s="31">
        <v>113563281</v>
      </c>
      <c r="K13257" s="32">
        <f>IFERROR((J13257/I13257),0)</f>
        <v>1</v>
      </c>
      <c r="L13257" s="31"/>
      <c r="M13257" s="31"/>
      <c r="N13257" s="39"/>
      <c r="O13257" s="28"/>
      <c r="P13257" s="28"/>
      <c r="Q13257" s="28"/>
      <c r="R13257" s="28"/>
      <c r="S13257" s="25"/>
    </row>
    <row r="13258" spans="2:19" s="16" customFormat="1" outlineLevel="2" x14ac:dyDescent="0.25">
      <c r="B13258" s="16" t="s">
        <v>4298</v>
      </c>
      <c r="C13258" s="16" t="s">
        <v>3406</v>
      </c>
      <c r="D13258" s="16" t="s">
        <v>135</v>
      </c>
      <c r="E13258" s="16" t="s">
        <v>2957</v>
      </c>
      <c r="G13258" s="16" t="s">
        <v>2958</v>
      </c>
      <c r="H13258" s="16" t="s">
        <v>155</v>
      </c>
      <c r="I13258" s="31">
        <v>-149297575</v>
      </c>
      <c r="J13258" s="31"/>
      <c r="K13258" s="32">
        <f>IFERROR((J13258/I13258),0)</f>
        <v>0</v>
      </c>
      <c r="L13258" s="31"/>
      <c r="M13258" s="31"/>
      <c r="N13258" s="39"/>
      <c r="O13258" s="28"/>
      <c r="P13258" s="28"/>
      <c r="Q13258" s="28"/>
      <c r="R13258" s="28"/>
      <c r="S13258" s="25"/>
    </row>
    <row r="13259" spans="2:19" s="16" customFormat="1" outlineLevel="1" x14ac:dyDescent="0.25">
      <c r="B13259" s="47" t="s">
        <v>8607</v>
      </c>
      <c r="C13259" s="47" t="str">
        <f>C13258</f>
        <v>ASIGNACIÓN PARA LA INVERSIÓN LOCAL  - AMBIENTE Y DESARROLLO SOSTENIBLE</v>
      </c>
      <c r="D13259" s="47"/>
      <c r="E13259" s="47" t="str">
        <f>E13258</f>
        <v>13468</v>
      </c>
      <c r="F13259" s="47"/>
      <c r="G13259" s="47" t="str">
        <f>G13258</f>
        <v xml:space="preserve">MOMPÓS                                            </v>
      </c>
      <c r="H13259" s="47" t="s">
        <v>10655</v>
      </c>
      <c r="I13259" s="51">
        <f>SUBTOTAL(9,I13254:I13258)</f>
        <v>911492058</v>
      </c>
      <c r="J13259" s="51">
        <f>SUBTOTAL(9,J13254:J13258)</f>
        <v>731852905.88</v>
      </c>
      <c r="K13259" s="49">
        <f>J13259/I13259</f>
        <v>0.80291747959475912</v>
      </c>
      <c r="L13259" s="51">
        <f>SUBTOTAL(9,L13254:L13258)</f>
        <v>493228949.35000002</v>
      </c>
      <c r="M13259" s="51">
        <f>SUBTOTAL(9,M13254:M13258)</f>
        <v>417551148.88</v>
      </c>
      <c r="N13259" s="50">
        <f>IFERROR((M13259/L13259),"N.A")</f>
        <v>0.84656658825534925</v>
      </c>
      <c r="O13259" s="28"/>
      <c r="P13259" s="28"/>
      <c r="Q13259" s="28"/>
      <c r="R13259" s="28"/>
      <c r="S13259" s="25"/>
    </row>
    <row r="13260" spans="2:19" s="16" customFormat="1" outlineLevel="2" x14ac:dyDescent="0.25">
      <c r="B13260" s="16" t="s">
        <v>4299</v>
      </c>
      <c r="C13260" s="16" t="s">
        <v>3406</v>
      </c>
      <c r="D13260" s="16" t="s">
        <v>135</v>
      </c>
      <c r="E13260" s="16" t="s">
        <v>2960</v>
      </c>
      <c r="G13260" s="16" t="s">
        <v>2961</v>
      </c>
      <c r="H13260" s="16" t="s">
        <v>152</v>
      </c>
      <c r="I13260" s="35">
        <v>802044577</v>
      </c>
      <c r="J13260" s="35">
        <v>448627024.42999995</v>
      </c>
      <c r="K13260" s="36">
        <f>IFERROR((J13260/I13260),0)</f>
        <v>0.55935422705314286</v>
      </c>
      <c r="L13260" s="35">
        <v>529937078.48000002</v>
      </c>
      <c r="M13260" s="35">
        <v>448627024.42999995</v>
      </c>
      <c r="N13260" s="40">
        <f>M13260/L13260</f>
        <v>0.84656658808774266</v>
      </c>
      <c r="O13260" s="28"/>
      <c r="P13260" s="28"/>
      <c r="Q13260" s="28"/>
      <c r="R13260" s="28"/>
      <c r="S13260" s="25"/>
    </row>
    <row r="13261" spans="2:19" s="16" customFormat="1" outlineLevel="2" x14ac:dyDescent="0.25">
      <c r="B13261" s="16" t="s">
        <v>4299</v>
      </c>
      <c r="C13261" s="16" t="s">
        <v>3406</v>
      </c>
      <c r="D13261" s="16" t="s">
        <v>135</v>
      </c>
      <c r="E13261" s="16" t="s">
        <v>2960</v>
      </c>
      <c r="G13261" s="16" t="s">
        <v>2961</v>
      </c>
      <c r="H13261" s="16" t="s">
        <v>19</v>
      </c>
      <c r="I13261" s="31">
        <v>295190041</v>
      </c>
      <c r="J13261" s="31">
        <v>295190041</v>
      </c>
      <c r="K13261" s="32">
        <f>IFERROR((J13261/I13261),0)</f>
        <v>1</v>
      </c>
      <c r="L13261" s="31"/>
      <c r="M13261" s="31"/>
      <c r="N13261" s="39"/>
      <c r="O13261" s="28"/>
      <c r="P13261" s="28"/>
      <c r="Q13261" s="28"/>
      <c r="R13261" s="28"/>
      <c r="S13261" s="25"/>
    </row>
    <row r="13262" spans="2:19" s="16" customFormat="1" outlineLevel="2" x14ac:dyDescent="0.25">
      <c r="B13262" s="16" t="s">
        <v>4299</v>
      </c>
      <c r="C13262" s="16" t="s">
        <v>3406</v>
      </c>
      <c r="D13262" s="16" t="s">
        <v>135</v>
      </c>
      <c r="E13262" s="16" t="s">
        <v>2960</v>
      </c>
      <c r="G13262" s="16" t="s">
        <v>2961</v>
      </c>
      <c r="H13262" s="16" t="s">
        <v>154</v>
      </c>
      <c r="I13262" s="31">
        <v>4961</v>
      </c>
      <c r="J13262" s="31">
        <v>4961</v>
      </c>
      <c r="K13262" s="32">
        <f>IFERROR((J13262/I13262),0)</f>
        <v>1</v>
      </c>
      <c r="L13262" s="31"/>
      <c r="M13262" s="31"/>
      <c r="N13262" s="39"/>
      <c r="O13262" s="28"/>
      <c r="P13262" s="28"/>
      <c r="Q13262" s="28"/>
      <c r="R13262" s="28"/>
      <c r="S13262" s="25"/>
    </row>
    <row r="13263" spans="2:19" s="16" customFormat="1" outlineLevel="2" x14ac:dyDescent="0.25">
      <c r="B13263" s="16" t="s">
        <v>4299</v>
      </c>
      <c r="C13263" s="16" t="s">
        <v>3406</v>
      </c>
      <c r="D13263" s="16" t="s">
        <v>135</v>
      </c>
      <c r="E13263" s="16" t="s">
        <v>2960</v>
      </c>
      <c r="G13263" s="16" t="s">
        <v>2961</v>
      </c>
      <c r="H13263" s="16" t="s">
        <v>231</v>
      </c>
      <c r="I13263" s="31">
        <v>122015128</v>
      </c>
      <c r="J13263" s="31">
        <v>122015128</v>
      </c>
      <c r="K13263" s="32">
        <f>IFERROR((J13263/I13263),0)</f>
        <v>1</v>
      </c>
      <c r="L13263" s="31"/>
      <c r="M13263" s="31"/>
      <c r="N13263" s="39"/>
      <c r="O13263" s="28"/>
      <c r="P13263" s="28"/>
      <c r="Q13263" s="28"/>
      <c r="R13263" s="28"/>
      <c r="S13263" s="25"/>
    </row>
    <row r="13264" spans="2:19" s="16" customFormat="1" outlineLevel="2" x14ac:dyDescent="0.25">
      <c r="B13264" s="16" t="s">
        <v>4299</v>
      </c>
      <c r="C13264" s="16" t="s">
        <v>3406</v>
      </c>
      <c r="D13264" s="16" t="s">
        <v>135</v>
      </c>
      <c r="E13264" s="16" t="s">
        <v>2960</v>
      </c>
      <c r="G13264" s="16" t="s">
        <v>2961</v>
      </c>
      <c r="H13264" s="16" t="s">
        <v>155</v>
      </c>
      <c r="I13264" s="31">
        <v>-160408915</v>
      </c>
      <c r="J13264" s="31"/>
      <c r="K13264" s="32">
        <f>IFERROR((J13264/I13264),0)</f>
        <v>0</v>
      </c>
      <c r="L13264" s="31"/>
      <c r="M13264" s="31"/>
      <c r="N13264" s="39"/>
      <c r="O13264" s="28"/>
      <c r="P13264" s="28"/>
      <c r="Q13264" s="28"/>
      <c r="R13264" s="28"/>
      <c r="S13264" s="25"/>
    </row>
    <row r="13265" spans="2:19" s="16" customFormat="1" outlineLevel="1" x14ac:dyDescent="0.25">
      <c r="B13265" s="47" t="s">
        <v>8608</v>
      </c>
      <c r="C13265" s="47" t="str">
        <f>C13264</f>
        <v>ASIGNACIÓN PARA LA INVERSIÓN LOCAL  - AMBIENTE Y DESARROLLO SOSTENIBLE</v>
      </c>
      <c r="D13265" s="47"/>
      <c r="E13265" s="47" t="str">
        <f>E13264</f>
        <v>13458</v>
      </c>
      <c r="F13265" s="47"/>
      <c r="G13265" s="47" t="str">
        <f>G13264</f>
        <v xml:space="preserve">MONTECRISTO                                       </v>
      </c>
      <c r="H13265" s="47" t="s">
        <v>10655</v>
      </c>
      <c r="I13265" s="51">
        <f>SUBTOTAL(9,I13260:I13264)</f>
        <v>1058845792</v>
      </c>
      <c r="J13265" s="51">
        <f>SUBTOTAL(9,J13260:J13264)</f>
        <v>865837154.42999995</v>
      </c>
      <c r="K13265" s="49">
        <f>J13265/I13265</f>
        <v>0.81771789714020982</v>
      </c>
      <c r="L13265" s="51">
        <f>SUBTOTAL(9,L13260:L13264)</f>
        <v>529937078.48000002</v>
      </c>
      <c r="M13265" s="51">
        <f>SUBTOTAL(9,M13260:M13264)</f>
        <v>448627024.42999995</v>
      </c>
      <c r="N13265" s="50">
        <f>IFERROR((M13265/L13265),"N.A")</f>
        <v>0.84656658808774266</v>
      </c>
      <c r="O13265" s="28"/>
      <c r="P13265" s="28"/>
      <c r="Q13265" s="28"/>
      <c r="R13265" s="28"/>
      <c r="S13265" s="25"/>
    </row>
    <row r="13266" spans="2:19" s="16" customFormat="1" outlineLevel="2" x14ac:dyDescent="0.25">
      <c r="B13266" s="16" t="s">
        <v>4300</v>
      </c>
      <c r="C13266" s="16" t="s">
        <v>3406</v>
      </c>
      <c r="D13266" s="16" t="s">
        <v>135</v>
      </c>
      <c r="E13266" s="16" t="s">
        <v>2963</v>
      </c>
      <c r="G13266" s="16" t="s">
        <v>2964</v>
      </c>
      <c r="H13266" s="16" t="s">
        <v>152</v>
      </c>
      <c r="I13266" s="35">
        <v>1005077943</v>
      </c>
      <c r="J13266" s="35">
        <v>562194595.91999996</v>
      </c>
      <c r="K13266" s="36">
        <f>IFERROR((J13266/I13266),0)</f>
        <v>0.55935422703829041</v>
      </c>
      <c r="L13266" s="35">
        <v>664087862.82000005</v>
      </c>
      <c r="M13266" s="35">
        <v>562194595.91999996</v>
      </c>
      <c r="N13266" s="40">
        <f>M13266/L13266</f>
        <v>0.84656658763899428</v>
      </c>
      <c r="O13266" s="28"/>
      <c r="P13266" s="28"/>
      <c r="Q13266" s="28"/>
      <c r="R13266" s="28"/>
      <c r="S13266" s="25"/>
    </row>
    <row r="13267" spans="2:19" s="16" customFormat="1" outlineLevel="2" x14ac:dyDescent="0.25">
      <c r="B13267" s="16" t="s">
        <v>4300</v>
      </c>
      <c r="C13267" s="16" t="s">
        <v>3406</v>
      </c>
      <c r="D13267" s="16" t="s">
        <v>135</v>
      </c>
      <c r="E13267" s="16" t="s">
        <v>2963</v>
      </c>
      <c r="G13267" s="16" t="s">
        <v>2964</v>
      </c>
      <c r="H13267" s="16" t="s">
        <v>19</v>
      </c>
      <c r="I13267" s="31">
        <v>287418004</v>
      </c>
      <c r="J13267" s="31">
        <v>287418004</v>
      </c>
      <c r="K13267" s="32">
        <f>IFERROR((J13267/I13267),0)</f>
        <v>1</v>
      </c>
      <c r="L13267" s="31"/>
      <c r="M13267" s="31"/>
      <c r="N13267" s="39"/>
      <c r="O13267" s="28"/>
      <c r="P13267" s="28"/>
      <c r="Q13267" s="28"/>
      <c r="R13267" s="28"/>
      <c r="S13267" s="25"/>
    </row>
    <row r="13268" spans="2:19" s="16" customFormat="1" outlineLevel="2" x14ac:dyDescent="0.25">
      <c r="B13268" s="16" t="s">
        <v>4300</v>
      </c>
      <c r="C13268" s="16" t="s">
        <v>3406</v>
      </c>
      <c r="D13268" s="16" t="s">
        <v>135</v>
      </c>
      <c r="E13268" s="16" t="s">
        <v>2963</v>
      </c>
      <c r="G13268" s="16" t="s">
        <v>2964</v>
      </c>
      <c r="H13268" s="16" t="s">
        <v>154</v>
      </c>
      <c r="I13268" s="31">
        <v>6216</v>
      </c>
      <c r="J13268" s="31">
        <v>6216</v>
      </c>
      <c r="K13268" s="32">
        <f>IFERROR((J13268/I13268),0)</f>
        <v>1</v>
      </c>
      <c r="L13268" s="31"/>
      <c r="M13268" s="31"/>
      <c r="N13268" s="39"/>
      <c r="O13268" s="28"/>
      <c r="P13268" s="28"/>
      <c r="Q13268" s="28"/>
      <c r="R13268" s="28"/>
      <c r="S13268" s="25"/>
    </row>
    <row r="13269" spans="2:19" s="16" customFormat="1" outlineLevel="2" x14ac:dyDescent="0.25">
      <c r="B13269" s="16" t="s">
        <v>4300</v>
      </c>
      <c r="C13269" s="16" t="s">
        <v>3406</v>
      </c>
      <c r="D13269" s="16" t="s">
        <v>135</v>
      </c>
      <c r="E13269" s="16" t="s">
        <v>2963</v>
      </c>
      <c r="G13269" s="16" t="s">
        <v>2964</v>
      </c>
      <c r="H13269" s="16" t="s">
        <v>231</v>
      </c>
      <c r="I13269" s="31">
        <v>152902615</v>
      </c>
      <c r="J13269" s="31">
        <v>152902615</v>
      </c>
      <c r="K13269" s="32">
        <f>IFERROR((J13269/I13269),0)</f>
        <v>1</v>
      </c>
      <c r="L13269" s="31"/>
      <c r="M13269" s="31"/>
      <c r="N13269" s="39"/>
      <c r="O13269" s="28"/>
      <c r="P13269" s="28"/>
      <c r="Q13269" s="28"/>
      <c r="R13269" s="28"/>
      <c r="S13269" s="25"/>
    </row>
    <row r="13270" spans="2:19" s="16" customFormat="1" outlineLevel="2" x14ac:dyDescent="0.25">
      <c r="B13270" s="16" t="s">
        <v>4300</v>
      </c>
      <c r="C13270" s="16" t="s">
        <v>3406</v>
      </c>
      <c r="D13270" s="16" t="s">
        <v>135</v>
      </c>
      <c r="E13270" s="16" t="s">
        <v>2963</v>
      </c>
      <c r="G13270" s="16" t="s">
        <v>2964</v>
      </c>
      <c r="H13270" s="16" t="s">
        <v>155</v>
      </c>
      <c r="I13270" s="31">
        <v>-201015589</v>
      </c>
      <c r="J13270" s="31"/>
      <c r="K13270" s="32">
        <f>IFERROR((J13270/I13270),0)</f>
        <v>0</v>
      </c>
      <c r="L13270" s="31"/>
      <c r="M13270" s="31"/>
      <c r="N13270" s="39"/>
      <c r="O13270" s="28"/>
      <c r="P13270" s="28"/>
      <c r="Q13270" s="28"/>
      <c r="R13270" s="28"/>
      <c r="S13270" s="25"/>
    </row>
    <row r="13271" spans="2:19" s="16" customFormat="1" outlineLevel="1" x14ac:dyDescent="0.25">
      <c r="B13271" s="47" t="s">
        <v>8609</v>
      </c>
      <c r="C13271" s="47" t="str">
        <f>C13270</f>
        <v>ASIGNACIÓN PARA LA INVERSIÓN LOCAL  - AMBIENTE Y DESARROLLO SOSTENIBLE</v>
      </c>
      <c r="D13271" s="47"/>
      <c r="E13271" s="47" t="str">
        <f>E13270</f>
        <v>13442</v>
      </c>
      <c r="F13271" s="47"/>
      <c r="G13271" s="47" t="str">
        <f>G13270</f>
        <v xml:space="preserve">MARÍA LA BAJA                                     </v>
      </c>
      <c r="H13271" s="47" t="s">
        <v>10655</v>
      </c>
      <c r="I13271" s="51">
        <f>SUBTOTAL(9,I13266:I13270)</f>
        <v>1244389189</v>
      </c>
      <c r="J13271" s="51">
        <f>SUBTOTAL(9,J13266:J13270)</f>
        <v>1002521430.92</v>
      </c>
      <c r="K13271" s="49">
        <f>J13271/I13271</f>
        <v>0.80563334990529234</v>
      </c>
      <c r="L13271" s="51">
        <f>SUBTOTAL(9,L13266:L13270)</f>
        <v>664087862.82000005</v>
      </c>
      <c r="M13271" s="51">
        <f>SUBTOTAL(9,M13266:M13270)</f>
        <v>562194595.91999996</v>
      </c>
      <c r="N13271" s="50">
        <f>IFERROR((M13271/L13271),"N.A")</f>
        <v>0.84656658763899428</v>
      </c>
      <c r="O13271" s="28"/>
      <c r="P13271" s="28"/>
      <c r="Q13271" s="28"/>
      <c r="R13271" s="28"/>
      <c r="S13271" s="25"/>
    </row>
    <row r="13272" spans="2:19" s="16" customFormat="1" outlineLevel="2" x14ac:dyDescent="0.25">
      <c r="B13272" s="16" t="s">
        <v>4301</v>
      </c>
      <c r="C13272" s="16" t="s">
        <v>3406</v>
      </c>
      <c r="D13272" s="16" t="s">
        <v>135</v>
      </c>
      <c r="E13272" s="16" t="s">
        <v>2966</v>
      </c>
      <c r="G13272" s="16" t="s">
        <v>2967</v>
      </c>
      <c r="H13272" s="16" t="s">
        <v>152</v>
      </c>
      <c r="I13272" s="35">
        <v>485472731</v>
      </c>
      <c r="J13272" s="35">
        <v>271551224.18000001</v>
      </c>
      <c r="K13272" s="36">
        <f>IFERROR((J13272/I13272),0)</f>
        <v>0.55935422700394677</v>
      </c>
      <c r="L13272" s="35">
        <v>320767708.06</v>
      </c>
      <c r="M13272" s="35">
        <v>271551224.18000001</v>
      </c>
      <c r="N13272" s="40">
        <f>M13272/L13272</f>
        <v>0.8465665880843779</v>
      </c>
      <c r="O13272" s="28"/>
      <c r="P13272" s="28"/>
      <c r="Q13272" s="28"/>
      <c r="R13272" s="28"/>
      <c r="S13272" s="25"/>
    </row>
    <row r="13273" spans="2:19" s="16" customFormat="1" outlineLevel="2" x14ac:dyDescent="0.25">
      <c r="B13273" s="16" t="s">
        <v>4301</v>
      </c>
      <c r="C13273" s="16" t="s">
        <v>3406</v>
      </c>
      <c r="D13273" s="16" t="s">
        <v>135</v>
      </c>
      <c r="E13273" s="16" t="s">
        <v>2966</v>
      </c>
      <c r="G13273" s="16" t="s">
        <v>2967</v>
      </c>
      <c r="H13273" s="16" t="s">
        <v>19</v>
      </c>
      <c r="I13273" s="31">
        <v>156530656</v>
      </c>
      <c r="J13273" s="31">
        <v>156530656</v>
      </c>
      <c r="K13273" s="32">
        <f>IFERROR((J13273/I13273),0)</f>
        <v>1</v>
      </c>
      <c r="L13273" s="31"/>
      <c r="M13273" s="31"/>
      <c r="N13273" s="39"/>
      <c r="O13273" s="28"/>
      <c r="P13273" s="28"/>
      <c r="Q13273" s="28"/>
      <c r="R13273" s="28"/>
      <c r="S13273" s="25"/>
    </row>
    <row r="13274" spans="2:19" s="16" customFormat="1" outlineLevel="2" x14ac:dyDescent="0.25">
      <c r="B13274" s="16" t="s">
        <v>4301</v>
      </c>
      <c r="C13274" s="16" t="s">
        <v>3406</v>
      </c>
      <c r="D13274" s="16" t="s">
        <v>135</v>
      </c>
      <c r="E13274" s="16" t="s">
        <v>2966</v>
      </c>
      <c r="G13274" s="16" t="s">
        <v>2967</v>
      </c>
      <c r="H13274" s="16" t="s">
        <v>154</v>
      </c>
      <c r="I13274" s="31">
        <v>3003</v>
      </c>
      <c r="J13274" s="31">
        <v>3003</v>
      </c>
      <c r="K13274" s="32">
        <f>IFERROR((J13274/I13274),0)</f>
        <v>1</v>
      </c>
      <c r="L13274" s="31"/>
      <c r="M13274" s="31"/>
      <c r="N13274" s="39"/>
      <c r="O13274" s="28"/>
      <c r="P13274" s="28"/>
      <c r="Q13274" s="28"/>
      <c r="R13274" s="28"/>
      <c r="S13274" s="25"/>
    </row>
    <row r="13275" spans="2:19" s="16" customFormat="1" outlineLevel="2" x14ac:dyDescent="0.25">
      <c r="B13275" s="16" t="s">
        <v>4301</v>
      </c>
      <c r="C13275" s="16" t="s">
        <v>3406</v>
      </c>
      <c r="D13275" s="16" t="s">
        <v>135</v>
      </c>
      <c r="E13275" s="16" t="s">
        <v>2966</v>
      </c>
      <c r="G13275" s="16" t="s">
        <v>2967</v>
      </c>
      <c r="H13275" s="16" t="s">
        <v>231</v>
      </c>
      <c r="I13275" s="31">
        <v>73855019</v>
      </c>
      <c r="J13275" s="31">
        <v>73855019</v>
      </c>
      <c r="K13275" s="32">
        <f>IFERROR((J13275/I13275),0)</f>
        <v>1</v>
      </c>
      <c r="L13275" s="31"/>
      <c r="M13275" s="31"/>
      <c r="N13275" s="39"/>
      <c r="O13275" s="28"/>
      <c r="P13275" s="28"/>
      <c r="Q13275" s="28"/>
      <c r="R13275" s="28"/>
      <c r="S13275" s="25"/>
    </row>
    <row r="13276" spans="2:19" s="16" customFormat="1" outlineLevel="2" x14ac:dyDescent="0.25">
      <c r="B13276" s="16" t="s">
        <v>4301</v>
      </c>
      <c r="C13276" s="16" t="s">
        <v>3406</v>
      </c>
      <c r="D13276" s="16" t="s">
        <v>135</v>
      </c>
      <c r="E13276" s="16" t="s">
        <v>2966</v>
      </c>
      <c r="G13276" s="16" t="s">
        <v>2967</v>
      </c>
      <c r="H13276" s="16" t="s">
        <v>155</v>
      </c>
      <c r="I13276" s="31">
        <v>-97094546</v>
      </c>
      <c r="J13276" s="31"/>
      <c r="K13276" s="32">
        <f>IFERROR((J13276/I13276),0)</f>
        <v>0</v>
      </c>
      <c r="L13276" s="31"/>
      <c r="M13276" s="31"/>
      <c r="N13276" s="39"/>
      <c r="O13276" s="28"/>
      <c r="P13276" s="28"/>
      <c r="Q13276" s="28"/>
      <c r="R13276" s="28"/>
      <c r="S13276" s="25"/>
    </row>
    <row r="13277" spans="2:19" s="16" customFormat="1" outlineLevel="1" x14ac:dyDescent="0.25">
      <c r="B13277" s="47" t="s">
        <v>8610</v>
      </c>
      <c r="C13277" s="47" t="str">
        <f>C13276</f>
        <v>ASIGNACIÓN PARA LA INVERSIÓN LOCAL  - AMBIENTE Y DESARROLLO SOSTENIBLE</v>
      </c>
      <c r="D13277" s="47"/>
      <c r="E13277" s="47" t="str">
        <f>E13276</f>
        <v>13440</v>
      </c>
      <c r="F13277" s="47"/>
      <c r="G13277" s="47" t="str">
        <f>G13276</f>
        <v xml:space="preserve">MARGARITA                                         </v>
      </c>
      <c r="H13277" s="47" t="s">
        <v>10655</v>
      </c>
      <c r="I13277" s="51">
        <f>SUBTOTAL(9,I13272:I13276)</f>
        <v>618766863</v>
      </c>
      <c r="J13277" s="51">
        <f>SUBTOTAL(9,J13272:J13276)</f>
        <v>501939902.18000001</v>
      </c>
      <c r="K13277" s="49">
        <f>J13277/I13277</f>
        <v>0.81119389578559253</v>
      </c>
      <c r="L13277" s="51">
        <f>SUBTOTAL(9,L13272:L13276)</f>
        <v>320767708.06</v>
      </c>
      <c r="M13277" s="51">
        <f>SUBTOTAL(9,M13272:M13276)</f>
        <v>271551224.18000001</v>
      </c>
      <c r="N13277" s="50">
        <f>IFERROR((M13277/L13277),"N.A")</f>
        <v>0.8465665880843779</v>
      </c>
      <c r="O13277" s="28"/>
      <c r="P13277" s="28"/>
      <c r="Q13277" s="28"/>
      <c r="R13277" s="28"/>
      <c r="S13277" s="25"/>
    </row>
    <row r="13278" spans="2:19" s="16" customFormat="1" outlineLevel="2" x14ac:dyDescent="0.25">
      <c r="B13278" s="16" t="s">
        <v>4302</v>
      </c>
      <c r="C13278" s="16" t="s">
        <v>3406</v>
      </c>
      <c r="D13278" s="16" t="s">
        <v>135</v>
      </c>
      <c r="E13278" s="16" t="s">
        <v>2969</v>
      </c>
      <c r="G13278" s="16" t="s">
        <v>2970</v>
      </c>
      <c r="H13278" s="16" t="s">
        <v>152</v>
      </c>
      <c r="I13278" s="35">
        <v>610303199</v>
      </c>
      <c r="J13278" s="35">
        <v>341375674.13999993</v>
      </c>
      <c r="K13278" s="36">
        <f>IFERROR((J13278/I13278),0)</f>
        <v>0.55935422704543281</v>
      </c>
      <c r="L13278" s="35">
        <v>403247280.13999999</v>
      </c>
      <c r="M13278" s="35">
        <v>341375674.13999993</v>
      </c>
      <c r="N13278" s="40">
        <f>M13278/L13278</f>
        <v>0.84656658817755848</v>
      </c>
      <c r="O13278" s="28"/>
      <c r="P13278" s="28"/>
      <c r="Q13278" s="28"/>
      <c r="R13278" s="28"/>
      <c r="S13278" s="25"/>
    </row>
    <row r="13279" spans="2:19" s="16" customFormat="1" outlineLevel="2" x14ac:dyDescent="0.25">
      <c r="B13279" s="16" t="s">
        <v>4302</v>
      </c>
      <c r="C13279" s="16" t="s">
        <v>3406</v>
      </c>
      <c r="D13279" s="16" t="s">
        <v>135</v>
      </c>
      <c r="E13279" s="16" t="s">
        <v>2969</v>
      </c>
      <c r="G13279" s="16" t="s">
        <v>2970</v>
      </c>
      <c r="H13279" s="16" t="s">
        <v>19</v>
      </c>
      <c r="I13279" s="31">
        <v>288249837</v>
      </c>
      <c r="J13279" s="31">
        <v>288249837</v>
      </c>
      <c r="K13279" s="32">
        <f>IFERROR((J13279/I13279),0)</f>
        <v>1</v>
      </c>
      <c r="L13279" s="31"/>
      <c r="M13279" s="31"/>
      <c r="N13279" s="39"/>
      <c r="O13279" s="28"/>
      <c r="P13279" s="28"/>
      <c r="Q13279" s="28"/>
      <c r="R13279" s="28"/>
      <c r="S13279" s="25"/>
    </row>
    <row r="13280" spans="2:19" s="16" customFormat="1" outlineLevel="2" x14ac:dyDescent="0.25">
      <c r="B13280" s="16" t="s">
        <v>4302</v>
      </c>
      <c r="C13280" s="16" t="s">
        <v>3406</v>
      </c>
      <c r="D13280" s="16" t="s">
        <v>135</v>
      </c>
      <c r="E13280" s="16" t="s">
        <v>2969</v>
      </c>
      <c r="G13280" s="16" t="s">
        <v>2970</v>
      </c>
      <c r="H13280" s="16" t="s">
        <v>154</v>
      </c>
      <c r="I13280" s="31">
        <v>3775</v>
      </c>
      <c r="J13280" s="31">
        <v>3775</v>
      </c>
      <c r="K13280" s="32">
        <f>IFERROR((J13280/I13280),0)</f>
        <v>1</v>
      </c>
      <c r="L13280" s="31"/>
      <c r="M13280" s="31"/>
      <c r="N13280" s="39"/>
      <c r="O13280" s="28"/>
      <c r="P13280" s="28"/>
      <c r="Q13280" s="28"/>
      <c r="R13280" s="28"/>
      <c r="S13280" s="25"/>
    </row>
    <row r="13281" spans="2:19" s="16" customFormat="1" outlineLevel="2" x14ac:dyDescent="0.25">
      <c r="B13281" s="16" t="s">
        <v>4302</v>
      </c>
      <c r="C13281" s="16" t="s">
        <v>3406</v>
      </c>
      <c r="D13281" s="16" t="s">
        <v>135</v>
      </c>
      <c r="E13281" s="16" t="s">
        <v>2969</v>
      </c>
      <c r="G13281" s="16" t="s">
        <v>2970</v>
      </c>
      <c r="H13281" s="16" t="s">
        <v>231</v>
      </c>
      <c r="I13281" s="31">
        <v>92845491</v>
      </c>
      <c r="J13281" s="31">
        <v>92845491</v>
      </c>
      <c r="K13281" s="32">
        <f>IFERROR((J13281/I13281),0)</f>
        <v>1</v>
      </c>
      <c r="L13281" s="31"/>
      <c r="M13281" s="31"/>
      <c r="N13281" s="39"/>
      <c r="O13281" s="28"/>
      <c r="P13281" s="28"/>
      <c r="Q13281" s="28"/>
      <c r="R13281" s="28"/>
      <c r="S13281" s="25"/>
    </row>
    <row r="13282" spans="2:19" s="16" customFormat="1" outlineLevel="2" x14ac:dyDescent="0.25">
      <c r="B13282" s="16" t="s">
        <v>4302</v>
      </c>
      <c r="C13282" s="16" t="s">
        <v>3406</v>
      </c>
      <c r="D13282" s="16" t="s">
        <v>135</v>
      </c>
      <c r="E13282" s="16" t="s">
        <v>2969</v>
      </c>
      <c r="G13282" s="16" t="s">
        <v>2970</v>
      </c>
      <c r="H13282" s="16" t="s">
        <v>155</v>
      </c>
      <c r="I13282" s="31">
        <v>-122060640</v>
      </c>
      <c r="J13282" s="31"/>
      <c r="K13282" s="32">
        <f>IFERROR((J13282/I13282),0)</f>
        <v>0</v>
      </c>
      <c r="L13282" s="31"/>
      <c r="M13282" s="31"/>
      <c r="N13282" s="39"/>
      <c r="O13282" s="28"/>
      <c r="P13282" s="28"/>
      <c r="Q13282" s="28"/>
      <c r="R13282" s="28"/>
      <c r="S13282" s="25"/>
    </row>
    <row r="13283" spans="2:19" s="16" customFormat="1" outlineLevel="1" x14ac:dyDescent="0.25">
      <c r="B13283" s="47" t="s">
        <v>8611</v>
      </c>
      <c r="C13283" s="47" t="str">
        <f>C13282</f>
        <v>ASIGNACIÓN PARA LA INVERSIÓN LOCAL  - AMBIENTE Y DESARROLLO SOSTENIBLE</v>
      </c>
      <c r="D13283" s="47"/>
      <c r="E13283" s="47" t="str">
        <f>E13282</f>
        <v>13433</v>
      </c>
      <c r="F13283" s="47"/>
      <c r="G13283" s="47" t="str">
        <f>G13282</f>
        <v xml:space="preserve">MAHATES                                           </v>
      </c>
      <c r="H13283" s="47" t="s">
        <v>10655</v>
      </c>
      <c r="I13283" s="51">
        <f>SUBTOTAL(9,I13278:I13282)</f>
        <v>869341662</v>
      </c>
      <c r="J13283" s="51">
        <f>SUBTOTAL(9,J13278:J13282)</f>
        <v>722474777.13999987</v>
      </c>
      <c r="K13283" s="49">
        <f>J13283/I13283</f>
        <v>0.83105964975597801</v>
      </c>
      <c r="L13283" s="51">
        <f>SUBTOTAL(9,L13278:L13282)</f>
        <v>403247280.13999999</v>
      </c>
      <c r="M13283" s="51">
        <f>SUBTOTAL(9,M13278:M13282)</f>
        <v>341375674.13999993</v>
      </c>
      <c r="N13283" s="50">
        <f>IFERROR((M13283/L13283),"N.A")</f>
        <v>0.84656658817755848</v>
      </c>
      <c r="O13283" s="28"/>
      <c r="P13283" s="28"/>
      <c r="Q13283" s="28"/>
      <c r="R13283" s="28"/>
      <c r="S13283" s="25"/>
    </row>
    <row r="13284" spans="2:19" s="16" customFormat="1" outlineLevel="2" x14ac:dyDescent="0.25">
      <c r="B13284" s="16" t="s">
        <v>4303</v>
      </c>
      <c r="C13284" s="16" t="s">
        <v>3406</v>
      </c>
      <c r="D13284" s="16" t="s">
        <v>135</v>
      </c>
      <c r="E13284" s="16" t="s">
        <v>2972</v>
      </c>
      <c r="G13284" s="16" t="s">
        <v>2973</v>
      </c>
      <c r="H13284" s="16" t="s">
        <v>152</v>
      </c>
      <c r="I13284" s="35">
        <v>1091040324</v>
      </c>
      <c r="J13284" s="35">
        <v>610278017.11999989</v>
      </c>
      <c r="K13284" s="36">
        <f>IFERROR((J13284/I13284),0)</f>
        <v>0.55935422705788085</v>
      </c>
      <c r="L13284" s="35">
        <v>720886018.66999996</v>
      </c>
      <c r="M13284" s="35">
        <v>610278017.11999989</v>
      </c>
      <c r="N13284" s="40">
        <f>M13284/L13284</f>
        <v>0.8465665879412303</v>
      </c>
      <c r="O13284" s="28"/>
      <c r="P13284" s="28"/>
      <c r="Q13284" s="28"/>
      <c r="R13284" s="28"/>
      <c r="S13284" s="25"/>
    </row>
    <row r="13285" spans="2:19" s="16" customFormat="1" outlineLevel="2" x14ac:dyDescent="0.25">
      <c r="B13285" s="16" t="s">
        <v>4303</v>
      </c>
      <c r="C13285" s="16" t="s">
        <v>3406</v>
      </c>
      <c r="D13285" s="16" t="s">
        <v>135</v>
      </c>
      <c r="E13285" s="16" t="s">
        <v>2972</v>
      </c>
      <c r="G13285" s="16" t="s">
        <v>2973</v>
      </c>
      <c r="H13285" s="16" t="s">
        <v>19</v>
      </c>
      <c r="I13285" s="31">
        <v>1283632539</v>
      </c>
      <c r="J13285" s="31">
        <v>1283632539</v>
      </c>
      <c r="K13285" s="32">
        <f>IFERROR((J13285/I13285),0)</f>
        <v>1</v>
      </c>
      <c r="L13285" s="31"/>
      <c r="M13285" s="31"/>
      <c r="N13285" s="39"/>
      <c r="O13285" s="28"/>
      <c r="P13285" s="28"/>
      <c r="Q13285" s="28"/>
      <c r="R13285" s="28"/>
      <c r="S13285" s="25"/>
    </row>
    <row r="13286" spans="2:19" s="16" customFormat="1" outlineLevel="2" x14ac:dyDescent="0.25">
      <c r="B13286" s="16" t="s">
        <v>4303</v>
      </c>
      <c r="C13286" s="16" t="s">
        <v>3406</v>
      </c>
      <c r="D13286" s="16" t="s">
        <v>135</v>
      </c>
      <c r="E13286" s="16" t="s">
        <v>2972</v>
      </c>
      <c r="G13286" s="16" t="s">
        <v>2973</v>
      </c>
      <c r="H13286" s="16" t="s">
        <v>154</v>
      </c>
      <c r="I13286" s="31">
        <v>6748</v>
      </c>
      <c r="J13286" s="31">
        <v>6748</v>
      </c>
      <c r="K13286" s="32">
        <f>IFERROR((J13286/I13286),0)</f>
        <v>1</v>
      </c>
      <c r="L13286" s="31"/>
      <c r="M13286" s="31"/>
      <c r="N13286" s="39"/>
      <c r="O13286" s="28"/>
      <c r="P13286" s="28"/>
      <c r="Q13286" s="28"/>
      <c r="R13286" s="28"/>
      <c r="S13286" s="25"/>
    </row>
    <row r="13287" spans="2:19" s="16" customFormat="1" outlineLevel="2" x14ac:dyDescent="0.25">
      <c r="B13287" s="16" t="s">
        <v>4303</v>
      </c>
      <c r="C13287" s="16" t="s">
        <v>3406</v>
      </c>
      <c r="D13287" s="16" t="s">
        <v>135</v>
      </c>
      <c r="E13287" s="16" t="s">
        <v>2972</v>
      </c>
      <c r="G13287" s="16" t="s">
        <v>2973</v>
      </c>
      <c r="H13287" s="16" t="s">
        <v>231</v>
      </c>
      <c r="I13287" s="31">
        <v>165980082</v>
      </c>
      <c r="J13287" s="31">
        <v>165980082</v>
      </c>
      <c r="K13287" s="32">
        <f>IFERROR((J13287/I13287),0)</f>
        <v>1</v>
      </c>
      <c r="L13287" s="31"/>
      <c r="M13287" s="31"/>
      <c r="N13287" s="39"/>
      <c r="O13287" s="28"/>
      <c r="P13287" s="28"/>
      <c r="Q13287" s="28"/>
      <c r="R13287" s="28"/>
      <c r="S13287" s="25"/>
    </row>
    <row r="13288" spans="2:19" s="16" customFormat="1" outlineLevel="2" x14ac:dyDescent="0.25">
      <c r="B13288" s="16" t="s">
        <v>4303</v>
      </c>
      <c r="C13288" s="16" t="s">
        <v>3406</v>
      </c>
      <c r="D13288" s="16" t="s">
        <v>135</v>
      </c>
      <c r="E13288" s="16" t="s">
        <v>2972</v>
      </c>
      <c r="G13288" s="16" t="s">
        <v>2973</v>
      </c>
      <c r="H13288" s="16" t="s">
        <v>155</v>
      </c>
      <c r="I13288" s="31">
        <v>-218208065</v>
      </c>
      <c r="J13288" s="31"/>
      <c r="K13288" s="32">
        <f>IFERROR((J13288/I13288),0)</f>
        <v>0</v>
      </c>
      <c r="L13288" s="31"/>
      <c r="M13288" s="31"/>
      <c r="N13288" s="39"/>
      <c r="O13288" s="28"/>
      <c r="P13288" s="28"/>
      <c r="Q13288" s="28"/>
      <c r="R13288" s="28"/>
      <c r="S13288" s="25"/>
    </row>
    <row r="13289" spans="2:19" s="16" customFormat="1" outlineLevel="1" x14ac:dyDescent="0.25">
      <c r="B13289" s="47" t="s">
        <v>8612</v>
      </c>
      <c r="C13289" s="47" t="str">
        <f>C13288</f>
        <v>ASIGNACIÓN PARA LA INVERSIÓN LOCAL  - AMBIENTE Y DESARROLLO SOSTENIBLE</v>
      </c>
      <c r="D13289" s="47"/>
      <c r="E13289" s="47" t="str">
        <f>E13288</f>
        <v>13430</v>
      </c>
      <c r="F13289" s="47"/>
      <c r="G13289" s="47" t="str">
        <f>G13288</f>
        <v xml:space="preserve">MAGANGUÉ                                          </v>
      </c>
      <c r="H13289" s="47" t="s">
        <v>10655</v>
      </c>
      <c r="I13289" s="51">
        <f>SUBTOTAL(9,I13284:I13288)</f>
        <v>2322451628</v>
      </c>
      <c r="J13289" s="51">
        <f>SUBTOTAL(9,J13284:J13288)</f>
        <v>2059897386.1199999</v>
      </c>
      <c r="K13289" s="49">
        <f>J13289/I13289</f>
        <v>0.88694953267719889</v>
      </c>
      <c r="L13289" s="51">
        <f>SUBTOTAL(9,L13284:L13288)</f>
        <v>720886018.66999996</v>
      </c>
      <c r="M13289" s="51">
        <f>SUBTOTAL(9,M13284:M13288)</f>
        <v>610278017.11999989</v>
      </c>
      <c r="N13289" s="50">
        <f>IFERROR((M13289/L13289),"N.A")</f>
        <v>0.8465665879412303</v>
      </c>
      <c r="O13289" s="28"/>
      <c r="P13289" s="28"/>
      <c r="Q13289" s="28"/>
      <c r="R13289" s="28"/>
      <c r="S13289" s="25"/>
    </row>
    <row r="13290" spans="2:19" s="16" customFormat="1" outlineLevel="2" x14ac:dyDescent="0.25">
      <c r="B13290" s="16" t="s">
        <v>4304</v>
      </c>
      <c r="C13290" s="16" t="s">
        <v>3406</v>
      </c>
      <c r="D13290" s="16" t="s">
        <v>135</v>
      </c>
      <c r="E13290" s="16" t="s">
        <v>2975</v>
      </c>
      <c r="G13290" s="16" t="s">
        <v>2976</v>
      </c>
      <c r="H13290" s="16" t="s">
        <v>152</v>
      </c>
      <c r="I13290" s="35">
        <v>615512515</v>
      </c>
      <c r="J13290" s="35">
        <v>344289527.07999998</v>
      </c>
      <c r="K13290" s="36">
        <f>IFERROR((J13290/I13290),0)</f>
        <v>0.55935422707042759</v>
      </c>
      <c r="L13290" s="35">
        <v>406689245.66999996</v>
      </c>
      <c r="M13290" s="35">
        <v>344289527.07999998</v>
      </c>
      <c r="N13290" s="40">
        <f>M13290/L13290</f>
        <v>0.84656658799226525</v>
      </c>
      <c r="O13290" s="28"/>
      <c r="P13290" s="28"/>
      <c r="Q13290" s="28"/>
      <c r="R13290" s="28"/>
      <c r="S13290" s="25"/>
    </row>
    <row r="13291" spans="2:19" s="16" customFormat="1" outlineLevel="2" x14ac:dyDescent="0.25">
      <c r="B13291" s="16" t="s">
        <v>4304</v>
      </c>
      <c r="C13291" s="16" t="s">
        <v>3406</v>
      </c>
      <c r="D13291" s="16" t="s">
        <v>135</v>
      </c>
      <c r="E13291" s="16" t="s">
        <v>2975</v>
      </c>
      <c r="G13291" s="16" t="s">
        <v>2976</v>
      </c>
      <c r="H13291" s="16" t="s">
        <v>19</v>
      </c>
      <c r="I13291" s="31">
        <v>311660612</v>
      </c>
      <c r="J13291" s="31">
        <v>311660612</v>
      </c>
      <c r="K13291" s="32">
        <f>IFERROR((J13291/I13291),0)</f>
        <v>1</v>
      </c>
      <c r="L13291" s="31"/>
      <c r="M13291" s="31"/>
      <c r="N13291" s="39"/>
      <c r="O13291" s="28"/>
      <c r="P13291" s="28"/>
      <c r="Q13291" s="28"/>
      <c r="R13291" s="28"/>
      <c r="S13291" s="25"/>
    </row>
    <row r="13292" spans="2:19" s="16" customFormat="1" outlineLevel="2" x14ac:dyDescent="0.25">
      <c r="B13292" s="16" t="s">
        <v>4304</v>
      </c>
      <c r="C13292" s="16" t="s">
        <v>3406</v>
      </c>
      <c r="D13292" s="16" t="s">
        <v>135</v>
      </c>
      <c r="E13292" s="16" t="s">
        <v>2975</v>
      </c>
      <c r="G13292" s="16" t="s">
        <v>2976</v>
      </c>
      <c r="H13292" s="16" t="s">
        <v>154</v>
      </c>
      <c r="I13292" s="31">
        <v>3807</v>
      </c>
      <c r="J13292" s="31">
        <v>3807</v>
      </c>
      <c r="K13292" s="32">
        <f>IFERROR((J13292/I13292),0)</f>
        <v>1</v>
      </c>
      <c r="L13292" s="31"/>
      <c r="M13292" s="31"/>
      <c r="N13292" s="39"/>
      <c r="O13292" s="28"/>
      <c r="P13292" s="28"/>
      <c r="Q13292" s="28"/>
      <c r="R13292" s="28"/>
      <c r="S13292" s="25"/>
    </row>
    <row r="13293" spans="2:19" s="16" customFormat="1" outlineLevel="2" x14ac:dyDescent="0.25">
      <c r="B13293" s="16" t="s">
        <v>4304</v>
      </c>
      <c r="C13293" s="16" t="s">
        <v>3406</v>
      </c>
      <c r="D13293" s="16" t="s">
        <v>135</v>
      </c>
      <c r="E13293" s="16" t="s">
        <v>2975</v>
      </c>
      <c r="G13293" s="16" t="s">
        <v>2976</v>
      </c>
      <c r="H13293" s="16" t="s">
        <v>231</v>
      </c>
      <c r="I13293" s="31">
        <v>93637985</v>
      </c>
      <c r="J13293" s="31">
        <v>93637985</v>
      </c>
      <c r="K13293" s="32">
        <f>IFERROR((J13293/I13293),0)</f>
        <v>1</v>
      </c>
      <c r="L13293" s="31"/>
      <c r="M13293" s="31"/>
      <c r="N13293" s="39"/>
      <c r="O13293" s="28"/>
      <c r="P13293" s="28"/>
      <c r="Q13293" s="28"/>
      <c r="R13293" s="28"/>
      <c r="S13293" s="25"/>
    </row>
    <row r="13294" spans="2:19" s="16" customFormat="1" outlineLevel="2" x14ac:dyDescent="0.25">
      <c r="B13294" s="16" t="s">
        <v>4304</v>
      </c>
      <c r="C13294" s="16" t="s">
        <v>3406</v>
      </c>
      <c r="D13294" s="16" t="s">
        <v>135</v>
      </c>
      <c r="E13294" s="16" t="s">
        <v>2975</v>
      </c>
      <c r="G13294" s="16" t="s">
        <v>2976</v>
      </c>
      <c r="H13294" s="16" t="s">
        <v>155</v>
      </c>
      <c r="I13294" s="31">
        <v>-123102503</v>
      </c>
      <c r="J13294" s="31"/>
      <c r="K13294" s="32">
        <f>IFERROR((J13294/I13294),0)</f>
        <v>0</v>
      </c>
      <c r="L13294" s="31"/>
      <c r="M13294" s="31"/>
      <c r="N13294" s="39"/>
      <c r="O13294" s="28"/>
      <c r="P13294" s="28"/>
      <c r="Q13294" s="28"/>
      <c r="R13294" s="28"/>
      <c r="S13294" s="25"/>
    </row>
    <row r="13295" spans="2:19" s="16" customFormat="1" outlineLevel="1" x14ac:dyDescent="0.25">
      <c r="B13295" s="47" t="s">
        <v>8613</v>
      </c>
      <c r="C13295" s="47" t="str">
        <f>C13294</f>
        <v>ASIGNACIÓN PARA LA INVERSIÓN LOCAL  - AMBIENTE Y DESARROLLO SOSTENIBLE</v>
      </c>
      <c r="D13295" s="47"/>
      <c r="E13295" s="47" t="str">
        <f>E13294</f>
        <v>13300</v>
      </c>
      <c r="F13295" s="47"/>
      <c r="G13295" s="47" t="str">
        <f>G13294</f>
        <v xml:space="preserve">HATILLO DE LOBA                                   </v>
      </c>
      <c r="H13295" s="47" t="s">
        <v>10655</v>
      </c>
      <c r="I13295" s="51">
        <f>SUBTOTAL(9,I13290:I13294)</f>
        <v>897712416</v>
      </c>
      <c r="J13295" s="51">
        <f>SUBTOTAL(9,J13290:J13294)</f>
        <v>749591931.07999992</v>
      </c>
      <c r="K13295" s="49">
        <f>J13295/I13295</f>
        <v>0.83500229886538624</v>
      </c>
      <c r="L13295" s="51">
        <f>SUBTOTAL(9,L13290:L13294)</f>
        <v>406689245.66999996</v>
      </c>
      <c r="M13295" s="51">
        <f>SUBTOTAL(9,M13290:M13294)</f>
        <v>344289527.07999998</v>
      </c>
      <c r="N13295" s="50">
        <f>IFERROR((M13295/L13295),"N.A")</f>
        <v>0.84656658799226525</v>
      </c>
      <c r="O13295" s="28"/>
      <c r="P13295" s="28"/>
      <c r="Q13295" s="28"/>
      <c r="R13295" s="28"/>
      <c r="S13295" s="25"/>
    </row>
    <row r="13296" spans="2:19" s="16" customFormat="1" outlineLevel="2" x14ac:dyDescent="0.25">
      <c r="B13296" s="16" t="s">
        <v>4305</v>
      </c>
      <c r="C13296" s="16" t="s">
        <v>3406</v>
      </c>
      <c r="D13296" s="16" t="s">
        <v>135</v>
      </c>
      <c r="E13296" s="16" t="s">
        <v>2978</v>
      </c>
      <c r="G13296" s="16" t="s">
        <v>980</v>
      </c>
      <c r="H13296" s="16" t="s">
        <v>152</v>
      </c>
      <c r="I13296" s="35">
        <v>490841730</v>
      </c>
      <c r="J13296" s="35">
        <v>274554396.47999996</v>
      </c>
      <c r="K13296" s="36">
        <f>IFERROR((J13296/I13296),0)</f>
        <v>0.55935422703363047</v>
      </c>
      <c r="L13296" s="35">
        <v>324315181.34000003</v>
      </c>
      <c r="M13296" s="35">
        <v>274554396.47999996</v>
      </c>
      <c r="N13296" s="40">
        <f>M13296/L13296</f>
        <v>0.8465665879272154</v>
      </c>
      <c r="O13296" s="28"/>
      <c r="P13296" s="28"/>
      <c r="Q13296" s="28"/>
      <c r="R13296" s="28"/>
      <c r="S13296" s="25"/>
    </row>
    <row r="13297" spans="2:19" s="16" customFormat="1" outlineLevel="2" x14ac:dyDescent="0.25">
      <c r="B13297" s="16" t="s">
        <v>4305</v>
      </c>
      <c r="C13297" s="16" t="s">
        <v>3406</v>
      </c>
      <c r="D13297" s="16" t="s">
        <v>135</v>
      </c>
      <c r="E13297" s="16" t="s">
        <v>2978</v>
      </c>
      <c r="G13297" s="16" t="s">
        <v>980</v>
      </c>
      <c r="H13297" s="16" t="s">
        <v>19</v>
      </c>
      <c r="I13297" s="31">
        <v>162905995</v>
      </c>
      <c r="J13297" s="31">
        <v>162905995</v>
      </c>
      <c r="K13297" s="32">
        <f>IFERROR((J13297/I13297),0)</f>
        <v>1</v>
      </c>
      <c r="L13297" s="31"/>
      <c r="M13297" s="31"/>
      <c r="N13297" s="39"/>
      <c r="O13297" s="28"/>
      <c r="P13297" s="28"/>
      <c r="Q13297" s="28"/>
      <c r="R13297" s="28"/>
      <c r="S13297" s="25"/>
    </row>
    <row r="13298" spans="2:19" s="16" customFormat="1" outlineLevel="2" x14ac:dyDescent="0.25">
      <c r="B13298" s="16" t="s">
        <v>4305</v>
      </c>
      <c r="C13298" s="16" t="s">
        <v>3406</v>
      </c>
      <c r="D13298" s="16" t="s">
        <v>135</v>
      </c>
      <c r="E13298" s="16" t="s">
        <v>2978</v>
      </c>
      <c r="G13298" s="16" t="s">
        <v>980</v>
      </c>
      <c r="H13298" s="16" t="s">
        <v>154</v>
      </c>
      <c r="I13298" s="31">
        <v>3036</v>
      </c>
      <c r="J13298" s="31">
        <v>3036</v>
      </c>
      <c r="K13298" s="32">
        <f>IFERROR((J13298/I13298),0)</f>
        <v>1</v>
      </c>
      <c r="L13298" s="31"/>
      <c r="M13298" s="31"/>
      <c r="N13298" s="39"/>
      <c r="O13298" s="28"/>
      <c r="P13298" s="28"/>
      <c r="Q13298" s="28"/>
      <c r="R13298" s="28"/>
      <c r="S13298" s="25"/>
    </row>
    <row r="13299" spans="2:19" s="16" customFormat="1" outlineLevel="2" x14ac:dyDescent="0.25">
      <c r="B13299" s="16" t="s">
        <v>4305</v>
      </c>
      <c r="C13299" s="16" t="s">
        <v>3406</v>
      </c>
      <c r="D13299" s="16" t="s">
        <v>135</v>
      </c>
      <c r="E13299" s="16" t="s">
        <v>2978</v>
      </c>
      <c r="G13299" s="16" t="s">
        <v>980</v>
      </c>
      <c r="H13299" s="16" t="s">
        <v>231</v>
      </c>
      <c r="I13299" s="31">
        <v>74671805</v>
      </c>
      <c r="J13299" s="31">
        <v>74671805</v>
      </c>
      <c r="K13299" s="32">
        <f>IFERROR((J13299/I13299),0)</f>
        <v>1</v>
      </c>
      <c r="L13299" s="31"/>
      <c r="M13299" s="31"/>
      <c r="N13299" s="39"/>
      <c r="O13299" s="28"/>
      <c r="P13299" s="28"/>
      <c r="Q13299" s="28"/>
      <c r="R13299" s="28"/>
      <c r="S13299" s="25"/>
    </row>
    <row r="13300" spans="2:19" s="16" customFormat="1" outlineLevel="2" x14ac:dyDescent="0.25">
      <c r="B13300" s="16" t="s">
        <v>4305</v>
      </c>
      <c r="C13300" s="16" t="s">
        <v>3406</v>
      </c>
      <c r="D13300" s="16" t="s">
        <v>135</v>
      </c>
      <c r="E13300" s="16" t="s">
        <v>2978</v>
      </c>
      <c r="G13300" s="16" t="s">
        <v>980</v>
      </c>
      <c r="H13300" s="16" t="s">
        <v>155</v>
      </c>
      <c r="I13300" s="31">
        <v>-98168346</v>
      </c>
      <c r="J13300" s="31"/>
      <c r="K13300" s="32">
        <f>IFERROR((J13300/I13300),0)</f>
        <v>0</v>
      </c>
      <c r="L13300" s="31"/>
      <c r="M13300" s="31"/>
      <c r="N13300" s="39"/>
      <c r="O13300" s="28"/>
      <c r="P13300" s="28"/>
      <c r="Q13300" s="28"/>
      <c r="R13300" s="28"/>
      <c r="S13300" s="25"/>
    </row>
    <row r="13301" spans="2:19" s="16" customFormat="1" outlineLevel="1" x14ac:dyDescent="0.25">
      <c r="B13301" s="47" t="s">
        <v>8614</v>
      </c>
      <c r="C13301" s="47" t="str">
        <f>C13300</f>
        <v>ASIGNACIÓN PARA LA INVERSIÓN LOCAL  - AMBIENTE Y DESARROLLO SOSTENIBLE</v>
      </c>
      <c r="D13301" s="47"/>
      <c r="E13301" s="47" t="str">
        <f>E13300</f>
        <v>13268</v>
      </c>
      <c r="F13301" s="47"/>
      <c r="G13301" s="47" t="str">
        <f>G13300</f>
        <v xml:space="preserve">EL PEÑÓN                                          </v>
      </c>
      <c r="H13301" s="47" t="s">
        <v>10655</v>
      </c>
      <c r="I13301" s="51">
        <f>SUBTOTAL(9,I13296:I13300)</f>
        <v>630254220</v>
      </c>
      <c r="J13301" s="51">
        <f>SUBTOTAL(9,J13296:J13300)</f>
        <v>512135232.47999996</v>
      </c>
      <c r="K13301" s="49">
        <f>J13301/I13301</f>
        <v>0.81258516996522445</v>
      </c>
      <c r="L13301" s="51">
        <f>SUBTOTAL(9,L13296:L13300)</f>
        <v>324315181.34000003</v>
      </c>
      <c r="M13301" s="51">
        <f>SUBTOTAL(9,M13296:M13300)</f>
        <v>274554396.47999996</v>
      </c>
      <c r="N13301" s="50">
        <f>IFERROR((M13301/L13301),"N.A")</f>
        <v>0.8465665879272154</v>
      </c>
      <c r="O13301" s="28"/>
      <c r="P13301" s="28"/>
      <c r="Q13301" s="28"/>
      <c r="R13301" s="28"/>
      <c r="S13301" s="25"/>
    </row>
    <row r="13302" spans="2:19" s="16" customFormat="1" outlineLevel="2" x14ac:dyDescent="0.25">
      <c r="B13302" s="16" t="s">
        <v>4306</v>
      </c>
      <c r="C13302" s="16" t="s">
        <v>3406</v>
      </c>
      <c r="D13302" s="16" t="s">
        <v>135</v>
      </c>
      <c r="E13302" s="16" t="s">
        <v>2980</v>
      </c>
      <c r="G13302" s="16" t="s">
        <v>2981</v>
      </c>
      <c r="H13302" s="16" t="s">
        <v>152</v>
      </c>
      <c r="I13302" s="35">
        <v>389294724</v>
      </c>
      <c r="J13302" s="35">
        <v>217753649.44</v>
      </c>
      <c r="K13302" s="36">
        <f>IFERROR((J13302/I13302),0)</f>
        <v>0.55935422705600291</v>
      </c>
      <c r="L13302" s="35">
        <v>257219753.86000001</v>
      </c>
      <c r="M13302" s="35">
        <v>217753649.44</v>
      </c>
      <c r="N13302" s="40">
        <f>M13302/L13302</f>
        <v>0.84656658818871011</v>
      </c>
      <c r="O13302" s="28"/>
      <c r="P13302" s="28"/>
      <c r="Q13302" s="28"/>
      <c r="R13302" s="28"/>
      <c r="S13302" s="25"/>
    </row>
    <row r="13303" spans="2:19" s="16" customFormat="1" outlineLevel="2" x14ac:dyDescent="0.25">
      <c r="B13303" s="16" t="s">
        <v>4306</v>
      </c>
      <c r="C13303" s="16" t="s">
        <v>3406</v>
      </c>
      <c r="D13303" s="16" t="s">
        <v>135</v>
      </c>
      <c r="E13303" s="16" t="s">
        <v>2980</v>
      </c>
      <c r="G13303" s="16" t="s">
        <v>2981</v>
      </c>
      <c r="H13303" s="16" t="s">
        <v>19</v>
      </c>
      <c r="I13303" s="31">
        <v>91104184</v>
      </c>
      <c r="J13303" s="31">
        <v>91104184</v>
      </c>
      <c r="K13303" s="32">
        <f>IFERROR((J13303/I13303),0)</f>
        <v>1</v>
      </c>
      <c r="L13303" s="31"/>
      <c r="M13303" s="31"/>
      <c r="N13303" s="39"/>
      <c r="O13303" s="28"/>
      <c r="P13303" s="28"/>
      <c r="Q13303" s="28"/>
      <c r="R13303" s="28"/>
      <c r="S13303" s="25"/>
    </row>
    <row r="13304" spans="2:19" s="16" customFormat="1" outlineLevel="2" x14ac:dyDescent="0.25">
      <c r="B13304" s="16" t="s">
        <v>4306</v>
      </c>
      <c r="C13304" s="16" t="s">
        <v>3406</v>
      </c>
      <c r="D13304" s="16" t="s">
        <v>135</v>
      </c>
      <c r="E13304" s="16" t="s">
        <v>2980</v>
      </c>
      <c r="G13304" s="16" t="s">
        <v>2981</v>
      </c>
      <c r="H13304" s="16" t="s">
        <v>154</v>
      </c>
      <c r="I13304" s="31">
        <v>2408</v>
      </c>
      <c r="J13304" s="31">
        <v>2408</v>
      </c>
      <c r="K13304" s="32">
        <f>IFERROR((J13304/I13304),0)</f>
        <v>1</v>
      </c>
      <c r="L13304" s="31"/>
      <c r="M13304" s="31"/>
      <c r="N13304" s="39"/>
      <c r="O13304" s="28"/>
      <c r="P13304" s="28"/>
      <c r="Q13304" s="28"/>
      <c r="R13304" s="28"/>
      <c r="S13304" s="25"/>
    </row>
    <row r="13305" spans="2:19" s="16" customFormat="1" outlineLevel="2" x14ac:dyDescent="0.25">
      <c r="B13305" s="16" t="s">
        <v>4306</v>
      </c>
      <c r="C13305" s="16" t="s">
        <v>3406</v>
      </c>
      <c r="D13305" s="16" t="s">
        <v>135</v>
      </c>
      <c r="E13305" s="16" t="s">
        <v>2980</v>
      </c>
      <c r="G13305" s="16" t="s">
        <v>2981</v>
      </c>
      <c r="H13305" s="16" t="s">
        <v>231</v>
      </c>
      <c r="I13305" s="31">
        <v>59223448</v>
      </c>
      <c r="J13305" s="31">
        <v>59223448</v>
      </c>
      <c r="K13305" s="32">
        <f>IFERROR((J13305/I13305),0)</f>
        <v>1</v>
      </c>
      <c r="L13305" s="31"/>
      <c r="M13305" s="31"/>
      <c r="N13305" s="39"/>
      <c r="O13305" s="28"/>
      <c r="P13305" s="28"/>
      <c r="Q13305" s="28"/>
      <c r="R13305" s="28"/>
      <c r="S13305" s="25"/>
    </row>
    <row r="13306" spans="2:19" s="16" customFormat="1" outlineLevel="2" x14ac:dyDescent="0.25">
      <c r="B13306" s="16" t="s">
        <v>4306</v>
      </c>
      <c r="C13306" s="16" t="s">
        <v>3406</v>
      </c>
      <c r="D13306" s="16" t="s">
        <v>135</v>
      </c>
      <c r="E13306" s="16" t="s">
        <v>2980</v>
      </c>
      <c r="G13306" s="16" t="s">
        <v>2981</v>
      </c>
      <c r="H13306" s="16" t="s">
        <v>155</v>
      </c>
      <c r="I13306" s="31">
        <v>-77858945</v>
      </c>
      <c r="J13306" s="31"/>
      <c r="K13306" s="32">
        <f>IFERROR((J13306/I13306),0)</f>
        <v>0</v>
      </c>
      <c r="L13306" s="31"/>
      <c r="M13306" s="31"/>
      <c r="N13306" s="39"/>
      <c r="O13306" s="28"/>
      <c r="P13306" s="28"/>
      <c r="Q13306" s="28"/>
      <c r="R13306" s="28"/>
      <c r="S13306" s="25"/>
    </row>
    <row r="13307" spans="2:19" s="16" customFormat="1" outlineLevel="1" x14ac:dyDescent="0.25">
      <c r="B13307" s="47" t="s">
        <v>8615</v>
      </c>
      <c r="C13307" s="47" t="str">
        <f>C13306</f>
        <v>ASIGNACIÓN PARA LA INVERSIÓN LOCAL  - AMBIENTE Y DESARROLLO SOSTENIBLE</v>
      </c>
      <c r="D13307" s="47"/>
      <c r="E13307" s="47" t="str">
        <f>E13306</f>
        <v>13248</v>
      </c>
      <c r="F13307" s="47"/>
      <c r="G13307" s="47" t="str">
        <f>G13306</f>
        <v xml:space="preserve">EL GUAMO                                          </v>
      </c>
      <c r="H13307" s="47" t="s">
        <v>10655</v>
      </c>
      <c r="I13307" s="51">
        <f>SUBTOTAL(9,I13302:I13306)</f>
        <v>461765819</v>
      </c>
      <c r="J13307" s="51">
        <f>SUBTOTAL(9,J13302:J13306)</f>
        <v>368083689.44</v>
      </c>
      <c r="K13307" s="49">
        <f>J13307/I13307</f>
        <v>0.7971219919159932</v>
      </c>
      <c r="L13307" s="51">
        <f>SUBTOTAL(9,L13302:L13306)</f>
        <v>257219753.86000001</v>
      </c>
      <c r="M13307" s="51">
        <f>SUBTOTAL(9,M13302:M13306)</f>
        <v>217753649.44</v>
      </c>
      <c r="N13307" s="50">
        <f>IFERROR((M13307/L13307),"N.A")</f>
        <v>0.84656658818871011</v>
      </c>
      <c r="O13307" s="28"/>
      <c r="P13307" s="28"/>
      <c r="Q13307" s="28"/>
      <c r="R13307" s="28"/>
      <c r="S13307" s="25"/>
    </row>
    <row r="13308" spans="2:19" s="16" customFormat="1" outlineLevel="2" x14ac:dyDescent="0.25">
      <c r="B13308" s="16" t="s">
        <v>4307</v>
      </c>
      <c r="C13308" s="16" t="s">
        <v>3406</v>
      </c>
      <c r="D13308" s="16" t="s">
        <v>135</v>
      </c>
      <c r="E13308" s="16" t="s">
        <v>2983</v>
      </c>
      <c r="G13308" s="16" t="s">
        <v>2984</v>
      </c>
      <c r="H13308" s="16" t="s">
        <v>152</v>
      </c>
      <c r="I13308" s="35">
        <v>1104335395</v>
      </c>
      <c r="J13308" s="35">
        <v>617714671.2700001</v>
      </c>
      <c r="K13308" s="36">
        <f>IFERROR((J13308/I13308),0)</f>
        <v>0.55935422704621374</v>
      </c>
      <c r="L13308" s="35">
        <v>729670507.13</v>
      </c>
      <c r="M13308" s="35">
        <v>617714671.2700001</v>
      </c>
      <c r="N13308" s="40">
        <f>M13308/L13308</f>
        <v>0.84656658756792325</v>
      </c>
      <c r="O13308" s="28"/>
      <c r="P13308" s="28"/>
      <c r="Q13308" s="28"/>
      <c r="R13308" s="28"/>
      <c r="S13308" s="25"/>
    </row>
    <row r="13309" spans="2:19" s="16" customFormat="1" outlineLevel="2" x14ac:dyDescent="0.25">
      <c r="B13309" s="16" t="s">
        <v>4307</v>
      </c>
      <c r="C13309" s="16" t="s">
        <v>3406</v>
      </c>
      <c r="D13309" s="16" t="s">
        <v>135</v>
      </c>
      <c r="E13309" s="16" t="s">
        <v>2983</v>
      </c>
      <c r="G13309" s="16" t="s">
        <v>2984</v>
      </c>
      <c r="H13309" s="16" t="s">
        <v>19</v>
      </c>
      <c r="I13309" s="31">
        <v>901447954</v>
      </c>
      <c r="J13309" s="31">
        <v>901447954</v>
      </c>
      <c r="K13309" s="32">
        <f>IFERROR((J13309/I13309),0)</f>
        <v>1</v>
      </c>
      <c r="L13309" s="31"/>
      <c r="M13309" s="31"/>
      <c r="N13309" s="39"/>
      <c r="O13309" s="28"/>
      <c r="P13309" s="28"/>
      <c r="Q13309" s="28"/>
      <c r="R13309" s="28"/>
      <c r="S13309" s="25"/>
    </row>
    <row r="13310" spans="2:19" s="16" customFormat="1" outlineLevel="2" x14ac:dyDescent="0.25">
      <c r="B13310" s="16" t="s">
        <v>4307</v>
      </c>
      <c r="C13310" s="16" t="s">
        <v>3406</v>
      </c>
      <c r="D13310" s="16" t="s">
        <v>135</v>
      </c>
      <c r="E13310" s="16" t="s">
        <v>2983</v>
      </c>
      <c r="G13310" s="16" t="s">
        <v>2984</v>
      </c>
      <c r="H13310" s="16" t="s">
        <v>154</v>
      </c>
      <c r="I13310" s="31">
        <v>6830</v>
      </c>
      <c r="J13310" s="31">
        <v>6830</v>
      </c>
      <c r="K13310" s="32">
        <f>IFERROR((J13310/I13310),0)</f>
        <v>1</v>
      </c>
      <c r="L13310" s="31"/>
      <c r="M13310" s="31"/>
      <c r="N13310" s="39"/>
      <c r="O13310" s="28"/>
      <c r="P13310" s="28"/>
      <c r="Q13310" s="28"/>
      <c r="R13310" s="28"/>
      <c r="S13310" s="25"/>
    </row>
    <row r="13311" spans="2:19" s="16" customFormat="1" outlineLevel="2" x14ac:dyDescent="0.25">
      <c r="B13311" s="16" t="s">
        <v>4307</v>
      </c>
      <c r="C13311" s="16" t="s">
        <v>3406</v>
      </c>
      <c r="D13311" s="16" t="s">
        <v>135</v>
      </c>
      <c r="E13311" s="16" t="s">
        <v>2983</v>
      </c>
      <c r="G13311" s="16" t="s">
        <v>2984</v>
      </c>
      <c r="H13311" s="16" t="s">
        <v>231</v>
      </c>
      <c r="I13311" s="31">
        <v>168002662</v>
      </c>
      <c r="J13311" s="31">
        <v>168002662</v>
      </c>
      <c r="K13311" s="32">
        <f>IFERROR((J13311/I13311),0)</f>
        <v>1</v>
      </c>
      <c r="L13311" s="31"/>
      <c r="M13311" s="31"/>
      <c r="N13311" s="39"/>
      <c r="O13311" s="28"/>
      <c r="P13311" s="28"/>
      <c r="Q13311" s="28"/>
      <c r="R13311" s="28"/>
      <c r="S13311" s="25"/>
    </row>
    <row r="13312" spans="2:19" s="16" customFormat="1" outlineLevel="2" x14ac:dyDescent="0.25">
      <c r="B13312" s="16" t="s">
        <v>4307</v>
      </c>
      <c r="C13312" s="16" t="s">
        <v>3406</v>
      </c>
      <c r="D13312" s="16" t="s">
        <v>135</v>
      </c>
      <c r="E13312" s="16" t="s">
        <v>2983</v>
      </c>
      <c r="G13312" s="16" t="s">
        <v>2984</v>
      </c>
      <c r="H13312" s="16" t="s">
        <v>155</v>
      </c>
      <c r="I13312" s="31">
        <v>-220867079</v>
      </c>
      <c r="J13312" s="31"/>
      <c r="K13312" s="32">
        <f>IFERROR((J13312/I13312),0)</f>
        <v>0</v>
      </c>
      <c r="L13312" s="31"/>
      <c r="M13312" s="31"/>
      <c r="N13312" s="39"/>
      <c r="O13312" s="28"/>
      <c r="P13312" s="28"/>
      <c r="Q13312" s="28"/>
      <c r="R13312" s="28"/>
      <c r="S13312" s="25"/>
    </row>
    <row r="13313" spans="2:19" s="16" customFormat="1" outlineLevel="1" x14ac:dyDescent="0.25">
      <c r="B13313" s="47" t="s">
        <v>8616</v>
      </c>
      <c r="C13313" s="47" t="str">
        <f>C13312</f>
        <v>ASIGNACIÓN PARA LA INVERSIÓN LOCAL  - AMBIENTE Y DESARROLLO SOSTENIBLE</v>
      </c>
      <c r="D13313" s="47"/>
      <c r="E13313" s="47" t="str">
        <f>E13312</f>
        <v>13244</v>
      </c>
      <c r="F13313" s="47"/>
      <c r="G13313" s="47" t="str">
        <f>G13312</f>
        <v xml:space="preserve">EL CARMEN DE BOLÍVAR                              </v>
      </c>
      <c r="H13313" s="47" t="s">
        <v>10655</v>
      </c>
      <c r="I13313" s="51">
        <f>SUBTOTAL(9,I13308:I13312)</f>
        <v>1952925762</v>
      </c>
      <c r="J13313" s="51">
        <f>SUBTOTAL(9,J13308:J13312)</f>
        <v>1687172117.27</v>
      </c>
      <c r="K13313" s="49">
        <f>J13313/I13313</f>
        <v>0.86392025242278514</v>
      </c>
      <c r="L13313" s="51">
        <f>SUBTOTAL(9,L13308:L13312)</f>
        <v>729670507.13</v>
      </c>
      <c r="M13313" s="51">
        <f>SUBTOTAL(9,M13308:M13312)</f>
        <v>617714671.2700001</v>
      </c>
      <c r="N13313" s="50">
        <f>IFERROR((M13313/L13313),"N.A")</f>
        <v>0.84656658756792325</v>
      </c>
      <c r="O13313" s="28"/>
      <c r="P13313" s="28"/>
      <c r="Q13313" s="28"/>
      <c r="R13313" s="28"/>
      <c r="S13313" s="25"/>
    </row>
    <row r="13314" spans="2:19" s="16" customFormat="1" outlineLevel="2" x14ac:dyDescent="0.25">
      <c r="B13314" s="16" t="s">
        <v>4308</v>
      </c>
      <c r="C13314" s="16" t="s">
        <v>3406</v>
      </c>
      <c r="D13314" s="16" t="s">
        <v>135</v>
      </c>
      <c r="E13314" s="16" t="s">
        <v>2986</v>
      </c>
      <c r="G13314" s="16" t="s">
        <v>2987</v>
      </c>
      <c r="H13314" s="16" t="s">
        <v>152</v>
      </c>
      <c r="I13314" s="35">
        <v>912708650</v>
      </c>
      <c r="J13314" s="35">
        <v>510527441.43000001</v>
      </c>
      <c r="K13314" s="36">
        <f>IFERROR((J13314/I13314),0)</f>
        <v>0.55935422703619608</v>
      </c>
      <c r="L13314" s="35">
        <v>603056450.31000006</v>
      </c>
      <c r="M13314" s="35">
        <v>510527441.43000001</v>
      </c>
      <c r="N13314" s="40">
        <f>M13314/L13314</f>
        <v>0.84656658786679806</v>
      </c>
      <c r="O13314" s="28"/>
      <c r="P13314" s="28"/>
      <c r="Q13314" s="28"/>
      <c r="R13314" s="28"/>
      <c r="S13314" s="25"/>
    </row>
    <row r="13315" spans="2:19" s="16" customFormat="1" outlineLevel="2" x14ac:dyDescent="0.25">
      <c r="B13315" s="16" t="s">
        <v>4308</v>
      </c>
      <c r="C13315" s="16" t="s">
        <v>3406</v>
      </c>
      <c r="D13315" s="16" t="s">
        <v>135</v>
      </c>
      <c r="E13315" s="16" t="s">
        <v>2986</v>
      </c>
      <c r="G13315" s="16" t="s">
        <v>2987</v>
      </c>
      <c r="H13315" s="16" t="s">
        <v>19</v>
      </c>
      <c r="I13315" s="31">
        <v>799738667</v>
      </c>
      <c r="J13315" s="31">
        <v>799738667</v>
      </c>
      <c r="K13315" s="32">
        <f>IFERROR((J13315/I13315),0)</f>
        <v>1</v>
      </c>
      <c r="L13315" s="31"/>
      <c r="M13315" s="31"/>
      <c r="N13315" s="39"/>
      <c r="O13315" s="28"/>
      <c r="P13315" s="28"/>
      <c r="Q13315" s="28"/>
      <c r="R13315" s="28"/>
      <c r="S13315" s="25"/>
    </row>
    <row r="13316" spans="2:19" s="16" customFormat="1" outlineLevel="2" x14ac:dyDescent="0.25">
      <c r="B13316" s="16" t="s">
        <v>4308</v>
      </c>
      <c r="C13316" s="16" t="s">
        <v>3406</v>
      </c>
      <c r="D13316" s="16" t="s">
        <v>135</v>
      </c>
      <c r="E13316" s="16" t="s">
        <v>2986</v>
      </c>
      <c r="G13316" s="16" t="s">
        <v>2987</v>
      </c>
      <c r="H13316" s="16" t="s">
        <v>154</v>
      </c>
      <c r="I13316" s="31">
        <v>5645</v>
      </c>
      <c r="J13316" s="31">
        <v>5645</v>
      </c>
      <c r="K13316" s="32">
        <f>IFERROR((J13316/I13316),0)</f>
        <v>1</v>
      </c>
      <c r="L13316" s="31"/>
      <c r="M13316" s="31"/>
      <c r="N13316" s="39"/>
      <c r="O13316" s="28"/>
      <c r="P13316" s="28"/>
      <c r="Q13316" s="28"/>
      <c r="R13316" s="28"/>
      <c r="S13316" s="25"/>
    </row>
    <row r="13317" spans="2:19" s="16" customFormat="1" outlineLevel="2" x14ac:dyDescent="0.25">
      <c r="B13317" s="16" t="s">
        <v>4308</v>
      </c>
      <c r="C13317" s="16" t="s">
        <v>3406</v>
      </c>
      <c r="D13317" s="16" t="s">
        <v>135</v>
      </c>
      <c r="E13317" s="16" t="s">
        <v>2986</v>
      </c>
      <c r="G13317" s="16" t="s">
        <v>2987</v>
      </c>
      <c r="H13317" s="16" t="s">
        <v>231</v>
      </c>
      <c r="I13317" s="31">
        <v>138850465</v>
      </c>
      <c r="J13317" s="31">
        <v>138850465</v>
      </c>
      <c r="K13317" s="32">
        <f>IFERROR((J13317/I13317),0)</f>
        <v>1</v>
      </c>
      <c r="L13317" s="31"/>
      <c r="M13317" s="31"/>
      <c r="N13317" s="39"/>
      <c r="O13317" s="28"/>
      <c r="P13317" s="28"/>
      <c r="Q13317" s="28"/>
      <c r="R13317" s="28"/>
      <c r="S13317" s="25"/>
    </row>
    <row r="13318" spans="2:19" s="16" customFormat="1" outlineLevel="2" x14ac:dyDescent="0.25">
      <c r="B13318" s="16" t="s">
        <v>4308</v>
      </c>
      <c r="C13318" s="16" t="s">
        <v>3406</v>
      </c>
      <c r="D13318" s="16" t="s">
        <v>135</v>
      </c>
      <c r="E13318" s="16" t="s">
        <v>2986</v>
      </c>
      <c r="G13318" s="16" t="s">
        <v>2987</v>
      </c>
      <c r="H13318" s="16" t="s">
        <v>155</v>
      </c>
      <c r="I13318" s="31">
        <v>-182541730</v>
      </c>
      <c r="J13318" s="31"/>
      <c r="K13318" s="32">
        <f>IFERROR((J13318/I13318),0)</f>
        <v>0</v>
      </c>
      <c r="L13318" s="31"/>
      <c r="M13318" s="31"/>
      <c r="N13318" s="39"/>
      <c r="O13318" s="28"/>
      <c r="P13318" s="28"/>
      <c r="Q13318" s="28"/>
      <c r="R13318" s="28"/>
      <c r="S13318" s="25"/>
    </row>
    <row r="13319" spans="2:19" s="16" customFormat="1" outlineLevel="1" x14ac:dyDescent="0.25">
      <c r="B13319" s="47" t="s">
        <v>8617</v>
      </c>
      <c r="C13319" s="47" t="str">
        <f>C13318</f>
        <v>ASIGNACIÓN PARA LA INVERSIÓN LOCAL  - AMBIENTE Y DESARROLLO SOSTENIBLE</v>
      </c>
      <c r="D13319" s="47"/>
      <c r="E13319" s="47" t="str">
        <f>E13318</f>
        <v>13222</v>
      </c>
      <c r="F13319" s="47"/>
      <c r="G13319" s="47" t="str">
        <f>G13318</f>
        <v xml:space="preserve">CLEMENCIA                                         </v>
      </c>
      <c r="H13319" s="47" t="s">
        <v>10655</v>
      </c>
      <c r="I13319" s="51">
        <f>SUBTOTAL(9,I13314:I13318)</f>
        <v>1668761697</v>
      </c>
      <c r="J13319" s="51">
        <f>SUBTOTAL(9,J13314:J13318)</f>
        <v>1449122218.4300001</v>
      </c>
      <c r="K13319" s="49">
        <f>J13319/I13319</f>
        <v>0.86838175938190898</v>
      </c>
      <c r="L13319" s="51">
        <f>SUBTOTAL(9,L13314:L13318)</f>
        <v>603056450.31000006</v>
      </c>
      <c r="M13319" s="51">
        <f>SUBTOTAL(9,M13314:M13318)</f>
        <v>510527441.43000001</v>
      </c>
      <c r="N13319" s="50">
        <f>IFERROR((M13319/L13319),"N.A")</f>
        <v>0.84656658786679806</v>
      </c>
      <c r="O13319" s="28"/>
      <c r="P13319" s="28"/>
      <c r="Q13319" s="28"/>
      <c r="R13319" s="28"/>
      <c r="S13319" s="25"/>
    </row>
    <row r="13320" spans="2:19" s="16" customFormat="1" outlineLevel="2" x14ac:dyDescent="0.25">
      <c r="B13320" s="16" t="s">
        <v>4309</v>
      </c>
      <c r="C13320" s="16" t="s">
        <v>3406</v>
      </c>
      <c r="D13320" s="16" t="s">
        <v>135</v>
      </c>
      <c r="E13320" s="16" t="s">
        <v>2989</v>
      </c>
      <c r="G13320" s="16" t="s">
        <v>111</v>
      </c>
      <c r="H13320" s="16" t="s">
        <v>152</v>
      </c>
      <c r="I13320" s="35">
        <v>503767665</v>
      </c>
      <c r="J13320" s="35">
        <v>281784572.88000005</v>
      </c>
      <c r="K13320" s="36">
        <f>IFERROR((J13320/I13320),0)</f>
        <v>0.55935422707211679</v>
      </c>
      <c r="L13320" s="35">
        <v>332855769.47999996</v>
      </c>
      <c r="M13320" s="35">
        <v>281784572.88000005</v>
      </c>
      <c r="N13320" s="40">
        <f>M13320/L13320</f>
        <v>0.8465665874448105</v>
      </c>
      <c r="O13320" s="28"/>
      <c r="P13320" s="28"/>
      <c r="Q13320" s="28"/>
      <c r="R13320" s="28"/>
      <c r="S13320" s="25"/>
    </row>
    <row r="13321" spans="2:19" s="16" customFormat="1" outlineLevel="2" x14ac:dyDescent="0.25">
      <c r="B13321" s="16" t="s">
        <v>4309</v>
      </c>
      <c r="C13321" s="16" t="s">
        <v>3406</v>
      </c>
      <c r="D13321" s="16" t="s">
        <v>135</v>
      </c>
      <c r="E13321" s="16" t="s">
        <v>2989</v>
      </c>
      <c r="G13321" s="16" t="s">
        <v>111</v>
      </c>
      <c r="H13321" s="16" t="s">
        <v>19</v>
      </c>
      <c r="I13321" s="31">
        <v>235587104</v>
      </c>
      <c r="J13321" s="31">
        <v>235587104</v>
      </c>
      <c r="K13321" s="32">
        <f>IFERROR((J13321/I13321),0)</f>
        <v>1</v>
      </c>
      <c r="L13321" s="31"/>
      <c r="M13321" s="31"/>
      <c r="N13321" s="39"/>
      <c r="O13321" s="28"/>
      <c r="P13321" s="28"/>
      <c r="Q13321" s="28"/>
      <c r="R13321" s="28"/>
      <c r="S13321" s="25"/>
    </row>
    <row r="13322" spans="2:19" s="16" customFormat="1" outlineLevel="2" x14ac:dyDescent="0.25">
      <c r="B13322" s="16" t="s">
        <v>4309</v>
      </c>
      <c r="C13322" s="16" t="s">
        <v>3406</v>
      </c>
      <c r="D13322" s="16" t="s">
        <v>135</v>
      </c>
      <c r="E13322" s="16" t="s">
        <v>2989</v>
      </c>
      <c r="G13322" s="16" t="s">
        <v>111</v>
      </c>
      <c r="H13322" s="16" t="s">
        <v>154</v>
      </c>
      <c r="I13322" s="31">
        <v>3116</v>
      </c>
      <c r="J13322" s="31">
        <v>3116</v>
      </c>
      <c r="K13322" s="32">
        <f>IFERROR((J13322/I13322),0)</f>
        <v>1</v>
      </c>
      <c r="L13322" s="31"/>
      <c r="M13322" s="31"/>
      <c r="N13322" s="39"/>
      <c r="O13322" s="28"/>
      <c r="P13322" s="28"/>
      <c r="Q13322" s="28"/>
      <c r="R13322" s="28"/>
      <c r="S13322" s="25"/>
    </row>
    <row r="13323" spans="2:19" s="16" customFormat="1" outlineLevel="2" x14ac:dyDescent="0.25">
      <c r="B13323" s="16" t="s">
        <v>4309</v>
      </c>
      <c r="C13323" s="16" t="s">
        <v>3406</v>
      </c>
      <c r="D13323" s="16" t="s">
        <v>135</v>
      </c>
      <c r="E13323" s="16" t="s">
        <v>2989</v>
      </c>
      <c r="G13323" s="16" t="s">
        <v>111</v>
      </c>
      <c r="H13323" s="16" t="s">
        <v>231</v>
      </c>
      <c r="I13323" s="31">
        <v>76638229</v>
      </c>
      <c r="J13323" s="31">
        <v>76638229</v>
      </c>
      <c r="K13323" s="32">
        <f>IFERROR((J13323/I13323),0)</f>
        <v>1</v>
      </c>
      <c r="L13323" s="31"/>
      <c r="M13323" s="31"/>
      <c r="N13323" s="39"/>
      <c r="O13323" s="28"/>
      <c r="P13323" s="28"/>
      <c r="Q13323" s="28"/>
      <c r="R13323" s="28"/>
      <c r="S13323" s="25"/>
    </row>
    <row r="13324" spans="2:19" s="16" customFormat="1" outlineLevel="2" x14ac:dyDescent="0.25">
      <c r="B13324" s="16" t="s">
        <v>4309</v>
      </c>
      <c r="C13324" s="16" t="s">
        <v>3406</v>
      </c>
      <c r="D13324" s="16" t="s">
        <v>135</v>
      </c>
      <c r="E13324" s="16" t="s">
        <v>2989</v>
      </c>
      <c r="G13324" s="16" t="s">
        <v>111</v>
      </c>
      <c r="H13324" s="16" t="s">
        <v>155</v>
      </c>
      <c r="I13324" s="31">
        <v>-100753533</v>
      </c>
      <c r="J13324" s="31"/>
      <c r="K13324" s="32">
        <f>IFERROR((J13324/I13324),0)</f>
        <v>0</v>
      </c>
      <c r="L13324" s="31"/>
      <c r="M13324" s="31"/>
      <c r="N13324" s="39"/>
      <c r="O13324" s="28"/>
      <c r="P13324" s="28"/>
      <c r="Q13324" s="28"/>
      <c r="R13324" s="28"/>
      <c r="S13324" s="25"/>
    </row>
    <row r="13325" spans="2:19" s="16" customFormat="1" outlineLevel="1" x14ac:dyDescent="0.25">
      <c r="B13325" s="47" t="s">
        <v>8618</v>
      </c>
      <c r="C13325" s="47" t="str">
        <f>C13324</f>
        <v>ASIGNACIÓN PARA LA INVERSIÓN LOCAL  - AMBIENTE Y DESARROLLO SOSTENIBLE</v>
      </c>
      <c r="D13325" s="47"/>
      <c r="E13325" s="47" t="str">
        <f>E13324</f>
        <v>13212</v>
      </c>
      <c r="F13325" s="47"/>
      <c r="G13325" s="47" t="str">
        <f>G13324</f>
        <v xml:space="preserve">CÓRDOBA                                           </v>
      </c>
      <c r="H13325" s="47" t="s">
        <v>10655</v>
      </c>
      <c r="I13325" s="51">
        <f>SUBTOTAL(9,I13320:I13324)</f>
        <v>715242581</v>
      </c>
      <c r="J13325" s="51">
        <f>SUBTOTAL(9,J13320:J13324)</f>
        <v>594013021.88000011</v>
      </c>
      <c r="K13325" s="49">
        <f>J13325/I13325</f>
        <v>0.83050567410219678</v>
      </c>
      <c r="L13325" s="51">
        <f>SUBTOTAL(9,L13320:L13324)</f>
        <v>332855769.47999996</v>
      </c>
      <c r="M13325" s="51">
        <f>SUBTOTAL(9,M13320:M13324)</f>
        <v>281784572.88000005</v>
      </c>
      <c r="N13325" s="50">
        <f>IFERROR((M13325/L13325),"N.A")</f>
        <v>0.8465665874448105</v>
      </c>
      <c r="O13325" s="28"/>
      <c r="P13325" s="28"/>
      <c r="Q13325" s="28"/>
      <c r="R13325" s="28"/>
      <c r="S13325" s="25"/>
    </row>
    <row r="13326" spans="2:19" s="16" customFormat="1" outlineLevel="2" x14ac:dyDescent="0.25">
      <c r="B13326" s="16" t="s">
        <v>4310</v>
      </c>
      <c r="C13326" s="16" t="s">
        <v>3406</v>
      </c>
      <c r="D13326" s="16" t="s">
        <v>135</v>
      </c>
      <c r="E13326" s="16" t="s">
        <v>2991</v>
      </c>
      <c r="G13326" s="16" t="s">
        <v>2992</v>
      </c>
      <c r="H13326" s="16" t="s">
        <v>152</v>
      </c>
      <c r="I13326" s="35">
        <v>506053786</v>
      </c>
      <c r="J13326" s="35">
        <v>283063324.31</v>
      </c>
      <c r="K13326" s="36">
        <f>IFERROR((J13326/I13326),0)</f>
        <v>0.55935422704257765</v>
      </c>
      <c r="L13326" s="35">
        <v>334366284.33999991</v>
      </c>
      <c r="M13326" s="35">
        <v>283063324.31</v>
      </c>
      <c r="N13326" s="40">
        <f>M13326/L13326</f>
        <v>0.8465665875036833</v>
      </c>
      <c r="O13326" s="28"/>
      <c r="P13326" s="28"/>
      <c r="Q13326" s="28"/>
      <c r="R13326" s="28"/>
      <c r="S13326" s="25"/>
    </row>
    <row r="13327" spans="2:19" s="16" customFormat="1" outlineLevel="2" x14ac:dyDescent="0.25">
      <c r="B13327" s="16" t="s">
        <v>4310</v>
      </c>
      <c r="C13327" s="16" t="s">
        <v>3406</v>
      </c>
      <c r="D13327" s="16" t="s">
        <v>135</v>
      </c>
      <c r="E13327" s="16" t="s">
        <v>2991</v>
      </c>
      <c r="G13327" s="16" t="s">
        <v>2992</v>
      </c>
      <c r="H13327" s="16" t="s">
        <v>19</v>
      </c>
      <c r="I13327" s="31">
        <v>324518120</v>
      </c>
      <c r="J13327" s="31">
        <v>324518120</v>
      </c>
      <c r="K13327" s="32">
        <f>IFERROR((J13327/I13327),0)</f>
        <v>1</v>
      </c>
      <c r="L13327" s="31"/>
      <c r="M13327" s="31"/>
      <c r="N13327" s="39"/>
      <c r="O13327" s="28"/>
      <c r="P13327" s="28"/>
      <c r="Q13327" s="28"/>
      <c r="R13327" s="28"/>
      <c r="S13327" s="25"/>
    </row>
    <row r="13328" spans="2:19" s="16" customFormat="1" outlineLevel="2" x14ac:dyDescent="0.25">
      <c r="B13328" s="16" t="s">
        <v>4310</v>
      </c>
      <c r="C13328" s="16" t="s">
        <v>3406</v>
      </c>
      <c r="D13328" s="16" t="s">
        <v>135</v>
      </c>
      <c r="E13328" s="16" t="s">
        <v>2991</v>
      </c>
      <c r="G13328" s="16" t="s">
        <v>2992</v>
      </c>
      <c r="H13328" s="16" t="s">
        <v>154</v>
      </c>
      <c r="I13328" s="31">
        <v>3130</v>
      </c>
      <c r="J13328" s="31">
        <v>3130</v>
      </c>
      <c r="K13328" s="32">
        <f>IFERROR((J13328/I13328),0)</f>
        <v>1</v>
      </c>
      <c r="L13328" s="31"/>
      <c r="M13328" s="31"/>
      <c r="N13328" s="39"/>
      <c r="O13328" s="28"/>
      <c r="P13328" s="28"/>
      <c r="Q13328" s="28"/>
      <c r="R13328" s="28"/>
      <c r="S13328" s="25"/>
    </row>
    <row r="13329" spans="2:19" s="16" customFormat="1" outlineLevel="2" x14ac:dyDescent="0.25">
      <c r="B13329" s="16" t="s">
        <v>4310</v>
      </c>
      <c r="C13329" s="16" t="s">
        <v>3406</v>
      </c>
      <c r="D13329" s="16" t="s">
        <v>135</v>
      </c>
      <c r="E13329" s="16" t="s">
        <v>2991</v>
      </c>
      <c r="G13329" s="16" t="s">
        <v>2992</v>
      </c>
      <c r="H13329" s="16" t="s">
        <v>231</v>
      </c>
      <c r="I13329" s="31">
        <v>76986017</v>
      </c>
      <c r="J13329" s="31">
        <v>76986017</v>
      </c>
      <c r="K13329" s="32">
        <f>IFERROR((J13329/I13329),0)</f>
        <v>1</v>
      </c>
      <c r="L13329" s="31"/>
      <c r="M13329" s="31"/>
      <c r="N13329" s="39"/>
      <c r="O13329" s="28"/>
      <c r="P13329" s="28"/>
      <c r="Q13329" s="28"/>
      <c r="R13329" s="28"/>
      <c r="S13329" s="25"/>
    </row>
    <row r="13330" spans="2:19" s="16" customFormat="1" outlineLevel="2" x14ac:dyDescent="0.25">
      <c r="B13330" s="16" t="s">
        <v>4310</v>
      </c>
      <c r="C13330" s="16" t="s">
        <v>3406</v>
      </c>
      <c r="D13330" s="16" t="s">
        <v>135</v>
      </c>
      <c r="E13330" s="16" t="s">
        <v>2991</v>
      </c>
      <c r="G13330" s="16" t="s">
        <v>2992</v>
      </c>
      <c r="H13330" s="16" t="s">
        <v>155</v>
      </c>
      <c r="I13330" s="31">
        <v>-101210757</v>
      </c>
      <c r="J13330" s="31"/>
      <c r="K13330" s="32">
        <f>IFERROR((J13330/I13330),0)</f>
        <v>0</v>
      </c>
      <c r="L13330" s="31"/>
      <c r="M13330" s="31"/>
      <c r="N13330" s="39"/>
      <c r="O13330" s="28"/>
      <c r="P13330" s="28"/>
      <c r="Q13330" s="28"/>
      <c r="R13330" s="28"/>
      <c r="S13330" s="25"/>
    </row>
    <row r="13331" spans="2:19" s="16" customFormat="1" outlineLevel="1" x14ac:dyDescent="0.25">
      <c r="B13331" s="47" t="s">
        <v>8619</v>
      </c>
      <c r="C13331" s="47" t="str">
        <f>C13330</f>
        <v>ASIGNACIÓN PARA LA INVERSIÓN LOCAL  - AMBIENTE Y DESARROLLO SOSTENIBLE</v>
      </c>
      <c r="D13331" s="47"/>
      <c r="E13331" s="47" t="str">
        <f>E13330</f>
        <v>13188</v>
      </c>
      <c r="F13331" s="47"/>
      <c r="G13331" s="47" t="str">
        <f>G13330</f>
        <v xml:space="preserve">CICUCO                                            </v>
      </c>
      <c r="H13331" s="47" t="s">
        <v>10655</v>
      </c>
      <c r="I13331" s="51">
        <f>SUBTOTAL(9,I13326:I13330)</f>
        <v>806350296</v>
      </c>
      <c r="J13331" s="51">
        <f>SUBTOTAL(9,J13326:J13330)</f>
        <v>684570591.30999994</v>
      </c>
      <c r="K13331" s="49">
        <f>J13331/I13331</f>
        <v>0.84897419236515037</v>
      </c>
      <c r="L13331" s="51">
        <f>SUBTOTAL(9,L13326:L13330)</f>
        <v>334366284.33999991</v>
      </c>
      <c r="M13331" s="51">
        <f>SUBTOTAL(9,M13326:M13330)</f>
        <v>283063324.31</v>
      </c>
      <c r="N13331" s="50">
        <f>IFERROR((M13331/L13331),"N.A")</f>
        <v>0.8465665875036833</v>
      </c>
      <c r="O13331" s="28"/>
      <c r="P13331" s="28"/>
      <c r="Q13331" s="28"/>
      <c r="R13331" s="28"/>
      <c r="S13331" s="25"/>
    </row>
    <row r="13332" spans="2:19" s="16" customFormat="1" outlineLevel="2" x14ac:dyDescent="0.25">
      <c r="B13332" s="16" t="s">
        <v>4311</v>
      </c>
      <c r="C13332" s="16" t="s">
        <v>3406</v>
      </c>
      <c r="D13332" s="16" t="s">
        <v>135</v>
      </c>
      <c r="E13332" s="16" t="s">
        <v>2994</v>
      </c>
      <c r="G13332" s="16" t="s">
        <v>2995</v>
      </c>
      <c r="H13332" s="16" t="s">
        <v>152</v>
      </c>
      <c r="I13332" s="35">
        <v>455630708</v>
      </c>
      <c r="J13332" s="35">
        <v>254858962.49999997</v>
      </c>
      <c r="K13332" s="36">
        <f>IFERROR((J13332/I13332),0)</f>
        <v>0.559354227064081</v>
      </c>
      <c r="L13332" s="35">
        <v>301050108.04000002</v>
      </c>
      <c r="M13332" s="35">
        <v>254858962.49999997</v>
      </c>
      <c r="N13332" s="40">
        <f>M13332/L13332</f>
        <v>0.84656658706841348</v>
      </c>
      <c r="O13332" s="28"/>
      <c r="P13332" s="28"/>
      <c r="Q13332" s="28"/>
      <c r="R13332" s="28"/>
      <c r="S13332" s="25"/>
    </row>
    <row r="13333" spans="2:19" s="16" customFormat="1" outlineLevel="2" x14ac:dyDescent="0.25">
      <c r="B13333" s="16" t="s">
        <v>4311</v>
      </c>
      <c r="C13333" s="16" t="s">
        <v>3406</v>
      </c>
      <c r="D13333" s="16" t="s">
        <v>135</v>
      </c>
      <c r="E13333" s="16" t="s">
        <v>2994</v>
      </c>
      <c r="G13333" s="16" t="s">
        <v>2995</v>
      </c>
      <c r="H13333" s="16" t="s">
        <v>19</v>
      </c>
      <c r="I13333" s="31">
        <v>633756893</v>
      </c>
      <c r="J13333" s="31">
        <v>633756893</v>
      </c>
      <c r="K13333" s="32">
        <f>IFERROR((J13333/I13333),0)</f>
        <v>1</v>
      </c>
      <c r="L13333" s="31"/>
      <c r="M13333" s="31"/>
      <c r="N13333" s="39"/>
      <c r="O13333" s="28"/>
      <c r="P13333" s="28"/>
      <c r="Q13333" s="28"/>
      <c r="R13333" s="28"/>
      <c r="S13333" s="25"/>
    </row>
    <row r="13334" spans="2:19" s="16" customFormat="1" outlineLevel="2" x14ac:dyDescent="0.25">
      <c r="B13334" s="16" t="s">
        <v>4311</v>
      </c>
      <c r="C13334" s="16" t="s">
        <v>3406</v>
      </c>
      <c r="D13334" s="16" t="s">
        <v>135</v>
      </c>
      <c r="E13334" s="16" t="s">
        <v>2994</v>
      </c>
      <c r="G13334" s="16" t="s">
        <v>2995</v>
      </c>
      <c r="H13334" s="16" t="s">
        <v>154</v>
      </c>
      <c r="I13334" s="31">
        <v>2818</v>
      </c>
      <c r="J13334" s="31">
        <v>2818</v>
      </c>
      <c r="K13334" s="32">
        <f>IFERROR((J13334/I13334),0)</f>
        <v>1</v>
      </c>
      <c r="L13334" s="31"/>
      <c r="M13334" s="31"/>
      <c r="N13334" s="39"/>
      <c r="O13334" s="28"/>
      <c r="P13334" s="28"/>
      <c r="Q13334" s="28"/>
      <c r="R13334" s="28"/>
      <c r="S13334" s="25"/>
    </row>
    <row r="13335" spans="2:19" s="16" customFormat="1" outlineLevel="2" x14ac:dyDescent="0.25">
      <c r="B13335" s="16" t="s">
        <v>4311</v>
      </c>
      <c r="C13335" s="16" t="s">
        <v>3406</v>
      </c>
      <c r="D13335" s="16" t="s">
        <v>135</v>
      </c>
      <c r="E13335" s="16" t="s">
        <v>2994</v>
      </c>
      <c r="G13335" s="16" t="s">
        <v>2995</v>
      </c>
      <c r="H13335" s="16" t="s">
        <v>231</v>
      </c>
      <c r="I13335" s="31">
        <v>69315149</v>
      </c>
      <c r="J13335" s="31">
        <v>69315149</v>
      </c>
      <c r="K13335" s="32">
        <f>IFERROR((J13335/I13335),0)</f>
        <v>1</v>
      </c>
      <c r="L13335" s="31"/>
      <c r="M13335" s="31"/>
      <c r="N13335" s="39"/>
      <c r="O13335" s="28"/>
      <c r="P13335" s="28"/>
      <c r="Q13335" s="28"/>
      <c r="R13335" s="28"/>
      <c r="S13335" s="25"/>
    </row>
    <row r="13336" spans="2:19" s="16" customFormat="1" outlineLevel="2" x14ac:dyDescent="0.25">
      <c r="B13336" s="16" t="s">
        <v>4311</v>
      </c>
      <c r="C13336" s="16" t="s">
        <v>3406</v>
      </c>
      <c r="D13336" s="16" t="s">
        <v>135</v>
      </c>
      <c r="E13336" s="16" t="s">
        <v>2994</v>
      </c>
      <c r="G13336" s="16" t="s">
        <v>2995</v>
      </c>
      <c r="H13336" s="16" t="s">
        <v>155</v>
      </c>
      <c r="I13336" s="31">
        <v>-91126142</v>
      </c>
      <c r="J13336" s="31"/>
      <c r="K13336" s="32">
        <f>IFERROR((J13336/I13336),0)</f>
        <v>0</v>
      </c>
      <c r="L13336" s="31"/>
      <c r="M13336" s="31"/>
      <c r="N13336" s="39"/>
      <c r="O13336" s="28"/>
      <c r="P13336" s="28"/>
      <c r="Q13336" s="28"/>
      <c r="R13336" s="28"/>
      <c r="S13336" s="25"/>
    </row>
    <row r="13337" spans="2:19" s="16" customFormat="1" outlineLevel="1" x14ac:dyDescent="0.25">
      <c r="B13337" s="47" t="s">
        <v>8620</v>
      </c>
      <c r="C13337" s="47" t="str">
        <f>C13336</f>
        <v>ASIGNACIÓN PARA LA INVERSIÓN LOCAL  - AMBIENTE Y DESARROLLO SOSTENIBLE</v>
      </c>
      <c r="D13337" s="47"/>
      <c r="E13337" s="47" t="str">
        <f>E13336</f>
        <v>13160</v>
      </c>
      <c r="F13337" s="47"/>
      <c r="G13337" s="47" t="str">
        <f>G13336</f>
        <v xml:space="preserve">CANTAGALLO                                        </v>
      </c>
      <c r="H13337" s="47" t="s">
        <v>10655</v>
      </c>
      <c r="I13337" s="51">
        <f>SUBTOTAL(9,I13332:I13336)</f>
        <v>1067579426</v>
      </c>
      <c r="J13337" s="51">
        <f>SUBTOTAL(9,J13332:J13336)</f>
        <v>957933822.5</v>
      </c>
      <c r="K13337" s="49">
        <f>J13337/I13337</f>
        <v>0.89729513249349557</v>
      </c>
      <c r="L13337" s="51">
        <f>SUBTOTAL(9,L13332:L13336)</f>
        <v>301050108.04000002</v>
      </c>
      <c r="M13337" s="51">
        <f>SUBTOTAL(9,M13332:M13336)</f>
        <v>254858962.49999997</v>
      </c>
      <c r="N13337" s="50">
        <f>IFERROR((M13337/L13337),"N.A")</f>
        <v>0.84656658706841348</v>
      </c>
      <c r="O13337" s="28"/>
      <c r="P13337" s="28"/>
      <c r="Q13337" s="28"/>
      <c r="R13337" s="28"/>
      <c r="S13337" s="25"/>
    </row>
    <row r="13338" spans="2:19" s="16" customFormat="1" outlineLevel="2" x14ac:dyDescent="0.25">
      <c r="B13338" s="16" t="s">
        <v>4312</v>
      </c>
      <c r="C13338" s="16" t="s">
        <v>3406</v>
      </c>
      <c r="D13338" s="16" t="s">
        <v>135</v>
      </c>
      <c r="E13338" s="16" t="s">
        <v>2997</v>
      </c>
      <c r="G13338" s="16" t="s">
        <v>358</v>
      </c>
      <c r="H13338" s="16" t="s">
        <v>152</v>
      </c>
      <c r="I13338" s="35">
        <v>696342475</v>
      </c>
      <c r="J13338" s="35">
        <v>389502106.8499999</v>
      </c>
      <c r="K13338" s="36">
        <f>IFERROR((J13338/I13338),0)</f>
        <v>0.55935422702744064</v>
      </c>
      <c r="L13338" s="35">
        <v>460096243.58000004</v>
      </c>
      <c r="M13338" s="35">
        <v>389502106.8499999</v>
      </c>
      <c r="N13338" s="40">
        <f>M13338/L13338</f>
        <v>0.84656658750197888</v>
      </c>
      <c r="O13338" s="28"/>
      <c r="P13338" s="28"/>
      <c r="Q13338" s="28"/>
      <c r="R13338" s="28"/>
      <c r="S13338" s="25"/>
    </row>
    <row r="13339" spans="2:19" s="16" customFormat="1" outlineLevel="2" x14ac:dyDescent="0.25">
      <c r="B13339" s="16" t="s">
        <v>4312</v>
      </c>
      <c r="C13339" s="16" t="s">
        <v>3406</v>
      </c>
      <c r="D13339" s="16" t="s">
        <v>135</v>
      </c>
      <c r="E13339" s="16" t="s">
        <v>2997</v>
      </c>
      <c r="G13339" s="16" t="s">
        <v>358</v>
      </c>
      <c r="H13339" s="16" t="s">
        <v>19</v>
      </c>
      <c r="I13339" s="31">
        <v>186847863</v>
      </c>
      <c r="J13339" s="31">
        <v>186847863</v>
      </c>
      <c r="K13339" s="32">
        <f>IFERROR((J13339/I13339),0)</f>
        <v>1</v>
      </c>
      <c r="L13339" s="31"/>
      <c r="M13339" s="31"/>
      <c r="N13339" s="39"/>
      <c r="O13339" s="28"/>
      <c r="P13339" s="28"/>
      <c r="Q13339" s="28"/>
      <c r="R13339" s="28"/>
      <c r="S13339" s="25"/>
    </row>
    <row r="13340" spans="2:19" s="16" customFormat="1" outlineLevel="2" x14ac:dyDescent="0.25">
      <c r="B13340" s="16" t="s">
        <v>4312</v>
      </c>
      <c r="C13340" s="16" t="s">
        <v>3406</v>
      </c>
      <c r="D13340" s="16" t="s">
        <v>135</v>
      </c>
      <c r="E13340" s="16" t="s">
        <v>2997</v>
      </c>
      <c r="G13340" s="16" t="s">
        <v>358</v>
      </c>
      <c r="H13340" s="16" t="s">
        <v>154</v>
      </c>
      <c r="I13340" s="31">
        <v>4307</v>
      </c>
      <c r="J13340" s="31">
        <v>4307</v>
      </c>
      <c r="K13340" s="32">
        <f>IFERROR((J13340/I13340),0)</f>
        <v>1</v>
      </c>
      <c r="L13340" s="31"/>
      <c r="M13340" s="31"/>
      <c r="N13340" s="39"/>
      <c r="O13340" s="28"/>
      <c r="P13340" s="28"/>
      <c r="Q13340" s="28"/>
      <c r="R13340" s="28"/>
      <c r="S13340" s="25"/>
    </row>
    <row r="13341" spans="2:19" s="16" customFormat="1" outlineLevel="2" x14ac:dyDescent="0.25">
      <c r="B13341" s="16" t="s">
        <v>4312</v>
      </c>
      <c r="C13341" s="16" t="s">
        <v>3406</v>
      </c>
      <c r="D13341" s="16" t="s">
        <v>135</v>
      </c>
      <c r="E13341" s="16" t="s">
        <v>2997</v>
      </c>
      <c r="G13341" s="16" t="s">
        <v>358</v>
      </c>
      <c r="H13341" s="16" t="s">
        <v>231</v>
      </c>
      <c r="I13341" s="31">
        <v>105934656</v>
      </c>
      <c r="J13341" s="31">
        <v>105934656</v>
      </c>
      <c r="K13341" s="32">
        <f>IFERROR((J13341/I13341),0)</f>
        <v>1</v>
      </c>
      <c r="L13341" s="31"/>
      <c r="M13341" s="31"/>
      <c r="N13341" s="39"/>
      <c r="O13341" s="28"/>
      <c r="P13341" s="28"/>
      <c r="Q13341" s="28"/>
      <c r="R13341" s="28"/>
      <c r="S13341" s="25"/>
    </row>
    <row r="13342" spans="2:19" s="16" customFormat="1" outlineLevel="2" x14ac:dyDescent="0.25">
      <c r="B13342" s="16" t="s">
        <v>4312</v>
      </c>
      <c r="C13342" s="16" t="s">
        <v>3406</v>
      </c>
      <c r="D13342" s="16" t="s">
        <v>135</v>
      </c>
      <c r="E13342" s="16" t="s">
        <v>2997</v>
      </c>
      <c r="G13342" s="16" t="s">
        <v>358</v>
      </c>
      <c r="H13342" s="16" t="s">
        <v>155</v>
      </c>
      <c r="I13342" s="31">
        <v>-139268495</v>
      </c>
      <c r="J13342" s="31"/>
      <c r="K13342" s="32">
        <f>IFERROR((J13342/I13342),0)</f>
        <v>0</v>
      </c>
      <c r="L13342" s="31"/>
      <c r="M13342" s="31"/>
      <c r="N13342" s="39"/>
      <c r="O13342" s="28"/>
      <c r="P13342" s="28"/>
      <c r="Q13342" s="28"/>
      <c r="R13342" s="28"/>
      <c r="S13342" s="25"/>
    </row>
    <row r="13343" spans="2:19" s="16" customFormat="1" outlineLevel="1" x14ac:dyDescent="0.25">
      <c r="B13343" s="47" t="s">
        <v>8621</v>
      </c>
      <c r="C13343" s="47" t="str">
        <f>C13342</f>
        <v>ASIGNACIÓN PARA LA INVERSIÓN LOCAL  - AMBIENTE Y DESARROLLO SOSTENIBLE</v>
      </c>
      <c r="D13343" s="47"/>
      <c r="E13343" s="47" t="str">
        <f>E13342</f>
        <v>13140</v>
      </c>
      <c r="F13343" s="47"/>
      <c r="G13343" s="47" t="str">
        <f>G13342</f>
        <v xml:space="preserve">CALAMAR                                           </v>
      </c>
      <c r="H13343" s="47" t="s">
        <v>10655</v>
      </c>
      <c r="I13343" s="51">
        <f>SUBTOTAL(9,I13338:I13342)</f>
        <v>849860806</v>
      </c>
      <c r="J13343" s="51">
        <f>SUBTOTAL(9,J13338:J13342)</f>
        <v>682288932.8499999</v>
      </c>
      <c r="K13343" s="49">
        <f>J13343/I13343</f>
        <v>0.8028243307998838</v>
      </c>
      <c r="L13343" s="51">
        <f>SUBTOTAL(9,L13338:L13342)</f>
        <v>460096243.58000004</v>
      </c>
      <c r="M13343" s="51">
        <f>SUBTOTAL(9,M13338:M13342)</f>
        <v>389502106.8499999</v>
      </c>
      <c r="N13343" s="50">
        <f>IFERROR((M13343/L13343),"N.A")</f>
        <v>0.84656658750197888</v>
      </c>
      <c r="O13343" s="28"/>
      <c r="P13343" s="28"/>
      <c r="Q13343" s="28"/>
      <c r="R13343" s="28"/>
      <c r="S13343" s="25"/>
    </row>
    <row r="13344" spans="2:19" s="16" customFormat="1" outlineLevel="2" x14ac:dyDescent="0.25">
      <c r="B13344" s="16" t="s">
        <v>4313</v>
      </c>
      <c r="C13344" s="16" t="s">
        <v>3406</v>
      </c>
      <c r="D13344" s="16" t="s">
        <v>135</v>
      </c>
      <c r="E13344" s="16" t="s">
        <v>2999</v>
      </c>
      <c r="G13344" s="16" t="s">
        <v>3000</v>
      </c>
      <c r="H13344" s="16" t="s">
        <v>152</v>
      </c>
      <c r="I13344" s="35">
        <v>640815607</v>
      </c>
      <c r="J13344" s="35">
        <v>358442918.51999998</v>
      </c>
      <c r="K13344" s="36">
        <f>IFERROR((J13344/I13344),0)</f>
        <v>0.55935422702649618</v>
      </c>
      <c r="L13344" s="35">
        <v>423407825.92000002</v>
      </c>
      <c r="M13344" s="35">
        <v>358442918.51999998</v>
      </c>
      <c r="N13344" s="40">
        <f>M13344/L13344</f>
        <v>0.84656658799623907</v>
      </c>
      <c r="O13344" s="28"/>
      <c r="P13344" s="28"/>
      <c r="Q13344" s="28"/>
      <c r="R13344" s="28"/>
      <c r="S13344" s="25"/>
    </row>
    <row r="13345" spans="2:19" s="16" customFormat="1" outlineLevel="2" x14ac:dyDescent="0.25">
      <c r="B13345" s="16" t="s">
        <v>4313</v>
      </c>
      <c r="C13345" s="16" t="s">
        <v>3406</v>
      </c>
      <c r="D13345" s="16" t="s">
        <v>135</v>
      </c>
      <c r="E13345" s="16" t="s">
        <v>2999</v>
      </c>
      <c r="G13345" s="16" t="s">
        <v>3000</v>
      </c>
      <c r="H13345" s="16" t="s">
        <v>19</v>
      </c>
      <c r="I13345" s="31">
        <v>168745613</v>
      </c>
      <c r="J13345" s="31">
        <v>168745613</v>
      </c>
      <c r="K13345" s="32">
        <f>IFERROR((J13345/I13345),0)</f>
        <v>1</v>
      </c>
      <c r="L13345" s="31"/>
      <c r="M13345" s="31"/>
      <c r="N13345" s="39"/>
      <c r="O13345" s="28"/>
      <c r="P13345" s="28"/>
      <c r="Q13345" s="28"/>
      <c r="R13345" s="28"/>
      <c r="S13345" s="25"/>
    </row>
    <row r="13346" spans="2:19" s="16" customFormat="1" outlineLevel="2" x14ac:dyDescent="0.25">
      <c r="B13346" s="16" t="s">
        <v>4313</v>
      </c>
      <c r="C13346" s="16" t="s">
        <v>3406</v>
      </c>
      <c r="D13346" s="16" t="s">
        <v>135</v>
      </c>
      <c r="E13346" s="16" t="s">
        <v>2999</v>
      </c>
      <c r="G13346" s="16" t="s">
        <v>3000</v>
      </c>
      <c r="H13346" s="16" t="s">
        <v>154</v>
      </c>
      <c r="I13346" s="31">
        <v>3963</v>
      </c>
      <c r="J13346" s="31">
        <v>3963</v>
      </c>
      <c r="K13346" s="32">
        <f>IFERROR((J13346/I13346),0)</f>
        <v>1</v>
      </c>
      <c r="L13346" s="31"/>
      <c r="M13346" s="31"/>
      <c r="N13346" s="39"/>
      <c r="O13346" s="28"/>
      <c r="P13346" s="28"/>
      <c r="Q13346" s="28"/>
      <c r="R13346" s="28"/>
      <c r="S13346" s="25"/>
    </row>
    <row r="13347" spans="2:19" s="16" customFormat="1" outlineLevel="2" x14ac:dyDescent="0.25">
      <c r="B13347" s="16" t="s">
        <v>4313</v>
      </c>
      <c r="C13347" s="16" t="s">
        <v>3406</v>
      </c>
      <c r="D13347" s="16" t="s">
        <v>135</v>
      </c>
      <c r="E13347" s="16" t="s">
        <v>2999</v>
      </c>
      <c r="G13347" s="16" t="s">
        <v>3000</v>
      </c>
      <c r="H13347" s="16" t="s">
        <v>231</v>
      </c>
      <c r="I13347" s="31">
        <v>97487347</v>
      </c>
      <c r="J13347" s="31">
        <v>97487347</v>
      </c>
      <c r="K13347" s="32">
        <f>IFERROR((J13347/I13347),0)</f>
        <v>1</v>
      </c>
      <c r="L13347" s="31"/>
      <c r="M13347" s="31"/>
      <c r="N13347" s="39"/>
      <c r="O13347" s="28"/>
      <c r="P13347" s="28"/>
      <c r="Q13347" s="28"/>
      <c r="R13347" s="28"/>
      <c r="S13347" s="25"/>
    </row>
    <row r="13348" spans="2:19" s="16" customFormat="1" outlineLevel="2" x14ac:dyDescent="0.25">
      <c r="B13348" s="16" t="s">
        <v>4313</v>
      </c>
      <c r="C13348" s="16" t="s">
        <v>3406</v>
      </c>
      <c r="D13348" s="16" t="s">
        <v>135</v>
      </c>
      <c r="E13348" s="16" t="s">
        <v>2999</v>
      </c>
      <c r="G13348" s="16" t="s">
        <v>3000</v>
      </c>
      <c r="H13348" s="16" t="s">
        <v>155</v>
      </c>
      <c r="I13348" s="31">
        <v>-128163121</v>
      </c>
      <c r="J13348" s="31"/>
      <c r="K13348" s="32">
        <f>IFERROR((J13348/I13348),0)</f>
        <v>0</v>
      </c>
      <c r="L13348" s="31"/>
      <c r="M13348" s="31"/>
      <c r="N13348" s="39"/>
      <c r="O13348" s="28"/>
      <c r="P13348" s="28"/>
      <c r="Q13348" s="28"/>
      <c r="R13348" s="28"/>
      <c r="S13348" s="25"/>
    </row>
    <row r="13349" spans="2:19" s="16" customFormat="1" outlineLevel="1" x14ac:dyDescent="0.25">
      <c r="B13349" s="47" t="s">
        <v>8622</v>
      </c>
      <c r="C13349" s="47" t="str">
        <f>C13348</f>
        <v>ASIGNACIÓN PARA LA INVERSIÓN LOCAL  - AMBIENTE Y DESARROLLO SOSTENIBLE</v>
      </c>
      <c r="D13349" s="47"/>
      <c r="E13349" s="47" t="str">
        <f>E13348</f>
        <v>13074</v>
      </c>
      <c r="F13349" s="47"/>
      <c r="G13349" s="47" t="str">
        <f>G13348</f>
        <v xml:space="preserve">BARRANCO DE LOBA                                  </v>
      </c>
      <c r="H13349" s="47" t="s">
        <v>10655</v>
      </c>
      <c r="I13349" s="51">
        <f>SUBTOTAL(9,I13344:I13348)</f>
        <v>778889409</v>
      </c>
      <c r="J13349" s="51">
        <f>SUBTOTAL(9,J13344:J13348)</f>
        <v>624679841.51999998</v>
      </c>
      <c r="K13349" s="49">
        <f>J13349/I13349</f>
        <v>0.80201352631307887</v>
      </c>
      <c r="L13349" s="51">
        <f>SUBTOTAL(9,L13344:L13348)</f>
        <v>423407825.92000002</v>
      </c>
      <c r="M13349" s="51">
        <f>SUBTOTAL(9,M13344:M13348)</f>
        <v>358442918.51999998</v>
      </c>
      <c r="N13349" s="50">
        <f>IFERROR((M13349/L13349),"N.A")</f>
        <v>0.84656658799623907</v>
      </c>
      <c r="O13349" s="28"/>
      <c r="P13349" s="28"/>
      <c r="Q13349" s="28"/>
      <c r="R13349" s="28"/>
      <c r="S13349" s="25"/>
    </row>
    <row r="13350" spans="2:19" s="16" customFormat="1" outlineLevel="2" x14ac:dyDescent="0.25">
      <c r="B13350" s="16" t="s">
        <v>4314</v>
      </c>
      <c r="C13350" s="16" t="s">
        <v>3406</v>
      </c>
      <c r="D13350" s="16" t="s">
        <v>135</v>
      </c>
      <c r="E13350" s="16" t="s">
        <v>3002</v>
      </c>
      <c r="G13350" s="16" t="s">
        <v>3003</v>
      </c>
      <c r="H13350" s="16" t="s">
        <v>152</v>
      </c>
      <c r="I13350" s="35">
        <v>467184286</v>
      </c>
      <c r="J13350" s="35">
        <v>261321505.16999999</v>
      </c>
      <c r="K13350" s="36">
        <f>IFERROR((J13350/I13350),0)</f>
        <v>0.55935422701695914</v>
      </c>
      <c r="L13350" s="35">
        <v>308683934.33000004</v>
      </c>
      <c r="M13350" s="35">
        <v>261321505.16999999</v>
      </c>
      <c r="N13350" s="40">
        <f>M13350/L13350</f>
        <v>0.84656658836877785</v>
      </c>
      <c r="O13350" s="28"/>
      <c r="P13350" s="28"/>
      <c r="Q13350" s="28"/>
      <c r="R13350" s="28"/>
      <c r="S13350" s="25"/>
    </row>
    <row r="13351" spans="2:19" s="16" customFormat="1" outlineLevel="2" x14ac:dyDescent="0.25">
      <c r="B13351" s="16" t="s">
        <v>4314</v>
      </c>
      <c r="C13351" s="16" t="s">
        <v>3406</v>
      </c>
      <c r="D13351" s="16" t="s">
        <v>135</v>
      </c>
      <c r="E13351" s="16" t="s">
        <v>3002</v>
      </c>
      <c r="G13351" s="16" t="s">
        <v>3003</v>
      </c>
      <c r="H13351" s="16" t="s">
        <v>19</v>
      </c>
      <c r="I13351" s="31">
        <v>22032523</v>
      </c>
      <c r="J13351" s="31">
        <v>22032523</v>
      </c>
      <c r="K13351" s="32">
        <f>IFERROR((J13351/I13351),0)</f>
        <v>1</v>
      </c>
      <c r="L13351" s="31"/>
      <c r="M13351" s="31"/>
      <c r="N13351" s="39"/>
      <c r="O13351" s="28"/>
      <c r="P13351" s="28"/>
      <c r="Q13351" s="28"/>
      <c r="R13351" s="28"/>
      <c r="S13351" s="25"/>
    </row>
    <row r="13352" spans="2:19" s="16" customFormat="1" outlineLevel="2" x14ac:dyDescent="0.25">
      <c r="B13352" s="16" t="s">
        <v>4314</v>
      </c>
      <c r="C13352" s="16" t="s">
        <v>3406</v>
      </c>
      <c r="D13352" s="16" t="s">
        <v>135</v>
      </c>
      <c r="E13352" s="16" t="s">
        <v>3002</v>
      </c>
      <c r="G13352" s="16" t="s">
        <v>3003</v>
      </c>
      <c r="H13352" s="16" t="s">
        <v>154</v>
      </c>
      <c r="I13352" s="31">
        <v>2889</v>
      </c>
      <c r="J13352" s="31">
        <v>2889</v>
      </c>
      <c r="K13352" s="32">
        <f>IFERROR((J13352/I13352),0)</f>
        <v>1</v>
      </c>
      <c r="L13352" s="31"/>
      <c r="M13352" s="31"/>
      <c r="N13352" s="39"/>
      <c r="O13352" s="28"/>
      <c r="P13352" s="28"/>
      <c r="Q13352" s="28"/>
      <c r="R13352" s="28"/>
      <c r="S13352" s="25"/>
    </row>
    <row r="13353" spans="2:19" s="16" customFormat="1" outlineLevel="2" x14ac:dyDescent="0.25">
      <c r="B13353" s="16" t="s">
        <v>4314</v>
      </c>
      <c r="C13353" s="16" t="s">
        <v>3406</v>
      </c>
      <c r="D13353" s="16" t="s">
        <v>135</v>
      </c>
      <c r="E13353" s="16" t="s">
        <v>3002</v>
      </c>
      <c r="G13353" s="16" t="s">
        <v>3003</v>
      </c>
      <c r="H13353" s="16" t="s">
        <v>231</v>
      </c>
      <c r="I13353" s="31">
        <v>71072795</v>
      </c>
      <c r="J13353" s="31">
        <v>71072795</v>
      </c>
      <c r="K13353" s="32">
        <f>IFERROR((J13353/I13353),0)</f>
        <v>1</v>
      </c>
      <c r="L13353" s="31"/>
      <c r="M13353" s="31"/>
      <c r="N13353" s="39"/>
      <c r="O13353" s="28"/>
      <c r="P13353" s="28"/>
      <c r="Q13353" s="28"/>
      <c r="R13353" s="28"/>
      <c r="S13353" s="25"/>
    </row>
    <row r="13354" spans="2:19" s="16" customFormat="1" outlineLevel="2" x14ac:dyDescent="0.25">
      <c r="B13354" s="16" t="s">
        <v>4314</v>
      </c>
      <c r="C13354" s="16" t="s">
        <v>3406</v>
      </c>
      <c r="D13354" s="16" t="s">
        <v>135</v>
      </c>
      <c r="E13354" s="16" t="s">
        <v>3002</v>
      </c>
      <c r="G13354" s="16" t="s">
        <v>3003</v>
      </c>
      <c r="H13354" s="16" t="s">
        <v>155</v>
      </c>
      <c r="I13354" s="31">
        <v>-93436857</v>
      </c>
      <c r="J13354" s="31"/>
      <c r="K13354" s="32">
        <f>IFERROR((J13354/I13354),0)</f>
        <v>0</v>
      </c>
      <c r="L13354" s="31"/>
      <c r="M13354" s="31"/>
      <c r="N13354" s="39"/>
      <c r="O13354" s="28"/>
      <c r="P13354" s="28"/>
      <c r="Q13354" s="28"/>
      <c r="R13354" s="28"/>
      <c r="S13354" s="25"/>
    </row>
    <row r="13355" spans="2:19" s="16" customFormat="1" outlineLevel="1" x14ac:dyDescent="0.25">
      <c r="B13355" s="47" t="s">
        <v>8623</v>
      </c>
      <c r="C13355" s="47" t="str">
        <f>C13354</f>
        <v>ASIGNACIÓN PARA LA INVERSIÓN LOCAL  - AMBIENTE Y DESARROLLO SOSTENIBLE</v>
      </c>
      <c r="D13355" s="47"/>
      <c r="E13355" s="47" t="str">
        <f>E13354</f>
        <v>13062</v>
      </c>
      <c r="F13355" s="47"/>
      <c r="G13355" s="47" t="str">
        <f>G13354</f>
        <v xml:space="preserve">ARROYOHONDO                                       </v>
      </c>
      <c r="H13355" s="47" t="s">
        <v>10655</v>
      </c>
      <c r="I13355" s="51">
        <f>SUBTOTAL(9,I13350:I13354)</f>
        <v>466855636</v>
      </c>
      <c r="J13355" s="51">
        <f>SUBTOTAL(9,J13350:J13354)</f>
        <v>354429712.16999996</v>
      </c>
      <c r="K13355" s="49">
        <f>J13355/I13355</f>
        <v>0.7591848204013113</v>
      </c>
      <c r="L13355" s="51">
        <f>SUBTOTAL(9,L13350:L13354)</f>
        <v>308683934.33000004</v>
      </c>
      <c r="M13355" s="51">
        <f>SUBTOTAL(9,M13350:M13354)</f>
        <v>261321505.16999999</v>
      </c>
      <c r="N13355" s="50">
        <f>IFERROR((M13355/L13355),"N.A")</f>
        <v>0.84656658836877785</v>
      </c>
      <c r="O13355" s="28"/>
      <c r="P13355" s="28"/>
      <c r="Q13355" s="28"/>
      <c r="R13355" s="28"/>
      <c r="S13355" s="25"/>
    </row>
    <row r="13356" spans="2:19" s="16" customFormat="1" outlineLevel="2" x14ac:dyDescent="0.25">
      <c r="B13356" s="16" t="s">
        <v>4315</v>
      </c>
      <c r="C13356" s="16" t="s">
        <v>3406</v>
      </c>
      <c r="D13356" s="16" t="s">
        <v>135</v>
      </c>
      <c r="E13356" s="16" t="s">
        <v>3005</v>
      </c>
      <c r="G13356" s="16" t="s">
        <v>3006</v>
      </c>
      <c r="H13356" s="16" t="s">
        <v>152</v>
      </c>
      <c r="I13356" s="35">
        <v>849600721</v>
      </c>
      <c r="J13356" s="35">
        <v>475227754.59000003</v>
      </c>
      <c r="K13356" s="36">
        <f>IFERROR((J13356/I13356),0)</f>
        <v>0.55935422704284643</v>
      </c>
      <c r="L13356" s="35">
        <v>561358977.91999996</v>
      </c>
      <c r="M13356" s="35">
        <v>475227754.59000003</v>
      </c>
      <c r="N13356" s="40">
        <f>M13356/L13356</f>
        <v>0.84656658801620766</v>
      </c>
      <c r="O13356" s="28"/>
      <c r="P13356" s="28"/>
      <c r="Q13356" s="28"/>
      <c r="R13356" s="28"/>
      <c r="S13356" s="25"/>
    </row>
    <row r="13357" spans="2:19" s="16" customFormat="1" outlineLevel="2" x14ac:dyDescent="0.25">
      <c r="B13357" s="16" t="s">
        <v>4315</v>
      </c>
      <c r="C13357" s="16" t="s">
        <v>3406</v>
      </c>
      <c r="D13357" s="16" t="s">
        <v>135</v>
      </c>
      <c r="E13357" s="16" t="s">
        <v>3005</v>
      </c>
      <c r="G13357" s="16" t="s">
        <v>3006</v>
      </c>
      <c r="H13357" s="16" t="s">
        <v>19</v>
      </c>
      <c r="I13357" s="31">
        <v>1184478090</v>
      </c>
      <c r="J13357" s="31">
        <v>1184478090</v>
      </c>
      <c r="K13357" s="32">
        <f>IFERROR((J13357/I13357),0)</f>
        <v>1</v>
      </c>
      <c r="L13357" s="31"/>
      <c r="M13357" s="31"/>
      <c r="N13357" s="39"/>
      <c r="O13357" s="28"/>
      <c r="P13357" s="28"/>
      <c r="Q13357" s="28"/>
      <c r="R13357" s="28"/>
      <c r="S13357" s="25"/>
    </row>
    <row r="13358" spans="2:19" s="16" customFormat="1" outlineLevel="2" x14ac:dyDescent="0.25">
      <c r="B13358" s="16" t="s">
        <v>4315</v>
      </c>
      <c r="C13358" s="16" t="s">
        <v>3406</v>
      </c>
      <c r="D13358" s="16" t="s">
        <v>135</v>
      </c>
      <c r="E13358" s="16" t="s">
        <v>3005</v>
      </c>
      <c r="G13358" s="16" t="s">
        <v>3006</v>
      </c>
      <c r="H13358" s="16" t="s">
        <v>154</v>
      </c>
      <c r="I13358" s="31">
        <v>5255</v>
      </c>
      <c r="J13358" s="31">
        <v>5255</v>
      </c>
      <c r="K13358" s="32">
        <f>IFERROR((J13358/I13358),0)</f>
        <v>1</v>
      </c>
      <c r="L13358" s="31"/>
      <c r="M13358" s="31"/>
      <c r="N13358" s="39"/>
      <c r="O13358" s="28"/>
      <c r="P13358" s="28"/>
      <c r="Q13358" s="28"/>
      <c r="R13358" s="28"/>
      <c r="S13358" s="25"/>
    </row>
    <row r="13359" spans="2:19" s="16" customFormat="1" outlineLevel="2" x14ac:dyDescent="0.25">
      <c r="B13359" s="16" t="s">
        <v>4315</v>
      </c>
      <c r="C13359" s="16" t="s">
        <v>3406</v>
      </c>
      <c r="D13359" s="16" t="s">
        <v>135</v>
      </c>
      <c r="E13359" s="16" t="s">
        <v>3005</v>
      </c>
      <c r="G13359" s="16" t="s">
        <v>3006</v>
      </c>
      <c r="H13359" s="16" t="s">
        <v>231</v>
      </c>
      <c r="I13359" s="31">
        <v>129249849</v>
      </c>
      <c r="J13359" s="31">
        <v>129249849</v>
      </c>
      <c r="K13359" s="32">
        <f>IFERROR((J13359/I13359),0)</f>
        <v>1</v>
      </c>
      <c r="L13359" s="31"/>
      <c r="M13359" s="31"/>
      <c r="N13359" s="39"/>
      <c r="O13359" s="28"/>
      <c r="P13359" s="28"/>
      <c r="Q13359" s="28"/>
      <c r="R13359" s="28"/>
      <c r="S13359" s="25"/>
    </row>
    <row r="13360" spans="2:19" s="16" customFormat="1" outlineLevel="2" x14ac:dyDescent="0.25">
      <c r="B13360" s="16" t="s">
        <v>4315</v>
      </c>
      <c r="C13360" s="16" t="s">
        <v>3406</v>
      </c>
      <c r="D13360" s="16" t="s">
        <v>135</v>
      </c>
      <c r="E13360" s="16" t="s">
        <v>3005</v>
      </c>
      <c r="G13360" s="16" t="s">
        <v>3006</v>
      </c>
      <c r="H13360" s="16" t="s">
        <v>155</v>
      </c>
      <c r="I13360" s="31">
        <v>-169920144</v>
      </c>
      <c r="J13360" s="31"/>
      <c r="K13360" s="32">
        <f>IFERROR((J13360/I13360),0)</f>
        <v>0</v>
      </c>
      <c r="L13360" s="31"/>
      <c r="M13360" s="31"/>
      <c r="N13360" s="39"/>
      <c r="O13360" s="28"/>
      <c r="P13360" s="28"/>
      <c r="Q13360" s="28"/>
      <c r="R13360" s="28"/>
      <c r="S13360" s="25"/>
    </row>
    <row r="13361" spans="2:19" s="16" customFormat="1" outlineLevel="1" x14ac:dyDescent="0.25">
      <c r="B13361" s="47" t="s">
        <v>8624</v>
      </c>
      <c r="C13361" s="47" t="str">
        <f>C13360</f>
        <v>ASIGNACIÓN PARA LA INVERSIÓN LOCAL  - AMBIENTE Y DESARROLLO SOSTENIBLE</v>
      </c>
      <c r="D13361" s="47"/>
      <c r="E13361" s="47" t="str">
        <f>E13360</f>
        <v>13052</v>
      </c>
      <c r="F13361" s="47"/>
      <c r="G13361" s="47" t="str">
        <f>G13360</f>
        <v xml:space="preserve">ARJONA                                            </v>
      </c>
      <c r="H13361" s="47" t="s">
        <v>10655</v>
      </c>
      <c r="I13361" s="51">
        <f>SUBTOTAL(9,I13356:I13360)</f>
        <v>1993413771</v>
      </c>
      <c r="J13361" s="51">
        <f>SUBTOTAL(9,J13356:J13360)</f>
        <v>1788960948.5900002</v>
      </c>
      <c r="K13361" s="49">
        <f>J13361/I13361</f>
        <v>0.89743583325029619</v>
      </c>
      <c r="L13361" s="51">
        <f>SUBTOTAL(9,L13356:L13360)</f>
        <v>561358977.91999996</v>
      </c>
      <c r="M13361" s="51">
        <f>SUBTOTAL(9,M13356:M13360)</f>
        <v>475227754.59000003</v>
      </c>
      <c r="N13361" s="50">
        <f>IFERROR((M13361/L13361),"N.A")</f>
        <v>0.84656658801620766</v>
      </c>
      <c r="O13361" s="28"/>
      <c r="P13361" s="28"/>
      <c r="Q13361" s="28"/>
      <c r="R13361" s="28"/>
      <c r="S13361" s="25"/>
    </row>
    <row r="13362" spans="2:19" s="16" customFormat="1" outlineLevel="2" x14ac:dyDescent="0.25">
      <c r="B13362" s="16" t="s">
        <v>4316</v>
      </c>
      <c r="C13362" s="16" t="s">
        <v>3406</v>
      </c>
      <c r="D13362" s="16" t="s">
        <v>135</v>
      </c>
      <c r="E13362" s="16" t="s">
        <v>3008</v>
      </c>
      <c r="G13362" s="16" t="s">
        <v>3009</v>
      </c>
      <c r="H13362" s="16" t="s">
        <v>152</v>
      </c>
      <c r="I13362" s="35">
        <v>412436415</v>
      </c>
      <c r="J13362" s="35">
        <v>230698052.13000003</v>
      </c>
      <c r="K13362" s="36">
        <f>IFERROR((J13362/I13362),0)</f>
        <v>0.55935422707522087</v>
      </c>
      <c r="L13362" s="35">
        <v>272510225.86000001</v>
      </c>
      <c r="M13362" s="35">
        <v>230698052.13000003</v>
      </c>
      <c r="N13362" s="40">
        <f>M13362/L13362</f>
        <v>0.84656658810491514</v>
      </c>
      <c r="O13362" s="28"/>
      <c r="P13362" s="28"/>
      <c r="Q13362" s="28"/>
      <c r="R13362" s="28"/>
      <c r="S13362" s="25"/>
    </row>
    <row r="13363" spans="2:19" s="16" customFormat="1" outlineLevel="2" x14ac:dyDescent="0.25">
      <c r="B13363" s="16" t="s">
        <v>4316</v>
      </c>
      <c r="C13363" s="16" t="s">
        <v>3406</v>
      </c>
      <c r="D13363" s="16" t="s">
        <v>135</v>
      </c>
      <c r="E13363" s="16" t="s">
        <v>3008</v>
      </c>
      <c r="G13363" s="16" t="s">
        <v>3009</v>
      </c>
      <c r="H13363" s="16" t="s">
        <v>19</v>
      </c>
      <c r="I13363" s="31">
        <v>195353550</v>
      </c>
      <c r="J13363" s="31">
        <v>195353550</v>
      </c>
      <c r="K13363" s="32">
        <f>IFERROR((J13363/I13363),0)</f>
        <v>1</v>
      </c>
      <c r="L13363" s="31"/>
      <c r="M13363" s="31"/>
      <c r="N13363" s="39"/>
      <c r="O13363" s="28"/>
      <c r="P13363" s="28"/>
      <c r="Q13363" s="28"/>
      <c r="R13363" s="28"/>
      <c r="S13363" s="25"/>
    </row>
    <row r="13364" spans="2:19" s="16" customFormat="1" outlineLevel="2" x14ac:dyDescent="0.25">
      <c r="B13364" s="16" t="s">
        <v>4316</v>
      </c>
      <c r="C13364" s="16" t="s">
        <v>3406</v>
      </c>
      <c r="D13364" s="16" t="s">
        <v>135</v>
      </c>
      <c r="E13364" s="16" t="s">
        <v>3008</v>
      </c>
      <c r="G13364" s="16" t="s">
        <v>3009</v>
      </c>
      <c r="H13364" s="16" t="s">
        <v>154</v>
      </c>
      <c r="I13364" s="31">
        <v>2551</v>
      </c>
      <c r="J13364" s="31">
        <v>2551</v>
      </c>
      <c r="K13364" s="32">
        <f>IFERROR((J13364/I13364),0)</f>
        <v>1</v>
      </c>
      <c r="L13364" s="31"/>
      <c r="M13364" s="31"/>
      <c r="N13364" s="39"/>
      <c r="O13364" s="28"/>
      <c r="P13364" s="28"/>
      <c r="Q13364" s="28"/>
      <c r="R13364" s="28"/>
      <c r="S13364" s="25"/>
    </row>
    <row r="13365" spans="2:19" s="16" customFormat="1" outlineLevel="2" x14ac:dyDescent="0.25">
      <c r="B13365" s="16" t="s">
        <v>4316</v>
      </c>
      <c r="C13365" s="16" t="s">
        <v>3406</v>
      </c>
      <c r="D13365" s="16" t="s">
        <v>135</v>
      </c>
      <c r="E13365" s="16" t="s">
        <v>3008</v>
      </c>
      <c r="G13365" s="16" t="s">
        <v>3009</v>
      </c>
      <c r="H13365" s="16" t="s">
        <v>231</v>
      </c>
      <c r="I13365" s="31">
        <v>62743996</v>
      </c>
      <c r="J13365" s="31">
        <v>62743996</v>
      </c>
      <c r="K13365" s="32">
        <f>IFERROR((J13365/I13365),0)</f>
        <v>1</v>
      </c>
      <c r="L13365" s="31"/>
      <c r="M13365" s="31"/>
      <c r="N13365" s="39"/>
      <c r="O13365" s="28"/>
      <c r="P13365" s="28"/>
      <c r="Q13365" s="28"/>
      <c r="R13365" s="28"/>
      <c r="S13365" s="25"/>
    </row>
    <row r="13366" spans="2:19" s="16" customFormat="1" outlineLevel="2" x14ac:dyDescent="0.25">
      <c r="B13366" s="16" t="s">
        <v>4316</v>
      </c>
      <c r="C13366" s="16" t="s">
        <v>3406</v>
      </c>
      <c r="D13366" s="16" t="s">
        <v>135</v>
      </c>
      <c r="E13366" s="16" t="s">
        <v>3008</v>
      </c>
      <c r="G13366" s="16" t="s">
        <v>3009</v>
      </c>
      <c r="H13366" s="16" t="s">
        <v>155</v>
      </c>
      <c r="I13366" s="31">
        <v>-82487283</v>
      </c>
      <c r="J13366" s="31"/>
      <c r="K13366" s="32">
        <f>IFERROR((J13366/I13366),0)</f>
        <v>0</v>
      </c>
      <c r="L13366" s="31"/>
      <c r="M13366" s="31"/>
      <c r="N13366" s="39"/>
      <c r="O13366" s="28"/>
      <c r="P13366" s="28"/>
      <c r="Q13366" s="28"/>
      <c r="R13366" s="28"/>
      <c r="S13366" s="25"/>
    </row>
    <row r="13367" spans="2:19" s="16" customFormat="1" outlineLevel="1" x14ac:dyDescent="0.25">
      <c r="B13367" s="47" t="s">
        <v>8625</v>
      </c>
      <c r="C13367" s="47" t="str">
        <f>C13366</f>
        <v>ASIGNACIÓN PARA LA INVERSIÓN LOCAL  - AMBIENTE Y DESARROLLO SOSTENIBLE</v>
      </c>
      <c r="D13367" s="47"/>
      <c r="E13367" s="47" t="str">
        <f>E13366</f>
        <v>13042</v>
      </c>
      <c r="F13367" s="47"/>
      <c r="G13367" s="47" t="str">
        <f>G13366</f>
        <v xml:space="preserve">ARENAL                                            </v>
      </c>
      <c r="H13367" s="47" t="s">
        <v>10655</v>
      </c>
      <c r="I13367" s="51">
        <f>SUBTOTAL(9,I13362:I13366)</f>
        <v>588049229</v>
      </c>
      <c r="J13367" s="51">
        <f>SUBTOTAL(9,J13362:J13366)</f>
        <v>488798149.13</v>
      </c>
      <c r="K13367" s="49">
        <f>J13367/I13367</f>
        <v>0.8312197772305896</v>
      </c>
      <c r="L13367" s="51">
        <f>SUBTOTAL(9,L13362:L13366)</f>
        <v>272510225.86000001</v>
      </c>
      <c r="M13367" s="51">
        <f>SUBTOTAL(9,M13362:M13366)</f>
        <v>230698052.13000003</v>
      </c>
      <c r="N13367" s="50">
        <f>IFERROR((M13367/L13367),"N.A")</f>
        <v>0.84656658810491514</v>
      </c>
      <c r="O13367" s="28"/>
      <c r="P13367" s="28"/>
      <c r="Q13367" s="28"/>
      <c r="R13367" s="28"/>
      <c r="S13367" s="25"/>
    </row>
    <row r="13368" spans="2:19" s="16" customFormat="1" outlineLevel="2" x14ac:dyDescent="0.25">
      <c r="B13368" s="16" t="s">
        <v>4317</v>
      </c>
      <c r="C13368" s="16" t="s">
        <v>3406</v>
      </c>
      <c r="D13368" s="16" t="s">
        <v>135</v>
      </c>
      <c r="E13368" s="16" t="s">
        <v>3011</v>
      </c>
      <c r="G13368" s="16" t="s">
        <v>3012</v>
      </c>
      <c r="H13368" s="16" t="s">
        <v>152</v>
      </c>
      <c r="I13368" s="35">
        <v>650157279</v>
      </c>
      <c r="J13368" s="35">
        <v>363668222.26999998</v>
      </c>
      <c r="K13368" s="36">
        <f>IFERROR((J13368/I13368),0)</f>
        <v>0.55935422707156979</v>
      </c>
      <c r="L13368" s="35">
        <v>429580174.19999999</v>
      </c>
      <c r="M13368" s="35">
        <v>363668222.26999998</v>
      </c>
      <c r="N13368" s="40">
        <f>M13368/L13368</f>
        <v>0.8465665878255515</v>
      </c>
      <c r="O13368" s="28"/>
      <c r="P13368" s="28"/>
      <c r="Q13368" s="28"/>
      <c r="R13368" s="28"/>
      <c r="S13368" s="25"/>
    </row>
    <row r="13369" spans="2:19" s="16" customFormat="1" outlineLevel="2" x14ac:dyDescent="0.25">
      <c r="B13369" s="16" t="s">
        <v>4317</v>
      </c>
      <c r="C13369" s="16" t="s">
        <v>3406</v>
      </c>
      <c r="D13369" s="16" t="s">
        <v>135</v>
      </c>
      <c r="E13369" s="16" t="s">
        <v>3011</v>
      </c>
      <c r="G13369" s="16" t="s">
        <v>3012</v>
      </c>
      <c r="H13369" s="16" t="s">
        <v>19</v>
      </c>
      <c r="I13369" s="31">
        <v>38124318</v>
      </c>
      <c r="J13369" s="31">
        <v>38124318</v>
      </c>
      <c r="K13369" s="32">
        <f>IFERROR((J13369/I13369),0)</f>
        <v>1</v>
      </c>
      <c r="L13369" s="31"/>
      <c r="M13369" s="31"/>
      <c r="N13369" s="39"/>
      <c r="O13369" s="28"/>
      <c r="P13369" s="28"/>
      <c r="Q13369" s="28"/>
      <c r="R13369" s="28"/>
      <c r="S13369" s="25"/>
    </row>
    <row r="13370" spans="2:19" s="16" customFormat="1" outlineLevel="2" x14ac:dyDescent="0.25">
      <c r="B13370" s="16" t="s">
        <v>4317</v>
      </c>
      <c r="C13370" s="16" t="s">
        <v>3406</v>
      </c>
      <c r="D13370" s="16" t="s">
        <v>135</v>
      </c>
      <c r="E13370" s="16" t="s">
        <v>3011</v>
      </c>
      <c r="G13370" s="16" t="s">
        <v>3012</v>
      </c>
      <c r="H13370" s="16" t="s">
        <v>154</v>
      </c>
      <c r="I13370" s="31">
        <v>4021</v>
      </c>
      <c r="J13370" s="31">
        <v>4021</v>
      </c>
      <c r="K13370" s="32">
        <f>IFERROR((J13370/I13370),0)</f>
        <v>1</v>
      </c>
      <c r="L13370" s="31"/>
      <c r="M13370" s="31"/>
      <c r="N13370" s="39"/>
      <c r="O13370" s="28"/>
      <c r="P13370" s="28"/>
      <c r="Q13370" s="28"/>
      <c r="R13370" s="28"/>
      <c r="S13370" s="25"/>
    </row>
    <row r="13371" spans="2:19" s="16" customFormat="1" outlineLevel="2" x14ac:dyDescent="0.25">
      <c r="B13371" s="16" t="s">
        <v>4317</v>
      </c>
      <c r="C13371" s="16" t="s">
        <v>3406</v>
      </c>
      <c r="D13371" s="16" t="s">
        <v>135</v>
      </c>
      <c r="E13371" s="16" t="s">
        <v>3011</v>
      </c>
      <c r="G13371" s="16" t="s">
        <v>3012</v>
      </c>
      <c r="H13371" s="16" t="s">
        <v>231</v>
      </c>
      <c r="I13371" s="31">
        <v>98908497</v>
      </c>
      <c r="J13371" s="31">
        <v>98908497</v>
      </c>
      <c r="K13371" s="32">
        <f>IFERROR((J13371/I13371),0)</f>
        <v>1</v>
      </c>
      <c r="L13371" s="31"/>
      <c r="M13371" s="31"/>
      <c r="N13371" s="39"/>
      <c r="O13371" s="28"/>
      <c r="P13371" s="28"/>
      <c r="Q13371" s="28"/>
      <c r="R13371" s="28"/>
      <c r="S13371" s="25"/>
    </row>
    <row r="13372" spans="2:19" s="16" customFormat="1" outlineLevel="2" x14ac:dyDescent="0.25">
      <c r="B13372" s="16" t="s">
        <v>4317</v>
      </c>
      <c r="C13372" s="16" t="s">
        <v>3406</v>
      </c>
      <c r="D13372" s="16" t="s">
        <v>135</v>
      </c>
      <c r="E13372" s="16" t="s">
        <v>3011</v>
      </c>
      <c r="G13372" s="16" t="s">
        <v>3012</v>
      </c>
      <c r="H13372" s="16" t="s">
        <v>155</v>
      </c>
      <c r="I13372" s="31">
        <v>-130031456</v>
      </c>
      <c r="J13372" s="31"/>
      <c r="K13372" s="32">
        <f>IFERROR((J13372/I13372),0)</f>
        <v>0</v>
      </c>
      <c r="L13372" s="31"/>
      <c r="M13372" s="31"/>
      <c r="N13372" s="39"/>
      <c r="O13372" s="28"/>
      <c r="P13372" s="28"/>
      <c r="Q13372" s="28"/>
      <c r="R13372" s="28"/>
      <c r="S13372" s="25"/>
    </row>
    <row r="13373" spans="2:19" s="16" customFormat="1" outlineLevel="1" x14ac:dyDescent="0.25">
      <c r="B13373" s="47" t="s">
        <v>8626</v>
      </c>
      <c r="C13373" s="47" t="str">
        <f>C13372</f>
        <v>ASIGNACIÓN PARA LA INVERSIÓN LOCAL  - AMBIENTE Y DESARROLLO SOSTENIBLE</v>
      </c>
      <c r="D13373" s="47"/>
      <c r="E13373" s="47" t="str">
        <f>E13372</f>
        <v>13030</v>
      </c>
      <c r="F13373" s="47"/>
      <c r="G13373" s="47" t="str">
        <f>G13372</f>
        <v xml:space="preserve">ALTOS DEL ROSARIO                                 </v>
      </c>
      <c r="H13373" s="47" t="s">
        <v>10655</v>
      </c>
      <c r="I13373" s="51">
        <f>SUBTOTAL(9,I13368:I13372)</f>
        <v>657162659</v>
      </c>
      <c r="J13373" s="51">
        <f>SUBTOTAL(9,J13368:J13372)</f>
        <v>500705058.26999998</v>
      </c>
      <c r="K13373" s="49">
        <f>J13373/I13373</f>
        <v>0.76191952085640335</v>
      </c>
      <c r="L13373" s="51">
        <f>SUBTOTAL(9,L13368:L13372)</f>
        <v>429580174.19999999</v>
      </c>
      <c r="M13373" s="51">
        <f>SUBTOTAL(9,M13368:M13372)</f>
        <v>363668222.26999998</v>
      </c>
      <c r="N13373" s="50">
        <f>IFERROR((M13373/L13373),"N.A")</f>
        <v>0.8465665878255515</v>
      </c>
      <c r="O13373" s="28"/>
      <c r="P13373" s="28"/>
      <c r="Q13373" s="28"/>
      <c r="R13373" s="28"/>
      <c r="S13373" s="25"/>
    </row>
    <row r="13374" spans="2:19" s="16" customFormat="1" outlineLevel="2" x14ac:dyDescent="0.25">
      <c r="B13374" s="16" t="s">
        <v>4318</v>
      </c>
      <c r="C13374" s="16" t="s">
        <v>3406</v>
      </c>
      <c r="D13374" s="16" t="s">
        <v>135</v>
      </c>
      <c r="E13374" s="16" t="s">
        <v>3014</v>
      </c>
      <c r="G13374" s="16" t="s">
        <v>3015</v>
      </c>
      <c r="H13374" s="16" t="s">
        <v>152</v>
      </c>
      <c r="I13374" s="35">
        <v>874506209</v>
      </c>
      <c r="J13374" s="35">
        <v>489158744.57999998</v>
      </c>
      <c r="K13374" s="36">
        <f>IFERROR((J13374/I13374),0)</f>
        <v>0.55935422704357263</v>
      </c>
      <c r="L13374" s="35">
        <v>577814848.36000001</v>
      </c>
      <c r="M13374" s="35">
        <v>489158744.57999998</v>
      </c>
      <c r="N13374" s="40">
        <f>M13374/L13374</f>
        <v>0.84656658784101724</v>
      </c>
      <c r="O13374" s="28"/>
      <c r="P13374" s="28"/>
      <c r="Q13374" s="28"/>
      <c r="R13374" s="28"/>
      <c r="S13374" s="25"/>
    </row>
    <row r="13375" spans="2:19" s="16" customFormat="1" outlineLevel="2" x14ac:dyDescent="0.25">
      <c r="B13375" s="16" t="s">
        <v>4318</v>
      </c>
      <c r="C13375" s="16" t="s">
        <v>3406</v>
      </c>
      <c r="D13375" s="16" t="s">
        <v>135</v>
      </c>
      <c r="E13375" s="16" t="s">
        <v>3014</v>
      </c>
      <c r="G13375" s="16" t="s">
        <v>3015</v>
      </c>
      <c r="H13375" s="16" t="s">
        <v>19</v>
      </c>
      <c r="I13375" s="31">
        <v>302980944</v>
      </c>
      <c r="J13375" s="31">
        <v>302980944</v>
      </c>
      <c r="K13375" s="32">
        <f>IFERROR((J13375/I13375),0)</f>
        <v>1</v>
      </c>
      <c r="L13375" s="31"/>
      <c r="M13375" s="31"/>
      <c r="N13375" s="39"/>
      <c r="O13375" s="28"/>
      <c r="P13375" s="28"/>
      <c r="Q13375" s="28"/>
      <c r="R13375" s="28"/>
      <c r="S13375" s="25"/>
    </row>
    <row r="13376" spans="2:19" s="16" customFormat="1" outlineLevel="2" x14ac:dyDescent="0.25">
      <c r="B13376" s="16" t="s">
        <v>4318</v>
      </c>
      <c r="C13376" s="16" t="s">
        <v>3406</v>
      </c>
      <c r="D13376" s="16" t="s">
        <v>135</v>
      </c>
      <c r="E13376" s="16" t="s">
        <v>3014</v>
      </c>
      <c r="G13376" s="16" t="s">
        <v>3015</v>
      </c>
      <c r="H13376" s="16" t="s">
        <v>154</v>
      </c>
      <c r="I13376" s="31">
        <v>5409</v>
      </c>
      <c r="J13376" s="31">
        <v>5409</v>
      </c>
      <c r="K13376" s="32">
        <f>IFERROR((J13376/I13376),0)</f>
        <v>1</v>
      </c>
      <c r="L13376" s="31"/>
      <c r="M13376" s="31"/>
      <c r="N13376" s="39"/>
      <c r="O13376" s="28"/>
      <c r="P13376" s="28"/>
      <c r="Q13376" s="28"/>
      <c r="R13376" s="28"/>
      <c r="S13376" s="25"/>
    </row>
    <row r="13377" spans="2:19" s="16" customFormat="1" outlineLevel="2" x14ac:dyDescent="0.25">
      <c r="B13377" s="16" t="s">
        <v>4318</v>
      </c>
      <c r="C13377" s="16" t="s">
        <v>3406</v>
      </c>
      <c r="D13377" s="16" t="s">
        <v>135</v>
      </c>
      <c r="E13377" s="16" t="s">
        <v>3014</v>
      </c>
      <c r="G13377" s="16" t="s">
        <v>3015</v>
      </c>
      <c r="H13377" s="16" t="s">
        <v>231</v>
      </c>
      <c r="I13377" s="31">
        <v>133038723</v>
      </c>
      <c r="J13377" s="31">
        <v>133038723</v>
      </c>
      <c r="K13377" s="32">
        <f>IFERROR((J13377/I13377),0)</f>
        <v>1</v>
      </c>
      <c r="L13377" s="31"/>
      <c r="M13377" s="31"/>
      <c r="N13377" s="39"/>
      <c r="O13377" s="28"/>
      <c r="P13377" s="28"/>
      <c r="Q13377" s="28"/>
      <c r="R13377" s="28"/>
      <c r="S13377" s="25"/>
    </row>
    <row r="13378" spans="2:19" s="16" customFormat="1" outlineLevel="2" x14ac:dyDescent="0.25">
      <c r="B13378" s="16" t="s">
        <v>4318</v>
      </c>
      <c r="C13378" s="16" t="s">
        <v>3406</v>
      </c>
      <c r="D13378" s="16" t="s">
        <v>135</v>
      </c>
      <c r="E13378" s="16" t="s">
        <v>3014</v>
      </c>
      <c r="G13378" s="16" t="s">
        <v>3015</v>
      </c>
      <c r="H13378" s="16" t="s">
        <v>155</v>
      </c>
      <c r="I13378" s="31">
        <v>-174901242</v>
      </c>
      <c r="J13378" s="31"/>
      <c r="K13378" s="32">
        <f>IFERROR((J13378/I13378),0)</f>
        <v>0</v>
      </c>
      <c r="L13378" s="31"/>
      <c r="M13378" s="31"/>
      <c r="N13378" s="39"/>
      <c r="O13378" s="28"/>
      <c r="P13378" s="28"/>
      <c r="Q13378" s="28"/>
      <c r="R13378" s="28"/>
      <c r="S13378" s="25"/>
    </row>
    <row r="13379" spans="2:19" s="16" customFormat="1" outlineLevel="1" x14ac:dyDescent="0.25">
      <c r="B13379" s="47" t="s">
        <v>8627</v>
      </c>
      <c r="C13379" s="47" t="str">
        <f>C13378</f>
        <v>ASIGNACIÓN PARA LA INVERSIÓN LOCAL  - AMBIENTE Y DESARROLLO SOSTENIBLE</v>
      </c>
      <c r="D13379" s="47"/>
      <c r="E13379" s="47" t="str">
        <f>E13378</f>
        <v>13006</v>
      </c>
      <c r="F13379" s="47"/>
      <c r="G13379" s="47" t="str">
        <f>G13378</f>
        <v xml:space="preserve">ACHÍ                                              </v>
      </c>
      <c r="H13379" s="47" t="s">
        <v>10655</v>
      </c>
      <c r="I13379" s="51">
        <f>SUBTOTAL(9,I13374:I13378)</f>
        <v>1135630043</v>
      </c>
      <c r="J13379" s="51">
        <f>SUBTOTAL(9,J13374:J13378)</f>
        <v>925183820.57999992</v>
      </c>
      <c r="K13379" s="49">
        <f>J13379/I13379</f>
        <v>0.81468769365764293</v>
      </c>
      <c r="L13379" s="51">
        <f>SUBTOTAL(9,L13374:L13378)</f>
        <v>577814848.36000001</v>
      </c>
      <c r="M13379" s="51">
        <f>SUBTOTAL(9,M13374:M13378)</f>
        <v>489158744.57999998</v>
      </c>
      <c r="N13379" s="50">
        <f>IFERROR((M13379/L13379),"N.A")</f>
        <v>0.84656658784101724</v>
      </c>
      <c r="O13379" s="28"/>
      <c r="P13379" s="28"/>
      <c r="Q13379" s="28"/>
      <c r="R13379" s="28"/>
      <c r="S13379" s="25"/>
    </row>
    <row r="13380" spans="2:19" s="16" customFormat="1" outlineLevel="2" x14ac:dyDescent="0.25">
      <c r="B13380" s="16" t="s">
        <v>4319</v>
      </c>
      <c r="C13380" s="16" t="s">
        <v>3406</v>
      </c>
      <c r="D13380" s="16" t="s">
        <v>142</v>
      </c>
      <c r="E13380" s="16" t="s">
        <v>3017</v>
      </c>
      <c r="G13380" s="16" t="s">
        <v>3018</v>
      </c>
      <c r="H13380" s="16" t="s">
        <v>152</v>
      </c>
      <c r="I13380" s="35">
        <v>283753359</v>
      </c>
      <c r="J13380" s="35">
        <v>158718640.78</v>
      </c>
      <c r="K13380" s="36">
        <f>IFERROR((J13380/I13380),0)</f>
        <v>0.55935422699260451</v>
      </c>
      <c r="L13380" s="35">
        <v>187485122.83999997</v>
      </c>
      <c r="M13380" s="35">
        <v>158718640.78</v>
      </c>
      <c r="N13380" s="40">
        <f>M13380/L13380</f>
        <v>0.84656658819511066</v>
      </c>
      <c r="O13380" s="28"/>
      <c r="P13380" s="28"/>
      <c r="Q13380" s="28"/>
      <c r="R13380" s="28"/>
      <c r="S13380" s="25"/>
    </row>
    <row r="13381" spans="2:19" s="16" customFormat="1" outlineLevel="2" x14ac:dyDescent="0.25">
      <c r="B13381" s="16" t="s">
        <v>4319</v>
      </c>
      <c r="C13381" s="16" t="s">
        <v>3406</v>
      </c>
      <c r="D13381" s="16" t="s">
        <v>142</v>
      </c>
      <c r="E13381" s="16" t="s">
        <v>3017</v>
      </c>
      <c r="G13381" s="16" t="s">
        <v>3018</v>
      </c>
      <c r="H13381" s="16" t="s">
        <v>19</v>
      </c>
      <c r="I13381" s="31">
        <v>158055147</v>
      </c>
      <c r="J13381" s="31">
        <v>158055147</v>
      </c>
      <c r="K13381" s="32">
        <f>IFERROR((J13381/I13381),0)</f>
        <v>1</v>
      </c>
      <c r="L13381" s="31"/>
      <c r="M13381" s="31"/>
      <c r="N13381" s="39"/>
      <c r="O13381" s="28"/>
      <c r="P13381" s="28"/>
      <c r="Q13381" s="28"/>
      <c r="R13381" s="28"/>
      <c r="S13381" s="25"/>
    </row>
    <row r="13382" spans="2:19" s="16" customFormat="1" outlineLevel="2" x14ac:dyDescent="0.25">
      <c r="B13382" s="16" t="s">
        <v>4319</v>
      </c>
      <c r="C13382" s="16" t="s">
        <v>3406</v>
      </c>
      <c r="D13382" s="16" t="s">
        <v>142</v>
      </c>
      <c r="E13382" s="16" t="s">
        <v>3017</v>
      </c>
      <c r="G13382" s="16" t="s">
        <v>3018</v>
      </c>
      <c r="H13382" s="16" t="s">
        <v>154</v>
      </c>
      <c r="I13382" s="31">
        <v>1755</v>
      </c>
      <c r="J13382" s="31">
        <v>1755</v>
      </c>
      <c r="K13382" s="32">
        <f>IFERROR((J13382/I13382),0)</f>
        <v>1</v>
      </c>
      <c r="L13382" s="31"/>
      <c r="M13382" s="31"/>
      <c r="N13382" s="39"/>
      <c r="O13382" s="28"/>
      <c r="P13382" s="28"/>
      <c r="Q13382" s="28"/>
      <c r="R13382" s="28"/>
      <c r="S13382" s="25"/>
    </row>
    <row r="13383" spans="2:19" s="16" customFormat="1" outlineLevel="2" x14ac:dyDescent="0.25">
      <c r="B13383" s="16" t="s">
        <v>4319</v>
      </c>
      <c r="C13383" s="16" t="s">
        <v>3406</v>
      </c>
      <c r="D13383" s="16" t="s">
        <v>142</v>
      </c>
      <c r="E13383" s="16" t="s">
        <v>3017</v>
      </c>
      <c r="G13383" s="16" t="s">
        <v>3018</v>
      </c>
      <c r="H13383" s="16" t="s">
        <v>231</v>
      </c>
      <c r="I13383" s="31">
        <v>43167429</v>
      </c>
      <c r="J13383" s="31">
        <v>43167429</v>
      </c>
      <c r="K13383" s="32">
        <f>IFERROR((J13383/I13383),0)</f>
        <v>1</v>
      </c>
      <c r="L13383" s="31"/>
      <c r="M13383" s="31"/>
      <c r="N13383" s="39"/>
      <c r="O13383" s="28"/>
      <c r="P13383" s="28"/>
      <c r="Q13383" s="28"/>
      <c r="R13383" s="28"/>
      <c r="S13383" s="25"/>
    </row>
    <row r="13384" spans="2:19" s="16" customFormat="1" outlineLevel="2" x14ac:dyDescent="0.25">
      <c r="B13384" s="16" t="s">
        <v>4319</v>
      </c>
      <c r="C13384" s="16" t="s">
        <v>3406</v>
      </c>
      <c r="D13384" s="16" t="s">
        <v>142</v>
      </c>
      <c r="E13384" s="16" t="s">
        <v>3017</v>
      </c>
      <c r="G13384" s="16" t="s">
        <v>3018</v>
      </c>
      <c r="H13384" s="16" t="s">
        <v>155</v>
      </c>
      <c r="I13384" s="31">
        <v>-56750672</v>
      </c>
      <c r="J13384" s="31"/>
      <c r="K13384" s="32">
        <f>IFERROR((J13384/I13384),0)</f>
        <v>0</v>
      </c>
      <c r="L13384" s="31"/>
      <c r="M13384" s="31"/>
      <c r="N13384" s="39"/>
      <c r="O13384" s="28"/>
      <c r="P13384" s="28"/>
      <c r="Q13384" s="28"/>
      <c r="R13384" s="28"/>
      <c r="S13384" s="25"/>
    </row>
    <row r="13385" spans="2:19" s="16" customFormat="1" outlineLevel="1" x14ac:dyDescent="0.25">
      <c r="B13385" s="47" t="s">
        <v>8628</v>
      </c>
      <c r="C13385" s="47" t="str">
        <f>C13384</f>
        <v>ASIGNACIÓN PARA LA INVERSIÓN LOCAL  - AMBIENTE Y DESARROLLO SOSTENIBLE</v>
      </c>
      <c r="D13385" s="47"/>
      <c r="E13385" s="47" t="str">
        <f>E13384</f>
        <v>08849</v>
      </c>
      <c r="F13385" s="47"/>
      <c r="G13385" s="47" t="str">
        <f>G13384</f>
        <v xml:space="preserve">USIACURÍ                                          </v>
      </c>
      <c r="H13385" s="47" t="s">
        <v>10655</v>
      </c>
      <c r="I13385" s="51">
        <f>SUBTOTAL(9,I13380:I13384)</f>
        <v>428227018</v>
      </c>
      <c r="J13385" s="51">
        <f>SUBTOTAL(9,J13380:J13384)</f>
        <v>359942971.77999997</v>
      </c>
      <c r="K13385" s="49">
        <f>J13385/I13385</f>
        <v>0.84054241477122293</v>
      </c>
      <c r="L13385" s="51">
        <f>SUBTOTAL(9,L13380:L13384)</f>
        <v>187485122.83999997</v>
      </c>
      <c r="M13385" s="51">
        <f>SUBTOTAL(9,M13380:M13384)</f>
        <v>158718640.78</v>
      </c>
      <c r="N13385" s="50">
        <f>IFERROR((M13385/L13385),"N.A")</f>
        <v>0.84656658819511066</v>
      </c>
      <c r="O13385" s="28"/>
      <c r="P13385" s="28"/>
      <c r="Q13385" s="28"/>
      <c r="R13385" s="28"/>
      <c r="S13385" s="25"/>
    </row>
    <row r="13386" spans="2:19" s="16" customFormat="1" outlineLevel="2" x14ac:dyDescent="0.25">
      <c r="B13386" s="16" t="s">
        <v>4320</v>
      </c>
      <c r="C13386" s="16" t="s">
        <v>3406</v>
      </c>
      <c r="D13386" s="16" t="s">
        <v>142</v>
      </c>
      <c r="E13386" s="16" t="s">
        <v>3020</v>
      </c>
      <c r="G13386" s="16" t="s">
        <v>3021</v>
      </c>
      <c r="H13386" s="16" t="s">
        <v>152</v>
      </c>
      <c r="I13386" s="35">
        <v>360227698</v>
      </c>
      <c r="J13386" s="35">
        <v>201494885.57000002</v>
      </c>
      <c r="K13386" s="36">
        <f>IFERROR((J13386/I13386),0)</f>
        <v>0.55935422703114857</v>
      </c>
      <c r="L13386" s="35">
        <v>238014219.14000005</v>
      </c>
      <c r="M13386" s="35">
        <v>201494885.57000002</v>
      </c>
      <c r="N13386" s="40">
        <f>M13386/L13386</f>
        <v>0.84656658874434998</v>
      </c>
      <c r="O13386" s="28"/>
      <c r="P13386" s="28"/>
      <c r="Q13386" s="28"/>
      <c r="R13386" s="28"/>
      <c r="S13386" s="25"/>
    </row>
    <row r="13387" spans="2:19" s="16" customFormat="1" outlineLevel="2" x14ac:dyDescent="0.25">
      <c r="B13387" s="16" t="s">
        <v>4320</v>
      </c>
      <c r="C13387" s="16" t="s">
        <v>3406</v>
      </c>
      <c r="D13387" s="16" t="s">
        <v>142</v>
      </c>
      <c r="E13387" s="16" t="s">
        <v>3020</v>
      </c>
      <c r="G13387" s="16" t="s">
        <v>3021</v>
      </c>
      <c r="H13387" s="16" t="s">
        <v>19</v>
      </c>
      <c r="I13387" s="31">
        <v>617392944</v>
      </c>
      <c r="J13387" s="31">
        <v>617392944</v>
      </c>
      <c r="K13387" s="32">
        <f>IFERROR((J13387/I13387),0)</f>
        <v>1</v>
      </c>
      <c r="L13387" s="31"/>
      <c r="M13387" s="31"/>
      <c r="N13387" s="39"/>
      <c r="O13387" s="28"/>
      <c r="P13387" s="28"/>
      <c r="Q13387" s="28"/>
      <c r="R13387" s="28"/>
      <c r="S13387" s="25"/>
    </row>
    <row r="13388" spans="2:19" s="16" customFormat="1" outlineLevel="2" x14ac:dyDescent="0.25">
      <c r="B13388" s="16" t="s">
        <v>4320</v>
      </c>
      <c r="C13388" s="16" t="s">
        <v>3406</v>
      </c>
      <c r="D13388" s="16" t="s">
        <v>142</v>
      </c>
      <c r="E13388" s="16" t="s">
        <v>3020</v>
      </c>
      <c r="G13388" s="16" t="s">
        <v>3021</v>
      </c>
      <c r="H13388" s="16" t="s">
        <v>154</v>
      </c>
      <c r="I13388" s="31">
        <v>2228</v>
      </c>
      <c r="J13388" s="31">
        <v>2228</v>
      </c>
      <c r="K13388" s="32">
        <f>IFERROR((J13388/I13388),0)</f>
        <v>1</v>
      </c>
      <c r="L13388" s="31"/>
      <c r="M13388" s="31"/>
      <c r="N13388" s="39"/>
      <c r="O13388" s="28"/>
      <c r="P13388" s="28"/>
      <c r="Q13388" s="28"/>
      <c r="R13388" s="28"/>
      <c r="S13388" s="25"/>
    </row>
    <row r="13389" spans="2:19" s="16" customFormat="1" outlineLevel="2" x14ac:dyDescent="0.25">
      <c r="B13389" s="16" t="s">
        <v>4320</v>
      </c>
      <c r="C13389" s="16" t="s">
        <v>3406</v>
      </c>
      <c r="D13389" s="16" t="s">
        <v>142</v>
      </c>
      <c r="E13389" s="16" t="s">
        <v>3020</v>
      </c>
      <c r="G13389" s="16" t="s">
        <v>3021</v>
      </c>
      <c r="H13389" s="16" t="s">
        <v>231</v>
      </c>
      <c r="I13389" s="31">
        <v>54801478</v>
      </c>
      <c r="J13389" s="31">
        <v>54801478</v>
      </c>
      <c r="K13389" s="32">
        <f>IFERROR((J13389/I13389),0)</f>
        <v>1</v>
      </c>
      <c r="L13389" s="31"/>
      <c r="M13389" s="31"/>
      <c r="N13389" s="39"/>
      <c r="O13389" s="28"/>
      <c r="P13389" s="28"/>
      <c r="Q13389" s="28"/>
      <c r="R13389" s="28"/>
      <c r="S13389" s="25"/>
    </row>
    <row r="13390" spans="2:19" s="16" customFormat="1" outlineLevel="2" x14ac:dyDescent="0.25">
      <c r="B13390" s="16" t="s">
        <v>4320</v>
      </c>
      <c r="C13390" s="16" t="s">
        <v>3406</v>
      </c>
      <c r="D13390" s="16" t="s">
        <v>142</v>
      </c>
      <c r="E13390" s="16" t="s">
        <v>3020</v>
      </c>
      <c r="G13390" s="16" t="s">
        <v>3021</v>
      </c>
      <c r="H13390" s="16" t="s">
        <v>155</v>
      </c>
      <c r="I13390" s="31">
        <v>-72045540</v>
      </c>
      <c r="J13390" s="31"/>
      <c r="K13390" s="32">
        <f>IFERROR((J13390/I13390),0)</f>
        <v>0</v>
      </c>
      <c r="L13390" s="31"/>
      <c r="M13390" s="31"/>
      <c r="N13390" s="39"/>
      <c r="O13390" s="28"/>
      <c r="P13390" s="28"/>
      <c r="Q13390" s="28"/>
      <c r="R13390" s="28"/>
      <c r="S13390" s="25"/>
    </row>
    <row r="13391" spans="2:19" s="16" customFormat="1" outlineLevel="1" x14ac:dyDescent="0.25">
      <c r="B13391" s="47" t="s">
        <v>8629</v>
      </c>
      <c r="C13391" s="47" t="str">
        <f>C13390</f>
        <v>ASIGNACIÓN PARA LA INVERSIÓN LOCAL  - AMBIENTE Y DESARROLLO SOSTENIBLE</v>
      </c>
      <c r="D13391" s="47"/>
      <c r="E13391" s="47" t="str">
        <f>E13390</f>
        <v>08832</v>
      </c>
      <c r="F13391" s="47"/>
      <c r="G13391" s="47" t="str">
        <f>G13390</f>
        <v xml:space="preserve">TUBARÁ                                            </v>
      </c>
      <c r="H13391" s="47" t="s">
        <v>10655</v>
      </c>
      <c r="I13391" s="51">
        <f>SUBTOTAL(9,I13386:I13390)</f>
        <v>960378808</v>
      </c>
      <c r="J13391" s="51">
        <f>SUBTOTAL(9,J13386:J13390)</f>
        <v>873691535.57000005</v>
      </c>
      <c r="K13391" s="49">
        <f>J13391/I13391</f>
        <v>0.90973637515958183</v>
      </c>
      <c r="L13391" s="51">
        <f>SUBTOTAL(9,L13386:L13390)</f>
        <v>238014219.14000005</v>
      </c>
      <c r="M13391" s="51">
        <f>SUBTOTAL(9,M13386:M13390)</f>
        <v>201494885.57000002</v>
      </c>
      <c r="N13391" s="50">
        <f>IFERROR((M13391/L13391),"N.A")</f>
        <v>0.84656658874434998</v>
      </c>
      <c r="O13391" s="28"/>
      <c r="P13391" s="28"/>
      <c r="Q13391" s="28"/>
      <c r="R13391" s="28"/>
      <c r="S13391" s="25"/>
    </row>
    <row r="13392" spans="2:19" s="16" customFormat="1" outlineLevel="2" x14ac:dyDescent="0.25">
      <c r="B13392" s="16" t="s">
        <v>4321</v>
      </c>
      <c r="C13392" s="16" t="s">
        <v>3406</v>
      </c>
      <c r="D13392" s="16" t="s">
        <v>142</v>
      </c>
      <c r="E13392" s="16" t="s">
        <v>3023</v>
      </c>
      <c r="G13392" s="16" t="s">
        <v>3024</v>
      </c>
      <c r="H13392" s="16" t="s">
        <v>152</v>
      </c>
      <c r="I13392" s="35">
        <v>333799184</v>
      </c>
      <c r="J13392" s="35">
        <v>186711984.54999998</v>
      </c>
      <c r="K13392" s="36">
        <f>IFERROR((J13392/I13392),0)</f>
        <v>0.55935422703130389</v>
      </c>
      <c r="L13392" s="35">
        <v>220552035.81</v>
      </c>
      <c r="M13392" s="35">
        <v>186711984.54999998</v>
      </c>
      <c r="N13392" s="40">
        <f>M13392/L13392</f>
        <v>0.84656658853445199</v>
      </c>
      <c r="O13392" s="28"/>
      <c r="P13392" s="28"/>
      <c r="Q13392" s="28"/>
      <c r="R13392" s="28"/>
      <c r="S13392" s="25"/>
    </row>
    <row r="13393" spans="2:19" s="16" customFormat="1" outlineLevel="2" x14ac:dyDescent="0.25">
      <c r="B13393" s="16" t="s">
        <v>4321</v>
      </c>
      <c r="C13393" s="16" t="s">
        <v>3406</v>
      </c>
      <c r="D13393" s="16" t="s">
        <v>142</v>
      </c>
      <c r="E13393" s="16" t="s">
        <v>3023</v>
      </c>
      <c r="G13393" s="16" t="s">
        <v>3024</v>
      </c>
      <c r="H13393" s="16" t="s">
        <v>19</v>
      </c>
      <c r="I13393" s="31">
        <v>157311474</v>
      </c>
      <c r="J13393" s="31">
        <v>157311474</v>
      </c>
      <c r="K13393" s="32">
        <f>IFERROR((J13393/I13393),0)</f>
        <v>1</v>
      </c>
      <c r="L13393" s="31"/>
      <c r="M13393" s="31"/>
      <c r="N13393" s="39"/>
      <c r="O13393" s="28"/>
      <c r="P13393" s="28"/>
      <c r="Q13393" s="28"/>
      <c r="R13393" s="28"/>
      <c r="S13393" s="25"/>
    </row>
    <row r="13394" spans="2:19" s="16" customFormat="1" outlineLevel="2" x14ac:dyDescent="0.25">
      <c r="B13394" s="16" t="s">
        <v>4321</v>
      </c>
      <c r="C13394" s="16" t="s">
        <v>3406</v>
      </c>
      <c r="D13394" s="16" t="s">
        <v>142</v>
      </c>
      <c r="E13394" s="16" t="s">
        <v>3023</v>
      </c>
      <c r="G13394" s="16" t="s">
        <v>3024</v>
      </c>
      <c r="H13394" s="16" t="s">
        <v>154</v>
      </c>
      <c r="I13394" s="31">
        <v>2065</v>
      </c>
      <c r="J13394" s="31">
        <v>2065</v>
      </c>
      <c r="K13394" s="32">
        <f>IFERROR((J13394/I13394),0)</f>
        <v>1</v>
      </c>
      <c r="L13394" s="31"/>
      <c r="M13394" s="31"/>
      <c r="N13394" s="39"/>
      <c r="O13394" s="28"/>
      <c r="P13394" s="28"/>
      <c r="Q13394" s="28"/>
      <c r="R13394" s="28"/>
      <c r="S13394" s="25"/>
    </row>
    <row r="13395" spans="2:19" s="16" customFormat="1" outlineLevel="2" x14ac:dyDescent="0.25">
      <c r="B13395" s="16" t="s">
        <v>4321</v>
      </c>
      <c r="C13395" s="16" t="s">
        <v>3406</v>
      </c>
      <c r="D13395" s="16" t="s">
        <v>142</v>
      </c>
      <c r="E13395" s="16" t="s">
        <v>3023</v>
      </c>
      <c r="G13395" s="16" t="s">
        <v>3024</v>
      </c>
      <c r="H13395" s="16" t="s">
        <v>231</v>
      </c>
      <c r="I13395" s="31">
        <v>50780906</v>
      </c>
      <c r="J13395" s="31">
        <v>50780906</v>
      </c>
      <c r="K13395" s="32">
        <f>IFERROR((J13395/I13395),0)</f>
        <v>1</v>
      </c>
      <c r="L13395" s="31"/>
      <c r="M13395" s="31"/>
      <c r="N13395" s="39"/>
      <c r="O13395" s="28"/>
      <c r="P13395" s="28"/>
      <c r="Q13395" s="28"/>
      <c r="R13395" s="28"/>
      <c r="S13395" s="25"/>
    </row>
    <row r="13396" spans="2:19" s="16" customFormat="1" outlineLevel="2" x14ac:dyDescent="0.25">
      <c r="B13396" s="16" t="s">
        <v>4321</v>
      </c>
      <c r="C13396" s="16" t="s">
        <v>3406</v>
      </c>
      <c r="D13396" s="16" t="s">
        <v>142</v>
      </c>
      <c r="E13396" s="16" t="s">
        <v>3023</v>
      </c>
      <c r="G13396" s="16" t="s">
        <v>3024</v>
      </c>
      <c r="H13396" s="16" t="s">
        <v>155</v>
      </c>
      <c r="I13396" s="31">
        <v>-66759837</v>
      </c>
      <c r="J13396" s="31"/>
      <c r="K13396" s="32">
        <f>IFERROR((J13396/I13396),0)</f>
        <v>0</v>
      </c>
      <c r="L13396" s="31"/>
      <c r="M13396" s="31"/>
      <c r="N13396" s="39"/>
      <c r="O13396" s="28"/>
      <c r="P13396" s="28"/>
      <c r="Q13396" s="28"/>
      <c r="R13396" s="28"/>
      <c r="S13396" s="25"/>
    </row>
    <row r="13397" spans="2:19" s="16" customFormat="1" outlineLevel="1" x14ac:dyDescent="0.25">
      <c r="B13397" s="47" t="s">
        <v>8630</v>
      </c>
      <c r="C13397" s="47" t="str">
        <f>C13396</f>
        <v>ASIGNACIÓN PARA LA INVERSIÓN LOCAL  - AMBIENTE Y DESARROLLO SOSTENIBLE</v>
      </c>
      <c r="D13397" s="47"/>
      <c r="E13397" s="47" t="str">
        <f>E13396</f>
        <v>08770</v>
      </c>
      <c r="F13397" s="47"/>
      <c r="G13397" s="47" t="str">
        <f>G13396</f>
        <v xml:space="preserve">SUAN                                              </v>
      </c>
      <c r="H13397" s="47" t="s">
        <v>10655</v>
      </c>
      <c r="I13397" s="51">
        <f>SUBTOTAL(9,I13392:I13396)</f>
        <v>475133792</v>
      </c>
      <c r="J13397" s="51">
        <f>SUBTOTAL(9,J13392:J13396)</f>
        <v>394806429.54999995</v>
      </c>
      <c r="K13397" s="49">
        <f>J13397/I13397</f>
        <v>0.83093738268567507</v>
      </c>
      <c r="L13397" s="51">
        <f>SUBTOTAL(9,L13392:L13396)</f>
        <v>220552035.81</v>
      </c>
      <c r="M13397" s="51">
        <f>SUBTOTAL(9,M13392:M13396)</f>
        <v>186711984.54999998</v>
      </c>
      <c r="N13397" s="50">
        <f>IFERROR((M13397/L13397),"N.A")</f>
        <v>0.84656658853445199</v>
      </c>
      <c r="O13397" s="28"/>
      <c r="P13397" s="28"/>
      <c r="Q13397" s="28"/>
      <c r="R13397" s="28"/>
      <c r="S13397" s="25"/>
    </row>
    <row r="13398" spans="2:19" s="16" customFormat="1" outlineLevel="2" x14ac:dyDescent="0.25">
      <c r="B13398" s="16" t="s">
        <v>4322</v>
      </c>
      <c r="C13398" s="16" t="s">
        <v>3406</v>
      </c>
      <c r="D13398" s="16" t="s">
        <v>142</v>
      </c>
      <c r="E13398" s="16" t="s">
        <v>3026</v>
      </c>
      <c r="G13398" s="16" t="s">
        <v>3027</v>
      </c>
      <c r="H13398" s="16" t="s">
        <v>152</v>
      </c>
      <c r="I13398" s="35">
        <v>426068475</v>
      </c>
      <c r="J13398" s="35">
        <v>238323202.5</v>
      </c>
      <c r="K13398" s="36">
        <f>IFERROR((J13398/I13398),0)</f>
        <v>0.55935422704061832</v>
      </c>
      <c r="L13398" s="35">
        <v>281517373.72000009</v>
      </c>
      <c r="M13398" s="35">
        <v>238323202.5</v>
      </c>
      <c r="N13398" s="40">
        <f>M13398/L13398</f>
        <v>0.84656658788327066</v>
      </c>
      <c r="O13398" s="28"/>
      <c r="P13398" s="28"/>
      <c r="Q13398" s="28"/>
      <c r="R13398" s="28"/>
      <c r="S13398" s="25"/>
    </row>
    <row r="13399" spans="2:19" s="16" customFormat="1" outlineLevel="2" x14ac:dyDescent="0.25">
      <c r="B13399" s="16" t="s">
        <v>4322</v>
      </c>
      <c r="C13399" s="16" t="s">
        <v>3406</v>
      </c>
      <c r="D13399" s="16" t="s">
        <v>142</v>
      </c>
      <c r="E13399" s="16" t="s">
        <v>3026</v>
      </c>
      <c r="G13399" s="16" t="s">
        <v>3027</v>
      </c>
      <c r="H13399" s="16" t="s">
        <v>19</v>
      </c>
      <c r="I13399" s="31">
        <v>205560971</v>
      </c>
      <c r="J13399" s="31">
        <v>205560971</v>
      </c>
      <c r="K13399" s="32">
        <f>IFERROR((J13399/I13399),0)</f>
        <v>1</v>
      </c>
      <c r="L13399" s="31"/>
      <c r="M13399" s="31"/>
      <c r="N13399" s="39"/>
      <c r="O13399" s="28"/>
      <c r="P13399" s="28"/>
      <c r="Q13399" s="28"/>
      <c r="R13399" s="28"/>
      <c r="S13399" s="25"/>
    </row>
    <row r="13400" spans="2:19" s="16" customFormat="1" outlineLevel="2" x14ac:dyDescent="0.25">
      <c r="B13400" s="16" t="s">
        <v>4322</v>
      </c>
      <c r="C13400" s="16" t="s">
        <v>3406</v>
      </c>
      <c r="D13400" s="16" t="s">
        <v>142</v>
      </c>
      <c r="E13400" s="16" t="s">
        <v>3026</v>
      </c>
      <c r="G13400" s="16" t="s">
        <v>3027</v>
      </c>
      <c r="H13400" s="16" t="s">
        <v>154</v>
      </c>
      <c r="I13400" s="31">
        <v>2635</v>
      </c>
      <c r="J13400" s="31">
        <v>2635</v>
      </c>
      <c r="K13400" s="32">
        <f>IFERROR((J13400/I13400),0)</f>
        <v>1</v>
      </c>
      <c r="L13400" s="31"/>
      <c r="M13400" s="31"/>
      <c r="N13400" s="39"/>
      <c r="O13400" s="28"/>
      <c r="P13400" s="28"/>
      <c r="Q13400" s="28"/>
      <c r="R13400" s="28"/>
      <c r="S13400" s="25"/>
    </row>
    <row r="13401" spans="2:19" s="16" customFormat="1" outlineLevel="2" x14ac:dyDescent="0.25">
      <c r="B13401" s="16" t="s">
        <v>4322</v>
      </c>
      <c r="C13401" s="16" t="s">
        <v>3406</v>
      </c>
      <c r="D13401" s="16" t="s">
        <v>142</v>
      </c>
      <c r="E13401" s="16" t="s">
        <v>3026</v>
      </c>
      <c r="G13401" s="16" t="s">
        <v>3027</v>
      </c>
      <c r="H13401" s="16" t="s">
        <v>231</v>
      </c>
      <c r="I13401" s="31">
        <v>64817843</v>
      </c>
      <c r="J13401" s="31">
        <v>64817843</v>
      </c>
      <c r="K13401" s="32">
        <f>IFERROR((J13401/I13401),0)</f>
        <v>1</v>
      </c>
      <c r="L13401" s="31"/>
      <c r="M13401" s="31"/>
      <c r="N13401" s="39"/>
      <c r="O13401" s="28"/>
      <c r="P13401" s="28"/>
      <c r="Q13401" s="28"/>
      <c r="R13401" s="28"/>
      <c r="S13401" s="25"/>
    </row>
    <row r="13402" spans="2:19" s="16" customFormat="1" outlineLevel="2" x14ac:dyDescent="0.25">
      <c r="B13402" s="16" t="s">
        <v>4322</v>
      </c>
      <c r="C13402" s="16" t="s">
        <v>3406</v>
      </c>
      <c r="D13402" s="16" t="s">
        <v>142</v>
      </c>
      <c r="E13402" s="16" t="s">
        <v>3026</v>
      </c>
      <c r="G13402" s="16" t="s">
        <v>3027</v>
      </c>
      <c r="H13402" s="16" t="s">
        <v>155</v>
      </c>
      <c r="I13402" s="31">
        <v>-85213695</v>
      </c>
      <c r="J13402" s="31"/>
      <c r="K13402" s="32">
        <f>IFERROR((J13402/I13402),0)</f>
        <v>0</v>
      </c>
      <c r="L13402" s="31"/>
      <c r="M13402" s="31"/>
      <c r="N13402" s="39"/>
      <c r="O13402" s="28"/>
      <c r="P13402" s="28"/>
      <c r="Q13402" s="28"/>
      <c r="R13402" s="28"/>
      <c r="S13402" s="25"/>
    </row>
    <row r="13403" spans="2:19" s="16" customFormat="1" outlineLevel="1" x14ac:dyDescent="0.25">
      <c r="B13403" s="47" t="s">
        <v>8631</v>
      </c>
      <c r="C13403" s="47" t="str">
        <f>C13402</f>
        <v>ASIGNACIÓN PARA LA INVERSIÓN LOCAL  - AMBIENTE Y DESARROLLO SOSTENIBLE</v>
      </c>
      <c r="D13403" s="47"/>
      <c r="E13403" s="47" t="str">
        <f>E13402</f>
        <v>08685</v>
      </c>
      <c r="F13403" s="47"/>
      <c r="G13403" s="47" t="str">
        <f>G13402</f>
        <v xml:space="preserve">SANTO TOMÁS                                       </v>
      </c>
      <c r="H13403" s="47" t="s">
        <v>10655</v>
      </c>
      <c r="I13403" s="51">
        <f>SUBTOTAL(9,I13398:I13402)</f>
        <v>611236229</v>
      </c>
      <c r="J13403" s="51">
        <f>SUBTOTAL(9,J13398:J13402)</f>
        <v>508704651.5</v>
      </c>
      <c r="K13403" s="49">
        <f>J13403/I13403</f>
        <v>0.83225539875516774</v>
      </c>
      <c r="L13403" s="51">
        <f>SUBTOTAL(9,L13398:L13402)</f>
        <v>281517373.72000009</v>
      </c>
      <c r="M13403" s="51">
        <f>SUBTOTAL(9,M13398:M13402)</f>
        <v>238323202.5</v>
      </c>
      <c r="N13403" s="50">
        <f>IFERROR((M13403/L13403),"N.A")</f>
        <v>0.84656658788327066</v>
      </c>
      <c r="O13403" s="28"/>
      <c r="P13403" s="28"/>
      <c r="Q13403" s="28"/>
      <c r="R13403" s="28"/>
      <c r="S13403" s="25"/>
    </row>
    <row r="13404" spans="2:19" s="16" customFormat="1" outlineLevel="2" x14ac:dyDescent="0.25">
      <c r="B13404" s="16" t="s">
        <v>4323</v>
      </c>
      <c r="C13404" s="16" t="s">
        <v>3406</v>
      </c>
      <c r="D13404" s="16" t="s">
        <v>142</v>
      </c>
      <c r="E13404" s="16" t="s">
        <v>3029</v>
      </c>
      <c r="G13404" s="16" t="s">
        <v>3030</v>
      </c>
      <c r="H13404" s="16" t="s">
        <v>152</v>
      </c>
      <c r="I13404" s="35">
        <v>538943480</v>
      </c>
      <c r="J13404" s="35">
        <v>301460313.69</v>
      </c>
      <c r="K13404" s="36">
        <f>IFERROR((J13404/I13404),0)</f>
        <v>0.55935422707034144</v>
      </c>
      <c r="L13404" s="35">
        <v>356097580.51999998</v>
      </c>
      <c r="M13404" s="35">
        <v>301460313.69</v>
      </c>
      <c r="N13404" s="40">
        <f>M13404/L13404</f>
        <v>0.84656658787118233</v>
      </c>
      <c r="O13404" s="28"/>
      <c r="P13404" s="28"/>
      <c r="Q13404" s="28"/>
      <c r="R13404" s="28"/>
      <c r="S13404" s="25"/>
    </row>
    <row r="13405" spans="2:19" s="16" customFormat="1" outlineLevel="2" x14ac:dyDescent="0.25">
      <c r="B13405" s="16" t="s">
        <v>4323</v>
      </c>
      <c r="C13405" s="16" t="s">
        <v>3406</v>
      </c>
      <c r="D13405" s="16" t="s">
        <v>142</v>
      </c>
      <c r="E13405" s="16" t="s">
        <v>3029</v>
      </c>
      <c r="G13405" s="16" t="s">
        <v>3030</v>
      </c>
      <c r="H13405" s="16" t="s">
        <v>19</v>
      </c>
      <c r="I13405" s="31">
        <v>253726365</v>
      </c>
      <c r="J13405" s="31">
        <v>253726365</v>
      </c>
      <c r="K13405" s="32">
        <f>IFERROR((J13405/I13405),0)</f>
        <v>1</v>
      </c>
      <c r="L13405" s="31"/>
      <c r="M13405" s="31"/>
      <c r="N13405" s="39"/>
      <c r="O13405" s="28"/>
      <c r="P13405" s="28"/>
      <c r="Q13405" s="28"/>
      <c r="R13405" s="28"/>
      <c r="S13405" s="25"/>
    </row>
    <row r="13406" spans="2:19" s="16" customFormat="1" outlineLevel="2" x14ac:dyDescent="0.25">
      <c r="B13406" s="16" t="s">
        <v>4323</v>
      </c>
      <c r="C13406" s="16" t="s">
        <v>3406</v>
      </c>
      <c r="D13406" s="16" t="s">
        <v>142</v>
      </c>
      <c r="E13406" s="16" t="s">
        <v>3029</v>
      </c>
      <c r="G13406" s="16" t="s">
        <v>3030</v>
      </c>
      <c r="H13406" s="16" t="s">
        <v>154</v>
      </c>
      <c r="I13406" s="31">
        <v>3333</v>
      </c>
      <c r="J13406" s="31">
        <v>3333</v>
      </c>
      <c r="K13406" s="32">
        <f>IFERROR((J13406/I13406),0)</f>
        <v>1</v>
      </c>
      <c r="L13406" s="31"/>
      <c r="M13406" s="31"/>
      <c r="N13406" s="39"/>
      <c r="O13406" s="28"/>
      <c r="P13406" s="28"/>
      <c r="Q13406" s="28"/>
      <c r="R13406" s="28"/>
      <c r="S13406" s="25"/>
    </row>
    <row r="13407" spans="2:19" s="16" customFormat="1" outlineLevel="2" x14ac:dyDescent="0.25">
      <c r="B13407" s="16" t="s">
        <v>4323</v>
      </c>
      <c r="C13407" s="16" t="s">
        <v>3406</v>
      </c>
      <c r="D13407" s="16" t="s">
        <v>142</v>
      </c>
      <c r="E13407" s="16" t="s">
        <v>3029</v>
      </c>
      <c r="G13407" s="16" t="s">
        <v>3030</v>
      </c>
      <c r="H13407" s="16" t="s">
        <v>231</v>
      </c>
      <c r="I13407" s="31">
        <v>81989529</v>
      </c>
      <c r="J13407" s="31">
        <v>81989529</v>
      </c>
      <c r="K13407" s="32">
        <f>IFERROR((J13407/I13407),0)</f>
        <v>1</v>
      </c>
      <c r="L13407" s="31"/>
      <c r="M13407" s="31"/>
      <c r="N13407" s="39"/>
      <c r="O13407" s="28"/>
      <c r="P13407" s="28"/>
      <c r="Q13407" s="28"/>
      <c r="R13407" s="28"/>
      <c r="S13407" s="25"/>
    </row>
    <row r="13408" spans="2:19" s="16" customFormat="1" outlineLevel="2" x14ac:dyDescent="0.25">
      <c r="B13408" s="16" t="s">
        <v>4323</v>
      </c>
      <c r="C13408" s="16" t="s">
        <v>3406</v>
      </c>
      <c r="D13408" s="16" t="s">
        <v>142</v>
      </c>
      <c r="E13408" s="16" t="s">
        <v>3029</v>
      </c>
      <c r="G13408" s="16" t="s">
        <v>3030</v>
      </c>
      <c r="H13408" s="16" t="s">
        <v>155</v>
      </c>
      <c r="I13408" s="31">
        <v>-107788696</v>
      </c>
      <c r="J13408" s="31"/>
      <c r="K13408" s="32">
        <f>IFERROR((J13408/I13408),0)</f>
        <v>0</v>
      </c>
      <c r="L13408" s="31"/>
      <c r="M13408" s="31"/>
      <c r="N13408" s="39"/>
      <c r="O13408" s="28"/>
      <c r="P13408" s="28"/>
      <c r="Q13408" s="28"/>
      <c r="R13408" s="28"/>
      <c r="S13408" s="25"/>
    </row>
    <row r="13409" spans="2:19" s="16" customFormat="1" outlineLevel="1" x14ac:dyDescent="0.25">
      <c r="B13409" s="47" t="s">
        <v>8632</v>
      </c>
      <c r="C13409" s="47" t="str">
        <f>C13408</f>
        <v>ASIGNACIÓN PARA LA INVERSIÓN LOCAL  - AMBIENTE Y DESARROLLO SOSTENIBLE</v>
      </c>
      <c r="D13409" s="47"/>
      <c r="E13409" s="47" t="str">
        <f>E13408</f>
        <v>08675</v>
      </c>
      <c r="F13409" s="47"/>
      <c r="G13409" s="47" t="str">
        <f>G13408</f>
        <v xml:space="preserve">SANTA LUCÍA                                       </v>
      </c>
      <c r="H13409" s="47" t="s">
        <v>10655</v>
      </c>
      <c r="I13409" s="51">
        <f>SUBTOTAL(9,I13404:I13408)</f>
        <v>766874011</v>
      </c>
      <c r="J13409" s="51">
        <f>SUBTOTAL(9,J13404:J13408)</f>
        <v>637179540.69000006</v>
      </c>
      <c r="K13409" s="49">
        <f>J13409/I13409</f>
        <v>0.83087903821270592</v>
      </c>
      <c r="L13409" s="51">
        <f>SUBTOTAL(9,L13404:L13408)</f>
        <v>356097580.51999998</v>
      </c>
      <c r="M13409" s="51">
        <f>SUBTOTAL(9,M13404:M13408)</f>
        <v>301460313.69</v>
      </c>
      <c r="N13409" s="50">
        <f>IFERROR((M13409/L13409),"N.A")</f>
        <v>0.84656658787118233</v>
      </c>
      <c r="O13409" s="28"/>
      <c r="P13409" s="28"/>
      <c r="Q13409" s="28"/>
      <c r="R13409" s="28"/>
      <c r="S13409" s="25"/>
    </row>
    <row r="13410" spans="2:19" s="16" customFormat="1" outlineLevel="2" x14ac:dyDescent="0.25">
      <c r="B13410" s="16" t="s">
        <v>4324</v>
      </c>
      <c r="C13410" s="16" t="s">
        <v>3406</v>
      </c>
      <c r="D13410" s="16" t="s">
        <v>142</v>
      </c>
      <c r="E13410" s="16" t="s">
        <v>3032</v>
      </c>
      <c r="G13410" s="16" t="s">
        <v>438</v>
      </c>
      <c r="H13410" s="16" t="s">
        <v>152</v>
      </c>
      <c r="I13410" s="35">
        <v>760117807</v>
      </c>
      <c r="J13410" s="35">
        <v>425175108.40999991</v>
      </c>
      <c r="K13410" s="36">
        <f>IFERROR((J13410/I13410),0)</f>
        <v>0.55935422706127957</v>
      </c>
      <c r="L13410" s="35">
        <v>502234690.76000005</v>
      </c>
      <c r="M13410" s="35">
        <v>425175108.40999991</v>
      </c>
      <c r="N13410" s="40">
        <f>M13410/L13410</f>
        <v>0.84656658775722815</v>
      </c>
      <c r="O13410" s="28"/>
      <c r="P13410" s="28"/>
      <c r="Q13410" s="28"/>
      <c r="R13410" s="28"/>
      <c r="S13410" s="25"/>
    </row>
    <row r="13411" spans="2:19" s="16" customFormat="1" outlineLevel="2" x14ac:dyDescent="0.25">
      <c r="B13411" s="16" t="s">
        <v>4324</v>
      </c>
      <c r="C13411" s="16" t="s">
        <v>3406</v>
      </c>
      <c r="D13411" s="16" t="s">
        <v>142</v>
      </c>
      <c r="E13411" s="16" t="s">
        <v>3032</v>
      </c>
      <c r="G13411" s="16" t="s">
        <v>438</v>
      </c>
      <c r="H13411" s="16" t="s">
        <v>19</v>
      </c>
      <c r="I13411" s="31">
        <v>394798094</v>
      </c>
      <c r="J13411" s="31">
        <v>394798094</v>
      </c>
      <c r="K13411" s="32">
        <f>IFERROR((J13411/I13411),0)</f>
        <v>1</v>
      </c>
      <c r="L13411" s="31"/>
      <c r="M13411" s="31"/>
      <c r="N13411" s="39"/>
      <c r="O13411" s="28"/>
      <c r="P13411" s="28"/>
      <c r="Q13411" s="28"/>
      <c r="R13411" s="28"/>
      <c r="S13411" s="25"/>
    </row>
    <row r="13412" spans="2:19" s="16" customFormat="1" outlineLevel="2" x14ac:dyDescent="0.25">
      <c r="B13412" s="16" t="s">
        <v>4324</v>
      </c>
      <c r="C13412" s="16" t="s">
        <v>3406</v>
      </c>
      <c r="D13412" s="16" t="s">
        <v>142</v>
      </c>
      <c r="E13412" s="16" t="s">
        <v>3032</v>
      </c>
      <c r="G13412" s="16" t="s">
        <v>438</v>
      </c>
      <c r="H13412" s="16" t="s">
        <v>154</v>
      </c>
      <c r="I13412" s="31">
        <v>4701</v>
      </c>
      <c r="J13412" s="31">
        <v>4701</v>
      </c>
      <c r="K13412" s="32">
        <f>IFERROR((J13412/I13412),0)</f>
        <v>1</v>
      </c>
      <c r="L13412" s="31"/>
      <c r="M13412" s="31"/>
      <c r="N13412" s="39"/>
      <c r="O13412" s="28"/>
      <c r="P13412" s="28"/>
      <c r="Q13412" s="28"/>
      <c r="R13412" s="28"/>
      <c r="S13412" s="25"/>
    </row>
    <row r="13413" spans="2:19" s="16" customFormat="1" outlineLevel="2" x14ac:dyDescent="0.25">
      <c r="B13413" s="16" t="s">
        <v>4324</v>
      </c>
      <c r="C13413" s="16" t="s">
        <v>3406</v>
      </c>
      <c r="D13413" s="16" t="s">
        <v>142</v>
      </c>
      <c r="E13413" s="16" t="s">
        <v>3032</v>
      </c>
      <c r="G13413" s="16" t="s">
        <v>438</v>
      </c>
      <c r="H13413" s="16" t="s">
        <v>231</v>
      </c>
      <c r="I13413" s="31">
        <v>115636804</v>
      </c>
      <c r="J13413" s="31">
        <v>115636804</v>
      </c>
      <c r="K13413" s="32">
        <f>IFERROR((J13413/I13413),0)</f>
        <v>1</v>
      </c>
      <c r="L13413" s="31"/>
      <c r="M13413" s="31"/>
      <c r="N13413" s="39"/>
      <c r="O13413" s="28"/>
      <c r="P13413" s="28"/>
      <c r="Q13413" s="28"/>
      <c r="R13413" s="28"/>
      <c r="S13413" s="25"/>
    </row>
    <row r="13414" spans="2:19" s="16" customFormat="1" outlineLevel="2" x14ac:dyDescent="0.25">
      <c r="B13414" s="16" t="s">
        <v>4324</v>
      </c>
      <c r="C13414" s="16" t="s">
        <v>3406</v>
      </c>
      <c r="D13414" s="16" t="s">
        <v>142</v>
      </c>
      <c r="E13414" s="16" t="s">
        <v>3032</v>
      </c>
      <c r="G13414" s="16" t="s">
        <v>438</v>
      </c>
      <c r="H13414" s="16" t="s">
        <v>155</v>
      </c>
      <c r="I13414" s="31">
        <v>-152023561</v>
      </c>
      <c r="J13414" s="31"/>
      <c r="K13414" s="32">
        <f>IFERROR((J13414/I13414),0)</f>
        <v>0</v>
      </c>
      <c r="L13414" s="31"/>
      <c r="M13414" s="31"/>
      <c r="N13414" s="39"/>
      <c r="O13414" s="28"/>
      <c r="P13414" s="28"/>
      <c r="Q13414" s="28"/>
      <c r="R13414" s="28"/>
      <c r="S13414" s="25"/>
    </row>
    <row r="13415" spans="2:19" s="16" customFormat="1" outlineLevel="1" x14ac:dyDescent="0.25">
      <c r="B13415" s="47" t="s">
        <v>8633</v>
      </c>
      <c r="C13415" s="47" t="str">
        <f>C13414</f>
        <v>ASIGNACIÓN PARA LA INVERSIÓN LOCAL  - AMBIENTE Y DESARROLLO SOSTENIBLE</v>
      </c>
      <c r="D13415" s="47"/>
      <c r="E13415" s="47" t="str">
        <f>E13414</f>
        <v>08638</v>
      </c>
      <c r="F13415" s="47"/>
      <c r="G13415" s="47" t="str">
        <f>G13414</f>
        <v xml:space="preserve">SABANALARGA                                       </v>
      </c>
      <c r="H13415" s="47" t="s">
        <v>10655</v>
      </c>
      <c r="I13415" s="51">
        <f>SUBTOTAL(9,I13410:I13414)</f>
        <v>1118533845</v>
      </c>
      <c r="J13415" s="51">
        <f>SUBTOTAL(9,J13410:J13414)</f>
        <v>935614707.40999985</v>
      </c>
      <c r="K13415" s="49">
        <f>J13415/I13415</f>
        <v>0.83646526351645611</v>
      </c>
      <c r="L13415" s="51">
        <f>SUBTOTAL(9,L13410:L13414)</f>
        <v>502234690.76000005</v>
      </c>
      <c r="M13415" s="51">
        <f>SUBTOTAL(9,M13410:M13414)</f>
        <v>425175108.40999991</v>
      </c>
      <c r="N13415" s="50">
        <f>IFERROR((M13415/L13415),"N.A")</f>
        <v>0.84656658775722815</v>
      </c>
      <c r="O13415" s="28"/>
      <c r="P13415" s="28"/>
      <c r="Q13415" s="28"/>
      <c r="R13415" s="28"/>
      <c r="S13415" s="25"/>
    </row>
    <row r="13416" spans="2:19" s="16" customFormat="1" outlineLevel="2" x14ac:dyDescent="0.25">
      <c r="B13416" s="16" t="s">
        <v>4325</v>
      </c>
      <c r="C13416" s="16" t="s">
        <v>3406</v>
      </c>
      <c r="D13416" s="16" t="s">
        <v>142</v>
      </c>
      <c r="E13416" s="16" t="s">
        <v>3034</v>
      </c>
      <c r="G13416" s="16" t="s">
        <v>3035</v>
      </c>
      <c r="H13416" s="16" t="s">
        <v>152</v>
      </c>
      <c r="I13416" s="35">
        <v>467905199</v>
      </c>
      <c r="J13416" s="35">
        <v>261724750.91999999</v>
      </c>
      <c r="K13416" s="36">
        <f>IFERROR((J13416/I13416),0)</f>
        <v>0.55935422705145021</v>
      </c>
      <c r="L13416" s="35">
        <v>309160265.43999988</v>
      </c>
      <c r="M13416" s="35">
        <v>261724750.91999999</v>
      </c>
      <c r="N13416" s="40">
        <f>M13416/L13416</f>
        <v>0.84656658755131675</v>
      </c>
      <c r="O13416" s="28"/>
      <c r="P13416" s="28"/>
      <c r="Q13416" s="28"/>
      <c r="R13416" s="28"/>
      <c r="S13416" s="25"/>
    </row>
    <row r="13417" spans="2:19" s="16" customFormat="1" outlineLevel="2" x14ac:dyDescent="0.25">
      <c r="B13417" s="16" t="s">
        <v>4325</v>
      </c>
      <c r="C13417" s="16" t="s">
        <v>3406</v>
      </c>
      <c r="D13417" s="16" t="s">
        <v>142</v>
      </c>
      <c r="E13417" s="16" t="s">
        <v>3034</v>
      </c>
      <c r="G13417" s="16" t="s">
        <v>3035</v>
      </c>
      <c r="H13417" s="16" t="s">
        <v>19</v>
      </c>
      <c r="I13417" s="31">
        <v>239171089</v>
      </c>
      <c r="J13417" s="31">
        <v>239171089</v>
      </c>
      <c r="K13417" s="32">
        <f>IFERROR((J13417/I13417),0)</f>
        <v>1</v>
      </c>
      <c r="L13417" s="31"/>
      <c r="M13417" s="31"/>
      <c r="N13417" s="39"/>
      <c r="O13417" s="28"/>
      <c r="P13417" s="28"/>
      <c r="Q13417" s="28"/>
      <c r="R13417" s="28"/>
      <c r="S13417" s="25"/>
    </row>
    <row r="13418" spans="2:19" s="16" customFormat="1" outlineLevel="2" x14ac:dyDescent="0.25">
      <c r="B13418" s="16" t="s">
        <v>4325</v>
      </c>
      <c r="C13418" s="16" t="s">
        <v>3406</v>
      </c>
      <c r="D13418" s="16" t="s">
        <v>142</v>
      </c>
      <c r="E13418" s="16" t="s">
        <v>3034</v>
      </c>
      <c r="G13418" s="16" t="s">
        <v>3035</v>
      </c>
      <c r="H13418" s="16" t="s">
        <v>154</v>
      </c>
      <c r="I13418" s="31">
        <v>2894</v>
      </c>
      <c r="J13418" s="31">
        <v>2894</v>
      </c>
      <c r="K13418" s="32">
        <f>IFERROR((J13418/I13418),0)</f>
        <v>1</v>
      </c>
      <c r="L13418" s="31"/>
      <c r="M13418" s="31"/>
      <c r="N13418" s="39"/>
      <c r="O13418" s="28"/>
      <c r="P13418" s="28"/>
      <c r="Q13418" s="28"/>
      <c r="R13418" s="28"/>
      <c r="S13418" s="25"/>
    </row>
    <row r="13419" spans="2:19" s="16" customFormat="1" outlineLevel="2" x14ac:dyDescent="0.25">
      <c r="B13419" s="16" t="s">
        <v>4325</v>
      </c>
      <c r="C13419" s="16" t="s">
        <v>3406</v>
      </c>
      <c r="D13419" s="16" t="s">
        <v>142</v>
      </c>
      <c r="E13419" s="16" t="s">
        <v>3034</v>
      </c>
      <c r="G13419" s="16" t="s">
        <v>3035</v>
      </c>
      <c r="H13419" s="16" t="s">
        <v>231</v>
      </c>
      <c r="I13419" s="31">
        <v>71182468</v>
      </c>
      <c r="J13419" s="31">
        <v>71182468</v>
      </c>
      <c r="K13419" s="32">
        <f>IFERROR((J13419/I13419),0)</f>
        <v>1</v>
      </c>
      <c r="L13419" s="31"/>
      <c r="M13419" s="31"/>
      <c r="N13419" s="39"/>
      <c r="O13419" s="28"/>
      <c r="P13419" s="28"/>
      <c r="Q13419" s="28"/>
      <c r="R13419" s="28"/>
      <c r="S13419" s="25"/>
    </row>
    <row r="13420" spans="2:19" s="16" customFormat="1" outlineLevel="2" x14ac:dyDescent="0.25">
      <c r="B13420" s="16" t="s">
        <v>4325</v>
      </c>
      <c r="C13420" s="16" t="s">
        <v>3406</v>
      </c>
      <c r="D13420" s="16" t="s">
        <v>142</v>
      </c>
      <c r="E13420" s="16" t="s">
        <v>3034</v>
      </c>
      <c r="G13420" s="16" t="s">
        <v>3035</v>
      </c>
      <c r="H13420" s="16" t="s">
        <v>155</v>
      </c>
      <c r="I13420" s="31">
        <v>-93581040</v>
      </c>
      <c r="J13420" s="31"/>
      <c r="K13420" s="32">
        <f>IFERROR((J13420/I13420),0)</f>
        <v>0</v>
      </c>
      <c r="L13420" s="31"/>
      <c r="M13420" s="31"/>
      <c r="N13420" s="39"/>
      <c r="O13420" s="28"/>
      <c r="P13420" s="28"/>
      <c r="Q13420" s="28"/>
      <c r="R13420" s="28"/>
      <c r="S13420" s="25"/>
    </row>
    <row r="13421" spans="2:19" s="16" customFormat="1" outlineLevel="1" x14ac:dyDescent="0.25">
      <c r="B13421" s="47" t="s">
        <v>8634</v>
      </c>
      <c r="C13421" s="47" t="str">
        <f>C13420</f>
        <v>ASIGNACIÓN PARA LA INVERSIÓN LOCAL  - AMBIENTE Y DESARROLLO SOSTENIBLE</v>
      </c>
      <c r="D13421" s="47"/>
      <c r="E13421" s="47" t="str">
        <f>E13420</f>
        <v>08634</v>
      </c>
      <c r="F13421" s="47"/>
      <c r="G13421" s="47" t="str">
        <f>G13420</f>
        <v xml:space="preserve">SABANAGRANDE                                      </v>
      </c>
      <c r="H13421" s="47" t="s">
        <v>10655</v>
      </c>
      <c r="I13421" s="51">
        <f>SUBTOTAL(9,I13416:I13420)</f>
        <v>684680610</v>
      </c>
      <c r="J13421" s="51">
        <f>SUBTOTAL(9,J13416:J13420)</f>
        <v>572081201.91999996</v>
      </c>
      <c r="K13421" s="49">
        <f>J13421/I13421</f>
        <v>0.83554462265259699</v>
      </c>
      <c r="L13421" s="51">
        <f>SUBTOTAL(9,L13416:L13420)</f>
        <v>309160265.43999988</v>
      </c>
      <c r="M13421" s="51">
        <f>SUBTOTAL(9,M13416:M13420)</f>
        <v>261724750.91999999</v>
      </c>
      <c r="N13421" s="50">
        <f>IFERROR((M13421/L13421),"N.A")</f>
        <v>0.84656658755131675</v>
      </c>
      <c r="O13421" s="28"/>
      <c r="P13421" s="28"/>
      <c r="Q13421" s="28"/>
      <c r="R13421" s="28"/>
      <c r="S13421" s="25"/>
    </row>
    <row r="13422" spans="2:19" s="16" customFormat="1" outlineLevel="2" x14ac:dyDescent="0.25">
      <c r="B13422" s="16" t="s">
        <v>4326</v>
      </c>
      <c r="C13422" s="16" t="s">
        <v>3406</v>
      </c>
      <c r="D13422" s="16" t="s">
        <v>142</v>
      </c>
      <c r="E13422" s="16" t="s">
        <v>3037</v>
      </c>
      <c r="G13422" s="16" t="s">
        <v>3038</v>
      </c>
      <c r="H13422" s="16" t="s">
        <v>152</v>
      </c>
      <c r="I13422" s="35">
        <v>610140755</v>
      </c>
      <c r="J13422" s="35">
        <v>341284810.39000005</v>
      </c>
      <c r="K13422" s="36">
        <f>IFERROR((J13422/I13422),0)</f>
        <v>0.55935422702586068</v>
      </c>
      <c r="L13422" s="35">
        <v>403139948.24000001</v>
      </c>
      <c r="M13422" s="35">
        <v>341284810.39000005</v>
      </c>
      <c r="N13422" s="40">
        <f>M13422/L13422</f>
        <v>0.84656658780643601</v>
      </c>
      <c r="O13422" s="28"/>
      <c r="P13422" s="28"/>
      <c r="Q13422" s="28"/>
      <c r="R13422" s="28"/>
      <c r="S13422" s="25"/>
    </row>
    <row r="13423" spans="2:19" s="16" customFormat="1" outlineLevel="2" x14ac:dyDescent="0.25">
      <c r="B13423" s="16" t="s">
        <v>4326</v>
      </c>
      <c r="C13423" s="16" t="s">
        <v>3406</v>
      </c>
      <c r="D13423" s="16" t="s">
        <v>142</v>
      </c>
      <c r="E13423" s="16" t="s">
        <v>3037</v>
      </c>
      <c r="G13423" s="16" t="s">
        <v>3038</v>
      </c>
      <c r="H13423" s="16" t="s">
        <v>19</v>
      </c>
      <c r="I13423" s="31">
        <v>317903600</v>
      </c>
      <c r="J13423" s="31">
        <v>317903600</v>
      </c>
      <c r="K13423" s="32">
        <f>IFERROR((J13423/I13423),0)</f>
        <v>1</v>
      </c>
      <c r="L13423" s="31"/>
      <c r="M13423" s="31"/>
      <c r="N13423" s="39"/>
      <c r="O13423" s="28"/>
      <c r="P13423" s="28"/>
      <c r="Q13423" s="28"/>
      <c r="R13423" s="28"/>
      <c r="S13423" s="25"/>
    </row>
    <row r="13424" spans="2:19" s="16" customFormat="1" outlineLevel="2" x14ac:dyDescent="0.25">
      <c r="B13424" s="16" t="s">
        <v>4326</v>
      </c>
      <c r="C13424" s="16" t="s">
        <v>3406</v>
      </c>
      <c r="D13424" s="16" t="s">
        <v>142</v>
      </c>
      <c r="E13424" s="16" t="s">
        <v>3037</v>
      </c>
      <c r="G13424" s="16" t="s">
        <v>3038</v>
      </c>
      <c r="H13424" s="16" t="s">
        <v>154</v>
      </c>
      <c r="I13424" s="31">
        <v>3774</v>
      </c>
      <c r="J13424" s="31">
        <v>3774</v>
      </c>
      <c r="K13424" s="32">
        <f>IFERROR((J13424/I13424),0)</f>
        <v>1</v>
      </c>
      <c r="L13424" s="31"/>
      <c r="M13424" s="31"/>
      <c r="N13424" s="39"/>
      <c r="O13424" s="28"/>
      <c r="P13424" s="28"/>
      <c r="Q13424" s="28"/>
      <c r="R13424" s="28"/>
      <c r="S13424" s="25"/>
    </row>
    <row r="13425" spans="2:19" s="16" customFormat="1" outlineLevel="2" x14ac:dyDescent="0.25">
      <c r="B13425" s="16" t="s">
        <v>4326</v>
      </c>
      <c r="C13425" s="16" t="s">
        <v>3406</v>
      </c>
      <c r="D13425" s="16" t="s">
        <v>142</v>
      </c>
      <c r="E13425" s="16" t="s">
        <v>3037</v>
      </c>
      <c r="G13425" s="16" t="s">
        <v>3038</v>
      </c>
      <c r="H13425" s="16" t="s">
        <v>231</v>
      </c>
      <c r="I13425" s="31">
        <v>92820779</v>
      </c>
      <c r="J13425" s="31">
        <v>92820779</v>
      </c>
      <c r="K13425" s="32">
        <f>IFERROR((J13425/I13425),0)</f>
        <v>1</v>
      </c>
      <c r="L13425" s="31"/>
      <c r="M13425" s="31"/>
      <c r="N13425" s="39"/>
      <c r="O13425" s="28"/>
      <c r="P13425" s="28"/>
      <c r="Q13425" s="28"/>
      <c r="R13425" s="28"/>
      <c r="S13425" s="25"/>
    </row>
    <row r="13426" spans="2:19" s="16" customFormat="1" outlineLevel="2" x14ac:dyDescent="0.25">
      <c r="B13426" s="16" t="s">
        <v>4326</v>
      </c>
      <c r="C13426" s="16" t="s">
        <v>3406</v>
      </c>
      <c r="D13426" s="16" t="s">
        <v>142</v>
      </c>
      <c r="E13426" s="16" t="s">
        <v>3037</v>
      </c>
      <c r="G13426" s="16" t="s">
        <v>3038</v>
      </c>
      <c r="H13426" s="16" t="s">
        <v>155</v>
      </c>
      <c r="I13426" s="31">
        <v>-122028151</v>
      </c>
      <c r="J13426" s="31"/>
      <c r="K13426" s="32">
        <f>IFERROR((J13426/I13426),0)</f>
        <v>0</v>
      </c>
      <c r="L13426" s="31"/>
      <c r="M13426" s="31"/>
      <c r="N13426" s="39"/>
      <c r="O13426" s="28"/>
      <c r="P13426" s="28"/>
      <c r="Q13426" s="28"/>
      <c r="R13426" s="28"/>
      <c r="S13426" s="25"/>
    </row>
    <row r="13427" spans="2:19" s="16" customFormat="1" outlineLevel="1" x14ac:dyDescent="0.25">
      <c r="B13427" s="47" t="s">
        <v>8635</v>
      </c>
      <c r="C13427" s="47" t="str">
        <f>C13426</f>
        <v>ASIGNACIÓN PARA LA INVERSIÓN LOCAL  - AMBIENTE Y DESARROLLO SOSTENIBLE</v>
      </c>
      <c r="D13427" s="47"/>
      <c r="E13427" s="47" t="str">
        <f>E13426</f>
        <v>08606</v>
      </c>
      <c r="F13427" s="47"/>
      <c r="G13427" s="47" t="str">
        <f>G13426</f>
        <v xml:space="preserve">REPELÓN                                           </v>
      </c>
      <c r="H13427" s="47" t="s">
        <v>10655</v>
      </c>
      <c r="I13427" s="51">
        <f>SUBTOTAL(9,I13422:I13426)</f>
        <v>898840757</v>
      </c>
      <c r="J13427" s="51">
        <f>SUBTOTAL(9,J13422:J13426)</f>
        <v>752012963.3900001</v>
      </c>
      <c r="K13427" s="49">
        <f>J13427/I13427</f>
        <v>0.83664760140599648</v>
      </c>
      <c r="L13427" s="51">
        <f>SUBTOTAL(9,L13422:L13426)</f>
        <v>403139948.24000001</v>
      </c>
      <c r="M13427" s="51">
        <f>SUBTOTAL(9,M13422:M13426)</f>
        <v>341284810.39000005</v>
      </c>
      <c r="N13427" s="50">
        <f>IFERROR((M13427/L13427),"N.A")</f>
        <v>0.84656658780643601</v>
      </c>
      <c r="O13427" s="28"/>
      <c r="P13427" s="28"/>
      <c r="Q13427" s="28"/>
      <c r="R13427" s="28"/>
      <c r="S13427" s="25"/>
    </row>
    <row r="13428" spans="2:19" s="16" customFormat="1" outlineLevel="2" x14ac:dyDescent="0.25">
      <c r="B13428" s="16" t="s">
        <v>4327</v>
      </c>
      <c r="C13428" s="16" t="s">
        <v>3406</v>
      </c>
      <c r="D13428" s="16" t="s">
        <v>142</v>
      </c>
      <c r="E13428" s="16" t="s">
        <v>3043</v>
      </c>
      <c r="G13428" s="16" t="s">
        <v>3044</v>
      </c>
      <c r="H13428" s="16" t="s">
        <v>152</v>
      </c>
      <c r="I13428" s="35">
        <v>510977993</v>
      </c>
      <c r="J13428" s="35">
        <v>285817700.31999999</v>
      </c>
      <c r="K13428" s="36">
        <f>IFERROR((J13428/I13428),0)</f>
        <v>0.55935422706159477</v>
      </c>
      <c r="L13428" s="35">
        <v>337619868.80000001</v>
      </c>
      <c r="M13428" s="35">
        <v>285817700.31999999</v>
      </c>
      <c r="N13428" s="40">
        <f>M13428/L13428</f>
        <v>0.8465665878488724</v>
      </c>
      <c r="O13428" s="28"/>
      <c r="P13428" s="28"/>
      <c r="Q13428" s="28"/>
      <c r="R13428" s="28"/>
      <c r="S13428" s="25"/>
    </row>
    <row r="13429" spans="2:19" s="16" customFormat="1" outlineLevel="2" x14ac:dyDescent="0.25">
      <c r="B13429" s="16" t="s">
        <v>4327</v>
      </c>
      <c r="C13429" s="16" t="s">
        <v>3406</v>
      </c>
      <c r="D13429" s="16" t="s">
        <v>142</v>
      </c>
      <c r="E13429" s="16" t="s">
        <v>3043</v>
      </c>
      <c r="G13429" s="16" t="s">
        <v>3044</v>
      </c>
      <c r="H13429" s="16" t="s">
        <v>19</v>
      </c>
      <c r="I13429" s="31">
        <v>263697310</v>
      </c>
      <c r="J13429" s="31">
        <v>263697310</v>
      </c>
      <c r="K13429" s="32">
        <f>IFERROR((J13429/I13429),0)</f>
        <v>1</v>
      </c>
      <c r="L13429" s="31"/>
      <c r="M13429" s="31"/>
      <c r="N13429" s="39"/>
      <c r="O13429" s="28"/>
      <c r="P13429" s="28"/>
      <c r="Q13429" s="28"/>
      <c r="R13429" s="28"/>
      <c r="S13429" s="25"/>
    </row>
    <row r="13430" spans="2:19" s="16" customFormat="1" outlineLevel="2" x14ac:dyDescent="0.25">
      <c r="B13430" s="16" t="s">
        <v>4327</v>
      </c>
      <c r="C13430" s="16" t="s">
        <v>3406</v>
      </c>
      <c r="D13430" s="16" t="s">
        <v>142</v>
      </c>
      <c r="E13430" s="16" t="s">
        <v>3043</v>
      </c>
      <c r="G13430" s="16" t="s">
        <v>3044</v>
      </c>
      <c r="H13430" s="16" t="s">
        <v>154</v>
      </c>
      <c r="I13430" s="31">
        <v>3160</v>
      </c>
      <c r="J13430" s="31">
        <v>3160</v>
      </c>
      <c r="K13430" s="32">
        <f>IFERROR((J13430/I13430),0)</f>
        <v>1</v>
      </c>
      <c r="L13430" s="31"/>
      <c r="M13430" s="31"/>
      <c r="N13430" s="39"/>
      <c r="O13430" s="28"/>
      <c r="P13430" s="28"/>
      <c r="Q13430" s="28"/>
      <c r="R13430" s="28"/>
      <c r="S13430" s="25"/>
    </row>
    <row r="13431" spans="2:19" s="16" customFormat="1" outlineLevel="2" x14ac:dyDescent="0.25">
      <c r="B13431" s="16" t="s">
        <v>4327</v>
      </c>
      <c r="C13431" s="16" t="s">
        <v>3406</v>
      </c>
      <c r="D13431" s="16" t="s">
        <v>142</v>
      </c>
      <c r="E13431" s="16" t="s">
        <v>3043</v>
      </c>
      <c r="G13431" s="16" t="s">
        <v>3044</v>
      </c>
      <c r="H13431" s="16" t="s">
        <v>231</v>
      </c>
      <c r="I13431" s="31">
        <v>77735137</v>
      </c>
      <c r="J13431" s="31">
        <v>77735137</v>
      </c>
      <c r="K13431" s="32">
        <f>IFERROR((J13431/I13431),0)</f>
        <v>1</v>
      </c>
      <c r="L13431" s="31"/>
      <c r="M13431" s="31"/>
      <c r="N13431" s="39"/>
      <c r="O13431" s="28"/>
      <c r="P13431" s="28"/>
      <c r="Q13431" s="28"/>
      <c r="R13431" s="28"/>
      <c r="S13431" s="25"/>
    </row>
    <row r="13432" spans="2:19" s="16" customFormat="1" outlineLevel="2" x14ac:dyDescent="0.25">
      <c r="B13432" s="16" t="s">
        <v>4327</v>
      </c>
      <c r="C13432" s="16" t="s">
        <v>3406</v>
      </c>
      <c r="D13432" s="16" t="s">
        <v>142</v>
      </c>
      <c r="E13432" s="16" t="s">
        <v>3043</v>
      </c>
      <c r="G13432" s="16" t="s">
        <v>3044</v>
      </c>
      <c r="H13432" s="16" t="s">
        <v>155</v>
      </c>
      <c r="I13432" s="31">
        <v>-102195599</v>
      </c>
      <c r="J13432" s="31"/>
      <c r="K13432" s="32">
        <f>IFERROR((J13432/I13432),0)</f>
        <v>0</v>
      </c>
      <c r="L13432" s="31"/>
      <c r="M13432" s="31"/>
      <c r="N13432" s="39"/>
      <c r="O13432" s="28"/>
      <c r="P13432" s="28"/>
      <c r="Q13432" s="28"/>
      <c r="R13432" s="28"/>
      <c r="S13432" s="25"/>
    </row>
    <row r="13433" spans="2:19" s="16" customFormat="1" outlineLevel="1" x14ac:dyDescent="0.25">
      <c r="B13433" s="47" t="s">
        <v>8636</v>
      </c>
      <c r="C13433" s="47" t="str">
        <f>C13432</f>
        <v>ASIGNACIÓN PARA LA INVERSIÓN LOCAL  - AMBIENTE Y DESARROLLO SOSTENIBLE</v>
      </c>
      <c r="D13433" s="47"/>
      <c r="E13433" s="47" t="str">
        <f>E13432</f>
        <v>08560</v>
      </c>
      <c r="F13433" s="47"/>
      <c r="G13433" s="47" t="str">
        <f>G13432</f>
        <v xml:space="preserve">PONEDERA                                          </v>
      </c>
      <c r="H13433" s="47" t="s">
        <v>10655</v>
      </c>
      <c r="I13433" s="51">
        <f>SUBTOTAL(9,I13428:I13432)</f>
        <v>750218001</v>
      </c>
      <c r="J13433" s="51">
        <f>SUBTOTAL(9,J13428:J13432)</f>
        <v>627253307.31999993</v>
      </c>
      <c r="K13433" s="49">
        <f>J13433/I13433</f>
        <v>0.83609471711409911</v>
      </c>
      <c r="L13433" s="51">
        <f>SUBTOTAL(9,L13428:L13432)</f>
        <v>337619868.80000001</v>
      </c>
      <c r="M13433" s="51">
        <f>SUBTOTAL(9,M13428:M13432)</f>
        <v>285817700.31999999</v>
      </c>
      <c r="N13433" s="50">
        <f>IFERROR((M13433/L13433),"N.A")</f>
        <v>0.8465665878488724</v>
      </c>
      <c r="O13433" s="28"/>
      <c r="P13433" s="28"/>
      <c r="Q13433" s="28"/>
      <c r="R13433" s="28"/>
      <c r="S13433" s="25"/>
    </row>
    <row r="13434" spans="2:19" s="16" customFormat="1" outlineLevel="2" x14ac:dyDescent="0.25">
      <c r="B13434" s="16" t="s">
        <v>4328</v>
      </c>
      <c r="C13434" s="16" t="s">
        <v>3406</v>
      </c>
      <c r="D13434" s="16" t="s">
        <v>142</v>
      </c>
      <c r="E13434" s="16" t="s">
        <v>3046</v>
      </c>
      <c r="G13434" s="16" t="s">
        <v>3047</v>
      </c>
      <c r="H13434" s="16" t="s">
        <v>152</v>
      </c>
      <c r="I13434" s="35">
        <v>327590667</v>
      </c>
      <c r="J13434" s="35">
        <v>183239224.33999997</v>
      </c>
      <c r="K13434" s="36">
        <f>IFERROR((J13434/I13434),0)</f>
        <v>0.55935422708486371</v>
      </c>
      <c r="L13434" s="35">
        <v>216449865.91</v>
      </c>
      <c r="M13434" s="35">
        <v>183239224.33999997</v>
      </c>
      <c r="N13434" s="40">
        <f>M13434/L13434</f>
        <v>0.84656658746183266</v>
      </c>
      <c r="O13434" s="28"/>
      <c r="P13434" s="28"/>
      <c r="Q13434" s="28"/>
      <c r="R13434" s="28"/>
      <c r="S13434" s="25"/>
    </row>
    <row r="13435" spans="2:19" s="16" customFormat="1" outlineLevel="2" x14ac:dyDescent="0.25">
      <c r="B13435" s="16" t="s">
        <v>4328</v>
      </c>
      <c r="C13435" s="16" t="s">
        <v>3406</v>
      </c>
      <c r="D13435" s="16" t="s">
        <v>142</v>
      </c>
      <c r="E13435" s="16" t="s">
        <v>3046</v>
      </c>
      <c r="G13435" s="16" t="s">
        <v>3047</v>
      </c>
      <c r="H13435" s="16" t="s">
        <v>19</v>
      </c>
      <c r="I13435" s="31">
        <v>19926721</v>
      </c>
      <c r="J13435" s="31">
        <v>19926721</v>
      </c>
      <c r="K13435" s="32">
        <f>IFERROR((J13435/I13435),0)</f>
        <v>1</v>
      </c>
      <c r="L13435" s="31"/>
      <c r="M13435" s="31"/>
      <c r="N13435" s="39"/>
      <c r="O13435" s="28"/>
      <c r="P13435" s="28"/>
      <c r="Q13435" s="28"/>
      <c r="R13435" s="28"/>
      <c r="S13435" s="25"/>
    </row>
    <row r="13436" spans="2:19" s="16" customFormat="1" outlineLevel="2" x14ac:dyDescent="0.25">
      <c r="B13436" s="16" t="s">
        <v>4328</v>
      </c>
      <c r="C13436" s="16" t="s">
        <v>3406</v>
      </c>
      <c r="D13436" s="16" t="s">
        <v>142</v>
      </c>
      <c r="E13436" s="16" t="s">
        <v>3046</v>
      </c>
      <c r="G13436" s="16" t="s">
        <v>3047</v>
      </c>
      <c r="H13436" s="16" t="s">
        <v>154</v>
      </c>
      <c r="I13436" s="31">
        <v>2026</v>
      </c>
      <c r="J13436" s="31">
        <v>2026</v>
      </c>
      <c r="K13436" s="32">
        <f>IFERROR((J13436/I13436),0)</f>
        <v>1</v>
      </c>
      <c r="L13436" s="31"/>
      <c r="M13436" s="31"/>
      <c r="N13436" s="39"/>
      <c r="O13436" s="28"/>
      <c r="P13436" s="28"/>
      <c r="Q13436" s="28"/>
      <c r="R13436" s="28"/>
      <c r="S13436" s="25"/>
    </row>
    <row r="13437" spans="2:19" s="16" customFormat="1" outlineLevel="2" x14ac:dyDescent="0.25">
      <c r="B13437" s="16" t="s">
        <v>4328</v>
      </c>
      <c r="C13437" s="16" t="s">
        <v>3406</v>
      </c>
      <c r="D13437" s="16" t="s">
        <v>142</v>
      </c>
      <c r="E13437" s="16" t="s">
        <v>3046</v>
      </c>
      <c r="G13437" s="16" t="s">
        <v>3047</v>
      </c>
      <c r="H13437" s="16" t="s">
        <v>231</v>
      </c>
      <c r="I13437" s="31">
        <v>49836403</v>
      </c>
      <c r="J13437" s="31">
        <v>49836403</v>
      </c>
      <c r="K13437" s="32">
        <f>IFERROR((J13437/I13437),0)</f>
        <v>1</v>
      </c>
      <c r="L13437" s="31"/>
      <c r="M13437" s="31"/>
      <c r="N13437" s="39"/>
      <c r="O13437" s="28"/>
      <c r="P13437" s="28"/>
      <c r="Q13437" s="28"/>
      <c r="R13437" s="28"/>
      <c r="S13437" s="25"/>
    </row>
    <row r="13438" spans="2:19" s="16" customFormat="1" outlineLevel="2" x14ac:dyDescent="0.25">
      <c r="B13438" s="16" t="s">
        <v>4328</v>
      </c>
      <c r="C13438" s="16" t="s">
        <v>3406</v>
      </c>
      <c r="D13438" s="16" t="s">
        <v>142</v>
      </c>
      <c r="E13438" s="16" t="s">
        <v>3046</v>
      </c>
      <c r="G13438" s="16" t="s">
        <v>3047</v>
      </c>
      <c r="H13438" s="16" t="s">
        <v>155</v>
      </c>
      <c r="I13438" s="31">
        <v>-65518133</v>
      </c>
      <c r="J13438" s="31"/>
      <c r="K13438" s="32">
        <f>IFERROR((J13438/I13438),0)</f>
        <v>0</v>
      </c>
      <c r="L13438" s="31"/>
      <c r="M13438" s="31"/>
      <c r="N13438" s="39"/>
      <c r="O13438" s="28"/>
      <c r="P13438" s="28"/>
      <c r="Q13438" s="28"/>
      <c r="R13438" s="28"/>
      <c r="S13438" s="25"/>
    </row>
    <row r="13439" spans="2:19" s="16" customFormat="1" outlineLevel="1" x14ac:dyDescent="0.25">
      <c r="B13439" s="47" t="s">
        <v>8637</v>
      </c>
      <c r="C13439" s="47" t="str">
        <f>C13438</f>
        <v>ASIGNACIÓN PARA LA INVERSIÓN LOCAL  - AMBIENTE Y DESARROLLO SOSTENIBLE</v>
      </c>
      <c r="D13439" s="47"/>
      <c r="E13439" s="47" t="str">
        <f>E13438</f>
        <v>08558</v>
      </c>
      <c r="F13439" s="47"/>
      <c r="G13439" s="47" t="str">
        <f>G13438</f>
        <v xml:space="preserve">POLONUEVO                                         </v>
      </c>
      <c r="H13439" s="47" t="s">
        <v>10655</v>
      </c>
      <c r="I13439" s="51">
        <f>SUBTOTAL(9,I13434:I13438)</f>
        <v>331837684</v>
      </c>
      <c r="J13439" s="51">
        <f>SUBTOTAL(9,J13434:J13438)</f>
        <v>253004374.33999997</v>
      </c>
      <c r="K13439" s="49">
        <f>J13439/I13439</f>
        <v>0.76243412529361787</v>
      </c>
      <c r="L13439" s="51">
        <f>SUBTOTAL(9,L13434:L13438)</f>
        <v>216449865.91</v>
      </c>
      <c r="M13439" s="51">
        <f>SUBTOTAL(9,M13434:M13438)</f>
        <v>183239224.33999997</v>
      </c>
      <c r="N13439" s="50">
        <f>IFERROR((M13439/L13439),"N.A")</f>
        <v>0.84656658746183266</v>
      </c>
      <c r="O13439" s="28"/>
      <c r="P13439" s="28"/>
      <c r="Q13439" s="28"/>
      <c r="R13439" s="28"/>
      <c r="S13439" s="25"/>
    </row>
    <row r="13440" spans="2:19" s="16" customFormat="1" outlineLevel="2" x14ac:dyDescent="0.25">
      <c r="B13440" s="16" t="s">
        <v>4329</v>
      </c>
      <c r="C13440" s="16" t="s">
        <v>3406</v>
      </c>
      <c r="D13440" s="16" t="s">
        <v>142</v>
      </c>
      <c r="E13440" s="16" t="s">
        <v>3049</v>
      </c>
      <c r="G13440" s="16" t="s">
        <v>3050</v>
      </c>
      <c r="H13440" s="16" t="s">
        <v>152</v>
      </c>
      <c r="I13440" s="35">
        <v>282662086</v>
      </c>
      <c r="J13440" s="35">
        <v>158108232.65000004</v>
      </c>
      <c r="K13440" s="36">
        <f>IFERROR((J13440/I13440),0)</f>
        <v>0.55935422711767591</v>
      </c>
      <c r="L13440" s="35">
        <v>186764083.26999998</v>
      </c>
      <c r="M13440" s="35">
        <v>158108232.65000004</v>
      </c>
      <c r="N13440" s="40">
        <f>M13440/L13440</f>
        <v>0.84656658754578129</v>
      </c>
      <c r="O13440" s="28"/>
      <c r="P13440" s="28"/>
      <c r="Q13440" s="28"/>
      <c r="R13440" s="28"/>
      <c r="S13440" s="25"/>
    </row>
    <row r="13441" spans="2:19" s="16" customFormat="1" outlineLevel="2" x14ac:dyDescent="0.25">
      <c r="B13441" s="16" t="s">
        <v>4329</v>
      </c>
      <c r="C13441" s="16" t="s">
        <v>3406</v>
      </c>
      <c r="D13441" s="16" t="s">
        <v>142</v>
      </c>
      <c r="E13441" s="16" t="s">
        <v>3049</v>
      </c>
      <c r="G13441" s="16" t="s">
        <v>3050</v>
      </c>
      <c r="H13441" s="16" t="s">
        <v>19</v>
      </c>
      <c r="I13441" s="31">
        <v>84601805</v>
      </c>
      <c r="J13441" s="31">
        <v>84601805</v>
      </c>
      <c r="K13441" s="32">
        <f>IFERROR((J13441/I13441),0)</f>
        <v>1</v>
      </c>
      <c r="L13441" s="31"/>
      <c r="M13441" s="31"/>
      <c r="N13441" s="39"/>
      <c r="O13441" s="28"/>
      <c r="P13441" s="28"/>
      <c r="Q13441" s="28"/>
      <c r="R13441" s="28"/>
      <c r="S13441" s="25"/>
    </row>
    <row r="13442" spans="2:19" s="16" customFormat="1" outlineLevel="2" x14ac:dyDescent="0.25">
      <c r="B13442" s="16" t="s">
        <v>4329</v>
      </c>
      <c r="C13442" s="16" t="s">
        <v>3406</v>
      </c>
      <c r="D13442" s="16" t="s">
        <v>142</v>
      </c>
      <c r="E13442" s="16" t="s">
        <v>3049</v>
      </c>
      <c r="G13442" s="16" t="s">
        <v>3050</v>
      </c>
      <c r="H13442" s="16" t="s">
        <v>154</v>
      </c>
      <c r="I13442" s="31">
        <v>1748</v>
      </c>
      <c r="J13442" s="31">
        <v>1748</v>
      </c>
      <c r="K13442" s="32">
        <f>IFERROR((J13442/I13442),0)</f>
        <v>1</v>
      </c>
      <c r="L13442" s="31"/>
      <c r="M13442" s="31"/>
      <c r="N13442" s="39"/>
      <c r="O13442" s="28"/>
      <c r="P13442" s="28"/>
      <c r="Q13442" s="28"/>
      <c r="R13442" s="28"/>
      <c r="S13442" s="25"/>
    </row>
    <row r="13443" spans="2:19" s="16" customFormat="1" outlineLevel="2" x14ac:dyDescent="0.25">
      <c r="B13443" s="16" t="s">
        <v>4329</v>
      </c>
      <c r="C13443" s="16" t="s">
        <v>3406</v>
      </c>
      <c r="D13443" s="16" t="s">
        <v>142</v>
      </c>
      <c r="E13443" s="16" t="s">
        <v>3049</v>
      </c>
      <c r="G13443" s="16" t="s">
        <v>3050</v>
      </c>
      <c r="H13443" s="16" t="s">
        <v>231</v>
      </c>
      <c r="I13443" s="31">
        <v>43001414</v>
      </c>
      <c r="J13443" s="31">
        <v>43001414</v>
      </c>
      <c r="K13443" s="32">
        <f>IFERROR((J13443/I13443),0)</f>
        <v>1</v>
      </c>
      <c r="L13443" s="31"/>
      <c r="M13443" s="31"/>
      <c r="N13443" s="39"/>
      <c r="O13443" s="28"/>
      <c r="P13443" s="28"/>
      <c r="Q13443" s="28"/>
      <c r="R13443" s="28"/>
      <c r="S13443" s="25"/>
    </row>
    <row r="13444" spans="2:19" s="16" customFormat="1" outlineLevel="2" x14ac:dyDescent="0.25">
      <c r="B13444" s="16" t="s">
        <v>4329</v>
      </c>
      <c r="C13444" s="16" t="s">
        <v>3406</v>
      </c>
      <c r="D13444" s="16" t="s">
        <v>142</v>
      </c>
      <c r="E13444" s="16" t="s">
        <v>3049</v>
      </c>
      <c r="G13444" s="16" t="s">
        <v>3050</v>
      </c>
      <c r="H13444" s="16" t="s">
        <v>155</v>
      </c>
      <c r="I13444" s="31">
        <v>-56532417</v>
      </c>
      <c r="J13444" s="31"/>
      <c r="K13444" s="32">
        <f>IFERROR((J13444/I13444),0)</f>
        <v>0</v>
      </c>
      <c r="L13444" s="31"/>
      <c r="M13444" s="31"/>
      <c r="N13444" s="39"/>
      <c r="O13444" s="28"/>
      <c r="P13444" s="28"/>
      <c r="Q13444" s="28"/>
      <c r="R13444" s="28"/>
      <c r="S13444" s="25"/>
    </row>
    <row r="13445" spans="2:19" s="16" customFormat="1" outlineLevel="1" x14ac:dyDescent="0.25">
      <c r="B13445" s="47" t="s">
        <v>8638</v>
      </c>
      <c r="C13445" s="47" t="str">
        <f>C13444</f>
        <v>ASIGNACIÓN PARA LA INVERSIÓN LOCAL  - AMBIENTE Y DESARROLLO SOSTENIBLE</v>
      </c>
      <c r="D13445" s="47"/>
      <c r="E13445" s="47" t="str">
        <f>E13444</f>
        <v>08549</v>
      </c>
      <c r="F13445" s="47"/>
      <c r="G13445" s="47" t="str">
        <f>G13444</f>
        <v xml:space="preserve">PIOJÓ                                             </v>
      </c>
      <c r="H13445" s="47" t="s">
        <v>10655</v>
      </c>
      <c r="I13445" s="51">
        <f>SUBTOTAL(9,I13440:I13444)</f>
        <v>353734636</v>
      </c>
      <c r="J13445" s="51">
        <f>SUBTOTAL(9,J13440:J13444)</f>
        <v>285713199.65000004</v>
      </c>
      <c r="K13445" s="49">
        <f>J13445/I13445</f>
        <v>0.80770490241164861</v>
      </c>
      <c r="L13445" s="51">
        <f>SUBTOTAL(9,L13440:L13444)</f>
        <v>186764083.26999998</v>
      </c>
      <c r="M13445" s="51">
        <f>SUBTOTAL(9,M13440:M13444)</f>
        <v>158108232.65000004</v>
      </c>
      <c r="N13445" s="50">
        <f>IFERROR((M13445/L13445),"N.A")</f>
        <v>0.84656658754578129</v>
      </c>
      <c r="O13445" s="28"/>
      <c r="P13445" s="28"/>
      <c r="Q13445" s="28"/>
      <c r="R13445" s="28"/>
      <c r="S13445" s="25"/>
    </row>
    <row r="13446" spans="2:19" s="16" customFormat="1" outlineLevel="2" x14ac:dyDescent="0.25">
      <c r="B13446" s="16" t="s">
        <v>4330</v>
      </c>
      <c r="C13446" s="16" t="s">
        <v>3406</v>
      </c>
      <c r="D13446" s="16" t="s">
        <v>142</v>
      </c>
      <c r="E13446" s="16" t="s">
        <v>3052</v>
      </c>
      <c r="G13446" s="16" t="s">
        <v>3053</v>
      </c>
      <c r="H13446" s="16" t="s">
        <v>152</v>
      </c>
      <c r="I13446" s="35">
        <v>476254875</v>
      </c>
      <c r="J13446" s="35">
        <v>266395177.48000002</v>
      </c>
      <c r="K13446" s="36">
        <f>IFERROR((J13446/I13446),0)</f>
        <v>0.55935422704072058</v>
      </c>
      <c r="L13446" s="35">
        <v>314677169.04999995</v>
      </c>
      <c r="M13446" s="35">
        <v>266395177.48000002</v>
      </c>
      <c r="N13446" s="40">
        <f>M13446/L13446</f>
        <v>0.84656658849524524</v>
      </c>
      <c r="O13446" s="28"/>
      <c r="P13446" s="28"/>
      <c r="Q13446" s="28"/>
      <c r="R13446" s="28"/>
      <c r="S13446" s="25"/>
    </row>
    <row r="13447" spans="2:19" s="16" customFormat="1" outlineLevel="2" x14ac:dyDescent="0.25">
      <c r="B13447" s="16" t="s">
        <v>4330</v>
      </c>
      <c r="C13447" s="16" t="s">
        <v>3406</v>
      </c>
      <c r="D13447" s="16" t="s">
        <v>142</v>
      </c>
      <c r="E13447" s="16" t="s">
        <v>3052</v>
      </c>
      <c r="G13447" s="16" t="s">
        <v>3053</v>
      </c>
      <c r="H13447" s="16" t="s">
        <v>19</v>
      </c>
      <c r="I13447" s="31">
        <v>226550477</v>
      </c>
      <c r="J13447" s="31">
        <v>226550477</v>
      </c>
      <c r="K13447" s="32">
        <f>IFERROR((J13447/I13447),0)</f>
        <v>1</v>
      </c>
      <c r="L13447" s="31"/>
      <c r="M13447" s="31"/>
      <c r="N13447" s="39"/>
      <c r="O13447" s="28"/>
      <c r="P13447" s="28"/>
      <c r="Q13447" s="28"/>
      <c r="R13447" s="28"/>
      <c r="S13447" s="25"/>
    </row>
    <row r="13448" spans="2:19" s="16" customFormat="1" outlineLevel="2" x14ac:dyDescent="0.25">
      <c r="B13448" s="16" t="s">
        <v>4330</v>
      </c>
      <c r="C13448" s="16" t="s">
        <v>3406</v>
      </c>
      <c r="D13448" s="16" t="s">
        <v>142</v>
      </c>
      <c r="E13448" s="16" t="s">
        <v>3052</v>
      </c>
      <c r="G13448" s="16" t="s">
        <v>3053</v>
      </c>
      <c r="H13448" s="16" t="s">
        <v>154</v>
      </c>
      <c r="I13448" s="31">
        <v>2946</v>
      </c>
      <c r="J13448" s="31">
        <v>2946</v>
      </c>
      <c r="K13448" s="32">
        <f>IFERROR((J13448/I13448),0)</f>
        <v>1</v>
      </c>
      <c r="L13448" s="31"/>
      <c r="M13448" s="31"/>
      <c r="N13448" s="39"/>
      <c r="O13448" s="28"/>
      <c r="P13448" s="28"/>
      <c r="Q13448" s="28"/>
      <c r="R13448" s="28"/>
      <c r="S13448" s="25"/>
    </row>
    <row r="13449" spans="2:19" s="16" customFormat="1" outlineLevel="2" x14ac:dyDescent="0.25">
      <c r="B13449" s="16" t="s">
        <v>4330</v>
      </c>
      <c r="C13449" s="16" t="s">
        <v>3406</v>
      </c>
      <c r="D13449" s="16" t="s">
        <v>142</v>
      </c>
      <c r="E13449" s="16" t="s">
        <v>3052</v>
      </c>
      <c r="G13449" s="16" t="s">
        <v>3053</v>
      </c>
      <c r="H13449" s="16" t="s">
        <v>231</v>
      </c>
      <c r="I13449" s="31">
        <v>72452705</v>
      </c>
      <c r="J13449" s="31">
        <v>72452705</v>
      </c>
      <c r="K13449" s="32">
        <f>IFERROR((J13449/I13449),0)</f>
        <v>1</v>
      </c>
      <c r="L13449" s="31"/>
      <c r="M13449" s="31"/>
      <c r="N13449" s="39"/>
      <c r="O13449" s="28"/>
      <c r="P13449" s="28"/>
      <c r="Q13449" s="28"/>
      <c r="R13449" s="28"/>
      <c r="S13449" s="25"/>
    </row>
    <row r="13450" spans="2:19" s="16" customFormat="1" outlineLevel="2" x14ac:dyDescent="0.25">
      <c r="B13450" s="16" t="s">
        <v>4330</v>
      </c>
      <c r="C13450" s="16" t="s">
        <v>3406</v>
      </c>
      <c r="D13450" s="16" t="s">
        <v>142</v>
      </c>
      <c r="E13450" s="16" t="s">
        <v>3052</v>
      </c>
      <c r="G13450" s="16" t="s">
        <v>3053</v>
      </c>
      <c r="H13450" s="16" t="s">
        <v>155</v>
      </c>
      <c r="I13450" s="31">
        <v>-95250975</v>
      </c>
      <c r="J13450" s="31"/>
      <c r="K13450" s="32">
        <f>IFERROR((J13450/I13450),0)</f>
        <v>0</v>
      </c>
      <c r="L13450" s="31"/>
      <c r="M13450" s="31"/>
      <c r="N13450" s="39"/>
      <c r="O13450" s="28"/>
      <c r="P13450" s="28"/>
      <c r="Q13450" s="28"/>
      <c r="R13450" s="28"/>
      <c r="S13450" s="25"/>
    </row>
    <row r="13451" spans="2:19" s="16" customFormat="1" outlineLevel="1" x14ac:dyDescent="0.25">
      <c r="B13451" s="47" t="s">
        <v>8639</v>
      </c>
      <c r="C13451" s="47" t="str">
        <f>C13450</f>
        <v>ASIGNACIÓN PARA LA INVERSIÓN LOCAL  - AMBIENTE Y DESARROLLO SOSTENIBLE</v>
      </c>
      <c r="D13451" s="47"/>
      <c r="E13451" s="47" t="str">
        <f>E13450</f>
        <v>08520</v>
      </c>
      <c r="F13451" s="47"/>
      <c r="G13451" s="47" t="str">
        <f>G13450</f>
        <v xml:space="preserve">PALMAR DE VARELA                                  </v>
      </c>
      <c r="H13451" s="47" t="s">
        <v>10655</v>
      </c>
      <c r="I13451" s="51">
        <f>SUBTOTAL(9,I13446:I13450)</f>
        <v>680010028</v>
      </c>
      <c r="J13451" s="51">
        <f>SUBTOTAL(9,J13446:J13450)</f>
        <v>565401305.48000002</v>
      </c>
      <c r="K13451" s="49">
        <f>J13451/I13451</f>
        <v>0.83146024646565952</v>
      </c>
      <c r="L13451" s="51">
        <f>SUBTOTAL(9,L13446:L13450)</f>
        <v>314677169.04999995</v>
      </c>
      <c r="M13451" s="51">
        <f>SUBTOTAL(9,M13446:M13450)</f>
        <v>266395177.48000002</v>
      </c>
      <c r="N13451" s="50">
        <f>IFERROR((M13451/L13451),"N.A")</f>
        <v>0.84656658849524524</v>
      </c>
      <c r="O13451" s="28"/>
      <c r="P13451" s="28"/>
      <c r="Q13451" s="28"/>
      <c r="R13451" s="28"/>
      <c r="S13451" s="25"/>
    </row>
    <row r="13452" spans="2:19" s="16" customFormat="1" outlineLevel="2" x14ac:dyDescent="0.25">
      <c r="B13452" s="16" t="s">
        <v>4331</v>
      </c>
      <c r="C13452" s="16" t="s">
        <v>3406</v>
      </c>
      <c r="D13452" s="16" t="s">
        <v>142</v>
      </c>
      <c r="E13452" s="16" t="s">
        <v>3055</v>
      </c>
      <c r="G13452" s="16" t="s">
        <v>3056</v>
      </c>
      <c r="H13452" s="16" t="s">
        <v>152</v>
      </c>
      <c r="I13452" s="35">
        <v>479667071</v>
      </c>
      <c r="J13452" s="35">
        <v>268303803.74000004</v>
      </c>
      <c r="K13452" s="36">
        <f>IFERROR((J13452/I13452),0)</f>
        <v>0.55935422704886917</v>
      </c>
      <c r="L13452" s="35">
        <v>316931718.89999998</v>
      </c>
      <c r="M13452" s="35">
        <v>268303803.74000004</v>
      </c>
      <c r="N13452" s="40">
        <f>M13452/L13452</f>
        <v>0.84656658750100278</v>
      </c>
      <c r="O13452" s="28"/>
      <c r="P13452" s="28"/>
      <c r="Q13452" s="28"/>
      <c r="R13452" s="28"/>
      <c r="S13452" s="25"/>
    </row>
    <row r="13453" spans="2:19" s="16" customFormat="1" outlineLevel="2" x14ac:dyDescent="0.25">
      <c r="B13453" s="16" t="s">
        <v>4331</v>
      </c>
      <c r="C13453" s="16" t="s">
        <v>3406</v>
      </c>
      <c r="D13453" s="16" t="s">
        <v>142</v>
      </c>
      <c r="E13453" s="16" t="s">
        <v>3055</v>
      </c>
      <c r="G13453" s="16" t="s">
        <v>3056</v>
      </c>
      <c r="H13453" s="16" t="s">
        <v>19</v>
      </c>
      <c r="I13453" s="31">
        <v>246683760</v>
      </c>
      <c r="J13453" s="31">
        <v>246683760</v>
      </c>
      <c r="K13453" s="32">
        <f>IFERROR((J13453/I13453),0)</f>
        <v>1</v>
      </c>
      <c r="L13453" s="31"/>
      <c r="M13453" s="31"/>
      <c r="N13453" s="39"/>
      <c r="O13453" s="28"/>
      <c r="P13453" s="28"/>
      <c r="Q13453" s="28"/>
      <c r="R13453" s="28"/>
      <c r="S13453" s="25"/>
    </row>
    <row r="13454" spans="2:19" s="16" customFormat="1" outlineLevel="2" x14ac:dyDescent="0.25">
      <c r="B13454" s="16" t="s">
        <v>4331</v>
      </c>
      <c r="C13454" s="16" t="s">
        <v>3406</v>
      </c>
      <c r="D13454" s="16" t="s">
        <v>142</v>
      </c>
      <c r="E13454" s="16" t="s">
        <v>3055</v>
      </c>
      <c r="G13454" s="16" t="s">
        <v>3056</v>
      </c>
      <c r="H13454" s="16" t="s">
        <v>154</v>
      </c>
      <c r="I13454" s="31">
        <v>2967</v>
      </c>
      <c r="J13454" s="31">
        <v>2967</v>
      </c>
      <c r="K13454" s="32">
        <f>IFERROR((J13454/I13454),0)</f>
        <v>1</v>
      </c>
      <c r="L13454" s="31"/>
      <c r="M13454" s="31"/>
      <c r="N13454" s="39"/>
      <c r="O13454" s="28"/>
      <c r="P13454" s="28"/>
      <c r="Q13454" s="28"/>
      <c r="R13454" s="28"/>
      <c r="S13454" s="25"/>
    </row>
    <row r="13455" spans="2:19" s="16" customFormat="1" outlineLevel="2" x14ac:dyDescent="0.25">
      <c r="B13455" s="16" t="s">
        <v>4331</v>
      </c>
      <c r="C13455" s="16" t="s">
        <v>3406</v>
      </c>
      <c r="D13455" s="16" t="s">
        <v>142</v>
      </c>
      <c r="E13455" s="16" t="s">
        <v>3055</v>
      </c>
      <c r="G13455" s="16" t="s">
        <v>3056</v>
      </c>
      <c r="H13455" s="16" t="s">
        <v>231</v>
      </c>
      <c r="I13455" s="31">
        <v>72971803</v>
      </c>
      <c r="J13455" s="31">
        <v>72971803</v>
      </c>
      <c r="K13455" s="32">
        <f>IFERROR((J13455/I13455),0)</f>
        <v>1</v>
      </c>
      <c r="L13455" s="31"/>
      <c r="M13455" s="31"/>
      <c r="N13455" s="39"/>
      <c r="O13455" s="28"/>
      <c r="P13455" s="28"/>
      <c r="Q13455" s="28"/>
      <c r="R13455" s="28"/>
      <c r="S13455" s="25"/>
    </row>
    <row r="13456" spans="2:19" s="16" customFormat="1" outlineLevel="2" x14ac:dyDescent="0.25">
      <c r="B13456" s="16" t="s">
        <v>4331</v>
      </c>
      <c r="C13456" s="16" t="s">
        <v>3406</v>
      </c>
      <c r="D13456" s="16" t="s">
        <v>142</v>
      </c>
      <c r="E13456" s="16" t="s">
        <v>3055</v>
      </c>
      <c r="G13456" s="16" t="s">
        <v>3056</v>
      </c>
      <c r="H13456" s="16" t="s">
        <v>155</v>
      </c>
      <c r="I13456" s="31">
        <v>-95933414</v>
      </c>
      <c r="J13456" s="31"/>
      <c r="K13456" s="32">
        <f>IFERROR((J13456/I13456),0)</f>
        <v>0</v>
      </c>
      <c r="L13456" s="31"/>
      <c r="M13456" s="31"/>
      <c r="N13456" s="39"/>
      <c r="O13456" s="28"/>
      <c r="P13456" s="28"/>
      <c r="Q13456" s="28"/>
      <c r="R13456" s="28"/>
      <c r="S13456" s="25"/>
    </row>
    <row r="13457" spans="2:19" s="16" customFormat="1" outlineLevel="1" x14ac:dyDescent="0.25">
      <c r="B13457" s="47" t="s">
        <v>8640</v>
      </c>
      <c r="C13457" s="47" t="str">
        <f>C13456</f>
        <v>ASIGNACIÓN PARA LA INVERSIÓN LOCAL  - AMBIENTE Y DESARROLLO SOSTENIBLE</v>
      </c>
      <c r="D13457" s="47"/>
      <c r="E13457" s="47" t="str">
        <f>E13456</f>
        <v>08436</v>
      </c>
      <c r="F13457" s="47"/>
      <c r="G13457" s="47" t="str">
        <f>G13456</f>
        <v xml:space="preserve">MANATÍ                                            </v>
      </c>
      <c r="H13457" s="47" t="s">
        <v>10655</v>
      </c>
      <c r="I13457" s="51">
        <f>SUBTOTAL(9,I13452:I13456)</f>
        <v>703392187</v>
      </c>
      <c r="J13457" s="51">
        <f>SUBTOTAL(9,J13452:J13456)</f>
        <v>587962333.74000001</v>
      </c>
      <c r="K13457" s="49">
        <f>J13457/I13457</f>
        <v>0.83589545719534697</v>
      </c>
      <c r="L13457" s="51">
        <f>SUBTOTAL(9,L13452:L13456)</f>
        <v>316931718.89999998</v>
      </c>
      <c r="M13457" s="51">
        <f>SUBTOTAL(9,M13452:M13456)</f>
        <v>268303803.74000004</v>
      </c>
      <c r="N13457" s="50">
        <f>IFERROR((M13457/L13457),"N.A")</f>
        <v>0.84656658750100278</v>
      </c>
      <c r="O13457" s="28"/>
      <c r="P13457" s="28"/>
      <c r="Q13457" s="28"/>
      <c r="R13457" s="28"/>
      <c r="S13457" s="25"/>
    </row>
    <row r="13458" spans="2:19" s="16" customFormat="1" outlineLevel="2" x14ac:dyDescent="0.25">
      <c r="B13458" s="16" t="s">
        <v>4332</v>
      </c>
      <c r="C13458" s="16" t="s">
        <v>3406</v>
      </c>
      <c r="D13458" s="16" t="s">
        <v>142</v>
      </c>
      <c r="E13458" s="16" t="s">
        <v>3061</v>
      </c>
      <c r="G13458" s="16" t="s">
        <v>3062</v>
      </c>
      <c r="H13458" s="16" t="s">
        <v>152</v>
      </c>
      <c r="I13458" s="35">
        <v>566114054</v>
      </c>
      <c r="J13458" s="35">
        <v>316658289.10999995</v>
      </c>
      <c r="K13458" s="36">
        <f>IFERROR((J13458/I13458),0)</f>
        <v>0.55935422707241245</v>
      </c>
      <c r="L13458" s="35">
        <v>374050067.19</v>
      </c>
      <c r="M13458" s="35">
        <v>316658289.10999995</v>
      </c>
      <c r="N13458" s="40">
        <f>M13458/L13458</f>
        <v>0.84656658796735973</v>
      </c>
      <c r="O13458" s="28"/>
      <c r="P13458" s="28"/>
      <c r="Q13458" s="28"/>
      <c r="R13458" s="28"/>
      <c r="S13458" s="25"/>
    </row>
    <row r="13459" spans="2:19" s="16" customFormat="1" outlineLevel="2" x14ac:dyDescent="0.25">
      <c r="B13459" s="16" t="s">
        <v>4332</v>
      </c>
      <c r="C13459" s="16" t="s">
        <v>3406</v>
      </c>
      <c r="D13459" s="16" t="s">
        <v>142</v>
      </c>
      <c r="E13459" s="16" t="s">
        <v>3061</v>
      </c>
      <c r="G13459" s="16" t="s">
        <v>3062</v>
      </c>
      <c r="H13459" s="16" t="s">
        <v>19</v>
      </c>
      <c r="I13459" s="31">
        <v>295196844</v>
      </c>
      <c r="J13459" s="31">
        <v>295196844</v>
      </c>
      <c r="K13459" s="32">
        <f>IFERROR((J13459/I13459),0)</f>
        <v>1</v>
      </c>
      <c r="L13459" s="31"/>
      <c r="M13459" s="31"/>
      <c r="N13459" s="39"/>
      <c r="O13459" s="28"/>
      <c r="P13459" s="28"/>
      <c r="Q13459" s="28"/>
      <c r="R13459" s="28"/>
      <c r="S13459" s="25"/>
    </row>
    <row r="13460" spans="2:19" s="16" customFormat="1" outlineLevel="2" x14ac:dyDescent="0.25">
      <c r="B13460" s="16" t="s">
        <v>4332</v>
      </c>
      <c r="C13460" s="16" t="s">
        <v>3406</v>
      </c>
      <c r="D13460" s="16" t="s">
        <v>142</v>
      </c>
      <c r="E13460" s="16" t="s">
        <v>3061</v>
      </c>
      <c r="G13460" s="16" t="s">
        <v>3062</v>
      </c>
      <c r="H13460" s="16" t="s">
        <v>154</v>
      </c>
      <c r="I13460" s="31">
        <v>3501</v>
      </c>
      <c r="J13460" s="31">
        <v>3501</v>
      </c>
      <c r="K13460" s="32">
        <f>IFERROR((J13460/I13460),0)</f>
        <v>1</v>
      </c>
      <c r="L13460" s="31"/>
      <c r="M13460" s="31"/>
      <c r="N13460" s="39"/>
      <c r="O13460" s="28"/>
      <c r="P13460" s="28"/>
      <c r="Q13460" s="28"/>
      <c r="R13460" s="28"/>
      <c r="S13460" s="25"/>
    </row>
    <row r="13461" spans="2:19" s="16" customFormat="1" outlineLevel="2" x14ac:dyDescent="0.25">
      <c r="B13461" s="16" t="s">
        <v>4332</v>
      </c>
      <c r="C13461" s="16" t="s">
        <v>3406</v>
      </c>
      <c r="D13461" s="16" t="s">
        <v>142</v>
      </c>
      <c r="E13461" s="16" t="s">
        <v>3061</v>
      </c>
      <c r="G13461" s="16" t="s">
        <v>3062</v>
      </c>
      <c r="H13461" s="16" t="s">
        <v>231</v>
      </c>
      <c r="I13461" s="31">
        <v>86122992</v>
      </c>
      <c r="J13461" s="31">
        <v>86122992</v>
      </c>
      <c r="K13461" s="32">
        <f>IFERROR((J13461/I13461),0)</f>
        <v>1</v>
      </c>
      <c r="L13461" s="31"/>
      <c r="M13461" s="31"/>
      <c r="N13461" s="39"/>
      <c r="O13461" s="28"/>
      <c r="P13461" s="28"/>
      <c r="Q13461" s="28"/>
      <c r="R13461" s="28"/>
      <c r="S13461" s="25"/>
    </row>
    <row r="13462" spans="2:19" s="16" customFormat="1" outlineLevel="2" x14ac:dyDescent="0.25">
      <c r="B13462" s="16" t="s">
        <v>4332</v>
      </c>
      <c r="C13462" s="16" t="s">
        <v>3406</v>
      </c>
      <c r="D13462" s="16" t="s">
        <v>142</v>
      </c>
      <c r="E13462" s="16" t="s">
        <v>3061</v>
      </c>
      <c r="G13462" s="16" t="s">
        <v>3062</v>
      </c>
      <c r="H13462" s="16" t="s">
        <v>155</v>
      </c>
      <c r="I13462" s="31">
        <v>-113222811</v>
      </c>
      <c r="J13462" s="31"/>
      <c r="K13462" s="32">
        <f>IFERROR((J13462/I13462),0)</f>
        <v>0</v>
      </c>
      <c r="L13462" s="31"/>
      <c r="M13462" s="31"/>
      <c r="N13462" s="39"/>
      <c r="O13462" s="28"/>
      <c r="P13462" s="28"/>
      <c r="Q13462" s="28"/>
      <c r="R13462" s="28"/>
      <c r="S13462" s="25"/>
    </row>
    <row r="13463" spans="2:19" s="16" customFormat="1" outlineLevel="1" x14ac:dyDescent="0.25">
      <c r="B13463" s="47" t="s">
        <v>8641</v>
      </c>
      <c r="C13463" s="47" t="str">
        <f>C13462</f>
        <v>ASIGNACIÓN PARA LA INVERSIÓN LOCAL  - AMBIENTE Y DESARROLLO SOSTENIBLE</v>
      </c>
      <c r="D13463" s="47"/>
      <c r="E13463" s="47" t="str">
        <f>E13462</f>
        <v>08421</v>
      </c>
      <c r="F13463" s="47"/>
      <c r="G13463" s="47" t="str">
        <f>G13462</f>
        <v xml:space="preserve">LURUACO                                           </v>
      </c>
      <c r="H13463" s="47" t="s">
        <v>10655</v>
      </c>
      <c r="I13463" s="51">
        <f>SUBTOTAL(9,I13458:I13462)</f>
        <v>834214580</v>
      </c>
      <c r="J13463" s="51">
        <f>SUBTOTAL(9,J13458:J13462)</f>
        <v>697981626.1099999</v>
      </c>
      <c r="K13463" s="49">
        <f>J13463/I13463</f>
        <v>0.83669315167088054</v>
      </c>
      <c r="L13463" s="51">
        <f>SUBTOTAL(9,L13458:L13462)</f>
        <v>374050067.19</v>
      </c>
      <c r="M13463" s="51">
        <f>SUBTOTAL(9,M13458:M13462)</f>
        <v>316658289.10999995</v>
      </c>
      <c r="N13463" s="50">
        <f>IFERROR((M13463/L13463),"N.A")</f>
        <v>0.84656658796735973</v>
      </c>
      <c r="O13463" s="28"/>
      <c r="P13463" s="28"/>
      <c r="Q13463" s="28"/>
      <c r="R13463" s="28"/>
      <c r="S13463" s="25"/>
    </row>
    <row r="13464" spans="2:19" s="16" customFormat="1" outlineLevel="2" x14ac:dyDescent="0.25">
      <c r="B13464" s="16" t="s">
        <v>4333</v>
      </c>
      <c r="C13464" s="16" t="s">
        <v>3406</v>
      </c>
      <c r="D13464" s="16" t="s">
        <v>142</v>
      </c>
      <c r="E13464" s="16" t="s">
        <v>3064</v>
      </c>
      <c r="G13464" s="16" t="s">
        <v>3065</v>
      </c>
      <c r="H13464" s="16" t="s">
        <v>152</v>
      </c>
      <c r="I13464" s="35">
        <v>415121526</v>
      </c>
      <c r="J13464" s="35">
        <v>232199980.30999994</v>
      </c>
      <c r="K13464" s="36">
        <f>IFERROR((J13464/I13464),0)</f>
        <v>0.5593542270559102</v>
      </c>
      <c r="L13464" s="35">
        <v>274284366.74000001</v>
      </c>
      <c r="M13464" s="35">
        <v>232199980.30999994</v>
      </c>
      <c r="N13464" s="40">
        <f>M13464/L13464</f>
        <v>0.84656658733345613</v>
      </c>
      <c r="O13464" s="28"/>
      <c r="P13464" s="28"/>
      <c r="Q13464" s="28"/>
      <c r="R13464" s="28"/>
      <c r="S13464" s="25"/>
    </row>
    <row r="13465" spans="2:19" s="16" customFormat="1" outlineLevel="2" x14ac:dyDescent="0.25">
      <c r="B13465" s="16" t="s">
        <v>4333</v>
      </c>
      <c r="C13465" s="16" t="s">
        <v>3406</v>
      </c>
      <c r="D13465" s="16" t="s">
        <v>142</v>
      </c>
      <c r="E13465" s="16" t="s">
        <v>3064</v>
      </c>
      <c r="G13465" s="16" t="s">
        <v>3065</v>
      </c>
      <c r="H13465" s="16" t="s">
        <v>19</v>
      </c>
      <c r="I13465" s="31">
        <v>343720150</v>
      </c>
      <c r="J13465" s="31">
        <v>343720150</v>
      </c>
      <c r="K13465" s="32">
        <f>IFERROR((J13465/I13465),0)</f>
        <v>1</v>
      </c>
      <c r="L13465" s="31"/>
      <c r="M13465" s="31"/>
      <c r="N13465" s="39"/>
      <c r="O13465" s="28"/>
      <c r="P13465" s="28"/>
      <c r="Q13465" s="28"/>
      <c r="R13465" s="28"/>
      <c r="S13465" s="25"/>
    </row>
    <row r="13466" spans="2:19" s="16" customFormat="1" outlineLevel="2" x14ac:dyDescent="0.25">
      <c r="B13466" s="16" t="s">
        <v>4333</v>
      </c>
      <c r="C13466" s="16" t="s">
        <v>3406</v>
      </c>
      <c r="D13466" s="16" t="s">
        <v>142</v>
      </c>
      <c r="E13466" s="16" t="s">
        <v>3064</v>
      </c>
      <c r="G13466" s="16" t="s">
        <v>3065</v>
      </c>
      <c r="H13466" s="16" t="s">
        <v>154</v>
      </c>
      <c r="I13466" s="31">
        <v>2567</v>
      </c>
      <c r="J13466" s="31">
        <v>2567</v>
      </c>
      <c r="K13466" s="32">
        <f>IFERROR((J13466/I13466),0)</f>
        <v>1</v>
      </c>
      <c r="L13466" s="31"/>
      <c r="M13466" s="31"/>
      <c r="N13466" s="39"/>
      <c r="O13466" s="28"/>
      <c r="P13466" s="28"/>
      <c r="Q13466" s="28"/>
      <c r="R13466" s="28"/>
      <c r="S13466" s="25"/>
    </row>
    <row r="13467" spans="2:19" s="16" customFormat="1" outlineLevel="2" x14ac:dyDescent="0.25">
      <c r="B13467" s="16" t="s">
        <v>4333</v>
      </c>
      <c r="C13467" s="16" t="s">
        <v>3406</v>
      </c>
      <c r="D13467" s="16" t="s">
        <v>142</v>
      </c>
      <c r="E13467" s="16" t="s">
        <v>3064</v>
      </c>
      <c r="G13467" s="16" t="s">
        <v>3065</v>
      </c>
      <c r="H13467" s="16" t="s">
        <v>231</v>
      </c>
      <c r="I13467" s="31">
        <v>63152482</v>
      </c>
      <c r="J13467" s="31">
        <v>63152482</v>
      </c>
      <c r="K13467" s="32">
        <f>IFERROR((J13467/I13467),0)</f>
        <v>1</v>
      </c>
      <c r="L13467" s="31"/>
      <c r="M13467" s="31"/>
      <c r="N13467" s="39"/>
      <c r="O13467" s="28"/>
      <c r="P13467" s="28"/>
      <c r="Q13467" s="28"/>
      <c r="R13467" s="28"/>
      <c r="S13467" s="25"/>
    </row>
    <row r="13468" spans="2:19" s="16" customFormat="1" outlineLevel="2" x14ac:dyDescent="0.25">
      <c r="B13468" s="16" t="s">
        <v>4333</v>
      </c>
      <c r="C13468" s="16" t="s">
        <v>3406</v>
      </c>
      <c r="D13468" s="16" t="s">
        <v>142</v>
      </c>
      <c r="E13468" s="16" t="s">
        <v>3064</v>
      </c>
      <c r="G13468" s="16" t="s">
        <v>3065</v>
      </c>
      <c r="H13468" s="16" t="s">
        <v>155</v>
      </c>
      <c r="I13468" s="31">
        <v>-83024305</v>
      </c>
      <c r="J13468" s="31"/>
      <c r="K13468" s="32">
        <f>IFERROR((J13468/I13468),0)</f>
        <v>0</v>
      </c>
      <c r="L13468" s="31"/>
      <c r="M13468" s="31"/>
      <c r="N13468" s="39"/>
      <c r="O13468" s="28"/>
      <c r="P13468" s="28"/>
      <c r="Q13468" s="28"/>
      <c r="R13468" s="28"/>
      <c r="S13468" s="25"/>
    </row>
    <row r="13469" spans="2:19" s="16" customFormat="1" outlineLevel="1" x14ac:dyDescent="0.25">
      <c r="B13469" s="47" t="s">
        <v>8642</v>
      </c>
      <c r="C13469" s="47" t="str">
        <f>C13468</f>
        <v>ASIGNACIÓN PARA LA INVERSIÓN LOCAL  - AMBIENTE Y DESARROLLO SOSTENIBLE</v>
      </c>
      <c r="D13469" s="47"/>
      <c r="E13469" s="47" t="str">
        <f>E13468</f>
        <v>08372</v>
      </c>
      <c r="F13469" s="47"/>
      <c r="G13469" s="47" t="str">
        <f>G13468</f>
        <v xml:space="preserve">JUAN DE ACOSTA                                    </v>
      </c>
      <c r="H13469" s="47" t="s">
        <v>10655</v>
      </c>
      <c r="I13469" s="51">
        <f>SUBTOTAL(9,I13464:I13468)</f>
        <v>738972420</v>
      </c>
      <c r="J13469" s="51">
        <f>SUBTOTAL(9,J13464:J13468)</f>
        <v>639075179.30999994</v>
      </c>
      <c r="K13469" s="49">
        <f>J13469/I13469</f>
        <v>0.86481600938503222</v>
      </c>
      <c r="L13469" s="51">
        <f>SUBTOTAL(9,L13464:L13468)</f>
        <v>274284366.74000001</v>
      </c>
      <c r="M13469" s="51">
        <f>SUBTOTAL(9,M13464:M13468)</f>
        <v>232199980.30999994</v>
      </c>
      <c r="N13469" s="50">
        <f>IFERROR((M13469/L13469),"N.A")</f>
        <v>0.84656658733345613</v>
      </c>
      <c r="O13469" s="28"/>
      <c r="P13469" s="28"/>
      <c r="Q13469" s="28"/>
      <c r="R13469" s="28"/>
      <c r="S13469" s="25"/>
    </row>
    <row r="13470" spans="2:19" s="16" customFormat="1" outlineLevel="2" x14ac:dyDescent="0.25">
      <c r="B13470" s="16" t="s">
        <v>4334</v>
      </c>
      <c r="C13470" s="16" t="s">
        <v>3406</v>
      </c>
      <c r="D13470" s="16" t="s">
        <v>142</v>
      </c>
      <c r="E13470" s="16" t="s">
        <v>3067</v>
      </c>
      <c r="G13470" s="16" t="s">
        <v>3068</v>
      </c>
      <c r="H13470" s="16" t="s">
        <v>152</v>
      </c>
      <c r="I13470" s="35">
        <v>541921335</v>
      </c>
      <c r="J13470" s="35">
        <v>303125989.46000004</v>
      </c>
      <c r="K13470" s="36">
        <f>IFERROR((J13470/I13470),0)</f>
        <v>0.55935422704847015</v>
      </c>
      <c r="L13470" s="35">
        <v>358065146.60000002</v>
      </c>
      <c r="M13470" s="35">
        <v>303125989.46000004</v>
      </c>
      <c r="N13470" s="40">
        <f>M13470/L13470</f>
        <v>0.84656658805897866</v>
      </c>
      <c r="O13470" s="28"/>
      <c r="P13470" s="28"/>
      <c r="Q13470" s="28"/>
      <c r="R13470" s="28"/>
      <c r="S13470" s="25"/>
    </row>
    <row r="13471" spans="2:19" s="16" customFormat="1" outlineLevel="2" x14ac:dyDescent="0.25">
      <c r="B13471" s="16" t="s">
        <v>4334</v>
      </c>
      <c r="C13471" s="16" t="s">
        <v>3406</v>
      </c>
      <c r="D13471" s="16" t="s">
        <v>142</v>
      </c>
      <c r="E13471" s="16" t="s">
        <v>3067</v>
      </c>
      <c r="G13471" s="16" t="s">
        <v>3068</v>
      </c>
      <c r="H13471" s="16" t="s">
        <v>19</v>
      </c>
      <c r="I13471" s="31">
        <v>269184860</v>
      </c>
      <c r="J13471" s="31">
        <v>269184860</v>
      </c>
      <c r="K13471" s="32">
        <f>IFERROR((J13471/I13471),0)</f>
        <v>1</v>
      </c>
      <c r="L13471" s="31"/>
      <c r="M13471" s="31"/>
      <c r="N13471" s="39"/>
      <c r="O13471" s="28"/>
      <c r="P13471" s="28"/>
      <c r="Q13471" s="28"/>
      <c r="R13471" s="28"/>
      <c r="S13471" s="25"/>
    </row>
    <row r="13472" spans="2:19" s="16" customFormat="1" outlineLevel="2" x14ac:dyDescent="0.25">
      <c r="B13472" s="16" t="s">
        <v>4334</v>
      </c>
      <c r="C13472" s="16" t="s">
        <v>3406</v>
      </c>
      <c r="D13472" s="16" t="s">
        <v>142</v>
      </c>
      <c r="E13472" s="16" t="s">
        <v>3067</v>
      </c>
      <c r="G13472" s="16" t="s">
        <v>3068</v>
      </c>
      <c r="H13472" s="16" t="s">
        <v>154</v>
      </c>
      <c r="I13472" s="31">
        <v>3352</v>
      </c>
      <c r="J13472" s="31">
        <v>3352</v>
      </c>
      <c r="K13472" s="32">
        <f>IFERROR((J13472/I13472),0)</f>
        <v>1</v>
      </c>
      <c r="L13472" s="31"/>
      <c r="M13472" s="31"/>
      <c r="N13472" s="39"/>
      <c r="O13472" s="28"/>
      <c r="P13472" s="28"/>
      <c r="Q13472" s="28"/>
      <c r="R13472" s="28"/>
      <c r="S13472" s="25"/>
    </row>
    <row r="13473" spans="2:19" s="16" customFormat="1" outlineLevel="2" x14ac:dyDescent="0.25">
      <c r="B13473" s="16" t="s">
        <v>4334</v>
      </c>
      <c r="C13473" s="16" t="s">
        <v>3406</v>
      </c>
      <c r="D13473" s="16" t="s">
        <v>142</v>
      </c>
      <c r="E13473" s="16" t="s">
        <v>3067</v>
      </c>
      <c r="G13473" s="16" t="s">
        <v>3068</v>
      </c>
      <c r="H13473" s="16" t="s">
        <v>231</v>
      </c>
      <c r="I13473" s="31">
        <v>82442551</v>
      </c>
      <c r="J13473" s="31">
        <v>82442551</v>
      </c>
      <c r="K13473" s="32">
        <f>IFERROR((J13473/I13473),0)</f>
        <v>1</v>
      </c>
      <c r="L13473" s="31"/>
      <c r="M13473" s="31"/>
      <c r="N13473" s="39"/>
      <c r="O13473" s="28"/>
      <c r="P13473" s="28"/>
      <c r="Q13473" s="28"/>
      <c r="R13473" s="28"/>
      <c r="S13473" s="25"/>
    </row>
    <row r="13474" spans="2:19" s="16" customFormat="1" outlineLevel="2" x14ac:dyDescent="0.25">
      <c r="B13474" s="16" t="s">
        <v>4334</v>
      </c>
      <c r="C13474" s="16" t="s">
        <v>3406</v>
      </c>
      <c r="D13474" s="16" t="s">
        <v>142</v>
      </c>
      <c r="E13474" s="16" t="s">
        <v>3067</v>
      </c>
      <c r="G13474" s="16" t="s">
        <v>3068</v>
      </c>
      <c r="H13474" s="16" t="s">
        <v>155</v>
      </c>
      <c r="I13474" s="31">
        <v>-108384267</v>
      </c>
      <c r="J13474" s="31"/>
      <c r="K13474" s="32">
        <f>IFERROR((J13474/I13474),0)</f>
        <v>0</v>
      </c>
      <c r="L13474" s="31"/>
      <c r="M13474" s="31"/>
      <c r="N13474" s="39"/>
      <c r="O13474" s="28"/>
      <c r="P13474" s="28"/>
      <c r="Q13474" s="28"/>
      <c r="R13474" s="28"/>
      <c r="S13474" s="25"/>
    </row>
    <row r="13475" spans="2:19" s="16" customFormat="1" outlineLevel="1" x14ac:dyDescent="0.25">
      <c r="B13475" s="47" t="s">
        <v>8643</v>
      </c>
      <c r="C13475" s="47" t="str">
        <f>C13474</f>
        <v>ASIGNACIÓN PARA LA INVERSIÓN LOCAL  - AMBIENTE Y DESARROLLO SOSTENIBLE</v>
      </c>
      <c r="D13475" s="47"/>
      <c r="E13475" s="47" t="str">
        <f>E13474</f>
        <v>08296</v>
      </c>
      <c r="F13475" s="47"/>
      <c r="G13475" s="47" t="str">
        <f>G13474</f>
        <v xml:space="preserve">GALAPA                                            </v>
      </c>
      <c r="H13475" s="47" t="s">
        <v>10655</v>
      </c>
      <c r="I13475" s="51">
        <f>SUBTOTAL(9,I13470:I13474)</f>
        <v>785167831</v>
      </c>
      <c r="J13475" s="51">
        <f>SUBTOTAL(9,J13470:J13474)</f>
        <v>654756752.46000004</v>
      </c>
      <c r="K13475" s="49">
        <f>J13475/I13475</f>
        <v>0.83390674784280616</v>
      </c>
      <c r="L13475" s="51">
        <f>SUBTOTAL(9,L13470:L13474)</f>
        <v>358065146.60000002</v>
      </c>
      <c r="M13475" s="51">
        <f>SUBTOTAL(9,M13470:M13474)</f>
        <v>303125989.46000004</v>
      </c>
      <c r="N13475" s="50">
        <f>IFERROR((M13475/L13475),"N.A")</f>
        <v>0.84656658805897866</v>
      </c>
      <c r="O13475" s="28"/>
      <c r="P13475" s="28"/>
      <c r="Q13475" s="28"/>
      <c r="R13475" s="28"/>
      <c r="S13475" s="25"/>
    </row>
    <row r="13476" spans="2:19" s="16" customFormat="1" outlineLevel="2" x14ac:dyDescent="0.25">
      <c r="B13476" s="16" t="s">
        <v>4335</v>
      </c>
      <c r="C13476" s="16" t="s">
        <v>3406</v>
      </c>
      <c r="D13476" s="16" t="s">
        <v>142</v>
      </c>
      <c r="E13476" s="16" t="s">
        <v>3070</v>
      </c>
      <c r="G13476" s="16" t="s">
        <v>3071</v>
      </c>
      <c r="H13476" s="16" t="s">
        <v>152</v>
      </c>
      <c r="I13476" s="35">
        <v>535153410</v>
      </c>
      <c r="J13476" s="35">
        <v>299340321.99999994</v>
      </c>
      <c r="K13476" s="36">
        <f>IFERROR((J13476/I13476),0)</f>
        <v>0.55935422704304538</v>
      </c>
      <c r="L13476" s="35">
        <v>353593357.29000002</v>
      </c>
      <c r="M13476" s="35">
        <v>299340321.99999994</v>
      </c>
      <c r="N13476" s="40">
        <f>M13476/L13476</f>
        <v>0.84656658794213602</v>
      </c>
      <c r="O13476" s="28"/>
      <c r="P13476" s="28"/>
      <c r="Q13476" s="28"/>
      <c r="R13476" s="28"/>
      <c r="S13476" s="25"/>
    </row>
    <row r="13477" spans="2:19" s="16" customFormat="1" outlineLevel="2" x14ac:dyDescent="0.25">
      <c r="B13477" s="16" t="s">
        <v>4335</v>
      </c>
      <c r="C13477" s="16" t="s">
        <v>3406</v>
      </c>
      <c r="D13477" s="16" t="s">
        <v>142</v>
      </c>
      <c r="E13477" s="16" t="s">
        <v>3070</v>
      </c>
      <c r="G13477" s="16" t="s">
        <v>3071</v>
      </c>
      <c r="H13477" s="16" t="s">
        <v>19</v>
      </c>
      <c r="I13477" s="31">
        <v>317704720</v>
      </c>
      <c r="J13477" s="31">
        <v>317704720</v>
      </c>
      <c r="K13477" s="32">
        <f>IFERROR((J13477/I13477),0)</f>
        <v>1</v>
      </c>
      <c r="L13477" s="31"/>
      <c r="M13477" s="31"/>
      <c r="N13477" s="39"/>
      <c r="O13477" s="28"/>
      <c r="P13477" s="28"/>
      <c r="Q13477" s="28"/>
      <c r="R13477" s="28"/>
      <c r="S13477" s="25"/>
    </row>
    <row r="13478" spans="2:19" s="16" customFormat="1" outlineLevel="2" x14ac:dyDescent="0.25">
      <c r="B13478" s="16" t="s">
        <v>4335</v>
      </c>
      <c r="C13478" s="16" t="s">
        <v>3406</v>
      </c>
      <c r="D13478" s="16" t="s">
        <v>142</v>
      </c>
      <c r="E13478" s="16" t="s">
        <v>3070</v>
      </c>
      <c r="G13478" s="16" t="s">
        <v>3071</v>
      </c>
      <c r="H13478" s="16" t="s">
        <v>154</v>
      </c>
      <c r="I13478" s="31">
        <v>3310</v>
      </c>
      <c r="J13478" s="31">
        <v>3310</v>
      </c>
      <c r="K13478" s="32">
        <f>IFERROR((J13478/I13478),0)</f>
        <v>1</v>
      </c>
      <c r="L13478" s="31"/>
      <c r="M13478" s="31"/>
      <c r="N13478" s="39"/>
      <c r="O13478" s="28"/>
      <c r="P13478" s="28"/>
      <c r="Q13478" s="28"/>
      <c r="R13478" s="28"/>
      <c r="S13478" s="25"/>
    </row>
    <row r="13479" spans="2:19" s="16" customFormat="1" outlineLevel="2" x14ac:dyDescent="0.25">
      <c r="B13479" s="16" t="s">
        <v>4335</v>
      </c>
      <c r="C13479" s="16" t="s">
        <v>3406</v>
      </c>
      <c r="D13479" s="16" t="s">
        <v>142</v>
      </c>
      <c r="E13479" s="16" t="s">
        <v>3070</v>
      </c>
      <c r="G13479" s="16" t="s">
        <v>3071</v>
      </c>
      <c r="H13479" s="16" t="s">
        <v>231</v>
      </c>
      <c r="I13479" s="31">
        <v>81412946</v>
      </c>
      <c r="J13479" s="31">
        <v>81412946</v>
      </c>
      <c r="K13479" s="32">
        <f>IFERROR((J13479/I13479),0)</f>
        <v>1</v>
      </c>
      <c r="L13479" s="31"/>
      <c r="M13479" s="31"/>
      <c r="N13479" s="39"/>
      <c r="O13479" s="28"/>
      <c r="P13479" s="28"/>
      <c r="Q13479" s="28"/>
      <c r="R13479" s="28"/>
      <c r="S13479" s="25"/>
    </row>
    <row r="13480" spans="2:19" s="16" customFormat="1" outlineLevel="2" x14ac:dyDescent="0.25">
      <c r="B13480" s="16" t="s">
        <v>4335</v>
      </c>
      <c r="C13480" s="16" t="s">
        <v>3406</v>
      </c>
      <c r="D13480" s="16" t="s">
        <v>142</v>
      </c>
      <c r="E13480" s="16" t="s">
        <v>3070</v>
      </c>
      <c r="G13480" s="16" t="s">
        <v>3071</v>
      </c>
      <c r="H13480" s="16" t="s">
        <v>155</v>
      </c>
      <c r="I13480" s="31">
        <v>-107030682</v>
      </c>
      <c r="J13480" s="31"/>
      <c r="K13480" s="32">
        <f>IFERROR((J13480/I13480),0)</f>
        <v>0</v>
      </c>
      <c r="L13480" s="31"/>
      <c r="M13480" s="31"/>
      <c r="N13480" s="39"/>
      <c r="O13480" s="28"/>
      <c r="P13480" s="28"/>
      <c r="Q13480" s="28"/>
      <c r="R13480" s="28"/>
      <c r="S13480" s="25"/>
    </row>
    <row r="13481" spans="2:19" s="16" customFormat="1" outlineLevel="1" x14ac:dyDescent="0.25">
      <c r="B13481" s="47" t="s">
        <v>8644</v>
      </c>
      <c r="C13481" s="47" t="str">
        <f>C13480</f>
        <v>ASIGNACIÓN PARA LA INVERSIÓN LOCAL  - AMBIENTE Y DESARROLLO SOSTENIBLE</v>
      </c>
      <c r="D13481" s="47"/>
      <c r="E13481" s="47" t="str">
        <f>E13480</f>
        <v>08141</v>
      </c>
      <c r="F13481" s="47"/>
      <c r="G13481" s="47" t="str">
        <f>G13480</f>
        <v xml:space="preserve">CANDELARIA                                        </v>
      </c>
      <c r="H13481" s="47" t="s">
        <v>10655</v>
      </c>
      <c r="I13481" s="51">
        <f>SUBTOTAL(9,I13476:I13480)</f>
        <v>827243704</v>
      </c>
      <c r="J13481" s="51">
        <f>SUBTOTAL(9,J13476:J13480)</f>
        <v>698461298</v>
      </c>
      <c r="K13481" s="49">
        <f>J13481/I13481</f>
        <v>0.84432349816953089</v>
      </c>
      <c r="L13481" s="51">
        <f>SUBTOTAL(9,L13476:L13480)</f>
        <v>353593357.29000002</v>
      </c>
      <c r="M13481" s="51">
        <f>SUBTOTAL(9,M13476:M13480)</f>
        <v>299340321.99999994</v>
      </c>
      <c r="N13481" s="50">
        <f>IFERROR((M13481/L13481),"N.A")</f>
        <v>0.84656658794213602</v>
      </c>
      <c r="O13481" s="28"/>
      <c r="P13481" s="28"/>
      <c r="Q13481" s="28"/>
      <c r="R13481" s="28"/>
      <c r="S13481" s="25"/>
    </row>
    <row r="13482" spans="2:19" s="16" customFormat="1" outlineLevel="2" x14ac:dyDescent="0.25">
      <c r="B13482" s="16" t="s">
        <v>4336</v>
      </c>
      <c r="C13482" s="16" t="s">
        <v>3406</v>
      </c>
      <c r="D13482" s="16" t="s">
        <v>142</v>
      </c>
      <c r="E13482" s="16" t="s">
        <v>3073</v>
      </c>
      <c r="G13482" s="16" t="s">
        <v>3074</v>
      </c>
      <c r="H13482" s="16" t="s">
        <v>152</v>
      </c>
      <c r="I13482" s="35">
        <v>637013991</v>
      </c>
      <c r="J13482" s="35">
        <v>356316468.54999995</v>
      </c>
      <c r="K13482" s="36">
        <f>IFERROR((J13482/I13482),0)</f>
        <v>0.55935422704083115</v>
      </c>
      <c r="L13482" s="35">
        <v>420895974.01000005</v>
      </c>
      <c r="M13482" s="35">
        <v>356316468.54999995</v>
      </c>
      <c r="N13482" s="40">
        <f>M13482/L13482</f>
        <v>0.84656658783230421</v>
      </c>
      <c r="O13482" s="28"/>
      <c r="P13482" s="28"/>
      <c r="Q13482" s="28"/>
      <c r="R13482" s="28"/>
      <c r="S13482" s="25"/>
    </row>
    <row r="13483" spans="2:19" s="16" customFormat="1" outlineLevel="2" x14ac:dyDescent="0.25">
      <c r="B13483" s="16" t="s">
        <v>4336</v>
      </c>
      <c r="C13483" s="16" t="s">
        <v>3406</v>
      </c>
      <c r="D13483" s="16" t="s">
        <v>142</v>
      </c>
      <c r="E13483" s="16" t="s">
        <v>3073</v>
      </c>
      <c r="G13483" s="16" t="s">
        <v>3074</v>
      </c>
      <c r="H13483" s="16" t="s">
        <v>19</v>
      </c>
      <c r="I13483" s="31">
        <v>321918164</v>
      </c>
      <c r="J13483" s="31">
        <v>321918164</v>
      </c>
      <c r="K13483" s="32">
        <f>IFERROR((J13483/I13483),0)</f>
        <v>1</v>
      </c>
      <c r="L13483" s="31"/>
      <c r="M13483" s="31"/>
      <c r="N13483" s="39"/>
      <c r="O13483" s="28"/>
      <c r="P13483" s="28"/>
      <c r="Q13483" s="28"/>
      <c r="R13483" s="28"/>
      <c r="S13483" s="25"/>
    </row>
    <row r="13484" spans="2:19" s="16" customFormat="1" outlineLevel="2" x14ac:dyDescent="0.25">
      <c r="B13484" s="16" t="s">
        <v>4336</v>
      </c>
      <c r="C13484" s="16" t="s">
        <v>3406</v>
      </c>
      <c r="D13484" s="16" t="s">
        <v>142</v>
      </c>
      <c r="E13484" s="16" t="s">
        <v>3073</v>
      </c>
      <c r="G13484" s="16" t="s">
        <v>3074</v>
      </c>
      <c r="H13484" s="16" t="s">
        <v>154</v>
      </c>
      <c r="I13484" s="31">
        <v>3940</v>
      </c>
      <c r="J13484" s="31">
        <v>3940</v>
      </c>
      <c r="K13484" s="32">
        <f>IFERROR((J13484/I13484),0)</f>
        <v>1</v>
      </c>
      <c r="L13484" s="31"/>
      <c r="M13484" s="31"/>
      <c r="N13484" s="39"/>
      <c r="O13484" s="28"/>
      <c r="P13484" s="28"/>
      <c r="Q13484" s="28"/>
      <c r="R13484" s="28"/>
      <c r="S13484" s="25"/>
    </row>
    <row r="13485" spans="2:19" s="16" customFormat="1" outlineLevel="2" x14ac:dyDescent="0.25">
      <c r="B13485" s="16" t="s">
        <v>4336</v>
      </c>
      <c r="C13485" s="16" t="s">
        <v>3406</v>
      </c>
      <c r="D13485" s="16" t="s">
        <v>142</v>
      </c>
      <c r="E13485" s="16" t="s">
        <v>3073</v>
      </c>
      <c r="G13485" s="16" t="s">
        <v>3074</v>
      </c>
      <c r="H13485" s="16" t="s">
        <v>231</v>
      </c>
      <c r="I13485" s="31">
        <v>96909007</v>
      </c>
      <c r="J13485" s="31">
        <v>96909007</v>
      </c>
      <c r="K13485" s="32">
        <f>IFERROR((J13485/I13485),0)</f>
        <v>1</v>
      </c>
      <c r="L13485" s="31"/>
      <c r="M13485" s="31"/>
      <c r="N13485" s="39"/>
      <c r="O13485" s="28"/>
      <c r="P13485" s="28"/>
      <c r="Q13485" s="28"/>
      <c r="R13485" s="28"/>
      <c r="S13485" s="25"/>
    </row>
    <row r="13486" spans="2:19" s="16" customFormat="1" outlineLevel="2" x14ac:dyDescent="0.25">
      <c r="B13486" s="16" t="s">
        <v>4336</v>
      </c>
      <c r="C13486" s="16" t="s">
        <v>3406</v>
      </c>
      <c r="D13486" s="16" t="s">
        <v>142</v>
      </c>
      <c r="E13486" s="16" t="s">
        <v>3073</v>
      </c>
      <c r="G13486" s="16" t="s">
        <v>3074</v>
      </c>
      <c r="H13486" s="16" t="s">
        <v>155</v>
      </c>
      <c r="I13486" s="31">
        <v>-127402798</v>
      </c>
      <c r="J13486" s="31"/>
      <c r="K13486" s="32">
        <f>IFERROR((J13486/I13486),0)</f>
        <v>0</v>
      </c>
      <c r="L13486" s="31"/>
      <c r="M13486" s="31"/>
      <c r="N13486" s="39"/>
      <c r="O13486" s="28"/>
      <c r="P13486" s="28"/>
      <c r="Q13486" s="28"/>
      <c r="R13486" s="28"/>
      <c r="S13486" s="25"/>
    </row>
    <row r="13487" spans="2:19" s="16" customFormat="1" outlineLevel="1" x14ac:dyDescent="0.25">
      <c r="B13487" s="47" t="s">
        <v>8645</v>
      </c>
      <c r="C13487" s="47" t="str">
        <f>C13486</f>
        <v>ASIGNACIÓN PARA LA INVERSIÓN LOCAL  - AMBIENTE Y DESARROLLO SOSTENIBLE</v>
      </c>
      <c r="D13487" s="47"/>
      <c r="E13487" s="47" t="str">
        <f>E13486</f>
        <v>08137</v>
      </c>
      <c r="F13487" s="47"/>
      <c r="G13487" s="47" t="str">
        <f>G13486</f>
        <v xml:space="preserve">CAMPO DE LA CRUZ                                  </v>
      </c>
      <c r="H13487" s="47" t="s">
        <v>10655</v>
      </c>
      <c r="I13487" s="51">
        <f>SUBTOTAL(9,I13482:I13486)</f>
        <v>928442304</v>
      </c>
      <c r="J13487" s="51">
        <f>SUBTOTAL(9,J13482:J13486)</f>
        <v>775147579.54999995</v>
      </c>
      <c r="K13487" s="49">
        <f>J13487/I13487</f>
        <v>0.83489041398742636</v>
      </c>
      <c r="L13487" s="51">
        <f>SUBTOTAL(9,L13482:L13486)</f>
        <v>420895974.01000005</v>
      </c>
      <c r="M13487" s="51">
        <f>SUBTOTAL(9,M13482:M13486)</f>
        <v>356316468.54999995</v>
      </c>
      <c r="N13487" s="50">
        <f>IFERROR((M13487/L13487),"N.A")</f>
        <v>0.84656658783230421</v>
      </c>
      <c r="O13487" s="28"/>
      <c r="P13487" s="28"/>
      <c r="Q13487" s="28"/>
      <c r="R13487" s="28"/>
      <c r="S13487" s="25"/>
    </row>
    <row r="13488" spans="2:19" s="16" customFormat="1" outlineLevel="2" x14ac:dyDescent="0.25">
      <c r="B13488" s="16" t="s">
        <v>4337</v>
      </c>
      <c r="C13488" s="16" t="s">
        <v>3406</v>
      </c>
      <c r="D13488" s="16" t="s">
        <v>142</v>
      </c>
      <c r="E13488" s="16" t="s">
        <v>3076</v>
      </c>
      <c r="G13488" s="16" t="s">
        <v>3077</v>
      </c>
      <c r="H13488" s="16" t="s">
        <v>152</v>
      </c>
      <c r="I13488" s="35">
        <v>560436419</v>
      </c>
      <c r="J13488" s="35">
        <v>313482479.96000004</v>
      </c>
      <c r="K13488" s="36">
        <f>IFERROR((J13488/I13488),0)</f>
        <v>0.55935422704925974</v>
      </c>
      <c r="L13488" s="35">
        <v>370298668.08000004</v>
      </c>
      <c r="M13488" s="35">
        <v>313482479.96000004</v>
      </c>
      <c r="N13488" s="40">
        <f>M13488/L13488</f>
        <v>0.84656658795292961</v>
      </c>
      <c r="O13488" s="28"/>
      <c r="P13488" s="28"/>
      <c r="Q13488" s="28"/>
      <c r="R13488" s="28"/>
      <c r="S13488" s="25"/>
    </row>
    <row r="13489" spans="2:19" s="16" customFormat="1" outlineLevel="2" x14ac:dyDescent="0.25">
      <c r="B13489" s="16" t="s">
        <v>4337</v>
      </c>
      <c r="C13489" s="16" t="s">
        <v>3406</v>
      </c>
      <c r="D13489" s="16" t="s">
        <v>142</v>
      </c>
      <c r="E13489" s="16" t="s">
        <v>3076</v>
      </c>
      <c r="G13489" s="16" t="s">
        <v>3077</v>
      </c>
      <c r="H13489" s="16" t="s">
        <v>19</v>
      </c>
      <c r="I13489" s="31">
        <v>661594993</v>
      </c>
      <c r="J13489" s="31">
        <v>661594993</v>
      </c>
      <c r="K13489" s="32">
        <f>IFERROR((J13489/I13489),0)</f>
        <v>1</v>
      </c>
      <c r="L13489" s="31"/>
      <c r="M13489" s="31"/>
      <c r="N13489" s="39"/>
      <c r="O13489" s="28"/>
      <c r="P13489" s="28"/>
      <c r="Q13489" s="28"/>
      <c r="R13489" s="28"/>
      <c r="S13489" s="25"/>
    </row>
    <row r="13490" spans="2:19" s="16" customFormat="1" outlineLevel="2" x14ac:dyDescent="0.25">
      <c r="B13490" s="16" t="s">
        <v>4337</v>
      </c>
      <c r="C13490" s="16" t="s">
        <v>3406</v>
      </c>
      <c r="D13490" s="16" t="s">
        <v>142</v>
      </c>
      <c r="E13490" s="16" t="s">
        <v>3076</v>
      </c>
      <c r="G13490" s="16" t="s">
        <v>3077</v>
      </c>
      <c r="H13490" s="16" t="s">
        <v>154</v>
      </c>
      <c r="I13490" s="31">
        <v>3466</v>
      </c>
      <c r="J13490" s="31">
        <v>3466</v>
      </c>
      <c r="K13490" s="32">
        <f>IFERROR((J13490/I13490),0)</f>
        <v>1</v>
      </c>
      <c r="L13490" s="31"/>
      <c r="M13490" s="31"/>
      <c r="N13490" s="39"/>
      <c r="O13490" s="28"/>
      <c r="P13490" s="28"/>
      <c r="Q13490" s="28"/>
      <c r="R13490" s="28"/>
      <c r="S13490" s="25"/>
    </row>
    <row r="13491" spans="2:19" s="16" customFormat="1" outlineLevel="2" x14ac:dyDescent="0.25">
      <c r="B13491" s="16" t="s">
        <v>4337</v>
      </c>
      <c r="C13491" s="16" t="s">
        <v>3406</v>
      </c>
      <c r="D13491" s="16" t="s">
        <v>142</v>
      </c>
      <c r="E13491" s="16" t="s">
        <v>3076</v>
      </c>
      <c r="G13491" s="16" t="s">
        <v>3077</v>
      </c>
      <c r="H13491" s="16" t="s">
        <v>231</v>
      </c>
      <c r="I13491" s="31">
        <v>85259253</v>
      </c>
      <c r="J13491" s="31">
        <v>85259253</v>
      </c>
      <c r="K13491" s="32">
        <f>IFERROR((J13491/I13491),0)</f>
        <v>1</v>
      </c>
      <c r="L13491" s="31"/>
      <c r="M13491" s="31"/>
      <c r="N13491" s="39"/>
      <c r="O13491" s="28"/>
      <c r="P13491" s="28"/>
      <c r="Q13491" s="28"/>
      <c r="R13491" s="28"/>
      <c r="S13491" s="25"/>
    </row>
    <row r="13492" spans="2:19" s="16" customFormat="1" outlineLevel="2" x14ac:dyDescent="0.25">
      <c r="B13492" s="16" t="s">
        <v>4337</v>
      </c>
      <c r="C13492" s="16" t="s">
        <v>3406</v>
      </c>
      <c r="D13492" s="16" t="s">
        <v>142</v>
      </c>
      <c r="E13492" s="16" t="s">
        <v>3076</v>
      </c>
      <c r="G13492" s="16" t="s">
        <v>3077</v>
      </c>
      <c r="H13492" s="16" t="s">
        <v>155</v>
      </c>
      <c r="I13492" s="31">
        <v>-112087284</v>
      </c>
      <c r="J13492" s="31"/>
      <c r="K13492" s="32">
        <f>IFERROR((J13492/I13492),0)</f>
        <v>0</v>
      </c>
      <c r="L13492" s="31"/>
      <c r="M13492" s="31"/>
      <c r="N13492" s="39"/>
      <c r="O13492" s="28"/>
      <c r="P13492" s="28"/>
      <c r="Q13492" s="28"/>
      <c r="R13492" s="28"/>
      <c r="S13492" s="25"/>
    </row>
    <row r="13493" spans="2:19" s="16" customFormat="1" outlineLevel="1" x14ac:dyDescent="0.25">
      <c r="B13493" s="47" t="s">
        <v>8646</v>
      </c>
      <c r="C13493" s="47" t="str">
        <f>C13492</f>
        <v>ASIGNACIÓN PARA LA INVERSIÓN LOCAL  - AMBIENTE Y DESARROLLO SOSTENIBLE</v>
      </c>
      <c r="D13493" s="47"/>
      <c r="E13493" s="47" t="str">
        <f>E13492</f>
        <v>08078</v>
      </c>
      <c r="F13493" s="47"/>
      <c r="G13493" s="47" t="str">
        <f>G13492</f>
        <v xml:space="preserve">BARANOA                                           </v>
      </c>
      <c r="H13493" s="47" t="s">
        <v>10655</v>
      </c>
      <c r="I13493" s="51">
        <f>SUBTOTAL(9,I13488:I13492)</f>
        <v>1195206847</v>
      </c>
      <c r="J13493" s="51">
        <f>SUBTOTAL(9,J13488:J13492)</f>
        <v>1060340191.96</v>
      </c>
      <c r="K13493" s="49">
        <f>J13493/I13493</f>
        <v>0.88716040626899118</v>
      </c>
      <c r="L13493" s="51">
        <f>SUBTOTAL(9,L13488:L13492)</f>
        <v>370298668.08000004</v>
      </c>
      <c r="M13493" s="51">
        <f>SUBTOTAL(9,M13488:M13492)</f>
        <v>313482479.96000004</v>
      </c>
      <c r="N13493" s="50">
        <f>IFERROR((M13493/L13493),"N.A")</f>
        <v>0.84656658795292961</v>
      </c>
      <c r="O13493" s="28"/>
      <c r="P13493" s="28"/>
      <c r="Q13493" s="28"/>
      <c r="R13493" s="28"/>
      <c r="S13493" s="25"/>
    </row>
    <row r="13494" spans="2:19" s="16" customFormat="1" outlineLevel="2" x14ac:dyDescent="0.25">
      <c r="B13494" s="16" t="s">
        <v>4338</v>
      </c>
      <c r="C13494" s="16" t="s">
        <v>3406</v>
      </c>
      <c r="D13494" s="16" t="s">
        <v>146</v>
      </c>
      <c r="E13494" s="16" t="s">
        <v>3079</v>
      </c>
      <c r="G13494" s="16" t="s">
        <v>3080</v>
      </c>
      <c r="H13494" s="16" t="s">
        <v>152</v>
      </c>
      <c r="I13494" s="35">
        <v>762460629</v>
      </c>
      <c r="J13494" s="35">
        <v>426485575.79999995</v>
      </c>
      <c r="K13494" s="36">
        <f>IFERROR((J13494/I13494),0)</f>
        <v>0.55935422706265392</v>
      </c>
      <c r="L13494" s="35">
        <v>503782669.80000001</v>
      </c>
      <c r="M13494" s="35">
        <v>426485575.79999995</v>
      </c>
      <c r="N13494" s="40">
        <f>M13494/L13494</f>
        <v>0.84656658786875949</v>
      </c>
      <c r="O13494" s="28"/>
      <c r="P13494" s="28"/>
      <c r="Q13494" s="28"/>
      <c r="R13494" s="28"/>
      <c r="S13494" s="25"/>
    </row>
    <row r="13495" spans="2:19" s="16" customFormat="1" outlineLevel="2" x14ac:dyDescent="0.25">
      <c r="B13495" s="16" t="s">
        <v>4338</v>
      </c>
      <c r="C13495" s="16" t="s">
        <v>3406</v>
      </c>
      <c r="D13495" s="16" t="s">
        <v>146</v>
      </c>
      <c r="E13495" s="16" t="s">
        <v>3079</v>
      </c>
      <c r="G13495" s="16" t="s">
        <v>3080</v>
      </c>
      <c r="H13495" s="16" t="s">
        <v>19</v>
      </c>
      <c r="I13495" s="31">
        <v>370380329</v>
      </c>
      <c r="J13495" s="31">
        <v>370380329</v>
      </c>
      <c r="K13495" s="32">
        <f>IFERROR((J13495/I13495),0)</f>
        <v>1</v>
      </c>
      <c r="L13495" s="31"/>
      <c r="M13495" s="31"/>
      <c r="N13495" s="39"/>
      <c r="O13495" s="28"/>
      <c r="P13495" s="28"/>
      <c r="Q13495" s="28"/>
      <c r="R13495" s="28"/>
      <c r="S13495" s="25"/>
    </row>
    <row r="13496" spans="2:19" s="16" customFormat="1" outlineLevel="2" x14ac:dyDescent="0.25">
      <c r="B13496" s="16" t="s">
        <v>4338</v>
      </c>
      <c r="C13496" s="16" t="s">
        <v>3406</v>
      </c>
      <c r="D13496" s="16" t="s">
        <v>146</v>
      </c>
      <c r="E13496" s="16" t="s">
        <v>3079</v>
      </c>
      <c r="G13496" s="16" t="s">
        <v>3080</v>
      </c>
      <c r="H13496" s="16" t="s">
        <v>154</v>
      </c>
      <c r="I13496" s="31">
        <v>4716</v>
      </c>
      <c r="J13496" s="31">
        <v>4716</v>
      </c>
      <c r="K13496" s="32">
        <f>IFERROR((J13496/I13496),0)</f>
        <v>1</v>
      </c>
      <c r="L13496" s="31"/>
      <c r="M13496" s="31"/>
      <c r="N13496" s="39"/>
      <c r="O13496" s="28"/>
      <c r="P13496" s="28"/>
      <c r="Q13496" s="28"/>
      <c r="R13496" s="28"/>
      <c r="S13496" s="25"/>
    </row>
    <row r="13497" spans="2:19" s="16" customFormat="1" outlineLevel="2" x14ac:dyDescent="0.25">
      <c r="B13497" s="16" t="s">
        <v>4338</v>
      </c>
      <c r="C13497" s="16" t="s">
        <v>3406</v>
      </c>
      <c r="D13497" s="16" t="s">
        <v>146</v>
      </c>
      <c r="E13497" s="16" t="s">
        <v>3079</v>
      </c>
      <c r="G13497" s="16" t="s">
        <v>3080</v>
      </c>
      <c r="H13497" s="16" t="s">
        <v>231</v>
      </c>
      <c r="I13497" s="31">
        <v>115993217</v>
      </c>
      <c r="J13497" s="31">
        <v>115993217</v>
      </c>
      <c r="K13497" s="32">
        <f>IFERROR((J13497/I13497),0)</f>
        <v>1</v>
      </c>
      <c r="L13497" s="31"/>
      <c r="M13497" s="31"/>
      <c r="N13497" s="39"/>
      <c r="O13497" s="28"/>
      <c r="P13497" s="28"/>
      <c r="Q13497" s="28"/>
      <c r="R13497" s="28"/>
      <c r="S13497" s="25"/>
    </row>
    <row r="13498" spans="2:19" s="16" customFormat="1" outlineLevel="2" x14ac:dyDescent="0.25">
      <c r="B13498" s="16" t="s">
        <v>4338</v>
      </c>
      <c r="C13498" s="16" t="s">
        <v>3406</v>
      </c>
      <c r="D13498" s="16" t="s">
        <v>146</v>
      </c>
      <c r="E13498" s="16" t="s">
        <v>3079</v>
      </c>
      <c r="G13498" s="16" t="s">
        <v>3080</v>
      </c>
      <c r="H13498" s="16" t="s">
        <v>155</v>
      </c>
      <c r="I13498" s="31">
        <v>-152492126</v>
      </c>
      <c r="J13498" s="31"/>
      <c r="K13498" s="32">
        <f>IFERROR((J13498/I13498),0)</f>
        <v>0</v>
      </c>
      <c r="L13498" s="31"/>
      <c r="M13498" s="31"/>
      <c r="N13498" s="39"/>
      <c r="O13498" s="28"/>
      <c r="P13498" s="28"/>
      <c r="Q13498" s="28"/>
      <c r="R13498" s="28"/>
      <c r="S13498" s="25"/>
    </row>
    <row r="13499" spans="2:19" s="16" customFormat="1" outlineLevel="1" x14ac:dyDescent="0.25">
      <c r="B13499" s="47" t="s">
        <v>8647</v>
      </c>
      <c r="C13499" s="47" t="str">
        <f>C13498</f>
        <v>ASIGNACIÓN PARA LA INVERSIÓN LOCAL  - AMBIENTE Y DESARROLLO SOSTENIBLE</v>
      </c>
      <c r="D13499" s="47"/>
      <c r="E13499" s="47" t="str">
        <f>E13498</f>
        <v>05895</v>
      </c>
      <c r="F13499" s="47"/>
      <c r="G13499" s="47" t="str">
        <f>G13498</f>
        <v xml:space="preserve">ZARAGOZA                                          </v>
      </c>
      <c r="H13499" s="47" t="s">
        <v>10655</v>
      </c>
      <c r="I13499" s="51">
        <f>SUBTOTAL(9,I13494:I13498)</f>
        <v>1096346765</v>
      </c>
      <c r="J13499" s="51">
        <f>SUBTOTAL(9,J13494:J13498)</f>
        <v>912863837.79999995</v>
      </c>
      <c r="K13499" s="49">
        <f>J13499/I13499</f>
        <v>0.83264152086041865</v>
      </c>
      <c r="L13499" s="51">
        <f>SUBTOTAL(9,L13494:L13498)</f>
        <v>503782669.80000001</v>
      </c>
      <c r="M13499" s="51">
        <f>SUBTOTAL(9,M13494:M13498)</f>
        <v>426485575.79999995</v>
      </c>
      <c r="N13499" s="50">
        <f>IFERROR((M13499/L13499),"N.A")</f>
        <v>0.84656658786875949</v>
      </c>
      <c r="O13499" s="28"/>
      <c r="P13499" s="28"/>
      <c r="Q13499" s="28"/>
      <c r="R13499" s="28"/>
      <c r="S13499" s="25"/>
    </row>
    <row r="13500" spans="2:19" s="16" customFormat="1" outlineLevel="2" x14ac:dyDescent="0.25">
      <c r="B13500" s="16" t="s">
        <v>4339</v>
      </c>
      <c r="C13500" s="16" t="s">
        <v>3406</v>
      </c>
      <c r="D13500" s="16" t="s">
        <v>146</v>
      </c>
      <c r="E13500" s="16" t="s">
        <v>3082</v>
      </c>
      <c r="G13500" s="16" t="s">
        <v>3083</v>
      </c>
      <c r="H13500" s="16" t="s">
        <v>152</v>
      </c>
      <c r="I13500" s="35">
        <v>494493428</v>
      </c>
      <c r="J13500" s="35">
        <v>276596989.19</v>
      </c>
      <c r="K13500" s="36">
        <f>IFERROR((J13500/I13500),0)</f>
        <v>0.55935422702928217</v>
      </c>
      <c r="L13500" s="35">
        <v>326727977.75999999</v>
      </c>
      <c r="M13500" s="35">
        <v>276596989.19</v>
      </c>
      <c r="N13500" s="40">
        <f>M13500/L13500</f>
        <v>0.84656658755185021</v>
      </c>
      <c r="O13500" s="28"/>
      <c r="P13500" s="28"/>
      <c r="Q13500" s="28"/>
      <c r="R13500" s="28"/>
      <c r="S13500" s="25"/>
    </row>
    <row r="13501" spans="2:19" s="16" customFormat="1" outlineLevel="2" x14ac:dyDescent="0.25">
      <c r="B13501" s="16" t="s">
        <v>4339</v>
      </c>
      <c r="C13501" s="16" t="s">
        <v>3406</v>
      </c>
      <c r="D13501" s="16" t="s">
        <v>146</v>
      </c>
      <c r="E13501" s="16" t="s">
        <v>3082</v>
      </c>
      <c r="G13501" s="16" t="s">
        <v>3083</v>
      </c>
      <c r="H13501" s="16" t="s">
        <v>19</v>
      </c>
      <c r="I13501" s="31">
        <v>234807822</v>
      </c>
      <c r="J13501" s="31">
        <v>234807822</v>
      </c>
      <c r="K13501" s="32">
        <f>IFERROR((J13501/I13501),0)</f>
        <v>1</v>
      </c>
      <c r="L13501" s="31"/>
      <c r="M13501" s="31"/>
      <c r="N13501" s="39"/>
      <c r="O13501" s="28"/>
      <c r="P13501" s="28"/>
      <c r="Q13501" s="28"/>
      <c r="R13501" s="28"/>
      <c r="S13501" s="25"/>
    </row>
    <row r="13502" spans="2:19" s="16" customFormat="1" outlineLevel="2" x14ac:dyDescent="0.25">
      <c r="B13502" s="16" t="s">
        <v>4339</v>
      </c>
      <c r="C13502" s="16" t="s">
        <v>3406</v>
      </c>
      <c r="D13502" s="16" t="s">
        <v>146</v>
      </c>
      <c r="E13502" s="16" t="s">
        <v>3082</v>
      </c>
      <c r="G13502" s="16" t="s">
        <v>3083</v>
      </c>
      <c r="H13502" s="16" t="s">
        <v>154</v>
      </c>
      <c r="I13502" s="31">
        <v>3058</v>
      </c>
      <c r="J13502" s="31">
        <v>3058</v>
      </c>
      <c r="K13502" s="32">
        <f>IFERROR((J13502/I13502),0)</f>
        <v>1</v>
      </c>
      <c r="L13502" s="31"/>
      <c r="M13502" s="31"/>
      <c r="N13502" s="39"/>
      <c r="O13502" s="28"/>
      <c r="P13502" s="28"/>
      <c r="Q13502" s="28"/>
      <c r="R13502" s="28"/>
      <c r="S13502" s="25"/>
    </row>
    <row r="13503" spans="2:19" s="16" customFormat="1" outlineLevel="2" x14ac:dyDescent="0.25">
      <c r="B13503" s="16" t="s">
        <v>4339</v>
      </c>
      <c r="C13503" s="16" t="s">
        <v>3406</v>
      </c>
      <c r="D13503" s="16" t="s">
        <v>146</v>
      </c>
      <c r="E13503" s="16" t="s">
        <v>3082</v>
      </c>
      <c r="G13503" s="16" t="s">
        <v>3083</v>
      </c>
      <c r="H13503" s="16" t="s">
        <v>231</v>
      </c>
      <c r="I13503" s="31">
        <v>75227338</v>
      </c>
      <c r="J13503" s="31">
        <v>75227338</v>
      </c>
      <c r="K13503" s="32">
        <f>IFERROR((J13503/I13503),0)</f>
        <v>1</v>
      </c>
      <c r="L13503" s="31"/>
      <c r="M13503" s="31"/>
      <c r="N13503" s="39"/>
      <c r="O13503" s="28"/>
      <c r="P13503" s="28"/>
      <c r="Q13503" s="28"/>
      <c r="R13503" s="28"/>
      <c r="S13503" s="25"/>
    </row>
    <row r="13504" spans="2:19" s="16" customFormat="1" outlineLevel="2" x14ac:dyDescent="0.25">
      <c r="B13504" s="16" t="s">
        <v>4339</v>
      </c>
      <c r="C13504" s="16" t="s">
        <v>3406</v>
      </c>
      <c r="D13504" s="16" t="s">
        <v>146</v>
      </c>
      <c r="E13504" s="16" t="s">
        <v>3082</v>
      </c>
      <c r="G13504" s="16" t="s">
        <v>3083</v>
      </c>
      <c r="H13504" s="16" t="s">
        <v>155</v>
      </c>
      <c r="I13504" s="31">
        <v>-98898686</v>
      </c>
      <c r="J13504" s="31"/>
      <c r="K13504" s="32">
        <f>IFERROR((J13504/I13504),0)</f>
        <v>0</v>
      </c>
      <c r="L13504" s="31"/>
      <c r="M13504" s="31"/>
      <c r="N13504" s="39"/>
      <c r="O13504" s="28"/>
      <c r="P13504" s="28"/>
      <c r="Q13504" s="28"/>
      <c r="R13504" s="28"/>
      <c r="S13504" s="25"/>
    </row>
    <row r="13505" spans="2:19" s="16" customFormat="1" outlineLevel="1" x14ac:dyDescent="0.25">
      <c r="B13505" s="47" t="s">
        <v>8648</v>
      </c>
      <c r="C13505" s="47" t="str">
        <f>C13504</f>
        <v>ASIGNACIÓN PARA LA INVERSIÓN LOCAL  - AMBIENTE Y DESARROLLO SOSTENIBLE</v>
      </c>
      <c r="D13505" s="47"/>
      <c r="E13505" s="47" t="str">
        <f>E13504</f>
        <v>05893</v>
      </c>
      <c r="F13505" s="47"/>
      <c r="G13505" s="47" t="str">
        <f>G13504</f>
        <v xml:space="preserve">YONDÓ                                             </v>
      </c>
      <c r="H13505" s="47" t="s">
        <v>10655</v>
      </c>
      <c r="I13505" s="51">
        <f>SUBTOTAL(9,I13500:I13504)</f>
        <v>705632960</v>
      </c>
      <c r="J13505" s="51">
        <f>SUBTOTAL(9,J13500:J13504)</f>
        <v>586635207.19000006</v>
      </c>
      <c r="K13505" s="49">
        <f>J13505/I13505</f>
        <v>0.83136026864448065</v>
      </c>
      <c r="L13505" s="51">
        <f>SUBTOTAL(9,L13500:L13504)</f>
        <v>326727977.75999999</v>
      </c>
      <c r="M13505" s="51">
        <f>SUBTOTAL(9,M13500:M13504)</f>
        <v>276596989.19</v>
      </c>
      <c r="N13505" s="50">
        <f>IFERROR((M13505/L13505),"N.A")</f>
        <v>0.84656658755185021</v>
      </c>
      <c r="O13505" s="28"/>
      <c r="P13505" s="28"/>
      <c r="Q13505" s="28"/>
      <c r="R13505" s="28"/>
      <c r="S13505" s="25"/>
    </row>
    <row r="13506" spans="2:19" s="16" customFormat="1" outlineLevel="2" x14ac:dyDescent="0.25">
      <c r="B13506" s="16" t="s">
        <v>4340</v>
      </c>
      <c r="C13506" s="16" t="s">
        <v>3406</v>
      </c>
      <c r="D13506" s="16" t="s">
        <v>146</v>
      </c>
      <c r="E13506" s="16" t="s">
        <v>3085</v>
      </c>
      <c r="G13506" s="16" t="s">
        <v>3086</v>
      </c>
      <c r="H13506" s="16" t="s">
        <v>152</v>
      </c>
      <c r="I13506" s="35">
        <v>393621893</v>
      </c>
      <c r="J13506" s="35">
        <v>220174069.70999998</v>
      </c>
      <c r="K13506" s="36">
        <f>IFERROR((J13506/I13506),0)</f>
        <v>0.55935422705260951</v>
      </c>
      <c r="L13506" s="35">
        <v>260078855.91999996</v>
      </c>
      <c r="M13506" s="35">
        <v>220174069.70999998</v>
      </c>
      <c r="N13506" s="40">
        <f>M13506/L13506</f>
        <v>0.8465665881648039</v>
      </c>
      <c r="O13506" s="28"/>
      <c r="P13506" s="28"/>
      <c r="Q13506" s="28"/>
      <c r="R13506" s="28"/>
      <c r="S13506" s="25"/>
    </row>
    <row r="13507" spans="2:19" s="16" customFormat="1" outlineLevel="2" x14ac:dyDescent="0.25">
      <c r="B13507" s="16" t="s">
        <v>4340</v>
      </c>
      <c r="C13507" s="16" t="s">
        <v>3406</v>
      </c>
      <c r="D13507" s="16" t="s">
        <v>146</v>
      </c>
      <c r="E13507" s="16" t="s">
        <v>3085</v>
      </c>
      <c r="G13507" s="16" t="s">
        <v>3086</v>
      </c>
      <c r="H13507" s="16" t="s">
        <v>19</v>
      </c>
      <c r="I13507" s="31">
        <v>94424273</v>
      </c>
      <c r="J13507" s="31">
        <v>94424273</v>
      </c>
      <c r="K13507" s="32">
        <f>IFERROR((J13507/I13507),0)</f>
        <v>1</v>
      </c>
      <c r="L13507" s="31"/>
      <c r="M13507" s="31"/>
      <c r="N13507" s="39"/>
      <c r="O13507" s="28"/>
      <c r="P13507" s="28"/>
      <c r="Q13507" s="28"/>
      <c r="R13507" s="28"/>
      <c r="S13507" s="25"/>
    </row>
    <row r="13508" spans="2:19" s="16" customFormat="1" outlineLevel="2" x14ac:dyDescent="0.25">
      <c r="B13508" s="16" t="s">
        <v>4340</v>
      </c>
      <c r="C13508" s="16" t="s">
        <v>3406</v>
      </c>
      <c r="D13508" s="16" t="s">
        <v>146</v>
      </c>
      <c r="E13508" s="16" t="s">
        <v>3085</v>
      </c>
      <c r="G13508" s="16" t="s">
        <v>3086</v>
      </c>
      <c r="H13508" s="16" t="s">
        <v>154</v>
      </c>
      <c r="I13508" s="31">
        <v>2435</v>
      </c>
      <c r="J13508" s="31">
        <v>2435</v>
      </c>
      <c r="K13508" s="32">
        <f>IFERROR((J13508/I13508),0)</f>
        <v>1</v>
      </c>
      <c r="L13508" s="31"/>
      <c r="M13508" s="31"/>
      <c r="N13508" s="39"/>
      <c r="O13508" s="28"/>
      <c r="P13508" s="28"/>
      <c r="Q13508" s="28"/>
      <c r="R13508" s="28"/>
      <c r="S13508" s="25"/>
    </row>
    <row r="13509" spans="2:19" s="16" customFormat="1" outlineLevel="2" x14ac:dyDescent="0.25">
      <c r="B13509" s="16" t="s">
        <v>4340</v>
      </c>
      <c r="C13509" s="16" t="s">
        <v>3406</v>
      </c>
      <c r="D13509" s="16" t="s">
        <v>146</v>
      </c>
      <c r="E13509" s="16" t="s">
        <v>3085</v>
      </c>
      <c r="G13509" s="16" t="s">
        <v>3086</v>
      </c>
      <c r="H13509" s="16" t="s">
        <v>231</v>
      </c>
      <c r="I13509" s="31">
        <v>59881741</v>
      </c>
      <c r="J13509" s="31">
        <v>59881741</v>
      </c>
      <c r="K13509" s="32">
        <f>IFERROR((J13509/I13509),0)</f>
        <v>1</v>
      </c>
      <c r="L13509" s="31"/>
      <c r="M13509" s="31"/>
      <c r="N13509" s="39"/>
      <c r="O13509" s="28"/>
      <c r="P13509" s="28"/>
      <c r="Q13509" s="28"/>
      <c r="R13509" s="28"/>
      <c r="S13509" s="25"/>
    </row>
    <row r="13510" spans="2:19" s="16" customFormat="1" outlineLevel="2" x14ac:dyDescent="0.25">
      <c r="B13510" s="16" t="s">
        <v>4340</v>
      </c>
      <c r="C13510" s="16" t="s">
        <v>3406</v>
      </c>
      <c r="D13510" s="16" t="s">
        <v>146</v>
      </c>
      <c r="E13510" s="16" t="s">
        <v>3085</v>
      </c>
      <c r="G13510" s="16" t="s">
        <v>3086</v>
      </c>
      <c r="H13510" s="16" t="s">
        <v>155</v>
      </c>
      <c r="I13510" s="31">
        <v>-78724379</v>
      </c>
      <c r="J13510" s="31"/>
      <c r="K13510" s="32">
        <f>IFERROR((J13510/I13510),0)</f>
        <v>0</v>
      </c>
      <c r="L13510" s="31"/>
      <c r="M13510" s="31"/>
      <c r="N13510" s="39"/>
      <c r="O13510" s="28"/>
      <c r="P13510" s="28"/>
      <c r="Q13510" s="28"/>
      <c r="R13510" s="28"/>
      <c r="S13510" s="25"/>
    </row>
    <row r="13511" spans="2:19" s="16" customFormat="1" outlineLevel="1" x14ac:dyDescent="0.25">
      <c r="B13511" s="47" t="s">
        <v>8649</v>
      </c>
      <c r="C13511" s="47" t="str">
        <f>C13510</f>
        <v>ASIGNACIÓN PARA LA INVERSIÓN LOCAL  - AMBIENTE Y DESARROLLO SOSTENIBLE</v>
      </c>
      <c r="D13511" s="47"/>
      <c r="E13511" s="47" t="str">
        <f>E13510</f>
        <v>05890</v>
      </c>
      <c r="F13511" s="47"/>
      <c r="G13511" s="47" t="str">
        <f>G13510</f>
        <v xml:space="preserve">YOLOMBÓ                                           </v>
      </c>
      <c r="H13511" s="47" t="s">
        <v>10655</v>
      </c>
      <c r="I13511" s="51">
        <f>SUBTOTAL(9,I13506:I13510)</f>
        <v>469205963</v>
      </c>
      <c r="J13511" s="51">
        <f>SUBTOTAL(9,J13506:J13510)</f>
        <v>374482518.70999998</v>
      </c>
      <c r="K13511" s="49">
        <f>J13511/I13511</f>
        <v>0.79811969207646238</v>
      </c>
      <c r="L13511" s="51">
        <f>SUBTOTAL(9,L13506:L13510)</f>
        <v>260078855.91999996</v>
      </c>
      <c r="M13511" s="51">
        <f>SUBTOTAL(9,M13506:M13510)</f>
        <v>220174069.70999998</v>
      </c>
      <c r="N13511" s="50">
        <f>IFERROR((M13511/L13511),"N.A")</f>
        <v>0.8465665881648039</v>
      </c>
      <c r="O13511" s="28"/>
      <c r="P13511" s="28"/>
      <c r="Q13511" s="28"/>
      <c r="R13511" s="28"/>
      <c r="S13511" s="25"/>
    </row>
    <row r="13512" spans="2:19" s="16" customFormat="1" outlineLevel="2" x14ac:dyDescent="0.25">
      <c r="B13512" s="16" t="s">
        <v>4341</v>
      </c>
      <c r="C13512" s="16" t="s">
        <v>3406</v>
      </c>
      <c r="D13512" s="16" t="s">
        <v>146</v>
      </c>
      <c r="E13512" s="16" t="s">
        <v>3088</v>
      </c>
      <c r="G13512" s="16" t="s">
        <v>3089</v>
      </c>
      <c r="H13512" s="16" t="s">
        <v>152</v>
      </c>
      <c r="I13512" s="35">
        <v>416591085</v>
      </c>
      <c r="J13512" s="35">
        <v>233021984.32999998</v>
      </c>
      <c r="K13512" s="36">
        <f>IFERROR((J13512/I13512),0)</f>
        <v>0.55935422701136295</v>
      </c>
      <c r="L13512" s="35">
        <v>275255352.17000008</v>
      </c>
      <c r="M13512" s="35">
        <v>233021984.32999998</v>
      </c>
      <c r="N13512" s="40">
        <f>M13512/L13512</f>
        <v>0.84656658805342178</v>
      </c>
      <c r="O13512" s="28"/>
      <c r="P13512" s="28"/>
      <c r="Q13512" s="28"/>
      <c r="R13512" s="28"/>
      <c r="S13512" s="25"/>
    </row>
    <row r="13513" spans="2:19" s="16" customFormat="1" outlineLevel="2" x14ac:dyDescent="0.25">
      <c r="B13513" s="16" t="s">
        <v>4341</v>
      </c>
      <c r="C13513" s="16" t="s">
        <v>3406</v>
      </c>
      <c r="D13513" s="16" t="s">
        <v>146</v>
      </c>
      <c r="E13513" s="16" t="s">
        <v>3088</v>
      </c>
      <c r="G13513" s="16" t="s">
        <v>3089</v>
      </c>
      <c r="H13513" s="16" t="s">
        <v>19</v>
      </c>
      <c r="I13513" s="31">
        <v>781388088</v>
      </c>
      <c r="J13513" s="31">
        <v>781388088</v>
      </c>
      <c r="K13513" s="32">
        <f>IFERROR((J13513/I13513),0)</f>
        <v>1</v>
      </c>
      <c r="L13513" s="31"/>
      <c r="M13513" s="31"/>
      <c r="N13513" s="39"/>
      <c r="O13513" s="28"/>
      <c r="P13513" s="28"/>
      <c r="Q13513" s="28"/>
      <c r="R13513" s="28"/>
      <c r="S13513" s="25"/>
    </row>
    <row r="13514" spans="2:19" s="16" customFormat="1" outlineLevel="2" x14ac:dyDescent="0.25">
      <c r="B13514" s="16" t="s">
        <v>4341</v>
      </c>
      <c r="C13514" s="16" t="s">
        <v>3406</v>
      </c>
      <c r="D13514" s="16" t="s">
        <v>146</v>
      </c>
      <c r="E13514" s="16" t="s">
        <v>3088</v>
      </c>
      <c r="G13514" s="16" t="s">
        <v>3089</v>
      </c>
      <c r="H13514" s="16" t="s">
        <v>154</v>
      </c>
      <c r="I13514" s="31">
        <v>2577</v>
      </c>
      <c r="J13514" s="31">
        <v>2577</v>
      </c>
      <c r="K13514" s="32">
        <f>IFERROR((J13514/I13514),0)</f>
        <v>1</v>
      </c>
      <c r="L13514" s="31"/>
      <c r="M13514" s="31"/>
      <c r="N13514" s="39"/>
      <c r="O13514" s="28"/>
      <c r="P13514" s="28"/>
      <c r="Q13514" s="28"/>
      <c r="R13514" s="28"/>
      <c r="S13514" s="25"/>
    </row>
    <row r="13515" spans="2:19" s="16" customFormat="1" outlineLevel="2" x14ac:dyDescent="0.25">
      <c r="B13515" s="16" t="s">
        <v>4341</v>
      </c>
      <c r="C13515" s="16" t="s">
        <v>3406</v>
      </c>
      <c r="D13515" s="16" t="s">
        <v>146</v>
      </c>
      <c r="E13515" s="16" t="s">
        <v>3088</v>
      </c>
      <c r="G13515" s="16" t="s">
        <v>3089</v>
      </c>
      <c r="H13515" s="16" t="s">
        <v>231</v>
      </c>
      <c r="I13515" s="31">
        <v>63376046</v>
      </c>
      <c r="J13515" s="31">
        <v>63376046</v>
      </c>
      <c r="K13515" s="32">
        <f>IFERROR((J13515/I13515),0)</f>
        <v>1</v>
      </c>
      <c r="L13515" s="31"/>
      <c r="M13515" s="31"/>
      <c r="N13515" s="39"/>
      <c r="O13515" s="28"/>
      <c r="P13515" s="28"/>
      <c r="Q13515" s="28"/>
      <c r="R13515" s="28"/>
      <c r="S13515" s="25"/>
    </row>
    <row r="13516" spans="2:19" s="16" customFormat="1" outlineLevel="2" x14ac:dyDescent="0.25">
      <c r="B13516" s="16" t="s">
        <v>4341</v>
      </c>
      <c r="C13516" s="16" t="s">
        <v>3406</v>
      </c>
      <c r="D13516" s="16" t="s">
        <v>146</v>
      </c>
      <c r="E13516" s="16" t="s">
        <v>3088</v>
      </c>
      <c r="G13516" s="16" t="s">
        <v>3089</v>
      </c>
      <c r="H13516" s="16" t="s">
        <v>155</v>
      </c>
      <c r="I13516" s="31">
        <v>-83318217</v>
      </c>
      <c r="J13516" s="31"/>
      <c r="K13516" s="32">
        <f>IFERROR((J13516/I13516),0)</f>
        <v>0</v>
      </c>
      <c r="L13516" s="31"/>
      <c r="M13516" s="31"/>
      <c r="N13516" s="39"/>
      <c r="O13516" s="28"/>
      <c r="P13516" s="28"/>
      <c r="Q13516" s="28"/>
      <c r="R13516" s="28"/>
      <c r="S13516" s="25"/>
    </row>
    <row r="13517" spans="2:19" s="16" customFormat="1" outlineLevel="1" x14ac:dyDescent="0.25">
      <c r="B13517" s="47" t="s">
        <v>8650</v>
      </c>
      <c r="C13517" s="47" t="str">
        <f>C13516</f>
        <v>ASIGNACIÓN PARA LA INVERSIÓN LOCAL  - AMBIENTE Y DESARROLLO SOSTENIBLE</v>
      </c>
      <c r="D13517" s="47"/>
      <c r="E13517" s="47" t="str">
        <f>E13516</f>
        <v>05887</v>
      </c>
      <c r="F13517" s="47"/>
      <c r="G13517" s="47" t="str">
        <f>G13516</f>
        <v xml:space="preserve">YARUMAL                                           </v>
      </c>
      <c r="H13517" s="47" t="s">
        <v>10655</v>
      </c>
      <c r="I13517" s="51">
        <f>SUBTOTAL(9,I13512:I13516)</f>
        <v>1178039579</v>
      </c>
      <c r="J13517" s="51">
        <f>SUBTOTAL(9,J13512:J13516)</f>
        <v>1077788695.3299999</v>
      </c>
      <c r="K13517" s="49">
        <f>J13517/I13517</f>
        <v>0.91490024150538318</v>
      </c>
      <c r="L13517" s="51">
        <f>SUBTOTAL(9,L13512:L13516)</f>
        <v>275255352.17000008</v>
      </c>
      <c r="M13517" s="51">
        <f>SUBTOTAL(9,M13512:M13516)</f>
        <v>233021984.32999998</v>
      </c>
      <c r="N13517" s="50">
        <f>IFERROR((M13517/L13517),"N.A")</f>
        <v>0.84656658805342178</v>
      </c>
      <c r="O13517" s="28"/>
      <c r="P13517" s="28"/>
      <c r="Q13517" s="28"/>
      <c r="R13517" s="28"/>
      <c r="S13517" s="25"/>
    </row>
    <row r="13518" spans="2:19" s="16" customFormat="1" outlineLevel="2" x14ac:dyDescent="0.25">
      <c r="B13518" s="16" t="s">
        <v>4342</v>
      </c>
      <c r="C13518" s="16" t="s">
        <v>3406</v>
      </c>
      <c r="D13518" s="16" t="s">
        <v>146</v>
      </c>
      <c r="E13518" s="16" t="s">
        <v>3091</v>
      </c>
      <c r="G13518" s="16" t="s">
        <v>3092</v>
      </c>
      <c r="H13518" s="16" t="s">
        <v>152</v>
      </c>
      <c r="I13518" s="35">
        <v>305301768</v>
      </c>
      <c r="J13518" s="35">
        <v>170771834.46000001</v>
      </c>
      <c r="K13518" s="36">
        <f>IFERROR((J13518/I13518),0)</f>
        <v>0.55935422706101068</v>
      </c>
      <c r="L13518" s="35">
        <v>201722861.47</v>
      </c>
      <c r="M13518" s="35">
        <v>170771834.46000001</v>
      </c>
      <c r="N13518" s="40">
        <f>M13518/L13518</f>
        <v>0.84656658752283764</v>
      </c>
      <c r="O13518" s="28"/>
      <c r="P13518" s="28"/>
      <c r="Q13518" s="28"/>
      <c r="R13518" s="28"/>
      <c r="S13518" s="25"/>
    </row>
    <row r="13519" spans="2:19" s="16" customFormat="1" outlineLevel="2" x14ac:dyDescent="0.25">
      <c r="B13519" s="16" t="s">
        <v>4342</v>
      </c>
      <c r="C13519" s="16" t="s">
        <v>3406</v>
      </c>
      <c r="D13519" s="16" t="s">
        <v>146</v>
      </c>
      <c r="E13519" s="16" t="s">
        <v>3091</v>
      </c>
      <c r="G13519" s="16" t="s">
        <v>3092</v>
      </c>
      <c r="H13519" s="16" t="s">
        <v>19</v>
      </c>
      <c r="I13519" s="31">
        <v>153410658</v>
      </c>
      <c r="J13519" s="31">
        <v>153410658</v>
      </c>
      <c r="K13519" s="32">
        <f>IFERROR((J13519/I13519),0)</f>
        <v>1</v>
      </c>
      <c r="L13519" s="31"/>
      <c r="M13519" s="31"/>
      <c r="N13519" s="39"/>
      <c r="O13519" s="28"/>
      <c r="P13519" s="28"/>
      <c r="Q13519" s="28"/>
      <c r="R13519" s="28"/>
      <c r="S13519" s="25"/>
    </row>
    <row r="13520" spans="2:19" s="16" customFormat="1" outlineLevel="2" x14ac:dyDescent="0.25">
      <c r="B13520" s="16" t="s">
        <v>4342</v>
      </c>
      <c r="C13520" s="16" t="s">
        <v>3406</v>
      </c>
      <c r="D13520" s="16" t="s">
        <v>146</v>
      </c>
      <c r="E13520" s="16" t="s">
        <v>3091</v>
      </c>
      <c r="G13520" s="16" t="s">
        <v>3092</v>
      </c>
      <c r="H13520" s="16" t="s">
        <v>154</v>
      </c>
      <c r="I13520" s="31">
        <v>1888</v>
      </c>
      <c r="J13520" s="31">
        <v>1888</v>
      </c>
      <c r="K13520" s="32">
        <f>IFERROR((J13520/I13520),0)</f>
        <v>1</v>
      </c>
      <c r="L13520" s="31"/>
      <c r="M13520" s="31"/>
      <c r="N13520" s="39"/>
      <c r="O13520" s="28"/>
      <c r="P13520" s="28"/>
      <c r="Q13520" s="28"/>
      <c r="R13520" s="28"/>
      <c r="S13520" s="25"/>
    </row>
    <row r="13521" spans="2:19" s="16" customFormat="1" outlineLevel="2" x14ac:dyDescent="0.25">
      <c r="B13521" s="16" t="s">
        <v>4342</v>
      </c>
      <c r="C13521" s="16" t="s">
        <v>3406</v>
      </c>
      <c r="D13521" s="16" t="s">
        <v>146</v>
      </c>
      <c r="E13521" s="16" t="s">
        <v>3091</v>
      </c>
      <c r="G13521" s="16" t="s">
        <v>3092</v>
      </c>
      <c r="H13521" s="16" t="s">
        <v>231</v>
      </c>
      <c r="I13521" s="31">
        <v>46445591</v>
      </c>
      <c r="J13521" s="31">
        <v>46445591</v>
      </c>
      <c r="K13521" s="32">
        <f>IFERROR((J13521/I13521),0)</f>
        <v>1</v>
      </c>
      <c r="L13521" s="31"/>
      <c r="M13521" s="31"/>
      <c r="N13521" s="39"/>
      <c r="O13521" s="28"/>
      <c r="P13521" s="28"/>
      <c r="Q13521" s="28"/>
      <c r="R13521" s="28"/>
      <c r="S13521" s="25"/>
    </row>
    <row r="13522" spans="2:19" s="16" customFormat="1" outlineLevel="2" x14ac:dyDescent="0.25">
      <c r="B13522" s="16" t="s">
        <v>4342</v>
      </c>
      <c r="C13522" s="16" t="s">
        <v>3406</v>
      </c>
      <c r="D13522" s="16" t="s">
        <v>146</v>
      </c>
      <c r="E13522" s="16" t="s">
        <v>3091</v>
      </c>
      <c r="G13522" s="16" t="s">
        <v>3092</v>
      </c>
      <c r="H13522" s="16" t="s">
        <v>155</v>
      </c>
      <c r="I13522" s="31">
        <v>-61060354</v>
      </c>
      <c r="J13522" s="31"/>
      <c r="K13522" s="32">
        <f>IFERROR((J13522/I13522),0)</f>
        <v>0</v>
      </c>
      <c r="L13522" s="31"/>
      <c r="M13522" s="31"/>
      <c r="N13522" s="39"/>
      <c r="O13522" s="28"/>
      <c r="P13522" s="28"/>
      <c r="Q13522" s="28"/>
      <c r="R13522" s="28"/>
      <c r="S13522" s="25"/>
    </row>
    <row r="13523" spans="2:19" s="16" customFormat="1" outlineLevel="1" x14ac:dyDescent="0.25">
      <c r="B13523" s="47" t="s">
        <v>8651</v>
      </c>
      <c r="C13523" s="47" t="str">
        <f>C13522</f>
        <v>ASIGNACIÓN PARA LA INVERSIÓN LOCAL  - AMBIENTE Y DESARROLLO SOSTENIBLE</v>
      </c>
      <c r="D13523" s="47"/>
      <c r="E13523" s="47" t="str">
        <f>E13522</f>
        <v>05885</v>
      </c>
      <c r="F13523" s="47"/>
      <c r="G13523" s="47" t="str">
        <f>G13522</f>
        <v xml:space="preserve">YALÍ                                              </v>
      </c>
      <c r="H13523" s="47" t="s">
        <v>10655</v>
      </c>
      <c r="I13523" s="51">
        <f>SUBTOTAL(9,I13518:I13522)</f>
        <v>444099551</v>
      </c>
      <c r="J13523" s="51">
        <f>SUBTOTAL(9,J13518:J13522)</f>
        <v>370629971.46000004</v>
      </c>
      <c r="K13523" s="49">
        <f>J13523/I13523</f>
        <v>0.83456506683115295</v>
      </c>
      <c r="L13523" s="51">
        <f>SUBTOTAL(9,L13518:L13522)</f>
        <v>201722861.47</v>
      </c>
      <c r="M13523" s="51">
        <f>SUBTOTAL(9,M13518:M13522)</f>
        <v>170771834.46000001</v>
      </c>
      <c r="N13523" s="50">
        <f>IFERROR((M13523/L13523),"N.A")</f>
        <v>0.84656658752283764</v>
      </c>
      <c r="O13523" s="28"/>
      <c r="P13523" s="28"/>
      <c r="Q13523" s="28"/>
      <c r="R13523" s="28"/>
      <c r="S13523" s="25"/>
    </row>
    <row r="13524" spans="2:19" s="16" customFormat="1" outlineLevel="2" x14ac:dyDescent="0.25">
      <c r="B13524" s="16" t="s">
        <v>4343</v>
      </c>
      <c r="C13524" s="16" t="s">
        <v>3406</v>
      </c>
      <c r="D13524" s="16" t="s">
        <v>146</v>
      </c>
      <c r="E13524" s="16" t="s">
        <v>3094</v>
      </c>
      <c r="G13524" s="16" t="s">
        <v>3095</v>
      </c>
      <c r="H13524" s="16" t="s">
        <v>152</v>
      </c>
      <c r="I13524" s="35">
        <v>708550488</v>
      </c>
      <c r="J13524" s="35">
        <v>396330710.52999997</v>
      </c>
      <c r="K13524" s="36">
        <f>IFERROR((J13524/I13524),0)</f>
        <v>0.55935422703427728</v>
      </c>
      <c r="L13524" s="35">
        <v>468162476.56999999</v>
      </c>
      <c r="M13524" s="35">
        <v>396330710.52999997</v>
      </c>
      <c r="N13524" s="40">
        <f>M13524/L13524</f>
        <v>0.84656658823604014</v>
      </c>
      <c r="O13524" s="28"/>
      <c r="P13524" s="28"/>
      <c r="Q13524" s="28"/>
      <c r="R13524" s="28"/>
      <c r="S13524" s="25"/>
    </row>
    <row r="13525" spans="2:19" s="16" customFormat="1" outlineLevel="2" x14ac:dyDescent="0.25">
      <c r="B13525" s="16" t="s">
        <v>4343</v>
      </c>
      <c r="C13525" s="16" t="s">
        <v>3406</v>
      </c>
      <c r="D13525" s="16" t="s">
        <v>146</v>
      </c>
      <c r="E13525" s="16" t="s">
        <v>3094</v>
      </c>
      <c r="G13525" s="16" t="s">
        <v>3095</v>
      </c>
      <c r="H13525" s="16" t="s">
        <v>19</v>
      </c>
      <c r="I13525" s="31">
        <v>419547885</v>
      </c>
      <c r="J13525" s="31">
        <v>419547885</v>
      </c>
      <c r="K13525" s="32">
        <f>IFERROR((J13525/I13525),0)</f>
        <v>1</v>
      </c>
      <c r="L13525" s="31"/>
      <c r="M13525" s="31"/>
      <c r="N13525" s="39"/>
      <c r="O13525" s="28"/>
      <c r="P13525" s="28"/>
      <c r="Q13525" s="28"/>
      <c r="R13525" s="28"/>
      <c r="S13525" s="25"/>
    </row>
    <row r="13526" spans="2:19" s="16" customFormat="1" outlineLevel="2" x14ac:dyDescent="0.25">
      <c r="B13526" s="16" t="s">
        <v>4343</v>
      </c>
      <c r="C13526" s="16" t="s">
        <v>3406</v>
      </c>
      <c r="D13526" s="16" t="s">
        <v>146</v>
      </c>
      <c r="E13526" s="16" t="s">
        <v>3094</v>
      </c>
      <c r="G13526" s="16" t="s">
        <v>3095</v>
      </c>
      <c r="H13526" s="16" t="s">
        <v>154</v>
      </c>
      <c r="I13526" s="31">
        <v>4382</v>
      </c>
      <c r="J13526" s="31">
        <v>4382</v>
      </c>
      <c r="K13526" s="32">
        <f>IFERROR((J13526/I13526),0)</f>
        <v>1</v>
      </c>
      <c r="L13526" s="31"/>
      <c r="M13526" s="31"/>
      <c r="N13526" s="39"/>
      <c r="O13526" s="28"/>
      <c r="P13526" s="28"/>
      <c r="Q13526" s="28"/>
      <c r="R13526" s="28"/>
      <c r="S13526" s="25"/>
    </row>
    <row r="13527" spans="2:19" s="16" customFormat="1" outlineLevel="2" x14ac:dyDescent="0.25">
      <c r="B13527" s="16" t="s">
        <v>4343</v>
      </c>
      <c r="C13527" s="16" t="s">
        <v>3406</v>
      </c>
      <c r="D13527" s="16" t="s">
        <v>146</v>
      </c>
      <c r="E13527" s="16" t="s">
        <v>3094</v>
      </c>
      <c r="G13527" s="16" t="s">
        <v>3095</v>
      </c>
      <c r="H13527" s="16" t="s">
        <v>231</v>
      </c>
      <c r="I13527" s="31">
        <v>107791862</v>
      </c>
      <c r="J13527" s="31">
        <v>107791862</v>
      </c>
      <c r="K13527" s="32">
        <f>IFERROR((J13527/I13527),0)</f>
        <v>1</v>
      </c>
      <c r="L13527" s="31"/>
      <c r="M13527" s="31"/>
      <c r="N13527" s="39"/>
      <c r="O13527" s="28"/>
      <c r="P13527" s="28"/>
      <c r="Q13527" s="28"/>
      <c r="R13527" s="28"/>
      <c r="S13527" s="25"/>
    </row>
    <row r="13528" spans="2:19" s="16" customFormat="1" outlineLevel="2" x14ac:dyDescent="0.25">
      <c r="B13528" s="16" t="s">
        <v>4343</v>
      </c>
      <c r="C13528" s="16" t="s">
        <v>3406</v>
      </c>
      <c r="D13528" s="16" t="s">
        <v>146</v>
      </c>
      <c r="E13528" s="16" t="s">
        <v>3094</v>
      </c>
      <c r="G13528" s="16" t="s">
        <v>3095</v>
      </c>
      <c r="H13528" s="16" t="s">
        <v>155</v>
      </c>
      <c r="I13528" s="31">
        <v>-141710098</v>
      </c>
      <c r="J13528" s="31"/>
      <c r="K13528" s="32">
        <f>IFERROR((J13528/I13528),0)</f>
        <v>0</v>
      </c>
      <c r="L13528" s="31"/>
      <c r="M13528" s="31"/>
      <c r="N13528" s="39"/>
      <c r="O13528" s="28"/>
      <c r="P13528" s="28"/>
      <c r="Q13528" s="28"/>
      <c r="R13528" s="28"/>
      <c r="S13528" s="25"/>
    </row>
    <row r="13529" spans="2:19" s="16" customFormat="1" outlineLevel="1" x14ac:dyDescent="0.25">
      <c r="B13529" s="47" t="s">
        <v>8652</v>
      </c>
      <c r="C13529" s="47" t="str">
        <f>C13528</f>
        <v>ASIGNACIÓN PARA LA INVERSIÓN LOCAL  - AMBIENTE Y DESARROLLO SOSTENIBLE</v>
      </c>
      <c r="D13529" s="47"/>
      <c r="E13529" s="47" t="str">
        <f>E13528</f>
        <v>05873</v>
      </c>
      <c r="F13529" s="47"/>
      <c r="G13529" s="47" t="str">
        <f>G13528</f>
        <v xml:space="preserve">VIGÍA DEL FUERTE                                  </v>
      </c>
      <c r="H13529" s="47" t="s">
        <v>10655</v>
      </c>
      <c r="I13529" s="51">
        <f>SUBTOTAL(9,I13524:I13528)</f>
        <v>1094184519</v>
      </c>
      <c r="J13529" s="51">
        <f>SUBTOTAL(9,J13524:J13528)</f>
        <v>923674839.52999997</v>
      </c>
      <c r="K13529" s="49">
        <f>J13529/I13529</f>
        <v>0.84416734425576345</v>
      </c>
      <c r="L13529" s="51">
        <f>SUBTOTAL(9,L13524:L13528)</f>
        <v>468162476.56999999</v>
      </c>
      <c r="M13529" s="51">
        <f>SUBTOTAL(9,M13524:M13528)</f>
        <v>396330710.52999997</v>
      </c>
      <c r="N13529" s="50">
        <f>IFERROR((M13529/L13529),"N.A")</f>
        <v>0.84656658823604014</v>
      </c>
      <c r="O13529" s="28"/>
      <c r="P13529" s="28"/>
      <c r="Q13529" s="28"/>
      <c r="R13529" s="28"/>
      <c r="S13529" s="25"/>
    </row>
    <row r="13530" spans="2:19" s="16" customFormat="1" outlineLevel="2" x14ac:dyDescent="0.25">
      <c r="B13530" s="16" t="s">
        <v>4344</v>
      </c>
      <c r="C13530" s="16" t="s">
        <v>3406</v>
      </c>
      <c r="D13530" s="16" t="s">
        <v>146</v>
      </c>
      <c r="E13530" s="16" t="s">
        <v>3097</v>
      </c>
      <c r="G13530" s="16" t="s">
        <v>1981</v>
      </c>
      <c r="H13530" s="16" t="s">
        <v>152</v>
      </c>
      <c r="I13530" s="35">
        <v>221160164</v>
      </c>
      <c r="J13530" s="35">
        <v>123706872.56999999</v>
      </c>
      <c r="K13530" s="36">
        <f>IFERROR((J13530/I13530),0)</f>
        <v>0.55935422696648029</v>
      </c>
      <c r="L13530" s="35">
        <v>146127752.22999999</v>
      </c>
      <c r="M13530" s="35">
        <v>123706872.56999999</v>
      </c>
      <c r="N13530" s="40">
        <f>M13530/L13530</f>
        <v>0.84656658767521231</v>
      </c>
      <c r="O13530" s="28"/>
      <c r="P13530" s="28"/>
      <c r="Q13530" s="28"/>
      <c r="R13530" s="28"/>
      <c r="S13530" s="25"/>
    </row>
    <row r="13531" spans="2:19" s="16" customFormat="1" outlineLevel="2" x14ac:dyDescent="0.25">
      <c r="B13531" s="16" t="s">
        <v>4344</v>
      </c>
      <c r="C13531" s="16" t="s">
        <v>3406</v>
      </c>
      <c r="D13531" s="16" t="s">
        <v>146</v>
      </c>
      <c r="E13531" s="16" t="s">
        <v>3097</v>
      </c>
      <c r="G13531" s="16" t="s">
        <v>1981</v>
      </c>
      <c r="H13531" s="16" t="s">
        <v>19</v>
      </c>
      <c r="I13531" s="31">
        <v>132420938</v>
      </c>
      <c r="J13531" s="31">
        <v>132420938</v>
      </c>
      <c r="K13531" s="32">
        <f>IFERROR((J13531/I13531),0)</f>
        <v>1</v>
      </c>
      <c r="L13531" s="31"/>
      <c r="M13531" s="31"/>
      <c r="N13531" s="39"/>
      <c r="O13531" s="28"/>
      <c r="P13531" s="28"/>
      <c r="Q13531" s="28"/>
      <c r="R13531" s="28"/>
      <c r="S13531" s="25"/>
    </row>
    <row r="13532" spans="2:19" s="16" customFormat="1" outlineLevel="2" x14ac:dyDescent="0.25">
      <c r="B13532" s="16" t="s">
        <v>4344</v>
      </c>
      <c r="C13532" s="16" t="s">
        <v>3406</v>
      </c>
      <c r="D13532" s="16" t="s">
        <v>146</v>
      </c>
      <c r="E13532" s="16" t="s">
        <v>3097</v>
      </c>
      <c r="G13532" s="16" t="s">
        <v>1981</v>
      </c>
      <c r="H13532" s="16" t="s">
        <v>154</v>
      </c>
      <c r="I13532" s="31">
        <v>1368</v>
      </c>
      <c r="J13532" s="31">
        <v>1368</v>
      </c>
      <c r="K13532" s="32">
        <f>IFERROR((J13532/I13532),0)</f>
        <v>1</v>
      </c>
      <c r="L13532" s="31"/>
      <c r="M13532" s="31"/>
      <c r="N13532" s="39"/>
      <c r="O13532" s="28"/>
      <c r="P13532" s="28"/>
      <c r="Q13532" s="28"/>
      <c r="R13532" s="28"/>
      <c r="S13532" s="25"/>
    </row>
    <row r="13533" spans="2:19" s="16" customFormat="1" outlineLevel="2" x14ac:dyDescent="0.25">
      <c r="B13533" s="16" t="s">
        <v>4344</v>
      </c>
      <c r="C13533" s="16" t="s">
        <v>3406</v>
      </c>
      <c r="D13533" s="16" t="s">
        <v>146</v>
      </c>
      <c r="E13533" s="16" t="s">
        <v>3097</v>
      </c>
      <c r="G13533" s="16" t="s">
        <v>1981</v>
      </c>
      <c r="H13533" s="16" t="s">
        <v>231</v>
      </c>
      <c r="I13533" s="31">
        <v>33645119</v>
      </c>
      <c r="J13533" s="31">
        <v>33645119</v>
      </c>
      <c r="K13533" s="32">
        <f>IFERROR((J13533/I13533),0)</f>
        <v>1</v>
      </c>
      <c r="L13533" s="31"/>
      <c r="M13533" s="31"/>
      <c r="N13533" s="39"/>
      <c r="O13533" s="28"/>
      <c r="P13533" s="28"/>
      <c r="Q13533" s="28"/>
      <c r="R13533" s="28"/>
      <c r="S13533" s="25"/>
    </row>
    <row r="13534" spans="2:19" s="16" customFormat="1" outlineLevel="2" x14ac:dyDescent="0.25">
      <c r="B13534" s="16" t="s">
        <v>4344</v>
      </c>
      <c r="C13534" s="16" t="s">
        <v>3406</v>
      </c>
      <c r="D13534" s="16" t="s">
        <v>146</v>
      </c>
      <c r="E13534" s="16" t="s">
        <v>3097</v>
      </c>
      <c r="G13534" s="16" t="s">
        <v>1981</v>
      </c>
      <c r="H13534" s="16" t="s">
        <v>155</v>
      </c>
      <c r="I13534" s="31">
        <v>-44232033</v>
      </c>
      <c r="J13534" s="31"/>
      <c r="K13534" s="32">
        <f>IFERROR((J13534/I13534),0)</f>
        <v>0</v>
      </c>
      <c r="L13534" s="31"/>
      <c r="M13534" s="31"/>
      <c r="N13534" s="39"/>
      <c r="O13534" s="28"/>
      <c r="P13534" s="28"/>
      <c r="Q13534" s="28"/>
      <c r="R13534" s="28"/>
      <c r="S13534" s="25"/>
    </row>
    <row r="13535" spans="2:19" s="16" customFormat="1" outlineLevel="1" x14ac:dyDescent="0.25">
      <c r="B13535" s="47" t="s">
        <v>8653</v>
      </c>
      <c r="C13535" s="47" t="str">
        <f>C13534</f>
        <v>ASIGNACIÓN PARA LA INVERSIÓN LOCAL  - AMBIENTE Y DESARROLLO SOSTENIBLE</v>
      </c>
      <c r="D13535" s="47"/>
      <c r="E13535" s="47" t="str">
        <f>E13534</f>
        <v>05861</v>
      </c>
      <c r="F13535" s="47"/>
      <c r="G13535" s="47" t="str">
        <f>G13534</f>
        <v xml:space="preserve">VENECIA                                           </v>
      </c>
      <c r="H13535" s="47" t="s">
        <v>10655</v>
      </c>
      <c r="I13535" s="51">
        <f>SUBTOTAL(9,I13530:I13534)</f>
        <v>342995556</v>
      </c>
      <c r="J13535" s="51">
        <f>SUBTOTAL(9,J13530:J13534)</f>
        <v>289774297.56999999</v>
      </c>
      <c r="K13535" s="49">
        <f>J13535/I13535</f>
        <v>0.84483397088095213</v>
      </c>
      <c r="L13535" s="51">
        <f>SUBTOTAL(9,L13530:L13534)</f>
        <v>146127752.22999999</v>
      </c>
      <c r="M13535" s="51">
        <f>SUBTOTAL(9,M13530:M13534)</f>
        <v>123706872.56999999</v>
      </c>
      <c r="N13535" s="50">
        <f>IFERROR((M13535/L13535),"N.A")</f>
        <v>0.84656658767521231</v>
      </c>
      <c r="O13535" s="28"/>
      <c r="P13535" s="28"/>
      <c r="Q13535" s="28"/>
      <c r="R13535" s="28"/>
      <c r="S13535" s="25"/>
    </row>
    <row r="13536" spans="2:19" s="16" customFormat="1" outlineLevel="2" x14ac:dyDescent="0.25">
      <c r="B13536" s="16" t="s">
        <v>4345</v>
      </c>
      <c r="C13536" s="16" t="s">
        <v>3406</v>
      </c>
      <c r="D13536" s="16" t="s">
        <v>146</v>
      </c>
      <c r="E13536" s="16" t="s">
        <v>3099</v>
      </c>
      <c r="G13536" s="16" t="s">
        <v>3100</v>
      </c>
      <c r="H13536" s="16" t="s">
        <v>152</v>
      </c>
      <c r="I13536" s="35">
        <v>366410257</v>
      </c>
      <c r="J13536" s="35">
        <v>204953126.10000002</v>
      </c>
      <c r="K13536" s="36">
        <f>IFERROR((J13536/I13536),0)</f>
        <v>0.55935422708431448</v>
      </c>
      <c r="L13536" s="35">
        <v>242099238.28</v>
      </c>
      <c r="M13536" s="35">
        <v>204953126.10000002</v>
      </c>
      <c r="N13536" s="40">
        <f>M13536/L13536</f>
        <v>0.8465665879665486</v>
      </c>
      <c r="O13536" s="28"/>
      <c r="P13536" s="28"/>
      <c r="Q13536" s="28"/>
      <c r="R13536" s="28"/>
      <c r="S13536" s="25"/>
    </row>
    <row r="13537" spans="2:19" s="16" customFormat="1" outlineLevel="2" x14ac:dyDescent="0.25">
      <c r="B13537" s="16" t="s">
        <v>4345</v>
      </c>
      <c r="C13537" s="16" t="s">
        <v>3406</v>
      </c>
      <c r="D13537" s="16" t="s">
        <v>146</v>
      </c>
      <c r="E13537" s="16" t="s">
        <v>3099</v>
      </c>
      <c r="G13537" s="16" t="s">
        <v>3100</v>
      </c>
      <c r="H13537" s="16" t="s">
        <v>19</v>
      </c>
      <c r="I13537" s="31">
        <v>166846370</v>
      </c>
      <c r="J13537" s="31">
        <v>166846370</v>
      </c>
      <c r="K13537" s="32">
        <f>IFERROR((J13537/I13537),0)</f>
        <v>1</v>
      </c>
      <c r="L13537" s="31"/>
      <c r="M13537" s="31"/>
      <c r="N13537" s="39"/>
      <c r="O13537" s="28"/>
      <c r="P13537" s="28"/>
      <c r="Q13537" s="28"/>
      <c r="R13537" s="28"/>
      <c r="S13537" s="25"/>
    </row>
    <row r="13538" spans="2:19" s="16" customFormat="1" outlineLevel="2" x14ac:dyDescent="0.25">
      <c r="B13538" s="16" t="s">
        <v>4345</v>
      </c>
      <c r="C13538" s="16" t="s">
        <v>3406</v>
      </c>
      <c r="D13538" s="16" t="s">
        <v>146</v>
      </c>
      <c r="E13538" s="16" t="s">
        <v>3099</v>
      </c>
      <c r="G13538" s="16" t="s">
        <v>3100</v>
      </c>
      <c r="H13538" s="16" t="s">
        <v>154</v>
      </c>
      <c r="I13538" s="31">
        <v>2266</v>
      </c>
      <c r="J13538" s="31">
        <v>2266</v>
      </c>
      <c r="K13538" s="32">
        <f>IFERROR((J13538/I13538),0)</f>
        <v>1</v>
      </c>
      <c r="L13538" s="31"/>
      <c r="M13538" s="31"/>
      <c r="N13538" s="39"/>
      <c r="O13538" s="28"/>
      <c r="P13538" s="28"/>
      <c r="Q13538" s="28"/>
      <c r="R13538" s="28"/>
      <c r="S13538" s="25"/>
    </row>
    <row r="13539" spans="2:19" s="16" customFormat="1" outlineLevel="2" x14ac:dyDescent="0.25">
      <c r="B13539" s="16" t="s">
        <v>4345</v>
      </c>
      <c r="C13539" s="16" t="s">
        <v>3406</v>
      </c>
      <c r="D13539" s="16" t="s">
        <v>146</v>
      </c>
      <c r="E13539" s="16" t="s">
        <v>3099</v>
      </c>
      <c r="G13539" s="16" t="s">
        <v>3100</v>
      </c>
      <c r="H13539" s="16" t="s">
        <v>231</v>
      </c>
      <c r="I13539" s="31">
        <v>55742032</v>
      </c>
      <c r="J13539" s="31">
        <v>55742032</v>
      </c>
      <c r="K13539" s="32">
        <f>IFERROR((J13539/I13539),0)</f>
        <v>1</v>
      </c>
      <c r="L13539" s="31"/>
      <c r="M13539" s="31"/>
      <c r="N13539" s="39"/>
      <c r="O13539" s="28"/>
      <c r="P13539" s="28"/>
      <c r="Q13539" s="28"/>
      <c r="R13539" s="28"/>
      <c r="S13539" s="25"/>
    </row>
    <row r="13540" spans="2:19" s="16" customFormat="1" outlineLevel="2" x14ac:dyDescent="0.25">
      <c r="B13540" s="16" t="s">
        <v>4345</v>
      </c>
      <c r="C13540" s="16" t="s">
        <v>3406</v>
      </c>
      <c r="D13540" s="16" t="s">
        <v>146</v>
      </c>
      <c r="E13540" s="16" t="s">
        <v>3099</v>
      </c>
      <c r="G13540" s="16" t="s">
        <v>3100</v>
      </c>
      <c r="H13540" s="16" t="s">
        <v>155</v>
      </c>
      <c r="I13540" s="31">
        <v>-73282051</v>
      </c>
      <c r="J13540" s="31"/>
      <c r="K13540" s="32">
        <f>IFERROR((J13540/I13540),0)</f>
        <v>0</v>
      </c>
      <c r="L13540" s="31"/>
      <c r="M13540" s="31"/>
      <c r="N13540" s="39"/>
      <c r="O13540" s="28"/>
      <c r="P13540" s="28"/>
      <c r="Q13540" s="28"/>
      <c r="R13540" s="28"/>
      <c r="S13540" s="25"/>
    </row>
    <row r="13541" spans="2:19" s="16" customFormat="1" outlineLevel="1" x14ac:dyDescent="0.25">
      <c r="B13541" s="47" t="s">
        <v>8654</v>
      </c>
      <c r="C13541" s="47" t="str">
        <f>C13540</f>
        <v>ASIGNACIÓN PARA LA INVERSIÓN LOCAL  - AMBIENTE Y DESARROLLO SOSTENIBLE</v>
      </c>
      <c r="D13541" s="47"/>
      <c r="E13541" s="47" t="str">
        <f>E13540</f>
        <v>05858</v>
      </c>
      <c r="F13541" s="47"/>
      <c r="G13541" s="47" t="str">
        <f>G13540</f>
        <v xml:space="preserve">VEGACHÍ                                           </v>
      </c>
      <c r="H13541" s="47" t="s">
        <v>10655</v>
      </c>
      <c r="I13541" s="51">
        <f>SUBTOTAL(9,I13536:I13540)</f>
        <v>515718874</v>
      </c>
      <c r="J13541" s="51">
        <f>SUBTOTAL(9,J13536:J13540)</f>
        <v>427543794.10000002</v>
      </c>
      <c r="K13541" s="49">
        <f>J13541/I13541</f>
        <v>0.82902491193293038</v>
      </c>
      <c r="L13541" s="51">
        <f>SUBTOTAL(9,L13536:L13540)</f>
        <v>242099238.28</v>
      </c>
      <c r="M13541" s="51">
        <f>SUBTOTAL(9,M13536:M13540)</f>
        <v>204953126.10000002</v>
      </c>
      <c r="N13541" s="50">
        <f>IFERROR((M13541/L13541),"N.A")</f>
        <v>0.8465665879665486</v>
      </c>
      <c r="O13541" s="28"/>
      <c r="P13541" s="28"/>
      <c r="Q13541" s="28"/>
      <c r="R13541" s="28"/>
      <c r="S13541" s="25"/>
    </row>
    <row r="13542" spans="2:19" s="16" customFormat="1" outlineLevel="2" x14ac:dyDescent="0.25">
      <c r="B13542" s="16" t="s">
        <v>4346</v>
      </c>
      <c r="C13542" s="16" t="s">
        <v>3406</v>
      </c>
      <c r="D13542" s="16" t="s">
        <v>146</v>
      </c>
      <c r="E13542" s="16" t="s">
        <v>3102</v>
      </c>
      <c r="G13542" s="16" t="s">
        <v>2418</v>
      </c>
      <c r="H13542" s="16" t="s">
        <v>152</v>
      </c>
      <c r="I13542" s="35">
        <v>167394084</v>
      </c>
      <c r="J13542" s="35">
        <v>93632588.469999999</v>
      </c>
      <c r="K13542" s="36">
        <f>IFERROR((J13542/I13542),0)</f>
        <v>0.55935422705858584</v>
      </c>
      <c r="L13542" s="35">
        <v>110602745.13</v>
      </c>
      <c r="M13542" s="35">
        <v>93632588.469999999</v>
      </c>
      <c r="N13542" s="40">
        <f>M13542/L13542</f>
        <v>0.84656658711270094</v>
      </c>
      <c r="O13542" s="28"/>
      <c r="P13542" s="28"/>
      <c r="Q13542" s="28"/>
      <c r="R13542" s="28"/>
      <c r="S13542" s="25"/>
    </row>
    <row r="13543" spans="2:19" s="16" customFormat="1" outlineLevel="2" x14ac:dyDescent="0.25">
      <c r="B13543" s="16" t="s">
        <v>4346</v>
      </c>
      <c r="C13543" s="16" t="s">
        <v>3406</v>
      </c>
      <c r="D13543" s="16" t="s">
        <v>146</v>
      </c>
      <c r="E13543" s="16" t="s">
        <v>3102</v>
      </c>
      <c r="G13543" s="16" t="s">
        <v>2418</v>
      </c>
      <c r="H13543" s="16" t="s">
        <v>19</v>
      </c>
      <c r="I13543" s="31">
        <v>232709480</v>
      </c>
      <c r="J13543" s="31">
        <v>232709480</v>
      </c>
      <c r="K13543" s="32">
        <f>IFERROR((J13543/I13543),0)</f>
        <v>1</v>
      </c>
      <c r="L13543" s="31"/>
      <c r="M13543" s="31"/>
      <c r="N13543" s="39"/>
      <c r="O13543" s="28"/>
      <c r="P13543" s="28"/>
      <c r="Q13543" s="28"/>
      <c r="R13543" s="28"/>
      <c r="S13543" s="25"/>
    </row>
    <row r="13544" spans="2:19" s="16" customFormat="1" outlineLevel="2" x14ac:dyDescent="0.25">
      <c r="B13544" s="16" t="s">
        <v>4346</v>
      </c>
      <c r="C13544" s="16" t="s">
        <v>3406</v>
      </c>
      <c r="D13544" s="16" t="s">
        <v>146</v>
      </c>
      <c r="E13544" s="16" t="s">
        <v>3102</v>
      </c>
      <c r="G13544" s="16" t="s">
        <v>2418</v>
      </c>
      <c r="H13544" s="16" t="s">
        <v>154</v>
      </c>
      <c r="I13544" s="31">
        <v>1035</v>
      </c>
      <c r="J13544" s="31">
        <v>1035</v>
      </c>
      <c r="K13544" s="32">
        <f>IFERROR((J13544/I13544),0)</f>
        <v>1</v>
      </c>
      <c r="L13544" s="31"/>
      <c r="M13544" s="31"/>
      <c r="N13544" s="39"/>
      <c r="O13544" s="28"/>
      <c r="P13544" s="28"/>
      <c r="Q13544" s="28"/>
      <c r="R13544" s="28"/>
      <c r="S13544" s="25"/>
    </row>
    <row r="13545" spans="2:19" s="16" customFormat="1" outlineLevel="2" x14ac:dyDescent="0.25">
      <c r="B13545" s="16" t="s">
        <v>4346</v>
      </c>
      <c r="C13545" s="16" t="s">
        <v>3406</v>
      </c>
      <c r="D13545" s="16" t="s">
        <v>146</v>
      </c>
      <c r="E13545" s="16" t="s">
        <v>3102</v>
      </c>
      <c r="G13545" s="16" t="s">
        <v>2418</v>
      </c>
      <c r="H13545" s="16" t="s">
        <v>231</v>
      </c>
      <c r="I13545" s="31">
        <v>25465680</v>
      </c>
      <c r="J13545" s="31">
        <v>25465680</v>
      </c>
      <c r="K13545" s="32">
        <f>IFERROR((J13545/I13545),0)</f>
        <v>1</v>
      </c>
      <c r="L13545" s="31"/>
      <c r="M13545" s="31"/>
      <c r="N13545" s="39"/>
      <c r="O13545" s="28"/>
      <c r="P13545" s="28"/>
      <c r="Q13545" s="28"/>
      <c r="R13545" s="28"/>
      <c r="S13545" s="25"/>
    </row>
    <row r="13546" spans="2:19" s="16" customFormat="1" outlineLevel="2" x14ac:dyDescent="0.25">
      <c r="B13546" s="16" t="s">
        <v>4346</v>
      </c>
      <c r="C13546" s="16" t="s">
        <v>3406</v>
      </c>
      <c r="D13546" s="16" t="s">
        <v>146</v>
      </c>
      <c r="E13546" s="16" t="s">
        <v>3102</v>
      </c>
      <c r="G13546" s="16" t="s">
        <v>2418</v>
      </c>
      <c r="H13546" s="16" t="s">
        <v>155</v>
      </c>
      <c r="I13546" s="31">
        <v>-33478817</v>
      </c>
      <c r="J13546" s="31"/>
      <c r="K13546" s="32">
        <f>IFERROR((J13546/I13546),0)</f>
        <v>0</v>
      </c>
      <c r="L13546" s="31"/>
      <c r="M13546" s="31"/>
      <c r="N13546" s="39"/>
      <c r="O13546" s="28"/>
      <c r="P13546" s="28"/>
      <c r="Q13546" s="28"/>
      <c r="R13546" s="28"/>
      <c r="S13546" s="25"/>
    </row>
    <row r="13547" spans="2:19" s="16" customFormat="1" outlineLevel="1" x14ac:dyDescent="0.25">
      <c r="B13547" s="47" t="s">
        <v>8655</v>
      </c>
      <c r="C13547" s="47" t="str">
        <f>C13546</f>
        <v>ASIGNACIÓN PARA LA INVERSIÓN LOCAL  - AMBIENTE Y DESARROLLO SOSTENIBLE</v>
      </c>
      <c r="D13547" s="47"/>
      <c r="E13547" s="47" t="str">
        <f>E13546</f>
        <v>05856</v>
      </c>
      <c r="F13547" s="47"/>
      <c r="G13547" s="47" t="str">
        <f>G13546</f>
        <v xml:space="preserve">VALPARAÍSO                                        </v>
      </c>
      <c r="H13547" s="47" t="s">
        <v>10655</v>
      </c>
      <c r="I13547" s="51">
        <f>SUBTOTAL(9,I13542:I13546)</f>
        <v>392091462</v>
      </c>
      <c r="J13547" s="51">
        <f>SUBTOTAL(9,J13542:J13546)</f>
        <v>351808783.47000003</v>
      </c>
      <c r="K13547" s="49">
        <f>J13547/I13547</f>
        <v>0.89726203594303211</v>
      </c>
      <c r="L13547" s="51">
        <f>SUBTOTAL(9,L13542:L13546)</f>
        <v>110602745.13</v>
      </c>
      <c r="M13547" s="51">
        <f>SUBTOTAL(9,M13542:M13546)</f>
        <v>93632588.469999999</v>
      </c>
      <c r="N13547" s="50">
        <f>IFERROR((M13547/L13547),"N.A")</f>
        <v>0.84656658711270094</v>
      </c>
      <c r="O13547" s="28"/>
      <c r="P13547" s="28"/>
      <c r="Q13547" s="28"/>
      <c r="R13547" s="28"/>
      <c r="S13547" s="25"/>
    </row>
    <row r="13548" spans="2:19" s="16" customFormat="1" outlineLevel="2" x14ac:dyDescent="0.25">
      <c r="B13548" s="16" t="s">
        <v>4347</v>
      </c>
      <c r="C13548" s="16" t="s">
        <v>3406</v>
      </c>
      <c r="D13548" s="16" t="s">
        <v>146</v>
      </c>
      <c r="E13548" s="16" t="s">
        <v>3104</v>
      </c>
      <c r="G13548" s="16" t="s">
        <v>3105</v>
      </c>
      <c r="H13548" s="16" t="s">
        <v>152</v>
      </c>
      <c r="I13548" s="35">
        <v>440675082</v>
      </c>
      <c r="J13548" s="35">
        <v>246493469.85999995</v>
      </c>
      <c r="K13548" s="36">
        <f>IFERROR((J13548/I13548),0)</f>
        <v>0.55935422702207604</v>
      </c>
      <c r="L13548" s="35">
        <v>291168436.39999998</v>
      </c>
      <c r="M13548" s="35">
        <v>246493469.85999995</v>
      </c>
      <c r="N13548" s="40">
        <f>M13548/L13548</f>
        <v>0.84656658842434873</v>
      </c>
      <c r="O13548" s="28"/>
      <c r="P13548" s="28"/>
      <c r="Q13548" s="28"/>
      <c r="R13548" s="28"/>
      <c r="S13548" s="25"/>
    </row>
    <row r="13549" spans="2:19" s="16" customFormat="1" outlineLevel="2" x14ac:dyDescent="0.25">
      <c r="B13549" s="16" t="s">
        <v>4347</v>
      </c>
      <c r="C13549" s="16" t="s">
        <v>3406</v>
      </c>
      <c r="D13549" s="16" t="s">
        <v>146</v>
      </c>
      <c r="E13549" s="16" t="s">
        <v>3104</v>
      </c>
      <c r="G13549" s="16" t="s">
        <v>3105</v>
      </c>
      <c r="H13549" s="16" t="s">
        <v>19</v>
      </c>
      <c r="I13549" s="31">
        <v>112562905</v>
      </c>
      <c r="J13549" s="31">
        <v>112562905</v>
      </c>
      <c r="K13549" s="32">
        <f>IFERROR((J13549/I13549),0)</f>
        <v>1</v>
      </c>
      <c r="L13549" s="31"/>
      <c r="M13549" s="31"/>
      <c r="N13549" s="39"/>
      <c r="O13549" s="28"/>
      <c r="P13549" s="28"/>
      <c r="Q13549" s="28"/>
      <c r="R13549" s="28"/>
      <c r="S13549" s="25"/>
    </row>
    <row r="13550" spans="2:19" s="16" customFormat="1" outlineLevel="2" x14ac:dyDescent="0.25">
      <c r="B13550" s="16" t="s">
        <v>4347</v>
      </c>
      <c r="C13550" s="16" t="s">
        <v>3406</v>
      </c>
      <c r="D13550" s="16" t="s">
        <v>146</v>
      </c>
      <c r="E13550" s="16" t="s">
        <v>3104</v>
      </c>
      <c r="G13550" s="16" t="s">
        <v>3105</v>
      </c>
      <c r="H13550" s="16" t="s">
        <v>154</v>
      </c>
      <c r="I13550" s="31">
        <v>2726</v>
      </c>
      <c r="J13550" s="31">
        <v>2726</v>
      </c>
      <c r="K13550" s="32">
        <f>IFERROR((J13550/I13550),0)</f>
        <v>1</v>
      </c>
      <c r="L13550" s="31"/>
      <c r="M13550" s="31"/>
      <c r="N13550" s="39"/>
      <c r="O13550" s="28"/>
      <c r="P13550" s="28"/>
      <c r="Q13550" s="28"/>
      <c r="R13550" s="28"/>
      <c r="S13550" s="25"/>
    </row>
    <row r="13551" spans="2:19" s="16" customFormat="1" outlineLevel="2" x14ac:dyDescent="0.25">
      <c r="B13551" s="16" t="s">
        <v>4347</v>
      </c>
      <c r="C13551" s="16" t="s">
        <v>3406</v>
      </c>
      <c r="D13551" s="16" t="s">
        <v>146</v>
      </c>
      <c r="E13551" s="16" t="s">
        <v>3104</v>
      </c>
      <c r="G13551" s="16" t="s">
        <v>3105</v>
      </c>
      <c r="H13551" s="16" t="s">
        <v>231</v>
      </c>
      <c r="I13551" s="31">
        <v>67039947</v>
      </c>
      <c r="J13551" s="31">
        <v>67039947</v>
      </c>
      <c r="K13551" s="32">
        <f>IFERROR((J13551/I13551),0)</f>
        <v>1</v>
      </c>
      <c r="L13551" s="31"/>
      <c r="M13551" s="31"/>
      <c r="N13551" s="39"/>
      <c r="O13551" s="28"/>
      <c r="P13551" s="28"/>
      <c r="Q13551" s="28"/>
      <c r="R13551" s="28"/>
      <c r="S13551" s="25"/>
    </row>
    <row r="13552" spans="2:19" s="16" customFormat="1" outlineLevel="2" x14ac:dyDescent="0.25">
      <c r="B13552" s="16" t="s">
        <v>4347</v>
      </c>
      <c r="C13552" s="16" t="s">
        <v>3406</v>
      </c>
      <c r="D13552" s="16" t="s">
        <v>146</v>
      </c>
      <c r="E13552" s="16" t="s">
        <v>3104</v>
      </c>
      <c r="G13552" s="16" t="s">
        <v>3105</v>
      </c>
      <c r="H13552" s="16" t="s">
        <v>155</v>
      </c>
      <c r="I13552" s="31">
        <v>-88135016</v>
      </c>
      <c r="J13552" s="31"/>
      <c r="K13552" s="32">
        <f>IFERROR((J13552/I13552),0)</f>
        <v>0</v>
      </c>
      <c r="L13552" s="31"/>
      <c r="M13552" s="31"/>
      <c r="N13552" s="39"/>
      <c r="O13552" s="28"/>
      <c r="P13552" s="28"/>
      <c r="Q13552" s="28"/>
      <c r="R13552" s="28"/>
      <c r="S13552" s="25"/>
    </row>
    <row r="13553" spans="2:19" s="16" customFormat="1" outlineLevel="1" x14ac:dyDescent="0.25">
      <c r="B13553" s="47" t="s">
        <v>8656</v>
      </c>
      <c r="C13553" s="47" t="str">
        <f>C13552</f>
        <v>ASIGNACIÓN PARA LA INVERSIÓN LOCAL  - AMBIENTE Y DESARROLLO SOSTENIBLE</v>
      </c>
      <c r="D13553" s="47"/>
      <c r="E13553" s="47" t="str">
        <f>E13552</f>
        <v>05854</v>
      </c>
      <c r="F13553" s="47"/>
      <c r="G13553" s="47" t="str">
        <f>G13552</f>
        <v xml:space="preserve">VALDIVIA                                          </v>
      </c>
      <c r="H13553" s="47" t="s">
        <v>10655</v>
      </c>
      <c r="I13553" s="51">
        <f>SUBTOTAL(9,I13548:I13552)</f>
        <v>532145644</v>
      </c>
      <c r="J13553" s="51">
        <f>SUBTOTAL(9,J13548:J13552)</f>
        <v>426099047.85999995</v>
      </c>
      <c r="K13553" s="49">
        <f>J13553/I13553</f>
        <v>0.80071884955615635</v>
      </c>
      <c r="L13553" s="51">
        <f>SUBTOTAL(9,L13548:L13552)</f>
        <v>291168436.39999998</v>
      </c>
      <c r="M13553" s="51">
        <f>SUBTOTAL(9,M13548:M13552)</f>
        <v>246493469.85999995</v>
      </c>
      <c r="N13553" s="50">
        <f>IFERROR((M13553/L13553),"N.A")</f>
        <v>0.84656658842434873</v>
      </c>
      <c r="O13553" s="28"/>
      <c r="P13553" s="28"/>
      <c r="Q13553" s="28"/>
      <c r="R13553" s="28"/>
      <c r="S13553" s="25"/>
    </row>
    <row r="13554" spans="2:19" s="16" customFormat="1" outlineLevel="2" x14ac:dyDescent="0.25">
      <c r="B13554" s="16" t="s">
        <v>4348</v>
      </c>
      <c r="C13554" s="16" t="s">
        <v>3406</v>
      </c>
      <c r="D13554" s="16" t="s">
        <v>146</v>
      </c>
      <c r="E13554" s="16" t="s">
        <v>3107</v>
      </c>
      <c r="G13554" s="16" t="s">
        <v>3108</v>
      </c>
      <c r="H13554" s="16" t="s">
        <v>152</v>
      </c>
      <c r="I13554" s="35">
        <v>568011010</v>
      </c>
      <c r="J13554" s="35">
        <v>317719359.45999992</v>
      </c>
      <c r="K13554" s="36">
        <f>IFERROR((J13554/I13554),0)</f>
        <v>0.55935422705978877</v>
      </c>
      <c r="L13554" s="35">
        <v>375303448.02999997</v>
      </c>
      <c r="M13554" s="35">
        <v>317719359.45999992</v>
      </c>
      <c r="N13554" s="40">
        <f>M13554/L13554</f>
        <v>0.84656658799096074</v>
      </c>
      <c r="O13554" s="28"/>
      <c r="P13554" s="28"/>
      <c r="Q13554" s="28"/>
      <c r="R13554" s="28"/>
      <c r="S13554" s="25"/>
    </row>
    <row r="13555" spans="2:19" s="16" customFormat="1" outlineLevel="2" x14ac:dyDescent="0.25">
      <c r="B13555" s="16" t="s">
        <v>4348</v>
      </c>
      <c r="C13555" s="16" t="s">
        <v>3406</v>
      </c>
      <c r="D13555" s="16" t="s">
        <v>146</v>
      </c>
      <c r="E13555" s="16" t="s">
        <v>3107</v>
      </c>
      <c r="G13555" s="16" t="s">
        <v>3108</v>
      </c>
      <c r="H13555" s="16" t="s">
        <v>19</v>
      </c>
      <c r="I13555" s="31">
        <v>446124029</v>
      </c>
      <c r="J13555" s="31">
        <v>446124029</v>
      </c>
      <c r="K13555" s="32">
        <f>IFERROR((J13555/I13555),0)</f>
        <v>1</v>
      </c>
      <c r="L13555" s="31"/>
      <c r="M13555" s="31"/>
      <c r="N13555" s="39"/>
      <c r="O13555" s="28"/>
      <c r="P13555" s="28"/>
      <c r="Q13555" s="28"/>
      <c r="R13555" s="28"/>
      <c r="S13555" s="25"/>
    </row>
    <row r="13556" spans="2:19" s="16" customFormat="1" outlineLevel="2" x14ac:dyDescent="0.25">
      <c r="B13556" s="16" t="s">
        <v>4348</v>
      </c>
      <c r="C13556" s="16" t="s">
        <v>3406</v>
      </c>
      <c r="D13556" s="16" t="s">
        <v>146</v>
      </c>
      <c r="E13556" s="16" t="s">
        <v>3107</v>
      </c>
      <c r="G13556" s="16" t="s">
        <v>3108</v>
      </c>
      <c r="H13556" s="16" t="s">
        <v>154</v>
      </c>
      <c r="I13556" s="31">
        <v>3513</v>
      </c>
      <c r="J13556" s="31">
        <v>3513</v>
      </c>
      <c r="K13556" s="32">
        <f>IFERROR((J13556/I13556),0)</f>
        <v>1</v>
      </c>
      <c r="L13556" s="31"/>
      <c r="M13556" s="31"/>
      <c r="N13556" s="39"/>
      <c r="O13556" s="28"/>
      <c r="P13556" s="28"/>
      <c r="Q13556" s="28"/>
      <c r="R13556" s="28"/>
      <c r="S13556" s="25"/>
    </row>
    <row r="13557" spans="2:19" s="16" customFormat="1" outlineLevel="2" x14ac:dyDescent="0.25">
      <c r="B13557" s="16" t="s">
        <v>4348</v>
      </c>
      <c r="C13557" s="16" t="s">
        <v>3406</v>
      </c>
      <c r="D13557" s="16" t="s">
        <v>146</v>
      </c>
      <c r="E13557" s="16" t="s">
        <v>3107</v>
      </c>
      <c r="G13557" s="16" t="s">
        <v>3108</v>
      </c>
      <c r="H13557" s="16" t="s">
        <v>231</v>
      </c>
      <c r="I13557" s="31">
        <v>86411576</v>
      </c>
      <c r="J13557" s="31">
        <v>86411576</v>
      </c>
      <c r="K13557" s="32">
        <f>IFERROR((J13557/I13557),0)</f>
        <v>1</v>
      </c>
      <c r="L13557" s="31"/>
      <c r="M13557" s="31"/>
      <c r="N13557" s="39"/>
      <c r="O13557" s="28"/>
      <c r="P13557" s="28"/>
      <c r="Q13557" s="28"/>
      <c r="R13557" s="28"/>
      <c r="S13557" s="25"/>
    </row>
    <row r="13558" spans="2:19" s="16" customFormat="1" outlineLevel="2" x14ac:dyDescent="0.25">
      <c r="B13558" s="16" t="s">
        <v>4348</v>
      </c>
      <c r="C13558" s="16" t="s">
        <v>3406</v>
      </c>
      <c r="D13558" s="16" t="s">
        <v>146</v>
      </c>
      <c r="E13558" s="16" t="s">
        <v>3107</v>
      </c>
      <c r="G13558" s="16" t="s">
        <v>3108</v>
      </c>
      <c r="H13558" s="16" t="s">
        <v>155</v>
      </c>
      <c r="I13558" s="31">
        <v>-113602202</v>
      </c>
      <c r="J13558" s="31"/>
      <c r="K13558" s="32">
        <f>IFERROR((J13558/I13558),0)</f>
        <v>0</v>
      </c>
      <c r="L13558" s="31"/>
      <c r="M13558" s="31"/>
      <c r="N13558" s="39"/>
      <c r="O13558" s="28"/>
      <c r="P13558" s="28"/>
      <c r="Q13558" s="28"/>
      <c r="R13558" s="28"/>
      <c r="S13558" s="25"/>
    </row>
    <row r="13559" spans="2:19" s="16" customFormat="1" outlineLevel="1" x14ac:dyDescent="0.25">
      <c r="B13559" s="47" t="s">
        <v>8657</v>
      </c>
      <c r="C13559" s="47" t="str">
        <f>C13558</f>
        <v>ASIGNACIÓN PARA LA INVERSIÓN LOCAL  - AMBIENTE Y DESARROLLO SOSTENIBLE</v>
      </c>
      <c r="D13559" s="47"/>
      <c r="E13559" s="47" t="str">
        <f>E13558</f>
        <v>05847</v>
      </c>
      <c r="F13559" s="47"/>
      <c r="G13559" s="47" t="str">
        <f>G13558</f>
        <v xml:space="preserve">URRAO                                             </v>
      </c>
      <c r="H13559" s="47" t="s">
        <v>10655</v>
      </c>
      <c r="I13559" s="51">
        <f>SUBTOTAL(9,I13554:I13558)</f>
        <v>986947926</v>
      </c>
      <c r="J13559" s="51">
        <f>SUBTOTAL(9,J13554:J13558)</f>
        <v>850258477.45999992</v>
      </c>
      <c r="K13559" s="49">
        <f>J13559/I13559</f>
        <v>0.86150287675866688</v>
      </c>
      <c r="L13559" s="51">
        <f>SUBTOTAL(9,L13554:L13558)</f>
        <v>375303448.02999997</v>
      </c>
      <c r="M13559" s="51">
        <f>SUBTOTAL(9,M13554:M13558)</f>
        <v>317719359.45999992</v>
      </c>
      <c r="N13559" s="50">
        <f>IFERROR((M13559/L13559),"N.A")</f>
        <v>0.84656658799096074</v>
      </c>
      <c r="O13559" s="28"/>
      <c r="P13559" s="28"/>
      <c r="Q13559" s="28"/>
      <c r="R13559" s="28"/>
      <c r="S13559" s="25"/>
    </row>
    <row r="13560" spans="2:19" s="16" customFormat="1" outlineLevel="2" x14ac:dyDescent="0.25">
      <c r="B13560" s="16" t="s">
        <v>4349</v>
      </c>
      <c r="C13560" s="16" t="s">
        <v>3406</v>
      </c>
      <c r="D13560" s="16" t="s">
        <v>146</v>
      </c>
      <c r="E13560" s="16" t="s">
        <v>3110</v>
      </c>
      <c r="G13560" s="16" t="s">
        <v>3111</v>
      </c>
      <c r="H13560" s="16" t="s">
        <v>152</v>
      </c>
      <c r="I13560" s="35">
        <v>333326759</v>
      </c>
      <c r="J13560" s="35">
        <v>186447731.64000002</v>
      </c>
      <c r="K13560" s="36">
        <f>IFERROR((J13560/I13560),0)</f>
        <v>0.55935422706342042</v>
      </c>
      <c r="L13560" s="35">
        <v>220239889.39000002</v>
      </c>
      <c r="M13560" s="35">
        <v>186447731.64000002</v>
      </c>
      <c r="N13560" s="40">
        <f>M13560/L13560</f>
        <v>0.84656658771671933</v>
      </c>
      <c r="O13560" s="28"/>
      <c r="P13560" s="28"/>
      <c r="Q13560" s="28"/>
      <c r="R13560" s="28"/>
      <c r="S13560" s="25"/>
    </row>
    <row r="13561" spans="2:19" s="16" customFormat="1" outlineLevel="2" x14ac:dyDescent="0.25">
      <c r="B13561" s="16" t="s">
        <v>4349</v>
      </c>
      <c r="C13561" s="16" t="s">
        <v>3406</v>
      </c>
      <c r="D13561" s="16" t="s">
        <v>146</v>
      </c>
      <c r="E13561" s="16" t="s">
        <v>3110</v>
      </c>
      <c r="G13561" s="16" t="s">
        <v>3111</v>
      </c>
      <c r="H13561" s="16" t="s">
        <v>19</v>
      </c>
      <c r="I13561" s="31">
        <v>566941631</v>
      </c>
      <c r="J13561" s="31">
        <v>566941631</v>
      </c>
      <c r="K13561" s="32">
        <f>IFERROR((J13561/I13561),0)</f>
        <v>1</v>
      </c>
      <c r="L13561" s="31"/>
      <c r="M13561" s="31"/>
      <c r="N13561" s="39"/>
      <c r="O13561" s="28"/>
      <c r="P13561" s="28"/>
      <c r="Q13561" s="28"/>
      <c r="R13561" s="28"/>
      <c r="S13561" s="25"/>
    </row>
    <row r="13562" spans="2:19" s="16" customFormat="1" outlineLevel="2" x14ac:dyDescent="0.25">
      <c r="B13562" s="16" t="s">
        <v>4349</v>
      </c>
      <c r="C13562" s="16" t="s">
        <v>3406</v>
      </c>
      <c r="D13562" s="16" t="s">
        <v>146</v>
      </c>
      <c r="E13562" s="16" t="s">
        <v>3110</v>
      </c>
      <c r="G13562" s="16" t="s">
        <v>3111</v>
      </c>
      <c r="H13562" s="16" t="s">
        <v>154</v>
      </c>
      <c r="I13562" s="31">
        <v>2062</v>
      </c>
      <c r="J13562" s="31">
        <v>2062</v>
      </c>
      <c r="K13562" s="32">
        <f>IFERROR((J13562/I13562),0)</f>
        <v>1</v>
      </c>
      <c r="L13562" s="31"/>
      <c r="M13562" s="31"/>
      <c r="N13562" s="39"/>
      <c r="O13562" s="28"/>
      <c r="P13562" s="28"/>
      <c r="Q13562" s="28"/>
      <c r="R13562" s="28"/>
      <c r="S13562" s="25"/>
    </row>
    <row r="13563" spans="2:19" s="16" customFormat="1" outlineLevel="2" x14ac:dyDescent="0.25">
      <c r="B13563" s="16" t="s">
        <v>4349</v>
      </c>
      <c r="C13563" s="16" t="s">
        <v>3406</v>
      </c>
      <c r="D13563" s="16" t="s">
        <v>146</v>
      </c>
      <c r="E13563" s="16" t="s">
        <v>3110</v>
      </c>
      <c r="G13563" s="16" t="s">
        <v>3111</v>
      </c>
      <c r="H13563" s="16" t="s">
        <v>231</v>
      </c>
      <c r="I13563" s="31">
        <v>50709036</v>
      </c>
      <c r="J13563" s="31">
        <v>50709036</v>
      </c>
      <c r="K13563" s="32">
        <f>IFERROR((J13563/I13563),0)</f>
        <v>1</v>
      </c>
      <c r="L13563" s="31"/>
      <c r="M13563" s="31"/>
      <c r="N13563" s="39"/>
      <c r="O13563" s="28"/>
      <c r="P13563" s="28"/>
      <c r="Q13563" s="28"/>
      <c r="R13563" s="28"/>
      <c r="S13563" s="25"/>
    </row>
    <row r="13564" spans="2:19" s="16" customFormat="1" outlineLevel="2" x14ac:dyDescent="0.25">
      <c r="B13564" s="16" t="s">
        <v>4349</v>
      </c>
      <c r="C13564" s="16" t="s">
        <v>3406</v>
      </c>
      <c r="D13564" s="16" t="s">
        <v>146</v>
      </c>
      <c r="E13564" s="16" t="s">
        <v>3110</v>
      </c>
      <c r="G13564" s="16" t="s">
        <v>3111</v>
      </c>
      <c r="H13564" s="16" t="s">
        <v>155</v>
      </c>
      <c r="I13564" s="31">
        <v>-66665352</v>
      </c>
      <c r="J13564" s="31"/>
      <c r="K13564" s="32">
        <f>IFERROR((J13564/I13564),0)</f>
        <v>0</v>
      </c>
      <c r="L13564" s="31"/>
      <c r="M13564" s="31"/>
      <c r="N13564" s="39"/>
      <c r="O13564" s="28"/>
      <c r="P13564" s="28"/>
      <c r="Q13564" s="28"/>
      <c r="R13564" s="28"/>
      <c r="S13564" s="25"/>
    </row>
    <row r="13565" spans="2:19" s="16" customFormat="1" outlineLevel="1" x14ac:dyDescent="0.25">
      <c r="B13565" s="47" t="s">
        <v>8658</v>
      </c>
      <c r="C13565" s="47" t="str">
        <f>C13564</f>
        <v>ASIGNACIÓN PARA LA INVERSIÓN LOCAL  - AMBIENTE Y DESARROLLO SOSTENIBLE</v>
      </c>
      <c r="D13565" s="47"/>
      <c r="E13565" s="47" t="str">
        <f>E13564</f>
        <v>05842</v>
      </c>
      <c r="F13565" s="47"/>
      <c r="G13565" s="47" t="str">
        <f>G13564</f>
        <v xml:space="preserve">URAMITA                                           </v>
      </c>
      <c r="H13565" s="47" t="s">
        <v>10655</v>
      </c>
      <c r="I13565" s="51">
        <f>SUBTOTAL(9,I13560:I13564)</f>
        <v>884314136</v>
      </c>
      <c r="J13565" s="51">
        <f>SUBTOTAL(9,J13560:J13564)</f>
        <v>804100460.63999999</v>
      </c>
      <c r="K13565" s="49">
        <f>J13565/I13565</f>
        <v>0.9092927817225348</v>
      </c>
      <c r="L13565" s="51">
        <f>SUBTOTAL(9,L13560:L13564)</f>
        <v>220239889.39000002</v>
      </c>
      <c r="M13565" s="51">
        <f>SUBTOTAL(9,M13560:M13564)</f>
        <v>186447731.64000002</v>
      </c>
      <c r="N13565" s="50">
        <f>IFERROR((M13565/L13565),"N.A")</f>
        <v>0.84656658771671933</v>
      </c>
      <c r="O13565" s="28"/>
      <c r="P13565" s="28"/>
      <c r="Q13565" s="28"/>
      <c r="R13565" s="28"/>
      <c r="S13565" s="25"/>
    </row>
    <row r="13566" spans="2:19" s="16" customFormat="1" outlineLevel="2" x14ac:dyDescent="0.25">
      <c r="B13566" s="16" t="s">
        <v>4350</v>
      </c>
      <c r="C13566" s="16" t="s">
        <v>3406</v>
      </c>
      <c r="D13566" s="16" t="s">
        <v>146</v>
      </c>
      <c r="E13566" s="16" t="s">
        <v>3113</v>
      </c>
      <c r="G13566" s="16" t="s">
        <v>3114</v>
      </c>
      <c r="H13566" s="16" t="s">
        <v>152</v>
      </c>
      <c r="I13566" s="35">
        <v>1335571879</v>
      </c>
      <c r="J13566" s="35">
        <v>747057776.03999996</v>
      </c>
      <c r="K13566" s="36">
        <f>IFERROR((J13566/I13566),0)</f>
        <v>0.55935422704418891</v>
      </c>
      <c r="L13566" s="35">
        <v>882456013.00000012</v>
      </c>
      <c r="M13566" s="35">
        <v>747057776.03999996</v>
      </c>
      <c r="N13566" s="40">
        <f>M13566/L13566</f>
        <v>0.84656658806176655</v>
      </c>
      <c r="O13566" s="28"/>
      <c r="P13566" s="28"/>
      <c r="Q13566" s="28"/>
      <c r="R13566" s="28"/>
      <c r="S13566" s="25"/>
    </row>
    <row r="13567" spans="2:19" s="16" customFormat="1" outlineLevel="2" x14ac:dyDescent="0.25">
      <c r="B13567" s="16" t="s">
        <v>4350</v>
      </c>
      <c r="C13567" s="16" t="s">
        <v>3406</v>
      </c>
      <c r="D13567" s="16" t="s">
        <v>146</v>
      </c>
      <c r="E13567" s="16" t="s">
        <v>3113</v>
      </c>
      <c r="G13567" s="16" t="s">
        <v>3114</v>
      </c>
      <c r="H13567" s="16" t="s">
        <v>19</v>
      </c>
      <c r="I13567" s="31">
        <v>633430111</v>
      </c>
      <c r="J13567" s="31">
        <v>633430111</v>
      </c>
      <c r="K13567" s="32">
        <f>IFERROR((J13567/I13567),0)</f>
        <v>1</v>
      </c>
      <c r="L13567" s="31"/>
      <c r="M13567" s="31"/>
      <c r="N13567" s="39"/>
      <c r="O13567" s="28"/>
      <c r="P13567" s="28"/>
      <c r="Q13567" s="28"/>
      <c r="R13567" s="28"/>
      <c r="S13567" s="25"/>
    </row>
    <row r="13568" spans="2:19" s="16" customFormat="1" outlineLevel="2" x14ac:dyDescent="0.25">
      <c r="B13568" s="16" t="s">
        <v>4350</v>
      </c>
      <c r="C13568" s="16" t="s">
        <v>3406</v>
      </c>
      <c r="D13568" s="16" t="s">
        <v>146</v>
      </c>
      <c r="E13568" s="16" t="s">
        <v>3113</v>
      </c>
      <c r="G13568" s="16" t="s">
        <v>3114</v>
      </c>
      <c r="H13568" s="16" t="s">
        <v>154</v>
      </c>
      <c r="I13568" s="31">
        <v>8260</v>
      </c>
      <c r="J13568" s="31">
        <v>8260</v>
      </c>
      <c r="K13568" s="32">
        <f>IFERROR((J13568/I13568),0)</f>
        <v>1</v>
      </c>
      <c r="L13568" s="31"/>
      <c r="M13568" s="31"/>
      <c r="N13568" s="39"/>
      <c r="O13568" s="28"/>
      <c r="P13568" s="28"/>
      <c r="Q13568" s="28"/>
      <c r="R13568" s="28"/>
      <c r="S13568" s="25"/>
    </row>
    <row r="13569" spans="2:19" s="16" customFormat="1" outlineLevel="2" x14ac:dyDescent="0.25">
      <c r="B13569" s="16" t="s">
        <v>4350</v>
      </c>
      <c r="C13569" s="16" t="s">
        <v>3406</v>
      </c>
      <c r="D13569" s="16" t="s">
        <v>146</v>
      </c>
      <c r="E13569" s="16" t="s">
        <v>3113</v>
      </c>
      <c r="G13569" s="16" t="s">
        <v>3114</v>
      </c>
      <c r="H13569" s="16" t="s">
        <v>231</v>
      </c>
      <c r="I13569" s="31">
        <v>203180693</v>
      </c>
      <c r="J13569" s="31">
        <v>203180693</v>
      </c>
      <c r="K13569" s="32">
        <f>IFERROR((J13569/I13569),0)</f>
        <v>1</v>
      </c>
      <c r="L13569" s="31"/>
      <c r="M13569" s="31"/>
      <c r="N13569" s="39"/>
      <c r="O13569" s="28"/>
      <c r="P13569" s="28"/>
      <c r="Q13569" s="28"/>
      <c r="R13569" s="28"/>
      <c r="S13569" s="25"/>
    </row>
    <row r="13570" spans="2:19" s="16" customFormat="1" outlineLevel="2" x14ac:dyDescent="0.25">
      <c r="B13570" s="16" t="s">
        <v>4350</v>
      </c>
      <c r="C13570" s="16" t="s">
        <v>3406</v>
      </c>
      <c r="D13570" s="16" t="s">
        <v>146</v>
      </c>
      <c r="E13570" s="16" t="s">
        <v>3113</v>
      </c>
      <c r="G13570" s="16" t="s">
        <v>3114</v>
      </c>
      <c r="H13570" s="16" t="s">
        <v>155</v>
      </c>
      <c r="I13570" s="31">
        <v>-267114376</v>
      </c>
      <c r="J13570" s="31"/>
      <c r="K13570" s="32">
        <f>IFERROR((J13570/I13570),0)</f>
        <v>0</v>
      </c>
      <c r="L13570" s="31"/>
      <c r="M13570" s="31"/>
      <c r="N13570" s="39"/>
      <c r="O13570" s="28"/>
      <c r="P13570" s="28"/>
      <c r="Q13570" s="28"/>
      <c r="R13570" s="28"/>
      <c r="S13570" s="25"/>
    </row>
    <row r="13571" spans="2:19" s="16" customFormat="1" outlineLevel="1" x14ac:dyDescent="0.25">
      <c r="B13571" s="47" t="s">
        <v>8659</v>
      </c>
      <c r="C13571" s="47" t="str">
        <f>C13570</f>
        <v>ASIGNACIÓN PARA LA INVERSIÓN LOCAL  - AMBIENTE Y DESARROLLO SOSTENIBLE</v>
      </c>
      <c r="D13571" s="47"/>
      <c r="E13571" s="47" t="str">
        <f>E13570</f>
        <v>05837</v>
      </c>
      <c r="F13571" s="47"/>
      <c r="G13571" s="47" t="str">
        <f>G13570</f>
        <v xml:space="preserve">TURBO                                             </v>
      </c>
      <c r="H13571" s="47" t="s">
        <v>10655</v>
      </c>
      <c r="I13571" s="51">
        <f>SUBTOTAL(9,I13566:I13570)</f>
        <v>1905076567</v>
      </c>
      <c r="J13571" s="51">
        <f>SUBTOTAL(9,J13566:J13570)</f>
        <v>1583676840.04</v>
      </c>
      <c r="K13571" s="49">
        <f>J13571/I13571</f>
        <v>0.83129301334795114</v>
      </c>
      <c r="L13571" s="51">
        <f>SUBTOTAL(9,L13566:L13570)</f>
        <v>882456013.00000012</v>
      </c>
      <c r="M13571" s="51">
        <f>SUBTOTAL(9,M13566:M13570)</f>
        <v>747057776.03999996</v>
      </c>
      <c r="N13571" s="50">
        <f>IFERROR((M13571/L13571),"N.A")</f>
        <v>0.84656658806176655</v>
      </c>
      <c r="O13571" s="28"/>
      <c r="P13571" s="28"/>
      <c r="Q13571" s="28"/>
      <c r="R13571" s="28"/>
      <c r="S13571" s="25"/>
    </row>
    <row r="13572" spans="2:19" s="16" customFormat="1" outlineLevel="2" x14ac:dyDescent="0.25">
      <c r="B13572" s="16" t="s">
        <v>4351</v>
      </c>
      <c r="C13572" s="16" t="s">
        <v>3406</v>
      </c>
      <c r="D13572" s="16" t="s">
        <v>146</v>
      </c>
      <c r="E13572" s="16" t="s">
        <v>3116</v>
      </c>
      <c r="G13572" s="16" t="s">
        <v>1130</v>
      </c>
      <c r="H13572" s="16" t="s">
        <v>152</v>
      </c>
      <c r="I13572" s="35">
        <v>271684548</v>
      </c>
      <c r="J13572" s="35">
        <v>151967900.33000001</v>
      </c>
      <c r="K13572" s="36">
        <f>IFERROR((J13572/I13572),0)</f>
        <v>0.55935422698386228</v>
      </c>
      <c r="L13572" s="35">
        <v>179510864.96000001</v>
      </c>
      <c r="M13572" s="35">
        <v>151967900.33000001</v>
      </c>
      <c r="N13572" s="40">
        <f>M13572/L13572</f>
        <v>0.84656658728630529</v>
      </c>
      <c r="O13572" s="28"/>
      <c r="P13572" s="28"/>
      <c r="Q13572" s="28"/>
      <c r="R13572" s="28"/>
      <c r="S13572" s="25"/>
    </row>
    <row r="13573" spans="2:19" s="16" customFormat="1" outlineLevel="2" x14ac:dyDescent="0.25">
      <c r="B13573" s="16" t="s">
        <v>4351</v>
      </c>
      <c r="C13573" s="16" t="s">
        <v>3406</v>
      </c>
      <c r="D13573" s="16" t="s">
        <v>146</v>
      </c>
      <c r="E13573" s="16" t="s">
        <v>3116</v>
      </c>
      <c r="G13573" s="16" t="s">
        <v>1130</v>
      </c>
      <c r="H13573" s="16" t="s">
        <v>19</v>
      </c>
      <c r="I13573" s="31">
        <v>370462722</v>
      </c>
      <c r="J13573" s="31">
        <v>370462722</v>
      </c>
      <c r="K13573" s="32">
        <f>IFERROR((J13573/I13573),0)</f>
        <v>1</v>
      </c>
      <c r="L13573" s="31"/>
      <c r="M13573" s="31"/>
      <c r="N13573" s="39"/>
      <c r="O13573" s="28"/>
      <c r="P13573" s="28"/>
      <c r="Q13573" s="28"/>
      <c r="R13573" s="28"/>
      <c r="S13573" s="25"/>
    </row>
    <row r="13574" spans="2:19" s="16" customFormat="1" outlineLevel="2" x14ac:dyDescent="0.25">
      <c r="B13574" s="16" t="s">
        <v>4351</v>
      </c>
      <c r="C13574" s="16" t="s">
        <v>3406</v>
      </c>
      <c r="D13574" s="16" t="s">
        <v>146</v>
      </c>
      <c r="E13574" s="16" t="s">
        <v>3116</v>
      </c>
      <c r="G13574" s="16" t="s">
        <v>1130</v>
      </c>
      <c r="H13574" s="16" t="s">
        <v>154</v>
      </c>
      <c r="I13574" s="31">
        <v>1680</v>
      </c>
      <c r="J13574" s="31">
        <v>1680</v>
      </c>
      <c r="K13574" s="32">
        <f>IFERROR((J13574/I13574),0)</f>
        <v>1</v>
      </c>
      <c r="L13574" s="31"/>
      <c r="M13574" s="31"/>
      <c r="N13574" s="39"/>
      <c r="O13574" s="28"/>
      <c r="P13574" s="28"/>
      <c r="Q13574" s="28"/>
      <c r="R13574" s="28"/>
      <c r="S13574" s="25"/>
    </row>
    <row r="13575" spans="2:19" s="16" customFormat="1" outlineLevel="2" x14ac:dyDescent="0.25">
      <c r="B13575" s="16" t="s">
        <v>4351</v>
      </c>
      <c r="C13575" s="16" t="s">
        <v>3406</v>
      </c>
      <c r="D13575" s="16" t="s">
        <v>146</v>
      </c>
      <c r="E13575" s="16" t="s">
        <v>3116</v>
      </c>
      <c r="G13575" s="16" t="s">
        <v>1130</v>
      </c>
      <c r="H13575" s="16" t="s">
        <v>231</v>
      </c>
      <c r="I13575" s="31">
        <v>41331399</v>
      </c>
      <c r="J13575" s="31">
        <v>41331399</v>
      </c>
      <c r="K13575" s="32">
        <f>IFERROR((J13575/I13575),0)</f>
        <v>1</v>
      </c>
      <c r="L13575" s="31"/>
      <c r="M13575" s="31"/>
      <c r="N13575" s="39"/>
      <c r="O13575" s="28"/>
      <c r="P13575" s="28"/>
      <c r="Q13575" s="28"/>
      <c r="R13575" s="28"/>
      <c r="S13575" s="25"/>
    </row>
    <row r="13576" spans="2:19" s="16" customFormat="1" outlineLevel="2" x14ac:dyDescent="0.25">
      <c r="B13576" s="16" t="s">
        <v>4351</v>
      </c>
      <c r="C13576" s="16" t="s">
        <v>3406</v>
      </c>
      <c r="D13576" s="16" t="s">
        <v>146</v>
      </c>
      <c r="E13576" s="16" t="s">
        <v>3116</v>
      </c>
      <c r="G13576" s="16" t="s">
        <v>1130</v>
      </c>
      <c r="H13576" s="16" t="s">
        <v>155</v>
      </c>
      <c r="I13576" s="31">
        <v>-54336910</v>
      </c>
      <c r="J13576" s="31"/>
      <c r="K13576" s="32">
        <f>IFERROR((J13576/I13576),0)</f>
        <v>0</v>
      </c>
      <c r="L13576" s="31"/>
      <c r="M13576" s="31"/>
      <c r="N13576" s="39"/>
      <c r="O13576" s="28"/>
      <c r="P13576" s="28"/>
      <c r="Q13576" s="28"/>
      <c r="R13576" s="28"/>
      <c r="S13576" s="25"/>
    </row>
    <row r="13577" spans="2:19" s="16" customFormat="1" outlineLevel="1" x14ac:dyDescent="0.25">
      <c r="B13577" s="47" t="s">
        <v>8660</v>
      </c>
      <c r="C13577" s="47" t="str">
        <f>C13576</f>
        <v>ASIGNACIÓN PARA LA INVERSIÓN LOCAL  - AMBIENTE Y DESARROLLO SOSTENIBLE</v>
      </c>
      <c r="D13577" s="47"/>
      <c r="E13577" s="47" t="str">
        <f>E13576</f>
        <v>05819</v>
      </c>
      <c r="F13577" s="47"/>
      <c r="G13577" s="47" t="str">
        <f>G13576</f>
        <v xml:space="preserve">TOLEDO                                            </v>
      </c>
      <c r="H13577" s="47" t="s">
        <v>10655</v>
      </c>
      <c r="I13577" s="51">
        <f>SUBTOTAL(9,I13572:I13576)</f>
        <v>629143439</v>
      </c>
      <c r="J13577" s="51">
        <f>SUBTOTAL(9,J13572:J13576)</f>
        <v>563763701.33000004</v>
      </c>
      <c r="K13577" s="49">
        <f>J13577/I13577</f>
        <v>0.89608134867635492</v>
      </c>
      <c r="L13577" s="51">
        <f>SUBTOTAL(9,L13572:L13576)</f>
        <v>179510864.96000001</v>
      </c>
      <c r="M13577" s="51">
        <f>SUBTOTAL(9,M13572:M13576)</f>
        <v>151967900.33000001</v>
      </c>
      <c r="N13577" s="50">
        <f>IFERROR((M13577/L13577),"N.A")</f>
        <v>0.84656658728630529</v>
      </c>
      <c r="O13577" s="28"/>
      <c r="P13577" s="28"/>
      <c r="Q13577" s="28"/>
      <c r="R13577" s="28"/>
      <c r="S13577" s="25"/>
    </row>
    <row r="13578" spans="2:19" s="16" customFormat="1" outlineLevel="2" x14ac:dyDescent="0.25">
      <c r="B13578" s="16" t="s">
        <v>4352</v>
      </c>
      <c r="C13578" s="16" t="s">
        <v>3406</v>
      </c>
      <c r="D13578" s="16" t="s">
        <v>146</v>
      </c>
      <c r="E13578" s="16" t="s">
        <v>3118</v>
      </c>
      <c r="G13578" s="16" t="s">
        <v>3119</v>
      </c>
      <c r="H13578" s="16" t="s">
        <v>152</v>
      </c>
      <c r="I13578" s="35">
        <v>234942410</v>
      </c>
      <c r="J13578" s="35">
        <v>131416030.15999998</v>
      </c>
      <c r="K13578" s="36">
        <f>IFERROR((J13578/I13578),0)</f>
        <v>0.55935422710612348</v>
      </c>
      <c r="L13578" s="35">
        <v>155234132.62000003</v>
      </c>
      <c r="M13578" s="35">
        <v>131416030.15999998</v>
      </c>
      <c r="N13578" s="40">
        <f>M13578/L13578</f>
        <v>0.84656658907416482</v>
      </c>
      <c r="O13578" s="28"/>
      <c r="P13578" s="28"/>
      <c r="Q13578" s="28"/>
      <c r="R13578" s="28"/>
      <c r="S13578" s="25"/>
    </row>
    <row r="13579" spans="2:19" s="16" customFormat="1" outlineLevel="2" x14ac:dyDescent="0.25">
      <c r="B13579" s="16" t="s">
        <v>4352</v>
      </c>
      <c r="C13579" s="16" t="s">
        <v>3406</v>
      </c>
      <c r="D13579" s="16" t="s">
        <v>146</v>
      </c>
      <c r="E13579" s="16" t="s">
        <v>3118</v>
      </c>
      <c r="G13579" s="16" t="s">
        <v>3119</v>
      </c>
      <c r="H13579" s="16" t="s">
        <v>19</v>
      </c>
      <c r="I13579" s="31">
        <v>414899000</v>
      </c>
      <c r="J13579" s="31">
        <v>414899000</v>
      </c>
      <c r="K13579" s="32">
        <f>IFERROR((J13579/I13579),0)</f>
        <v>1</v>
      </c>
      <c r="L13579" s="31"/>
      <c r="M13579" s="31"/>
      <c r="N13579" s="39"/>
      <c r="O13579" s="28"/>
      <c r="P13579" s="28"/>
      <c r="Q13579" s="28"/>
      <c r="R13579" s="28"/>
      <c r="S13579" s="25"/>
    </row>
    <row r="13580" spans="2:19" s="16" customFormat="1" outlineLevel="2" x14ac:dyDescent="0.25">
      <c r="B13580" s="16" t="s">
        <v>4352</v>
      </c>
      <c r="C13580" s="16" t="s">
        <v>3406</v>
      </c>
      <c r="D13580" s="16" t="s">
        <v>146</v>
      </c>
      <c r="E13580" s="16" t="s">
        <v>3118</v>
      </c>
      <c r="G13580" s="16" t="s">
        <v>3119</v>
      </c>
      <c r="H13580" s="16" t="s">
        <v>154</v>
      </c>
      <c r="I13580" s="31">
        <v>1453</v>
      </c>
      <c r="J13580" s="31">
        <v>1453</v>
      </c>
      <c r="K13580" s="32">
        <f>IFERROR((J13580/I13580),0)</f>
        <v>1</v>
      </c>
      <c r="L13580" s="31"/>
      <c r="M13580" s="31"/>
      <c r="N13580" s="39"/>
      <c r="O13580" s="28"/>
      <c r="P13580" s="28"/>
      <c r="Q13580" s="28"/>
      <c r="R13580" s="28"/>
      <c r="S13580" s="25"/>
    </row>
    <row r="13581" spans="2:19" s="16" customFormat="1" outlineLevel="2" x14ac:dyDescent="0.25">
      <c r="B13581" s="16" t="s">
        <v>4352</v>
      </c>
      <c r="C13581" s="16" t="s">
        <v>3406</v>
      </c>
      <c r="D13581" s="16" t="s">
        <v>146</v>
      </c>
      <c r="E13581" s="16" t="s">
        <v>3118</v>
      </c>
      <c r="G13581" s="16" t="s">
        <v>3119</v>
      </c>
      <c r="H13581" s="16" t="s">
        <v>231</v>
      </c>
      <c r="I13581" s="31">
        <v>35741814</v>
      </c>
      <c r="J13581" s="31">
        <v>35741814</v>
      </c>
      <c r="K13581" s="32">
        <f>IFERROR((J13581/I13581),0)</f>
        <v>1</v>
      </c>
      <c r="L13581" s="31"/>
      <c r="M13581" s="31"/>
      <c r="N13581" s="39"/>
      <c r="O13581" s="28"/>
      <c r="P13581" s="28"/>
      <c r="Q13581" s="28"/>
      <c r="R13581" s="28"/>
      <c r="S13581" s="25"/>
    </row>
    <row r="13582" spans="2:19" s="16" customFormat="1" outlineLevel="2" x14ac:dyDescent="0.25">
      <c r="B13582" s="16" t="s">
        <v>4352</v>
      </c>
      <c r="C13582" s="16" t="s">
        <v>3406</v>
      </c>
      <c r="D13582" s="16" t="s">
        <v>146</v>
      </c>
      <c r="E13582" s="16" t="s">
        <v>3118</v>
      </c>
      <c r="G13582" s="16" t="s">
        <v>3119</v>
      </c>
      <c r="H13582" s="16" t="s">
        <v>155</v>
      </c>
      <c r="I13582" s="31">
        <v>-46988482</v>
      </c>
      <c r="J13582" s="31"/>
      <c r="K13582" s="32">
        <f>IFERROR((J13582/I13582),0)</f>
        <v>0</v>
      </c>
      <c r="L13582" s="31"/>
      <c r="M13582" s="31"/>
      <c r="N13582" s="39"/>
      <c r="O13582" s="28"/>
      <c r="P13582" s="28"/>
      <c r="Q13582" s="28"/>
      <c r="R13582" s="28"/>
      <c r="S13582" s="25"/>
    </row>
    <row r="13583" spans="2:19" s="16" customFormat="1" outlineLevel="1" x14ac:dyDescent="0.25">
      <c r="B13583" s="47" t="s">
        <v>8661</v>
      </c>
      <c r="C13583" s="47" t="str">
        <f>C13582</f>
        <v>ASIGNACIÓN PARA LA INVERSIÓN LOCAL  - AMBIENTE Y DESARROLLO SOSTENIBLE</v>
      </c>
      <c r="D13583" s="47"/>
      <c r="E13583" s="47" t="str">
        <f>E13582</f>
        <v>05809</v>
      </c>
      <c r="F13583" s="47"/>
      <c r="G13583" s="47" t="str">
        <f>G13582</f>
        <v xml:space="preserve">TITIRIBÍ                                          </v>
      </c>
      <c r="H13583" s="47" t="s">
        <v>10655</v>
      </c>
      <c r="I13583" s="51">
        <f>SUBTOTAL(9,I13578:I13582)</f>
        <v>638596195</v>
      </c>
      <c r="J13583" s="51">
        <f>SUBTOTAL(9,J13578:J13582)</f>
        <v>582058297.15999997</v>
      </c>
      <c r="K13583" s="49">
        <f>J13583/I13583</f>
        <v>0.91146533868714952</v>
      </c>
      <c r="L13583" s="51">
        <f>SUBTOTAL(9,L13578:L13582)</f>
        <v>155234132.62000003</v>
      </c>
      <c r="M13583" s="51">
        <f>SUBTOTAL(9,M13578:M13582)</f>
        <v>131416030.15999998</v>
      </c>
      <c r="N13583" s="50">
        <f>IFERROR((M13583/L13583),"N.A")</f>
        <v>0.84656658907416482</v>
      </c>
      <c r="O13583" s="28"/>
      <c r="P13583" s="28"/>
      <c r="Q13583" s="28"/>
      <c r="R13583" s="28"/>
      <c r="S13583" s="25"/>
    </row>
    <row r="13584" spans="2:19" s="16" customFormat="1" outlineLevel="2" x14ac:dyDescent="0.25">
      <c r="B13584" s="16" t="s">
        <v>4353</v>
      </c>
      <c r="C13584" s="16" t="s">
        <v>3406</v>
      </c>
      <c r="D13584" s="16" t="s">
        <v>146</v>
      </c>
      <c r="E13584" s="16" t="s">
        <v>3121</v>
      </c>
      <c r="G13584" s="16" t="s">
        <v>3122</v>
      </c>
      <c r="H13584" s="16" t="s">
        <v>152</v>
      </c>
      <c r="I13584" s="35">
        <v>235081579</v>
      </c>
      <c r="J13584" s="35">
        <v>131493874.92000002</v>
      </c>
      <c r="K13584" s="36">
        <f>IFERROR((J13584/I13584),0)</f>
        <v>0.55935422707025473</v>
      </c>
      <c r="L13584" s="35">
        <v>155326086.15999997</v>
      </c>
      <c r="M13584" s="35">
        <v>131493874.92000002</v>
      </c>
      <c r="N13584" s="40">
        <f>M13584/L13584</f>
        <v>0.84656658885069302</v>
      </c>
      <c r="O13584" s="28"/>
      <c r="P13584" s="28"/>
      <c r="Q13584" s="28"/>
      <c r="R13584" s="28"/>
      <c r="S13584" s="25"/>
    </row>
    <row r="13585" spans="2:19" s="16" customFormat="1" outlineLevel="2" x14ac:dyDescent="0.25">
      <c r="B13585" s="16" t="s">
        <v>4353</v>
      </c>
      <c r="C13585" s="16" t="s">
        <v>3406</v>
      </c>
      <c r="D13585" s="16" t="s">
        <v>146</v>
      </c>
      <c r="E13585" s="16" t="s">
        <v>3121</v>
      </c>
      <c r="G13585" s="16" t="s">
        <v>3122</v>
      </c>
      <c r="H13585" s="16" t="s">
        <v>19</v>
      </c>
      <c r="I13585" s="31">
        <v>399967630</v>
      </c>
      <c r="J13585" s="31">
        <v>399967630</v>
      </c>
      <c r="K13585" s="32">
        <f>IFERROR((J13585/I13585),0)</f>
        <v>1</v>
      </c>
      <c r="L13585" s="31"/>
      <c r="M13585" s="31"/>
      <c r="N13585" s="39"/>
      <c r="O13585" s="28"/>
      <c r="P13585" s="28"/>
      <c r="Q13585" s="28"/>
      <c r="R13585" s="28"/>
      <c r="S13585" s="25"/>
    </row>
    <row r="13586" spans="2:19" s="16" customFormat="1" outlineLevel="2" x14ac:dyDescent="0.25">
      <c r="B13586" s="16" t="s">
        <v>4353</v>
      </c>
      <c r="C13586" s="16" t="s">
        <v>3406</v>
      </c>
      <c r="D13586" s="16" t="s">
        <v>146</v>
      </c>
      <c r="E13586" s="16" t="s">
        <v>3121</v>
      </c>
      <c r="G13586" s="16" t="s">
        <v>3122</v>
      </c>
      <c r="H13586" s="16" t="s">
        <v>154</v>
      </c>
      <c r="I13586" s="31">
        <v>1454</v>
      </c>
      <c r="J13586" s="31">
        <v>1454</v>
      </c>
      <c r="K13586" s="32">
        <f>IFERROR((J13586/I13586),0)</f>
        <v>1</v>
      </c>
      <c r="L13586" s="31"/>
      <c r="M13586" s="31"/>
      <c r="N13586" s="39"/>
      <c r="O13586" s="28"/>
      <c r="P13586" s="28"/>
      <c r="Q13586" s="28"/>
      <c r="R13586" s="28"/>
      <c r="S13586" s="25"/>
    </row>
    <row r="13587" spans="2:19" s="16" customFormat="1" outlineLevel="2" x14ac:dyDescent="0.25">
      <c r="B13587" s="16" t="s">
        <v>4353</v>
      </c>
      <c r="C13587" s="16" t="s">
        <v>3406</v>
      </c>
      <c r="D13587" s="16" t="s">
        <v>146</v>
      </c>
      <c r="E13587" s="16" t="s">
        <v>3121</v>
      </c>
      <c r="G13587" s="16" t="s">
        <v>3122</v>
      </c>
      <c r="H13587" s="16" t="s">
        <v>231</v>
      </c>
      <c r="I13587" s="31">
        <v>35762986</v>
      </c>
      <c r="J13587" s="31">
        <v>35762986</v>
      </c>
      <c r="K13587" s="32">
        <f>IFERROR((J13587/I13587),0)</f>
        <v>1</v>
      </c>
      <c r="L13587" s="31"/>
      <c r="M13587" s="31"/>
      <c r="N13587" s="39"/>
      <c r="O13587" s="28"/>
      <c r="P13587" s="28"/>
      <c r="Q13587" s="28"/>
      <c r="R13587" s="28"/>
      <c r="S13587" s="25"/>
    </row>
    <row r="13588" spans="2:19" s="16" customFormat="1" outlineLevel="2" x14ac:dyDescent="0.25">
      <c r="B13588" s="16" t="s">
        <v>4353</v>
      </c>
      <c r="C13588" s="16" t="s">
        <v>3406</v>
      </c>
      <c r="D13588" s="16" t="s">
        <v>146</v>
      </c>
      <c r="E13588" s="16" t="s">
        <v>3121</v>
      </c>
      <c r="G13588" s="16" t="s">
        <v>3122</v>
      </c>
      <c r="H13588" s="16" t="s">
        <v>155</v>
      </c>
      <c r="I13588" s="31">
        <v>-47016316</v>
      </c>
      <c r="J13588" s="31"/>
      <c r="K13588" s="32">
        <f>IFERROR((J13588/I13588),0)</f>
        <v>0</v>
      </c>
      <c r="L13588" s="31"/>
      <c r="M13588" s="31"/>
      <c r="N13588" s="39"/>
      <c r="O13588" s="28"/>
      <c r="P13588" s="28"/>
      <c r="Q13588" s="28"/>
      <c r="R13588" s="28"/>
      <c r="S13588" s="25"/>
    </row>
    <row r="13589" spans="2:19" s="16" customFormat="1" outlineLevel="1" x14ac:dyDescent="0.25">
      <c r="B13589" s="47" t="s">
        <v>8662</v>
      </c>
      <c r="C13589" s="47" t="str">
        <f>C13588</f>
        <v>ASIGNACIÓN PARA LA INVERSIÓN LOCAL  - AMBIENTE Y DESARROLLO SOSTENIBLE</v>
      </c>
      <c r="D13589" s="47"/>
      <c r="E13589" s="47" t="str">
        <f>E13588</f>
        <v>05792</v>
      </c>
      <c r="F13589" s="47"/>
      <c r="G13589" s="47" t="str">
        <f>G13588</f>
        <v xml:space="preserve">TARSO                                             </v>
      </c>
      <c r="H13589" s="47" t="s">
        <v>10655</v>
      </c>
      <c r="I13589" s="51">
        <f>SUBTOTAL(9,I13584:I13588)</f>
        <v>623797333</v>
      </c>
      <c r="J13589" s="51">
        <f>SUBTOTAL(9,J13584:J13588)</f>
        <v>567225944.92000008</v>
      </c>
      <c r="K13589" s="49">
        <f>J13589/I13589</f>
        <v>0.90931126972291831</v>
      </c>
      <c r="L13589" s="51">
        <f>SUBTOTAL(9,L13584:L13588)</f>
        <v>155326086.15999997</v>
      </c>
      <c r="M13589" s="51">
        <f>SUBTOTAL(9,M13584:M13588)</f>
        <v>131493874.92000002</v>
      </c>
      <c r="N13589" s="50">
        <f>IFERROR((M13589/L13589),"N.A")</f>
        <v>0.84656658885069302</v>
      </c>
      <c r="O13589" s="28"/>
      <c r="P13589" s="28"/>
      <c r="Q13589" s="28"/>
      <c r="R13589" s="28"/>
      <c r="S13589" s="25"/>
    </row>
    <row r="13590" spans="2:19" s="16" customFormat="1" outlineLevel="2" x14ac:dyDescent="0.25">
      <c r="B13590" s="16" t="s">
        <v>4354</v>
      </c>
      <c r="C13590" s="16" t="s">
        <v>3406</v>
      </c>
      <c r="D13590" s="16" t="s">
        <v>146</v>
      </c>
      <c r="E13590" s="16" t="s">
        <v>3124</v>
      </c>
      <c r="G13590" s="16" t="s">
        <v>3125</v>
      </c>
      <c r="H13590" s="16" t="s">
        <v>152</v>
      </c>
      <c r="I13590" s="35">
        <v>646395342</v>
      </c>
      <c r="J13590" s="35">
        <v>361563966.88999999</v>
      </c>
      <c r="K13590" s="36">
        <f>IFERROR((J13590/I13590),0)</f>
        <v>0.55935422704515714</v>
      </c>
      <c r="L13590" s="35">
        <v>427094539.36999995</v>
      </c>
      <c r="M13590" s="35">
        <v>361563966.88999999</v>
      </c>
      <c r="N13590" s="40">
        <f>M13590/L13590</f>
        <v>0.84656658786445027</v>
      </c>
      <c r="O13590" s="28"/>
      <c r="P13590" s="28"/>
      <c r="Q13590" s="28"/>
      <c r="R13590" s="28"/>
      <c r="S13590" s="25"/>
    </row>
    <row r="13591" spans="2:19" s="16" customFormat="1" outlineLevel="2" x14ac:dyDescent="0.25">
      <c r="B13591" s="16" t="s">
        <v>4354</v>
      </c>
      <c r="C13591" s="16" t="s">
        <v>3406</v>
      </c>
      <c r="D13591" s="16" t="s">
        <v>146</v>
      </c>
      <c r="E13591" s="16" t="s">
        <v>3124</v>
      </c>
      <c r="G13591" s="16" t="s">
        <v>3125</v>
      </c>
      <c r="H13591" s="16" t="s">
        <v>19</v>
      </c>
      <c r="I13591" s="31">
        <v>219388213</v>
      </c>
      <c r="J13591" s="31">
        <v>219388213</v>
      </c>
      <c r="K13591" s="32">
        <f>IFERROR((J13591/I13591),0)</f>
        <v>1</v>
      </c>
      <c r="L13591" s="31"/>
      <c r="M13591" s="31"/>
      <c r="N13591" s="39"/>
      <c r="O13591" s="28"/>
      <c r="P13591" s="28"/>
      <c r="Q13591" s="28"/>
      <c r="R13591" s="28"/>
      <c r="S13591" s="25"/>
    </row>
    <row r="13592" spans="2:19" s="16" customFormat="1" outlineLevel="2" x14ac:dyDescent="0.25">
      <c r="B13592" s="16" t="s">
        <v>4354</v>
      </c>
      <c r="C13592" s="16" t="s">
        <v>3406</v>
      </c>
      <c r="D13592" s="16" t="s">
        <v>146</v>
      </c>
      <c r="E13592" s="16" t="s">
        <v>3124</v>
      </c>
      <c r="G13592" s="16" t="s">
        <v>3125</v>
      </c>
      <c r="H13592" s="16" t="s">
        <v>154</v>
      </c>
      <c r="I13592" s="31">
        <v>3998</v>
      </c>
      <c r="J13592" s="31">
        <v>3998</v>
      </c>
      <c r="K13592" s="32">
        <f>IFERROR((J13592/I13592),0)</f>
        <v>1</v>
      </c>
      <c r="L13592" s="31"/>
      <c r="M13592" s="31"/>
      <c r="N13592" s="39"/>
      <c r="O13592" s="28"/>
      <c r="P13592" s="28"/>
      <c r="Q13592" s="28"/>
      <c r="R13592" s="28"/>
      <c r="S13592" s="25"/>
    </row>
    <row r="13593" spans="2:19" s="16" customFormat="1" outlineLevel="2" x14ac:dyDescent="0.25">
      <c r="B13593" s="16" t="s">
        <v>4354</v>
      </c>
      <c r="C13593" s="16" t="s">
        <v>3406</v>
      </c>
      <c r="D13593" s="16" t="s">
        <v>146</v>
      </c>
      <c r="E13593" s="16" t="s">
        <v>3124</v>
      </c>
      <c r="G13593" s="16" t="s">
        <v>3125</v>
      </c>
      <c r="H13593" s="16" t="s">
        <v>231</v>
      </c>
      <c r="I13593" s="31">
        <v>98336193</v>
      </c>
      <c r="J13593" s="31">
        <v>98336193</v>
      </c>
      <c r="K13593" s="32">
        <f>IFERROR((J13593/I13593),0)</f>
        <v>1</v>
      </c>
      <c r="L13593" s="31"/>
      <c r="M13593" s="31"/>
      <c r="N13593" s="39"/>
      <c r="O13593" s="28"/>
      <c r="P13593" s="28"/>
      <c r="Q13593" s="28"/>
      <c r="R13593" s="28"/>
      <c r="S13593" s="25"/>
    </row>
    <row r="13594" spans="2:19" s="16" customFormat="1" outlineLevel="2" x14ac:dyDescent="0.25">
      <c r="B13594" s="16" t="s">
        <v>4354</v>
      </c>
      <c r="C13594" s="16" t="s">
        <v>3406</v>
      </c>
      <c r="D13594" s="16" t="s">
        <v>146</v>
      </c>
      <c r="E13594" s="16" t="s">
        <v>3124</v>
      </c>
      <c r="G13594" s="16" t="s">
        <v>3125</v>
      </c>
      <c r="H13594" s="16" t="s">
        <v>155</v>
      </c>
      <c r="I13594" s="31">
        <v>-129279068</v>
      </c>
      <c r="J13594" s="31"/>
      <c r="K13594" s="32">
        <f>IFERROR((J13594/I13594),0)</f>
        <v>0</v>
      </c>
      <c r="L13594" s="31"/>
      <c r="M13594" s="31"/>
      <c r="N13594" s="39"/>
      <c r="O13594" s="28"/>
      <c r="P13594" s="28"/>
      <c r="Q13594" s="28"/>
      <c r="R13594" s="28"/>
      <c r="S13594" s="25"/>
    </row>
    <row r="13595" spans="2:19" s="16" customFormat="1" outlineLevel="1" x14ac:dyDescent="0.25">
      <c r="B13595" s="47" t="s">
        <v>8663</v>
      </c>
      <c r="C13595" s="47" t="str">
        <f>C13594</f>
        <v>ASIGNACIÓN PARA LA INVERSIÓN LOCAL  - AMBIENTE Y DESARROLLO SOSTENIBLE</v>
      </c>
      <c r="D13595" s="47"/>
      <c r="E13595" s="47" t="str">
        <f>E13594</f>
        <v>05790</v>
      </c>
      <c r="F13595" s="47"/>
      <c r="G13595" s="47" t="str">
        <f>G13594</f>
        <v xml:space="preserve">TARAZÁ                                            </v>
      </c>
      <c r="H13595" s="47" t="s">
        <v>10655</v>
      </c>
      <c r="I13595" s="51">
        <f>SUBTOTAL(9,I13590:I13594)</f>
        <v>834844678</v>
      </c>
      <c r="J13595" s="51">
        <f>SUBTOTAL(9,J13590:J13594)</f>
        <v>679292370.88999999</v>
      </c>
      <c r="K13595" s="49">
        <f>J13595/I13595</f>
        <v>0.81367515274499957</v>
      </c>
      <c r="L13595" s="51">
        <f>SUBTOTAL(9,L13590:L13594)</f>
        <v>427094539.36999995</v>
      </c>
      <c r="M13595" s="51">
        <f>SUBTOTAL(9,M13590:M13594)</f>
        <v>361563966.88999999</v>
      </c>
      <c r="N13595" s="50">
        <f>IFERROR((M13595/L13595),"N.A")</f>
        <v>0.84656658786445027</v>
      </c>
      <c r="O13595" s="28"/>
      <c r="P13595" s="28"/>
      <c r="Q13595" s="28"/>
      <c r="R13595" s="28"/>
      <c r="S13595" s="25"/>
    </row>
    <row r="13596" spans="2:19" s="16" customFormat="1" outlineLevel="2" x14ac:dyDescent="0.25">
      <c r="B13596" s="16" t="s">
        <v>4355</v>
      </c>
      <c r="C13596" s="16" t="s">
        <v>3406</v>
      </c>
      <c r="D13596" s="16" t="s">
        <v>146</v>
      </c>
      <c r="E13596" s="16" t="s">
        <v>3127</v>
      </c>
      <c r="G13596" s="16" t="s">
        <v>3128</v>
      </c>
      <c r="H13596" s="16" t="s">
        <v>152</v>
      </c>
      <c r="I13596" s="35">
        <v>294111334</v>
      </c>
      <c r="J13596" s="35">
        <v>164512417.90000004</v>
      </c>
      <c r="K13596" s="36">
        <f>IFERROR((J13596/I13596),0)</f>
        <v>0.55935422706287152</v>
      </c>
      <c r="L13596" s="35">
        <v>194328975.63000003</v>
      </c>
      <c r="M13596" s="35">
        <v>164512417.90000004</v>
      </c>
      <c r="N13596" s="40">
        <f>M13596/L13596</f>
        <v>0.84656658826437525</v>
      </c>
      <c r="O13596" s="28"/>
      <c r="P13596" s="28"/>
      <c r="Q13596" s="28"/>
      <c r="R13596" s="28"/>
      <c r="S13596" s="25"/>
    </row>
    <row r="13597" spans="2:19" s="16" customFormat="1" outlineLevel="2" x14ac:dyDescent="0.25">
      <c r="B13597" s="16" t="s">
        <v>4355</v>
      </c>
      <c r="C13597" s="16" t="s">
        <v>3406</v>
      </c>
      <c r="D13597" s="16" t="s">
        <v>146</v>
      </c>
      <c r="E13597" s="16" t="s">
        <v>3127</v>
      </c>
      <c r="G13597" s="16" t="s">
        <v>3128</v>
      </c>
      <c r="H13597" s="16" t="s">
        <v>19</v>
      </c>
      <c r="I13597" s="31">
        <v>379278311</v>
      </c>
      <c r="J13597" s="31">
        <v>379278311</v>
      </c>
      <c r="K13597" s="32">
        <f>IFERROR((J13597/I13597),0)</f>
        <v>1</v>
      </c>
      <c r="L13597" s="31"/>
      <c r="M13597" s="31"/>
      <c r="N13597" s="39"/>
      <c r="O13597" s="28"/>
      <c r="P13597" s="28"/>
      <c r="Q13597" s="28"/>
      <c r="R13597" s="28"/>
      <c r="S13597" s="25"/>
    </row>
    <row r="13598" spans="2:19" s="16" customFormat="1" outlineLevel="2" x14ac:dyDescent="0.25">
      <c r="B13598" s="16" t="s">
        <v>4355</v>
      </c>
      <c r="C13598" s="16" t="s">
        <v>3406</v>
      </c>
      <c r="D13598" s="16" t="s">
        <v>146</v>
      </c>
      <c r="E13598" s="16" t="s">
        <v>3127</v>
      </c>
      <c r="G13598" s="16" t="s">
        <v>3128</v>
      </c>
      <c r="H13598" s="16" t="s">
        <v>154</v>
      </c>
      <c r="I13598" s="31">
        <v>1819</v>
      </c>
      <c r="J13598" s="31">
        <v>1819</v>
      </c>
      <c r="K13598" s="32">
        <f>IFERROR((J13598/I13598),0)</f>
        <v>1</v>
      </c>
      <c r="L13598" s="31"/>
      <c r="M13598" s="31"/>
      <c r="N13598" s="39"/>
      <c r="O13598" s="28"/>
      <c r="P13598" s="28"/>
      <c r="Q13598" s="28"/>
      <c r="R13598" s="28"/>
      <c r="S13598" s="25"/>
    </row>
    <row r="13599" spans="2:19" s="16" customFormat="1" outlineLevel="2" x14ac:dyDescent="0.25">
      <c r="B13599" s="16" t="s">
        <v>4355</v>
      </c>
      <c r="C13599" s="16" t="s">
        <v>3406</v>
      </c>
      <c r="D13599" s="16" t="s">
        <v>146</v>
      </c>
      <c r="E13599" s="16" t="s">
        <v>3127</v>
      </c>
      <c r="G13599" s="16" t="s">
        <v>3128</v>
      </c>
      <c r="H13599" s="16" t="s">
        <v>231</v>
      </c>
      <c r="I13599" s="31">
        <v>44743189</v>
      </c>
      <c r="J13599" s="31">
        <v>44743189</v>
      </c>
      <c r="K13599" s="32">
        <f>IFERROR((J13599/I13599),0)</f>
        <v>1</v>
      </c>
      <c r="L13599" s="31"/>
      <c r="M13599" s="31"/>
      <c r="N13599" s="39"/>
      <c r="O13599" s="28"/>
      <c r="P13599" s="28"/>
      <c r="Q13599" s="28"/>
      <c r="R13599" s="28"/>
      <c r="S13599" s="25"/>
    </row>
    <row r="13600" spans="2:19" s="16" customFormat="1" outlineLevel="2" x14ac:dyDescent="0.25">
      <c r="B13600" s="16" t="s">
        <v>4355</v>
      </c>
      <c r="C13600" s="16" t="s">
        <v>3406</v>
      </c>
      <c r="D13600" s="16" t="s">
        <v>146</v>
      </c>
      <c r="E13600" s="16" t="s">
        <v>3127</v>
      </c>
      <c r="G13600" s="16" t="s">
        <v>3128</v>
      </c>
      <c r="H13600" s="16" t="s">
        <v>155</v>
      </c>
      <c r="I13600" s="31">
        <v>-58822267</v>
      </c>
      <c r="J13600" s="31"/>
      <c r="K13600" s="32">
        <f>IFERROR((J13600/I13600),0)</f>
        <v>0</v>
      </c>
      <c r="L13600" s="31"/>
      <c r="M13600" s="31"/>
      <c r="N13600" s="39"/>
      <c r="O13600" s="28"/>
      <c r="P13600" s="28"/>
      <c r="Q13600" s="28"/>
      <c r="R13600" s="28"/>
      <c r="S13600" s="25"/>
    </row>
    <row r="13601" spans="2:19" s="16" customFormat="1" outlineLevel="1" x14ac:dyDescent="0.25">
      <c r="B13601" s="47" t="s">
        <v>8664</v>
      </c>
      <c r="C13601" s="47" t="str">
        <f>C13600</f>
        <v>ASIGNACIÓN PARA LA INVERSIÓN LOCAL  - AMBIENTE Y DESARROLLO SOSTENIBLE</v>
      </c>
      <c r="D13601" s="47"/>
      <c r="E13601" s="47" t="str">
        <f>E13600</f>
        <v>05789</v>
      </c>
      <c r="F13601" s="47"/>
      <c r="G13601" s="47" t="str">
        <f>G13600</f>
        <v xml:space="preserve">TÁMESIS                                           </v>
      </c>
      <c r="H13601" s="47" t="s">
        <v>10655</v>
      </c>
      <c r="I13601" s="51">
        <f>SUBTOTAL(9,I13596:I13600)</f>
        <v>659312386</v>
      </c>
      <c r="J13601" s="51">
        <f>SUBTOTAL(9,J13596:J13600)</f>
        <v>588535736.9000001</v>
      </c>
      <c r="K13601" s="49">
        <f>J13601/I13601</f>
        <v>0.89265081226609944</v>
      </c>
      <c r="L13601" s="51">
        <f>SUBTOTAL(9,L13596:L13600)</f>
        <v>194328975.63000003</v>
      </c>
      <c r="M13601" s="51">
        <f>SUBTOTAL(9,M13596:M13600)</f>
        <v>164512417.90000004</v>
      </c>
      <c r="N13601" s="50">
        <f>IFERROR((M13601/L13601),"N.A")</f>
        <v>0.84656658826437525</v>
      </c>
      <c r="O13601" s="28"/>
      <c r="P13601" s="28"/>
      <c r="Q13601" s="28"/>
      <c r="R13601" s="28"/>
      <c r="S13601" s="25"/>
    </row>
    <row r="13602" spans="2:19" s="16" customFormat="1" outlineLevel="2" x14ac:dyDescent="0.25">
      <c r="B13602" s="16" t="s">
        <v>4356</v>
      </c>
      <c r="C13602" s="16" t="s">
        <v>3406</v>
      </c>
      <c r="D13602" s="16" t="s">
        <v>146</v>
      </c>
      <c r="E13602" s="16" t="s">
        <v>3130</v>
      </c>
      <c r="G13602" s="16" t="s">
        <v>3131</v>
      </c>
      <c r="H13602" s="16" t="s">
        <v>152</v>
      </c>
      <c r="I13602" s="35">
        <v>271052091</v>
      </c>
      <c r="J13602" s="35">
        <v>151614132.87</v>
      </c>
      <c r="K13602" s="36">
        <f>IFERROR((J13602/I13602),0)</f>
        <v>0.55935422711791594</v>
      </c>
      <c r="L13602" s="35">
        <v>179092979.72</v>
      </c>
      <c r="M13602" s="35">
        <v>151614132.87</v>
      </c>
      <c r="N13602" s="40">
        <f>M13602/L13602</f>
        <v>0.84656658852311606</v>
      </c>
      <c r="O13602" s="28"/>
      <c r="P13602" s="28"/>
      <c r="Q13602" s="28"/>
      <c r="R13602" s="28"/>
      <c r="S13602" s="25"/>
    </row>
    <row r="13603" spans="2:19" s="16" customFormat="1" outlineLevel="2" x14ac:dyDescent="0.25">
      <c r="B13603" s="16" t="s">
        <v>4356</v>
      </c>
      <c r="C13603" s="16" t="s">
        <v>3406</v>
      </c>
      <c r="D13603" s="16" t="s">
        <v>146</v>
      </c>
      <c r="E13603" s="16" t="s">
        <v>3130</v>
      </c>
      <c r="G13603" s="16" t="s">
        <v>3131</v>
      </c>
      <c r="H13603" s="16" t="s">
        <v>19</v>
      </c>
      <c r="I13603" s="31">
        <v>128382469</v>
      </c>
      <c r="J13603" s="31">
        <v>128382469</v>
      </c>
      <c r="K13603" s="32">
        <f>IFERROR((J13603/I13603),0)</f>
        <v>1</v>
      </c>
      <c r="L13603" s="31"/>
      <c r="M13603" s="31"/>
      <c r="N13603" s="39"/>
      <c r="O13603" s="28"/>
      <c r="P13603" s="28"/>
      <c r="Q13603" s="28"/>
      <c r="R13603" s="28"/>
      <c r="S13603" s="25"/>
    </row>
    <row r="13604" spans="2:19" s="16" customFormat="1" outlineLevel="2" x14ac:dyDescent="0.25">
      <c r="B13604" s="16" t="s">
        <v>4356</v>
      </c>
      <c r="C13604" s="16" t="s">
        <v>3406</v>
      </c>
      <c r="D13604" s="16" t="s">
        <v>146</v>
      </c>
      <c r="E13604" s="16" t="s">
        <v>3130</v>
      </c>
      <c r="G13604" s="16" t="s">
        <v>3131</v>
      </c>
      <c r="H13604" s="16" t="s">
        <v>154</v>
      </c>
      <c r="I13604" s="31">
        <v>1676</v>
      </c>
      <c r="J13604" s="31">
        <v>1676</v>
      </c>
      <c r="K13604" s="32">
        <f>IFERROR((J13604/I13604),0)</f>
        <v>1</v>
      </c>
      <c r="L13604" s="31"/>
      <c r="M13604" s="31"/>
      <c r="N13604" s="39"/>
      <c r="O13604" s="28"/>
      <c r="P13604" s="28"/>
      <c r="Q13604" s="28"/>
      <c r="R13604" s="28"/>
      <c r="S13604" s="25"/>
    </row>
    <row r="13605" spans="2:19" s="16" customFormat="1" outlineLevel="2" x14ac:dyDescent="0.25">
      <c r="B13605" s="16" t="s">
        <v>4356</v>
      </c>
      <c r="C13605" s="16" t="s">
        <v>3406</v>
      </c>
      <c r="D13605" s="16" t="s">
        <v>146</v>
      </c>
      <c r="E13605" s="16" t="s">
        <v>3130</v>
      </c>
      <c r="G13605" s="16" t="s">
        <v>3131</v>
      </c>
      <c r="H13605" s="16" t="s">
        <v>231</v>
      </c>
      <c r="I13605" s="31">
        <v>41235184</v>
      </c>
      <c r="J13605" s="31">
        <v>41235184</v>
      </c>
      <c r="K13605" s="32">
        <f>IFERROR((J13605/I13605),0)</f>
        <v>1</v>
      </c>
      <c r="L13605" s="31"/>
      <c r="M13605" s="31"/>
      <c r="N13605" s="39"/>
      <c r="O13605" s="28"/>
      <c r="P13605" s="28"/>
      <c r="Q13605" s="28"/>
      <c r="R13605" s="28"/>
      <c r="S13605" s="25"/>
    </row>
    <row r="13606" spans="2:19" s="16" customFormat="1" outlineLevel="2" x14ac:dyDescent="0.25">
      <c r="B13606" s="16" t="s">
        <v>4356</v>
      </c>
      <c r="C13606" s="16" t="s">
        <v>3406</v>
      </c>
      <c r="D13606" s="16" t="s">
        <v>146</v>
      </c>
      <c r="E13606" s="16" t="s">
        <v>3130</v>
      </c>
      <c r="G13606" s="16" t="s">
        <v>3131</v>
      </c>
      <c r="H13606" s="16" t="s">
        <v>155</v>
      </c>
      <c r="I13606" s="31">
        <v>-54210418</v>
      </c>
      <c r="J13606" s="31"/>
      <c r="K13606" s="32">
        <f>IFERROR((J13606/I13606),0)</f>
        <v>0</v>
      </c>
      <c r="L13606" s="31"/>
      <c r="M13606" s="31"/>
      <c r="N13606" s="39"/>
      <c r="O13606" s="28"/>
      <c r="P13606" s="28"/>
      <c r="Q13606" s="28"/>
      <c r="R13606" s="28"/>
      <c r="S13606" s="25"/>
    </row>
    <row r="13607" spans="2:19" s="16" customFormat="1" outlineLevel="1" x14ac:dyDescent="0.25">
      <c r="B13607" s="47" t="s">
        <v>8665</v>
      </c>
      <c r="C13607" s="47" t="str">
        <f>C13606</f>
        <v>ASIGNACIÓN PARA LA INVERSIÓN LOCAL  - AMBIENTE Y DESARROLLO SOSTENIBLE</v>
      </c>
      <c r="D13607" s="47"/>
      <c r="E13607" s="47" t="str">
        <f>E13606</f>
        <v>05761</v>
      </c>
      <c r="F13607" s="47"/>
      <c r="G13607" s="47" t="str">
        <f>G13606</f>
        <v xml:space="preserve">SOPETRÁN                                          </v>
      </c>
      <c r="H13607" s="47" t="s">
        <v>10655</v>
      </c>
      <c r="I13607" s="51">
        <f>SUBTOTAL(9,I13602:I13606)</f>
        <v>386461002</v>
      </c>
      <c r="J13607" s="51">
        <f>SUBTOTAL(9,J13602:J13606)</f>
        <v>321233461.87</v>
      </c>
      <c r="K13607" s="49">
        <f>J13607/I13607</f>
        <v>0.83121831234604104</v>
      </c>
      <c r="L13607" s="51">
        <f>SUBTOTAL(9,L13602:L13606)</f>
        <v>179092979.72</v>
      </c>
      <c r="M13607" s="51">
        <f>SUBTOTAL(9,M13602:M13606)</f>
        <v>151614132.87</v>
      </c>
      <c r="N13607" s="50">
        <f>IFERROR((M13607/L13607),"N.A")</f>
        <v>0.84656658852311606</v>
      </c>
      <c r="O13607" s="28"/>
      <c r="P13607" s="28"/>
      <c r="Q13607" s="28"/>
      <c r="R13607" s="28"/>
      <c r="S13607" s="25"/>
    </row>
    <row r="13608" spans="2:19" s="16" customFormat="1" outlineLevel="2" x14ac:dyDescent="0.25">
      <c r="B13608" s="16" t="s">
        <v>4357</v>
      </c>
      <c r="C13608" s="16" t="s">
        <v>3406</v>
      </c>
      <c r="D13608" s="16" t="s">
        <v>146</v>
      </c>
      <c r="E13608" s="16" t="s">
        <v>3133</v>
      </c>
      <c r="G13608" s="16" t="s">
        <v>3134</v>
      </c>
      <c r="H13608" s="16" t="s">
        <v>152</v>
      </c>
      <c r="I13608" s="35">
        <v>422483266</v>
      </c>
      <c r="J13608" s="35">
        <v>236317800.69</v>
      </c>
      <c r="K13608" s="36">
        <f>IFERROR((J13608/I13608),0)</f>
        <v>0.55935422703818993</v>
      </c>
      <c r="L13608" s="35">
        <v>279148508.69999999</v>
      </c>
      <c r="M13608" s="35">
        <v>236317800.69</v>
      </c>
      <c r="N13608" s="40">
        <f>M13608/L13608</f>
        <v>0.84656658848201116</v>
      </c>
      <c r="O13608" s="28"/>
      <c r="P13608" s="28"/>
      <c r="Q13608" s="28"/>
      <c r="R13608" s="28"/>
      <c r="S13608" s="25"/>
    </row>
    <row r="13609" spans="2:19" s="16" customFormat="1" outlineLevel="2" x14ac:dyDescent="0.25">
      <c r="B13609" s="16" t="s">
        <v>4357</v>
      </c>
      <c r="C13609" s="16" t="s">
        <v>3406</v>
      </c>
      <c r="D13609" s="16" t="s">
        <v>146</v>
      </c>
      <c r="E13609" s="16" t="s">
        <v>3133</v>
      </c>
      <c r="G13609" s="16" t="s">
        <v>3134</v>
      </c>
      <c r="H13609" s="16" t="s">
        <v>19</v>
      </c>
      <c r="I13609" s="31">
        <v>102848159</v>
      </c>
      <c r="J13609" s="31">
        <v>102848159</v>
      </c>
      <c r="K13609" s="32">
        <f>IFERROR((J13609/I13609),0)</f>
        <v>1</v>
      </c>
      <c r="L13609" s="31"/>
      <c r="M13609" s="31"/>
      <c r="N13609" s="39"/>
      <c r="O13609" s="28"/>
      <c r="P13609" s="28"/>
      <c r="Q13609" s="28"/>
      <c r="R13609" s="28"/>
      <c r="S13609" s="25"/>
    </row>
    <row r="13610" spans="2:19" s="16" customFormat="1" outlineLevel="2" x14ac:dyDescent="0.25">
      <c r="B13610" s="16" t="s">
        <v>4357</v>
      </c>
      <c r="C13610" s="16" t="s">
        <v>3406</v>
      </c>
      <c r="D13610" s="16" t="s">
        <v>146</v>
      </c>
      <c r="E13610" s="16" t="s">
        <v>3133</v>
      </c>
      <c r="G13610" s="16" t="s">
        <v>3134</v>
      </c>
      <c r="H13610" s="16" t="s">
        <v>154</v>
      </c>
      <c r="I13610" s="31">
        <v>2613</v>
      </c>
      <c r="J13610" s="31">
        <v>2613</v>
      </c>
      <c r="K13610" s="32">
        <f>IFERROR((J13610/I13610),0)</f>
        <v>1</v>
      </c>
      <c r="L13610" s="31"/>
      <c r="M13610" s="31"/>
      <c r="N13610" s="39"/>
      <c r="O13610" s="28"/>
      <c r="P13610" s="28"/>
      <c r="Q13610" s="28"/>
      <c r="R13610" s="28"/>
      <c r="S13610" s="25"/>
    </row>
    <row r="13611" spans="2:19" s="16" customFormat="1" outlineLevel="2" x14ac:dyDescent="0.25">
      <c r="B13611" s="16" t="s">
        <v>4357</v>
      </c>
      <c r="C13611" s="16" t="s">
        <v>3406</v>
      </c>
      <c r="D13611" s="16" t="s">
        <v>146</v>
      </c>
      <c r="E13611" s="16" t="s">
        <v>3133</v>
      </c>
      <c r="G13611" s="16" t="s">
        <v>3134</v>
      </c>
      <c r="H13611" s="16" t="s">
        <v>231</v>
      </c>
      <c r="I13611" s="31">
        <v>64272425</v>
      </c>
      <c r="J13611" s="31">
        <v>64272425</v>
      </c>
      <c r="K13611" s="32">
        <f>IFERROR((J13611/I13611),0)</f>
        <v>1</v>
      </c>
      <c r="L13611" s="31"/>
      <c r="M13611" s="31"/>
      <c r="N13611" s="39"/>
      <c r="O13611" s="28"/>
      <c r="P13611" s="28"/>
      <c r="Q13611" s="28"/>
      <c r="R13611" s="28"/>
      <c r="S13611" s="25"/>
    </row>
    <row r="13612" spans="2:19" s="16" customFormat="1" outlineLevel="2" x14ac:dyDescent="0.25">
      <c r="B13612" s="16" t="s">
        <v>4357</v>
      </c>
      <c r="C13612" s="16" t="s">
        <v>3406</v>
      </c>
      <c r="D13612" s="16" t="s">
        <v>146</v>
      </c>
      <c r="E13612" s="16" t="s">
        <v>3133</v>
      </c>
      <c r="G13612" s="16" t="s">
        <v>3134</v>
      </c>
      <c r="H13612" s="16" t="s">
        <v>155</v>
      </c>
      <c r="I13612" s="31">
        <v>-84496653</v>
      </c>
      <c r="J13612" s="31"/>
      <c r="K13612" s="32">
        <f>IFERROR((J13612/I13612),0)</f>
        <v>0</v>
      </c>
      <c r="L13612" s="31"/>
      <c r="M13612" s="31"/>
      <c r="N13612" s="39"/>
      <c r="O13612" s="28"/>
      <c r="P13612" s="28"/>
      <c r="Q13612" s="28"/>
      <c r="R13612" s="28"/>
      <c r="S13612" s="25"/>
    </row>
    <row r="13613" spans="2:19" s="16" customFormat="1" outlineLevel="1" x14ac:dyDescent="0.25">
      <c r="B13613" s="47" t="s">
        <v>8666</v>
      </c>
      <c r="C13613" s="47" t="str">
        <f>C13612</f>
        <v>ASIGNACIÓN PARA LA INVERSIÓN LOCAL  - AMBIENTE Y DESARROLLO SOSTENIBLE</v>
      </c>
      <c r="D13613" s="47"/>
      <c r="E13613" s="47" t="str">
        <f>E13612</f>
        <v>05756</v>
      </c>
      <c r="F13613" s="47"/>
      <c r="G13613" s="47" t="str">
        <f>G13612</f>
        <v xml:space="preserve">SONSON                                            </v>
      </c>
      <c r="H13613" s="47" t="s">
        <v>10655</v>
      </c>
      <c r="I13613" s="51">
        <f>SUBTOTAL(9,I13608:I13612)</f>
        <v>505109810</v>
      </c>
      <c r="J13613" s="51">
        <f>SUBTOTAL(9,J13608:J13612)</f>
        <v>403440997.69</v>
      </c>
      <c r="K13613" s="49">
        <f>J13613/I13613</f>
        <v>0.79871938676067289</v>
      </c>
      <c r="L13613" s="51">
        <f>SUBTOTAL(9,L13608:L13612)</f>
        <v>279148508.69999999</v>
      </c>
      <c r="M13613" s="51">
        <f>SUBTOTAL(9,M13608:M13612)</f>
        <v>236317800.69</v>
      </c>
      <c r="N13613" s="50">
        <f>IFERROR((M13613/L13613),"N.A")</f>
        <v>0.84656658848201116</v>
      </c>
      <c r="O13613" s="28"/>
      <c r="P13613" s="28"/>
      <c r="Q13613" s="28"/>
      <c r="R13613" s="28"/>
      <c r="S13613" s="25"/>
    </row>
    <row r="13614" spans="2:19" s="16" customFormat="1" outlineLevel="2" x14ac:dyDescent="0.25">
      <c r="B13614" s="16" t="s">
        <v>4358</v>
      </c>
      <c r="C13614" s="16" t="s">
        <v>3406</v>
      </c>
      <c r="D13614" s="16" t="s">
        <v>146</v>
      </c>
      <c r="E13614" s="16" t="s">
        <v>3136</v>
      </c>
      <c r="G13614" s="16" t="s">
        <v>3137</v>
      </c>
      <c r="H13614" s="16" t="s">
        <v>152</v>
      </c>
      <c r="I13614" s="35">
        <v>605347981</v>
      </c>
      <c r="J13614" s="35">
        <v>338603952.03000003</v>
      </c>
      <c r="K13614" s="36">
        <f>IFERROR((J13614/I13614),0)</f>
        <v>0.55935422708546212</v>
      </c>
      <c r="L13614" s="35">
        <v>399973205.92000002</v>
      </c>
      <c r="M13614" s="35">
        <v>338603952.03000003</v>
      </c>
      <c r="N13614" s="40">
        <f>M13614/L13614</f>
        <v>0.8465665875071775</v>
      </c>
      <c r="O13614" s="28"/>
      <c r="P13614" s="28"/>
      <c r="Q13614" s="28"/>
      <c r="R13614" s="28"/>
      <c r="S13614" s="25"/>
    </row>
    <row r="13615" spans="2:19" s="16" customFormat="1" outlineLevel="2" x14ac:dyDescent="0.25">
      <c r="B13615" s="16" t="s">
        <v>4358</v>
      </c>
      <c r="C13615" s="16" t="s">
        <v>3406</v>
      </c>
      <c r="D13615" s="16" t="s">
        <v>146</v>
      </c>
      <c r="E13615" s="16" t="s">
        <v>3136</v>
      </c>
      <c r="G13615" s="16" t="s">
        <v>3137</v>
      </c>
      <c r="H13615" s="16" t="s">
        <v>19</v>
      </c>
      <c r="I13615" s="31">
        <v>286999575</v>
      </c>
      <c r="J13615" s="31">
        <v>286999575</v>
      </c>
      <c r="K13615" s="32">
        <f>IFERROR((J13615/I13615),0)</f>
        <v>1</v>
      </c>
      <c r="L13615" s="31"/>
      <c r="M13615" s="31"/>
      <c r="N13615" s="39"/>
      <c r="O13615" s="28"/>
      <c r="P13615" s="28"/>
      <c r="Q13615" s="28"/>
      <c r="R13615" s="28"/>
      <c r="S13615" s="25"/>
    </row>
    <row r="13616" spans="2:19" s="16" customFormat="1" outlineLevel="2" x14ac:dyDescent="0.25">
      <c r="B13616" s="16" t="s">
        <v>4358</v>
      </c>
      <c r="C13616" s="16" t="s">
        <v>3406</v>
      </c>
      <c r="D13616" s="16" t="s">
        <v>146</v>
      </c>
      <c r="E13616" s="16" t="s">
        <v>3136</v>
      </c>
      <c r="G13616" s="16" t="s">
        <v>3137</v>
      </c>
      <c r="H13616" s="16" t="s">
        <v>154</v>
      </c>
      <c r="I13616" s="31">
        <v>3744</v>
      </c>
      <c r="J13616" s="31">
        <v>3744</v>
      </c>
      <c r="K13616" s="32">
        <f>IFERROR((J13616/I13616),0)</f>
        <v>1</v>
      </c>
      <c r="L13616" s="31"/>
      <c r="M13616" s="31"/>
      <c r="N13616" s="39"/>
      <c r="O13616" s="28"/>
      <c r="P13616" s="28"/>
      <c r="Q13616" s="28"/>
      <c r="R13616" s="28"/>
      <c r="S13616" s="25"/>
    </row>
    <row r="13617" spans="2:19" s="16" customFormat="1" outlineLevel="2" x14ac:dyDescent="0.25">
      <c r="B13617" s="16" t="s">
        <v>4358</v>
      </c>
      <c r="C13617" s="16" t="s">
        <v>3406</v>
      </c>
      <c r="D13617" s="16" t="s">
        <v>146</v>
      </c>
      <c r="E13617" s="16" t="s">
        <v>3136</v>
      </c>
      <c r="G13617" s="16" t="s">
        <v>3137</v>
      </c>
      <c r="H13617" s="16" t="s">
        <v>231</v>
      </c>
      <c r="I13617" s="31">
        <v>92091653</v>
      </c>
      <c r="J13617" s="31">
        <v>92091653</v>
      </c>
      <c r="K13617" s="32">
        <f>IFERROR((J13617/I13617),0)</f>
        <v>1</v>
      </c>
      <c r="L13617" s="31"/>
      <c r="M13617" s="31"/>
      <c r="N13617" s="39"/>
      <c r="O13617" s="28"/>
      <c r="P13617" s="28"/>
      <c r="Q13617" s="28"/>
      <c r="R13617" s="28"/>
      <c r="S13617" s="25"/>
    </row>
    <row r="13618" spans="2:19" s="16" customFormat="1" outlineLevel="2" x14ac:dyDescent="0.25">
      <c r="B13618" s="16" t="s">
        <v>4358</v>
      </c>
      <c r="C13618" s="16" t="s">
        <v>3406</v>
      </c>
      <c r="D13618" s="16" t="s">
        <v>146</v>
      </c>
      <c r="E13618" s="16" t="s">
        <v>3136</v>
      </c>
      <c r="G13618" s="16" t="s">
        <v>3137</v>
      </c>
      <c r="H13618" s="16" t="s">
        <v>155</v>
      </c>
      <c r="I13618" s="31">
        <v>-121069596</v>
      </c>
      <c r="J13618" s="31"/>
      <c r="K13618" s="32">
        <f>IFERROR((J13618/I13618),0)</f>
        <v>0</v>
      </c>
      <c r="L13618" s="31"/>
      <c r="M13618" s="31"/>
      <c r="N13618" s="39"/>
      <c r="O13618" s="28"/>
      <c r="P13618" s="28"/>
      <c r="Q13618" s="28"/>
      <c r="R13618" s="28"/>
      <c r="S13618" s="25"/>
    </row>
    <row r="13619" spans="2:19" s="16" customFormat="1" outlineLevel="1" x14ac:dyDescent="0.25">
      <c r="B13619" s="47" t="s">
        <v>8667</v>
      </c>
      <c r="C13619" s="47" t="str">
        <f>C13618</f>
        <v>ASIGNACIÓN PARA LA INVERSIÓN LOCAL  - AMBIENTE Y DESARROLLO SOSTENIBLE</v>
      </c>
      <c r="D13619" s="47"/>
      <c r="E13619" s="47" t="str">
        <f>E13618</f>
        <v>05736</v>
      </c>
      <c r="F13619" s="47"/>
      <c r="G13619" s="47" t="str">
        <f>G13618</f>
        <v xml:space="preserve">SEGOVIA                                           </v>
      </c>
      <c r="H13619" s="47" t="s">
        <v>10655</v>
      </c>
      <c r="I13619" s="51">
        <f>SUBTOTAL(9,I13614:I13618)</f>
        <v>863373357</v>
      </c>
      <c r="J13619" s="51">
        <f>SUBTOTAL(9,J13614:J13618)</f>
        <v>717698924.02999997</v>
      </c>
      <c r="K13619" s="49">
        <f>J13619/I13619</f>
        <v>0.83127295765046405</v>
      </c>
      <c r="L13619" s="51">
        <f>SUBTOTAL(9,L13614:L13618)</f>
        <v>399973205.92000002</v>
      </c>
      <c r="M13619" s="51">
        <f>SUBTOTAL(9,M13614:M13618)</f>
        <v>338603952.03000003</v>
      </c>
      <c r="N13619" s="50">
        <f>IFERROR((M13619/L13619),"N.A")</f>
        <v>0.8465665875071775</v>
      </c>
      <c r="O13619" s="28"/>
      <c r="P13619" s="28"/>
      <c r="Q13619" s="28"/>
      <c r="R13619" s="28"/>
      <c r="S13619" s="25"/>
    </row>
    <row r="13620" spans="2:19" s="16" customFormat="1" outlineLevel="2" x14ac:dyDescent="0.25">
      <c r="B13620" s="16" t="s">
        <v>4359</v>
      </c>
      <c r="C13620" s="16" t="s">
        <v>3406</v>
      </c>
      <c r="D13620" s="16" t="s">
        <v>146</v>
      </c>
      <c r="E13620" s="16" t="s">
        <v>3139</v>
      </c>
      <c r="G13620" s="16" t="s">
        <v>3140</v>
      </c>
      <c r="H13620" s="16" t="s">
        <v>152</v>
      </c>
      <c r="I13620" s="35">
        <v>282041549</v>
      </c>
      <c r="J13620" s="35">
        <v>157761132.65000001</v>
      </c>
      <c r="K13620" s="36">
        <f>IFERROR((J13620/I13620),0)</f>
        <v>0.55935422709651905</v>
      </c>
      <c r="L13620" s="35">
        <v>186354074.02000004</v>
      </c>
      <c r="M13620" s="35">
        <v>157761132.65000001</v>
      </c>
      <c r="N13620" s="40">
        <f>M13620/L13620</f>
        <v>0.8465665882521497</v>
      </c>
      <c r="O13620" s="28"/>
      <c r="P13620" s="28"/>
      <c r="Q13620" s="28"/>
      <c r="R13620" s="28"/>
      <c r="S13620" s="25"/>
    </row>
    <row r="13621" spans="2:19" s="16" customFormat="1" outlineLevel="2" x14ac:dyDescent="0.25">
      <c r="B13621" s="16" t="s">
        <v>4359</v>
      </c>
      <c r="C13621" s="16" t="s">
        <v>3406</v>
      </c>
      <c r="D13621" s="16" t="s">
        <v>146</v>
      </c>
      <c r="E13621" s="16" t="s">
        <v>3139</v>
      </c>
      <c r="G13621" s="16" t="s">
        <v>3140</v>
      </c>
      <c r="H13621" s="16" t="s">
        <v>19</v>
      </c>
      <c r="I13621" s="31">
        <v>512449292</v>
      </c>
      <c r="J13621" s="31">
        <v>512449292</v>
      </c>
      <c r="K13621" s="32">
        <f>IFERROR((J13621/I13621),0)</f>
        <v>1</v>
      </c>
      <c r="L13621" s="31"/>
      <c r="M13621" s="31"/>
      <c r="N13621" s="39"/>
      <c r="O13621" s="28"/>
      <c r="P13621" s="28"/>
      <c r="Q13621" s="28"/>
      <c r="R13621" s="28"/>
      <c r="S13621" s="25"/>
    </row>
    <row r="13622" spans="2:19" s="16" customFormat="1" outlineLevel="2" x14ac:dyDescent="0.25">
      <c r="B13622" s="16" t="s">
        <v>4359</v>
      </c>
      <c r="C13622" s="16" t="s">
        <v>3406</v>
      </c>
      <c r="D13622" s="16" t="s">
        <v>146</v>
      </c>
      <c r="E13622" s="16" t="s">
        <v>3139</v>
      </c>
      <c r="G13622" s="16" t="s">
        <v>3140</v>
      </c>
      <c r="H13622" s="16" t="s">
        <v>154</v>
      </c>
      <c r="I13622" s="31">
        <v>1744</v>
      </c>
      <c r="J13622" s="31">
        <v>1744</v>
      </c>
      <c r="K13622" s="32">
        <f>IFERROR((J13622/I13622),0)</f>
        <v>1</v>
      </c>
      <c r="L13622" s="31"/>
      <c r="M13622" s="31"/>
      <c r="N13622" s="39"/>
      <c r="O13622" s="28"/>
      <c r="P13622" s="28"/>
      <c r="Q13622" s="28"/>
      <c r="R13622" s="28"/>
      <c r="S13622" s="25"/>
    </row>
    <row r="13623" spans="2:19" s="16" customFormat="1" outlineLevel="2" x14ac:dyDescent="0.25">
      <c r="B13623" s="16" t="s">
        <v>4359</v>
      </c>
      <c r="C13623" s="16" t="s">
        <v>3406</v>
      </c>
      <c r="D13623" s="16" t="s">
        <v>146</v>
      </c>
      <c r="E13623" s="16" t="s">
        <v>3139</v>
      </c>
      <c r="G13623" s="16" t="s">
        <v>3140</v>
      </c>
      <c r="H13623" s="16" t="s">
        <v>231</v>
      </c>
      <c r="I13623" s="31">
        <v>42907011</v>
      </c>
      <c r="J13623" s="31">
        <v>42907011</v>
      </c>
      <c r="K13623" s="32">
        <f>IFERROR((J13623/I13623),0)</f>
        <v>1</v>
      </c>
      <c r="L13623" s="31"/>
      <c r="M13623" s="31"/>
      <c r="N13623" s="39"/>
      <c r="O13623" s="28"/>
      <c r="P13623" s="28"/>
      <c r="Q13623" s="28"/>
      <c r="R13623" s="28"/>
      <c r="S13623" s="25"/>
    </row>
    <row r="13624" spans="2:19" s="16" customFormat="1" outlineLevel="2" x14ac:dyDescent="0.25">
      <c r="B13624" s="16" t="s">
        <v>4359</v>
      </c>
      <c r="C13624" s="16" t="s">
        <v>3406</v>
      </c>
      <c r="D13624" s="16" t="s">
        <v>146</v>
      </c>
      <c r="E13624" s="16" t="s">
        <v>3139</v>
      </c>
      <c r="G13624" s="16" t="s">
        <v>3140</v>
      </c>
      <c r="H13624" s="16" t="s">
        <v>155</v>
      </c>
      <c r="I13624" s="31">
        <v>-56408310</v>
      </c>
      <c r="J13624" s="31"/>
      <c r="K13624" s="32">
        <f>IFERROR((J13624/I13624),0)</f>
        <v>0</v>
      </c>
      <c r="L13624" s="31"/>
      <c r="M13624" s="31"/>
      <c r="N13624" s="39"/>
      <c r="O13624" s="28"/>
      <c r="P13624" s="28"/>
      <c r="Q13624" s="28"/>
      <c r="R13624" s="28"/>
      <c r="S13624" s="25"/>
    </row>
    <row r="13625" spans="2:19" s="16" customFormat="1" outlineLevel="1" x14ac:dyDescent="0.25">
      <c r="B13625" s="47" t="s">
        <v>8668</v>
      </c>
      <c r="C13625" s="47" t="str">
        <f>C13624</f>
        <v>ASIGNACIÓN PARA LA INVERSIÓN LOCAL  - AMBIENTE Y DESARROLLO SOSTENIBLE</v>
      </c>
      <c r="D13625" s="47"/>
      <c r="E13625" s="47" t="str">
        <f>E13624</f>
        <v>05697</v>
      </c>
      <c r="F13625" s="47"/>
      <c r="G13625" s="47" t="str">
        <f>G13624</f>
        <v xml:space="preserve">EL SANTUARIO                                      </v>
      </c>
      <c r="H13625" s="47" t="s">
        <v>10655</v>
      </c>
      <c r="I13625" s="51">
        <f>SUBTOTAL(9,I13620:I13624)</f>
        <v>780991286</v>
      </c>
      <c r="J13625" s="51">
        <f>SUBTOTAL(9,J13620:J13624)</f>
        <v>713119179.64999998</v>
      </c>
      <c r="K13625" s="49">
        <f>J13625/I13625</f>
        <v>0.91309492491571786</v>
      </c>
      <c r="L13625" s="51">
        <f>SUBTOTAL(9,L13620:L13624)</f>
        <v>186354074.02000004</v>
      </c>
      <c r="M13625" s="51">
        <f>SUBTOTAL(9,M13620:M13624)</f>
        <v>157761132.65000001</v>
      </c>
      <c r="N13625" s="50">
        <f>IFERROR((M13625/L13625),"N.A")</f>
        <v>0.8465665882521497</v>
      </c>
      <c r="O13625" s="28"/>
      <c r="P13625" s="28"/>
      <c r="Q13625" s="28"/>
      <c r="R13625" s="28"/>
      <c r="S13625" s="25"/>
    </row>
    <row r="13626" spans="2:19" s="16" customFormat="1" outlineLevel="2" x14ac:dyDescent="0.25">
      <c r="B13626" s="16" t="s">
        <v>4360</v>
      </c>
      <c r="C13626" s="16" t="s">
        <v>3406</v>
      </c>
      <c r="D13626" s="16" t="s">
        <v>146</v>
      </c>
      <c r="E13626" s="16" t="s">
        <v>3142</v>
      </c>
      <c r="G13626" s="16" t="s">
        <v>3143</v>
      </c>
      <c r="H13626" s="16" t="s">
        <v>152</v>
      </c>
      <c r="I13626" s="35">
        <v>252607770</v>
      </c>
      <c r="J13626" s="35">
        <v>141297223.94</v>
      </c>
      <c r="K13626" s="36">
        <f>IFERROR((J13626/I13626),0)</f>
        <v>0.55935422706910398</v>
      </c>
      <c r="L13626" s="35">
        <v>166906213.85000002</v>
      </c>
      <c r="M13626" s="35">
        <v>141297223.94</v>
      </c>
      <c r="N13626" s="40">
        <f>M13626/L13626</f>
        <v>0.84656658779034411</v>
      </c>
      <c r="O13626" s="28"/>
      <c r="P13626" s="28"/>
      <c r="Q13626" s="28"/>
      <c r="R13626" s="28"/>
      <c r="S13626" s="25"/>
    </row>
    <row r="13627" spans="2:19" s="16" customFormat="1" outlineLevel="2" x14ac:dyDescent="0.25">
      <c r="B13627" s="16" t="s">
        <v>4360</v>
      </c>
      <c r="C13627" s="16" t="s">
        <v>3406</v>
      </c>
      <c r="D13627" s="16" t="s">
        <v>146</v>
      </c>
      <c r="E13627" s="16" t="s">
        <v>3142</v>
      </c>
      <c r="G13627" s="16" t="s">
        <v>3143</v>
      </c>
      <c r="H13627" s="16" t="s">
        <v>19</v>
      </c>
      <c r="I13627" s="31">
        <v>81434670</v>
      </c>
      <c r="J13627" s="31">
        <v>81434670</v>
      </c>
      <c r="K13627" s="32">
        <f>IFERROR((J13627/I13627),0)</f>
        <v>1</v>
      </c>
      <c r="L13627" s="31"/>
      <c r="M13627" s="31"/>
      <c r="N13627" s="39"/>
      <c r="O13627" s="28"/>
      <c r="P13627" s="28"/>
      <c r="Q13627" s="28"/>
      <c r="R13627" s="28"/>
      <c r="S13627" s="25"/>
    </row>
    <row r="13628" spans="2:19" s="16" customFormat="1" outlineLevel="2" x14ac:dyDescent="0.25">
      <c r="B13628" s="16" t="s">
        <v>4360</v>
      </c>
      <c r="C13628" s="16" t="s">
        <v>3406</v>
      </c>
      <c r="D13628" s="16" t="s">
        <v>146</v>
      </c>
      <c r="E13628" s="16" t="s">
        <v>3142</v>
      </c>
      <c r="G13628" s="16" t="s">
        <v>3143</v>
      </c>
      <c r="H13628" s="16" t="s">
        <v>154</v>
      </c>
      <c r="I13628" s="31">
        <v>1562</v>
      </c>
      <c r="J13628" s="31">
        <v>1562</v>
      </c>
      <c r="K13628" s="32">
        <f>IFERROR((J13628/I13628),0)</f>
        <v>1</v>
      </c>
      <c r="L13628" s="31"/>
      <c r="M13628" s="31"/>
      <c r="N13628" s="39"/>
      <c r="O13628" s="28"/>
      <c r="P13628" s="28"/>
      <c r="Q13628" s="28"/>
      <c r="R13628" s="28"/>
      <c r="S13628" s="25"/>
    </row>
    <row r="13629" spans="2:19" s="16" customFormat="1" outlineLevel="2" x14ac:dyDescent="0.25">
      <c r="B13629" s="16" t="s">
        <v>4360</v>
      </c>
      <c r="C13629" s="16" t="s">
        <v>3406</v>
      </c>
      <c r="D13629" s="16" t="s">
        <v>146</v>
      </c>
      <c r="E13629" s="16" t="s">
        <v>3142</v>
      </c>
      <c r="G13629" s="16" t="s">
        <v>3143</v>
      </c>
      <c r="H13629" s="16" t="s">
        <v>231</v>
      </c>
      <c r="I13629" s="31">
        <v>38429247</v>
      </c>
      <c r="J13629" s="31">
        <v>38429247</v>
      </c>
      <c r="K13629" s="32">
        <f>IFERROR((J13629/I13629),0)</f>
        <v>1</v>
      </c>
      <c r="L13629" s="31"/>
      <c r="M13629" s="31"/>
      <c r="N13629" s="39"/>
      <c r="O13629" s="28"/>
      <c r="P13629" s="28"/>
      <c r="Q13629" s="28"/>
      <c r="R13629" s="28"/>
      <c r="S13629" s="25"/>
    </row>
    <row r="13630" spans="2:19" s="16" customFormat="1" outlineLevel="2" x14ac:dyDescent="0.25">
      <c r="B13630" s="16" t="s">
        <v>4360</v>
      </c>
      <c r="C13630" s="16" t="s">
        <v>3406</v>
      </c>
      <c r="D13630" s="16" t="s">
        <v>146</v>
      </c>
      <c r="E13630" s="16" t="s">
        <v>3142</v>
      </c>
      <c r="G13630" s="16" t="s">
        <v>3143</v>
      </c>
      <c r="H13630" s="16" t="s">
        <v>155</v>
      </c>
      <c r="I13630" s="31">
        <v>-50521554</v>
      </c>
      <c r="J13630" s="31"/>
      <c r="K13630" s="32">
        <f>IFERROR((J13630/I13630),0)</f>
        <v>0</v>
      </c>
      <c r="L13630" s="31"/>
      <c r="M13630" s="31"/>
      <c r="N13630" s="39"/>
      <c r="O13630" s="28"/>
      <c r="P13630" s="28"/>
      <c r="Q13630" s="28"/>
      <c r="R13630" s="28"/>
      <c r="S13630" s="25"/>
    </row>
    <row r="13631" spans="2:19" s="16" customFormat="1" outlineLevel="1" x14ac:dyDescent="0.25">
      <c r="B13631" s="47" t="s">
        <v>8669</v>
      </c>
      <c r="C13631" s="47" t="str">
        <f>C13630</f>
        <v>ASIGNACIÓN PARA LA INVERSIÓN LOCAL  - AMBIENTE Y DESARROLLO SOSTENIBLE</v>
      </c>
      <c r="D13631" s="47"/>
      <c r="E13631" s="47" t="str">
        <f>E13630</f>
        <v>05690</v>
      </c>
      <c r="F13631" s="47"/>
      <c r="G13631" s="47" t="str">
        <f>G13630</f>
        <v xml:space="preserve">SANTO DOMINGO                                     </v>
      </c>
      <c r="H13631" s="47" t="s">
        <v>10655</v>
      </c>
      <c r="I13631" s="51">
        <f>SUBTOTAL(9,I13626:I13630)</f>
        <v>321951695</v>
      </c>
      <c r="J13631" s="51">
        <f>SUBTOTAL(9,J13626:J13630)</f>
        <v>261162702.94</v>
      </c>
      <c r="K13631" s="49">
        <f>J13631/I13631</f>
        <v>0.811185985338577</v>
      </c>
      <c r="L13631" s="51">
        <f>SUBTOTAL(9,L13626:L13630)</f>
        <v>166906213.85000002</v>
      </c>
      <c r="M13631" s="51">
        <f>SUBTOTAL(9,M13626:M13630)</f>
        <v>141297223.94</v>
      </c>
      <c r="N13631" s="50">
        <f>IFERROR((M13631/L13631),"N.A")</f>
        <v>0.84656658779034411</v>
      </c>
      <c r="O13631" s="28"/>
      <c r="P13631" s="28"/>
      <c r="Q13631" s="28"/>
      <c r="R13631" s="28"/>
      <c r="S13631" s="25"/>
    </row>
    <row r="13632" spans="2:19" s="16" customFormat="1" outlineLevel="2" x14ac:dyDescent="0.25">
      <c r="B13632" s="16" t="s">
        <v>4361</v>
      </c>
      <c r="C13632" s="16" t="s">
        <v>3406</v>
      </c>
      <c r="D13632" s="16" t="s">
        <v>146</v>
      </c>
      <c r="E13632" s="16" t="s">
        <v>3145</v>
      </c>
      <c r="G13632" s="16" t="s">
        <v>3146</v>
      </c>
      <c r="H13632" s="16" t="s">
        <v>152</v>
      </c>
      <c r="I13632" s="35">
        <v>342145199</v>
      </c>
      <c r="J13632" s="35">
        <v>191380363.34</v>
      </c>
      <c r="K13632" s="36">
        <f>IFERROR((J13632/I13632),0)</f>
        <v>0.55935422709234039</v>
      </c>
      <c r="L13632" s="35">
        <v>226066521.26999998</v>
      </c>
      <c r="M13632" s="35">
        <v>191380363.34</v>
      </c>
      <c r="N13632" s="40">
        <f>M13632/L13632</f>
        <v>0.84656658697121734</v>
      </c>
      <c r="O13632" s="28"/>
      <c r="P13632" s="28"/>
      <c r="Q13632" s="28"/>
      <c r="R13632" s="28"/>
      <c r="S13632" s="25"/>
    </row>
    <row r="13633" spans="2:19" s="16" customFormat="1" outlineLevel="2" x14ac:dyDescent="0.25">
      <c r="B13633" s="16" t="s">
        <v>4361</v>
      </c>
      <c r="C13633" s="16" t="s">
        <v>3406</v>
      </c>
      <c r="D13633" s="16" t="s">
        <v>146</v>
      </c>
      <c r="E13633" s="16" t="s">
        <v>3145</v>
      </c>
      <c r="G13633" s="16" t="s">
        <v>3146</v>
      </c>
      <c r="H13633" s="16" t="s">
        <v>19</v>
      </c>
      <c r="I13633" s="31">
        <v>23365392</v>
      </c>
      <c r="J13633" s="31">
        <v>23365392</v>
      </c>
      <c r="K13633" s="32">
        <f>IFERROR((J13633/I13633),0)</f>
        <v>1</v>
      </c>
      <c r="L13633" s="31"/>
      <c r="M13633" s="31"/>
      <c r="N13633" s="39"/>
      <c r="O13633" s="28"/>
      <c r="P13633" s="28"/>
      <c r="Q13633" s="28"/>
      <c r="R13633" s="28"/>
      <c r="S13633" s="25"/>
    </row>
    <row r="13634" spans="2:19" s="16" customFormat="1" outlineLevel="2" x14ac:dyDescent="0.25">
      <c r="B13634" s="16" t="s">
        <v>4361</v>
      </c>
      <c r="C13634" s="16" t="s">
        <v>3406</v>
      </c>
      <c r="D13634" s="16" t="s">
        <v>146</v>
      </c>
      <c r="E13634" s="16" t="s">
        <v>3145</v>
      </c>
      <c r="G13634" s="16" t="s">
        <v>3146</v>
      </c>
      <c r="H13634" s="16" t="s">
        <v>154</v>
      </c>
      <c r="I13634" s="31">
        <v>2116</v>
      </c>
      <c r="J13634" s="31">
        <v>2116</v>
      </c>
      <c r="K13634" s="32">
        <f>IFERROR((J13634/I13634),0)</f>
        <v>1</v>
      </c>
      <c r="L13634" s="31"/>
      <c r="M13634" s="31"/>
      <c r="N13634" s="39"/>
      <c r="O13634" s="28"/>
      <c r="P13634" s="28"/>
      <c r="Q13634" s="28"/>
      <c r="R13634" s="28"/>
      <c r="S13634" s="25"/>
    </row>
    <row r="13635" spans="2:19" s="16" customFormat="1" outlineLevel="2" x14ac:dyDescent="0.25">
      <c r="B13635" s="16" t="s">
        <v>4361</v>
      </c>
      <c r="C13635" s="16" t="s">
        <v>3406</v>
      </c>
      <c r="D13635" s="16" t="s">
        <v>146</v>
      </c>
      <c r="E13635" s="16" t="s">
        <v>3145</v>
      </c>
      <c r="G13635" s="16" t="s">
        <v>3146</v>
      </c>
      <c r="H13635" s="16" t="s">
        <v>231</v>
      </c>
      <c r="I13635" s="31">
        <v>52050586</v>
      </c>
      <c r="J13635" s="31">
        <v>52050586</v>
      </c>
      <c r="K13635" s="32">
        <f>IFERROR((J13635/I13635),0)</f>
        <v>1</v>
      </c>
      <c r="L13635" s="31"/>
      <c r="M13635" s="31"/>
      <c r="N13635" s="39"/>
      <c r="O13635" s="28"/>
      <c r="P13635" s="28"/>
      <c r="Q13635" s="28"/>
      <c r="R13635" s="28"/>
      <c r="S13635" s="25"/>
    </row>
    <row r="13636" spans="2:19" s="16" customFormat="1" outlineLevel="2" x14ac:dyDescent="0.25">
      <c r="B13636" s="16" t="s">
        <v>4361</v>
      </c>
      <c r="C13636" s="16" t="s">
        <v>3406</v>
      </c>
      <c r="D13636" s="16" t="s">
        <v>146</v>
      </c>
      <c r="E13636" s="16" t="s">
        <v>3145</v>
      </c>
      <c r="G13636" s="16" t="s">
        <v>3146</v>
      </c>
      <c r="H13636" s="16" t="s">
        <v>155</v>
      </c>
      <c r="I13636" s="31">
        <v>-68429040</v>
      </c>
      <c r="J13636" s="31"/>
      <c r="K13636" s="32">
        <f>IFERROR((J13636/I13636),0)</f>
        <v>0</v>
      </c>
      <c r="L13636" s="31"/>
      <c r="M13636" s="31"/>
      <c r="N13636" s="39"/>
      <c r="O13636" s="28"/>
      <c r="P13636" s="28"/>
      <c r="Q13636" s="28"/>
      <c r="R13636" s="28"/>
      <c r="S13636" s="25"/>
    </row>
    <row r="13637" spans="2:19" s="16" customFormat="1" outlineLevel="1" x14ac:dyDescent="0.25">
      <c r="B13637" s="47" t="s">
        <v>8670</v>
      </c>
      <c r="C13637" s="47" t="str">
        <f>C13636</f>
        <v>ASIGNACIÓN PARA LA INVERSIÓN LOCAL  - AMBIENTE Y DESARROLLO SOSTENIBLE</v>
      </c>
      <c r="D13637" s="47"/>
      <c r="E13637" s="47" t="str">
        <f>E13636</f>
        <v>05686</v>
      </c>
      <c r="F13637" s="47"/>
      <c r="G13637" s="47" t="str">
        <f>G13636</f>
        <v xml:space="preserve">SANTA ROSA DE OSOS                                </v>
      </c>
      <c r="H13637" s="47" t="s">
        <v>10655</v>
      </c>
      <c r="I13637" s="51">
        <f>SUBTOTAL(9,I13632:I13636)</f>
        <v>349134253</v>
      </c>
      <c r="J13637" s="51">
        <f>SUBTOTAL(9,J13632:J13636)</f>
        <v>266798457.34</v>
      </c>
      <c r="K13637" s="49">
        <f>J13637/I13637</f>
        <v>0.76417153300624441</v>
      </c>
      <c r="L13637" s="51">
        <f>SUBTOTAL(9,L13632:L13636)</f>
        <v>226066521.26999998</v>
      </c>
      <c r="M13637" s="51">
        <f>SUBTOTAL(9,M13632:M13636)</f>
        <v>191380363.34</v>
      </c>
      <c r="N13637" s="50">
        <f>IFERROR((M13637/L13637),"N.A")</f>
        <v>0.84656658697121734</v>
      </c>
      <c r="O13637" s="28"/>
      <c r="P13637" s="28"/>
      <c r="Q13637" s="28"/>
      <c r="R13637" s="28"/>
      <c r="S13637" s="25"/>
    </row>
    <row r="13638" spans="2:19" s="16" customFormat="1" outlineLevel="2" x14ac:dyDescent="0.25">
      <c r="B13638" s="16" t="s">
        <v>4362</v>
      </c>
      <c r="C13638" s="16" t="s">
        <v>3406</v>
      </c>
      <c r="D13638" s="16" t="s">
        <v>146</v>
      </c>
      <c r="E13638" s="16" t="s">
        <v>3148</v>
      </c>
      <c r="G13638" s="16" t="s">
        <v>849</v>
      </c>
      <c r="H13638" s="16" t="s">
        <v>152</v>
      </c>
      <c r="I13638" s="35">
        <v>310138874</v>
      </c>
      <c r="J13638" s="35">
        <v>173477490.14000002</v>
      </c>
      <c r="K13638" s="36">
        <f>IFERROR((J13638/I13638),0)</f>
        <v>0.55935422703572468</v>
      </c>
      <c r="L13638" s="35">
        <v>204918895.36000004</v>
      </c>
      <c r="M13638" s="35">
        <v>173477490.14000002</v>
      </c>
      <c r="N13638" s="40">
        <f>M13638/L13638</f>
        <v>0.84656658838237442</v>
      </c>
      <c r="O13638" s="28"/>
      <c r="P13638" s="28"/>
      <c r="Q13638" s="28"/>
      <c r="R13638" s="28"/>
      <c r="S13638" s="25"/>
    </row>
    <row r="13639" spans="2:19" s="16" customFormat="1" outlineLevel="2" x14ac:dyDescent="0.25">
      <c r="B13639" s="16" t="s">
        <v>4362</v>
      </c>
      <c r="C13639" s="16" t="s">
        <v>3406</v>
      </c>
      <c r="D13639" s="16" t="s">
        <v>146</v>
      </c>
      <c r="E13639" s="16" t="s">
        <v>3148</v>
      </c>
      <c r="G13639" s="16" t="s">
        <v>849</v>
      </c>
      <c r="H13639" s="16" t="s">
        <v>19</v>
      </c>
      <c r="I13639" s="31">
        <v>369261520</v>
      </c>
      <c r="J13639" s="31">
        <v>369261520</v>
      </c>
      <c r="K13639" s="32">
        <f>IFERROR((J13639/I13639),0)</f>
        <v>1</v>
      </c>
      <c r="L13639" s="31"/>
      <c r="M13639" s="31"/>
      <c r="N13639" s="39"/>
      <c r="O13639" s="28"/>
      <c r="P13639" s="28"/>
      <c r="Q13639" s="28"/>
      <c r="R13639" s="28"/>
      <c r="S13639" s="25"/>
    </row>
    <row r="13640" spans="2:19" s="16" customFormat="1" outlineLevel="2" x14ac:dyDescent="0.25">
      <c r="B13640" s="16" t="s">
        <v>4362</v>
      </c>
      <c r="C13640" s="16" t="s">
        <v>3406</v>
      </c>
      <c r="D13640" s="16" t="s">
        <v>146</v>
      </c>
      <c r="E13640" s="16" t="s">
        <v>3148</v>
      </c>
      <c r="G13640" s="16" t="s">
        <v>849</v>
      </c>
      <c r="H13640" s="16" t="s">
        <v>154</v>
      </c>
      <c r="I13640" s="31">
        <v>1918</v>
      </c>
      <c r="J13640" s="31">
        <v>1918</v>
      </c>
      <c r="K13640" s="32">
        <f>IFERROR((J13640/I13640),0)</f>
        <v>1</v>
      </c>
      <c r="L13640" s="31"/>
      <c r="M13640" s="31"/>
      <c r="N13640" s="39"/>
      <c r="O13640" s="28"/>
      <c r="P13640" s="28"/>
      <c r="Q13640" s="28"/>
      <c r="R13640" s="28"/>
      <c r="S13640" s="25"/>
    </row>
    <row r="13641" spans="2:19" s="16" customFormat="1" outlineLevel="2" x14ac:dyDescent="0.25">
      <c r="B13641" s="16" t="s">
        <v>4362</v>
      </c>
      <c r="C13641" s="16" t="s">
        <v>3406</v>
      </c>
      <c r="D13641" s="16" t="s">
        <v>146</v>
      </c>
      <c r="E13641" s="16" t="s">
        <v>3148</v>
      </c>
      <c r="G13641" s="16" t="s">
        <v>849</v>
      </c>
      <c r="H13641" s="16" t="s">
        <v>231</v>
      </c>
      <c r="I13641" s="31">
        <v>47181460</v>
      </c>
      <c r="J13641" s="31">
        <v>47181460</v>
      </c>
      <c r="K13641" s="32">
        <f>IFERROR((J13641/I13641),0)</f>
        <v>1</v>
      </c>
      <c r="L13641" s="31"/>
      <c r="M13641" s="31"/>
      <c r="N13641" s="39"/>
      <c r="O13641" s="28"/>
      <c r="P13641" s="28"/>
      <c r="Q13641" s="28"/>
      <c r="R13641" s="28"/>
      <c r="S13641" s="25"/>
    </row>
    <row r="13642" spans="2:19" s="16" customFormat="1" outlineLevel="2" x14ac:dyDescent="0.25">
      <c r="B13642" s="16" t="s">
        <v>4362</v>
      </c>
      <c r="C13642" s="16" t="s">
        <v>3406</v>
      </c>
      <c r="D13642" s="16" t="s">
        <v>146</v>
      </c>
      <c r="E13642" s="16" t="s">
        <v>3148</v>
      </c>
      <c r="G13642" s="16" t="s">
        <v>849</v>
      </c>
      <c r="H13642" s="16" t="s">
        <v>155</v>
      </c>
      <c r="I13642" s="31">
        <v>-62027775</v>
      </c>
      <c r="J13642" s="31"/>
      <c r="K13642" s="32">
        <f>IFERROR((J13642/I13642),0)</f>
        <v>0</v>
      </c>
      <c r="L13642" s="31"/>
      <c r="M13642" s="31"/>
      <c r="N13642" s="39"/>
      <c r="O13642" s="28"/>
      <c r="P13642" s="28"/>
      <c r="Q13642" s="28"/>
      <c r="R13642" s="28"/>
      <c r="S13642" s="25"/>
    </row>
    <row r="13643" spans="2:19" s="16" customFormat="1" outlineLevel="1" x14ac:dyDescent="0.25">
      <c r="B13643" s="47" t="s">
        <v>8671</v>
      </c>
      <c r="C13643" s="47" t="str">
        <f>C13642</f>
        <v>ASIGNACIÓN PARA LA INVERSIÓN LOCAL  - AMBIENTE Y DESARROLLO SOSTENIBLE</v>
      </c>
      <c r="D13643" s="47"/>
      <c r="E13643" s="47" t="str">
        <f>E13642</f>
        <v>05679</v>
      </c>
      <c r="F13643" s="47"/>
      <c r="G13643" s="47" t="str">
        <f>G13642</f>
        <v xml:space="preserve">SANTA BÁRBARA                                     </v>
      </c>
      <c r="H13643" s="47" t="s">
        <v>10655</v>
      </c>
      <c r="I13643" s="51">
        <f>SUBTOTAL(9,I13638:I13642)</f>
        <v>664555997</v>
      </c>
      <c r="J13643" s="51">
        <f>SUBTOTAL(9,J13638:J13642)</f>
        <v>589922388.13999999</v>
      </c>
      <c r="K13643" s="49">
        <f>J13643/I13643</f>
        <v>0.8876940254893223</v>
      </c>
      <c r="L13643" s="51">
        <f>SUBTOTAL(9,L13638:L13642)</f>
        <v>204918895.36000004</v>
      </c>
      <c r="M13643" s="51">
        <f>SUBTOTAL(9,M13638:M13642)</f>
        <v>173477490.14000002</v>
      </c>
      <c r="N13643" s="50">
        <f>IFERROR((M13643/L13643),"N.A")</f>
        <v>0.84656658838237442</v>
      </c>
      <c r="O13643" s="28"/>
      <c r="P13643" s="28"/>
      <c r="Q13643" s="28"/>
      <c r="R13643" s="28"/>
      <c r="S13643" s="25"/>
    </row>
    <row r="13644" spans="2:19" s="16" customFormat="1" outlineLevel="2" x14ac:dyDescent="0.25">
      <c r="B13644" s="16" t="s">
        <v>4363</v>
      </c>
      <c r="C13644" s="16" t="s">
        <v>3406</v>
      </c>
      <c r="D13644" s="16" t="s">
        <v>146</v>
      </c>
      <c r="E13644" s="16" t="s">
        <v>3150</v>
      </c>
      <c r="G13644" s="16" t="s">
        <v>3151</v>
      </c>
      <c r="H13644" s="16" t="s">
        <v>152</v>
      </c>
      <c r="I13644" s="35">
        <v>310095148</v>
      </c>
      <c r="J13644" s="35">
        <v>173453031.80999997</v>
      </c>
      <c r="K13644" s="36">
        <f>IFERROR((J13644/I13644),0)</f>
        <v>0.55935422701292947</v>
      </c>
      <c r="L13644" s="35">
        <v>204890004.24000007</v>
      </c>
      <c r="M13644" s="35">
        <v>173453031.80999997</v>
      </c>
      <c r="N13644" s="40">
        <f>M13644/L13644</f>
        <v>0.84656658802556284</v>
      </c>
      <c r="O13644" s="28"/>
      <c r="P13644" s="28"/>
      <c r="Q13644" s="28"/>
      <c r="R13644" s="28"/>
      <c r="S13644" s="25"/>
    </row>
    <row r="13645" spans="2:19" s="16" customFormat="1" outlineLevel="2" x14ac:dyDescent="0.25">
      <c r="B13645" s="16" t="s">
        <v>4363</v>
      </c>
      <c r="C13645" s="16" t="s">
        <v>3406</v>
      </c>
      <c r="D13645" s="16" t="s">
        <v>146</v>
      </c>
      <c r="E13645" s="16" t="s">
        <v>3150</v>
      </c>
      <c r="G13645" s="16" t="s">
        <v>3151</v>
      </c>
      <c r="H13645" s="16" t="s">
        <v>19</v>
      </c>
      <c r="I13645" s="31">
        <v>527509104</v>
      </c>
      <c r="J13645" s="31">
        <v>527509104</v>
      </c>
      <c r="K13645" s="32">
        <f>IFERROR((J13645/I13645),0)</f>
        <v>1</v>
      </c>
      <c r="L13645" s="31"/>
      <c r="M13645" s="31"/>
      <c r="N13645" s="39"/>
      <c r="O13645" s="28"/>
      <c r="P13645" s="28"/>
      <c r="Q13645" s="28"/>
      <c r="R13645" s="28"/>
      <c r="S13645" s="25"/>
    </row>
    <row r="13646" spans="2:19" s="16" customFormat="1" outlineLevel="2" x14ac:dyDescent="0.25">
      <c r="B13646" s="16" t="s">
        <v>4363</v>
      </c>
      <c r="C13646" s="16" t="s">
        <v>3406</v>
      </c>
      <c r="D13646" s="16" t="s">
        <v>146</v>
      </c>
      <c r="E13646" s="16" t="s">
        <v>3150</v>
      </c>
      <c r="G13646" s="16" t="s">
        <v>3151</v>
      </c>
      <c r="H13646" s="16" t="s">
        <v>154</v>
      </c>
      <c r="I13646" s="31">
        <v>1918</v>
      </c>
      <c r="J13646" s="31">
        <v>1918</v>
      </c>
      <c r="K13646" s="32">
        <f>IFERROR((J13646/I13646),0)</f>
        <v>1</v>
      </c>
      <c r="L13646" s="31"/>
      <c r="M13646" s="31"/>
      <c r="N13646" s="39"/>
      <c r="O13646" s="28"/>
      <c r="P13646" s="28"/>
      <c r="Q13646" s="28"/>
      <c r="R13646" s="28"/>
      <c r="S13646" s="25"/>
    </row>
    <row r="13647" spans="2:19" s="16" customFormat="1" outlineLevel="2" x14ac:dyDescent="0.25">
      <c r="B13647" s="16" t="s">
        <v>4363</v>
      </c>
      <c r="C13647" s="16" t="s">
        <v>3406</v>
      </c>
      <c r="D13647" s="16" t="s">
        <v>146</v>
      </c>
      <c r="E13647" s="16" t="s">
        <v>3150</v>
      </c>
      <c r="G13647" s="16" t="s">
        <v>3151</v>
      </c>
      <c r="H13647" s="16" t="s">
        <v>231</v>
      </c>
      <c r="I13647" s="31">
        <v>47174808</v>
      </c>
      <c r="J13647" s="31">
        <v>47174808</v>
      </c>
      <c r="K13647" s="32">
        <f>IFERROR((J13647/I13647),0)</f>
        <v>1</v>
      </c>
      <c r="L13647" s="31"/>
      <c r="M13647" s="31"/>
      <c r="N13647" s="39"/>
      <c r="O13647" s="28"/>
      <c r="P13647" s="28"/>
      <c r="Q13647" s="28"/>
      <c r="R13647" s="28"/>
      <c r="S13647" s="25"/>
    </row>
    <row r="13648" spans="2:19" s="16" customFormat="1" outlineLevel="2" x14ac:dyDescent="0.25">
      <c r="B13648" s="16" t="s">
        <v>4363</v>
      </c>
      <c r="C13648" s="16" t="s">
        <v>3406</v>
      </c>
      <c r="D13648" s="16" t="s">
        <v>146</v>
      </c>
      <c r="E13648" s="16" t="s">
        <v>3150</v>
      </c>
      <c r="G13648" s="16" t="s">
        <v>3151</v>
      </c>
      <c r="H13648" s="16" t="s">
        <v>155</v>
      </c>
      <c r="I13648" s="31">
        <v>-62019030</v>
      </c>
      <c r="J13648" s="31"/>
      <c r="K13648" s="32">
        <f>IFERROR((J13648/I13648),0)</f>
        <v>0</v>
      </c>
      <c r="L13648" s="31"/>
      <c r="M13648" s="31"/>
      <c r="N13648" s="39"/>
      <c r="O13648" s="28"/>
      <c r="P13648" s="28"/>
      <c r="Q13648" s="28"/>
      <c r="R13648" s="28"/>
      <c r="S13648" s="25"/>
    </row>
    <row r="13649" spans="2:19" s="16" customFormat="1" outlineLevel="1" x14ac:dyDescent="0.25">
      <c r="B13649" s="47" t="s">
        <v>8672</v>
      </c>
      <c r="C13649" s="47" t="str">
        <f>C13648</f>
        <v>ASIGNACIÓN PARA LA INVERSIÓN LOCAL  - AMBIENTE Y DESARROLLO SOSTENIBLE</v>
      </c>
      <c r="D13649" s="47"/>
      <c r="E13649" s="47" t="str">
        <f>E13648</f>
        <v>05674</v>
      </c>
      <c r="F13649" s="47"/>
      <c r="G13649" s="47" t="str">
        <f>G13648</f>
        <v xml:space="preserve">SAN VICENTE                                       </v>
      </c>
      <c r="H13649" s="47" t="s">
        <v>10655</v>
      </c>
      <c r="I13649" s="51">
        <f>SUBTOTAL(9,I13644:I13648)</f>
        <v>822761948</v>
      </c>
      <c r="J13649" s="51">
        <f>SUBTOTAL(9,J13644:J13648)</f>
        <v>748138861.80999994</v>
      </c>
      <c r="K13649" s="49">
        <f>J13649/I13649</f>
        <v>0.90930172892487726</v>
      </c>
      <c r="L13649" s="51">
        <f>SUBTOTAL(9,L13644:L13648)</f>
        <v>204890004.24000007</v>
      </c>
      <c r="M13649" s="51">
        <f>SUBTOTAL(9,M13644:M13648)</f>
        <v>173453031.80999997</v>
      </c>
      <c r="N13649" s="50">
        <f>IFERROR((M13649/L13649),"N.A")</f>
        <v>0.84656658802556284</v>
      </c>
      <c r="O13649" s="28"/>
      <c r="P13649" s="28"/>
      <c r="Q13649" s="28"/>
      <c r="R13649" s="28"/>
      <c r="S13649" s="25"/>
    </row>
    <row r="13650" spans="2:19" s="16" customFormat="1" outlineLevel="2" x14ac:dyDescent="0.25">
      <c r="B13650" s="16" t="s">
        <v>4364</v>
      </c>
      <c r="C13650" s="16" t="s">
        <v>3406</v>
      </c>
      <c r="D13650" s="16" t="s">
        <v>146</v>
      </c>
      <c r="E13650" s="16" t="s">
        <v>3153</v>
      </c>
      <c r="G13650" s="16" t="s">
        <v>3154</v>
      </c>
      <c r="H13650" s="16" t="s">
        <v>152</v>
      </c>
      <c r="I13650" s="35">
        <v>367936532</v>
      </c>
      <c r="J13650" s="35">
        <v>205806854.46999997</v>
      </c>
      <c r="K13650" s="36">
        <f>IFERROR((J13650/I13650),0)</f>
        <v>0.55935422707631532</v>
      </c>
      <c r="L13650" s="35">
        <v>243107698.18000001</v>
      </c>
      <c r="M13650" s="35">
        <v>205806854.46999997</v>
      </c>
      <c r="N13650" s="40">
        <f>M13650/L13650</f>
        <v>0.84656658761014625</v>
      </c>
      <c r="O13650" s="28"/>
      <c r="P13650" s="28"/>
      <c r="Q13650" s="28"/>
      <c r="R13650" s="28"/>
      <c r="S13650" s="25"/>
    </row>
    <row r="13651" spans="2:19" s="16" customFormat="1" outlineLevel="2" x14ac:dyDescent="0.25">
      <c r="B13651" s="16" t="s">
        <v>4364</v>
      </c>
      <c r="C13651" s="16" t="s">
        <v>3406</v>
      </c>
      <c r="D13651" s="16" t="s">
        <v>146</v>
      </c>
      <c r="E13651" s="16" t="s">
        <v>3153</v>
      </c>
      <c r="G13651" s="16" t="s">
        <v>3154</v>
      </c>
      <c r="H13651" s="16" t="s">
        <v>19</v>
      </c>
      <c r="I13651" s="31">
        <v>184237594</v>
      </c>
      <c r="J13651" s="31">
        <v>184237594</v>
      </c>
      <c r="K13651" s="32">
        <f>IFERROR((J13651/I13651),0)</f>
        <v>1</v>
      </c>
      <c r="L13651" s="31"/>
      <c r="M13651" s="31"/>
      <c r="N13651" s="39"/>
      <c r="O13651" s="28"/>
      <c r="P13651" s="28"/>
      <c r="Q13651" s="28"/>
      <c r="R13651" s="28"/>
      <c r="S13651" s="25"/>
    </row>
    <row r="13652" spans="2:19" s="16" customFormat="1" outlineLevel="2" x14ac:dyDescent="0.25">
      <c r="B13652" s="16" t="s">
        <v>4364</v>
      </c>
      <c r="C13652" s="16" t="s">
        <v>3406</v>
      </c>
      <c r="D13652" s="16" t="s">
        <v>146</v>
      </c>
      <c r="E13652" s="16" t="s">
        <v>3153</v>
      </c>
      <c r="G13652" s="16" t="s">
        <v>3154</v>
      </c>
      <c r="H13652" s="16" t="s">
        <v>154</v>
      </c>
      <c r="I13652" s="31">
        <v>2276</v>
      </c>
      <c r="J13652" s="31">
        <v>2276</v>
      </c>
      <c r="K13652" s="32">
        <f>IFERROR((J13652/I13652),0)</f>
        <v>1</v>
      </c>
      <c r="L13652" s="31"/>
      <c r="M13652" s="31"/>
      <c r="N13652" s="39"/>
      <c r="O13652" s="28"/>
      <c r="P13652" s="28"/>
      <c r="Q13652" s="28"/>
      <c r="R13652" s="28"/>
      <c r="S13652" s="25"/>
    </row>
    <row r="13653" spans="2:19" s="16" customFormat="1" outlineLevel="2" x14ac:dyDescent="0.25">
      <c r="B13653" s="16" t="s">
        <v>4364</v>
      </c>
      <c r="C13653" s="16" t="s">
        <v>3406</v>
      </c>
      <c r="D13653" s="16" t="s">
        <v>146</v>
      </c>
      <c r="E13653" s="16" t="s">
        <v>3153</v>
      </c>
      <c r="G13653" s="16" t="s">
        <v>3154</v>
      </c>
      <c r="H13653" s="16" t="s">
        <v>231</v>
      </c>
      <c r="I13653" s="31">
        <v>55974224</v>
      </c>
      <c r="J13653" s="31">
        <v>55974224</v>
      </c>
      <c r="K13653" s="32">
        <f>IFERROR((J13653/I13653),0)</f>
        <v>1</v>
      </c>
      <c r="L13653" s="31"/>
      <c r="M13653" s="31"/>
      <c r="N13653" s="39"/>
      <c r="O13653" s="28"/>
      <c r="P13653" s="28"/>
      <c r="Q13653" s="28"/>
      <c r="R13653" s="28"/>
      <c r="S13653" s="25"/>
    </row>
    <row r="13654" spans="2:19" s="16" customFormat="1" outlineLevel="2" x14ac:dyDescent="0.25">
      <c r="B13654" s="16" t="s">
        <v>4364</v>
      </c>
      <c r="C13654" s="16" t="s">
        <v>3406</v>
      </c>
      <c r="D13654" s="16" t="s">
        <v>146</v>
      </c>
      <c r="E13654" s="16" t="s">
        <v>3153</v>
      </c>
      <c r="G13654" s="16" t="s">
        <v>3154</v>
      </c>
      <c r="H13654" s="16" t="s">
        <v>155</v>
      </c>
      <c r="I13654" s="31">
        <v>-73587306</v>
      </c>
      <c r="J13654" s="31"/>
      <c r="K13654" s="32">
        <f>IFERROR((J13654/I13654),0)</f>
        <v>0</v>
      </c>
      <c r="L13654" s="31"/>
      <c r="M13654" s="31"/>
      <c r="N13654" s="39"/>
      <c r="O13654" s="28"/>
      <c r="P13654" s="28"/>
      <c r="Q13654" s="28"/>
      <c r="R13654" s="28"/>
      <c r="S13654" s="25"/>
    </row>
    <row r="13655" spans="2:19" s="16" customFormat="1" outlineLevel="1" x14ac:dyDescent="0.25">
      <c r="B13655" s="47" t="s">
        <v>8673</v>
      </c>
      <c r="C13655" s="47" t="str">
        <f>C13654</f>
        <v>ASIGNACIÓN PARA LA INVERSIÓN LOCAL  - AMBIENTE Y DESARROLLO SOSTENIBLE</v>
      </c>
      <c r="D13655" s="47"/>
      <c r="E13655" s="47" t="str">
        <f>E13654</f>
        <v>05670</v>
      </c>
      <c r="F13655" s="47"/>
      <c r="G13655" s="47" t="str">
        <f>G13654</f>
        <v xml:space="preserve">SAN ROQUE                                         </v>
      </c>
      <c r="H13655" s="47" t="s">
        <v>10655</v>
      </c>
      <c r="I13655" s="51">
        <f>SUBTOTAL(9,I13650:I13654)</f>
        <v>534563320</v>
      </c>
      <c r="J13655" s="51">
        <f>SUBTOTAL(9,J13650:J13654)</f>
        <v>446020948.46999997</v>
      </c>
      <c r="K13655" s="49">
        <f>J13655/I13655</f>
        <v>0.83436504485567764</v>
      </c>
      <c r="L13655" s="51">
        <f>SUBTOTAL(9,L13650:L13654)</f>
        <v>243107698.18000001</v>
      </c>
      <c r="M13655" s="51">
        <f>SUBTOTAL(9,M13650:M13654)</f>
        <v>205806854.46999997</v>
      </c>
      <c r="N13655" s="50">
        <f>IFERROR((M13655/L13655),"N.A")</f>
        <v>0.84656658761014625</v>
      </c>
      <c r="O13655" s="28"/>
      <c r="P13655" s="28"/>
      <c r="Q13655" s="28"/>
      <c r="R13655" s="28"/>
      <c r="S13655" s="25"/>
    </row>
    <row r="13656" spans="2:19" s="16" customFormat="1" outlineLevel="2" x14ac:dyDescent="0.25">
      <c r="B13656" s="16" t="s">
        <v>4365</v>
      </c>
      <c r="C13656" s="16" t="s">
        <v>3406</v>
      </c>
      <c r="D13656" s="16" t="s">
        <v>146</v>
      </c>
      <c r="E13656" s="16" t="s">
        <v>3156</v>
      </c>
      <c r="G13656" s="16" t="s">
        <v>3157</v>
      </c>
      <c r="H13656" s="16" t="s">
        <v>152</v>
      </c>
      <c r="I13656" s="35">
        <v>271948627</v>
      </c>
      <c r="J13656" s="35">
        <v>152115614.06</v>
      </c>
      <c r="K13656" s="36">
        <f>IFERROR((J13656/I13656),0)</f>
        <v>0.55935422707613081</v>
      </c>
      <c r="L13656" s="35">
        <v>179685350.37</v>
      </c>
      <c r="M13656" s="35">
        <v>152115614.06</v>
      </c>
      <c r="N13656" s="40">
        <f>M13656/L13656</f>
        <v>0.8465665884657283</v>
      </c>
      <c r="O13656" s="28"/>
      <c r="P13656" s="28"/>
      <c r="Q13656" s="28"/>
      <c r="R13656" s="28"/>
      <c r="S13656" s="25"/>
    </row>
    <row r="13657" spans="2:19" s="16" customFormat="1" outlineLevel="2" x14ac:dyDescent="0.25">
      <c r="B13657" s="16" t="s">
        <v>4365</v>
      </c>
      <c r="C13657" s="16" t="s">
        <v>3406</v>
      </c>
      <c r="D13657" s="16" t="s">
        <v>146</v>
      </c>
      <c r="E13657" s="16" t="s">
        <v>3156</v>
      </c>
      <c r="G13657" s="16" t="s">
        <v>3157</v>
      </c>
      <c r="H13657" s="16" t="s">
        <v>19</v>
      </c>
      <c r="I13657" s="31">
        <v>59132925</v>
      </c>
      <c r="J13657" s="31">
        <v>59132925</v>
      </c>
      <c r="K13657" s="32">
        <f>IFERROR((J13657/I13657),0)</f>
        <v>1</v>
      </c>
      <c r="L13657" s="31"/>
      <c r="M13657" s="31"/>
      <c r="N13657" s="39"/>
      <c r="O13657" s="28"/>
      <c r="P13657" s="28"/>
      <c r="Q13657" s="28"/>
      <c r="R13657" s="28"/>
      <c r="S13657" s="25"/>
    </row>
    <row r="13658" spans="2:19" s="16" customFormat="1" outlineLevel="2" x14ac:dyDescent="0.25">
      <c r="B13658" s="16" t="s">
        <v>4365</v>
      </c>
      <c r="C13658" s="16" t="s">
        <v>3406</v>
      </c>
      <c r="D13658" s="16" t="s">
        <v>146</v>
      </c>
      <c r="E13658" s="16" t="s">
        <v>3156</v>
      </c>
      <c r="G13658" s="16" t="s">
        <v>3157</v>
      </c>
      <c r="H13658" s="16" t="s">
        <v>154</v>
      </c>
      <c r="I13658" s="31">
        <v>1682</v>
      </c>
      <c r="J13658" s="31">
        <v>1682</v>
      </c>
      <c r="K13658" s="32">
        <f>IFERROR((J13658/I13658),0)</f>
        <v>1</v>
      </c>
      <c r="L13658" s="31"/>
      <c r="M13658" s="31"/>
      <c r="N13658" s="39"/>
      <c r="O13658" s="28"/>
      <c r="P13658" s="28"/>
      <c r="Q13658" s="28"/>
      <c r="R13658" s="28"/>
      <c r="S13658" s="25"/>
    </row>
    <row r="13659" spans="2:19" s="16" customFormat="1" outlineLevel="2" x14ac:dyDescent="0.25">
      <c r="B13659" s="16" t="s">
        <v>4365</v>
      </c>
      <c r="C13659" s="16" t="s">
        <v>3406</v>
      </c>
      <c r="D13659" s="16" t="s">
        <v>146</v>
      </c>
      <c r="E13659" s="16" t="s">
        <v>3156</v>
      </c>
      <c r="G13659" s="16" t="s">
        <v>3157</v>
      </c>
      <c r="H13659" s="16" t="s">
        <v>231</v>
      </c>
      <c r="I13659" s="31">
        <v>41371574</v>
      </c>
      <c r="J13659" s="31">
        <v>41371574</v>
      </c>
      <c r="K13659" s="32">
        <f>IFERROR((J13659/I13659),0)</f>
        <v>1</v>
      </c>
      <c r="L13659" s="31"/>
      <c r="M13659" s="31"/>
      <c r="N13659" s="39"/>
      <c r="O13659" s="28"/>
      <c r="P13659" s="28"/>
      <c r="Q13659" s="28"/>
      <c r="R13659" s="28"/>
      <c r="S13659" s="25"/>
    </row>
    <row r="13660" spans="2:19" s="16" customFormat="1" outlineLevel="2" x14ac:dyDescent="0.25">
      <c r="B13660" s="16" t="s">
        <v>4365</v>
      </c>
      <c r="C13660" s="16" t="s">
        <v>3406</v>
      </c>
      <c r="D13660" s="16" t="s">
        <v>146</v>
      </c>
      <c r="E13660" s="16" t="s">
        <v>3156</v>
      </c>
      <c r="G13660" s="16" t="s">
        <v>3157</v>
      </c>
      <c r="H13660" s="16" t="s">
        <v>155</v>
      </c>
      <c r="I13660" s="31">
        <v>-54389725</v>
      </c>
      <c r="J13660" s="31"/>
      <c r="K13660" s="32">
        <f>IFERROR((J13660/I13660),0)</f>
        <v>0</v>
      </c>
      <c r="L13660" s="31"/>
      <c r="M13660" s="31"/>
      <c r="N13660" s="39"/>
      <c r="O13660" s="28"/>
      <c r="P13660" s="28"/>
      <c r="Q13660" s="28"/>
      <c r="R13660" s="28"/>
      <c r="S13660" s="25"/>
    </row>
    <row r="13661" spans="2:19" s="16" customFormat="1" outlineLevel="1" x14ac:dyDescent="0.25">
      <c r="B13661" s="47" t="s">
        <v>8674</v>
      </c>
      <c r="C13661" s="47" t="str">
        <f>C13660</f>
        <v>ASIGNACIÓN PARA LA INVERSIÓN LOCAL  - AMBIENTE Y DESARROLLO SOSTENIBLE</v>
      </c>
      <c r="D13661" s="47"/>
      <c r="E13661" s="47" t="str">
        <f>E13660</f>
        <v>05667</v>
      </c>
      <c r="F13661" s="47"/>
      <c r="G13661" s="47" t="str">
        <f>G13660</f>
        <v xml:space="preserve">SAN RAFAEL                                        </v>
      </c>
      <c r="H13661" s="47" t="s">
        <v>10655</v>
      </c>
      <c r="I13661" s="51">
        <f>SUBTOTAL(9,I13656:I13660)</f>
        <v>318065083</v>
      </c>
      <c r="J13661" s="51">
        <f>SUBTOTAL(9,J13656:J13660)</f>
        <v>252621795.06</v>
      </c>
      <c r="K13661" s="49">
        <f>J13661/I13661</f>
        <v>0.79424560746267137</v>
      </c>
      <c r="L13661" s="51">
        <f>SUBTOTAL(9,L13656:L13660)</f>
        <v>179685350.37</v>
      </c>
      <c r="M13661" s="51">
        <f>SUBTOTAL(9,M13656:M13660)</f>
        <v>152115614.06</v>
      </c>
      <c r="N13661" s="50">
        <f>IFERROR((M13661/L13661),"N.A")</f>
        <v>0.8465665884657283</v>
      </c>
      <c r="O13661" s="28"/>
      <c r="P13661" s="28"/>
      <c r="Q13661" s="28"/>
      <c r="R13661" s="28"/>
      <c r="S13661" s="25"/>
    </row>
    <row r="13662" spans="2:19" s="16" customFormat="1" outlineLevel="2" x14ac:dyDescent="0.25">
      <c r="B13662" s="16" t="s">
        <v>4366</v>
      </c>
      <c r="C13662" s="16" t="s">
        <v>3406</v>
      </c>
      <c r="D13662" s="16" t="s">
        <v>146</v>
      </c>
      <c r="E13662" s="16" t="s">
        <v>3159</v>
      </c>
      <c r="G13662" s="16" t="s">
        <v>3160</v>
      </c>
      <c r="H13662" s="16" t="s">
        <v>152</v>
      </c>
      <c r="I13662" s="35">
        <v>1044823464</v>
      </c>
      <c r="J13662" s="35">
        <v>584426421.11000001</v>
      </c>
      <c r="K13662" s="36">
        <f>IFERROR((J13662/I13662),0)</f>
        <v>0.55935422705055182</v>
      </c>
      <c r="L13662" s="35">
        <v>690349028.25000012</v>
      </c>
      <c r="M13662" s="35">
        <v>584426421.11000001</v>
      </c>
      <c r="N13662" s="40">
        <f>M13662/L13662</f>
        <v>0.84656658761654435</v>
      </c>
      <c r="O13662" s="28"/>
      <c r="P13662" s="28"/>
      <c r="Q13662" s="28"/>
      <c r="R13662" s="28"/>
      <c r="S13662" s="25"/>
    </row>
    <row r="13663" spans="2:19" s="16" customFormat="1" outlineLevel="2" x14ac:dyDescent="0.25">
      <c r="B13663" s="16" t="s">
        <v>4366</v>
      </c>
      <c r="C13663" s="16" t="s">
        <v>3406</v>
      </c>
      <c r="D13663" s="16" t="s">
        <v>146</v>
      </c>
      <c r="E13663" s="16" t="s">
        <v>3159</v>
      </c>
      <c r="G13663" s="16" t="s">
        <v>3160</v>
      </c>
      <c r="H13663" s="16" t="s">
        <v>19</v>
      </c>
      <c r="I13663" s="31">
        <v>537868619</v>
      </c>
      <c r="J13663" s="31">
        <v>537868619</v>
      </c>
      <c r="K13663" s="32">
        <f>IFERROR((J13663/I13663),0)</f>
        <v>1</v>
      </c>
      <c r="L13663" s="31"/>
      <c r="M13663" s="31"/>
      <c r="N13663" s="39"/>
      <c r="O13663" s="28"/>
      <c r="P13663" s="28"/>
      <c r="Q13663" s="28"/>
      <c r="R13663" s="28"/>
      <c r="S13663" s="25"/>
    </row>
    <row r="13664" spans="2:19" s="16" customFormat="1" outlineLevel="2" x14ac:dyDescent="0.25">
      <c r="B13664" s="16" t="s">
        <v>4366</v>
      </c>
      <c r="C13664" s="16" t="s">
        <v>3406</v>
      </c>
      <c r="D13664" s="16" t="s">
        <v>146</v>
      </c>
      <c r="E13664" s="16" t="s">
        <v>3159</v>
      </c>
      <c r="G13664" s="16" t="s">
        <v>3160</v>
      </c>
      <c r="H13664" s="16" t="s">
        <v>154</v>
      </c>
      <c r="I13664" s="31">
        <v>6462</v>
      </c>
      <c r="J13664" s="31">
        <v>6462</v>
      </c>
      <c r="K13664" s="32">
        <f>IFERROR((J13664/I13664),0)</f>
        <v>1</v>
      </c>
      <c r="L13664" s="31"/>
      <c r="M13664" s="31"/>
      <c r="N13664" s="39"/>
      <c r="O13664" s="28"/>
      <c r="P13664" s="28"/>
      <c r="Q13664" s="28"/>
      <c r="R13664" s="28"/>
      <c r="S13664" s="25"/>
    </row>
    <row r="13665" spans="2:19" s="16" customFormat="1" outlineLevel="2" x14ac:dyDescent="0.25">
      <c r="B13665" s="16" t="s">
        <v>4366</v>
      </c>
      <c r="C13665" s="16" t="s">
        <v>3406</v>
      </c>
      <c r="D13665" s="16" t="s">
        <v>146</v>
      </c>
      <c r="E13665" s="16" t="s">
        <v>3159</v>
      </c>
      <c r="G13665" s="16" t="s">
        <v>3160</v>
      </c>
      <c r="H13665" s="16" t="s">
        <v>231</v>
      </c>
      <c r="I13665" s="31">
        <v>158949106</v>
      </c>
      <c r="J13665" s="31">
        <v>158949106</v>
      </c>
      <c r="K13665" s="32">
        <f>IFERROR((J13665/I13665),0)</f>
        <v>1</v>
      </c>
      <c r="L13665" s="31"/>
      <c r="M13665" s="31"/>
      <c r="N13665" s="39"/>
      <c r="O13665" s="28"/>
      <c r="P13665" s="28"/>
      <c r="Q13665" s="28"/>
      <c r="R13665" s="28"/>
      <c r="S13665" s="25"/>
    </row>
    <row r="13666" spans="2:19" s="16" customFormat="1" outlineLevel="2" x14ac:dyDescent="0.25">
      <c r="B13666" s="16" t="s">
        <v>4366</v>
      </c>
      <c r="C13666" s="16" t="s">
        <v>3406</v>
      </c>
      <c r="D13666" s="16" t="s">
        <v>146</v>
      </c>
      <c r="E13666" s="16" t="s">
        <v>3159</v>
      </c>
      <c r="G13666" s="16" t="s">
        <v>3160</v>
      </c>
      <c r="H13666" s="16" t="s">
        <v>155</v>
      </c>
      <c r="I13666" s="31">
        <v>-208964693</v>
      </c>
      <c r="J13666" s="31"/>
      <c r="K13666" s="32">
        <f>IFERROR((J13666/I13666),0)</f>
        <v>0</v>
      </c>
      <c r="L13666" s="31"/>
      <c r="M13666" s="31"/>
      <c r="N13666" s="39"/>
      <c r="O13666" s="28"/>
      <c r="P13666" s="28"/>
      <c r="Q13666" s="28"/>
      <c r="R13666" s="28"/>
      <c r="S13666" s="25"/>
    </row>
    <row r="13667" spans="2:19" s="16" customFormat="1" outlineLevel="1" x14ac:dyDescent="0.25">
      <c r="B13667" s="47" t="s">
        <v>8675</v>
      </c>
      <c r="C13667" s="47" t="str">
        <f>C13666</f>
        <v>ASIGNACIÓN PARA LA INVERSIÓN LOCAL  - AMBIENTE Y DESARROLLO SOSTENIBLE</v>
      </c>
      <c r="D13667" s="47"/>
      <c r="E13667" s="47" t="str">
        <f>E13666</f>
        <v>05665</v>
      </c>
      <c r="F13667" s="47"/>
      <c r="G13667" s="47" t="str">
        <f>G13666</f>
        <v xml:space="preserve">SAN PEDRO DE URABA                                </v>
      </c>
      <c r="H13667" s="47" t="s">
        <v>10655</v>
      </c>
      <c r="I13667" s="51">
        <f>SUBTOTAL(9,I13662:I13666)</f>
        <v>1532682958</v>
      </c>
      <c r="J13667" s="51">
        <f>SUBTOTAL(9,J13662:J13666)</f>
        <v>1281250608.1100001</v>
      </c>
      <c r="K13667" s="49">
        <f>J13667/I13667</f>
        <v>0.83595279860220129</v>
      </c>
      <c r="L13667" s="51">
        <f>SUBTOTAL(9,L13662:L13666)</f>
        <v>690349028.25000012</v>
      </c>
      <c r="M13667" s="51">
        <f>SUBTOTAL(9,M13662:M13666)</f>
        <v>584426421.11000001</v>
      </c>
      <c r="N13667" s="50">
        <f>IFERROR((M13667/L13667),"N.A")</f>
        <v>0.84656658761654435</v>
      </c>
      <c r="O13667" s="28"/>
      <c r="P13667" s="28"/>
      <c r="Q13667" s="28"/>
      <c r="R13667" s="28"/>
      <c r="S13667" s="25"/>
    </row>
    <row r="13668" spans="2:19" s="16" customFormat="1" outlineLevel="2" x14ac:dyDescent="0.25">
      <c r="B13668" s="16" t="s">
        <v>4367</v>
      </c>
      <c r="C13668" s="16" t="s">
        <v>3406</v>
      </c>
      <c r="D13668" s="16" t="s">
        <v>146</v>
      </c>
      <c r="E13668" s="16" t="s">
        <v>3162</v>
      </c>
      <c r="G13668" s="16" t="s">
        <v>518</v>
      </c>
      <c r="H13668" s="16" t="s">
        <v>152</v>
      </c>
      <c r="I13668" s="35">
        <v>230108039</v>
      </c>
      <c r="J13668" s="35">
        <v>128711904.27999999</v>
      </c>
      <c r="K13668" s="36">
        <f>IFERROR((J13668/I13668),0)</f>
        <v>0.55935422699421633</v>
      </c>
      <c r="L13668" s="35">
        <v>152039905.61000001</v>
      </c>
      <c r="M13668" s="35">
        <v>128711904.27999999</v>
      </c>
      <c r="N13668" s="40">
        <f>M13668/L13668</f>
        <v>0.84656658897277237</v>
      </c>
      <c r="O13668" s="28"/>
      <c r="P13668" s="28"/>
      <c r="Q13668" s="28"/>
      <c r="R13668" s="28"/>
      <c r="S13668" s="25"/>
    </row>
    <row r="13669" spans="2:19" s="16" customFormat="1" outlineLevel="2" x14ac:dyDescent="0.25">
      <c r="B13669" s="16" t="s">
        <v>4367</v>
      </c>
      <c r="C13669" s="16" t="s">
        <v>3406</v>
      </c>
      <c r="D13669" s="16" t="s">
        <v>146</v>
      </c>
      <c r="E13669" s="16" t="s">
        <v>3162</v>
      </c>
      <c r="G13669" s="16" t="s">
        <v>518</v>
      </c>
      <c r="H13669" s="16" t="s">
        <v>19</v>
      </c>
      <c r="I13669" s="31">
        <v>446664263</v>
      </c>
      <c r="J13669" s="31">
        <v>446664263</v>
      </c>
      <c r="K13669" s="32">
        <f>IFERROR((J13669/I13669),0)</f>
        <v>1</v>
      </c>
      <c r="L13669" s="31"/>
      <c r="M13669" s="31"/>
      <c r="N13669" s="39"/>
      <c r="O13669" s="28"/>
      <c r="P13669" s="28"/>
      <c r="Q13669" s="28"/>
      <c r="R13669" s="28"/>
      <c r="S13669" s="25"/>
    </row>
    <row r="13670" spans="2:19" s="16" customFormat="1" outlineLevel="2" x14ac:dyDescent="0.25">
      <c r="B13670" s="16" t="s">
        <v>4367</v>
      </c>
      <c r="C13670" s="16" t="s">
        <v>3406</v>
      </c>
      <c r="D13670" s="16" t="s">
        <v>146</v>
      </c>
      <c r="E13670" s="16" t="s">
        <v>3162</v>
      </c>
      <c r="G13670" s="16" t="s">
        <v>518</v>
      </c>
      <c r="H13670" s="16" t="s">
        <v>154</v>
      </c>
      <c r="I13670" s="31">
        <v>1423</v>
      </c>
      <c r="J13670" s="31">
        <v>1423</v>
      </c>
      <c r="K13670" s="32">
        <f>IFERROR((J13670/I13670),0)</f>
        <v>1</v>
      </c>
      <c r="L13670" s="31"/>
      <c r="M13670" s="31"/>
      <c r="N13670" s="39"/>
      <c r="O13670" s="28"/>
      <c r="P13670" s="28"/>
      <c r="Q13670" s="28"/>
      <c r="R13670" s="28"/>
      <c r="S13670" s="25"/>
    </row>
    <row r="13671" spans="2:19" s="16" customFormat="1" outlineLevel="2" x14ac:dyDescent="0.25">
      <c r="B13671" s="16" t="s">
        <v>4367</v>
      </c>
      <c r="C13671" s="16" t="s">
        <v>3406</v>
      </c>
      <c r="D13671" s="16" t="s">
        <v>146</v>
      </c>
      <c r="E13671" s="16" t="s">
        <v>3162</v>
      </c>
      <c r="G13671" s="16" t="s">
        <v>518</v>
      </c>
      <c r="H13671" s="16" t="s">
        <v>231</v>
      </c>
      <c r="I13671" s="31">
        <v>35006361</v>
      </c>
      <c r="J13671" s="31">
        <v>35006361</v>
      </c>
      <c r="K13671" s="32">
        <f>IFERROR((J13671/I13671),0)</f>
        <v>1</v>
      </c>
      <c r="L13671" s="31"/>
      <c r="M13671" s="31"/>
      <c r="N13671" s="39"/>
      <c r="O13671" s="28"/>
      <c r="P13671" s="28"/>
      <c r="Q13671" s="28"/>
      <c r="R13671" s="28"/>
      <c r="S13671" s="25"/>
    </row>
    <row r="13672" spans="2:19" s="16" customFormat="1" outlineLevel="2" x14ac:dyDescent="0.25">
      <c r="B13672" s="16" t="s">
        <v>4367</v>
      </c>
      <c r="C13672" s="16" t="s">
        <v>3406</v>
      </c>
      <c r="D13672" s="16" t="s">
        <v>146</v>
      </c>
      <c r="E13672" s="16" t="s">
        <v>3162</v>
      </c>
      <c r="G13672" s="16" t="s">
        <v>518</v>
      </c>
      <c r="H13672" s="16" t="s">
        <v>155</v>
      </c>
      <c r="I13672" s="31">
        <v>-46021608</v>
      </c>
      <c r="J13672" s="31"/>
      <c r="K13672" s="32">
        <f>IFERROR((J13672/I13672),0)</f>
        <v>0</v>
      </c>
      <c r="L13672" s="31"/>
      <c r="M13672" s="31"/>
      <c r="N13672" s="39"/>
      <c r="O13672" s="28"/>
      <c r="P13672" s="28"/>
      <c r="Q13672" s="28"/>
      <c r="R13672" s="28"/>
      <c r="S13672" s="25"/>
    </row>
    <row r="13673" spans="2:19" s="16" customFormat="1" outlineLevel="1" x14ac:dyDescent="0.25">
      <c r="B13673" s="47" t="s">
        <v>8676</v>
      </c>
      <c r="C13673" s="47" t="str">
        <f>C13672</f>
        <v>ASIGNACIÓN PARA LA INVERSIÓN LOCAL  - AMBIENTE Y DESARROLLO SOSTENIBLE</v>
      </c>
      <c r="D13673" s="47"/>
      <c r="E13673" s="47" t="str">
        <f>E13672</f>
        <v>05664</v>
      </c>
      <c r="F13673" s="47"/>
      <c r="G13673" s="47" t="str">
        <f>G13672</f>
        <v xml:space="preserve">SAN PEDRO                                         </v>
      </c>
      <c r="H13673" s="47" t="s">
        <v>10655</v>
      </c>
      <c r="I13673" s="51">
        <f>SUBTOTAL(9,I13668:I13672)</f>
        <v>665758478</v>
      </c>
      <c r="J13673" s="51">
        <f>SUBTOTAL(9,J13668:J13672)</f>
        <v>610383951.27999997</v>
      </c>
      <c r="K13673" s="49">
        <f>J13673/I13673</f>
        <v>0.91682490189783206</v>
      </c>
      <c r="L13673" s="51">
        <f>SUBTOTAL(9,L13668:L13672)</f>
        <v>152039905.61000001</v>
      </c>
      <c r="M13673" s="51">
        <f>SUBTOTAL(9,M13668:M13672)</f>
        <v>128711904.27999999</v>
      </c>
      <c r="N13673" s="50">
        <f>IFERROR((M13673/L13673),"N.A")</f>
        <v>0.84656658897277237</v>
      </c>
      <c r="O13673" s="28"/>
      <c r="P13673" s="28"/>
      <c r="Q13673" s="28"/>
      <c r="R13673" s="28"/>
      <c r="S13673" s="25"/>
    </row>
    <row r="13674" spans="2:19" s="16" customFormat="1" outlineLevel="2" x14ac:dyDescent="0.25">
      <c r="B13674" s="16" t="s">
        <v>4368</v>
      </c>
      <c r="C13674" s="16" t="s">
        <v>3406</v>
      </c>
      <c r="D13674" s="16" t="s">
        <v>146</v>
      </c>
      <c r="E13674" s="16" t="s">
        <v>3164</v>
      </c>
      <c r="G13674" s="16" t="s">
        <v>620</v>
      </c>
      <c r="H13674" s="16" t="s">
        <v>152</v>
      </c>
      <c r="I13674" s="35">
        <v>277120332</v>
      </c>
      <c r="J13674" s="35">
        <v>155008429.11000001</v>
      </c>
      <c r="K13674" s="36">
        <f>IFERROR((J13674/I13674),0)</f>
        <v>0.55935422706551896</v>
      </c>
      <c r="L13674" s="35">
        <v>183102465.18000001</v>
      </c>
      <c r="M13674" s="35">
        <v>155008429.11000001</v>
      </c>
      <c r="N13674" s="40">
        <f>M13674/L13674</f>
        <v>0.84656658749852454</v>
      </c>
      <c r="O13674" s="28"/>
      <c r="P13674" s="28"/>
      <c r="Q13674" s="28"/>
      <c r="R13674" s="28"/>
      <c r="S13674" s="25"/>
    </row>
    <row r="13675" spans="2:19" s="16" customFormat="1" outlineLevel="2" x14ac:dyDescent="0.25">
      <c r="B13675" s="16" t="s">
        <v>4368</v>
      </c>
      <c r="C13675" s="16" t="s">
        <v>3406</v>
      </c>
      <c r="D13675" s="16" t="s">
        <v>146</v>
      </c>
      <c r="E13675" s="16" t="s">
        <v>3164</v>
      </c>
      <c r="G13675" s="16" t="s">
        <v>620</v>
      </c>
      <c r="H13675" s="16" t="s">
        <v>19</v>
      </c>
      <c r="I13675" s="31">
        <v>158747628</v>
      </c>
      <c r="J13675" s="31">
        <v>158747628</v>
      </c>
      <c r="K13675" s="32">
        <f>IFERROR((J13675/I13675),0)</f>
        <v>1</v>
      </c>
      <c r="L13675" s="31"/>
      <c r="M13675" s="31"/>
      <c r="N13675" s="39"/>
      <c r="O13675" s="28"/>
      <c r="P13675" s="28"/>
      <c r="Q13675" s="28"/>
      <c r="R13675" s="28"/>
      <c r="S13675" s="25"/>
    </row>
    <row r="13676" spans="2:19" s="16" customFormat="1" outlineLevel="2" x14ac:dyDescent="0.25">
      <c r="B13676" s="16" t="s">
        <v>4368</v>
      </c>
      <c r="C13676" s="16" t="s">
        <v>3406</v>
      </c>
      <c r="D13676" s="16" t="s">
        <v>146</v>
      </c>
      <c r="E13676" s="16" t="s">
        <v>3164</v>
      </c>
      <c r="G13676" s="16" t="s">
        <v>620</v>
      </c>
      <c r="H13676" s="16" t="s">
        <v>154</v>
      </c>
      <c r="I13676" s="31">
        <v>1714</v>
      </c>
      <c r="J13676" s="31">
        <v>1714</v>
      </c>
      <c r="K13676" s="32">
        <f>IFERROR((J13676/I13676),0)</f>
        <v>1</v>
      </c>
      <c r="L13676" s="31"/>
      <c r="M13676" s="31"/>
      <c r="N13676" s="39"/>
      <c r="O13676" s="28"/>
      <c r="P13676" s="28"/>
      <c r="Q13676" s="28"/>
      <c r="R13676" s="28"/>
      <c r="S13676" s="25"/>
    </row>
    <row r="13677" spans="2:19" s="16" customFormat="1" outlineLevel="2" x14ac:dyDescent="0.25">
      <c r="B13677" s="16" t="s">
        <v>4368</v>
      </c>
      <c r="C13677" s="16" t="s">
        <v>3406</v>
      </c>
      <c r="D13677" s="16" t="s">
        <v>146</v>
      </c>
      <c r="E13677" s="16" t="s">
        <v>3164</v>
      </c>
      <c r="G13677" s="16" t="s">
        <v>620</v>
      </c>
      <c r="H13677" s="16" t="s">
        <v>231</v>
      </c>
      <c r="I13677" s="31">
        <v>42158346</v>
      </c>
      <c r="J13677" s="31">
        <v>42158346</v>
      </c>
      <c r="K13677" s="32">
        <f>IFERROR((J13677/I13677),0)</f>
        <v>1</v>
      </c>
      <c r="L13677" s="31"/>
      <c r="M13677" s="31"/>
      <c r="N13677" s="39"/>
      <c r="O13677" s="28"/>
      <c r="P13677" s="28"/>
      <c r="Q13677" s="28"/>
      <c r="R13677" s="28"/>
      <c r="S13677" s="25"/>
    </row>
    <row r="13678" spans="2:19" s="16" customFormat="1" outlineLevel="2" x14ac:dyDescent="0.25">
      <c r="B13678" s="16" t="s">
        <v>4368</v>
      </c>
      <c r="C13678" s="16" t="s">
        <v>3406</v>
      </c>
      <c r="D13678" s="16" t="s">
        <v>146</v>
      </c>
      <c r="E13678" s="16" t="s">
        <v>3164</v>
      </c>
      <c r="G13678" s="16" t="s">
        <v>620</v>
      </c>
      <c r="H13678" s="16" t="s">
        <v>155</v>
      </c>
      <c r="I13678" s="31">
        <v>-55424066</v>
      </c>
      <c r="J13678" s="31"/>
      <c r="K13678" s="32">
        <f>IFERROR((J13678/I13678),0)</f>
        <v>0</v>
      </c>
      <c r="L13678" s="31"/>
      <c r="M13678" s="31"/>
      <c r="N13678" s="39"/>
      <c r="O13678" s="28"/>
      <c r="P13678" s="28"/>
      <c r="Q13678" s="28"/>
      <c r="R13678" s="28"/>
      <c r="S13678" s="25"/>
    </row>
    <row r="13679" spans="2:19" s="16" customFormat="1" outlineLevel="1" x14ac:dyDescent="0.25">
      <c r="B13679" s="47" t="s">
        <v>8677</v>
      </c>
      <c r="C13679" s="47" t="str">
        <f>C13678</f>
        <v>ASIGNACIÓN PARA LA INVERSIÓN LOCAL  - AMBIENTE Y DESARROLLO SOSTENIBLE</v>
      </c>
      <c r="D13679" s="47"/>
      <c r="E13679" s="47" t="str">
        <f>E13678</f>
        <v>05660</v>
      </c>
      <c r="F13679" s="47"/>
      <c r="G13679" s="47" t="str">
        <f>G13678</f>
        <v xml:space="preserve">SAN LUIS                                          </v>
      </c>
      <c r="H13679" s="47" t="s">
        <v>10655</v>
      </c>
      <c r="I13679" s="51">
        <f>SUBTOTAL(9,I13674:I13678)</f>
        <v>422603954</v>
      </c>
      <c r="J13679" s="51">
        <f>SUBTOTAL(9,J13674:J13678)</f>
        <v>355916117.11000001</v>
      </c>
      <c r="K13679" s="49">
        <f>J13679/I13679</f>
        <v>0.84219779238033354</v>
      </c>
      <c r="L13679" s="51">
        <f>SUBTOTAL(9,L13674:L13678)</f>
        <v>183102465.18000001</v>
      </c>
      <c r="M13679" s="51">
        <f>SUBTOTAL(9,M13674:M13678)</f>
        <v>155008429.11000001</v>
      </c>
      <c r="N13679" s="50">
        <f>IFERROR((M13679/L13679),"N.A")</f>
        <v>0.84656658749852454</v>
      </c>
      <c r="O13679" s="28"/>
      <c r="P13679" s="28"/>
      <c r="Q13679" s="28"/>
      <c r="R13679" s="28"/>
      <c r="S13679" s="25"/>
    </row>
    <row r="13680" spans="2:19" s="16" customFormat="1" outlineLevel="2" x14ac:dyDescent="0.25">
      <c r="B13680" s="16" t="s">
        <v>4369</v>
      </c>
      <c r="C13680" s="16" t="s">
        <v>3406</v>
      </c>
      <c r="D13680" s="16" t="s">
        <v>146</v>
      </c>
      <c r="E13680" s="16" t="s">
        <v>3166</v>
      </c>
      <c r="G13680" s="16" t="s">
        <v>3167</v>
      </c>
      <c r="H13680" s="16" t="s">
        <v>152</v>
      </c>
      <c r="I13680" s="35">
        <v>830235419</v>
      </c>
      <c r="J13680" s="35">
        <v>464395691.06000006</v>
      </c>
      <c r="K13680" s="36">
        <f>IFERROR((J13680/I13680),0)</f>
        <v>0.5593542270448475</v>
      </c>
      <c r="L13680" s="35">
        <v>548563690.02999997</v>
      </c>
      <c r="M13680" s="35">
        <v>464395691.06000006</v>
      </c>
      <c r="N13680" s="40">
        <f>M13680/L13680</f>
        <v>0.84656658743600599</v>
      </c>
      <c r="O13680" s="28"/>
      <c r="P13680" s="28"/>
      <c r="Q13680" s="28"/>
      <c r="R13680" s="28"/>
      <c r="S13680" s="25"/>
    </row>
    <row r="13681" spans="2:19" s="16" customFormat="1" outlineLevel="2" x14ac:dyDescent="0.25">
      <c r="B13681" s="16" t="s">
        <v>4369</v>
      </c>
      <c r="C13681" s="16" t="s">
        <v>3406</v>
      </c>
      <c r="D13681" s="16" t="s">
        <v>146</v>
      </c>
      <c r="E13681" s="16" t="s">
        <v>3166</v>
      </c>
      <c r="G13681" s="16" t="s">
        <v>3167</v>
      </c>
      <c r="H13681" s="16" t="s">
        <v>19</v>
      </c>
      <c r="I13681" s="31">
        <v>80381452</v>
      </c>
      <c r="J13681" s="31">
        <v>80381452</v>
      </c>
      <c r="K13681" s="32">
        <f>IFERROR((J13681/I13681),0)</f>
        <v>1</v>
      </c>
      <c r="L13681" s="31"/>
      <c r="M13681" s="31"/>
      <c r="N13681" s="39"/>
      <c r="O13681" s="28"/>
      <c r="P13681" s="28"/>
      <c r="Q13681" s="28"/>
      <c r="R13681" s="28"/>
      <c r="S13681" s="25"/>
    </row>
    <row r="13682" spans="2:19" s="16" customFormat="1" outlineLevel="2" x14ac:dyDescent="0.25">
      <c r="B13682" s="16" t="s">
        <v>4369</v>
      </c>
      <c r="C13682" s="16" t="s">
        <v>3406</v>
      </c>
      <c r="D13682" s="16" t="s">
        <v>146</v>
      </c>
      <c r="E13682" s="16" t="s">
        <v>3166</v>
      </c>
      <c r="G13682" s="16" t="s">
        <v>3167</v>
      </c>
      <c r="H13682" s="16" t="s">
        <v>154</v>
      </c>
      <c r="I13682" s="31">
        <v>5135</v>
      </c>
      <c r="J13682" s="31">
        <v>5135</v>
      </c>
      <c r="K13682" s="32">
        <f>IFERROR((J13682/I13682),0)</f>
        <v>1</v>
      </c>
      <c r="L13682" s="31"/>
      <c r="M13682" s="31"/>
      <c r="N13682" s="39"/>
      <c r="O13682" s="28"/>
      <c r="P13682" s="28"/>
      <c r="Q13682" s="28"/>
      <c r="R13682" s="28"/>
      <c r="S13682" s="25"/>
    </row>
    <row r="13683" spans="2:19" s="16" customFormat="1" outlineLevel="2" x14ac:dyDescent="0.25">
      <c r="B13683" s="16" t="s">
        <v>4369</v>
      </c>
      <c r="C13683" s="16" t="s">
        <v>3406</v>
      </c>
      <c r="D13683" s="16" t="s">
        <v>146</v>
      </c>
      <c r="E13683" s="16" t="s">
        <v>3166</v>
      </c>
      <c r="G13683" s="16" t="s">
        <v>3167</v>
      </c>
      <c r="H13683" s="16" t="s">
        <v>231</v>
      </c>
      <c r="I13683" s="31">
        <v>126303804</v>
      </c>
      <c r="J13683" s="31">
        <v>126303804</v>
      </c>
      <c r="K13683" s="32">
        <f>IFERROR((J13683/I13683),0)</f>
        <v>1</v>
      </c>
      <c r="L13683" s="31"/>
      <c r="M13683" s="31"/>
      <c r="N13683" s="39"/>
      <c r="O13683" s="28"/>
      <c r="P13683" s="28"/>
      <c r="Q13683" s="28"/>
      <c r="R13683" s="28"/>
      <c r="S13683" s="25"/>
    </row>
    <row r="13684" spans="2:19" s="16" customFormat="1" outlineLevel="2" x14ac:dyDescent="0.25">
      <c r="B13684" s="16" t="s">
        <v>4369</v>
      </c>
      <c r="C13684" s="16" t="s">
        <v>3406</v>
      </c>
      <c r="D13684" s="16" t="s">
        <v>146</v>
      </c>
      <c r="E13684" s="16" t="s">
        <v>3166</v>
      </c>
      <c r="G13684" s="16" t="s">
        <v>3167</v>
      </c>
      <c r="H13684" s="16" t="s">
        <v>155</v>
      </c>
      <c r="I13684" s="31">
        <v>-166047084</v>
      </c>
      <c r="J13684" s="31"/>
      <c r="K13684" s="32">
        <f>IFERROR((J13684/I13684),0)</f>
        <v>0</v>
      </c>
      <c r="L13684" s="31"/>
      <c r="M13684" s="31"/>
      <c r="N13684" s="39"/>
      <c r="O13684" s="28"/>
      <c r="P13684" s="28"/>
      <c r="Q13684" s="28"/>
      <c r="R13684" s="28"/>
      <c r="S13684" s="25"/>
    </row>
    <row r="13685" spans="2:19" s="16" customFormat="1" outlineLevel="1" x14ac:dyDescent="0.25">
      <c r="B13685" s="47" t="s">
        <v>8678</v>
      </c>
      <c r="C13685" s="47" t="str">
        <f>C13684</f>
        <v>ASIGNACIÓN PARA LA INVERSIÓN LOCAL  - AMBIENTE Y DESARROLLO SOSTENIBLE</v>
      </c>
      <c r="D13685" s="47"/>
      <c r="E13685" s="47" t="str">
        <f>E13684</f>
        <v>05659</v>
      </c>
      <c r="F13685" s="47"/>
      <c r="G13685" s="47" t="str">
        <f>G13684</f>
        <v xml:space="preserve">SAN JUAN DE URABÁ                                 </v>
      </c>
      <c r="H13685" s="47" t="s">
        <v>10655</v>
      </c>
      <c r="I13685" s="51">
        <f>SUBTOTAL(9,I13680:I13684)</f>
        <v>870878726</v>
      </c>
      <c r="J13685" s="51">
        <f>SUBTOTAL(9,J13680:J13684)</f>
        <v>671086082.06000006</v>
      </c>
      <c r="K13685" s="49">
        <f>J13685/I13685</f>
        <v>0.77058499883484355</v>
      </c>
      <c r="L13685" s="51">
        <f>SUBTOTAL(9,L13680:L13684)</f>
        <v>548563690.02999997</v>
      </c>
      <c r="M13685" s="51">
        <f>SUBTOTAL(9,M13680:M13684)</f>
        <v>464395691.06000006</v>
      </c>
      <c r="N13685" s="50">
        <f>IFERROR((M13685/L13685),"N.A")</f>
        <v>0.84656658743600599</v>
      </c>
      <c r="O13685" s="28"/>
      <c r="P13685" s="28"/>
      <c r="Q13685" s="28"/>
      <c r="R13685" s="28"/>
      <c r="S13685" s="25"/>
    </row>
    <row r="13686" spans="2:19" s="16" customFormat="1" outlineLevel="2" x14ac:dyDescent="0.25">
      <c r="B13686" s="16" t="s">
        <v>4370</v>
      </c>
      <c r="C13686" s="16" t="s">
        <v>3406</v>
      </c>
      <c r="D13686" s="16" t="s">
        <v>146</v>
      </c>
      <c r="E13686" s="16" t="s">
        <v>3169</v>
      </c>
      <c r="G13686" s="16" t="s">
        <v>3170</v>
      </c>
      <c r="H13686" s="16" t="s">
        <v>152</v>
      </c>
      <c r="I13686" s="35">
        <v>144932636</v>
      </c>
      <c r="J13686" s="35">
        <v>81068682.589999989</v>
      </c>
      <c r="K13686" s="36">
        <f>IFERROR((J13686/I13686),0)</f>
        <v>0.55935422709071536</v>
      </c>
      <c r="L13686" s="35">
        <v>95761731.809999987</v>
      </c>
      <c r="M13686" s="35">
        <v>81068682.589999989</v>
      </c>
      <c r="N13686" s="40">
        <f>M13686/L13686</f>
        <v>0.84656658831993192</v>
      </c>
      <c r="O13686" s="28"/>
      <c r="P13686" s="28"/>
      <c r="Q13686" s="28"/>
      <c r="R13686" s="28"/>
      <c r="S13686" s="25"/>
    </row>
    <row r="13687" spans="2:19" s="16" customFormat="1" outlineLevel="2" x14ac:dyDescent="0.25">
      <c r="B13687" s="16" t="s">
        <v>4370</v>
      </c>
      <c r="C13687" s="16" t="s">
        <v>3406</v>
      </c>
      <c r="D13687" s="16" t="s">
        <v>146</v>
      </c>
      <c r="E13687" s="16" t="s">
        <v>3169</v>
      </c>
      <c r="G13687" s="16" t="s">
        <v>3170</v>
      </c>
      <c r="H13687" s="16" t="s">
        <v>19</v>
      </c>
      <c r="I13687" s="31">
        <v>81395297</v>
      </c>
      <c r="J13687" s="31">
        <v>81395297</v>
      </c>
      <c r="K13687" s="32">
        <f>IFERROR((J13687/I13687),0)</f>
        <v>1</v>
      </c>
      <c r="L13687" s="31"/>
      <c r="M13687" s="31"/>
      <c r="N13687" s="39"/>
      <c r="O13687" s="28"/>
      <c r="P13687" s="28"/>
      <c r="Q13687" s="28"/>
      <c r="R13687" s="28"/>
      <c r="S13687" s="25"/>
    </row>
    <row r="13688" spans="2:19" s="16" customFormat="1" outlineLevel="2" x14ac:dyDescent="0.25">
      <c r="B13688" s="16" t="s">
        <v>4370</v>
      </c>
      <c r="C13688" s="16" t="s">
        <v>3406</v>
      </c>
      <c r="D13688" s="16" t="s">
        <v>146</v>
      </c>
      <c r="E13688" s="16" t="s">
        <v>3169</v>
      </c>
      <c r="G13688" s="16" t="s">
        <v>3170</v>
      </c>
      <c r="H13688" s="16" t="s">
        <v>154</v>
      </c>
      <c r="I13688" s="31">
        <v>896</v>
      </c>
      <c r="J13688" s="31">
        <v>896</v>
      </c>
      <c r="K13688" s="32">
        <f>IFERROR((J13688/I13688),0)</f>
        <v>1</v>
      </c>
      <c r="L13688" s="31"/>
      <c r="M13688" s="31"/>
      <c r="N13688" s="39"/>
      <c r="O13688" s="28"/>
      <c r="P13688" s="28"/>
      <c r="Q13688" s="28"/>
      <c r="R13688" s="28"/>
      <c r="S13688" s="25"/>
    </row>
    <row r="13689" spans="2:19" s="16" customFormat="1" outlineLevel="2" x14ac:dyDescent="0.25">
      <c r="B13689" s="16" t="s">
        <v>4370</v>
      </c>
      <c r="C13689" s="16" t="s">
        <v>3406</v>
      </c>
      <c r="D13689" s="16" t="s">
        <v>146</v>
      </c>
      <c r="E13689" s="16" t="s">
        <v>3169</v>
      </c>
      <c r="G13689" s="16" t="s">
        <v>3170</v>
      </c>
      <c r="H13689" s="16" t="s">
        <v>231</v>
      </c>
      <c r="I13689" s="31">
        <v>22048617</v>
      </c>
      <c r="J13689" s="31">
        <v>22048617</v>
      </c>
      <c r="K13689" s="32">
        <f>IFERROR((J13689/I13689),0)</f>
        <v>1</v>
      </c>
      <c r="L13689" s="31"/>
      <c r="M13689" s="31"/>
      <c r="N13689" s="39"/>
      <c r="O13689" s="28"/>
      <c r="P13689" s="28"/>
      <c r="Q13689" s="28"/>
      <c r="R13689" s="28"/>
      <c r="S13689" s="25"/>
    </row>
    <row r="13690" spans="2:19" s="16" customFormat="1" outlineLevel="2" x14ac:dyDescent="0.25">
      <c r="B13690" s="16" t="s">
        <v>4370</v>
      </c>
      <c r="C13690" s="16" t="s">
        <v>3406</v>
      </c>
      <c r="D13690" s="16" t="s">
        <v>146</v>
      </c>
      <c r="E13690" s="16" t="s">
        <v>3169</v>
      </c>
      <c r="G13690" s="16" t="s">
        <v>3170</v>
      </c>
      <c r="H13690" s="16" t="s">
        <v>155</v>
      </c>
      <c r="I13690" s="31">
        <v>-28986527</v>
      </c>
      <c r="J13690" s="31"/>
      <c r="K13690" s="32">
        <f>IFERROR((J13690/I13690),0)</f>
        <v>0</v>
      </c>
      <c r="L13690" s="31"/>
      <c r="M13690" s="31"/>
      <c r="N13690" s="39"/>
      <c r="O13690" s="28"/>
      <c r="P13690" s="28"/>
      <c r="Q13690" s="28"/>
      <c r="R13690" s="28"/>
      <c r="S13690" s="25"/>
    </row>
    <row r="13691" spans="2:19" s="16" customFormat="1" outlineLevel="1" x14ac:dyDescent="0.25">
      <c r="B13691" s="47" t="s">
        <v>8679</v>
      </c>
      <c r="C13691" s="47" t="str">
        <f>C13690</f>
        <v>ASIGNACIÓN PARA LA INVERSIÓN LOCAL  - AMBIENTE Y DESARROLLO SOSTENIBLE</v>
      </c>
      <c r="D13691" s="47"/>
      <c r="E13691" s="47" t="str">
        <f>E13690</f>
        <v>05658</v>
      </c>
      <c r="F13691" s="47"/>
      <c r="G13691" s="47" t="str">
        <f>G13690</f>
        <v xml:space="preserve">SAN JOSÉ DE LA MONTAÑA                            </v>
      </c>
      <c r="H13691" s="47" t="s">
        <v>10655</v>
      </c>
      <c r="I13691" s="51">
        <f>SUBTOTAL(9,I13686:I13690)</f>
        <v>219390919</v>
      </c>
      <c r="J13691" s="51">
        <f>SUBTOTAL(9,J13686:J13690)</f>
        <v>184513492.58999997</v>
      </c>
      <c r="K13691" s="49">
        <f>J13691/I13691</f>
        <v>0.84102611644559444</v>
      </c>
      <c r="L13691" s="51">
        <f>SUBTOTAL(9,L13686:L13690)</f>
        <v>95761731.809999987</v>
      </c>
      <c r="M13691" s="51">
        <f>SUBTOTAL(9,M13686:M13690)</f>
        <v>81068682.589999989</v>
      </c>
      <c r="N13691" s="50">
        <f>IFERROR((M13691/L13691),"N.A")</f>
        <v>0.84656658831993192</v>
      </c>
      <c r="O13691" s="28"/>
      <c r="P13691" s="28"/>
      <c r="Q13691" s="28"/>
      <c r="R13691" s="28"/>
      <c r="S13691" s="25"/>
    </row>
    <row r="13692" spans="2:19" s="16" customFormat="1" outlineLevel="2" x14ac:dyDescent="0.25">
      <c r="B13692" s="16" t="s">
        <v>4371</v>
      </c>
      <c r="C13692" s="16" t="s">
        <v>3406</v>
      </c>
      <c r="D13692" s="16" t="s">
        <v>146</v>
      </c>
      <c r="E13692" s="16" t="s">
        <v>3172</v>
      </c>
      <c r="G13692" s="16" t="s">
        <v>3173</v>
      </c>
      <c r="H13692" s="16" t="s">
        <v>152</v>
      </c>
      <c r="I13692" s="35">
        <v>301631656</v>
      </c>
      <c r="J13692" s="35">
        <v>168718941.80999994</v>
      </c>
      <c r="K13692" s="36">
        <f>IFERROR((J13692/I13692),0)</f>
        <v>0.55935422709743687</v>
      </c>
      <c r="L13692" s="35">
        <v>199297898.41999999</v>
      </c>
      <c r="M13692" s="35">
        <v>168718941.80999994</v>
      </c>
      <c r="N13692" s="40">
        <f>M13692/L13692</f>
        <v>0.84656658774415161</v>
      </c>
      <c r="O13692" s="28"/>
      <c r="P13692" s="28"/>
      <c r="Q13692" s="28"/>
      <c r="R13692" s="28"/>
      <c r="S13692" s="25"/>
    </row>
    <row r="13693" spans="2:19" s="16" customFormat="1" outlineLevel="2" x14ac:dyDescent="0.25">
      <c r="B13693" s="16" t="s">
        <v>4371</v>
      </c>
      <c r="C13693" s="16" t="s">
        <v>3406</v>
      </c>
      <c r="D13693" s="16" t="s">
        <v>146</v>
      </c>
      <c r="E13693" s="16" t="s">
        <v>3172</v>
      </c>
      <c r="G13693" s="16" t="s">
        <v>3173</v>
      </c>
      <c r="H13693" s="16" t="s">
        <v>19</v>
      </c>
      <c r="I13693" s="31">
        <v>148814215</v>
      </c>
      <c r="J13693" s="31">
        <v>148814215</v>
      </c>
      <c r="K13693" s="32">
        <f>IFERROR((J13693/I13693),0)</f>
        <v>1</v>
      </c>
      <c r="L13693" s="31"/>
      <c r="M13693" s="31"/>
      <c r="N13693" s="39"/>
      <c r="O13693" s="28"/>
      <c r="P13693" s="28"/>
      <c r="Q13693" s="28"/>
      <c r="R13693" s="28"/>
      <c r="S13693" s="25"/>
    </row>
    <row r="13694" spans="2:19" s="16" customFormat="1" outlineLevel="2" x14ac:dyDescent="0.25">
      <c r="B13694" s="16" t="s">
        <v>4371</v>
      </c>
      <c r="C13694" s="16" t="s">
        <v>3406</v>
      </c>
      <c r="D13694" s="16" t="s">
        <v>146</v>
      </c>
      <c r="E13694" s="16" t="s">
        <v>3172</v>
      </c>
      <c r="G13694" s="16" t="s">
        <v>3173</v>
      </c>
      <c r="H13694" s="16" t="s">
        <v>154</v>
      </c>
      <c r="I13694" s="31">
        <v>1866</v>
      </c>
      <c r="J13694" s="31">
        <v>1866</v>
      </c>
      <c r="K13694" s="32">
        <f>IFERROR((J13694/I13694),0)</f>
        <v>1</v>
      </c>
      <c r="L13694" s="31"/>
      <c r="M13694" s="31"/>
      <c r="N13694" s="39"/>
      <c r="O13694" s="28"/>
      <c r="P13694" s="28"/>
      <c r="Q13694" s="28"/>
      <c r="R13694" s="28"/>
      <c r="S13694" s="25"/>
    </row>
    <row r="13695" spans="2:19" s="16" customFormat="1" outlineLevel="2" x14ac:dyDescent="0.25">
      <c r="B13695" s="16" t="s">
        <v>4371</v>
      </c>
      <c r="C13695" s="16" t="s">
        <v>3406</v>
      </c>
      <c r="D13695" s="16" t="s">
        <v>146</v>
      </c>
      <c r="E13695" s="16" t="s">
        <v>3172</v>
      </c>
      <c r="G13695" s="16" t="s">
        <v>3173</v>
      </c>
      <c r="H13695" s="16" t="s">
        <v>231</v>
      </c>
      <c r="I13695" s="31">
        <v>45887256</v>
      </c>
      <c r="J13695" s="31">
        <v>45887256</v>
      </c>
      <c r="K13695" s="32">
        <f>IFERROR((J13695/I13695),0)</f>
        <v>1</v>
      </c>
      <c r="L13695" s="31"/>
      <c r="M13695" s="31"/>
      <c r="N13695" s="39"/>
      <c r="O13695" s="28"/>
      <c r="P13695" s="28"/>
      <c r="Q13695" s="28"/>
      <c r="R13695" s="28"/>
      <c r="S13695" s="25"/>
    </row>
    <row r="13696" spans="2:19" s="16" customFormat="1" outlineLevel="2" x14ac:dyDescent="0.25">
      <c r="B13696" s="16" t="s">
        <v>4371</v>
      </c>
      <c r="C13696" s="16" t="s">
        <v>3406</v>
      </c>
      <c r="D13696" s="16" t="s">
        <v>146</v>
      </c>
      <c r="E13696" s="16" t="s">
        <v>3172</v>
      </c>
      <c r="G13696" s="16" t="s">
        <v>3173</v>
      </c>
      <c r="H13696" s="16" t="s">
        <v>155</v>
      </c>
      <c r="I13696" s="31">
        <v>-60326331</v>
      </c>
      <c r="J13696" s="31"/>
      <c r="K13696" s="32">
        <f>IFERROR((J13696/I13696),0)</f>
        <v>0</v>
      </c>
      <c r="L13696" s="31"/>
      <c r="M13696" s="31"/>
      <c r="N13696" s="39"/>
      <c r="O13696" s="28"/>
      <c r="P13696" s="28"/>
      <c r="Q13696" s="28"/>
      <c r="R13696" s="28"/>
      <c r="S13696" s="25"/>
    </row>
    <row r="13697" spans="2:19" s="16" customFormat="1" outlineLevel="1" x14ac:dyDescent="0.25">
      <c r="B13697" s="47" t="s">
        <v>8680</v>
      </c>
      <c r="C13697" s="47" t="str">
        <f>C13696</f>
        <v>ASIGNACIÓN PARA LA INVERSIÓN LOCAL  - AMBIENTE Y DESARROLLO SOSTENIBLE</v>
      </c>
      <c r="D13697" s="47"/>
      <c r="E13697" s="47" t="str">
        <f>E13696</f>
        <v>05656</v>
      </c>
      <c r="F13697" s="47"/>
      <c r="G13697" s="47" t="str">
        <f>G13696</f>
        <v xml:space="preserve">SAN JERÓNIMO                                      </v>
      </c>
      <c r="H13697" s="47" t="s">
        <v>10655</v>
      </c>
      <c r="I13697" s="51">
        <f>SUBTOTAL(9,I13692:I13696)</f>
        <v>436008662</v>
      </c>
      <c r="J13697" s="51">
        <f>SUBTOTAL(9,J13692:J13696)</f>
        <v>363422278.80999994</v>
      </c>
      <c r="K13697" s="49">
        <f>J13697/I13697</f>
        <v>0.83352077718584394</v>
      </c>
      <c r="L13697" s="51">
        <f>SUBTOTAL(9,L13692:L13696)</f>
        <v>199297898.41999999</v>
      </c>
      <c r="M13697" s="51">
        <f>SUBTOTAL(9,M13692:M13696)</f>
        <v>168718941.80999994</v>
      </c>
      <c r="N13697" s="50">
        <f>IFERROR((M13697/L13697),"N.A")</f>
        <v>0.84656658774415161</v>
      </c>
      <c r="O13697" s="28"/>
      <c r="P13697" s="28"/>
      <c r="Q13697" s="28"/>
      <c r="R13697" s="28"/>
      <c r="S13697" s="25"/>
    </row>
    <row r="13698" spans="2:19" s="16" customFormat="1" outlineLevel="2" x14ac:dyDescent="0.25">
      <c r="B13698" s="16" t="s">
        <v>4372</v>
      </c>
      <c r="C13698" s="16" t="s">
        <v>3406</v>
      </c>
      <c r="D13698" s="16" t="s">
        <v>146</v>
      </c>
      <c r="E13698" s="16" t="s">
        <v>3175</v>
      </c>
      <c r="G13698" s="16" t="s">
        <v>393</v>
      </c>
      <c r="H13698" s="16" t="s">
        <v>152</v>
      </c>
      <c r="I13698" s="35">
        <v>255722331</v>
      </c>
      <c r="J13698" s="35">
        <v>143039366.81</v>
      </c>
      <c r="K13698" s="36">
        <f>IFERROR((J13698/I13698),0)</f>
        <v>0.55935422710502358</v>
      </c>
      <c r="L13698" s="35">
        <v>168964106.23000002</v>
      </c>
      <c r="M13698" s="35">
        <v>143039366.81</v>
      </c>
      <c r="N13698" s="40">
        <f>M13698/L13698</f>
        <v>0.84656658743419544</v>
      </c>
      <c r="O13698" s="28"/>
      <c r="P13698" s="28"/>
      <c r="Q13698" s="28"/>
      <c r="R13698" s="28"/>
      <c r="S13698" s="25"/>
    </row>
    <row r="13699" spans="2:19" s="16" customFormat="1" outlineLevel="2" x14ac:dyDescent="0.25">
      <c r="B13699" s="16" t="s">
        <v>4372</v>
      </c>
      <c r="C13699" s="16" t="s">
        <v>3406</v>
      </c>
      <c r="D13699" s="16" t="s">
        <v>146</v>
      </c>
      <c r="E13699" s="16" t="s">
        <v>3175</v>
      </c>
      <c r="G13699" s="16" t="s">
        <v>393</v>
      </c>
      <c r="H13699" s="16" t="s">
        <v>19</v>
      </c>
      <c r="I13699" s="31">
        <v>28396617</v>
      </c>
      <c r="J13699" s="31">
        <v>28396617</v>
      </c>
      <c r="K13699" s="32">
        <f>IFERROR((J13699/I13699),0)</f>
        <v>1</v>
      </c>
      <c r="L13699" s="31"/>
      <c r="M13699" s="31"/>
      <c r="N13699" s="39"/>
      <c r="O13699" s="28"/>
      <c r="P13699" s="28"/>
      <c r="Q13699" s="28"/>
      <c r="R13699" s="28"/>
      <c r="S13699" s="25"/>
    </row>
    <row r="13700" spans="2:19" s="16" customFormat="1" outlineLevel="2" x14ac:dyDescent="0.25">
      <c r="B13700" s="16" t="s">
        <v>4372</v>
      </c>
      <c r="C13700" s="16" t="s">
        <v>3406</v>
      </c>
      <c r="D13700" s="16" t="s">
        <v>146</v>
      </c>
      <c r="E13700" s="16" t="s">
        <v>3175</v>
      </c>
      <c r="G13700" s="16" t="s">
        <v>393</v>
      </c>
      <c r="H13700" s="16" t="s">
        <v>154</v>
      </c>
      <c r="I13700" s="31">
        <v>1582</v>
      </c>
      <c r="J13700" s="31">
        <v>1582</v>
      </c>
      <c r="K13700" s="32">
        <f>IFERROR((J13700/I13700),0)</f>
        <v>1</v>
      </c>
      <c r="L13700" s="31"/>
      <c r="M13700" s="31"/>
      <c r="N13700" s="39"/>
      <c r="O13700" s="28"/>
      <c r="P13700" s="28"/>
      <c r="Q13700" s="28"/>
      <c r="R13700" s="28"/>
      <c r="S13700" s="25"/>
    </row>
    <row r="13701" spans="2:19" s="16" customFormat="1" outlineLevel="2" x14ac:dyDescent="0.25">
      <c r="B13701" s="16" t="s">
        <v>4372</v>
      </c>
      <c r="C13701" s="16" t="s">
        <v>3406</v>
      </c>
      <c r="D13701" s="16" t="s">
        <v>146</v>
      </c>
      <c r="E13701" s="16" t="s">
        <v>3175</v>
      </c>
      <c r="G13701" s="16" t="s">
        <v>393</v>
      </c>
      <c r="H13701" s="16" t="s">
        <v>231</v>
      </c>
      <c r="I13701" s="31">
        <v>38903066</v>
      </c>
      <c r="J13701" s="31">
        <v>38903066</v>
      </c>
      <c r="K13701" s="32">
        <f>IFERROR((J13701/I13701),0)</f>
        <v>1</v>
      </c>
      <c r="L13701" s="31"/>
      <c r="M13701" s="31"/>
      <c r="N13701" s="39"/>
      <c r="O13701" s="28"/>
      <c r="P13701" s="28"/>
      <c r="Q13701" s="28"/>
      <c r="R13701" s="28"/>
      <c r="S13701" s="25"/>
    </row>
    <row r="13702" spans="2:19" s="16" customFormat="1" outlineLevel="2" x14ac:dyDescent="0.25">
      <c r="B13702" s="16" t="s">
        <v>4372</v>
      </c>
      <c r="C13702" s="16" t="s">
        <v>3406</v>
      </c>
      <c r="D13702" s="16" t="s">
        <v>146</v>
      </c>
      <c r="E13702" s="16" t="s">
        <v>3175</v>
      </c>
      <c r="G13702" s="16" t="s">
        <v>393</v>
      </c>
      <c r="H13702" s="16" t="s">
        <v>155</v>
      </c>
      <c r="I13702" s="31">
        <v>-51144466</v>
      </c>
      <c r="J13702" s="31"/>
      <c r="K13702" s="32">
        <f>IFERROR((J13702/I13702),0)</f>
        <v>0</v>
      </c>
      <c r="L13702" s="31"/>
      <c r="M13702" s="31"/>
      <c r="N13702" s="39"/>
      <c r="O13702" s="28"/>
      <c r="P13702" s="28"/>
      <c r="Q13702" s="28"/>
      <c r="R13702" s="28"/>
      <c r="S13702" s="25"/>
    </row>
    <row r="13703" spans="2:19" s="16" customFormat="1" outlineLevel="1" x14ac:dyDescent="0.25">
      <c r="B13703" s="47" t="s">
        <v>8681</v>
      </c>
      <c r="C13703" s="47" t="str">
        <f>C13702</f>
        <v>ASIGNACIÓN PARA LA INVERSIÓN LOCAL  - AMBIENTE Y DESARROLLO SOSTENIBLE</v>
      </c>
      <c r="D13703" s="47"/>
      <c r="E13703" s="47" t="str">
        <f>E13702</f>
        <v>05652</v>
      </c>
      <c r="F13703" s="47"/>
      <c r="G13703" s="47" t="str">
        <f>G13702</f>
        <v xml:space="preserve">SAN FRANCISCO                                     </v>
      </c>
      <c r="H13703" s="47" t="s">
        <v>10655</v>
      </c>
      <c r="I13703" s="51">
        <f>SUBTOTAL(9,I13698:I13702)</f>
        <v>271879130</v>
      </c>
      <c r="J13703" s="51">
        <f>SUBTOTAL(9,J13698:J13702)</f>
        <v>210340631.81</v>
      </c>
      <c r="K13703" s="49">
        <f>J13703/I13703</f>
        <v>0.77365493927393403</v>
      </c>
      <c r="L13703" s="51">
        <f>SUBTOTAL(9,L13698:L13702)</f>
        <v>168964106.23000002</v>
      </c>
      <c r="M13703" s="51">
        <f>SUBTOTAL(9,M13698:M13702)</f>
        <v>143039366.81</v>
      </c>
      <c r="N13703" s="50">
        <f>IFERROR((M13703/L13703),"N.A")</f>
        <v>0.84656658743419544</v>
      </c>
      <c r="O13703" s="28"/>
      <c r="P13703" s="28"/>
      <c r="Q13703" s="28"/>
      <c r="R13703" s="28"/>
      <c r="S13703" s="25"/>
    </row>
    <row r="13704" spans="2:19" s="16" customFormat="1" outlineLevel="2" x14ac:dyDescent="0.25">
      <c r="B13704" s="16" t="s">
        <v>4373</v>
      </c>
      <c r="C13704" s="16" t="s">
        <v>3406</v>
      </c>
      <c r="D13704" s="16" t="s">
        <v>146</v>
      </c>
      <c r="E13704" s="16" t="s">
        <v>3177</v>
      </c>
      <c r="G13704" s="16" t="s">
        <v>2156</v>
      </c>
      <c r="H13704" s="16" t="s">
        <v>152</v>
      </c>
      <c r="I13704" s="35">
        <v>288104773</v>
      </c>
      <c r="J13704" s="35">
        <v>161152622.58000001</v>
      </c>
      <c r="K13704" s="36">
        <f>IFERROR((J13704/I13704),0)</f>
        <v>0.55935422694298786</v>
      </c>
      <c r="L13704" s="35">
        <v>190360244.32999998</v>
      </c>
      <c r="M13704" s="35">
        <v>161152622.58000001</v>
      </c>
      <c r="N13704" s="40">
        <f>M13704/L13704</f>
        <v>0.84656658824535369</v>
      </c>
      <c r="O13704" s="28"/>
      <c r="P13704" s="28"/>
      <c r="Q13704" s="28"/>
      <c r="R13704" s="28"/>
      <c r="S13704" s="25"/>
    </row>
    <row r="13705" spans="2:19" s="16" customFormat="1" outlineLevel="2" x14ac:dyDescent="0.25">
      <c r="B13705" s="16" t="s">
        <v>4373</v>
      </c>
      <c r="C13705" s="16" t="s">
        <v>3406</v>
      </c>
      <c r="D13705" s="16" t="s">
        <v>146</v>
      </c>
      <c r="E13705" s="16" t="s">
        <v>3177</v>
      </c>
      <c r="G13705" s="16" t="s">
        <v>2156</v>
      </c>
      <c r="H13705" s="16" t="s">
        <v>19</v>
      </c>
      <c r="I13705" s="31">
        <v>157226934</v>
      </c>
      <c r="J13705" s="31">
        <v>157226934</v>
      </c>
      <c r="K13705" s="32">
        <f>IFERROR((J13705/I13705),0)</f>
        <v>1</v>
      </c>
      <c r="L13705" s="31"/>
      <c r="M13705" s="31"/>
      <c r="N13705" s="39"/>
      <c r="O13705" s="28"/>
      <c r="P13705" s="28"/>
      <c r="Q13705" s="28"/>
      <c r="R13705" s="28"/>
      <c r="S13705" s="25"/>
    </row>
    <row r="13706" spans="2:19" s="16" customFormat="1" outlineLevel="2" x14ac:dyDescent="0.25">
      <c r="B13706" s="16" t="s">
        <v>4373</v>
      </c>
      <c r="C13706" s="16" t="s">
        <v>3406</v>
      </c>
      <c r="D13706" s="16" t="s">
        <v>146</v>
      </c>
      <c r="E13706" s="16" t="s">
        <v>3177</v>
      </c>
      <c r="G13706" s="16" t="s">
        <v>2156</v>
      </c>
      <c r="H13706" s="16" t="s">
        <v>154</v>
      </c>
      <c r="I13706" s="31">
        <v>1782</v>
      </c>
      <c r="J13706" s="31">
        <v>1782</v>
      </c>
      <c r="K13706" s="32">
        <f>IFERROR((J13706/I13706),0)</f>
        <v>1</v>
      </c>
      <c r="L13706" s="31"/>
      <c r="M13706" s="31"/>
      <c r="N13706" s="39"/>
      <c r="O13706" s="28"/>
      <c r="P13706" s="28"/>
      <c r="Q13706" s="28"/>
      <c r="R13706" s="28"/>
      <c r="S13706" s="25"/>
    </row>
    <row r="13707" spans="2:19" s="16" customFormat="1" outlineLevel="2" x14ac:dyDescent="0.25">
      <c r="B13707" s="16" t="s">
        <v>4373</v>
      </c>
      <c r="C13707" s="16" t="s">
        <v>3406</v>
      </c>
      <c r="D13707" s="16" t="s">
        <v>146</v>
      </c>
      <c r="E13707" s="16" t="s">
        <v>3177</v>
      </c>
      <c r="G13707" s="16" t="s">
        <v>2156</v>
      </c>
      <c r="H13707" s="16" t="s">
        <v>231</v>
      </c>
      <c r="I13707" s="31">
        <v>43829410</v>
      </c>
      <c r="J13707" s="31">
        <v>43829410</v>
      </c>
      <c r="K13707" s="32">
        <f>IFERROR((J13707/I13707),0)</f>
        <v>1</v>
      </c>
      <c r="L13707" s="31"/>
      <c r="M13707" s="31"/>
      <c r="N13707" s="39"/>
      <c r="O13707" s="28"/>
      <c r="P13707" s="28"/>
      <c r="Q13707" s="28"/>
      <c r="R13707" s="28"/>
      <c r="S13707" s="25"/>
    </row>
    <row r="13708" spans="2:19" s="16" customFormat="1" outlineLevel="2" x14ac:dyDescent="0.25">
      <c r="B13708" s="16" t="s">
        <v>4373</v>
      </c>
      <c r="C13708" s="16" t="s">
        <v>3406</v>
      </c>
      <c r="D13708" s="16" t="s">
        <v>146</v>
      </c>
      <c r="E13708" s="16" t="s">
        <v>3177</v>
      </c>
      <c r="G13708" s="16" t="s">
        <v>2156</v>
      </c>
      <c r="H13708" s="16" t="s">
        <v>155</v>
      </c>
      <c r="I13708" s="31">
        <v>-57620955</v>
      </c>
      <c r="J13708" s="31"/>
      <c r="K13708" s="32">
        <f>IFERROR((J13708/I13708),0)</f>
        <v>0</v>
      </c>
      <c r="L13708" s="31"/>
      <c r="M13708" s="31"/>
      <c r="N13708" s="39"/>
      <c r="O13708" s="28"/>
      <c r="P13708" s="28"/>
      <c r="Q13708" s="28"/>
      <c r="R13708" s="28"/>
      <c r="S13708" s="25"/>
    </row>
    <row r="13709" spans="2:19" s="16" customFormat="1" outlineLevel="1" x14ac:dyDescent="0.25">
      <c r="B13709" s="47" t="s">
        <v>8682</v>
      </c>
      <c r="C13709" s="47" t="str">
        <f>C13708</f>
        <v>ASIGNACIÓN PARA LA INVERSIÓN LOCAL  - AMBIENTE Y DESARROLLO SOSTENIBLE</v>
      </c>
      <c r="D13709" s="47"/>
      <c r="E13709" s="47" t="str">
        <f>E13708</f>
        <v>05649</v>
      </c>
      <c r="F13709" s="47"/>
      <c r="G13709" s="47" t="str">
        <f>G13708</f>
        <v xml:space="preserve">SAN CARLOS                                        </v>
      </c>
      <c r="H13709" s="47" t="s">
        <v>10655</v>
      </c>
      <c r="I13709" s="51">
        <f>SUBTOTAL(9,I13704:I13708)</f>
        <v>431541944</v>
      </c>
      <c r="J13709" s="51">
        <f>SUBTOTAL(9,J13704:J13708)</f>
        <v>362210748.58000004</v>
      </c>
      <c r="K13709" s="49">
        <f>J13709/I13709</f>
        <v>0.83934077235375304</v>
      </c>
      <c r="L13709" s="51">
        <f>SUBTOTAL(9,L13704:L13708)</f>
        <v>190360244.32999998</v>
      </c>
      <c r="M13709" s="51">
        <f>SUBTOTAL(9,M13704:M13708)</f>
        <v>161152622.58000001</v>
      </c>
      <c r="N13709" s="50">
        <f>IFERROR((M13709/L13709),"N.A")</f>
        <v>0.84656658824535369</v>
      </c>
      <c r="O13709" s="28"/>
      <c r="P13709" s="28"/>
      <c r="Q13709" s="28"/>
      <c r="R13709" s="28"/>
      <c r="S13709" s="25"/>
    </row>
    <row r="13710" spans="2:19" s="16" customFormat="1" outlineLevel="2" x14ac:dyDescent="0.25">
      <c r="B13710" s="16" t="s">
        <v>4374</v>
      </c>
      <c r="C13710" s="16" t="s">
        <v>3406</v>
      </c>
      <c r="D13710" s="16" t="s">
        <v>146</v>
      </c>
      <c r="E13710" s="16" t="s">
        <v>3179</v>
      </c>
      <c r="G13710" s="16" t="s">
        <v>3180</v>
      </c>
      <c r="H13710" s="16" t="s">
        <v>152</v>
      </c>
      <c r="I13710" s="35">
        <v>320587252</v>
      </c>
      <c r="J13710" s="35">
        <v>179321834.55000001</v>
      </c>
      <c r="K13710" s="36">
        <f>IFERROR((J13710/I13710),0)</f>
        <v>0.5593542270670202</v>
      </c>
      <c r="L13710" s="35">
        <v>211822480.53</v>
      </c>
      <c r="M13710" s="35">
        <v>179321834.55000001</v>
      </c>
      <c r="N13710" s="40">
        <f>M13710/L13710</f>
        <v>0.84656658774517091</v>
      </c>
      <c r="O13710" s="28"/>
      <c r="P13710" s="28"/>
      <c r="Q13710" s="28"/>
      <c r="R13710" s="28"/>
      <c r="S13710" s="25"/>
    </row>
    <row r="13711" spans="2:19" s="16" customFormat="1" outlineLevel="2" x14ac:dyDescent="0.25">
      <c r="B13711" s="16" t="s">
        <v>4374</v>
      </c>
      <c r="C13711" s="16" t="s">
        <v>3406</v>
      </c>
      <c r="D13711" s="16" t="s">
        <v>146</v>
      </c>
      <c r="E13711" s="16" t="s">
        <v>3179</v>
      </c>
      <c r="G13711" s="16" t="s">
        <v>3180</v>
      </c>
      <c r="H13711" s="16" t="s">
        <v>19</v>
      </c>
      <c r="I13711" s="31">
        <v>167133111</v>
      </c>
      <c r="J13711" s="31">
        <v>167133111</v>
      </c>
      <c r="K13711" s="32">
        <f>IFERROR((J13711/I13711),0)</f>
        <v>1</v>
      </c>
      <c r="L13711" s="31"/>
      <c r="M13711" s="31"/>
      <c r="N13711" s="39"/>
      <c r="O13711" s="28"/>
      <c r="P13711" s="28"/>
      <c r="Q13711" s="28"/>
      <c r="R13711" s="28"/>
      <c r="S13711" s="25"/>
    </row>
    <row r="13712" spans="2:19" s="16" customFormat="1" outlineLevel="2" x14ac:dyDescent="0.25">
      <c r="B13712" s="16" t="s">
        <v>4374</v>
      </c>
      <c r="C13712" s="16" t="s">
        <v>3406</v>
      </c>
      <c r="D13712" s="16" t="s">
        <v>146</v>
      </c>
      <c r="E13712" s="16" t="s">
        <v>3179</v>
      </c>
      <c r="G13712" s="16" t="s">
        <v>3180</v>
      </c>
      <c r="H13712" s="16" t="s">
        <v>154</v>
      </c>
      <c r="I13712" s="31">
        <v>1983</v>
      </c>
      <c r="J13712" s="31">
        <v>1983</v>
      </c>
      <c r="K13712" s="32">
        <f>IFERROR((J13712/I13712),0)</f>
        <v>1</v>
      </c>
      <c r="L13712" s="31"/>
      <c r="M13712" s="31"/>
      <c r="N13712" s="39"/>
      <c r="O13712" s="28"/>
      <c r="P13712" s="28"/>
      <c r="Q13712" s="28"/>
      <c r="R13712" s="28"/>
      <c r="S13712" s="25"/>
    </row>
    <row r="13713" spans="2:19" s="16" customFormat="1" outlineLevel="2" x14ac:dyDescent="0.25">
      <c r="B13713" s="16" t="s">
        <v>4374</v>
      </c>
      <c r="C13713" s="16" t="s">
        <v>3406</v>
      </c>
      <c r="D13713" s="16" t="s">
        <v>146</v>
      </c>
      <c r="E13713" s="16" t="s">
        <v>3179</v>
      </c>
      <c r="G13713" s="16" t="s">
        <v>3180</v>
      </c>
      <c r="H13713" s="16" t="s">
        <v>231</v>
      </c>
      <c r="I13713" s="31">
        <v>48770973</v>
      </c>
      <c r="J13713" s="31">
        <v>48770973</v>
      </c>
      <c r="K13713" s="32">
        <f>IFERROR((J13713/I13713),0)</f>
        <v>1</v>
      </c>
      <c r="L13713" s="31"/>
      <c r="M13713" s="31"/>
      <c r="N13713" s="39"/>
      <c r="O13713" s="28"/>
      <c r="P13713" s="28"/>
      <c r="Q13713" s="28"/>
      <c r="R13713" s="28"/>
      <c r="S13713" s="25"/>
    </row>
    <row r="13714" spans="2:19" s="16" customFormat="1" outlineLevel="2" x14ac:dyDescent="0.25">
      <c r="B13714" s="16" t="s">
        <v>4374</v>
      </c>
      <c r="C13714" s="16" t="s">
        <v>3406</v>
      </c>
      <c r="D13714" s="16" t="s">
        <v>146</v>
      </c>
      <c r="E13714" s="16" t="s">
        <v>3179</v>
      </c>
      <c r="G13714" s="16" t="s">
        <v>3180</v>
      </c>
      <c r="H13714" s="16" t="s">
        <v>155</v>
      </c>
      <c r="I13714" s="31">
        <v>-64117450</v>
      </c>
      <c r="J13714" s="31"/>
      <c r="K13714" s="32">
        <f>IFERROR((J13714/I13714),0)</f>
        <v>0</v>
      </c>
      <c r="L13714" s="31"/>
      <c r="M13714" s="31"/>
      <c r="N13714" s="39"/>
      <c r="O13714" s="28"/>
      <c r="P13714" s="28"/>
      <c r="Q13714" s="28"/>
      <c r="R13714" s="28"/>
      <c r="S13714" s="25"/>
    </row>
    <row r="13715" spans="2:19" s="16" customFormat="1" outlineLevel="1" x14ac:dyDescent="0.25">
      <c r="B13715" s="47" t="s">
        <v>8683</v>
      </c>
      <c r="C13715" s="47" t="str">
        <f>C13714</f>
        <v>ASIGNACIÓN PARA LA INVERSIÓN LOCAL  - AMBIENTE Y DESARROLLO SOSTENIBLE</v>
      </c>
      <c r="D13715" s="47"/>
      <c r="E13715" s="47" t="str">
        <f>E13714</f>
        <v>05647</v>
      </c>
      <c r="F13715" s="47"/>
      <c r="G13715" s="47" t="str">
        <f>G13714</f>
        <v xml:space="preserve">SAN ANDRÉS DE CUERQUÍA                            </v>
      </c>
      <c r="H13715" s="47" t="s">
        <v>10655</v>
      </c>
      <c r="I13715" s="51">
        <f>SUBTOTAL(9,I13710:I13714)</f>
        <v>472375869</v>
      </c>
      <c r="J13715" s="51">
        <f>SUBTOTAL(9,J13710:J13714)</f>
        <v>395227901.55000001</v>
      </c>
      <c r="K13715" s="49">
        <f>J13715/I13715</f>
        <v>0.83668097268956809</v>
      </c>
      <c r="L13715" s="51">
        <f>SUBTOTAL(9,L13710:L13714)</f>
        <v>211822480.53</v>
      </c>
      <c r="M13715" s="51">
        <f>SUBTOTAL(9,M13710:M13714)</f>
        <v>179321834.55000001</v>
      </c>
      <c r="N13715" s="50">
        <f>IFERROR((M13715/L13715),"N.A")</f>
        <v>0.84656658774517091</v>
      </c>
      <c r="O13715" s="28"/>
      <c r="P13715" s="28"/>
      <c r="Q13715" s="28"/>
      <c r="R13715" s="28"/>
      <c r="S13715" s="25"/>
    </row>
    <row r="13716" spans="2:19" s="16" customFormat="1" outlineLevel="2" x14ac:dyDescent="0.25">
      <c r="B13716" s="16" t="s">
        <v>4375</v>
      </c>
      <c r="C13716" s="16" t="s">
        <v>3406</v>
      </c>
      <c r="D13716" s="16" t="s">
        <v>146</v>
      </c>
      <c r="E13716" s="16" t="s">
        <v>3182</v>
      </c>
      <c r="G13716" s="16" t="s">
        <v>3183</v>
      </c>
      <c r="H13716" s="16" t="s">
        <v>152</v>
      </c>
      <c r="I13716" s="35">
        <v>367053829</v>
      </c>
      <c r="J13716" s="35">
        <v>205313110.81999999</v>
      </c>
      <c r="K13716" s="36">
        <f>IFERROR((J13716/I13716),0)</f>
        <v>0.55935422708803839</v>
      </c>
      <c r="L13716" s="35">
        <v>242524467.44000003</v>
      </c>
      <c r="M13716" s="35">
        <v>205313110.81999999</v>
      </c>
      <c r="N13716" s="40">
        <f>M13716/L13716</f>
        <v>0.84656658764045722</v>
      </c>
      <c r="O13716" s="28"/>
      <c r="P13716" s="28"/>
      <c r="Q13716" s="28"/>
      <c r="R13716" s="28"/>
      <c r="S13716" s="25"/>
    </row>
    <row r="13717" spans="2:19" s="16" customFormat="1" outlineLevel="2" x14ac:dyDescent="0.25">
      <c r="B13717" s="16" t="s">
        <v>4375</v>
      </c>
      <c r="C13717" s="16" t="s">
        <v>3406</v>
      </c>
      <c r="D13717" s="16" t="s">
        <v>146</v>
      </c>
      <c r="E13717" s="16" t="s">
        <v>3182</v>
      </c>
      <c r="G13717" s="16" t="s">
        <v>3183</v>
      </c>
      <c r="H13717" s="16" t="s">
        <v>19</v>
      </c>
      <c r="I13717" s="31">
        <v>176761195</v>
      </c>
      <c r="J13717" s="31">
        <v>176761195</v>
      </c>
      <c r="K13717" s="32">
        <f>IFERROR((J13717/I13717),0)</f>
        <v>1</v>
      </c>
      <c r="L13717" s="31"/>
      <c r="M13717" s="31"/>
      <c r="N13717" s="39"/>
      <c r="O13717" s="28"/>
      <c r="P13717" s="28"/>
      <c r="Q13717" s="28"/>
      <c r="R13717" s="28"/>
      <c r="S13717" s="25"/>
    </row>
    <row r="13718" spans="2:19" s="16" customFormat="1" outlineLevel="2" x14ac:dyDescent="0.25">
      <c r="B13718" s="16" t="s">
        <v>4375</v>
      </c>
      <c r="C13718" s="16" t="s">
        <v>3406</v>
      </c>
      <c r="D13718" s="16" t="s">
        <v>146</v>
      </c>
      <c r="E13718" s="16" t="s">
        <v>3182</v>
      </c>
      <c r="G13718" s="16" t="s">
        <v>3183</v>
      </c>
      <c r="H13718" s="16" t="s">
        <v>154</v>
      </c>
      <c r="I13718" s="31">
        <v>2270</v>
      </c>
      <c r="J13718" s="31">
        <v>2270</v>
      </c>
      <c r="K13718" s="32">
        <f>IFERROR((J13718/I13718),0)</f>
        <v>1</v>
      </c>
      <c r="L13718" s="31"/>
      <c r="M13718" s="31"/>
      <c r="N13718" s="39"/>
      <c r="O13718" s="28"/>
      <c r="P13718" s="28"/>
      <c r="Q13718" s="28"/>
      <c r="R13718" s="28"/>
      <c r="S13718" s="25"/>
    </row>
    <row r="13719" spans="2:19" s="16" customFormat="1" outlineLevel="2" x14ac:dyDescent="0.25">
      <c r="B13719" s="16" t="s">
        <v>4375</v>
      </c>
      <c r="C13719" s="16" t="s">
        <v>3406</v>
      </c>
      <c r="D13719" s="16" t="s">
        <v>146</v>
      </c>
      <c r="E13719" s="16" t="s">
        <v>3182</v>
      </c>
      <c r="G13719" s="16" t="s">
        <v>3183</v>
      </c>
      <c r="H13719" s="16" t="s">
        <v>231</v>
      </c>
      <c r="I13719" s="31">
        <v>55839938</v>
      </c>
      <c r="J13719" s="31">
        <v>55839938</v>
      </c>
      <c r="K13719" s="32">
        <f>IFERROR((J13719/I13719),0)</f>
        <v>1</v>
      </c>
      <c r="L13719" s="31"/>
      <c r="M13719" s="31"/>
      <c r="N13719" s="39"/>
      <c r="O13719" s="28"/>
      <c r="P13719" s="28"/>
      <c r="Q13719" s="28"/>
      <c r="R13719" s="28"/>
      <c r="S13719" s="25"/>
    </row>
    <row r="13720" spans="2:19" s="16" customFormat="1" outlineLevel="2" x14ac:dyDescent="0.25">
      <c r="B13720" s="16" t="s">
        <v>4375</v>
      </c>
      <c r="C13720" s="16" t="s">
        <v>3406</v>
      </c>
      <c r="D13720" s="16" t="s">
        <v>146</v>
      </c>
      <c r="E13720" s="16" t="s">
        <v>3182</v>
      </c>
      <c r="G13720" s="16" t="s">
        <v>3183</v>
      </c>
      <c r="H13720" s="16" t="s">
        <v>155</v>
      </c>
      <c r="I13720" s="31">
        <v>-73410766</v>
      </c>
      <c r="J13720" s="31"/>
      <c r="K13720" s="32">
        <f>IFERROR((J13720/I13720),0)</f>
        <v>0</v>
      </c>
      <c r="L13720" s="31"/>
      <c r="M13720" s="31"/>
      <c r="N13720" s="39"/>
      <c r="O13720" s="28"/>
      <c r="P13720" s="28"/>
      <c r="Q13720" s="28"/>
      <c r="R13720" s="28"/>
      <c r="S13720" s="25"/>
    </row>
    <row r="13721" spans="2:19" s="16" customFormat="1" outlineLevel="1" x14ac:dyDescent="0.25">
      <c r="B13721" s="47" t="s">
        <v>8684</v>
      </c>
      <c r="C13721" s="47" t="str">
        <f>C13720</f>
        <v>ASIGNACIÓN PARA LA INVERSIÓN LOCAL  - AMBIENTE Y DESARROLLO SOSTENIBLE</v>
      </c>
      <c r="D13721" s="47"/>
      <c r="E13721" s="47" t="str">
        <f>E13720</f>
        <v>05642</v>
      </c>
      <c r="F13721" s="47"/>
      <c r="G13721" s="47" t="str">
        <f>G13720</f>
        <v xml:space="preserve">SALGAR                                            </v>
      </c>
      <c r="H13721" s="47" t="s">
        <v>10655</v>
      </c>
      <c r="I13721" s="51">
        <f>SUBTOTAL(9,I13716:I13720)</f>
        <v>526246466</v>
      </c>
      <c r="J13721" s="51">
        <f>SUBTOTAL(9,J13716:J13720)</f>
        <v>437916513.81999999</v>
      </c>
      <c r="K13721" s="49">
        <f>J13721/I13721</f>
        <v>0.83215098269182486</v>
      </c>
      <c r="L13721" s="51">
        <f>SUBTOTAL(9,L13716:L13720)</f>
        <v>242524467.44000003</v>
      </c>
      <c r="M13721" s="51">
        <f>SUBTOTAL(9,M13716:M13720)</f>
        <v>205313110.81999999</v>
      </c>
      <c r="N13721" s="50">
        <f>IFERROR((M13721/L13721),"N.A")</f>
        <v>0.84656658764045722</v>
      </c>
      <c r="O13721" s="28"/>
      <c r="P13721" s="28"/>
      <c r="Q13721" s="28"/>
      <c r="R13721" s="28"/>
      <c r="S13721" s="25"/>
    </row>
    <row r="13722" spans="2:19" s="16" customFormat="1" outlineLevel="2" x14ac:dyDescent="0.25">
      <c r="B13722" s="16" t="s">
        <v>4376</v>
      </c>
      <c r="C13722" s="16" t="s">
        <v>3406</v>
      </c>
      <c r="D13722" s="16" t="s">
        <v>146</v>
      </c>
      <c r="E13722" s="16" t="s">
        <v>3185</v>
      </c>
      <c r="G13722" s="16" t="s">
        <v>438</v>
      </c>
      <c r="H13722" s="16" t="s">
        <v>152</v>
      </c>
      <c r="I13722" s="35">
        <v>377268582</v>
      </c>
      <c r="J13722" s="35">
        <v>211026776.05999997</v>
      </c>
      <c r="K13722" s="36">
        <f>IFERROR((J13722/I13722),0)</f>
        <v>0.55935422701061277</v>
      </c>
      <c r="L13722" s="35">
        <v>249273688.67000002</v>
      </c>
      <c r="M13722" s="35">
        <v>211026776.05999997</v>
      </c>
      <c r="N13722" s="40">
        <f>M13722/L13722</f>
        <v>0.84656658785744099</v>
      </c>
      <c r="O13722" s="28"/>
      <c r="P13722" s="28"/>
      <c r="Q13722" s="28"/>
      <c r="R13722" s="28"/>
      <c r="S13722" s="25"/>
    </row>
    <row r="13723" spans="2:19" s="16" customFormat="1" outlineLevel="2" x14ac:dyDescent="0.25">
      <c r="B13723" s="16" t="s">
        <v>4376</v>
      </c>
      <c r="C13723" s="16" t="s">
        <v>3406</v>
      </c>
      <c r="D13723" s="16" t="s">
        <v>146</v>
      </c>
      <c r="E13723" s="16" t="s">
        <v>3185</v>
      </c>
      <c r="G13723" s="16" t="s">
        <v>438</v>
      </c>
      <c r="H13723" s="16" t="s">
        <v>19</v>
      </c>
      <c r="I13723" s="31">
        <v>135717459</v>
      </c>
      <c r="J13723" s="31">
        <v>135717459</v>
      </c>
      <c r="K13723" s="32">
        <f>IFERROR((J13723/I13723),0)</f>
        <v>1</v>
      </c>
      <c r="L13723" s="31"/>
      <c r="M13723" s="31"/>
      <c r="N13723" s="39"/>
      <c r="O13723" s="28"/>
      <c r="P13723" s="28"/>
      <c r="Q13723" s="28"/>
      <c r="R13723" s="28"/>
      <c r="S13723" s="25"/>
    </row>
    <row r="13724" spans="2:19" s="16" customFormat="1" outlineLevel="2" x14ac:dyDescent="0.25">
      <c r="B13724" s="16" t="s">
        <v>4376</v>
      </c>
      <c r="C13724" s="16" t="s">
        <v>3406</v>
      </c>
      <c r="D13724" s="16" t="s">
        <v>146</v>
      </c>
      <c r="E13724" s="16" t="s">
        <v>3185</v>
      </c>
      <c r="G13724" s="16" t="s">
        <v>438</v>
      </c>
      <c r="H13724" s="16" t="s">
        <v>154</v>
      </c>
      <c r="I13724" s="31">
        <v>2333</v>
      </c>
      <c r="J13724" s="31">
        <v>2333</v>
      </c>
      <c r="K13724" s="32">
        <f>IFERROR((J13724/I13724),0)</f>
        <v>1</v>
      </c>
      <c r="L13724" s="31"/>
      <c r="M13724" s="31"/>
      <c r="N13724" s="39"/>
      <c r="O13724" s="28"/>
      <c r="P13724" s="28"/>
      <c r="Q13724" s="28"/>
      <c r="R13724" s="28"/>
      <c r="S13724" s="25"/>
    </row>
    <row r="13725" spans="2:19" s="16" customFormat="1" outlineLevel="2" x14ac:dyDescent="0.25">
      <c r="B13725" s="16" t="s">
        <v>4376</v>
      </c>
      <c r="C13725" s="16" t="s">
        <v>3406</v>
      </c>
      <c r="D13725" s="16" t="s">
        <v>146</v>
      </c>
      <c r="E13725" s="16" t="s">
        <v>3185</v>
      </c>
      <c r="G13725" s="16" t="s">
        <v>438</v>
      </c>
      <c r="H13725" s="16" t="s">
        <v>231</v>
      </c>
      <c r="I13725" s="31">
        <v>57393910</v>
      </c>
      <c r="J13725" s="31">
        <v>57393910</v>
      </c>
      <c r="K13725" s="32">
        <f>IFERROR((J13725/I13725),0)</f>
        <v>1</v>
      </c>
      <c r="L13725" s="31"/>
      <c r="M13725" s="31"/>
      <c r="N13725" s="39"/>
      <c r="O13725" s="28"/>
      <c r="P13725" s="28"/>
      <c r="Q13725" s="28"/>
      <c r="R13725" s="28"/>
      <c r="S13725" s="25"/>
    </row>
    <row r="13726" spans="2:19" s="16" customFormat="1" outlineLevel="2" x14ac:dyDescent="0.25">
      <c r="B13726" s="16" t="s">
        <v>4376</v>
      </c>
      <c r="C13726" s="16" t="s">
        <v>3406</v>
      </c>
      <c r="D13726" s="16" t="s">
        <v>146</v>
      </c>
      <c r="E13726" s="16" t="s">
        <v>3185</v>
      </c>
      <c r="G13726" s="16" t="s">
        <v>438</v>
      </c>
      <c r="H13726" s="16" t="s">
        <v>155</v>
      </c>
      <c r="I13726" s="31">
        <v>-75453716</v>
      </c>
      <c r="J13726" s="31"/>
      <c r="K13726" s="32">
        <f>IFERROR((J13726/I13726),0)</f>
        <v>0</v>
      </c>
      <c r="L13726" s="31"/>
      <c r="M13726" s="31"/>
      <c r="N13726" s="39"/>
      <c r="O13726" s="28"/>
      <c r="P13726" s="28"/>
      <c r="Q13726" s="28"/>
      <c r="R13726" s="28"/>
      <c r="S13726" s="25"/>
    </row>
    <row r="13727" spans="2:19" s="16" customFormat="1" outlineLevel="1" x14ac:dyDescent="0.25">
      <c r="B13727" s="47" t="s">
        <v>8685</v>
      </c>
      <c r="C13727" s="47" t="str">
        <f>C13726</f>
        <v>ASIGNACIÓN PARA LA INVERSIÓN LOCAL  - AMBIENTE Y DESARROLLO SOSTENIBLE</v>
      </c>
      <c r="D13727" s="47"/>
      <c r="E13727" s="47" t="str">
        <f>E13726</f>
        <v>05628</v>
      </c>
      <c r="F13727" s="47"/>
      <c r="G13727" s="47" t="str">
        <f>G13726</f>
        <v xml:space="preserve">SABANALARGA                                       </v>
      </c>
      <c r="H13727" s="47" t="s">
        <v>10655</v>
      </c>
      <c r="I13727" s="51">
        <f>SUBTOTAL(9,I13722:I13726)</f>
        <v>494928568</v>
      </c>
      <c r="J13727" s="51">
        <f>SUBTOTAL(9,J13722:J13726)</f>
        <v>404140478.05999994</v>
      </c>
      <c r="K13727" s="49">
        <f>J13727/I13727</f>
        <v>0.8165632460723099</v>
      </c>
      <c r="L13727" s="51">
        <f>SUBTOTAL(9,L13722:L13726)</f>
        <v>249273688.67000002</v>
      </c>
      <c r="M13727" s="51">
        <f>SUBTOTAL(9,M13722:M13726)</f>
        <v>211026776.05999997</v>
      </c>
      <c r="N13727" s="50">
        <f>IFERROR((M13727/L13727),"N.A")</f>
        <v>0.84656658785744099</v>
      </c>
      <c r="O13727" s="28"/>
      <c r="P13727" s="28"/>
      <c r="Q13727" s="28"/>
      <c r="R13727" s="28"/>
      <c r="S13727" s="25"/>
    </row>
    <row r="13728" spans="2:19" s="16" customFormat="1" outlineLevel="2" x14ac:dyDescent="0.25">
      <c r="B13728" s="16" t="s">
        <v>4377</v>
      </c>
      <c r="C13728" s="16" t="s">
        <v>3406</v>
      </c>
      <c r="D13728" s="16" t="s">
        <v>146</v>
      </c>
      <c r="E13728" s="16" t="s">
        <v>3190</v>
      </c>
      <c r="G13728" s="16" t="s">
        <v>3191</v>
      </c>
      <c r="H13728" s="16" t="s">
        <v>152</v>
      </c>
      <c r="I13728" s="35">
        <v>524965596</v>
      </c>
      <c r="J13728" s="35">
        <v>293641725.17999995</v>
      </c>
      <c r="K13728" s="36">
        <f>IFERROR((J13728/I13728),0)</f>
        <v>0.55935422705300475</v>
      </c>
      <c r="L13728" s="35">
        <v>346861935.54000002</v>
      </c>
      <c r="M13728" s="35">
        <v>293641725.17999995</v>
      </c>
      <c r="N13728" s="40">
        <f>M13728/L13728</f>
        <v>0.84656658771984872</v>
      </c>
      <c r="O13728" s="28"/>
      <c r="P13728" s="28"/>
      <c r="Q13728" s="28"/>
      <c r="R13728" s="28"/>
      <c r="S13728" s="25"/>
    </row>
    <row r="13729" spans="2:19" s="16" customFormat="1" outlineLevel="2" x14ac:dyDescent="0.25">
      <c r="B13729" s="16" t="s">
        <v>4377</v>
      </c>
      <c r="C13729" s="16" t="s">
        <v>3406</v>
      </c>
      <c r="D13729" s="16" t="s">
        <v>146</v>
      </c>
      <c r="E13729" s="16" t="s">
        <v>3190</v>
      </c>
      <c r="G13729" s="16" t="s">
        <v>3191</v>
      </c>
      <c r="H13729" s="16" t="s">
        <v>19</v>
      </c>
      <c r="I13729" s="31">
        <v>211803325</v>
      </c>
      <c r="J13729" s="31">
        <v>211803325</v>
      </c>
      <c r="K13729" s="32">
        <f>IFERROR((J13729/I13729),0)</f>
        <v>1</v>
      </c>
      <c r="L13729" s="31"/>
      <c r="M13729" s="31"/>
      <c r="N13729" s="39"/>
      <c r="O13729" s="28"/>
      <c r="P13729" s="28"/>
      <c r="Q13729" s="28"/>
      <c r="R13729" s="28"/>
      <c r="S13729" s="25"/>
    </row>
    <row r="13730" spans="2:19" s="16" customFormat="1" outlineLevel="2" x14ac:dyDescent="0.25">
      <c r="B13730" s="16" t="s">
        <v>4377</v>
      </c>
      <c r="C13730" s="16" t="s">
        <v>3406</v>
      </c>
      <c r="D13730" s="16" t="s">
        <v>146</v>
      </c>
      <c r="E13730" s="16" t="s">
        <v>3190</v>
      </c>
      <c r="G13730" s="16" t="s">
        <v>3191</v>
      </c>
      <c r="H13730" s="16" t="s">
        <v>154</v>
      </c>
      <c r="I13730" s="31">
        <v>3247</v>
      </c>
      <c r="J13730" s="31">
        <v>3247</v>
      </c>
      <c r="K13730" s="32">
        <f>IFERROR((J13730/I13730),0)</f>
        <v>1</v>
      </c>
      <c r="L13730" s="31"/>
      <c r="M13730" s="31"/>
      <c r="N13730" s="39"/>
      <c r="O13730" s="28"/>
      <c r="P13730" s="28"/>
      <c r="Q13730" s="28"/>
      <c r="R13730" s="28"/>
      <c r="S13730" s="25"/>
    </row>
    <row r="13731" spans="2:19" s="16" customFormat="1" outlineLevel="2" x14ac:dyDescent="0.25">
      <c r="B13731" s="16" t="s">
        <v>4377</v>
      </c>
      <c r="C13731" s="16" t="s">
        <v>3406</v>
      </c>
      <c r="D13731" s="16" t="s">
        <v>146</v>
      </c>
      <c r="E13731" s="16" t="s">
        <v>3190</v>
      </c>
      <c r="G13731" s="16" t="s">
        <v>3191</v>
      </c>
      <c r="H13731" s="16" t="s">
        <v>231</v>
      </c>
      <c r="I13731" s="31">
        <v>79863072</v>
      </c>
      <c r="J13731" s="31">
        <v>79863072</v>
      </c>
      <c r="K13731" s="32">
        <f>IFERROR((J13731/I13731),0)</f>
        <v>1</v>
      </c>
      <c r="L13731" s="31"/>
      <c r="M13731" s="31"/>
      <c r="N13731" s="39"/>
      <c r="O13731" s="28"/>
      <c r="P13731" s="28"/>
      <c r="Q13731" s="28"/>
      <c r="R13731" s="28"/>
      <c r="S13731" s="25"/>
    </row>
    <row r="13732" spans="2:19" s="16" customFormat="1" outlineLevel="2" x14ac:dyDescent="0.25">
      <c r="B13732" s="16" t="s">
        <v>4377</v>
      </c>
      <c r="C13732" s="16" t="s">
        <v>3406</v>
      </c>
      <c r="D13732" s="16" t="s">
        <v>146</v>
      </c>
      <c r="E13732" s="16" t="s">
        <v>3190</v>
      </c>
      <c r="G13732" s="16" t="s">
        <v>3191</v>
      </c>
      <c r="H13732" s="16" t="s">
        <v>155</v>
      </c>
      <c r="I13732" s="31">
        <v>-104993119</v>
      </c>
      <c r="J13732" s="31"/>
      <c r="K13732" s="32">
        <f>IFERROR((J13732/I13732),0)</f>
        <v>0</v>
      </c>
      <c r="L13732" s="31"/>
      <c r="M13732" s="31"/>
      <c r="N13732" s="39"/>
      <c r="O13732" s="28"/>
      <c r="P13732" s="28"/>
      <c r="Q13732" s="28"/>
      <c r="R13732" s="28"/>
      <c r="S13732" s="25"/>
    </row>
    <row r="13733" spans="2:19" s="16" customFormat="1" outlineLevel="1" x14ac:dyDescent="0.25">
      <c r="B13733" s="47" t="s">
        <v>8686</v>
      </c>
      <c r="C13733" s="47" t="str">
        <f>C13732</f>
        <v>ASIGNACIÓN PARA LA INVERSIÓN LOCAL  - AMBIENTE Y DESARROLLO SOSTENIBLE</v>
      </c>
      <c r="D13733" s="47"/>
      <c r="E13733" s="47" t="str">
        <f>E13732</f>
        <v>05604</v>
      </c>
      <c r="F13733" s="47"/>
      <c r="G13733" s="47" t="str">
        <f>G13732</f>
        <v xml:space="preserve">REMEDIOS                                          </v>
      </c>
      <c r="H13733" s="47" t="s">
        <v>10655</v>
      </c>
      <c r="I13733" s="51">
        <f>SUBTOTAL(9,I13728:I13732)</f>
        <v>711642121</v>
      </c>
      <c r="J13733" s="51">
        <f>SUBTOTAL(9,J13728:J13732)</f>
        <v>585311369.17999995</v>
      </c>
      <c r="K13733" s="49">
        <f>J13733/I13733</f>
        <v>0.82247994027885818</v>
      </c>
      <c r="L13733" s="51">
        <f>SUBTOTAL(9,L13728:L13732)</f>
        <v>346861935.54000002</v>
      </c>
      <c r="M13733" s="51">
        <f>SUBTOTAL(9,M13728:M13732)</f>
        <v>293641725.17999995</v>
      </c>
      <c r="N13733" s="50">
        <f>IFERROR((M13733/L13733),"N.A")</f>
        <v>0.84656658771984872</v>
      </c>
      <c r="O13733" s="28"/>
      <c r="P13733" s="28"/>
      <c r="Q13733" s="28"/>
      <c r="R13733" s="28"/>
      <c r="S13733" s="25"/>
    </row>
    <row r="13734" spans="2:19" s="16" customFormat="1" outlineLevel="2" x14ac:dyDescent="0.25">
      <c r="B13734" s="16" t="s">
        <v>4378</v>
      </c>
      <c r="C13734" s="16" t="s">
        <v>3406</v>
      </c>
      <c r="D13734" s="16" t="s">
        <v>146</v>
      </c>
      <c r="E13734" s="16" t="s">
        <v>3193</v>
      </c>
      <c r="G13734" s="16" t="s">
        <v>3194</v>
      </c>
      <c r="H13734" s="16" t="s">
        <v>152</v>
      </c>
      <c r="I13734" s="35">
        <v>320847728</v>
      </c>
      <c r="J13734" s="35">
        <v>179467532.87</v>
      </c>
      <c r="K13734" s="36">
        <f>IFERROR((J13734/I13734),0)</f>
        <v>0.55935422696837678</v>
      </c>
      <c r="L13734" s="35">
        <v>211994585.61000001</v>
      </c>
      <c r="M13734" s="35">
        <v>179467532.87</v>
      </c>
      <c r="N13734" s="40">
        <f>M13734/L13734</f>
        <v>0.84656658731917311</v>
      </c>
      <c r="O13734" s="28"/>
      <c r="P13734" s="28"/>
      <c r="Q13734" s="28"/>
      <c r="R13734" s="28"/>
      <c r="S13734" s="25"/>
    </row>
    <row r="13735" spans="2:19" s="16" customFormat="1" outlineLevel="2" x14ac:dyDescent="0.25">
      <c r="B13735" s="16" t="s">
        <v>4378</v>
      </c>
      <c r="C13735" s="16" t="s">
        <v>3406</v>
      </c>
      <c r="D13735" s="16" t="s">
        <v>146</v>
      </c>
      <c r="E13735" s="16" t="s">
        <v>3193</v>
      </c>
      <c r="G13735" s="16" t="s">
        <v>3194</v>
      </c>
      <c r="H13735" s="16" t="s">
        <v>19</v>
      </c>
      <c r="I13735" s="31">
        <v>152211388</v>
      </c>
      <c r="J13735" s="31">
        <v>152211388</v>
      </c>
      <c r="K13735" s="32">
        <f>IFERROR((J13735/I13735),0)</f>
        <v>1</v>
      </c>
      <c r="L13735" s="31"/>
      <c r="M13735" s="31"/>
      <c r="N13735" s="39"/>
      <c r="O13735" s="28"/>
      <c r="P13735" s="28"/>
      <c r="Q13735" s="28"/>
      <c r="R13735" s="28"/>
      <c r="S13735" s="25"/>
    </row>
    <row r="13736" spans="2:19" s="16" customFormat="1" outlineLevel="2" x14ac:dyDescent="0.25">
      <c r="B13736" s="16" t="s">
        <v>4378</v>
      </c>
      <c r="C13736" s="16" t="s">
        <v>3406</v>
      </c>
      <c r="D13736" s="16" t="s">
        <v>146</v>
      </c>
      <c r="E13736" s="16" t="s">
        <v>3193</v>
      </c>
      <c r="G13736" s="16" t="s">
        <v>3194</v>
      </c>
      <c r="H13736" s="16" t="s">
        <v>154</v>
      </c>
      <c r="I13736" s="31">
        <v>1984</v>
      </c>
      <c r="J13736" s="31">
        <v>1984</v>
      </c>
      <c r="K13736" s="32">
        <f>IFERROR((J13736/I13736),0)</f>
        <v>1</v>
      </c>
      <c r="L13736" s="31"/>
      <c r="M13736" s="31"/>
      <c r="N13736" s="39"/>
      <c r="O13736" s="28"/>
      <c r="P13736" s="28"/>
      <c r="Q13736" s="28"/>
      <c r="R13736" s="28"/>
      <c r="S13736" s="25"/>
    </row>
    <row r="13737" spans="2:19" s="16" customFormat="1" outlineLevel="2" x14ac:dyDescent="0.25">
      <c r="B13737" s="16" t="s">
        <v>4378</v>
      </c>
      <c r="C13737" s="16" t="s">
        <v>3406</v>
      </c>
      <c r="D13737" s="16" t="s">
        <v>146</v>
      </c>
      <c r="E13737" s="16" t="s">
        <v>3193</v>
      </c>
      <c r="G13737" s="16" t="s">
        <v>3194</v>
      </c>
      <c r="H13737" s="16" t="s">
        <v>231</v>
      </c>
      <c r="I13737" s="31">
        <v>48810599</v>
      </c>
      <c r="J13737" s="31">
        <v>48810599</v>
      </c>
      <c r="K13737" s="32">
        <f>IFERROR((J13737/I13737),0)</f>
        <v>1</v>
      </c>
      <c r="L13737" s="31"/>
      <c r="M13737" s="31"/>
      <c r="N13737" s="39"/>
      <c r="O13737" s="28"/>
      <c r="P13737" s="28"/>
      <c r="Q13737" s="28"/>
      <c r="R13737" s="28"/>
      <c r="S13737" s="25"/>
    </row>
    <row r="13738" spans="2:19" s="16" customFormat="1" outlineLevel="2" x14ac:dyDescent="0.25">
      <c r="B13738" s="16" t="s">
        <v>4378</v>
      </c>
      <c r="C13738" s="16" t="s">
        <v>3406</v>
      </c>
      <c r="D13738" s="16" t="s">
        <v>146</v>
      </c>
      <c r="E13738" s="16" t="s">
        <v>3193</v>
      </c>
      <c r="G13738" s="16" t="s">
        <v>3194</v>
      </c>
      <c r="H13738" s="16" t="s">
        <v>155</v>
      </c>
      <c r="I13738" s="31">
        <v>-64169546</v>
      </c>
      <c r="J13738" s="31"/>
      <c r="K13738" s="32">
        <f>IFERROR((J13738/I13738),0)</f>
        <v>0</v>
      </c>
      <c r="L13738" s="31"/>
      <c r="M13738" s="31"/>
      <c r="N13738" s="39"/>
      <c r="O13738" s="28"/>
      <c r="P13738" s="28"/>
      <c r="Q13738" s="28"/>
      <c r="R13738" s="28"/>
      <c r="S13738" s="25"/>
    </row>
    <row r="13739" spans="2:19" s="16" customFormat="1" outlineLevel="1" x14ac:dyDescent="0.25">
      <c r="B13739" s="47" t="s">
        <v>8687</v>
      </c>
      <c r="C13739" s="47" t="str">
        <f>C13738</f>
        <v>ASIGNACIÓN PARA LA INVERSIÓN LOCAL  - AMBIENTE Y DESARROLLO SOSTENIBLE</v>
      </c>
      <c r="D13739" s="47"/>
      <c r="E13739" s="47" t="str">
        <f>E13738</f>
        <v>05591</v>
      </c>
      <c r="F13739" s="47"/>
      <c r="G13739" s="47" t="str">
        <f>G13738</f>
        <v xml:space="preserve">PUERTO TRIUNFO                                    </v>
      </c>
      <c r="H13739" s="47" t="s">
        <v>10655</v>
      </c>
      <c r="I13739" s="51">
        <f>SUBTOTAL(9,I13734:I13738)</f>
        <v>457702153</v>
      </c>
      <c r="J13739" s="51">
        <f>SUBTOTAL(9,J13734:J13738)</f>
        <v>380491503.87</v>
      </c>
      <c r="K13739" s="49">
        <f>J13739/I13739</f>
        <v>0.83130809277622075</v>
      </c>
      <c r="L13739" s="51">
        <f>SUBTOTAL(9,L13734:L13738)</f>
        <v>211994585.61000001</v>
      </c>
      <c r="M13739" s="51">
        <f>SUBTOTAL(9,M13734:M13738)</f>
        <v>179467532.87</v>
      </c>
      <c r="N13739" s="50">
        <f>IFERROR((M13739/L13739),"N.A")</f>
        <v>0.84656658731917311</v>
      </c>
      <c r="O13739" s="28"/>
      <c r="P13739" s="28"/>
      <c r="Q13739" s="28"/>
      <c r="R13739" s="28"/>
      <c r="S13739" s="25"/>
    </row>
    <row r="13740" spans="2:19" s="16" customFormat="1" outlineLevel="2" x14ac:dyDescent="0.25">
      <c r="B13740" s="16" t="s">
        <v>4379</v>
      </c>
      <c r="C13740" s="16" t="s">
        <v>3406</v>
      </c>
      <c r="D13740" s="16" t="s">
        <v>146</v>
      </c>
      <c r="E13740" s="16" t="s">
        <v>3196</v>
      </c>
      <c r="G13740" s="16" t="s">
        <v>3197</v>
      </c>
      <c r="H13740" s="16" t="s">
        <v>152</v>
      </c>
      <c r="I13740" s="35">
        <v>298419825</v>
      </c>
      <c r="J13740" s="35">
        <v>166922390.56</v>
      </c>
      <c r="K13740" s="36">
        <f>IFERROR((J13740/I13740),0)</f>
        <v>0.55935422708595184</v>
      </c>
      <c r="L13740" s="35">
        <v>197175736.71000004</v>
      </c>
      <c r="M13740" s="35">
        <v>166922390.56</v>
      </c>
      <c r="N13740" s="40">
        <f>M13740/L13740</f>
        <v>0.84656658747777003</v>
      </c>
      <c r="O13740" s="28"/>
      <c r="P13740" s="28"/>
      <c r="Q13740" s="28"/>
      <c r="R13740" s="28"/>
      <c r="S13740" s="25"/>
    </row>
    <row r="13741" spans="2:19" s="16" customFormat="1" outlineLevel="2" x14ac:dyDescent="0.25">
      <c r="B13741" s="16" t="s">
        <v>4379</v>
      </c>
      <c r="C13741" s="16" t="s">
        <v>3406</v>
      </c>
      <c r="D13741" s="16" t="s">
        <v>146</v>
      </c>
      <c r="E13741" s="16" t="s">
        <v>3196</v>
      </c>
      <c r="G13741" s="16" t="s">
        <v>3197</v>
      </c>
      <c r="H13741" s="16" t="s">
        <v>19</v>
      </c>
      <c r="I13741" s="31">
        <v>155338631</v>
      </c>
      <c r="J13741" s="31">
        <v>155338631</v>
      </c>
      <c r="K13741" s="32">
        <f>IFERROR((J13741/I13741),0)</f>
        <v>1</v>
      </c>
      <c r="L13741" s="31"/>
      <c r="M13741" s="31"/>
      <c r="N13741" s="39"/>
      <c r="O13741" s="28"/>
      <c r="P13741" s="28"/>
      <c r="Q13741" s="28"/>
      <c r="R13741" s="28"/>
      <c r="S13741" s="25"/>
    </row>
    <row r="13742" spans="2:19" s="16" customFormat="1" outlineLevel="2" x14ac:dyDescent="0.25">
      <c r="B13742" s="16" t="s">
        <v>4379</v>
      </c>
      <c r="C13742" s="16" t="s">
        <v>3406</v>
      </c>
      <c r="D13742" s="16" t="s">
        <v>146</v>
      </c>
      <c r="E13742" s="16" t="s">
        <v>3196</v>
      </c>
      <c r="G13742" s="16" t="s">
        <v>3197</v>
      </c>
      <c r="H13742" s="16" t="s">
        <v>154</v>
      </c>
      <c r="I13742" s="31">
        <v>1846</v>
      </c>
      <c r="J13742" s="31">
        <v>1846</v>
      </c>
      <c r="K13742" s="32">
        <f>IFERROR((J13742/I13742),0)</f>
        <v>1</v>
      </c>
      <c r="L13742" s="31"/>
      <c r="M13742" s="31"/>
      <c r="N13742" s="39"/>
      <c r="O13742" s="28"/>
      <c r="P13742" s="28"/>
      <c r="Q13742" s="28"/>
      <c r="R13742" s="28"/>
      <c r="S13742" s="25"/>
    </row>
    <row r="13743" spans="2:19" s="16" customFormat="1" outlineLevel="2" x14ac:dyDescent="0.25">
      <c r="B13743" s="16" t="s">
        <v>4379</v>
      </c>
      <c r="C13743" s="16" t="s">
        <v>3406</v>
      </c>
      <c r="D13743" s="16" t="s">
        <v>146</v>
      </c>
      <c r="E13743" s="16" t="s">
        <v>3196</v>
      </c>
      <c r="G13743" s="16" t="s">
        <v>3197</v>
      </c>
      <c r="H13743" s="16" t="s">
        <v>231</v>
      </c>
      <c r="I13743" s="31">
        <v>45398640</v>
      </c>
      <c r="J13743" s="31">
        <v>45398640</v>
      </c>
      <c r="K13743" s="32">
        <f>IFERROR((J13743/I13743),0)</f>
        <v>1</v>
      </c>
      <c r="L13743" s="31"/>
      <c r="M13743" s="31"/>
      <c r="N13743" s="39"/>
      <c r="O13743" s="28"/>
      <c r="P13743" s="28"/>
      <c r="Q13743" s="28"/>
      <c r="R13743" s="28"/>
      <c r="S13743" s="25"/>
    </row>
    <row r="13744" spans="2:19" s="16" customFormat="1" outlineLevel="2" x14ac:dyDescent="0.25">
      <c r="B13744" s="16" t="s">
        <v>4379</v>
      </c>
      <c r="C13744" s="16" t="s">
        <v>3406</v>
      </c>
      <c r="D13744" s="16" t="s">
        <v>146</v>
      </c>
      <c r="E13744" s="16" t="s">
        <v>3196</v>
      </c>
      <c r="G13744" s="16" t="s">
        <v>3197</v>
      </c>
      <c r="H13744" s="16" t="s">
        <v>155</v>
      </c>
      <c r="I13744" s="31">
        <v>-59683965</v>
      </c>
      <c r="J13744" s="31"/>
      <c r="K13744" s="32">
        <f>IFERROR((J13744/I13744),0)</f>
        <v>0</v>
      </c>
      <c r="L13744" s="31"/>
      <c r="M13744" s="31"/>
      <c r="N13744" s="39"/>
      <c r="O13744" s="28"/>
      <c r="P13744" s="28"/>
      <c r="Q13744" s="28"/>
      <c r="R13744" s="28"/>
      <c r="S13744" s="25"/>
    </row>
    <row r="13745" spans="2:19" s="16" customFormat="1" outlineLevel="1" x14ac:dyDescent="0.25">
      <c r="B13745" s="47" t="s">
        <v>8688</v>
      </c>
      <c r="C13745" s="47" t="str">
        <f>C13744</f>
        <v>ASIGNACIÓN PARA LA INVERSIÓN LOCAL  - AMBIENTE Y DESARROLLO SOSTENIBLE</v>
      </c>
      <c r="D13745" s="47"/>
      <c r="E13745" s="47" t="str">
        <f>E13744</f>
        <v>05585</v>
      </c>
      <c r="F13745" s="47"/>
      <c r="G13745" s="47" t="str">
        <f>G13744</f>
        <v xml:space="preserve">PUERTO NARE                                       </v>
      </c>
      <c r="H13745" s="47" t="s">
        <v>10655</v>
      </c>
      <c r="I13745" s="51">
        <f>SUBTOTAL(9,I13740:I13744)</f>
        <v>439474977</v>
      </c>
      <c r="J13745" s="51">
        <f>SUBTOTAL(9,J13740:J13744)</f>
        <v>367661507.56</v>
      </c>
      <c r="K13745" s="49">
        <f>J13745/I13745</f>
        <v>0.83659258615764143</v>
      </c>
      <c r="L13745" s="51">
        <f>SUBTOTAL(9,L13740:L13744)</f>
        <v>197175736.71000004</v>
      </c>
      <c r="M13745" s="51">
        <f>SUBTOTAL(9,M13740:M13744)</f>
        <v>166922390.56</v>
      </c>
      <c r="N13745" s="50">
        <f>IFERROR((M13745/L13745),"N.A")</f>
        <v>0.84656658747777003</v>
      </c>
      <c r="O13745" s="28"/>
      <c r="P13745" s="28"/>
      <c r="Q13745" s="28"/>
      <c r="R13745" s="28"/>
      <c r="S13745" s="25"/>
    </row>
    <row r="13746" spans="2:19" s="16" customFormat="1" outlineLevel="2" x14ac:dyDescent="0.25">
      <c r="B13746" s="16" t="s">
        <v>4380</v>
      </c>
      <c r="C13746" s="16" t="s">
        <v>3406</v>
      </c>
      <c r="D13746" s="16" t="s">
        <v>146</v>
      </c>
      <c r="E13746" s="16" t="s">
        <v>3199</v>
      </c>
      <c r="G13746" s="16" t="s">
        <v>3200</v>
      </c>
      <c r="H13746" s="16" t="s">
        <v>152</v>
      </c>
      <c r="I13746" s="35">
        <v>448518914</v>
      </c>
      <c r="J13746" s="35">
        <v>250880950.46999997</v>
      </c>
      <c r="K13746" s="36">
        <f>IFERROR((J13746/I13746),0)</f>
        <v>0.55935422707725535</v>
      </c>
      <c r="L13746" s="35">
        <v>296351112.70999998</v>
      </c>
      <c r="M13746" s="35">
        <v>250880950.46999997</v>
      </c>
      <c r="N13746" s="40">
        <f>M13746/L13746</f>
        <v>0.84656658844910193</v>
      </c>
      <c r="O13746" s="28"/>
      <c r="P13746" s="28"/>
      <c r="Q13746" s="28"/>
      <c r="R13746" s="28"/>
      <c r="S13746" s="25"/>
    </row>
    <row r="13747" spans="2:19" s="16" customFormat="1" outlineLevel="2" x14ac:dyDescent="0.25">
      <c r="B13747" s="16" t="s">
        <v>4380</v>
      </c>
      <c r="C13747" s="16" t="s">
        <v>3406</v>
      </c>
      <c r="D13747" s="16" t="s">
        <v>146</v>
      </c>
      <c r="E13747" s="16" t="s">
        <v>3199</v>
      </c>
      <c r="G13747" s="16" t="s">
        <v>3200</v>
      </c>
      <c r="H13747" s="16" t="s">
        <v>19</v>
      </c>
      <c r="I13747" s="31">
        <v>370293969</v>
      </c>
      <c r="J13747" s="31">
        <v>370293969</v>
      </c>
      <c r="K13747" s="32">
        <f>IFERROR((J13747/I13747),0)</f>
        <v>1</v>
      </c>
      <c r="L13747" s="31"/>
      <c r="M13747" s="31"/>
      <c r="N13747" s="39"/>
      <c r="O13747" s="28"/>
      <c r="P13747" s="28"/>
      <c r="Q13747" s="28"/>
      <c r="R13747" s="28"/>
      <c r="S13747" s="25"/>
    </row>
    <row r="13748" spans="2:19" s="16" customFormat="1" outlineLevel="2" x14ac:dyDescent="0.25">
      <c r="B13748" s="16" t="s">
        <v>4380</v>
      </c>
      <c r="C13748" s="16" t="s">
        <v>3406</v>
      </c>
      <c r="D13748" s="16" t="s">
        <v>146</v>
      </c>
      <c r="E13748" s="16" t="s">
        <v>3199</v>
      </c>
      <c r="G13748" s="16" t="s">
        <v>3200</v>
      </c>
      <c r="H13748" s="16" t="s">
        <v>154</v>
      </c>
      <c r="I13748" s="31">
        <v>2774</v>
      </c>
      <c r="J13748" s="31">
        <v>2774</v>
      </c>
      <c r="K13748" s="32">
        <f>IFERROR((J13748/I13748),0)</f>
        <v>1</v>
      </c>
      <c r="L13748" s="31"/>
      <c r="M13748" s="31"/>
      <c r="N13748" s="39"/>
      <c r="O13748" s="28"/>
      <c r="P13748" s="28"/>
      <c r="Q13748" s="28"/>
      <c r="R13748" s="28"/>
      <c r="S13748" s="25"/>
    </row>
    <row r="13749" spans="2:19" s="16" customFormat="1" outlineLevel="2" x14ac:dyDescent="0.25">
      <c r="B13749" s="16" t="s">
        <v>4380</v>
      </c>
      <c r="C13749" s="16" t="s">
        <v>3406</v>
      </c>
      <c r="D13749" s="16" t="s">
        <v>146</v>
      </c>
      <c r="E13749" s="16" t="s">
        <v>3199</v>
      </c>
      <c r="G13749" s="16" t="s">
        <v>3200</v>
      </c>
      <c r="H13749" s="16" t="s">
        <v>231</v>
      </c>
      <c r="I13749" s="31">
        <v>68233230</v>
      </c>
      <c r="J13749" s="31">
        <v>68233230</v>
      </c>
      <c r="K13749" s="32">
        <f>IFERROR((J13749/I13749),0)</f>
        <v>1</v>
      </c>
      <c r="L13749" s="31"/>
      <c r="M13749" s="31"/>
      <c r="N13749" s="39"/>
      <c r="O13749" s="28"/>
      <c r="P13749" s="28"/>
      <c r="Q13749" s="28"/>
      <c r="R13749" s="28"/>
      <c r="S13749" s="25"/>
    </row>
    <row r="13750" spans="2:19" s="16" customFormat="1" outlineLevel="2" x14ac:dyDescent="0.25">
      <c r="B13750" s="16" t="s">
        <v>4380</v>
      </c>
      <c r="C13750" s="16" t="s">
        <v>3406</v>
      </c>
      <c r="D13750" s="16" t="s">
        <v>146</v>
      </c>
      <c r="E13750" s="16" t="s">
        <v>3199</v>
      </c>
      <c r="G13750" s="16" t="s">
        <v>3200</v>
      </c>
      <c r="H13750" s="16" t="s">
        <v>155</v>
      </c>
      <c r="I13750" s="31">
        <v>-89703783</v>
      </c>
      <c r="J13750" s="31"/>
      <c r="K13750" s="32">
        <f>IFERROR((J13750/I13750),0)</f>
        <v>0</v>
      </c>
      <c r="L13750" s="31"/>
      <c r="M13750" s="31"/>
      <c r="N13750" s="39"/>
      <c r="O13750" s="28"/>
      <c r="P13750" s="28"/>
      <c r="Q13750" s="28"/>
      <c r="R13750" s="28"/>
      <c r="S13750" s="25"/>
    </row>
    <row r="13751" spans="2:19" s="16" customFormat="1" outlineLevel="1" x14ac:dyDescent="0.25">
      <c r="B13751" s="47" t="s">
        <v>8689</v>
      </c>
      <c r="C13751" s="47" t="str">
        <f>C13750</f>
        <v>ASIGNACIÓN PARA LA INVERSIÓN LOCAL  - AMBIENTE Y DESARROLLO SOSTENIBLE</v>
      </c>
      <c r="D13751" s="47"/>
      <c r="E13751" s="47" t="str">
        <f>E13750</f>
        <v>05579</v>
      </c>
      <c r="F13751" s="47"/>
      <c r="G13751" s="47" t="str">
        <f>G13750</f>
        <v xml:space="preserve">PUERTO BERRÍO                                     </v>
      </c>
      <c r="H13751" s="47" t="s">
        <v>10655</v>
      </c>
      <c r="I13751" s="51">
        <f>SUBTOTAL(9,I13746:I13750)</f>
        <v>797345104</v>
      </c>
      <c r="J13751" s="51">
        <f>SUBTOTAL(9,J13746:J13750)</f>
        <v>689410923.47000003</v>
      </c>
      <c r="K13751" s="49">
        <f>J13751/I13751</f>
        <v>0.86463304284615017</v>
      </c>
      <c r="L13751" s="51">
        <f>SUBTOTAL(9,L13746:L13750)</f>
        <v>296351112.70999998</v>
      </c>
      <c r="M13751" s="51">
        <f>SUBTOTAL(9,M13746:M13750)</f>
        <v>250880950.46999997</v>
      </c>
      <c r="N13751" s="50">
        <f>IFERROR((M13751/L13751),"N.A")</f>
        <v>0.84656658844910193</v>
      </c>
      <c r="O13751" s="28"/>
      <c r="P13751" s="28"/>
      <c r="Q13751" s="28"/>
      <c r="R13751" s="28"/>
      <c r="S13751" s="25"/>
    </row>
    <row r="13752" spans="2:19" s="16" customFormat="1" outlineLevel="2" x14ac:dyDescent="0.25">
      <c r="B13752" s="16" t="s">
        <v>4381</v>
      </c>
      <c r="C13752" s="16" t="s">
        <v>3406</v>
      </c>
      <c r="D13752" s="16" t="s">
        <v>146</v>
      </c>
      <c r="E13752" s="16" t="s">
        <v>3202</v>
      </c>
      <c r="G13752" s="16" t="s">
        <v>3203</v>
      </c>
      <c r="H13752" s="16" t="s">
        <v>152</v>
      </c>
      <c r="I13752" s="35">
        <v>265699206</v>
      </c>
      <c r="J13752" s="35">
        <v>148619974.01000002</v>
      </c>
      <c r="K13752" s="36">
        <f>IFERROR((J13752/I13752),0)</f>
        <v>0.55935422708790483</v>
      </c>
      <c r="L13752" s="35">
        <v>175556153.57999998</v>
      </c>
      <c r="M13752" s="35">
        <v>148619974.01000002</v>
      </c>
      <c r="N13752" s="40">
        <f>M13752/L13752</f>
        <v>0.84656658840656762</v>
      </c>
      <c r="O13752" s="28"/>
      <c r="P13752" s="28"/>
      <c r="Q13752" s="28"/>
      <c r="R13752" s="28"/>
      <c r="S13752" s="25"/>
    </row>
    <row r="13753" spans="2:19" s="16" customFormat="1" outlineLevel="2" x14ac:dyDescent="0.25">
      <c r="B13753" s="16" t="s">
        <v>4381</v>
      </c>
      <c r="C13753" s="16" t="s">
        <v>3406</v>
      </c>
      <c r="D13753" s="16" t="s">
        <v>146</v>
      </c>
      <c r="E13753" s="16" t="s">
        <v>3202</v>
      </c>
      <c r="G13753" s="16" t="s">
        <v>3203</v>
      </c>
      <c r="H13753" s="16" t="s">
        <v>19</v>
      </c>
      <c r="I13753" s="31">
        <v>147996277</v>
      </c>
      <c r="J13753" s="31">
        <v>147996277</v>
      </c>
      <c r="K13753" s="32">
        <f>IFERROR((J13753/I13753),0)</f>
        <v>1</v>
      </c>
      <c r="L13753" s="31"/>
      <c r="M13753" s="31"/>
      <c r="N13753" s="39"/>
      <c r="O13753" s="28"/>
      <c r="P13753" s="28"/>
      <c r="Q13753" s="28"/>
      <c r="R13753" s="28"/>
      <c r="S13753" s="25"/>
    </row>
    <row r="13754" spans="2:19" s="16" customFormat="1" outlineLevel="2" x14ac:dyDescent="0.25">
      <c r="B13754" s="16" t="s">
        <v>4381</v>
      </c>
      <c r="C13754" s="16" t="s">
        <v>3406</v>
      </c>
      <c r="D13754" s="16" t="s">
        <v>146</v>
      </c>
      <c r="E13754" s="16" t="s">
        <v>3202</v>
      </c>
      <c r="G13754" s="16" t="s">
        <v>3203</v>
      </c>
      <c r="H13754" s="16" t="s">
        <v>154</v>
      </c>
      <c r="I13754" s="31">
        <v>1643</v>
      </c>
      <c r="J13754" s="31">
        <v>1643</v>
      </c>
      <c r="K13754" s="32">
        <f>IFERROR((J13754/I13754),0)</f>
        <v>1</v>
      </c>
      <c r="L13754" s="31"/>
      <c r="M13754" s="31"/>
      <c r="N13754" s="39"/>
      <c r="O13754" s="28"/>
      <c r="P13754" s="28"/>
      <c r="Q13754" s="28"/>
      <c r="R13754" s="28"/>
      <c r="S13754" s="25"/>
    </row>
    <row r="13755" spans="2:19" s="16" customFormat="1" outlineLevel="2" x14ac:dyDescent="0.25">
      <c r="B13755" s="16" t="s">
        <v>4381</v>
      </c>
      <c r="C13755" s="16" t="s">
        <v>3406</v>
      </c>
      <c r="D13755" s="16" t="s">
        <v>146</v>
      </c>
      <c r="E13755" s="16" t="s">
        <v>3202</v>
      </c>
      <c r="G13755" s="16" t="s">
        <v>3203</v>
      </c>
      <c r="H13755" s="16" t="s">
        <v>231</v>
      </c>
      <c r="I13755" s="31">
        <v>40420849</v>
      </c>
      <c r="J13755" s="31">
        <v>40420849</v>
      </c>
      <c r="K13755" s="32">
        <f>IFERROR((J13755/I13755),0)</f>
        <v>1</v>
      </c>
      <c r="L13755" s="31"/>
      <c r="M13755" s="31"/>
      <c r="N13755" s="39"/>
      <c r="O13755" s="28"/>
      <c r="P13755" s="28"/>
      <c r="Q13755" s="28"/>
      <c r="R13755" s="28"/>
      <c r="S13755" s="25"/>
    </row>
    <row r="13756" spans="2:19" s="16" customFormat="1" outlineLevel="2" x14ac:dyDescent="0.25">
      <c r="B13756" s="16" t="s">
        <v>4381</v>
      </c>
      <c r="C13756" s="16" t="s">
        <v>3406</v>
      </c>
      <c r="D13756" s="16" t="s">
        <v>146</v>
      </c>
      <c r="E13756" s="16" t="s">
        <v>3202</v>
      </c>
      <c r="G13756" s="16" t="s">
        <v>3203</v>
      </c>
      <c r="H13756" s="16" t="s">
        <v>155</v>
      </c>
      <c r="I13756" s="31">
        <v>-53139841</v>
      </c>
      <c r="J13756" s="31"/>
      <c r="K13756" s="32">
        <f>IFERROR((J13756/I13756),0)</f>
        <v>0</v>
      </c>
      <c r="L13756" s="31"/>
      <c r="M13756" s="31"/>
      <c r="N13756" s="39"/>
      <c r="O13756" s="28"/>
      <c r="P13756" s="28"/>
      <c r="Q13756" s="28"/>
      <c r="R13756" s="28"/>
      <c r="S13756" s="25"/>
    </row>
    <row r="13757" spans="2:19" s="16" customFormat="1" outlineLevel="1" x14ac:dyDescent="0.25">
      <c r="B13757" s="47" t="s">
        <v>8690</v>
      </c>
      <c r="C13757" s="47" t="str">
        <f>C13756</f>
        <v>ASIGNACIÓN PARA LA INVERSIÓN LOCAL  - AMBIENTE Y DESARROLLO SOSTENIBLE</v>
      </c>
      <c r="D13757" s="47"/>
      <c r="E13757" s="47" t="str">
        <f>E13756</f>
        <v>05576</v>
      </c>
      <c r="F13757" s="47"/>
      <c r="G13757" s="47" t="str">
        <f>G13756</f>
        <v xml:space="preserve">PUEBLORRICO                                       </v>
      </c>
      <c r="H13757" s="47" t="s">
        <v>10655</v>
      </c>
      <c r="I13757" s="51">
        <f>SUBTOTAL(9,I13752:I13756)</f>
        <v>400978134</v>
      </c>
      <c r="J13757" s="51">
        <f>SUBTOTAL(9,J13752:J13756)</f>
        <v>337038743.00999999</v>
      </c>
      <c r="K13757" s="49">
        <f>J13757/I13757</f>
        <v>0.84054145209324549</v>
      </c>
      <c r="L13757" s="51">
        <f>SUBTOTAL(9,L13752:L13756)</f>
        <v>175556153.57999998</v>
      </c>
      <c r="M13757" s="51">
        <f>SUBTOTAL(9,M13752:M13756)</f>
        <v>148619974.01000002</v>
      </c>
      <c r="N13757" s="50">
        <f>IFERROR((M13757/L13757),"N.A")</f>
        <v>0.84656658840656762</v>
      </c>
      <c r="O13757" s="28"/>
      <c r="P13757" s="28"/>
      <c r="Q13757" s="28"/>
      <c r="R13757" s="28"/>
      <c r="S13757" s="25"/>
    </row>
    <row r="13758" spans="2:19" s="16" customFormat="1" outlineLevel="2" x14ac:dyDescent="0.25">
      <c r="B13758" s="16" t="s">
        <v>4382</v>
      </c>
      <c r="C13758" s="16" t="s">
        <v>3406</v>
      </c>
      <c r="D13758" s="16" t="s">
        <v>146</v>
      </c>
      <c r="E13758" s="16" t="s">
        <v>3205</v>
      </c>
      <c r="G13758" s="16" t="s">
        <v>3206</v>
      </c>
      <c r="H13758" s="16" t="s">
        <v>152</v>
      </c>
      <c r="I13758" s="35">
        <v>359419644</v>
      </c>
      <c r="J13758" s="35">
        <v>201042897.17999995</v>
      </c>
      <c r="K13758" s="36">
        <f>IFERROR((J13758/I13758),0)</f>
        <v>0.55935422711620053</v>
      </c>
      <c r="L13758" s="35">
        <v>237480311.63</v>
      </c>
      <c r="M13758" s="35">
        <v>201042897.17999995</v>
      </c>
      <c r="N13758" s="40">
        <f>M13758/L13758</f>
        <v>0.84656658819460195</v>
      </c>
      <c r="O13758" s="28"/>
      <c r="P13758" s="28"/>
      <c r="Q13758" s="28"/>
      <c r="R13758" s="28"/>
      <c r="S13758" s="25"/>
    </row>
    <row r="13759" spans="2:19" s="16" customFormat="1" outlineLevel="2" x14ac:dyDescent="0.25">
      <c r="B13759" s="16" t="s">
        <v>4382</v>
      </c>
      <c r="C13759" s="16" t="s">
        <v>3406</v>
      </c>
      <c r="D13759" s="16" t="s">
        <v>146</v>
      </c>
      <c r="E13759" s="16" t="s">
        <v>3205</v>
      </c>
      <c r="G13759" s="16" t="s">
        <v>3206</v>
      </c>
      <c r="H13759" s="16" t="s">
        <v>19</v>
      </c>
      <c r="I13759" s="31">
        <v>227778279</v>
      </c>
      <c r="J13759" s="31">
        <v>227778279</v>
      </c>
      <c r="K13759" s="32">
        <f>IFERROR((J13759/I13759),0)</f>
        <v>1</v>
      </c>
      <c r="L13759" s="31"/>
      <c r="M13759" s="31"/>
      <c r="N13759" s="39"/>
      <c r="O13759" s="28"/>
      <c r="P13759" s="28"/>
      <c r="Q13759" s="28"/>
      <c r="R13759" s="28"/>
      <c r="S13759" s="25"/>
    </row>
    <row r="13760" spans="2:19" s="16" customFormat="1" outlineLevel="2" x14ac:dyDescent="0.25">
      <c r="B13760" s="16" t="s">
        <v>4382</v>
      </c>
      <c r="C13760" s="16" t="s">
        <v>3406</v>
      </c>
      <c r="D13760" s="16" t="s">
        <v>146</v>
      </c>
      <c r="E13760" s="16" t="s">
        <v>3205</v>
      </c>
      <c r="G13760" s="16" t="s">
        <v>3206</v>
      </c>
      <c r="H13760" s="16" t="s">
        <v>154</v>
      </c>
      <c r="I13760" s="31">
        <v>2223</v>
      </c>
      <c r="J13760" s="31">
        <v>2223</v>
      </c>
      <c r="K13760" s="32">
        <f>IFERROR((J13760/I13760),0)</f>
        <v>1</v>
      </c>
      <c r="L13760" s="31"/>
      <c r="M13760" s="31"/>
      <c r="N13760" s="39"/>
      <c r="O13760" s="28"/>
      <c r="P13760" s="28"/>
      <c r="Q13760" s="28"/>
      <c r="R13760" s="28"/>
      <c r="S13760" s="25"/>
    </row>
    <row r="13761" spans="2:19" s="16" customFormat="1" outlineLevel="2" x14ac:dyDescent="0.25">
      <c r="B13761" s="16" t="s">
        <v>4382</v>
      </c>
      <c r="C13761" s="16" t="s">
        <v>3406</v>
      </c>
      <c r="D13761" s="16" t="s">
        <v>146</v>
      </c>
      <c r="E13761" s="16" t="s">
        <v>3205</v>
      </c>
      <c r="G13761" s="16" t="s">
        <v>3206</v>
      </c>
      <c r="H13761" s="16" t="s">
        <v>231</v>
      </c>
      <c r="I13761" s="31">
        <v>54678549</v>
      </c>
      <c r="J13761" s="31">
        <v>54678549</v>
      </c>
      <c r="K13761" s="32">
        <f>IFERROR((J13761/I13761),0)</f>
        <v>1</v>
      </c>
      <c r="L13761" s="31"/>
      <c r="M13761" s="31"/>
      <c r="N13761" s="39"/>
      <c r="O13761" s="28"/>
      <c r="P13761" s="28"/>
      <c r="Q13761" s="28"/>
      <c r="R13761" s="28"/>
      <c r="S13761" s="25"/>
    </row>
    <row r="13762" spans="2:19" s="16" customFormat="1" outlineLevel="2" x14ac:dyDescent="0.25">
      <c r="B13762" s="16" t="s">
        <v>4382</v>
      </c>
      <c r="C13762" s="16" t="s">
        <v>3406</v>
      </c>
      <c r="D13762" s="16" t="s">
        <v>146</v>
      </c>
      <c r="E13762" s="16" t="s">
        <v>3205</v>
      </c>
      <c r="G13762" s="16" t="s">
        <v>3206</v>
      </c>
      <c r="H13762" s="16" t="s">
        <v>155</v>
      </c>
      <c r="I13762" s="31">
        <v>-71883929</v>
      </c>
      <c r="J13762" s="31"/>
      <c r="K13762" s="32">
        <f>IFERROR((J13762/I13762),0)</f>
        <v>0</v>
      </c>
      <c r="L13762" s="31"/>
      <c r="M13762" s="31"/>
      <c r="N13762" s="39"/>
      <c r="O13762" s="28"/>
      <c r="P13762" s="28"/>
      <c r="Q13762" s="28"/>
      <c r="R13762" s="28"/>
      <c r="S13762" s="25"/>
    </row>
    <row r="13763" spans="2:19" s="16" customFormat="1" outlineLevel="1" x14ac:dyDescent="0.25">
      <c r="B13763" s="47" t="s">
        <v>8691</v>
      </c>
      <c r="C13763" s="47" t="str">
        <f>C13762</f>
        <v>ASIGNACIÓN PARA LA INVERSIÓN LOCAL  - AMBIENTE Y DESARROLLO SOSTENIBLE</v>
      </c>
      <c r="D13763" s="47"/>
      <c r="E13763" s="47" t="str">
        <f>E13762</f>
        <v>05543</v>
      </c>
      <c r="F13763" s="47"/>
      <c r="G13763" s="47" t="str">
        <f>G13762</f>
        <v xml:space="preserve">PEQUE                                             </v>
      </c>
      <c r="H13763" s="47" t="s">
        <v>10655</v>
      </c>
      <c r="I13763" s="51">
        <f>SUBTOTAL(9,I13758:I13762)</f>
        <v>569994766</v>
      </c>
      <c r="J13763" s="51">
        <f>SUBTOTAL(9,J13758:J13762)</f>
        <v>483501948.17999995</v>
      </c>
      <c r="K13763" s="49">
        <f>J13763/I13763</f>
        <v>0.84825682097579114</v>
      </c>
      <c r="L13763" s="51">
        <f>SUBTOTAL(9,L13758:L13762)</f>
        <v>237480311.63</v>
      </c>
      <c r="M13763" s="51">
        <f>SUBTOTAL(9,M13758:M13762)</f>
        <v>201042897.17999995</v>
      </c>
      <c r="N13763" s="50">
        <f>IFERROR((M13763/L13763),"N.A")</f>
        <v>0.84656658819460195</v>
      </c>
      <c r="O13763" s="28"/>
      <c r="P13763" s="28"/>
      <c r="Q13763" s="28"/>
      <c r="R13763" s="28"/>
      <c r="S13763" s="25"/>
    </row>
    <row r="13764" spans="2:19" s="16" customFormat="1" outlineLevel="2" x14ac:dyDescent="0.25">
      <c r="B13764" s="16" t="s">
        <v>4383</v>
      </c>
      <c r="C13764" s="16" t="s">
        <v>3406</v>
      </c>
      <c r="D13764" s="16" t="s">
        <v>146</v>
      </c>
      <c r="E13764" s="16" t="s">
        <v>3208</v>
      </c>
      <c r="G13764" s="16" t="s">
        <v>3209</v>
      </c>
      <c r="H13764" s="16" t="s">
        <v>152</v>
      </c>
      <c r="I13764" s="35">
        <v>229995812</v>
      </c>
      <c r="J13764" s="35">
        <v>128649129.65000001</v>
      </c>
      <c r="K13764" s="36">
        <f>IFERROR((J13764/I13764),0)</f>
        <v>0.55935422706740423</v>
      </c>
      <c r="L13764" s="35">
        <v>151965753.88999999</v>
      </c>
      <c r="M13764" s="35">
        <v>128649129.65000001</v>
      </c>
      <c r="N13764" s="40">
        <f>M13764/L13764</f>
        <v>0.8465665872530882</v>
      </c>
      <c r="O13764" s="28"/>
      <c r="P13764" s="28"/>
      <c r="Q13764" s="28"/>
      <c r="R13764" s="28"/>
      <c r="S13764" s="25"/>
    </row>
    <row r="13765" spans="2:19" s="16" customFormat="1" outlineLevel="2" x14ac:dyDescent="0.25">
      <c r="B13765" s="16" t="s">
        <v>4383</v>
      </c>
      <c r="C13765" s="16" t="s">
        <v>3406</v>
      </c>
      <c r="D13765" s="16" t="s">
        <v>146</v>
      </c>
      <c r="E13765" s="16" t="s">
        <v>3208</v>
      </c>
      <c r="G13765" s="16" t="s">
        <v>3209</v>
      </c>
      <c r="H13765" s="16" t="s">
        <v>19</v>
      </c>
      <c r="I13765" s="31">
        <v>402260154</v>
      </c>
      <c r="J13765" s="31">
        <v>402260154</v>
      </c>
      <c r="K13765" s="32">
        <f>IFERROR((J13765/I13765),0)</f>
        <v>1</v>
      </c>
      <c r="L13765" s="31"/>
      <c r="M13765" s="31"/>
      <c r="N13765" s="39"/>
      <c r="O13765" s="28"/>
      <c r="P13765" s="28"/>
      <c r="Q13765" s="28"/>
      <c r="R13765" s="28"/>
      <c r="S13765" s="25"/>
    </row>
    <row r="13766" spans="2:19" s="16" customFormat="1" outlineLevel="2" x14ac:dyDescent="0.25">
      <c r="B13766" s="16" t="s">
        <v>4383</v>
      </c>
      <c r="C13766" s="16" t="s">
        <v>3406</v>
      </c>
      <c r="D13766" s="16" t="s">
        <v>146</v>
      </c>
      <c r="E13766" s="16" t="s">
        <v>3208</v>
      </c>
      <c r="G13766" s="16" t="s">
        <v>3209</v>
      </c>
      <c r="H13766" s="16" t="s">
        <v>154</v>
      </c>
      <c r="I13766" s="31">
        <v>1422</v>
      </c>
      <c r="J13766" s="31">
        <v>1422</v>
      </c>
      <c r="K13766" s="32">
        <f>IFERROR((J13766/I13766),0)</f>
        <v>1</v>
      </c>
      <c r="L13766" s="31"/>
      <c r="M13766" s="31"/>
      <c r="N13766" s="39"/>
      <c r="O13766" s="28"/>
      <c r="P13766" s="28"/>
      <c r="Q13766" s="28"/>
      <c r="R13766" s="28"/>
      <c r="S13766" s="25"/>
    </row>
    <row r="13767" spans="2:19" s="16" customFormat="1" outlineLevel="2" x14ac:dyDescent="0.25">
      <c r="B13767" s="16" t="s">
        <v>4383</v>
      </c>
      <c r="C13767" s="16" t="s">
        <v>3406</v>
      </c>
      <c r="D13767" s="16" t="s">
        <v>146</v>
      </c>
      <c r="E13767" s="16" t="s">
        <v>3208</v>
      </c>
      <c r="G13767" s="16" t="s">
        <v>3209</v>
      </c>
      <c r="H13767" s="16" t="s">
        <v>231</v>
      </c>
      <c r="I13767" s="31">
        <v>34989288</v>
      </c>
      <c r="J13767" s="31">
        <v>34989288</v>
      </c>
      <c r="K13767" s="32">
        <f>IFERROR((J13767/I13767),0)</f>
        <v>1</v>
      </c>
      <c r="L13767" s="31"/>
      <c r="M13767" s="31"/>
      <c r="N13767" s="39"/>
      <c r="O13767" s="28"/>
      <c r="P13767" s="28"/>
      <c r="Q13767" s="28"/>
      <c r="R13767" s="28"/>
      <c r="S13767" s="25"/>
    </row>
    <row r="13768" spans="2:19" s="16" customFormat="1" outlineLevel="2" x14ac:dyDescent="0.25">
      <c r="B13768" s="16" t="s">
        <v>4383</v>
      </c>
      <c r="C13768" s="16" t="s">
        <v>3406</v>
      </c>
      <c r="D13768" s="16" t="s">
        <v>146</v>
      </c>
      <c r="E13768" s="16" t="s">
        <v>3208</v>
      </c>
      <c r="G13768" s="16" t="s">
        <v>3209</v>
      </c>
      <c r="H13768" s="16" t="s">
        <v>155</v>
      </c>
      <c r="I13768" s="31">
        <v>-45999162</v>
      </c>
      <c r="J13768" s="31"/>
      <c r="K13768" s="32">
        <f>IFERROR((J13768/I13768),0)</f>
        <v>0</v>
      </c>
      <c r="L13768" s="31"/>
      <c r="M13768" s="31"/>
      <c r="N13768" s="39"/>
      <c r="O13768" s="28"/>
      <c r="P13768" s="28"/>
      <c r="Q13768" s="28"/>
      <c r="R13768" s="28"/>
      <c r="S13768" s="25"/>
    </row>
    <row r="13769" spans="2:19" s="16" customFormat="1" outlineLevel="1" x14ac:dyDescent="0.25">
      <c r="B13769" s="47" t="s">
        <v>8692</v>
      </c>
      <c r="C13769" s="47" t="str">
        <f>C13768</f>
        <v>ASIGNACIÓN PARA LA INVERSIÓN LOCAL  - AMBIENTE Y DESARROLLO SOSTENIBLE</v>
      </c>
      <c r="D13769" s="47"/>
      <c r="E13769" s="47" t="str">
        <f>E13768</f>
        <v>05541</v>
      </c>
      <c r="F13769" s="47"/>
      <c r="G13769" s="47" t="str">
        <f>G13768</f>
        <v xml:space="preserve">PEÑOL                                             </v>
      </c>
      <c r="H13769" s="47" t="s">
        <v>10655</v>
      </c>
      <c r="I13769" s="51">
        <f>SUBTOTAL(9,I13764:I13768)</f>
        <v>621247514</v>
      </c>
      <c r="J13769" s="51">
        <f>SUBTOTAL(9,J13764:J13768)</f>
        <v>565899993.64999998</v>
      </c>
      <c r="K13769" s="49">
        <f>J13769/I13769</f>
        <v>0.91090906747676736</v>
      </c>
      <c r="L13769" s="51">
        <f>SUBTOTAL(9,L13764:L13768)</f>
        <v>151965753.88999999</v>
      </c>
      <c r="M13769" s="51">
        <f>SUBTOTAL(9,M13764:M13768)</f>
        <v>128649129.65000001</v>
      </c>
      <c r="N13769" s="50">
        <f>IFERROR((M13769/L13769),"N.A")</f>
        <v>0.8465665872530882</v>
      </c>
      <c r="O13769" s="28"/>
      <c r="P13769" s="28"/>
      <c r="Q13769" s="28"/>
      <c r="R13769" s="28"/>
      <c r="S13769" s="25"/>
    </row>
    <row r="13770" spans="2:19" s="16" customFormat="1" outlineLevel="2" x14ac:dyDescent="0.25">
      <c r="B13770" s="16" t="s">
        <v>4384</v>
      </c>
      <c r="C13770" s="16" t="s">
        <v>3406</v>
      </c>
      <c r="D13770" s="16" t="s">
        <v>146</v>
      </c>
      <c r="E13770" s="16" t="s">
        <v>3211</v>
      </c>
      <c r="G13770" s="16" t="s">
        <v>3212</v>
      </c>
      <c r="H13770" s="16" t="s">
        <v>152</v>
      </c>
      <c r="I13770" s="35">
        <v>149732110</v>
      </c>
      <c r="J13770" s="35">
        <v>83753288.659999982</v>
      </c>
      <c r="K13770" s="36">
        <f>IFERROR((J13770/I13770),0)</f>
        <v>0.55935422709263882</v>
      </c>
      <c r="L13770" s="35">
        <v>98932901.389999986</v>
      </c>
      <c r="M13770" s="35">
        <v>83753288.659999982</v>
      </c>
      <c r="N13770" s="40">
        <f>M13770/L13770</f>
        <v>0.84656658688133513</v>
      </c>
      <c r="O13770" s="28"/>
      <c r="P13770" s="28"/>
      <c r="Q13770" s="28"/>
      <c r="R13770" s="28"/>
      <c r="S13770" s="25"/>
    </row>
    <row r="13771" spans="2:19" s="16" customFormat="1" outlineLevel="2" x14ac:dyDescent="0.25">
      <c r="B13771" s="16" t="s">
        <v>4384</v>
      </c>
      <c r="C13771" s="16" t="s">
        <v>3406</v>
      </c>
      <c r="D13771" s="16" t="s">
        <v>146</v>
      </c>
      <c r="E13771" s="16" t="s">
        <v>3211</v>
      </c>
      <c r="G13771" s="16" t="s">
        <v>3212</v>
      </c>
      <c r="H13771" s="16" t="s">
        <v>19</v>
      </c>
      <c r="I13771" s="31">
        <v>11313196</v>
      </c>
      <c r="J13771" s="31">
        <v>11313196</v>
      </c>
      <c r="K13771" s="32">
        <f>IFERROR((J13771/I13771),0)</f>
        <v>1</v>
      </c>
      <c r="L13771" s="31"/>
      <c r="M13771" s="31"/>
      <c r="N13771" s="39"/>
      <c r="O13771" s="28"/>
      <c r="P13771" s="28"/>
      <c r="Q13771" s="28"/>
      <c r="R13771" s="28"/>
      <c r="S13771" s="25"/>
    </row>
    <row r="13772" spans="2:19" s="16" customFormat="1" outlineLevel="2" x14ac:dyDescent="0.25">
      <c r="B13772" s="16" t="s">
        <v>4384</v>
      </c>
      <c r="C13772" s="16" t="s">
        <v>3406</v>
      </c>
      <c r="D13772" s="16" t="s">
        <v>146</v>
      </c>
      <c r="E13772" s="16" t="s">
        <v>3211</v>
      </c>
      <c r="G13772" s="16" t="s">
        <v>3212</v>
      </c>
      <c r="H13772" s="16" t="s">
        <v>154</v>
      </c>
      <c r="I13772" s="31">
        <v>926</v>
      </c>
      <c r="J13772" s="31">
        <v>926</v>
      </c>
      <c r="K13772" s="32">
        <f>IFERROR((J13772/I13772),0)</f>
        <v>1</v>
      </c>
      <c r="L13772" s="31"/>
      <c r="M13772" s="31"/>
      <c r="N13772" s="39"/>
      <c r="O13772" s="28"/>
      <c r="P13772" s="28"/>
      <c r="Q13772" s="28"/>
      <c r="R13772" s="28"/>
      <c r="S13772" s="25"/>
    </row>
    <row r="13773" spans="2:19" s="16" customFormat="1" outlineLevel="2" x14ac:dyDescent="0.25">
      <c r="B13773" s="16" t="s">
        <v>4384</v>
      </c>
      <c r="C13773" s="16" t="s">
        <v>3406</v>
      </c>
      <c r="D13773" s="16" t="s">
        <v>146</v>
      </c>
      <c r="E13773" s="16" t="s">
        <v>3211</v>
      </c>
      <c r="G13773" s="16" t="s">
        <v>3212</v>
      </c>
      <c r="H13773" s="16" t="s">
        <v>231</v>
      </c>
      <c r="I13773" s="31">
        <v>22778762</v>
      </c>
      <c r="J13773" s="31">
        <v>22778762</v>
      </c>
      <c r="K13773" s="32">
        <f>IFERROR((J13773/I13773),0)</f>
        <v>1</v>
      </c>
      <c r="L13773" s="31"/>
      <c r="M13773" s="31"/>
      <c r="N13773" s="39"/>
      <c r="O13773" s="28"/>
      <c r="P13773" s="28"/>
      <c r="Q13773" s="28"/>
      <c r="R13773" s="28"/>
      <c r="S13773" s="25"/>
    </row>
    <row r="13774" spans="2:19" s="16" customFormat="1" outlineLevel="2" x14ac:dyDescent="0.25">
      <c r="B13774" s="16" t="s">
        <v>4384</v>
      </c>
      <c r="C13774" s="16" t="s">
        <v>3406</v>
      </c>
      <c r="D13774" s="16" t="s">
        <v>146</v>
      </c>
      <c r="E13774" s="16" t="s">
        <v>3211</v>
      </c>
      <c r="G13774" s="16" t="s">
        <v>3212</v>
      </c>
      <c r="H13774" s="16" t="s">
        <v>155</v>
      </c>
      <c r="I13774" s="31">
        <v>-29946422</v>
      </c>
      <c r="J13774" s="31"/>
      <c r="K13774" s="32">
        <f>IFERROR((J13774/I13774),0)</f>
        <v>0</v>
      </c>
      <c r="L13774" s="31"/>
      <c r="M13774" s="31"/>
      <c r="N13774" s="39"/>
      <c r="O13774" s="28"/>
      <c r="P13774" s="28"/>
      <c r="Q13774" s="28"/>
      <c r="R13774" s="28"/>
      <c r="S13774" s="25"/>
    </row>
    <row r="13775" spans="2:19" s="16" customFormat="1" outlineLevel="1" x14ac:dyDescent="0.25">
      <c r="B13775" s="47" t="s">
        <v>8693</v>
      </c>
      <c r="C13775" s="47" t="str">
        <f>C13774</f>
        <v>ASIGNACIÓN PARA LA INVERSIÓN LOCAL  - AMBIENTE Y DESARROLLO SOSTENIBLE</v>
      </c>
      <c r="D13775" s="47"/>
      <c r="E13775" s="47" t="str">
        <f>E13774</f>
        <v>05501</v>
      </c>
      <c r="F13775" s="47"/>
      <c r="G13775" s="47" t="str">
        <f>G13774</f>
        <v xml:space="preserve">OLAYA                                             </v>
      </c>
      <c r="H13775" s="47" t="s">
        <v>10655</v>
      </c>
      <c r="I13775" s="51">
        <f>SUBTOTAL(9,I13770:I13774)</f>
        <v>153878572</v>
      </c>
      <c r="J13775" s="51">
        <f>SUBTOTAL(9,J13770:J13774)</f>
        <v>117846172.65999998</v>
      </c>
      <c r="K13775" s="49">
        <f>J13775/I13775</f>
        <v>0.76583874628106108</v>
      </c>
      <c r="L13775" s="51">
        <f>SUBTOTAL(9,L13770:L13774)</f>
        <v>98932901.389999986</v>
      </c>
      <c r="M13775" s="51">
        <f>SUBTOTAL(9,M13770:M13774)</f>
        <v>83753288.659999982</v>
      </c>
      <c r="N13775" s="50">
        <f>IFERROR((M13775/L13775),"N.A")</f>
        <v>0.84656658688133513</v>
      </c>
      <c r="O13775" s="28"/>
      <c r="P13775" s="28"/>
      <c r="Q13775" s="28"/>
      <c r="R13775" s="28"/>
      <c r="S13775" s="25"/>
    </row>
    <row r="13776" spans="2:19" s="16" customFormat="1" outlineLevel="2" x14ac:dyDescent="0.25">
      <c r="B13776" s="16" t="s">
        <v>4385</v>
      </c>
      <c r="C13776" s="16" t="s">
        <v>3406</v>
      </c>
      <c r="D13776" s="16" t="s">
        <v>146</v>
      </c>
      <c r="E13776" s="16" t="s">
        <v>3214</v>
      </c>
      <c r="G13776" s="16" t="s">
        <v>3215</v>
      </c>
      <c r="H13776" s="16" t="s">
        <v>152</v>
      </c>
      <c r="I13776" s="35">
        <v>866647975</v>
      </c>
      <c r="J13776" s="35">
        <v>484763208.17000002</v>
      </c>
      <c r="K13776" s="36">
        <f>IFERROR((J13776/I13776),0)</f>
        <v>0.55935422703780047</v>
      </c>
      <c r="L13776" s="35">
        <v>572622655.91000009</v>
      </c>
      <c r="M13776" s="35">
        <v>484763208.17000002</v>
      </c>
      <c r="N13776" s="40">
        <f>M13776/L13776</f>
        <v>0.84656658825282483</v>
      </c>
      <c r="O13776" s="28"/>
      <c r="P13776" s="28"/>
      <c r="Q13776" s="28"/>
      <c r="R13776" s="28"/>
      <c r="S13776" s="25"/>
    </row>
    <row r="13777" spans="2:19" s="16" customFormat="1" outlineLevel="2" x14ac:dyDescent="0.25">
      <c r="B13777" s="16" t="s">
        <v>4385</v>
      </c>
      <c r="C13777" s="16" t="s">
        <v>3406</v>
      </c>
      <c r="D13777" s="16" t="s">
        <v>146</v>
      </c>
      <c r="E13777" s="16" t="s">
        <v>3214</v>
      </c>
      <c r="G13777" s="16" t="s">
        <v>3215</v>
      </c>
      <c r="H13777" s="16" t="s">
        <v>19</v>
      </c>
      <c r="I13777" s="31">
        <v>288389142</v>
      </c>
      <c r="J13777" s="31">
        <v>288389142</v>
      </c>
      <c r="K13777" s="32">
        <f>IFERROR((J13777/I13777),0)</f>
        <v>1</v>
      </c>
      <c r="L13777" s="31"/>
      <c r="M13777" s="31"/>
      <c r="N13777" s="39"/>
      <c r="O13777" s="28"/>
      <c r="P13777" s="28"/>
      <c r="Q13777" s="28"/>
      <c r="R13777" s="28"/>
      <c r="S13777" s="25"/>
    </row>
    <row r="13778" spans="2:19" s="16" customFormat="1" outlineLevel="2" x14ac:dyDescent="0.25">
      <c r="B13778" s="16" t="s">
        <v>4385</v>
      </c>
      <c r="C13778" s="16" t="s">
        <v>3406</v>
      </c>
      <c r="D13778" s="16" t="s">
        <v>146</v>
      </c>
      <c r="E13778" s="16" t="s">
        <v>3214</v>
      </c>
      <c r="G13778" s="16" t="s">
        <v>3215</v>
      </c>
      <c r="H13778" s="16" t="s">
        <v>154</v>
      </c>
      <c r="I13778" s="31">
        <v>5360</v>
      </c>
      <c r="J13778" s="31">
        <v>5360</v>
      </c>
      <c r="K13778" s="32">
        <f>IFERROR((J13778/I13778),0)</f>
        <v>1</v>
      </c>
      <c r="L13778" s="31"/>
      <c r="M13778" s="31"/>
      <c r="N13778" s="39"/>
      <c r="O13778" s="28"/>
      <c r="P13778" s="28"/>
      <c r="Q13778" s="28"/>
      <c r="R13778" s="28"/>
      <c r="S13778" s="25"/>
    </row>
    <row r="13779" spans="2:19" s="16" customFormat="1" outlineLevel="2" x14ac:dyDescent="0.25">
      <c r="B13779" s="16" t="s">
        <v>4385</v>
      </c>
      <c r="C13779" s="16" t="s">
        <v>3406</v>
      </c>
      <c r="D13779" s="16" t="s">
        <v>146</v>
      </c>
      <c r="E13779" s="16" t="s">
        <v>3214</v>
      </c>
      <c r="G13779" s="16" t="s">
        <v>3215</v>
      </c>
      <c r="H13779" s="16" t="s">
        <v>231</v>
      </c>
      <c r="I13779" s="31">
        <v>131843249</v>
      </c>
      <c r="J13779" s="31">
        <v>131843249</v>
      </c>
      <c r="K13779" s="32">
        <f>IFERROR((J13779/I13779),0)</f>
        <v>1</v>
      </c>
      <c r="L13779" s="31"/>
      <c r="M13779" s="31"/>
      <c r="N13779" s="39"/>
      <c r="O13779" s="28"/>
      <c r="P13779" s="28"/>
      <c r="Q13779" s="28"/>
      <c r="R13779" s="28"/>
      <c r="S13779" s="25"/>
    </row>
    <row r="13780" spans="2:19" s="16" customFormat="1" outlineLevel="2" x14ac:dyDescent="0.25">
      <c r="B13780" s="16" t="s">
        <v>4385</v>
      </c>
      <c r="C13780" s="16" t="s">
        <v>3406</v>
      </c>
      <c r="D13780" s="16" t="s">
        <v>146</v>
      </c>
      <c r="E13780" s="16" t="s">
        <v>3214</v>
      </c>
      <c r="G13780" s="16" t="s">
        <v>3215</v>
      </c>
      <c r="H13780" s="16" t="s">
        <v>155</v>
      </c>
      <c r="I13780" s="31">
        <v>-173329595</v>
      </c>
      <c r="J13780" s="31"/>
      <c r="K13780" s="32">
        <f>IFERROR((J13780/I13780),0)</f>
        <v>0</v>
      </c>
      <c r="L13780" s="31"/>
      <c r="M13780" s="31"/>
      <c r="N13780" s="39"/>
      <c r="O13780" s="28"/>
      <c r="P13780" s="28"/>
      <c r="Q13780" s="28"/>
      <c r="R13780" s="28"/>
      <c r="S13780" s="25"/>
    </row>
    <row r="13781" spans="2:19" s="16" customFormat="1" outlineLevel="1" x14ac:dyDescent="0.25">
      <c r="B13781" s="47" t="s">
        <v>8694</v>
      </c>
      <c r="C13781" s="47" t="str">
        <f>C13780</f>
        <v>ASIGNACIÓN PARA LA INVERSIÓN LOCAL  - AMBIENTE Y DESARROLLO SOSTENIBLE</v>
      </c>
      <c r="D13781" s="47"/>
      <c r="E13781" s="47" t="str">
        <f>E13780</f>
        <v>05495</v>
      </c>
      <c r="F13781" s="47"/>
      <c r="G13781" s="47" t="str">
        <f>G13780</f>
        <v xml:space="preserve">NECHÍ                                             </v>
      </c>
      <c r="H13781" s="47" t="s">
        <v>10655</v>
      </c>
      <c r="I13781" s="51">
        <f>SUBTOTAL(9,I13776:I13780)</f>
        <v>1113556131</v>
      </c>
      <c r="J13781" s="51">
        <f>SUBTOTAL(9,J13776:J13780)</f>
        <v>905000959.17000008</v>
      </c>
      <c r="K13781" s="49">
        <f>J13781/I13781</f>
        <v>0.81271247490441956</v>
      </c>
      <c r="L13781" s="51">
        <f>SUBTOTAL(9,L13776:L13780)</f>
        <v>572622655.91000009</v>
      </c>
      <c r="M13781" s="51">
        <f>SUBTOTAL(9,M13776:M13780)</f>
        <v>484763208.17000002</v>
      </c>
      <c r="N13781" s="50">
        <f>IFERROR((M13781/L13781),"N.A")</f>
        <v>0.84656658825282483</v>
      </c>
      <c r="O13781" s="28"/>
      <c r="P13781" s="28"/>
      <c r="Q13781" s="28"/>
      <c r="R13781" s="28"/>
      <c r="S13781" s="25"/>
    </row>
    <row r="13782" spans="2:19" s="16" customFormat="1" outlineLevel="2" x14ac:dyDescent="0.25">
      <c r="B13782" s="16" t="s">
        <v>4386</v>
      </c>
      <c r="C13782" s="16" t="s">
        <v>3406</v>
      </c>
      <c r="D13782" s="16" t="s">
        <v>146</v>
      </c>
      <c r="E13782" s="16" t="s">
        <v>3217</v>
      </c>
      <c r="G13782" s="16" t="s">
        <v>3218</v>
      </c>
      <c r="H13782" s="16" t="s">
        <v>152</v>
      </c>
      <c r="I13782" s="35">
        <v>1091841499</v>
      </c>
      <c r="J13782" s="35">
        <v>610726157.73000002</v>
      </c>
      <c r="K13782" s="36">
        <f>IFERROR((J13782/I13782),0)</f>
        <v>0.55935422704609983</v>
      </c>
      <c r="L13782" s="35">
        <v>721415381.25999999</v>
      </c>
      <c r="M13782" s="35">
        <v>610726157.73000002</v>
      </c>
      <c r="N13782" s="40">
        <f>M13782/L13782</f>
        <v>0.84656658784198102</v>
      </c>
      <c r="O13782" s="28"/>
      <c r="P13782" s="28"/>
      <c r="Q13782" s="28"/>
      <c r="R13782" s="28"/>
      <c r="S13782" s="25"/>
    </row>
    <row r="13783" spans="2:19" s="16" customFormat="1" outlineLevel="2" x14ac:dyDescent="0.25">
      <c r="B13783" s="16" t="s">
        <v>4386</v>
      </c>
      <c r="C13783" s="16" t="s">
        <v>3406</v>
      </c>
      <c r="D13783" s="16" t="s">
        <v>146</v>
      </c>
      <c r="E13783" s="16" t="s">
        <v>3217</v>
      </c>
      <c r="G13783" s="16" t="s">
        <v>3218</v>
      </c>
      <c r="H13783" s="16" t="s">
        <v>19</v>
      </c>
      <c r="I13783" s="31">
        <v>676434799</v>
      </c>
      <c r="J13783" s="31">
        <v>676434799</v>
      </c>
      <c r="K13783" s="32">
        <f>IFERROR((J13783/I13783),0)</f>
        <v>1</v>
      </c>
      <c r="L13783" s="31"/>
      <c r="M13783" s="31"/>
      <c r="N13783" s="39"/>
      <c r="O13783" s="28"/>
      <c r="P13783" s="28"/>
      <c r="Q13783" s="28"/>
      <c r="R13783" s="28"/>
      <c r="S13783" s="25"/>
    </row>
    <row r="13784" spans="2:19" s="16" customFormat="1" outlineLevel="2" x14ac:dyDescent="0.25">
      <c r="B13784" s="16" t="s">
        <v>4386</v>
      </c>
      <c r="C13784" s="16" t="s">
        <v>3406</v>
      </c>
      <c r="D13784" s="16" t="s">
        <v>146</v>
      </c>
      <c r="E13784" s="16" t="s">
        <v>3217</v>
      </c>
      <c r="G13784" s="16" t="s">
        <v>3218</v>
      </c>
      <c r="H13784" s="16" t="s">
        <v>154</v>
      </c>
      <c r="I13784" s="31">
        <v>6753</v>
      </c>
      <c r="J13784" s="31">
        <v>6753</v>
      </c>
      <c r="K13784" s="32">
        <f>IFERROR((J13784/I13784),0)</f>
        <v>1</v>
      </c>
      <c r="L13784" s="31"/>
      <c r="M13784" s="31"/>
      <c r="N13784" s="39"/>
      <c r="O13784" s="28"/>
      <c r="P13784" s="28"/>
      <c r="Q13784" s="28"/>
      <c r="R13784" s="28"/>
      <c r="S13784" s="25"/>
    </row>
    <row r="13785" spans="2:19" s="16" customFormat="1" outlineLevel="2" x14ac:dyDescent="0.25">
      <c r="B13785" s="16" t="s">
        <v>4386</v>
      </c>
      <c r="C13785" s="16" t="s">
        <v>3406</v>
      </c>
      <c r="D13785" s="16" t="s">
        <v>146</v>
      </c>
      <c r="E13785" s="16" t="s">
        <v>3217</v>
      </c>
      <c r="G13785" s="16" t="s">
        <v>3218</v>
      </c>
      <c r="H13785" s="16" t="s">
        <v>231</v>
      </c>
      <c r="I13785" s="31">
        <v>166101964</v>
      </c>
      <c r="J13785" s="31">
        <v>166101964</v>
      </c>
      <c r="K13785" s="32">
        <f>IFERROR((J13785/I13785),0)</f>
        <v>1</v>
      </c>
      <c r="L13785" s="31"/>
      <c r="M13785" s="31"/>
      <c r="N13785" s="39"/>
      <c r="O13785" s="28"/>
      <c r="P13785" s="28"/>
      <c r="Q13785" s="28"/>
      <c r="R13785" s="28"/>
      <c r="S13785" s="25"/>
    </row>
    <row r="13786" spans="2:19" s="16" customFormat="1" outlineLevel="2" x14ac:dyDescent="0.25">
      <c r="B13786" s="16" t="s">
        <v>4386</v>
      </c>
      <c r="C13786" s="16" t="s">
        <v>3406</v>
      </c>
      <c r="D13786" s="16" t="s">
        <v>146</v>
      </c>
      <c r="E13786" s="16" t="s">
        <v>3217</v>
      </c>
      <c r="G13786" s="16" t="s">
        <v>3218</v>
      </c>
      <c r="H13786" s="16" t="s">
        <v>155</v>
      </c>
      <c r="I13786" s="31">
        <v>-218368300</v>
      </c>
      <c r="J13786" s="31"/>
      <c r="K13786" s="32">
        <f>IFERROR((J13786/I13786),0)</f>
        <v>0</v>
      </c>
      <c r="L13786" s="31"/>
      <c r="M13786" s="31"/>
      <c r="N13786" s="39"/>
      <c r="O13786" s="28"/>
      <c r="P13786" s="28"/>
      <c r="Q13786" s="28"/>
      <c r="R13786" s="28"/>
      <c r="S13786" s="25"/>
    </row>
    <row r="13787" spans="2:19" s="16" customFormat="1" outlineLevel="1" x14ac:dyDescent="0.25">
      <c r="B13787" s="47" t="s">
        <v>8695</v>
      </c>
      <c r="C13787" s="47" t="str">
        <f>C13786</f>
        <v>ASIGNACIÓN PARA LA INVERSIÓN LOCAL  - AMBIENTE Y DESARROLLO SOSTENIBLE</v>
      </c>
      <c r="D13787" s="47"/>
      <c r="E13787" s="47" t="str">
        <f>E13786</f>
        <v>05490</v>
      </c>
      <c r="F13787" s="47"/>
      <c r="G13787" s="47" t="str">
        <f>G13786</f>
        <v xml:space="preserve">NECOCLÍ                                           </v>
      </c>
      <c r="H13787" s="47" t="s">
        <v>10655</v>
      </c>
      <c r="I13787" s="51">
        <f>SUBTOTAL(9,I13782:I13786)</f>
        <v>1716016715</v>
      </c>
      <c r="J13787" s="51">
        <f>SUBTOTAL(9,J13782:J13786)</f>
        <v>1453269673.73</v>
      </c>
      <c r="K13787" s="49">
        <f>J13787/I13787</f>
        <v>0.84688550002264984</v>
      </c>
      <c r="L13787" s="51">
        <f>SUBTOTAL(9,L13782:L13786)</f>
        <v>721415381.25999999</v>
      </c>
      <c r="M13787" s="51">
        <f>SUBTOTAL(9,M13782:M13786)</f>
        <v>610726157.73000002</v>
      </c>
      <c r="N13787" s="50">
        <f>IFERROR((M13787/L13787),"N.A")</f>
        <v>0.84656658784198102</v>
      </c>
      <c r="O13787" s="28"/>
      <c r="P13787" s="28"/>
      <c r="Q13787" s="28"/>
      <c r="R13787" s="28"/>
      <c r="S13787" s="25"/>
    </row>
    <row r="13788" spans="2:19" s="16" customFormat="1" outlineLevel="2" x14ac:dyDescent="0.25">
      <c r="B13788" s="16" t="s">
        <v>4387</v>
      </c>
      <c r="C13788" s="16" t="s">
        <v>3406</v>
      </c>
      <c r="D13788" s="16" t="s">
        <v>146</v>
      </c>
      <c r="E13788" s="16" t="s">
        <v>3220</v>
      </c>
      <c r="G13788" s="16" t="s">
        <v>83</v>
      </c>
      <c r="H13788" s="16" t="s">
        <v>152</v>
      </c>
      <c r="I13788" s="35">
        <v>280942550</v>
      </c>
      <c r="J13788" s="35">
        <v>157146402.90000001</v>
      </c>
      <c r="K13788" s="36">
        <f>IFERROR((J13788/I13788),0)</f>
        <v>0.55935422704748716</v>
      </c>
      <c r="L13788" s="35">
        <v>185627929.65000001</v>
      </c>
      <c r="M13788" s="35">
        <v>157146402.90000001</v>
      </c>
      <c r="N13788" s="40">
        <f>M13788/L13788</f>
        <v>0.84656658723877543</v>
      </c>
      <c r="O13788" s="28"/>
      <c r="P13788" s="28"/>
      <c r="Q13788" s="28"/>
      <c r="R13788" s="28"/>
      <c r="S13788" s="25"/>
    </row>
    <row r="13789" spans="2:19" s="16" customFormat="1" outlineLevel="2" x14ac:dyDescent="0.25">
      <c r="B13789" s="16" t="s">
        <v>4387</v>
      </c>
      <c r="C13789" s="16" t="s">
        <v>3406</v>
      </c>
      <c r="D13789" s="16" t="s">
        <v>146</v>
      </c>
      <c r="E13789" s="16" t="s">
        <v>3220</v>
      </c>
      <c r="G13789" s="16" t="s">
        <v>83</v>
      </c>
      <c r="H13789" s="16" t="s">
        <v>19</v>
      </c>
      <c r="I13789" s="31">
        <v>497532825</v>
      </c>
      <c r="J13789" s="31">
        <v>497532825</v>
      </c>
      <c r="K13789" s="32">
        <f>IFERROR((J13789/I13789),0)</f>
        <v>1</v>
      </c>
      <c r="L13789" s="31"/>
      <c r="M13789" s="31"/>
      <c r="N13789" s="39"/>
      <c r="O13789" s="28"/>
      <c r="P13789" s="28"/>
      <c r="Q13789" s="28"/>
      <c r="R13789" s="28"/>
      <c r="S13789" s="25"/>
    </row>
    <row r="13790" spans="2:19" s="16" customFormat="1" outlineLevel="2" x14ac:dyDescent="0.25">
      <c r="B13790" s="16" t="s">
        <v>4387</v>
      </c>
      <c r="C13790" s="16" t="s">
        <v>3406</v>
      </c>
      <c r="D13790" s="16" t="s">
        <v>146</v>
      </c>
      <c r="E13790" s="16" t="s">
        <v>3220</v>
      </c>
      <c r="G13790" s="16" t="s">
        <v>83</v>
      </c>
      <c r="H13790" s="16" t="s">
        <v>154</v>
      </c>
      <c r="I13790" s="31">
        <v>1738</v>
      </c>
      <c r="J13790" s="31">
        <v>1738</v>
      </c>
      <c r="K13790" s="32">
        <f>IFERROR((J13790/I13790),0)</f>
        <v>1</v>
      </c>
      <c r="L13790" s="31"/>
      <c r="M13790" s="31"/>
      <c r="N13790" s="39"/>
      <c r="O13790" s="28"/>
      <c r="P13790" s="28"/>
      <c r="Q13790" s="28"/>
      <c r="R13790" s="28"/>
      <c r="S13790" s="25"/>
    </row>
    <row r="13791" spans="2:19" s="16" customFormat="1" outlineLevel="2" x14ac:dyDescent="0.25">
      <c r="B13791" s="16" t="s">
        <v>4387</v>
      </c>
      <c r="C13791" s="16" t="s">
        <v>3406</v>
      </c>
      <c r="D13791" s="16" t="s">
        <v>146</v>
      </c>
      <c r="E13791" s="16" t="s">
        <v>3220</v>
      </c>
      <c r="G13791" s="16" t="s">
        <v>83</v>
      </c>
      <c r="H13791" s="16" t="s">
        <v>231</v>
      </c>
      <c r="I13791" s="31">
        <v>42739820</v>
      </c>
      <c r="J13791" s="31">
        <v>42739820</v>
      </c>
      <c r="K13791" s="32">
        <f>IFERROR((J13791/I13791),0)</f>
        <v>1</v>
      </c>
      <c r="L13791" s="31"/>
      <c r="M13791" s="31"/>
      <c r="N13791" s="39"/>
      <c r="O13791" s="28"/>
      <c r="P13791" s="28"/>
      <c r="Q13791" s="28"/>
      <c r="R13791" s="28"/>
      <c r="S13791" s="25"/>
    </row>
    <row r="13792" spans="2:19" s="16" customFormat="1" outlineLevel="2" x14ac:dyDescent="0.25">
      <c r="B13792" s="16" t="s">
        <v>4387</v>
      </c>
      <c r="C13792" s="16" t="s">
        <v>3406</v>
      </c>
      <c r="D13792" s="16" t="s">
        <v>146</v>
      </c>
      <c r="E13792" s="16" t="s">
        <v>3220</v>
      </c>
      <c r="G13792" s="16" t="s">
        <v>83</v>
      </c>
      <c r="H13792" s="16" t="s">
        <v>155</v>
      </c>
      <c r="I13792" s="31">
        <v>-56188510</v>
      </c>
      <c r="J13792" s="31"/>
      <c r="K13792" s="32">
        <f>IFERROR((J13792/I13792),0)</f>
        <v>0</v>
      </c>
      <c r="L13792" s="31"/>
      <c r="M13792" s="31"/>
      <c r="N13792" s="39"/>
      <c r="O13792" s="28"/>
      <c r="P13792" s="28"/>
      <c r="Q13792" s="28"/>
      <c r="R13792" s="28"/>
      <c r="S13792" s="25"/>
    </row>
    <row r="13793" spans="2:19" s="16" customFormat="1" outlineLevel="1" x14ac:dyDescent="0.25">
      <c r="B13793" s="47" t="s">
        <v>8696</v>
      </c>
      <c r="C13793" s="47" t="str">
        <f>C13792</f>
        <v>ASIGNACIÓN PARA LA INVERSIÓN LOCAL  - AMBIENTE Y DESARROLLO SOSTENIBLE</v>
      </c>
      <c r="D13793" s="47"/>
      <c r="E13793" s="47" t="str">
        <f>E13792</f>
        <v>05483</v>
      </c>
      <c r="F13793" s="47"/>
      <c r="G13793" s="47" t="str">
        <f>G13792</f>
        <v xml:space="preserve">NARIÑO                                            </v>
      </c>
      <c r="H13793" s="47" t="s">
        <v>10655</v>
      </c>
      <c r="I13793" s="51">
        <f>SUBTOTAL(9,I13788:I13792)</f>
        <v>765028423</v>
      </c>
      <c r="J13793" s="51">
        <f>SUBTOTAL(9,J13788:J13792)</f>
        <v>697420785.89999998</v>
      </c>
      <c r="K13793" s="49">
        <f>J13793/I13793</f>
        <v>0.91162728721256936</v>
      </c>
      <c r="L13793" s="51">
        <f>SUBTOTAL(9,L13788:L13792)</f>
        <v>185627929.65000001</v>
      </c>
      <c r="M13793" s="51">
        <f>SUBTOTAL(9,M13788:M13792)</f>
        <v>157146402.90000001</v>
      </c>
      <c r="N13793" s="50">
        <f>IFERROR((M13793/L13793),"N.A")</f>
        <v>0.84656658723877543</v>
      </c>
      <c r="O13793" s="28"/>
      <c r="P13793" s="28"/>
      <c r="Q13793" s="28"/>
      <c r="R13793" s="28"/>
      <c r="S13793" s="25"/>
    </row>
    <row r="13794" spans="2:19" s="16" customFormat="1" outlineLevel="2" x14ac:dyDescent="0.25">
      <c r="B13794" s="16" t="s">
        <v>4388</v>
      </c>
      <c r="C13794" s="16" t="s">
        <v>3406</v>
      </c>
      <c r="D13794" s="16" t="s">
        <v>146</v>
      </c>
      <c r="E13794" s="16" t="s">
        <v>3222</v>
      </c>
      <c r="G13794" s="16" t="s">
        <v>3223</v>
      </c>
      <c r="H13794" s="16" t="s">
        <v>152</v>
      </c>
      <c r="I13794" s="35">
        <v>590959991</v>
      </c>
      <c r="J13794" s="35">
        <v>330555969.01000005</v>
      </c>
      <c r="K13794" s="36">
        <f>IFERROR((J13794/I13794),0)</f>
        <v>0.55935422709521476</v>
      </c>
      <c r="L13794" s="35">
        <v>390466589.94999999</v>
      </c>
      <c r="M13794" s="35">
        <v>330555969.01000005</v>
      </c>
      <c r="N13794" s="40">
        <f>M13794/L13794</f>
        <v>0.84656658858400247</v>
      </c>
      <c r="O13794" s="28"/>
      <c r="P13794" s="28"/>
      <c r="Q13794" s="28"/>
      <c r="R13794" s="28"/>
      <c r="S13794" s="25"/>
    </row>
    <row r="13795" spans="2:19" s="16" customFormat="1" outlineLevel="2" x14ac:dyDescent="0.25">
      <c r="B13795" s="16" t="s">
        <v>4388</v>
      </c>
      <c r="C13795" s="16" t="s">
        <v>3406</v>
      </c>
      <c r="D13795" s="16" t="s">
        <v>146</v>
      </c>
      <c r="E13795" s="16" t="s">
        <v>3222</v>
      </c>
      <c r="G13795" s="16" t="s">
        <v>3223</v>
      </c>
      <c r="H13795" s="16" t="s">
        <v>19</v>
      </c>
      <c r="I13795" s="31">
        <v>180089939</v>
      </c>
      <c r="J13795" s="31">
        <v>180089939</v>
      </c>
      <c r="K13795" s="32">
        <f>IFERROR((J13795/I13795),0)</f>
        <v>1</v>
      </c>
      <c r="L13795" s="31"/>
      <c r="M13795" s="31"/>
      <c r="N13795" s="39"/>
      <c r="O13795" s="28"/>
      <c r="P13795" s="28"/>
      <c r="Q13795" s="28"/>
      <c r="R13795" s="28"/>
      <c r="S13795" s="25"/>
    </row>
    <row r="13796" spans="2:19" s="16" customFormat="1" outlineLevel="2" x14ac:dyDescent="0.25">
      <c r="B13796" s="16" t="s">
        <v>4388</v>
      </c>
      <c r="C13796" s="16" t="s">
        <v>3406</v>
      </c>
      <c r="D13796" s="16" t="s">
        <v>146</v>
      </c>
      <c r="E13796" s="16" t="s">
        <v>3222</v>
      </c>
      <c r="G13796" s="16" t="s">
        <v>3223</v>
      </c>
      <c r="H13796" s="16" t="s">
        <v>154</v>
      </c>
      <c r="I13796" s="31">
        <v>3655</v>
      </c>
      <c r="J13796" s="31">
        <v>3655</v>
      </c>
      <c r="K13796" s="32">
        <f>IFERROR((J13796/I13796),0)</f>
        <v>1</v>
      </c>
      <c r="L13796" s="31"/>
      <c r="M13796" s="31"/>
      <c r="N13796" s="39"/>
      <c r="O13796" s="28"/>
      <c r="P13796" s="28"/>
      <c r="Q13796" s="28"/>
      <c r="R13796" s="28"/>
      <c r="S13796" s="25"/>
    </row>
    <row r="13797" spans="2:19" s="16" customFormat="1" outlineLevel="2" x14ac:dyDescent="0.25">
      <c r="B13797" s="16" t="s">
        <v>4388</v>
      </c>
      <c r="C13797" s="16" t="s">
        <v>3406</v>
      </c>
      <c r="D13797" s="16" t="s">
        <v>146</v>
      </c>
      <c r="E13797" s="16" t="s">
        <v>3222</v>
      </c>
      <c r="G13797" s="16" t="s">
        <v>3223</v>
      </c>
      <c r="H13797" s="16" t="s">
        <v>231</v>
      </c>
      <c r="I13797" s="31">
        <v>89902807</v>
      </c>
      <c r="J13797" s="31">
        <v>89902807</v>
      </c>
      <c r="K13797" s="32">
        <f>IFERROR((J13797/I13797),0)</f>
        <v>1</v>
      </c>
      <c r="L13797" s="31"/>
      <c r="M13797" s="31"/>
      <c r="N13797" s="39"/>
      <c r="O13797" s="28"/>
      <c r="P13797" s="28"/>
      <c r="Q13797" s="28"/>
      <c r="R13797" s="28"/>
      <c r="S13797" s="25"/>
    </row>
    <row r="13798" spans="2:19" s="16" customFormat="1" outlineLevel="2" x14ac:dyDescent="0.25">
      <c r="B13798" s="16" t="s">
        <v>4388</v>
      </c>
      <c r="C13798" s="16" t="s">
        <v>3406</v>
      </c>
      <c r="D13798" s="16" t="s">
        <v>146</v>
      </c>
      <c r="E13798" s="16" t="s">
        <v>3222</v>
      </c>
      <c r="G13798" s="16" t="s">
        <v>3223</v>
      </c>
      <c r="H13798" s="16" t="s">
        <v>155</v>
      </c>
      <c r="I13798" s="31">
        <v>-118191998</v>
      </c>
      <c r="J13798" s="31"/>
      <c r="K13798" s="32">
        <f>IFERROR((J13798/I13798),0)</f>
        <v>0</v>
      </c>
      <c r="L13798" s="31"/>
      <c r="M13798" s="31"/>
      <c r="N13798" s="39"/>
      <c r="O13798" s="28"/>
      <c r="P13798" s="28"/>
      <c r="Q13798" s="28"/>
      <c r="R13798" s="28"/>
      <c r="S13798" s="25"/>
    </row>
    <row r="13799" spans="2:19" s="16" customFormat="1" outlineLevel="1" x14ac:dyDescent="0.25">
      <c r="B13799" s="47" t="s">
        <v>8697</v>
      </c>
      <c r="C13799" s="47" t="str">
        <f>C13798</f>
        <v>ASIGNACIÓN PARA LA INVERSIÓN LOCAL  - AMBIENTE Y DESARROLLO SOSTENIBLE</v>
      </c>
      <c r="D13799" s="47"/>
      <c r="E13799" s="47" t="str">
        <f>E13798</f>
        <v>05480</v>
      </c>
      <c r="F13799" s="47"/>
      <c r="G13799" s="47" t="str">
        <f>G13798</f>
        <v xml:space="preserve">MUTATÁ                                            </v>
      </c>
      <c r="H13799" s="47" t="s">
        <v>10655</v>
      </c>
      <c r="I13799" s="51">
        <f>SUBTOTAL(9,I13794:I13798)</f>
        <v>742764394</v>
      </c>
      <c r="J13799" s="51">
        <f>SUBTOTAL(9,J13794:J13798)</f>
        <v>600552370.00999999</v>
      </c>
      <c r="K13799" s="49">
        <f>J13799/I13799</f>
        <v>0.80853683194997095</v>
      </c>
      <c r="L13799" s="51">
        <f>SUBTOTAL(9,L13794:L13798)</f>
        <v>390466589.94999999</v>
      </c>
      <c r="M13799" s="51">
        <f>SUBTOTAL(9,M13794:M13798)</f>
        <v>330555969.01000005</v>
      </c>
      <c r="N13799" s="50">
        <f>IFERROR((M13799/L13799),"N.A")</f>
        <v>0.84656658858400247</v>
      </c>
      <c r="O13799" s="28"/>
      <c r="P13799" s="28"/>
      <c r="Q13799" s="28"/>
      <c r="R13799" s="28"/>
      <c r="S13799" s="25"/>
    </row>
    <row r="13800" spans="2:19" s="16" customFormat="1" outlineLevel="2" x14ac:dyDescent="0.25">
      <c r="B13800" s="16" t="s">
        <v>4389</v>
      </c>
      <c r="C13800" s="16" t="s">
        <v>3406</v>
      </c>
      <c r="D13800" s="16" t="s">
        <v>146</v>
      </c>
      <c r="E13800" s="16" t="s">
        <v>3225</v>
      </c>
      <c r="G13800" s="16" t="s">
        <v>3226</v>
      </c>
      <c r="H13800" s="16" t="s">
        <v>152</v>
      </c>
      <c r="I13800" s="35">
        <v>569733101</v>
      </c>
      <c r="J13800" s="35">
        <v>318682618.35000002</v>
      </c>
      <c r="K13800" s="36">
        <f>IFERROR((J13800/I13800),0)</f>
        <v>0.55935422707693438</v>
      </c>
      <c r="L13800" s="35">
        <v>376441289.88</v>
      </c>
      <c r="M13800" s="35">
        <v>318682618.35000002</v>
      </c>
      <c r="N13800" s="40">
        <f>M13800/L13800</f>
        <v>0.84656658798398021</v>
      </c>
      <c r="O13800" s="28"/>
      <c r="P13800" s="28"/>
      <c r="Q13800" s="28"/>
      <c r="R13800" s="28"/>
      <c r="S13800" s="25"/>
    </row>
    <row r="13801" spans="2:19" s="16" customFormat="1" outlineLevel="2" x14ac:dyDescent="0.25">
      <c r="B13801" s="16" t="s">
        <v>4389</v>
      </c>
      <c r="C13801" s="16" t="s">
        <v>3406</v>
      </c>
      <c r="D13801" s="16" t="s">
        <v>146</v>
      </c>
      <c r="E13801" s="16" t="s">
        <v>3225</v>
      </c>
      <c r="G13801" s="16" t="s">
        <v>3226</v>
      </c>
      <c r="H13801" s="16" t="s">
        <v>19</v>
      </c>
      <c r="I13801" s="31">
        <v>273170482</v>
      </c>
      <c r="J13801" s="31">
        <v>273170482</v>
      </c>
      <c r="K13801" s="32">
        <f>IFERROR((J13801/I13801),0)</f>
        <v>1</v>
      </c>
      <c r="L13801" s="31"/>
      <c r="M13801" s="31"/>
      <c r="N13801" s="39"/>
      <c r="O13801" s="28"/>
      <c r="P13801" s="28"/>
      <c r="Q13801" s="28"/>
      <c r="R13801" s="28"/>
      <c r="S13801" s="25"/>
    </row>
    <row r="13802" spans="2:19" s="16" customFormat="1" outlineLevel="2" x14ac:dyDescent="0.25">
      <c r="B13802" s="16" t="s">
        <v>4389</v>
      </c>
      <c r="C13802" s="16" t="s">
        <v>3406</v>
      </c>
      <c r="D13802" s="16" t="s">
        <v>146</v>
      </c>
      <c r="E13802" s="16" t="s">
        <v>3225</v>
      </c>
      <c r="G13802" s="16" t="s">
        <v>3226</v>
      </c>
      <c r="H13802" s="16" t="s">
        <v>154</v>
      </c>
      <c r="I13802" s="31">
        <v>3524</v>
      </c>
      <c r="J13802" s="31">
        <v>3524</v>
      </c>
      <c r="K13802" s="32">
        <f>IFERROR((J13802/I13802),0)</f>
        <v>1</v>
      </c>
      <c r="L13802" s="31"/>
      <c r="M13802" s="31"/>
      <c r="N13802" s="39"/>
      <c r="O13802" s="28"/>
      <c r="P13802" s="28"/>
      <c r="Q13802" s="28"/>
      <c r="R13802" s="28"/>
      <c r="S13802" s="25"/>
    </row>
    <row r="13803" spans="2:19" s="16" customFormat="1" outlineLevel="2" x14ac:dyDescent="0.25">
      <c r="B13803" s="16" t="s">
        <v>4389</v>
      </c>
      <c r="C13803" s="16" t="s">
        <v>3406</v>
      </c>
      <c r="D13803" s="16" t="s">
        <v>146</v>
      </c>
      <c r="E13803" s="16" t="s">
        <v>3225</v>
      </c>
      <c r="G13803" s="16" t="s">
        <v>3226</v>
      </c>
      <c r="H13803" s="16" t="s">
        <v>231</v>
      </c>
      <c r="I13803" s="31">
        <v>86673558</v>
      </c>
      <c r="J13803" s="31">
        <v>86673558</v>
      </c>
      <c r="K13803" s="32">
        <f>IFERROR((J13803/I13803),0)</f>
        <v>1</v>
      </c>
      <c r="L13803" s="31"/>
      <c r="M13803" s="31"/>
      <c r="N13803" s="39"/>
      <c r="O13803" s="28"/>
      <c r="P13803" s="28"/>
      <c r="Q13803" s="28"/>
      <c r="R13803" s="28"/>
      <c r="S13803" s="25"/>
    </row>
    <row r="13804" spans="2:19" s="16" customFormat="1" outlineLevel="2" x14ac:dyDescent="0.25">
      <c r="B13804" s="16" t="s">
        <v>4389</v>
      </c>
      <c r="C13804" s="16" t="s">
        <v>3406</v>
      </c>
      <c r="D13804" s="16" t="s">
        <v>146</v>
      </c>
      <c r="E13804" s="16" t="s">
        <v>3225</v>
      </c>
      <c r="G13804" s="16" t="s">
        <v>3226</v>
      </c>
      <c r="H13804" s="16" t="s">
        <v>155</v>
      </c>
      <c r="I13804" s="31">
        <v>-113946620</v>
      </c>
      <c r="J13804" s="31"/>
      <c r="K13804" s="32">
        <f>IFERROR((J13804/I13804),0)</f>
        <v>0</v>
      </c>
      <c r="L13804" s="31"/>
      <c r="M13804" s="31"/>
      <c r="N13804" s="39"/>
      <c r="O13804" s="28"/>
      <c r="P13804" s="28"/>
      <c r="Q13804" s="28"/>
      <c r="R13804" s="28"/>
      <c r="S13804" s="25"/>
    </row>
    <row r="13805" spans="2:19" s="16" customFormat="1" outlineLevel="1" x14ac:dyDescent="0.25">
      <c r="B13805" s="47" t="s">
        <v>8698</v>
      </c>
      <c r="C13805" s="47" t="str">
        <f>C13804</f>
        <v>ASIGNACIÓN PARA LA INVERSIÓN LOCAL  - AMBIENTE Y DESARROLLO SOSTENIBLE</v>
      </c>
      <c r="D13805" s="47"/>
      <c r="E13805" s="47" t="str">
        <f>E13804</f>
        <v>05475</v>
      </c>
      <c r="F13805" s="47"/>
      <c r="G13805" s="47" t="str">
        <f>G13804</f>
        <v xml:space="preserve">MURINDÓ                                           </v>
      </c>
      <c r="H13805" s="47" t="s">
        <v>10655</v>
      </c>
      <c r="I13805" s="51">
        <f>SUBTOTAL(9,I13800:I13804)</f>
        <v>815634045</v>
      </c>
      <c r="J13805" s="51">
        <f>SUBTOTAL(9,J13800:J13804)</f>
        <v>678530182.35000002</v>
      </c>
      <c r="K13805" s="49">
        <f>J13805/I13805</f>
        <v>0.83190517427457311</v>
      </c>
      <c r="L13805" s="51">
        <f>SUBTOTAL(9,L13800:L13804)</f>
        <v>376441289.88</v>
      </c>
      <c r="M13805" s="51">
        <f>SUBTOTAL(9,M13800:M13804)</f>
        <v>318682618.35000002</v>
      </c>
      <c r="N13805" s="50">
        <f>IFERROR((M13805/L13805),"N.A")</f>
        <v>0.84656658798398021</v>
      </c>
      <c r="O13805" s="28"/>
      <c r="P13805" s="28"/>
      <c r="Q13805" s="28"/>
      <c r="R13805" s="28"/>
      <c r="S13805" s="25"/>
    </row>
    <row r="13806" spans="2:19" s="16" customFormat="1" outlineLevel="2" x14ac:dyDescent="0.25">
      <c r="B13806" s="16" t="s">
        <v>4390</v>
      </c>
      <c r="C13806" s="16" t="s">
        <v>3406</v>
      </c>
      <c r="D13806" s="16" t="s">
        <v>146</v>
      </c>
      <c r="E13806" s="16" t="s">
        <v>3228</v>
      </c>
      <c r="G13806" s="16" t="s">
        <v>3229</v>
      </c>
      <c r="H13806" s="16" t="s">
        <v>152</v>
      </c>
      <c r="I13806" s="35">
        <v>235225028</v>
      </c>
      <c r="J13806" s="35">
        <v>131574113.73999999</v>
      </c>
      <c r="K13806" s="36">
        <f>IFERROR((J13806/I13806),0)</f>
        <v>0.55935422713606819</v>
      </c>
      <c r="L13806" s="35">
        <v>155420867.89000002</v>
      </c>
      <c r="M13806" s="35">
        <v>131574113.73999999</v>
      </c>
      <c r="N13806" s="40">
        <f>M13806/L13806</f>
        <v>0.8465665873975321</v>
      </c>
      <c r="O13806" s="28"/>
      <c r="P13806" s="28"/>
      <c r="Q13806" s="28"/>
      <c r="R13806" s="28"/>
      <c r="S13806" s="25"/>
    </row>
    <row r="13807" spans="2:19" s="16" customFormat="1" outlineLevel="2" x14ac:dyDescent="0.25">
      <c r="B13807" s="16" t="s">
        <v>4390</v>
      </c>
      <c r="C13807" s="16" t="s">
        <v>3406</v>
      </c>
      <c r="D13807" s="16" t="s">
        <v>146</v>
      </c>
      <c r="E13807" s="16" t="s">
        <v>3228</v>
      </c>
      <c r="G13807" s="16" t="s">
        <v>3229</v>
      </c>
      <c r="H13807" s="16" t="s">
        <v>19</v>
      </c>
      <c r="I13807" s="31">
        <v>120601657</v>
      </c>
      <c r="J13807" s="31">
        <v>120601657</v>
      </c>
      <c r="K13807" s="32">
        <f>IFERROR((J13807/I13807),0)</f>
        <v>1</v>
      </c>
      <c r="L13807" s="31"/>
      <c r="M13807" s="31"/>
      <c r="N13807" s="39"/>
      <c r="O13807" s="28"/>
      <c r="P13807" s="28"/>
      <c r="Q13807" s="28"/>
      <c r="R13807" s="28"/>
      <c r="S13807" s="25"/>
    </row>
    <row r="13808" spans="2:19" s="16" customFormat="1" outlineLevel="2" x14ac:dyDescent="0.25">
      <c r="B13808" s="16" t="s">
        <v>4390</v>
      </c>
      <c r="C13808" s="16" t="s">
        <v>3406</v>
      </c>
      <c r="D13808" s="16" t="s">
        <v>146</v>
      </c>
      <c r="E13808" s="16" t="s">
        <v>3228</v>
      </c>
      <c r="G13808" s="16" t="s">
        <v>3229</v>
      </c>
      <c r="H13808" s="16" t="s">
        <v>154</v>
      </c>
      <c r="I13808" s="31">
        <v>1455</v>
      </c>
      <c r="J13808" s="31">
        <v>1455</v>
      </c>
      <c r="K13808" s="32">
        <f>IFERROR((J13808/I13808),0)</f>
        <v>1</v>
      </c>
      <c r="L13808" s="31"/>
      <c r="M13808" s="31"/>
      <c r="N13808" s="39"/>
      <c r="O13808" s="28"/>
      <c r="P13808" s="28"/>
      <c r="Q13808" s="28"/>
      <c r="R13808" s="28"/>
      <c r="S13808" s="25"/>
    </row>
    <row r="13809" spans="2:19" s="16" customFormat="1" outlineLevel="2" x14ac:dyDescent="0.25">
      <c r="B13809" s="16" t="s">
        <v>4390</v>
      </c>
      <c r="C13809" s="16" t="s">
        <v>3406</v>
      </c>
      <c r="D13809" s="16" t="s">
        <v>146</v>
      </c>
      <c r="E13809" s="16" t="s">
        <v>3228</v>
      </c>
      <c r="G13809" s="16" t="s">
        <v>3229</v>
      </c>
      <c r="H13809" s="16" t="s">
        <v>231</v>
      </c>
      <c r="I13809" s="31">
        <v>35784809</v>
      </c>
      <c r="J13809" s="31">
        <v>35784809</v>
      </c>
      <c r="K13809" s="32">
        <f>IFERROR((J13809/I13809),0)</f>
        <v>1</v>
      </c>
      <c r="L13809" s="31"/>
      <c r="M13809" s="31"/>
      <c r="N13809" s="39"/>
      <c r="O13809" s="28"/>
      <c r="P13809" s="28"/>
      <c r="Q13809" s="28"/>
      <c r="R13809" s="28"/>
      <c r="S13809" s="25"/>
    </row>
    <row r="13810" spans="2:19" s="16" customFormat="1" outlineLevel="2" x14ac:dyDescent="0.25">
      <c r="B13810" s="16" t="s">
        <v>4390</v>
      </c>
      <c r="C13810" s="16" t="s">
        <v>3406</v>
      </c>
      <c r="D13810" s="16" t="s">
        <v>146</v>
      </c>
      <c r="E13810" s="16" t="s">
        <v>3228</v>
      </c>
      <c r="G13810" s="16" t="s">
        <v>3229</v>
      </c>
      <c r="H13810" s="16" t="s">
        <v>155</v>
      </c>
      <c r="I13810" s="31">
        <v>-47045006</v>
      </c>
      <c r="J13810" s="31"/>
      <c r="K13810" s="32">
        <f>IFERROR((J13810/I13810),0)</f>
        <v>0</v>
      </c>
      <c r="L13810" s="31"/>
      <c r="M13810" s="31"/>
      <c r="N13810" s="39"/>
      <c r="O13810" s="28"/>
      <c r="P13810" s="28"/>
      <c r="Q13810" s="28"/>
      <c r="R13810" s="28"/>
      <c r="S13810" s="25"/>
    </row>
    <row r="13811" spans="2:19" s="16" customFormat="1" outlineLevel="1" x14ac:dyDescent="0.25">
      <c r="B13811" s="47" t="s">
        <v>8699</v>
      </c>
      <c r="C13811" s="47" t="str">
        <f>C13810</f>
        <v>ASIGNACIÓN PARA LA INVERSIÓN LOCAL  - AMBIENTE Y DESARROLLO SOSTENIBLE</v>
      </c>
      <c r="D13811" s="47"/>
      <c r="E13811" s="47" t="str">
        <f>E13810</f>
        <v>05467</v>
      </c>
      <c r="F13811" s="47"/>
      <c r="G13811" s="47" t="str">
        <f>G13810</f>
        <v xml:space="preserve">MONTEBELLO                                        </v>
      </c>
      <c r="H13811" s="47" t="s">
        <v>10655</v>
      </c>
      <c r="I13811" s="51">
        <f>SUBTOTAL(9,I13806:I13810)</f>
        <v>344567943</v>
      </c>
      <c r="J13811" s="51">
        <f>SUBTOTAL(9,J13806:J13810)</f>
        <v>287962034.74000001</v>
      </c>
      <c r="K13811" s="49">
        <f>J13811/I13811</f>
        <v>0.83571916828025994</v>
      </c>
      <c r="L13811" s="51">
        <f>SUBTOTAL(9,L13806:L13810)</f>
        <v>155420867.89000002</v>
      </c>
      <c r="M13811" s="51">
        <f>SUBTOTAL(9,M13806:M13810)</f>
        <v>131574113.73999999</v>
      </c>
      <c r="N13811" s="50">
        <f>IFERROR((M13811/L13811),"N.A")</f>
        <v>0.8465665873975321</v>
      </c>
      <c r="O13811" s="28"/>
      <c r="P13811" s="28"/>
      <c r="Q13811" s="28"/>
      <c r="R13811" s="28"/>
      <c r="S13811" s="25"/>
    </row>
    <row r="13812" spans="2:19" s="16" customFormat="1" outlineLevel="2" x14ac:dyDescent="0.25">
      <c r="B13812" s="16" t="s">
        <v>4391</v>
      </c>
      <c r="C13812" s="16" t="s">
        <v>3406</v>
      </c>
      <c r="D13812" s="16" t="s">
        <v>146</v>
      </c>
      <c r="E13812" s="16" t="s">
        <v>3231</v>
      </c>
      <c r="G13812" s="16" t="s">
        <v>3232</v>
      </c>
      <c r="H13812" s="16" t="s">
        <v>19</v>
      </c>
      <c r="I13812" s="31">
        <v>359147305</v>
      </c>
      <c r="J13812" s="31">
        <v>359147305</v>
      </c>
      <c r="K13812" s="32">
        <f>IFERROR((J13812/I13812),0)</f>
        <v>1</v>
      </c>
      <c r="L13812" s="31"/>
      <c r="M13812" s="31"/>
      <c r="N13812" s="39"/>
      <c r="O13812" s="28"/>
      <c r="P13812" s="28"/>
      <c r="Q13812" s="28"/>
      <c r="R13812" s="28"/>
      <c r="S13812" s="25"/>
    </row>
    <row r="13813" spans="2:19" s="16" customFormat="1" outlineLevel="1" x14ac:dyDescent="0.25">
      <c r="B13813" s="47" t="s">
        <v>8700</v>
      </c>
      <c r="C13813" s="47" t="str">
        <f>C13812</f>
        <v>ASIGNACIÓN PARA LA INVERSIÓN LOCAL  - AMBIENTE Y DESARROLLO SOSTENIBLE</v>
      </c>
      <c r="D13813" s="47"/>
      <c r="E13813" s="47" t="str">
        <f>E13812</f>
        <v>05440</v>
      </c>
      <c r="F13813" s="47"/>
      <c r="G13813" s="47" t="str">
        <f>G13812</f>
        <v xml:space="preserve">MARINILLA                                         </v>
      </c>
      <c r="H13813" s="47" t="s">
        <v>10655</v>
      </c>
      <c r="I13813" s="51">
        <f>SUBTOTAL(9,I13812:I13812)</f>
        <v>359147305</v>
      </c>
      <c r="J13813" s="51">
        <f>SUBTOTAL(9,J13812:J13812)</f>
        <v>359147305</v>
      </c>
      <c r="K13813" s="49">
        <f>J13813/I13813</f>
        <v>1</v>
      </c>
      <c r="L13813" s="51">
        <f>SUBTOTAL(9,L13812:L13812)</f>
        <v>0</v>
      </c>
      <c r="M13813" s="51">
        <f>SUBTOTAL(9,M13812:M13812)</f>
        <v>0</v>
      </c>
      <c r="N13813" s="50" t="str">
        <f>IFERROR((M13813/L13813),"N.A")</f>
        <v>N.A</v>
      </c>
      <c r="O13813" s="28"/>
      <c r="P13813" s="28"/>
      <c r="Q13813" s="28"/>
      <c r="R13813" s="28"/>
      <c r="S13813" s="25"/>
    </row>
    <row r="13814" spans="2:19" s="16" customFormat="1" outlineLevel="2" x14ac:dyDescent="0.25">
      <c r="B13814" s="16" t="s">
        <v>4392</v>
      </c>
      <c r="C13814" s="16" t="s">
        <v>3406</v>
      </c>
      <c r="D13814" s="16" t="s">
        <v>146</v>
      </c>
      <c r="E13814" s="16" t="s">
        <v>3234</v>
      </c>
      <c r="G13814" s="16" t="s">
        <v>3235</v>
      </c>
      <c r="H13814" s="16" t="s">
        <v>152</v>
      </c>
      <c r="I13814" s="35">
        <v>232676909</v>
      </c>
      <c r="J13814" s="35">
        <v>130148812.61</v>
      </c>
      <c r="K13814" s="36">
        <f>IFERROR((J13814/I13814),0)</f>
        <v>0.55935422715281125</v>
      </c>
      <c r="L13814" s="35">
        <v>153737242.25999999</v>
      </c>
      <c r="M13814" s="35">
        <v>130148812.61</v>
      </c>
      <c r="N13814" s="40">
        <f>M13814/L13814</f>
        <v>0.84656658787916006</v>
      </c>
      <c r="O13814" s="28"/>
      <c r="P13814" s="28"/>
      <c r="Q13814" s="28"/>
      <c r="R13814" s="28"/>
      <c r="S13814" s="25"/>
    </row>
    <row r="13815" spans="2:19" s="16" customFormat="1" outlineLevel="2" x14ac:dyDescent="0.25">
      <c r="B13815" s="16" t="s">
        <v>4392</v>
      </c>
      <c r="C13815" s="16" t="s">
        <v>3406</v>
      </c>
      <c r="D13815" s="16" t="s">
        <v>146</v>
      </c>
      <c r="E13815" s="16" t="s">
        <v>3234</v>
      </c>
      <c r="G13815" s="16" t="s">
        <v>3235</v>
      </c>
      <c r="H13815" s="16" t="s">
        <v>19</v>
      </c>
      <c r="I13815" s="31">
        <v>29582997</v>
      </c>
      <c r="J13815" s="31">
        <v>29582997</v>
      </c>
      <c r="K13815" s="32">
        <f>IFERROR((J13815/I13815),0)</f>
        <v>1</v>
      </c>
      <c r="L13815" s="31"/>
      <c r="M13815" s="31"/>
      <c r="N13815" s="39"/>
      <c r="O13815" s="28"/>
      <c r="P13815" s="28"/>
      <c r="Q13815" s="28"/>
      <c r="R13815" s="28"/>
      <c r="S13815" s="25"/>
    </row>
    <row r="13816" spans="2:19" s="16" customFormat="1" outlineLevel="2" x14ac:dyDescent="0.25">
      <c r="B13816" s="16" t="s">
        <v>4392</v>
      </c>
      <c r="C13816" s="16" t="s">
        <v>3406</v>
      </c>
      <c r="D13816" s="16" t="s">
        <v>146</v>
      </c>
      <c r="E13816" s="16" t="s">
        <v>3234</v>
      </c>
      <c r="G13816" s="16" t="s">
        <v>3235</v>
      </c>
      <c r="H13816" s="16" t="s">
        <v>154</v>
      </c>
      <c r="I13816" s="31">
        <v>1439</v>
      </c>
      <c r="J13816" s="31">
        <v>1439</v>
      </c>
      <c r="K13816" s="32">
        <f>IFERROR((J13816/I13816),0)</f>
        <v>1</v>
      </c>
      <c r="L13816" s="31"/>
      <c r="M13816" s="31"/>
      <c r="N13816" s="39"/>
      <c r="O13816" s="28"/>
      <c r="P13816" s="28"/>
      <c r="Q13816" s="28"/>
      <c r="R13816" s="28"/>
      <c r="S13816" s="25"/>
    </row>
    <row r="13817" spans="2:19" s="16" customFormat="1" outlineLevel="2" x14ac:dyDescent="0.25">
      <c r="B13817" s="16" t="s">
        <v>4392</v>
      </c>
      <c r="C13817" s="16" t="s">
        <v>3406</v>
      </c>
      <c r="D13817" s="16" t="s">
        <v>146</v>
      </c>
      <c r="E13817" s="16" t="s">
        <v>3234</v>
      </c>
      <c r="G13817" s="16" t="s">
        <v>3235</v>
      </c>
      <c r="H13817" s="16" t="s">
        <v>231</v>
      </c>
      <c r="I13817" s="31">
        <v>35397163</v>
      </c>
      <c r="J13817" s="31">
        <v>35397163</v>
      </c>
      <c r="K13817" s="32">
        <f>IFERROR((J13817/I13817),0)</f>
        <v>1</v>
      </c>
      <c r="L13817" s="31"/>
      <c r="M13817" s="31"/>
      <c r="N13817" s="39"/>
      <c r="O13817" s="28"/>
      <c r="P13817" s="28"/>
      <c r="Q13817" s="28"/>
      <c r="R13817" s="28"/>
      <c r="S13817" s="25"/>
    </row>
    <row r="13818" spans="2:19" s="16" customFormat="1" outlineLevel="2" x14ac:dyDescent="0.25">
      <c r="B13818" s="16" t="s">
        <v>4392</v>
      </c>
      <c r="C13818" s="16" t="s">
        <v>3406</v>
      </c>
      <c r="D13818" s="16" t="s">
        <v>146</v>
      </c>
      <c r="E13818" s="16" t="s">
        <v>3234</v>
      </c>
      <c r="G13818" s="16" t="s">
        <v>3235</v>
      </c>
      <c r="H13818" s="16" t="s">
        <v>155</v>
      </c>
      <c r="I13818" s="31">
        <v>-46535382</v>
      </c>
      <c r="J13818" s="31"/>
      <c r="K13818" s="32">
        <f>IFERROR((J13818/I13818),0)</f>
        <v>0</v>
      </c>
      <c r="L13818" s="31"/>
      <c r="M13818" s="31"/>
      <c r="N13818" s="39"/>
      <c r="O13818" s="28"/>
      <c r="P13818" s="28"/>
      <c r="Q13818" s="28"/>
      <c r="R13818" s="28"/>
      <c r="S13818" s="25"/>
    </row>
    <row r="13819" spans="2:19" s="16" customFormat="1" outlineLevel="1" x14ac:dyDescent="0.25">
      <c r="B13819" s="47" t="s">
        <v>8701</v>
      </c>
      <c r="C13819" s="47" t="str">
        <f>C13818</f>
        <v>ASIGNACIÓN PARA LA INVERSIÓN LOCAL  - AMBIENTE Y DESARROLLO SOSTENIBLE</v>
      </c>
      <c r="D13819" s="47"/>
      <c r="E13819" s="47" t="str">
        <f>E13818</f>
        <v>05425</v>
      </c>
      <c r="F13819" s="47"/>
      <c r="G13819" s="47" t="str">
        <f>G13818</f>
        <v xml:space="preserve">MACEO                                             </v>
      </c>
      <c r="H13819" s="47" t="s">
        <v>10655</v>
      </c>
      <c r="I13819" s="51">
        <f>SUBTOTAL(9,I13814:I13818)</f>
        <v>251123126</v>
      </c>
      <c r="J13819" s="51">
        <f>SUBTOTAL(9,J13814:J13818)</f>
        <v>195130411.61000001</v>
      </c>
      <c r="K13819" s="49">
        <f>J13819/I13819</f>
        <v>0.77703083231768955</v>
      </c>
      <c r="L13819" s="51">
        <f>SUBTOTAL(9,L13814:L13818)</f>
        <v>153737242.25999999</v>
      </c>
      <c r="M13819" s="51">
        <f>SUBTOTAL(9,M13814:M13818)</f>
        <v>130148812.61</v>
      </c>
      <c r="N13819" s="50">
        <f>IFERROR((M13819/L13819),"N.A")</f>
        <v>0.84656658787916006</v>
      </c>
      <c r="O13819" s="28"/>
      <c r="P13819" s="28"/>
      <c r="Q13819" s="28"/>
      <c r="R13819" s="28"/>
      <c r="S13819" s="25"/>
    </row>
    <row r="13820" spans="2:19" s="16" customFormat="1" outlineLevel="2" x14ac:dyDescent="0.25">
      <c r="B13820" s="16" t="s">
        <v>4393</v>
      </c>
      <c r="C13820" s="16" t="s">
        <v>3406</v>
      </c>
      <c r="D13820" s="16" t="s">
        <v>146</v>
      </c>
      <c r="E13820" s="16" t="s">
        <v>3237</v>
      </c>
      <c r="G13820" s="16" t="s">
        <v>3238</v>
      </c>
      <c r="H13820" s="16" t="s">
        <v>152</v>
      </c>
      <c r="I13820" s="35">
        <v>259515925</v>
      </c>
      <c r="J13820" s="35">
        <v>145161329.63000003</v>
      </c>
      <c r="K13820" s="36">
        <f>IFERROR((J13820/I13820),0)</f>
        <v>0.55935422702864968</v>
      </c>
      <c r="L13820" s="35">
        <v>171470657.78999999</v>
      </c>
      <c r="M13820" s="35">
        <v>145161329.63000003</v>
      </c>
      <c r="N13820" s="40">
        <f>M13820/L13820</f>
        <v>0.84656658754863479</v>
      </c>
      <c r="O13820" s="28"/>
      <c r="P13820" s="28"/>
      <c r="Q13820" s="28"/>
      <c r="R13820" s="28"/>
      <c r="S13820" s="25"/>
    </row>
    <row r="13821" spans="2:19" s="16" customFormat="1" outlineLevel="2" x14ac:dyDescent="0.25">
      <c r="B13821" s="16" t="s">
        <v>4393</v>
      </c>
      <c r="C13821" s="16" t="s">
        <v>3406</v>
      </c>
      <c r="D13821" s="16" t="s">
        <v>146</v>
      </c>
      <c r="E13821" s="16" t="s">
        <v>3237</v>
      </c>
      <c r="G13821" s="16" t="s">
        <v>3238</v>
      </c>
      <c r="H13821" s="16" t="s">
        <v>19</v>
      </c>
      <c r="I13821" s="31">
        <v>175766447</v>
      </c>
      <c r="J13821" s="31">
        <v>175766447</v>
      </c>
      <c r="K13821" s="32">
        <f>IFERROR((J13821/I13821),0)</f>
        <v>1</v>
      </c>
      <c r="L13821" s="31"/>
      <c r="M13821" s="31"/>
      <c r="N13821" s="39"/>
      <c r="O13821" s="28"/>
      <c r="P13821" s="28"/>
      <c r="Q13821" s="28"/>
      <c r="R13821" s="28"/>
      <c r="S13821" s="25"/>
    </row>
    <row r="13822" spans="2:19" s="16" customFormat="1" outlineLevel="2" x14ac:dyDescent="0.25">
      <c r="B13822" s="16" t="s">
        <v>4393</v>
      </c>
      <c r="C13822" s="16" t="s">
        <v>3406</v>
      </c>
      <c r="D13822" s="16" t="s">
        <v>146</v>
      </c>
      <c r="E13822" s="16" t="s">
        <v>3237</v>
      </c>
      <c r="G13822" s="16" t="s">
        <v>3238</v>
      </c>
      <c r="H13822" s="16" t="s">
        <v>154</v>
      </c>
      <c r="I13822" s="31">
        <v>1605</v>
      </c>
      <c r="J13822" s="31">
        <v>1605</v>
      </c>
      <c r="K13822" s="32">
        <f>IFERROR((J13822/I13822),0)</f>
        <v>1</v>
      </c>
      <c r="L13822" s="31"/>
      <c r="M13822" s="31"/>
      <c r="N13822" s="39"/>
      <c r="O13822" s="28"/>
      <c r="P13822" s="28"/>
      <c r="Q13822" s="28"/>
      <c r="R13822" s="28"/>
      <c r="S13822" s="25"/>
    </row>
    <row r="13823" spans="2:19" s="16" customFormat="1" outlineLevel="2" x14ac:dyDescent="0.25">
      <c r="B13823" s="16" t="s">
        <v>4393</v>
      </c>
      <c r="C13823" s="16" t="s">
        <v>3406</v>
      </c>
      <c r="D13823" s="16" t="s">
        <v>146</v>
      </c>
      <c r="E13823" s="16" t="s">
        <v>3237</v>
      </c>
      <c r="G13823" s="16" t="s">
        <v>3238</v>
      </c>
      <c r="H13823" s="16" t="s">
        <v>231</v>
      </c>
      <c r="I13823" s="31">
        <v>39480186</v>
      </c>
      <c r="J13823" s="31">
        <v>39480186</v>
      </c>
      <c r="K13823" s="32">
        <f>IFERROR((J13823/I13823),0)</f>
        <v>1</v>
      </c>
      <c r="L13823" s="31"/>
      <c r="M13823" s="31"/>
      <c r="N13823" s="39"/>
      <c r="O13823" s="28"/>
      <c r="P13823" s="28"/>
      <c r="Q13823" s="28"/>
      <c r="R13823" s="28"/>
      <c r="S13823" s="25"/>
    </row>
    <row r="13824" spans="2:19" s="16" customFormat="1" outlineLevel="2" x14ac:dyDescent="0.25">
      <c r="B13824" s="16" t="s">
        <v>4393</v>
      </c>
      <c r="C13824" s="16" t="s">
        <v>3406</v>
      </c>
      <c r="D13824" s="16" t="s">
        <v>146</v>
      </c>
      <c r="E13824" s="16" t="s">
        <v>3237</v>
      </c>
      <c r="G13824" s="16" t="s">
        <v>3238</v>
      </c>
      <c r="H13824" s="16" t="s">
        <v>155</v>
      </c>
      <c r="I13824" s="31">
        <v>-51903185</v>
      </c>
      <c r="J13824" s="31"/>
      <c r="K13824" s="32">
        <f>IFERROR((J13824/I13824),0)</f>
        <v>0</v>
      </c>
      <c r="L13824" s="31"/>
      <c r="M13824" s="31"/>
      <c r="N13824" s="39"/>
      <c r="O13824" s="28"/>
      <c r="P13824" s="28"/>
      <c r="Q13824" s="28"/>
      <c r="R13824" s="28"/>
      <c r="S13824" s="25"/>
    </row>
    <row r="13825" spans="2:19" s="16" customFormat="1" outlineLevel="1" x14ac:dyDescent="0.25">
      <c r="B13825" s="47" t="s">
        <v>8702</v>
      </c>
      <c r="C13825" s="47" t="str">
        <f>C13824</f>
        <v>ASIGNACIÓN PARA LA INVERSIÓN LOCAL  - AMBIENTE Y DESARROLLO SOSTENIBLE</v>
      </c>
      <c r="D13825" s="47"/>
      <c r="E13825" s="47" t="str">
        <f>E13824</f>
        <v>05411</v>
      </c>
      <c r="F13825" s="47"/>
      <c r="G13825" s="47" t="str">
        <f>G13824</f>
        <v xml:space="preserve">LIBORINA                                          </v>
      </c>
      <c r="H13825" s="47" t="s">
        <v>10655</v>
      </c>
      <c r="I13825" s="51">
        <f>SUBTOTAL(9,I13820:I13824)</f>
        <v>422860978</v>
      </c>
      <c r="J13825" s="51">
        <f>SUBTOTAL(9,J13820:J13824)</f>
        <v>360409567.63</v>
      </c>
      <c r="K13825" s="49">
        <f>J13825/I13825</f>
        <v>0.8523121933232628</v>
      </c>
      <c r="L13825" s="51">
        <f>SUBTOTAL(9,L13820:L13824)</f>
        <v>171470657.78999999</v>
      </c>
      <c r="M13825" s="51">
        <f>SUBTOTAL(9,M13820:M13824)</f>
        <v>145161329.63000003</v>
      </c>
      <c r="N13825" s="50">
        <f>IFERROR((M13825/L13825),"N.A")</f>
        <v>0.84656658754863479</v>
      </c>
      <c r="O13825" s="28"/>
      <c r="P13825" s="28"/>
      <c r="Q13825" s="28"/>
      <c r="R13825" s="28"/>
      <c r="S13825" s="25"/>
    </row>
    <row r="13826" spans="2:19" s="16" customFormat="1" outlineLevel="2" x14ac:dyDescent="0.25">
      <c r="B13826" s="16" t="s">
        <v>4394</v>
      </c>
      <c r="C13826" s="16" t="s">
        <v>3406</v>
      </c>
      <c r="D13826" s="16" t="s">
        <v>146</v>
      </c>
      <c r="E13826" s="16" t="s">
        <v>3240</v>
      </c>
      <c r="G13826" s="16" t="s">
        <v>539</v>
      </c>
      <c r="H13826" s="16" t="s">
        <v>152</v>
      </c>
      <c r="I13826" s="35">
        <v>228124497</v>
      </c>
      <c r="J13826" s="35">
        <v>127602401.69</v>
      </c>
      <c r="K13826" s="36">
        <f>IFERROR((J13826/I13826),0)</f>
        <v>0.55935422704734772</v>
      </c>
      <c r="L13826" s="35">
        <v>150729314.64000002</v>
      </c>
      <c r="M13826" s="35">
        <v>127602401.69</v>
      </c>
      <c r="N13826" s="40">
        <f>M13826/L13826</f>
        <v>0.84656658855488032</v>
      </c>
      <c r="O13826" s="28"/>
      <c r="P13826" s="28"/>
      <c r="Q13826" s="28"/>
      <c r="R13826" s="28"/>
      <c r="S13826" s="25"/>
    </row>
    <row r="13827" spans="2:19" s="16" customFormat="1" outlineLevel="2" x14ac:dyDescent="0.25">
      <c r="B13827" s="16" t="s">
        <v>4394</v>
      </c>
      <c r="C13827" s="16" t="s">
        <v>3406</v>
      </c>
      <c r="D13827" s="16" t="s">
        <v>146</v>
      </c>
      <c r="E13827" s="16" t="s">
        <v>3240</v>
      </c>
      <c r="G13827" s="16" t="s">
        <v>539</v>
      </c>
      <c r="H13827" s="16" t="s">
        <v>19</v>
      </c>
      <c r="I13827" s="31">
        <v>280340320</v>
      </c>
      <c r="J13827" s="31">
        <v>280340320</v>
      </c>
      <c r="K13827" s="32">
        <f>IFERROR((J13827/I13827),0)</f>
        <v>1</v>
      </c>
      <c r="L13827" s="31"/>
      <c r="M13827" s="31"/>
      <c r="N13827" s="39"/>
      <c r="O13827" s="28"/>
      <c r="P13827" s="28"/>
      <c r="Q13827" s="28"/>
      <c r="R13827" s="28"/>
      <c r="S13827" s="25"/>
    </row>
    <row r="13828" spans="2:19" s="16" customFormat="1" outlineLevel="2" x14ac:dyDescent="0.25">
      <c r="B13828" s="16" t="s">
        <v>4394</v>
      </c>
      <c r="C13828" s="16" t="s">
        <v>3406</v>
      </c>
      <c r="D13828" s="16" t="s">
        <v>146</v>
      </c>
      <c r="E13828" s="16" t="s">
        <v>3240</v>
      </c>
      <c r="G13828" s="16" t="s">
        <v>539</v>
      </c>
      <c r="H13828" s="16" t="s">
        <v>154</v>
      </c>
      <c r="I13828" s="31">
        <v>1411</v>
      </c>
      <c r="J13828" s="31">
        <v>1411</v>
      </c>
      <c r="K13828" s="32">
        <f>IFERROR((J13828/I13828),0)</f>
        <v>1</v>
      </c>
      <c r="L13828" s="31"/>
      <c r="M13828" s="31"/>
      <c r="N13828" s="39"/>
      <c r="O13828" s="28"/>
      <c r="P13828" s="28"/>
      <c r="Q13828" s="28"/>
      <c r="R13828" s="28"/>
      <c r="S13828" s="25"/>
    </row>
    <row r="13829" spans="2:19" s="16" customFormat="1" outlineLevel="2" x14ac:dyDescent="0.25">
      <c r="B13829" s="16" t="s">
        <v>4394</v>
      </c>
      <c r="C13829" s="16" t="s">
        <v>3406</v>
      </c>
      <c r="D13829" s="16" t="s">
        <v>146</v>
      </c>
      <c r="E13829" s="16" t="s">
        <v>3240</v>
      </c>
      <c r="G13829" s="16" t="s">
        <v>539</v>
      </c>
      <c r="H13829" s="16" t="s">
        <v>231</v>
      </c>
      <c r="I13829" s="31">
        <v>34704604</v>
      </c>
      <c r="J13829" s="31">
        <v>34704604</v>
      </c>
      <c r="K13829" s="32">
        <f>IFERROR((J13829/I13829),0)</f>
        <v>1</v>
      </c>
      <c r="L13829" s="31"/>
      <c r="M13829" s="31"/>
      <c r="N13829" s="39"/>
      <c r="O13829" s="28"/>
      <c r="P13829" s="28"/>
      <c r="Q13829" s="28"/>
      <c r="R13829" s="28"/>
      <c r="S13829" s="25"/>
    </row>
    <row r="13830" spans="2:19" s="16" customFormat="1" outlineLevel="2" x14ac:dyDescent="0.25">
      <c r="B13830" s="16" t="s">
        <v>4394</v>
      </c>
      <c r="C13830" s="16" t="s">
        <v>3406</v>
      </c>
      <c r="D13830" s="16" t="s">
        <v>146</v>
      </c>
      <c r="E13830" s="16" t="s">
        <v>3240</v>
      </c>
      <c r="G13830" s="16" t="s">
        <v>539</v>
      </c>
      <c r="H13830" s="16" t="s">
        <v>155</v>
      </c>
      <c r="I13830" s="31">
        <v>-45624899</v>
      </c>
      <c r="J13830" s="31"/>
      <c r="K13830" s="32">
        <f>IFERROR((J13830/I13830),0)</f>
        <v>0</v>
      </c>
      <c r="L13830" s="31"/>
      <c r="M13830" s="31"/>
      <c r="N13830" s="39"/>
      <c r="O13830" s="28"/>
      <c r="P13830" s="28"/>
      <c r="Q13830" s="28"/>
      <c r="R13830" s="28"/>
      <c r="S13830" s="25"/>
    </row>
    <row r="13831" spans="2:19" s="16" customFormat="1" outlineLevel="1" x14ac:dyDescent="0.25">
      <c r="B13831" s="47" t="s">
        <v>8703</v>
      </c>
      <c r="C13831" s="47" t="str">
        <f>C13830</f>
        <v>ASIGNACIÓN PARA LA INVERSIÓN LOCAL  - AMBIENTE Y DESARROLLO SOSTENIBLE</v>
      </c>
      <c r="D13831" s="47"/>
      <c r="E13831" s="47" t="str">
        <f>E13830</f>
        <v>05400</v>
      </c>
      <c r="F13831" s="47"/>
      <c r="G13831" s="47" t="str">
        <f>G13830</f>
        <v xml:space="preserve">LA UNIÓN                                          </v>
      </c>
      <c r="H13831" s="47" t="s">
        <v>10655</v>
      </c>
      <c r="I13831" s="51">
        <f>SUBTOTAL(9,I13826:I13830)</f>
        <v>497545933</v>
      </c>
      <c r="J13831" s="51">
        <f>SUBTOTAL(9,J13826:J13830)</f>
        <v>442648736.69</v>
      </c>
      <c r="K13831" s="49">
        <f>J13831/I13831</f>
        <v>0.88966406382021412</v>
      </c>
      <c r="L13831" s="51">
        <f>SUBTOTAL(9,L13826:L13830)</f>
        <v>150729314.64000002</v>
      </c>
      <c r="M13831" s="51">
        <f>SUBTOTAL(9,M13826:M13830)</f>
        <v>127602401.69</v>
      </c>
      <c r="N13831" s="50">
        <f>IFERROR((M13831/L13831),"N.A")</f>
        <v>0.84656658855488032</v>
      </c>
      <c r="O13831" s="28"/>
      <c r="P13831" s="28"/>
      <c r="Q13831" s="28"/>
      <c r="R13831" s="28"/>
      <c r="S13831" s="25"/>
    </row>
    <row r="13832" spans="2:19" s="16" customFormat="1" outlineLevel="2" x14ac:dyDescent="0.25">
      <c r="B13832" s="16" t="s">
        <v>4395</v>
      </c>
      <c r="C13832" s="16" t="s">
        <v>3406</v>
      </c>
      <c r="D13832" s="16" t="s">
        <v>146</v>
      </c>
      <c r="E13832" s="16" t="s">
        <v>3242</v>
      </c>
      <c r="G13832" s="16" t="s">
        <v>3243</v>
      </c>
      <c r="H13832" s="16" t="s">
        <v>152</v>
      </c>
      <c r="I13832" s="35">
        <v>228330063</v>
      </c>
      <c r="J13832" s="35">
        <v>127717385.91</v>
      </c>
      <c r="K13832" s="36">
        <f>IFERROR((J13832/I13832),0)</f>
        <v>0.55935422708660132</v>
      </c>
      <c r="L13832" s="35">
        <v>150865139.22</v>
      </c>
      <c r="M13832" s="35">
        <v>127717385.91</v>
      </c>
      <c r="N13832" s="40">
        <f>M13832/L13832</f>
        <v>0.846566586358664</v>
      </c>
      <c r="O13832" s="28"/>
      <c r="P13832" s="28"/>
      <c r="Q13832" s="28"/>
      <c r="R13832" s="28"/>
      <c r="S13832" s="25"/>
    </row>
    <row r="13833" spans="2:19" s="16" customFormat="1" outlineLevel="2" x14ac:dyDescent="0.25">
      <c r="B13833" s="16" t="s">
        <v>4395</v>
      </c>
      <c r="C13833" s="16" t="s">
        <v>3406</v>
      </c>
      <c r="D13833" s="16" t="s">
        <v>146</v>
      </c>
      <c r="E13833" s="16" t="s">
        <v>3242</v>
      </c>
      <c r="G13833" s="16" t="s">
        <v>3243</v>
      </c>
      <c r="H13833" s="16" t="s">
        <v>19</v>
      </c>
      <c r="I13833" s="31">
        <v>389446603</v>
      </c>
      <c r="J13833" s="31">
        <v>389446603</v>
      </c>
      <c r="K13833" s="32">
        <f>IFERROR((J13833/I13833),0)</f>
        <v>1</v>
      </c>
      <c r="L13833" s="31"/>
      <c r="M13833" s="31"/>
      <c r="N13833" s="39"/>
      <c r="O13833" s="28"/>
      <c r="P13833" s="28"/>
      <c r="Q13833" s="28"/>
      <c r="R13833" s="28"/>
      <c r="S13833" s="25"/>
    </row>
    <row r="13834" spans="2:19" s="16" customFormat="1" outlineLevel="2" x14ac:dyDescent="0.25">
      <c r="B13834" s="16" t="s">
        <v>4395</v>
      </c>
      <c r="C13834" s="16" t="s">
        <v>3406</v>
      </c>
      <c r="D13834" s="16" t="s">
        <v>146</v>
      </c>
      <c r="E13834" s="16" t="s">
        <v>3242</v>
      </c>
      <c r="G13834" s="16" t="s">
        <v>3243</v>
      </c>
      <c r="H13834" s="16" t="s">
        <v>154</v>
      </c>
      <c r="I13834" s="31">
        <v>1412</v>
      </c>
      <c r="J13834" s="31">
        <v>1412</v>
      </c>
      <c r="K13834" s="32">
        <f>IFERROR((J13834/I13834),0)</f>
        <v>1</v>
      </c>
      <c r="L13834" s="31"/>
      <c r="M13834" s="31"/>
      <c r="N13834" s="39"/>
      <c r="O13834" s="28"/>
      <c r="P13834" s="28"/>
      <c r="Q13834" s="28"/>
      <c r="R13834" s="28"/>
      <c r="S13834" s="25"/>
    </row>
    <row r="13835" spans="2:19" s="16" customFormat="1" outlineLevel="2" x14ac:dyDescent="0.25">
      <c r="B13835" s="16" t="s">
        <v>4395</v>
      </c>
      <c r="C13835" s="16" t="s">
        <v>3406</v>
      </c>
      <c r="D13835" s="16" t="s">
        <v>146</v>
      </c>
      <c r="E13835" s="16" t="s">
        <v>3242</v>
      </c>
      <c r="G13835" s="16" t="s">
        <v>3243</v>
      </c>
      <c r="H13835" s="16" t="s">
        <v>231</v>
      </c>
      <c r="I13835" s="31">
        <v>34735877</v>
      </c>
      <c r="J13835" s="31">
        <v>34735877</v>
      </c>
      <c r="K13835" s="32">
        <f>IFERROR((J13835/I13835),0)</f>
        <v>1</v>
      </c>
      <c r="L13835" s="31"/>
      <c r="M13835" s="31"/>
      <c r="N13835" s="39"/>
      <c r="O13835" s="28"/>
      <c r="P13835" s="28"/>
      <c r="Q13835" s="28"/>
      <c r="R13835" s="28"/>
      <c r="S13835" s="25"/>
    </row>
    <row r="13836" spans="2:19" s="16" customFormat="1" outlineLevel="2" x14ac:dyDescent="0.25">
      <c r="B13836" s="16" t="s">
        <v>4395</v>
      </c>
      <c r="C13836" s="16" t="s">
        <v>3406</v>
      </c>
      <c r="D13836" s="16" t="s">
        <v>146</v>
      </c>
      <c r="E13836" s="16" t="s">
        <v>3242</v>
      </c>
      <c r="G13836" s="16" t="s">
        <v>3243</v>
      </c>
      <c r="H13836" s="16" t="s">
        <v>155</v>
      </c>
      <c r="I13836" s="31">
        <v>-45666013</v>
      </c>
      <c r="J13836" s="31"/>
      <c r="K13836" s="32">
        <f>IFERROR((J13836/I13836),0)</f>
        <v>0</v>
      </c>
      <c r="L13836" s="31"/>
      <c r="M13836" s="31"/>
      <c r="N13836" s="39"/>
      <c r="O13836" s="28"/>
      <c r="P13836" s="28"/>
      <c r="Q13836" s="28"/>
      <c r="R13836" s="28"/>
      <c r="S13836" s="25"/>
    </row>
    <row r="13837" spans="2:19" s="16" customFormat="1" outlineLevel="1" x14ac:dyDescent="0.25">
      <c r="B13837" s="47" t="s">
        <v>8704</v>
      </c>
      <c r="C13837" s="47" t="str">
        <f>C13836</f>
        <v>ASIGNACIÓN PARA LA INVERSIÓN LOCAL  - AMBIENTE Y DESARROLLO SOSTENIBLE</v>
      </c>
      <c r="D13837" s="47"/>
      <c r="E13837" s="47" t="str">
        <f>E13836</f>
        <v>05390</v>
      </c>
      <c r="F13837" s="47"/>
      <c r="G13837" s="47" t="str">
        <f>G13836</f>
        <v xml:space="preserve">LA PINTADA                                        </v>
      </c>
      <c r="H13837" s="47" t="s">
        <v>10655</v>
      </c>
      <c r="I13837" s="51">
        <f>SUBTOTAL(9,I13832:I13836)</f>
        <v>606847942</v>
      </c>
      <c r="J13837" s="51">
        <f>SUBTOTAL(9,J13832:J13836)</f>
        <v>551901277.90999997</v>
      </c>
      <c r="K13837" s="49">
        <f>J13837/I13837</f>
        <v>0.90945563083082837</v>
      </c>
      <c r="L13837" s="51">
        <f>SUBTOTAL(9,L13832:L13836)</f>
        <v>150865139.22</v>
      </c>
      <c r="M13837" s="51">
        <f>SUBTOTAL(9,M13832:M13836)</f>
        <v>127717385.91</v>
      </c>
      <c r="N13837" s="50">
        <f>IFERROR((M13837/L13837),"N.A")</f>
        <v>0.846566586358664</v>
      </c>
      <c r="O13837" s="28"/>
      <c r="P13837" s="28"/>
      <c r="Q13837" s="28"/>
      <c r="R13837" s="28"/>
      <c r="S13837" s="25"/>
    </row>
    <row r="13838" spans="2:19" s="16" customFormat="1" outlineLevel="2" x14ac:dyDescent="0.25">
      <c r="B13838" s="16" t="s">
        <v>4396</v>
      </c>
      <c r="C13838" s="16" t="s">
        <v>3406</v>
      </c>
      <c r="D13838" s="16" t="s">
        <v>146</v>
      </c>
      <c r="E13838" s="16" t="s">
        <v>3248</v>
      </c>
      <c r="G13838" s="16" t="s">
        <v>2762</v>
      </c>
      <c r="H13838" s="16" t="s">
        <v>152</v>
      </c>
      <c r="I13838" s="35">
        <v>227382082</v>
      </c>
      <c r="J13838" s="35">
        <v>127187128.72000001</v>
      </c>
      <c r="K13838" s="36">
        <f>IFERROR((J13838/I13838),0)</f>
        <v>0.55935422704063376</v>
      </c>
      <c r="L13838" s="35">
        <v>150238776.97000003</v>
      </c>
      <c r="M13838" s="35">
        <v>127187128.72000001</v>
      </c>
      <c r="N13838" s="40">
        <f>M13838/L13838</f>
        <v>0.84656658743565905</v>
      </c>
      <c r="O13838" s="28"/>
      <c r="P13838" s="28"/>
      <c r="Q13838" s="28"/>
      <c r="R13838" s="28"/>
      <c r="S13838" s="25"/>
    </row>
    <row r="13839" spans="2:19" s="16" customFormat="1" outlineLevel="2" x14ac:dyDescent="0.25">
      <c r="B13839" s="16" t="s">
        <v>4396</v>
      </c>
      <c r="C13839" s="16" t="s">
        <v>3406</v>
      </c>
      <c r="D13839" s="16" t="s">
        <v>146</v>
      </c>
      <c r="E13839" s="16" t="s">
        <v>3248</v>
      </c>
      <c r="G13839" s="16" t="s">
        <v>2762</v>
      </c>
      <c r="H13839" s="16" t="s">
        <v>19</v>
      </c>
      <c r="I13839" s="31">
        <v>137080079</v>
      </c>
      <c r="J13839" s="31">
        <v>137080079</v>
      </c>
      <c r="K13839" s="32">
        <f>IFERROR((J13839/I13839),0)</f>
        <v>1</v>
      </c>
      <c r="L13839" s="31"/>
      <c r="M13839" s="31"/>
      <c r="N13839" s="39"/>
      <c r="O13839" s="28"/>
      <c r="P13839" s="28"/>
      <c r="Q13839" s="28"/>
      <c r="R13839" s="28"/>
      <c r="S13839" s="25"/>
    </row>
    <row r="13840" spans="2:19" s="16" customFormat="1" outlineLevel="2" x14ac:dyDescent="0.25">
      <c r="B13840" s="16" t="s">
        <v>4396</v>
      </c>
      <c r="C13840" s="16" t="s">
        <v>3406</v>
      </c>
      <c r="D13840" s="16" t="s">
        <v>146</v>
      </c>
      <c r="E13840" s="16" t="s">
        <v>3248</v>
      </c>
      <c r="G13840" s="16" t="s">
        <v>2762</v>
      </c>
      <c r="H13840" s="16" t="s">
        <v>154</v>
      </c>
      <c r="I13840" s="31">
        <v>1406</v>
      </c>
      <c r="J13840" s="31">
        <v>1406</v>
      </c>
      <c r="K13840" s="32">
        <f>IFERROR((J13840/I13840),0)</f>
        <v>1</v>
      </c>
      <c r="L13840" s="31"/>
      <c r="M13840" s="31"/>
      <c r="N13840" s="39"/>
      <c r="O13840" s="28"/>
      <c r="P13840" s="28"/>
      <c r="Q13840" s="28"/>
      <c r="R13840" s="28"/>
      <c r="S13840" s="25"/>
    </row>
    <row r="13841" spans="2:19" s="16" customFormat="1" outlineLevel="2" x14ac:dyDescent="0.25">
      <c r="B13841" s="16" t="s">
        <v>4396</v>
      </c>
      <c r="C13841" s="16" t="s">
        <v>3406</v>
      </c>
      <c r="D13841" s="16" t="s">
        <v>146</v>
      </c>
      <c r="E13841" s="16" t="s">
        <v>3248</v>
      </c>
      <c r="G13841" s="16" t="s">
        <v>2762</v>
      </c>
      <c r="H13841" s="16" t="s">
        <v>231</v>
      </c>
      <c r="I13841" s="31">
        <v>34591661</v>
      </c>
      <c r="J13841" s="31">
        <v>34591661</v>
      </c>
      <c r="K13841" s="32">
        <f>IFERROR((J13841/I13841),0)</f>
        <v>1</v>
      </c>
      <c r="L13841" s="31"/>
      <c r="M13841" s="31"/>
      <c r="N13841" s="39"/>
      <c r="O13841" s="28"/>
      <c r="P13841" s="28"/>
      <c r="Q13841" s="28"/>
      <c r="R13841" s="28"/>
      <c r="S13841" s="25"/>
    </row>
    <row r="13842" spans="2:19" s="16" customFormat="1" outlineLevel="2" x14ac:dyDescent="0.25">
      <c r="B13842" s="16" t="s">
        <v>4396</v>
      </c>
      <c r="C13842" s="16" t="s">
        <v>3406</v>
      </c>
      <c r="D13842" s="16" t="s">
        <v>146</v>
      </c>
      <c r="E13842" s="16" t="s">
        <v>3248</v>
      </c>
      <c r="G13842" s="16" t="s">
        <v>2762</v>
      </c>
      <c r="H13842" s="16" t="s">
        <v>155</v>
      </c>
      <c r="I13842" s="31">
        <v>-45476416</v>
      </c>
      <c r="J13842" s="31"/>
      <c r="K13842" s="32">
        <f>IFERROR((J13842/I13842),0)</f>
        <v>0</v>
      </c>
      <c r="L13842" s="31"/>
      <c r="M13842" s="31"/>
      <c r="N13842" s="39"/>
      <c r="O13842" s="28"/>
      <c r="P13842" s="28"/>
      <c r="Q13842" s="28"/>
      <c r="R13842" s="28"/>
      <c r="S13842" s="25"/>
    </row>
    <row r="13843" spans="2:19" s="16" customFormat="1" outlineLevel="1" x14ac:dyDescent="0.25">
      <c r="B13843" s="47" t="s">
        <v>8705</v>
      </c>
      <c r="C13843" s="47" t="str">
        <f>C13842</f>
        <v>ASIGNACIÓN PARA LA INVERSIÓN LOCAL  - AMBIENTE Y DESARROLLO SOSTENIBLE</v>
      </c>
      <c r="D13843" s="47"/>
      <c r="E13843" s="47" t="str">
        <f>E13842</f>
        <v>05368</v>
      </c>
      <c r="F13843" s="47"/>
      <c r="G13843" s="47" t="str">
        <f>G13842</f>
        <v xml:space="preserve">JERICÓ                                            </v>
      </c>
      <c r="H13843" s="47" t="s">
        <v>10655</v>
      </c>
      <c r="I13843" s="51">
        <f>SUBTOTAL(9,I13838:I13842)</f>
        <v>353578812</v>
      </c>
      <c r="J13843" s="51">
        <f>SUBTOTAL(9,J13838:J13842)</f>
        <v>298860274.72000003</v>
      </c>
      <c r="K13843" s="49">
        <f>J13843/I13843</f>
        <v>0.84524373230825844</v>
      </c>
      <c r="L13843" s="51">
        <f>SUBTOTAL(9,L13838:L13842)</f>
        <v>150238776.97000003</v>
      </c>
      <c r="M13843" s="51">
        <f>SUBTOTAL(9,M13838:M13842)</f>
        <v>127187128.72000001</v>
      </c>
      <c r="N13843" s="50">
        <f>IFERROR((M13843/L13843),"N.A")</f>
        <v>0.84656658743565905</v>
      </c>
      <c r="O13843" s="28"/>
      <c r="P13843" s="28"/>
      <c r="Q13843" s="28"/>
      <c r="R13843" s="28"/>
      <c r="S13843" s="25"/>
    </row>
    <row r="13844" spans="2:19" s="16" customFormat="1" outlineLevel="2" x14ac:dyDescent="0.25">
      <c r="B13844" s="16" t="s">
        <v>4397</v>
      </c>
      <c r="C13844" s="16" t="s">
        <v>3406</v>
      </c>
      <c r="D13844" s="16" t="s">
        <v>146</v>
      </c>
      <c r="E13844" s="16" t="s">
        <v>3250</v>
      </c>
      <c r="G13844" s="16" t="s">
        <v>3251</v>
      </c>
      <c r="H13844" s="16" t="s">
        <v>152</v>
      </c>
      <c r="I13844" s="35">
        <v>245136155</v>
      </c>
      <c r="J13844" s="35">
        <v>137117944.49000001</v>
      </c>
      <c r="K13844" s="36">
        <f>IFERROR((J13844/I13844),0)</f>
        <v>0.55935422700090898</v>
      </c>
      <c r="L13844" s="35">
        <v>161969473.46000001</v>
      </c>
      <c r="M13844" s="35">
        <v>137117944.49000001</v>
      </c>
      <c r="N13844" s="40">
        <f>M13844/L13844</f>
        <v>0.84656658789387662</v>
      </c>
      <c r="O13844" s="28"/>
      <c r="P13844" s="28"/>
      <c r="Q13844" s="28"/>
      <c r="R13844" s="28"/>
      <c r="S13844" s="25"/>
    </row>
    <row r="13845" spans="2:19" s="16" customFormat="1" outlineLevel="2" x14ac:dyDescent="0.25">
      <c r="B13845" s="16" t="s">
        <v>4397</v>
      </c>
      <c r="C13845" s="16" t="s">
        <v>3406</v>
      </c>
      <c r="D13845" s="16" t="s">
        <v>146</v>
      </c>
      <c r="E13845" s="16" t="s">
        <v>3250</v>
      </c>
      <c r="G13845" s="16" t="s">
        <v>3251</v>
      </c>
      <c r="H13845" s="16" t="s">
        <v>19</v>
      </c>
      <c r="I13845" s="31">
        <v>51175373</v>
      </c>
      <c r="J13845" s="31">
        <v>51175373</v>
      </c>
      <c r="K13845" s="32">
        <f>IFERROR((J13845/I13845),0)</f>
        <v>1</v>
      </c>
      <c r="L13845" s="31"/>
      <c r="M13845" s="31"/>
      <c r="N13845" s="39"/>
      <c r="O13845" s="28"/>
      <c r="P13845" s="28"/>
      <c r="Q13845" s="28"/>
      <c r="R13845" s="28"/>
      <c r="S13845" s="25"/>
    </row>
    <row r="13846" spans="2:19" s="16" customFormat="1" outlineLevel="2" x14ac:dyDescent="0.25">
      <c r="B13846" s="16" t="s">
        <v>4397</v>
      </c>
      <c r="C13846" s="16" t="s">
        <v>3406</v>
      </c>
      <c r="D13846" s="16" t="s">
        <v>146</v>
      </c>
      <c r="E13846" s="16" t="s">
        <v>3250</v>
      </c>
      <c r="G13846" s="16" t="s">
        <v>3251</v>
      </c>
      <c r="H13846" s="16" t="s">
        <v>154</v>
      </c>
      <c r="I13846" s="31">
        <v>1516</v>
      </c>
      <c r="J13846" s="31">
        <v>1516</v>
      </c>
      <c r="K13846" s="32">
        <f>IFERROR((J13846/I13846),0)</f>
        <v>1</v>
      </c>
      <c r="L13846" s="31"/>
      <c r="M13846" s="31"/>
      <c r="N13846" s="39"/>
      <c r="O13846" s="28"/>
      <c r="P13846" s="28"/>
      <c r="Q13846" s="28"/>
      <c r="R13846" s="28"/>
      <c r="S13846" s="25"/>
    </row>
    <row r="13847" spans="2:19" s="16" customFormat="1" outlineLevel="2" x14ac:dyDescent="0.25">
      <c r="B13847" s="16" t="s">
        <v>4397</v>
      </c>
      <c r="C13847" s="16" t="s">
        <v>3406</v>
      </c>
      <c r="D13847" s="16" t="s">
        <v>146</v>
      </c>
      <c r="E13847" s="16" t="s">
        <v>3250</v>
      </c>
      <c r="G13847" s="16" t="s">
        <v>3251</v>
      </c>
      <c r="H13847" s="16" t="s">
        <v>231</v>
      </c>
      <c r="I13847" s="31">
        <v>37292590</v>
      </c>
      <c r="J13847" s="31">
        <v>37292590</v>
      </c>
      <c r="K13847" s="32">
        <f>IFERROR((J13847/I13847),0)</f>
        <v>1</v>
      </c>
      <c r="L13847" s="31"/>
      <c r="M13847" s="31"/>
      <c r="N13847" s="39"/>
      <c r="O13847" s="28"/>
      <c r="P13847" s="28"/>
      <c r="Q13847" s="28"/>
      <c r="R13847" s="28"/>
      <c r="S13847" s="25"/>
    </row>
    <row r="13848" spans="2:19" s="16" customFormat="1" outlineLevel="2" x14ac:dyDescent="0.25">
      <c r="B13848" s="16" t="s">
        <v>4397</v>
      </c>
      <c r="C13848" s="16" t="s">
        <v>3406</v>
      </c>
      <c r="D13848" s="16" t="s">
        <v>146</v>
      </c>
      <c r="E13848" s="16" t="s">
        <v>3250</v>
      </c>
      <c r="G13848" s="16" t="s">
        <v>3251</v>
      </c>
      <c r="H13848" s="16" t="s">
        <v>155</v>
      </c>
      <c r="I13848" s="31">
        <v>-49027231</v>
      </c>
      <c r="J13848" s="31"/>
      <c r="K13848" s="32">
        <f>IFERROR((J13848/I13848),0)</f>
        <v>0</v>
      </c>
      <c r="L13848" s="31"/>
      <c r="M13848" s="31"/>
      <c r="N13848" s="39"/>
      <c r="O13848" s="28"/>
      <c r="P13848" s="28"/>
      <c r="Q13848" s="28"/>
      <c r="R13848" s="28"/>
      <c r="S13848" s="25"/>
    </row>
    <row r="13849" spans="2:19" s="16" customFormat="1" outlineLevel="1" x14ac:dyDescent="0.25">
      <c r="B13849" s="47" t="s">
        <v>8706</v>
      </c>
      <c r="C13849" s="47" t="str">
        <f>C13848</f>
        <v>ASIGNACIÓN PARA LA INVERSIÓN LOCAL  - AMBIENTE Y DESARROLLO SOSTENIBLE</v>
      </c>
      <c r="D13849" s="47"/>
      <c r="E13849" s="47" t="str">
        <f>E13848</f>
        <v>05364</v>
      </c>
      <c r="F13849" s="47"/>
      <c r="G13849" s="47" t="str">
        <f>G13848</f>
        <v xml:space="preserve">JARDÍN                                            </v>
      </c>
      <c r="H13849" s="47" t="s">
        <v>10655</v>
      </c>
      <c r="I13849" s="51">
        <f>SUBTOTAL(9,I13844:I13848)</f>
        <v>284578403</v>
      </c>
      <c r="J13849" s="51">
        <f>SUBTOTAL(9,J13844:J13848)</f>
        <v>225587423.49000001</v>
      </c>
      <c r="K13849" s="49">
        <f>J13849/I13849</f>
        <v>0.79270746167621164</v>
      </c>
      <c r="L13849" s="51">
        <f>SUBTOTAL(9,L13844:L13848)</f>
        <v>161969473.46000001</v>
      </c>
      <c r="M13849" s="51">
        <f>SUBTOTAL(9,M13844:M13848)</f>
        <v>137117944.49000001</v>
      </c>
      <c r="N13849" s="50">
        <f>IFERROR((M13849/L13849),"N.A")</f>
        <v>0.84656658789387662</v>
      </c>
      <c r="O13849" s="28"/>
      <c r="P13849" s="28"/>
      <c r="Q13849" s="28"/>
      <c r="R13849" s="28"/>
      <c r="S13849" s="25"/>
    </row>
    <row r="13850" spans="2:19" s="16" customFormat="1" outlineLevel="2" x14ac:dyDescent="0.25">
      <c r="B13850" s="16" t="s">
        <v>4398</v>
      </c>
      <c r="C13850" s="16" t="s">
        <v>3406</v>
      </c>
      <c r="D13850" s="16" t="s">
        <v>146</v>
      </c>
      <c r="E13850" s="16" t="s">
        <v>3253</v>
      </c>
      <c r="G13850" s="16" t="s">
        <v>3254</v>
      </c>
      <c r="H13850" s="16" t="s">
        <v>152</v>
      </c>
      <c r="I13850" s="35">
        <v>682896674</v>
      </c>
      <c r="J13850" s="35">
        <v>381981141.23000002</v>
      </c>
      <c r="K13850" s="36">
        <f>IFERROR((J13850/I13850),0)</f>
        <v>0.55935422703493798</v>
      </c>
      <c r="L13850" s="35">
        <v>451212163.29000002</v>
      </c>
      <c r="M13850" s="35">
        <v>381981141.23000002</v>
      </c>
      <c r="N13850" s="40">
        <f>M13850/L13850</f>
        <v>0.84656658731182233</v>
      </c>
      <c r="O13850" s="28"/>
      <c r="P13850" s="28"/>
      <c r="Q13850" s="28"/>
      <c r="R13850" s="28"/>
      <c r="S13850" s="25"/>
    </row>
    <row r="13851" spans="2:19" s="16" customFormat="1" outlineLevel="2" x14ac:dyDescent="0.25">
      <c r="B13851" s="16" t="s">
        <v>4398</v>
      </c>
      <c r="C13851" s="16" t="s">
        <v>3406</v>
      </c>
      <c r="D13851" s="16" t="s">
        <v>146</v>
      </c>
      <c r="E13851" s="16" t="s">
        <v>3253</v>
      </c>
      <c r="G13851" s="16" t="s">
        <v>3254</v>
      </c>
      <c r="H13851" s="16" t="s">
        <v>19</v>
      </c>
      <c r="I13851" s="31">
        <v>215093023</v>
      </c>
      <c r="J13851" s="31">
        <v>215093023</v>
      </c>
      <c r="K13851" s="32">
        <f>IFERROR((J13851/I13851),0)</f>
        <v>1</v>
      </c>
      <c r="L13851" s="31"/>
      <c r="M13851" s="31"/>
      <c r="N13851" s="39"/>
      <c r="O13851" s="28"/>
      <c r="P13851" s="28"/>
      <c r="Q13851" s="28"/>
      <c r="R13851" s="28"/>
      <c r="S13851" s="25"/>
    </row>
    <row r="13852" spans="2:19" s="16" customFormat="1" outlineLevel="2" x14ac:dyDescent="0.25">
      <c r="B13852" s="16" t="s">
        <v>4398</v>
      </c>
      <c r="C13852" s="16" t="s">
        <v>3406</v>
      </c>
      <c r="D13852" s="16" t="s">
        <v>146</v>
      </c>
      <c r="E13852" s="16" t="s">
        <v>3253</v>
      </c>
      <c r="G13852" s="16" t="s">
        <v>3254</v>
      </c>
      <c r="H13852" s="16" t="s">
        <v>154</v>
      </c>
      <c r="I13852" s="31">
        <v>4224</v>
      </c>
      <c r="J13852" s="31">
        <v>4224</v>
      </c>
      <c r="K13852" s="32">
        <f>IFERROR((J13852/I13852),0)</f>
        <v>1</v>
      </c>
      <c r="L13852" s="31"/>
      <c r="M13852" s="31"/>
      <c r="N13852" s="39"/>
      <c r="O13852" s="28"/>
      <c r="P13852" s="28"/>
      <c r="Q13852" s="28"/>
      <c r="R13852" s="28"/>
      <c r="S13852" s="25"/>
    </row>
    <row r="13853" spans="2:19" s="16" customFormat="1" outlineLevel="2" x14ac:dyDescent="0.25">
      <c r="B13853" s="16" t="s">
        <v>4398</v>
      </c>
      <c r="C13853" s="16" t="s">
        <v>3406</v>
      </c>
      <c r="D13853" s="16" t="s">
        <v>146</v>
      </c>
      <c r="E13853" s="16" t="s">
        <v>3253</v>
      </c>
      <c r="G13853" s="16" t="s">
        <v>3254</v>
      </c>
      <c r="H13853" s="16" t="s">
        <v>231</v>
      </c>
      <c r="I13853" s="31">
        <v>103889144</v>
      </c>
      <c r="J13853" s="31">
        <v>103889144</v>
      </c>
      <c r="K13853" s="32">
        <f>IFERROR((J13853/I13853),0)</f>
        <v>1</v>
      </c>
      <c r="L13853" s="31"/>
      <c r="M13853" s="31"/>
      <c r="N13853" s="39"/>
      <c r="O13853" s="28"/>
      <c r="P13853" s="28"/>
      <c r="Q13853" s="28"/>
      <c r="R13853" s="28"/>
      <c r="S13853" s="25"/>
    </row>
    <row r="13854" spans="2:19" s="16" customFormat="1" outlineLevel="2" x14ac:dyDescent="0.25">
      <c r="B13854" s="16" t="s">
        <v>4398</v>
      </c>
      <c r="C13854" s="16" t="s">
        <v>3406</v>
      </c>
      <c r="D13854" s="16" t="s">
        <v>146</v>
      </c>
      <c r="E13854" s="16" t="s">
        <v>3253</v>
      </c>
      <c r="G13854" s="16" t="s">
        <v>3254</v>
      </c>
      <c r="H13854" s="16" t="s">
        <v>155</v>
      </c>
      <c r="I13854" s="31">
        <v>-136579335</v>
      </c>
      <c r="J13854" s="31"/>
      <c r="K13854" s="32">
        <f>IFERROR((J13854/I13854),0)</f>
        <v>0</v>
      </c>
      <c r="L13854" s="31"/>
      <c r="M13854" s="31"/>
      <c r="N13854" s="39"/>
      <c r="O13854" s="28"/>
      <c r="P13854" s="28"/>
      <c r="Q13854" s="28"/>
      <c r="R13854" s="28"/>
      <c r="S13854" s="25"/>
    </row>
    <row r="13855" spans="2:19" s="16" customFormat="1" outlineLevel="1" x14ac:dyDescent="0.25">
      <c r="B13855" s="47" t="s">
        <v>8707</v>
      </c>
      <c r="C13855" s="47" t="str">
        <f>C13854</f>
        <v>ASIGNACIÓN PARA LA INVERSIÓN LOCAL  - AMBIENTE Y DESARROLLO SOSTENIBLE</v>
      </c>
      <c r="D13855" s="47"/>
      <c r="E13855" s="47" t="str">
        <f>E13854</f>
        <v>05361</v>
      </c>
      <c r="F13855" s="47"/>
      <c r="G13855" s="47" t="str">
        <f>G13854</f>
        <v xml:space="preserve">ITUANGO                                           </v>
      </c>
      <c r="H13855" s="47" t="s">
        <v>10655</v>
      </c>
      <c r="I13855" s="51">
        <f>SUBTOTAL(9,I13850:I13854)</f>
        <v>865303730</v>
      </c>
      <c r="J13855" s="51">
        <f>SUBTOTAL(9,J13850:J13854)</f>
        <v>700967532.23000002</v>
      </c>
      <c r="K13855" s="49">
        <f>J13855/I13855</f>
        <v>0.81008264257684415</v>
      </c>
      <c r="L13855" s="51">
        <f>SUBTOTAL(9,L13850:L13854)</f>
        <v>451212163.29000002</v>
      </c>
      <c r="M13855" s="51">
        <f>SUBTOTAL(9,M13850:M13854)</f>
        <v>381981141.23000002</v>
      </c>
      <c r="N13855" s="50">
        <f>IFERROR((M13855/L13855),"N.A")</f>
        <v>0.84656658731182233</v>
      </c>
      <c r="O13855" s="28"/>
      <c r="P13855" s="28"/>
      <c r="Q13855" s="28"/>
      <c r="R13855" s="28"/>
      <c r="S13855" s="25"/>
    </row>
    <row r="13856" spans="2:19" s="16" customFormat="1" outlineLevel="2" x14ac:dyDescent="0.25">
      <c r="B13856" s="16" t="s">
        <v>4399</v>
      </c>
      <c r="C13856" s="16" t="s">
        <v>3406</v>
      </c>
      <c r="D13856" s="16" t="s">
        <v>146</v>
      </c>
      <c r="E13856" s="16" t="s">
        <v>3256</v>
      </c>
      <c r="G13856" s="16" t="s">
        <v>3257</v>
      </c>
      <c r="H13856" s="16" t="s">
        <v>152</v>
      </c>
      <c r="I13856" s="35">
        <v>188452624</v>
      </c>
      <c r="J13856" s="35">
        <v>105411771.82999998</v>
      </c>
      <c r="K13856" s="36">
        <f>IFERROR((J13856/I13856),0)</f>
        <v>0.55935422703373971</v>
      </c>
      <c r="L13856" s="35">
        <v>124516811.13999999</v>
      </c>
      <c r="M13856" s="35">
        <v>105411771.82999998</v>
      </c>
      <c r="N13856" s="40">
        <f>M13856/L13856</f>
        <v>0.84656658699266463</v>
      </c>
      <c r="O13856" s="28"/>
      <c r="P13856" s="28"/>
      <c r="Q13856" s="28"/>
      <c r="R13856" s="28"/>
      <c r="S13856" s="25"/>
    </row>
    <row r="13857" spans="2:19" s="16" customFormat="1" outlineLevel="2" x14ac:dyDescent="0.25">
      <c r="B13857" s="16" t="s">
        <v>4399</v>
      </c>
      <c r="C13857" s="16" t="s">
        <v>3406</v>
      </c>
      <c r="D13857" s="16" t="s">
        <v>146</v>
      </c>
      <c r="E13857" s="16" t="s">
        <v>3256</v>
      </c>
      <c r="G13857" s="16" t="s">
        <v>3257</v>
      </c>
      <c r="H13857" s="16" t="s">
        <v>19</v>
      </c>
      <c r="I13857" s="31">
        <v>52270433</v>
      </c>
      <c r="J13857" s="31">
        <v>52270433</v>
      </c>
      <c r="K13857" s="32">
        <f>IFERROR((J13857/I13857),0)</f>
        <v>1</v>
      </c>
      <c r="L13857" s="31"/>
      <c r="M13857" s="31"/>
      <c r="N13857" s="39"/>
      <c r="O13857" s="28"/>
      <c r="P13857" s="28"/>
      <c r="Q13857" s="28"/>
      <c r="R13857" s="28"/>
      <c r="S13857" s="25"/>
    </row>
    <row r="13858" spans="2:19" s="16" customFormat="1" outlineLevel="2" x14ac:dyDescent="0.25">
      <c r="B13858" s="16" t="s">
        <v>4399</v>
      </c>
      <c r="C13858" s="16" t="s">
        <v>3406</v>
      </c>
      <c r="D13858" s="16" t="s">
        <v>146</v>
      </c>
      <c r="E13858" s="16" t="s">
        <v>3256</v>
      </c>
      <c r="G13858" s="16" t="s">
        <v>3257</v>
      </c>
      <c r="H13858" s="16" t="s">
        <v>154</v>
      </c>
      <c r="I13858" s="31">
        <v>1166</v>
      </c>
      <c r="J13858" s="31">
        <v>1166</v>
      </c>
      <c r="K13858" s="32">
        <f>IFERROR((J13858/I13858),0)</f>
        <v>1</v>
      </c>
      <c r="L13858" s="31"/>
      <c r="M13858" s="31"/>
      <c r="N13858" s="39"/>
      <c r="O13858" s="28"/>
      <c r="P13858" s="28"/>
      <c r="Q13858" s="28"/>
      <c r="R13858" s="28"/>
      <c r="S13858" s="25"/>
    </row>
    <row r="13859" spans="2:19" s="16" customFormat="1" outlineLevel="2" x14ac:dyDescent="0.25">
      <c r="B13859" s="16" t="s">
        <v>4399</v>
      </c>
      <c r="C13859" s="16" t="s">
        <v>3406</v>
      </c>
      <c r="D13859" s="16" t="s">
        <v>146</v>
      </c>
      <c r="E13859" s="16" t="s">
        <v>3256</v>
      </c>
      <c r="G13859" s="16" t="s">
        <v>3257</v>
      </c>
      <c r="H13859" s="16" t="s">
        <v>231</v>
      </c>
      <c r="I13859" s="31">
        <v>28669318</v>
      </c>
      <c r="J13859" s="31">
        <v>28669318</v>
      </c>
      <c r="K13859" s="32">
        <f>IFERROR((J13859/I13859),0)</f>
        <v>1</v>
      </c>
      <c r="L13859" s="31"/>
      <c r="M13859" s="31"/>
      <c r="N13859" s="39"/>
      <c r="O13859" s="28"/>
      <c r="P13859" s="28"/>
      <c r="Q13859" s="28"/>
      <c r="R13859" s="28"/>
      <c r="S13859" s="25"/>
    </row>
    <row r="13860" spans="2:19" s="16" customFormat="1" outlineLevel="2" x14ac:dyDescent="0.25">
      <c r="B13860" s="16" t="s">
        <v>4399</v>
      </c>
      <c r="C13860" s="16" t="s">
        <v>3406</v>
      </c>
      <c r="D13860" s="16" t="s">
        <v>146</v>
      </c>
      <c r="E13860" s="16" t="s">
        <v>3256</v>
      </c>
      <c r="G13860" s="16" t="s">
        <v>3257</v>
      </c>
      <c r="H13860" s="16" t="s">
        <v>155</v>
      </c>
      <c r="I13860" s="31">
        <v>-37690525</v>
      </c>
      <c r="J13860" s="31"/>
      <c r="K13860" s="32">
        <f>IFERROR((J13860/I13860),0)</f>
        <v>0</v>
      </c>
      <c r="L13860" s="31"/>
      <c r="M13860" s="31"/>
      <c r="N13860" s="39"/>
      <c r="O13860" s="28"/>
      <c r="P13860" s="28"/>
      <c r="Q13860" s="28"/>
      <c r="R13860" s="28"/>
      <c r="S13860" s="25"/>
    </row>
    <row r="13861" spans="2:19" s="16" customFormat="1" outlineLevel="1" x14ac:dyDescent="0.25">
      <c r="B13861" s="47" t="s">
        <v>8708</v>
      </c>
      <c r="C13861" s="47" t="str">
        <f>C13860</f>
        <v>ASIGNACIÓN PARA LA INVERSIÓN LOCAL  - AMBIENTE Y DESARROLLO SOSTENIBLE</v>
      </c>
      <c r="D13861" s="47"/>
      <c r="E13861" s="47" t="str">
        <f>E13860</f>
        <v>05353</v>
      </c>
      <c r="F13861" s="47"/>
      <c r="G13861" s="47" t="str">
        <f>G13860</f>
        <v xml:space="preserve">HISPANIA                                          </v>
      </c>
      <c r="H13861" s="47" t="s">
        <v>10655</v>
      </c>
      <c r="I13861" s="51">
        <f>SUBTOTAL(9,I13856:I13860)</f>
        <v>231703016</v>
      </c>
      <c r="J13861" s="51">
        <f>SUBTOTAL(9,J13856:J13860)</f>
        <v>186352688.82999998</v>
      </c>
      <c r="K13861" s="49">
        <f>J13861/I13861</f>
        <v>0.8042739022007378</v>
      </c>
      <c r="L13861" s="51">
        <f>SUBTOTAL(9,L13856:L13860)</f>
        <v>124516811.13999999</v>
      </c>
      <c r="M13861" s="51">
        <f>SUBTOTAL(9,M13856:M13860)</f>
        <v>105411771.82999998</v>
      </c>
      <c r="N13861" s="50">
        <f>IFERROR((M13861/L13861),"N.A")</f>
        <v>0.84656658699266463</v>
      </c>
      <c r="O13861" s="28"/>
      <c r="P13861" s="28"/>
      <c r="Q13861" s="28"/>
      <c r="R13861" s="28"/>
      <c r="S13861" s="25"/>
    </row>
    <row r="13862" spans="2:19" s="16" customFormat="1" outlineLevel="2" x14ac:dyDescent="0.25">
      <c r="B13862" s="16" t="s">
        <v>4400</v>
      </c>
      <c r="C13862" s="16" t="s">
        <v>3406</v>
      </c>
      <c r="D13862" s="16" t="s">
        <v>146</v>
      </c>
      <c r="E13862" s="16" t="s">
        <v>3259</v>
      </c>
      <c r="G13862" s="16" t="s">
        <v>3260</v>
      </c>
      <c r="H13862" s="16" t="s">
        <v>152</v>
      </c>
      <c r="I13862" s="35">
        <v>189550219</v>
      </c>
      <c r="J13862" s="35">
        <v>106025716.25</v>
      </c>
      <c r="K13862" s="36">
        <f>IFERROR((J13862/I13862),0)</f>
        <v>0.55935422712436966</v>
      </c>
      <c r="L13862" s="35">
        <v>125242028.01000001</v>
      </c>
      <c r="M13862" s="35">
        <v>106025716.25</v>
      </c>
      <c r="N13862" s="40">
        <f>M13862/L13862</f>
        <v>0.84656658738817558</v>
      </c>
      <c r="O13862" s="28"/>
      <c r="P13862" s="28"/>
      <c r="Q13862" s="28"/>
      <c r="R13862" s="28"/>
      <c r="S13862" s="25"/>
    </row>
    <row r="13863" spans="2:19" s="16" customFormat="1" outlineLevel="2" x14ac:dyDescent="0.25">
      <c r="B13863" s="16" t="s">
        <v>4400</v>
      </c>
      <c r="C13863" s="16" t="s">
        <v>3406</v>
      </c>
      <c r="D13863" s="16" t="s">
        <v>146</v>
      </c>
      <c r="E13863" s="16" t="s">
        <v>3259</v>
      </c>
      <c r="G13863" s="16" t="s">
        <v>3260</v>
      </c>
      <c r="H13863" s="16" t="s">
        <v>19</v>
      </c>
      <c r="I13863" s="31">
        <v>89907894</v>
      </c>
      <c r="J13863" s="31">
        <v>89907894</v>
      </c>
      <c r="K13863" s="32">
        <f>IFERROR((J13863/I13863),0)</f>
        <v>1</v>
      </c>
      <c r="L13863" s="31"/>
      <c r="M13863" s="31"/>
      <c r="N13863" s="39"/>
      <c r="O13863" s="28"/>
      <c r="P13863" s="28"/>
      <c r="Q13863" s="28"/>
      <c r="R13863" s="28"/>
      <c r="S13863" s="25"/>
    </row>
    <row r="13864" spans="2:19" s="16" customFormat="1" outlineLevel="2" x14ac:dyDescent="0.25">
      <c r="B13864" s="16" t="s">
        <v>4400</v>
      </c>
      <c r="C13864" s="16" t="s">
        <v>3406</v>
      </c>
      <c r="D13864" s="16" t="s">
        <v>146</v>
      </c>
      <c r="E13864" s="16" t="s">
        <v>3259</v>
      </c>
      <c r="G13864" s="16" t="s">
        <v>3260</v>
      </c>
      <c r="H13864" s="16" t="s">
        <v>154</v>
      </c>
      <c r="I13864" s="31">
        <v>1172</v>
      </c>
      <c r="J13864" s="31">
        <v>1172</v>
      </c>
      <c r="K13864" s="32">
        <f>IFERROR((J13864/I13864),0)</f>
        <v>1</v>
      </c>
      <c r="L13864" s="31"/>
      <c r="M13864" s="31"/>
      <c r="N13864" s="39"/>
      <c r="O13864" s="28"/>
      <c r="P13864" s="28"/>
      <c r="Q13864" s="28"/>
      <c r="R13864" s="28"/>
      <c r="S13864" s="25"/>
    </row>
    <row r="13865" spans="2:19" s="16" customFormat="1" outlineLevel="2" x14ac:dyDescent="0.25">
      <c r="B13865" s="16" t="s">
        <v>4400</v>
      </c>
      <c r="C13865" s="16" t="s">
        <v>3406</v>
      </c>
      <c r="D13865" s="16" t="s">
        <v>146</v>
      </c>
      <c r="E13865" s="16" t="s">
        <v>3259</v>
      </c>
      <c r="G13865" s="16" t="s">
        <v>3260</v>
      </c>
      <c r="H13865" s="16" t="s">
        <v>231</v>
      </c>
      <c r="I13865" s="31">
        <v>28836295</v>
      </c>
      <c r="J13865" s="31">
        <v>28836295</v>
      </c>
      <c r="K13865" s="32">
        <f>IFERROR((J13865/I13865),0)</f>
        <v>1</v>
      </c>
      <c r="L13865" s="31"/>
      <c r="M13865" s="31"/>
      <c r="N13865" s="39"/>
      <c r="O13865" s="28"/>
      <c r="P13865" s="28"/>
      <c r="Q13865" s="28"/>
      <c r="R13865" s="28"/>
      <c r="S13865" s="25"/>
    </row>
    <row r="13866" spans="2:19" s="16" customFormat="1" outlineLevel="2" x14ac:dyDescent="0.25">
      <c r="B13866" s="16" t="s">
        <v>4400</v>
      </c>
      <c r="C13866" s="16" t="s">
        <v>3406</v>
      </c>
      <c r="D13866" s="16" t="s">
        <v>146</v>
      </c>
      <c r="E13866" s="16" t="s">
        <v>3259</v>
      </c>
      <c r="G13866" s="16" t="s">
        <v>3260</v>
      </c>
      <c r="H13866" s="16" t="s">
        <v>155</v>
      </c>
      <c r="I13866" s="31">
        <v>-37910044</v>
      </c>
      <c r="J13866" s="31"/>
      <c r="K13866" s="32">
        <f>IFERROR((J13866/I13866),0)</f>
        <v>0</v>
      </c>
      <c r="L13866" s="31"/>
      <c r="M13866" s="31"/>
      <c r="N13866" s="39"/>
      <c r="O13866" s="28"/>
      <c r="P13866" s="28"/>
      <c r="Q13866" s="28"/>
      <c r="R13866" s="28"/>
      <c r="S13866" s="25"/>
    </row>
    <row r="13867" spans="2:19" s="16" customFormat="1" outlineLevel="1" x14ac:dyDescent="0.25">
      <c r="B13867" s="47" t="s">
        <v>8709</v>
      </c>
      <c r="C13867" s="47" t="str">
        <f>C13866</f>
        <v>ASIGNACIÓN PARA LA INVERSIÓN LOCAL  - AMBIENTE Y DESARROLLO SOSTENIBLE</v>
      </c>
      <c r="D13867" s="47"/>
      <c r="E13867" s="47" t="str">
        <f>E13866</f>
        <v>05347</v>
      </c>
      <c r="F13867" s="47"/>
      <c r="G13867" s="47" t="str">
        <f>G13866</f>
        <v xml:space="preserve">HELICONIA                                         </v>
      </c>
      <c r="H13867" s="47" t="s">
        <v>10655</v>
      </c>
      <c r="I13867" s="51">
        <f>SUBTOTAL(9,I13862:I13866)</f>
        <v>270385536</v>
      </c>
      <c r="J13867" s="51">
        <f>SUBTOTAL(9,J13862:J13866)</f>
        <v>224771077.25</v>
      </c>
      <c r="K13867" s="49">
        <f>J13867/I13867</f>
        <v>0.83129845100146182</v>
      </c>
      <c r="L13867" s="51">
        <f>SUBTOTAL(9,L13862:L13866)</f>
        <v>125242028.01000001</v>
      </c>
      <c r="M13867" s="51">
        <f>SUBTOTAL(9,M13862:M13866)</f>
        <v>106025716.25</v>
      </c>
      <c r="N13867" s="50">
        <f>IFERROR((M13867/L13867),"N.A")</f>
        <v>0.84656658738817558</v>
      </c>
      <c r="O13867" s="28"/>
      <c r="P13867" s="28"/>
      <c r="Q13867" s="28"/>
      <c r="R13867" s="28"/>
      <c r="S13867" s="25"/>
    </row>
    <row r="13868" spans="2:19" s="16" customFormat="1" outlineLevel="2" x14ac:dyDescent="0.25">
      <c r="B13868" s="16" t="s">
        <v>4401</v>
      </c>
      <c r="C13868" s="16" t="s">
        <v>3406</v>
      </c>
      <c r="D13868" s="16" t="s">
        <v>146</v>
      </c>
      <c r="E13868" s="16" t="s">
        <v>3262</v>
      </c>
      <c r="G13868" s="16" t="s">
        <v>3263</v>
      </c>
      <c r="H13868" s="16" t="s">
        <v>152</v>
      </c>
      <c r="I13868" s="35">
        <v>121317047</v>
      </c>
      <c r="J13868" s="35">
        <v>67859203.049999997</v>
      </c>
      <c r="K13868" s="36">
        <f>IFERROR((J13868/I13868),0)</f>
        <v>0.55935422702796245</v>
      </c>
      <c r="L13868" s="35">
        <v>80158139.840000004</v>
      </c>
      <c r="M13868" s="35">
        <v>67859203.049999997</v>
      </c>
      <c r="N13868" s="40">
        <f>M13868/L13868</f>
        <v>0.84656658931270923</v>
      </c>
      <c r="O13868" s="28"/>
      <c r="P13868" s="28"/>
      <c r="Q13868" s="28"/>
      <c r="R13868" s="28"/>
      <c r="S13868" s="25"/>
    </row>
    <row r="13869" spans="2:19" s="16" customFormat="1" outlineLevel="2" x14ac:dyDescent="0.25">
      <c r="B13869" s="16" t="s">
        <v>4401</v>
      </c>
      <c r="C13869" s="16" t="s">
        <v>3406</v>
      </c>
      <c r="D13869" s="16" t="s">
        <v>146</v>
      </c>
      <c r="E13869" s="16" t="s">
        <v>3262</v>
      </c>
      <c r="G13869" s="16" t="s">
        <v>3263</v>
      </c>
      <c r="H13869" s="16" t="s">
        <v>19</v>
      </c>
      <c r="I13869" s="31">
        <v>207341341</v>
      </c>
      <c r="J13869" s="31">
        <v>207341341</v>
      </c>
      <c r="K13869" s="32">
        <f>IFERROR((J13869/I13869),0)</f>
        <v>1</v>
      </c>
      <c r="L13869" s="31"/>
      <c r="M13869" s="31"/>
      <c r="N13869" s="39"/>
      <c r="O13869" s="28"/>
      <c r="P13869" s="28"/>
      <c r="Q13869" s="28"/>
      <c r="R13869" s="28"/>
      <c r="S13869" s="25"/>
    </row>
    <row r="13870" spans="2:19" s="16" customFormat="1" outlineLevel="2" x14ac:dyDescent="0.25">
      <c r="B13870" s="16" t="s">
        <v>4401</v>
      </c>
      <c r="C13870" s="16" t="s">
        <v>3406</v>
      </c>
      <c r="D13870" s="16" t="s">
        <v>146</v>
      </c>
      <c r="E13870" s="16" t="s">
        <v>3262</v>
      </c>
      <c r="G13870" s="16" t="s">
        <v>3263</v>
      </c>
      <c r="H13870" s="16" t="s">
        <v>154</v>
      </c>
      <c r="I13870" s="31">
        <v>750</v>
      </c>
      <c r="J13870" s="31">
        <v>750</v>
      </c>
      <c r="K13870" s="32">
        <f>IFERROR((J13870/I13870),0)</f>
        <v>1</v>
      </c>
      <c r="L13870" s="31"/>
      <c r="M13870" s="31"/>
      <c r="N13870" s="39"/>
      <c r="O13870" s="28"/>
      <c r="P13870" s="28"/>
      <c r="Q13870" s="28"/>
      <c r="R13870" s="28"/>
      <c r="S13870" s="25"/>
    </row>
    <row r="13871" spans="2:19" s="16" customFormat="1" outlineLevel="2" x14ac:dyDescent="0.25">
      <c r="B13871" s="16" t="s">
        <v>4401</v>
      </c>
      <c r="C13871" s="16" t="s">
        <v>3406</v>
      </c>
      <c r="D13871" s="16" t="s">
        <v>146</v>
      </c>
      <c r="E13871" s="16" t="s">
        <v>3262</v>
      </c>
      <c r="G13871" s="16" t="s">
        <v>3263</v>
      </c>
      <c r="H13871" s="16" t="s">
        <v>231</v>
      </c>
      <c r="I13871" s="31">
        <v>18455975</v>
      </c>
      <c r="J13871" s="31">
        <v>18455975</v>
      </c>
      <c r="K13871" s="32">
        <f>IFERROR((J13871/I13871),0)</f>
        <v>1</v>
      </c>
      <c r="L13871" s="31"/>
      <c r="M13871" s="31"/>
      <c r="N13871" s="39"/>
      <c r="O13871" s="28"/>
      <c r="P13871" s="28"/>
      <c r="Q13871" s="28"/>
      <c r="R13871" s="28"/>
      <c r="S13871" s="25"/>
    </row>
    <row r="13872" spans="2:19" s="16" customFormat="1" outlineLevel="2" x14ac:dyDescent="0.25">
      <c r="B13872" s="16" t="s">
        <v>4401</v>
      </c>
      <c r="C13872" s="16" t="s">
        <v>3406</v>
      </c>
      <c r="D13872" s="16" t="s">
        <v>146</v>
      </c>
      <c r="E13872" s="16" t="s">
        <v>3262</v>
      </c>
      <c r="G13872" s="16" t="s">
        <v>3263</v>
      </c>
      <c r="H13872" s="16" t="s">
        <v>155</v>
      </c>
      <c r="I13872" s="31">
        <v>-24263409</v>
      </c>
      <c r="J13872" s="31"/>
      <c r="K13872" s="32">
        <f>IFERROR((J13872/I13872),0)</f>
        <v>0</v>
      </c>
      <c r="L13872" s="31"/>
      <c r="M13872" s="31"/>
      <c r="N13872" s="39"/>
      <c r="O13872" s="28"/>
      <c r="P13872" s="28"/>
      <c r="Q13872" s="28"/>
      <c r="R13872" s="28"/>
      <c r="S13872" s="25"/>
    </row>
    <row r="13873" spans="2:19" s="16" customFormat="1" outlineLevel="1" x14ac:dyDescent="0.25">
      <c r="B13873" s="47" t="s">
        <v>8710</v>
      </c>
      <c r="C13873" s="47" t="str">
        <f>C13872</f>
        <v>ASIGNACIÓN PARA LA INVERSIÓN LOCAL  - AMBIENTE Y DESARROLLO SOSTENIBLE</v>
      </c>
      <c r="D13873" s="47"/>
      <c r="E13873" s="47" t="str">
        <f>E13872</f>
        <v>05321</v>
      </c>
      <c r="F13873" s="47"/>
      <c r="G13873" s="47" t="str">
        <f>G13872</f>
        <v xml:space="preserve">GUATAPÉ                                           </v>
      </c>
      <c r="H13873" s="47" t="s">
        <v>10655</v>
      </c>
      <c r="I13873" s="51">
        <f>SUBTOTAL(9,I13868:I13872)</f>
        <v>322851704</v>
      </c>
      <c r="J13873" s="51">
        <f>SUBTOTAL(9,J13868:J13872)</f>
        <v>293657269.05000001</v>
      </c>
      <c r="K13873" s="49">
        <f>J13873/I13873</f>
        <v>0.90957323567355253</v>
      </c>
      <c r="L13873" s="51">
        <f>SUBTOTAL(9,L13868:L13872)</f>
        <v>80158139.840000004</v>
      </c>
      <c r="M13873" s="51">
        <f>SUBTOTAL(9,M13868:M13872)</f>
        <v>67859203.049999997</v>
      </c>
      <c r="N13873" s="50">
        <f>IFERROR((M13873/L13873),"N.A")</f>
        <v>0.84656658931270923</v>
      </c>
      <c r="O13873" s="28"/>
      <c r="P13873" s="28"/>
      <c r="Q13873" s="28"/>
      <c r="R13873" s="28"/>
      <c r="S13873" s="25"/>
    </row>
    <row r="13874" spans="2:19" s="16" customFormat="1" outlineLevel="2" x14ac:dyDescent="0.25">
      <c r="B13874" s="16" t="s">
        <v>4402</v>
      </c>
      <c r="C13874" s="16" t="s">
        <v>3406</v>
      </c>
      <c r="D13874" s="16" t="s">
        <v>146</v>
      </c>
      <c r="E13874" s="16" t="s">
        <v>3268</v>
      </c>
      <c r="G13874" s="16" t="s">
        <v>956</v>
      </c>
      <c r="H13874" s="16" t="s">
        <v>152</v>
      </c>
      <c r="I13874" s="35">
        <v>232811314</v>
      </c>
      <c r="J13874" s="35">
        <v>130223992.59999999</v>
      </c>
      <c r="K13874" s="36">
        <f>IFERROR((J13874/I13874),0)</f>
        <v>0.55935422708880889</v>
      </c>
      <c r="L13874" s="35">
        <v>153826048.07000002</v>
      </c>
      <c r="M13874" s="35">
        <v>130223992.59999999</v>
      </c>
      <c r="N13874" s="40">
        <f>M13874/L13874</f>
        <v>0.84656658760901349</v>
      </c>
      <c r="O13874" s="28"/>
      <c r="P13874" s="28"/>
      <c r="Q13874" s="28"/>
      <c r="R13874" s="28"/>
      <c r="S13874" s="25"/>
    </row>
    <row r="13875" spans="2:19" s="16" customFormat="1" outlineLevel="2" x14ac:dyDescent="0.25">
      <c r="B13875" s="16" t="s">
        <v>4402</v>
      </c>
      <c r="C13875" s="16" t="s">
        <v>3406</v>
      </c>
      <c r="D13875" s="16" t="s">
        <v>146</v>
      </c>
      <c r="E13875" s="16" t="s">
        <v>3268</v>
      </c>
      <c r="G13875" s="16" t="s">
        <v>956</v>
      </c>
      <c r="H13875" s="16" t="s">
        <v>19</v>
      </c>
      <c r="I13875" s="31">
        <v>141116251</v>
      </c>
      <c r="J13875" s="31">
        <v>141116251</v>
      </c>
      <c r="K13875" s="32">
        <f>IFERROR((J13875/I13875),0)</f>
        <v>1</v>
      </c>
      <c r="L13875" s="31"/>
      <c r="M13875" s="31"/>
      <c r="N13875" s="39"/>
      <c r="O13875" s="28"/>
      <c r="P13875" s="28"/>
      <c r="Q13875" s="28"/>
      <c r="R13875" s="28"/>
      <c r="S13875" s="25"/>
    </row>
    <row r="13876" spans="2:19" s="16" customFormat="1" outlineLevel="2" x14ac:dyDescent="0.25">
      <c r="B13876" s="16" t="s">
        <v>4402</v>
      </c>
      <c r="C13876" s="16" t="s">
        <v>3406</v>
      </c>
      <c r="D13876" s="16" t="s">
        <v>146</v>
      </c>
      <c r="E13876" s="16" t="s">
        <v>3268</v>
      </c>
      <c r="G13876" s="16" t="s">
        <v>956</v>
      </c>
      <c r="H13876" s="16" t="s">
        <v>154</v>
      </c>
      <c r="I13876" s="31">
        <v>1440</v>
      </c>
      <c r="J13876" s="31">
        <v>1440</v>
      </c>
      <c r="K13876" s="32">
        <f>IFERROR((J13876/I13876),0)</f>
        <v>1</v>
      </c>
      <c r="L13876" s="31"/>
      <c r="M13876" s="31"/>
      <c r="N13876" s="39"/>
      <c r="O13876" s="28"/>
      <c r="P13876" s="28"/>
      <c r="Q13876" s="28"/>
      <c r="R13876" s="28"/>
      <c r="S13876" s="25"/>
    </row>
    <row r="13877" spans="2:19" s="16" customFormat="1" outlineLevel="2" x14ac:dyDescent="0.25">
      <c r="B13877" s="16" t="s">
        <v>4402</v>
      </c>
      <c r="C13877" s="16" t="s">
        <v>3406</v>
      </c>
      <c r="D13877" s="16" t="s">
        <v>146</v>
      </c>
      <c r="E13877" s="16" t="s">
        <v>3268</v>
      </c>
      <c r="G13877" s="16" t="s">
        <v>956</v>
      </c>
      <c r="H13877" s="16" t="s">
        <v>231</v>
      </c>
      <c r="I13877" s="31">
        <v>35417610</v>
      </c>
      <c r="J13877" s="31">
        <v>35417610</v>
      </c>
      <c r="K13877" s="32">
        <f>IFERROR((J13877/I13877),0)</f>
        <v>1</v>
      </c>
      <c r="L13877" s="31"/>
      <c r="M13877" s="31"/>
      <c r="N13877" s="39"/>
      <c r="O13877" s="28"/>
      <c r="P13877" s="28"/>
      <c r="Q13877" s="28"/>
      <c r="R13877" s="28"/>
      <c r="S13877" s="25"/>
    </row>
    <row r="13878" spans="2:19" s="16" customFormat="1" outlineLevel="2" x14ac:dyDescent="0.25">
      <c r="B13878" s="16" t="s">
        <v>4402</v>
      </c>
      <c r="C13878" s="16" t="s">
        <v>3406</v>
      </c>
      <c r="D13878" s="16" t="s">
        <v>146</v>
      </c>
      <c r="E13878" s="16" t="s">
        <v>3268</v>
      </c>
      <c r="G13878" s="16" t="s">
        <v>956</v>
      </c>
      <c r="H13878" s="16" t="s">
        <v>155</v>
      </c>
      <c r="I13878" s="31">
        <v>-46562263</v>
      </c>
      <c r="J13878" s="31"/>
      <c r="K13878" s="32">
        <f>IFERROR((J13878/I13878),0)</f>
        <v>0</v>
      </c>
      <c r="L13878" s="31"/>
      <c r="M13878" s="31"/>
      <c r="N13878" s="39"/>
      <c r="O13878" s="28"/>
      <c r="P13878" s="28"/>
      <c r="Q13878" s="28"/>
      <c r="R13878" s="28"/>
      <c r="S13878" s="25"/>
    </row>
    <row r="13879" spans="2:19" s="16" customFormat="1" outlineLevel="1" x14ac:dyDescent="0.25">
      <c r="B13879" s="47" t="s">
        <v>8711</v>
      </c>
      <c r="C13879" s="47" t="str">
        <f>C13878</f>
        <v>ASIGNACIÓN PARA LA INVERSIÓN LOCAL  - AMBIENTE Y DESARROLLO SOSTENIBLE</v>
      </c>
      <c r="D13879" s="47"/>
      <c r="E13879" s="47" t="str">
        <f>E13878</f>
        <v>05315</v>
      </c>
      <c r="F13879" s="47"/>
      <c r="G13879" s="47" t="str">
        <f>G13878</f>
        <v xml:space="preserve">GUADALUPE                                         </v>
      </c>
      <c r="H13879" s="47" t="s">
        <v>10655</v>
      </c>
      <c r="I13879" s="51">
        <f>SUBTOTAL(9,I13874:I13878)</f>
        <v>362784352</v>
      </c>
      <c r="J13879" s="51">
        <f>SUBTOTAL(9,J13874:J13878)</f>
        <v>306759293.60000002</v>
      </c>
      <c r="K13879" s="49">
        <f>J13879/I13879</f>
        <v>0.84556925321850718</v>
      </c>
      <c r="L13879" s="51">
        <f>SUBTOTAL(9,L13874:L13878)</f>
        <v>153826048.07000002</v>
      </c>
      <c r="M13879" s="51">
        <f>SUBTOTAL(9,M13874:M13878)</f>
        <v>130223992.59999999</v>
      </c>
      <c r="N13879" s="50">
        <f>IFERROR((M13879/L13879),"N.A")</f>
        <v>0.84656658760901349</v>
      </c>
      <c r="O13879" s="28"/>
      <c r="P13879" s="28"/>
      <c r="Q13879" s="28"/>
      <c r="R13879" s="28"/>
      <c r="S13879" s="25"/>
    </row>
    <row r="13880" spans="2:19" s="16" customFormat="1" outlineLevel="2" x14ac:dyDescent="0.25">
      <c r="B13880" s="16" t="s">
        <v>4403</v>
      </c>
      <c r="C13880" s="16" t="s">
        <v>3406</v>
      </c>
      <c r="D13880" s="16" t="s">
        <v>146</v>
      </c>
      <c r="E13880" s="16" t="s">
        <v>3270</v>
      </c>
      <c r="G13880" s="16" t="s">
        <v>1473</v>
      </c>
      <c r="H13880" s="16" t="s">
        <v>152</v>
      </c>
      <c r="I13880" s="35">
        <v>227670011</v>
      </c>
      <c r="J13880" s="35">
        <v>127348183.04999998</v>
      </c>
      <c r="K13880" s="36">
        <f>IFERROR((J13880/I13880),0)</f>
        <v>0.55935422715818284</v>
      </c>
      <c r="L13880" s="35">
        <v>150429020.94999999</v>
      </c>
      <c r="M13880" s="35">
        <v>127348183.04999998</v>
      </c>
      <c r="N13880" s="40">
        <f>M13880/L13880</f>
        <v>0.84656658832027043</v>
      </c>
      <c r="O13880" s="28"/>
      <c r="P13880" s="28"/>
      <c r="Q13880" s="28"/>
      <c r="R13880" s="28"/>
      <c r="S13880" s="25"/>
    </row>
    <row r="13881" spans="2:19" s="16" customFormat="1" outlineLevel="2" x14ac:dyDescent="0.25">
      <c r="B13881" s="16" t="s">
        <v>4403</v>
      </c>
      <c r="C13881" s="16" t="s">
        <v>3406</v>
      </c>
      <c r="D13881" s="16" t="s">
        <v>146</v>
      </c>
      <c r="E13881" s="16" t="s">
        <v>3270</v>
      </c>
      <c r="G13881" s="16" t="s">
        <v>1473</v>
      </c>
      <c r="H13881" s="16" t="s">
        <v>19</v>
      </c>
      <c r="I13881" s="31">
        <v>121449508</v>
      </c>
      <c r="J13881" s="31">
        <v>121449508</v>
      </c>
      <c r="K13881" s="32">
        <f>IFERROR((J13881/I13881),0)</f>
        <v>1</v>
      </c>
      <c r="L13881" s="31"/>
      <c r="M13881" s="31"/>
      <c r="N13881" s="39"/>
      <c r="O13881" s="28"/>
      <c r="P13881" s="28"/>
      <c r="Q13881" s="28"/>
      <c r="R13881" s="28"/>
      <c r="S13881" s="25"/>
    </row>
    <row r="13882" spans="2:19" s="16" customFormat="1" outlineLevel="2" x14ac:dyDescent="0.25">
      <c r="B13882" s="16" t="s">
        <v>4403</v>
      </c>
      <c r="C13882" s="16" t="s">
        <v>3406</v>
      </c>
      <c r="D13882" s="16" t="s">
        <v>146</v>
      </c>
      <c r="E13882" s="16" t="s">
        <v>3270</v>
      </c>
      <c r="G13882" s="16" t="s">
        <v>1473</v>
      </c>
      <c r="H13882" s="16" t="s">
        <v>154</v>
      </c>
      <c r="I13882" s="31">
        <v>1408</v>
      </c>
      <c r="J13882" s="31">
        <v>1408</v>
      </c>
      <c r="K13882" s="32">
        <f>IFERROR((J13882/I13882),0)</f>
        <v>1</v>
      </c>
      <c r="L13882" s="31"/>
      <c r="M13882" s="31"/>
      <c r="N13882" s="39"/>
      <c r="O13882" s="28"/>
      <c r="P13882" s="28"/>
      <c r="Q13882" s="28"/>
      <c r="R13882" s="28"/>
      <c r="S13882" s="25"/>
    </row>
    <row r="13883" spans="2:19" s="16" customFormat="1" outlineLevel="2" x14ac:dyDescent="0.25">
      <c r="B13883" s="16" t="s">
        <v>4403</v>
      </c>
      <c r="C13883" s="16" t="s">
        <v>3406</v>
      </c>
      <c r="D13883" s="16" t="s">
        <v>146</v>
      </c>
      <c r="E13883" s="16" t="s">
        <v>3270</v>
      </c>
      <c r="G13883" s="16" t="s">
        <v>1473</v>
      </c>
      <c r="H13883" s="16" t="s">
        <v>231</v>
      </c>
      <c r="I13883" s="31">
        <v>34635463</v>
      </c>
      <c r="J13883" s="31">
        <v>34635463</v>
      </c>
      <c r="K13883" s="32">
        <f>IFERROR((J13883/I13883),0)</f>
        <v>1</v>
      </c>
      <c r="L13883" s="31"/>
      <c r="M13883" s="31"/>
      <c r="N13883" s="39"/>
      <c r="O13883" s="28"/>
      <c r="P13883" s="28"/>
      <c r="Q13883" s="28"/>
      <c r="R13883" s="28"/>
      <c r="S13883" s="25"/>
    </row>
    <row r="13884" spans="2:19" s="16" customFormat="1" outlineLevel="2" x14ac:dyDescent="0.25">
      <c r="B13884" s="16" t="s">
        <v>4403</v>
      </c>
      <c r="C13884" s="16" t="s">
        <v>3406</v>
      </c>
      <c r="D13884" s="16" t="s">
        <v>146</v>
      </c>
      <c r="E13884" s="16" t="s">
        <v>3270</v>
      </c>
      <c r="G13884" s="16" t="s">
        <v>1473</v>
      </c>
      <c r="H13884" s="16" t="s">
        <v>155</v>
      </c>
      <c r="I13884" s="31">
        <v>-45534002</v>
      </c>
      <c r="J13884" s="31"/>
      <c r="K13884" s="32">
        <f>IFERROR((J13884/I13884),0)</f>
        <v>0</v>
      </c>
      <c r="L13884" s="31"/>
      <c r="M13884" s="31"/>
      <c r="N13884" s="39"/>
      <c r="O13884" s="28"/>
      <c r="P13884" s="28"/>
      <c r="Q13884" s="28"/>
      <c r="R13884" s="28"/>
      <c r="S13884" s="25"/>
    </row>
    <row r="13885" spans="2:19" s="16" customFormat="1" outlineLevel="1" x14ac:dyDescent="0.25">
      <c r="B13885" s="47" t="s">
        <v>8712</v>
      </c>
      <c r="C13885" s="47" t="str">
        <f>C13884</f>
        <v>ASIGNACIÓN PARA LA INVERSIÓN LOCAL  - AMBIENTE Y DESARROLLO SOSTENIBLE</v>
      </c>
      <c r="D13885" s="47"/>
      <c r="E13885" s="47" t="str">
        <f>E13884</f>
        <v>05313</v>
      </c>
      <c r="F13885" s="47"/>
      <c r="G13885" s="47" t="str">
        <f>G13884</f>
        <v xml:space="preserve">GRANADA                                           </v>
      </c>
      <c r="H13885" s="47" t="s">
        <v>10655</v>
      </c>
      <c r="I13885" s="51">
        <f>SUBTOTAL(9,I13880:I13884)</f>
        <v>338222388</v>
      </c>
      <c r="J13885" s="51">
        <f>SUBTOTAL(9,J13880:J13884)</f>
        <v>283434562.04999995</v>
      </c>
      <c r="K13885" s="49">
        <f>J13885/I13885</f>
        <v>0.83801242054384628</v>
      </c>
      <c r="L13885" s="51">
        <f>SUBTOTAL(9,L13880:L13884)</f>
        <v>150429020.94999999</v>
      </c>
      <c r="M13885" s="51">
        <f>SUBTOTAL(9,M13880:M13884)</f>
        <v>127348183.04999998</v>
      </c>
      <c r="N13885" s="50">
        <f>IFERROR((M13885/L13885),"N.A")</f>
        <v>0.84656658832027043</v>
      </c>
      <c r="O13885" s="28"/>
      <c r="P13885" s="28"/>
      <c r="Q13885" s="28"/>
      <c r="R13885" s="28"/>
      <c r="S13885" s="25"/>
    </row>
    <row r="13886" spans="2:19" s="16" customFormat="1" outlineLevel="2" x14ac:dyDescent="0.25">
      <c r="B13886" s="16" t="s">
        <v>4404</v>
      </c>
      <c r="C13886" s="16" t="s">
        <v>3406</v>
      </c>
      <c r="D13886" s="16" t="s">
        <v>146</v>
      </c>
      <c r="E13886" s="16" t="s">
        <v>3272</v>
      </c>
      <c r="G13886" s="16" t="s">
        <v>3273</v>
      </c>
      <c r="H13886" s="16" t="s">
        <v>152</v>
      </c>
      <c r="I13886" s="35">
        <v>216452650</v>
      </c>
      <c r="J13886" s="35">
        <v>121073704.73000002</v>
      </c>
      <c r="K13886" s="36">
        <f>IFERROR((J13886/I13886),0)</f>
        <v>0.55935422703302551</v>
      </c>
      <c r="L13886" s="35">
        <v>143017343.58999997</v>
      </c>
      <c r="M13886" s="35">
        <v>121073704.73000002</v>
      </c>
      <c r="N13886" s="40">
        <f>M13886/L13886</f>
        <v>0.84656658899421555</v>
      </c>
      <c r="O13886" s="28"/>
      <c r="P13886" s="28"/>
      <c r="Q13886" s="28"/>
      <c r="R13886" s="28"/>
      <c r="S13886" s="25"/>
    </row>
    <row r="13887" spans="2:19" s="16" customFormat="1" outlineLevel="2" x14ac:dyDescent="0.25">
      <c r="B13887" s="16" t="s">
        <v>4404</v>
      </c>
      <c r="C13887" s="16" t="s">
        <v>3406</v>
      </c>
      <c r="D13887" s="16" t="s">
        <v>146</v>
      </c>
      <c r="E13887" s="16" t="s">
        <v>3272</v>
      </c>
      <c r="G13887" s="16" t="s">
        <v>3273</v>
      </c>
      <c r="H13887" s="16" t="s">
        <v>19</v>
      </c>
      <c r="I13887" s="31">
        <v>116767437</v>
      </c>
      <c r="J13887" s="31">
        <v>116767437</v>
      </c>
      <c r="K13887" s="32">
        <f>IFERROR((J13887/I13887),0)</f>
        <v>1</v>
      </c>
      <c r="L13887" s="31"/>
      <c r="M13887" s="31"/>
      <c r="N13887" s="39"/>
      <c r="O13887" s="28"/>
      <c r="P13887" s="28"/>
      <c r="Q13887" s="28"/>
      <c r="R13887" s="28"/>
      <c r="S13887" s="25"/>
    </row>
    <row r="13888" spans="2:19" s="16" customFormat="1" outlineLevel="2" x14ac:dyDescent="0.25">
      <c r="B13888" s="16" t="s">
        <v>4404</v>
      </c>
      <c r="C13888" s="16" t="s">
        <v>3406</v>
      </c>
      <c r="D13888" s="16" t="s">
        <v>146</v>
      </c>
      <c r="E13888" s="16" t="s">
        <v>3272</v>
      </c>
      <c r="G13888" s="16" t="s">
        <v>3273</v>
      </c>
      <c r="H13888" s="16" t="s">
        <v>154</v>
      </c>
      <c r="I13888" s="31">
        <v>1339</v>
      </c>
      <c r="J13888" s="31">
        <v>1339</v>
      </c>
      <c r="K13888" s="32">
        <f>IFERROR((J13888/I13888),0)</f>
        <v>1</v>
      </c>
      <c r="L13888" s="31"/>
      <c r="M13888" s="31"/>
      <c r="N13888" s="39"/>
      <c r="O13888" s="28"/>
      <c r="P13888" s="28"/>
      <c r="Q13888" s="28"/>
      <c r="R13888" s="28"/>
      <c r="S13888" s="25"/>
    </row>
    <row r="13889" spans="2:19" s="16" customFormat="1" outlineLevel="2" x14ac:dyDescent="0.25">
      <c r="B13889" s="16" t="s">
        <v>4404</v>
      </c>
      <c r="C13889" s="16" t="s">
        <v>3406</v>
      </c>
      <c r="D13889" s="16" t="s">
        <v>146</v>
      </c>
      <c r="E13889" s="16" t="s">
        <v>3272</v>
      </c>
      <c r="G13889" s="16" t="s">
        <v>3273</v>
      </c>
      <c r="H13889" s="16" t="s">
        <v>231</v>
      </c>
      <c r="I13889" s="31">
        <v>32928965</v>
      </c>
      <c r="J13889" s="31">
        <v>32928965</v>
      </c>
      <c r="K13889" s="32">
        <f>IFERROR((J13889/I13889),0)</f>
        <v>1</v>
      </c>
      <c r="L13889" s="31"/>
      <c r="M13889" s="31"/>
      <c r="N13889" s="39"/>
      <c r="O13889" s="28"/>
      <c r="P13889" s="28"/>
      <c r="Q13889" s="28"/>
      <c r="R13889" s="28"/>
      <c r="S13889" s="25"/>
    </row>
    <row r="13890" spans="2:19" s="16" customFormat="1" outlineLevel="2" x14ac:dyDescent="0.25">
      <c r="B13890" s="16" t="s">
        <v>4404</v>
      </c>
      <c r="C13890" s="16" t="s">
        <v>3406</v>
      </c>
      <c r="D13890" s="16" t="s">
        <v>146</v>
      </c>
      <c r="E13890" s="16" t="s">
        <v>3272</v>
      </c>
      <c r="G13890" s="16" t="s">
        <v>3273</v>
      </c>
      <c r="H13890" s="16" t="s">
        <v>155</v>
      </c>
      <c r="I13890" s="31">
        <v>-43290530</v>
      </c>
      <c r="J13890" s="31"/>
      <c r="K13890" s="32">
        <f>IFERROR((J13890/I13890),0)</f>
        <v>0</v>
      </c>
      <c r="L13890" s="31"/>
      <c r="M13890" s="31"/>
      <c r="N13890" s="39"/>
      <c r="O13890" s="28"/>
      <c r="P13890" s="28"/>
      <c r="Q13890" s="28"/>
      <c r="R13890" s="28"/>
      <c r="S13890" s="25"/>
    </row>
    <row r="13891" spans="2:19" s="16" customFormat="1" outlineLevel="1" x14ac:dyDescent="0.25">
      <c r="B13891" s="47" t="s">
        <v>8713</v>
      </c>
      <c r="C13891" s="47" t="str">
        <f>C13890</f>
        <v>ASIGNACIÓN PARA LA INVERSIÓN LOCAL  - AMBIENTE Y DESARROLLO SOSTENIBLE</v>
      </c>
      <c r="D13891" s="47"/>
      <c r="E13891" s="47" t="str">
        <f>E13890</f>
        <v>05310</v>
      </c>
      <c r="F13891" s="47"/>
      <c r="G13891" s="47" t="str">
        <f>G13890</f>
        <v xml:space="preserve">GÓMEZ PLATA                                       </v>
      </c>
      <c r="H13891" s="47" t="s">
        <v>10655</v>
      </c>
      <c r="I13891" s="51">
        <f>SUBTOTAL(9,I13886:I13890)</f>
        <v>322859861</v>
      </c>
      <c r="J13891" s="51">
        <f>SUBTOTAL(9,J13886:J13890)</f>
        <v>270771445.73000002</v>
      </c>
      <c r="K13891" s="49">
        <f>J13891/I13891</f>
        <v>0.83866555877009441</v>
      </c>
      <c r="L13891" s="51">
        <f>SUBTOTAL(9,L13886:L13890)</f>
        <v>143017343.58999997</v>
      </c>
      <c r="M13891" s="51">
        <f>SUBTOTAL(9,M13886:M13890)</f>
        <v>121073704.73000002</v>
      </c>
      <c r="N13891" s="50">
        <f>IFERROR((M13891/L13891),"N.A")</f>
        <v>0.84656658899421555</v>
      </c>
      <c r="O13891" s="28"/>
      <c r="P13891" s="28"/>
      <c r="Q13891" s="28"/>
      <c r="R13891" s="28"/>
      <c r="S13891" s="25"/>
    </row>
    <row r="13892" spans="2:19" s="16" customFormat="1" outlineLevel="2" x14ac:dyDescent="0.25">
      <c r="B13892" s="16" t="s">
        <v>4405</v>
      </c>
      <c r="C13892" s="16" t="s">
        <v>3406</v>
      </c>
      <c r="D13892" s="16" t="s">
        <v>146</v>
      </c>
      <c r="E13892" s="16" t="s">
        <v>3275</v>
      </c>
      <c r="G13892" s="16" t="s">
        <v>3276</v>
      </c>
      <c r="H13892" s="16" t="s">
        <v>152</v>
      </c>
      <c r="I13892" s="35">
        <v>218847946</v>
      </c>
      <c r="J13892" s="35">
        <v>122413523.69</v>
      </c>
      <c r="K13892" s="36">
        <f>IFERROR((J13892/I13892),0)</f>
        <v>0.55935422711255423</v>
      </c>
      <c r="L13892" s="35">
        <v>144599994.13000003</v>
      </c>
      <c r="M13892" s="35">
        <v>122413523.69</v>
      </c>
      <c r="N13892" s="40">
        <f>M13892/L13892</f>
        <v>0.84656658823890629</v>
      </c>
      <c r="O13892" s="28"/>
      <c r="P13892" s="28"/>
      <c r="Q13892" s="28"/>
      <c r="R13892" s="28"/>
      <c r="S13892" s="25"/>
    </row>
    <row r="13893" spans="2:19" s="16" customFormat="1" outlineLevel="2" x14ac:dyDescent="0.25">
      <c r="B13893" s="16" t="s">
        <v>4405</v>
      </c>
      <c r="C13893" s="16" t="s">
        <v>3406</v>
      </c>
      <c r="D13893" s="16" t="s">
        <v>146</v>
      </c>
      <c r="E13893" s="16" t="s">
        <v>3275</v>
      </c>
      <c r="G13893" s="16" t="s">
        <v>3276</v>
      </c>
      <c r="H13893" s="16" t="s">
        <v>19</v>
      </c>
      <c r="I13893" s="31">
        <v>106359329</v>
      </c>
      <c r="J13893" s="31">
        <v>106359329</v>
      </c>
      <c r="K13893" s="32">
        <f>IFERROR((J13893/I13893),0)</f>
        <v>1</v>
      </c>
      <c r="L13893" s="31"/>
      <c r="M13893" s="31"/>
      <c r="N13893" s="39"/>
      <c r="O13893" s="28"/>
      <c r="P13893" s="28"/>
      <c r="Q13893" s="28"/>
      <c r="R13893" s="28"/>
      <c r="S13893" s="25"/>
    </row>
    <row r="13894" spans="2:19" s="16" customFormat="1" outlineLevel="2" x14ac:dyDescent="0.25">
      <c r="B13894" s="16" t="s">
        <v>4405</v>
      </c>
      <c r="C13894" s="16" t="s">
        <v>3406</v>
      </c>
      <c r="D13894" s="16" t="s">
        <v>146</v>
      </c>
      <c r="E13894" s="16" t="s">
        <v>3275</v>
      </c>
      <c r="G13894" s="16" t="s">
        <v>3276</v>
      </c>
      <c r="H13894" s="16" t="s">
        <v>154</v>
      </c>
      <c r="I13894" s="31">
        <v>1354</v>
      </c>
      <c r="J13894" s="31">
        <v>1354</v>
      </c>
      <c r="K13894" s="32">
        <f>IFERROR((J13894/I13894),0)</f>
        <v>1</v>
      </c>
      <c r="L13894" s="31"/>
      <c r="M13894" s="31"/>
      <c r="N13894" s="39"/>
      <c r="O13894" s="28"/>
      <c r="P13894" s="28"/>
      <c r="Q13894" s="28"/>
      <c r="R13894" s="28"/>
      <c r="S13894" s="25"/>
    </row>
    <row r="13895" spans="2:19" s="16" customFormat="1" outlineLevel="2" x14ac:dyDescent="0.25">
      <c r="B13895" s="16" t="s">
        <v>4405</v>
      </c>
      <c r="C13895" s="16" t="s">
        <v>3406</v>
      </c>
      <c r="D13895" s="16" t="s">
        <v>146</v>
      </c>
      <c r="E13895" s="16" t="s">
        <v>3275</v>
      </c>
      <c r="G13895" s="16" t="s">
        <v>3276</v>
      </c>
      <c r="H13895" s="16" t="s">
        <v>231</v>
      </c>
      <c r="I13895" s="31">
        <v>33293361</v>
      </c>
      <c r="J13895" s="31">
        <v>33293361</v>
      </c>
      <c r="K13895" s="32">
        <f>IFERROR((J13895/I13895),0)</f>
        <v>1</v>
      </c>
      <c r="L13895" s="31"/>
      <c r="M13895" s="31"/>
      <c r="N13895" s="39"/>
      <c r="O13895" s="28"/>
      <c r="P13895" s="28"/>
      <c r="Q13895" s="28"/>
      <c r="R13895" s="28"/>
      <c r="S13895" s="25"/>
    </row>
    <row r="13896" spans="2:19" s="16" customFormat="1" outlineLevel="2" x14ac:dyDescent="0.25">
      <c r="B13896" s="16" t="s">
        <v>4405</v>
      </c>
      <c r="C13896" s="16" t="s">
        <v>3406</v>
      </c>
      <c r="D13896" s="16" t="s">
        <v>146</v>
      </c>
      <c r="E13896" s="16" t="s">
        <v>3275</v>
      </c>
      <c r="G13896" s="16" t="s">
        <v>3276</v>
      </c>
      <c r="H13896" s="16" t="s">
        <v>155</v>
      </c>
      <c r="I13896" s="31">
        <v>-43769589</v>
      </c>
      <c r="J13896" s="31"/>
      <c r="K13896" s="32">
        <f>IFERROR((J13896/I13896),0)</f>
        <v>0</v>
      </c>
      <c r="L13896" s="31"/>
      <c r="M13896" s="31"/>
      <c r="N13896" s="39"/>
      <c r="O13896" s="28"/>
      <c r="P13896" s="28"/>
      <c r="Q13896" s="28"/>
      <c r="R13896" s="28"/>
      <c r="S13896" s="25"/>
    </row>
    <row r="13897" spans="2:19" s="16" customFormat="1" outlineLevel="1" x14ac:dyDescent="0.25">
      <c r="B13897" s="47" t="s">
        <v>8714</v>
      </c>
      <c r="C13897" s="47" t="str">
        <f>C13896</f>
        <v>ASIGNACIÓN PARA LA INVERSIÓN LOCAL  - AMBIENTE Y DESARROLLO SOSTENIBLE</v>
      </c>
      <c r="D13897" s="47"/>
      <c r="E13897" s="47" t="str">
        <f>E13896</f>
        <v>05306</v>
      </c>
      <c r="F13897" s="47"/>
      <c r="G13897" s="47" t="str">
        <f>G13896</f>
        <v xml:space="preserve">GIRALDO                                           </v>
      </c>
      <c r="H13897" s="47" t="s">
        <v>10655</v>
      </c>
      <c r="I13897" s="51">
        <f>SUBTOTAL(9,I13892:I13896)</f>
        <v>314732401</v>
      </c>
      <c r="J13897" s="51">
        <f>SUBTOTAL(9,J13892:J13896)</f>
        <v>262067567.69</v>
      </c>
      <c r="K13897" s="49">
        <f>J13897/I13897</f>
        <v>0.83266790091306808</v>
      </c>
      <c r="L13897" s="51">
        <f>SUBTOTAL(9,L13892:L13896)</f>
        <v>144599994.13000003</v>
      </c>
      <c r="M13897" s="51">
        <f>SUBTOTAL(9,M13892:M13896)</f>
        <v>122413523.69</v>
      </c>
      <c r="N13897" s="50">
        <f>IFERROR((M13897/L13897),"N.A")</f>
        <v>0.84656658823890629</v>
      </c>
      <c r="O13897" s="28"/>
      <c r="P13897" s="28"/>
      <c r="Q13897" s="28"/>
      <c r="R13897" s="28"/>
      <c r="S13897" s="25"/>
    </row>
    <row r="13898" spans="2:19" s="16" customFormat="1" outlineLevel="2" x14ac:dyDescent="0.25">
      <c r="B13898" s="16" t="s">
        <v>4406</v>
      </c>
      <c r="C13898" s="16" t="s">
        <v>3406</v>
      </c>
      <c r="D13898" s="16" t="s">
        <v>146</v>
      </c>
      <c r="E13898" s="16" t="s">
        <v>3278</v>
      </c>
      <c r="G13898" s="16" t="s">
        <v>3279</v>
      </c>
      <c r="H13898" s="16" t="s">
        <v>152</v>
      </c>
      <c r="I13898" s="35">
        <v>594748878</v>
      </c>
      <c r="J13898" s="35">
        <v>332675298.92999995</v>
      </c>
      <c r="K13898" s="36">
        <f>IFERROR((J13898/I13898),0)</f>
        <v>0.55935422702890736</v>
      </c>
      <c r="L13898" s="35">
        <v>392970031.89999998</v>
      </c>
      <c r="M13898" s="35">
        <v>332675298.92999995</v>
      </c>
      <c r="N13898" s="40">
        <f>M13898/L13898</f>
        <v>0.84656658758817671</v>
      </c>
      <c r="O13898" s="28"/>
      <c r="P13898" s="28"/>
      <c r="Q13898" s="28"/>
      <c r="R13898" s="28"/>
      <c r="S13898" s="25"/>
    </row>
    <row r="13899" spans="2:19" s="16" customFormat="1" outlineLevel="2" x14ac:dyDescent="0.25">
      <c r="B13899" s="16" t="s">
        <v>4406</v>
      </c>
      <c r="C13899" s="16" t="s">
        <v>3406</v>
      </c>
      <c r="D13899" s="16" t="s">
        <v>146</v>
      </c>
      <c r="E13899" s="16" t="s">
        <v>3278</v>
      </c>
      <c r="G13899" s="16" t="s">
        <v>3279</v>
      </c>
      <c r="H13899" s="16" t="s">
        <v>19</v>
      </c>
      <c r="I13899" s="31">
        <v>339435999</v>
      </c>
      <c r="J13899" s="31">
        <v>339435999</v>
      </c>
      <c r="K13899" s="32">
        <f>IFERROR((J13899/I13899),0)</f>
        <v>1</v>
      </c>
      <c r="L13899" s="31"/>
      <c r="M13899" s="31"/>
      <c r="N13899" s="39"/>
      <c r="O13899" s="28"/>
      <c r="P13899" s="28"/>
      <c r="Q13899" s="28"/>
      <c r="R13899" s="28"/>
      <c r="S13899" s="25"/>
    </row>
    <row r="13900" spans="2:19" s="16" customFormat="1" outlineLevel="2" x14ac:dyDescent="0.25">
      <c r="B13900" s="16" t="s">
        <v>4406</v>
      </c>
      <c r="C13900" s="16" t="s">
        <v>3406</v>
      </c>
      <c r="D13900" s="16" t="s">
        <v>146</v>
      </c>
      <c r="E13900" s="16" t="s">
        <v>3278</v>
      </c>
      <c r="G13900" s="16" t="s">
        <v>3279</v>
      </c>
      <c r="H13900" s="16" t="s">
        <v>154</v>
      </c>
      <c r="I13900" s="31">
        <v>3678</v>
      </c>
      <c r="J13900" s="31">
        <v>3678</v>
      </c>
      <c r="K13900" s="32">
        <f>IFERROR((J13900/I13900),0)</f>
        <v>1</v>
      </c>
      <c r="L13900" s="31"/>
      <c r="M13900" s="31"/>
      <c r="N13900" s="39"/>
      <c r="O13900" s="28"/>
      <c r="P13900" s="28"/>
      <c r="Q13900" s="28"/>
      <c r="R13900" s="28"/>
      <c r="S13900" s="25"/>
    </row>
    <row r="13901" spans="2:19" s="16" customFormat="1" outlineLevel="2" x14ac:dyDescent="0.25">
      <c r="B13901" s="16" t="s">
        <v>4406</v>
      </c>
      <c r="C13901" s="16" t="s">
        <v>3406</v>
      </c>
      <c r="D13901" s="16" t="s">
        <v>146</v>
      </c>
      <c r="E13901" s="16" t="s">
        <v>3278</v>
      </c>
      <c r="G13901" s="16" t="s">
        <v>3279</v>
      </c>
      <c r="H13901" s="16" t="s">
        <v>231</v>
      </c>
      <c r="I13901" s="31">
        <v>90479211</v>
      </c>
      <c r="J13901" s="31">
        <v>90479211</v>
      </c>
      <c r="K13901" s="32">
        <f>IFERROR((J13901/I13901),0)</f>
        <v>1</v>
      </c>
      <c r="L13901" s="31"/>
      <c r="M13901" s="31"/>
      <c r="N13901" s="39"/>
      <c r="O13901" s="28"/>
      <c r="P13901" s="28"/>
      <c r="Q13901" s="28"/>
      <c r="R13901" s="28"/>
      <c r="S13901" s="25"/>
    </row>
    <row r="13902" spans="2:19" s="16" customFormat="1" outlineLevel="2" x14ac:dyDescent="0.25">
      <c r="B13902" s="16" t="s">
        <v>4406</v>
      </c>
      <c r="C13902" s="16" t="s">
        <v>3406</v>
      </c>
      <c r="D13902" s="16" t="s">
        <v>146</v>
      </c>
      <c r="E13902" s="16" t="s">
        <v>3278</v>
      </c>
      <c r="G13902" s="16" t="s">
        <v>3279</v>
      </c>
      <c r="H13902" s="16" t="s">
        <v>155</v>
      </c>
      <c r="I13902" s="31">
        <v>-118949776</v>
      </c>
      <c r="J13902" s="31"/>
      <c r="K13902" s="32">
        <f>IFERROR((J13902/I13902),0)</f>
        <v>0</v>
      </c>
      <c r="L13902" s="31"/>
      <c r="M13902" s="31"/>
      <c r="N13902" s="39"/>
      <c r="O13902" s="28"/>
      <c r="P13902" s="28"/>
      <c r="Q13902" s="28"/>
      <c r="R13902" s="28"/>
      <c r="S13902" s="25"/>
    </row>
    <row r="13903" spans="2:19" s="16" customFormat="1" outlineLevel="1" x14ac:dyDescent="0.25">
      <c r="B13903" s="47" t="s">
        <v>8715</v>
      </c>
      <c r="C13903" s="47" t="str">
        <f>C13902</f>
        <v>ASIGNACIÓN PARA LA INVERSIÓN LOCAL  - AMBIENTE Y DESARROLLO SOSTENIBLE</v>
      </c>
      <c r="D13903" s="47"/>
      <c r="E13903" s="47" t="str">
        <f>E13902</f>
        <v>05284</v>
      </c>
      <c r="F13903" s="47"/>
      <c r="G13903" s="47" t="str">
        <f>G13902</f>
        <v xml:space="preserve">FRONTINO                                          </v>
      </c>
      <c r="H13903" s="47" t="s">
        <v>10655</v>
      </c>
      <c r="I13903" s="51">
        <f>SUBTOTAL(9,I13898:I13902)</f>
        <v>905717990</v>
      </c>
      <c r="J13903" s="51">
        <f>SUBTOTAL(9,J13898:J13902)</f>
        <v>762594186.92999995</v>
      </c>
      <c r="K13903" s="49">
        <f>J13903/I13903</f>
        <v>0.84197751987900771</v>
      </c>
      <c r="L13903" s="51">
        <f>SUBTOTAL(9,L13898:L13902)</f>
        <v>392970031.89999998</v>
      </c>
      <c r="M13903" s="51">
        <f>SUBTOTAL(9,M13898:M13902)</f>
        <v>332675298.92999995</v>
      </c>
      <c r="N13903" s="50">
        <f>IFERROR((M13903/L13903),"N.A")</f>
        <v>0.84656658758817671</v>
      </c>
      <c r="O13903" s="28"/>
      <c r="P13903" s="28"/>
      <c r="Q13903" s="28"/>
      <c r="R13903" s="28"/>
      <c r="S13903" s="25"/>
    </row>
    <row r="13904" spans="2:19" s="16" customFormat="1" outlineLevel="2" x14ac:dyDescent="0.25">
      <c r="B13904" s="16" t="s">
        <v>4407</v>
      </c>
      <c r="C13904" s="16" t="s">
        <v>3406</v>
      </c>
      <c r="D13904" s="16" t="s">
        <v>146</v>
      </c>
      <c r="E13904" s="16" t="s">
        <v>3281</v>
      </c>
      <c r="G13904" s="16" t="s">
        <v>3282</v>
      </c>
      <c r="H13904" s="16" t="s">
        <v>152</v>
      </c>
      <c r="I13904" s="35">
        <v>325228131</v>
      </c>
      <c r="J13904" s="35">
        <v>181917729.82999998</v>
      </c>
      <c r="K13904" s="36">
        <f>IFERROR((J13904/I13904),0)</f>
        <v>0.55935422704870508</v>
      </c>
      <c r="L13904" s="35">
        <v>214888861.00999999</v>
      </c>
      <c r="M13904" s="35">
        <v>181917729.82999998</v>
      </c>
      <c r="N13904" s="40">
        <f>M13904/L13904</f>
        <v>0.84656658783972205</v>
      </c>
      <c r="O13904" s="28"/>
      <c r="P13904" s="28"/>
      <c r="Q13904" s="28"/>
      <c r="R13904" s="28"/>
      <c r="S13904" s="25"/>
    </row>
    <row r="13905" spans="2:19" s="16" customFormat="1" outlineLevel="2" x14ac:dyDescent="0.25">
      <c r="B13905" s="16" t="s">
        <v>4407</v>
      </c>
      <c r="C13905" s="16" t="s">
        <v>3406</v>
      </c>
      <c r="D13905" s="16" t="s">
        <v>146</v>
      </c>
      <c r="E13905" s="16" t="s">
        <v>3281</v>
      </c>
      <c r="G13905" s="16" t="s">
        <v>3282</v>
      </c>
      <c r="H13905" s="16" t="s">
        <v>19</v>
      </c>
      <c r="I13905" s="31">
        <v>153097638</v>
      </c>
      <c r="J13905" s="31">
        <v>153097638</v>
      </c>
      <c r="K13905" s="32">
        <f>IFERROR((J13905/I13905),0)</f>
        <v>1</v>
      </c>
      <c r="L13905" s="31"/>
      <c r="M13905" s="31"/>
      <c r="N13905" s="39"/>
      <c r="O13905" s="28"/>
      <c r="P13905" s="28"/>
      <c r="Q13905" s="28"/>
      <c r="R13905" s="28"/>
      <c r="S13905" s="25"/>
    </row>
    <row r="13906" spans="2:19" s="16" customFormat="1" outlineLevel="2" x14ac:dyDescent="0.25">
      <c r="B13906" s="16" t="s">
        <v>4407</v>
      </c>
      <c r="C13906" s="16" t="s">
        <v>3406</v>
      </c>
      <c r="D13906" s="16" t="s">
        <v>146</v>
      </c>
      <c r="E13906" s="16" t="s">
        <v>3281</v>
      </c>
      <c r="G13906" s="16" t="s">
        <v>3282</v>
      </c>
      <c r="H13906" s="16" t="s">
        <v>154</v>
      </c>
      <c r="I13906" s="31">
        <v>2011</v>
      </c>
      <c r="J13906" s="31">
        <v>2011</v>
      </c>
      <c r="K13906" s="32">
        <f>IFERROR((J13906/I13906),0)</f>
        <v>1</v>
      </c>
      <c r="L13906" s="31"/>
      <c r="M13906" s="31"/>
      <c r="N13906" s="39"/>
      <c r="O13906" s="28"/>
      <c r="P13906" s="28"/>
      <c r="Q13906" s="28"/>
      <c r="R13906" s="28"/>
      <c r="S13906" s="25"/>
    </row>
    <row r="13907" spans="2:19" s="16" customFormat="1" outlineLevel="2" x14ac:dyDescent="0.25">
      <c r="B13907" s="16" t="s">
        <v>4407</v>
      </c>
      <c r="C13907" s="16" t="s">
        <v>3406</v>
      </c>
      <c r="D13907" s="16" t="s">
        <v>146</v>
      </c>
      <c r="E13907" s="16" t="s">
        <v>3281</v>
      </c>
      <c r="G13907" s="16" t="s">
        <v>3282</v>
      </c>
      <c r="H13907" s="16" t="s">
        <v>231</v>
      </c>
      <c r="I13907" s="31">
        <v>49476990</v>
      </c>
      <c r="J13907" s="31">
        <v>49476990</v>
      </c>
      <c r="K13907" s="32">
        <f>IFERROR((J13907/I13907),0)</f>
        <v>1</v>
      </c>
      <c r="L13907" s="31"/>
      <c r="M13907" s="31"/>
      <c r="N13907" s="39"/>
      <c r="O13907" s="28"/>
      <c r="P13907" s="28"/>
      <c r="Q13907" s="28"/>
      <c r="R13907" s="28"/>
      <c r="S13907" s="25"/>
    </row>
    <row r="13908" spans="2:19" s="16" customFormat="1" outlineLevel="2" x14ac:dyDescent="0.25">
      <c r="B13908" s="16" t="s">
        <v>4407</v>
      </c>
      <c r="C13908" s="16" t="s">
        <v>3406</v>
      </c>
      <c r="D13908" s="16" t="s">
        <v>146</v>
      </c>
      <c r="E13908" s="16" t="s">
        <v>3281</v>
      </c>
      <c r="G13908" s="16" t="s">
        <v>3282</v>
      </c>
      <c r="H13908" s="16" t="s">
        <v>155</v>
      </c>
      <c r="I13908" s="31">
        <v>-65045626</v>
      </c>
      <c r="J13908" s="31"/>
      <c r="K13908" s="32">
        <f>IFERROR((J13908/I13908),0)</f>
        <v>0</v>
      </c>
      <c r="L13908" s="31"/>
      <c r="M13908" s="31"/>
      <c r="N13908" s="39"/>
      <c r="O13908" s="28"/>
      <c r="P13908" s="28"/>
      <c r="Q13908" s="28"/>
      <c r="R13908" s="28"/>
      <c r="S13908" s="25"/>
    </row>
    <row r="13909" spans="2:19" s="16" customFormat="1" outlineLevel="1" x14ac:dyDescent="0.25">
      <c r="B13909" s="47" t="s">
        <v>8716</v>
      </c>
      <c r="C13909" s="47" t="str">
        <f>C13908</f>
        <v>ASIGNACIÓN PARA LA INVERSIÓN LOCAL  - AMBIENTE Y DESARROLLO SOSTENIBLE</v>
      </c>
      <c r="D13909" s="47"/>
      <c r="E13909" s="47" t="str">
        <f>E13908</f>
        <v>05282</v>
      </c>
      <c r="F13909" s="47"/>
      <c r="G13909" s="47" t="str">
        <f>G13908</f>
        <v xml:space="preserve">FREDONIA                                          </v>
      </c>
      <c r="H13909" s="47" t="s">
        <v>10655</v>
      </c>
      <c r="I13909" s="51">
        <f>SUBTOTAL(9,I13904:I13908)</f>
        <v>462759144</v>
      </c>
      <c r="J13909" s="51">
        <f>SUBTOTAL(9,J13904:J13908)</f>
        <v>384494368.82999998</v>
      </c>
      <c r="K13909" s="49">
        <f>J13909/I13909</f>
        <v>0.83087362792338471</v>
      </c>
      <c r="L13909" s="51">
        <f>SUBTOTAL(9,L13904:L13908)</f>
        <v>214888861.00999999</v>
      </c>
      <c r="M13909" s="51">
        <f>SUBTOTAL(9,M13904:M13908)</f>
        <v>181917729.82999998</v>
      </c>
      <c r="N13909" s="50">
        <f>IFERROR((M13909/L13909),"N.A")</f>
        <v>0.84656658783972205</v>
      </c>
      <c r="O13909" s="28"/>
      <c r="P13909" s="28"/>
      <c r="Q13909" s="28"/>
      <c r="R13909" s="28"/>
      <c r="S13909" s="25"/>
    </row>
    <row r="13910" spans="2:19" s="16" customFormat="1" outlineLevel="2" x14ac:dyDescent="0.25">
      <c r="B13910" s="16" t="s">
        <v>4408</v>
      </c>
      <c r="C13910" s="16" t="s">
        <v>3406</v>
      </c>
      <c r="D13910" s="16" t="s">
        <v>146</v>
      </c>
      <c r="E13910" s="16" t="s">
        <v>3284</v>
      </c>
      <c r="G13910" s="16" t="s">
        <v>3285</v>
      </c>
      <c r="H13910" s="16" t="s">
        <v>152</v>
      </c>
      <c r="I13910" s="35">
        <v>181666471</v>
      </c>
      <c r="J13910" s="35">
        <v>101615908.46000001</v>
      </c>
      <c r="K13910" s="36">
        <f>IFERROR((J13910/I13910),0)</f>
        <v>0.55935422701088311</v>
      </c>
      <c r="L13910" s="35">
        <v>120032977.81</v>
      </c>
      <c r="M13910" s="35">
        <v>101615908.46000001</v>
      </c>
      <c r="N13910" s="40">
        <f>M13910/L13910</f>
        <v>0.84656658789926598</v>
      </c>
      <c r="O13910" s="28"/>
      <c r="P13910" s="28"/>
      <c r="Q13910" s="28"/>
      <c r="R13910" s="28"/>
      <c r="S13910" s="25"/>
    </row>
    <row r="13911" spans="2:19" s="16" customFormat="1" outlineLevel="2" x14ac:dyDescent="0.25">
      <c r="B13911" s="16" t="s">
        <v>4408</v>
      </c>
      <c r="C13911" s="16" t="s">
        <v>3406</v>
      </c>
      <c r="D13911" s="16" t="s">
        <v>146</v>
      </c>
      <c r="E13911" s="16" t="s">
        <v>3284</v>
      </c>
      <c r="G13911" s="16" t="s">
        <v>3285</v>
      </c>
      <c r="H13911" s="16" t="s">
        <v>19</v>
      </c>
      <c r="I13911" s="31">
        <v>86303347</v>
      </c>
      <c r="J13911" s="31">
        <v>86303347</v>
      </c>
      <c r="K13911" s="32">
        <f>IFERROR((J13911/I13911),0)</f>
        <v>1</v>
      </c>
      <c r="L13911" s="31"/>
      <c r="M13911" s="31"/>
      <c r="N13911" s="39"/>
      <c r="O13911" s="28"/>
      <c r="P13911" s="28"/>
      <c r="Q13911" s="28"/>
      <c r="R13911" s="28"/>
      <c r="S13911" s="25"/>
    </row>
    <row r="13912" spans="2:19" s="16" customFormat="1" outlineLevel="2" x14ac:dyDescent="0.25">
      <c r="B13912" s="16" t="s">
        <v>4408</v>
      </c>
      <c r="C13912" s="16" t="s">
        <v>3406</v>
      </c>
      <c r="D13912" s="16" t="s">
        <v>146</v>
      </c>
      <c r="E13912" s="16" t="s">
        <v>3284</v>
      </c>
      <c r="G13912" s="16" t="s">
        <v>3285</v>
      </c>
      <c r="H13912" s="16" t="s">
        <v>154</v>
      </c>
      <c r="I13912" s="31">
        <v>1124</v>
      </c>
      <c r="J13912" s="31">
        <v>1124</v>
      </c>
      <c r="K13912" s="32">
        <f>IFERROR((J13912/I13912),0)</f>
        <v>1</v>
      </c>
      <c r="L13912" s="31"/>
      <c r="M13912" s="31"/>
      <c r="N13912" s="39"/>
      <c r="O13912" s="28"/>
      <c r="P13912" s="28"/>
      <c r="Q13912" s="28"/>
      <c r="R13912" s="28"/>
      <c r="S13912" s="25"/>
    </row>
    <row r="13913" spans="2:19" s="16" customFormat="1" outlineLevel="2" x14ac:dyDescent="0.25">
      <c r="B13913" s="16" t="s">
        <v>4408</v>
      </c>
      <c r="C13913" s="16" t="s">
        <v>3406</v>
      </c>
      <c r="D13913" s="16" t="s">
        <v>146</v>
      </c>
      <c r="E13913" s="16" t="s">
        <v>3284</v>
      </c>
      <c r="G13913" s="16" t="s">
        <v>3285</v>
      </c>
      <c r="H13913" s="16" t="s">
        <v>231</v>
      </c>
      <c r="I13913" s="31">
        <v>27636940</v>
      </c>
      <c r="J13913" s="31">
        <v>27636940</v>
      </c>
      <c r="K13913" s="32">
        <f>IFERROR((J13913/I13913),0)</f>
        <v>1</v>
      </c>
      <c r="L13913" s="31"/>
      <c r="M13913" s="31"/>
      <c r="N13913" s="39"/>
      <c r="O13913" s="28"/>
      <c r="P13913" s="28"/>
      <c r="Q13913" s="28"/>
      <c r="R13913" s="28"/>
      <c r="S13913" s="25"/>
    </row>
    <row r="13914" spans="2:19" s="16" customFormat="1" outlineLevel="2" x14ac:dyDescent="0.25">
      <c r="B13914" s="16" t="s">
        <v>4408</v>
      </c>
      <c r="C13914" s="16" t="s">
        <v>3406</v>
      </c>
      <c r="D13914" s="16" t="s">
        <v>146</v>
      </c>
      <c r="E13914" s="16" t="s">
        <v>3284</v>
      </c>
      <c r="G13914" s="16" t="s">
        <v>3285</v>
      </c>
      <c r="H13914" s="16" t="s">
        <v>155</v>
      </c>
      <c r="I13914" s="31">
        <v>-36333294</v>
      </c>
      <c r="J13914" s="31"/>
      <c r="K13914" s="32">
        <f>IFERROR((J13914/I13914),0)</f>
        <v>0</v>
      </c>
      <c r="L13914" s="31"/>
      <c r="M13914" s="31"/>
      <c r="N13914" s="39"/>
      <c r="O13914" s="28"/>
      <c r="P13914" s="28"/>
      <c r="Q13914" s="28"/>
      <c r="R13914" s="28"/>
      <c r="S13914" s="25"/>
    </row>
    <row r="13915" spans="2:19" s="16" customFormat="1" outlineLevel="1" x14ac:dyDescent="0.25">
      <c r="B13915" s="47" t="s">
        <v>8717</v>
      </c>
      <c r="C13915" s="47" t="str">
        <f>C13914</f>
        <v>ASIGNACIÓN PARA LA INVERSIÓN LOCAL  - AMBIENTE Y DESARROLLO SOSTENIBLE</v>
      </c>
      <c r="D13915" s="47"/>
      <c r="E13915" s="47" t="str">
        <f>E13914</f>
        <v>05264</v>
      </c>
      <c r="F13915" s="47"/>
      <c r="G13915" s="47" t="str">
        <f>G13914</f>
        <v xml:space="preserve">ENTRERRIOS                                        </v>
      </c>
      <c r="H13915" s="47" t="s">
        <v>10655</v>
      </c>
      <c r="I13915" s="51">
        <f>SUBTOTAL(9,I13910:I13914)</f>
        <v>259274588</v>
      </c>
      <c r="J13915" s="51">
        <f>SUBTOTAL(9,J13910:J13914)</f>
        <v>215557319.46000001</v>
      </c>
      <c r="K13915" s="49">
        <f>J13915/I13915</f>
        <v>0.83138621923101852</v>
      </c>
      <c r="L13915" s="51">
        <f>SUBTOTAL(9,L13910:L13914)</f>
        <v>120032977.81</v>
      </c>
      <c r="M13915" s="51">
        <f>SUBTOTAL(9,M13910:M13914)</f>
        <v>101615908.46000001</v>
      </c>
      <c r="N13915" s="50">
        <f>IFERROR((M13915/L13915),"N.A")</f>
        <v>0.84656658789926598</v>
      </c>
      <c r="O13915" s="28"/>
      <c r="P13915" s="28"/>
      <c r="Q13915" s="28"/>
      <c r="R13915" s="28"/>
      <c r="S13915" s="25"/>
    </row>
    <row r="13916" spans="2:19" s="16" customFormat="1" outlineLevel="2" x14ac:dyDescent="0.25">
      <c r="B13916" s="16" t="s">
        <v>4409</v>
      </c>
      <c r="C13916" s="16" t="s">
        <v>3406</v>
      </c>
      <c r="D13916" s="16" t="s">
        <v>146</v>
      </c>
      <c r="E13916" s="16" t="s">
        <v>3287</v>
      </c>
      <c r="G13916" s="16" t="s">
        <v>3288</v>
      </c>
      <c r="H13916" s="16" t="s">
        <v>152</v>
      </c>
      <c r="I13916" s="35">
        <v>890557086</v>
      </c>
      <c r="J13916" s="35">
        <v>498136870.49999994</v>
      </c>
      <c r="K13916" s="36">
        <f>IFERROR((J13916/I13916),0)</f>
        <v>0.55935422706860582</v>
      </c>
      <c r="L13916" s="35">
        <v>588420187.53999996</v>
      </c>
      <c r="M13916" s="35">
        <v>498136870.49999994</v>
      </c>
      <c r="N13916" s="40">
        <f>M13916/L13916</f>
        <v>0.84656658804068874</v>
      </c>
      <c r="O13916" s="28"/>
      <c r="P13916" s="28"/>
      <c r="Q13916" s="28"/>
      <c r="R13916" s="28"/>
      <c r="S13916" s="25"/>
    </row>
    <row r="13917" spans="2:19" s="16" customFormat="1" outlineLevel="2" x14ac:dyDescent="0.25">
      <c r="B13917" s="16" t="s">
        <v>4409</v>
      </c>
      <c r="C13917" s="16" t="s">
        <v>3406</v>
      </c>
      <c r="D13917" s="16" t="s">
        <v>146</v>
      </c>
      <c r="E13917" s="16" t="s">
        <v>3287</v>
      </c>
      <c r="G13917" s="16" t="s">
        <v>3288</v>
      </c>
      <c r="H13917" s="16" t="s">
        <v>19</v>
      </c>
      <c r="I13917" s="31">
        <v>425205346</v>
      </c>
      <c r="J13917" s="31">
        <v>425205346</v>
      </c>
      <c r="K13917" s="32">
        <f>IFERROR((J13917/I13917),0)</f>
        <v>1</v>
      </c>
      <c r="L13917" s="31"/>
      <c r="M13917" s="31"/>
      <c r="N13917" s="39"/>
      <c r="O13917" s="28"/>
      <c r="P13917" s="28"/>
      <c r="Q13917" s="28"/>
      <c r="R13917" s="28"/>
      <c r="S13917" s="25"/>
    </row>
    <row r="13918" spans="2:19" s="16" customFormat="1" outlineLevel="2" x14ac:dyDescent="0.25">
      <c r="B13918" s="16" t="s">
        <v>4409</v>
      </c>
      <c r="C13918" s="16" t="s">
        <v>3406</v>
      </c>
      <c r="D13918" s="16" t="s">
        <v>146</v>
      </c>
      <c r="E13918" s="16" t="s">
        <v>3287</v>
      </c>
      <c r="G13918" s="16" t="s">
        <v>3288</v>
      </c>
      <c r="H13918" s="16" t="s">
        <v>154</v>
      </c>
      <c r="I13918" s="31">
        <v>5508</v>
      </c>
      <c r="J13918" s="31">
        <v>5508</v>
      </c>
      <c r="K13918" s="32">
        <f>IFERROR((J13918/I13918),0)</f>
        <v>1</v>
      </c>
      <c r="L13918" s="31"/>
      <c r="M13918" s="31"/>
      <c r="N13918" s="39"/>
      <c r="O13918" s="28"/>
      <c r="P13918" s="28"/>
      <c r="Q13918" s="28"/>
      <c r="R13918" s="28"/>
      <c r="S13918" s="25"/>
    </row>
    <row r="13919" spans="2:19" s="16" customFormat="1" outlineLevel="2" x14ac:dyDescent="0.25">
      <c r="B13919" s="16" t="s">
        <v>4409</v>
      </c>
      <c r="C13919" s="16" t="s">
        <v>3406</v>
      </c>
      <c r="D13919" s="16" t="s">
        <v>146</v>
      </c>
      <c r="E13919" s="16" t="s">
        <v>3287</v>
      </c>
      <c r="G13919" s="16" t="s">
        <v>3288</v>
      </c>
      <c r="H13919" s="16" t="s">
        <v>231</v>
      </c>
      <c r="I13919" s="31">
        <v>135480545</v>
      </c>
      <c r="J13919" s="31">
        <v>135480545</v>
      </c>
      <c r="K13919" s="32">
        <f>IFERROR((J13919/I13919),0)</f>
        <v>1</v>
      </c>
      <c r="L13919" s="31"/>
      <c r="M13919" s="31"/>
      <c r="N13919" s="39"/>
      <c r="O13919" s="28"/>
      <c r="P13919" s="28"/>
      <c r="Q13919" s="28"/>
      <c r="R13919" s="28"/>
      <c r="S13919" s="25"/>
    </row>
    <row r="13920" spans="2:19" s="16" customFormat="1" outlineLevel="2" x14ac:dyDescent="0.25">
      <c r="B13920" s="16" t="s">
        <v>4409</v>
      </c>
      <c r="C13920" s="16" t="s">
        <v>3406</v>
      </c>
      <c r="D13920" s="16" t="s">
        <v>146</v>
      </c>
      <c r="E13920" s="16" t="s">
        <v>3287</v>
      </c>
      <c r="G13920" s="16" t="s">
        <v>3288</v>
      </c>
      <c r="H13920" s="16" t="s">
        <v>155</v>
      </c>
      <c r="I13920" s="31">
        <v>-178111417</v>
      </c>
      <c r="J13920" s="31"/>
      <c r="K13920" s="32">
        <f>IFERROR((J13920/I13920),0)</f>
        <v>0</v>
      </c>
      <c r="L13920" s="31"/>
      <c r="M13920" s="31"/>
      <c r="N13920" s="39"/>
      <c r="O13920" s="28"/>
      <c r="P13920" s="28"/>
      <c r="Q13920" s="28"/>
      <c r="R13920" s="28"/>
      <c r="S13920" s="25"/>
    </row>
    <row r="13921" spans="2:19" s="16" customFormat="1" outlineLevel="1" x14ac:dyDescent="0.25">
      <c r="B13921" s="47" t="s">
        <v>8718</v>
      </c>
      <c r="C13921" s="47" t="str">
        <f>C13920</f>
        <v>ASIGNACIÓN PARA LA INVERSIÓN LOCAL  - AMBIENTE Y DESARROLLO SOSTENIBLE</v>
      </c>
      <c r="D13921" s="47"/>
      <c r="E13921" s="47" t="str">
        <f>E13920</f>
        <v>05250</v>
      </c>
      <c r="F13921" s="47"/>
      <c r="G13921" s="47" t="str">
        <f>G13920</f>
        <v xml:space="preserve">EL BAGRE                                          </v>
      </c>
      <c r="H13921" s="47" t="s">
        <v>10655</v>
      </c>
      <c r="I13921" s="51">
        <f>SUBTOTAL(9,I13916:I13920)</f>
        <v>1273137068</v>
      </c>
      <c r="J13921" s="51">
        <f>SUBTOTAL(9,J13916:J13920)</f>
        <v>1058828269.5</v>
      </c>
      <c r="K13921" s="49">
        <f>J13921/I13921</f>
        <v>0.83166871510805784</v>
      </c>
      <c r="L13921" s="51">
        <f>SUBTOTAL(9,L13916:L13920)</f>
        <v>588420187.53999996</v>
      </c>
      <c r="M13921" s="51">
        <f>SUBTOTAL(9,M13916:M13920)</f>
        <v>498136870.49999994</v>
      </c>
      <c r="N13921" s="50">
        <f>IFERROR((M13921/L13921),"N.A")</f>
        <v>0.84656658804068874</v>
      </c>
      <c r="O13921" s="28"/>
      <c r="P13921" s="28"/>
      <c r="Q13921" s="28"/>
      <c r="R13921" s="28"/>
      <c r="S13921" s="25"/>
    </row>
    <row r="13922" spans="2:19" s="16" customFormat="1" outlineLevel="2" x14ac:dyDescent="0.25">
      <c r="B13922" s="16" t="s">
        <v>4410</v>
      </c>
      <c r="C13922" s="16" t="s">
        <v>3406</v>
      </c>
      <c r="D13922" s="16" t="s">
        <v>146</v>
      </c>
      <c r="E13922" s="16" t="s">
        <v>3290</v>
      </c>
      <c r="G13922" s="16" t="s">
        <v>3291</v>
      </c>
      <c r="H13922" s="16" t="s">
        <v>152</v>
      </c>
      <c r="I13922" s="35">
        <v>280101330</v>
      </c>
      <c r="J13922" s="35">
        <v>156675862.94000003</v>
      </c>
      <c r="K13922" s="36">
        <f>IFERROR((J13922/I13922),0)</f>
        <v>0.55935422705775806</v>
      </c>
      <c r="L13922" s="35">
        <v>185072107.99000001</v>
      </c>
      <c r="M13922" s="35">
        <v>156675862.94000003</v>
      </c>
      <c r="N13922" s="40">
        <f>M13922/L13922</f>
        <v>0.8465665877024845</v>
      </c>
      <c r="O13922" s="28"/>
      <c r="P13922" s="28"/>
      <c r="Q13922" s="28"/>
      <c r="R13922" s="28"/>
      <c r="S13922" s="25"/>
    </row>
    <row r="13923" spans="2:19" s="16" customFormat="1" outlineLevel="2" x14ac:dyDescent="0.25">
      <c r="B13923" s="16" t="s">
        <v>4410</v>
      </c>
      <c r="C13923" s="16" t="s">
        <v>3406</v>
      </c>
      <c r="D13923" s="16" t="s">
        <v>146</v>
      </c>
      <c r="E13923" s="16" t="s">
        <v>3290</v>
      </c>
      <c r="G13923" s="16" t="s">
        <v>3291</v>
      </c>
      <c r="H13923" s="16" t="s">
        <v>19</v>
      </c>
      <c r="I13923" s="31">
        <v>101130952</v>
      </c>
      <c r="J13923" s="31">
        <v>101130952</v>
      </c>
      <c r="K13923" s="32">
        <f>IFERROR((J13923/I13923),0)</f>
        <v>1</v>
      </c>
      <c r="L13923" s="31"/>
      <c r="M13923" s="31"/>
      <c r="N13923" s="39"/>
      <c r="O13923" s="28"/>
      <c r="P13923" s="28"/>
      <c r="Q13923" s="28"/>
      <c r="R13923" s="28"/>
      <c r="S13923" s="25"/>
    </row>
    <row r="13924" spans="2:19" s="16" customFormat="1" outlineLevel="2" x14ac:dyDescent="0.25">
      <c r="B13924" s="16" t="s">
        <v>4410</v>
      </c>
      <c r="C13924" s="16" t="s">
        <v>3406</v>
      </c>
      <c r="D13924" s="16" t="s">
        <v>146</v>
      </c>
      <c r="E13924" s="16" t="s">
        <v>3290</v>
      </c>
      <c r="G13924" s="16" t="s">
        <v>3291</v>
      </c>
      <c r="H13924" s="16" t="s">
        <v>154</v>
      </c>
      <c r="I13924" s="31">
        <v>1732</v>
      </c>
      <c r="J13924" s="31">
        <v>1732</v>
      </c>
      <c r="K13924" s="32">
        <f>IFERROR((J13924/I13924),0)</f>
        <v>1</v>
      </c>
      <c r="L13924" s="31"/>
      <c r="M13924" s="31"/>
      <c r="N13924" s="39"/>
      <c r="O13924" s="28"/>
      <c r="P13924" s="28"/>
      <c r="Q13924" s="28"/>
      <c r="R13924" s="28"/>
      <c r="S13924" s="25"/>
    </row>
    <row r="13925" spans="2:19" s="16" customFormat="1" outlineLevel="2" x14ac:dyDescent="0.25">
      <c r="B13925" s="16" t="s">
        <v>4410</v>
      </c>
      <c r="C13925" s="16" t="s">
        <v>3406</v>
      </c>
      <c r="D13925" s="16" t="s">
        <v>146</v>
      </c>
      <c r="E13925" s="16" t="s">
        <v>3290</v>
      </c>
      <c r="G13925" s="16" t="s">
        <v>3291</v>
      </c>
      <c r="H13925" s="16" t="s">
        <v>231</v>
      </c>
      <c r="I13925" s="31">
        <v>42611845</v>
      </c>
      <c r="J13925" s="31">
        <v>42611845</v>
      </c>
      <c r="K13925" s="32">
        <f>IFERROR((J13925/I13925),0)</f>
        <v>1</v>
      </c>
      <c r="L13925" s="31"/>
      <c r="M13925" s="31"/>
      <c r="N13925" s="39"/>
      <c r="O13925" s="28"/>
      <c r="P13925" s="28"/>
      <c r="Q13925" s="28"/>
      <c r="R13925" s="28"/>
      <c r="S13925" s="25"/>
    </row>
    <row r="13926" spans="2:19" s="16" customFormat="1" outlineLevel="2" x14ac:dyDescent="0.25">
      <c r="B13926" s="16" t="s">
        <v>4410</v>
      </c>
      <c r="C13926" s="16" t="s">
        <v>3406</v>
      </c>
      <c r="D13926" s="16" t="s">
        <v>146</v>
      </c>
      <c r="E13926" s="16" t="s">
        <v>3290</v>
      </c>
      <c r="G13926" s="16" t="s">
        <v>3291</v>
      </c>
      <c r="H13926" s="16" t="s">
        <v>155</v>
      </c>
      <c r="I13926" s="31">
        <v>-56020266</v>
      </c>
      <c r="J13926" s="31"/>
      <c r="K13926" s="32">
        <f>IFERROR((J13926/I13926),0)</f>
        <v>0</v>
      </c>
      <c r="L13926" s="31"/>
      <c r="M13926" s="31"/>
      <c r="N13926" s="39"/>
      <c r="O13926" s="28"/>
      <c r="P13926" s="28"/>
      <c r="Q13926" s="28"/>
      <c r="R13926" s="28"/>
      <c r="S13926" s="25"/>
    </row>
    <row r="13927" spans="2:19" s="16" customFormat="1" outlineLevel="1" x14ac:dyDescent="0.25">
      <c r="B13927" s="47" t="s">
        <v>8719</v>
      </c>
      <c r="C13927" s="47" t="str">
        <f>C13926</f>
        <v>ASIGNACIÓN PARA LA INVERSIÓN LOCAL  - AMBIENTE Y DESARROLLO SOSTENIBLE</v>
      </c>
      <c r="D13927" s="47"/>
      <c r="E13927" s="47" t="str">
        <f>E13926</f>
        <v>05240</v>
      </c>
      <c r="F13927" s="47"/>
      <c r="G13927" s="47" t="str">
        <f>G13926</f>
        <v xml:space="preserve">EBÉJICO                                           </v>
      </c>
      <c r="H13927" s="47" t="s">
        <v>10655</v>
      </c>
      <c r="I13927" s="51">
        <f>SUBTOTAL(9,I13922:I13926)</f>
        <v>367825593</v>
      </c>
      <c r="J13927" s="51">
        <f>SUBTOTAL(9,J13922:J13926)</f>
        <v>300420391.94000006</v>
      </c>
      <c r="K13927" s="49">
        <f>J13927/I13927</f>
        <v>0.81674684322469115</v>
      </c>
      <c r="L13927" s="51">
        <f>SUBTOTAL(9,L13922:L13926)</f>
        <v>185072107.99000001</v>
      </c>
      <c r="M13927" s="51">
        <f>SUBTOTAL(9,M13922:M13926)</f>
        <v>156675862.94000003</v>
      </c>
      <c r="N13927" s="50">
        <f>IFERROR((M13927/L13927),"N.A")</f>
        <v>0.8465665877024845</v>
      </c>
      <c r="O13927" s="28"/>
      <c r="P13927" s="28"/>
      <c r="Q13927" s="28"/>
      <c r="R13927" s="28"/>
      <c r="S13927" s="25"/>
    </row>
    <row r="13928" spans="2:19" s="16" customFormat="1" outlineLevel="2" x14ac:dyDescent="0.25">
      <c r="B13928" s="16" t="s">
        <v>4411</v>
      </c>
      <c r="C13928" s="16" t="s">
        <v>3406</v>
      </c>
      <c r="D13928" s="16" t="s">
        <v>146</v>
      </c>
      <c r="E13928" s="16" t="s">
        <v>3293</v>
      </c>
      <c r="G13928" s="16" t="s">
        <v>3294</v>
      </c>
      <c r="H13928" s="16" t="s">
        <v>152</v>
      </c>
      <c r="I13928" s="35">
        <v>205694737</v>
      </c>
      <c r="J13928" s="35">
        <v>115056220.61</v>
      </c>
      <c r="K13928" s="36">
        <f>IFERROR((J13928/I13928),0)</f>
        <v>0.55935422698734383</v>
      </c>
      <c r="L13928" s="35">
        <v>135909238.93000001</v>
      </c>
      <c r="M13928" s="35">
        <v>115056220.61</v>
      </c>
      <c r="N13928" s="40">
        <f>M13928/L13928</f>
        <v>0.84656658749490643</v>
      </c>
      <c r="O13928" s="28"/>
      <c r="P13928" s="28"/>
      <c r="Q13928" s="28"/>
      <c r="R13928" s="28"/>
      <c r="S13928" s="25"/>
    </row>
    <row r="13929" spans="2:19" s="16" customFormat="1" outlineLevel="2" x14ac:dyDescent="0.25">
      <c r="B13929" s="16" t="s">
        <v>4411</v>
      </c>
      <c r="C13929" s="16" t="s">
        <v>3406</v>
      </c>
      <c r="D13929" s="16" t="s">
        <v>146</v>
      </c>
      <c r="E13929" s="16" t="s">
        <v>3293</v>
      </c>
      <c r="G13929" s="16" t="s">
        <v>3294</v>
      </c>
      <c r="H13929" s="16" t="s">
        <v>19</v>
      </c>
      <c r="I13929" s="31">
        <v>97660462</v>
      </c>
      <c r="J13929" s="31">
        <v>97660462</v>
      </c>
      <c r="K13929" s="32">
        <f>IFERROR((J13929/I13929),0)</f>
        <v>1</v>
      </c>
      <c r="L13929" s="31"/>
      <c r="M13929" s="31"/>
      <c r="N13929" s="39"/>
      <c r="O13929" s="28"/>
      <c r="P13929" s="28"/>
      <c r="Q13929" s="28"/>
      <c r="R13929" s="28"/>
      <c r="S13929" s="25"/>
    </row>
    <row r="13930" spans="2:19" s="16" customFormat="1" outlineLevel="2" x14ac:dyDescent="0.25">
      <c r="B13930" s="16" t="s">
        <v>4411</v>
      </c>
      <c r="C13930" s="16" t="s">
        <v>3406</v>
      </c>
      <c r="D13930" s="16" t="s">
        <v>146</v>
      </c>
      <c r="E13930" s="16" t="s">
        <v>3293</v>
      </c>
      <c r="G13930" s="16" t="s">
        <v>3294</v>
      </c>
      <c r="H13930" s="16" t="s">
        <v>154</v>
      </c>
      <c r="I13930" s="31">
        <v>1272</v>
      </c>
      <c r="J13930" s="31">
        <v>1272</v>
      </c>
      <c r="K13930" s="32">
        <f>IFERROR((J13930/I13930),0)</f>
        <v>1</v>
      </c>
      <c r="L13930" s="31"/>
      <c r="M13930" s="31"/>
      <c r="N13930" s="39"/>
      <c r="O13930" s="28"/>
      <c r="P13930" s="28"/>
      <c r="Q13930" s="28"/>
      <c r="R13930" s="28"/>
      <c r="S13930" s="25"/>
    </row>
    <row r="13931" spans="2:19" s="16" customFormat="1" outlineLevel="2" x14ac:dyDescent="0.25">
      <c r="B13931" s="16" t="s">
        <v>4411</v>
      </c>
      <c r="C13931" s="16" t="s">
        <v>3406</v>
      </c>
      <c r="D13931" s="16" t="s">
        <v>146</v>
      </c>
      <c r="E13931" s="16" t="s">
        <v>3293</v>
      </c>
      <c r="G13931" s="16" t="s">
        <v>3294</v>
      </c>
      <c r="H13931" s="16" t="s">
        <v>231</v>
      </c>
      <c r="I13931" s="31">
        <v>31292362</v>
      </c>
      <c r="J13931" s="31">
        <v>31292362</v>
      </c>
      <c r="K13931" s="32">
        <f>IFERROR((J13931/I13931),0)</f>
        <v>1</v>
      </c>
      <c r="L13931" s="31"/>
      <c r="M13931" s="31"/>
      <c r="N13931" s="39"/>
      <c r="O13931" s="28"/>
      <c r="P13931" s="28"/>
      <c r="Q13931" s="28"/>
      <c r="R13931" s="28"/>
      <c r="S13931" s="25"/>
    </row>
    <row r="13932" spans="2:19" s="16" customFormat="1" outlineLevel="2" x14ac:dyDescent="0.25">
      <c r="B13932" s="16" t="s">
        <v>4411</v>
      </c>
      <c r="C13932" s="16" t="s">
        <v>3406</v>
      </c>
      <c r="D13932" s="16" t="s">
        <v>146</v>
      </c>
      <c r="E13932" s="16" t="s">
        <v>3293</v>
      </c>
      <c r="G13932" s="16" t="s">
        <v>3294</v>
      </c>
      <c r="H13932" s="16" t="s">
        <v>155</v>
      </c>
      <c r="I13932" s="31">
        <v>-41138947</v>
      </c>
      <c r="J13932" s="31"/>
      <c r="K13932" s="32">
        <f>IFERROR((J13932/I13932),0)</f>
        <v>0</v>
      </c>
      <c r="L13932" s="31"/>
      <c r="M13932" s="31"/>
      <c r="N13932" s="39"/>
      <c r="O13932" s="28"/>
      <c r="P13932" s="28"/>
      <c r="Q13932" s="28"/>
      <c r="R13932" s="28"/>
      <c r="S13932" s="25"/>
    </row>
    <row r="13933" spans="2:19" s="16" customFormat="1" outlineLevel="1" x14ac:dyDescent="0.25">
      <c r="B13933" s="47" t="s">
        <v>8720</v>
      </c>
      <c r="C13933" s="47" t="str">
        <f>C13932</f>
        <v>ASIGNACIÓN PARA LA INVERSIÓN LOCAL  - AMBIENTE Y DESARROLLO SOSTENIBLE</v>
      </c>
      <c r="D13933" s="47"/>
      <c r="E13933" s="47" t="str">
        <f>E13932</f>
        <v>05237</v>
      </c>
      <c r="F13933" s="47"/>
      <c r="G13933" s="47" t="str">
        <f>G13932</f>
        <v xml:space="preserve">DON MATÍAS                                        </v>
      </c>
      <c r="H13933" s="47" t="s">
        <v>10655</v>
      </c>
      <c r="I13933" s="51">
        <f>SUBTOTAL(9,I13928:I13932)</f>
        <v>293509886</v>
      </c>
      <c r="J13933" s="51">
        <f>SUBTOTAL(9,J13928:J13932)</f>
        <v>244010316.61000001</v>
      </c>
      <c r="K13933" s="49">
        <f>J13933/I13933</f>
        <v>0.83135297395059471</v>
      </c>
      <c r="L13933" s="51">
        <f>SUBTOTAL(9,L13928:L13932)</f>
        <v>135909238.93000001</v>
      </c>
      <c r="M13933" s="51">
        <f>SUBTOTAL(9,M13928:M13932)</f>
        <v>115056220.61</v>
      </c>
      <c r="N13933" s="50">
        <f>IFERROR((M13933/L13933),"N.A")</f>
        <v>0.84656658749490643</v>
      </c>
      <c r="O13933" s="28"/>
      <c r="P13933" s="28"/>
      <c r="Q13933" s="28"/>
      <c r="R13933" s="28"/>
      <c r="S13933" s="25"/>
    </row>
    <row r="13934" spans="2:19" s="16" customFormat="1" outlineLevel="2" x14ac:dyDescent="0.25">
      <c r="B13934" s="16" t="s">
        <v>4412</v>
      </c>
      <c r="C13934" s="16" t="s">
        <v>3406</v>
      </c>
      <c r="D13934" s="16" t="s">
        <v>146</v>
      </c>
      <c r="E13934" s="16" t="s">
        <v>3296</v>
      </c>
      <c r="G13934" s="16" t="s">
        <v>3297</v>
      </c>
      <c r="H13934" s="16" t="s">
        <v>152</v>
      </c>
      <c r="I13934" s="35">
        <v>757637421</v>
      </c>
      <c r="J13934" s="35">
        <v>423787693.99999994</v>
      </c>
      <c r="K13934" s="36">
        <f>IFERROR((J13934/I13934),0)</f>
        <v>0.55935422703995497</v>
      </c>
      <c r="L13934" s="35">
        <v>500595818.56999999</v>
      </c>
      <c r="M13934" s="35">
        <v>423787693.99999994</v>
      </c>
      <c r="N13934" s="40">
        <f>M13934/L13934</f>
        <v>0.84656658781247951</v>
      </c>
      <c r="O13934" s="28"/>
      <c r="P13934" s="28"/>
      <c r="Q13934" s="28"/>
      <c r="R13934" s="28"/>
      <c r="S13934" s="25"/>
    </row>
    <row r="13935" spans="2:19" s="16" customFormat="1" outlineLevel="2" x14ac:dyDescent="0.25">
      <c r="B13935" s="16" t="s">
        <v>4412</v>
      </c>
      <c r="C13935" s="16" t="s">
        <v>3406</v>
      </c>
      <c r="D13935" s="16" t="s">
        <v>146</v>
      </c>
      <c r="E13935" s="16" t="s">
        <v>3296</v>
      </c>
      <c r="G13935" s="16" t="s">
        <v>3297</v>
      </c>
      <c r="H13935" s="16" t="s">
        <v>19</v>
      </c>
      <c r="I13935" s="31">
        <v>357499587</v>
      </c>
      <c r="J13935" s="31">
        <v>357499587</v>
      </c>
      <c r="K13935" s="32">
        <f>IFERROR((J13935/I13935),0)</f>
        <v>1</v>
      </c>
      <c r="L13935" s="31"/>
      <c r="M13935" s="31"/>
      <c r="N13935" s="39"/>
      <c r="O13935" s="28"/>
      <c r="P13935" s="28"/>
      <c r="Q13935" s="28"/>
      <c r="R13935" s="28"/>
      <c r="S13935" s="25"/>
    </row>
    <row r="13936" spans="2:19" s="16" customFormat="1" outlineLevel="2" x14ac:dyDescent="0.25">
      <c r="B13936" s="16" t="s">
        <v>4412</v>
      </c>
      <c r="C13936" s="16" t="s">
        <v>3406</v>
      </c>
      <c r="D13936" s="16" t="s">
        <v>146</v>
      </c>
      <c r="E13936" s="16" t="s">
        <v>3296</v>
      </c>
      <c r="G13936" s="16" t="s">
        <v>3297</v>
      </c>
      <c r="H13936" s="16" t="s">
        <v>154</v>
      </c>
      <c r="I13936" s="31">
        <v>4686</v>
      </c>
      <c r="J13936" s="31">
        <v>4686</v>
      </c>
      <c r="K13936" s="32">
        <f>IFERROR((J13936/I13936),0)</f>
        <v>1</v>
      </c>
      <c r="L13936" s="31"/>
      <c r="M13936" s="31"/>
      <c r="N13936" s="39"/>
      <c r="O13936" s="28"/>
      <c r="P13936" s="28"/>
      <c r="Q13936" s="28"/>
      <c r="R13936" s="28"/>
      <c r="S13936" s="25"/>
    </row>
    <row r="13937" spans="2:19" s="16" customFormat="1" outlineLevel="2" x14ac:dyDescent="0.25">
      <c r="B13937" s="16" t="s">
        <v>4412</v>
      </c>
      <c r="C13937" s="16" t="s">
        <v>3406</v>
      </c>
      <c r="D13937" s="16" t="s">
        <v>146</v>
      </c>
      <c r="E13937" s="16" t="s">
        <v>3296</v>
      </c>
      <c r="G13937" s="16" t="s">
        <v>3297</v>
      </c>
      <c r="H13937" s="16" t="s">
        <v>231</v>
      </c>
      <c r="I13937" s="31">
        <v>115259462</v>
      </c>
      <c r="J13937" s="31">
        <v>115259462</v>
      </c>
      <c r="K13937" s="32">
        <f>IFERROR((J13937/I13937),0)</f>
        <v>1</v>
      </c>
      <c r="L13937" s="31"/>
      <c r="M13937" s="31"/>
      <c r="N13937" s="39"/>
      <c r="O13937" s="28"/>
      <c r="P13937" s="28"/>
      <c r="Q13937" s="28"/>
      <c r="R13937" s="28"/>
      <c r="S13937" s="25"/>
    </row>
    <row r="13938" spans="2:19" s="16" customFormat="1" outlineLevel="2" x14ac:dyDescent="0.25">
      <c r="B13938" s="16" t="s">
        <v>4412</v>
      </c>
      <c r="C13938" s="16" t="s">
        <v>3406</v>
      </c>
      <c r="D13938" s="16" t="s">
        <v>146</v>
      </c>
      <c r="E13938" s="16" t="s">
        <v>3296</v>
      </c>
      <c r="G13938" s="16" t="s">
        <v>3297</v>
      </c>
      <c r="H13938" s="16" t="s">
        <v>155</v>
      </c>
      <c r="I13938" s="31">
        <v>-151527484</v>
      </c>
      <c r="J13938" s="31"/>
      <c r="K13938" s="32">
        <f>IFERROR((J13938/I13938),0)</f>
        <v>0</v>
      </c>
      <c r="L13938" s="31"/>
      <c r="M13938" s="31"/>
      <c r="N13938" s="39"/>
      <c r="O13938" s="28"/>
      <c r="P13938" s="28"/>
      <c r="Q13938" s="28"/>
      <c r="R13938" s="28"/>
      <c r="S13938" s="25"/>
    </row>
    <row r="13939" spans="2:19" s="16" customFormat="1" outlineLevel="1" x14ac:dyDescent="0.25">
      <c r="B13939" s="47" t="s">
        <v>8721</v>
      </c>
      <c r="C13939" s="47" t="str">
        <f>C13938</f>
        <v>ASIGNACIÓN PARA LA INVERSIÓN LOCAL  - AMBIENTE Y DESARROLLO SOSTENIBLE</v>
      </c>
      <c r="D13939" s="47"/>
      <c r="E13939" s="47" t="str">
        <f>E13938</f>
        <v>05234</v>
      </c>
      <c r="F13939" s="47"/>
      <c r="G13939" s="47" t="str">
        <f>G13938</f>
        <v xml:space="preserve">DABEIBA                                           </v>
      </c>
      <c r="H13939" s="47" t="s">
        <v>10655</v>
      </c>
      <c r="I13939" s="51">
        <f>SUBTOTAL(9,I13934:I13938)</f>
        <v>1078873672</v>
      </c>
      <c r="J13939" s="51">
        <f>SUBTOTAL(9,J13934:J13938)</f>
        <v>896551429</v>
      </c>
      <c r="K13939" s="49">
        <f>J13939/I13939</f>
        <v>0.83100686601980589</v>
      </c>
      <c r="L13939" s="51">
        <f>SUBTOTAL(9,L13934:L13938)</f>
        <v>500595818.56999999</v>
      </c>
      <c r="M13939" s="51">
        <f>SUBTOTAL(9,M13934:M13938)</f>
        <v>423787693.99999994</v>
      </c>
      <c r="N13939" s="50">
        <f>IFERROR((M13939/L13939),"N.A")</f>
        <v>0.84656658781247951</v>
      </c>
      <c r="O13939" s="28"/>
      <c r="P13939" s="28"/>
      <c r="Q13939" s="28"/>
      <c r="R13939" s="28"/>
      <c r="S13939" s="25"/>
    </row>
    <row r="13940" spans="2:19" s="16" customFormat="1" outlineLevel="2" x14ac:dyDescent="0.25">
      <c r="B13940" s="16" t="s">
        <v>4413</v>
      </c>
      <c r="C13940" s="16" t="s">
        <v>3406</v>
      </c>
      <c r="D13940" s="16" t="s">
        <v>146</v>
      </c>
      <c r="E13940" s="16" t="s">
        <v>3299</v>
      </c>
      <c r="G13940" s="16" t="s">
        <v>1571</v>
      </c>
      <c r="H13940" s="16" t="s">
        <v>152</v>
      </c>
      <c r="I13940" s="35">
        <v>418858494</v>
      </c>
      <c r="J13940" s="35">
        <v>234290269.14999998</v>
      </c>
      <c r="K13940" s="36">
        <f>IFERROR((J13940/I13940),0)</f>
        <v>0.55935422703878601</v>
      </c>
      <c r="L13940" s="35">
        <v>276753503.48999995</v>
      </c>
      <c r="M13940" s="35">
        <v>234290269.14999998</v>
      </c>
      <c r="N13940" s="40">
        <f>M13940/L13940</f>
        <v>0.84656658794010786</v>
      </c>
      <c r="O13940" s="28"/>
      <c r="P13940" s="28"/>
      <c r="Q13940" s="28"/>
      <c r="R13940" s="28"/>
      <c r="S13940" s="25"/>
    </row>
    <row r="13941" spans="2:19" s="16" customFormat="1" outlineLevel="2" x14ac:dyDescent="0.25">
      <c r="B13941" s="16" t="s">
        <v>4413</v>
      </c>
      <c r="C13941" s="16" t="s">
        <v>3406</v>
      </c>
      <c r="D13941" s="16" t="s">
        <v>146</v>
      </c>
      <c r="E13941" s="16" t="s">
        <v>3299</v>
      </c>
      <c r="G13941" s="16" t="s">
        <v>1571</v>
      </c>
      <c r="H13941" s="16" t="s">
        <v>19</v>
      </c>
      <c r="I13941" s="31">
        <v>713397400</v>
      </c>
      <c r="J13941" s="31">
        <v>713397400</v>
      </c>
      <c r="K13941" s="32">
        <f>IFERROR((J13941/I13941),0)</f>
        <v>1</v>
      </c>
      <c r="L13941" s="31"/>
      <c r="M13941" s="31"/>
      <c r="N13941" s="39"/>
      <c r="O13941" s="28"/>
      <c r="P13941" s="28"/>
      <c r="Q13941" s="28"/>
      <c r="R13941" s="28"/>
      <c r="S13941" s="25"/>
    </row>
    <row r="13942" spans="2:19" s="16" customFormat="1" outlineLevel="2" x14ac:dyDescent="0.25">
      <c r="B13942" s="16" t="s">
        <v>4413</v>
      </c>
      <c r="C13942" s="16" t="s">
        <v>3406</v>
      </c>
      <c r="D13942" s="16" t="s">
        <v>146</v>
      </c>
      <c r="E13942" s="16" t="s">
        <v>3299</v>
      </c>
      <c r="G13942" s="16" t="s">
        <v>1571</v>
      </c>
      <c r="H13942" s="16" t="s">
        <v>154</v>
      </c>
      <c r="I13942" s="31">
        <v>2591</v>
      </c>
      <c r="J13942" s="31">
        <v>2591</v>
      </c>
      <c r="K13942" s="32">
        <f>IFERROR((J13942/I13942),0)</f>
        <v>1</v>
      </c>
      <c r="L13942" s="31"/>
      <c r="M13942" s="31"/>
      <c r="N13942" s="39"/>
      <c r="O13942" s="28"/>
      <c r="P13942" s="28"/>
      <c r="Q13942" s="28"/>
      <c r="R13942" s="28"/>
      <c r="S13942" s="25"/>
    </row>
    <row r="13943" spans="2:19" s="16" customFormat="1" outlineLevel="2" x14ac:dyDescent="0.25">
      <c r="B13943" s="16" t="s">
        <v>4413</v>
      </c>
      <c r="C13943" s="16" t="s">
        <v>3406</v>
      </c>
      <c r="D13943" s="16" t="s">
        <v>146</v>
      </c>
      <c r="E13943" s="16" t="s">
        <v>3299</v>
      </c>
      <c r="G13943" s="16" t="s">
        <v>1571</v>
      </c>
      <c r="H13943" s="16" t="s">
        <v>231</v>
      </c>
      <c r="I13943" s="31">
        <v>63720988</v>
      </c>
      <c r="J13943" s="31">
        <v>63720988</v>
      </c>
      <c r="K13943" s="32">
        <f>IFERROR((J13943/I13943),0)</f>
        <v>1</v>
      </c>
      <c r="L13943" s="31"/>
      <c r="M13943" s="31"/>
      <c r="N13943" s="39"/>
      <c r="O13943" s="28"/>
      <c r="P13943" s="28"/>
      <c r="Q13943" s="28"/>
      <c r="R13943" s="28"/>
      <c r="S13943" s="25"/>
    </row>
    <row r="13944" spans="2:19" s="16" customFormat="1" outlineLevel="2" x14ac:dyDescent="0.25">
      <c r="B13944" s="16" t="s">
        <v>4413</v>
      </c>
      <c r="C13944" s="16" t="s">
        <v>3406</v>
      </c>
      <c r="D13944" s="16" t="s">
        <v>146</v>
      </c>
      <c r="E13944" s="16" t="s">
        <v>3299</v>
      </c>
      <c r="G13944" s="16" t="s">
        <v>1571</v>
      </c>
      <c r="H13944" s="16" t="s">
        <v>155</v>
      </c>
      <c r="I13944" s="31">
        <v>-83771699</v>
      </c>
      <c r="J13944" s="31"/>
      <c r="K13944" s="32">
        <f>IFERROR((J13944/I13944),0)</f>
        <v>0</v>
      </c>
      <c r="L13944" s="31"/>
      <c r="M13944" s="31"/>
      <c r="N13944" s="39"/>
      <c r="O13944" s="28"/>
      <c r="P13944" s="28"/>
      <c r="Q13944" s="28"/>
      <c r="R13944" s="28"/>
      <c r="S13944" s="25"/>
    </row>
    <row r="13945" spans="2:19" s="16" customFormat="1" outlineLevel="1" x14ac:dyDescent="0.25">
      <c r="B13945" s="47" t="s">
        <v>8722</v>
      </c>
      <c r="C13945" s="47" t="str">
        <f>C13944</f>
        <v>ASIGNACIÓN PARA LA INVERSIÓN LOCAL  - AMBIENTE Y DESARROLLO SOSTENIBLE</v>
      </c>
      <c r="D13945" s="47"/>
      <c r="E13945" s="47" t="str">
        <f>E13944</f>
        <v>05209</v>
      </c>
      <c r="F13945" s="47"/>
      <c r="G13945" s="47" t="str">
        <f>G13944</f>
        <v xml:space="preserve">CONCORDIA                                         </v>
      </c>
      <c r="H13945" s="47" t="s">
        <v>10655</v>
      </c>
      <c r="I13945" s="51">
        <f>SUBTOTAL(9,I13940:I13944)</f>
        <v>1112207774</v>
      </c>
      <c r="J13945" s="51">
        <f>SUBTOTAL(9,J13940:J13944)</f>
        <v>1011411248.15</v>
      </c>
      <c r="K13945" s="49">
        <f>J13945/I13945</f>
        <v>0.90937257569465613</v>
      </c>
      <c r="L13945" s="51">
        <f>SUBTOTAL(9,L13940:L13944)</f>
        <v>276753503.48999995</v>
      </c>
      <c r="M13945" s="51">
        <f>SUBTOTAL(9,M13940:M13944)</f>
        <v>234290269.14999998</v>
      </c>
      <c r="N13945" s="50">
        <f>IFERROR((M13945/L13945),"N.A")</f>
        <v>0.84656658794010786</v>
      </c>
      <c r="O13945" s="28"/>
      <c r="P13945" s="28"/>
      <c r="Q13945" s="28"/>
      <c r="R13945" s="28"/>
      <c r="S13945" s="25"/>
    </row>
    <row r="13946" spans="2:19" s="16" customFormat="1" outlineLevel="2" x14ac:dyDescent="0.25">
      <c r="B13946" s="16" t="s">
        <v>4414</v>
      </c>
      <c r="C13946" s="16" t="s">
        <v>3406</v>
      </c>
      <c r="D13946" s="16" t="s">
        <v>146</v>
      </c>
      <c r="E13946" s="16" t="s">
        <v>3301</v>
      </c>
      <c r="G13946" s="16" t="s">
        <v>1001</v>
      </c>
      <c r="H13946" s="16" t="s">
        <v>152</v>
      </c>
      <c r="I13946" s="35">
        <v>181025873</v>
      </c>
      <c r="J13946" s="35">
        <v>101257587.27</v>
      </c>
      <c r="K13946" s="36">
        <f>IFERROR((J13946/I13946),0)</f>
        <v>0.55935422706123339</v>
      </c>
      <c r="L13946" s="35">
        <v>119609713.66999999</v>
      </c>
      <c r="M13946" s="35">
        <v>101257587.27</v>
      </c>
      <c r="N13946" s="40">
        <f>M13946/L13946</f>
        <v>0.84656658864151269</v>
      </c>
      <c r="O13946" s="28"/>
      <c r="P13946" s="28"/>
      <c r="Q13946" s="28"/>
      <c r="R13946" s="28"/>
      <c r="S13946" s="25"/>
    </row>
    <row r="13947" spans="2:19" s="16" customFormat="1" outlineLevel="2" x14ac:dyDescent="0.25">
      <c r="B13947" s="16" t="s">
        <v>4414</v>
      </c>
      <c r="C13947" s="16" t="s">
        <v>3406</v>
      </c>
      <c r="D13947" s="16" t="s">
        <v>146</v>
      </c>
      <c r="E13947" s="16" t="s">
        <v>3301</v>
      </c>
      <c r="G13947" s="16" t="s">
        <v>1001</v>
      </c>
      <c r="H13947" s="16" t="s">
        <v>19</v>
      </c>
      <c r="I13947" s="31">
        <v>159335004</v>
      </c>
      <c r="J13947" s="31">
        <v>159335004</v>
      </c>
      <c r="K13947" s="32">
        <f>IFERROR((J13947/I13947),0)</f>
        <v>1</v>
      </c>
      <c r="L13947" s="31"/>
      <c r="M13947" s="31"/>
      <c r="N13947" s="39"/>
      <c r="O13947" s="28"/>
      <c r="P13947" s="28"/>
      <c r="Q13947" s="28"/>
      <c r="R13947" s="28"/>
      <c r="S13947" s="25"/>
    </row>
    <row r="13948" spans="2:19" s="16" customFormat="1" outlineLevel="2" x14ac:dyDescent="0.25">
      <c r="B13948" s="16" t="s">
        <v>4414</v>
      </c>
      <c r="C13948" s="16" t="s">
        <v>3406</v>
      </c>
      <c r="D13948" s="16" t="s">
        <v>146</v>
      </c>
      <c r="E13948" s="16" t="s">
        <v>3301</v>
      </c>
      <c r="G13948" s="16" t="s">
        <v>1001</v>
      </c>
      <c r="H13948" s="16" t="s">
        <v>154</v>
      </c>
      <c r="I13948" s="31">
        <v>1120</v>
      </c>
      <c r="J13948" s="31">
        <v>1120</v>
      </c>
      <c r="K13948" s="32">
        <f>IFERROR((J13948/I13948),0)</f>
        <v>1</v>
      </c>
      <c r="L13948" s="31"/>
      <c r="M13948" s="31"/>
      <c r="N13948" s="39"/>
      <c r="O13948" s="28"/>
      <c r="P13948" s="28"/>
      <c r="Q13948" s="28"/>
      <c r="R13948" s="28"/>
      <c r="S13948" s="25"/>
    </row>
    <row r="13949" spans="2:19" s="16" customFormat="1" outlineLevel="2" x14ac:dyDescent="0.25">
      <c r="B13949" s="16" t="s">
        <v>4414</v>
      </c>
      <c r="C13949" s="16" t="s">
        <v>3406</v>
      </c>
      <c r="D13949" s="16" t="s">
        <v>146</v>
      </c>
      <c r="E13949" s="16" t="s">
        <v>3301</v>
      </c>
      <c r="G13949" s="16" t="s">
        <v>1001</v>
      </c>
      <c r="H13949" s="16" t="s">
        <v>231</v>
      </c>
      <c r="I13949" s="31">
        <v>27539485</v>
      </c>
      <c r="J13949" s="31">
        <v>27539485</v>
      </c>
      <c r="K13949" s="32">
        <f>IFERROR((J13949/I13949),0)</f>
        <v>1</v>
      </c>
      <c r="L13949" s="31"/>
      <c r="M13949" s="31"/>
      <c r="N13949" s="39"/>
      <c r="O13949" s="28"/>
      <c r="P13949" s="28"/>
      <c r="Q13949" s="28"/>
      <c r="R13949" s="28"/>
      <c r="S13949" s="25"/>
    </row>
    <row r="13950" spans="2:19" s="16" customFormat="1" outlineLevel="2" x14ac:dyDescent="0.25">
      <c r="B13950" s="16" t="s">
        <v>4414</v>
      </c>
      <c r="C13950" s="16" t="s">
        <v>3406</v>
      </c>
      <c r="D13950" s="16" t="s">
        <v>146</v>
      </c>
      <c r="E13950" s="16" t="s">
        <v>3301</v>
      </c>
      <c r="G13950" s="16" t="s">
        <v>1001</v>
      </c>
      <c r="H13950" s="16" t="s">
        <v>155</v>
      </c>
      <c r="I13950" s="31">
        <v>-36205175</v>
      </c>
      <c r="J13950" s="31"/>
      <c r="K13950" s="32">
        <f>IFERROR((J13950/I13950),0)</f>
        <v>0</v>
      </c>
      <c r="L13950" s="31"/>
      <c r="M13950" s="31"/>
      <c r="N13950" s="39"/>
      <c r="O13950" s="28"/>
      <c r="P13950" s="28"/>
      <c r="Q13950" s="28"/>
      <c r="R13950" s="28"/>
      <c r="S13950" s="25"/>
    </row>
    <row r="13951" spans="2:19" s="16" customFormat="1" outlineLevel="1" x14ac:dyDescent="0.25">
      <c r="B13951" s="47" t="s">
        <v>8723</v>
      </c>
      <c r="C13951" s="47" t="str">
        <f>C13950</f>
        <v>ASIGNACIÓN PARA LA INVERSIÓN LOCAL  - AMBIENTE Y DESARROLLO SOSTENIBLE</v>
      </c>
      <c r="D13951" s="47"/>
      <c r="E13951" s="47" t="str">
        <f>E13950</f>
        <v>05206</v>
      </c>
      <c r="F13951" s="47"/>
      <c r="G13951" s="47" t="str">
        <f>G13950</f>
        <v xml:space="preserve">CONCEPCIÓN                                        </v>
      </c>
      <c r="H13951" s="47" t="s">
        <v>10655</v>
      </c>
      <c r="I13951" s="51">
        <f>SUBTOTAL(9,I13946:I13950)</f>
        <v>331696307</v>
      </c>
      <c r="J13951" s="51">
        <f>SUBTOTAL(9,J13946:J13950)</f>
        <v>288133196.26999998</v>
      </c>
      <c r="K13951" s="49">
        <f>J13951/I13951</f>
        <v>0.86866567456236399</v>
      </c>
      <c r="L13951" s="51">
        <f>SUBTOTAL(9,L13946:L13950)</f>
        <v>119609713.66999999</v>
      </c>
      <c r="M13951" s="51">
        <f>SUBTOTAL(9,M13946:M13950)</f>
        <v>101257587.27</v>
      </c>
      <c r="N13951" s="50">
        <f>IFERROR((M13951/L13951),"N.A")</f>
        <v>0.84656658864151269</v>
      </c>
      <c r="O13951" s="28"/>
      <c r="P13951" s="28"/>
      <c r="Q13951" s="28"/>
      <c r="R13951" s="28"/>
      <c r="S13951" s="25"/>
    </row>
    <row r="13952" spans="2:19" s="16" customFormat="1" outlineLevel="2" x14ac:dyDescent="0.25">
      <c r="B13952" s="16" t="s">
        <v>4415</v>
      </c>
      <c r="C13952" s="16" t="s">
        <v>3406</v>
      </c>
      <c r="D13952" s="16" t="s">
        <v>146</v>
      </c>
      <c r="E13952" s="16" t="s">
        <v>3303</v>
      </c>
      <c r="G13952" s="16" t="s">
        <v>3304</v>
      </c>
      <c r="H13952" s="16" t="s">
        <v>152</v>
      </c>
      <c r="I13952" s="35">
        <v>316025841</v>
      </c>
      <c r="J13952" s="35">
        <v>176770390.01999998</v>
      </c>
      <c r="K13952" s="36">
        <f>IFERROR((J13952/I13952),0)</f>
        <v>0.55935422704879367</v>
      </c>
      <c r="L13952" s="35">
        <v>208808607.14999995</v>
      </c>
      <c r="M13952" s="35">
        <v>176770390.01999998</v>
      </c>
      <c r="N13952" s="40">
        <f>M13952/L13952</f>
        <v>0.84656658761683634</v>
      </c>
      <c r="O13952" s="28"/>
      <c r="P13952" s="28"/>
      <c r="Q13952" s="28"/>
      <c r="R13952" s="28"/>
      <c r="S13952" s="25"/>
    </row>
    <row r="13953" spans="2:19" s="16" customFormat="1" outlineLevel="2" x14ac:dyDescent="0.25">
      <c r="B13953" s="16" t="s">
        <v>4415</v>
      </c>
      <c r="C13953" s="16" t="s">
        <v>3406</v>
      </c>
      <c r="D13953" s="16" t="s">
        <v>146</v>
      </c>
      <c r="E13953" s="16" t="s">
        <v>3303</v>
      </c>
      <c r="G13953" s="16" t="s">
        <v>3304</v>
      </c>
      <c r="H13953" s="16" t="s">
        <v>19</v>
      </c>
      <c r="I13953" s="31">
        <v>34631300</v>
      </c>
      <c r="J13953" s="31">
        <v>34631300</v>
      </c>
      <c r="K13953" s="32">
        <f>IFERROR((J13953/I13953),0)</f>
        <v>1</v>
      </c>
      <c r="L13953" s="31"/>
      <c r="M13953" s="31"/>
      <c r="N13953" s="39"/>
      <c r="O13953" s="28"/>
      <c r="P13953" s="28"/>
      <c r="Q13953" s="28"/>
      <c r="R13953" s="28"/>
      <c r="S13953" s="25"/>
    </row>
    <row r="13954" spans="2:19" s="16" customFormat="1" outlineLevel="2" x14ac:dyDescent="0.25">
      <c r="B13954" s="16" t="s">
        <v>4415</v>
      </c>
      <c r="C13954" s="16" t="s">
        <v>3406</v>
      </c>
      <c r="D13954" s="16" t="s">
        <v>146</v>
      </c>
      <c r="E13954" s="16" t="s">
        <v>3303</v>
      </c>
      <c r="G13954" s="16" t="s">
        <v>3304</v>
      </c>
      <c r="H13954" s="16" t="s">
        <v>154</v>
      </c>
      <c r="I13954" s="31">
        <v>1955</v>
      </c>
      <c r="J13954" s="31">
        <v>1955</v>
      </c>
      <c r="K13954" s="32">
        <f>IFERROR((J13954/I13954),0)</f>
        <v>1</v>
      </c>
      <c r="L13954" s="31"/>
      <c r="M13954" s="31"/>
      <c r="N13954" s="39"/>
      <c r="O13954" s="28"/>
      <c r="P13954" s="28"/>
      <c r="Q13954" s="28"/>
      <c r="R13954" s="28"/>
      <c r="S13954" s="25"/>
    </row>
    <row r="13955" spans="2:19" s="16" customFormat="1" outlineLevel="2" x14ac:dyDescent="0.25">
      <c r="B13955" s="16" t="s">
        <v>4415</v>
      </c>
      <c r="C13955" s="16" t="s">
        <v>3406</v>
      </c>
      <c r="D13955" s="16" t="s">
        <v>146</v>
      </c>
      <c r="E13955" s="16" t="s">
        <v>3303</v>
      </c>
      <c r="G13955" s="16" t="s">
        <v>3304</v>
      </c>
      <c r="H13955" s="16" t="s">
        <v>231</v>
      </c>
      <c r="I13955" s="31">
        <v>48077045</v>
      </c>
      <c r="J13955" s="31">
        <v>48077045</v>
      </c>
      <c r="K13955" s="32">
        <f>IFERROR((J13955/I13955),0)</f>
        <v>1</v>
      </c>
      <c r="L13955" s="31"/>
      <c r="M13955" s="31"/>
      <c r="N13955" s="39"/>
      <c r="O13955" s="28"/>
      <c r="P13955" s="28"/>
      <c r="Q13955" s="28"/>
      <c r="R13955" s="28"/>
      <c r="S13955" s="25"/>
    </row>
    <row r="13956" spans="2:19" s="16" customFormat="1" outlineLevel="2" x14ac:dyDescent="0.25">
      <c r="B13956" s="16" t="s">
        <v>4415</v>
      </c>
      <c r="C13956" s="16" t="s">
        <v>3406</v>
      </c>
      <c r="D13956" s="16" t="s">
        <v>146</v>
      </c>
      <c r="E13956" s="16" t="s">
        <v>3303</v>
      </c>
      <c r="G13956" s="16" t="s">
        <v>3304</v>
      </c>
      <c r="H13956" s="16" t="s">
        <v>155</v>
      </c>
      <c r="I13956" s="31">
        <v>-63205168</v>
      </c>
      <c r="J13956" s="31"/>
      <c r="K13956" s="32">
        <f>IFERROR((J13956/I13956),0)</f>
        <v>0</v>
      </c>
      <c r="L13956" s="31"/>
      <c r="M13956" s="31"/>
      <c r="N13956" s="39"/>
      <c r="O13956" s="28"/>
      <c r="P13956" s="28"/>
      <c r="Q13956" s="28"/>
      <c r="R13956" s="28"/>
      <c r="S13956" s="25"/>
    </row>
    <row r="13957" spans="2:19" s="16" customFormat="1" outlineLevel="1" x14ac:dyDescent="0.25">
      <c r="B13957" s="47" t="s">
        <v>8724</v>
      </c>
      <c r="C13957" s="47" t="str">
        <f>C13956</f>
        <v>ASIGNACIÓN PARA LA INVERSIÓN LOCAL  - AMBIENTE Y DESARROLLO SOSTENIBLE</v>
      </c>
      <c r="D13957" s="47"/>
      <c r="E13957" s="47" t="str">
        <f>E13956</f>
        <v>05197</v>
      </c>
      <c r="F13957" s="47"/>
      <c r="G13957" s="47" t="str">
        <f>G13956</f>
        <v xml:space="preserve">COCORNÁ                                           </v>
      </c>
      <c r="H13957" s="47" t="s">
        <v>10655</v>
      </c>
      <c r="I13957" s="51">
        <f>SUBTOTAL(9,I13952:I13956)</f>
        <v>335530973</v>
      </c>
      <c r="J13957" s="51">
        <f>SUBTOTAL(9,J13952:J13956)</f>
        <v>259480690.01999998</v>
      </c>
      <c r="K13957" s="49">
        <f>J13957/I13957</f>
        <v>0.77334347914283308</v>
      </c>
      <c r="L13957" s="51">
        <f>SUBTOTAL(9,L13952:L13956)</f>
        <v>208808607.14999995</v>
      </c>
      <c r="M13957" s="51">
        <f>SUBTOTAL(9,M13952:M13956)</f>
        <v>176770390.01999998</v>
      </c>
      <c r="N13957" s="50">
        <f>IFERROR((M13957/L13957),"N.A")</f>
        <v>0.84656658761683634</v>
      </c>
      <c r="O13957" s="28"/>
      <c r="P13957" s="28"/>
      <c r="Q13957" s="28"/>
      <c r="R13957" s="28"/>
      <c r="S13957" s="25"/>
    </row>
    <row r="13958" spans="2:19" s="16" customFormat="1" outlineLevel="2" x14ac:dyDescent="0.25">
      <c r="B13958" s="16" t="s">
        <v>4416</v>
      </c>
      <c r="C13958" s="16" t="s">
        <v>3406</v>
      </c>
      <c r="D13958" s="16" t="s">
        <v>146</v>
      </c>
      <c r="E13958" s="16" t="s">
        <v>3306</v>
      </c>
      <c r="G13958" s="16" t="s">
        <v>3307</v>
      </c>
      <c r="H13958" s="16" t="s">
        <v>152</v>
      </c>
      <c r="I13958" s="35">
        <v>250489890</v>
      </c>
      <c r="J13958" s="35">
        <v>140112578.78999999</v>
      </c>
      <c r="K13958" s="36">
        <f>IFERROR((J13958/I13958),0)</f>
        <v>0.5593542269909576</v>
      </c>
      <c r="L13958" s="35">
        <v>165506861.13999999</v>
      </c>
      <c r="M13958" s="35">
        <v>140112578.78999999</v>
      </c>
      <c r="N13958" s="40">
        <f>M13958/L13958</f>
        <v>0.84656658838741849</v>
      </c>
      <c r="O13958" s="28"/>
      <c r="P13958" s="28"/>
      <c r="Q13958" s="28"/>
      <c r="R13958" s="28"/>
      <c r="S13958" s="25"/>
    </row>
    <row r="13959" spans="2:19" s="16" customFormat="1" outlineLevel="2" x14ac:dyDescent="0.25">
      <c r="B13959" s="16" t="s">
        <v>4416</v>
      </c>
      <c r="C13959" s="16" t="s">
        <v>3406</v>
      </c>
      <c r="D13959" s="16" t="s">
        <v>146</v>
      </c>
      <c r="E13959" s="16" t="s">
        <v>3306</v>
      </c>
      <c r="G13959" s="16" t="s">
        <v>3307</v>
      </c>
      <c r="H13959" s="16" t="s">
        <v>19</v>
      </c>
      <c r="I13959" s="31">
        <v>47309734</v>
      </c>
      <c r="J13959" s="31">
        <v>47309734</v>
      </c>
      <c r="K13959" s="32">
        <f>IFERROR((J13959/I13959),0)</f>
        <v>1</v>
      </c>
      <c r="L13959" s="31"/>
      <c r="M13959" s="31"/>
      <c r="N13959" s="39"/>
      <c r="O13959" s="28"/>
      <c r="P13959" s="28"/>
      <c r="Q13959" s="28"/>
      <c r="R13959" s="28"/>
      <c r="S13959" s="25"/>
    </row>
    <row r="13960" spans="2:19" s="16" customFormat="1" outlineLevel="2" x14ac:dyDescent="0.25">
      <c r="B13960" s="16" t="s">
        <v>4416</v>
      </c>
      <c r="C13960" s="16" t="s">
        <v>3406</v>
      </c>
      <c r="D13960" s="16" t="s">
        <v>146</v>
      </c>
      <c r="E13960" s="16" t="s">
        <v>3306</v>
      </c>
      <c r="G13960" s="16" t="s">
        <v>3307</v>
      </c>
      <c r="H13960" s="16" t="s">
        <v>154</v>
      </c>
      <c r="I13960" s="31">
        <v>1549</v>
      </c>
      <c r="J13960" s="31">
        <v>1549</v>
      </c>
      <c r="K13960" s="32">
        <f>IFERROR((J13960/I13960),0)</f>
        <v>1</v>
      </c>
      <c r="L13960" s="31"/>
      <c r="M13960" s="31"/>
      <c r="N13960" s="39"/>
      <c r="O13960" s="28"/>
      <c r="P13960" s="28"/>
      <c r="Q13960" s="28"/>
      <c r="R13960" s="28"/>
      <c r="S13960" s="25"/>
    </row>
    <row r="13961" spans="2:19" s="16" customFormat="1" outlineLevel="2" x14ac:dyDescent="0.25">
      <c r="B13961" s="16" t="s">
        <v>4416</v>
      </c>
      <c r="C13961" s="16" t="s">
        <v>3406</v>
      </c>
      <c r="D13961" s="16" t="s">
        <v>146</v>
      </c>
      <c r="E13961" s="16" t="s">
        <v>3306</v>
      </c>
      <c r="G13961" s="16" t="s">
        <v>3307</v>
      </c>
      <c r="H13961" s="16" t="s">
        <v>231</v>
      </c>
      <c r="I13961" s="31">
        <v>38107054</v>
      </c>
      <c r="J13961" s="31">
        <v>38107054</v>
      </c>
      <c r="K13961" s="32">
        <f>IFERROR((J13961/I13961),0)</f>
        <v>1</v>
      </c>
      <c r="L13961" s="31"/>
      <c r="M13961" s="31"/>
      <c r="N13961" s="39"/>
      <c r="O13961" s="28"/>
      <c r="P13961" s="28"/>
      <c r="Q13961" s="28"/>
      <c r="R13961" s="28"/>
      <c r="S13961" s="25"/>
    </row>
    <row r="13962" spans="2:19" s="16" customFormat="1" outlineLevel="2" x14ac:dyDescent="0.25">
      <c r="B13962" s="16" t="s">
        <v>4416</v>
      </c>
      <c r="C13962" s="16" t="s">
        <v>3406</v>
      </c>
      <c r="D13962" s="16" t="s">
        <v>146</v>
      </c>
      <c r="E13962" s="16" t="s">
        <v>3306</v>
      </c>
      <c r="G13962" s="16" t="s">
        <v>3307</v>
      </c>
      <c r="H13962" s="16" t="s">
        <v>155</v>
      </c>
      <c r="I13962" s="31">
        <v>-50097978</v>
      </c>
      <c r="J13962" s="31"/>
      <c r="K13962" s="32">
        <f>IFERROR((J13962/I13962),0)</f>
        <v>0</v>
      </c>
      <c r="L13962" s="31"/>
      <c r="M13962" s="31"/>
      <c r="N13962" s="39"/>
      <c r="O13962" s="28"/>
      <c r="P13962" s="28"/>
      <c r="Q13962" s="28"/>
      <c r="R13962" s="28"/>
      <c r="S13962" s="25"/>
    </row>
    <row r="13963" spans="2:19" s="16" customFormat="1" outlineLevel="1" x14ac:dyDescent="0.25">
      <c r="B13963" s="47" t="s">
        <v>8725</v>
      </c>
      <c r="C13963" s="47" t="str">
        <f>C13962</f>
        <v>ASIGNACIÓN PARA LA INVERSIÓN LOCAL  - AMBIENTE Y DESARROLLO SOSTENIBLE</v>
      </c>
      <c r="D13963" s="47"/>
      <c r="E13963" s="47" t="str">
        <f>E13962</f>
        <v>05190</v>
      </c>
      <c r="F13963" s="47"/>
      <c r="G13963" s="47" t="str">
        <f>G13962</f>
        <v xml:space="preserve">CISNEROS                                          </v>
      </c>
      <c r="H13963" s="47" t="s">
        <v>10655</v>
      </c>
      <c r="I13963" s="51">
        <f>SUBTOTAL(9,I13958:I13962)</f>
        <v>285810249</v>
      </c>
      <c r="J13963" s="51">
        <f>SUBTOTAL(9,J13958:J13962)</f>
        <v>225530915.78999999</v>
      </c>
      <c r="K13963" s="49">
        <f>J13963/I13963</f>
        <v>0.78909317135789625</v>
      </c>
      <c r="L13963" s="51">
        <f>SUBTOTAL(9,L13958:L13962)</f>
        <v>165506861.13999999</v>
      </c>
      <c r="M13963" s="51">
        <f>SUBTOTAL(9,M13958:M13962)</f>
        <v>140112578.78999999</v>
      </c>
      <c r="N13963" s="50">
        <f>IFERROR((M13963/L13963),"N.A")</f>
        <v>0.84656658838741849</v>
      </c>
      <c r="O13963" s="28"/>
      <c r="P13963" s="28"/>
      <c r="Q13963" s="28"/>
      <c r="R13963" s="28"/>
      <c r="S13963" s="25"/>
    </row>
    <row r="13964" spans="2:19" s="16" customFormat="1" outlineLevel="2" x14ac:dyDescent="0.25">
      <c r="B13964" s="16" t="s">
        <v>4417</v>
      </c>
      <c r="C13964" s="16" t="s">
        <v>3406</v>
      </c>
      <c r="D13964" s="16" t="s">
        <v>146</v>
      </c>
      <c r="E13964" s="16" t="s">
        <v>3309</v>
      </c>
      <c r="G13964" s="16" t="s">
        <v>3310</v>
      </c>
      <c r="H13964" s="16" t="s">
        <v>152</v>
      </c>
      <c r="I13964" s="35">
        <v>678938537</v>
      </c>
      <c r="J13964" s="35">
        <v>379767140.57999998</v>
      </c>
      <c r="K13964" s="36">
        <f>IFERROR((J13964/I13964),0)</f>
        <v>0.55935422705280902</v>
      </c>
      <c r="L13964" s="35">
        <v>448596892.61999995</v>
      </c>
      <c r="M13964" s="35">
        <v>379767140.57999998</v>
      </c>
      <c r="N13964" s="40">
        <f>M13964/L13964</f>
        <v>0.84656658757040326</v>
      </c>
      <c r="O13964" s="28"/>
      <c r="P13964" s="28"/>
      <c r="Q13964" s="28"/>
      <c r="R13964" s="28"/>
      <c r="S13964" s="25"/>
    </row>
    <row r="13965" spans="2:19" s="16" customFormat="1" outlineLevel="2" x14ac:dyDescent="0.25">
      <c r="B13965" s="16" t="s">
        <v>4417</v>
      </c>
      <c r="C13965" s="16" t="s">
        <v>3406</v>
      </c>
      <c r="D13965" s="16" t="s">
        <v>146</v>
      </c>
      <c r="E13965" s="16" t="s">
        <v>3309</v>
      </c>
      <c r="G13965" s="16" t="s">
        <v>3310</v>
      </c>
      <c r="H13965" s="16" t="s">
        <v>19</v>
      </c>
      <c r="I13965" s="31">
        <v>321469759</v>
      </c>
      <c r="J13965" s="31">
        <v>321469759</v>
      </c>
      <c r="K13965" s="32">
        <f>IFERROR((J13965/I13965),0)</f>
        <v>1</v>
      </c>
      <c r="L13965" s="31"/>
      <c r="M13965" s="31"/>
      <c r="N13965" s="39"/>
      <c r="O13965" s="28"/>
      <c r="P13965" s="28"/>
      <c r="Q13965" s="28"/>
      <c r="R13965" s="28"/>
      <c r="S13965" s="25"/>
    </row>
    <row r="13966" spans="2:19" s="16" customFormat="1" outlineLevel="2" x14ac:dyDescent="0.25">
      <c r="B13966" s="16" t="s">
        <v>4417</v>
      </c>
      <c r="C13966" s="16" t="s">
        <v>3406</v>
      </c>
      <c r="D13966" s="16" t="s">
        <v>146</v>
      </c>
      <c r="E13966" s="16" t="s">
        <v>3309</v>
      </c>
      <c r="G13966" s="16" t="s">
        <v>3310</v>
      </c>
      <c r="H13966" s="16" t="s">
        <v>154</v>
      </c>
      <c r="I13966" s="31">
        <v>4199</v>
      </c>
      <c r="J13966" s="31">
        <v>4199</v>
      </c>
      <c r="K13966" s="32">
        <f>IFERROR((J13966/I13966),0)</f>
        <v>1</v>
      </c>
      <c r="L13966" s="31"/>
      <c r="M13966" s="31"/>
      <c r="N13966" s="39"/>
      <c r="O13966" s="28"/>
      <c r="P13966" s="28"/>
      <c r="Q13966" s="28"/>
      <c r="R13966" s="28"/>
      <c r="S13966" s="25"/>
    </row>
    <row r="13967" spans="2:19" s="16" customFormat="1" outlineLevel="2" x14ac:dyDescent="0.25">
      <c r="B13967" s="16" t="s">
        <v>4417</v>
      </c>
      <c r="C13967" s="16" t="s">
        <v>3406</v>
      </c>
      <c r="D13967" s="16" t="s">
        <v>146</v>
      </c>
      <c r="E13967" s="16" t="s">
        <v>3309</v>
      </c>
      <c r="G13967" s="16" t="s">
        <v>3310</v>
      </c>
      <c r="H13967" s="16" t="s">
        <v>231</v>
      </c>
      <c r="I13967" s="31">
        <v>103286993</v>
      </c>
      <c r="J13967" s="31">
        <v>103286993</v>
      </c>
      <c r="K13967" s="32">
        <f>IFERROR((J13967/I13967),0)</f>
        <v>1</v>
      </c>
      <c r="L13967" s="31"/>
      <c r="M13967" s="31"/>
      <c r="N13967" s="39"/>
      <c r="O13967" s="28"/>
      <c r="P13967" s="28"/>
      <c r="Q13967" s="28"/>
      <c r="R13967" s="28"/>
      <c r="S13967" s="25"/>
    </row>
    <row r="13968" spans="2:19" s="16" customFormat="1" outlineLevel="2" x14ac:dyDescent="0.25">
      <c r="B13968" s="16" t="s">
        <v>4417</v>
      </c>
      <c r="C13968" s="16" t="s">
        <v>3406</v>
      </c>
      <c r="D13968" s="16" t="s">
        <v>146</v>
      </c>
      <c r="E13968" s="16" t="s">
        <v>3309</v>
      </c>
      <c r="G13968" s="16" t="s">
        <v>3310</v>
      </c>
      <c r="H13968" s="16" t="s">
        <v>155</v>
      </c>
      <c r="I13968" s="31">
        <v>-135787707</v>
      </c>
      <c r="J13968" s="31"/>
      <c r="K13968" s="32">
        <f>IFERROR((J13968/I13968),0)</f>
        <v>0</v>
      </c>
      <c r="L13968" s="31"/>
      <c r="M13968" s="31"/>
      <c r="N13968" s="39"/>
      <c r="O13968" s="28"/>
      <c r="P13968" s="28"/>
      <c r="Q13968" s="28"/>
      <c r="R13968" s="28"/>
      <c r="S13968" s="25"/>
    </row>
    <row r="13969" spans="2:19" s="16" customFormat="1" outlineLevel="1" x14ac:dyDescent="0.25">
      <c r="B13969" s="47" t="s">
        <v>8726</v>
      </c>
      <c r="C13969" s="47" t="str">
        <f>C13968</f>
        <v>ASIGNACIÓN PARA LA INVERSIÓN LOCAL  - AMBIENTE Y DESARROLLO SOSTENIBLE</v>
      </c>
      <c r="D13969" s="47"/>
      <c r="E13969" s="47" t="str">
        <f>E13968</f>
        <v>05172</v>
      </c>
      <c r="F13969" s="47"/>
      <c r="G13969" s="47" t="str">
        <f>G13968</f>
        <v xml:space="preserve">CHIGORODÓ                                         </v>
      </c>
      <c r="H13969" s="47" t="s">
        <v>10655</v>
      </c>
      <c r="I13969" s="51">
        <f>SUBTOTAL(9,I13964:I13968)</f>
        <v>967911781</v>
      </c>
      <c r="J13969" s="51">
        <f>SUBTOTAL(9,J13964:J13968)</f>
        <v>804528091.57999992</v>
      </c>
      <c r="K13969" s="49">
        <f>J13969/I13969</f>
        <v>0.83119981321934122</v>
      </c>
      <c r="L13969" s="51">
        <f>SUBTOTAL(9,L13964:L13968)</f>
        <v>448596892.61999995</v>
      </c>
      <c r="M13969" s="51">
        <f>SUBTOTAL(9,M13964:M13968)</f>
        <v>379767140.57999998</v>
      </c>
      <c r="N13969" s="50">
        <f>IFERROR((M13969/L13969),"N.A")</f>
        <v>0.84656658757040326</v>
      </c>
      <c r="O13969" s="28"/>
      <c r="P13969" s="28"/>
      <c r="Q13969" s="28"/>
      <c r="R13969" s="28"/>
      <c r="S13969" s="25"/>
    </row>
    <row r="13970" spans="2:19" s="16" customFormat="1" outlineLevel="2" x14ac:dyDescent="0.25">
      <c r="B13970" s="16" t="s">
        <v>4418</v>
      </c>
      <c r="C13970" s="16" t="s">
        <v>3406</v>
      </c>
      <c r="D13970" s="16" t="s">
        <v>146</v>
      </c>
      <c r="E13970" s="16" t="s">
        <v>3312</v>
      </c>
      <c r="G13970" s="16" t="s">
        <v>3313</v>
      </c>
      <c r="H13970" s="16" t="s">
        <v>152</v>
      </c>
      <c r="I13970" s="35">
        <v>834309350</v>
      </c>
      <c r="J13970" s="35">
        <v>466674461.58999991</v>
      </c>
      <c r="K13970" s="36">
        <f>IFERROR((J13970/I13970),0)</f>
        <v>0.55935422705019422</v>
      </c>
      <c r="L13970" s="35">
        <v>551255468.93000007</v>
      </c>
      <c r="M13970" s="35">
        <v>466674461.58999991</v>
      </c>
      <c r="N13970" s="40">
        <f>M13970/L13970</f>
        <v>0.84656658825684961</v>
      </c>
      <c r="O13970" s="28"/>
      <c r="P13970" s="28"/>
      <c r="Q13970" s="28"/>
      <c r="R13970" s="28"/>
      <c r="S13970" s="25"/>
    </row>
    <row r="13971" spans="2:19" s="16" customFormat="1" outlineLevel="2" x14ac:dyDescent="0.25">
      <c r="B13971" s="16" t="s">
        <v>4418</v>
      </c>
      <c r="C13971" s="16" t="s">
        <v>3406</v>
      </c>
      <c r="D13971" s="16" t="s">
        <v>146</v>
      </c>
      <c r="E13971" s="16" t="s">
        <v>3312</v>
      </c>
      <c r="G13971" s="16" t="s">
        <v>3313</v>
      </c>
      <c r="H13971" s="16" t="s">
        <v>19</v>
      </c>
      <c r="I13971" s="31">
        <v>922724438</v>
      </c>
      <c r="J13971" s="31">
        <v>922724438</v>
      </c>
      <c r="K13971" s="32">
        <f>IFERROR((J13971/I13971),0)</f>
        <v>1</v>
      </c>
      <c r="L13971" s="31"/>
      <c r="M13971" s="31"/>
      <c r="N13971" s="39"/>
      <c r="O13971" s="28"/>
      <c r="P13971" s="28"/>
      <c r="Q13971" s="28"/>
      <c r="R13971" s="28"/>
      <c r="S13971" s="25"/>
    </row>
    <row r="13972" spans="2:19" s="16" customFormat="1" outlineLevel="2" x14ac:dyDescent="0.25">
      <c r="B13972" s="16" t="s">
        <v>4418</v>
      </c>
      <c r="C13972" s="16" t="s">
        <v>3406</v>
      </c>
      <c r="D13972" s="16" t="s">
        <v>146</v>
      </c>
      <c r="E13972" s="16" t="s">
        <v>3312</v>
      </c>
      <c r="G13972" s="16" t="s">
        <v>3313</v>
      </c>
      <c r="H13972" s="16" t="s">
        <v>154</v>
      </c>
      <c r="I13972" s="31">
        <v>5160</v>
      </c>
      <c r="J13972" s="31">
        <v>5160</v>
      </c>
      <c r="K13972" s="32">
        <f>IFERROR((J13972/I13972),0)</f>
        <v>1</v>
      </c>
      <c r="L13972" s="31"/>
      <c r="M13972" s="31"/>
      <c r="N13972" s="39"/>
      <c r="O13972" s="28"/>
      <c r="P13972" s="28"/>
      <c r="Q13972" s="28"/>
      <c r="R13972" s="28"/>
      <c r="S13972" s="25"/>
    </row>
    <row r="13973" spans="2:19" s="16" customFormat="1" outlineLevel="2" x14ac:dyDescent="0.25">
      <c r="B13973" s="16" t="s">
        <v>4418</v>
      </c>
      <c r="C13973" s="16" t="s">
        <v>3406</v>
      </c>
      <c r="D13973" s="16" t="s">
        <v>146</v>
      </c>
      <c r="E13973" s="16" t="s">
        <v>3312</v>
      </c>
      <c r="G13973" s="16" t="s">
        <v>3313</v>
      </c>
      <c r="H13973" s="16" t="s">
        <v>231</v>
      </c>
      <c r="I13973" s="31">
        <v>126923571</v>
      </c>
      <c r="J13973" s="31">
        <v>126923571</v>
      </c>
      <c r="K13973" s="32">
        <f>IFERROR((J13973/I13973),0)</f>
        <v>1</v>
      </c>
      <c r="L13973" s="31"/>
      <c r="M13973" s="31"/>
      <c r="N13973" s="39"/>
      <c r="O13973" s="28"/>
      <c r="P13973" s="28"/>
      <c r="Q13973" s="28"/>
      <c r="R13973" s="28"/>
      <c r="S13973" s="25"/>
    </row>
    <row r="13974" spans="2:19" s="16" customFormat="1" outlineLevel="2" x14ac:dyDescent="0.25">
      <c r="B13974" s="16" t="s">
        <v>4418</v>
      </c>
      <c r="C13974" s="16" t="s">
        <v>3406</v>
      </c>
      <c r="D13974" s="16" t="s">
        <v>146</v>
      </c>
      <c r="E13974" s="16" t="s">
        <v>3312</v>
      </c>
      <c r="G13974" s="16" t="s">
        <v>3313</v>
      </c>
      <c r="H13974" s="16" t="s">
        <v>155</v>
      </c>
      <c r="I13974" s="31">
        <v>-166861870</v>
      </c>
      <c r="J13974" s="31"/>
      <c r="K13974" s="32">
        <f>IFERROR((J13974/I13974),0)</f>
        <v>0</v>
      </c>
      <c r="L13974" s="31"/>
      <c r="M13974" s="31"/>
      <c r="N13974" s="39"/>
      <c r="O13974" s="28"/>
      <c r="P13974" s="28"/>
      <c r="Q13974" s="28"/>
      <c r="R13974" s="28"/>
      <c r="S13974" s="25"/>
    </row>
    <row r="13975" spans="2:19" s="16" customFormat="1" outlineLevel="1" x14ac:dyDescent="0.25">
      <c r="B13975" s="47" t="s">
        <v>8727</v>
      </c>
      <c r="C13975" s="47" t="str">
        <f>C13974</f>
        <v>ASIGNACIÓN PARA LA INVERSIÓN LOCAL  - AMBIENTE Y DESARROLLO SOSTENIBLE</v>
      </c>
      <c r="D13975" s="47"/>
      <c r="E13975" s="47" t="str">
        <f>E13974</f>
        <v>05154</v>
      </c>
      <c r="F13975" s="47"/>
      <c r="G13975" s="47" t="str">
        <f>G13974</f>
        <v xml:space="preserve">CAUCASIA                                          </v>
      </c>
      <c r="H13975" s="47" t="s">
        <v>10655</v>
      </c>
      <c r="I13975" s="51">
        <f>SUBTOTAL(9,I13970:I13974)</f>
        <v>1717100649</v>
      </c>
      <c r="J13975" s="51">
        <f>SUBTOTAL(9,J13970:J13974)</f>
        <v>1516327630.5899999</v>
      </c>
      <c r="K13975" s="49">
        <f>J13975/I13975</f>
        <v>0.88307440304857743</v>
      </c>
      <c r="L13975" s="51">
        <f>SUBTOTAL(9,L13970:L13974)</f>
        <v>551255468.93000007</v>
      </c>
      <c r="M13975" s="51">
        <f>SUBTOTAL(9,M13970:M13974)</f>
        <v>466674461.58999991</v>
      </c>
      <c r="N13975" s="50">
        <f>IFERROR((M13975/L13975),"N.A")</f>
        <v>0.84656658825684961</v>
      </c>
      <c r="O13975" s="28"/>
      <c r="P13975" s="28"/>
      <c r="Q13975" s="28"/>
      <c r="R13975" s="28"/>
      <c r="S13975" s="25"/>
    </row>
    <row r="13976" spans="2:19" s="16" customFormat="1" outlineLevel="2" x14ac:dyDescent="0.25">
      <c r="B13976" s="16" t="s">
        <v>4419</v>
      </c>
      <c r="C13976" s="16" t="s">
        <v>3406</v>
      </c>
      <c r="D13976" s="16" t="s">
        <v>146</v>
      </c>
      <c r="E13976" s="16" t="s">
        <v>3315</v>
      </c>
      <c r="G13976" s="16" t="s">
        <v>3316</v>
      </c>
      <c r="H13976" s="16" t="s">
        <v>152</v>
      </c>
      <c r="I13976" s="35">
        <v>110949481</v>
      </c>
      <c r="J13976" s="35">
        <v>62060061.169999994</v>
      </c>
      <c r="K13976" s="36">
        <f>IFERROR((J13976/I13976),0)</f>
        <v>0.55935422690260261</v>
      </c>
      <c r="L13976" s="35">
        <v>73307950.129999995</v>
      </c>
      <c r="M13976" s="35">
        <v>62060061.169999994</v>
      </c>
      <c r="N13976" s="40">
        <f>M13976/L13976</f>
        <v>0.84656658738849389</v>
      </c>
      <c r="O13976" s="28"/>
      <c r="P13976" s="28"/>
      <c r="Q13976" s="28"/>
      <c r="R13976" s="28"/>
      <c r="S13976" s="25"/>
    </row>
    <row r="13977" spans="2:19" s="16" customFormat="1" outlineLevel="2" x14ac:dyDescent="0.25">
      <c r="B13977" s="16" t="s">
        <v>4419</v>
      </c>
      <c r="C13977" s="16" t="s">
        <v>3406</v>
      </c>
      <c r="D13977" s="16" t="s">
        <v>146</v>
      </c>
      <c r="E13977" s="16" t="s">
        <v>3315</v>
      </c>
      <c r="G13977" s="16" t="s">
        <v>3316</v>
      </c>
      <c r="H13977" s="16" t="s">
        <v>19</v>
      </c>
      <c r="I13977" s="31">
        <v>52954458</v>
      </c>
      <c r="J13977" s="31">
        <v>52954458</v>
      </c>
      <c r="K13977" s="32">
        <f>IFERROR((J13977/I13977),0)</f>
        <v>1</v>
      </c>
      <c r="L13977" s="31"/>
      <c r="M13977" s="31"/>
      <c r="N13977" s="39"/>
      <c r="O13977" s="28"/>
      <c r="P13977" s="28"/>
      <c r="Q13977" s="28"/>
      <c r="R13977" s="28"/>
      <c r="S13977" s="25"/>
    </row>
    <row r="13978" spans="2:19" s="16" customFormat="1" outlineLevel="2" x14ac:dyDescent="0.25">
      <c r="B13978" s="16" t="s">
        <v>4419</v>
      </c>
      <c r="C13978" s="16" t="s">
        <v>3406</v>
      </c>
      <c r="D13978" s="16" t="s">
        <v>146</v>
      </c>
      <c r="E13978" s="16" t="s">
        <v>3315</v>
      </c>
      <c r="G13978" s="16" t="s">
        <v>3316</v>
      </c>
      <c r="H13978" s="16" t="s">
        <v>154</v>
      </c>
      <c r="I13978" s="31">
        <v>686</v>
      </c>
      <c r="J13978" s="31">
        <v>686</v>
      </c>
      <c r="K13978" s="32">
        <f>IFERROR((J13978/I13978),0)</f>
        <v>1</v>
      </c>
      <c r="L13978" s="31"/>
      <c r="M13978" s="31"/>
      <c r="N13978" s="39"/>
      <c r="O13978" s="28"/>
      <c r="P13978" s="28"/>
      <c r="Q13978" s="28"/>
      <c r="R13978" s="28"/>
      <c r="S13978" s="25"/>
    </row>
    <row r="13979" spans="2:19" s="16" customFormat="1" outlineLevel="2" x14ac:dyDescent="0.25">
      <c r="B13979" s="16" t="s">
        <v>4419</v>
      </c>
      <c r="C13979" s="16" t="s">
        <v>3406</v>
      </c>
      <c r="D13979" s="16" t="s">
        <v>146</v>
      </c>
      <c r="E13979" s="16" t="s">
        <v>3315</v>
      </c>
      <c r="G13979" s="16" t="s">
        <v>3316</v>
      </c>
      <c r="H13979" s="16" t="s">
        <v>231</v>
      </c>
      <c r="I13979" s="31">
        <v>16878756</v>
      </c>
      <c r="J13979" s="31">
        <v>16878756</v>
      </c>
      <c r="K13979" s="32">
        <f>IFERROR((J13979/I13979),0)</f>
        <v>1</v>
      </c>
      <c r="L13979" s="31"/>
      <c r="M13979" s="31"/>
      <c r="N13979" s="39"/>
      <c r="O13979" s="28"/>
      <c r="P13979" s="28"/>
      <c r="Q13979" s="28"/>
      <c r="R13979" s="28"/>
      <c r="S13979" s="25"/>
    </row>
    <row r="13980" spans="2:19" s="16" customFormat="1" outlineLevel="2" x14ac:dyDescent="0.25">
      <c r="B13980" s="16" t="s">
        <v>4419</v>
      </c>
      <c r="C13980" s="16" t="s">
        <v>3406</v>
      </c>
      <c r="D13980" s="16" t="s">
        <v>146</v>
      </c>
      <c r="E13980" s="16" t="s">
        <v>3315</v>
      </c>
      <c r="G13980" s="16" t="s">
        <v>3316</v>
      </c>
      <c r="H13980" s="16" t="s">
        <v>155</v>
      </c>
      <c r="I13980" s="31">
        <v>-22189896</v>
      </c>
      <c r="J13980" s="31"/>
      <c r="K13980" s="32">
        <f>IFERROR((J13980/I13980),0)</f>
        <v>0</v>
      </c>
      <c r="L13980" s="31"/>
      <c r="M13980" s="31"/>
      <c r="N13980" s="39"/>
      <c r="O13980" s="28"/>
      <c r="P13980" s="28"/>
      <c r="Q13980" s="28"/>
      <c r="R13980" s="28"/>
      <c r="S13980" s="25"/>
    </row>
    <row r="13981" spans="2:19" s="16" customFormat="1" outlineLevel="1" x14ac:dyDescent="0.25">
      <c r="B13981" s="47" t="s">
        <v>8728</v>
      </c>
      <c r="C13981" s="47" t="str">
        <f>C13980</f>
        <v>ASIGNACIÓN PARA LA INVERSIÓN LOCAL  - AMBIENTE Y DESARROLLO SOSTENIBLE</v>
      </c>
      <c r="D13981" s="47"/>
      <c r="E13981" s="47" t="str">
        <f>E13980</f>
        <v>05150</v>
      </c>
      <c r="F13981" s="47"/>
      <c r="G13981" s="47" t="str">
        <f>G13980</f>
        <v xml:space="preserve">CAROLINA                                          </v>
      </c>
      <c r="H13981" s="47" t="s">
        <v>10655</v>
      </c>
      <c r="I13981" s="51">
        <f>SUBTOTAL(9,I13976:I13980)</f>
        <v>158593485</v>
      </c>
      <c r="J13981" s="51">
        <f>SUBTOTAL(9,J13976:J13980)</f>
        <v>131893961.16999999</v>
      </c>
      <c r="K13981" s="49">
        <f>J13981/I13981</f>
        <v>0.83164804134293402</v>
      </c>
      <c r="L13981" s="51">
        <f>SUBTOTAL(9,L13976:L13980)</f>
        <v>73307950.129999995</v>
      </c>
      <c r="M13981" s="51">
        <f>SUBTOTAL(9,M13976:M13980)</f>
        <v>62060061.169999994</v>
      </c>
      <c r="N13981" s="50">
        <f>IFERROR((M13981/L13981),"N.A")</f>
        <v>0.84656658738849389</v>
      </c>
      <c r="O13981" s="28"/>
      <c r="P13981" s="28"/>
      <c r="Q13981" s="28"/>
      <c r="R13981" s="28"/>
      <c r="S13981" s="25"/>
    </row>
    <row r="13982" spans="2:19" s="16" customFormat="1" outlineLevel="2" x14ac:dyDescent="0.25">
      <c r="B13982" s="16" t="s">
        <v>4420</v>
      </c>
      <c r="C13982" s="16" t="s">
        <v>3406</v>
      </c>
      <c r="D13982" s="16" t="s">
        <v>146</v>
      </c>
      <c r="E13982" s="16" t="s">
        <v>3318</v>
      </c>
      <c r="G13982" s="16" t="s">
        <v>3319</v>
      </c>
      <c r="H13982" s="16" t="s">
        <v>19</v>
      </c>
      <c r="I13982" s="31">
        <v>240760393</v>
      </c>
      <c r="J13982" s="31">
        <v>240760393</v>
      </c>
      <c r="K13982" s="32">
        <f>IFERROR((J13982/I13982),0)</f>
        <v>1</v>
      </c>
      <c r="L13982" s="31"/>
      <c r="M13982" s="31"/>
      <c r="N13982" s="39"/>
      <c r="O13982" s="28"/>
      <c r="P13982" s="28"/>
      <c r="Q13982" s="28"/>
      <c r="R13982" s="28"/>
      <c r="S13982" s="25"/>
    </row>
    <row r="13983" spans="2:19" s="16" customFormat="1" outlineLevel="1" x14ac:dyDescent="0.25">
      <c r="B13983" s="47" t="s">
        <v>8729</v>
      </c>
      <c r="C13983" s="47" t="str">
        <f>C13982</f>
        <v>ASIGNACIÓN PARA LA INVERSIÓN LOCAL  - AMBIENTE Y DESARROLLO SOSTENIBLE</v>
      </c>
      <c r="D13983" s="47"/>
      <c r="E13983" s="47" t="str">
        <f>E13982</f>
        <v>05148</v>
      </c>
      <c r="F13983" s="47"/>
      <c r="G13983" s="47" t="str">
        <f>G13982</f>
        <v xml:space="preserve">EL CARMEN DE VIBORAL                              </v>
      </c>
      <c r="H13983" s="47" t="s">
        <v>10655</v>
      </c>
      <c r="I13983" s="51">
        <f>SUBTOTAL(9,I13982:I13982)</f>
        <v>240760393</v>
      </c>
      <c r="J13983" s="51">
        <f>SUBTOTAL(9,J13982:J13982)</f>
        <v>240760393</v>
      </c>
      <c r="K13983" s="49">
        <f>J13983/I13983</f>
        <v>1</v>
      </c>
      <c r="L13983" s="51">
        <f>SUBTOTAL(9,L13982:L13982)</f>
        <v>0</v>
      </c>
      <c r="M13983" s="51">
        <f>SUBTOTAL(9,M13982:M13982)</f>
        <v>0</v>
      </c>
      <c r="N13983" s="50" t="str">
        <f>IFERROR((M13983/L13983),"N.A")</f>
        <v>N.A</v>
      </c>
      <c r="O13983" s="28"/>
      <c r="P13983" s="28"/>
      <c r="Q13983" s="28"/>
      <c r="R13983" s="28"/>
      <c r="S13983" s="25"/>
    </row>
    <row r="13984" spans="2:19" s="16" customFormat="1" outlineLevel="2" x14ac:dyDescent="0.25">
      <c r="B13984" s="16" t="s">
        <v>4421</v>
      </c>
      <c r="C13984" s="16" t="s">
        <v>3406</v>
      </c>
      <c r="D13984" s="16" t="s">
        <v>146</v>
      </c>
      <c r="E13984" s="16" t="s">
        <v>3321</v>
      </c>
      <c r="G13984" s="16" t="s">
        <v>3322</v>
      </c>
      <c r="H13984" s="16" t="s">
        <v>152</v>
      </c>
      <c r="I13984" s="35">
        <v>628890004</v>
      </c>
      <c r="J13984" s="35">
        <v>351772282.10000002</v>
      </c>
      <c r="K13984" s="36">
        <f>IFERROR((J13984/I13984),0)</f>
        <v>0.55935422707084403</v>
      </c>
      <c r="L13984" s="35">
        <v>415528190.32000005</v>
      </c>
      <c r="M13984" s="35">
        <v>351772282.10000002</v>
      </c>
      <c r="N13984" s="40">
        <f>M13984/L13984</f>
        <v>0.84656658752586356</v>
      </c>
      <c r="O13984" s="28"/>
      <c r="P13984" s="28"/>
      <c r="Q13984" s="28"/>
      <c r="R13984" s="28"/>
      <c r="S13984" s="25"/>
    </row>
    <row r="13985" spans="2:19" s="16" customFormat="1" outlineLevel="2" x14ac:dyDescent="0.25">
      <c r="B13985" s="16" t="s">
        <v>4421</v>
      </c>
      <c r="C13985" s="16" t="s">
        <v>3406</v>
      </c>
      <c r="D13985" s="16" t="s">
        <v>146</v>
      </c>
      <c r="E13985" s="16" t="s">
        <v>3321</v>
      </c>
      <c r="G13985" s="16" t="s">
        <v>3322</v>
      </c>
      <c r="H13985" s="16" t="s">
        <v>19</v>
      </c>
      <c r="I13985" s="31">
        <v>351716410</v>
      </c>
      <c r="J13985" s="31">
        <v>351716410</v>
      </c>
      <c r="K13985" s="32">
        <f>IFERROR((J13985/I13985),0)</f>
        <v>1</v>
      </c>
      <c r="L13985" s="31"/>
      <c r="M13985" s="31"/>
      <c r="N13985" s="39"/>
      <c r="O13985" s="28"/>
      <c r="P13985" s="28"/>
      <c r="Q13985" s="28"/>
      <c r="R13985" s="28"/>
      <c r="S13985" s="25"/>
    </row>
    <row r="13986" spans="2:19" s="16" customFormat="1" outlineLevel="2" x14ac:dyDescent="0.25">
      <c r="B13986" s="16" t="s">
        <v>4421</v>
      </c>
      <c r="C13986" s="16" t="s">
        <v>3406</v>
      </c>
      <c r="D13986" s="16" t="s">
        <v>146</v>
      </c>
      <c r="E13986" s="16" t="s">
        <v>3321</v>
      </c>
      <c r="G13986" s="16" t="s">
        <v>3322</v>
      </c>
      <c r="H13986" s="16" t="s">
        <v>154</v>
      </c>
      <c r="I13986" s="31">
        <v>3890</v>
      </c>
      <c r="J13986" s="31">
        <v>3890</v>
      </c>
      <c r="K13986" s="32">
        <f>IFERROR((J13986/I13986),0)</f>
        <v>1</v>
      </c>
      <c r="L13986" s="31"/>
      <c r="M13986" s="31"/>
      <c r="N13986" s="39"/>
      <c r="O13986" s="28"/>
      <c r="P13986" s="28"/>
      <c r="Q13986" s="28"/>
      <c r="R13986" s="28"/>
      <c r="S13986" s="25"/>
    </row>
    <row r="13987" spans="2:19" s="16" customFormat="1" outlineLevel="2" x14ac:dyDescent="0.25">
      <c r="B13987" s="16" t="s">
        <v>4421</v>
      </c>
      <c r="C13987" s="16" t="s">
        <v>3406</v>
      </c>
      <c r="D13987" s="16" t="s">
        <v>146</v>
      </c>
      <c r="E13987" s="16" t="s">
        <v>3321</v>
      </c>
      <c r="G13987" s="16" t="s">
        <v>3322</v>
      </c>
      <c r="H13987" s="16" t="s">
        <v>231</v>
      </c>
      <c r="I13987" s="31">
        <v>95673104</v>
      </c>
      <c r="J13987" s="31">
        <v>95673104</v>
      </c>
      <c r="K13987" s="32">
        <f>IFERROR((J13987/I13987),0)</f>
        <v>1</v>
      </c>
      <c r="L13987" s="31"/>
      <c r="M13987" s="31"/>
      <c r="N13987" s="39"/>
      <c r="O13987" s="28"/>
      <c r="P13987" s="28"/>
      <c r="Q13987" s="28"/>
      <c r="R13987" s="28"/>
      <c r="S13987" s="25"/>
    </row>
    <row r="13988" spans="2:19" s="16" customFormat="1" outlineLevel="2" x14ac:dyDescent="0.25">
      <c r="B13988" s="16" t="s">
        <v>4421</v>
      </c>
      <c r="C13988" s="16" t="s">
        <v>3406</v>
      </c>
      <c r="D13988" s="16" t="s">
        <v>146</v>
      </c>
      <c r="E13988" s="16" t="s">
        <v>3321</v>
      </c>
      <c r="G13988" s="16" t="s">
        <v>3322</v>
      </c>
      <c r="H13988" s="16" t="s">
        <v>155</v>
      </c>
      <c r="I13988" s="31">
        <v>-125778001</v>
      </c>
      <c r="J13988" s="31"/>
      <c r="K13988" s="32">
        <f>IFERROR((J13988/I13988),0)</f>
        <v>0</v>
      </c>
      <c r="L13988" s="31"/>
      <c r="M13988" s="31"/>
      <c r="N13988" s="39"/>
      <c r="O13988" s="28"/>
      <c r="P13988" s="28"/>
      <c r="Q13988" s="28"/>
      <c r="R13988" s="28"/>
      <c r="S13988" s="25"/>
    </row>
    <row r="13989" spans="2:19" s="16" customFormat="1" outlineLevel="1" x14ac:dyDescent="0.25">
      <c r="B13989" s="47" t="s">
        <v>8730</v>
      </c>
      <c r="C13989" s="47" t="str">
        <f>C13988</f>
        <v>ASIGNACIÓN PARA LA INVERSIÓN LOCAL  - AMBIENTE Y DESARROLLO SOSTENIBLE</v>
      </c>
      <c r="D13989" s="47"/>
      <c r="E13989" s="47" t="str">
        <f>E13988</f>
        <v>05147</v>
      </c>
      <c r="F13989" s="47"/>
      <c r="G13989" s="47" t="str">
        <f>G13988</f>
        <v xml:space="preserve">CAREPA                                            </v>
      </c>
      <c r="H13989" s="47" t="s">
        <v>10655</v>
      </c>
      <c r="I13989" s="51">
        <f>SUBTOTAL(9,I13984:I13988)</f>
        <v>950505407</v>
      </c>
      <c r="J13989" s="51">
        <f>SUBTOTAL(9,J13984:J13988)</f>
        <v>799165686.10000002</v>
      </c>
      <c r="K13989" s="49">
        <f>J13989/I13989</f>
        <v>0.8407797369847051</v>
      </c>
      <c r="L13989" s="51">
        <f>SUBTOTAL(9,L13984:L13988)</f>
        <v>415528190.32000005</v>
      </c>
      <c r="M13989" s="51">
        <f>SUBTOTAL(9,M13984:M13988)</f>
        <v>351772282.10000002</v>
      </c>
      <c r="N13989" s="50">
        <f>IFERROR((M13989/L13989),"N.A")</f>
        <v>0.84656658752586356</v>
      </c>
      <c r="O13989" s="28"/>
      <c r="P13989" s="28"/>
      <c r="Q13989" s="28"/>
      <c r="R13989" s="28"/>
      <c r="S13989" s="25"/>
    </row>
    <row r="13990" spans="2:19" s="16" customFormat="1" outlineLevel="2" x14ac:dyDescent="0.25">
      <c r="B13990" s="16" t="s">
        <v>4422</v>
      </c>
      <c r="C13990" s="16" t="s">
        <v>3406</v>
      </c>
      <c r="D13990" s="16" t="s">
        <v>146</v>
      </c>
      <c r="E13990" s="16" t="s">
        <v>3324</v>
      </c>
      <c r="G13990" s="16" t="s">
        <v>3325</v>
      </c>
      <c r="H13990" s="16" t="s">
        <v>152</v>
      </c>
      <c r="I13990" s="35">
        <v>146660377</v>
      </c>
      <c r="J13990" s="35">
        <v>82035101.819999993</v>
      </c>
      <c r="K13990" s="36">
        <f>IFERROR((J13990/I13990),0)</f>
        <v>0.55935422707934257</v>
      </c>
      <c r="L13990" s="35">
        <v>96903306.780000001</v>
      </c>
      <c r="M13990" s="35">
        <v>82035101.819999993</v>
      </c>
      <c r="N13990" s="40">
        <f>M13990/L13990</f>
        <v>0.84656658834403498</v>
      </c>
      <c r="O13990" s="28"/>
      <c r="P13990" s="28"/>
      <c r="Q13990" s="28"/>
      <c r="R13990" s="28"/>
      <c r="S13990" s="25"/>
    </row>
    <row r="13991" spans="2:19" s="16" customFormat="1" outlineLevel="2" x14ac:dyDescent="0.25">
      <c r="B13991" s="16" t="s">
        <v>4422</v>
      </c>
      <c r="C13991" s="16" t="s">
        <v>3406</v>
      </c>
      <c r="D13991" s="16" t="s">
        <v>146</v>
      </c>
      <c r="E13991" s="16" t="s">
        <v>3324</v>
      </c>
      <c r="G13991" s="16" t="s">
        <v>3325</v>
      </c>
      <c r="H13991" s="16" t="s">
        <v>19</v>
      </c>
      <c r="I13991" s="31">
        <v>179302682</v>
      </c>
      <c r="J13991" s="31">
        <v>179302682</v>
      </c>
      <c r="K13991" s="32">
        <f>IFERROR((J13991/I13991),0)</f>
        <v>1</v>
      </c>
      <c r="L13991" s="31"/>
      <c r="M13991" s="31"/>
      <c r="N13991" s="39"/>
      <c r="O13991" s="28"/>
      <c r="P13991" s="28"/>
      <c r="Q13991" s="28"/>
      <c r="R13991" s="28"/>
      <c r="S13991" s="25"/>
    </row>
    <row r="13992" spans="2:19" s="16" customFormat="1" outlineLevel="2" x14ac:dyDescent="0.25">
      <c r="B13992" s="16" t="s">
        <v>4422</v>
      </c>
      <c r="C13992" s="16" t="s">
        <v>3406</v>
      </c>
      <c r="D13992" s="16" t="s">
        <v>146</v>
      </c>
      <c r="E13992" s="16" t="s">
        <v>3324</v>
      </c>
      <c r="G13992" s="16" t="s">
        <v>3325</v>
      </c>
      <c r="H13992" s="16" t="s">
        <v>154</v>
      </c>
      <c r="I13992" s="31">
        <v>907</v>
      </c>
      <c r="J13992" s="31">
        <v>907</v>
      </c>
      <c r="K13992" s="32">
        <f>IFERROR((J13992/I13992),0)</f>
        <v>1</v>
      </c>
      <c r="L13992" s="31"/>
      <c r="M13992" s="31"/>
      <c r="N13992" s="39"/>
      <c r="O13992" s="28"/>
      <c r="P13992" s="28"/>
      <c r="Q13992" s="28"/>
      <c r="R13992" s="28"/>
      <c r="S13992" s="25"/>
    </row>
    <row r="13993" spans="2:19" s="16" customFormat="1" outlineLevel="2" x14ac:dyDescent="0.25">
      <c r="B13993" s="16" t="s">
        <v>4422</v>
      </c>
      <c r="C13993" s="16" t="s">
        <v>3406</v>
      </c>
      <c r="D13993" s="16" t="s">
        <v>146</v>
      </c>
      <c r="E13993" s="16" t="s">
        <v>3324</v>
      </c>
      <c r="G13993" s="16" t="s">
        <v>3325</v>
      </c>
      <c r="H13993" s="16" t="s">
        <v>231</v>
      </c>
      <c r="I13993" s="31">
        <v>22311459</v>
      </c>
      <c r="J13993" s="31">
        <v>22311459</v>
      </c>
      <c r="K13993" s="32">
        <f>IFERROR((J13993/I13993),0)</f>
        <v>1</v>
      </c>
      <c r="L13993" s="31"/>
      <c r="M13993" s="31"/>
      <c r="N13993" s="39"/>
      <c r="O13993" s="28"/>
      <c r="P13993" s="28"/>
      <c r="Q13993" s="28"/>
      <c r="R13993" s="28"/>
      <c r="S13993" s="25"/>
    </row>
    <row r="13994" spans="2:19" s="16" customFormat="1" outlineLevel="2" x14ac:dyDescent="0.25">
      <c r="B13994" s="16" t="s">
        <v>4422</v>
      </c>
      <c r="C13994" s="16" t="s">
        <v>3406</v>
      </c>
      <c r="D13994" s="16" t="s">
        <v>146</v>
      </c>
      <c r="E13994" s="16" t="s">
        <v>3324</v>
      </c>
      <c r="G13994" s="16" t="s">
        <v>3325</v>
      </c>
      <c r="H13994" s="16" t="s">
        <v>155</v>
      </c>
      <c r="I13994" s="31">
        <v>-29332075</v>
      </c>
      <c r="J13994" s="31"/>
      <c r="K13994" s="32">
        <f>IFERROR((J13994/I13994),0)</f>
        <v>0</v>
      </c>
      <c r="L13994" s="31"/>
      <c r="M13994" s="31"/>
      <c r="N13994" s="39"/>
      <c r="O13994" s="28"/>
      <c r="P13994" s="28"/>
      <c r="Q13994" s="28"/>
      <c r="R13994" s="28"/>
      <c r="S13994" s="25"/>
    </row>
    <row r="13995" spans="2:19" s="16" customFormat="1" outlineLevel="1" x14ac:dyDescent="0.25">
      <c r="B13995" s="47" t="s">
        <v>8731</v>
      </c>
      <c r="C13995" s="47" t="str">
        <f>C13994</f>
        <v>ASIGNACIÓN PARA LA INVERSIÓN LOCAL  - AMBIENTE Y DESARROLLO SOSTENIBLE</v>
      </c>
      <c r="D13995" s="47"/>
      <c r="E13995" s="47" t="str">
        <f>E13994</f>
        <v>05145</v>
      </c>
      <c r="F13995" s="47"/>
      <c r="G13995" s="47" t="str">
        <f>G13994</f>
        <v xml:space="preserve">CARAMANTA                                         </v>
      </c>
      <c r="H13995" s="47" t="s">
        <v>10655</v>
      </c>
      <c r="I13995" s="51">
        <f>SUBTOTAL(9,I13990:I13994)</f>
        <v>318943350</v>
      </c>
      <c r="J13995" s="51">
        <f>SUBTOTAL(9,J13990:J13994)</f>
        <v>283650149.81999999</v>
      </c>
      <c r="K13995" s="49">
        <f>J13995/I13995</f>
        <v>0.88934335774675966</v>
      </c>
      <c r="L13995" s="51">
        <f>SUBTOTAL(9,L13990:L13994)</f>
        <v>96903306.780000001</v>
      </c>
      <c r="M13995" s="51">
        <f>SUBTOTAL(9,M13990:M13994)</f>
        <v>82035101.819999993</v>
      </c>
      <c r="N13995" s="50">
        <f>IFERROR((M13995/L13995),"N.A")</f>
        <v>0.84656658834403498</v>
      </c>
      <c r="O13995" s="28"/>
      <c r="P13995" s="28"/>
      <c r="Q13995" s="28"/>
      <c r="R13995" s="28"/>
      <c r="S13995" s="25"/>
    </row>
    <row r="13996" spans="2:19" s="16" customFormat="1" outlineLevel="2" x14ac:dyDescent="0.25">
      <c r="B13996" s="16" t="s">
        <v>4423</v>
      </c>
      <c r="C13996" s="16" t="s">
        <v>3406</v>
      </c>
      <c r="D13996" s="16" t="s">
        <v>146</v>
      </c>
      <c r="E13996" s="16" t="s">
        <v>3327</v>
      </c>
      <c r="G13996" s="16" t="s">
        <v>3328</v>
      </c>
      <c r="H13996" s="16" t="s">
        <v>152</v>
      </c>
      <c r="I13996" s="35">
        <v>174698210</v>
      </c>
      <c r="J13996" s="35">
        <v>97718182.219999969</v>
      </c>
      <c r="K13996" s="36">
        <f>IFERROR((J13996/I13996),0)</f>
        <v>0.559354227041021</v>
      </c>
      <c r="L13996" s="35">
        <v>115428819.91999999</v>
      </c>
      <c r="M13996" s="35">
        <v>97718182.219999969</v>
      </c>
      <c r="N13996" s="40">
        <f>M13996/L13996</f>
        <v>0.8465665878567008</v>
      </c>
      <c r="O13996" s="28"/>
      <c r="P13996" s="28"/>
      <c r="Q13996" s="28"/>
      <c r="R13996" s="28"/>
      <c r="S13996" s="25"/>
    </row>
    <row r="13997" spans="2:19" s="16" customFormat="1" outlineLevel="2" x14ac:dyDescent="0.25">
      <c r="B13997" s="16" t="s">
        <v>4423</v>
      </c>
      <c r="C13997" s="16" t="s">
        <v>3406</v>
      </c>
      <c r="D13997" s="16" t="s">
        <v>146</v>
      </c>
      <c r="E13997" s="16" t="s">
        <v>3327</v>
      </c>
      <c r="G13997" s="16" t="s">
        <v>3328</v>
      </c>
      <c r="H13997" s="16" t="s">
        <v>19</v>
      </c>
      <c r="I13997" s="31">
        <v>123723754</v>
      </c>
      <c r="J13997" s="31">
        <v>123723754</v>
      </c>
      <c r="K13997" s="32">
        <f>IFERROR((J13997/I13997),0)</f>
        <v>1</v>
      </c>
      <c r="L13997" s="31"/>
      <c r="M13997" s="31"/>
      <c r="N13997" s="39"/>
      <c r="O13997" s="28"/>
      <c r="P13997" s="28"/>
      <c r="Q13997" s="28"/>
      <c r="R13997" s="28"/>
      <c r="S13997" s="25"/>
    </row>
    <row r="13998" spans="2:19" s="16" customFormat="1" outlineLevel="2" x14ac:dyDescent="0.25">
      <c r="B13998" s="16" t="s">
        <v>4423</v>
      </c>
      <c r="C13998" s="16" t="s">
        <v>3406</v>
      </c>
      <c r="D13998" s="16" t="s">
        <v>146</v>
      </c>
      <c r="E13998" s="16" t="s">
        <v>3327</v>
      </c>
      <c r="G13998" s="16" t="s">
        <v>3328</v>
      </c>
      <c r="H13998" s="16" t="s">
        <v>154</v>
      </c>
      <c r="I13998" s="31">
        <v>1080</v>
      </c>
      <c r="J13998" s="31">
        <v>1080</v>
      </c>
      <c r="K13998" s="32">
        <f>IFERROR((J13998/I13998),0)</f>
        <v>1</v>
      </c>
      <c r="L13998" s="31"/>
      <c r="M13998" s="31"/>
      <c r="N13998" s="39"/>
      <c r="O13998" s="28"/>
      <c r="P13998" s="28"/>
      <c r="Q13998" s="28"/>
      <c r="R13998" s="28"/>
      <c r="S13998" s="25"/>
    </row>
    <row r="13999" spans="2:19" s="16" customFormat="1" outlineLevel="2" x14ac:dyDescent="0.25">
      <c r="B13999" s="16" t="s">
        <v>4423</v>
      </c>
      <c r="C13999" s="16" t="s">
        <v>3406</v>
      </c>
      <c r="D13999" s="16" t="s">
        <v>146</v>
      </c>
      <c r="E13999" s="16" t="s">
        <v>3327</v>
      </c>
      <c r="G13999" s="16" t="s">
        <v>3328</v>
      </c>
      <c r="H13999" s="16" t="s">
        <v>231</v>
      </c>
      <c r="I13999" s="31">
        <v>26576857</v>
      </c>
      <c r="J13999" s="31">
        <v>26576857</v>
      </c>
      <c r="K13999" s="32">
        <f>IFERROR((J13999/I13999),0)</f>
        <v>1</v>
      </c>
      <c r="L13999" s="31"/>
      <c r="M13999" s="31"/>
      <c r="N13999" s="39"/>
      <c r="O13999" s="28"/>
      <c r="P13999" s="28"/>
      <c r="Q13999" s="28"/>
      <c r="R13999" s="28"/>
      <c r="S13999" s="25"/>
    </row>
    <row r="14000" spans="2:19" s="16" customFormat="1" outlineLevel="2" x14ac:dyDescent="0.25">
      <c r="B14000" s="16" t="s">
        <v>4423</v>
      </c>
      <c r="C14000" s="16" t="s">
        <v>3406</v>
      </c>
      <c r="D14000" s="16" t="s">
        <v>146</v>
      </c>
      <c r="E14000" s="16" t="s">
        <v>3327</v>
      </c>
      <c r="G14000" s="16" t="s">
        <v>3328</v>
      </c>
      <c r="H14000" s="16" t="s">
        <v>155</v>
      </c>
      <c r="I14000" s="31">
        <v>-34939642</v>
      </c>
      <c r="J14000" s="31"/>
      <c r="K14000" s="32">
        <f>IFERROR((J14000/I14000),0)</f>
        <v>0</v>
      </c>
      <c r="L14000" s="31"/>
      <c r="M14000" s="31"/>
      <c r="N14000" s="39"/>
      <c r="O14000" s="28"/>
      <c r="P14000" s="28"/>
      <c r="Q14000" s="28"/>
      <c r="R14000" s="28"/>
      <c r="S14000" s="25"/>
    </row>
    <row r="14001" spans="2:19" s="16" customFormat="1" outlineLevel="1" x14ac:dyDescent="0.25">
      <c r="B14001" s="47" t="s">
        <v>8732</v>
      </c>
      <c r="C14001" s="47" t="str">
        <f>C14000</f>
        <v>ASIGNACIÓN PARA LA INVERSIÓN LOCAL  - AMBIENTE Y DESARROLLO SOSTENIBLE</v>
      </c>
      <c r="D14001" s="47"/>
      <c r="E14001" s="47" t="str">
        <f>E14000</f>
        <v>05142</v>
      </c>
      <c r="F14001" s="47"/>
      <c r="G14001" s="47" t="str">
        <f>G14000</f>
        <v xml:space="preserve">CARACOLÍ                                          </v>
      </c>
      <c r="H14001" s="47" t="s">
        <v>10655</v>
      </c>
      <c r="I14001" s="51">
        <f>SUBTOTAL(9,I13996:I14000)</f>
        <v>290060259</v>
      </c>
      <c r="J14001" s="51">
        <f>SUBTOTAL(9,J13996:J14000)</f>
        <v>248019873.21999997</v>
      </c>
      <c r="K14001" s="49">
        <f>J14001/I14001</f>
        <v>0.85506326883614892</v>
      </c>
      <c r="L14001" s="51">
        <f>SUBTOTAL(9,L13996:L14000)</f>
        <v>115428819.91999999</v>
      </c>
      <c r="M14001" s="51">
        <f>SUBTOTAL(9,M13996:M14000)</f>
        <v>97718182.219999969</v>
      </c>
      <c r="N14001" s="50">
        <f>IFERROR((M14001/L14001),"N.A")</f>
        <v>0.8465665878567008</v>
      </c>
      <c r="O14001" s="28"/>
      <c r="P14001" s="28"/>
      <c r="Q14001" s="28"/>
      <c r="R14001" s="28"/>
      <c r="S14001" s="25"/>
    </row>
    <row r="14002" spans="2:19" s="16" customFormat="1" outlineLevel="2" x14ac:dyDescent="0.25">
      <c r="B14002" s="16" t="s">
        <v>4424</v>
      </c>
      <c r="C14002" s="16" t="s">
        <v>3406</v>
      </c>
      <c r="D14002" s="16" t="s">
        <v>146</v>
      </c>
      <c r="E14002" s="16" t="s">
        <v>3330</v>
      </c>
      <c r="G14002" s="16" t="s">
        <v>3331</v>
      </c>
      <c r="H14002" s="16" t="s">
        <v>152</v>
      </c>
      <c r="I14002" s="35">
        <v>415735326</v>
      </c>
      <c r="J14002" s="35">
        <v>232543311.94</v>
      </c>
      <c r="K14002" s="36">
        <f>IFERROR((J14002/I14002),0)</f>
        <v>0.55935422706897897</v>
      </c>
      <c r="L14002" s="35">
        <v>274689924.56</v>
      </c>
      <c r="M14002" s="35">
        <v>232543311.94</v>
      </c>
      <c r="N14002" s="40">
        <f>M14002/L14002</f>
        <v>0.84656658707992039</v>
      </c>
      <c r="O14002" s="28"/>
      <c r="P14002" s="28"/>
      <c r="Q14002" s="28"/>
      <c r="R14002" s="28"/>
      <c r="S14002" s="25"/>
    </row>
    <row r="14003" spans="2:19" s="16" customFormat="1" outlineLevel="2" x14ac:dyDescent="0.25">
      <c r="B14003" s="16" t="s">
        <v>4424</v>
      </c>
      <c r="C14003" s="16" t="s">
        <v>3406</v>
      </c>
      <c r="D14003" s="16" t="s">
        <v>146</v>
      </c>
      <c r="E14003" s="16" t="s">
        <v>3330</v>
      </c>
      <c r="G14003" s="16" t="s">
        <v>3331</v>
      </c>
      <c r="H14003" s="16" t="s">
        <v>19</v>
      </c>
      <c r="I14003" s="31">
        <v>197628857</v>
      </c>
      <c r="J14003" s="31">
        <v>197628857</v>
      </c>
      <c r="K14003" s="32">
        <f>IFERROR((J14003/I14003),0)</f>
        <v>1</v>
      </c>
      <c r="L14003" s="31"/>
      <c r="M14003" s="31"/>
      <c r="N14003" s="39"/>
      <c r="O14003" s="28"/>
      <c r="P14003" s="28"/>
      <c r="Q14003" s="28"/>
      <c r="R14003" s="28"/>
      <c r="S14003" s="25"/>
    </row>
    <row r="14004" spans="2:19" s="16" customFormat="1" outlineLevel="2" x14ac:dyDescent="0.25">
      <c r="B14004" s="16" t="s">
        <v>4424</v>
      </c>
      <c r="C14004" s="16" t="s">
        <v>3406</v>
      </c>
      <c r="D14004" s="16" t="s">
        <v>146</v>
      </c>
      <c r="E14004" s="16" t="s">
        <v>3330</v>
      </c>
      <c r="G14004" s="16" t="s">
        <v>3331</v>
      </c>
      <c r="H14004" s="16" t="s">
        <v>154</v>
      </c>
      <c r="I14004" s="31">
        <v>2571</v>
      </c>
      <c r="J14004" s="31">
        <v>2571</v>
      </c>
      <c r="K14004" s="32">
        <f>IFERROR((J14004/I14004),0)</f>
        <v>1</v>
      </c>
      <c r="L14004" s="31"/>
      <c r="M14004" s="31"/>
      <c r="N14004" s="39"/>
      <c r="O14004" s="28"/>
      <c r="P14004" s="28"/>
      <c r="Q14004" s="28"/>
      <c r="R14004" s="28"/>
      <c r="S14004" s="25"/>
    </row>
    <row r="14005" spans="2:19" s="16" customFormat="1" outlineLevel="2" x14ac:dyDescent="0.25">
      <c r="B14005" s="16" t="s">
        <v>4424</v>
      </c>
      <c r="C14005" s="16" t="s">
        <v>3406</v>
      </c>
      <c r="D14005" s="16" t="s">
        <v>146</v>
      </c>
      <c r="E14005" s="16" t="s">
        <v>3330</v>
      </c>
      <c r="G14005" s="16" t="s">
        <v>3331</v>
      </c>
      <c r="H14005" s="16" t="s">
        <v>231</v>
      </c>
      <c r="I14005" s="31">
        <v>63245860</v>
      </c>
      <c r="J14005" s="31">
        <v>63245860</v>
      </c>
      <c r="K14005" s="32">
        <f>IFERROR((J14005/I14005),0)</f>
        <v>1</v>
      </c>
      <c r="L14005" s="31"/>
      <c r="M14005" s="31"/>
      <c r="N14005" s="39"/>
      <c r="O14005" s="28"/>
      <c r="P14005" s="28"/>
      <c r="Q14005" s="28"/>
      <c r="R14005" s="28"/>
      <c r="S14005" s="25"/>
    </row>
    <row r="14006" spans="2:19" s="16" customFormat="1" outlineLevel="2" x14ac:dyDescent="0.25">
      <c r="B14006" s="16" t="s">
        <v>4424</v>
      </c>
      <c r="C14006" s="16" t="s">
        <v>3406</v>
      </c>
      <c r="D14006" s="16" t="s">
        <v>146</v>
      </c>
      <c r="E14006" s="16" t="s">
        <v>3330</v>
      </c>
      <c r="G14006" s="16" t="s">
        <v>3331</v>
      </c>
      <c r="H14006" s="16" t="s">
        <v>155</v>
      </c>
      <c r="I14006" s="31">
        <v>-83147065</v>
      </c>
      <c r="J14006" s="31"/>
      <c r="K14006" s="32">
        <f>IFERROR((J14006/I14006),0)</f>
        <v>0</v>
      </c>
      <c r="L14006" s="31"/>
      <c r="M14006" s="31"/>
      <c r="N14006" s="39"/>
      <c r="O14006" s="28"/>
      <c r="P14006" s="28"/>
      <c r="Q14006" s="28"/>
      <c r="R14006" s="28"/>
      <c r="S14006" s="25"/>
    </row>
    <row r="14007" spans="2:19" s="16" customFormat="1" outlineLevel="1" x14ac:dyDescent="0.25">
      <c r="B14007" s="47" t="s">
        <v>8733</v>
      </c>
      <c r="C14007" s="47" t="str">
        <f>C14006</f>
        <v>ASIGNACIÓN PARA LA INVERSIÓN LOCAL  - AMBIENTE Y DESARROLLO SOSTENIBLE</v>
      </c>
      <c r="D14007" s="47"/>
      <c r="E14007" s="47" t="str">
        <f>E14006</f>
        <v>05138</v>
      </c>
      <c r="F14007" s="47"/>
      <c r="G14007" s="47" t="str">
        <f>G14006</f>
        <v xml:space="preserve">CAÑASGORDAS                                       </v>
      </c>
      <c r="H14007" s="47" t="s">
        <v>10655</v>
      </c>
      <c r="I14007" s="51">
        <f>SUBTOTAL(9,I14002:I14006)</f>
        <v>593465549</v>
      </c>
      <c r="J14007" s="51">
        <f>SUBTOTAL(9,J14002:J14006)</f>
        <v>493420599.94</v>
      </c>
      <c r="K14007" s="49">
        <f>J14007/I14007</f>
        <v>0.8314224823520463</v>
      </c>
      <c r="L14007" s="51">
        <f>SUBTOTAL(9,L14002:L14006)</f>
        <v>274689924.56</v>
      </c>
      <c r="M14007" s="51">
        <f>SUBTOTAL(9,M14002:M14006)</f>
        <v>232543311.94</v>
      </c>
      <c r="N14007" s="50">
        <f>IFERROR((M14007/L14007),"N.A")</f>
        <v>0.84656658707992039</v>
      </c>
      <c r="O14007" s="28"/>
      <c r="P14007" s="28"/>
      <c r="Q14007" s="28"/>
      <c r="R14007" s="28"/>
      <c r="S14007" s="25"/>
    </row>
    <row r="14008" spans="2:19" s="16" customFormat="1" outlineLevel="2" x14ac:dyDescent="0.25">
      <c r="B14008" s="16" t="s">
        <v>4425</v>
      </c>
      <c r="C14008" s="16" t="s">
        <v>3406</v>
      </c>
      <c r="D14008" s="16" t="s">
        <v>146</v>
      </c>
      <c r="E14008" s="16" t="s">
        <v>3333</v>
      </c>
      <c r="G14008" s="16" t="s">
        <v>3334</v>
      </c>
      <c r="H14008" s="16" t="s">
        <v>152</v>
      </c>
      <c r="I14008" s="35">
        <v>354194487</v>
      </c>
      <c r="J14008" s="35">
        <v>198120183.49999997</v>
      </c>
      <c r="K14008" s="36">
        <f>IFERROR((J14008/I14008),0)</f>
        <v>0.5593542270464531</v>
      </c>
      <c r="L14008" s="35">
        <v>234027879.61999997</v>
      </c>
      <c r="M14008" s="35">
        <v>198120183.49999997</v>
      </c>
      <c r="N14008" s="40">
        <f>M14008/L14008</f>
        <v>0.84656658780011718</v>
      </c>
      <c r="O14008" s="28"/>
      <c r="P14008" s="28"/>
      <c r="Q14008" s="28"/>
      <c r="R14008" s="28"/>
      <c r="S14008" s="25"/>
    </row>
    <row r="14009" spans="2:19" s="16" customFormat="1" outlineLevel="2" x14ac:dyDescent="0.25">
      <c r="B14009" s="16" t="s">
        <v>4425</v>
      </c>
      <c r="C14009" s="16" t="s">
        <v>3406</v>
      </c>
      <c r="D14009" s="16" t="s">
        <v>146</v>
      </c>
      <c r="E14009" s="16" t="s">
        <v>3333</v>
      </c>
      <c r="G14009" s="16" t="s">
        <v>3334</v>
      </c>
      <c r="H14009" s="16" t="s">
        <v>19</v>
      </c>
      <c r="I14009" s="31">
        <v>166406919</v>
      </c>
      <c r="J14009" s="31">
        <v>166406919</v>
      </c>
      <c r="K14009" s="32">
        <f>IFERROR((J14009/I14009),0)</f>
        <v>1</v>
      </c>
      <c r="L14009" s="31"/>
      <c r="M14009" s="31"/>
      <c r="N14009" s="39"/>
      <c r="O14009" s="28"/>
      <c r="P14009" s="28"/>
      <c r="Q14009" s="28"/>
      <c r="R14009" s="28"/>
      <c r="S14009" s="25"/>
    </row>
    <row r="14010" spans="2:19" s="16" customFormat="1" outlineLevel="2" x14ac:dyDescent="0.25">
      <c r="B14010" s="16" t="s">
        <v>4425</v>
      </c>
      <c r="C14010" s="16" t="s">
        <v>3406</v>
      </c>
      <c r="D14010" s="16" t="s">
        <v>146</v>
      </c>
      <c r="E14010" s="16" t="s">
        <v>3333</v>
      </c>
      <c r="G14010" s="16" t="s">
        <v>3334</v>
      </c>
      <c r="H14010" s="16" t="s">
        <v>154</v>
      </c>
      <c r="I14010" s="31">
        <v>2191</v>
      </c>
      <c r="J14010" s="31">
        <v>2191</v>
      </c>
      <c r="K14010" s="32">
        <f>IFERROR((J14010/I14010),0)</f>
        <v>1</v>
      </c>
      <c r="L14010" s="31"/>
      <c r="M14010" s="31"/>
      <c r="N14010" s="39"/>
      <c r="O14010" s="28"/>
      <c r="P14010" s="28"/>
      <c r="Q14010" s="28"/>
      <c r="R14010" s="28"/>
      <c r="S14010" s="25"/>
    </row>
    <row r="14011" spans="2:19" s="16" customFormat="1" outlineLevel="2" x14ac:dyDescent="0.25">
      <c r="B14011" s="16" t="s">
        <v>4425</v>
      </c>
      <c r="C14011" s="16" t="s">
        <v>3406</v>
      </c>
      <c r="D14011" s="16" t="s">
        <v>146</v>
      </c>
      <c r="E14011" s="16" t="s">
        <v>3333</v>
      </c>
      <c r="G14011" s="16" t="s">
        <v>3334</v>
      </c>
      <c r="H14011" s="16" t="s">
        <v>231</v>
      </c>
      <c r="I14011" s="31">
        <v>53883645</v>
      </c>
      <c r="J14011" s="31">
        <v>53883645</v>
      </c>
      <c r="K14011" s="32">
        <f>IFERROR((J14011/I14011),0)</f>
        <v>1</v>
      </c>
      <c r="L14011" s="31"/>
      <c r="M14011" s="31"/>
      <c r="N14011" s="39"/>
      <c r="O14011" s="28"/>
      <c r="P14011" s="28"/>
      <c r="Q14011" s="28"/>
      <c r="R14011" s="28"/>
      <c r="S14011" s="25"/>
    </row>
    <row r="14012" spans="2:19" s="16" customFormat="1" outlineLevel="2" x14ac:dyDescent="0.25">
      <c r="B14012" s="16" t="s">
        <v>4425</v>
      </c>
      <c r="C14012" s="16" t="s">
        <v>3406</v>
      </c>
      <c r="D14012" s="16" t="s">
        <v>146</v>
      </c>
      <c r="E14012" s="16" t="s">
        <v>3333</v>
      </c>
      <c r="G14012" s="16" t="s">
        <v>3334</v>
      </c>
      <c r="H14012" s="16" t="s">
        <v>155</v>
      </c>
      <c r="I14012" s="31">
        <v>-70838897</v>
      </c>
      <c r="J14012" s="31"/>
      <c r="K14012" s="32">
        <f>IFERROR((J14012/I14012),0)</f>
        <v>0</v>
      </c>
      <c r="L14012" s="31"/>
      <c r="M14012" s="31"/>
      <c r="N14012" s="39"/>
      <c r="O14012" s="28"/>
      <c r="P14012" s="28"/>
      <c r="Q14012" s="28"/>
      <c r="R14012" s="28"/>
      <c r="S14012" s="25"/>
    </row>
    <row r="14013" spans="2:19" s="16" customFormat="1" outlineLevel="1" x14ac:dyDescent="0.25">
      <c r="B14013" s="47" t="s">
        <v>8734</v>
      </c>
      <c r="C14013" s="47" t="str">
        <f>C14012</f>
        <v>ASIGNACIÓN PARA LA INVERSIÓN LOCAL  - AMBIENTE Y DESARROLLO SOSTENIBLE</v>
      </c>
      <c r="D14013" s="47"/>
      <c r="E14013" s="47" t="str">
        <f>E14012</f>
        <v>05134</v>
      </c>
      <c r="F14013" s="47"/>
      <c r="G14013" s="47" t="str">
        <f>G14012</f>
        <v xml:space="preserve">CAMPAMENTO                                        </v>
      </c>
      <c r="H14013" s="47" t="s">
        <v>10655</v>
      </c>
      <c r="I14013" s="51">
        <f>SUBTOTAL(9,I14008:I14012)</f>
        <v>503648345</v>
      </c>
      <c r="J14013" s="51">
        <f>SUBTOTAL(9,J14008:J14012)</f>
        <v>418412938.5</v>
      </c>
      <c r="K14013" s="49">
        <f>J14013/I14013</f>
        <v>0.83076404926933689</v>
      </c>
      <c r="L14013" s="51">
        <f>SUBTOTAL(9,L14008:L14012)</f>
        <v>234027879.61999997</v>
      </c>
      <c r="M14013" s="51">
        <f>SUBTOTAL(9,M14008:M14012)</f>
        <v>198120183.49999997</v>
      </c>
      <c r="N14013" s="50">
        <f>IFERROR((M14013/L14013),"N.A")</f>
        <v>0.84656658780011718</v>
      </c>
      <c r="O14013" s="28"/>
      <c r="P14013" s="28"/>
      <c r="Q14013" s="28"/>
      <c r="R14013" s="28"/>
      <c r="S14013" s="25"/>
    </row>
    <row r="14014" spans="2:19" s="16" customFormat="1" outlineLevel="2" x14ac:dyDescent="0.25">
      <c r="B14014" s="16" t="s">
        <v>4426</v>
      </c>
      <c r="C14014" s="16" t="s">
        <v>3406</v>
      </c>
      <c r="D14014" s="16" t="s">
        <v>146</v>
      </c>
      <c r="E14014" s="16" t="s">
        <v>3338</v>
      </c>
      <c r="G14014" s="16" t="s">
        <v>3339</v>
      </c>
      <c r="H14014" s="16" t="s">
        <v>152</v>
      </c>
      <c r="I14014" s="35">
        <v>288280032</v>
      </c>
      <c r="J14014" s="35">
        <v>161250654.47000003</v>
      </c>
      <c r="K14014" s="36">
        <f>IFERROR((J14014/I14014),0)</f>
        <v>0.55935422703852078</v>
      </c>
      <c r="L14014" s="35">
        <v>190476043.88999999</v>
      </c>
      <c r="M14014" s="35">
        <v>161250654.47000003</v>
      </c>
      <c r="N14014" s="40">
        <f>M14014/L14014</f>
        <v>0.84656658746609814</v>
      </c>
      <c r="O14014" s="28"/>
      <c r="P14014" s="28"/>
      <c r="Q14014" s="28"/>
      <c r="R14014" s="28"/>
      <c r="S14014" s="25"/>
    </row>
    <row r="14015" spans="2:19" s="16" customFormat="1" outlineLevel="2" x14ac:dyDescent="0.25">
      <c r="B14015" s="16" t="s">
        <v>4426</v>
      </c>
      <c r="C14015" s="16" t="s">
        <v>3406</v>
      </c>
      <c r="D14015" s="16" t="s">
        <v>146</v>
      </c>
      <c r="E14015" s="16" t="s">
        <v>3338</v>
      </c>
      <c r="G14015" s="16" t="s">
        <v>3339</v>
      </c>
      <c r="H14015" s="16" t="s">
        <v>19</v>
      </c>
      <c r="I14015" s="31">
        <v>77431933</v>
      </c>
      <c r="J14015" s="31">
        <v>77431933</v>
      </c>
      <c r="K14015" s="32">
        <f>IFERROR((J14015/I14015),0)</f>
        <v>1</v>
      </c>
      <c r="L14015" s="31"/>
      <c r="M14015" s="31"/>
      <c r="N14015" s="39"/>
      <c r="O14015" s="28"/>
      <c r="P14015" s="28"/>
      <c r="Q14015" s="28"/>
      <c r="R14015" s="28"/>
      <c r="S14015" s="25"/>
    </row>
    <row r="14016" spans="2:19" s="16" customFormat="1" outlineLevel="2" x14ac:dyDescent="0.25">
      <c r="B14016" s="16" t="s">
        <v>4426</v>
      </c>
      <c r="C14016" s="16" t="s">
        <v>3406</v>
      </c>
      <c r="D14016" s="16" t="s">
        <v>146</v>
      </c>
      <c r="E14016" s="16" t="s">
        <v>3338</v>
      </c>
      <c r="G14016" s="16" t="s">
        <v>3339</v>
      </c>
      <c r="H14016" s="16" t="s">
        <v>154</v>
      </c>
      <c r="I14016" s="31">
        <v>1783</v>
      </c>
      <c r="J14016" s="31">
        <v>1783</v>
      </c>
      <c r="K14016" s="32">
        <f>IFERROR((J14016/I14016),0)</f>
        <v>1</v>
      </c>
      <c r="L14016" s="31"/>
      <c r="M14016" s="31"/>
      <c r="N14016" s="39"/>
      <c r="O14016" s="28"/>
      <c r="P14016" s="28"/>
      <c r="Q14016" s="28"/>
      <c r="R14016" s="28"/>
      <c r="S14016" s="25"/>
    </row>
    <row r="14017" spans="2:19" s="16" customFormat="1" outlineLevel="2" x14ac:dyDescent="0.25">
      <c r="B14017" s="16" t="s">
        <v>4426</v>
      </c>
      <c r="C14017" s="16" t="s">
        <v>3406</v>
      </c>
      <c r="D14017" s="16" t="s">
        <v>146</v>
      </c>
      <c r="E14017" s="16" t="s">
        <v>3338</v>
      </c>
      <c r="G14017" s="16" t="s">
        <v>3339</v>
      </c>
      <c r="H14017" s="16" t="s">
        <v>231</v>
      </c>
      <c r="I14017" s="31">
        <v>43856072</v>
      </c>
      <c r="J14017" s="31">
        <v>43856072</v>
      </c>
      <c r="K14017" s="32">
        <f>IFERROR((J14017/I14017),0)</f>
        <v>1</v>
      </c>
      <c r="L14017" s="31"/>
      <c r="M14017" s="31"/>
      <c r="N14017" s="39"/>
      <c r="O14017" s="28"/>
      <c r="P14017" s="28"/>
      <c r="Q14017" s="28"/>
      <c r="R14017" s="28"/>
      <c r="S14017" s="25"/>
    </row>
    <row r="14018" spans="2:19" s="16" customFormat="1" outlineLevel="2" x14ac:dyDescent="0.25">
      <c r="B14018" s="16" t="s">
        <v>4426</v>
      </c>
      <c r="C14018" s="16" t="s">
        <v>3406</v>
      </c>
      <c r="D14018" s="16" t="s">
        <v>146</v>
      </c>
      <c r="E14018" s="16" t="s">
        <v>3338</v>
      </c>
      <c r="G14018" s="16" t="s">
        <v>3339</v>
      </c>
      <c r="H14018" s="16" t="s">
        <v>155</v>
      </c>
      <c r="I14018" s="31">
        <v>-57656006</v>
      </c>
      <c r="J14018" s="31"/>
      <c r="K14018" s="32">
        <f>IFERROR((J14018/I14018),0)</f>
        <v>0</v>
      </c>
      <c r="L14018" s="31"/>
      <c r="M14018" s="31"/>
      <c r="N14018" s="39"/>
      <c r="O14018" s="28"/>
      <c r="P14018" s="28"/>
      <c r="Q14018" s="28"/>
      <c r="R14018" s="28"/>
      <c r="S14018" s="25"/>
    </row>
    <row r="14019" spans="2:19" s="16" customFormat="1" outlineLevel="1" x14ac:dyDescent="0.25">
      <c r="B14019" s="47" t="s">
        <v>8735</v>
      </c>
      <c r="C14019" s="47" t="str">
        <f>C14018</f>
        <v>ASIGNACIÓN PARA LA INVERSIÓN LOCAL  - AMBIENTE Y DESARROLLO SOSTENIBLE</v>
      </c>
      <c r="D14019" s="47"/>
      <c r="E14019" s="47" t="str">
        <f>E14018</f>
        <v>05125</v>
      </c>
      <c r="F14019" s="47"/>
      <c r="G14019" s="47" t="str">
        <f>G14018</f>
        <v xml:space="preserve">CAICEDO                                           </v>
      </c>
      <c r="H14019" s="47" t="s">
        <v>10655</v>
      </c>
      <c r="I14019" s="51">
        <f>SUBTOTAL(9,I14014:I14018)</f>
        <v>351913814</v>
      </c>
      <c r="J14019" s="51">
        <f>SUBTOTAL(9,J14014:J14018)</f>
        <v>282540442.47000003</v>
      </c>
      <c r="K14019" s="49">
        <f>J14019/I14019</f>
        <v>0.80286829112653146</v>
      </c>
      <c r="L14019" s="51">
        <f>SUBTOTAL(9,L14014:L14018)</f>
        <v>190476043.88999999</v>
      </c>
      <c r="M14019" s="51">
        <f>SUBTOTAL(9,M14014:M14018)</f>
        <v>161250654.47000003</v>
      </c>
      <c r="N14019" s="50">
        <f>IFERROR((M14019/L14019),"N.A")</f>
        <v>0.84656658746609814</v>
      </c>
      <c r="O14019" s="28"/>
      <c r="P14019" s="28"/>
      <c r="Q14019" s="28"/>
      <c r="R14019" s="28"/>
      <c r="S14019" s="25"/>
    </row>
    <row r="14020" spans="2:19" s="16" customFormat="1" outlineLevel="2" x14ac:dyDescent="0.25">
      <c r="B14020" s="16" t="s">
        <v>4427</v>
      </c>
      <c r="C14020" s="16" t="s">
        <v>3406</v>
      </c>
      <c r="D14020" s="16" t="s">
        <v>146</v>
      </c>
      <c r="E14020" s="16" t="s">
        <v>3341</v>
      </c>
      <c r="G14020" s="16" t="s">
        <v>3342</v>
      </c>
      <c r="H14020" s="16" t="s">
        <v>152</v>
      </c>
      <c r="I14020" s="35">
        <v>859774425</v>
      </c>
      <c r="J14020" s="35">
        <v>480918458.93000007</v>
      </c>
      <c r="K14020" s="36">
        <f>IFERROR((J14020/I14020),0)</f>
        <v>0.5593542270462396</v>
      </c>
      <c r="L14020" s="35">
        <v>568081077.13</v>
      </c>
      <c r="M14020" s="35">
        <v>480918458.93000007</v>
      </c>
      <c r="N14020" s="40">
        <f>M14020/L14020</f>
        <v>0.84656658757170045</v>
      </c>
      <c r="O14020" s="28"/>
      <c r="P14020" s="28"/>
      <c r="Q14020" s="28"/>
      <c r="R14020" s="28"/>
      <c r="S14020" s="25"/>
    </row>
    <row r="14021" spans="2:19" s="16" customFormat="1" outlineLevel="2" x14ac:dyDescent="0.25">
      <c r="B14021" s="16" t="s">
        <v>4427</v>
      </c>
      <c r="C14021" s="16" t="s">
        <v>3406</v>
      </c>
      <c r="D14021" s="16" t="s">
        <v>146</v>
      </c>
      <c r="E14021" s="16" t="s">
        <v>3341</v>
      </c>
      <c r="G14021" s="16" t="s">
        <v>3342</v>
      </c>
      <c r="H14021" s="16" t="s">
        <v>19</v>
      </c>
      <c r="I14021" s="31">
        <v>204858567</v>
      </c>
      <c r="J14021" s="31">
        <v>204858567</v>
      </c>
      <c r="K14021" s="32">
        <f>IFERROR((J14021/I14021),0)</f>
        <v>1</v>
      </c>
      <c r="L14021" s="31"/>
      <c r="M14021" s="31"/>
      <c r="N14021" s="39"/>
      <c r="O14021" s="28"/>
      <c r="P14021" s="28"/>
      <c r="Q14021" s="28"/>
      <c r="R14021" s="28"/>
      <c r="S14021" s="25"/>
    </row>
    <row r="14022" spans="2:19" s="16" customFormat="1" outlineLevel="2" x14ac:dyDescent="0.25">
      <c r="B14022" s="16" t="s">
        <v>4427</v>
      </c>
      <c r="C14022" s="16" t="s">
        <v>3406</v>
      </c>
      <c r="D14022" s="16" t="s">
        <v>146</v>
      </c>
      <c r="E14022" s="16" t="s">
        <v>3341</v>
      </c>
      <c r="G14022" s="16" t="s">
        <v>3342</v>
      </c>
      <c r="H14022" s="16" t="s">
        <v>154</v>
      </c>
      <c r="I14022" s="31">
        <v>5318</v>
      </c>
      <c r="J14022" s="31">
        <v>5318</v>
      </c>
      <c r="K14022" s="32">
        <f>IFERROR((J14022/I14022),0)</f>
        <v>1</v>
      </c>
      <c r="L14022" s="31"/>
      <c r="M14022" s="31"/>
      <c r="N14022" s="39"/>
      <c r="O14022" s="28"/>
      <c r="P14022" s="28"/>
      <c r="Q14022" s="28"/>
      <c r="R14022" s="28"/>
      <c r="S14022" s="25"/>
    </row>
    <row r="14023" spans="2:19" s="16" customFormat="1" outlineLevel="2" x14ac:dyDescent="0.25">
      <c r="B14023" s="16" t="s">
        <v>4427</v>
      </c>
      <c r="C14023" s="16" t="s">
        <v>3406</v>
      </c>
      <c r="D14023" s="16" t="s">
        <v>146</v>
      </c>
      <c r="E14023" s="16" t="s">
        <v>3341</v>
      </c>
      <c r="G14023" s="16" t="s">
        <v>3342</v>
      </c>
      <c r="H14023" s="16" t="s">
        <v>231</v>
      </c>
      <c r="I14023" s="31">
        <v>130797576</v>
      </c>
      <c r="J14023" s="31">
        <v>130797576</v>
      </c>
      <c r="K14023" s="32">
        <f>IFERROR((J14023/I14023),0)</f>
        <v>1</v>
      </c>
      <c r="L14023" s="31"/>
      <c r="M14023" s="31"/>
      <c r="N14023" s="39"/>
      <c r="O14023" s="28"/>
      <c r="P14023" s="28"/>
      <c r="Q14023" s="28"/>
      <c r="R14023" s="28"/>
      <c r="S14023" s="25"/>
    </row>
    <row r="14024" spans="2:19" s="16" customFormat="1" outlineLevel="2" x14ac:dyDescent="0.25">
      <c r="B14024" s="16" t="s">
        <v>4427</v>
      </c>
      <c r="C14024" s="16" t="s">
        <v>3406</v>
      </c>
      <c r="D14024" s="16" t="s">
        <v>146</v>
      </c>
      <c r="E14024" s="16" t="s">
        <v>3341</v>
      </c>
      <c r="G14024" s="16" t="s">
        <v>3342</v>
      </c>
      <c r="H14024" s="16" t="s">
        <v>155</v>
      </c>
      <c r="I14024" s="31">
        <v>-171954885</v>
      </c>
      <c r="J14024" s="31"/>
      <c r="K14024" s="32">
        <f>IFERROR((J14024/I14024),0)</f>
        <v>0</v>
      </c>
      <c r="L14024" s="31"/>
      <c r="M14024" s="31"/>
      <c r="N14024" s="39"/>
      <c r="O14024" s="28"/>
      <c r="P14024" s="28"/>
      <c r="Q14024" s="28"/>
      <c r="R14024" s="28"/>
      <c r="S14024" s="25"/>
    </row>
    <row r="14025" spans="2:19" s="16" customFormat="1" outlineLevel="1" x14ac:dyDescent="0.25">
      <c r="B14025" s="47" t="s">
        <v>8736</v>
      </c>
      <c r="C14025" s="47" t="str">
        <f>C14024</f>
        <v>ASIGNACIÓN PARA LA INVERSIÓN LOCAL  - AMBIENTE Y DESARROLLO SOSTENIBLE</v>
      </c>
      <c r="D14025" s="47"/>
      <c r="E14025" s="47" t="str">
        <f>E14024</f>
        <v>05120</v>
      </c>
      <c r="F14025" s="47"/>
      <c r="G14025" s="47" t="str">
        <f>G14024</f>
        <v xml:space="preserve">CÁCERES                                           </v>
      </c>
      <c r="H14025" s="47" t="s">
        <v>10655</v>
      </c>
      <c r="I14025" s="51">
        <f>SUBTOTAL(9,I14020:I14024)</f>
        <v>1023481001</v>
      </c>
      <c r="J14025" s="51">
        <f>SUBTOTAL(9,J14020:J14024)</f>
        <v>816579919.93000007</v>
      </c>
      <c r="K14025" s="49">
        <f>J14025/I14025</f>
        <v>0.79784570415293921</v>
      </c>
      <c r="L14025" s="51">
        <f>SUBTOTAL(9,L14020:L14024)</f>
        <v>568081077.13</v>
      </c>
      <c r="M14025" s="51">
        <f>SUBTOTAL(9,M14020:M14024)</f>
        <v>480918458.93000007</v>
      </c>
      <c r="N14025" s="50">
        <f>IFERROR((M14025/L14025),"N.A")</f>
        <v>0.84656658757170045</v>
      </c>
      <c r="O14025" s="28"/>
      <c r="P14025" s="28"/>
      <c r="Q14025" s="28"/>
      <c r="R14025" s="28"/>
      <c r="S14025" s="25"/>
    </row>
    <row r="14026" spans="2:19" s="16" customFormat="1" outlineLevel="2" x14ac:dyDescent="0.25">
      <c r="B14026" s="16" t="s">
        <v>4428</v>
      </c>
      <c r="C14026" s="16" t="s">
        <v>3406</v>
      </c>
      <c r="D14026" s="16" t="s">
        <v>146</v>
      </c>
      <c r="E14026" s="16" t="s">
        <v>3344</v>
      </c>
      <c r="G14026" s="16" t="s">
        <v>3345</v>
      </c>
      <c r="H14026" s="16" t="s">
        <v>152</v>
      </c>
      <c r="I14026" s="35">
        <v>395947769</v>
      </c>
      <c r="J14026" s="35">
        <v>221475058.28999999</v>
      </c>
      <c r="K14026" s="36">
        <f>IFERROR((J14026/I14026),0)</f>
        <v>0.55935422707230864</v>
      </c>
      <c r="L14026" s="35">
        <v>261615638.24000004</v>
      </c>
      <c r="M14026" s="35">
        <v>221475058.28999999</v>
      </c>
      <c r="N14026" s="40">
        <f>M14026/L14026</f>
        <v>0.84656658822063224</v>
      </c>
      <c r="O14026" s="28"/>
      <c r="P14026" s="28"/>
      <c r="Q14026" s="28"/>
      <c r="R14026" s="28"/>
      <c r="S14026" s="25"/>
    </row>
    <row r="14027" spans="2:19" s="16" customFormat="1" outlineLevel="2" x14ac:dyDescent="0.25">
      <c r="B14027" s="16" t="s">
        <v>4428</v>
      </c>
      <c r="C14027" s="16" t="s">
        <v>3406</v>
      </c>
      <c r="D14027" s="16" t="s">
        <v>146</v>
      </c>
      <c r="E14027" s="16" t="s">
        <v>3344</v>
      </c>
      <c r="G14027" s="16" t="s">
        <v>3345</v>
      </c>
      <c r="H14027" s="16" t="s">
        <v>19</v>
      </c>
      <c r="I14027" s="31">
        <v>194732000</v>
      </c>
      <c r="J14027" s="31">
        <v>194732000</v>
      </c>
      <c r="K14027" s="32">
        <f>IFERROR((J14027/I14027),0)</f>
        <v>1</v>
      </c>
      <c r="L14027" s="31"/>
      <c r="M14027" s="31"/>
      <c r="N14027" s="39"/>
      <c r="O14027" s="28"/>
      <c r="P14027" s="28"/>
      <c r="Q14027" s="28"/>
      <c r="R14027" s="28"/>
      <c r="S14027" s="25"/>
    </row>
    <row r="14028" spans="2:19" s="16" customFormat="1" outlineLevel="2" x14ac:dyDescent="0.25">
      <c r="B14028" s="16" t="s">
        <v>4428</v>
      </c>
      <c r="C14028" s="16" t="s">
        <v>3406</v>
      </c>
      <c r="D14028" s="16" t="s">
        <v>146</v>
      </c>
      <c r="E14028" s="16" t="s">
        <v>3344</v>
      </c>
      <c r="G14028" s="16" t="s">
        <v>3345</v>
      </c>
      <c r="H14028" s="16" t="s">
        <v>154</v>
      </c>
      <c r="I14028" s="31">
        <v>2449</v>
      </c>
      <c r="J14028" s="31">
        <v>2449</v>
      </c>
      <c r="K14028" s="32">
        <f>IFERROR((J14028/I14028),0)</f>
        <v>1</v>
      </c>
      <c r="L14028" s="31"/>
      <c r="M14028" s="31"/>
      <c r="N14028" s="39"/>
      <c r="O14028" s="28"/>
      <c r="P14028" s="28"/>
      <c r="Q14028" s="28"/>
      <c r="R14028" s="28"/>
      <c r="S14028" s="25"/>
    </row>
    <row r="14029" spans="2:19" s="16" customFormat="1" outlineLevel="2" x14ac:dyDescent="0.25">
      <c r="B14029" s="16" t="s">
        <v>4428</v>
      </c>
      <c r="C14029" s="16" t="s">
        <v>3406</v>
      </c>
      <c r="D14029" s="16" t="s">
        <v>146</v>
      </c>
      <c r="E14029" s="16" t="s">
        <v>3344</v>
      </c>
      <c r="G14029" s="16" t="s">
        <v>3345</v>
      </c>
      <c r="H14029" s="16" t="s">
        <v>231</v>
      </c>
      <c r="I14029" s="31">
        <v>60235577</v>
      </c>
      <c r="J14029" s="31">
        <v>60235577</v>
      </c>
      <c r="K14029" s="32">
        <f>IFERROR((J14029/I14029),0)</f>
        <v>1</v>
      </c>
      <c r="L14029" s="31"/>
      <c r="M14029" s="31"/>
      <c r="N14029" s="39"/>
      <c r="O14029" s="28"/>
      <c r="P14029" s="28"/>
      <c r="Q14029" s="28"/>
      <c r="R14029" s="28"/>
      <c r="S14029" s="25"/>
    </row>
    <row r="14030" spans="2:19" s="16" customFormat="1" outlineLevel="2" x14ac:dyDescent="0.25">
      <c r="B14030" s="16" t="s">
        <v>4428</v>
      </c>
      <c r="C14030" s="16" t="s">
        <v>3406</v>
      </c>
      <c r="D14030" s="16" t="s">
        <v>146</v>
      </c>
      <c r="E14030" s="16" t="s">
        <v>3344</v>
      </c>
      <c r="G14030" s="16" t="s">
        <v>3345</v>
      </c>
      <c r="H14030" s="16" t="s">
        <v>155</v>
      </c>
      <c r="I14030" s="31">
        <v>-79189554</v>
      </c>
      <c r="J14030" s="31"/>
      <c r="K14030" s="32">
        <f>IFERROR((J14030/I14030),0)</f>
        <v>0</v>
      </c>
      <c r="L14030" s="31"/>
      <c r="M14030" s="31"/>
      <c r="N14030" s="39"/>
      <c r="O14030" s="28"/>
      <c r="P14030" s="28"/>
      <c r="Q14030" s="28"/>
      <c r="R14030" s="28"/>
      <c r="S14030" s="25"/>
    </row>
    <row r="14031" spans="2:19" s="16" customFormat="1" outlineLevel="1" x14ac:dyDescent="0.25">
      <c r="B14031" s="47" t="s">
        <v>8737</v>
      </c>
      <c r="C14031" s="47" t="str">
        <f>C14030</f>
        <v>ASIGNACIÓN PARA LA INVERSIÓN LOCAL  - AMBIENTE Y DESARROLLO SOSTENIBLE</v>
      </c>
      <c r="D14031" s="47"/>
      <c r="E14031" s="47" t="str">
        <f>E14030</f>
        <v>05113</v>
      </c>
      <c r="F14031" s="47"/>
      <c r="G14031" s="47" t="str">
        <f>G14030</f>
        <v xml:space="preserve">BURITICÁ                                          </v>
      </c>
      <c r="H14031" s="47" t="s">
        <v>10655</v>
      </c>
      <c r="I14031" s="51">
        <f>SUBTOTAL(9,I14026:I14030)</f>
        <v>571728241</v>
      </c>
      <c r="J14031" s="51">
        <f>SUBTOTAL(9,J14026:J14030)</f>
        <v>476445084.28999996</v>
      </c>
      <c r="K14031" s="49">
        <f>J14031/I14031</f>
        <v>0.83334187490311495</v>
      </c>
      <c r="L14031" s="51">
        <f>SUBTOTAL(9,L14026:L14030)</f>
        <v>261615638.24000004</v>
      </c>
      <c r="M14031" s="51">
        <f>SUBTOTAL(9,M14026:M14030)</f>
        <v>221475058.28999999</v>
      </c>
      <c r="N14031" s="50">
        <f>IFERROR((M14031/L14031),"N.A")</f>
        <v>0.84656658822063224</v>
      </c>
      <c r="O14031" s="28"/>
      <c r="P14031" s="28"/>
      <c r="Q14031" s="28"/>
      <c r="R14031" s="28"/>
      <c r="S14031" s="25"/>
    </row>
    <row r="14032" spans="2:19" s="16" customFormat="1" outlineLevel="2" x14ac:dyDescent="0.25">
      <c r="B14032" s="16" t="s">
        <v>4429</v>
      </c>
      <c r="C14032" s="16" t="s">
        <v>3406</v>
      </c>
      <c r="D14032" s="16" t="s">
        <v>146</v>
      </c>
      <c r="E14032" s="16" t="s">
        <v>3347</v>
      </c>
      <c r="G14032" s="16" t="s">
        <v>2865</v>
      </c>
      <c r="H14032" s="16" t="s">
        <v>152</v>
      </c>
      <c r="I14032" s="35">
        <v>343984003</v>
      </c>
      <c r="J14032" s="35">
        <v>192408906.09999993</v>
      </c>
      <c r="K14032" s="36">
        <f>IFERROR((J14032/I14032),0)</f>
        <v>0.55935422700456194</v>
      </c>
      <c r="L14032" s="35">
        <v>227281478.95000002</v>
      </c>
      <c r="M14032" s="35">
        <v>192408906.09999993</v>
      </c>
      <c r="N14032" s="40">
        <f>M14032/L14032</f>
        <v>0.84656658777870875</v>
      </c>
      <c r="O14032" s="28"/>
      <c r="P14032" s="28"/>
      <c r="Q14032" s="28"/>
      <c r="R14032" s="28"/>
      <c r="S14032" s="25"/>
    </row>
    <row r="14033" spans="2:19" s="16" customFormat="1" outlineLevel="2" x14ac:dyDescent="0.25">
      <c r="B14033" s="16" t="s">
        <v>4429</v>
      </c>
      <c r="C14033" s="16" t="s">
        <v>3406</v>
      </c>
      <c r="D14033" s="16" t="s">
        <v>146</v>
      </c>
      <c r="E14033" s="16" t="s">
        <v>3347</v>
      </c>
      <c r="G14033" s="16" t="s">
        <v>2865</v>
      </c>
      <c r="H14033" s="16" t="s">
        <v>19</v>
      </c>
      <c r="I14033" s="31">
        <v>203270368</v>
      </c>
      <c r="J14033" s="31">
        <v>203270368</v>
      </c>
      <c r="K14033" s="32">
        <f>IFERROR((J14033/I14033),0)</f>
        <v>1</v>
      </c>
      <c r="L14033" s="31"/>
      <c r="M14033" s="31"/>
      <c r="N14033" s="39"/>
      <c r="O14033" s="28"/>
      <c r="P14033" s="28"/>
      <c r="Q14033" s="28"/>
      <c r="R14033" s="28"/>
      <c r="S14033" s="25"/>
    </row>
    <row r="14034" spans="2:19" s="16" customFormat="1" outlineLevel="2" x14ac:dyDescent="0.25">
      <c r="B14034" s="16" t="s">
        <v>4429</v>
      </c>
      <c r="C14034" s="16" t="s">
        <v>3406</v>
      </c>
      <c r="D14034" s="16" t="s">
        <v>146</v>
      </c>
      <c r="E14034" s="16" t="s">
        <v>3347</v>
      </c>
      <c r="G14034" s="16" t="s">
        <v>2865</v>
      </c>
      <c r="H14034" s="16" t="s">
        <v>154</v>
      </c>
      <c r="I14034" s="31">
        <v>2127</v>
      </c>
      <c r="J14034" s="31">
        <v>2127</v>
      </c>
      <c r="K14034" s="32">
        <f>IFERROR((J14034/I14034),0)</f>
        <v>1</v>
      </c>
      <c r="L14034" s="31"/>
      <c r="M14034" s="31"/>
      <c r="N14034" s="39"/>
      <c r="O14034" s="28"/>
      <c r="P14034" s="28"/>
      <c r="Q14034" s="28"/>
      <c r="R14034" s="28"/>
      <c r="S14034" s="25"/>
    </row>
    <row r="14035" spans="2:19" s="16" customFormat="1" outlineLevel="2" x14ac:dyDescent="0.25">
      <c r="B14035" s="16" t="s">
        <v>4429</v>
      </c>
      <c r="C14035" s="16" t="s">
        <v>3406</v>
      </c>
      <c r="D14035" s="16" t="s">
        <v>146</v>
      </c>
      <c r="E14035" s="16" t="s">
        <v>3347</v>
      </c>
      <c r="G14035" s="16" t="s">
        <v>2865</v>
      </c>
      <c r="H14035" s="16" t="s">
        <v>231</v>
      </c>
      <c r="I14035" s="31">
        <v>52330323</v>
      </c>
      <c r="J14035" s="31">
        <v>52330323</v>
      </c>
      <c r="K14035" s="32">
        <f>IFERROR((J14035/I14035),0)</f>
        <v>1</v>
      </c>
      <c r="L14035" s="31"/>
      <c r="M14035" s="31"/>
      <c r="N14035" s="39"/>
      <c r="O14035" s="28"/>
      <c r="P14035" s="28"/>
      <c r="Q14035" s="28"/>
      <c r="R14035" s="28"/>
      <c r="S14035" s="25"/>
    </row>
    <row r="14036" spans="2:19" s="16" customFormat="1" outlineLevel="2" x14ac:dyDescent="0.25">
      <c r="B14036" s="16" t="s">
        <v>4429</v>
      </c>
      <c r="C14036" s="16" t="s">
        <v>3406</v>
      </c>
      <c r="D14036" s="16" t="s">
        <v>146</v>
      </c>
      <c r="E14036" s="16" t="s">
        <v>3347</v>
      </c>
      <c r="G14036" s="16" t="s">
        <v>2865</v>
      </c>
      <c r="H14036" s="16" t="s">
        <v>155</v>
      </c>
      <c r="I14036" s="31">
        <v>-68796801</v>
      </c>
      <c r="J14036" s="31"/>
      <c r="K14036" s="32">
        <f>IFERROR((J14036/I14036),0)</f>
        <v>0</v>
      </c>
      <c r="L14036" s="31"/>
      <c r="M14036" s="31"/>
      <c r="N14036" s="39"/>
      <c r="O14036" s="28"/>
      <c r="P14036" s="28"/>
      <c r="Q14036" s="28"/>
      <c r="R14036" s="28"/>
      <c r="S14036" s="25"/>
    </row>
    <row r="14037" spans="2:19" s="16" customFormat="1" outlineLevel="1" x14ac:dyDescent="0.25">
      <c r="B14037" s="47" t="s">
        <v>8738</v>
      </c>
      <c r="C14037" s="47" t="str">
        <f>C14036</f>
        <v>ASIGNACIÓN PARA LA INVERSIÓN LOCAL  - AMBIENTE Y DESARROLLO SOSTENIBLE</v>
      </c>
      <c r="D14037" s="47"/>
      <c r="E14037" s="47" t="str">
        <f>E14036</f>
        <v>05107</v>
      </c>
      <c r="F14037" s="47"/>
      <c r="G14037" s="47" t="str">
        <f>G14036</f>
        <v xml:space="preserve">BRICEÑO                                           </v>
      </c>
      <c r="H14037" s="47" t="s">
        <v>10655</v>
      </c>
      <c r="I14037" s="51">
        <f>SUBTOTAL(9,I14032:I14036)</f>
        <v>530790020</v>
      </c>
      <c r="J14037" s="51">
        <f>SUBTOTAL(9,J14032:J14036)</f>
        <v>448011724.0999999</v>
      </c>
      <c r="K14037" s="49">
        <f>J14037/I14037</f>
        <v>0.84404700016778744</v>
      </c>
      <c r="L14037" s="51">
        <f>SUBTOTAL(9,L14032:L14036)</f>
        <v>227281478.95000002</v>
      </c>
      <c r="M14037" s="51">
        <f>SUBTOTAL(9,M14032:M14036)</f>
        <v>192408906.09999993</v>
      </c>
      <c r="N14037" s="50">
        <f>IFERROR((M14037/L14037),"N.A")</f>
        <v>0.84656658777870875</v>
      </c>
      <c r="O14037" s="28"/>
      <c r="P14037" s="28"/>
      <c r="Q14037" s="28"/>
      <c r="R14037" s="28"/>
      <c r="S14037" s="25"/>
    </row>
    <row r="14038" spans="2:19" s="16" customFormat="1" outlineLevel="2" x14ac:dyDescent="0.25">
      <c r="B14038" s="16" t="s">
        <v>4430</v>
      </c>
      <c r="C14038" s="16" t="s">
        <v>3406</v>
      </c>
      <c r="D14038" s="16" t="s">
        <v>146</v>
      </c>
      <c r="E14038" s="16" t="s">
        <v>3349</v>
      </c>
      <c r="G14038" s="16" t="s">
        <v>3350</v>
      </c>
      <c r="H14038" s="16" t="s">
        <v>152</v>
      </c>
      <c r="I14038" s="35">
        <v>346454541</v>
      </c>
      <c r="J14038" s="35">
        <v>193790811.97999996</v>
      </c>
      <c r="K14038" s="36">
        <f>IFERROR((J14038/I14038),0)</f>
        <v>0.55935422702397186</v>
      </c>
      <c r="L14038" s="35">
        <v>228913844.18000004</v>
      </c>
      <c r="M14038" s="35">
        <v>193790811.97999996</v>
      </c>
      <c r="N14038" s="40">
        <f>M14038/L14038</f>
        <v>0.84656658785397854</v>
      </c>
      <c r="O14038" s="28"/>
      <c r="P14038" s="28"/>
      <c r="Q14038" s="28"/>
      <c r="R14038" s="28"/>
      <c r="S14038" s="25"/>
    </row>
    <row r="14039" spans="2:19" s="16" customFormat="1" outlineLevel="2" x14ac:dyDescent="0.25">
      <c r="B14039" s="16" t="s">
        <v>4430</v>
      </c>
      <c r="C14039" s="16" t="s">
        <v>3406</v>
      </c>
      <c r="D14039" s="16" t="s">
        <v>146</v>
      </c>
      <c r="E14039" s="16" t="s">
        <v>3349</v>
      </c>
      <c r="G14039" s="16" t="s">
        <v>3350</v>
      </c>
      <c r="H14039" s="16" t="s">
        <v>19</v>
      </c>
      <c r="I14039" s="31">
        <v>438383746</v>
      </c>
      <c r="J14039" s="31">
        <v>438383746</v>
      </c>
      <c r="K14039" s="32">
        <f>IFERROR((J14039/I14039),0)</f>
        <v>1</v>
      </c>
      <c r="L14039" s="31"/>
      <c r="M14039" s="31"/>
      <c r="N14039" s="39"/>
      <c r="O14039" s="28"/>
      <c r="P14039" s="28"/>
      <c r="Q14039" s="28"/>
      <c r="R14039" s="28"/>
      <c r="S14039" s="25"/>
    </row>
    <row r="14040" spans="2:19" s="16" customFormat="1" outlineLevel="2" x14ac:dyDescent="0.25">
      <c r="B14040" s="16" t="s">
        <v>4430</v>
      </c>
      <c r="C14040" s="16" t="s">
        <v>3406</v>
      </c>
      <c r="D14040" s="16" t="s">
        <v>146</v>
      </c>
      <c r="E14040" s="16" t="s">
        <v>3349</v>
      </c>
      <c r="G14040" s="16" t="s">
        <v>3350</v>
      </c>
      <c r="H14040" s="16" t="s">
        <v>154</v>
      </c>
      <c r="I14040" s="31">
        <v>2143</v>
      </c>
      <c r="J14040" s="31">
        <v>2143</v>
      </c>
      <c r="K14040" s="32">
        <f>IFERROR((J14040/I14040),0)</f>
        <v>1</v>
      </c>
      <c r="L14040" s="31"/>
      <c r="M14040" s="31"/>
      <c r="N14040" s="39"/>
      <c r="O14040" s="28"/>
      <c r="P14040" s="28"/>
      <c r="Q14040" s="28"/>
      <c r="R14040" s="28"/>
      <c r="S14040" s="25"/>
    </row>
    <row r="14041" spans="2:19" s="16" customFormat="1" outlineLevel="2" x14ac:dyDescent="0.25">
      <c r="B14041" s="16" t="s">
        <v>4430</v>
      </c>
      <c r="C14041" s="16" t="s">
        <v>3406</v>
      </c>
      <c r="D14041" s="16" t="s">
        <v>146</v>
      </c>
      <c r="E14041" s="16" t="s">
        <v>3349</v>
      </c>
      <c r="G14041" s="16" t="s">
        <v>3350</v>
      </c>
      <c r="H14041" s="16" t="s">
        <v>231</v>
      </c>
      <c r="I14041" s="31">
        <v>52706167</v>
      </c>
      <c r="J14041" s="31">
        <v>52706167</v>
      </c>
      <c r="K14041" s="32">
        <f>IFERROR((J14041/I14041),0)</f>
        <v>1</v>
      </c>
      <c r="L14041" s="31"/>
      <c r="M14041" s="31"/>
      <c r="N14041" s="39"/>
      <c r="O14041" s="28"/>
      <c r="P14041" s="28"/>
      <c r="Q14041" s="28"/>
      <c r="R14041" s="28"/>
      <c r="S14041" s="25"/>
    </row>
    <row r="14042" spans="2:19" s="16" customFormat="1" outlineLevel="2" x14ac:dyDescent="0.25">
      <c r="B14042" s="16" t="s">
        <v>4430</v>
      </c>
      <c r="C14042" s="16" t="s">
        <v>3406</v>
      </c>
      <c r="D14042" s="16" t="s">
        <v>146</v>
      </c>
      <c r="E14042" s="16" t="s">
        <v>3349</v>
      </c>
      <c r="G14042" s="16" t="s">
        <v>3350</v>
      </c>
      <c r="H14042" s="16" t="s">
        <v>155</v>
      </c>
      <c r="I14042" s="31">
        <v>-69290908</v>
      </c>
      <c r="J14042" s="31"/>
      <c r="K14042" s="32">
        <f>IFERROR((J14042/I14042),0)</f>
        <v>0</v>
      </c>
      <c r="L14042" s="31"/>
      <c r="M14042" s="31"/>
      <c r="N14042" s="39"/>
      <c r="O14042" s="28"/>
      <c r="P14042" s="28"/>
      <c r="Q14042" s="28"/>
      <c r="R14042" s="28"/>
      <c r="S14042" s="25"/>
    </row>
    <row r="14043" spans="2:19" s="16" customFormat="1" outlineLevel="1" x14ac:dyDescent="0.25">
      <c r="B14043" s="47" t="s">
        <v>8739</v>
      </c>
      <c r="C14043" s="47" t="str">
        <f>C14042</f>
        <v>ASIGNACIÓN PARA LA INVERSIÓN LOCAL  - AMBIENTE Y DESARROLLO SOSTENIBLE</v>
      </c>
      <c r="D14043" s="47"/>
      <c r="E14043" s="47" t="str">
        <f>E14042</f>
        <v>05101</v>
      </c>
      <c r="F14043" s="47"/>
      <c r="G14043" s="47" t="str">
        <f>G14042</f>
        <v xml:space="preserve">CIUDAD BOLÍVAR                                    </v>
      </c>
      <c r="H14043" s="47" t="s">
        <v>10655</v>
      </c>
      <c r="I14043" s="51">
        <f>SUBTOTAL(9,I14038:I14042)</f>
        <v>768255689</v>
      </c>
      <c r="J14043" s="51">
        <f>SUBTOTAL(9,J14038:J14042)</f>
        <v>684882867.98000002</v>
      </c>
      <c r="K14043" s="49">
        <f>J14043/I14043</f>
        <v>0.89147776942788126</v>
      </c>
      <c r="L14043" s="51">
        <f>SUBTOTAL(9,L14038:L14042)</f>
        <v>228913844.18000004</v>
      </c>
      <c r="M14043" s="51">
        <f>SUBTOTAL(9,M14038:M14042)</f>
        <v>193790811.97999996</v>
      </c>
      <c r="N14043" s="50">
        <f>IFERROR((M14043/L14043),"N.A")</f>
        <v>0.84656658785397854</v>
      </c>
      <c r="O14043" s="28"/>
      <c r="P14043" s="28"/>
      <c r="Q14043" s="28"/>
      <c r="R14043" s="28"/>
      <c r="S14043" s="25"/>
    </row>
    <row r="14044" spans="2:19" s="16" customFormat="1" outlineLevel="2" x14ac:dyDescent="0.25">
      <c r="B14044" s="16" t="s">
        <v>4431</v>
      </c>
      <c r="C14044" s="16" t="s">
        <v>3406</v>
      </c>
      <c r="D14044" s="16" t="s">
        <v>146</v>
      </c>
      <c r="E14044" s="16" t="s">
        <v>3352</v>
      </c>
      <c r="G14044" s="16" t="s">
        <v>1039</v>
      </c>
      <c r="H14044" s="16" t="s">
        <v>152</v>
      </c>
      <c r="I14044" s="35">
        <v>352883436</v>
      </c>
      <c r="J14044" s="35">
        <v>197386841.60000002</v>
      </c>
      <c r="K14044" s="36">
        <f>IFERROR((J14044/I14044),0)</f>
        <v>0.55935422709951177</v>
      </c>
      <c r="L14044" s="35">
        <v>233161625.29999998</v>
      </c>
      <c r="M14044" s="35">
        <v>197386841.60000002</v>
      </c>
      <c r="N14044" s="40">
        <f>M14044/L14044</f>
        <v>0.84656658807395968</v>
      </c>
      <c r="O14044" s="28"/>
      <c r="P14044" s="28"/>
      <c r="Q14044" s="28"/>
      <c r="R14044" s="28"/>
      <c r="S14044" s="25"/>
    </row>
    <row r="14045" spans="2:19" s="16" customFormat="1" outlineLevel="2" x14ac:dyDescent="0.25">
      <c r="B14045" s="16" t="s">
        <v>4431</v>
      </c>
      <c r="C14045" s="16" t="s">
        <v>3406</v>
      </c>
      <c r="D14045" s="16" t="s">
        <v>146</v>
      </c>
      <c r="E14045" s="16" t="s">
        <v>3352</v>
      </c>
      <c r="G14045" s="16" t="s">
        <v>1039</v>
      </c>
      <c r="H14045" s="16" t="s">
        <v>19</v>
      </c>
      <c r="I14045" s="31">
        <v>408066104</v>
      </c>
      <c r="J14045" s="31">
        <v>408066104</v>
      </c>
      <c r="K14045" s="32">
        <f>IFERROR((J14045/I14045),0)</f>
        <v>1</v>
      </c>
      <c r="L14045" s="31"/>
      <c r="M14045" s="31"/>
      <c r="N14045" s="39"/>
      <c r="O14045" s="28"/>
      <c r="P14045" s="28"/>
      <c r="Q14045" s="28"/>
      <c r="R14045" s="28"/>
      <c r="S14045" s="25"/>
    </row>
    <row r="14046" spans="2:19" s="16" customFormat="1" outlineLevel="2" x14ac:dyDescent="0.25">
      <c r="B14046" s="16" t="s">
        <v>4431</v>
      </c>
      <c r="C14046" s="16" t="s">
        <v>3406</v>
      </c>
      <c r="D14046" s="16" t="s">
        <v>146</v>
      </c>
      <c r="E14046" s="16" t="s">
        <v>3352</v>
      </c>
      <c r="G14046" s="16" t="s">
        <v>1039</v>
      </c>
      <c r="H14046" s="16" t="s">
        <v>154</v>
      </c>
      <c r="I14046" s="31">
        <v>2183</v>
      </c>
      <c r="J14046" s="31">
        <v>2183</v>
      </c>
      <c r="K14046" s="32">
        <f>IFERROR((J14046/I14046),0)</f>
        <v>1</v>
      </c>
      <c r="L14046" s="31"/>
      <c r="M14046" s="31"/>
      <c r="N14046" s="39"/>
      <c r="O14046" s="28"/>
      <c r="P14046" s="28"/>
      <c r="Q14046" s="28"/>
      <c r="R14046" s="28"/>
      <c r="S14046" s="25"/>
    </row>
    <row r="14047" spans="2:19" s="16" customFormat="1" outlineLevel="2" x14ac:dyDescent="0.25">
      <c r="B14047" s="16" t="s">
        <v>4431</v>
      </c>
      <c r="C14047" s="16" t="s">
        <v>3406</v>
      </c>
      <c r="D14047" s="16" t="s">
        <v>146</v>
      </c>
      <c r="E14047" s="16" t="s">
        <v>3352</v>
      </c>
      <c r="G14047" s="16" t="s">
        <v>1039</v>
      </c>
      <c r="H14047" s="16" t="s">
        <v>231</v>
      </c>
      <c r="I14047" s="31">
        <v>53684195</v>
      </c>
      <c r="J14047" s="31">
        <v>53684195</v>
      </c>
      <c r="K14047" s="32">
        <f>IFERROR((J14047/I14047),0)</f>
        <v>1</v>
      </c>
      <c r="L14047" s="31"/>
      <c r="M14047" s="31"/>
      <c r="N14047" s="39"/>
      <c r="O14047" s="28"/>
      <c r="P14047" s="28"/>
      <c r="Q14047" s="28"/>
      <c r="R14047" s="28"/>
      <c r="S14047" s="25"/>
    </row>
    <row r="14048" spans="2:19" s="16" customFormat="1" outlineLevel="2" x14ac:dyDescent="0.25">
      <c r="B14048" s="16" t="s">
        <v>4431</v>
      </c>
      <c r="C14048" s="16" t="s">
        <v>3406</v>
      </c>
      <c r="D14048" s="16" t="s">
        <v>146</v>
      </c>
      <c r="E14048" s="16" t="s">
        <v>3352</v>
      </c>
      <c r="G14048" s="16" t="s">
        <v>1039</v>
      </c>
      <c r="H14048" s="16" t="s">
        <v>155</v>
      </c>
      <c r="I14048" s="31">
        <v>-70576687</v>
      </c>
      <c r="J14048" s="31"/>
      <c r="K14048" s="32">
        <f>IFERROR((J14048/I14048),0)</f>
        <v>0</v>
      </c>
      <c r="L14048" s="31"/>
      <c r="M14048" s="31"/>
      <c r="N14048" s="39"/>
      <c r="O14048" s="28"/>
      <c r="P14048" s="28"/>
      <c r="Q14048" s="28"/>
      <c r="R14048" s="28"/>
      <c r="S14048" s="25"/>
    </row>
    <row r="14049" spans="2:19" s="16" customFormat="1" outlineLevel="1" x14ac:dyDescent="0.25">
      <c r="B14049" s="47" t="s">
        <v>8740</v>
      </c>
      <c r="C14049" s="47" t="str">
        <f>C14048</f>
        <v>ASIGNACIÓN PARA LA INVERSIÓN LOCAL  - AMBIENTE Y DESARROLLO SOSTENIBLE</v>
      </c>
      <c r="D14049" s="47"/>
      <c r="E14049" s="47" t="str">
        <f>E14048</f>
        <v>05093</v>
      </c>
      <c r="F14049" s="47"/>
      <c r="G14049" s="47" t="str">
        <f>G14048</f>
        <v xml:space="preserve">BETULIA                                           </v>
      </c>
      <c r="H14049" s="47" t="s">
        <v>10655</v>
      </c>
      <c r="I14049" s="51">
        <f>SUBTOTAL(9,I14044:I14048)</f>
        <v>744059231</v>
      </c>
      <c r="J14049" s="51">
        <f>SUBTOTAL(9,J14044:J14048)</f>
        <v>659139323.60000002</v>
      </c>
      <c r="K14049" s="49">
        <f>J14049/I14049</f>
        <v>0.8858694256291002</v>
      </c>
      <c r="L14049" s="51">
        <f>SUBTOTAL(9,L14044:L14048)</f>
        <v>233161625.29999998</v>
      </c>
      <c r="M14049" s="51">
        <f>SUBTOTAL(9,M14044:M14048)</f>
        <v>197386841.60000002</v>
      </c>
      <c r="N14049" s="50">
        <f>IFERROR((M14049/L14049),"N.A")</f>
        <v>0.84656658807395968</v>
      </c>
      <c r="O14049" s="28"/>
      <c r="P14049" s="28"/>
      <c r="Q14049" s="28"/>
      <c r="R14049" s="28"/>
      <c r="S14049" s="25"/>
    </row>
    <row r="14050" spans="2:19" s="16" customFormat="1" outlineLevel="2" x14ac:dyDescent="0.25">
      <c r="B14050" s="16" t="s">
        <v>4432</v>
      </c>
      <c r="C14050" s="16" t="s">
        <v>3406</v>
      </c>
      <c r="D14050" s="16" t="s">
        <v>146</v>
      </c>
      <c r="E14050" s="16" t="s">
        <v>3354</v>
      </c>
      <c r="G14050" s="16" t="s">
        <v>3355</v>
      </c>
      <c r="H14050" s="16" t="s">
        <v>152</v>
      </c>
      <c r="I14050" s="35">
        <v>288018309</v>
      </c>
      <c r="J14050" s="35">
        <v>161104258.60000002</v>
      </c>
      <c r="K14050" s="36">
        <f>IFERROR((J14050/I14050),0)</f>
        <v>0.55935422702589377</v>
      </c>
      <c r="L14050" s="35">
        <v>190303115.08999997</v>
      </c>
      <c r="M14050" s="35">
        <v>161104258.60000002</v>
      </c>
      <c r="N14050" s="40">
        <f>M14050/L14050</f>
        <v>0.84656658680447272</v>
      </c>
      <c r="O14050" s="28"/>
      <c r="P14050" s="28"/>
      <c r="Q14050" s="28"/>
      <c r="R14050" s="28"/>
      <c r="S14050" s="25"/>
    </row>
    <row r="14051" spans="2:19" s="16" customFormat="1" outlineLevel="2" x14ac:dyDescent="0.25">
      <c r="B14051" s="16" t="s">
        <v>4432</v>
      </c>
      <c r="C14051" s="16" t="s">
        <v>3406</v>
      </c>
      <c r="D14051" s="16" t="s">
        <v>146</v>
      </c>
      <c r="E14051" s="16" t="s">
        <v>3354</v>
      </c>
      <c r="G14051" s="16" t="s">
        <v>3355</v>
      </c>
      <c r="H14051" s="16" t="s">
        <v>19</v>
      </c>
      <c r="I14051" s="31">
        <v>338213192</v>
      </c>
      <c r="J14051" s="31">
        <v>338213192</v>
      </c>
      <c r="K14051" s="32">
        <f>IFERROR((J14051/I14051),0)</f>
        <v>1</v>
      </c>
      <c r="L14051" s="31"/>
      <c r="M14051" s="31"/>
      <c r="N14051" s="39"/>
      <c r="O14051" s="28"/>
      <c r="P14051" s="28"/>
      <c r="Q14051" s="28"/>
      <c r="R14051" s="28"/>
      <c r="S14051" s="25"/>
    </row>
    <row r="14052" spans="2:19" s="16" customFormat="1" outlineLevel="2" x14ac:dyDescent="0.25">
      <c r="B14052" s="16" t="s">
        <v>4432</v>
      </c>
      <c r="C14052" s="16" t="s">
        <v>3406</v>
      </c>
      <c r="D14052" s="16" t="s">
        <v>146</v>
      </c>
      <c r="E14052" s="16" t="s">
        <v>3354</v>
      </c>
      <c r="G14052" s="16" t="s">
        <v>3355</v>
      </c>
      <c r="H14052" s="16" t="s">
        <v>154</v>
      </c>
      <c r="I14052" s="31">
        <v>1781</v>
      </c>
      <c r="J14052" s="31">
        <v>1781</v>
      </c>
      <c r="K14052" s="32">
        <f>IFERROR((J14052/I14052),0)</f>
        <v>1</v>
      </c>
      <c r="L14052" s="31"/>
      <c r="M14052" s="31"/>
      <c r="N14052" s="39"/>
      <c r="O14052" s="28"/>
      <c r="P14052" s="28"/>
      <c r="Q14052" s="28"/>
      <c r="R14052" s="28"/>
      <c r="S14052" s="25"/>
    </row>
    <row r="14053" spans="2:19" s="16" customFormat="1" outlineLevel="2" x14ac:dyDescent="0.25">
      <c r="B14053" s="16" t="s">
        <v>4432</v>
      </c>
      <c r="C14053" s="16" t="s">
        <v>3406</v>
      </c>
      <c r="D14053" s="16" t="s">
        <v>146</v>
      </c>
      <c r="E14053" s="16" t="s">
        <v>3354</v>
      </c>
      <c r="G14053" s="16" t="s">
        <v>3355</v>
      </c>
      <c r="H14053" s="16" t="s">
        <v>231</v>
      </c>
      <c r="I14053" s="31">
        <v>43816256</v>
      </c>
      <c r="J14053" s="31">
        <v>43816256</v>
      </c>
      <c r="K14053" s="32">
        <f>IFERROR((J14053/I14053),0)</f>
        <v>1</v>
      </c>
      <c r="L14053" s="31"/>
      <c r="M14053" s="31"/>
      <c r="N14053" s="39"/>
      <c r="O14053" s="28"/>
      <c r="P14053" s="28"/>
      <c r="Q14053" s="28"/>
      <c r="R14053" s="28"/>
      <c r="S14053" s="25"/>
    </row>
    <row r="14054" spans="2:19" s="16" customFormat="1" outlineLevel="2" x14ac:dyDescent="0.25">
      <c r="B14054" s="16" t="s">
        <v>4432</v>
      </c>
      <c r="C14054" s="16" t="s">
        <v>3406</v>
      </c>
      <c r="D14054" s="16" t="s">
        <v>146</v>
      </c>
      <c r="E14054" s="16" t="s">
        <v>3354</v>
      </c>
      <c r="G14054" s="16" t="s">
        <v>3355</v>
      </c>
      <c r="H14054" s="16" t="s">
        <v>155</v>
      </c>
      <c r="I14054" s="31">
        <v>-57603662</v>
      </c>
      <c r="J14054" s="31"/>
      <c r="K14054" s="32">
        <f>IFERROR((J14054/I14054),0)</f>
        <v>0</v>
      </c>
      <c r="L14054" s="31"/>
      <c r="M14054" s="31"/>
      <c r="N14054" s="39"/>
      <c r="O14054" s="28"/>
      <c r="P14054" s="28"/>
      <c r="Q14054" s="28"/>
      <c r="R14054" s="28"/>
      <c r="S14054" s="25"/>
    </row>
    <row r="14055" spans="2:19" s="16" customFormat="1" outlineLevel="1" x14ac:dyDescent="0.25">
      <c r="B14055" s="47" t="s">
        <v>8741</v>
      </c>
      <c r="C14055" s="47" t="str">
        <f>C14054</f>
        <v>ASIGNACIÓN PARA LA INVERSIÓN LOCAL  - AMBIENTE Y DESARROLLO SOSTENIBLE</v>
      </c>
      <c r="D14055" s="47"/>
      <c r="E14055" s="47" t="str">
        <f>E14054</f>
        <v>05091</v>
      </c>
      <c r="F14055" s="47"/>
      <c r="G14055" s="47" t="str">
        <f>G14054</f>
        <v xml:space="preserve">BETANIA                                           </v>
      </c>
      <c r="H14055" s="47" t="s">
        <v>10655</v>
      </c>
      <c r="I14055" s="51">
        <f>SUBTOTAL(9,I14050:I14054)</f>
        <v>612445876</v>
      </c>
      <c r="J14055" s="51">
        <f>SUBTOTAL(9,J14050:J14054)</f>
        <v>543135487.60000002</v>
      </c>
      <c r="K14055" s="49">
        <f>J14055/I14055</f>
        <v>0.88683018187226725</v>
      </c>
      <c r="L14055" s="51">
        <f>SUBTOTAL(9,L14050:L14054)</f>
        <v>190303115.08999997</v>
      </c>
      <c r="M14055" s="51">
        <f>SUBTOTAL(9,M14050:M14054)</f>
        <v>161104258.60000002</v>
      </c>
      <c r="N14055" s="50">
        <f>IFERROR((M14055/L14055),"N.A")</f>
        <v>0.84656658680447272</v>
      </c>
      <c r="O14055" s="28"/>
      <c r="P14055" s="28"/>
      <c r="Q14055" s="28"/>
      <c r="R14055" s="28"/>
      <c r="S14055" s="25"/>
    </row>
    <row r="14056" spans="2:19" s="16" customFormat="1" outlineLevel="2" x14ac:dyDescent="0.25">
      <c r="B14056" s="16" t="s">
        <v>4433</v>
      </c>
      <c r="C14056" s="16" t="s">
        <v>3406</v>
      </c>
      <c r="D14056" s="16" t="s">
        <v>146</v>
      </c>
      <c r="E14056" s="16" t="s">
        <v>3357</v>
      </c>
      <c r="G14056" s="16" t="s">
        <v>3358</v>
      </c>
      <c r="H14056" s="16" t="s">
        <v>152</v>
      </c>
      <c r="I14056" s="35">
        <v>207375854</v>
      </c>
      <c r="J14056" s="35">
        <v>115996560.51000001</v>
      </c>
      <c r="K14056" s="36">
        <f>IFERROR((J14056/I14056),0)</f>
        <v>0.55935422698729431</v>
      </c>
      <c r="L14056" s="35">
        <v>137020008.13999999</v>
      </c>
      <c r="M14056" s="35">
        <v>115996560.51000001</v>
      </c>
      <c r="N14056" s="40">
        <f>M14056/L14056</f>
        <v>0.84656658603815504</v>
      </c>
      <c r="O14056" s="28"/>
      <c r="P14056" s="28"/>
      <c r="Q14056" s="28"/>
      <c r="R14056" s="28"/>
      <c r="S14056" s="25"/>
    </row>
    <row r="14057" spans="2:19" s="16" customFormat="1" outlineLevel="2" x14ac:dyDescent="0.25">
      <c r="B14057" s="16" t="s">
        <v>4433</v>
      </c>
      <c r="C14057" s="16" t="s">
        <v>3406</v>
      </c>
      <c r="D14057" s="16" t="s">
        <v>146</v>
      </c>
      <c r="E14057" s="16" t="s">
        <v>3357</v>
      </c>
      <c r="G14057" s="16" t="s">
        <v>3358</v>
      </c>
      <c r="H14057" s="16" t="s">
        <v>19</v>
      </c>
      <c r="I14057" s="31">
        <v>163587096</v>
      </c>
      <c r="J14057" s="31">
        <v>163587096</v>
      </c>
      <c r="K14057" s="32">
        <f>IFERROR((J14057/I14057),0)</f>
        <v>1</v>
      </c>
      <c r="L14057" s="31"/>
      <c r="M14057" s="31"/>
      <c r="N14057" s="39"/>
      <c r="O14057" s="28"/>
      <c r="P14057" s="28"/>
      <c r="Q14057" s="28"/>
      <c r="R14057" s="28"/>
      <c r="S14057" s="25"/>
    </row>
    <row r="14058" spans="2:19" s="16" customFormat="1" outlineLevel="2" x14ac:dyDescent="0.25">
      <c r="B14058" s="16" t="s">
        <v>4433</v>
      </c>
      <c r="C14058" s="16" t="s">
        <v>3406</v>
      </c>
      <c r="D14058" s="16" t="s">
        <v>146</v>
      </c>
      <c r="E14058" s="16" t="s">
        <v>3357</v>
      </c>
      <c r="G14058" s="16" t="s">
        <v>3358</v>
      </c>
      <c r="H14058" s="16" t="s">
        <v>154</v>
      </c>
      <c r="I14058" s="31">
        <v>1283</v>
      </c>
      <c r="J14058" s="31">
        <v>1283</v>
      </c>
      <c r="K14058" s="32">
        <f>IFERROR((J14058/I14058),0)</f>
        <v>1</v>
      </c>
      <c r="L14058" s="31"/>
      <c r="M14058" s="31"/>
      <c r="N14058" s="39"/>
      <c r="O14058" s="28"/>
      <c r="P14058" s="28"/>
      <c r="Q14058" s="28"/>
      <c r="R14058" s="28"/>
      <c r="S14058" s="25"/>
    </row>
    <row r="14059" spans="2:19" s="16" customFormat="1" outlineLevel="2" x14ac:dyDescent="0.25">
      <c r="B14059" s="16" t="s">
        <v>4433</v>
      </c>
      <c r="C14059" s="16" t="s">
        <v>3406</v>
      </c>
      <c r="D14059" s="16" t="s">
        <v>146</v>
      </c>
      <c r="E14059" s="16" t="s">
        <v>3357</v>
      </c>
      <c r="G14059" s="16" t="s">
        <v>3358</v>
      </c>
      <c r="H14059" s="16" t="s">
        <v>231</v>
      </c>
      <c r="I14059" s="31">
        <v>31548111</v>
      </c>
      <c r="J14059" s="31">
        <v>31548111</v>
      </c>
      <c r="K14059" s="32">
        <f>IFERROR((J14059/I14059),0)</f>
        <v>1</v>
      </c>
      <c r="L14059" s="31"/>
      <c r="M14059" s="31"/>
      <c r="N14059" s="39"/>
      <c r="O14059" s="28"/>
      <c r="P14059" s="28"/>
      <c r="Q14059" s="28"/>
      <c r="R14059" s="28"/>
      <c r="S14059" s="25"/>
    </row>
    <row r="14060" spans="2:19" s="16" customFormat="1" outlineLevel="2" x14ac:dyDescent="0.25">
      <c r="B14060" s="16" t="s">
        <v>4433</v>
      </c>
      <c r="C14060" s="16" t="s">
        <v>3406</v>
      </c>
      <c r="D14060" s="16" t="s">
        <v>146</v>
      </c>
      <c r="E14060" s="16" t="s">
        <v>3357</v>
      </c>
      <c r="G14060" s="16" t="s">
        <v>3358</v>
      </c>
      <c r="H14060" s="16" t="s">
        <v>155</v>
      </c>
      <c r="I14060" s="31">
        <v>-41475171</v>
      </c>
      <c r="J14060" s="31"/>
      <c r="K14060" s="32">
        <f>IFERROR((J14060/I14060),0)</f>
        <v>0</v>
      </c>
      <c r="L14060" s="31"/>
      <c r="M14060" s="31"/>
      <c r="N14060" s="39"/>
      <c r="O14060" s="28"/>
      <c r="P14060" s="28"/>
      <c r="Q14060" s="28"/>
      <c r="R14060" s="28"/>
      <c r="S14060" s="25"/>
    </row>
    <row r="14061" spans="2:19" s="16" customFormat="1" outlineLevel="1" x14ac:dyDescent="0.25">
      <c r="B14061" s="47" t="s">
        <v>8742</v>
      </c>
      <c r="C14061" s="47" t="str">
        <f>C14060</f>
        <v>ASIGNACIÓN PARA LA INVERSIÓN LOCAL  - AMBIENTE Y DESARROLLO SOSTENIBLE</v>
      </c>
      <c r="D14061" s="47"/>
      <c r="E14061" s="47" t="str">
        <f>E14060</f>
        <v>05086</v>
      </c>
      <c r="F14061" s="47"/>
      <c r="G14061" s="47" t="str">
        <f>G14060</f>
        <v xml:space="preserve">BELMIRA                                           </v>
      </c>
      <c r="H14061" s="47" t="s">
        <v>10655</v>
      </c>
      <c r="I14061" s="51">
        <f>SUBTOTAL(9,I14056:I14060)</f>
        <v>361037173</v>
      </c>
      <c r="J14061" s="51">
        <f>SUBTOTAL(9,J14056:J14060)</f>
        <v>311133050.50999999</v>
      </c>
      <c r="K14061" s="49">
        <f>J14061/I14061</f>
        <v>0.8617756668230947</v>
      </c>
      <c r="L14061" s="51">
        <f>SUBTOTAL(9,L14056:L14060)</f>
        <v>137020008.13999999</v>
      </c>
      <c r="M14061" s="51">
        <f>SUBTOTAL(9,M14056:M14060)</f>
        <v>115996560.51000001</v>
      </c>
      <c r="N14061" s="50">
        <f>IFERROR((M14061/L14061),"N.A")</f>
        <v>0.84656658603815504</v>
      </c>
      <c r="O14061" s="28"/>
      <c r="P14061" s="28"/>
      <c r="Q14061" s="28"/>
      <c r="R14061" s="28"/>
      <c r="S14061" s="25"/>
    </row>
    <row r="14062" spans="2:19" s="16" customFormat="1" outlineLevel="2" x14ac:dyDescent="0.25">
      <c r="B14062" s="16" t="s">
        <v>4434</v>
      </c>
      <c r="C14062" s="16" t="s">
        <v>3406</v>
      </c>
      <c r="D14062" s="16" t="s">
        <v>146</v>
      </c>
      <c r="E14062" s="16" t="s">
        <v>3360</v>
      </c>
      <c r="G14062" s="16" t="s">
        <v>1045</v>
      </c>
      <c r="H14062" s="16" t="s">
        <v>152</v>
      </c>
      <c r="I14062" s="35">
        <v>335472283</v>
      </c>
      <c r="J14062" s="35">
        <v>187647839.55999994</v>
      </c>
      <c r="K14062" s="36">
        <f>IFERROR((J14062/I14062),0)</f>
        <v>0.55935422706739668</v>
      </c>
      <c r="L14062" s="35">
        <v>221657507.31</v>
      </c>
      <c r="M14062" s="35">
        <v>187647839.55999994</v>
      </c>
      <c r="N14062" s="40">
        <f>M14062/L14062</f>
        <v>0.84656658751270852</v>
      </c>
      <c r="O14062" s="28"/>
      <c r="P14062" s="28"/>
      <c r="Q14062" s="28"/>
      <c r="R14062" s="28"/>
      <c r="S14062" s="25"/>
    </row>
    <row r="14063" spans="2:19" s="16" customFormat="1" outlineLevel="2" x14ac:dyDescent="0.25">
      <c r="B14063" s="16" t="s">
        <v>4434</v>
      </c>
      <c r="C14063" s="16" t="s">
        <v>3406</v>
      </c>
      <c r="D14063" s="16" t="s">
        <v>146</v>
      </c>
      <c r="E14063" s="16" t="s">
        <v>3360</v>
      </c>
      <c r="G14063" s="16" t="s">
        <v>1045</v>
      </c>
      <c r="H14063" s="16" t="s">
        <v>19</v>
      </c>
      <c r="I14063" s="31">
        <v>670695011</v>
      </c>
      <c r="J14063" s="31">
        <v>670695011</v>
      </c>
      <c r="K14063" s="32">
        <f>IFERROR((J14063/I14063),0)</f>
        <v>1</v>
      </c>
      <c r="L14063" s="31"/>
      <c r="M14063" s="31"/>
      <c r="N14063" s="39"/>
      <c r="O14063" s="28"/>
      <c r="P14063" s="28"/>
      <c r="Q14063" s="28"/>
      <c r="R14063" s="28"/>
      <c r="S14063" s="25"/>
    </row>
    <row r="14064" spans="2:19" s="16" customFormat="1" outlineLevel="2" x14ac:dyDescent="0.25">
      <c r="B14064" s="16" t="s">
        <v>4434</v>
      </c>
      <c r="C14064" s="16" t="s">
        <v>3406</v>
      </c>
      <c r="D14064" s="16" t="s">
        <v>146</v>
      </c>
      <c r="E14064" s="16" t="s">
        <v>3360</v>
      </c>
      <c r="G14064" s="16" t="s">
        <v>1045</v>
      </c>
      <c r="H14064" s="16" t="s">
        <v>154</v>
      </c>
      <c r="I14064" s="31">
        <v>2075</v>
      </c>
      <c r="J14064" s="31">
        <v>2075</v>
      </c>
      <c r="K14064" s="32">
        <f>IFERROR((J14064/I14064),0)</f>
        <v>1</v>
      </c>
      <c r="L14064" s="31"/>
      <c r="M14064" s="31"/>
      <c r="N14064" s="39"/>
      <c r="O14064" s="28"/>
      <c r="P14064" s="28"/>
      <c r="Q14064" s="28"/>
      <c r="R14064" s="28"/>
      <c r="S14064" s="25"/>
    </row>
    <row r="14065" spans="2:19" s="16" customFormat="1" outlineLevel="2" x14ac:dyDescent="0.25">
      <c r="B14065" s="16" t="s">
        <v>4434</v>
      </c>
      <c r="C14065" s="16" t="s">
        <v>3406</v>
      </c>
      <c r="D14065" s="16" t="s">
        <v>146</v>
      </c>
      <c r="E14065" s="16" t="s">
        <v>3360</v>
      </c>
      <c r="G14065" s="16" t="s">
        <v>1045</v>
      </c>
      <c r="H14065" s="16" t="s">
        <v>231</v>
      </c>
      <c r="I14065" s="31">
        <v>51035434</v>
      </c>
      <c r="J14065" s="31">
        <v>51035434</v>
      </c>
      <c r="K14065" s="32">
        <f>IFERROR((J14065/I14065),0)</f>
        <v>1</v>
      </c>
      <c r="L14065" s="31"/>
      <c r="M14065" s="31"/>
      <c r="N14065" s="39"/>
      <c r="O14065" s="28"/>
      <c r="P14065" s="28"/>
      <c r="Q14065" s="28"/>
      <c r="R14065" s="28"/>
      <c r="S14065" s="25"/>
    </row>
    <row r="14066" spans="2:19" s="16" customFormat="1" outlineLevel="2" x14ac:dyDescent="0.25">
      <c r="B14066" s="16" t="s">
        <v>4434</v>
      </c>
      <c r="C14066" s="16" t="s">
        <v>3406</v>
      </c>
      <c r="D14066" s="16" t="s">
        <v>146</v>
      </c>
      <c r="E14066" s="16" t="s">
        <v>3360</v>
      </c>
      <c r="G14066" s="16" t="s">
        <v>1045</v>
      </c>
      <c r="H14066" s="16" t="s">
        <v>155</v>
      </c>
      <c r="I14066" s="31">
        <v>-67094457</v>
      </c>
      <c r="J14066" s="31"/>
      <c r="K14066" s="32">
        <f>IFERROR((J14066/I14066),0)</f>
        <v>0</v>
      </c>
      <c r="L14066" s="31"/>
      <c r="M14066" s="31"/>
      <c r="N14066" s="39"/>
      <c r="O14066" s="28"/>
      <c r="P14066" s="28"/>
      <c r="Q14066" s="28"/>
      <c r="R14066" s="28"/>
      <c r="S14066" s="25"/>
    </row>
    <row r="14067" spans="2:19" s="16" customFormat="1" outlineLevel="1" x14ac:dyDescent="0.25">
      <c r="B14067" s="47" t="s">
        <v>8743</v>
      </c>
      <c r="C14067" s="47" t="str">
        <f>C14066</f>
        <v>ASIGNACIÓN PARA LA INVERSIÓN LOCAL  - AMBIENTE Y DESARROLLO SOSTENIBLE</v>
      </c>
      <c r="D14067" s="47"/>
      <c r="E14067" s="47" t="str">
        <f>E14066</f>
        <v>05079</v>
      </c>
      <c r="F14067" s="47"/>
      <c r="G14067" s="47" t="str">
        <f>G14066</f>
        <v xml:space="preserve">BARBOSA                                           </v>
      </c>
      <c r="H14067" s="47" t="s">
        <v>10655</v>
      </c>
      <c r="I14067" s="51">
        <f>SUBTOTAL(9,I14062:I14066)</f>
        <v>990110346</v>
      </c>
      <c r="J14067" s="51">
        <f>SUBTOTAL(9,J14062:J14066)</f>
        <v>909380359.55999994</v>
      </c>
      <c r="K14067" s="49">
        <f>J14067/I14067</f>
        <v>0.91846364724280938</v>
      </c>
      <c r="L14067" s="51">
        <f>SUBTOTAL(9,L14062:L14066)</f>
        <v>221657507.31</v>
      </c>
      <c r="M14067" s="51">
        <f>SUBTOTAL(9,M14062:M14066)</f>
        <v>187647839.55999994</v>
      </c>
      <c r="N14067" s="50">
        <f>IFERROR((M14067/L14067),"N.A")</f>
        <v>0.84656658751270852</v>
      </c>
      <c r="O14067" s="28"/>
      <c r="P14067" s="28"/>
      <c r="Q14067" s="28"/>
      <c r="R14067" s="28"/>
      <c r="S14067" s="25"/>
    </row>
    <row r="14068" spans="2:19" s="16" customFormat="1" outlineLevel="2" x14ac:dyDescent="0.25">
      <c r="B14068" s="16" t="s">
        <v>4435</v>
      </c>
      <c r="C14068" s="16" t="s">
        <v>3406</v>
      </c>
      <c r="D14068" s="16" t="s">
        <v>146</v>
      </c>
      <c r="E14068" s="16" t="s">
        <v>3362</v>
      </c>
      <c r="G14068" s="16" t="s">
        <v>3363</v>
      </c>
      <c r="H14068" s="16" t="s">
        <v>152</v>
      </c>
      <c r="I14068" s="35">
        <v>146177803</v>
      </c>
      <c r="J14068" s="35">
        <v>81765172.010000005</v>
      </c>
      <c r="K14068" s="36">
        <f>IFERROR((J14068/I14068),0)</f>
        <v>0.55935422705730509</v>
      </c>
      <c r="L14068" s="35">
        <v>96584454.200000003</v>
      </c>
      <c r="M14068" s="35">
        <v>81765172.010000005</v>
      </c>
      <c r="N14068" s="40">
        <f>M14068/L14068</f>
        <v>0.84656658969865572</v>
      </c>
      <c r="O14068" s="28"/>
      <c r="P14068" s="28"/>
      <c r="Q14068" s="28"/>
      <c r="R14068" s="28"/>
      <c r="S14068" s="25"/>
    </row>
    <row r="14069" spans="2:19" s="16" customFormat="1" outlineLevel="2" x14ac:dyDescent="0.25">
      <c r="B14069" s="16" t="s">
        <v>4435</v>
      </c>
      <c r="C14069" s="16" t="s">
        <v>3406</v>
      </c>
      <c r="D14069" s="16" t="s">
        <v>146</v>
      </c>
      <c r="E14069" s="16" t="s">
        <v>3362</v>
      </c>
      <c r="G14069" s="16" t="s">
        <v>3363</v>
      </c>
      <c r="H14069" s="16" t="s">
        <v>19</v>
      </c>
      <c r="I14069" s="31">
        <v>243507419</v>
      </c>
      <c r="J14069" s="31">
        <v>243507419</v>
      </c>
      <c r="K14069" s="32">
        <f>IFERROR((J14069/I14069),0)</f>
        <v>1</v>
      </c>
      <c r="L14069" s="31"/>
      <c r="M14069" s="31"/>
      <c r="N14069" s="39"/>
      <c r="O14069" s="28"/>
      <c r="P14069" s="28"/>
      <c r="Q14069" s="28"/>
      <c r="R14069" s="28"/>
      <c r="S14069" s="25"/>
    </row>
    <row r="14070" spans="2:19" s="16" customFormat="1" outlineLevel="2" x14ac:dyDescent="0.25">
      <c r="B14070" s="16" t="s">
        <v>4435</v>
      </c>
      <c r="C14070" s="16" t="s">
        <v>3406</v>
      </c>
      <c r="D14070" s="16" t="s">
        <v>146</v>
      </c>
      <c r="E14070" s="16" t="s">
        <v>3362</v>
      </c>
      <c r="G14070" s="16" t="s">
        <v>3363</v>
      </c>
      <c r="H14070" s="16" t="s">
        <v>154</v>
      </c>
      <c r="I14070" s="31">
        <v>904</v>
      </c>
      <c r="J14070" s="31">
        <v>904</v>
      </c>
      <c r="K14070" s="32">
        <f>IFERROR((J14070/I14070),0)</f>
        <v>1</v>
      </c>
      <c r="L14070" s="31"/>
      <c r="M14070" s="31"/>
      <c r="N14070" s="39"/>
      <c r="O14070" s="28"/>
      <c r="P14070" s="28"/>
      <c r="Q14070" s="28"/>
      <c r="R14070" s="28"/>
      <c r="S14070" s="25"/>
    </row>
    <row r="14071" spans="2:19" s="16" customFormat="1" outlineLevel="2" x14ac:dyDescent="0.25">
      <c r="B14071" s="16" t="s">
        <v>4435</v>
      </c>
      <c r="C14071" s="16" t="s">
        <v>3406</v>
      </c>
      <c r="D14071" s="16" t="s">
        <v>146</v>
      </c>
      <c r="E14071" s="16" t="s">
        <v>3362</v>
      </c>
      <c r="G14071" s="16" t="s">
        <v>3363</v>
      </c>
      <c r="H14071" s="16" t="s">
        <v>231</v>
      </c>
      <c r="I14071" s="31">
        <v>22238045</v>
      </c>
      <c r="J14071" s="31">
        <v>22238045</v>
      </c>
      <c r="K14071" s="32">
        <f>IFERROR((J14071/I14071),0)</f>
        <v>1</v>
      </c>
      <c r="L14071" s="31"/>
      <c r="M14071" s="31"/>
      <c r="N14071" s="39"/>
      <c r="O14071" s="28"/>
      <c r="P14071" s="28"/>
      <c r="Q14071" s="28"/>
      <c r="R14071" s="28"/>
      <c r="S14071" s="25"/>
    </row>
    <row r="14072" spans="2:19" s="16" customFormat="1" outlineLevel="2" x14ac:dyDescent="0.25">
      <c r="B14072" s="16" t="s">
        <v>4435</v>
      </c>
      <c r="C14072" s="16" t="s">
        <v>3406</v>
      </c>
      <c r="D14072" s="16" t="s">
        <v>146</v>
      </c>
      <c r="E14072" s="16" t="s">
        <v>3362</v>
      </c>
      <c r="G14072" s="16" t="s">
        <v>3363</v>
      </c>
      <c r="H14072" s="16" t="s">
        <v>155</v>
      </c>
      <c r="I14072" s="31">
        <v>-29235561</v>
      </c>
      <c r="J14072" s="31"/>
      <c r="K14072" s="32">
        <f>IFERROR((J14072/I14072),0)</f>
        <v>0</v>
      </c>
      <c r="L14072" s="31"/>
      <c r="M14072" s="31"/>
      <c r="N14072" s="39"/>
      <c r="O14072" s="28"/>
      <c r="P14072" s="28"/>
      <c r="Q14072" s="28"/>
      <c r="R14072" s="28"/>
      <c r="S14072" s="25"/>
    </row>
    <row r="14073" spans="2:19" s="16" customFormat="1" outlineLevel="1" x14ac:dyDescent="0.25">
      <c r="B14073" s="47" t="s">
        <v>8744</v>
      </c>
      <c r="C14073" s="47" t="str">
        <f>C14072</f>
        <v>ASIGNACIÓN PARA LA INVERSIÓN LOCAL  - AMBIENTE Y DESARROLLO SOSTENIBLE</v>
      </c>
      <c r="D14073" s="47"/>
      <c r="E14073" s="47" t="str">
        <f>E14072</f>
        <v>05059</v>
      </c>
      <c r="F14073" s="47"/>
      <c r="G14073" s="47" t="str">
        <f>G14072</f>
        <v xml:space="preserve">ARMENIA                                           </v>
      </c>
      <c r="H14073" s="47" t="s">
        <v>10655</v>
      </c>
      <c r="I14073" s="51">
        <f>SUBTOTAL(9,I14068:I14072)</f>
        <v>382688610</v>
      </c>
      <c r="J14073" s="51">
        <f>SUBTOTAL(9,J14068:J14072)</f>
        <v>347511540.00999999</v>
      </c>
      <c r="K14073" s="49">
        <f>J14073/I14073</f>
        <v>0.90807912994849782</v>
      </c>
      <c r="L14073" s="51">
        <f>SUBTOTAL(9,L14068:L14072)</f>
        <v>96584454.200000003</v>
      </c>
      <c r="M14073" s="51">
        <f>SUBTOTAL(9,M14068:M14072)</f>
        <v>81765172.010000005</v>
      </c>
      <c r="N14073" s="50">
        <f>IFERROR((M14073/L14073),"N.A")</f>
        <v>0.84656658969865572</v>
      </c>
      <c r="O14073" s="28"/>
      <c r="P14073" s="28"/>
      <c r="Q14073" s="28"/>
      <c r="R14073" s="28"/>
      <c r="S14073" s="25"/>
    </row>
    <row r="14074" spans="2:19" s="16" customFormat="1" outlineLevel="2" x14ac:dyDescent="0.25">
      <c r="B14074" s="16" t="s">
        <v>4436</v>
      </c>
      <c r="C14074" s="16" t="s">
        <v>3406</v>
      </c>
      <c r="D14074" s="16" t="s">
        <v>146</v>
      </c>
      <c r="E14074" s="16" t="s">
        <v>3365</v>
      </c>
      <c r="G14074" s="16" t="s">
        <v>590</v>
      </c>
      <c r="H14074" s="16" t="s">
        <v>152</v>
      </c>
      <c r="I14074" s="35">
        <v>263399915</v>
      </c>
      <c r="J14074" s="35">
        <v>147333855.86999997</v>
      </c>
      <c r="K14074" s="36">
        <f>IFERROR((J14074/I14074),0)</f>
        <v>0.55935422708849381</v>
      </c>
      <c r="L14074" s="35">
        <v>174036936.71999997</v>
      </c>
      <c r="M14074" s="35">
        <v>147333855.86999997</v>
      </c>
      <c r="N14074" s="40">
        <f>M14074/L14074</f>
        <v>0.84656658894794645</v>
      </c>
      <c r="O14074" s="28"/>
      <c r="P14074" s="28"/>
      <c r="Q14074" s="28"/>
      <c r="R14074" s="28"/>
      <c r="S14074" s="25"/>
    </row>
    <row r="14075" spans="2:19" s="16" customFormat="1" outlineLevel="2" x14ac:dyDescent="0.25">
      <c r="B14075" s="16" t="s">
        <v>4436</v>
      </c>
      <c r="C14075" s="16" t="s">
        <v>3406</v>
      </c>
      <c r="D14075" s="16" t="s">
        <v>146</v>
      </c>
      <c r="E14075" s="16" t="s">
        <v>3365</v>
      </c>
      <c r="G14075" s="16" t="s">
        <v>590</v>
      </c>
      <c r="H14075" s="16" t="s">
        <v>19</v>
      </c>
      <c r="I14075" s="31">
        <v>71230038</v>
      </c>
      <c r="J14075" s="31">
        <v>71230038</v>
      </c>
      <c r="K14075" s="32">
        <f>IFERROR((J14075/I14075),0)</f>
        <v>1</v>
      </c>
      <c r="L14075" s="31"/>
      <c r="M14075" s="31"/>
      <c r="N14075" s="39"/>
      <c r="O14075" s="28"/>
      <c r="P14075" s="28"/>
      <c r="Q14075" s="28"/>
      <c r="R14075" s="28"/>
      <c r="S14075" s="25"/>
    </row>
    <row r="14076" spans="2:19" s="16" customFormat="1" outlineLevel="2" x14ac:dyDescent="0.25">
      <c r="B14076" s="16" t="s">
        <v>4436</v>
      </c>
      <c r="C14076" s="16" t="s">
        <v>3406</v>
      </c>
      <c r="D14076" s="16" t="s">
        <v>146</v>
      </c>
      <c r="E14076" s="16" t="s">
        <v>3365</v>
      </c>
      <c r="G14076" s="16" t="s">
        <v>590</v>
      </c>
      <c r="H14076" s="16" t="s">
        <v>154</v>
      </c>
      <c r="I14076" s="31">
        <v>1629</v>
      </c>
      <c r="J14076" s="31">
        <v>1629</v>
      </c>
      <c r="K14076" s="32">
        <f>IFERROR((J14076/I14076),0)</f>
        <v>1</v>
      </c>
      <c r="L14076" s="31"/>
      <c r="M14076" s="31"/>
      <c r="N14076" s="39"/>
      <c r="O14076" s="28"/>
      <c r="P14076" s="28"/>
      <c r="Q14076" s="28"/>
      <c r="R14076" s="28"/>
      <c r="S14076" s="25"/>
    </row>
    <row r="14077" spans="2:19" s="16" customFormat="1" outlineLevel="2" x14ac:dyDescent="0.25">
      <c r="B14077" s="16" t="s">
        <v>4436</v>
      </c>
      <c r="C14077" s="16" t="s">
        <v>3406</v>
      </c>
      <c r="D14077" s="16" t="s">
        <v>146</v>
      </c>
      <c r="E14077" s="16" t="s">
        <v>3365</v>
      </c>
      <c r="G14077" s="16" t="s">
        <v>590</v>
      </c>
      <c r="H14077" s="16" t="s">
        <v>231</v>
      </c>
      <c r="I14077" s="31">
        <v>40071057</v>
      </c>
      <c r="J14077" s="31">
        <v>40071057</v>
      </c>
      <c r="K14077" s="32">
        <f>IFERROR((J14077/I14077),0)</f>
        <v>1</v>
      </c>
      <c r="L14077" s="31"/>
      <c r="M14077" s="31"/>
      <c r="N14077" s="39"/>
      <c r="O14077" s="28"/>
      <c r="P14077" s="28"/>
      <c r="Q14077" s="28"/>
      <c r="R14077" s="28"/>
      <c r="S14077" s="25"/>
    </row>
    <row r="14078" spans="2:19" s="16" customFormat="1" outlineLevel="2" x14ac:dyDescent="0.25">
      <c r="B14078" s="16" t="s">
        <v>4436</v>
      </c>
      <c r="C14078" s="16" t="s">
        <v>3406</v>
      </c>
      <c r="D14078" s="16" t="s">
        <v>146</v>
      </c>
      <c r="E14078" s="16" t="s">
        <v>3365</v>
      </c>
      <c r="G14078" s="16" t="s">
        <v>590</v>
      </c>
      <c r="H14078" s="16" t="s">
        <v>155</v>
      </c>
      <c r="I14078" s="31">
        <v>-52679983</v>
      </c>
      <c r="J14078" s="31"/>
      <c r="K14078" s="32">
        <f>IFERROR((J14078/I14078),0)</f>
        <v>0</v>
      </c>
      <c r="L14078" s="31"/>
      <c r="M14078" s="31"/>
      <c r="N14078" s="39"/>
      <c r="O14078" s="28"/>
      <c r="P14078" s="28"/>
      <c r="Q14078" s="28"/>
      <c r="R14078" s="28"/>
      <c r="S14078" s="25"/>
    </row>
    <row r="14079" spans="2:19" s="16" customFormat="1" outlineLevel="1" x14ac:dyDescent="0.25">
      <c r="B14079" s="47" t="s">
        <v>8745</v>
      </c>
      <c r="C14079" s="47" t="str">
        <f>C14078</f>
        <v>ASIGNACIÓN PARA LA INVERSIÓN LOCAL  - AMBIENTE Y DESARROLLO SOSTENIBLE</v>
      </c>
      <c r="D14079" s="47"/>
      <c r="E14079" s="47" t="str">
        <f>E14078</f>
        <v>05055</v>
      </c>
      <c r="F14079" s="47"/>
      <c r="G14079" s="47" t="str">
        <f>G14078</f>
        <v xml:space="preserve">ARGELIA                                           </v>
      </c>
      <c r="H14079" s="47" t="s">
        <v>10655</v>
      </c>
      <c r="I14079" s="51">
        <f>SUBTOTAL(9,I14074:I14078)</f>
        <v>322022656</v>
      </c>
      <c r="J14079" s="51">
        <f>SUBTOTAL(9,J14074:J14078)</f>
        <v>258636579.86999997</v>
      </c>
      <c r="K14079" s="49">
        <f>J14079/I14079</f>
        <v>0.80316268141704905</v>
      </c>
      <c r="L14079" s="51">
        <f>SUBTOTAL(9,L14074:L14078)</f>
        <v>174036936.71999997</v>
      </c>
      <c r="M14079" s="51">
        <f>SUBTOTAL(9,M14074:M14078)</f>
        <v>147333855.86999997</v>
      </c>
      <c r="N14079" s="50">
        <f>IFERROR((M14079/L14079),"N.A")</f>
        <v>0.84656658894794645</v>
      </c>
      <c r="O14079" s="28"/>
      <c r="P14079" s="28"/>
      <c r="Q14079" s="28"/>
      <c r="R14079" s="28"/>
      <c r="S14079" s="25"/>
    </row>
    <row r="14080" spans="2:19" s="16" customFormat="1" outlineLevel="2" x14ac:dyDescent="0.25">
      <c r="B14080" s="16" t="s">
        <v>4437</v>
      </c>
      <c r="C14080" s="16" t="s">
        <v>3406</v>
      </c>
      <c r="D14080" s="16" t="s">
        <v>146</v>
      </c>
      <c r="E14080" s="16" t="s">
        <v>3367</v>
      </c>
      <c r="G14080" s="16" t="s">
        <v>3368</v>
      </c>
      <c r="H14080" s="16" t="s">
        <v>152</v>
      </c>
      <c r="I14080" s="35">
        <v>998872063</v>
      </c>
      <c r="J14080" s="35">
        <v>558723310.72000003</v>
      </c>
      <c r="K14080" s="36">
        <f>IFERROR((J14080/I14080),0)</f>
        <v>0.55935422704879478</v>
      </c>
      <c r="L14080" s="35">
        <v>659987434.81999993</v>
      </c>
      <c r="M14080" s="35">
        <v>558723310.72000003</v>
      </c>
      <c r="N14080" s="40">
        <f>M14080/L14080</f>
        <v>0.84656658785084604</v>
      </c>
      <c r="O14080" s="28"/>
      <c r="P14080" s="28"/>
      <c r="Q14080" s="28"/>
      <c r="R14080" s="28"/>
      <c r="S14080" s="25"/>
    </row>
    <row r="14081" spans="2:19" s="16" customFormat="1" outlineLevel="2" x14ac:dyDescent="0.25">
      <c r="B14081" s="16" t="s">
        <v>4437</v>
      </c>
      <c r="C14081" s="16" t="s">
        <v>3406</v>
      </c>
      <c r="D14081" s="16" t="s">
        <v>146</v>
      </c>
      <c r="E14081" s="16" t="s">
        <v>3367</v>
      </c>
      <c r="G14081" s="16" t="s">
        <v>3368</v>
      </c>
      <c r="H14081" s="16" t="s">
        <v>19</v>
      </c>
      <c r="I14081" s="31">
        <v>319545985</v>
      </c>
      <c r="J14081" s="31">
        <v>319545985</v>
      </c>
      <c r="K14081" s="32">
        <f>IFERROR((J14081/I14081),0)</f>
        <v>1</v>
      </c>
      <c r="L14081" s="31"/>
      <c r="M14081" s="31"/>
      <c r="N14081" s="39"/>
      <c r="O14081" s="28"/>
      <c r="P14081" s="28"/>
      <c r="Q14081" s="28"/>
      <c r="R14081" s="28"/>
      <c r="S14081" s="25"/>
    </row>
    <row r="14082" spans="2:19" s="16" customFormat="1" outlineLevel="2" x14ac:dyDescent="0.25">
      <c r="B14082" s="16" t="s">
        <v>4437</v>
      </c>
      <c r="C14082" s="16" t="s">
        <v>3406</v>
      </c>
      <c r="D14082" s="16" t="s">
        <v>146</v>
      </c>
      <c r="E14082" s="16" t="s">
        <v>3367</v>
      </c>
      <c r="G14082" s="16" t="s">
        <v>3368</v>
      </c>
      <c r="H14082" s="16" t="s">
        <v>154</v>
      </c>
      <c r="I14082" s="31">
        <v>6178</v>
      </c>
      <c r="J14082" s="31">
        <v>6178</v>
      </c>
      <c r="K14082" s="32">
        <f>IFERROR((J14082/I14082),0)</f>
        <v>1</v>
      </c>
      <c r="L14082" s="31"/>
      <c r="M14082" s="31"/>
      <c r="N14082" s="39"/>
      <c r="O14082" s="28"/>
      <c r="P14082" s="28"/>
      <c r="Q14082" s="28"/>
      <c r="R14082" s="28"/>
      <c r="S14082" s="25"/>
    </row>
    <row r="14083" spans="2:19" s="16" customFormat="1" outlineLevel="2" x14ac:dyDescent="0.25">
      <c r="B14083" s="16" t="s">
        <v>4437</v>
      </c>
      <c r="C14083" s="16" t="s">
        <v>3406</v>
      </c>
      <c r="D14083" s="16" t="s">
        <v>146</v>
      </c>
      <c r="E14083" s="16" t="s">
        <v>3367</v>
      </c>
      <c r="G14083" s="16" t="s">
        <v>3368</v>
      </c>
      <c r="H14083" s="16" t="s">
        <v>231</v>
      </c>
      <c r="I14083" s="31">
        <v>151958514</v>
      </c>
      <c r="J14083" s="31">
        <v>151958514</v>
      </c>
      <c r="K14083" s="32">
        <f>IFERROR((J14083/I14083),0)</f>
        <v>1</v>
      </c>
      <c r="L14083" s="31"/>
      <c r="M14083" s="31"/>
      <c r="N14083" s="39"/>
      <c r="O14083" s="28"/>
      <c r="P14083" s="28"/>
      <c r="Q14083" s="28"/>
      <c r="R14083" s="28"/>
      <c r="S14083" s="25"/>
    </row>
    <row r="14084" spans="2:19" s="16" customFormat="1" outlineLevel="2" x14ac:dyDescent="0.25">
      <c r="B14084" s="16" t="s">
        <v>4437</v>
      </c>
      <c r="C14084" s="16" t="s">
        <v>3406</v>
      </c>
      <c r="D14084" s="16" t="s">
        <v>146</v>
      </c>
      <c r="E14084" s="16" t="s">
        <v>3367</v>
      </c>
      <c r="G14084" s="16" t="s">
        <v>3368</v>
      </c>
      <c r="H14084" s="16" t="s">
        <v>155</v>
      </c>
      <c r="I14084" s="31">
        <v>-199774413</v>
      </c>
      <c r="J14084" s="31"/>
      <c r="K14084" s="32">
        <f>IFERROR((J14084/I14084),0)</f>
        <v>0</v>
      </c>
      <c r="L14084" s="31"/>
      <c r="M14084" s="31"/>
      <c r="N14084" s="39"/>
      <c r="O14084" s="28"/>
      <c r="P14084" s="28"/>
      <c r="Q14084" s="28"/>
      <c r="R14084" s="28"/>
      <c r="S14084" s="25"/>
    </row>
    <row r="14085" spans="2:19" s="16" customFormat="1" outlineLevel="1" x14ac:dyDescent="0.25">
      <c r="B14085" s="47" t="s">
        <v>8746</v>
      </c>
      <c r="C14085" s="47" t="str">
        <f>C14084</f>
        <v>ASIGNACIÓN PARA LA INVERSIÓN LOCAL  - AMBIENTE Y DESARROLLO SOSTENIBLE</v>
      </c>
      <c r="D14085" s="47"/>
      <c r="E14085" s="47" t="str">
        <f>E14084</f>
        <v>05051</v>
      </c>
      <c r="F14085" s="47"/>
      <c r="G14085" s="47" t="str">
        <f>G14084</f>
        <v xml:space="preserve">ARBOLETES                                         </v>
      </c>
      <c r="H14085" s="47" t="s">
        <v>10655</v>
      </c>
      <c r="I14085" s="51">
        <f>SUBTOTAL(9,I14080:I14084)</f>
        <v>1270608327</v>
      </c>
      <c r="J14085" s="51">
        <f>SUBTOTAL(9,J14080:J14084)</f>
        <v>1030233987.72</v>
      </c>
      <c r="K14085" s="49">
        <f>J14085/I14085</f>
        <v>0.81081948372907209</v>
      </c>
      <c r="L14085" s="51">
        <f>SUBTOTAL(9,L14080:L14084)</f>
        <v>659987434.81999993</v>
      </c>
      <c r="M14085" s="51">
        <f>SUBTOTAL(9,M14080:M14084)</f>
        <v>558723310.72000003</v>
      </c>
      <c r="N14085" s="50">
        <f>IFERROR((M14085/L14085),"N.A")</f>
        <v>0.84656658785084604</v>
      </c>
      <c r="O14085" s="28"/>
      <c r="P14085" s="28"/>
      <c r="Q14085" s="28"/>
      <c r="R14085" s="28"/>
      <c r="S14085" s="25"/>
    </row>
    <row r="14086" spans="2:19" s="16" customFormat="1" outlineLevel="2" x14ac:dyDescent="0.25">
      <c r="B14086" s="16" t="s">
        <v>4438</v>
      </c>
      <c r="C14086" s="16" t="s">
        <v>3406</v>
      </c>
      <c r="D14086" s="16" t="s">
        <v>146</v>
      </c>
      <c r="E14086" s="16" t="s">
        <v>3370</v>
      </c>
      <c r="G14086" s="16" t="s">
        <v>3371</v>
      </c>
      <c r="H14086" s="16" t="s">
        <v>152</v>
      </c>
      <c r="I14086" s="35">
        <v>734294341</v>
      </c>
      <c r="J14086" s="35">
        <v>410730643.5200001</v>
      </c>
      <c r="K14086" s="36">
        <f>IFERROR((J14086/I14086),0)</f>
        <v>0.55935422702651616</v>
      </c>
      <c r="L14086" s="35">
        <v>485172282.20999992</v>
      </c>
      <c r="M14086" s="35">
        <v>410730643.5200001</v>
      </c>
      <c r="N14086" s="40">
        <f>M14086/L14086</f>
        <v>0.8465665879532277</v>
      </c>
      <c r="O14086" s="28"/>
      <c r="P14086" s="28"/>
      <c r="Q14086" s="28"/>
      <c r="R14086" s="28"/>
      <c r="S14086" s="25"/>
    </row>
    <row r="14087" spans="2:19" s="16" customFormat="1" outlineLevel="2" x14ac:dyDescent="0.25">
      <c r="B14087" s="16" t="s">
        <v>4438</v>
      </c>
      <c r="C14087" s="16" t="s">
        <v>3406</v>
      </c>
      <c r="D14087" s="16" t="s">
        <v>146</v>
      </c>
      <c r="E14087" s="16" t="s">
        <v>3370</v>
      </c>
      <c r="G14087" s="16" t="s">
        <v>3371</v>
      </c>
      <c r="H14087" s="16" t="s">
        <v>19</v>
      </c>
      <c r="I14087" s="31">
        <v>349197583</v>
      </c>
      <c r="J14087" s="31">
        <v>349197583</v>
      </c>
      <c r="K14087" s="32">
        <f>IFERROR((J14087/I14087),0)</f>
        <v>1</v>
      </c>
      <c r="L14087" s="31"/>
      <c r="M14087" s="31"/>
      <c r="N14087" s="39"/>
      <c r="O14087" s="28"/>
      <c r="P14087" s="28"/>
      <c r="Q14087" s="28"/>
      <c r="R14087" s="28"/>
      <c r="S14087" s="25"/>
    </row>
    <row r="14088" spans="2:19" s="16" customFormat="1" outlineLevel="2" x14ac:dyDescent="0.25">
      <c r="B14088" s="16" t="s">
        <v>4438</v>
      </c>
      <c r="C14088" s="16" t="s">
        <v>3406</v>
      </c>
      <c r="D14088" s="16" t="s">
        <v>146</v>
      </c>
      <c r="E14088" s="16" t="s">
        <v>3370</v>
      </c>
      <c r="G14088" s="16" t="s">
        <v>3371</v>
      </c>
      <c r="H14088" s="16" t="s">
        <v>154</v>
      </c>
      <c r="I14088" s="31">
        <v>4542</v>
      </c>
      <c r="J14088" s="31">
        <v>4542</v>
      </c>
      <c r="K14088" s="32">
        <f>IFERROR((J14088/I14088),0)</f>
        <v>1</v>
      </c>
      <c r="L14088" s="31"/>
      <c r="M14088" s="31"/>
      <c r="N14088" s="39"/>
      <c r="O14088" s="28"/>
      <c r="P14088" s="28"/>
      <c r="Q14088" s="28"/>
      <c r="R14088" s="28"/>
      <c r="S14088" s="25"/>
    </row>
    <row r="14089" spans="2:19" s="16" customFormat="1" outlineLevel="2" x14ac:dyDescent="0.25">
      <c r="B14089" s="16" t="s">
        <v>4438</v>
      </c>
      <c r="C14089" s="16" t="s">
        <v>3406</v>
      </c>
      <c r="D14089" s="16" t="s">
        <v>146</v>
      </c>
      <c r="E14089" s="16" t="s">
        <v>3370</v>
      </c>
      <c r="G14089" s="16" t="s">
        <v>3371</v>
      </c>
      <c r="H14089" s="16" t="s">
        <v>231</v>
      </c>
      <c r="I14089" s="31">
        <v>111708277</v>
      </c>
      <c r="J14089" s="31">
        <v>111708277</v>
      </c>
      <c r="K14089" s="32">
        <f>IFERROR((J14089/I14089),0)</f>
        <v>1</v>
      </c>
      <c r="L14089" s="31"/>
      <c r="M14089" s="31"/>
      <c r="N14089" s="39"/>
      <c r="O14089" s="28"/>
      <c r="P14089" s="28"/>
      <c r="Q14089" s="28"/>
      <c r="R14089" s="28"/>
      <c r="S14089" s="25"/>
    </row>
    <row r="14090" spans="2:19" s="16" customFormat="1" outlineLevel="2" x14ac:dyDescent="0.25">
      <c r="B14090" s="16" t="s">
        <v>4438</v>
      </c>
      <c r="C14090" s="16" t="s">
        <v>3406</v>
      </c>
      <c r="D14090" s="16" t="s">
        <v>146</v>
      </c>
      <c r="E14090" s="16" t="s">
        <v>3370</v>
      </c>
      <c r="G14090" s="16" t="s">
        <v>3371</v>
      </c>
      <c r="H14090" s="16" t="s">
        <v>155</v>
      </c>
      <c r="I14090" s="31">
        <v>-146858868</v>
      </c>
      <c r="J14090" s="31"/>
      <c r="K14090" s="32">
        <f>IFERROR((J14090/I14090),0)</f>
        <v>0</v>
      </c>
      <c r="L14090" s="31"/>
      <c r="M14090" s="31"/>
      <c r="N14090" s="39"/>
      <c r="O14090" s="28"/>
      <c r="P14090" s="28"/>
      <c r="Q14090" s="28"/>
      <c r="R14090" s="28"/>
      <c r="S14090" s="25"/>
    </row>
    <row r="14091" spans="2:19" s="16" customFormat="1" outlineLevel="1" x14ac:dyDescent="0.25">
      <c r="B14091" s="47" t="s">
        <v>8747</v>
      </c>
      <c r="C14091" s="47" t="str">
        <f>C14090</f>
        <v>ASIGNACIÓN PARA LA INVERSIÓN LOCAL  - AMBIENTE Y DESARROLLO SOSTENIBLE</v>
      </c>
      <c r="D14091" s="47"/>
      <c r="E14091" s="47" t="str">
        <f>E14090</f>
        <v>05045</v>
      </c>
      <c r="F14091" s="47"/>
      <c r="G14091" s="47" t="str">
        <f>G14090</f>
        <v xml:space="preserve">APARTADÓ                                          </v>
      </c>
      <c r="H14091" s="47" t="s">
        <v>10655</v>
      </c>
      <c r="I14091" s="51">
        <f>SUBTOTAL(9,I14086:I14090)</f>
        <v>1048345875</v>
      </c>
      <c r="J14091" s="51">
        <f>SUBTOTAL(9,J14086:J14090)</f>
        <v>871641045.5200001</v>
      </c>
      <c r="K14091" s="49">
        <f>J14091/I14091</f>
        <v>0.83144415054811949</v>
      </c>
      <c r="L14091" s="51">
        <f>SUBTOTAL(9,L14086:L14090)</f>
        <v>485172282.20999992</v>
      </c>
      <c r="M14091" s="51">
        <f>SUBTOTAL(9,M14086:M14090)</f>
        <v>410730643.5200001</v>
      </c>
      <c r="N14091" s="50">
        <f>IFERROR((M14091/L14091),"N.A")</f>
        <v>0.8465665879532277</v>
      </c>
      <c r="O14091" s="28"/>
      <c r="P14091" s="28"/>
      <c r="Q14091" s="28"/>
      <c r="R14091" s="28"/>
      <c r="S14091" s="25"/>
    </row>
    <row r="14092" spans="2:19" s="16" customFormat="1" outlineLevel="2" x14ac:dyDescent="0.25">
      <c r="B14092" s="16" t="s">
        <v>4439</v>
      </c>
      <c r="C14092" s="16" t="s">
        <v>3406</v>
      </c>
      <c r="D14092" s="16" t="s">
        <v>146</v>
      </c>
      <c r="E14092" s="16" t="s">
        <v>3373</v>
      </c>
      <c r="G14092" s="16" t="s">
        <v>3374</v>
      </c>
      <c r="H14092" s="16" t="s">
        <v>152</v>
      </c>
      <c r="I14092" s="35">
        <v>248800695</v>
      </c>
      <c r="J14092" s="35">
        <v>139167720.44999999</v>
      </c>
      <c r="K14092" s="36">
        <f>IFERROR((J14092/I14092),0)</f>
        <v>0.55935422708525784</v>
      </c>
      <c r="L14092" s="35">
        <v>164390755.09000003</v>
      </c>
      <c r="M14092" s="35">
        <v>139167720.44999999</v>
      </c>
      <c r="N14092" s="40">
        <f>M14092/L14092</f>
        <v>0.8465665868728991</v>
      </c>
      <c r="O14092" s="28"/>
      <c r="P14092" s="28"/>
      <c r="Q14092" s="28"/>
      <c r="R14092" s="28"/>
      <c r="S14092" s="25"/>
    </row>
    <row r="14093" spans="2:19" s="16" customFormat="1" outlineLevel="2" x14ac:dyDescent="0.25">
      <c r="B14093" s="16" t="s">
        <v>4439</v>
      </c>
      <c r="C14093" s="16" t="s">
        <v>3406</v>
      </c>
      <c r="D14093" s="16" t="s">
        <v>146</v>
      </c>
      <c r="E14093" s="16" t="s">
        <v>3373</v>
      </c>
      <c r="G14093" s="16" t="s">
        <v>3374</v>
      </c>
      <c r="H14093" s="16" t="s">
        <v>19</v>
      </c>
      <c r="I14093" s="31">
        <v>119394442</v>
      </c>
      <c r="J14093" s="31">
        <v>119394442</v>
      </c>
      <c r="K14093" s="32">
        <f>IFERROR((J14093/I14093),0)</f>
        <v>1</v>
      </c>
      <c r="L14093" s="31"/>
      <c r="M14093" s="31"/>
      <c r="N14093" s="39"/>
      <c r="O14093" s="28"/>
      <c r="P14093" s="28"/>
      <c r="Q14093" s="28"/>
      <c r="R14093" s="28"/>
      <c r="S14093" s="25"/>
    </row>
    <row r="14094" spans="2:19" s="16" customFormat="1" outlineLevel="2" x14ac:dyDescent="0.25">
      <c r="B14094" s="16" t="s">
        <v>4439</v>
      </c>
      <c r="C14094" s="16" t="s">
        <v>3406</v>
      </c>
      <c r="D14094" s="16" t="s">
        <v>146</v>
      </c>
      <c r="E14094" s="16" t="s">
        <v>3373</v>
      </c>
      <c r="G14094" s="16" t="s">
        <v>3374</v>
      </c>
      <c r="H14094" s="16" t="s">
        <v>154</v>
      </c>
      <c r="I14094" s="31">
        <v>1539</v>
      </c>
      <c r="J14094" s="31">
        <v>1539</v>
      </c>
      <c r="K14094" s="32">
        <f>IFERROR((J14094/I14094),0)</f>
        <v>1</v>
      </c>
      <c r="L14094" s="31"/>
      <c r="M14094" s="31"/>
      <c r="N14094" s="39"/>
      <c r="O14094" s="28"/>
      <c r="P14094" s="28"/>
      <c r="Q14094" s="28"/>
      <c r="R14094" s="28"/>
      <c r="S14094" s="25"/>
    </row>
    <row r="14095" spans="2:19" s="16" customFormat="1" outlineLevel="2" x14ac:dyDescent="0.25">
      <c r="B14095" s="16" t="s">
        <v>4439</v>
      </c>
      <c r="C14095" s="16" t="s">
        <v>3406</v>
      </c>
      <c r="D14095" s="16" t="s">
        <v>146</v>
      </c>
      <c r="E14095" s="16" t="s">
        <v>3373</v>
      </c>
      <c r="G14095" s="16" t="s">
        <v>3374</v>
      </c>
      <c r="H14095" s="16" t="s">
        <v>231</v>
      </c>
      <c r="I14095" s="31">
        <v>37850077</v>
      </c>
      <c r="J14095" s="31">
        <v>37850077</v>
      </c>
      <c r="K14095" s="32">
        <f>IFERROR((J14095/I14095),0)</f>
        <v>1</v>
      </c>
      <c r="L14095" s="31"/>
      <c r="M14095" s="31"/>
      <c r="N14095" s="39"/>
      <c r="O14095" s="28"/>
      <c r="P14095" s="28"/>
      <c r="Q14095" s="28"/>
      <c r="R14095" s="28"/>
      <c r="S14095" s="25"/>
    </row>
    <row r="14096" spans="2:19" s="16" customFormat="1" outlineLevel="2" x14ac:dyDescent="0.25">
      <c r="B14096" s="16" t="s">
        <v>4439</v>
      </c>
      <c r="C14096" s="16" t="s">
        <v>3406</v>
      </c>
      <c r="D14096" s="16" t="s">
        <v>146</v>
      </c>
      <c r="E14096" s="16" t="s">
        <v>3373</v>
      </c>
      <c r="G14096" s="16" t="s">
        <v>3374</v>
      </c>
      <c r="H14096" s="16" t="s">
        <v>155</v>
      </c>
      <c r="I14096" s="31">
        <v>-49760139</v>
      </c>
      <c r="J14096" s="31"/>
      <c r="K14096" s="32">
        <f>IFERROR((J14096/I14096),0)</f>
        <v>0</v>
      </c>
      <c r="L14096" s="31"/>
      <c r="M14096" s="31"/>
      <c r="N14096" s="39"/>
      <c r="O14096" s="28"/>
      <c r="P14096" s="28"/>
      <c r="Q14096" s="28"/>
      <c r="R14096" s="28"/>
      <c r="S14096" s="25"/>
    </row>
    <row r="14097" spans="2:19" s="16" customFormat="1" outlineLevel="1" x14ac:dyDescent="0.25">
      <c r="B14097" s="47" t="s">
        <v>8748</v>
      </c>
      <c r="C14097" s="47" t="str">
        <f>C14096</f>
        <v>ASIGNACIÓN PARA LA INVERSIÓN LOCAL  - AMBIENTE Y DESARROLLO SOSTENIBLE</v>
      </c>
      <c r="D14097" s="47"/>
      <c r="E14097" s="47" t="str">
        <f>E14096</f>
        <v>05044</v>
      </c>
      <c r="F14097" s="47"/>
      <c r="G14097" s="47" t="str">
        <f>G14096</f>
        <v xml:space="preserve">ANZA                                              </v>
      </c>
      <c r="H14097" s="47" t="s">
        <v>10655</v>
      </c>
      <c r="I14097" s="51">
        <f>SUBTOTAL(9,I14092:I14096)</f>
        <v>356286614</v>
      </c>
      <c r="J14097" s="51">
        <f>SUBTOTAL(9,J14092:J14096)</f>
        <v>296413778.44999999</v>
      </c>
      <c r="K14097" s="49">
        <f>J14097/I14097</f>
        <v>0.8319531714149665</v>
      </c>
      <c r="L14097" s="51">
        <f>SUBTOTAL(9,L14092:L14096)</f>
        <v>164390755.09000003</v>
      </c>
      <c r="M14097" s="51">
        <f>SUBTOTAL(9,M14092:M14096)</f>
        <v>139167720.44999999</v>
      </c>
      <c r="N14097" s="50">
        <f>IFERROR((M14097/L14097),"N.A")</f>
        <v>0.8465665868728991</v>
      </c>
      <c r="O14097" s="28"/>
      <c r="P14097" s="28"/>
      <c r="Q14097" s="28"/>
      <c r="R14097" s="28"/>
      <c r="S14097" s="25"/>
    </row>
    <row r="14098" spans="2:19" s="16" customFormat="1" outlineLevel="2" x14ac:dyDescent="0.25">
      <c r="B14098" s="16" t="s">
        <v>4440</v>
      </c>
      <c r="C14098" s="16" t="s">
        <v>3406</v>
      </c>
      <c r="D14098" s="16" t="s">
        <v>146</v>
      </c>
      <c r="E14098" s="16" t="s">
        <v>3376</v>
      </c>
      <c r="G14098" s="16" t="s">
        <v>3377</v>
      </c>
      <c r="H14098" s="16" t="s">
        <v>152</v>
      </c>
      <c r="I14098" s="35">
        <v>387033726</v>
      </c>
      <c r="J14098" s="35">
        <v>216488950.66000003</v>
      </c>
      <c r="K14098" s="36">
        <f>IFERROR((J14098/I14098),0)</f>
        <v>0.55935422707839166</v>
      </c>
      <c r="L14098" s="35">
        <v>255725838.53000003</v>
      </c>
      <c r="M14098" s="35">
        <v>216488950.66000003</v>
      </c>
      <c r="N14098" s="40">
        <f>M14098/L14098</f>
        <v>0.84656658828240772</v>
      </c>
      <c r="O14098" s="28"/>
      <c r="P14098" s="28"/>
      <c r="Q14098" s="28"/>
      <c r="R14098" s="28"/>
      <c r="S14098" s="25"/>
    </row>
    <row r="14099" spans="2:19" s="16" customFormat="1" outlineLevel="2" x14ac:dyDescent="0.25">
      <c r="B14099" s="16" t="s">
        <v>4440</v>
      </c>
      <c r="C14099" s="16" t="s">
        <v>3406</v>
      </c>
      <c r="D14099" s="16" t="s">
        <v>146</v>
      </c>
      <c r="E14099" s="16" t="s">
        <v>3376</v>
      </c>
      <c r="G14099" s="16" t="s">
        <v>3377</v>
      </c>
      <c r="H14099" s="16" t="s">
        <v>19</v>
      </c>
      <c r="I14099" s="31">
        <v>92096089</v>
      </c>
      <c r="J14099" s="31">
        <v>92096089</v>
      </c>
      <c r="K14099" s="32">
        <f>IFERROR((J14099/I14099),0)</f>
        <v>1</v>
      </c>
      <c r="L14099" s="31"/>
      <c r="M14099" s="31"/>
      <c r="N14099" s="39"/>
      <c r="O14099" s="28"/>
      <c r="P14099" s="28"/>
      <c r="Q14099" s="28"/>
      <c r="R14099" s="28"/>
      <c r="S14099" s="25"/>
    </row>
    <row r="14100" spans="2:19" s="16" customFormat="1" outlineLevel="2" x14ac:dyDescent="0.25">
      <c r="B14100" s="16" t="s">
        <v>4440</v>
      </c>
      <c r="C14100" s="16" t="s">
        <v>3406</v>
      </c>
      <c r="D14100" s="16" t="s">
        <v>146</v>
      </c>
      <c r="E14100" s="16" t="s">
        <v>3376</v>
      </c>
      <c r="G14100" s="16" t="s">
        <v>3377</v>
      </c>
      <c r="H14100" s="16" t="s">
        <v>154</v>
      </c>
      <c r="I14100" s="31">
        <v>2394</v>
      </c>
      <c r="J14100" s="31">
        <v>2394</v>
      </c>
      <c r="K14100" s="32">
        <f>IFERROR((J14100/I14100),0)</f>
        <v>1</v>
      </c>
      <c r="L14100" s="31"/>
      <c r="M14100" s="31"/>
      <c r="N14100" s="39"/>
      <c r="O14100" s="28"/>
      <c r="P14100" s="28"/>
      <c r="Q14100" s="28"/>
      <c r="R14100" s="28"/>
      <c r="S14100" s="25"/>
    </row>
    <row r="14101" spans="2:19" s="16" customFormat="1" outlineLevel="2" x14ac:dyDescent="0.25">
      <c r="B14101" s="16" t="s">
        <v>4440</v>
      </c>
      <c r="C14101" s="16" t="s">
        <v>3406</v>
      </c>
      <c r="D14101" s="16" t="s">
        <v>146</v>
      </c>
      <c r="E14101" s="16" t="s">
        <v>3376</v>
      </c>
      <c r="G14101" s="16" t="s">
        <v>3377</v>
      </c>
      <c r="H14101" s="16" t="s">
        <v>231</v>
      </c>
      <c r="I14101" s="31">
        <v>58879482</v>
      </c>
      <c r="J14101" s="31">
        <v>58879482</v>
      </c>
      <c r="K14101" s="32">
        <f>IFERROR((J14101/I14101),0)</f>
        <v>1</v>
      </c>
      <c r="L14101" s="31"/>
      <c r="M14101" s="31"/>
      <c r="N14101" s="39"/>
      <c r="O14101" s="28"/>
      <c r="P14101" s="28"/>
      <c r="Q14101" s="28"/>
      <c r="R14101" s="28"/>
      <c r="S14101" s="25"/>
    </row>
    <row r="14102" spans="2:19" s="16" customFormat="1" outlineLevel="2" x14ac:dyDescent="0.25">
      <c r="B14102" s="16" t="s">
        <v>4440</v>
      </c>
      <c r="C14102" s="16" t="s">
        <v>3406</v>
      </c>
      <c r="D14102" s="16" t="s">
        <v>146</v>
      </c>
      <c r="E14102" s="16" t="s">
        <v>3376</v>
      </c>
      <c r="G14102" s="16" t="s">
        <v>3377</v>
      </c>
      <c r="H14102" s="16" t="s">
        <v>155</v>
      </c>
      <c r="I14102" s="31">
        <v>-77406745</v>
      </c>
      <c r="J14102" s="31"/>
      <c r="K14102" s="32">
        <f>IFERROR((J14102/I14102),0)</f>
        <v>0</v>
      </c>
      <c r="L14102" s="31"/>
      <c r="M14102" s="31"/>
      <c r="N14102" s="39"/>
      <c r="O14102" s="28"/>
      <c r="P14102" s="28"/>
      <c r="Q14102" s="28"/>
      <c r="R14102" s="28"/>
      <c r="S14102" s="25"/>
    </row>
    <row r="14103" spans="2:19" s="16" customFormat="1" outlineLevel="1" x14ac:dyDescent="0.25">
      <c r="B14103" s="47" t="s">
        <v>8749</v>
      </c>
      <c r="C14103" s="47" t="str">
        <f>C14102</f>
        <v>ASIGNACIÓN PARA LA INVERSIÓN LOCAL  - AMBIENTE Y DESARROLLO SOSTENIBLE</v>
      </c>
      <c r="D14103" s="47"/>
      <c r="E14103" s="47" t="str">
        <f>E14102</f>
        <v>05042</v>
      </c>
      <c r="F14103" s="47"/>
      <c r="G14103" s="47" t="str">
        <f>G14102</f>
        <v xml:space="preserve">SANTAFÉ DE ANTIOQUIA                              </v>
      </c>
      <c r="H14103" s="47" t="s">
        <v>10655</v>
      </c>
      <c r="I14103" s="51">
        <f>SUBTOTAL(9,I14098:I14102)</f>
        <v>460604946</v>
      </c>
      <c r="J14103" s="51">
        <f>SUBTOTAL(9,J14098:J14102)</f>
        <v>367466915.66000003</v>
      </c>
      <c r="K14103" s="49">
        <f>J14103/I14103</f>
        <v>0.79779194481337601</v>
      </c>
      <c r="L14103" s="51">
        <f>SUBTOTAL(9,L14098:L14102)</f>
        <v>255725838.53000003</v>
      </c>
      <c r="M14103" s="51">
        <f>SUBTOTAL(9,M14098:M14102)</f>
        <v>216488950.66000003</v>
      </c>
      <c r="N14103" s="50">
        <f>IFERROR((M14103/L14103),"N.A")</f>
        <v>0.84656658828240772</v>
      </c>
      <c r="O14103" s="28"/>
      <c r="P14103" s="28"/>
      <c r="Q14103" s="28"/>
      <c r="R14103" s="28"/>
      <c r="S14103" s="25"/>
    </row>
    <row r="14104" spans="2:19" s="16" customFormat="1" outlineLevel="2" x14ac:dyDescent="0.25">
      <c r="B14104" s="16" t="s">
        <v>4441</v>
      </c>
      <c r="C14104" s="16" t="s">
        <v>3406</v>
      </c>
      <c r="D14104" s="16" t="s">
        <v>146</v>
      </c>
      <c r="E14104" s="16" t="s">
        <v>3379</v>
      </c>
      <c r="G14104" s="16" t="s">
        <v>3380</v>
      </c>
      <c r="H14104" s="16" t="s">
        <v>152</v>
      </c>
      <c r="I14104" s="35">
        <v>506183329</v>
      </c>
      <c r="J14104" s="35">
        <v>283135784.74000001</v>
      </c>
      <c r="K14104" s="36">
        <f>IFERROR((J14104/I14104),0)</f>
        <v>0.55935422705317905</v>
      </c>
      <c r="L14104" s="35">
        <v>334451877.43000001</v>
      </c>
      <c r="M14104" s="35">
        <v>283135784.74000001</v>
      </c>
      <c r="N14104" s="40">
        <f>M14104/L14104</f>
        <v>0.84656658804153273</v>
      </c>
      <c r="O14104" s="28"/>
      <c r="P14104" s="28"/>
      <c r="Q14104" s="28"/>
      <c r="R14104" s="28"/>
      <c r="S14104" s="25"/>
    </row>
    <row r="14105" spans="2:19" s="16" customFormat="1" outlineLevel="2" x14ac:dyDescent="0.25">
      <c r="B14105" s="16" t="s">
        <v>4441</v>
      </c>
      <c r="C14105" s="16" t="s">
        <v>3406</v>
      </c>
      <c r="D14105" s="16" t="s">
        <v>146</v>
      </c>
      <c r="E14105" s="16" t="s">
        <v>3379</v>
      </c>
      <c r="G14105" s="16" t="s">
        <v>3380</v>
      </c>
      <c r="H14105" s="16" t="s">
        <v>19</v>
      </c>
      <c r="I14105" s="31">
        <v>139237624</v>
      </c>
      <c r="J14105" s="31">
        <v>139237624</v>
      </c>
      <c r="K14105" s="32">
        <f>IFERROR((J14105/I14105),0)</f>
        <v>1</v>
      </c>
      <c r="L14105" s="31"/>
      <c r="M14105" s="31"/>
      <c r="N14105" s="39"/>
      <c r="O14105" s="28"/>
      <c r="P14105" s="28"/>
      <c r="Q14105" s="28"/>
      <c r="R14105" s="28"/>
      <c r="S14105" s="25"/>
    </row>
    <row r="14106" spans="2:19" s="16" customFormat="1" outlineLevel="2" x14ac:dyDescent="0.25">
      <c r="B14106" s="16" t="s">
        <v>4441</v>
      </c>
      <c r="C14106" s="16" t="s">
        <v>3406</v>
      </c>
      <c r="D14106" s="16" t="s">
        <v>146</v>
      </c>
      <c r="E14106" s="16" t="s">
        <v>3379</v>
      </c>
      <c r="G14106" s="16" t="s">
        <v>3380</v>
      </c>
      <c r="H14106" s="16" t="s">
        <v>154</v>
      </c>
      <c r="I14106" s="31">
        <v>3131</v>
      </c>
      <c r="J14106" s="31">
        <v>3131</v>
      </c>
      <c r="K14106" s="32">
        <f>IFERROR((J14106/I14106),0)</f>
        <v>1</v>
      </c>
      <c r="L14106" s="31"/>
      <c r="M14106" s="31"/>
      <c r="N14106" s="39"/>
      <c r="O14106" s="28"/>
      <c r="P14106" s="28"/>
      <c r="Q14106" s="28"/>
      <c r="R14106" s="28"/>
      <c r="S14106" s="25"/>
    </row>
    <row r="14107" spans="2:19" s="16" customFormat="1" outlineLevel="2" x14ac:dyDescent="0.25">
      <c r="B14107" s="16" t="s">
        <v>4441</v>
      </c>
      <c r="C14107" s="16" t="s">
        <v>3406</v>
      </c>
      <c r="D14107" s="16" t="s">
        <v>146</v>
      </c>
      <c r="E14107" s="16" t="s">
        <v>3379</v>
      </c>
      <c r="G14107" s="16" t="s">
        <v>3380</v>
      </c>
      <c r="H14107" s="16" t="s">
        <v>231</v>
      </c>
      <c r="I14107" s="31">
        <v>77005724</v>
      </c>
      <c r="J14107" s="31">
        <v>77005724</v>
      </c>
      <c r="K14107" s="32">
        <f>IFERROR((J14107/I14107),0)</f>
        <v>1</v>
      </c>
      <c r="L14107" s="31"/>
      <c r="M14107" s="31"/>
      <c r="N14107" s="39"/>
      <c r="O14107" s="28"/>
      <c r="P14107" s="28"/>
      <c r="Q14107" s="28"/>
      <c r="R14107" s="28"/>
      <c r="S14107" s="25"/>
    </row>
    <row r="14108" spans="2:19" s="16" customFormat="1" outlineLevel="2" x14ac:dyDescent="0.25">
      <c r="B14108" s="16" t="s">
        <v>4441</v>
      </c>
      <c r="C14108" s="16" t="s">
        <v>3406</v>
      </c>
      <c r="D14108" s="16" t="s">
        <v>146</v>
      </c>
      <c r="E14108" s="16" t="s">
        <v>3379</v>
      </c>
      <c r="G14108" s="16" t="s">
        <v>3380</v>
      </c>
      <c r="H14108" s="16" t="s">
        <v>155</v>
      </c>
      <c r="I14108" s="31">
        <v>-101236666</v>
      </c>
      <c r="J14108" s="31"/>
      <c r="K14108" s="32">
        <f>IFERROR((J14108/I14108),0)</f>
        <v>0</v>
      </c>
      <c r="L14108" s="31"/>
      <c r="M14108" s="31"/>
      <c r="N14108" s="39"/>
      <c r="O14108" s="28"/>
      <c r="P14108" s="28"/>
      <c r="Q14108" s="28"/>
      <c r="R14108" s="28"/>
      <c r="S14108" s="25"/>
    </row>
    <row r="14109" spans="2:19" s="16" customFormat="1" outlineLevel="1" x14ac:dyDescent="0.25">
      <c r="B14109" s="47" t="s">
        <v>8750</v>
      </c>
      <c r="C14109" s="47" t="str">
        <f>C14108</f>
        <v>ASIGNACIÓN PARA LA INVERSIÓN LOCAL  - AMBIENTE Y DESARROLLO SOSTENIBLE</v>
      </c>
      <c r="D14109" s="47"/>
      <c r="E14109" s="47" t="str">
        <f>E14108</f>
        <v>05040</v>
      </c>
      <c r="F14109" s="47"/>
      <c r="G14109" s="47" t="str">
        <f>G14108</f>
        <v xml:space="preserve">ANORÍ                                             </v>
      </c>
      <c r="H14109" s="47" t="s">
        <v>10655</v>
      </c>
      <c r="I14109" s="51">
        <f>SUBTOTAL(9,I14104:I14108)</f>
        <v>621193142</v>
      </c>
      <c r="J14109" s="51">
        <f>SUBTOTAL(9,J14104:J14108)</f>
        <v>499382263.74000001</v>
      </c>
      <c r="K14109" s="49">
        <f>J14109/I14109</f>
        <v>0.80390820499431725</v>
      </c>
      <c r="L14109" s="51">
        <f>SUBTOTAL(9,L14104:L14108)</f>
        <v>334451877.43000001</v>
      </c>
      <c r="M14109" s="51">
        <f>SUBTOTAL(9,M14104:M14108)</f>
        <v>283135784.74000001</v>
      </c>
      <c r="N14109" s="50">
        <f>IFERROR((M14109/L14109),"N.A")</f>
        <v>0.84656658804153273</v>
      </c>
      <c r="O14109" s="28"/>
      <c r="P14109" s="28"/>
      <c r="Q14109" s="28"/>
      <c r="R14109" s="28"/>
      <c r="S14109" s="25"/>
    </row>
    <row r="14110" spans="2:19" s="16" customFormat="1" outlineLevel="2" x14ac:dyDescent="0.25">
      <c r="B14110" s="16" t="s">
        <v>4442</v>
      </c>
      <c r="C14110" s="16" t="s">
        <v>3406</v>
      </c>
      <c r="D14110" s="16" t="s">
        <v>146</v>
      </c>
      <c r="E14110" s="16" t="s">
        <v>3382</v>
      </c>
      <c r="G14110" s="16" t="s">
        <v>3383</v>
      </c>
      <c r="H14110" s="16" t="s">
        <v>152</v>
      </c>
      <c r="I14110" s="35">
        <v>346003609</v>
      </c>
      <c r="J14110" s="35">
        <v>193538581.27000001</v>
      </c>
      <c r="K14110" s="36">
        <f>IFERROR((J14110/I14110),0)</f>
        <v>0.55935422705374149</v>
      </c>
      <c r="L14110" s="35">
        <v>228615898.71000004</v>
      </c>
      <c r="M14110" s="35">
        <v>193538581.27000001</v>
      </c>
      <c r="N14110" s="40">
        <f>M14110/L14110</f>
        <v>0.84656658772233639</v>
      </c>
      <c r="O14110" s="28"/>
      <c r="P14110" s="28"/>
      <c r="Q14110" s="28"/>
      <c r="R14110" s="28"/>
      <c r="S14110" s="25"/>
    </row>
    <row r="14111" spans="2:19" s="16" customFormat="1" outlineLevel="2" x14ac:dyDescent="0.25">
      <c r="B14111" s="16" t="s">
        <v>4442</v>
      </c>
      <c r="C14111" s="16" t="s">
        <v>3406</v>
      </c>
      <c r="D14111" s="16" t="s">
        <v>146</v>
      </c>
      <c r="E14111" s="16" t="s">
        <v>3382</v>
      </c>
      <c r="G14111" s="16" t="s">
        <v>3383</v>
      </c>
      <c r="H14111" s="16" t="s">
        <v>19</v>
      </c>
      <c r="I14111" s="31">
        <v>166824474</v>
      </c>
      <c r="J14111" s="31">
        <v>166824474</v>
      </c>
      <c r="K14111" s="32">
        <f>IFERROR((J14111/I14111),0)</f>
        <v>1</v>
      </c>
      <c r="L14111" s="31"/>
      <c r="M14111" s="31"/>
      <c r="N14111" s="39"/>
      <c r="O14111" s="28"/>
      <c r="P14111" s="28"/>
      <c r="Q14111" s="28"/>
      <c r="R14111" s="28"/>
      <c r="S14111" s="25"/>
    </row>
    <row r="14112" spans="2:19" s="16" customFormat="1" outlineLevel="2" x14ac:dyDescent="0.25">
      <c r="B14112" s="16" t="s">
        <v>4442</v>
      </c>
      <c r="C14112" s="16" t="s">
        <v>3406</v>
      </c>
      <c r="D14112" s="16" t="s">
        <v>146</v>
      </c>
      <c r="E14112" s="16" t="s">
        <v>3382</v>
      </c>
      <c r="G14112" s="16" t="s">
        <v>3383</v>
      </c>
      <c r="H14112" s="16" t="s">
        <v>154</v>
      </c>
      <c r="I14112" s="31">
        <v>2140</v>
      </c>
      <c r="J14112" s="31">
        <v>2140</v>
      </c>
      <c r="K14112" s="32">
        <f>IFERROR((J14112/I14112),0)</f>
        <v>1</v>
      </c>
      <c r="L14112" s="31"/>
      <c r="M14112" s="31"/>
      <c r="N14112" s="39"/>
      <c r="O14112" s="28"/>
      <c r="P14112" s="28"/>
      <c r="Q14112" s="28"/>
      <c r="R14112" s="28"/>
      <c r="S14112" s="25"/>
    </row>
    <row r="14113" spans="2:19" s="16" customFormat="1" outlineLevel="2" x14ac:dyDescent="0.25">
      <c r="B14113" s="16" t="s">
        <v>4442</v>
      </c>
      <c r="C14113" s="16" t="s">
        <v>3406</v>
      </c>
      <c r="D14113" s="16" t="s">
        <v>146</v>
      </c>
      <c r="E14113" s="16" t="s">
        <v>3382</v>
      </c>
      <c r="G14113" s="16" t="s">
        <v>3383</v>
      </c>
      <c r="H14113" s="16" t="s">
        <v>231</v>
      </c>
      <c r="I14113" s="31">
        <v>52637566</v>
      </c>
      <c r="J14113" s="31">
        <v>52637566</v>
      </c>
      <c r="K14113" s="32">
        <f>IFERROR((J14113/I14113),0)</f>
        <v>1</v>
      </c>
      <c r="L14113" s="31"/>
      <c r="M14113" s="31"/>
      <c r="N14113" s="39"/>
      <c r="O14113" s="28"/>
      <c r="P14113" s="28"/>
      <c r="Q14113" s="28"/>
      <c r="R14113" s="28"/>
      <c r="S14113" s="25"/>
    </row>
    <row r="14114" spans="2:19" s="16" customFormat="1" outlineLevel="2" x14ac:dyDescent="0.25">
      <c r="B14114" s="16" t="s">
        <v>4442</v>
      </c>
      <c r="C14114" s="16" t="s">
        <v>3406</v>
      </c>
      <c r="D14114" s="16" t="s">
        <v>146</v>
      </c>
      <c r="E14114" s="16" t="s">
        <v>3382</v>
      </c>
      <c r="G14114" s="16" t="s">
        <v>3383</v>
      </c>
      <c r="H14114" s="16" t="s">
        <v>155</v>
      </c>
      <c r="I14114" s="31">
        <v>-69200722</v>
      </c>
      <c r="J14114" s="31"/>
      <c r="K14114" s="32">
        <f>IFERROR((J14114/I14114),0)</f>
        <v>0</v>
      </c>
      <c r="L14114" s="31"/>
      <c r="M14114" s="31"/>
      <c r="N14114" s="39"/>
      <c r="O14114" s="28"/>
      <c r="P14114" s="28"/>
      <c r="Q14114" s="28"/>
      <c r="R14114" s="28"/>
      <c r="S14114" s="25"/>
    </row>
    <row r="14115" spans="2:19" s="16" customFormat="1" outlineLevel="1" x14ac:dyDescent="0.25">
      <c r="B14115" s="47" t="s">
        <v>8751</v>
      </c>
      <c r="C14115" s="47" t="str">
        <f>C14114</f>
        <v>ASIGNACIÓN PARA LA INVERSIÓN LOCAL  - AMBIENTE Y DESARROLLO SOSTENIBLE</v>
      </c>
      <c r="D14115" s="47"/>
      <c r="E14115" s="47" t="str">
        <f>E14114</f>
        <v>05038</v>
      </c>
      <c r="F14115" s="47"/>
      <c r="G14115" s="47" t="str">
        <f>G14114</f>
        <v xml:space="preserve">ANGOSTURA                                         </v>
      </c>
      <c r="H14115" s="47" t="s">
        <v>10655</v>
      </c>
      <c r="I14115" s="51">
        <f>SUBTOTAL(9,I14110:I14114)</f>
        <v>496267067</v>
      </c>
      <c r="J14115" s="51">
        <f>SUBTOTAL(9,J14110:J14114)</f>
        <v>413002761.26999998</v>
      </c>
      <c r="K14115" s="49">
        <f>J14115/I14115</f>
        <v>0.83221875625690067</v>
      </c>
      <c r="L14115" s="51">
        <f>SUBTOTAL(9,L14110:L14114)</f>
        <v>228615898.71000004</v>
      </c>
      <c r="M14115" s="51">
        <f>SUBTOTAL(9,M14110:M14114)</f>
        <v>193538581.27000001</v>
      </c>
      <c r="N14115" s="50">
        <f>IFERROR((M14115/L14115),"N.A")</f>
        <v>0.84656658772233639</v>
      </c>
      <c r="O14115" s="28"/>
      <c r="P14115" s="28"/>
      <c r="Q14115" s="28"/>
      <c r="R14115" s="28"/>
      <c r="S14115" s="25"/>
    </row>
    <row r="14116" spans="2:19" s="16" customFormat="1" outlineLevel="2" x14ac:dyDescent="0.25">
      <c r="B14116" s="16" t="s">
        <v>4443</v>
      </c>
      <c r="C14116" s="16" t="s">
        <v>3406</v>
      </c>
      <c r="D14116" s="16" t="s">
        <v>146</v>
      </c>
      <c r="E14116" s="16" t="s">
        <v>3385</v>
      </c>
      <c r="G14116" s="16" t="s">
        <v>3386</v>
      </c>
      <c r="H14116" s="16" t="s">
        <v>152</v>
      </c>
      <c r="I14116" s="35">
        <v>200636963</v>
      </c>
      <c r="J14116" s="35">
        <v>112227133.34</v>
      </c>
      <c r="K14116" s="36">
        <f>IFERROR((J14116/I14116),0)</f>
        <v>0.55935422696764003</v>
      </c>
      <c r="L14116" s="35">
        <v>132567402.24000001</v>
      </c>
      <c r="M14116" s="35">
        <v>112227133.34</v>
      </c>
      <c r="N14116" s="40">
        <f>M14116/L14116</f>
        <v>0.84656658759009262</v>
      </c>
      <c r="O14116" s="28"/>
      <c r="P14116" s="28"/>
      <c r="Q14116" s="28"/>
      <c r="R14116" s="28"/>
      <c r="S14116" s="25"/>
    </row>
    <row r="14117" spans="2:19" s="16" customFormat="1" outlineLevel="2" x14ac:dyDescent="0.25">
      <c r="B14117" s="16" t="s">
        <v>4443</v>
      </c>
      <c r="C14117" s="16" t="s">
        <v>3406</v>
      </c>
      <c r="D14117" s="16" t="s">
        <v>146</v>
      </c>
      <c r="E14117" s="16" t="s">
        <v>3385</v>
      </c>
      <c r="G14117" s="16" t="s">
        <v>3386</v>
      </c>
      <c r="H14117" s="16" t="s">
        <v>19</v>
      </c>
      <c r="I14117" s="31">
        <v>148239343</v>
      </c>
      <c r="J14117" s="31">
        <v>148239343</v>
      </c>
      <c r="K14117" s="32">
        <f>IFERROR((J14117/I14117),0)</f>
        <v>1</v>
      </c>
      <c r="L14117" s="31"/>
      <c r="M14117" s="31"/>
      <c r="N14117" s="39"/>
      <c r="O14117" s="28"/>
      <c r="P14117" s="28"/>
      <c r="Q14117" s="28"/>
      <c r="R14117" s="28"/>
      <c r="S14117" s="25"/>
    </row>
    <row r="14118" spans="2:19" s="16" customFormat="1" outlineLevel="2" x14ac:dyDescent="0.25">
      <c r="B14118" s="16" t="s">
        <v>4443</v>
      </c>
      <c r="C14118" s="16" t="s">
        <v>3406</v>
      </c>
      <c r="D14118" s="16" t="s">
        <v>146</v>
      </c>
      <c r="E14118" s="16" t="s">
        <v>3385</v>
      </c>
      <c r="G14118" s="16" t="s">
        <v>3386</v>
      </c>
      <c r="H14118" s="16" t="s">
        <v>154</v>
      </c>
      <c r="I14118" s="31">
        <v>1241</v>
      </c>
      <c r="J14118" s="31">
        <v>1241</v>
      </c>
      <c r="K14118" s="32">
        <f>IFERROR((J14118/I14118),0)</f>
        <v>1</v>
      </c>
      <c r="L14118" s="31"/>
      <c r="M14118" s="31"/>
      <c r="N14118" s="39"/>
      <c r="O14118" s="28"/>
      <c r="P14118" s="28"/>
      <c r="Q14118" s="28"/>
      <c r="R14118" s="28"/>
      <c r="S14118" s="25"/>
    </row>
    <row r="14119" spans="2:19" s="16" customFormat="1" outlineLevel="2" x14ac:dyDescent="0.25">
      <c r="B14119" s="16" t="s">
        <v>4443</v>
      </c>
      <c r="C14119" s="16" t="s">
        <v>3406</v>
      </c>
      <c r="D14119" s="16" t="s">
        <v>146</v>
      </c>
      <c r="E14119" s="16" t="s">
        <v>3385</v>
      </c>
      <c r="G14119" s="16" t="s">
        <v>3386</v>
      </c>
      <c r="H14119" s="16" t="s">
        <v>231</v>
      </c>
      <c r="I14119" s="31">
        <v>30522923</v>
      </c>
      <c r="J14119" s="31">
        <v>30522923</v>
      </c>
      <c r="K14119" s="32">
        <f>IFERROR((J14119/I14119),0)</f>
        <v>1</v>
      </c>
      <c r="L14119" s="31"/>
      <c r="M14119" s="31"/>
      <c r="N14119" s="39"/>
      <c r="O14119" s="28"/>
      <c r="P14119" s="28"/>
      <c r="Q14119" s="28"/>
      <c r="R14119" s="28"/>
      <c r="S14119" s="25"/>
    </row>
    <row r="14120" spans="2:19" s="16" customFormat="1" outlineLevel="2" x14ac:dyDescent="0.25">
      <c r="B14120" s="16" t="s">
        <v>4443</v>
      </c>
      <c r="C14120" s="16" t="s">
        <v>3406</v>
      </c>
      <c r="D14120" s="16" t="s">
        <v>146</v>
      </c>
      <c r="E14120" s="16" t="s">
        <v>3385</v>
      </c>
      <c r="G14120" s="16" t="s">
        <v>3386</v>
      </c>
      <c r="H14120" s="16" t="s">
        <v>155</v>
      </c>
      <c r="I14120" s="31">
        <v>-40127393</v>
      </c>
      <c r="J14120" s="31"/>
      <c r="K14120" s="32">
        <f>IFERROR((J14120/I14120),0)</f>
        <v>0</v>
      </c>
      <c r="L14120" s="31"/>
      <c r="M14120" s="31"/>
      <c r="N14120" s="39"/>
      <c r="O14120" s="28"/>
      <c r="P14120" s="28"/>
      <c r="Q14120" s="28"/>
      <c r="R14120" s="28"/>
      <c r="S14120" s="25"/>
    </row>
    <row r="14121" spans="2:19" s="16" customFormat="1" outlineLevel="1" x14ac:dyDescent="0.25">
      <c r="B14121" s="47" t="s">
        <v>8752</v>
      </c>
      <c r="C14121" s="47" t="str">
        <f>C14120</f>
        <v>ASIGNACIÓN PARA LA INVERSIÓN LOCAL  - AMBIENTE Y DESARROLLO SOSTENIBLE</v>
      </c>
      <c r="D14121" s="47"/>
      <c r="E14121" s="47" t="str">
        <f>E14120</f>
        <v>05036</v>
      </c>
      <c r="F14121" s="47"/>
      <c r="G14121" s="47" t="str">
        <f>G14120</f>
        <v xml:space="preserve">ANGELÓPOLIS                                       </v>
      </c>
      <c r="H14121" s="47" t="s">
        <v>10655</v>
      </c>
      <c r="I14121" s="51">
        <f>SUBTOTAL(9,I14116:I14120)</f>
        <v>339273077</v>
      </c>
      <c r="J14121" s="51">
        <f>SUBTOTAL(9,J14116:J14120)</f>
        <v>290990640.34000003</v>
      </c>
      <c r="K14121" s="49">
        <f>J14121/I14121</f>
        <v>0.85768857026046907</v>
      </c>
      <c r="L14121" s="51">
        <f>SUBTOTAL(9,L14116:L14120)</f>
        <v>132567402.24000001</v>
      </c>
      <c r="M14121" s="51">
        <f>SUBTOTAL(9,M14116:M14120)</f>
        <v>112227133.34</v>
      </c>
      <c r="N14121" s="50">
        <f>IFERROR((M14121/L14121),"N.A")</f>
        <v>0.84656658759009262</v>
      </c>
      <c r="O14121" s="28"/>
      <c r="P14121" s="28"/>
      <c r="Q14121" s="28"/>
      <c r="R14121" s="28"/>
      <c r="S14121" s="25"/>
    </row>
    <row r="14122" spans="2:19" s="16" customFormat="1" outlineLevel="2" x14ac:dyDescent="0.25">
      <c r="B14122" s="16" t="s">
        <v>4444</v>
      </c>
      <c r="C14122" s="16" t="s">
        <v>3406</v>
      </c>
      <c r="D14122" s="16" t="s">
        <v>146</v>
      </c>
      <c r="E14122" s="16" t="s">
        <v>3388</v>
      </c>
      <c r="G14122" s="16" t="s">
        <v>3389</v>
      </c>
      <c r="H14122" s="16" t="s">
        <v>152</v>
      </c>
      <c r="I14122" s="35">
        <v>434435081</v>
      </c>
      <c r="J14122" s="35">
        <v>243003098.95999995</v>
      </c>
      <c r="K14122" s="36">
        <f>IFERROR((J14122/I14122),0)</f>
        <v>0.5593542271048777</v>
      </c>
      <c r="L14122" s="35">
        <v>287045464.13999999</v>
      </c>
      <c r="M14122" s="35">
        <v>243003098.95999995</v>
      </c>
      <c r="N14122" s="40">
        <f>M14122/L14122</f>
        <v>0.84656658724096978</v>
      </c>
      <c r="O14122" s="28"/>
      <c r="P14122" s="28"/>
      <c r="Q14122" s="28"/>
      <c r="R14122" s="28"/>
      <c r="S14122" s="25"/>
    </row>
    <row r="14123" spans="2:19" s="16" customFormat="1" outlineLevel="2" x14ac:dyDescent="0.25">
      <c r="B14123" s="16" t="s">
        <v>4444</v>
      </c>
      <c r="C14123" s="16" t="s">
        <v>3406</v>
      </c>
      <c r="D14123" s="16" t="s">
        <v>146</v>
      </c>
      <c r="E14123" s="16" t="s">
        <v>3388</v>
      </c>
      <c r="G14123" s="16" t="s">
        <v>3389</v>
      </c>
      <c r="H14123" s="16" t="s">
        <v>19</v>
      </c>
      <c r="I14123" s="31">
        <v>400565192</v>
      </c>
      <c r="J14123" s="31">
        <v>400565192</v>
      </c>
      <c r="K14123" s="32">
        <f>IFERROR((J14123/I14123),0)</f>
        <v>1</v>
      </c>
      <c r="L14123" s="31"/>
      <c r="M14123" s="31"/>
      <c r="N14123" s="39"/>
      <c r="O14123" s="28"/>
      <c r="P14123" s="28"/>
      <c r="Q14123" s="28"/>
      <c r="R14123" s="28"/>
      <c r="S14123" s="25"/>
    </row>
    <row r="14124" spans="2:19" s="16" customFormat="1" outlineLevel="2" x14ac:dyDescent="0.25">
      <c r="B14124" s="16" t="s">
        <v>4444</v>
      </c>
      <c r="C14124" s="16" t="s">
        <v>3406</v>
      </c>
      <c r="D14124" s="16" t="s">
        <v>146</v>
      </c>
      <c r="E14124" s="16" t="s">
        <v>3388</v>
      </c>
      <c r="G14124" s="16" t="s">
        <v>3389</v>
      </c>
      <c r="H14124" s="16" t="s">
        <v>154</v>
      </c>
      <c r="I14124" s="31">
        <v>2687</v>
      </c>
      <c r="J14124" s="31">
        <v>2687</v>
      </c>
      <c r="K14124" s="32">
        <f>IFERROR((J14124/I14124),0)</f>
        <v>1</v>
      </c>
      <c r="L14124" s="31"/>
      <c r="M14124" s="31"/>
      <c r="N14124" s="39"/>
      <c r="O14124" s="28"/>
      <c r="P14124" s="28"/>
      <c r="Q14124" s="28"/>
      <c r="R14124" s="28"/>
      <c r="S14124" s="25"/>
    </row>
    <row r="14125" spans="2:19" s="16" customFormat="1" outlineLevel="2" x14ac:dyDescent="0.25">
      <c r="B14125" s="16" t="s">
        <v>4444</v>
      </c>
      <c r="C14125" s="16" t="s">
        <v>3406</v>
      </c>
      <c r="D14125" s="16" t="s">
        <v>146</v>
      </c>
      <c r="E14125" s="16" t="s">
        <v>3388</v>
      </c>
      <c r="G14125" s="16" t="s">
        <v>3389</v>
      </c>
      <c r="H14125" s="16" t="s">
        <v>231</v>
      </c>
      <c r="I14125" s="31">
        <v>66090656</v>
      </c>
      <c r="J14125" s="31">
        <v>66090656</v>
      </c>
      <c r="K14125" s="32">
        <f>IFERROR((J14125/I14125),0)</f>
        <v>1</v>
      </c>
      <c r="L14125" s="31"/>
      <c r="M14125" s="31"/>
      <c r="N14125" s="39"/>
      <c r="O14125" s="28"/>
      <c r="P14125" s="28"/>
      <c r="Q14125" s="28"/>
      <c r="R14125" s="28"/>
      <c r="S14125" s="25"/>
    </row>
    <row r="14126" spans="2:19" s="16" customFormat="1" outlineLevel="2" x14ac:dyDescent="0.25">
      <c r="B14126" s="16" t="s">
        <v>4444</v>
      </c>
      <c r="C14126" s="16" t="s">
        <v>3406</v>
      </c>
      <c r="D14126" s="16" t="s">
        <v>146</v>
      </c>
      <c r="E14126" s="16" t="s">
        <v>3388</v>
      </c>
      <c r="G14126" s="16" t="s">
        <v>3389</v>
      </c>
      <c r="H14126" s="16" t="s">
        <v>155</v>
      </c>
      <c r="I14126" s="31">
        <v>-86887016</v>
      </c>
      <c r="J14126" s="31"/>
      <c r="K14126" s="32">
        <f>IFERROR((J14126/I14126),0)</f>
        <v>0</v>
      </c>
      <c r="L14126" s="31"/>
      <c r="M14126" s="31"/>
      <c r="N14126" s="39"/>
      <c r="O14126" s="28"/>
      <c r="P14126" s="28"/>
      <c r="Q14126" s="28"/>
      <c r="R14126" s="28"/>
      <c r="S14126" s="25"/>
    </row>
    <row r="14127" spans="2:19" s="16" customFormat="1" outlineLevel="1" x14ac:dyDescent="0.25">
      <c r="B14127" s="47" t="s">
        <v>8753</v>
      </c>
      <c r="C14127" s="47" t="str">
        <f>C14126</f>
        <v>ASIGNACIÓN PARA LA INVERSIÓN LOCAL  - AMBIENTE Y DESARROLLO SOSTENIBLE</v>
      </c>
      <c r="D14127" s="47"/>
      <c r="E14127" s="47" t="str">
        <f>E14126</f>
        <v>05034</v>
      </c>
      <c r="F14127" s="47"/>
      <c r="G14127" s="47" t="str">
        <f>G14126</f>
        <v xml:space="preserve">ANDES                                             </v>
      </c>
      <c r="H14127" s="47" t="s">
        <v>10655</v>
      </c>
      <c r="I14127" s="51">
        <f>SUBTOTAL(9,I14122:I14126)</f>
        <v>814206600</v>
      </c>
      <c r="J14127" s="51">
        <f>SUBTOTAL(9,J14122:J14126)</f>
        <v>709661633.95999992</v>
      </c>
      <c r="K14127" s="49">
        <f>J14127/I14127</f>
        <v>0.87159897004028208</v>
      </c>
      <c r="L14127" s="51">
        <f>SUBTOTAL(9,L14122:L14126)</f>
        <v>287045464.13999999</v>
      </c>
      <c r="M14127" s="51">
        <f>SUBTOTAL(9,M14122:M14126)</f>
        <v>243003098.95999995</v>
      </c>
      <c r="N14127" s="50">
        <f>IFERROR((M14127/L14127),"N.A")</f>
        <v>0.84656658724096978</v>
      </c>
      <c r="O14127" s="28"/>
      <c r="P14127" s="28"/>
      <c r="Q14127" s="28"/>
      <c r="R14127" s="28"/>
      <c r="S14127" s="25"/>
    </row>
    <row r="14128" spans="2:19" s="16" customFormat="1" outlineLevel="2" x14ac:dyDescent="0.25">
      <c r="B14128" s="16" t="s">
        <v>4445</v>
      </c>
      <c r="C14128" s="16" t="s">
        <v>3406</v>
      </c>
      <c r="D14128" s="16" t="s">
        <v>146</v>
      </c>
      <c r="E14128" s="16" t="s">
        <v>3391</v>
      </c>
      <c r="G14128" s="16" t="s">
        <v>3392</v>
      </c>
      <c r="H14128" s="16" t="s">
        <v>152</v>
      </c>
      <c r="I14128" s="35">
        <v>508604338</v>
      </c>
      <c r="J14128" s="35">
        <v>284489986.34999996</v>
      </c>
      <c r="K14128" s="36">
        <f>IFERROR((J14128/I14128),0)</f>
        <v>0.55935422703767812</v>
      </c>
      <c r="L14128" s="35">
        <v>336051517.31000006</v>
      </c>
      <c r="M14128" s="35">
        <v>284489986.34999996</v>
      </c>
      <c r="N14128" s="40">
        <f>M14128/L14128</f>
        <v>0.84656658784719685</v>
      </c>
      <c r="O14128" s="28"/>
      <c r="P14128" s="28"/>
      <c r="Q14128" s="28"/>
      <c r="R14128" s="28"/>
      <c r="S14128" s="25"/>
    </row>
    <row r="14129" spans="2:19" s="16" customFormat="1" outlineLevel="2" x14ac:dyDescent="0.25">
      <c r="B14129" s="16" t="s">
        <v>4445</v>
      </c>
      <c r="C14129" s="16" t="s">
        <v>3406</v>
      </c>
      <c r="D14129" s="16" t="s">
        <v>146</v>
      </c>
      <c r="E14129" s="16" t="s">
        <v>3391</v>
      </c>
      <c r="G14129" s="16" t="s">
        <v>3392</v>
      </c>
      <c r="H14129" s="16" t="s">
        <v>19</v>
      </c>
      <c r="I14129" s="31">
        <v>246942070</v>
      </c>
      <c r="J14129" s="31">
        <v>246942070</v>
      </c>
      <c r="K14129" s="32">
        <f>IFERROR((J14129/I14129),0)</f>
        <v>1</v>
      </c>
      <c r="L14129" s="31"/>
      <c r="M14129" s="31"/>
      <c r="N14129" s="39"/>
      <c r="O14129" s="28"/>
      <c r="P14129" s="28"/>
      <c r="Q14129" s="28"/>
      <c r="R14129" s="28"/>
      <c r="S14129" s="25"/>
    </row>
    <row r="14130" spans="2:19" s="16" customFormat="1" outlineLevel="2" x14ac:dyDescent="0.25">
      <c r="B14130" s="16" t="s">
        <v>4445</v>
      </c>
      <c r="C14130" s="16" t="s">
        <v>3406</v>
      </c>
      <c r="D14130" s="16" t="s">
        <v>146</v>
      </c>
      <c r="E14130" s="16" t="s">
        <v>3391</v>
      </c>
      <c r="G14130" s="16" t="s">
        <v>3392</v>
      </c>
      <c r="H14130" s="16" t="s">
        <v>154</v>
      </c>
      <c r="I14130" s="31">
        <v>3146</v>
      </c>
      <c r="J14130" s="31">
        <v>3146</v>
      </c>
      <c r="K14130" s="32">
        <f>IFERROR((J14130/I14130),0)</f>
        <v>1</v>
      </c>
      <c r="L14130" s="31"/>
      <c r="M14130" s="31"/>
      <c r="N14130" s="39"/>
      <c r="O14130" s="28"/>
      <c r="P14130" s="28"/>
      <c r="Q14130" s="28"/>
      <c r="R14130" s="28"/>
      <c r="S14130" s="25"/>
    </row>
    <row r="14131" spans="2:19" s="16" customFormat="1" outlineLevel="2" x14ac:dyDescent="0.25">
      <c r="B14131" s="16" t="s">
        <v>4445</v>
      </c>
      <c r="C14131" s="16" t="s">
        <v>3406</v>
      </c>
      <c r="D14131" s="16" t="s">
        <v>146</v>
      </c>
      <c r="E14131" s="16" t="s">
        <v>3391</v>
      </c>
      <c r="G14131" s="16" t="s">
        <v>3392</v>
      </c>
      <c r="H14131" s="16" t="s">
        <v>231</v>
      </c>
      <c r="I14131" s="31">
        <v>77374033</v>
      </c>
      <c r="J14131" s="31">
        <v>77374033</v>
      </c>
      <c r="K14131" s="32">
        <f>IFERROR((J14131/I14131),0)</f>
        <v>1</v>
      </c>
      <c r="L14131" s="31"/>
      <c r="M14131" s="31"/>
      <c r="N14131" s="39"/>
      <c r="O14131" s="28"/>
      <c r="P14131" s="28"/>
      <c r="Q14131" s="28"/>
      <c r="R14131" s="28"/>
      <c r="S14131" s="25"/>
    </row>
    <row r="14132" spans="2:19" s="16" customFormat="1" outlineLevel="2" x14ac:dyDescent="0.25">
      <c r="B14132" s="16" t="s">
        <v>4445</v>
      </c>
      <c r="C14132" s="16" t="s">
        <v>3406</v>
      </c>
      <c r="D14132" s="16" t="s">
        <v>146</v>
      </c>
      <c r="E14132" s="16" t="s">
        <v>3391</v>
      </c>
      <c r="G14132" s="16" t="s">
        <v>3392</v>
      </c>
      <c r="H14132" s="16" t="s">
        <v>155</v>
      </c>
      <c r="I14132" s="31">
        <v>-101720868</v>
      </c>
      <c r="J14132" s="31"/>
      <c r="K14132" s="32">
        <f>IFERROR((J14132/I14132),0)</f>
        <v>0</v>
      </c>
      <c r="L14132" s="31"/>
      <c r="M14132" s="31"/>
      <c r="N14132" s="39"/>
      <c r="O14132" s="28"/>
      <c r="P14132" s="28"/>
      <c r="Q14132" s="28"/>
      <c r="R14132" s="28"/>
      <c r="S14132" s="25"/>
    </row>
    <row r="14133" spans="2:19" s="16" customFormat="1" outlineLevel="1" x14ac:dyDescent="0.25">
      <c r="B14133" s="47" t="s">
        <v>8754</v>
      </c>
      <c r="C14133" s="47" t="str">
        <f>C14132</f>
        <v>ASIGNACIÓN PARA LA INVERSIÓN LOCAL  - AMBIENTE Y DESARROLLO SOSTENIBLE</v>
      </c>
      <c r="D14133" s="47"/>
      <c r="E14133" s="47" t="str">
        <f>E14132</f>
        <v>05031</v>
      </c>
      <c r="F14133" s="47"/>
      <c r="G14133" s="47" t="str">
        <f>G14132</f>
        <v xml:space="preserve">AMALFI                                            </v>
      </c>
      <c r="H14133" s="47" t="s">
        <v>10655</v>
      </c>
      <c r="I14133" s="51">
        <f>SUBTOTAL(9,I14128:I14132)</f>
        <v>731202719</v>
      </c>
      <c r="J14133" s="51">
        <f>SUBTOTAL(9,J14128:J14132)</f>
        <v>608809235.3499999</v>
      </c>
      <c r="K14133" s="49">
        <f>J14133/I14133</f>
        <v>0.83261347302238342</v>
      </c>
      <c r="L14133" s="51">
        <f>SUBTOTAL(9,L14128:L14132)</f>
        <v>336051517.31000006</v>
      </c>
      <c r="M14133" s="51">
        <f>SUBTOTAL(9,M14128:M14132)</f>
        <v>284489986.34999996</v>
      </c>
      <c r="N14133" s="50">
        <f>IFERROR((M14133/L14133),"N.A")</f>
        <v>0.84656658784719685</v>
      </c>
      <c r="O14133" s="28"/>
      <c r="P14133" s="28"/>
      <c r="Q14133" s="28"/>
      <c r="R14133" s="28"/>
      <c r="S14133" s="25"/>
    </row>
    <row r="14134" spans="2:19" s="16" customFormat="1" outlineLevel="2" x14ac:dyDescent="0.25">
      <c r="B14134" s="16" t="s">
        <v>4446</v>
      </c>
      <c r="C14134" s="16" t="s">
        <v>3406</v>
      </c>
      <c r="D14134" s="16" t="s">
        <v>146</v>
      </c>
      <c r="E14134" s="16" t="s">
        <v>3394</v>
      </c>
      <c r="G14134" s="16" t="s">
        <v>3395</v>
      </c>
      <c r="H14134" s="16" t="s">
        <v>152</v>
      </c>
      <c r="I14134" s="35">
        <v>326428543</v>
      </c>
      <c r="J14134" s="35">
        <v>182589185.36000001</v>
      </c>
      <c r="K14134" s="36">
        <f>IFERROR((J14134/I14134),0)</f>
        <v>0.55935422705973359</v>
      </c>
      <c r="L14134" s="35">
        <v>215682012.40000001</v>
      </c>
      <c r="M14134" s="35">
        <v>182589185.36000001</v>
      </c>
      <c r="N14134" s="40">
        <f>M14134/L14134</f>
        <v>0.84656658813704577</v>
      </c>
      <c r="O14134" s="28"/>
      <c r="P14134" s="28"/>
      <c r="Q14134" s="28"/>
      <c r="R14134" s="28"/>
      <c r="S14134" s="25"/>
    </row>
    <row r="14135" spans="2:19" s="16" customFormat="1" outlineLevel="2" x14ac:dyDescent="0.25">
      <c r="B14135" s="16" t="s">
        <v>4446</v>
      </c>
      <c r="C14135" s="16" t="s">
        <v>3406</v>
      </c>
      <c r="D14135" s="16" t="s">
        <v>146</v>
      </c>
      <c r="E14135" s="16" t="s">
        <v>3394</v>
      </c>
      <c r="G14135" s="16" t="s">
        <v>3395</v>
      </c>
      <c r="H14135" s="16" t="s">
        <v>19</v>
      </c>
      <c r="I14135" s="31">
        <v>154737348</v>
      </c>
      <c r="J14135" s="31">
        <v>154737348</v>
      </c>
      <c r="K14135" s="32">
        <f>IFERROR((J14135/I14135),0)</f>
        <v>1</v>
      </c>
      <c r="L14135" s="31"/>
      <c r="M14135" s="31"/>
      <c r="N14135" s="39"/>
      <c r="O14135" s="28"/>
      <c r="P14135" s="28"/>
      <c r="Q14135" s="28"/>
      <c r="R14135" s="28"/>
      <c r="S14135" s="25"/>
    </row>
    <row r="14136" spans="2:19" s="16" customFormat="1" outlineLevel="2" x14ac:dyDescent="0.25">
      <c r="B14136" s="16" t="s">
        <v>4446</v>
      </c>
      <c r="C14136" s="16" t="s">
        <v>3406</v>
      </c>
      <c r="D14136" s="16" t="s">
        <v>146</v>
      </c>
      <c r="E14136" s="16" t="s">
        <v>3394</v>
      </c>
      <c r="G14136" s="16" t="s">
        <v>3395</v>
      </c>
      <c r="H14136" s="16" t="s">
        <v>154</v>
      </c>
      <c r="I14136" s="31">
        <v>2019</v>
      </c>
      <c r="J14136" s="31">
        <v>2019</v>
      </c>
      <c r="K14136" s="32">
        <f>IFERROR((J14136/I14136),0)</f>
        <v>1</v>
      </c>
      <c r="L14136" s="31"/>
      <c r="M14136" s="31"/>
      <c r="N14136" s="39"/>
      <c r="O14136" s="28"/>
      <c r="P14136" s="28"/>
      <c r="Q14136" s="28"/>
      <c r="R14136" s="28"/>
      <c r="S14136" s="25"/>
    </row>
    <row r="14137" spans="2:19" s="16" customFormat="1" outlineLevel="2" x14ac:dyDescent="0.25">
      <c r="B14137" s="16" t="s">
        <v>4446</v>
      </c>
      <c r="C14137" s="16" t="s">
        <v>3406</v>
      </c>
      <c r="D14137" s="16" t="s">
        <v>146</v>
      </c>
      <c r="E14137" s="16" t="s">
        <v>3394</v>
      </c>
      <c r="G14137" s="16" t="s">
        <v>3395</v>
      </c>
      <c r="H14137" s="16" t="s">
        <v>231</v>
      </c>
      <c r="I14137" s="31">
        <v>49659609</v>
      </c>
      <c r="J14137" s="31">
        <v>49659609</v>
      </c>
      <c r="K14137" s="32">
        <f>IFERROR((J14137/I14137),0)</f>
        <v>1</v>
      </c>
      <c r="L14137" s="31"/>
      <c r="M14137" s="31"/>
      <c r="N14137" s="39"/>
      <c r="O14137" s="28"/>
      <c r="P14137" s="28"/>
      <c r="Q14137" s="28"/>
      <c r="R14137" s="28"/>
      <c r="S14137" s="25"/>
    </row>
    <row r="14138" spans="2:19" s="16" customFormat="1" outlineLevel="2" x14ac:dyDescent="0.25">
      <c r="B14138" s="16" t="s">
        <v>4446</v>
      </c>
      <c r="C14138" s="16" t="s">
        <v>3406</v>
      </c>
      <c r="D14138" s="16" t="s">
        <v>146</v>
      </c>
      <c r="E14138" s="16" t="s">
        <v>3394</v>
      </c>
      <c r="G14138" s="16" t="s">
        <v>3395</v>
      </c>
      <c r="H14138" s="16" t="s">
        <v>155</v>
      </c>
      <c r="I14138" s="31">
        <v>-65285709</v>
      </c>
      <c r="J14138" s="31"/>
      <c r="K14138" s="32">
        <f>IFERROR((J14138/I14138),0)</f>
        <v>0</v>
      </c>
      <c r="L14138" s="31"/>
      <c r="M14138" s="31"/>
      <c r="N14138" s="39"/>
      <c r="O14138" s="28"/>
      <c r="P14138" s="28"/>
      <c r="Q14138" s="28"/>
      <c r="R14138" s="28"/>
      <c r="S14138" s="25"/>
    </row>
    <row r="14139" spans="2:19" s="16" customFormat="1" outlineLevel="1" x14ac:dyDescent="0.25">
      <c r="B14139" s="47" t="s">
        <v>8755</v>
      </c>
      <c r="C14139" s="47" t="str">
        <f>C14138</f>
        <v>ASIGNACIÓN PARA LA INVERSIÓN LOCAL  - AMBIENTE Y DESARROLLO SOSTENIBLE</v>
      </c>
      <c r="D14139" s="47"/>
      <c r="E14139" s="47" t="str">
        <f>E14138</f>
        <v>05030</v>
      </c>
      <c r="F14139" s="47"/>
      <c r="G14139" s="47" t="str">
        <f>G14138</f>
        <v xml:space="preserve">AMAGÁ                                             </v>
      </c>
      <c r="H14139" s="47" t="s">
        <v>10655</v>
      </c>
      <c r="I14139" s="51">
        <f>SUBTOTAL(9,I14134:I14138)</f>
        <v>465541810</v>
      </c>
      <c r="J14139" s="51">
        <f>SUBTOTAL(9,J14134:J14138)</f>
        <v>386988161.36000001</v>
      </c>
      <c r="K14139" s="49">
        <f>J14139/I14139</f>
        <v>0.83126403052821407</v>
      </c>
      <c r="L14139" s="51">
        <f>SUBTOTAL(9,L14134:L14138)</f>
        <v>215682012.40000001</v>
      </c>
      <c r="M14139" s="51">
        <f>SUBTOTAL(9,M14134:M14138)</f>
        <v>182589185.36000001</v>
      </c>
      <c r="N14139" s="50">
        <f>IFERROR((M14139/L14139),"N.A")</f>
        <v>0.84656658813704577</v>
      </c>
      <c r="O14139" s="28"/>
      <c r="P14139" s="28"/>
      <c r="Q14139" s="28"/>
      <c r="R14139" s="28"/>
      <c r="S14139" s="25"/>
    </row>
    <row r="14140" spans="2:19" s="16" customFormat="1" outlineLevel="2" x14ac:dyDescent="0.25">
      <c r="B14140" s="16" t="s">
        <v>4447</v>
      </c>
      <c r="C14140" s="16" t="s">
        <v>3406</v>
      </c>
      <c r="D14140" s="16" t="s">
        <v>146</v>
      </c>
      <c r="E14140" s="16" t="s">
        <v>3397</v>
      </c>
      <c r="G14140" s="16" t="s">
        <v>3398</v>
      </c>
      <c r="H14140" s="16" t="s">
        <v>152</v>
      </c>
      <c r="I14140" s="35">
        <v>181218825</v>
      </c>
      <c r="J14140" s="35">
        <v>101365515.77999999</v>
      </c>
      <c r="K14140" s="36">
        <f>IFERROR((J14140/I14140),0)</f>
        <v>0.55935422702359971</v>
      </c>
      <c r="L14140" s="35">
        <v>119737203.53</v>
      </c>
      <c r="M14140" s="35">
        <v>101365515.77999999</v>
      </c>
      <c r="N14140" s="40">
        <f>M14140/L14140</f>
        <v>0.84656658742328972</v>
      </c>
      <c r="O14140" s="28"/>
      <c r="P14140" s="28"/>
      <c r="Q14140" s="28"/>
      <c r="R14140" s="28"/>
      <c r="S14140" s="25"/>
    </row>
    <row r="14141" spans="2:19" s="16" customFormat="1" outlineLevel="2" x14ac:dyDescent="0.25">
      <c r="B14141" s="16" t="s">
        <v>4447</v>
      </c>
      <c r="C14141" s="16" t="s">
        <v>3406</v>
      </c>
      <c r="D14141" s="16" t="s">
        <v>146</v>
      </c>
      <c r="E14141" s="16" t="s">
        <v>3397</v>
      </c>
      <c r="G14141" s="16" t="s">
        <v>3398</v>
      </c>
      <c r="H14141" s="16" t="s">
        <v>19</v>
      </c>
      <c r="I14141" s="31">
        <v>213102125</v>
      </c>
      <c r="J14141" s="31">
        <v>213102125</v>
      </c>
      <c r="K14141" s="32">
        <f>IFERROR((J14141/I14141),0)</f>
        <v>1</v>
      </c>
      <c r="L14141" s="31"/>
      <c r="M14141" s="31"/>
      <c r="N14141" s="39"/>
      <c r="O14141" s="28"/>
      <c r="P14141" s="28"/>
      <c r="Q14141" s="28"/>
      <c r="R14141" s="28"/>
      <c r="S14141" s="25"/>
    </row>
    <row r="14142" spans="2:19" s="16" customFormat="1" outlineLevel="2" x14ac:dyDescent="0.25">
      <c r="B14142" s="16" t="s">
        <v>4447</v>
      </c>
      <c r="C14142" s="16" t="s">
        <v>3406</v>
      </c>
      <c r="D14142" s="16" t="s">
        <v>146</v>
      </c>
      <c r="E14142" s="16" t="s">
        <v>3397</v>
      </c>
      <c r="G14142" s="16" t="s">
        <v>3398</v>
      </c>
      <c r="H14142" s="16" t="s">
        <v>154</v>
      </c>
      <c r="I14142" s="31">
        <v>1121</v>
      </c>
      <c r="J14142" s="31">
        <v>1121</v>
      </c>
      <c r="K14142" s="32">
        <f>IFERROR((J14142/I14142),0)</f>
        <v>1</v>
      </c>
      <c r="L14142" s="31"/>
      <c r="M14142" s="31"/>
      <c r="N14142" s="39"/>
      <c r="O14142" s="28"/>
      <c r="P14142" s="28"/>
      <c r="Q14142" s="28"/>
      <c r="R14142" s="28"/>
      <c r="S14142" s="25"/>
    </row>
    <row r="14143" spans="2:19" s="16" customFormat="1" outlineLevel="2" x14ac:dyDescent="0.25">
      <c r="B14143" s="16" t="s">
        <v>4447</v>
      </c>
      <c r="C14143" s="16" t="s">
        <v>3406</v>
      </c>
      <c r="D14143" s="16" t="s">
        <v>146</v>
      </c>
      <c r="E14143" s="16" t="s">
        <v>3397</v>
      </c>
      <c r="G14143" s="16" t="s">
        <v>3398</v>
      </c>
      <c r="H14143" s="16" t="s">
        <v>231</v>
      </c>
      <c r="I14143" s="31">
        <v>27568839</v>
      </c>
      <c r="J14143" s="31">
        <v>27568839</v>
      </c>
      <c r="K14143" s="32">
        <f>IFERROR((J14143/I14143),0)</f>
        <v>1</v>
      </c>
      <c r="L14143" s="31"/>
      <c r="M14143" s="31"/>
      <c r="N14143" s="39"/>
      <c r="O14143" s="28"/>
      <c r="P14143" s="28"/>
      <c r="Q14143" s="28"/>
      <c r="R14143" s="28"/>
      <c r="S14143" s="25"/>
    </row>
    <row r="14144" spans="2:19" s="16" customFormat="1" outlineLevel="2" x14ac:dyDescent="0.25">
      <c r="B14144" s="16" t="s">
        <v>4447</v>
      </c>
      <c r="C14144" s="16" t="s">
        <v>3406</v>
      </c>
      <c r="D14144" s="16" t="s">
        <v>146</v>
      </c>
      <c r="E14144" s="16" t="s">
        <v>3397</v>
      </c>
      <c r="G14144" s="16" t="s">
        <v>3398</v>
      </c>
      <c r="H14144" s="16" t="s">
        <v>155</v>
      </c>
      <c r="I14144" s="31">
        <v>-36243765</v>
      </c>
      <c r="J14144" s="31"/>
      <c r="K14144" s="32">
        <f>IFERROR((J14144/I14144),0)</f>
        <v>0</v>
      </c>
      <c r="L14144" s="31"/>
      <c r="M14144" s="31"/>
      <c r="N14144" s="39"/>
      <c r="O14144" s="28"/>
      <c r="P14144" s="28"/>
      <c r="Q14144" s="28"/>
      <c r="R14144" s="28"/>
      <c r="S14144" s="25"/>
    </row>
    <row r="14145" spans="2:19" s="16" customFormat="1" outlineLevel="1" x14ac:dyDescent="0.25">
      <c r="B14145" s="47" t="s">
        <v>8756</v>
      </c>
      <c r="C14145" s="47" t="str">
        <f>C14144</f>
        <v>ASIGNACIÓN PARA LA INVERSIÓN LOCAL  - AMBIENTE Y DESARROLLO SOSTENIBLE</v>
      </c>
      <c r="D14145" s="47"/>
      <c r="E14145" s="47" t="str">
        <f>E14144</f>
        <v>05021</v>
      </c>
      <c r="F14145" s="47"/>
      <c r="G14145" s="47" t="str">
        <f>G14144</f>
        <v xml:space="preserve">ALEJANDRÍA                                        </v>
      </c>
      <c r="H14145" s="47" t="s">
        <v>10655</v>
      </c>
      <c r="I14145" s="51">
        <f>SUBTOTAL(9,I14140:I14144)</f>
        <v>385647145</v>
      </c>
      <c r="J14145" s="51">
        <f>SUBTOTAL(9,J14140:J14144)</f>
        <v>342037600.77999997</v>
      </c>
      <c r="K14145" s="49">
        <f>J14145/I14145</f>
        <v>0.88691853476576354</v>
      </c>
      <c r="L14145" s="51">
        <f>SUBTOTAL(9,L14140:L14144)</f>
        <v>119737203.53</v>
      </c>
      <c r="M14145" s="51">
        <f>SUBTOTAL(9,M14140:M14144)</f>
        <v>101365515.77999999</v>
      </c>
      <c r="N14145" s="50">
        <f>IFERROR((M14145/L14145),"N.A")</f>
        <v>0.84656658742328972</v>
      </c>
      <c r="O14145" s="28"/>
      <c r="P14145" s="28"/>
      <c r="Q14145" s="28"/>
      <c r="R14145" s="28"/>
      <c r="S14145" s="25"/>
    </row>
    <row r="14146" spans="2:19" s="16" customFormat="1" outlineLevel="2" x14ac:dyDescent="0.25">
      <c r="B14146" s="16" t="s">
        <v>4448</v>
      </c>
      <c r="C14146" s="16" t="s">
        <v>3406</v>
      </c>
      <c r="D14146" s="16" t="s">
        <v>146</v>
      </c>
      <c r="E14146" s="16" t="s">
        <v>3400</v>
      </c>
      <c r="G14146" s="16" t="s">
        <v>3401</v>
      </c>
      <c r="H14146" s="16" t="s">
        <v>152</v>
      </c>
      <c r="I14146" s="35">
        <v>138136163</v>
      </c>
      <c r="J14146" s="35">
        <v>77267046.680000007</v>
      </c>
      <c r="K14146" s="36">
        <f>IFERROR((J14146/I14146),0)</f>
        <v>0.55935422703177307</v>
      </c>
      <c r="L14146" s="35">
        <v>91271079.960000008</v>
      </c>
      <c r="M14146" s="35">
        <v>77267046.680000007</v>
      </c>
      <c r="N14146" s="40">
        <f>M14146/L14146</f>
        <v>0.84656658728989143</v>
      </c>
      <c r="O14146" s="28"/>
      <c r="P14146" s="28"/>
      <c r="Q14146" s="28"/>
      <c r="R14146" s="28"/>
      <c r="S14146" s="25"/>
    </row>
    <row r="14147" spans="2:19" s="16" customFormat="1" outlineLevel="2" x14ac:dyDescent="0.25">
      <c r="B14147" s="16" t="s">
        <v>4448</v>
      </c>
      <c r="C14147" s="16" t="s">
        <v>3406</v>
      </c>
      <c r="D14147" s="16" t="s">
        <v>146</v>
      </c>
      <c r="E14147" s="16" t="s">
        <v>3400</v>
      </c>
      <c r="G14147" s="16" t="s">
        <v>3401</v>
      </c>
      <c r="H14147" s="16" t="s">
        <v>19</v>
      </c>
      <c r="I14147" s="31">
        <v>71104297</v>
      </c>
      <c r="J14147" s="31">
        <v>71104297</v>
      </c>
      <c r="K14147" s="32">
        <f>IFERROR((J14147/I14147),0)</f>
        <v>1</v>
      </c>
      <c r="L14147" s="31"/>
      <c r="M14147" s="31"/>
      <c r="N14147" s="39"/>
      <c r="O14147" s="28"/>
      <c r="P14147" s="28"/>
      <c r="Q14147" s="28"/>
      <c r="R14147" s="28"/>
      <c r="S14147" s="25"/>
    </row>
    <row r="14148" spans="2:19" s="16" customFormat="1" outlineLevel="2" x14ac:dyDescent="0.25">
      <c r="B14148" s="16" t="s">
        <v>4448</v>
      </c>
      <c r="C14148" s="16" t="s">
        <v>3406</v>
      </c>
      <c r="D14148" s="16" t="s">
        <v>146</v>
      </c>
      <c r="E14148" s="16" t="s">
        <v>3400</v>
      </c>
      <c r="G14148" s="16" t="s">
        <v>3401</v>
      </c>
      <c r="H14148" s="16" t="s">
        <v>154</v>
      </c>
      <c r="I14148" s="31">
        <v>854</v>
      </c>
      <c r="J14148" s="31">
        <v>854</v>
      </c>
      <c r="K14148" s="32">
        <f>IFERROR((J14148/I14148),0)</f>
        <v>1</v>
      </c>
      <c r="L14148" s="31"/>
      <c r="M14148" s="31"/>
      <c r="N14148" s="39"/>
      <c r="O14148" s="28"/>
      <c r="P14148" s="28"/>
      <c r="Q14148" s="28"/>
      <c r="R14148" s="28"/>
      <c r="S14148" s="25"/>
    </row>
    <row r="14149" spans="2:19" s="16" customFormat="1" outlineLevel="2" x14ac:dyDescent="0.25">
      <c r="B14149" s="16" t="s">
        <v>4448</v>
      </c>
      <c r="C14149" s="16" t="s">
        <v>3406</v>
      </c>
      <c r="D14149" s="16" t="s">
        <v>146</v>
      </c>
      <c r="E14149" s="16" t="s">
        <v>3400</v>
      </c>
      <c r="G14149" s="16" t="s">
        <v>3401</v>
      </c>
      <c r="H14149" s="16" t="s">
        <v>231</v>
      </c>
      <c r="I14149" s="31">
        <v>21014669</v>
      </c>
      <c r="J14149" s="31">
        <v>21014669</v>
      </c>
      <c r="K14149" s="32">
        <f>IFERROR((J14149/I14149),0)</f>
        <v>1</v>
      </c>
      <c r="L14149" s="31"/>
      <c r="M14149" s="31"/>
      <c r="N14149" s="39"/>
      <c r="O14149" s="28"/>
      <c r="P14149" s="28"/>
      <c r="Q14149" s="28"/>
      <c r="R14149" s="28"/>
      <c r="S14149" s="25"/>
    </row>
    <row r="14150" spans="2:19" s="16" customFormat="1" outlineLevel="2" x14ac:dyDescent="0.25">
      <c r="B14150" s="16" t="s">
        <v>4448</v>
      </c>
      <c r="C14150" s="16" t="s">
        <v>3406</v>
      </c>
      <c r="D14150" s="16" t="s">
        <v>146</v>
      </c>
      <c r="E14150" s="16" t="s">
        <v>3400</v>
      </c>
      <c r="G14150" s="16" t="s">
        <v>3401</v>
      </c>
      <c r="H14150" s="16" t="s">
        <v>155</v>
      </c>
      <c r="I14150" s="31">
        <v>-27627233</v>
      </c>
      <c r="J14150" s="31"/>
      <c r="K14150" s="32">
        <f>IFERROR((J14150/I14150),0)</f>
        <v>0</v>
      </c>
      <c r="L14150" s="31"/>
      <c r="M14150" s="31"/>
      <c r="N14150" s="39"/>
      <c r="O14150" s="28"/>
      <c r="P14150" s="28"/>
      <c r="Q14150" s="28"/>
      <c r="R14150" s="28"/>
      <c r="S14150" s="25"/>
    </row>
    <row r="14151" spans="2:19" s="16" customFormat="1" outlineLevel="1" x14ac:dyDescent="0.25">
      <c r="B14151" s="47" t="s">
        <v>8757</v>
      </c>
      <c r="C14151" s="47" t="str">
        <f>C14150</f>
        <v>ASIGNACIÓN PARA LA INVERSIÓN LOCAL  - AMBIENTE Y DESARROLLO SOSTENIBLE</v>
      </c>
      <c r="D14151" s="47"/>
      <c r="E14151" s="47" t="str">
        <f>E14150</f>
        <v>05004</v>
      </c>
      <c r="F14151" s="47"/>
      <c r="G14151" s="47" t="str">
        <f>G14150</f>
        <v xml:space="preserve">ABRIAQUÍ                                          </v>
      </c>
      <c r="H14151" s="47" t="s">
        <v>10655</v>
      </c>
      <c r="I14151" s="51">
        <f>SUBTOTAL(9,I14146:I14150)</f>
        <v>202628750</v>
      </c>
      <c r="J14151" s="51">
        <f>SUBTOTAL(9,J14146:J14150)</f>
        <v>169386866.68000001</v>
      </c>
      <c r="K14151" s="49">
        <f>J14151/I14151</f>
        <v>0.83594685689962556</v>
      </c>
      <c r="L14151" s="51">
        <f>SUBTOTAL(9,L14146:L14150)</f>
        <v>91271079.960000008</v>
      </c>
      <c r="M14151" s="51">
        <f>SUBTOTAL(9,M14146:M14150)</f>
        <v>77267046.680000007</v>
      </c>
      <c r="N14151" s="50">
        <f>IFERROR((M14151/L14151),"N.A")</f>
        <v>0.84656658728989143</v>
      </c>
      <c r="O14151" s="28"/>
      <c r="P14151" s="28"/>
      <c r="Q14151" s="28"/>
      <c r="R14151" s="28"/>
      <c r="S14151" s="25"/>
    </row>
    <row r="14152" spans="2:19" s="16" customFormat="1" outlineLevel="2" x14ac:dyDescent="0.25">
      <c r="B14152" s="16" t="s">
        <v>4449</v>
      </c>
      <c r="C14152" s="16" t="s">
        <v>3406</v>
      </c>
      <c r="D14152" s="16" t="s">
        <v>146</v>
      </c>
      <c r="E14152" s="16" t="s">
        <v>3403</v>
      </c>
      <c r="G14152" s="16" t="s">
        <v>3404</v>
      </c>
      <c r="H14152" s="16" t="s">
        <v>152</v>
      </c>
      <c r="I14152" s="35">
        <v>345250845</v>
      </c>
      <c r="J14152" s="35">
        <v>193117519.53999996</v>
      </c>
      <c r="K14152" s="36">
        <f>IFERROR((J14152/I14152),0)</f>
        <v>0.5593542270403421</v>
      </c>
      <c r="L14152" s="35">
        <v>228118522.93000001</v>
      </c>
      <c r="M14152" s="35">
        <v>193117519.53999996</v>
      </c>
      <c r="N14152" s="40">
        <f>M14152/L14152</f>
        <v>0.84656658766486759</v>
      </c>
      <c r="O14152" s="28"/>
      <c r="P14152" s="28"/>
      <c r="Q14152" s="28"/>
      <c r="R14152" s="28"/>
      <c r="S14152" s="25"/>
    </row>
    <row r="14153" spans="2:19" s="16" customFormat="1" outlineLevel="2" x14ac:dyDescent="0.25">
      <c r="B14153" s="16" t="s">
        <v>4449</v>
      </c>
      <c r="C14153" s="16" t="s">
        <v>3406</v>
      </c>
      <c r="D14153" s="16" t="s">
        <v>146</v>
      </c>
      <c r="E14153" s="16" t="s">
        <v>3403</v>
      </c>
      <c r="G14153" s="16" t="s">
        <v>3404</v>
      </c>
      <c r="H14153" s="16" t="s">
        <v>19</v>
      </c>
      <c r="I14153" s="31">
        <v>208530156</v>
      </c>
      <c r="J14153" s="31">
        <v>208530156</v>
      </c>
      <c r="K14153" s="32">
        <f>IFERROR((J14153/I14153),0)</f>
        <v>1</v>
      </c>
      <c r="L14153" s="31"/>
      <c r="M14153" s="31"/>
      <c r="N14153" s="39"/>
      <c r="O14153" s="28"/>
      <c r="P14153" s="28"/>
      <c r="Q14153" s="28"/>
      <c r="R14153" s="28"/>
      <c r="S14153" s="25"/>
    </row>
    <row r="14154" spans="2:19" s="16" customFormat="1" outlineLevel="2" x14ac:dyDescent="0.25">
      <c r="B14154" s="16" t="s">
        <v>4449</v>
      </c>
      <c r="C14154" s="16" t="s">
        <v>3406</v>
      </c>
      <c r="D14154" s="16" t="s">
        <v>146</v>
      </c>
      <c r="E14154" s="16" t="s">
        <v>3403</v>
      </c>
      <c r="G14154" s="16" t="s">
        <v>3404</v>
      </c>
      <c r="H14154" s="16" t="s">
        <v>154</v>
      </c>
      <c r="I14154" s="31">
        <v>2135</v>
      </c>
      <c r="J14154" s="31">
        <v>2135</v>
      </c>
      <c r="K14154" s="32">
        <f>IFERROR((J14154/I14154),0)</f>
        <v>1</v>
      </c>
      <c r="L14154" s="31"/>
      <c r="M14154" s="31"/>
      <c r="N14154" s="39"/>
      <c r="O14154" s="28"/>
      <c r="P14154" s="28"/>
      <c r="Q14154" s="28"/>
      <c r="R14154" s="28"/>
      <c r="S14154" s="25"/>
    </row>
    <row r="14155" spans="2:19" s="16" customFormat="1" outlineLevel="2" x14ac:dyDescent="0.25">
      <c r="B14155" s="16" t="s">
        <v>4449</v>
      </c>
      <c r="C14155" s="16" t="s">
        <v>3406</v>
      </c>
      <c r="D14155" s="16" t="s">
        <v>146</v>
      </c>
      <c r="E14155" s="16" t="s">
        <v>3403</v>
      </c>
      <c r="G14155" s="16" t="s">
        <v>3404</v>
      </c>
      <c r="H14155" s="16" t="s">
        <v>231</v>
      </c>
      <c r="I14155" s="31">
        <v>52523048</v>
      </c>
      <c r="J14155" s="31">
        <v>52523048</v>
      </c>
      <c r="K14155" s="32">
        <f>IFERROR((J14155/I14155),0)</f>
        <v>1</v>
      </c>
      <c r="L14155" s="31"/>
      <c r="M14155" s="31"/>
      <c r="N14155" s="39"/>
      <c r="O14155" s="28"/>
      <c r="P14155" s="28"/>
      <c r="Q14155" s="28"/>
      <c r="R14155" s="28"/>
      <c r="S14155" s="25"/>
    </row>
    <row r="14156" spans="2:19" s="16" customFormat="1" outlineLevel="2" x14ac:dyDescent="0.25">
      <c r="B14156" s="16" t="s">
        <v>4449</v>
      </c>
      <c r="C14156" s="16" t="s">
        <v>3406</v>
      </c>
      <c r="D14156" s="16" t="s">
        <v>146</v>
      </c>
      <c r="E14156" s="16" t="s">
        <v>3403</v>
      </c>
      <c r="G14156" s="16" t="s">
        <v>3404</v>
      </c>
      <c r="H14156" s="16" t="s">
        <v>155</v>
      </c>
      <c r="I14156" s="31">
        <v>-69050169</v>
      </c>
      <c r="J14156" s="31"/>
      <c r="K14156" s="32">
        <f>IFERROR((J14156/I14156),0)</f>
        <v>0</v>
      </c>
      <c r="L14156" s="31"/>
      <c r="M14156" s="31"/>
      <c r="N14156" s="39"/>
      <c r="O14156" s="28"/>
      <c r="P14156" s="28"/>
      <c r="Q14156" s="28"/>
      <c r="R14156" s="28"/>
      <c r="S14156" s="25"/>
    </row>
    <row r="14157" spans="2:19" s="16" customFormat="1" outlineLevel="1" x14ac:dyDescent="0.25">
      <c r="B14157" s="47" t="s">
        <v>8758</v>
      </c>
      <c r="C14157" s="47" t="str">
        <f>C14156</f>
        <v>ASIGNACIÓN PARA LA INVERSIÓN LOCAL  - AMBIENTE Y DESARROLLO SOSTENIBLE</v>
      </c>
      <c r="D14157" s="47"/>
      <c r="E14157" s="47" t="str">
        <f>E14156</f>
        <v>05002</v>
      </c>
      <c r="F14157" s="47"/>
      <c r="G14157" s="47" t="str">
        <f>G14156</f>
        <v xml:space="preserve">ABEJORRAL                                         </v>
      </c>
      <c r="H14157" s="47" t="s">
        <v>10655</v>
      </c>
      <c r="I14157" s="51">
        <f>SUBTOTAL(9,I14152:I14156)</f>
        <v>537256015</v>
      </c>
      <c r="J14157" s="51">
        <f>SUBTOTAL(9,J14152:J14156)</f>
        <v>454172858.53999996</v>
      </c>
      <c r="K14157" s="49">
        <f>J14157/I14157</f>
        <v>0.84535648901017879</v>
      </c>
      <c r="L14157" s="51">
        <f>SUBTOTAL(9,L14152:L14156)</f>
        <v>228118522.93000001</v>
      </c>
      <c r="M14157" s="51">
        <f>SUBTOTAL(9,M14152:M14156)</f>
        <v>193117519.53999996</v>
      </c>
      <c r="N14157" s="50">
        <f>IFERROR((M14157/L14157),"N.A")</f>
        <v>0.84656658766486759</v>
      </c>
      <c r="O14157" s="28"/>
      <c r="P14157" s="28"/>
      <c r="Q14157" s="28"/>
      <c r="R14157" s="28"/>
      <c r="S14157" s="25"/>
    </row>
    <row r="14158" spans="2:19" s="16" customFormat="1" outlineLevel="2" x14ac:dyDescent="0.25">
      <c r="B14158" s="16" t="s">
        <v>4450</v>
      </c>
      <c r="C14158" s="16" t="s">
        <v>4451</v>
      </c>
      <c r="D14158" s="16" t="s">
        <v>16</v>
      </c>
      <c r="E14158" s="16" t="s">
        <v>17</v>
      </c>
      <c r="G14158" s="16" t="s">
        <v>18</v>
      </c>
      <c r="H14158" s="16" t="s">
        <v>19</v>
      </c>
      <c r="I14158" s="31">
        <v>55023486</v>
      </c>
      <c r="J14158" s="31">
        <v>55023486</v>
      </c>
      <c r="K14158" s="32">
        <f>IFERROR((J14158/I14158),0)</f>
        <v>1</v>
      </c>
      <c r="L14158" s="31"/>
      <c r="M14158" s="31"/>
      <c r="N14158" s="39"/>
      <c r="O14158" s="28"/>
      <c r="P14158" s="28"/>
      <c r="Q14158" s="28"/>
      <c r="R14158" s="28"/>
      <c r="S14158" s="25"/>
    </row>
    <row r="14159" spans="2:19" s="16" customFormat="1" outlineLevel="1" x14ac:dyDescent="0.25">
      <c r="B14159" s="47" t="s">
        <v>8759</v>
      </c>
      <c r="C14159" s="47" t="str">
        <f>C14158</f>
        <v>ASIGNACIÓN PARA LA INVERSIÓN REGIONAL - GESTIÓN DEL RIESGO Y ADAPTACIÓN DEL CAMBIO CLIMÁTICO</v>
      </c>
      <c r="D14159" s="47"/>
      <c r="E14159" s="47" t="str">
        <f>E14158</f>
        <v>99000</v>
      </c>
      <c r="F14159" s="47"/>
      <c r="G14159" s="47" t="str">
        <f>G14158</f>
        <v>VICHADA</v>
      </c>
      <c r="H14159" s="47" t="s">
        <v>10655</v>
      </c>
      <c r="I14159" s="51">
        <f>SUBTOTAL(9,I14158:I14158)</f>
        <v>55023486</v>
      </c>
      <c r="J14159" s="51">
        <f>SUBTOTAL(9,J14158:J14158)</f>
        <v>55023486</v>
      </c>
      <c r="K14159" s="49">
        <f>J14159/I14159</f>
        <v>1</v>
      </c>
      <c r="L14159" s="51">
        <f>SUBTOTAL(9,L14158:L14158)</f>
        <v>0</v>
      </c>
      <c r="M14159" s="51">
        <f>SUBTOTAL(9,M14158:M14158)</f>
        <v>0</v>
      </c>
      <c r="N14159" s="50" t="str">
        <f>IFERROR((M14159/L14159),"N.A")</f>
        <v>N.A</v>
      </c>
      <c r="O14159" s="28"/>
      <c r="P14159" s="28"/>
      <c r="Q14159" s="28"/>
      <c r="R14159" s="28"/>
      <c r="S14159" s="25"/>
    </row>
    <row r="14160" spans="2:19" s="16" customFormat="1" outlineLevel="2" x14ac:dyDescent="0.25">
      <c r="B14160" s="16" t="s">
        <v>4452</v>
      </c>
      <c r="C14160" s="16" t="s">
        <v>4451</v>
      </c>
      <c r="D14160" s="16" t="s">
        <v>26</v>
      </c>
      <c r="E14160" s="16" t="s">
        <v>27</v>
      </c>
      <c r="G14160" s="16" t="s">
        <v>28</v>
      </c>
      <c r="H14160" s="16" t="s">
        <v>19</v>
      </c>
      <c r="I14160" s="31">
        <v>463925</v>
      </c>
      <c r="J14160" s="31">
        <v>463925</v>
      </c>
      <c r="K14160" s="32">
        <f>IFERROR((J14160/I14160),0)</f>
        <v>1</v>
      </c>
      <c r="L14160" s="31"/>
      <c r="M14160" s="31"/>
      <c r="N14160" s="39"/>
      <c r="O14160" s="28"/>
      <c r="P14160" s="28"/>
      <c r="Q14160" s="28"/>
      <c r="R14160" s="28"/>
      <c r="S14160" s="25"/>
    </row>
    <row r="14161" spans="2:19" s="16" customFormat="1" outlineLevel="1" x14ac:dyDescent="0.25">
      <c r="B14161" s="47" t="s">
        <v>8760</v>
      </c>
      <c r="C14161" s="47" t="str">
        <f>C14160</f>
        <v>ASIGNACIÓN PARA LA INVERSIÓN REGIONAL - GESTIÓN DEL RIESGO Y ADAPTACIÓN DEL CAMBIO CLIMÁTICO</v>
      </c>
      <c r="D14161" s="47"/>
      <c r="E14161" s="47" t="str">
        <f>E14160</f>
        <v>95000</v>
      </c>
      <c r="F14161" s="47"/>
      <c r="G14161" s="47" t="str">
        <f>G14160</f>
        <v>GUAVIARE</v>
      </c>
      <c r="H14161" s="47" t="s">
        <v>10655</v>
      </c>
      <c r="I14161" s="51">
        <f>SUBTOTAL(9,I14160:I14160)</f>
        <v>463925</v>
      </c>
      <c r="J14161" s="51">
        <f>SUBTOTAL(9,J14160:J14160)</f>
        <v>463925</v>
      </c>
      <c r="K14161" s="49">
        <f>J14161/I14161</f>
        <v>1</v>
      </c>
      <c r="L14161" s="51">
        <f>SUBTOTAL(9,L14160:L14160)</f>
        <v>0</v>
      </c>
      <c r="M14161" s="51">
        <f>SUBTOTAL(9,M14160:M14160)</f>
        <v>0</v>
      </c>
      <c r="N14161" s="50" t="str">
        <f>IFERROR((M14161/L14161),"N.A")</f>
        <v>N.A</v>
      </c>
      <c r="O14161" s="28"/>
      <c r="P14161" s="28"/>
      <c r="Q14161" s="28"/>
      <c r="R14161" s="28"/>
      <c r="S14161" s="25"/>
    </row>
    <row r="14162" spans="2:19" s="16" customFormat="1" outlineLevel="2" x14ac:dyDescent="0.25">
      <c r="B14162" s="16" t="s">
        <v>4453</v>
      </c>
      <c r="C14162" s="16" t="s">
        <v>4451</v>
      </c>
      <c r="D14162" s="16" t="s">
        <v>31</v>
      </c>
      <c r="E14162" s="16" t="s">
        <v>32</v>
      </c>
      <c r="G14162" s="16" t="s">
        <v>33</v>
      </c>
      <c r="H14162" s="16" t="s">
        <v>19</v>
      </c>
      <c r="I14162" s="31">
        <v>25793</v>
      </c>
      <c r="J14162" s="31">
        <v>25793</v>
      </c>
      <c r="K14162" s="32">
        <f>IFERROR((J14162/I14162),0)</f>
        <v>1</v>
      </c>
      <c r="L14162" s="31"/>
      <c r="M14162" s="31"/>
      <c r="N14162" s="39"/>
      <c r="O14162" s="28"/>
      <c r="P14162" s="28"/>
      <c r="Q14162" s="28"/>
      <c r="R14162" s="28"/>
      <c r="S14162" s="25"/>
    </row>
    <row r="14163" spans="2:19" s="16" customFormat="1" outlineLevel="1" x14ac:dyDescent="0.25">
      <c r="B14163" s="47" t="s">
        <v>8761</v>
      </c>
      <c r="C14163" s="47" t="str">
        <f>C14162</f>
        <v>ASIGNACIÓN PARA LA INVERSIÓN REGIONAL - GESTIÓN DEL RIESGO Y ADAPTACIÓN DEL CAMBIO CLIMÁTICO</v>
      </c>
      <c r="D14163" s="47"/>
      <c r="E14163" s="47" t="str">
        <f>E14162</f>
        <v>94000</v>
      </c>
      <c r="F14163" s="47"/>
      <c r="G14163" s="47" t="str">
        <f>G14162</f>
        <v>GUAINÍA</v>
      </c>
      <c r="H14163" s="47" t="s">
        <v>10655</v>
      </c>
      <c r="I14163" s="51">
        <f>SUBTOTAL(9,I14162:I14162)</f>
        <v>25793</v>
      </c>
      <c r="J14163" s="51">
        <f>SUBTOTAL(9,J14162:J14162)</f>
        <v>25793</v>
      </c>
      <c r="K14163" s="49">
        <f>J14163/I14163</f>
        <v>1</v>
      </c>
      <c r="L14163" s="51">
        <f>SUBTOTAL(9,L14162:L14162)</f>
        <v>0</v>
      </c>
      <c r="M14163" s="51">
        <f>SUBTOTAL(9,M14162:M14162)</f>
        <v>0</v>
      </c>
      <c r="N14163" s="50" t="str">
        <f>IFERROR((M14163/L14163),"N.A")</f>
        <v>N.A</v>
      </c>
      <c r="O14163" s="28"/>
      <c r="P14163" s="28"/>
      <c r="Q14163" s="28"/>
      <c r="R14163" s="28"/>
      <c r="S14163" s="25"/>
    </row>
    <row r="14164" spans="2:19" s="16" customFormat="1" outlineLevel="2" x14ac:dyDescent="0.25">
      <c r="B14164" s="16" t="s">
        <v>4454</v>
      </c>
      <c r="C14164" s="16" t="s">
        <v>4451</v>
      </c>
      <c r="D14164" s="16" t="s">
        <v>39</v>
      </c>
      <c r="E14164" s="16" t="s">
        <v>40</v>
      </c>
      <c r="G14164" s="16" t="s">
        <v>198</v>
      </c>
      <c r="H14164" s="16" t="s">
        <v>19</v>
      </c>
      <c r="I14164" s="31">
        <v>10979408</v>
      </c>
      <c r="J14164" s="31">
        <v>10979408</v>
      </c>
      <c r="K14164" s="32">
        <f>IFERROR((J14164/I14164),0)</f>
        <v>1</v>
      </c>
      <c r="L14164" s="31"/>
      <c r="M14164" s="31"/>
      <c r="N14164" s="39"/>
      <c r="O14164" s="28"/>
      <c r="P14164" s="28"/>
      <c r="Q14164" s="28"/>
      <c r="R14164" s="28"/>
      <c r="S14164" s="25"/>
    </row>
    <row r="14165" spans="2:19" s="16" customFormat="1" outlineLevel="1" x14ac:dyDescent="0.25">
      <c r="B14165" s="47" t="s">
        <v>8762</v>
      </c>
      <c r="C14165" s="47" t="str">
        <f>C14164</f>
        <v>ASIGNACIÓN PARA LA INVERSIÓN REGIONAL - GESTIÓN DEL RIESGO Y ADAPTACIÓN DEL CAMBIO CLIMÁTICO</v>
      </c>
      <c r="D14165" s="47"/>
      <c r="E14165" s="47" t="str">
        <f>E14164</f>
        <v>88000</v>
      </c>
      <c r="F14165" s="47"/>
      <c r="G14165" s="47" t="str">
        <f>G14164</f>
        <v>ARCHIPIÉLAGO DE SAN ANDRÉS</v>
      </c>
      <c r="H14165" s="47" t="s">
        <v>10655</v>
      </c>
      <c r="I14165" s="51">
        <f>SUBTOTAL(9,I14164:I14164)</f>
        <v>10979408</v>
      </c>
      <c r="J14165" s="51">
        <f>SUBTOTAL(9,J14164:J14164)</f>
        <v>10979408</v>
      </c>
      <c r="K14165" s="49">
        <f>J14165/I14165</f>
        <v>1</v>
      </c>
      <c r="L14165" s="51">
        <f>SUBTOTAL(9,L14164:L14164)</f>
        <v>0</v>
      </c>
      <c r="M14165" s="51">
        <f>SUBTOTAL(9,M14164:M14164)</f>
        <v>0</v>
      </c>
      <c r="N14165" s="50" t="str">
        <f>IFERROR((M14165/L14165),"N.A")</f>
        <v>N.A</v>
      </c>
      <c r="O14165" s="28"/>
      <c r="P14165" s="28"/>
      <c r="Q14165" s="28"/>
      <c r="R14165" s="28"/>
      <c r="S14165" s="25"/>
    </row>
    <row r="14166" spans="2:19" s="16" customFormat="1" outlineLevel="2" x14ac:dyDescent="0.25">
      <c r="B14166" s="16" t="s">
        <v>4455</v>
      </c>
      <c r="C14166" s="16" t="s">
        <v>4451</v>
      </c>
      <c r="D14166" s="16" t="s">
        <v>43</v>
      </c>
      <c r="E14166" s="16" t="s">
        <v>44</v>
      </c>
      <c r="G14166" s="16" t="s">
        <v>45</v>
      </c>
      <c r="H14166" s="16" t="s">
        <v>19</v>
      </c>
      <c r="I14166" s="31">
        <v>2516933000</v>
      </c>
      <c r="J14166" s="31">
        <v>2516933000</v>
      </c>
      <c r="K14166" s="32">
        <f>IFERROR((J14166/I14166),0)</f>
        <v>1</v>
      </c>
      <c r="L14166" s="31"/>
      <c r="M14166" s="31"/>
      <c r="N14166" s="39"/>
      <c r="O14166" s="28"/>
      <c r="P14166" s="28"/>
      <c r="Q14166" s="28"/>
      <c r="R14166" s="28"/>
      <c r="S14166" s="25"/>
    </row>
    <row r="14167" spans="2:19" s="16" customFormat="1" outlineLevel="1" x14ac:dyDescent="0.25">
      <c r="B14167" s="47" t="s">
        <v>8763</v>
      </c>
      <c r="C14167" s="47" t="str">
        <f>C14166</f>
        <v>ASIGNACIÓN PARA LA INVERSIÓN REGIONAL - GESTIÓN DEL RIESGO Y ADAPTACIÓN DEL CAMBIO CLIMÁTICO</v>
      </c>
      <c r="D14167" s="47"/>
      <c r="E14167" s="47" t="str">
        <f>E14166</f>
        <v>86000</v>
      </c>
      <c r="F14167" s="47"/>
      <c r="G14167" s="47" t="str">
        <f>G14166</f>
        <v>PUTUMAYO</v>
      </c>
      <c r="H14167" s="47" t="s">
        <v>10655</v>
      </c>
      <c r="I14167" s="51">
        <f>SUBTOTAL(9,I14166:I14166)</f>
        <v>2516933000</v>
      </c>
      <c r="J14167" s="51">
        <f>SUBTOTAL(9,J14166:J14166)</f>
        <v>2516933000</v>
      </c>
      <c r="K14167" s="49">
        <f>J14167/I14167</f>
        <v>1</v>
      </c>
      <c r="L14167" s="51">
        <f>SUBTOTAL(9,L14166:L14166)</f>
        <v>0</v>
      </c>
      <c r="M14167" s="51">
        <f>SUBTOTAL(9,M14166:M14166)</f>
        <v>0</v>
      </c>
      <c r="N14167" s="50" t="str">
        <f>IFERROR((M14167/L14167),"N.A")</f>
        <v>N.A</v>
      </c>
      <c r="O14167" s="28"/>
      <c r="P14167" s="28"/>
      <c r="Q14167" s="28"/>
      <c r="R14167" s="28"/>
      <c r="S14167" s="25"/>
    </row>
    <row r="14168" spans="2:19" s="16" customFormat="1" outlineLevel="2" x14ac:dyDescent="0.25">
      <c r="B14168" s="16" t="s">
        <v>4456</v>
      </c>
      <c r="C14168" s="16" t="s">
        <v>4451</v>
      </c>
      <c r="D14168" s="16" t="s">
        <v>47</v>
      </c>
      <c r="E14168" s="16" t="s">
        <v>48</v>
      </c>
      <c r="G14168" s="16" t="s">
        <v>49</v>
      </c>
      <c r="H14168" s="16" t="s">
        <v>19</v>
      </c>
      <c r="I14168" s="31">
        <v>17633310</v>
      </c>
      <c r="J14168" s="31">
        <v>17633310</v>
      </c>
      <c r="K14168" s="32">
        <f>IFERROR((J14168/I14168),0)</f>
        <v>1</v>
      </c>
      <c r="L14168" s="31"/>
      <c r="M14168" s="31"/>
      <c r="N14168" s="39"/>
      <c r="O14168" s="28"/>
      <c r="P14168" s="28"/>
      <c r="Q14168" s="28"/>
      <c r="R14168" s="28"/>
      <c r="S14168" s="25"/>
    </row>
    <row r="14169" spans="2:19" s="16" customFormat="1" outlineLevel="1" x14ac:dyDescent="0.25">
      <c r="B14169" s="47" t="s">
        <v>8764</v>
      </c>
      <c r="C14169" s="47" t="str">
        <f>C14168</f>
        <v>ASIGNACIÓN PARA LA INVERSIÓN REGIONAL - GESTIÓN DEL RIESGO Y ADAPTACIÓN DEL CAMBIO CLIMÁTICO</v>
      </c>
      <c r="D14169" s="47"/>
      <c r="E14169" s="47" t="str">
        <f>E14168</f>
        <v>85000</v>
      </c>
      <c r="F14169" s="47"/>
      <c r="G14169" s="47" t="str">
        <f>G14168</f>
        <v>CASANARE</v>
      </c>
      <c r="H14169" s="47" t="s">
        <v>10655</v>
      </c>
      <c r="I14169" s="51">
        <f>SUBTOTAL(9,I14168:I14168)</f>
        <v>17633310</v>
      </c>
      <c r="J14169" s="51">
        <f>SUBTOTAL(9,J14168:J14168)</f>
        <v>17633310</v>
      </c>
      <c r="K14169" s="49">
        <f>J14169/I14169</f>
        <v>1</v>
      </c>
      <c r="L14169" s="51">
        <f>SUBTOTAL(9,L14168:L14168)</f>
        <v>0</v>
      </c>
      <c r="M14169" s="51">
        <f>SUBTOTAL(9,M14168:M14168)</f>
        <v>0</v>
      </c>
      <c r="N14169" s="50" t="str">
        <f>IFERROR((M14169/L14169),"N.A")</f>
        <v>N.A</v>
      </c>
      <c r="O14169" s="28"/>
      <c r="P14169" s="28"/>
      <c r="Q14169" s="28"/>
      <c r="R14169" s="28"/>
      <c r="S14169" s="25"/>
    </row>
    <row r="14170" spans="2:19" s="16" customFormat="1" outlineLevel="2" x14ac:dyDescent="0.25">
      <c r="B14170" s="16" t="s">
        <v>4457</v>
      </c>
      <c r="C14170" s="16" t="s">
        <v>4451</v>
      </c>
      <c r="D14170" s="16" t="s">
        <v>51</v>
      </c>
      <c r="E14170" s="16" t="s">
        <v>52</v>
      </c>
      <c r="G14170" s="16" t="s">
        <v>53</v>
      </c>
      <c r="H14170" s="16" t="s">
        <v>19</v>
      </c>
      <c r="I14170" s="31">
        <v>108902849</v>
      </c>
      <c r="J14170" s="31">
        <v>108902849</v>
      </c>
      <c r="K14170" s="32">
        <f>IFERROR((J14170/I14170),0)</f>
        <v>1</v>
      </c>
      <c r="L14170" s="31"/>
      <c r="M14170" s="31"/>
      <c r="N14170" s="39"/>
      <c r="O14170" s="28"/>
      <c r="P14170" s="28"/>
      <c r="Q14170" s="28"/>
      <c r="R14170" s="28"/>
      <c r="S14170" s="25"/>
    </row>
    <row r="14171" spans="2:19" s="16" customFormat="1" outlineLevel="1" x14ac:dyDescent="0.25">
      <c r="B14171" s="47" t="s">
        <v>8765</v>
      </c>
      <c r="C14171" s="47" t="str">
        <f>C14170</f>
        <v>ASIGNACIÓN PARA LA INVERSIÓN REGIONAL - GESTIÓN DEL RIESGO Y ADAPTACIÓN DEL CAMBIO CLIMÁTICO</v>
      </c>
      <c r="D14171" s="47"/>
      <c r="E14171" s="47" t="str">
        <f>E14170</f>
        <v>81000</v>
      </c>
      <c r="F14171" s="47"/>
      <c r="G14171" s="47" t="str">
        <f>G14170</f>
        <v>ARAUCA</v>
      </c>
      <c r="H14171" s="47" t="s">
        <v>10655</v>
      </c>
      <c r="I14171" s="51">
        <f>SUBTOTAL(9,I14170:I14170)</f>
        <v>108902849</v>
      </c>
      <c r="J14171" s="51">
        <f>SUBTOTAL(9,J14170:J14170)</f>
        <v>108902849</v>
      </c>
      <c r="K14171" s="49">
        <f>J14171/I14171</f>
        <v>1</v>
      </c>
      <c r="L14171" s="51">
        <f>SUBTOTAL(9,L14170:L14170)</f>
        <v>0</v>
      </c>
      <c r="M14171" s="51">
        <f>SUBTOTAL(9,M14170:M14170)</f>
        <v>0</v>
      </c>
      <c r="N14171" s="50" t="str">
        <f>IFERROR((M14171/L14171),"N.A")</f>
        <v>N.A</v>
      </c>
      <c r="O14171" s="28"/>
      <c r="P14171" s="28"/>
      <c r="Q14171" s="28"/>
      <c r="R14171" s="28"/>
      <c r="S14171" s="25"/>
    </row>
    <row r="14172" spans="2:19" s="16" customFormat="1" outlineLevel="2" x14ac:dyDescent="0.25">
      <c r="B14172" s="16" t="s">
        <v>4458</v>
      </c>
      <c r="C14172" s="16" t="s">
        <v>4451</v>
      </c>
      <c r="D14172" s="16" t="s">
        <v>55</v>
      </c>
      <c r="E14172" s="16" t="s">
        <v>56</v>
      </c>
      <c r="G14172" s="16" t="s">
        <v>57</v>
      </c>
      <c r="H14172" s="16" t="s">
        <v>19</v>
      </c>
      <c r="I14172" s="31">
        <v>1241742231</v>
      </c>
      <c r="J14172" s="31">
        <v>1241742231</v>
      </c>
      <c r="K14172" s="32">
        <f>IFERROR((J14172/I14172),0)</f>
        <v>1</v>
      </c>
      <c r="L14172" s="31"/>
      <c r="M14172" s="31"/>
      <c r="N14172" s="39"/>
      <c r="O14172" s="28"/>
      <c r="P14172" s="28"/>
      <c r="Q14172" s="28"/>
      <c r="R14172" s="28"/>
      <c r="S14172" s="25"/>
    </row>
    <row r="14173" spans="2:19" s="16" customFormat="1" outlineLevel="1" x14ac:dyDescent="0.25">
      <c r="B14173" s="47" t="s">
        <v>8766</v>
      </c>
      <c r="C14173" s="47" t="str">
        <f>C14172</f>
        <v>ASIGNACIÓN PARA LA INVERSIÓN REGIONAL - GESTIÓN DEL RIESGO Y ADAPTACIÓN DEL CAMBIO CLIMÁTICO</v>
      </c>
      <c r="D14173" s="47"/>
      <c r="E14173" s="47" t="str">
        <f>E14172</f>
        <v>76000</v>
      </c>
      <c r="F14173" s="47"/>
      <c r="G14173" s="47" t="str">
        <f>G14172</f>
        <v>VALLE DEL CAUCA</v>
      </c>
      <c r="H14173" s="47" t="s">
        <v>10655</v>
      </c>
      <c r="I14173" s="51">
        <f>SUBTOTAL(9,I14172:I14172)</f>
        <v>1241742231</v>
      </c>
      <c r="J14173" s="51">
        <f>SUBTOTAL(9,J14172:J14172)</f>
        <v>1241742231</v>
      </c>
      <c r="K14173" s="49">
        <f>J14173/I14173</f>
        <v>1</v>
      </c>
      <c r="L14173" s="51">
        <f>SUBTOTAL(9,L14172:L14172)</f>
        <v>0</v>
      </c>
      <c r="M14173" s="51">
        <f>SUBTOTAL(9,M14172:M14172)</f>
        <v>0</v>
      </c>
      <c r="N14173" s="50" t="str">
        <f>IFERROR((M14173/L14173),"N.A")</f>
        <v>N.A</v>
      </c>
      <c r="O14173" s="28"/>
      <c r="P14173" s="28"/>
      <c r="Q14173" s="28"/>
      <c r="R14173" s="28"/>
      <c r="S14173" s="25"/>
    </row>
    <row r="14174" spans="2:19" s="16" customFormat="1" outlineLevel="2" x14ac:dyDescent="0.25">
      <c r="B14174" s="16" t="s">
        <v>4459</v>
      </c>
      <c r="C14174" s="16" t="s">
        <v>4451</v>
      </c>
      <c r="D14174" s="16" t="s">
        <v>59</v>
      </c>
      <c r="E14174" s="16" t="s">
        <v>60</v>
      </c>
      <c r="G14174" s="16" t="s">
        <v>61</v>
      </c>
      <c r="H14174" s="16" t="s">
        <v>19</v>
      </c>
      <c r="I14174" s="31">
        <v>1431720</v>
      </c>
      <c r="J14174" s="31">
        <v>1431720</v>
      </c>
      <c r="K14174" s="32">
        <f>IFERROR((J14174/I14174),0)</f>
        <v>1</v>
      </c>
      <c r="L14174" s="31"/>
      <c r="M14174" s="31"/>
      <c r="N14174" s="39"/>
      <c r="O14174" s="28"/>
      <c r="P14174" s="28"/>
      <c r="Q14174" s="28"/>
      <c r="R14174" s="28"/>
      <c r="S14174" s="25"/>
    </row>
    <row r="14175" spans="2:19" s="16" customFormat="1" outlineLevel="1" x14ac:dyDescent="0.25">
      <c r="B14175" s="47" t="s">
        <v>8767</v>
      </c>
      <c r="C14175" s="47" t="str">
        <f>C14174</f>
        <v>ASIGNACIÓN PARA LA INVERSIÓN REGIONAL - GESTIÓN DEL RIESGO Y ADAPTACIÓN DEL CAMBIO CLIMÁTICO</v>
      </c>
      <c r="D14175" s="47"/>
      <c r="E14175" s="47" t="str">
        <f>E14174</f>
        <v>73000</v>
      </c>
      <c r="F14175" s="47"/>
      <c r="G14175" s="47" t="str">
        <f>G14174</f>
        <v>TOLIMA</v>
      </c>
      <c r="H14175" s="47" t="s">
        <v>10655</v>
      </c>
      <c r="I14175" s="51">
        <f>SUBTOTAL(9,I14174:I14174)</f>
        <v>1431720</v>
      </c>
      <c r="J14175" s="51">
        <f>SUBTOTAL(9,J14174:J14174)</f>
        <v>1431720</v>
      </c>
      <c r="K14175" s="49">
        <f>J14175/I14175</f>
        <v>1</v>
      </c>
      <c r="L14175" s="51">
        <f>SUBTOTAL(9,L14174:L14174)</f>
        <v>0</v>
      </c>
      <c r="M14175" s="51">
        <f>SUBTOTAL(9,M14174:M14174)</f>
        <v>0</v>
      </c>
      <c r="N14175" s="50" t="str">
        <f>IFERROR((M14175/L14175),"N.A")</f>
        <v>N.A</v>
      </c>
      <c r="O14175" s="28"/>
      <c r="P14175" s="28"/>
      <c r="Q14175" s="28"/>
      <c r="R14175" s="28"/>
      <c r="S14175" s="25"/>
    </row>
    <row r="14176" spans="2:19" s="16" customFormat="1" outlineLevel="2" x14ac:dyDescent="0.25">
      <c r="B14176" s="16" t="s">
        <v>4460</v>
      </c>
      <c r="C14176" s="16" t="s">
        <v>4451</v>
      </c>
      <c r="D14176" s="16" t="s">
        <v>63</v>
      </c>
      <c r="E14176" s="16" t="s">
        <v>64</v>
      </c>
      <c r="G14176" s="16" t="s">
        <v>65</v>
      </c>
      <c r="H14176" s="16" t="s">
        <v>19</v>
      </c>
      <c r="I14176" s="31">
        <v>510453</v>
      </c>
      <c r="J14176" s="31">
        <v>510453</v>
      </c>
      <c r="K14176" s="32">
        <f>IFERROR((J14176/I14176),0)</f>
        <v>1</v>
      </c>
      <c r="L14176" s="31"/>
      <c r="M14176" s="31"/>
      <c r="N14176" s="39"/>
      <c r="O14176" s="28"/>
      <c r="P14176" s="28"/>
      <c r="Q14176" s="28"/>
      <c r="R14176" s="28"/>
      <c r="S14176" s="25"/>
    </row>
    <row r="14177" spans="2:19" s="16" customFormat="1" outlineLevel="1" x14ac:dyDescent="0.25">
      <c r="B14177" s="47" t="s">
        <v>8768</v>
      </c>
      <c r="C14177" s="47" t="str">
        <f>C14176</f>
        <v>ASIGNACIÓN PARA LA INVERSIÓN REGIONAL - GESTIÓN DEL RIESGO Y ADAPTACIÓN DEL CAMBIO CLIMÁTICO</v>
      </c>
      <c r="D14177" s="47"/>
      <c r="E14177" s="47" t="str">
        <f>E14176</f>
        <v>70000</v>
      </c>
      <c r="F14177" s="47"/>
      <c r="G14177" s="47" t="str">
        <f>G14176</f>
        <v>SUCRE</v>
      </c>
      <c r="H14177" s="47" t="s">
        <v>10655</v>
      </c>
      <c r="I14177" s="51">
        <f>SUBTOTAL(9,I14176:I14176)</f>
        <v>510453</v>
      </c>
      <c r="J14177" s="51">
        <f>SUBTOTAL(9,J14176:J14176)</f>
        <v>510453</v>
      </c>
      <c r="K14177" s="49">
        <f>J14177/I14177</f>
        <v>1</v>
      </c>
      <c r="L14177" s="51">
        <f>SUBTOTAL(9,L14176:L14176)</f>
        <v>0</v>
      </c>
      <c r="M14177" s="51">
        <f>SUBTOTAL(9,M14176:M14176)</f>
        <v>0</v>
      </c>
      <c r="N14177" s="50" t="str">
        <f>IFERROR((M14177/L14177),"N.A")</f>
        <v>N.A</v>
      </c>
      <c r="O14177" s="28"/>
      <c r="P14177" s="28"/>
      <c r="Q14177" s="28"/>
      <c r="R14177" s="28"/>
      <c r="S14177" s="25"/>
    </row>
    <row r="14178" spans="2:19" s="16" customFormat="1" outlineLevel="2" x14ac:dyDescent="0.25">
      <c r="B14178" s="16" t="s">
        <v>4461</v>
      </c>
      <c r="C14178" s="16" t="s">
        <v>4451</v>
      </c>
      <c r="D14178" s="16" t="s">
        <v>67</v>
      </c>
      <c r="E14178" s="16" t="s">
        <v>68</v>
      </c>
      <c r="G14178" s="16" t="s">
        <v>69</v>
      </c>
      <c r="H14178" s="16" t="s">
        <v>19</v>
      </c>
      <c r="I14178" s="31">
        <v>119518776</v>
      </c>
      <c r="J14178" s="31">
        <v>119518776</v>
      </c>
      <c r="K14178" s="32">
        <f>IFERROR((J14178/I14178),0)</f>
        <v>1</v>
      </c>
      <c r="L14178" s="31"/>
      <c r="M14178" s="31"/>
      <c r="N14178" s="39"/>
      <c r="O14178" s="28"/>
      <c r="P14178" s="28"/>
      <c r="Q14178" s="28"/>
      <c r="R14178" s="28"/>
      <c r="S14178" s="25"/>
    </row>
    <row r="14179" spans="2:19" s="16" customFormat="1" outlineLevel="1" x14ac:dyDescent="0.25">
      <c r="B14179" s="47" t="s">
        <v>8769</v>
      </c>
      <c r="C14179" s="47" t="str">
        <f>C14178</f>
        <v>ASIGNACIÓN PARA LA INVERSIÓN REGIONAL - GESTIÓN DEL RIESGO Y ADAPTACIÓN DEL CAMBIO CLIMÁTICO</v>
      </c>
      <c r="D14179" s="47"/>
      <c r="E14179" s="47" t="str">
        <f>E14178</f>
        <v>68000</v>
      </c>
      <c r="F14179" s="47"/>
      <c r="G14179" s="47" t="str">
        <f>G14178</f>
        <v>SANTANDER</v>
      </c>
      <c r="H14179" s="47" t="s">
        <v>10655</v>
      </c>
      <c r="I14179" s="51">
        <f>SUBTOTAL(9,I14178:I14178)</f>
        <v>119518776</v>
      </c>
      <c r="J14179" s="51">
        <f>SUBTOTAL(9,J14178:J14178)</f>
        <v>119518776</v>
      </c>
      <c r="K14179" s="49">
        <f>J14179/I14179</f>
        <v>1</v>
      </c>
      <c r="L14179" s="51">
        <f>SUBTOTAL(9,L14178:L14178)</f>
        <v>0</v>
      </c>
      <c r="M14179" s="51">
        <f>SUBTOTAL(9,M14178:M14178)</f>
        <v>0</v>
      </c>
      <c r="N14179" s="50" t="str">
        <f>IFERROR((M14179/L14179),"N.A")</f>
        <v>N.A</v>
      </c>
      <c r="O14179" s="28"/>
      <c r="P14179" s="28"/>
      <c r="Q14179" s="28"/>
      <c r="R14179" s="28"/>
      <c r="S14179" s="25"/>
    </row>
    <row r="14180" spans="2:19" s="16" customFormat="1" outlineLevel="2" x14ac:dyDescent="0.25">
      <c r="B14180" s="16" t="s">
        <v>4462</v>
      </c>
      <c r="C14180" s="16" t="s">
        <v>4451</v>
      </c>
      <c r="D14180" s="16" t="s">
        <v>71</v>
      </c>
      <c r="E14180" s="16" t="s">
        <v>72</v>
      </c>
      <c r="G14180" s="16" t="s">
        <v>73</v>
      </c>
      <c r="H14180" s="16" t="s">
        <v>19</v>
      </c>
      <c r="I14180" s="31">
        <v>285802457</v>
      </c>
      <c r="J14180" s="31">
        <v>285802457</v>
      </c>
      <c r="K14180" s="32">
        <f>IFERROR((J14180/I14180),0)</f>
        <v>1</v>
      </c>
      <c r="L14180" s="31"/>
      <c r="M14180" s="31"/>
      <c r="N14180" s="39"/>
      <c r="O14180" s="28"/>
      <c r="P14180" s="28"/>
      <c r="Q14180" s="28"/>
      <c r="R14180" s="28"/>
      <c r="S14180" s="25"/>
    </row>
    <row r="14181" spans="2:19" s="16" customFormat="1" outlineLevel="1" x14ac:dyDescent="0.25">
      <c r="B14181" s="47" t="s">
        <v>8770</v>
      </c>
      <c r="C14181" s="47" t="str">
        <f>C14180</f>
        <v>ASIGNACIÓN PARA LA INVERSIÓN REGIONAL - GESTIÓN DEL RIESGO Y ADAPTACIÓN DEL CAMBIO CLIMÁTICO</v>
      </c>
      <c r="D14181" s="47"/>
      <c r="E14181" s="47" t="str">
        <f>E14180</f>
        <v>66000</v>
      </c>
      <c r="F14181" s="47"/>
      <c r="G14181" s="47" t="str">
        <f>G14180</f>
        <v>RISARALDA</v>
      </c>
      <c r="H14181" s="47" t="s">
        <v>10655</v>
      </c>
      <c r="I14181" s="51">
        <f>SUBTOTAL(9,I14180:I14180)</f>
        <v>285802457</v>
      </c>
      <c r="J14181" s="51">
        <f>SUBTOTAL(9,J14180:J14180)</f>
        <v>285802457</v>
      </c>
      <c r="K14181" s="49">
        <f>J14181/I14181</f>
        <v>1</v>
      </c>
      <c r="L14181" s="51">
        <f>SUBTOTAL(9,L14180:L14180)</f>
        <v>0</v>
      </c>
      <c r="M14181" s="51">
        <f>SUBTOTAL(9,M14180:M14180)</f>
        <v>0</v>
      </c>
      <c r="N14181" s="50" t="str">
        <f>IFERROR((M14181/L14181),"N.A")</f>
        <v>N.A</v>
      </c>
      <c r="O14181" s="28"/>
      <c r="P14181" s="28"/>
      <c r="Q14181" s="28"/>
      <c r="R14181" s="28"/>
      <c r="S14181" s="25"/>
    </row>
    <row r="14182" spans="2:19" s="16" customFormat="1" outlineLevel="2" x14ac:dyDescent="0.25">
      <c r="B14182" s="16" t="s">
        <v>4463</v>
      </c>
      <c r="C14182" s="16" t="s">
        <v>4451</v>
      </c>
      <c r="D14182" s="16" t="s">
        <v>79</v>
      </c>
      <c r="E14182" s="16" t="s">
        <v>80</v>
      </c>
      <c r="G14182" s="16" t="s">
        <v>81</v>
      </c>
      <c r="H14182" s="16" t="s">
        <v>19</v>
      </c>
      <c r="I14182" s="31">
        <v>37688988</v>
      </c>
      <c r="J14182" s="31">
        <v>37688988</v>
      </c>
      <c r="K14182" s="32">
        <f>IFERROR((J14182/I14182),0)</f>
        <v>1</v>
      </c>
      <c r="L14182" s="31"/>
      <c r="M14182" s="31"/>
      <c r="N14182" s="39"/>
      <c r="O14182" s="28"/>
      <c r="P14182" s="28"/>
      <c r="Q14182" s="28"/>
      <c r="R14182" s="28"/>
      <c r="S14182" s="25"/>
    </row>
    <row r="14183" spans="2:19" s="16" customFormat="1" outlineLevel="1" x14ac:dyDescent="0.25">
      <c r="B14183" s="47" t="s">
        <v>8771</v>
      </c>
      <c r="C14183" s="47" t="str">
        <f>C14182</f>
        <v>ASIGNACIÓN PARA LA INVERSIÓN REGIONAL - GESTIÓN DEL RIESGO Y ADAPTACIÓN DEL CAMBIO CLIMÁTICO</v>
      </c>
      <c r="D14183" s="47"/>
      <c r="E14183" s="47" t="str">
        <f>E14182</f>
        <v>54000</v>
      </c>
      <c r="F14183" s="47"/>
      <c r="G14183" s="47" t="str">
        <f>G14182</f>
        <v>NORTE DE SANTANDER</v>
      </c>
      <c r="H14183" s="47" t="s">
        <v>10655</v>
      </c>
      <c r="I14183" s="51">
        <f>SUBTOTAL(9,I14182:I14182)</f>
        <v>37688988</v>
      </c>
      <c r="J14183" s="51">
        <f>SUBTOTAL(9,J14182:J14182)</f>
        <v>37688988</v>
      </c>
      <c r="K14183" s="49">
        <f>J14183/I14183</f>
        <v>1</v>
      </c>
      <c r="L14183" s="51">
        <f>SUBTOTAL(9,L14182:L14182)</f>
        <v>0</v>
      </c>
      <c r="M14183" s="51">
        <f>SUBTOTAL(9,M14182:M14182)</f>
        <v>0</v>
      </c>
      <c r="N14183" s="50" t="str">
        <f>IFERROR((M14183/L14183),"N.A")</f>
        <v>N.A</v>
      </c>
      <c r="O14183" s="28"/>
      <c r="P14183" s="28"/>
      <c r="Q14183" s="28"/>
      <c r="R14183" s="28"/>
      <c r="S14183" s="25"/>
    </row>
    <row r="14184" spans="2:19" s="16" customFormat="1" outlineLevel="2" x14ac:dyDescent="0.25">
      <c r="B14184" s="16" t="s">
        <v>4464</v>
      </c>
      <c r="C14184" s="16" t="s">
        <v>4451</v>
      </c>
      <c r="D14184" s="16" t="s">
        <v>83</v>
      </c>
      <c r="E14184" s="16" t="s">
        <v>84</v>
      </c>
      <c r="G14184" s="16" t="s">
        <v>85</v>
      </c>
      <c r="H14184" s="16" t="s">
        <v>19</v>
      </c>
      <c r="I14184" s="31">
        <v>6468425949</v>
      </c>
      <c r="J14184" s="31">
        <v>6468425949</v>
      </c>
      <c r="K14184" s="32">
        <f>IFERROR((J14184/I14184),0)</f>
        <v>1</v>
      </c>
      <c r="L14184" s="31"/>
      <c r="M14184" s="31"/>
      <c r="N14184" s="39"/>
      <c r="O14184" s="28"/>
      <c r="P14184" s="28"/>
      <c r="Q14184" s="28"/>
      <c r="R14184" s="28"/>
      <c r="S14184" s="25"/>
    </row>
    <row r="14185" spans="2:19" s="16" customFormat="1" outlineLevel="1" x14ac:dyDescent="0.25">
      <c r="B14185" s="47" t="s">
        <v>8772</v>
      </c>
      <c r="C14185" s="47" t="str">
        <f>C14184</f>
        <v>ASIGNACIÓN PARA LA INVERSIÓN REGIONAL - GESTIÓN DEL RIESGO Y ADAPTACIÓN DEL CAMBIO CLIMÁTICO</v>
      </c>
      <c r="D14185" s="47"/>
      <c r="E14185" s="47" t="str">
        <f>E14184</f>
        <v>52000</v>
      </c>
      <c r="F14185" s="47"/>
      <c r="G14185" s="47" t="str">
        <f>G14184</f>
        <v>NARIÑO</v>
      </c>
      <c r="H14185" s="47" t="s">
        <v>10655</v>
      </c>
      <c r="I14185" s="51">
        <f>SUBTOTAL(9,I14184:I14184)</f>
        <v>6468425949</v>
      </c>
      <c r="J14185" s="51">
        <f>SUBTOTAL(9,J14184:J14184)</f>
        <v>6468425949</v>
      </c>
      <c r="K14185" s="49">
        <f>J14185/I14185</f>
        <v>1</v>
      </c>
      <c r="L14185" s="51">
        <f>SUBTOTAL(9,L14184:L14184)</f>
        <v>0</v>
      </c>
      <c r="M14185" s="51">
        <f>SUBTOTAL(9,M14184:M14184)</f>
        <v>0</v>
      </c>
      <c r="N14185" s="50" t="str">
        <f>IFERROR((M14185/L14185),"N.A")</f>
        <v>N.A</v>
      </c>
      <c r="O14185" s="28"/>
      <c r="P14185" s="28"/>
      <c r="Q14185" s="28"/>
      <c r="R14185" s="28"/>
      <c r="S14185" s="25"/>
    </row>
    <row r="14186" spans="2:19" s="16" customFormat="1" outlineLevel="2" x14ac:dyDescent="0.25">
      <c r="B14186" s="16" t="s">
        <v>4465</v>
      </c>
      <c r="C14186" s="16" t="s">
        <v>4451</v>
      </c>
      <c r="D14186" s="16" t="s">
        <v>87</v>
      </c>
      <c r="E14186" s="16" t="s">
        <v>88</v>
      </c>
      <c r="G14186" s="16" t="s">
        <v>89</v>
      </c>
      <c r="H14186" s="16" t="s">
        <v>19</v>
      </c>
      <c r="I14186" s="31">
        <v>989705564</v>
      </c>
      <c r="J14186" s="31">
        <v>989705564</v>
      </c>
      <c r="K14186" s="32">
        <f>IFERROR((J14186/I14186),0)</f>
        <v>1</v>
      </c>
      <c r="L14186" s="31"/>
      <c r="M14186" s="31"/>
      <c r="N14186" s="39"/>
      <c r="O14186" s="28"/>
      <c r="P14186" s="28"/>
      <c r="Q14186" s="28"/>
      <c r="R14186" s="28"/>
      <c r="S14186" s="25"/>
    </row>
    <row r="14187" spans="2:19" s="16" customFormat="1" outlineLevel="1" x14ac:dyDescent="0.25">
      <c r="B14187" s="47" t="s">
        <v>8773</v>
      </c>
      <c r="C14187" s="47" t="str">
        <f>C14186</f>
        <v>ASIGNACIÓN PARA LA INVERSIÓN REGIONAL - GESTIÓN DEL RIESGO Y ADAPTACIÓN DEL CAMBIO CLIMÁTICO</v>
      </c>
      <c r="D14187" s="47"/>
      <c r="E14187" s="47" t="str">
        <f>E14186</f>
        <v>50000</v>
      </c>
      <c r="F14187" s="47"/>
      <c r="G14187" s="47" t="str">
        <f>G14186</f>
        <v>META</v>
      </c>
      <c r="H14187" s="47" t="s">
        <v>10655</v>
      </c>
      <c r="I14187" s="51">
        <f>SUBTOTAL(9,I14186:I14186)</f>
        <v>989705564</v>
      </c>
      <c r="J14187" s="51">
        <f>SUBTOTAL(9,J14186:J14186)</f>
        <v>989705564</v>
      </c>
      <c r="K14187" s="49">
        <f>J14187/I14187</f>
        <v>1</v>
      </c>
      <c r="L14187" s="51">
        <f>SUBTOTAL(9,L14186:L14186)</f>
        <v>0</v>
      </c>
      <c r="M14187" s="51">
        <f>SUBTOTAL(9,M14186:M14186)</f>
        <v>0</v>
      </c>
      <c r="N14187" s="50" t="str">
        <f>IFERROR((M14187/L14187),"N.A")</f>
        <v>N.A</v>
      </c>
      <c r="O14187" s="28"/>
      <c r="P14187" s="28"/>
      <c r="Q14187" s="28"/>
      <c r="R14187" s="28"/>
      <c r="S14187" s="25"/>
    </row>
    <row r="14188" spans="2:19" s="16" customFormat="1" outlineLevel="2" x14ac:dyDescent="0.25">
      <c r="B14188" s="16" t="s">
        <v>4466</v>
      </c>
      <c r="C14188" s="16" t="s">
        <v>4451</v>
      </c>
      <c r="D14188" s="16" t="s">
        <v>91</v>
      </c>
      <c r="E14188" s="16" t="s">
        <v>92</v>
      </c>
      <c r="G14188" s="16" t="s">
        <v>93</v>
      </c>
      <c r="H14188" s="16" t="s">
        <v>19</v>
      </c>
      <c r="I14188" s="31">
        <v>19628902</v>
      </c>
      <c r="J14188" s="31">
        <v>19628902</v>
      </c>
      <c r="K14188" s="32">
        <f>IFERROR((J14188/I14188),0)</f>
        <v>1</v>
      </c>
      <c r="L14188" s="31"/>
      <c r="M14188" s="31"/>
      <c r="N14188" s="39"/>
      <c r="O14188" s="28"/>
      <c r="P14188" s="28"/>
      <c r="Q14188" s="28"/>
      <c r="R14188" s="28"/>
      <c r="S14188" s="25"/>
    </row>
    <row r="14189" spans="2:19" s="16" customFormat="1" outlineLevel="1" x14ac:dyDescent="0.25">
      <c r="B14189" s="47" t="s">
        <v>8774</v>
      </c>
      <c r="C14189" s="47" t="str">
        <f>C14188</f>
        <v>ASIGNACIÓN PARA LA INVERSIÓN REGIONAL - GESTIÓN DEL RIESGO Y ADAPTACIÓN DEL CAMBIO CLIMÁTICO</v>
      </c>
      <c r="D14189" s="47"/>
      <c r="E14189" s="47" t="str">
        <f>E14188</f>
        <v>47000</v>
      </c>
      <c r="F14189" s="47"/>
      <c r="G14189" s="47" t="str">
        <f>G14188</f>
        <v>MAGDALENA</v>
      </c>
      <c r="H14189" s="47" t="s">
        <v>10655</v>
      </c>
      <c r="I14189" s="51">
        <f>SUBTOTAL(9,I14188:I14188)</f>
        <v>19628902</v>
      </c>
      <c r="J14189" s="51">
        <f>SUBTOTAL(9,J14188:J14188)</f>
        <v>19628902</v>
      </c>
      <c r="K14189" s="49">
        <f>J14189/I14189</f>
        <v>1</v>
      </c>
      <c r="L14189" s="51">
        <f>SUBTOTAL(9,L14188:L14188)</f>
        <v>0</v>
      </c>
      <c r="M14189" s="51">
        <f>SUBTOTAL(9,M14188:M14188)</f>
        <v>0</v>
      </c>
      <c r="N14189" s="50" t="str">
        <f>IFERROR((M14189/L14189),"N.A")</f>
        <v>N.A</v>
      </c>
      <c r="O14189" s="28"/>
      <c r="P14189" s="28"/>
      <c r="Q14189" s="28"/>
      <c r="R14189" s="28"/>
      <c r="S14189" s="25"/>
    </row>
    <row r="14190" spans="2:19" s="16" customFormat="1" outlineLevel="2" x14ac:dyDescent="0.25">
      <c r="B14190" s="16" t="s">
        <v>4467</v>
      </c>
      <c r="C14190" s="16" t="s">
        <v>4451</v>
      </c>
      <c r="D14190" s="16" t="s">
        <v>95</v>
      </c>
      <c r="E14190" s="16" t="s">
        <v>96</v>
      </c>
      <c r="G14190" s="16" t="s">
        <v>97</v>
      </c>
      <c r="H14190" s="16" t="s">
        <v>19</v>
      </c>
      <c r="I14190" s="31">
        <v>71340882</v>
      </c>
      <c r="J14190" s="31">
        <v>71340882</v>
      </c>
      <c r="K14190" s="32">
        <f>IFERROR((J14190/I14190),0)</f>
        <v>1</v>
      </c>
      <c r="L14190" s="31"/>
      <c r="M14190" s="31"/>
      <c r="N14190" s="39"/>
      <c r="O14190" s="28"/>
      <c r="P14190" s="28"/>
      <c r="Q14190" s="28"/>
      <c r="R14190" s="28"/>
      <c r="S14190" s="25"/>
    </row>
    <row r="14191" spans="2:19" s="16" customFormat="1" outlineLevel="1" x14ac:dyDescent="0.25">
      <c r="B14191" s="47" t="s">
        <v>8775</v>
      </c>
      <c r="C14191" s="47" t="str">
        <f>C14190</f>
        <v>ASIGNACIÓN PARA LA INVERSIÓN REGIONAL - GESTIÓN DEL RIESGO Y ADAPTACIÓN DEL CAMBIO CLIMÁTICO</v>
      </c>
      <c r="D14191" s="47"/>
      <c r="E14191" s="47" t="str">
        <f>E14190</f>
        <v>44000</v>
      </c>
      <c r="F14191" s="47"/>
      <c r="G14191" s="47" t="str">
        <f>G14190</f>
        <v>LA GUAJIRA</v>
      </c>
      <c r="H14191" s="47" t="s">
        <v>10655</v>
      </c>
      <c r="I14191" s="51">
        <f>SUBTOTAL(9,I14190:I14190)</f>
        <v>71340882</v>
      </c>
      <c r="J14191" s="51">
        <f>SUBTOTAL(9,J14190:J14190)</f>
        <v>71340882</v>
      </c>
      <c r="K14191" s="49">
        <f>J14191/I14191</f>
        <v>1</v>
      </c>
      <c r="L14191" s="51">
        <f>SUBTOTAL(9,L14190:L14190)</f>
        <v>0</v>
      </c>
      <c r="M14191" s="51">
        <f>SUBTOTAL(9,M14190:M14190)</f>
        <v>0</v>
      </c>
      <c r="N14191" s="50" t="str">
        <f>IFERROR((M14191/L14191),"N.A")</f>
        <v>N.A</v>
      </c>
      <c r="O14191" s="28"/>
      <c r="P14191" s="28"/>
      <c r="Q14191" s="28"/>
      <c r="R14191" s="28"/>
      <c r="S14191" s="25"/>
    </row>
    <row r="14192" spans="2:19" s="16" customFormat="1" outlineLevel="2" x14ac:dyDescent="0.25">
      <c r="B14192" s="16" t="s">
        <v>4468</v>
      </c>
      <c r="C14192" s="16" t="s">
        <v>4451</v>
      </c>
      <c r="D14192" s="16" t="s">
        <v>99</v>
      </c>
      <c r="E14192" s="16" t="s">
        <v>100</v>
      </c>
      <c r="G14192" s="16" t="s">
        <v>101</v>
      </c>
      <c r="H14192" s="16" t="s">
        <v>19</v>
      </c>
      <c r="I14192" s="31">
        <v>817430979</v>
      </c>
      <c r="J14192" s="31">
        <v>817430979</v>
      </c>
      <c r="K14192" s="32">
        <f>IFERROR((J14192/I14192),0)</f>
        <v>1</v>
      </c>
      <c r="L14192" s="31"/>
      <c r="M14192" s="31"/>
      <c r="N14192" s="39"/>
      <c r="O14192" s="28"/>
      <c r="P14192" s="28"/>
      <c r="Q14192" s="28"/>
      <c r="R14192" s="28"/>
      <c r="S14192" s="25"/>
    </row>
    <row r="14193" spans="2:19" s="16" customFormat="1" outlineLevel="1" x14ac:dyDescent="0.25">
      <c r="B14193" s="47" t="s">
        <v>8776</v>
      </c>
      <c r="C14193" s="47" t="str">
        <f>C14192</f>
        <v>ASIGNACIÓN PARA LA INVERSIÓN REGIONAL - GESTIÓN DEL RIESGO Y ADAPTACIÓN DEL CAMBIO CLIMÁTICO</v>
      </c>
      <c r="D14193" s="47"/>
      <c r="E14193" s="47" t="str">
        <f>E14192</f>
        <v>41000</v>
      </c>
      <c r="F14193" s="47"/>
      <c r="G14193" s="47" t="str">
        <f>G14192</f>
        <v>HUILA</v>
      </c>
      <c r="H14193" s="47" t="s">
        <v>10655</v>
      </c>
      <c r="I14193" s="51">
        <f>SUBTOTAL(9,I14192:I14192)</f>
        <v>817430979</v>
      </c>
      <c r="J14193" s="51">
        <f>SUBTOTAL(9,J14192:J14192)</f>
        <v>817430979</v>
      </c>
      <c r="K14193" s="49">
        <f>J14193/I14193</f>
        <v>1</v>
      </c>
      <c r="L14193" s="51">
        <f>SUBTOTAL(9,L14192:L14192)</f>
        <v>0</v>
      </c>
      <c r="M14193" s="51">
        <f>SUBTOTAL(9,M14192:M14192)</f>
        <v>0</v>
      </c>
      <c r="N14193" s="50" t="str">
        <f>IFERROR((M14193/L14193),"N.A")</f>
        <v>N.A</v>
      </c>
      <c r="O14193" s="28"/>
      <c r="P14193" s="28"/>
      <c r="Q14193" s="28"/>
      <c r="R14193" s="28"/>
      <c r="S14193" s="25"/>
    </row>
    <row r="14194" spans="2:19" s="16" customFormat="1" outlineLevel="2" x14ac:dyDescent="0.25">
      <c r="B14194" s="16" t="s">
        <v>4469</v>
      </c>
      <c r="C14194" s="16" t="s">
        <v>4451</v>
      </c>
      <c r="D14194" s="16" t="s">
        <v>103</v>
      </c>
      <c r="E14194" s="16" t="s">
        <v>104</v>
      </c>
      <c r="G14194" s="16" t="s">
        <v>105</v>
      </c>
      <c r="H14194" s="16" t="s">
        <v>19</v>
      </c>
      <c r="I14194" s="31">
        <v>1011052708</v>
      </c>
      <c r="J14194" s="31">
        <v>1011052708</v>
      </c>
      <c r="K14194" s="32">
        <f>IFERROR((J14194/I14194),0)</f>
        <v>1</v>
      </c>
      <c r="L14194" s="31"/>
      <c r="M14194" s="31"/>
      <c r="N14194" s="39"/>
      <c r="O14194" s="28"/>
      <c r="P14194" s="28"/>
      <c r="Q14194" s="28"/>
      <c r="R14194" s="28"/>
      <c r="S14194" s="25"/>
    </row>
    <row r="14195" spans="2:19" s="16" customFormat="1" outlineLevel="1" x14ac:dyDescent="0.25">
      <c r="B14195" s="47" t="s">
        <v>8777</v>
      </c>
      <c r="C14195" s="47" t="str">
        <f>C14194</f>
        <v>ASIGNACIÓN PARA LA INVERSIÓN REGIONAL - GESTIÓN DEL RIESGO Y ADAPTACIÓN DEL CAMBIO CLIMÁTICO</v>
      </c>
      <c r="D14195" s="47"/>
      <c r="E14195" s="47" t="str">
        <f>E14194</f>
        <v>27000</v>
      </c>
      <c r="F14195" s="47"/>
      <c r="G14195" s="47" t="str">
        <f>G14194</f>
        <v>CHOCÓ</v>
      </c>
      <c r="H14195" s="47" t="s">
        <v>10655</v>
      </c>
      <c r="I14195" s="51">
        <f>SUBTOTAL(9,I14194:I14194)</f>
        <v>1011052708</v>
      </c>
      <c r="J14195" s="51">
        <f>SUBTOTAL(9,J14194:J14194)</f>
        <v>1011052708</v>
      </c>
      <c r="K14195" s="49">
        <f>J14195/I14195</f>
        <v>1</v>
      </c>
      <c r="L14195" s="51">
        <f>SUBTOTAL(9,L14194:L14194)</f>
        <v>0</v>
      </c>
      <c r="M14195" s="51">
        <f>SUBTOTAL(9,M14194:M14194)</f>
        <v>0</v>
      </c>
      <c r="N14195" s="50" t="str">
        <f>IFERROR((M14195/L14195),"N.A")</f>
        <v>N.A</v>
      </c>
      <c r="O14195" s="28"/>
      <c r="P14195" s="28"/>
      <c r="Q14195" s="28"/>
      <c r="R14195" s="28"/>
      <c r="S14195" s="25"/>
    </row>
    <row r="14196" spans="2:19" s="16" customFormat="1" outlineLevel="2" x14ac:dyDescent="0.25">
      <c r="B14196" s="16" t="s">
        <v>4470</v>
      </c>
      <c r="C14196" s="16" t="s">
        <v>4451</v>
      </c>
      <c r="D14196" s="16" t="s">
        <v>107</v>
      </c>
      <c r="E14196" s="16" t="s">
        <v>108</v>
      </c>
      <c r="G14196" s="16" t="s">
        <v>109</v>
      </c>
      <c r="H14196" s="16" t="s">
        <v>19</v>
      </c>
      <c r="I14196" s="31">
        <v>7148872704</v>
      </c>
      <c r="J14196" s="31">
        <v>7148872704</v>
      </c>
      <c r="K14196" s="32">
        <f>IFERROR((J14196/I14196),0)</f>
        <v>1</v>
      </c>
      <c r="L14196" s="31"/>
      <c r="M14196" s="31"/>
      <c r="N14196" s="39"/>
      <c r="O14196" s="28"/>
      <c r="P14196" s="28"/>
      <c r="Q14196" s="28"/>
      <c r="R14196" s="28"/>
      <c r="S14196" s="25"/>
    </row>
    <row r="14197" spans="2:19" s="16" customFormat="1" outlineLevel="1" x14ac:dyDescent="0.25">
      <c r="B14197" s="47" t="s">
        <v>8778</v>
      </c>
      <c r="C14197" s="47" t="str">
        <f>C14196</f>
        <v>ASIGNACIÓN PARA LA INVERSIÓN REGIONAL - GESTIÓN DEL RIESGO Y ADAPTACIÓN DEL CAMBIO CLIMÁTICO</v>
      </c>
      <c r="D14197" s="47"/>
      <c r="E14197" s="47" t="str">
        <f>E14196</f>
        <v>25000</v>
      </c>
      <c r="F14197" s="47"/>
      <c r="G14197" s="47" t="str">
        <f>G14196</f>
        <v>CUNDINAMARCA</v>
      </c>
      <c r="H14197" s="47" t="s">
        <v>10655</v>
      </c>
      <c r="I14197" s="51">
        <f>SUBTOTAL(9,I14196:I14196)</f>
        <v>7148872704</v>
      </c>
      <c r="J14197" s="51">
        <f>SUBTOTAL(9,J14196:J14196)</f>
        <v>7148872704</v>
      </c>
      <c r="K14197" s="49">
        <f>J14197/I14197</f>
        <v>1</v>
      </c>
      <c r="L14197" s="51">
        <f>SUBTOTAL(9,L14196:L14196)</f>
        <v>0</v>
      </c>
      <c r="M14197" s="51">
        <f>SUBTOTAL(9,M14196:M14196)</f>
        <v>0</v>
      </c>
      <c r="N14197" s="50" t="str">
        <f>IFERROR((M14197/L14197),"N.A")</f>
        <v>N.A</v>
      </c>
      <c r="O14197" s="28"/>
      <c r="P14197" s="28"/>
      <c r="Q14197" s="28"/>
      <c r="R14197" s="28"/>
      <c r="S14197" s="25"/>
    </row>
    <row r="14198" spans="2:19" s="16" customFormat="1" outlineLevel="2" x14ac:dyDescent="0.25">
      <c r="B14198" s="16" t="s">
        <v>4471</v>
      </c>
      <c r="C14198" s="16" t="s">
        <v>4451</v>
      </c>
      <c r="D14198" s="16" t="s">
        <v>111</v>
      </c>
      <c r="E14198" s="16" t="s">
        <v>112</v>
      </c>
      <c r="G14198" s="16" t="s">
        <v>113</v>
      </c>
      <c r="H14198" s="16" t="s">
        <v>19</v>
      </c>
      <c r="I14198" s="31">
        <v>1040000726</v>
      </c>
      <c r="J14198" s="31">
        <v>1040000726</v>
      </c>
      <c r="K14198" s="32">
        <f>IFERROR((J14198/I14198),0)</f>
        <v>1</v>
      </c>
      <c r="L14198" s="31"/>
      <c r="M14198" s="31"/>
      <c r="N14198" s="39"/>
      <c r="O14198" s="28"/>
      <c r="P14198" s="28"/>
      <c r="Q14198" s="28"/>
      <c r="R14198" s="28"/>
      <c r="S14198" s="25"/>
    </row>
    <row r="14199" spans="2:19" s="16" customFormat="1" outlineLevel="1" x14ac:dyDescent="0.25">
      <c r="B14199" s="47" t="s">
        <v>8779</v>
      </c>
      <c r="C14199" s="47" t="str">
        <f>C14198</f>
        <v>ASIGNACIÓN PARA LA INVERSIÓN REGIONAL - GESTIÓN DEL RIESGO Y ADAPTACIÓN DEL CAMBIO CLIMÁTICO</v>
      </c>
      <c r="D14199" s="47"/>
      <c r="E14199" s="47" t="str">
        <f>E14198</f>
        <v>23000</v>
      </c>
      <c r="F14199" s="47"/>
      <c r="G14199" s="47" t="str">
        <f>G14198</f>
        <v>CÓRDOBA</v>
      </c>
      <c r="H14199" s="47" t="s">
        <v>10655</v>
      </c>
      <c r="I14199" s="51">
        <f>SUBTOTAL(9,I14198:I14198)</f>
        <v>1040000726</v>
      </c>
      <c r="J14199" s="51">
        <f>SUBTOTAL(9,J14198:J14198)</f>
        <v>1040000726</v>
      </c>
      <c r="K14199" s="49">
        <f>J14199/I14199</f>
        <v>1</v>
      </c>
      <c r="L14199" s="51">
        <f>SUBTOTAL(9,L14198:L14198)</f>
        <v>0</v>
      </c>
      <c r="M14199" s="51">
        <f>SUBTOTAL(9,M14198:M14198)</f>
        <v>0</v>
      </c>
      <c r="N14199" s="50" t="str">
        <f>IFERROR((M14199/L14199),"N.A")</f>
        <v>N.A</v>
      </c>
      <c r="O14199" s="28"/>
      <c r="P14199" s="28"/>
      <c r="Q14199" s="28"/>
      <c r="R14199" s="28"/>
      <c r="S14199" s="25"/>
    </row>
    <row r="14200" spans="2:19" s="16" customFormat="1" outlineLevel="2" x14ac:dyDescent="0.25">
      <c r="B14200" s="16" t="s">
        <v>4472</v>
      </c>
      <c r="C14200" s="16" t="s">
        <v>4451</v>
      </c>
      <c r="D14200" s="16" t="s">
        <v>115</v>
      </c>
      <c r="E14200" s="16" t="s">
        <v>116</v>
      </c>
      <c r="G14200" s="16" t="s">
        <v>117</v>
      </c>
      <c r="H14200" s="16" t="s">
        <v>19</v>
      </c>
      <c r="I14200" s="31">
        <v>343328993</v>
      </c>
      <c r="J14200" s="31">
        <v>343328993</v>
      </c>
      <c r="K14200" s="32">
        <f>IFERROR((J14200/I14200),0)</f>
        <v>1</v>
      </c>
      <c r="L14200" s="31"/>
      <c r="M14200" s="31"/>
      <c r="N14200" s="39"/>
      <c r="O14200" s="28"/>
      <c r="P14200" s="28"/>
      <c r="Q14200" s="28"/>
      <c r="R14200" s="28"/>
      <c r="S14200" s="25"/>
    </row>
    <row r="14201" spans="2:19" s="16" customFormat="1" outlineLevel="1" x14ac:dyDescent="0.25">
      <c r="B14201" s="47" t="s">
        <v>8780</v>
      </c>
      <c r="C14201" s="47" t="str">
        <f>C14200</f>
        <v>ASIGNACIÓN PARA LA INVERSIÓN REGIONAL - GESTIÓN DEL RIESGO Y ADAPTACIÓN DEL CAMBIO CLIMÁTICO</v>
      </c>
      <c r="D14201" s="47"/>
      <c r="E14201" s="47" t="str">
        <f>E14200</f>
        <v>20000</v>
      </c>
      <c r="F14201" s="47"/>
      <c r="G14201" s="47" t="str">
        <f>G14200</f>
        <v>CESAR</v>
      </c>
      <c r="H14201" s="47" t="s">
        <v>10655</v>
      </c>
      <c r="I14201" s="51">
        <f>SUBTOTAL(9,I14200:I14200)</f>
        <v>343328993</v>
      </c>
      <c r="J14201" s="51">
        <f>SUBTOTAL(9,J14200:J14200)</f>
        <v>343328993</v>
      </c>
      <c r="K14201" s="49">
        <f>J14201/I14201</f>
        <v>1</v>
      </c>
      <c r="L14201" s="51">
        <f>SUBTOTAL(9,L14200:L14200)</f>
        <v>0</v>
      </c>
      <c r="M14201" s="51">
        <f>SUBTOTAL(9,M14200:M14200)</f>
        <v>0</v>
      </c>
      <c r="N14201" s="50" t="str">
        <f>IFERROR((M14201/L14201),"N.A")</f>
        <v>N.A</v>
      </c>
      <c r="O14201" s="28"/>
      <c r="P14201" s="28"/>
      <c r="Q14201" s="28"/>
      <c r="R14201" s="28"/>
      <c r="S14201" s="25"/>
    </row>
    <row r="14202" spans="2:19" s="16" customFormat="1" outlineLevel="2" x14ac:dyDescent="0.25">
      <c r="B14202" s="16" t="s">
        <v>4473</v>
      </c>
      <c r="C14202" s="16" t="s">
        <v>4451</v>
      </c>
      <c r="D14202" s="16" t="s">
        <v>119</v>
      </c>
      <c r="E14202" s="16" t="s">
        <v>120</v>
      </c>
      <c r="G14202" s="16" t="s">
        <v>121</v>
      </c>
      <c r="H14202" s="16" t="s">
        <v>19</v>
      </c>
      <c r="I14202" s="31">
        <v>5395096765</v>
      </c>
      <c r="J14202" s="31">
        <v>5395096765</v>
      </c>
      <c r="K14202" s="32">
        <f>IFERROR((J14202/I14202),0)</f>
        <v>1</v>
      </c>
      <c r="L14202" s="31"/>
      <c r="M14202" s="31"/>
      <c r="N14202" s="39"/>
      <c r="O14202" s="28"/>
      <c r="P14202" s="28"/>
      <c r="Q14202" s="28"/>
      <c r="R14202" s="28"/>
      <c r="S14202" s="25"/>
    </row>
    <row r="14203" spans="2:19" s="16" customFormat="1" outlineLevel="1" x14ac:dyDescent="0.25">
      <c r="B14203" s="47" t="s">
        <v>8781</v>
      </c>
      <c r="C14203" s="47" t="str">
        <f>C14202</f>
        <v>ASIGNACIÓN PARA LA INVERSIÓN REGIONAL - GESTIÓN DEL RIESGO Y ADAPTACIÓN DEL CAMBIO CLIMÁTICO</v>
      </c>
      <c r="D14203" s="47"/>
      <c r="E14203" s="47" t="str">
        <f>E14202</f>
        <v>19000</v>
      </c>
      <c r="F14203" s="47"/>
      <c r="G14203" s="47" t="str">
        <f>G14202</f>
        <v>CAUCA</v>
      </c>
      <c r="H14203" s="47" t="s">
        <v>10655</v>
      </c>
      <c r="I14203" s="51">
        <f>SUBTOTAL(9,I14202:I14202)</f>
        <v>5395096765</v>
      </c>
      <c r="J14203" s="51">
        <f>SUBTOTAL(9,J14202:J14202)</f>
        <v>5395096765</v>
      </c>
      <c r="K14203" s="49">
        <f>J14203/I14203</f>
        <v>1</v>
      </c>
      <c r="L14203" s="51">
        <f>SUBTOTAL(9,L14202:L14202)</f>
        <v>0</v>
      </c>
      <c r="M14203" s="51">
        <f>SUBTOTAL(9,M14202:M14202)</f>
        <v>0</v>
      </c>
      <c r="N14203" s="50" t="str">
        <f>IFERROR((M14203/L14203),"N.A")</f>
        <v>N.A</v>
      </c>
      <c r="O14203" s="28"/>
      <c r="P14203" s="28"/>
      <c r="Q14203" s="28"/>
      <c r="R14203" s="28"/>
      <c r="S14203" s="25"/>
    </row>
    <row r="14204" spans="2:19" s="16" customFormat="1" outlineLevel="2" x14ac:dyDescent="0.25">
      <c r="B14204" s="16" t="s">
        <v>4474</v>
      </c>
      <c r="C14204" s="16" t="s">
        <v>4451</v>
      </c>
      <c r="D14204" s="16" t="s">
        <v>123</v>
      </c>
      <c r="E14204" s="16" t="s">
        <v>124</v>
      </c>
      <c r="G14204" s="16" t="s">
        <v>125</v>
      </c>
      <c r="H14204" s="16" t="s">
        <v>19</v>
      </c>
      <c r="I14204" s="31">
        <v>729476</v>
      </c>
      <c r="J14204" s="31">
        <v>729476</v>
      </c>
      <c r="K14204" s="32">
        <f>IFERROR((J14204/I14204),0)</f>
        <v>1</v>
      </c>
      <c r="L14204" s="31"/>
      <c r="M14204" s="31"/>
      <c r="N14204" s="39"/>
      <c r="O14204" s="28"/>
      <c r="P14204" s="28"/>
      <c r="Q14204" s="28"/>
      <c r="R14204" s="28"/>
      <c r="S14204" s="25"/>
    </row>
    <row r="14205" spans="2:19" s="16" customFormat="1" outlineLevel="1" x14ac:dyDescent="0.25">
      <c r="B14205" s="47" t="s">
        <v>8782</v>
      </c>
      <c r="C14205" s="47" t="str">
        <f>C14204</f>
        <v>ASIGNACIÓN PARA LA INVERSIÓN REGIONAL - GESTIÓN DEL RIESGO Y ADAPTACIÓN DEL CAMBIO CLIMÁTICO</v>
      </c>
      <c r="D14205" s="47"/>
      <c r="E14205" s="47" t="str">
        <f>E14204</f>
        <v>18000</v>
      </c>
      <c r="F14205" s="47"/>
      <c r="G14205" s="47" t="str">
        <f>G14204</f>
        <v>CAQUETÁ</v>
      </c>
      <c r="H14205" s="47" t="s">
        <v>10655</v>
      </c>
      <c r="I14205" s="51">
        <f>SUBTOTAL(9,I14204:I14204)</f>
        <v>729476</v>
      </c>
      <c r="J14205" s="51">
        <f>SUBTOTAL(9,J14204:J14204)</f>
        <v>729476</v>
      </c>
      <c r="K14205" s="49">
        <f>J14205/I14205</f>
        <v>1</v>
      </c>
      <c r="L14205" s="51">
        <f>SUBTOTAL(9,L14204:L14204)</f>
        <v>0</v>
      </c>
      <c r="M14205" s="51">
        <f>SUBTOTAL(9,M14204:M14204)</f>
        <v>0</v>
      </c>
      <c r="N14205" s="50" t="str">
        <f>IFERROR((M14205/L14205),"N.A")</f>
        <v>N.A</v>
      </c>
      <c r="O14205" s="28"/>
      <c r="P14205" s="28"/>
      <c r="Q14205" s="28"/>
      <c r="R14205" s="28"/>
      <c r="S14205" s="25"/>
    </row>
    <row r="14206" spans="2:19" s="16" customFormat="1" outlineLevel="2" x14ac:dyDescent="0.25">
      <c r="B14206" s="16" t="s">
        <v>4475</v>
      </c>
      <c r="C14206" s="16" t="s">
        <v>4451</v>
      </c>
      <c r="D14206" s="16" t="s">
        <v>127</v>
      </c>
      <c r="E14206" s="16" t="s">
        <v>128</v>
      </c>
      <c r="G14206" s="16" t="s">
        <v>129</v>
      </c>
      <c r="H14206" s="16" t="s">
        <v>19</v>
      </c>
      <c r="I14206" s="31">
        <v>6497263</v>
      </c>
      <c r="J14206" s="31">
        <v>6497263</v>
      </c>
      <c r="K14206" s="32">
        <f>IFERROR((J14206/I14206),0)</f>
        <v>1</v>
      </c>
      <c r="L14206" s="31"/>
      <c r="M14206" s="31"/>
      <c r="N14206" s="39"/>
      <c r="O14206" s="28"/>
      <c r="P14206" s="28"/>
      <c r="Q14206" s="28"/>
      <c r="R14206" s="28"/>
      <c r="S14206" s="25"/>
    </row>
    <row r="14207" spans="2:19" s="16" customFormat="1" outlineLevel="1" x14ac:dyDescent="0.25">
      <c r="B14207" s="47" t="s">
        <v>8783</v>
      </c>
      <c r="C14207" s="47" t="str">
        <f>C14206</f>
        <v>ASIGNACIÓN PARA LA INVERSIÓN REGIONAL - GESTIÓN DEL RIESGO Y ADAPTACIÓN DEL CAMBIO CLIMÁTICO</v>
      </c>
      <c r="D14207" s="47"/>
      <c r="E14207" s="47" t="str">
        <f>E14206</f>
        <v>17000</v>
      </c>
      <c r="F14207" s="47"/>
      <c r="G14207" s="47" t="str">
        <f>G14206</f>
        <v>CALDAS</v>
      </c>
      <c r="H14207" s="47" t="s">
        <v>10655</v>
      </c>
      <c r="I14207" s="51">
        <f>SUBTOTAL(9,I14206:I14206)</f>
        <v>6497263</v>
      </c>
      <c r="J14207" s="51">
        <f>SUBTOTAL(9,J14206:J14206)</f>
        <v>6497263</v>
      </c>
      <c r="K14207" s="49">
        <f>J14207/I14207</f>
        <v>1</v>
      </c>
      <c r="L14207" s="51">
        <f>SUBTOTAL(9,L14206:L14206)</f>
        <v>0</v>
      </c>
      <c r="M14207" s="51">
        <f>SUBTOTAL(9,M14206:M14206)</f>
        <v>0</v>
      </c>
      <c r="N14207" s="50" t="str">
        <f>IFERROR((M14207/L14207),"N.A")</f>
        <v>N.A</v>
      </c>
      <c r="O14207" s="28"/>
      <c r="P14207" s="28"/>
      <c r="Q14207" s="28"/>
      <c r="R14207" s="28"/>
      <c r="S14207" s="25"/>
    </row>
    <row r="14208" spans="2:19" s="16" customFormat="1" outlineLevel="2" x14ac:dyDescent="0.25">
      <c r="B14208" s="16" t="s">
        <v>4476</v>
      </c>
      <c r="C14208" s="16" t="s">
        <v>4451</v>
      </c>
      <c r="D14208" s="16" t="s">
        <v>131</v>
      </c>
      <c r="E14208" s="16" t="s">
        <v>132</v>
      </c>
      <c r="G14208" s="16" t="s">
        <v>133</v>
      </c>
      <c r="H14208" s="16" t="s">
        <v>19</v>
      </c>
      <c r="I14208" s="31">
        <v>1204095874</v>
      </c>
      <c r="J14208" s="31">
        <v>1204095874</v>
      </c>
      <c r="K14208" s="32">
        <f>IFERROR((J14208/I14208),0)</f>
        <v>1</v>
      </c>
      <c r="L14208" s="31"/>
      <c r="M14208" s="31"/>
      <c r="N14208" s="39"/>
      <c r="O14208" s="28"/>
      <c r="P14208" s="28"/>
      <c r="Q14208" s="28"/>
      <c r="R14208" s="28"/>
      <c r="S14208" s="25"/>
    </row>
    <row r="14209" spans="2:19" s="16" customFormat="1" outlineLevel="1" x14ac:dyDescent="0.25">
      <c r="B14209" s="47" t="s">
        <v>8784</v>
      </c>
      <c r="C14209" s="47" t="str">
        <f>C14208</f>
        <v>ASIGNACIÓN PARA LA INVERSIÓN REGIONAL - GESTIÓN DEL RIESGO Y ADAPTACIÓN DEL CAMBIO CLIMÁTICO</v>
      </c>
      <c r="D14209" s="47"/>
      <c r="E14209" s="47" t="str">
        <f>E14208</f>
        <v>15000</v>
      </c>
      <c r="F14209" s="47"/>
      <c r="G14209" s="47" t="str">
        <f>G14208</f>
        <v>BOYACÁ</v>
      </c>
      <c r="H14209" s="47" t="s">
        <v>10655</v>
      </c>
      <c r="I14209" s="51">
        <f>SUBTOTAL(9,I14208:I14208)</f>
        <v>1204095874</v>
      </c>
      <c r="J14209" s="51">
        <f>SUBTOTAL(9,J14208:J14208)</f>
        <v>1204095874</v>
      </c>
      <c r="K14209" s="49">
        <f>J14209/I14209</f>
        <v>1</v>
      </c>
      <c r="L14209" s="51">
        <f>SUBTOTAL(9,L14208:L14208)</f>
        <v>0</v>
      </c>
      <c r="M14209" s="51">
        <f>SUBTOTAL(9,M14208:M14208)</f>
        <v>0</v>
      </c>
      <c r="N14209" s="50" t="str">
        <f>IFERROR((M14209/L14209),"N.A")</f>
        <v>N.A</v>
      </c>
      <c r="O14209" s="28"/>
      <c r="P14209" s="28"/>
      <c r="Q14209" s="28"/>
      <c r="R14209" s="28"/>
      <c r="S14209" s="25"/>
    </row>
    <row r="14210" spans="2:19" s="16" customFormat="1" outlineLevel="2" x14ac:dyDescent="0.25">
      <c r="B14210" s="16" t="s">
        <v>4477</v>
      </c>
      <c r="C14210" s="16" t="s">
        <v>4451</v>
      </c>
      <c r="D14210" s="16" t="s">
        <v>135</v>
      </c>
      <c r="E14210" s="16" t="s">
        <v>136</v>
      </c>
      <c r="G14210" s="16" t="s">
        <v>135</v>
      </c>
      <c r="H14210" s="16" t="s">
        <v>19</v>
      </c>
      <c r="I14210" s="31">
        <v>229188</v>
      </c>
      <c r="J14210" s="31">
        <v>229188</v>
      </c>
      <c r="K14210" s="32">
        <f>IFERROR((J14210/I14210),0)</f>
        <v>1</v>
      </c>
      <c r="L14210" s="31"/>
      <c r="M14210" s="31"/>
      <c r="N14210" s="39"/>
      <c r="O14210" s="28"/>
      <c r="P14210" s="28"/>
      <c r="Q14210" s="28"/>
      <c r="R14210" s="28"/>
      <c r="S14210" s="25"/>
    </row>
    <row r="14211" spans="2:19" s="16" customFormat="1" outlineLevel="1" x14ac:dyDescent="0.25">
      <c r="B14211" s="47" t="s">
        <v>8785</v>
      </c>
      <c r="C14211" s="47" t="str">
        <f>C14210</f>
        <v>ASIGNACIÓN PARA LA INVERSIÓN REGIONAL - GESTIÓN DEL RIESGO Y ADAPTACIÓN DEL CAMBIO CLIMÁTICO</v>
      </c>
      <c r="D14211" s="47"/>
      <c r="E14211" s="47" t="str">
        <f>E14210</f>
        <v>13000</v>
      </c>
      <c r="F14211" s="47"/>
      <c r="G14211" s="47" t="str">
        <f>G14210</f>
        <v>BOLÍVAR</v>
      </c>
      <c r="H14211" s="47" t="s">
        <v>10655</v>
      </c>
      <c r="I14211" s="51">
        <f>SUBTOTAL(9,I14210:I14210)</f>
        <v>229188</v>
      </c>
      <c r="J14211" s="51">
        <f>SUBTOTAL(9,J14210:J14210)</f>
        <v>229188</v>
      </c>
      <c r="K14211" s="49">
        <f>J14211/I14211</f>
        <v>1</v>
      </c>
      <c r="L14211" s="51">
        <f>SUBTOTAL(9,L14210:L14210)</f>
        <v>0</v>
      </c>
      <c r="M14211" s="51">
        <f>SUBTOTAL(9,M14210:M14210)</f>
        <v>0</v>
      </c>
      <c r="N14211" s="50" t="str">
        <f>IFERROR((M14211/L14211),"N.A")</f>
        <v>N.A</v>
      </c>
      <c r="O14211" s="28"/>
      <c r="P14211" s="28"/>
      <c r="Q14211" s="28"/>
      <c r="R14211" s="28"/>
      <c r="S14211" s="25"/>
    </row>
    <row r="14212" spans="2:19" s="16" customFormat="1" outlineLevel="2" x14ac:dyDescent="0.25">
      <c r="B14212" s="16" t="s">
        <v>4478</v>
      </c>
      <c r="C14212" s="16" t="s">
        <v>4451</v>
      </c>
      <c r="D14212" s="16" t="s">
        <v>146</v>
      </c>
      <c r="E14212" s="16" t="s">
        <v>147</v>
      </c>
      <c r="G14212" s="16" t="s">
        <v>148</v>
      </c>
      <c r="H14212" s="16" t="s">
        <v>19</v>
      </c>
      <c r="I14212" s="31">
        <v>19832781007</v>
      </c>
      <c r="J14212" s="31">
        <v>19832781007</v>
      </c>
      <c r="K14212" s="32">
        <f>IFERROR((J14212/I14212),0)</f>
        <v>1</v>
      </c>
      <c r="L14212" s="31"/>
      <c r="M14212" s="31"/>
      <c r="N14212" s="39"/>
      <c r="O14212" s="28"/>
      <c r="P14212" s="28"/>
      <c r="Q14212" s="28"/>
      <c r="R14212" s="28"/>
      <c r="S14212" s="25"/>
    </row>
    <row r="14213" spans="2:19" s="16" customFormat="1" outlineLevel="1" x14ac:dyDescent="0.25">
      <c r="B14213" s="47" t="s">
        <v>8786</v>
      </c>
      <c r="C14213" s="47" t="str">
        <f>C14212</f>
        <v>ASIGNACIÓN PARA LA INVERSIÓN REGIONAL - GESTIÓN DEL RIESGO Y ADAPTACIÓN DEL CAMBIO CLIMÁTICO</v>
      </c>
      <c r="D14213" s="47"/>
      <c r="E14213" s="47" t="str">
        <f>E14212</f>
        <v>05000</v>
      </c>
      <c r="F14213" s="47"/>
      <c r="G14213" s="47" t="str">
        <f>G14212</f>
        <v>ANTIOQUIA</v>
      </c>
      <c r="H14213" s="47" t="s">
        <v>10655</v>
      </c>
      <c r="I14213" s="51">
        <f>SUBTOTAL(9,I14212:I14212)</f>
        <v>19832781007</v>
      </c>
      <c r="J14213" s="51">
        <f>SUBTOTAL(9,J14212:J14212)</f>
        <v>19832781007</v>
      </c>
      <c r="K14213" s="49">
        <f>J14213/I14213</f>
        <v>1</v>
      </c>
      <c r="L14213" s="51">
        <f>SUBTOTAL(9,L14212:L14212)</f>
        <v>0</v>
      </c>
      <c r="M14213" s="51">
        <f>SUBTOTAL(9,M14212:M14212)</f>
        <v>0</v>
      </c>
      <c r="N14213" s="50" t="str">
        <f>IFERROR((M14213/L14213),"N.A")</f>
        <v>N.A</v>
      </c>
      <c r="O14213" s="28"/>
      <c r="P14213" s="28"/>
      <c r="Q14213" s="28"/>
      <c r="R14213" s="28"/>
      <c r="S14213" s="25"/>
    </row>
    <row r="14214" spans="2:19" s="16" customFormat="1" outlineLevel="2" x14ac:dyDescent="0.25">
      <c r="B14214" s="16" t="s">
        <v>4479</v>
      </c>
      <c r="C14214" s="16" t="s">
        <v>263</v>
      </c>
      <c r="D14214" s="16" t="s">
        <v>151</v>
      </c>
      <c r="E14214" s="16" t="s">
        <v>264</v>
      </c>
      <c r="G14214" s="16" t="s">
        <v>271</v>
      </c>
      <c r="H14214" s="16" t="s">
        <v>152</v>
      </c>
      <c r="I14214" s="35">
        <v>48688949697</v>
      </c>
      <c r="J14214" s="35">
        <v>27234369822.810001</v>
      </c>
      <c r="K14214" s="36">
        <f>IFERROR((J14214/I14214),0)</f>
        <v>0.55935422703291671</v>
      </c>
      <c r="L14214" s="35">
        <v>32170381175.800034</v>
      </c>
      <c r="M14214" s="35">
        <v>27234369822.810001</v>
      </c>
      <c r="N14214" s="40">
        <f>M14214/L14214</f>
        <v>0.84656658788043471</v>
      </c>
      <c r="O14214" s="28"/>
      <c r="P14214" s="28"/>
      <c r="Q14214" s="28"/>
      <c r="R14214" s="28"/>
      <c r="S14214" s="25"/>
    </row>
    <row r="14215" spans="2:19" s="16" customFormat="1" outlineLevel="2" x14ac:dyDescent="0.25">
      <c r="B14215" s="16" t="s">
        <v>4479</v>
      </c>
      <c r="C14215" s="16" t="s">
        <v>263</v>
      </c>
      <c r="D14215" s="16" t="s">
        <v>151</v>
      </c>
      <c r="E14215" s="16" t="s">
        <v>264</v>
      </c>
      <c r="G14215" s="16" t="s">
        <v>271</v>
      </c>
      <c r="H14215" s="16" t="s">
        <v>231</v>
      </c>
      <c r="I14215" s="31">
        <v>7407055142</v>
      </c>
      <c r="J14215" s="31">
        <v>7407055142</v>
      </c>
      <c r="K14215" s="32">
        <f>IFERROR((J14215/I14215),0)</f>
        <v>1</v>
      </c>
      <c r="L14215" s="31"/>
      <c r="M14215" s="31"/>
      <c r="N14215" s="39"/>
      <c r="O14215" s="28"/>
      <c r="P14215" s="28"/>
      <c r="Q14215" s="28"/>
      <c r="R14215" s="28"/>
      <c r="S14215" s="25"/>
    </row>
    <row r="14216" spans="2:19" s="16" customFormat="1" outlineLevel="1" x14ac:dyDescent="0.25">
      <c r="B14216" s="47" t="s">
        <v>8787</v>
      </c>
      <c r="C14216" s="47" t="str">
        <f>C14215</f>
        <v>ASIGNACIÓN PARA LA INVERSIÓN LOCAL GRUPOS ÉTNICOS</v>
      </c>
      <c r="D14216" s="47"/>
      <c r="E14216" s="47" t="str">
        <f>E14215</f>
        <v>CI003</v>
      </c>
      <c r="F14216" s="47"/>
      <c r="G14216" s="47" t="str">
        <f>G14215</f>
        <v>PUEBLO RROM O GITANO</v>
      </c>
      <c r="H14216" s="47" t="s">
        <v>10655</v>
      </c>
      <c r="I14216" s="51">
        <f>SUBTOTAL(9,I14214:I14215)</f>
        <v>56096004839</v>
      </c>
      <c r="J14216" s="51">
        <f>SUBTOTAL(9,J14214:J14215)</f>
        <v>34641424964.809998</v>
      </c>
      <c r="K14216" s="49">
        <f>J14216/I14216</f>
        <v>0.61753818412262418</v>
      </c>
      <c r="L14216" s="51">
        <f>SUBTOTAL(9,L14214:L14215)</f>
        <v>32170381175.800034</v>
      </c>
      <c r="M14216" s="51">
        <f>SUBTOTAL(9,M14214:M14215)</f>
        <v>27234369822.810001</v>
      </c>
      <c r="N14216" s="50">
        <f>IFERROR((M14216/L14216),"N.A")</f>
        <v>0.84656658788043471</v>
      </c>
      <c r="O14216" s="28"/>
      <c r="P14216" s="28"/>
      <c r="Q14216" s="28"/>
      <c r="R14216" s="28"/>
      <c r="S14216" s="25"/>
    </row>
    <row r="14217" spans="2:19" s="16" customFormat="1" outlineLevel="2" x14ac:dyDescent="0.25">
      <c r="B14217" s="16" t="s">
        <v>4480</v>
      </c>
      <c r="C14217" s="16" t="s">
        <v>4481</v>
      </c>
      <c r="D14217" s="16" t="s">
        <v>151</v>
      </c>
      <c r="E14217" s="16" t="s">
        <v>151</v>
      </c>
      <c r="G14217" s="16" t="s">
        <v>151</v>
      </c>
      <c r="H14217" s="16" t="s">
        <v>19</v>
      </c>
      <c r="I14217" s="31">
        <v>103716701600</v>
      </c>
      <c r="J14217" s="31">
        <v>103716701600</v>
      </c>
      <c r="K14217" s="32">
        <f>IFERROR((J14217/I14217),0)</f>
        <v>1</v>
      </c>
      <c r="L14217" s="31"/>
      <c r="M14217" s="31"/>
      <c r="N14217" s="39"/>
      <c r="O14217" s="28"/>
      <c r="P14217" s="28"/>
      <c r="Q14217" s="28"/>
      <c r="R14217" s="28"/>
      <c r="S14217" s="25"/>
    </row>
    <row r="14218" spans="2:19" s="16" customFormat="1" outlineLevel="1" x14ac:dyDescent="0.25">
      <c r="B14218" s="47" t="s">
        <v>8788</v>
      </c>
      <c r="C14218" s="47" t="str">
        <f>C14217</f>
        <v>GESTIÓN DEL RIESGO Y ADAPTACIÓN DEL CAMBIO CLIMÁTICO</v>
      </c>
      <c r="D14218" s="47"/>
      <c r="E14218" s="47" t="str">
        <f>E14217</f>
        <v>N/A</v>
      </c>
      <c r="F14218" s="47"/>
      <c r="G14218" s="47" t="str">
        <f>G14217</f>
        <v>N/A</v>
      </c>
      <c r="H14218" s="47" t="s">
        <v>10655</v>
      </c>
      <c r="I14218" s="51">
        <f>SUBTOTAL(9,I14217:I14217)</f>
        <v>103716701600</v>
      </c>
      <c r="J14218" s="51">
        <f>SUBTOTAL(9,J14217:J14217)</f>
        <v>103716701600</v>
      </c>
      <c r="K14218" s="49">
        <f>J14218/I14218</f>
        <v>1</v>
      </c>
      <c r="L14218" s="51">
        <f>SUBTOTAL(9,L14217:L14217)</f>
        <v>0</v>
      </c>
      <c r="M14218" s="51">
        <f>SUBTOTAL(9,M14217:M14217)</f>
        <v>0</v>
      </c>
      <c r="N14218" s="50" t="str">
        <f>IFERROR((M14218/L14218),"N.A")</f>
        <v>N.A</v>
      </c>
      <c r="O14218" s="28"/>
      <c r="P14218" s="28"/>
      <c r="Q14218" s="28"/>
      <c r="R14218" s="28"/>
      <c r="S14218" s="25"/>
    </row>
    <row r="14219" spans="2:19" s="16" customFormat="1" outlineLevel="2" x14ac:dyDescent="0.25">
      <c r="B14219" s="16" t="s">
        <v>4482</v>
      </c>
      <c r="C14219" s="16" t="s">
        <v>4483</v>
      </c>
      <c r="D14219" s="16" t="s">
        <v>151</v>
      </c>
      <c r="E14219" s="16" t="s">
        <v>151</v>
      </c>
      <c r="G14219" s="16" t="s">
        <v>151</v>
      </c>
      <c r="H14219" s="16" t="s">
        <v>19</v>
      </c>
      <c r="I14219" s="31">
        <v>483578893805</v>
      </c>
      <c r="J14219" s="31">
        <v>483578893805</v>
      </c>
      <c r="K14219" s="32">
        <f>IFERROR((J14219/I14219),0)</f>
        <v>1</v>
      </c>
      <c r="L14219" s="31"/>
      <c r="M14219" s="31"/>
      <c r="N14219" s="39"/>
      <c r="O14219" s="28"/>
      <c r="P14219" s="28"/>
      <c r="Q14219" s="28"/>
      <c r="R14219" s="28"/>
      <c r="S14219" s="25"/>
    </row>
    <row r="14220" spans="2:19" s="16" customFormat="1" outlineLevel="2" x14ac:dyDescent="0.25">
      <c r="B14220" s="16" t="s">
        <v>4482</v>
      </c>
      <c r="C14220" s="16" t="s">
        <v>4483</v>
      </c>
      <c r="D14220" s="16" t="s">
        <v>151</v>
      </c>
      <c r="E14220" s="16" t="s">
        <v>151</v>
      </c>
      <c r="G14220" s="16" t="s">
        <v>151</v>
      </c>
      <c r="H14220" s="16" t="s">
        <v>331</v>
      </c>
      <c r="I14220" s="31">
        <v>35109305066</v>
      </c>
      <c r="J14220" s="31">
        <v>35109305066</v>
      </c>
      <c r="K14220" s="32">
        <f>IFERROR((J14220/I14220),0)</f>
        <v>1</v>
      </c>
      <c r="L14220" s="31"/>
      <c r="M14220" s="31"/>
      <c r="N14220" s="39"/>
      <c r="O14220" s="28"/>
      <c r="P14220" s="28"/>
      <c r="Q14220" s="28"/>
      <c r="R14220" s="28"/>
      <c r="S14220" s="25"/>
    </row>
    <row r="14221" spans="2:19" s="16" customFormat="1" outlineLevel="1" x14ac:dyDescent="0.25">
      <c r="B14221" s="47" t="s">
        <v>8789</v>
      </c>
      <c r="C14221" s="47" t="str">
        <f>C14220</f>
        <v>EMPRENDIMIENTO Y GENERACIÓN DE EMPLEO</v>
      </c>
      <c r="D14221" s="47"/>
      <c r="E14221" s="47" t="str">
        <f>E14220</f>
        <v>N/A</v>
      </c>
      <c r="F14221" s="47"/>
      <c r="G14221" s="47" t="str">
        <f>G14220</f>
        <v>N/A</v>
      </c>
      <c r="H14221" s="47" t="s">
        <v>10655</v>
      </c>
      <c r="I14221" s="51">
        <f>SUBTOTAL(9,I14219:I14220)</f>
        <v>518688198871</v>
      </c>
      <c r="J14221" s="51">
        <f>SUBTOTAL(9,J14219:J14220)</f>
        <v>518688198871</v>
      </c>
      <c r="K14221" s="49">
        <f>J14221/I14221</f>
        <v>1</v>
      </c>
      <c r="L14221" s="51">
        <f>SUBTOTAL(9,L14219:L14220)</f>
        <v>0</v>
      </c>
      <c r="M14221" s="51">
        <f>SUBTOTAL(9,M14219:M14220)</f>
        <v>0</v>
      </c>
      <c r="N14221" s="50" t="str">
        <f>IFERROR((M14221/L14221),"N.A")</f>
        <v>N.A</v>
      </c>
      <c r="O14221" s="28"/>
      <c r="P14221" s="28"/>
      <c r="Q14221" s="28"/>
      <c r="R14221" s="28"/>
      <c r="S14221" s="25"/>
    </row>
    <row r="14222" spans="2:19" s="16" customFormat="1" outlineLevel="2" x14ac:dyDescent="0.25">
      <c r="B14222" s="16" t="s">
        <v>4484</v>
      </c>
      <c r="C14222" s="16" t="s">
        <v>4485</v>
      </c>
      <c r="D14222" s="16" t="s">
        <v>151</v>
      </c>
      <c r="E14222" s="16" t="s">
        <v>4486</v>
      </c>
      <c r="G14222" s="16" t="s">
        <v>4487</v>
      </c>
      <c r="H14222" s="16" t="s">
        <v>152</v>
      </c>
      <c r="I14222" s="35">
        <v>15860033706</v>
      </c>
      <c r="J14222" s="35">
        <v>1280667247.3799999</v>
      </c>
      <c r="K14222" s="36">
        <f>IFERROR((J14222/I14222),0)</f>
        <v>8.0748078542576582E-2</v>
      </c>
      <c r="L14222" s="35">
        <v>10244885101.16</v>
      </c>
      <c r="M14222" s="35">
        <v>1280667247.3799999</v>
      </c>
      <c r="N14222" s="40">
        <f>M14222/L14222</f>
        <v>0.12500552565835935</v>
      </c>
      <c r="O14222" s="28"/>
      <c r="P14222" s="28"/>
      <c r="Q14222" s="28"/>
      <c r="R14222" s="28"/>
      <c r="S14222" s="25"/>
    </row>
    <row r="14223" spans="2:19" s="16" customFormat="1" outlineLevel="2" x14ac:dyDescent="0.25">
      <c r="B14223" s="16" t="s">
        <v>4484</v>
      </c>
      <c r="C14223" s="16" t="s">
        <v>4485</v>
      </c>
      <c r="D14223" s="16" t="s">
        <v>151</v>
      </c>
      <c r="E14223" s="16" t="s">
        <v>4486</v>
      </c>
      <c r="G14223" s="16" t="s">
        <v>4487</v>
      </c>
      <c r="H14223" s="16" t="s">
        <v>19</v>
      </c>
      <c r="I14223" s="31">
        <v>1430742133</v>
      </c>
      <c r="J14223" s="31">
        <v>1430742133</v>
      </c>
      <c r="K14223" s="32">
        <f>IFERROR((J14223/I14223),0)</f>
        <v>1</v>
      </c>
      <c r="L14223" s="31"/>
      <c r="M14223" s="31"/>
      <c r="N14223" s="39"/>
      <c r="O14223" s="28"/>
      <c r="P14223" s="28"/>
      <c r="Q14223" s="28"/>
      <c r="R14223" s="28"/>
      <c r="S14223" s="25"/>
    </row>
    <row r="14224" spans="2:19" s="16" customFormat="1" outlineLevel="2" x14ac:dyDescent="0.25">
      <c r="B14224" s="16" t="s">
        <v>4484</v>
      </c>
      <c r="C14224" s="16" t="s">
        <v>4485</v>
      </c>
      <c r="D14224" s="16" t="s">
        <v>151</v>
      </c>
      <c r="E14224" s="16" t="s">
        <v>4486</v>
      </c>
      <c r="G14224" s="16" t="s">
        <v>4487</v>
      </c>
      <c r="H14224" s="16" t="s">
        <v>154</v>
      </c>
      <c r="I14224" s="31">
        <v>98092</v>
      </c>
      <c r="J14224" s="31">
        <v>98092</v>
      </c>
      <c r="K14224" s="32">
        <f>IFERROR((J14224/I14224),0)</f>
        <v>1</v>
      </c>
      <c r="L14224" s="31"/>
      <c r="M14224" s="31"/>
      <c r="N14224" s="39"/>
      <c r="O14224" s="28"/>
      <c r="P14224" s="28"/>
      <c r="Q14224" s="28"/>
      <c r="R14224" s="28"/>
      <c r="S14224" s="25"/>
    </row>
    <row r="14225" spans="2:19" s="16" customFormat="1" outlineLevel="2" x14ac:dyDescent="0.25">
      <c r="B14225" s="16" t="s">
        <v>4484</v>
      </c>
      <c r="C14225" s="16" t="s">
        <v>4485</v>
      </c>
      <c r="D14225" s="16" t="s">
        <v>151</v>
      </c>
      <c r="E14225" s="16" t="s">
        <v>4486</v>
      </c>
      <c r="G14225" s="16" t="s">
        <v>4487</v>
      </c>
      <c r="H14225" s="16" t="s">
        <v>155</v>
      </c>
      <c r="I14225" s="31">
        <v>-3172006741</v>
      </c>
      <c r="J14225" s="31"/>
      <c r="K14225" s="32">
        <f>IFERROR((J14225/I14225),0)</f>
        <v>0</v>
      </c>
      <c r="L14225" s="31"/>
      <c r="M14225" s="31"/>
      <c r="N14225" s="39"/>
      <c r="O14225" s="28"/>
      <c r="P14225" s="28"/>
      <c r="Q14225" s="28"/>
      <c r="R14225" s="28"/>
      <c r="S14225" s="25"/>
    </row>
    <row r="14226" spans="2:19" s="16" customFormat="1" outlineLevel="1" x14ac:dyDescent="0.25">
      <c r="B14226" s="47" t="s">
        <v>8790</v>
      </c>
      <c r="C14226" s="47" t="str">
        <f>C14225</f>
        <v>ASIGNACIONES DIRECTAS ANTICIPADAS (5% DEL SGR)</v>
      </c>
      <c r="D14226" s="47"/>
      <c r="E14226" s="47" t="str">
        <f>E14225</f>
        <v>F0000</v>
      </c>
      <c r="F14226" s="47"/>
      <c r="G14226" s="47" t="str">
        <f>G14225</f>
        <v xml:space="preserve">OTROS POR DISTRIBUIR   </v>
      </c>
      <c r="H14226" s="47" t="s">
        <v>10655</v>
      </c>
      <c r="I14226" s="51">
        <f>SUBTOTAL(9,I14222:I14225)</f>
        <v>14118867190</v>
      </c>
      <c r="J14226" s="51">
        <f>SUBTOTAL(9,J14222:J14225)</f>
        <v>2711507472.3800001</v>
      </c>
      <c r="K14226" s="49">
        <f>J14226/I14226</f>
        <v>0.19204851464999156</v>
      </c>
      <c r="L14226" s="51">
        <f>SUBTOTAL(9,L14222:L14225)</f>
        <v>10244885101.16</v>
      </c>
      <c r="M14226" s="51">
        <f>SUBTOTAL(9,M14222:M14225)</f>
        <v>1280667247.3799999</v>
      </c>
      <c r="N14226" s="50">
        <f>IFERROR((M14226/L14226),"N.A")</f>
        <v>0.12500552565835935</v>
      </c>
      <c r="O14226" s="28"/>
      <c r="P14226" s="28"/>
      <c r="Q14226" s="28"/>
      <c r="R14226" s="28"/>
      <c r="S14226" s="25"/>
    </row>
    <row r="14227" spans="2:19" s="16" customFormat="1" outlineLevel="2" x14ac:dyDescent="0.25">
      <c r="B14227" s="16" t="s">
        <v>4488</v>
      </c>
      <c r="C14227" s="16" t="s">
        <v>4485</v>
      </c>
      <c r="D14227" s="16" t="s">
        <v>16</v>
      </c>
      <c r="E14227" s="16" t="s">
        <v>329</v>
      </c>
      <c r="G14227" s="16" t="s">
        <v>330</v>
      </c>
      <c r="H14227" s="16" t="s">
        <v>19</v>
      </c>
      <c r="I14227" s="31">
        <v>25</v>
      </c>
      <c r="J14227" s="31">
        <v>25</v>
      </c>
      <c r="K14227" s="32">
        <f>IFERROR((J14227/I14227),0)</f>
        <v>1</v>
      </c>
      <c r="L14227" s="31"/>
      <c r="M14227" s="31"/>
      <c r="N14227" s="39"/>
      <c r="O14227" s="28"/>
      <c r="P14227" s="28"/>
      <c r="Q14227" s="28"/>
      <c r="R14227" s="28"/>
      <c r="S14227" s="25"/>
    </row>
    <row r="14228" spans="2:19" s="16" customFormat="1" outlineLevel="1" x14ac:dyDescent="0.25">
      <c r="B14228" s="47" t="s">
        <v>8791</v>
      </c>
      <c r="C14228" s="47" t="str">
        <f>C14227</f>
        <v>ASIGNACIONES DIRECTAS ANTICIPADAS (5% DEL SGR)</v>
      </c>
      <c r="D14228" s="47"/>
      <c r="E14228" s="47" t="str">
        <f>E14227</f>
        <v>99773</v>
      </c>
      <c r="F14228" s="47"/>
      <c r="G14228" s="47" t="str">
        <f>G14227</f>
        <v xml:space="preserve">CUMARIBO                                          </v>
      </c>
      <c r="H14228" s="47" t="s">
        <v>10655</v>
      </c>
      <c r="I14228" s="51">
        <f>SUBTOTAL(9,I14227:I14227)</f>
        <v>25</v>
      </c>
      <c r="J14228" s="51">
        <f>SUBTOTAL(9,J14227:J14227)</f>
        <v>25</v>
      </c>
      <c r="K14228" s="49">
        <f>J14228/I14228</f>
        <v>1</v>
      </c>
      <c r="L14228" s="51">
        <f>SUBTOTAL(9,L14227:L14227)</f>
        <v>0</v>
      </c>
      <c r="M14228" s="51">
        <f>SUBTOTAL(9,M14227:M14227)</f>
        <v>0</v>
      </c>
      <c r="N14228" s="50" t="str">
        <f>IFERROR((M14228/L14228),"N.A")</f>
        <v>N.A</v>
      </c>
      <c r="O14228" s="28"/>
      <c r="P14228" s="28"/>
      <c r="Q14228" s="28"/>
      <c r="R14228" s="28"/>
      <c r="S14228" s="25"/>
    </row>
    <row r="14229" spans="2:19" s="16" customFormat="1" outlineLevel="2" x14ac:dyDescent="0.25">
      <c r="B14229" s="16" t="s">
        <v>4489</v>
      </c>
      <c r="C14229" s="16" t="s">
        <v>4485</v>
      </c>
      <c r="D14229" s="16" t="s">
        <v>16</v>
      </c>
      <c r="E14229" s="16" t="s">
        <v>336</v>
      </c>
      <c r="G14229" s="16" t="s">
        <v>337</v>
      </c>
      <c r="H14229" s="16" t="s">
        <v>152</v>
      </c>
      <c r="I14229" s="35">
        <v>12495</v>
      </c>
      <c r="J14229" s="35">
        <v>0</v>
      </c>
      <c r="K14229" s="36">
        <f>IFERROR((J14229/I14229),0)</f>
        <v>0</v>
      </c>
      <c r="L14229" s="35">
        <v>8204</v>
      </c>
      <c r="M14229" s="35">
        <v>0</v>
      </c>
      <c r="N14229" s="40">
        <f>M14229/L14229</f>
        <v>0</v>
      </c>
      <c r="O14229" s="28"/>
      <c r="P14229" s="28"/>
      <c r="Q14229" s="28"/>
      <c r="R14229" s="28"/>
      <c r="S14229" s="25"/>
    </row>
    <row r="14230" spans="2:19" s="16" customFormat="1" outlineLevel="2" x14ac:dyDescent="0.25">
      <c r="B14230" s="16" t="s">
        <v>4489</v>
      </c>
      <c r="C14230" s="16" t="s">
        <v>4485</v>
      </c>
      <c r="D14230" s="16" t="s">
        <v>16</v>
      </c>
      <c r="E14230" s="16" t="s">
        <v>336</v>
      </c>
      <c r="G14230" s="16" t="s">
        <v>337</v>
      </c>
      <c r="H14230" s="16" t="s">
        <v>19</v>
      </c>
      <c r="I14230" s="31">
        <v>6009</v>
      </c>
      <c r="J14230" s="31">
        <v>6009</v>
      </c>
      <c r="K14230" s="32">
        <f>IFERROR((J14230/I14230),0)</f>
        <v>1</v>
      </c>
      <c r="L14230" s="31"/>
      <c r="M14230" s="31"/>
      <c r="N14230" s="39"/>
      <c r="O14230" s="28"/>
      <c r="P14230" s="28"/>
      <c r="Q14230" s="28"/>
      <c r="R14230" s="28"/>
      <c r="S14230" s="25"/>
    </row>
    <row r="14231" spans="2:19" s="16" customFormat="1" outlineLevel="2" x14ac:dyDescent="0.25">
      <c r="B14231" s="16" t="s">
        <v>4489</v>
      </c>
      <c r="C14231" s="16" t="s">
        <v>4485</v>
      </c>
      <c r="D14231" s="16" t="s">
        <v>16</v>
      </c>
      <c r="E14231" s="16" t="s">
        <v>336</v>
      </c>
      <c r="G14231" s="16" t="s">
        <v>337</v>
      </c>
      <c r="H14231" s="16" t="s">
        <v>231</v>
      </c>
      <c r="I14231" s="31">
        <v>1957</v>
      </c>
      <c r="J14231" s="31">
        <v>1957</v>
      </c>
      <c r="K14231" s="32">
        <f>IFERROR((J14231/I14231),0)</f>
        <v>1</v>
      </c>
      <c r="L14231" s="31"/>
      <c r="M14231" s="31"/>
      <c r="N14231" s="39"/>
      <c r="O14231" s="28"/>
      <c r="P14231" s="28"/>
      <c r="Q14231" s="28"/>
      <c r="R14231" s="28"/>
      <c r="S14231" s="25"/>
    </row>
    <row r="14232" spans="2:19" s="16" customFormat="1" outlineLevel="2" x14ac:dyDescent="0.25">
      <c r="B14232" s="16" t="s">
        <v>4489</v>
      </c>
      <c r="C14232" s="16" t="s">
        <v>4485</v>
      </c>
      <c r="D14232" s="16" t="s">
        <v>16</v>
      </c>
      <c r="E14232" s="16" t="s">
        <v>336</v>
      </c>
      <c r="G14232" s="16" t="s">
        <v>337</v>
      </c>
      <c r="H14232" s="16" t="s">
        <v>155</v>
      </c>
      <c r="I14232" s="31">
        <v>-2499</v>
      </c>
      <c r="J14232" s="31"/>
      <c r="K14232" s="32">
        <f>IFERROR((J14232/I14232),0)</f>
        <v>0</v>
      </c>
      <c r="L14232" s="31"/>
      <c r="M14232" s="31"/>
      <c r="N14232" s="39"/>
      <c r="O14232" s="28"/>
      <c r="P14232" s="28"/>
      <c r="Q14232" s="28"/>
      <c r="R14232" s="28"/>
      <c r="S14232" s="25"/>
    </row>
    <row r="14233" spans="2:19" s="16" customFormat="1" outlineLevel="1" x14ac:dyDescent="0.25">
      <c r="B14233" s="47" t="s">
        <v>8792</v>
      </c>
      <c r="C14233" s="47" t="str">
        <f>C14232</f>
        <v>ASIGNACIONES DIRECTAS ANTICIPADAS (5% DEL SGR)</v>
      </c>
      <c r="D14233" s="47"/>
      <c r="E14233" s="47" t="str">
        <f>E14232</f>
        <v>99524</v>
      </c>
      <c r="F14233" s="47"/>
      <c r="G14233" s="47" t="str">
        <f>G14232</f>
        <v xml:space="preserve">LA PRIMAVERA                                      </v>
      </c>
      <c r="H14233" s="47" t="s">
        <v>10655</v>
      </c>
      <c r="I14233" s="51">
        <f>SUBTOTAL(9,I14229:I14232)</f>
        <v>17962</v>
      </c>
      <c r="J14233" s="51">
        <f>SUBTOTAL(9,J14229:J14232)</f>
        <v>7966</v>
      </c>
      <c r="K14233" s="49">
        <f>J14233/I14233</f>
        <v>0.44349181605611848</v>
      </c>
      <c r="L14233" s="51">
        <f>SUBTOTAL(9,L14229:L14232)</f>
        <v>8204</v>
      </c>
      <c r="M14233" s="51">
        <f>SUBTOTAL(9,M14229:M14232)</f>
        <v>0</v>
      </c>
      <c r="N14233" s="50">
        <f>IFERROR((M14233/L14233),"N.A")</f>
        <v>0</v>
      </c>
      <c r="O14233" s="28"/>
      <c r="P14233" s="28"/>
      <c r="Q14233" s="28"/>
      <c r="R14233" s="28"/>
      <c r="S14233" s="25"/>
    </row>
    <row r="14234" spans="2:19" s="16" customFormat="1" outlineLevel="2" x14ac:dyDescent="0.25">
      <c r="B14234" s="16" t="s">
        <v>4490</v>
      </c>
      <c r="C14234" s="16" t="s">
        <v>4485</v>
      </c>
      <c r="D14234" s="16" t="s">
        <v>16</v>
      </c>
      <c r="E14234" s="16" t="s">
        <v>339</v>
      </c>
      <c r="G14234" s="16" t="s">
        <v>340</v>
      </c>
      <c r="H14234" s="16" t="s">
        <v>152</v>
      </c>
      <c r="I14234" s="35">
        <v>5453505</v>
      </c>
      <c r="J14234" s="35">
        <v>5453505</v>
      </c>
      <c r="K14234" s="36">
        <f>IFERROR((J14234/I14234),0)</f>
        <v>1</v>
      </c>
      <c r="L14234" s="35">
        <v>3642156</v>
      </c>
      <c r="M14234" s="35">
        <v>5453505</v>
      </c>
      <c r="N14234" s="40">
        <f>M14234/L14234</f>
        <v>1.4973287799863597</v>
      </c>
      <c r="O14234" s="28"/>
      <c r="P14234" s="28"/>
      <c r="Q14234" s="28"/>
      <c r="R14234" s="28"/>
      <c r="S14234" s="25"/>
    </row>
    <row r="14235" spans="2:19" s="16" customFormat="1" outlineLevel="2" x14ac:dyDescent="0.25">
      <c r="B14235" s="16" t="s">
        <v>4490</v>
      </c>
      <c r="C14235" s="16" t="s">
        <v>4485</v>
      </c>
      <c r="D14235" s="16" t="s">
        <v>16</v>
      </c>
      <c r="E14235" s="16" t="s">
        <v>339</v>
      </c>
      <c r="G14235" s="16" t="s">
        <v>340</v>
      </c>
      <c r="H14235" s="16" t="s">
        <v>19</v>
      </c>
      <c r="I14235" s="31">
        <v>22709532</v>
      </c>
      <c r="J14235" s="31">
        <v>22709532</v>
      </c>
      <c r="K14235" s="32">
        <f>IFERROR((J14235/I14235),0)</f>
        <v>1</v>
      </c>
      <c r="L14235" s="31"/>
      <c r="M14235" s="31"/>
      <c r="N14235" s="39"/>
      <c r="O14235" s="28"/>
      <c r="P14235" s="28"/>
      <c r="Q14235" s="28"/>
      <c r="R14235" s="28"/>
      <c r="S14235" s="25"/>
    </row>
    <row r="14236" spans="2:19" s="16" customFormat="1" outlineLevel="2" x14ac:dyDescent="0.25">
      <c r="B14236" s="16" t="s">
        <v>4490</v>
      </c>
      <c r="C14236" s="16" t="s">
        <v>4485</v>
      </c>
      <c r="D14236" s="16" t="s">
        <v>16</v>
      </c>
      <c r="E14236" s="16" t="s">
        <v>339</v>
      </c>
      <c r="G14236" s="16" t="s">
        <v>340</v>
      </c>
      <c r="H14236" s="16" t="s">
        <v>154</v>
      </c>
      <c r="I14236" s="31">
        <v>34</v>
      </c>
      <c r="J14236" s="31">
        <v>34</v>
      </c>
      <c r="K14236" s="32">
        <f>IFERROR((J14236/I14236),0)</f>
        <v>1</v>
      </c>
      <c r="L14236" s="31"/>
      <c r="M14236" s="31"/>
      <c r="N14236" s="39"/>
      <c r="O14236" s="28"/>
      <c r="P14236" s="28"/>
      <c r="Q14236" s="28"/>
      <c r="R14236" s="28"/>
      <c r="S14236" s="25"/>
    </row>
    <row r="14237" spans="2:19" s="16" customFormat="1" outlineLevel="2" x14ac:dyDescent="0.25">
      <c r="B14237" s="16" t="s">
        <v>4490</v>
      </c>
      <c r="C14237" s="16" t="s">
        <v>4485</v>
      </c>
      <c r="D14237" s="16" t="s">
        <v>16</v>
      </c>
      <c r="E14237" s="16" t="s">
        <v>339</v>
      </c>
      <c r="G14237" s="16" t="s">
        <v>340</v>
      </c>
      <c r="H14237" s="16" t="s">
        <v>4491</v>
      </c>
      <c r="I14237" s="31">
        <v>5065431</v>
      </c>
      <c r="J14237" s="31">
        <v>5065431</v>
      </c>
      <c r="K14237" s="42"/>
      <c r="L14237" s="31"/>
      <c r="M14237" s="31"/>
      <c r="N14237" s="39"/>
      <c r="O14237" s="28"/>
      <c r="P14237" s="28"/>
      <c r="Q14237" s="28"/>
      <c r="R14237" s="28"/>
      <c r="S14237" s="25"/>
    </row>
    <row r="14238" spans="2:19" s="16" customFormat="1" outlineLevel="2" x14ac:dyDescent="0.25">
      <c r="B14238" s="16" t="s">
        <v>4490</v>
      </c>
      <c r="C14238" s="16" t="s">
        <v>4485</v>
      </c>
      <c r="D14238" s="16" t="s">
        <v>16</v>
      </c>
      <c r="E14238" s="16" t="s">
        <v>339</v>
      </c>
      <c r="G14238" s="16" t="s">
        <v>340</v>
      </c>
      <c r="H14238" s="16" t="s">
        <v>231</v>
      </c>
      <c r="I14238" s="31">
        <v>878383</v>
      </c>
      <c r="J14238" s="31">
        <v>878383</v>
      </c>
      <c r="K14238" s="32">
        <f>IFERROR((J14238/I14238),0)</f>
        <v>1</v>
      </c>
      <c r="L14238" s="31"/>
      <c r="M14238" s="31"/>
      <c r="N14238" s="39"/>
      <c r="O14238" s="28"/>
      <c r="P14238" s="28"/>
      <c r="Q14238" s="28"/>
      <c r="R14238" s="28"/>
      <c r="S14238" s="25"/>
    </row>
    <row r="14239" spans="2:19" s="16" customFormat="1" outlineLevel="2" x14ac:dyDescent="0.25">
      <c r="B14239" s="16" t="s">
        <v>4490</v>
      </c>
      <c r="C14239" s="16" t="s">
        <v>4485</v>
      </c>
      <c r="D14239" s="16" t="s">
        <v>16</v>
      </c>
      <c r="E14239" s="16" t="s">
        <v>339</v>
      </c>
      <c r="G14239" s="16" t="s">
        <v>340</v>
      </c>
      <c r="H14239" s="16" t="s">
        <v>155</v>
      </c>
      <c r="I14239" s="31">
        <v>-1090701</v>
      </c>
      <c r="J14239" s="31"/>
      <c r="K14239" s="32">
        <f>IFERROR((J14239/I14239),0)</f>
        <v>0</v>
      </c>
      <c r="L14239" s="31"/>
      <c r="M14239" s="31"/>
      <c r="N14239" s="39"/>
      <c r="O14239" s="28"/>
      <c r="P14239" s="28"/>
      <c r="Q14239" s="28"/>
      <c r="R14239" s="28"/>
      <c r="S14239" s="25"/>
    </row>
    <row r="14240" spans="2:19" s="16" customFormat="1" outlineLevel="1" x14ac:dyDescent="0.25">
      <c r="B14240" s="47" t="s">
        <v>8793</v>
      </c>
      <c r="C14240" s="47" t="str">
        <f>C14239</f>
        <v>ASIGNACIONES DIRECTAS ANTICIPADAS (5% DEL SGR)</v>
      </c>
      <c r="D14240" s="47"/>
      <c r="E14240" s="47" t="str">
        <f>E14239</f>
        <v>99001</v>
      </c>
      <c r="F14240" s="47"/>
      <c r="G14240" s="47" t="str">
        <f>G14239</f>
        <v xml:space="preserve">PUERTO CARREÑO                                    </v>
      </c>
      <c r="H14240" s="47" t="s">
        <v>10655</v>
      </c>
      <c r="I14240" s="51">
        <f>SUBTOTAL(9,I14234:I14239)</f>
        <v>33016184</v>
      </c>
      <c r="J14240" s="51">
        <f>SUBTOTAL(9,J14234:J14239)</f>
        <v>34106885</v>
      </c>
      <c r="K14240" s="49">
        <f>J14240/I14240</f>
        <v>1.0330353441209317</v>
      </c>
      <c r="L14240" s="51">
        <f>SUBTOTAL(9,L14234:L14239)</f>
        <v>3642156</v>
      </c>
      <c r="M14240" s="51">
        <f>SUBTOTAL(9,M14234:M14239)</f>
        <v>5453505</v>
      </c>
      <c r="N14240" s="50">
        <f>IFERROR((M14240/L14240),"N.A")</f>
        <v>1.4973287799863597</v>
      </c>
      <c r="O14240" s="28"/>
      <c r="P14240" s="28"/>
      <c r="Q14240" s="28"/>
      <c r="R14240" s="28"/>
      <c r="S14240" s="25"/>
    </row>
    <row r="14241" spans="2:19" s="16" customFormat="1" outlineLevel="2" x14ac:dyDescent="0.25">
      <c r="B14241" s="16" t="s">
        <v>4492</v>
      </c>
      <c r="C14241" s="16" t="s">
        <v>4485</v>
      </c>
      <c r="D14241" s="16" t="s">
        <v>21</v>
      </c>
      <c r="E14241" s="16" t="s">
        <v>348</v>
      </c>
      <c r="G14241" s="16" t="s">
        <v>349</v>
      </c>
      <c r="H14241" s="16" t="s">
        <v>152</v>
      </c>
      <c r="I14241" s="35">
        <v>1074559</v>
      </c>
      <c r="J14241" s="35">
        <v>0</v>
      </c>
      <c r="K14241" s="36">
        <f>IFERROR((J14241/I14241),0)</f>
        <v>0</v>
      </c>
      <c r="L14241" s="35">
        <v>705591</v>
      </c>
      <c r="M14241" s="35">
        <v>0</v>
      </c>
      <c r="N14241" s="40">
        <f>M14241/L14241</f>
        <v>0</v>
      </c>
      <c r="O14241" s="28"/>
      <c r="P14241" s="28"/>
      <c r="Q14241" s="28"/>
      <c r="R14241" s="28"/>
      <c r="S14241" s="25"/>
    </row>
    <row r="14242" spans="2:19" s="16" customFormat="1" outlineLevel="2" x14ac:dyDescent="0.25">
      <c r="B14242" s="16" t="s">
        <v>4492</v>
      </c>
      <c r="C14242" s="16" t="s">
        <v>4485</v>
      </c>
      <c r="D14242" s="16" t="s">
        <v>21</v>
      </c>
      <c r="E14242" s="16" t="s">
        <v>348</v>
      </c>
      <c r="G14242" s="16" t="s">
        <v>349</v>
      </c>
      <c r="H14242" s="16" t="s">
        <v>19</v>
      </c>
      <c r="I14242" s="31">
        <v>1317548</v>
      </c>
      <c r="J14242" s="31">
        <v>1317548</v>
      </c>
      <c r="K14242" s="32">
        <f>IFERROR((J14242/I14242),0)</f>
        <v>1</v>
      </c>
      <c r="L14242" s="31"/>
      <c r="M14242" s="31"/>
      <c r="N14242" s="39"/>
      <c r="O14242" s="28"/>
      <c r="P14242" s="28"/>
      <c r="Q14242" s="28"/>
      <c r="R14242" s="28"/>
      <c r="S14242" s="25"/>
    </row>
    <row r="14243" spans="2:19" s="16" customFormat="1" outlineLevel="2" x14ac:dyDescent="0.25">
      <c r="B14243" s="16" t="s">
        <v>4492</v>
      </c>
      <c r="C14243" s="16" t="s">
        <v>4485</v>
      </c>
      <c r="D14243" s="16" t="s">
        <v>21</v>
      </c>
      <c r="E14243" s="16" t="s">
        <v>348</v>
      </c>
      <c r="G14243" s="16" t="s">
        <v>349</v>
      </c>
      <c r="H14243" s="16" t="s">
        <v>154</v>
      </c>
      <c r="I14243" s="31">
        <v>7</v>
      </c>
      <c r="J14243" s="31">
        <v>7</v>
      </c>
      <c r="K14243" s="32">
        <f>IFERROR((J14243/I14243),0)</f>
        <v>1</v>
      </c>
      <c r="L14243" s="31"/>
      <c r="M14243" s="31"/>
      <c r="N14243" s="39"/>
      <c r="O14243" s="28"/>
      <c r="P14243" s="28"/>
      <c r="Q14243" s="28"/>
      <c r="R14243" s="28"/>
      <c r="S14243" s="25"/>
    </row>
    <row r="14244" spans="2:19" s="16" customFormat="1" outlineLevel="2" x14ac:dyDescent="0.25">
      <c r="B14244" s="16" t="s">
        <v>4492</v>
      </c>
      <c r="C14244" s="16" t="s">
        <v>4485</v>
      </c>
      <c r="D14244" s="16" t="s">
        <v>21</v>
      </c>
      <c r="E14244" s="16" t="s">
        <v>348</v>
      </c>
      <c r="G14244" s="16" t="s">
        <v>349</v>
      </c>
      <c r="H14244" s="16" t="s">
        <v>231</v>
      </c>
      <c r="I14244" s="31">
        <v>167493</v>
      </c>
      <c r="J14244" s="31">
        <v>167493</v>
      </c>
      <c r="K14244" s="32">
        <f>IFERROR((J14244/I14244),0)</f>
        <v>1</v>
      </c>
      <c r="L14244" s="31"/>
      <c r="M14244" s="31"/>
      <c r="N14244" s="39"/>
      <c r="O14244" s="28"/>
      <c r="P14244" s="28"/>
      <c r="Q14244" s="28"/>
      <c r="R14244" s="28"/>
      <c r="S14244" s="25"/>
    </row>
    <row r="14245" spans="2:19" s="16" customFormat="1" outlineLevel="2" x14ac:dyDescent="0.25">
      <c r="B14245" s="16" t="s">
        <v>4492</v>
      </c>
      <c r="C14245" s="16" t="s">
        <v>4485</v>
      </c>
      <c r="D14245" s="16" t="s">
        <v>21</v>
      </c>
      <c r="E14245" s="16" t="s">
        <v>348</v>
      </c>
      <c r="G14245" s="16" t="s">
        <v>349</v>
      </c>
      <c r="H14245" s="16" t="s">
        <v>155</v>
      </c>
      <c r="I14245" s="31">
        <v>-214912</v>
      </c>
      <c r="J14245" s="31"/>
      <c r="K14245" s="32">
        <f>IFERROR((J14245/I14245),0)</f>
        <v>0</v>
      </c>
      <c r="L14245" s="31"/>
      <c r="M14245" s="31"/>
      <c r="N14245" s="39"/>
      <c r="O14245" s="28"/>
      <c r="P14245" s="28"/>
      <c r="Q14245" s="28"/>
      <c r="R14245" s="28"/>
      <c r="S14245" s="25"/>
    </row>
    <row r="14246" spans="2:19" s="16" customFormat="1" outlineLevel="1" x14ac:dyDescent="0.25">
      <c r="B14246" s="47" t="s">
        <v>8794</v>
      </c>
      <c r="C14246" s="47" t="str">
        <f>C14245</f>
        <v>ASIGNACIONES DIRECTAS ANTICIPADAS (5% DEL SGR)</v>
      </c>
      <c r="D14246" s="47"/>
      <c r="E14246" s="47" t="str">
        <f>E14245</f>
        <v>97001</v>
      </c>
      <c r="F14246" s="47"/>
      <c r="G14246" s="47" t="str">
        <f>G14245</f>
        <v xml:space="preserve">MITÚ                                              </v>
      </c>
      <c r="H14246" s="47" t="s">
        <v>10655</v>
      </c>
      <c r="I14246" s="51">
        <f>SUBTOTAL(9,I14241:I14245)</f>
        <v>2344695</v>
      </c>
      <c r="J14246" s="51">
        <f>SUBTOTAL(9,J14241:J14245)</f>
        <v>1485048</v>
      </c>
      <c r="K14246" s="49">
        <f>J14246/I14246</f>
        <v>0.63336510718878147</v>
      </c>
      <c r="L14246" s="51">
        <f>SUBTOTAL(9,L14241:L14245)</f>
        <v>705591</v>
      </c>
      <c r="M14246" s="51">
        <f>SUBTOTAL(9,M14241:M14245)</f>
        <v>0</v>
      </c>
      <c r="N14246" s="50">
        <f>IFERROR((M14246/L14246),"N.A")</f>
        <v>0</v>
      </c>
      <c r="O14246" s="28"/>
      <c r="P14246" s="28"/>
      <c r="Q14246" s="28"/>
      <c r="R14246" s="28"/>
      <c r="S14246" s="25"/>
    </row>
    <row r="14247" spans="2:19" s="16" customFormat="1" outlineLevel="2" x14ac:dyDescent="0.25">
      <c r="B14247" s="16" t="s">
        <v>4493</v>
      </c>
      <c r="C14247" s="16" t="s">
        <v>4485</v>
      </c>
      <c r="D14247" s="16" t="s">
        <v>26</v>
      </c>
      <c r="E14247" s="16" t="s">
        <v>354</v>
      </c>
      <c r="G14247" s="16" t="s">
        <v>355</v>
      </c>
      <c r="H14247" s="16" t="s">
        <v>19</v>
      </c>
      <c r="I14247" s="31">
        <v>3712</v>
      </c>
      <c r="J14247" s="31">
        <v>3712</v>
      </c>
      <c r="K14247" s="32">
        <f>IFERROR((J14247/I14247),0)</f>
        <v>1</v>
      </c>
      <c r="L14247" s="31"/>
      <c r="M14247" s="31"/>
      <c r="N14247" s="39"/>
      <c r="O14247" s="28"/>
      <c r="P14247" s="28"/>
      <c r="Q14247" s="28"/>
      <c r="R14247" s="28"/>
      <c r="S14247" s="25"/>
    </row>
    <row r="14248" spans="2:19" s="16" customFormat="1" outlineLevel="1" x14ac:dyDescent="0.25">
      <c r="B14248" s="47" t="s">
        <v>8795</v>
      </c>
      <c r="C14248" s="47" t="str">
        <f>C14247</f>
        <v>ASIGNACIONES DIRECTAS ANTICIPADAS (5% DEL SGR)</v>
      </c>
      <c r="D14248" s="47"/>
      <c r="E14248" s="47" t="str">
        <f>E14247</f>
        <v>95025</v>
      </c>
      <c r="F14248" s="47"/>
      <c r="G14248" s="47" t="str">
        <f>G14247</f>
        <v xml:space="preserve">EL RETORNO                                        </v>
      </c>
      <c r="H14248" s="47" t="s">
        <v>10655</v>
      </c>
      <c r="I14248" s="51">
        <f>SUBTOTAL(9,I14247:I14247)</f>
        <v>3712</v>
      </c>
      <c r="J14248" s="51">
        <f>SUBTOTAL(9,J14247:J14247)</f>
        <v>3712</v>
      </c>
      <c r="K14248" s="49">
        <f>J14248/I14248</f>
        <v>1</v>
      </c>
      <c r="L14248" s="51">
        <f>SUBTOTAL(9,L14247:L14247)</f>
        <v>0</v>
      </c>
      <c r="M14248" s="51">
        <f>SUBTOTAL(9,M14247:M14247)</f>
        <v>0</v>
      </c>
      <c r="N14248" s="50" t="str">
        <f>IFERROR((M14248/L14248),"N.A")</f>
        <v>N.A</v>
      </c>
      <c r="O14248" s="28"/>
      <c r="P14248" s="28"/>
      <c r="Q14248" s="28"/>
      <c r="R14248" s="28"/>
      <c r="S14248" s="25"/>
    </row>
    <row r="14249" spans="2:19" s="16" customFormat="1" outlineLevel="2" x14ac:dyDescent="0.25">
      <c r="B14249" s="16" t="s">
        <v>4494</v>
      </c>
      <c r="C14249" s="16" t="s">
        <v>4485</v>
      </c>
      <c r="D14249" s="16" t="s">
        <v>26</v>
      </c>
      <c r="E14249" s="16" t="s">
        <v>360</v>
      </c>
      <c r="G14249" s="16" t="s">
        <v>361</v>
      </c>
      <c r="H14249" s="16" t="s">
        <v>152</v>
      </c>
      <c r="I14249" s="35">
        <v>950479</v>
      </c>
      <c r="J14249" s="35">
        <v>22436.35</v>
      </c>
      <c r="K14249" s="36">
        <f>IFERROR((J14249/I14249),0)</f>
        <v>2.3605308481302583E-2</v>
      </c>
      <c r="L14249" s="35">
        <v>599852</v>
      </c>
      <c r="M14249" s="35">
        <v>22436.35</v>
      </c>
      <c r="N14249" s="40">
        <f>M14249/L14249</f>
        <v>3.7403142775217883E-2</v>
      </c>
      <c r="O14249" s="28"/>
      <c r="P14249" s="28"/>
      <c r="Q14249" s="28"/>
      <c r="R14249" s="28"/>
      <c r="S14249" s="25"/>
    </row>
    <row r="14250" spans="2:19" s="16" customFormat="1" outlineLevel="2" x14ac:dyDescent="0.25">
      <c r="B14250" s="16" t="s">
        <v>4494</v>
      </c>
      <c r="C14250" s="16" t="s">
        <v>4485</v>
      </c>
      <c r="D14250" s="16" t="s">
        <v>26</v>
      </c>
      <c r="E14250" s="16" t="s">
        <v>360</v>
      </c>
      <c r="G14250" s="16" t="s">
        <v>361</v>
      </c>
      <c r="H14250" s="16" t="s">
        <v>19</v>
      </c>
      <c r="I14250" s="31">
        <v>887018</v>
      </c>
      <c r="J14250" s="31">
        <v>887018</v>
      </c>
      <c r="K14250" s="32">
        <f>IFERROR((J14250/I14250),0)</f>
        <v>1</v>
      </c>
      <c r="L14250" s="31"/>
      <c r="M14250" s="31"/>
      <c r="N14250" s="39"/>
      <c r="O14250" s="28"/>
      <c r="P14250" s="28"/>
      <c r="Q14250" s="28"/>
      <c r="R14250" s="28"/>
      <c r="S14250" s="25"/>
    </row>
    <row r="14251" spans="2:19" s="16" customFormat="1" outlineLevel="2" x14ac:dyDescent="0.25">
      <c r="B14251" s="16" t="s">
        <v>4494</v>
      </c>
      <c r="C14251" s="16" t="s">
        <v>4485</v>
      </c>
      <c r="D14251" s="16" t="s">
        <v>26</v>
      </c>
      <c r="E14251" s="16" t="s">
        <v>360</v>
      </c>
      <c r="G14251" s="16" t="s">
        <v>361</v>
      </c>
      <c r="H14251" s="16" t="s">
        <v>154</v>
      </c>
      <c r="I14251" s="31">
        <v>6</v>
      </c>
      <c r="J14251" s="31">
        <v>6</v>
      </c>
      <c r="K14251" s="32">
        <f>IFERROR((J14251/I14251),0)</f>
        <v>1</v>
      </c>
      <c r="L14251" s="31"/>
      <c r="M14251" s="31"/>
      <c r="N14251" s="39"/>
      <c r="O14251" s="28"/>
      <c r="P14251" s="28"/>
      <c r="Q14251" s="28"/>
      <c r="R14251" s="28"/>
      <c r="S14251" s="25"/>
    </row>
    <row r="14252" spans="2:19" s="16" customFormat="1" outlineLevel="2" x14ac:dyDescent="0.25">
      <c r="B14252" s="16" t="s">
        <v>4494</v>
      </c>
      <c r="C14252" s="16" t="s">
        <v>4485</v>
      </c>
      <c r="D14252" s="16" t="s">
        <v>26</v>
      </c>
      <c r="E14252" s="16" t="s">
        <v>360</v>
      </c>
      <c r="G14252" s="16" t="s">
        <v>361</v>
      </c>
      <c r="H14252" s="16" t="s">
        <v>231</v>
      </c>
      <c r="I14252" s="31">
        <v>136917</v>
      </c>
      <c r="J14252" s="31">
        <v>136917</v>
      </c>
      <c r="K14252" s="32">
        <f>IFERROR((J14252/I14252),0)</f>
        <v>1</v>
      </c>
      <c r="L14252" s="31"/>
      <c r="M14252" s="31"/>
      <c r="N14252" s="39"/>
      <c r="O14252" s="28"/>
      <c r="P14252" s="28"/>
      <c r="Q14252" s="28"/>
      <c r="R14252" s="28"/>
      <c r="S14252" s="25"/>
    </row>
    <row r="14253" spans="2:19" s="16" customFormat="1" outlineLevel="2" x14ac:dyDescent="0.25">
      <c r="B14253" s="16" t="s">
        <v>4494</v>
      </c>
      <c r="C14253" s="16" t="s">
        <v>4485</v>
      </c>
      <c r="D14253" s="16" t="s">
        <v>26</v>
      </c>
      <c r="E14253" s="16" t="s">
        <v>360</v>
      </c>
      <c r="G14253" s="16" t="s">
        <v>361</v>
      </c>
      <c r="H14253" s="16" t="s">
        <v>155</v>
      </c>
      <c r="I14253" s="31">
        <v>-190096</v>
      </c>
      <c r="J14253" s="31"/>
      <c r="K14253" s="32">
        <f>IFERROR((J14253/I14253),0)</f>
        <v>0</v>
      </c>
      <c r="L14253" s="31"/>
      <c r="M14253" s="31"/>
      <c r="N14253" s="39"/>
      <c r="O14253" s="28"/>
      <c r="P14253" s="28"/>
      <c r="Q14253" s="28"/>
      <c r="R14253" s="28"/>
      <c r="S14253" s="25"/>
    </row>
    <row r="14254" spans="2:19" s="16" customFormat="1" outlineLevel="1" x14ac:dyDescent="0.25">
      <c r="B14254" s="47" t="s">
        <v>8796</v>
      </c>
      <c r="C14254" s="47" t="str">
        <f>C14253</f>
        <v>ASIGNACIONES DIRECTAS ANTICIPADAS (5% DEL SGR)</v>
      </c>
      <c r="D14254" s="47"/>
      <c r="E14254" s="47" t="str">
        <f>E14253</f>
        <v>95001</v>
      </c>
      <c r="F14254" s="47"/>
      <c r="G14254" s="47" t="str">
        <f>G14253</f>
        <v xml:space="preserve">SAN JOSÉ DEL GUAVIARE                             </v>
      </c>
      <c r="H14254" s="47" t="s">
        <v>10655</v>
      </c>
      <c r="I14254" s="51">
        <f>SUBTOTAL(9,I14249:I14253)</f>
        <v>1784324</v>
      </c>
      <c r="J14254" s="51">
        <f>SUBTOTAL(9,J14249:J14253)</f>
        <v>1046377.35</v>
      </c>
      <c r="K14254" s="49">
        <f>J14254/I14254</f>
        <v>0.58642788529437473</v>
      </c>
      <c r="L14254" s="51">
        <f>SUBTOTAL(9,L14249:L14253)</f>
        <v>599852</v>
      </c>
      <c r="M14254" s="51">
        <f>SUBTOTAL(9,M14249:M14253)</f>
        <v>22436.35</v>
      </c>
      <c r="N14254" s="50">
        <f>IFERROR((M14254/L14254),"N.A")</f>
        <v>3.7403142775217883E-2</v>
      </c>
      <c r="O14254" s="28"/>
      <c r="P14254" s="28"/>
      <c r="Q14254" s="28"/>
      <c r="R14254" s="28"/>
      <c r="S14254" s="25"/>
    </row>
    <row r="14255" spans="2:19" s="16" customFormat="1" outlineLevel="2" x14ac:dyDescent="0.25">
      <c r="B14255" s="16" t="s">
        <v>4495</v>
      </c>
      <c r="C14255" s="16" t="s">
        <v>4485</v>
      </c>
      <c r="D14255" s="16" t="s">
        <v>31</v>
      </c>
      <c r="E14255" s="16" t="s">
        <v>366</v>
      </c>
      <c r="G14255" s="16" t="s">
        <v>367</v>
      </c>
      <c r="H14255" s="16" t="s">
        <v>152</v>
      </c>
      <c r="I14255" s="35">
        <v>68719633</v>
      </c>
      <c r="J14255" s="35">
        <v>493402.5</v>
      </c>
      <c r="K14255" s="36">
        <f>IFERROR((J14255/I14255),0)</f>
        <v>7.1799350267193656E-3</v>
      </c>
      <c r="L14255" s="35">
        <v>45168772</v>
      </c>
      <c r="M14255" s="35">
        <v>493402.5</v>
      </c>
      <c r="N14255" s="40">
        <f>M14255/L14255</f>
        <v>1.0923531416793886E-2</v>
      </c>
      <c r="O14255" s="28"/>
      <c r="P14255" s="28"/>
      <c r="Q14255" s="28"/>
      <c r="R14255" s="28"/>
      <c r="S14255" s="25"/>
    </row>
    <row r="14256" spans="2:19" s="16" customFormat="1" outlineLevel="2" x14ac:dyDescent="0.25">
      <c r="B14256" s="16" t="s">
        <v>4495</v>
      </c>
      <c r="C14256" s="16" t="s">
        <v>4485</v>
      </c>
      <c r="D14256" s="16" t="s">
        <v>31</v>
      </c>
      <c r="E14256" s="16" t="s">
        <v>366</v>
      </c>
      <c r="G14256" s="16" t="s">
        <v>367</v>
      </c>
      <c r="H14256" s="16" t="s">
        <v>19</v>
      </c>
      <c r="I14256" s="31">
        <v>54145255</v>
      </c>
      <c r="J14256" s="31">
        <v>54145255</v>
      </c>
      <c r="K14256" s="32">
        <f>IFERROR((J14256/I14256),0)</f>
        <v>1</v>
      </c>
      <c r="L14256" s="31"/>
      <c r="M14256" s="31"/>
      <c r="N14256" s="39"/>
      <c r="O14256" s="28"/>
      <c r="P14256" s="28"/>
      <c r="Q14256" s="28"/>
      <c r="R14256" s="28"/>
      <c r="S14256" s="25"/>
    </row>
    <row r="14257" spans="2:19" s="16" customFormat="1" outlineLevel="2" x14ac:dyDescent="0.25">
      <c r="B14257" s="16" t="s">
        <v>4495</v>
      </c>
      <c r="C14257" s="16" t="s">
        <v>4485</v>
      </c>
      <c r="D14257" s="16" t="s">
        <v>31</v>
      </c>
      <c r="E14257" s="16" t="s">
        <v>366</v>
      </c>
      <c r="G14257" s="16" t="s">
        <v>367</v>
      </c>
      <c r="H14257" s="16" t="s">
        <v>154</v>
      </c>
      <c r="I14257" s="31">
        <v>425</v>
      </c>
      <c r="J14257" s="31">
        <v>425</v>
      </c>
      <c r="K14257" s="32">
        <f>IFERROR((J14257/I14257),0)</f>
        <v>1</v>
      </c>
      <c r="L14257" s="31"/>
      <c r="M14257" s="31"/>
      <c r="N14257" s="39"/>
      <c r="O14257" s="28"/>
      <c r="P14257" s="28"/>
      <c r="Q14257" s="28"/>
      <c r="R14257" s="28"/>
      <c r="S14257" s="25"/>
    </row>
    <row r="14258" spans="2:19" s="16" customFormat="1" outlineLevel="2" x14ac:dyDescent="0.25">
      <c r="B14258" s="16" t="s">
        <v>4495</v>
      </c>
      <c r="C14258" s="16" t="s">
        <v>4485</v>
      </c>
      <c r="D14258" s="16" t="s">
        <v>31</v>
      </c>
      <c r="E14258" s="16" t="s">
        <v>366</v>
      </c>
      <c r="G14258" s="16" t="s">
        <v>367</v>
      </c>
      <c r="H14258" s="16" t="s">
        <v>4491</v>
      </c>
      <c r="I14258" s="31">
        <v>326650</v>
      </c>
      <c r="J14258" s="31">
        <v>326650</v>
      </c>
      <c r="K14258" s="42"/>
      <c r="L14258" s="31"/>
      <c r="M14258" s="31"/>
      <c r="N14258" s="39"/>
      <c r="O14258" s="28"/>
      <c r="P14258" s="28"/>
      <c r="Q14258" s="28"/>
      <c r="R14258" s="28"/>
      <c r="S14258" s="25"/>
    </row>
    <row r="14259" spans="2:19" s="16" customFormat="1" outlineLevel="2" x14ac:dyDescent="0.25">
      <c r="B14259" s="16" t="s">
        <v>4495</v>
      </c>
      <c r="C14259" s="16" t="s">
        <v>4485</v>
      </c>
      <c r="D14259" s="16" t="s">
        <v>31</v>
      </c>
      <c r="E14259" s="16" t="s">
        <v>366</v>
      </c>
      <c r="G14259" s="16" t="s">
        <v>367</v>
      </c>
      <c r="H14259" s="16" t="s">
        <v>231</v>
      </c>
      <c r="I14259" s="31">
        <v>10732318</v>
      </c>
      <c r="J14259" s="31">
        <v>10732318</v>
      </c>
      <c r="K14259" s="32">
        <f>IFERROR((J14259/I14259),0)</f>
        <v>1</v>
      </c>
      <c r="L14259" s="31"/>
      <c r="M14259" s="31"/>
      <c r="N14259" s="39"/>
      <c r="O14259" s="28"/>
      <c r="P14259" s="28"/>
      <c r="Q14259" s="28"/>
      <c r="R14259" s="28"/>
      <c r="S14259" s="25"/>
    </row>
    <row r="14260" spans="2:19" s="16" customFormat="1" outlineLevel="2" x14ac:dyDescent="0.25">
      <c r="B14260" s="16" t="s">
        <v>4495</v>
      </c>
      <c r="C14260" s="16" t="s">
        <v>4485</v>
      </c>
      <c r="D14260" s="16" t="s">
        <v>31</v>
      </c>
      <c r="E14260" s="16" t="s">
        <v>366</v>
      </c>
      <c r="G14260" s="16" t="s">
        <v>367</v>
      </c>
      <c r="H14260" s="16" t="s">
        <v>155</v>
      </c>
      <c r="I14260" s="31">
        <v>-13743927</v>
      </c>
      <c r="J14260" s="31"/>
      <c r="K14260" s="32">
        <f>IFERROR((J14260/I14260),0)</f>
        <v>0</v>
      </c>
      <c r="L14260" s="31"/>
      <c r="M14260" s="31"/>
      <c r="N14260" s="39"/>
      <c r="O14260" s="28"/>
      <c r="P14260" s="28"/>
      <c r="Q14260" s="28"/>
      <c r="R14260" s="28"/>
      <c r="S14260" s="25"/>
    </row>
    <row r="14261" spans="2:19" s="16" customFormat="1" outlineLevel="1" x14ac:dyDescent="0.25">
      <c r="B14261" s="47" t="s">
        <v>8797</v>
      </c>
      <c r="C14261" s="47" t="str">
        <f>C14260</f>
        <v>ASIGNACIONES DIRECTAS ANTICIPADAS (5% DEL SGR)</v>
      </c>
      <c r="D14261" s="47"/>
      <c r="E14261" s="47" t="str">
        <f>E14260</f>
        <v>94001</v>
      </c>
      <c r="F14261" s="47"/>
      <c r="G14261" s="47" t="str">
        <f>G14260</f>
        <v xml:space="preserve">INÍRIDA                                           </v>
      </c>
      <c r="H14261" s="47" t="s">
        <v>10655</v>
      </c>
      <c r="I14261" s="51">
        <f>SUBTOTAL(9,I14255:I14260)</f>
        <v>120180354</v>
      </c>
      <c r="J14261" s="51">
        <f>SUBTOTAL(9,J14255:J14260)</f>
        <v>65698050.5</v>
      </c>
      <c r="K14261" s="49">
        <f>J14261/I14261</f>
        <v>0.54666214829089288</v>
      </c>
      <c r="L14261" s="51">
        <f>SUBTOTAL(9,L14255:L14260)</f>
        <v>45168772</v>
      </c>
      <c r="M14261" s="51">
        <f>SUBTOTAL(9,M14255:M14260)</f>
        <v>493402.5</v>
      </c>
      <c r="N14261" s="50">
        <f>IFERROR((M14261/L14261),"N.A")</f>
        <v>1.0923531416793886E-2</v>
      </c>
      <c r="O14261" s="28"/>
      <c r="P14261" s="28"/>
      <c r="Q14261" s="28"/>
      <c r="R14261" s="28"/>
      <c r="S14261" s="25"/>
    </row>
    <row r="14262" spans="2:19" s="16" customFormat="1" outlineLevel="2" x14ac:dyDescent="0.25">
      <c r="B14262" s="16" t="s">
        <v>4496</v>
      </c>
      <c r="C14262" s="16" t="s">
        <v>4485</v>
      </c>
      <c r="D14262" s="16" t="s">
        <v>35</v>
      </c>
      <c r="E14262" s="16" t="s">
        <v>372</v>
      </c>
      <c r="G14262" s="16" t="s">
        <v>373</v>
      </c>
      <c r="H14262" s="16" t="s">
        <v>19</v>
      </c>
      <c r="I14262" s="31">
        <v>22816</v>
      </c>
      <c r="J14262" s="31">
        <v>22816</v>
      </c>
      <c r="K14262" s="32">
        <f>IFERROR((J14262/I14262),0)</f>
        <v>1</v>
      </c>
      <c r="L14262" s="31"/>
      <c r="M14262" s="31"/>
      <c r="N14262" s="39"/>
      <c r="O14262" s="28"/>
      <c r="P14262" s="28"/>
      <c r="Q14262" s="28"/>
      <c r="R14262" s="28"/>
      <c r="S14262" s="25"/>
    </row>
    <row r="14263" spans="2:19" s="16" customFormat="1" outlineLevel="1" x14ac:dyDescent="0.25">
      <c r="B14263" s="47" t="s">
        <v>8798</v>
      </c>
      <c r="C14263" s="47" t="str">
        <f>C14262</f>
        <v>ASIGNACIONES DIRECTAS ANTICIPADAS (5% DEL SGR)</v>
      </c>
      <c r="D14263" s="47"/>
      <c r="E14263" s="47" t="str">
        <f>E14262</f>
        <v>91001</v>
      </c>
      <c r="F14263" s="47"/>
      <c r="G14263" s="47" t="str">
        <f>G14262</f>
        <v xml:space="preserve">LETICIA                                           </v>
      </c>
      <c r="H14263" s="47" t="s">
        <v>10655</v>
      </c>
      <c r="I14263" s="51">
        <f>SUBTOTAL(9,I14262:I14262)</f>
        <v>22816</v>
      </c>
      <c r="J14263" s="51">
        <f>SUBTOTAL(9,J14262:J14262)</f>
        <v>22816</v>
      </c>
      <c r="K14263" s="49">
        <f>J14263/I14263</f>
        <v>1</v>
      </c>
      <c r="L14263" s="51">
        <f>SUBTOTAL(9,L14262:L14262)</f>
        <v>0</v>
      </c>
      <c r="M14263" s="51">
        <f>SUBTOTAL(9,M14262:M14262)</f>
        <v>0</v>
      </c>
      <c r="N14263" s="50" t="str">
        <f>IFERROR((M14263/L14263),"N.A")</f>
        <v>N.A</v>
      </c>
      <c r="O14263" s="28"/>
      <c r="P14263" s="28"/>
      <c r="Q14263" s="28"/>
      <c r="R14263" s="28"/>
      <c r="S14263" s="25"/>
    </row>
    <row r="14264" spans="2:19" s="16" customFormat="1" outlineLevel="2" x14ac:dyDescent="0.25">
      <c r="B14264" s="16" t="s">
        <v>4497</v>
      </c>
      <c r="C14264" s="16" t="s">
        <v>4485</v>
      </c>
      <c r="D14264" s="16" t="s">
        <v>151</v>
      </c>
      <c r="E14264" s="16" t="s">
        <v>4498</v>
      </c>
      <c r="G14264" s="16" t="s">
        <v>4499</v>
      </c>
      <c r="H14264" s="16" t="s">
        <v>152</v>
      </c>
      <c r="I14264" s="35">
        <v>2221895398</v>
      </c>
      <c r="J14264" s="35">
        <v>0</v>
      </c>
      <c r="K14264" s="36">
        <f>IFERROR((J14264/I14264),0)</f>
        <v>0</v>
      </c>
      <c r="L14264" s="35">
        <v>1286809059.76</v>
      </c>
      <c r="M14264" s="35">
        <v>0</v>
      </c>
      <c r="N14264" s="40">
        <f>M14264/L14264</f>
        <v>0</v>
      </c>
      <c r="O14264" s="28"/>
      <c r="P14264" s="28"/>
      <c r="Q14264" s="28"/>
      <c r="R14264" s="28"/>
      <c r="S14264" s="25"/>
    </row>
    <row r="14265" spans="2:19" s="16" customFormat="1" outlineLevel="2" x14ac:dyDescent="0.25">
      <c r="B14265" s="16" t="s">
        <v>4497</v>
      </c>
      <c r="C14265" s="16" t="s">
        <v>4485</v>
      </c>
      <c r="D14265" s="16" t="s">
        <v>151</v>
      </c>
      <c r="E14265" s="16" t="s">
        <v>4498</v>
      </c>
      <c r="G14265" s="16" t="s">
        <v>4499</v>
      </c>
      <c r="H14265" s="16" t="s">
        <v>19</v>
      </c>
      <c r="I14265" s="31">
        <v>821948068</v>
      </c>
      <c r="J14265" s="31">
        <v>821948068</v>
      </c>
      <c r="K14265" s="32">
        <f>IFERROR((J14265/I14265),0)</f>
        <v>1</v>
      </c>
      <c r="L14265" s="31"/>
      <c r="M14265" s="31"/>
      <c r="N14265" s="39"/>
      <c r="O14265" s="28"/>
      <c r="P14265" s="28"/>
      <c r="Q14265" s="28"/>
      <c r="R14265" s="28"/>
      <c r="S14265" s="25"/>
    </row>
    <row r="14266" spans="2:19" s="16" customFormat="1" outlineLevel="2" x14ac:dyDescent="0.25">
      <c r="B14266" s="16" t="s">
        <v>4497</v>
      </c>
      <c r="C14266" s="16" t="s">
        <v>4485</v>
      </c>
      <c r="D14266" s="16" t="s">
        <v>151</v>
      </c>
      <c r="E14266" s="16" t="s">
        <v>4498</v>
      </c>
      <c r="G14266" s="16" t="s">
        <v>4499</v>
      </c>
      <c r="H14266" s="16" t="s">
        <v>154</v>
      </c>
      <c r="I14266" s="31">
        <v>13742</v>
      </c>
      <c r="J14266" s="31">
        <v>13742</v>
      </c>
      <c r="K14266" s="32">
        <f>IFERROR((J14266/I14266),0)</f>
        <v>1</v>
      </c>
      <c r="L14266" s="31"/>
      <c r="M14266" s="31"/>
      <c r="N14266" s="39"/>
      <c r="O14266" s="28"/>
      <c r="P14266" s="28"/>
      <c r="Q14266" s="28"/>
      <c r="R14266" s="28"/>
      <c r="S14266" s="25"/>
    </row>
    <row r="14267" spans="2:19" s="16" customFormat="1" outlineLevel="2" x14ac:dyDescent="0.25">
      <c r="B14267" s="16" t="s">
        <v>4497</v>
      </c>
      <c r="C14267" s="16" t="s">
        <v>4485</v>
      </c>
      <c r="D14267" s="16" t="s">
        <v>151</v>
      </c>
      <c r="E14267" s="16" t="s">
        <v>4498</v>
      </c>
      <c r="G14267" s="16" t="s">
        <v>4499</v>
      </c>
      <c r="H14267" s="16" t="s">
        <v>155</v>
      </c>
      <c r="I14267" s="31">
        <v>-444379080</v>
      </c>
      <c r="J14267" s="31"/>
      <c r="K14267" s="32">
        <f>IFERROR((J14267/I14267),0)</f>
        <v>0</v>
      </c>
      <c r="L14267" s="31"/>
      <c r="M14267" s="31"/>
      <c r="N14267" s="39"/>
      <c r="O14267" s="28"/>
      <c r="P14267" s="28"/>
      <c r="Q14267" s="28"/>
      <c r="R14267" s="28"/>
      <c r="S14267" s="25"/>
    </row>
    <row r="14268" spans="2:19" s="16" customFormat="1" outlineLevel="1" x14ac:dyDescent="0.25">
      <c r="B14268" s="47" t="s">
        <v>8799</v>
      </c>
      <c r="C14268" s="47" t="str">
        <f>C14267</f>
        <v>ASIGNACIONES DIRECTAS ANTICIPADAS (5% DEL SGR)</v>
      </c>
      <c r="D14268" s="47"/>
      <c r="E14268" s="47" t="str">
        <f>E14267</f>
        <v>90998</v>
      </c>
      <c r="F14268" s="47"/>
      <c r="G14268" s="47" t="str">
        <f>G14267</f>
        <v xml:space="preserve">MUNICIPIO INDETERMINADO CAPELLA                                                                     </v>
      </c>
      <c r="H14268" s="47" t="s">
        <v>10655</v>
      </c>
      <c r="I14268" s="51">
        <f>SUBTOTAL(9,I14264:I14267)</f>
        <v>2599478128</v>
      </c>
      <c r="J14268" s="51">
        <f>SUBTOTAL(9,J14264:J14267)</f>
        <v>821961810</v>
      </c>
      <c r="K14268" s="49">
        <f>J14268/I14268</f>
        <v>0.316202625883375</v>
      </c>
      <c r="L14268" s="51">
        <f>SUBTOTAL(9,L14264:L14267)</f>
        <v>1286809059.76</v>
      </c>
      <c r="M14268" s="51">
        <f>SUBTOTAL(9,M14264:M14267)</f>
        <v>0</v>
      </c>
      <c r="N14268" s="50">
        <f>IFERROR((M14268/L14268),"N.A")</f>
        <v>0</v>
      </c>
      <c r="O14268" s="28"/>
      <c r="P14268" s="28"/>
      <c r="Q14268" s="28"/>
      <c r="R14268" s="28"/>
      <c r="S14268" s="25"/>
    </row>
    <row r="14269" spans="2:19" s="16" customFormat="1" outlineLevel="2" x14ac:dyDescent="0.25">
      <c r="B14269" s="16" t="s">
        <v>4500</v>
      </c>
      <c r="C14269" s="16" t="s">
        <v>4485</v>
      </c>
      <c r="D14269" s="16" t="s">
        <v>151</v>
      </c>
      <c r="E14269" s="16" t="s">
        <v>4501</v>
      </c>
      <c r="G14269" s="16" t="s">
        <v>4502</v>
      </c>
      <c r="H14269" s="16" t="s">
        <v>152</v>
      </c>
      <c r="I14269" s="35">
        <v>19110379959</v>
      </c>
      <c r="J14269" s="35">
        <v>1134539816.7</v>
      </c>
      <c r="K14269" s="36">
        <f>IFERROR((J14269/I14269),0)</f>
        <v>5.9367726813076289E-2</v>
      </c>
      <c r="L14269" s="35">
        <v>12242534119.690004</v>
      </c>
      <c r="M14269" s="35">
        <v>1134539816.7</v>
      </c>
      <c r="N14269" s="40">
        <f>M14269/L14269</f>
        <v>9.2671975067260659E-2</v>
      </c>
      <c r="O14269" s="28"/>
      <c r="P14269" s="28"/>
      <c r="Q14269" s="28"/>
      <c r="R14269" s="28"/>
      <c r="S14269" s="25"/>
    </row>
    <row r="14270" spans="2:19" s="16" customFormat="1" outlineLevel="2" x14ac:dyDescent="0.25">
      <c r="B14270" s="16" t="s">
        <v>4500</v>
      </c>
      <c r="C14270" s="16" t="s">
        <v>4485</v>
      </c>
      <c r="D14270" s="16" t="s">
        <v>151</v>
      </c>
      <c r="E14270" s="16" t="s">
        <v>4501</v>
      </c>
      <c r="G14270" s="16" t="s">
        <v>4502</v>
      </c>
      <c r="H14270" s="16" t="s">
        <v>19</v>
      </c>
      <c r="I14270" s="31">
        <v>3429960708</v>
      </c>
      <c r="J14270" s="31">
        <v>3429960708</v>
      </c>
      <c r="K14270" s="32">
        <f>IFERROR((J14270/I14270),0)</f>
        <v>1</v>
      </c>
      <c r="L14270" s="31"/>
      <c r="M14270" s="31"/>
      <c r="N14270" s="39"/>
      <c r="O14270" s="28"/>
      <c r="P14270" s="28"/>
      <c r="Q14270" s="28"/>
      <c r="R14270" s="28"/>
      <c r="S14270" s="25"/>
    </row>
    <row r="14271" spans="2:19" s="16" customFormat="1" outlineLevel="2" x14ac:dyDescent="0.25">
      <c r="B14271" s="16" t="s">
        <v>4500</v>
      </c>
      <c r="C14271" s="16" t="s">
        <v>4485</v>
      </c>
      <c r="D14271" s="16" t="s">
        <v>151</v>
      </c>
      <c r="E14271" s="16" t="s">
        <v>4501</v>
      </c>
      <c r="G14271" s="16" t="s">
        <v>4502</v>
      </c>
      <c r="H14271" s="16" t="s">
        <v>154</v>
      </c>
      <c r="I14271" s="31">
        <v>118195</v>
      </c>
      <c r="J14271" s="31">
        <v>118195</v>
      </c>
      <c r="K14271" s="32">
        <f>IFERROR((J14271/I14271),0)</f>
        <v>1</v>
      </c>
      <c r="L14271" s="31"/>
      <c r="M14271" s="31"/>
      <c r="N14271" s="39"/>
      <c r="O14271" s="28"/>
      <c r="P14271" s="28"/>
      <c r="Q14271" s="28"/>
      <c r="R14271" s="28"/>
      <c r="S14271" s="25"/>
    </row>
    <row r="14272" spans="2:19" s="16" customFormat="1" outlineLevel="2" x14ac:dyDescent="0.25">
      <c r="B14272" s="16" t="s">
        <v>4500</v>
      </c>
      <c r="C14272" s="16" t="s">
        <v>4485</v>
      </c>
      <c r="D14272" s="16" t="s">
        <v>151</v>
      </c>
      <c r="E14272" s="16" t="s">
        <v>4501</v>
      </c>
      <c r="G14272" s="16" t="s">
        <v>4502</v>
      </c>
      <c r="H14272" s="16" t="s">
        <v>155</v>
      </c>
      <c r="I14272" s="31">
        <v>-3822075992</v>
      </c>
      <c r="J14272" s="31"/>
      <c r="K14272" s="32">
        <f>IFERROR((J14272/I14272),0)</f>
        <v>0</v>
      </c>
      <c r="L14272" s="31"/>
      <c r="M14272" s="31"/>
      <c r="N14272" s="39"/>
      <c r="O14272" s="28"/>
      <c r="P14272" s="28"/>
      <c r="Q14272" s="28"/>
      <c r="R14272" s="28"/>
      <c r="S14272" s="25"/>
    </row>
    <row r="14273" spans="2:19" s="16" customFormat="1" outlineLevel="1" x14ac:dyDescent="0.25">
      <c r="B14273" s="47" t="s">
        <v>8800</v>
      </c>
      <c r="C14273" s="47" t="str">
        <f>C14272</f>
        <v>ASIGNACIONES DIRECTAS ANTICIPADAS (5% DEL SGR)</v>
      </c>
      <c r="D14273" s="47"/>
      <c r="E14273" s="47" t="str">
        <f>E14272</f>
        <v>90997</v>
      </c>
      <c r="F14273" s="47"/>
      <c r="G14273" s="47" t="str">
        <f>G14272</f>
        <v>MUNICIPIO INDETERMINADO GIBRALTAR</v>
      </c>
      <c r="H14273" s="47" t="s">
        <v>10655</v>
      </c>
      <c r="I14273" s="51">
        <f>SUBTOTAL(9,I14269:I14272)</f>
        <v>18718382870</v>
      </c>
      <c r="J14273" s="51">
        <f>SUBTOTAL(9,J14269:J14272)</f>
        <v>4564618719.6999998</v>
      </c>
      <c r="K14273" s="49">
        <f>J14273/I14273</f>
        <v>0.24385753573914368</v>
      </c>
      <c r="L14273" s="51">
        <f>SUBTOTAL(9,L14269:L14272)</f>
        <v>12242534119.690004</v>
      </c>
      <c r="M14273" s="51">
        <f>SUBTOTAL(9,M14269:M14272)</f>
        <v>1134539816.7</v>
      </c>
      <c r="N14273" s="50">
        <f>IFERROR((M14273/L14273),"N.A")</f>
        <v>9.2671975067260659E-2</v>
      </c>
      <c r="O14273" s="28"/>
      <c r="P14273" s="28"/>
      <c r="Q14273" s="28"/>
      <c r="R14273" s="28"/>
      <c r="S14273" s="25"/>
    </row>
    <row r="14274" spans="2:19" s="16" customFormat="1" outlineLevel="2" x14ac:dyDescent="0.25">
      <c r="B14274" s="16" t="s">
        <v>4503</v>
      </c>
      <c r="C14274" s="16" t="s">
        <v>4485</v>
      </c>
      <c r="D14274" s="16" t="s">
        <v>43</v>
      </c>
      <c r="E14274" s="16" t="s">
        <v>380</v>
      </c>
      <c r="G14274" s="16" t="s">
        <v>381</v>
      </c>
      <c r="H14274" s="16" t="s">
        <v>152</v>
      </c>
      <c r="I14274" s="35">
        <v>7578832573</v>
      </c>
      <c r="J14274" s="35">
        <v>2302410098</v>
      </c>
      <c r="K14274" s="36">
        <f>IFERROR((J14274/I14274),0)</f>
        <v>0.30379482272803598</v>
      </c>
      <c r="L14274" s="35">
        <v>4735091866.789999</v>
      </c>
      <c r="M14274" s="35">
        <v>2302410098</v>
      </c>
      <c r="N14274" s="40">
        <f>M14274/L14274</f>
        <v>0.48624401865318906</v>
      </c>
      <c r="O14274" s="28"/>
      <c r="P14274" s="28"/>
      <c r="Q14274" s="28"/>
      <c r="R14274" s="28"/>
      <c r="S14274" s="25"/>
    </row>
    <row r="14275" spans="2:19" s="16" customFormat="1" outlineLevel="2" x14ac:dyDescent="0.25">
      <c r="B14275" s="16" t="s">
        <v>4503</v>
      </c>
      <c r="C14275" s="16" t="s">
        <v>4485</v>
      </c>
      <c r="D14275" s="16" t="s">
        <v>43</v>
      </c>
      <c r="E14275" s="16" t="s">
        <v>380</v>
      </c>
      <c r="G14275" s="16" t="s">
        <v>381</v>
      </c>
      <c r="H14275" s="16" t="s">
        <v>19</v>
      </c>
      <c r="I14275" s="31">
        <v>2831176925</v>
      </c>
      <c r="J14275" s="31">
        <v>2831176925</v>
      </c>
      <c r="K14275" s="32">
        <f>IFERROR((J14275/I14275),0)</f>
        <v>1</v>
      </c>
      <c r="L14275" s="31"/>
      <c r="M14275" s="31"/>
      <c r="N14275" s="39"/>
      <c r="O14275" s="28"/>
      <c r="P14275" s="28"/>
      <c r="Q14275" s="28"/>
      <c r="R14275" s="28"/>
      <c r="S14275" s="25"/>
    </row>
    <row r="14276" spans="2:19" s="16" customFormat="1" outlineLevel="2" x14ac:dyDescent="0.25">
      <c r="B14276" s="16" t="s">
        <v>4503</v>
      </c>
      <c r="C14276" s="16" t="s">
        <v>4485</v>
      </c>
      <c r="D14276" s="16" t="s">
        <v>43</v>
      </c>
      <c r="E14276" s="16" t="s">
        <v>380</v>
      </c>
      <c r="G14276" s="16" t="s">
        <v>381</v>
      </c>
      <c r="H14276" s="16" t="s">
        <v>154</v>
      </c>
      <c r="I14276" s="31">
        <v>46874</v>
      </c>
      <c r="J14276" s="31">
        <v>46874</v>
      </c>
      <c r="K14276" s="32">
        <f>IFERROR((J14276/I14276),0)</f>
        <v>1</v>
      </c>
      <c r="L14276" s="31"/>
      <c r="M14276" s="31"/>
      <c r="N14276" s="39"/>
      <c r="O14276" s="28"/>
      <c r="P14276" s="28"/>
      <c r="Q14276" s="28"/>
      <c r="R14276" s="28"/>
      <c r="S14276" s="25"/>
    </row>
    <row r="14277" spans="2:19" s="16" customFormat="1" outlineLevel="2" x14ac:dyDescent="0.25">
      <c r="B14277" s="16" t="s">
        <v>4503</v>
      </c>
      <c r="C14277" s="16" t="s">
        <v>4485</v>
      </c>
      <c r="D14277" s="16" t="s">
        <v>43</v>
      </c>
      <c r="E14277" s="16" t="s">
        <v>380</v>
      </c>
      <c r="G14277" s="16" t="s">
        <v>381</v>
      </c>
      <c r="H14277" s="16" t="s">
        <v>231</v>
      </c>
      <c r="I14277" s="31">
        <v>1052337037</v>
      </c>
      <c r="J14277" s="31">
        <v>1052337037</v>
      </c>
      <c r="K14277" s="32">
        <f>IFERROR((J14277/I14277),0)</f>
        <v>1</v>
      </c>
      <c r="L14277" s="31"/>
      <c r="M14277" s="31"/>
      <c r="N14277" s="39"/>
      <c r="O14277" s="28"/>
      <c r="P14277" s="28"/>
      <c r="Q14277" s="28"/>
      <c r="R14277" s="28"/>
      <c r="S14277" s="25"/>
    </row>
    <row r="14278" spans="2:19" s="16" customFormat="1" outlineLevel="2" x14ac:dyDescent="0.25">
      <c r="B14278" s="16" t="s">
        <v>4503</v>
      </c>
      <c r="C14278" s="16" t="s">
        <v>4485</v>
      </c>
      <c r="D14278" s="16" t="s">
        <v>43</v>
      </c>
      <c r="E14278" s="16" t="s">
        <v>380</v>
      </c>
      <c r="G14278" s="16" t="s">
        <v>381</v>
      </c>
      <c r="H14278" s="16" t="s">
        <v>155</v>
      </c>
      <c r="I14278" s="31">
        <v>-1515766515</v>
      </c>
      <c r="J14278" s="31"/>
      <c r="K14278" s="32">
        <f>IFERROR((J14278/I14278),0)</f>
        <v>0</v>
      </c>
      <c r="L14278" s="31"/>
      <c r="M14278" s="31"/>
      <c r="N14278" s="39"/>
      <c r="O14278" s="28"/>
      <c r="P14278" s="28"/>
      <c r="Q14278" s="28"/>
      <c r="R14278" s="28"/>
      <c r="S14278" s="25"/>
    </row>
    <row r="14279" spans="2:19" s="16" customFormat="1" outlineLevel="1" x14ac:dyDescent="0.25">
      <c r="B14279" s="47" t="s">
        <v>8801</v>
      </c>
      <c r="C14279" s="47" t="str">
        <f>C14278</f>
        <v>ASIGNACIONES DIRECTAS ANTICIPADAS (5% DEL SGR)</v>
      </c>
      <c r="D14279" s="47"/>
      <c r="E14279" s="47" t="str">
        <f>E14278</f>
        <v>86885</v>
      </c>
      <c r="F14279" s="47"/>
      <c r="G14279" s="47" t="str">
        <f>G14278</f>
        <v xml:space="preserve">VILLAGARZÓN                                       </v>
      </c>
      <c r="H14279" s="47" t="s">
        <v>10655</v>
      </c>
      <c r="I14279" s="51">
        <f>SUBTOTAL(9,I14274:I14278)</f>
        <v>9946626894</v>
      </c>
      <c r="J14279" s="51">
        <f>SUBTOTAL(9,J14274:J14278)</f>
        <v>6185970934</v>
      </c>
      <c r="K14279" s="49">
        <f>J14279/I14279</f>
        <v>0.6219164546859095</v>
      </c>
      <c r="L14279" s="51">
        <f>SUBTOTAL(9,L14274:L14278)</f>
        <v>4735091866.789999</v>
      </c>
      <c r="M14279" s="51">
        <f>SUBTOTAL(9,M14274:M14278)</f>
        <v>2302410098</v>
      </c>
      <c r="N14279" s="50">
        <f>IFERROR((M14279/L14279),"N.A")</f>
        <v>0.48624401865318906</v>
      </c>
      <c r="O14279" s="28"/>
      <c r="P14279" s="28"/>
      <c r="Q14279" s="28"/>
      <c r="R14279" s="28"/>
      <c r="S14279" s="25"/>
    </row>
    <row r="14280" spans="2:19" s="16" customFormat="1" outlineLevel="2" x14ac:dyDescent="0.25">
      <c r="B14280" s="16" t="s">
        <v>4504</v>
      </c>
      <c r="C14280" s="16" t="s">
        <v>4485</v>
      </c>
      <c r="D14280" s="16" t="s">
        <v>43</v>
      </c>
      <c r="E14280" s="16" t="s">
        <v>383</v>
      </c>
      <c r="G14280" s="16" t="s">
        <v>384</v>
      </c>
      <c r="H14280" s="16" t="s">
        <v>152</v>
      </c>
      <c r="I14280" s="35">
        <v>373692960</v>
      </c>
      <c r="J14280" s="35">
        <v>224765229.12999997</v>
      </c>
      <c r="K14280" s="36">
        <f>IFERROR((J14280/I14280),0)</f>
        <v>0.60147033310448228</v>
      </c>
      <c r="L14280" s="35">
        <v>251501764.26000002</v>
      </c>
      <c r="M14280" s="35">
        <v>224765229.12999997</v>
      </c>
      <c r="N14280" s="40">
        <f>M14280/L14280</f>
        <v>0.89369245496679661</v>
      </c>
      <c r="O14280" s="28"/>
      <c r="P14280" s="28"/>
      <c r="Q14280" s="28"/>
      <c r="R14280" s="28"/>
      <c r="S14280" s="25"/>
    </row>
    <row r="14281" spans="2:19" s="16" customFormat="1" outlineLevel="2" x14ac:dyDescent="0.25">
      <c r="B14281" s="16" t="s">
        <v>4504</v>
      </c>
      <c r="C14281" s="16" t="s">
        <v>4485</v>
      </c>
      <c r="D14281" s="16" t="s">
        <v>43</v>
      </c>
      <c r="E14281" s="16" t="s">
        <v>383</v>
      </c>
      <c r="G14281" s="16" t="s">
        <v>384</v>
      </c>
      <c r="H14281" s="16" t="s">
        <v>19</v>
      </c>
      <c r="I14281" s="31">
        <v>211084840</v>
      </c>
      <c r="J14281" s="31">
        <v>211084840</v>
      </c>
      <c r="K14281" s="32">
        <f>IFERROR((J14281/I14281),0)</f>
        <v>1</v>
      </c>
      <c r="L14281" s="31"/>
      <c r="M14281" s="31"/>
      <c r="N14281" s="39"/>
      <c r="O14281" s="28"/>
      <c r="P14281" s="28"/>
      <c r="Q14281" s="28"/>
      <c r="R14281" s="28"/>
      <c r="S14281" s="25"/>
    </row>
    <row r="14282" spans="2:19" s="16" customFormat="1" outlineLevel="2" x14ac:dyDescent="0.25">
      <c r="B14282" s="16" t="s">
        <v>4504</v>
      </c>
      <c r="C14282" s="16" t="s">
        <v>4485</v>
      </c>
      <c r="D14282" s="16" t="s">
        <v>43</v>
      </c>
      <c r="E14282" s="16" t="s">
        <v>383</v>
      </c>
      <c r="G14282" s="16" t="s">
        <v>384</v>
      </c>
      <c r="H14282" s="16" t="s">
        <v>154</v>
      </c>
      <c r="I14282" s="31">
        <v>2311</v>
      </c>
      <c r="J14282" s="31">
        <v>2311</v>
      </c>
      <c r="K14282" s="32">
        <f>IFERROR((J14282/I14282),0)</f>
        <v>1</v>
      </c>
      <c r="L14282" s="31"/>
      <c r="M14282" s="31"/>
      <c r="N14282" s="39"/>
      <c r="O14282" s="28"/>
      <c r="P14282" s="28"/>
      <c r="Q14282" s="28"/>
      <c r="R14282" s="28"/>
      <c r="S14282" s="25"/>
    </row>
    <row r="14283" spans="2:19" s="16" customFormat="1" outlineLevel="2" x14ac:dyDescent="0.25">
      <c r="B14283" s="16" t="s">
        <v>4504</v>
      </c>
      <c r="C14283" s="16" t="s">
        <v>4485</v>
      </c>
      <c r="D14283" s="16" t="s">
        <v>43</v>
      </c>
      <c r="E14283" s="16" t="s">
        <v>383</v>
      </c>
      <c r="G14283" s="16" t="s">
        <v>384</v>
      </c>
      <c r="H14283" s="16" t="s">
        <v>231</v>
      </c>
      <c r="I14283" s="31">
        <v>60343844</v>
      </c>
      <c r="J14283" s="31">
        <v>60343844</v>
      </c>
      <c r="K14283" s="32">
        <f>IFERROR((J14283/I14283),0)</f>
        <v>1</v>
      </c>
      <c r="L14283" s="31"/>
      <c r="M14283" s="31"/>
      <c r="N14283" s="39"/>
      <c r="O14283" s="28"/>
      <c r="P14283" s="28"/>
      <c r="Q14283" s="28"/>
      <c r="R14283" s="28"/>
      <c r="S14283" s="25"/>
    </row>
    <row r="14284" spans="2:19" s="16" customFormat="1" outlineLevel="2" x14ac:dyDescent="0.25">
      <c r="B14284" s="16" t="s">
        <v>4504</v>
      </c>
      <c r="C14284" s="16" t="s">
        <v>4485</v>
      </c>
      <c r="D14284" s="16" t="s">
        <v>43</v>
      </c>
      <c r="E14284" s="16" t="s">
        <v>383</v>
      </c>
      <c r="G14284" s="16" t="s">
        <v>384</v>
      </c>
      <c r="H14284" s="16" t="s">
        <v>155</v>
      </c>
      <c r="I14284" s="31">
        <v>-74738592</v>
      </c>
      <c r="J14284" s="31"/>
      <c r="K14284" s="32">
        <f>IFERROR((J14284/I14284),0)</f>
        <v>0</v>
      </c>
      <c r="L14284" s="31"/>
      <c r="M14284" s="31"/>
      <c r="N14284" s="39"/>
      <c r="O14284" s="28"/>
      <c r="P14284" s="28"/>
      <c r="Q14284" s="28"/>
      <c r="R14284" s="28"/>
      <c r="S14284" s="25"/>
    </row>
    <row r="14285" spans="2:19" s="16" customFormat="1" outlineLevel="1" x14ac:dyDescent="0.25">
      <c r="B14285" s="47" t="s">
        <v>8802</v>
      </c>
      <c r="C14285" s="47" t="str">
        <f>C14284</f>
        <v>ASIGNACIONES DIRECTAS ANTICIPADAS (5% DEL SGR)</v>
      </c>
      <c r="D14285" s="47"/>
      <c r="E14285" s="47" t="str">
        <f>E14284</f>
        <v>86865</v>
      </c>
      <c r="F14285" s="47"/>
      <c r="G14285" s="47" t="str">
        <f>G14284</f>
        <v xml:space="preserve">VALLE DEL GUAMUEZ                                 </v>
      </c>
      <c r="H14285" s="47" t="s">
        <v>10655</v>
      </c>
      <c r="I14285" s="51">
        <f>SUBTOTAL(9,I14280:I14284)</f>
        <v>570385363</v>
      </c>
      <c r="J14285" s="51">
        <f>SUBTOTAL(9,J14280:J14284)</f>
        <v>496196224.13</v>
      </c>
      <c r="K14285" s="49">
        <f>J14285/I14285</f>
        <v>0.8699315521005051</v>
      </c>
      <c r="L14285" s="51">
        <f>SUBTOTAL(9,L14280:L14284)</f>
        <v>251501764.26000002</v>
      </c>
      <c r="M14285" s="51">
        <f>SUBTOTAL(9,M14280:M14284)</f>
        <v>224765229.12999997</v>
      </c>
      <c r="N14285" s="50">
        <f>IFERROR((M14285/L14285),"N.A")</f>
        <v>0.89369245496679661</v>
      </c>
      <c r="O14285" s="28"/>
      <c r="P14285" s="28"/>
      <c r="Q14285" s="28"/>
      <c r="R14285" s="28"/>
      <c r="S14285" s="25"/>
    </row>
    <row r="14286" spans="2:19" s="16" customFormat="1" outlineLevel="2" x14ac:dyDescent="0.25">
      <c r="B14286" s="16" t="s">
        <v>4505</v>
      </c>
      <c r="C14286" s="16" t="s">
        <v>4485</v>
      </c>
      <c r="D14286" s="16" t="s">
        <v>43</v>
      </c>
      <c r="E14286" s="16" t="s">
        <v>389</v>
      </c>
      <c r="G14286" s="16" t="s">
        <v>390</v>
      </c>
      <c r="H14286" s="16" t="s">
        <v>152</v>
      </c>
      <c r="I14286" s="35">
        <v>1134267148</v>
      </c>
      <c r="J14286" s="35">
        <v>595854389.44999993</v>
      </c>
      <c r="K14286" s="36">
        <f>IFERROR((J14286/I14286),0)</f>
        <v>0.52532103261620688</v>
      </c>
      <c r="L14286" s="35">
        <v>760200088.95000005</v>
      </c>
      <c r="M14286" s="35">
        <v>595854389.44999993</v>
      </c>
      <c r="N14286" s="40">
        <f>M14286/L14286</f>
        <v>0.78381257528265103</v>
      </c>
      <c r="O14286" s="28"/>
      <c r="P14286" s="28"/>
      <c r="Q14286" s="28"/>
      <c r="R14286" s="28"/>
      <c r="S14286" s="25"/>
    </row>
    <row r="14287" spans="2:19" s="16" customFormat="1" outlineLevel="2" x14ac:dyDescent="0.25">
      <c r="B14287" s="16" t="s">
        <v>4505</v>
      </c>
      <c r="C14287" s="16" t="s">
        <v>4485</v>
      </c>
      <c r="D14287" s="16" t="s">
        <v>43</v>
      </c>
      <c r="E14287" s="16" t="s">
        <v>389</v>
      </c>
      <c r="G14287" s="16" t="s">
        <v>390</v>
      </c>
      <c r="H14287" s="16" t="s">
        <v>19</v>
      </c>
      <c r="I14287" s="31">
        <v>1043663827</v>
      </c>
      <c r="J14287" s="31">
        <v>1043663827</v>
      </c>
      <c r="K14287" s="32">
        <f>IFERROR((J14287/I14287),0)</f>
        <v>1</v>
      </c>
      <c r="L14287" s="31"/>
      <c r="M14287" s="31"/>
      <c r="N14287" s="39"/>
      <c r="O14287" s="28"/>
      <c r="P14287" s="28"/>
      <c r="Q14287" s="28"/>
      <c r="R14287" s="28"/>
      <c r="S14287" s="25"/>
    </row>
    <row r="14288" spans="2:19" s="16" customFormat="1" outlineLevel="2" x14ac:dyDescent="0.25">
      <c r="B14288" s="16" t="s">
        <v>4505</v>
      </c>
      <c r="C14288" s="16" t="s">
        <v>4485</v>
      </c>
      <c r="D14288" s="16" t="s">
        <v>43</v>
      </c>
      <c r="E14288" s="16" t="s">
        <v>389</v>
      </c>
      <c r="G14288" s="16" t="s">
        <v>390</v>
      </c>
      <c r="H14288" s="16" t="s">
        <v>154</v>
      </c>
      <c r="I14288" s="31">
        <v>7015</v>
      </c>
      <c r="J14288" s="31">
        <v>7015</v>
      </c>
      <c r="K14288" s="32">
        <f>IFERROR((J14288/I14288),0)</f>
        <v>1</v>
      </c>
      <c r="L14288" s="31"/>
      <c r="M14288" s="31"/>
      <c r="N14288" s="39"/>
      <c r="O14288" s="28"/>
      <c r="P14288" s="28"/>
      <c r="Q14288" s="28"/>
      <c r="R14288" s="28"/>
      <c r="S14288" s="25"/>
    </row>
    <row r="14289" spans="2:19" s="16" customFormat="1" outlineLevel="2" x14ac:dyDescent="0.25">
      <c r="B14289" s="16" t="s">
        <v>4505</v>
      </c>
      <c r="C14289" s="16" t="s">
        <v>4485</v>
      </c>
      <c r="D14289" s="16" t="s">
        <v>43</v>
      </c>
      <c r="E14289" s="16" t="s">
        <v>389</v>
      </c>
      <c r="G14289" s="16" t="s">
        <v>390</v>
      </c>
      <c r="H14289" s="16" t="s">
        <v>231</v>
      </c>
      <c r="I14289" s="31">
        <v>181669335</v>
      </c>
      <c r="J14289" s="31">
        <v>181669335</v>
      </c>
      <c r="K14289" s="32">
        <f>IFERROR((J14289/I14289),0)</f>
        <v>1</v>
      </c>
      <c r="L14289" s="31"/>
      <c r="M14289" s="31"/>
      <c r="N14289" s="39"/>
      <c r="O14289" s="28"/>
      <c r="P14289" s="28"/>
      <c r="Q14289" s="28"/>
      <c r="R14289" s="28"/>
      <c r="S14289" s="25"/>
    </row>
    <row r="14290" spans="2:19" s="16" customFormat="1" outlineLevel="2" x14ac:dyDescent="0.25">
      <c r="B14290" s="16" t="s">
        <v>4505</v>
      </c>
      <c r="C14290" s="16" t="s">
        <v>4485</v>
      </c>
      <c r="D14290" s="16" t="s">
        <v>43</v>
      </c>
      <c r="E14290" s="16" t="s">
        <v>389</v>
      </c>
      <c r="G14290" s="16" t="s">
        <v>390</v>
      </c>
      <c r="H14290" s="16" t="s">
        <v>155</v>
      </c>
      <c r="I14290" s="31">
        <v>-226853430</v>
      </c>
      <c r="J14290" s="31"/>
      <c r="K14290" s="32">
        <f>IFERROR((J14290/I14290),0)</f>
        <v>0</v>
      </c>
      <c r="L14290" s="31"/>
      <c r="M14290" s="31"/>
      <c r="N14290" s="39"/>
      <c r="O14290" s="28"/>
      <c r="P14290" s="28"/>
      <c r="Q14290" s="28"/>
      <c r="R14290" s="28"/>
      <c r="S14290" s="25"/>
    </row>
    <row r="14291" spans="2:19" s="16" customFormat="1" outlineLevel="1" x14ac:dyDescent="0.25">
      <c r="B14291" s="47" t="s">
        <v>8803</v>
      </c>
      <c r="C14291" s="47" t="str">
        <f>C14290</f>
        <v>ASIGNACIONES DIRECTAS ANTICIPADAS (5% DEL SGR)</v>
      </c>
      <c r="D14291" s="47"/>
      <c r="E14291" s="47" t="str">
        <f>E14290</f>
        <v>86757</v>
      </c>
      <c r="F14291" s="47"/>
      <c r="G14291" s="47" t="str">
        <f>G14290</f>
        <v xml:space="preserve">SAN MIGUEL                                        </v>
      </c>
      <c r="H14291" s="47" t="s">
        <v>10655</v>
      </c>
      <c r="I14291" s="51">
        <f>SUBTOTAL(9,I14286:I14290)</f>
        <v>2132753895</v>
      </c>
      <c r="J14291" s="51">
        <f>SUBTOTAL(9,J14286:J14290)</f>
        <v>1821194566.4499998</v>
      </c>
      <c r="K14291" s="49">
        <f>J14291/I14291</f>
        <v>0.85391688685674627</v>
      </c>
      <c r="L14291" s="51">
        <f>SUBTOTAL(9,L14286:L14290)</f>
        <v>760200088.95000005</v>
      </c>
      <c r="M14291" s="51">
        <f>SUBTOTAL(9,M14286:M14290)</f>
        <v>595854389.44999993</v>
      </c>
      <c r="N14291" s="50">
        <f>IFERROR((M14291/L14291),"N.A")</f>
        <v>0.78381257528265103</v>
      </c>
      <c r="O14291" s="28"/>
      <c r="P14291" s="28"/>
      <c r="Q14291" s="28"/>
      <c r="R14291" s="28"/>
      <c r="S14291" s="25"/>
    </row>
    <row r="14292" spans="2:19" s="16" customFormat="1" outlineLevel="2" x14ac:dyDescent="0.25">
      <c r="B14292" s="16" t="s">
        <v>4506</v>
      </c>
      <c r="C14292" s="16" t="s">
        <v>4485</v>
      </c>
      <c r="D14292" s="16" t="s">
        <v>43</v>
      </c>
      <c r="E14292" s="16" t="s">
        <v>392</v>
      </c>
      <c r="G14292" s="16" t="s">
        <v>393</v>
      </c>
      <c r="H14292" s="16" t="s">
        <v>152</v>
      </c>
      <c r="I14292" s="35">
        <v>31001</v>
      </c>
      <c r="J14292" s="35">
        <v>349.4</v>
      </c>
      <c r="K14292" s="36">
        <f>IFERROR((J14292/I14292),0)</f>
        <v>1.1270604174058901E-2</v>
      </c>
      <c r="L14292" s="35">
        <v>20358</v>
      </c>
      <c r="M14292" s="35">
        <v>349.4</v>
      </c>
      <c r="N14292" s="40">
        <f>M14292/L14292</f>
        <v>1.7162786128303367E-2</v>
      </c>
      <c r="O14292" s="28"/>
      <c r="P14292" s="28"/>
      <c r="Q14292" s="28"/>
      <c r="R14292" s="28"/>
      <c r="S14292" s="25"/>
    </row>
    <row r="14293" spans="2:19" s="16" customFormat="1" outlineLevel="2" x14ac:dyDescent="0.25">
      <c r="B14293" s="16" t="s">
        <v>4506</v>
      </c>
      <c r="C14293" s="16" t="s">
        <v>4485</v>
      </c>
      <c r="D14293" s="16" t="s">
        <v>43</v>
      </c>
      <c r="E14293" s="16" t="s">
        <v>392</v>
      </c>
      <c r="G14293" s="16" t="s">
        <v>393</v>
      </c>
      <c r="H14293" s="16" t="s">
        <v>19</v>
      </c>
      <c r="I14293" s="31">
        <v>55296</v>
      </c>
      <c r="J14293" s="31">
        <v>55296</v>
      </c>
      <c r="K14293" s="32">
        <f>IFERROR((J14293/I14293),0)</f>
        <v>1</v>
      </c>
      <c r="L14293" s="31"/>
      <c r="M14293" s="31"/>
      <c r="N14293" s="39"/>
      <c r="O14293" s="28"/>
      <c r="P14293" s="28"/>
      <c r="Q14293" s="28"/>
      <c r="R14293" s="28"/>
      <c r="S14293" s="25"/>
    </row>
    <row r="14294" spans="2:19" s="16" customFormat="1" outlineLevel="2" x14ac:dyDescent="0.25">
      <c r="B14294" s="16" t="s">
        <v>4506</v>
      </c>
      <c r="C14294" s="16" t="s">
        <v>4485</v>
      </c>
      <c r="D14294" s="16" t="s">
        <v>43</v>
      </c>
      <c r="E14294" s="16" t="s">
        <v>392</v>
      </c>
      <c r="G14294" s="16" t="s">
        <v>393</v>
      </c>
      <c r="H14294" s="16" t="s">
        <v>231</v>
      </c>
      <c r="I14294" s="31">
        <v>4832</v>
      </c>
      <c r="J14294" s="31">
        <v>4832</v>
      </c>
      <c r="K14294" s="32">
        <f>IFERROR((J14294/I14294),0)</f>
        <v>1</v>
      </c>
      <c r="L14294" s="31"/>
      <c r="M14294" s="31"/>
      <c r="N14294" s="39"/>
      <c r="O14294" s="28"/>
      <c r="P14294" s="28"/>
      <c r="Q14294" s="28"/>
      <c r="R14294" s="28"/>
      <c r="S14294" s="25"/>
    </row>
    <row r="14295" spans="2:19" s="16" customFormat="1" outlineLevel="2" x14ac:dyDescent="0.25">
      <c r="B14295" s="16" t="s">
        <v>4506</v>
      </c>
      <c r="C14295" s="16" t="s">
        <v>4485</v>
      </c>
      <c r="D14295" s="16" t="s">
        <v>43</v>
      </c>
      <c r="E14295" s="16" t="s">
        <v>392</v>
      </c>
      <c r="G14295" s="16" t="s">
        <v>393</v>
      </c>
      <c r="H14295" s="16" t="s">
        <v>155</v>
      </c>
      <c r="I14295" s="31">
        <v>-6200</v>
      </c>
      <c r="J14295" s="31"/>
      <c r="K14295" s="32">
        <f>IFERROR((J14295/I14295),0)</f>
        <v>0</v>
      </c>
      <c r="L14295" s="31"/>
      <c r="M14295" s="31"/>
      <c r="N14295" s="39"/>
      <c r="O14295" s="28"/>
      <c r="P14295" s="28"/>
      <c r="Q14295" s="28"/>
      <c r="R14295" s="28"/>
      <c r="S14295" s="25"/>
    </row>
    <row r="14296" spans="2:19" s="16" customFormat="1" outlineLevel="1" x14ac:dyDescent="0.25">
      <c r="B14296" s="47" t="s">
        <v>8804</v>
      </c>
      <c r="C14296" s="47" t="str">
        <f>C14295</f>
        <v>ASIGNACIONES DIRECTAS ANTICIPADAS (5% DEL SGR)</v>
      </c>
      <c r="D14296" s="47"/>
      <c r="E14296" s="47" t="str">
        <f>E14295</f>
        <v>86755</v>
      </c>
      <c r="F14296" s="47"/>
      <c r="G14296" s="47" t="str">
        <f>G14295</f>
        <v xml:space="preserve">SAN FRANCISCO                                     </v>
      </c>
      <c r="H14296" s="47" t="s">
        <v>10655</v>
      </c>
      <c r="I14296" s="51">
        <f>SUBTOTAL(9,I14292:I14295)</f>
        <v>84929</v>
      </c>
      <c r="J14296" s="51">
        <f>SUBTOTAL(9,J14292:J14295)</f>
        <v>60477.4</v>
      </c>
      <c r="K14296" s="49">
        <f>J14296/I14296</f>
        <v>0.71209363115072588</v>
      </c>
      <c r="L14296" s="51">
        <f>SUBTOTAL(9,L14292:L14295)</f>
        <v>20358</v>
      </c>
      <c r="M14296" s="51">
        <f>SUBTOTAL(9,M14292:M14295)</f>
        <v>349.4</v>
      </c>
      <c r="N14296" s="50">
        <f>IFERROR((M14296/L14296),"N.A")</f>
        <v>1.7162786128303367E-2</v>
      </c>
      <c r="O14296" s="28"/>
      <c r="P14296" s="28"/>
      <c r="Q14296" s="28"/>
      <c r="R14296" s="28"/>
      <c r="S14296" s="25"/>
    </row>
    <row r="14297" spans="2:19" s="16" customFormat="1" outlineLevel="2" x14ac:dyDescent="0.25">
      <c r="B14297" s="16" t="s">
        <v>4507</v>
      </c>
      <c r="C14297" s="16" t="s">
        <v>4485</v>
      </c>
      <c r="D14297" s="16" t="s">
        <v>43</v>
      </c>
      <c r="E14297" s="16" t="s">
        <v>395</v>
      </c>
      <c r="G14297" s="16" t="s">
        <v>396</v>
      </c>
      <c r="H14297" s="16" t="s">
        <v>19</v>
      </c>
      <c r="I14297" s="31">
        <v>648</v>
      </c>
      <c r="J14297" s="31">
        <v>648</v>
      </c>
      <c r="K14297" s="32">
        <f>IFERROR((J14297/I14297),0)</f>
        <v>1</v>
      </c>
      <c r="L14297" s="31"/>
      <c r="M14297" s="31"/>
      <c r="N14297" s="39"/>
      <c r="O14297" s="28"/>
      <c r="P14297" s="28"/>
      <c r="Q14297" s="28"/>
      <c r="R14297" s="28"/>
      <c r="S14297" s="25"/>
    </row>
    <row r="14298" spans="2:19" s="16" customFormat="1" outlineLevel="1" x14ac:dyDescent="0.25">
      <c r="B14298" s="47" t="s">
        <v>8805</v>
      </c>
      <c r="C14298" s="47" t="str">
        <f>C14297</f>
        <v>ASIGNACIONES DIRECTAS ANTICIPADAS (5% DEL SGR)</v>
      </c>
      <c r="D14298" s="47"/>
      <c r="E14298" s="47" t="str">
        <f>E14297</f>
        <v>86749</v>
      </c>
      <c r="F14298" s="47"/>
      <c r="G14298" s="47" t="str">
        <f>G14297</f>
        <v xml:space="preserve">SIBUNDOY                                          </v>
      </c>
      <c r="H14298" s="47" t="s">
        <v>10655</v>
      </c>
      <c r="I14298" s="51">
        <f>SUBTOTAL(9,I14297:I14297)</f>
        <v>648</v>
      </c>
      <c r="J14298" s="51">
        <f>SUBTOTAL(9,J14297:J14297)</f>
        <v>648</v>
      </c>
      <c r="K14298" s="49">
        <f>J14298/I14298</f>
        <v>1</v>
      </c>
      <c r="L14298" s="51">
        <f>SUBTOTAL(9,L14297:L14297)</f>
        <v>0</v>
      </c>
      <c r="M14298" s="51">
        <f>SUBTOTAL(9,M14297:M14297)</f>
        <v>0</v>
      </c>
      <c r="N14298" s="50" t="str">
        <f>IFERROR((M14298/L14298),"N.A")</f>
        <v>N.A</v>
      </c>
      <c r="O14298" s="28"/>
      <c r="P14298" s="28"/>
      <c r="Q14298" s="28"/>
      <c r="R14298" s="28"/>
      <c r="S14298" s="25"/>
    </row>
    <row r="14299" spans="2:19" s="16" customFormat="1" outlineLevel="2" x14ac:dyDescent="0.25">
      <c r="B14299" s="16" t="s">
        <v>4508</v>
      </c>
      <c r="C14299" s="16" t="s">
        <v>4485</v>
      </c>
      <c r="D14299" s="16" t="s">
        <v>43</v>
      </c>
      <c r="E14299" s="16" t="s">
        <v>398</v>
      </c>
      <c r="G14299" s="16" t="s">
        <v>399</v>
      </c>
      <c r="H14299" s="16" t="s">
        <v>19</v>
      </c>
      <c r="I14299" s="31">
        <v>8</v>
      </c>
      <c r="J14299" s="31">
        <v>8</v>
      </c>
      <c r="K14299" s="32">
        <f>IFERROR((J14299/I14299),0)</f>
        <v>1</v>
      </c>
      <c r="L14299" s="31"/>
      <c r="M14299" s="31"/>
      <c r="N14299" s="39"/>
      <c r="O14299" s="28"/>
      <c r="P14299" s="28"/>
      <c r="Q14299" s="28"/>
      <c r="R14299" s="28"/>
      <c r="S14299" s="25"/>
    </row>
    <row r="14300" spans="2:19" s="16" customFormat="1" outlineLevel="1" x14ac:dyDescent="0.25">
      <c r="B14300" s="47" t="s">
        <v>8806</v>
      </c>
      <c r="C14300" s="47" t="str">
        <f>C14299</f>
        <v>ASIGNACIONES DIRECTAS ANTICIPADAS (5% DEL SGR)</v>
      </c>
      <c r="D14300" s="47"/>
      <c r="E14300" s="47" t="str">
        <f>E14299</f>
        <v>86573</v>
      </c>
      <c r="F14300" s="47"/>
      <c r="G14300" s="47" t="str">
        <f>G14299</f>
        <v xml:space="preserve">LEGUÍZAMO                                         </v>
      </c>
      <c r="H14300" s="47" t="s">
        <v>10655</v>
      </c>
      <c r="I14300" s="51">
        <f>SUBTOTAL(9,I14299:I14299)</f>
        <v>8</v>
      </c>
      <c r="J14300" s="51">
        <f>SUBTOTAL(9,J14299:J14299)</f>
        <v>8</v>
      </c>
      <c r="K14300" s="49">
        <f>J14300/I14300</f>
        <v>1</v>
      </c>
      <c r="L14300" s="51">
        <f>SUBTOTAL(9,L14299:L14299)</f>
        <v>0</v>
      </c>
      <c r="M14300" s="51">
        <f>SUBTOTAL(9,M14299:M14299)</f>
        <v>0</v>
      </c>
      <c r="N14300" s="50" t="str">
        <f>IFERROR((M14300/L14300),"N.A")</f>
        <v>N.A</v>
      </c>
      <c r="O14300" s="28"/>
      <c r="P14300" s="28"/>
      <c r="Q14300" s="28"/>
      <c r="R14300" s="28"/>
      <c r="S14300" s="25"/>
    </row>
    <row r="14301" spans="2:19" s="16" customFormat="1" outlineLevel="2" x14ac:dyDescent="0.25">
      <c r="B14301" s="16" t="s">
        <v>4509</v>
      </c>
      <c r="C14301" s="16" t="s">
        <v>4485</v>
      </c>
      <c r="D14301" s="16" t="s">
        <v>43</v>
      </c>
      <c r="E14301" s="16" t="s">
        <v>401</v>
      </c>
      <c r="G14301" s="16" t="s">
        <v>402</v>
      </c>
      <c r="H14301" s="16" t="s">
        <v>152</v>
      </c>
      <c r="I14301" s="35">
        <v>2023462</v>
      </c>
      <c r="J14301" s="35">
        <v>563740.26</v>
      </c>
      <c r="K14301" s="36">
        <f>IFERROR((J14301/I14301),0)</f>
        <v>0.27860185167796581</v>
      </c>
      <c r="L14301" s="35">
        <v>1276006</v>
      </c>
      <c r="M14301" s="35">
        <v>563740.26</v>
      </c>
      <c r="N14301" s="40">
        <f>M14301/L14301</f>
        <v>0.44180063416629706</v>
      </c>
      <c r="O14301" s="28"/>
      <c r="P14301" s="28"/>
      <c r="Q14301" s="28"/>
      <c r="R14301" s="28"/>
      <c r="S14301" s="25"/>
    </row>
    <row r="14302" spans="2:19" s="16" customFormat="1" outlineLevel="2" x14ac:dyDescent="0.25">
      <c r="B14302" s="16" t="s">
        <v>4509</v>
      </c>
      <c r="C14302" s="16" t="s">
        <v>4485</v>
      </c>
      <c r="D14302" s="16" t="s">
        <v>43</v>
      </c>
      <c r="E14302" s="16" t="s">
        <v>401</v>
      </c>
      <c r="G14302" s="16" t="s">
        <v>402</v>
      </c>
      <c r="H14302" s="16" t="s">
        <v>19</v>
      </c>
      <c r="I14302" s="31">
        <v>1638000</v>
      </c>
      <c r="J14302" s="31">
        <v>1638000</v>
      </c>
      <c r="K14302" s="32">
        <f>IFERROR((J14302/I14302),0)</f>
        <v>1</v>
      </c>
      <c r="L14302" s="31"/>
      <c r="M14302" s="31"/>
      <c r="N14302" s="39"/>
      <c r="O14302" s="28"/>
      <c r="P14302" s="28"/>
      <c r="Q14302" s="28"/>
      <c r="R14302" s="28"/>
      <c r="S14302" s="25"/>
    </row>
    <row r="14303" spans="2:19" s="16" customFormat="1" outlineLevel="2" x14ac:dyDescent="0.25">
      <c r="B14303" s="16" t="s">
        <v>4509</v>
      </c>
      <c r="C14303" s="16" t="s">
        <v>4485</v>
      </c>
      <c r="D14303" s="16" t="s">
        <v>43</v>
      </c>
      <c r="E14303" s="16" t="s">
        <v>401</v>
      </c>
      <c r="G14303" s="16" t="s">
        <v>402</v>
      </c>
      <c r="H14303" s="16" t="s">
        <v>154</v>
      </c>
      <c r="I14303" s="31">
        <v>13</v>
      </c>
      <c r="J14303" s="31">
        <v>13</v>
      </c>
      <c r="K14303" s="32">
        <f>IFERROR((J14303/I14303),0)</f>
        <v>1</v>
      </c>
      <c r="L14303" s="31"/>
      <c r="M14303" s="31"/>
      <c r="N14303" s="39"/>
      <c r="O14303" s="28"/>
      <c r="P14303" s="28"/>
      <c r="Q14303" s="28"/>
      <c r="R14303" s="28"/>
      <c r="S14303" s="25"/>
    </row>
    <row r="14304" spans="2:19" s="16" customFormat="1" outlineLevel="2" x14ac:dyDescent="0.25">
      <c r="B14304" s="16" t="s">
        <v>4509</v>
      </c>
      <c r="C14304" s="16" t="s">
        <v>4485</v>
      </c>
      <c r="D14304" s="16" t="s">
        <v>43</v>
      </c>
      <c r="E14304" s="16" t="s">
        <v>401</v>
      </c>
      <c r="G14304" s="16" t="s">
        <v>402</v>
      </c>
      <c r="H14304" s="16" t="s">
        <v>4491</v>
      </c>
      <c r="I14304" s="31">
        <v>173074</v>
      </c>
      <c r="J14304" s="31">
        <v>173074</v>
      </c>
      <c r="K14304" s="42"/>
      <c r="L14304" s="31"/>
      <c r="M14304" s="31"/>
      <c r="N14304" s="39"/>
      <c r="O14304" s="28"/>
      <c r="P14304" s="28"/>
      <c r="Q14304" s="28"/>
      <c r="R14304" s="28"/>
      <c r="S14304" s="25"/>
    </row>
    <row r="14305" spans="2:19" s="16" customFormat="1" outlineLevel="2" x14ac:dyDescent="0.25">
      <c r="B14305" s="16" t="s">
        <v>4509</v>
      </c>
      <c r="C14305" s="16" t="s">
        <v>4485</v>
      </c>
      <c r="D14305" s="16" t="s">
        <v>43</v>
      </c>
      <c r="E14305" s="16" t="s">
        <v>401</v>
      </c>
      <c r="G14305" s="16" t="s">
        <v>402</v>
      </c>
      <c r="H14305" s="16" t="s">
        <v>231</v>
      </c>
      <c r="I14305" s="31">
        <v>291012</v>
      </c>
      <c r="J14305" s="31">
        <v>291012</v>
      </c>
      <c r="K14305" s="32">
        <f>IFERROR((J14305/I14305),0)</f>
        <v>1</v>
      </c>
      <c r="L14305" s="31"/>
      <c r="M14305" s="31"/>
      <c r="N14305" s="39"/>
      <c r="O14305" s="28"/>
      <c r="P14305" s="28"/>
      <c r="Q14305" s="28"/>
      <c r="R14305" s="28"/>
      <c r="S14305" s="25"/>
    </row>
    <row r="14306" spans="2:19" s="16" customFormat="1" outlineLevel="2" x14ac:dyDescent="0.25">
      <c r="B14306" s="16" t="s">
        <v>4509</v>
      </c>
      <c r="C14306" s="16" t="s">
        <v>4485</v>
      </c>
      <c r="D14306" s="16" t="s">
        <v>43</v>
      </c>
      <c r="E14306" s="16" t="s">
        <v>401</v>
      </c>
      <c r="G14306" s="16" t="s">
        <v>402</v>
      </c>
      <c r="H14306" s="16" t="s">
        <v>155</v>
      </c>
      <c r="I14306" s="31">
        <v>-404692</v>
      </c>
      <c r="J14306" s="31"/>
      <c r="K14306" s="32">
        <f>IFERROR((J14306/I14306),0)</f>
        <v>0</v>
      </c>
      <c r="L14306" s="31"/>
      <c r="M14306" s="31"/>
      <c r="N14306" s="39"/>
      <c r="O14306" s="28"/>
      <c r="P14306" s="28"/>
      <c r="Q14306" s="28"/>
      <c r="R14306" s="28"/>
      <c r="S14306" s="25"/>
    </row>
    <row r="14307" spans="2:19" s="16" customFormat="1" outlineLevel="1" x14ac:dyDescent="0.25">
      <c r="B14307" s="47" t="s">
        <v>8807</v>
      </c>
      <c r="C14307" s="47" t="str">
        <f>C14306</f>
        <v>ASIGNACIONES DIRECTAS ANTICIPADAS (5% DEL SGR)</v>
      </c>
      <c r="D14307" s="47"/>
      <c r="E14307" s="47" t="str">
        <f>E14306</f>
        <v>86571</v>
      </c>
      <c r="F14307" s="47"/>
      <c r="G14307" s="47" t="str">
        <f>G14306</f>
        <v xml:space="preserve">PUERTO GUZMÁN                                     </v>
      </c>
      <c r="H14307" s="47" t="s">
        <v>10655</v>
      </c>
      <c r="I14307" s="51">
        <f>SUBTOTAL(9,I14301:I14306)</f>
        <v>3720869</v>
      </c>
      <c r="J14307" s="51">
        <f>SUBTOTAL(9,J14301:J14306)</f>
        <v>2665839.2599999998</v>
      </c>
      <c r="K14307" s="49">
        <f>J14307/I14307</f>
        <v>0.71645609130555243</v>
      </c>
      <c r="L14307" s="51">
        <f>SUBTOTAL(9,L14301:L14306)</f>
        <v>1276006</v>
      </c>
      <c r="M14307" s="51">
        <f>SUBTOTAL(9,M14301:M14306)</f>
        <v>563740.26</v>
      </c>
      <c r="N14307" s="50">
        <f>IFERROR((M14307/L14307),"N.A")</f>
        <v>0.44180063416629706</v>
      </c>
      <c r="O14307" s="28"/>
      <c r="P14307" s="28"/>
      <c r="Q14307" s="28"/>
      <c r="R14307" s="28"/>
      <c r="S14307" s="25"/>
    </row>
    <row r="14308" spans="2:19" s="16" customFormat="1" outlineLevel="2" x14ac:dyDescent="0.25">
      <c r="B14308" s="16" t="s">
        <v>4510</v>
      </c>
      <c r="C14308" s="16" t="s">
        <v>4485</v>
      </c>
      <c r="D14308" s="16" t="s">
        <v>43</v>
      </c>
      <c r="E14308" s="16" t="s">
        <v>404</v>
      </c>
      <c r="G14308" s="16" t="s">
        <v>405</v>
      </c>
      <c r="H14308" s="16" t="s">
        <v>152</v>
      </c>
      <c r="I14308" s="35">
        <v>272873445</v>
      </c>
      <c r="J14308" s="35">
        <v>86571513.170000002</v>
      </c>
      <c r="K14308" s="36">
        <f>IFERROR((J14308/I14308),0)</f>
        <v>0.31725884198808718</v>
      </c>
      <c r="L14308" s="35">
        <v>188341729.06999999</v>
      </c>
      <c r="M14308" s="35">
        <v>86571513.170000002</v>
      </c>
      <c r="N14308" s="40">
        <f>M14308/L14308</f>
        <v>0.4596512604905757</v>
      </c>
      <c r="O14308" s="28"/>
      <c r="P14308" s="28"/>
      <c r="Q14308" s="28"/>
      <c r="R14308" s="28"/>
      <c r="S14308" s="25"/>
    </row>
    <row r="14309" spans="2:19" s="16" customFormat="1" outlineLevel="2" x14ac:dyDescent="0.25">
      <c r="B14309" s="16" t="s">
        <v>4510</v>
      </c>
      <c r="C14309" s="16" t="s">
        <v>4485</v>
      </c>
      <c r="D14309" s="16" t="s">
        <v>43</v>
      </c>
      <c r="E14309" s="16" t="s">
        <v>404</v>
      </c>
      <c r="G14309" s="16" t="s">
        <v>405</v>
      </c>
      <c r="H14309" s="16" t="s">
        <v>19</v>
      </c>
      <c r="I14309" s="31">
        <v>154714090</v>
      </c>
      <c r="J14309" s="31">
        <v>154714090</v>
      </c>
      <c r="K14309" s="32">
        <f>IFERROR((J14309/I14309),0)</f>
        <v>1</v>
      </c>
      <c r="L14309" s="31"/>
      <c r="M14309" s="31"/>
      <c r="N14309" s="39"/>
      <c r="O14309" s="28"/>
      <c r="P14309" s="28"/>
      <c r="Q14309" s="28"/>
      <c r="R14309" s="28"/>
      <c r="S14309" s="25"/>
    </row>
    <row r="14310" spans="2:19" s="16" customFormat="1" outlineLevel="2" x14ac:dyDescent="0.25">
      <c r="B14310" s="16" t="s">
        <v>4510</v>
      </c>
      <c r="C14310" s="16" t="s">
        <v>4485</v>
      </c>
      <c r="D14310" s="16" t="s">
        <v>43</v>
      </c>
      <c r="E14310" s="16" t="s">
        <v>404</v>
      </c>
      <c r="G14310" s="16" t="s">
        <v>405</v>
      </c>
      <c r="H14310" s="16" t="s">
        <v>154</v>
      </c>
      <c r="I14310" s="31">
        <v>1688</v>
      </c>
      <c r="J14310" s="31">
        <v>1688</v>
      </c>
      <c r="K14310" s="32">
        <f>IFERROR((J14310/I14310),0)</f>
        <v>1</v>
      </c>
      <c r="L14310" s="31"/>
      <c r="M14310" s="31"/>
      <c r="N14310" s="39"/>
      <c r="O14310" s="28"/>
      <c r="P14310" s="28"/>
      <c r="Q14310" s="28"/>
      <c r="R14310" s="28"/>
      <c r="S14310" s="25"/>
    </row>
    <row r="14311" spans="2:19" s="16" customFormat="1" outlineLevel="2" x14ac:dyDescent="0.25">
      <c r="B14311" s="16" t="s">
        <v>4510</v>
      </c>
      <c r="C14311" s="16" t="s">
        <v>4485</v>
      </c>
      <c r="D14311" s="16" t="s">
        <v>43</v>
      </c>
      <c r="E14311" s="16" t="s">
        <v>404</v>
      </c>
      <c r="G14311" s="16" t="s">
        <v>405</v>
      </c>
      <c r="H14311" s="16" t="s">
        <v>231</v>
      </c>
      <c r="I14311" s="31">
        <v>46266387</v>
      </c>
      <c r="J14311" s="31">
        <v>46266387</v>
      </c>
      <c r="K14311" s="32">
        <f>IFERROR((J14311/I14311),0)</f>
        <v>1</v>
      </c>
      <c r="L14311" s="31"/>
      <c r="M14311" s="31"/>
      <c r="N14311" s="39"/>
      <c r="O14311" s="28"/>
      <c r="P14311" s="28"/>
      <c r="Q14311" s="28"/>
      <c r="R14311" s="28"/>
      <c r="S14311" s="25"/>
    </row>
    <row r="14312" spans="2:19" s="16" customFormat="1" outlineLevel="2" x14ac:dyDescent="0.25">
      <c r="B14312" s="16" t="s">
        <v>4510</v>
      </c>
      <c r="C14312" s="16" t="s">
        <v>4485</v>
      </c>
      <c r="D14312" s="16" t="s">
        <v>43</v>
      </c>
      <c r="E14312" s="16" t="s">
        <v>404</v>
      </c>
      <c r="G14312" s="16" t="s">
        <v>405</v>
      </c>
      <c r="H14312" s="16" t="s">
        <v>155</v>
      </c>
      <c r="I14312" s="31">
        <v>-54574689</v>
      </c>
      <c r="J14312" s="31"/>
      <c r="K14312" s="32">
        <f>IFERROR((J14312/I14312),0)</f>
        <v>0</v>
      </c>
      <c r="L14312" s="31"/>
      <c r="M14312" s="31"/>
      <c r="N14312" s="39"/>
      <c r="O14312" s="28"/>
      <c r="P14312" s="28"/>
      <c r="Q14312" s="28"/>
      <c r="R14312" s="28"/>
      <c r="S14312" s="25"/>
    </row>
    <row r="14313" spans="2:19" s="16" customFormat="1" outlineLevel="1" x14ac:dyDescent="0.25">
      <c r="B14313" s="47" t="s">
        <v>8808</v>
      </c>
      <c r="C14313" s="47" t="str">
        <f>C14312</f>
        <v>ASIGNACIONES DIRECTAS ANTICIPADAS (5% DEL SGR)</v>
      </c>
      <c r="D14313" s="47"/>
      <c r="E14313" s="47" t="str">
        <f>E14312</f>
        <v>86569</v>
      </c>
      <c r="F14313" s="47"/>
      <c r="G14313" s="47" t="str">
        <f>G14312</f>
        <v xml:space="preserve">PUERTO CAICEDO                                    </v>
      </c>
      <c r="H14313" s="47" t="s">
        <v>10655</v>
      </c>
      <c r="I14313" s="51">
        <f>SUBTOTAL(9,I14308:I14312)</f>
        <v>419280921</v>
      </c>
      <c r="J14313" s="51">
        <f>SUBTOTAL(9,J14308:J14312)</f>
        <v>287553678.17000002</v>
      </c>
      <c r="K14313" s="49">
        <f>J14313/I14313</f>
        <v>0.68582581216472771</v>
      </c>
      <c r="L14313" s="51">
        <f>SUBTOTAL(9,L14308:L14312)</f>
        <v>188341729.06999999</v>
      </c>
      <c r="M14313" s="51">
        <f>SUBTOTAL(9,M14308:M14312)</f>
        <v>86571513.170000002</v>
      </c>
      <c r="N14313" s="50">
        <f>IFERROR((M14313/L14313),"N.A")</f>
        <v>0.4596512604905757</v>
      </c>
      <c r="O14313" s="28"/>
      <c r="P14313" s="28"/>
      <c r="Q14313" s="28"/>
      <c r="R14313" s="28"/>
      <c r="S14313" s="25"/>
    </row>
    <row r="14314" spans="2:19" s="16" customFormat="1" outlineLevel="2" x14ac:dyDescent="0.25">
      <c r="B14314" s="16" t="s">
        <v>4511</v>
      </c>
      <c r="C14314" s="16" t="s">
        <v>4485</v>
      </c>
      <c r="D14314" s="16" t="s">
        <v>43</v>
      </c>
      <c r="E14314" s="16" t="s">
        <v>407</v>
      </c>
      <c r="G14314" s="16" t="s">
        <v>408</v>
      </c>
      <c r="H14314" s="16" t="s">
        <v>152</v>
      </c>
      <c r="I14314" s="35">
        <v>8089849813</v>
      </c>
      <c r="J14314" s="35">
        <v>2274556263.1100001</v>
      </c>
      <c r="K14314" s="36">
        <f>IFERROR((J14314/I14314),0)</f>
        <v>0.28116174164999919</v>
      </c>
      <c r="L14314" s="35">
        <v>5313733556.0600004</v>
      </c>
      <c r="M14314" s="35">
        <v>2274556263.1100001</v>
      </c>
      <c r="N14314" s="40">
        <f>M14314/L14314</f>
        <v>0.4280523739313204</v>
      </c>
      <c r="O14314" s="28"/>
      <c r="P14314" s="28"/>
      <c r="Q14314" s="28"/>
      <c r="R14314" s="28"/>
      <c r="S14314" s="25"/>
    </row>
    <row r="14315" spans="2:19" s="16" customFormat="1" outlineLevel="2" x14ac:dyDescent="0.25">
      <c r="B14315" s="16" t="s">
        <v>4511</v>
      </c>
      <c r="C14315" s="16" t="s">
        <v>4485</v>
      </c>
      <c r="D14315" s="16" t="s">
        <v>43</v>
      </c>
      <c r="E14315" s="16" t="s">
        <v>407</v>
      </c>
      <c r="G14315" s="16" t="s">
        <v>408</v>
      </c>
      <c r="H14315" s="16" t="s">
        <v>19</v>
      </c>
      <c r="I14315" s="31">
        <v>4251478892</v>
      </c>
      <c r="J14315" s="31">
        <v>4251478892</v>
      </c>
      <c r="K14315" s="32">
        <f>IFERROR((J14315/I14315),0)</f>
        <v>1</v>
      </c>
      <c r="L14315" s="31"/>
      <c r="M14315" s="31"/>
      <c r="N14315" s="39"/>
      <c r="O14315" s="28"/>
      <c r="P14315" s="28"/>
      <c r="Q14315" s="28"/>
      <c r="R14315" s="28"/>
      <c r="S14315" s="25"/>
    </row>
    <row r="14316" spans="2:19" s="16" customFormat="1" outlineLevel="2" x14ac:dyDescent="0.25">
      <c r="B14316" s="16" t="s">
        <v>4511</v>
      </c>
      <c r="C14316" s="16" t="s">
        <v>4485</v>
      </c>
      <c r="D14316" s="16" t="s">
        <v>43</v>
      </c>
      <c r="E14316" s="16" t="s">
        <v>407</v>
      </c>
      <c r="G14316" s="16" t="s">
        <v>408</v>
      </c>
      <c r="H14316" s="16" t="s">
        <v>154</v>
      </c>
      <c r="I14316" s="31">
        <v>50035</v>
      </c>
      <c r="J14316" s="31">
        <v>50035</v>
      </c>
      <c r="K14316" s="32">
        <f>IFERROR((J14316/I14316),0)</f>
        <v>1</v>
      </c>
      <c r="L14316" s="31"/>
      <c r="M14316" s="31"/>
      <c r="N14316" s="39"/>
      <c r="O14316" s="28"/>
      <c r="P14316" s="28"/>
      <c r="Q14316" s="28"/>
      <c r="R14316" s="28"/>
      <c r="S14316" s="25"/>
    </row>
    <row r="14317" spans="2:19" s="16" customFormat="1" outlineLevel="2" x14ac:dyDescent="0.25">
      <c r="B14317" s="16" t="s">
        <v>4511</v>
      </c>
      <c r="C14317" s="16" t="s">
        <v>4485</v>
      </c>
      <c r="D14317" s="16" t="s">
        <v>43</v>
      </c>
      <c r="E14317" s="16" t="s">
        <v>407</v>
      </c>
      <c r="G14317" s="16" t="s">
        <v>408</v>
      </c>
      <c r="H14317" s="16" t="s">
        <v>231</v>
      </c>
      <c r="I14317" s="31">
        <v>1244956953</v>
      </c>
      <c r="J14317" s="31">
        <v>1244956953</v>
      </c>
      <c r="K14317" s="32">
        <f>IFERROR((J14317/I14317),0)</f>
        <v>1</v>
      </c>
      <c r="L14317" s="31"/>
      <c r="M14317" s="31"/>
      <c r="N14317" s="39"/>
      <c r="O14317" s="28"/>
      <c r="P14317" s="28"/>
      <c r="Q14317" s="28"/>
      <c r="R14317" s="28"/>
      <c r="S14317" s="25"/>
    </row>
    <row r="14318" spans="2:19" s="16" customFormat="1" outlineLevel="2" x14ac:dyDescent="0.25">
      <c r="B14318" s="16" t="s">
        <v>4511</v>
      </c>
      <c r="C14318" s="16" t="s">
        <v>4485</v>
      </c>
      <c r="D14318" s="16" t="s">
        <v>43</v>
      </c>
      <c r="E14318" s="16" t="s">
        <v>407</v>
      </c>
      <c r="G14318" s="16" t="s">
        <v>408</v>
      </c>
      <c r="H14318" s="16" t="s">
        <v>155</v>
      </c>
      <c r="I14318" s="31">
        <v>-1617969963</v>
      </c>
      <c r="J14318" s="31"/>
      <c r="K14318" s="32">
        <f>IFERROR((J14318/I14318),0)</f>
        <v>0</v>
      </c>
      <c r="L14318" s="31"/>
      <c r="M14318" s="31"/>
      <c r="N14318" s="39"/>
      <c r="O14318" s="28"/>
      <c r="P14318" s="28"/>
      <c r="Q14318" s="28"/>
      <c r="R14318" s="28"/>
      <c r="S14318" s="25"/>
    </row>
    <row r="14319" spans="2:19" s="16" customFormat="1" outlineLevel="1" x14ac:dyDescent="0.25">
      <c r="B14319" s="47" t="s">
        <v>8809</v>
      </c>
      <c r="C14319" s="47" t="str">
        <f>C14318</f>
        <v>ASIGNACIONES DIRECTAS ANTICIPADAS (5% DEL SGR)</v>
      </c>
      <c r="D14319" s="47"/>
      <c r="E14319" s="47" t="str">
        <f>E14318</f>
        <v>86568</v>
      </c>
      <c r="F14319" s="47"/>
      <c r="G14319" s="47" t="str">
        <f>G14318</f>
        <v xml:space="preserve">PUERTO ASÍS                                       </v>
      </c>
      <c r="H14319" s="47" t="s">
        <v>10655</v>
      </c>
      <c r="I14319" s="51">
        <f>SUBTOTAL(9,I14314:I14318)</f>
        <v>11968365730</v>
      </c>
      <c r="J14319" s="51">
        <f>SUBTOTAL(9,J14314:J14318)</f>
        <v>7771042143.1100006</v>
      </c>
      <c r="K14319" s="49">
        <f>J14319/I14319</f>
        <v>0.64929851898083668</v>
      </c>
      <c r="L14319" s="51">
        <f>SUBTOTAL(9,L14314:L14318)</f>
        <v>5313733556.0600004</v>
      </c>
      <c r="M14319" s="51">
        <f>SUBTOTAL(9,M14314:M14318)</f>
        <v>2274556263.1100001</v>
      </c>
      <c r="N14319" s="50">
        <f>IFERROR((M14319/L14319),"N.A")</f>
        <v>0.4280523739313204</v>
      </c>
      <c r="O14319" s="28"/>
      <c r="P14319" s="28"/>
      <c r="Q14319" s="28"/>
      <c r="R14319" s="28"/>
      <c r="S14319" s="25"/>
    </row>
    <row r="14320" spans="2:19" s="16" customFormat="1" outlineLevel="2" x14ac:dyDescent="0.25">
      <c r="B14320" s="16" t="s">
        <v>4512</v>
      </c>
      <c r="C14320" s="16" t="s">
        <v>4485</v>
      </c>
      <c r="D14320" s="16" t="s">
        <v>43</v>
      </c>
      <c r="E14320" s="16" t="s">
        <v>410</v>
      </c>
      <c r="G14320" s="16" t="s">
        <v>411</v>
      </c>
      <c r="H14320" s="16" t="s">
        <v>152</v>
      </c>
      <c r="I14320" s="35">
        <v>4563825755</v>
      </c>
      <c r="J14320" s="35">
        <v>2909186362.77</v>
      </c>
      <c r="K14320" s="36">
        <f>IFERROR((J14320/I14320),0)</f>
        <v>0.63744466133107225</v>
      </c>
      <c r="L14320" s="35">
        <v>3039508720.9500003</v>
      </c>
      <c r="M14320" s="35">
        <v>2909186362.77</v>
      </c>
      <c r="N14320" s="40">
        <f>M14320/L14320</f>
        <v>0.95712387423607459</v>
      </c>
      <c r="O14320" s="28"/>
      <c r="P14320" s="28"/>
      <c r="Q14320" s="28"/>
      <c r="R14320" s="28"/>
      <c r="S14320" s="25"/>
    </row>
    <row r="14321" spans="2:19" s="16" customFormat="1" outlineLevel="2" x14ac:dyDescent="0.25">
      <c r="B14321" s="16" t="s">
        <v>4512</v>
      </c>
      <c r="C14321" s="16" t="s">
        <v>4485</v>
      </c>
      <c r="D14321" s="16" t="s">
        <v>43</v>
      </c>
      <c r="E14321" s="16" t="s">
        <v>410</v>
      </c>
      <c r="G14321" s="16" t="s">
        <v>411</v>
      </c>
      <c r="H14321" s="16" t="s">
        <v>19</v>
      </c>
      <c r="I14321" s="31">
        <v>1711572027</v>
      </c>
      <c r="J14321" s="31">
        <v>1711572027</v>
      </c>
      <c r="K14321" s="32">
        <f>IFERROR((J14321/I14321),0)</f>
        <v>1</v>
      </c>
      <c r="L14321" s="31"/>
      <c r="M14321" s="31"/>
      <c r="N14321" s="39"/>
      <c r="O14321" s="28"/>
      <c r="P14321" s="28"/>
      <c r="Q14321" s="28"/>
      <c r="R14321" s="28"/>
      <c r="S14321" s="25"/>
    </row>
    <row r="14322" spans="2:19" s="16" customFormat="1" outlineLevel="2" x14ac:dyDescent="0.25">
      <c r="B14322" s="16" t="s">
        <v>4512</v>
      </c>
      <c r="C14322" s="16" t="s">
        <v>4485</v>
      </c>
      <c r="D14322" s="16" t="s">
        <v>43</v>
      </c>
      <c r="E14322" s="16" t="s">
        <v>410</v>
      </c>
      <c r="G14322" s="16" t="s">
        <v>411</v>
      </c>
      <c r="H14322" s="16" t="s">
        <v>154</v>
      </c>
      <c r="I14322" s="31">
        <v>28226</v>
      </c>
      <c r="J14322" s="31">
        <v>28226</v>
      </c>
      <c r="K14322" s="32">
        <f>IFERROR((J14322/I14322),0)</f>
        <v>1</v>
      </c>
      <c r="L14322" s="31"/>
      <c r="M14322" s="31"/>
      <c r="N14322" s="39"/>
      <c r="O14322" s="28"/>
      <c r="P14322" s="28"/>
      <c r="Q14322" s="28"/>
      <c r="R14322" s="28"/>
      <c r="S14322" s="25"/>
    </row>
    <row r="14323" spans="2:19" s="16" customFormat="1" outlineLevel="2" x14ac:dyDescent="0.25">
      <c r="B14323" s="16" t="s">
        <v>4512</v>
      </c>
      <c r="C14323" s="16" t="s">
        <v>4485</v>
      </c>
      <c r="D14323" s="16" t="s">
        <v>43</v>
      </c>
      <c r="E14323" s="16" t="s">
        <v>410</v>
      </c>
      <c r="G14323" s="16" t="s">
        <v>411</v>
      </c>
      <c r="H14323" s="16" t="s">
        <v>231</v>
      </c>
      <c r="I14323" s="31">
        <v>721944425</v>
      </c>
      <c r="J14323" s="31">
        <v>721944425</v>
      </c>
      <c r="K14323" s="32">
        <f>IFERROR((J14323/I14323),0)</f>
        <v>1</v>
      </c>
      <c r="L14323" s="31"/>
      <c r="M14323" s="31"/>
      <c r="N14323" s="39"/>
      <c r="O14323" s="28"/>
      <c r="P14323" s="28"/>
      <c r="Q14323" s="28"/>
      <c r="R14323" s="28"/>
      <c r="S14323" s="25"/>
    </row>
    <row r="14324" spans="2:19" s="16" customFormat="1" outlineLevel="2" x14ac:dyDescent="0.25">
      <c r="B14324" s="16" t="s">
        <v>4512</v>
      </c>
      <c r="C14324" s="16" t="s">
        <v>4485</v>
      </c>
      <c r="D14324" s="16" t="s">
        <v>43</v>
      </c>
      <c r="E14324" s="16" t="s">
        <v>410</v>
      </c>
      <c r="G14324" s="16" t="s">
        <v>411</v>
      </c>
      <c r="H14324" s="16" t="s">
        <v>155</v>
      </c>
      <c r="I14324" s="31">
        <v>-912765151</v>
      </c>
      <c r="J14324" s="31"/>
      <c r="K14324" s="32">
        <f>IFERROR((J14324/I14324),0)</f>
        <v>0</v>
      </c>
      <c r="L14324" s="31"/>
      <c r="M14324" s="31"/>
      <c r="N14324" s="39"/>
      <c r="O14324" s="28"/>
      <c r="P14324" s="28"/>
      <c r="Q14324" s="28"/>
      <c r="R14324" s="28"/>
      <c r="S14324" s="25"/>
    </row>
    <row r="14325" spans="2:19" s="16" customFormat="1" outlineLevel="1" x14ac:dyDescent="0.25">
      <c r="B14325" s="47" t="s">
        <v>8810</v>
      </c>
      <c r="C14325" s="47" t="str">
        <f>C14324</f>
        <v>ASIGNACIONES DIRECTAS ANTICIPADAS (5% DEL SGR)</v>
      </c>
      <c r="D14325" s="47"/>
      <c r="E14325" s="47" t="str">
        <f>E14324</f>
        <v>86320</v>
      </c>
      <c r="F14325" s="47"/>
      <c r="G14325" s="47" t="str">
        <f>G14324</f>
        <v xml:space="preserve">ORITO                                             </v>
      </c>
      <c r="H14325" s="47" t="s">
        <v>10655</v>
      </c>
      <c r="I14325" s="51">
        <f>SUBTOTAL(9,I14320:I14324)</f>
        <v>6084605282</v>
      </c>
      <c r="J14325" s="51">
        <f>SUBTOTAL(9,J14320:J14324)</f>
        <v>5342731040.7700005</v>
      </c>
      <c r="K14325" s="49">
        <f>J14325/I14325</f>
        <v>0.8780735632227985</v>
      </c>
      <c r="L14325" s="51">
        <f>SUBTOTAL(9,L14320:L14324)</f>
        <v>3039508720.9500003</v>
      </c>
      <c r="M14325" s="51">
        <f>SUBTOTAL(9,M14320:M14324)</f>
        <v>2909186362.77</v>
      </c>
      <c r="N14325" s="50">
        <f>IFERROR((M14325/L14325),"N.A")</f>
        <v>0.95712387423607459</v>
      </c>
      <c r="O14325" s="28"/>
      <c r="P14325" s="28"/>
      <c r="Q14325" s="28"/>
      <c r="R14325" s="28"/>
      <c r="S14325" s="25"/>
    </row>
    <row r="14326" spans="2:19" s="16" customFormat="1" outlineLevel="2" x14ac:dyDescent="0.25">
      <c r="B14326" s="16" t="s">
        <v>4513</v>
      </c>
      <c r="C14326" s="16" t="s">
        <v>4485</v>
      </c>
      <c r="D14326" s="16" t="s">
        <v>43</v>
      </c>
      <c r="E14326" s="16" t="s">
        <v>416</v>
      </c>
      <c r="G14326" s="16" t="s">
        <v>417</v>
      </c>
      <c r="H14326" s="16" t="s">
        <v>152</v>
      </c>
      <c r="I14326" s="35">
        <v>2264000314</v>
      </c>
      <c r="J14326" s="35">
        <v>603755743.56000006</v>
      </c>
      <c r="K14326" s="36">
        <f>IFERROR((J14326/I14326),0)</f>
        <v>0.26667652819062287</v>
      </c>
      <c r="L14326" s="35">
        <v>1508953449.74</v>
      </c>
      <c r="M14326" s="35">
        <v>603755743.56000006</v>
      </c>
      <c r="N14326" s="40">
        <f>M14326/L14326</f>
        <v>0.40011555271239818</v>
      </c>
      <c r="O14326" s="28"/>
      <c r="P14326" s="28"/>
      <c r="Q14326" s="28"/>
      <c r="R14326" s="28"/>
      <c r="S14326" s="25"/>
    </row>
    <row r="14327" spans="2:19" s="16" customFormat="1" outlineLevel="2" x14ac:dyDescent="0.25">
      <c r="B14327" s="16" t="s">
        <v>4513</v>
      </c>
      <c r="C14327" s="16" t="s">
        <v>4485</v>
      </c>
      <c r="D14327" s="16" t="s">
        <v>43</v>
      </c>
      <c r="E14327" s="16" t="s">
        <v>416</v>
      </c>
      <c r="G14327" s="16" t="s">
        <v>417</v>
      </c>
      <c r="H14327" s="16" t="s">
        <v>19</v>
      </c>
      <c r="I14327" s="31">
        <v>835691499</v>
      </c>
      <c r="J14327" s="31">
        <v>835691499</v>
      </c>
      <c r="K14327" s="32">
        <f>IFERROR((J14327/I14327),0)</f>
        <v>1</v>
      </c>
      <c r="L14327" s="31"/>
      <c r="M14327" s="31"/>
      <c r="N14327" s="39"/>
      <c r="O14327" s="28"/>
      <c r="P14327" s="28"/>
      <c r="Q14327" s="28"/>
      <c r="R14327" s="28"/>
      <c r="S14327" s="25"/>
    </row>
    <row r="14328" spans="2:19" s="16" customFormat="1" outlineLevel="2" x14ac:dyDescent="0.25">
      <c r="B14328" s="16" t="s">
        <v>4513</v>
      </c>
      <c r="C14328" s="16" t="s">
        <v>4485</v>
      </c>
      <c r="D14328" s="16" t="s">
        <v>43</v>
      </c>
      <c r="E14328" s="16" t="s">
        <v>416</v>
      </c>
      <c r="G14328" s="16" t="s">
        <v>417</v>
      </c>
      <c r="H14328" s="16" t="s">
        <v>154</v>
      </c>
      <c r="I14328" s="31">
        <v>14002</v>
      </c>
      <c r="J14328" s="31">
        <v>14002</v>
      </c>
      <c r="K14328" s="32">
        <f>IFERROR((J14328/I14328),0)</f>
        <v>1</v>
      </c>
      <c r="L14328" s="31"/>
      <c r="M14328" s="31"/>
      <c r="N14328" s="39"/>
      <c r="O14328" s="28"/>
      <c r="P14328" s="28"/>
      <c r="Q14328" s="28"/>
      <c r="R14328" s="28"/>
      <c r="S14328" s="25"/>
    </row>
    <row r="14329" spans="2:19" s="16" customFormat="1" outlineLevel="2" x14ac:dyDescent="0.25">
      <c r="B14329" s="16" t="s">
        <v>4513</v>
      </c>
      <c r="C14329" s="16" t="s">
        <v>4485</v>
      </c>
      <c r="D14329" s="16" t="s">
        <v>43</v>
      </c>
      <c r="E14329" s="16" t="s">
        <v>416</v>
      </c>
      <c r="G14329" s="16" t="s">
        <v>417</v>
      </c>
      <c r="H14329" s="16" t="s">
        <v>4491</v>
      </c>
      <c r="I14329" s="31">
        <v>242590</v>
      </c>
      <c r="J14329" s="31">
        <v>242590</v>
      </c>
      <c r="K14329" s="42"/>
      <c r="L14329" s="31"/>
      <c r="M14329" s="31"/>
      <c r="N14329" s="39"/>
      <c r="O14329" s="28"/>
      <c r="P14329" s="28"/>
      <c r="Q14329" s="28"/>
      <c r="R14329" s="28"/>
      <c r="S14329" s="25"/>
    </row>
    <row r="14330" spans="2:19" s="16" customFormat="1" outlineLevel="2" x14ac:dyDescent="0.25">
      <c r="B14330" s="16" t="s">
        <v>4513</v>
      </c>
      <c r="C14330" s="16" t="s">
        <v>4485</v>
      </c>
      <c r="D14330" s="16" t="s">
        <v>43</v>
      </c>
      <c r="E14330" s="16" t="s">
        <v>416</v>
      </c>
      <c r="G14330" s="16" t="s">
        <v>417</v>
      </c>
      <c r="H14330" s="16" t="s">
        <v>231</v>
      </c>
      <c r="I14330" s="31">
        <v>358670059</v>
      </c>
      <c r="J14330" s="31">
        <v>358670059</v>
      </c>
      <c r="K14330" s="32">
        <f>IFERROR((J14330/I14330),0)</f>
        <v>1</v>
      </c>
      <c r="L14330" s="31"/>
      <c r="M14330" s="31"/>
      <c r="N14330" s="39"/>
      <c r="O14330" s="28"/>
      <c r="P14330" s="28"/>
      <c r="Q14330" s="28"/>
      <c r="R14330" s="28"/>
      <c r="S14330" s="25"/>
    </row>
    <row r="14331" spans="2:19" s="16" customFormat="1" outlineLevel="2" x14ac:dyDescent="0.25">
      <c r="B14331" s="16" t="s">
        <v>4513</v>
      </c>
      <c r="C14331" s="16" t="s">
        <v>4485</v>
      </c>
      <c r="D14331" s="16" t="s">
        <v>43</v>
      </c>
      <c r="E14331" s="16" t="s">
        <v>416</v>
      </c>
      <c r="G14331" s="16" t="s">
        <v>417</v>
      </c>
      <c r="H14331" s="16" t="s">
        <v>155</v>
      </c>
      <c r="I14331" s="31">
        <v>-452800063</v>
      </c>
      <c r="J14331" s="31"/>
      <c r="K14331" s="32">
        <f>IFERROR((J14331/I14331),0)</f>
        <v>0</v>
      </c>
      <c r="L14331" s="31"/>
      <c r="M14331" s="31"/>
      <c r="N14331" s="39"/>
      <c r="O14331" s="28"/>
      <c r="P14331" s="28"/>
      <c r="Q14331" s="28"/>
      <c r="R14331" s="28"/>
      <c r="S14331" s="25"/>
    </row>
    <row r="14332" spans="2:19" s="16" customFormat="1" outlineLevel="1" x14ac:dyDescent="0.25">
      <c r="B14332" s="47" t="s">
        <v>8811</v>
      </c>
      <c r="C14332" s="47" t="str">
        <f>C14331</f>
        <v>ASIGNACIONES DIRECTAS ANTICIPADAS (5% DEL SGR)</v>
      </c>
      <c r="D14332" s="47"/>
      <c r="E14332" s="47" t="str">
        <f>E14331</f>
        <v>86001</v>
      </c>
      <c r="F14332" s="47"/>
      <c r="G14332" s="47" t="str">
        <f>G14331</f>
        <v xml:space="preserve">MOCOA                                             </v>
      </c>
      <c r="H14332" s="47" t="s">
        <v>10655</v>
      </c>
      <c r="I14332" s="51">
        <f>SUBTOTAL(9,I14326:I14331)</f>
        <v>3005818401</v>
      </c>
      <c r="J14332" s="51">
        <f>SUBTOTAL(9,J14326:J14331)</f>
        <v>1798373893.5599999</v>
      </c>
      <c r="K14332" s="49">
        <f>J14332/I14332</f>
        <v>0.59829758609558792</v>
      </c>
      <c r="L14332" s="51">
        <f>SUBTOTAL(9,L14326:L14331)</f>
        <v>1508953449.74</v>
      </c>
      <c r="M14332" s="51">
        <f>SUBTOTAL(9,M14326:M14331)</f>
        <v>603755743.56000006</v>
      </c>
      <c r="N14332" s="50">
        <f>IFERROR((M14332/L14332),"N.A")</f>
        <v>0.40011555271239818</v>
      </c>
      <c r="O14332" s="28"/>
      <c r="P14332" s="28"/>
      <c r="Q14332" s="28"/>
      <c r="R14332" s="28"/>
      <c r="S14332" s="25"/>
    </row>
    <row r="14333" spans="2:19" s="16" customFormat="1" outlineLevel="2" x14ac:dyDescent="0.25">
      <c r="B14333" s="16" t="s">
        <v>4514</v>
      </c>
      <c r="C14333" s="16" t="s">
        <v>4485</v>
      </c>
      <c r="D14333" s="16" t="s">
        <v>47</v>
      </c>
      <c r="E14333" s="16" t="s">
        <v>419</v>
      </c>
      <c r="G14333" s="16" t="s">
        <v>420</v>
      </c>
      <c r="H14333" s="16" t="s">
        <v>152</v>
      </c>
      <c r="I14333" s="35">
        <v>25556965769</v>
      </c>
      <c r="J14333" s="35">
        <v>14247778912.420002</v>
      </c>
      <c r="K14333" s="36">
        <f>IFERROR((J14333/I14333),0)</f>
        <v>0.55749101991216121</v>
      </c>
      <c r="L14333" s="35">
        <v>17713943716.589996</v>
      </c>
      <c r="M14333" s="35">
        <v>14247778912.420002</v>
      </c>
      <c r="N14333" s="40">
        <f>M14333/L14333</f>
        <v>0.80432562846387745</v>
      </c>
      <c r="O14333" s="28"/>
      <c r="P14333" s="28"/>
      <c r="Q14333" s="28"/>
      <c r="R14333" s="28"/>
      <c r="S14333" s="25"/>
    </row>
    <row r="14334" spans="2:19" s="16" customFormat="1" outlineLevel="2" x14ac:dyDescent="0.25">
      <c r="B14334" s="16" t="s">
        <v>4514</v>
      </c>
      <c r="C14334" s="16" t="s">
        <v>4485</v>
      </c>
      <c r="D14334" s="16" t="s">
        <v>47</v>
      </c>
      <c r="E14334" s="16" t="s">
        <v>419</v>
      </c>
      <c r="G14334" s="16" t="s">
        <v>420</v>
      </c>
      <c r="H14334" s="16" t="s">
        <v>19</v>
      </c>
      <c r="I14334" s="31">
        <v>15466910573</v>
      </c>
      <c r="J14334" s="31">
        <v>15466910573</v>
      </c>
      <c r="K14334" s="32">
        <f>IFERROR((J14334/I14334),0)</f>
        <v>1</v>
      </c>
      <c r="L14334" s="31"/>
      <c r="M14334" s="31"/>
      <c r="N14334" s="39"/>
      <c r="O14334" s="28"/>
      <c r="P14334" s="28"/>
      <c r="Q14334" s="28"/>
      <c r="R14334" s="28"/>
      <c r="S14334" s="25"/>
    </row>
    <row r="14335" spans="2:19" s="16" customFormat="1" outlineLevel="2" x14ac:dyDescent="0.25">
      <c r="B14335" s="16" t="s">
        <v>4514</v>
      </c>
      <c r="C14335" s="16" t="s">
        <v>4485</v>
      </c>
      <c r="D14335" s="16" t="s">
        <v>47</v>
      </c>
      <c r="E14335" s="16" t="s">
        <v>419</v>
      </c>
      <c r="G14335" s="16" t="s">
        <v>420</v>
      </c>
      <c r="H14335" s="16" t="s">
        <v>154</v>
      </c>
      <c r="I14335" s="31">
        <v>158066</v>
      </c>
      <c r="J14335" s="31">
        <v>158066</v>
      </c>
      <c r="K14335" s="32">
        <f>IFERROR((J14335/I14335),0)</f>
        <v>1</v>
      </c>
      <c r="L14335" s="31"/>
      <c r="M14335" s="31"/>
      <c r="N14335" s="39"/>
      <c r="O14335" s="28"/>
      <c r="P14335" s="28"/>
      <c r="Q14335" s="28"/>
      <c r="R14335" s="28"/>
      <c r="S14335" s="25"/>
    </row>
    <row r="14336" spans="2:19" s="16" customFormat="1" outlineLevel="2" x14ac:dyDescent="0.25">
      <c r="B14336" s="16" t="s">
        <v>4514</v>
      </c>
      <c r="C14336" s="16" t="s">
        <v>4485</v>
      </c>
      <c r="D14336" s="16" t="s">
        <v>47</v>
      </c>
      <c r="E14336" s="16" t="s">
        <v>419</v>
      </c>
      <c r="G14336" s="16" t="s">
        <v>420</v>
      </c>
      <c r="H14336" s="16" t="s">
        <v>4491</v>
      </c>
      <c r="I14336" s="31">
        <v>2215592</v>
      </c>
      <c r="J14336" s="31">
        <v>2215592</v>
      </c>
      <c r="K14336" s="42"/>
      <c r="L14336" s="31"/>
      <c r="M14336" s="31"/>
      <c r="N14336" s="39"/>
      <c r="O14336" s="28"/>
      <c r="P14336" s="28"/>
      <c r="Q14336" s="28"/>
      <c r="R14336" s="28"/>
      <c r="S14336" s="25"/>
    </row>
    <row r="14337" spans="2:19" s="16" customFormat="1" outlineLevel="2" x14ac:dyDescent="0.25">
      <c r="B14337" s="16" t="s">
        <v>4514</v>
      </c>
      <c r="C14337" s="16" t="s">
        <v>4485</v>
      </c>
      <c r="D14337" s="16" t="s">
        <v>47</v>
      </c>
      <c r="E14337" s="16" t="s">
        <v>419</v>
      </c>
      <c r="G14337" s="16" t="s">
        <v>420</v>
      </c>
      <c r="H14337" s="16" t="s">
        <v>231</v>
      </c>
      <c r="I14337" s="31">
        <v>4367892485</v>
      </c>
      <c r="J14337" s="31">
        <v>4367892485</v>
      </c>
      <c r="K14337" s="32">
        <f>IFERROR((J14337/I14337),0)</f>
        <v>1</v>
      </c>
      <c r="L14337" s="31"/>
      <c r="M14337" s="31"/>
      <c r="N14337" s="39"/>
      <c r="O14337" s="28"/>
      <c r="P14337" s="28"/>
      <c r="Q14337" s="28"/>
      <c r="R14337" s="28"/>
      <c r="S14337" s="25"/>
    </row>
    <row r="14338" spans="2:19" s="16" customFormat="1" outlineLevel="2" x14ac:dyDescent="0.25">
      <c r="B14338" s="16" t="s">
        <v>4514</v>
      </c>
      <c r="C14338" s="16" t="s">
        <v>4485</v>
      </c>
      <c r="D14338" s="16" t="s">
        <v>47</v>
      </c>
      <c r="E14338" s="16" t="s">
        <v>419</v>
      </c>
      <c r="G14338" s="16" t="s">
        <v>420</v>
      </c>
      <c r="H14338" s="16" t="s">
        <v>155</v>
      </c>
      <c r="I14338" s="31">
        <v>-5111393154</v>
      </c>
      <c r="J14338" s="31"/>
      <c r="K14338" s="32">
        <f>IFERROR((J14338/I14338),0)</f>
        <v>0</v>
      </c>
      <c r="L14338" s="31"/>
      <c r="M14338" s="31"/>
      <c r="N14338" s="39"/>
      <c r="O14338" s="28"/>
      <c r="P14338" s="28"/>
      <c r="Q14338" s="28"/>
      <c r="R14338" s="28"/>
      <c r="S14338" s="25"/>
    </row>
    <row r="14339" spans="2:19" s="16" customFormat="1" outlineLevel="1" x14ac:dyDescent="0.25">
      <c r="B14339" s="47" t="s">
        <v>8812</v>
      </c>
      <c r="C14339" s="47" t="str">
        <f>C14338</f>
        <v>ASIGNACIONES DIRECTAS ANTICIPADAS (5% DEL SGR)</v>
      </c>
      <c r="D14339" s="47"/>
      <c r="E14339" s="47" t="str">
        <f>E14338</f>
        <v>85440</v>
      </c>
      <c r="F14339" s="47"/>
      <c r="G14339" s="47" t="str">
        <f>G14338</f>
        <v xml:space="preserve">VILLANUEVA                                        </v>
      </c>
      <c r="H14339" s="47" t="s">
        <v>10655</v>
      </c>
      <c r="I14339" s="51">
        <f>SUBTOTAL(9,I14333:I14338)</f>
        <v>40282749331</v>
      </c>
      <c r="J14339" s="51">
        <f>SUBTOTAL(9,J14333:J14338)</f>
        <v>34084955628.420002</v>
      </c>
      <c r="K14339" s="49">
        <f>J14339/I14339</f>
        <v>0.84614273341540713</v>
      </c>
      <c r="L14339" s="51">
        <f>SUBTOTAL(9,L14333:L14338)</f>
        <v>17713943716.589996</v>
      </c>
      <c r="M14339" s="51">
        <f>SUBTOTAL(9,M14333:M14338)</f>
        <v>14247778912.420002</v>
      </c>
      <c r="N14339" s="50">
        <f>IFERROR((M14339/L14339),"N.A")</f>
        <v>0.80432562846387745</v>
      </c>
      <c r="O14339" s="28"/>
      <c r="P14339" s="28"/>
      <c r="Q14339" s="28"/>
      <c r="R14339" s="28"/>
      <c r="S14339" s="25"/>
    </row>
    <row r="14340" spans="2:19" s="16" customFormat="1" outlineLevel="2" x14ac:dyDescent="0.25">
      <c r="B14340" s="16" t="s">
        <v>4515</v>
      </c>
      <c r="C14340" s="16" t="s">
        <v>4485</v>
      </c>
      <c r="D14340" s="16" t="s">
        <v>47</v>
      </c>
      <c r="E14340" s="16" t="s">
        <v>422</v>
      </c>
      <c r="G14340" s="16" t="s">
        <v>423</v>
      </c>
      <c r="H14340" s="16" t="s">
        <v>152</v>
      </c>
      <c r="I14340" s="35">
        <v>1137889464</v>
      </c>
      <c r="J14340" s="35">
        <v>813421335.54000008</v>
      </c>
      <c r="K14340" s="36">
        <f>IFERROR((J14340/I14340),0)</f>
        <v>0.71485092469403522</v>
      </c>
      <c r="L14340" s="35">
        <v>775242302.32000005</v>
      </c>
      <c r="M14340" s="35">
        <v>813421335.54000008</v>
      </c>
      <c r="N14340" s="40">
        <f>M14340/L14340</f>
        <v>1.0492478714148401</v>
      </c>
      <c r="O14340" s="28"/>
      <c r="P14340" s="28"/>
      <c r="Q14340" s="28"/>
      <c r="R14340" s="28"/>
      <c r="S14340" s="25"/>
    </row>
    <row r="14341" spans="2:19" s="16" customFormat="1" outlineLevel="2" x14ac:dyDescent="0.25">
      <c r="B14341" s="16" t="s">
        <v>4515</v>
      </c>
      <c r="C14341" s="16" t="s">
        <v>4485</v>
      </c>
      <c r="D14341" s="16" t="s">
        <v>47</v>
      </c>
      <c r="E14341" s="16" t="s">
        <v>422</v>
      </c>
      <c r="G14341" s="16" t="s">
        <v>423</v>
      </c>
      <c r="H14341" s="16" t="s">
        <v>19</v>
      </c>
      <c r="I14341" s="31">
        <v>961588612</v>
      </c>
      <c r="J14341" s="31">
        <v>961588612</v>
      </c>
      <c r="K14341" s="32">
        <f>IFERROR((J14341/I14341),0)</f>
        <v>1</v>
      </c>
      <c r="L14341" s="31"/>
      <c r="M14341" s="31"/>
      <c r="N14341" s="39"/>
      <c r="O14341" s="28"/>
      <c r="P14341" s="28"/>
      <c r="Q14341" s="28"/>
      <c r="R14341" s="28"/>
      <c r="S14341" s="25"/>
    </row>
    <row r="14342" spans="2:19" s="16" customFormat="1" outlineLevel="2" x14ac:dyDescent="0.25">
      <c r="B14342" s="16" t="s">
        <v>4515</v>
      </c>
      <c r="C14342" s="16" t="s">
        <v>4485</v>
      </c>
      <c r="D14342" s="16" t="s">
        <v>47</v>
      </c>
      <c r="E14342" s="16" t="s">
        <v>422</v>
      </c>
      <c r="G14342" s="16" t="s">
        <v>423</v>
      </c>
      <c r="H14342" s="16" t="s">
        <v>154</v>
      </c>
      <c r="I14342" s="31">
        <v>7038</v>
      </c>
      <c r="J14342" s="31">
        <v>7038</v>
      </c>
      <c r="K14342" s="32">
        <f>IFERROR((J14342/I14342),0)</f>
        <v>1</v>
      </c>
      <c r="L14342" s="31"/>
      <c r="M14342" s="31"/>
      <c r="N14342" s="39"/>
      <c r="O14342" s="28"/>
      <c r="P14342" s="28"/>
      <c r="Q14342" s="28"/>
      <c r="R14342" s="28"/>
      <c r="S14342" s="25"/>
    </row>
    <row r="14343" spans="2:19" s="16" customFormat="1" outlineLevel="2" x14ac:dyDescent="0.25">
      <c r="B14343" s="16" t="s">
        <v>4515</v>
      </c>
      <c r="C14343" s="16" t="s">
        <v>4485</v>
      </c>
      <c r="D14343" s="16" t="s">
        <v>47</v>
      </c>
      <c r="E14343" s="16" t="s">
        <v>422</v>
      </c>
      <c r="G14343" s="16" t="s">
        <v>423</v>
      </c>
      <c r="H14343" s="16" t="s">
        <v>231</v>
      </c>
      <c r="I14343" s="31">
        <v>188166305</v>
      </c>
      <c r="J14343" s="31">
        <v>188166305</v>
      </c>
      <c r="K14343" s="32">
        <f>IFERROR((J14343/I14343),0)</f>
        <v>1</v>
      </c>
      <c r="L14343" s="31"/>
      <c r="M14343" s="31"/>
      <c r="N14343" s="39"/>
      <c r="O14343" s="28"/>
      <c r="P14343" s="28"/>
      <c r="Q14343" s="28"/>
      <c r="R14343" s="28"/>
      <c r="S14343" s="25"/>
    </row>
    <row r="14344" spans="2:19" s="16" customFormat="1" outlineLevel="2" x14ac:dyDescent="0.25">
      <c r="B14344" s="16" t="s">
        <v>4515</v>
      </c>
      <c r="C14344" s="16" t="s">
        <v>4485</v>
      </c>
      <c r="D14344" s="16" t="s">
        <v>47</v>
      </c>
      <c r="E14344" s="16" t="s">
        <v>422</v>
      </c>
      <c r="G14344" s="16" t="s">
        <v>423</v>
      </c>
      <c r="H14344" s="16" t="s">
        <v>155</v>
      </c>
      <c r="I14344" s="31">
        <v>-227577893</v>
      </c>
      <c r="J14344" s="31"/>
      <c r="K14344" s="32">
        <f>IFERROR((J14344/I14344),0)</f>
        <v>0</v>
      </c>
      <c r="L14344" s="31"/>
      <c r="M14344" s="31"/>
      <c r="N14344" s="39"/>
      <c r="O14344" s="28"/>
      <c r="P14344" s="28"/>
      <c r="Q14344" s="28"/>
      <c r="R14344" s="28"/>
      <c r="S14344" s="25"/>
    </row>
    <row r="14345" spans="2:19" s="16" customFormat="1" outlineLevel="1" x14ac:dyDescent="0.25">
      <c r="B14345" s="47" t="s">
        <v>8813</v>
      </c>
      <c r="C14345" s="47" t="str">
        <f>C14344</f>
        <v>ASIGNACIONES DIRECTAS ANTICIPADAS (5% DEL SGR)</v>
      </c>
      <c r="D14345" s="47"/>
      <c r="E14345" s="47" t="str">
        <f>E14344</f>
        <v>85430</v>
      </c>
      <c r="F14345" s="47"/>
      <c r="G14345" s="47" t="str">
        <f>G14344</f>
        <v xml:space="preserve">TRINIDAD                                          </v>
      </c>
      <c r="H14345" s="47" t="s">
        <v>10655</v>
      </c>
      <c r="I14345" s="51">
        <f>SUBTOTAL(9,I14340:I14344)</f>
        <v>2060073526</v>
      </c>
      <c r="J14345" s="51">
        <f>SUBTOTAL(9,J14340:J14344)</f>
        <v>1963183290.54</v>
      </c>
      <c r="K14345" s="49">
        <f>J14345/I14345</f>
        <v>0.95296758380846258</v>
      </c>
      <c r="L14345" s="51">
        <f>SUBTOTAL(9,L14340:L14344)</f>
        <v>775242302.32000005</v>
      </c>
      <c r="M14345" s="51">
        <f>SUBTOTAL(9,M14340:M14344)</f>
        <v>813421335.54000008</v>
      </c>
      <c r="N14345" s="50">
        <f>IFERROR((M14345/L14345),"N.A")</f>
        <v>1.0492478714148401</v>
      </c>
      <c r="O14345" s="28"/>
      <c r="P14345" s="28"/>
      <c r="Q14345" s="28"/>
      <c r="R14345" s="28"/>
      <c r="S14345" s="25"/>
    </row>
    <row r="14346" spans="2:19" s="16" customFormat="1" outlineLevel="2" x14ac:dyDescent="0.25">
      <c r="B14346" s="16" t="s">
        <v>4516</v>
      </c>
      <c r="C14346" s="16" t="s">
        <v>4485</v>
      </c>
      <c r="D14346" s="16" t="s">
        <v>47</v>
      </c>
      <c r="E14346" s="16" t="s">
        <v>425</v>
      </c>
      <c r="G14346" s="16" t="s">
        <v>426</v>
      </c>
      <c r="H14346" s="16" t="s">
        <v>152</v>
      </c>
      <c r="I14346" s="35">
        <v>47690031065</v>
      </c>
      <c r="J14346" s="35">
        <v>20723996648.16</v>
      </c>
      <c r="K14346" s="36">
        <f>IFERROR((J14346/I14346),0)</f>
        <v>0.43455615744753551</v>
      </c>
      <c r="L14346" s="35">
        <v>32153688005.910004</v>
      </c>
      <c r="M14346" s="35">
        <v>20723996648.16</v>
      </c>
      <c r="N14346" s="40">
        <f>M14346/L14346</f>
        <v>0.64452938164825224</v>
      </c>
      <c r="O14346" s="28"/>
      <c r="P14346" s="28"/>
      <c r="Q14346" s="28"/>
      <c r="R14346" s="28"/>
      <c r="S14346" s="25"/>
    </row>
    <row r="14347" spans="2:19" s="16" customFormat="1" outlineLevel="2" x14ac:dyDescent="0.25">
      <c r="B14347" s="16" t="s">
        <v>4516</v>
      </c>
      <c r="C14347" s="16" t="s">
        <v>4485</v>
      </c>
      <c r="D14347" s="16" t="s">
        <v>47</v>
      </c>
      <c r="E14347" s="16" t="s">
        <v>425</v>
      </c>
      <c r="G14347" s="16" t="s">
        <v>426</v>
      </c>
      <c r="H14347" s="16" t="s">
        <v>19</v>
      </c>
      <c r="I14347" s="31">
        <v>42161958872</v>
      </c>
      <c r="J14347" s="31">
        <v>42161958872</v>
      </c>
      <c r="K14347" s="32">
        <f>IFERROR((J14347/I14347),0)</f>
        <v>1</v>
      </c>
      <c r="L14347" s="31"/>
      <c r="M14347" s="31"/>
      <c r="N14347" s="39"/>
      <c r="O14347" s="28"/>
      <c r="P14347" s="28"/>
      <c r="Q14347" s="28"/>
      <c r="R14347" s="28"/>
      <c r="S14347" s="25"/>
    </row>
    <row r="14348" spans="2:19" s="16" customFormat="1" outlineLevel="2" x14ac:dyDescent="0.25">
      <c r="B14348" s="16" t="s">
        <v>4516</v>
      </c>
      <c r="C14348" s="16" t="s">
        <v>4485</v>
      </c>
      <c r="D14348" s="16" t="s">
        <v>47</v>
      </c>
      <c r="E14348" s="16" t="s">
        <v>425</v>
      </c>
      <c r="G14348" s="16" t="s">
        <v>426</v>
      </c>
      <c r="H14348" s="16" t="s">
        <v>154</v>
      </c>
      <c r="I14348" s="31">
        <v>294957</v>
      </c>
      <c r="J14348" s="31">
        <v>294957</v>
      </c>
      <c r="K14348" s="32">
        <f>IFERROR((J14348/I14348),0)</f>
        <v>1</v>
      </c>
      <c r="L14348" s="31"/>
      <c r="M14348" s="31"/>
      <c r="N14348" s="39"/>
      <c r="O14348" s="28"/>
      <c r="P14348" s="28"/>
      <c r="Q14348" s="28"/>
      <c r="R14348" s="28"/>
      <c r="S14348" s="25"/>
    </row>
    <row r="14349" spans="2:19" s="16" customFormat="1" outlineLevel="2" x14ac:dyDescent="0.25">
      <c r="B14349" s="16" t="s">
        <v>4516</v>
      </c>
      <c r="C14349" s="16" t="s">
        <v>4485</v>
      </c>
      <c r="D14349" s="16" t="s">
        <v>47</v>
      </c>
      <c r="E14349" s="16" t="s">
        <v>425</v>
      </c>
      <c r="G14349" s="16" t="s">
        <v>426</v>
      </c>
      <c r="H14349" s="16" t="s">
        <v>4491</v>
      </c>
      <c r="I14349" s="31">
        <v>676659</v>
      </c>
      <c r="J14349" s="31">
        <v>676659</v>
      </c>
      <c r="K14349" s="42"/>
      <c r="L14349" s="31"/>
      <c r="M14349" s="31"/>
      <c r="N14349" s="39"/>
      <c r="O14349" s="28"/>
      <c r="P14349" s="28"/>
      <c r="Q14349" s="28"/>
      <c r="R14349" s="28"/>
      <c r="S14349" s="25"/>
    </row>
    <row r="14350" spans="2:19" s="16" customFormat="1" outlineLevel="2" x14ac:dyDescent="0.25">
      <c r="B14350" s="16" t="s">
        <v>4516</v>
      </c>
      <c r="C14350" s="16" t="s">
        <v>4485</v>
      </c>
      <c r="D14350" s="16" t="s">
        <v>47</v>
      </c>
      <c r="E14350" s="16" t="s">
        <v>425</v>
      </c>
      <c r="G14350" s="16" t="s">
        <v>426</v>
      </c>
      <c r="H14350" s="16" t="s">
        <v>231</v>
      </c>
      <c r="I14350" s="31">
        <v>7727941917</v>
      </c>
      <c r="J14350" s="31">
        <v>7727941917</v>
      </c>
      <c r="K14350" s="32">
        <f>IFERROR((J14350/I14350),0)</f>
        <v>1</v>
      </c>
      <c r="L14350" s="31"/>
      <c r="M14350" s="31"/>
      <c r="N14350" s="39"/>
      <c r="O14350" s="28"/>
      <c r="P14350" s="28"/>
      <c r="Q14350" s="28"/>
      <c r="R14350" s="28"/>
      <c r="S14350" s="25"/>
    </row>
    <row r="14351" spans="2:19" s="16" customFormat="1" outlineLevel="2" x14ac:dyDescent="0.25">
      <c r="B14351" s="16" t="s">
        <v>4516</v>
      </c>
      <c r="C14351" s="16" t="s">
        <v>4485</v>
      </c>
      <c r="D14351" s="16" t="s">
        <v>47</v>
      </c>
      <c r="E14351" s="16" t="s">
        <v>425</v>
      </c>
      <c r="G14351" s="16" t="s">
        <v>426</v>
      </c>
      <c r="H14351" s="16" t="s">
        <v>155</v>
      </c>
      <c r="I14351" s="31">
        <v>-9538006213</v>
      </c>
      <c r="J14351" s="31"/>
      <c r="K14351" s="32">
        <f>IFERROR((J14351/I14351),0)</f>
        <v>0</v>
      </c>
      <c r="L14351" s="31"/>
      <c r="M14351" s="31"/>
      <c r="N14351" s="39"/>
      <c r="O14351" s="28"/>
      <c r="P14351" s="28"/>
      <c r="Q14351" s="28"/>
      <c r="R14351" s="28"/>
      <c r="S14351" s="25"/>
    </row>
    <row r="14352" spans="2:19" s="16" customFormat="1" outlineLevel="1" x14ac:dyDescent="0.25">
      <c r="B14352" s="47" t="s">
        <v>8814</v>
      </c>
      <c r="C14352" s="47" t="str">
        <f>C14351</f>
        <v>ASIGNACIONES DIRECTAS ANTICIPADAS (5% DEL SGR)</v>
      </c>
      <c r="D14352" s="47"/>
      <c r="E14352" s="47" t="str">
        <f>E14351</f>
        <v>85410</v>
      </c>
      <c r="F14352" s="47"/>
      <c r="G14352" s="47" t="str">
        <f>G14351</f>
        <v xml:space="preserve">TAURAMENA                                         </v>
      </c>
      <c r="H14352" s="47" t="s">
        <v>10655</v>
      </c>
      <c r="I14352" s="51">
        <f>SUBTOTAL(9,I14346:I14351)</f>
        <v>88042897257</v>
      </c>
      <c r="J14352" s="51">
        <f>SUBTOTAL(9,J14346:J14351)</f>
        <v>70614869053.160004</v>
      </c>
      <c r="K14352" s="49">
        <f>J14352/I14352</f>
        <v>0.80205071906065251</v>
      </c>
      <c r="L14352" s="51">
        <f>SUBTOTAL(9,L14346:L14351)</f>
        <v>32153688005.910004</v>
      </c>
      <c r="M14352" s="51">
        <f>SUBTOTAL(9,M14346:M14351)</f>
        <v>20723996648.16</v>
      </c>
      <c r="N14352" s="50">
        <f>IFERROR((M14352/L14352),"N.A")</f>
        <v>0.64452938164825224</v>
      </c>
      <c r="O14352" s="28"/>
      <c r="P14352" s="28"/>
      <c r="Q14352" s="28"/>
      <c r="R14352" s="28"/>
      <c r="S14352" s="25"/>
    </row>
    <row r="14353" spans="2:19" s="16" customFormat="1" outlineLevel="2" x14ac:dyDescent="0.25">
      <c r="B14353" s="16" t="s">
        <v>4517</v>
      </c>
      <c r="C14353" s="16" t="s">
        <v>4485</v>
      </c>
      <c r="D14353" s="16" t="s">
        <v>47</v>
      </c>
      <c r="E14353" s="16" t="s">
        <v>431</v>
      </c>
      <c r="G14353" s="16" t="s">
        <v>432</v>
      </c>
      <c r="H14353" s="16" t="s">
        <v>152</v>
      </c>
      <c r="I14353" s="35">
        <v>4748342006</v>
      </c>
      <c r="J14353" s="35">
        <v>1734281857.27</v>
      </c>
      <c r="K14353" s="36">
        <f>IFERROR((J14353/I14353),0)</f>
        <v>0.36523945728394525</v>
      </c>
      <c r="L14353" s="35">
        <v>3003272927.1000004</v>
      </c>
      <c r="M14353" s="35">
        <v>1734281857.27</v>
      </c>
      <c r="N14353" s="40">
        <f>M14353/L14353</f>
        <v>0.57746395328267597</v>
      </c>
      <c r="O14353" s="28"/>
      <c r="P14353" s="28"/>
      <c r="Q14353" s="28"/>
      <c r="R14353" s="28"/>
      <c r="S14353" s="25"/>
    </row>
    <row r="14354" spans="2:19" s="16" customFormat="1" outlineLevel="2" x14ac:dyDescent="0.25">
      <c r="B14354" s="16" t="s">
        <v>4517</v>
      </c>
      <c r="C14354" s="16" t="s">
        <v>4485</v>
      </c>
      <c r="D14354" s="16" t="s">
        <v>47</v>
      </c>
      <c r="E14354" s="16" t="s">
        <v>431</v>
      </c>
      <c r="G14354" s="16" t="s">
        <v>432</v>
      </c>
      <c r="H14354" s="16" t="s">
        <v>19</v>
      </c>
      <c r="I14354" s="31">
        <v>3747437170</v>
      </c>
      <c r="J14354" s="31">
        <v>3747437170</v>
      </c>
      <c r="K14354" s="32">
        <f>IFERROR((J14354/I14354),0)</f>
        <v>1</v>
      </c>
      <c r="L14354" s="31"/>
      <c r="M14354" s="31"/>
      <c r="N14354" s="39"/>
      <c r="O14354" s="28"/>
      <c r="P14354" s="28"/>
      <c r="Q14354" s="28"/>
      <c r="R14354" s="28"/>
      <c r="S14354" s="25"/>
    </row>
    <row r="14355" spans="2:19" s="16" customFormat="1" outlineLevel="2" x14ac:dyDescent="0.25">
      <c r="B14355" s="16" t="s">
        <v>4517</v>
      </c>
      <c r="C14355" s="16" t="s">
        <v>4485</v>
      </c>
      <c r="D14355" s="16" t="s">
        <v>47</v>
      </c>
      <c r="E14355" s="16" t="s">
        <v>431</v>
      </c>
      <c r="G14355" s="16" t="s">
        <v>432</v>
      </c>
      <c r="H14355" s="16" t="s">
        <v>154</v>
      </c>
      <c r="I14355" s="31">
        <v>29368</v>
      </c>
      <c r="J14355" s="31">
        <v>29368</v>
      </c>
      <c r="K14355" s="32">
        <f>IFERROR((J14355/I14355),0)</f>
        <v>1</v>
      </c>
      <c r="L14355" s="31"/>
      <c r="M14355" s="31"/>
      <c r="N14355" s="39"/>
      <c r="O14355" s="28"/>
      <c r="P14355" s="28"/>
      <c r="Q14355" s="28"/>
      <c r="R14355" s="28"/>
      <c r="S14355" s="25"/>
    </row>
    <row r="14356" spans="2:19" s="16" customFormat="1" outlineLevel="2" x14ac:dyDescent="0.25">
      <c r="B14356" s="16" t="s">
        <v>4517</v>
      </c>
      <c r="C14356" s="16" t="s">
        <v>4485</v>
      </c>
      <c r="D14356" s="16" t="s">
        <v>47</v>
      </c>
      <c r="E14356" s="16" t="s">
        <v>431</v>
      </c>
      <c r="G14356" s="16" t="s">
        <v>432</v>
      </c>
      <c r="H14356" s="16" t="s">
        <v>231</v>
      </c>
      <c r="I14356" s="31">
        <v>676490675</v>
      </c>
      <c r="J14356" s="31">
        <v>676490675</v>
      </c>
      <c r="K14356" s="32">
        <f>IFERROR((J14356/I14356),0)</f>
        <v>1</v>
      </c>
      <c r="L14356" s="31"/>
      <c r="M14356" s="31"/>
      <c r="N14356" s="39"/>
      <c r="O14356" s="28"/>
      <c r="P14356" s="28"/>
      <c r="Q14356" s="28"/>
      <c r="R14356" s="28"/>
      <c r="S14356" s="25"/>
    </row>
    <row r="14357" spans="2:19" s="16" customFormat="1" outlineLevel="2" x14ac:dyDescent="0.25">
      <c r="B14357" s="16" t="s">
        <v>4517</v>
      </c>
      <c r="C14357" s="16" t="s">
        <v>4485</v>
      </c>
      <c r="D14357" s="16" t="s">
        <v>47</v>
      </c>
      <c r="E14357" s="16" t="s">
        <v>431</v>
      </c>
      <c r="G14357" s="16" t="s">
        <v>432</v>
      </c>
      <c r="H14357" s="16" t="s">
        <v>155</v>
      </c>
      <c r="I14357" s="31">
        <v>-949668401</v>
      </c>
      <c r="J14357" s="31"/>
      <c r="K14357" s="32">
        <f>IFERROR((J14357/I14357),0)</f>
        <v>0</v>
      </c>
      <c r="L14357" s="31"/>
      <c r="M14357" s="31"/>
      <c r="N14357" s="39"/>
      <c r="O14357" s="28"/>
      <c r="P14357" s="28"/>
      <c r="Q14357" s="28"/>
      <c r="R14357" s="28"/>
      <c r="S14357" s="25"/>
    </row>
    <row r="14358" spans="2:19" s="16" customFormat="1" outlineLevel="1" x14ac:dyDescent="0.25">
      <c r="B14358" s="47" t="s">
        <v>8815</v>
      </c>
      <c r="C14358" s="47" t="str">
        <f>C14357</f>
        <v>ASIGNACIONES DIRECTAS ANTICIPADAS (5% DEL SGR)</v>
      </c>
      <c r="D14358" s="47"/>
      <c r="E14358" s="47" t="str">
        <f>E14357</f>
        <v>85325</v>
      </c>
      <c r="F14358" s="47"/>
      <c r="G14358" s="47" t="str">
        <f>G14357</f>
        <v xml:space="preserve">SAN LUIS DE PALENQUE                              </v>
      </c>
      <c r="H14358" s="47" t="s">
        <v>10655</v>
      </c>
      <c r="I14358" s="51">
        <f>SUBTOTAL(9,I14353:I14357)</f>
        <v>8222630818</v>
      </c>
      <c r="J14358" s="51">
        <f>SUBTOTAL(9,J14353:J14357)</f>
        <v>6158239070.2700005</v>
      </c>
      <c r="K14358" s="49">
        <f>J14358/I14358</f>
        <v>0.74893780428389412</v>
      </c>
      <c r="L14358" s="51">
        <f>SUBTOTAL(9,L14353:L14357)</f>
        <v>3003272927.1000004</v>
      </c>
      <c r="M14358" s="51">
        <f>SUBTOTAL(9,M14353:M14357)</f>
        <v>1734281857.27</v>
      </c>
      <c r="N14358" s="50">
        <f>IFERROR((M14358/L14358),"N.A")</f>
        <v>0.57746395328267597</v>
      </c>
      <c r="O14358" s="28"/>
      <c r="P14358" s="28"/>
      <c r="Q14358" s="28"/>
      <c r="R14358" s="28"/>
      <c r="S14358" s="25"/>
    </row>
    <row r="14359" spans="2:19" s="16" customFormat="1" outlineLevel="2" x14ac:dyDescent="0.25">
      <c r="B14359" s="16" t="s">
        <v>4518</v>
      </c>
      <c r="C14359" s="16" t="s">
        <v>4485</v>
      </c>
      <c r="D14359" s="16" t="s">
        <v>47</v>
      </c>
      <c r="E14359" s="16" t="s">
        <v>437</v>
      </c>
      <c r="G14359" s="16" t="s">
        <v>438</v>
      </c>
      <c r="H14359" s="16" t="s">
        <v>152</v>
      </c>
      <c r="I14359" s="35">
        <v>44173</v>
      </c>
      <c r="J14359" s="35">
        <v>0</v>
      </c>
      <c r="K14359" s="36">
        <f>IFERROR((J14359/I14359),0)</f>
        <v>0</v>
      </c>
      <c r="L14359" s="35">
        <v>29005</v>
      </c>
      <c r="M14359" s="35">
        <v>0</v>
      </c>
      <c r="N14359" s="40">
        <f>M14359/L14359</f>
        <v>0</v>
      </c>
      <c r="O14359" s="28"/>
      <c r="P14359" s="28"/>
      <c r="Q14359" s="28"/>
      <c r="R14359" s="28"/>
      <c r="S14359" s="25"/>
    </row>
    <row r="14360" spans="2:19" s="16" customFormat="1" outlineLevel="2" x14ac:dyDescent="0.25">
      <c r="B14360" s="16" t="s">
        <v>4518</v>
      </c>
      <c r="C14360" s="16" t="s">
        <v>4485</v>
      </c>
      <c r="D14360" s="16" t="s">
        <v>47</v>
      </c>
      <c r="E14360" s="16" t="s">
        <v>437</v>
      </c>
      <c r="G14360" s="16" t="s">
        <v>438</v>
      </c>
      <c r="H14360" s="16" t="s">
        <v>19</v>
      </c>
      <c r="I14360" s="31">
        <v>104133</v>
      </c>
      <c r="J14360" s="31">
        <v>104133</v>
      </c>
      <c r="K14360" s="32">
        <f>IFERROR((J14360/I14360),0)</f>
        <v>1</v>
      </c>
      <c r="L14360" s="31"/>
      <c r="M14360" s="31"/>
      <c r="N14360" s="39"/>
      <c r="O14360" s="28"/>
      <c r="P14360" s="28"/>
      <c r="Q14360" s="28"/>
      <c r="R14360" s="28"/>
      <c r="S14360" s="25"/>
    </row>
    <row r="14361" spans="2:19" s="16" customFormat="1" outlineLevel="2" x14ac:dyDescent="0.25">
      <c r="B14361" s="16" t="s">
        <v>4518</v>
      </c>
      <c r="C14361" s="16" t="s">
        <v>4485</v>
      </c>
      <c r="D14361" s="16" t="s">
        <v>47</v>
      </c>
      <c r="E14361" s="16" t="s">
        <v>437</v>
      </c>
      <c r="G14361" s="16" t="s">
        <v>438</v>
      </c>
      <c r="H14361" s="16" t="s">
        <v>231</v>
      </c>
      <c r="I14361" s="31">
        <v>6885</v>
      </c>
      <c r="J14361" s="31">
        <v>6885</v>
      </c>
      <c r="K14361" s="32">
        <f>IFERROR((J14361/I14361),0)</f>
        <v>1</v>
      </c>
      <c r="L14361" s="31"/>
      <c r="M14361" s="31"/>
      <c r="N14361" s="39"/>
      <c r="O14361" s="28"/>
      <c r="P14361" s="28"/>
      <c r="Q14361" s="28"/>
      <c r="R14361" s="28"/>
      <c r="S14361" s="25"/>
    </row>
    <row r="14362" spans="2:19" s="16" customFormat="1" outlineLevel="2" x14ac:dyDescent="0.25">
      <c r="B14362" s="16" t="s">
        <v>4518</v>
      </c>
      <c r="C14362" s="16" t="s">
        <v>4485</v>
      </c>
      <c r="D14362" s="16" t="s">
        <v>47</v>
      </c>
      <c r="E14362" s="16" t="s">
        <v>437</v>
      </c>
      <c r="G14362" s="16" t="s">
        <v>438</v>
      </c>
      <c r="H14362" s="16" t="s">
        <v>155</v>
      </c>
      <c r="I14362" s="31">
        <v>-8835</v>
      </c>
      <c r="J14362" s="31"/>
      <c r="K14362" s="32">
        <f>IFERROR((J14362/I14362),0)</f>
        <v>0</v>
      </c>
      <c r="L14362" s="31"/>
      <c r="M14362" s="31"/>
      <c r="N14362" s="39"/>
      <c r="O14362" s="28"/>
      <c r="P14362" s="28"/>
      <c r="Q14362" s="28"/>
      <c r="R14362" s="28"/>
      <c r="S14362" s="25"/>
    </row>
    <row r="14363" spans="2:19" s="16" customFormat="1" outlineLevel="1" x14ac:dyDescent="0.25">
      <c r="B14363" s="47" t="s">
        <v>8816</v>
      </c>
      <c r="C14363" s="47" t="str">
        <f>C14362</f>
        <v>ASIGNACIONES DIRECTAS ANTICIPADAS (5% DEL SGR)</v>
      </c>
      <c r="D14363" s="47"/>
      <c r="E14363" s="47" t="str">
        <f>E14362</f>
        <v>85300</v>
      </c>
      <c r="F14363" s="47"/>
      <c r="G14363" s="47" t="str">
        <f>G14362</f>
        <v xml:space="preserve">SABANALARGA                                       </v>
      </c>
      <c r="H14363" s="47" t="s">
        <v>10655</v>
      </c>
      <c r="I14363" s="51">
        <f>SUBTOTAL(9,I14359:I14362)</f>
        <v>146356</v>
      </c>
      <c r="J14363" s="51">
        <f>SUBTOTAL(9,J14359:J14362)</f>
        <v>111018</v>
      </c>
      <c r="K14363" s="49">
        <f>J14363/I14363</f>
        <v>0.75854765093334064</v>
      </c>
      <c r="L14363" s="51">
        <f>SUBTOTAL(9,L14359:L14362)</f>
        <v>29005</v>
      </c>
      <c r="M14363" s="51">
        <f>SUBTOTAL(9,M14359:M14362)</f>
        <v>0</v>
      </c>
      <c r="N14363" s="50">
        <f>IFERROR((M14363/L14363),"N.A")</f>
        <v>0</v>
      </c>
      <c r="O14363" s="28"/>
      <c r="P14363" s="28"/>
      <c r="Q14363" s="28"/>
      <c r="R14363" s="28"/>
      <c r="S14363" s="25"/>
    </row>
    <row r="14364" spans="2:19" s="16" customFormat="1" outlineLevel="2" x14ac:dyDescent="0.25">
      <c r="B14364" s="16" t="s">
        <v>4519</v>
      </c>
      <c r="C14364" s="16" t="s">
        <v>4485</v>
      </c>
      <c r="D14364" s="16" t="s">
        <v>47</v>
      </c>
      <c r="E14364" s="16" t="s">
        <v>440</v>
      </c>
      <c r="G14364" s="16" t="s">
        <v>441</v>
      </c>
      <c r="H14364" s="16" t="s">
        <v>152</v>
      </c>
      <c r="I14364" s="35">
        <v>708014</v>
      </c>
      <c r="J14364" s="35">
        <v>0</v>
      </c>
      <c r="K14364" s="36">
        <f>IFERROR((J14364/I14364),0)</f>
        <v>0</v>
      </c>
      <c r="L14364" s="35">
        <v>464907</v>
      </c>
      <c r="M14364" s="35">
        <v>0</v>
      </c>
      <c r="N14364" s="40">
        <f>M14364/L14364</f>
        <v>0</v>
      </c>
      <c r="O14364" s="28"/>
      <c r="P14364" s="28"/>
      <c r="Q14364" s="28"/>
      <c r="R14364" s="28"/>
      <c r="S14364" s="25"/>
    </row>
    <row r="14365" spans="2:19" s="16" customFormat="1" outlineLevel="2" x14ac:dyDescent="0.25">
      <c r="B14365" s="16" t="s">
        <v>4519</v>
      </c>
      <c r="C14365" s="16" t="s">
        <v>4485</v>
      </c>
      <c r="D14365" s="16" t="s">
        <v>47</v>
      </c>
      <c r="E14365" s="16" t="s">
        <v>440</v>
      </c>
      <c r="G14365" s="16" t="s">
        <v>441</v>
      </c>
      <c r="H14365" s="16" t="s">
        <v>19</v>
      </c>
      <c r="I14365" s="31">
        <v>7249743</v>
      </c>
      <c r="J14365" s="31">
        <v>7249743</v>
      </c>
      <c r="K14365" s="32">
        <f>IFERROR((J14365/I14365),0)</f>
        <v>1</v>
      </c>
      <c r="L14365" s="31"/>
      <c r="M14365" s="31"/>
      <c r="N14365" s="39"/>
      <c r="O14365" s="28"/>
      <c r="P14365" s="28"/>
      <c r="Q14365" s="28"/>
      <c r="R14365" s="28"/>
      <c r="S14365" s="25"/>
    </row>
    <row r="14366" spans="2:19" s="16" customFormat="1" outlineLevel="2" x14ac:dyDescent="0.25">
      <c r="B14366" s="16" t="s">
        <v>4519</v>
      </c>
      <c r="C14366" s="16" t="s">
        <v>4485</v>
      </c>
      <c r="D14366" s="16" t="s">
        <v>47</v>
      </c>
      <c r="E14366" s="16" t="s">
        <v>440</v>
      </c>
      <c r="G14366" s="16" t="s">
        <v>441</v>
      </c>
      <c r="H14366" s="16" t="s">
        <v>154</v>
      </c>
      <c r="I14366" s="31">
        <v>4</v>
      </c>
      <c r="J14366" s="31">
        <v>4</v>
      </c>
      <c r="K14366" s="32">
        <f>IFERROR((J14366/I14366),0)</f>
        <v>1</v>
      </c>
      <c r="L14366" s="31"/>
      <c r="M14366" s="31"/>
      <c r="N14366" s="39"/>
      <c r="O14366" s="28"/>
      <c r="P14366" s="28"/>
      <c r="Q14366" s="28"/>
      <c r="R14366" s="28"/>
      <c r="S14366" s="25"/>
    </row>
    <row r="14367" spans="2:19" s="16" customFormat="1" outlineLevel="2" x14ac:dyDescent="0.25">
      <c r="B14367" s="16" t="s">
        <v>4519</v>
      </c>
      <c r="C14367" s="16" t="s">
        <v>4485</v>
      </c>
      <c r="D14367" s="16" t="s">
        <v>47</v>
      </c>
      <c r="E14367" s="16" t="s">
        <v>440</v>
      </c>
      <c r="G14367" s="16" t="s">
        <v>441</v>
      </c>
      <c r="H14367" s="16" t="s">
        <v>231</v>
      </c>
      <c r="I14367" s="31">
        <v>110359</v>
      </c>
      <c r="J14367" s="31">
        <v>110359</v>
      </c>
      <c r="K14367" s="32">
        <f>IFERROR((J14367/I14367),0)</f>
        <v>1</v>
      </c>
      <c r="L14367" s="31"/>
      <c r="M14367" s="31"/>
      <c r="N14367" s="39"/>
      <c r="O14367" s="28"/>
      <c r="P14367" s="28"/>
      <c r="Q14367" s="28"/>
      <c r="R14367" s="28"/>
      <c r="S14367" s="25"/>
    </row>
    <row r="14368" spans="2:19" s="16" customFormat="1" outlineLevel="2" x14ac:dyDescent="0.25">
      <c r="B14368" s="16" t="s">
        <v>4519</v>
      </c>
      <c r="C14368" s="16" t="s">
        <v>4485</v>
      </c>
      <c r="D14368" s="16" t="s">
        <v>47</v>
      </c>
      <c r="E14368" s="16" t="s">
        <v>440</v>
      </c>
      <c r="G14368" s="16" t="s">
        <v>441</v>
      </c>
      <c r="H14368" s="16" t="s">
        <v>155</v>
      </c>
      <c r="I14368" s="31">
        <v>-141603</v>
      </c>
      <c r="J14368" s="31"/>
      <c r="K14368" s="32">
        <f>IFERROR((J14368/I14368),0)</f>
        <v>0</v>
      </c>
      <c r="L14368" s="31"/>
      <c r="M14368" s="31"/>
      <c r="N14368" s="39"/>
      <c r="O14368" s="28"/>
      <c r="P14368" s="28"/>
      <c r="Q14368" s="28"/>
      <c r="R14368" s="28"/>
      <c r="S14368" s="25"/>
    </row>
    <row r="14369" spans="2:19" s="16" customFormat="1" outlineLevel="1" x14ac:dyDescent="0.25">
      <c r="B14369" s="47" t="s">
        <v>8817</v>
      </c>
      <c r="C14369" s="47" t="str">
        <f>C14368</f>
        <v>ASIGNACIONES DIRECTAS ANTICIPADAS (5% DEL SGR)</v>
      </c>
      <c r="D14369" s="47"/>
      <c r="E14369" s="47" t="str">
        <f>E14368</f>
        <v>85279</v>
      </c>
      <c r="F14369" s="47"/>
      <c r="G14369" s="47" t="str">
        <f>G14368</f>
        <v xml:space="preserve">RECETOR                                           </v>
      </c>
      <c r="H14369" s="47" t="s">
        <v>10655</v>
      </c>
      <c r="I14369" s="51">
        <f>SUBTOTAL(9,I14364:I14368)</f>
        <v>7926517</v>
      </c>
      <c r="J14369" s="51">
        <f>SUBTOTAL(9,J14364:J14368)</f>
        <v>7360106</v>
      </c>
      <c r="K14369" s="49">
        <f>J14369/I14369</f>
        <v>0.92854225885089248</v>
      </c>
      <c r="L14369" s="51">
        <f>SUBTOTAL(9,L14364:L14368)</f>
        <v>464907</v>
      </c>
      <c r="M14369" s="51">
        <f>SUBTOTAL(9,M14364:M14368)</f>
        <v>0</v>
      </c>
      <c r="N14369" s="50">
        <f>IFERROR((M14369/L14369),"N.A")</f>
        <v>0</v>
      </c>
      <c r="O14369" s="28"/>
      <c r="P14369" s="28"/>
      <c r="Q14369" s="28"/>
      <c r="R14369" s="28"/>
      <c r="S14369" s="25"/>
    </row>
    <row r="14370" spans="2:19" s="16" customFormat="1" outlineLevel="2" x14ac:dyDescent="0.25">
      <c r="B14370" s="16" t="s">
        <v>4520</v>
      </c>
      <c r="C14370" s="16" t="s">
        <v>4485</v>
      </c>
      <c r="D14370" s="16" t="s">
        <v>47</v>
      </c>
      <c r="E14370" s="16" t="s">
        <v>443</v>
      </c>
      <c r="G14370" s="16" t="s">
        <v>444</v>
      </c>
      <c r="H14370" s="16" t="s">
        <v>152</v>
      </c>
      <c r="I14370" s="35">
        <v>395180506</v>
      </c>
      <c r="J14370" s="35">
        <v>137748978.12</v>
      </c>
      <c r="K14370" s="36">
        <f>IFERROR((J14370/I14370),0)</f>
        <v>0.34857230057800476</v>
      </c>
      <c r="L14370" s="35">
        <v>250371981.22000003</v>
      </c>
      <c r="M14370" s="35">
        <v>137748978.12</v>
      </c>
      <c r="N14370" s="40">
        <f>M14370/L14370</f>
        <v>0.55017729000179527</v>
      </c>
      <c r="O14370" s="28"/>
      <c r="P14370" s="28"/>
      <c r="Q14370" s="28"/>
      <c r="R14370" s="28"/>
      <c r="S14370" s="25"/>
    </row>
    <row r="14371" spans="2:19" s="16" customFormat="1" outlineLevel="2" x14ac:dyDescent="0.25">
      <c r="B14371" s="16" t="s">
        <v>4520</v>
      </c>
      <c r="C14371" s="16" t="s">
        <v>4485</v>
      </c>
      <c r="D14371" s="16" t="s">
        <v>47</v>
      </c>
      <c r="E14371" s="16" t="s">
        <v>443</v>
      </c>
      <c r="G14371" s="16" t="s">
        <v>444</v>
      </c>
      <c r="H14371" s="16" t="s">
        <v>19</v>
      </c>
      <c r="I14371" s="31">
        <v>204498691</v>
      </c>
      <c r="J14371" s="31">
        <v>204498691</v>
      </c>
      <c r="K14371" s="32">
        <f>IFERROR((J14371/I14371),0)</f>
        <v>1</v>
      </c>
      <c r="L14371" s="31"/>
      <c r="M14371" s="31"/>
      <c r="N14371" s="39"/>
      <c r="O14371" s="28"/>
      <c r="P14371" s="28"/>
      <c r="Q14371" s="28"/>
      <c r="R14371" s="28"/>
      <c r="S14371" s="25"/>
    </row>
    <row r="14372" spans="2:19" s="16" customFormat="1" outlineLevel="2" x14ac:dyDescent="0.25">
      <c r="B14372" s="16" t="s">
        <v>4520</v>
      </c>
      <c r="C14372" s="16" t="s">
        <v>4485</v>
      </c>
      <c r="D14372" s="16" t="s">
        <v>47</v>
      </c>
      <c r="E14372" s="16" t="s">
        <v>443</v>
      </c>
      <c r="G14372" s="16" t="s">
        <v>444</v>
      </c>
      <c r="H14372" s="16" t="s">
        <v>154</v>
      </c>
      <c r="I14372" s="31">
        <v>2444</v>
      </c>
      <c r="J14372" s="31">
        <v>2444</v>
      </c>
      <c r="K14372" s="32">
        <f>IFERROR((J14372/I14372),0)</f>
        <v>1</v>
      </c>
      <c r="L14372" s="31"/>
      <c r="M14372" s="31"/>
      <c r="N14372" s="39"/>
      <c r="O14372" s="28"/>
      <c r="P14372" s="28"/>
      <c r="Q14372" s="28"/>
      <c r="R14372" s="28"/>
      <c r="S14372" s="25"/>
    </row>
    <row r="14373" spans="2:19" s="16" customFormat="1" outlineLevel="2" x14ac:dyDescent="0.25">
      <c r="B14373" s="16" t="s">
        <v>4520</v>
      </c>
      <c r="C14373" s="16" t="s">
        <v>4485</v>
      </c>
      <c r="D14373" s="16" t="s">
        <v>47</v>
      </c>
      <c r="E14373" s="16" t="s">
        <v>443</v>
      </c>
      <c r="G14373" s="16" t="s">
        <v>444</v>
      </c>
      <c r="H14373" s="16" t="s">
        <v>231</v>
      </c>
      <c r="I14373" s="31">
        <v>56500502</v>
      </c>
      <c r="J14373" s="31">
        <v>56500502</v>
      </c>
      <c r="K14373" s="32">
        <f>IFERROR((J14373/I14373),0)</f>
        <v>1</v>
      </c>
      <c r="L14373" s="31"/>
      <c r="M14373" s="31"/>
      <c r="N14373" s="39"/>
      <c r="O14373" s="28"/>
      <c r="P14373" s="28"/>
      <c r="Q14373" s="28"/>
      <c r="R14373" s="28"/>
      <c r="S14373" s="25"/>
    </row>
    <row r="14374" spans="2:19" s="16" customFormat="1" outlineLevel="2" x14ac:dyDescent="0.25">
      <c r="B14374" s="16" t="s">
        <v>4520</v>
      </c>
      <c r="C14374" s="16" t="s">
        <v>4485</v>
      </c>
      <c r="D14374" s="16" t="s">
        <v>47</v>
      </c>
      <c r="E14374" s="16" t="s">
        <v>443</v>
      </c>
      <c r="G14374" s="16" t="s">
        <v>444</v>
      </c>
      <c r="H14374" s="16" t="s">
        <v>155</v>
      </c>
      <c r="I14374" s="31">
        <v>-79036101</v>
      </c>
      <c r="J14374" s="31"/>
      <c r="K14374" s="32">
        <f>IFERROR((J14374/I14374),0)</f>
        <v>0</v>
      </c>
      <c r="L14374" s="31"/>
      <c r="M14374" s="31"/>
      <c r="N14374" s="39"/>
      <c r="O14374" s="28"/>
      <c r="P14374" s="28"/>
      <c r="Q14374" s="28"/>
      <c r="R14374" s="28"/>
      <c r="S14374" s="25"/>
    </row>
    <row r="14375" spans="2:19" s="16" customFormat="1" outlineLevel="1" x14ac:dyDescent="0.25">
      <c r="B14375" s="47" t="s">
        <v>8818</v>
      </c>
      <c r="C14375" s="47" t="str">
        <f>C14374</f>
        <v>ASIGNACIONES DIRECTAS ANTICIPADAS (5% DEL SGR)</v>
      </c>
      <c r="D14375" s="47"/>
      <c r="E14375" s="47" t="str">
        <f>E14374</f>
        <v>85263</v>
      </c>
      <c r="F14375" s="47"/>
      <c r="G14375" s="47" t="str">
        <f>G14374</f>
        <v xml:space="preserve">PORE                                              </v>
      </c>
      <c r="H14375" s="47" t="s">
        <v>10655</v>
      </c>
      <c r="I14375" s="51">
        <f>SUBTOTAL(9,I14370:I14374)</f>
        <v>577146042</v>
      </c>
      <c r="J14375" s="51">
        <f>SUBTOTAL(9,J14370:J14374)</f>
        <v>398750615.12</v>
      </c>
      <c r="K14375" s="49">
        <f>J14375/I14375</f>
        <v>0.69090071853945068</v>
      </c>
      <c r="L14375" s="51">
        <f>SUBTOTAL(9,L14370:L14374)</f>
        <v>250371981.22000003</v>
      </c>
      <c r="M14375" s="51">
        <f>SUBTOTAL(9,M14370:M14374)</f>
        <v>137748978.12</v>
      </c>
      <c r="N14375" s="50">
        <f>IFERROR((M14375/L14375),"N.A")</f>
        <v>0.55017729000179527</v>
      </c>
      <c r="O14375" s="28"/>
      <c r="P14375" s="28"/>
      <c r="Q14375" s="28"/>
      <c r="R14375" s="28"/>
      <c r="S14375" s="25"/>
    </row>
    <row r="14376" spans="2:19" s="16" customFormat="1" outlineLevel="2" x14ac:dyDescent="0.25">
      <c r="B14376" s="16" t="s">
        <v>4521</v>
      </c>
      <c r="C14376" s="16" t="s">
        <v>4485</v>
      </c>
      <c r="D14376" s="16" t="s">
        <v>47</v>
      </c>
      <c r="E14376" s="16" t="s">
        <v>446</v>
      </c>
      <c r="G14376" s="16" t="s">
        <v>447</v>
      </c>
      <c r="H14376" s="16" t="s">
        <v>152</v>
      </c>
      <c r="I14376" s="35">
        <v>10203812549</v>
      </c>
      <c r="J14376" s="35">
        <v>8849552091.2200012</v>
      </c>
      <c r="K14376" s="36">
        <f>IFERROR((J14376/I14376),0)</f>
        <v>0.86727897525785891</v>
      </c>
      <c r="L14376" s="35">
        <v>6913565265.1599989</v>
      </c>
      <c r="M14376" s="35">
        <v>8849552091.2200012</v>
      </c>
      <c r="N14376" s="40">
        <f>M14376/L14376</f>
        <v>1.2800272727323705</v>
      </c>
      <c r="O14376" s="28"/>
      <c r="P14376" s="28"/>
      <c r="Q14376" s="28"/>
      <c r="R14376" s="28"/>
      <c r="S14376" s="25"/>
    </row>
    <row r="14377" spans="2:19" s="16" customFormat="1" outlineLevel="2" x14ac:dyDescent="0.25">
      <c r="B14377" s="16" t="s">
        <v>4521</v>
      </c>
      <c r="C14377" s="16" t="s">
        <v>4485</v>
      </c>
      <c r="D14377" s="16" t="s">
        <v>47</v>
      </c>
      <c r="E14377" s="16" t="s">
        <v>446</v>
      </c>
      <c r="G14377" s="16" t="s">
        <v>447</v>
      </c>
      <c r="H14377" s="16" t="s">
        <v>19</v>
      </c>
      <c r="I14377" s="31">
        <v>11507900558</v>
      </c>
      <c r="J14377" s="31">
        <v>11507900558</v>
      </c>
      <c r="K14377" s="32">
        <f>IFERROR((J14377/I14377),0)</f>
        <v>1</v>
      </c>
      <c r="L14377" s="31"/>
      <c r="M14377" s="31"/>
      <c r="N14377" s="39"/>
      <c r="O14377" s="28"/>
      <c r="P14377" s="28"/>
      <c r="Q14377" s="28"/>
      <c r="R14377" s="28"/>
      <c r="S14377" s="25"/>
    </row>
    <row r="14378" spans="2:19" s="16" customFormat="1" outlineLevel="2" x14ac:dyDescent="0.25">
      <c r="B14378" s="16" t="s">
        <v>4521</v>
      </c>
      <c r="C14378" s="16" t="s">
        <v>4485</v>
      </c>
      <c r="D14378" s="16" t="s">
        <v>47</v>
      </c>
      <c r="E14378" s="16" t="s">
        <v>446</v>
      </c>
      <c r="G14378" s="16" t="s">
        <v>447</v>
      </c>
      <c r="H14378" s="16" t="s">
        <v>154</v>
      </c>
      <c r="I14378" s="31">
        <v>63109</v>
      </c>
      <c r="J14378" s="31">
        <v>63109</v>
      </c>
      <c r="K14378" s="32">
        <f>IFERROR((J14378/I14378),0)</f>
        <v>1</v>
      </c>
      <c r="L14378" s="31"/>
      <c r="M14378" s="31"/>
      <c r="N14378" s="39"/>
      <c r="O14378" s="28"/>
      <c r="P14378" s="28"/>
      <c r="Q14378" s="28"/>
      <c r="R14378" s="28"/>
      <c r="S14378" s="25"/>
    </row>
    <row r="14379" spans="2:19" s="16" customFormat="1" outlineLevel="2" x14ac:dyDescent="0.25">
      <c r="B14379" s="16" t="s">
        <v>4521</v>
      </c>
      <c r="C14379" s="16" t="s">
        <v>4485</v>
      </c>
      <c r="D14379" s="16" t="s">
        <v>47</v>
      </c>
      <c r="E14379" s="16" t="s">
        <v>446</v>
      </c>
      <c r="G14379" s="16" t="s">
        <v>447</v>
      </c>
      <c r="H14379" s="16" t="s">
        <v>231</v>
      </c>
      <c r="I14379" s="31">
        <v>1669393549</v>
      </c>
      <c r="J14379" s="31">
        <v>1669393549</v>
      </c>
      <c r="K14379" s="32">
        <f>IFERROR((J14379/I14379),0)</f>
        <v>1</v>
      </c>
      <c r="L14379" s="31"/>
      <c r="M14379" s="31"/>
      <c r="N14379" s="39"/>
      <c r="O14379" s="28"/>
      <c r="P14379" s="28"/>
      <c r="Q14379" s="28"/>
      <c r="R14379" s="28"/>
      <c r="S14379" s="25"/>
    </row>
    <row r="14380" spans="2:19" s="16" customFormat="1" outlineLevel="2" x14ac:dyDescent="0.25">
      <c r="B14380" s="16" t="s">
        <v>4521</v>
      </c>
      <c r="C14380" s="16" t="s">
        <v>4485</v>
      </c>
      <c r="D14380" s="16" t="s">
        <v>47</v>
      </c>
      <c r="E14380" s="16" t="s">
        <v>446</v>
      </c>
      <c r="G14380" s="16" t="s">
        <v>447</v>
      </c>
      <c r="H14380" s="16" t="s">
        <v>155</v>
      </c>
      <c r="I14380" s="31">
        <v>-2040762510</v>
      </c>
      <c r="J14380" s="31"/>
      <c r="K14380" s="32">
        <f>IFERROR((J14380/I14380),0)</f>
        <v>0</v>
      </c>
      <c r="L14380" s="31"/>
      <c r="M14380" s="31"/>
      <c r="N14380" s="39"/>
      <c r="O14380" s="28"/>
      <c r="P14380" s="28"/>
      <c r="Q14380" s="28"/>
      <c r="R14380" s="28"/>
      <c r="S14380" s="25"/>
    </row>
    <row r="14381" spans="2:19" s="16" customFormat="1" outlineLevel="1" x14ac:dyDescent="0.25">
      <c r="B14381" s="47" t="s">
        <v>8819</v>
      </c>
      <c r="C14381" s="47" t="str">
        <f>C14380</f>
        <v>ASIGNACIONES DIRECTAS ANTICIPADAS (5% DEL SGR)</v>
      </c>
      <c r="D14381" s="47"/>
      <c r="E14381" s="47" t="str">
        <f>E14380</f>
        <v>85250</v>
      </c>
      <c r="F14381" s="47"/>
      <c r="G14381" s="47" t="str">
        <f>G14380</f>
        <v xml:space="preserve">PAZ DE ARIPORO                                    </v>
      </c>
      <c r="H14381" s="47" t="s">
        <v>10655</v>
      </c>
      <c r="I14381" s="51">
        <f>SUBTOTAL(9,I14376:I14380)</f>
        <v>21340407255</v>
      </c>
      <c r="J14381" s="51">
        <f>SUBTOTAL(9,J14376:J14380)</f>
        <v>22026909307.220001</v>
      </c>
      <c r="K14381" s="49">
        <f>J14381/I14381</f>
        <v>1.0321691167378801</v>
      </c>
      <c r="L14381" s="51">
        <f>SUBTOTAL(9,L14376:L14380)</f>
        <v>6913565265.1599989</v>
      </c>
      <c r="M14381" s="51">
        <f>SUBTOTAL(9,M14376:M14380)</f>
        <v>8849552091.2200012</v>
      </c>
      <c r="N14381" s="50">
        <f>IFERROR((M14381/L14381),"N.A")</f>
        <v>1.2800272727323705</v>
      </c>
      <c r="O14381" s="28"/>
      <c r="P14381" s="28"/>
      <c r="Q14381" s="28"/>
      <c r="R14381" s="28"/>
      <c r="S14381" s="25"/>
    </row>
    <row r="14382" spans="2:19" s="16" customFormat="1" outlineLevel="2" x14ac:dyDescent="0.25">
      <c r="B14382" s="16" t="s">
        <v>4522</v>
      </c>
      <c r="C14382" s="16" t="s">
        <v>4485</v>
      </c>
      <c r="D14382" s="16" t="s">
        <v>47</v>
      </c>
      <c r="E14382" s="16" t="s">
        <v>449</v>
      </c>
      <c r="G14382" s="16" t="s">
        <v>450</v>
      </c>
      <c r="H14382" s="16" t="s">
        <v>152</v>
      </c>
      <c r="I14382" s="35">
        <v>13440318617</v>
      </c>
      <c r="J14382" s="35">
        <v>7056084827.0700016</v>
      </c>
      <c r="K14382" s="36">
        <f>IFERROR((J14382/I14382),0)</f>
        <v>0.52499386570680739</v>
      </c>
      <c r="L14382" s="35">
        <v>8811568025.8199997</v>
      </c>
      <c r="M14382" s="35">
        <v>7056084827.0700016</v>
      </c>
      <c r="N14382" s="40">
        <f>M14382/L14382</f>
        <v>0.80077516355704081</v>
      </c>
      <c r="O14382" s="28"/>
      <c r="P14382" s="28"/>
      <c r="Q14382" s="28"/>
      <c r="R14382" s="28"/>
      <c r="S14382" s="25"/>
    </row>
    <row r="14383" spans="2:19" s="16" customFormat="1" outlineLevel="2" x14ac:dyDescent="0.25">
      <c r="B14383" s="16" t="s">
        <v>4522</v>
      </c>
      <c r="C14383" s="16" t="s">
        <v>4485</v>
      </c>
      <c r="D14383" s="16" t="s">
        <v>47</v>
      </c>
      <c r="E14383" s="16" t="s">
        <v>449</v>
      </c>
      <c r="G14383" s="16" t="s">
        <v>450</v>
      </c>
      <c r="H14383" s="16" t="s">
        <v>19</v>
      </c>
      <c r="I14383" s="31">
        <v>5469583802</v>
      </c>
      <c r="J14383" s="31">
        <v>5469583802</v>
      </c>
      <c r="K14383" s="32">
        <f>IFERROR((J14383/I14383),0)</f>
        <v>1</v>
      </c>
      <c r="L14383" s="31"/>
      <c r="M14383" s="31"/>
      <c r="N14383" s="39"/>
      <c r="O14383" s="28"/>
      <c r="P14383" s="28"/>
      <c r="Q14383" s="28"/>
      <c r="R14383" s="28"/>
      <c r="S14383" s="25"/>
    </row>
    <row r="14384" spans="2:19" s="16" customFormat="1" outlineLevel="2" x14ac:dyDescent="0.25">
      <c r="B14384" s="16" t="s">
        <v>4522</v>
      </c>
      <c r="C14384" s="16" t="s">
        <v>4485</v>
      </c>
      <c r="D14384" s="16" t="s">
        <v>47</v>
      </c>
      <c r="E14384" s="16" t="s">
        <v>449</v>
      </c>
      <c r="G14384" s="16" t="s">
        <v>450</v>
      </c>
      <c r="H14384" s="16" t="s">
        <v>154</v>
      </c>
      <c r="I14384" s="31">
        <v>83127</v>
      </c>
      <c r="J14384" s="31">
        <v>83127</v>
      </c>
      <c r="K14384" s="32">
        <f>IFERROR((J14384/I14384),0)</f>
        <v>1</v>
      </c>
      <c r="L14384" s="31"/>
      <c r="M14384" s="31"/>
      <c r="N14384" s="39"/>
      <c r="O14384" s="28"/>
      <c r="P14384" s="28"/>
      <c r="Q14384" s="28"/>
      <c r="R14384" s="28"/>
      <c r="S14384" s="25"/>
    </row>
    <row r="14385" spans="2:19" s="16" customFormat="1" outlineLevel="2" x14ac:dyDescent="0.25">
      <c r="B14385" s="16" t="s">
        <v>4522</v>
      </c>
      <c r="C14385" s="16" t="s">
        <v>4485</v>
      </c>
      <c r="D14385" s="16" t="s">
        <v>47</v>
      </c>
      <c r="E14385" s="16" t="s">
        <v>449</v>
      </c>
      <c r="G14385" s="16" t="s">
        <v>450</v>
      </c>
      <c r="H14385" s="16" t="s">
        <v>231</v>
      </c>
      <c r="I14385" s="31">
        <v>2060576783</v>
      </c>
      <c r="J14385" s="31">
        <v>2060576783</v>
      </c>
      <c r="K14385" s="32">
        <f>IFERROR((J14385/I14385),0)</f>
        <v>1</v>
      </c>
      <c r="L14385" s="31"/>
      <c r="M14385" s="31"/>
      <c r="N14385" s="39"/>
      <c r="O14385" s="28"/>
      <c r="P14385" s="28"/>
      <c r="Q14385" s="28"/>
      <c r="R14385" s="28"/>
      <c r="S14385" s="25"/>
    </row>
    <row r="14386" spans="2:19" s="16" customFormat="1" outlineLevel="2" x14ac:dyDescent="0.25">
      <c r="B14386" s="16" t="s">
        <v>4522</v>
      </c>
      <c r="C14386" s="16" t="s">
        <v>4485</v>
      </c>
      <c r="D14386" s="16" t="s">
        <v>47</v>
      </c>
      <c r="E14386" s="16" t="s">
        <v>449</v>
      </c>
      <c r="G14386" s="16" t="s">
        <v>450</v>
      </c>
      <c r="H14386" s="16" t="s">
        <v>155</v>
      </c>
      <c r="I14386" s="31">
        <v>-2688063723</v>
      </c>
      <c r="J14386" s="31"/>
      <c r="K14386" s="32">
        <f>IFERROR((J14386/I14386),0)</f>
        <v>0</v>
      </c>
      <c r="L14386" s="31"/>
      <c r="M14386" s="31"/>
      <c r="N14386" s="39"/>
      <c r="O14386" s="28"/>
      <c r="P14386" s="28"/>
      <c r="Q14386" s="28"/>
      <c r="R14386" s="28"/>
      <c r="S14386" s="25"/>
    </row>
    <row r="14387" spans="2:19" s="16" customFormat="1" outlineLevel="1" x14ac:dyDescent="0.25">
      <c r="B14387" s="47" t="s">
        <v>8820</v>
      </c>
      <c r="C14387" s="47" t="str">
        <f>C14386</f>
        <v>ASIGNACIONES DIRECTAS ANTICIPADAS (5% DEL SGR)</v>
      </c>
      <c r="D14387" s="47"/>
      <c r="E14387" s="47" t="str">
        <f>E14386</f>
        <v>85230</v>
      </c>
      <c r="F14387" s="47"/>
      <c r="G14387" s="47" t="str">
        <f>G14386</f>
        <v xml:space="preserve">OROCUÉ                                            </v>
      </c>
      <c r="H14387" s="47" t="s">
        <v>10655</v>
      </c>
      <c r="I14387" s="51">
        <f>SUBTOTAL(9,I14382:I14386)</f>
        <v>18282498606</v>
      </c>
      <c r="J14387" s="51">
        <f>SUBTOTAL(9,J14382:J14386)</f>
        <v>14586328539.070002</v>
      </c>
      <c r="K14387" s="49">
        <f>J14387/I14387</f>
        <v>0.79783014638289218</v>
      </c>
      <c r="L14387" s="51">
        <f>SUBTOTAL(9,L14382:L14386)</f>
        <v>8811568025.8199997</v>
      </c>
      <c r="M14387" s="51">
        <f>SUBTOTAL(9,M14382:M14386)</f>
        <v>7056084827.0700016</v>
      </c>
      <c r="N14387" s="50">
        <f>IFERROR((M14387/L14387),"N.A")</f>
        <v>0.80077516355704081</v>
      </c>
      <c r="O14387" s="28"/>
      <c r="P14387" s="28"/>
      <c r="Q14387" s="28"/>
      <c r="R14387" s="28"/>
      <c r="S14387" s="25"/>
    </row>
    <row r="14388" spans="2:19" s="16" customFormat="1" outlineLevel="2" x14ac:dyDescent="0.25">
      <c r="B14388" s="16" t="s">
        <v>4523</v>
      </c>
      <c r="C14388" s="16" t="s">
        <v>4485</v>
      </c>
      <c r="D14388" s="16" t="s">
        <v>47</v>
      </c>
      <c r="E14388" s="16" t="s">
        <v>452</v>
      </c>
      <c r="G14388" s="16" t="s">
        <v>453</v>
      </c>
      <c r="H14388" s="16" t="s">
        <v>152</v>
      </c>
      <c r="I14388" s="35">
        <v>13253101</v>
      </c>
      <c r="J14388" s="35">
        <v>10880534.829999998</v>
      </c>
      <c r="K14388" s="36">
        <f>IFERROR((J14388/I14388),0)</f>
        <v>0.82098029962949792</v>
      </c>
      <c r="L14388" s="35">
        <v>8152534.7000000002</v>
      </c>
      <c r="M14388" s="35">
        <v>10880534.829999998</v>
      </c>
      <c r="N14388" s="40">
        <f>M14388/L14388</f>
        <v>1.3346198734977477</v>
      </c>
      <c r="O14388" s="28"/>
      <c r="P14388" s="28"/>
      <c r="Q14388" s="28"/>
      <c r="R14388" s="28"/>
      <c r="S14388" s="25"/>
    </row>
    <row r="14389" spans="2:19" s="16" customFormat="1" outlineLevel="2" x14ac:dyDescent="0.25">
      <c r="B14389" s="16" t="s">
        <v>4523</v>
      </c>
      <c r="C14389" s="16" t="s">
        <v>4485</v>
      </c>
      <c r="D14389" s="16" t="s">
        <v>47</v>
      </c>
      <c r="E14389" s="16" t="s">
        <v>452</v>
      </c>
      <c r="G14389" s="16" t="s">
        <v>453</v>
      </c>
      <c r="H14389" s="16" t="s">
        <v>19</v>
      </c>
      <c r="I14389" s="31">
        <v>26579699</v>
      </c>
      <c r="J14389" s="31">
        <v>26579699</v>
      </c>
      <c r="K14389" s="32">
        <f>IFERROR((J14389/I14389),0)</f>
        <v>1</v>
      </c>
      <c r="L14389" s="31"/>
      <c r="M14389" s="31"/>
      <c r="N14389" s="39"/>
      <c r="O14389" s="28"/>
      <c r="P14389" s="28"/>
      <c r="Q14389" s="28"/>
      <c r="R14389" s="28"/>
      <c r="S14389" s="25"/>
    </row>
    <row r="14390" spans="2:19" s="16" customFormat="1" outlineLevel="2" x14ac:dyDescent="0.25">
      <c r="B14390" s="16" t="s">
        <v>4523</v>
      </c>
      <c r="C14390" s="16" t="s">
        <v>4485</v>
      </c>
      <c r="D14390" s="16" t="s">
        <v>47</v>
      </c>
      <c r="E14390" s="16" t="s">
        <v>452</v>
      </c>
      <c r="G14390" s="16" t="s">
        <v>453</v>
      </c>
      <c r="H14390" s="16" t="s">
        <v>154</v>
      </c>
      <c r="I14390" s="31">
        <v>82</v>
      </c>
      <c r="J14390" s="31">
        <v>82</v>
      </c>
      <c r="K14390" s="32">
        <f>IFERROR((J14390/I14390),0)</f>
        <v>1</v>
      </c>
      <c r="L14390" s="31"/>
      <c r="M14390" s="31"/>
      <c r="N14390" s="39"/>
      <c r="O14390" s="28"/>
      <c r="P14390" s="28"/>
      <c r="Q14390" s="28"/>
      <c r="R14390" s="28"/>
      <c r="S14390" s="25"/>
    </row>
    <row r="14391" spans="2:19" s="16" customFormat="1" outlineLevel="2" x14ac:dyDescent="0.25">
      <c r="B14391" s="16" t="s">
        <v>4523</v>
      </c>
      <c r="C14391" s="16" t="s">
        <v>4485</v>
      </c>
      <c r="D14391" s="16" t="s">
        <v>47</v>
      </c>
      <c r="E14391" s="16" t="s">
        <v>452</v>
      </c>
      <c r="G14391" s="16" t="s">
        <v>453</v>
      </c>
      <c r="H14391" s="16" t="s">
        <v>231</v>
      </c>
      <c r="I14391" s="31">
        <v>1780738</v>
      </c>
      <c r="J14391" s="31">
        <v>1780738</v>
      </c>
      <c r="K14391" s="32">
        <f>IFERROR((J14391/I14391),0)</f>
        <v>1</v>
      </c>
      <c r="L14391" s="31"/>
      <c r="M14391" s="31"/>
      <c r="N14391" s="39"/>
      <c r="O14391" s="28"/>
      <c r="P14391" s="28"/>
      <c r="Q14391" s="28"/>
      <c r="R14391" s="28"/>
      <c r="S14391" s="25"/>
    </row>
    <row r="14392" spans="2:19" s="16" customFormat="1" outlineLevel="2" x14ac:dyDescent="0.25">
      <c r="B14392" s="16" t="s">
        <v>4523</v>
      </c>
      <c r="C14392" s="16" t="s">
        <v>4485</v>
      </c>
      <c r="D14392" s="16" t="s">
        <v>47</v>
      </c>
      <c r="E14392" s="16" t="s">
        <v>452</v>
      </c>
      <c r="G14392" s="16" t="s">
        <v>453</v>
      </c>
      <c r="H14392" s="16" t="s">
        <v>155</v>
      </c>
      <c r="I14392" s="31">
        <v>-2650620</v>
      </c>
      <c r="J14392" s="31"/>
      <c r="K14392" s="32">
        <f>IFERROR((J14392/I14392),0)</f>
        <v>0</v>
      </c>
      <c r="L14392" s="31"/>
      <c r="M14392" s="31"/>
      <c r="N14392" s="39"/>
      <c r="O14392" s="28"/>
      <c r="P14392" s="28"/>
      <c r="Q14392" s="28"/>
      <c r="R14392" s="28"/>
      <c r="S14392" s="25"/>
    </row>
    <row r="14393" spans="2:19" s="16" customFormat="1" outlineLevel="1" x14ac:dyDescent="0.25">
      <c r="B14393" s="47" t="s">
        <v>8821</v>
      </c>
      <c r="C14393" s="47" t="str">
        <f>C14392</f>
        <v>ASIGNACIONES DIRECTAS ANTICIPADAS (5% DEL SGR)</v>
      </c>
      <c r="D14393" s="47"/>
      <c r="E14393" s="47" t="str">
        <f>E14392</f>
        <v>85225</v>
      </c>
      <c r="F14393" s="47"/>
      <c r="G14393" s="47" t="str">
        <f>G14392</f>
        <v xml:space="preserve">NUNCHÍA                                           </v>
      </c>
      <c r="H14393" s="47" t="s">
        <v>10655</v>
      </c>
      <c r="I14393" s="51">
        <f>SUBTOTAL(9,I14388:I14392)</f>
        <v>38963000</v>
      </c>
      <c r="J14393" s="51">
        <f>SUBTOTAL(9,J14388:J14392)</f>
        <v>39241053.829999998</v>
      </c>
      <c r="K14393" s="49">
        <f>J14393/I14393</f>
        <v>1.0071363557734261</v>
      </c>
      <c r="L14393" s="51">
        <f>SUBTOTAL(9,L14388:L14392)</f>
        <v>8152534.7000000002</v>
      </c>
      <c r="M14393" s="51">
        <f>SUBTOTAL(9,M14388:M14392)</f>
        <v>10880534.829999998</v>
      </c>
      <c r="N14393" s="50">
        <f>IFERROR((M14393/L14393),"N.A")</f>
        <v>1.3346198734977477</v>
      </c>
      <c r="O14393" s="28"/>
      <c r="P14393" s="28"/>
      <c r="Q14393" s="28"/>
      <c r="R14393" s="28"/>
      <c r="S14393" s="25"/>
    </row>
    <row r="14394" spans="2:19" s="16" customFormat="1" outlineLevel="2" x14ac:dyDescent="0.25">
      <c r="B14394" s="16" t="s">
        <v>4524</v>
      </c>
      <c r="C14394" s="16" t="s">
        <v>4485</v>
      </c>
      <c r="D14394" s="16" t="s">
        <v>47</v>
      </c>
      <c r="E14394" s="16" t="s">
        <v>455</v>
      </c>
      <c r="G14394" s="16" t="s">
        <v>456</v>
      </c>
      <c r="H14394" s="16" t="s">
        <v>152</v>
      </c>
      <c r="I14394" s="35">
        <v>22838948</v>
      </c>
      <c r="J14394" s="35">
        <v>11309102.489999998</v>
      </c>
      <c r="K14394" s="36">
        <f>IFERROR((J14394/I14394),0)</f>
        <v>0.49516739956674005</v>
      </c>
      <c r="L14394" s="35">
        <v>16743504.840000002</v>
      </c>
      <c r="M14394" s="35">
        <v>11309102.489999998</v>
      </c>
      <c r="N14394" s="40">
        <f>M14394/L14394</f>
        <v>0.67543221076286897</v>
      </c>
      <c r="O14394" s="28"/>
      <c r="P14394" s="28"/>
      <c r="Q14394" s="28"/>
      <c r="R14394" s="28"/>
      <c r="S14394" s="25"/>
    </row>
    <row r="14395" spans="2:19" s="16" customFormat="1" outlineLevel="2" x14ac:dyDescent="0.25">
      <c r="B14395" s="16" t="s">
        <v>4524</v>
      </c>
      <c r="C14395" s="16" t="s">
        <v>4485</v>
      </c>
      <c r="D14395" s="16" t="s">
        <v>47</v>
      </c>
      <c r="E14395" s="16" t="s">
        <v>455</v>
      </c>
      <c r="G14395" s="16" t="s">
        <v>456</v>
      </c>
      <c r="H14395" s="16" t="s">
        <v>19</v>
      </c>
      <c r="I14395" s="31">
        <v>274892265</v>
      </c>
      <c r="J14395" s="31">
        <v>274892265</v>
      </c>
      <c r="K14395" s="32">
        <f>IFERROR((J14395/I14395),0)</f>
        <v>1</v>
      </c>
      <c r="L14395" s="31"/>
      <c r="M14395" s="31"/>
      <c r="N14395" s="39"/>
      <c r="O14395" s="28"/>
      <c r="P14395" s="28"/>
      <c r="Q14395" s="28"/>
      <c r="R14395" s="28"/>
      <c r="S14395" s="25"/>
    </row>
    <row r="14396" spans="2:19" s="16" customFormat="1" outlineLevel="2" x14ac:dyDescent="0.25">
      <c r="B14396" s="16" t="s">
        <v>4524</v>
      </c>
      <c r="C14396" s="16" t="s">
        <v>4485</v>
      </c>
      <c r="D14396" s="16" t="s">
        <v>47</v>
      </c>
      <c r="E14396" s="16" t="s">
        <v>455</v>
      </c>
      <c r="G14396" s="16" t="s">
        <v>456</v>
      </c>
      <c r="H14396" s="16" t="s">
        <v>154</v>
      </c>
      <c r="I14396" s="31">
        <v>141</v>
      </c>
      <c r="J14396" s="31">
        <v>141</v>
      </c>
      <c r="K14396" s="32">
        <f>IFERROR((J14396/I14396),0)</f>
        <v>1</v>
      </c>
      <c r="L14396" s="31"/>
      <c r="M14396" s="31"/>
      <c r="N14396" s="39"/>
      <c r="O14396" s="28"/>
      <c r="P14396" s="28"/>
      <c r="Q14396" s="28"/>
      <c r="R14396" s="28"/>
      <c r="S14396" s="25"/>
    </row>
    <row r="14397" spans="2:19" s="16" customFormat="1" outlineLevel="2" x14ac:dyDescent="0.25">
      <c r="B14397" s="16" t="s">
        <v>4524</v>
      </c>
      <c r="C14397" s="16" t="s">
        <v>4485</v>
      </c>
      <c r="D14397" s="16" t="s">
        <v>47</v>
      </c>
      <c r="E14397" s="16" t="s">
        <v>455</v>
      </c>
      <c r="G14397" s="16" t="s">
        <v>456</v>
      </c>
      <c r="H14397" s="16" t="s">
        <v>4491</v>
      </c>
      <c r="I14397" s="31">
        <v>474365</v>
      </c>
      <c r="J14397" s="31">
        <v>474365</v>
      </c>
      <c r="K14397" s="42"/>
      <c r="L14397" s="31"/>
      <c r="M14397" s="31"/>
      <c r="N14397" s="39"/>
      <c r="O14397" s="28"/>
      <c r="P14397" s="28"/>
      <c r="Q14397" s="28"/>
      <c r="R14397" s="28"/>
      <c r="S14397" s="25"/>
    </row>
    <row r="14398" spans="2:19" s="16" customFormat="1" outlineLevel="2" x14ac:dyDescent="0.25">
      <c r="B14398" s="16" t="s">
        <v>4524</v>
      </c>
      <c r="C14398" s="16" t="s">
        <v>4485</v>
      </c>
      <c r="D14398" s="16" t="s">
        <v>47</v>
      </c>
      <c r="E14398" s="16" t="s">
        <v>455</v>
      </c>
      <c r="G14398" s="16" t="s">
        <v>456</v>
      </c>
      <c r="H14398" s="16" t="s">
        <v>231</v>
      </c>
      <c r="I14398" s="31">
        <v>4332508</v>
      </c>
      <c r="J14398" s="31">
        <v>4332508</v>
      </c>
      <c r="K14398" s="32">
        <f>IFERROR((J14398/I14398),0)</f>
        <v>1</v>
      </c>
      <c r="L14398" s="31"/>
      <c r="M14398" s="31"/>
      <c r="N14398" s="39"/>
      <c r="O14398" s="28"/>
      <c r="P14398" s="28"/>
      <c r="Q14398" s="28"/>
      <c r="R14398" s="28"/>
      <c r="S14398" s="25"/>
    </row>
    <row r="14399" spans="2:19" s="16" customFormat="1" outlineLevel="2" x14ac:dyDescent="0.25">
      <c r="B14399" s="16" t="s">
        <v>4524</v>
      </c>
      <c r="C14399" s="16" t="s">
        <v>4485</v>
      </c>
      <c r="D14399" s="16" t="s">
        <v>47</v>
      </c>
      <c r="E14399" s="16" t="s">
        <v>455</v>
      </c>
      <c r="G14399" s="16" t="s">
        <v>456</v>
      </c>
      <c r="H14399" s="16" t="s">
        <v>155</v>
      </c>
      <c r="I14399" s="31">
        <v>-4567790</v>
      </c>
      <c r="J14399" s="31"/>
      <c r="K14399" s="32">
        <f>IFERROR((J14399/I14399),0)</f>
        <v>0</v>
      </c>
      <c r="L14399" s="31"/>
      <c r="M14399" s="31"/>
      <c r="N14399" s="39"/>
      <c r="O14399" s="28"/>
      <c r="P14399" s="28"/>
      <c r="Q14399" s="28"/>
      <c r="R14399" s="28"/>
      <c r="S14399" s="25"/>
    </row>
    <row r="14400" spans="2:19" s="16" customFormat="1" outlineLevel="1" x14ac:dyDescent="0.25">
      <c r="B14400" s="47" t="s">
        <v>8822</v>
      </c>
      <c r="C14400" s="47" t="str">
        <f>C14399</f>
        <v>ASIGNACIONES DIRECTAS ANTICIPADAS (5% DEL SGR)</v>
      </c>
      <c r="D14400" s="47"/>
      <c r="E14400" s="47" t="str">
        <f>E14399</f>
        <v>85162</v>
      </c>
      <c r="F14400" s="47"/>
      <c r="G14400" s="47" t="str">
        <f>G14399</f>
        <v xml:space="preserve">MONTERREY                                         </v>
      </c>
      <c r="H14400" s="47" t="s">
        <v>10655</v>
      </c>
      <c r="I14400" s="51">
        <f>SUBTOTAL(9,I14394:I14399)</f>
        <v>297970437</v>
      </c>
      <c r="J14400" s="51">
        <f>SUBTOTAL(9,J14394:J14399)</f>
        <v>291008381.49000001</v>
      </c>
      <c r="K14400" s="49">
        <f>J14400/I14400</f>
        <v>0.97663507970758856</v>
      </c>
      <c r="L14400" s="51">
        <f>SUBTOTAL(9,L14394:L14399)</f>
        <v>16743504.840000002</v>
      </c>
      <c r="M14400" s="51">
        <f>SUBTOTAL(9,M14394:M14399)</f>
        <v>11309102.489999998</v>
      </c>
      <c r="N14400" s="50">
        <f>IFERROR((M14400/L14400),"N.A")</f>
        <v>0.67543221076286897</v>
      </c>
      <c r="O14400" s="28"/>
      <c r="P14400" s="28"/>
      <c r="Q14400" s="28"/>
      <c r="R14400" s="28"/>
      <c r="S14400" s="25"/>
    </row>
    <row r="14401" spans="2:19" s="16" customFormat="1" outlineLevel="2" x14ac:dyDescent="0.25">
      <c r="B14401" s="16" t="s">
        <v>4525</v>
      </c>
      <c r="C14401" s="16" t="s">
        <v>4485</v>
      </c>
      <c r="D14401" s="16" t="s">
        <v>47</v>
      </c>
      <c r="E14401" s="16" t="s">
        <v>458</v>
      </c>
      <c r="G14401" s="16" t="s">
        <v>459</v>
      </c>
      <c r="H14401" s="16" t="s">
        <v>152</v>
      </c>
      <c r="I14401" s="35">
        <v>5489290408</v>
      </c>
      <c r="J14401" s="35">
        <v>1560843726.3099999</v>
      </c>
      <c r="K14401" s="36">
        <f>IFERROR((J14401/I14401),0)</f>
        <v>0.28434344155580699</v>
      </c>
      <c r="L14401" s="35">
        <v>3618296789.27</v>
      </c>
      <c r="M14401" s="35">
        <v>1560843726.3099999</v>
      </c>
      <c r="N14401" s="40">
        <f>M14401/L14401</f>
        <v>0.43137526223350625</v>
      </c>
      <c r="O14401" s="28"/>
      <c r="P14401" s="28"/>
      <c r="Q14401" s="28"/>
      <c r="R14401" s="28"/>
      <c r="S14401" s="25"/>
    </row>
    <row r="14402" spans="2:19" s="16" customFormat="1" outlineLevel="2" x14ac:dyDescent="0.25">
      <c r="B14402" s="16" t="s">
        <v>4525</v>
      </c>
      <c r="C14402" s="16" t="s">
        <v>4485</v>
      </c>
      <c r="D14402" s="16" t="s">
        <v>47</v>
      </c>
      <c r="E14402" s="16" t="s">
        <v>458</v>
      </c>
      <c r="G14402" s="16" t="s">
        <v>459</v>
      </c>
      <c r="H14402" s="16" t="s">
        <v>19</v>
      </c>
      <c r="I14402" s="31">
        <v>2262476064</v>
      </c>
      <c r="J14402" s="31">
        <v>2262476064</v>
      </c>
      <c r="K14402" s="32">
        <f>IFERROR((J14402/I14402),0)</f>
        <v>1</v>
      </c>
      <c r="L14402" s="31"/>
      <c r="M14402" s="31"/>
      <c r="N14402" s="39"/>
      <c r="O14402" s="28"/>
      <c r="P14402" s="28"/>
      <c r="Q14402" s="28"/>
      <c r="R14402" s="28"/>
      <c r="S14402" s="25"/>
    </row>
    <row r="14403" spans="2:19" s="16" customFormat="1" outlineLevel="2" x14ac:dyDescent="0.25">
      <c r="B14403" s="16" t="s">
        <v>4525</v>
      </c>
      <c r="C14403" s="16" t="s">
        <v>4485</v>
      </c>
      <c r="D14403" s="16" t="s">
        <v>47</v>
      </c>
      <c r="E14403" s="16" t="s">
        <v>458</v>
      </c>
      <c r="G14403" s="16" t="s">
        <v>459</v>
      </c>
      <c r="H14403" s="16" t="s">
        <v>154</v>
      </c>
      <c r="I14403" s="31">
        <v>33951</v>
      </c>
      <c r="J14403" s="31">
        <v>33951</v>
      </c>
      <c r="K14403" s="32">
        <f>IFERROR((J14403/I14403),0)</f>
        <v>1</v>
      </c>
      <c r="L14403" s="31"/>
      <c r="M14403" s="31"/>
      <c r="N14403" s="39"/>
      <c r="O14403" s="28"/>
      <c r="P14403" s="28"/>
      <c r="Q14403" s="28"/>
      <c r="R14403" s="28"/>
      <c r="S14403" s="25"/>
    </row>
    <row r="14404" spans="2:19" s="16" customFormat="1" outlineLevel="2" x14ac:dyDescent="0.25">
      <c r="B14404" s="16" t="s">
        <v>4525</v>
      </c>
      <c r="C14404" s="16" t="s">
        <v>4485</v>
      </c>
      <c r="D14404" s="16" t="s">
        <v>47</v>
      </c>
      <c r="E14404" s="16" t="s">
        <v>458</v>
      </c>
      <c r="G14404" s="16" t="s">
        <v>459</v>
      </c>
      <c r="H14404" s="16" t="s">
        <v>231</v>
      </c>
      <c r="I14404" s="31">
        <v>850717558</v>
      </c>
      <c r="J14404" s="31">
        <v>850717558</v>
      </c>
      <c r="K14404" s="32">
        <f>IFERROR((J14404/I14404),0)</f>
        <v>1</v>
      </c>
      <c r="L14404" s="31"/>
      <c r="M14404" s="31"/>
      <c r="N14404" s="39"/>
      <c r="O14404" s="28"/>
      <c r="P14404" s="28"/>
      <c r="Q14404" s="28"/>
      <c r="R14404" s="28"/>
      <c r="S14404" s="25"/>
    </row>
    <row r="14405" spans="2:19" s="16" customFormat="1" outlineLevel="2" x14ac:dyDescent="0.25">
      <c r="B14405" s="16" t="s">
        <v>4525</v>
      </c>
      <c r="C14405" s="16" t="s">
        <v>4485</v>
      </c>
      <c r="D14405" s="16" t="s">
        <v>47</v>
      </c>
      <c r="E14405" s="16" t="s">
        <v>458</v>
      </c>
      <c r="G14405" s="16" t="s">
        <v>459</v>
      </c>
      <c r="H14405" s="16" t="s">
        <v>155</v>
      </c>
      <c r="I14405" s="31">
        <v>-1097858082</v>
      </c>
      <c r="J14405" s="31"/>
      <c r="K14405" s="32">
        <f>IFERROR((J14405/I14405),0)</f>
        <v>0</v>
      </c>
      <c r="L14405" s="31"/>
      <c r="M14405" s="31"/>
      <c r="N14405" s="39"/>
      <c r="O14405" s="28"/>
      <c r="P14405" s="28"/>
      <c r="Q14405" s="28"/>
      <c r="R14405" s="28"/>
      <c r="S14405" s="25"/>
    </row>
    <row r="14406" spans="2:19" s="16" customFormat="1" outlineLevel="1" x14ac:dyDescent="0.25">
      <c r="B14406" s="47" t="s">
        <v>8823</v>
      </c>
      <c r="C14406" s="47" t="str">
        <f>C14405</f>
        <v>ASIGNACIONES DIRECTAS ANTICIPADAS (5% DEL SGR)</v>
      </c>
      <c r="D14406" s="47"/>
      <c r="E14406" s="47" t="str">
        <f>E14405</f>
        <v>85139</v>
      </c>
      <c r="F14406" s="47"/>
      <c r="G14406" s="47" t="str">
        <f>G14405</f>
        <v xml:space="preserve">MANÍ                                              </v>
      </c>
      <c r="H14406" s="47" t="s">
        <v>10655</v>
      </c>
      <c r="I14406" s="51">
        <f>SUBTOTAL(9,I14401:I14405)</f>
        <v>7504659899</v>
      </c>
      <c r="J14406" s="51">
        <f>SUBTOTAL(9,J14401:J14405)</f>
        <v>4674071299.3099995</v>
      </c>
      <c r="K14406" s="49">
        <f>J14406/I14406</f>
        <v>0.62282253456053649</v>
      </c>
      <c r="L14406" s="51">
        <f>SUBTOTAL(9,L14401:L14405)</f>
        <v>3618296789.27</v>
      </c>
      <c r="M14406" s="51">
        <f>SUBTOTAL(9,M14401:M14405)</f>
        <v>1560843726.3099999</v>
      </c>
      <c r="N14406" s="50">
        <f>IFERROR((M14406/L14406),"N.A")</f>
        <v>0.43137526223350625</v>
      </c>
      <c r="O14406" s="28"/>
      <c r="P14406" s="28"/>
      <c r="Q14406" s="28"/>
      <c r="R14406" s="28"/>
      <c r="S14406" s="25"/>
    </row>
    <row r="14407" spans="2:19" s="16" customFormat="1" outlineLevel="2" x14ac:dyDescent="0.25">
      <c r="B14407" s="16" t="s">
        <v>4526</v>
      </c>
      <c r="C14407" s="16" t="s">
        <v>4485</v>
      </c>
      <c r="D14407" s="16" t="s">
        <v>47</v>
      </c>
      <c r="E14407" s="16" t="s">
        <v>464</v>
      </c>
      <c r="G14407" s="16" t="s">
        <v>465</v>
      </c>
      <c r="H14407" s="16" t="s">
        <v>152</v>
      </c>
      <c r="I14407" s="35">
        <v>213620961</v>
      </c>
      <c r="J14407" s="35">
        <v>3031431.9299999997</v>
      </c>
      <c r="K14407" s="36">
        <f>IFERROR((J14407/I14407),0)</f>
        <v>1.4190704488030085E-2</v>
      </c>
      <c r="L14407" s="35">
        <v>155103745.23000002</v>
      </c>
      <c r="M14407" s="35">
        <v>3031431.9299999997</v>
      </c>
      <c r="N14407" s="40">
        <f>M14407/L14407</f>
        <v>1.9544543721395989E-2</v>
      </c>
      <c r="O14407" s="28"/>
      <c r="P14407" s="28"/>
      <c r="Q14407" s="28"/>
      <c r="R14407" s="28"/>
      <c r="S14407" s="25"/>
    </row>
    <row r="14408" spans="2:19" s="16" customFormat="1" outlineLevel="2" x14ac:dyDescent="0.25">
      <c r="B14408" s="16" t="s">
        <v>4526</v>
      </c>
      <c r="C14408" s="16" t="s">
        <v>4485</v>
      </c>
      <c r="D14408" s="16" t="s">
        <v>47</v>
      </c>
      <c r="E14408" s="16" t="s">
        <v>464</v>
      </c>
      <c r="G14408" s="16" t="s">
        <v>465</v>
      </c>
      <c r="H14408" s="16" t="s">
        <v>19</v>
      </c>
      <c r="I14408" s="31">
        <v>44598353</v>
      </c>
      <c r="J14408" s="31">
        <v>44598353</v>
      </c>
      <c r="K14408" s="32">
        <f>IFERROR((J14408/I14408),0)</f>
        <v>1</v>
      </c>
      <c r="L14408" s="31"/>
      <c r="M14408" s="31"/>
      <c r="N14408" s="39"/>
      <c r="O14408" s="28"/>
      <c r="P14408" s="28"/>
      <c r="Q14408" s="28"/>
      <c r="R14408" s="28"/>
      <c r="S14408" s="25"/>
    </row>
    <row r="14409" spans="2:19" s="16" customFormat="1" outlineLevel="2" x14ac:dyDescent="0.25">
      <c r="B14409" s="16" t="s">
        <v>4526</v>
      </c>
      <c r="C14409" s="16" t="s">
        <v>4485</v>
      </c>
      <c r="D14409" s="16" t="s">
        <v>47</v>
      </c>
      <c r="E14409" s="16" t="s">
        <v>464</v>
      </c>
      <c r="G14409" s="16" t="s">
        <v>465</v>
      </c>
      <c r="H14409" s="16" t="s">
        <v>154</v>
      </c>
      <c r="I14409" s="31">
        <v>1321</v>
      </c>
      <c r="J14409" s="31">
        <v>1321</v>
      </c>
      <c r="K14409" s="32">
        <f>IFERROR((J14409/I14409),0)</f>
        <v>1</v>
      </c>
      <c r="L14409" s="31"/>
      <c r="M14409" s="31"/>
      <c r="N14409" s="39"/>
      <c r="O14409" s="28"/>
      <c r="P14409" s="28"/>
      <c r="Q14409" s="28"/>
      <c r="R14409" s="28"/>
      <c r="S14409" s="25"/>
    </row>
    <row r="14410" spans="2:19" s="16" customFormat="1" outlineLevel="2" x14ac:dyDescent="0.25">
      <c r="B14410" s="16" t="s">
        <v>4526</v>
      </c>
      <c r="C14410" s="16" t="s">
        <v>4485</v>
      </c>
      <c r="D14410" s="16" t="s">
        <v>47</v>
      </c>
      <c r="E14410" s="16" t="s">
        <v>464</v>
      </c>
      <c r="G14410" s="16" t="s">
        <v>465</v>
      </c>
      <c r="H14410" s="16" t="s">
        <v>231</v>
      </c>
      <c r="I14410" s="31">
        <v>39811953</v>
      </c>
      <c r="J14410" s="31">
        <v>39811953</v>
      </c>
      <c r="K14410" s="32">
        <f>IFERROR((J14410/I14410),0)</f>
        <v>1</v>
      </c>
      <c r="L14410" s="31"/>
      <c r="M14410" s="31"/>
      <c r="N14410" s="39"/>
      <c r="O14410" s="28"/>
      <c r="P14410" s="28"/>
      <c r="Q14410" s="28"/>
      <c r="R14410" s="28"/>
      <c r="S14410" s="25"/>
    </row>
    <row r="14411" spans="2:19" s="16" customFormat="1" outlineLevel="2" x14ac:dyDescent="0.25">
      <c r="B14411" s="16" t="s">
        <v>4526</v>
      </c>
      <c r="C14411" s="16" t="s">
        <v>4485</v>
      </c>
      <c r="D14411" s="16" t="s">
        <v>47</v>
      </c>
      <c r="E14411" s="16" t="s">
        <v>464</v>
      </c>
      <c r="G14411" s="16" t="s">
        <v>465</v>
      </c>
      <c r="H14411" s="16" t="s">
        <v>155</v>
      </c>
      <c r="I14411" s="31">
        <v>-42724192</v>
      </c>
      <c r="J14411" s="31"/>
      <c r="K14411" s="32">
        <f>IFERROR((J14411/I14411),0)</f>
        <v>0</v>
      </c>
      <c r="L14411" s="31"/>
      <c r="M14411" s="31"/>
      <c r="N14411" s="39"/>
      <c r="O14411" s="28"/>
      <c r="P14411" s="28"/>
      <c r="Q14411" s="28"/>
      <c r="R14411" s="28"/>
      <c r="S14411" s="25"/>
    </row>
    <row r="14412" spans="2:19" s="16" customFormat="1" outlineLevel="1" x14ac:dyDescent="0.25">
      <c r="B14412" s="47" t="s">
        <v>8824</v>
      </c>
      <c r="C14412" s="47" t="str">
        <f>C14411</f>
        <v>ASIGNACIONES DIRECTAS ANTICIPADAS (5% DEL SGR)</v>
      </c>
      <c r="D14412" s="47"/>
      <c r="E14412" s="47" t="str">
        <f>E14411</f>
        <v>85125</v>
      </c>
      <c r="F14412" s="47"/>
      <c r="G14412" s="47" t="str">
        <f>G14411</f>
        <v xml:space="preserve">HATO COROZAL                                      </v>
      </c>
      <c r="H14412" s="47" t="s">
        <v>10655</v>
      </c>
      <c r="I14412" s="51">
        <f>SUBTOTAL(9,I14407:I14411)</f>
        <v>255308396</v>
      </c>
      <c r="J14412" s="51">
        <f>SUBTOTAL(9,J14407:J14411)</f>
        <v>87443058.930000007</v>
      </c>
      <c r="K14412" s="49">
        <f>J14412/I14412</f>
        <v>0.34249973874733053</v>
      </c>
      <c r="L14412" s="51">
        <f>SUBTOTAL(9,L14407:L14411)</f>
        <v>155103745.23000002</v>
      </c>
      <c r="M14412" s="51">
        <f>SUBTOTAL(9,M14407:M14411)</f>
        <v>3031431.9299999997</v>
      </c>
      <c r="N14412" s="50">
        <f>IFERROR((M14412/L14412),"N.A")</f>
        <v>1.9544543721395989E-2</v>
      </c>
      <c r="O14412" s="28"/>
      <c r="P14412" s="28"/>
      <c r="Q14412" s="28"/>
      <c r="R14412" s="28"/>
      <c r="S14412" s="25"/>
    </row>
    <row r="14413" spans="2:19" s="16" customFormat="1" outlineLevel="2" x14ac:dyDescent="0.25">
      <c r="B14413" s="16" t="s">
        <v>4527</v>
      </c>
      <c r="C14413" s="16" t="s">
        <v>4485</v>
      </c>
      <c r="D14413" s="16" t="s">
        <v>47</v>
      </c>
      <c r="E14413" s="16" t="s">
        <v>470</v>
      </c>
      <c r="G14413" s="16" t="s">
        <v>471</v>
      </c>
      <c r="H14413" s="16" t="s">
        <v>152</v>
      </c>
      <c r="I14413" s="35">
        <v>45820491177</v>
      </c>
      <c r="J14413" s="35">
        <v>29182079703.5</v>
      </c>
      <c r="K14413" s="36">
        <f>IFERROR((J14413/I14413),0)</f>
        <v>0.63687836934729769</v>
      </c>
      <c r="L14413" s="35">
        <v>30396927136.810001</v>
      </c>
      <c r="M14413" s="35">
        <v>29182079703.5</v>
      </c>
      <c r="N14413" s="40">
        <f>M14413/L14413</f>
        <v>0.96003387356089531</v>
      </c>
      <c r="O14413" s="28"/>
      <c r="P14413" s="28"/>
      <c r="Q14413" s="28"/>
      <c r="R14413" s="28"/>
      <c r="S14413" s="25"/>
    </row>
    <row r="14414" spans="2:19" s="16" customFormat="1" outlineLevel="2" x14ac:dyDescent="0.25">
      <c r="B14414" s="16" t="s">
        <v>4527</v>
      </c>
      <c r="C14414" s="16" t="s">
        <v>4485</v>
      </c>
      <c r="D14414" s="16" t="s">
        <v>47</v>
      </c>
      <c r="E14414" s="16" t="s">
        <v>470</v>
      </c>
      <c r="G14414" s="16" t="s">
        <v>471</v>
      </c>
      <c r="H14414" s="16" t="s">
        <v>19</v>
      </c>
      <c r="I14414" s="31">
        <v>51815954337</v>
      </c>
      <c r="J14414" s="31">
        <v>51815954337</v>
      </c>
      <c r="K14414" s="32">
        <f>IFERROR((J14414/I14414),0)</f>
        <v>1</v>
      </c>
      <c r="L14414" s="31"/>
      <c r="M14414" s="31"/>
      <c r="N14414" s="39"/>
      <c r="O14414" s="28"/>
      <c r="P14414" s="28"/>
      <c r="Q14414" s="28"/>
      <c r="R14414" s="28"/>
      <c r="S14414" s="25"/>
    </row>
    <row r="14415" spans="2:19" s="16" customFormat="1" outlineLevel="2" x14ac:dyDescent="0.25">
      <c r="B14415" s="16" t="s">
        <v>4527</v>
      </c>
      <c r="C14415" s="16" t="s">
        <v>4485</v>
      </c>
      <c r="D14415" s="16" t="s">
        <v>47</v>
      </c>
      <c r="E14415" s="16" t="s">
        <v>470</v>
      </c>
      <c r="G14415" s="16" t="s">
        <v>471</v>
      </c>
      <c r="H14415" s="16" t="s">
        <v>154</v>
      </c>
      <c r="I14415" s="31">
        <v>283394</v>
      </c>
      <c r="J14415" s="31">
        <v>283394</v>
      </c>
      <c r="K14415" s="32">
        <f>IFERROR((J14415/I14415),0)</f>
        <v>1</v>
      </c>
      <c r="L14415" s="31"/>
      <c r="M14415" s="31"/>
      <c r="N14415" s="39"/>
      <c r="O14415" s="28"/>
      <c r="P14415" s="28"/>
      <c r="Q14415" s="28"/>
      <c r="R14415" s="28"/>
      <c r="S14415" s="25"/>
    </row>
    <row r="14416" spans="2:19" s="16" customFormat="1" outlineLevel="2" x14ac:dyDescent="0.25">
      <c r="B14416" s="16" t="s">
        <v>4527</v>
      </c>
      <c r="C14416" s="16" t="s">
        <v>4485</v>
      </c>
      <c r="D14416" s="16" t="s">
        <v>47</v>
      </c>
      <c r="E14416" s="16" t="s">
        <v>470</v>
      </c>
      <c r="G14416" s="16" t="s">
        <v>471</v>
      </c>
      <c r="H14416" s="16" t="s">
        <v>4491</v>
      </c>
      <c r="I14416" s="31">
        <v>317513</v>
      </c>
      <c r="J14416" s="31">
        <v>317513</v>
      </c>
      <c r="K14416" s="42"/>
      <c r="L14416" s="31"/>
      <c r="M14416" s="31"/>
      <c r="N14416" s="39"/>
      <c r="O14416" s="28"/>
      <c r="P14416" s="28"/>
      <c r="Q14416" s="28"/>
      <c r="R14416" s="28"/>
      <c r="S14416" s="25"/>
    </row>
    <row r="14417" spans="2:19" s="16" customFormat="1" outlineLevel="2" x14ac:dyDescent="0.25">
      <c r="B14417" s="16" t="s">
        <v>4527</v>
      </c>
      <c r="C14417" s="16" t="s">
        <v>4485</v>
      </c>
      <c r="D14417" s="16" t="s">
        <v>47</v>
      </c>
      <c r="E14417" s="16" t="s">
        <v>470</v>
      </c>
      <c r="G14417" s="16" t="s">
        <v>471</v>
      </c>
      <c r="H14417" s="16" t="s">
        <v>231</v>
      </c>
      <c r="I14417" s="31">
        <v>7192201493</v>
      </c>
      <c r="J14417" s="31">
        <v>7192201493</v>
      </c>
      <c r="K14417" s="32">
        <f>IFERROR((J14417/I14417),0)</f>
        <v>1</v>
      </c>
      <c r="L14417" s="31"/>
      <c r="M14417" s="31"/>
      <c r="N14417" s="39"/>
      <c r="O14417" s="28"/>
      <c r="P14417" s="28"/>
      <c r="Q14417" s="28"/>
      <c r="R14417" s="28"/>
      <c r="S14417" s="25"/>
    </row>
    <row r="14418" spans="2:19" s="16" customFormat="1" outlineLevel="2" x14ac:dyDescent="0.25">
      <c r="B14418" s="16" t="s">
        <v>4527</v>
      </c>
      <c r="C14418" s="16" t="s">
        <v>4485</v>
      </c>
      <c r="D14418" s="16" t="s">
        <v>47</v>
      </c>
      <c r="E14418" s="16" t="s">
        <v>470</v>
      </c>
      <c r="G14418" s="16" t="s">
        <v>471</v>
      </c>
      <c r="H14418" s="16" t="s">
        <v>155</v>
      </c>
      <c r="I14418" s="31">
        <v>-9164098235</v>
      </c>
      <c r="J14418" s="31"/>
      <c r="K14418" s="32">
        <f>IFERROR((J14418/I14418),0)</f>
        <v>0</v>
      </c>
      <c r="L14418" s="31"/>
      <c r="M14418" s="31"/>
      <c r="N14418" s="39"/>
      <c r="O14418" s="28"/>
      <c r="P14418" s="28"/>
      <c r="Q14418" s="28"/>
      <c r="R14418" s="28"/>
      <c r="S14418" s="25"/>
    </row>
    <row r="14419" spans="2:19" s="16" customFormat="1" outlineLevel="1" x14ac:dyDescent="0.25">
      <c r="B14419" s="47" t="s">
        <v>8825</v>
      </c>
      <c r="C14419" s="47" t="str">
        <f>C14418</f>
        <v>ASIGNACIONES DIRECTAS ANTICIPADAS (5% DEL SGR)</v>
      </c>
      <c r="D14419" s="47"/>
      <c r="E14419" s="47" t="str">
        <f>E14418</f>
        <v>85010</v>
      </c>
      <c r="F14419" s="47"/>
      <c r="G14419" s="47" t="str">
        <f>G14418</f>
        <v xml:space="preserve">AGUAZUL                                           </v>
      </c>
      <c r="H14419" s="47" t="s">
        <v>10655</v>
      </c>
      <c r="I14419" s="51">
        <f>SUBTOTAL(9,I14413:I14418)</f>
        <v>95665149679</v>
      </c>
      <c r="J14419" s="51">
        <f>SUBTOTAL(9,J14413:J14418)</f>
        <v>88190836440.5</v>
      </c>
      <c r="K14419" s="49">
        <f>J14419/I14419</f>
        <v>0.92187005128220978</v>
      </c>
      <c r="L14419" s="51">
        <f>SUBTOTAL(9,L14413:L14418)</f>
        <v>30396927136.810001</v>
      </c>
      <c r="M14419" s="51">
        <f>SUBTOTAL(9,M14413:M14418)</f>
        <v>29182079703.5</v>
      </c>
      <c r="N14419" s="50">
        <f>IFERROR((M14419/L14419),"N.A")</f>
        <v>0.96003387356089531</v>
      </c>
      <c r="O14419" s="28"/>
      <c r="P14419" s="28"/>
      <c r="Q14419" s="28"/>
      <c r="R14419" s="28"/>
      <c r="S14419" s="25"/>
    </row>
    <row r="14420" spans="2:19" s="16" customFormat="1" outlineLevel="2" x14ac:dyDescent="0.25">
      <c r="B14420" s="16" t="s">
        <v>4528</v>
      </c>
      <c r="C14420" s="16" t="s">
        <v>4485</v>
      </c>
      <c r="D14420" s="16" t="s">
        <v>47</v>
      </c>
      <c r="E14420" s="16" t="s">
        <v>4529</v>
      </c>
      <c r="G14420" s="16" t="s">
        <v>4530</v>
      </c>
      <c r="H14420" s="16" t="s">
        <v>152</v>
      </c>
      <c r="I14420" s="35">
        <v>34443572767</v>
      </c>
      <c r="J14420" s="35">
        <v>22636965283.190002</v>
      </c>
      <c r="K14420" s="36">
        <f>IFERROR((J14420/I14420),0)</f>
        <v>0.65721884998173663</v>
      </c>
      <c r="L14420" s="35">
        <v>23190832925.569992</v>
      </c>
      <c r="M14420" s="35">
        <v>22636965283.190002</v>
      </c>
      <c r="N14420" s="40">
        <f>M14420/L14420</f>
        <v>0.97611695775836926</v>
      </c>
      <c r="O14420" s="28"/>
      <c r="P14420" s="28"/>
      <c r="Q14420" s="28"/>
      <c r="R14420" s="28"/>
      <c r="S14420" s="25"/>
    </row>
    <row r="14421" spans="2:19" s="16" customFormat="1" outlineLevel="2" x14ac:dyDescent="0.25">
      <c r="B14421" s="16" t="s">
        <v>4528</v>
      </c>
      <c r="C14421" s="16" t="s">
        <v>4485</v>
      </c>
      <c r="D14421" s="16" t="s">
        <v>47</v>
      </c>
      <c r="E14421" s="16" t="s">
        <v>4529</v>
      </c>
      <c r="G14421" s="16" t="s">
        <v>4530</v>
      </c>
      <c r="H14421" s="16" t="s">
        <v>19</v>
      </c>
      <c r="I14421" s="31">
        <v>43783292226</v>
      </c>
      <c r="J14421" s="31">
        <v>43783292226</v>
      </c>
      <c r="K14421" s="32">
        <f>IFERROR((J14421/I14421),0)</f>
        <v>1</v>
      </c>
      <c r="L14421" s="31"/>
      <c r="M14421" s="31"/>
      <c r="N14421" s="39"/>
      <c r="O14421" s="28"/>
      <c r="P14421" s="28"/>
      <c r="Q14421" s="28"/>
      <c r="R14421" s="28"/>
      <c r="S14421" s="25"/>
    </row>
    <row r="14422" spans="2:19" s="16" customFormat="1" outlineLevel="2" x14ac:dyDescent="0.25">
      <c r="B14422" s="16" t="s">
        <v>4528</v>
      </c>
      <c r="C14422" s="16" t="s">
        <v>4485</v>
      </c>
      <c r="D14422" s="16" t="s">
        <v>47</v>
      </c>
      <c r="E14422" s="16" t="s">
        <v>4529</v>
      </c>
      <c r="G14422" s="16" t="s">
        <v>4530</v>
      </c>
      <c r="H14422" s="16" t="s">
        <v>154</v>
      </c>
      <c r="I14422" s="31">
        <v>213029</v>
      </c>
      <c r="J14422" s="31">
        <v>213029</v>
      </c>
      <c r="K14422" s="32">
        <f>IFERROR((J14422/I14422),0)</f>
        <v>1</v>
      </c>
      <c r="L14422" s="31"/>
      <c r="M14422" s="31"/>
      <c r="N14422" s="39"/>
      <c r="O14422" s="28"/>
      <c r="P14422" s="28"/>
      <c r="Q14422" s="28"/>
      <c r="R14422" s="28"/>
      <c r="S14422" s="25"/>
    </row>
    <row r="14423" spans="2:19" s="16" customFormat="1" outlineLevel="2" x14ac:dyDescent="0.25">
      <c r="B14423" s="16" t="s">
        <v>4528</v>
      </c>
      <c r="C14423" s="16" t="s">
        <v>4485</v>
      </c>
      <c r="D14423" s="16" t="s">
        <v>47</v>
      </c>
      <c r="E14423" s="16" t="s">
        <v>4529</v>
      </c>
      <c r="G14423" s="16" t="s">
        <v>4530</v>
      </c>
      <c r="H14423" s="16" t="s">
        <v>4491</v>
      </c>
      <c r="I14423" s="31">
        <v>231916</v>
      </c>
      <c r="J14423" s="31">
        <v>231916</v>
      </c>
      <c r="K14423" s="42"/>
      <c r="L14423" s="31"/>
      <c r="M14423" s="31"/>
      <c r="N14423" s="39"/>
      <c r="O14423" s="28"/>
      <c r="P14423" s="28"/>
      <c r="Q14423" s="28"/>
      <c r="R14423" s="28"/>
      <c r="S14423" s="25"/>
    </row>
    <row r="14424" spans="2:19" s="16" customFormat="1" outlineLevel="2" x14ac:dyDescent="0.25">
      <c r="B14424" s="16" t="s">
        <v>4528</v>
      </c>
      <c r="C14424" s="16" t="s">
        <v>4485</v>
      </c>
      <c r="D14424" s="16" t="s">
        <v>47</v>
      </c>
      <c r="E14424" s="16" t="s">
        <v>4529</v>
      </c>
      <c r="G14424" s="16" t="s">
        <v>4530</v>
      </c>
      <c r="H14424" s="16" t="s">
        <v>231</v>
      </c>
      <c r="I14424" s="31">
        <v>5566504974</v>
      </c>
      <c r="J14424" s="31">
        <v>5566504974</v>
      </c>
      <c r="K14424" s="32">
        <f>IFERROR((J14424/I14424),0)</f>
        <v>1</v>
      </c>
      <c r="L14424" s="31"/>
      <c r="M14424" s="31"/>
      <c r="N14424" s="39"/>
      <c r="O14424" s="28"/>
      <c r="P14424" s="28"/>
      <c r="Q14424" s="28"/>
      <c r="R14424" s="28"/>
      <c r="S14424" s="25"/>
    </row>
    <row r="14425" spans="2:19" s="16" customFormat="1" outlineLevel="2" x14ac:dyDescent="0.25">
      <c r="B14425" s="16" t="s">
        <v>4528</v>
      </c>
      <c r="C14425" s="16" t="s">
        <v>4485</v>
      </c>
      <c r="D14425" s="16" t="s">
        <v>47</v>
      </c>
      <c r="E14425" s="16" t="s">
        <v>4529</v>
      </c>
      <c r="G14425" s="16" t="s">
        <v>4530</v>
      </c>
      <c r="H14425" s="16" t="s">
        <v>155</v>
      </c>
      <c r="I14425" s="31">
        <v>-6888714553</v>
      </c>
      <c r="J14425" s="31"/>
      <c r="K14425" s="32">
        <f>IFERROR((J14425/I14425),0)</f>
        <v>0</v>
      </c>
      <c r="L14425" s="31"/>
      <c r="M14425" s="31"/>
      <c r="N14425" s="39"/>
      <c r="O14425" s="28"/>
      <c r="P14425" s="28"/>
      <c r="Q14425" s="28"/>
      <c r="R14425" s="28"/>
      <c r="S14425" s="25"/>
    </row>
    <row r="14426" spans="2:19" s="16" customFormat="1" outlineLevel="1" x14ac:dyDescent="0.25">
      <c r="B14426" s="47" t="s">
        <v>8826</v>
      </c>
      <c r="C14426" s="47" t="str">
        <f>C14425</f>
        <v>ASIGNACIONES DIRECTAS ANTICIPADAS (5% DEL SGR)</v>
      </c>
      <c r="D14426" s="47"/>
      <c r="E14426" s="47" t="str">
        <f>E14425</f>
        <v>85001</v>
      </c>
      <c r="F14426" s="47"/>
      <c r="G14426" s="47" t="str">
        <f>G14425</f>
        <v xml:space="preserve">YOPAL                                             </v>
      </c>
      <c r="H14426" s="47" t="s">
        <v>10655</v>
      </c>
      <c r="I14426" s="51">
        <f>SUBTOTAL(9,I14420:I14425)</f>
        <v>76905100359</v>
      </c>
      <c r="J14426" s="51">
        <f>SUBTOTAL(9,J14420:J14425)</f>
        <v>71987207428.190002</v>
      </c>
      <c r="K14426" s="49">
        <f>J14426/I14426</f>
        <v>0.93605244765493023</v>
      </c>
      <c r="L14426" s="51">
        <f>SUBTOTAL(9,L14420:L14425)</f>
        <v>23190832925.569992</v>
      </c>
      <c r="M14426" s="51">
        <f>SUBTOTAL(9,M14420:M14425)</f>
        <v>22636965283.190002</v>
      </c>
      <c r="N14426" s="50">
        <f>IFERROR((M14426/L14426),"N.A")</f>
        <v>0.97611695775836926</v>
      </c>
      <c r="O14426" s="28"/>
      <c r="P14426" s="28"/>
      <c r="Q14426" s="28"/>
      <c r="R14426" s="28"/>
      <c r="S14426" s="25"/>
    </row>
    <row r="14427" spans="2:19" s="16" customFormat="1" outlineLevel="2" x14ac:dyDescent="0.25">
      <c r="B14427" s="16" t="s">
        <v>4531</v>
      </c>
      <c r="C14427" s="16" t="s">
        <v>4485</v>
      </c>
      <c r="D14427" s="16" t="s">
        <v>51</v>
      </c>
      <c r="E14427" s="16" t="s">
        <v>473</v>
      </c>
      <c r="G14427" s="16" t="s">
        <v>474</v>
      </c>
      <c r="H14427" s="16" t="s">
        <v>152</v>
      </c>
      <c r="I14427" s="35">
        <v>7620764330</v>
      </c>
      <c r="J14427" s="35">
        <v>2832805329.5499992</v>
      </c>
      <c r="K14427" s="36">
        <f>IFERROR((J14427/I14427),0)</f>
        <v>0.37172194374235418</v>
      </c>
      <c r="L14427" s="35">
        <v>4991683163.2199993</v>
      </c>
      <c r="M14427" s="35">
        <v>2832805329.5499992</v>
      </c>
      <c r="N14427" s="40">
        <f>M14427/L14427</f>
        <v>0.56750503526001705</v>
      </c>
      <c r="O14427" s="28"/>
      <c r="P14427" s="28"/>
      <c r="Q14427" s="28"/>
      <c r="R14427" s="28"/>
      <c r="S14427" s="25"/>
    </row>
    <row r="14428" spans="2:19" s="16" customFormat="1" outlineLevel="2" x14ac:dyDescent="0.25">
      <c r="B14428" s="16" t="s">
        <v>4531</v>
      </c>
      <c r="C14428" s="16" t="s">
        <v>4485</v>
      </c>
      <c r="D14428" s="16" t="s">
        <v>51</v>
      </c>
      <c r="E14428" s="16" t="s">
        <v>473</v>
      </c>
      <c r="G14428" s="16" t="s">
        <v>474</v>
      </c>
      <c r="H14428" s="16" t="s">
        <v>19</v>
      </c>
      <c r="I14428" s="31">
        <v>1178470731</v>
      </c>
      <c r="J14428" s="31">
        <v>1178470731</v>
      </c>
      <c r="K14428" s="32">
        <f>IFERROR((J14428/I14428),0)</f>
        <v>1</v>
      </c>
      <c r="L14428" s="31"/>
      <c r="M14428" s="31"/>
      <c r="N14428" s="39"/>
      <c r="O14428" s="28"/>
      <c r="P14428" s="28"/>
      <c r="Q14428" s="28"/>
      <c r="R14428" s="28"/>
      <c r="S14428" s="25"/>
    </row>
    <row r="14429" spans="2:19" s="16" customFormat="1" outlineLevel="2" x14ac:dyDescent="0.25">
      <c r="B14429" s="16" t="s">
        <v>4531</v>
      </c>
      <c r="C14429" s="16" t="s">
        <v>4485</v>
      </c>
      <c r="D14429" s="16" t="s">
        <v>51</v>
      </c>
      <c r="E14429" s="16" t="s">
        <v>473</v>
      </c>
      <c r="G14429" s="16" t="s">
        <v>474</v>
      </c>
      <c r="H14429" s="16" t="s">
        <v>154</v>
      </c>
      <c r="I14429" s="31">
        <v>47133</v>
      </c>
      <c r="J14429" s="31">
        <v>47133</v>
      </c>
      <c r="K14429" s="32">
        <f>IFERROR((J14429/I14429),0)</f>
        <v>1</v>
      </c>
      <c r="L14429" s="31"/>
      <c r="M14429" s="31"/>
      <c r="N14429" s="39"/>
      <c r="O14429" s="28"/>
      <c r="P14429" s="28"/>
      <c r="Q14429" s="28"/>
      <c r="R14429" s="28"/>
      <c r="S14429" s="25"/>
    </row>
    <row r="14430" spans="2:19" s="16" customFormat="1" outlineLevel="2" x14ac:dyDescent="0.25">
      <c r="B14430" s="16" t="s">
        <v>4531</v>
      </c>
      <c r="C14430" s="16" t="s">
        <v>4485</v>
      </c>
      <c r="D14430" s="16" t="s">
        <v>51</v>
      </c>
      <c r="E14430" s="16" t="s">
        <v>473</v>
      </c>
      <c r="G14430" s="16" t="s">
        <v>474</v>
      </c>
      <c r="H14430" s="16" t="s">
        <v>231</v>
      </c>
      <c r="I14430" s="31">
        <v>1166232571</v>
      </c>
      <c r="J14430" s="31">
        <v>1166232571</v>
      </c>
      <c r="K14430" s="32">
        <f>IFERROR((J14430/I14430),0)</f>
        <v>1</v>
      </c>
      <c r="L14430" s="31"/>
      <c r="M14430" s="31"/>
      <c r="N14430" s="39"/>
      <c r="O14430" s="28"/>
      <c r="P14430" s="28"/>
      <c r="Q14430" s="28"/>
      <c r="R14430" s="28"/>
      <c r="S14430" s="25"/>
    </row>
    <row r="14431" spans="2:19" s="16" customFormat="1" outlineLevel="2" x14ac:dyDescent="0.25">
      <c r="B14431" s="16" t="s">
        <v>4531</v>
      </c>
      <c r="C14431" s="16" t="s">
        <v>4485</v>
      </c>
      <c r="D14431" s="16" t="s">
        <v>51</v>
      </c>
      <c r="E14431" s="16" t="s">
        <v>473</v>
      </c>
      <c r="G14431" s="16" t="s">
        <v>474</v>
      </c>
      <c r="H14431" s="16" t="s">
        <v>155</v>
      </c>
      <c r="I14431" s="31">
        <v>-1524152866</v>
      </c>
      <c r="J14431" s="31"/>
      <c r="K14431" s="32">
        <f>IFERROR((J14431/I14431),0)</f>
        <v>0</v>
      </c>
      <c r="L14431" s="31"/>
      <c r="M14431" s="31"/>
      <c r="N14431" s="39"/>
      <c r="O14431" s="28"/>
      <c r="P14431" s="28"/>
      <c r="Q14431" s="28"/>
      <c r="R14431" s="28"/>
      <c r="S14431" s="25"/>
    </row>
    <row r="14432" spans="2:19" s="16" customFormat="1" outlineLevel="1" x14ac:dyDescent="0.25">
      <c r="B14432" s="47" t="s">
        <v>8827</v>
      </c>
      <c r="C14432" s="47" t="str">
        <f>C14431</f>
        <v>ASIGNACIONES DIRECTAS ANTICIPADAS (5% DEL SGR)</v>
      </c>
      <c r="D14432" s="47"/>
      <c r="E14432" s="47" t="str">
        <f>E14431</f>
        <v>81794</v>
      </c>
      <c r="F14432" s="47"/>
      <c r="G14432" s="47" t="str">
        <f>G14431</f>
        <v xml:space="preserve">TAME                                              </v>
      </c>
      <c r="H14432" s="47" t="s">
        <v>10655</v>
      </c>
      <c r="I14432" s="51">
        <f>SUBTOTAL(9,I14427:I14431)</f>
        <v>8441361899</v>
      </c>
      <c r="J14432" s="51">
        <f>SUBTOTAL(9,J14427:J14431)</f>
        <v>5177555764.5499992</v>
      </c>
      <c r="K14432" s="49">
        <f>J14432/I14432</f>
        <v>0.61335550193190447</v>
      </c>
      <c r="L14432" s="51">
        <f>SUBTOTAL(9,L14427:L14431)</f>
        <v>4991683163.2199993</v>
      </c>
      <c r="M14432" s="51">
        <f>SUBTOTAL(9,M14427:M14431)</f>
        <v>2832805329.5499992</v>
      </c>
      <c r="N14432" s="50">
        <f>IFERROR((M14432/L14432),"N.A")</f>
        <v>0.56750503526001705</v>
      </c>
      <c r="O14432" s="28"/>
      <c r="P14432" s="28"/>
      <c r="Q14432" s="28"/>
      <c r="R14432" s="28"/>
      <c r="S14432" s="25"/>
    </row>
    <row r="14433" spans="2:19" s="16" customFormat="1" outlineLevel="2" x14ac:dyDescent="0.25">
      <c r="B14433" s="16" t="s">
        <v>4532</v>
      </c>
      <c r="C14433" s="16" t="s">
        <v>4485</v>
      </c>
      <c r="D14433" s="16" t="s">
        <v>51</v>
      </c>
      <c r="E14433" s="16" t="s">
        <v>476</v>
      </c>
      <c r="G14433" s="16" t="s">
        <v>477</v>
      </c>
      <c r="H14433" s="16" t="s">
        <v>152</v>
      </c>
      <c r="I14433" s="35">
        <v>792271321</v>
      </c>
      <c r="J14433" s="35">
        <v>275406177.56999999</v>
      </c>
      <c r="K14433" s="36">
        <f>IFERROR((J14433/I14433),0)</f>
        <v>0.34761598744024208</v>
      </c>
      <c r="L14433" s="35">
        <v>574123330.33999991</v>
      </c>
      <c r="M14433" s="35">
        <v>275406177.56999999</v>
      </c>
      <c r="N14433" s="40">
        <f>M14433/L14433</f>
        <v>0.47969863445002747</v>
      </c>
      <c r="O14433" s="28"/>
      <c r="P14433" s="28"/>
      <c r="Q14433" s="28"/>
      <c r="R14433" s="28"/>
      <c r="S14433" s="25"/>
    </row>
    <row r="14434" spans="2:19" s="16" customFormat="1" outlineLevel="2" x14ac:dyDescent="0.25">
      <c r="B14434" s="16" t="s">
        <v>4532</v>
      </c>
      <c r="C14434" s="16" t="s">
        <v>4485</v>
      </c>
      <c r="D14434" s="16" t="s">
        <v>51</v>
      </c>
      <c r="E14434" s="16" t="s">
        <v>476</v>
      </c>
      <c r="G14434" s="16" t="s">
        <v>477</v>
      </c>
      <c r="H14434" s="16" t="s">
        <v>19</v>
      </c>
      <c r="I14434" s="31">
        <v>132720941</v>
      </c>
      <c r="J14434" s="31">
        <v>132720941</v>
      </c>
      <c r="K14434" s="32">
        <f>IFERROR((J14434/I14434),0)</f>
        <v>1</v>
      </c>
      <c r="L14434" s="31"/>
      <c r="M14434" s="31"/>
      <c r="N14434" s="39"/>
      <c r="O14434" s="28"/>
      <c r="P14434" s="28"/>
      <c r="Q14434" s="28"/>
      <c r="R14434" s="28"/>
      <c r="S14434" s="25"/>
    </row>
    <row r="14435" spans="2:19" s="16" customFormat="1" outlineLevel="2" x14ac:dyDescent="0.25">
      <c r="B14435" s="16" t="s">
        <v>4532</v>
      </c>
      <c r="C14435" s="16" t="s">
        <v>4485</v>
      </c>
      <c r="D14435" s="16" t="s">
        <v>51</v>
      </c>
      <c r="E14435" s="16" t="s">
        <v>476</v>
      </c>
      <c r="G14435" s="16" t="s">
        <v>477</v>
      </c>
      <c r="H14435" s="16" t="s">
        <v>154</v>
      </c>
      <c r="I14435" s="31">
        <v>4900</v>
      </c>
      <c r="J14435" s="31">
        <v>4900</v>
      </c>
      <c r="K14435" s="32">
        <f>IFERROR((J14435/I14435),0)</f>
        <v>1</v>
      </c>
      <c r="L14435" s="31"/>
      <c r="M14435" s="31"/>
      <c r="N14435" s="39"/>
      <c r="O14435" s="28"/>
      <c r="P14435" s="28"/>
      <c r="Q14435" s="28"/>
      <c r="R14435" s="28"/>
      <c r="S14435" s="25"/>
    </row>
    <row r="14436" spans="2:19" s="16" customFormat="1" outlineLevel="2" x14ac:dyDescent="0.25">
      <c r="B14436" s="16" t="s">
        <v>4532</v>
      </c>
      <c r="C14436" s="16" t="s">
        <v>4485</v>
      </c>
      <c r="D14436" s="16" t="s">
        <v>51</v>
      </c>
      <c r="E14436" s="16" t="s">
        <v>476</v>
      </c>
      <c r="G14436" s="16" t="s">
        <v>477</v>
      </c>
      <c r="H14436" s="16" t="s">
        <v>4491</v>
      </c>
      <c r="I14436" s="31">
        <v>1165788</v>
      </c>
      <c r="J14436" s="31">
        <v>1165788</v>
      </c>
      <c r="K14436" s="42"/>
      <c r="L14436" s="31"/>
      <c r="M14436" s="31"/>
      <c r="N14436" s="39"/>
      <c r="O14436" s="28"/>
      <c r="P14436" s="28"/>
      <c r="Q14436" s="28"/>
      <c r="R14436" s="28"/>
      <c r="S14436" s="25"/>
    </row>
    <row r="14437" spans="2:19" s="16" customFormat="1" outlineLevel="2" x14ac:dyDescent="0.25">
      <c r="B14437" s="16" t="s">
        <v>4532</v>
      </c>
      <c r="C14437" s="16" t="s">
        <v>4485</v>
      </c>
      <c r="D14437" s="16" t="s">
        <v>51</v>
      </c>
      <c r="E14437" s="16" t="s">
        <v>476</v>
      </c>
      <c r="G14437" s="16" t="s">
        <v>477</v>
      </c>
      <c r="H14437" s="16" t="s">
        <v>231</v>
      </c>
      <c r="I14437" s="31">
        <v>147133335</v>
      </c>
      <c r="J14437" s="31">
        <v>147133335</v>
      </c>
      <c r="K14437" s="32">
        <f>IFERROR((J14437/I14437),0)</f>
        <v>1</v>
      </c>
      <c r="L14437" s="31"/>
      <c r="M14437" s="31"/>
      <c r="N14437" s="39"/>
      <c r="O14437" s="28"/>
      <c r="P14437" s="28"/>
      <c r="Q14437" s="28"/>
      <c r="R14437" s="28"/>
      <c r="S14437" s="25"/>
    </row>
    <row r="14438" spans="2:19" s="16" customFormat="1" outlineLevel="2" x14ac:dyDescent="0.25">
      <c r="B14438" s="16" t="s">
        <v>4532</v>
      </c>
      <c r="C14438" s="16" t="s">
        <v>4485</v>
      </c>
      <c r="D14438" s="16" t="s">
        <v>51</v>
      </c>
      <c r="E14438" s="16" t="s">
        <v>476</v>
      </c>
      <c r="G14438" s="16" t="s">
        <v>477</v>
      </c>
      <c r="H14438" s="16" t="s">
        <v>155</v>
      </c>
      <c r="I14438" s="31">
        <v>-158454264</v>
      </c>
      <c r="J14438" s="31"/>
      <c r="K14438" s="32">
        <f>IFERROR((J14438/I14438),0)</f>
        <v>0</v>
      </c>
      <c r="L14438" s="31"/>
      <c r="M14438" s="31"/>
      <c r="N14438" s="39"/>
      <c r="O14438" s="28"/>
      <c r="P14438" s="28"/>
      <c r="Q14438" s="28"/>
      <c r="R14438" s="28"/>
      <c r="S14438" s="25"/>
    </row>
    <row r="14439" spans="2:19" s="16" customFormat="1" outlineLevel="1" x14ac:dyDescent="0.25">
      <c r="B14439" s="47" t="s">
        <v>8828</v>
      </c>
      <c r="C14439" s="47" t="str">
        <f>C14438</f>
        <v>ASIGNACIONES DIRECTAS ANTICIPADAS (5% DEL SGR)</v>
      </c>
      <c r="D14439" s="47"/>
      <c r="E14439" s="47" t="str">
        <f>E14438</f>
        <v>81736</v>
      </c>
      <c r="F14439" s="47"/>
      <c r="G14439" s="47" t="str">
        <f>G14438</f>
        <v xml:space="preserve">SARAVENA                                          </v>
      </c>
      <c r="H14439" s="47" t="s">
        <v>10655</v>
      </c>
      <c r="I14439" s="51">
        <f>SUBTOTAL(9,I14433:I14438)</f>
        <v>914842021</v>
      </c>
      <c r="J14439" s="51">
        <f>SUBTOTAL(9,J14433:J14438)</f>
        <v>556431141.56999993</v>
      </c>
      <c r="K14439" s="49">
        <f>J14439/I14439</f>
        <v>0.60822647932347207</v>
      </c>
      <c r="L14439" s="51">
        <f>SUBTOTAL(9,L14433:L14438)</f>
        <v>574123330.33999991</v>
      </c>
      <c r="M14439" s="51">
        <f>SUBTOTAL(9,M14433:M14438)</f>
        <v>275406177.56999999</v>
      </c>
      <c r="N14439" s="50">
        <f>IFERROR((M14439/L14439),"N.A")</f>
        <v>0.47969863445002747</v>
      </c>
      <c r="O14439" s="28"/>
      <c r="P14439" s="28"/>
      <c r="Q14439" s="28"/>
      <c r="R14439" s="28"/>
      <c r="S14439" s="25"/>
    </row>
    <row r="14440" spans="2:19" s="16" customFormat="1" outlineLevel="2" x14ac:dyDescent="0.25">
      <c r="B14440" s="16" t="s">
        <v>4533</v>
      </c>
      <c r="C14440" s="16" t="s">
        <v>4485</v>
      </c>
      <c r="D14440" s="16" t="s">
        <v>51</v>
      </c>
      <c r="E14440" s="16" t="s">
        <v>485</v>
      </c>
      <c r="G14440" s="16" t="s">
        <v>486</v>
      </c>
      <c r="H14440" s="16" t="s">
        <v>19</v>
      </c>
      <c r="I14440" s="31">
        <v>89132</v>
      </c>
      <c r="J14440" s="31">
        <v>89132</v>
      </c>
      <c r="K14440" s="32">
        <f>IFERROR((J14440/I14440),0)</f>
        <v>1</v>
      </c>
      <c r="L14440" s="31"/>
      <c r="M14440" s="31"/>
      <c r="N14440" s="39"/>
      <c r="O14440" s="28"/>
      <c r="P14440" s="28"/>
      <c r="Q14440" s="28"/>
      <c r="R14440" s="28"/>
      <c r="S14440" s="25"/>
    </row>
    <row r="14441" spans="2:19" s="16" customFormat="1" outlineLevel="1" x14ac:dyDescent="0.25">
      <c r="B14441" s="47" t="s">
        <v>8829</v>
      </c>
      <c r="C14441" s="47" t="str">
        <f>C14440</f>
        <v>ASIGNACIONES DIRECTAS ANTICIPADAS (5% DEL SGR)</v>
      </c>
      <c r="D14441" s="47"/>
      <c r="E14441" s="47" t="str">
        <f>E14440</f>
        <v>81220</v>
      </c>
      <c r="F14441" s="47"/>
      <c r="G14441" s="47" t="str">
        <f>G14440</f>
        <v xml:space="preserve">CRAVO NORTE                                       </v>
      </c>
      <c r="H14441" s="47" t="s">
        <v>10655</v>
      </c>
      <c r="I14441" s="51">
        <f>SUBTOTAL(9,I14440:I14440)</f>
        <v>89132</v>
      </c>
      <c r="J14441" s="51">
        <f>SUBTOTAL(9,J14440:J14440)</f>
        <v>89132</v>
      </c>
      <c r="K14441" s="49">
        <f>J14441/I14441</f>
        <v>1</v>
      </c>
      <c r="L14441" s="51">
        <f>SUBTOTAL(9,L14440:L14440)</f>
        <v>0</v>
      </c>
      <c r="M14441" s="51">
        <f>SUBTOTAL(9,M14440:M14440)</f>
        <v>0</v>
      </c>
      <c r="N14441" s="50" t="str">
        <f>IFERROR((M14441/L14441),"N.A")</f>
        <v>N.A</v>
      </c>
      <c r="O14441" s="28"/>
      <c r="P14441" s="28"/>
      <c r="Q14441" s="28"/>
      <c r="R14441" s="28"/>
      <c r="S14441" s="25"/>
    </row>
    <row r="14442" spans="2:19" s="16" customFormat="1" outlineLevel="2" x14ac:dyDescent="0.25">
      <c r="B14442" s="16" t="s">
        <v>4534</v>
      </c>
      <c r="C14442" s="16" t="s">
        <v>4485</v>
      </c>
      <c r="D14442" s="16" t="s">
        <v>51</v>
      </c>
      <c r="E14442" s="16" t="s">
        <v>488</v>
      </c>
      <c r="G14442" s="16" t="s">
        <v>489</v>
      </c>
      <c r="H14442" s="16" t="s">
        <v>152</v>
      </c>
      <c r="I14442" s="35">
        <v>11692555905</v>
      </c>
      <c r="J14442" s="35">
        <v>8184290631.4099998</v>
      </c>
      <c r="K14442" s="36">
        <f>IFERROR((J14442/I14442),0)</f>
        <v>0.69995736585789703</v>
      </c>
      <c r="L14442" s="35">
        <v>8225326916.0799999</v>
      </c>
      <c r="M14442" s="35">
        <v>8184290631.4099998</v>
      </c>
      <c r="N14442" s="40">
        <f>M14442/L14442</f>
        <v>0.99501098435494684</v>
      </c>
      <c r="O14442" s="28"/>
      <c r="P14442" s="28"/>
      <c r="Q14442" s="28"/>
      <c r="R14442" s="28"/>
      <c r="S14442" s="25"/>
    </row>
    <row r="14443" spans="2:19" s="16" customFormat="1" outlineLevel="2" x14ac:dyDescent="0.25">
      <c r="B14443" s="16" t="s">
        <v>4534</v>
      </c>
      <c r="C14443" s="16" t="s">
        <v>4485</v>
      </c>
      <c r="D14443" s="16" t="s">
        <v>51</v>
      </c>
      <c r="E14443" s="16" t="s">
        <v>488</v>
      </c>
      <c r="G14443" s="16" t="s">
        <v>489</v>
      </c>
      <c r="H14443" s="16" t="s">
        <v>19</v>
      </c>
      <c r="I14443" s="31">
        <v>17915824058</v>
      </c>
      <c r="J14443" s="31">
        <v>17915824058</v>
      </c>
      <c r="K14443" s="32">
        <f>IFERROR((J14443/I14443),0)</f>
        <v>1</v>
      </c>
      <c r="L14443" s="31"/>
      <c r="M14443" s="31"/>
      <c r="N14443" s="39"/>
      <c r="O14443" s="28"/>
      <c r="P14443" s="28"/>
      <c r="Q14443" s="28"/>
      <c r="R14443" s="28"/>
      <c r="S14443" s="25"/>
    </row>
    <row r="14444" spans="2:19" s="16" customFormat="1" outlineLevel="2" x14ac:dyDescent="0.25">
      <c r="B14444" s="16" t="s">
        <v>4534</v>
      </c>
      <c r="C14444" s="16" t="s">
        <v>4485</v>
      </c>
      <c r="D14444" s="16" t="s">
        <v>51</v>
      </c>
      <c r="E14444" s="16" t="s">
        <v>488</v>
      </c>
      <c r="G14444" s="16" t="s">
        <v>489</v>
      </c>
      <c r="H14444" s="16" t="s">
        <v>154</v>
      </c>
      <c r="I14444" s="31">
        <v>72317</v>
      </c>
      <c r="J14444" s="31">
        <v>72317</v>
      </c>
      <c r="K14444" s="32">
        <f>IFERROR((J14444/I14444),0)</f>
        <v>1</v>
      </c>
      <c r="L14444" s="31"/>
      <c r="M14444" s="31"/>
      <c r="N14444" s="39"/>
      <c r="O14444" s="28"/>
      <c r="P14444" s="28"/>
      <c r="Q14444" s="28"/>
      <c r="R14444" s="28"/>
      <c r="S14444" s="25"/>
    </row>
    <row r="14445" spans="2:19" s="16" customFormat="1" outlineLevel="2" x14ac:dyDescent="0.25">
      <c r="B14445" s="16" t="s">
        <v>4534</v>
      </c>
      <c r="C14445" s="16" t="s">
        <v>4485</v>
      </c>
      <c r="D14445" s="16" t="s">
        <v>51</v>
      </c>
      <c r="E14445" s="16" t="s">
        <v>488</v>
      </c>
      <c r="G14445" s="16" t="s">
        <v>489</v>
      </c>
      <c r="H14445" s="16" t="s">
        <v>231</v>
      </c>
      <c r="I14445" s="31">
        <v>2055121128</v>
      </c>
      <c r="J14445" s="31">
        <v>2055121128</v>
      </c>
      <c r="K14445" s="32">
        <f>IFERROR((J14445/I14445),0)</f>
        <v>1</v>
      </c>
      <c r="L14445" s="31"/>
      <c r="M14445" s="31"/>
      <c r="N14445" s="39"/>
      <c r="O14445" s="28"/>
      <c r="P14445" s="28"/>
      <c r="Q14445" s="28"/>
      <c r="R14445" s="28"/>
      <c r="S14445" s="25"/>
    </row>
    <row r="14446" spans="2:19" s="16" customFormat="1" outlineLevel="2" x14ac:dyDescent="0.25">
      <c r="B14446" s="16" t="s">
        <v>4534</v>
      </c>
      <c r="C14446" s="16" t="s">
        <v>4485</v>
      </c>
      <c r="D14446" s="16" t="s">
        <v>51</v>
      </c>
      <c r="E14446" s="16" t="s">
        <v>488</v>
      </c>
      <c r="G14446" s="16" t="s">
        <v>489</v>
      </c>
      <c r="H14446" s="16" t="s">
        <v>155</v>
      </c>
      <c r="I14446" s="31">
        <v>-2338511181</v>
      </c>
      <c r="J14446" s="31"/>
      <c r="K14446" s="32">
        <f>IFERROR((J14446/I14446),0)</f>
        <v>0</v>
      </c>
      <c r="L14446" s="31"/>
      <c r="M14446" s="31"/>
      <c r="N14446" s="39"/>
      <c r="O14446" s="28"/>
      <c r="P14446" s="28"/>
      <c r="Q14446" s="28"/>
      <c r="R14446" s="28"/>
      <c r="S14446" s="25"/>
    </row>
    <row r="14447" spans="2:19" s="16" customFormat="1" outlineLevel="1" x14ac:dyDescent="0.25">
      <c r="B14447" s="47" t="s">
        <v>8830</v>
      </c>
      <c r="C14447" s="47" t="str">
        <f>C14446</f>
        <v>ASIGNACIONES DIRECTAS ANTICIPADAS (5% DEL SGR)</v>
      </c>
      <c r="D14447" s="47"/>
      <c r="E14447" s="47" t="str">
        <f>E14446</f>
        <v>81065</v>
      </c>
      <c r="F14447" s="47"/>
      <c r="G14447" s="47" t="str">
        <f>G14446</f>
        <v xml:space="preserve">ARAUQUITA                                         </v>
      </c>
      <c r="H14447" s="47" t="s">
        <v>10655</v>
      </c>
      <c r="I14447" s="51">
        <f>SUBTOTAL(9,I14442:I14446)</f>
        <v>29325062227</v>
      </c>
      <c r="J14447" s="51">
        <f>SUBTOTAL(9,J14442:J14446)</f>
        <v>28155308134.41</v>
      </c>
      <c r="K14447" s="49">
        <f>J14447/I14447</f>
        <v>0.96011077202376771</v>
      </c>
      <c r="L14447" s="51">
        <f>SUBTOTAL(9,L14442:L14446)</f>
        <v>8225326916.0799999</v>
      </c>
      <c r="M14447" s="51">
        <f>SUBTOTAL(9,M14442:M14446)</f>
        <v>8184290631.4099998</v>
      </c>
      <c r="N14447" s="50">
        <f>IFERROR((M14447/L14447),"N.A")</f>
        <v>0.99501098435494684</v>
      </c>
      <c r="O14447" s="28"/>
      <c r="P14447" s="28"/>
      <c r="Q14447" s="28"/>
      <c r="R14447" s="28"/>
      <c r="S14447" s="25"/>
    </row>
    <row r="14448" spans="2:19" s="16" customFormat="1" outlineLevel="2" x14ac:dyDescent="0.25">
      <c r="B14448" s="16" t="s">
        <v>4535</v>
      </c>
      <c r="C14448" s="16" t="s">
        <v>4485</v>
      </c>
      <c r="D14448" s="16" t="s">
        <v>51</v>
      </c>
      <c r="E14448" s="16" t="s">
        <v>491</v>
      </c>
      <c r="G14448" s="16" t="s">
        <v>51</v>
      </c>
      <c r="H14448" s="16" t="s">
        <v>152</v>
      </c>
      <c r="I14448" s="35">
        <v>22793940442</v>
      </c>
      <c r="J14448" s="35">
        <v>13003514496.889997</v>
      </c>
      <c r="K14448" s="36">
        <f>IFERROR((J14448/I14448),0)</f>
        <v>0.5704812000355054</v>
      </c>
      <c r="L14448" s="35">
        <v>15348558330.119997</v>
      </c>
      <c r="M14448" s="35">
        <v>13003514496.889997</v>
      </c>
      <c r="N14448" s="40">
        <f>M14448/L14448</f>
        <v>0.84721406513938913</v>
      </c>
      <c r="O14448" s="28"/>
      <c r="P14448" s="28"/>
      <c r="Q14448" s="28"/>
      <c r="R14448" s="28"/>
      <c r="S14448" s="25"/>
    </row>
    <row r="14449" spans="2:19" s="16" customFormat="1" outlineLevel="2" x14ac:dyDescent="0.25">
      <c r="B14449" s="16" t="s">
        <v>4535</v>
      </c>
      <c r="C14449" s="16" t="s">
        <v>4485</v>
      </c>
      <c r="D14449" s="16" t="s">
        <v>51</v>
      </c>
      <c r="E14449" s="16" t="s">
        <v>491</v>
      </c>
      <c r="G14449" s="16" t="s">
        <v>51</v>
      </c>
      <c r="H14449" s="16" t="s">
        <v>19</v>
      </c>
      <c r="I14449" s="31">
        <v>26277579830</v>
      </c>
      <c r="J14449" s="31">
        <v>26277579830</v>
      </c>
      <c r="K14449" s="32">
        <f>IFERROR((J14449/I14449),0)</f>
        <v>1</v>
      </c>
      <c r="L14449" s="31"/>
      <c r="M14449" s="31"/>
      <c r="N14449" s="39"/>
      <c r="O14449" s="28"/>
      <c r="P14449" s="28"/>
      <c r="Q14449" s="28"/>
      <c r="R14449" s="28"/>
      <c r="S14449" s="25"/>
    </row>
    <row r="14450" spans="2:19" s="16" customFormat="1" outlineLevel="2" x14ac:dyDescent="0.25">
      <c r="B14450" s="16" t="s">
        <v>4535</v>
      </c>
      <c r="C14450" s="16" t="s">
        <v>4485</v>
      </c>
      <c r="D14450" s="16" t="s">
        <v>51</v>
      </c>
      <c r="E14450" s="16" t="s">
        <v>491</v>
      </c>
      <c r="G14450" s="16" t="s">
        <v>51</v>
      </c>
      <c r="H14450" s="16" t="s">
        <v>154</v>
      </c>
      <c r="I14450" s="31">
        <v>140978</v>
      </c>
      <c r="J14450" s="31">
        <v>140978</v>
      </c>
      <c r="K14450" s="32">
        <f>IFERROR((J14450/I14450),0)</f>
        <v>1</v>
      </c>
      <c r="L14450" s="31"/>
      <c r="M14450" s="31"/>
      <c r="N14450" s="39"/>
      <c r="O14450" s="28"/>
      <c r="P14450" s="28"/>
      <c r="Q14450" s="28"/>
      <c r="R14450" s="28"/>
      <c r="S14450" s="25"/>
    </row>
    <row r="14451" spans="2:19" s="16" customFormat="1" outlineLevel="2" x14ac:dyDescent="0.25">
      <c r="B14451" s="16" t="s">
        <v>4535</v>
      </c>
      <c r="C14451" s="16" t="s">
        <v>4485</v>
      </c>
      <c r="D14451" s="16" t="s">
        <v>51</v>
      </c>
      <c r="E14451" s="16" t="s">
        <v>491</v>
      </c>
      <c r="G14451" s="16" t="s">
        <v>51</v>
      </c>
      <c r="H14451" s="16" t="s">
        <v>231</v>
      </c>
      <c r="I14451" s="31">
        <v>3684440232</v>
      </c>
      <c r="J14451" s="31">
        <v>3684440232</v>
      </c>
      <c r="K14451" s="32">
        <f>IFERROR((J14451/I14451),0)</f>
        <v>1</v>
      </c>
      <c r="L14451" s="31"/>
      <c r="M14451" s="31"/>
      <c r="N14451" s="39"/>
      <c r="O14451" s="28"/>
      <c r="P14451" s="28"/>
      <c r="Q14451" s="28"/>
      <c r="R14451" s="28"/>
      <c r="S14451" s="25"/>
    </row>
    <row r="14452" spans="2:19" s="16" customFormat="1" outlineLevel="2" x14ac:dyDescent="0.25">
      <c r="B14452" s="16" t="s">
        <v>4535</v>
      </c>
      <c r="C14452" s="16" t="s">
        <v>4485</v>
      </c>
      <c r="D14452" s="16" t="s">
        <v>51</v>
      </c>
      <c r="E14452" s="16" t="s">
        <v>491</v>
      </c>
      <c r="G14452" s="16" t="s">
        <v>51</v>
      </c>
      <c r="H14452" s="16" t="s">
        <v>155</v>
      </c>
      <c r="I14452" s="31">
        <v>-4558788088</v>
      </c>
      <c r="J14452" s="31"/>
      <c r="K14452" s="32">
        <f>IFERROR((J14452/I14452),0)</f>
        <v>0</v>
      </c>
      <c r="L14452" s="31"/>
      <c r="M14452" s="31"/>
      <c r="N14452" s="39"/>
      <c r="O14452" s="28"/>
      <c r="P14452" s="28"/>
      <c r="Q14452" s="28"/>
      <c r="R14452" s="28"/>
      <c r="S14452" s="25"/>
    </row>
    <row r="14453" spans="2:19" s="16" customFormat="1" outlineLevel="1" x14ac:dyDescent="0.25">
      <c r="B14453" s="47" t="s">
        <v>8831</v>
      </c>
      <c r="C14453" s="47" t="str">
        <f>C14452</f>
        <v>ASIGNACIONES DIRECTAS ANTICIPADAS (5% DEL SGR)</v>
      </c>
      <c r="D14453" s="47"/>
      <c r="E14453" s="47" t="str">
        <f>E14452</f>
        <v>81001</v>
      </c>
      <c r="F14453" s="47"/>
      <c r="G14453" s="47" t="str">
        <f>G14452</f>
        <v xml:space="preserve">ARAUCA                                            </v>
      </c>
      <c r="H14453" s="47" t="s">
        <v>10655</v>
      </c>
      <c r="I14453" s="51">
        <f>SUBTOTAL(9,I14448:I14452)</f>
        <v>48197313394</v>
      </c>
      <c r="J14453" s="51">
        <f>SUBTOTAL(9,J14448:J14452)</f>
        <v>42965675536.889999</v>
      </c>
      <c r="K14453" s="49">
        <f>J14453/I14453</f>
        <v>0.89145374526702814</v>
      </c>
      <c r="L14453" s="51">
        <f>SUBTOTAL(9,L14448:L14452)</f>
        <v>15348558330.119997</v>
      </c>
      <c r="M14453" s="51">
        <f>SUBTOTAL(9,M14448:M14452)</f>
        <v>13003514496.889997</v>
      </c>
      <c r="N14453" s="50">
        <f>IFERROR((M14453/L14453),"N.A")</f>
        <v>0.84721406513938913</v>
      </c>
      <c r="O14453" s="28"/>
      <c r="P14453" s="28"/>
      <c r="Q14453" s="28"/>
      <c r="R14453" s="28"/>
      <c r="S14453" s="25"/>
    </row>
    <row r="14454" spans="2:19" s="16" customFormat="1" outlineLevel="2" x14ac:dyDescent="0.25">
      <c r="B14454" s="16" t="s">
        <v>4536</v>
      </c>
      <c r="C14454" s="16" t="s">
        <v>4485</v>
      </c>
      <c r="D14454" s="16" t="s">
        <v>55</v>
      </c>
      <c r="E14454" s="16" t="s">
        <v>493</v>
      </c>
      <c r="G14454" s="16" t="s">
        <v>494</v>
      </c>
      <c r="H14454" s="16" t="s">
        <v>152</v>
      </c>
      <c r="I14454" s="35">
        <v>1033407</v>
      </c>
      <c r="J14454" s="35">
        <v>199661.36</v>
      </c>
      <c r="K14454" s="36">
        <f>IFERROR((J14454/I14454),0)</f>
        <v>0.19320689718571674</v>
      </c>
      <c r="L14454" s="35">
        <v>655055</v>
      </c>
      <c r="M14454" s="35">
        <v>199661.36</v>
      </c>
      <c r="N14454" s="40">
        <f>M14454/L14454</f>
        <v>0.30480090984726471</v>
      </c>
      <c r="O14454" s="28"/>
      <c r="P14454" s="28"/>
      <c r="Q14454" s="28"/>
      <c r="R14454" s="28"/>
      <c r="S14454" s="25"/>
    </row>
    <row r="14455" spans="2:19" s="16" customFormat="1" outlineLevel="2" x14ac:dyDescent="0.25">
      <c r="B14455" s="16" t="s">
        <v>4536</v>
      </c>
      <c r="C14455" s="16" t="s">
        <v>4485</v>
      </c>
      <c r="D14455" s="16" t="s">
        <v>55</v>
      </c>
      <c r="E14455" s="16" t="s">
        <v>493</v>
      </c>
      <c r="G14455" s="16" t="s">
        <v>494</v>
      </c>
      <c r="H14455" s="16" t="s">
        <v>19</v>
      </c>
      <c r="I14455" s="31">
        <v>1237807</v>
      </c>
      <c r="J14455" s="31">
        <v>1237807</v>
      </c>
      <c r="K14455" s="32">
        <f>IFERROR((J14455/I14455),0)</f>
        <v>1</v>
      </c>
      <c r="L14455" s="31"/>
      <c r="M14455" s="31"/>
      <c r="N14455" s="39"/>
      <c r="O14455" s="28"/>
      <c r="P14455" s="28"/>
      <c r="Q14455" s="28"/>
      <c r="R14455" s="28"/>
      <c r="S14455" s="25"/>
    </row>
    <row r="14456" spans="2:19" s="16" customFormat="1" outlineLevel="2" x14ac:dyDescent="0.25">
      <c r="B14456" s="16" t="s">
        <v>4536</v>
      </c>
      <c r="C14456" s="16" t="s">
        <v>4485</v>
      </c>
      <c r="D14456" s="16" t="s">
        <v>55</v>
      </c>
      <c r="E14456" s="16" t="s">
        <v>493</v>
      </c>
      <c r="G14456" s="16" t="s">
        <v>494</v>
      </c>
      <c r="H14456" s="16" t="s">
        <v>154</v>
      </c>
      <c r="I14456" s="31">
        <v>6</v>
      </c>
      <c r="J14456" s="31">
        <v>6</v>
      </c>
      <c r="K14456" s="32">
        <f>IFERROR((J14456/I14456),0)</f>
        <v>1</v>
      </c>
      <c r="L14456" s="31"/>
      <c r="M14456" s="31"/>
      <c r="N14456" s="39"/>
      <c r="O14456" s="28"/>
      <c r="P14456" s="28"/>
      <c r="Q14456" s="28"/>
      <c r="R14456" s="28"/>
      <c r="S14456" s="25"/>
    </row>
    <row r="14457" spans="2:19" s="16" customFormat="1" outlineLevel="2" x14ac:dyDescent="0.25">
      <c r="B14457" s="16" t="s">
        <v>4536</v>
      </c>
      <c r="C14457" s="16" t="s">
        <v>4485</v>
      </c>
      <c r="D14457" s="16" t="s">
        <v>55</v>
      </c>
      <c r="E14457" s="16" t="s">
        <v>493</v>
      </c>
      <c r="G14457" s="16" t="s">
        <v>494</v>
      </c>
      <c r="H14457" s="16" t="s">
        <v>231</v>
      </c>
      <c r="I14457" s="31">
        <v>150191</v>
      </c>
      <c r="J14457" s="31">
        <v>150191</v>
      </c>
      <c r="K14457" s="32">
        <f>IFERROR((J14457/I14457),0)</f>
        <v>1</v>
      </c>
      <c r="L14457" s="31"/>
      <c r="M14457" s="31"/>
      <c r="N14457" s="39"/>
      <c r="O14457" s="28"/>
      <c r="P14457" s="28"/>
      <c r="Q14457" s="28"/>
      <c r="R14457" s="28"/>
      <c r="S14457" s="25"/>
    </row>
    <row r="14458" spans="2:19" s="16" customFormat="1" outlineLevel="2" x14ac:dyDescent="0.25">
      <c r="B14458" s="16" t="s">
        <v>4536</v>
      </c>
      <c r="C14458" s="16" t="s">
        <v>4485</v>
      </c>
      <c r="D14458" s="16" t="s">
        <v>55</v>
      </c>
      <c r="E14458" s="16" t="s">
        <v>493</v>
      </c>
      <c r="G14458" s="16" t="s">
        <v>494</v>
      </c>
      <c r="H14458" s="16" t="s">
        <v>155</v>
      </c>
      <c r="I14458" s="31">
        <v>-206681</v>
      </c>
      <c r="J14458" s="31"/>
      <c r="K14458" s="32">
        <f>IFERROR((J14458/I14458),0)</f>
        <v>0</v>
      </c>
      <c r="L14458" s="31"/>
      <c r="M14458" s="31"/>
      <c r="N14458" s="39"/>
      <c r="O14458" s="28"/>
      <c r="P14458" s="28"/>
      <c r="Q14458" s="28"/>
      <c r="R14458" s="28"/>
      <c r="S14458" s="25"/>
    </row>
    <row r="14459" spans="2:19" s="16" customFormat="1" outlineLevel="1" x14ac:dyDescent="0.25">
      <c r="B14459" s="47" t="s">
        <v>8832</v>
      </c>
      <c r="C14459" s="47" t="str">
        <f>C14458</f>
        <v>ASIGNACIONES DIRECTAS ANTICIPADAS (5% DEL SGR)</v>
      </c>
      <c r="D14459" s="47"/>
      <c r="E14459" s="47" t="str">
        <f>E14458</f>
        <v>76895</v>
      </c>
      <c r="F14459" s="47"/>
      <c r="G14459" s="47" t="str">
        <f>G14458</f>
        <v xml:space="preserve">ZARZAL                                            </v>
      </c>
      <c r="H14459" s="47" t="s">
        <v>10655</v>
      </c>
      <c r="I14459" s="51">
        <f>SUBTOTAL(9,I14454:I14458)</f>
        <v>2214730</v>
      </c>
      <c r="J14459" s="51">
        <f>SUBTOTAL(9,J14454:J14458)</f>
        <v>1587665.3599999999</v>
      </c>
      <c r="K14459" s="49">
        <f>J14459/I14459</f>
        <v>0.71686632682087648</v>
      </c>
      <c r="L14459" s="51">
        <f>SUBTOTAL(9,L14454:L14458)</f>
        <v>655055</v>
      </c>
      <c r="M14459" s="51">
        <f>SUBTOTAL(9,M14454:M14458)</f>
        <v>199661.36</v>
      </c>
      <c r="N14459" s="50">
        <f>IFERROR((M14459/L14459),"N.A")</f>
        <v>0.30480090984726471</v>
      </c>
      <c r="O14459" s="28"/>
      <c r="P14459" s="28"/>
      <c r="Q14459" s="28"/>
      <c r="R14459" s="28"/>
      <c r="S14459" s="25"/>
    </row>
    <row r="14460" spans="2:19" s="16" customFormat="1" outlineLevel="2" x14ac:dyDescent="0.25">
      <c r="B14460" s="16" t="s">
        <v>4537</v>
      </c>
      <c r="C14460" s="16" t="s">
        <v>4485</v>
      </c>
      <c r="D14460" s="16" t="s">
        <v>55</v>
      </c>
      <c r="E14460" s="16" t="s">
        <v>4538</v>
      </c>
      <c r="G14460" s="16" t="s">
        <v>4539</v>
      </c>
      <c r="H14460" s="16" t="s">
        <v>152</v>
      </c>
      <c r="I14460" s="35">
        <v>49581163</v>
      </c>
      <c r="J14460" s="35">
        <v>19281871.25</v>
      </c>
      <c r="K14460" s="36">
        <f>IFERROR((J14460/I14460),0)</f>
        <v>0.38889509812426143</v>
      </c>
      <c r="L14460" s="35">
        <v>32469529</v>
      </c>
      <c r="M14460" s="35">
        <v>19281871.25</v>
      </c>
      <c r="N14460" s="40">
        <f>M14460/L14460</f>
        <v>0.59384511706344745</v>
      </c>
      <c r="O14460" s="28"/>
      <c r="P14460" s="28"/>
      <c r="Q14460" s="28"/>
      <c r="R14460" s="28"/>
      <c r="S14460" s="25"/>
    </row>
    <row r="14461" spans="2:19" s="16" customFormat="1" outlineLevel="2" x14ac:dyDescent="0.25">
      <c r="B14461" s="16" t="s">
        <v>4537</v>
      </c>
      <c r="C14461" s="16" t="s">
        <v>4485</v>
      </c>
      <c r="D14461" s="16" t="s">
        <v>55</v>
      </c>
      <c r="E14461" s="16" t="s">
        <v>4538</v>
      </c>
      <c r="G14461" s="16" t="s">
        <v>4539</v>
      </c>
      <c r="H14461" s="16" t="s">
        <v>19</v>
      </c>
      <c r="I14461" s="31">
        <v>67245510</v>
      </c>
      <c r="J14461" s="31">
        <v>67245510</v>
      </c>
      <c r="K14461" s="32">
        <f>IFERROR((J14461/I14461),0)</f>
        <v>1</v>
      </c>
      <c r="L14461" s="31"/>
      <c r="M14461" s="31"/>
      <c r="N14461" s="39"/>
      <c r="O14461" s="28"/>
      <c r="P14461" s="28"/>
      <c r="Q14461" s="28"/>
      <c r="R14461" s="28"/>
      <c r="S14461" s="25"/>
    </row>
    <row r="14462" spans="2:19" s="16" customFormat="1" outlineLevel="2" x14ac:dyDescent="0.25">
      <c r="B14462" s="16" t="s">
        <v>4537</v>
      </c>
      <c r="C14462" s="16" t="s">
        <v>4485</v>
      </c>
      <c r="D14462" s="16" t="s">
        <v>55</v>
      </c>
      <c r="E14462" s="16" t="s">
        <v>4538</v>
      </c>
      <c r="G14462" s="16" t="s">
        <v>4539</v>
      </c>
      <c r="H14462" s="16" t="s">
        <v>154</v>
      </c>
      <c r="I14462" s="31">
        <v>307</v>
      </c>
      <c r="J14462" s="31">
        <v>307</v>
      </c>
      <c r="K14462" s="32">
        <f>IFERROR((J14462/I14462),0)</f>
        <v>1</v>
      </c>
      <c r="L14462" s="31"/>
      <c r="M14462" s="31"/>
      <c r="N14462" s="39"/>
      <c r="O14462" s="28"/>
      <c r="P14462" s="28"/>
      <c r="Q14462" s="28"/>
      <c r="R14462" s="28"/>
      <c r="S14462" s="25"/>
    </row>
    <row r="14463" spans="2:19" s="16" customFormat="1" outlineLevel="2" x14ac:dyDescent="0.25">
      <c r="B14463" s="16" t="s">
        <v>4537</v>
      </c>
      <c r="C14463" s="16" t="s">
        <v>4485</v>
      </c>
      <c r="D14463" s="16" t="s">
        <v>55</v>
      </c>
      <c r="E14463" s="16" t="s">
        <v>4538</v>
      </c>
      <c r="G14463" s="16" t="s">
        <v>4539</v>
      </c>
      <c r="H14463" s="16" t="s">
        <v>4491</v>
      </c>
      <c r="I14463" s="31">
        <v>2153210</v>
      </c>
      <c r="J14463" s="31">
        <v>2153210</v>
      </c>
      <c r="K14463" s="42"/>
      <c r="L14463" s="31"/>
      <c r="M14463" s="31"/>
      <c r="N14463" s="39"/>
      <c r="O14463" s="28"/>
      <c r="P14463" s="28"/>
      <c r="Q14463" s="28"/>
      <c r="R14463" s="28"/>
      <c r="S14463" s="25"/>
    </row>
    <row r="14464" spans="2:19" s="16" customFormat="1" outlineLevel="2" x14ac:dyDescent="0.25">
      <c r="B14464" s="16" t="s">
        <v>4537</v>
      </c>
      <c r="C14464" s="16" t="s">
        <v>4485</v>
      </c>
      <c r="D14464" s="16" t="s">
        <v>55</v>
      </c>
      <c r="E14464" s="16" t="s">
        <v>4538</v>
      </c>
      <c r="G14464" s="16" t="s">
        <v>4539</v>
      </c>
      <c r="H14464" s="16" t="s">
        <v>231</v>
      </c>
      <c r="I14464" s="31">
        <v>7687932</v>
      </c>
      <c r="J14464" s="31">
        <v>7687932</v>
      </c>
      <c r="K14464" s="32">
        <f>IFERROR((J14464/I14464),0)</f>
        <v>1</v>
      </c>
      <c r="L14464" s="31"/>
      <c r="M14464" s="31"/>
      <c r="N14464" s="39"/>
      <c r="O14464" s="28"/>
      <c r="P14464" s="28"/>
      <c r="Q14464" s="28"/>
      <c r="R14464" s="28"/>
      <c r="S14464" s="25"/>
    </row>
    <row r="14465" spans="2:19" s="16" customFormat="1" outlineLevel="2" x14ac:dyDescent="0.25">
      <c r="B14465" s="16" t="s">
        <v>4537</v>
      </c>
      <c r="C14465" s="16" t="s">
        <v>4485</v>
      </c>
      <c r="D14465" s="16" t="s">
        <v>55</v>
      </c>
      <c r="E14465" s="16" t="s">
        <v>4538</v>
      </c>
      <c r="G14465" s="16" t="s">
        <v>4539</v>
      </c>
      <c r="H14465" s="16" t="s">
        <v>155</v>
      </c>
      <c r="I14465" s="31">
        <v>-9916233</v>
      </c>
      <c r="J14465" s="31"/>
      <c r="K14465" s="32">
        <f>IFERROR((J14465/I14465),0)</f>
        <v>0</v>
      </c>
      <c r="L14465" s="31"/>
      <c r="M14465" s="31"/>
      <c r="N14465" s="39"/>
      <c r="O14465" s="28"/>
      <c r="P14465" s="28"/>
      <c r="Q14465" s="28"/>
      <c r="R14465" s="28"/>
      <c r="S14465" s="25"/>
    </row>
    <row r="14466" spans="2:19" s="16" customFormat="1" outlineLevel="1" x14ac:dyDescent="0.25">
      <c r="B14466" s="47" t="s">
        <v>8833</v>
      </c>
      <c r="C14466" s="47" t="str">
        <f>C14465</f>
        <v>ASIGNACIONES DIRECTAS ANTICIPADAS (5% DEL SGR)</v>
      </c>
      <c r="D14466" s="47"/>
      <c r="E14466" s="47" t="str">
        <f>E14465</f>
        <v>76892</v>
      </c>
      <c r="F14466" s="47"/>
      <c r="G14466" s="47" t="str">
        <f>G14465</f>
        <v xml:space="preserve">YUMBO                                             </v>
      </c>
      <c r="H14466" s="47" t="s">
        <v>10655</v>
      </c>
      <c r="I14466" s="51">
        <f>SUBTOTAL(9,I14460:I14465)</f>
        <v>116751889</v>
      </c>
      <c r="J14466" s="51">
        <f>SUBTOTAL(9,J14460:J14465)</f>
        <v>96368830.25</v>
      </c>
      <c r="K14466" s="49">
        <f>J14466/I14466</f>
        <v>0.82541559777246942</v>
      </c>
      <c r="L14466" s="51">
        <f>SUBTOTAL(9,L14460:L14465)</f>
        <v>32469529</v>
      </c>
      <c r="M14466" s="51">
        <f>SUBTOTAL(9,M14460:M14465)</f>
        <v>19281871.25</v>
      </c>
      <c r="N14466" s="50">
        <f>IFERROR((M14466/L14466),"N.A")</f>
        <v>0.59384511706344745</v>
      </c>
      <c r="O14466" s="28"/>
      <c r="P14466" s="28"/>
      <c r="Q14466" s="28"/>
      <c r="R14466" s="28"/>
      <c r="S14466" s="25"/>
    </row>
    <row r="14467" spans="2:19" s="16" customFormat="1" outlineLevel="2" x14ac:dyDescent="0.25">
      <c r="B14467" s="16" t="s">
        <v>4540</v>
      </c>
      <c r="C14467" s="16" t="s">
        <v>4485</v>
      </c>
      <c r="D14467" s="16" t="s">
        <v>55</v>
      </c>
      <c r="E14467" s="16" t="s">
        <v>496</v>
      </c>
      <c r="G14467" s="16" t="s">
        <v>497</v>
      </c>
      <c r="H14467" s="16" t="s">
        <v>152</v>
      </c>
      <c r="I14467" s="35">
        <v>1074657</v>
      </c>
      <c r="J14467" s="35">
        <v>1074657</v>
      </c>
      <c r="K14467" s="36">
        <f>IFERROR((J14467/I14467),0)</f>
        <v>1</v>
      </c>
      <c r="L14467" s="35">
        <v>703908</v>
      </c>
      <c r="M14467" s="35">
        <v>1074657</v>
      </c>
      <c r="N14467" s="40">
        <f>M14467/L14467</f>
        <v>1.5267009325082255</v>
      </c>
      <c r="O14467" s="28"/>
      <c r="P14467" s="28"/>
      <c r="Q14467" s="28"/>
      <c r="R14467" s="28"/>
      <c r="S14467" s="25"/>
    </row>
    <row r="14468" spans="2:19" s="16" customFormat="1" outlineLevel="2" x14ac:dyDescent="0.25">
      <c r="B14468" s="16" t="s">
        <v>4540</v>
      </c>
      <c r="C14468" s="16" t="s">
        <v>4485</v>
      </c>
      <c r="D14468" s="16" t="s">
        <v>55</v>
      </c>
      <c r="E14468" s="16" t="s">
        <v>496</v>
      </c>
      <c r="G14468" s="16" t="s">
        <v>497</v>
      </c>
      <c r="H14468" s="16" t="s">
        <v>19</v>
      </c>
      <c r="I14468" s="31">
        <v>2623549</v>
      </c>
      <c r="J14468" s="31">
        <v>2623549</v>
      </c>
      <c r="K14468" s="32">
        <f>IFERROR((J14468/I14468),0)</f>
        <v>1</v>
      </c>
      <c r="L14468" s="31"/>
      <c r="M14468" s="31"/>
      <c r="N14468" s="39"/>
      <c r="O14468" s="28"/>
      <c r="P14468" s="28"/>
      <c r="Q14468" s="28"/>
      <c r="R14468" s="28"/>
      <c r="S14468" s="25"/>
    </row>
    <row r="14469" spans="2:19" s="16" customFormat="1" outlineLevel="2" x14ac:dyDescent="0.25">
      <c r="B14469" s="16" t="s">
        <v>4540</v>
      </c>
      <c r="C14469" s="16" t="s">
        <v>4485</v>
      </c>
      <c r="D14469" s="16" t="s">
        <v>55</v>
      </c>
      <c r="E14469" s="16" t="s">
        <v>496</v>
      </c>
      <c r="G14469" s="16" t="s">
        <v>497</v>
      </c>
      <c r="H14469" s="16" t="s">
        <v>154</v>
      </c>
      <c r="I14469" s="31">
        <v>7</v>
      </c>
      <c r="J14469" s="31">
        <v>7</v>
      </c>
      <c r="K14469" s="32">
        <f>IFERROR((J14469/I14469),0)</f>
        <v>1</v>
      </c>
      <c r="L14469" s="31"/>
      <c r="M14469" s="31"/>
      <c r="N14469" s="39"/>
      <c r="O14469" s="28"/>
      <c r="P14469" s="28"/>
      <c r="Q14469" s="28"/>
      <c r="R14469" s="28"/>
      <c r="S14469" s="25"/>
    </row>
    <row r="14470" spans="2:19" s="16" customFormat="1" outlineLevel="2" x14ac:dyDescent="0.25">
      <c r="B14470" s="16" t="s">
        <v>4540</v>
      </c>
      <c r="C14470" s="16" t="s">
        <v>4485</v>
      </c>
      <c r="D14470" s="16" t="s">
        <v>55</v>
      </c>
      <c r="E14470" s="16" t="s">
        <v>496</v>
      </c>
      <c r="G14470" s="16" t="s">
        <v>497</v>
      </c>
      <c r="H14470" s="16" t="s">
        <v>4491</v>
      </c>
      <c r="I14470" s="31">
        <v>144444</v>
      </c>
      <c r="J14470" s="31">
        <v>144444</v>
      </c>
      <c r="K14470" s="42"/>
      <c r="L14470" s="31"/>
      <c r="M14470" s="31"/>
      <c r="N14470" s="39"/>
      <c r="O14470" s="28"/>
      <c r="P14470" s="28"/>
      <c r="Q14470" s="28"/>
      <c r="R14470" s="28"/>
      <c r="S14470" s="25"/>
    </row>
    <row r="14471" spans="2:19" s="16" customFormat="1" outlineLevel="2" x14ac:dyDescent="0.25">
      <c r="B14471" s="16" t="s">
        <v>4540</v>
      </c>
      <c r="C14471" s="16" t="s">
        <v>4485</v>
      </c>
      <c r="D14471" s="16" t="s">
        <v>55</v>
      </c>
      <c r="E14471" s="16" t="s">
        <v>496</v>
      </c>
      <c r="G14471" s="16" t="s">
        <v>497</v>
      </c>
      <c r="H14471" s="16" t="s">
        <v>231</v>
      </c>
      <c r="I14471" s="31">
        <v>166699</v>
      </c>
      <c r="J14471" s="31">
        <v>166699</v>
      </c>
      <c r="K14471" s="32">
        <f>IFERROR((J14471/I14471),0)</f>
        <v>1</v>
      </c>
      <c r="L14471" s="31"/>
      <c r="M14471" s="31"/>
      <c r="N14471" s="39"/>
      <c r="O14471" s="28"/>
      <c r="P14471" s="28"/>
      <c r="Q14471" s="28"/>
      <c r="R14471" s="28"/>
      <c r="S14471" s="25"/>
    </row>
    <row r="14472" spans="2:19" s="16" customFormat="1" outlineLevel="2" x14ac:dyDescent="0.25">
      <c r="B14472" s="16" t="s">
        <v>4540</v>
      </c>
      <c r="C14472" s="16" t="s">
        <v>4485</v>
      </c>
      <c r="D14472" s="16" t="s">
        <v>55</v>
      </c>
      <c r="E14472" s="16" t="s">
        <v>496</v>
      </c>
      <c r="G14472" s="16" t="s">
        <v>497</v>
      </c>
      <c r="H14472" s="16" t="s">
        <v>155</v>
      </c>
      <c r="I14472" s="31">
        <v>-214931</v>
      </c>
      <c r="J14472" s="31"/>
      <c r="K14472" s="32">
        <f>IFERROR((J14472/I14472),0)</f>
        <v>0</v>
      </c>
      <c r="L14472" s="31"/>
      <c r="M14472" s="31"/>
      <c r="N14472" s="39"/>
      <c r="O14472" s="28"/>
      <c r="P14472" s="28"/>
      <c r="Q14472" s="28"/>
      <c r="R14472" s="28"/>
      <c r="S14472" s="25"/>
    </row>
    <row r="14473" spans="2:19" s="16" customFormat="1" outlineLevel="1" x14ac:dyDescent="0.25">
      <c r="B14473" s="47" t="s">
        <v>8834</v>
      </c>
      <c r="C14473" s="47" t="str">
        <f>C14472</f>
        <v>ASIGNACIONES DIRECTAS ANTICIPADAS (5% DEL SGR)</v>
      </c>
      <c r="D14473" s="47"/>
      <c r="E14473" s="47" t="str">
        <f>E14472</f>
        <v>76890</v>
      </c>
      <c r="F14473" s="47"/>
      <c r="G14473" s="47" t="str">
        <f>G14472</f>
        <v xml:space="preserve">YOTOCO                                            </v>
      </c>
      <c r="H14473" s="47" t="s">
        <v>10655</v>
      </c>
      <c r="I14473" s="51">
        <f>SUBTOTAL(9,I14467:I14472)</f>
        <v>3794425</v>
      </c>
      <c r="J14473" s="51">
        <f>SUBTOTAL(9,J14467:J14472)</f>
        <v>4009356</v>
      </c>
      <c r="K14473" s="49">
        <f>J14473/I14473</f>
        <v>1.056643892025801</v>
      </c>
      <c r="L14473" s="51">
        <f>SUBTOTAL(9,L14467:L14472)</f>
        <v>703908</v>
      </c>
      <c r="M14473" s="51">
        <f>SUBTOTAL(9,M14467:M14472)</f>
        <v>1074657</v>
      </c>
      <c r="N14473" s="50">
        <f>IFERROR((M14473/L14473),"N.A")</f>
        <v>1.5267009325082255</v>
      </c>
      <c r="O14473" s="28"/>
      <c r="P14473" s="28"/>
      <c r="Q14473" s="28"/>
      <c r="R14473" s="28"/>
      <c r="S14473" s="25"/>
    </row>
    <row r="14474" spans="2:19" s="16" customFormat="1" outlineLevel="2" x14ac:dyDescent="0.25">
      <c r="B14474" s="16" t="s">
        <v>4541</v>
      </c>
      <c r="C14474" s="16" t="s">
        <v>4485</v>
      </c>
      <c r="D14474" s="16" t="s">
        <v>55</v>
      </c>
      <c r="E14474" s="16" t="s">
        <v>499</v>
      </c>
      <c r="G14474" s="16" t="s">
        <v>500</v>
      </c>
      <c r="H14474" s="16" t="s">
        <v>152</v>
      </c>
      <c r="I14474" s="35">
        <v>1558563</v>
      </c>
      <c r="J14474" s="35">
        <v>1104324.1599999999</v>
      </c>
      <c r="K14474" s="36">
        <f>IFERROR((J14474/I14474),0)</f>
        <v>0.70855278869060789</v>
      </c>
      <c r="L14474" s="35">
        <v>1027592</v>
      </c>
      <c r="M14474" s="35">
        <v>1104324.1599999999</v>
      </c>
      <c r="N14474" s="40">
        <f>M14474/L14474</f>
        <v>1.0746718152729877</v>
      </c>
      <c r="O14474" s="28"/>
      <c r="P14474" s="28"/>
      <c r="Q14474" s="28"/>
      <c r="R14474" s="28"/>
      <c r="S14474" s="25"/>
    </row>
    <row r="14475" spans="2:19" s="16" customFormat="1" outlineLevel="2" x14ac:dyDescent="0.25">
      <c r="B14475" s="16" t="s">
        <v>4541</v>
      </c>
      <c r="C14475" s="16" t="s">
        <v>4485</v>
      </c>
      <c r="D14475" s="16" t="s">
        <v>55</v>
      </c>
      <c r="E14475" s="16" t="s">
        <v>499</v>
      </c>
      <c r="G14475" s="16" t="s">
        <v>500</v>
      </c>
      <c r="H14475" s="16" t="s">
        <v>19</v>
      </c>
      <c r="I14475" s="31">
        <v>3329915</v>
      </c>
      <c r="J14475" s="31">
        <v>3329915</v>
      </c>
      <c r="K14475" s="32">
        <f>IFERROR((J14475/I14475),0)</f>
        <v>1</v>
      </c>
      <c r="L14475" s="31"/>
      <c r="M14475" s="31"/>
      <c r="N14475" s="39"/>
      <c r="O14475" s="28"/>
      <c r="P14475" s="28"/>
      <c r="Q14475" s="28"/>
      <c r="R14475" s="28"/>
      <c r="S14475" s="25"/>
    </row>
    <row r="14476" spans="2:19" s="16" customFormat="1" outlineLevel="2" x14ac:dyDescent="0.25">
      <c r="B14476" s="16" t="s">
        <v>4541</v>
      </c>
      <c r="C14476" s="16" t="s">
        <v>4485</v>
      </c>
      <c r="D14476" s="16" t="s">
        <v>55</v>
      </c>
      <c r="E14476" s="16" t="s">
        <v>499</v>
      </c>
      <c r="G14476" s="16" t="s">
        <v>500</v>
      </c>
      <c r="H14476" s="16" t="s">
        <v>154</v>
      </c>
      <c r="I14476" s="31">
        <v>10</v>
      </c>
      <c r="J14476" s="31">
        <v>10</v>
      </c>
      <c r="K14476" s="32">
        <f>IFERROR((J14476/I14476),0)</f>
        <v>1</v>
      </c>
      <c r="L14476" s="31"/>
      <c r="M14476" s="31"/>
      <c r="N14476" s="39"/>
      <c r="O14476" s="28"/>
      <c r="P14476" s="28"/>
      <c r="Q14476" s="28"/>
      <c r="R14476" s="28"/>
      <c r="S14476" s="25"/>
    </row>
    <row r="14477" spans="2:19" s="16" customFormat="1" outlineLevel="2" x14ac:dyDescent="0.25">
      <c r="B14477" s="16" t="s">
        <v>4541</v>
      </c>
      <c r="C14477" s="16" t="s">
        <v>4485</v>
      </c>
      <c r="D14477" s="16" t="s">
        <v>55</v>
      </c>
      <c r="E14477" s="16" t="s">
        <v>499</v>
      </c>
      <c r="G14477" s="16" t="s">
        <v>500</v>
      </c>
      <c r="H14477" s="16" t="s">
        <v>4491</v>
      </c>
      <c r="I14477" s="31">
        <v>4819</v>
      </c>
      <c r="J14477" s="31">
        <v>4819</v>
      </c>
      <c r="K14477" s="42"/>
      <c r="L14477" s="31"/>
      <c r="M14477" s="31"/>
      <c r="N14477" s="39"/>
      <c r="O14477" s="28"/>
      <c r="P14477" s="28"/>
      <c r="Q14477" s="28"/>
      <c r="R14477" s="28"/>
      <c r="S14477" s="25"/>
    </row>
    <row r="14478" spans="2:19" s="16" customFormat="1" outlineLevel="2" x14ac:dyDescent="0.25">
      <c r="B14478" s="16" t="s">
        <v>4541</v>
      </c>
      <c r="C14478" s="16" t="s">
        <v>4485</v>
      </c>
      <c r="D14478" s="16" t="s">
        <v>55</v>
      </c>
      <c r="E14478" s="16" t="s">
        <v>499</v>
      </c>
      <c r="G14478" s="16" t="s">
        <v>500</v>
      </c>
      <c r="H14478" s="16" t="s">
        <v>231</v>
      </c>
      <c r="I14478" s="31">
        <v>244874</v>
      </c>
      <c r="J14478" s="31">
        <v>244874</v>
      </c>
      <c r="K14478" s="32">
        <f>IFERROR((J14478/I14478),0)</f>
        <v>1</v>
      </c>
      <c r="L14478" s="31"/>
      <c r="M14478" s="31"/>
      <c r="N14478" s="39"/>
      <c r="O14478" s="28"/>
      <c r="P14478" s="28"/>
      <c r="Q14478" s="28"/>
      <c r="R14478" s="28"/>
      <c r="S14478" s="25"/>
    </row>
    <row r="14479" spans="2:19" s="16" customFormat="1" outlineLevel="2" x14ac:dyDescent="0.25">
      <c r="B14479" s="16" t="s">
        <v>4541</v>
      </c>
      <c r="C14479" s="16" t="s">
        <v>4485</v>
      </c>
      <c r="D14479" s="16" t="s">
        <v>55</v>
      </c>
      <c r="E14479" s="16" t="s">
        <v>499</v>
      </c>
      <c r="G14479" s="16" t="s">
        <v>500</v>
      </c>
      <c r="H14479" s="16" t="s">
        <v>155</v>
      </c>
      <c r="I14479" s="31">
        <v>-311713</v>
      </c>
      <c r="J14479" s="31"/>
      <c r="K14479" s="32">
        <f>IFERROR((J14479/I14479),0)</f>
        <v>0</v>
      </c>
      <c r="L14479" s="31"/>
      <c r="M14479" s="31"/>
      <c r="N14479" s="39"/>
      <c r="O14479" s="28"/>
      <c r="P14479" s="28"/>
      <c r="Q14479" s="28"/>
      <c r="R14479" s="28"/>
      <c r="S14479" s="25"/>
    </row>
    <row r="14480" spans="2:19" s="16" customFormat="1" outlineLevel="1" x14ac:dyDescent="0.25">
      <c r="B14480" s="47" t="s">
        <v>8835</v>
      </c>
      <c r="C14480" s="47" t="str">
        <f>C14479</f>
        <v>ASIGNACIONES DIRECTAS ANTICIPADAS (5% DEL SGR)</v>
      </c>
      <c r="D14480" s="47"/>
      <c r="E14480" s="47" t="str">
        <f>E14479</f>
        <v>76869</v>
      </c>
      <c r="F14480" s="47"/>
      <c r="G14480" s="47" t="str">
        <f>G14479</f>
        <v xml:space="preserve">VIJES                                             </v>
      </c>
      <c r="H14480" s="47" t="s">
        <v>10655</v>
      </c>
      <c r="I14480" s="51">
        <f>SUBTOTAL(9,I14474:I14479)</f>
        <v>4826468</v>
      </c>
      <c r="J14480" s="51">
        <f>SUBTOTAL(9,J14474:J14479)</f>
        <v>4683942.16</v>
      </c>
      <c r="K14480" s="49">
        <f>J14480/I14480</f>
        <v>0.97046995028248406</v>
      </c>
      <c r="L14480" s="51">
        <f>SUBTOTAL(9,L14474:L14479)</f>
        <v>1027592</v>
      </c>
      <c r="M14480" s="51">
        <f>SUBTOTAL(9,M14474:M14479)</f>
        <v>1104324.1599999999</v>
      </c>
      <c r="N14480" s="50">
        <f>IFERROR((M14480/L14480),"N.A")</f>
        <v>1.0746718152729877</v>
      </c>
      <c r="O14480" s="28"/>
      <c r="P14480" s="28"/>
      <c r="Q14480" s="28"/>
      <c r="R14480" s="28"/>
      <c r="S14480" s="25"/>
    </row>
    <row r="14481" spans="2:19" s="16" customFormat="1" outlineLevel="2" x14ac:dyDescent="0.25">
      <c r="B14481" s="16" t="s">
        <v>4542</v>
      </c>
      <c r="C14481" s="16" t="s">
        <v>4485</v>
      </c>
      <c r="D14481" s="16" t="s">
        <v>55</v>
      </c>
      <c r="E14481" s="16" t="s">
        <v>4543</v>
      </c>
      <c r="G14481" s="16" t="s">
        <v>4544</v>
      </c>
      <c r="H14481" s="16" t="s">
        <v>152</v>
      </c>
      <c r="I14481" s="35">
        <v>286545</v>
      </c>
      <c r="J14481" s="35">
        <v>78509.179999999993</v>
      </c>
      <c r="K14481" s="36">
        <f>IFERROR((J14481/I14481),0)</f>
        <v>0.27398551710900554</v>
      </c>
      <c r="L14481" s="35">
        <v>186123</v>
      </c>
      <c r="M14481" s="35">
        <v>78509.179999999993</v>
      </c>
      <c r="N14481" s="40">
        <f>M14481/L14481</f>
        <v>0.42181342445587056</v>
      </c>
      <c r="O14481" s="28"/>
      <c r="P14481" s="28"/>
      <c r="Q14481" s="28"/>
      <c r="R14481" s="28"/>
      <c r="S14481" s="25"/>
    </row>
    <row r="14482" spans="2:19" s="16" customFormat="1" outlineLevel="2" x14ac:dyDescent="0.25">
      <c r="B14482" s="16" t="s">
        <v>4542</v>
      </c>
      <c r="C14482" s="16" t="s">
        <v>4485</v>
      </c>
      <c r="D14482" s="16" t="s">
        <v>55</v>
      </c>
      <c r="E14482" s="16" t="s">
        <v>4543</v>
      </c>
      <c r="G14482" s="16" t="s">
        <v>4544</v>
      </c>
      <c r="H14482" s="16" t="s">
        <v>19</v>
      </c>
      <c r="I14482" s="31">
        <v>321055</v>
      </c>
      <c r="J14482" s="31">
        <v>321055</v>
      </c>
      <c r="K14482" s="32">
        <f>IFERROR((J14482/I14482),0)</f>
        <v>1</v>
      </c>
      <c r="L14482" s="31"/>
      <c r="M14482" s="31"/>
      <c r="N14482" s="39"/>
      <c r="O14482" s="28"/>
      <c r="P14482" s="28"/>
      <c r="Q14482" s="28"/>
      <c r="R14482" s="28"/>
      <c r="S14482" s="25"/>
    </row>
    <row r="14483" spans="2:19" s="16" customFormat="1" outlineLevel="2" x14ac:dyDescent="0.25">
      <c r="B14483" s="16" t="s">
        <v>4542</v>
      </c>
      <c r="C14483" s="16" t="s">
        <v>4485</v>
      </c>
      <c r="D14483" s="16" t="s">
        <v>55</v>
      </c>
      <c r="E14483" s="16" t="s">
        <v>4543</v>
      </c>
      <c r="G14483" s="16" t="s">
        <v>4544</v>
      </c>
      <c r="H14483" s="16" t="s">
        <v>154</v>
      </c>
      <c r="I14483" s="31">
        <v>2</v>
      </c>
      <c r="J14483" s="31">
        <v>2</v>
      </c>
      <c r="K14483" s="32">
        <f>IFERROR((J14483/I14483),0)</f>
        <v>1</v>
      </c>
      <c r="L14483" s="31"/>
      <c r="M14483" s="31"/>
      <c r="N14483" s="39"/>
      <c r="O14483" s="28"/>
      <c r="P14483" s="28"/>
      <c r="Q14483" s="28"/>
      <c r="R14483" s="28"/>
      <c r="S14483" s="25"/>
    </row>
    <row r="14484" spans="2:19" s="16" customFormat="1" outlineLevel="2" x14ac:dyDescent="0.25">
      <c r="B14484" s="16" t="s">
        <v>4542</v>
      </c>
      <c r="C14484" s="16" t="s">
        <v>4485</v>
      </c>
      <c r="D14484" s="16" t="s">
        <v>55</v>
      </c>
      <c r="E14484" s="16" t="s">
        <v>4543</v>
      </c>
      <c r="G14484" s="16" t="s">
        <v>4544</v>
      </c>
      <c r="H14484" s="16" t="s">
        <v>4491</v>
      </c>
      <c r="I14484" s="31">
        <v>15</v>
      </c>
      <c r="J14484" s="31">
        <v>15</v>
      </c>
      <c r="K14484" s="42"/>
      <c r="L14484" s="31"/>
      <c r="M14484" s="31"/>
      <c r="N14484" s="39"/>
      <c r="O14484" s="28"/>
      <c r="P14484" s="28"/>
      <c r="Q14484" s="28"/>
      <c r="R14484" s="28"/>
      <c r="S14484" s="25"/>
    </row>
    <row r="14485" spans="2:19" s="16" customFormat="1" outlineLevel="2" x14ac:dyDescent="0.25">
      <c r="B14485" s="16" t="s">
        <v>4542</v>
      </c>
      <c r="C14485" s="16" t="s">
        <v>4485</v>
      </c>
      <c r="D14485" s="16" t="s">
        <v>55</v>
      </c>
      <c r="E14485" s="16" t="s">
        <v>4543</v>
      </c>
      <c r="G14485" s="16" t="s">
        <v>4544</v>
      </c>
      <c r="H14485" s="16" t="s">
        <v>231</v>
      </c>
      <c r="I14485" s="31">
        <v>43723</v>
      </c>
      <c r="J14485" s="31">
        <v>43723</v>
      </c>
      <c r="K14485" s="32">
        <f>IFERROR((J14485/I14485),0)</f>
        <v>1</v>
      </c>
      <c r="L14485" s="31"/>
      <c r="M14485" s="31"/>
      <c r="N14485" s="39"/>
      <c r="O14485" s="28"/>
      <c r="P14485" s="28"/>
      <c r="Q14485" s="28"/>
      <c r="R14485" s="28"/>
      <c r="S14485" s="25"/>
    </row>
    <row r="14486" spans="2:19" s="16" customFormat="1" outlineLevel="2" x14ac:dyDescent="0.25">
      <c r="B14486" s="16" t="s">
        <v>4542</v>
      </c>
      <c r="C14486" s="16" t="s">
        <v>4485</v>
      </c>
      <c r="D14486" s="16" t="s">
        <v>55</v>
      </c>
      <c r="E14486" s="16" t="s">
        <v>4543</v>
      </c>
      <c r="G14486" s="16" t="s">
        <v>4544</v>
      </c>
      <c r="H14486" s="16" t="s">
        <v>155</v>
      </c>
      <c r="I14486" s="31">
        <v>-57309</v>
      </c>
      <c r="J14486" s="31"/>
      <c r="K14486" s="32">
        <f>IFERROR((J14486/I14486),0)</f>
        <v>0</v>
      </c>
      <c r="L14486" s="31"/>
      <c r="M14486" s="31"/>
      <c r="N14486" s="39"/>
      <c r="O14486" s="28"/>
      <c r="P14486" s="28"/>
      <c r="Q14486" s="28"/>
      <c r="R14486" s="28"/>
      <c r="S14486" s="25"/>
    </row>
    <row r="14487" spans="2:19" s="16" customFormat="1" outlineLevel="1" x14ac:dyDescent="0.25">
      <c r="B14487" s="47" t="s">
        <v>8836</v>
      </c>
      <c r="C14487" s="47" t="str">
        <f>C14486</f>
        <v>ASIGNACIONES DIRECTAS ANTICIPADAS (5% DEL SGR)</v>
      </c>
      <c r="D14487" s="47"/>
      <c r="E14487" s="47" t="str">
        <f>E14486</f>
        <v>76834</v>
      </c>
      <c r="F14487" s="47"/>
      <c r="G14487" s="47" t="str">
        <f>G14486</f>
        <v xml:space="preserve">TULUÁ                                             </v>
      </c>
      <c r="H14487" s="47" t="s">
        <v>10655</v>
      </c>
      <c r="I14487" s="51">
        <f>SUBTOTAL(9,I14481:I14486)</f>
        <v>594031</v>
      </c>
      <c r="J14487" s="51">
        <f>SUBTOTAL(9,J14481:J14486)</f>
        <v>443304.18</v>
      </c>
      <c r="K14487" s="49">
        <f>J14487/I14487</f>
        <v>0.7462643868754324</v>
      </c>
      <c r="L14487" s="51">
        <f>SUBTOTAL(9,L14481:L14486)</f>
        <v>186123</v>
      </c>
      <c r="M14487" s="51">
        <f>SUBTOTAL(9,M14481:M14486)</f>
        <v>78509.179999999993</v>
      </c>
      <c r="N14487" s="50">
        <f>IFERROR((M14487/L14487),"N.A")</f>
        <v>0.42181342445587056</v>
      </c>
      <c r="O14487" s="28"/>
      <c r="P14487" s="28"/>
      <c r="Q14487" s="28"/>
      <c r="R14487" s="28"/>
      <c r="S14487" s="25"/>
    </row>
    <row r="14488" spans="2:19" s="16" customFormat="1" outlineLevel="2" x14ac:dyDescent="0.25">
      <c r="B14488" s="16" t="s">
        <v>4545</v>
      </c>
      <c r="C14488" s="16" t="s">
        <v>4485</v>
      </c>
      <c r="D14488" s="16" t="s">
        <v>55</v>
      </c>
      <c r="E14488" s="16" t="s">
        <v>508</v>
      </c>
      <c r="G14488" s="16" t="s">
        <v>509</v>
      </c>
      <c r="H14488" s="16" t="s">
        <v>19</v>
      </c>
      <c r="I14488" s="31">
        <v>18753</v>
      </c>
      <c r="J14488" s="31">
        <v>18753</v>
      </c>
      <c r="K14488" s="32">
        <f>IFERROR((J14488/I14488),0)</f>
        <v>1</v>
      </c>
      <c r="L14488" s="31"/>
      <c r="M14488" s="31"/>
      <c r="N14488" s="39"/>
      <c r="O14488" s="28"/>
      <c r="P14488" s="28"/>
      <c r="Q14488" s="28"/>
      <c r="R14488" s="28"/>
      <c r="S14488" s="25"/>
    </row>
    <row r="14489" spans="2:19" s="16" customFormat="1" outlineLevel="1" x14ac:dyDescent="0.25">
      <c r="B14489" s="47" t="s">
        <v>8837</v>
      </c>
      <c r="C14489" s="47" t="str">
        <f>C14488</f>
        <v>ASIGNACIONES DIRECTAS ANTICIPADAS (5% DEL SGR)</v>
      </c>
      <c r="D14489" s="47"/>
      <c r="E14489" s="47" t="str">
        <f>E14488</f>
        <v>76828</v>
      </c>
      <c r="F14489" s="47"/>
      <c r="G14489" s="47" t="str">
        <f>G14488</f>
        <v xml:space="preserve">TRUJILLO                                          </v>
      </c>
      <c r="H14489" s="47" t="s">
        <v>10655</v>
      </c>
      <c r="I14489" s="51">
        <f>SUBTOTAL(9,I14488:I14488)</f>
        <v>18753</v>
      </c>
      <c r="J14489" s="51">
        <f>SUBTOTAL(9,J14488:J14488)</f>
        <v>18753</v>
      </c>
      <c r="K14489" s="49">
        <f>J14489/I14489</f>
        <v>1</v>
      </c>
      <c r="L14489" s="51">
        <f>SUBTOTAL(9,L14488:L14488)</f>
        <v>0</v>
      </c>
      <c r="M14489" s="51">
        <f>SUBTOTAL(9,M14488:M14488)</f>
        <v>0</v>
      </c>
      <c r="N14489" s="50" t="str">
        <f>IFERROR((M14489/L14489),"N.A")</f>
        <v>N.A</v>
      </c>
      <c r="O14489" s="28"/>
      <c r="P14489" s="28"/>
      <c r="Q14489" s="28"/>
      <c r="R14489" s="28"/>
      <c r="S14489" s="25"/>
    </row>
    <row r="14490" spans="2:19" s="16" customFormat="1" outlineLevel="2" x14ac:dyDescent="0.25">
      <c r="B14490" s="16" t="s">
        <v>4546</v>
      </c>
      <c r="C14490" s="16" t="s">
        <v>4485</v>
      </c>
      <c r="D14490" s="16" t="s">
        <v>55</v>
      </c>
      <c r="E14490" s="16" t="s">
        <v>514</v>
      </c>
      <c r="G14490" s="16" t="s">
        <v>515</v>
      </c>
      <c r="H14490" s="16" t="s">
        <v>152</v>
      </c>
      <c r="I14490" s="35">
        <v>35982</v>
      </c>
      <c r="J14490" s="35">
        <v>35982</v>
      </c>
      <c r="K14490" s="36">
        <f>IFERROR((J14490/I14490),0)</f>
        <v>1</v>
      </c>
      <c r="L14490" s="35">
        <v>23626</v>
      </c>
      <c r="M14490" s="35">
        <v>35982</v>
      </c>
      <c r="N14490" s="40">
        <f>M14490/L14490</f>
        <v>1.5229831541522052</v>
      </c>
      <c r="O14490" s="28"/>
      <c r="P14490" s="28"/>
      <c r="Q14490" s="28"/>
      <c r="R14490" s="28"/>
      <c r="S14490" s="25"/>
    </row>
    <row r="14491" spans="2:19" s="16" customFormat="1" outlineLevel="2" x14ac:dyDescent="0.25">
      <c r="B14491" s="16" t="s">
        <v>4546</v>
      </c>
      <c r="C14491" s="16" t="s">
        <v>4485</v>
      </c>
      <c r="D14491" s="16" t="s">
        <v>55</v>
      </c>
      <c r="E14491" s="16" t="s">
        <v>514</v>
      </c>
      <c r="G14491" s="16" t="s">
        <v>515</v>
      </c>
      <c r="H14491" s="16" t="s">
        <v>19</v>
      </c>
      <c r="I14491" s="31">
        <v>50974</v>
      </c>
      <c r="J14491" s="31">
        <v>50974</v>
      </c>
      <c r="K14491" s="32">
        <f>IFERROR((J14491/I14491),0)</f>
        <v>1</v>
      </c>
      <c r="L14491" s="31"/>
      <c r="M14491" s="31"/>
      <c r="N14491" s="39"/>
      <c r="O14491" s="28"/>
      <c r="P14491" s="28"/>
      <c r="Q14491" s="28"/>
      <c r="R14491" s="28"/>
      <c r="S14491" s="25"/>
    </row>
    <row r="14492" spans="2:19" s="16" customFormat="1" outlineLevel="2" x14ac:dyDescent="0.25">
      <c r="B14492" s="16" t="s">
        <v>4546</v>
      </c>
      <c r="C14492" s="16" t="s">
        <v>4485</v>
      </c>
      <c r="D14492" s="16" t="s">
        <v>55</v>
      </c>
      <c r="E14492" s="16" t="s">
        <v>514</v>
      </c>
      <c r="G14492" s="16" t="s">
        <v>515</v>
      </c>
      <c r="H14492" s="16" t="s">
        <v>231</v>
      </c>
      <c r="I14492" s="31">
        <v>5609</v>
      </c>
      <c r="J14492" s="31">
        <v>5609</v>
      </c>
      <c r="K14492" s="32">
        <f>IFERROR((J14492/I14492),0)</f>
        <v>1</v>
      </c>
      <c r="L14492" s="31"/>
      <c r="M14492" s="31"/>
      <c r="N14492" s="39"/>
      <c r="O14492" s="28"/>
      <c r="P14492" s="28"/>
      <c r="Q14492" s="28"/>
      <c r="R14492" s="28"/>
      <c r="S14492" s="25"/>
    </row>
    <row r="14493" spans="2:19" s="16" customFormat="1" outlineLevel="2" x14ac:dyDescent="0.25">
      <c r="B14493" s="16" t="s">
        <v>4546</v>
      </c>
      <c r="C14493" s="16" t="s">
        <v>4485</v>
      </c>
      <c r="D14493" s="16" t="s">
        <v>55</v>
      </c>
      <c r="E14493" s="16" t="s">
        <v>514</v>
      </c>
      <c r="G14493" s="16" t="s">
        <v>515</v>
      </c>
      <c r="H14493" s="16" t="s">
        <v>155</v>
      </c>
      <c r="I14493" s="31">
        <v>-7196</v>
      </c>
      <c r="J14493" s="31"/>
      <c r="K14493" s="32">
        <f>IFERROR((J14493/I14493),0)</f>
        <v>0</v>
      </c>
      <c r="L14493" s="31"/>
      <c r="M14493" s="31"/>
      <c r="N14493" s="39"/>
      <c r="O14493" s="28"/>
      <c r="P14493" s="28"/>
      <c r="Q14493" s="28"/>
      <c r="R14493" s="28"/>
      <c r="S14493" s="25"/>
    </row>
    <row r="14494" spans="2:19" s="16" customFormat="1" outlineLevel="1" x14ac:dyDescent="0.25">
      <c r="B14494" s="47" t="s">
        <v>8838</v>
      </c>
      <c r="C14494" s="47" t="str">
        <f>C14493</f>
        <v>ASIGNACIONES DIRECTAS ANTICIPADAS (5% DEL SGR)</v>
      </c>
      <c r="D14494" s="47"/>
      <c r="E14494" s="47" t="str">
        <f>E14493</f>
        <v>76736</v>
      </c>
      <c r="F14494" s="47"/>
      <c r="G14494" s="47" t="str">
        <f>G14493</f>
        <v xml:space="preserve">SEVILLA                                           </v>
      </c>
      <c r="H14494" s="47" t="s">
        <v>10655</v>
      </c>
      <c r="I14494" s="51">
        <f>SUBTOTAL(9,I14490:I14493)</f>
        <v>85369</v>
      </c>
      <c r="J14494" s="51">
        <f>SUBTOTAL(9,J14490:J14493)</f>
        <v>92565</v>
      </c>
      <c r="K14494" s="49">
        <f>J14494/I14494</f>
        <v>1.0842928932047933</v>
      </c>
      <c r="L14494" s="51">
        <f>SUBTOTAL(9,L14490:L14493)</f>
        <v>23626</v>
      </c>
      <c r="M14494" s="51">
        <f>SUBTOTAL(9,M14490:M14493)</f>
        <v>35982</v>
      </c>
      <c r="N14494" s="50">
        <f>IFERROR((M14494/L14494),"N.A")</f>
        <v>1.5229831541522052</v>
      </c>
      <c r="O14494" s="28"/>
      <c r="P14494" s="28"/>
      <c r="Q14494" s="28"/>
      <c r="R14494" s="28"/>
      <c r="S14494" s="25"/>
    </row>
    <row r="14495" spans="2:19" s="16" customFormat="1" outlineLevel="2" x14ac:dyDescent="0.25">
      <c r="B14495" s="16" t="s">
        <v>4547</v>
      </c>
      <c r="C14495" s="16" t="s">
        <v>4485</v>
      </c>
      <c r="D14495" s="16" t="s">
        <v>55</v>
      </c>
      <c r="E14495" s="16" t="s">
        <v>520</v>
      </c>
      <c r="G14495" s="16" t="s">
        <v>521</v>
      </c>
      <c r="H14495" s="16" t="s">
        <v>152</v>
      </c>
      <c r="I14495" s="35">
        <v>1569456</v>
      </c>
      <c r="J14495" s="35">
        <v>965802.8899999999</v>
      </c>
      <c r="K14495" s="36">
        <f>IFERROR((J14495/I14495),0)</f>
        <v>0.61537430166885843</v>
      </c>
      <c r="L14495" s="35">
        <v>1031603</v>
      </c>
      <c r="M14495" s="35">
        <v>965802.8899999999</v>
      </c>
      <c r="N14495" s="40">
        <f>M14495/L14495</f>
        <v>0.93621566629798469</v>
      </c>
      <c r="O14495" s="28"/>
      <c r="P14495" s="28"/>
      <c r="Q14495" s="28"/>
      <c r="R14495" s="28"/>
      <c r="S14495" s="25"/>
    </row>
    <row r="14496" spans="2:19" s="16" customFormat="1" outlineLevel="2" x14ac:dyDescent="0.25">
      <c r="B14496" s="16" t="s">
        <v>4547</v>
      </c>
      <c r="C14496" s="16" t="s">
        <v>4485</v>
      </c>
      <c r="D14496" s="16" t="s">
        <v>55</v>
      </c>
      <c r="E14496" s="16" t="s">
        <v>520</v>
      </c>
      <c r="G14496" s="16" t="s">
        <v>521</v>
      </c>
      <c r="H14496" s="16" t="s">
        <v>19</v>
      </c>
      <c r="I14496" s="31">
        <v>2993834</v>
      </c>
      <c r="J14496" s="31">
        <v>2993834</v>
      </c>
      <c r="K14496" s="32">
        <f>IFERROR((J14496/I14496),0)</f>
        <v>1</v>
      </c>
      <c r="L14496" s="31"/>
      <c r="M14496" s="31"/>
      <c r="N14496" s="39"/>
      <c r="O14496" s="28"/>
      <c r="P14496" s="28"/>
      <c r="Q14496" s="28"/>
      <c r="R14496" s="28"/>
      <c r="S14496" s="25"/>
    </row>
    <row r="14497" spans="2:19" s="16" customFormat="1" outlineLevel="2" x14ac:dyDescent="0.25">
      <c r="B14497" s="16" t="s">
        <v>4547</v>
      </c>
      <c r="C14497" s="16" t="s">
        <v>4485</v>
      </c>
      <c r="D14497" s="16" t="s">
        <v>55</v>
      </c>
      <c r="E14497" s="16" t="s">
        <v>520</v>
      </c>
      <c r="G14497" s="16" t="s">
        <v>521</v>
      </c>
      <c r="H14497" s="16" t="s">
        <v>154</v>
      </c>
      <c r="I14497" s="31">
        <v>10</v>
      </c>
      <c r="J14497" s="31">
        <v>10</v>
      </c>
      <c r="K14497" s="32">
        <f>IFERROR((J14497/I14497),0)</f>
        <v>1</v>
      </c>
      <c r="L14497" s="31"/>
      <c r="M14497" s="31"/>
      <c r="N14497" s="39"/>
      <c r="O14497" s="28"/>
      <c r="P14497" s="28"/>
      <c r="Q14497" s="28"/>
      <c r="R14497" s="28"/>
      <c r="S14497" s="25"/>
    </row>
    <row r="14498" spans="2:19" s="16" customFormat="1" outlineLevel="2" x14ac:dyDescent="0.25">
      <c r="B14498" s="16" t="s">
        <v>4547</v>
      </c>
      <c r="C14498" s="16" t="s">
        <v>4485</v>
      </c>
      <c r="D14498" s="16" t="s">
        <v>55</v>
      </c>
      <c r="E14498" s="16" t="s">
        <v>520</v>
      </c>
      <c r="G14498" s="16" t="s">
        <v>521</v>
      </c>
      <c r="H14498" s="16" t="s">
        <v>231</v>
      </c>
      <c r="I14498" s="31">
        <v>245117</v>
      </c>
      <c r="J14498" s="31">
        <v>245117</v>
      </c>
      <c r="K14498" s="32">
        <f>IFERROR((J14498/I14498),0)</f>
        <v>1</v>
      </c>
      <c r="L14498" s="31"/>
      <c r="M14498" s="31"/>
      <c r="N14498" s="39"/>
      <c r="O14498" s="28"/>
      <c r="P14498" s="28"/>
      <c r="Q14498" s="28"/>
      <c r="R14498" s="28"/>
      <c r="S14498" s="25"/>
    </row>
    <row r="14499" spans="2:19" s="16" customFormat="1" outlineLevel="2" x14ac:dyDescent="0.25">
      <c r="B14499" s="16" t="s">
        <v>4547</v>
      </c>
      <c r="C14499" s="16" t="s">
        <v>4485</v>
      </c>
      <c r="D14499" s="16" t="s">
        <v>55</v>
      </c>
      <c r="E14499" s="16" t="s">
        <v>520</v>
      </c>
      <c r="G14499" s="16" t="s">
        <v>521</v>
      </c>
      <c r="H14499" s="16" t="s">
        <v>155</v>
      </c>
      <c r="I14499" s="31">
        <v>-313891</v>
      </c>
      <c r="J14499" s="31"/>
      <c r="K14499" s="32">
        <f>IFERROR((J14499/I14499),0)</f>
        <v>0</v>
      </c>
      <c r="L14499" s="31"/>
      <c r="M14499" s="31"/>
      <c r="N14499" s="39"/>
      <c r="O14499" s="28"/>
      <c r="P14499" s="28"/>
      <c r="Q14499" s="28"/>
      <c r="R14499" s="28"/>
      <c r="S14499" s="25"/>
    </row>
    <row r="14500" spans="2:19" s="16" customFormat="1" outlineLevel="1" x14ac:dyDescent="0.25">
      <c r="B14500" s="47" t="s">
        <v>8839</v>
      </c>
      <c r="C14500" s="47" t="str">
        <f>C14499</f>
        <v>ASIGNACIONES DIRECTAS ANTICIPADAS (5% DEL SGR)</v>
      </c>
      <c r="D14500" s="47"/>
      <c r="E14500" s="47" t="str">
        <f>E14499</f>
        <v>76622</v>
      </c>
      <c r="F14500" s="47"/>
      <c r="G14500" s="47" t="str">
        <f>G14499</f>
        <v xml:space="preserve">ROLDANILLO                                        </v>
      </c>
      <c r="H14500" s="47" t="s">
        <v>10655</v>
      </c>
      <c r="I14500" s="51">
        <f>SUBTOTAL(9,I14495:I14499)</f>
        <v>4494526</v>
      </c>
      <c r="J14500" s="51">
        <f>SUBTOTAL(9,J14495:J14499)</f>
        <v>4204763.8899999997</v>
      </c>
      <c r="K14500" s="49">
        <f>J14500/I14500</f>
        <v>0.9355299958215838</v>
      </c>
      <c r="L14500" s="51">
        <f>SUBTOTAL(9,L14495:L14499)</f>
        <v>1031603</v>
      </c>
      <c r="M14500" s="51">
        <f>SUBTOTAL(9,M14495:M14499)</f>
        <v>965802.8899999999</v>
      </c>
      <c r="N14500" s="50">
        <f>IFERROR((M14500/L14500),"N.A")</f>
        <v>0.93621566629798469</v>
      </c>
      <c r="O14500" s="28"/>
      <c r="P14500" s="28"/>
      <c r="Q14500" s="28"/>
      <c r="R14500" s="28"/>
      <c r="S14500" s="25"/>
    </row>
    <row r="14501" spans="2:19" s="16" customFormat="1" outlineLevel="2" x14ac:dyDescent="0.25">
      <c r="B14501" s="16" t="s">
        <v>4548</v>
      </c>
      <c r="C14501" s="16" t="s">
        <v>4485</v>
      </c>
      <c r="D14501" s="16" t="s">
        <v>55</v>
      </c>
      <c r="E14501" s="16" t="s">
        <v>523</v>
      </c>
      <c r="G14501" s="16" t="s">
        <v>524</v>
      </c>
      <c r="H14501" s="16" t="s">
        <v>152</v>
      </c>
      <c r="I14501" s="35">
        <v>1377237</v>
      </c>
      <c r="J14501" s="35">
        <v>214010.14</v>
      </c>
      <c r="K14501" s="36">
        <f>IFERROR((J14501/I14501),0)</f>
        <v>0.15539093126310141</v>
      </c>
      <c r="L14501" s="35">
        <v>877437</v>
      </c>
      <c r="M14501" s="35">
        <v>214010.14</v>
      </c>
      <c r="N14501" s="40">
        <f>M14501/L14501</f>
        <v>0.24390371046582263</v>
      </c>
      <c r="O14501" s="28"/>
      <c r="P14501" s="28"/>
      <c r="Q14501" s="28"/>
      <c r="R14501" s="28"/>
      <c r="S14501" s="25"/>
    </row>
    <row r="14502" spans="2:19" s="16" customFormat="1" outlineLevel="2" x14ac:dyDescent="0.25">
      <c r="B14502" s="16" t="s">
        <v>4548</v>
      </c>
      <c r="C14502" s="16" t="s">
        <v>4485</v>
      </c>
      <c r="D14502" s="16" t="s">
        <v>55</v>
      </c>
      <c r="E14502" s="16" t="s">
        <v>523</v>
      </c>
      <c r="G14502" s="16" t="s">
        <v>524</v>
      </c>
      <c r="H14502" s="16" t="s">
        <v>19</v>
      </c>
      <c r="I14502" s="31">
        <v>1359859</v>
      </c>
      <c r="J14502" s="31">
        <v>1359859</v>
      </c>
      <c r="K14502" s="32">
        <f>IFERROR((J14502/I14502),0)</f>
        <v>1</v>
      </c>
      <c r="L14502" s="31"/>
      <c r="M14502" s="31"/>
      <c r="N14502" s="39"/>
      <c r="O14502" s="28"/>
      <c r="P14502" s="28"/>
      <c r="Q14502" s="28"/>
      <c r="R14502" s="28"/>
      <c r="S14502" s="25"/>
    </row>
    <row r="14503" spans="2:19" s="16" customFormat="1" outlineLevel="2" x14ac:dyDescent="0.25">
      <c r="B14503" s="16" t="s">
        <v>4548</v>
      </c>
      <c r="C14503" s="16" t="s">
        <v>4485</v>
      </c>
      <c r="D14503" s="16" t="s">
        <v>55</v>
      </c>
      <c r="E14503" s="16" t="s">
        <v>523</v>
      </c>
      <c r="G14503" s="16" t="s">
        <v>524</v>
      </c>
      <c r="H14503" s="16" t="s">
        <v>154</v>
      </c>
      <c r="I14503" s="31">
        <v>9</v>
      </c>
      <c r="J14503" s="31">
        <v>9</v>
      </c>
      <c r="K14503" s="32">
        <f>IFERROR((J14503/I14503),0)</f>
        <v>1</v>
      </c>
      <c r="L14503" s="31"/>
      <c r="M14503" s="31"/>
      <c r="N14503" s="39"/>
      <c r="O14503" s="28"/>
      <c r="P14503" s="28"/>
      <c r="Q14503" s="28"/>
      <c r="R14503" s="28"/>
      <c r="S14503" s="25"/>
    </row>
    <row r="14504" spans="2:19" s="16" customFormat="1" outlineLevel="2" x14ac:dyDescent="0.25">
      <c r="B14504" s="16" t="s">
        <v>4548</v>
      </c>
      <c r="C14504" s="16" t="s">
        <v>4485</v>
      </c>
      <c r="D14504" s="16" t="s">
        <v>55</v>
      </c>
      <c r="E14504" s="16" t="s">
        <v>523</v>
      </c>
      <c r="G14504" s="16" t="s">
        <v>524</v>
      </c>
      <c r="H14504" s="16" t="s">
        <v>4491</v>
      </c>
      <c r="I14504" s="31">
        <v>52845</v>
      </c>
      <c r="J14504" s="31">
        <v>52845</v>
      </c>
      <c r="K14504" s="42"/>
      <c r="L14504" s="31"/>
      <c r="M14504" s="31"/>
      <c r="N14504" s="39"/>
      <c r="O14504" s="28"/>
      <c r="P14504" s="28"/>
      <c r="Q14504" s="28"/>
      <c r="R14504" s="28"/>
      <c r="S14504" s="25"/>
    </row>
    <row r="14505" spans="2:19" s="16" customFormat="1" outlineLevel="2" x14ac:dyDescent="0.25">
      <c r="B14505" s="16" t="s">
        <v>4548</v>
      </c>
      <c r="C14505" s="16" t="s">
        <v>4485</v>
      </c>
      <c r="D14505" s="16" t="s">
        <v>55</v>
      </c>
      <c r="E14505" s="16" t="s">
        <v>523</v>
      </c>
      <c r="G14505" s="16" t="s">
        <v>524</v>
      </c>
      <c r="H14505" s="16" t="s">
        <v>231</v>
      </c>
      <c r="I14505" s="31">
        <v>202214</v>
      </c>
      <c r="J14505" s="31">
        <v>202214</v>
      </c>
      <c r="K14505" s="32">
        <f>IFERROR((J14505/I14505),0)</f>
        <v>1</v>
      </c>
      <c r="L14505" s="31"/>
      <c r="M14505" s="31"/>
      <c r="N14505" s="39"/>
      <c r="O14505" s="28"/>
      <c r="P14505" s="28"/>
      <c r="Q14505" s="28"/>
      <c r="R14505" s="28"/>
      <c r="S14505" s="25"/>
    </row>
    <row r="14506" spans="2:19" s="16" customFormat="1" outlineLevel="2" x14ac:dyDescent="0.25">
      <c r="B14506" s="16" t="s">
        <v>4548</v>
      </c>
      <c r="C14506" s="16" t="s">
        <v>4485</v>
      </c>
      <c r="D14506" s="16" t="s">
        <v>55</v>
      </c>
      <c r="E14506" s="16" t="s">
        <v>523</v>
      </c>
      <c r="G14506" s="16" t="s">
        <v>524</v>
      </c>
      <c r="H14506" s="16" t="s">
        <v>155</v>
      </c>
      <c r="I14506" s="31">
        <v>-275447</v>
      </c>
      <c r="J14506" s="31"/>
      <c r="K14506" s="32">
        <f>IFERROR((J14506/I14506),0)</f>
        <v>0</v>
      </c>
      <c r="L14506" s="31"/>
      <c r="M14506" s="31"/>
      <c r="N14506" s="39"/>
      <c r="O14506" s="28"/>
      <c r="P14506" s="28"/>
      <c r="Q14506" s="28"/>
      <c r="R14506" s="28"/>
      <c r="S14506" s="25"/>
    </row>
    <row r="14507" spans="2:19" s="16" customFormat="1" outlineLevel="1" x14ac:dyDescent="0.25">
      <c r="B14507" s="47" t="s">
        <v>8840</v>
      </c>
      <c r="C14507" s="47" t="str">
        <f>C14506</f>
        <v>ASIGNACIONES DIRECTAS ANTICIPADAS (5% DEL SGR)</v>
      </c>
      <c r="D14507" s="47"/>
      <c r="E14507" s="47" t="str">
        <f>E14506</f>
        <v>76616</v>
      </c>
      <c r="F14507" s="47"/>
      <c r="G14507" s="47" t="str">
        <f>G14506</f>
        <v xml:space="preserve">RIOFRÍO                                           </v>
      </c>
      <c r="H14507" s="47" t="s">
        <v>10655</v>
      </c>
      <c r="I14507" s="51">
        <f>SUBTOTAL(9,I14501:I14506)</f>
        <v>2716717</v>
      </c>
      <c r="J14507" s="51">
        <f>SUBTOTAL(9,J14501:J14506)</f>
        <v>1828937.1400000001</v>
      </c>
      <c r="K14507" s="49">
        <f>J14507/I14507</f>
        <v>0.67321592201175173</v>
      </c>
      <c r="L14507" s="51">
        <f>SUBTOTAL(9,L14501:L14506)</f>
        <v>877437</v>
      </c>
      <c r="M14507" s="51">
        <f>SUBTOTAL(9,M14501:M14506)</f>
        <v>214010.14</v>
      </c>
      <c r="N14507" s="50">
        <f>IFERROR((M14507/L14507),"N.A")</f>
        <v>0.24390371046582263</v>
      </c>
      <c r="O14507" s="28"/>
      <c r="P14507" s="28"/>
      <c r="Q14507" s="28"/>
      <c r="R14507" s="28"/>
      <c r="S14507" s="25"/>
    </row>
    <row r="14508" spans="2:19" s="16" customFormat="1" outlineLevel="2" x14ac:dyDescent="0.25">
      <c r="B14508" s="16" t="s">
        <v>4549</v>
      </c>
      <c r="C14508" s="16" t="s">
        <v>4485</v>
      </c>
      <c r="D14508" s="16" t="s">
        <v>55</v>
      </c>
      <c r="E14508" s="16" t="s">
        <v>526</v>
      </c>
      <c r="G14508" s="16" t="s">
        <v>527</v>
      </c>
      <c r="H14508" s="16" t="s">
        <v>19</v>
      </c>
      <c r="I14508" s="31">
        <v>1410</v>
      </c>
      <c r="J14508" s="31">
        <v>1410</v>
      </c>
      <c r="K14508" s="32">
        <f>IFERROR((J14508/I14508),0)</f>
        <v>1</v>
      </c>
      <c r="L14508" s="31"/>
      <c r="M14508" s="31"/>
      <c r="N14508" s="39"/>
      <c r="O14508" s="28"/>
      <c r="P14508" s="28"/>
      <c r="Q14508" s="28"/>
      <c r="R14508" s="28"/>
      <c r="S14508" s="25"/>
    </row>
    <row r="14509" spans="2:19" s="16" customFormat="1" outlineLevel="1" x14ac:dyDescent="0.25">
      <c r="B14509" s="47" t="s">
        <v>8841</v>
      </c>
      <c r="C14509" s="47" t="str">
        <f>C14508</f>
        <v>ASIGNACIONES DIRECTAS ANTICIPADAS (5% DEL SGR)</v>
      </c>
      <c r="D14509" s="47"/>
      <c r="E14509" s="47" t="str">
        <f>E14508</f>
        <v>76606</v>
      </c>
      <c r="F14509" s="47"/>
      <c r="G14509" s="47" t="str">
        <f>G14508</f>
        <v xml:space="preserve">RESTREPO                                          </v>
      </c>
      <c r="H14509" s="47" t="s">
        <v>10655</v>
      </c>
      <c r="I14509" s="51">
        <f>SUBTOTAL(9,I14508:I14508)</f>
        <v>1410</v>
      </c>
      <c r="J14509" s="51">
        <f>SUBTOTAL(9,J14508:J14508)</f>
        <v>1410</v>
      </c>
      <c r="K14509" s="49">
        <f>J14509/I14509</f>
        <v>1</v>
      </c>
      <c r="L14509" s="51">
        <f>SUBTOTAL(9,L14508:L14508)</f>
        <v>0</v>
      </c>
      <c r="M14509" s="51">
        <f>SUBTOTAL(9,M14508:M14508)</f>
        <v>0</v>
      </c>
      <c r="N14509" s="50" t="str">
        <f>IFERROR((M14509/L14509),"N.A")</f>
        <v>N.A</v>
      </c>
      <c r="O14509" s="28"/>
      <c r="P14509" s="28"/>
      <c r="Q14509" s="28"/>
      <c r="R14509" s="28"/>
      <c r="S14509" s="25"/>
    </row>
    <row r="14510" spans="2:19" s="16" customFormat="1" outlineLevel="2" x14ac:dyDescent="0.25">
      <c r="B14510" s="16" t="s">
        <v>4550</v>
      </c>
      <c r="C14510" s="16" t="s">
        <v>4485</v>
      </c>
      <c r="D14510" s="16" t="s">
        <v>55</v>
      </c>
      <c r="E14510" s="16" t="s">
        <v>4551</v>
      </c>
      <c r="G14510" s="16" t="s">
        <v>4552</v>
      </c>
      <c r="H14510" s="16" t="s">
        <v>152</v>
      </c>
      <c r="I14510" s="35">
        <v>564193</v>
      </c>
      <c r="J14510" s="35">
        <v>564193</v>
      </c>
      <c r="K14510" s="36">
        <f>IFERROR((J14510/I14510),0)</f>
        <v>1</v>
      </c>
      <c r="L14510" s="35">
        <v>373249</v>
      </c>
      <c r="M14510" s="35">
        <v>564193</v>
      </c>
      <c r="N14510" s="40">
        <f>M14510/L14510</f>
        <v>1.5115727034767674</v>
      </c>
      <c r="O14510" s="28"/>
      <c r="P14510" s="28"/>
      <c r="Q14510" s="28"/>
      <c r="R14510" s="28"/>
      <c r="S14510" s="25"/>
    </row>
    <row r="14511" spans="2:19" s="16" customFormat="1" outlineLevel="2" x14ac:dyDescent="0.25">
      <c r="B14511" s="16" t="s">
        <v>4550</v>
      </c>
      <c r="C14511" s="16" t="s">
        <v>4485</v>
      </c>
      <c r="D14511" s="16" t="s">
        <v>55</v>
      </c>
      <c r="E14511" s="16" t="s">
        <v>4551</v>
      </c>
      <c r="G14511" s="16" t="s">
        <v>4552</v>
      </c>
      <c r="H14511" s="16" t="s">
        <v>19</v>
      </c>
      <c r="I14511" s="31">
        <v>1899577</v>
      </c>
      <c r="J14511" s="31">
        <v>1899577</v>
      </c>
      <c r="K14511" s="32">
        <f>IFERROR((J14511/I14511),0)</f>
        <v>1</v>
      </c>
      <c r="L14511" s="31"/>
      <c r="M14511" s="31"/>
      <c r="N14511" s="39"/>
      <c r="O14511" s="28"/>
      <c r="P14511" s="28"/>
      <c r="Q14511" s="28"/>
      <c r="R14511" s="28"/>
      <c r="S14511" s="25"/>
    </row>
    <row r="14512" spans="2:19" s="16" customFormat="1" outlineLevel="2" x14ac:dyDescent="0.25">
      <c r="B14512" s="16" t="s">
        <v>4550</v>
      </c>
      <c r="C14512" s="16" t="s">
        <v>4485</v>
      </c>
      <c r="D14512" s="16" t="s">
        <v>55</v>
      </c>
      <c r="E14512" s="16" t="s">
        <v>4551</v>
      </c>
      <c r="G14512" s="16" t="s">
        <v>4552</v>
      </c>
      <c r="H14512" s="16" t="s">
        <v>154</v>
      </c>
      <c r="I14512" s="31">
        <v>3</v>
      </c>
      <c r="J14512" s="31">
        <v>3</v>
      </c>
      <c r="K14512" s="32">
        <f>IFERROR((J14512/I14512),0)</f>
        <v>1</v>
      </c>
      <c r="L14512" s="31"/>
      <c r="M14512" s="31"/>
      <c r="N14512" s="39"/>
      <c r="O14512" s="28"/>
      <c r="P14512" s="28"/>
      <c r="Q14512" s="28"/>
      <c r="R14512" s="28"/>
      <c r="S14512" s="25"/>
    </row>
    <row r="14513" spans="2:19" s="16" customFormat="1" outlineLevel="2" x14ac:dyDescent="0.25">
      <c r="B14513" s="16" t="s">
        <v>4550</v>
      </c>
      <c r="C14513" s="16" t="s">
        <v>4485</v>
      </c>
      <c r="D14513" s="16" t="s">
        <v>55</v>
      </c>
      <c r="E14513" s="16" t="s">
        <v>4551</v>
      </c>
      <c r="G14513" s="16" t="s">
        <v>4552</v>
      </c>
      <c r="H14513" s="16" t="s">
        <v>4491</v>
      </c>
      <c r="I14513" s="31">
        <v>65757</v>
      </c>
      <c r="J14513" s="31">
        <v>65757</v>
      </c>
      <c r="K14513" s="42"/>
      <c r="L14513" s="31"/>
      <c r="M14513" s="31"/>
      <c r="N14513" s="39"/>
      <c r="O14513" s="28"/>
      <c r="P14513" s="28"/>
      <c r="Q14513" s="28"/>
      <c r="R14513" s="28"/>
      <c r="S14513" s="25"/>
    </row>
    <row r="14514" spans="2:19" s="16" customFormat="1" outlineLevel="2" x14ac:dyDescent="0.25">
      <c r="B14514" s="16" t="s">
        <v>4550</v>
      </c>
      <c r="C14514" s="16" t="s">
        <v>4485</v>
      </c>
      <c r="D14514" s="16" t="s">
        <v>55</v>
      </c>
      <c r="E14514" s="16" t="s">
        <v>4551</v>
      </c>
      <c r="G14514" s="16" t="s">
        <v>4552</v>
      </c>
      <c r="H14514" s="16" t="s">
        <v>231</v>
      </c>
      <c r="I14514" s="31">
        <v>89228</v>
      </c>
      <c r="J14514" s="31">
        <v>89228</v>
      </c>
      <c r="K14514" s="32">
        <f>IFERROR((J14514/I14514),0)</f>
        <v>1</v>
      </c>
      <c r="L14514" s="31"/>
      <c r="M14514" s="31"/>
      <c r="N14514" s="39"/>
      <c r="O14514" s="28"/>
      <c r="P14514" s="28"/>
      <c r="Q14514" s="28"/>
      <c r="R14514" s="28"/>
      <c r="S14514" s="25"/>
    </row>
    <row r="14515" spans="2:19" s="16" customFormat="1" outlineLevel="2" x14ac:dyDescent="0.25">
      <c r="B14515" s="16" t="s">
        <v>4550</v>
      </c>
      <c r="C14515" s="16" t="s">
        <v>4485</v>
      </c>
      <c r="D14515" s="16" t="s">
        <v>55</v>
      </c>
      <c r="E14515" s="16" t="s">
        <v>4551</v>
      </c>
      <c r="G14515" s="16" t="s">
        <v>4552</v>
      </c>
      <c r="H14515" s="16" t="s">
        <v>155</v>
      </c>
      <c r="I14515" s="31">
        <v>-112839</v>
      </c>
      <c r="J14515" s="31"/>
      <c r="K14515" s="32">
        <f>IFERROR((J14515/I14515),0)</f>
        <v>0</v>
      </c>
      <c r="L14515" s="31"/>
      <c r="M14515" s="31"/>
      <c r="N14515" s="39"/>
      <c r="O14515" s="28"/>
      <c r="P14515" s="28"/>
      <c r="Q14515" s="28"/>
      <c r="R14515" s="28"/>
      <c r="S14515" s="25"/>
    </row>
    <row r="14516" spans="2:19" s="16" customFormat="1" outlineLevel="1" x14ac:dyDescent="0.25">
      <c r="B14516" s="47" t="s">
        <v>8842</v>
      </c>
      <c r="C14516" s="47" t="str">
        <f>C14515</f>
        <v>ASIGNACIONES DIRECTAS ANTICIPADAS (5% DEL SGR)</v>
      </c>
      <c r="D14516" s="47"/>
      <c r="E14516" s="47" t="str">
        <f>E14515</f>
        <v>76520</v>
      </c>
      <c r="F14516" s="47"/>
      <c r="G14516" s="47" t="str">
        <f>G14515</f>
        <v xml:space="preserve">PALMIRA                                           </v>
      </c>
      <c r="H14516" s="47" t="s">
        <v>10655</v>
      </c>
      <c r="I14516" s="51">
        <f>SUBTOTAL(9,I14510:I14515)</f>
        <v>2505919</v>
      </c>
      <c r="J14516" s="51">
        <f>SUBTOTAL(9,J14510:J14515)</f>
        <v>2618758</v>
      </c>
      <c r="K14516" s="49">
        <f>J14516/I14516</f>
        <v>1.0450289893647799</v>
      </c>
      <c r="L14516" s="51">
        <f>SUBTOTAL(9,L14510:L14515)</f>
        <v>373249</v>
      </c>
      <c r="M14516" s="51">
        <f>SUBTOTAL(9,M14510:M14515)</f>
        <v>564193</v>
      </c>
      <c r="N14516" s="50">
        <f>IFERROR((M14516/L14516),"N.A")</f>
        <v>1.5115727034767674</v>
      </c>
      <c r="O14516" s="28"/>
      <c r="P14516" s="28"/>
      <c r="Q14516" s="28"/>
      <c r="R14516" s="28"/>
      <c r="S14516" s="25"/>
    </row>
    <row r="14517" spans="2:19" s="16" customFormat="1" outlineLevel="2" x14ac:dyDescent="0.25">
      <c r="B14517" s="16" t="s">
        <v>4553</v>
      </c>
      <c r="C14517" s="16" t="s">
        <v>4485</v>
      </c>
      <c r="D14517" s="16" t="s">
        <v>55</v>
      </c>
      <c r="E14517" s="16" t="s">
        <v>535</v>
      </c>
      <c r="G14517" s="16" t="s">
        <v>536</v>
      </c>
      <c r="H14517" s="16" t="s">
        <v>152</v>
      </c>
      <c r="I14517" s="35">
        <v>440401</v>
      </c>
      <c r="J14517" s="35">
        <v>440401</v>
      </c>
      <c r="K14517" s="36">
        <f>IFERROR((J14517/I14517),0)</f>
        <v>1</v>
      </c>
      <c r="L14517" s="35">
        <v>288233</v>
      </c>
      <c r="M14517" s="35">
        <v>440401</v>
      </c>
      <c r="N14517" s="40">
        <f>M14517/L14517</f>
        <v>1.5279339978420237</v>
      </c>
      <c r="O14517" s="28"/>
      <c r="P14517" s="28"/>
      <c r="Q14517" s="28"/>
      <c r="R14517" s="28"/>
      <c r="S14517" s="25"/>
    </row>
    <row r="14518" spans="2:19" s="16" customFormat="1" outlineLevel="2" x14ac:dyDescent="0.25">
      <c r="B14518" s="16" t="s">
        <v>4553</v>
      </c>
      <c r="C14518" s="16" t="s">
        <v>4485</v>
      </c>
      <c r="D14518" s="16" t="s">
        <v>55</v>
      </c>
      <c r="E14518" s="16" t="s">
        <v>535</v>
      </c>
      <c r="G14518" s="16" t="s">
        <v>536</v>
      </c>
      <c r="H14518" s="16" t="s">
        <v>19</v>
      </c>
      <c r="I14518" s="31">
        <v>1268907</v>
      </c>
      <c r="J14518" s="31">
        <v>1268907</v>
      </c>
      <c r="K14518" s="32">
        <f>IFERROR((J14518/I14518),0)</f>
        <v>1</v>
      </c>
      <c r="L14518" s="31"/>
      <c r="M14518" s="31"/>
      <c r="N14518" s="39"/>
      <c r="O14518" s="28"/>
      <c r="P14518" s="28"/>
      <c r="Q14518" s="28"/>
      <c r="R14518" s="28"/>
      <c r="S14518" s="25"/>
    </row>
    <row r="14519" spans="2:19" s="16" customFormat="1" outlineLevel="2" x14ac:dyDescent="0.25">
      <c r="B14519" s="16" t="s">
        <v>4553</v>
      </c>
      <c r="C14519" s="16" t="s">
        <v>4485</v>
      </c>
      <c r="D14519" s="16" t="s">
        <v>55</v>
      </c>
      <c r="E14519" s="16" t="s">
        <v>535</v>
      </c>
      <c r="G14519" s="16" t="s">
        <v>536</v>
      </c>
      <c r="H14519" s="16" t="s">
        <v>154</v>
      </c>
      <c r="I14519" s="31">
        <v>3</v>
      </c>
      <c r="J14519" s="31">
        <v>3</v>
      </c>
      <c r="K14519" s="32">
        <f>IFERROR((J14519/I14519),0)</f>
        <v>1</v>
      </c>
      <c r="L14519" s="31"/>
      <c r="M14519" s="31"/>
      <c r="N14519" s="39"/>
      <c r="O14519" s="28"/>
      <c r="P14519" s="28"/>
      <c r="Q14519" s="28"/>
      <c r="R14519" s="28"/>
      <c r="S14519" s="25"/>
    </row>
    <row r="14520" spans="2:19" s="16" customFormat="1" outlineLevel="2" x14ac:dyDescent="0.25">
      <c r="B14520" s="16" t="s">
        <v>4553</v>
      </c>
      <c r="C14520" s="16" t="s">
        <v>4485</v>
      </c>
      <c r="D14520" s="16" t="s">
        <v>55</v>
      </c>
      <c r="E14520" s="16" t="s">
        <v>535</v>
      </c>
      <c r="G14520" s="16" t="s">
        <v>536</v>
      </c>
      <c r="H14520" s="16" t="s">
        <v>4491</v>
      </c>
      <c r="I14520" s="31">
        <v>364093</v>
      </c>
      <c r="J14520" s="31">
        <v>364093</v>
      </c>
      <c r="K14520" s="42"/>
      <c r="L14520" s="31"/>
      <c r="M14520" s="31"/>
      <c r="N14520" s="39"/>
      <c r="O14520" s="28"/>
      <c r="P14520" s="28"/>
      <c r="Q14520" s="28"/>
      <c r="R14520" s="28"/>
      <c r="S14520" s="25"/>
    </row>
    <row r="14521" spans="2:19" s="16" customFormat="1" outlineLevel="2" x14ac:dyDescent="0.25">
      <c r="B14521" s="16" t="s">
        <v>4553</v>
      </c>
      <c r="C14521" s="16" t="s">
        <v>4485</v>
      </c>
      <c r="D14521" s="16" t="s">
        <v>55</v>
      </c>
      <c r="E14521" s="16" t="s">
        <v>535</v>
      </c>
      <c r="G14521" s="16" t="s">
        <v>536</v>
      </c>
      <c r="H14521" s="16" t="s">
        <v>231</v>
      </c>
      <c r="I14521" s="31">
        <v>68207</v>
      </c>
      <c r="J14521" s="31">
        <v>68207</v>
      </c>
      <c r="K14521" s="32">
        <f>IFERROR((J14521/I14521),0)</f>
        <v>1</v>
      </c>
      <c r="L14521" s="31"/>
      <c r="M14521" s="31"/>
      <c r="N14521" s="39"/>
      <c r="O14521" s="28"/>
      <c r="P14521" s="28"/>
      <c r="Q14521" s="28"/>
      <c r="R14521" s="28"/>
      <c r="S14521" s="25"/>
    </row>
    <row r="14522" spans="2:19" s="16" customFormat="1" outlineLevel="2" x14ac:dyDescent="0.25">
      <c r="B14522" s="16" t="s">
        <v>4553</v>
      </c>
      <c r="C14522" s="16" t="s">
        <v>4485</v>
      </c>
      <c r="D14522" s="16" t="s">
        <v>55</v>
      </c>
      <c r="E14522" s="16" t="s">
        <v>535</v>
      </c>
      <c r="G14522" s="16" t="s">
        <v>536</v>
      </c>
      <c r="H14522" s="16" t="s">
        <v>155</v>
      </c>
      <c r="I14522" s="31">
        <v>-88080</v>
      </c>
      <c r="J14522" s="31"/>
      <c r="K14522" s="32">
        <f>IFERROR((J14522/I14522),0)</f>
        <v>0</v>
      </c>
      <c r="L14522" s="31"/>
      <c r="M14522" s="31"/>
      <c r="N14522" s="39"/>
      <c r="O14522" s="28"/>
      <c r="P14522" s="28"/>
      <c r="Q14522" s="28"/>
      <c r="R14522" s="28"/>
      <c r="S14522" s="25"/>
    </row>
    <row r="14523" spans="2:19" s="16" customFormat="1" outlineLevel="1" x14ac:dyDescent="0.25">
      <c r="B14523" s="47" t="s">
        <v>8843</v>
      </c>
      <c r="C14523" s="47" t="str">
        <f>C14522</f>
        <v>ASIGNACIONES DIRECTAS ANTICIPADAS (5% DEL SGR)</v>
      </c>
      <c r="D14523" s="47"/>
      <c r="E14523" s="47" t="str">
        <f>E14522</f>
        <v>76403</v>
      </c>
      <c r="F14523" s="47"/>
      <c r="G14523" s="47" t="str">
        <f>G14522</f>
        <v xml:space="preserve">LA VICTORIA                                       </v>
      </c>
      <c r="H14523" s="47" t="s">
        <v>10655</v>
      </c>
      <c r="I14523" s="51">
        <f>SUBTOTAL(9,I14517:I14522)</f>
        <v>2053531</v>
      </c>
      <c r="J14523" s="51">
        <f>SUBTOTAL(9,J14517:J14522)</f>
        <v>2141611</v>
      </c>
      <c r="K14523" s="49">
        <f>J14523/I14523</f>
        <v>1.0428919748472265</v>
      </c>
      <c r="L14523" s="51">
        <f>SUBTOTAL(9,L14517:L14522)</f>
        <v>288233</v>
      </c>
      <c r="M14523" s="51">
        <f>SUBTOTAL(9,M14517:M14522)</f>
        <v>440401</v>
      </c>
      <c r="N14523" s="50">
        <f>IFERROR((M14523/L14523),"N.A")</f>
        <v>1.5279339978420237</v>
      </c>
      <c r="O14523" s="28"/>
      <c r="P14523" s="28"/>
      <c r="Q14523" s="28"/>
      <c r="R14523" s="28"/>
      <c r="S14523" s="25"/>
    </row>
    <row r="14524" spans="2:19" s="16" customFormat="1" outlineLevel="2" x14ac:dyDescent="0.25">
      <c r="B14524" s="16" t="s">
        <v>4554</v>
      </c>
      <c r="C14524" s="16" t="s">
        <v>4485</v>
      </c>
      <c r="D14524" s="16" t="s">
        <v>55</v>
      </c>
      <c r="E14524" s="16" t="s">
        <v>538</v>
      </c>
      <c r="G14524" s="16" t="s">
        <v>539</v>
      </c>
      <c r="H14524" s="16" t="s">
        <v>19</v>
      </c>
      <c r="I14524" s="31">
        <v>4238</v>
      </c>
      <c r="J14524" s="31">
        <v>4238</v>
      </c>
      <c r="K14524" s="32">
        <f>IFERROR((J14524/I14524),0)</f>
        <v>1</v>
      </c>
      <c r="L14524" s="31"/>
      <c r="M14524" s="31"/>
      <c r="N14524" s="39"/>
      <c r="O14524" s="28"/>
      <c r="P14524" s="28"/>
      <c r="Q14524" s="28"/>
      <c r="R14524" s="28"/>
      <c r="S14524" s="25"/>
    </row>
    <row r="14525" spans="2:19" s="16" customFormat="1" outlineLevel="1" x14ac:dyDescent="0.25">
      <c r="B14525" s="47" t="s">
        <v>8844</v>
      </c>
      <c r="C14525" s="47" t="str">
        <f>C14524</f>
        <v>ASIGNACIONES DIRECTAS ANTICIPADAS (5% DEL SGR)</v>
      </c>
      <c r="D14525" s="47"/>
      <c r="E14525" s="47" t="str">
        <f>E14524</f>
        <v>76400</v>
      </c>
      <c r="F14525" s="47"/>
      <c r="G14525" s="47" t="str">
        <f>G14524</f>
        <v xml:space="preserve">LA UNIÓN                                          </v>
      </c>
      <c r="H14525" s="47" t="s">
        <v>10655</v>
      </c>
      <c r="I14525" s="51">
        <f>SUBTOTAL(9,I14524:I14524)</f>
        <v>4238</v>
      </c>
      <c r="J14525" s="51">
        <f>SUBTOTAL(9,J14524:J14524)</f>
        <v>4238</v>
      </c>
      <c r="K14525" s="49">
        <f>J14525/I14525</f>
        <v>1</v>
      </c>
      <c r="L14525" s="51">
        <f>SUBTOTAL(9,L14524:L14524)</f>
        <v>0</v>
      </c>
      <c r="M14525" s="51">
        <f>SUBTOTAL(9,M14524:M14524)</f>
        <v>0</v>
      </c>
      <c r="N14525" s="50" t="str">
        <f>IFERROR((M14525/L14525),"N.A")</f>
        <v>N.A</v>
      </c>
      <c r="O14525" s="28"/>
      <c r="P14525" s="28"/>
      <c r="Q14525" s="28"/>
      <c r="R14525" s="28"/>
      <c r="S14525" s="25"/>
    </row>
    <row r="14526" spans="2:19" s="16" customFormat="1" outlineLevel="2" x14ac:dyDescent="0.25">
      <c r="B14526" s="16" t="s">
        <v>4555</v>
      </c>
      <c r="C14526" s="16" t="s">
        <v>4485</v>
      </c>
      <c r="D14526" s="16" t="s">
        <v>55</v>
      </c>
      <c r="E14526" s="16" t="s">
        <v>541</v>
      </c>
      <c r="G14526" s="16" t="s">
        <v>542</v>
      </c>
      <c r="H14526" s="16" t="s">
        <v>152</v>
      </c>
      <c r="I14526" s="35">
        <v>7833</v>
      </c>
      <c r="J14526" s="35">
        <v>0</v>
      </c>
      <c r="K14526" s="36">
        <f>IFERROR((J14526/I14526),0)</f>
        <v>0</v>
      </c>
      <c r="L14526" s="35">
        <v>5143</v>
      </c>
      <c r="M14526" s="35">
        <v>0</v>
      </c>
      <c r="N14526" s="40">
        <f>M14526/L14526</f>
        <v>0</v>
      </c>
      <c r="O14526" s="28"/>
      <c r="P14526" s="28"/>
      <c r="Q14526" s="28"/>
      <c r="R14526" s="28"/>
      <c r="S14526" s="25"/>
    </row>
    <row r="14527" spans="2:19" s="16" customFormat="1" outlineLevel="2" x14ac:dyDescent="0.25">
      <c r="B14527" s="16" t="s">
        <v>4555</v>
      </c>
      <c r="C14527" s="16" t="s">
        <v>4485</v>
      </c>
      <c r="D14527" s="16" t="s">
        <v>55</v>
      </c>
      <c r="E14527" s="16" t="s">
        <v>541</v>
      </c>
      <c r="G14527" s="16" t="s">
        <v>542</v>
      </c>
      <c r="H14527" s="16" t="s">
        <v>19</v>
      </c>
      <c r="I14527" s="31">
        <v>32974</v>
      </c>
      <c r="J14527" s="31">
        <v>32974</v>
      </c>
      <c r="K14527" s="32">
        <f>IFERROR((J14527/I14527),0)</f>
        <v>1</v>
      </c>
      <c r="L14527" s="31"/>
      <c r="M14527" s="31"/>
      <c r="N14527" s="39"/>
      <c r="O14527" s="28"/>
      <c r="P14527" s="28"/>
      <c r="Q14527" s="28"/>
      <c r="R14527" s="28"/>
      <c r="S14527" s="25"/>
    </row>
    <row r="14528" spans="2:19" s="16" customFormat="1" outlineLevel="2" x14ac:dyDescent="0.25">
      <c r="B14528" s="16" t="s">
        <v>4555</v>
      </c>
      <c r="C14528" s="16" t="s">
        <v>4485</v>
      </c>
      <c r="D14528" s="16" t="s">
        <v>55</v>
      </c>
      <c r="E14528" s="16" t="s">
        <v>541</v>
      </c>
      <c r="G14528" s="16" t="s">
        <v>542</v>
      </c>
      <c r="H14528" s="16" t="s">
        <v>231</v>
      </c>
      <c r="I14528" s="31">
        <v>1221</v>
      </c>
      <c r="J14528" s="31">
        <v>1221</v>
      </c>
      <c r="K14528" s="32">
        <f>IFERROR((J14528/I14528),0)</f>
        <v>1</v>
      </c>
      <c r="L14528" s="31"/>
      <c r="M14528" s="31"/>
      <c r="N14528" s="39"/>
      <c r="O14528" s="28"/>
      <c r="P14528" s="28"/>
      <c r="Q14528" s="28"/>
      <c r="R14528" s="28"/>
      <c r="S14528" s="25"/>
    </row>
    <row r="14529" spans="2:19" s="16" customFormat="1" outlineLevel="2" x14ac:dyDescent="0.25">
      <c r="B14529" s="16" t="s">
        <v>4555</v>
      </c>
      <c r="C14529" s="16" t="s">
        <v>4485</v>
      </c>
      <c r="D14529" s="16" t="s">
        <v>55</v>
      </c>
      <c r="E14529" s="16" t="s">
        <v>541</v>
      </c>
      <c r="G14529" s="16" t="s">
        <v>542</v>
      </c>
      <c r="H14529" s="16" t="s">
        <v>155</v>
      </c>
      <c r="I14529" s="31">
        <v>-1567</v>
      </c>
      <c r="J14529" s="31"/>
      <c r="K14529" s="32">
        <f>IFERROR((J14529/I14529),0)</f>
        <v>0</v>
      </c>
      <c r="L14529" s="31"/>
      <c r="M14529" s="31"/>
      <c r="N14529" s="39"/>
      <c r="O14529" s="28"/>
      <c r="P14529" s="28"/>
      <c r="Q14529" s="28"/>
      <c r="R14529" s="28"/>
      <c r="S14529" s="25"/>
    </row>
    <row r="14530" spans="2:19" s="16" customFormat="1" outlineLevel="1" x14ac:dyDescent="0.25">
      <c r="B14530" s="47" t="s">
        <v>8845</v>
      </c>
      <c r="C14530" s="47" t="str">
        <f>C14529</f>
        <v>ASIGNACIONES DIRECTAS ANTICIPADAS (5% DEL SGR)</v>
      </c>
      <c r="D14530" s="47"/>
      <c r="E14530" s="47" t="str">
        <f>E14529</f>
        <v>76377</v>
      </c>
      <c r="F14530" s="47"/>
      <c r="G14530" s="47" t="str">
        <f>G14529</f>
        <v xml:space="preserve">LA CUMBRE                                         </v>
      </c>
      <c r="H14530" s="47" t="s">
        <v>10655</v>
      </c>
      <c r="I14530" s="51">
        <f>SUBTOTAL(9,I14526:I14529)</f>
        <v>40461</v>
      </c>
      <c r="J14530" s="51">
        <f>SUBTOTAL(9,J14526:J14529)</f>
        <v>34195</v>
      </c>
      <c r="K14530" s="49">
        <f>J14530/I14530</f>
        <v>0.84513482118583327</v>
      </c>
      <c r="L14530" s="51">
        <f>SUBTOTAL(9,L14526:L14529)</f>
        <v>5143</v>
      </c>
      <c r="M14530" s="51">
        <f>SUBTOTAL(9,M14526:M14529)</f>
        <v>0</v>
      </c>
      <c r="N14530" s="50">
        <f>IFERROR((M14530/L14530),"N.A")</f>
        <v>0</v>
      </c>
      <c r="O14530" s="28"/>
      <c r="P14530" s="28"/>
      <c r="Q14530" s="28"/>
      <c r="R14530" s="28"/>
      <c r="S14530" s="25"/>
    </row>
    <row r="14531" spans="2:19" s="16" customFormat="1" outlineLevel="2" x14ac:dyDescent="0.25">
      <c r="B14531" s="16" t="s">
        <v>4556</v>
      </c>
      <c r="C14531" s="16" t="s">
        <v>4485</v>
      </c>
      <c r="D14531" s="16" t="s">
        <v>55</v>
      </c>
      <c r="E14531" s="16" t="s">
        <v>544</v>
      </c>
      <c r="G14531" s="16" t="s">
        <v>545</v>
      </c>
      <c r="H14531" s="16" t="s">
        <v>152</v>
      </c>
      <c r="I14531" s="35">
        <v>40470408</v>
      </c>
      <c r="J14531" s="35">
        <v>20751678.140000001</v>
      </c>
      <c r="K14531" s="36">
        <f>IFERROR((J14531/I14531),0)</f>
        <v>0.51276177250301014</v>
      </c>
      <c r="L14531" s="35">
        <v>26896479</v>
      </c>
      <c r="M14531" s="35">
        <v>20751678.140000001</v>
      </c>
      <c r="N14531" s="40">
        <f>M14531/L14531</f>
        <v>0.77153883748129259</v>
      </c>
      <c r="O14531" s="28"/>
      <c r="P14531" s="28"/>
      <c r="Q14531" s="28"/>
      <c r="R14531" s="28"/>
      <c r="S14531" s="25"/>
    </row>
    <row r="14532" spans="2:19" s="16" customFormat="1" outlineLevel="2" x14ac:dyDescent="0.25">
      <c r="B14532" s="16" t="s">
        <v>4556</v>
      </c>
      <c r="C14532" s="16" t="s">
        <v>4485</v>
      </c>
      <c r="D14532" s="16" t="s">
        <v>55</v>
      </c>
      <c r="E14532" s="16" t="s">
        <v>544</v>
      </c>
      <c r="G14532" s="16" t="s">
        <v>545</v>
      </c>
      <c r="H14532" s="16" t="s">
        <v>19</v>
      </c>
      <c r="I14532" s="31">
        <v>90132916</v>
      </c>
      <c r="J14532" s="31">
        <v>90132916</v>
      </c>
      <c r="K14532" s="32">
        <f>IFERROR((J14532/I14532),0)</f>
        <v>1</v>
      </c>
      <c r="L14532" s="31"/>
      <c r="M14532" s="31"/>
      <c r="N14532" s="39"/>
      <c r="O14532" s="28"/>
      <c r="P14532" s="28"/>
      <c r="Q14532" s="28"/>
      <c r="R14532" s="28"/>
      <c r="S14532" s="25"/>
    </row>
    <row r="14533" spans="2:19" s="16" customFormat="1" outlineLevel="2" x14ac:dyDescent="0.25">
      <c r="B14533" s="16" t="s">
        <v>4556</v>
      </c>
      <c r="C14533" s="16" t="s">
        <v>4485</v>
      </c>
      <c r="D14533" s="16" t="s">
        <v>55</v>
      </c>
      <c r="E14533" s="16" t="s">
        <v>544</v>
      </c>
      <c r="G14533" s="16" t="s">
        <v>545</v>
      </c>
      <c r="H14533" s="16" t="s">
        <v>154</v>
      </c>
      <c r="I14533" s="31">
        <v>250</v>
      </c>
      <c r="J14533" s="31">
        <v>250</v>
      </c>
      <c r="K14533" s="32">
        <f>IFERROR((J14533/I14533),0)</f>
        <v>1</v>
      </c>
      <c r="L14533" s="31"/>
      <c r="M14533" s="31"/>
      <c r="N14533" s="39"/>
      <c r="O14533" s="28"/>
      <c r="P14533" s="28"/>
      <c r="Q14533" s="28"/>
      <c r="R14533" s="28"/>
      <c r="S14533" s="25"/>
    </row>
    <row r="14534" spans="2:19" s="16" customFormat="1" outlineLevel="2" x14ac:dyDescent="0.25">
      <c r="B14534" s="16" t="s">
        <v>4556</v>
      </c>
      <c r="C14534" s="16" t="s">
        <v>4485</v>
      </c>
      <c r="D14534" s="16" t="s">
        <v>55</v>
      </c>
      <c r="E14534" s="16" t="s">
        <v>544</v>
      </c>
      <c r="G14534" s="16" t="s">
        <v>545</v>
      </c>
      <c r="H14534" s="16" t="s">
        <v>4491</v>
      </c>
      <c r="I14534" s="31">
        <v>4074759</v>
      </c>
      <c r="J14534" s="31">
        <v>4074759</v>
      </c>
      <c r="K14534" s="42"/>
      <c r="L14534" s="31"/>
      <c r="M14534" s="31"/>
      <c r="N14534" s="39"/>
      <c r="O14534" s="28"/>
      <c r="P14534" s="28"/>
      <c r="Q14534" s="28"/>
      <c r="R14534" s="28"/>
      <c r="S14534" s="25"/>
    </row>
    <row r="14535" spans="2:19" s="16" customFormat="1" outlineLevel="2" x14ac:dyDescent="0.25">
      <c r="B14535" s="16" t="s">
        <v>4556</v>
      </c>
      <c r="C14535" s="16" t="s">
        <v>4485</v>
      </c>
      <c r="D14535" s="16" t="s">
        <v>55</v>
      </c>
      <c r="E14535" s="16" t="s">
        <v>544</v>
      </c>
      <c r="G14535" s="16" t="s">
        <v>545</v>
      </c>
      <c r="H14535" s="16" t="s">
        <v>231</v>
      </c>
      <c r="I14535" s="31">
        <v>6457382</v>
      </c>
      <c r="J14535" s="31">
        <v>6457382</v>
      </c>
      <c r="K14535" s="32">
        <f>IFERROR((J14535/I14535),0)</f>
        <v>1</v>
      </c>
      <c r="L14535" s="31"/>
      <c r="M14535" s="31"/>
      <c r="N14535" s="39"/>
      <c r="O14535" s="28"/>
      <c r="P14535" s="28"/>
      <c r="Q14535" s="28"/>
      <c r="R14535" s="28"/>
      <c r="S14535" s="25"/>
    </row>
    <row r="14536" spans="2:19" s="16" customFormat="1" outlineLevel="2" x14ac:dyDescent="0.25">
      <c r="B14536" s="16" t="s">
        <v>4556</v>
      </c>
      <c r="C14536" s="16" t="s">
        <v>4485</v>
      </c>
      <c r="D14536" s="16" t="s">
        <v>55</v>
      </c>
      <c r="E14536" s="16" t="s">
        <v>544</v>
      </c>
      <c r="G14536" s="16" t="s">
        <v>545</v>
      </c>
      <c r="H14536" s="16" t="s">
        <v>155</v>
      </c>
      <c r="I14536" s="31">
        <v>-8094082</v>
      </c>
      <c r="J14536" s="31"/>
      <c r="K14536" s="32">
        <f>IFERROR((J14536/I14536),0)</f>
        <v>0</v>
      </c>
      <c r="L14536" s="31"/>
      <c r="M14536" s="31"/>
      <c r="N14536" s="39"/>
      <c r="O14536" s="28"/>
      <c r="P14536" s="28"/>
      <c r="Q14536" s="28"/>
      <c r="R14536" s="28"/>
      <c r="S14536" s="25"/>
    </row>
    <row r="14537" spans="2:19" s="16" customFormat="1" outlineLevel="1" x14ac:dyDescent="0.25">
      <c r="B14537" s="47" t="s">
        <v>8846</v>
      </c>
      <c r="C14537" s="47" t="str">
        <f>C14536</f>
        <v>ASIGNACIONES DIRECTAS ANTICIPADAS (5% DEL SGR)</v>
      </c>
      <c r="D14537" s="47"/>
      <c r="E14537" s="47" t="str">
        <f>E14536</f>
        <v>76364</v>
      </c>
      <c r="F14537" s="47"/>
      <c r="G14537" s="47" t="str">
        <f>G14536</f>
        <v xml:space="preserve">JAMUNDÍ                                           </v>
      </c>
      <c r="H14537" s="47" t="s">
        <v>10655</v>
      </c>
      <c r="I14537" s="51">
        <f>SUBTOTAL(9,I14531:I14536)</f>
        <v>133041633</v>
      </c>
      <c r="J14537" s="51">
        <f>SUBTOTAL(9,J14531:J14536)</f>
        <v>121416985.14</v>
      </c>
      <c r="K14537" s="49">
        <f>J14537/I14537</f>
        <v>0.91262398395245192</v>
      </c>
      <c r="L14537" s="51">
        <f>SUBTOTAL(9,L14531:L14536)</f>
        <v>26896479</v>
      </c>
      <c r="M14537" s="51">
        <f>SUBTOTAL(9,M14531:M14536)</f>
        <v>20751678.140000001</v>
      </c>
      <c r="N14537" s="50">
        <f>IFERROR((M14537/L14537),"N.A")</f>
        <v>0.77153883748129259</v>
      </c>
      <c r="O14537" s="28"/>
      <c r="P14537" s="28"/>
      <c r="Q14537" s="28"/>
      <c r="R14537" s="28"/>
      <c r="S14537" s="25"/>
    </row>
    <row r="14538" spans="2:19" s="16" customFormat="1" outlineLevel="2" x14ac:dyDescent="0.25">
      <c r="B14538" s="16" t="s">
        <v>4557</v>
      </c>
      <c r="C14538" s="16" t="s">
        <v>4485</v>
      </c>
      <c r="D14538" s="16" t="s">
        <v>55</v>
      </c>
      <c r="E14538" s="16" t="s">
        <v>547</v>
      </c>
      <c r="G14538" s="16" t="s">
        <v>548</v>
      </c>
      <c r="H14538" s="16" t="s">
        <v>19</v>
      </c>
      <c r="I14538" s="31">
        <v>2</v>
      </c>
      <c r="J14538" s="31">
        <v>2</v>
      </c>
      <c r="K14538" s="32">
        <f>IFERROR((J14538/I14538),0)</f>
        <v>1</v>
      </c>
      <c r="L14538" s="31"/>
      <c r="M14538" s="31"/>
      <c r="N14538" s="39"/>
      <c r="O14538" s="28"/>
      <c r="P14538" s="28"/>
      <c r="Q14538" s="28"/>
      <c r="R14538" s="28"/>
      <c r="S14538" s="25"/>
    </row>
    <row r="14539" spans="2:19" s="16" customFormat="1" outlineLevel="1" x14ac:dyDescent="0.25">
      <c r="B14539" s="47" t="s">
        <v>8847</v>
      </c>
      <c r="C14539" s="47" t="str">
        <f>C14538</f>
        <v>ASIGNACIONES DIRECTAS ANTICIPADAS (5% DEL SGR)</v>
      </c>
      <c r="D14539" s="47"/>
      <c r="E14539" s="47" t="str">
        <f>E14538</f>
        <v>76318</v>
      </c>
      <c r="F14539" s="47"/>
      <c r="G14539" s="47" t="str">
        <f>G14538</f>
        <v xml:space="preserve">GUACARÍ                                           </v>
      </c>
      <c r="H14539" s="47" t="s">
        <v>10655</v>
      </c>
      <c r="I14539" s="51">
        <f>SUBTOTAL(9,I14538:I14538)</f>
        <v>2</v>
      </c>
      <c r="J14539" s="51">
        <f>SUBTOTAL(9,J14538:J14538)</f>
        <v>2</v>
      </c>
      <c r="K14539" s="49">
        <f>J14539/I14539</f>
        <v>1</v>
      </c>
      <c r="L14539" s="51">
        <f>SUBTOTAL(9,L14538:L14538)</f>
        <v>0</v>
      </c>
      <c r="M14539" s="51">
        <f>SUBTOTAL(9,M14538:M14538)</f>
        <v>0</v>
      </c>
      <c r="N14539" s="50" t="str">
        <f>IFERROR((M14539/L14539),"N.A")</f>
        <v>N.A</v>
      </c>
      <c r="O14539" s="28"/>
      <c r="P14539" s="28"/>
      <c r="Q14539" s="28"/>
      <c r="R14539" s="28"/>
      <c r="S14539" s="25"/>
    </row>
    <row r="14540" spans="2:19" s="16" customFormat="1" outlineLevel="2" x14ac:dyDescent="0.25">
      <c r="B14540" s="16" t="s">
        <v>4558</v>
      </c>
      <c r="C14540" s="16" t="s">
        <v>4485</v>
      </c>
      <c r="D14540" s="16" t="s">
        <v>55</v>
      </c>
      <c r="E14540" s="16" t="s">
        <v>550</v>
      </c>
      <c r="G14540" s="16" t="s">
        <v>551</v>
      </c>
      <c r="H14540" s="16" t="s">
        <v>152</v>
      </c>
      <c r="I14540" s="35">
        <v>7794</v>
      </c>
      <c r="J14540" s="35">
        <v>0</v>
      </c>
      <c r="K14540" s="36">
        <f>IFERROR((J14540/I14540),0)</f>
        <v>0</v>
      </c>
      <c r="L14540" s="35">
        <v>5142</v>
      </c>
      <c r="M14540" s="35">
        <v>0</v>
      </c>
      <c r="N14540" s="40">
        <f>M14540/L14540</f>
        <v>0</v>
      </c>
      <c r="O14540" s="28"/>
      <c r="P14540" s="28"/>
      <c r="Q14540" s="28"/>
      <c r="R14540" s="28"/>
      <c r="S14540" s="25"/>
    </row>
    <row r="14541" spans="2:19" s="16" customFormat="1" outlineLevel="2" x14ac:dyDescent="0.25">
      <c r="B14541" s="16" t="s">
        <v>4558</v>
      </c>
      <c r="C14541" s="16" t="s">
        <v>4485</v>
      </c>
      <c r="D14541" s="16" t="s">
        <v>55</v>
      </c>
      <c r="E14541" s="16" t="s">
        <v>550</v>
      </c>
      <c r="G14541" s="16" t="s">
        <v>551</v>
      </c>
      <c r="H14541" s="16" t="s">
        <v>19</v>
      </c>
      <c r="I14541" s="31">
        <v>4124</v>
      </c>
      <c r="J14541" s="31">
        <v>4124</v>
      </c>
      <c r="K14541" s="32">
        <f>IFERROR((J14541/I14541),0)</f>
        <v>1</v>
      </c>
      <c r="L14541" s="31"/>
      <c r="M14541" s="31"/>
      <c r="N14541" s="39"/>
      <c r="O14541" s="28"/>
      <c r="P14541" s="28"/>
      <c r="Q14541" s="28"/>
      <c r="R14541" s="28"/>
      <c r="S14541" s="25"/>
    </row>
    <row r="14542" spans="2:19" s="16" customFormat="1" outlineLevel="2" x14ac:dyDescent="0.25">
      <c r="B14542" s="16" t="s">
        <v>4558</v>
      </c>
      <c r="C14542" s="16" t="s">
        <v>4485</v>
      </c>
      <c r="D14542" s="16" t="s">
        <v>55</v>
      </c>
      <c r="E14542" s="16" t="s">
        <v>550</v>
      </c>
      <c r="G14542" s="16" t="s">
        <v>551</v>
      </c>
      <c r="H14542" s="16" t="s">
        <v>231</v>
      </c>
      <c r="I14542" s="31">
        <v>1227</v>
      </c>
      <c r="J14542" s="31">
        <v>1227</v>
      </c>
      <c r="K14542" s="32">
        <f>IFERROR((J14542/I14542),0)</f>
        <v>1</v>
      </c>
      <c r="L14542" s="31"/>
      <c r="M14542" s="31"/>
      <c r="N14542" s="39"/>
      <c r="O14542" s="28"/>
      <c r="P14542" s="28"/>
      <c r="Q14542" s="28"/>
      <c r="R14542" s="28"/>
      <c r="S14542" s="25"/>
    </row>
    <row r="14543" spans="2:19" s="16" customFormat="1" outlineLevel="2" x14ac:dyDescent="0.25">
      <c r="B14543" s="16" t="s">
        <v>4558</v>
      </c>
      <c r="C14543" s="16" t="s">
        <v>4485</v>
      </c>
      <c r="D14543" s="16" t="s">
        <v>55</v>
      </c>
      <c r="E14543" s="16" t="s">
        <v>550</v>
      </c>
      <c r="G14543" s="16" t="s">
        <v>551</v>
      </c>
      <c r="H14543" s="16" t="s">
        <v>155</v>
      </c>
      <c r="I14543" s="31">
        <v>-1559</v>
      </c>
      <c r="J14543" s="31"/>
      <c r="K14543" s="32">
        <f>IFERROR((J14543/I14543),0)</f>
        <v>0</v>
      </c>
      <c r="L14543" s="31"/>
      <c r="M14543" s="31"/>
      <c r="N14543" s="39"/>
      <c r="O14543" s="28"/>
      <c r="P14543" s="28"/>
      <c r="Q14543" s="28"/>
      <c r="R14543" s="28"/>
      <c r="S14543" s="25"/>
    </row>
    <row r="14544" spans="2:19" s="16" customFormat="1" outlineLevel="1" x14ac:dyDescent="0.25">
      <c r="B14544" s="47" t="s">
        <v>8848</v>
      </c>
      <c r="C14544" s="47" t="str">
        <f>C14543</f>
        <v>ASIGNACIONES DIRECTAS ANTICIPADAS (5% DEL SGR)</v>
      </c>
      <c r="D14544" s="47"/>
      <c r="E14544" s="47" t="str">
        <f>E14543</f>
        <v>76306</v>
      </c>
      <c r="F14544" s="47"/>
      <c r="G14544" s="47" t="str">
        <f>G14543</f>
        <v xml:space="preserve">GINEBRA                                           </v>
      </c>
      <c r="H14544" s="47" t="s">
        <v>10655</v>
      </c>
      <c r="I14544" s="51">
        <f>SUBTOTAL(9,I14540:I14543)</f>
        <v>11586</v>
      </c>
      <c r="J14544" s="51">
        <f>SUBTOTAL(9,J14540:J14543)</f>
        <v>5351</v>
      </c>
      <c r="K14544" s="49">
        <f>J14544/I14544</f>
        <v>0.46185050923528398</v>
      </c>
      <c r="L14544" s="51">
        <f>SUBTOTAL(9,L14540:L14543)</f>
        <v>5142</v>
      </c>
      <c r="M14544" s="51">
        <f>SUBTOTAL(9,M14540:M14543)</f>
        <v>0</v>
      </c>
      <c r="N14544" s="50">
        <f>IFERROR((M14544/L14544),"N.A")</f>
        <v>0</v>
      </c>
      <c r="O14544" s="28"/>
      <c r="P14544" s="28"/>
      <c r="Q14544" s="28"/>
      <c r="R14544" s="28"/>
      <c r="S14544" s="25"/>
    </row>
    <row r="14545" spans="2:19" s="16" customFormat="1" outlineLevel="2" x14ac:dyDescent="0.25">
      <c r="B14545" s="16" t="s">
        <v>4559</v>
      </c>
      <c r="C14545" s="16" t="s">
        <v>4485</v>
      </c>
      <c r="D14545" s="16" t="s">
        <v>55</v>
      </c>
      <c r="E14545" s="16" t="s">
        <v>553</v>
      </c>
      <c r="G14545" s="16" t="s">
        <v>554</v>
      </c>
      <c r="H14545" s="16" t="s">
        <v>152</v>
      </c>
      <c r="I14545" s="35">
        <v>284055</v>
      </c>
      <c r="J14545" s="35">
        <v>0</v>
      </c>
      <c r="K14545" s="36">
        <f>IFERROR((J14545/I14545),0)</f>
        <v>0</v>
      </c>
      <c r="L14545" s="35">
        <v>184340</v>
      </c>
      <c r="M14545" s="35">
        <v>0</v>
      </c>
      <c r="N14545" s="40">
        <f>M14545/L14545</f>
        <v>0</v>
      </c>
      <c r="O14545" s="28"/>
      <c r="P14545" s="28"/>
      <c r="Q14545" s="28"/>
      <c r="R14545" s="28"/>
      <c r="S14545" s="25"/>
    </row>
    <row r="14546" spans="2:19" s="16" customFormat="1" outlineLevel="2" x14ac:dyDescent="0.25">
      <c r="B14546" s="16" t="s">
        <v>4559</v>
      </c>
      <c r="C14546" s="16" t="s">
        <v>4485</v>
      </c>
      <c r="D14546" s="16" t="s">
        <v>55</v>
      </c>
      <c r="E14546" s="16" t="s">
        <v>553</v>
      </c>
      <c r="G14546" s="16" t="s">
        <v>554</v>
      </c>
      <c r="H14546" s="16" t="s">
        <v>19</v>
      </c>
      <c r="I14546" s="31">
        <v>405156</v>
      </c>
      <c r="J14546" s="31">
        <v>405156</v>
      </c>
      <c r="K14546" s="32">
        <f>IFERROR((J14546/I14546),0)</f>
        <v>1</v>
      </c>
      <c r="L14546" s="31"/>
      <c r="M14546" s="31"/>
      <c r="N14546" s="39"/>
      <c r="O14546" s="28"/>
      <c r="P14546" s="28"/>
      <c r="Q14546" s="28"/>
      <c r="R14546" s="28"/>
      <c r="S14546" s="25"/>
    </row>
    <row r="14547" spans="2:19" s="16" customFormat="1" outlineLevel="2" x14ac:dyDescent="0.25">
      <c r="B14547" s="16" t="s">
        <v>4559</v>
      </c>
      <c r="C14547" s="16" t="s">
        <v>4485</v>
      </c>
      <c r="D14547" s="16" t="s">
        <v>55</v>
      </c>
      <c r="E14547" s="16" t="s">
        <v>553</v>
      </c>
      <c r="G14547" s="16" t="s">
        <v>554</v>
      </c>
      <c r="H14547" s="16" t="s">
        <v>154</v>
      </c>
      <c r="I14547" s="31">
        <v>2</v>
      </c>
      <c r="J14547" s="31">
        <v>2</v>
      </c>
      <c r="K14547" s="32">
        <f>IFERROR((J14547/I14547),0)</f>
        <v>1</v>
      </c>
      <c r="L14547" s="31"/>
      <c r="M14547" s="31"/>
      <c r="N14547" s="39"/>
      <c r="O14547" s="28"/>
      <c r="P14547" s="28"/>
      <c r="Q14547" s="28"/>
      <c r="R14547" s="28"/>
      <c r="S14547" s="25"/>
    </row>
    <row r="14548" spans="2:19" s="16" customFormat="1" outlineLevel="2" x14ac:dyDescent="0.25">
      <c r="B14548" s="16" t="s">
        <v>4559</v>
      </c>
      <c r="C14548" s="16" t="s">
        <v>4485</v>
      </c>
      <c r="D14548" s="16" t="s">
        <v>55</v>
      </c>
      <c r="E14548" s="16" t="s">
        <v>553</v>
      </c>
      <c r="G14548" s="16" t="s">
        <v>554</v>
      </c>
      <c r="H14548" s="16" t="s">
        <v>231</v>
      </c>
      <c r="I14548" s="31">
        <v>43267</v>
      </c>
      <c r="J14548" s="31">
        <v>43267</v>
      </c>
      <c r="K14548" s="32">
        <f>IFERROR((J14548/I14548),0)</f>
        <v>1</v>
      </c>
      <c r="L14548" s="31"/>
      <c r="M14548" s="31"/>
      <c r="N14548" s="39"/>
      <c r="O14548" s="28"/>
      <c r="P14548" s="28"/>
      <c r="Q14548" s="28"/>
      <c r="R14548" s="28"/>
      <c r="S14548" s="25"/>
    </row>
    <row r="14549" spans="2:19" s="16" customFormat="1" outlineLevel="2" x14ac:dyDescent="0.25">
      <c r="B14549" s="16" t="s">
        <v>4559</v>
      </c>
      <c r="C14549" s="16" t="s">
        <v>4485</v>
      </c>
      <c r="D14549" s="16" t="s">
        <v>55</v>
      </c>
      <c r="E14549" s="16" t="s">
        <v>553</v>
      </c>
      <c r="G14549" s="16" t="s">
        <v>554</v>
      </c>
      <c r="H14549" s="16" t="s">
        <v>155</v>
      </c>
      <c r="I14549" s="31">
        <v>-56811</v>
      </c>
      <c r="J14549" s="31"/>
      <c r="K14549" s="32">
        <f>IFERROR((J14549/I14549),0)</f>
        <v>0</v>
      </c>
      <c r="L14549" s="31"/>
      <c r="M14549" s="31"/>
      <c r="N14549" s="39"/>
      <c r="O14549" s="28"/>
      <c r="P14549" s="28"/>
      <c r="Q14549" s="28"/>
      <c r="R14549" s="28"/>
      <c r="S14549" s="25"/>
    </row>
    <row r="14550" spans="2:19" s="16" customFormat="1" outlineLevel="1" x14ac:dyDescent="0.25">
      <c r="B14550" s="47" t="s">
        <v>8849</v>
      </c>
      <c r="C14550" s="47" t="str">
        <f>C14549</f>
        <v>ASIGNACIONES DIRECTAS ANTICIPADAS (5% DEL SGR)</v>
      </c>
      <c r="D14550" s="47"/>
      <c r="E14550" s="47" t="str">
        <f>E14549</f>
        <v>76275</v>
      </c>
      <c r="F14550" s="47"/>
      <c r="G14550" s="47" t="str">
        <f>G14549</f>
        <v xml:space="preserve">FLORIDA                                           </v>
      </c>
      <c r="H14550" s="47" t="s">
        <v>10655</v>
      </c>
      <c r="I14550" s="51">
        <f>SUBTOTAL(9,I14545:I14549)</f>
        <v>675669</v>
      </c>
      <c r="J14550" s="51">
        <f>SUBTOTAL(9,J14545:J14549)</f>
        <v>448425</v>
      </c>
      <c r="K14550" s="49">
        <f>J14550/I14550</f>
        <v>0.66367555711450432</v>
      </c>
      <c r="L14550" s="51">
        <f>SUBTOTAL(9,L14545:L14549)</f>
        <v>184340</v>
      </c>
      <c r="M14550" s="51">
        <f>SUBTOTAL(9,M14545:M14549)</f>
        <v>0</v>
      </c>
      <c r="N14550" s="50">
        <f>IFERROR((M14550/L14550),"N.A")</f>
        <v>0</v>
      </c>
      <c r="O14550" s="28"/>
      <c r="P14550" s="28"/>
      <c r="Q14550" s="28"/>
      <c r="R14550" s="28"/>
      <c r="S14550" s="25"/>
    </row>
    <row r="14551" spans="2:19" s="16" customFormat="1" outlineLevel="2" x14ac:dyDescent="0.25">
      <c r="B14551" s="16" t="s">
        <v>4560</v>
      </c>
      <c r="C14551" s="16" t="s">
        <v>4485</v>
      </c>
      <c r="D14551" s="16" t="s">
        <v>55</v>
      </c>
      <c r="E14551" s="16" t="s">
        <v>556</v>
      </c>
      <c r="G14551" s="16" t="s">
        <v>557</v>
      </c>
      <c r="H14551" s="16" t="s">
        <v>152</v>
      </c>
      <c r="I14551" s="35">
        <v>175246</v>
      </c>
      <c r="J14551" s="35">
        <v>0</v>
      </c>
      <c r="K14551" s="36">
        <f>IFERROR((J14551/I14551),0)</f>
        <v>0</v>
      </c>
      <c r="L14551" s="35">
        <v>115350</v>
      </c>
      <c r="M14551" s="35">
        <v>0</v>
      </c>
      <c r="N14551" s="40">
        <f>M14551/L14551</f>
        <v>0</v>
      </c>
      <c r="O14551" s="28"/>
      <c r="P14551" s="28"/>
      <c r="Q14551" s="28"/>
      <c r="R14551" s="28"/>
      <c r="S14551" s="25"/>
    </row>
    <row r="14552" spans="2:19" s="16" customFormat="1" outlineLevel="2" x14ac:dyDescent="0.25">
      <c r="B14552" s="16" t="s">
        <v>4560</v>
      </c>
      <c r="C14552" s="16" t="s">
        <v>4485</v>
      </c>
      <c r="D14552" s="16" t="s">
        <v>55</v>
      </c>
      <c r="E14552" s="16" t="s">
        <v>556</v>
      </c>
      <c r="G14552" s="16" t="s">
        <v>557</v>
      </c>
      <c r="H14552" s="16" t="s">
        <v>19</v>
      </c>
      <c r="I14552" s="31">
        <v>126354</v>
      </c>
      <c r="J14552" s="31">
        <v>126354</v>
      </c>
      <c r="K14552" s="32">
        <f>IFERROR((J14552/I14552),0)</f>
        <v>1</v>
      </c>
      <c r="L14552" s="31"/>
      <c r="M14552" s="31"/>
      <c r="N14552" s="39"/>
      <c r="O14552" s="28"/>
      <c r="P14552" s="28"/>
      <c r="Q14552" s="28"/>
      <c r="R14552" s="28"/>
      <c r="S14552" s="25"/>
    </row>
    <row r="14553" spans="2:19" s="16" customFormat="1" outlineLevel="2" x14ac:dyDescent="0.25">
      <c r="B14553" s="16" t="s">
        <v>4560</v>
      </c>
      <c r="C14553" s="16" t="s">
        <v>4485</v>
      </c>
      <c r="D14553" s="16" t="s">
        <v>55</v>
      </c>
      <c r="E14553" s="16" t="s">
        <v>556</v>
      </c>
      <c r="G14553" s="16" t="s">
        <v>557</v>
      </c>
      <c r="H14553" s="16" t="s">
        <v>154</v>
      </c>
      <c r="I14553" s="31">
        <v>1</v>
      </c>
      <c r="J14553" s="31">
        <v>1</v>
      </c>
      <c r="K14553" s="32">
        <f>IFERROR((J14553/I14553),0)</f>
        <v>1</v>
      </c>
      <c r="L14553" s="31"/>
      <c r="M14553" s="31"/>
      <c r="N14553" s="39"/>
      <c r="O14553" s="28"/>
      <c r="P14553" s="28"/>
      <c r="Q14553" s="28"/>
      <c r="R14553" s="28"/>
      <c r="S14553" s="25"/>
    </row>
    <row r="14554" spans="2:19" s="16" customFormat="1" outlineLevel="2" x14ac:dyDescent="0.25">
      <c r="B14554" s="16" t="s">
        <v>4560</v>
      </c>
      <c r="C14554" s="16" t="s">
        <v>4485</v>
      </c>
      <c r="D14554" s="16" t="s">
        <v>55</v>
      </c>
      <c r="E14554" s="16" t="s">
        <v>556</v>
      </c>
      <c r="G14554" s="16" t="s">
        <v>557</v>
      </c>
      <c r="H14554" s="16" t="s">
        <v>231</v>
      </c>
      <c r="I14554" s="31">
        <v>27444</v>
      </c>
      <c r="J14554" s="31">
        <v>27444</v>
      </c>
      <c r="K14554" s="32">
        <f>IFERROR((J14554/I14554),0)</f>
        <v>1</v>
      </c>
      <c r="L14554" s="31"/>
      <c r="M14554" s="31"/>
      <c r="N14554" s="39"/>
      <c r="O14554" s="28"/>
      <c r="P14554" s="28"/>
      <c r="Q14554" s="28"/>
      <c r="R14554" s="28"/>
      <c r="S14554" s="25"/>
    </row>
    <row r="14555" spans="2:19" s="16" customFormat="1" outlineLevel="2" x14ac:dyDescent="0.25">
      <c r="B14555" s="16" t="s">
        <v>4560</v>
      </c>
      <c r="C14555" s="16" t="s">
        <v>4485</v>
      </c>
      <c r="D14555" s="16" t="s">
        <v>55</v>
      </c>
      <c r="E14555" s="16" t="s">
        <v>556</v>
      </c>
      <c r="G14555" s="16" t="s">
        <v>557</v>
      </c>
      <c r="H14555" s="16" t="s">
        <v>155</v>
      </c>
      <c r="I14555" s="31">
        <v>-35049</v>
      </c>
      <c r="J14555" s="31"/>
      <c r="K14555" s="32">
        <f>IFERROR((J14555/I14555),0)</f>
        <v>0</v>
      </c>
      <c r="L14555" s="31"/>
      <c r="M14555" s="31"/>
      <c r="N14555" s="39"/>
      <c r="O14555" s="28"/>
      <c r="P14555" s="28"/>
      <c r="Q14555" s="28"/>
      <c r="R14555" s="28"/>
      <c r="S14555" s="25"/>
    </row>
    <row r="14556" spans="2:19" s="16" customFormat="1" outlineLevel="1" x14ac:dyDescent="0.25">
      <c r="B14556" s="47" t="s">
        <v>8850</v>
      </c>
      <c r="C14556" s="47" t="str">
        <f>C14555</f>
        <v>ASIGNACIONES DIRECTAS ANTICIPADAS (5% DEL SGR)</v>
      </c>
      <c r="D14556" s="47"/>
      <c r="E14556" s="47" t="str">
        <f>E14555</f>
        <v>76250</v>
      </c>
      <c r="F14556" s="47"/>
      <c r="G14556" s="47" t="str">
        <f>G14555</f>
        <v xml:space="preserve">EL DOVIO                                          </v>
      </c>
      <c r="H14556" s="47" t="s">
        <v>10655</v>
      </c>
      <c r="I14556" s="51">
        <f>SUBTOTAL(9,I14551:I14555)</f>
        <v>293996</v>
      </c>
      <c r="J14556" s="51">
        <f>SUBTOTAL(9,J14551:J14555)</f>
        <v>153799</v>
      </c>
      <c r="K14556" s="49">
        <f>J14556/I14556</f>
        <v>0.52313296779548024</v>
      </c>
      <c r="L14556" s="51">
        <f>SUBTOTAL(9,L14551:L14555)</f>
        <v>115350</v>
      </c>
      <c r="M14556" s="51">
        <f>SUBTOTAL(9,M14551:M14555)</f>
        <v>0</v>
      </c>
      <c r="N14556" s="50">
        <f>IFERROR((M14556/L14556),"N.A")</f>
        <v>0</v>
      </c>
      <c r="O14556" s="28"/>
      <c r="P14556" s="28"/>
      <c r="Q14556" s="28"/>
      <c r="R14556" s="28"/>
      <c r="S14556" s="25"/>
    </row>
    <row r="14557" spans="2:19" s="16" customFormat="1" outlineLevel="2" x14ac:dyDescent="0.25">
      <c r="B14557" s="16" t="s">
        <v>4561</v>
      </c>
      <c r="C14557" s="16" t="s">
        <v>4485</v>
      </c>
      <c r="D14557" s="16" t="s">
        <v>55</v>
      </c>
      <c r="E14557" s="16" t="s">
        <v>559</v>
      </c>
      <c r="G14557" s="16" t="s">
        <v>560</v>
      </c>
      <c r="H14557" s="16" t="s">
        <v>152</v>
      </c>
      <c r="I14557" s="35">
        <v>40986</v>
      </c>
      <c r="J14557" s="35">
        <v>968.75</v>
      </c>
      <c r="K14557" s="36">
        <f>IFERROR((J14557/I14557),0)</f>
        <v>2.3636119650612405E-2</v>
      </c>
      <c r="L14557" s="35">
        <v>26910</v>
      </c>
      <c r="M14557" s="35">
        <v>968.75</v>
      </c>
      <c r="N14557" s="40">
        <f>M14557/L14557</f>
        <v>3.5999628390932736E-2</v>
      </c>
      <c r="O14557" s="28"/>
      <c r="P14557" s="28"/>
      <c r="Q14557" s="28"/>
      <c r="R14557" s="28"/>
      <c r="S14557" s="25"/>
    </row>
    <row r="14558" spans="2:19" s="16" customFormat="1" outlineLevel="2" x14ac:dyDescent="0.25">
      <c r="B14558" s="16" t="s">
        <v>4561</v>
      </c>
      <c r="C14558" s="16" t="s">
        <v>4485</v>
      </c>
      <c r="D14558" s="16" t="s">
        <v>55</v>
      </c>
      <c r="E14558" s="16" t="s">
        <v>559</v>
      </c>
      <c r="G14558" s="16" t="s">
        <v>560</v>
      </c>
      <c r="H14558" s="16" t="s">
        <v>19</v>
      </c>
      <c r="I14558" s="31">
        <v>142193</v>
      </c>
      <c r="J14558" s="31">
        <v>142193</v>
      </c>
      <c r="K14558" s="32">
        <f>IFERROR((J14558/I14558),0)</f>
        <v>1</v>
      </c>
      <c r="L14558" s="31"/>
      <c r="M14558" s="31"/>
      <c r="N14558" s="39"/>
      <c r="O14558" s="28"/>
      <c r="P14558" s="28"/>
      <c r="Q14558" s="28"/>
      <c r="R14558" s="28"/>
      <c r="S14558" s="25"/>
    </row>
    <row r="14559" spans="2:19" s="16" customFormat="1" outlineLevel="2" x14ac:dyDescent="0.25">
      <c r="B14559" s="16" t="s">
        <v>4561</v>
      </c>
      <c r="C14559" s="16" t="s">
        <v>4485</v>
      </c>
      <c r="D14559" s="16" t="s">
        <v>55</v>
      </c>
      <c r="E14559" s="16" t="s">
        <v>559</v>
      </c>
      <c r="G14559" s="16" t="s">
        <v>560</v>
      </c>
      <c r="H14559" s="16" t="s">
        <v>231</v>
      </c>
      <c r="I14559" s="31">
        <v>6389</v>
      </c>
      <c r="J14559" s="31">
        <v>6389</v>
      </c>
      <c r="K14559" s="32">
        <f>IFERROR((J14559/I14559),0)</f>
        <v>1</v>
      </c>
      <c r="L14559" s="31"/>
      <c r="M14559" s="31"/>
      <c r="N14559" s="39"/>
      <c r="O14559" s="28"/>
      <c r="P14559" s="28"/>
      <c r="Q14559" s="28"/>
      <c r="R14559" s="28"/>
      <c r="S14559" s="25"/>
    </row>
    <row r="14560" spans="2:19" s="16" customFormat="1" outlineLevel="2" x14ac:dyDescent="0.25">
      <c r="B14560" s="16" t="s">
        <v>4561</v>
      </c>
      <c r="C14560" s="16" t="s">
        <v>4485</v>
      </c>
      <c r="D14560" s="16" t="s">
        <v>55</v>
      </c>
      <c r="E14560" s="16" t="s">
        <v>559</v>
      </c>
      <c r="G14560" s="16" t="s">
        <v>560</v>
      </c>
      <c r="H14560" s="16" t="s">
        <v>155</v>
      </c>
      <c r="I14560" s="31">
        <v>-8197</v>
      </c>
      <c r="J14560" s="31"/>
      <c r="K14560" s="32">
        <f>IFERROR((J14560/I14560),0)</f>
        <v>0</v>
      </c>
      <c r="L14560" s="31"/>
      <c r="M14560" s="31"/>
      <c r="N14560" s="39"/>
      <c r="O14560" s="28"/>
      <c r="P14560" s="28"/>
      <c r="Q14560" s="28"/>
      <c r="R14560" s="28"/>
      <c r="S14560" s="25"/>
    </row>
    <row r="14561" spans="2:19" s="16" customFormat="1" outlineLevel="1" x14ac:dyDescent="0.25">
      <c r="B14561" s="47" t="s">
        <v>8851</v>
      </c>
      <c r="C14561" s="47" t="str">
        <f>C14560</f>
        <v>ASIGNACIONES DIRECTAS ANTICIPADAS (5% DEL SGR)</v>
      </c>
      <c r="D14561" s="47"/>
      <c r="E14561" s="47" t="str">
        <f>E14560</f>
        <v>76248</v>
      </c>
      <c r="F14561" s="47"/>
      <c r="G14561" s="47" t="str">
        <f>G14560</f>
        <v xml:space="preserve">EL CERRITO                                        </v>
      </c>
      <c r="H14561" s="47" t="s">
        <v>10655</v>
      </c>
      <c r="I14561" s="51">
        <f>SUBTOTAL(9,I14557:I14560)</f>
        <v>181371</v>
      </c>
      <c r="J14561" s="51">
        <f>SUBTOTAL(9,J14557:J14560)</f>
        <v>149550.75</v>
      </c>
      <c r="K14561" s="49">
        <f>J14561/I14561</f>
        <v>0.82455712324462016</v>
      </c>
      <c r="L14561" s="51">
        <f>SUBTOTAL(9,L14557:L14560)</f>
        <v>26910</v>
      </c>
      <c r="M14561" s="51">
        <f>SUBTOTAL(9,M14557:M14560)</f>
        <v>968.75</v>
      </c>
      <c r="N14561" s="50">
        <f>IFERROR((M14561/L14561),"N.A")</f>
        <v>3.5999628390932736E-2</v>
      </c>
      <c r="O14561" s="28"/>
      <c r="P14561" s="28"/>
      <c r="Q14561" s="28"/>
      <c r="R14561" s="28"/>
      <c r="S14561" s="25"/>
    </row>
    <row r="14562" spans="2:19" s="16" customFormat="1" outlineLevel="2" x14ac:dyDescent="0.25">
      <c r="B14562" s="16" t="s">
        <v>4562</v>
      </c>
      <c r="C14562" s="16" t="s">
        <v>4485</v>
      </c>
      <c r="D14562" s="16" t="s">
        <v>55</v>
      </c>
      <c r="E14562" s="16" t="s">
        <v>565</v>
      </c>
      <c r="G14562" s="16" t="s">
        <v>566</v>
      </c>
      <c r="H14562" s="16" t="s">
        <v>152</v>
      </c>
      <c r="I14562" s="35">
        <v>282638</v>
      </c>
      <c r="J14562" s="35">
        <v>785.55</v>
      </c>
      <c r="K14562" s="36">
        <f>IFERROR((J14562/I14562),0)</f>
        <v>2.7793502642956712E-3</v>
      </c>
      <c r="L14562" s="35">
        <v>185590</v>
      </c>
      <c r="M14562" s="35">
        <v>785.55</v>
      </c>
      <c r="N14562" s="40">
        <f>M14562/L14562</f>
        <v>4.2327172800258632E-3</v>
      </c>
      <c r="O14562" s="28"/>
      <c r="P14562" s="28"/>
      <c r="Q14562" s="28"/>
      <c r="R14562" s="28"/>
      <c r="S14562" s="25"/>
    </row>
    <row r="14563" spans="2:19" s="16" customFormat="1" outlineLevel="2" x14ac:dyDescent="0.25">
      <c r="B14563" s="16" t="s">
        <v>4562</v>
      </c>
      <c r="C14563" s="16" t="s">
        <v>4485</v>
      </c>
      <c r="D14563" s="16" t="s">
        <v>55</v>
      </c>
      <c r="E14563" s="16" t="s">
        <v>565</v>
      </c>
      <c r="G14563" s="16" t="s">
        <v>566</v>
      </c>
      <c r="H14563" s="16" t="s">
        <v>19</v>
      </c>
      <c r="I14563" s="31">
        <v>191959</v>
      </c>
      <c r="J14563" s="31">
        <v>191959</v>
      </c>
      <c r="K14563" s="32">
        <f>IFERROR((J14563/I14563),0)</f>
        <v>1</v>
      </c>
      <c r="L14563" s="31"/>
      <c r="M14563" s="31"/>
      <c r="N14563" s="39"/>
      <c r="O14563" s="28"/>
      <c r="P14563" s="28"/>
      <c r="Q14563" s="28"/>
      <c r="R14563" s="28"/>
      <c r="S14563" s="25"/>
    </row>
    <row r="14564" spans="2:19" s="16" customFormat="1" outlineLevel="2" x14ac:dyDescent="0.25">
      <c r="B14564" s="16" t="s">
        <v>4562</v>
      </c>
      <c r="C14564" s="16" t="s">
        <v>4485</v>
      </c>
      <c r="D14564" s="16" t="s">
        <v>55</v>
      </c>
      <c r="E14564" s="16" t="s">
        <v>565</v>
      </c>
      <c r="G14564" s="16" t="s">
        <v>566</v>
      </c>
      <c r="H14564" s="16" t="s">
        <v>154</v>
      </c>
      <c r="I14564" s="31">
        <v>2</v>
      </c>
      <c r="J14564" s="31">
        <v>2</v>
      </c>
      <c r="K14564" s="32">
        <f>IFERROR((J14564/I14564),0)</f>
        <v>1</v>
      </c>
      <c r="L14564" s="31"/>
      <c r="M14564" s="31"/>
      <c r="N14564" s="39"/>
      <c r="O14564" s="28"/>
      <c r="P14564" s="28"/>
      <c r="Q14564" s="28"/>
      <c r="R14564" s="28"/>
      <c r="S14564" s="25"/>
    </row>
    <row r="14565" spans="2:19" s="16" customFormat="1" outlineLevel="2" x14ac:dyDescent="0.25">
      <c r="B14565" s="16" t="s">
        <v>4562</v>
      </c>
      <c r="C14565" s="16" t="s">
        <v>4485</v>
      </c>
      <c r="D14565" s="16" t="s">
        <v>55</v>
      </c>
      <c r="E14565" s="16" t="s">
        <v>565</v>
      </c>
      <c r="G14565" s="16" t="s">
        <v>566</v>
      </c>
      <c r="H14565" s="16" t="s">
        <v>231</v>
      </c>
      <c r="I14565" s="31">
        <v>44055</v>
      </c>
      <c r="J14565" s="31">
        <v>44055</v>
      </c>
      <c r="K14565" s="32">
        <f>IFERROR((J14565/I14565),0)</f>
        <v>1</v>
      </c>
      <c r="L14565" s="31"/>
      <c r="M14565" s="31"/>
      <c r="N14565" s="39"/>
      <c r="O14565" s="28"/>
      <c r="P14565" s="28"/>
      <c r="Q14565" s="28"/>
      <c r="R14565" s="28"/>
      <c r="S14565" s="25"/>
    </row>
    <row r="14566" spans="2:19" s="16" customFormat="1" outlineLevel="2" x14ac:dyDescent="0.25">
      <c r="B14566" s="16" t="s">
        <v>4562</v>
      </c>
      <c r="C14566" s="16" t="s">
        <v>4485</v>
      </c>
      <c r="D14566" s="16" t="s">
        <v>55</v>
      </c>
      <c r="E14566" s="16" t="s">
        <v>565</v>
      </c>
      <c r="G14566" s="16" t="s">
        <v>566</v>
      </c>
      <c r="H14566" s="16" t="s">
        <v>155</v>
      </c>
      <c r="I14566" s="31">
        <v>-56528</v>
      </c>
      <c r="J14566" s="31"/>
      <c r="K14566" s="32">
        <f>IFERROR((J14566/I14566),0)</f>
        <v>0</v>
      </c>
      <c r="L14566" s="31"/>
      <c r="M14566" s="31"/>
      <c r="N14566" s="39"/>
      <c r="O14566" s="28"/>
      <c r="P14566" s="28"/>
      <c r="Q14566" s="28"/>
      <c r="R14566" s="28"/>
      <c r="S14566" s="25"/>
    </row>
    <row r="14567" spans="2:19" s="16" customFormat="1" outlineLevel="1" x14ac:dyDescent="0.25">
      <c r="B14567" s="47" t="s">
        <v>8852</v>
      </c>
      <c r="C14567" s="47" t="str">
        <f>C14566</f>
        <v>ASIGNACIONES DIRECTAS ANTICIPADAS (5% DEL SGR)</v>
      </c>
      <c r="D14567" s="47"/>
      <c r="E14567" s="47" t="str">
        <f>E14566</f>
        <v>76243</v>
      </c>
      <c r="F14567" s="47"/>
      <c r="G14567" s="47" t="str">
        <f>G14566</f>
        <v xml:space="preserve">EL ÁGUILA                                         </v>
      </c>
      <c r="H14567" s="47" t="s">
        <v>10655</v>
      </c>
      <c r="I14567" s="51">
        <f>SUBTOTAL(9,I14562:I14566)</f>
        <v>462126</v>
      </c>
      <c r="J14567" s="51">
        <f>SUBTOTAL(9,J14562:J14566)</f>
        <v>236801.55</v>
      </c>
      <c r="K14567" s="49">
        <f>J14567/I14567</f>
        <v>0.51241771724594587</v>
      </c>
      <c r="L14567" s="51">
        <f>SUBTOTAL(9,L14562:L14566)</f>
        <v>185590</v>
      </c>
      <c r="M14567" s="51">
        <f>SUBTOTAL(9,M14562:M14566)</f>
        <v>785.55</v>
      </c>
      <c r="N14567" s="50">
        <f>IFERROR((M14567/L14567),"N.A")</f>
        <v>4.2327172800258632E-3</v>
      </c>
      <c r="O14567" s="28"/>
      <c r="P14567" s="28"/>
      <c r="Q14567" s="28"/>
      <c r="R14567" s="28"/>
      <c r="S14567" s="25"/>
    </row>
    <row r="14568" spans="2:19" s="16" customFormat="1" outlineLevel="2" x14ac:dyDescent="0.25">
      <c r="B14568" s="16" t="s">
        <v>4563</v>
      </c>
      <c r="C14568" s="16" t="s">
        <v>4485</v>
      </c>
      <c r="D14568" s="16" t="s">
        <v>55</v>
      </c>
      <c r="E14568" s="16" t="s">
        <v>568</v>
      </c>
      <c r="G14568" s="16" t="s">
        <v>569</v>
      </c>
      <c r="H14568" s="16" t="s">
        <v>19</v>
      </c>
      <c r="I14568" s="31">
        <v>8</v>
      </c>
      <c r="J14568" s="31">
        <v>8</v>
      </c>
      <c r="K14568" s="32">
        <f>IFERROR((J14568/I14568),0)</f>
        <v>1</v>
      </c>
      <c r="L14568" s="31"/>
      <c r="M14568" s="31"/>
      <c r="N14568" s="39"/>
      <c r="O14568" s="28"/>
      <c r="P14568" s="28"/>
      <c r="Q14568" s="28"/>
      <c r="R14568" s="28"/>
      <c r="S14568" s="25"/>
    </row>
    <row r="14569" spans="2:19" s="16" customFormat="1" outlineLevel="1" x14ac:dyDescent="0.25">
      <c r="B14569" s="47" t="s">
        <v>8853</v>
      </c>
      <c r="C14569" s="47" t="str">
        <f>C14568</f>
        <v>ASIGNACIONES DIRECTAS ANTICIPADAS (5% DEL SGR)</v>
      </c>
      <c r="D14569" s="47"/>
      <c r="E14569" s="47" t="str">
        <f>E14568</f>
        <v>76233</v>
      </c>
      <c r="F14569" s="47"/>
      <c r="G14569" s="47" t="str">
        <f>G14568</f>
        <v xml:space="preserve">DAGUA                                             </v>
      </c>
      <c r="H14569" s="47" t="s">
        <v>10655</v>
      </c>
      <c r="I14569" s="51">
        <f>SUBTOTAL(9,I14568:I14568)</f>
        <v>8</v>
      </c>
      <c r="J14569" s="51">
        <f>SUBTOTAL(9,J14568:J14568)</f>
        <v>8</v>
      </c>
      <c r="K14569" s="49">
        <f>J14569/I14569</f>
        <v>1</v>
      </c>
      <c r="L14569" s="51">
        <f>SUBTOTAL(9,L14568:L14568)</f>
        <v>0</v>
      </c>
      <c r="M14569" s="51">
        <f>SUBTOTAL(9,M14568:M14568)</f>
        <v>0</v>
      </c>
      <c r="N14569" s="50" t="str">
        <f>IFERROR((M14569/L14569),"N.A")</f>
        <v>N.A</v>
      </c>
      <c r="O14569" s="28"/>
      <c r="P14569" s="28"/>
      <c r="Q14569" s="28"/>
      <c r="R14569" s="28"/>
      <c r="S14569" s="25"/>
    </row>
    <row r="14570" spans="2:19" s="16" customFormat="1" outlineLevel="2" x14ac:dyDescent="0.25">
      <c r="B14570" s="16" t="s">
        <v>4564</v>
      </c>
      <c r="C14570" s="16" t="s">
        <v>4485</v>
      </c>
      <c r="D14570" s="16" t="s">
        <v>55</v>
      </c>
      <c r="E14570" s="16" t="s">
        <v>571</v>
      </c>
      <c r="G14570" s="16" t="s">
        <v>572</v>
      </c>
      <c r="H14570" s="16" t="s">
        <v>152</v>
      </c>
      <c r="I14570" s="35">
        <v>1523592</v>
      </c>
      <c r="J14570" s="35">
        <v>1523592</v>
      </c>
      <c r="K14570" s="36">
        <f>IFERROR((J14570/I14570),0)</f>
        <v>1</v>
      </c>
      <c r="L14570" s="35">
        <v>995205</v>
      </c>
      <c r="M14570" s="35">
        <v>1523592</v>
      </c>
      <c r="N14570" s="40">
        <f>M14570/L14570</f>
        <v>1.5309328228857371</v>
      </c>
      <c r="O14570" s="28"/>
      <c r="P14570" s="28"/>
      <c r="Q14570" s="28"/>
      <c r="R14570" s="28"/>
      <c r="S14570" s="25"/>
    </row>
    <row r="14571" spans="2:19" s="16" customFormat="1" outlineLevel="2" x14ac:dyDescent="0.25">
      <c r="B14571" s="16" t="s">
        <v>4564</v>
      </c>
      <c r="C14571" s="16" t="s">
        <v>4485</v>
      </c>
      <c r="D14571" s="16" t="s">
        <v>55</v>
      </c>
      <c r="E14571" s="16" t="s">
        <v>571</v>
      </c>
      <c r="G14571" s="16" t="s">
        <v>572</v>
      </c>
      <c r="H14571" s="16" t="s">
        <v>19</v>
      </c>
      <c r="I14571" s="31">
        <v>2818447</v>
      </c>
      <c r="J14571" s="31">
        <v>2818447</v>
      </c>
      <c r="K14571" s="32">
        <f>IFERROR((J14571/I14571),0)</f>
        <v>1</v>
      </c>
      <c r="L14571" s="31"/>
      <c r="M14571" s="31"/>
      <c r="N14571" s="39"/>
      <c r="O14571" s="28"/>
      <c r="P14571" s="28"/>
      <c r="Q14571" s="28"/>
      <c r="R14571" s="28"/>
      <c r="S14571" s="25"/>
    </row>
    <row r="14572" spans="2:19" s="16" customFormat="1" outlineLevel="2" x14ac:dyDescent="0.25">
      <c r="B14572" s="16" t="s">
        <v>4564</v>
      </c>
      <c r="C14572" s="16" t="s">
        <v>4485</v>
      </c>
      <c r="D14572" s="16" t="s">
        <v>55</v>
      </c>
      <c r="E14572" s="16" t="s">
        <v>571</v>
      </c>
      <c r="G14572" s="16" t="s">
        <v>572</v>
      </c>
      <c r="H14572" s="16" t="s">
        <v>154</v>
      </c>
      <c r="I14572" s="31">
        <v>9</v>
      </c>
      <c r="J14572" s="31">
        <v>9</v>
      </c>
      <c r="K14572" s="32">
        <f>IFERROR((J14572/I14572),0)</f>
        <v>1</v>
      </c>
      <c r="L14572" s="31"/>
      <c r="M14572" s="31"/>
      <c r="N14572" s="39"/>
      <c r="O14572" s="28"/>
      <c r="P14572" s="28"/>
      <c r="Q14572" s="28"/>
      <c r="R14572" s="28"/>
      <c r="S14572" s="25"/>
    </row>
    <row r="14573" spans="2:19" s="16" customFormat="1" outlineLevel="2" x14ac:dyDescent="0.25">
      <c r="B14573" s="16" t="s">
        <v>4564</v>
      </c>
      <c r="C14573" s="16" t="s">
        <v>4485</v>
      </c>
      <c r="D14573" s="16" t="s">
        <v>55</v>
      </c>
      <c r="E14573" s="16" t="s">
        <v>571</v>
      </c>
      <c r="G14573" s="16" t="s">
        <v>572</v>
      </c>
      <c r="H14573" s="16" t="s">
        <v>4491</v>
      </c>
      <c r="I14573" s="31">
        <v>64127</v>
      </c>
      <c r="J14573" s="31">
        <v>64127</v>
      </c>
      <c r="K14573" s="42"/>
      <c r="L14573" s="31"/>
      <c r="M14573" s="31"/>
      <c r="N14573" s="39"/>
      <c r="O14573" s="28"/>
      <c r="P14573" s="28"/>
      <c r="Q14573" s="28"/>
      <c r="R14573" s="28"/>
      <c r="S14573" s="25"/>
    </row>
    <row r="14574" spans="2:19" s="16" customFormat="1" outlineLevel="2" x14ac:dyDescent="0.25">
      <c r="B14574" s="16" t="s">
        <v>4564</v>
      </c>
      <c r="C14574" s="16" t="s">
        <v>4485</v>
      </c>
      <c r="D14574" s="16" t="s">
        <v>55</v>
      </c>
      <c r="E14574" s="16" t="s">
        <v>571</v>
      </c>
      <c r="G14574" s="16" t="s">
        <v>572</v>
      </c>
      <c r="H14574" s="16" t="s">
        <v>231</v>
      </c>
      <c r="I14574" s="31">
        <v>235060</v>
      </c>
      <c r="J14574" s="31">
        <v>235060</v>
      </c>
      <c r="K14574" s="32">
        <f>IFERROR((J14574/I14574),0)</f>
        <v>1</v>
      </c>
      <c r="L14574" s="31"/>
      <c r="M14574" s="31"/>
      <c r="N14574" s="39"/>
      <c r="O14574" s="28"/>
      <c r="P14574" s="28"/>
      <c r="Q14574" s="28"/>
      <c r="R14574" s="28"/>
      <c r="S14574" s="25"/>
    </row>
    <row r="14575" spans="2:19" s="16" customFormat="1" outlineLevel="2" x14ac:dyDescent="0.25">
      <c r="B14575" s="16" t="s">
        <v>4564</v>
      </c>
      <c r="C14575" s="16" t="s">
        <v>4485</v>
      </c>
      <c r="D14575" s="16" t="s">
        <v>55</v>
      </c>
      <c r="E14575" s="16" t="s">
        <v>571</v>
      </c>
      <c r="G14575" s="16" t="s">
        <v>572</v>
      </c>
      <c r="H14575" s="16" t="s">
        <v>155</v>
      </c>
      <c r="I14575" s="31">
        <v>-304718</v>
      </c>
      <c r="J14575" s="31"/>
      <c r="K14575" s="32">
        <f>IFERROR((J14575/I14575),0)</f>
        <v>0</v>
      </c>
      <c r="L14575" s="31"/>
      <c r="M14575" s="31"/>
      <c r="N14575" s="39"/>
      <c r="O14575" s="28"/>
      <c r="P14575" s="28"/>
      <c r="Q14575" s="28"/>
      <c r="R14575" s="28"/>
      <c r="S14575" s="25"/>
    </row>
    <row r="14576" spans="2:19" s="16" customFormat="1" outlineLevel="1" x14ac:dyDescent="0.25">
      <c r="B14576" s="47" t="s">
        <v>8854</v>
      </c>
      <c r="C14576" s="47" t="str">
        <f>C14575</f>
        <v>ASIGNACIONES DIRECTAS ANTICIPADAS (5% DEL SGR)</v>
      </c>
      <c r="D14576" s="47"/>
      <c r="E14576" s="47" t="str">
        <f>E14575</f>
        <v>76147</v>
      </c>
      <c r="F14576" s="47"/>
      <c r="G14576" s="47" t="str">
        <f>G14575</f>
        <v xml:space="preserve">CARTAGO                                           </v>
      </c>
      <c r="H14576" s="47" t="s">
        <v>10655</v>
      </c>
      <c r="I14576" s="51">
        <f>SUBTOTAL(9,I14570:I14575)</f>
        <v>4336517</v>
      </c>
      <c r="J14576" s="51">
        <f>SUBTOTAL(9,J14570:J14575)</f>
        <v>4641235</v>
      </c>
      <c r="K14576" s="49">
        <f>J14576/I14576</f>
        <v>1.0702679131662576</v>
      </c>
      <c r="L14576" s="51">
        <f>SUBTOTAL(9,L14570:L14575)</f>
        <v>995205</v>
      </c>
      <c r="M14576" s="51">
        <f>SUBTOTAL(9,M14570:M14575)</f>
        <v>1523592</v>
      </c>
      <c r="N14576" s="50">
        <f>IFERROR((M14576/L14576),"N.A")</f>
        <v>1.5309328228857371</v>
      </c>
      <c r="O14576" s="28"/>
      <c r="P14576" s="28"/>
      <c r="Q14576" s="28"/>
      <c r="R14576" s="28"/>
      <c r="S14576" s="25"/>
    </row>
    <row r="14577" spans="2:19" s="16" customFormat="1" outlineLevel="2" x14ac:dyDescent="0.25">
      <c r="B14577" s="16" t="s">
        <v>4565</v>
      </c>
      <c r="C14577" s="16" t="s">
        <v>4485</v>
      </c>
      <c r="D14577" s="16" t="s">
        <v>55</v>
      </c>
      <c r="E14577" s="16" t="s">
        <v>4566</v>
      </c>
      <c r="G14577" s="16" t="s">
        <v>3071</v>
      </c>
      <c r="H14577" s="16" t="s">
        <v>152</v>
      </c>
      <c r="I14577" s="35">
        <v>53397</v>
      </c>
      <c r="J14577" s="35">
        <v>53397</v>
      </c>
      <c r="K14577" s="36">
        <f>IFERROR((J14577/I14577),0)</f>
        <v>1</v>
      </c>
      <c r="L14577" s="35">
        <v>35062</v>
      </c>
      <c r="M14577" s="35">
        <v>53397</v>
      </c>
      <c r="N14577" s="40">
        <f>M14577/L14577</f>
        <v>1.5229308082824711</v>
      </c>
      <c r="O14577" s="28"/>
      <c r="P14577" s="28"/>
      <c r="Q14577" s="28"/>
      <c r="R14577" s="28"/>
      <c r="S14577" s="25"/>
    </row>
    <row r="14578" spans="2:19" s="16" customFormat="1" outlineLevel="2" x14ac:dyDescent="0.25">
      <c r="B14578" s="16" t="s">
        <v>4565</v>
      </c>
      <c r="C14578" s="16" t="s">
        <v>4485</v>
      </c>
      <c r="D14578" s="16" t="s">
        <v>55</v>
      </c>
      <c r="E14578" s="16" t="s">
        <v>4566</v>
      </c>
      <c r="G14578" s="16" t="s">
        <v>3071</v>
      </c>
      <c r="H14578" s="16" t="s">
        <v>19</v>
      </c>
      <c r="I14578" s="31">
        <v>110515</v>
      </c>
      <c r="J14578" s="31">
        <v>110515</v>
      </c>
      <c r="K14578" s="32">
        <f>IFERROR((J14578/I14578),0)</f>
        <v>1</v>
      </c>
      <c r="L14578" s="31"/>
      <c r="M14578" s="31"/>
      <c r="N14578" s="39"/>
      <c r="O14578" s="28"/>
      <c r="P14578" s="28"/>
      <c r="Q14578" s="28"/>
      <c r="R14578" s="28"/>
      <c r="S14578" s="25"/>
    </row>
    <row r="14579" spans="2:19" s="16" customFormat="1" outlineLevel="2" x14ac:dyDescent="0.25">
      <c r="B14579" s="16" t="s">
        <v>4565</v>
      </c>
      <c r="C14579" s="16" t="s">
        <v>4485</v>
      </c>
      <c r="D14579" s="16" t="s">
        <v>55</v>
      </c>
      <c r="E14579" s="16" t="s">
        <v>4566</v>
      </c>
      <c r="G14579" s="16" t="s">
        <v>3071</v>
      </c>
      <c r="H14579" s="16" t="s">
        <v>4491</v>
      </c>
      <c r="I14579" s="31">
        <v>250</v>
      </c>
      <c r="J14579" s="31">
        <v>250</v>
      </c>
      <c r="K14579" s="42"/>
      <c r="L14579" s="31"/>
      <c r="M14579" s="31"/>
      <c r="N14579" s="39"/>
      <c r="O14579" s="28"/>
      <c r="P14579" s="28"/>
      <c r="Q14579" s="28"/>
      <c r="R14579" s="28"/>
      <c r="S14579" s="25"/>
    </row>
    <row r="14580" spans="2:19" s="16" customFormat="1" outlineLevel="2" x14ac:dyDescent="0.25">
      <c r="B14580" s="16" t="s">
        <v>4565</v>
      </c>
      <c r="C14580" s="16" t="s">
        <v>4485</v>
      </c>
      <c r="D14580" s="16" t="s">
        <v>55</v>
      </c>
      <c r="E14580" s="16" t="s">
        <v>4566</v>
      </c>
      <c r="G14580" s="16" t="s">
        <v>3071</v>
      </c>
      <c r="H14580" s="16" t="s">
        <v>231</v>
      </c>
      <c r="I14580" s="31">
        <v>8323</v>
      </c>
      <c r="J14580" s="31">
        <v>8323</v>
      </c>
      <c r="K14580" s="32">
        <f>IFERROR((J14580/I14580),0)</f>
        <v>1</v>
      </c>
      <c r="L14580" s="31"/>
      <c r="M14580" s="31"/>
      <c r="N14580" s="39"/>
      <c r="O14580" s="28"/>
      <c r="P14580" s="28"/>
      <c r="Q14580" s="28"/>
      <c r="R14580" s="28"/>
      <c r="S14580" s="25"/>
    </row>
    <row r="14581" spans="2:19" s="16" customFormat="1" outlineLevel="2" x14ac:dyDescent="0.25">
      <c r="B14581" s="16" t="s">
        <v>4565</v>
      </c>
      <c r="C14581" s="16" t="s">
        <v>4485</v>
      </c>
      <c r="D14581" s="16" t="s">
        <v>55</v>
      </c>
      <c r="E14581" s="16" t="s">
        <v>4566</v>
      </c>
      <c r="G14581" s="16" t="s">
        <v>3071</v>
      </c>
      <c r="H14581" s="16" t="s">
        <v>155</v>
      </c>
      <c r="I14581" s="31">
        <v>-10679</v>
      </c>
      <c r="J14581" s="31"/>
      <c r="K14581" s="32">
        <f>IFERROR((J14581/I14581),0)</f>
        <v>0</v>
      </c>
      <c r="L14581" s="31"/>
      <c r="M14581" s="31"/>
      <c r="N14581" s="39"/>
      <c r="O14581" s="28"/>
      <c r="P14581" s="28"/>
      <c r="Q14581" s="28"/>
      <c r="R14581" s="28"/>
      <c r="S14581" s="25"/>
    </row>
    <row r="14582" spans="2:19" s="16" customFormat="1" outlineLevel="1" x14ac:dyDescent="0.25">
      <c r="B14582" s="47" t="s">
        <v>8855</v>
      </c>
      <c r="C14582" s="47" t="str">
        <f>C14581</f>
        <v>ASIGNACIONES DIRECTAS ANTICIPADAS (5% DEL SGR)</v>
      </c>
      <c r="D14582" s="47"/>
      <c r="E14582" s="47" t="str">
        <f>E14581</f>
        <v>76130</v>
      </c>
      <c r="F14582" s="47"/>
      <c r="G14582" s="47" t="str">
        <f>G14581</f>
        <v xml:space="preserve">CANDELARIA                                        </v>
      </c>
      <c r="H14582" s="47" t="s">
        <v>10655</v>
      </c>
      <c r="I14582" s="51">
        <f>SUBTOTAL(9,I14577:I14581)</f>
        <v>161806</v>
      </c>
      <c r="J14582" s="51">
        <f>SUBTOTAL(9,J14577:J14581)</f>
        <v>172485</v>
      </c>
      <c r="K14582" s="49">
        <f>J14582/I14582</f>
        <v>1.0659987886728552</v>
      </c>
      <c r="L14582" s="51">
        <f>SUBTOTAL(9,L14577:L14581)</f>
        <v>35062</v>
      </c>
      <c r="M14582" s="51">
        <f>SUBTOTAL(9,M14577:M14581)</f>
        <v>53397</v>
      </c>
      <c r="N14582" s="50">
        <f>IFERROR((M14582/L14582),"N.A")</f>
        <v>1.5229308082824711</v>
      </c>
      <c r="O14582" s="28"/>
      <c r="P14582" s="28"/>
      <c r="Q14582" s="28"/>
      <c r="R14582" s="28"/>
      <c r="S14582" s="25"/>
    </row>
    <row r="14583" spans="2:19" s="16" customFormat="1" outlineLevel="2" x14ac:dyDescent="0.25">
      <c r="B14583" s="16" t="s">
        <v>4567</v>
      </c>
      <c r="C14583" s="16" t="s">
        <v>4485</v>
      </c>
      <c r="D14583" s="16" t="s">
        <v>55</v>
      </c>
      <c r="E14583" s="16" t="s">
        <v>574</v>
      </c>
      <c r="G14583" s="16" t="s">
        <v>575</v>
      </c>
      <c r="H14583" s="16" t="s">
        <v>19</v>
      </c>
      <c r="I14583" s="31">
        <v>8459</v>
      </c>
      <c r="J14583" s="31">
        <v>8459</v>
      </c>
      <c r="K14583" s="32">
        <f>IFERROR((J14583/I14583),0)</f>
        <v>1</v>
      </c>
      <c r="L14583" s="31"/>
      <c r="M14583" s="31"/>
      <c r="N14583" s="39"/>
      <c r="O14583" s="28"/>
      <c r="P14583" s="28"/>
      <c r="Q14583" s="28"/>
      <c r="R14583" s="28"/>
      <c r="S14583" s="25"/>
    </row>
    <row r="14584" spans="2:19" s="16" customFormat="1" outlineLevel="1" x14ac:dyDescent="0.25">
      <c r="B14584" s="47" t="s">
        <v>8856</v>
      </c>
      <c r="C14584" s="47" t="str">
        <f>C14583</f>
        <v>ASIGNACIONES DIRECTAS ANTICIPADAS (5% DEL SGR)</v>
      </c>
      <c r="D14584" s="47"/>
      <c r="E14584" s="47" t="str">
        <f>E14583</f>
        <v>76126</v>
      </c>
      <c r="F14584" s="47"/>
      <c r="G14584" s="47" t="str">
        <f>G14583</f>
        <v xml:space="preserve">CALIMA                                            </v>
      </c>
      <c r="H14584" s="47" t="s">
        <v>10655</v>
      </c>
      <c r="I14584" s="51">
        <f>SUBTOTAL(9,I14583:I14583)</f>
        <v>8459</v>
      </c>
      <c r="J14584" s="51">
        <f>SUBTOTAL(9,J14583:J14583)</f>
        <v>8459</v>
      </c>
      <c r="K14584" s="49">
        <f>J14584/I14584</f>
        <v>1</v>
      </c>
      <c r="L14584" s="51">
        <f>SUBTOTAL(9,L14583:L14583)</f>
        <v>0</v>
      </c>
      <c r="M14584" s="51">
        <f>SUBTOTAL(9,M14583:M14583)</f>
        <v>0</v>
      </c>
      <c r="N14584" s="50" t="str">
        <f>IFERROR((M14584/L14584),"N.A")</f>
        <v>N.A</v>
      </c>
      <c r="O14584" s="28"/>
      <c r="P14584" s="28"/>
      <c r="Q14584" s="28"/>
      <c r="R14584" s="28"/>
      <c r="S14584" s="25"/>
    </row>
    <row r="14585" spans="2:19" s="16" customFormat="1" outlineLevel="2" x14ac:dyDescent="0.25">
      <c r="B14585" s="16" t="s">
        <v>4568</v>
      </c>
      <c r="C14585" s="16" t="s">
        <v>4485</v>
      </c>
      <c r="D14585" s="16" t="s">
        <v>55</v>
      </c>
      <c r="E14585" s="16" t="s">
        <v>577</v>
      </c>
      <c r="G14585" s="16" t="s">
        <v>578</v>
      </c>
      <c r="H14585" s="16" t="s">
        <v>152</v>
      </c>
      <c r="I14585" s="35">
        <v>4874224</v>
      </c>
      <c r="J14585" s="35">
        <v>2954236.53</v>
      </c>
      <c r="K14585" s="36">
        <f>IFERROR((J14585/I14585),0)</f>
        <v>0.60609371460975114</v>
      </c>
      <c r="L14585" s="35">
        <v>3169075</v>
      </c>
      <c r="M14585" s="35">
        <v>2954236.53</v>
      </c>
      <c r="N14585" s="40">
        <f>M14585/L14585</f>
        <v>0.93220783036059407</v>
      </c>
      <c r="O14585" s="28"/>
      <c r="P14585" s="28"/>
      <c r="Q14585" s="28"/>
      <c r="R14585" s="28"/>
      <c r="S14585" s="25"/>
    </row>
    <row r="14586" spans="2:19" s="16" customFormat="1" outlineLevel="2" x14ac:dyDescent="0.25">
      <c r="B14586" s="16" t="s">
        <v>4568</v>
      </c>
      <c r="C14586" s="16" t="s">
        <v>4485</v>
      </c>
      <c r="D14586" s="16" t="s">
        <v>55</v>
      </c>
      <c r="E14586" s="16" t="s">
        <v>577</v>
      </c>
      <c r="G14586" s="16" t="s">
        <v>578</v>
      </c>
      <c r="H14586" s="16" t="s">
        <v>19</v>
      </c>
      <c r="I14586" s="31">
        <v>7205812</v>
      </c>
      <c r="J14586" s="31">
        <v>7205812</v>
      </c>
      <c r="K14586" s="32">
        <f>IFERROR((J14586/I14586),0)</f>
        <v>1</v>
      </c>
      <c r="L14586" s="31"/>
      <c r="M14586" s="31"/>
      <c r="N14586" s="39"/>
      <c r="O14586" s="28"/>
      <c r="P14586" s="28"/>
      <c r="Q14586" s="28"/>
      <c r="R14586" s="28"/>
      <c r="S14586" s="25"/>
    </row>
    <row r="14587" spans="2:19" s="16" customFormat="1" outlineLevel="2" x14ac:dyDescent="0.25">
      <c r="B14587" s="16" t="s">
        <v>4568</v>
      </c>
      <c r="C14587" s="16" t="s">
        <v>4485</v>
      </c>
      <c r="D14587" s="16" t="s">
        <v>55</v>
      </c>
      <c r="E14587" s="16" t="s">
        <v>577</v>
      </c>
      <c r="G14587" s="16" t="s">
        <v>578</v>
      </c>
      <c r="H14587" s="16" t="s">
        <v>154</v>
      </c>
      <c r="I14587" s="31">
        <v>30</v>
      </c>
      <c r="J14587" s="31">
        <v>30</v>
      </c>
      <c r="K14587" s="32">
        <f>IFERROR((J14587/I14587),0)</f>
        <v>1</v>
      </c>
      <c r="L14587" s="31"/>
      <c r="M14587" s="31"/>
      <c r="N14587" s="39"/>
      <c r="O14587" s="28"/>
      <c r="P14587" s="28"/>
      <c r="Q14587" s="28"/>
      <c r="R14587" s="28"/>
      <c r="S14587" s="25"/>
    </row>
    <row r="14588" spans="2:19" s="16" customFormat="1" outlineLevel="2" x14ac:dyDescent="0.25">
      <c r="B14588" s="16" t="s">
        <v>4568</v>
      </c>
      <c r="C14588" s="16" t="s">
        <v>4485</v>
      </c>
      <c r="D14588" s="16" t="s">
        <v>55</v>
      </c>
      <c r="E14588" s="16" t="s">
        <v>577</v>
      </c>
      <c r="G14588" s="16" t="s">
        <v>578</v>
      </c>
      <c r="H14588" s="16" t="s">
        <v>4491</v>
      </c>
      <c r="I14588" s="31">
        <v>252872</v>
      </c>
      <c r="J14588" s="31">
        <v>252872</v>
      </c>
      <c r="K14588" s="42"/>
      <c r="L14588" s="31"/>
      <c r="M14588" s="31"/>
      <c r="N14588" s="39"/>
      <c r="O14588" s="28"/>
      <c r="P14588" s="28"/>
      <c r="Q14588" s="28"/>
      <c r="R14588" s="28"/>
      <c r="S14588" s="25"/>
    </row>
    <row r="14589" spans="2:19" s="16" customFormat="1" outlineLevel="2" x14ac:dyDescent="0.25">
      <c r="B14589" s="16" t="s">
        <v>4568</v>
      </c>
      <c r="C14589" s="16" t="s">
        <v>4485</v>
      </c>
      <c r="D14589" s="16" t="s">
        <v>55</v>
      </c>
      <c r="E14589" s="16" t="s">
        <v>577</v>
      </c>
      <c r="G14589" s="16" t="s">
        <v>578</v>
      </c>
      <c r="H14589" s="16" t="s">
        <v>231</v>
      </c>
      <c r="I14589" s="31">
        <v>745164</v>
      </c>
      <c r="J14589" s="31">
        <v>745164</v>
      </c>
      <c r="K14589" s="32">
        <f>IFERROR((J14589/I14589),0)</f>
        <v>1</v>
      </c>
      <c r="L14589" s="31"/>
      <c r="M14589" s="31"/>
      <c r="N14589" s="39"/>
      <c r="O14589" s="28"/>
      <c r="P14589" s="28"/>
      <c r="Q14589" s="28"/>
      <c r="R14589" s="28"/>
      <c r="S14589" s="25"/>
    </row>
    <row r="14590" spans="2:19" s="16" customFormat="1" outlineLevel="2" x14ac:dyDescent="0.25">
      <c r="B14590" s="16" t="s">
        <v>4568</v>
      </c>
      <c r="C14590" s="16" t="s">
        <v>4485</v>
      </c>
      <c r="D14590" s="16" t="s">
        <v>55</v>
      </c>
      <c r="E14590" s="16" t="s">
        <v>577</v>
      </c>
      <c r="G14590" s="16" t="s">
        <v>578</v>
      </c>
      <c r="H14590" s="16" t="s">
        <v>155</v>
      </c>
      <c r="I14590" s="31">
        <v>-974845</v>
      </c>
      <c r="J14590" s="31"/>
      <c r="K14590" s="32">
        <f>IFERROR((J14590/I14590),0)</f>
        <v>0</v>
      </c>
      <c r="L14590" s="31"/>
      <c r="M14590" s="31"/>
      <c r="N14590" s="39"/>
      <c r="O14590" s="28"/>
      <c r="P14590" s="28"/>
      <c r="Q14590" s="28"/>
      <c r="R14590" s="28"/>
      <c r="S14590" s="25"/>
    </row>
    <row r="14591" spans="2:19" s="16" customFormat="1" outlineLevel="1" x14ac:dyDescent="0.25">
      <c r="B14591" s="47" t="s">
        <v>8857</v>
      </c>
      <c r="C14591" s="47" t="str">
        <f>C14590</f>
        <v>ASIGNACIONES DIRECTAS ANTICIPADAS (5% DEL SGR)</v>
      </c>
      <c r="D14591" s="47"/>
      <c r="E14591" s="47" t="str">
        <f>E14590</f>
        <v>76122</v>
      </c>
      <c r="F14591" s="47"/>
      <c r="G14591" s="47" t="str">
        <f>G14590</f>
        <v xml:space="preserve">CAICEDONIA                                        </v>
      </c>
      <c r="H14591" s="47" t="s">
        <v>10655</v>
      </c>
      <c r="I14591" s="51">
        <f>SUBTOTAL(9,I14585:I14590)</f>
        <v>12103257</v>
      </c>
      <c r="J14591" s="51">
        <f>SUBTOTAL(9,J14585:J14590)</f>
        <v>11158114.529999999</v>
      </c>
      <c r="K14591" s="49">
        <f>J14591/I14591</f>
        <v>0.92191007180959628</v>
      </c>
      <c r="L14591" s="51">
        <f>SUBTOTAL(9,L14585:L14590)</f>
        <v>3169075</v>
      </c>
      <c r="M14591" s="51">
        <f>SUBTOTAL(9,M14585:M14590)</f>
        <v>2954236.53</v>
      </c>
      <c r="N14591" s="50">
        <f>IFERROR((M14591/L14591),"N.A")</f>
        <v>0.93220783036059407</v>
      </c>
      <c r="O14591" s="28"/>
      <c r="P14591" s="28"/>
      <c r="Q14591" s="28"/>
      <c r="R14591" s="28"/>
      <c r="S14591" s="25"/>
    </row>
    <row r="14592" spans="2:19" s="16" customFormat="1" outlineLevel="2" x14ac:dyDescent="0.25">
      <c r="B14592" s="16" t="s">
        <v>4569</v>
      </c>
      <c r="C14592" s="16" t="s">
        <v>4485</v>
      </c>
      <c r="D14592" s="16" t="s">
        <v>55</v>
      </c>
      <c r="E14592" s="16" t="s">
        <v>580</v>
      </c>
      <c r="G14592" s="16" t="s">
        <v>581</v>
      </c>
      <c r="H14592" s="16" t="s">
        <v>152</v>
      </c>
      <c r="I14592" s="35">
        <v>641220</v>
      </c>
      <c r="J14592" s="35">
        <v>2242.69</v>
      </c>
      <c r="K14592" s="36">
        <f>IFERROR((J14592/I14592),0)</f>
        <v>3.4975359471008391E-3</v>
      </c>
      <c r="L14592" s="35">
        <v>429277</v>
      </c>
      <c r="M14592" s="35">
        <v>2242.69</v>
      </c>
      <c r="N14592" s="40">
        <f>M14592/L14592</f>
        <v>5.2243423244198971E-3</v>
      </c>
      <c r="O14592" s="28"/>
      <c r="P14592" s="28"/>
      <c r="Q14592" s="28"/>
      <c r="R14592" s="28"/>
      <c r="S14592" s="25"/>
    </row>
    <row r="14593" spans="2:19" s="16" customFormat="1" outlineLevel="2" x14ac:dyDescent="0.25">
      <c r="B14593" s="16" t="s">
        <v>4569</v>
      </c>
      <c r="C14593" s="16" t="s">
        <v>4485</v>
      </c>
      <c r="D14593" s="16" t="s">
        <v>55</v>
      </c>
      <c r="E14593" s="16" t="s">
        <v>580</v>
      </c>
      <c r="G14593" s="16" t="s">
        <v>581</v>
      </c>
      <c r="H14593" s="16" t="s">
        <v>19</v>
      </c>
      <c r="I14593" s="31">
        <v>1348039</v>
      </c>
      <c r="J14593" s="31">
        <v>1348039</v>
      </c>
      <c r="K14593" s="32">
        <f>IFERROR((J14593/I14593),0)</f>
        <v>1</v>
      </c>
      <c r="L14593" s="31"/>
      <c r="M14593" s="31"/>
      <c r="N14593" s="39"/>
      <c r="O14593" s="28"/>
      <c r="P14593" s="28"/>
      <c r="Q14593" s="28"/>
      <c r="R14593" s="28"/>
      <c r="S14593" s="25"/>
    </row>
    <row r="14594" spans="2:19" s="16" customFormat="1" outlineLevel="2" x14ac:dyDescent="0.25">
      <c r="B14594" s="16" t="s">
        <v>4569</v>
      </c>
      <c r="C14594" s="16" t="s">
        <v>4485</v>
      </c>
      <c r="D14594" s="16" t="s">
        <v>55</v>
      </c>
      <c r="E14594" s="16" t="s">
        <v>580</v>
      </c>
      <c r="G14594" s="16" t="s">
        <v>581</v>
      </c>
      <c r="H14594" s="16" t="s">
        <v>154</v>
      </c>
      <c r="I14594" s="31">
        <v>4</v>
      </c>
      <c r="J14594" s="31">
        <v>4</v>
      </c>
      <c r="K14594" s="32">
        <f>IFERROR((J14594/I14594),0)</f>
        <v>1</v>
      </c>
      <c r="L14594" s="31"/>
      <c r="M14594" s="31"/>
      <c r="N14594" s="39"/>
      <c r="O14594" s="28"/>
      <c r="P14594" s="28"/>
      <c r="Q14594" s="28"/>
      <c r="R14594" s="28"/>
      <c r="S14594" s="25"/>
    </row>
    <row r="14595" spans="2:19" s="16" customFormat="1" outlineLevel="2" x14ac:dyDescent="0.25">
      <c r="B14595" s="16" t="s">
        <v>4569</v>
      </c>
      <c r="C14595" s="16" t="s">
        <v>4485</v>
      </c>
      <c r="D14595" s="16" t="s">
        <v>55</v>
      </c>
      <c r="E14595" s="16" t="s">
        <v>580</v>
      </c>
      <c r="G14595" s="16" t="s">
        <v>581</v>
      </c>
      <c r="H14595" s="16" t="s">
        <v>4491</v>
      </c>
      <c r="I14595" s="31">
        <v>5174</v>
      </c>
      <c r="J14595" s="31">
        <v>5174</v>
      </c>
      <c r="K14595" s="42"/>
      <c r="L14595" s="31"/>
      <c r="M14595" s="31"/>
      <c r="N14595" s="39"/>
      <c r="O14595" s="28"/>
      <c r="P14595" s="28"/>
      <c r="Q14595" s="28"/>
      <c r="R14595" s="28"/>
      <c r="S14595" s="25"/>
    </row>
    <row r="14596" spans="2:19" s="16" customFormat="1" outlineLevel="2" x14ac:dyDescent="0.25">
      <c r="B14596" s="16" t="s">
        <v>4569</v>
      </c>
      <c r="C14596" s="16" t="s">
        <v>4485</v>
      </c>
      <c r="D14596" s="16" t="s">
        <v>55</v>
      </c>
      <c r="E14596" s="16" t="s">
        <v>580</v>
      </c>
      <c r="G14596" s="16" t="s">
        <v>581</v>
      </c>
      <c r="H14596" s="16" t="s">
        <v>231</v>
      </c>
      <c r="I14596" s="31">
        <v>103759</v>
      </c>
      <c r="J14596" s="31">
        <v>103759</v>
      </c>
      <c r="K14596" s="32">
        <f>IFERROR((J14596/I14596),0)</f>
        <v>1</v>
      </c>
      <c r="L14596" s="31"/>
      <c r="M14596" s="31"/>
      <c r="N14596" s="39"/>
      <c r="O14596" s="28"/>
      <c r="P14596" s="28"/>
      <c r="Q14596" s="28"/>
      <c r="R14596" s="28"/>
      <c r="S14596" s="25"/>
    </row>
    <row r="14597" spans="2:19" s="16" customFormat="1" outlineLevel="2" x14ac:dyDescent="0.25">
      <c r="B14597" s="16" t="s">
        <v>4569</v>
      </c>
      <c r="C14597" s="16" t="s">
        <v>4485</v>
      </c>
      <c r="D14597" s="16" t="s">
        <v>55</v>
      </c>
      <c r="E14597" s="16" t="s">
        <v>580</v>
      </c>
      <c r="G14597" s="16" t="s">
        <v>581</v>
      </c>
      <c r="H14597" s="16" t="s">
        <v>155</v>
      </c>
      <c r="I14597" s="31">
        <v>-128244</v>
      </c>
      <c r="J14597" s="31"/>
      <c r="K14597" s="32">
        <f>IFERROR((J14597/I14597),0)</f>
        <v>0</v>
      </c>
      <c r="L14597" s="31"/>
      <c r="M14597" s="31"/>
      <c r="N14597" s="39"/>
      <c r="O14597" s="28"/>
      <c r="P14597" s="28"/>
      <c r="Q14597" s="28"/>
      <c r="R14597" s="28"/>
      <c r="S14597" s="25"/>
    </row>
    <row r="14598" spans="2:19" s="16" customFormat="1" outlineLevel="1" x14ac:dyDescent="0.25">
      <c r="B14598" s="47" t="s">
        <v>8858</v>
      </c>
      <c r="C14598" s="47" t="str">
        <f>C14597</f>
        <v>ASIGNACIONES DIRECTAS ANTICIPADAS (5% DEL SGR)</v>
      </c>
      <c r="D14598" s="47"/>
      <c r="E14598" s="47" t="str">
        <f>E14597</f>
        <v>76113</v>
      </c>
      <c r="F14598" s="47"/>
      <c r="G14598" s="47" t="str">
        <f>G14597</f>
        <v xml:space="preserve">BUGALAGRANDE                                      </v>
      </c>
      <c r="H14598" s="47" t="s">
        <v>10655</v>
      </c>
      <c r="I14598" s="51">
        <f>SUBTOTAL(9,I14592:I14597)</f>
        <v>1969952</v>
      </c>
      <c r="J14598" s="51">
        <f>SUBTOTAL(9,J14592:J14597)</f>
        <v>1459218.69</v>
      </c>
      <c r="K14598" s="49">
        <f>J14598/I14598</f>
        <v>0.74073819565146759</v>
      </c>
      <c r="L14598" s="51">
        <f>SUBTOTAL(9,L14592:L14597)</f>
        <v>429277</v>
      </c>
      <c r="M14598" s="51">
        <f>SUBTOTAL(9,M14592:M14597)</f>
        <v>2242.69</v>
      </c>
      <c r="N14598" s="50">
        <f>IFERROR((M14598/L14598),"N.A")</f>
        <v>5.2243423244198971E-3</v>
      </c>
      <c r="O14598" s="28"/>
      <c r="P14598" s="28"/>
      <c r="Q14598" s="28"/>
      <c r="R14598" s="28"/>
      <c r="S14598" s="25"/>
    </row>
    <row r="14599" spans="2:19" s="16" customFormat="1" outlineLevel="2" x14ac:dyDescent="0.25">
      <c r="B14599" s="16" t="s">
        <v>4570</v>
      </c>
      <c r="C14599" s="16" t="s">
        <v>4485</v>
      </c>
      <c r="D14599" s="16" t="s">
        <v>55</v>
      </c>
      <c r="E14599" s="16" t="s">
        <v>4571</v>
      </c>
      <c r="G14599" s="16" t="s">
        <v>4572</v>
      </c>
      <c r="H14599" s="16" t="s">
        <v>19</v>
      </c>
      <c r="I14599" s="31">
        <v>147352</v>
      </c>
      <c r="J14599" s="31">
        <v>147352</v>
      </c>
      <c r="K14599" s="32">
        <f>IFERROR((J14599/I14599),0)</f>
        <v>1</v>
      </c>
      <c r="L14599" s="31"/>
      <c r="M14599" s="31"/>
      <c r="N14599" s="39"/>
      <c r="O14599" s="28"/>
      <c r="P14599" s="28"/>
      <c r="Q14599" s="28"/>
      <c r="R14599" s="28"/>
      <c r="S14599" s="25"/>
    </row>
    <row r="14600" spans="2:19" s="16" customFormat="1" outlineLevel="1" x14ac:dyDescent="0.25">
      <c r="B14600" s="47" t="s">
        <v>8859</v>
      </c>
      <c r="C14600" s="47" t="str">
        <f>C14599</f>
        <v>ASIGNACIONES DIRECTAS ANTICIPADAS (5% DEL SGR)</v>
      </c>
      <c r="D14600" s="47"/>
      <c r="E14600" s="47" t="str">
        <f>E14599</f>
        <v>76111</v>
      </c>
      <c r="F14600" s="47"/>
      <c r="G14600" s="47" t="str">
        <f>G14599</f>
        <v xml:space="preserve">GUADALAJARA DE BUGA                               </v>
      </c>
      <c r="H14600" s="47" t="s">
        <v>10655</v>
      </c>
      <c r="I14600" s="51">
        <f>SUBTOTAL(9,I14599:I14599)</f>
        <v>147352</v>
      </c>
      <c r="J14600" s="51">
        <f>SUBTOTAL(9,J14599:J14599)</f>
        <v>147352</v>
      </c>
      <c r="K14600" s="49">
        <f>J14600/I14600</f>
        <v>1</v>
      </c>
      <c r="L14600" s="51">
        <f>SUBTOTAL(9,L14599:L14599)</f>
        <v>0</v>
      </c>
      <c r="M14600" s="51">
        <f>SUBTOTAL(9,M14599:M14599)</f>
        <v>0</v>
      </c>
      <c r="N14600" s="50" t="str">
        <f>IFERROR((M14600/L14600),"N.A")</f>
        <v>N.A</v>
      </c>
      <c r="O14600" s="28"/>
      <c r="P14600" s="28"/>
      <c r="Q14600" s="28"/>
      <c r="R14600" s="28"/>
      <c r="S14600" s="25"/>
    </row>
    <row r="14601" spans="2:19" s="16" customFormat="1" outlineLevel="2" x14ac:dyDescent="0.25">
      <c r="B14601" s="16" t="s">
        <v>4573</v>
      </c>
      <c r="C14601" s="16" t="s">
        <v>4485</v>
      </c>
      <c r="D14601" s="16" t="s">
        <v>55</v>
      </c>
      <c r="E14601" s="16" t="s">
        <v>583</v>
      </c>
      <c r="G14601" s="16" t="s">
        <v>584</v>
      </c>
      <c r="H14601" s="16" t="s">
        <v>152</v>
      </c>
      <c r="I14601" s="35">
        <v>43384556</v>
      </c>
      <c r="J14601" s="35">
        <v>70750</v>
      </c>
      <c r="K14601" s="36">
        <f>IFERROR((J14601/I14601),0)</f>
        <v>1.6307646435289092E-3</v>
      </c>
      <c r="L14601" s="35">
        <v>28556721</v>
      </c>
      <c r="M14601" s="35">
        <v>70750</v>
      </c>
      <c r="N14601" s="40">
        <f>M14601/L14601</f>
        <v>2.4775253433333608E-3</v>
      </c>
      <c r="O14601" s="28"/>
      <c r="P14601" s="28"/>
      <c r="Q14601" s="28"/>
      <c r="R14601" s="28"/>
      <c r="S14601" s="25"/>
    </row>
    <row r="14602" spans="2:19" s="16" customFormat="1" outlineLevel="2" x14ac:dyDescent="0.25">
      <c r="B14602" s="16" t="s">
        <v>4573</v>
      </c>
      <c r="C14602" s="16" t="s">
        <v>4485</v>
      </c>
      <c r="D14602" s="16" t="s">
        <v>55</v>
      </c>
      <c r="E14602" s="16" t="s">
        <v>583</v>
      </c>
      <c r="G14602" s="16" t="s">
        <v>584</v>
      </c>
      <c r="H14602" s="16" t="s">
        <v>19</v>
      </c>
      <c r="I14602" s="31">
        <v>8685225</v>
      </c>
      <c r="J14602" s="31">
        <v>8685225</v>
      </c>
      <c r="K14602" s="32">
        <f>IFERROR((J14602/I14602),0)</f>
        <v>1</v>
      </c>
      <c r="L14602" s="31"/>
      <c r="M14602" s="31"/>
      <c r="N14602" s="39"/>
      <c r="O14602" s="28"/>
      <c r="P14602" s="28"/>
      <c r="Q14602" s="28"/>
      <c r="R14602" s="28"/>
      <c r="S14602" s="25"/>
    </row>
    <row r="14603" spans="2:19" s="16" customFormat="1" outlineLevel="2" x14ac:dyDescent="0.25">
      <c r="B14603" s="16" t="s">
        <v>4573</v>
      </c>
      <c r="C14603" s="16" t="s">
        <v>4485</v>
      </c>
      <c r="D14603" s="16" t="s">
        <v>55</v>
      </c>
      <c r="E14603" s="16" t="s">
        <v>583</v>
      </c>
      <c r="G14603" s="16" t="s">
        <v>584</v>
      </c>
      <c r="H14603" s="16" t="s">
        <v>154</v>
      </c>
      <c r="I14603" s="31">
        <v>268</v>
      </c>
      <c r="J14603" s="31">
        <v>268</v>
      </c>
      <c r="K14603" s="32">
        <f>IFERROR((J14603/I14603),0)</f>
        <v>1</v>
      </c>
      <c r="L14603" s="31"/>
      <c r="M14603" s="31"/>
      <c r="N14603" s="39"/>
      <c r="O14603" s="28"/>
      <c r="P14603" s="28"/>
      <c r="Q14603" s="28"/>
      <c r="R14603" s="28"/>
      <c r="S14603" s="25"/>
    </row>
    <row r="14604" spans="2:19" s="16" customFormat="1" outlineLevel="2" x14ac:dyDescent="0.25">
      <c r="B14604" s="16" t="s">
        <v>4573</v>
      </c>
      <c r="C14604" s="16" t="s">
        <v>4485</v>
      </c>
      <c r="D14604" s="16" t="s">
        <v>55</v>
      </c>
      <c r="E14604" s="16" t="s">
        <v>583</v>
      </c>
      <c r="G14604" s="16" t="s">
        <v>584</v>
      </c>
      <c r="H14604" s="16" t="s">
        <v>4491</v>
      </c>
      <c r="I14604" s="31">
        <v>25836</v>
      </c>
      <c r="J14604" s="31">
        <v>25836</v>
      </c>
      <c r="K14604" s="42"/>
      <c r="L14604" s="31"/>
      <c r="M14604" s="31"/>
      <c r="N14604" s="39"/>
      <c r="O14604" s="28"/>
      <c r="P14604" s="28"/>
      <c r="Q14604" s="28"/>
      <c r="R14604" s="28"/>
      <c r="S14604" s="25"/>
    </row>
    <row r="14605" spans="2:19" s="16" customFormat="1" outlineLevel="2" x14ac:dyDescent="0.25">
      <c r="B14605" s="16" t="s">
        <v>4573</v>
      </c>
      <c r="C14605" s="16" t="s">
        <v>4485</v>
      </c>
      <c r="D14605" s="16" t="s">
        <v>55</v>
      </c>
      <c r="E14605" s="16" t="s">
        <v>583</v>
      </c>
      <c r="G14605" s="16" t="s">
        <v>584</v>
      </c>
      <c r="H14605" s="16" t="s">
        <v>231</v>
      </c>
      <c r="I14605" s="31">
        <v>6794335</v>
      </c>
      <c r="J14605" s="31">
        <v>6794335</v>
      </c>
      <c r="K14605" s="32">
        <f>IFERROR((J14605/I14605),0)</f>
        <v>1</v>
      </c>
      <c r="L14605" s="31"/>
      <c r="M14605" s="31"/>
      <c r="N14605" s="39"/>
      <c r="O14605" s="28"/>
      <c r="P14605" s="28"/>
      <c r="Q14605" s="28"/>
      <c r="R14605" s="28"/>
      <c r="S14605" s="25"/>
    </row>
    <row r="14606" spans="2:19" s="16" customFormat="1" outlineLevel="2" x14ac:dyDescent="0.25">
      <c r="B14606" s="16" t="s">
        <v>4573</v>
      </c>
      <c r="C14606" s="16" t="s">
        <v>4485</v>
      </c>
      <c r="D14606" s="16" t="s">
        <v>55</v>
      </c>
      <c r="E14606" s="16" t="s">
        <v>583</v>
      </c>
      <c r="G14606" s="16" t="s">
        <v>584</v>
      </c>
      <c r="H14606" s="16" t="s">
        <v>155</v>
      </c>
      <c r="I14606" s="31">
        <v>-8676911</v>
      </c>
      <c r="J14606" s="31"/>
      <c r="K14606" s="32">
        <f>IFERROR((J14606/I14606),0)</f>
        <v>0</v>
      </c>
      <c r="L14606" s="31"/>
      <c r="M14606" s="31"/>
      <c r="N14606" s="39"/>
      <c r="O14606" s="28"/>
      <c r="P14606" s="28"/>
      <c r="Q14606" s="28"/>
      <c r="R14606" s="28"/>
      <c r="S14606" s="25"/>
    </row>
    <row r="14607" spans="2:19" s="16" customFormat="1" outlineLevel="1" x14ac:dyDescent="0.25">
      <c r="B14607" s="47" t="s">
        <v>8860</v>
      </c>
      <c r="C14607" s="47" t="str">
        <f>C14606</f>
        <v>ASIGNACIONES DIRECTAS ANTICIPADAS (5% DEL SGR)</v>
      </c>
      <c r="D14607" s="47"/>
      <c r="E14607" s="47" t="str">
        <f>E14606</f>
        <v>76109</v>
      </c>
      <c r="F14607" s="47"/>
      <c r="G14607" s="47" t="str">
        <f>G14606</f>
        <v xml:space="preserve">BUENAVENTURA                                      </v>
      </c>
      <c r="H14607" s="47" t="s">
        <v>10655</v>
      </c>
      <c r="I14607" s="51">
        <f>SUBTOTAL(9,I14601:I14606)</f>
        <v>50213309</v>
      </c>
      <c r="J14607" s="51">
        <f>SUBTOTAL(9,J14601:J14606)</f>
        <v>15576414</v>
      </c>
      <c r="K14607" s="49">
        <f>J14607/I14607</f>
        <v>0.31020489010194491</v>
      </c>
      <c r="L14607" s="51">
        <f>SUBTOTAL(9,L14601:L14606)</f>
        <v>28556721</v>
      </c>
      <c r="M14607" s="51">
        <f>SUBTOTAL(9,M14601:M14606)</f>
        <v>70750</v>
      </c>
      <c r="N14607" s="50">
        <f>IFERROR((M14607/L14607),"N.A")</f>
        <v>2.4775253433333608E-3</v>
      </c>
      <c r="O14607" s="28"/>
      <c r="P14607" s="28"/>
      <c r="Q14607" s="28"/>
      <c r="R14607" s="28"/>
      <c r="S14607" s="25"/>
    </row>
    <row r="14608" spans="2:19" s="16" customFormat="1" outlineLevel="2" x14ac:dyDescent="0.25">
      <c r="B14608" s="16" t="s">
        <v>4574</v>
      </c>
      <c r="C14608" s="16" t="s">
        <v>4485</v>
      </c>
      <c r="D14608" s="16" t="s">
        <v>55</v>
      </c>
      <c r="E14608" s="16" t="s">
        <v>586</v>
      </c>
      <c r="G14608" s="16" t="s">
        <v>587</v>
      </c>
      <c r="H14608" s="16" t="s">
        <v>152</v>
      </c>
      <c r="I14608" s="35">
        <v>3053040</v>
      </c>
      <c r="J14608" s="35">
        <v>180196.2</v>
      </c>
      <c r="K14608" s="36">
        <f>IFERROR((J14608/I14608),0)</f>
        <v>5.9021892932945526E-2</v>
      </c>
      <c r="L14608" s="35">
        <v>2001061</v>
      </c>
      <c r="M14608" s="35">
        <v>180196.2</v>
      </c>
      <c r="N14608" s="40">
        <f>M14608/L14608</f>
        <v>9.005032830083641E-2</v>
      </c>
      <c r="O14608" s="28"/>
      <c r="P14608" s="28"/>
      <c r="Q14608" s="28"/>
      <c r="R14608" s="28"/>
      <c r="S14608" s="25"/>
    </row>
    <row r="14609" spans="2:19" s="16" customFormat="1" outlineLevel="2" x14ac:dyDescent="0.25">
      <c r="B14609" s="16" t="s">
        <v>4574</v>
      </c>
      <c r="C14609" s="16" t="s">
        <v>4485</v>
      </c>
      <c r="D14609" s="16" t="s">
        <v>55</v>
      </c>
      <c r="E14609" s="16" t="s">
        <v>586</v>
      </c>
      <c r="G14609" s="16" t="s">
        <v>587</v>
      </c>
      <c r="H14609" s="16" t="s">
        <v>19</v>
      </c>
      <c r="I14609" s="31">
        <v>5876663</v>
      </c>
      <c r="J14609" s="31">
        <v>5876663</v>
      </c>
      <c r="K14609" s="32">
        <f>IFERROR((J14609/I14609),0)</f>
        <v>1</v>
      </c>
      <c r="L14609" s="31"/>
      <c r="M14609" s="31"/>
      <c r="N14609" s="39"/>
      <c r="O14609" s="28"/>
      <c r="P14609" s="28"/>
      <c r="Q14609" s="28"/>
      <c r="R14609" s="28"/>
      <c r="S14609" s="25"/>
    </row>
    <row r="14610" spans="2:19" s="16" customFormat="1" outlineLevel="2" x14ac:dyDescent="0.25">
      <c r="B14610" s="16" t="s">
        <v>4574</v>
      </c>
      <c r="C14610" s="16" t="s">
        <v>4485</v>
      </c>
      <c r="D14610" s="16" t="s">
        <v>55</v>
      </c>
      <c r="E14610" s="16" t="s">
        <v>586</v>
      </c>
      <c r="G14610" s="16" t="s">
        <v>587</v>
      </c>
      <c r="H14610" s="16" t="s">
        <v>154</v>
      </c>
      <c r="I14610" s="31">
        <v>19</v>
      </c>
      <c r="J14610" s="31">
        <v>19</v>
      </c>
      <c r="K14610" s="32">
        <f>IFERROR((J14610/I14610),0)</f>
        <v>1</v>
      </c>
      <c r="L14610" s="31"/>
      <c r="M14610" s="31"/>
      <c r="N14610" s="39"/>
      <c r="O14610" s="28"/>
      <c r="P14610" s="28"/>
      <c r="Q14610" s="28"/>
      <c r="R14610" s="28"/>
      <c r="S14610" s="25"/>
    </row>
    <row r="14611" spans="2:19" s="16" customFormat="1" outlineLevel="2" x14ac:dyDescent="0.25">
      <c r="B14611" s="16" t="s">
        <v>4574</v>
      </c>
      <c r="C14611" s="16" t="s">
        <v>4485</v>
      </c>
      <c r="D14611" s="16" t="s">
        <v>55</v>
      </c>
      <c r="E14611" s="16" t="s">
        <v>586</v>
      </c>
      <c r="G14611" s="16" t="s">
        <v>587</v>
      </c>
      <c r="H14611" s="16" t="s">
        <v>4491</v>
      </c>
      <c r="I14611" s="31">
        <v>93724</v>
      </c>
      <c r="J14611" s="31">
        <v>93724</v>
      </c>
      <c r="K14611" s="42"/>
      <c r="L14611" s="31"/>
      <c r="M14611" s="31"/>
      <c r="N14611" s="39"/>
      <c r="O14611" s="28"/>
      <c r="P14611" s="28"/>
      <c r="Q14611" s="28"/>
      <c r="R14611" s="28"/>
      <c r="S14611" s="25"/>
    </row>
    <row r="14612" spans="2:19" s="16" customFormat="1" outlineLevel="2" x14ac:dyDescent="0.25">
      <c r="B14612" s="16" t="s">
        <v>4574</v>
      </c>
      <c r="C14612" s="16" t="s">
        <v>4485</v>
      </c>
      <c r="D14612" s="16" t="s">
        <v>55</v>
      </c>
      <c r="E14612" s="16" t="s">
        <v>586</v>
      </c>
      <c r="G14612" s="16" t="s">
        <v>587</v>
      </c>
      <c r="H14612" s="16" t="s">
        <v>231</v>
      </c>
      <c r="I14612" s="31">
        <v>474183</v>
      </c>
      <c r="J14612" s="31">
        <v>474183</v>
      </c>
      <c r="K14612" s="32">
        <f>IFERROR((J14612/I14612),0)</f>
        <v>1</v>
      </c>
      <c r="L14612" s="31"/>
      <c r="M14612" s="31"/>
      <c r="N14612" s="39"/>
      <c r="O14612" s="28"/>
      <c r="P14612" s="28"/>
      <c r="Q14612" s="28"/>
      <c r="R14612" s="28"/>
      <c r="S14612" s="25"/>
    </row>
    <row r="14613" spans="2:19" s="16" customFormat="1" outlineLevel="2" x14ac:dyDescent="0.25">
      <c r="B14613" s="16" t="s">
        <v>4574</v>
      </c>
      <c r="C14613" s="16" t="s">
        <v>4485</v>
      </c>
      <c r="D14613" s="16" t="s">
        <v>55</v>
      </c>
      <c r="E14613" s="16" t="s">
        <v>586</v>
      </c>
      <c r="G14613" s="16" t="s">
        <v>587</v>
      </c>
      <c r="H14613" s="16" t="s">
        <v>155</v>
      </c>
      <c r="I14613" s="31">
        <v>-610608</v>
      </c>
      <c r="J14613" s="31"/>
      <c r="K14613" s="32">
        <f>IFERROR((J14613/I14613),0)</f>
        <v>0</v>
      </c>
      <c r="L14613" s="31"/>
      <c r="M14613" s="31"/>
      <c r="N14613" s="39"/>
      <c r="O14613" s="28"/>
      <c r="P14613" s="28"/>
      <c r="Q14613" s="28"/>
      <c r="R14613" s="28"/>
      <c r="S14613" s="25"/>
    </row>
    <row r="14614" spans="2:19" s="16" customFormat="1" outlineLevel="1" x14ac:dyDescent="0.25">
      <c r="B14614" s="47" t="s">
        <v>8861</v>
      </c>
      <c r="C14614" s="47" t="str">
        <f>C14613</f>
        <v>ASIGNACIONES DIRECTAS ANTICIPADAS (5% DEL SGR)</v>
      </c>
      <c r="D14614" s="47"/>
      <c r="E14614" s="47" t="str">
        <f>E14613</f>
        <v>76100</v>
      </c>
      <c r="F14614" s="47"/>
      <c r="G14614" s="47" t="str">
        <f>G14613</f>
        <v xml:space="preserve">BOLÍVAR                                           </v>
      </c>
      <c r="H14614" s="47" t="s">
        <v>10655</v>
      </c>
      <c r="I14614" s="51">
        <f>SUBTOTAL(9,I14608:I14613)</f>
        <v>8887021</v>
      </c>
      <c r="J14614" s="51">
        <f>SUBTOTAL(9,J14608:J14613)</f>
        <v>6624785.2000000002</v>
      </c>
      <c r="K14614" s="49">
        <f>J14614/I14614</f>
        <v>0.74544498094468326</v>
      </c>
      <c r="L14614" s="51">
        <f>SUBTOTAL(9,L14608:L14613)</f>
        <v>2001061</v>
      </c>
      <c r="M14614" s="51">
        <f>SUBTOTAL(9,M14608:M14613)</f>
        <v>180196.2</v>
      </c>
      <c r="N14614" s="50">
        <f>IFERROR((M14614/L14614),"N.A")</f>
        <v>9.005032830083641E-2</v>
      </c>
      <c r="O14614" s="28"/>
      <c r="P14614" s="28"/>
      <c r="Q14614" s="28"/>
      <c r="R14614" s="28"/>
      <c r="S14614" s="25"/>
    </row>
    <row r="14615" spans="2:19" s="16" customFormat="1" outlineLevel="2" x14ac:dyDescent="0.25">
      <c r="B14615" s="16" t="s">
        <v>4575</v>
      </c>
      <c r="C14615" s="16" t="s">
        <v>4485</v>
      </c>
      <c r="D14615" s="16" t="s">
        <v>55</v>
      </c>
      <c r="E14615" s="16" t="s">
        <v>592</v>
      </c>
      <c r="G14615" s="16" t="s">
        <v>593</v>
      </c>
      <c r="H14615" s="16" t="s">
        <v>152</v>
      </c>
      <c r="I14615" s="35">
        <v>5008908</v>
      </c>
      <c r="J14615" s="35">
        <v>2928671.92</v>
      </c>
      <c r="K14615" s="36">
        <f>IFERROR((J14615/I14615),0)</f>
        <v>0.58469269549370839</v>
      </c>
      <c r="L14615" s="35">
        <v>3261014</v>
      </c>
      <c r="M14615" s="35">
        <v>2928671.92</v>
      </c>
      <c r="N14615" s="40">
        <f>M14615/L14615</f>
        <v>0.89808627623187143</v>
      </c>
      <c r="O14615" s="28"/>
      <c r="P14615" s="28"/>
      <c r="Q14615" s="28"/>
      <c r="R14615" s="28"/>
      <c r="S14615" s="25"/>
    </row>
    <row r="14616" spans="2:19" s="16" customFormat="1" outlineLevel="2" x14ac:dyDescent="0.25">
      <c r="B14616" s="16" t="s">
        <v>4575</v>
      </c>
      <c r="C14616" s="16" t="s">
        <v>4485</v>
      </c>
      <c r="D14616" s="16" t="s">
        <v>55</v>
      </c>
      <c r="E14616" s="16" t="s">
        <v>592</v>
      </c>
      <c r="G14616" s="16" t="s">
        <v>593</v>
      </c>
      <c r="H14616" s="16" t="s">
        <v>19</v>
      </c>
      <c r="I14616" s="31">
        <v>8722634</v>
      </c>
      <c r="J14616" s="31">
        <v>8722634</v>
      </c>
      <c r="K14616" s="32">
        <f>IFERROR((J14616/I14616),0)</f>
        <v>1</v>
      </c>
      <c r="L14616" s="31"/>
      <c r="M14616" s="31"/>
      <c r="N14616" s="39"/>
      <c r="O14616" s="28"/>
      <c r="P14616" s="28"/>
      <c r="Q14616" s="28"/>
      <c r="R14616" s="28"/>
      <c r="S14616" s="25"/>
    </row>
    <row r="14617" spans="2:19" s="16" customFormat="1" outlineLevel="2" x14ac:dyDescent="0.25">
      <c r="B14617" s="16" t="s">
        <v>4575</v>
      </c>
      <c r="C14617" s="16" t="s">
        <v>4485</v>
      </c>
      <c r="D14617" s="16" t="s">
        <v>55</v>
      </c>
      <c r="E14617" s="16" t="s">
        <v>592</v>
      </c>
      <c r="G14617" s="16" t="s">
        <v>593</v>
      </c>
      <c r="H14617" s="16" t="s">
        <v>154</v>
      </c>
      <c r="I14617" s="31">
        <v>31</v>
      </c>
      <c r="J14617" s="31">
        <v>31</v>
      </c>
      <c r="K14617" s="32">
        <f>IFERROR((J14617/I14617),0)</f>
        <v>1</v>
      </c>
      <c r="L14617" s="31"/>
      <c r="M14617" s="31"/>
      <c r="N14617" s="39"/>
      <c r="O14617" s="28"/>
      <c r="P14617" s="28"/>
      <c r="Q14617" s="28"/>
      <c r="R14617" s="28"/>
      <c r="S14617" s="25"/>
    </row>
    <row r="14618" spans="2:19" s="16" customFormat="1" outlineLevel="2" x14ac:dyDescent="0.25">
      <c r="B14618" s="16" t="s">
        <v>4575</v>
      </c>
      <c r="C14618" s="16" t="s">
        <v>4485</v>
      </c>
      <c r="D14618" s="16" t="s">
        <v>55</v>
      </c>
      <c r="E14618" s="16" t="s">
        <v>592</v>
      </c>
      <c r="G14618" s="16" t="s">
        <v>593</v>
      </c>
      <c r="H14618" s="16" t="s">
        <v>4491</v>
      </c>
      <c r="I14618" s="31">
        <v>247760</v>
      </c>
      <c r="J14618" s="31">
        <v>247760</v>
      </c>
      <c r="K14618" s="42"/>
      <c r="L14618" s="31"/>
      <c r="M14618" s="31"/>
      <c r="N14618" s="39"/>
      <c r="O14618" s="28"/>
      <c r="P14618" s="28"/>
      <c r="Q14618" s="28"/>
      <c r="R14618" s="28"/>
      <c r="S14618" s="25"/>
    </row>
    <row r="14619" spans="2:19" s="16" customFormat="1" outlineLevel="2" x14ac:dyDescent="0.25">
      <c r="B14619" s="16" t="s">
        <v>4575</v>
      </c>
      <c r="C14619" s="16" t="s">
        <v>4485</v>
      </c>
      <c r="D14619" s="16" t="s">
        <v>55</v>
      </c>
      <c r="E14619" s="16" t="s">
        <v>592</v>
      </c>
      <c r="G14619" s="16" t="s">
        <v>593</v>
      </c>
      <c r="H14619" s="16" t="s">
        <v>231</v>
      </c>
      <c r="I14619" s="31">
        <v>767778</v>
      </c>
      <c r="J14619" s="31">
        <v>767778</v>
      </c>
      <c r="K14619" s="32">
        <f>IFERROR((J14619/I14619),0)</f>
        <v>1</v>
      </c>
      <c r="L14619" s="31"/>
      <c r="M14619" s="31"/>
      <c r="N14619" s="39"/>
      <c r="O14619" s="28"/>
      <c r="P14619" s="28"/>
      <c r="Q14619" s="28"/>
      <c r="R14619" s="28"/>
      <c r="S14619" s="25"/>
    </row>
    <row r="14620" spans="2:19" s="16" customFormat="1" outlineLevel="2" x14ac:dyDescent="0.25">
      <c r="B14620" s="16" t="s">
        <v>4575</v>
      </c>
      <c r="C14620" s="16" t="s">
        <v>4485</v>
      </c>
      <c r="D14620" s="16" t="s">
        <v>55</v>
      </c>
      <c r="E14620" s="16" t="s">
        <v>592</v>
      </c>
      <c r="G14620" s="16" t="s">
        <v>593</v>
      </c>
      <c r="H14620" s="16" t="s">
        <v>155</v>
      </c>
      <c r="I14620" s="31">
        <v>-1001782</v>
      </c>
      <c r="J14620" s="31"/>
      <c r="K14620" s="32">
        <f>IFERROR((J14620/I14620),0)</f>
        <v>0</v>
      </c>
      <c r="L14620" s="31"/>
      <c r="M14620" s="31"/>
      <c r="N14620" s="39"/>
      <c r="O14620" s="28"/>
      <c r="P14620" s="28"/>
      <c r="Q14620" s="28"/>
      <c r="R14620" s="28"/>
      <c r="S14620" s="25"/>
    </row>
    <row r="14621" spans="2:19" s="16" customFormat="1" outlineLevel="1" x14ac:dyDescent="0.25">
      <c r="B14621" s="47" t="s">
        <v>8862</v>
      </c>
      <c r="C14621" s="47" t="str">
        <f>C14620</f>
        <v>ASIGNACIONES DIRECTAS ANTICIPADAS (5% DEL SGR)</v>
      </c>
      <c r="D14621" s="47"/>
      <c r="E14621" s="47" t="str">
        <f>E14620</f>
        <v>76041</v>
      </c>
      <c r="F14621" s="47"/>
      <c r="G14621" s="47" t="str">
        <f>G14620</f>
        <v xml:space="preserve">ANSERMANUEVO                                      </v>
      </c>
      <c r="H14621" s="47" t="s">
        <v>10655</v>
      </c>
      <c r="I14621" s="51">
        <f>SUBTOTAL(9,I14615:I14620)</f>
        <v>13745329</v>
      </c>
      <c r="J14621" s="51">
        <f>SUBTOTAL(9,J14615:J14620)</f>
        <v>12666874.92</v>
      </c>
      <c r="K14621" s="49">
        <f>J14621/I14621</f>
        <v>0.92154032253429508</v>
      </c>
      <c r="L14621" s="51">
        <f>SUBTOTAL(9,L14615:L14620)</f>
        <v>3261014</v>
      </c>
      <c r="M14621" s="51">
        <f>SUBTOTAL(9,M14615:M14620)</f>
        <v>2928671.92</v>
      </c>
      <c r="N14621" s="50">
        <f>IFERROR((M14621/L14621),"N.A")</f>
        <v>0.89808627623187143</v>
      </c>
      <c r="O14621" s="28"/>
      <c r="P14621" s="28"/>
      <c r="Q14621" s="28"/>
      <c r="R14621" s="28"/>
      <c r="S14621" s="25"/>
    </row>
    <row r="14622" spans="2:19" s="16" customFormat="1" outlineLevel="2" x14ac:dyDescent="0.25">
      <c r="B14622" s="16" t="s">
        <v>4576</v>
      </c>
      <c r="C14622" s="16" t="s">
        <v>4485</v>
      </c>
      <c r="D14622" s="16" t="s">
        <v>55</v>
      </c>
      <c r="E14622" s="16" t="s">
        <v>595</v>
      </c>
      <c r="G14622" s="16" t="s">
        <v>596</v>
      </c>
      <c r="H14622" s="16" t="s">
        <v>152</v>
      </c>
      <c r="I14622" s="35">
        <v>10835</v>
      </c>
      <c r="J14622" s="35">
        <v>0</v>
      </c>
      <c r="K14622" s="36">
        <f>IFERROR((J14622/I14622),0)</f>
        <v>0</v>
      </c>
      <c r="L14622" s="35">
        <v>7114</v>
      </c>
      <c r="M14622" s="35">
        <v>0</v>
      </c>
      <c r="N14622" s="40">
        <f>M14622/L14622</f>
        <v>0</v>
      </c>
      <c r="O14622" s="28"/>
      <c r="P14622" s="28"/>
      <c r="Q14622" s="28"/>
      <c r="R14622" s="28"/>
      <c r="S14622" s="25"/>
    </row>
    <row r="14623" spans="2:19" s="16" customFormat="1" outlineLevel="2" x14ac:dyDescent="0.25">
      <c r="B14623" s="16" t="s">
        <v>4576</v>
      </c>
      <c r="C14623" s="16" t="s">
        <v>4485</v>
      </c>
      <c r="D14623" s="16" t="s">
        <v>55</v>
      </c>
      <c r="E14623" s="16" t="s">
        <v>595</v>
      </c>
      <c r="G14623" s="16" t="s">
        <v>596</v>
      </c>
      <c r="H14623" s="16" t="s">
        <v>19</v>
      </c>
      <c r="I14623" s="31">
        <v>214058</v>
      </c>
      <c r="J14623" s="31">
        <v>214058</v>
      </c>
      <c r="K14623" s="32">
        <f>IFERROR((J14623/I14623),0)</f>
        <v>1</v>
      </c>
      <c r="L14623" s="31"/>
      <c r="M14623" s="31"/>
      <c r="N14623" s="39"/>
      <c r="O14623" s="28"/>
      <c r="P14623" s="28"/>
      <c r="Q14623" s="28"/>
      <c r="R14623" s="28"/>
      <c r="S14623" s="25"/>
    </row>
    <row r="14624" spans="2:19" s="16" customFormat="1" outlineLevel="2" x14ac:dyDescent="0.25">
      <c r="B14624" s="16" t="s">
        <v>4576</v>
      </c>
      <c r="C14624" s="16" t="s">
        <v>4485</v>
      </c>
      <c r="D14624" s="16" t="s">
        <v>55</v>
      </c>
      <c r="E14624" s="16" t="s">
        <v>595</v>
      </c>
      <c r="G14624" s="16" t="s">
        <v>596</v>
      </c>
      <c r="H14624" s="16" t="s">
        <v>231</v>
      </c>
      <c r="I14624" s="31">
        <v>1689</v>
      </c>
      <c r="J14624" s="31">
        <v>1689</v>
      </c>
      <c r="K14624" s="32">
        <f>IFERROR((J14624/I14624),0)</f>
        <v>1</v>
      </c>
      <c r="L14624" s="31"/>
      <c r="M14624" s="31"/>
      <c r="N14624" s="39"/>
      <c r="O14624" s="28"/>
      <c r="P14624" s="28"/>
      <c r="Q14624" s="28"/>
      <c r="R14624" s="28"/>
      <c r="S14624" s="25"/>
    </row>
    <row r="14625" spans="2:19" s="16" customFormat="1" outlineLevel="2" x14ac:dyDescent="0.25">
      <c r="B14625" s="16" t="s">
        <v>4576</v>
      </c>
      <c r="C14625" s="16" t="s">
        <v>4485</v>
      </c>
      <c r="D14625" s="16" t="s">
        <v>55</v>
      </c>
      <c r="E14625" s="16" t="s">
        <v>595</v>
      </c>
      <c r="G14625" s="16" t="s">
        <v>596</v>
      </c>
      <c r="H14625" s="16" t="s">
        <v>155</v>
      </c>
      <c r="I14625" s="31">
        <v>-2167</v>
      </c>
      <c r="J14625" s="31"/>
      <c r="K14625" s="32">
        <f>IFERROR((J14625/I14625),0)</f>
        <v>0</v>
      </c>
      <c r="L14625" s="31"/>
      <c r="M14625" s="31"/>
      <c r="N14625" s="39"/>
      <c r="O14625" s="28"/>
      <c r="P14625" s="28"/>
      <c r="Q14625" s="28"/>
      <c r="R14625" s="28"/>
      <c r="S14625" s="25"/>
    </row>
    <row r="14626" spans="2:19" s="16" customFormat="1" outlineLevel="1" x14ac:dyDescent="0.25">
      <c r="B14626" s="47" t="s">
        <v>8863</v>
      </c>
      <c r="C14626" s="47" t="str">
        <f>C14625</f>
        <v>ASIGNACIONES DIRECTAS ANTICIPADAS (5% DEL SGR)</v>
      </c>
      <c r="D14626" s="47"/>
      <c r="E14626" s="47" t="str">
        <f>E14625</f>
        <v>76036</v>
      </c>
      <c r="F14626" s="47"/>
      <c r="G14626" s="47" t="str">
        <f>G14625</f>
        <v xml:space="preserve">ANDALUCÍA                                         </v>
      </c>
      <c r="H14626" s="47" t="s">
        <v>10655</v>
      </c>
      <c r="I14626" s="51">
        <f>SUBTOTAL(9,I14622:I14625)</f>
        <v>224415</v>
      </c>
      <c r="J14626" s="51">
        <f>SUBTOTAL(9,J14622:J14625)</f>
        <v>215747</v>
      </c>
      <c r="K14626" s="49">
        <f>J14626/I14626</f>
        <v>0.96137513089588489</v>
      </c>
      <c r="L14626" s="51">
        <f>SUBTOTAL(9,L14622:L14625)</f>
        <v>7114</v>
      </c>
      <c r="M14626" s="51">
        <f>SUBTOTAL(9,M14622:M14625)</f>
        <v>0</v>
      </c>
      <c r="N14626" s="50">
        <f>IFERROR((M14626/L14626),"N.A")</f>
        <v>0</v>
      </c>
      <c r="O14626" s="28"/>
      <c r="P14626" s="28"/>
      <c r="Q14626" s="28"/>
      <c r="R14626" s="28"/>
      <c r="S14626" s="25"/>
    </row>
    <row r="14627" spans="2:19" s="16" customFormat="1" outlineLevel="2" x14ac:dyDescent="0.25">
      <c r="B14627" s="16" t="s">
        <v>4577</v>
      </c>
      <c r="C14627" s="16" t="s">
        <v>4485</v>
      </c>
      <c r="D14627" s="16" t="s">
        <v>55</v>
      </c>
      <c r="E14627" s="16" t="s">
        <v>4578</v>
      </c>
      <c r="G14627" s="16" t="s">
        <v>4579</v>
      </c>
      <c r="H14627" s="16" t="s">
        <v>152</v>
      </c>
      <c r="I14627" s="35">
        <v>14924876</v>
      </c>
      <c r="J14627" s="35">
        <v>648128.99</v>
      </c>
      <c r="K14627" s="36">
        <f>IFERROR((J14627/I14627),0)</f>
        <v>4.3426088766164619E-2</v>
      </c>
      <c r="L14627" s="35">
        <v>9945304</v>
      </c>
      <c r="M14627" s="35">
        <v>648128.99</v>
      </c>
      <c r="N14627" s="40">
        <f>M14627/L14627</f>
        <v>6.5169349272782409E-2</v>
      </c>
      <c r="O14627" s="28"/>
      <c r="P14627" s="28"/>
      <c r="Q14627" s="28"/>
      <c r="R14627" s="28"/>
      <c r="S14627" s="25"/>
    </row>
    <row r="14628" spans="2:19" s="16" customFormat="1" outlineLevel="2" x14ac:dyDescent="0.25">
      <c r="B14628" s="16" t="s">
        <v>4577</v>
      </c>
      <c r="C14628" s="16" t="s">
        <v>4485</v>
      </c>
      <c r="D14628" s="16" t="s">
        <v>55</v>
      </c>
      <c r="E14628" s="16" t="s">
        <v>4578</v>
      </c>
      <c r="G14628" s="16" t="s">
        <v>4579</v>
      </c>
      <c r="H14628" s="16" t="s">
        <v>19</v>
      </c>
      <c r="I14628" s="31">
        <v>32300478</v>
      </c>
      <c r="J14628" s="31">
        <v>32300478</v>
      </c>
      <c r="K14628" s="32">
        <f>IFERROR((J14628/I14628),0)</f>
        <v>1</v>
      </c>
      <c r="L14628" s="31"/>
      <c r="M14628" s="31"/>
      <c r="N14628" s="39"/>
      <c r="O14628" s="28"/>
      <c r="P14628" s="28"/>
      <c r="Q14628" s="28"/>
      <c r="R14628" s="28"/>
      <c r="S14628" s="25"/>
    </row>
    <row r="14629" spans="2:19" s="16" customFormat="1" outlineLevel="2" x14ac:dyDescent="0.25">
      <c r="B14629" s="16" t="s">
        <v>4577</v>
      </c>
      <c r="C14629" s="16" t="s">
        <v>4485</v>
      </c>
      <c r="D14629" s="16" t="s">
        <v>55</v>
      </c>
      <c r="E14629" s="16" t="s">
        <v>4578</v>
      </c>
      <c r="G14629" s="16" t="s">
        <v>4579</v>
      </c>
      <c r="H14629" s="16" t="s">
        <v>154</v>
      </c>
      <c r="I14629" s="31">
        <v>92</v>
      </c>
      <c r="J14629" s="31">
        <v>92</v>
      </c>
      <c r="K14629" s="32">
        <f>IFERROR((J14629/I14629),0)</f>
        <v>1</v>
      </c>
      <c r="L14629" s="31"/>
      <c r="M14629" s="31"/>
      <c r="N14629" s="39"/>
      <c r="O14629" s="28"/>
      <c r="P14629" s="28"/>
      <c r="Q14629" s="28"/>
      <c r="R14629" s="28"/>
      <c r="S14629" s="25"/>
    </row>
    <row r="14630" spans="2:19" s="16" customFormat="1" outlineLevel="2" x14ac:dyDescent="0.25">
      <c r="B14630" s="16" t="s">
        <v>4577</v>
      </c>
      <c r="C14630" s="16" t="s">
        <v>4485</v>
      </c>
      <c r="D14630" s="16" t="s">
        <v>55</v>
      </c>
      <c r="E14630" s="16" t="s">
        <v>4578</v>
      </c>
      <c r="G14630" s="16" t="s">
        <v>4579</v>
      </c>
      <c r="H14630" s="16" t="s">
        <v>4491</v>
      </c>
      <c r="I14630" s="31">
        <v>13493552</v>
      </c>
      <c r="J14630" s="31">
        <v>13493552</v>
      </c>
      <c r="K14630" s="42"/>
      <c r="L14630" s="31"/>
      <c r="M14630" s="31"/>
      <c r="N14630" s="39"/>
      <c r="O14630" s="28"/>
      <c r="P14630" s="28"/>
      <c r="Q14630" s="28"/>
      <c r="R14630" s="28"/>
      <c r="S14630" s="25"/>
    </row>
    <row r="14631" spans="2:19" s="16" customFormat="1" outlineLevel="2" x14ac:dyDescent="0.25">
      <c r="B14631" s="16" t="s">
        <v>4577</v>
      </c>
      <c r="C14631" s="16" t="s">
        <v>4485</v>
      </c>
      <c r="D14631" s="16" t="s">
        <v>55</v>
      </c>
      <c r="E14631" s="16" t="s">
        <v>4578</v>
      </c>
      <c r="G14631" s="16" t="s">
        <v>4579</v>
      </c>
      <c r="H14631" s="16" t="s">
        <v>231</v>
      </c>
      <c r="I14631" s="31">
        <v>2393556</v>
      </c>
      <c r="J14631" s="31">
        <v>2393556</v>
      </c>
      <c r="K14631" s="32">
        <f>IFERROR((J14631/I14631),0)</f>
        <v>1</v>
      </c>
      <c r="L14631" s="31"/>
      <c r="M14631" s="31"/>
      <c r="N14631" s="39"/>
      <c r="O14631" s="28"/>
      <c r="P14631" s="28"/>
      <c r="Q14631" s="28"/>
      <c r="R14631" s="28"/>
      <c r="S14631" s="25"/>
    </row>
    <row r="14632" spans="2:19" s="16" customFormat="1" outlineLevel="2" x14ac:dyDescent="0.25">
      <c r="B14632" s="16" t="s">
        <v>4577</v>
      </c>
      <c r="C14632" s="16" t="s">
        <v>4485</v>
      </c>
      <c r="D14632" s="16" t="s">
        <v>55</v>
      </c>
      <c r="E14632" s="16" t="s">
        <v>4578</v>
      </c>
      <c r="G14632" s="16" t="s">
        <v>4579</v>
      </c>
      <c r="H14632" s="16" t="s">
        <v>155</v>
      </c>
      <c r="I14632" s="31">
        <v>-2984975</v>
      </c>
      <c r="J14632" s="31"/>
      <c r="K14632" s="32">
        <f>IFERROR((J14632/I14632),0)</f>
        <v>0</v>
      </c>
      <c r="L14632" s="31"/>
      <c r="M14632" s="31"/>
      <c r="N14632" s="39"/>
      <c r="O14632" s="28"/>
      <c r="P14632" s="28"/>
      <c r="Q14632" s="28"/>
      <c r="R14632" s="28"/>
      <c r="S14632" s="25"/>
    </row>
    <row r="14633" spans="2:19" s="16" customFormat="1" outlineLevel="1" x14ac:dyDescent="0.25">
      <c r="B14633" s="47" t="s">
        <v>8864</v>
      </c>
      <c r="C14633" s="47" t="str">
        <f>C14632</f>
        <v>ASIGNACIONES DIRECTAS ANTICIPADAS (5% DEL SGR)</v>
      </c>
      <c r="D14633" s="47"/>
      <c r="E14633" s="47" t="str">
        <f>E14632</f>
        <v>76001</v>
      </c>
      <c r="F14633" s="47"/>
      <c r="G14633" s="47" t="str">
        <f>G14632</f>
        <v xml:space="preserve">CALI                                              </v>
      </c>
      <c r="H14633" s="47" t="s">
        <v>10655</v>
      </c>
      <c r="I14633" s="51">
        <f>SUBTOTAL(9,I14627:I14632)</f>
        <v>60127579</v>
      </c>
      <c r="J14633" s="51">
        <f>SUBTOTAL(9,J14627:J14632)</f>
        <v>48835806.989999995</v>
      </c>
      <c r="K14633" s="49">
        <f>J14633/I14633</f>
        <v>0.81220311547883861</v>
      </c>
      <c r="L14633" s="51">
        <f>SUBTOTAL(9,L14627:L14632)</f>
        <v>9945304</v>
      </c>
      <c r="M14633" s="51">
        <f>SUBTOTAL(9,M14627:M14632)</f>
        <v>648128.99</v>
      </c>
      <c r="N14633" s="50">
        <f>IFERROR((M14633/L14633),"N.A")</f>
        <v>6.5169349272782409E-2</v>
      </c>
      <c r="O14633" s="28"/>
      <c r="P14633" s="28"/>
      <c r="Q14633" s="28"/>
      <c r="R14633" s="28"/>
      <c r="S14633" s="25"/>
    </row>
    <row r="14634" spans="2:19" s="16" customFormat="1" outlineLevel="2" x14ac:dyDescent="0.25">
      <c r="B14634" s="16" t="s">
        <v>4580</v>
      </c>
      <c r="C14634" s="16" t="s">
        <v>4485</v>
      </c>
      <c r="D14634" s="16" t="s">
        <v>59</v>
      </c>
      <c r="E14634" s="16" t="s">
        <v>601</v>
      </c>
      <c r="G14634" s="16" t="s">
        <v>602</v>
      </c>
      <c r="H14634" s="16" t="s">
        <v>152</v>
      </c>
      <c r="I14634" s="35">
        <v>137445</v>
      </c>
      <c r="J14634" s="35">
        <v>0</v>
      </c>
      <c r="K14634" s="36">
        <f>IFERROR((J14634/I14634),0)</f>
        <v>0</v>
      </c>
      <c r="L14634" s="35">
        <v>90253</v>
      </c>
      <c r="M14634" s="35">
        <v>0</v>
      </c>
      <c r="N14634" s="40">
        <f>M14634/L14634</f>
        <v>0</v>
      </c>
      <c r="O14634" s="28"/>
      <c r="P14634" s="28"/>
      <c r="Q14634" s="28"/>
      <c r="R14634" s="28"/>
      <c r="S14634" s="25"/>
    </row>
    <row r="14635" spans="2:19" s="16" customFormat="1" outlineLevel="2" x14ac:dyDescent="0.25">
      <c r="B14635" s="16" t="s">
        <v>4580</v>
      </c>
      <c r="C14635" s="16" t="s">
        <v>4485</v>
      </c>
      <c r="D14635" s="16" t="s">
        <v>59</v>
      </c>
      <c r="E14635" s="16" t="s">
        <v>601</v>
      </c>
      <c r="G14635" s="16" t="s">
        <v>602</v>
      </c>
      <c r="H14635" s="16" t="s">
        <v>19</v>
      </c>
      <c r="I14635" s="31">
        <v>43192</v>
      </c>
      <c r="J14635" s="31">
        <v>43192</v>
      </c>
      <c r="K14635" s="32">
        <f>IFERROR((J14635/I14635),0)</f>
        <v>1</v>
      </c>
      <c r="L14635" s="31"/>
      <c r="M14635" s="31"/>
      <c r="N14635" s="39"/>
      <c r="O14635" s="28"/>
      <c r="P14635" s="28"/>
      <c r="Q14635" s="28"/>
      <c r="R14635" s="28"/>
      <c r="S14635" s="25"/>
    </row>
    <row r="14636" spans="2:19" s="16" customFormat="1" outlineLevel="2" x14ac:dyDescent="0.25">
      <c r="B14636" s="16" t="s">
        <v>4580</v>
      </c>
      <c r="C14636" s="16" t="s">
        <v>4485</v>
      </c>
      <c r="D14636" s="16" t="s">
        <v>59</v>
      </c>
      <c r="E14636" s="16" t="s">
        <v>601</v>
      </c>
      <c r="G14636" s="16" t="s">
        <v>602</v>
      </c>
      <c r="H14636" s="16" t="s">
        <v>154</v>
      </c>
      <c r="I14636" s="31">
        <v>1</v>
      </c>
      <c r="J14636" s="31">
        <v>1</v>
      </c>
      <c r="K14636" s="32">
        <f>IFERROR((J14636/I14636),0)</f>
        <v>1</v>
      </c>
      <c r="L14636" s="31"/>
      <c r="M14636" s="31"/>
      <c r="N14636" s="39"/>
      <c r="O14636" s="28"/>
      <c r="P14636" s="28"/>
      <c r="Q14636" s="28"/>
      <c r="R14636" s="28"/>
      <c r="S14636" s="25"/>
    </row>
    <row r="14637" spans="2:19" s="16" customFormat="1" outlineLevel="2" x14ac:dyDescent="0.25">
      <c r="B14637" s="16" t="s">
        <v>4580</v>
      </c>
      <c r="C14637" s="16" t="s">
        <v>4485</v>
      </c>
      <c r="D14637" s="16" t="s">
        <v>59</v>
      </c>
      <c r="E14637" s="16" t="s">
        <v>601</v>
      </c>
      <c r="G14637" s="16" t="s">
        <v>602</v>
      </c>
      <c r="H14637" s="16" t="s">
        <v>231</v>
      </c>
      <c r="I14637" s="31">
        <v>21424</v>
      </c>
      <c r="J14637" s="31">
        <v>21424</v>
      </c>
      <c r="K14637" s="32">
        <f>IFERROR((J14637/I14637),0)</f>
        <v>1</v>
      </c>
      <c r="L14637" s="31"/>
      <c r="M14637" s="31"/>
      <c r="N14637" s="39"/>
      <c r="O14637" s="28"/>
      <c r="P14637" s="28"/>
      <c r="Q14637" s="28"/>
      <c r="R14637" s="28"/>
      <c r="S14637" s="25"/>
    </row>
    <row r="14638" spans="2:19" s="16" customFormat="1" outlineLevel="2" x14ac:dyDescent="0.25">
      <c r="B14638" s="16" t="s">
        <v>4580</v>
      </c>
      <c r="C14638" s="16" t="s">
        <v>4485</v>
      </c>
      <c r="D14638" s="16" t="s">
        <v>59</v>
      </c>
      <c r="E14638" s="16" t="s">
        <v>601</v>
      </c>
      <c r="G14638" s="16" t="s">
        <v>602</v>
      </c>
      <c r="H14638" s="16" t="s">
        <v>155</v>
      </c>
      <c r="I14638" s="31">
        <v>-27489</v>
      </c>
      <c r="J14638" s="31"/>
      <c r="K14638" s="32">
        <f>IFERROR((J14638/I14638),0)</f>
        <v>0</v>
      </c>
      <c r="L14638" s="31"/>
      <c r="M14638" s="31"/>
      <c r="N14638" s="39"/>
      <c r="O14638" s="28"/>
      <c r="P14638" s="28"/>
      <c r="Q14638" s="28"/>
      <c r="R14638" s="28"/>
      <c r="S14638" s="25"/>
    </row>
    <row r="14639" spans="2:19" s="16" customFormat="1" outlineLevel="1" x14ac:dyDescent="0.25">
      <c r="B14639" s="47" t="s">
        <v>8865</v>
      </c>
      <c r="C14639" s="47" t="str">
        <f>C14638</f>
        <v>ASIGNACIONES DIRECTAS ANTICIPADAS (5% DEL SGR)</v>
      </c>
      <c r="D14639" s="47"/>
      <c r="E14639" s="47" t="str">
        <f>E14638</f>
        <v>73873</v>
      </c>
      <c r="F14639" s="47"/>
      <c r="G14639" s="47" t="str">
        <f>G14638</f>
        <v xml:space="preserve">VILLARRICA                                        </v>
      </c>
      <c r="H14639" s="47" t="s">
        <v>10655</v>
      </c>
      <c r="I14639" s="51">
        <f>SUBTOTAL(9,I14634:I14638)</f>
        <v>174573</v>
      </c>
      <c r="J14639" s="51">
        <f>SUBTOTAL(9,J14634:J14638)</f>
        <v>64617</v>
      </c>
      <c r="K14639" s="49">
        <f>J14639/I14639</f>
        <v>0.37014314928425357</v>
      </c>
      <c r="L14639" s="51">
        <f>SUBTOTAL(9,L14634:L14638)</f>
        <v>90253</v>
      </c>
      <c r="M14639" s="51">
        <f>SUBTOTAL(9,M14634:M14638)</f>
        <v>0</v>
      </c>
      <c r="N14639" s="50">
        <f>IFERROR((M14639/L14639),"N.A")</f>
        <v>0</v>
      </c>
      <c r="O14639" s="28"/>
      <c r="P14639" s="28"/>
      <c r="Q14639" s="28"/>
      <c r="R14639" s="28"/>
      <c r="S14639" s="25"/>
    </row>
    <row r="14640" spans="2:19" s="16" customFormat="1" outlineLevel="2" x14ac:dyDescent="0.25">
      <c r="B14640" s="16" t="s">
        <v>4581</v>
      </c>
      <c r="C14640" s="16" t="s">
        <v>4485</v>
      </c>
      <c r="D14640" s="16" t="s">
        <v>59</v>
      </c>
      <c r="E14640" s="16" t="s">
        <v>604</v>
      </c>
      <c r="G14640" s="16" t="s">
        <v>605</v>
      </c>
      <c r="H14640" s="16" t="s">
        <v>152</v>
      </c>
      <c r="I14640" s="35">
        <v>606354</v>
      </c>
      <c r="J14640" s="35">
        <v>606354</v>
      </c>
      <c r="K14640" s="36">
        <f>IFERROR((J14640/I14640),0)</f>
        <v>1</v>
      </c>
      <c r="L14640" s="35">
        <v>398152</v>
      </c>
      <c r="M14640" s="35">
        <v>606354</v>
      </c>
      <c r="N14640" s="40">
        <f>M14640/L14640</f>
        <v>1.5229208945327413</v>
      </c>
      <c r="O14640" s="28"/>
      <c r="P14640" s="28"/>
      <c r="Q14640" s="28"/>
      <c r="R14640" s="28"/>
      <c r="S14640" s="25"/>
    </row>
    <row r="14641" spans="2:19" s="16" customFormat="1" outlineLevel="2" x14ac:dyDescent="0.25">
      <c r="B14641" s="16" t="s">
        <v>4581</v>
      </c>
      <c r="C14641" s="16" t="s">
        <v>4485</v>
      </c>
      <c r="D14641" s="16" t="s">
        <v>59</v>
      </c>
      <c r="E14641" s="16" t="s">
        <v>604</v>
      </c>
      <c r="G14641" s="16" t="s">
        <v>605</v>
      </c>
      <c r="H14641" s="16" t="s">
        <v>19</v>
      </c>
      <c r="I14641" s="31">
        <v>2410460</v>
      </c>
      <c r="J14641" s="31">
        <v>2410460</v>
      </c>
      <c r="K14641" s="32">
        <f>IFERROR((J14641/I14641),0)</f>
        <v>1</v>
      </c>
      <c r="L14641" s="31"/>
      <c r="M14641" s="31"/>
      <c r="N14641" s="39"/>
      <c r="O14641" s="28"/>
      <c r="P14641" s="28"/>
      <c r="Q14641" s="28"/>
      <c r="R14641" s="28"/>
      <c r="S14641" s="25"/>
    </row>
    <row r="14642" spans="2:19" s="16" customFormat="1" outlineLevel="2" x14ac:dyDescent="0.25">
      <c r="B14642" s="16" t="s">
        <v>4581</v>
      </c>
      <c r="C14642" s="16" t="s">
        <v>4485</v>
      </c>
      <c r="D14642" s="16" t="s">
        <v>59</v>
      </c>
      <c r="E14642" s="16" t="s">
        <v>604</v>
      </c>
      <c r="G14642" s="16" t="s">
        <v>605</v>
      </c>
      <c r="H14642" s="16" t="s">
        <v>154</v>
      </c>
      <c r="I14642" s="31">
        <v>4</v>
      </c>
      <c r="J14642" s="31">
        <v>4</v>
      </c>
      <c r="K14642" s="32">
        <f>IFERROR((J14642/I14642),0)</f>
        <v>1</v>
      </c>
      <c r="L14642" s="31"/>
      <c r="M14642" s="31"/>
      <c r="N14642" s="39"/>
      <c r="O14642" s="28"/>
      <c r="P14642" s="28"/>
      <c r="Q14642" s="28"/>
      <c r="R14642" s="28"/>
      <c r="S14642" s="25"/>
    </row>
    <row r="14643" spans="2:19" s="16" customFormat="1" outlineLevel="2" x14ac:dyDescent="0.25">
      <c r="B14643" s="16" t="s">
        <v>4581</v>
      </c>
      <c r="C14643" s="16" t="s">
        <v>4485</v>
      </c>
      <c r="D14643" s="16" t="s">
        <v>59</v>
      </c>
      <c r="E14643" s="16" t="s">
        <v>604</v>
      </c>
      <c r="G14643" s="16" t="s">
        <v>605</v>
      </c>
      <c r="H14643" s="16" t="s">
        <v>231</v>
      </c>
      <c r="I14643" s="31">
        <v>94513</v>
      </c>
      <c r="J14643" s="31">
        <v>94513</v>
      </c>
      <c r="K14643" s="32">
        <f>IFERROR((J14643/I14643),0)</f>
        <v>1</v>
      </c>
      <c r="L14643" s="31"/>
      <c r="M14643" s="31"/>
      <c r="N14643" s="39"/>
      <c r="O14643" s="28"/>
      <c r="P14643" s="28"/>
      <c r="Q14643" s="28"/>
      <c r="R14643" s="28"/>
      <c r="S14643" s="25"/>
    </row>
    <row r="14644" spans="2:19" s="16" customFormat="1" outlineLevel="2" x14ac:dyDescent="0.25">
      <c r="B14644" s="16" t="s">
        <v>4581</v>
      </c>
      <c r="C14644" s="16" t="s">
        <v>4485</v>
      </c>
      <c r="D14644" s="16" t="s">
        <v>59</v>
      </c>
      <c r="E14644" s="16" t="s">
        <v>604</v>
      </c>
      <c r="G14644" s="16" t="s">
        <v>605</v>
      </c>
      <c r="H14644" s="16" t="s">
        <v>155</v>
      </c>
      <c r="I14644" s="31">
        <v>-121271</v>
      </c>
      <c r="J14644" s="31"/>
      <c r="K14644" s="32">
        <f>IFERROR((J14644/I14644),0)</f>
        <v>0</v>
      </c>
      <c r="L14644" s="31"/>
      <c r="M14644" s="31"/>
      <c r="N14644" s="39"/>
      <c r="O14644" s="28"/>
      <c r="P14644" s="28"/>
      <c r="Q14644" s="28"/>
      <c r="R14644" s="28"/>
      <c r="S14644" s="25"/>
    </row>
    <row r="14645" spans="2:19" s="16" customFormat="1" outlineLevel="1" x14ac:dyDescent="0.25">
      <c r="B14645" s="47" t="s">
        <v>8866</v>
      </c>
      <c r="C14645" s="47" t="str">
        <f>C14644</f>
        <v>ASIGNACIONES DIRECTAS ANTICIPADAS (5% DEL SGR)</v>
      </c>
      <c r="D14645" s="47"/>
      <c r="E14645" s="47" t="str">
        <f>E14644</f>
        <v>73870</v>
      </c>
      <c r="F14645" s="47"/>
      <c r="G14645" s="47" t="str">
        <f>G14644</f>
        <v xml:space="preserve">VILLAHERMOSA                                      </v>
      </c>
      <c r="H14645" s="47" t="s">
        <v>10655</v>
      </c>
      <c r="I14645" s="51">
        <f>SUBTOTAL(9,I14640:I14644)</f>
        <v>2990060</v>
      </c>
      <c r="J14645" s="51">
        <f>SUBTOTAL(9,J14640:J14644)</f>
        <v>3111331</v>
      </c>
      <c r="K14645" s="49">
        <f>J14645/I14645</f>
        <v>1.0405580490023612</v>
      </c>
      <c r="L14645" s="51">
        <f>SUBTOTAL(9,L14640:L14644)</f>
        <v>398152</v>
      </c>
      <c r="M14645" s="51">
        <f>SUBTOTAL(9,M14640:M14644)</f>
        <v>606354</v>
      </c>
      <c r="N14645" s="50">
        <f>IFERROR((M14645/L14645),"N.A")</f>
        <v>1.5229208945327413</v>
      </c>
      <c r="O14645" s="28"/>
      <c r="P14645" s="28"/>
      <c r="Q14645" s="28"/>
      <c r="R14645" s="28"/>
      <c r="S14645" s="25"/>
    </row>
    <row r="14646" spans="2:19" s="16" customFormat="1" outlineLevel="2" x14ac:dyDescent="0.25">
      <c r="B14646" s="16" t="s">
        <v>4582</v>
      </c>
      <c r="C14646" s="16" t="s">
        <v>4485</v>
      </c>
      <c r="D14646" s="16" t="s">
        <v>59</v>
      </c>
      <c r="E14646" s="16" t="s">
        <v>607</v>
      </c>
      <c r="G14646" s="16" t="s">
        <v>608</v>
      </c>
      <c r="H14646" s="16" t="s">
        <v>152</v>
      </c>
      <c r="I14646" s="35">
        <v>11535541</v>
      </c>
      <c r="J14646" s="35">
        <v>11535541</v>
      </c>
      <c r="K14646" s="36">
        <f>IFERROR((J14646/I14646),0)</f>
        <v>1</v>
      </c>
      <c r="L14646" s="35">
        <v>7592908</v>
      </c>
      <c r="M14646" s="35">
        <v>11535541</v>
      </c>
      <c r="N14646" s="40">
        <f>M14646/L14646</f>
        <v>1.5192520441443516</v>
      </c>
      <c r="O14646" s="28"/>
      <c r="P14646" s="28"/>
      <c r="Q14646" s="28"/>
      <c r="R14646" s="28"/>
      <c r="S14646" s="25"/>
    </row>
    <row r="14647" spans="2:19" s="16" customFormat="1" outlineLevel="2" x14ac:dyDescent="0.25">
      <c r="B14647" s="16" t="s">
        <v>4582</v>
      </c>
      <c r="C14647" s="16" t="s">
        <v>4485</v>
      </c>
      <c r="D14647" s="16" t="s">
        <v>59</v>
      </c>
      <c r="E14647" s="16" t="s">
        <v>607</v>
      </c>
      <c r="G14647" s="16" t="s">
        <v>608</v>
      </c>
      <c r="H14647" s="16" t="s">
        <v>19</v>
      </c>
      <c r="I14647" s="31">
        <v>50183960</v>
      </c>
      <c r="J14647" s="31">
        <v>50183960</v>
      </c>
      <c r="K14647" s="32">
        <f>IFERROR((J14647/I14647),0)</f>
        <v>1</v>
      </c>
      <c r="L14647" s="31"/>
      <c r="M14647" s="31"/>
      <c r="N14647" s="39"/>
      <c r="O14647" s="28"/>
      <c r="P14647" s="28"/>
      <c r="Q14647" s="28"/>
      <c r="R14647" s="28"/>
      <c r="S14647" s="25"/>
    </row>
    <row r="14648" spans="2:19" s="16" customFormat="1" outlineLevel="2" x14ac:dyDescent="0.25">
      <c r="B14648" s="16" t="s">
        <v>4582</v>
      </c>
      <c r="C14648" s="16" t="s">
        <v>4485</v>
      </c>
      <c r="D14648" s="16" t="s">
        <v>59</v>
      </c>
      <c r="E14648" s="16" t="s">
        <v>607</v>
      </c>
      <c r="G14648" s="16" t="s">
        <v>608</v>
      </c>
      <c r="H14648" s="16" t="s">
        <v>154</v>
      </c>
      <c r="I14648" s="31">
        <v>71</v>
      </c>
      <c r="J14648" s="31">
        <v>71</v>
      </c>
      <c r="K14648" s="32">
        <f>IFERROR((J14648/I14648),0)</f>
        <v>1</v>
      </c>
      <c r="L14648" s="31"/>
      <c r="M14648" s="31"/>
      <c r="N14648" s="39"/>
      <c r="O14648" s="28"/>
      <c r="P14648" s="28"/>
      <c r="Q14648" s="28"/>
      <c r="R14648" s="28"/>
      <c r="S14648" s="25"/>
    </row>
    <row r="14649" spans="2:19" s="16" customFormat="1" outlineLevel="2" x14ac:dyDescent="0.25">
      <c r="B14649" s="16" t="s">
        <v>4582</v>
      </c>
      <c r="C14649" s="16" t="s">
        <v>4485</v>
      </c>
      <c r="D14649" s="16" t="s">
        <v>59</v>
      </c>
      <c r="E14649" s="16" t="s">
        <v>607</v>
      </c>
      <c r="G14649" s="16" t="s">
        <v>608</v>
      </c>
      <c r="H14649" s="16" t="s">
        <v>231</v>
      </c>
      <c r="I14649" s="31">
        <v>1806524</v>
      </c>
      <c r="J14649" s="31">
        <v>1806524</v>
      </c>
      <c r="K14649" s="32">
        <f>IFERROR((J14649/I14649),0)</f>
        <v>1</v>
      </c>
      <c r="L14649" s="31"/>
      <c r="M14649" s="31"/>
      <c r="N14649" s="39"/>
      <c r="O14649" s="28"/>
      <c r="P14649" s="28"/>
      <c r="Q14649" s="28"/>
      <c r="R14649" s="28"/>
      <c r="S14649" s="25"/>
    </row>
    <row r="14650" spans="2:19" s="16" customFormat="1" outlineLevel="2" x14ac:dyDescent="0.25">
      <c r="B14650" s="16" t="s">
        <v>4582</v>
      </c>
      <c r="C14650" s="16" t="s">
        <v>4485</v>
      </c>
      <c r="D14650" s="16" t="s">
        <v>59</v>
      </c>
      <c r="E14650" s="16" t="s">
        <v>607</v>
      </c>
      <c r="G14650" s="16" t="s">
        <v>608</v>
      </c>
      <c r="H14650" s="16" t="s">
        <v>155</v>
      </c>
      <c r="I14650" s="31">
        <v>-2307108</v>
      </c>
      <c r="J14650" s="31"/>
      <c r="K14650" s="32">
        <f>IFERROR((J14650/I14650),0)</f>
        <v>0</v>
      </c>
      <c r="L14650" s="31"/>
      <c r="M14650" s="31"/>
      <c r="N14650" s="39"/>
      <c r="O14650" s="28"/>
      <c r="P14650" s="28"/>
      <c r="Q14650" s="28"/>
      <c r="R14650" s="28"/>
      <c r="S14650" s="25"/>
    </row>
    <row r="14651" spans="2:19" s="16" customFormat="1" outlineLevel="1" x14ac:dyDescent="0.25">
      <c r="B14651" s="47" t="s">
        <v>8867</v>
      </c>
      <c r="C14651" s="47" t="str">
        <f>C14650</f>
        <v>ASIGNACIONES DIRECTAS ANTICIPADAS (5% DEL SGR)</v>
      </c>
      <c r="D14651" s="47"/>
      <c r="E14651" s="47" t="str">
        <f>E14650</f>
        <v>73861</v>
      </c>
      <c r="F14651" s="47"/>
      <c r="G14651" s="47" t="str">
        <f>G14650</f>
        <v xml:space="preserve">VENADILLO                                         </v>
      </c>
      <c r="H14651" s="47" t="s">
        <v>10655</v>
      </c>
      <c r="I14651" s="51">
        <f>SUBTOTAL(9,I14646:I14650)</f>
        <v>61218988</v>
      </c>
      <c r="J14651" s="51">
        <f>SUBTOTAL(9,J14646:J14650)</f>
        <v>63526096</v>
      </c>
      <c r="K14651" s="49">
        <f>J14651/I14651</f>
        <v>1.0376861505779873</v>
      </c>
      <c r="L14651" s="51">
        <f>SUBTOTAL(9,L14646:L14650)</f>
        <v>7592908</v>
      </c>
      <c r="M14651" s="51">
        <f>SUBTOTAL(9,M14646:M14650)</f>
        <v>11535541</v>
      </c>
      <c r="N14651" s="50">
        <f>IFERROR((M14651/L14651),"N.A")</f>
        <v>1.5192520441443516</v>
      </c>
      <c r="O14651" s="28"/>
      <c r="P14651" s="28"/>
      <c r="Q14651" s="28"/>
      <c r="R14651" s="28"/>
      <c r="S14651" s="25"/>
    </row>
    <row r="14652" spans="2:19" s="16" customFormat="1" outlineLevel="2" x14ac:dyDescent="0.25">
      <c r="B14652" s="16" t="s">
        <v>4583</v>
      </c>
      <c r="C14652" s="16" t="s">
        <v>4485</v>
      </c>
      <c r="D14652" s="16" t="s">
        <v>59</v>
      </c>
      <c r="E14652" s="16" t="s">
        <v>610</v>
      </c>
      <c r="G14652" s="16" t="s">
        <v>611</v>
      </c>
      <c r="H14652" s="16" t="s">
        <v>152</v>
      </c>
      <c r="I14652" s="35">
        <v>1446041</v>
      </c>
      <c r="J14652" s="35">
        <v>28212.91</v>
      </c>
      <c r="K14652" s="36">
        <f>IFERROR((J14652/I14652),0)</f>
        <v>1.9510449565399598E-2</v>
      </c>
      <c r="L14652" s="35">
        <v>1013545</v>
      </c>
      <c r="M14652" s="35">
        <v>28212.91</v>
      </c>
      <c r="N14652" s="40">
        <f>M14652/L14652</f>
        <v>2.7835873098875728E-2</v>
      </c>
      <c r="O14652" s="28"/>
      <c r="P14652" s="28"/>
      <c r="Q14652" s="28"/>
      <c r="R14652" s="28"/>
      <c r="S14652" s="25"/>
    </row>
    <row r="14653" spans="2:19" s="16" customFormat="1" outlineLevel="2" x14ac:dyDescent="0.25">
      <c r="B14653" s="16" t="s">
        <v>4583</v>
      </c>
      <c r="C14653" s="16" t="s">
        <v>4485</v>
      </c>
      <c r="D14653" s="16" t="s">
        <v>59</v>
      </c>
      <c r="E14653" s="16" t="s">
        <v>610</v>
      </c>
      <c r="G14653" s="16" t="s">
        <v>611</v>
      </c>
      <c r="H14653" s="16" t="s">
        <v>19</v>
      </c>
      <c r="I14653" s="31">
        <v>2984954</v>
      </c>
      <c r="J14653" s="31">
        <v>2984954</v>
      </c>
      <c r="K14653" s="32">
        <f>IFERROR((J14653/I14653),0)</f>
        <v>1</v>
      </c>
      <c r="L14653" s="31"/>
      <c r="M14653" s="31"/>
      <c r="N14653" s="39"/>
      <c r="O14653" s="28"/>
      <c r="P14653" s="28"/>
      <c r="Q14653" s="28"/>
      <c r="R14653" s="28"/>
      <c r="S14653" s="25"/>
    </row>
    <row r="14654" spans="2:19" s="16" customFormat="1" outlineLevel="2" x14ac:dyDescent="0.25">
      <c r="B14654" s="16" t="s">
        <v>4583</v>
      </c>
      <c r="C14654" s="16" t="s">
        <v>4485</v>
      </c>
      <c r="D14654" s="16" t="s">
        <v>59</v>
      </c>
      <c r="E14654" s="16" t="s">
        <v>610</v>
      </c>
      <c r="G14654" s="16" t="s">
        <v>611</v>
      </c>
      <c r="H14654" s="16" t="s">
        <v>154</v>
      </c>
      <c r="I14654" s="31">
        <v>9</v>
      </c>
      <c r="J14654" s="31">
        <v>9</v>
      </c>
      <c r="K14654" s="32">
        <f>IFERROR((J14654/I14654),0)</f>
        <v>1</v>
      </c>
      <c r="L14654" s="31"/>
      <c r="M14654" s="31"/>
      <c r="N14654" s="39"/>
      <c r="O14654" s="28"/>
      <c r="P14654" s="28"/>
      <c r="Q14654" s="28"/>
      <c r="R14654" s="28"/>
      <c r="S14654" s="25"/>
    </row>
    <row r="14655" spans="2:19" s="16" customFormat="1" outlineLevel="2" x14ac:dyDescent="0.25">
      <c r="B14655" s="16" t="s">
        <v>4583</v>
      </c>
      <c r="C14655" s="16" t="s">
        <v>4485</v>
      </c>
      <c r="D14655" s="16" t="s">
        <v>59</v>
      </c>
      <c r="E14655" s="16" t="s">
        <v>610</v>
      </c>
      <c r="G14655" s="16" t="s">
        <v>611</v>
      </c>
      <c r="H14655" s="16" t="s">
        <v>4491</v>
      </c>
      <c r="I14655" s="31">
        <v>694307</v>
      </c>
      <c r="J14655" s="31">
        <v>694307</v>
      </c>
      <c r="K14655" s="42"/>
      <c r="L14655" s="31"/>
      <c r="M14655" s="31"/>
      <c r="N14655" s="39"/>
      <c r="O14655" s="28"/>
      <c r="P14655" s="28"/>
      <c r="Q14655" s="28"/>
      <c r="R14655" s="28"/>
      <c r="S14655" s="25"/>
    </row>
    <row r="14656" spans="2:19" s="16" customFormat="1" outlineLevel="2" x14ac:dyDescent="0.25">
      <c r="B14656" s="16" t="s">
        <v>4583</v>
      </c>
      <c r="C14656" s="16" t="s">
        <v>4485</v>
      </c>
      <c r="D14656" s="16" t="s">
        <v>59</v>
      </c>
      <c r="E14656" s="16" t="s">
        <v>610</v>
      </c>
      <c r="G14656" s="16" t="s">
        <v>611</v>
      </c>
      <c r="H14656" s="16" t="s">
        <v>231</v>
      </c>
      <c r="I14656" s="31">
        <v>255042</v>
      </c>
      <c r="J14656" s="31">
        <v>255042</v>
      </c>
      <c r="K14656" s="32">
        <f>IFERROR((J14656/I14656),0)</f>
        <v>1</v>
      </c>
      <c r="L14656" s="31"/>
      <c r="M14656" s="31"/>
      <c r="N14656" s="39"/>
      <c r="O14656" s="28"/>
      <c r="P14656" s="28"/>
      <c r="Q14656" s="28"/>
      <c r="R14656" s="28"/>
      <c r="S14656" s="25"/>
    </row>
    <row r="14657" spans="2:19" s="16" customFormat="1" outlineLevel="2" x14ac:dyDescent="0.25">
      <c r="B14657" s="16" t="s">
        <v>4583</v>
      </c>
      <c r="C14657" s="16" t="s">
        <v>4485</v>
      </c>
      <c r="D14657" s="16" t="s">
        <v>59</v>
      </c>
      <c r="E14657" s="16" t="s">
        <v>610</v>
      </c>
      <c r="G14657" s="16" t="s">
        <v>611</v>
      </c>
      <c r="H14657" s="16" t="s">
        <v>155</v>
      </c>
      <c r="I14657" s="31">
        <v>-289208</v>
      </c>
      <c r="J14657" s="31"/>
      <c r="K14657" s="32">
        <f>IFERROR((J14657/I14657),0)</f>
        <v>0</v>
      </c>
      <c r="L14657" s="31"/>
      <c r="M14657" s="31"/>
      <c r="N14657" s="39"/>
      <c r="O14657" s="28"/>
      <c r="P14657" s="28"/>
      <c r="Q14657" s="28"/>
      <c r="R14657" s="28"/>
      <c r="S14657" s="25"/>
    </row>
    <row r="14658" spans="2:19" s="16" customFormat="1" outlineLevel="1" x14ac:dyDescent="0.25">
      <c r="B14658" s="47" t="s">
        <v>8868</v>
      </c>
      <c r="C14658" s="47" t="str">
        <f>C14657</f>
        <v>ASIGNACIONES DIRECTAS ANTICIPADAS (5% DEL SGR)</v>
      </c>
      <c r="D14658" s="47"/>
      <c r="E14658" s="47" t="str">
        <f>E14657</f>
        <v>73854</v>
      </c>
      <c r="F14658" s="47"/>
      <c r="G14658" s="47" t="str">
        <f>G14657</f>
        <v xml:space="preserve">VALLE DE SAN JUAN                                 </v>
      </c>
      <c r="H14658" s="47" t="s">
        <v>10655</v>
      </c>
      <c r="I14658" s="51">
        <f>SUBTOTAL(9,I14652:I14657)</f>
        <v>5091145</v>
      </c>
      <c r="J14658" s="51">
        <f>SUBTOTAL(9,J14652:J14657)</f>
        <v>3962524.91</v>
      </c>
      <c r="K14658" s="49">
        <f>J14658/I14658</f>
        <v>0.77831704066570484</v>
      </c>
      <c r="L14658" s="51">
        <f>SUBTOTAL(9,L14652:L14657)</f>
        <v>1013545</v>
      </c>
      <c r="M14658" s="51">
        <f>SUBTOTAL(9,M14652:M14657)</f>
        <v>28212.91</v>
      </c>
      <c r="N14658" s="50">
        <f>IFERROR((M14658/L14658),"N.A")</f>
        <v>2.7835873098875728E-2</v>
      </c>
      <c r="O14658" s="28"/>
      <c r="P14658" s="28"/>
      <c r="Q14658" s="28"/>
      <c r="R14658" s="28"/>
      <c r="S14658" s="25"/>
    </row>
    <row r="14659" spans="2:19" s="16" customFormat="1" outlineLevel="2" x14ac:dyDescent="0.25">
      <c r="B14659" s="16" t="s">
        <v>4584</v>
      </c>
      <c r="C14659" s="16" t="s">
        <v>4485</v>
      </c>
      <c r="D14659" s="16" t="s">
        <v>59</v>
      </c>
      <c r="E14659" s="16" t="s">
        <v>613</v>
      </c>
      <c r="G14659" s="16" t="s">
        <v>614</v>
      </c>
      <c r="H14659" s="16" t="s">
        <v>152</v>
      </c>
      <c r="I14659" s="35">
        <v>10870771</v>
      </c>
      <c r="J14659" s="35">
        <v>8221376.71</v>
      </c>
      <c r="K14659" s="36">
        <f>IFERROR((J14659/I14659),0)</f>
        <v>0.7562827613607167</v>
      </c>
      <c r="L14659" s="35">
        <v>7101227</v>
      </c>
      <c r="M14659" s="35">
        <v>8221376.71</v>
      </c>
      <c r="N14659" s="40">
        <f>M14659/L14659</f>
        <v>1.1577403045980645</v>
      </c>
      <c r="O14659" s="28"/>
      <c r="P14659" s="28"/>
      <c r="Q14659" s="28"/>
      <c r="R14659" s="28"/>
      <c r="S14659" s="25"/>
    </row>
    <row r="14660" spans="2:19" s="16" customFormat="1" outlineLevel="2" x14ac:dyDescent="0.25">
      <c r="B14660" s="16" t="s">
        <v>4584</v>
      </c>
      <c r="C14660" s="16" t="s">
        <v>4485</v>
      </c>
      <c r="D14660" s="16" t="s">
        <v>59</v>
      </c>
      <c r="E14660" s="16" t="s">
        <v>613</v>
      </c>
      <c r="G14660" s="16" t="s">
        <v>614</v>
      </c>
      <c r="H14660" s="16" t="s">
        <v>19</v>
      </c>
      <c r="I14660" s="31">
        <v>11201656</v>
      </c>
      <c r="J14660" s="31">
        <v>11201656</v>
      </c>
      <c r="K14660" s="32">
        <f>IFERROR((J14660/I14660),0)</f>
        <v>1</v>
      </c>
      <c r="L14660" s="31"/>
      <c r="M14660" s="31"/>
      <c r="N14660" s="39"/>
      <c r="O14660" s="28"/>
      <c r="P14660" s="28"/>
      <c r="Q14660" s="28"/>
      <c r="R14660" s="28"/>
      <c r="S14660" s="25"/>
    </row>
    <row r="14661" spans="2:19" s="16" customFormat="1" outlineLevel="2" x14ac:dyDescent="0.25">
      <c r="B14661" s="16" t="s">
        <v>4584</v>
      </c>
      <c r="C14661" s="16" t="s">
        <v>4485</v>
      </c>
      <c r="D14661" s="16" t="s">
        <v>59</v>
      </c>
      <c r="E14661" s="16" t="s">
        <v>613</v>
      </c>
      <c r="G14661" s="16" t="s">
        <v>614</v>
      </c>
      <c r="H14661" s="16" t="s">
        <v>154</v>
      </c>
      <c r="I14661" s="31">
        <v>67</v>
      </c>
      <c r="J14661" s="31">
        <v>67</v>
      </c>
      <c r="K14661" s="32">
        <f>IFERROR((J14661/I14661),0)</f>
        <v>1</v>
      </c>
      <c r="L14661" s="31"/>
      <c r="M14661" s="31"/>
      <c r="N14661" s="39"/>
      <c r="O14661" s="28"/>
      <c r="P14661" s="28"/>
      <c r="Q14661" s="28"/>
      <c r="R14661" s="28"/>
      <c r="S14661" s="25"/>
    </row>
    <row r="14662" spans="2:19" s="16" customFormat="1" outlineLevel="2" x14ac:dyDescent="0.25">
      <c r="B14662" s="16" t="s">
        <v>4584</v>
      </c>
      <c r="C14662" s="16" t="s">
        <v>4485</v>
      </c>
      <c r="D14662" s="16" t="s">
        <v>59</v>
      </c>
      <c r="E14662" s="16" t="s">
        <v>613</v>
      </c>
      <c r="G14662" s="16" t="s">
        <v>614</v>
      </c>
      <c r="H14662" s="16" t="s">
        <v>4491</v>
      </c>
      <c r="I14662" s="31">
        <v>700539</v>
      </c>
      <c r="J14662" s="31">
        <v>700539</v>
      </c>
      <c r="K14662" s="42"/>
      <c r="L14662" s="31"/>
      <c r="M14662" s="31"/>
      <c r="N14662" s="39"/>
      <c r="O14662" s="28"/>
      <c r="P14662" s="28"/>
      <c r="Q14662" s="28"/>
      <c r="R14662" s="28"/>
      <c r="S14662" s="25"/>
    </row>
    <row r="14663" spans="2:19" s="16" customFormat="1" outlineLevel="2" x14ac:dyDescent="0.25">
      <c r="B14663" s="16" t="s">
        <v>4584</v>
      </c>
      <c r="C14663" s="16" t="s">
        <v>4485</v>
      </c>
      <c r="D14663" s="16" t="s">
        <v>59</v>
      </c>
      <c r="E14663" s="16" t="s">
        <v>613</v>
      </c>
      <c r="G14663" s="16" t="s">
        <v>614</v>
      </c>
      <c r="H14663" s="16" t="s">
        <v>231</v>
      </c>
      <c r="I14663" s="31">
        <v>1677361</v>
      </c>
      <c r="J14663" s="31">
        <v>1677361</v>
      </c>
      <c r="K14663" s="32">
        <f>IFERROR((J14663/I14663),0)</f>
        <v>1</v>
      </c>
      <c r="L14663" s="31"/>
      <c r="M14663" s="31"/>
      <c r="N14663" s="39"/>
      <c r="O14663" s="28"/>
      <c r="P14663" s="28"/>
      <c r="Q14663" s="28"/>
      <c r="R14663" s="28"/>
      <c r="S14663" s="25"/>
    </row>
    <row r="14664" spans="2:19" s="16" customFormat="1" outlineLevel="2" x14ac:dyDescent="0.25">
      <c r="B14664" s="16" t="s">
        <v>4584</v>
      </c>
      <c r="C14664" s="16" t="s">
        <v>4485</v>
      </c>
      <c r="D14664" s="16" t="s">
        <v>59</v>
      </c>
      <c r="E14664" s="16" t="s">
        <v>613</v>
      </c>
      <c r="G14664" s="16" t="s">
        <v>614</v>
      </c>
      <c r="H14664" s="16" t="s">
        <v>155</v>
      </c>
      <c r="I14664" s="31">
        <v>-2174154</v>
      </c>
      <c r="J14664" s="31"/>
      <c r="K14664" s="32">
        <f>IFERROR((J14664/I14664),0)</f>
        <v>0</v>
      </c>
      <c r="L14664" s="31"/>
      <c r="M14664" s="31"/>
      <c r="N14664" s="39"/>
      <c r="O14664" s="28"/>
      <c r="P14664" s="28"/>
      <c r="Q14664" s="28"/>
      <c r="R14664" s="28"/>
      <c r="S14664" s="25"/>
    </row>
    <row r="14665" spans="2:19" s="16" customFormat="1" outlineLevel="1" x14ac:dyDescent="0.25">
      <c r="B14665" s="47" t="s">
        <v>8869</v>
      </c>
      <c r="C14665" s="47" t="str">
        <f>C14664</f>
        <v>ASIGNACIONES DIRECTAS ANTICIPADAS (5% DEL SGR)</v>
      </c>
      <c r="D14665" s="47"/>
      <c r="E14665" s="47" t="str">
        <f>E14664</f>
        <v>73770</v>
      </c>
      <c r="F14665" s="47"/>
      <c r="G14665" s="47" t="str">
        <f>G14664</f>
        <v xml:space="preserve">SUÁREZ                                            </v>
      </c>
      <c r="H14665" s="47" t="s">
        <v>10655</v>
      </c>
      <c r="I14665" s="51">
        <f>SUBTOTAL(9,I14659:I14664)</f>
        <v>22276240</v>
      </c>
      <c r="J14665" s="51">
        <f>SUBTOTAL(9,J14659:J14664)</f>
        <v>21800999.710000001</v>
      </c>
      <c r="K14665" s="49">
        <f>J14665/I14665</f>
        <v>0.97866604552653413</v>
      </c>
      <c r="L14665" s="51">
        <f>SUBTOTAL(9,L14659:L14664)</f>
        <v>7101227</v>
      </c>
      <c r="M14665" s="51">
        <f>SUBTOTAL(9,M14659:M14664)</f>
        <v>8221376.71</v>
      </c>
      <c r="N14665" s="50">
        <f>IFERROR((M14665/L14665),"N.A")</f>
        <v>1.1577403045980645</v>
      </c>
      <c r="O14665" s="28"/>
      <c r="P14665" s="28"/>
      <c r="Q14665" s="28"/>
      <c r="R14665" s="28"/>
      <c r="S14665" s="25"/>
    </row>
    <row r="14666" spans="2:19" s="16" customFormat="1" outlineLevel="2" x14ac:dyDescent="0.25">
      <c r="B14666" s="16" t="s">
        <v>4585</v>
      </c>
      <c r="C14666" s="16" t="s">
        <v>4485</v>
      </c>
      <c r="D14666" s="16" t="s">
        <v>59</v>
      </c>
      <c r="E14666" s="16" t="s">
        <v>616</v>
      </c>
      <c r="G14666" s="16" t="s">
        <v>617</v>
      </c>
      <c r="H14666" s="16" t="s">
        <v>152</v>
      </c>
      <c r="I14666" s="35">
        <v>12778420</v>
      </c>
      <c r="J14666" s="35">
        <v>180028.17</v>
      </c>
      <c r="K14666" s="36">
        <f>IFERROR((J14666/I14666),0)</f>
        <v>1.408845303253454E-2</v>
      </c>
      <c r="L14666" s="35">
        <v>8410949</v>
      </c>
      <c r="M14666" s="35">
        <v>180028.17</v>
      </c>
      <c r="N14666" s="40">
        <f>M14666/L14666</f>
        <v>2.1404025871515808E-2</v>
      </c>
      <c r="O14666" s="28"/>
      <c r="P14666" s="28"/>
      <c r="Q14666" s="28"/>
      <c r="R14666" s="28"/>
      <c r="S14666" s="25"/>
    </row>
    <row r="14667" spans="2:19" s="16" customFormat="1" outlineLevel="2" x14ac:dyDescent="0.25">
      <c r="B14667" s="16" t="s">
        <v>4585</v>
      </c>
      <c r="C14667" s="16" t="s">
        <v>4485</v>
      </c>
      <c r="D14667" s="16" t="s">
        <v>59</v>
      </c>
      <c r="E14667" s="16" t="s">
        <v>616</v>
      </c>
      <c r="G14667" s="16" t="s">
        <v>617</v>
      </c>
      <c r="H14667" s="16" t="s">
        <v>19</v>
      </c>
      <c r="I14667" s="31">
        <v>3286361</v>
      </c>
      <c r="J14667" s="31">
        <v>3286361</v>
      </c>
      <c r="K14667" s="32">
        <f>IFERROR((J14667/I14667),0)</f>
        <v>1</v>
      </c>
      <c r="L14667" s="31"/>
      <c r="M14667" s="31"/>
      <c r="N14667" s="39"/>
      <c r="O14667" s="28"/>
      <c r="P14667" s="28"/>
      <c r="Q14667" s="28"/>
      <c r="R14667" s="28"/>
      <c r="S14667" s="25"/>
    </row>
    <row r="14668" spans="2:19" s="16" customFormat="1" outlineLevel="2" x14ac:dyDescent="0.25">
      <c r="B14668" s="16" t="s">
        <v>4585</v>
      </c>
      <c r="C14668" s="16" t="s">
        <v>4485</v>
      </c>
      <c r="D14668" s="16" t="s">
        <v>59</v>
      </c>
      <c r="E14668" s="16" t="s">
        <v>616</v>
      </c>
      <c r="G14668" s="16" t="s">
        <v>617</v>
      </c>
      <c r="H14668" s="16" t="s">
        <v>154</v>
      </c>
      <c r="I14668" s="31">
        <v>79</v>
      </c>
      <c r="J14668" s="31">
        <v>79</v>
      </c>
      <c r="K14668" s="32">
        <f>IFERROR((J14668/I14668),0)</f>
        <v>1</v>
      </c>
      <c r="L14668" s="31"/>
      <c r="M14668" s="31"/>
      <c r="N14668" s="39"/>
      <c r="O14668" s="28"/>
      <c r="P14668" s="28"/>
      <c r="Q14668" s="28"/>
      <c r="R14668" s="28"/>
      <c r="S14668" s="25"/>
    </row>
    <row r="14669" spans="2:19" s="16" customFormat="1" outlineLevel="2" x14ac:dyDescent="0.25">
      <c r="B14669" s="16" t="s">
        <v>4585</v>
      </c>
      <c r="C14669" s="16" t="s">
        <v>4485</v>
      </c>
      <c r="D14669" s="16" t="s">
        <v>59</v>
      </c>
      <c r="E14669" s="16" t="s">
        <v>616</v>
      </c>
      <c r="G14669" s="16" t="s">
        <v>617</v>
      </c>
      <c r="H14669" s="16" t="s">
        <v>4491</v>
      </c>
      <c r="I14669" s="31">
        <v>579287</v>
      </c>
      <c r="J14669" s="31">
        <v>579287</v>
      </c>
      <c r="K14669" s="42"/>
      <c r="L14669" s="31"/>
      <c r="M14669" s="31"/>
      <c r="N14669" s="39"/>
      <c r="O14669" s="28"/>
      <c r="P14669" s="28"/>
      <c r="Q14669" s="28"/>
      <c r="R14669" s="28"/>
      <c r="S14669" s="25"/>
    </row>
    <row r="14670" spans="2:19" s="16" customFormat="1" outlineLevel="2" x14ac:dyDescent="0.25">
      <c r="B14670" s="16" t="s">
        <v>4585</v>
      </c>
      <c r="C14670" s="16" t="s">
        <v>4485</v>
      </c>
      <c r="D14670" s="16" t="s">
        <v>59</v>
      </c>
      <c r="E14670" s="16" t="s">
        <v>616</v>
      </c>
      <c r="G14670" s="16" t="s">
        <v>617</v>
      </c>
      <c r="H14670" s="16" t="s">
        <v>231</v>
      </c>
      <c r="I14670" s="31">
        <v>2001144</v>
      </c>
      <c r="J14670" s="31">
        <v>2001144</v>
      </c>
      <c r="K14670" s="32">
        <f>IFERROR((J14670/I14670),0)</f>
        <v>1</v>
      </c>
      <c r="L14670" s="31"/>
      <c r="M14670" s="31"/>
      <c r="N14670" s="39"/>
      <c r="O14670" s="28"/>
      <c r="P14670" s="28"/>
      <c r="Q14670" s="28"/>
      <c r="R14670" s="28"/>
      <c r="S14670" s="25"/>
    </row>
    <row r="14671" spans="2:19" s="16" customFormat="1" outlineLevel="2" x14ac:dyDescent="0.25">
      <c r="B14671" s="16" t="s">
        <v>4585</v>
      </c>
      <c r="C14671" s="16" t="s">
        <v>4485</v>
      </c>
      <c r="D14671" s="16" t="s">
        <v>59</v>
      </c>
      <c r="E14671" s="16" t="s">
        <v>616</v>
      </c>
      <c r="G14671" s="16" t="s">
        <v>617</v>
      </c>
      <c r="H14671" s="16" t="s">
        <v>155</v>
      </c>
      <c r="I14671" s="31">
        <v>-2555684</v>
      </c>
      <c r="J14671" s="31"/>
      <c r="K14671" s="32">
        <f>IFERROR((J14671/I14671),0)</f>
        <v>0</v>
      </c>
      <c r="L14671" s="31"/>
      <c r="M14671" s="31"/>
      <c r="N14671" s="39"/>
      <c r="O14671" s="28"/>
      <c r="P14671" s="28"/>
      <c r="Q14671" s="28"/>
      <c r="R14671" s="28"/>
      <c r="S14671" s="25"/>
    </row>
    <row r="14672" spans="2:19" s="16" customFormat="1" outlineLevel="1" x14ac:dyDescent="0.25">
      <c r="B14672" s="47" t="s">
        <v>8870</v>
      </c>
      <c r="C14672" s="47" t="str">
        <f>C14671</f>
        <v>ASIGNACIONES DIRECTAS ANTICIPADAS (5% DEL SGR)</v>
      </c>
      <c r="D14672" s="47"/>
      <c r="E14672" s="47" t="str">
        <f>E14671</f>
        <v>73686</v>
      </c>
      <c r="F14672" s="47"/>
      <c r="G14672" s="47" t="str">
        <f>G14671</f>
        <v xml:space="preserve">SANTA ISABEL                                      </v>
      </c>
      <c r="H14672" s="47" t="s">
        <v>10655</v>
      </c>
      <c r="I14672" s="51">
        <f>SUBTOTAL(9,I14666:I14671)</f>
        <v>16089607</v>
      </c>
      <c r="J14672" s="51">
        <f>SUBTOTAL(9,J14666:J14671)</f>
        <v>6046899.1699999999</v>
      </c>
      <c r="K14672" s="49">
        <f>J14672/I14672</f>
        <v>0.3758264058283089</v>
      </c>
      <c r="L14672" s="51">
        <f>SUBTOTAL(9,L14666:L14671)</f>
        <v>8410949</v>
      </c>
      <c r="M14672" s="51">
        <f>SUBTOTAL(9,M14666:M14671)</f>
        <v>180028.17</v>
      </c>
      <c r="N14672" s="50">
        <f>IFERROR((M14672/L14672),"N.A")</f>
        <v>2.1404025871515808E-2</v>
      </c>
      <c r="O14672" s="28"/>
      <c r="P14672" s="28"/>
      <c r="Q14672" s="28"/>
      <c r="R14672" s="28"/>
      <c r="S14672" s="25"/>
    </row>
    <row r="14673" spans="2:19" s="16" customFormat="1" outlineLevel="2" x14ac:dyDescent="0.25">
      <c r="B14673" s="16" t="s">
        <v>4586</v>
      </c>
      <c r="C14673" s="16" t="s">
        <v>4485</v>
      </c>
      <c r="D14673" s="16" t="s">
        <v>59</v>
      </c>
      <c r="E14673" s="16" t="s">
        <v>619</v>
      </c>
      <c r="G14673" s="16" t="s">
        <v>620</v>
      </c>
      <c r="H14673" s="16" t="s">
        <v>152</v>
      </c>
      <c r="I14673" s="35">
        <v>104671633</v>
      </c>
      <c r="J14673" s="35">
        <v>84646585.349999994</v>
      </c>
      <c r="K14673" s="36">
        <f>IFERROR((J14673/I14673),0)</f>
        <v>0.80868696631493264</v>
      </c>
      <c r="L14673" s="35">
        <v>69987059.729999989</v>
      </c>
      <c r="M14673" s="35">
        <v>84646585.349999994</v>
      </c>
      <c r="N14673" s="40">
        <f>M14673/L14673</f>
        <v>1.2094605156518126</v>
      </c>
      <c r="O14673" s="28"/>
      <c r="P14673" s="28"/>
      <c r="Q14673" s="28"/>
      <c r="R14673" s="28"/>
      <c r="S14673" s="25"/>
    </row>
    <row r="14674" spans="2:19" s="16" customFormat="1" outlineLevel="2" x14ac:dyDescent="0.25">
      <c r="B14674" s="16" t="s">
        <v>4586</v>
      </c>
      <c r="C14674" s="16" t="s">
        <v>4485</v>
      </c>
      <c r="D14674" s="16" t="s">
        <v>59</v>
      </c>
      <c r="E14674" s="16" t="s">
        <v>619</v>
      </c>
      <c r="G14674" s="16" t="s">
        <v>620</v>
      </c>
      <c r="H14674" s="16" t="s">
        <v>19</v>
      </c>
      <c r="I14674" s="31">
        <v>172281547</v>
      </c>
      <c r="J14674" s="31">
        <v>172281547</v>
      </c>
      <c r="K14674" s="32">
        <f>IFERROR((J14674/I14674),0)</f>
        <v>1</v>
      </c>
      <c r="L14674" s="31"/>
      <c r="M14674" s="31"/>
      <c r="N14674" s="39"/>
      <c r="O14674" s="28"/>
      <c r="P14674" s="28"/>
      <c r="Q14674" s="28"/>
      <c r="R14674" s="28"/>
      <c r="S14674" s="25"/>
    </row>
    <row r="14675" spans="2:19" s="16" customFormat="1" outlineLevel="2" x14ac:dyDescent="0.25">
      <c r="B14675" s="16" t="s">
        <v>4586</v>
      </c>
      <c r="C14675" s="16" t="s">
        <v>4485</v>
      </c>
      <c r="D14675" s="16" t="s">
        <v>59</v>
      </c>
      <c r="E14675" s="16" t="s">
        <v>619</v>
      </c>
      <c r="G14675" s="16" t="s">
        <v>620</v>
      </c>
      <c r="H14675" s="16" t="s">
        <v>154</v>
      </c>
      <c r="I14675" s="31">
        <v>648</v>
      </c>
      <c r="J14675" s="31">
        <v>648</v>
      </c>
      <c r="K14675" s="32">
        <f>IFERROR((J14675/I14675),0)</f>
        <v>1</v>
      </c>
      <c r="L14675" s="31"/>
      <c r="M14675" s="31"/>
      <c r="N14675" s="39"/>
      <c r="O14675" s="28"/>
      <c r="P14675" s="28"/>
      <c r="Q14675" s="28"/>
      <c r="R14675" s="28"/>
      <c r="S14675" s="25"/>
    </row>
    <row r="14676" spans="2:19" s="16" customFormat="1" outlineLevel="2" x14ac:dyDescent="0.25">
      <c r="B14676" s="16" t="s">
        <v>4586</v>
      </c>
      <c r="C14676" s="16" t="s">
        <v>4485</v>
      </c>
      <c r="D14676" s="16" t="s">
        <v>59</v>
      </c>
      <c r="E14676" s="16" t="s">
        <v>619</v>
      </c>
      <c r="G14676" s="16" t="s">
        <v>620</v>
      </c>
      <c r="H14676" s="16" t="s">
        <v>4491</v>
      </c>
      <c r="I14676" s="31">
        <v>4108114</v>
      </c>
      <c r="J14676" s="31">
        <v>4108114</v>
      </c>
      <c r="K14676" s="42"/>
      <c r="L14676" s="31"/>
      <c r="M14676" s="31"/>
      <c r="N14676" s="39"/>
      <c r="O14676" s="28"/>
      <c r="P14676" s="28"/>
      <c r="Q14676" s="28"/>
      <c r="R14676" s="28"/>
      <c r="S14676" s="25"/>
    </row>
    <row r="14677" spans="2:19" s="16" customFormat="1" outlineLevel="2" x14ac:dyDescent="0.25">
      <c r="B14677" s="16" t="s">
        <v>4586</v>
      </c>
      <c r="C14677" s="16" t="s">
        <v>4485</v>
      </c>
      <c r="D14677" s="16" t="s">
        <v>59</v>
      </c>
      <c r="E14677" s="16" t="s">
        <v>619</v>
      </c>
      <c r="G14677" s="16" t="s">
        <v>620</v>
      </c>
      <c r="H14677" s="16" t="s">
        <v>231</v>
      </c>
      <c r="I14677" s="31">
        <v>16824378</v>
      </c>
      <c r="J14677" s="31">
        <v>16824378</v>
      </c>
      <c r="K14677" s="32">
        <f>IFERROR((J14677/I14677),0)</f>
        <v>1</v>
      </c>
      <c r="L14677" s="31"/>
      <c r="M14677" s="31"/>
      <c r="N14677" s="39"/>
      <c r="O14677" s="28"/>
      <c r="P14677" s="28"/>
      <c r="Q14677" s="28"/>
      <c r="R14677" s="28"/>
      <c r="S14677" s="25"/>
    </row>
    <row r="14678" spans="2:19" s="16" customFormat="1" outlineLevel="2" x14ac:dyDescent="0.25">
      <c r="B14678" s="16" t="s">
        <v>4586</v>
      </c>
      <c r="C14678" s="16" t="s">
        <v>4485</v>
      </c>
      <c r="D14678" s="16" t="s">
        <v>59</v>
      </c>
      <c r="E14678" s="16" t="s">
        <v>619</v>
      </c>
      <c r="G14678" s="16" t="s">
        <v>620</v>
      </c>
      <c r="H14678" s="16" t="s">
        <v>155</v>
      </c>
      <c r="I14678" s="31">
        <v>-20934327</v>
      </c>
      <c r="J14678" s="31"/>
      <c r="K14678" s="32">
        <f>IFERROR((J14678/I14678),0)</f>
        <v>0</v>
      </c>
      <c r="L14678" s="31"/>
      <c r="M14678" s="31"/>
      <c r="N14678" s="39"/>
      <c r="O14678" s="28"/>
      <c r="P14678" s="28"/>
      <c r="Q14678" s="28"/>
      <c r="R14678" s="28"/>
      <c r="S14678" s="25"/>
    </row>
    <row r="14679" spans="2:19" s="16" customFormat="1" outlineLevel="1" x14ac:dyDescent="0.25">
      <c r="B14679" s="47" t="s">
        <v>8871</v>
      </c>
      <c r="C14679" s="47" t="str">
        <f>C14678</f>
        <v>ASIGNACIONES DIRECTAS ANTICIPADAS (5% DEL SGR)</v>
      </c>
      <c r="D14679" s="47"/>
      <c r="E14679" s="47" t="str">
        <f>E14678</f>
        <v>73678</v>
      </c>
      <c r="F14679" s="47"/>
      <c r="G14679" s="47" t="str">
        <f>G14678</f>
        <v xml:space="preserve">SAN LUIS                                          </v>
      </c>
      <c r="H14679" s="47" t="s">
        <v>10655</v>
      </c>
      <c r="I14679" s="51">
        <f>SUBTOTAL(9,I14673:I14678)</f>
        <v>276951993</v>
      </c>
      <c r="J14679" s="51">
        <f>SUBTOTAL(9,J14673:J14678)</f>
        <v>277861272.35000002</v>
      </c>
      <c r="K14679" s="49">
        <f>J14679/I14679</f>
        <v>1.0032831659384376</v>
      </c>
      <c r="L14679" s="51">
        <f>SUBTOTAL(9,L14673:L14678)</f>
        <v>69987059.729999989</v>
      </c>
      <c r="M14679" s="51">
        <f>SUBTOTAL(9,M14673:M14678)</f>
        <v>84646585.349999994</v>
      </c>
      <c r="N14679" s="50">
        <f>IFERROR((M14679/L14679),"N.A")</f>
        <v>1.2094605156518126</v>
      </c>
      <c r="O14679" s="28"/>
      <c r="P14679" s="28"/>
      <c r="Q14679" s="28"/>
      <c r="R14679" s="28"/>
      <c r="S14679" s="25"/>
    </row>
    <row r="14680" spans="2:19" s="16" customFormat="1" outlineLevel="2" x14ac:dyDescent="0.25">
      <c r="B14680" s="16" t="s">
        <v>4587</v>
      </c>
      <c r="C14680" s="16" t="s">
        <v>4485</v>
      </c>
      <c r="D14680" s="16" t="s">
        <v>59</v>
      </c>
      <c r="E14680" s="16" t="s">
        <v>625</v>
      </c>
      <c r="G14680" s="16" t="s">
        <v>626</v>
      </c>
      <c r="H14680" s="16" t="s">
        <v>152</v>
      </c>
      <c r="I14680" s="35">
        <v>14178292</v>
      </c>
      <c r="J14680" s="35">
        <v>5955903.5199999996</v>
      </c>
      <c r="K14680" s="36">
        <f>IFERROR((J14680/I14680),0)</f>
        <v>0.42007200303111258</v>
      </c>
      <c r="L14680" s="35">
        <v>9077285</v>
      </c>
      <c r="M14680" s="35">
        <v>5955903.5199999996</v>
      </c>
      <c r="N14680" s="40">
        <f>M14680/L14680</f>
        <v>0.65613270047156169</v>
      </c>
      <c r="O14680" s="28"/>
      <c r="P14680" s="28"/>
      <c r="Q14680" s="28"/>
      <c r="R14680" s="28"/>
      <c r="S14680" s="25"/>
    </row>
    <row r="14681" spans="2:19" s="16" customFormat="1" outlineLevel="2" x14ac:dyDescent="0.25">
      <c r="B14681" s="16" t="s">
        <v>4587</v>
      </c>
      <c r="C14681" s="16" t="s">
        <v>4485</v>
      </c>
      <c r="D14681" s="16" t="s">
        <v>59</v>
      </c>
      <c r="E14681" s="16" t="s">
        <v>625</v>
      </c>
      <c r="G14681" s="16" t="s">
        <v>626</v>
      </c>
      <c r="H14681" s="16" t="s">
        <v>19</v>
      </c>
      <c r="I14681" s="31">
        <v>23391992</v>
      </c>
      <c r="J14681" s="31">
        <v>23391992</v>
      </c>
      <c r="K14681" s="32">
        <f>IFERROR((J14681/I14681),0)</f>
        <v>1</v>
      </c>
      <c r="L14681" s="31"/>
      <c r="M14681" s="31"/>
      <c r="N14681" s="39"/>
      <c r="O14681" s="28"/>
      <c r="P14681" s="28"/>
      <c r="Q14681" s="28"/>
      <c r="R14681" s="28"/>
      <c r="S14681" s="25"/>
    </row>
    <row r="14682" spans="2:19" s="16" customFormat="1" outlineLevel="2" x14ac:dyDescent="0.25">
      <c r="B14682" s="16" t="s">
        <v>4587</v>
      </c>
      <c r="C14682" s="16" t="s">
        <v>4485</v>
      </c>
      <c r="D14682" s="16" t="s">
        <v>59</v>
      </c>
      <c r="E14682" s="16" t="s">
        <v>625</v>
      </c>
      <c r="G14682" s="16" t="s">
        <v>626</v>
      </c>
      <c r="H14682" s="16" t="s">
        <v>154</v>
      </c>
      <c r="I14682" s="31">
        <v>88</v>
      </c>
      <c r="J14682" s="31">
        <v>88</v>
      </c>
      <c r="K14682" s="32">
        <f>IFERROR((J14682/I14682),0)</f>
        <v>1</v>
      </c>
      <c r="L14682" s="31"/>
      <c r="M14682" s="31"/>
      <c r="N14682" s="39"/>
      <c r="O14682" s="28"/>
      <c r="P14682" s="28"/>
      <c r="Q14682" s="28"/>
      <c r="R14682" s="28"/>
      <c r="S14682" s="25"/>
    </row>
    <row r="14683" spans="2:19" s="16" customFormat="1" outlineLevel="2" x14ac:dyDescent="0.25">
      <c r="B14683" s="16" t="s">
        <v>4587</v>
      </c>
      <c r="C14683" s="16" t="s">
        <v>4485</v>
      </c>
      <c r="D14683" s="16" t="s">
        <v>59</v>
      </c>
      <c r="E14683" s="16" t="s">
        <v>625</v>
      </c>
      <c r="G14683" s="16" t="s">
        <v>626</v>
      </c>
      <c r="H14683" s="16" t="s">
        <v>4491</v>
      </c>
      <c r="I14683" s="31">
        <v>296340</v>
      </c>
      <c r="J14683" s="31">
        <v>296340</v>
      </c>
      <c r="K14683" s="42"/>
      <c r="L14683" s="31"/>
      <c r="M14683" s="31"/>
      <c r="N14683" s="39"/>
      <c r="O14683" s="28"/>
      <c r="P14683" s="28"/>
      <c r="Q14683" s="28"/>
      <c r="R14683" s="28"/>
      <c r="S14683" s="25"/>
    </row>
    <row r="14684" spans="2:19" s="16" customFormat="1" outlineLevel="2" x14ac:dyDescent="0.25">
      <c r="B14684" s="16" t="s">
        <v>4587</v>
      </c>
      <c r="C14684" s="16" t="s">
        <v>4485</v>
      </c>
      <c r="D14684" s="16" t="s">
        <v>59</v>
      </c>
      <c r="E14684" s="16" t="s">
        <v>625</v>
      </c>
      <c r="G14684" s="16" t="s">
        <v>626</v>
      </c>
      <c r="H14684" s="16" t="s">
        <v>231</v>
      </c>
      <c r="I14684" s="31">
        <v>2102260</v>
      </c>
      <c r="J14684" s="31">
        <v>2102260</v>
      </c>
      <c r="K14684" s="32">
        <f>IFERROR((J14684/I14684),0)</f>
        <v>1</v>
      </c>
      <c r="L14684" s="31"/>
      <c r="M14684" s="31"/>
      <c r="N14684" s="39"/>
      <c r="O14684" s="28"/>
      <c r="P14684" s="28"/>
      <c r="Q14684" s="28"/>
      <c r="R14684" s="28"/>
      <c r="S14684" s="25"/>
    </row>
    <row r="14685" spans="2:19" s="16" customFormat="1" outlineLevel="2" x14ac:dyDescent="0.25">
      <c r="B14685" s="16" t="s">
        <v>4587</v>
      </c>
      <c r="C14685" s="16" t="s">
        <v>4485</v>
      </c>
      <c r="D14685" s="16" t="s">
        <v>59</v>
      </c>
      <c r="E14685" s="16" t="s">
        <v>625</v>
      </c>
      <c r="G14685" s="16" t="s">
        <v>626</v>
      </c>
      <c r="H14685" s="16" t="s">
        <v>155</v>
      </c>
      <c r="I14685" s="31">
        <v>-2835658</v>
      </c>
      <c r="J14685" s="31"/>
      <c r="K14685" s="32">
        <f>IFERROR((J14685/I14685),0)</f>
        <v>0</v>
      </c>
      <c r="L14685" s="31"/>
      <c r="M14685" s="31"/>
      <c r="N14685" s="39"/>
      <c r="O14685" s="28"/>
      <c r="P14685" s="28"/>
      <c r="Q14685" s="28"/>
      <c r="R14685" s="28"/>
      <c r="S14685" s="25"/>
    </row>
    <row r="14686" spans="2:19" s="16" customFormat="1" outlineLevel="1" x14ac:dyDescent="0.25">
      <c r="B14686" s="47" t="s">
        <v>8872</v>
      </c>
      <c r="C14686" s="47" t="str">
        <f>C14685</f>
        <v>ASIGNACIONES DIRECTAS ANTICIPADAS (5% DEL SGR)</v>
      </c>
      <c r="D14686" s="47"/>
      <c r="E14686" s="47" t="str">
        <f>E14685</f>
        <v>73671</v>
      </c>
      <c r="F14686" s="47"/>
      <c r="G14686" s="47" t="str">
        <f>G14685</f>
        <v xml:space="preserve">SALDAÑA                                           </v>
      </c>
      <c r="H14686" s="47" t="s">
        <v>10655</v>
      </c>
      <c r="I14686" s="51">
        <f>SUBTOTAL(9,I14680:I14685)</f>
        <v>37133314</v>
      </c>
      <c r="J14686" s="51">
        <f>SUBTOTAL(9,J14680:J14685)</f>
        <v>31746583.52</v>
      </c>
      <c r="K14686" s="49">
        <f>J14686/I14686</f>
        <v>0.85493536935593739</v>
      </c>
      <c r="L14686" s="51">
        <f>SUBTOTAL(9,L14680:L14685)</f>
        <v>9077285</v>
      </c>
      <c r="M14686" s="51">
        <f>SUBTOTAL(9,M14680:M14685)</f>
        <v>5955903.5199999996</v>
      </c>
      <c r="N14686" s="50">
        <f>IFERROR((M14686/L14686),"N.A")</f>
        <v>0.65613270047156169</v>
      </c>
      <c r="O14686" s="28"/>
      <c r="P14686" s="28"/>
      <c r="Q14686" s="28"/>
      <c r="R14686" s="28"/>
      <c r="S14686" s="25"/>
    </row>
    <row r="14687" spans="2:19" s="16" customFormat="1" outlineLevel="2" x14ac:dyDescent="0.25">
      <c r="B14687" s="16" t="s">
        <v>4588</v>
      </c>
      <c r="C14687" s="16" t="s">
        <v>4485</v>
      </c>
      <c r="D14687" s="16" t="s">
        <v>59</v>
      </c>
      <c r="E14687" s="16" t="s">
        <v>628</v>
      </c>
      <c r="G14687" s="16" t="s">
        <v>629</v>
      </c>
      <c r="H14687" s="16" t="s">
        <v>152</v>
      </c>
      <c r="I14687" s="35">
        <v>411512</v>
      </c>
      <c r="J14687" s="35">
        <v>88988.9</v>
      </c>
      <c r="K14687" s="36">
        <f>IFERROR((J14687/I14687),0)</f>
        <v>0.21624861486420807</v>
      </c>
      <c r="L14687" s="35">
        <v>270230</v>
      </c>
      <c r="M14687" s="35">
        <v>88988.9</v>
      </c>
      <c r="N14687" s="40">
        <f>M14687/L14687</f>
        <v>0.32930799689153684</v>
      </c>
      <c r="O14687" s="28"/>
      <c r="P14687" s="28"/>
      <c r="Q14687" s="28"/>
      <c r="R14687" s="28"/>
      <c r="S14687" s="25"/>
    </row>
    <row r="14688" spans="2:19" s="16" customFormat="1" outlineLevel="2" x14ac:dyDescent="0.25">
      <c r="B14688" s="16" t="s">
        <v>4588</v>
      </c>
      <c r="C14688" s="16" t="s">
        <v>4485</v>
      </c>
      <c r="D14688" s="16" t="s">
        <v>59</v>
      </c>
      <c r="E14688" s="16" t="s">
        <v>628</v>
      </c>
      <c r="G14688" s="16" t="s">
        <v>629</v>
      </c>
      <c r="H14688" s="16" t="s">
        <v>19</v>
      </c>
      <c r="I14688" s="31">
        <v>605185</v>
      </c>
      <c r="J14688" s="31">
        <v>605185</v>
      </c>
      <c r="K14688" s="32">
        <f>IFERROR((J14688/I14688),0)</f>
        <v>1</v>
      </c>
      <c r="L14688" s="31"/>
      <c r="M14688" s="31"/>
      <c r="N14688" s="39"/>
      <c r="O14688" s="28"/>
      <c r="P14688" s="28"/>
      <c r="Q14688" s="28"/>
      <c r="R14688" s="28"/>
      <c r="S14688" s="25"/>
    </row>
    <row r="14689" spans="2:19" s="16" customFormat="1" outlineLevel="2" x14ac:dyDescent="0.25">
      <c r="B14689" s="16" t="s">
        <v>4588</v>
      </c>
      <c r="C14689" s="16" t="s">
        <v>4485</v>
      </c>
      <c r="D14689" s="16" t="s">
        <v>59</v>
      </c>
      <c r="E14689" s="16" t="s">
        <v>628</v>
      </c>
      <c r="G14689" s="16" t="s">
        <v>629</v>
      </c>
      <c r="H14689" s="16" t="s">
        <v>154</v>
      </c>
      <c r="I14689" s="31">
        <v>3</v>
      </c>
      <c r="J14689" s="31">
        <v>3</v>
      </c>
      <c r="K14689" s="32">
        <f>IFERROR((J14689/I14689),0)</f>
        <v>1</v>
      </c>
      <c r="L14689" s="31"/>
      <c r="M14689" s="31"/>
      <c r="N14689" s="39"/>
      <c r="O14689" s="28"/>
      <c r="P14689" s="28"/>
      <c r="Q14689" s="28"/>
      <c r="R14689" s="28"/>
      <c r="S14689" s="25"/>
    </row>
    <row r="14690" spans="2:19" s="16" customFormat="1" outlineLevel="2" x14ac:dyDescent="0.25">
      <c r="B14690" s="16" t="s">
        <v>4588</v>
      </c>
      <c r="C14690" s="16" t="s">
        <v>4485</v>
      </c>
      <c r="D14690" s="16" t="s">
        <v>59</v>
      </c>
      <c r="E14690" s="16" t="s">
        <v>628</v>
      </c>
      <c r="G14690" s="16" t="s">
        <v>629</v>
      </c>
      <c r="H14690" s="16" t="s">
        <v>4491</v>
      </c>
      <c r="I14690" s="31">
        <v>11963</v>
      </c>
      <c r="J14690" s="31">
        <v>11963</v>
      </c>
      <c r="K14690" s="42"/>
      <c r="L14690" s="31"/>
      <c r="M14690" s="31"/>
      <c r="N14690" s="39"/>
      <c r="O14690" s="28"/>
      <c r="P14690" s="28"/>
      <c r="Q14690" s="28"/>
      <c r="R14690" s="28"/>
      <c r="S14690" s="25"/>
    </row>
    <row r="14691" spans="2:19" s="16" customFormat="1" outlineLevel="2" x14ac:dyDescent="0.25">
      <c r="B14691" s="16" t="s">
        <v>4588</v>
      </c>
      <c r="C14691" s="16" t="s">
        <v>4485</v>
      </c>
      <c r="D14691" s="16" t="s">
        <v>59</v>
      </c>
      <c r="E14691" s="16" t="s">
        <v>628</v>
      </c>
      <c r="G14691" s="16" t="s">
        <v>629</v>
      </c>
      <c r="H14691" s="16" t="s">
        <v>231</v>
      </c>
      <c r="I14691" s="31">
        <v>64152</v>
      </c>
      <c r="J14691" s="31">
        <v>64152</v>
      </c>
      <c r="K14691" s="32">
        <f>IFERROR((J14691/I14691),0)</f>
        <v>1</v>
      </c>
      <c r="L14691" s="31"/>
      <c r="M14691" s="31"/>
      <c r="N14691" s="39"/>
      <c r="O14691" s="28"/>
      <c r="P14691" s="28"/>
      <c r="Q14691" s="28"/>
      <c r="R14691" s="28"/>
      <c r="S14691" s="25"/>
    </row>
    <row r="14692" spans="2:19" s="16" customFormat="1" outlineLevel="2" x14ac:dyDescent="0.25">
      <c r="B14692" s="16" t="s">
        <v>4588</v>
      </c>
      <c r="C14692" s="16" t="s">
        <v>4485</v>
      </c>
      <c r="D14692" s="16" t="s">
        <v>59</v>
      </c>
      <c r="E14692" s="16" t="s">
        <v>628</v>
      </c>
      <c r="G14692" s="16" t="s">
        <v>629</v>
      </c>
      <c r="H14692" s="16" t="s">
        <v>155</v>
      </c>
      <c r="I14692" s="31">
        <v>-82302</v>
      </c>
      <c r="J14692" s="31"/>
      <c r="K14692" s="32">
        <f>IFERROR((J14692/I14692),0)</f>
        <v>0</v>
      </c>
      <c r="L14692" s="31"/>
      <c r="M14692" s="31"/>
      <c r="N14692" s="39"/>
      <c r="O14692" s="28"/>
      <c r="P14692" s="28"/>
      <c r="Q14692" s="28"/>
      <c r="R14692" s="28"/>
      <c r="S14692" s="25"/>
    </row>
    <row r="14693" spans="2:19" s="16" customFormat="1" outlineLevel="1" x14ac:dyDescent="0.25">
      <c r="B14693" s="47" t="s">
        <v>8873</v>
      </c>
      <c r="C14693" s="47" t="str">
        <f>C14692</f>
        <v>ASIGNACIONES DIRECTAS ANTICIPADAS (5% DEL SGR)</v>
      </c>
      <c r="D14693" s="47"/>
      <c r="E14693" s="47" t="str">
        <f>E14692</f>
        <v>73624</v>
      </c>
      <c r="F14693" s="47"/>
      <c r="G14693" s="47" t="str">
        <f>G14692</f>
        <v xml:space="preserve">ROVIRA                                            </v>
      </c>
      <c r="H14693" s="47" t="s">
        <v>10655</v>
      </c>
      <c r="I14693" s="51">
        <f>SUBTOTAL(9,I14687:I14692)</f>
        <v>1010513</v>
      </c>
      <c r="J14693" s="51">
        <f>SUBTOTAL(9,J14687:J14692)</f>
        <v>770291.9</v>
      </c>
      <c r="K14693" s="49">
        <f>J14693/I14693</f>
        <v>0.76227807064332676</v>
      </c>
      <c r="L14693" s="51">
        <f>SUBTOTAL(9,L14687:L14692)</f>
        <v>270230</v>
      </c>
      <c r="M14693" s="51">
        <f>SUBTOTAL(9,M14687:M14692)</f>
        <v>88988.9</v>
      </c>
      <c r="N14693" s="50">
        <f>IFERROR((M14693/L14693),"N.A")</f>
        <v>0.32930799689153684</v>
      </c>
      <c r="O14693" s="28"/>
      <c r="P14693" s="28"/>
      <c r="Q14693" s="28"/>
      <c r="R14693" s="28"/>
      <c r="S14693" s="25"/>
    </row>
    <row r="14694" spans="2:19" s="16" customFormat="1" outlineLevel="2" x14ac:dyDescent="0.25">
      <c r="B14694" s="16" t="s">
        <v>4589</v>
      </c>
      <c r="C14694" s="16" t="s">
        <v>4485</v>
      </c>
      <c r="D14694" s="16" t="s">
        <v>59</v>
      </c>
      <c r="E14694" s="16" t="s">
        <v>631</v>
      </c>
      <c r="G14694" s="16" t="s">
        <v>632</v>
      </c>
      <c r="H14694" s="16" t="s">
        <v>19</v>
      </c>
      <c r="I14694" s="31">
        <v>5640</v>
      </c>
      <c r="J14694" s="31">
        <v>5640</v>
      </c>
      <c r="K14694" s="32">
        <f>IFERROR((J14694/I14694),0)</f>
        <v>1</v>
      </c>
      <c r="L14694" s="31"/>
      <c r="M14694" s="31"/>
      <c r="N14694" s="39"/>
      <c r="O14694" s="28"/>
      <c r="P14694" s="28"/>
      <c r="Q14694" s="28"/>
      <c r="R14694" s="28"/>
      <c r="S14694" s="25"/>
    </row>
    <row r="14695" spans="2:19" s="16" customFormat="1" outlineLevel="1" x14ac:dyDescent="0.25">
      <c r="B14695" s="47" t="s">
        <v>8874</v>
      </c>
      <c r="C14695" s="47" t="str">
        <f>C14694</f>
        <v>ASIGNACIONES DIRECTAS ANTICIPADAS (5% DEL SGR)</v>
      </c>
      <c r="D14695" s="47"/>
      <c r="E14695" s="47" t="str">
        <f>E14694</f>
        <v>73622</v>
      </c>
      <c r="F14695" s="47"/>
      <c r="G14695" s="47" t="str">
        <f>G14694</f>
        <v xml:space="preserve">RONCESVALLES                                      </v>
      </c>
      <c r="H14695" s="47" t="s">
        <v>10655</v>
      </c>
      <c r="I14695" s="51">
        <f>SUBTOTAL(9,I14694:I14694)</f>
        <v>5640</v>
      </c>
      <c r="J14695" s="51">
        <f>SUBTOTAL(9,J14694:J14694)</f>
        <v>5640</v>
      </c>
      <c r="K14695" s="49">
        <f>J14695/I14695</f>
        <v>1</v>
      </c>
      <c r="L14695" s="51">
        <f>SUBTOTAL(9,L14694:L14694)</f>
        <v>0</v>
      </c>
      <c r="M14695" s="51">
        <f>SUBTOTAL(9,M14694:M14694)</f>
        <v>0</v>
      </c>
      <c r="N14695" s="50" t="str">
        <f>IFERROR((M14695/L14695),"N.A")</f>
        <v>N.A</v>
      </c>
      <c r="O14695" s="28"/>
      <c r="P14695" s="28"/>
      <c r="Q14695" s="28"/>
      <c r="R14695" s="28"/>
      <c r="S14695" s="25"/>
    </row>
    <row r="14696" spans="2:19" s="16" customFormat="1" outlineLevel="2" x14ac:dyDescent="0.25">
      <c r="B14696" s="16" t="s">
        <v>4590</v>
      </c>
      <c r="C14696" s="16" t="s">
        <v>4485</v>
      </c>
      <c r="D14696" s="16" t="s">
        <v>59</v>
      </c>
      <c r="E14696" s="16" t="s">
        <v>637</v>
      </c>
      <c r="G14696" s="16" t="s">
        <v>638</v>
      </c>
      <c r="H14696" s="16" t="s">
        <v>152</v>
      </c>
      <c r="I14696" s="35">
        <v>3505106922</v>
      </c>
      <c r="J14696" s="35">
        <v>1225054363.9900002</v>
      </c>
      <c r="K14696" s="36">
        <f>IFERROR((J14696/I14696),0)</f>
        <v>0.34950556181350073</v>
      </c>
      <c r="L14696" s="35">
        <v>2306064638.8799996</v>
      </c>
      <c r="M14696" s="35">
        <v>1225054363.9900002</v>
      </c>
      <c r="N14696" s="40">
        <f>M14696/L14696</f>
        <v>0.53123158099548318</v>
      </c>
      <c r="O14696" s="28"/>
      <c r="P14696" s="28"/>
      <c r="Q14696" s="28"/>
      <c r="R14696" s="28"/>
      <c r="S14696" s="25"/>
    </row>
    <row r="14697" spans="2:19" s="16" customFormat="1" outlineLevel="2" x14ac:dyDescent="0.25">
      <c r="B14697" s="16" t="s">
        <v>4590</v>
      </c>
      <c r="C14697" s="16" t="s">
        <v>4485</v>
      </c>
      <c r="D14697" s="16" t="s">
        <v>59</v>
      </c>
      <c r="E14697" s="16" t="s">
        <v>637</v>
      </c>
      <c r="G14697" s="16" t="s">
        <v>638</v>
      </c>
      <c r="H14697" s="16" t="s">
        <v>19</v>
      </c>
      <c r="I14697" s="31">
        <v>424939016</v>
      </c>
      <c r="J14697" s="31">
        <v>424939016</v>
      </c>
      <c r="K14697" s="32">
        <f>IFERROR((J14697/I14697),0)</f>
        <v>1</v>
      </c>
      <c r="L14697" s="31"/>
      <c r="M14697" s="31"/>
      <c r="N14697" s="39"/>
      <c r="O14697" s="28"/>
      <c r="P14697" s="28"/>
      <c r="Q14697" s="28"/>
      <c r="R14697" s="28"/>
      <c r="S14697" s="25"/>
    </row>
    <row r="14698" spans="2:19" s="16" customFormat="1" outlineLevel="2" x14ac:dyDescent="0.25">
      <c r="B14698" s="16" t="s">
        <v>4590</v>
      </c>
      <c r="C14698" s="16" t="s">
        <v>4485</v>
      </c>
      <c r="D14698" s="16" t="s">
        <v>59</v>
      </c>
      <c r="E14698" s="16" t="s">
        <v>637</v>
      </c>
      <c r="G14698" s="16" t="s">
        <v>638</v>
      </c>
      <c r="H14698" s="16" t="s">
        <v>154</v>
      </c>
      <c r="I14698" s="31">
        <v>21679</v>
      </c>
      <c r="J14698" s="31">
        <v>21679</v>
      </c>
      <c r="K14698" s="32">
        <f>IFERROR((J14698/I14698),0)</f>
        <v>1</v>
      </c>
      <c r="L14698" s="31"/>
      <c r="M14698" s="31"/>
      <c r="N14698" s="39"/>
      <c r="O14698" s="28"/>
      <c r="P14698" s="28"/>
      <c r="Q14698" s="28"/>
      <c r="R14698" s="28"/>
      <c r="S14698" s="25"/>
    </row>
    <row r="14699" spans="2:19" s="16" customFormat="1" outlineLevel="2" x14ac:dyDescent="0.25">
      <c r="B14699" s="16" t="s">
        <v>4590</v>
      </c>
      <c r="C14699" s="16" t="s">
        <v>4485</v>
      </c>
      <c r="D14699" s="16" t="s">
        <v>59</v>
      </c>
      <c r="E14699" s="16" t="s">
        <v>637</v>
      </c>
      <c r="G14699" s="16" t="s">
        <v>638</v>
      </c>
      <c r="H14699" s="16" t="s">
        <v>231</v>
      </c>
      <c r="I14699" s="31">
        <v>541174418</v>
      </c>
      <c r="J14699" s="31">
        <v>541174418</v>
      </c>
      <c r="K14699" s="32">
        <f>IFERROR((J14699/I14699),0)</f>
        <v>1</v>
      </c>
      <c r="L14699" s="31"/>
      <c r="M14699" s="31"/>
      <c r="N14699" s="39"/>
      <c r="O14699" s="28"/>
      <c r="P14699" s="28"/>
      <c r="Q14699" s="28"/>
      <c r="R14699" s="28"/>
      <c r="S14699" s="25"/>
    </row>
    <row r="14700" spans="2:19" s="16" customFormat="1" outlineLevel="2" x14ac:dyDescent="0.25">
      <c r="B14700" s="16" t="s">
        <v>4590</v>
      </c>
      <c r="C14700" s="16" t="s">
        <v>4485</v>
      </c>
      <c r="D14700" s="16" t="s">
        <v>59</v>
      </c>
      <c r="E14700" s="16" t="s">
        <v>637</v>
      </c>
      <c r="G14700" s="16" t="s">
        <v>638</v>
      </c>
      <c r="H14700" s="16" t="s">
        <v>155</v>
      </c>
      <c r="I14700" s="31">
        <v>-701021384</v>
      </c>
      <c r="J14700" s="31"/>
      <c r="K14700" s="32">
        <f>IFERROR((J14700/I14700),0)</f>
        <v>0</v>
      </c>
      <c r="L14700" s="31"/>
      <c r="M14700" s="31"/>
      <c r="N14700" s="39"/>
      <c r="O14700" s="28"/>
      <c r="P14700" s="28"/>
      <c r="Q14700" s="28"/>
      <c r="R14700" s="28"/>
      <c r="S14700" s="25"/>
    </row>
    <row r="14701" spans="2:19" s="16" customFormat="1" outlineLevel="1" x14ac:dyDescent="0.25">
      <c r="B14701" s="47" t="s">
        <v>8875</v>
      </c>
      <c r="C14701" s="47" t="str">
        <f>C14700</f>
        <v>ASIGNACIONES DIRECTAS ANTICIPADAS (5% DEL SGR)</v>
      </c>
      <c r="D14701" s="47"/>
      <c r="E14701" s="47" t="str">
        <f>E14700</f>
        <v>73585</v>
      </c>
      <c r="F14701" s="47"/>
      <c r="G14701" s="47" t="str">
        <f>G14700</f>
        <v xml:space="preserve">PURIFICACIÓN                                      </v>
      </c>
      <c r="H14701" s="47" t="s">
        <v>10655</v>
      </c>
      <c r="I14701" s="51">
        <f>SUBTOTAL(9,I14696:I14700)</f>
        <v>3770220651</v>
      </c>
      <c r="J14701" s="51">
        <f>SUBTOTAL(9,J14696:J14700)</f>
        <v>2191189476.9900002</v>
      </c>
      <c r="K14701" s="49">
        <f>J14701/I14701</f>
        <v>0.58118335233478091</v>
      </c>
      <c r="L14701" s="51">
        <f>SUBTOTAL(9,L14696:L14700)</f>
        <v>2306064638.8799996</v>
      </c>
      <c r="M14701" s="51">
        <f>SUBTOTAL(9,M14696:M14700)</f>
        <v>1225054363.9900002</v>
      </c>
      <c r="N14701" s="50">
        <f>IFERROR((M14701/L14701),"N.A")</f>
        <v>0.53123158099548318</v>
      </c>
      <c r="O14701" s="28"/>
      <c r="P14701" s="28"/>
      <c r="Q14701" s="28"/>
      <c r="R14701" s="28"/>
      <c r="S14701" s="25"/>
    </row>
    <row r="14702" spans="2:19" s="16" customFormat="1" outlineLevel="2" x14ac:dyDescent="0.25">
      <c r="B14702" s="16" t="s">
        <v>4591</v>
      </c>
      <c r="C14702" s="16" t="s">
        <v>4485</v>
      </c>
      <c r="D14702" s="16" t="s">
        <v>59</v>
      </c>
      <c r="E14702" s="16" t="s">
        <v>640</v>
      </c>
      <c r="G14702" s="16" t="s">
        <v>641</v>
      </c>
      <c r="H14702" s="16" t="s">
        <v>152</v>
      </c>
      <c r="I14702" s="35">
        <v>77812131</v>
      </c>
      <c r="J14702" s="35">
        <v>23077460.119999997</v>
      </c>
      <c r="K14702" s="36">
        <f>IFERROR((J14702/I14702),0)</f>
        <v>0.29657920716758157</v>
      </c>
      <c r="L14702" s="35">
        <v>51572872.450000003</v>
      </c>
      <c r="M14702" s="35">
        <v>23077460.119999997</v>
      </c>
      <c r="N14702" s="40">
        <f>M14702/L14702</f>
        <v>0.44747284810194815</v>
      </c>
      <c r="O14702" s="28"/>
      <c r="P14702" s="28"/>
      <c r="Q14702" s="28"/>
      <c r="R14702" s="28"/>
      <c r="S14702" s="25"/>
    </row>
    <row r="14703" spans="2:19" s="16" customFormat="1" outlineLevel="2" x14ac:dyDescent="0.25">
      <c r="B14703" s="16" t="s">
        <v>4591</v>
      </c>
      <c r="C14703" s="16" t="s">
        <v>4485</v>
      </c>
      <c r="D14703" s="16" t="s">
        <v>59</v>
      </c>
      <c r="E14703" s="16" t="s">
        <v>640</v>
      </c>
      <c r="G14703" s="16" t="s">
        <v>641</v>
      </c>
      <c r="H14703" s="16" t="s">
        <v>19</v>
      </c>
      <c r="I14703" s="31">
        <v>121713904</v>
      </c>
      <c r="J14703" s="31">
        <v>121713904</v>
      </c>
      <c r="K14703" s="32">
        <f>IFERROR((J14703/I14703),0)</f>
        <v>1</v>
      </c>
      <c r="L14703" s="31"/>
      <c r="M14703" s="31"/>
      <c r="N14703" s="39"/>
      <c r="O14703" s="28"/>
      <c r="P14703" s="28"/>
      <c r="Q14703" s="28"/>
      <c r="R14703" s="28"/>
      <c r="S14703" s="25"/>
    </row>
    <row r="14704" spans="2:19" s="16" customFormat="1" outlineLevel="2" x14ac:dyDescent="0.25">
      <c r="B14704" s="16" t="s">
        <v>4591</v>
      </c>
      <c r="C14704" s="16" t="s">
        <v>4485</v>
      </c>
      <c r="D14704" s="16" t="s">
        <v>59</v>
      </c>
      <c r="E14704" s="16" t="s">
        <v>640</v>
      </c>
      <c r="G14704" s="16" t="s">
        <v>641</v>
      </c>
      <c r="H14704" s="16" t="s">
        <v>154</v>
      </c>
      <c r="I14704" s="31">
        <v>481</v>
      </c>
      <c r="J14704" s="31">
        <v>481</v>
      </c>
      <c r="K14704" s="32">
        <f>IFERROR((J14704/I14704),0)</f>
        <v>1</v>
      </c>
      <c r="L14704" s="31"/>
      <c r="M14704" s="31"/>
      <c r="N14704" s="39"/>
      <c r="O14704" s="28"/>
      <c r="P14704" s="28"/>
      <c r="Q14704" s="28"/>
      <c r="R14704" s="28"/>
      <c r="S14704" s="25"/>
    </row>
    <row r="14705" spans="2:19" s="16" customFormat="1" outlineLevel="2" x14ac:dyDescent="0.25">
      <c r="B14705" s="16" t="s">
        <v>4591</v>
      </c>
      <c r="C14705" s="16" t="s">
        <v>4485</v>
      </c>
      <c r="D14705" s="16" t="s">
        <v>59</v>
      </c>
      <c r="E14705" s="16" t="s">
        <v>640</v>
      </c>
      <c r="G14705" s="16" t="s">
        <v>641</v>
      </c>
      <c r="H14705" s="16" t="s">
        <v>231</v>
      </c>
      <c r="I14705" s="31">
        <v>12191686</v>
      </c>
      <c r="J14705" s="31">
        <v>12191686</v>
      </c>
      <c r="K14705" s="32">
        <f>IFERROR((J14705/I14705),0)</f>
        <v>1</v>
      </c>
      <c r="L14705" s="31"/>
      <c r="M14705" s="31"/>
      <c r="N14705" s="39"/>
      <c r="O14705" s="28"/>
      <c r="P14705" s="28"/>
      <c r="Q14705" s="28"/>
      <c r="R14705" s="28"/>
      <c r="S14705" s="25"/>
    </row>
    <row r="14706" spans="2:19" s="16" customFormat="1" outlineLevel="2" x14ac:dyDescent="0.25">
      <c r="B14706" s="16" t="s">
        <v>4591</v>
      </c>
      <c r="C14706" s="16" t="s">
        <v>4485</v>
      </c>
      <c r="D14706" s="16" t="s">
        <v>59</v>
      </c>
      <c r="E14706" s="16" t="s">
        <v>640</v>
      </c>
      <c r="G14706" s="16" t="s">
        <v>641</v>
      </c>
      <c r="H14706" s="16" t="s">
        <v>155</v>
      </c>
      <c r="I14706" s="31">
        <v>-15562426</v>
      </c>
      <c r="J14706" s="31"/>
      <c r="K14706" s="32">
        <f>IFERROR((J14706/I14706),0)</f>
        <v>0</v>
      </c>
      <c r="L14706" s="31"/>
      <c r="M14706" s="31"/>
      <c r="N14706" s="39"/>
      <c r="O14706" s="28"/>
      <c r="P14706" s="28"/>
      <c r="Q14706" s="28"/>
      <c r="R14706" s="28"/>
      <c r="S14706" s="25"/>
    </row>
    <row r="14707" spans="2:19" s="16" customFormat="1" outlineLevel="1" x14ac:dyDescent="0.25">
      <c r="B14707" s="47" t="s">
        <v>8876</v>
      </c>
      <c r="C14707" s="47" t="str">
        <f>C14706</f>
        <v>ASIGNACIONES DIRECTAS ANTICIPADAS (5% DEL SGR)</v>
      </c>
      <c r="D14707" s="47"/>
      <c r="E14707" s="47" t="str">
        <f>E14706</f>
        <v>73563</v>
      </c>
      <c r="F14707" s="47"/>
      <c r="G14707" s="47" t="str">
        <f>G14706</f>
        <v xml:space="preserve">PRADO                                             </v>
      </c>
      <c r="H14707" s="47" t="s">
        <v>10655</v>
      </c>
      <c r="I14707" s="51">
        <f>SUBTOTAL(9,I14702:I14706)</f>
        <v>196155776</v>
      </c>
      <c r="J14707" s="51">
        <f>SUBTOTAL(9,J14702:J14706)</f>
        <v>156983531.12</v>
      </c>
      <c r="K14707" s="49">
        <f>J14707/I14707</f>
        <v>0.80030032416684993</v>
      </c>
      <c r="L14707" s="51">
        <f>SUBTOTAL(9,L14702:L14706)</f>
        <v>51572872.450000003</v>
      </c>
      <c r="M14707" s="51">
        <f>SUBTOTAL(9,M14702:M14706)</f>
        <v>23077460.119999997</v>
      </c>
      <c r="N14707" s="50">
        <f>IFERROR((M14707/L14707),"N.A")</f>
        <v>0.44747284810194815</v>
      </c>
      <c r="O14707" s="28"/>
      <c r="P14707" s="28"/>
      <c r="Q14707" s="28"/>
      <c r="R14707" s="28"/>
      <c r="S14707" s="25"/>
    </row>
    <row r="14708" spans="2:19" s="16" customFormat="1" outlineLevel="2" x14ac:dyDescent="0.25">
      <c r="B14708" s="16" t="s">
        <v>4592</v>
      </c>
      <c r="C14708" s="16" t="s">
        <v>4485</v>
      </c>
      <c r="D14708" s="16" t="s">
        <v>59</v>
      </c>
      <c r="E14708" s="16" t="s">
        <v>646</v>
      </c>
      <c r="G14708" s="16" t="s">
        <v>647</v>
      </c>
      <c r="H14708" s="16" t="s">
        <v>152</v>
      </c>
      <c r="I14708" s="35">
        <v>1361121278</v>
      </c>
      <c r="J14708" s="35">
        <v>553388011.72000003</v>
      </c>
      <c r="K14708" s="36">
        <f>IFERROR((J14708/I14708),0)</f>
        <v>0.40656774724228506</v>
      </c>
      <c r="L14708" s="35">
        <v>894785068.7299999</v>
      </c>
      <c r="M14708" s="35">
        <v>553388011.72000003</v>
      </c>
      <c r="N14708" s="40">
        <f>M14708/L14708</f>
        <v>0.61845914852540307</v>
      </c>
      <c r="O14708" s="28"/>
      <c r="P14708" s="28"/>
      <c r="Q14708" s="28"/>
      <c r="R14708" s="28"/>
      <c r="S14708" s="25"/>
    </row>
    <row r="14709" spans="2:19" s="16" customFormat="1" outlineLevel="2" x14ac:dyDescent="0.25">
      <c r="B14709" s="16" t="s">
        <v>4592</v>
      </c>
      <c r="C14709" s="16" t="s">
        <v>4485</v>
      </c>
      <c r="D14709" s="16" t="s">
        <v>59</v>
      </c>
      <c r="E14709" s="16" t="s">
        <v>646</v>
      </c>
      <c r="G14709" s="16" t="s">
        <v>647</v>
      </c>
      <c r="H14709" s="16" t="s">
        <v>19</v>
      </c>
      <c r="I14709" s="31">
        <v>204647072</v>
      </c>
      <c r="J14709" s="31">
        <v>204647072</v>
      </c>
      <c r="K14709" s="32">
        <f>IFERROR((J14709/I14709),0)</f>
        <v>1</v>
      </c>
      <c r="L14709" s="31"/>
      <c r="M14709" s="31"/>
      <c r="N14709" s="39"/>
      <c r="O14709" s="28"/>
      <c r="P14709" s="28"/>
      <c r="Q14709" s="28"/>
      <c r="R14709" s="28"/>
      <c r="S14709" s="25"/>
    </row>
    <row r="14710" spans="2:19" s="16" customFormat="1" outlineLevel="2" x14ac:dyDescent="0.25">
      <c r="B14710" s="16" t="s">
        <v>4592</v>
      </c>
      <c r="C14710" s="16" t="s">
        <v>4485</v>
      </c>
      <c r="D14710" s="16" t="s">
        <v>59</v>
      </c>
      <c r="E14710" s="16" t="s">
        <v>646</v>
      </c>
      <c r="G14710" s="16" t="s">
        <v>647</v>
      </c>
      <c r="H14710" s="16" t="s">
        <v>154</v>
      </c>
      <c r="I14710" s="31">
        <v>8418</v>
      </c>
      <c r="J14710" s="31">
        <v>8418</v>
      </c>
      <c r="K14710" s="32">
        <f>IFERROR((J14710/I14710),0)</f>
        <v>1</v>
      </c>
      <c r="L14710" s="31"/>
      <c r="M14710" s="31"/>
      <c r="N14710" s="39"/>
      <c r="O14710" s="28"/>
      <c r="P14710" s="28"/>
      <c r="Q14710" s="28"/>
      <c r="R14710" s="28"/>
      <c r="S14710" s="25"/>
    </row>
    <row r="14711" spans="2:19" s="16" customFormat="1" outlineLevel="2" x14ac:dyDescent="0.25">
      <c r="B14711" s="16" t="s">
        <v>4592</v>
      </c>
      <c r="C14711" s="16" t="s">
        <v>4485</v>
      </c>
      <c r="D14711" s="16" t="s">
        <v>59</v>
      </c>
      <c r="E14711" s="16" t="s">
        <v>646</v>
      </c>
      <c r="G14711" s="16" t="s">
        <v>647</v>
      </c>
      <c r="H14711" s="16" t="s">
        <v>231</v>
      </c>
      <c r="I14711" s="31">
        <v>209814904</v>
      </c>
      <c r="J14711" s="31">
        <v>209814904</v>
      </c>
      <c r="K14711" s="32">
        <f>IFERROR((J14711/I14711),0)</f>
        <v>1</v>
      </c>
      <c r="L14711" s="31"/>
      <c r="M14711" s="31"/>
      <c r="N14711" s="39"/>
      <c r="O14711" s="28"/>
      <c r="P14711" s="28"/>
      <c r="Q14711" s="28"/>
      <c r="R14711" s="28"/>
      <c r="S14711" s="25"/>
    </row>
    <row r="14712" spans="2:19" s="16" customFormat="1" outlineLevel="2" x14ac:dyDescent="0.25">
      <c r="B14712" s="16" t="s">
        <v>4592</v>
      </c>
      <c r="C14712" s="16" t="s">
        <v>4485</v>
      </c>
      <c r="D14712" s="16" t="s">
        <v>59</v>
      </c>
      <c r="E14712" s="16" t="s">
        <v>646</v>
      </c>
      <c r="G14712" s="16" t="s">
        <v>647</v>
      </c>
      <c r="H14712" s="16" t="s">
        <v>155</v>
      </c>
      <c r="I14712" s="31">
        <v>-272224256</v>
      </c>
      <c r="J14712" s="31"/>
      <c r="K14712" s="32">
        <f>IFERROR((J14712/I14712),0)</f>
        <v>0</v>
      </c>
      <c r="L14712" s="31"/>
      <c r="M14712" s="31"/>
      <c r="N14712" s="39"/>
      <c r="O14712" s="28"/>
      <c r="P14712" s="28"/>
      <c r="Q14712" s="28"/>
      <c r="R14712" s="28"/>
      <c r="S14712" s="25"/>
    </row>
    <row r="14713" spans="2:19" s="16" customFormat="1" outlineLevel="1" x14ac:dyDescent="0.25">
      <c r="B14713" s="47" t="s">
        <v>8877</v>
      </c>
      <c r="C14713" s="47" t="str">
        <f>C14712</f>
        <v>ASIGNACIONES DIRECTAS ANTICIPADAS (5% DEL SGR)</v>
      </c>
      <c r="D14713" s="47"/>
      <c r="E14713" s="47" t="str">
        <f>E14712</f>
        <v>73547</v>
      </c>
      <c r="F14713" s="47"/>
      <c r="G14713" s="47" t="str">
        <f>G14712</f>
        <v xml:space="preserve">PIEDRAS                                           </v>
      </c>
      <c r="H14713" s="47" t="s">
        <v>10655</v>
      </c>
      <c r="I14713" s="51">
        <f>SUBTOTAL(9,I14708:I14712)</f>
        <v>1503367416</v>
      </c>
      <c r="J14713" s="51">
        <f>SUBTOTAL(9,J14708:J14712)</f>
        <v>967858405.72000003</v>
      </c>
      <c r="K14713" s="49">
        <f>J14713/I14713</f>
        <v>0.64379365644040276</v>
      </c>
      <c r="L14713" s="51">
        <f>SUBTOTAL(9,L14708:L14712)</f>
        <v>894785068.7299999</v>
      </c>
      <c r="M14713" s="51">
        <f>SUBTOTAL(9,M14708:M14712)</f>
        <v>553388011.72000003</v>
      </c>
      <c r="N14713" s="50">
        <f>IFERROR((M14713/L14713),"N.A")</f>
        <v>0.61845914852540307</v>
      </c>
      <c r="O14713" s="28"/>
      <c r="P14713" s="28"/>
      <c r="Q14713" s="28"/>
      <c r="R14713" s="28"/>
      <c r="S14713" s="25"/>
    </row>
    <row r="14714" spans="2:19" s="16" customFormat="1" outlineLevel="2" x14ac:dyDescent="0.25">
      <c r="B14714" s="16" t="s">
        <v>4593</v>
      </c>
      <c r="C14714" s="16" t="s">
        <v>4485</v>
      </c>
      <c r="D14714" s="16" t="s">
        <v>59</v>
      </c>
      <c r="E14714" s="16" t="s">
        <v>649</v>
      </c>
      <c r="G14714" s="16" t="s">
        <v>650</v>
      </c>
      <c r="H14714" s="16" t="s">
        <v>19</v>
      </c>
      <c r="I14714" s="31">
        <v>149</v>
      </c>
      <c r="J14714" s="31">
        <v>149</v>
      </c>
      <c r="K14714" s="32">
        <f>IFERROR((J14714/I14714),0)</f>
        <v>1</v>
      </c>
      <c r="L14714" s="31"/>
      <c r="M14714" s="31"/>
      <c r="N14714" s="39"/>
      <c r="O14714" s="28"/>
      <c r="P14714" s="28"/>
      <c r="Q14714" s="28"/>
      <c r="R14714" s="28"/>
      <c r="S14714" s="25"/>
    </row>
    <row r="14715" spans="2:19" s="16" customFormat="1" outlineLevel="1" x14ac:dyDescent="0.25">
      <c r="B14715" s="47" t="s">
        <v>8878</v>
      </c>
      <c r="C14715" s="47" t="str">
        <f>C14714</f>
        <v>ASIGNACIONES DIRECTAS ANTICIPADAS (5% DEL SGR)</v>
      </c>
      <c r="D14715" s="47"/>
      <c r="E14715" s="47" t="str">
        <f>E14714</f>
        <v>73520</v>
      </c>
      <c r="F14715" s="47"/>
      <c r="G14715" s="47" t="str">
        <f>G14714</f>
        <v xml:space="preserve">PALOCABILDO                                       </v>
      </c>
      <c r="H14715" s="47" t="s">
        <v>10655</v>
      </c>
      <c r="I14715" s="51">
        <f>SUBTOTAL(9,I14714:I14714)</f>
        <v>149</v>
      </c>
      <c r="J14715" s="51">
        <f>SUBTOTAL(9,J14714:J14714)</f>
        <v>149</v>
      </c>
      <c r="K14715" s="49">
        <f>J14715/I14715</f>
        <v>1</v>
      </c>
      <c r="L14715" s="51">
        <f>SUBTOTAL(9,L14714:L14714)</f>
        <v>0</v>
      </c>
      <c r="M14715" s="51">
        <f>SUBTOTAL(9,M14714:M14714)</f>
        <v>0</v>
      </c>
      <c r="N14715" s="50" t="str">
        <f>IFERROR((M14715/L14715),"N.A")</f>
        <v>N.A</v>
      </c>
      <c r="O14715" s="28"/>
      <c r="P14715" s="28"/>
      <c r="Q14715" s="28"/>
      <c r="R14715" s="28"/>
      <c r="S14715" s="25"/>
    </row>
    <row r="14716" spans="2:19" s="16" customFormat="1" outlineLevel="2" x14ac:dyDescent="0.25">
      <c r="B14716" s="16" t="s">
        <v>4594</v>
      </c>
      <c r="C14716" s="16" t="s">
        <v>4485</v>
      </c>
      <c r="D14716" s="16" t="s">
        <v>59</v>
      </c>
      <c r="E14716" s="16" t="s">
        <v>652</v>
      </c>
      <c r="G14716" s="16" t="s">
        <v>653</v>
      </c>
      <c r="H14716" s="16" t="s">
        <v>152</v>
      </c>
      <c r="I14716" s="35">
        <v>782022141</v>
      </c>
      <c r="J14716" s="35">
        <v>425114164.76999998</v>
      </c>
      <c r="K14716" s="36">
        <f>IFERROR((J14716/I14716),0)</f>
        <v>0.54360886026371469</v>
      </c>
      <c r="L14716" s="35">
        <v>573921166.96000016</v>
      </c>
      <c r="M14716" s="35">
        <v>425114164.76999998</v>
      </c>
      <c r="N14716" s="40">
        <f>M14716/L14716</f>
        <v>0.74071874195159038</v>
      </c>
      <c r="O14716" s="28"/>
      <c r="P14716" s="28"/>
      <c r="Q14716" s="28"/>
      <c r="R14716" s="28"/>
      <c r="S14716" s="25"/>
    </row>
    <row r="14717" spans="2:19" s="16" customFormat="1" outlineLevel="2" x14ac:dyDescent="0.25">
      <c r="B14717" s="16" t="s">
        <v>4594</v>
      </c>
      <c r="C14717" s="16" t="s">
        <v>4485</v>
      </c>
      <c r="D14717" s="16" t="s">
        <v>59</v>
      </c>
      <c r="E14717" s="16" t="s">
        <v>652</v>
      </c>
      <c r="G14717" s="16" t="s">
        <v>653</v>
      </c>
      <c r="H14717" s="16" t="s">
        <v>19</v>
      </c>
      <c r="I14717" s="31">
        <v>1202071136</v>
      </c>
      <c r="J14717" s="31">
        <v>1202071136</v>
      </c>
      <c r="K14717" s="32">
        <f>IFERROR((J14717/I14717),0)</f>
        <v>1</v>
      </c>
      <c r="L14717" s="31"/>
      <c r="M14717" s="31"/>
      <c r="N14717" s="39"/>
      <c r="O14717" s="28"/>
      <c r="P14717" s="28"/>
      <c r="Q14717" s="28"/>
      <c r="R14717" s="28"/>
      <c r="S14717" s="25"/>
    </row>
    <row r="14718" spans="2:19" s="16" customFormat="1" outlineLevel="2" x14ac:dyDescent="0.25">
      <c r="B14718" s="16" t="s">
        <v>4594</v>
      </c>
      <c r="C14718" s="16" t="s">
        <v>4485</v>
      </c>
      <c r="D14718" s="16" t="s">
        <v>59</v>
      </c>
      <c r="E14718" s="16" t="s">
        <v>652</v>
      </c>
      <c r="G14718" s="16" t="s">
        <v>653</v>
      </c>
      <c r="H14718" s="16" t="s">
        <v>154</v>
      </c>
      <c r="I14718" s="31">
        <v>4837</v>
      </c>
      <c r="J14718" s="31">
        <v>4837</v>
      </c>
      <c r="K14718" s="32">
        <f>IFERROR((J14718/I14718),0)</f>
        <v>1</v>
      </c>
      <c r="L14718" s="31"/>
      <c r="M14718" s="31"/>
      <c r="N14718" s="39"/>
      <c r="O14718" s="28"/>
      <c r="P14718" s="28"/>
      <c r="Q14718" s="28"/>
      <c r="R14718" s="28"/>
      <c r="S14718" s="25"/>
    </row>
    <row r="14719" spans="2:19" s="16" customFormat="1" outlineLevel="2" x14ac:dyDescent="0.25">
      <c r="B14719" s="16" t="s">
        <v>4594</v>
      </c>
      <c r="C14719" s="16" t="s">
        <v>4485</v>
      </c>
      <c r="D14719" s="16" t="s">
        <v>59</v>
      </c>
      <c r="E14719" s="16" t="s">
        <v>652</v>
      </c>
      <c r="G14719" s="16" t="s">
        <v>653</v>
      </c>
      <c r="H14719" s="16" t="s">
        <v>4491</v>
      </c>
      <c r="I14719" s="31">
        <v>2680</v>
      </c>
      <c r="J14719" s="31">
        <v>2680</v>
      </c>
      <c r="K14719" s="42"/>
      <c r="L14719" s="31"/>
      <c r="M14719" s="31"/>
      <c r="N14719" s="39"/>
      <c r="O14719" s="28"/>
      <c r="P14719" s="28"/>
      <c r="Q14719" s="28"/>
      <c r="R14719" s="28"/>
      <c r="S14719" s="25"/>
    </row>
    <row r="14720" spans="2:19" s="16" customFormat="1" outlineLevel="2" x14ac:dyDescent="0.25">
      <c r="B14720" s="16" t="s">
        <v>4594</v>
      </c>
      <c r="C14720" s="16" t="s">
        <v>4485</v>
      </c>
      <c r="D14720" s="16" t="s">
        <v>59</v>
      </c>
      <c r="E14720" s="16" t="s">
        <v>652</v>
      </c>
      <c r="G14720" s="16" t="s">
        <v>653</v>
      </c>
      <c r="H14720" s="16" t="s">
        <v>231</v>
      </c>
      <c r="I14720" s="31">
        <v>148656913</v>
      </c>
      <c r="J14720" s="31">
        <v>148656913</v>
      </c>
      <c r="K14720" s="32">
        <f>IFERROR((J14720/I14720),0)</f>
        <v>1</v>
      </c>
      <c r="L14720" s="31"/>
      <c r="M14720" s="31"/>
      <c r="N14720" s="39"/>
      <c r="O14720" s="28"/>
      <c r="P14720" s="28"/>
      <c r="Q14720" s="28"/>
      <c r="R14720" s="28"/>
      <c r="S14720" s="25"/>
    </row>
    <row r="14721" spans="2:19" s="16" customFormat="1" outlineLevel="2" x14ac:dyDescent="0.25">
      <c r="B14721" s="16" t="s">
        <v>4594</v>
      </c>
      <c r="C14721" s="16" t="s">
        <v>4485</v>
      </c>
      <c r="D14721" s="16" t="s">
        <v>59</v>
      </c>
      <c r="E14721" s="16" t="s">
        <v>652</v>
      </c>
      <c r="G14721" s="16" t="s">
        <v>653</v>
      </c>
      <c r="H14721" s="16" t="s">
        <v>155</v>
      </c>
      <c r="I14721" s="31">
        <v>-156404428</v>
      </c>
      <c r="J14721" s="31"/>
      <c r="K14721" s="32">
        <f>IFERROR((J14721/I14721),0)</f>
        <v>0</v>
      </c>
      <c r="L14721" s="31"/>
      <c r="M14721" s="31"/>
      <c r="N14721" s="39"/>
      <c r="O14721" s="28"/>
      <c r="P14721" s="28"/>
      <c r="Q14721" s="28"/>
      <c r="R14721" s="28"/>
      <c r="S14721" s="25"/>
    </row>
    <row r="14722" spans="2:19" s="16" customFormat="1" outlineLevel="1" x14ac:dyDescent="0.25">
      <c r="B14722" s="47" t="s">
        <v>8879</v>
      </c>
      <c r="C14722" s="47" t="str">
        <f>C14721</f>
        <v>ASIGNACIONES DIRECTAS ANTICIPADAS (5% DEL SGR)</v>
      </c>
      <c r="D14722" s="47"/>
      <c r="E14722" s="47" t="str">
        <f>E14721</f>
        <v>73504</v>
      </c>
      <c r="F14722" s="47"/>
      <c r="G14722" s="47" t="str">
        <f>G14721</f>
        <v xml:space="preserve">ORTEGA                                            </v>
      </c>
      <c r="H14722" s="47" t="s">
        <v>10655</v>
      </c>
      <c r="I14722" s="51">
        <f>SUBTOTAL(9,I14716:I14721)</f>
        <v>1976353279</v>
      </c>
      <c r="J14722" s="51">
        <f>SUBTOTAL(9,J14716:J14721)</f>
        <v>1775849730.77</v>
      </c>
      <c r="K14722" s="49">
        <f>J14722/I14722</f>
        <v>0.89854873095793319</v>
      </c>
      <c r="L14722" s="51">
        <f>SUBTOTAL(9,L14716:L14721)</f>
        <v>573921166.96000016</v>
      </c>
      <c r="M14722" s="51">
        <f>SUBTOTAL(9,M14716:M14721)</f>
        <v>425114164.76999998</v>
      </c>
      <c r="N14722" s="50">
        <f>IFERROR((M14722/L14722),"N.A")</f>
        <v>0.74071874195159038</v>
      </c>
      <c r="O14722" s="28"/>
      <c r="P14722" s="28"/>
      <c r="Q14722" s="28"/>
      <c r="R14722" s="28"/>
      <c r="S14722" s="25"/>
    </row>
    <row r="14723" spans="2:19" s="16" customFormat="1" outlineLevel="2" x14ac:dyDescent="0.25">
      <c r="B14723" s="16" t="s">
        <v>4595</v>
      </c>
      <c r="C14723" s="16" t="s">
        <v>4485</v>
      </c>
      <c r="D14723" s="16" t="s">
        <v>59</v>
      </c>
      <c r="E14723" s="16" t="s">
        <v>661</v>
      </c>
      <c r="G14723" s="16" t="s">
        <v>662</v>
      </c>
      <c r="H14723" s="16" t="s">
        <v>152</v>
      </c>
      <c r="I14723" s="35">
        <v>2604838435</v>
      </c>
      <c r="J14723" s="35">
        <v>1538236170.9399996</v>
      </c>
      <c r="K14723" s="36">
        <f>IFERROR((J14723/I14723),0)</f>
        <v>0.59053035699697809</v>
      </c>
      <c r="L14723" s="35">
        <v>1762917184.71</v>
      </c>
      <c r="M14723" s="35">
        <v>1538236170.9399996</v>
      </c>
      <c r="N14723" s="40">
        <f>M14723/L14723</f>
        <v>0.87255157773791825</v>
      </c>
      <c r="O14723" s="28"/>
      <c r="P14723" s="28"/>
      <c r="Q14723" s="28"/>
      <c r="R14723" s="28"/>
      <c r="S14723" s="25"/>
    </row>
    <row r="14724" spans="2:19" s="16" customFormat="1" outlineLevel="2" x14ac:dyDescent="0.25">
      <c r="B14724" s="16" t="s">
        <v>4595</v>
      </c>
      <c r="C14724" s="16" t="s">
        <v>4485</v>
      </c>
      <c r="D14724" s="16" t="s">
        <v>59</v>
      </c>
      <c r="E14724" s="16" t="s">
        <v>661</v>
      </c>
      <c r="G14724" s="16" t="s">
        <v>662</v>
      </c>
      <c r="H14724" s="16" t="s">
        <v>19</v>
      </c>
      <c r="I14724" s="31">
        <v>3416671841</v>
      </c>
      <c r="J14724" s="31">
        <v>3416671841</v>
      </c>
      <c r="K14724" s="32">
        <f>IFERROR((J14724/I14724),0)</f>
        <v>1</v>
      </c>
      <c r="L14724" s="31"/>
      <c r="M14724" s="31"/>
      <c r="N14724" s="39"/>
      <c r="O14724" s="28"/>
      <c r="P14724" s="28"/>
      <c r="Q14724" s="28"/>
      <c r="R14724" s="28"/>
      <c r="S14724" s="25"/>
    </row>
    <row r="14725" spans="2:19" s="16" customFormat="1" outlineLevel="2" x14ac:dyDescent="0.25">
      <c r="B14725" s="16" t="s">
        <v>4595</v>
      </c>
      <c r="C14725" s="16" t="s">
        <v>4485</v>
      </c>
      <c r="D14725" s="16" t="s">
        <v>59</v>
      </c>
      <c r="E14725" s="16" t="s">
        <v>661</v>
      </c>
      <c r="G14725" s="16" t="s">
        <v>662</v>
      </c>
      <c r="H14725" s="16" t="s">
        <v>154</v>
      </c>
      <c r="I14725" s="31">
        <v>16111</v>
      </c>
      <c r="J14725" s="31">
        <v>16111</v>
      </c>
      <c r="K14725" s="32">
        <f>IFERROR((J14725/I14725),0)</f>
        <v>1</v>
      </c>
      <c r="L14725" s="31"/>
      <c r="M14725" s="31"/>
      <c r="N14725" s="39"/>
      <c r="O14725" s="28"/>
      <c r="P14725" s="28"/>
      <c r="Q14725" s="28"/>
      <c r="R14725" s="28"/>
      <c r="S14725" s="25"/>
    </row>
    <row r="14726" spans="2:19" s="16" customFormat="1" outlineLevel="2" x14ac:dyDescent="0.25">
      <c r="B14726" s="16" t="s">
        <v>4595</v>
      </c>
      <c r="C14726" s="16" t="s">
        <v>4485</v>
      </c>
      <c r="D14726" s="16" t="s">
        <v>59</v>
      </c>
      <c r="E14726" s="16" t="s">
        <v>661</v>
      </c>
      <c r="G14726" s="16" t="s">
        <v>662</v>
      </c>
      <c r="H14726" s="16" t="s">
        <v>4491</v>
      </c>
      <c r="I14726" s="31">
        <v>75380</v>
      </c>
      <c r="J14726" s="31">
        <v>75380</v>
      </c>
      <c r="K14726" s="42"/>
      <c r="L14726" s="31"/>
      <c r="M14726" s="31"/>
      <c r="N14726" s="39"/>
      <c r="O14726" s="28"/>
      <c r="P14726" s="28"/>
      <c r="Q14726" s="28"/>
      <c r="R14726" s="28"/>
      <c r="S14726" s="25"/>
    </row>
    <row r="14727" spans="2:19" s="16" customFormat="1" outlineLevel="2" x14ac:dyDescent="0.25">
      <c r="B14727" s="16" t="s">
        <v>4595</v>
      </c>
      <c r="C14727" s="16" t="s">
        <v>4485</v>
      </c>
      <c r="D14727" s="16" t="s">
        <v>59</v>
      </c>
      <c r="E14727" s="16" t="s">
        <v>661</v>
      </c>
      <c r="G14727" s="16" t="s">
        <v>662</v>
      </c>
      <c r="H14727" s="16" t="s">
        <v>231</v>
      </c>
      <c r="I14727" s="31">
        <v>425236400</v>
      </c>
      <c r="J14727" s="31">
        <v>425236400</v>
      </c>
      <c r="K14727" s="32">
        <f>IFERROR((J14727/I14727),0)</f>
        <v>1</v>
      </c>
      <c r="L14727" s="31"/>
      <c r="M14727" s="31"/>
      <c r="N14727" s="39"/>
      <c r="O14727" s="28"/>
      <c r="P14727" s="28"/>
      <c r="Q14727" s="28"/>
      <c r="R14727" s="28"/>
      <c r="S14727" s="25"/>
    </row>
    <row r="14728" spans="2:19" s="16" customFormat="1" outlineLevel="2" x14ac:dyDescent="0.25">
      <c r="B14728" s="16" t="s">
        <v>4595</v>
      </c>
      <c r="C14728" s="16" t="s">
        <v>4485</v>
      </c>
      <c r="D14728" s="16" t="s">
        <v>59</v>
      </c>
      <c r="E14728" s="16" t="s">
        <v>661</v>
      </c>
      <c r="G14728" s="16" t="s">
        <v>662</v>
      </c>
      <c r="H14728" s="16" t="s">
        <v>155</v>
      </c>
      <c r="I14728" s="31">
        <v>-520967687</v>
      </c>
      <c r="J14728" s="31"/>
      <c r="K14728" s="32">
        <f>IFERROR((J14728/I14728),0)</f>
        <v>0</v>
      </c>
      <c r="L14728" s="31"/>
      <c r="M14728" s="31"/>
      <c r="N14728" s="39"/>
      <c r="O14728" s="28"/>
      <c r="P14728" s="28"/>
      <c r="Q14728" s="28"/>
      <c r="R14728" s="28"/>
      <c r="S14728" s="25"/>
    </row>
    <row r="14729" spans="2:19" s="16" customFormat="1" outlineLevel="1" x14ac:dyDescent="0.25">
      <c r="B14729" s="47" t="s">
        <v>8880</v>
      </c>
      <c r="C14729" s="47" t="str">
        <f>C14728</f>
        <v>ASIGNACIONES DIRECTAS ANTICIPADAS (5% DEL SGR)</v>
      </c>
      <c r="D14729" s="47"/>
      <c r="E14729" s="47" t="str">
        <f>E14728</f>
        <v>73449</v>
      </c>
      <c r="F14729" s="47"/>
      <c r="G14729" s="47" t="str">
        <f>G14728</f>
        <v xml:space="preserve">MELGAR                                            </v>
      </c>
      <c r="H14729" s="47" t="s">
        <v>10655</v>
      </c>
      <c r="I14729" s="51">
        <f>SUBTOTAL(9,I14723:I14728)</f>
        <v>5925870480</v>
      </c>
      <c r="J14729" s="51">
        <f>SUBTOTAL(9,J14723:J14728)</f>
        <v>5380235902.9399996</v>
      </c>
      <c r="K14729" s="49">
        <f>J14729/I14729</f>
        <v>0.9079233036055151</v>
      </c>
      <c r="L14729" s="51">
        <f>SUBTOTAL(9,L14723:L14728)</f>
        <v>1762917184.71</v>
      </c>
      <c r="M14729" s="51">
        <f>SUBTOTAL(9,M14723:M14728)</f>
        <v>1538236170.9399996</v>
      </c>
      <c r="N14729" s="50">
        <f>IFERROR((M14729/L14729),"N.A")</f>
        <v>0.87255157773791825</v>
      </c>
      <c r="O14729" s="28"/>
      <c r="P14729" s="28"/>
      <c r="Q14729" s="28"/>
      <c r="R14729" s="28"/>
      <c r="S14729" s="25"/>
    </row>
    <row r="14730" spans="2:19" s="16" customFormat="1" outlineLevel="2" x14ac:dyDescent="0.25">
      <c r="B14730" s="16" t="s">
        <v>4596</v>
      </c>
      <c r="C14730" s="16" t="s">
        <v>4485</v>
      </c>
      <c r="D14730" s="16" t="s">
        <v>59</v>
      </c>
      <c r="E14730" s="16" t="s">
        <v>664</v>
      </c>
      <c r="G14730" s="16" t="s">
        <v>665</v>
      </c>
      <c r="H14730" s="16" t="s">
        <v>152</v>
      </c>
      <c r="I14730" s="35">
        <v>20731110</v>
      </c>
      <c r="J14730" s="35">
        <v>0</v>
      </c>
      <c r="K14730" s="36">
        <f>IFERROR((J14730/I14730),0)</f>
        <v>0</v>
      </c>
      <c r="L14730" s="35">
        <v>13643681</v>
      </c>
      <c r="M14730" s="35">
        <v>0</v>
      </c>
      <c r="N14730" s="40">
        <f>M14730/L14730</f>
        <v>0</v>
      </c>
      <c r="O14730" s="28"/>
      <c r="P14730" s="28"/>
      <c r="Q14730" s="28"/>
      <c r="R14730" s="28"/>
      <c r="S14730" s="25"/>
    </row>
    <row r="14731" spans="2:19" s="16" customFormat="1" outlineLevel="2" x14ac:dyDescent="0.25">
      <c r="B14731" s="16" t="s">
        <v>4596</v>
      </c>
      <c r="C14731" s="16" t="s">
        <v>4485</v>
      </c>
      <c r="D14731" s="16" t="s">
        <v>59</v>
      </c>
      <c r="E14731" s="16" t="s">
        <v>664</v>
      </c>
      <c r="G14731" s="16" t="s">
        <v>665</v>
      </c>
      <c r="H14731" s="16" t="s">
        <v>19</v>
      </c>
      <c r="I14731" s="31">
        <v>23063064</v>
      </c>
      <c r="J14731" s="31">
        <v>23063064</v>
      </c>
      <c r="K14731" s="32">
        <f>IFERROR((J14731/I14731),0)</f>
        <v>1</v>
      </c>
      <c r="L14731" s="31"/>
      <c r="M14731" s="31"/>
      <c r="N14731" s="39"/>
      <c r="O14731" s="28"/>
      <c r="P14731" s="28"/>
      <c r="Q14731" s="28"/>
      <c r="R14731" s="28"/>
      <c r="S14731" s="25"/>
    </row>
    <row r="14732" spans="2:19" s="16" customFormat="1" outlineLevel="2" x14ac:dyDescent="0.25">
      <c r="B14732" s="16" t="s">
        <v>4596</v>
      </c>
      <c r="C14732" s="16" t="s">
        <v>4485</v>
      </c>
      <c r="D14732" s="16" t="s">
        <v>59</v>
      </c>
      <c r="E14732" s="16" t="s">
        <v>664</v>
      </c>
      <c r="G14732" s="16" t="s">
        <v>665</v>
      </c>
      <c r="H14732" s="16" t="s">
        <v>154</v>
      </c>
      <c r="I14732" s="31">
        <v>128</v>
      </c>
      <c r="J14732" s="31">
        <v>128</v>
      </c>
      <c r="K14732" s="32">
        <f>IFERROR((J14732/I14732),0)</f>
        <v>1</v>
      </c>
      <c r="L14732" s="31"/>
      <c r="M14732" s="31"/>
      <c r="N14732" s="39"/>
      <c r="O14732" s="28"/>
      <c r="P14732" s="28"/>
      <c r="Q14732" s="28"/>
      <c r="R14732" s="28"/>
      <c r="S14732" s="25"/>
    </row>
    <row r="14733" spans="2:19" s="16" customFormat="1" outlineLevel="2" x14ac:dyDescent="0.25">
      <c r="B14733" s="16" t="s">
        <v>4596</v>
      </c>
      <c r="C14733" s="16" t="s">
        <v>4485</v>
      </c>
      <c r="D14733" s="16" t="s">
        <v>59</v>
      </c>
      <c r="E14733" s="16" t="s">
        <v>664</v>
      </c>
      <c r="G14733" s="16" t="s">
        <v>665</v>
      </c>
      <c r="H14733" s="16" t="s">
        <v>231</v>
      </c>
      <c r="I14733" s="31">
        <v>3245707</v>
      </c>
      <c r="J14733" s="31">
        <v>3245707</v>
      </c>
      <c r="K14733" s="32">
        <f>IFERROR((J14733/I14733),0)</f>
        <v>1</v>
      </c>
      <c r="L14733" s="31"/>
      <c r="M14733" s="31"/>
      <c r="N14733" s="39"/>
      <c r="O14733" s="28"/>
      <c r="P14733" s="28"/>
      <c r="Q14733" s="28"/>
      <c r="R14733" s="28"/>
      <c r="S14733" s="25"/>
    </row>
    <row r="14734" spans="2:19" s="16" customFormat="1" outlineLevel="2" x14ac:dyDescent="0.25">
      <c r="B14734" s="16" t="s">
        <v>4596</v>
      </c>
      <c r="C14734" s="16" t="s">
        <v>4485</v>
      </c>
      <c r="D14734" s="16" t="s">
        <v>59</v>
      </c>
      <c r="E14734" s="16" t="s">
        <v>664</v>
      </c>
      <c r="G14734" s="16" t="s">
        <v>665</v>
      </c>
      <c r="H14734" s="16" t="s">
        <v>155</v>
      </c>
      <c r="I14734" s="31">
        <v>-4146222</v>
      </c>
      <c r="J14734" s="31"/>
      <c r="K14734" s="32">
        <f>IFERROR((J14734/I14734),0)</f>
        <v>0</v>
      </c>
      <c r="L14734" s="31"/>
      <c r="M14734" s="31"/>
      <c r="N14734" s="39"/>
      <c r="O14734" s="28"/>
      <c r="P14734" s="28"/>
      <c r="Q14734" s="28"/>
      <c r="R14734" s="28"/>
      <c r="S14734" s="25"/>
    </row>
    <row r="14735" spans="2:19" s="16" customFormat="1" outlineLevel="1" x14ac:dyDescent="0.25">
      <c r="B14735" s="47" t="s">
        <v>8881</v>
      </c>
      <c r="C14735" s="47" t="str">
        <f>C14734</f>
        <v>ASIGNACIONES DIRECTAS ANTICIPADAS (5% DEL SGR)</v>
      </c>
      <c r="D14735" s="47"/>
      <c r="E14735" s="47" t="str">
        <f>E14734</f>
        <v>73443</v>
      </c>
      <c r="F14735" s="47"/>
      <c r="G14735" s="47" t="str">
        <f>G14734</f>
        <v xml:space="preserve">MARIQUITA                                         </v>
      </c>
      <c r="H14735" s="47" t="s">
        <v>10655</v>
      </c>
      <c r="I14735" s="51">
        <f>SUBTOTAL(9,I14730:I14734)</f>
        <v>42893787</v>
      </c>
      <c r="J14735" s="51">
        <f>SUBTOTAL(9,J14730:J14734)</f>
        <v>26308899</v>
      </c>
      <c r="K14735" s="49">
        <f>J14735/I14735</f>
        <v>0.61334987745428027</v>
      </c>
      <c r="L14735" s="51">
        <f>SUBTOTAL(9,L14730:L14734)</f>
        <v>13643681</v>
      </c>
      <c r="M14735" s="51">
        <f>SUBTOTAL(9,M14730:M14734)</f>
        <v>0</v>
      </c>
      <c r="N14735" s="50">
        <f>IFERROR((M14735/L14735),"N.A")</f>
        <v>0</v>
      </c>
      <c r="O14735" s="28"/>
      <c r="P14735" s="28"/>
      <c r="Q14735" s="28"/>
      <c r="R14735" s="28"/>
      <c r="S14735" s="25"/>
    </row>
    <row r="14736" spans="2:19" s="16" customFormat="1" outlineLevel="2" x14ac:dyDescent="0.25">
      <c r="B14736" s="16" t="s">
        <v>4597</v>
      </c>
      <c r="C14736" s="16" t="s">
        <v>4485</v>
      </c>
      <c r="D14736" s="16" t="s">
        <v>59</v>
      </c>
      <c r="E14736" s="16" t="s">
        <v>667</v>
      </c>
      <c r="G14736" s="16" t="s">
        <v>668</v>
      </c>
      <c r="H14736" s="16" t="s">
        <v>152</v>
      </c>
      <c r="I14736" s="35">
        <v>232728250</v>
      </c>
      <c r="J14736" s="35">
        <v>196447820.25</v>
      </c>
      <c r="K14736" s="36">
        <f>IFERROR((J14736/I14736),0)</f>
        <v>0.84410818304180946</v>
      </c>
      <c r="L14736" s="35">
        <v>153187630</v>
      </c>
      <c r="M14736" s="35">
        <v>196447820.25</v>
      </c>
      <c r="N14736" s="40">
        <f>M14736/L14736</f>
        <v>1.2824000230958597</v>
      </c>
      <c r="O14736" s="28"/>
      <c r="P14736" s="28"/>
      <c r="Q14736" s="28"/>
      <c r="R14736" s="28"/>
      <c r="S14736" s="25"/>
    </row>
    <row r="14737" spans="2:19" s="16" customFormat="1" outlineLevel="2" x14ac:dyDescent="0.25">
      <c r="B14737" s="16" t="s">
        <v>4597</v>
      </c>
      <c r="C14737" s="16" t="s">
        <v>4485</v>
      </c>
      <c r="D14737" s="16" t="s">
        <v>59</v>
      </c>
      <c r="E14737" s="16" t="s">
        <v>667</v>
      </c>
      <c r="G14737" s="16" t="s">
        <v>668</v>
      </c>
      <c r="H14737" s="16" t="s">
        <v>19</v>
      </c>
      <c r="I14737" s="31">
        <v>323676720</v>
      </c>
      <c r="J14737" s="31">
        <v>323676720</v>
      </c>
      <c r="K14737" s="32">
        <f>IFERROR((J14737/I14737),0)</f>
        <v>1</v>
      </c>
      <c r="L14737" s="31"/>
      <c r="M14737" s="31"/>
      <c r="N14737" s="39"/>
      <c r="O14737" s="28"/>
      <c r="P14737" s="28"/>
      <c r="Q14737" s="28"/>
      <c r="R14737" s="28"/>
      <c r="S14737" s="25"/>
    </row>
    <row r="14738" spans="2:19" s="16" customFormat="1" outlineLevel="2" x14ac:dyDescent="0.25">
      <c r="B14738" s="16" t="s">
        <v>4597</v>
      </c>
      <c r="C14738" s="16" t="s">
        <v>4485</v>
      </c>
      <c r="D14738" s="16" t="s">
        <v>59</v>
      </c>
      <c r="E14738" s="16" t="s">
        <v>667</v>
      </c>
      <c r="G14738" s="16" t="s">
        <v>668</v>
      </c>
      <c r="H14738" s="16" t="s">
        <v>154</v>
      </c>
      <c r="I14738" s="31">
        <v>1439</v>
      </c>
      <c r="J14738" s="31">
        <v>1439</v>
      </c>
      <c r="K14738" s="32">
        <f>IFERROR((J14738/I14738),0)</f>
        <v>1</v>
      </c>
      <c r="L14738" s="31"/>
      <c r="M14738" s="31"/>
      <c r="N14738" s="39"/>
      <c r="O14738" s="28"/>
      <c r="P14738" s="28"/>
      <c r="Q14738" s="28"/>
      <c r="R14738" s="28"/>
      <c r="S14738" s="25"/>
    </row>
    <row r="14739" spans="2:19" s="16" customFormat="1" outlineLevel="2" x14ac:dyDescent="0.25">
      <c r="B14739" s="16" t="s">
        <v>4597</v>
      </c>
      <c r="C14739" s="16" t="s">
        <v>4485</v>
      </c>
      <c r="D14739" s="16" t="s">
        <v>59</v>
      </c>
      <c r="E14739" s="16" t="s">
        <v>667</v>
      </c>
      <c r="G14739" s="16" t="s">
        <v>668</v>
      </c>
      <c r="H14739" s="16" t="s">
        <v>231</v>
      </c>
      <c r="I14739" s="31">
        <v>36447153</v>
      </c>
      <c r="J14739" s="31">
        <v>36447153</v>
      </c>
      <c r="K14739" s="32">
        <f>IFERROR((J14739/I14739),0)</f>
        <v>1</v>
      </c>
      <c r="L14739" s="31"/>
      <c r="M14739" s="31"/>
      <c r="N14739" s="39"/>
      <c r="O14739" s="28"/>
      <c r="P14739" s="28"/>
      <c r="Q14739" s="28"/>
      <c r="R14739" s="28"/>
      <c r="S14739" s="25"/>
    </row>
    <row r="14740" spans="2:19" s="16" customFormat="1" outlineLevel="2" x14ac:dyDescent="0.25">
      <c r="B14740" s="16" t="s">
        <v>4597</v>
      </c>
      <c r="C14740" s="16" t="s">
        <v>4485</v>
      </c>
      <c r="D14740" s="16" t="s">
        <v>59</v>
      </c>
      <c r="E14740" s="16" t="s">
        <v>667</v>
      </c>
      <c r="G14740" s="16" t="s">
        <v>668</v>
      </c>
      <c r="H14740" s="16" t="s">
        <v>155</v>
      </c>
      <c r="I14740" s="31">
        <v>-46545650</v>
      </c>
      <c r="J14740" s="31"/>
      <c r="K14740" s="32">
        <f>IFERROR((J14740/I14740),0)</f>
        <v>0</v>
      </c>
      <c r="L14740" s="31"/>
      <c r="M14740" s="31"/>
      <c r="N14740" s="39"/>
      <c r="O14740" s="28"/>
      <c r="P14740" s="28"/>
      <c r="Q14740" s="28"/>
      <c r="R14740" s="28"/>
      <c r="S14740" s="25"/>
    </row>
    <row r="14741" spans="2:19" s="16" customFormat="1" outlineLevel="1" x14ac:dyDescent="0.25">
      <c r="B14741" s="47" t="s">
        <v>8882</v>
      </c>
      <c r="C14741" s="47" t="str">
        <f>C14740</f>
        <v>ASIGNACIONES DIRECTAS ANTICIPADAS (5% DEL SGR)</v>
      </c>
      <c r="D14741" s="47"/>
      <c r="E14741" s="47" t="str">
        <f>E14740</f>
        <v>73411</v>
      </c>
      <c r="F14741" s="47"/>
      <c r="G14741" s="47" t="str">
        <f>G14740</f>
        <v xml:space="preserve">LÍBANO                                            </v>
      </c>
      <c r="H14741" s="47" t="s">
        <v>10655</v>
      </c>
      <c r="I14741" s="51">
        <f>SUBTOTAL(9,I14736:I14740)</f>
        <v>546307912</v>
      </c>
      <c r="J14741" s="51">
        <f>SUBTOTAL(9,J14736:J14740)</f>
        <v>556573132.25</v>
      </c>
      <c r="K14741" s="49">
        <f>J14741/I14741</f>
        <v>1.0187901731322537</v>
      </c>
      <c r="L14741" s="51">
        <f>SUBTOTAL(9,L14736:L14740)</f>
        <v>153187630</v>
      </c>
      <c r="M14741" s="51">
        <f>SUBTOTAL(9,M14736:M14740)</f>
        <v>196447820.25</v>
      </c>
      <c r="N14741" s="50">
        <f>IFERROR((M14741/L14741),"N.A")</f>
        <v>1.2824000230958597</v>
      </c>
      <c r="O14741" s="28"/>
      <c r="P14741" s="28"/>
      <c r="Q14741" s="28"/>
      <c r="R14741" s="28"/>
      <c r="S14741" s="25"/>
    </row>
    <row r="14742" spans="2:19" s="16" customFormat="1" outlineLevel="2" x14ac:dyDescent="0.25">
      <c r="B14742" s="16" t="s">
        <v>4598</v>
      </c>
      <c r="C14742" s="16" t="s">
        <v>4485</v>
      </c>
      <c r="D14742" s="16" t="s">
        <v>59</v>
      </c>
      <c r="E14742" s="16" t="s">
        <v>670</v>
      </c>
      <c r="G14742" s="16" t="s">
        <v>671</v>
      </c>
      <c r="H14742" s="16" t="s">
        <v>152</v>
      </c>
      <c r="I14742" s="35">
        <v>15225206</v>
      </c>
      <c r="J14742" s="35">
        <v>66256.100000000006</v>
      </c>
      <c r="K14742" s="36">
        <f>IFERROR((J14742/I14742),0)</f>
        <v>4.3517375068685442E-3</v>
      </c>
      <c r="L14742" s="35">
        <v>10019874</v>
      </c>
      <c r="M14742" s="35">
        <v>66256.100000000006</v>
      </c>
      <c r="N14742" s="40">
        <f>M14742/L14742</f>
        <v>6.6124683803409114E-3</v>
      </c>
      <c r="O14742" s="28"/>
      <c r="P14742" s="28"/>
      <c r="Q14742" s="28"/>
      <c r="R14742" s="28"/>
      <c r="S14742" s="25"/>
    </row>
    <row r="14743" spans="2:19" s="16" customFormat="1" outlineLevel="2" x14ac:dyDescent="0.25">
      <c r="B14743" s="16" t="s">
        <v>4598</v>
      </c>
      <c r="C14743" s="16" t="s">
        <v>4485</v>
      </c>
      <c r="D14743" s="16" t="s">
        <v>59</v>
      </c>
      <c r="E14743" s="16" t="s">
        <v>670</v>
      </c>
      <c r="G14743" s="16" t="s">
        <v>671</v>
      </c>
      <c r="H14743" s="16" t="s">
        <v>19</v>
      </c>
      <c r="I14743" s="31">
        <v>18412175</v>
      </c>
      <c r="J14743" s="31">
        <v>18412175</v>
      </c>
      <c r="K14743" s="32">
        <f>IFERROR((J14743/I14743),0)</f>
        <v>1</v>
      </c>
      <c r="L14743" s="31"/>
      <c r="M14743" s="31"/>
      <c r="N14743" s="39"/>
      <c r="O14743" s="28"/>
      <c r="P14743" s="28"/>
      <c r="Q14743" s="28"/>
      <c r="R14743" s="28"/>
      <c r="S14743" s="25"/>
    </row>
    <row r="14744" spans="2:19" s="16" customFormat="1" outlineLevel="2" x14ac:dyDescent="0.25">
      <c r="B14744" s="16" t="s">
        <v>4598</v>
      </c>
      <c r="C14744" s="16" t="s">
        <v>4485</v>
      </c>
      <c r="D14744" s="16" t="s">
        <v>59</v>
      </c>
      <c r="E14744" s="16" t="s">
        <v>670</v>
      </c>
      <c r="G14744" s="16" t="s">
        <v>671</v>
      </c>
      <c r="H14744" s="16" t="s">
        <v>154</v>
      </c>
      <c r="I14744" s="31">
        <v>94</v>
      </c>
      <c r="J14744" s="31">
        <v>94</v>
      </c>
      <c r="K14744" s="32">
        <f>IFERROR((J14744/I14744),0)</f>
        <v>1</v>
      </c>
      <c r="L14744" s="31"/>
      <c r="M14744" s="31"/>
      <c r="N14744" s="39"/>
      <c r="O14744" s="28"/>
      <c r="P14744" s="28"/>
      <c r="Q14744" s="28"/>
      <c r="R14744" s="28"/>
      <c r="S14744" s="25"/>
    </row>
    <row r="14745" spans="2:19" s="16" customFormat="1" outlineLevel="2" x14ac:dyDescent="0.25">
      <c r="B14745" s="16" t="s">
        <v>4598</v>
      </c>
      <c r="C14745" s="16" t="s">
        <v>4485</v>
      </c>
      <c r="D14745" s="16" t="s">
        <v>59</v>
      </c>
      <c r="E14745" s="16" t="s">
        <v>670</v>
      </c>
      <c r="G14745" s="16" t="s">
        <v>671</v>
      </c>
      <c r="H14745" s="16" t="s">
        <v>4491</v>
      </c>
      <c r="I14745" s="31">
        <v>15319</v>
      </c>
      <c r="J14745" s="31">
        <v>15319</v>
      </c>
      <c r="K14745" s="42"/>
      <c r="L14745" s="31"/>
      <c r="M14745" s="31"/>
      <c r="N14745" s="39"/>
      <c r="O14745" s="28"/>
      <c r="P14745" s="28"/>
      <c r="Q14745" s="28"/>
      <c r="R14745" s="28"/>
      <c r="S14745" s="25"/>
    </row>
    <row r="14746" spans="2:19" s="16" customFormat="1" outlineLevel="2" x14ac:dyDescent="0.25">
      <c r="B14746" s="16" t="s">
        <v>4598</v>
      </c>
      <c r="C14746" s="16" t="s">
        <v>4485</v>
      </c>
      <c r="D14746" s="16" t="s">
        <v>59</v>
      </c>
      <c r="E14746" s="16" t="s">
        <v>670</v>
      </c>
      <c r="G14746" s="16" t="s">
        <v>671</v>
      </c>
      <c r="H14746" s="16" t="s">
        <v>231</v>
      </c>
      <c r="I14746" s="31">
        <v>2383586</v>
      </c>
      <c r="J14746" s="31">
        <v>2383586</v>
      </c>
      <c r="K14746" s="32">
        <f>IFERROR((J14746/I14746),0)</f>
        <v>1</v>
      </c>
      <c r="L14746" s="31"/>
      <c r="M14746" s="31"/>
      <c r="N14746" s="39"/>
      <c r="O14746" s="28"/>
      <c r="P14746" s="28"/>
      <c r="Q14746" s="28"/>
      <c r="R14746" s="28"/>
      <c r="S14746" s="25"/>
    </row>
    <row r="14747" spans="2:19" s="16" customFormat="1" outlineLevel="2" x14ac:dyDescent="0.25">
      <c r="B14747" s="16" t="s">
        <v>4598</v>
      </c>
      <c r="C14747" s="16" t="s">
        <v>4485</v>
      </c>
      <c r="D14747" s="16" t="s">
        <v>59</v>
      </c>
      <c r="E14747" s="16" t="s">
        <v>670</v>
      </c>
      <c r="G14747" s="16" t="s">
        <v>671</v>
      </c>
      <c r="H14747" s="16" t="s">
        <v>155</v>
      </c>
      <c r="I14747" s="31">
        <v>-3045041</v>
      </c>
      <c r="J14747" s="31"/>
      <c r="K14747" s="32">
        <f>IFERROR((J14747/I14747),0)</f>
        <v>0</v>
      </c>
      <c r="L14747" s="31"/>
      <c r="M14747" s="31"/>
      <c r="N14747" s="39"/>
      <c r="O14747" s="28"/>
      <c r="P14747" s="28"/>
      <c r="Q14747" s="28"/>
      <c r="R14747" s="28"/>
      <c r="S14747" s="25"/>
    </row>
    <row r="14748" spans="2:19" s="16" customFormat="1" outlineLevel="1" x14ac:dyDescent="0.25">
      <c r="B14748" s="47" t="s">
        <v>8883</v>
      </c>
      <c r="C14748" s="47" t="str">
        <f>C14747</f>
        <v>ASIGNACIONES DIRECTAS ANTICIPADAS (5% DEL SGR)</v>
      </c>
      <c r="D14748" s="47"/>
      <c r="E14748" s="47" t="str">
        <f>E14747</f>
        <v>73408</v>
      </c>
      <c r="F14748" s="47"/>
      <c r="G14748" s="47" t="str">
        <f>G14747</f>
        <v xml:space="preserve">LÉRIDA                                            </v>
      </c>
      <c r="H14748" s="47" t="s">
        <v>10655</v>
      </c>
      <c r="I14748" s="51">
        <f>SUBTOTAL(9,I14742:I14747)</f>
        <v>32991339</v>
      </c>
      <c r="J14748" s="51">
        <f>SUBTOTAL(9,J14742:J14747)</f>
        <v>20877430.100000001</v>
      </c>
      <c r="K14748" s="49">
        <f>J14748/I14748</f>
        <v>0.63281548226945261</v>
      </c>
      <c r="L14748" s="51">
        <f>SUBTOTAL(9,L14742:L14747)</f>
        <v>10019874</v>
      </c>
      <c r="M14748" s="51">
        <f>SUBTOTAL(9,M14742:M14747)</f>
        <v>66256.100000000006</v>
      </c>
      <c r="N14748" s="50">
        <f>IFERROR((M14748/L14748),"N.A")</f>
        <v>6.6124683803409114E-3</v>
      </c>
      <c r="O14748" s="28"/>
      <c r="P14748" s="28"/>
      <c r="Q14748" s="28"/>
      <c r="R14748" s="28"/>
      <c r="S14748" s="25"/>
    </row>
    <row r="14749" spans="2:19" s="16" customFormat="1" outlineLevel="2" x14ac:dyDescent="0.25">
      <c r="B14749" s="16" t="s">
        <v>4599</v>
      </c>
      <c r="C14749" s="16" t="s">
        <v>4485</v>
      </c>
      <c r="D14749" s="16" t="s">
        <v>59</v>
      </c>
      <c r="E14749" s="16" t="s">
        <v>673</v>
      </c>
      <c r="G14749" s="16" t="s">
        <v>674</v>
      </c>
      <c r="H14749" s="16" t="s">
        <v>19</v>
      </c>
      <c r="I14749" s="31">
        <v>55697551</v>
      </c>
      <c r="J14749" s="31">
        <v>55697551</v>
      </c>
      <c r="K14749" s="32">
        <f>IFERROR((J14749/I14749),0)</f>
        <v>1</v>
      </c>
      <c r="L14749" s="31"/>
      <c r="M14749" s="31"/>
      <c r="N14749" s="39"/>
      <c r="O14749" s="28"/>
      <c r="P14749" s="28"/>
      <c r="Q14749" s="28"/>
      <c r="R14749" s="28"/>
      <c r="S14749" s="25"/>
    </row>
    <row r="14750" spans="2:19" s="16" customFormat="1" outlineLevel="1" x14ac:dyDescent="0.25">
      <c r="B14750" s="47" t="s">
        <v>8884</v>
      </c>
      <c r="C14750" s="47" t="str">
        <f>C14749</f>
        <v>ASIGNACIONES DIRECTAS ANTICIPADAS (5% DEL SGR)</v>
      </c>
      <c r="D14750" s="47"/>
      <c r="E14750" s="47" t="str">
        <f>E14749</f>
        <v>73352</v>
      </c>
      <c r="F14750" s="47"/>
      <c r="G14750" s="47" t="str">
        <f>G14749</f>
        <v xml:space="preserve">ICONONZO                                          </v>
      </c>
      <c r="H14750" s="47" t="s">
        <v>10655</v>
      </c>
      <c r="I14750" s="51">
        <f>SUBTOTAL(9,I14749:I14749)</f>
        <v>55697551</v>
      </c>
      <c r="J14750" s="51">
        <f>SUBTOTAL(9,J14749:J14749)</f>
        <v>55697551</v>
      </c>
      <c r="K14750" s="49">
        <f>J14750/I14750</f>
        <v>1</v>
      </c>
      <c r="L14750" s="51">
        <f>SUBTOTAL(9,L14749:L14749)</f>
        <v>0</v>
      </c>
      <c r="M14750" s="51">
        <f>SUBTOTAL(9,M14749:M14749)</f>
        <v>0</v>
      </c>
      <c r="N14750" s="50" t="str">
        <f>IFERROR((M14750/L14750),"N.A")</f>
        <v>N.A</v>
      </c>
      <c r="O14750" s="28"/>
      <c r="P14750" s="28"/>
      <c r="Q14750" s="28"/>
      <c r="R14750" s="28"/>
      <c r="S14750" s="25"/>
    </row>
    <row r="14751" spans="2:19" s="16" customFormat="1" outlineLevel="2" x14ac:dyDescent="0.25">
      <c r="B14751" s="16" t="s">
        <v>4600</v>
      </c>
      <c r="C14751" s="16" t="s">
        <v>4485</v>
      </c>
      <c r="D14751" s="16" t="s">
        <v>59</v>
      </c>
      <c r="E14751" s="16" t="s">
        <v>676</v>
      </c>
      <c r="G14751" s="16" t="s">
        <v>677</v>
      </c>
      <c r="H14751" s="16" t="s">
        <v>152</v>
      </c>
      <c r="I14751" s="35">
        <v>185957</v>
      </c>
      <c r="J14751" s="35">
        <v>185957</v>
      </c>
      <c r="K14751" s="36">
        <f>IFERROR((J14751/I14751),0)</f>
        <v>1</v>
      </c>
      <c r="L14751" s="35">
        <v>121188</v>
      </c>
      <c r="M14751" s="35">
        <v>185957</v>
      </c>
      <c r="N14751" s="40">
        <f>M14751/L14751</f>
        <v>1.5344506056705285</v>
      </c>
      <c r="O14751" s="28"/>
      <c r="P14751" s="28"/>
      <c r="Q14751" s="28"/>
      <c r="R14751" s="28"/>
      <c r="S14751" s="25"/>
    </row>
    <row r="14752" spans="2:19" s="16" customFormat="1" outlineLevel="2" x14ac:dyDescent="0.25">
      <c r="B14752" s="16" t="s">
        <v>4600</v>
      </c>
      <c r="C14752" s="16" t="s">
        <v>4485</v>
      </c>
      <c r="D14752" s="16" t="s">
        <v>59</v>
      </c>
      <c r="E14752" s="16" t="s">
        <v>676</v>
      </c>
      <c r="G14752" s="16" t="s">
        <v>677</v>
      </c>
      <c r="H14752" s="16" t="s">
        <v>19</v>
      </c>
      <c r="I14752" s="31">
        <v>634203</v>
      </c>
      <c r="J14752" s="31">
        <v>634203</v>
      </c>
      <c r="K14752" s="32">
        <f>IFERROR((J14752/I14752),0)</f>
        <v>1</v>
      </c>
      <c r="L14752" s="31"/>
      <c r="M14752" s="31"/>
      <c r="N14752" s="39"/>
      <c r="O14752" s="28"/>
      <c r="P14752" s="28"/>
      <c r="Q14752" s="28"/>
      <c r="R14752" s="28"/>
      <c r="S14752" s="25"/>
    </row>
    <row r="14753" spans="2:19" s="16" customFormat="1" outlineLevel="2" x14ac:dyDescent="0.25">
      <c r="B14753" s="16" t="s">
        <v>4600</v>
      </c>
      <c r="C14753" s="16" t="s">
        <v>4485</v>
      </c>
      <c r="D14753" s="16" t="s">
        <v>59</v>
      </c>
      <c r="E14753" s="16" t="s">
        <v>676</v>
      </c>
      <c r="G14753" s="16" t="s">
        <v>677</v>
      </c>
      <c r="H14753" s="16" t="s">
        <v>154</v>
      </c>
      <c r="I14753" s="31">
        <v>1</v>
      </c>
      <c r="J14753" s="31">
        <v>1</v>
      </c>
      <c r="K14753" s="32">
        <f>IFERROR((J14753/I14753),0)</f>
        <v>1</v>
      </c>
      <c r="L14753" s="31"/>
      <c r="M14753" s="31"/>
      <c r="N14753" s="39"/>
      <c r="O14753" s="28"/>
      <c r="P14753" s="28"/>
      <c r="Q14753" s="28"/>
      <c r="R14753" s="28"/>
      <c r="S14753" s="25"/>
    </row>
    <row r="14754" spans="2:19" s="16" customFormat="1" outlineLevel="2" x14ac:dyDescent="0.25">
      <c r="B14754" s="16" t="s">
        <v>4600</v>
      </c>
      <c r="C14754" s="16" t="s">
        <v>4485</v>
      </c>
      <c r="D14754" s="16" t="s">
        <v>59</v>
      </c>
      <c r="E14754" s="16" t="s">
        <v>676</v>
      </c>
      <c r="G14754" s="16" t="s">
        <v>677</v>
      </c>
      <c r="H14754" s="16" t="s">
        <v>231</v>
      </c>
      <c r="I14754" s="31">
        <v>28561</v>
      </c>
      <c r="J14754" s="31">
        <v>28561</v>
      </c>
      <c r="K14754" s="32">
        <f>IFERROR((J14754/I14754),0)</f>
        <v>1</v>
      </c>
      <c r="L14754" s="31"/>
      <c r="M14754" s="31"/>
      <c r="N14754" s="39"/>
      <c r="O14754" s="28"/>
      <c r="P14754" s="28"/>
      <c r="Q14754" s="28"/>
      <c r="R14754" s="28"/>
      <c r="S14754" s="25"/>
    </row>
    <row r="14755" spans="2:19" s="16" customFormat="1" outlineLevel="2" x14ac:dyDescent="0.25">
      <c r="B14755" s="16" t="s">
        <v>4600</v>
      </c>
      <c r="C14755" s="16" t="s">
        <v>4485</v>
      </c>
      <c r="D14755" s="16" t="s">
        <v>59</v>
      </c>
      <c r="E14755" s="16" t="s">
        <v>676</v>
      </c>
      <c r="G14755" s="16" t="s">
        <v>677</v>
      </c>
      <c r="H14755" s="16" t="s">
        <v>155</v>
      </c>
      <c r="I14755" s="31">
        <v>-37191</v>
      </c>
      <c r="J14755" s="31"/>
      <c r="K14755" s="32">
        <f>IFERROR((J14755/I14755),0)</f>
        <v>0</v>
      </c>
      <c r="L14755" s="31"/>
      <c r="M14755" s="31"/>
      <c r="N14755" s="39"/>
      <c r="O14755" s="28"/>
      <c r="P14755" s="28"/>
      <c r="Q14755" s="28"/>
      <c r="R14755" s="28"/>
      <c r="S14755" s="25"/>
    </row>
    <row r="14756" spans="2:19" s="16" customFormat="1" outlineLevel="1" x14ac:dyDescent="0.25">
      <c r="B14756" s="47" t="s">
        <v>8885</v>
      </c>
      <c r="C14756" s="47" t="str">
        <f>C14755</f>
        <v>ASIGNACIONES DIRECTAS ANTICIPADAS (5% DEL SGR)</v>
      </c>
      <c r="D14756" s="47"/>
      <c r="E14756" s="47" t="str">
        <f>E14755</f>
        <v>73349</v>
      </c>
      <c r="F14756" s="47"/>
      <c r="G14756" s="47" t="str">
        <f>G14755</f>
        <v xml:space="preserve">HONDA                                             </v>
      </c>
      <c r="H14756" s="47" t="s">
        <v>10655</v>
      </c>
      <c r="I14756" s="51">
        <f>SUBTOTAL(9,I14751:I14755)</f>
        <v>811531</v>
      </c>
      <c r="J14756" s="51">
        <f>SUBTOTAL(9,J14751:J14755)</f>
        <v>848722</v>
      </c>
      <c r="K14756" s="49">
        <f>J14756/I14756</f>
        <v>1.0458281938705978</v>
      </c>
      <c r="L14756" s="51">
        <f>SUBTOTAL(9,L14751:L14755)</f>
        <v>121188</v>
      </c>
      <c r="M14756" s="51">
        <f>SUBTOTAL(9,M14751:M14755)</f>
        <v>185957</v>
      </c>
      <c r="N14756" s="50">
        <f>IFERROR((M14756/L14756),"N.A")</f>
        <v>1.5344506056705285</v>
      </c>
      <c r="O14756" s="28"/>
      <c r="P14756" s="28"/>
      <c r="Q14756" s="28"/>
      <c r="R14756" s="28"/>
      <c r="S14756" s="25"/>
    </row>
    <row r="14757" spans="2:19" s="16" customFormat="1" outlineLevel="2" x14ac:dyDescent="0.25">
      <c r="B14757" s="16" t="s">
        <v>4601</v>
      </c>
      <c r="C14757" s="16" t="s">
        <v>4485</v>
      </c>
      <c r="D14757" s="16" t="s">
        <v>59</v>
      </c>
      <c r="E14757" s="16" t="s">
        <v>682</v>
      </c>
      <c r="G14757" s="16" t="s">
        <v>683</v>
      </c>
      <c r="H14757" s="16" t="s">
        <v>152</v>
      </c>
      <c r="I14757" s="35">
        <v>6825808</v>
      </c>
      <c r="J14757" s="35">
        <v>1144286.7</v>
      </c>
      <c r="K14757" s="36">
        <f>IFERROR((J14757/I14757),0)</f>
        <v>0.16764120819103026</v>
      </c>
      <c r="L14757" s="35">
        <v>4642001</v>
      </c>
      <c r="M14757" s="35">
        <v>1144286.7</v>
      </c>
      <c r="N14757" s="40">
        <f>M14757/L14757</f>
        <v>0.24650720669814591</v>
      </c>
      <c r="O14757" s="28"/>
      <c r="P14757" s="28"/>
      <c r="Q14757" s="28"/>
      <c r="R14757" s="28"/>
      <c r="S14757" s="25"/>
    </row>
    <row r="14758" spans="2:19" s="16" customFormat="1" outlineLevel="2" x14ac:dyDescent="0.25">
      <c r="B14758" s="16" t="s">
        <v>4601</v>
      </c>
      <c r="C14758" s="16" t="s">
        <v>4485</v>
      </c>
      <c r="D14758" s="16" t="s">
        <v>59</v>
      </c>
      <c r="E14758" s="16" t="s">
        <v>682</v>
      </c>
      <c r="G14758" s="16" t="s">
        <v>683</v>
      </c>
      <c r="H14758" s="16" t="s">
        <v>19</v>
      </c>
      <c r="I14758" s="31">
        <v>17271636</v>
      </c>
      <c r="J14758" s="31">
        <v>17271636</v>
      </c>
      <c r="K14758" s="32">
        <f>IFERROR((J14758/I14758),0)</f>
        <v>1</v>
      </c>
      <c r="L14758" s="31"/>
      <c r="M14758" s="31"/>
      <c r="N14758" s="39"/>
      <c r="O14758" s="28"/>
      <c r="P14758" s="28"/>
      <c r="Q14758" s="28"/>
      <c r="R14758" s="28"/>
      <c r="S14758" s="25"/>
    </row>
    <row r="14759" spans="2:19" s="16" customFormat="1" outlineLevel="2" x14ac:dyDescent="0.25">
      <c r="B14759" s="16" t="s">
        <v>4601</v>
      </c>
      <c r="C14759" s="16" t="s">
        <v>4485</v>
      </c>
      <c r="D14759" s="16" t="s">
        <v>59</v>
      </c>
      <c r="E14759" s="16" t="s">
        <v>682</v>
      </c>
      <c r="G14759" s="16" t="s">
        <v>683</v>
      </c>
      <c r="H14759" s="16" t="s">
        <v>154</v>
      </c>
      <c r="I14759" s="31">
        <v>42</v>
      </c>
      <c r="J14759" s="31">
        <v>42</v>
      </c>
      <c r="K14759" s="32">
        <f>IFERROR((J14759/I14759),0)</f>
        <v>1</v>
      </c>
      <c r="L14759" s="31"/>
      <c r="M14759" s="31"/>
      <c r="N14759" s="39"/>
      <c r="O14759" s="28"/>
      <c r="P14759" s="28"/>
      <c r="Q14759" s="28"/>
      <c r="R14759" s="28"/>
      <c r="S14759" s="25"/>
    </row>
    <row r="14760" spans="2:19" s="16" customFormat="1" outlineLevel="2" x14ac:dyDescent="0.25">
      <c r="B14760" s="16" t="s">
        <v>4601</v>
      </c>
      <c r="C14760" s="16" t="s">
        <v>4485</v>
      </c>
      <c r="D14760" s="16" t="s">
        <v>59</v>
      </c>
      <c r="E14760" s="16" t="s">
        <v>682</v>
      </c>
      <c r="G14760" s="16" t="s">
        <v>683</v>
      </c>
      <c r="H14760" s="16" t="s">
        <v>4491</v>
      </c>
      <c r="I14760" s="31">
        <v>697654</v>
      </c>
      <c r="J14760" s="31">
        <v>697654</v>
      </c>
      <c r="K14760" s="42"/>
      <c r="L14760" s="31"/>
      <c r="M14760" s="31"/>
      <c r="N14760" s="39"/>
      <c r="O14760" s="28"/>
      <c r="P14760" s="28"/>
      <c r="Q14760" s="28"/>
      <c r="R14760" s="28"/>
      <c r="S14760" s="25"/>
    </row>
    <row r="14761" spans="2:19" s="16" customFormat="1" outlineLevel="2" x14ac:dyDescent="0.25">
      <c r="B14761" s="16" t="s">
        <v>4601</v>
      </c>
      <c r="C14761" s="16" t="s">
        <v>4485</v>
      </c>
      <c r="D14761" s="16" t="s">
        <v>59</v>
      </c>
      <c r="E14761" s="16" t="s">
        <v>682</v>
      </c>
      <c r="G14761" s="16" t="s">
        <v>683</v>
      </c>
      <c r="H14761" s="16" t="s">
        <v>231</v>
      </c>
      <c r="I14761" s="31">
        <v>1138007</v>
      </c>
      <c r="J14761" s="31">
        <v>1138007</v>
      </c>
      <c r="K14761" s="32">
        <f>IFERROR((J14761/I14761),0)</f>
        <v>1</v>
      </c>
      <c r="L14761" s="31"/>
      <c r="M14761" s="31"/>
      <c r="N14761" s="39"/>
      <c r="O14761" s="28"/>
      <c r="P14761" s="28"/>
      <c r="Q14761" s="28"/>
      <c r="R14761" s="28"/>
      <c r="S14761" s="25"/>
    </row>
    <row r="14762" spans="2:19" s="16" customFormat="1" outlineLevel="2" x14ac:dyDescent="0.25">
      <c r="B14762" s="16" t="s">
        <v>4601</v>
      </c>
      <c r="C14762" s="16" t="s">
        <v>4485</v>
      </c>
      <c r="D14762" s="16" t="s">
        <v>59</v>
      </c>
      <c r="E14762" s="16" t="s">
        <v>682</v>
      </c>
      <c r="G14762" s="16" t="s">
        <v>683</v>
      </c>
      <c r="H14762" s="16" t="s">
        <v>155</v>
      </c>
      <c r="I14762" s="31">
        <v>-1365162</v>
      </c>
      <c r="J14762" s="31"/>
      <c r="K14762" s="32">
        <f>IFERROR((J14762/I14762),0)</f>
        <v>0</v>
      </c>
      <c r="L14762" s="31"/>
      <c r="M14762" s="31"/>
      <c r="N14762" s="39"/>
      <c r="O14762" s="28"/>
      <c r="P14762" s="28"/>
      <c r="Q14762" s="28"/>
      <c r="R14762" s="28"/>
      <c r="S14762" s="25"/>
    </row>
    <row r="14763" spans="2:19" s="16" customFormat="1" outlineLevel="1" x14ac:dyDescent="0.25">
      <c r="B14763" s="47" t="s">
        <v>8886</v>
      </c>
      <c r="C14763" s="47" t="str">
        <f>C14762</f>
        <v>ASIGNACIONES DIRECTAS ANTICIPADAS (5% DEL SGR)</v>
      </c>
      <c r="D14763" s="47"/>
      <c r="E14763" s="47" t="str">
        <f>E14762</f>
        <v>73319</v>
      </c>
      <c r="F14763" s="47"/>
      <c r="G14763" s="47" t="str">
        <f>G14762</f>
        <v xml:space="preserve">GUAMO                                             </v>
      </c>
      <c r="H14763" s="47" t="s">
        <v>10655</v>
      </c>
      <c r="I14763" s="51">
        <f>SUBTOTAL(9,I14757:I14762)</f>
        <v>24567985</v>
      </c>
      <c r="J14763" s="51">
        <f>SUBTOTAL(9,J14757:J14762)</f>
        <v>20251625.699999999</v>
      </c>
      <c r="K14763" s="49">
        <f>J14763/I14763</f>
        <v>0.82430959234141499</v>
      </c>
      <c r="L14763" s="51">
        <f>SUBTOTAL(9,L14757:L14762)</f>
        <v>4642001</v>
      </c>
      <c r="M14763" s="51">
        <f>SUBTOTAL(9,M14757:M14762)</f>
        <v>1144286.7</v>
      </c>
      <c r="N14763" s="50">
        <f>IFERROR((M14763/L14763),"N.A")</f>
        <v>0.24650720669814591</v>
      </c>
      <c r="O14763" s="28"/>
      <c r="P14763" s="28"/>
      <c r="Q14763" s="28"/>
      <c r="R14763" s="28"/>
      <c r="S14763" s="25"/>
    </row>
    <row r="14764" spans="2:19" s="16" customFormat="1" outlineLevel="2" x14ac:dyDescent="0.25">
      <c r="B14764" s="16" t="s">
        <v>4602</v>
      </c>
      <c r="C14764" s="16" t="s">
        <v>4485</v>
      </c>
      <c r="D14764" s="16" t="s">
        <v>59</v>
      </c>
      <c r="E14764" s="16" t="s">
        <v>685</v>
      </c>
      <c r="G14764" s="16" t="s">
        <v>686</v>
      </c>
      <c r="H14764" s="16" t="s">
        <v>19</v>
      </c>
      <c r="I14764" s="31">
        <v>3619</v>
      </c>
      <c r="J14764" s="31">
        <v>3619</v>
      </c>
      <c r="K14764" s="32">
        <f>IFERROR((J14764/I14764),0)</f>
        <v>1</v>
      </c>
      <c r="L14764" s="31"/>
      <c r="M14764" s="31"/>
      <c r="N14764" s="39"/>
      <c r="O14764" s="28"/>
      <c r="P14764" s="28"/>
      <c r="Q14764" s="28"/>
      <c r="R14764" s="28"/>
      <c r="S14764" s="25"/>
    </row>
    <row r="14765" spans="2:19" s="16" customFormat="1" outlineLevel="1" x14ac:dyDescent="0.25">
      <c r="B14765" s="47" t="s">
        <v>8887</v>
      </c>
      <c r="C14765" s="47" t="str">
        <f>C14764</f>
        <v>ASIGNACIONES DIRECTAS ANTICIPADAS (5% DEL SGR)</v>
      </c>
      <c r="D14765" s="47"/>
      <c r="E14765" s="47" t="str">
        <f>E14764</f>
        <v>73283</v>
      </c>
      <c r="F14765" s="47"/>
      <c r="G14765" s="47" t="str">
        <f>G14764</f>
        <v xml:space="preserve">FRESNO                                            </v>
      </c>
      <c r="H14765" s="47" t="s">
        <v>10655</v>
      </c>
      <c r="I14765" s="51">
        <f>SUBTOTAL(9,I14764:I14764)</f>
        <v>3619</v>
      </c>
      <c r="J14765" s="51">
        <f>SUBTOTAL(9,J14764:J14764)</f>
        <v>3619</v>
      </c>
      <c r="K14765" s="49">
        <f>J14765/I14765</f>
        <v>1</v>
      </c>
      <c r="L14765" s="51">
        <f>SUBTOTAL(9,L14764:L14764)</f>
        <v>0</v>
      </c>
      <c r="M14765" s="51">
        <f>SUBTOTAL(9,M14764:M14764)</f>
        <v>0</v>
      </c>
      <c r="N14765" s="50" t="str">
        <f>IFERROR((M14765/L14765),"N.A")</f>
        <v>N.A</v>
      </c>
      <c r="O14765" s="28"/>
      <c r="P14765" s="28"/>
      <c r="Q14765" s="28"/>
      <c r="R14765" s="28"/>
      <c r="S14765" s="25"/>
    </row>
    <row r="14766" spans="2:19" s="16" customFormat="1" outlineLevel="2" x14ac:dyDescent="0.25">
      <c r="B14766" s="16" t="s">
        <v>4603</v>
      </c>
      <c r="C14766" s="16" t="s">
        <v>4485</v>
      </c>
      <c r="D14766" s="16" t="s">
        <v>59</v>
      </c>
      <c r="E14766" s="16" t="s">
        <v>688</v>
      </c>
      <c r="G14766" s="16" t="s">
        <v>689</v>
      </c>
      <c r="H14766" s="16" t="s">
        <v>152</v>
      </c>
      <c r="I14766" s="35">
        <v>4298633</v>
      </c>
      <c r="J14766" s="35">
        <v>4298633</v>
      </c>
      <c r="K14766" s="36">
        <f>IFERROR((J14766/I14766),0)</f>
        <v>1</v>
      </c>
      <c r="L14766" s="35">
        <v>2812693.42</v>
      </c>
      <c r="M14766" s="35">
        <v>4298633</v>
      </c>
      <c r="N14766" s="40">
        <f>M14766/L14766</f>
        <v>1.5282977410314418</v>
      </c>
      <c r="O14766" s="28"/>
      <c r="P14766" s="28"/>
      <c r="Q14766" s="28"/>
      <c r="R14766" s="28"/>
      <c r="S14766" s="25"/>
    </row>
    <row r="14767" spans="2:19" s="16" customFormat="1" outlineLevel="2" x14ac:dyDescent="0.25">
      <c r="B14767" s="16" t="s">
        <v>4603</v>
      </c>
      <c r="C14767" s="16" t="s">
        <v>4485</v>
      </c>
      <c r="D14767" s="16" t="s">
        <v>59</v>
      </c>
      <c r="E14767" s="16" t="s">
        <v>688</v>
      </c>
      <c r="G14767" s="16" t="s">
        <v>689</v>
      </c>
      <c r="H14767" s="16" t="s">
        <v>19</v>
      </c>
      <c r="I14767" s="31">
        <v>8709011</v>
      </c>
      <c r="J14767" s="31">
        <v>8709011</v>
      </c>
      <c r="K14767" s="32">
        <f>IFERROR((J14767/I14767),0)</f>
        <v>1</v>
      </c>
      <c r="L14767" s="31"/>
      <c r="M14767" s="31"/>
      <c r="N14767" s="39"/>
      <c r="O14767" s="28"/>
      <c r="P14767" s="28"/>
      <c r="Q14767" s="28"/>
      <c r="R14767" s="28"/>
      <c r="S14767" s="25"/>
    </row>
    <row r="14768" spans="2:19" s="16" customFormat="1" outlineLevel="2" x14ac:dyDescent="0.25">
      <c r="B14768" s="16" t="s">
        <v>4603</v>
      </c>
      <c r="C14768" s="16" t="s">
        <v>4485</v>
      </c>
      <c r="D14768" s="16" t="s">
        <v>59</v>
      </c>
      <c r="E14768" s="16" t="s">
        <v>688</v>
      </c>
      <c r="G14768" s="16" t="s">
        <v>689</v>
      </c>
      <c r="H14768" s="16" t="s">
        <v>154</v>
      </c>
      <c r="I14768" s="31">
        <v>26</v>
      </c>
      <c r="J14768" s="31">
        <v>26</v>
      </c>
      <c r="K14768" s="32">
        <f>IFERROR((J14768/I14768),0)</f>
        <v>1</v>
      </c>
      <c r="L14768" s="31"/>
      <c r="M14768" s="31"/>
      <c r="N14768" s="39"/>
      <c r="O14768" s="28"/>
      <c r="P14768" s="28"/>
      <c r="Q14768" s="28"/>
      <c r="R14768" s="28"/>
      <c r="S14768" s="25"/>
    </row>
    <row r="14769" spans="2:19" s="16" customFormat="1" outlineLevel="2" x14ac:dyDescent="0.25">
      <c r="B14769" s="16" t="s">
        <v>4603</v>
      </c>
      <c r="C14769" s="16" t="s">
        <v>4485</v>
      </c>
      <c r="D14769" s="16" t="s">
        <v>59</v>
      </c>
      <c r="E14769" s="16" t="s">
        <v>688</v>
      </c>
      <c r="G14769" s="16" t="s">
        <v>689</v>
      </c>
      <c r="H14769" s="16" t="s">
        <v>4491</v>
      </c>
      <c r="I14769" s="31">
        <v>22374</v>
      </c>
      <c r="J14769" s="31">
        <v>22374</v>
      </c>
      <c r="K14769" s="42"/>
      <c r="L14769" s="31"/>
      <c r="M14769" s="31"/>
      <c r="N14769" s="39"/>
      <c r="O14769" s="28"/>
      <c r="P14769" s="28"/>
      <c r="Q14769" s="28"/>
      <c r="R14769" s="28"/>
      <c r="S14769" s="25"/>
    </row>
    <row r="14770" spans="2:19" s="16" customFormat="1" outlineLevel="2" x14ac:dyDescent="0.25">
      <c r="B14770" s="16" t="s">
        <v>4603</v>
      </c>
      <c r="C14770" s="16" t="s">
        <v>4485</v>
      </c>
      <c r="D14770" s="16" t="s">
        <v>59</v>
      </c>
      <c r="E14770" s="16" t="s">
        <v>688</v>
      </c>
      <c r="G14770" s="16" t="s">
        <v>689</v>
      </c>
      <c r="H14770" s="16" t="s">
        <v>231</v>
      </c>
      <c r="I14770" s="31">
        <v>661459</v>
      </c>
      <c r="J14770" s="31">
        <v>661459</v>
      </c>
      <c r="K14770" s="32">
        <f>IFERROR((J14770/I14770),0)</f>
        <v>1</v>
      </c>
      <c r="L14770" s="31"/>
      <c r="M14770" s="31"/>
      <c r="N14770" s="39"/>
      <c r="O14770" s="28"/>
      <c r="P14770" s="28"/>
      <c r="Q14770" s="28"/>
      <c r="R14770" s="28"/>
      <c r="S14770" s="25"/>
    </row>
    <row r="14771" spans="2:19" s="16" customFormat="1" outlineLevel="2" x14ac:dyDescent="0.25">
      <c r="B14771" s="16" t="s">
        <v>4603</v>
      </c>
      <c r="C14771" s="16" t="s">
        <v>4485</v>
      </c>
      <c r="D14771" s="16" t="s">
        <v>59</v>
      </c>
      <c r="E14771" s="16" t="s">
        <v>688</v>
      </c>
      <c r="G14771" s="16" t="s">
        <v>689</v>
      </c>
      <c r="H14771" s="16" t="s">
        <v>155</v>
      </c>
      <c r="I14771" s="31">
        <v>-859727</v>
      </c>
      <c r="J14771" s="31"/>
      <c r="K14771" s="32">
        <f>IFERROR((J14771/I14771),0)</f>
        <v>0</v>
      </c>
      <c r="L14771" s="31"/>
      <c r="M14771" s="31"/>
      <c r="N14771" s="39"/>
      <c r="O14771" s="28"/>
      <c r="P14771" s="28"/>
      <c r="Q14771" s="28"/>
      <c r="R14771" s="28"/>
      <c r="S14771" s="25"/>
    </row>
    <row r="14772" spans="2:19" s="16" customFormat="1" outlineLevel="1" x14ac:dyDescent="0.25">
      <c r="B14772" s="47" t="s">
        <v>8888</v>
      </c>
      <c r="C14772" s="47" t="str">
        <f>C14771</f>
        <v>ASIGNACIONES DIRECTAS ANTICIPADAS (5% DEL SGR)</v>
      </c>
      <c r="D14772" s="47"/>
      <c r="E14772" s="47" t="str">
        <f>E14771</f>
        <v>73275</v>
      </c>
      <c r="F14772" s="47"/>
      <c r="G14772" s="47" t="str">
        <f>G14771</f>
        <v xml:space="preserve">FLANDES                                           </v>
      </c>
      <c r="H14772" s="47" t="s">
        <v>10655</v>
      </c>
      <c r="I14772" s="51">
        <f>SUBTOTAL(9,I14766:I14771)</f>
        <v>12831776</v>
      </c>
      <c r="J14772" s="51">
        <f>SUBTOTAL(9,J14766:J14771)</f>
        <v>13691503</v>
      </c>
      <c r="K14772" s="49">
        <f>J14772/I14772</f>
        <v>1.0669998447603823</v>
      </c>
      <c r="L14772" s="51">
        <f>SUBTOTAL(9,L14766:L14771)</f>
        <v>2812693.42</v>
      </c>
      <c r="M14772" s="51">
        <f>SUBTOTAL(9,M14766:M14771)</f>
        <v>4298633</v>
      </c>
      <c r="N14772" s="50">
        <f>IFERROR((M14772/L14772),"N.A")</f>
        <v>1.5282977410314418</v>
      </c>
      <c r="O14772" s="28"/>
      <c r="P14772" s="28"/>
      <c r="Q14772" s="28"/>
      <c r="R14772" s="28"/>
      <c r="S14772" s="25"/>
    </row>
    <row r="14773" spans="2:19" s="16" customFormat="1" outlineLevel="2" x14ac:dyDescent="0.25">
      <c r="B14773" s="16" t="s">
        <v>4604</v>
      </c>
      <c r="C14773" s="16" t="s">
        <v>4485</v>
      </c>
      <c r="D14773" s="16" t="s">
        <v>59</v>
      </c>
      <c r="E14773" s="16" t="s">
        <v>691</v>
      </c>
      <c r="G14773" s="16" t="s">
        <v>692</v>
      </c>
      <c r="H14773" s="16" t="s">
        <v>152</v>
      </c>
      <c r="I14773" s="35">
        <v>72799840</v>
      </c>
      <c r="J14773" s="35">
        <v>1733935.38</v>
      </c>
      <c r="K14773" s="36">
        <f>IFERROR((J14773/I14773),0)</f>
        <v>2.3817846028233027E-2</v>
      </c>
      <c r="L14773" s="35">
        <v>47918053</v>
      </c>
      <c r="M14773" s="35">
        <v>1733935.38</v>
      </c>
      <c r="N14773" s="40">
        <f>M14773/L14773</f>
        <v>3.6185430572481733E-2</v>
      </c>
      <c r="O14773" s="28"/>
      <c r="P14773" s="28"/>
      <c r="Q14773" s="28"/>
      <c r="R14773" s="28"/>
      <c r="S14773" s="25"/>
    </row>
    <row r="14774" spans="2:19" s="16" customFormat="1" outlineLevel="2" x14ac:dyDescent="0.25">
      <c r="B14774" s="16" t="s">
        <v>4604</v>
      </c>
      <c r="C14774" s="16" t="s">
        <v>4485</v>
      </c>
      <c r="D14774" s="16" t="s">
        <v>59</v>
      </c>
      <c r="E14774" s="16" t="s">
        <v>691</v>
      </c>
      <c r="G14774" s="16" t="s">
        <v>692</v>
      </c>
      <c r="H14774" s="16" t="s">
        <v>19</v>
      </c>
      <c r="I14774" s="31">
        <v>92475199</v>
      </c>
      <c r="J14774" s="31">
        <v>92475199</v>
      </c>
      <c r="K14774" s="32">
        <f>IFERROR((J14774/I14774),0)</f>
        <v>1</v>
      </c>
      <c r="L14774" s="31"/>
      <c r="M14774" s="31"/>
      <c r="N14774" s="39"/>
      <c r="O14774" s="28"/>
      <c r="P14774" s="28"/>
      <c r="Q14774" s="28"/>
      <c r="R14774" s="28"/>
      <c r="S14774" s="25"/>
    </row>
    <row r="14775" spans="2:19" s="16" customFormat="1" outlineLevel="2" x14ac:dyDescent="0.25">
      <c r="B14775" s="16" t="s">
        <v>4604</v>
      </c>
      <c r="C14775" s="16" t="s">
        <v>4485</v>
      </c>
      <c r="D14775" s="16" t="s">
        <v>59</v>
      </c>
      <c r="E14775" s="16" t="s">
        <v>691</v>
      </c>
      <c r="G14775" s="16" t="s">
        <v>692</v>
      </c>
      <c r="H14775" s="16" t="s">
        <v>154</v>
      </c>
      <c r="I14775" s="31">
        <v>450</v>
      </c>
      <c r="J14775" s="31">
        <v>450</v>
      </c>
      <c r="K14775" s="32">
        <f>IFERROR((J14775/I14775),0)</f>
        <v>1</v>
      </c>
      <c r="L14775" s="31"/>
      <c r="M14775" s="31"/>
      <c r="N14775" s="39"/>
      <c r="O14775" s="28"/>
      <c r="P14775" s="28"/>
      <c r="Q14775" s="28"/>
      <c r="R14775" s="28"/>
      <c r="S14775" s="25"/>
    </row>
    <row r="14776" spans="2:19" s="16" customFormat="1" outlineLevel="2" x14ac:dyDescent="0.25">
      <c r="B14776" s="16" t="s">
        <v>4604</v>
      </c>
      <c r="C14776" s="16" t="s">
        <v>4485</v>
      </c>
      <c r="D14776" s="16" t="s">
        <v>59</v>
      </c>
      <c r="E14776" s="16" t="s">
        <v>691</v>
      </c>
      <c r="G14776" s="16" t="s">
        <v>692</v>
      </c>
      <c r="H14776" s="16" t="s">
        <v>4491</v>
      </c>
      <c r="I14776" s="31">
        <v>7692734</v>
      </c>
      <c r="J14776" s="31">
        <v>7692734</v>
      </c>
      <c r="K14776" s="42"/>
      <c r="L14776" s="31"/>
      <c r="M14776" s="31"/>
      <c r="N14776" s="39"/>
      <c r="O14776" s="28"/>
      <c r="P14776" s="28"/>
      <c r="Q14776" s="28"/>
      <c r="R14776" s="28"/>
      <c r="S14776" s="25"/>
    </row>
    <row r="14777" spans="2:19" s="16" customFormat="1" outlineLevel="2" x14ac:dyDescent="0.25">
      <c r="B14777" s="16" t="s">
        <v>4604</v>
      </c>
      <c r="C14777" s="16" t="s">
        <v>4485</v>
      </c>
      <c r="D14777" s="16" t="s">
        <v>59</v>
      </c>
      <c r="E14777" s="16" t="s">
        <v>691</v>
      </c>
      <c r="G14777" s="16" t="s">
        <v>692</v>
      </c>
      <c r="H14777" s="16" t="s">
        <v>231</v>
      </c>
      <c r="I14777" s="31">
        <v>11400754</v>
      </c>
      <c r="J14777" s="31">
        <v>11400754</v>
      </c>
      <c r="K14777" s="32">
        <f>IFERROR((J14777/I14777),0)</f>
        <v>1</v>
      </c>
      <c r="L14777" s="31"/>
      <c r="M14777" s="31"/>
      <c r="N14777" s="39"/>
      <c r="O14777" s="28"/>
      <c r="P14777" s="28"/>
      <c r="Q14777" s="28"/>
      <c r="R14777" s="28"/>
      <c r="S14777" s="25"/>
    </row>
    <row r="14778" spans="2:19" s="16" customFormat="1" outlineLevel="2" x14ac:dyDescent="0.25">
      <c r="B14778" s="16" t="s">
        <v>4604</v>
      </c>
      <c r="C14778" s="16" t="s">
        <v>4485</v>
      </c>
      <c r="D14778" s="16" t="s">
        <v>59</v>
      </c>
      <c r="E14778" s="16" t="s">
        <v>691</v>
      </c>
      <c r="G14778" s="16" t="s">
        <v>692</v>
      </c>
      <c r="H14778" s="16" t="s">
        <v>155</v>
      </c>
      <c r="I14778" s="31">
        <v>-14559968</v>
      </c>
      <c r="J14778" s="31"/>
      <c r="K14778" s="32">
        <f>IFERROR((J14778/I14778),0)</f>
        <v>0</v>
      </c>
      <c r="L14778" s="31"/>
      <c r="M14778" s="31"/>
      <c r="N14778" s="39"/>
      <c r="O14778" s="28"/>
      <c r="P14778" s="28"/>
      <c r="Q14778" s="28"/>
      <c r="R14778" s="28"/>
      <c r="S14778" s="25"/>
    </row>
    <row r="14779" spans="2:19" s="16" customFormat="1" outlineLevel="1" x14ac:dyDescent="0.25">
      <c r="B14779" s="47" t="s">
        <v>8889</v>
      </c>
      <c r="C14779" s="47" t="str">
        <f>C14778</f>
        <v>ASIGNACIONES DIRECTAS ANTICIPADAS (5% DEL SGR)</v>
      </c>
      <c r="D14779" s="47"/>
      <c r="E14779" s="47" t="str">
        <f>E14778</f>
        <v>73270</v>
      </c>
      <c r="F14779" s="47"/>
      <c r="G14779" s="47" t="str">
        <f>G14778</f>
        <v xml:space="preserve">FALAN                                             </v>
      </c>
      <c r="H14779" s="47" t="s">
        <v>10655</v>
      </c>
      <c r="I14779" s="51">
        <f>SUBTOTAL(9,I14773:I14778)</f>
        <v>169809009</v>
      </c>
      <c r="J14779" s="51">
        <f>SUBTOTAL(9,J14773:J14778)</f>
        <v>113303072.38</v>
      </c>
      <c r="K14779" s="49">
        <f>J14779/I14779</f>
        <v>0.66723828757518977</v>
      </c>
      <c r="L14779" s="51">
        <f>SUBTOTAL(9,L14773:L14778)</f>
        <v>47918053</v>
      </c>
      <c r="M14779" s="51">
        <f>SUBTOTAL(9,M14773:M14778)</f>
        <v>1733935.38</v>
      </c>
      <c r="N14779" s="50">
        <f>IFERROR((M14779/L14779),"N.A")</f>
        <v>3.6185430572481733E-2</v>
      </c>
      <c r="O14779" s="28"/>
      <c r="P14779" s="28"/>
      <c r="Q14779" s="28"/>
      <c r="R14779" s="28"/>
      <c r="S14779" s="25"/>
    </row>
    <row r="14780" spans="2:19" s="16" customFormat="1" outlineLevel="2" x14ac:dyDescent="0.25">
      <c r="B14780" s="16" t="s">
        <v>4605</v>
      </c>
      <c r="C14780" s="16" t="s">
        <v>4485</v>
      </c>
      <c r="D14780" s="16" t="s">
        <v>59</v>
      </c>
      <c r="E14780" s="16" t="s">
        <v>694</v>
      </c>
      <c r="G14780" s="16" t="s">
        <v>695</v>
      </c>
      <c r="H14780" s="16" t="s">
        <v>152</v>
      </c>
      <c r="I14780" s="35">
        <v>154923907</v>
      </c>
      <c r="J14780" s="35">
        <v>154923907</v>
      </c>
      <c r="K14780" s="36">
        <f>IFERROR((J14780/I14780),0)</f>
        <v>1</v>
      </c>
      <c r="L14780" s="35">
        <v>103495515.12999998</v>
      </c>
      <c r="M14780" s="35">
        <v>154923907</v>
      </c>
      <c r="N14780" s="40">
        <f>M14780/L14780</f>
        <v>1.4969142073973078</v>
      </c>
      <c r="O14780" s="28"/>
      <c r="P14780" s="28"/>
      <c r="Q14780" s="28"/>
      <c r="R14780" s="28"/>
      <c r="S14780" s="25"/>
    </row>
    <row r="14781" spans="2:19" s="16" customFormat="1" outlineLevel="2" x14ac:dyDescent="0.25">
      <c r="B14781" s="16" t="s">
        <v>4605</v>
      </c>
      <c r="C14781" s="16" t="s">
        <v>4485</v>
      </c>
      <c r="D14781" s="16" t="s">
        <v>59</v>
      </c>
      <c r="E14781" s="16" t="s">
        <v>694</v>
      </c>
      <c r="G14781" s="16" t="s">
        <v>695</v>
      </c>
      <c r="H14781" s="16" t="s">
        <v>19</v>
      </c>
      <c r="I14781" s="31">
        <v>330353623</v>
      </c>
      <c r="J14781" s="31">
        <v>330353623</v>
      </c>
      <c r="K14781" s="32">
        <f>IFERROR((J14781/I14781),0)</f>
        <v>1</v>
      </c>
      <c r="L14781" s="31"/>
      <c r="M14781" s="31"/>
      <c r="N14781" s="39"/>
      <c r="O14781" s="28"/>
      <c r="P14781" s="28"/>
      <c r="Q14781" s="28"/>
      <c r="R14781" s="28"/>
      <c r="S14781" s="25"/>
    </row>
    <row r="14782" spans="2:19" s="16" customFormat="1" outlineLevel="2" x14ac:dyDescent="0.25">
      <c r="B14782" s="16" t="s">
        <v>4605</v>
      </c>
      <c r="C14782" s="16" t="s">
        <v>4485</v>
      </c>
      <c r="D14782" s="16" t="s">
        <v>59</v>
      </c>
      <c r="E14782" s="16" t="s">
        <v>694</v>
      </c>
      <c r="G14782" s="16" t="s">
        <v>695</v>
      </c>
      <c r="H14782" s="16" t="s">
        <v>154</v>
      </c>
      <c r="I14782" s="31">
        <v>958</v>
      </c>
      <c r="J14782" s="31">
        <v>958</v>
      </c>
      <c r="K14782" s="32">
        <f>IFERROR((J14782/I14782),0)</f>
        <v>1</v>
      </c>
      <c r="L14782" s="31"/>
      <c r="M14782" s="31"/>
      <c r="N14782" s="39"/>
      <c r="O14782" s="28"/>
      <c r="P14782" s="28"/>
      <c r="Q14782" s="28"/>
      <c r="R14782" s="28"/>
      <c r="S14782" s="25"/>
    </row>
    <row r="14783" spans="2:19" s="16" customFormat="1" outlineLevel="2" x14ac:dyDescent="0.25">
      <c r="B14783" s="16" t="s">
        <v>4605</v>
      </c>
      <c r="C14783" s="16" t="s">
        <v>4485</v>
      </c>
      <c r="D14783" s="16" t="s">
        <v>59</v>
      </c>
      <c r="E14783" s="16" t="s">
        <v>694</v>
      </c>
      <c r="G14783" s="16" t="s">
        <v>695</v>
      </c>
      <c r="H14783" s="16" t="s">
        <v>4491</v>
      </c>
      <c r="I14783" s="31">
        <v>152626</v>
      </c>
      <c r="J14783" s="31">
        <v>152626</v>
      </c>
      <c r="K14783" s="42"/>
      <c r="L14783" s="31"/>
      <c r="M14783" s="31"/>
      <c r="N14783" s="39"/>
      <c r="O14783" s="28"/>
      <c r="P14783" s="28"/>
      <c r="Q14783" s="28"/>
      <c r="R14783" s="28"/>
      <c r="S14783" s="25"/>
    </row>
    <row r="14784" spans="2:19" s="16" customFormat="1" outlineLevel="2" x14ac:dyDescent="0.25">
      <c r="B14784" s="16" t="s">
        <v>4605</v>
      </c>
      <c r="C14784" s="16" t="s">
        <v>4485</v>
      </c>
      <c r="D14784" s="16" t="s">
        <v>59</v>
      </c>
      <c r="E14784" s="16" t="s">
        <v>694</v>
      </c>
      <c r="G14784" s="16" t="s">
        <v>695</v>
      </c>
      <c r="H14784" s="16" t="s">
        <v>231</v>
      </c>
      <c r="I14784" s="31">
        <v>24658523</v>
      </c>
      <c r="J14784" s="31">
        <v>24658523</v>
      </c>
      <c r="K14784" s="32">
        <f>IFERROR((J14784/I14784),0)</f>
        <v>1</v>
      </c>
      <c r="L14784" s="31"/>
      <c r="M14784" s="31"/>
      <c r="N14784" s="39"/>
      <c r="O14784" s="28"/>
      <c r="P14784" s="28"/>
      <c r="Q14784" s="28"/>
      <c r="R14784" s="28"/>
      <c r="S14784" s="25"/>
    </row>
    <row r="14785" spans="2:19" s="16" customFormat="1" outlineLevel="2" x14ac:dyDescent="0.25">
      <c r="B14785" s="16" t="s">
        <v>4605</v>
      </c>
      <c r="C14785" s="16" t="s">
        <v>4485</v>
      </c>
      <c r="D14785" s="16" t="s">
        <v>59</v>
      </c>
      <c r="E14785" s="16" t="s">
        <v>694</v>
      </c>
      <c r="G14785" s="16" t="s">
        <v>695</v>
      </c>
      <c r="H14785" s="16" t="s">
        <v>155</v>
      </c>
      <c r="I14785" s="31">
        <v>-30984781</v>
      </c>
      <c r="J14785" s="31"/>
      <c r="K14785" s="32">
        <f>IFERROR((J14785/I14785),0)</f>
        <v>0</v>
      </c>
      <c r="L14785" s="31"/>
      <c r="M14785" s="31"/>
      <c r="N14785" s="39"/>
      <c r="O14785" s="28"/>
      <c r="P14785" s="28"/>
      <c r="Q14785" s="28"/>
      <c r="R14785" s="28"/>
      <c r="S14785" s="25"/>
    </row>
    <row r="14786" spans="2:19" s="16" customFormat="1" outlineLevel="1" x14ac:dyDescent="0.25">
      <c r="B14786" s="47" t="s">
        <v>8890</v>
      </c>
      <c r="C14786" s="47" t="str">
        <f>C14785</f>
        <v>ASIGNACIONES DIRECTAS ANTICIPADAS (5% DEL SGR)</v>
      </c>
      <c r="D14786" s="47"/>
      <c r="E14786" s="47" t="str">
        <f>E14785</f>
        <v>73268</v>
      </c>
      <c r="F14786" s="47"/>
      <c r="G14786" s="47" t="str">
        <f>G14785</f>
        <v xml:space="preserve">ESPINAL                                           </v>
      </c>
      <c r="H14786" s="47" t="s">
        <v>10655</v>
      </c>
      <c r="I14786" s="51">
        <f>SUBTOTAL(9,I14780:I14785)</f>
        <v>479104856</v>
      </c>
      <c r="J14786" s="51">
        <f>SUBTOTAL(9,J14780:J14785)</f>
        <v>510089637</v>
      </c>
      <c r="K14786" s="49">
        <f>J14786/I14786</f>
        <v>1.0646722332532568</v>
      </c>
      <c r="L14786" s="51">
        <f>SUBTOTAL(9,L14780:L14785)</f>
        <v>103495515.12999998</v>
      </c>
      <c r="M14786" s="51">
        <f>SUBTOTAL(9,M14780:M14785)</f>
        <v>154923907</v>
      </c>
      <c r="N14786" s="50">
        <f>IFERROR((M14786/L14786),"N.A")</f>
        <v>1.4969142073973078</v>
      </c>
      <c r="O14786" s="28"/>
      <c r="P14786" s="28"/>
      <c r="Q14786" s="28"/>
      <c r="R14786" s="28"/>
      <c r="S14786" s="25"/>
    </row>
    <row r="14787" spans="2:19" s="16" customFormat="1" outlineLevel="2" x14ac:dyDescent="0.25">
      <c r="B14787" s="16" t="s">
        <v>4606</v>
      </c>
      <c r="C14787" s="16" t="s">
        <v>4485</v>
      </c>
      <c r="D14787" s="16" t="s">
        <v>59</v>
      </c>
      <c r="E14787" s="16" t="s">
        <v>697</v>
      </c>
      <c r="G14787" s="16" t="s">
        <v>698</v>
      </c>
      <c r="H14787" s="16" t="s">
        <v>19</v>
      </c>
      <c r="I14787" s="31">
        <v>475</v>
      </c>
      <c r="J14787" s="31">
        <v>475</v>
      </c>
      <c r="K14787" s="32">
        <f>IFERROR((J14787/I14787),0)</f>
        <v>1</v>
      </c>
      <c r="L14787" s="31"/>
      <c r="M14787" s="31"/>
      <c r="N14787" s="39"/>
      <c r="O14787" s="28"/>
      <c r="P14787" s="28"/>
      <c r="Q14787" s="28"/>
      <c r="R14787" s="28"/>
      <c r="S14787" s="25"/>
    </row>
    <row r="14788" spans="2:19" s="16" customFormat="1" outlineLevel="1" x14ac:dyDescent="0.25">
      <c r="B14788" s="47" t="s">
        <v>8891</v>
      </c>
      <c r="C14788" s="47" t="str">
        <f>C14787</f>
        <v>ASIGNACIONES DIRECTAS ANTICIPADAS (5% DEL SGR)</v>
      </c>
      <c r="D14788" s="47"/>
      <c r="E14788" s="47" t="str">
        <f>E14787</f>
        <v>73236</v>
      </c>
      <c r="F14788" s="47"/>
      <c r="G14788" s="47" t="str">
        <f>G14787</f>
        <v xml:space="preserve">DOLORES                                           </v>
      </c>
      <c r="H14788" s="47" t="s">
        <v>10655</v>
      </c>
      <c r="I14788" s="51">
        <f>SUBTOTAL(9,I14787:I14787)</f>
        <v>475</v>
      </c>
      <c r="J14788" s="51">
        <f>SUBTOTAL(9,J14787:J14787)</f>
        <v>475</v>
      </c>
      <c r="K14788" s="49">
        <f>J14788/I14788</f>
        <v>1</v>
      </c>
      <c r="L14788" s="51">
        <f>SUBTOTAL(9,L14787:L14787)</f>
        <v>0</v>
      </c>
      <c r="M14788" s="51">
        <f>SUBTOTAL(9,M14787:M14787)</f>
        <v>0</v>
      </c>
      <c r="N14788" s="50" t="str">
        <f>IFERROR((M14788/L14788),"N.A")</f>
        <v>N.A</v>
      </c>
      <c r="O14788" s="28"/>
      <c r="P14788" s="28"/>
      <c r="Q14788" s="28"/>
      <c r="R14788" s="28"/>
      <c r="S14788" s="25"/>
    </row>
    <row r="14789" spans="2:19" s="16" customFormat="1" outlineLevel="2" x14ac:dyDescent="0.25">
      <c r="B14789" s="16" t="s">
        <v>4607</v>
      </c>
      <c r="C14789" s="16" t="s">
        <v>4485</v>
      </c>
      <c r="D14789" s="16" t="s">
        <v>59</v>
      </c>
      <c r="E14789" s="16" t="s">
        <v>700</v>
      </c>
      <c r="G14789" s="16" t="s">
        <v>701</v>
      </c>
      <c r="H14789" s="16" t="s">
        <v>19</v>
      </c>
      <c r="I14789" s="31">
        <v>90318</v>
      </c>
      <c r="J14789" s="31">
        <v>90318</v>
      </c>
      <c r="K14789" s="32">
        <f>IFERROR((J14789/I14789),0)</f>
        <v>1</v>
      </c>
      <c r="L14789" s="31"/>
      <c r="M14789" s="31"/>
      <c r="N14789" s="39"/>
      <c r="O14789" s="28"/>
      <c r="P14789" s="28"/>
      <c r="Q14789" s="28"/>
      <c r="R14789" s="28"/>
      <c r="S14789" s="25"/>
    </row>
    <row r="14790" spans="2:19" s="16" customFormat="1" outlineLevel="1" x14ac:dyDescent="0.25">
      <c r="B14790" s="47" t="s">
        <v>8892</v>
      </c>
      <c r="C14790" s="47" t="str">
        <f>C14789</f>
        <v>ASIGNACIONES DIRECTAS ANTICIPADAS (5% DEL SGR)</v>
      </c>
      <c r="D14790" s="47"/>
      <c r="E14790" s="47" t="str">
        <f>E14789</f>
        <v>73226</v>
      </c>
      <c r="F14790" s="47"/>
      <c r="G14790" s="47" t="str">
        <f>G14789</f>
        <v xml:space="preserve">CUNDAY                                            </v>
      </c>
      <c r="H14790" s="47" t="s">
        <v>10655</v>
      </c>
      <c r="I14790" s="51">
        <f>SUBTOTAL(9,I14789:I14789)</f>
        <v>90318</v>
      </c>
      <c r="J14790" s="51">
        <f>SUBTOTAL(9,J14789:J14789)</f>
        <v>90318</v>
      </c>
      <c r="K14790" s="49">
        <f>J14790/I14790</f>
        <v>1</v>
      </c>
      <c r="L14790" s="51">
        <f>SUBTOTAL(9,L14789:L14789)</f>
        <v>0</v>
      </c>
      <c r="M14790" s="51">
        <f>SUBTOTAL(9,M14789:M14789)</f>
        <v>0</v>
      </c>
      <c r="N14790" s="50" t="str">
        <f>IFERROR((M14790/L14790),"N.A")</f>
        <v>N.A</v>
      </c>
      <c r="O14790" s="28"/>
      <c r="P14790" s="28"/>
      <c r="Q14790" s="28"/>
      <c r="R14790" s="28"/>
      <c r="S14790" s="25"/>
    </row>
    <row r="14791" spans="2:19" s="16" customFormat="1" outlineLevel="2" x14ac:dyDescent="0.25">
      <c r="B14791" s="16" t="s">
        <v>4608</v>
      </c>
      <c r="C14791" s="16" t="s">
        <v>4485</v>
      </c>
      <c r="D14791" s="16" t="s">
        <v>59</v>
      </c>
      <c r="E14791" s="16" t="s">
        <v>703</v>
      </c>
      <c r="G14791" s="16" t="s">
        <v>704</v>
      </c>
      <c r="H14791" s="16" t="s">
        <v>152</v>
      </c>
      <c r="I14791" s="35">
        <v>75833722</v>
      </c>
      <c r="J14791" s="35">
        <v>53801.4</v>
      </c>
      <c r="K14791" s="36">
        <f>IFERROR((J14791/I14791),0)</f>
        <v>7.0946537478405714E-4</v>
      </c>
      <c r="L14791" s="35">
        <v>49919888</v>
      </c>
      <c r="M14791" s="35">
        <v>53801.4</v>
      </c>
      <c r="N14791" s="40">
        <f>M14791/L14791</f>
        <v>1.0777548218858183E-3</v>
      </c>
      <c r="O14791" s="28"/>
      <c r="P14791" s="28"/>
      <c r="Q14791" s="28"/>
      <c r="R14791" s="28"/>
      <c r="S14791" s="25"/>
    </row>
    <row r="14792" spans="2:19" s="16" customFormat="1" outlineLevel="2" x14ac:dyDescent="0.25">
      <c r="B14792" s="16" t="s">
        <v>4608</v>
      </c>
      <c r="C14792" s="16" t="s">
        <v>4485</v>
      </c>
      <c r="D14792" s="16" t="s">
        <v>59</v>
      </c>
      <c r="E14792" s="16" t="s">
        <v>703</v>
      </c>
      <c r="G14792" s="16" t="s">
        <v>704</v>
      </c>
      <c r="H14792" s="16" t="s">
        <v>19</v>
      </c>
      <c r="I14792" s="31">
        <v>12183060</v>
      </c>
      <c r="J14792" s="31">
        <v>12183060</v>
      </c>
      <c r="K14792" s="32">
        <f>IFERROR((J14792/I14792),0)</f>
        <v>1</v>
      </c>
      <c r="L14792" s="31"/>
      <c r="M14792" s="31"/>
      <c r="N14792" s="39"/>
      <c r="O14792" s="28"/>
      <c r="P14792" s="28"/>
      <c r="Q14792" s="28"/>
      <c r="R14792" s="28"/>
      <c r="S14792" s="25"/>
    </row>
    <row r="14793" spans="2:19" s="16" customFormat="1" outlineLevel="2" x14ac:dyDescent="0.25">
      <c r="B14793" s="16" t="s">
        <v>4608</v>
      </c>
      <c r="C14793" s="16" t="s">
        <v>4485</v>
      </c>
      <c r="D14793" s="16" t="s">
        <v>59</v>
      </c>
      <c r="E14793" s="16" t="s">
        <v>703</v>
      </c>
      <c r="G14793" s="16" t="s">
        <v>704</v>
      </c>
      <c r="H14793" s="16" t="s">
        <v>154</v>
      </c>
      <c r="I14793" s="31">
        <v>469</v>
      </c>
      <c r="J14793" s="31">
        <v>469</v>
      </c>
      <c r="K14793" s="32">
        <f>IFERROR((J14793/I14793),0)</f>
        <v>1</v>
      </c>
      <c r="L14793" s="31"/>
      <c r="M14793" s="31"/>
      <c r="N14793" s="39"/>
      <c r="O14793" s="28"/>
      <c r="P14793" s="28"/>
      <c r="Q14793" s="28"/>
      <c r="R14793" s="28"/>
      <c r="S14793" s="25"/>
    </row>
    <row r="14794" spans="2:19" s="16" customFormat="1" outlineLevel="2" x14ac:dyDescent="0.25">
      <c r="B14794" s="16" t="s">
        <v>4608</v>
      </c>
      <c r="C14794" s="16" t="s">
        <v>4485</v>
      </c>
      <c r="D14794" s="16" t="s">
        <v>59</v>
      </c>
      <c r="E14794" s="16" t="s">
        <v>703</v>
      </c>
      <c r="G14794" s="16" t="s">
        <v>704</v>
      </c>
      <c r="H14794" s="16" t="s">
        <v>231</v>
      </c>
      <c r="I14794" s="31">
        <v>11878133</v>
      </c>
      <c r="J14794" s="31">
        <v>11878133</v>
      </c>
      <c r="K14794" s="32">
        <f>IFERROR((J14794/I14794),0)</f>
        <v>1</v>
      </c>
      <c r="L14794" s="31"/>
      <c r="M14794" s="31"/>
      <c r="N14794" s="39"/>
      <c r="O14794" s="28"/>
      <c r="P14794" s="28"/>
      <c r="Q14794" s="28"/>
      <c r="R14794" s="28"/>
      <c r="S14794" s="25"/>
    </row>
    <row r="14795" spans="2:19" s="16" customFormat="1" outlineLevel="2" x14ac:dyDescent="0.25">
      <c r="B14795" s="16" t="s">
        <v>4608</v>
      </c>
      <c r="C14795" s="16" t="s">
        <v>4485</v>
      </c>
      <c r="D14795" s="16" t="s">
        <v>59</v>
      </c>
      <c r="E14795" s="16" t="s">
        <v>703</v>
      </c>
      <c r="G14795" s="16" t="s">
        <v>704</v>
      </c>
      <c r="H14795" s="16" t="s">
        <v>155</v>
      </c>
      <c r="I14795" s="31">
        <v>-15166744</v>
      </c>
      <c r="J14795" s="31"/>
      <c r="K14795" s="32">
        <f>IFERROR((J14795/I14795),0)</f>
        <v>0</v>
      </c>
      <c r="L14795" s="31"/>
      <c r="M14795" s="31"/>
      <c r="N14795" s="39"/>
      <c r="O14795" s="28"/>
      <c r="P14795" s="28"/>
      <c r="Q14795" s="28"/>
      <c r="R14795" s="28"/>
      <c r="S14795" s="25"/>
    </row>
    <row r="14796" spans="2:19" s="16" customFormat="1" outlineLevel="1" x14ac:dyDescent="0.25">
      <c r="B14796" s="47" t="s">
        <v>8893</v>
      </c>
      <c r="C14796" s="47" t="str">
        <f>C14795</f>
        <v>ASIGNACIONES DIRECTAS ANTICIPADAS (5% DEL SGR)</v>
      </c>
      <c r="D14796" s="47"/>
      <c r="E14796" s="47" t="str">
        <f>E14795</f>
        <v>73217</v>
      </c>
      <c r="F14796" s="47"/>
      <c r="G14796" s="47" t="str">
        <f>G14795</f>
        <v xml:space="preserve">COYAIMA                                           </v>
      </c>
      <c r="H14796" s="47" t="s">
        <v>10655</v>
      </c>
      <c r="I14796" s="51">
        <f>SUBTOTAL(9,I14791:I14795)</f>
        <v>84728640</v>
      </c>
      <c r="J14796" s="51">
        <f>SUBTOTAL(9,J14791:J14795)</f>
        <v>24115463.399999999</v>
      </c>
      <c r="K14796" s="49">
        <f>J14796/I14796</f>
        <v>0.28461997501671216</v>
      </c>
      <c r="L14796" s="51">
        <f>SUBTOTAL(9,L14791:L14795)</f>
        <v>49919888</v>
      </c>
      <c r="M14796" s="51">
        <f>SUBTOTAL(9,M14791:M14795)</f>
        <v>53801.4</v>
      </c>
      <c r="N14796" s="50">
        <f>IFERROR((M14796/L14796),"N.A")</f>
        <v>1.0777548218858183E-3</v>
      </c>
      <c r="O14796" s="28"/>
      <c r="P14796" s="28"/>
      <c r="Q14796" s="28"/>
      <c r="R14796" s="28"/>
      <c r="S14796" s="25"/>
    </row>
    <row r="14797" spans="2:19" s="16" customFormat="1" outlineLevel="2" x14ac:dyDescent="0.25">
      <c r="B14797" s="16" t="s">
        <v>4609</v>
      </c>
      <c r="C14797" s="16" t="s">
        <v>4485</v>
      </c>
      <c r="D14797" s="16" t="s">
        <v>59</v>
      </c>
      <c r="E14797" s="16" t="s">
        <v>706</v>
      </c>
      <c r="G14797" s="16" t="s">
        <v>707</v>
      </c>
      <c r="H14797" s="16" t="s">
        <v>152</v>
      </c>
      <c r="I14797" s="35">
        <v>3336962</v>
      </c>
      <c r="J14797" s="35">
        <v>2477983.48</v>
      </c>
      <c r="K14797" s="36">
        <f>IFERROR((J14797/I14797),0)</f>
        <v>0.74258666415739827</v>
      </c>
      <c r="L14797" s="35">
        <v>2193059</v>
      </c>
      <c r="M14797" s="35">
        <v>2477983.48</v>
      </c>
      <c r="N14797" s="40">
        <f>M14797/L14797</f>
        <v>1.1299210281164347</v>
      </c>
      <c r="O14797" s="28"/>
      <c r="P14797" s="28"/>
      <c r="Q14797" s="28"/>
      <c r="R14797" s="28"/>
      <c r="S14797" s="25"/>
    </row>
    <row r="14798" spans="2:19" s="16" customFormat="1" outlineLevel="2" x14ac:dyDescent="0.25">
      <c r="B14798" s="16" t="s">
        <v>4609</v>
      </c>
      <c r="C14798" s="16" t="s">
        <v>4485</v>
      </c>
      <c r="D14798" s="16" t="s">
        <v>59</v>
      </c>
      <c r="E14798" s="16" t="s">
        <v>706</v>
      </c>
      <c r="G14798" s="16" t="s">
        <v>707</v>
      </c>
      <c r="H14798" s="16" t="s">
        <v>19</v>
      </c>
      <c r="I14798" s="31">
        <v>17081852</v>
      </c>
      <c r="J14798" s="31">
        <v>17081852</v>
      </c>
      <c r="K14798" s="32">
        <f>IFERROR((J14798/I14798),0)</f>
        <v>1</v>
      </c>
      <c r="L14798" s="31"/>
      <c r="M14798" s="31"/>
      <c r="N14798" s="39"/>
      <c r="O14798" s="28"/>
      <c r="P14798" s="28"/>
      <c r="Q14798" s="28"/>
      <c r="R14798" s="28"/>
      <c r="S14798" s="25"/>
    </row>
    <row r="14799" spans="2:19" s="16" customFormat="1" outlineLevel="2" x14ac:dyDescent="0.25">
      <c r="B14799" s="16" t="s">
        <v>4609</v>
      </c>
      <c r="C14799" s="16" t="s">
        <v>4485</v>
      </c>
      <c r="D14799" s="16" t="s">
        <v>59</v>
      </c>
      <c r="E14799" s="16" t="s">
        <v>706</v>
      </c>
      <c r="G14799" s="16" t="s">
        <v>707</v>
      </c>
      <c r="H14799" s="16" t="s">
        <v>154</v>
      </c>
      <c r="I14799" s="31">
        <v>21</v>
      </c>
      <c r="J14799" s="31">
        <v>21</v>
      </c>
      <c r="K14799" s="32">
        <f>IFERROR((J14799/I14799),0)</f>
        <v>1</v>
      </c>
      <c r="L14799" s="31"/>
      <c r="M14799" s="31"/>
      <c r="N14799" s="39"/>
      <c r="O14799" s="28"/>
      <c r="P14799" s="28"/>
      <c r="Q14799" s="28"/>
      <c r="R14799" s="28"/>
      <c r="S14799" s="25"/>
    </row>
    <row r="14800" spans="2:19" s="16" customFormat="1" outlineLevel="2" x14ac:dyDescent="0.25">
      <c r="B14800" s="16" t="s">
        <v>4609</v>
      </c>
      <c r="C14800" s="16" t="s">
        <v>4485</v>
      </c>
      <c r="D14800" s="16" t="s">
        <v>59</v>
      </c>
      <c r="E14800" s="16" t="s">
        <v>706</v>
      </c>
      <c r="G14800" s="16" t="s">
        <v>707</v>
      </c>
      <c r="H14800" s="16" t="s">
        <v>4491</v>
      </c>
      <c r="I14800" s="31">
        <v>348136</v>
      </c>
      <c r="J14800" s="31">
        <v>348136</v>
      </c>
      <c r="K14800" s="42"/>
      <c r="L14800" s="31"/>
      <c r="M14800" s="31"/>
      <c r="N14800" s="39"/>
      <c r="O14800" s="28"/>
      <c r="P14800" s="28"/>
      <c r="Q14800" s="28"/>
      <c r="R14800" s="28"/>
      <c r="S14800" s="25"/>
    </row>
    <row r="14801" spans="2:19" s="16" customFormat="1" outlineLevel="2" x14ac:dyDescent="0.25">
      <c r="B14801" s="16" t="s">
        <v>4609</v>
      </c>
      <c r="C14801" s="16" t="s">
        <v>4485</v>
      </c>
      <c r="D14801" s="16" t="s">
        <v>59</v>
      </c>
      <c r="E14801" s="16" t="s">
        <v>706</v>
      </c>
      <c r="G14801" s="16" t="s">
        <v>707</v>
      </c>
      <c r="H14801" s="16" t="s">
        <v>231</v>
      </c>
      <c r="I14801" s="31">
        <v>521014</v>
      </c>
      <c r="J14801" s="31">
        <v>521014</v>
      </c>
      <c r="K14801" s="32">
        <f>IFERROR((J14801/I14801),0)</f>
        <v>1</v>
      </c>
      <c r="L14801" s="31"/>
      <c r="M14801" s="31"/>
      <c r="N14801" s="39"/>
      <c r="O14801" s="28"/>
      <c r="P14801" s="28"/>
      <c r="Q14801" s="28"/>
      <c r="R14801" s="28"/>
      <c r="S14801" s="25"/>
    </row>
    <row r="14802" spans="2:19" s="16" customFormat="1" outlineLevel="2" x14ac:dyDescent="0.25">
      <c r="B14802" s="16" t="s">
        <v>4609</v>
      </c>
      <c r="C14802" s="16" t="s">
        <v>4485</v>
      </c>
      <c r="D14802" s="16" t="s">
        <v>59</v>
      </c>
      <c r="E14802" s="16" t="s">
        <v>706</v>
      </c>
      <c r="G14802" s="16" t="s">
        <v>707</v>
      </c>
      <c r="H14802" s="16" t="s">
        <v>155</v>
      </c>
      <c r="I14802" s="31">
        <v>-667392</v>
      </c>
      <c r="J14802" s="31"/>
      <c r="K14802" s="32">
        <f>IFERROR((J14802/I14802),0)</f>
        <v>0</v>
      </c>
      <c r="L14802" s="31"/>
      <c r="M14802" s="31"/>
      <c r="N14802" s="39"/>
      <c r="O14802" s="28"/>
      <c r="P14802" s="28"/>
      <c r="Q14802" s="28"/>
      <c r="R14802" s="28"/>
      <c r="S14802" s="25"/>
    </row>
    <row r="14803" spans="2:19" s="16" customFormat="1" outlineLevel="1" x14ac:dyDescent="0.25">
      <c r="B14803" s="47" t="s">
        <v>8894</v>
      </c>
      <c r="C14803" s="47" t="str">
        <f>C14802</f>
        <v>ASIGNACIONES DIRECTAS ANTICIPADAS (5% DEL SGR)</v>
      </c>
      <c r="D14803" s="47"/>
      <c r="E14803" s="47" t="str">
        <f>E14802</f>
        <v>73200</v>
      </c>
      <c r="F14803" s="47"/>
      <c r="G14803" s="47" t="str">
        <f>G14802</f>
        <v xml:space="preserve">COELLO                                            </v>
      </c>
      <c r="H14803" s="47" t="s">
        <v>10655</v>
      </c>
      <c r="I14803" s="51">
        <f>SUBTOTAL(9,I14797:I14802)</f>
        <v>20620593</v>
      </c>
      <c r="J14803" s="51">
        <f>SUBTOTAL(9,J14797:J14802)</f>
        <v>20429006.48</v>
      </c>
      <c r="K14803" s="49">
        <f>J14803/I14803</f>
        <v>0.99070897136663338</v>
      </c>
      <c r="L14803" s="51">
        <f>SUBTOTAL(9,L14797:L14802)</f>
        <v>2193059</v>
      </c>
      <c r="M14803" s="51">
        <f>SUBTOTAL(9,M14797:M14802)</f>
        <v>2477983.48</v>
      </c>
      <c r="N14803" s="50">
        <f>IFERROR((M14803/L14803),"N.A")</f>
        <v>1.1299210281164347</v>
      </c>
      <c r="O14803" s="28"/>
      <c r="P14803" s="28"/>
      <c r="Q14803" s="28"/>
      <c r="R14803" s="28"/>
      <c r="S14803" s="25"/>
    </row>
    <row r="14804" spans="2:19" s="16" customFormat="1" outlineLevel="2" x14ac:dyDescent="0.25">
      <c r="B14804" s="16" t="s">
        <v>4610</v>
      </c>
      <c r="C14804" s="16" t="s">
        <v>4485</v>
      </c>
      <c r="D14804" s="16" t="s">
        <v>59</v>
      </c>
      <c r="E14804" s="16" t="s">
        <v>709</v>
      </c>
      <c r="G14804" s="16" t="s">
        <v>710</v>
      </c>
      <c r="H14804" s="16" t="s">
        <v>152</v>
      </c>
      <c r="I14804" s="35">
        <v>1328737435</v>
      </c>
      <c r="J14804" s="35">
        <v>890719667.90999985</v>
      </c>
      <c r="K14804" s="36">
        <f>IFERROR((J14804/I14804),0)</f>
        <v>0.67035039763894355</v>
      </c>
      <c r="L14804" s="35">
        <v>881859852.97000003</v>
      </c>
      <c r="M14804" s="35">
        <v>890719667.90999985</v>
      </c>
      <c r="N14804" s="40">
        <f>M14804/L14804</f>
        <v>1.0100467380504521</v>
      </c>
      <c r="O14804" s="28"/>
      <c r="P14804" s="28"/>
      <c r="Q14804" s="28"/>
      <c r="R14804" s="28"/>
      <c r="S14804" s="25"/>
    </row>
    <row r="14805" spans="2:19" s="16" customFormat="1" outlineLevel="2" x14ac:dyDescent="0.25">
      <c r="B14805" s="16" t="s">
        <v>4610</v>
      </c>
      <c r="C14805" s="16" t="s">
        <v>4485</v>
      </c>
      <c r="D14805" s="16" t="s">
        <v>59</v>
      </c>
      <c r="E14805" s="16" t="s">
        <v>709</v>
      </c>
      <c r="G14805" s="16" t="s">
        <v>710</v>
      </c>
      <c r="H14805" s="16" t="s">
        <v>19</v>
      </c>
      <c r="I14805" s="31">
        <v>918322546</v>
      </c>
      <c r="J14805" s="31">
        <v>918322546</v>
      </c>
      <c r="K14805" s="32">
        <f>IFERROR((J14805/I14805),0)</f>
        <v>1</v>
      </c>
      <c r="L14805" s="31"/>
      <c r="M14805" s="31"/>
      <c r="N14805" s="39"/>
      <c r="O14805" s="28"/>
      <c r="P14805" s="28"/>
      <c r="Q14805" s="28"/>
      <c r="R14805" s="28"/>
      <c r="S14805" s="25"/>
    </row>
    <row r="14806" spans="2:19" s="16" customFormat="1" outlineLevel="2" x14ac:dyDescent="0.25">
      <c r="B14806" s="16" t="s">
        <v>4610</v>
      </c>
      <c r="C14806" s="16" t="s">
        <v>4485</v>
      </c>
      <c r="D14806" s="16" t="s">
        <v>59</v>
      </c>
      <c r="E14806" s="16" t="s">
        <v>709</v>
      </c>
      <c r="G14806" s="16" t="s">
        <v>710</v>
      </c>
      <c r="H14806" s="16" t="s">
        <v>154</v>
      </c>
      <c r="I14806" s="31">
        <v>8219</v>
      </c>
      <c r="J14806" s="31">
        <v>8219</v>
      </c>
      <c r="K14806" s="32">
        <f>IFERROR((J14806/I14806),0)</f>
        <v>1</v>
      </c>
      <c r="L14806" s="31"/>
      <c r="M14806" s="31"/>
      <c r="N14806" s="39"/>
      <c r="O14806" s="28"/>
      <c r="P14806" s="28"/>
      <c r="Q14806" s="28"/>
      <c r="R14806" s="28"/>
      <c r="S14806" s="25"/>
    </row>
    <row r="14807" spans="2:19" s="16" customFormat="1" outlineLevel="2" x14ac:dyDescent="0.25">
      <c r="B14807" s="16" t="s">
        <v>4610</v>
      </c>
      <c r="C14807" s="16" t="s">
        <v>4485</v>
      </c>
      <c r="D14807" s="16" t="s">
        <v>59</v>
      </c>
      <c r="E14807" s="16" t="s">
        <v>709</v>
      </c>
      <c r="G14807" s="16" t="s">
        <v>710</v>
      </c>
      <c r="H14807" s="16" t="s">
        <v>4491</v>
      </c>
      <c r="I14807" s="31">
        <v>398848</v>
      </c>
      <c r="J14807" s="31">
        <v>398848</v>
      </c>
      <c r="K14807" s="42"/>
      <c r="L14807" s="31"/>
      <c r="M14807" s="31"/>
      <c r="N14807" s="39"/>
      <c r="O14807" s="28"/>
      <c r="P14807" s="28"/>
      <c r="Q14807" s="28"/>
      <c r="R14807" s="28"/>
      <c r="S14807" s="25"/>
    </row>
    <row r="14808" spans="2:19" s="16" customFormat="1" outlineLevel="2" x14ac:dyDescent="0.25">
      <c r="B14808" s="16" t="s">
        <v>4610</v>
      </c>
      <c r="C14808" s="16" t="s">
        <v>4485</v>
      </c>
      <c r="D14808" s="16" t="s">
        <v>59</v>
      </c>
      <c r="E14808" s="16" t="s">
        <v>709</v>
      </c>
      <c r="G14808" s="16" t="s">
        <v>710</v>
      </c>
      <c r="H14808" s="16" t="s">
        <v>231</v>
      </c>
      <c r="I14808" s="31">
        <v>209045095</v>
      </c>
      <c r="J14808" s="31">
        <v>209045095</v>
      </c>
      <c r="K14808" s="32">
        <f>IFERROR((J14808/I14808),0)</f>
        <v>1</v>
      </c>
      <c r="L14808" s="31"/>
      <c r="M14808" s="31"/>
      <c r="N14808" s="39"/>
      <c r="O14808" s="28"/>
      <c r="P14808" s="28"/>
      <c r="Q14808" s="28"/>
      <c r="R14808" s="28"/>
      <c r="S14808" s="25"/>
    </row>
    <row r="14809" spans="2:19" s="16" customFormat="1" outlineLevel="2" x14ac:dyDescent="0.25">
      <c r="B14809" s="16" t="s">
        <v>4610</v>
      </c>
      <c r="C14809" s="16" t="s">
        <v>4485</v>
      </c>
      <c r="D14809" s="16" t="s">
        <v>59</v>
      </c>
      <c r="E14809" s="16" t="s">
        <v>709</v>
      </c>
      <c r="G14809" s="16" t="s">
        <v>710</v>
      </c>
      <c r="H14809" s="16" t="s">
        <v>155</v>
      </c>
      <c r="I14809" s="31">
        <v>-265747487</v>
      </c>
      <c r="J14809" s="31"/>
      <c r="K14809" s="32">
        <f>IFERROR((J14809/I14809),0)</f>
        <v>0</v>
      </c>
      <c r="L14809" s="31"/>
      <c r="M14809" s="31"/>
      <c r="N14809" s="39"/>
      <c r="O14809" s="28"/>
      <c r="P14809" s="28"/>
      <c r="Q14809" s="28"/>
      <c r="R14809" s="28"/>
      <c r="S14809" s="25"/>
    </row>
    <row r="14810" spans="2:19" s="16" customFormat="1" outlineLevel="1" x14ac:dyDescent="0.25">
      <c r="B14810" s="47" t="s">
        <v>8895</v>
      </c>
      <c r="C14810" s="47" t="str">
        <f>C14809</f>
        <v>ASIGNACIONES DIRECTAS ANTICIPADAS (5% DEL SGR)</v>
      </c>
      <c r="D14810" s="47"/>
      <c r="E14810" s="47" t="str">
        <f>E14809</f>
        <v>73168</v>
      </c>
      <c r="F14810" s="47"/>
      <c r="G14810" s="47" t="str">
        <f>G14809</f>
        <v xml:space="preserve">CHAPARRAL                                         </v>
      </c>
      <c r="H14810" s="47" t="s">
        <v>10655</v>
      </c>
      <c r="I14810" s="51">
        <f>SUBTOTAL(9,I14804:I14809)</f>
        <v>2190764656</v>
      </c>
      <c r="J14810" s="51">
        <f>SUBTOTAL(9,J14804:J14809)</f>
        <v>2018494375.9099998</v>
      </c>
      <c r="K14810" s="49">
        <f>J14810/I14810</f>
        <v>0.92136522760754269</v>
      </c>
      <c r="L14810" s="51">
        <f>SUBTOTAL(9,L14804:L14809)</f>
        <v>881859852.97000003</v>
      </c>
      <c r="M14810" s="51">
        <f>SUBTOTAL(9,M14804:M14809)</f>
        <v>890719667.90999985</v>
      </c>
      <c r="N14810" s="50">
        <f>IFERROR((M14810/L14810),"N.A")</f>
        <v>1.0100467380504521</v>
      </c>
      <c r="O14810" s="28"/>
      <c r="P14810" s="28"/>
      <c r="Q14810" s="28"/>
      <c r="R14810" s="28"/>
      <c r="S14810" s="25"/>
    </row>
    <row r="14811" spans="2:19" s="16" customFormat="1" outlineLevel="2" x14ac:dyDescent="0.25">
      <c r="B14811" s="16" t="s">
        <v>4611</v>
      </c>
      <c r="C14811" s="16" t="s">
        <v>4485</v>
      </c>
      <c r="D14811" s="16" t="s">
        <v>59</v>
      </c>
      <c r="E14811" s="16" t="s">
        <v>712</v>
      </c>
      <c r="G14811" s="16" t="s">
        <v>713</v>
      </c>
      <c r="H14811" s="16" t="s">
        <v>19</v>
      </c>
      <c r="I14811" s="31">
        <v>227</v>
      </c>
      <c r="J14811" s="31">
        <v>227</v>
      </c>
      <c r="K14811" s="32">
        <f>IFERROR((J14811/I14811),0)</f>
        <v>1</v>
      </c>
      <c r="L14811" s="31"/>
      <c r="M14811" s="31"/>
      <c r="N14811" s="39"/>
      <c r="O14811" s="28"/>
      <c r="P14811" s="28"/>
      <c r="Q14811" s="28"/>
      <c r="R14811" s="28"/>
      <c r="S14811" s="25"/>
    </row>
    <row r="14812" spans="2:19" s="16" customFormat="1" outlineLevel="1" x14ac:dyDescent="0.25">
      <c r="B14812" s="47" t="s">
        <v>8896</v>
      </c>
      <c r="C14812" s="47" t="str">
        <f>C14811</f>
        <v>ASIGNACIONES DIRECTAS ANTICIPADAS (5% DEL SGR)</v>
      </c>
      <c r="D14812" s="47"/>
      <c r="E14812" s="47" t="str">
        <f>E14811</f>
        <v>73152</v>
      </c>
      <c r="F14812" s="47"/>
      <c r="G14812" s="47" t="str">
        <f>G14811</f>
        <v xml:space="preserve">CASABIANCA                                        </v>
      </c>
      <c r="H14812" s="47" t="s">
        <v>10655</v>
      </c>
      <c r="I14812" s="51">
        <f>SUBTOTAL(9,I14811:I14811)</f>
        <v>227</v>
      </c>
      <c r="J14812" s="51">
        <f>SUBTOTAL(9,J14811:J14811)</f>
        <v>227</v>
      </c>
      <c r="K14812" s="49">
        <f>J14812/I14812</f>
        <v>1</v>
      </c>
      <c r="L14812" s="51">
        <f>SUBTOTAL(9,L14811:L14811)</f>
        <v>0</v>
      </c>
      <c r="M14812" s="51">
        <f>SUBTOTAL(9,M14811:M14811)</f>
        <v>0</v>
      </c>
      <c r="N14812" s="50" t="str">
        <f>IFERROR((M14812/L14812),"N.A")</f>
        <v>N.A</v>
      </c>
      <c r="O14812" s="28"/>
      <c r="P14812" s="28"/>
      <c r="Q14812" s="28"/>
      <c r="R14812" s="28"/>
      <c r="S14812" s="25"/>
    </row>
    <row r="14813" spans="2:19" s="16" customFormat="1" outlineLevel="2" x14ac:dyDescent="0.25">
      <c r="B14813" s="16" t="s">
        <v>4612</v>
      </c>
      <c r="C14813" s="16" t="s">
        <v>4485</v>
      </c>
      <c r="D14813" s="16" t="s">
        <v>59</v>
      </c>
      <c r="E14813" s="16" t="s">
        <v>715</v>
      </c>
      <c r="G14813" s="16" t="s">
        <v>716</v>
      </c>
      <c r="H14813" s="16" t="s">
        <v>152</v>
      </c>
      <c r="I14813" s="35">
        <v>433256</v>
      </c>
      <c r="J14813" s="35">
        <v>433256</v>
      </c>
      <c r="K14813" s="36">
        <f>IFERROR((J14813/I14813),0)</f>
        <v>1</v>
      </c>
      <c r="L14813" s="35">
        <v>276497</v>
      </c>
      <c r="M14813" s="35">
        <v>433256</v>
      </c>
      <c r="N14813" s="40">
        <f>M14813/L14813</f>
        <v>1.5669464768153001</v>
      </c>
      <c r="O14813" s="28"/>
      <c r="P14813" s="28"/>
      <c r="Q14813" s="28"/>
      <c r="R14813" s="28"/>
      <c r="S14813" s="25"/>
    </row>
    <row r="14814" spans="2:19" s="16" customFormat="1" outlineLevel="2" x14ac:dyDescent="0.25">
      <c r="B14814" s="16" t="s">
        <v>4612</v>
      </c>
      <c r="C14814" s="16" t="s">
        <v>4485</v>
      </c>
      <c r="D14814" s="16" t="s">
        <v>59</v>
      </c>
      <c r="E14814" s="16" t="s">
        <v>715</v>
      </c>
      <c r="G14814" s="16" t="s">
        <v>716</v>
      </c>
      <c r="H14814" s="16" t="s">
        <v>19</v>
      </c>
      <c r="I14814" s="31">
        <v>784890</v>
      </c>
      <c r="J14814" s="31">
        <v>784890</v>
      </c>
      <c r="K14814" s="32">
        <f>IFERROR((J14814/I14814),0)</f>
        <v>1</v>
      </c>
      <c r="L14814" s="31"/>
      <c r="M14814" s="31"/>
      <c r="N14814" s="39"/>
      <c r="O14814" s="28"/>
      <c r="P14814" s="28"/>
      <c r="Q14814" s="28"/>
      <c r="R14814" s="28"/>
      <c r="S14814" s="25"/>
    </row>
    <row r="14815" spans="2:19" s="16" customFormat="1" outlineLevel="2" x14ac:dyDescent="0.25">
      <c r="B14815" s="16" t="s">
        <v>4612</v>
      </c>
      <c r="C14815" s="16" t="s">
        <v>4485</v>
      </c>
      <c r="D14815" s="16" t="s">
        <v>59</v>
      </c>
      <c r="E14815" s="16" t="s">
        <v>715</v>
      </c>
      <c r="G14815" s="16" t="s">
        <v>716</v>
      </c>
      <c r="H14815" s="16" t="s">
        <v>154</v>
      </c>
      <c r="I14815" s="31">
        <v>3</v>
      </c>
      <c r="J14815" s="31">
        <v>3</v>
      </c>
      <c r="K14815" s="32">
        <f>IFERROR((J14815/I14815),0)</f>
        <v>1</v>
      </c>
      <c r="L14815" s="31"/>
      <c r="M14815" s="31"/>
      <c r="N14815" s="39"/>
      <c r="O14815" s="28"/>
      <c r="P14815" s="28"/>
      <c r="Q14815" s="28"/>
      <c r="R14815" s="28"/>
      <c r="S14815" s="25"/>
    </row>
    <row r="14816" spans="2:19" s="16" customFormat="1" outlineLevel="2" x14ac:dyDescent="0.25">
      <c r="B14816" s="16" t="s">
        <v>4612</v>
      </c>
      <c r="C14816" s="16" t="s">
        <v>4485</v>
      </c>
      <c r="D14816" s="16" t="s">
        <v>59</v>
      </c>
      <c r="E14816" s="16" t="s">
        <v>715</v>
      </c>
      <c r="G14816" s="16" t="s">
        <v>716</v>
      </c>
      <c r="H14816" s="16" t="s">
        <v>4491</v>
      </c>
      <c r="I14816" s="31">
        <v>3</v>
      </c>
      <c r="J14816" s="31">
        <v>3</v>
      </c>
      <c r="K14816" s="42"/>
      <c r="L14816" s="31"/>
      <c r="M14816" s="31"/>
      <c r="N14816" s="39"/>
      <c r="O14816" s="28"/>
      <c r="P14816" s="28"/>
      <c r="Q14816" s="28"/>
      <c r="R14816" s="28"/>
      <c r="S14816" s="25"/>
    </row>
    <row r="14817" spans="2:19" s="16" customFormat="1" outlineLevel="2" x14ac:dyDescent="0.25">
      <c r="B14817" s="16" t="s">
        <v>4612</v>
      </c>
      <c r="C14817" s="16" t="s">
        <v>4485</v>
      </c>
      <c r="D14817" s="16" t="s">
        <v>59</v>
      </c>
      <c r="E14817" s="16" t="s">
        <v>715</v>
      </c>
      <c r="G14817" s="16" t="s">
        <v>716</v>
      </c>
      <c r="H14817" s="16" t="s">
        <v>231</v>
      </c>
      <c r="I14817" s="31">
        <v>63831</v>
      </c>
      <c r="J14817" s="31">
        <v>63831</v>
      </c>
      <c r="K14817" s="32">
        <f>IFERROR((J14817/I14817),0)</f>
        <v>1</v>
      </c>
      <c r="L14817" s="31"/>
      <c r="M14817" s="31"/>
      <c r="N14817" s="39"/>
      <c r="O14817" s="28"/>
      <c r="P14817" s="28"/>
      <c r="Q14817" s="28"/>
      <c r="R14817" s="28"/>
      <c r="S14817" s="25"/>
    </row>
    <row r="14818" spans="2:19" s="16" customFormat="1" outlineLevel="2" x14ac:dyDescent="0.25">
      <c r="B14818" s="16" t="s">
        <v>4612</v>
      </c>
      <c r="C14818" s="16" t="s">
        <v>4485</v>
      </c>
      <c r="D14818" s="16" t="s">
        <v>59</v>
      </c>
      <c r="E14818" s="16" t="s">
        <v>715</v>
      </c>
      <c r="G14818" s="16" t="s">
        <v>716</v>
      </c>
      <c r="H14818" s="16" t="s">
        <v>155</v>
      </c>
      <c r="I14818" s="31">
        <v>-86651</v>
      </c>
      <c r="J14818" s="31"/>
      <c r="K14818" s="32">
        <f>IFERROR((J14818/I14818),0)</f>
        <v>0</v>
      </c>
      <c r="L14818" s="31"/>
      <c r="M14818" s="31"/>
      <c r="N14818" s="39"/>
      <c r="O14818" s="28"/>
      <c r="P14818" s="28"/>
      <c r="Q14818" s="28"/>
      <c r="R14818" s="28"/>
      <c r="S14818" s="25"/>
    </row>
    <row r="14819" spans="2:19" s="16" customFormat="1" outlineLevel="1" x14ac:dyDescent="0.25">
      <c r="B14819" s="47" t="s">
        <v>8897</v>
      </c>
      <c r="C14819" s="47" t="str">
        <f>C14818</f>
        <v>ASIGNACIONES DIRECTAS ANTICIPADAS (5% DEL SGR)</v>
      </c>
      <c r="D14819" s="47"/>
      <c r="E14819" s="47" t="str">
        <f>E14818</f>
        <v>73148</v>
      </c>
      <c r="F14819" s="47"/>
      <c r="G14819" s="47" t="str">
        <f>G14818</f>
        <v xml:space="preserve">CARMEN DE APICALÁ                                 </v>
      </c>
      <c r="H14819" s="47" t="s">
        <v>10655</v>
      </c>
      <c r="I14819" s="51">
        <f>SUBTOTAL(9,I14813:I14818)</f>
        <v>1195332</v>
      </c>
      <c r="J14819" s="51">
        <f>SUBTOTAL(9,J14813:J14818)</f>
        <v>1281983</v>
      </c>
      <c r="K14819" s="49">
        <f>J14819/I14819</f>
        <v>1.0724911572684408</v>
      </c>
      <c r="L14819" s="51">
        <f>SUBTOTAL(9,L14813:L14818)</f>
        <v>276497</v>
      </c>
      <c r="M14819" s="51">
        <f>SUBTOTAL(9,M14813:M14818)</f>
        <v>433256</v>
      </c>
      <c r="N14819" s="50">
        <f>IFERROR((M14819/L14819),"N.A")</f>
        <v>1.5669464768153001</v>
      </c>
      <c r="O14819" s="28"/>
      <c r="P14819" s="28"/>
      <c r="Q14819" s="28"/>
      <c r="R14819" s="28"/>
      <c r="S14819" s="25"/>
    </row>
    <row r="14820" spans="2:19" s="16" customFormat="1" outlineLevel="2" x14ac:dyDescent="0.25">
      <c r="B14820" s="16" t="s">
        <v>4613</v>
      </c>
      <c r="C14820" s="16" t="s">
        <v>4485</v>
      </c>
      <c r="D14820" s="16" t="s">
        <v>59</v>
      </c>
      <c r="E14820" s="16" t="s">
        <v>721</v>
      </c>
      <c r="G14820" s="16" t="s">
        <v>722</v>
      </c>
      <c r="H14820" s="16" t="s">
        <v>152</v>
      </c>
      <c r="I14820" s="35">
        <v>34873054</v>
      </c>
      <c r="J14820" s="35">
        <v>34873054</v>
      </c>
      <c r="K14820" s="36">
        <f>IFERROR((J14820/I14820),0)</f>
        <v>1</v>
      </c>
      <c r="L14820" s="35">
        <v>22915458</v>
      </c>
      <c r="M14820" s="35">
        <v>34873054</v>
      </c>
      <c r="N14820" s="40">
        <f>M14820/L14820</f>
        <v>1.5218135286669809</v>
      </c>
      <c r="O14820" s="28"/>
      <c r="P14820" s="28"/>
      <c r="Q14820" s="28"/>
      <c r="R14820" s="28"/>
      <c r="S14820" s="25"/>
    </row>
    <row r="14821" spans="2:19" s="16" customFormat="1" outlineLevel="2" x14ac:dyDescent="0.25">
      <c r="B14821" s="16" t="s">
        <v>4613</v>
      </c>
      <c r="C14821" s="16" t="s">
        <v>4485</v>
      </c>
      <c r="D14821" s="16" t="s">
        <v>59</v>
      </c>
      <c r="E14821" s="16" t="s">
        <v>721</v>
      </c>
      <c r="G14821" s="16" t="s">
        <v>722</v>
      </c>
      <c r="H14821" s="16" t="s">
        <v>19</v>
      </c>
      <c r="I14821" s="31">
        <v>50680531</v>
      </c>
      <c r="J14821" s="31">
        <v>50680531</v>
      </c>
      <c r="K14821" s="32">
        <f>IFERROR((J14821/I14821),0)</f>
        <v>1</v>
      </c>
      <c r="L14821" s="31"/>
      <c r="M14821" s="31"/>
      <c r="N14821" s="39"/>
      <c r="O14821" s="28"/>
      <c r="P14821" s="28"/>
      <c r="Q14821" s="28"/>
      <c r="R14821" s="28"/>
      <c r="S14821" s="25"/>
    </row>
    <row r="14822" spans="2:19" s="16" customFormat="1" outlineLevel="2" x14ac:dyDescent="0.25">
      <c r="B14822" s="16" t="s">
        <v>4613</v>
      </c>
      <c r="C14822" s="16" t="s">
        <v>4485</v>
      </c>
      <c r="D14822" s="16" t="s">
        <v>59</v>
      </c>
      <c r="E14822" s="16" t="s">
        <v>721</v>
      </c>
      <c r="G14822" s="16" t="s">
        <v>722</v>
      </c>
      <c r="H14822" s="16" t="s">
        <v>154</v>
      </c>
      <c r="I14822" s="31">
        <v>216</v>
      </c>
      <c r="J14822" s="31">
        <v>216</v>
      </c>
      <c r="K14822" s="32">
        <f>IFERROR((J14822/I14822),0)</f>
        <v>1</v>
      </c>
      <c r="L14822" s="31"/>
      <c r="M14822" s="31"/>
      <c r="N14822" s="39"/>
      <c r="O14822" s="28"/>
      <c r="P14822" s="28"/>
      <c r="Q14822" s="28"/>
      <c r="R14822" s="28"/>
      <c r="S14822" s="25"/>
    </row>
    <row r="14823" spans="2:19" s="16" customFormat="1" outlineLevel="2" x14ac:dyDescent="0.25">
      <c r="B14823" s="16" t="s">
        <v>4613</v>
      </c>
      <c r="C14823" s="16" t="s">
        <v>4485</v>
      </c>
      <c r="D14823" s="16" t="s">
        <v>59</v>
      </c>
      <c r="E14823" s="16" t="s">
        <v>721</v>
      </c>
      <c r="G14823" s="16" t="s">
        <v>722</v>
      </c>
      <c r="H14823" s="16" t="s">
        <v>4491</v>
      </c>
      <c r="I14823" s="31">
        <v>546717</v>
      </c>
      <c r="J14823" s="31">
        <v>546717</v>
      </c>
      <c r="K14823" s="42"/>
      <c r="L14823" s="31"/>
      <c r="M14823" s="31"/>
      <c r="N14823" s="39"/>
      <c r="O14823" s="28"/>
      <c r="P14823" s="28"/>
      <c r="Q14823" s="28"/>
      <c r="R14823" s="28"/>
      <c r="S14823" s="25"/>
    </row>
    <row r="14824" spans="2:19" s="16" customFormat="1" outlineLevel="2" x14ac:dyDescent="0.25">
      <c r="B14824" s="16" t="s">
        <v>4613</v>
      </c>
      <c r="C14824" s="16" t="s">
        <v>4485</v>
      </c>
      <c r="D14824" s="16" t="s">
        <v>59</v>
      </c>
      <c r="E14824" s="16" t="s">
        <v>721</v>
      </c>
      <c r="G14824" s="16" t="s">
        <v>722</v>
      </c>
      <c r="H14824" s="16" t="s">
        <v>231</v>
      </c>
      <c r="I14824" s="31">
        <v>5443408</v>
      </c>
      <c r="J14824" s="31">
        <v>5443408</v>
      </c>
      <c r="K14824" s="32">
        <f>IFERROR((J14824/I14824),0)</f>
        <v>1</v>
      </c>
      <c r="L14824" s="31"/>
      <c r="M14824" s="31"/>
      <c r="N14824" s="39"/>
      <c r="O14824" s="28"/>
      <c r="P14824" s="28"/>
      <c r="Q14824" s="28"/>
      <c r="R14824" s="28"/>
      <c r="S14824" s="25"/>
    </row>
    <row r="14825" spans="2:19" s="16" customFormat="1" outlineLevel="2" x14ac:dyDescent="0.25">
      <c r="B14825" s="16" t="s">
        <v>4613</v>
      </c>
      <c r="C14825" s="16" t="s">
        <v>4485</v>
      </c>
      <c r="D14825" s="16" t="s">
        <v>59</v>
      </c>
      <c r="E14825" s="16" t="s">
        <v>721</v>
      </c>
      <c r="G14825" s="16" t="s">
        <v>722</v>
      </c>
      <c r="H14825" s="16" t="s">
        <v>155</v>
      </c>
      <c r="I14825" s="31">
        <v>-6974611</v>
      </c>
      <c r="J14825" s="31"/>
      <c r="K14825" s="32">
        <f>IFERROR((J14825/I14825),0)</f>
        <v>0</v>
      </c>
      <c r="L14825" s="31"/>
      <c r="M14825" s="31"/>
      <c r="N14825" s="39"/>
      <c r="O14825" s="28"/>
      <c r="P14825" s="28"/>
      <c r="Q14825" s="28"/>
      <c r="R14825" s="28"/>
      <c r="S14825" s="25"/>
    </row>
    <row r="14826" spans="2:19" s="16" customFormat="1" outlineLevel="1" x14ac:dyDescent="0.25">
      <c r="B14826" s="47" t="s">
        <v>8898</v>
      </c>
      <c r="C14826" s="47" t="str">
        <f>C14825</f>
        <v>ASIGNACIONES DIRECTAS ANTICIPADAS (5% DEL SGR)</v>
      </c>
      <c r="D14826" s="47"/>
      <c r="E14826" s="47" t="str">
        <f>E14825</f>
        <v>73067</v>
      </c>
      <c r="F14826" s="47"/>
      <c r="G14826" s="47" t="str">
        <f>G14825</f>
        <v xml:space="preserve">ATACO                                             </v>
      </c>
      <c r="H14826" s="47" t="s">
        <v>10655</v>
      </c>
      <c r="I14826" s="51">
        <f>SUBTOTAL(9,I14820:I14825)</f>
        <v>84569315</v>
      </c>
      <c r="J14826" s="51">
        <f>SUBTOTAL(9,J14820:J14825)</f>
        <v>91543926</v>
      </c>
      <c r="K14826" s="49">
        <f>J14826/I14826</f>
        <v>1.0824721236065351</v>
      </c>
      <c r="L14826" s="51">
        <f>SUBTOTAL(9,L14820:L14825)</f>
        <v>22915458</v>
      </c>
      <c r="M14826" s="51">
        <f>SUBTOTAL(9,M14820:M14825)</f>
        <v>34873054</v>
      </c>
      <c r="N14826" s="50">
        <f>IFERROR((M14826/L14826),"N.A")</f>
        <v>1.5218135286669809</v>
      </c>
      <c r="O14826" s="28"/>
      <c r="P14826" s="28"/>
      <c r="Q14826" s="28"/>
      <c r="R14826" s="28"/>
      <c r="S14826" s="25"/>
    </row>
    <row r="14827" spans="2:19" s="16" customFormat="1" outlineLevel="2" x14ac:dyDescent="0.25">
      <c r="B14827" s="16" t="s">
        <v>4614</v>
      </c>
      <c r="C14827" s="16" t="s">
        <v>4485</v>
      </c>
      <c r="D14827" s="16" t="s">
        <v>59</v>
      </c>
      <c r="E14827" s="16" t="s">
        <v>724</v>
      </c>
      <c r="G14827" s="16" t="s">
        <v>725</v>
      </c>
      <c r="H14827" s="16" t="s">
        <v>152</v>
      </c>
      <c r="I14827" s="35">
        <v>139838</v>
      </c>
      <c r="J14827" s="35">
        <v>79778.81</v>
      </c>
      <c r="K14827" s="36">
        <f>IFERROR((J14827/I14827),0)</f>
        <v>0.57050880304352181</v>
      </c>
      <c r="L14827" s="35">
        <v>91134</v>
      </c>
      <c r="M14827" s="35">
        <v>79778.81</v>
      </c>
      <c r="N14827" s="40">
        <f>M14827/L14827</f>
        <v>0.87540116751157637</v>
      </c>
      <c r="O14827" s="28"/>
      <c r="P14827" s="28"/>
      <c r="Q14827" s="28"/>
      <c r="R14827" s="28"/>
      <c r="S14827" s="25"/>
    </row>
    <row r="14828" spans="2:19" s="16" customFormat="1" outlineLevel="2" x14ac:dyDescent="0.25">
      <c r="B14828" s="16" t="s">
        <v>4614</v>
      </c>
      <c r="C14828" s="16" t="s">
        <v>4485</v>
      </c>
      <c r="D14828" s="16" t="s">
        <v>59</v>
      </c>
      <c r="E14828" s="16" t="s">
        <v>724</v>
      </c>
      <c r="G14828" s="16" t="s">
        <v>725</v>
      </c>
      <c r="H14828" s="16" t="s">
        <v>19</v>
      </c>
      <c r="I14828" s="31">
        <v>1682089</v>
      </c>
      <c r="J14828" s="31">
        <v>1682089</v>
      </c>
      <c r="K14828" s="32">
        <f>IFERROR((J14828/I14828),0)</f>
        <v>1</v>
      </c>
      <c r="L14828" s="31"/>
      <c r="M14828" s="31"/>
      <c r="N14828" s="39"/>
      <c r="O14828" s="28"/>
      <c r="P14828" s="28"/>
      <c r="Q14828" s="28"/>
      <c r="R14828" s="28"/>
      <c r="S14828" s="25"/>
    </row>
    <row r="14829" spans="2:19" s="16" customFormat="1" outlineLevel="2" x14ac:dyDescent="0.25">
      <c r="B14829" s="16" t="s">
        <v>4614</v>
      </c>
      <c r="C14829" s="16" t="s">
        <v>4485</v>
      </c>
      <c r="D14829" s="16" t="s">
        <v>59</v>
      </c>
      <c r="E14829" s="16" t="s">
        <v>724</v>
      </c>
      <c r="G14829" s="16" t="s">
        <v>725</v>
      </c>
      <c r="H14829" s="16" t="s">
        <v>154</v>
      </c>
      <c r="I14829" s="31">
        <v>1</v>
      </c>
      <c r="J14829" s="31">
        <v>1</v>
      </c>
      <c r="K14829" s="32">
        <f>IFERROR((J14829/I14829),0)</f>
        <v>1</v>
      </c>
      <c r="L14829" s="31"/>
      <c r="M14829" s="31"/>
      <c r="N14829" s="39"/>
      <c r="O14829" s="28"/>
      <c r="P14829" s="28"/>
      <c r="Q14829" s="28"/>
      <c r="R14829" s="28"/>
      <c r="S14829" s="25"/>
    </row>
    <row r="14830" spans="2:19" s="16" customFormat="1" outlineLevel="2" x14ac:dyDescent="0.25">
      <c r="B14830" s="16" t="s">
        <v>4614</v>
      </c>
      <c r="C14830" s="16" t="s">
        <v>4485</v>
      </c>
      <c r="D14830" s="16" t="s">
        <v>59</v>
      </c>
      <c r="E14830" s="16" t="s">
        <v>724</v>
      </c>
      <c r="G14830" s="16" t="s">
        <v>725</v>
      </c>
      <c r="H14830" s="16" t="s">
        <v>231</v>
      </c>
      <c r="I14830" s="31">
        <v>21478</v>
      </c>
      <c r="J14830" s="31">
        <v>21478</v>
      </c>
      <c r="K14830" s="32">
        <f>IFERROR((J14830/I14830),0)</f>
        <v>1</v>
      </c>
      <c r="L14830" s="31"/>
      <c r="M14830" s="31"/>
      <c r="N14830" s="39"/>
      <c r="O14830" s="28"/>
      <c r="P14830" s="28"/>
      <c r="Q14830" s="28"/>
      <c r="R14830" s="28"/>
      <c r="S14830" s="25"/>
    </row>
    <row r="14831" spans="2:19" s="16" customFormat="1" outlineLevel="2" x14ac:dyDescent="0.25">
      <c r="B14831" s="16" t="s">
        <v>4614</v>
      </c>
      <c r="C14831" s="16" t="s">
        <v>4485</v>
      </c>
      <c r="D14831" s="16" t="s">
        <v>59</v>
      </c>
      <c r="E14831" s="16" t="s">
        <v>724</v>
      </c>
      <c r="G14831" s="16" t="s">
        <v>725</v>
      </c>
      <c r="H14831" s="16" t="s">
        <v>155</v>
      </c>
      <c r="I14831" s="31">
        <v>-27968</v>
      </c>
      <c r="J14831" s="31"/>
      <c r="K14831" s="32">
        <f>IFERROR((J14831/I14831),0)</f>
        <v>0</v>
      </c>
      <c r="L14831" s="31"/>
      <c r="M14831" s="31"/>
      <c r="N14831" s="39"/>
      <c r="O14831" s="28"/>
      <c r="P14831" s="28"/>
      <c r="Q14831" s="28"/>
      <c r="R14831" s="28"/>
      <c r="S14831" s="25"/>
    </row>
    <row r="14832" spans="2:19" s="16" customFormat="1" outlineLevel="1" x14ac:dyDescent="0.25">
      <c r="B14832" s="47" t="s">
        <v>8899</v>
      </c>
      <c r="C14832" s="47" t="str">
        <f>C14831</f>
        <v>ASIGNACIONES DIRECTAS ANTICIPADAS (5% DEL SGR)</v>
      </c>
      <c r="D14832" s="47"/>
      <c r="E14832" s="47" t="str">
        <f>E14831</f>
        <v>73055</v>
      </c>
      <c r="F14832" s="47"/>
      <c r="G14832" s="47" t="str">
        <f>G14831</f>
        <v xml:space="preserve">ARMERO                                            </v>
      </c>
      <c r="H14832" s="47" t="s">
        <v>10655</v>
      </c>
      <c r="I14832" s="51">
        <f>SUBTOTAL(9,I14827:I14831)</f>
        <v>1815438</v>
      </c>
      <c r="J14832" s="51">
        <f>SUBTOTAL(9,J14827:J14831)</f>
        <v>1783346.81</v>
      </c>
      <c r="K14832" s="49">
        <f>J14832/I14832</f>
        <v>0.98232316939493391</v>
      </c>
      <c r="L14832" s="51">
        <f>SUBTOTAL(9,L14827:L14831)</f>
        <v>91134</v>
      </c>
      <c r="M14832" s="51">
        <f>SUBTOTAL(9,M14827:M14831)</f>
        <v>79778.81</v>
      </c>
      <c r="N14832" s="50">
        <f>IFERROR((M14832/L14832),"N.A")</f>
        <v>0.87540116751157637</v>
      </c>
      <c r="O14832" s="28"/>
      <c r="P14832" s="28"/>
      <c r="Q14832" s="28"/>
      <c r="R14832" s="28"/>
      <c r="S14832" s="25"/>
    </row>
    <row r="14833" spans="2:19" s="16" customFormat="1" outlineLevel="2" x14ac:dyDescent="0.25">
      <c r="B14833" s="16" t="s">
        <v>4615</v>
      </c>
      <c r="C14833" s="16" t="s">
        <v>4485</v>
      </c>
      <c r="D14833" s="16" t="s">
        <v>59</v>
      </c>
      <c r="E14833" s="16" t="s">
        <v>727</v>
      </c>
      <c r="G14833" s="16" t="s">
        <v>728</v>
      </c>
      <c r="H14833" s="16" t="s">
        <v>152</v>
      </c>
      <c r="I14833" s="35">
        <v>26795805</v>
      </c>
      <c r="J14833" s="35">
        <v>0</v>
      </c>
      <c r="K14833" s="36">
        <f>IFERROR((J14833/I14833),0)</f>
        <v>0</v>
      </c>
      <c r="L14833" s="35">
        <v>17637400</v>
      </c>
      <c r="M14833" s="35">
        <v>0</v>
      </c>
      <c r="N14833" s="40">
        <f>M14833/L14833</f>
        <v>0</v>
      </c>
      <c r="O14833" s="28"/>
      <c r="P14833" s="28"/>
      <c r="Q14833" s="28"/>
      <c r="R14833" s="28"/>
      <c r="S14833" s="25"/>
    </row>
    <row r="14834" spans="2:19" s="16" customFormat="1" outlineLevel="2" x14ac:dyDescent="0.25">
      <c r="B14834" s="16" t="s">
        <v>4615</v>
      </c>
      <c r="C14834" s="16" t="s">
        <v>4485</v>
      </c>
      <c r="D14834" s="16" t="s">
        <v>59</v>
      </c>
      <c r="E14834" s="16" t="s">
        <v>727</v>
      </c>
      <c r="G14834" s="16" t="s">
        <v>728</v>
      </c>
      <c r="H14834" s="16" t="s">
        <v>19</v>
      </c>
      <c r="I14834" s="31">
        <v>2615672</v>
      </c>
      <c r="J14834" s="31">
        <v>2615672</v>
      </c>
      <c r="K14834" s="32">
        <f>IFERROR((J14834/I14834),0)</f>
        <v>1</v>
      </c>
      <c r="L14834" s="31"/>
      <c r="M14834" s="31"/>
      <c r="N14834" s="39"/>
      <c r="O14834" s="28"/>
      <c r="P14834" s="28"/>
      <c r="Q14834" s="28"/>
      <c r="R14834" s="28"/>
      <c r="S14834" s="25"/>
    </row>
    <row r="14835" spans="2:19" s="16" customFormat="1" outlineLevel="2" x14ac:dyDescent="0.25">
      <c r="B14835" s="16" t="s">
        <v>4615</v>
      </c>
      <c r="C14835" s="16" t="s">
        <v>4485</v>
      </c>
      <c r="D14835" s="16" t="s">
        <v>59</v>
      </c>
      <c r="E14835" s="16" t="s">
        <v>727</v>
      </c>
      <c r="G14835" s="16" t="s">
        <v>728</v>
      </c>
      <c r="H14835" s="16" t="s">
        <v>154</v>
      </c>
      <c r="I14835" s="31">
        <v>166</v>
      </c>
      <c r="J14835" s="31">
        <v>166</v>
      </c>
      <c r="K14835" s="32">
        <f>IFERROR((J14835/I14835),0)</f>
        <v>1</v>
      </c>
      <c r="L14835" s="31"/>
      <c r="M14835" s="31"/>
      <c r="N14835" s="39"/>
      <c r="O14835" s="28"/>
      <c r="P14835" s="28"/>
      <c r="Q14835" s="28"/>
      <c r="R14835" s="28"/>
      <c r="S14835" s="25"/>
    </row>
    <row r="14836" spans="2:19" s="16" customFormat="1" outlineLevel="2" x14ac:dyDescent="0.25">
      <c r="B14836" s="16" t="s">
        <v>4615</v>
      </c>
      <c r="C14836" s="16" t="s">
        <v>4485</v>
      </c>
      <c r="D14836" s="16" t="s">
        <v>59</v>
      </c>
      <c r="E14836" s="16" t="s">
        <v>727</v>
      </c>
      <c r="G14836" s="16" t="s">
        <v>728</v>
      </c>
      <c r="H14836" s="16" t="s">
        <v>4491</v>
      </c>
      <c r="I14836" s="31">
        <v>2048447</v>
      </c>
      <c r="J14836" s="31">
        <v>2048447</v>
      </c>
      <c r="K14836" s="42"/>
      <c r="L14836" s="31"/>
      <c r="M14836" s="31"/>
      <c r="N14836" s="39"/>
      <c r="O14836" s="28"/>
      <c r="P14836" s="28"/>
      <c r="Q14836" s="28"/>
      <c r="R14836" s="28"/>
      <c r="S14836" s="25"/>
    </row>
    <row r="14837" spans="2:19" s="16" customFormat="1" outlineLevel="2" x14ac:dyDescent="0.25">
      <c r="B14837" s="16" t="s">
        <v>4615</v>
      </c>
      <c r="C14837" s="16" t="s">
        <v>4485</v>
      </c>
      <c r="D14837" s="16" t="s">
        <v>59</v>
      </c>
      <c r="E14837" s="16" t="s">
        <v>727</v>
      </c>
      <c r="G14837" s="16" t="s">
        <v>728</v>
      </c>
      <c r="H14837" s="16" t="s">
        <v>231</v>
      </c>
      <c r="I14837" s="31">
        <v>4196314</v>
      </c>
      <c r="J14837" s="31">
        <v>4196314</v>
      </c>
      <c r="K14837" s="32">
        <f>IFERROR((J14837/I14837),0)</f>
        <v>1</v>
      </c>
      <c r="L14837" s="31"/>
      <c r="M14837" s="31"/>
      <c r="N14837" s="39"/>
      <c r="O14837" s="28"/>
      <c r="P14837" s="28"/>
      <c r="Q14837" s="28"/>
      <c r="R14837" s="28"/>
      <c r="S14837" s="25"/>
    </row>
    <row r="14838" spans="2:19" s="16" customFormat="1" outlineLevel="2" x14ac:dyDescent="0.25">
      <c r="B14838" s="16" t="s">
        <v>4615</v>
      </c>
      <c r="C14838" s="16" t="s">
        <v>4485</v>
      </c>
      <c r="D14838" s="16" t="s">
        <v>59</v>
      </c>
      <c r="E14838" s="16" t="s">
        <v>727</v>
      </c>
      <c r="G14838" s="16" t="s">
        <v>728</v>
      </c>
      <c r="H14838" s="16" t="s">
        <v>155</v>
      </c>
      <c r="I14838" s="31">
        <v>-5359161</v>
      </c>
      <c r="J14838" s="31"/>
      <c r="K14838" s="32">
        <f>IFERROR((J14838/I14838),0)</f>
        <v>0</v>
      </c>
      <c r="L14838" s="31"/>
      <c r="M14838" s="31"/>
      <c r="N14838" s="39"/>
      <c r="O14838" s="28"/>
      <c r="P14838" s="28"/>
      <c r="Q14838" s="28"/>
      <c r="R14838" s="28"/>
      <c r="S14838" s="25"/>
    </row>
    <row r="14839" spans="2:19" s="16" customFormat="1" outlineLevel="1" x14ac:dyDescent="0.25">
      <c r="B14839" s="47" t="s">
        <v>8900</v>
      </c>
      <c r="C14839" s="47" t="str">
        <f>C14838</f>
        <v>ASIGNACIONES DIRECTAS ANTICIPADAS (5% DEL SGR)</v>
      </c>
      <c r="D14839" s="47"/>
      <c r="E14839" s="47" t="str">
        <f>E14838</f>
        <v>73043</v>
      </c>
      <c r="F14839" s="47"/>
      <c r="G14839" s="47" t="str">
        <f>G14838</f>
        <v xml:space="preserve">ANZOÁTEGUI                                        </v>
      </c>
      <c r="H14839" s="47" t="s">
        <v>10655</v>
      </c>
      <c r="I14839" s="51">
        <f>SUBTOTAL(9,I14833:I14838)</f>
        <v>30297243</v>
      </c>
      <c r="J14839" s="51">
        <f>SUBTOTAL(9,J14833:J14838)</f>
        <v>8860599</v>
      </c>
      <c r="K14839" s="49">
        <f>J14839/I14839</f>
        <v>0.29245562046685236</v>
      </c>
      <c r="L14839" s="51">
        <f>SUBTOTAL(9,L14833:L14838)</f>
        <v>17637400</v>
      </c>
      <c r="M14839" s="51">
        <f>SUBTOTAL(9,M14833:M14838)</f>
        <v>0</v>
      </c>
      <c r="N14839" s="50">
        <f>IFERROR((M14839/L14839),"N.A")</f>
        <v>0</v>
      </c>
      <c r="O14839" s="28"/>
      <c r="P14839" s="28"/>
      <c r="Q14839" s="28"/>
      <c r="R14839" s="28"/>
      <c r="S14839" s="25"/>
    </row>
    <row r="14840" spans="2:19" s="16" customFormat="1" outlineLevel="2" x14ac:dyDescent="0.25">
      <c r="B14840" s="16" t="s">
        <v>4616</v>
      </c>
      <c r="C14840" s="16" t="s">
        <v>4485</v>
      </c>
      <c r="D14840" s="16" t="s">
        <v>59</v>
      </c>
      <c r="E14840" s="16" t="s">
        <v>730</v>
      </c>
      <c r="G14840" s="16" t="s">
        <v>731</v>
      </c>
      <c r="H14840" s="16" t="s">
        <v>152</v>
      </c>
      <c r="I14840" s="35">
        <v>79267</v>
      </c>
      <c r="J14840" s="35">
        <v>79267.000000000015</v>
      </c>
      <c r="K14840" s="36">
        <f>IFERROR((J14840/I14840),0)</f>
        <v>1.0000000000000002</v>
      </c>
      <c r="L14840" s="35">
        <v>51911</v>
      </c>
      <c r="M14840" s="35">
        <v>79267.000000000015</v>
      </c>
      <c r="N14840" s="40">
        <f>M14840/L14840</f>
        <v>1.5269788676773712</v>
      </c>
      <c r="O14840" s="28"/>
      <c r="P14840" s="28"/>
      <c r="Q14840" s="28"/>
      <c r="R14840" s="28"/>
      <c r="S14840" s="25"/>
    </row>
    <row r="14841" spans="2:19" s="16" customFormat="1" outlineLevel="2" x14ac:dyDescent="0.25">
      <c r="B14841" s="16" t="s">
        <v>4616</v>
      </c>
      <c r="C14841" s="16" t="s">
        <v>4485</v>
      </c>
      <c r="D14841" s="16" t="s">
        <v>59</v>
      </c>
      <c r="E14841" s="16" t="s">
        <v>730</v>
      </c>
      <c r="G14841" s="16" t="s">
        <v>731</v>
      </c>
      <c r="H14841" s="16" t="s">
        <v>19</v>
      </c>
      <c r="I14841" s="31">
        <v>130922</v>
      </c>
      <c r="J14841" s="31">
        <v>130922</v>
      </c>
      <c r="K14841" s="32">
        <f>IFERROR((J14841/I14841),0)</f>
        <v>1</v>
      </c>
      <c r="L14841" s="31"/>
      <c r="M14841" s="31"/>
      <c r="N14841" s="39"/>
      <c r="O14841" s="28"/>
      <c r="P14841" s="28"/>
      <c r="Q14841" s="28"/>
      <c r="R14841" s="28"/>
      <c r="S14841" s="25"/>
    </row>
    <row r="14842" spans="2:19" s="16" customFormat="1" outlineLevel="2" x14ac:dyDescent="0.25">
      <c r="B14842" s="16" t="s">
        <v>4616</v>
      </c>
      <c r="C14842" s="16" t="s">
        <v>4485</v>
      </c>
      <c r="D14842" s="16" t="s">
        <v>59</v>
      </c>
      <c r="E14842" s="16" t="s">
        <v>730</v>
      </c>
      <c r="G14842" s="16" t="s">
        <v>731</v>
      </c>
      <c r="H14842" s="16" t="s">
        <v>4491</v>
      </c>
      <c r="I14842" s="31">
        <v>14880</v>
      </c>
      <c r="J14842" s="31">
        <v>14880</v>
      </c>
      <c r="K14842" s="42"/>
      <c r="L14842" s="31"/>
      <c r="M14842" s="31"/>
      <c r="N14842" s="39"/>
      <c r="O14842" s="28"/>
      <c r="P14842" s="28"/>
      <c r="Q14842" s="28"/>
      <c r="R14842" s="28"/>
      <c r="S14842" s="25"/>
    </row>
    <row r="14843" spans="2:19" s="16" customFormat="1" outlineLevel="2" x14ac:dyDescent="0.25">
      <c r="B14843" s="16" t="s">
        <v>4616</v>
      </c>
      <c r="C14843" s="16" t="s">
        <v>4485</v>
      </c>
      <c r="D14843" s="16" t="s">
        <v>59</v>
      </c>
      <c r="E14843" s="16" t="s">
        <v>730</v>
      </c>
      <c r="G14843" s="16" t="s">
        <v>731</v>
      </c>
      <c r="H14843" s="16" t="s">
        <v>231</v>
      </c>
      <c r="I14843" s="31">
        <v>12291</v>
      </c>
      <c r="J14843" s="31">
        <v>12291</v>
      </c>
      <c r="K14843" s="32">
        <f>IFERROR((J14843/I14843),0)</f>
        <v>1</v>
      </c>
      <c r="L14843" s="31"/>
      <c r="M14843" s="31"/>
      <c r="N14843" s="39"/>
      <c r="O14843" s="28"/>
      <c r="P14843" s="28"/>
      <c r="Q14843" s="28"/>
      <c r="R14843" s="28"/>
      <c r="S14843" s="25"/>
    </row>
    <row r="14844" spans="2:19" s="16" customFormat="1" outlineLevel="2" x14ac:dyDescent="0.25">
      <c r="B14844" s="16" t="s">
        <v>4616</v>
      </c>
      <c r="C14844" s="16" t="s">
        <v>4485</v>
      </c>
      <c r="D14844" s="16" t="s">
        <v>59</v>
      </c>
      <c r="E14844" s="16" t="s">
        <v>730</v>
      </c>
      <c r="G14844" s="16" t="s">
        <v>731</v>
      </c>
      <c r="H14844" s="16" t="s">
        <v>155</v>
      </c>
      <c r="I14844" s="31">
        <v>-15853</v>
      </c>
      <c r="J14844" s="31"/>
      <c r="K14844" s="32">
        <f>IFERROR((J14844/I14844),0)</f>
        <v>0</v>
      </c>
      <c r="L14844" s="31"/>
      <c r="M14844" s="31"/>
      <c r="N14844" s="39"/>
      <c r="O14844" s="28"/>
      <c r="P14844" s="28"/>
      <c r="Q14844" s="28"/>
      <c r="R14844" s="28"/>
      <c r="S14844" s="25"/>
    </row>
    <row r="14845" spans="2:19" s="16" customFormat="1" outlineLevel="1" x14ac:dyDescent="0.25">
      <c r="B14845" s="47" t="s">
        <v>8901</v>
      </c>
      <c r="C14845" s="47" t="str">
        <f>C14844</f>
        <v>ASIGNACIONES DIRECTAS ANTICIPADAS (5% DEL SGR)</v>
      </c>
      <c r="D14845" s="47"/>
      <c r="E14845" s="47" t="str">
        <f>E14844</f>
        <v>73030</v>
      </c>
      <c r="F14845" s="47"/>
      <c r="G14845" s="47" t="str">
        <f>G14844</f>
        <v xml:space="preserve">AMBALEMA                                          </v>
      </c>
      <c r="H14845" s="47" t="s">
        <v>10655</v>
      </c>
      <c r="I14845" s="51">
        <f>SUBTOTAL(9,I14840:I14844)</f>
        <v>221507</v>
      </c>
      <c r="J14845" s="51">
        <f>SUBTOTAL(9,J14840:J14844)</f>
        <v>237360</v>
      </c>
      <c r="K14845" s="49">
        <f>J14845/I14845</f>
        <v>1.0715688443254614</v>
      </c>
      <c r="L14845" s="51">
        <f>SUBTOTAL(9,L14840:L14844)</f>
        <v>51911</v>
      </c>
      <c r="M14845" s="51">
        <f>SUBTOTAL(9,M14840:M14844)</f>
        <v>79267.000000000015</v>
      </c>
      <c r="N14845" s="50">
        <f>IFERROR((M14845/L14845),"N.A")</f>
        <v>1.5269788676773712</v>
      </c>
      <c r="O14845" s="28"/>
      <c r="P14845" s="28"/>
      <c r="Q14845" s="28"/>
      <c r="R14845" s="28"/>
      <c r="S14845" s="25"/>
    </row>
    <row r="14846" spans="2:19" s="16" customFormat="1" outlineLevel="2" x14ac:dyDescent="0.25">
      <c r="B14846" s="16" t="s">
        <v>4617</v>
      </c>
      <c r="C14846" s="16" t="s">
        <v>4485</v>
      </c>
      <c r="D14846" s="16" t="s">
        <v>59</v>
      </c>
      <c r="E14846" s="16" t="s">
        <v>733</v>
      </c>
      <c r="G14846" s="16" t="s">
        <v>734</v>
      </c>
      <c r="H14846" s="16" t="s">
        <v>152</v>
      </c>
      <c r="I14846" s="35">
        <v>239327868</v>
      </c>
      <c r="J14846" s="35">
        <v>100820549.00000001</v>
      </c>
      <c r="K14846" s="36">
        <f>IFERROR((J14846/I14846),0)</f>
        <v>0.42126539563708482</v>
      </c>
      <c r="L14846" s="35">
        <v>156352997.16000003</v>
      </c>
      <c r="M14846" s="35">
        <v>100820549.00000001</v>
      </c>
      <c r="N14846" s="40">
        <f>M14846/L14846</f>
        <v>0.64482645572075448</v>
      </c>
      <c r="O14846" s="28"/>
      <c r="P14846" s="28"/>
      <c r="Q14846" s="28"/>
      <c r="R14846" s="28"/>
      <c r="S14846" s="25"/>
    </row>
    <row r="14847" spans="2:19" s="16" customFormat="1" outlineLevel="2" x14ac:dyDescent="0.25">
      <c r="B14847" s="16" t="s">
        <v>4617</v>
      </c>
      <c r="C14847" s="16" t="s">
        <v>4485</v>
      </c>
      <c r="D14847" s="16" t="s">
        <v>59</v>
      </c>
      <c r="E14847" s="16" t="s">
        <v>733</v>
      </c>
      <c r="G14847" s="16" t="s">
        <v>734</v>
      </c>
      <c r="H14847" s="16" t="s">
        <v>19</v>
      </c>
      <c r="I14847" s="31">
        <v>404989377</v>
      </c>
      <c r="J14847" s="31">
        <v>404989377</v>
      </c>
      <c r="K14847" s="32">
        <f>IFERROR((J14847/I14847),0)</f>
        <v>1</v>
      </c>
      <c r="L14847" s="31"/>
      <c r="M14847" s="31"/>
      <c r="N14847" s="39"/>
      <c r="O14847" s="28"/>
      <c r="P14847" s="28"/>
      <c r="Q14847" s="28"/>
      <c r="R14847" s="28"/>
      <c r="S14847" s="25"/>
    </row>
    <row r="14848" spans="2:19" s="16" customFormat="1" outlineLevel="2" x14ac:dyDescent="0.25">
      <c r="B14848" s="16" t="s">
        <v>4617</v>
      </c>
      <c r="C14848" s="16" t="s">
        <v>4485</v>
      </c>
      <c r="D14848" s="16" t="s">
        <v>59</v>
      </c>
      <c r="E14848" s="16" t="s">
        <v>733</v>
      </c>
      <c r="G14848" s="16" t="s">
        <v>734</v>
      </c>
      <c r="H14848" s="16" t="s">
        <v>154</v>
      </c>
      <c r="I14848" s="31">
        <v>1480</v>
      </c>
      <c r="J14848" s="31">
        <v>1480</v>
      </c>
      <c r="K14848" s="32">
        <f>IFERROR((J14848/I14848),0)</f>
        <v>1</v>
      </c>
      <c r="L14848" s="31"/>
      <c r="M14848" s="31"/>
      <c r="N14848" s="39"/>
      <c r="O14848" s="28"/>
      <c r="P14848" s="28"/>
      <c r="Q14848" s="28"/>
      <c r="R14848" s="28"/>
      <c r="S14848" s="25"/>
    </row>
    <row r="14849" spans="2:19" s="16" customFormat="1" outlineLevel="2" x14ac:dyDescent="0.25">
      <c r="B14849" s="16" t="s">
        <v>4617</v>
      </c>
      <c r="C14849" s="16" t="s">
        <v>4485</v>
      </c>
      <c r="D14849" s="16" t="s">
        <v>59</v>
      </c>
      <c r="E14849" s="16" t="s">
        <v>733</v>
      </c>
      <c r="G14849" s="16" t="s">
        <v>734</v>
      </c>
      <c r="H14849" s="16" t="s">
        <v>231</v>
      </c>
      <c r="I14849" s="31">
        <v>36433603</v>
      </c>
      <c r="J14849" s="31">
        <v>36433603</v>
      </c>
      <c r="K14849" s="32">
        <f>IFERROR((J14849/I14849),0)</f>
        <v>1</v>
      </c>
      <c r="L14849" s="31"/>
      <c r="M14849" s="31"/>
      <c r="N14849" s="39"/>
      <c r="O14849" s="28"/>
      <c r="P14849" s="28"/>
      <c r="Q14849" s="28"/>
      <c r="R14849" s="28"/>
      <c r="S14849" s="25"/>
    </row>
    <row r="14850" spans="2:19" s="16" customFormat="1" outlineLevel="2" x14ac:dyDescent="0.25">
      <c r="B14850" s="16" t="s">
        <v>4617</v>
      </c>
      <c r="C14850" s="16" t="s">
        <v>4485</v>
      </c>
      <c r="D14850" s="16" t="s">
        <v>59</v>
      </c>
      <c r="E14850" s="16" t="s">
        <v>733</v>
      </c>
      <c r="G14850" s="16" t="s">
        <v>734</v>
      </c>
      <c r="H14850" s="16" t="s">
        <v>155</v>
      </c>
      <c r="I14850" s="31">
        <v>-47865574</v>
      </c>
      <c r="J14850" s="31"/>
      <c r="K14850" s="32">
        <f>IFERROR((J14850/I14850),0)</f>
        <v>0</v>
      </c>
      <c r="L14850" s="31"/>
      <c r="M14850" s="31"/>
      <c r="N14850" s="39"/>
      <c r="O14850" s="28"/>
      <c r="P14850" s="28"/>
      <c r="Q14850" s="28"/>
      <c r="R14850" s="28"/>
      <c r="S14850" s="25"/>
    </row>
    <row r="14851" spans="2:19" s="16" customFormat="1" outlineLevel="1" x14ac:dyDescent="0.25">
      <c r="B14851" s="47" t="s">
        <v>8902</v>
      </c>
      <c r="C14851" s="47" t="str">
        <f>C14850</f>
        <v>ASIGNACIONES DIRECTAS ANTICIPADAS (5% DEL SGR)</v>
      </c>
      <c r="D14851" s="47"/>
      <c r="E14851" s="47" t="str">
        <f>E14850</f>
        <v>73026</v>
      </c>
      <c r="F14851" s="47"/>
      <c r="G14851" s="47" t="str">
        <f>G14850</f>
        <v xml:space="preserve">ALVARADO                                          </v>
      </c>
      <c r="H14851" s="47" t="s">
        <v>10655</v>
      </c>
      <c r="I14851" s="51">
        <f>SUBTOTAL(9,I14846:I14850)</f>
        <v>632886754</v>
      </c>
      <c r="J14851" s="51">
        <f>SUBTOTAL(9,J14846:J14850)</f>
        <v>542245009</v>
      </c>
      <c r="K14851" s="49">
        <f>J14851/I14851</f>
        <v>0.85678046755265158</v>
      </c>
      <c r="L14851" s="51">
        <f>SUBTOTAL(9,L14846:L14850)</f>
        <v>156352997.16000003</v>
      </c>
      <c r="M14851" s="51">
        <f>SUBTOTAL(9,M14846:M14850)</f>
        <v>100820549.00000001</v>
      </c>
      <c r="N14851" s="50">
        <f>IFERROR((M14851/L14851),"N.A")</f>
        <v>0.64482645572075448</v>
      </c>
      <c r="O14851" s="28"/>
      <c r="P14851" s="28"/>
      <c r="Q14851" s="28"/>
      <c r="R14851" s="28"/>
      <c r="S14851" s="25"/>
    </row>
    <row r="14852" spans="2:19" s="16" customFormat="1" outlineLevel="2" x14ac:dyDescent="0.25">
      <c r="B14852" s="16" t="s">
        <v>4618</v>
      </c>
      <c r="C14852" s="16" t="s">
        <v>4485</v>
      </c>
      <c r="D14852" s="16" t="s">
        <v>59</v>
      </c>
      <c r="E14852" s="16" t="s">
        <v>4619</v>
      </c>
      <c r="G14852" s="16" t="s">
        <v>4620</v>
      </c>
      <c r="H14852" s="16" t="s">
        <v>152</v>
      </c>
      <c r="I14852" s="35">
        <v>64680974</v>
      </c>
      <c r="J14852" s="35">
        <v>12688284</v>
      </c>
      <c r="K14852" s="36">
        <f>IFERROR((J14852/I14852),0)</f>
        <v>0.19616717583751908</v>
      </c>
      <c r="L14852" s="35">
        <v>42390049</v>
      </c>
      <c r="M14852" s="35">
        <v>12688284</v>
      </c>
      <c r="N14852" s="40">
        <f>M14852/L14852</f>
        <v>0.29932223008281966</v>
      </c>
      <c r="O14852" s="28"/>
      <c r="P14852" s="28"/>
      <c r="Q14852" s="28"/>
      <c r="R14852" s="28"/>
      <c r="S14852" s="25"/>
    </row>
    <row r="14853" spans="2:19" s="16" customFormat="1" outlineLevel="2" x14ac:dyDescent="0.25">
      <c r="B14853" s="16" t="s">
        <v>4618</v>
      </c>
      <c r="C14853" s="16" t="s">
        <v>4485</v>
      </c>
      <c r="D14853" s="16" t="s">
        <v>59</v>
      </c>
      <c r="E14853" s="16" t="s">
        <v>4619</v>
      </c>
      <c r="G14853" s="16" t="s">
        <v>4620</v>
      </c>
      <c r="H14853" s="16" t="s">
        <v>19</v>
      </c>
      <c r="I14853" s="31">
        <v>54045614</v>
      </c>
      <c r="J14853" s="31">
        <v>54045614</v>
      </c>
      <c r="K14853" s="32">
        <f>IFERROR((J14853/I14853),0)</f>
        <v>1</v>
      </c>
      <c r="L14853" s="31"/>
      <c r="M14853" s="31"/>
      <c r="N14853" s="39"/>
      <c r="O14853" s="28"/>
      <c r="P14853" s="28"/>
      <c r="Q14853" s="28"/>
      <c r="R14853" s="28"/>
      <c r="S14853" s="25"/>
    </row>
    <row r="14854" spans="2:19" s="16" customFormat="1" outlineLevel="2" x14ac:dyDescent="0.25">
      <c r="B14854" s="16" t="s">
        <v>4618</v>
      </c>
      <c r="C14854" s="16" t="s">
        <v>4485</v>
      </c>
      <c r="D14854" s="16" t="s">
        <v>59</v>
      </c>
      <c r="E14854" s="16" t="s">
        <v>4619</v>
      </c>
      <c r="G14854" s="16" t="s">
        <v>4620</v>
      </c>
      <c r="H14854" s="16" t="s">
        <v>154</v>
      </c>
      <c r="I14854" s="31">
        <v>400</v>
      </c>
      <c r="J14854" s="31">
        <v>400</v>
      </c>
      <c r="K14854" s="32">
        <f>IFERROR((J14854/I14854),0)</f>
        <v>1</v>
      </c>
      <c r="L14854" s="31"/>
      <c r="M14854" s="31"/>
      <c r="N14854" s="39"/>
      <c r="O14854" s="28"/>
      <c r="P14854" s="28"/>
      <c r="Q14854" s="28"/>
      <c r="R14854" s="28"/>
      <c r="S14854" s="25"/>
    </row>
    <row r="14855" spans="2:19" s="16" customFormat="1" outlineLevel="2" x14ac:dyDescent="0.25">
      <c r="B14855" s="16" t="s">
        <v>4618</v>
      </c>
      <c r="C14855" s="16" t="s">
        <v>4485</v>
      </c>
      <c r="D14855" s="16" t="s">
        <v>59</v>
      </c>
      <c r="E14855" s="16" t="s">
        <v>4619</v>
      </c>
      <c r="G14855" s="16" t="s">
        <v>4620</v>
      </c>
      <c r="H14855" s="16" t="s">
        <v>4491</v>
      </c>
      <c r="I14855" s="31">
        <v>229832</v>
      </c>
      <c r="J14855" s="31">
        <v>229832</v>
      </c>
      <c r="K14855" s="42"/>
      <c r="L14855" s="31"/>
      <c r="M14855" s="31"/>
      <c r="N14855" s="39"/>
      <c r="O14855" s="28"/>
      <c r="P14855" s="28"/>
      <c r="Q14855" s="28"/>
      <c r="R14855" s="28"/>
      <c r="S14855" s="25"/>
    </row>
    <row r="14856" spans="2:19" s="16" customFormat="1" outlineLevel="2" x14ac:dyDescent="0.25">
      <c r="B14856" s="16" t="s">
        <v>4618</v>
      </c>
      <c r="C14856" s="16" t="s">
        <v>4485</v>
      </c>
      <c r="D14856" s="16" t="s">
        <v>59</v>
      </c>
      <c r="E14856" s="16" t="s">
        <v>4619</v>
      </c>
      <c r="G14856" s="16" t="s">
        <v>4620</v>
      </c>
      <c r="H14856" s="16" t="s">
        <v>231</v>
      </c>
      <c r="I14856" s="31">
        <v>10044093</v>
      </c>
      <c r="J14856" s="31">
        <v>10044093</v>
      </c>
      <c r="K14856" s="32">
        <f>IFERROR((J14856/I14856),0)</f>
        <v>1</v>
      </c>
      <c r="L14856" s="31"/>
      <c r="M14856" s="31"/>
      <c r="N14856" s="39"/>
      <c r="O14856" s="28"/>
      <c r="P14856" s="28"/>
      <c r="Q14856" s="28"/>
      <c r="R14856" s="28"/>
      <c r="S14856" s="25"/>
    </row>
    <row r="14857" spans="2:19" s="16" customFormat="1" outlineLevel="2" x14ac:dyDescent="0.25">
      <c r="B14857" s="16" t="s">
        <v>4618</v>
      </c>
      <c r="C14857" s="16" t="s">
        <v>4485</v>
      </c>
      <c r="D14857" s="16" t="s">
        <v>59</v>
      </c>
      <c r="E14857" s="16" t="s">
        <v>4619</v>
      </c>
      <c r="G14857" s="16" t="s">
        <v>4620</v>
      </c>
      <c r="H14857" s="16" t="s">
        <v>155</v>
      </c>
      <c r="I14857" s="31">
        <v>-12936195</v>
      </c>
      <c r="J14857" s="31"/>
      <c r="K14857" s="32">
        <f>IFERROR((J14857/I14857),0)</f>
        <v>0</v>
      </c>
      <c r="L14857" s="31"/>
      <c r="M14857" s="31"/>
      <c r="N14857" s="39"/>
      <c r="O14857" s="28"/>
      <c r="P14857" s="28"/>
      <c r="Q14857" s="28"/>
      <c r="R14857" s="28"/>
      <c r="S14857" s="25"/>
    </row>
    <row r="14858" spans="2:19" s="16" customFormat="1" outlineLevel="1" x14ac:dyDescent="0.25">
      <c r="B14858" s="47" t="s">
        <v>8903</v>
      </c>
      <c r="C14858" s="47" t="str">
        <f>C14857</f>
        <v>ASIGNACIONES DIRECTAS ANTICIPADAS (5% DEL SGR)</v>
      </c>
      <c r="D14858" s="47"/>
      <c r="E14858" s="47" t="str">
        <f>E14857</f>
        <v>73001</v>
      </c>
      <c r="F14858" s="47"/>
      <c r="G14858" s="47" t="str">
        <f>G14857</f>
        <v xml:space="preserve">IBAGUÉ                                            </v>
      </c>
      <c r="H14858" s="47" t="s">
        <v>10655</v>
      </c>
      <c r="I14858" s="51">
        <f>SUBTOTAL(9,I14852:I14857)</f>
        <v>116064718</v>
      </c>
      <c r="J14858" s="51">
        <f>SUBTOTAL(9,J14852:J14857)</f>
        <v>77008223</v>
      </c>
      <c r="K14858" s="49">
        <f>J14858/I14858</f>
        <v>0.66349381902603688</v>
      </c>
      <c r="L14858" s="51">
        <f>SUBTOTAL(9,L14852:L14857)</f>
        <v>42390049</v>
      </c>
      <c r="M14858" s="51">
        <f>SUBTOTAL(9,M14852:M14857)</f>
        <v>12688284</v>
      </c>
      <c r="N14858" s="50">
        <f>IFERROR((M14858/L14858),"N.A")</f>
        <v>0.29932223008281966</v>
      </c>
      <c r="O14858" s="28"/>
      <c r="P14858" s="28"/>
      <c r="Q14858" s="28"/>
      <c r="R14858" s="28"/>
      <c r="S14858" s="25"/>
    </row>
    <row r="14859" spans="2:19" s="16" customFormat="1" outlineLevel="2" x14ac:dyDescent="0.25">
      <c r="B14859" s="16" t="s">
        <v>4621</v>
      </c>
      <c r="C14859" s="16" t="s">
        <v>4485</v>
      </c>
      <c r="D14859" s="16" t="s">
        <v>63</v>
      </c>
      <c r="E14859" s="16" t="s">
        <v>739</v>
      </c>
      <c r="G14859" s="16" t="s">
        <v>740</v>
      </c>
      <c r="H14859" s="16" t="s">
        <v>152</v>
      </c>
      <c r="I14859" s="35">
        <v>19382549</v>
      </c>
      <c r="J14859" s="35">
        <v>14463496.67</v>
      </c>
      <c r="K14859" s="36">
        <f>IFERROR((J14859/I14859),0)</f>
        <v>0.74621231036227487</v>
      </c>
      <c r="L14859" s="35">
        <v>12648652</v>
      </c>
      <c r="M14859" s="35">
        <v>14463496.67</v>
      </c>
      <c r="N14859" s="40">
        <f>M14859/L14859</f>
        <v>1.1434812713639366</v>
      </c>
      <c r="O14859" s="28"/>
      <c r="P14859" s="28"/>
      <c r="Q14859" s="28"/>
      <c r="R14859" s="28"/>
      <c r="S14859" s="25"/>
    </row>
    <row r="14860" spans="2:19" s="16" customFormat="1" outlineLevel="2" x14ac:dyDescent="0.25">
      <c r="B14860" s="16" t="s">
        <v>4621</v>
      </c>
      <c r="C14860" s="16" t="s">
        <v>4485</v>
      </c>
      <c r="D14860" s="16" t="s">
        <v>63</v>
      </c>
      <c r="E14860" s="16" t="s">
        <v>739</v>
      </c>
      <c r="G14860" s="16" t="s">
        <v>740</v>
      </c>
      <c r="H14860" s="16" t="s">
        <v>19</v>
      </c>
      <c r="I14860" s="31">
        <v>31670803</v>
      </c>
      <c r="J14860" s="31">
        <v>31670803</v>
      </c>
      <c r="K14860" s="32">
        <f>IFERROR((J14860/I14860),0)</f>
        <v>1</v>
      </c>
      <c r="L14860" s="31"/>
      <c r="M14860" s="31"/>
      <c r="N14860" s="39"/>
      <c r="O14860" s="28"/>
      <c r="P14860" s="28"/>
      <c r="Q14860" s="28"/>
      <c r="R14860" s="28"/>
      <c r="S14860" s="25"/>
    </row>
    <row r="14861" spans="2:19" s="16" customFormat="1" outlineLevel="2" x14ac:dyDescent="0.25">
      <c r="B14861" s="16" t="s">
        <v>4621</v>
      </c>
      <c r="C14861" s="16" t="s">
        <v>4485</v>
      </c>
      <c r="D14861" s="16" t="s">
        <v>63</v>
      </c>
      <c r="E14861" s="16" t="s">
        <v>739</v>
      </c>
      <c r="G14861" s="16" t="s">
        <v>740</v>
      </c>
      <c r="H14861" s="16" t="s">
        <v>154</v>
      </c>
      <c r="I14861" s="31">
        <v>120</v>
      </c>
      <c r="J14861" s="31">
        <v>120</v>
      </c>
      <c r="K14861" s="32">
        <f>IFERROR((J14861/I14861),0)</f>
        <v>1</v>
      </c>
      <c r="L14861" s="31"/>
      <c r="M14861" s="31"/>
      <c r="N14861" s="39"/>
      <c r="O14861" s="28"/>
      <c r="P14861" s="28"/>
      <c r="Q14861" s="28"/>
      <c r="R14861" s="28"/>
      <c r="S14861" s="25"/>
    </row>
    <row r="14862" spans="2:19" s="16" customFormat="1" outlineLevel="2" x14ac:dyDescent="0.25">
      <c r="B14862" s="16" t="s">
        <v>4621</v>
      </c>
      <c r="C14862" s="16" t="s">
        <v>4485</v>
      </c>
      <c r="D14862" s="16" t="s">
        <v>63</v>
      </c>
      <c r="E14862" s="16" t="s">
        <v>739</v>
      </c>
      <c r="G14862" s="16" t="s">
        <v>740</v>
      </c>
      <c r="H14862" s="16" t="s">
        <v>4491</v>
      </c>
      <c r="I14862" s="31">
        <v>1220131</v>
      </c>
      <c r="J14862" s="31">
        <v>1220131</v>
      </c>
      <c r="K14862" s="42"/>
      <c r="L14862" s="31"/>
      <c r="M14862" s="31"/>
      <c r="N14862" s="39"/>
      <c r="O14862" s="28"/>
      <c r="P14862" s="28"/>
      <c r="Q14862" s="28"/>
      <c r="R14862" s="28"/>
      <c r="S14862" s="25"/>
    </row>
    <row r="14863" spans="2:19" s="16" customFormat="1" outlineLevel="2" x14ac:dyDescent="0.25">
      <c r="B14863" s="16" t="s">
        <v>4621</v>
      </c>
      <c r="C14863" s="16" t="s">
        <v>4485</v>
      </c>
      <c r="D14863" s="16" t="s">
        <v>63</v>
      </c>
      <c r="E14863" s="16" t="s">
        <v>739</v>
      </c>
      <c r="G14863" s="16" t="s">
        <v>740</v>
      </c>
      <c r="H14863" s="16" t="s">
        <v>231</v>
      </c>
      <c r="I14863" s="31">
        <v>2984796</v>
      </c>
      <c r="J14863" s="31">
        <v>2984796</v>
      </c>
      <c r="K14863" s="32">
        <f>IFERROR((J14863/I14863),0)</f>
        <v>1</v>
      </c>
      <c r="L14863" s="31"/>
      <c r="M14863" s="31"/>
      <c r="N14863" s="39"/>
      <c r="O14863" s="28"/>
      <c r="P14863" s="28"/>
      <c r="Q14863" s="28"/>
      <c r="R14863" s="28"/>
      <c r="S14863" s="25"/>
    </row>
    <row r="14864" spans="2:19" s="16" customFormat="1" outlineLevel="2" x14ac:dyDescent="0.25">
      <c r="B14864" s="16" t="s">
        <v>4621</v>
      </c>
      <c r="C14864" s="16" t="s">
        <v>4485</v>
      </c>
      <c r="D14864" s="16" t="s">
        <v>63</v>
      </c>
      <c r="E14864" s="16" t="s">
        <v>739</v>
      </c>
      <c r="G14864" s="16" t="s">
        <v>740</v>
      </c>
      <c r="H14864" s="16" t="s">
        <v>155</v>
      </c>
      <c r="I14864" s="31">
        <v>-3876510</v>
      </c>
      <c r="J14864" s="31"/>
      <c r="K14864" s="32">
        <f>IFERROR((J14864/I14864),0)</f>
        <v>0</v>
      </c>
      <c r="L14864" s="31"/>
      <c r="M14864" s="31"/>
      <c r="N14864" s="39"/>
      <c r="O14864" s="28"/>
      <c r="P14864" s="28"/>
      <c r="Q14864" s="28"/>
      <c r="R14864" s="28"/>
      <c r="S14864" s="25"/>
    </row>
    <row r="14865" spans="2:19" s="16" customFormat="1" outlineLevel="1" x14ac:dyDescent="0.25">
      <c r="B14865" s="47" t="s">
        <v>8904</v>
      </c>
      <c r="C14865" s="47" t="str">
        <f>C14864</f>
        <v>ASIGNACIONES DIRECTAS ANTICIPADAS (5% DEL SGR)</v>
      </c>
      <c r="D14865" s="47"/>
      <c r="E14865" s="47" t="str">
        <f>E14864</f>
        <v>70823</v>
      </c>
      <c r="F14865" s="47"/>
      <c r="G14865" s="47" t="str">
        <f>G14864</f>
        <v xml:space="preserve">TOLÚ VIEJO                                        </v>
      </c>
      <c r="H14865" s="47" t="s">
        <v>10655</v>
      </c>
      <c r="I14865" s="51">
        <f>SUBTOTAL(9,I14859:I14864)</f>
        <v>51381889</v>
      </c>
      <c r="J14865" s="51">
        <f>SUBTOTAL(9,J14859:J14864)</f>
        <v>50339346.670000002</v>
      </c>
      <c r="K14865" s="49">
        <f>J14865/I14865</f>
        <v>0.9797099260013582</v>
      </c>
      <c r="L14865" s="51">
        <f>SUBTOTAL(9,L14859:L14864)</f>
        <v>12648652</v>
      </c>
      <c r="M14865" s="51">
        <f>SUBTOTAL(9,M14859:M14864)</f>
        <v>14463496.67</v>
      </c>
      <c r="N14865" s="50">
        <f>IFERROR((M14865/L14865),"N.A")</f>
        <v>1.1434812713639366</v>
      </c>
      <c r="O14865" s="28"/>
      <c r="P14865" s="28"/>
      <c r="Q14865" s="28"/>
      <c r="R14865" s="28"/>
      <c r="S14865" s="25"/>
    </row>
    <row r="14866" spans="2:19" s="16" customFormat="1" outlineLevel="2" x14ac:dyDescent="0.25">
      <c r="B14866" s="16" t="s">
        <v>4622</v>
      </c>
      <c r="C14866" s="16" t="s">
        <v>4485</v>
      </c>
      <c r="D14866" s="16" t="s">
        <v>63</v>
      </c>
      <c r="E14866" s="16" t="s">
        <v>742</v>
      </c>
      <c r="G14866" s="16" t="s">
        <v>743</v>
      </c>
      <c r="H14866" s="16" t="s">
        <v>152</v>
      </c>
      <c r="I14866" s="35">
        <v>74198297</v>
      </c>
      <c r="J14866" s="35">
        <v>0</v>
      </c>
      <c r="K14866" s="36">
        <f>IFERROR((J14866/I14866),0)</f>
        <v>0</v>
      </c>
      <c r="L14866" s="35">
        <v>48721099</v>
      </c>
      <c r="M14866" s="35">
        <v>0</v>
      </c>
      <c r="N14866" s="40">
        <f>M14866/L14866</f>
        <v>0</v>
      </c>
      <c r="O14866" s="28"/>
      <c r="P14866" s="28"/>
      <c r="Q14866" s="28"/>
      <c r="R14866" s="28"/>
      <c r="S14866" s="25"/>
    </row>
    <row r="14867" spans="2:19" s="16" customFormat="1" outlineLevel="2" x14ac:dyDescent="0.25">
      <c r="B14867" s="16" t="s">
        <v>4622</v>
      </c>
      <c r="C14867" s="16" t="s">
        <v>4485</v>
      </c>
      <c r="D14867" s="16" t="s">
        <v>63</v>
      </c>
      <c r="E14867" s="16" t="s">
        <v>742</v>
      </c>
      <c r="G14867" s="16" t="s">
        <v>743</v>
      </c>
      <c r="H14867" s="16" t="s">
        <v>19</v>
      </c>
      <c r="I14867" s="31">
        <v>1499857</v>
      </c>
      <c r="J14867" s="31">
        <v>1499857</v>
      </c>
      <c r="K14867" s="32">
        <f>IFERROR((J14867/I14867),0)</f>
        <v>1</v>
      </c>
      <c r="L14867" s="31"/>
      <c r="M14867" s="31"/>
      <c r="N14867" s="39"/>
      <c r="O14867" s="28"/>
      <c r="P14867" s="28"/>
      <c r="Q14867" s="28"/>
      <c r="R14867" s="28"/>
      <c r="S14867" s="25"/>
    </row>
    <row r="14868" spans="2:19" s="16" customFormat="1" outlineLevel="2" x14ac:dyDescent="0.25">
      <c r="B14868" s="16" t="s">
        <v>4622</v>
      </c>
      <c r="C14868" s="16" t="s">
        <v>4485</v>
      </c>
      <c r="D14868" s="16" t="s">
        <v>63</v>
      </c>
      <c r="E14868" s="16" t="s">
        <v>742</v>
      </c>
      <c r="G14868" s="16" t="s">
        <v>743</v>
      </c>
      <c r="H14868" s="16" t="s">
        <v>154</v>
      </c>
      <c r="I14868" s="31">
        <v>459</v>
      </c>
      <c r="J14868" s="31">
        <v>459</v>
      </c>
      <c r="K14868" s="32">
        <f>IFERROR((J14868/I14868),0)</f>
        <v>1</v>
      </c>
      <c r="L14868" s="31"/>
      <c r="M14868" s="31"/>
      <c r="N14868" s="39"/>
      <c r="O14868" s="28"/>
      <c r="P14868" s="28"/>
      <c r="Q14868" s="28"/>
      <c r="R14868" s="28"/>
      <c r="S14868" s="25"/>
    </row>
    <row r="14869" spans="2:19" s="16" customFormat="1" outlineLevel="2" x14ac:dyDescent="0.25">
      <c r="B14869" s="16" t="s">
        <v>4622</v>
      </c>
      <c r="C14869" s="16" t="s">
        <v>4485</v>
      </c>
      <c r="D14869" s="16" t="s">
        <v>63</v>
      </c>
      <c r="E14869" s="16" t="s">
        <v>742</v>
      </c>
      <c r="G14869" s="16" t="s">
        <v>743</v>
      </c>
      <c r="H14869" s="16" t="s">
        <v>231</v>
      </c>
      <c r="I14869" s="31">
        <v>11565379</v>
      </c>
      <c r="J14869" s="31">
        <v>11565379</v>
      </c>
      <c r="K14869" s="32">
        <f>IFERROR((J14869/I14869),0)</f>
        <v>1</v>
      </c>
      <c r="L14869" s="31"/>
      <c r="M14869" s="31"/>
      <c r="N14869" s="39"/>
      <c r="O14869" s="28"/>
      <c r="P14869" s="28"/>
      <c r="Q14869" s="28"/>
      <c r="R14869" s="28"/>
      <c r="S14869" s="25"/>
    </row>
    <row r="14870" spans="2:19" s="16" customFormat="1" outlineLevel="2" x14ac:dyDescent="0.25">
      <c r="B14870" s="16" t="s">
        <v>4622</v>
      </c>
      <c r="C14870" s="16" t="s">
        <v>4485</v>
      </c>
      <c r="D14870" s="16" t="s">
        <v>63</v>
      </c>
      <c r="E14870" s="16" t="s">
        <v>742</v>
      </c>
      <c r="G14870" s="16" t="s">
        <v>743</v>
      </c>
      <c r="H14870" s="16" t="s">
        <v>155</v>
      </c>
      <c r="I14870" s="31">
        <v>-14839659</v>
      </c>
      <c r="J14870" s="31"/>
      <c r="K14870" s="32">
        <f>IFERROR((J14870/I14870),0)</f>
        <v>0</v>
      </c>
      <c r="L14870" s="31"/>
      <c r="M14870" s="31"/>
      <c r="N14870" s="39"/>
      <c r="O14870" s="28"/>
      <c r="P14870" s="28"/>
      <c r="Q14870" s="28"/>
      <c r="R14870" s="28"/>
      <c r="S14870" s="25"/>
    </row>
    <row r="14871" spans="2:19" s="16" customFormat="1" outlineLevel="1" x14ac:dyDescent="0.25">
      <c r="B14871" s="47" t="s">
        <v>8905</v>
      </c>
      <c r="C14871" s="47" t="str">
        <f>C14870</f>
        <v>ASIGNACIONES DIRECTAS ANTICIPADAS (5% DEL SGR)</v>
      </c>
      <c r="D14871" s="47"/>
      <c r="E14871" s="47" t="str">
        <f>E14870</f>
        <v>70820</v>
      </c>
      <c r="F14871" s="47"/>
      <c r="G14871" s="47" t="str">
        <f>G14870</f>
        <v xml:space="preserve">SANTIAGO DE TOLÚ                                  </v>
      </c>
      <c r="H14871" s="47" t="s">
        <v>10655</v>
      </c>
      <c r="I14871" s="51">
        <f>SUBTOTAL(9,I14866:I14870)</f>
        <v>72424333</v>
      </c>
      <c r="J14871" s="51">
        <f>SUBTOTAL(9,J14866:J14870)</f>
        <v>13065695</v>
      </c>
      <c r="K14871" s="49">
        <f>J14871/I14871</f>
        <v>0.18040476810466449</v>
      </c>
      <c r="L14871" s="51">
        <f>SUBTOTAL(9,L14866:L14870)</f>
        <v>48721099</v>
      </c>
      <c r="M14871" s="51">
        <f>SUBTOTAL(9,M14866:M14870)</f>
        <v>0</v>
      </c>
      <c r="N14871" s="50">
        <f>IFERROR((M14871/L14871),"N.A")</f>
        <v>0</v>
      </c>
      <c r="O14871" s="28"/>
      <c r="P14871" s="28"/>
      <c r="Q14871" s="28"/>
      <c r="R14871" s="28"/>
      <c r="S14871" s="25"/>
    </row>
    <row r="14872" spans="2:19" s="16" customFormat="1" outlineLevel="2" x14ac:dyDescent="0.25">
      <c r="B14872" s="16" t="s">
        <v>4623</v>
      </c>
      <c r="C14872" s="16" t="s">
        <v>4485</v>
      </c>
      <c r="D14872" s="16" t="s">
        <v>63</v>
      </c>
      <c r="E14872" s="16" t="s">
        <v>745</v>
      </c>
      <c r="G14872" s="16" t="s">
        <v>63</v>
      </c>
      <c r="H14872" s="16" t="s">
        <v>152</v>
      </c>
      <c r="I14872" s="35">
        <v>62046545</v>
      </c>
      <c r="J14872" s="35">
        <v>62046544.999999993</v>
      </c>
      <c r="K14872" s="36">
        <f>IFERROR((J14872/I14872),0)</f>
        <v>0.99999999999999989</v>
      </c>
      <c r="L14872" s="35">
        <v>40840881</v>
      </c>
      <c r="M14872" s="35">
        <v>62046544.999999993</v>
      </c>
      <c r="N14872" s="40">
        <f>M14872/L14872</f>
        <v>1.51922640944009</v>
      </c>
      <c r="O14872" s="28"/>
      <c r="P14872" s="28"/>
      <c r="Q14872" s="28"/>
      <c r="R14872" s="28"/>
      <c r="S14872" s="25"/>
    </row>
    <row r="14873" spans="2:19" s="16" customFormat="1" outlineLevel="2" x14ac:dyDescent="0.25">
      <c r="B14873" s="16" t="s">
        <v>4623</v>
      </c>
      <c r="C14873" s="16" t="s">
        <v>4485</v>
      </c>
      <c r="D14873" s="16" t="s">
        <v>63</v>
      </c>
      <c r="E14873" s="16" t="s">
        <v>745</v>
      </c>
      <c r="G14873" s="16" t="s">
        <v>63</v>
      </c>
      <c r="H14873" s="16" t="s">
        <v>19</v>
      </c>
      <c r="I14873" s="31">
        <v>60637982</v>
      </c>
      <c r="J14873" s="31">
        <v>60637982</v>
      </c>
      <c r="K14873" s="32">
        <f>IFERROR((J14873/I14873),0)</f>
        <v>1</v>
      </c>
      <c r="L14873" s="31"/>
      <c r="M14873" s="31"/>
      <c r="N14873" s="39"/>
      <c r="O14873" s="28"/>
      <c r="P14873" s="28"/>
      <c r="Q14873" s="28"/>
      <c r="R14873" s="28"/>
      <c r="S14873" s="25"/>
    </row>
    <row r="14874" spans="2:19" s="16" customFormat="1" outlineLevel="2" x14ac:dyDescent="0.25">
      <c r="B14874" s="16" t="s">
        <v>4623</v>
      </c>
      <c r="C14874" s="16" t="s">
        <v>4485</v>
      </c>
      <c r="D14874" s="16" t="s">
        <v>63</v>
      </c>
      <c r="E14874" s="16" t="s">
        <v>745</v>
      </c>
      <c r="G14874" s="16" t="s">
        <v>63</v>
      </c>
      <c r="H14874" s="16" t="s">
        <v>154</v>
      </c>
      <c r="I14874" s="31">
        <v>384</v>
      </c>
      <c r="J14874" s="31">
        <v>384</v>
      </c>
      <c r="K14874" s="32">
        <f>IFERROR((J14874/I14874),0)</f>
        <v>1</v>
      </c>
      <c r="L14874" s="31"/>
      <c r="M14874" s="31"/>
      <c r="N14874" s="39"/>
      <c r="O14874" s="28"/>
      <c r="P14874" s="28"/>
      <c r="Q14874" s="28"/>
      <c r="R14874" s="28"/>
      <c r="S14874" s="25"/>
    </row>
    <row r="14875" spans="2:19" s="16" customFormat="1" outlineLevel="2" x14ac:dyDescent="0.25">
      <c r="B14875" s="16" t="s">
        <v>4623</v>
      </c>
      <c r="C14875" s="16" t="s">
        <v>4485</v>
      </c>
      <c r="D14875" s="16" t="s">
        <v>63</v>
      </c>
      <c r="E14875" s="16" t="s">
        <v>745</v>
      </c>
      <c r="G14875" s="16" t="s">
        <v>63</v>
      </c>
      <c r="H14875" s="16" t="s">
        <v>4491</v>
      </c>
      <c r="I14875" s="31">
        <v>739522</v>
      </c>
      <c r="J14875" s="31">
        <v>739522</v>
      </c>
      <c r="K14875" s="42"/>
      <c r="L14875" s="31"/>
      <c r="M14875" s="31"/>
      <c r="N14875" s="39"/>
      <c r="O14875" s="28"/>
      <c r="P14875" s="28"/>
      <c r="Q14875" s="28"/>
      <c r="R14875" s="28"/>
      <c r="S14875" s="25"/>
    </row>
    <row r="14876" spans="2:19" s="16" customFormat="1" outlineLevel="2" x14ac:dyDescent="0.25">
      <c r="B14876" s="16" t="s">
        <v>4623</v>
      </c>
      <c r="C14876" s="16" t="s">
        <v>4485</v>
      </c>
      <c r="D14876" s="16" t="s">
        <v>63</v>
      </c>
      <c r="E14876" s="16" t="s">
        <v>745</v>
      </c>
      <c r="G14876" s="16" t="s">
        <v>63</v>
      </c>
      <c r="H14876" s="16" t="s">
        <v>231</v>
      </c>
      <c r="I14876" s="31">
        <v>9717126</v>
      </c>
      <c r="J14876" s="31">
        <v>9717126</v>
      </c>
      <c r="K14876" s="32">
        <f>IFERROR((J14876/I14876),0)</f>
        <v>1</v>
      </c>
      <c r="L14876" s="31"/>
      <c r="M14876" s="31"/>
      <c r="N14876" s="39"/>
      <c r="O14876" s="28"/>
      <c r="P14876" s="28"/>
      <c r="Q14876" s="28"/>
      <c r="R14876" s="28"/>
      <c r="S14876" s="25"/>
    </row>
    <row r="14877" spans="2:19" s="16" customFormat="1" outlineLevel="2" x14ac:dyDescent="0.25">
      <c r="B14877" s="16" t="s">
        <v>4623</v>
      </c>
      <c r="C14877" s="16" t="s">
        <v>4485</v>
      </c>
      <c r="D14877" s="16" t="s">
        <v>63</v>
      </c>
      <c r="E14877" s="16" t="s">
        <v>745</v>
      </c>
      <c r="G14877" s="16" t="s">
        <v>63</v>
      </c>
      <c r="H14877" s="16" t="s">
        <v>155</v>
      </c>
      <c r="I14877" s="31">
        <v>-12409309</v>
      </c>
      <c r="J14877" s="31"/>
      <c r="K14877" s="32">
        <f>IFERROR((J14877/I14877),0)</f>
        <v>0</v>
      </c>
      <c r="L14877" s="31"/>
      <c r="M14877" s="31"/>
      <c r="N14877" s="39"/>
      <c r="O14877" s="28"/>
      <c r="P14877" s="28"/>
      <c r="Q14877" s="28"/>
      <c r="R14877" s="28"/>
      <c r="S14877" s="25"/>
    </row>
    <row r="14878" spans="2:19" s="16" customFormat="1" outlineLevel="1" x14ac:dyDescent="0.25">
      <c r="B14878" s="47" t="s">
        <v>8906</v>
      </c>
      <c r="C14878" s="47" t="str">
        <f>C14877</f>
        <v>ASIGNACIONES DIRECTAS ANTICIPADAS (5% DEL SGR)</v>
      </c>
      <c r="D14878" s="47"/>
      <c r="E14878" s="47" t="str">
        <f>E14877</f>
        <v>70771</v>
      </c>
      <c r="F14878" s="47"/>
      <c r="G14878" s="47" t="str">
        <f>G14877</f>
        <v xml:space="preserve">SUCRE                                             </v>
      </c>
      <c r="H14878" s="47" t="s">
        <v>10655</v>
      </c>
      <c r="I14878" s="51">
        <f>SUBTOTAL(9,I14872:I14877)</f>
        <v>120732250</v>
      </c>
      <c r="J14878" s="51">
        <f>SUBTOTAL(9,J14872:J14877)</f>
        <v>133141559</v>
      </c>
      <c r="K14878" s="49">
        <f>J14878/I14878</f>
        <v>1.1027837135479543</v>
      </c>
      <c r="L14878" s="51">
        <f>SUBTOTAL(9,L14872:L14877)</f>
        <v>40840881</v>
      </c>
      <c r="M14878" s="51">
        <f>SUBTOTAL(9,M14872:M14877)</f>
        <v>62046544.999999993</v>
      </c>
      <c r="N14878" s="50">
        <f>IFERROR((M14878/L14878),"N.A")</f>
        <v>1.51922640944009</v>
      </c>
      <c r="O14878" s="28"/>
      <c r="P14878" s="28"/>
      <c r="Q14878" s="28"/>
      <c r="R14878" s="28"/>
      <c r="S14878" s="25"/>
    </row>
    <row r="14879" spans="2:19" s="16" customFormat="1" outlineLevel="2" x14ac:dyDescent="0.25">
      <c r="B14879" s="16" t="s">
        <v>4624</v>
      </c>
      <c r="C14879" s="16" t="s">
        <v>4485</v>
      </c>
      <c r="D14879" s="16" t="s">
        <v>63</v>
      </c>
      <c r="E14879" s="16" t="s">
        <v>747</v>
      </c>
      <c r="G14879" s="16" t="s">
        <v>748</v>
      </c>
      <c r="H14879" s="16" t="s">
        <v>19</v>
      </c>
      <c r="I14879" s="31">
        <v>907317</v>
      </c>
      <c r="J14879" s="31">
        <v>907317</v>
      </c>
      <c r="K14879" s="32">
        <f>IFERROR((J14879/I14879),0)</f>
        <v>1</v>
      </c>
      <c r="L14879" s="31"/>
      <c r="M14879" s="31"/>
      <c r="N14879" s="39"/>
      <c r="O14879" s="28"/>
      <c r="P14879" s="28"/>
      <c r="Q14879" s="28"/>
      <c r="R14879" s="28"/>
      <c r="S14879" s="25"/>
    </row>
    <row r="14880" spans="2:19" s="16" customFormat="1" outlineLevel="1" x14ac:dyDescent="0.25">
      <c r="B14880" s="47" t="s">
        <v>8907</v>
      </c>
      <c r="C14880" s="47" t="str">
        <f>C14879</f>
        <v>ASIGNACIONES DIRECTAS ANTICIPADAS (5% DEL SGR)</v>
      </c>
      <c r="D14880" s="47"/>
      <c r="E14880" s="47" t="str">
        <f>E14879</f>
        <v>70742</v>
      </c>
      <c r="F14880" s="47"/>
      <c r="G14880" s="47" t="str">
        <f>G14879</f>
        <v xml:space="preserve">SAN LUIS DE SINCÉ                                 </v>
      </c>
      <c r="H14880" s="47" t="s">
        <v>10655</v>
      </c>
      <c r="I14880" s="51">
        <f>SUBTOTAL(9,I14879:I14879)</f>
        <v>907317</v>
      </c>
      <c r="J14880" s="51">
        <f>SUBTOTAL(9,J14879:J14879)</f>
        <v>907317</v>
      </c>
      <c r="K14880" s="49">
        <f>J14880/I14880</f>
        <v>1</v>
      </c>
      <c r="L14880" s="51">
        <f>SUBTOTAL(9,L14879:L14879)</f>
        <v>0</v>
      </c>
      <c r="M14880" s="51">
        <f>SUBTOTAL(9,M14879:M14879)</f>
        <v>0</v>
      </c>
      <c r="N14880" s="50" t="str">
        <f>IFERROR((M14880/L14880),"N.A")</f>
        <v>N.A</v>
      </c>
      <c r="O14880" s="28"/>
      <c r="P14880" s="28"/>
      <c r="Q14880" s="28"/>
      <c r="R14880" s="28"/>
      <c r="S14880" s="25"/>
    </row>
    <row r="14881" spans="2:19" s="16" customFormat="1" outlineLevel="2" x14ac:dyDescent="0.25">
      <c r="B14881" s="16" t="s">
        <v>4625</v>
      </c>
      <c r="C14881" s="16" t="s">
        <v>4485</v>
      </c>
      <c r="D14881" s="16" t="s">
        <v>63</v>
      </c>
      <c r="E14881" s="16" t="s">
        <v>750</v>
      </c>
      <c r="G14881" s="16" t="s">
        <v>518</v>
      </c>
      <c r="H14881" s="16" t="s">
        <v>19</v>
      </c>
      <c r="I14881" s="31">
        <v>118457203</v>
      </c>
      <c r="J14881" s="31">
        <v>118457203</v>
      </c>
      <c r="K14881" s="32">
        <f>IFERROR((J14881/I14881),0)</f>
        <v>1</v>
      </c>
      <c r="L14881" s="31"/>
      <c r="M14881" s="31"/>
      <c r="N14881" s="39"/>
      <c r="O14881" s="28"/>
      <c r="P14881" s="28"/>
      <c r="Q14881" s="28"/>
      <c r="R14881" s="28"/>
      <c r="S14881" s="25"/>
    </row>
    <row r="14882" spans="2:19" s="16" customFormat="1" outlineLevel="1" x14ac:dyDescent="0.25">
      <c r="B14882" s="47" t="s">
        <v>8908</v>
      </c>
      <c r="C14882" s="47" t="str">
        <f>C14881</f>
        <v>ASIGNACIONES DIRECTAS ANTICIPADAS (5% DEL SGR)</v>
      </c>
      <c r="D14882" s="47"/>
      <c r="E14882" s="47" t="str">
        <f>E14881</f>
        <v>70717</v>
      </c>
      <c r="F14882" s="47"/>
      <c r="G14882" s="47" t="str">
        <f>G14881</f>
        <v xml:space="preserve">SAN PEDRO                                         </v>
      </c>
      <c r="H14882" s="47" t="s">
        <v>10655</v>
      </c>
      <c r="I14882" s="51">
        <f>SUBTOTAL(9,I14881:I14881)</f>
        <v>118457203</v>
      </c>
      <c r="J14882" s="51">
        <f>SUBTOTAL(9,J14881:J14881)</f>
        <v>118457203</v>
      </c>
      <c r="K14882" s="49">
        <f>J14882/I14882</f>
        <v>1</v>
      </c>
      <c r="L14882" s="51">
        <f>SUBTOTAL(9,L14881:L14881)</f>
        <v>0</v>
      </c>
      <c r="M14882" s="51">
        <f>SUBTOTAL(9,M14881:M14881)</f>
        <v>0</v>
      </c>
      <c r="N14882" s="50" t="str">
        <f>IFERROR((M14882/L14882),"N.A")</f>
        <v>N.A</v>
      </c>
      <c r="O14882" s="28"/>
      <c r="P14882" s="28"/>
      <c r="Q14882" s="28"/>
      <c r="R14882" s="28"/>
      <c r="S14882" s="25"/>
    </row>
    <row r="14883" spans="2:19" s="16" customFormat="1" outlineLevel="2" x14ac:dyDescent="0.25">
      <c r="B14883" s="16" t="s">
        <v>4626</v>
      </c>
      <c r="C14883" s="16" t="s">
        <v>4485</v>
      </c>
      <c r="D14883" s="16" t="s">
        <v>63</v>
      </c>
      <c r="E14883" s="16" t="s">
        <v>752</v>
      </c>
      <c r="G14883" s="16" t="s">
        <v>753</v>
      </c>
      <c r="H14883" s="16" t="s">
        <v>152</v>
      </c>
      <c r="I14883" s="35">
        <v>608046</v>
      </c>
      <c r="J14883" s="35">
        <v>0</v>
      </c>
      <c r="K14883" s="36">
        <f>IFERROR((J14883/I14883),0)</f>
        <v>0</v>
      </c>
      <c r="L14883" s="35">
        <v>399264</v>
      </c>
      <c r="M14883" s="35">
        <v>0</v>
      </c>
      <c r="N14883" s="40">
        <f>M14883/L14883</f>
        <v>0</v>
      </c>
      <c r="O14883" s="28"/>
      <c r="P14883" s="28"/>
      <c r="Q14883" s="28"/>
      <c r="R14883" s="28"/>
      <c r="S14883" s="25"/>
    </row>
    <row r="14884" spans="2:19" s="16" customFormat="1" outlineLevel="2" x14ac:dyDescent="0.25">
      <c r="B14884" s="16" t="s">
        <v>4626</v>
      </c>
      <c r="C14884" s="16" t="s">
        <v>4485</v>
      </c>
      <c r="D14884" s="16" t="s">
        <v>63</v>
      </c>
      <c r="E14884" s="16" t="s">
        <v>752</v>
      </c>
      <c r="G14884" s="16" t="s">
        <v>753</v>
      </c>
      <c r="H14884" s="16" t="s">
        <v>19</v>
      </c>
      <c r="I14884" s="31">
        <v>1090078</v>
      </c>
      <c r="J14884" s="31">
        <v>1090078</v>
      </c>
      <c r="K14884" s="32">
        <f>IFERROR((J14884/I14884),0)</f>
        <v>1</v>
      </c>
      <c r="L14884" s="31"/>
      <c r="M14884" s="31"/>
      <c r="N14884" s="39"/>
      <c r="O14884" s="28"/>
      <c r="P14884" s="28"/>
      <c r="Q14884" s="28"/>
      <c r="R14884" s="28"/>
      <c r="S14884" s="25"/>
    </row>
    <row r="14885" spans="2:19" s="16" customFormat="1" outlineLevel="2" x14ac:dyDescent="0.25">
      <c r="B14885" s="16" t="s">
        <v>4626</v>
      </c>
      <c r="C14885" s="16" t="s">
        <v>4485</v>
      </c>
      <c r="D14885" s="16" t="s">
        <v>63</v>
      </c>
      <c r="E14885" s="16" t="s">
        <v>752</v>
      </c>
      <c r="G14885" s="16" t="s">
        <v>753</v>
      </c>
      <c r="H14885" s="16" t="s">
        <v>154</v>
      </c>
      <c r="I14885" s="31">
        <v>4</v>
      </c>
      <c r="J14885" s="31">
        <v>4</v>
      </c>
      <c r="K14885" s="32">
        <f>IFERROR((J14885/I14885),0)</f>
        <v>1</v>
      </c>
      <c r="L14885" s="31"/>
      <c r="M14885" s="31"/>
      <c r="N14885" s="39"/>
      <c r="O14885" s="28"/>
      <c r="P14885" s="28"/>
      <c r="Q14885" s="28"/>
      <c r="R14885" s="28"/>
      <c r="S14885" s="25"/>
    </row>
    <row r="14886" spans="2:19" s="16" customFormat="1" outlineLevel="2" x14ac:dyDescent="0.25">
      <c r="B14886" s="16" t="s">
        <v>4626</v>
      </c>
      <c r="C14886" s="16" t="s">
        <v>4485</v>
      </c>
      <c r="D14886" s="16" t="s">
        <v>63</v>
      </c>
      <c r="E14886" s="16" t="s">
        <v>752</v>
      </c>
      <c r="G14886" s="16" t="s">
        <v>753</v>
      </c>
      <c r="H14886" s="16" t="s">
        <v>231</v>
      </c>
      <c r="I14886" s="31">
        <v>94777</v>
      </c>
      <c r="J14886" s="31">
        <v>94777</v>
      </c>
      <c r="K14886" s="32">
        <f>IFERROR((J14886/I14886),0)</f>
        <v>1</v>
      </c>
      <c r="L14886" s="31"/>
      <c r="M14886" s="31"/>
      <c r="N14886" s="39"/>
      <c r="O14886" s="28"/>
      <c r="P14886" s="28"/>
      <c r="Q14886" s="28"/>
      <c r="R14886" s="28"/>
      <c r="S14886" s="25"/>
    </row>
    <row r="14887" spans="2:19" s="16" customFormat="1" outlineLevel="2" x14ac:dyDescent="0.25">
      <c r="B14887" s="16" t="s">
        <v>4626</v>
      </c>
      <c r="C14887" s="16" t="s">
        <v>4485</v>
      </c>
      <c r="D14887" s="16" t="s">
        <v>63</v>
      </c>
      <c r="E14887" s="16" t="s">
        <v>752</v>
      </c>
      <c r="G14887" s="16" t="s">
        <v>753</v>
      </c>
      <c r="H14887" s="16" t="s">
        <v>155</v>
      </c>
      <c r="I14887" s="31">
        <v>-121609</v>
      </c>
      <c r="J14887" s="31"/>
      <c r="K14887" s="32">
        <f>IFERROR((J14887/I14887),0)</f>
        <v>0</v>
      </c>
      <c r="L14887" s="31"/>
      <c r="M14887" s="31"/>
      <c r="N14887" s="39"/>
      <c r="O14887" s="28"/>
      <c r="P14887" s="28"/>
      <c r="Q14887" s="28"/>
      <c r="R14887" s="28"/>
      <c r="S14887" s="25"/>
    </row>
    <row r="14888" spans="2:19" s="16" customFormat="1" outlineLevel="1" x14ac:dyDescent="0.25">
      <c r="B14888" s="47" t="s">
        <v>8909</v>
      </c>
      <c r="C14888" s="47" t="str">
        <f>C14887</f>
        <v>ASIGNACIONES DIRECTAS ANTICIPADAS (5% DEL SGR)</v>
      </c>
      <c r="D14888" s="47"/>
      <c r="E14888" s="47" t="str">
        <f>E14887</f>
        <v>70713</v>
      </c>
      <c r="F14888" s="47"/>
      <c r="G14888" s="47" t="str">
        <f>G14887</f>
        <v xml:space="preserve">SAN ONOFRE                                        </v>
      </c>
      <c r="H14888" s="47" t="s">
        <v>10655</v>
      </c>
      <c r="I14888" s="51">
        <f>SUBTOTAL(9,I14883:I14887)</f>
        <v>1671296</v>
      </c>
      <c r="J14888" s="51">
        <f>SUBTOTAL(9,J14883:J14887)</f>
        <v>1184859</v>
      </c>
      <c r="K14888" s="49">
        <f>J14888/I14888</f>
        <v>0.70894623094891629</v>
      </c>
      <c r="L14888" s="51">
        <f>SUBTOTAL(9,L14883:L14887)</f>
        <v>399264</v>
      </c>
      <c r="M14888" s="51">
        <f>SUBTOTAL(9,M14883:M14887)</f>
        <v>0</v>
      </c>
      <c r="N14888" s="50">
        <f>IFERROR((M14888/L14888),"N.A")</f>
        <v>0</v>
      </c>
      <c r="O14888" s="28"/>
      <c r="P14888" s="28"/>
      <c r="Q14888" s="28"/>
      <c r="R14888" s="28"/>
      <c r="S14888" s="25"/>
    </row>
    <row r="14889" spans="2:19" s="16" customFormat="1" outlineLevel="2" x14ac:dyDescent="0.25">
      <c r="B14889" s="16" t="s">
        <v>4627</v>
      </c>
      <c r="C14889" s="16" t="s">
        <v>4485</v>
      </c>
      <c r="D14889" s="16" t="s">
        <v>63</v>
      </c>
      <c r="E14889" s="16" t="s">
        <v>755</v>
      </c>
      <c r="G14889" s="16" t="s">
        <v>756</v>
      </c>
      <c r="H14889" s="16" t="s">
        <v>152</v>
      </c>
      <c r="I14889" s="35">
        <v>1060870264</v>
      </c>
      <c r="J14889" s="35">
        <v>604439519.78999996</v>
      </c>
      <c r="K14889" s="36">
        <f>IFERROR((J14889/I14889),0)</f>
        <v>0.56975818844329484</v>
      </c>
      <c r="L14889" s="35">
        <v>680391719.23999989</v>
      </c>
      <c r="M14889" s="35">
        <v>604439519.78999996</v>
      </c>
      <c r="N14889" s="40">
        <f>M14889/L14889</f>
        <v>0.88836989442664172</v>
      </c>
      <c r="O14889" s="28"/>
      <c r="P14889" s="28"/>
      <c r="Q14889" s="28"/>
      <c r="R14889" s="28"/>
      <c r="S14889" s="25"/>
    </row>
    <row r="14890" spans="2:19" s="16" customFormat="1" outlineLevel="2" x14ac:dyDescent="0.25">
      <c r="B14890" s="16" t="s">
        <v>4627</v>
      </c>
      <c r="C14890" s="16" t="s">
        <v>4485</v>
      </c>
      <c r="D14890" s="16" t="s">
        <v>63</v>
      </c>
      <c r="E14890" s="16" t="s">
        <v>755</v>
      </c>
      <c r="G14890" s="16" t="s">
        <v>756</v>
      </c>
      <c r="H14890" s="16" t="s">
        <v>19</v>
      </c>
      <c r="I14890" s="31">
        <v>431343616</v>
      </c>
      <c r="J14890" s="31">
        <v>431343616</v>
      </c>
      <c r="K14890" s="32">
        <f>IFERROR((J14890/I14890),0)</f>
        <v>1</v>
      </c>
      <c r="L14890" s="31"/>
      <c r="M14890" s="31"/>
      <c r="N14890" s="39"/>
      <c r="O14890" s="28"/>
      <c r="P14890" s="28"/>
      <c r="Q14890" s="28"/>
      <c r="R14890" s="28"/>
      <c r="S14890" s="25"/>
    </row>
    <row r="14891" spans="2:19" s="16" customFormat="1" outlineLevel="2" x14ac:dyDescent="0.25">
      <c r="B14891" s="16" t="s">
        <v>4627</v>
      </c>
      <c r="C14891" s="16" t="s">
        <v>4485</v>
      </c>
      <c r="D14891" s="16" t="s">
        <v>63</v>
      </c>
      <c r="E14891" s="16" t="s">
        <v>755</v>
      </c>
      <c r="G14891" s="16" t="s">
        <v>756</v>
      </c>
      <c r="H14891" s="16" t="s">
        <v>154</v>
      </c>
      <c r="I14891" s="31">
        <v>6561</v>
      </c>
      <c r="J14891" s="31">
        <v>6561</v>
      </c>
      <c r="K14891" s="32">
        <f>IFERROR((J14891/I14891),0)</f>
        <v>1</v>
      </c>
      <c r="L14891" s="31"/>
      <c r="M14891" s="31"/>
      <c r="N14891" s="39"/>
      <c r="O14891" s="28"/>
      <c r="P14891" s="28"/>
      <c r="Q14891" s="28"/>
      <c r="R14891" s="28"/>
      <c r="S14891" s="25"/>
    </row>
    <row r="14892" spans="2:19" s="16" customFormat="1" outlineLevel="2" x14ac:dyDescent="0.25">
      <c r="B14892" s="16" t="s">
        <v>4627</v>
      </c>
      <c r="C14892" s="16" t="s">
        <v>4485</v>
      </c>
      <c r="D14892" s="16" t="s">
        <v>63</v>
      </c>
      <c r="E14892" s="16" t="s">
        <v>755</v>
      </c>
      <c r="G14892" s="16" t="s">
        <v>756</v>
      </c>
      <c r="H14892" s="16" t="s">
        <v>231</v>
      </c>
      <c r="I14892" s="31">
        <v>155551760</v>
      </c>
      <c r="J14892" s="31">
        <v>155551760</v>
      </c>
      <c r="K14892" s="32">
        <f>IFERROR((J14892/I14892),0)</f>
        <v>1</v>
      </c>
      <c r="L14892" s="31"/>
      <c r="M14892" s="31"/>
      <c r="N14892" s="39"/>
      <c r="O14892" s="28"/>
      <c r="P14892" s="28"/>
      <c r="Q14892" s="28"/>
      <c r="R14892" s="28"/>
      <c r="S14892" s="25"/>
    </row>
    <row r="14893" spans="2:19" s="16" customFormat="1" outlineLevel="2" x14ac:dyDescent="0.25">
      <c r="B14893" s="16" t="s">
        <v>4627</v>
      </c>
      <c r="C14893" s="16" t="s">
        <v>4485</v>
      </c>
      <c r="D14893" s="16" t="s">
        <v>63</v>
      </c>
      <c r="E14893" s="16" t="s">
        <v>755</v>
      </c>
      <c r="G14893" s="16" t="s">
        <v>756</v>
      </c>
      <c r="H14893" s="16" t="s">
        <v>155</v>
      </c>
      <c r="I14893" s="31">
        <v>-212174053</v>
      </c>
      <c r="J14893" s="31"/>
      <c r="K14893" s="32">
        <f>IFERROR((J14893/I14893),0)</f>
        <v>0</v>
      </c>
      <c r="L14893" s="31"/>
      <c r="M14893" s="31"/>
      <c r="N14893" s="39"/>
      <c r="O14893" s="28"/>
      <c r="P14893" s="28"/>
      <c r="Q14893" s="28"/>
      <c r="R14893" s="28"/>
      <c r="S14893" s="25"/>
    </row>
    <row r="14894" spans="2:19" s="16" customFormat="1" outlineLevel="1" x14ac:dyDescent="0.25">
      <c r="B14894" s="47" t="s">
        <v>8910</v>
      </c>
      <c r="C14894" s="47" t="str">
        <f>C14893</f>
        <v>ASIGNACIONES DIRECTAS ANTICIPADAS (5% DEL SGR)</v>
      </c>
      <c r="D14894" s="47"/>
      <c r="E14894" s="47" t="str">
        <f>E14893</f>
        <v>70708</v>
      </c>
      <c r="F14894" s="47"/>
      <c r="G14894" s="47" t="str">
        <f>G14893</f>
        <v xml:space="preserve">SAN MARCOS                                        </v>
      </c>
      <c r="H14894" s="47" t="s">
        <v>10655</v>
      </c>
      <c r="I14894" s="51">
        <f>SUBTOTAL(9,I14889:I14893)</f>
        <v>1435598148</v>
      </c>
      <c r="J14894" s="51">
        <f>SUBTOTAL(9,J14889:J14893)</f>
        <v>1191341456.79</v>
      </c>
      <c r="K14894" s="49">
        <f>J14894/I14894</f>
        <v>0.82985719816490033</v>
      </c>
      <c r="L14894" s="51">
        <f>SUBTOTAL(9,L14889:L14893)</f>
        <v>680391719.23999989</v>
      </c>
      <c r="M14894" s="51">
        <f>SUBTOTAL(9,M14889:M14893)</f>
        <v>604439519.78999996</v>
      </c>
      <c r="N14894" s="50">
        <f>IFERROR((M14894/L14894),"N.A")</f>
        <v>0.88836989442664172</v>
      </c>
      <c r="O14894" s="28"/>
      <c r="P14894" s="28"/>
      <c r="Q14894" s="28"/>
      <c r="R14894" s="28"/>
      <c r="S14894" s="25"/>
    </row>
    <row r="14895" spans="2:19" s="16" customFormat="1" outlineLevel="2" x14ac:dyDescent="0.25">
      <c r="B14895" s="16" t="s">
        <v>4628</v>
      </c>
      <c r="C14895" s="16" t="s">
        <v>4485</v>
      </c>
      <c r="D14895" s="16" t="s">
        <v>63</v>
      </c>
      <c r="E14895" s="16" t="s">
        <v>761</v>
      </c>
      <c r="G14895" s="16" t="s">
        <v>762</v>
      </c>
      <c r="H14895" s="16" t="s">
        <v>19</v>
      </c>
      <c r="I14895" s="31">
        <v>7</v>
      </c>
      <c r="J14895" s="31">
        <v>7</v>
      </c>
      <c r="K14895" s="32">
        <f>IFERROR((J14895/I14895),0)</f>
        <v>1</v>
      </c>
      <c r="L14895" s="31"/>
      <c r="M14895" s="31"/>
      <c r="N14895" s="39"/>
      <c r="O14895" s="28"/>
      <c r="P14895" s="28"/>
      <c r="Q14895" s="28"/>
      <c r="R14895" s="28"/>
      <c r="S14895" s="25"/>
    </row>
    <row r="14896" spans="2:19" s="16" customFormat="1" outlineLevel="1" x14ac:dyDescent="0.25">
      <c r="B14896" s="47" t="s">
        <v>8911</v>
      </c>
      <c r="C14896" s="47" t="str">
        <f>C14895</f>
        <v>ASIGNACIONES DIRECTAS ANTICIPADAS (5% DEL SGR)</v>
      </c>
      <c r="D14896" s="47"/>
      <c r="E14896" s="47" t="str">
        <f>E14895</f>
        <v>70678</v>
      </c>
      <c r="F14896" s="47"/>
      <c r="G14896" s="47" t="str">
        <f>G14895</f>
        <v xml:space="preserve">SAN BENITO ABAD                                   </v>
      </c>
      <c r="H14896" s="47" t="s">
        <v>10655</v>
      </c>
      <c r="I14896" s="51">
        <f>SUBTOTAL(9,I14895:I14895)</f>
        <v>7</v>
      </c>
      <c r="J14896" s="51">
        <f>SUBTOTAL(9,J14895:J14895)</f>
        <v>7</v>
      </c>
      <c r="K14896" s="49">
        <f>J14896/I14896</f>
        <v>1</v>
      </c>
      <c r="L14896" s="51">
        <f>SUBTOTAL(9,L14895:L14895)</f>
        <v>0</v>
      </c>
      <c r="M14896" s="51">
        <f>SUBTOTAL(9,M14895:M14895)</f>
        <v>0</v>
      </c>
      <c r="N14896" s="50" t="str">
        <f>IFERROR((M14896/L14896),"N.A")</f>
        <v>N.A</v>
      </c>
      <c r="O14896" s="28"/>
      <c r="P14896" s="28"/>
      <c r="Q14896" s="28"/>
      <c r="R14896" s="28"/>
      <c r="S14896" s="25"/>
    </row>
    <row r="14897" spans="2:19" s="16" customFormat="1" outlineLevel="2" x14ac:dyDescent="0.25">
      <c r="B14897" s="16" t="s">
        <v>4629</v>
      </c>
      <c r="C14897" s="16" t="s">
        <v>4485</v>
      </c>
      <c r="D14897" s="16" t="s">
        <v>63</v>
      </c>
      <c r="E14897" s="16" t="s">
        <v>764</v>
      </c>
      <c r="G14897" s="16" t="s">
        <v>765</v>
      </c>
      <c r="H14897" s="16" t="s">
        <v>19</v>
      </c>
      <c r="I14897" s="31">
        <v>15283</v>
      </c>
      <c r="J14897" s="31">
        <v>15283</v>
      </c>
      <c r="K14897" s="32">
        <f>IFERROR((J14897/I14897),0)</f>
        <v>1</v>
      </c>
      <c r="L14897" s="31"/>
      <c r="M14897" s="31"/>
      <c r="N14897" s="39"/>
      <c r="O14897" s="28"/>
      <c r="P14897" s="28"/>
      <c r="Q14897" s="28"/>
      <c r="R14897" s="28"/>
      <c r="S14897" s="25"/>
    </row>
    <row r="14898" spans="2:19" s="16" customFormat="1" outlineLevel="1" x14ac:dyDescent="0.25">
      <c r="B14898" s="47" t="s">
        <v>8912</v>
      </c>
      <c r="C14898" s="47" t="str">
        <f>C14897</f>
        <v>ASIGNACIONES DIRECTAS ANTICIPADAS (5% DEL SGR)</v>
      </c>
      <c r="D14898" s="47"/>
      <c r="E14898" s="47" t="str">
        <f>E14897</f>
        <v>70670</v>
      </c>
      <c r="F14898" s="47"/>
      <c r="G14898" s="47" t="str">
        <f>G14897</f>
        <v xml:space="preserve">SAMPUÉS                                           </v>
      </c>
      <c r="H14898" s="47" t="s">
        <v>10655</v>
      </c>
      <c r="I14898" s="51">
        <f>SUBTOTAL(9,I14897:I14897)</f>
        <v>15283</v>
      </c>
      <c r="J14898" s="51">
        <f>SUBTOTAL(9,J14897:J14897)</f>
        <v>15283</v>
      </c>
      <c r="K14898" s="49">
        <f>J14898/I14898</f>
        <v>1</v>
      </c>
      <c r="L14898" s="51">
        <f>SUBTOTAL(9,L14897:L14897)</f>
        <v>0</v>
      </c>
      <c r="M14898" s="51">
        <f>SUBTOTAL(9,M14897:M14897)</f>
        <v>0</v>
      </c>
      <c r="N14898" s="50" t="str">
        <f>IFERROR((M14898/L14898),"N.A")</f>
        <v>N.A</v>
      </c>
      <c r="O14898" s="28"/>
      <c r="P14898" s="28"/>
      <c r="Q14898" s="28"/>
      <c r="R14898" s="28"/>
      <c r="S14898" s="25"/>
    </row>
    <row r="14899" spans="2:19" s="16" customFormat="1" outlineLevel="2" x14ac:dyDescent="0.25">
      <c r="B14899" s="16" t="s">
        <v>4630</v>
      </c>
      <c r="C14899" s="16" t="s">
        <v>4485</v>
      </c>
      <c r="D14899" s="16" t="s">
        <v>63</v>
      </c>
      <c r="E14899" s="16" t="s">
        <v>770</v>
      </c>
      <c r="G14899" s="16" t="s">
        <v>771</v>
      </c>
      <c r="H14899" s="16" t="s">
        <v>152</v>
      </c>
      <c r="I14899" s="35">
        <v>1401748688</v>
      </c>
      <c r="J14899" s="35">
        <v>897121700.61000001</v>
      </c>
      <c r="K14899" s="36">
        <f>IFERROR((J14899/I14899),0)</f>
        <v>0.64000181222926888</v>
      </c>
      <c r="L14899" s="35">
        <v>914710145.61000013</v>
      </c>
      <c r="M14899" s="35">
        <v>897121700.61000001</v>
      </c>
      <c r="N14899" s="40">
        <f>M14899/L14899</f>
        <v>0.98077156453941949</v>
      </c>
      <c r="O14899" s="28"/>
      <c r="P14899" s="28"/>
      <c r="Q14899" s="28"/>
      <c r="R14899" s="28"/>
      <c r="S14899" s="25"/>
    </row>
    <row r="14900" spans="2:19" s="16" customFormat="1" outlineLevel="2" x14ac:dyDescent="0.25">
      <c r="B14900" s="16" t="s">
        <v>4630</v>
      </c>
      <c r="C14900" s="16" t="s">
        <v>4485</v>
      </c>
      <c r="D14900" s="16" t="s">
        <v>63</v>
      </c>
      <c r="E14900" s="16" t="s">
        <v>770</v>
      </c>
      <c r="G14900" s="16" t="s">
        <v>771</v>
      </c>
      <c r="H14900" s="16" t="s">
        <v>19</v>
      </c>
      <c r="I14900" s="31">
        <v>917787211</v>
      </c>
      <c r="J14900" s="31">
        <v>917787211</v>
      </c>
      <c r="K14900" s="32">
        <f>IFERROR((J14900/I14900),0)</f>
        <v>1</v>
      </c>
      <c r="L14900" s="31"/>
      <c r="M14900" s="31"/>
      <c r="N14900" s="39"/>
      <c r="O14900" s="28"/>
      <c r="P14900" s="28"/>
      <c r="Q14900" s="28"/>
      <c r="R14900" s="28"/>
      <c r="S14900" s="25"/>
    </row>
    <row r="14901" spans="2:19" s="16" customFormat="1" outlineLevel="2" x14ac:dyDescent="0.25">
      <c r="B14901" s="16" t="s">
        <v>4630</v>
      </c>
      <c r="C14901" s="16" t="s">
        <v>4485</v>
      </c>
      <c r="D14901" s="16" t="s">
        <v>63</v>
      </c>
      <c r="E14901" s="16" t="s">
        <v>770</v>
      </c>
      <c r="G14901" s="16" t="s">
        <v>771</v>
      </c>
      <c r="H14901" s="16" t="s">
        <v>154</v>
      </c>
      <c r="I14901" s="31">
        <v>8670</v>
      </c>
      <c r="J14901" s="31">
        <v>8670</v>
      </c>
      <c r="K14901" s="32">
        <f>IFERROR((J14901/I14901),0)</f>
        <v>1</v>
      </c>
      <c r="L14901" s="31"/>
      <c r="M14901" s="31"/>
      <c r="N14901" s="39"/>
      <c r="O14901" s="28"/>
      <c r="P14901" s="28"/>
      <c r="Q14901" s="28"/>
      <c r="R14901" s="28"/>
      <c r="S14901" s="25"/>
    </row>
    <row r="14902" spans="2:19" s="16" customFormat="1" outlineLevel="2" x14ac:dyDescent="0.25">
      <c r="B14902" s="16" t="s">
        <v>4630</v>
      </c>
      <c r="C14902" s="16" t="s">
        <v>4485</v>
      </c>
      <c r="D14902" s="16" t="s">
        <v>63</v>
      </c>
      <c r="E14902" s="16" t="s">
        <v>770</v>
      </c>
      <c r="G14902" s="16" t="s">
        <v>771</v>
      </c>
      <c r="H14902" s="16" t="s">
        <v>231</v>
      </c>
      <c r="I14902" s="31">
        <v>212895858</v>
      </c>
      <c r="J14902" s="31">
        <v>212895858</v>
      </c>
      <c r="K14902" s="32">
        <f>IFERROR((J14902/I14902),0)</f>
        <v>1</v>
      </c>
      <c r="L14902" s="31"/>
      <c r="M14902" s="31"/>
      <c r="N14902" s="39"/>
      <c r="O14902" s="28"/>
      <c r="P14902" s="28"/>
      <c r="Q14902" s="28"/>
      <c r="R14902" s="28"/>
      <c r="S14902" s="25"/>
    </row>
    <row r="14903" spans="2:19" s="16" customFormat="1" outlineLevel="2" x14ac:dyDescent="0.25">
      <c r="B14903" s="16" t="s">
        <v>4630</v>
      </c>
      <c r="C14903" s="16" t="s">
        <v>4485</v>
      </c>
      <c r="D14903" s="16" t="s">
        <v>63</v>
      </c>
      <c r="E14903" s="16" t="s">
        <v>770</v>
      </c>
      <c r="G14903" s="16" t="s">
        <v>771</v>
      </c>
      <c r="H14903" s="16" t="s">
        <v>155</v>
      </c>
      <c r="I14903" s="31">
        <v>-280349738</v>
      </c>
      <c r="J14903" s="31"/>
      <c r="K14903" s="32">
        <f>IFERROR((J14903/I14903),0)</f>
        <v>0</v>
      </c>
      <c r="L14903" s="31"/>
      <c r="M14903" s="31"/>
      <c r="N14903" s="39"/>
      <c r="O14903" s="28"/>
      <c r="P14903" s="28"/>
      <c r="Q14903" s="28"/>
      <c r="R14903" s="28"/>
      <c r="S14903" s="25"/>
    </row>
    <row r="14904" spans="2:19" s="16" customFormat="1" outlineLevel="1" x14ac:dyDescent="0.25">
      <c r="B14904" s="47" t="s">
        <v>8913</v>
      </c>
      <c r="C14904" s="47" t="str">
        <f>C14903</f>
        <v>ASIGNACIONES DIRECTAS ANTICIPADAS (5% DEL SGR)</v>
      </c>
      <c r="D14904" s="47"/>
      <c r="E14904" s="47" t="str">
        <f>E14903</f>
        <v>70508</v>
      </c>
      <c r="F14904" s="47"/>
      <c r="G14904" s="47" t="str">
        <f>G14903</f>
        <v xml:space="preserve">OVEJAS                                            </v>
      </c>
      <c r="H14904" s="47" t="s">
        <v>10655</v>
      </c>
      <c r="I14904" s="51">
        <f>SUBTOTAL(9,I14899:I14903)</f>
        <v>2252090689</v>
      </c>
      <c r="J14904" s="51">
        <f>SUBTOTAL(9,J14899:J14903)</f>
        <v>2027813439.6100001</v>
      </c>
      <c r="K14904" s="49">
        <f>J14904/I14904</f>
        <v>0.90041375754295838</v>
      </c>
      <c r="L14904" s="51">
        <f>SUBTOTAL(9,L14899:L14903)</f>
        <v>914710145.61000013</v>
      </c>
      <c r="M14904" s="51">
        <f>SUBTOTAL(9,M14899:M14903)</f>
        <v>897121700.61000001</v>
      </c>
      <c r="N14904" s="50">
        <f>IFERROR((M14904/L14904),"N.A")</f>
        <v>0.98077156453941949</v>
      </c>
      <c r="O14904" s="28"/>
      <c r="P14904" s="28"/>
      <c r="Q14904" s="28"/>
      <c r="R14904" s="28"/>
      <c r="S14904" s="25"/>
    </row>
    <row r="14905" spans="2:19" s="16" customFormat="1" outlineLevel="2" x14ac:dyDescent="0.25">
      <c r="B14905" s="16" t="s">
        <v>4631</v>
      </c>
      <c r="C14905" s="16" t="s">
        <v>4485</v>
      </c>
      <c r="D14905" s="16" t="s">
        <v>63</v>
      </c>
      <c r="E14905" s="16" t="s">
        <v>779</v>
      </c>
      <c r="G14905" s="16" t="s">
        <v>780</v>
      </c>
      <c r="H14905" s="16" t="s">
        <v>19</v>
      </c>
      <c r="I14905" s="31">
        <v>5622869</v>
      </c>
      <c r="J14905" s="31">
        <v>5622869</v>
      </c>
      <c r="K14905" s="32">
        <f>IFERROR((J14905/I14905),0)</f>
        <v>1</v>
      </c>
      <c r="L14905" s="31"/>
      <c r="M14905" s="31"/>
      <c r="N14905" s="39"/>
      <c r="O14905" s="28"/>
      <c r="P14905" s="28"/>
      <c r="Q14905" s="28"/>
      <c r="R14905" s="28"/>
      <c r="S14905" s="25"/>
    </row>
    <row r="14906" spans="2:19" s="16" customFormat="1" outlineLevel="1" x14ac:dyDescent="0.25">
      <c r="B14906" s="47" t="s">
        <v>8914</v>
      </c>
      <c r="C14906" s="47" t="str">
        <f>C14905</f>
        <v>ASIGNACIONES DIRECTAS ANTICIPADAS (5% DEL SGR)</v>
      </c>
      <c r="D14906" s="47"/>
      <c r="E14906" s="47" t="str">
        <f>E14905</f>
        <v>70418</v>
      </c>
      <c r="F14906" s="47"/>
      <c r="G14906" s="47" t="str">
        <f>G14905</f>
        <v xml:space="preserve">LOS PALMITOS                                      </v>
      </c>
      <c r="H14906" s="47" t="s">
        <v>10655</v>
      </c>
      <c r="I14906" s="51">
        <f>SUBTOTAL(9,I14905:I14905)</f>
        <v>5622869</v>
      </c>
      <c r="J14906" s="51">
        <f>SUBTOTAL(9,J14905:J14905)</f>
        <v>5622869</v>
      </c>
      <c r="K14906" s="49">
        <f>J14906/I14906</f>
        <v>1</v>
      </c>
      <c r="L14906" s="51">
        <f>SUBTOTAL(9,L14905:L14905)</f>
        <v>0</v>
      </c>
      <c r="M14906" s="51">
        <f>SUBTOTAL(9,M14905:M14905)</f>
        <v>0</v>
      </c>
      <c r="N14906" s="50" t="str">
        <f>IFERROR((M14906/L14906),"N.A")</f>
        <v>N.A</v>
      </c>
      <c r="O14906" s="28"/>
      <c r="P14906" s="28"/>
      <c r="Q14906" s="28"/>
      <c r="R14906" s="28"/>
      <c r="S14906" s="25"/>
    </row>
    <row r="14907" spans="2:19" s="16" customFormat="1" outlineLevel="2" x14ac:dyDescent="0.25">
      <c r="B14907" s="16" t="s">
        <v>4632</v>
      </c>
      <c r="C14907" s="16" t="s">
        <v>4485</v>
      </c>
      <c r="D14907" s="16" t="s">
        <v>63</v>
      </c>
      <c r="E14907" s="16" t="s">
        <v>782</v>
      </c>
      <c r="G14907" s="16" t="s">
        <v>539</v>
      </c>
      <c r="H14907" s="16" t="s">
        <v>152</v>
      </c>
      <c r="I14907" s="35">
        <v>1747315985</v>
      </c>
      <c r="J14907" s="35">
        <v>1485279382.7500002</v>
      </c>
      <c r="K14907" s="36">
        <f>IFERROR((J14907/I14907),0)</f>
        <v>0.85003479364952994</v>
      </c>
      <c r="L14907" s="35">
        <v>1146269272.3100002</v>
      </c>
      <c r="M14907" s="35">
        <v>1485279382.7500002</v>
      </c>
      <c r="N14907" s="40">
        <f>M14907/L14907</f>
        <v>1.2957508489753158</v>
      </c>
      <c r="O14907" s="28"/>
      <c r="P14907" s="28"/>
      <c r="Q14907" s="28"/>
      <c r="R14907" s="28"/>
      <c r="S14907" s="25"/>
    </row>
    <row r="14908" spans="2:19" s="16" customFormat="1" outlineLevel="2" x14ac:dyDescent="0.25">
      <c r="B14908" s="16" t="s">
        <v>4632</v>
      </c>
      <c r="C14908" s="16" t="s">
        <v>4485</v>
      </c>
      <c r="D14908" s="16" t="s">
        <v>63</v>
      </c>
      <c r="E14908" s="16" t="s">
        <v>782</v>
      </c>
      <c r="G14908" s="16" t="s">
        <v>539</v>
      </c>
      <c r="H14908" s="16" t="s">
        <v>19</v>
      </c>
      <c r="I14908" s="31">
        <v>3838843203</v>
      </c>
      <c r="J14908" s="31">
        <v>3838843203</v>
      </c>
      <c r="K14908" s="32">
        <f>IFERROR((J14908/I14908),0)</f>
        <v>1</v>
      </c>
      <c r="L14908" s="31"/>
      <c r="M14908" s="31"/>
      <c r="N14908" s="39"/>
      <c r="O14908" s="28"/>
      <c r="P14908" s="28"/>
      <c r="Q14908" s="28"/>
      <c r="R14908" s="28"/>
      <c r="S14908" s="25"/>
    </row>
    <row r="14909" spans="2:19" s="16" customFormat="1" outlineLevel="2" x14ac:dyDescent="0.25">
      <c r="B14909" s="16" t="s">
        <v>4632</v>
      </c>
      <c r="C14909" s="16" t="s">
        <v>4485</v>
      </c>
      <c r="D14909" s="16" t="s">
        <v>63</v>
      </c>
      <c r="E14909" s="16" t="s">
        <v>782</v>
      </c>
      <c r="G14909" s="16" t="s">
        <v>539</v>
      </c>
      <c r="H14909" s="16" t="s">
        <v>154</v>
      </c>
      <c r="I14909" s="31">
        <v>10807</v>
      </c>
      <c r="J14909" s="31">
        <v>10807</v>
      </c>
      <c r="K14909" s="32">
        <f>IFERROR((J14909/I14909),0)</f>
        <v>1</v>
      </c>
      <c r="L14909" s="31"/>
      <c r="M14909" s="31"/>
      <c r="N14909" s="39"/>
      <c r="O14909" s="28"/>
      <c r="P14909" s="28"/>
      <c r="Q14909" s="28"/>
      <c r="R14909" s="28"/>
      <c r="S14909" s="25"/>
    </row>
    <row r="14910" spans="2:19" s="16" customFormat="1" outlineLevel="2" x14ac:dyDescent="0.25">
      <c r="B14910" s="16" t="s">
        <v>4632</v>
      </c>
      <c r="C14910" s="16" t="s">
        <v>4485</v>
      </c>
      <c r="D14910" s="16" t="s">
        <v>63</v>
      </c>
      <c r="E14910" s="16" t="s">
        <v>782</v>
      </c>
      <c r="G14910" s="16" t="s">
        <v>539</v>
      </c>
      <c r="H14910" s="16" t="s">
        <v>4491</v>
      </c>
      <c r="I14910" s="31">
        <v>50327</v>
      </c>
      <c r="J14910" s="31">
        <v>50327</v>
      </c>
      <c r="K14910" s="42"/>
      <c r="L14910" s="31"/>
      <c r="M14910" s="31"/>
      <c r="N14910" s="39"/>
      <c r="O14910" s="28"/>
      <c r="P14910" s="28"/>
      <c r="Q14910" s="28"/>
      <c r="R14910" s="28"/>
      <c r="S14910" s="25"/>
    </row>
    <row r="14911" spans="2:19" s="16" customFormat="1" outlineLevel="2" x14ac:dyDescent="0.25">
      <c r="B14911" s="16" t="s">
        <v>4632</v>
      </c>
      <c r="C14911" s="16" t="s">
        <v>4485</v>
      </c>
      <c r="D14911" s="16" t="s">
        <v>63</v>
      </c>
      <c r="E14911" s="16" t="s">
        <v>782</v>
      </c>
      <c r="G14911" s="16" t="s">
        <v>539</v>
      </c>
      <c r="H14911" s="16" t="s">
        <v>231</v>
      </c>
      <c r="I14911" s="31">
        <v>268222528</v>
      </c>
      <c r="J14911" s="31">
        <v>268222528</v>
      </c>
      <c r="K14911" s="32">
        <f>IFERROR((J14911/I14911),0)</f>
        <v>1</v>
      </c>
      <c r="L14911" s="31"/>
      <c r="M14911" s="31"/>
      <c r="N14911" s="39"/>
      <c r="O14911" s="28"/>
      <c r="P14911" s="28"/>
      <c r="Q14911" s="28"/>
      <c r="R14911" s="28"/>
      <c r="S14911" s="25"/>
    </row>
    <row r="14912" spans="2:19" s="16" customFormat="1" outlineLevel="2" x14ac:dyDescent="0.25">
      <c r="B14912" s="16" t="s">
        <v>4632</v>
      </c>
      <c r="C14912" s="16" t="s">
        <v>4485</v>
      </c>
      <c r="D14912" s="16" t="s">
        <v>63</v>
      </c>
      <c r="E14912" s="16" t="s">
        <v>782</v>
      </c>
      <c r="G14912" s="16" t="s">
        <v>539</v>
      </c>
      <c r="H14912" s="16" t="s">
        <v>155</v>
      </c>
      <c r="I14912" s="31">
        <v>-349463197</v>
      </c>
      <c r="J14912" s="31"/>
      <c r="K14912" s="32">
        <f>IFERROR((J14912/I14912),0)</f>
        <v>0</v>
      </c>
      <c r="L14912" s="31"/>
      <c r="M14912" s="31"/>
      <c r="N14912" s="39"/>
      <c r="O14912" s="28"/>
      <c r="P14912" s="28"/>
      <c r="Q14912" s="28"/>
      <c r="R14912" s="28"/>
      <c r="S14912" s="25"/>
    </row>
    <row r="14913" spans="2:19" s="16" customFormat="1" outlineLevel="1" x14ac:dyDescent="0.25">
      <c r="B14913" s="47" t="s">
        <v>8915</v>
      </c>
      <c r="C14913" s="47" t="str">
        <f>C14912</f>
        <v>ASIGNACIONES DIRECTAS ANTICIPADAS (5% DEL SGR)</v>
      </c>
      <c r="D14913" s="47"/>
      <c r="E14913" s="47" t="str">
        <f>E14912</f>
        <v>70400</v>
      </c>
      <c r="F14913" s="47"/>
      <c r="G14913" s="47" t="str">
        <f>G14912</f>
        <v xml:space="preserve">LA UNIÓN                                          </v>
      </c>
      <c r="H14913" s="47" t="s">
        <v>10655</v>
      </c>
      <c r="I14913" s="51">
        <f>SUBTOTAL(9,I14907:I14912)</f>
        <v>5504979653</v>
      </c>
      <c r="J14913" s="51">
        <f>SUBTOTAL(9,J14907:J14912)</f>
        <v>5592406247.75</v>
      </c>
      <c r="K14913" s="49">
        <f>J14913/I14913</f>
        <v>1.0158813656472565</v>
      </c>
      <c r="L14913" s="51">
        <f>SUBTOTAL(9,L14907:L14912)</f>
        <v>1146269272.3100002</v>
      </c>
      <c r="M14913" s="51">
        <f>SUBTOTAL(9,M14907:M14912)</f>
        <v>1485279382.7500002</v>
      </c>
      <c r="N14913" s="50">
        <f>IFERROR((M14913/L14913),"N.A")</f>
        <v>1.2957508489753158</v>
      </c>
      <c r="O14913" s="28"/>
      <c r="P14913" s="28"/>
      <c r="Q14913" s="28"/>
      <c r="R14913" s="28"/>
      <c r="S14913" s="25"/>
    </row>
    <row r="14914" spans="2:19" s="16" customFormat="1" outlineLevel="2" x14ac:dyDescent="0.25">
      <c r="B14914" s="16" t="s">
        <v>4633</v>
      </c>
      <c r="C14914" s="16" t="s">
        <v>4485</v>
      </c>
      <c r="D14914" s="16" t="s">
        <v>63</v>
      </c>
      <c r="E14914" s="16" t="s">
        <v>784</v>
      </c>
      <c r="G14914" s="16" t="s">
        <v>785</v>
      </c>
      <c r="H14914" s="16" t="s">
        <v>19</v>
      </c>
      <c r="I14914" s="31">
        <v>6</v>
      </c>
      <c r="J14914" s="31">
        <v>6</v>
      </c>
      <c r="K14914" s="32">
        <f>IFERROR((J14914/I14914),0)</f>
        <v>1</v>
      </c>
      <c r="L14914" s="31"/>
      <c r="M14914" s="31"/>
      <c r="N14914" s="39"/>
      <c r="O14914" s="28"/>
      <c r="P14914" s="28"/>
      <c r="Q14914" s="28"/>
      <c r="R14914" s="28"/>
      <c r="S14914" s="25"/>
    </row>
    <row r="14915" spans="2:19" s="16" customFormat="1" outlineLevel="1" x14ac:dyDescent="0.25">
      <c r="B14915" s="47" t="s">
        <v>8916</v>
      </c>
      <c r="C14915" s="47" t="str">
        <f>C14914</f>
        <v>ASIGNACIONES DIRECTAS ANTICIPADAS (5% DEL SGR)</v>
      </c>
      <c r="D14915" s="47"/>
      <c r="E14915" s="47" t="str">
        <f>E14914</f>
        <v>70265</v>
      </c>
      <c r="F14915" s="47"/>
      <c r="G14915" s="47" t="str">
        <f>G14914</f>
        <v xml:space="preserve">GUARANDA                                          </v>
      </c>
      <c r="H14915" s="47" t="s">
        <v>10655</v>
      </c>
      <c r="I14915" s="51">
        <f>SUBTOTAL(9,I14914:I14914)</f>
        <v>6</v>
      </c>
      <c r="J14915" s="51">
        <f>SUBTOTAL(9,J14914:J14914)</f>
        <v>6</v>
      </c>
      <c r="K14915" s="49">
        <f>J14915/I14915</f>
        <v>1</v>
      </c>
      <c r="L14915" s="51">
        <f>SUBTOTAL(9,L14914:L14914)</f>
        <v>0</v>
      </c>
      <c r="M14915" s="51">
        <f>SUBTOTAL(9,M14914:M14914)</f>
        <v>0</v>
      </c>
      <c r="N14915" s="50" t="str">
        <f>IFERROR((M14915/L14915),"N.A")</f>
        <v>N.A</v>
      </c>
      <c r="O14915" s="28"/>
      <c r="P14915" s="28"/>
      <c r="Q14915" s="28"/>
      <c r="R14915" s="28"/>
      <c r="S14915" s="25"/>
    </row>
    <row r="14916" spans="2:19" s="16" customFormat="1" outlineLevel="2" x14ac:dyDescent="0.25">
      <c r="B14916" s="16" t="s">
        <v>4634</v>
      </c>
      <c r="C14916" s="16" t="s">
        <v>4485</v>
      </c>
      <c r="D14916" s="16" t="s">
        <v>63</v>
      </c>
      <c r="E14916" s="16" t="s">
        <v>799</v>
      </c>
      <c r="G14916" s="16" t="s">
        <v>800</v>
      </c>
      <c r="H14916" s="16" t="s">
        <v>152</v>
      </c>
      <c r="I14916" s="35">
        <v>56576</v>
      </c>
      <c r="J14916" s="35">
        <v>0</v>
      </c>
      <c r="K14916" s="36">
        <f>IFERROR((J14916/I14916),0)</f>
        <v>0</v>
      </c>
      <c r="L14916" s="35">
        <v>37150</v>
      </c>
      <c r="M14916" s="35">
        <v>0</v>
      </c>
      <c r="N14916" s="40">
        <f>M14916/L14916</f>
        <v>0</v>
      </c>
      <c r="O14916" s="28"/>
      <c r="P14916" s="28"/>
      <c r="Q14916" s="28"/>
      <c r="R14916" s="28"/>
      <c r="S14916" s="25"/>
    </row>
    <row r="14917" spans="2:19" s="16" customFormat="1" outlineLevel="2" x14ac:dyDescent="0.25">
      <c r="B14917" s="16" t="s">
        <v>4634</v>
      </c>
      <c r="C14917" s="16" t="s">
        <v>4485</v>
      </c>
      <c r="D14917" s="16" t="s">
        <v>63</v>
      </c>
      <c r="E14917" s="16" t="s">
        <v>799</v>
      </c>
      <c r="G14917" s="16" t="s">
        <v>800</v>
      </c>
      <c r="H14917" s="16" t="s">
        <v>19</v>
      </c>
      <c r="I14917" s="31">
        <v>103338</v>
      </c>
      <c r="J14917" s="31">
        <v>103338</v>
      </c>
      <c r="K14917" s="32">
        <f>IFERROR((J14917/I14917),0)</f>
        <v>1</v>
      </c>
      <c r="L14917" s="31"/>
      <c r="M14917" s="31"/>
      <c r="N14917" s="39"/>
      <c r="O14917" s="28"/>
      <c r="P14917" s="28"/>
      <c r="Q14917" s="28"/>
      <c r="R14917" s="28"/>
      <c r="S14917" s="25"/>
    </row>
    <row r="14918" spans="2:19" s="16" customFormat="1" outlineLevel="2" x14ac:dyDescent="0.25">
      <c r="B14918" s="16" t="s">
        <v>4634</v>
      </c>
      <c r="C14918" s="16" t="s">
        <v>4485</v>
      </c>
      <c r="D14918" s="16" t="s">
        <v>63</v>
      </c>
      <c r="E14918" s="16" t="s">
        <v>799</v>
      </c>
      <c r="G14918" s="16" t="s">
        <v>800</v>
      </c>
      <c r="H14918" s="16" t="s">
        <v>231</v>
      </c>
      <c r="I14918" s="31">
        <v>8819</v>
      </c>
      <c r="J14918" s="31">
        <v>8819</v>
      </c>
      <c r="K14918" s="32">
        <f>IFERROR((J14918/I14918),0)</f>
        <v>1</v>
      </c>
      <c r="L14918" s="31"/>
      <c r="M14918" s="31"/>
      <c r="N14918" s="39"/>
      <c r="O14918" s="28"/>
      <c r="P14918" s="28"/>
      <c r="Q14918" s="28"/>
      <c r="R14918" s="28"/>
      <c r="S14918" s="25"/>
    </row>
    <row r="14919" spans="2:19" s="16" customFormat="1" outlineLevel="2" x14ac:dyDescent="0.25">
      <c r="B14919" s="16" t="s">
        <v>4634</v>
      </c>
      <c r="C14919" s="16" t="s">
        <v>4485</v>
      </c>
      <c r="D14919" s="16" t="s">
        <v>63</v>
      </c>
      <c r="E14919" s="16" t="s">
        <v>799</v>
      </c>
      <c r="G14919" s="16" t="s">
        <v>800</v>
      </c>
      <c r="H14919" s="16" t="s">
        <v>155</v>
      </c>
      <c r="I14919" s="31">
        <v>-11315</v>
      </c>
      <c r="J14919" s="31"/>
      <c r="K14919" s="32">
        <f>IFERROR((J14919/I14919),0)</f>
        <v>0</v>
      </c>
      <c r="L14919" s="31"/>
      <c r="M14919" s="31"/>
      <c r="N14919" s="39"/>
      <c r="O14919" s="28"/>
      <c r="P14919" s="28"/>
      <c r="Q14919" s="28"/>
      <c r="R14919" s="28"/>
      <c r="S14919" s="25"/>
    </row>
    <row r="14920" spans="2:19" s="16" customFormat="1" outlineLevel="1" x14ac:dyDescent="0.25">
      <c r="B14920" s="47" t="s">
        <v>8917</v>
      </c>
      <c r="C14920" s="47" t="str">
        <f>C14919</f>
        <v>ASIGNACIONES DIRECTAS ANTICIPADAS (5% DEL SGR)</v>
      </c>
      <c r="D14920" s="47"/>
      <c r="E14920" s="47" t="str">
        <f>E14919</f>
        <v>70215</v>
      </c>
      <c r="F14920" s="47"/>
      <c r="G14920" s="47" t="str">
        <f>G14919</f>
        <v xml:space="preserve">COROZAL                                           </v>
      </c>
      <c r="H14920" s="47" t="s">
        <v>10655</v>
      </c>
      <c r="I14920" s="51">
        <f>SUBTOTAL(9,I14916:I14919)</f>
        <v>157418</v>
      </c>
      <c r="J14920" s="51">
        <f>SUBTOTAL(9,J14916:J14919)</f>
        <v>112157</v>
      </c>
      <c r="K14920" s="49">
        <f>J14920/I14920</f>
        <v>0.71247887789198183</v>
      </c>
      <c r="L14920" s="51">
        <f>SUBTOTAL(9,L14916:L14919)</f>
        <v>37150</v>
      </c>
      <c r="M14920" s="51">
        <f>SUBTOTAL(9,M14916:M14919)</f>
        <v>0</v>
      </c>
      <c r="N14920" s="50">
        <f>IFERROR((M14920/L14920),"N.A")</f>
        <v>0</v>
      </c>
      <c r="O14920" s="28"/>
      <c r="P14920" s="28"/>
      <c r="Q14920" s="28"/>
      <c r="R14920" s="28"/>
      <c r="S14920" s="25"/>
    </row>
    <row r="14921" spans="2:19" s="16" customFormat="1" outlineLevel="2" x14ac:dyDescent="0.25">
      <c r="B14921" s="16" t="s">
        <v>4635</v>
      </c>
      <c r="C14921" s="16" t="s">
        <v>4485</v>
      </c>
      <c r="D14921" s="16" t="s">
        <v>63</v>
      </c>
      <c r="E14921" s="16" t="s">
        <v>802</v>
      </c>
      <c r="G14921" s="16" t="s">
        <v>803</v>
      </c>
      <c r="H14921" s="16" t="s">
        <v>19</v>
      </c>
      <c r="I14921" s="31">
        <v>6232</v>
      </c>
      <c r="J14921" s="31">
        <v>6232</v>
      </c>
      <c r="K14921" s="32">
        <f>IFERROR((J14921/I14921),0)</f>
        <v>1</v>
      </c>
      <c r="L14921" s="31"/>
      <c r="M14921" s="31"/>
      <c r="N14921" s="39"/>
      <c r="O14921" s="28"/>
      <c r="P14921" s="28"/>
      <c r="Q14921" s="28"/>
      <c r="R14921" s="28"/>
      <c r="S14921" s="25"/>
    </row>
    <row r="14922" spans="2:19" s="16" customFormat="1" outlineLevel="2" x14ac:dyDescent="0.25">
      <c r="B14922" s="16" t="s">
        <v>4635</v>
      </c>
      <c r="C14922" s="16" t="s">
        <v>4485</v>
      </c>
      <c r="D14922" s="16" t="s">
        <v>63</v>
      </c>
      <c r="E14922" s="16" t="s">
        <v>802</v>
      </c>
      <c r="G14922" s="16" t="s">
        <v>803</v>
      </c>
      <c r="H14922" s="16" t="s">
        <v>4491</v>
      </c>
      <c r="I14922" s="31">
        <v>1171</v>
      </c>
      <c r="J14922" s="31">
        <v>1171</v>
      </c>
      <c r="K14922" s="42"/>
      <c r="L14922" s="31"/>
      <c r="M14922" s="31"/>
      <c r="N14922" s="39"/>
      <c r="O14922" s="28"/>
      <c r="P14922" s="28"/>
      <c r="Q14922" s="28"/>
      <c r="R14922" s="28"/>
      <c r="S14922" s="25"/>
    </row>
    <row r="14923" spans="2:19" s="16" customFormat="1" outlineLevel="1" x14ac:dyDescent="0.25">
      <c r="B14923" s="47" t="s">
        <v>8918</v>
      </c>
      <c r="C14923" s="47" t="str">
        <f>C14922</f>
        <v>ASIGNACIONES DIRECTAS ANTICIPADAS (5% DEL SGR)</v>
      </c>
      <c r="D14923" s="47"/>
      <c r="E14923" s="47" t="str">
        <f>E14922</f>
        <v>70204</v>
      </c>
      <c r="F14923" s="47"/>
      <c r="G14923" s="47" t="str">
        <f>G14922</f>
        <v xml:space="preserve">COLOSO                                            </v>
      </c>
      <c r="H14923" s="47" t="s">
        <v>10655</v>
      </c>
      <c r="I14923" s="51">
        <f>SUBTOTAL(9,I14921:I14922)</f>
        <v>7403</v>
      </c>
      <c r="J14923" s="51">
        <f>SUBTOTAL(9,J14921:J14922)</f>
        <v>7403</v>
      </c>
      <c r="K14923" s="49">
        <f>J14923/I14923</f>
        <v>1</v>
      </c>
      <c r="L14923" s="51">
        <f>SUBTOTAL(9,L14921:L14922)</f>
        <v>0</v>
      </c>
      <c r="M14923" s="51">
        <f>SUBTOTAL(9,M14921:M14922)</f>
        <v>0</v>
      </c>
      <c r="N14923" s="50" t="str">
        <f>IFERROR((M14923/L14923),"N.A")</f>
        <v>N.A</v>
      </c>
      <c r="O14923" s="28"/>
      <c r="P14923" s="28"/>
      <c r="Q14923" s="28"/>
      <c r="R14923" s="28"/>
      <c r="S14923" s="25"/>
    </row>
    <row r="14924" spans="2:19" s="16" customFormat="1" outlineLevel="2" x14ac:dyDescent="0.25">
      <c r="B14924" s="16" t="s">
        <v>4636</v>
      </c>
      <c r="C14924" s="16" t="s">
        <v>4485</v>
      </c>
      <c r="D14924" s="16" t="s">
        <v>63</v>
      </c>
      <c r="E14924" s="16" t="s">
        <v>805</v>
      </c>
      <c r="G14924" s="16" t="s">
        <v>806</v>
      </c>
      <c r="H14924" s="16" t="s">
        <v>152</v>
      </c>
      <c r="I14924" s="35">
        <v>1022775148</v>
      </c>
      <c r="J14924" s="35">
        <v>167678064.16</v>
      </c>
      <c r="K14924" s="36">
        <f>IFERROR((J14924/I14924),0)</f>
        <v>0.16394421050207214</v>
      </c>
      <c r="L14924" s="35">
        <v>613908358.02999997</v>
      </c>
      <c r="M14924" s="35">
        <v>167678064.16</v>
      </c>
      <c r="N14924" s="40">
        <f>M14924/L14924</f>
        <v>0.27313207576790483</v>
      </c>
      <c r="O14924" s="28"/>
      <c r="P14924" s="28"/>
      <c r="Q14924" s="28"/>
      <c r="R14924" s="28"/>
      <c r="S14924" s="25"/>
    </row>
    <row r="14925" spans="2:19" s="16" customFormat="1" outlineLevel="2" x14ac:dyDescent="0.25">
      <c r="B14925" s="16" t="s">
        <v>4636</v>
      </c>
      <c r="C14925" s="16" t="s">
        <v>4485</v>
      </c>
      <c r="D14925" s="16" t="s">
        <v>63</v>
      </c>
      <c r="E14925" s="16" t="s">
        <v>805</v>
      </c>
      <c r="G14925" s="16" t="s">
        <v>806</v>
      </c>
      <c r="H14925" s="16" t="s">
        <v>19</v>
      </c>
      <c r="I14925" s="31">
        <v>276789933</v>
      </c>
      <c r="J14925" s="31">
        <v>276789933</v>
      </c>
      <c r="K14925" s="32">
        <f>IFERROR((J14925/I14925),0)</f>
        <v>1</v>
      </c>
      <c r="L14925" s="31"/>
      <c r="M14925" s="31"/>
      <c r="N14925" s="39"/>
      <c r="O14925" s="28"/>
      <c r="P14925" s="28"/>
      <c r="Q14925" s="28"/>
      <c r="R14925" s="28"/>
      <c r="S14925" s="25"/>
    </row>
    <row r="14926" spans="2:19" s="16" customFormat="1" outlineLevel="2" x14ac:dyDescent="0.25">
      <c r="B14926" s="16" t="s">
        <v>4636</v>
      </c>
      <c r="C14926" s="16" t="s">
        <v>4485</v>
      </c>
      <c r="D14926" s="16" t="s">
        <v>63</v>
      </c>
      <c r="E14926" s="16" t="s">
        <v>805</v>
      </c>
      <c r="G14926" s="16" t="s">
        <v>806</v>
      </c>
      <c r="H14926" s="16" t="s">
        <v>154</v>
      </c>
      <c r="I14926" s="31">
        <v>6326</v>
      </c>
      <c r="J14926" s="31">
        <v>6326</v>
      </c>
      <c r="K14926" s="32">
        <f>IFERROR((J14926/I14926),0)</f>
        <v>1</v>
      </c>
      <c r="L14926" s="31"/>
      <c r="M14926" s="31"/>
      <c r="N14926" s="39"/>
      <c r="O14926" s="28"/>
      <c r="P14926" s="28"/>
      <c r="Q14926" s="28"/>
      <c r="R14926" s="28"/>
      <c r="S14926" s="25"/>
    </row>
    <row r="14927" spans="2:19" s="16" customFormat="1" outlineLevel="2" x14ac:dyDescent="0.25">
      <c r="B14927" s="16" t="s">
        <v>4636</v>
      </c>
      <c r="C14927" s="16" t="s">
        <v>4485</v>
      </c>
      <c r="D14927" s="16" t="s">
        <v>63</v>
      </c>
      <c r="E14927" s="16" t="s">
        <v>805</v>
      </c>
      <c r="G14927" s="16" t="s">
        <v>806</v>
      </c>
      <c r="H14927" s="16" t="s">
        <v>4491</v>
      </c>
      <c r="I14927" s="31">
        <v>66448</v>
      </c>
      <c r="J14927" s="31">
        <v>66448</v>
      </c>
      <c r="K14927" s="42"/>
      <c r="L14927" s="31"/>
      <c r="M14927" s="31"/>
      <c r="N14927" s="39"/>
      <c r="O14927" s="28"/>
      <c r="P14927" s="28"/>
      <c r="Q14927" s="28"/>
      <c r="R14927" s="28"/>
      <c r="S14927" s="25"/>
    </row>
    <row r="14928" spans="2:19" s="16" customFormat="1" outlineLevel="2" x14ac:dyDescent="0.25">
      <c r="B14928" s="16" t="s">
        <v>4636</v>
      </c>
      <c r="C14928" s="16" t="s">
        <v>4485</v>
      </c>
      <c r="D14928" s="16" t="s">
        <v>63</v>
      </c>
      <c r="E14928" s="16" t="s">
        <v>805</v>
      </c>
      <c r="G14928" s="16" t="s">
        <v>806</v>
      </c>
      <c r="H14928" s="16" t="s">
        <v>231</v>
      </c>
      <c r="I14928" s="31">
        <v>130240866</v>
      </c>
      <c r="J14928" s="31">
        <v>130240866</v>
      </c>
      <c r="K14928" s="32">
        <f>IFERROR((J14928/I14928),0)</f>
        <v>1</v>
      </c>
      <c r="L14928" s="31"/>
      <c r="M14928" s="31"/>
      <c r="N14928" s="39"/>
      <c r="O14928" s="28"/>
      <c r="P14928" s="28"/>
      <c r="Q14928" s="28"/>
      <c r="R14928" s="28"/>
      <c r="S14928" s="25"/>
    </row>
    <row r="14929" spans="2:19" s="16" customFormat="1" outlineLevel="2" x14ac:dyDescent="0.25">
      <c r="B14929" s="16" t="s">
        <v>4636</v>
      </c>
      <c r="C14929" s="16" t="s">
        <v>4485</v>
      </c>
      <c r="D14929" s="16" t="s">
        <v>63</v>
      </c>
      <c r="E14929" s="16" t="s">
        <v>805</v>
      </c>
      <c r="G14929" s="16" t="s">
        <v>806</v>
      </c>
      <c r="H14929" s="16" t="s">
        <v>155</v>
      </c>
      <c r="I14929" s="31">
        <v>-204555030</v>
      </c>
      <c r="J14929" s="31"/>
      <c r="K14929" s="32">
        <f>IFERROR((J14929/I14929),0)</f>
        <v>0</v>
      </c>
      <c r="L14929" s="31"/>
      <c r="M14929" s="31"/>
      <c r="N14929" s="39"/>
      <c r="O14929" s="28"/>
      <c r="P14929" s="28"/>
      <c r="Q14929" s="28"/>
      <c r="R14929" s="28"/>
      <c r="S14929" s="25"/>
    </row>
    <row r="14930" spans="2:19" s="16" customFormat="1" outlineLevel="1" x14ac:dyDescent="0.25">
      <c r="B14930" s="47" t="s">
        <v>8919</v>
      </c>
      <c r="C14930" s="47" t="str">
        <f>C14929</f>
        <v>ASIGNACIONES DIRECTAS ANTICIPADAS (5% DEL SGR)</v>
      </c>
      <c r="D14930" s="47"/>
      <c r="E14930" s="47" t="str">
        <f>E14929</f>
        <v>70124</v>
      </c>
      <c r="F14930" s="47"/>
      <c r="G14930" s="47" t="str">
        <f>G14929</f>
        <v xml:space="preserve">CAIMITO                                           </v>
      </c>
      <c r="H14930" s="47" t="s">
        <v>10655</v>
      </c>
      <c r="I14930" s="51">
        <f>SUBTOTAL(9,I14924:I14929)</f>
        <v>1225323691</v>
      </c>
      <c r="J14930" s="51">
        <f>SUBTOTAL(9,J14924:J14929)</f>
        <v>574781637.15999997</v>
      </c>
      <c r="K14930" s="49">
        <f>J14930/I14930</f>
        <v>0.4690855497055757</v>
      </c>
      <c r="L14930" s="51">
        <f>SUBTOTAL(9,L14924:L14929)</f>
        <v>613908358.02999997</v>
      </c>
      <c r="M14930" s="51">
        <f>SUBTOTAL(9,M14924:M14929)</f>
        <v>167678064.16</v>
      </c>
      <c r="N14930" s="50">
        <f>IFERROR((M14930/L14930),"N.A")</f>
        <v>0.27313207576790483</v>
      </c>
      <c r="O14930" s="28"/>
      <c r="P14930" s="28"/>
      <c r="Q14930" s="28"/>
      <c r="R14930" s="28"/>
      <c r="S14930" s="25"/>
    </row>
    <row r="14931" spans="2:19" s="16" customFormat="1" outlineLevel="2" x14ac:dyDescent="0.25">
      <c r="B14931" s="16" t="s">
        <v>4637</v>
      </c>
      <c r="C14931" s="16" t="s">
        <v>4485</v>
      </c>
      <c r="D14931" s="16" t="s">
        <v>63</v>
      </c>
      <c r="E14931" s="16" t="s">
        <v>811</v>
      </c>
      <c r="G14931" s="16" t="s">
        <v>812</v>
      </c>
      <c r="H14931" s="16" t="s">
        <v>152</v>
      </c>
      <c r="I14931" s="35">
        <v>120488</v>
      </c>
      <c r="J14931" s="35">
        <v>120488</v>
      </c>
      <c r="K14931" s="36">
        <f>IFERROR((J14931/I14931),0)</f>
        <v>1</v>
      </c>
      <c r="L14931" s="35">
        <v>78523</v>
      </c>
      <c r="M14931" s="35">
        <v>120488</v>
      </c>
      <c r="N14931" s="40">
        <f>M14931/L14931</f>
        <v>1.5344294028501204</v>
      </c>
      <c r="O14931" s="28"/>
      <c r="P14931" s="28"/>
      <c r="Q14931" s="28"/>
      <c r="R14931" s="28"/>
      <c r="S14931" s="25"/>
    </row>
    <row r="14932" spans="2:19" s="16" customFormat="1" outlineLevel="2" x14ac:dyDescent="0.25">
      <c r="B14932" s="16" t="s">
        <v>4637</v>
      </c>
      <c r="C14932" s="16" t="s">
        <v>4485</v>
      </c>
      <c r="D14932" s="16" t="s">
        <v>63</v>
      </c>
      <c r="E14932" s="16" t="s">
        <v>811</v>
      </c>
      <c r="G14932" s="16" t="s">
        <v>812</v>
      </c>
      <c r="H14932" s="16" t="s">
        <v>19</v>
      </c>
      <c r="I14932" s="31">
        <v>1471330</v>
      </c>
      <c r="J14932" s="31">
        <v>1471330</v>
      </c>
      <c r="K14932" s="32">
        <f>IFERROR((J14932/I14932),0)</f>
        <v>1</v>
      </c>
      <c r="L14932" s="31"/>
      <c r="M14932" s="31"/>
      <c r="N14932" s="39"/>
      <c r="O14932" s="28"/>
      <c r="P14932" s="28"/>
      <c r="Q14932" s="28"/>
      <c r="R14932" s="28"/>
      <c r="S14932" s="25"/>
    </row>
    <row r="14933" spans="2:19" s="16" customFormat="1" outlineLevel="2" x14ac:dyDescent="0.25">
      <c r="B14933" s="16" t="s">
        <v>4637</v>
      </c>
      <c r="C14933" s="16" t="s">
        <v>4485</v>
      </c>
      <c r="D14933" s="16" t="s">
        <v>63</v>
      </c>
      <c r="E14933" s="16" t="s">
        <v>811</v>
      </c>
      <c r="G14933" s="16" t="s">
        <v>812</v>
      </c>
      <c r="H14933" s="16" t="s">
        <v>154</v>
      </c>
      <c r="I14933" s="31">
        <v>1</v>
      </c>
      <c r="J14933" s="31">
        <v>1</v>
      </c>
      <c r="K14933" s="32">
        <f>IFERROR((J14933/I14933),0)</f>
        <v>1</v>
      </c>
      <c r="L14933" s="31"/>
      <c r="M14933" s="31"/>
      <c r="N14933" s="39"/>
      <c r="O14933" s="28"/>
      <c r="P14933" s="28"/>
      <c r="Q14933" s="28"/>
      <c r="R14933" s="28"/>
      <c r="S14933" s="25"/>
    </row>
    <row r="14934" spans="2:19" s="16" customFormat="1" outlineLevel="2" x14ac:dyDescent="0.25">
      <c r="B14934" s="16" t="s">
        <v>4637</v>
      </c>
      <c r="C14934" s="16" t="s">
        <v>4485</v>
      </c>
      <c r="D14934" s="16" t="s">
        <v>63</v>
      </c>
      <c r="E14934" s="16" t="s">
        <v>811</v>
      </c>
      <c r="G14934" s="16" t="s">
        <v>812</v>
      </c>
      <c r="H14934" s="16" t="s">
        <v>4491</v>
      </c>
      <c r="I14934" s="31">
        <v>145539</v>
      </c>
      <c r="J14934" s="31">
        <v>145539</v>
      </c>
      <c r="K14934" s="42"/>
      <c r="L14934" s="31"/>
      <c r="M14934" s="31"/>
      <c r="N14934" s="39"/>
      <c r="O14934" s="28"/>
      <c r="P14934" s="28"/>
      <c r="Q14934" s="28"/>
      <c r="R14934" s="28"/>
      <c r="S14934" s="25"/>
    </row>
    <row r="14935" spans="2:19" s="16" customFormat="1" outlineLevel="2" x14ac:dyDescent="0.25">
      <c r="B14935" s="16" t="s">
        <v>4637</v>
      </c>
      <c r="C14935" s="16" t="s">
        <v>4485</v>
      </c>
      <c r="D14935" s="16" t="s">
        <v>63</v>
      </c>
      <c r="E14935" s="16" t="s">
        <v>811</v>
      </c>
      <c r="G14935" s="16" t="s">
        <v>812</v>
      </c>
      <c r="H14935" s="16" t="s">
        <v>231</v>
      </c>
      <c r="I14935" s="31">
        <v>18506</v>
      </c>
      <c r="J14935" s="31">
        <v>18506</v>
      </c>
      <c r="K14935" s="32">
        <f>IFERROR((J14935/I14935),0)</f>
        <v>1</v>
      </c>
      <c r="L14935" s="31"/>
      <c r="M14935" s="31"/>
      <c r="N14935" s="39"/>
      <c r="O14935" s="28"/>
      <c r="P14935" s="28"/>
      <c r="Q14935" s="28"/>
      <c r="R14935" s="28"/>
      <c r="S14935" s="25"/>
    </row>
    <row r="14936" spans="2:19" s="16" customFormat="1" outlineLevel="2" x14ac:dyDescent="0.25">
      <c r="B14936" s="16" t="s">
        <v>4637</v>
      </c>
      <c r="C14936" s="16" t="s">
        <v>4485</v>
      </c>
      <c r="D14936" s="16" t="s">
        <v>63</v>
      </c>
      <c r="E14936" s="16" t="s">
        <v>811</v>
      </c>
      <c r="G14936" s="16" t="s">
        <v>812</v>
      </c>
      <c r="H14936" s="16" t="s">
        <v>155</v>
      </c>
      <c r="I14936" s="31">
        <v>-24098</v>
      </c>
      <c r="J14936" s="31"/>
      <c r="K14936" s="32">
        <f>IFERROR((J14936/I14936),0)</f>
        <v>0</v>
      </c>
      <c r="L14936" s="31"/>
      <c r="M14936" s="31"/>
      <c r="N14936" s="39"/>
      <c r="O14936" s="28"/>
      <c r="P14936" s="28"/>
      <c r="Q14936" s="28"/>
      <c r="R14936" s="28"/>
      <c r="S14936" s="25"/>
    </row>
    <row r="14937" spans="2:19" s="16" customFormat="1" outlineLevel="1" x14ac:dyDescent="0.25">
      <c r="B14937" s="47" t="s">
        <v>8920</v>
      </c>
      <c r="C14937" s="47" t="str">
        <f>C14936</f>
        <v>ASIGNACIONES DIRECTAS ANTICIPADAS (5% DEL SGR)</v>
      </c>
      <c r="D14937" s="47"/>
      <c r="E14937" s="47" t="str">
        <f>E14936</f>
        <v>70001</v>
      </c>
      <c r="F14937" s="47"/>
      <c r="G14937" s="47" t="str">
        <f>G14936</f>
        <v xml:space="preserve">SINCELEJO                                         </v>
      </c>
      <c r="H14937" s="47" t="s">
        <v>10655</v>
      </c>
      <c r="I14937" s="51">
        <f>SUBTOTAL(9,I14931:I14936)</f>
        <v>1731766</v>
      </c>
      <c r="J14937" s="51">
        <f>SUBTOTAL(9,J14931:J14936)</f>
        <v>1755864</v>
      </c>
      <c r="K14937" s="49">
        <f>J14937/I14937</f>
        <v>1.013915274927444</v>
      </c>
      <c r="L14937" s="51">
        <f>SUBTOTAL(9,L14931:L14936)</f>
        <v>78523</v>
      </c>
      <c r="M14937" s="51">
        <f>SUBTOTAL(9,M14931:M14936)</f>
        <v>120488</v>
      </c>
      <c r="N14937" s="50">
        <f>IFERROR((M14937/L14937),"N.A")</f>
        <v>1.5344294028501204</v>
      </c>
      <c r="O14937" s="28"/>
      <c r="P14937" s="28"/>
      <c r="Q14937" s="28"/>
      <c r="R14937" s="28"/>
      <c r="S14937" s="25"/>
    </row>
    <row r="14938" spans="2:19" s="16" customFormat="1" outlineLevel="2" x14ac:dyDescent="0.25">
      <c r="B14938" s="16" t="s">
        <v>4638</v>
      </c>
      <c r="C14938" s="16" t="s">
        <v>4485</v>
      </c>
      <c r="D14938" s="16" t="s">
        <v>67</v>
      </c>
      <c r="E14938" s="16" t="s">
        <v>814</v>
      </c>
      <c r="G14938" s="16" t="s">
        <v>815</v>
      </c>
      <c r="H14938" s="16" t="s">
        <v>152</v>
      </c>
      <c r="I14938" s="35">
        <v>49529110</v>
      </c>
      <c r="J14938" s="35">
        <v>13709941.530000001</v>
      </c>
      <c r="K14938" s="36">
        <f>IFERROR((J14938/I14938),0)</f>
        <v>0.27680573161924371</v>
      </c>
      <c r="L14938" s="35">
        <v>32489670</v>
      </c>
      <c r="M14938" s="35">
        <v>13709941.530000001</v>
      </c>
      <c r="N14938" s="40">
        <f>M14938/L14938</f>
        <v>0.42197847900578866</v>
      </c>
      <c r="O14938" s="28"/>
      <c r="P14938" s="28"/>
      <c r="Q14938" s="28"/>
      <c r="R14938" s="28"/>
      <c r="S14938" s="25"/>
    </row>
    <row r="14939" spans="2:19" s="16" customFormat="1" outlineLevel="2" x14ac:dyDescent="0.25">
      <c r="B14939" s="16" t="s">
        <v>4638</v>
      </c>
      <c r="C14939" s="16" t="s">
        <v>4485</v>
      </c>
      <c r="D14939" s="16" t="s">
        <v>67</v>
      </c>
      <c r="E14939" s="16" t="s">
        <v>814</v>
      </c>
      <c r="G14939" s="16" t="s">
        <v>815</v>
      </c>
      <c r="H14939" s="16" t="s">
        <v>19</v>
      </c>
      <c r="I14939" s="31">
        <v>54327061</v>
      </c>
      <c r="J14939" s="31">
        <v>54327061</v>
      </c>
      <c r="K14939" s="32">
        <f>IFERROR((J14939/I14939),0)</f>
        <v>1</v>
      </c>
      <c r="L14939" s="31"/>
      <c r="M14939" s="31"/>
      <c r="N14939" s="39"/>
      <c r="O14939" s="28"/>
      <c r="P14939" s="28"/>
      <c r="Q14939" s="28"/>
      <c r="R14939" s="28"/>
      <c r="S14939" s="25"/>
    </row>
    <row r="14940" spans="2:19" s="16" customFormat="1" outlineLevel="2" x14ac:dyDescent="0.25">
      <c r="B14940" s="16" t="s">
        <v>4638</v>
      </c>
      <c r="C14940" s="16" t="s">
        <v>4485</v>
      </c>
      <c r="D14940" s="16" t="s">
        <v>67</v>
      </c>
      <c r="E14940" s="16" t="s">
        <v>814</v>
      </c>
      <c r="G14940" s="16" t="s">
        <v>815</v>
      </c>
      <c r="H14940" s="16" t="s">
        <v>154</v>
      </c>
      <c r="I14940" s="31">
        <v>306</v>
      </c>
      <c r="J14940" s="31">
        <v>306</v>
      </c>
      <c r="K14940" s="32">
        <f>IFERROR((J14940/I14940),0)</f>
        <v>1</v>
      </c>
      <c r="L14940" s="31"/>
      <c r="M14940" s="31"/>
      <c r="N14940" s="39"/>
      <c r="O14940" s="28"/>
      <c r="P14940" s="28"/>
      <c r="Q14940" s="28"/>
      <c r="R14940" s="28"/>
      <c r="S14940" s="25"/>
    </row>
    <row r="14941" spans="2:19" s="16" customFormat="1" outlineLevel="2" x14ac:dyDescent="0.25">
      <c r="B14941" s="16" t="s">
        <v>4638</v>
      </c>
      <c r="C14941" s="16" t="s">
        <v>4485</v>
      </c>
      <c r="D14941" s="16" t="s">
        <v>67</v>
      </c>
      <c r="E14941" s="16" t="s">
        <v>814</v>
      </c>
      <c r="G14941" s="16" t="s">
        <v>815</v>
      </c>
      <c r="H14941" s="16" t="s">
        <v>4491</v>
      </c>
      <c r="I14941" s="31">
        <v>6457457</v>
      </c>
      <c r="J14941" s="31">
        <v>6457457</v>
      </c>
      <c r="K14941" s="42"/>
      <c r="L14941" s="31"/>
      <c r="M14941" s="31"/>
      <c r="N14941" s="39"/>
      <c r="O14941" s="28"/>
      <c r="P14941" s="28"/>
      <c r="Q14941" s="28"/>
      <c r="R14941" s="28"/>
      <c r="S14941" s="25"/>
    </row>
    <row r="14942" spans="2:19" s="16" customFormat="1" outlineLevel="2" x14ac:dyDescent="0.25">
      <c r="B14942" s="16" t="s">
        <v>4638</v>
      </c>
      <c r="C14942" s="16" t="s">
        <v>4485</v>
      </c>
      <c r="D14942" s="16" t="s">
        <v>67</v>
      </c>
      <c r="E14942" s="16" t="s">
        <v>814</v>
      </c>
      <c r="G14942" s="16" t="s">
        <v>815</v>
      </c>
      <c r="H14942" s="16" t="s">
        <v>231</v>
      </c>
      <c r="I14942" s="31">
        <v>7704970</v>
      </c>
      <c r="J14942" s="31">
        <v>7704970</v>
      </c>
      <c r="K14942" s="32">
        <f>IFERROR((J14942/I14942),0)</f>
        <v>1</v>
      </c>
      <c r="L14942" s="31"/>
      <c r="M14942" s="31"/>
      <c r="N14942" s="39"/>
      <c r="O14942" s="28"/>
      <c r="P14942" s="28"/>
      <c r="Q14942" s="28"/>
      <c r="R14942" s="28"/>
      <c r="S14942" s="25"/>
    </row>
    <row r="14943" spans="2:19" s="16" customFormat="1" outlineLevel="2" x14ac:dyDescent="0.25">
      <c r="B14943" s="16" t="s">
        <v>4638</v>
      </c>
      <c r="C14943" s="16" t="s">
        <v>4485</v>
      </c>
      <c r="D14943" s="16" t="s">
        <v>67</v>
      </c>
      <c r="E14943" s="16" t="s">
        <v>814</v>
      </c>
      <c r="G14943" s="16" t="s">
        <v>815</v>
      </c>
      <c r="H14943" s="16" t="s">
        <v>155</v>
      </c>
      <c r="I14943" s="31">
        <v>-9905822</v>
      </c>
      <c r="J14943" s="31"/>
      <c r="K14943" s="32">
        <f>IFERROR((J14943/I14943),0)</f>
        <v>0</v>
      </c>
      <c r="L14943" s="31"/>
      <c r="M14943" s="31"/>
      <c r="N14943" s="39"/>
      <c r="O14943" s="28"/>
      <c r="P14943" s="28"/>
      <c r="Q14943" s="28"/>
      <c r="R14943" s="28"/>
      <c r="S14943" s="25"/>
    </row>
    <row r="14944" spans="2:19" s="16" customFormat="1" outlineLevel="1" x14ac:dyDescent="0.25">
      <c r="B14944" s="47" t="s">
        <v>8921</v>
      </c>
      <c r="C14944" s="47" t="str">
        <f>C14943</f>
        <v>ASIGNACIONES DIRECTAS ANTICIPADAS (5% DEL SGR)</v>
      </c>
      <c r="D14944" s="47"/>
      <c r="E14944" s="47" t="str">
        <f>E14943</f>
        <v>68895</v>
      </c>
      <c r="F14944" s="47"/>
      <c r="G14944" s="47" t="str">
        <f>G14943</f>
        <v xml:space="preserve">ZAPATOCA                                          </v>
      </c>
      <c r="H14944" s="47" t="s">
        <v>10655</v>
      </c>
      <c r="I14944" s="51">
        <f>SUBTOTAL(9,I14938:I14943)</f>
        <v>108113082</v>
      </c>
      <c r="J14944" s="51">
        <f>SUBTOTAL(9,J14938:J14943)</f>
        <v>82199735.530000001</v>
      </c>
      <c r="K14944" s="49">
        <f>J14944/I14944</f>
        <v>0.76031257281149378</v>
      </c>
      <c r="L14944" s="51">
        <f>SUBTOTAL(9,L14938:L14943)</f>
        <v>32489670</v>
      </c>
      <c r="M14944" s="51">
        <f>SUBTOTAL(9,M14938:M14943)</f>
        <v>13709941.530000001</v>
      </c>
      <c r="N14944" s="50">
        <f>IFERROR((M14944/L14944),"N.A")</f>
        <v>0.42197847900578866</v>
      </c>
      <c r="O14944" s="28"/>
      <c r="P14944" s="28"/>
      <c r="Q14944" s="28"/>
      <c r="R14944" s="28"/>
      <c r="S14944" s="25"/>
    </row>
    <row r="14945" spans="2:19" s="16" customFormat="1" outlineLevel="2" x14ac:dyDescent="0.25">
      <c r="B14945" s="16" t="s">
        <v>4639</v>
      </c>
      <c r="C14945" s="16" t="s">
        <v>4485</v>
      </c>
      <c r="D14945" s="16" t="s">
        <v>67</v>
      </c>
      <c r="E14945" s="16" t="s">
        <v>817</v>
      </c>
      <c r="G14945" s="16" t="s">
        <v>420</v>
      </c>
      <c r="H14945" s="16" t="s">
        <v>152</v>
      </c>
      <c r="I14945" s="35">
        <v>4727962</v>
      </c>
      <c r="J14945" s="35">
        <v>1872071.6700000002</v>
      </c>
      <c r="K14945" s="36">
        <f>IFERROR((J14945/I14945),0)</f>
        <v>0.39595742732280848</v>
      </c>
      <c r="L14945" s="35">
        <v>3347481</v>
      </c>
      <c r="M14945" s="35">
        <v>1872071.6700000002</v>
      </c>
      <c r="N14945" s="40">
        <f>M14945/L14945</f>
        <v>0.55924788520084212</v>
      </c>
      <c r="O14945" s="28"/>
      <c r="P14945" s="28"/>
      <c r="Q14945" s="28"/>
      <c r="R14945" s="28"/>
      <c r="S14945" s="25"/>
    </row>
    <row r="14946" spans="2:19" s="16" customFormat="1" outlineLevel="2" x14ac:dyDescent="0.25">
      <c r="B14946" s="16" t="s">
        <v>4639</v>
      </c>
      <c r="C14946" s="16" t="s">
        <v>4485</v>
      </c>
      <c r="D14946" s="16" t="s">
        <v>67</v>
      </c>
      <c r="E14946" s="16" t="s">
        <v>817</v>
      </c>
      <c r="G14946" s="16" t="s">
        <v>420</v>
      </c>
      <c r="H14946" s="16" t="s">
        <v>19</v>
      </c>
      <c r="I14946" s="31">
        <v>32739449</v>
      </c>
      <c r="J14946" s="31">
        <v>32739449</v>
      </c>
      <c r="K14946" s="32">
        <f>IFERROR((J14946/I14946),0)</f>
        <v>1</v>
      </c>
      <c r="L14946" s="31"/>
      <c r="M14946" s="31"/>
      <c r="N14946" s="39"/>
      <c r="O14946" s="28"/>
      <c r="P14946" s="28"/>
      <c r="Q14946" s="28"/>
      <c r="R14946" s="28"/>
      <c r="S14946" s="25"/>
    </row>
    <row r="14947" spans="2:19" s="16" customFormat="1" outlineLevel="2" x14ac:dyDescent="0.25">
      <c r="B14947" s="16" t="s">
        <v>4639</v>
      </c>
      <c r="C14947" s="16" t="s">
        <v>4485</v>
      </c>
      <c r="D14947" s="16" t="s">
        <v>67</v>
      </c>
      <c r="E14947" s="16" t="s">
        <v>817</v>
      </c>
      <c r="G14947" s="16" t="s">
        <v>420</v>
      </c>
      <c r="H14947" s="16" t="s">
        <v>154</v>
      </c>
      <c r="I14947" s="31">
        <v>29</v>
      </c>
      <c r="J14947" s="31">
        <v>29</v>
      </c>
      <c r="K14947" s="32">
        <f>IFERROR((J14947/I14947),0)</f>
        <v>1</v>
      </c>
      <c r="L14947" s="31"/>
      <c r="M14947" s="31"/>
      <c r="N14947" s="39"/>
      <c r="O14947" s="28"/>
      <c r="P14947" s="28"/>
      <c r="Q14947" s="28"/>
      <c r="R14947" s="28"/>
      <c r="S14947" s="25"/>
    </row>
    <row r="14948" spans="2:19" s="16" customFormat="1" outlineLevel="2" x14ac:dyDescent="0.25">
      <c r="B14948" s="16" t="s">
        <v>4639</v>
      </c>
      <c r="C14948" s="16" t="s">
        <v>4485</v>
      </c>
      <c r="D14948" s="16" t="s">
        <v>67</v>
      </c>
      <c r="E14948" s="16" t="s">
        <v>817</v>
      </c>
      <c r="G14948" s="16" t="s">
        <v>420</v>
      </c>
      <c r="H14948" s="16" t="s">
        <v>4491</v>
      </c>
      <c r="I14948" s="31">
        <v>469924</v>
      </c>
      <c r="J14948" s="31">
        <v>469924</v>
      </c>
      <c r="K14948" s="42"/>
      <c r="L14948" s="31"/>
      <c r="M14948" s="31"/>
      <c r="N14948" s="39"/>
      <c r="O14948" s="28"/>
      <c r="P14948" s="28"/>
      <c r="Q14948" s="28"/>
      <c r="R14948" s="28"/>
      <c r="S14948" s="25"/>
    </row>
    <row r="14949" spans="2:19" s="16" customFormat="1" outlineLevel="2" x14ac:dyDescent="0.25">
      <c r="B14949" s="16" t="s">
        <v>4639</v>
      </c>
      <c r="C14949" s="16" t="s">
        <v>4485</v>
      </c>
      <c r="D14949" s="16" t="s">
        <v>67</v>
      </c>
      <c r="E14949" s="16" t="s">
        <v>817</v>
      </c>
      <c r="G14949" s="16" t="s">
        <v>420</v>
      </c>
      <c r="H14949" s="16" t="s">
        <v>231</v>
      </c>
      <c r="I14949" s="31">
        <v>849442</v>
      </c>
      <c r="J14949" s="31">
        <v>849442</v>
      </c>
      <c r="K14949" s="32">
        <f>IFERROR((J14949/I14949),0)</f>
        <v>1</v>
      </c>
      <c r="L14949" s="31"/>
      <c r="M14949" s="31"/>
      <c r="N14949" s="39"/>
      <c r="O14949" s="28"/>
      <c r="P14949" s="28"/>
      <c r="Q14949" s="28"/>
      <c r="R14949" s="28"/>
      <c r="S14949" s="25"/>
    </row>
    <row r="14950" spans="2:19" s="16" customFormat="1" outlineLevel="2" x14ac:dyDescent="0.25">
      <c r="B14950" s="16" t="s">
        <v>4639</v>
      </c>
      <c r="C14950" s="16" t="s">
        <v>4485</v>
      </c>
      <c r="D14950" s="16" t="s">
        <v>67</v>
      </c>
      <c r="E14950" s="16" t="s">
        <v>817</v>
      </c>
      <c r="G14950" s="16" t="s">
        <v>420</v>
      </c>
      <c r="H14950" s="16" t="s">
        <v>155</v>
      </c>
      <c r="I14950" s="31">
        <v>-945592</v>
      </c>
      <c r="J14950" s="31"/>
      <c r="K14950" s="32">
        <f>IFERROR((J14950/I14950),0)</f>
        <v>0</v>
      </c>
      <c r="L14950" s="31"/>
      <c r="M14950" s="31"/>
      <c r="N14950" s="39"/>
      <c r="O14950" s="28"/>
      <c r="P14950" s="28"/>
      <c r="Q14950" s="28"/>
      <c r="R14950" s="28"/>
      <c r="S14950" s="25"/>
    </row>
    <row r="14951" spans="2:19" s="16" customFormat="1" outlineLevel="1" x14ac:dyDescent="0.25">
      <c r="B14951" s="47" t="s">
        <v>8922</v>
      </c>
      <c r="C14951" s="47" t="str">
        <f>C14950</f>
        <v>ASIGNACIONES DIRECTAS ANTICIPADAS (5% DEL SGR)</v>
      </c>
      <c r="D14951" s="47"/>
      <c r="E14951" s="47" t="str">
        <f>E14950</f>
        <v>68872</v>
      </c>
      <c r="F14951" s="47"/>
      <c r="G14951" s="47" t="str">
        <f>G14950</f>
        <v xml:space="preserve">VILLANUEVA                                        </v>
      </c>
      <c r="H14951" s="47" t="s">
        <v>10655</v>
      </c>
      <c r="I14951" s="51">
        <f>SUBTOTAL(9,I14945:I14950)</f>
        <v>37841214</v>
      </c>
      <c r="J14951" s="51">
        <f>SUBTOTAL(9,J14945:J14950)</f>
        <v>35930915.670000002</v>
      </c>
      <c r="K14951" s="49">
        <f>J14951/I14951</f>
        <v>0.94951804849601285</v>
      </c>
      <c r="L14951" s="51">
        <f>SUBTOTAL(9,L14945:L14950)</f>
        <v>3347481</v>
      </c>
      <c r="M14951" s="51">
        <f>SUBTOTAL(9,M14945:M14950)</f>
        <v>1872071.6700000002</v>
      </c>
      <c r="N14951" s="50">
        <f>IFERROR((M14951/L14951),"N.A")</f>
        <v>0.55924788520084212</v>
      </c>
      <c r="O14951" s="28"/>
      <c r="P14951" s="28"/>
      <c r="Q14951" s="28"/>
      <c r="R14951" s="28"/>
      <c r="S14951" s="25"/>
    </row>
    <row r="14952" spans="2:19" s="16" customFormat="1" outlineLevel="2" x14ac:dyDescent="0.25">
      <c r="B14952" s="16" t="s">
        <v>4640</v>
      </c>
      <c r="C14952" s="16" t="s">
        <v>4485</v>
      </c>
      <c r="D14952" s="16" t="s">
        <v>67</v>
      </c>
      <c r="E14952" s="16" t="s">
        <v>819</v>
      </c>
      <c r="G14952" s="16" t="s">
        <v>820</v>
      </c>
      <c r="H14952" s="16" t="s">
        <v>152</v>
      </c>
      <c r="I14952" s="35">
        <v>40049652</v>
      </c>
      <c r="J14952" s="35">
        <v>35258825.420000002</v>
      </c>
      <c r="K14952" s="36">
        <f>IFERROR((J14952/I14952),0)</f>
        <v>0.88037782250891972</v>
      </c>
      <c r="L14952" s="35">
        <v>26359057</v>
      </c>
      <c r="M14952" s="35">
        <v>35258825.420000002</v>
      </c>
      <c r="N14952" s="40">
        <f>M14952/L14952</f>
        <v>1.3376360702129824</v>
      </c>
      <c r="O14952" s="28"/>
      <c r="P14952" s="28"/>
      <c r="Q14952" s="28"/>
      <c r="R14952" s="28"/>
      <c r="S14952" s="25"/>
    </row>
    <row r="14953" spans="2:19" s="16" customFormat="1" outlineLevel="2" x14ac:dyDescent="0.25">
      <c r="B14953" s="16" t="s">
        <v>4640</v>
      </c>
      <c r="C14953" s="16" t="s">
        <v>4485</v>
      </c>
      <c r="D14953" s="16" t="s">
        <v>67</v>
      </c>
      <c r="E14953" s="16" t="s">
        <v>819</v>
      </c>
      <c r="G14953" s="16" t="s">
        <v>820</v>
      </c>
      <c r="H14953" s="16" t="s">
        <v>19</v>
      </c>
      <c r="I14953" s="31">
        <v>17966892</v>
      </c>
      <c r="J14953" s="31">
        <v>17966892</v>
      </c>
      <c r="K14953" s="32">
        <f>IFERROR((J14953/I14953),0)</f>
        <v>1</v>
      </c>
      <c r="L14953" s="31"/>
      <c r="M14953" s="31"/>
      <c r="N14953" s="39"/>
      <c r="O14953" s="28"/>
      <c r="P14953" s="28"/>
      <c r="Q14953" s="28"/>
      <c r="R14953" s="28"/>
      <c r="S14953" s="25"/>
    </row>
    <row r="14954" spans="2:19" s="16" customFormat="1" outlineLevel="2" x14ac:dyDescent="0.25">
      <c r="B14954" s="16" t="s">
        <v>4640</v>
      </c>
      <c r="C14954" s="16" t="s">
        <v>4485</v>
      </c>
      <c r="D14954" s="16" t="s">
        <v>67</v>
      </c>
      <c r="E14954" s="16" t="s">
        <v>819</v>
      </c>
      <c r="G14954" s="16" t="s">
        <v>820</v>
      </c>
      <c r="H14954" s="16" t="s">
        <v>154</v>
      </c>
      <c r="I14954" s="31">
        <v>248</v>
      </c>
      <c r="J14954" s="31">
        <v>248</v>
      </c>
      <c r="K14954" s="32">
        <f>IFERROR((J14954/I14954),0)</f>
        <v>1</v>
      </c>
      <c r="L14954" s="31"/>
      <c r="M14954" s="31"/>
      <c r="N14954" s="39"/>
      <c r="O14954" s="28"/>
      <c r="P14954" s="28"/>
      <c r="Q14954" s="28"/>
      <c r="R14954" s="28"/>
      <c r="S14954" s="25"/>
    </row>
    <row r="14955" spans="2:19" s="16" customFormat="1" outlineLevel="2" x14ac:dyDescent="0.25">
      <c r="B14955" s="16" t="s">
        <v>4640</v>
      </c>
      <c r="C14955" s="16" t="s">
        <v>4485</v>
      </c>
      <c r="D14955" s="16" t="s">
        <v>67</v>
      </c>
      <c r="E14955" s="16" t="s">
        <v>819</v>
      </c>
      <c r="G14955" s="16" t="s">
        <v>820</v>
      </c>
      <c r="H14955" s="16" t="s">
        <v>231</v>
      </c>
      <c r="I14955" s="31">
        <v>6270883</v>
      </c>
      <c r="J14955" s="31">
        <v>6270883</v>
      </c>
      <c r="K14955" s="32">
        <f>IFERROR((J14955/I14955),0)</f>
        <v>1</v>
      </c>
      <c r="L14955" s="31"/>
      <c r="M14955" s="31"/>
      <c r="N14955" s="39"/>
      <c r="O14955" s="28"/>
      <c r="P14955" s="28"/>
      <c r="Q14955" s="28"/>
      <c r="R14955" s="28"/>
      <c r="S14955" s="25"/>
    </row>
    <row r="14956" spans="2:19" s="16" customFormat="1" outlineLevel="2" x14ac:dyDescent="0.25">
      <c r="B14956" s="16" t="s">
        <v>4640</v>
      </c>
      <c r="C14956" s="16" t="s">
        <v>4485</v>
      </c>
      <c r="D14956" s="16" t="s">
        <v>67</v>
      </c>
      <c r="E14956" s="16" t="s">
        <v>819</v>
      </c>
      <c r="G14956" s="16" t="s">
        <v>820</v>
      </c>
      <c r="H14956" s="16" t="s">
        <v>155</v>
      </c>
      <c r="I14956" s="31">
        <v>-8009930</v>
      </c>
      <c r="J14956" s="31"/>
      <c r="K14956" s="32">
        <f>IFERROR((J14956/I14956),0)</f>
        <v>0</v>
      </c>
      <c r="L14956" s="31"/>
      <c r="M14956" s="31"/>
      <c r="N14956" s="39"/>
      <c r="O14956" s="28"/>
      <c r="P14956" s="28"/>
      <c r="Q14956" s="28"/>
      <c r="R14956" s="28"/>
      <c r="S14956" s="25"/>
    </row>
    <row r="14957" spans="2:19" s="16" customFormat="1" outlineLevel="1" x14ac:dyDescent="0.25">
      <c r="B14957" s="47" t="s">
        <v>8923</v>
      </c>
      <c r="C14957" s="47" t="str">
        <f>C14956</f>
        <v>ASIGNACIONES DIRECTAS ANTICIPADAS (5% DEL SGR)</v>
      </c>
      <c r="D14957" s="47"/>
      <c r="E14957" s="47" t="str">
        <f>E14956</f>
        <v>68867</v>
      </c>
      <c r="F14957" s="47"/>
      <c r="G14957" s="47" t="str">
        <f>G14956</f>
        <v xml:space="preserve">VETAS                                             </v>
      </c>
      <c r="H14957" s="47" t="s">
        <v>10655</v>
      </c>
      <c r="I14957" s="51">
        <f>SUBTOTAL(9,I14952:I14956)</f>
        <v>56277745</v>
      </c>
      <c r="J14957" s="51">
        <f>SUBTOTAL(9,J14952:J14956)</f>
        <v>59496848.420000002</v>
      </c>
      <c r="K14957" s="49">
        <f>J14957/I14957</f>
        <v>1.0572002915184324</v>
      </c>
      <c r="L14957" s="51">
        <f>SUBTOTAL(9,L14952:L14956)</f>
        <v>26359057</v>
      </c>
      <c r="M14957" s="51">
        <f>SUBTOTAL(9,M14952:M14956)</f>
        <v>35258825.420000002</v>
      </c>
      <c r="N14957" s="50">
        <f>IFERROR((M14957/L14957),"N.A")</f>
        <v>1.3376360702129824</v>
      </c>
      <c r="O14957" s="28"/>
      <c r="P14957" s="28"/>
      <c r="Q14957" s="28"/>
      <c r="R14957" s="28"/>
      <c r="S14957" s="25"/>
    </row>
    <row r="14958" spans="2:19" s="16" customFormat="1" outlineLevel="2" x14ac:dyDescent="0.25">
      <c r="B14958" s="16" t="s">
        <v>4641</v>
      </c>
      <c r="C14958" s="16" t="s">
        <v>4485</v>
      </c>
      <c r="D14958" s="16" t="s">
        <v>67</v>
      </c>
      <c r="E14958" s="16" t="s">
        <v>822</v>
      </c>
      <c r="G14958" s="16" t="s">
        <v>823</v>
      </c>
      <c r="H14958" s="16" t="s">
        <v>152</v>
      </c>
      <c r="I14958" s="35">
        <v>26224526</v>
      </c>
      <c r="J14958" s="35">
        <v>26224526</v>
      </c>
      <c r="K14958" s="36">
        <f>IFERROR((J14958/I14958),0)</f>
        <v>1</v>
      </c>
      <c r="L14958" s="35">
        <v>17504666</v>
      </c>
      <c r="M14958" s="35">
        <v>26224526</v>
      </c>
      <c r="N14958" s="40">
        <f>M14958/L14958</f>
        <v>1.4981448946240963</v>
      </c>
      <c r="O14958" s="28"/>
      <c r="P14958" s="28"/>
      <c r="Q14958" s="28"/>
      <c r="R14958" s="28"/>
      <c r="S14958" s="25"/>
    </row>
    <row r="14959" spans="2:19" s="16" customFormat="1" outlineLevel="2" x14ac:dyDescent="0.25">
      <c r="B14959" s="16" t="s">
        <v>4641</v>
      </c>
      <c r="C14959" s="16" t="s">
        <v>4485</v>
      </c>
      <c r="D14959" s="16" t="s">
        <v>67</v>
      </c>
      <c r="E14959" s="16" t="s">
        <v>822</v>
      </c>
      <c r="G14959" s="16" t="s">
        <v>823</v>
      </c>
      <c r="H14959" s="16" t="s">
        <v>19</v>
      </c>
      <c r="I14959" s="31">
        <v>145858523</v>
      </c>
      <c r="J14959" s="31">
        <v>145858523</v>
      </c>
      <c r="K14959" s="32">
        <f>IFERROR((J14959/I14959),0)</f>
        <v>1</v>
      </c>
      <c r="L14959" s="31"/>
      <c r="M14959" s="31"/>
      <c r="N14959" s="39"/>
      <c r="O14959" s="28"/>
      <c r="P14959" s="28"/>
      <c r="Q14959" s="28"/>
      <c r="R14959" s="28"/>
      <c r="S14959" s="25"/>
    </row>
    <row r="14960" spans="2:19" s="16" customFormat="1" outlineLevel="2" x14ac:dyDescent="0.25">
      <c r="B14960" s="16" t="s">
        <v>4641</v>
      </c>
      <c r="C14960" s="16" t="s">
        <v>4485</v>
      </c>
      <c r="D14960" s="16" t="s">
        <v>67</v>
      </c>
      <c r="E14960" s="16" t="s">
        <v>822</v>
      </c>
      <c r="G14960" s="16" t="s">
        <v>823</v>
      </c>
      <c r="H14960" s="16" t="s">
        <v>154</v>
      </c>
      <c r="I14960" s="31">
        <v>162</v>
      </c>
      <c r="J14960" s="31">
        <v>162</v>
      </c>
      <c r="K14960" s="32">
        <f>IFERROR((J14960/I14960),0)</f>
        <v>1</v>
      </c>
      <c r="L14960" s="31"/>
      <c r="M14960" s="31"/>
      <c r="N14960" s="39"/>
      <c r="O14960" s="28"/>
      <c r="P14960" s="28"/>
      <c r="Q14960" s="28"/>
      <c r="R14960" s="28"/>
      <c r="S14960" s="25"/>
    </row>
    <row r="14961" spans="2:19" s="16" customFormat="1" outlineLevel="2" x14ac:dyDescent="0.25">
      <c r="B14961" s="16" t="s">
        <v>4641</v>
      </c>
      <c r="C14961" s="16" t="s">
        <v>4485</v>
      </c>
      <c r="D14961" s="16" t="s">
        <v>67</v>
      </c>
      <c r="E14961" s="16" t="s">
        <v>822</v>
      </c>
      <c r="G14961" s="16" t="s">
        <v>823</v>
      </c>
      <c r="H14961" s="16" t="s">
        <v>4491</v>
      </c>
      <c r="I14961" s="31">
        <v>24372483</v>
      </c>
      <c r="J14961" s="31">
        <v>24372483</v>
      </c>
      <c r="K14961" s="42"/>
      <c r="L14961" s="31"/>
      <c r="M14961" s="31"/>
      <c r="N14961" s="39"/>
      <c r="O14961" s="28"/>
      <c r="P14961" s="28"/>
      <c r="Q14961" s="28"/>
      <c r="R14961" s="28"/>
      <c r="S14961" s="25"/>
    </row>
    <row r="14962" spans="2:19" s="16" customFormat="1" outlineLevel="2" x14ac:dyDescent="0.25">
      <c r="B14962" s="16" t="s">
        <v>4641</v>
      </c>
      <c r="C14962" s="16" t="s">
        <v>4485</v>
      </c>
      <c r="D14962" s="16" t="s">
        <v>67</v>
      </c>
      <c r="E14962" s="16" t="s">
        <v>822</v>
      </c>
      <c r="G14962" s="16" t="s">
        <v>823</v>
      </c>
      <c r="H14962" s="16" t="s">
        <v>231</v>
      </c>
      <c r="I14962" s="31">
        <v>4219501</v>
      </c>
      <c r="J14962" s="31">
        <v>4219501</v>
      </c>
      <c r="K14962" s="32">
        <f>IFERROR((J14962/I14962),0)</f>
        <v>1</v>
      </c>
      <c r="L14962" s="31"/>
      <c r="M14962" s="31"/>
      <c r="N14962" s="39"/>
      <c r="O14962" s="28"/>
      <c r="P14962" s="28"/>
      <c r="Q14962" s="28"/>
      <c r="R14962" s="28"/>
      <c r="S14962" s="25"/>
    </row>
    <row r="14963" spans="2:19" s="16" customFormat="1" outlineLevel="2" x14ac:dyDescent="0.25">
      <c r="B14963" s="16" t="s">
        <v>4641</v>
      </c>
      <c r="C14963" s="16" t="s">
        <v>4485</v>
      </c>
      <c r="D14963" s="16" t="s">
        <v>67</v>
      </c>
      <c r="E14963" s="16" t="s">
        <v>822</v>
      </c>
      <c r="G14963" s="16" t="s">
        <v>823</v>
      </c>
      <c r="H14963" s="16" t="s">
        <v>155</v>
      </c>
      <c r="I14963" s="31">
        <v>-5244905</v>
      </c>
      <c r="J14963" s="31"/>
      <c r="K14963" s="32">
        <f>IFERROR((J14963/I14963),0)</f>
        <v>0</v>
      </c>
      <c r="L14963" s="31"/>
      <c r="M14963" s="31"/>
      <c r="N14963" s="39"/>
      <c r="O14963" s="28"/>
      <c r="P14963" s="28"/>
      <c r="Q14963" s="28"/>
      <c r="R14963" s="28"/>
      <c r="S14963" s="25"/>
    </row>
    <row r="14964" spans="2:19" s="16" customFormat="1" outlineLevel="1" x14ac:dyDescent="0.25">
      <c r="B14964" s="47" t="s">
        <v>8924</v>
      </c>
      <c r="C14964" s="47" t="str">
        <f>C14963</f>
        <v>ASIGNACIONES DIRECTAS ANTICIPADAS (5% DEL SGR)</v>
      </c>
      <c r="D14964" s="47"/>
      <c r="E14964" s="47" t="str">
        <f>E14963</f>
        <v>68861</v>
      </c>
      <c r="F14964" s="47"/>
      <c r="G14964" s="47" t="str">
        <f>G14963</f>
        <v xml:space="preserve">VÉLEZ                                             </v>
      </c>
      <c r="H14964" s="47" t="s">
        <v>10655</v>
      </c>
      <c r="I14964" s="51">
        <f>SUBTOTAL(9,I14958:I14963)</f>
        <v>195430290</v>
      </c>
      <c r="J14964" s="51">
        <f>SUBTOTAL(9,J14958:J14963)</f>
        <v>200675195</v>
      </c>
      <c r="K14964" s="49">
        <f>J14964/I14964</f>
        <v>1.0268377281740717</v>
      </c>
      <c r="L14964" s="51">
        <f>SUBTOTAL(9,L14958:L14963)</f>
        <v>17504666</v>
      </c>
      <c r="M14964" s="51">
        <f>SUBTOTAL(9,M14958:M14963)</f>
        <v>26224526</v>
      </c>
      <c r="N14964" s="50">
        <f>IFERROR((M14964/L14964),"N.A")</f>
        <v>1.4981448946240963</v>
      </c>
      <c r="O14964" s="28"/>
      <c r="P14964" s="28"/>
      <c r="Q14964" s="28"/>
      <c r="R14964" s="28"/>
      <c r="S14964" s="25"/>
    </row>
    <row r="14965" spans="2:19" s="16" customFormat="1" outlineLevel="2" x14ac:dyDescent="0.25">
      <c r="B14965" s="16" t="s">
        <v>4642</v>
      </c>
      <c r="C14965" s="16" t="s">
        <v>4485</v>
      </c>
      <c r="D14965" s="16" t="s">
        <v>67</v>
      </c>
      <c r="E14965" s="16" t="s">
        <v>825</v>
      </c>
      <c r="G14965" s="16" t="s">
        <v>826</v>
      </c>
      <c r="H14965" s="16" t="s">
        <v>19</v>
      </c>
      <c r="I14965" s="31">
        <v>1433</v>
      </c>
      <c r="J14965" s="31">
        <v>1433</v>
      </c>
      <c r="K14965" s="32">
        <f>IFERROR((J14965/I14965),0)</f>
        <v>1</v>
      </c>
      <c r="L14965" s="31"/>
      <c r="M14965" s="31"/>
      <c r="N14965" s="39"/>
      <c r="O14965" s="28"/>
      <c r="P14965" s="28"/>
      <c r="Q14965" s="28"/>
      <c r="R14965" s="28"/>
      <c r="S14965" s="25"/>
    </row>
    <row r="14966" spans="2:19" s="16" customFormat="1" outlineLevel="1" x14ac:dyDescent="0.25">
      <c r="B14966" s="47" t="s">
        <v>8925</v>
      </c>
      <c r="C14966" s="47" t="str">
        <f>C14965</f>
        <v>ASIGNACIONES DIRECTAS ANTICIPADAS (5% DEL SGR)</v>
      </c>
      <c r="D14966" s="47"/>
      <c r="E14966" s="47" t="str">
        <f>E14965</f>
        <v>68855</v>
      </c>
      <c r="F14966" s="47"/>
      <c r="G14966" s="47" t="str">
        <f>G14965</f>
        <v xml:space="preserve">VALLE DE SAN JOSÉ                                 </v>
      </c>
      <c r="H14966" s="47" t="s">
        <v>10655</v>
      </c>
      <c r="I14966" s="51">
        <f>SUBTOTAL(9,I14965:I14965)</f>
        <v>1433</v>
      </c>
      <c r="J14966" s="51">
        <f>SUBTOTAL(9,J14965:J14965)</f>
        <v>1433</v>
      </c>
      <c r="K14966" s="49">
        <f>J14966/I14966</f>
        <v>1</v>
      </c>
      <c r="L14966" s="51">
        <f>SUBTOTAL(9,L14965:L14965)</f>
        <v>0</v>
      </c>
      <c r="M14966" s="51">
        <f>SUBTOTAL(9,M14965:M14965)</f>
        <v>0</v>
      </c>
      <c r="N14966" s="50" t="str">
        <f>IFERROR((M14966/L14966),"N.A")</f>
        <v>N.A</v>
      </c>
      <c r="O14966" s="28"/>
      <c r="P14966" s="28"/>
      <c r="Q14966" s="28"/>
      <c r="R14966" s="28"/>
      <c r="S14966" s="25"/>
    </row>
    <row r="14967" spans="2:19" s="16" customFormat="1" outlineLevel="2" x14ac:dyDescent="0.25">
      <c r="B14967" s="16" t="s">
        <v>4643</v>
      </c>
      <c r="C14967" s="16" t="s">
        <v>4485</v>
      </c>
      <c r="D14967" s="16" t="s">
        <v>67</v>
      </c>
      <c r="E14967" s="16" t="s">
        <v>828</v>
      </c>
      <c r="G14967" s="16" t="s">
        <v>829</v>
      </c>
      <c r="H14967" s="16" t="s">
        <v>19</v>
      </c>
      <c r="I14967" s="31">
        <v>2508</v>
      </c>
      <c r="J14967" s="31">
        <v>2508</v>
      </c>
      <c r="K14967" s="32">
        <f>IFERROR((J14967/I14967),0)</f>
        <v>1</v>
      </c>
      <c r="L14967" s="31"/>
      <c r="M14967" s="31"/>
      <c r="N14967" s="39"/>
      <c r="O14967" s="28"/>
      <c r="P14967" s="28"/>
      <c r="Q14967" s="28"/>
      <c r="R14967" s="28"/>
      <c r="S14967" s="25"/>
    </row>
    <row r="14968" spans="2:19" s="16" customFormat="1" outlineLevel="1" x14ac:dyDescent="0.25">
      <c r="B14968" s="47" t="s">
        <v>8926</v>
      </c>
      <c r="C14968" s="47" t="str">
        <f>C14967</f>
        <v>ASIGNACIONES DIRECTAS ANTICIPADAS (5% DEL SGR)</v>
      </c>
      <c r="D14968" s="47"/>
      <c r="E14968" s="47" t="str">
        <f>E14967</f>
        <v>68820</v>
      </c>
      <c r="F14968" s="47"/>
      <c r="G14968" s="47" t="str">
        <f>G14967</f>
        <v xml:space="preserve">TONA                                              </v>
      </c>
      <c r="H14968" s="47" t="s">
        <v>10655</v>
      </c>
      <c r="I14968" s="51">
        <f>SUBTOTAL(9,I14967:I14967)</f>
        <v>2508</v>
      </c>
      <c r="J14968" s="51">
        <f>SUBTOTAL(9,J14967:J14967)</f>
        <v>2508</v>
      </c>
      <c r="K14968" s="49">
        <f>J14968/I14968</f>
        <v>1</v>
      </c>
      <c r="L14968" s="51">
        <f>SUBTOTAL(9,L14967:L14967)</f>
        <v>0</v>
      </c>
      <c r="M14968" s="51">
        <f>SUBTOTAL(9,M14967:M14967)</f>
        <v>0</v>
      </c>
      <c r="N14968" s="50" t="str">
        <f>IFERROR((M14968/L14968),"N.A")</f>
        <v>N.A</v>
      </c>
      <c r="O14968" s="28"/>
      <c r="P14968" s="28"/>
      <c r="Q14968" s="28"/>
      <c r="R14968" s="28"/>
      <c r="S14968" s="25"/>
    </row>
    <row r="14969" spans="2:19" s="16" customFormat="1" outlineLevel="2" x14ac:dyDescent="0.25">
      <c r="B14969" s="16" t="s">
        <v>4644</v>
      </c>
      <c r="C14969" s="16" t="s">
        <v>4485</v>
      </c>
      <c r="D14969" s="16" t="s">
        <v>67</v>
      </c>
      <c r="E14969" s="16" t="s">
        <v>831</v>
      </c>
      <c r="G14969" s="16" t="s">
        <v>832</v>
      </c>
      <c r="H14969" s="16" t="s">
        <v>152</v>
      </c>
      <c r="I14969" s="35">
        <v>15287143</v>
      </c>
      <c r="J14969" s="35">
        <v>0</v>
      </c>
      <c r="K14969" s="36">
        <f>IFERROR((J14969/I14969),0)</f>
        <v>0</v>
      </c>
      <c r="L14969" s="35">
        <v>9516131</v>
      </c>
      <c r="M14969" s="35">
        <v>0</v>
      </c>
      <c r="N14969" s="40">
        <f>M14969/L14969</f>
        <v>0</v>
      </c>
      <c r="O14969" s="28"/>
      <c r="P14969" s="28"/>
      <c r="Q14969" s="28"/>
      <c r="R14969" s="28"/>
      <c r="S14969" s="25"/>
    </row>
    <row r="14970" spans="2:19" s="16" customFormat="1" outlineLevel="2" x14ac:dyDescent="0.25">
      <c r="B14970" s="16" t="s">
        <v>4644</v>
      </c>
      <c r="C14970" s="16" t="s">
        <v>4485</v>
      </c>
      <c r="D14970" s="16" t="s">
        <v>67</v>
      </c>
      <c r="E14970" s="16" t="s">
        <v>831</v>
      </c>
      <c r="G14970" s="16" t="s">
        <v>832</v>
      </c>
      <c r="H14970" s="16" t="s">
        <v>19</v>
      </c>
      <c r="I14970" s="31">
        <v>3170441</v>
      </c>
      <c r="J14970" s="31">
        <v>3170441</v>
      </c>
      <c r="K14970" s="32">
        <f>IFERROR((J14970/I14970),0)</f>
        <v>1</v>
      </c>
      <c r="L14970" s="31"/>
      <c r="M14970" s="31"/>
      <c r="N14970" s="39"/>
      <c r="O14970" s="28"/>
      <c r="P14970" s="28"/>
      <c r="Q14970" s="28"/>
      <c r="R14970" s="28"/>
      <c r="S14970" s="25"/>
    </row>
    <row r="14971" spans="2:19" s="16" customFormat="1" outlineLevel="2" x14ac:dyDescent="0.25">
      <c r="B14971" s="16" t="s">
        <v>4644</v>
      </c>
      <c r="C14971" s="16" t="s">
        <v>4485</v>
      </c>
      <c r="D14971" s="16" t="s">
        <v>67</v>
      </c>
      <c r="E14971" s="16" t="s">
        <v>831</v>
      </c>
      <c r="G14971" s="16" t="s">
        <v>832</v>
      </c>
      <c r="H14971" s="16" t="s">
        <v>154</v>
      </c>
      <c r="I14971" s="31">
        <v>95</v>
      </c>
      <c r="J14971" s="31">
        <v>95</v>
      </c>
      <c r="K14971" s="32">
        <f>IFERROR((J14971/I14971),0)</f>
        <v>1</v>
      </c>
      <c r="L14971" s="31"/>
      <c r="M14971" s="31"/>
      <c r="N14971" s="39"/>
      <c r="O14971" s="28"/>
      <c r="P14971" s="28"/>
      <c r="Q14971" s="28"/>
      <c r="R14971" s="28"/>
      <c r="S14971" s="25"/>
    </row>
    <row r="14972" spans="2:19" s="16" customFormat="1" outlineLevel="2" x14ac:dyDescent="0.25">
      <c r="B14972" s="16" t="s">
        <v>4644</v>
      </c>
      <c r="C14972" s="16" t="s">
        <v>4485</v>
      </c>
      <c r="D14972" s="16" t="s">
        <v>67</v>
      </c>
      <c r="E14972" s="16" t="s">
        <v>831</v>
      </c>
      <c r="G14972" s="16" t="s">
        <v>832</v>
      </c>
      <c r="H14972" s="16" t="s">
        <v>231</v>
      </c>
      <c r="I14972" s="31">
        <v>2141160</v>
      </c>
      <c r="J14972" s="31">
        <v>2141160</v>
      </c>
      <c r="K14972" s="32">
        <f>IFERROR((J14972/I14972),0)</f>
        <v>1</v>
      </c>
      <c r="L14972" s="31"/>
      <c r="M14972" s="31"/>
      <c r="N14972" s="39"/>
      <c r="O14972" s="28"/>
      <c r="P14972" s="28"/>
      <c r="Q14972" s="28"/>
      <c r="R14972" s="28"/>
      <c r="S14972" s="25"/>
    </row>
    <row r="14973" spans="2:19" s="16" customFormat="1" outlineLevel="2" x14ac:dyDescent="0.25">
      <c r="B14973" s="16" t="s">
        <v>4644</v>
      </c>
      <c r="C14973" s="16" t="s">
        <v>4485</v>
      </c>
      <c r="D14973" s="16" t="s">
        <v>67</v>
      </c>
      <c r="E14973" s="16" t="s">
        <v>831</v>
      </c>
      <c r="G14973" s="16" t="s">
        <v>832</v>
      </c>
      <c r="H14973" s="16" t="s">
        <v>155</v>
      </c>
      <c r="I14973" s="31">
        <v>-3057429</v>
      </c>
      <c r="J14973" s="31"/>
      <c r="K14973" s="32">
        <f>IFERROR((J14973/I14973),0)</f>
        <v>0</v>
      </c>
      <c r="L14973" s="31"/>
      <c r="M14973" s="31"/>
      <c r="N14973" s="39"/>
      <c r="O14973" s="28"/>
      <c r="P14973" s="28"/>
      <c r="Q14973" s="28"/>
      <c r="R14973" s="28"/>
      <c r="S14973" s="25"/>
    </row>
    <row r="14974" spans="2:19" s="16" customFormat="1" outlineLevel="1" x14ac:dyDescent="0.25">
      <c r="B14974" s="47" t="s">
        <v>8927</v>
      </c>
      <c r="C14974" s="47" t="str">
        <f>C14973</f>
        <v>ASIGNACIONES DIRECTAS ANTICIPADAS (5% DEL SGR)</v>
      </c>
      <c r="D14974" s="47"/>
      <c r="E14974" s="47" t="str">
        <f>E14973</f>
        <v>68780</v>
      </c>
      <c r="F14974" s="47"/>
      <c r="G14974" s="47" t="str">
        <f>G14973</f>
        <v xml:space="preserve">SURATÁ                                            </v>
      </c>
      <c r="H14974" s="47" t="s">
        <v>10655</v>
      </c>
      <c r="I14974" s="51">
        <f>SUBTOTAL(9,I14969:I14973)</f>
        <v>17541410</v>
      </c>
      <c r="J14974" s="51">
        <f>SUBTOTAL(9,J14969:J14973)</f>
        <v>5311696</v>
      </c>
      <c r="K14974" s="49">
        <f>J14974/I14974</f>
        <v>0.30280895321413731</v>
      </c>
      <c r="L14974" s="51">
        <f>SUBTOTAL(9,L14969:L14973)</f>
        <v>9516131</v>
      </c>
      <c r="M14974" s="51">
        <f>SUBTOTAL(9,M14969:M14973)</f>
        <v>0</v>
      </c>
      <c r="N14974" s="50">
        <f>IFERROR((M14974/L14974),"N.A")</f>
        <v>0</v>
      </c>
      <c r="O14974" s="28"/>
      <c r="P14974" s="28"/>
      <c r="Q14974" s="28"/>
      <c r="R14974" s="28"/>
      <c r="S14974" s="25"/>
    </row>
    <row r="14975" spans="2:19" s="16" customFormat="1" outlineLevel="2" x14ac:dyDescent="0.25">
      <c r="B14975" s="16" t="s">
        <v>4645</v>
      </c>
      <c r="C14975" s="16" t="s">
        <v>4485</v>
      </c>
      <c r="D14975" s="16" t="s">
        <v>67</v>
      </c>
      <c r="E14975" s="16" t="s">
        <v>834</v>
      </c>
      <c r="G14975" s="16" t="s">
        <v>63</v>
      </c>
      <c r="H14975" s="16" t="s">
        <v>152</v>
      </c>
      <c r="I14975" s="35">
        <v>8302</v>
      </c>
      <c r="J14975" s="35">
        <v>8302</v>
      </c>
      <c r="K14975" s="36">
        <f>IFERROR((J14975/I14975),0)</f>
        <v>1</v>
      </c>
      <c r="L14975" s="35">
        <v>5479</v>
      </c>
      <c r="M14975" s="35">
        <v>8302</v>
      </c>
      <c r="N14975" s="40">
        <f>M14975/L14975</f>
        <v>1.5152400073006023</v>
      </c>
      <c r="O14975" s="28"/>
      <c r="P14975" s="28"/>
      <c r="Q14975" s="28"/>
      <c r="R14975" s="28"/>
      <c r="S14975" s="25"/>
    </row>
    <row r="14976" spans="2:19" s="16" customFormat="1" outlineLevel="2" x14ac:dyDescent="0.25">
      <c r="B14976" s="16" t="s">
        <v>4645</v>
      </c>
      <c r="C14976" s="16" t="s">
        <v>4485</v>
      </c>
      <c r="D14976" s="16" t="s">
        <v>67</v>
      </c>
      <c r="E14976" s="16" t="s">
        <v>834</v>
      </c>
      <c r="G14976" s="16" t="s">
        <v>63</v>
      </c>
      <c r="H14976" s="16" t="s">
        <v>19</v>
      </c>
      <c r="I14976" s="31">
        <v>30515</v>
      </c>
      <c r="J14976" s="31">
        <v>30515</v>
      </c>
      <c r="K14976" s="32">
        <f>IFERROR((J14976/I14976),0)</f>
        <v>1</v>
      </c>
      <c r="L14976" s="31"/>
      <c r="M14976" s="31"/>
      <c r="N14976" s="39"/>
      <c r="O14976" s="28"/>
      <c r="P14976" s="28"/>
      <c r="Q14976" s="28"/>
      <c r="R14976" s="28"/>
      <c r="S14976" s="25"/>
    </row>
    <row r="14977" spans="2:19" s="16" customFormat="1" outlineLevel="2" x14ac:dyDescent="0.25">
      <c r="B14977" s="16" t="s">
        <v>4645</v>
      </c>
      <c r="C14977" s="16" t="s">
        <v>4485</v>
      </c>
      <c r="D14977" s="16" t="s">
        <v>67</v>
      </c>
      <c r="E14977" s="16" t="s">
        <v>834</v>
      </c>
      <c r="G14977" s="16" t="s">
        <v>63</v>
      </c>
      <c r="H14977" s="16" t="s">
        <v>4491</v>
      </c>
      <c r="I14977" s="31">
        <v>1512</v>
      </c>
      <c r="J14977" s="31">
        <v>1512</v>
      </c>
      <c r="K14977" s="42"/>
      <c r="L14977" s="31"/>
      <c r="M14977" s="31"/>
      <c r="N14977" s="39"/>
      <c r="O14977" s="28"/>
      <c r="P14977" s="28"/>
      <c r="Q14977" s="28"/>
      <c r="R14977" s="28"/>
      <c r="S14977" s="25"/>
    </row>
    <row r="14978" spans="2:19" s="16" customFormat="1" outlineLevel="2" x14ac:dyDescent="0.25">
      <c r="B14978" s="16" t="s">
        <v>4645</v>
      </c>
      <c r="C14978" s="16" t="s">
        <v>4485</v>
      </c>
      <c r="D14978" s="16" t="s">
        <v>67</v>
      </c>
      <c r="E14978" s="16" t="s">
        <v>834</v>
      </c>
      <c r="G14978" s="16" t="s">
        <v>63</v>
      </c>
      <c r="H14978" s="16" t="s">
        <v>231</v>
      </c>
      <c r="I14978" s="31">
        <v>1307</v>
      </c>
      <c r="J14978" s="31">
        <v>1307</v>
      </c>
      <c r="K14978" s="32">
        <f>IFERROR((J14978/I14978),0)</f>
        <v>1</v>
      </c>
      <c r="L14978" s="31"/>
      <c r="M14978" s="31"/>
      <c r="N14978" s="39"/>
      <c r="O14978" s="28"/>
      <c r="P14978" s="28"/>
      <c r="Q14978" s="28"/>
      <c r="R14978" s="28"/>
      <c r="S14978" s="25"/>
    </row>
    <row r="14979" spans="2:19" s="16" customFormat="1" outlineLevel="2" x14ac:dyDescent="0.25">
      <c r="B14979" s="16" t="s">
        <v>4645</v>
      </c>
      <c r="C14979" s="16" t="s">
        <v>4485</v>
      </c>
      <c r="D14979" s="16" t="s">
        <v>67</v>
      </c>
      <c r="E14979" s="16" t="s">
        <v>834</v>
      </c>
      <c r="G14979" s="16" t="s">
        <v>63</v>
      </c>
      <c r="H14979" s="16" t="s">
        <v>155</v>
      </c>
      <c r="I14979" s="31">
        <v>-1660</v>
      </c>
      <c r="J14979" s="31"/>
      <c r="K14979" s="32">
        <f>IFERROR((J14979/I14979),0)</f>
        <v>0</v>
      </c>
      <c r="L14979" s="31"/>
      <c r="M14979" s="31"/>
      <c r="N14979" s="39"/>
      <c r="O14979" s="28"/>
      <c r="P14979" s="28"/>
      <c r="Q14979" s="28"/>
      <c r="R14979" s="28"/>
      <c r="S14979" s="25"/>
    </row>
    <row r="14980" spans="2:19" s="16" customFormat="1" outlineLevel="1" x14ac:dyDescent="0.25">
      <c r="B14980" s="47" t="s">
        <v>8928</v>
      </c>
      <c r="C14980" s="47" t="str">
        <f>C14979</f>
        <v>ASIGNACIONES DIRECTAS ANTICIPADAS (5% DEL SGR)</v>
      </c>
      <c r="D14980" s="47"/>
      <c r="E14980" s="47" t="str">
        <f>E14979</f>
        <v>68773</v>
      </c>
      <c r="F14980" s="47"/>
      <c r="G14980" s="47" t="str">
        <f>G14979</f>
        <v xml:space="preserve">SUCRE                                             </v>
      </c>
      <c r="H14980" s="47" t="s">
        <v>10655</v>
      </c>
      <c r="I14980" s="51">
        <f>SUBTOTAL(9,I14975:I14979)</f>
        <v>39976</v>
      </c>
      <c r="J14980" s="51">
        <f>SUBTOTAL(9,J14975:J14979)</f>
        <v>41636</v>
      </c>
      <c r="K14980" s="49">
        <f>J14980/I14980</f>
        <v>1.0415249149489694</v>
      </c>
      <c r="L14980" s="51">
        <f>SUBTOTAL(9,L14975:L14979)</f>
        <v>5479</v>
      </c>
      <c r="M14980" s="51">
        <f>SUBTOTAL(9,M14975:M14979)</f>
        <v>8302</v>
      </c>
      <c r="N14980" s="50">
        <f>IFERROR((M14980/L14980),"N.A")</f>
        <v>1.5152400073006023</v>
      </c>
      <c r="O14980" s="28"/>
      <c r="P14980" s="28"/>
      <c r="Q14980" s="28"/>
      <c r="R14980" s="28"/>
      <c r="S14980" s="25"/>
    </row>
    <row r="14981" spans="2:19" s="16" customFormat="1" outlineLevel="2" x14ac:dyDescent="0.25">
      <c r="B14981" s="16" t="s">
        <v>4646</v>
      </c>
      <c r="C14981" s="16" t="s">
        <v>4485</v>
      </c>
      <c r="D14981" s="16" t="s">
        <v>67</v>
      </c>
      <c r="E14981" s="16" t="s">
        <v>839</v>
      </c>
      <c r="G14981" s="16" t="s">
        <v>840</v>
      </c>
      <c r="H14981" s="16" t="s">
        <v>152</v>
      </c>
      <c r="I14981" s="35">
        <v>62510</v>
      </c>
      <c r="J14981" s="35">
        <v>0</v>
      </c>
      <c r="K14981" s="36">
        <f>IFERROR((J14981/I14981),0)</f>
        <v>0</v>
      </c>
      <c r="L14981" s="35">
        <v>41593</v>
      </c>
      <c r="M14981" s="35">
        <v>0</v>
      </c>
      <c r="N14981" s="40">
        <f>M14981/L14981</f>
        <v>0</v>
      </c>
      <c r="O14981" s="28"/>
      <c r="P14981" s="28"/>
      <c r="Q14981" s="28"/>
      <c r="R14981" s="28"/>
      <c r="S14981" s="25"/>
    </row>
    <row r="14982" spans="2:19" s="16" customFormat="1" outlineLevel="2" x14ac:dyDescent="0.25">
      <c r="B14982" s="16" t="s">
        <v>4646</v>
      </c>
      <c r="C14982" s="16" t="s">
        <v>4485</v>
      </c>
      <c r="D14982" s="16" t="s">
        <v>67</v>
      </c>
      <c r="E14982" s="16" t="s">
        <v>839</v>
      </c>
      <c r="G14982" s="16" t="s">
        <v>840</v>
      </c>
      <c r="H14982" s="16" t="s">
        <v>19</v>
      </c>
      <c r="I14982" s="31">
        <v>30609</v>
      </c>
      <c r="J14982" s="31">
        <v>30609</v>
      </c>
      <c r="K14982" s="32">
        <f>IFERROR((J14982/I14982),0)</f>
        <v>1</v>
      </c>
      <c r="L14982" s="31"/>
      <c r="M14982" s="31"/>
      <c r="N14982" s="39"/>
      <c r="O14982" s="28"/>
      <c r="P14982" s="28"/>
      <c r="Q14982" s="28"/>
      <c r="R14982" s="28"/>
      <c r="S14982" s="25"/>
    </row>
    <row r="14983" spans="2:19" s="16" customFormat="1" outlineLevel="2" x14ac:dyDescent="0.25">
      <c r="B14983" s="16" t="s">
        <v>4646</v>
      </c>
      <c r="C14983" s="16" t="s">
        <v>4485</v>
      </c>
      <c r="D14983" s="16" t="s">
        <v>67</v>
      </c>
      <c r="E14983" s="16" t="s">
        <v>839</v>
      </c>
      <c r="G14983" s="16" t="s">
        <v>840</v>
      </c>
      <c r="H14983" s="16" t="s">
        <v>231</v>
      </c>
      <c r="I14983" s="31">
        <v>9997</v>
      </c>
      <c r="J14983" s="31">
        <v>9997</v>
      </c>
      <c r="K14983" s="32">
        <f>IFERROR((J14983/I14983),0)</f>
        <v>1</v>
      </c>
      <c r="L14983" s="31"/>
      <c r="M14983" s="31"/>
      <c r="N14983" s="39"/>
      <c r="O14983" s="28"/>
      <c r="P14983" s="28"/>
      <c r="Q14983" s="28"/>
      <c r="R14983" s="28"/>
      <c r="S14983" s="25"/>
    </row>
    <row r="14984" spans="2:19" s="16" customFormat="1" outlineLevel="2" x14ac:dyDescent="0.25">
      <c r="B14984" s="16" t="s">
        <v>4646</v>
      </c>
      <c r="C14984" s="16" t="s">
        <v>4485</v>
      </c>
      <c r="D14984" s="16" t="s">
        <v>67</v>
      </c>
      <c r="E14984" s="16" t="s">
        <v>839</v>
      </c>
      <c r="G14984" s="16" t="s">
        <v>840</v>
      </c>
      <c r="H14984" s="16" t="s">
        <v>155</v>
      </c>
      <c r="I14984" s="31">
        <v>-12502</v>
      </c>
      <c r="J14984" s="31"/>
      <c r="K14984" s="32">
        <f>IFERROR((J14984/I14984),0)</f>
        <v>0</v>
      </c>
      <c r="L14984" s="31"/>
      <c r="M14984" s="31"/>
      <c r="N14984" s="39"/>
      <c r="O14984" s="28"/>
      <c r="P14984" s="28"/>
      <c r="Q14984" s="28"/>
      <c r="R14984" s="28"/>
      <c r="S14984" s="25"/>
    </row>
    <row r="14985" spans="2:19" s="16" customFormat="1" outlineLevel="1" x14ac:dyDescent="0.25">
      <c r="B14985" s="47" t="s">
        <v>8929</v>
      </c>
      <c r="C14985" s="47" t="str">
        <f>C14984</f>
        <v>ASIGNACIONES DIRECTAS ANTICIPADAS (5% DEL SGR)</v>
      </c>
      <c r="D14985" s="47"/>
      <c r="E14985" s="47" t="str">
        <f>E14984</f>
        <v>68755</v>
      </c>
      <c r="F14985" s="47"/>
      <c r="G14985" s="47" t="str">
        <f>G14984</f>
        <v xml:space="preserve">SOCORRO                                           </v>
      </c>
      <c r="H14985" s="47" t="s">
        <v>10655</v>
      </c>
      <c r="I14985" s="51">
        <f>SUBTOTAL(9,I14981:I14984)</f>
        <v>90614</v>
      </c>
      <c r="J14985" s="51">
        <f>SUBTOTAL(9,J14981:J14984)</f>
        <v>40606</v>
      </c>
      <c r="K14985" s="49">
        <f>J14985/I14985</f>
        <v>0.44812059946586619</v>
      </c>
      <c r="L14985" s="51">
        <f>SUBTOTAL(9,L14981:L14984)</f>
        <v>41593</v>
      </c>
      <c r="M14985" s="51">
        <f>SUBTOTAL(9,M14981:M14984)</f>
        <v>0</v>
      </c>
      <c r="N14985" s="50">
        <f>IFERROR((M14985/L14985),"N.A")</f>
        <v>0</v>
      </c>
      <c r="O14985" s="28"/>
      <c r="P14985" s="28"/>
      <c r="Q14985" s="28"/>
      <c r="R14985" s="28"/>
      <c r="S14985" s="25"/>
    </row>
    <row r="14986" spans="2:19" s="16" customFormat="1" outlineLevel="2" x14ac:dyDescent="0.25">
      <c r="B14986" s="16" t="s">
        <v>4647</v>
      </c>
      <c r="C14986" s="16" t="s">
        <v>4485</v>
      </c>
      <c r="D14986" s="16" t="s">
        <v>67</v>
      </c>
      <c r="E14986" s="16" t="s">
        <v>842</v>
      </c>
      <c r="G14986" s="16" t="s">
        <v>843</v>
      </c>
      <c r="H14986" s="16" t="s">
        <v>152</v>
      </c>
      <c r="I14986" s="35">
        <v>1963306322</v>
      </c>
      <c r="J14986" s="35">
        <v>129336856.67</v>
      </c>
      <c r="K14986" s="36">
        <f>IFERROR((J14986/I14986),0)</f>
        <v>6.5877064226149834E-2</v>
      </c>
      <c r="L14986" s="35">
        <v>1077074985.0699999</v>
      </c>
      <c r="M14986" s="35">
        <v>129336856.67</v>
      </c>
      <c r="N14986" s="40">
        <f>M14986/L14986</f>
        <v>0.12008157135094387</v>
      </c>
      <c r="O14986" s="28"/>
      <c r="P14986" s="28"/>
      <c r="Q14986" s="28"/>
      <c r="R14986" s="28"/>
      <c r="S14986" s="25"/>
    </row>
    <row r="14987" spans="2:19" s="16" customFormat="1" outlineLevel="2" x14ac:dyDescent="0.25">
      <c r="B14987" s="16" t="s">
        <v>4647</v>
      </c>
      <c r="C14987" s="16" t="s">
        <v>4485</v>
      </c>
      <c r="D14987" s="16" t="s">
        <v>67</v>
      </c>
      <c r="E14987" s="16" t="s">
        <v>842</v>
      </c>
      <c r="G14987" s="16" t="s">
        <v>843</v>
      </c>
      <c r="H14987" s="16" t="s">
        <v>19</v>
      </c>
      <c r="I14987" s="31">
        <v>7605370</v>
      </c>
      <c r="J14987" s="31">
        <v>7605370</v>
      </c>
      <c r="K14987" s="32">
        <f>IFERROR((J14987/I14987),0)</f>
        <v>1</v>
      </c>
      <c r="L14987" s="31"/>
      <c r="M14987" s="31"/>
      <c r="N14987" s="39"/>
      <c r="O14987" s="28"/>
      <c r="P14987" s="28"/>
      <c r="Q14987" s="28"/>
      <c r="R14987" s="28"/>
      <c r="S14987" s="25"/>
    </row>
    <row r="14988" spans="2:19" s="16" customFormat="1" outlineLevel="2" x14ac:dyDescent="0.25">
      <c r="B14988" s="16" t="s">
        <v>4647</v>
      </c>
      <c r="C14988" s="16" t="s">
        <v>4485</v>
      </c>
      <c r="D14988" s="16" t="s">
        <v>67</v>
      </c>
      <c r="E14988" s="16" t="s">
        <v>842</v>
      </c>
      <c r="G14988" s="16" t="s">
        <v>843</v>
      </c>
      <c r="H14988" s="16" t="s">
        <v>154</v>
      </c>
      <c r="I14988" s="31">
        <v>12143</v>
      </c>
      <c r="J14988" s="31">
        <v>12143</v>
      </c>
      <c r="K14988" s="32">
        <f>IFERROR((J14988/I14988),0)</f>
        <v>1</v>
      </c>
      <c r="L14988" s="31"/>
      <c r="M14988" s="31"/>
      <c r="N14988" s="39"/>
      <c r="O14988" s="28"/>
      <c r="P14988" s="28"/>
      <c r="Q14988" s="28"/>
      <c r="R14988" s="28"/>
      <c r="S14988" s="25"/>
    </row>
    <row r="14989" spans="2:19" s="16" customFormat="1" outlineLevel="2" x14ac:dyDescent="0.25">
      <c r="B14989" s="16" t="s">
        <v>4647</v>
      </c>
      <c r="C14989" s="16" t="s">
        <v>4485</v>
      </c>
      <c r="D14989" s="16" t="s">
        <v>67</v>
      </c>
      <c r="E14989" s="16" t="s">
        <v>842</v>
      </c>
      <c r="G14989" s="16" t="s">
        <v>843</v>
      </c>
      <c r="H14989" s="16" t="s">
        <v>231</v>
      </c>
      <c r="I14989" s="31">
        <v>202455687</v>
      </c>
      <c r="J14989" s="31">
        <v>202455687</v>
      </c>
      <c r="K14989" s="32">
        <f>IFERROR((J14989/I14989),0)</f>
        <v>1</v>
      </c>
      <c r="L14989" s="31"/>
      <c r="M14989" s="31"/>
      <c r="N14989" s="39"/>
      <c r="O14989" s="28"/>
      <c r="P14989" s="28"/>
      <c r="Q14989" s="28"/>
      <c r="R14989" s="28"/>
      <c r="S14989" s="25"/>
    </row>
    <row r="14990" spans="2:19" s="16" customFormat="1" outlineLevel="2" x14ac:dyDescent="0.25">
      <c r="B14990" s="16" t="s">
        <v>4647</v>
      </c>
      <c r="C14990" s="16" t="s">
        <v>4485</v>
      </c>
      <c r="D14990" s="16" t="s">
        <v>67</v>
      </c>
      <c r="E14990" s="16" t="s">
        <v>842</v>
      </c>
      <c r="G14990" s="16" t="s">
        <v>843</v>
      </c>
      <c r="H14990" s="16" t="s">
        <v>155</v>
      </c>
      <c r="I14990" s="31">
        <v>-392661264</v>
      </c>
      <c r="J14990" s="31"/>
      <c r="K14990" s="32">
        <f>IFERROR((J14990/I14990),0)</f>
        <v>0</v>
      </c>
      <c r="L14990" s="31"/>
      <c r="M14990" s="31"/>
      <c r="N14990" s="39"/>
      <c r="O14990" s="28"/>
      <c r="P14990" s="28"/>
      <c r="Q14990" s="28"/>
      <c r="R14990" s="28"/>
      <c r="S14990" s="25"/>
    </row>
    <row r="14991" spans="2:19" s="16" customFormat="1" outlineLevel="1" x14ac:dyDescent="0.25">
      <c r="B14991" s="47" t="s">
        <v>8930</v>
      </c>
      <c r="C14991" s="47" t="str">
        <f>C14990</f>
        <v>ASIGNACIONES DIRECTAS ANTICIPADAS (5% DEL SGR)</v>
      </c>
      <c r="D14991" s="47"/>
      <c r="E14991" s="47" t="str">
        <f>E14990</f>
        <v>68745</v>
      </c>
      <c r="F14991" s="47"/>
      <c r="G14991" s="47" t="str">
        <f>G14990</f>
        <v xml:space="preserve">SIMACOTA                                          </v>
      </c>
      <c r="H14991" s="47" t="s">
        <v>10655</v>
      </c>
      <c r="I14991" s="51">
        <f>SUBTOTAL(9,I14986:I14990)</f>
        <v>1780718258</v>
      </c>
      <c r="J14991" s="51">
        <f>SUBTOTAL(9,J14986:J14990)</f>
        <v>339410056.67000002</v>
      </c>
      <c r="K14991" s="49">
        <f>J14991/I14991</f>
        <v>0.19060289585125376</v>
      </c>
      <c r="L14991" s="51">
        <f>SUBTOTAL(9,L14986:L14990)</f>
        <v>1077074985.0699999</v>
      </c>
      <c r="M14991" s="51">
        <f>SUBTOTAL(9,M14986:M14990)</f>
        <v>129336856.67</v>
      </c>
      <c r="N14991" s="50">
        <f>IFERROR((M14991/L14991),"N.A")</f>
        <v>0.12008157135094387</v>
      </c>
      <c r="O14991" s="28"/>
      <c r="P14991" s="28"/>
      <c r="Q14991" s="28"/>
      <c r="R14991" s="28"/>
      <c r="S14991" s="25"/>
    </row>
    <row r="14992" spans="2:19" s="16" customFormat="1" outlineLevel="2" x14ac:dyDescent="0.25">
      <c r="B14992" s="16" t="s">
        <v>4648</v>
      </c>
      <c r="C14992" s="16" t="s">
        <v>4485</v>
      </c>
      <c r="D14992" s="16" t="s">
        <v>67</v>
      </c>
      <c r="E14992" s="16" t="s">
        <v>848</v>
      </c>
      <c r="G14992" s="16" t="s">
        <v>849</v>
      </c>
      <c r="H14992" s="16" t="s">
        <v>19</v>
      </c>
      <c r="I14992" s="31">
        <v>2</v>
      </c>
      <c r="J14992" s="31">
        <v>2</v>
      </c>
      <c r="K14992" s="32">
        <f>IFERROR((J14992/I14992),0)</f>
        <v>1</v>
      </c>
      <c r="L14992" s="31"/>
      <c r="M14992" s="31"/>
      <c r="N14992" s="39"/>
      <c r="O14992" s="28"/>
      <c r="P14992" s="28"/>
      <c r="Q14992" s="28"/>
      <c r="R14992" s="28"/>
      <c r="S14992" s="25"/>
    </row>
    <row r="14993" spans="2:19" s="16" customFormat="1" outlineLevel="1" x14ac:dyDescent="0.25">
      <c r="B14993" s="47" t="s">
        <v>8931</v>
      </c>
      <c r="C14993" s="47" t="str">
        <f>C14992</f>
        <v>ASIGNACIONES DIRECTAS ANTICIPADAS (5% DEL SGR)</v>
      </c>
      <c r="D14993" s="47"/>
      <c r="E14993" s="47" t="str">
        <f>E14992</f>
        <v>68705</v>
      </c>
      <c r="F14993" s="47"/>
      <c r="G14993" s="47" t="str">
        <f>G14992</f>
        <v xml:space="preserve">SANTA BÁRBARA                                     </v>
      </c>
      <c r="H14993" s="47" t="s">
        <v>10655</v>
      </c>
      <c r="I14993" s="51">
        <f>SUBTOTAL(9,I14992:I14992)</f>
        <v>2</v>
      </c>
      <c r="J14993" s="51">
        <f>SUBTOTAL(9,J14992:J14992)</f>
        <v>2</v>
      </c>
      <c r="K14993" s="49">
        <f>J14993/I14993</f>
        <v>1</v>
      </c>
      <c r="L14993" s="51">
        <f>SUBTOTAL(9,L14992:L14992)</f>
        <v>0</v>
      </c>
      <c r="M14993" s="51">
        <f>SUBTOTAL(9,M14992:M14992)</f>
        <v>0</v>
      </c>
      <c r="N14993" s="50" t="str">
        <f>IFERROR((M14993/L14993),"N.A")</f>
        <v>N.A</v>
      </c>
      <c r="O14993" s="28"/>
      <c r="P14993" s="28"/>
      <c r="Q14993" s="28"/>
      <c r="R14993" s="28"/>
      <c r="S14993" s="25"/>
    </row>
    <row r="14994" spans="2:19" s="16" customFormat="1" outlineLevel="2" x14ac:dyDescent="0.25">
      <c r="B14994" s="16" t="s">
        <v>4649</v>
      </c>
      <c r="C14994" s="16" t="s">
        <v>4485</v>
      </c>
      <c r="D14994" s="16" t="s">
        <v>67</v>
      </c>
      <c r="E14994" s="16" t="s">
        <v>851</v>
      </c>
      <c r="G14994" s="16" t="s">
        <v>852</v>
      </c>
      <c r="H14994" s="16" t="s">
        <v>152</v>
      </c>
      <c r="I14994" s="35">
        <v>4558310062</v>
      </c>
      <c r="J14994" s="35">
        <v>2282513479.52</v>
      </c>
      <c r="K14994" s="36">
        <f>IFERROR((J14994/I14994),0)</f>
        <v>0.50073677491752866</v>
      </c>
      <c r="L14994" s="35">
        <v>3012138379.6099997</v>
      </c>
      <c r="M14994" s="35">
        <v>2282513479.52</v>
      </c>
      <c r="N14994" s="40">
        <f>M14994/L14994</f>
        <v>0.75777178597469719</v>
      </c>
      <c r="O14994" s="28"/>
      <c r="P14994" s="28"/>
      <c r="Q14994" s="28"/>
      <c r="R14994" s="28"/>
      <c r="S14994" s="25"/>
    </row>
    <row r="14995" spans="2:19" s="16" customFormat="1" outlineLevel="2" x14ac:dyDescent="0.25">
      <c r="B14995" s="16" t="s">
        <v>4649</v>
      </c>
      <c r="C14995" s="16" t="s">
        <v>4485</v>
      </c>
      <c r="D14995" s="16" t="s">
        <v>67</v>
      </c>
      <c r="E14995" s="16" t="s">
        <v>851</v>
      </c>
      <c r="G14995" s="16" t="s">
        <v>852</v>
      </c>
      <c r="H14995" s="16" t="s">
        <v>19</v>
      </c>
      <c r="I14995" s="31">
        <v>447722233</v>
      </c>
      <c r="J14995" s="31">
        <v>447722233</v>
      </c>
      <c r="K14995" s="32">
        <f>IFERROR((J14995/I14995),0)</f>
        <v>1</v>
      </c>
      <c r="L14995" s="31"/>
      <c r="M14995" s="31"/>
      <c r="N14995" s="39"/>
      <c r="O14995" s="28"/>
      <c r="P14995" s="28"/>
      <c r="Q14995" s="28"/>
      <c r="R14995" s="28"/>
      <c r="S14995" s="25"/>
    </row>
    <row r="14996" spans="2:19" s="16" customFormat="1" outlineLevel="2" x14ac:dyDescent="0.25">
      <c r="B14996" s="16" t="s">
        <v>4649</v>
      </c>
      <c r="C14996" s="16" t="s">
        <v>4485</v>
      </c>
      <c r="D14996" s="16" t="s">
        <v>67</v>
      </c>
      <c r="E14996" s="16" t="s">
        <v>851</v>
      </c>
      <c r="G14996" s="16" t="s">
        <v>852</v>
      </c>
      <c r="H14996" s="16" t="s">
        <v>154</v>
      </c>
      <c r="I14996" s="31">
        <v>28192</v>
      </c>
      <c r="J14996" s="31">
        <v>28192</v>
      </c>
      <c r="K14996" s="32">
        <f>IFERROR((J14996/I14996),0)</f>
        <v>1</v>
      </c>
      <c r="L14996" s="31"/>
      <c r="M14996" s="31"/>
      <c r="N14996" s="39"/>
      <c r="O14996" s="28"/>
      <c r="P14996" s="28"/>
      <c r="Q14996" s="28"/>
      <c r="R14996" s="28"/>
      <c r="S14996" s="25"/>
    </row>
    <row r="14997" spans="2:19" s="16" customFormat="1" outlineLevel="2" x14ac:dyDescent="0.25">
      <c r="B14997" s="16" t="s">
        <v>4649</v>
      </c>
      <c r="C14997" s="16" t="s">
        <v>4485</v>
      </c>
      <c r="D14997" s="16" t="s">
        <v>67</v>
      </c>
      <c r="E14997" s="16" t="s">
        <v>851</v>
      </c>
      <c r="G14997" s="16" t="s">
        <v>852</v>
      </c>
      <c r="H14997" s="16" t="s">
        <v>231</v>
      </c>
      <c r="I14997" s="31">
        <v>709955474</v>
      </c>
      <c r="J14997" s="31">
        <v>709955474</v>
      </c>
      <c r="K14997" s="32">
        <f>IFERROR((J14997/I14997),0)</f>
        <v>1</v>
      </c>
      <c r="L14997" s="31"/>
      <c r="M14997" s="31"/>
      <c r="N14997" s="39"/>
      <c r="O14997" s="28"/>
      <c r="P14997" s="28"/>
      <c r="Q14997" s="28"/>
      <c r="R14997" s="28"/>
      <c r="S14997" s="25"/>
    </row>
    <row r="14998" spans="2:19" s="16" customFormat="1" outlineLevel="2" x14ac:dyDescent="0.25">
      <c r="B14998" s="16" t="s">
        <v>4649</v>
      </c>
      <c r="C14998" s="16" t="s">
        <v>4485</v>
      </c>
      <c r="D14998" s="16" t="s">
        <v>67</v>
      </c>
      <c r="E14998" s="16" t="s">
        <v>851</v>
      </c>
      <c r="G14998" s="16" t="s">
        <v>852</v>
      </c>
      <c r="H14998" s="16" t="s">
        <v>155</v>
      </c>
      <c r="I14998" s="31">
        <v>-911662012</v>
      </c>
      <c r="J14998" s="31"/>
      <c r="K14998" s="32">
        <f>IFERROR((J14998/I14998),0)</f>
        <v>0</v>
      </c>
      <c r="L14998" s="31"/>
      <c r="M14998" s="31"/>
      <c r="N14998" s="39"/>
      <c r="O14998" s="28"/>
      <c r="P14998" s="28"/>
      <c r="Q14998" s="28"/>
      <c r="R14998" s="28"/>
      <c r="S14998" s="25"/>
    </row>
    <row r="14999" spans="2:19" s="16" customFormat="1" outlineLevel="1" x14ac:dyDescent="0.25">
      <c r="B14999" s="47" t="s">
        <v>8932</v>
      </c>
      <c r="C14999" s="47" t="str">
        <f>C14998</f>
        <v>ASIGNACIONES DIRECTAS ANTICIPADAS (5% DEL SGR)</v>
      </c>
      <c r="D14999" s="47"/>
      <c r="E14999" s="47" t="str">
        <f>E14998</f>
        <v>68689</v>
      </c>
      <c r="F14999" s="47"/>
      <c r="G14999" s="47" t="str">
        <f>G14998</f>
        <v xml:space="preserve">SAN VICENTE DE CHUCURÍ                            </v>
      </c>
      <c r="H14999" s="47" t="s">
        <v>10655</v>
      </c>
      <c r="I14999" s="51">
        <f>SUBTOTAL(9,I14994:I14998)</f>
        <v>4804353949</v>
      </c>
      <c r="J14999" s="51">
        <f>SUBTOTAL(9,J14994:J14998)</f>
        <v>3440219378.52</v>
      </c>
      <c r="K14999" s="49">
        <f>J14999/I14999</f>
        <v>0.71606284945680632</v>
      </c>
      <c r="L14999" s="51">
        <f>SUBTOTAL(9,L14994:L14998)</f>
        <v>3012138379.6099997</v>
      </c>
      <c r="M14999" s="51">
        <f>SUBTOTAL(9,M14994:M14998)</f>
        <v>2282513479.52</v>
      </c>
      <c r="N14999" s="50">
        <f>IFERROR((M14999/L14999),"N.A")</f>
        <v>0.75777178597469719</v>
      </c>
      <c r="O14999" s="28"/>
      <c r="P14999" s="28"/>
      <c r="Q14999" s="28"/>
      <c r="R14999" s="28"/>
      <c r="S14999" s="25"/>
    </row>
    <row r="15000" spans="2:19" s="16" customFormat="1" outlineLevel="2" x14ac:dyDescent="0.25">
      <c r="B15000" s="16" t="s">
        <v>4650</v>
      </c>
      <c r="C15000" s="16" t="s">
        <v>4485</v>
      </c>
      <c r="D15000" s="16" t="s">
        <v>67</v>
      </c>
      <c r="E15000" s="16" t="s">
        <v>854</v>
      </c>
      <c r="G15000" s="16" t="s">
        <v>390</v>
      </c>
      <c r="H15000" s="16" t="s">
        <v>152</v>
      </c>
      <c r="I15000" s="35">
        <v>19968951</v>
      </c>
      <c r="J15000" s="35">
        <v>19968951.000000004</v>
      </c>
      <c r="K15000" s="36">
        <f>IFERROR((J15000/I15000),0)</f>
        <v>1.0000000000000002</v>
      </c>
      <c r="L15000" s="35">
        <v>13394999</v>
      </c>
      <c r="M15000" s="35">
        <v>19968951.000000004</v>
      </c>
      <c r="N15000" s="40">
        <f>M15000/L15000</f>
        <v>1.4907765950561105</v>
      </c>
      <c r="O15000" s="28"/>
      <c r="P15000" s="28"/>
      <c r="Q15000" s="28"/>
      <c r="R15000" s="28"/>
      <c r="S15000" s="25"/>
    </row>
    <row r="15001" spans="2:19" s="16" customFormat="1" outlineLevel="2" x14ac:dyDescent="0.25">
      <c r="B15001" s="16" t="s">
        <v>4650</v>
      </c>
      <c r="C15001" s="16" t="s">
        <v>4485</v>
      </c>
      <c r="D15001" s="16" t="s">
        <v>67</v>
      </c>
      <c r="E15001" s="16" t="s">
        <v>854</v>
      </c>
      <c r="G15001" s="16" t="s">
        <v>390</v>
      </c>
      <c r="H15001" s="16" t="s">
        <v>19</v>
      </c>
      <c r="I15001" s="31">
        <v>25101037</v>
      </c>
      <c r="J15001" s="31">
        <v>25101037</v>
      </c>
      <c r="K15001" s="32">
        <f>IFERROR((J15001/I15001),0)</f>
        <v>1</v>
      </c>
      <c r="L15001" s="31"/>
      <c r="M15001" s="31"/>
      <c r="N15001" s="39"/>
      <c r="O15001" s="28"/>
      <c r="P15001" s="28"/>
      <c r="Q15001" s="28"/>
      <c r="R15001" s="28"/>
      <c r="S15001" s="25"/>
    </row>
    <row r="15002" spans="2:19" s="16" customFormat="1" outlineLevel="2" x14ac:dyDescent="0.25">
      <c r="B15002" s="16" t="s">
        <v>4650</v>
      </c>
      <c r="C15002" s="16" t="s">
        <v>4485</v>
      </c>
      <c r="D15002" s="16" t="s">
        <v>67</v>
      </c>
      <c r="E15002" s="16" t="s">
        <v>854</v>
      </c>
      <c r="G15002" s="16" t="s">
        <v>390</v>
      </c>
      <c r="H15002" s="16" t="s">
        <v>154</v>
      </c>
      <c r="I15002" s="31">
        <v>124</v>
      </c>
      <c r="J15002" s="31">
        <v>124</v>
      </c>
      <c r="K15002" s="32">
        <f>IFERROR((J15002/I15002),0)</f>
        <v>1</v>
      </c>
      <c r="L15002" s="31"/>
      <c r="M15002" s="31"/>
      <c r="N15002" s="39"/>
      <c r="O15002" s="28"/>
      <c r="P15002" s="28"/>
      <c r="Q15002" s="28"/>
      <c r="R15002" s="28"/>
      <c r="S15002" s="25"/>
    </row>
    <row r="15003" spans="2:19" s="16" customFormat="1" outlineLevel="2" x14ac:dyDescent="0.25">
      <c r="B15003" s="16" t="s">
        <v>4650</v>
      </c>
      <c r="C15003" s="16" t="s">
        <v>4485</v>
      </c>
      <c r="D15003" s="16" t="s">
        <v>67</v>
      </c>
      <c r="E15003" s="16" t="s">
        <v>854</v>
      </c>
      <c r="G15003" s="16" t="s">
        <v>390</v>
      </c>
      <c r="H15003" s="16" t="s">
        <v>4491</v>
      </c>
      <c r="I15003" s="31">
        <v>5760914</v>
      </c>
      <c r="J15003" s="31">
        <v>5760914</v>
      </c>
      <c r="K15003" s="42"/>
      <c r="L15003" s="31"/>
      <c r="M15003" s="31"/>
      <c r="N15003" s="39"/>
      <c r="O15003" s="28"/>
      <c r="P15003" s="28"/>
      <c r="Q15003" s="28"/>
      <c r="R15003" s="28"/>
      <c r="S15003" s="25"/>
    </row>
    <row r="15004" spans="2:19" s="16" customFormat="1" outlineLevel="2" x14ac:dyDescent="0.25">
      <c r="B15004" s="16" t="s">
        <v>4650</v>
      </c>
      <c r="C15004" s="16" t="s">
        <v>4485</v>
      </c>
      <c r="D15004" s="16" t="s">
        <v>67</v>
      </c>
      <c r="E15004" s="16" t="s">
        <v>854</v>
      </c>
      <c r="G15004" s="16" t="s">
        <v>390</v>
      </c>
      <c r="H15004" s="16" t="s">
        <v>231</v>
      </c>
      <c r="I15004" s="31">
        <v>3243489</v>
      </c>
      <c r="J15004" s="31">
        <v>3243489</v>
      </c>
      <c r="K15004" s="32">
        <f>IFERROR((J15004/I15004),0)</f>
        <v>1</v>
      </c>
      <c r="L15004" s="31"/>
      <c r="M15004" s="31"/>
      <c r="N15004" s="39"/>
      <c r="O15004" s="28"/>
      <c r="P15004" s="28"/>
      <c r="Q15004" s="28"/>
      <c r="R15004" s="28"/>
      <c r="S15004" s="25"/>
    </row>
    <row r="15005" spans="2:19" s="16" customFormat="1" outlineLevel="2" x14ac:dyDescent="0.25">
      <c r="B15005" s="16" t="s">
        <v>4650</v>
      </c>
      <c r="C15005" s="16" t="s">
        <v>4485</v>
      </c>
      <c r="D15005" s="16" t="s">
        <v>67</v>
      </c>
      <c r="E15005" s="16" t="s">
        <v>854</v>
      </c>
      <c r="G15005" s="16" t="s">
        <v>390</v>
      </c>
      <c r="H15005" s="16" t="s">
        <v>155</v>
      </c>
      <c r="I15005" s="31">
        <v>-3993790</v>
      </c>
      <c r="J15005" s="31"/>
      <c r="K15005" s="32">
        <f>IFERROR((J15005/I15005),0)</f>
        <v>0</v>
      </c>
      <c r="L15005" s="31"/>
      <c r="M15005" s="31"/>
      <c r="N15005" s="39"/>
      <c r="O15005" s="28"/>
      <c r="P15005" s="28"/>
      <c r="Q15005" s="28"/>
      <c r="R15005" s="28"/>
      <c r="S15005" s="25"/>
    </row>
    <row r="15006" spans="2:19" s="16" customFormat="1" outlineLevel="1" x14ac:dyDescent="0.25">
      <c r="B15006" s="47" t="s">
        <v>8933</v>
      </c>
      <c r="C15006" s="47" t="str">
        <f>C15005</f>
        <v>ASIGNACIONES DIRECTAS ANTICIPADAS (5% DEL SGR)</v>
      </c>
      <c r="D15006" s="47"/>
      <c r="E15006" s="47" t="str">
        <f>E15005</f>
        <v>68686</v>
      </c>
      <c r="F15006" s="47"/>
      <c r="G15006" s="47" t="str">
        <f>G15005</f>
        <v xml:space="preserve">SAN MIGUEL                                        </v>
      </c>
      <c r="H15006" s="47" t="s">
        <v>10655</v>
      </c>
      <c r="I15006" s="51">
        <f>SUBTOTAL(9,I15000:I15005)</f>
        <v>50080725</v>
      </c>
      <c r="J15006" s="51">
        <f>SUBTOTAL(9,J15000:J15005)</f>
        <v>54074515</v>
      </c>
      <c r="K15006" s="49">
        <f>J15006/I15006</f>
        <v>1.0797470483903737</v>
      </c>
      <c r="L15006" s="51">
        <f>SUBTOTAL(9,L15000:L15005)</f>
        <v>13394999</v>
      </c>
      <c r="M15006" s="51">
        <f>SUBTOTAL(9,M15000:M15005)</f>
        <v>19968951.000000004</v>
      </c>
      <c r="N15006" s="50">
        <f>IFERROR((M15006/L15006),"N.A")</f>
        <v>1.4907765950561105</v>
      </c>
      <c r="O15006" s="28"/>
      <c r="P15006" s="28"/>
      <c r="Q15006" s="28"/>
      <c r="R15006" s="28"/>
      <c r="S15006" s="25"/>
    </row>
    <row r="15007" spans="2:19" s="16" customFormat="1" outlineLevel="2" x14ac:dyDescent="0.25">
      <c r="B15007" s="16" t="s">
        <v>4651</v>
      </c>
      <c r="C15007" s="16" t="s">
        <v>4485</v>
      </c>
      <c r="D15007" s="16" t="s">
        <v>67</v>
      </c>
      <c r="E15007" s="16" t="s">
        <v>856</v>
      </c>
      <c r="G15007" s="16" t="s">
        <v>857</v>
      </c>
      <c r="H15007" s="16" t="s">
        <v>152</v>
      </c>
      <c r="I15007" s="35">
        <v>1097957</v>
      </c>
      <c r="J15007" s="35">
        <v>0</v>
      </c>
      <c r="K15007" s="36">
        <f>IFERROR((J15007/I15007),0)</f>
        <v>0</v>
      </c>
      <c r="L15007" s="35">
        <v>720955</v>
      </c>
      <c r="M15007" s="35">
        <v>0</v>
      </c>
      <c r="N15007" s="40">
        <f>M15007/L15007</f>
        <v>0</v>
      </c>
      <c r="O15007" s="28"/>
      <c r="P15007" s="28"/>
      <c r="Q15007" s="28"/>
      <c r="R15007" s="28"/>
      <c r="S15007" s="25"/>
    </row>
    <row r="15008" spans="2:19" s="16" customFormat="1" outlineLevel="2" x14ac:dyDescent="0.25">
      <c r="B15008" s="16" t="s">
        <v>4651</v>
      </c>
      <c r="C15008" s="16" t="s">
        <v>4485</v>
      </c>
      <c r="D15008" s="16" t="s">
        <v>67</v>
      </c>
      <c r="E15008" s="16" t="s">
        <v>856</v>
      </c>
      <c r="G15008" s="16" t="s">
        <v>857</v>
      </c>
      <c r="H15008" s="16" t="s">
        <v>19</v>
      </c>
      <c r="I15008" s="31">
        <v>4621965</v>
      </c>
      <c r="J15008" s="31">
        <v>4621965</v>
      </c>
      <c r="K15008" s="32">
        <f>IFERROR((J15008/I15008),0)</f>
        <v>1</v>
      </c>
      <c r="L15008" s="31"/>
      <c r="M15008" s="31"/>
      <c r="N15008" s="39"/>
      <c r="O15008" s="28"/>
      <c r="P15008" s="28"/>
      <c r="Q15008" s="28"/>
      <c r="R15008" s="28"/>
      <c r="S15008" s="25"/>
    </row>
    <row r="15009" spans="2:19" s="16" customFormat="1" outlineLevel="2" x14ac:dyDescent="0.25">
      <c r="B15009" s="16" t="s">
        <v>4651</v>
      </c>
      <c r="C15009" s="16" t="s">
        <v>4485</v>
      </c>
      <c r="D15009" s="16" t="s">
        <v>67</v>
      </c>
      <c r="E15009" s="16" t="s">
        <v>856</v>
      </c>
      <c r="G15009" s="16" t="s">
        <v>857</v>
      </c>
      <c r="H15009" s="16" t="s">
        <v>154</v>
      </c>
      <c r="I15009" s="31">
        <v>7</v>
      </c>
      <c r="J15009" s="31">
        <v>7</v>
      </c>
      <c r="K15009" s="32">
        <f>IFERROR((J15009/I15009),0)</f>
        <v>1</v>
      </c>
      <c r="L15009" s="31"/>
      <c r="M15009" s="31"/>
      <c r="N15009" s="39"/>
      <c r="O15009" s="28"/>
      <c r="P15009" s="28"/>
      <c r="Q15009" s="28"/>
      <c r="R15009" s="28"/>
      <c r="S15009" s="25"/>
    </row>
    <row r="15010" spans="2:19" s="16" customFormat="1" outlineLevel="2" x14ac:dyDescent="0.25">
      <c r="B15010" s="16" t="s">
        <v>4651</v>
      </c>
      <c r="C15010" s="16" t="s">
        <v>4485</v>
      </c>
      <c r="D15010" s="16" t="s">
        <v>67</v>
      </c>
      <c r="E15010" s="16" t="s">
        <v>856</v>
      </c>
      <c r="G15010" s="16" t="s">
        <v>857</v>
      </c>
      <c r="H15010" s="16" t="s">
        <v>231</v>
      </c>
      <c r="I15010" s="31">
        <v>171140</v>
      </c>
      <c r="J15010" s="31">
        <v>171140</v>
      </c>
      <c r="K15010" s="32">
        <f>IFERROR((J15010/I15010),0)</f>
        <v>1</v>
      </c>
      <c r="L15010" s="31"/>
      <c r="M15010" s="31"/>
      <c r="N15010" s="39"/>
      <c r="O15010" s="28"/>
      <c r="P15010" s="28"/>
      <c r="Q15010" s="28"/>
      <c r="R15010" s="28"/>
      <c r="S15010" s="25"/>
    </row>
    <row r="15011" spans="2:19" s="16" customFormat="1" outlineLevel="2" x14ac:dyDescent="0.25">
      <c r="B15011" s="16" t="s">
        <v>4651</v>
      </c>
      <c r="C15011" s="16" t="s">
        <v>4485</v>
      </c>
      <c r="D15011" s="16" t="s">
        <v>67</v>
      </c>
      <c r="E15011" s="16" t="s">
        <v>856</v>
      </c>
      <c r="G15011" s="16" t="s">
        <v>857</v>
      </c>
      <c r="H15011" s="16" t="s">
        <v>155</v>
      </c>
      <c r="I15011" s="31">
        <v>-219591</v>
      </c>
      <c r="J15011" s="31"/>
      <c r="K15011" s="32">
        <f>IFERROR((J15011/I15011),0)</f>
        <v>0</v>
      </c>
      <c r="L15011" s="31"/>
      <c r="M15011" s="31"/>
      <c r="N15011" s="39"/>
      <c r="O15011" s="28"/>
      <c r="P15011" s="28"/>
      <c r="Q15011" s="28"/>
      <c r="R15011" s="28"/>
      <c r="S15011" s="25"/>
    </row>
    <row r="15012" spans="2:19" s="16" customFormat="1" outlineLevel="1" x14ac:dyDescent="0.25">
      <c r="B15012" s="47" t="s">
        <v>8934</v>
      </c>
      <c r="C15012" s="47" t="str">
        <f>C15011</f>
        <v>ASIGNACIONES DIRECTAS ANTICIPADAS (5% DEL SGR)</v>
      </c>
      <c r="D15012" s="47"/>
      <c r="E15012" s="47" t="str">
        <f>E15011</f>
        <v>68684</v>
      </c>
      <c r="F15012" s="47"/>
      <c r="G15012" s="47" t="str">
        <f>G15011</f>
        <v xml:space="preserve">SAN JOSÉ DE MIRANDA                               </v>
      </c>
      <c r="H15012" s="47" t="s">
        <v>10655</v>
      </c>
      <c r="I15012" s="51">
        <f>SUBTOTAL(9,I15007:I15011)</f>
        <v>5671478</v>
      </c>
      <c r="J15012" s="51">
        <f>SUBTOTAL(9,J15007:J15011)</f>
        <v>4793112</v>
      </c>
      <c r="K15012" s="49">
        <f>J15012/I15012</f>
        <v>0.84512573265734259</v>
      </c>
      <c r="L15012" s="51">
        <f>SUBTOTAL(9,L15007:L15011)</f>
        <v>720955</v>
      </c>
      <c r="M15012" s="51">
        <f>SUBTOTAL(9,M15007:M15011)</f>
        <v>0</v>
      </c>
      <c r="N15012" s="50">
        <f>IFERROR((M15012/L15012),"N.A")</f>
        <v>0</v>
      </c>
      <c r="O15012" s="28"/>
      <c r="P15012" s="28"/>
      <c r="Q15012" s="28"/>
      <c r="R15012" s="28"/>
      <c r="S15012" s="25"/>
    </row>
    <row r="15013" spans="2:19" s="16" customFormat="1" outlineLevel="2" x14ac:dyDescent="0.25">
      <c r="B15013" s="16" t="s">
        <v>4652</v>
      </c>
      <c r="C15013" s="16" t="s">
        <v>4485</v>
      </c>
      <c r="D15013" s="16" t="s">
        <v>67</v>
      </c>
      <c r="E15013" s="16" t="s">
        <v>862</v>
      </c>
      <c r="G15013" s="16" t="s">
        <v>863</v>
      </c>
      <c r="H15013" s="16" t="s">
        <v>152</v>
      </c>
      <c r="I15013" s="35">
        <v>921314</v>
      </c>
      <c r="J15013" s="35">
        <v>805687</v>
      </c>
      <c r="K15013" s="36">
        <f>IFERROR((J15013/I15013),0)</f>
        <v>0.87449772824465921</v>
      </c>
      <c r="L15013" s="35">
        <v>598450</v>
      </c>
      <c r="M15013" s="35">
        <v>805687</v>
      </c>
      <c r="N15013" s="40">
        <f>M15013/L15013</f>
        <v>1.3462895814186648</v>
      </c>
      <c r="O15013" s="28"/>
      <c r="P15013" s="28"/>
      <c r="Q15013" s="28"/>
      <c r="R15013" s="28"/>
      <c r="S15013" s="25"/>
    </row>
    <row r="15014" spans="2:19" s="16" customFormat="1" outlineLevel="2" x14ac:dyDescent="0.25">
      <c r="B15014" s="16" t="s">
        <v>4652</v>
      </c>
      <c r="C15014" s="16" t="s">
        <v>4485</v>
      </c>
      <c r="D15014" s="16" t="s">
        <v>67</v>
      </c>
      <c r="E15014" s="16" t="s">
        <v>862</v>
      </c>
      <c r="G15014" s="16" t="s">
        <v>863</v>
      </c>
      <c r="H15014" s="16" t="s">
        <v>19</v>
      </c>
      <c r="I15014" s="31">
        <v>1689916</v>
      </c>
      <c r="J15014" s="31">
        <v>1689916</v>
      </c>
      <c r="K15014" s="32">
        <f>IFERROR((J15014/I15014),0)</f>
        <v>1</v>
      </c>
      <c r="L15014" s="31"/>
      <c r="M15014" s="31"/>
      <c r="N15014" s="39"/>
      <c r="O15014" s="28"/>
      <c r="P15014" s="28"/>
      <c r="Q15014" s="28"/>
      <c r="R15014" s="28"/>
      <c r="S15014" s="25"/>
    </row>
    <row r="15015" spans="2:19" s="16" customFormat="1" outlineLevel="2" x14ac:dyDescent="0.25">
      <c r="B15015" s="16" t="s">
        <v>4652</v>
      </c>
      <c r="C15015" s="16" t="s">
        <v>4485</v>
      </c>
      <c r="D15015" s="16" t="s">
        <v>67</v>
      </c>
      <c r="E15015" s="16" t="s">
        <v>862</v>
      </c>
      <c r="G15015" s="16" t="s">
        <v>863</v>
      </c>
      <c r="H15015" s="16" t="s">
        <v>154</v>
      </c>
      <c r="I15015" s="31">
        <v>6</v>
      </c>
      <c r="J15015" s="31">
        <v>6</v>
      </c>
      <c r="K15015" s="32">
        <f>IFERROR((J15015/I15015),0)</f>
        <v>1</v>
      </c>
      <c r="L15015" s="31"/>
      <c r="M15015" s="31"/>
      <c r="N15015" s="39"/>
      <c r="O15015" s="28"/>
      <c r="P15015" s="28"/>
      <c r="Q15015" s="28"/>
      <c r="R15015" s="28"/>
      <c r="S15015" s="25"/>
    </row>
    <row r="15016" spans="2:19" s="16" customFormat="1" outlineLevel="2" x14ac:dyDescent="0.25">
      <c r="B15016" s="16" t="s">
        <v>4652</v>
      </c>
      <c r="C15016" s="16" t="s">
        <v>4485</v>
      </c>
      <c r="D15016" s="16" t="s">
        <v>67</v>
      </c>
      <c r="E15016" s="16" t="s">
        <v>862</v>
      </c>
      <c r="G15016" s="16" t="s">
        <v>863</v>
      </c>
      <c r="H15016" s="16" t="s">
        <v>4491</v>
      </c>
      <c r="I15016" s="31">
        <v>3</v>
      </c>
      <c r="J15016" s="31">
        <v>3</v>
      </c>
      <c r="K15016" s="42"/>
      <c r="L15016" s="31"/>
      <c r="M15016" s="31"/>
      <c r="N15016" s="39"/>
      <c r="O15016" s="28"/>
      <c r="P15016" s="28"/>
      <c r="Q15016" s="28"/>
      <c r="R15016" s="28"/>
      <c r="S15016" s="25"/>
    </row>
    <row r="15017" spans="2:19" s="16" customFormat="1" outlineLevel="2" x14ac:dyDescent="0.25">
      <c r="B15017" s="16" t="s">
        <v>4652</v>
      </c>
      <c r="C15017" s="16" t="s">
        <v>4485</v>
      </c>
      <c r="D15017" s="16" t="s">
        <v>67</v>
      </c>
      <c r="E15017" s="16" t="s">
        <v>862</v>
      </c>
      <c r="G15017" s="16" t="s">
        <v>863</v>
      </c>
      <c r="H15017" s="16" t="s">
        <v>231</v>
      </c>
      <c r="I15017" s="31">
        <v>140590</v>
      </c>
      <c r="J15017" s="31">
        <v>140590</v>
      </c>
      <c r="K15017" s="32">
        <f>IFERROR((J15017/I15017),0)</f>
        <v>1</v>
      </c>
      <c r="L15017" s="31"/>
      <c r="M15017" s="31"/>
      <c r="N15017" s="39"/>
      <c r="O15017" s="28"/>
      <c r="P15017" s="28"/>
      <c r="Q15017" s="28"/>
      <c r="R15017" s="28"/>
      <c r="S15017" s="25"/>
    </row>
    <row r="15018" spans="2:19" s="16" customFormat="1" outlineLevel="2" x14ac:dyDescent="0.25">
      <c r="B15018" s="16" t="s">
        <v>4652</v>
      </c>
      <c r="C15018" s="16" t="s">
        <v>4485</v>
      </c>
      <c r="D15018" s="16" t="s">
        <v>67</v>
      </c>
      <c r="E15018" s="16" t="s">
        <v>862</v>
      </c>
      <c r="G15018" s="16" t="s">
        <v>863</v>
      </c>
      <c r="H15018" s="16" t="s">
        <v>155</v>
      </c>
      <c r="I15018" s="31">
        <v>-184263</v>
      </c>
      <c r="J15018" s="31"/>
      <c r="K15018" s="32">
        <f>IFERROR((J15018/I15018),0)</f>
        <v>0</v>
      </c>
      <c r="L15018" s="31"/>
      <c r="M15018" s="31"/>
      <c r="N15018" s="39"/>
      <c r="O15018" s="28"/>
      <c r="P15018" s="28"/>
      <c r="Q15018" s="28"/>
      <c r="R15018" s="28"/>
      <c r="S15018" s="25"/>
    </row>
    <row r="15019" spans="2:19" s="16" customFormat="1" outlineLevel="1" x14ac:dyDescent="0.25">
      <c r="B15019" s="47" t="s">
        <v>8935</v>
      </c>
      <c r="C15019" s="47" t="str">
        <f>C15018</f>
        <v>ASIGNACIONES DIRECTAS ANTICIPADAS (5% DEL SGR)</v>
      </c>
      <c r="D15019" s="47"/>
      <c r="E15019" s="47" t="str">
        <f>E15018</f>
        <v>68679</v>
      </c>
      <c r="F15019" s="47"/>
      <c r="G15019" s="47" t="str">
        <f>G15018</f>
        <v xml:space="preserve">SAN GIL                                           </v>
      </c>
      <c r="H15019" s="47" t="s">
        <v>10655</v>
      </c>
      <c r="I15019" s="51">
        <f>SUBTOTAL(9,I15013:I15018)</f>
        <v>2567566</v>
      </c>
      <c r="J15019" s="51">
        <f>SUBTOTAL(9,J15013:J15018)</f>
        <v>2636202</v>
      </c>
      <c r="K15019" s="49">
        <f>J15019/I15019</f>
        <v>1.0267319321100217</v>
      </c>
      <c r="L15019" s="51">
        <f>SUBTOTAL(9,L15013:L15018)</f>
        <v>598450</v>
      </c>
      <c r="M15019" s="51">
        <f>SUBTOTAL(9,M15013:M15018)</f>
        <v>805687</v>
      </c>
      <c r="N15019" s="50">
        <f>IFERROR((M15019/L15019),"N.A")</f>
        <v>1.3462895814186648</v>
      </c>
      <c r="O15019" s="28"/>
      <c r="P15019" s="28"/>
      <c r="Q15019" s="28"/>
      <c r="R15019" s="28"/>
      <c r="S15019" s="25"/>
    </row>
    <row r="15020" spans="2:19" s="16" customFormat="1" outlineLevel="2" x14ac:dyDescent="0.25">
      <c r="B15020" s="16" t="s">
        <v>4653</v>
      </c>
      <c r="C15020" s="16" t="s">
        <v>4485</v>
      </c>
      <c r="D15020" s="16" t="s">
        <v>67</v>
      </c>
      <c r="E15020" s="16" t="s">
        <v>865</v>
      </c>
      <c r="G15020" s="16" t="s">
        <v>866</v>
      </c>
      <c r="H15020" s="16" t="s">
        <v>19</v>
      </c>
      <c r="I15020" s="31">
        <v>12063</v>
      </c>
      <c r="J15020" s="31">
        <v>12063</v>
      </c>
      <c r="K15020" s="32">
        <f>IFERROR((J15020/I15020),0)</f>
        <v>1</v>
      </c>
      <c r="L15020" s="31"/>
      <c r="M15020" s="31"/>
      <c r="N15020" s="39"/>
      <c r="O15020" s="28"/>
      <c r="P15020" s="28"/>
      <c r="Q15020" s="28"/>
      <c r="R15020" s="28"/>
      <c r="S15020" s="25"/>
    </row>
    <row r="15021" spans="2:19" s="16" customFormat="1" outlineLevel="1" x14ac:dyDescent="0.25">
      <c r="B15021" s="47" t="s">
        <v>8936</v>
      </c>
      <c r="C15021" s="47" t="str">
        <f>C15020</f>
        <v>ASIGNACIONES DIRECTAS ANTICIPADAS (5% DEL SGR)</v>
      </c>
      <c r="D15021" s="47"/>
      <c r="E15021" s="47" t="str">
        <f>E15020</f>
        <v>68673</v>
      </c>
      <c r="F15021" s="47"/>
      <c r="G15021" s="47" t="str">
        <f>G15020</f>
        <v xml:space="preserve">SAN BENITO                                        </v>
      </c>
      <c r="H15021" s="47" t="s">
        <v>10655</v>
      </c>
      <c r="I15021" s="51">
        <f>SUBTOTAL(9,I15020:I15020)</f>
        <v>12063</v>
      </c>
      <c r="J15021" s="51">
        <f>SUBTOTAL(9,J15020:J15020)</f>
        <v>12063</v>
      </c>
      <c r="K15021" s="49">
        <f>J15021/I15021</f>
        <v>1</v>
      </c>
      <c r="L15021" s="51">
        <f>SUBTOTAL(9,L15020:L15020)</f>
        <v>0</v>
      </c>
      <c r="M15021" s="51">
        <f>SUBTOTAL(9,M15020:M15020)</f>
        <v>0</v>
      </c>
      <c r="N15021" s="50" t="str">
        <f>IFERROR((M15021/L15021),"N.A")</f>
        <v>N.A</v>
      </c>
      <c r="O15021" s="28"/>
      <c r="P15021" s="28"/>
      <c r="Q15021" s="28"/>
      <c r="R15021" s="28"/>
      <c r="S15021" s="25"/>
    </row>
    <row r="15022" spans="2:19" s="16" customFormat="1" outlineLevel="2" x14ac:dyDescent="0.25">
      <c r="B15022" s="16" t="s">
        <v>4654</v>
      </c>
      <c r="C15022" s="16" t="s">
        <v>4485</v>
      </c>
      <c r="D15022" s="16" t="s">
        <v>67</v>
      </c>
      <c r="E15022" s="16" t="s">
        <v>868</v>
      </c>
      <c r="G15022" s="16" t="s">
        <v>869</v>
      </c>
      <c r="H15022" s="16" t="s">
        <v>19</v>
      </c>
      <c r="I15022" s="31">
        <v>4</v>
      </c>
      <c r="J15022" s="31">
        <v>4</v>
      </c>
      <c r="K15022" s="32">
        <f>IFERROR((J15022/I15022),0)</f>
        <v>1</v>
      </c>
      <c r="L15022" s="31"/>
      <c r="M15022" s="31"/>
      <c r="N15022" s="39"/>
      <c r="O15022" s="28"/>
      <c r="P15022" s="28"/>
      <c r="Q15022" s="28"/>
      <c r="R15022" s="28"/>
      <c r="S15022" s="25"/>
    </row>
    <row r="15023" spans="2:19" s="16" customFormat="1" outlineLevel="1" x14ac:dyDescent="0.25">
      <c r="B15023" s="47" t="s">
        <v>8937</v>
      </c>
      <c r="C15023" s="47" t="str">
        <f>C15022</f>
        <v>ASIGNACIONES DIRECTAS ANTICIPADAS (5% DEL SGR)</v>
      </c>
      <c r="D15023" s="47"/>
      <c r="E15023" s="47" t="str">
        <f>E15022</f>
        <v>68669</v>
      </c>
      <c r="F15023" s="47"/>
      <c r="G15023" s="47" t="str">
        <f>G15022</f>
        <v xml:space="preserve">SAN ANDRÉS                                        </v>
      </c>
      <c r="H15023" s="47" t="s">
        <v>10655</v>
      </c>
      <c r="I15023" s="51">
        <f>SUBTOTAL(9,I15022:I15022)</f>
        <v>4</v>
      </c>
      <c r="J15023" s="51">
        <f>SUBTOTAL(9,J15022:J15022)</f>
        <v>4</v>
      </c>
      <c r="K15023" s="49">
        <f>J15023/I15023</f>
        <v>1</v>
      </c>
      <c r="L15023" s="51">
        <f>SUBTOTAL(9,L15022:L15022)</f>
        <v>0</v>
      </c>
      <c r="M15023" s="51">
        <f>SUBTOTAL(9,M15022:M15022)</f>
        <v>0</v>
      </c>
      <c r="N15023" s="50" t="str">
        <f>IFERROR((M15023/L15023),"N.A")</f>
        <v>N.A</v>
      </c>
      <c r="O15023" s="28"/>
      <c r="P15023" s="28"/>
      <c r="Q15023" s="28"/>
      <c r="R15023" s="28"/>
      <c r="S15023" s="25"/>
    </row>
    <row r="15024" spans="2:19" s="16" customFormat="1" outlineLevel="2" x14ac:dyDescent="0.25">
      <c r="B15024" s="16" t="s">
        <v>4655</v>
      </c>
      <c r="C15024" s="16" t="s">
        <v>4485</v>
      </c>
      <c r="D15024" s="16" t="s">
        <v>67</v>
      </c>
      <c r="E15024" s="16" t="s">
        <v>871</v>
      </c>
      <c r="G15024" s="16" t="s">
        <v>872</v>
      </c>
      <c r="H15024" s="16" t="s">
        <v>152</v>
      </c>
      <c r="I15024" s="35">
        <v>15808564581</v>
      </c>
      <c r="J15024" s="35">
        <v>5980333786.7099991</v>
      </c>
      <c r="K15024" s="36">
        <f>IFERROR((J15024/I15024),0)</f>
        <v>0.378297077895209</v>
      </c>
      <c r="L15024" s="35">
        <v>9975171349.3799992</v>
      </c>
      <c r="M15024" s="35">
        <v>5980333786.7099991</v>
      </c>
      <c r="N15024" s="40">
        <f>M15024/L15024</f>
        <v>0.59952191067692318</v>
      </c>
      <c r="O15024" s="28"/>
      <c r="P15024" s="28"/>
      <c r="Q15024" s="28"/>
      <c r="R15024" s="28"/>
      <c r="S15024" s="25"/>
    </row>
    <row r="15025" spans="2:19" s="16" customFormat="1" outlineLevel="2" x14ac:dyDescent="0.25">
      <c r="B15025" s="16" t="s">
        <v>4655</v>
      </c>
      <c r="C15025" s="16" t="s">
        <v>4485</v>
      </c>
      <c r="D15025" s="16" t="s">
        <v>67</v>
      </c>
      <c r="E15025" s="16" t="s">
        <v>871</v>
      </c>
      <c r="G15025" s="16" t="s">
        <v>872</v>
      </c>
      <c r="H15025" s="16" t="s">
        <v>19</v>
      </c>
      <c r="I15025" s="31">
        <v>3865586583</v>
      </c>
      <c r="J15025" s="31">
        <v>3865586583</v>
      </c>
      <c r="K15025" s="32">
        <f>IFERROR((J15025/I15025),0)</f>
        <v>1</v>
      </c>
      <c r="L15025" s="31"/>
      <c r="M15025" s="31"/>
      <c r="N15025" s="39"/>
      <c r="O15025" s="28"/>
      <c r="P15025" s="28"/>
      <c r="Q15025" s="28"/>
      <c r="R15025" s="28"/>
      <c r="S15025" s="25"/>
    </row>
    <row r="15026" spans="2:19" s="16" customFormat="1" outlineLevel="2" x14ac:dyDescent="0.25">
      <c r="B15026" s="16" t="s">
        <v>4655</v>
      </c>
      <c r="C15026" s="16" t="s">
        <v>4485</v>
      </c>
      <c r="D15026" s="16" t="s">
        <v>67</v>
      </c>
      <c r="E15026" s="16" t="s">
        <v>871</v>
      </c>
      <c r="G15026" s="16" t="s">
        <v>872</v>
      </c>
      <c r="H15026" s="16" t="s">
        <v>154</v>
      </c>
      <c r="I15026" s="31">
        <v>97774</v>
      </c>
      <c r="J15026" s="31">
        <v>97774</v>
      </c>
      <c r="K15026" s="32">
        <f>IFERROR((J15026/I15026),0)</f>
        <v>1</v>
      </c>
      <c r="L15026" s="31"/>
      <c r="M15026" s="31"/>
      <c r="N15026" s="39"/>
      <c r="O15026" s="28"/>
      <c r="P15026" s="28"/>
      <c r="Q15026" s="28"/>
      <c r="R15026" s="28"/>
      <c r="S15026" s="25"/>
    </row>
    <row r="15027" spans="2:19" s="16" customFormat="1" outlineLevel="2" x14ac:dyDescent="0.25">
      <c r="B15027" s="16" t="s">
        <v>4655</v>
      </c>
      <c r="C15027" s="16" t="s">
        <v>4485</v>
      </c>
      <c r="D15027" s="16" t="s">
        <v>67</v>
      </c>
      <c r="E15027" s="16" t="s">
        <v>871</v>
      </c>
      <c r="G15027" s="16" t="s">
        <v>872</v>
      </c>
      <c r="H15027" s="16" t="s">
        <v>4491</v>
      </c>
      <c r="I15027" s="31">
        <v>11585</v>
      </c>
      <c r="J15027" s="31">
        <v>11585</v>
      </c>
      <c r="K15027" s="42"/>
      <c r="L15027" s="31"/>
      <c r="M15027" s="31"/>
      <c r="N15027" s="39"/>
      <c r="O15027" s="28"/>
      <c r="P15027" s="28"/>
      <c r="Q15027" s="28"/>
      <c r="R15027" s="28"/>
      <c r="S15027" s="25"/>
    </row>
    <row r="15028" spans="2:19" s="16" customFormat="1" outlineLevel="2" x14ac:dyDescent="0.25">
      <c r="B15028" s="16" t="s">
        <v>4655</v>
      </c>
      <c r="C15028" s="16" t="s">
        <v>4485</v>
      </c>
      <c r="D15028" s="16" t="s">
        <v>67</v>
      </c>
      <c r="E15028" s="16" t="s">
        <v>871</v>
      </c>
      <c r="G15028" s="16" t="s">
        <v>872</v>
      </c>
      <c r="H15028" s="16" t="s">
        <v>231</v>
      </c>
      <c r="I15028" s="31">
        <v>2241173048</v>
      </c>
      <c r="J15028" s="31">
        <v>2241173048</v>
      </c>
      <c r="K15028" s="32">
        <f>IFERROR((J15028/I15028),0)</f>
        <v>1</v>
      </c>
      <c r="L15028" s="31"/>
      <c r="M15028" s="31"/>
      <c r="N15028" s="39"/>
      <c r="O15028" s="28"/>
      <c r="P15028" s="28"/>
      <c r="Q15028" s="28"/>
      <c r="R15028" s="28"/>
      <c r="S15028" s="25"/>
    </row>
    <row r="15029" spans="2:19" s="16" customFormat="1" outlineLevel="2" x14ac:dyDescent="0.25">
      <c r="B15029" s="16" t="s">
        <v>4655</v>
      </c>
      <c r="C15029" s="16" t="s">
        <v>4485</v>
      </c>
      <c r="D15029" s="16" t="s">
        <v>67</v>
      </c>
      <c r="E15029" s="16" t="s">
        <v>871</v>
      </c>
      <c r="G15029" s="16" t="s">
        <v>872</v>
      </c>
      <c r="H15029" s="16" t="s">
        <v>155</v>
      </c>
      <c r="I15029" s="31">
        <v>-3161712916</v>
      </c>
      <c r="J15029" s="31"/>
      <c r="K15029" s="32">
        <f>IFERROR((J15029/I15029),0)</f>
        <v>0</v>
      </c>
      <c r="L15029" s="31"/>
      <c r="M15029" s="31"/>
      <c r="N15029" s="39"/>
      <c r="O15029" s="28"/>
      <c r="P15029" s="28"/>
      <c r="Q15029" s="28"/>
      <c r="R15029" s="28"/>
      <c r="S15029" s="25"/>
    </row>
    <row r="15030" spans="2:19" s="16" customFormat="1" outlineLevel="1" x14ac:dyDescent="0.25">
      <c r="B15030" s="47" t="s">
        <v>8938</v>
      </c>
      <c r="C15030" s="47" t="str">
        <f>C15029</f>
        <v>ASIGNACIONES DIRECTAS ANTICIPADAS (5% DEL SGR)</v>
      </c>
      <c r="D15030" s="47"/>
      <c r="E15030" s="47" t="str">
        <f>E15029</f>
        <v>68655</v>
      </c>
      <c r="F15030" s="47"/>
      <c r="G15030" s="47" t="str">
        <f>G15029</f>
        <v xml:space="preserve">SABANA DE TORRES                                  </v>
      </c>
      <c r="H15030" s="47" t="s">
        <v>10655</v>
      </c>
      <c r="I15030" s="51">
        <f>SUBTOTAL(9,I15024:I15029)</f>
        <v>18753720655</v>
      </c>
      <c r="J15030" s="51">
        <f>SUBTOTAL(9,J15024:J15029)</f>
        <v>12087202776.709999</v>
      </c>
      <c r="K15030" s="49">
        <f>J15030/I15030</f>
        <v>0.64452291889542379</v>
      </c>
      <c r="L15030" s="51">
        <f>SUBTOTAL(9,L15024:L15029)</f>
        <v>9975171349.3799992</v>
      </c>
      <c r="M15030" s="51">
        <f>SUBTOTAL(9,M15024:M15029)</f>
        <v>5980333786.7099991</v>
      </c>
      <c r="N15030" s="50">
        <f>IFERROR((M15030/L15030),"N.A")</f>
        <v>0.59952191067692318</v>
      </c>
      <c r="O15030" s="28"/>
      <c r="P15030" s="28"/>
      <c r="Q15030" s="28"/>
      <c r="R15030" s="28"/>
      <c r="S15030" s="25"/>
    </row>
    <row r="15031" spans="2:19" s="16" customFormat="1" outlineLevel="2" x14ac:dyDescent="0.25">
      <c r="B15031" s="16" t="s">
        <v>4656</v>
      </c>
      <c r="C15031" s="16" t="s">
        <v>4485</v>
      </c>
      <c r="D15031" s="16" t="s">
        <v>67</v>
      </c>
      <c r="E15031" s="16" t="s">
        <v>874</v>
      </c>
      <c r="G15031" s="16" t="s">
        <v>875</v>
      </c>
      <c r="H15031" s="16" t="s">
        <v>152</v>
      </c>
      <c r="I15031" s="35">
        <v>2756564208</v>
      </c>
      <c r="J15031" s="35">
        <v>1122178527.4099998</v>
      </c>
      <c r="K15031" s="36">
        <f>IFERROR((J15031/I15031),0)</f>
        <v>0.40709319382195208</v>
      </c>
      <c r="L15031" s="35">
        <v>1845492557.6800001</v>
      </c>
      <c r="M15031" s="35">
        <v>1122178527.4099998</v>
      </c>
      <c r="N15031" s="40">
        <f>M15031/L15031</f>
        <v>0.60806450979174331</v>
      </c>
      <c r="O15031" s="28"/>
      <c r="P15031" s="28"/>
      <c r="Q15031" s="28"/>
      <c r="R15031" s="28"/>
      <c r="S15031" s="25"/>
    </row>
    <row r="15032" spans="2:19" s="16" customFormat="1" outlineLevel="2" x14ac:dyDescent="0.25">
      <c r="B15032" s="16" t="s">
        <v>4656</v>
      </c>
      <c r="C15032" s="16" t="s">
        <v>4485</v>
      </c>
      <c r="D15032" s="16" t="s">
        <v>67</v>
      </c>
      <c r="E15032" s="16" t="s">
        <v>874</v>
      </c>
      <c r="G15032" s="16" t="s">
        <v>875</v>
      </c>
      <c r="H15032" s="16" t="s">
        <v>19</v>
      </c>
      <c r="I15032" s="31">
        <v>151968438</v>
      </c>
      <c r="J15032" s="31">
        <v>151968438</v>
      </c>
      <c r="K15032" s="32">
        <f>IFERROR((J15032/I15032),0)</f>
        <v>1</v>
      </c>
      <c r="L15032" s="31"/>
      <c r="M15032" s="31"/>
      <c r="N15032" s="39"/>
      <c r="O15032" s="28"/>
      <c r="P15032" s="28"/>
      <c r="Q15032" s="28"/>
      <c r="R15032" s="28"/>
      <c r="S15032" s="25"/>
    </row>
    <row r="15033" spans="2:19" s="16" customFormat="1" outlineLevel="2" x14ac:dyDescent="0.25">
      <c r="B15033" s="16" t="s">
        <v>4656</v>
      </c>
      <c r="C15033" s="16" t="s">
        <v>4485</v>
      </c>
      <c r="D15033" s="16" t="s">
        <v>67</v>
      </c>
      <c r="E15033" s="16" t="s">
        <v>874</v>
      </c>
      <c r="G15033" s="16" t="s">
        <v>875</v>
      </c>
      <c r="H15033" s="16" t="s">
        <v>154</v>
      </c>
      <c r="I15033" s="31">
        <v>17049</v>
      </c>
      <c r="J15033" s="31">
        <v>17049</v>
      </c>
      <c r="K15033" s="32">
        <f>IFERROR((J15033/I15033),0)</f>
        <v>1</v>
      </c>
      <c r="L15033" s="31"/>
      <c r="M15033" s="31"/>
      <c r="N15033" s="39"/>
      <c r="O15033" s="28"/>
      <c r="P15033" s="28"/>
      <c r="Q15033" s="28"/>
      <c r="R15033" s="28"/>
      <c r="S15033" s="25"/>
    </row>
    <row r="15034" spans="2:19" s="16" customFormat="1" outlineLevel="2" x14ac:dyDescent="0.25">
      <c r="B15034" s="16" t="s">
        <v>4656</v>
      </c>
      <c r="C15034" s="16" t="s">
        <v>4485</v>
      </c>
      <c r="D15034" s="16" t="s">
        <v>67</v>
      </c>
      <c r="E15034" s="16" t="s">
        <v>874</v>
      </c>
      <c r="G15034" s="16" t="s">
        <v>875</v>
      </c>
      <c r="H15034" s="16" t="s">
        <v>4491</v>
      </c>
      <c r="I15034" s="31">
        <v>3682859</v>
      </c>
      <c r="J15034" s="31">
        <v>3682859</v>
      </c>
      <c r="K15034" s="42"/>
      <c r="L15034" s="31"/>
      <c r="M15034" s="31"/>
      <c r="N15034" s="39"/>
      <c r="O15034" s="28"/>
      <c r="P15034" s="28"/>
      <c r="Q15034" s="28"/>
      <c r="R15034" s="28"/>
      <c r="S15034" s="25"/>
    </row>
    <row r="15035" spans="2:19" s="16" customFormat="1" outlineLevel="2" x14ac:dyDescent="0.25">
      <c r="B15035" s="16" t="s">
        <v>4656</v>
      </c>
      <c r="C15035" s="16" t="s">
        <v>4485</v>
      </c>
      <c r="D15035" s="16" t="s">
        <v>67</v>
      </c>
      <c r="E15035" s="16" t="s">
        <v>874</v>
      </c>
      <c r="G15035" s="16" t="s">
        <v>875</v>
      </c>
      <c r="H15035" s="16" t="s">
        <v>231</v>
      </c>
      <c r="I15035" s="31">
        <v>440597362</v>
      </c>
      <c r="J15035" s="31">
        <v>440597362</v>
      </c>
      <c r="K15035" s="32">
        <f>IFERROR((J15035/I15035),0)</f>
        <v>1</v>
      </c>
      <c r="L15035" s="31"/>
      <c r="M15035" s="31"/>
      <c r="N15035" s="39"/>
      <c r="O15035" s="28"/>
      <c r="P15035" s="28"/>
      <c r="Q15035" s="28"/>
      <c r="R15035" s="28"/>
      <c r="S15035" s="25"/>
    </row>
    <row r="15036" spans="2:19" s="16" customFormat="1" outlineLevel="2" x14ac:dyDescent="0.25">
      <c r="B15036" s="16" t="s">
        <v>4656</v>
      </c>
      <c r="C15036" s="16" t="s">
        <v>4485</v>
      </c>
      <c r="D15036" s="16" t="s">
        <v>67</v>
      </c>
      <c r="E15036" s="16" t="s">
        <v>874</v>
      </c>
      <c r="G15036" s="16" t="s">
        <v>875</v>
      </c>
      <c r="H15036" s="16" t="s">
        <v>155</v>
      </c>
      <c r="I15036" s="31">
        <v>-551312842</v>
      </c>
      <c r="J15036" s="31"/>
      <c r="K15036" s="32">
        <f>IFERROR((J15036/I15036),0)</f>
        <v>0</v>
      </c>
      <c r="L15036" s="31"/>
      <c r="M15036" s="31"/>
      <c r="N15036" s="39"/>
      <c r="O15036" s="28"/>
      <c r="P15036" s="28"/>
      <c r="Q15036" s="28"/>
      <c r="R15036" s="28"/>
      <c r="S15036" s="25"/>
    </row>
    <row r="15037" spans="2:19" s="16" customFormat="1" outlineLevel="1" x14ac:dyDescent="0.25">
      <c r="B15037" s="47" t="s">
        <v>8939</v>
      </c>
      <c r="C15037" s="47" t="str">
        <f>C15036</f>
        <v>ASIGNACIONES DIRECTAS ANTICIPADAS (5% DEL SGR)</v>
      </c>
      <c r="D15037" s="47"/>
      <c r="E15037" s="47" t="str">
        <f>E15036</f>
        <v>68615</v>
      </c>
      <c r="F15037" s="47"/>
      <c r="G15037" s="47" t="str">
        <f>G15036</f>
        <v xml:space="preserve">RIONEGRO                                          </v>
      </c>
      <c r="H15037" s="47" t="s">
        <v>10655</v>
      </c>
      <c r="I15037" s="51">
        <f>SUBTOTAL(9,I15031:I15036)</f>
        <v>2801517074</v>
      </c>
      <c r="J15037" s="51">
        <f>SUBTOTAL(9,J15031:J15036)</f>
        <v>1718444235.4099998</v>
      </c>
      <c r="K15037" s="49">
        <f>J15037/I15037</f>
        <v>0.61339773773229544</v>
      </c>
      <c r="L15037" s="51">
        <f>SUBTOTAL(9,L15031:L15036)</f>
        <v>1845492557.6800001</v>
      </c>
      <c r="M15037" s="51">
        <f>SUBTOTAL(9,M15031:M15036)</f>
        <v>1122178527.4099998</v>
      </c>
      <c r="N15037" s="50">
        <f>IFERROR((M15037/L15037),"N.A")</f>
        <v>0.60806450979174331</v>
      </c>
      <c r="O15037" s="28"/>
      <c r="P15037" s="28"/>
      <c r="Q15037" s="28"/>
      <c r="R15037" s="28"/>
      <c r="S15037" s="25"/>
    </row>
    <row r="15038" spans="2:19" s="16" customFormat="1" outlineLevel="2" x14ac:dyDescent="0.25">
      <c r="B15038" s="16" t="s">
        <v>4657</v>
      </c>
      <c r="C15038" s="16" t="s">
        <v>4485</v>
      </c>
      <c r="D15038" s="16" t="s">
        <v>67</v>
      </c>
      <c r="E15038" s="16" t="s">
        <v>877</v>
      </c>
      <c r="G15038" s="16" t="s">
        <v>878</v>
      </c>
      <c r="H15038" s="16" t="s">
        <v>152</v>
      </c>
      <c r="I15038" s="35">
        <v>4067275064</v>
      </c>
      <c r="J15038" s="35">
        <v>2510533782.9299998</v>
      </c>
      <c r="K15038" s="36">
        <f>IFERROR((J15038/I15038),0)</f>
        <v>0.61725202830540593</v>
      </c>
      <c r="L15038" s="35">
        <v>2731534945.04</v>
      </c>
      <c r="M15038" s="35">
        <v>2510533782.9299998</v>
      </c>
      <c r="N15038" s="40">
        <f>M15038/L15038</f>
        <v>0.91909268358023377</v>
      </c>
      <c r="O15038" s="28"/>
      <c r="P15038" s="28"/>
      <c r="Q15038" s="28"/>
      <c r="R15038" s="28"/>
      <c r="S15038" s="25"/>
    </row>
    <row r="15039" spans="2:19" s="16" customFormat="1" outlineLevel="2" x14ac:dyDescent="0.25">
      <c r="B15039" s="16" t="s">
        <v>4657</v>
      </c>
      <c r="C15039" s="16" t="s">
        <v>4485</v>
      </c>
      <c r="D15039" s="16" t="s">
        <v>67</v>
      </c>
      <c r="E15039" s="16" t="s">
        <v>877</v>
      </c>
      <c r="G15039" s="16" t="s">
        <v>878</v>
      </c>
      <c r="H15039" s="16" t="s">
        <v>19</v>
      </c>
      <c r="I15039" s="31">
        <v>1183126873</v>
      </c>
      <c r="J15039" s="31">
        <v>1183126873</v>
      </c>
      <c r="K15039" s="32">
        <f>IFERROR((J15039/I15039),0)</f>
        <v>1</v>
      </c>
      <c r="L15039" s="31"/>
      <c r="M15039" s="31"/>
      <c r="N15039" s="39"/>
      <c r="O15039" s="28"/>
      <c r="P15039" s="28"/>
      <c r="Q15039" s="28"/>
      <c r="R15039" s="28"/>
      <c r="S15039" s="25"/>
    </row>
    <row r="15040" spans="2:19" s="16" customFormat="1" outlineLevel="2" x14ac:dyDescent="0.25">
      <c r="B15040" s="16" t="s">
        <v>4657</v>
      </c>
      <c r="C15040" s="16" t="s">
        <v>4485</v>
      </c>
      <c r="D15040" s="16" t="s">
        <v>67</v>
      </c>
      <c r="E15040" s="16" t="s">
        <v>877</v>
      </c>
      <c r="G15040" s="16" t="s">
        <v>878</v>
      </c>
      <c r="H15040" s="16" t="s">
        <v>154</v>
      </c>
      <c r="I15040" s="31">
        <v>25156</v>
      </c>
      <c r="J15040" s="31">
        <v>25156</v>
      </c>
      <c r="K15040" s="32">
        <f>IFERROR((J15040/I15040),0)</f>
        <v>1</v>
      </c>
      <c r="L15040" s="31"/>
      <c r="M15040" s="31"/>
      <c r="N15040" s="39"/>
      <c r="O15040" s="28"/>
      <c r="P15040" s="28"/>
      <c r="Q15040" s="28"/>
      <c r="R15040" s="28"/>
      <c r="S15040" s="25"/>
    </row>
    <row r="15041" spans="2:19" s="16" customFormat="1" outlineLevel="2" x14ac:dyDescent="0.25">
      <c r="B15041" s="16" t="s">
        <v>4657</v>
      </c>
      <c r="C15041" s="16" t="s">
        <v>4485</v>
      </c>
      <c r="D15041" s="16" t="s">
        <v>67</v>
      </c>
      <c r="E15041" s="16" t="s">
        <v>877</v>
      </c>
      <c r="G15041" s="16" t="s">
        <v>878</v>
      </c>
      <c r="H15041" s="16" t="s">
        <v>4491</v>
      </c>
      <c r="I15041" s="31">
        <v>171479</v>
      </c>
      <c r="J15041" s="31">
        <v>171479</v>
      </c>
      <c r="K15041" s="42"/>
      <c r="L15041" s="31"/>
      <c r="M15041" s="31"/>
      <c r="N15041" s="39"/>
      <c r="O15041" s="28"/>
      <c r="P15041" s="28"/>
      <c r="Q15041" s="28"/>
      <c r="R15041" s="28"/>
      <c r="S15041" s="25"/>
    </row>
    <row r="15042" spans="2:19" s="16" customFormat="1" outlineLevel="2" x14ac:dyDescent="0.25">
      <c r="B15042" s="16" t="s">
        <v>4657</v>
      </c>
      <c r="C15042" s="16" t="s">
        <v>4485</v>
      </c>
      <c r="D15042" s="16" t="s">
        <v>67</v>
      </c>
      <c r="E15042" s="16" t="s">
        <v>877</v>
      </c>
      <c r="G15042" s="16" t="s">
        <v>878</v>
      </c>
      <c r="H15042" s="16" t="s">
        <v>231</v>
      </c>
      <c r="I15042" s="31">
        <v>654057770</v>
      </c>
      <c r="J15042" s="31">
        <v>654057770</v>
      </c>
      <c r="K15042" s="32">
        <f>IFERROR((J15042/I15042),0)</f>
        <v>1</v>
      </c>
      <c r="L15042" s="31"/>
      <c r="M15042" s="31"/>
      <c r="N15042" s="39"/>
      <c r="O15042" s="28"/>
      <c r="P15042" s="28"/>
      <c r="Q15042" s="28"/>
      <c r="R15042" s="28"/>
      <c r="S15042" s="25"/>
    </row>
    <row r="15043" spans="2:19" s="16" customFormat="1" outlineLevel="2" x14ac:dyDescent="0.25">
      <c r="B15043" s="16" t="s">
        <v>4657</v>
      </c>
      <c r="C15043" s="16" t="s">
        <v>4485</v>
      </c>
      <c r="D15043" s="16" t="s">
        <v>67</v>
      </c>
      <c r="E15043" s="16" t="s">
        <v>877</v>
      </c>
      <c r="G15043" s="16" t="s">
        <v>878</v>
      </c>
      <c r="H15043" s="16" t="s">
        <v>155</v>
      </c>
      <c r="I15043" s="31">
        <v>-813455013</v>
      </c>
      <c r="J15043" s="31"/>
      <c r="K15043" s="32">
        <f>IFERROR((J15043/I15043),0)</f>
        <v>0</v>
      </c>
      <c r="L15043" s="31"/>
      <c r="M15043" s="31"/>
      <c r="N15043" s="39"/>
      <c r="O15043" s="28"/>
      <c r="P15043" s="28"/>
      <c r="Q15043" s="28"/>
      <c r="R15043" s="28"/>
      <c r="S15043" s="25"/>
    </row>
    <row r="15044" spans="2:19" s="16" customFormat="1" outlineLevel="1" x14ac:dyDescent="0.25">
      <c r="B15044" s="47" t="s">
        <v>8940</v>
      </c>
      <c r="C15044" s="47" t="str">
        <f>C15043</f>
        <v>ASIGNACIONES DIRECTAS ANTICIPADAS (5% DEL SGR)</v>
      </c>
      <c r="D15044" s="47"/>
      <c r="E15044" s="47" t="str">
        <f>E15043</f>
        <v>68575</v>
      </c>
      <c r="F15044" s="47"/>
      <c r="G15044" s="47" t="str">
        <f>G15043</f>
        <v xml:space="preserve">PUERTO WILCHES                                    </v>
      </c>
      <c r="H15044" s="47" t="s">
        <v>10655</v>
      </c>
      <c r="I15044" s="51">
        <f>SUBTOTAL(9,I15038:I15043)</f>
        <v>5091201329</v>
      </c>
      <c r="J15044" s="51">
        <f>SUBTOTAL(9,J15038:J15043)</f>
        <v>4347915060.9300003</v>
      </c>
      <c r="K15044" s="49">
        <f>J15044/I15044</f>
        <v>0.85400572084310133</v>
      </c>
      <c r="L15044" s="51">
        <f>SUBTOTAL(9,L15038:L15043)</f>
        <v>2731534945.04</v>
      </c>
      <c r="M15044" s="51">
        <f>SUBTOTAL(9,M15038:M15043)</f>
        <v>2510533782.9299998</v>
      </c>
      <c r="N15044" s="50">
        <f>IFERROR((M15044/L15044),"N.A")</f>
        <v>0.91909268358023377</v>
      </c>
      <c r="O15044" s="28"/>
      <c r="P15044" s="28"/>
      <c r="Q15044" s="28"/>
      <c r="R15044" s="28"/>
      <c r="S15044" s="25"/>
    </row>
    <row r="15045" spans="2:19" s="16" customFormat="1" outlineLevel="2" x14ac:dyDescent="0.25">
      <c r="B15045" s="16" t="s">
        <v>4658</v>
      </c>
      <c r="C15045" s="16" t="s">
        <v>4485</v>
      </c>
      <c r="D15045" s="16" t="s">
        <v>67</v>
      </c>
      <c r="E15045" s="16" t="s">
        <v>886</v>
      </c>
      <c r="G15045" s="16" t="s">
        <v>887</v>
      </c>
      <c r="H15045" s="16" t="s">
        <v>152</v>
      </c>
      <c r="I15045" s="35">
        <v>1122424</v>
      </c>
      <c r="J15045" s="35">
        <v>722489.05</v>
      </c>
      <c r="K15045" s="36">
        <f>IFERROR((J15045/I15045),0)</f>
        <v>0.64368638767524577</v>
      </c>
      <c r="L15045" s="35">
        <v>740762</v>
      </c>
      <c r="M15045" s="35">
        <v>722489.05</v>
      </c>
      <c r="N15045" s="40">
        <f>M15045/L15045</f>
        <v>0.97533222546512921</v>
      </c>
      <c r="O15045" s="28"/>
      <c r="P15045" s="28"/>
      <c r="Q15045" s="28"/>
      <c r="R15045" s="28"/>
      <c r="S15045" s="25"/>
    </row>
    <row r="15046" spans="2:19" s="16" customFormat="1" outlineLevel="2" x14ac:dyDescent="0.25">
      <c r="B15046" s="16" t="s">
        <v>4658</v>
      </c>
      <c r="C15046" s="16" t="s">
        <v>4485</v>
      </c>
      <c r="D15046" s="16" t="s">
        <v>67</v>
      </c>
      <c r="E15046" s="16" t="s">
        <v>886</v>
      </c>
      <c r="G15046" s="16" t="s">
        <v>887</v>
      </c>
      <c r="H15046" s="16" t="s">
        <v>19</v>
      </c>
      <c r="I15046" s="31">
        <v>1715638</v>
      </c>
      <c r="J15046" s="31">
        <v>1715638</v>
      </c>
      <c r="K15046" s="32">
        <f>IFERROR((J15046/I15046),0)</f>
        <v>1</v>
      </c>
      <c r="L15046" s="31"/>
      <c r="M15046" s="31"/>
      <c r="N15046" s="39"/>
      <c r="O15046" s="28"/>
      <c r="P15046" s="28"/>
      <c r="Q15046" s="28"/>
      <c r="R15046" s="28"/>
      <c r="S15046" s="25"/>
    </row>
    <row r="15047" spans="2:19" s="16" customFormat="1" outlineLevel="2" x14ac:dyDescent="0.25">
      <c r="B15047" s="16" t="s">
        <v>4658</v>
      </c>
      <c r="C15047" s="16" t="s">
        <v>4485</v>
      </c>
      <c r="D15047" s="16" t="s">
        <v>67</v>
      </c>
      <c r="E15047" s="16" t="s">
        <v>886</v>
      </c>
      <c r="G15047" s="16" t="s">
        <v>887</v>
      </c>
      <c r="H15047" s="16" t="s">
        <v>154</v>
      </c>
      <c r="I15047" s="31">
        <v>7</v>
      </c>
      <c r="J15047" s="31">
        <v>7</v>
      </c>
      <c r="K15047" s="32">
        <f>IFERROR((J15047/I15047),0)</f>
        <v>1</v>
      </c>
      <c r="L15047" s="31"/>
      <c r="M15047" s="31"/>
      <c r="N15047" s="39"/>
      <c r="O15047" s="28"/>
      <c r="P15047" s="28"/>
      <c r="Q15047" s="28"/>
      <c r="R15047" s="28"/>
      <c r="S15047" s="25"/>
    </row>
    <row r="15048" spans="2:19" s="16" customFormat="1" outlineLevel="2" x14ac:dyDescent="0.25">
      <c r="B15048" s="16" t="s">
        <v>4658</v>
      </c>
      <c r="C15048" s="16" t="s">
        <v>4485</v>
      </c>
      <c r="D15048" s="16" t="s">
        <v>67</v>
      </c>
      <c r="E15048" s="16" t="s">
        <v>886</v>
      </c>
      <c r="G15048" s="16" t="s">
        <v>887</v>
      </c>
      <c r="H15048" s="16" t="s">
        <v>231</v>
      </c>
      <c r="I15048" s="31">
        <v>176686</v>
      </c>
      <c r="J15048" s="31">
        <v>176686</v>
      </c>
      <c r="K15048" s="32">
        <f>IFERROR((J15048/I15048),0)</f>
        <v>1</v>
      </c>
      <c r="L15048" s="31"/>
      <c r="M15048" s="31"/>
      <c r="N15048" s="39"/>
      <c r="O15048" s="28"/>
      <c r="P15048" s="28"/>
      <c r="Q15048" s="28"/>
      <c r="R15048" s="28"/>
      <c r="S15048" s="25"/>
    </row>
    <row r="15049" spans="2:19" s="16" customFormat="1" outlineLevel="2" x14ac:dyDescent="0.25">
      <c r="B15049" s="16" t="s">
        <v>4658</v>
      </c>
      <c r="C15049" s="16" t="s">
        <v>4485</v>
      </c>
      <c r="D15049" s="16" t="s">
        <v>67</v>
      </c>
      <c r="E15049" s="16" t="s">
        <v>886</v>
      </c>
      <c r="G15049" s="16" t="s">
        <v>887</v>
      </c>
      <c r="H15049" s="16" t="s">
        <v>155</v>
      </c>
      <c r="I15049" s="31">
        <v>-224485</v>
      </c>
      <c r="J15049" s="31"/>
      <c r="K15049" s="32">
        <f>IFERROR((J15049/I15049),0)</f>
        <v>0</v>
      </c>
      <c r="L15049" s="31"/>
      <c r="M15049" s="31"/>
      <c r="N15049" s="39"/>
      <c r="O15049" s="28"/>
      <c r="P15049" s="28"/>
      <c r="Q15049" s="28"/>
      <c r="R15049" s="28"/>
      <c r="S15049" s="25"/>
    </row>
    <row r="15050" spans="2:19" s="16" customFormat="1" outlineLevel="1" x14ac:dyDescent="0.25">
      <c r="B15050" s="47" t="s">
        <v>8941</v>
      </c>
      <c r="C15050" s="47" t="str">
        <f>C15049</f>
        <v>ASIGNACIONES DIRECTAS ANTICIPADAS (5% DEL SGR)</v>
      </c>
      <c r="D15050" s="47"/>
      <c r="E15050" s="47" t="str">
        <f>E15049</f>
        <v>68549</v>
      </c>
      <c r="F15050" s="47"/>
      <c r="G15050" s="47" t="str">
        <f>G15049</f>
        <v xml:space="preserve">PINCHOTE                                          </v>
      </c>
      <c r="H15050" s="47" t="s">
        <v>10655</v>
      </c>
      <c r="I15050" s="51">
        <f>SUBTOTAL(9,I15045:I15049)</f>
        <v>2790270</v>
      </c>
      <c r="J15050" s="51">
        <f>SUBTOTAL(9,J15045:J15049)</f>
        <v>2614820.0499999998</v>
      </c>
      <c r="K15050" s="49">
        <f>J15050/I15050</f>
        <v>0.93712079834567974</v>
      </c>
      <c r="L15050" s="51">
        <f>SUBTOTAL(9,L15045:L15049)</f>
        <v>740762</v>
      </c>
      <c r="M15050" s="51">
        <f>SUBTOTAL(9,M15045:M15049)</f>
        <v>722489.05</v>
      </c>
      <c r="N15050" s="50">
        <f>IFERROR((M15050/L15050),"N.A")</f>
        <v>0.97533222546512921</v>
      </c>
      <c r="O15050" s="28"/>
      <c r="P15050" s="28"/>
      <c r="Q15050" s="28"/>
      <c r="R15050" s="28"/>
      <c r="S15050" s="25"/>
    </row>
    <row r="15051" spans="2:19" s="16" customFormat="1" outlineLevel="2" x14ac:dyDescent="0.25">
      <c r="B15051" s="16" t="s">
        <v>4659</v>
      </c>
      <c r="C15051" s="16" t="s">
        <v>4485</v>
      </c>
      <c r="D15051" s="16" t="s">
        <v>67</v>
      </c>
      <c r="E15051" s="16" t="s">
        <v>4660</v>
      </c>
      <c r="G15051" s="16" t="s">
        <v>4661</v>
      </c>
      <c r="H15051" s="16" t="s">
        <v>152</v>
      </c>
      <c r="I15051" s="35">
        <v>2316722</v>
      </c>
      <c r="J15051" s="35">
        <v>2316722</v>
      </c>
      <c r="K15051" s="36">
        <f>IFERROR((J15051/I15051),0)</f>
        <v>1</v>
      </c>
      <c r="L15051" s="35">
        <v>1539237</v>
      </c>
      <c r="M15051" s="35">
        <v>2316722</v>
      </c>
      <c r="N15051" s="40">
        <f>M15051/L15051</f>
        <v>1.5051106489773829</v>
      </c>
      <c r="O15051" s="28"/>
      <c r="P15051" s="28"/>
      <c r="Q15051" s="28"/>
      <c r="R15051" s="28"/>
      <c r="S15051" s="25"/>
    </row>
    <row r="15052" spans="2:19" s="16" customFormat="1" outlineLevel="2" x14ac:dyDescent="0.25">
      <c r="B15052" s="16" t="s">
        <v>4659</v>
      </c>
      <c r="C15052" s="16" t="s">
        <v>4485</v>
      </c>
      <c r="D15052" s="16" t="s">
        <v>67</v>
      </c>
      <c r="E15052" s="16" t="s">
        <v>4660</v>
      </c>
      <c r="G15052" s="16" t="s">
        <v>4661</v>
      </c>
      <c r="H15052" s="16" t="s">
        <v>19</v>
      </c>
      <c r="I15052" s="31">
        <v>4535055</v>
      </c>
      <c r="J15052" s="31">
        <v>4535055</v>
      </c>
      <c r="K15052" s="32">
        <f>IFERROR((J15052/I15052),0)</f>
        <v>1</v>
      </c>
      <c r="L15052" s="31"/>
      <c r="M15052" s="31"/>
      <c r="N15052" s="39"/>
      <c r="O15052" s="28"/>
      <c r="P15052" s="28"/>
      <c r="Q15052" s="28"/>
      <c r="R15052" s="28"/>
      <c r="S15052" s="25"/>
    </row>
    <row r="15053" spans="2:19" s="16" customFormat="1" outlineLevel="2" x14ac:dyDescent="0.25">
      <c r="B15053" s="16" t="s">
        <v>4659</v>
      </c>
      <c r="C15053" s="16" t="s">
        <v>4485</v>
      </c>
      <c r="D15053" s="16" t="s">
        <v>67</v>
      </c>
      <c r="E15053" s="16" t="s">
        <v>4660</v>
      </c>
      <c r="G15053" s="16" t="s">
        <v>4661</v>
      </c>
      <c r="H15053" s="16" t="s">
        <v>154</v>
      </c>
      <c r="I15053" s="31">
        <v>14</v>
      </c>
      <c r="J15053" s="31">
        <v>14</v>
      </c>
      <c r="K15053" s="32">
        <f>IFERROR((J15053/I15053),0)</f>
        <v>1</v>
      </c>
      <c r="L15053" s="31"/>
      <c r="M15053" s="31"/>
      <c r="N15053" s="39"/>
      <c r="O15053" s="28"/>
      <c r="P15053" s="28"/>
      <c r="Q15053" s="28"/>
      <c r="R15053" s="28"/>
      <c r="S15053" s="25"/>
    </row>
    <row r="15054" spans="2:19" s="16" customFormat="1" outlineLevel="2" x14ac:dyDescent="0.25">
      <c r="B15054" s="16" t="s">
        <v>4659</v>
      </c>
      <c r="C15054" s="16" t="s">
        <v>4485</v>
      </c>
      <c r="D15054" s="16" t="s">
        <v>67</v>
      </c>
      <c r="E15054" s="16" t="s">
        <v>4660</v>
      </c>
      <c r="G15054" s="16" t="s">
        <v>4661</v>
      </c>
      <c r="H15054" s="16" t="s">
        <v>4491</v>
      </c>
      <c r="I15054" s="31">
        <v>215200</v>
      </c>
      <c r="J15054" s="31">
        <v>215200</v>
      </c>
      <c r="K15054" s="42"/>
      <c r="L15054" s="31"/>
      <c r="M15054" s="31"/>
      <c r="N15054" s="39"/>
      <c r="O15054" s="28"/>
      <c r="P15054" s="28"/>
      <c r="Q15054" s="28"/>
      <c r="R15054" s="28"/>
      <c r="S15054" s="25"/>
    </row>
    <row r="15055" spans="2:19" s="16" customFormat="1" outlineLevel="2" x14ac:dyDescent="0.25">
      <c r="B15055" s="16" t="s">
        <v>4659</v>
      </c>
      <c r="C15055" s="16" t="s">
        <v>4485</v>
      </c>
      <c r="D15055" s="16" t="s">
        <v>67</v>
      </c>
      <c r="E15055" s="16" t="s">
        <v>4660</v>
      </c>
      <c r="G15055" s="16" t="s">
        <v>4661</v>
      </c>
      <c r="H15055" s="16" t="s">
        <v>231</v>
      </c>
      <c r="I15055" s="31">
        <v>369444</v>
      </c>
      <c r="J15055" s="31">
        <v>369444</v>
      </c>
      <c r="K15055" s="32">
        <f>IFERROR((J15055/I15055),0)</f>
        <v>1</v>
      </c>
      <c r="L15055" s="31"/>
      <c r="M15055" s="31"/>
      <c r="N15055" s="39"/>
      <c r="O15055" s="28"/>
      <c r="P15055" s="28"/>
      <c r="Q15055" s="28"/>
      <c r="R15055" s="28"/>
      <c r="S15055" s="25"/>
    </row>
    <row r="15056" spans="2:19" s="16" customFormat="1" outlineLevel="2" x14ac:dyDescent="0.25">
      <c r="B15056" s="16" t="s">
        <v>4659</v>
      </c>
      <c r="C15056" s="16" t="s">
        <v>4485</v>
      </c>
      <c r="D15056" s="16" t="s">
        <v>67</v>
      </c>
      <c r="E15056" s="16" t="s">
        <v>4660</v>
      </c>
      <c r="G15056" s="16" t="s">
        <v>4661</v>
      </c>
      <c r="H15056" s="16" t="s">
        <v>155</v>
      </c>
      <c r="I15056" s="31">
        <v>-463344</v>
      </c>
      <c r="J15056" s="31"/>
      <c r="K15056" s="32">
        <f>IFERROR((J15056/I15056),0)</f>
        <v>0</v>
      </c>
      <c r="L15056" s="31"/>
      <c r="M15056" s="31"/>
      <c r="N15056" s="39"/>
      <c r="O15056" s="28"/>
      <c r="P15056" s="28"/>
      <c r="Q15056" s="28"/>
      <c r="R15056" s="28"/>
      <c r="S15056" s="25"/>
    </row>
    <row r="15057" spans="2:19" s="16" customFormat="1" outlineLevel="1" x14ac:dyDescent="0.25">
      <c r="B15057" s="47" t="s">
        <v>8942</v>
      </c>
      <c r="C15057" s="47" t="str">
        <f>C15056</f>
        <v>ASIGNACIONES DIRECTAS ANTICIPADAS (5% DEL SGR)</v>
      </c>
      <c r="D15057" s="47"/>
      <c r="E15057" s="47" t="str">
        <f>E15056</f>
        <v>68547</v>
      </c>
      <c r="F15057" s="47"/>
      <c r="G15057" s="47" t="str">
        <f>G15056</f>
        <v xml:space="preserve">PIEDECUESTA                                       </v>
      </c>
      <c r="H15057" s="47" t="s">
        <v>10655</v>
      </c>
      <c r="I15057" s="51">
        <f>SUBTOTAL(9,I15051:I15056)</f>
        <v>6973091</v>
      </c>
      <c r="J15057" s="51">
        <f>SUBTOTAL(9,J15051:J15056)</f>
        <v>7436435</v>
      </c>
      <c r="K15057" s="49">
        <f>J15057/I15057</f>
        <v>1.0664474334265823</v>
      </c>
      <c r="L15057" s="51">
        <f>SUBTOTAL(9,L15051:L15056)</f>
        <v>1539237</v>
      </c>
      <c r="M15057" s="51">
        <f>SUBTOTAL(9,M15051:M15056)</f>
        <v>2316722</v>
      </c>
      <c r="N15057" s="50">
        <f>IFERROR((M15057/L15057),"N.A")</f>
        <v>1.5051106489773829</v>
      </c>
      <c r="O15057" s="28"/>
      <c r="P15057" s="28"/>
      <c r="Q15057" s="28"/>
      <c r="R15057" s="28"/>
      <c r="S15057" s="25"/>
    </row>
    <row r="15058" spans="2:19" s="16" customFormat="1" outlineLevel="2" x14ac:dyDescent="0.25">
      <c r="B15058" s="16" t="s">
        <v>4662</v>
      </c>
      <c r="C15058" s="16" t="s">
        <v>4485</v>
      </c>
      <c r="D15058" s="16" t="s">
        <v>67</v>
      </c>
      <c r="E15058" s="16" t="s">
        <v>889</v>
      </c>
      <c r="G15058" s="16" t="s">
        <v>890</v>
      </c>
      <c r="H15058" s="16" t="s">
        <v>19</v>
      </c>
      <c r="I15058" s="31">
        <v>22048</v>
      </c>
      <c r="J15058" s="31">
        <v>22048</v>
      </c>
      <c r="K15058" s="32">
        <f>IFERROR((J15058/I15058),0)</f>
        <v>1</v>
      </c>
      <c r="L15058" s="31"/>
      <c r="M15058" s="31"/>
      <c r="N15058" s="39"/>
      <c r="O15058" s="28"/>
      <c r="P15058" s="28"/>
      <c r="Q15058" s="28"/>
      <c r="R15058" s="28"/>
      <c r="S15058" s="25"/>
    </row>
    <row r="15059" spans="2:19" s="16" customFormat="1" outlineLevel="1" x14ac:dyDescent="0.25">
      <c r="B15059" s="47" t="s">
        <v>8943</v>
      </c>
      <c r="C15059" s="47" t="str">
        <f>C15058</f>
        <v>ASIGNACIONES DIRECTAS ANTICIPADAS (5% DEL SGR)</v>
      </c>
      <c r="D15059" s="47"/>
      <c r="E15059" s="47" t="str">
        <f>E15058</f>
        <v>68533</v>
      </c>
      <c r="F15059" s="47"/>
      <c r="G15059" s="47" t="str">
        <f>G15058</f>
        <v xml:space="preserve">PÁRAMO                                            </v>
      </c>
      <c r="H15059" s="47" t="s">
        <v>10655</v>
      </c>
      <c r="I15059" s="51">
        <f>SUBTOTAL(9,I15058:I15058)</f>
        <v>22048</v>
      </c>
      <c r="J15059" s="51">
        <f>SUBTOTAL(9,J15058:J15058)</f>
        <v>22048</v>
      </c>
      <c r="K15059" s="49">
        <f>J15059/I15059</f>
        <v>1</v>
      </c>
      <c r="L15059" s="51">
        <f>SUBTOTAL(9,L15058:L15058)</f>
        <v>0</v>
      </c>
      <c r="M15059" s="51">
        <f>SUBTOTAL(9,M15058:M15058)</f>
        <v>0</v>
      </c>
      <c r="N15059" s="50" t="str">
        <f>IFERROR((M15059/L15059),"N.A")</f>
        <v>N.A</v>
      </c>
      <c r="O15059" s="28"/>
      <c r="P15059" s="28"/>
      <c r="Q15059" s="28"/>
      <c r="R15059" s="28"/>
      <c r="S15059" s="25"/>
    </row>
    <row r="15060" spans="2:19" s="16" customFormat="1" outlineLevel="2" x14ac:dyDescent="0.25">
      <c r="B15060" s="16" t="s">
        <v>4663</v>
      </c>
      <c r="C15060" s="16" t="s">
        <v>4485</v>
      </c>
      <c r="D15060" s="16" t="s">
        <v>67</v>
      </c>
      <c r="E15060" s="16" t="s">
        <v>895</v>
      </c>
      <c r="G15060" s="16" t="s">
        <v>896</v>
      </c>
      <c r="H15060" s="16" t="s">
        <v>152</v>
      </c>
      <c r="I15060" s="35">
        <v>11622</v>
      </c>
      <c r="J15060" s="35">
        <v>0</v>
      </c>
      <c r="K15060" s="36">
        <f>IFERROR((J15060/I15060),0)</f>
        <v>0</v>
      </c>
      <c r="L15060" s="35">
        <v>7671</v>
      </c>
      <c r="M15060" s="35">
        <v>0</v>
      </c>
      <c r="N15060" s="40">
        <f>M15060/L15060</f>
        <v>0</v>
      </c>
      <c r="O15060" s="28"/>
      <c r="P15060" s="28"/>
      <c r="Q15060" s="28"/>
      <c r="R15060" s="28"/>
      <c r="S15060" s="25"/>
    </row>
    <row r="15061" spans="2:19" s="16" customFormat="1" outlineLevel="2" x14ac:dyDescent="0.25">
      <c r="B15061" s="16" t="s">
        <v>4663</v>
      </c>
      <c r="C15061" s="16" t="s">
        <v>4485</v>
      </c>
      <c r="D15061" s="16" t="s">
        <v>67</v>
      </c>
      <c r="E15061" s="16" t="s">
        <v>895</v>
      </c>
      <c r="G15061" s="16" t="s">
        <v>896</v>
      </c>
      <c r="H15061" s="16" t="s">
        <v>19</v>
      </c>
      <c r="I15061" s="31">
        <v>6072</v>
      </c>
      <c r="J15061" s="31">
        <v>6072</v>
      </c>
      <c r="K15061" s="32">
        <f>IFERROR((J15061/I15061),0)</f>
        <v>1</v>
      </c>
      <c r="L15061" s="31"/>
      <c r="M15061" s="31"/>
      <c r="N15061" s="39"/>
      <c r="O15061" s="28"/>
      <c r="P15061" s="28"/>
      <c r="Q15061" s="28"/>
      <c r="R15061" s="28"/>
      <c r="S15061" s="25"/>
    </row>
    <row r="15062" spans="2:19" s="16" customFormat="1" outlineLevel="2" x14ac:dyDescent="0.25">
      <c r="B15062" s="16" t="s">
        <v>4663</v>
      </c>
      <c r="C15062" s="16" t="s">
        <v>4485</v>
      </c>
      <c r="D15062" s="16" t="s">
        <v>67</v>
      </c>
      <c r="E15062" s="16" t="s">
        <v>895</v>
      </c>
      <c r="G15062" s="16" t="s">
        <v>896</v>
      </c>
      <c r="H15062" s="16" t="s">
        <v>231</v>
      </c>
      <c r="I15062" s="31">
        <v>1830</v>
      </c>
      <c r="J15062" s="31">
        <v>1830</v>
      </c>
      <c r="K15062" s="32">
        <f>IFERROR((J15062/I15062),0)</f>
        <v>1</v>
      </c>
      <c r="L15062" s="31"/>
      <c r="M15062" s="31"/>
      <c r="N15062" s="39"/>
      <c r="O15062" s="28"/>
      <c r="P15062" s="28"/>
      <c r="Q15062" s="28"/>
      <c r="R15062" s="28"/>
      <c r="S15062" s="25"/>
    </row>
    <row r="15063" spans="2:19" s="16" customFormat="1" outlineLevel="2" x14ac:dyDescent="0.25">
      <c r="B15063" s="16" t="s">
        <v>4663</v>
      </c>
      <c r="C15063" s="16" t="s">
        <v>4485</v>
      </c>
      <c r="D15063" s="16" t="s">
        <v>67</v>
      </c>
      <c r="E15063" s="16" t="s">
        <v>895</v>
      </c>
      <c r="G15063" s="16" t="s">
        <v>896</v>
      </c>
      <c r="H15063" s="16" t="s">
        <v>155</v>
      </c>
      <c r="I15063" s="31">
        <v>-2324</v>
      </c>
      <c r="J15063" s="31"/>
      <c r="K15063" s="32">
        <f>IFERROR((J15063/I15063),0)</f>
        <v>0</v>
      </c>
      <c r="L15063" s="31"/>
      <c r="M15063" s="31"/>
      <c r="N15063" s="39"/>
      <c r="O15063" s="28"/>
      <c r="P15063" s="28"/>
      <c r="Q15063" s="28"/>
      <c r="R15063" s="28"/>
      <c r="S15063" s="25"/>
    </row>
    <row r="15064" spans="2:19" s="16" customFormat="1" outlineLevel="1" x14ac:dyDescent="0.25">
      <c r="B15064" s="47" t="s">
        <v>8944</v>
      </c>
      <c r="C15064" s="47" t="str">
        <f>C15063</f>
        <v>ASIGNACIONES DIRECTAS ANTICIPADAS (5% DEL SGR)</v>
      </c>
      <c r="D15064" s="47"/>
      <c r="E15064" s="47" t="str">
        <f>E15063</f>
        <v>68522</v>
      </c>
      <c r="F15064" s="47"/>
      <c r="G15064" s="47" t="str">
        <f>G15063</f>
        <v xml:space="preserve">PALMAR                                            </v>
      </c>
      <c r="H15064" s="47" t="s">
        <v>10655</v>
      </c>
      <c r="I15064" s="51">
        <f>SUBTOTAL(9,I15060:I15063)</f>
        <v>17200</v>
      </c>
      <c r="J15064" s="51">
        <f>SUBTOTAL(9,J15060:J15063)</f>
        <v>7902</v>
      </c>
      <c r="K15064" s="49">
        <f>J15064/I15064</f>
        <v>0.4594186046511628</v>
      </c>
      <c r="L15064" s="51">
        <f>SUBTOTAL(9,L15060:L15063)</f>
        <v>7671</v>
      </c>
      <c r="M15064" s="51">
        <f>SUBTOTAL(9,M15060:M15063)</f>
        <v>0</v>
      </c>
      <c r="N15064" s="50">
        <f>IFERROR((M15064/L15064),"N.A")</f>
        <v>0</v>
      </c>
      <c r="O15064" s="28"/>
      <c r="P15064" s="28"/>
      <c r="Q15064" s="28"/>
      <c r="R15064" s="28"/>
      <c r="S15064" s="25"/>
    </row>
    <row r="15065" spans="2:19" s="16" customFormat="1" outlineLevel="2" x14ac:dyDescent="0.25">
      <c r="B15065" s="16" t="s">
        <v>4664</v>
      </c>
      <c r="C15065" s="16" t="s">
        <v>4485</v>
      </c>
      <c r="D15065" s="16" t="s">
        <v>67</v>
      </c>
      <c r="E15065" s="16" t="s">
        <v>901</v>
      </c>
      <c r="G15065" s="16" t="s">
        <v>902</v>
      </c>
      <c r="H15065" s="16" t="s">
        <v>152</v>
      </c>
      <c r="I15065" s="35">
        <v>485924</v>
      </c>
      <c r="J15065" s="35">
        <v>304133</v>
      </c>
      <c r="K15065" s="36">
        <f>IFERROR((J15065/I15065),0)</f>
        <v>0.62588594101135153</v>
      </c>
      <c r="L15065" s="35">
        <v>321894</v>
      </c>
      <c r="M15065" s="35">
        <v>304133</v>
      </c>
      <c r="N15065" s="40">
        <f>M15065/L15065</f>
        <v>0.94482345119822053</v>
      </c>
      <c r="O15065" s="28"/>
      <c r="P15065" s="28"/>
      <c r="Q15065" s="28"/>
      <c r="R15065" s="28"/>
      <c r="S15065" s="25"/>
    </row>
    <row r="15066" spans="2:19" s="16" customFormat="1" outlineLevel="2" x14ac:dyDescent="0.25">
      <c r="B15066" s="16" t="s">
        <v>4664</v>
      </c>
      <c r="C15066" s="16" t="s">
        <v>4485</v>
      </c>
      <c r="D15066" s="16" t="s">
        <v>67</v>
      </c>
      <c r="E15066" s="16" t="s">
        <v>901</v>
      </c>
      <c r="G15066" s="16" t="s">
        <v>902</v>
      </c>
      <c r="H15066" s="16" t="s">
        <v>19</v>
      </c>
      <c r="I15066" s="31">
        <v>893002</v>
      </c>
      <c r="J15066" s="31">
        <v>893002</v>
      </c>
      <c r="K15066" s="32">
        <f>IFERROR((J15066/I15066),0)</f>
        <v>1</v>
      </c>
      <c r="L15066" s="31"/>
      <c r="M15066" s="31"/>
      <c r="N15066" s="39"/>
      <c r="O15066" s="28"/>
      <c r="P15066" s="28"/>
      <c r="Q15066" s="28"/>
      <c r="R15066" s="28"/>
      <c r="S15066" s="25"/>
    </row>
    <row r="15067" spans="2:19" s="16" customFormat="1" outlineLevel="2" x14ac:dyDescent="0.25">
      <c r="B15067" s="16" t="s">
        <v>4664</v>
      </c>
      <c r="C15067" s="16" t="s">
        <v>4485</v>
      </c>
      <c r="D15067" s="16" t="s">
        <v>67</v>
      </c>
      <c r="E15067" s="16" t="s">
        <v>901</v>
      </c>
      <c r="G15067" s="16" t="s">
        <v>902</v>
      </c>
      <c r="H15067" s="16" t="s">
        <v>154</v>
      </c>
      <c r="I15067" s="31">
        <v>3</v>
      </c>
      <c r="J15067" s="31">
        <v>3</v>
      </c>
      <c r="K15067" s="32">
        <f>IFERROR((J15067/I15067),0)</f>
        <v>1</v>
      </c>
      <c r="L15067" s="31"/>
      <c r="M15067" s="31"/>
      <c r="N15067" s="39"/>
      <c r="O15067" s="28"/>
      <c r="P15067" s="28"/>
      <c r="Q15067" s="28"/>
      <c r="R15067" s="28"/>
      <c r="S15067" s="25"/>
    </row>
    <row r="15068" spans="2:19" s="16" customFormat="1" outlineLevel="2" x14ac:dyDescent="0.25">
      <c r="B15068" s="16" t="s">
        <v>4664</v>
      </c>
      <c r="C15068" s="16" t="s">
        <v>4485</v>
      </c>
      <c r="D15068" s="16" t="s">
        <v>67</v>
      </c>
      <c r="E15068" s="16" t="s">
        <v>901</v>
      </c>
      <c r="G15068" s="16" t="s">
        <v>902</v>
      </c>
      <c r="H15068" s="16" t="s">
        <v>4491</v>
      </c>
      <c r="I15068" s="31">
        <v>71502</v>
      </c>
      <c r="J15068" s="31">
        <v>71502</v>
      </c>
      <c r="K15068" s="42"/>
      <c r="L15068" s="31"/>
      <c r="M15068" s="31"/>
      <c r="N15068" s="39"/>
      <c r="O15068" s="28"/>
      <c r="P15068" s="28"/>
      <c r="Q15068" s="28"/>
      <c r="R15068" s="28"/>
      <c r="S15068" s="25"/>
    </row>
    <row r="15069" spans="2:19" s="16" customFormat="1" outlineLevel="2" x14ac:dyDescent="0.25">
      <c r="B15069" s="16" t="s">
        <v>4664</v>
      </c>
      <c r="C15069" s="16" t="s">
        <v>4485</v>
      </c>
      <c r="D15069" s="16" t="s">
        <v>67</v>
      </c>
      <c r="E15069" s="16" t="s">
        <v>901</v>
      </c>
      <c r="G15069" s="16" t="s">
        <v>902</v>
      </c>
      <c r="H15069" s="16" t="s">
        <v>231</v>
      </c>
      <c r="I15069" s="31">
        <v>77047</v>
      </c>
      <c r="J15069" s="31">
        <v>77047</v>
      </c>
      <c r="K15069" s="32">
        <f>IFERROR((J15069/I15069),0)</f>
        <v>1</v>
      </c>
      <c r="L15069" s="31"/>
      <c r="M15069" s="31"/>
      <c r="N15069" s="39"/>
      <c r="O15069" s="28"/>
      <c r="P15069" s="28"/>
      <c r="Q15069" s="28"/>
      <c r="R15069" s="28"/>
      <c r="S15069" s="25"/>
    </row>
    <row r="15070" spans="2:19" s="16" customFormat="1" outlineLevel="2" x14ac:dyDescent="0.25">
      <c r="B15070" s="16" t="s">
        <v>4664</v>
      </c>
      <c r="C15070" s="16" t="s">
        <v>4485</v>
      </c>
      <c r="D15070" s="16" t="s">
        <v>67</v>
      </c>
      <c r="E15070" s="16" t="s">
        <v>901</v>
      </c>
      <c r="G15070" s="16" t="s">
        <v>902</v>
      </c>
      <c r="H15070" s="16" t="s">
        <v>155</v>
      </c>
      <c r="I15070" s="31">
        <v>-97185</v>
      </c>
      <c r="J15070" s="31"/>
      <c r="K15070" s="32">
        <f>IFERROR((J15070/I15070),0)</f>
        <v>0</v>
      </c>
      <c r="L15070" s="31"/>
      <c r="M15070" s="31"/>
      <c r="N15070" s="39"/>
      <c r="O15070" s="28"/>
      <c r="P15070" s="28"/>
      <c r="Q15070" s="28"/>
      <c r="R15070" s="28"/>
      <c r="S15070" s="25"/>
    </row>
    <row r="15071" spans="2:19" s="16" customFormat="1" outlineLevel="1" x14ac:dyDescent="0.25">
      <c r="B15071" s="47" t="s">
        <v>8945</v>
      </c>
      <c r="C15071" s="47" t="str">
        <f>C15070</f>
        <v>ASIGNACIONES DIRECTAS ANTICIPADAS (5% DEL SGR)</v>
      </c>
      <c r="D15071" s="47"/>
      <c r="E15071" s="47" t="str">
        <f>E15070</f>
        <v>68500</v>
      </c>
      <c r="F15071" s="47"/>
      <c r="G15071" s="47" t="str">
        <f>G15070</f>
        <v xml:space="preserve">OIBA                                              </v>
      </c>
      <c r="H15071" s="47" t="s">
        <v>10655</v>
      </c>
      <c r="I15071" s="51">
        <f>SUBTOTAL(9,I15065:I15070)</f>
        <v>1430293</v>
      </c>
      <c r="J15071" s="51">
        <f>SUBTOTAL(9,J15065:J15070)</f>
        <v>1345687</v>
      </c>
      <c r="K15071" s="49">
        <f>J15071/I15071</f>
        <v>0.94084708517765236</v>
      </c>
      <c r="L15071" s="51">
        <f>SUBTOTAL(9,L15065:L15070)</f>
        <v>321894</v>
      </c>
      <c r="M15071" s="51">
        <f>SUBTOTAL(9,M15065:M15070)</f>
        <v>304133</v>
      </c>
      <c r="N15071" s="50">
        <f>IFERROR((M15071/L15071),"N.A")</f>
        <v>0.94482345119822053</v>
      </c>
      <c r="O15071" s="28"/>
      <c r="P15071" s="28"/>
      <c r="Q15071" s="28"/>
      <c r="R15071" s="28"/>
      <c r="S15071" s="25"/>
    </row>
    <row r="15072" spans="2:19" s="16" customFormat="1" outlineLevel="2" x14ac:dyDescent="0.25">
      <c r="B15072" s="16" t="s">
        <v>4665</v>
      </c>
      <c r="C15072" s="16" t="s">
        <v>4485</v>
      </c>
      <c r="D15072" s="16" t="s">
        <v>67</v>
      </c>
      <c r="E15072" s="16" t="s">
        <v>904</v>
      </c>
      <c r="G15072" s="16" t="s">
        <v>905</v>
      </c>
      <c r="H15072" s="16" t="s">
        <v>152</v>
      </c>
      <c r="I15072" s="35">
        <v>181859</v>
      </c>
      <c r="J15072" s="35">
        <v>0</v>
      </c>
      <c r="K15072" s="36">
        <f>IFERROR((J15072/I15072),0)</f>
        <v>0</v>
      </c>
      <c r="L15072" s="35">
        <v>115818</v>
      </c>
      <c r="M15072" s="35">
        <v>0</v>
      </c>
      <c r="N15072" s="40">
        <f>M15072/L15072</f>
        <v>0</v>
      </c>
      <c r="O15072" s="28"/>
      <c r="P15072" s="28"/>
      <c r="Q15072" s="28"/>
      <c r="R15072" s="28"/>
      <c r="S15072" s="25"/>
    </row>
    <row r="15073" spans="2:19" s="16" customFormat="1" outlineLevel="2" x14ac:dyDescent="0.25">
      <c r="B15073" s="16" t="s">
        <v>4665</v>
      </c>
      <c r="C15073" s="16" t="s">
        <v>4485</v>
      </c>
      <c r="D15073" s="16" t="s">
        <v>67</v>
      </c>
      <c r="E15073" s="16" t="s">
        <v>904</v>
      </c>
      <c r="G15073" s="16" t="s">
        <v>905</v>
      </c>
      <c r="H15073" s="16" t="s">
        <v>19</v>
      </c>
      <c r="I15073" s="31">
        <v>135129</v>
      </c>
      <c r="J15073" s="31">
        <v>135129</v>
      </c>
      <c r="K15073" s="32">
        <f>IFERROR((J15073/I15073),0)</f>
        <v>1</v>
      </c>
      <c r="L15073" s="31"/>
      <c r="M15073" s="31"/>
      <c r="N15073" s="39"/>
      <c r="O15073" s="28"/>
      <c r="P15073" s="28"/>
      <c r="Q15073" s="28"/>
      <c r="R15073" s="28"/>
      <c r="S15073" s="25"/>
    </row>
    <row r="15074" spans="2:19" s="16" customFormat="1" outlineLevel="2" x14ac:dyDescent="0.25">
      <c r="B15074" s="16" t="s">
        <v>4665</v>
      </c>
      <c r="C15074" s="16" t="s">
        <v>4485</v>
      </c>
      <c r="D15074" s="16" t="s">
        <v>67</v>
      </c>
      <c r="E15074" s="16" t="s">
        <v>904</v>
      </c>
      <c r="G15074" s="16" t="s">
        <v>905</v>
      </c>
      <c r="H15074" s="16" t="s">
        <v>154</v>
      </c>
      <c r="I15074" s="31">
        <v>1</v>
      </c>
      <c r="J15074" s="31">
        <v>1</v>
      </c>
      <c r="K15074" s="32">
        <f>IFERROR((J15074/I15074),0)</f>
        <v>1</v>
      </c>
      <c r="L15074" s="31"/>
      <c r="M15074" s="31"/>
      <c r="N15074" s="39"/>
      <c r="O15074" s="28"/>
      <c r="P15074" s="28"/>
      <c r="Q15074" s="28"/>
      <c r="R15074" s="28"/>
      <c r="S15074" s="25"/>
    </row>
    <row r="15075" spans="2:19" s="16" customFormat="1" outlineLevel="2" x14ac:dyDescent="0.25">
      <c r="B15075" s="16" t="s">
        <v>4665</v>
      </c>
      <c r="C15075" s="16" t="s">
        <v>4485</v>
      </c>
      <c r="D15075" s="16" t="s">
        <v>67</v>
      </c>
      <c r="E15075" s="16" t="s">
        <v>904</v>
      </c>
      <c r="G15075" s="16" t="s">
        <v>905</v>
      </c>
      <c r="H15075" s="16" t="s">
        <v>231</v>
      </c>
      <c r="I15075" s="31">
        <v>26681</v>
      </c>
      <c r="J15075" s="31">
        <v>26681</v>
      </c>
      <c r="K15075" s="32">
        <f>IFERROR((J15075/I15075),0)</f>
        <v>1</v>
      </c>
      <c r="L15075" s="31"/>
      <c r="M15075" s="31"/>
      <c r="N15075" s="39"/>
      <c r="O15075" s="28"/>
      <c r="P15075" s="28"/>
      <c r="Q15075" s="28"/>
      <c r="R15075" s="28"/>
      <c r="S15075" s="25"/>
    </row>
    <row r="15076" spans="2:19" s="16" customFormat="1" outlineLevel="2" x14ac:dyDescent="0.25">
      <c r="B15076" s="16" t="s">
        <v>4665</v>
      </c>
      <c r="C15076" s="16" t="s">
        <v>4485</v>
      </c>
      <c r="D15076" s="16" t="s">
        <v>67</v>
      </c>
      <c r="E15076" s="16" t="s">
        <v>904</v>
      </c>
      <c r="G15076" s="16" t="s">
        <v>905</v>
      </c>
      <c r="H15076" s="16" t="s">
        <v>155</v>
      </c>
      <c r="I15076" s="31">
        <v>-36372</v>
      </c>
      <c r="J15076" s="31"/>
      <c r="K15076" s="32">
        <f>IFERROR((J15076/I15076),0)</f>
        <v>0</v>
      </c>
      <c r="L15076" s="31"/>
      <c r="M15076" s="31"/>
      <c r="N15076" s="39"/>
      <c r="O15076" s="28"/>
      <c r="P15076" s="28"/>
      <c r="Q15076" s="28"/>
      <c r="R15076" s="28"/>
      <c r="S15076" s="25"/>
    </row>
    <row r="15077" spans="2:19" s="16" customFormat="1" outlineLevel="1" x14ac:dyDescent="0.25">
      <c r="B15077" s="47" t="s">
        <v>8946</v>
      </c>
      <c r="C15077" s="47" t="str">
        <f>C15076</f>
        <v>ASIGNACIONES DIRECTAS ANTICIPADAS (5% DEL SGR)</v>
      </c>
      <c r="D15077" s="47"/>
      <c r="E15077" s="47" t="str">
        <f>E15076</f>
        <v>68498</v>
      </c>
      <c r="F15077" s="47"/>
      <c r="G15077" s="47" t="str">
        <f>G15076</f>
        <v xml:space="preserve">OCAMONTE                                          </v>
      </c>
      <c r="H15077" s="47" t="s">
        <v>10655</v>
      </c>
      <c r="I15077" s="51">
        <f>SUBTOTAL(9,I15072:I15076)</f>
        <v>307298</v>
      </c>
      <c r="J15077" s="51">
        <f>SUBTOTAL(9,J15072:J15076)</f>
        <v>161811</v>
      </c>
      <c r="K15077" s="49">
        <f>J15077/I15077</f>
        <v>0.52656053732858654</v>
      </c>
      <c r="L15077" s="51">
        <f>SUBTOTAL(9,L15072:L15076)</f>
        <v>115818</v>
      </c>
      <c r="M15077" s="51">
        <f>SUBTOTAL(9,M15072:M15076)</f>
        <v>0</v>
      </c>
      <c r="N15077" s="50">
        <f>IFERROR((M15077/L15077),"N.A")</f>
        <v>0</v>
      </c>
      <c r="O15077" s="28"/>
      <c r="P15077" s="28"/>
      <c r="Q15077" s="28"/>
      <c r="R15077" s="28"/>
      <c r="S15077" s="25"/>
    </row>
    <row r="15078" spans="2:19" s="16" customFormat="1" outlineLevel="2" x14ac:dyDescent="0.25">
      <c r="B15078" s="16" t="s">
        <v>4666</v>
      </c>
      <c r="C15078" s="16" t="s">
        <v>4485</v>
      </c>
      <c r="D15078" s="16" t="s">
        <v>67</v>
      </c>
      <c r="E15078" s="16" t="s">
        <v>907</v>
      </c>
      <c r="G15078" s="16" t="s">
        <v>908</v>
      </c>
      <c r="H15078" s="16" t="s">
        <v>19</v>
      </c>
      <c r="I15078" s="31">
        <v>108</v>
      </c>
      <c r="J15078" s="31">
        <v>108</v>
      </c>
      <c r="K15078" s="32">
        <f>IFERROR((J15078/I15078),0)</f>
        <v>1</v>
      </c>
      <c r="L15078" s="31"/>
      <c r="M15078" s="31"/>
      <c r="N15078" s="39"/>
      <c r="O15078" s="28"/>
      <c r="P15078" s="28"/>
      <c r="Q15078" s="28"/>
      <c r="R15078" s="28"/>
      <c r="S15078" s="25"/>
    </row>
    <row r="15079" spans="2:19" s="16" customFormat="1" outlineLevel="1" x14ac:dyDescent="0.25">
      <c r="B15079" s="47" t="s">
        <v>8947</v>
      </c>
      <c r="C15079" s="47" t="str">
        <f>C15078</f>
        <v>ASIGNACIONES DIRECTAS ANTICIPADAS (5% DEL SGR)</v>
      </c>
      <c r="D15079" s="47"/>
      <c r="E15079" s="47" t="str">
        <f>E15078</f>
        <v>68468</v>
      </c>
      <c r="F15079" s="47"/>
      <c r="G15079" s="47" t="str">
        <f>G15078</f>
        <v xml:space="preserve">MOLAGAVITA                                        </v>
      </c>
      <c r="H15079" s="47" t="s">
        <v>10655</v>
      </c>
      <c r="I15079" s="51">
        <f>SUBTOTAL(9,I15078:I15078)</f>
        <v>108</v>
      </c>
      <c r="J15079" s="51">
        <f>SUBTOTAL(9,J15078:J15078)</f>
        <v>108</v>
      </c>
      <c r="K15079" s="49">
        <f>J15079/I15079</f>
        <v>1</v>
      </c>
      <c r="L15079" s="51">
        <f>SUBTOTAL(9,L15078:L15078)</f>
        <v>0</v>
      </c>
      <c r="M15079" s="51">
        <f>SUBTOTAL(9,M15078:M15078)</f>
        <v>0</v>
      </c>
      <c r="N15079" s="50" t="str">
        <f>IFERROR((M15079/L15079),"N.A")</f>
        <v>N.A</v>
      </c>
      <c r="O15079" s="28"/>
      <c r="P15079" s="28"/>
      <c r="Q15079" s="28"/>
      <c r="R15079" s="28"/>
      <c r="S15079" s="25"/>
    </row>
    <row r="15080" spans="2:19" s="16" customFormat="1" outlineLevel="2" x14ac:dyDescent="0.25">
      <c r="B15080" s="16" t="s">
        <v>4667</v>
      </c>
      <c r="C15080" s="16" t="s">
        <v>4485</v>
      </c>
      <c r="D15080" s="16" t="s">
        <v>67</v>
      </c>
      <c r="E15080" s="16" t="s">
        <v>910</v>
      </c>
      <c r="G15080" s="16" t="s">
        <v>911</v>
      </c>
      <c r="H15080" s="16" t="s">
        <v>19</v>
      </c>
      <c r="I15080" s="31">
        <v>52722</v>
      </c>
      <c r="J15080" s="31">
        <v>52722</v>
      </c>
      <c r="K15080" s="32">
        <f>IFERROR((J15080/I15080),0)</f>
        <v>1</v>
      </c>
      <c r="L15080" s="31"/>
      <c r="M15080" s="31"/>
      <c r="N15080" s="39"/>
      <c r="O15080" s="28"/>
      <c r="P15080" s="28"/>
      <c r="Q15080" s="28"/>
      <c r="R15080" s="28"/>
      <c r="S15080" s="25"/>
    </row>
    <row r="15081" spans="2:19" s="16" customFormat="1" outlineLevel="1" x14ac:dyDescent="0.25">
      <c r="B15081" s="47" t="s">
        <v>8948</v>
      </c>
      <c r="C15081" s="47" t="str">
        <f>C15080</f>
        <v>ASIGNACIONES DIRECTAS ANTICIPADAS (5% DEL SGR)</v>
      </c>
      <c r="D15081" s="47"/>
      <c r="E15081" s="47" t="str">
        <f>E15080</f>
        <v>68464</v>
      </c>
      <c r="F15081" s="47"/>
      <c r="G15081" s="47" t="str">
        <f>G15080</f>
        <v xml:space="preserve">MOGOTES                                           </v>
      </c>
      <c r="H15081" s="47" t="s">
        <v>10655</v>
      </c>
      <c r="I15081" s="51">
        <f>SUBTOTAL(9,I15080:I15080)</f>
        <v>52722</v>
      </c>
      <c r="J15081" s="51">
        <f>SUBTOTAL(9,J15080:J15080)</f>
        <v>52722</v>
      </c>
      <c r="K15081" s="49">
        <f>J15081/I15081</f>
        <v>1</v>
      </c>
      <c r="L15081" s="51">
        <f>SUBTOTAL(9,L15080:L15080)</f>
        <v>0</v>
      </c>
      <c r="M15081" s="51">
        <f>SUBTOTAL(9,M15080:M15080)</f>
        <v>0</v>
      </c>
      <c r="N15081" s="50" t="str">
        <f>IFERROR((M15081/L15081),"N.A")</f>
        <v>N.A</v>
      </c>
      <c r="O15081" s="28"/>
      <c r="P15081" s="28"/>
      <c r="Q15081" s="28"/>
      <c r="R15081" s="28"/>
      <c r="S15081" s="25"/>
    </row>
    <row r="15082" spans="2:19" s="16" customFormat="1" outlineLevel="2" x14ac:dyDescent="0.25">
      <c r="B15082" s="16" t="s">
        <v>4668</v>
      </c>
      <c r="C15082" s="16" t="s">
        <v>4485</v>
      </c>
      <c r="D15082" s="16" t="s">
        <v>67</v>
      </c>
      <c r="E15082" s="16" t="s">
        <v>913</v>
      </c>
      <c r="G15082" s="16" t="s">
        <v>914</v>
      </c>
      <c r="H15082" s="16" t="s">
        <v>152</v>
      </c>
      <c r="I15082" s="35">
        <v>506296</v>
      </c>
      <c r="J15082" s="35">
        <v>0</v>
      </c>
      <c r="K15082" s="36">
        <f>IFERROR((J15082/I15082),0)</f>
        <v>0</v>
      </c>
      <c r="L15082" s="35">
        <v>333251</v>
      </c>
      <c r="M15082" s="35">
        <v>0</v>
      </c>
      <c r="N15082" s="40">
        <f>M15082/L15082</f>
        <v>0</v>
      </c>
      <c r="O15082" s="28"/>
      <c r="P15082" s="28"/>
      <c r="Q15082" s="28"/>
      <c r="R15082" s="28"/>
      <c r="S15082" s="25"/>
    </row>
    <row r="15083" spans="2:19" s="16" customFormat="1" outlineLevel="2" x14ac:dyDescent="0.25">
      <c r="B15083" s="16" t="s">
        <v>4668</v>
      </c>
      <c r="C15083" s="16" t="s">
        <v>4485</v>
      </c>
      <c r="D15083" s="16" t="s">
        <v>67</v>
      </c>
      <c r="E15083" s="16" t="s">
        <v>913</v>
      </c>
      <c r="G15083" s="16" t="s">
        <v>914</v>
      </c>
      <c r="H15083" s="16" t="s">
        <v>19</v>
      </c>
      <c r="I15083" s="31">
        <v>1724542</v>
      </c>
      <c r="J15083" s="31">
        <v>1724542</v>
      </c>
      <c r="K15083" s="32">
        <f>IFERROR((J15083/I15083),0)</f>
        <v>1</v>
      </c>
      <c r="L15083" s="31"/>
      <c r="M15083" s="31"/>
      <c r="N15083" s="39"/>
      <c r="O15083" s="28"/>
      <c r="P15083" s="28"/>
      <c r="Q15083" s="28"/>
      <c r="R15083" s="28"/>
      <c r="S15083" s="25"/>
    </row>
    <row r="15084" spans="2:19" s="16" customFormat="1" outlineLevel="2" x14ac:dyDescent="0.25">
      <c r="B15084" s="16" t="s">
        <v>4668</v>
      </c>
      <c r="C15084" s="16" t="s">
        <v>4485</v>
      </c>
      <c r="D15084" s="16" t="s">
        <v>67</v>
      </c>
      <c r="E15084" s="16" t="s">
        <v>913</v>
      </c>
      <c r="G15084" s="16" t="s">
        <v>914</v>
      </c>
      <c r="H15084" s="16" t="s">
        <v>154</v>
      </c>
      <c r="I15084" s="31">
        <v>3</v>
      </c>
      <c r="J15084" s="31">
        <v>3</v>
      </c>
      <c r="K15084" s="32">
        <f>IFERROR((J15084/I15084),0)</f>
        <v>1</v>
      </c>
      <c r="L15084" s="31"/>
      <c r="M15084" s="31"/>
      <c r="N15084" s="39"/>
      <c r="O15084" s="28"/>
      <c r="P15084" s="28"/>
      <c r="Q15084" s="28"/>
      <c r="R15084" s="28"/>
      <c r="S15084" s="25"/>
    </row>
    <row r="15085" spans="2:19" s="16" customFormat="1" outlineLevel="2" x14ac:dyDescent="0.25">
      <c r="B15085" s="16" t="s">
        <v>4668</v>
      </c>
      <c r="C15085" s="16" t="s">
        <v>4485</v>
      </c>
      <c r="D15085" s="16" t="s">
        <v>67</v>
      </c>
      <c r="E15085" s="16" t="s">
        <v>913</v>
      </c>
      <c r="G15085" s="16" t="s">
        <v>914</v>
      </c>
      <c r="H15085" s="16" t="s">
        <v>231</v>
      </c>
      <c r="I15085" s="31">
        <v>79287</v>
      </c>
      <c r="J15085" s="31">
        <v>79287</v>
      </c>
      <c r="K15085" s="32">
        <f>IFERROR((J15085/I15085),0)</f>
        <v>1</v>
      </c>
      <c r="L15085" s="31"/>
      <c r="M15085" s="31"/>
      <c r="N15085" s="39"/>
      <c r="O15085" s="28"/>
      <c r="P15085" s="28"/>
      <c r="Q15085" s="28"/>
      <c r="R15085" s="28"/>
      <c r="S15085" s="25"/>
    </row>
    <row r="15086" spans="2:19" s="16" customFormat="1" outlineLevel="2" x14ac:dyDescent="0.25">
      <c r="B15086" s="16" t="s">
        <v>4668</v>
      </c>
      <c r="C15086" s="16" t="s">
        <v>4485</v>
      </c>
      <c r="D15086" s="16" t="s">
        <v>67</v>
      </c>
      <c r="E15086" s="16" t="s">
        <v>913</v>
      </c>
      <c r="G15086" s="16" t="s">
        <v>914</v>
      </c>
      <c r="H15086" s="16" t="s">
        <v>155</v>
      </c>
      <c r="I15086" s="31">
        <v>-101259</v>
      </c>
      <c r="J15086" s="31"/>
      <c r="K15086" s="32">
        <f>IFERROR((J15086/I15086),0)</f>
        <v>0</v>
      </c>
      <c r="L15086" s="31"/>
      <c r="M15086" s="31"/>
      <c r="N15086" s="39"/>
      <c r="O15086" s="28"/>
      <c r="P15086" s="28"/>
      <c r="Q15086" s="28"/>
      <c r="R15086" s="28"/>
      <c r="S15086" s="25"/>
    </row>
    <row r="15087" spans="2:19" s="16" customFormat="1" outlineLevel="1" x14ac:dyDescent="0.25">
      <c r="B15087" s="47" t="s">
        <v>8949</v>
      </c>
      <c r="C15087" s="47" t="str">
        <f>C15086</f>
        <v>ASIGNACIONES DIRECTAS ANTICIPADAS (5% DEL SGR)</v>
      </c>
      <c r="D15087" s="47"/>
      <c r="E15087" s="47" t="str">
        <f>E15086</f>
        <v>68444</v>
      </c>
      <c r="F15087" s="47"/>
      <c r="G15087" s="47" t="str">
        <f>G15086</f>
        <v xml:space="preserve">MATANZA                                           </v>
      </c>
      <c r="H15087" s="47" t="s">
        <v>10655</v>
      </c>
      <c r="I15087" s="51">
        <f>SUBTOTAL(9,I15082:I15086)</f>
        <v>2208869</v>
      </c>
      <c r="J15087" s="51">
        <f>SUBTOTAL(9,J15082:J15086)</f>
        <v>1803832</v>
      </c>
      <c r="K15087" s="49">
        <f>J15087/I15087</f>
        <v>0.81663149783893929</v>
      </c>
      <c r="L15087" s="51">
        <f>SUBTOTAL(9,L15082:L15086)</f>
        <v>333251</v>
      </c>
      <c r="M15087" s="51">
        <f>SUBTOTAL(9,M15082:M15086)</f>
        <v>0</v>
      </c>
      <c r="N15087" s="50">
        <f>IFERROR((M15087/L15087),"N.A")</f>
        <v>0</v>
      </c>
      <c r="O15087" s="28"/>
      <c r="P15087" s="28"/>
      <c r="Q15087" s="28"/>
      <c r="R15087" s="28"/>
      <c r="S15087" s="25"/>
    </row>
    <row r="15088" spans="2:19" s="16" customFormat="1" outlineLevel="2" x14ac:dyDescent="0.25">
      <c r="B15088" s="16" t="s">
        <v>4669</v>
      </c>
      <c r="C15088" s="16" t="s">
        <v>4485</v>
      </c>
      <c r="D15088" s="16" t="s">
        <v>67</v>
      </c>
      <c r="E15088" s="16" t="s">
        <v>916</v>
      </c>
      <c r="G15088" s="16" t="s">
        <v>917</v>
      </c>
      <c r="H15088" s="16" t="s">
        <v>152</v>
      </c>
      <c r="I15088" s="35">
        <v>576229</v>
      </c>
      <c r="J15088" s="35">
        <v>359165.75</v>
      </c>
      <c r="K15088" s="36">
        <f>IFERROR((J15088/I15088),0)</f>
        <v>0.62330384274307615</v>
      </c>
      <c r="L15088" s="35">
        <v>373465</v>
      </c>
      <c r="M15088" s="35">
        <v>359165.75</v>
      </c>
      <c r="N15088" s="40">
        <f>M15088/L15088</f>
        <v>0.96171194087799394</v>
      </c>
      <c r="O15088" s="28"/>
      <c r="P15088" s="28"/>
      <c r="Q15088" s="28"/>
      <c r="R15088" s="28"/>
      <c r="S15088" s="25"/>
    </row>
    <row r="15089" spans="2:19" s="16" customFormat="1" outlineLevel="2" x14ac:dyDescent="0.25">
      <c r="B15089" s="16" t="s">
        <v>4669</v>
      </c>
      <c r="C15089" s="16" t="s">
        <v>4485</v>
      </c>
      <c r="D15089" s="16" t="s">
        <v>67</v>
      </c>
      <c r="E15089" s="16" t="s">
        <v>916</v>
      </c>
      <c r="G15089" s="16" t="s">
        <v>917</v>
      </c>
      <c r="H15089" s="16" t="s">
        <v>19</v>
      </c>
      <c r="I15089" s="31">
        <v>1142420</v>
      </c>
      <c r="J15089" s="31">
        <v>1142420</v>
      </c>
      <c r="K15089" s="32">
        <f>IFERROR((J15089/I15089),0)</f>
        <v>1</v>
      </c>
      <c r="L15089" s="31"/>
      <c r="M15089" s="31"/>
      <c r="N15089" s="39"/>
      <c r="O15089" s="28"/>
      <c r="P15089" s="28"/>
      <c r="Q15089" s="28"/>
      <c r="R15089" s="28"/>
      <c r="S15089" s="25"/>
    </row>
    <row r="15090" spans="2:19" s="16" customFormat="1" outlineLevel="2" x14ac:dyDescent="0.25">
      <c r="B15090" s="16" t="s">
        <v>4669</v>
      </c>
      <c r="C15090" s="16" t="s">
        <v>4485</v>
      </c>
      <c r="D15090" s="16" t="s">
        <v>67</v>
      </c>
      <c r="E15090" s="16" t="s">
        <v>916</v>
      </c>
      <c r="G15090" s="16" t="s">
        <v>917</v>
      </c>
      <c r="H15090" s="16" t="s">
        <v>154</v>
      </c>
      <c r="I15090" s="31">
        <v>4</v>
      </c>
      <c r="J15090" s="31">
        <v>4</v>
      </c>
      <c r="K15090" s="32">
        <f>IFERROR((J15090/I15090),0)</f>
        <v>1</v>
      </c>
      <c r="L15090" s="31"/>
      <c r="M15090" s="31"/>
      <c r="N15090" s="39"/>
      <c r="O15090" s="28"/>
      <c r="P15090" s="28"/>
      <c r="Q15090" s="28"/>
      <c r="R15090" s="28"/>
      <c r="S15090" s="25"/>
    </row>
    <row r="15091" spans="2:19" s="16" customFormat="1" outlineLevel="2" x14ac:dyDescent="0.25">
      <c r="B15091" s="16" t="s">
        <v>4669</v>
      </c>
      <c r="C15091" s="16" t="s">
        <v>4485</v>
      </c>
      <c r="D15091" s="16" t="s">
        <v>67</v>
      </c>
      <c r="E15091" s="16" t="s">
        <v>916</v>
      </c>
      <c r="G15091" s="16" t="s">
        <v>917</v>
      </c>
      <c r="H15091" s="16" t="s">
        <v>4491</v>
      </c>
      <c r="I15091" s="31">
        <v>225723</v>
      </c>
      <c r="J15091" s="31">
        <v>225723</v>
      </c>
      <c r="K15091" s="42"/>
      <c r="L15091" s="31"/>
      <c r="M15091" s="31"/>
      <c r="N15091" s="39"/>
      <c r="O15091" s="28"/>
      <c r="P15091" s="28"/>
      <c r="Q15091" s="28"/>
      <c r="R15091" s="28"/>
      <c r="S15091" s="25"/>
    </row>
    <row r="15092" spans="2:19" s="16" customFormat="1" outlineLevel="2" x14ac:dyDescent="0.25">
      <c r="B15092" s="16" t="s">
        <v>4669</v>
      </c>
      <c r="C15092" s="16" t="s">
        <v>4485</v>
      </c>
      <c r="D15092" s="16" t="s">
        <v>67</v>
      </c>
      <c r="E15092" s="16" t="s">
        <v>916</v>
      </c>
      <c r="G15092" s="16" t="s">
        <v>917</v>
      </c>
      <c r="H15092" s="16" t="s">
        <v>231</v>
      </c>
      <c r="I15092" s="31">
        <v>87546</v>
      </c>
      <c r="J15092" s="31">
        <v>87546</v>
      </c>
      <c r="K15092" s="32">
        <f>IFERROR((J15092/I15092),0)</f>
        <v>1</v>
      </c>
      <c r="L15092" s="31"/>
      <c r="M15092" s="31"/>
      <c r="N15092" s="39"/>
      <c r="O15092" s="28"/>
      <c r="P15092" s="28"/>
      <c r="Q15092" s="28"/>
      <c r="R15092" s="28"/>
      <c r="S15092" s="25"/>
    </row>
    <row r="15093" spans="2:19" s="16" customFormat="1" outlineLevel="2" x14ac:dyDescent="0.25">
      <c r="B15093" s="16" t="s">
        <v>4669</v>
      </c>
      <c r="C15093" s="16" t="s">
        <v>4485</v>
      </c>
      <c r="D15093" s="16" t="s">
        <v>67</v>
      </c>
      <c r="E15093" s="16" t="s">
        <v>916</v>
      </c>
      <c r="G15093" s="16" t="s">
        <v>917</v>
      </c>
      <c r="H15093" s="16" t="s">
        <v>155</v>
      </c>
      <c r="I15093" s="31">
        <v>-115246</v>
      </c>
      <c r="J15093" s="31"/>
      <c r="K15093" s="32">
        <f>IFERROR((J15093/I15093),0)</f>
        <v>0</v>
      </c>
      <c r="L15093" s="31"/>
      <c r="M15093" s="31"/>
      <c r="N15093" s="39"/>
      <c r="O15093" s="28"/>
      <c r="P15093" s="28"/>
      <c r="Q15093" s="28"/>
      <c r="R15093" s="28"/>
      <c r="S15093" s="25"/>
    </row>
    <row r="15094" spans="2:19" s="16" customFormat="1" outlineLevel="1" x14ac:dyDescent="0.25">
      <c r="B15094" s="47" t="s">
        <v>8950</v>
      </c>
      <c r="C15094" s="47" t="str">
        <f>C15093</f>
        <v>ASIGNACIONES DIRECTAS ANTICIPADAS (5% DEL SGR)</v>
      </c>
      <c r="D15094" s="47"/>
      <c r="E15094" s="47" t="str">
        <f>E15093</f>
        <v>68432</v>
      </c>
      <c r="F15094" s="47"/>
      <c r="G15094" s="47" t="str">
        <f>G15093</f>
        <v xml:space="preserve">MÁLAGA                                            </v>
      </c>
      <c r="H15094" s="47" t="s">
        <v>10655</v>
      </c>
      <c r="I15094" s="51">
        <f>SUBTOTAL(9,I15088:I15093)</f>
        <v>1916676</v>
      </c>
      <c r="J15094" s="51">
        <f>SUBTOTAL(9,J15088:J15093)</f>
        <v>1814858.75</v>
      </c>
      <c r="K15094" s="49">
        <f>J15094/I15094</f>
        <v>0.94687821520173465</v>
      </c>
      <c r="L15094" s="51">
        <f>SUBTOTAL(9,L15088:L15093)</f>
        <v>373465</v>
      </c>
      <c r="M15094" s="51">
        <f>SUBTOTAL(9,M15088:M15093)</f>
        <v>359165.75</v>
      </c>
      <c r="N15094" s="50">
        <f>IFERROR((M15094/L15094),"N.A")</f>
        <v>0.96171194087799394</v>
      </c>
      <c r="O15094" s="28"/>
      <c r="P15094" s="28"/>
      <c r="Q15094" s="28"/>
      <c r="R15094" s="28"/>
      <c r="S15094" s="25"/>
    </row>
    <row r="15095" spans="2:19" s="16" customFormat="1" outlineLevel="2" x14ac:dyDescent="0.25">
      <c r="B15095" s="16" t="s">
        <v>4670</v>
      </c>
      <c r="C15095" s="16" t="s">
        <v>4485</v>
      </c>
      <c r="D15095" s="16" t="s">
        <v>67</v>
      </c>
      <c r="E15095" s="16" t="s">
        <v>919</v>
      </c>
      <c r="G15095" s="16" t="s">
        <v>920</v>
      </c>
      <c r="H15095" s="16" t="s">
        <v>152</v>
      </c>
      <c r="I15095" s="35">
        <v>708311</v>
      </c>
      <c r="J15095" s="35">
        <v>651878.93000000005</v>
      </c>
      <c r="K15095" s="36">
        <f>IFERROR((J15095/I15095),0)</f>
        <v>0.92032868330436779</v>
      </c>
      <c r="L15095" s="35">
        <v>465102</v>
      </c>
      <c r="M15095" s="35">
        <v>651878.93000000005</v>
      </c>
      <c r="N15095" s="40">
        <f>M15095/L15095</f>
        <v>1.4015827280897524</v>
      </c>
      <c r="O15095" s="28"/>
      <c r="P15095" s="28"/>
      <c r="Q15095" s="28"/>
      <c r="R15095" s="28"/>
      <c r="S15095" s="25"/>
    </row>
    <row r="15096" spans="2:19" s="16" customFormat="1" outlineLevel="2" x14ac:dyDescent="0.25">
      <c r="B15096" s="16" t="s">
        <v>4670</v>
      </c>
      <c r="C15096" s="16" t="s">
        <v>4485</v>
      </c>
      <c r="D15096" s="16" t="s">
        <v>67</v>
      </c>
      <c r="E15096" s="16" t="s">
        <v>919</v>
      </c>
      <c r="G15096" s="16" t="s">
        <v>920</v>
      </c>
      <c r="H15096" s="16" t="s">
        <v>19</v>
      </c>
      <c r="I15096" s="31">
        <v>3738198</v>
      </c>
      <c r="J15096" s="31">
        <v>3738198</v>
      </c>
      <c r="K15096" s="32">
        <f>IFERROR((J15096/I15096),0)</f>
        <v>1</v>
      </c>
      <c r="L15096" s="31"/>
      <c r="M15096" s="31"/>
      <c r="N15096" s="39"/>
      <c r="O15096" s="28"/>
      <c r="P15096" s="28"/>
      <c r="Q15096" s="28"/>
      <c r="R15096" s="28"/>
      <c r="S15096" s="25"/>
    </row>
    <row r="15097" spans="2:19" s="16" customFormat="1" outlineLevel="2" x14ac:dyDescent="0.25">
      <c r="B15097" s="16" t="s">
        <v>4670</v>
      </c>
      <c r="C15097" s="16" t="s">
        <v>4485</v>
      </c>
      <c r="D15097" s="16" t="s">
        <v>67</v>
      </c>
      <c r="E15097" s="16" t="s">
        <v>919</v>
      </c>
      <c r="G15097" s="16" t="s">
        <v>920</v>
      </c>
      <c r="H15097" s="16" t="s">
        <v>154</v>
      </c>
      <c r="I15097" s="31">
        <v>4</v>
      </c>
      <c r="J15097" s="31">
        <v>4</v>
      </c>
      <c r="K15097" s="32">
        <f>IFERROR((J15097/I15097),0)</f>
        <v>1</v>
      </c>
      <c r="L15097" s="31"/>
      <c r="M15097" s="31"/>
      <c r="N15097" s="39"/>
      <c r="O15097" s="28"/>
      <c r="P15097" s="28"/>
      <c r="Q15097" s="28"/>
      <c r="R15097" s="28"/>
      <c r="S15097" s="25"/>
    </row>
    <row r="15098" spans="2:19" s="16" customFormat="1" outlineLevel="2" x14ac:dyDescent="0.25">
      <c r="B15098" s="16" t="s">
        <v>4670</v>
      </c>
      <c r="C15098" s="16" t="s">
        <v>4485</v>
      </c>
      <c r="D15098" s="16" t="s">
        <v>67</v>
      </c>
      <c r="E15098" s="16" t="s">
        <v>919</v>
      </c>
      <c r="G15098" s="16" t="s">
        <v>920</v>
      </c>
      <c r="H15098" s="16" t="s">
        <v>4491</v>
      </c>
      <c r="I15098" s="31">
        <v>340725</v>
      </c>
      <c r="J15098" s="31">
        <v>340725</v>
      </c>
      <c r="K15098" s="42"/>
      <c r="L15098" s="31"/>
      <c r="M15098" s="31"/>
      <c r="N15098" s="39"/>
      <c r="O15098" s="28"/>
      <c r="P15098" s="28"/>
      <c r="Q15098" s="28"/>
      <c r="R15098" s="28"/>
      <c r="S15098" s="25"/>
    </row>
    <row r="15099" spans="2:19" s="16" customFormat="1" outlineLevel="2" x14ac:dyDescent="0.25">
      <c r="B15099" s="16" t="s">
        <v>4670</v>
      </c>
      <c r="C15099" s="16" t="s">
        <v>4485</v>
      </c>
      <c r="D15099" s="16" t="s">
        <v>67</v>
      </c>
      <c r="E15099" s="16" t="s">
        <v>919</v>
      </c>
      <c r="G15099" s="16" t="s">
        <v>920</v>
      </c>
      <c r="H15099" s="16" t="s">
        <v>231</v>
      </c>
      <c r="I15099" s="31">
        <v>110405</v>
      </c>
      <c r="J15099" s="31">
        <v>110405</v>
      </c>
      <c r="K15099" s="32">
        <f>IFERROR((J15099/I15099),0)</f>
        <v>1</v>
      </c>
      <c r="L15099" s="31"/>
      <c r="M15099" s="31"/>
      <c r="N15099" s="39"/>
      <c r="O15099" s="28"/>
      <c r="P15099" s="28"/>
      <c r="Q15099" s="28"/>
      <c r="R15099" s="28"/>
      <c r="S15099" s="25"/>
    </row>
    <row r="15100" spans="2:19" s="16" customFormat="1" outlineLevel="2" x14ac:dyDescent="0.25">
      <c r="B15100" s="16" t="s">
        <v>4670</v>
      </c>
      <c r="C15100" s="16" t="s">
        <v>4485</v>
      </c>
      <c r="D15100" s="16" t="s">
        <v>67</v>
      </c>
      <c r="E15100" s="16" t="s">
        <v>919</v>
      </c>
      <c r="G15100" s="16" t="s">
        <v>920</v>
      </c>
      <c r="H15100" s="16" t="s">
        <v>155</v>
      </c>
      <c r="I15100" s="31">
        <v>-141662</v>
      </c>
      <c r="J15100" s="31"/>
      <c r="K15100" s="32">
        <f>IFERROR((J15100/I15100),0)</f>
        <v>0</v>
      </c>
      <c r="L15100" s="31"/>
      <c r="M15100" s="31"/>
      <c r="N15100" s="39"/>
      <c r="O15100" s="28"/>
      <c r="P15100" s="28"/>
      <c r="Q15100" s="28"/>
      <c r="R15100" s="28"/>
      <c r="S15100" s="25"/>
    </row>
    <row r="15101" spans="2:19" s="16" customFormat="1" outlineLevel="1" x14ac:dyDescent="0.25">
      <c r="B15101" s="47" t="s">
        <v>8951</v>
      </c>
      <c r="C15101" s="47" t="str">
        <f>C15100</f>
        <v>ASIGNACIONES DIRECTAS ANTICIPADAS (5% DEL SGR)</v>
      </c>
      <c r="D15101" s="47"/>
      <c r="E15101" s="47" t="str">
        <f>E15100</f>
        <v>68425</v>
      </c>
      <c r="F15101" s="47"/>
      <c r="G15101" s="47" t="str">
        <f>G15100</f>
        <v xml:space="preserve">MACARAVITA                                        </v>
      </c>
      <c r="H15101" s="47" t="s">
        <v>10655</v>
      </c>
      <c r="I15101" s="51">
        <f>SUBTOTAL(9,I15095:I15100)</f>
        <v>4755981</v>
      </c>
      <c r="J15101" s="51">
        <f>SUBTOTAL(9,J15095:J15100)</f>
        <v>4841210.93</v>
      </c>
      <c r="K15101" s="49">
        <f>J15101/I15101</f>
        <v>1.0179205783202245</v>
      </c>
      <c r="L15101" s="51">
        <f>SUBTOTAL(9,L15095:L15100)</f>
        <v>465102</v>
      </c>
      <c r="M15101" s="51">
        <f>SUBTOTAL(9,M15095:M15100)</f>
        <v>651878.93000000005</v>
      </c>
      <c r="N15101" s="50">
        <f>IFERROR((M15101/L15101),"N.A")</f>
        <v>1.4015827280897524</v>
      </c>
      <c r="O15101" s="28"/>
      <c r="P15101" s="28"/>
      <c r="Q15101" s="28"/>
      <c r="R15101" s="28"/>
      <c r="S15101" s="25"/>
    </row>
    <row r="15102" spans="2:19" s="16" customFormat="1" outlineLevel="2" x14ac:dyDescent="0.25">
      <c r="B15102" s="16" t="s">
        <v>4671</v>
      </c>
      <c r="C15102" s="16" t="s">
        <v>4485</v>
      </c>
      <c r="D15102" s="16" t="s">
        <v>67</v>
      </c>
      <c r="E15102" s="16" t="s">
        <v>922</v>
      </c>
      <c r="G15102" s="16" t="s">
        <v>923</v>
      </c>
      <c r="H15102" s="16" t="s">
        <v>152</v>
      </c>
      <c r="I15102" s="35">
        <v>108445005</v>
      </c>
      <c r="J15102" s="35">
        <v>36050433.570000008</v>
      </c>
      <c r="K15102" s="36">
        <f>IFERROR((J15102/I15102),0)</f>
        <v>0.3324305584199107</v>
      </c>
      <c r="L15102" s="35">
        <v>69699230</v>
      </c>
      <c r="M15102" s="35">
        <v>36050433.570000008</v>
      </c>
      <c r="N15102" s="40">
        <f>M15102/L15102</f>
        <v>0.51722857727409621</v>
      </c>
      <c r="O15102" s="28"/>
      <c r="P15102" s="28"/>
      <c r="Q15102" s="28"/>
      <c r="R15102" s="28"/>
      <c r="S15102" s="25"/>
    </row>
    <row r="15103" spans="2:19" s="16" customFormat="1" outlineLevel="2" x14ac:dyDescent="0.25">
      <c r="B15103" s="16" t="s">
        <v>4671</v>
      </c>
      <c r="C15103" s="16" t="s">
        <v>4485</v>
      </c>
      <c r="D15103" s="16" t="s">
        <v>67</v>
      </c>
      <c r="E15103" s="16" t="s">
        <v>922</v>
      </c>
      <c r="G15103" s="16" t="s">
        <v>923</v>
      </c>
      <c r="H15103" s="16" t="s">
        <v>19</v>
      </c>
      <c r="I15103" s="31">
        <v>153026378</v>
      </c>
      <c r="J15103" s="31">
        <v>153026378</v>
      </c>
      <c r="K15103" s="32">
        <f>IFERROR((J15103/I15103),0)</f>
        <v>1</v>
      </c>
      <c r="L15103" s="31"/>
      <c r="M15103" s="31"/>
      <c r="N15103" s="39"/>
      <c r="O15103" s="28"/>
      <c r="P15103" s="28"/>
      <c r="Q15103" s="28"/>
      <c r="R15103" s="28"/>
      <c r="S15103" s="25"/>
    </row>
    <row r="15104" spans="2:19" s="16" customFormat="1" outlineLevel="2" x14ac:dyDescent="0.25">
      <c r="B15104" s="16" t="s">
        <v>4671</v>
      </c>
      <c r="C15104" s="16" t="s">
        <v>4485</v>
      </c>
      <c r="D15104" s="16" t="s">
        <v>67</v>
      </c>
      <c r="E15104" s="16" t="s">
        <v>922</v>
      </c>
      <c r="G15104" s="16" t="s">
        <v>923</v>
      </c>
      <c r="H15104" s="16" t="s">
        <v>154</v>
      </c>
      <c r="I15104" s="31">
        <v>671</v>
      </c>
      <c r="J15104" s="31">
        <v>671</v>
      </c>
      <c r="K15104" s="32">
        <f>IFERROR((J15104/I15104),0)</f>
        <v>1</v>
      </c>
      <c r="L15104" s="31"/>
      <c r="M15104" s="31"/>
      <c r="N15104" s="39"/>
      <c r="O15104" s="28"/>
      <c r="P15104" s="28"/>
      <c r="Q15104" s="28"/>
      <c r="R15104" s="28"/>
      <c r="S15104" s="25"/>
    </row>
    <row r="15105" spans="2:19" s="16" customFormat="1" outlineLevel="2" x14ac:dyDescent="0.25">
      <c r="B15105" s="16" t="s">
        <v>4671</v>
      </c>
      <c r="C15105" s="16" t="s">
        <v>4485</v>
      </c>
      <c r="D15105" s="16" t="s">
        <v>67</v>
      </c>
      <c r="E15105" s="16" t="s">
        <v>922</v>
      </c>
      <c r="G15105" s="16" t="s">
        <v>923</v>
      </c>
      <c r="H15105" s="16" t="s">
        <v>4491</v>
      </c>
      <c r="I15105" s="31">
        <v>12686316</v>
      </c>
      <c r="J15105" s="31">
        <v>12686316</v>
      </c>
      <c r="K15105" s="42"/>
      <c r="L15105" s="31"/>
      <c r="M15105" s="31"/>
      <c r="N15105" s="39"/>
      <c r="O15105" s="28"/>
      <c r="P15105" s="28"/>
      <c r="Q15105" s="28"/>
      <c r="R15105" s="28"/>
      <c r="S15105" s="25"/>
    </row>
    <row r="15106" spans="2:19" s="16" customFormat="1" outlineLevel="2" x14ac:dyDescent="0.25">
      <c r="B15106" s="16" t="s">
        <v>4671</v>
      </c>
      <c r="C15106" s="16" t="s">
        <v>4485</v>
      </c>
      <c r="D15106" s="16" t="s">
        <v>67</v>
      </c>
      <c r="E15106" s="16" t="s">
        <v>922</v>
      </c>
      <c r="G15106" s="16" t="s">
        <v>923</v>
      </c>
      <c r="H15106" s="16" t="s">
        <v>231</v>
      </c>
      <c r="I15106" s="31">
        <v>16204554</v>
      </c>
      <c r="J15106" s="31">
        <v>16204554</v>
      </c>
      <c r="K15106" s="32">
        <f>IFERROR((J15106/I15106),0)</f>
        <v>1</v>
      </c>
      <c r="L15106" s="31"/>
      <c r="M15106" s="31"/>
      <c r="N15106" s="39"/>
      <c r="O15106" s="28"/>
      <c r="P15106" s="28"/>
      <c r="Q15106" s="28"/>
      <c r="R15106" s="28"/>
      <c r="S15106" s="25"/>
    </row>
    <row r="15107" spans="2:19" s="16" customFormat="1" outlineLevel="2" x14ac:dyDescent="0.25">
      <c r="B15107" s="16" t="s">
        <v>4671</v>
      </c>
      <c r="C15107" s="16" t="s">
        <v>4485</v>
      </c>
      <c r="D15107" s="16" t="s">
        <v>67</v>
      </c>
      <c r="E15107" s="16" t="s">
        <v>922</v>
      </c>
      <c r="G15107" s="16" t="s">
        <v>923</v>
      </c>
      <c r="H15107" s="16" t="s">
        <v>155</v>
      </c>
      <c r="I15107" s="31">
        <v>-21689001</v>
      </c>
      <c r="J15107" s="31"/>
      <c r="K15107" s="32">
        <f>IFERROR((J15107/I15107),0)</f>
        <v>0</v>
      </c>
      <c r="L15107" s="31"/>
      <c r="M15107" s="31"/>
      <c r="N15107" s="39"/>
      <c r="O15107" s="28"/>
      <c r="P15107" s="28"/>
      <c r="Q15107" s="28"/>
      <c r="R15107" s="28"/>
      <c r="S15107" s="25"/>
    </row>
    <row r="15108" spans="2:19" s="16" customFormat="1" outlineLevel="1" x14ac:dyDescent="0.25">
      <c r="B15108" s="47" t="s">
        <v>8952</v>
      </c>
      <c r="C15108" s="47" t="str">
        <f>C15107</f>
        <v>ASIGNACIONES DIRECTAS ANTICIPADAS (5% DEL SGR)</v>
      </c>
      <c r="D15108" s="47"/>
      <c r="E15108" s="47" t="str">
        <f>E15107</f>
        <v>68418</v>
      </c>
      <c r="F15108" s="47"/>
      <c r="G15108" s="47" t="str">
        <f>G15107</f>
        <v xml:space="preserve">LOS SANTOS                                        </v>
      </c>
      <c r="H15108" s="47" t="s">
        <v>10655</v>
      </c>
      <c r="I15108" s="51">
        <f>SUBTOTAL(9,I15102:I15107)</f>
        <v>268673923</v>
      </c>
      <c r="J15108" s="51">
        <f>SUBTOTAL(9,J15102:J15107)</f>
        <v>217968352.56999999</v>
      </c>
      <c r="K15108" s="49">
        <f>J15108/I15108</f>
        <v>0.81127468619274967</v>
      </c>
      <c r="L15108" s="51">
        <f>SUBTOTAL(9,L15102:L15107)</f>
        <v>69699230</v>
      </c>
      <c r="M15108" s="51">
        <f>SUBTOTAL(9,M15102:M15107)</f>
        <v>36050433.570000008</v>
      </c>
      <c r="N15108" s="50">
        <f>IFERROR((M15108/L15108),"N.A")</f>
        <v>0.51722857727409621</v>
      </c>
      <c r="O15108" s="28"/>
      <c r="P15108" s="28"/>
      <c r="Q15108" s="28"/>
      <c r="R15108" s="28"/>
      <c r="S15108" s="25"/>
    </row>
    <row r="15109" spans="2:19" s="16" customFormat="1" outlineLevel="2" x14ac:dyDescent="0.25">
      <c r="B15109" s="16" t="s">
        <v>4672</v>
      </c>
      <c r="C15109" s="16" t="s">
        <v>4485</v>
      </c>
      <c r="D15109" s="16" t="s">
        <v>67</v>
      </c>
      <c r="E15109" s="16" t="s">
        <v>925</v>
      </c>
      <c r="G15109" s="16" t="s">
        <v>926</v>
      </c>
      <c r="H15109" s="16" t="s">
        <v>152</v>
      </c>
      <c r="I15109" s="35">
        <v>1070977</v>
      </c>
      <c r="J15109" s="35">
        <v>1070977</v>
      </c>
      <c r="K15109" s="36">
        <f>IFERROR((J15109/I15109),0)</f>
        <v>1</v>
      </c>
      <c r="L15109" s="35">
        <v>703240</v>
      </c>
      <c r="M15109" s="35">
        <v>1070977</v>
      </c>
      <c r="N15109" s="40">
        <f>M15109/L15109</f>
        <v>1.5229182071554519</v>
      </c>
      <c r="O15109" s="28"/>
      <c r="P15109" s="28"/>
      <c r="Q15109" s="28"/>
      <c r="R15109" s="28"/>
      <c r="S15109" s="25"/>
    </row>
    <row r="15110" spans="2:19" s="16" customFormat="1" outlineLevel="2" x14ac:dyDescent="0.25">
      <c r="B15110" s="16" t="s">
        <v>4672</v>
      </c>
      <c r="C15110" s="16" t="s">
        <v>4485</v>
      </c>
      <c r="D15110" s="16" t="s">
        <v>67</v>
      </c>
      <c r="E15110" s="16" t="s">
        <v>925</v>
      </c>
      <c r="G15110" s="16" t="s">
        <v>926</v>
      </c>
      <c r="H15110" s="16" t="s">
        <v>19</v>
      </c>
      <c r="I15110" s="31">
        <v>4012589</v>
      </c>
      <c r="J15110" s="31">
        <v>4012589</v>
      </c>
      <c r="K15110" s="32">
        <f>IFERROR((J15110/I15110),0)</f>
        <v>1</v>
      </c>
      <c r="L15110" s="31"/>
      <c r="M15110" s="31"/>
      <c r="N15110" s="39"/>
      <c r="O15110" s="28"/>
      <c r="P15110" s="28"/>
      <c r="Q15110" s="28"/>
      <c r="R15110" s="28"/>
      <c r="S15110" s="25"/>
    </row>
    <row r="15111" spans="2:19" s="16" customFormat="1" outlineLevel="2" x14ac:dyDescent="0.25">
      <c r="B15111" s="16" t="s">
        <v>4672</v>
      </c>
      <c r="C15111" s="16" t="s">
        <v>4485</v>
      </c>
      <c r="D15111" s="16" t="s">
        <v>67</v>
      </c>
      <c r="E15111" s="16" t="s">
        <v>925</v>
      </c>
      <c r="G15111" s="16" t="s">
        <v>926</v>
      </c>
      <c r="H15111" s="16" t="s">
        <v>154</v>
      </c>
      <c r="I15111" s="31">
        <v>7</v>
      </c>
      <c r="J15111" s="31">
        <v>7</v>
      </c>
      <c r="K15111" s="32">
        <f>IFERROR((J15111/I15111),0)</f>
        <v>1</v>
      </c>
      <c r="L15111" s="31"/>
      <c r="M15111" s="31"/>
      <c r="N15111" s="39"/>
      <c r="O15111" s="28"/>
      <c r="P15111" s="28"/>
      <c r="Q15111" s="28"/>
      <c r="R15111" s="28"/>
      <c r="S15111" s="25"/>
    </row>
    <row r="15112" spans="2:19" s="16" customFormat="1" outlineLevel="2" x14ac:dyDescent="0.25">
      <c r="B15112" s="16" t="s">
        <v>4672</v>
      </c>
      <c r="C15112" s="16" t="s">
        <v>4485</v>
      </c>
      <c r="D15112" s="16" t="s">
        <v>67</v>
      </c>
      <c r="E15112" s="16" t="s">
        <v>925</v>
      </c>
      <c r="G15112" s="16" t="s">
        <v>926</v>
      </c>
      <c r="H15112" s="16" t="s">
        <v>4491</v>
      </c>
      <c r="I15112" s="31">
        <v>1467691</v>
      </c>
      <c r="J15112" s="31">
        <v>1467691</v>
      </c>
      <c r="K15112" s="42"/>
      <c r="L15112" s="31"/>
      <c r="M15112" s="31"/>
      <c r="N15112" s="39"/>
      <c r="O15112" s="28"/>
      <c r="P15112" s="28"/>
      <c r="Q15112" s="28"/>
      <c r="R15112" s="28"/>
      <c r="S15112" s="25"/>
    </row>
    <row r="15113" spans="2:19" s="16" customFormat="1" outlineLevel="2" x14ac:dyDescent="0.25">
      <c r="B15113" s="16" t="s">
        <v>4672</v>
      </c>
      <c r="C15113" s="16" t="s">
        <v>4485</v>
      </c>
      <c r="D15113" s="16" t="s">
        <v>67</v>
      </c>
      <c r="E15113" s="16" t="s">
        <v>925</v>
      </c>
      <c r="G15113" s="16" t="s">
        <v>926</v>
      </c>
      <c r="H15113" s="16" t="s">
        <v>231</v>
      </c>
      <c r="I15113" s="31">
        <v>166935</v>
      </c>
      <c r="J15113" s="31">
        <v>166935</v>
      </c>
      <c r="K15113" s="32">
        <f>IFERROR((J15113/I15113),0)</f>
        <v>1</v>
      </c>
      <c r="L15113" s="31"/>
      <c r="M15113" s="31"/>
      <c r="N15113" s="39"/>
      <c r="O15113" s="28"/>
      <c r="P15113" s="28"/>
      <c r="Q15113" s="28"/>
      <c r="R15113" s="28"/>
      <c r="S15113" s="25"/>
    </row>
    <row r="15114" spans="2:19" s="16" customFormat="1" outlineLevel="2" x14ac:dyDescent="0.25">
      <c r="B15114" s="16" t="s">
        <v>4672</v>
      </c>
      <c r="C15114" s="16" t="s">
        <v>4485</v>
      </c>
      <c r="D15114" s="16" t="s">
        <v>67</v>
      </c>
      <c r="E15114" s="16" t="s">
        <v>925</v>
      </c>
      <c r="G15114" s="16" t="s">
        <v>926</v>
      </c>
      <c r="H15114" s="16" t="s">
        <v>155</v>
      </c>
      <c r="I15114" s="31">
        <v>-214195</v>
      </c>
      <c r="J15114" s="31"/>
      <c r="K15114" s="32">
        <f>IFERROR((J15114/I15114),0)</f>
        <v>0</v>
      </c>
      <c r="L15114" s="31"/>
      <c r="M15114" s="31"/>
      <c r="N15114" s="39"/>
      <c r="O15114" s="28"/>
      <c r="P15114" s="28"/>
      <c r="Q15114" s="28"/>
      <c r="R15114" s="28"/>
      <c r="S15114" s="25"/>
    </row>
    <row r="15115" spans="2:19" s="16" customFormat="1" outlineLevel="1" x14ac:dyDescent="0.25">
      <c r="B15115" s="47" t="s">
        <v>8953</v>
      </c>
      <c r="C15115" s="47" t="str">
        <f>C15114</f>
        <v>ASIGNACIONES DIRECTAS ANTICIPADAS (5% DEL SGR)</v>
      </c>
      <c r="D15115" s="47"/>
      <c r="E15115" s="47" t="str">
        <f>E15114</f>
        <v>68406</v>
      </c>
      <c r="F15115" s="47"/>
      <c r="G15115" s="47" t="str">
        <f>G15114</f>
        <v xml:space="preserve">LEBRÍJA                                           </v>
      </c>
      <c r="H15115" s="47" t="s">
        <v>10655</v>
      </c>
      <c r="I15115" s="51">
        <f>SUBTOTAL(9,I15109:I15114)</f>
        <v>6504004</v>
      </c>
      <c r="J15115" s="51">
        <f>SUBTOTAL(9,J15109:J15114)</f>
        <v>6718199</v>
      </c>
      <c r="K15115" s="49">
        <f>J15115/I15115</f>
        <v>1.0329327903242371</v>
      </c>
      <c r="L15115" s="51">
        <f>SUBTOTAL(9,L15109:L15114)</f>
        <v>703240</v>
      </c>
      <c r="M15115" s="51">
        <f>SUBTOTAL(9,M15109:M15114)</f>
        <v>1070977</v>
      </c>
      <c r="N15115" s="50">
        <f>IFERROR((M15115/L15115),"N.A")</f>
        <v>1.5229182071554519</v>
      </c>
      <c r="O15115" s="28"/>
      <c r="P15115" s="28"/>
      <c r="Q15115" s="28"/>
      <c r="R15115" s="28"/>
      <c r="S15115" s="25"/>
    </row>
    <row r="15116" spans="2:19" s="16" customFormat="1" outlineLevel="2" x14ac:dyDescent="0.25">
      <c r="B15116" s="16" t="s">
        <v>4673</v>
      </c>
      <c r="C15116" s="16" t="s">
        <v>4485</v>
      </c>
      <c r="D15116" s="16" t="s">
        <v>67</v>
      </c>
      <c r="E15116" s="16" t="s">
        <v>928</v>
      </c>
      <c r="G15116" s="16" t="s">
        <v>929</v>
      </c>
      <c r="H15116" s="16" t="s">
        <v>152</v>
      </c>
      <c r="I15116" s="35">
        <v>561124</v>
      </c>
      <c r="J15116" s="35">
        <v>83446.95</v>
      </c>
      <c r="K15116" s="36">
        <f>IFERROR((J15116/I15116),0)</f>
        <v>0.14871392063073402</v>
      </c>
      <c r="L15116" s="35">
        <v>368453</v>
      </c>
      <c r="M15116" s="35">
        <v>83446.95</v>
      </c>
      <c r="N15116" s="40">
        <f>M15116/L15116</f>
        <v>0.22647922530146314</v>
      </c>
      <c r="O15116" s="28"/>
      <c r="P15116" s="28"/>
      <c r="Q15116" s="28"/>
      <c r="R15116" s="28"/>
      <c r="S15116" s="25"/>
    </row>
    <row r="15117" spans="2:19" s="16" customFormat="1" outlineLevel="2" x14ac:dyDescent="0.25">
      <c r="B15117" s="16" t="s">
        <v>4673</v>
      </c>
      <c r="C15117" s="16" t="s">
        <v>4485</v>
      </c>
      <c r="D15117" s="16" t="s">
        <v>67</v>
      </c>
      <c r="E15117" s="16" t="s">
        <v>928</v>
      </c>
      <c r="G15117" s="16" t="s">
        <v>929</v>
      </c>
      <c r="H15117" s="16" t="s">
        <v>19</v>
      </c>
      <c r="I15117" s="31">
        <v>1085422</v>
      </c>
      <c r="J15117" s="31">
        <v>1085422</v>
      </c>
      <c r="K15117" s="32">
        <f>IFERROR((J15117/I15117),0)</f>
        <v>1</v>
      </c>
      <c r="L15117" s="31"/>
      <c r="M15117" s="31"/>
      <c r="N15117" s="39"/>
      <c r="O15117" s="28"/>
      <c r="P15117" s="28"/>
      <c r="Q15117" s="28"/>
      <c r="R15117" s="28"/>
      <c r="S15117" s="25"/>
    </row>
    <row r="15118" spans="2:19" s="16" customFormat="1" outlineLevel="2" x14ac:dyDescent="0.25">
      <c r="B15118" s="16" t="s">
        <v>4673</v>
      </c>
      <c r="C15118" s="16" t="s">
        <v>4485</v>
      </c>
      <c r="D15118" s="16" t="s">
        <v>67</v>
      </c>
      <c r="E15118" s="16" t="s">
        <v>928</v>
      </c>
      <c r="G15118" s="16" t="s">
        <v>929</v>
      </c>
      <c r="H15118" s="16" t="s">
        <v>154</v>
      </c>
      <c r="I15118" s="31">
        <v>3</v>
      </c>
      <c r="J15118" s="31">
        <v>3</v>
      </c>
      <c r="K15118" s="32">
        <f>IFERROR((J15118/I15118),0)</f>
        <v>1</v>
      </c>
      <c r="L15118" s="31"/>
      <c r="M15118" s="31"/>
      <c r="N15118" s="39"/>
      <c r="O15118" s="28"/>
      <c r="P15118" s="28"/>
      <c r="Q15118" s="28"/>
      <c r="R15118" s="28"/>
      <c r="S15118" s="25"/>
    </row>
    <row r="15119" spans="2:19" s="16" customFormat="1" outlineLevel="2" x14ac:dyDescent="0.25">
      <c r="B15119" s="16" t="s">
        <v>4673</v>
      </c>
      <c r="C15119" s="16" t="s">
        <v>4485</v>
      </c>
      <c r="D15119" s="16" t="s">
        <v>67</v>
      </c>
      <c r="E15119" s="16" t="s">
        <v>928</v>
      </c>
      <c r="G15119" s="16" t="s">
        <v>929</v>
      </c>
      <c r="H15119" s="16" t="s">
        <v>4491</v>
      </c>
      <c r="I15119" s="31">
        <v>2380</v>
      </c>
      <c r="J15119" s="31">
        <v>2380</v>
      </c>
      <c r="K15119" s="42"/>
      <c r="L15119" s="31"/>
      <c r="M15119" s="31"/>
      <c r="N15119" s="39"/>
      <c r="O15119" s="28"/>
      <c r="P15119" s="28"/>
      <c r="Q15119" s="28"/>
      <c r="R15119" s="28"/>
      <c r="S15119" s="25"/>
    </row>
    <row r="15120" spans="2:19" s="16" customFormat="1" outlineLevel="2" x14ac:dyDescent="0.25">
      <c r="B15120" s="16" t="s">
        <v>4673</v>
      </c>
      <c r="C15120" s="16" t="s">
        <v>4485</v>
      </c>
      <c r="D15120" s="16" t="s">
        <v>67</v>
      </c>
      <c r="E15120" s="16" t="s">
        <v>928</v>
      </c>
      <c r="G15120" s="16" t="s">
        <v>929</v>
      </c>
      <c r="H15120" s="16" t="s">
        <v>231</v>
      </c>
      <c r="I15120" s="31">
        <v>87463</v>
      </c>
      <c r="J15120" s="31">
        <v>87463</v>
      </c>
      <c r="K15120" s="32">
        <f>IFERROR((J15120/I15120),0)</f>
        <v>1</v>
      </c>
      <c r="L15120" s="31"/>
      <c r="M15120" s="31"/>
      <c r="N15120" s="39"/>
      <c r="O15120" s="28"/>
      <c r="P15120" s="28"/>
      <c r="Q15120" s="28"/>
      <c r="R15120" s="28"/>
      <c r="S15120" s="25"/>
    </row>
    <row r="15121" spans="2:19" s="16" customFormat="1" outlineLevel="2" x14ac:dyDescent="0.25">
      <c r="B15121" s="16" t="s">
        <v>4673</v>
      </c>
      <c r="C15121" s="16" t="s">
        <v>4485</v>
      </c>
      <c r="D15121" s="16" t="s">
        <v>67</v>
      </c>
      <c r="E15121" s="16" t="s">
        <v>928</v>
      </c>
      <c r="G15121" s="16" t="s">
        <v>929</v>
      </c>
      <c r="H15121" s="16" t="s">
        <v>155</v>
      </c>
      <c r="I15121" s="31">
        <v>-112225</v>
      </c>
      <c r="J15121" s="31"/>
      <c r="K15121" s="32">
        <f>IFERROR((J15121/I15121),0)</f>
        <v>0</v>
      </c>
      <c r="L15121" s="31"/>
      <c r="M15121" s="31"/>
      <c r="N15121" s="39"/>
      <c r="O15121" s="28"/>
      <c r="P15121" s="28"/>
      <c r="Q15121" s="28"/>
      <c r="R15121" s="28"/>
      <c r="S15121" s="25"/>
    </row>
    <row r="15122" spans="2:19" s="16" customFormat="1" outlineLevel="1" x14ac:dyDescent="0.25">
      <c r="B15122" s="47" t="s">
        <v>8954</v>
      </c>
      <c r="C15122" s="47" t="str">
        <f>C15121</f>
        <v>ASIGNACIONES DIRECTAS ANTICIPADAS (5% DEL SGR)</v>
      </c>
      <c r="D15122" s="47"/>
      <c r="E15122" s="47" t="str">
        <f>E15121</f>
        <v>68397</v>
      </c>
      <c r="F15122" s="47"/>
      <c r="G15122" s="47" t="str">
        <f>G15121</f>
        <v xml:space="preserve">LA PAZ                                            </v>
      </c>
      <c r="H15122" s="47" t="s">
        <v>10655</v>
      </c>
      <c r="I15122" s="51">
        <f>SUBTOTAL(9,I15116:I15121)</f>
        <v>1624167</v>
      </c>
      <c r="J15122" s="51">
        <f>SUBTOTAL(9,J15116:J15121)</f>
        <v>1258714.95</v>
      </c>
      <c r="K15122" s="49">
        <f>J15122/I15122</f>
        <v>0.77499108773913028</v>
      </c>
      <c r="L15122" s="51">
        <f>SUBTOTAL(9,L15116:L15121)</f>
        <v>368453</v>
      </c>
      <c r="M15122" s="51">
        <f>SUBTOTAL(9,M15116:M15121)</f>
        <v>83446.95</v>
      </c>
      <c r="N15122" s="50">
        <f>IFERROR((M15122/L15122),"N.A")</f>
        <v>0.22647922530146314</v>
      </c>
      <c r="O15122" s="28"/>
      <c r="P15122" s="28"/>
      <c r="Q15122" s="28"/>
      <c r="R15122" s="28"/>
      <c r="S15122" s="25"/>
    </row>
    <row r="15123" spans="2:19" s="16" customFormat="1" outlineLevel="2" x14ac:dyDescent="0.25">
      <c r="B15123" s="16" t="s">
        <v>4674</v>
      </c>
      <c r="C15123" s="16" t="s">
        <v>4485</v>
      </c>
      <c r="D15123" s="16" t="s">
        <v>67</v>
      </c>
      <c r="E15123" s="16" t="s">
        <v>931</v>
      </c>
      <c r="G15123" s="16" t="s">
        <v>932</v>
      </c>
      <c r="H15123" s="16" t="s">
        <v>152</v>
      </c>
      <c r="I15123" s="35">
        <v>255426770</v>
      </c>
      <c r="J15123" s="35">
        <v>255426770</v>
      </c>
      <c r="K15123" s="36">
        <f>IFERROR((J15123/I15123),0)</f>
        <v>1</v>
      </c>
      <c r="L15123" s="35">
        <v>170034808</v>
      </c>
      <c r="M15123" s="35">
        <v>255426770</v>
      </c>
      <c r="N15123" s="40">
        <f>M15123/L15123</f>
        <v>1.5022028313167501</v>
      </c>
      <c r="O15123" s="28"/>
      <c r="P15123" s="28"/>
      <c r="Q15123" s="28"/>
      <c r="R15123" s="28"/>
      <c r="S15123" s="25"/>
    </row>
    <row r="15124" spans="2:19" s="16" customFormat="1" outlineLevel="2" x14ac:dyDescent="0.25">
      <c r="B15124" s="16" t="s">
        <v>4674</v>
      </c>
      <c r="C15124" s="16" t="s">
        <v>4485</v>
      </c>
      <c r="D15124" s="16" t="s">
        <v>67</v>
      </c>
      <c r="E15124" s="16" t="s">
        <v>931</v>
      </c>
      <c r="G15124" s="16" t="s">
        <v>932</v>
      </c>
      <c r="H15124" s="16" t="s">
        <v>19</v>
      </c>
      <c r="I15124" s="31">
        <v>632581223</v>
      </c>
      <c r="J15124" s="31">
        <v>632581223</v>
      </c>
      <c r="K15124" s="32">
        <f>IFERROR((J15124/I15124),0)</f>
        <v>1</v>
      </c>
      <c r="L15124" s="31"/>
      <c r="M15124" s="31"/>
      <c r="N15124" s="39"/>
      <c r="O15124" s="28"/>
      <c r="P15124" s="28"/>
      <c r="Q15124" s="28"/>
      <c r="R15124" s="28"/>
      <c r="S15124" s="25"/>
    </row>
    <row r="15125" spans="2:19" s="16" customFormat="1" outlineLevel="2" x14ac:dyDescent="0.25">
      <c r="B15125" s="16" t="s">
        <v>4674</v>
      </c>
      <c r="C15125" s="16" t="s">
        <v>4485</v>
      </c>
      <c r="D15125" s="16" t="s">
        <v>67</v>
      </c>
      <c r="E15125" s="16" t="s">
        <v>931</v>
      </c>
      <c r="G15125" s="16" t="s">
        <v>932</v>
      </c>
      <c r="H15125" s="16" t="s">
        <v>154</v>
      </c>
      <c r="I15125" s="31">
        <v>1580</v>
      </c>
      <c r="J15125" s="31">
        <v>1580</v>
      </c>
      <c r="K15125" s="32">
        <f>IFERROR((J15125/I15125),0)</f>
        <v>1</v>
      </c>
      <c r="L15125" s="31"/>
      <c r="M15125" s="31"/>
      <c r="N15125" s="39"/>
      <c r="O15125" s="28"/>
      <c r="P15125" s="28"/>
      <c r="Q15125" s="28"/>
      <c r="R15125" s="28"/>
      <c r="S15125" s="25"/>
    </row>
    <row r="15126" spans="2:19" s="16" customFormat="1" outlineLevel="2" x14ac:dyDescent="0.25">
      <c r="B15126" s="16" t="s">
        <v>4674</v>
      </c>
      <c r="C15126" s="16" t="s">
        <v>4485</v>
      </c>
      <c r="D15126" s="16" t="s">
        <v>67</v>
      </c>
      <c r="E15126" s="16" t="s">
        <v>931</v>
      </c>
      <c r="G15126" s="16" t="s">
        <v>932</v>
      </c>
      <c r="H15126" s="16" t="s">
        <v>4491</v>
      </c>
      <c r="I15126" s="31">
        <v>71832453</v>
      </c>
      <c r="J15126" s="31">
        <v>71832453</v>
      </c>
      <c r="K15126" s="42"/>
      <c r="L15126" s="31"/>
      <c r="M15126" s="31"/>
      <c r="N15126" s="39"/>
      <c r="O15126" s="28"/>
      <c r="P15126" s="28"/>
      <c r="Q15126" s="28"/>
      <c r="R15126" s="28"/>
      <c r="S15126" s="25"/>
    </row>
    <row r="15127" spans="2:19" s="16" customFormat="1" outlineLevel="2" x14ac:dyDescent="0.25">
      <c r="B15127" s="16" t="s">
        <v>4674</v>
      </c>
      <c r="C15127" s="16" t="s">
        <v>4485</v>
      </c>
      <c r="D15127" s="16" t="s">
        <v>67</v>
      </c>
      <c r="E15127" s="16" t="s">
        <v>931</v>
      </c>
      <c r="G15127" s="16" t="s">
        <v>932</v>
      </c>
      <c r="H15127" s="16" t="s">
        <v>231</v>
      </c>
      <c r="I15127" s="31">
        <v>40884666</v>
      </c>
      <c r="J15127" s="31">
        <v>40884666</v>
      </c>
      <c r="K15127" s="32">
        <f>IFERROR((J15127/I15127),0)</f>
        <v>1</v>
      </c>
      <c r="L15127" s="31"/>
      <c r="M15127" s="31"/>
      <c r="N15127" s="39"/>
      <c r="O15127" s="28"/>
      <c r="P15127" s="28"/>
      <c r="Q15127" s="28"/>
      <c r="R15127" s="28"/>
      <c r="S15127" s="25"/>
    </row>
    <row r="15128" spans="2:19" s="16" customFormat="1" outlineLevel="2" x14ac:dyDescent="0.25">
      <c r="B15128" s="16" t="s">
        <v>4674</v>
      </c>
      <c r="C15128" s="16" t="s">
        <v>4485</v>
      </c>
      <c r="D15128" s="16" t="s">
        <v>67</v>
      </c>
      <c r="E15128" s="16" t="s">
        <v>931</v>
      </c>
      <c r="G15128" s="16" t="s">
        <v>932</v>
      </c>
      <c r="H15128" s="16" t="s">
        <v>155</v>
      </c>
      <c r="I15128" s="31">
        <v>-51085354</v>
      </c>
      <c r="J15128" s="31"/>
      <c r="K15128" s="32">
        <f>IFERROR((J15128/I15128),0)</f>
        <v>0</v>
      </c>
      <c r="L15128" s="31"/>
      <c r="M15128" s="31"/>
      <c r="N15128" s="39"/>
      <c r="O15128" s="28"/>
      <c r="P15128" s="28"/>
      <c r="Q15128" s="28"/>
      <c r="R15128" s="28"/>
      <c r="S15128" s="25"/>
    </row>
    <row r="15129" spans="2:19" s="16" customFormat="1" outlineLevel="1" x14ac:dyDescent="0.25">
      <c r="B15129" s="47" t="s">
        <v>8955</v>
      </c>
      <c r="C15129" s="47" t="str">
        <f>C15128</f>
        <v>ASIGNACIONES DIRECTAS ANTICIPADAS (5% DEL SGR)</v>
      </c>
      <c r="D15129" s="47"/>
      <c r="E15129" s="47" t="str">
        <f>E15128</f>
        <v>68385</v>
      </c>
      <c r="F15129" s="47"/>
      <c r="G15129" s="47" t="str">
        <f>G15128</f>
        <v xml:space="preserve">LANDÁZURI                                         </v>
      </c>
      <c r="H15129" s="47" t="s">
        <v>10655</v>
      </c>
      <c r="I15129" s="51">
        <f>SUBTOTAL(9,I15123:I15128)</f>
        <v>949641338</v>
      </c>
      <c r="J15129" s="51">
        <f>SUBTOTAL(9,J15123:J15128)</f>
        <v>1000726692</v>
      </c>
      <c r="K15129" s="49">
        <f>J15129/I15129</f>
        <v>1.0537943663105365</v>
      </c>
      <c r="L15129" s="51">
        <f>SUBTOTAL(9,L15123:L15128)</f>
        <v>170034808</v>
      </c>
      <c r="M15129" s="51">
        <f>SUBTOTAL(9,M15123:M15128)</f>
        <v>255426770</v>
      </c>
      <c r="N15129" s="50">
        <f>IFERROR((M15129/L15129),"N.A")</f>
        <v>1.5022028313167501</v>
      </c>
      <c r="O15129" s="28"/>
      <c r="P15129" s="28"/>
      <c r="Q15129" s="28"/>
      <c r="R15129" s="28"/>
      <c r="S15129" s="25"/>
    </row>
    <row r="15130" spans="2:19" s="16" customFormat="1" outlineLevel="2" x14ac:dyDescent="0.25">
      <c r="B15130" s="16" t="s">
        <v>4675</v>
      </c>
      <c r="C15130" s="16" t="s">
        <v>4485</v>
      </c>
      <c r="D15130" s="16" t="s">
        <v>67</v>
      </c>
      <c r="E15130" s="16" t="s">
        <v>934</v>
      </c>
      <c r="G15130" s="16" t="s">
        <v>935</v>
      </c>
      <c r="H15130" s="16" t="s">
        <v>152</v>
      </c>
      <c r="I15130" s="35">
        <v>149922</v>
      </c>
      <c r="J15130" s="35">
        <v>47725.59</v>
      </c>
      <c r="K15130" s="36">
        <f>IFERROR((J15130/I15130),0)</f>
        <v>0.31833613479009082</v>
      </c>
      <c r="L15130" s="35">
        <v>98944</v>
      </c>
      <c r="M15130" s="35">
        <v>47725.59</v>
      </c>
      <c r="N15130" s="40">
        <f>M15130/L15130</f>
        <v>0.48234951083441135</v>
      </c>
      <c r="O15130" s="28"/>
      <c r="P15130" s="28"/>
      <c r="Q15130" s="28"/>
      <c r="R15130" s="28"/>
      <c r="S15130" s="25"/>
    </row>
    <row r="15131" spans="2:19" s="16" customFormat="1" outlineLevel="2" x14ac:dyDescent="0.25">
      <c r="B15131" s="16" t="s">
        <v>4675</v>
      </c>
      <c r="C15131" s="16" t="s">
        <v>4485</v>
      </c>
      <c r="D15131" s="16" t="s">
        <v>67</v>
      </c>
      <c r="E15131" s="16" t="s">
        <v>934</v>
      </c>
      <c r="G15131" s="16" t="s">
        <v>935</v>
      </c>
      <c r="H15131" s="16" t="s">
        <v>19</v>
      </c>
      <c r="I15131" s="31">
        <v>87368</v>
      </c>
      <c r="J15131" s="31">
        <v>87368</v>
      </c>
      <c r="K15131" s="32">
        <f>IFERROR((J15131/I15131),0)</f>
        <v>1</v>
      </c>
      <c r="L15131" s="31"/>
      <c r="M15131" s="31"/>
      <c r="N15131" s="39"/>
      <c r="O15131" s="28"/>
      <c r="P15131" s="28"/>
      <c r="Q15131" s="28"/>
      <c r="R15131" s="28"/>
      <c r="S15131" s="25"/>
    </row>
    <row r="15132" spans="2:19" s="16" customFormat="1" outlineLevel="2" x14ac:dyDescent="0.25">
      <c r="B15132" s="16" t="s">
        <v>4675</v>
      </c>
      <c r="C15132" s="16" t="s">
        <v>4485</v>
      </c>
      <c r="D15132" s="16" t="s">
        <v>67</v>
      </c>
      <c r="E15132" s="16" t="s">
        <v>934</v>
      </c>
      <c r="G15132" s="16" t="s">
        <v>935</v>
      </c>
      <c r="H15132" s="16" t="s">
        <v>154</v>
      </c>
      <c r="I15132" s="31">
        <v>1</v>
      </c>
      <c r="J15132" s="31">
        <v>1</v>
      </c>
      <c r="K15132" s="32">
        <f>IFERROR((J15132/I15132),0)</f>
        <v>1</v>
      </c>
      <c r="L15132" s="31"/>
      <c r="M15132" s="31"/>
      <c r="N15132" s="39"/>
      <c r="O15132" s="28"/>
      <c r="P15132" s="28"/>
      <c r="Q15132" s="28"/>
      <c r="R15132" s="28"/>
      <c r="S15132" s="25"/>
    </row>
    <row r="15133" spans="2:19" s="16" customFormat="1" outlineLevel="2" x14ac:dyDescent="0.25">
      <c r="B15133" s="16" t="s">
        <v>4675</v>
      </c>
      <c r="C15133" s="16" t="s">
        <v>4485</v>
      </c>
      <c r="D15133" s="16" t="s">
        <v>67</v>
      </c>
      <c r="E15133" s="16" t="s">
        <v>934</v>
      </c>
      <c r="G15133" s="16" t="s">
        <v>935</v>
      </c>
      <c r="H15133" s="16" t="s">
        <v>231</v>
      </c>
      <c r="I15133" s="31">
        <v>23601</v>
      </c>
      <c r="J15133" s="31">
        <v>23601</v>
      </c>
      <c r="K15133" s="32">
        <f>IFERROR((J15133/I15133),0)</f>
        <v>1</v>
      </c>
      <c r="L15133" s="31"/>
      <c r="M15133" s="31"/>
      <c r="N15133" s="39"/>
      <c r="O15133" s="28"/>
      <c r="P15133" s="28"/>
      <c r="Q15133" s="28"/>
      <c r="R15133" s="28"/>
      <c r="S15133" s="25"/>
    </row>
    <row r="15134" spans="2:19" s="16" customFormat="1" outlineLevel="2" x14ac:dyDescent="0.25">
      <c r="B15134" s="16" t="s">
        <v>4675</v>
      </c>
      <c r="C15134" s="16" t="s">
        <v>4485</v>
      </c>
      <c r="D15134" s="16" t="s">
        <v>67</v>
      </c>
      <c r="E15134" s="16" t="s">
        <v>934</v>
      </c>
      <c r="G15134" s="16" t="s">
        <v>935</v>
      </c>
      <c r="H15134" s="16" t="s">
        <v>155</v>
      </c>
      <c r="I15134" s="31">
        <v>-29984</v>
      </c>
      <c r="J15134" s="31"/>
      <c r="K15134" s="32">
        <f>IFERROR((J15134/I15134),0)</f>
        <v>0</v>
      </c>
      <c r="L15134" s="31"/>
      <c r="M15134" s="31"/>
      <c r="N15134" s="39"/>
      <c r="O15134" s="28"/>
      <c r="P15134" s="28"/>
      <c r="Q15134" s="28"/>
      <c r="R15134" s="28"/>
      <c r="S15134" s="25"/>
    </row>
    <row r="15135" spans="2:19" s="16" customFormat="1" outlineLevel="1" x14ac:dyDescent="0.25">
      <c r="B15135" s="47" t="s">
        <v>8956</v>
      </c>
      <c r="C15135" s="47" t="str">
        <f>C15134</f>
        <v>ASIGNACIONES DIRECTAS ANTICIPADAS (5% DEL SGR)</v>
      </c>
      <c r="D15135" s="47"/>
      <c r="E15135" s="47" t="str">
        <f>E15134</f>
        <v>68377</v>
      </c>
      <c r="F15135" s="47"/>
      <c r="G15135" s="47" t="str">
        <f>G15134</f>
        <v xml:space="preserve">LA BELLEZA                                        </v>
      </c>
      <c r="H15135" s="47" t="s">
        <v>10655</v>
      </c>
      <c r="I15135" s="51">
        <f>SUBTOTAL(9,I15130:I15134)</f>
        <v>230908</v>
      </c>
      <c r="J15135" s="51">
        <f>SUBTOTAL(9,J15130:J15134)</f>
        <v>158695.59</v>
      </c>
      <c r="K15135" s="49">
        <f>J15135/I15135</f>
        <v>0.68726761307533735</v>
      </c>
      <c r="L15135" s="51">
        <f>SUBTOTAL(9,L15130:L15134)</f>
        <v>98944</v>
      </c>
      <c r="M15135" s="51">
        <f>SUBTOTAL(9,M15130:M15134)</f>
        <v>47725.59</v>
      </c>
      <c r="N15135" s="50">
        <f>IFERROR((M15135/L15135),"N.A")</f>
        <v>0.48234951083441135</v>
      </c>
      <c r="O15135" s="28"/>
      <c r="P15135" s="28"/>
      <c r="Q15135" s="28"/>
      <c r="R15135" s="28"/>
      <c r="S15135" s="25"/>
    </row>
    <row r="15136" spans="2:19" s="16" customFormat="1" outlineLevel="2" x14ac:dyDescent="0.25">
      <c r="B15136" s="16" t="s">
        <v>4676</v>
      </c>
      <c r="C15136" s="16" t="s">
        <v>4485</v>
      </c>
      <c r="D15136" s="16" t="s">
        <v>67</v>
      </c>
      <c r="E15136" s="16" t="s">
        <v>955</v>
      </c>
      <c r="G15136" s="16" t="s">
        <v>956</v>
      </c>
      <c r="H15136" s="16" t="s">
        <v>152</v>
      </c>
      <c r="I15136" s="35">
        <v>706277</v>
      </c>
      <c r="J15136" s="35">
        <v>847.87</v>
      </c>
      <c r="K15136" s="36">
        <f>IFERROR((J15136/I15136),0)</f>
        <v>1.2004779994251548E-3</v>
      </c>
      <c r="L15136" s="35">
        <v>463765</v>
      </c>
      <c r="M15136" s="35">
        <v>847.87</v>
      </c>
      <c r="N15136" s="40">
        <f>M15136/L15136</f>
        <v>1.8282319709335547E-3</v>
      </c>
      <c r="O15136" s="28"/>
      <c r="P15136" s="28"/>
      <c r="Q15136" s="28"/>
      <c r="R15136" s="28"/>
      <c r="S15136" s="25"/>
    </row>
    <row r="15137" spans="2:19" s="16" customFormat="1" outlineLevel="2" x14ac:dyDescent="0.25">
      <c r="B15137" s="16" t="s">
        <v>4676</v>
      </c>
      <c r="C15137" s="16" t="s">
        <v>4485</v>
      </c>
      <c r="D15137" s="16" t="s">
        <v>67</v>
      </c>
      <c r="E15137" s="16" t="s">
        <v>955</v>
      </c>
      <c r="G15137" s="16" t="s">
        <v>956</v>
      </c>
      <c r="H15137" s="16" t="s">
        <v>19</v>
      </c>
      <c r="I15137" s="31">
        <v>186317</v>
      </c>
      <c r="J15137" s="31">
        <v>186317</v>
      </c>
      <c r="K15137" s="32">
        <f>IFERROR((J15137/I15137),0)</f>
        <v>1</v>
      </c>
      <c r="L15137" s="31"/>
      <c r="M15137" s="31"/>
      <c r="N15137" s="39"/>
      <c r="O15137" s="28"/>
      <c r="P15137" s="28"/>
      <c r="Q15137" s="28"/>
      <c r="R15137" s="28"/>
      <c r="S15137" s="25"/>
    </row>
    <row r="15138" spans="2:19" s="16" customFormat="1" outlineLevel="2" x14ac:dyDescent="0.25">
      <c r="B15138" s="16" t="s">
        <v>4676</v>
      </c>
      <c r="C15138" s="16" t="s">
        <v>4485</v>
      </c>
      <c r="D15138" s="16" t="s">
        <v>67</v>
      </c>
      <c r="E15138" s="16" t="s">
        <v>955</v>
      </c>
      <c r="G15138" s="16" t="s">
        <v>956</v>
      </c>
      <c r="H15138" s="16" t="s">
        <v>154</v>
      </c>
      <c r="I15138" s="31">
        <v>4</v>
      </c>
      <c r="J15138" s="31">
        <v>4</v>
      </c>
      <c r="K15138" s="32">
        <f>IFERROR((J15138/I15138),0)</f>
        <v>1</v>
      </c>
      <c r="L15138" s="31"/>
      <c r="M15138" s="31"/>
      <c r="N15138" s="39"/>
      <c r="O15138" s="28"/>
      <c r="P15138" s="28"/>
      <c r="Q15138" s="28"/>
      <c r="R15138" s="28"/>
      <c r="S15138" s="25"/>
    </row>
    <row r="15139" spans="2:19" s="16" customFormat="1" outlineLevel="2" x14ac:dyDescent="0.25">
      <c r="B15139" s="16" t="s">
        <v>4676</v>
      </c>
      <c r="C15139" s="16" t="s">
        <v>4485</v>
      </c>
      <c r="D15139" s="16" t="s">
        <v>67</v>
      </c>
      <c r="E15139" s="16" t="s">
        <v>955</v>
      </c>
      <c r="G15139" s="16" t="s">
        <v>956</v>
      </c>
      <c r="H15139" s="16" t="s">
        <v>231</v>
      </c>
      <c r="I15139" s="31">
        <v>110088</v>
      </c>
      <c r="J15139" s="31">
        <v>110088</v>
      </c>
      <c r="K15139" s="32">
        <f>IFERROR((J15139/I15139),0)</f>
        <v>1</v>
      </c>
      <c r="L15139" s="31"/>
      <c r="M15139" s="31"/>
      <c r="N15139" s="39"/>
      <c r="O15139" s="28"/>
      <c r="P15139" s="28"/>
      <c r="Q15139" s="28"/>
      <c r="R15139" s="28"/>
      <c r="S15139" s="25"/>
    </row>
    <row r="15140" spans="2:19" s="16" customFormat="1" outlineLevel="2" x14ac:dyDescent="0.25">
      <c r="B15140" s="16" t="s">
        <v>4676</v>
      </c>
      <c r="C15140" s="16" t="s">
        <v>4485</v>
      </c>
      <c r="D15140" s="16" t="s">
        <v>67</v>
      </c>
      <c r="E15140" s="16" t="s">
        <v>955</v>
      </c>
      <c r="G15140" s="16" t="s">
        <v>956</v>
      </c>
      <c r="H15140" s="16" t="s">
        <v>155</v>
      </c>
      <c r="I15140" s="31">
        <v>-141255</v>
      </c>
      <c r="J15140" s="31"/>
      <c r="K15140" s="32">
        <f>IFERROR((J15140/I15140),0)</f>
        <v>0</v>
      </c>
      <c r="L15140" s="31"/>
      <c r="M15140" s="31"/>
      <c r="N15140" s="39"/>
      <c r="O15140" s="28"/>
      <c r="P15140" s="28"/>
      <c r="Q15140" s="28"/>
      <c r="R15140" s="28"/>
      <c r="S15140" s="25"/>
    </row>
    <row r="15141" spans="2:19" s="16" customFormat="1" outlineLevel="1" x14ac:dyDescent="0.25">
      <c r="B15141" s="47" t="s">
        <v>8957</v>
      </c>
      <c r="C15141" s="47" t="str">
        <f>C15140</f>
        <v>ASIGNACIONES DIRECTAS ANTICIPADAS (5% DEL SGR)</v>
      </c>
      <c r="D15141" s="47"/>
      <c r="E15141" s="47" t="str">
        <f>E15140</f>
        <v>68320</v>
      </c>
      <c r="F15141" s="47"/>
      <c r="G15141" s="47" t="str">
        <f>G15140</f>
        <v xml:space="preserve">GUADALUPE                                         </v>
      </c>
      <c r="H15141" s="47" t="s">
        <v>10655</v>
      </c>
      <c r="I15141" s="51">
        <f>SUBTOTAL(9,I15136:I15140)</f>
        <v>861431</v>
      </c>
      <c r="J15141" s="51">
        <f>SUBTOTAL(9,J15136:J15140)</f>
        <v>297256.87</v>
      </c>
      <c r="K15141" s="49">
        <f>J15141/I15141</f>
        <v>0.34507333727251516</v>
      </c>
      <c r="L15141" s="51">
        <f>SUBTOTAL(9,L15136:L15140)</f>
        <v>463765</v>
      </c>
      <c r="M15141" s="51">
        <f>SUBTOTAL(9,M15136:M15140)</f>
        <v>847.87</v>
      </c>
      <c r="N15141" s="50">
        <f>IFERROR((M15141/L15141),"N.A")</f>
        <v>1.8282319709335547E-3</v>
      </c>
      <c r="O15141" s="28"/>
      <c r="P15141" s="28"/>
      <c r="Q15141" s="28"/>
      <c r="R15141" s="28"/>
      <c r="S15141" s="25"/>
    </row>
    <row r="15142" spans="2:19" s="16" customFormat="1" outlineLevel="2" x14ac:dyDescent="0.25">
      <c r="B15142" s="16" t="s">
        <v>4677</v>
      </c>
      <c r="C15142" s="16" t="s">
        <v>4485</v>
      </c>
      <c r="D15142" s="16" t="s">
        <v>67</v>
      </c>
      <c r="E15142" s="16" t="s">
        <v>958</v>
      </c>
      <c r="G15142" s="16" t="s">
        <v>959</v>
      </c>
      <c r="H15142" s="16" t="s">
        <v>19</v>
      </c>
      <c r="I15142" s="31">
        <v>63425</v>
      </c>
      <c r="J15142" s="31">
        <v>63425</v>
      </c>
      <c r="K15142" s="32">
        <f>IFERROR((J15142/I15142),0)</f>
        <v>1</v>
      </c>
      <c r="L15142" s="31"/>
      <c r="M15142" s="31"/>
      <c r="N15142" s="39"/>
      <c r="O15142" s="28"/>
      <c r="P15142" s="28"/>
      <c r="Q15142" s="28"/>
      <c r="R15142" s="28"/>
      <c r="S15142" s="25"/>
    </row>
    <row r="15143" spans="2:19" s="16" customFormat="1" outlineLevel="1" x14ac:dyDescent="0.25">
      <c r="B15143" s="47" t="s">
        <v>8958</v>
      </c>
      <c r="C15143" s="47" t="str">
        <f>C15142</f>
        <v>ASIGNACIONES DIRECTAS ANTICIPADAS (5% DEL SGR)</v>
      </c>
      <c r="D15143" s="47"/>
      <c r="E15143" s="47" t="str">
        <f>E15142</f>
        <v>68318</v>
      </c>
      <c r="F15143" s="47"/>
      <c r="G15143" s="47" t="str">
        <f>G15142</f>
        <v xml:space="preserve">GUACA                                             </v>
      </c>
      <c r="H15143" s="47" t="s">
        <v>10655</v>
      </c>
      <c r="I15143" s="51">
        <f>SUBTOTAL(9,I15142:I15142)</f>
        <v>63425</v>
      </c>
      <c r="J15143" s="51">
        <f>SUBTOTAL(9,J15142:J15142)</f>
        <v>63425</v>
      </c>
      <c r="K15143" s="49">
        <f>J15143/I15143</f>
        <v>1</v>
      </c>
      <c r="L15143" s="51">
        <f>SUBTOTAL(9,L15142:L15142)</f>
        <v>0</v>
      </c>
      <c r="M15143" s="51">
        <f>SUBTOTAL(9,M15142:M15142)</f>
        <v>0</v>
      </c>
      <c r="N15143" s="50" t="str">
        <f>IFERROR((M15143/L15143),"N.A")</f>
        <v>N.A</v>
      </c>
      <c r="O15143" s="28"/>
      <c r="P15143" s="28"/>
      <c r="Q15143" s="28"/>
      <c r="R15143" s="28"/>
      <c r="S15143" s="25"/>
    </row>
    <row r="15144" spans="2:19" s="16" customFormat="1" outlineLevel="2" x14ac:dyDescent="0.25">
      <c r="B15144" s="16" t="s">
        <v>4678</v>
      </c>
      <c r="C15144" s="16" t="s">
        <v>4485</v>
      </c>
      <c r="D15144" s="16" t="s">
        <v>67</v>
      </c>
      <c r="E15144" s="16" t="s">
        <v>4679</v>
      </c>
      <c r="G15144" s="16" t="s">
        <v>4680</v>
      </c>
      <c r="H15144" s="16" t="s">
        <v>152</v>
      </c>
      <c r="I15144" s="35">
        <v>2637162</v>
      </c>
      <c r="J15144" s="35">
        <v>2474767.7399999993</v>
      </c>
      <c r="K15144" s="36">
        <f>IFERROR((J15144/I15144),0)</f>
        <v>0.93842082511427027</v>
      </c>
      <c r="L15144" s="35">
        <v>1701822</v>
      </c>
      <c r="M15144" s="35">
        <v>2474767.7399999993</v>
      </c>
      <c r="N15144" s="40">
        <f>M15144/L15144</f>
        <v>1.4541871829133712</v>
      </c>
      <c r="O15144" s="28"/>
      <c r="P15144" s="28"/>
      <c r="Q15144" s="28"/>
      <c r="R15144" s="28"/>
      <c r="S15144" s="25"/>
    </row>
    <row r="15145" spans="2:19" s="16" customFormat="1" outlineLevel="2" x14ac:dyDescent="0.25">
      <c r="B15145" s="16" t="s">
        <v>4678</v>
      </c>
      <c r="C15145" s="16" t="s">
        <v>4485</v>
      </c>
      <c r="D15145" s="16" t="s">
        <v>67</v>
      </c>
      <c r="E15145" s="16" t="s">
        <v>4679</v>
      </c>
      <c r="G15145" s="16" t="s">
        <v>4680</v>
      </c>
      <c r="H15145" s="16" t="s">
        <v>19</v>
      </c>
      <c r="I15145" s="31">
        <v>5891491</v>
      </c>
      <c r="J15145" s="31">
        <v>5891491</v>
      </c>
      <c r="K15145" s="32">
        <f>IFERROR((J15145/I15145),0)</f>
        <v>1</v>
      </c>
      <c r="L15145" s="31"/>
      <c r="M15145" s="31"/>
      <c r="N15145" s="39"/>
      <c r="O15145" s="28"/>
      <c r="P15145" s="28"/>
      <c r="Q15145" s="28"/>
      <c r="R15145" s="28"/>
      <c r="S15145" s="25"/>
    </row>
    <row r="15146" spans="2:19" s="16" customFormat="1" outlineLevel="2" x14ac:dyDescent="0.25">
      <c r="B15146" s="16" t="s">
        <v>4678</v>
      </c>
      <c r="C15146" s="16" t="s">
        <v>4485</v>
      </c>
      <c r="D15146" s="16" t="s">
        <v>67</v>
      </c>
      <c r="E15146" s="16" t="s">
        <v>4679</v>
      </c>
      <c r="G15146" s="16" t="s">
        <v>4680</v>
      </c>
      <c r="H15146" s="16" t="s">
        <v>154</v>
      </c>
      <c r="I15146" s="31">
        <v>16</v>
      </c>
      <c r="J15146" s="31">
        <v>16</v>
      </c>
      <c r="K15146" s="32">
        <f>IFERROR((J15146/I15146),0)</f>
        <v>1</v>
      </c>
      <c r="L15146" s="31"/>
      <c r="M15146" s="31"/>
      <c r="N15146" s="39"/>
      <c r="O15146" s="28"/>
      <c r="P15146" s="28"/>
      <c r="Q15146" s="28"/>
      <c r="R15146" s="28"/>
      <c r="S15146" s="25"/>
    </row>
    <row r="15147" spans="2:19" s="16" customFormat="1" outlineLevel="2" x14ac:dyDescent="0.25">
      <c r="B15147" s="16" t="s">
        <v>4678</v>
      </c>
      <c r="C15147" s="16" t="s">
        <v>4485</v>
      </c>
      <c r="D15147" s="16" t="s">
        <v>67</v>
      </c>
      <c r="E15147" s="16" t="s">
        <v>4679</v>
      </c>
      <c r="G15147" s="16" t="s">
        <v>4680</v>
      </c>
      <c r="H15147" s="16" t="s">
        <v>4491</v>
      </c>
      <c r="I15147" s="31">
        <v>550091</v>
      </c>
      <c r="J15147" s="31">
        <v>550091</v>
      </c>
      <c r="K15147" s="42"/>
      <c r="L15147" s="31"/>
      <c r="M15147" s="31"/>
      <c r="N15147" s="39"/>
      <c r="O15147" s="28"/>
      <c r="P15147" s="28"/>
      <c r="Q15147" s="28"/>
      <c r="R15147" s="28"/>
      <c r="S15147" s="25"/>
    </row>
    <row r="15148" spans="2:19" s="16" customFormat="1" outlineLevel="2" x14ac:dyDescent="0.25">
      <c r="B15148" s="16" t="s">
        <v>4678</v>
      </c>
      <c r="C15148" s="16" t="s">
        <v>4485</v>
      </c>
      <c r="D15148" s="16" t="s">
        <v>67</v>
      </c>
      <c r="E15148" s="16" t="s">
        <v>4679</v>
      </c>
      <c r="G15148" s="16" t="s">
        <v>4680</v>
      </c>
      <c r="H15148" s="16" t="s">
        <v>231</v>
      </c>
      <c r="I15148" s="31">
        <v>397247</v>
      </c>
      <c r="J15148" s="31">
        <v>397247</v>
      </c>
      <c r="K15148" s="32">
        <f>IFERROR((J15148/I15148),0)</f>
        <v>1</v>
      </c>
      <c r="L15148" s="31"/>
      <c r="M15148" s="31"/>
      <c r="N15148" s="39"/>
      <c r="O15148" s="28"/>
      <c r="P15148" s="28"/>
      <c r="Q15148" s="28"/>
      <c r="R15148" s="28"/>
      <c r="S15148" s="25"/>
    </row>
    <row r="15149" spans="2:19" s="16" customFormat="1" outlineLevel="2" x14ac:dyDescent="0.25">
      <c r="B15149" s="16" t="s">
        <v>4678</v>
      </c>
      <c r="C15149" s="16" t="s">
        <v>4485</v>
      </c>
      <c r="D15149" s="16" t="s">
        <v>67</v>
      </c>
      <c r="E15149" s="16" t="s">
        <v>4679</v>
      </c>
      <c r="G15149" s="16" t="s">
        <v>4680</v>
      </c>
      <c r="H15149" s="16" t="s">
        <v>155</v>
      </c>
      <c r="I15149" s="31">
        <v>-527432</v>
      </c>
      <c r="J15149" s="31"/>
      <c r="K15149" s="32">
        <f>IFERROR((J15149/I15149),0)</f>
        <v>0</v>
      </c>
      <c r="L15149" s="31"/>
      <c r="M15149" s="31"/>
      <c r="N15149" s="39"/>
      <c r="O15149" s="28"/>
      <c r="P15149" s="28"/>
      <c r="Q15149" s="28"/>
      <c r="R15149" s="28"/>
      <c r="S15149" s="25"/>
    </row>
    <row r="15150" spans="2:19" s="16" customFormat="1" outlineLevel="1" x14ac:dyDescent="0.25">
      <c r="B15150" s="47" t="s">
        <v>8959</v>
      </c>
      <c r="C15150" s="47" t="str">
        <f>C15149</f>
        <v>ASIGNACIONES DIRECTAS ANTICIPADAS (5% DEL SGR)</v>
      </c>
      <c r="D15150" s="47"/>
      <c r="E15150" s="47" t="str">
        <f>E15149</f>
        <v>68307</v>
      </c>
      <c r="F15150" s="47"/>
      <c r="G15150" s="47" t="str">
        <f>G15149</f>
        <v xml:space="preserve">GIRÓN                                             </v>
      </c>
      <c r="H15150" s="47" t="s">
        <v>10655</v>
      </c>
      <c r="I15150" s="51">
        <f>SUBTOTAL(9,I15144:I15149)</f>
        <v>8948575</v>
      </c>
      <c r="J15150" s="51">
        <f>SUBTOTAL(9,J15144:J15149)</f>
        <v>9313612.7399999984</v>
      </c>
      <c r="K15150" s="49">
        <f>J15150/I15150</f>
        <v>1.0407928346133322</v>
      </c>
      <c r="L15150" s="51">
        <f>SUBTOTAL(9,L15144:L15149)</f>
        <v>1701822</v>
      </c>
      <c r="M15150" s="51">
        <f>SUBTOTAL(9,M15144:M15149)</f>
        <v>2474767.7399999993</v>
      </c>
      <c r="N15150" s="50">
        <f>IFERROR((M15150/L15150),"N.A")</f>
        <v>1.4541871829133712</v>
      </c>
      <c r="O15150" s="28"/>
      <c r="P15150" s="28"/>
      <c r="Q15150" s="28"/>
      <c r="R15150" s="28"/>
      <c r="S15150" s="25"/>
    </row>
    <row r="15151" spans="2:19" s="16" customFormat="1" outlineLevel="2" x14ac:dyDescent="0.25">
      <c r="B15151" s="16" t="s">
        <v>4681</v>
      </c>
      <c r="C15151" s="16" t="s">
        <v>4485</v>
      </c>
      <c r="D15151" s="16" t="s">
        <v>67</v>
      </c>
      <c r="E15151" s="16" t="s">
        <v>961</v>
      </c>
      <c r="G15151" s="16" t="s">
        <v>962</v>
      </c>
      <c r="H15151" s="16" t="s">
        <v>152</v>
      </c>
      <c r="I15151" s="35">
        <v>124333</v>
      </c>
      <c r="J15151" s="35">
        <v>0</v>
      </c>
      <c r="K15151" s="36">
        <f>IFERROR((J15151/I15151),0)</f>
        <v>0</v>
      </c>
      <c r="L15151" s="35">
        <v>81641</v>
      </c>
      <c r="M15151" s="35">
        <v>0</v>
      </c>
      <c r="N15151" s="40">
        <f>M15151/L15151</f>
        <v>0</v>
      </c>
      <c r="O15151" s="28"/>
      <c r="P15151" s="28"/>
      <c r="Q15151" s="28"/>
      <c r="R15151" s="28"/>
      <c r="S15151" s="25"/>
    </row>
    <row r="15152" spans="2:19" s="16" customFormat="1" outlineLevel="2" x14ac:dyDescent="0.25">
      <c r="B15152" s="16" t="s">
        <v>4681</v>
      </c>
      <c r="C15152" s="16" t="s">
        <v>4485</v>
      </c>
      <c r="D15152" s="16" t="s">
        <v>67</v>
      </c>
      <c r="E15152" s="16" t="s">
        <v>961</v>
      </c>
      <c r="G15152" s="16" t="s">
        <v>962</v>
      </c>
      <c r="H15152" s="16" t="s">
        <v>19</v>
      </c>
      <c r="I15152" s="31">
        <v>216294</v>
      </c>
      <c r="J15152" s="31">
        <v>216294</v>
      </c>
      <c r="K15152" s="32">
        <f>IFERROR((J15152/I15152),0)</f>
        <v>1</v>
      </c>
      <c r="L15152" s="31"/>
      <c r="M15152" s="31"/>
      <c r="N15152" s="39"/>
      <c r="O15152" s="28"/>
      <c r="P15152" s="28"/>
      <c r="Q15152" s="28"/>
      <c r="R15152" s="28"/>
      <c r="S15152" s="25"/>
    </row>
    <row r="15153" spans="2:19" s="16" customFormat="1" outlineLevel="2" x14ac:dyDescent="0.25">
      <c r="B15153" s="16" t="s">
        <v>4681</v>
      </c>
      <c r="C15153" s="16" t="s">
        <v>4485</v>
      </c>
      <c r="D15153" s="16" t="s">
        <v>67</v>
      </c>
      <c r="E15153" s="16" t="s">
        <v>961</v>
      </c>
      <c r="G15153" s="16" t="s">
        <v>962</v>
      </c>
      <c r="H15153" s="16" t="s">
        <v>154</v>
      </c>
      <c r="I15153" s="31">
        <v>1</v>
      </c>
      <c r="J15153" s="31">
        <v>1</v>
      </c>
      <c r="K15153" s="32">
        <f>IFERROR((J15153/I15153),0)</f>
        <v>1</v>
      </c>
      <c r="L15153" s="31"/>
      <c r="M15153" s="31"/>
      <c r="N15153" s="39"/>
      <c r="O15153" s="28"/>
      <c r="P15153" s="28"/>
      <c r="Q15153" s="28"/>
      <c r="R15153" s="28"/>
      <c r="S15153" s="25"/>
    </row>
    <row r="15154" spans="2:19" s="16" customFormat="1" outlineLevel="2" x14ac:dyDescent="0.25">
      <c r="B15154" s="16" t="s">
        <v>4681</v>
      </c>
      <c r="C15154" s="16" t="s">
        <v>4485</v>
      </c>
      <c r="D15154" s="16" t="s">
        <v>67</v>
      </c>
      <c r="E15154" s="16" t="s">
        <v>961</v>
      </c>
      <c r="G15154" s="16" t="s">
        <v>962</v>
      </c>
      <c r="H15154" s="16" t="s">
        <v>231</v>
      </c>
      <c r="I15154" s="31">
        <v>19380</v>
      </c>
      <c r="J15154" s="31">
        <v>19380</v>
      </c>
      <c r="K15154" s="32">
        <f>IFERROR((J15154/I15154),0)</f>
        <v>1</v>
      </c>
      <c r="L15154" s="31"/>
      <c r="M15154" s="31"/>
      <c r="N15154" s="39"/>
      <c r="O15154" s="28"/>
      <c r="P15154" s="28"/>
      <c r="Q15154" s="28"/>
      <c r="R15154" s="28"/>
      <c r="S15154" s="25"/>
    </row>
    <row r="15155" spans="2:19" s="16" customFormat="1" outlineLevel="2" x14ac:dyDescent="0.25">
      <c r="B15155" s="16" t="s">
        <v>4681</v>
      </c>
      <c r="C15155" s="16" t="s">
        <v>4485</v>
      </c>
      <c r="D15155" s="16" t="s">
        <v>67</v>
      </c>
      <c r="E15155" s="16" t="s">
        <v>961</v>
      </c>
      <c r="G15155" s="16" t="s">
        <v>962</v>
      </c>
      <c r="H15155" s="16" t="s">
        <v>155</v>
      </c>
      <c r="I15155" s="31">
        <v>-24867</v>
      </c>
      <c r="J15155" s="31"/>
      <c r="K15155" s="32">
        <f>IFERROR((J15155/I15155),0)</f>
        <v>0</v>
      </c>
      <c r="L15155" s="31"/>
      <c r="M15155" s="31"/>
      <c r="N15155" s="39"/>
      <c r="O15155" s="28"/>
      <c r="P15155" s="28"/>
      <c r="Q15155" s="28"/>
      <c r="R15155" s="28"/>
      <c r="S15155" s="25"/>
    </row>
    <row r="15156" spans="2:19" s="16" customFormat="1" outlineLevel="1" x14ac:dyDescent="0.25">
      <c r="B15156" s="47" t="s">
        <v>8960</v>
      </c>
      <c r="C15156" s="47" t="str">
        <f>C15155</f>
        <v>ASIGNACIONES DIRECTAS ANTICIPADAS (5% DEL SGR)</v>
      </c>
      <c r="D15156" s="47"/>
      <c r="E15156" s="47" t="str">
        <f>E15155</f>
        <v>68298</v>
      </c>
      <c r="F15156" s="47"/>
      <c r="G15156" s="47" t="str">
        <f>G15155</f>
        <v xml:space="preserve">GAMBITA                                           </v>
      </c>
      <c r="H15156" s="47" t="s">
        <v>10655</v>
      </c>
      <c r="I15156" s="51">
        <f>SUBTOTAL(9,I15151:I15155)</f>
        <v>335141</v>
      </c>
      <c r="J15156" s="51">
        <f>SUBTOTAL(9,J15151:J15155)</f>
        <v>235675</v>
      </c>
      <c r="K15156" s="49">
        <f>J15156/I15156</f>
        <v>0.7032114841216085</v>
      </c>
      <c r="L15156" s="51">
        <f>SUBTOTAL(9,L15151:L15155)</f>
        <v>81641</v>
      </c>
      <c r="M15156" s="51">
        <f>SUBTOTAL(9,M15151:M15155)</f>
        <v>0</v>
      </c>
      <c r="N15156" s="50">
        <f>IFERROR((M15156/L15156),"N.A")</f>
        <v>0</v>
      </c>
      <c r="O15156" s="28"/>
      <c r="P15156" s="28"/>
      <c r="Q15156" s="28"/>
      <c r="R15156" s="28"/>
      <c r="S15156" s="25"/>
    </row>
    <row r="15157" spans="2:19" s="16" customFormat="1" outlineLevel="2" x14ac:dyDescent="0.25">
      <c r="B15157" s="16" t="s">
        <v>4682</v>
      </c>
      <c r="C15157" s="16" t="s">
        <v>4485</v>
      </c>
      <c r="D15157" s="16" t="s">
        <v>67</v>
      </c>
      <c r="E15157" s="16" t="s">
        <v>4683</v>
      </c>
      <c r="G15157" s="16" t="s">
        <v>4684</v>
      </c>
      <c r="H15157" s="16" t="s">
        <v>19</v>
      </c>
      <c r="I15157" s="31">
        <v>473</v>
      </c>
      <c r="J15157" s="31">
        <v>473</v>
      </c>
      <c r="K15157" s="32">
        <f>IFERROR((J15157/I15157),0)</f>
        <v>1</v>
      </c>
      <c r="L15157" s="31"/>
      <c r="M15157" s="31"/>
      <c r="N15157" s="39"/>
      <c r="O15157" s="28"/>
      <c r="P15157" s="28"/>
      <c r="Q15157" s="28"/>
      <c r="R15157" s="28"/>
      <c r="S15157" s="25"/>
    </row>
    <row r="15158" spans="2:19" s="16" customFormat="1" outlineLevel="1" x14ac:dyDescent="0.25">
      <c r="B15158" s="47" t="s">
        <v>8961</v>
      </c>
      <c r="C15158" s="47" t="str">
        <f>C15157</f>
        <v>ASIGNACIONES DIRECTAS ANTICIPADAS (5% DEL SGR)</v>
      </c>
      <c r="D15158" s="47"/>
      <c r="E15158" s="47" t="str">
        <f>E15157</f>
        <v>68276</v>
      </c>
      <c r="F15158" s="47"/>
      <c r="G15158" s="47" t="str">
        <f>G15157</f>
        <v xml:space="preserve">FLORIDABLANCA                                     </v>
      </c>
      <c r="H15158" s="47" t="s">
        <v>10655</v>
      </c>
      <c r="I15158" s="51">
        <f>SUBTOTAL(9,I15157:I15157)</f>
        <v>473</v>
      </c>
      <c r="J15158" s="51">
        <f>SUBTOTAL(9,J15157:J15157)</f>
        <v>473</v>
      </c>
      <c r="K15158" s="49">
        <f>J15158/I15158</f>
        <v>1</v>
      </c>
      <c r="L15158" s="51">
        <f>SUBTOTAL(9,L15157:L15157)</f>
        <v>0</v>
      </c>
      <c r="M15158" s="51">
        <f>SUBTOTAL(9,M15157:M15157)</f>
        <v>0</v>
      </c>
      <c r="N15158" s="50" t="str">
        <f>IFERROR((M15158/L15158),"N.A")</f>
        <v>N.A</v>
      </c>
      <c r="O15158" s="28"/>
      <c r="P15158" s="28"/>
      <c r="Q15158" s="28"/>
      <c r="R15158" s="28"/>
      <c r="S15158" s="25"/>
    </row>
    <row r="15159" spans="2:19" s="16" customFormat="1" outlineLevel="2" x14ac:dyDescent="0.25">
      <c r="B15159" s="16" t="s">
        <v>4685</v>
      </c>
      <c r="C15159" s="16" t="s">
        <v>4485</v>
      </c>
      <c r="D15159" s="16" t="s">
        <v>67</v>
      </c>
      <c r="E15159" s="16" t="s">
        <v>967</v>
      </c>
      <c r="G15159" s="16" t="s">
        <v>968</v>
      </c>
      <c r="H15159" s="16" t="s">
        <v>19</v>
      </c>
      <c r="I15159" s="31">
        <v>16703</v>
      </c>
      <c r="J15159" s="31">
        <v>16703</v>
      </c>
      <c r="K15159" s="32">
        <f>IFERROR((J15159/I15159),0)</f>
        <v>1</v>
      </c>
      <c r="L15159" s="31"/>
      <c r="M15159" s="31"/>
      <c r="N15159" s="39"/>
      <c r="O15159" s="28"/>
      <c r="P15159" s="28"/>
      <c r="Q15159" s="28"/>
      <c r="R15159" s="28"/>
      <c r="S15159" s="25"/>
    </row>
    <row r="15160" spans="2:19" s="16" customFormat="1" outlineLevel="1" x14ac:dyDescent="0.25">
      <c r="B15160" s="47" t="s">
        <v>8962</v>
      </c>
      <c r="C15160" s="47" t="str">
        <f>C15159</f>
        <v>ASIGNACIONES DIRECTAS ANTICIPADAS (5% DEL SGR)</v>
      </c>
      <c r="D15160" s="47"/>
      <c r="E15160" s="47" t="str">
        <f>E15159</f>
        <v>68271</v>
      </c>
      <c r="F15160" s="47"/>
      <c r="G15160" s="47" t="str">
        <f>G15159</f>
        <v xml:space="preserve">FLORIÁN                                           </v>
      </c>
      <c r="H15160" s="47" t="s">
        <v>10655</v>
      </c>
      <c r="I15160" s="51">
        <f>SUBTOTAL(9,I15159:I15159)</f>
        <v>16703</v>
      </c>
      <c r="J15160" s="51">
        <f>SUBTOTAL(9,J15159:J15159)</f>
        <v>16703</v>
      </c>
      <c r="K15160" s="49">
        <f>J15160/I15160</f>
        <v>1</v>
      </c>
      <c r="L15160" s="51">
        <f>SUBTOTAL(9,L15159:L15159)</f>
        <v>0</v>
      </c>
      <c r="M15160" s="51">
        <f>SUBTOTAL(9,M15159:M15159)</f>
        <v>0</v>
      </c>
      <c r="N15160" s="50" t="str">
        <f>IFERROR((M15160/L15160),"N.A")</f>
        <v>N.A</v>
      </c>
      <c r="O15160" s="28"/>
      <c r="P15160" s="28"/>
      <c r="Q15160" s="28"/>
      <c r="R15160" s="28"/>
      <c r="S15160" s="25"/>
    </row>
    <row r="15161" spans="2:19" s="16" customFormat="1" outlineLevel="2" x14ac:dyDescent="0.25">
      <c r="B15161" s="16" t="s">
        <v>4686</v>
      </c>
      <c r="C15161" s="16" t="s">
        <v>4485</v>
      </c>
      <c r="D15161" s="16" t="s">
        <v>67</v>
      </c>
      <c r="E15161" s="16" t="s">
        <v>970</v>
      </c>
      <c r="G15161" s="16" t="s">
        <v>971</v>
      </c>
      <c r="H15161" s="16" t="s">
        <v>152</v>
      </c>
      <c r="I15161" s="35">
        <v>65706434</v>
      </c>
      <c r="J15161" s="35">
        <v>54033856.309999995</v>
      </c>
      <c r="K15161" s="36">
        <f>IFERROR((J15161/I15161),0)</f>
        <v>0.82235259198513189</v>
      </c>
      <c r="L15161" s="35">
        <v>44015071</v>
      </c>
      <c r="M15161" s="35">
        <v>54033856.309999995</v>
      </c>
      <c r="N15161" s="40">
        <f>M15161/L15161</f>
        <v>1.2276217005307113</v>
      </c>
      <c r="O15161" s="28"/>
      <c r="P15161" s="28"/>
      <c r="Q15161" s="28"/>
      <c r="R15161" s="28"/>
      <c r="S15161" s="25"/>
    </row>
    <row r="15162" spans="2:19" s="16" customFormat="1" outlineLevel="2" x14ac:dyDescent="0.25">
      <c r="B15162" s="16" t="s">
        <v>4686</v>
      </c>
      <c r="C15162" s="16" t="s">
        <v>4485</v>
      </c>
      <c r="D15162" s="16" t="s">
        <v>67</v>
      </c>
      <c r="E15162" s="16" t="s">
        <v>970</v>
      </c>
      <c r="G15162" s="16" t="s">
        <v>971</v>
      </c>
      <c r="H15162" s="16" t="s">
        <v>19</v>
      </c>
      <c r="I15162" s="31">
        <v>221104979</v>
      </c>
      <c r="J15162" s="31">
        <v>221104979</v>
      </c>
      <c r="K15162" s="32">
        <f>IFERROR((J15162/I15162),0)</f>
        <v>1</v>
      </c>
      <c r="L15162" s="31"/>
      <c r="M15162" s="31"/>
      <c r="N15162" s="39"/>
      <c r="O15162" s="28"/>
      <c r="P15162" s="28"/>
      <c r="Q15162" s="28"/>
      <c r="R15162" s="28"/>
      <c r="S15162" s="25"/>
    </row>
    <row r="15163" spans="2:19" s="16" customFormat="1" outlineLevel="2" x14ac:dyDescent="0.25">
      <c r="B15163" s="16" t="s">
        <v>4686</v>
      </c>
      <c r="C15163" s="16" t="s">
        <v>4485</v>
      </c>
      <c r="D15163" s="16" t="s">
        <v>67</v>
      </c>
      <c r="E15163" s="16" t="s">
        <v>970</v>
      </c>
      <c r="G15163" s="16" t="s">
        <v>971</v>
      </c>
      <c r="H15163" s="16" t="s">
        <v>154</v>
      </c>
      <c r="I15163" s="31">
        <v>406</v>
      </c>
      <c r="J15163" s="31">
        <v>406</v>
      </c>
      <c r="K15163" s="32">
        <f>IFERROR((J15163/I15163),0)</f>
        <v>1</v>
      </c>
      <c r="L15163" s="31"/>
      <c r="M15163" s="31"/>
      <c r="N15163" s="39"/>
      <c r="O15163" s="28"/>
      <c r="P15163" s="28"/>
      <c r="Q15163" s="28"/>
      <c r="R15163" s="28"/>
      <c r="S15163" s="25"/>
    </row>
    <row r="15164" spans="2:19" s="16" customFormat="1" outlineLevel="2" x14ac:dyDescent="0.25">
      <c r="B15164" s="16" t="s">
        <v>4686</v>
      </c>
      <c r="C15164" s="16" t="s">
        <v>4485</v>
      </c>
      <c r="D15164" s="16" t="s">
        <v>67</v>
      </c>
      <c r="E15164" s="16" t="s">
        <v>970</v>
      </c>
      <c r="G15164" s="16" t="s">
        <v>971</v>
      </c>
      <c r="H15164" s="16" t="s">
        <v>4491</v>
      </c>
      <c r="I15164" s="31">
        <v>22833929</v>
      </c>
      <c r="J15164" s="31">
        <v>22833929</v>
      </c>
      <c r="K15164" s="42"/>
      <c r="L15164" s="31"/>
      <c r="M15164" s="31"/>
      <c r="N15164" s="39"/>
      <c r="O15164" s="28"/>
      <c r="P15164" s="28"/>
      <c r="Q15164" s="28"/>
      <c r="R15164" s="28"/>
      <c r="S15164" s="25"/>
    </row>
    <row r="15165" spans="2:19" s="16" customFormat="1" outlineLevel="2" x14ac:dyDescent="0.25">
      <c r="B15165" s="16" t="s">
        <v>4686</v>
      </c>
      <c r="C15165" s="16" t="s">
        <v>4485</v>
      </c>
      <c r="D15165" s="16" t="s">
        <v>67</v>
      </c>
      <c r="E15165" s="16" t="s">
        <v>970</v>
      </c>
      <c r="G15165" s="16" t="s">
        <v>971</v>
      </c>
      <c r="H15165" s="16" t="s">
        <v>231</v>
      </c>
      <c r="I15165" s="31">
        <v>10644584</v>
      </c>
      <c r="J15165" s="31">
        <v>10644584</v>
      </c>
      <c r="K15165" s="32">
        <f>IFERROR((J15165/I15165),0)</f>
        <v>1</v>
      </c>
      <c r="L15165" s="31"/>
      <c r="M15165" s="31"/>
      <c r="N15165" s="39"/>
      <c r="O15165" s="28"/>
      <c r="P15165" s="28"/>
      <c r="Q15165" s="28"/>
      <c r="R15165" s="28"/>
      <c r="S15165" s="25"/>
    </row>
    <row r="15166" spans="2:19" s="16" customFormat="1" outlineLevel="2" x14ac:dyDescent="0.25">
      <c r="B15166" s="16" t="s">
        <v>4686</v>
      </c>
      <c r="C15166" s="16" t="s">
        <v>4485</v>
      </c>
      <c r="D15166" s="16" t="s">
        <v>67</v>
      </c>
      <c r="E15166" s="16" t="s">
        <v>970</v>
      </c>
      <c r="G15166" s="16" t="s">
        <v>971</v>
      </c>
      <c r="H15166" s="16" t="s">
        <v>155</v>
      </c>
      <c r="I15166" s="31">
        <v>-13141287</v>
      </c>
      <c r="J15166" s="31"/>
      <c r="K15166" s="32">
        <f>IFERROR((J15166/I15166),0)</f>
        <v>0</v>
      </c>
      <c r="L15166" s="31"/>
      <c r="M15166" s="31"/>
      <c r="N15166" s="39"/>
      <c r="O15166" s="28"/>
      <c r="P15166" s="28"/>
      <c r="Q15166" s="28"/>
      <c r="R15166" s="28"/>
      <c r="S15166" s="25"/>
    </row>
    <row r="15167" spans="2:19" s="16" customFormat="1" outlineLevel="1" x14ac:dyDescent="0.25">
      <c r="B15167" s="47" t="s">
        <v>8963</v>
      </c>
      <c r="C15167" s="47" t="str">
        <f>C15166</f>
        <v>ASIGNACIONES DIRECTAS ANTICIPADAS (5% DEL SGR)</v>
      </c>
      <c r="D15167" s="47"/>
      <c r="E15167" s="47" t="str">
        <f>E15166</f>
        <v>68266</v>
      </c>
      <c r="F15167" s="47"/>
      <c r="G15167" s="47" t="str">
        <f>G15166</f>
        <v xml:space="preserve">ENCISO                                            </v>
      </c>
      <c r="H15167" s="47" t="s">
        <v>10655</v>
      </c>
      <c r="I15167" s="51">
        <f>SUBTOTAL(9,I15161:I15166)</f>
        <v>307149045</v>
      </c>
      <c r="J15167" s="51">
        <f>SUBTOTAL(9,J15161:J15166)</f>
        <v>308617754.31</v>
      </c>
      <c r="K15167" s="49">
        <f>J15167/I15167</f>
        <v>1.004781747929576</v>
      </c>
      <c r="L15167" s="51">
        <f>SUBTOTAL(9,L15161:L15166)</f>
        <v>44015071</v>
      </c>
      <c r="M15167" s="51">
        <f>SUBTOTAL(9,M15161:M15166)</f>
        <v>54033856.309999995</v>
      </c>
      <c r="N15167" s="50">
        <f>IFERROR((M15167/L15167),"N.A")</f>
        <v>1.2276217005307113</v>
      </c>
      <c r="O15167" s="28"/>
      <c r="P15167" s="28"/>
      <c r="Q15167" s="28"/>
      <c r="R15167" s="28"/>
      <c r="S15167" s="25"/>
    </row>
    <row r="15168" spans="2:19" s="16" customFormat="1" outlineLevel="2" x14ac:dyDescent="0.25">
      <c r="B15168" s="16" t="s">
        <v>4687</v>
      </c>
      <c r="C15168" s="16" t="s">
        <v>4485</v>
      </c>
      <c r="D15168" s="16" t="s">
        <v>67</v>
      </c>
      <c r="E15168" s="16" t="s">
        <v>973</v>
      </c>
      <c r="G15168" s="16" t="s">
        <v>974</v>
      </c>
      <c r="H15168" s="16" t="s">
        <v>152</v>
      </c>
      <c r="I15168" s="35">
        <v>24373</v>
      </c>
      <c r="J15168" s="35">
        <v>0</v>
      </c>
      <c r="K15168" s="36">
        <f>IFERROR((J15168/I15168),0)</f>
        <v>0</v>
      </c>
      <c r="L15168" s="35">
        <v>16004</v>
      </c>
      <c r="M15168" s="35">
        <v>0</v>
      </c>
      <c r="N15168" s="40">
        <f>M15168/L15168</f>
        <v>0</v>
      </c>
      <c r="O15168" s="28"/>
      <c r="P15168" s="28"/>
      <c r="Q15168" s="28"/>
      <c r="R15168" s="28"/>
      <c r="S15168" s="25"/>
    </row>
    <row r="15169" spans="2:19" s="16" customFormat="1" outlineLevel="2" x14ac:dyDescent="0.25">
      <c r="B15169" s="16" t="s">
        <v>4687</v>
      </c>
      <c r="C15169" s="16" t="s">
        <v>4485</v>
      </c>
      <c r="D15169" s="16" t="s">
        <v>67</v>
      </c>
      <c r="E15169" s="16" t="s">
        <v>973</v>
      </c>
      <c r="G15169" s="16" t="s">
        <v>974</v>
      </c>
      <c r="H15169" s="16" t="s">
        <v>19</v>
      </c>
      <c r="I15169" s="31">
        <v>195797</v>
      </c>
      <c r="J15169" s="31">
        <v>195797</v>
      </c>
      <c r="K15169" s="32">
        <f>IFERROR((J15169/I15169),0)</f>
        <v>1</v>
      </c>
      <c r="L15169" s="31"/>
      <c r="M15169" s="31"/>
      <c r="N15169" s="39"/>
      <c r="O15169" s="28"/>
      <c r="P15169" s="28"/>
      <c r="Q15169" s="28"/>
      <c r="R15169" s="28"/>
      <c r="S15169" s="25"/>
    </row>
    <row r="15170" spans="2:19" s="16" customFormat="1" outlineLevel="2" x14ac:dyDescent="0.25">
      <c r="B15170" s="16" t="s">
        <v>4687</v>
      </c>
      <c r="C15170" s="16" t="s">
        <v>4485</v>
      </c>
      <c r="D15170" s="16" t="s">
        <v>67</v>
      </c>
      <c r="E15170" s="16" t="s">
        <v>973</v>
      </c>
      <c r="G15170" s="16" t="s">
        <v>974</v>
      </c>
      <c r="H15170" s="16" t="s">
        <v>231</v>
      </c>
      <c r="I15170" s="31">
        <v>3799</v>
      </c>
      <c r="J15170" s="31">
        <v>3799</v>
      </c>
      <c r="K15170" s="32">
        <f>IFERROR((J15170/I15170),0)</f>
        <v>1</v>
      </c>
      <c r="L15170" s="31"/>
      <c r="M15170" s="31"/>
      <c r="N15170" s="39"/>
      <c r="O15170" s="28"/>
      <c r="P15170" s="28"/>
      <c r="Q15170" s="28"/>
      <c r="R15170" s="28"/>
      <c r="S15170" s="25"/>
    </row>
    <row r="15171" spans="2:19" s="16" customFormat="1" outlineLevel="2" x14ac:dyDescent="0.25">
      <c r="B15171" s="16" t="s">
        <v>4687</v>
      </c>
      <c r="C15171" s="16" t="s">
        <v>4485</v>
      </c>
      <c r="D15171" s="16" t="s">
        <v>67</v>
      </c>
      <c r="E15171" s="16" t="s">
        <v>973</v>
      </c>
      <c r="G15171" s="16" t="s">
        <v>974</v>
      </c>
      <c r="H15171" s="16" t="s">
        <v>155</v>
      </c>
      <c r="I15171" s="31">
        <v>-4875</v>
      </c>
      <c r="J15171" s="31"/>
      <c r="K15171" s="32">
        <f>IFERROR((J15171/I15171),0)</f>
        <v>0</v>
      </c>
      <c r="L15171" s="31"/>
      <c r="M15171" s="31"/>
      <c r="N15171" s="39"/>
      <c r="O15171" s="28"/>
      <c r="P15171" s="28"/>
      <c r="Q15171" s="28"/>
      <c r="R15171" s="28"/>
      <c r="S15171" s="25"/>
    </row>
    <row r="15172" spans="2:19" s="16" customFormat="1" outlineLevel="1" x14ac:dyDescent="0.25">
      <c r="B15172" s="47" t="s">
        <v>8964</v>
      </c>
      <c r="C15172" s="47" t="str">
        <f>C15171</f>
        <v>ASIGNACIONES DIRECTAS ANTICIPADAS (5% DEL SGR)</v>
      </c>
      <c r="D15172" s="47"/>
      <c r="E15172" s="47" t="str">
        <f>E15171</f>
        <v>68264</v>
      </c>
      <c r="F15172" s="47"/>
      <c r="G15172" s="47" t="str">
        <f>G15171</f>
        <v xml:space="preserve">ENCINO                                            </v>
      </c>
      <c r="H15172" s="47" t="s">
        <v>10655</v>
      </c>
      <c r="I15172" s="51">
        <f>SUBTOTAL(9,I15168:I15171)</f>
        <v>219094</v>
      </c>
      <c r="J15172" s="51">
        <f>SUBTOTAL(9,J15168:J15171)</f>
        <v>199596</v>
      </c>
      <c r="K15172" s="49">
        <f>J15172/I15172</f>
        <v>0.91100623476681242</v>
      </c>
      <c r="L15172" s="51">
        <f>SUBTOTAL(9,L15168:L15171)</f>
        <v>16004</v>
      </c>
      <c r="M15172" s="51">
        <f>SUBTOTAL(9,M15168:M15171)</f>
        <v>0</v>
      </c>
      <c r="N15172" s="50">
        <f>IFERROR((M15172/L15172),"N.A")</f>
        <v>0</v>
      </c>
      <c r="O15172" s="28"/>
      <c r="P15172" s="28"/>
      <c r="Q15172" s="28"/>
      <c r="R15172" s="28"/>
      <c r="S15172" s="25"/>
    </row>
    <row r="15173" spans="2:19" s="16" customFormat="1" outlineLevel="2" x14ac:dyDescent="0.25">
      <c r="B15173" s="16" t="s">
        <v>4688</v>
      </c>
      <c r="C15173" s="16" t="s">
        <v>4485</v>
      </c>
      <c r="D15173" s="16" t="s">
        <v>67</v>
      </c>
      <c r="E15173" s="16" t="s">
        <v>976</v>
      </c>
      <c r="G15173" s="16" t="s">
        <v>977</v>
      </c>
      <c r="H15173" s="16" t="s">
        <v>19</v>
      </c>
      <c r="I15173" s="31">
        <v>1616</v>
      </c>
      <c r="J15173" s="31">
        <v>1616</v>
      </c>
      <c r="K15173" s="32">
        <f>IFERROR((J15173/I15173),0)</f>
        <v>1</v>
      </c>
      <c r="L15173" s="31"/>
      <c r="M15173" s="31"/>
      <c r="N15173" s="39"/>
      <c r="O15173" s="28"/>
      <c r="P15173" s="28"/>
      <c r="Q15173" s="28"/>
      <c r="R15173" s="28"/>
      <c r="S15173" s="25"/>
    </row>
    <row r="15174" spans="2:19" s="16" customFormat="1" outlineLevel="1" x14ac:dyDescent="0.25">
      <c r="B15174" s="47" t="s">
        <v>8965</v>
      </c>
      <c r="C15174" s="47" t="str">
        <f>C15173</f>
        <v>ASIGNACIONES DIRECTAS ANTICIPADAS (5% DEL SGR)</v>
      </c>
      <c r="D15174" s="47"/>
      <c r="E15174" s="47" t="str">
        <f>E15173</f>
        <v>68255</v>
      </c>
      <c r="F15174" s="47"/>
      <c r="G15174" s="47" t="str">
        <f>G15173</f>
        <v xml:space="preserve">EL PLAYÓN                                         </v>
      </c>
      <c r="H15174" s="47" t="s">
        <v>10655</v>
      </c>
      <c r="I15174" s="51">
        <f>SUBTOTAL(9,I15173:I15173)</f>
        <v>1616</v>
      </c>
      <c r="J15174" s="51">
        <f>SUBTOTAL(9,J15173:J15173)</f>
        <v>1616</v>
      </c>
      <c r="K15174" s="49">
        <f>J15174/I15174</f>
        <v>1</v>
      </c>
      <c r="L15174" s="51">
        <f>SUBTOTAL(9,L15173:L15173)</f>
        <v>0</v>
      </c>
      <c r="M15174" s="51">
        <f>SUBTOTAL(9,M15173:M15173)</f>
        <v>0</v>
      </c>
      <c r="N15174" s="50" t="str">
        <f>IFERROR((M15174/L15174),"N.A")</f>
        <v>N.A</v>
      </c>
      <c r="O15174" s="28"/>
      <c r="P15174" s="28"/>
      <c r="Q15174" s="28"/>
      <c r="R15174" s="28"/>
      <c r="S15174" s="25"/>
    </row>
    <row r="15175" spans="2:19" s="16" customFormat="1" outlineLevel="2" x14ac:dyDescent="0.25">
      <c r="B15175" s="16" t="s">
        <v>4689</v>
      </c>
      <c r="C15175" s="16" t="s">
        <v>4485</v>
      </c>
      <c r="D15175" s="16" t="s">
        <v>67</v>
      </c>
      <c r="E15175" s="16" t="s">
        <v>979</v>
      </c>
      <c r="G15175" s="16" t="s">
        <v>980</v>
      </c>
      <c r="H15175" s="16" t="s">
        <v>19</v>
      </c>
      <c r="I15175" s="31">
        <v>7</v>
      </c>
      <c r="J15175" s="31">
        <v>7</v>
      </c>
      <c r="K15175" s="32">
        <f>IFERROR((J15175/I15175),0)</f>
        <v>1</v>
      </c>
      <c r="L15175" s="31"/>
      <c r="M15175" s="31"/>
      <c r="N15175" s="39"/>
      <c r="O15175" s="28"/>
      <c r="P15175" s="28"/>
      <c r="Q15175" s="28"/>
      <c r="R15175" s="28"/>
      <c r="S15175" s="25"/>
    </row>
    <row r="15176" spans="2:19" s="16" customFormat="1" outlineLevel="1" x14ac:dyDescent="0.25">
      <c r="B15176" s="47" t="s">
        <v>8966</v>
      </c>
      <c r="C15176" s="47" t="str">
        <f>C15175</f>
        <v>ASIGNACIONES DIRECTAS ANTICIPADAS (5% DEL SGR)</v>
      </c>
      <c r="D15176" s="47"/>
      <c r="E15176" s="47" t="str">
        <f>E15175</f>
        <v>68250</v>
      </c>
      <c r="F15176" s="47"/>
      <c r="G15176" s="47" t="str">
        <f>G15175</f>
        <v xml:space="preserve">EL PEÑÓN                                          </v>
      </c>
      <c r="H15176" s="47" t="s">
        <v>10655</v>
      </c>
      <c r="I15176" s="51">
        <f>SUBTOTAL(9,I15175:I15175)</f>
        <v>7</v>
      </c>
      <c r="J15176" s="51">
        <f>SUBTOTAL(9,J15175:J15175)</f>
        <v>7</v>
      </c>
      <c r="K15176" s="49">
        <f>J15176/I15176</f>
        <v>1</v>
      </c>
      <c r="L15176" s="51">
        <f>SUBTOTAL(9,L15175:L15175)</f>
        <v>0</v>
      </c>
      <c r="M15176" s="51">
        <f>SUBTOTAL(9,M15175:M15175)</f>
        <v>0</v>
      </c>
      <c r="N15176" s="50" t="str">
        <f>IFERROR((M15176/L15176),"N.A")</f>
        <v>N.A</v>
      </c>
      <c r="O15176" s="28"/>
      <c r="P15176" s="28"/>
      <c r="Q15176" s="28"/>
      <c r="R15176" s="28"/>
      <c r="S15176" s="25"/>
    </row>
    <row r="15177" spans="2:19" s="16" customFormat="1" outlineLevel="2" x14ac:dyDescent="0.25">
      <c r="B15177" s="16" t="s">
        <v>4690</v>
      </c>
      <c r="C15177" s="16" t="s">
        <v>4485</v>
      </c>
      <c r="D15177" s="16" t="s">
        <v>67</v>
      </c>
      <c r="E15177" s="16" t="s">
        <v>985</v>
      </c>
      <c r="G15177" s="16" t="s">
        <v>986</v>
      </c>
      <c r="H15177" s="16" t="s">
        <v>152</v>
      </c>
      <c r="I15177" s="35">
        <v>117599018</v>
      </c>
      <c r="J15177" s="35">
        <v>21729648.060000002</v>
      </c>
      <c r="K15177" s="36">
        <f>IFERROR((J15177/I15177),0)</f>
        <v>0.18477746183220681</v>
      </c>
      <c r="L15177" s="35">
        <v>78496415</v>
      </c>
      <c r="M15177" s="35">
        <v>21729648.060000002</v>
      </c>
      <c r="N15177" s="40">
        <f>M15177/L15177</f>
        <v>0.27682344550384885</v>
      </c>
      <c r="O15177" s="28"/>
      <c r="P15177" s="28"/>
      <c r="Q15177" s="28"/>
      <c r="R15177" s="28"/>
      <c r="S15177" s="25"/>
    </row>
    <row r="15178" spans="2:19" s="16" customFormat="1" outlineLevel="2" x14ac:dyDescent="0.25">
      <c r="B15178" s="16" t="s">
        <v>4690</v>
      </c>
      <c r="C15178" s="16" t="s">
        <v>4485</v>
      </c>
      <c r="D15178" s="16" t="s">
        <v>67</v>
      </c>
      <c r="E15178" s="16" t="s">
        <v>985</v>
      </c>
      <c r="G15178" s="16" t="s">
        <v>986</v>
      </c>
      <c r="H15178" s="16" t="s">
        <v>19</v>
      </c>
      <c r="I15178" s="31">
        <v>478732776</v>
      </c>
      <c r="J15178" s="31">
        <v>478732776</v>
      </c>
      <c r="K15178" s="32">
        <f>IFERROR((J15178/I15178),0)</f>
        <v>1</v>
      </c>
      <c r="L15178" s="31"/>
      <c r="M15178" s="31"/>
      <c r="N15178" s="39"/>
      <c r="O15178" s="28"/>
      <c r="P15178" s="28"/>
      <c r="Q15178" s="28"/>
      <c r="R15178" s="28"/>
      <c r="S15178" s="25"/>
    </row>
    <row r="15179" spans="2:19" s="16" customFormat="1" outlineLevel="2" x14ac:dyDescent="0.25">
      <c r="B15179" s="16" t="s">
        <v>4690</v>
      </c>
      <c r="C15179" s="16" t="s">
        <v>4485</v>
      </c>
      <c r="D15179" s="16" t="s">
        <v>67</v>
      </c>
      <c r="E15179" s="16" t="s">
        <v>985</v>
      </c>
      <c r="G15179" s="16" t="s">
        <v>986</v>
      </c>
      <c r="H15179" s="16" t="s">
        <v>154</v>
      </c>
      <c r="I15179" s="31">
        <v>727</v>
      </c>
      <c r="J15179" s="31">
        <v>727</v>
      </c>
      <c r="K15179" s="32">
        <f>IFERROR((J15179/I15179),0)</f>
        <v>1</v>
      </c>
      <c r="L15179" s="31"/>
      <c r="M15179" s="31"/>
      <c r="N15179" s="39"/>
      <c r="O15179" s="28"/>
      <c r="P15179" s="28"/>
      <c r="Q15179" s="28"/>
      <c r="R15179" s="28"/>
      <c r="S15179" s="25"/>
    </row>
    <row r="15180" spans="2:19" s="16" customFormat="1" outlineLevel="2" x14ac:dyDescent="0.25">
      <c r="B15180" s="16" t="s">
        <v>4690</v>
      </c>
      <c r="C15180" s="16" t="s">
        <v>4485</v>
      </c>
      <c r="D15180" s="16" t="s">
        <v>67</v>
      </c>
      <c r="E15180" s="16" t="s">
        <v>985</v>
      </c>
      <c r="G15180" s="16" t="s">
        <v>986</v>
      </c>
      <c r="H15180" s="16" t="s">
        <v>4491</v>
      </c>
      <c r="I15180" s="31">
        <v>6479468</v>
      </c>
      <c r="J15180" s="31">
        <v>6479468</v>
      </c>
      <c r="K15180" s="42"/>
      <c r="L15180" s="31"/>
      <c r="M15180" s="31"/>
      <c r="N15180" s="39"/>
      <c r="O15180" s="28"/>
      <c r="P15180" s="28"/>
      <c r="Q15180" s="28"/>
      <c r="R15180" s="28"/>
      <c r="S15180" s="25"/>
    </row>
    <row r="15181" spans="2:19" s="16" customFormat="1" outlineLevel="2" x14ac:dyDescent="0.25">
      <c r="B15181" s="16" t="s">
        <v>4690</v>
      </c>
      <c r="C15181" s="16" t="s">
        <v>4485</v>
      </c>
      <c r="D15181" s="16" t="s">
        <v>67</v>
      </c>
      <c r="E15181" s="16" t="s">
        <v>985</v>
      </c>
      <c r="G15181" s="16" t="s">
        <v>986</v>
      </c>
      <c r="H15181" s="16" t="s">
        <v>231</v>
      </c>
      <c r="I15181" s="31">
        <v>18921564</v>
      </c>
      <c r="J15181" s="31">
        <v>18921564</v>
      </c>
      <c r="K15181" s="32">
        <f>IFERROR((J15181/I15181),0)</f>
        <v>1</v>
      </c>
      <c r="L15181" s="31"/>
      <c r="M15181" s="31"/>
      <c r="N15181" s="39"/>
      <c r="O15181" s="28"/>
      <c r="P15181" s="28"/>
      <c r="Q15181" s="28"/>
      <c r="R15181" s="28"/>
      <c r="S15181" s="25"/>
    </row>
    <row r="15182" spans="2:19" s="16" customFormat="1" outlineLevel="2" x14ac:dyDescent="0.25">
      <c r="B15182" s="16" t="s">
        <v>4690</v>
      </c>
      <c r="C15182" s="16" t="s">
        <v>4485</v>
      </c>
      <c r="D15182" s="16" t="s">
        <v>67</v>
      </c>
      <c r="E15182" s="16" t="s">
        <v>985</v>
      </c>
      <c r="G15182" s="16" t="s">
        <v>986</v>
      </c>
      <c r="H15182" s="16" t="s">
        <v>155</v>
      </c>
      <c r="I15182" s="31">
        <v>-23519804</v>
      </c>
      <c r="J15182" s="31"/>
      <c r="K15182" s="32">
        <f>IFERROR((J15182/I15182),0)</f>
        <v>0</v>
      </c>
      <c r="L15182" s="31"/>
      <c r="M15182" s="31"/>
      <c r="N15182" s="39"/>
      <c r="O15182" s="28"/>
      <c r="P15182" s="28"/>
      <c r="Q15182" s="28"/>
      <c r="R15182" s="28"/>
      <c r="S15182" s="25"/>
    </row>
    <row r="15183" spans="2:19" s="16" customFormat="1" outlineLevel="1" x14ac:dyDescent="0.25">
      <c r="B15183" s="47" t="s">
        <v>8967</v>
      </c>
      <c r="C15183" s="47" t="str">
        <f>C15182</f>
        <v>ASIGNACIONES DIRECTAS ANTICIPADAS (5% DEL SGR)</v>
      </c>
      <c r="D15183" s="47"/>
      <c r="E15183" s="47" t="str">
        <f>E15182</f>
        <v>68235</v>
      </c>
      <c r="F15183" s="47"/>
      <c r="G15183" s="47" t="str">
        <f>G15182</f>
        <v xml:space="preserve">EL CARMEN DE CHUCURÍ                              </v>
      </c>
      <c r="H15183" s="47" t="s">
        <v>10655</v>
      </c>
      <c r="I15183" s="51">
        <f>SUBTOTAL(9,I15177:I15182)</f>
        <v>598213749</v>
      </c>
      <c r="J15183" s="51">
        <f>SUBTOTAL(9,J15177:J15182)</f>
        <v>525864183.06</v>
      </c>
      <c r="K15183" s="49">
        <f>J15183/I15183</f>
        <v>0.87905733350170789</v>
      </c>
      <c r="L15183" s="51">
        <f>SUBTOTAL(9,L15177:L15182)</f>
        <v>78496415</v>
      </c>
      <c r="M15183" s="51">
        <f>SUBTOTAL(9,M15177:M15182)</f>
        <v>21729648.060000002</v>
      </c>
      <c r="N15183" s="50">
        <f>IFERROR((M15183/L15183),"N.A")</f>
        <v>0.27682344550384885</v>
      </c>
      <c r="O15183" s="28"/>
      <c r="P15183" s="28"/>
      <c r="Q15183" s="28"/>
      <c r="R15183" s="28"/>
      <c r="S15183" s="25"/>
    </row>
    <row r="15184" spans="2:19" s="16" customFormat="1" outlineLevel="2" x14ac:dyDescent="0.25">
      <c r="B15184" s="16" t="s">
        <v>4691</v>
      </c>
      <c r="C15184" s="16" t="s">
        <v>4485</v>
      </c>
      <c r="D15184" s="16" t="s">
        <v>67</v>
      </c>
      <c r="E15184" s="16" t="s">
        <v>988</v>
      </c>
      <c r="G15184" s="16" t="s">
        <v>989</v>
      </c>
      <c r="H15184" s="16" t="s">
        <v>152</v>
      </c>
      <c r="I15184" s="35">
        <v>2953564</v>
      </c>
      <c r="J15184" s="35">
        <v>1037773.7999999999</v>
      </c>
      <c r="K15184" s="36">
        <f>IFERROR((J15184/I15184),0)</f>
        <v>0.35136323438395101</v>
      </c>
      <c r="L15184" s="35">
        <v>1949259</v>
      </c>
      <c r="M15184" s="35">
        <v>1037773.7999999999</v>
      </c>
      <c r="N15184" s="40">
        <f>M15184/L15184</f>
        <v>0.5323940020284631</v>
      </c>
      <c r="O15184" s="28"/>
      <c r="P15184" s="28"/>
      <c r="Q15184" s="28"/>
      <c r="R15184" s="28"/>
      <c r="S15184" s="25"/>
    </row>
    <row r="15185" spans="2:19" s="16" customFormat="1" outlineLevel="2" x14ac:dyDescent="0.25">
      <c r="B15185" s="16" t="s">
        <v>4691</v>
      </c>
      <c r="C15185" s="16" t="s">
        <v>4485</v>
      </c>
      <c r="D15185" s="16" t="s">
        <v>67</v>
      </c>
      <c r="E15185" s="16" t="s">
        <v>988</v>
      </c>
      <c r="G15185" s="16" t="s">
        <v>989</v>
      </c>
      <c r="H15185" s="16" t="s">
        <v>19</v>
      </c>
      <c r="I15185" s="31">
        <v>5560497</v>
      </c>
      <c r="J15185" s="31">
        <v>5560497</v>
      </c>
      <c r="K15185" s="32">
        <f>IFERROR((J15185/I15185),0)</f>
        <v>1</v>
      </c>
      <c r="L15185" s="31"/>
      <c r="M15185" s="31"/>
      <c r="N15185" s="39"/>
      <c r="O15185" s="28"/>
      <c r="P15185" s="28"/>
      <c r="Q15185" s="28"/>
      <c r="R15185" s="28"/>
      <c r="S15185" s="25"/>
    </row>
    <row r="15186" spans="2:19" s="16" customFormat="1" outlineLevel="2" x14ac:dyDescent="0.25">
      <c r="B15186" s="16" t="s">
        <v>4691</v>
      </c>
      <c r="C15186" s="16" t="s">
        <v>4485</v>
      </c>
      <c r="D15186" s="16" t="s">
        <v>67</v>
      </c>
      <c r="E15186" s="16" t="s">
        <v>988</v>
      </c>
      <c r="G15186" s="16" t="s">
        <v>989</v>
      </c>
      <c r="H15186" s="16" t="s">
        <v>154</v>
      </c>
      <c r="I15186" s="31">
        <v>18</v>
      </c>
      <c r="J15186" s="31">
        <v>18</v>
      </c>
      <c r="K15186" s="32">
        <f>IFERROR((J15186/I15186),0)</f>
        <v>1</v>
      </c>
      <c r="L15186" s="31"/>
      <c r="M15186" s="31"/>
      <c r="N15186" s="39"/>
      <c r="O15186" s="28"/>
      <c r="P15186" s="28"/>
      <c r="Q15186" s="28"/>
      <c r="R15186" s="28"/>
      <c r="S15186" s="25"/>
    </row>
    <row r="15187" spans="2:19" s="16" customFormat="1" outlineLevel="2" x14ac:dyDescent="0.25">
      <c r="B15187" s="16" t="s">
        <v>4691</v>
      </c>
      <c r="C15187" s="16" t="s">
        <v>4485</v>
      </c>
      <c r="D15187" s="16" t="s">
        <v>67</v>
      </c>
      <c r="E15187" s="16" t="s">
        <v>988</v>
      </c>
      <c r="G15187" s="16" t="s">
        <v>989</v>
      </c>
      <c r="H15187" s="16" t="s">
        <v>4491</v>
      </c>
      <c r="I15187" s="31">
        <v>604038</v>
      </c>
      <c r="J15187" s="31">
        <v>604038</v>
      </c>
      <c r="K15187" s="42"/>
      <c r="L15187" s="31"/>
      <c r="M15187" s="31"/>
      <c r="N15187" s="39"/>
      <c r="O15187" s="28"/>
      <c r="P15187" s="28"/>
      <c r="Q15187" s="28"/>
      <c r="R15187" s="28"/>
      <c r="S15187" s="25"/>
    </row>
    <row r="15188" spans="2:19" s="16" customFormat="1" outlineLevel="2" x14ac:dyDescent="0.25">
      <c r="B15188" s="16" t="s">
        <v>4691</v>
      </c>
      <c r="C15188" s="16" t="s">
        <v>4485</v>
      </c>
      <c r="D15188" s="16" t="s">
        <v>67</v>
      </c>
      <c r="E15188" s="16" t="s">
        <v>988</v>
      </c>
      <c r="G15188" s="16" t="s">
        <v>989</v>
      </c>
      <c r="H15188" s="16" t="s">
        <v>231</v>
      </c>
      <c r="I15188" s="31">
        <v>464936</v>
      </c>
      <c r="J15188" s="31">
        <v>464936</v>
      </c>
      <c r="K15188" s="32">
        <f>IFERROR((J15188/I15188),0)</f>
        <v>1</v>
      </c>
      <c r="L15188" s="31"/>
      <c r="M15188" s="31"/>
      <c r="N15188" s="39"/>
      <c r="O15188" s="28"/>
      <c r="P15188" s="28"/>
      <c r="Q15188" s="28"/>
      <c r="R15188" s="28"/>
      <c r="S15188" s="25"/>
    </row>
    <row r="15189" spans="2:19" s="16" customFormat="1" outlineLevel="2" x14ac:dyDescent="0.25">
      <c r="B15189" s="16" t="s">
        <v>4691</v>
      </c>
      <c r="C15189" s="16" t="s">
        <v>4485</v>
      </c>
      <c r="D15189" s="16" t="s">
        <v>67</v>
      </c>
      <c r="E15189" s="16" t="s">
        <v>988</v>
      </c>
      <c r="G15189" s="16" t="s">
        <v>989</v>
      </c>
      <c r="H15189" s="16" t="s">
        <v>155</v>
      </c>
      <c r="I15189" s="31">
        <v>-590713</v>
      </c>
      <c r="J15189" s="31"/>
      <c r="K15189" s="32">
        <f>IFERROR((J15189/I15189),0)</f>
        <v>0</v>
      </c>
      <c r="L15189" s="31"/>
      <c r="M15189" s="31"/>
      <c r="N15189" s="39"/>
      <c r="O15189" s="28"/>
      <c r="P15189" s="28"/>
      <c r="Q15189" s="28"/>
      <c r="R15189" s="28"/>
      <c r="S15189" s="25"/>
    </row>
    <row r="15190" spans="2:19" s="16" customFormat="1" outlineLevel="1" x14ac:dyDescent="0.25">
      <c r="B15190" s="47" t="s">
        <v>8968</v>
      </c>
      <c r="C15190" s="47" t="str">
        <f>C15189</f>
        <v>ASIGNACIONES DIRECTAS ANTICIPADAS (5% DEL SGR)</v>
      </c>
      <c r="D15190" s="47"/>
      <c r="E15190" s="47" t="str">
        <f>E15189</f>
        <v>68229</v>
      </c>
      <c r="F15190" s="47"/>
      <c r="G15190" s="47" t="str">
        <f>G15189</f>
        <v xml:space="preserve">CURITÍ                                            </v>
      </c>
      <c r="H15190" s="47" t="s">
        <v>10655</v>
      </c>
      <c r="I15190" s="51">
        <f>SUBTOTAL(9,I15184:I15189)</f>
        <v>8992340</v>
      </c>
      <c r="J15190" s="51">
        <f>SUBTOTAL(9,J15184:J15189)</f>
        <v>7667262.7999999998</v>
      </c>
      <c r="K15190" s="49">
        <f>J15190/I15190</f>
        <v>0.85264378348683434</v>
      </c>
      <c r="L15190" s="51">
        <f>SUBTOTAL(9,L15184:L15189)</f>
        <v>1949259</v>
      </c>
      <c r="M15190" s="51">
        <f>SUBTOTAL(9,M15184:M15189)</f>
        <v>1037773.7999999999</v>
      </c>
      <c r="N15190" s="50">
        <f>IFERROR((M15190/L15190),"N.A")</f>
        <v>0.5323940020284631</v>
      </c>
      <c r="O15190" s="28"/>
      <c r="P15190" s="28"/>
      <c r="Q15190" s="28"/>
      <c r="R15190" s="28"/>
      <c r="S15190" s="25"/>
    </row>
    <row r="15191" spans="2:19" s="16" customFormat="1" outlineLevel="2" x14ac:dyDescent="0.25">
      <c r="B15191" s="16" t="s">
        <v>4692</v>
      </c>
      <c r="C15191" s="16" t="s">
        <v>4485</v>
      </c>
      <c r="D15191" s="16" t="s">
        <v>67</v>
      </c>
      <c r="E15191" s="16" t="s">
        <v>991</v>
      </c>
      <c r="G15191" s="16" t="s">
        <v>992</v>
      </c>
      <c r="H15191" s="16" t="s">
        <v>19</v>
      </c>
      <c r="I15191" s="31">
        <v>8598</v>
      </c>
      <c r="J15191" s="31">
        <v>8598</v>
      </c>
      <c r="K15191" s="32">
        <f>IFERROR((J15191/I15191),0)</f>
        <v>1</v>
      </c>
      <c r="L15191" s="31"/>
      <c r="M15191" s="31"/>
      <c r="N15191" s="39"/>
      <c r="O15191" s="28"/>
      <c r="P15191" s="28"/>
      <c r="Q15191" s="28"/>
      <c r="R15191" s="28"/>
      <c r="S15191" s="25"/>
    </row>
    <row r="15192" spans="2:19" s="16" customFormat="1" outlineLevel="1" x14ac:dyDescent="0.25">
      <c r="B15192" s="47" t="s">
        <v>8969</v>
      </c>
      <c r="C15192" s="47" t="str">
        <f>C15191</f>
        <v>ASIGNACIONES DIRECTAS ANTICIPADAS (5% DEL SGR)</v>
      </c>
      <c r="D15192" s="47"/>
      <c r="E15192" s="47" t="str">
        <f>E15191</f>
        <v>68217</v>
      </c>
      <c r="F15192" s="47"/>
      <c r="G15192" s="47" t="str">
        <f>G15191</f>
        <v xml:space="preserve">COROMORO                                          </v>
      </c>
      <c r="H15192" s="47" t="s">
        <v>10655</v>
      </c>
      <c r="I15192" s="51">
        <f>SUBTOTAL(9,I15191:I15191)</f>
        <v>8598</v>
      </c>
      <c r="J15192" s="51">
        <f>SUBTOTAL(9,J15191:J15191)</f>
        <v>8598</v>
      </c>
      <c r="K15192" s="49">
        <f>J15192/I15192</f>
        <v>1</v>
      </c>
      <c r="L15192" s="51">
        <f>SUBTOTAL(9,L15191:L15191)</f>
        <v>0</v>
      </c>
      <c r="M15192" s="51">
        <f>SUBTOTAL(9,M15191:M15191)</f>
        <v>0</v>
      </c>
      <c r="N15192" s="50" t="str">
        <f>IFERROR((M15192/L15192),"N.A")</f>
        <v>N.A</v>
      </c>
      <c r="O15192" s="28"/>
      <c r="P15192" s="28"/>
      <c r="Q15192" s="28"/>
      <c r="R15192" s="28"/>
      <c r="S15192" s="25"/>
    </row>
    <row r="15193" spans="2:19" s="16" customFormat="1" outlineLevel="2" x14ac:dyDescent="0.25">
      <c r="B15193" s="16" t="s">
        <v>4693</v>
      </c>
      <c r="C15193" s="16" t="s">
        <v>4485</v>
      </c>
      <c r="D15193" s="16" t="s">
        <v>67</v>
      </c>
      <c r="E15193" s="16" t="s">
        <v>994</v>
      </c>
      <c r="G15193" s="16" t="s">
        <v>995</v>
      </c>
      <c r="H15193" s="16" t="s">
        <v>152</v>
      </c>
      <c r="I15193" s="35">
        <v>126824</v>
      </c>
      <c r="J15193" s="35">
        <v>332.68</v>
      </c>
      <c r="K15193" s="36">
        <f>IFERROR((J15193/I15193),0)</f>
        <v>2.623162808301268E-3</v>
      </c>
      <c r="L15193" s="35">
        <v>83277</v>
      </c>
      <c r="M15193" s="35">
        <v>332.68</v>
      </c>
      <c r="N15193" s="40">
        <f>M15193/L15193</f>
        <v>3.9948605257153838E-3</v>
      </c>
      <c r="O15193" s="28"/>
      <c r="P15193" s="28"/>
      <c r="Q15193" s="28"/>
      <c r="R15193" s="28"/>
      <c r="S15193" s="25"/>
    </row>
    <row r="15194" spans="2:19" s="16" customFormat="1" outlineLevel="2" x14ac:dyDescent="0.25">
      <c r="B15194" s="16" t="s">
        <v>4693</v>
      </c>
      <c r="C15194" s="16" t="s">
        <v>4485</v>
      </c>
      <c r="D15194" s="16" t="s">
        <v>67</v>
      </c>
      <c r="E15194" s="16" t="s">
        <v>994</v>
      </c>
      <c r="G15194" s="16" t="s">
        <v>995</v>
      </c>
      <c r="H15194" s="16" t="s">
        <v>19</v>
      </c>
      <c r="I15194" s="31">
        <v>126072</v>
      </c>
      <c r="J15194" s="31">
        <v>126072</v>
      </c>
      <c r="K15194" s="32">
        <f>IFERROR((J15194/I15194),0)</f>
        <v>1</v>
      </c>
      <c r="L15194" s="31"/>
      <c r="M15194" s="31"/>
      <c r="N15194" s="39"/>
      <c r="O15194" s="28"/>
      <c r="P15194" s="28"/>
      <c r="Q15194" s="28"/>
      <c r="R15194" s="28"/>
      <c r="S15194" s="25"/>
    </row>
    <row r="15195" spans="2:19" s="16" customFormat="1" outlineLevel="2" x14ac:dyDescent="0.25">
      <c r="B15195" s="16" t="s">
        <v>4693</v>
      </c>
      <c r="C15195" s="16" t="s">
        <v>4485</v>
      </c>
      <c r="D15195" s="16" t="s">
        <v>67</v>
      </c>
      <c r="E15195" s="16" t="s">
        <v>994</v>
      </c>
      <c r="G15195" s="16" t="s">
        <v>995</v>
      </c>
      <c r="H15195" s="16" t="s">
        <v>154</v>
      </c>
      <c r="I15195" s="31">
        <v>1</v>
      </c>
      <c r="J15195" s="31">
        <v>1</v>
      </c>
      <c r="K15195" s="32">
        <f>IFERROR((J15195/I15195),0)</f>
        <v>1</v>
      </c>
      <c r="L15195" s="31"/>
      <c r="M15195" s="31"/>
      <c r="N15195" s="39"/>
      <c r="O15195" s="28"/>
      <c r="P15195" s="28"/>
      <c r="Q15195" s="28"/>
      <c r="R15195" s="28"/>
      <c r="S15195" s="25"/>
    </row>
    <row r="15196" spans="2:19" s="16" customFormat="1" outlineLevel="2" x14ac:dyDescent="0.25">
      <c r="B15196" s="16" t="s">
        <v>4693</v>
      </c>
      <c r="C15196" s="16" t="s">
        <v>4485</v>
      </c>
      <c r="D15196" s="16" t="s">
        <v>67</v>
      </c>
      <c r="E15196" s="16" t="s">
        <v>994</v>
      </c>
      <c r="G15196" s="16" t="s">
        <v>995</v>
      </c>
      <c r="H15196" s="16" t="s">
        <v>231</v>
      </c>
      <c r="I15196" s="31">
        <v>19768</v>
      </c>
      <c r="J15196" s="31">
        <v>19768</v>
      </c>
      <c r="K15196" s="32">
        <f>IFERROR((J15196/I15196),0)</f>
        <v>1</v>
      </c>
      <c r="L15196" s="31"/>
      <c r="M15196" s="31"/>
      <c r="N15196" s="39"/>
      <c r="O15196" s="28"/>
      <c r="P15196" s="28"/>
      <c r="Q15196" s="28"/>
      <c r="R15196" s="28"/>
      <c r="S15196" s="25"/>
    </row>
    <row r="15197" spans="2:19" s="16" customFormat="1" outlineLevel="2" x14ac:dyDescent="0.25">
      <c r="B15197" s="16" t="s">
        <v>4693</v>
      </c>
      <c r="C15197" s="16" t="s">
        <v>4485</v>
      </c>
      <c r="D15197" s="16" t="s">
        <v>67</v>
      </c>
      <c r="E15197" s="16" t="s">
        <v>994</v>
      </c>
      <c r="G15197" s="16" t="s">
        <v>995</v>
      </c>
      <c r="H15197" s="16" t="s">
        <v>155</v>
      </c>
      <c r="I15197" s="31">
        <v>-25365</v>
      </c>
      <c r="J15197" s="31"/>
      <c r="K15197" s="32">
        <f>IFERROR((J15197/I15197),0)</f>
        <v>0</v>
      </c>
      <c r="L15197" s="31"/>
      <c r="M15197" s="31"/>
      <c r="N15197" s="39"/>
      <c r="O15197" s="28"/>
      <c r="P15197" s="28"/>
      <c r="Q15197" s="28"/>
      <c r="R15197" s="28"/>
      <c r="S15197" s="25"/>
    </row>
    <row r="15198" spans="2:19" s="16" customFormat="1" outlineLevel="1" x14ac:dyDescent="0.25">
      <c r="B15198" s="47" t="s">
        <v>8970</v>
      </c>
      <c r="C15198" s="47" t="str">
        <f>C15197</f>
        <v>ASIGNACIONES DIRECTAS ANTICIPADAS (5% DEL SGR)</v>
      </c>
      <c r="D15198" s="47"/>
      <c r="E15198" s="47" t="str">
        <f>E15197</f>
        <v>68211</v>
      </c>
      <c r="F15198" s="47"/>
      <c r="G15198" s="47" t="str">
        <f>G15197</f>
        <v xml:space="preserve">CONTRATACIÓN                                      </v>
      </c>
      <c r="H15198" s="47" t="s">
        <v>10655</v>
      </c>
      <c r="I15198" s="51">
        <f>SUBTOTAL(9,I15193:I15197)</f>
        <v>247300</v>
      </c>
      <c r="J15198" s="51">
        <f>SUBTOTAL(9,J15193:J15197)</f>
        <v>146173.68</v>
      </c>
      <c r="K15198" s="49">
        <f>J15198/I15198</f>
        <v>0.59107836635665179</v>
      </c>
      <c r="L15198" s="51">
        <f>SUBTOTAL(9,L15193:L15197)</f>
        <v>83277</v>
      </c>
      <c r="M15198" s="51">
        <f>SUBTOTAL(9,M15193:M15197)</f>
        <v>332.68</v>
      </c>
      <c r="N15198" s="50">
        <f>IFERROR((M15198/L15198),"N.A")</f>
        <v>3.9948605257153838E-3</v>
      </c>
      <c r="O15198" s="28"/>
      <c r="P15198" s="28"/>
      <c r="Q15198" s="28"/>
      <c r="R15198" s="28"/>
      <c r="S15198" s="25"/>
    </row>
    <row r="15199" spans="2:19" s="16" customFormat="1" outlineLevel="2" x14ac:dyDescent="0.25">
      <c r="B15199" s="16" t="s">
        <v>4694</v>
      </c>
      <c r="C15199" s="16" t="s">
        <v>4485</v>
      </c>
      <c r="D15199" s="16" t="s">
        <v>67</v>
      </c>
      <c r="E15199" s="16" t="s">
        <v>1000</v>
      </c>
      <c r="G15199" s="16" t="s">
        <v>1001</v>
      </c>
      <c r="H15199" s="16" t="s">
        <v>19</v>
      </c>
      <c r="I15199" s="31">
        <v>636</v>
      </c>
      <c r="J15199" s="31">
        <v>636</v>
      </c>
      <c r="K15199" s="32">
        <f>IFERROR((J15199/I15199),0)</f>
        <v>1</v>
      </c>
      <c r="L15199" s="31"/>
      <c r="M15199" s="31"/>
      <c r="N15199" s="39"/>
      <c r="O15199" s="28"/>
      <c r="P15199" s="28"/>
      <c r="Q15199" s="28"/>
      <c r="R15199" s="28"/>
      <c r="S15199" s="25"/>
    </row>
    <row r="15200" spans="2:19" s="16" customFormat="1" outlineLevel="1" x14ac:dyDescent="0.25">
      <c r="B15200" s="47" t="s">
        <v>8971</v>
      </c>
      <c r="C15200" s="47" t="str">
        <f>C15199</f>
        <v>ASIGNACIONES DIRECTAS ANTICIPADAS (5% DEL SGR)</v>
      </c>
      <c r="D15200" s="47"/>
      <c r="E15200" s="47" t="str">
        <f>E15199</f>
        <v>68207</v>
      </c>
      <c r="F15200" s="47"/>
      <c r="G15200" s="47" t="str">
        <f>G15199</f>
        <v xml:space="preserve">CONCEPCIÓN                                        </v>
      </c>
      <c r="H15200" s="47" t="s">
        <v>10655</v>
      </c>
      <c r="I15200" s="51">
        <f>SUBTOTAL(9,I15199:I15199)</f>
        <v>636</v>
      </c>
      <c r="J15200" s="51">
        <f>SUBTOTAL(9,J15199:J15199)</f>
        <v>636</v>
      </c>
      <c r="K15200" s="49">
        <f>J15200/I15200</f>
        <v>1</v>
      </c>
      <c r="L15200" s="51">
        <f>SUBTOTAL(9,L15199:L15199)</f>
        <v>0</v>
      </c>
      <c r="M15200" s="51">
        <f>SUBTOTAL(9,M15199:M15199)</f>
        <v>0</v>
      </c>
      <c r="N15200" s="50" t="str">
        <f>IFERROR((M15200/L15200),"N.A")</f>
        <v>N.A</v>
      </c>
      <c r="O15200" s="28"/>
      <c r="P15200" s="28"/>
      <c r="Q15200" s="28"/>
      <c r="R15200" s="28"/>
      <c r="S15200" s="25"/>
    </row>
    <row r="15201" spans="2:19" s="16" customFormat="1" outlineLevel="2" x14ac:dyDescent="0.25">
      <c r="B15201" s="16" t="s">
        <v>4695</v>
      </c>
      <c r="C15201" s="16" t="s">
        <v>4485</v>
      </c>
      <c r="D15201" s="16" t="s">
        <v>67</v>
      </c>
      <c r="E15201" s="16" t="s">
        <v>1003</v>
      </c>
      <c r="G15201" s="16" t="s">
        <v>1004</v>
      </c>
      <c r="H15201" s="16" t="s">
        <v>152</v>
      </c>
      <c r="I15201" s="35">
        <v>19627911</v>
      </c>
      <c r="J15201" s="35">
        <v>19627911</v>
      </c>
      <c r="K15201" s="36">
        <f>IFERROR((J15201/I15201),0)</f>
        <v>1</v>
      </c>
      <c r="L15201" s="35">
        <v>13104155.129999999</v>
      </c>
      <c r="M15201" s="35">
        <v>19627911</v>
      </c>
      <c r="N15201" s="40">
        <f>M15201/L15201</f>
        <v>1.4978387240749951</v>
      </c>
      <c r="O15201" s="28"/>
      <c r="P15201" s="28"/>
      <c r="Q15201" s="28"/>
      <c r="R15201" s="28"/>
      <c r="S15201" s="25"/>
    </row>
    <row r="15202" spans="2:19" s="16" customFormat="1" outlineLevel="2" x14ac:dyDescent="0.25">
      <c r="B15202" s="16" t="s">
        <v>4695</v>
      </c>
      <c r="C15202" s="16" t="s">
        <v>4485</v>
      </c>
      <c r="D15202" s="16" t="s">
        <v>67</v>
      </c>
      <c r="E15202" s="16" t="s">
        <v>1003</v>
      </c>
      <c r="G15202" s="16" t="s">
        <v>1004</v>
      </c>
      <c r="H15202" s="16" t="s">
        <v>19</v>
      </c>
      <c r="I15202" s="31">
        <v>71215009</v>
      </c>
      <c r="J15202" s="31">
        <v>71215009</v>
      </c>
      <c r="K15202" s="32">
        <f>IFERROR((J15202/I15202),0)</f>
        <v>1</v>
      </c>
      <c r="L15202" s="31"/>
      <c r="M15202" s="31"/>
      <c r="N15202" s="39"/>
      <c r="O15202" s="28"/>
      <c r="P15202" s="28"/>
      <c r="Q15202" s="28"/>
      <c r="R15202" s="28"/>
      <c r="S15202" s="25"/>
    </row>
    <row r="15203" spans="2:19" s="16" customFormat="1" outlineLevel="2" x14ac:dyDescent="0.25">
      <c r="B15203" s="16" t="s">
        <v>4695</v>
      </c>
      <c r="C15203" s="16" t="s">
        <v>4485</v>
      </c>
      <c r="D15203" s="16" t="s">
        <v>67</v>
      </c>
      <c r="E15203" s="16" t="s">
        <v>1003</v>
      </c>
      <c r="G15203" s="16" t="s">
        <v>1004</v>
      </c>
      <c r="H15203" s="16" t="s">
        <v>154</v>
      </c>
      <c r="I15203" s="31">
        <v>121</v>
      </c>
      <c r="J15203" s="31">
        <v>121</v>
      </c>
      <c r="K15203" s="32">
        <f>IFERROR((J15203/I15203),0)</f>
        <v>1</v>
      </c>
      <c r="L15203" s="31"/>
      <c r="M15203" s="31"/>
      <c r="N15203" s="39"/>
      <c r="O15203" s="28"/>
      <c r="P15203" s="28"/>
      <c r="Q15203" s="28"/>
      <c r="R15203" s="28"/>
      <c r="S15203" s="25"/>
    </row>
    <row r="15204" spans="2:19" s="16" customFormat="1" outlineLevel="2" x14ac:dyDescent="0.25">
      <c r="B15204" s="16" t="s">
        <v>4695</v>
      </c>
      <c r="C15204" s="16" t="s">
        <v>4485</v>
      </c>
      <c r="D15204" s="16" t="s">
        <v>67</v>
      </c>
      <c r="E15204" s="16" t="s">
        <v>1003</v>
      </c>
      <c r="G15204" s="16" t="s">
        <v>1004</v>
      </c>
      <c r="H15204" s="16" t="s">
        <v>4491</v>
      </c>
      <c r="I15204" s="31">
        <v>10406</v>
      </c>
      <c r="J15204" s="31">
        <v>10406</v>
      </c>
      <c r="K15204" s="42"/>
      <c r="L15204" s="31"/>
      <c r="M15204" s="31"/>
      <c r="N15204" s="39"/>
      <c r="O15204" s="28"/>
      <c r="P15204" s="28"/>
      <c r="Q15204" s="28"/>
      <c r="R15204" s="28"/>
      <c r="S15204" s="25"/>
    </row>
    <row r="15205" spans="2:19" s="16" customFormat="1" outlineLevel="2" x14ac:dyDescent="0.25">
      <c r="B15205" s="16" t="s">
        <v>4695</v>
      </c>
      <c r="C15205" s="16" t="s">
        <v>4485</v>
      </c>
      <c r="D15205" s="16" t="s">
        <v>67</v>
      </c>
      <c r="E15205" s="16" t="s">
        <v>1003</v>
      </c>
      <c r="G15205" s="16" t="s">
        <v>1004</v>
      </c>
      <c r="H15205" s="16" t="s">
        <v>231</v>
      </c>
      <c r="I15205" s="31">
        <v>3122630</v>
      </c>
      <c r="J15205" s="31">
        <v>3122630</v>
      </c>
      <c r="K15205" s="32">
        <f>IFERROR((J15205/I15205),0)</f>
        <v>1</v>
      </c>
      <c r="L15205" s="31"/>
      <c r="M15205" s="31"/>
      <c r="N15205" s="39"/>
      <c r="O15205" s="28"/>
      <c r="P15205" s="28"/>
      <c r="Q15205" s="28"/>
      <c r="R15205" s="28"/>
      <c r="S15205" s="25"/>
    </row>
    <row r="15206" spans="2:19" s="16" customFormat="1" outlineLevel="2" x14ac:dyDescent="0.25">
      <c r="B15206" s="16" t="s">
        <v>4695</v>
      </c>
      <c r="C15206" s="16" t="s">
        <v>4485</v>
      </c>
      <c r="D15206" s="16" t="s">
        <v>67</v>
      </c>
      <c r="E15206" s="16" t="s">
        <v>1003</v>
      </c>
      <c r="G15206" s="16" t="s">
        <v>1004</v>
      </c>
      <c r="H15206" s="16" t="s">
        <v>155</v>
      </c>
      <c r="I15206" s="31">
        <v>-3925582</v>
      </c>
      <c r="J15206" s="31"/>
      <c r="K15206" s="32">
        <f>IFERROR((J15206/I15206),0)</f>
        <v>0</v>
      </c>
      <c r="L15206" s="31"/>
      <c r="M15206" s="31"/>
      <c r="N15206" s="39"/>
      <c r="O15206" s="28"/>
      <c r="P15206" s="28"/>
      <c r="Q15206" s="28"/>
      <c r="R15206" s="28"/>
      <c r="S15206" s="25"/>
    </row>
    <row r="15207" spans="2:19" s="16" customFormat="1" outlineLevel="1" x14ac:dyDescent="0.25">
      <c r="B15207" s="47" t="s">
        <v>8972</v>
      </c>
      <c r="C15207" s="47" t="str">
        <f>C15206</f>
        <v>ASIGNACIONES DIRECTAS ANTICIPADAS (5% DEL SGR)</v>
      </c>
      <c r="D15207" s="47"/>
      <c r="E15207" s="47" t="str">
        <f>E15206</f>
        <v>68190</v>
      </c>
      <c r="F15207" s="47"/>
      <c r="G15207" s="47" t="str">
        <f>G15206</f>
        <v xml:space="preserve">CIMITARRA                                         </v>
      </c>
      <c r="H15207" s="47" t="s">
        <v>10655</v>
      </c>
      <c r="I15207" s="51">
        <f>SUBTOTAL(9,I15201:I15206)</f>
        <v>90050495</v>
      </c>
      <c r="J15207" s="51">
        <f>SUBTOTAL(9,J15201:J15206)</f>
        <v>93976077</v>
      </c>
      <c r="K15207" s="49">
        <f>J15207/I15207</f>
        <v>1.0435931196158332</v>
      </c>
      <c r="L15207" s="51">
        <f>SUBTOTAL(9,L15201:L15206)</f>
        <v>13104155.129999999</v>
      </c>
      <c r="M15207" s="51">
        <f>SUBTOTAL(9,M15201:M15206)</f>
        <v>19627911</v>
      </c>
      <c r="N15207" s="50">
        <f>IFERROR((M15207/L15207),"N.A")</f>
        <v>1.4978387240749951</v>
      </c>
      <c r="O15207" s="28"/>
      <c r="P15207" s="28"/>
      <c r="Q15207" s="28"/>
      <c r="R15207" s="28"/>
      <c r="S15207" s="25"/>
    </row>
    <row r="15208" spans="2:19" s="16" customFormat="1" outlineLevel="2" x14ac:dyDescent="0.25">
      <c r="B15208" s="16" t="s">
        <v>4696</v>
      </c>
      <c r="C15208" s="16" t="s">
        <v>4485</v>
      </c>
      <c r="D15208" s="16" t="s">
        <v>67</v>
      </c>
      <c r="E15208" s="16" t="s">
        <v>1006</v>
      </c>
      <c r="G15208" s="16" t="s">
        <v>1007</v>
      </c>
      <c r="H15208" s="16" t="s">
        <v>19</v>
      </c>
      <c r="I15208" s="31">
        <v>1</v>
      </c>
      <c r="J15208" s="31">
        <v>1</v>
      </c>
      <c r="K15208" s="32">
        <f>IFERROR((J15208/I15208),0)</f>
        <v>1</v>
      </c>
      <c r="L15208" s="31"/>
      <c r="M15208" s="31"/>
      <c r="N15208" s="39"/>
      <c r="O15208" s="28"/>
      <c r="P15208" s="28"/>
      <c r="Q15208" s="28"/>
      <c r="R15208" s="28"/>
      <c r="S15208" s="25"/>
    </row>
    <row r="15209" spans="2:19" s="16" customFormat="1" outlineLevel="1" x14ac:dyDescent="0.25">
      <c r="B15209" s="47" t="s">
        <v>8973</v>
      </c>
      <c r="C15209" s="47" t="str">
        <f>C15208</f>
        <v>ASIGNACIONES DIRECTAS ANTICIPADAS (5% DEL SGR)</v>
      </c>
      <c r="D15209" s="47"/>
      <c r="E15209" s="47" t="str">
        <f>E15208</f>
        <v>68179</v>
      </c>
      <c r="F15209" s="47"/>
      <c r="G15209" s="47" t="str">
        <f>G15208</f>
        <v xml:space="preserve">CHIPATÁ                                           </v>
      </c>
      <c r="H15209" s="47" t="s">
        <v>10655</v>
      </c>
      <c r="I15209" s="51">
        <f>SUBTOTAL(9,I15208:I15208)</f>
        <v>1</v>
      </c>
      <c r="J15209" s="51">
        <f>SUBTOTAL(9,J15208:J15208)</f>
        <v>1</v>
      </c>
      <c r="K15209" s="49">
        <f>J15209/I15209</f>
        <v>1</v>
      </c>
      <c r="L15209" s="51">
        <f>SUBTOTAL(9,L15208:L15208)</f>
        <v>0</v>
      </c>
      <c r="M15209" s="51">
        <f>SUBTOTAL(9,M15208:M15208)</f>
        <v>0</v>
      </c>
      <c r="N15209" s="50" t="str">
        <f>IFERROR((M15209/L15209),"N.A")</f>
        <v>N.A</v>
      </c>
      <c r="O15209" s="28"/>
      <c r="P15209" s="28"/>
      <c r="Q15209" s="28"/>
      <c r="R15209" s="28"/>
      <c r="S15209" s="25"/>
    </row>
    <row r="15210" spans="2:19" s="16" customFormat="1" outlineLevel="2" x14ac:dyDescent="0.25">
      <c r="B15210" s="16" t="s">
        <v>4697</v>
      </c>
      <c r="C15210" s="16" t="s">
        <v>4485</v>
      </c>
      <c r="D15210" s="16" t="s">
        <v>67</v>
      </c>
      <c r="E15210" s="16" t="s">
        <v>1012</v>
      </c>
      <c r="G15210" s="16" t="s">
        <v>1013</v>
      </c>
      <c r="H15210" s="16" t="s">
        <v>152</v>
      </c>
      <c r="I15210" s="35">
        <v>26877</v>
      </c>
      <c r="J15210" s="35">
        <v>0</v>
      </c>
      <c r="K15210" s="36">
        <f>IFERROR((J15210/I15210),0)</f>
        <v>0</v>
      </c>
      <c r="L15210" s="35">
        <v>16738</v>
      </c>
      <c r="M15210" s="35">
        <v>0</v>
      </c>
      <c r="N15210" s="40">
        <f>M15210/L15210</f>
        <v>0</v>
      </c>
      <c r="O15210" s="28"/>
      <c r="P15210" s="28"/>
      <c r="Q15210" s="28"/>
      <c r="R15210" s="28"/>
      <c r="S15210" s="25"/>
    </row>
    <row r="15211" spans="2:19" s="16" customFormat="1" outlineLevel="2" x14ac:dyDescent="0.25">
      <c r="B15211" s="16" t="s">
        <v>4697</v>
      </c>
      <c r="C15211" s="16" t="s">
        <v>4485</v>
      </c>
      <c r="D15211" s="16" t="s">
        <v>67</v>
      </c>
      <c r="E15211" s="16" t="s">
        <v>1012</v>
      </c>
      <c r="G15211" s="16" t="s">
        <v>1013</v>
      </c>
      <c r="H15211" s="16" t="s">
        <v>19</v>
      </c>
      <c r="I15211" s="31">
        <v>612238</v>
      </c>
      <c r="J15211" s="31">
        <v>612238</v>
      </c>
      <c r="K15211" s="32">
        <f>IFERROR((J15211/I15211),0)</f>
        <v>1</v>
      </c>
      <c r="L15211" s="31"/>
      <c r="M15211" s="31"/>
      <c r="N15211" s="39"/>
      <c r="O15211" s="28"/>
      <c r="P15211" s="28"/>
      <c r="Q15211" s="28"/>
      <c r="R15211" s="28"/>
      <c r="S15211" s="25"/>
    </row>
    <row r="15212" spans="2:19" s="16" customFormat="1" outlineLevel="2" x14ac:dyDescent="0.25">
      <c r="B15212" s="16" t="s">
        <v>4697</v>
      </c>
      <c r="C15212" s="16" t="s">
        <v>4485</v>
      </c>
      <c r="D15212" s="16" t="s">
        <v>67</v>
      </c>
      <c r="E15212" s="16" t="s">
        <v>1012</v>
      </c>
      <c r="G15212" s="16" t="s">
        <v>1013</v>
      </c>
      <c r="H15212" s="16" t="s">
        <v>231</v>
      </c>
      <c r="I15212" s="31">
        <v>3768</v>
      </c>
      <c r="J15212" s="31">
        <v>3768</v>
      </c>
      <c r="K15212" s="32">
        <f>IFERROR((J15212/I15212),0)</f>
        <v>1</v>
      </c>
      <c r="L15212" s="31"/>
      <c r="M15212" s="31"/>
      <c r="N15212" s="39"/>
      <c r="O15212" s="28"/>
      <c r="P15212" s="28"/>
      <c r="Q15212" s="28"/>
      <c r="R15212" s="28"/>
      <c r="S15212" s="25"/>
    </row>
    <row r="15213" spans="2:19" s="16" customFormat="1" outlineLevel="2" x14ac:dyDescent="0.25">
      <c r="B15213" s="16" t="s">
        <v>4697</v>
      </c>
      <c r="C15213" s="16" t="s">
        <v>4485</v>
      </c>
      <c r="D15213" s="16" t="s">
        <v>67</v>
      </c>
      <c r="E15213" s="16" t="s">
        <v>1012</v>
      </c>
      <c r="G15213" s="16" t="s">
        <v>1013</v>
      </c>
      <c r="H15213" s="16" t="s">
        <v>155</v>
      </c>
      <c r="I15213" s="31">
        <v>-5375</v>
      </c>
      <c r="J15213" s="31"/>
      <c r="K15213" s="32">
        <f>IFERROR((J15213/I15213),0)</f>
        <v>0</v>
      </c>
      <c r="L15213" s="31"/>
      <c r="M15213" s="31"/>
      <c r="N15213" s="39"/>
      <c r="O15213" s="28"/>
      <c r="P15213" s="28"/>
      <c r="Q15213" s="28"/>
      <c r="R15213" s="28"/>
      <c r="S15213" s="25"/>
    </row>
    <row r="15214" spans="2:19" s="16" customFormat="1" outlineLevel="1" x14ac:dyDescent="0.25">
      <c r="B15214" s="47" t="s">
        <v>8974</v>
      </c>
      <c r="C15214" s="47" t="str">
        <f>C15213</f>
        <v>ASIGNACIONES DIRECTAS ANTICIPADAS (5% DEL SGR)</v>
      </c>
      <c r="D15214" s="47"/>
      <c r="E15214" s="47" t="str">
        <f>E15213</f>
        <v>68169</v>
      </c>
      <c r="F15214" s="47"/>
      <c r="G15214" s="47" t="str">
        <f>G15213</f>
        <v xml:space="preserve">CHARTA                                            </v>
      </c>
      <c r="H15214" s="47" t="s">
        <v>10655</v>
      </c>
      <c r="I15214" s="51">
        <f>SUBTOTAL(9,I15210:I15213)</f>
        <v>637508</v>
      </c>
      <c r="J15214" s="51">
        <f>SUBTOTAL(9,J15210:J15213)</f>
        <v>616006</v>
      </c>
      <c r="K15214" s="49">
        <f>J15214/I15214</f>
        <v>0.9662717958049154</v>
      </c>
      <c r="L15214" s="51">
        <f>SUBTOTAL(9,L15210:L15213)</f>
        <v>16738</v>
      </c>
      <c r="M15214" s="51">
        <f>SUBTOTAL(9,M15210:M15213)</f>
        <v>0</v>
      </c>
      <c r="N15214" s="50">
        <f>IFERROR((M15214/L15214),"N.A")</f>
        <v>0</v>
      </c>
      <c r="O15214" s="28"/>
      <c r="P15214" s="28"/>
      <c r="Q15214" s="28"/>
      <c r="R15214" s="28"/>
      <c r="S15214" s="25"/>
    </row>
    <row r="15215" spans="2:19" s="16" customFormat="1" outlineLevel="2" x14ac:dyDescent="0.25">
      <c r="B15215" s="16" t="s">
        <v>4698</v>
      </c>
      <c r="C15215" s="16" t="s">
        <v>4485</v>
      </c>
      <c r="D15215" s="16" t="s">
        <v>67</v>
      </c>
      <c r="E15215" s="16" t="s">
        <v>1015</v>
      </c>
      <c r="G15215" s="16" t="s">
        <v>1016</v>
      </c>
      <c r="H15215" s="16" t="s">
        <v>152</v>
      </c>
      <c r="I15215" s="35">
        <v>333325</v>
      </c>
      <c r="J15215" s="35">
        <v>0</v>
      </c>
      <c r="K15215" s="36">
        <f>IFERROR((J15215/I15215),0)</f>
        <v>0</v>
      </c>
      <c r="L15215" s="35">
        <v>224735</v>
      </c>
      <c r="M15215" s="35">
        <v>0</v>
      </c>
      <c r="N15215" s="40">
        <f>M15215/L15215</f>
        <v>0</v>
      </c>
      <c r="O15215" s="28"/>
      <c r="P15215" s="28"/>
      <c r="Q15215" s="28"/>
      <c r="R15215" s="28"/>
      <c r="S15215" s="25"/>
    </row>
    <row r="15216" spans="2:19" s="16" customFormat="1" outlineLevel="2" x14ac:dyDescent="0.25">
      <c r="B15216" s="16" t="s">
        <v>4698</v>
      </c>
      <c r="C15216" s="16" t="s">
        <v>4485</v>
      </c>
      <c r="D15216" s="16" t="s">
        <v>67</v>
      </c>
      <c r="E15216" s="16" t="s">
        <v>1015</v>
      </c>
      <c r="G15216" s="16" t="s">
        <v>1016</v>
      </c>
      <c r="H15216" s="16" t="s">
        <v>19</v>
      </c>
      <c r="I15216" s="31">
        <v>804055</v>
      </c>
      <c r="J15216" s="31">
        <v>804055</v>
      </c>
      <c r="K15216" s="32">
        <f>IFERROR((J15216/I15216),0)</f>
        <v>1</v>
      </c>
      <c r="L15216" s="31"/>
      <c r="M15216" s="31"/>
      <c r="N15216" s="39"/>
      <c r="O15216" s="28"/>
      <c r="P15216" s="28"/>
      <c r="Q15216" s="28"/>
      <c r="R15216" s="28"/>
      <c r="S15216" s="25"/>
    </row>
    <row r="15217" spans="2:19" s="16" customFormat="1" outlineLevel="2" x14ac:dyDescent="0.25">
      <c r="B15217" s="16" t="s">
        <v>4698</v>
      </c>
      <c r="C15217" s="16" t="s">
        <v>4485</v>
      </c>
      <c r="D15217" s="16" t="s">
        <v>67</v>
      </c>
      <c r="E15217" s="16" t="s">
        <v>1015</v>
      </c>
      <c r="G15217" s="16" t="s">
        <v>1016</v>
      </c>
      <c r="H15217" s="16" t="s">
        <v>154</v>
      </c>
      <c r="I15217" s="31">
        <v>2</v>
      </c>
      <c r="J15217" s="31">
        <v>2</v>
      </c>
      <c r="K15217" s="32">
        <f>IFERROR((J15217/I15217),0)</f>
        <v>1</v>
      </c>
      <c r="L15217" s="31"/>
      <c r="M15217" s="31"/>
      <c r="N15217" s="39"/>
      <c r="O15217" s="28"/>
      <c r="P15217" s="28"/>
      <c r="Q15217" s="28"/>
      <c r="R15217" s="28"/>
      <c r="S15217" s="25"/>
    </row>
    <row r="15218" spans="2:19" s="16" customFormat="1" outlineLevel="2" x14ac:dyDescent="0.25">
      <c r="B15218" s="16" t="s">
        <v>4698</v>
      </c>
      <c r="C15218" s="16" t="s">
        <v>4485</v>
      </c>
      <c r="D15218" s="16" t="s">
        <v>67</v>
      </c>
      <c r="E15218" s="16" t="s">
        <v>1015</v>
      </c>
      <c r="G15218" s="16" t="s">
        <v>1016</v>
      </c>
      <c r="H15218" s="16" t="s">
        <v>231</v>
      </c>
      <c r="I15218" s="31">
        <v>54670</v>
      </c>
      <c r="J15218" s="31">
        <v>54670</v>
      </c>
      <c r="K15218" s="32">
        <f>IFERROR((J15218/I15218),0)</f>
        <v>1</v>
      </c>
      <c r="L15218" s="31"/>
      <c r="M15218" s="31"/>
      <c r="N15218" s="39"/>
      <c r="O15218" s="28"/>
      <c r="P15218" s="28"/>
      <c r="Q15218" s="28"/>
      <c r="R15218" s="28"/>
      <c r="S15218" s="25"/>
    </row>
    <row r="15219" spans="2:19" s="16" customFormat="1" outlineLevel="2" x14ac:dyDescent="0.25">
      <c r="B15219" s="16" t="s">
        <v>4698</v>
      </c>
      <c r="C15219" s="16" t="s">
        <v>4485</v>
      </c>
      <c r="D15219" s="16" t="s">
        <v>67</v>
      </c>
      <c r="E15219" s="16" t="s">
        <v>1015</v>
      </c>
      <c r="G15219" s="16" t="s">
        <v>1016</v>
      </c>
      <c r="H15219" s="16" t="s">
        <v>155</v>
      </c>
      <c r="I15219" s="31">
        <v>-66665</v>
      </c>
      <c r="J15219" s="31"/>
      <c r="K15219" s="32">
        <f>IFERROR((J15219/I15219),0)</f>
        <v>0</v>
      </c>
      <c r="L15219" s="31"/>
      <c r="M15219" s="31"/>
      <c r="N15219" s="39"/>
      <c r="O15219" s="28"/>
      <c r="P15219" s="28"/>
      <c r="Q15219" s="28"/>
      <c r="R15219" s="28"/>
      <c r="S15219" s="25"/>
    </row>
    <row r="15220" spans="2:19" s="16" customFormat="1" outlineLevel="1" x14ac:dyDescent="0.25">
      <c r="B15220" s="47" t="s">
        <v>8975</v>
      </c>
      <c r="C15220" s="47" t="str">
        <f>C15219</f>
        <v>ASIGNACIONES DIRECTAS ANTICIPADAS (5% DEL SGR)</v>
      </c>
      <c r="D15220" s="47"/>
      <c r="E15220" s="47" t="str">
        <f>E15219</f>
        <v>68167</v>
      </c>
      <c r="F15220" s="47"/>
      <c r="G15220" s="47" t="str">
        <f>G15219</f>
        <v xml:space="preserve">CHARALÁ                                           </v>
      </c>
      <c r="H15220" s="47" t="s">
        <v>10655</v>
      </c>
      <c r="I15220" s="51">
        <f>SUBTOTAL(9,I15215:I15219)</f>
        <v>1125387</v>
      </c>
      <c r="J15220" s="51">
        <f>SUBTOTAL(9,J15215:J15219)</f>
        <v>858727</v>
      </c>
      <c r="K15220" s="49">
        <f>J15220/I15220</f>
        <v>0.76305039955144316</v>
      </c>
      <c r="L15220" s="51">
        <f>SUBTOTAL(9,L15215:L15219)</f>
        <v>224735</v>
      </c>
      <c r="M15220" s="51">
        <f>SUBTOTAL(9,M15215:M15219)</f>
        <v>0</v>
      </c>
      <c r="N15220" s="50">
        <f>IFERROR((M15220/L15220),"N.A")</f>
        <v>0</v>
      </c>
      <c r="O15220" s="28"/>
      <c r="P15220" s="28"/>
      <c r="Q15220" s="28"/>
      <c r="R15220" s="28"/>
      <c r="S15220" s="25"/>
    </row>
    <row r="15221" spans="2:19" s="16" customFormat="1" outlineLevel="2" x14ac:dyDescent="0.25">
      <c r="B15221" s="16" t="s">
        <v>4699</v>
      </c>
      <c r="C15221" s="16" t="s">
        <v>4485</v>
      </c>
      <c r="D15221" s="16" t="s">
        <v>67</v>
      </c>
      <c r="E15221" s="16" t="s">
        <v>1021</v>
      </c>
      <c r="G15221" s="16" t="s">
        <v>1022</v>
      </c>
      <c r="H15221" s="16" t="s">
        <v>152</v>
      </c>
      <c r="I15221" s="35">
        <v>293841</v>
      </c>
      <c r="J15221" s="35">
        <v>141372.42000000001</v>
      </c>
      <c r="K15221" s="36">
        <f>IFERROR((J15221/I15221),0)</f>
        <v>0.48111876831347572</v>
      </c>
      <c r="L15221" s="35">
        <v>185683</v>
      </c>
      <c r="M15221" s="35">
        <v>141372.42000000001</v>
      </c>
      <c r="N15221" s="40">
        <f>M15221/L15221</f>
        <v>0.76136436830512222</v>
      </c>
      <c r="O15221" s="28"/>
      <c r="P15221" s="28"/>
      <c r="Q15221" s="28"/>
      <c r="R15221" s="28"/>
      <c r="S15221" s="25"/>
    </row>
    <row r="15222" spans="2:19" s="16" customFormat="1" outlineLevel="2" x14ac:dyDescent="0.25">
      <c r="B15222" s="16" t="s">
        <v>4699</v>
      </c>
      <c r="C15222" s="16" t="s">
        <v>4485</v>
      </c>
      <c r="D15222" s="16" t="s">
        <v>67</v>
      </c>
      <c r="E15222" s="16" t="s">
        <v>1021</v>
      </c>
      <c r="G15222" s="16" t="s">
        <v>1022</v>
      </c>
      <c r="H15222" s="16" t="s">
        <v>19</v>
      </c>
      <c r="I15222" s="31">
        <v>250902</v>
      </c>
      <c r="J15222" s="31">
        <v>250902</v>
      </c>
      <c r="K15222" s="32">
        <f>IFERROR((J15222/I15222),0)</f>
        <v>1</v>
      </c>
      <c r="L15222" s="31"/>
      <c r="M15222" s="31"/>
      <c r="N15222" s="39"/>
      <c r="O15222" s="28"/>
      <c r="P15222" s="28"/>
      <c r="Q15222" s="28"/>
      <c r="R15222" s="28"/>
      <c r="S15222" s="25"/>
    </row>
    <row r="15223" spans="2:19" s="16" customFormat="1" outlineLevel="2" x14ac:dyDescent="0.25">
      <c r="B15223" s="16" t="s">
        <v>4699</v>
      </c>
      <c r="C15223" s="16" t="s">
        <v>4485</v>
      </c>
      <c r="D15223" s="16" t="s">
        <v>67</v>
      </c>
      <c r="E15223" s="16" t="s">
        <v>1021</v>
      </c>
      <c r="G15223" s="16" t="s">
        <v>1022</v>
      </c>
      <c r="H15223" s="16" t="s">
        <v>154</v>
      </c>
      <c r="I15223" s="31">
        <v>2</v>
      </c>
      <c r="J15223" s="31">
        <v>2</v>
      </c>
      <c r="K15223" s="32">
        <f>IFERROR((J15223/I15223),0)</f>
        <v>1</v>
      </c>
      <c r="L15223" s="31"/>
      <c r="M15223" s="31"/>
      <c r="N15223" s="39"/>
      <c r="O15223" s="28"/>
      <c r="P15223" s="28"/>
      <c r="Q15223" s="28"/>
      <c r="R15223" s="28"/>
      <c r="S15223" s="25"/>
    </row>
    <row r="15224" spans="2:19" s="16" customFormat="1" outlineLevel="2" x14ac:dyDescent="0.25">
      <c r="B15224" s="16" t="s">
        <v>4699</v>
      </c>
      <c r="C15224" s="16" t="s">
        <v>4485</v>
      </c>
      <c r="D15224" s="16" t="s">
        <v>67</v>
      </c>
      <c r="E15224" s="16" t="s">
        <v>1021</v>
      </c>
      <c r="G15224" s="16" t="s">
        <v>1022</v>
      </c>
      <c r="H15224" s="16" t="s">
        <v>231</v>
      </c>
      <c r="I15224" s="31">
        <v>42438</v>
      </c>
      <c r="J15224" s="31">
        <v>42438</v>
      </c>
      <c r="K15224" s="32">
        <f>IFERROR((J15224/I15224),0)</f>
        <v>1</v>
      </c>
      <c r="L15224" s="31"/>
      <c r="M15224" s="31"/>
      <c r="N15224" s="39"/>
      <c r="O15224" s="28"/>
      <c r="P15224" s="28"/>
      <c r="Q15224" s="28"/>
      <c r="R15224" s="28"/>
      <c r="S15224" s="25"/>
    </row>
    <row r="15225" spans="2:19" s="16" customFormat="1" outlineLevel="2" x14ac:dyDescent="0.25">
      <c r="B15225" s="16" t="s">
        <v>4699</v>
      </c>
      <c r="C15225" s="16" t="s">
        <v>4485</v>
      </c>
      <c r="D15225" s="16" t="s">
        <v>67</v>
      </c>
      <c r="E15225" s="16" t="s">
        <v>1021</v>
      </c>
      <c r="G15225" s="16" t="s">
        <v>1022</v>
      </c>
      <c r="H15225" s="16" t="s">
        <v>155</v>
      </c>
      <c r="I15225" s="31">
        <v>-58768</v>
      </c>
      <c r="J15225" s="31"/>
      <c r="K15225" s="32">
        <f>IFERROR((J15225/I15225),0)</f>
        <v>0</v>
      </c>
      <c r="L15225" s="31"/>
      <c r="M15225" s="31"/>
      <c r="N15225" s="39"/>
      <c r="O15225" s="28"/>
      <c r="P15225" s="28"/>
      <c r="Q15225" s="28"/>
      <c r="R15225" s="28"/>
      <c r="S15225" s="25"/>
    </row>
    <row r="15226" spans="2:19" s="16" customFormat="1" outlineLevel="1" x14ac:dyDescent="0.25">
      <c r="B15226" s="47" t="s">
        <v>8976</v>
      </c>
      <c r="C15226" s="47" t="str">
        <f>C15225</f>
        <v>ASIGNACIONES DIRECTAS ANTICIPADAS (5% DEL SGR)</v>
      </c>
      <c r="D15226" s="47"/>
      <c r="E15226" s="47" t="str">
        <f>E15225</f>
        <v>68160</v>
      </c>
      <c r="F15226" s="47"/>
      <c r="G15226" s="47" t="str">
        <f>G15225</f>
        <v xml:space="preserve">CEPITÁ                                            </v>
      </c>
      <c r="H15226" s="47" t="s">
        <v>10655</v>
      </c>
      <c r="I15226" s="51">
        <f>SUBTOTAL(9,I15221:I15225)</f>
        <v>528415</v>
      </c>
      <c r="J15226" s="51">
        <f>SUBTOTAL(9,J15221:J15225)</f>
        <v>434714.42000000004</v>
      </c>
      <c r="K15226" s="49">
        <f>J15226/I15226</f>
        <v>0.82267615415913642</v>
      </c>
      <c r="L15226" s="51">
        <f>SUBTOTAL(9,L15221:L15225)</f>
        <v>185683</v>
      </c>
      <c r="M15226" s="51">
        <f>SUBTOTAL(9,M15221:M15225)</f>
        <v>141372.42000000001</v>
      </c>
      <c r="N15226" s="50">
        <f>IFERROR((M15226/L15226),"N.A")</f>
        <v>0.76136436830512222</v>
      </c>
      <c r="O15226" s="28"/>
      <c r="P15226" s="28"/>
      <c r="Q15226" s="28"/>
      <c r="R15226" s="28"/>
      <c r="S15226" s="25"/>
    </row>
    <row r="15227" spans="2:19" s="16" customFormat="1" outlineLevel="2" x14ac:dyDescent="0.25">
      <c r="B15227" s="16" t="s">
        <v>4700</v>
      </c>
      <c r="C15227" s="16" t="s">
        <v>4485</v>
      </c>
      <c r="D15227" s="16" t="s">
        <v>67</v>
      </c>
      <c r="E15227" s="16" t="s">
        <v>1027</v>
      </c>
      <c r="G15227" s="16" t="s">
        <v>1028</v>
      </c>
      <c r="H15227" s="16" t="s">
        <v>152</v>
      </c>
      <c r="I15227" s="35">
        <v>10687039</v>
      </c>
      <c r="J15227" s="35">
        <v>10687039</v>
      </c>
      <c r="K15227" s="36">
        <f>IFERROR((J15227/I15227),0)</f>
        <v>1</v>
      </c>
      <c r="L15227" s="35">
        <v>7186625</v>
      </c>
      <c r="M15227" s="35">
        <v>10687039</v>
      </c>
      <c r="N15227" s="40">
        <f>M15227/L15227</f>
        <v>1.487073417633451</v>
      </c>
      <c r="O15227" s="28"/>
      <c r="P15227" s="28"/>
      <c r="Q15227" s="28"/>
      <c r="R15227" s="28"/>
      <c r="S15227" s="25"/>
    </row>
    <row r="15228" spans="2:19" s="16" customFormat="1" outlineLevel="2" x14ac:dyDescent="0.25">
      <c r="B15228" s="16" t="s">
        <v>4700</v>
      </c>
      <c r="C15228" s="16" t="s">
        <v>4485</v>
      </c>
      <c r="D15228" s="16" t="s">
        <v>67</v>
      </c>
      <c r="E15228" s="16" t="s">
        <v>1027</v>
      </c>
      <c r="G15228" s="16" t="s">
        <v>1028</v>
      </c>
      <c r="H15228" s="16" t="s">
        <v>19</v>
      </c>
      <c r="I15228" s="31">
        <v>81999213</v>
      </c>
      <c r="J15228" s="31">
        <v>81999213</v>
      </c>
      <c r="K15228" s="32">
        <f>IFERROR((J15228/I15228),0)</f>
        <v>1</v>
      </c>
      <c r="L15228" s="31"/>
      <c r="M15228" s="31"/>
      <c r="N15228" s="39"/>
      <c r="O15228" s="28"/>
      <c r="P15228" s="28"/>
      <c r="Q15228" s="28"/>
      <c r="R15228" s="28"/>
      <c r="S15228" s="25"/>
    </row>
    <row r="15229" spans="2:19" s="16" customFormat="1" outlineLevel="2" x14ac:dyDescent="0.25">
      <c r="B15229" s="16" t="s">
        <v>4700</v>
      </c>
      <c r="C15229" s="16" t="s">
        <v>4485</v>
      </c>
      <c r="D15229" s="16" t="s">
        <v>67</v>
      </c>
      <c r="E15229" s="16" t="s">
        <v>1027</v>
      </c>
      <c r="G15229" s="16" t="s">
        <v>1028</v>
      </c>
      <c r="H15229" s="16" t="s">
        <v>154</v>
      </c>
      <c r="I15229" s="31">
        <v>66</v>
      </c>
      <c r="J15229" s="31">
        <v>66</v>
      </c>
      <c r="K15229" s="32">
        <f>IFERROR((J15229/I15229),0)</f>
        <v>1</v>
      </c>
      <c r="L15229" s="31"/>
      <c r="M15229" s="31"/>
      <c r="N15229" s="39"/>
      <c r="O15229" s="28"/>
      <c r="P15229" s="28"/>
      <c r="Q15229" s="28"/>
      <c r="R15229" s="28"/>
      <c r="S15229" s="25"/>
    </row>
    <row r="15230" spans="2:19" s="16" customFormat="1" outlineLevel="2" x14ac:dyDescent="0.25">
      <c r="B15230" s="16" t="s">
        <v>4700</v>
      </c>
      <c r="C15230" s="16" t="s">
        <v>4485</v>
      </c>
      <c r="D15230" s="16" t="s">
        <v>67</v>
      </c>
      <c r="E15230" s="16" t="s">
        <v>1027</v>
      </c>
      <c r="G15230" s="16" t="s">
        <v>1028</v>
      </c>
      <c r="H15230" s="16" t="s">
        <v>4491</v>
      </c>
      <c r="I15230" s="31">
        <v>32621602</v>
      </c>
      <c r="J15230" s="31">
        <v>32621602</v>
      </c>
      <c r="K15230" s="42"/>
      <c r="L15230" s="31"/>
      <c r="M15230" s="31"/>
      <c r="N15230" s="39"/>
      <c r="O15230" s="28"/>
      <c r="P15230" s="28"/>
      <c r="Q15230" s="28"/>
      <c r="R15230" s="28"/>
      <c r="S15230" s="25"/>
    </row>
    <row r="15231" spans="2:19" s="16" customFormat="1" outlineLevel="2" x14ac:dyDescent="0.25">
      <c r="B15231" s="16" t="s">
        <v>4700</v>
      </c>
      <c r="C15231" s="16" t="s">
        <v>4485</v>
      </c>
      <c r="D15231" s="16" t="s">
        <v>67</v>
      </c>
      <c r="E15231" s="16" t="s">
        <v>1027</v>
      </c>
      <c r="G15231" s="16" t="s">
        <v>1028</v>
      </c>
      <c r="H15231" s="16" t="s">
        <v>231</v>
      </c>
      <c r="I15231" s="31">
        <v>1744126</v>
      </c>
      <c r="J15231" s="31">
        <v>1744126</v>
      </c>
      <c r="K15231" s="32">
        <f>IFERROR((J15231/I15231),0)</f>
        <v>1</v>
      </c>
      <c r="L15231" s="31"/>
      <c r="M15231" s="31"/>
      <c r="N15231" s="39"/>
      <c r="O15231" s="28"/>
      <c r="P15231" s="28"/>
      <c r="Q15231" s="28"/>
      <c r="R15231" s="28"/>
      <c r="S15231" s="25"/>
    </row>
    <row r="15232" spans="2:19" s="16" customFormat="1" outlineLevel="2" x14ac:dyDescent="0.25">
      <c r="B15232" s="16" t="s">
        <v>4700</v>
      </c>
      <c r="C15232" s="16" t="s">
        <v>4485</v>
      </c>
      <c r="D15232" s="16" t="s">
        <v>67</v>
      </c>
      <c r="E15232" s="16" t="s">
        <v>1027</v>
      </c>
      <c r="G15232" s="16" t="s">
        <v>1028</v>
      </c>
      <c r="H15232" s="16" t="s">
        <v>155</v>
      </c>
      <c r="I15232" s="31">
        <v>-2137408</v>
      </c>
      <c r="J15232" s="31"/>
      <c r="K15232" s="32">
        <f>IFERROR((J15232/I15232),0)</f>
        <v>0</v>
      </c>
      <c r="L15232" s="31"/>
      <c r="M15232" s="31"/>
      <c r="N15232" s="39"/>
      <c r="O15232" s="28"/>
      <c r="P15232" s="28"/>
      <c r="Q15232" s="28"/>
      <c r="R15232" s="28"/>
      <c r="S15232" s="25"/>
    </row>
    <row r="15233" spans="2:19" s="16" customFormat="1" outlineLevel="1" x14ac:dyDescent="0.25">
      <c r="B15233" s="47" t="s">
        <v>8977</v>
      </c>
      <c r="C15233" s="47" t="str">
        <f>C15232</f>
        <v>ASIGNACIONES DIRECTAS ANTICIPADAS (5% DEL SGR)</v>
      </c>
      <c r="D15233" s="47"/>
      <c r="E15233" s="47" t="str">
        <f>E15232</f>
        <v>68147</v>
      </c>
      <c r="F15233" s="47"/>
      <c r="G15233" s="47" t="str">
        <f>G15232</f>
        <v xml:space="preserve">CAPITANEJO                                        </v>
      </c>
      <c r="H15233" s="47" t="s">
        <v>10655</v>
      </c>
      <c r="I15233" s="51">
        <f>SUBTOTAL(9,I15227:I15232)</f>
        <v>124914638</v>
      </c>
      <c r="J15233" s="51">
        <f>SUBTOTAL(9,J15227:J15232)</f>
        <v>127052046</v>
      </c>
      <c r="K15233" s="49">
        <f>J15233/I15233</f>
        <v>1.0171109489986274</v>
      </c>
      <c r="L15233" s="51">
        <f>SUBTOTAL(9,L15227:L15232)</f>
        <v>7186625</v>
      </c>
      <c r="M15233" s="51">
        <f>SUBTOTAL(9,M15227:M15232)</f>
        <v>10687039</v>
      </c>
      <c r="N15233" s="50">
        <f>IFERROR((M15233/L15233),"N.A")</f>
        <v>1.487073417633451</v>
      </c>
      <c r="O15233" s="28"/>
      <c r="P15233" s="28"/>
      <c r="Q15233" s="28"/>
      <c r="R15233" s="28"/>
      <c r="S15233" s="25"/>
    </row>
    <row r="15234" spans="2:19" s="16" customFormat="1" outlineLevel="2" x14ac:dyDescent="0.25">
      <c r="B15234" s="16" t="s">
        <v>4701</v>
      </c>
      <c r="C15234" s="16" t="s">
        <v>4485</v>
      </c>
      <c r="D15234" s="16" t="s">
        <v>67</v>
      </c>
      <c r="E15234" s="16" t="s">
        <v>1030</v>
      </c>
      <c r="G15234" s="16" t="s">
        <v>1031</v>
      </c>
      <c r="H15234" s="16" t="s">
        <v>152</v>
      </c>
      <c r="I15234" s="35">
        <v>750497714</v>
      </c>
      <c r="J15234" s="35">
        <v>9685848.120000001</v>
      </c>
      <c r="K15234" s="36">
        <f>IFERROR((J15234/I15234),0)</f>
        <v>1.2905899564139114E-2</v>
      </c>
      <c r="L15234" s="35">
        <v>449701054</v>
      </c>
      <c r="M15234" s="35">
        <v>9685848.120000001</v>
      </c>
      <c r="N15234" s="40">
        <f>M15234/L15234</f>
        <v>2.1538415429197551E-2</v>
      </c>
      <c r="O15234" s="28"/>
      <c r="P15234" s="28"/>
      <c r="Q15234" s="28"/>
      <c r="R15234" s="28"/>
      <c r="S15234" s="25"/>
    </row>
    <row r="15235" spans="2:19" s="16" customFormat="1" outlineLevel="2" x14ac:dyDescent="0.25">
      <c r="B15235" s="16" t="s">
        <v>4701</v>
      </c>
      <c r="C15235" s="16" t="s">
        <v>4485</v>
      </c>
      <c r="D15235" s="16" t="s">
        <v>67</v>
      </c>
      <c r="E15235" s="16" t="s">
        <v>1030</v>
      </c>
      <c r="G15235" s="16" t="s">
        <v>1031</v>
      </c>
      <c r="H15235" s="16" t="s">
        <v>19</v>
      </c>
      <c r="I15235" s="31">
        <v>8904472</v>
      </c>
      <c r="J15235" s="31">
        <v>8904472</v>
      </c>
      <c r="K15235" s="32">
        <f>IFERROR((J15235/I15235),0)</f>
        <v>1</v>
      </c>
      <c r="L15235" s="31"/>
      <c r="M15235" s="31"/>
      <c r="N15235" s="39"/>
      <c r="O15235" s="28"/>
      <c r="P15235" s="28"/>
      <c r="Q15235" s="28"/>
      <c r="R15235" s="28"/>
      <c r="S15235" s="25"/>
    </row>
    <row r="15236" spans="2:19" s="16" customFormat="1" outlineLevel="2" x14ac:dyDescent="0.25">
      <c r="B15236" s="16" t="s">
        <v>4701</v>
      </c>
      <c r="C15236" s="16" t="s">
        <v>4485</v>
      </c>
      <c r="D15236" s="16" t="s">
        <v>67</v>
      </c>
      <c r="E15236" s="16" t="s">
        <v>1030</v>
      </c>
      <c r="G15236" s="16" t="s">
        <v>1031</v>
      </c>
      <c r="H15236" s="16" t="s">
        <v>154</v>
      </c>
      <c r="I15236" s="31">
        <v>4642</v>
      </c>
      <c r="J15236" s="31">
        <v>4642</v>
      </c>
      <c r="K15236" s="32">
        <f>IFERROR((J15236/I15236),0)</f>
        <v>1</v>
      </c>
      <c r="L15236" s="31"/>
      <c r="M15236" s="31"/>
      <c r="N15236" s="39"/>
      <c r="O15236" s="28"/>
      <c r="P15236" s="28"/>
      <c r="Q15236" s="28"/>
      <c r="R15236" s="28"/>
      <c r="S15236" s="25"/>
    </row>
    <row r="15237" spans="2:19" s="16" customFormat="1" outlineLevel="2" x14ac:dyDescent="0.25">
      <c r="B15237" s="16" t="s">
        <v>4701</v>
      </c>
      <c r="C15237" s="16" t="s">
        <v>4485</v>
      </c>
      <c r="D15237" s="16" t="s">
        <v>67</v>
      </c>
      <c r="E15237" s="16" t="s">
        <v>1030</v>
      </c>
      <c r="G15237" s="16" t="s">
        <v>1031</v>
      </c>
      <c r="H15237" s="16" t="s">
        <v>231</v>
      </c>
      <c r="I15237" s="31">
        <v>97023968</v>
      </c>
      <c r="J15237" s="31">
        <v>97023968</v>
      </c>
      <c r="K15237" s="32">
        <f>IFERROR((J15237/I15237),0)</f>
        <v>1</v>
      </c>
      <c r="L15237" s="31"/>
      <c r="M15237" s="31"/>
      <c r="N15237" s="39"/>
      <c r="O15237" s="28"/>
      <c r="P15237" s="28"/>
      <c r="Q15237" s="28"/>
      <c r="R15237" s="28"/>
      <c r="S15237" s="25"/>
    </row>
    <row r="15238" spans="2:19" s="16" customFormat="1" outlineLevel="2" x14ac:dyDescent="0.25">
      <c r="B15238" s="16" t="s">
        <v>4701</v>
      </c>
      <c r="C15238" s="16" t="s">
        <v>4485</v>
      </c>
      <c r="D15238" s="16" t="s">
        <v>67</v>
      </c>
      <c r="E15238" s="16" t="s">
        <v>1030</v>
      </c>
      <c r="G15238" s="16" t="s">
        <v>1031</v>
      </c>
      <c r="H15238" s="16" t="s">
        <v>155</v>
      </c>
      <c r="I15238" s="31">
        <v>-150099543</v>
      </c>
      <c r="J15238" s="31"/>
      <c r="K15238" s="32">
        <f>IFERROR((J15238/I15238),0)</f>
        <v>0</v>
      </c>
      <c r="L15238" s="31"/>
      <c r="M15238" s="31"/>
      <c r="N15238" s="39"/>
      <c r="O15238" s="28"/>
      <c r="P15238" s="28"/>
      <c r="Q15238" s="28"/>
      <c r="R15238" s="28"/>
      <c r="S15238" s="25"/>
    </row>
    <row r="15239" spans="2:19" s="16" customFormat="1" outlineLevel="1" x14ac:dyDescent="0.25">
      <c r="B15239" s="47" t="s">
        <v>8978</v>
      </c>
      <c r="C15239" s="47" t="str">
        <f>C15238</f>
        <v>ASIGNACIONES DIRECTAS ANTICIPADAS (5% DEL SGR)</v>
      </c>
      <c r="D15239" s="47"/>
      <c r="E15239" s="47" t="str">
        <f>E15238</f>
        <v>68132</v>
      </c>
      <c r="F15239" s="47"/>
      <c r="G15239" s="47" t="str">
        <f>G15238</f>
        <v xml:space="preserve">CALIFORNIA                                        </v>
      </c>
      <c r="H15239" s="47" t="s">
        <v>10655</v>
      </c>
      <c r="I15239" s="51">
        <f>SUBTOTAL(9,I15234:I15238)</f>
        <v>706331253</v>
      </c>
      <c r="J15239" s="51">
        <f>SUBTOTAL(9,J15234:J15238)</f>
        <v>115618930.12</v>
      </c>
      <c r="K15239" s="49">
        <f>J15239/I15239</f>
        <v>0.16368938742117362</v>
      </c>
      <c r="L15239" s="51">
        <f>SUBTOTAL(9,L15234:L15238)</f>
        <v>449701054</v>
      </c>
      <c r="M15239" s="51">
        <f>SUBTOTAL(9,M15234:M15238)</f>
        <v>9685848.120000001</v>
      </c>
      <c r="N15239" s="50">
        <f>IFERROR((M15239/L15239),"N.A")</f>
        <v>2.1538415429197551E-2</v>
      </c>
      <c r="O15239" s="28"/>
      <c r="P15239" s="28"/>
      <c r="Q15239" s="28"/>
      <c r="R15239" s="28"/>
      <c r="S15239" s="25"/>
    </row>
    <row r="15240" spans="2:19" s="16" customFormat="1" outlineLevel="2" x14ac:dyDescent="0.25">
      <c r="B15240" s="16" t="s">
        <v>4702</v>
      </c>
      <c r="C15240" s="16" t="s">
        <v>4485</v>
      </c>
      <c r="D15240" s="16" t="s">
        <v>67</v>
      </c>
      <c r="E15240" s="16" t="s">
        <v>1033</v>
      </c>
      <c r="G15240" s="16" t="s">
        <v>1034</v>
      </c>
      <c r="H15240" s="16" t="s">
        <v>152</v>
      </c>
      <c r="I15240" s="35">
        <v>21154</v>
      </c>
      <c r="J15240" s="35">
        <v>0</v>
      </c>
      <c r="K15240" s="36">
        <f>IFERROR((J15240/I15240),0)</f>
        <v>0</v>
      </c>
      <c r="L15240" s="35">
        <v>13962</v>
      </c>
      <c r="M15240" s="35">
        <v>0</v>
      </c>
      <c r="N15240" s="40">
        <f>M15240/L15240</f>
        <v>0</v>
      </c>
      <c r="O15240" s="28"/>
      <c r="P15240" s="28"/>
      <c r="Q15240" s="28"/>
      <c r="R15240" s="28"/>
      <c r="S15240" s="25"/>
    </row>
    <row r="15241" spans="2:19" s="16" customFormat="1" outlineLevel="2" x14ac:dyDescent="0.25">
      <c r="B15241" s="16" t="s">
        <v>4702</v>
      </c>
      <c r="C15241" s="16" t="s">
        <v>4485</v>
      </c>
      <c r="D15241" s="16" t="s">
        <v>67</v>
      </c>
      <c r="E15241" s="16" t="s">
        <v>1033</v>
      </c>
      <c r="G15241" s="16" t="s">
        <v>1034</v>
      </c>
      <c r="H15241" s="16" t="s">
        <v>19</v>
      </c>
      <c r="I15241" s="31">
        <v>11195</v>
      </c>
      <c r="J15241" s="31">
        <v>11195</v>
      </c>
      <c r="K15241" s="32">
        <f>IFERROR((J15241/I15241),0)</f>
        <v>1</v>
      </c>
      <c r="L15241" s="31"/>
      <c r="M15241" s="31"/>
      <c r="N15241" s="39"/>
      <c r="O15241" s="28"/>
      <c r="P15241" s="28"/>
      <c r="Q15241" s="28"/>
      <c r="R15241" s="28"/>
      <c r="S15241" s="25"/>
    </row>
    <row r="15242" spans="2:19" s="16" customFormat="1" outlineLevel="2" x14ac:dyDescent="0.25">
      <c r="B15242" s="16" t="s">
        <v>4702</v>
      </c>
      <c r="C15242" s="16" t="s">
        <v>4485</v>
      </c>
      <c r="D15242" s="16" t="s">
        <v>67</v>
      </c>
      <c r="E15242" s="16" t="s">
        <v>1033</v>
      </c>
      <c r="G15242" s="16" t="s">
        <v>1034</v>
      </c>
      <c r="H15242" s="16" t="s">
        <v>231</v>
      </c>
      <c r="I15242" s="31">
        <v>3330</v>
      </c>
      <c r="J15242" s="31">
        <v>3330</v>
      </c>
      <c r="K15242" s="32">
        <f>IFERROR((J15242/I15242),0)</f>
        <v>1</v>
      </c>
      <c r="L15242" s="31"/>
      <c r="M15242" s="31"/>
      <c r="N15242" s="39"/>
      <c r="O15242" s="28"/>
      <c r="P15242" s="28"/>
      <c r="Q15242" s="28"/>
      <c r="R15242" s="28"/>
      <c r="S15242" s="25"/>
    </row>
    <row r="15243" spans="2:19" s="16" customFormat="1" outlineLevel="2" x14ac:dyDescent="0.25">
      <c r="B15243" s="16" t="s">
        <v>4702</v>
      </c>
      <c r="C15243" s="16" t="s">
        <v>4485</v>
      </c>
      <c r="D15243" s="16" t="s">
        <v>67</v>
      </c>
      <c r="E15243" s="16" t="s">
        <v>1033</v>
      </c>
      <c r="G15243" s="16" t="s">
        <v>1034</v>
      </c>
      <c r="H15243" s="16" t="s">
        <v>155</v>
      </c>
      <c r="I15243" s="31">
        <v>-4231</v>
      </c>
      <c r="J15243" s="31"/>
      <c r="K15243" s="32">
        <f>IFERROR((J15243/I15243),0)</f>
        <v>0</v>
      </c>
      <c r="L15243" s="31"/>
      <c r="M15243" s="31"/>
      <c r="N15243" s="39"/>
      <c r="O15243" s="28"/>
      <c r="P15243" s="28"/>
      <c r="Q15243" s="28"/>
      <c r="R15243" s="28"/>
      <c r="S15243" s="25"/>
    </row>
    <row r="15244" spans="2:19" s="16" customFormat="1" outlineLevel="1" x14ac:dyDescent="0.25">
      <c r="B15244" s="47" t="s">
        <v>8979</v>
      </c>
      <c r="C15244" s="47" t="str">
        <f>C15243</f>
        <v>ASIGNACIONES DIRECTAS ANTICIPADAS (5% DEL SGR)</v>
      </c>
      <c r="D15244" s="47"/>
      <c r="E15244" s="47" t="str">
        <f>E15243</f>
        <v>68121</v>
      </c>
      <c r="F15244" s="47"/>
      <c r="G15244" s="47" t="str">
        <f>G15243</f>
        <v xml:space="preserve">CABRERA                                           </v>
      </c>
      <c r="H15244" s="47" t="s">
        <v>10655</v>
      </c>
      <c r="I15244" s="51">
        <f>SUBTOTAL(9,I15240:I15243)</f>
        <v>31448</v>
      </c>
      <c r="J15244" s="51">
        <f>SUBTOTAL(9,J15240:J15243)</f>
        <v>14525</v>
      </c>
      <c r="K15244" s="49">
        <f>J15244/I15244</f>
        <v>0.46187356906639532</v>
      </c>
      <c r="L15244" s="51">
        <f>SUBTOTAL(9,L15240:L15243)</f>
        <v>13962</v>
      </c>
      <c r="M15244" s="51">
        <f>SUBTOTAL(9,M15240:M15243)</f>
        <v>0</v>
      </c>
      <c r="N15244" s="50">
        <f>IFERROR((M15244/L15244),"N.A")</f>
        <v>0</v>
      </c>
      <c r="O15244" s="28"/>
      <c r="P15244" s="28"/>
      <c r="Q15244" s="28"/>
      <c r="R15244" s="28"/>
      <c r="S15244" s="25"/>
    </row>
    <row r="15245" spans="2:19" s="16" customFormat="1" outlineLevel="2" x14ac:dyDescent="0.25">
      <c r="B15245" s="16" t="s">
        <v>4703</v>
      </c>
      <c r="C15245" s="16" t="s">
        <v>4485</v>
      </c>
      <c r="D15245" s="16" t="s">
        <v>67</v>
      </c>
      <c r="E15245" s="16" t="s">
        <v>1036</v>
      </c>
      <c r="G15245" s="16" t="s">
        <v>587</v>
      </c>
      <c r="H15245" s="16" t="s">
        <v>152</v>
      </c>
      <c r="I15245" s="35">
        <v>50193</v>
      </c>
      <c r="J15245" s="35">
        <v>50193</v>
      </c>
      <c r="K15245" s="36">
        <f>IFERROR((J15245/I15245),0)</f>
        <v>1</v>
      </c>
      <c r="L15245" s="35">
        <v>32957</v>
      </c>
      <c r="M15245" s="35">
        <v>50193</v>
      </c>
      <c r="N15245" s="40">
        <f>M15245/L15245</f>
        <v>1.5229844949479625</v>
      </c>
      <c r="O15245" s="28"/>
      <c r="P15245" s="28"/>
      <c r="Q15245" s="28"/>
      <c r="R15245" s="28"/>
      <c r="S15245" s="25"/>
    </row>
    <row r="15246" spans="2:19" s="16" customFormat="1" outlineLevel="2" x14ac:dyDescent="0.25">
      <c r="B15246" s="16" t="s">
        <v>4703</v>
      </c>
      <c r="C15246" s="16" t="s">
        <v>4485</v>
      </c>
      <c r="D15246" s="16" t="s">
        <v>67</v>
      </c>
      <c r="E15246" s="16" t="s">
        <v>1036</v>
      </c>
      <c r="G15246" s="16" t="s">
        <v>587</v>
      </c>
      <c r="H15246" s="16" t="s">
        <v>19</v>
      </c>
      <c r="I15246" s="31">
        <v>118336</v>
      </c>
      <c r="J15246" s="31">
        <v>118336</v>
      </c>
      <c r="K15246" s="32">
        <f>IFERROR((J15246/I15246),0)</f>
        <v>1</v>
      </c>
      <c r="L15246" s="31"/>
      <c r="M15246" s="31"/>
      <c r="N15246" s="39"/>
      <c r="O15246" s="28"/>
      <c r="P15246" s="28"/>
      <c r="Q15246" s="28"/>
      <c r="R15246" s="28"/>
      <c r="S15246" s="25"/>
    </row>
    <row r="15247" spans="2:19" s="16" customFormat="1" outlineLevel="2" x14ac:dyDescent="0.25">
      <c r="B15247" s="16" t="s">
        <v>4703</v>
      </c>
      <c r="C15247" s="16" t="s">
        <v>4485</v>
      </c>
      <c r="D15247" s="16" t="s">
        <v>67</v>
      </c>
      <c r="E15247" s="16" t="s">
        <v>1036</v>
      </c>
      <c r="G15247" s="16" t="s">
        <v>587</v>
      </c>
      <c r="H15247" s="16" t="s">
        <v>231</v>
      </c>
      <c r="I15247" s="31">
        <v>7824</v>
      </c>
      <c r="J15247" s="31">
        <v>7824</v>
      </c>
      <c r="K15247" s="32">
        <f>IFERROR((J15247/I15247),0)</f>
        <v>1</v>
      </c>
      <c r="L15247" s="31"/>
      <c r="M15247" s="31"/>
      <c r="N15247" s="39"/>
      <c r="O15247" s="28"/>
      <c r="P15247" s="28"/>
      <c r="Q15247" s="28"/>
      <c r="R15247" s="28"/>
      <c r="S15247" s="25"/>
    </row>
    <row r="15248" spans="2:19" s="16" customFormat="1" outlineLevel="2" x14ac:dyDescent="0.25">
      <c r="B15248" s="16" t="s">
        <v>4703</v>
      </c>
      <c r="C15248" s="16" t="s">
        <v>4485</v>
      </c>
      <c r="D15248" s="16" t="s">
        <v>67</v>
      </c>
      <c r="E15248" s="16" t="s">
        <v>1036</v>
      </c>
      <c r="G15248" s="16" t="s">
        <v>587</v>
      </c>
      <c r="H15248" s="16" t="s">
        <v>155</v>
      </c>
      <c r="I15248" s="31">
        <v>-10039</v>
      </c>
      <c r="J15248" s="31"/>
      <c r="K15248" s="32">
        <f>IFERROR((J15248/I15248),0)</f>
        <v>0</v>
      </c>
      <c r="L15248" s="31"/>
      <c r="M15248" s="31"/>
      <c r="N15248" s="39"/>
      <c r="O15248" s="28"/>
      <c r="P15248" s="28"/>
      <c r="Q15248" s="28"/>
      <c r="R15248" s="28"/>
      <c r="S15248" s="25"/>
    </row>
    <row r="15249" spans="2:19" s="16" customFormat="1" outlineLevel="1" x14ac:dyDescent="0.25">
      <c r="B15249" s="47" t="s">
        <v>8980</v>
      </c>
      <c r="C15249" s="47" t="str">
        <f>C15248</f>
        <v>ASIGNACIONES DIRECTAS ANTICIPADAS (5% DEL SGR)</v>
      </c>
      <c r="D15249" s="47"/>
      <c r="E15249" s="47" t="str">
        <f>E15248</f>
        <v>68101</v>
      </c>
      <c r="F15249" s="47"/>
      <c r="G15249" s="47" t="str">
        <f>G15248</f>
        <v xml:space="preserve">BOLÍVAR                                           </v>
      </c>
      <c r="H15249" s="47" t="s">
        <v>10655</v>
      </c>
      <c r="I15249" s="51">
        <f>SUBTOTAL(9,I15245:I15248)</f>
        <v>166314</v>
      </c>
      <c r="J15249" s="51">
        <f>SUBTOTAL(9,J15245:J15248)</f>
        <v>176353</v>
      </c>
      <c r="K15249" s="49">
        <f>J15249/I15249</f>
        <v>1.0603617254109696</v>
      </c>
      <c r="L15249" s="51">
        <f>SUBTOTAL(9,L15245:L15248)</f>
        <v>32957</v>
      </c>
      <c r="M15249" s="51">
        <f>SUBTOTAL(9,M15245:M15248)</f>
        <v>50193</v>
      </c>
      <c r="N15249" s="50">
        <f>IFERROR((M15249/L15249),"N.A")</f>
        <v>1.5229844949479625</v>
      </c>
      <c r="O15249" s="28"/>
      <c r="P15249" s="28"/>
      <c r="Q15249" s="28"/>
      <c r="R15249" s="28"/>
      <c r="S15249" s="25"/>
    </row>
    <row r="15250" spans="2:19" s="16" customFormat="1" outlineLevel="2" x14ac:dyDescent="0.25">
      <c r="B15250" s="16" t="s">
        <v>4704</v>
      </c>
      <c r="C15250" s="16" t="s">
        <v>4485</v>
      </c>
      <c r="D15250" s="16" t="s">
        <v>67</v>
      </c>
      <c r="E15250" s="16" t="s">
        <v>1038</v>
      </c>
      <c r="G15250" s="16" t="s">
        <v>1039</v>
      </c>
      <c r="H15250" s="16" t="s">
        <v>152</v>
      </c>
      <c r="I15250" s="35">
        <v>657803</v>
      </c>
      <c r="J15250" s="35">
        <v>657803</v>
      </c>
      <c r="K15250" s="36">
        <f>IFERROR((J15250/I15250),0)</f>
        <v>1</v>
      </c>
      <c r="L15250" s="35">
        <v>441718</v>
      </c>
      <c r="M15250" s="35">
        <v>657803</v>
      </c>
      <c r="N15250" s="40">
        <f>M15250/L15250</f>
        <v>1.4891921995481281</v>
      </c>
      <c r="O15250" s="28"/>
      <c r="P15250" s="28"/>
      <c r="Q15250" s="28"/>
      <c r="R15250" s="28"/>
      <c r="S15250" s="25"/>
    </row>
    <row r="15251" spans="2:19" s="16" customFormat="1" outlineLevel="2" x14ac:dyDescent="0.25">
      <c r="B15251" s="16" t="s">
        <v>4704</v>
      </c>
      <c r="C15251" s="16" t="s">
        <v>4485</v>
      </c>
      <c r="D15251" s="16" t="s">
        <v>67</v>
      </c>
      <c r="E15251" s="16" t="s">
        <v>1038</v>
      </c>
      <c r="G15251" s="16" t="s">
        <v>1039</v>
      </c>
      <c r="H15251" s="16" t="s">
        <v>19</v>
      </c>
      <c r="I15251" s="31">
        <v>1563034</v>
      </c>
      <c r="J15251" s="31">
        <v>1563034</v>
      </c>
      <c r="K15251" s="32">
        <f>IFERROR((J15251/I15251),0)</f>
        <v>1</v>
      </c>
      <c r="L15251" s="31"/>
      <c r="M15251" s="31"/>
      <c r="N15251" s="39"/>
      <c r="O15251" s="28"/>
      <c r="P15251" s="28"/>
      <c r="Q15251" s="28"/>
      <c r="R15251" s="28"/>
      <c r="S15251" s="25"/>
    </row>
    <row r="15252" spans="2:19" s="16" customFormat="1" outlineLevel="2" x14ac:dyDescent="0.25">
      <c r="B15252" s="16" t="s">
        <v>4704</v>
      </c>
      <c r="C15252" s="16" t="s">
        <v>4485</v>
      </c>
      <c r="D15252" s="16" t="s">
        <v>67</v>
      </c>
      <c r="E15252" s="16" t="s">
        <v>1038</v>
      </c>
      <c r="G15252" s="16" t="s">
        <v>1039</v>
      </c>
      <c r="H15252" s="16" t="s">
        <v>154</v>
      </c>
      <c r="I15252" s="31">
        <v>4</v>
      </c>
      <c r="J15252" s="31">
        <v>4</v>
      </c>
      <c r="K15252" s="32">
        <f>IFERROR((J15252/I15252),0)</f>
        <v>1</v>
      </c>
      <c r="L15252" s="31"/>
      <c r="M15252" s="31"/>
      <c r="N15252" s="39"/>
      <c r="O15252" s="28"/>
      <c r="P15252" s="28"/>
      <c r="Q15252" s="28"/>
      <c r="R15252" s="28"/>
      <c r="S15252" s="25"/>
    </row>
    <row r="15253" spans="2:19" s="16" customFormat="1" outlineLevel="2" x14ac:dyDescent="0.25">
      <c r="B15253" s="16" t="s">
        <v>4704</v>
      </c>
      <c r="C15253" s="16" t="s">
        <v>4485</v>
      </c>
      <c r="D15253" s="16" t="s">
        <v>67</v>
      </c>
      <c r="E15253" s="16" t="s">
        <v>1038</v>
      </c>
      <c r="G15253" s="16" t="s">
        <v>1039</v>
      </c>
      <c r="H15253" s="16" t="s">
        <v>4491</v>
      </c>
      <c r="I15253" s="31">
        <v>2882873</v>
      </c>
      <c r="J15253" s="31">
        <v>2882873</v>
      </c>
      <c r="K15253" s="42"/>
      <c r="L15253" s="31"/>
      <c r="M15253" s="31"/>
      <c r="N15253" s="39"/>
      <c r="O15253" s="28"/>
      <c r="P15253" s="28"/>
      <c r="Q15253" s="28"/>
      <c r="R15253" s="28"/>
      <c r="S15253" s="25"/>
    </row>
    <row r="15254" spans="2:19" s="16" customFormat="1" outlineLevel="2" x14ac:dyDescent="0.25">
      <c r="B15254" s="16" t="s">
        <v>4704</v>
      </c>
      <c r="C15254" s="16" t="s">
        <v>4485</v>
      </c>
      <c r="D15254" s="16" t="s">
        <v>67</v>
      </c>
      <c r="E15254" s="16" t="s">
        <v>1038</v>
      </c>
      <c r="G15254" s="16" t="s">
        <v>1039</v>
      </c>
      <c r="H15254" s="16" t="s">
        <v>231</v>
      </c>
      <c r="I15254" s="31">
        <v>107062</v>
      </c>
      <c r="J15254" s="31">
        <v>107062</v>
      </c>
      <c r="K15254" s="32">
        <f>IFERROR((J15254/I15254),0)</f>
        <v>1</v>
      </c>
      <c r="L15254" s="31"/>
      <c r="M15254" s="31"/>
      <c r="N15254" s="39"/>
      <c r="O15254" s="28"/>
      <c r="P15254" s="28"/>
      <c r="Q15254" s="28"/>
      <c r="R15254" s="28"/>
      <c r="S15254" s="25"/>
    </row>
    <row r="15255" spans="2:19" s="16" customFormat="1" outlineLevel="2" x14ac:dyDescent="0.25">
      <c r="B15255" s="16" t="s">
        <v>4704</v>
      </c>
      <c r="C15255" s="16" t="s">
        <v>4485</v>
      </c>
      <c r="D15255" s="16" t="s">
        <v>67</v>
      </c>
      <c r="E15255" s="16" t="s">
        <v>1038</v>
      </c>
      <c r="G15255" s="16" t="s">
        <v>1039</v>
      </c>
      <c r="H15255" s="16" t="s">
        <v>155</v>
      </c>
      <c r="I15255" s="31">
        <v>-131561</v>
      </c>
      <c r="J15255" s="31"/>
      <c r="K15255" s="32">
        <f>IFERROR((J15255/I15255),0)</f>
        <v>0</v>
      </c>
      <c r="L15255" s="31"/>
      <c r="M15255" s="31"/>
      <c r="N15255" s="39"/>
      <c r="O15255" s="28"/>
      <c r="P15255" s="28"/>
      <c r="Q15255" s="28"/>
      <c r="R15255" s="28"/>
      <c r="S15255" s="25"/>
    </row>
    <row r="15256" spans="2:19" s="16" customFormat="1" outlineLevel="1" x14ac:dyDescent="0.25">
      <c r="B15256" s="47" t="s">
        <v>8981</v>
      </c>
      <c r="C15256" s="47" t="str">
        <f>C15255</f>
        <v>ASIGNACIONES DIRECTAS ANTICIPADAS (5% DEL SGR)</v>
      </c>
      <c r="D15256" s="47"/>
      <c r="E15256" s="47" t="str">
        <f>E15255</f>
        <v>68092</v>
      </c>
      <c r="F15256" s="47"/>
      <c r="G15256" s="47" t="str">
        <f>G15255</f>
        <v xml:space="preserve">BETULIA                                           </v>
      </c>
      <c r="H15256" s="47" t="s">
        <v>10655</v>
      </c>
      <c r="I15256" s="51">
        <f>SUBTOTAL(9,I15250:I15255)</f>
        <v>5079215</v>
      </c>
      <c r="J15256" s="51">
        <f>SUBTOTAL(9,J15250:J15255)</f>
        <v>5210776</v>
      </c>
      <c r="K15256" s="49">
        <f>J15256/I15256</f>
        <v>1.0259018371933457</v>
      </c>
      <c r="L15256" s="51">
        <f>SUBTOTAL(9,L15250:L15255)</f>
        <v>441718</v>
      </c>
      <c r="M15256" s="51">
        <f>SUBTOTAL(9,M15250:M15255)</f>
        <v>657803</v>
      </c>
      <c r="N15256" s="50">
        <f>IFERROR((M15256/L15256),"N.A")</f>
        <v>1.4891921995481281</v>
      </c>
      <c r="O15256" s="28"/>
      <c r="P15256" s="28"/>
      <c r="Q15256" s="28"/>
      <c r="R15256" s="28"/>
      <c r="S15256" s="25"/>
    </row>
    <row r="15257" spans="2:19" s="16" customFormat="1" outlineLevel="2" x14ac:dyDescent="0.25">
      <c r="B15257" s="16" t="s">
        <v>4705</v>
      </c>
      <c r="C15257" s="16" t="s">
        <v>4485</v>
      </c>
      <c r="D15257" s="16" t="s">
        <v>67</v>
      </c>
      <c r="E15257" s="16" t="s">
        <v>4706</v>
      </c>
      <c r="G15257" s="16" t="s">
        <v>4707</v>
      </c>
      <c r="H15257" s="16" t="s">
        <v>152</v>
      </c>
      <c r="I15257" s="35">
        <v>41628196325</v>
      </c>
      <c r="J15257" s="35">
        <v>19878490048.760002</v>
      </c>
      <c r="K15257" s="36">
        <f>IFERROR((J15257/I15257),0)</f>
        <v>0.47752465404853212</v>
      </c>
      <c r="L15257" s="35">
        <v>26916658162.93</v>
      </c>
      <c r="M15257" s="35">
        <v>19878490048.760002</v>
      </c>
      <c r="N15257" s="40">
        <f>M15257/L15257</f>
        <v>0.73851998745286063</v>
      </c>
      <c r="O15257" s="28"/>
      <c r="P15257" s="28"/>
      <c r="Q15257" s="28"/>
      <c r="R15257" s="28"/>
      <c r="S15257" s="25"/>
    </row>
    <row r="15258" spans="2:19" s="16" customFormat="1" outlineLevel="2" x14ac:dyDescent="0.25">
      <c r="B15258" s="16" t="s">
        <v>4705</v>
      </c>
      <c r="C15258" s="16" t="s">
        <v>4485</v>
      </c>
      <c r="D15258" s="16" t="s">
        <v>67</v>
      </c>
      <c r="E15258" s="16" t="s">
        <v>4706</v>
      </c>
      <c r="G15258" s="16" t="s">
        <v>4707</v>
      </c>
      <c r="H15258" s="16" t="s">
        <v>19</v>
      </c>
      <c r="I15258" s="31">
        <v>17602284654</v>
      </c>
      <c r="J15258" s="31">
        <v>17602284654</v>
      </c>
      <c r="K15258" s="32">
        <f>IFERROR((J15258/I15258),0)</f>
        <v>1</v>
      </c>
      <c r="L15258" s="31"/>
      <c r="M15258" s="31"/>
      <c r="N15258" s="39"/>
      <c r="O15258" s="28"/>
      <c r="P15258" s="28"/>
      <c r="Q15258" s="28"/>
      <c r="R15258" s="28"/>
      <c r="S15258" s="25"/>
    </row>
    <row r="15259" spans="2:19" s="16" customFormat="1" outlineLevel="2" x14ac:dyDescent="0.25">
      <c r="B15259" s="16" t="s">
        <v>4705</v>
      </c>
      <c r="C15259" s="16" t="s">
        <v>4485</v>
      </c>
      <c r="D15259" s="16" t="s">
        <v>67</v>
      </c>
      <c r="E15259" s="16" t="s">
        <v>4706</v>
      </c>
      <c r="G15259" s="16" t="s">
        <v>4707</v>
      </c>
      <c r="H15259" s="16" t="s">
        <v>154</v>
      </c>
      <c r="I15259" s="31">
        <v>257465</v>
      </c>
      <c r="J15259" s="31">
        <v>257465</v>
      </c>
      <c r="K15259" s="32">
        <f>IFERROR((J15259/I15259),0)</f>
        <v>1</v>
      </c>
      <c r="L15259" s="31"/>
      <c r="M15259" s="31"/>
      <c r="N15259" s="39"/>
      <c r="O15259" s="28"/>
      <c r="P15259" s="28"/>
      <c r="Q15259" s="28"/>
      <c r="R15259" s="28"/>
      <c r="S15259" s="25"/>
    </row>
    <row r="15260" spans="2:19" s="16" customFormat="1" outlineLevel="2" x14ac:dyDescent="0.25">
      <c r="B15260" s="16" t="s">
        <v>4705</v>
      </c>
      <c r="C15260" s="16" t="s">
        <v>4485</v>
      </c>
      <c r="D15260" s="16" t="s">
        <v>67</v>
      </c>
      <c r="E15260" s="16" t="s">
        <v>4706</v>
      </c>
      <c r="G15260" s="16" t="s">
        <v>4707</v>
      </c>
      <c r="H15260" s="16" t="s">
        <v>4491</v>
      </c>
      <c r="I15260" s="31">
        <v>781112</v>
      </c>
      <c r="J15260" s="31">
        <v>781112</v>
      </c>
      <c r="K15260" s="42"/>
      <c r="L15260" s="31"/>
      <c r="M15260" s="31"/>
      <c r="N15260" s="39"/>
      <c r="O15260" s="28"/>
      <c r="P15260" s="28"/>
      <c r="Q15260" s="28"/>
      <c r="R15260" s="28"/>
      <c r="S15260" s="25"/>
    </row>
    <row r="15261" spans="2:19" s="16" customFormat="1" outlineLevel="2" x14ac:dyDescent="0.25">
      <c r="B15261" s="16" t="s">
        <v>4705</v>
      </c>
      <c r="C15261" s="16" t="s">
        <v>4485</v>
      </c>
      <c r="D15261" s="16" t="s">
        <v>67</v>
      </c>
      <c r="E15261" s="16" t="s">
        <v>4706</v>
      </c>
      <c r="G15261" s="16" t="s">
        <v>4707</v>
      </c>
      <c r="H15261" s="16" t="s">
        <v>231</v>
      </c>
      <c r="I15261" s="31">
        <v>6206221019</v>
      </c>
      <c r="J15261" s="31">
        <v>6206221019</v>
      </c>
      <c r="K15261" s="32">
        <f>IFERROR((J15261/I15261),0)</f>
        <v>1</v>
      </c>
      <c r="L15261" s="31"/>
      <c r="M15261" s="31"/>
      <c r="N15261" s="39"/>
      <c r="O15261" s="28"/>
      <c r="P15261" s="28"/>
      <c r="Q15261" s="28"/>
      <c r="R15261" s="28"/>
      <c r="S15261" s="25"/>
    </row>
    <row r="15262" spans="2:19" s="16" customFormat="1" outlineLevel="2" x14ac:dyDescent="0.25">
      <c r="B15262" s="16" t="s">
        <v>4705</v>
      </c>
      <c r="C15262" s="16" t="s">
        <v>4485</v>
      </c>
      <c r="D15262" s="16" t="s">
        <v>67</v>
      </c>
      <c r="E15262" s="16" t="s">
        <v>4706</v>
      </c>
      <c r="G15262" s="16" t="s">
        <v>4707</v>
      </c>
      <c r="H15262" s="16" t="s">
        <v>155</v>
      </c>
      <c r="I15262" s="31">
        <v>-8325639265</v>
      </c>
      <c r="J15262" s="31"/>
      <c r="K15262" s="32">
        <f>IFERROR((J15262/I15262),0)</f>
        <v>0</v>
      </c>
      <c r="L15262" s="31"/>
      <c r="M15262" s="31"/>
      <c r="N15262" s="39"/>
      <c r="O15262" s="28"/>
      <c r="P15262" s="28"/>
      <c r="Q15262" s="28"/>
      <c r="R15262" s="28"/>
      <c r="S15262" s="25"/>
    </row>
    <row r="15263" spans="2:19" s="16" customFormat="1" outlineLevel="1" x14ac:dyDescent="0.25">
      <c r="B15263" s="47" t="s">
        <v>8982</v>
      </c>
      <c r="C15263" s="47" t="str">
        <f>C15262</f>
        <v>ASIGNACIONES DIRECTAS ANTICIPADAS (5% DEL SGR)</v>
      </c>
      <c r="D15263" s="47"/>
      <c r="E15263" s="47" t="str">
        <f>E15262</f>
        <v>68081</v>
      </c>
      <c r="F15263" s="47"/>
      <c r="G15263" s="47" t="str">
        <f>G15262</f>
        <v xml:space="preserve">BARRANCABERMEJA                                   </v>
      </c>
      <c r="H15263" s="47" t="s">
        <v>10655</v>
      </c>
      <c r="I15263" s="51">
        <f>SUBTOTAL(9,I15257:I15262)</f>
        <v>57112101310</v>
      </c>
      <c r="J15263" s="51">
        <f>SUBTOTAL(9,J15257:J15262)</f>
        <v>43688034298.760002</v>
      </c>
      <c r="K15263" s="49">
        <f>J15263/I15263</f>
        <v>0.76495231827708077</v>
      </c>
      <c r="L15263" s="51">
        <f>SUBTOTAL(9,L15257:L15262)</f>
        <v>26916658162.93</v>
      </c>
      <c r="M15263" s="51">
        <f>SUBTOTAL(9,M15257:M15262)</f>
        <v>19878490048.760002</v>
      </c>
      <c r="N15263" s="50">
        <f>IFERROR((M15263/L15263),"N.A")</f>
        <v>0.73851998745286063</v>
      </c>
      <c r="O15263" s="28"/>
      <c r="P15263" s="28"/>
      <c r="Q15263" s="28"/>
      <c r="R15263" s="28"/>
      <c r="S15263" s="25"/>
    </row>
    <row r="15264" spans="2:19" s="16" customFormat="1" outlineLevel="2" x14ac:dyDescent="0.25">
      <c r="B15264" s="16" t="s">
        <v>4708</v>
      </c>
      <c r="C15264" s="16" t="s">
        <v>4485</v>
      </c>
      <c r="D15264" s="16" t="s">
        <v>67</v>
      </c>
      <c r="E15264" s="16" t="s">
        <v>1041</v>
      </c>
      <c r="G15264" s="16" t="s">
        <v>1042</v>
      </c>
      <c r="H15264" s="16" t="s">
        <v>152</v>
      </c>
      <c r="I15264" s="35">
        <v>269261</v>
      </c>
      <c r="J15264" s="35">
        <v>214417.37999999998</v>
      </c>
      <c r="K15264" s="36">
        <f>IFERROR((J15264/I15264),0)</f>
        <v>0.79631799629355893</v>
      </c>
      <c r="L15264" s="35">
        <v>177473</v>
      </c>
      <c r="M15264" s="35">
        <v>214417.37999999998</v>
      </c>
      <c r="N15264" s="40">
        <f>M15264/L15264</f>
        <v>1.2081690172589632</v>
      </c>
      <c r="O15264" s="28"/>
      <c r="P15264" s="28"/>
      <c r="Q15264" s="28"/>
      <c r="R15264" s="28"/>
      <c r="S15264" s="25"/>
    </row>
    <row r="15265" spans="2:19" s="16" customFormat="1" outlineLevel="2" x14ac:dyDescent="0.25">
      <c r="B15265" s="16" t="s">
        <v>4708</v>
      </c>
      <c r="C15265" s="16" t="s">
        <v>4485</v>
      </c>
      <c r="D15265" s="16" t="s">
        <v>67</v>
      </c>
      <c r="E15265" s="16" t="s">
        <v>1041</v>
      </c>
      <c r="G15265" s="16" t="s">
        <v>1042</v>
      </c>
      <c r="H15265" s="16" t="s">
        <v>19</v>
      </c>
      <c r="I15265" s="31">
        <v>538594</v>
      </c>
      <c r="J15265" s="31">
        <v>538594</v>
      </c>
      <c r="K15265" s="32">
        <f>IFERROR((J15265/I15265),0)</f>
        <v>1</v>
      </c>
      <c r="L15265" s="31"/>
      <c r="M15265" s="31"/>
      <c r="N15265" s="39"/>
      <c r="O15265" s="28"/>
      <c r="P15265" s="28"/>
      <c r="Q15265" s="28"/>
      <c r="R15265" s="28"/>
      <c r="S15265" s="25"/>
    </row>
    <row r="15266" spans="2:19" s="16" customFormat="1" outlineLevel="2" x14ac:dyDescent="0.25">
      <c r="B15266" s="16" t="s">
        <v>4708</v>
      </c>
      <c r="C15266" s="16" t="s">
        <v>4485</v>
      </c>
      <c r="D15266" s="16" t="s">
        <v>67</v>
      </c>
      <c r="E15266" s="16" t="s">
        <v>1041</v>
      </c>
      <c r="G15266" s="16" t="s">
        <v>1042</v>
      </c>
      <c r="H15266" s="16" t="s">
        <v>154</v>
      </c>
      <c r="I15266" s="31">
        <v>2</v>
      </c>
      <c r="J15266" s="31">
        <v>2</v>
      </c>
      <c r="K15266" s="32">
        <f>IFERROR((J15266/I15266),0)</f>
        <v>1</v>
      </c>
      <c r="L15266" s="31"/>
      <c r="M15266" s="31"/>
      <c r="N15266" s="39"/>
      <c r="O15266" s="28"/>
      <c r="P15266" s="28"/>
      <c r="Q15266" s="28"/>
      <c r="R15266" s="28"/>
      <c r="S15266" s="25"/>
    </row>
    <row r="15267" spans="2:19" s="16" customFormat="1" outlineLevel="2" x14ac:dyDescent="0.25">
      <c r="B15267" s="16" t="s">
        <v>4708</v>
      </c>
      <c r="C15267" s="16" t="s">
        <v>4485</v>
      </c>
      <c r="D15267" s="16" t="s">
        <v>67</v>
      </c>
      <c r="E15267" s="16" t="s">
        <v>1041</v>
      </c>
      <c r="G15267" s="16" t="s">
        <v>1042</v>
      </c>
      <c r="H15267" s="16" t="s">
        <v>4491</v>
      </c>
      <c r="I15267" s="31">
        <v>9905</v>
      </c>
      <c r="J15267" s="31">
        <v>9905</v>
      </c>
      <c r="K15267" s="42"/>
      <c r="L15267" s="31"/>
      <c r="M15267" s="31"/>
      <c r="N15267" s="39"/>
      <c r="O15267" s="28"/>
      <c r="P15267" s="28"/>
      <c r="Q15267" s="28"/>
      <c r="R15267" s="28"/>
      <c r="S15267" s="25"/>
    </row>
    <row r="15268" spans="2:19" s="16" customFormat="1" outlineLevel="2" x14ac:dyDescent="0.25">
      <c r="B15268" s="16" t="s">
        <v>4708</v>
      </c>
      <c r="C15268" s="16" t="s">
        <v>4485</v>
      </c>
      <c r="D15268" s="16" t="s">
        <v>67</v>
      </c>
      <c r="E15268" s="16" t="s">
        <v>1041</v>
      </c>
      <c r="G15268" s="16" t="s">
        <v>1042</v>
      </c>
      <c r="H15268" s="16" t="s">
        <v>231</v>
      </c>
      <c r="I15268" s="31">
        <v>42279</v>
      </c>
      <c r="J15268" s="31">
        <v>42279</v>
      </c>
      <c r="K15268" s="32">
        <f>IFERROR((J15268/I15268),0)</f>
        <v>1</v>
      </c>
      <c r="L15268" s="31"/>
      <c r="M15268" s="31"/>
      <c r="N15268" s="39"/>
      <c r="O15268" s="28"/>
      <c r="P15268" s="28"/>
      <c r="Q15268" s="28"/>
      <c r="R15268" s="28"/>
      <c r="S15268" s="25"/>
    </row>
    <row r="15269" spans="2:19" s="16" customFormat="1" outlineLevel="2" x14ac:dyDescent="0.25">
      <c r="B15269" s="16" t="s">
        <v>4708</v>
      </c>
      <c r="C15269" s="16" t="s">
        <v>4485</v>
      </c>
      <c r="D15269" s="16" t="s">
        <v>67</v>
      </c>
      <c r="E15269" s="16" t="s">
        <v>1041</v>
      </c>
      <c r="G15269" s="16" t="s">
        <v>1042</v>
      </c>
      <c r="H15269" s="16" t="s">
        <v>155</v>
      </c>
      <c r="I15269" s="31">
        <v>-53852</v>
      </c>
      <c r="J15269" s="31"/>
      <c r="K15269" s="32">
        <f>IFERROR((J15269/I15269),0)</f>
        <v>0</v>
      </c>
      <c r="L15269" s="31"/>
      <c r="M15269" s="31"/>
      <c r="N15269" s="39"/>
      <c r="O15269" s="28"/>
      <c r="P15269" s="28"/>
      <c r="Q15269" s="28"/>
      <c r="R15269" s="28"/>
      <c r="S15269" s="25"/>
    </row>
    <row r="15270" spans="2:19" s="16" customFormat="1" outlineLevel="1" x14ac:dyDescent="0.25">
      <c r="B15270" s="47" t="s">
        <v>8983</v>
      </c>
      <c r="C15270" s="47" t="str">
        <f>C15269</f>
        <v>ASIGNACIONES DIRECTAS ANTICIPADAS (5% DEL SGR)</v>
      </c>
      <c r="D15270" s="47"/>
      <c r="E15270" s="47" t="str">
        <f>E15269</f>
        <v>68079</v>
      </c>
      <c r="F15270" s="47"/>
      <c r="G15270" s="47" t="str">
        <f>G15269</f>
        <v xml:space="preserve">BARICHARA                                         </v>
      </c>
      <c r="H15270" s="47" t="s">
        <v>10655</v>
      </c>
      <c r="I15270" s="51">
        <f>SUBTOTAL(9,I15264:I15269)</f>
        <v>806189</v>
      </c>
      <c r="J15270" s="51">
        <f>SUBTOTAL(9,J15264:J15269)</f>
        <v>805197.38</v>
      </c>
      <c r="K15270" s="49">
        <f>J15270/I15270</f>
        <v>0.99876999065975847</v>
      </c>
      <c r="L15270" s="51">
        <f>SUBTOTAL(9,L15264:L15269)</f>
        <v>177473</v>
      </c>
      <c r="M15270" s="51">
        <f>SUBTOTAL(9,M15264:M15269)</f>
        <v>214417.37999999998</v>
      </c>
      <c r="N15270" s="50">
        <f>IFERROR((M15270/L15270),"N.A")</f>
        <v>1.2081690172589632</v>
      </c>
      <c r="O15270" s="28"/>
      <c r="P15270" s="28"/>
      <c r="Q15270" s="28"/>
      <c r="R15270" s="28"/>
      <c r="S15270" s="25"/>
    </row>
    <row r="15271" spans="2:19" s="16" customFormat="1" outlineLevel="2" x14ac:dyDescent="0.25">
      <c r="B15271" s="16" t="s">
        <v>4709</v>
      </c>
      <c r="C15271" s="16" t="s">
        <v>4485</v>
      </c>
      <c r="D15271" s="16" t="s">
        <v>67</v>
      </c>
      <c r="E15271" s="16" t="s">
        <v>1047</v>
      </c>
      <c r="G15271" s="16" t="s">
        <v>1048</v>
      </c>
      <c r="H15271" s="16" t="s">
        <v>152</v>
      </c>
      <c r="I15271" s="35">
        <v>14666297</v>
      </c>
      <c r="J15271" s="35">
        <v>8059737.7999999998</v>
      </c>
      <c r="K15271" s="36">
        <f>IFERROR((J15271/I15271),0)</f>
        <v>0.54954142821463381</v>
      </c>
      <c r="L15271" s="35">
        <v>9485901</v>
      </c>
      <c r="M15271" s="35">
        <v>8059737.7999999998</v>
      </c>
      <c r="N15271" s="40">
        <f>M15271/L15271</f>
        <v>0.84965442924188217</v>
      </c>
      <c r="O15271" s="28"/>
      <c r="P15271" s="28"/>
      <c r="Q15271" s="28"/>
      <c r="R15271" s="28"/>
      <c r="S15271" s="25"/>
    </row>
    <row r="15272" spans="2:19" s="16" customFormat="1" outlineLevel="2" x14ac:dyDescent="0.25">
      <c r="B15272" s="16" t="s">
        <v>4709</v>
      </c>
      <c r="C15272" s="16" t="s">
        <v>4485</v>
      </c>
      <c r="D15272" s="16" t="s">
        <v>67</v>
      </c>
      <c r="E15272" s="16" t="s">
        <v>1047</v>
      </c>
      <c r="G15272" s="16" t="s">
        <v>1048</v>
      </c>
      <c r="H15272" s="16" t="s">
        <v>19</v>
      </c>
      <c r="I15272" s="31">
        <v>22089424</v>
      </c>
      <c r="J15272" s="31">
        <v>22089424</v>
      </c>
      <c r="K15272" s="32">
        <f>IFERROR((J15272/I15272),0)</f>
        <v>1</v>
      </c>
      <c r="L15272" s="31"/>
      <c r="M15272" s="31"/>
      <c r="N15272" s="39"/>
      <c r="O15272" s="28"/>
      <c r="P15272" s="28"/>
      <c r="Q15272" s="28"/>
      <c r="R15272" s="28"/>
      <c r="S15272" s="25"/>
    </row>
    <row r="15273" spans="2:19" s="16" customFormat="1" outlineLevel="2" x14ac:dyDescent="0.25">
      <c r="B15273" s="16" t="s">
        <v>4709</v>
      </c>
      <c r="C15273" s="16" t="s">
        <v>4485</v>
      </c>
      <c r="D15273" s="16" t="s">
        <v>67</v>
      </c>
      <c r="E15273" s="16" t="s">
        <v>1047</v>
      </c>
      <c r="G15273" s="16" t="s">
        <v>1048</v>
      </c>
      <c r="H15273" s="16" t="s">
        <v>154</v>
      </c>
      <c r="I15273" s="31">
        <v>91</v>
      </c>
      <c r="J15273" s="31">
        <v>91</v>
      </c>
      <c r="K15273" s="32">
        <f>IFERROR((J15273/I15273),0)</f>
        <v>1</v>
      </c>
      <c r="L15273" s="31"/>
      <c r="M15273" s="31"/>
      <c r="N15273" s="39"/>
      <c r="O15273" s="28"/>
      <c r="P15273" s="28"/>
      <c r="Q15273" s="28"/>
      <c r="R15273" s="28"/>
      <c r="S15273" s="25"/>
    </row>
    <row r="15274" spans="2:19" s="16" customFormat="1" outlineLevel="2" x14ac:dyDescent="0.25">
      <c r="B15274" s="16" t="s">
        <v>4709</v>
      </c>
      <c r="C15274" s="16" t="s">
        <v>4485</v>
      </c>
      <c r="D15274" s="16" t="s">
        <v>67</v>
      </c>
      <c r="E15274" s="16" t="s">
        <v>1047</v>
      </c>
      <c r="G15274" s="16" t="s">
        <v>1048</v>
      </c>
      <c r="H15274" s="16" t="s">
        <v>4491</v>
      </c>
      <c r="I15274" s="31">
        <v>1001049</v>
      </c>
      <c r="J15274" s="31">
        <v>1001049</v>
      </c>
      <c r="K15274" s="42"/>
      <c r="L15274" s="31"/>
      <c r="M15274" s="31"/>
      <c r="N15274" s="39"/>
      <c r="O15274" s="28"/>
      <c r="P15274" s="28"/>
      <c r="Q15274" s="28"/>
      <c r="R15274" s="28"/>
      <c r="S15274" s="25"/>
    </row>
    <row r="15275" spans="2:19" s="16" customFormat="1" outlineLevel="2" x14ac:dyDescent="0.25">
      <c r="B15275" s="16" t="s">
        <v>4709</v>
      </c>
      <c r="C15275" s="16" t="s">
        <v>4485</v>
      </c>
      <c r="D15275" s="16" t="s">
        <v>67</v>
      </c>
      <c r="E15275" s="16" t="s">
        <v>1047</v>
      </c>
      <c r="G15275" s="16" t="s">
        <v>1048</v>
      </c>
      <c r="H15275" s="16" t="s">
        <v>231</v>
      </c>
      <c r="I15275" s="31">
        <v>2219153</v>
      </c>
      <c r="J15275" s="31">
        <v>2219153</v>
      </c>
      <c r="K15275" s="32">
        <f>IFERROR((J15275/I15275),0)</f>
        <v>1</v>
      </c>
      <c r="L15275" s="31"/>
      <c r="M15275" s="31"/>
      <c r="N15275" s="39"/>
      <c r="O15275" s="28"/>
      <c r="P15275" s="28"/>
      <c r="Q15275" s="28"/>
      <c r="R15275" s="28"/>
      <c r="S15275" s="25"/>
    </row>
    <row r="15276" spans="2:19" s="16" customFormat="1" outlineLevel="2" x14ac:dyDescent="0.25">
      <c r="B15276" s="16" t="s">
        <v>4709</v>
      </c>
      <c r="C15276" s="16" t="s">
        <v>4485</v>
      </c>
      <c r="D15276" s="16" t="s">
        <v>67</v>
      </c>
      <c r="E15276" s="16" t="s">
        <v>1047</v>
      </c>
      <c r="G15276" s="16" t="s">
        <v>1048</v>
      </c>
      <c r="H15276" s="16" t="s">
        <v>155</v>
      </c>
      <c r="I15276" s="31">
        <v>-2933259</v>
      </c>
      <c r="J15276" s="31"/>
      <c r="K15276" s="32">
        <f>IFERROR((J15276/I15276),0)</f>
        <v>0</v>
      </c>
      <c r="L15276" s="31"/>
      <c r="M15276" s="31"/>
      <c r="N15276" s="39"/>
      <c r="O15276" s="28"/>
      <c r="P15276" s="28"/>
      <c r="Q15276" s="28"/>
      <c r="R15276" s="28"/>
      <c r="S15276" s="25"/>
    </row>
    <row r="15277" spans="2:19" s="16" customFormat="1" outlineLevel="1" x14ac:dyDescent="0.25">
      <c r="B15277" s="47" t="s">
        <v>8984</v>
      </c>
      <c r="C15277" s="47" t="str">
        <f>C15276</f>
        <v>ASIGNACIONES DIRECTAS ANTICIPADAS (5% DEL SGR)</v>
      </c>
      <c r="D15277" s="47"/>
      <c r="E15277" s="47" t="str">
        <f>E15276</f>
        <v>68051</v>
      </c>
      <c r="F15277" s="47"/>
      <c r="G15277" s="47" t="str">
        <f>G15276</f>
        <v xml:space="preserve">ARATOCA                                           </v>
      </c>
      <c r="H15277" s="47" t="s">
        <v>10655</v>
      </c>
      <c r="I15277" s="51">
        <f>SUBTOTAL(9,I15271:I15276)</f>
        <v>37042755</v>
      </c>
      <c r="J15277" s="51">
        <f>SUBTOTAL(9,J15271:J15276)</f>
        <v>33369454.800000001</v>
      </c>
      <c r="K15277" s="49">
        <f>J15277/I15277</f>
        <v>0.90083620400264508</v>
      </c>
      <c r="L15277" s="51">
        <f>SUBTOTAL(9,L15271:L15276)</f>
        <v>9485901</v>
      </c>
      <c r="M15277" s="51">
        <f>SUBTOTAL(9,M15271:M15276)</f>
        <v>8059737.7999999998</v>
      </c>
      <c r="N15277" s="50">
        <f>IFERROR((M15277/L15277),"N.A")</f>
        <v>0.84965442924188217</v>
      </c>
      <c r="O15277" s="28"/>
      <c r="P15277" s="28"/>
      <c r="Q15277" s="28"/>
      <c r="R15277" s="28"/>
      <c r="S15277" s="25"/>
    </row>
    <row r="15278" spans="2:19" s="16" customFormat="1" outlineLevel="2" x14ac:dyDescent="0.25">
      <c r="B15278" s="16" t="s">
        <v>4710</v>
      </c>
      <c r="C15278" s="16" t="s">
        <v>4485</v>
      </c>
      <c r="D15278" s="16" t="s">
        <v>67</v>
      </c>
      <c r="E15278" s="16" t="s">
        <v>1050</v>
      </c>
      <c r="G15278" s="16" t="s">
        <v>1051</v>
      </c>
      <c r="H15278" s="16" t="s">
        <v>152</v>
      </c>
      <c r="I15278" s="35">
        <v>4396320</v>
      </c>
      <c r="J15278" s="35">
        <v>4396320</v>
      </c>
      <c r="K15278" s="36">
        <f>IFERROR((J15278/I15278),0)</f>
        <v>1</v>
      </c>
      <c r="L15278" s="35">
        <v>2934508</v>
      </c>
      <c r="M15278" s="35">
        <v>4396320</v>
      </c>
      <c r="N15278" s="40">
        <f>M15278/L15278</f>
        <v>1.4981455153640746</v>
      </c>
      <c r="O15278" s="28"/>
      <c r="P15278" s="28"/>
      <c r="Q15278" s="28"/>
      <c r="R15278" s="28"/>
      <c r="S15278" s="25"/>
    </row>
    <row r="15279" spans="2:19" s="16" customFormat="1" outlineLevel="2" x14ac:dyDescent="0.25">
      <c r="B15279" s="16" t="s">
        <v>4710</v>
      </c>
      <c r="C15279" s="16" t="s">
        <v>4485</v>
      </c>
      <c r="D15279" s="16" t="s">
        <v>67</v>
      </c>
      <c r="E15279" s="16" t="s">
        <v>1050</v>
      </c>
      <c r="G15279" s="16" t="s">
        <v>1051</v>
      </c>
      <c r="H15279" s="16" t="s">
        <v>19</v>
      </c>
      <c r="I15279" s="31">
        <v>49779754</v>
      </c>
      <c r="J15279" s="31">
        <v>49779754</v>
      </c>
      <c r="K15279" s="32">
        <f>IFERROR((J15279/I15279),0)</f>
        <v>1</v>
      </c>
      <c r="L15279" s="31"/>
      <c r="M15279" s="31"/>
      <c r="N15279" s="39"/>
      <c r="O15279" s="28"/>
      <c r="P15279" s="28"/>
      <c r="Q15279" s="28"/>
      <c r="R15279" s="28"/>
      <c r="S15279" s="25"/>
    </row>
    <row r="15280" spans="2:19" s="16" customFormat="1" outlineLevel="2" x14ac:dyDescent="0.25">
      <c r="B15280" s="16" t="s">
        <v>4710</v>
      </c>
      <c r="C15280" s="16" t="s">
        <v>4485</v>
      </c>
      <c r="D15280" s="16" t="s">
        <v>67</v>
      </c>
      <c r="E15280" s="16" t="s">
        <v>1050</v>
      </c>
      <c r="G15280" s="16" t="s">
        <v>1051</v>
      </c>
      <c r="H15280" s="16" t="s">
        <v>154</v>
      </c>
      <c r="I15280" s="31">
        <v>27</v>
      </c>
      <c r="J15280" s="31">
        <v>27</v>
      </c>
      <c r="K15280" s="32">
        <f>IFERROR((J15280/I15280),0)</f>
        <v>1</v>
      </c>
      <c r="L15280" s="31"/>
      <c r="M15280" s="31"/>
      <c r="N15280" s="39"/>
      <c r="O15280" s="28"/>
      <c r="P15280" s="28"/>
      <c r="Q15280" s="28"/>
      <c r="R15280" s="28"/>
      <c r="S15280" s="25"/>
    </row>
    <row r="15281" spans="2:19" s="16" customFormat="1" outlineLevel="2" x14ac:dyDescent="0.25">
      <c r="B15281" s="16" t="s">
        <v>4710</v>
      </c>
      <c r="C15281" s="16" t="s">
        <v>4485</v>
      </c>
      <c r="D15281" s="16" t="s">
        <v>67</v>
      </c>
      <c r="E15281" s="16" t="s">
        <v>1050</v>
      </c>
      <c r="G15281" s="16" t="s">
        <v>1051</v>
      </c>
      <c r="H15281" s="16" t="s">
        <v>4491</v>
      </c>
      <c r="I15281" s="31">
        <v>30882431</v>
      </c>
      <c r="J15281" s="31">
        <v>30882431</v>
      </c>
      <c r="K15281" s="42"/>
      <c r="L15281" s="31"/>
      <c r="M15281" s="31"/>
      <c r="N15281" s="39"/>
      <c r="O15281" s="28"/>
      <c r="P15281" s="28"/>
      <c r="Q15281" s="28"/>
      <c r="R15281" s="28"/>
      <c r="S15281" s="25"/>
    </row>
    <row r="15282" spans="2:19" s="16" customFormat="1" outlineLevel="2" x14ac:dyDescent="0.25">
      <c r="B15282" s="16" t="s">
        <v>4710</v>
      </c>
      <c r="C15282" s="16" t="s">
        <v>4485</v>
      </c>
      <c r="D15282" s="16" t="s">
        <v>67</v>
      </c>
      <c r="E15282" s="16" t="s">
        <v>1050</v>
      </c>
      <c r="G15282" s="16" t="s">
        <v>1051</v>
      </c>
      <c r="H15282" s="16" t="s">
        <v>231</v>
      </c>
      <c r="I15282" s="31">
        <v>707363</v>
      </c>
      <c r="J15282" s="31">
        <v>707363</v>
      </c>
      <c r="K15282" s="32">
        <f>IFERROR((J15282/I15282),0)</f>
        <v>1</v>
      </c>
      <c r="L15282" s="31"/>
      <c r="M15282" s="31"/>
      <c r="N15282" s="39"/>
      <c r="O15282" s="28"/>
      <c r="P15282" s="28"/>
      <c r="Q15282" s="28"/>
      <c r="R15282" s="28"/>
      <c r="S15282" s="25"/>
    </row>
    <row r="15283" spans="2:19" s="16" customFormat="1" outlineLevel="2" x14ac:dyDescent="0.25">
      <c r="B15283" s="16" t="s">
        <v>4710</v>
      </c>
      <c r="C15283" s="16" t="s">
        <v>4485</v>
      </c>
      <c r="D15283" s="16" t="s">
        <v>67</v>
      </c>
      <c r="E15283" s="16" t="s">
        <v>1050</v>
      </c>
      <c r="G15283" s="16" t="s">
        <v>1051</v>
      </c>
      <c r="H15283" s="16" t="s">
        <v>155</v>
      </c>
      <c r="I15283" s="31">
        <v>-879264</v>
      </c>
      <c r="J15283" s="31"/>
      <c r="K15283" s="32">
        <f>IFERROR((J15283/I15283),0)</f>
        <v>0</v>
      </c>
      <c r="L15283" s="31"/>
      <c r="M15283" s="31"/>
      <c r="N15283" s="39"/>
      <c r="O15283" s="28"/>
      <c r="P15283" s="28"/>
      <c r="Q15283" s="28"/>
      <c r="R15283" s="28"/>
      <c r="S15283" s="25"/>
    </row>
    <row r="15284" spans="2:19" s="16" customFormat="1" outlineLevel="1" x14ac:dyDescent="0.25">
      <c r="B15284" s="47" t="s">
        <v>8985</v>
      </c>
      <c r="C15284" s="47" t="str">
        <f>C15283</f>
        <v>ASIGNACIONES DIRECTAS ANTICIPADAS (5% DEL SGR)</v>
      </c>
      <c r="D15284" s="47"/>
      <c r="E15284" s="47" t="str">
        <f>E15283</f>
        <v>68020</v>
      </c>
      <c r="F15284" s="47"/>
      <c r="G15284" s="47" t="str">
        <f>G15283</f>
        <v xml:space="preserve">ALBANIA                                           </v>
      </c>
      <c r="H15284" s="47" t="s">
        <v>10655</v>
      </c>
      <c r="I15284" s="51">
        <f>SUBTOTAL(9,I15278:I15283)</f>
        <v>84886631</v>
      </c>
      <c r="J15284" s="51">
        <f>SUBTOTAL(9,J15278:J15283)</f>
        <v>85765895</v>
      </c>
      <c r="K15284" s="49">
        <f>J15284/I15284</f>
        <v>1.0103580974959414</v>
      </c>
      <c r="L15284" s="51">
        <f>SUBTOTAL(9,L15278:L15283)</f>
        <v>2934508</v>
      </c>
      <c r="M15284" s="51">
        <f>SUBTOTAL(9,M15278:M15283)</f>
        <v>4396320</v>
      </c>
      <c r="N15284" s="50">
        <f>IFERROR((M15284/L15284),"N.A")</f>
        <v>1.4981455153640746</v>
      </c>
      <c r="O15284" s="28"/>
      <c r="P15284" s="28"/>
      <c r="Q15284" s="28"/>
      <c r="R15284" s="28"/>
      <c r="S15284" s="25"/>
    </row>
    <row r="15285" spans="2:19" s="16" customFormat="1" outlineLevel="2" x14ac:dyDescent="0.25">
      <c r="B15285" s="16" t="s">
        <v>4711</v>
      </c>
      <c r="C15285" s="16" t="s">
        <v>4485</v>
      </c>
      <c r="D15285" s="16" t="s">
        <v>67</v>
      </c>
      <c r="E15285" s="16" t="s">
        <v>1053</v>
      </c>
      <c r="G15285" s="16" t="s">
        <v>1054</v>
      </c>
      <c r="H15285" s="16" t="s">
        <v>152</v>
      </c>
      <c r="I15285" s="35">
        <v>1040985</v>
      </c>
      <c r="J15285" s="35">
        <v>9216.32</v>
      </c>
      <c r="K15285" s="36">
        <f>IFERROR((J15285/I15285),0)</f>
        <v>8.8534609048161114E-3</v>
      </c>
      <c r="L15285" s="35">
        <v>687050</v>
      </c>
      <c r="M15285" s="35">
        <v>9216.32</v>
      </c>
      <c r="N15285" s="40">
        <f>M15285/L15285</f>
        <v>1.3414336656720762E-2</v>
      </c>
      <c r="O15285" s="28"/>
      <c r="P15285" s="28"/>
      <c r="Q15285" s="28"/>
      <c r="R15285" s="28"/>
      <c r="S15285" s="25"/>
    </row>
    <row r="15286" spans="2:19" s="16" customFormat="1" outlineLevel="2" x14ac:dyDescent="0.25">
      <c r="B15286" s="16" t="s">
        <v>4711</v>
      </c>
      <c r="C15286" s="16" t="s">
        <v>4485</v>
      </c>
      <c r="D15286" s="16" t="s">
        <v>67</v>
      </c>
      <c r="E15286" s="16" t="s">
        <v>1053</v>
      </c>
      <c r="G15286" s="16" t="s">
        <v>1054</v>
      </c>
      <c r="H15286" s="16" t="s">
        <v>19</v>
      </c>
      <c r="I15286" s="31">
        <v>646341</v>
      </c>
      <c r="J15286" s="31">
        <v>646341</v>
      </c>
      <c r="K15286" s="32">
        <f>IFERROR((J15286/I15286),0)</f>
        <v>1</v>
      </c>
      <c r="L15286" s="31"/>
      <c r="M15286" s="31"/>
      <c r="N15286" s="39"/>
      <c r="O15286" s="28"/>
      <c r="P15286" s="28"/>
      <c r="Q15286" s="28"/>
      <c r="R15286" s="28"/>
      <c r="S15286" s="25"/>
    </row>
    <row r="15287" spans="2:19" s="16" customFormat="1" outlineLevel="2" x14ac:dyDescent="0.25">
      <c r="B15287" s="16" t="s">
        <v>4711</v>
      </c>
      <c r="C15287" s="16" t="s">
        <v>4485</v>
      </c>
      <c r="D15287" s="16" t="s">
        <v>67</v>
      </c>
      <c r="E15287" s="16" t="s">
        <v>1053</v>
      </c>
      <c r="G15287" s="16" t="s">
        <v>1054</v>
      </c>
      <c r="H15287" s="16" t="s">
        <v>154</v>
      </c>
      <c r="I15287" s="31">
        <v>6</v>
      </c>
      <c r="J15287" s="31">
        <v>6</v>
      </c>
      <c r="K15287" s="32">
        <f>IFERROR((J15287/I15287),0)</f>
        <v>1</v>
      </c>
      <c r="L15287" s="31"/>
      <c r="M15287" s="31"/>
      <c r="N15287" s="39"/>
      <c r="O15287" s="28"/>
      <c r="P15287" s="28"/>
      <c r="Q15287" s="28"/>
      <c r="R15287" s="28"/>
      <c r="S15287" s="25"/>
    </row>
    <row r="15288" spans="2:19" s="16" customFormat="1" outlineLevel="2" x14ac:dyDescent="0.25">
      <c r="B15288" s="16" t="s">
        <v>4711</v>
      </c>
      <c r="C15288" s="16" t="s">
        <v>4485</v>
      </c>
      <c r="D15288" s="16" t="s">
        <v>67</v>
      </c>
      <c r="E15288" s="16" t="s">
        <v>1053</v>
      </c>
      <c r="G15288" s="16" t="s">
        <v>1054</v>
      </c>
      <c r="H15288" s="16" t="s">
        <v>231</v>
      </c>
      <c r="I15288" s="31">
        <v>163882</v>
      </c>
      <c r="J15288" s="31">
        <v>163882</v>
      </c>
      <c r="K15288" s="32">
        <f>IFERROR((J15288/I15288),0)</f>
        <v>1</v>
      </c>
      <c r="L15288" s="31"/>
      <c r="M15288" s="31"/>
      <c r="N15288" s="39"/>
      <c r="O15288" s="28"/>
      <c r="P15288" s="28"/>
      <c r="Q15288" s="28"/>
      <c r="R15288" s="28"/>
      <c r="S15288" s="25"/>
    </row>
    <row r="15289" spans="2:19" s="16" customFormat="1" outlineLevel="2" x14ac:dyDescent="0.25">
      <c r="B15289" s="16" t="s">
        <v>4711</v>
      </c>
      <c r="C15289" s="16" t="s">
        <v>4485</v>
      </c>
      <c r="D15289" s="16" t="s">
        <v>67</v>
      </c>
      <c r="E15289" s="16" t="s">
        <v>1053</v>
      </c>
      <c r="G15289" s="16" t="s">
        <v>1054</v>
      </c>
      <c r="H15289" s="16" t="s">
        <v>155</v>
      </c>
      <c r="I15289" s="31">
        <v>-208197</v>
      </c>
      <c r="J15289" s="31"/>
      <c r="K15289" s="32">
        <f>IFERROR((J15289/I15289),0)</f>
        <v>0</v>
      </c>
      <c r="L15289" s="31"/>
      <c r="M15289" s="31"/>
      <c r="N15289" s="39"/>
      <c r="O15289" s="28"/>
      <c r="P15289" s="28"/>
      <c r="Q15289" s="28"/>
      <c r="R15289" s="28"/>
      <c r="S15289" s="25"/>
    </row>
    <row r="15290" spans="2:19" s="16" customFormat="1" outlineLevel="1" x14ac:dyDescent="0.25">
      <c r="B15290" s="47" t="s">
        <v>8986</v>
      </c>
      <c r="C15290" s="47" t="str">
        <f>C15289</f>
        <v>ASIGNACIONES DIRECTAS ANTICIPADAS (5% DEL SGR)</v>
      </c>
      <c r="D15290" s="47"/>
      <c r="E15290" s="47" t="str">
        <f>E15289</f>
        <v>68013</v>
      </c>
      <c r="F15290" s="47"/>
      <c r="G15290" s="47" t="str">
        <f>G15289</f>
        <v xml:space="preserve">AGUADA                                            </v>
      </c>
      <c r="H15290" s="47" t="s">
        <v>10655</v>
      </c>
      <c r="I15290" s="51">
        <f>SUBTOTAL(9,I15285:I15289)</f>
        <v>1643017</v>
      </c>
      <c r="J15290" s="51">
        <f>SUBTOTAL(9,J15285:J15289)</f>
        <v>819445.32</v>
      </c>
      <c r="K15290" s="49">
        <f>J15290/I15290</f>
        <v>0.49874427349199668</v>
      </c>
      <c r="L15290" s="51">
        <f>SUBTOTAL(9,L15285:L15289)</f>
        <v>687050</v>
      </c>
      <c r="M15290" s="51">
        <f>SUBTOTAL(9,M15285:M15289)</f>
        <v>9216.32</v>
      </c>
      <c r="N15290" s="50">
        <f>IFERROR((M15290/L15290),"N.A")</f>
        <v>1.3414336656720762E-2</v>
      </c>
      <c r="O15290" s="28"/>
      <c r="P15290" s="28"/>
      <c r="Q15290" s="28"/>
      <c r="R15290" s="28"/>
      <c r="S15290" s="25"/>
    </row>
    <row r="15291" spans="2:19" s="16" customFormat="1" outlineLevel="2" x14ac:dyDescent="0.25">
      <c r="B15291" s="16" t="s">
        <v>4712</v>
      </c>
      <c r="C15291" s="16" t="s">
        <v>4485</v>
      </c>
      <c r="D15291" s="16" t="s">
        <v>67</v>
      </c>
      <c r="E15291" s="16" t="s">
        <v>4713</v>
      </c>
      <c r="G15291" s="16" t="s">
        <v>4714</v>
      </c>
      <c r="H15291" s="16" t="s">
        <v>152</v>
      </c>
      <c r="I15291" s="35">
        <v>622015</v>
      </c>
      <c r="J15291" s="35">
        <v>7038.19</v>
      </c>
      <c r="K15291" s="36">
        <f>IFERROR((J15291/I15291),0)</f>
        <v>1.1315145133155952E-2</v>
      </c>
      <c r="L15291" s="35">
        <v>414902</v>
      </c>
      <c r="M15291" s="35">
        <v>7038.19</v>
      </c>
      <c r="N15291" s="40">
        <f>M15291/L15291</f>
        <v>1.6963499814414005E-2</v>
      </c>
      <c r="O15291" s="28"/>
      <c r="P15291" s="28"/>
      <c r="Q15291" s="28"/>
      <c r="R15291" s="28"/>
      <c r="S15291" s="25"/>
    </row>
    <row r="15292" spans="2:19" s="16" customFormat="1" outlineLevel="2" x14ac:dyDescent="0.25">
      <c r="B15292" s="16" t="s">
        <v>4712</v>
      </c>
      <c r="C15292" s="16" t="s">
        <v>4485</v>
      </c>
      <c r="D15292" s="16" t="s">
        <v>67</v>
      </c>
      <c r="E15292" s="16" t="s">
        <v>4713</v>
      </c>
      <c r="G15292" s="16" t="s">
        <v>4714</v>
      </c>
      <c r="H15292" s="16" t="s">
        <v>19</v>
      </c>
      <c r="I15292" s="31">
        <v>1078306</v>
      </c>
      <c r="J15292" s="31">
        <v>1078306</v>
      </c>
      <c r="K15292" s="32">
        <f>IFERROR((J15292/I15292),0)</f>
        <v>1</v>
      </c>
      <c r="L15292" s="31"/>
      <c r="M15292" s="31"/>
      <c r="N15292" s="39"/>
      <c r="O15292" s="28"/>
      <c r="P15292" s="28"/>
      <c r="Q15292" s="28"/>
      <c r="R15292" s="28"/>
      <c r="S15292" s="25"/>
    </row>
    <row r="15293" spans="2:19" s="16" customFormat="1" outlineLevel="2" x14ac:dyDescent="0.25">
      <c r="B15293" s="16" t="s">
        <v>4712</v>
      </c>
      <c r="C15293" s="16" t="s">
        <v>4485</v>
      </c>
      <c r="D15293" s="16" t="s">
        <v>67</v>
      </c>
      <c r="E15293" s="16" t="s">
        <v>4713</v>
      </c>
      <c r="G15293" s="16" t="s">
        <v>4714</v>
      </c>
      <c r="H15293" s="16" t="s">
        <v>154</v>
      </c>
      <c r="I15293" s="31">
        <v>4</v>
      </c>
      <c r="J15293" s="31">
        <v>4</v>
      </c>
      <c r="K15293" s="32">
        <f>IFERROR((J15293/I15293),0)</f>
        <v>1</v>
      </c>
      <c r="L15293" s="31"/>
      <c r="M15293" s="31"/>
      <c r="N15293" s="39"/>
      <c r="O15293" s="28"/>
      <c r="P15293" s="28"/>
      <c r="Q15293" s="28"/>
      <c r="R15293" s="28"/>
      <c r="S15293" s="25"/>
    </row>
    <row r="15294" spans="2:19" s="16" customFormat="1" outlineLevel="2" x14ac:dyDescent="0.25">
      <c r="B15294" s="16" t="s">
        <v>4712</v>
      </c>
      <c r="C15294" s="16" t="s">
        <v>4485</v>
      </c>
      <c r="D15294" s="16" t="s">
        <v>67</v>
      </c>
      <c r="E15294" s="16" t="s">
        <v>4713</v>
      </c>
      <c r="G15294" s="16" t="s">
        <v>4714</v>
      </c>
      <c r="H15294" s="16" t="s">
        <v>231</v>
      </c>
      <c r="I15294" s="31">
        <v>99948</v>
      </c>
      <c r="J15294" s="31">
        <v>99948</v>
      </c>
      <c r="K15294" s="32">
        <f>IFERROR((J15294/I15294),0)</f>
        <v>1</v>
      </c>
      <c r="L15294" s="31"/>
      <c r="M15294" s="31"/>
      <c r="N15294" s="39"/>
      <c r="O15294" s="28"/>
      <c r="P15294" s="28"/>
      <c r="Q15294" s="28"/>
      <c r="R15294" s="28"/>
      <c r="S15294" s="25"/>
    </row>
    <row r="15295" spans="2:19" s="16" customFormat="1" outlineLevel="2" x14ac:dyDescent="0.25">
      <c r="B15295" s="16" t="s">
        <v>4712</v>
      </c>
      <c r="C15295" s="16" t="s">
        <v>4485</v>
      </c>
      <c r="D15295" s="16" t="s">
        <v>67</v>
      </c>
      <c r="E15295" s="16" t="s">
        <v>4713</v>
      </c>
      <c r="G15295" s="16" t="s">
        <v>4714</v>
      </c>
      <c r="H15295" s="16" t="s">
        <v>155</v>
      </c>
      <c r="I15295" s="31">
        <v>-124403</v>
      </c>
      <c r="J15295" s="31"/>
      <c r="K15295" s="32">
        <f>IFERROR((J15295/I15295),0)</f>
        <v>0</v>
      </c>
      <c r="L15295" s="31"/>
      <c r="M15295" s="31"/>
      <c r="N15295" s="39"/>
      <c r="O15295" s="28"/>
      <c r="P15295" s="28"/>
      <c r="Q15295" s="28"/>
      <c r="R15295" s="28"/>
      <c r="S15295" s="25"/>
    </row>
    <row r="15296" spans="2:19" s="16" customFormat="1" outlineLevel="1" x14ac:dyDescent="0.25">
      <c r="B15296" s="47" t="s">
        <v>8987</v>
      </c>
      <c r="C15296" s="47" t="str">
        <f>C15295</f>
        <v>ASIGNACIONES DIRECTAS ANTICIPADAS (5% DEL SGR)</v>
      </c>
      <c r="D15296" s="47"/>
      <c r="E15296" s="47" t="str">
        <f>E15295</f>
        <v>68001</v>
      </c>
      <c r="F15296" s="47"/>
      <c r="G15296" s="47" t="str">
        <f>G15295</f>
        <v xml:space="preserve">BUCARAMANGA                                       </v>
      </c>
      <c r="H15296" s="47" t="s">
        <v>10655</v>
      </c>
      <c r="I15296" s="51">
        <f>SUBTOTAL(9,I15291:I15295)</f>
        <v>1675870</v>
      </c>
      <c r="J15296" s="51">
        <f>SUBTOTAL(9,J15291:J15295)</f>
        <v>1185296.19</v>
      </c>
      <c r="K15296" s="49">
        <f>J15296/I15296</f>
        <v>0.70727215714822744</v>
      </c>
      <c r="L15296" s="51">
        <f>SUBTOTAL(9,L15291:L15295)</f>
        <v>414902</v>
      </c>
      <c r="M15296" s="51">
        <f>SUBTOTAL(9,M15291:M15295)</f>
        <v>7038.19</v>
      </c>
      <c r="N15296" s="50">
        <f>IFERROR((M15296/L15296),"N.A")</f>
        <v>1.6963499814414005E-2</v>
      </c>
      <c r="O15296" s="28"/>
      <c r="P15296" s="28"/>
      <c r="Q15296" s="28"/>
      <c r="R15296" s="28"/>
      <c r="S15296" s="25"/>
    </row>
    <row r="15297" spans="2:19" s="16" customFormat="1" outlineLevel="2" x14ac:dyDescent="0.25">
      <c r="B15297" s="16" t="s">
        <v>4715</v>
      </c>
      <c r="C15297" s="16" t="s">
        <v>4485</v>
      </c>
      <c r="D15297" s="16" t="s">
        <v>71</v>
      </c>
      <c r="E15297" s="16" t="s">
        <v>1056</v>
      </c>
      <c r="G15297" s="16" t="s">
        <v>1057</v>
      </c>
      <c r="H15297" s="16" t="s">
        <v>152</v>
      </c>
      <c r="I15297" s="35">
        <v>3424042</v>
      </c>
      <c r="J15297" s="35">
        <v>1669639.54</v>
      </c>
      <c r="K15297" s="36">
        <f>IFERROR((J15297/I15297),0)</f>
        <v>0.48762238897770532</v>
      </c>
      <c r="L15297" s="35">
        <v>2195097</v>
      </c>
      <c r="M15297" s="35">
        <v>1669639.54</v>
      </c>
      <c r="N15297" s="40">
        <f>M15297/L15297</f>
        <v>0.76062221396138763</v>
      </c>
      <c r="O15297" s="28"/>
      <c r="P15297" s="28"/>
      <c r="Q15297" s="28"/>
      <c r="R15297" s="28"/>
      <c r="S15297" s="25"/>
    </row>
    <row r="15298" spans="2:19" s="16" customFormat="1" outlineLevel="2" x14ac:dyDescent="0.25">
      <c r="B15298" s="16" t="s">
        <v>4715</v>
      </c>
      <c r="C15298" s="16" t="s">
        <v>4485</v>
      </c>
      <c r="D15298" s="16" t="s">
        <v>71</v>
      </c>
      <c r="E15298" s="16" t="s">
        <v>1056</v>
      </c>
      <c r="G15298" s="16" t="s">
        <v>1057</v>
      </c>
      <c r="H15298" s="16" t="s">
        <v>19</v>
      </c>
      <c r="I15298" s="31">
        <v>4379060</v>
      </c>
      <c r="J15298" s="31">
        <v>4379060</v>
      </c>
      <c r="K15298" s="32">
        <f>IFERROR((J15298/I15298),0)</f>
        <v>1</v>
      </c>
      <c r="L15298" s="31"/>
      <c r="M15298" s="31"/>
      <c r="N15298" s="39"/>
      <c r="O15298" s="28"/>
      <c r="P15298" s="28"/>
      <c r="Q15298" s="28"/>
      <c r="R15298" s="28"/>
      <c r="S15298" s="25"/>
    </row>
    <row r="15299" spans="2:19" s="16" customFormat="1" outlineLevel="2" x14ac:dyDescent="0.25">
      <c r="B15299" s="16" t="s">
        <v>4715</v>
      </c>
      <c r="C15299" s="16" t="s">
        <v>4485</v>
      </c>
      <c r="D15299" s="16" t="s">
        <v>71</v>
      </c>
      <c r="E15299" s="16" t="s">
        <v>1056</v>
      </c>
      <c r="G15299" s="16" t="s">
        <v>1057</v>
      </c>
      <c r="H15299" s="16" t="s">
        <v>154</v>
      </c>
      <c r="I15299" s="31">
        <v>21</v>
      </c>
      <c r="J15299" s="31">
        <v>21</v>
      </c>
      <c r="K15299" s="32">
        <f>IFERROR((J15299/I15299),0)</f>
        <v>1</v>
      </c>
      <c r="L15299" s="31"/>
      <c r="M15299" s="31"/>
      <c r="N15299" s="39"/>
      <c r="O15299" s="28"/>
      <c r="P15299" s="28"/>
      <c r="Q15299" s="28"/>
      <c r="R15299" s="28"/>
      <c r="S15299" s="25"/>
    </row>
    <row r="15300" spans="2:19" s="16" customFormat="1" outlineLevel="2" x14ac:dyDescent="0.25">
      <c r="B15300" s="16" t="s">
        <v>4715</v>
      </c>
      <c r="C15300" s="16" t="s">
        <v>4485</v>
      </c>
      <c r="D15300" s="16" t="s">
        <v>71</v>
      </c>
      <c r="E15300" s="16" t="s">
        <v>1056</v>
      </c>
      <c r="G15300" s="16" t="s">
        <v>1057</v>
      </c>
      <c r="H15300" s="16" t="s">
        <v>4491</v>
      </c>
      <c r="I15300" s="31">
        <v>281579</v>
      </c>
      <c r="J15300" s="31">
        <v>281579</v>
      </c>
      <c r="K15300" s="42"/>
      <c r="L15300" s="31"/>
      <c r="M15300" s="31"/>
      <c r="N15300" s="39"/>
      <c r="O15300" s="28"/>
      <c r="P15300" s="28"/>
      <c r="Q15300" s="28"/>
      <c r="R15300" s="28"/>
      <c r="S15300" s="25"/>
    </row>
    <row r="15301" spans="2:19" s="16" customFormat="1" outlineLevel="2" x14ac:dyDescent="0.25">
      <c r="B15301" s="16" t="s">
        <v>4715</v>
      </c>
      <c r="C15301" s="16" t="s">
        <v>4485</v>
      </c>
      <c r="D15301" s="16" t="s">
        <v>71</v>
      </c>
      <c r="E15301" s="16" t="s">
        <v>1056</v>
      </c>
      <c r="G15301" s="16" t="s">
        <v>1057</v>
      </c>
      <c r="H15301" s="16" t="s">
        <v>231</v>
      </c>
      <c r="I15301" s="31">
        <v>509056</v>
      </c>
      <c r="J15301" s="31">
        <v>509056</v>
      </c>
      <c r="K15301" s="32">
        <f>IFERROR((J15301/I15301),0)</f>
        <v>1</v>
      </c>
      <c r="L15301" s="31"/>
      <c r="M15301" s="31"/>
      <c r="N15301" s="39"/>
      <c r="O15301" s="28"/>
      <c r="P15301" s="28"/>
      <c r="Q15301" s="28"/>
      <c r="R15301" s="28"/>
      <c r="S15301" s="25"/>
    </row>
    <row r="15302" spans="2:19" s="16" customFormat="1" outlineLevel="2" x14ac:dyDescent="0.25">
      <c r="B15302" s="16" t="s">
        <v>4715</v>
      </c>
      <c r="C15302" s="16" t="s">
        <v>4485</v>
      </c>
      <c r="D15302" s="16" t="s">
        <v>71</v>
      </c>
      <c r="E15302" s="16" t="s">
        <v>1056</v>
      </c>
      <c r="G15302" s="16" t="s">
        <v>1057</v>
      </c>
      <c r="H15302" s="16" t="s">
        <v>155</v>
      </c>
      <c r="I15302" s="31">
        <v>-684808</v>
      </c>
      <c r="J15302" s="31"/>
      <c r="K15302" s="32">
        <f>IFERROR((J15302/I15302),0)</f>
        <v>0</v>
      </c>
      <c r="L15302" s="31"/>
      <c r="M15302" s="31"/>
      <c r="N15302" s="39"/>
      <c r="O15302" s="28"/>
      <c r="P15302" s="28"/>
      <c r="Q15302" s="28"/>
      <c r="R15302" s="28"/>
      <c r="S15302" s="25"/>
    </row>
    <row r="15303" spans="2:19" s="16" customFormat="1" outlineLevel="1" x14ac:dyDescent="0.25">
      <c r="B15303" s="47" t="s">
        <v>8988</v>
      </c>
      <c r="C15303" s="47" t="str">
        <f>C15302</f>
        <v>ASIGNACIONES DIRECTAS ANTICIPADAS (5% DEL SGR)</v>
      </c>
      <c r="D15303" s="47"/>
      <c r="E15303" s="47" t="str">
        <f>E15302</f>
        <v>66687</v>
      </c>
      <c r="F15303" s="47"/>
      <c r="G15303" s="47" t="str">
        <f>G15302</f>
        <v xml:space="preserve">SANTUARIO                                         </v>
      </c>
      <c r="H15303" s="47" t="s">
        <v>10655</v>
      </c>
      <c r="I15303" s="51">
        <f>SUBTOTAL(9,I15297:I15302)</f>
        <v>7908950</v>
      </c>
      <c r="J15303" s="51">
        <f>SUBTOTAL(9,J15297:J15302)</f>
        <v>6839355.54</v>
      </c>
      <c r="K15303" s="49">
        <f>J15303/I15303</f>
        <v>0.86476150942919094</v>
      </c>
      <c r="L15303" s="51">
        <f>SUBTOTAL(9,L15297:L15302)</f>
        <v>2195097</v>
      </c>
      <c r="M15303" s="51">
        <f>SUBTOTAL(9,M15297:M15302)</f>
        <v>1669639.54</v>
      </c>
      <c r="N15303" s="50">
        <f>IFERROR((M15303/L15303),"N.A")</f>
        <v>0.76062221396138763</v>
      </c>
      <c r="O15303" s="28"/>
      <c r="P15303" s="28"/>
      <c r="Q15303" s="28"/>
      <c r="R15303" s="28"/>
      <c r="S15303" s="25"/>
    </row>
    <row r="15304" spans="2:19" s="16" customFormat="1" outlineLevel="2" x14ac:dyDescent="0.25">
      <c r="B15304" s="16" t="s">
        <v>4716</v>
      </c>
      <c r="C15304" s="16" t="s">
        <v>4485</v>
      </c>
      <c r="D15304" s="16" t="s">
        <v>71</v>
      </c>
      <c r="E15304" s="16" t="s">
        <v>1059</v>
      </c>
      <c r="G15304" s="16" t="s">
        <v>1060</v>
      </c>
      <c r="H15304" s="16" t="s">
        <v>152</v>
      </c>
      <c r="I15304" s="35">
        <v>36022816</v>
      </c>
      <c r="J15304" s="35">
        <v>11039.3</v>
      </c>
      <c r="K15304" s="36">
        <f>IFERROR((J15304/I15304),0)</f>
        <v>3.0645299912144565E-4</v>
      </c>
      <c r="L15304" s="35">
        <v>23653793</v>
      </c>
      <c r="M15304" s="35">
        <v>11039.3</v>
      </c>
      <c r="N15304" s="40">
        <f>M15304/L15304</f>
        <v>4.6670316257523686E-4</v>
      </c>
      <c r="O15304" s="28"/>
      <c r="P15304" s="28"/>
      <c r="Q15304" s="28"/>
      <c r="R15304" s="28"/>
      <c r="S15304" s="25"/>
    </row>
    <row r="15305" spans="2:19" s="16" customFormat="1" outlineLevel="2" x14ac:dyDescent="0.25">
      <c r="B15305" s="16" t="s">
        <v>4716</v>
      </c>
      <c r="C15305" s="16" t="s">
        <v>4485</v>
      </c>
      <c r="D15305" s="16" t="s">
        <v>71</v>
      </c>
      <c r="E15305" s="16" t="s">
        <v>1059</v>
      </c>
      <c r="G15305" s="16" t="s">
        <v>1060</v>
      </c>
      <c r="H15305" s="16" t="s">
        <v>19</v>
      </c>
      <c r="I15305" s="31">
        <v>14016825</v>
      </c>
      <c r="J15305" s="31">
        <v>14016825</v>
      </c>
      <c r="K15305" s="32">
        <f>IFERROR((J15305/I15305),0)</f>
        <v>1</v>
      </c>
      <c r="L15305" s="31"/>
      <c r="M15305" s="31"/>
      <c r="N15305" s="39"/>
      <c r="O15305" s="28"/>
      <c r="P15305" s="28"/>
      <c r="Q15305" s="28"/>
      <c r="R15305" s="28"/>
      <c r="S15305" s="25"/>
    </row>
    <row r="15306" spans="2:19" s="16" customFormat="1" outlineLevel="2" x14ac:dyDescent="0.25">
      <c r="B15306" s="16" t="s">
        <v>4716</v>
      </c>
      <c r="C15306" s="16" t="s">
        <v>4485</v>
      </c>
      <c r="D15306" s="16" t="s">
        <v>71</v>
      </c>
      <c r="E15306" s="16" t="s">
        <v>1059</v>
      </c>
      <c r="G15306" s="16" t="s">
        <v>1060</v>
      </c>
      <c r="H15306" s="16" t="s">
        <v>154</v>
      </c>
      <c r="I15306" s="31">
        <v>223</v>
      </c>
      <c r="J15306" s="31">
        <v>223</v>
      </c>
      <c r="K15306" s="32">
        <f>IFERROR((J15306/I15306),0)</f>
        <v>1</v>
      </c>
      <c r="L15306" s="31"/>
      <c r="M15306" s="31"/>
      <c r="N15306" s="39"/>
      <c r="O15306" s="28"/>
      <c r="P15306" s="28"/>
      <c r="Q15306" s="28"/>
      <c r="R15306" s="28"/>
      <c r="S15306" s="25"/>
    </row>
    <row r="15307" spans="2:19" s="16" customFormat="1" outlineLevel="2" x14ac:dyDescent="0.25">
      <c r="B15307" s="16" t="s">
        <v>4716</v>
      </c>
      <c r="C15307" s="16" t="s">
        <v>4485</v>
      </c>
      <c r="D15307" s="16" t="s">
        <v>71</v>
      </c>
      <c r="E15307" s="16" t="s">
        <v>1059</v>
      </c>
      <c r="G15307" s="16" t="s">
        <v>1060</v>
      </c>
      <c r="H15307" s="16" t="s">
        <v>4491</v>
      </c>
      <c r="I15307" s="31">
        <v>511064</v>
      </c>
      <c r="J15307" s="31">
        <v>511064</v>
      </c>
      <c r="K15307" s="42"/>
      <c r="L15307" s="31"/>
      <c r="M15307" s="31"/>
      <c r="N15307" s="39"/>
      <c r="O15307" s="28"/>
      <c r="P15307" s="28"/>
      <c r="Q15307" s="28"/>
      <c r="R15307" s="28"/>
      <c r="S15307" s="25"/>
    </row>
    <row r="15308" spans="2:19" s="16" customFormat="1" outlineLevel="2" x14ac:dyDescent="0.25">
      <c r="B15308" s="16" t="s">
        <v>4716</v>
      </c>
      <c r="C15308" s="16" t="s">
        <v>4485</v>
      </c>
      <c r="D15308" s="16" t="s">
        <v>71</v>
      </c>
      <c r="E15308" s="16" t="s">
        <v>1059</v>
      </c>
      <c r="G15308" s="16" t="s">
        <v>1060</v>
      </c>
      <c r="H15308" s="16" t="s">
        <v>231</v>
      </c>
      <c r="I15308" s="31">
        <v>5614920</v>
      </c>
      <c r="J15308" s="31">
        <v>5614920</v>
      </c>
      <c r="K15308" s="32">
        <f>IFERROR((J15308/I15308),0)</f>
        <v>1</v>
      </c>
      <c r="L15308" s="31"/>
      <c r="M15308" s="31"/>
      <c r="N15308" s="39"/>
      <c r="O15308" s="28"/>
      <c r="P15308" s="28"/>
      <c r="Q15308" s="28"/>
      <c r="R15308" s="28"/>
      <c r="S15308" s="25"/>
    </row>
    <row r="15309" spans="2:19" s="16" customFormat="1" outlineLevel="2" x14ac:dyDescent="0.25">
      <c r="B15309" s="16" t="s">
        <v>4716</v>
      </c>
      <c r="C15309" s="16" t="s">
        <v>4485</v>
      </c>
      <c r="D15309" s="16" t="s">
        <v>71</v>
      </c>
      <c r="E15309" s="16" t="s">
        <v>1059</v>
      </c>
      <c r="G15309" s="16" t="s">
        <v>1060</v>
      </c>
      <c r="H15309" s="16" t="s">
        <v>155</v>
      </c>
      <c r="I15309" s="31">
        <v>-7204563</v>
      </c>
      <c r="J15309" s="31"/>
      <c r="K15309" s="32">
        <f>IFERROR((J15309/I15309),0)</f>
        <v>0</v>
      </c>
      <c r="L15309" s="31"/>
      <c r="M15309" s="31"/>
      <c r="N15309" s="39"/>
      <c r="O15309" s="28"/>
      <c r="P15309" s="28"/>
      <c r="Q15309" s="28"/>
      <c r="R15309" s="28"/>
      <c r="S15309" s="25"/>
    </row>
    <row r="15310" spans="2:19" s="16" customFormat="1" outlineLevel="1" x14ac:dyDescent="0.25">
      <c r="B15310" s="47" t="s">
        <v>8989</v>
      </c>
      <c r="C15310" s="47" t="str">
        <f>C15309</f>
        <v>ASIGNACIONES DIRECTAS ANTICIPADAS (5% DEL SGR)</v>
      </c>
      <c r="D15310" s="47"/>
      <c r="E15310" s="47" t="str">
        <f>E15309</f>
        <v>66682</v>
      </c>
      <c r="F15310" s="47"/>
      <c r="G15310" s="47" t="str">
        <f>G15309</f>
        <v xml:space="preserve">SANTA ROSA DE CABAL                               </v>
      </c>
      <c r="H15310" s="47" t="s">
        <v>10655</v>
      </c>
      <c r="I15310" s="51">
        <f>SUBTOTAL(9,I15304:I15309)</f>
        <v>48961285</v>
      </c>
      <c r="J15310" s="51">
        <f>SUBTOTAL(9,J15304:J15309)</f>
        <v>20154071.300000001</v>
      </c>
      <c r="K15310" s="49">
        <f>J15310/I15310</f>
        <v>0.41163280947385267</v>
      </c>
      <c r="L15310" s="51">
        <f>SUBTOTAL(9,L15304:L15309)</f>
        <v>23653793</v>
      </c>
      <c r="M15310" s="51">
        <f>SUBTOTAL(9,M15304:M15309)</f>
        <v>11039.3</v>
      </c>
      <c r="N15310" s="50">
        <f>IFERROR((M15310/L15310),"N.A")</f>
        <v>4.6670316257523686E-4</v>
      </c>
      <c r="O15310" s="28"/>
      <c r="P15310" s="28"/>
      <c r="Q15310" s="28"/>
      <c r="R15310" s="28"/>
      <c r="S15310" s="25"/>
    </row>
    <row r="15311" spans="2:19" s="16" customFormat="1" outlineLevel="2" x14ac:dyDescent="0.25">
      <c r="B15311" s="16" t="s">
        <v>4717</v>
      </c>
      <c r="C15311" s="16" t="s">
        <v>4485</v>
      </c>
      <c r="D15311" s="16" t="s">
        <v>71</v>
      </c>
      <c r="E15311" s="16" t="s">
        <v>1062</v>
      </c>
      <c r="G15311" s="16" t="s">
        <v>1063</v>
      </c>
      <c r="H15311" s="16" t="s">
        <v>152</v>
      </c>
      <c r="I15311" s="35">
        <v>75065350</v>
      </c>
      <c r="J15311" s="35">
        <v>14771582.27</v>
      </c>
      <c r="K15311" s="36">
        <f>IFERROR((J15311/I15311),0)</f>
        <v>0.19678296670834147</v>
      </c>
      <c r="L15311" s="35">
        <v>49410563</v>
      </c>
      <c r="M15311" s="35">
        <v>14771582.27</v>
      </c>
      <c r="N15311" s="40">
        <f>M15311/L15311</f>
        <v>0.29895595947773351</v>
      </c>
      <c r="O15311" s="28"/>
      <c r="P15311" s="28"/>
      <c r="Q15311" s="28"/>
      <c r="R15311" s="28"/>
      <c r="S15311" s="25"/>
    </row>
    <row r="15312" spans="2:19" s="16" customFormat="1" outlineLevel="2" x14ac:dyDescent="0.25">
      <c r="B15312" s="16" t="s">
        <v>4717</v>
      </c>
      <c r="C15312" s="16" t="s">
        <v>4485</v>
      </c>
      <c r="D15312" s="16" t="s">
        <v>71</v>
      </c>
      <c r="E15312" s="16" t="s">
        <v>1062</v>
      </c>
      <c r="G15312" s="16" t="s">
        <v>1063</v>
      </c>
      <c r="H15312" s="16" t="s">
        <v>19</v>
      </c>
      <c r="I15312" s="31">
        <v>113671936</v>
      </c>
      <c r="J15312" s="31">
        <v>113671936</v>
      </c>
      <c r="K15312" s="32">
        <f>IFERROR((J15312/I15312),0)</f>
        <v>1</v>
      </c>
      <c r="L15312" s="31"/>
      <c r="M15312" s="31"/>
      <c r="N15312" s="39"/>
      <c r="O15312" s="28"/>
      <c r="P15312" s="28"/>
      <c r="Q15312" s="28"/>
      <c r="R15312" s="28"/>
      <c r="S15312" s="25"/>
    </row>
    <row r="15313" spans="2:19" s="16" customFormat="1" outlineLevel="2" x14ac:dyDescent="0.25">
      <c r="B15313" s="16" t="s">
        <v>4717</v>
      </c>
      <c r="C15313" s="16" t="s">
        <v>4485</v>
      </c>
      <c r="D15313" s="16" t="s">
        <v>71</v>
      </c>
      <c r="E15313" s="16" t="s">
        <v>1062</v>
      </c>
      <c r="G15313" s="16" t="s">
        <v>1063</v>
      </c>
      <c r="H15313" s="16" t="s">
        <v>154</v>
      </c>
      <c r="I15313" s="31">
        <v>464</v>
      </c>
      <c r="J15313" s="31">
        <v>464</v>
      </c>
      <c r="K15313" s="32">
        <f>IFERROR((J15313/I15313),0)</f>
        <v>1</v>
      </c>
      <c r="L15313" s="31"/>
      <c r="M15313" s="31"/>
      <c r="N15313" s="39"/>
      <c r="O15313" s="28"/>
      <c r="P15313" s="28"/>
      <c r="Q15313" s="28"/>
      <c r="R15313" s="28"/>
      <c r="S15313" s="25"/>
    </row>
    <row r="15314" spans="2:19" s="16" customFormat="1" outlineLevel="2" x14ac:dyDescent="0.25">
      <c r="B15314" s="16" t="s">
        <v>4717</v>
      </c>
      <c r="C15314" s="16" t="s">
        <v>4485</v>
      </c>
      <c r="D15314" s="16" t="s">
        <v>71</v>
      </c>
      <c r="E15314" s="16" t="s">
        <v>1062</v>
      </c>
      <c r="G15314" s="16" t="s">
        <v>1063</v>
      </c>
      <c r="H15314" s="16" t="s">
        <v>4491</v>
      </c>
      <c r="I15314" s="31">
        <v>670792</v>
      </c>
      <c r="J15314" s="31">
        <v>670792</v>
      </c>
      <c r="K15314" s="42"/>
      <c r="L15314" s="31"/>
      <c r="M15314" s="31"/>
      <c r="N15314" s="39"/>
      <c r="O15314" s="28"/>
      <c r="P15314" s="28"/>
      <c r="Q15314" s="28"/>
      <c r="R15314" s="28"/>
      <c r="S15314" s="25"/>
    </row>
    <row r="15315" spans="2:19" s="16" customFormat="1" outlineLevel="2" x14ac:dyDescent="0.25">
      <c r="B15315" s="16" t="s">
        <v>4717</v>
      </c>
      <c r="C15315" s="16" t="s">
        <v>4485</v>
      </c>
      <c r="D15315" s="16" t="s">
        <v>71</v>
      </c>
      <c r="E15315" s="16" t="s">
        <v>1062</v>
      </c>
      <c r="G15315" s="16" t="s">
        <v>1063</v>
      </c>
      <c r="H15315" s="16" t="s">
        <v>231</v>
      </c>
      <c r="I15315" s="31">
        <v>11756150</v>
      </c>
      <c r="J15315" s="31">
        <v>11756150</v>
      </c>
      <c r="K15315" s="32">
        <f>IFERROR((J15315/I15315),0)</f>
        <v>1</v>
      </c>
      <c r="L15315" s="31"/>
      <c r="M15315" s="31"/>
      <c r="N15315" s="39"/>
      <c r="O15315" s="28"/>
      <c r="P15315" s="28"/>
      <c r="Q15315" s="28"/>
      <c r="R15315" s="28"/>
      <c r="S15315" s="25"/>
    </row>
    <row r="15316" spans="2:19" s="16" customFormat="1" outlineLevel="2" x14ac:dyDescent="0.25">
      <c r="B15316" s="16" t="s">
        <v>4717</v>
      </c>
      <c r="C15316" s="16" t="s">
        <v>4485</v>
      </c>
      <c r="D15316" s="16" t="s">
        <v>71</v>
      </c>
      <c r="E15316" s="16" t="s">
        <v>1062</v>
      </c>
      <c r="G15316" s="16" t="s">
        <v>1063</v>
      </c>
      <c r="H15316" s="16" t="s">
        <v>155</v>
      </c>
      <c r="I15316" s="31">
        <v>-15013070</v>
      </c>
      <c r="J15316" s="31"/>
      <c r="K15316" s="32">
        <f>IFERROR((J15316/I15316),0)</f>
        <v>0</v>
      </c>
      <c r="L15316" s="31"/>
      <c r="M15316" s="31"/>
      <c r="N15316" s="39"/>
      <c r="O15316" s="28"/>
      <c r="P15316" s="28"/>
      <c r="Q15316" s="28"/>
      <c r="R15316" s="28"/>
      <c r="S15316" s="25"/>
    </row>
    <row r="15317" spans="2:19" s="16" customFormat="1" outlineLevel="1" x14ac:dyDescent="0.25">
      <c r="B15317" s="47" t="s">
        <v>8990</v>
      </c>
      <c r="C15317" s="47" t="str">
        <f>C15316</f>
        <v>ASIGNACIONES DIRECTAS ANTICIPADAS (5% DEL SGR)</v>
      </c>
      <c r="D15317" s="47"/>
      <c r="E15317" s="47" t="str">
        <f>E15316</f>
        <v>66594</v>
      </c>
      <c r="F15317" s="47"/>
      <c r="G15317" s="47" t="str">
        <f>G15316</f>
        <v xml:space="preserve">QUINCHÍA                                          </v>
      </c>
      <c r="H15317" s="47" t="s">
        <v>10655</v>
      </c>
      <c r="I15317" s="51">
        <f>SUBTOTAL(9,I15311:I15316)</f>
        <v>186151622</v>
      </c>
      <c r="J15317" s="51">
        <f>SUBTOTAL(9,J15311:J15316)</f>
        <v>140870924.26999998</v>
      </c>
      <c r="K15317" s="49">
        <f>J15317/I15317</f>
        <v>0.75675367615115374</v>
      </c>
      <c r="L15317" s="51">
        <f>SUBTOTAL(9,L15311:L15316)</f>
        <v>49410563</v>
      </c>
      <c r="M15317" s="51">
        <f>SUBTOTAL(9,M15311:M15316)</f>
        <v>14771582.27</v>
      </c>
      <c r="N15317" s="50">
        <f>IFERROR((M15317/L15317),"N.A")</f>
        <v>0.29895595947773351</v>
      </c>
      <c r="O15317" s="28"/>
      <c r="P15317" s="28"/>
      <c r="Q15317" s="28"/>
      <c r="R15317" s="28"/>
      <c r="S15317" s="25"/>
    </row>
    <row r="15318" spans="2:19" s="16" customFormat="1" outlineLevel="2" x14ac:dyDescent="0.25">
      <c r="B15318" s="16" t="s">
        <v>4718</v>
      </c>
      <c r="C15318" s="16" t="s">
        <v>4485</v>
      </c>
      <c r="D15318" s="16" t="s">
        <v>71</v>
      </c>
      <c r="E15318" s="16" t="s">
        <v>1065</v>
      </c>
      <c r="G15318" s="16" t="s">
        <v>1066</v>
      </c>
      <c r="H15318" s="16" t="s">
        <v>152</v>
      </c>
      <c r="I15318" s="35">
        <v>342812</v>
      </c>
      <c r="J15318" s="35">
        <v>0</v>
      </c>
      <c r="K15318" s="36">
        <f>IFERROR((J15318/I15318),0)</f>
        <v>0</v>
      </c>
      <c r="L15318" s="35">
        <v>225644</v>
      </c>
      <c r="M15318" s="35">
        <v>0</v>
      </c>
      <c r="N15318" s="40">
        <f>M15318/L15318</f>
        <v>0</v>
      </c>
      <c r="O15318" s="28"/>
      <c r="P15318" s="28"/>
      <c r="Q15318" s="28"/>
      <c r="R15318" s="28"/>
      <c r="S15318" s="25"/>
    </row>
    <row r="15319" spans="2:19" s="16" customFormat="1" outlineLevel="2" x14ac:dyDescent="0.25">
      <c r="B15319" s="16" t="s">
        <v>4718</v>
      </c>
      <c r="C15319" s="16" t="s">
        <v>4485</v>
      </c>
      <c r="D15319" s="16" t="s">
        <v>71</v>
      </c>
      <c r="E15319" s="16" t="s">
        <v>1065</v>
      </c>
      <c r="G15319" s="16" t="s">
        <v>1066</v>
      </c>
      <c r="H15319" s="16" t="s">
        <v>19</v>
      </c>
      <c r="I15319" s="31">
        <v>261102</v>
      </c>
      <c r="J15319" s="31">
        <v>261102</v>
      </c>
      <c r="K15319" s="32">
        <f>IFERROR((J15319/I15319),0)</f>
        <v>1</v>
      </c>
      <c r="L15319" s="31"/>
      <c r="M15319" s="31"/>
      <c r="N15319" s="39"/>
      <c r="O15319" s="28"/>
      <c r="P15319" s="28"/>
      <c r="Q15319" s="28"/>
      <c r="R15319" s="28"/>
      <c r="S15319" s="25"/>
    </row>
    <row r="15320" spans="2:19" s="16" customFormat="1" outlineLevel="2" x14ac:dyDescent="0.25">
      <c r="B15320" s="16" t="s">
        <v>4718</v>
      </c>
      <c r="C15320" s="16" t="s">
        <v>4485</v>
      </c>
      <c r="D15320" s="16" t="s">
        <v>71</v>
      </c>
      <c r="E15320" s="16" t="s">
        <v>1065</v>
      </c>
      <c r="G15320" s="16" t="s">
        <v>1066</v>
      </c>
      <c r="H15320" s="16" t="s">
        <v>154</v>
      </c>
      <c r="I15320" s="31">
        <v>2</v>
      </c>
      <c r="J15320" s="31">
        <v>2</v>
      </c>
      <c r="K15320" s="32">
        <f>IFERROR((J15320/I15320),0)</f>
        <v>1</v>
      </c>
      <c r="L15320" s="31"/>
      <c r="M15320" s="31"/>
      <c r="N15320" s="39"/>
      <c r="O15320" s="28"/>
      <c r="P15320" s="28"/>
      <c r="Q15320" s="28"/>
      <c r="R15320" s="28"/>
      <c r="S15320" s="25"/>
    </row>
    <row r="15321" spans="2:19" s="16" customFormat="1" outlineLevel="2" x14ac:dyDescent="0.25">
      <c r="B15321" s="16" t="s">
        <v>4718</v>
      </c>
      <c r="C15321" s="16" t="s">
        <v>4485</v>
      </c>
      <c r="D15321" s="16" t="s">
        <v>71</v>
      </c>
      <c r="E15321" s="16" t="s">
        <v>1065</v>
      </c>
      <c r="G15321" s="16" t="s">
        <v>1066</v>
      </c>
      <c r="H15321" s="16" t="s">
        <v>231</v>
      </c>
      <c r="I15321" s="31">
        <v>53685</v>
      </c>
      <c r="J15321" s="31">
        <v>53685</v>
      </c>
      <c r="K15321" s="32">
        <f>IFERROR((J15321/I15321),0)</f>
        <v>1</v>
      </c>
      <c r="L15321" s="31"/>
      <c r="M15321" s="31"/>
      <c r="N15321" s="39"/>
      <c r="O15321" s="28"/>
      <c r="P15321" s="28"/>
      <c r="Q15321" s="28"/>
      <c r="R15321" s="28"/>
      <c r="S15321" s="25"/>
    </row>
    <row r="15322" spans="2:19" s="16" customFormat="1" outlineLevel="2" x14ac:dyDescent="0.25">
      <c r="B15322" s="16" t="s">
        <v>4718</v>
      </c>
      <c r="C15322" s="16" t="s">
        <v>4485</v>
      </c>
      <c r="D15322" s="16" t="s">
        <v>71</v>
      </c>
      <c r="E15322" s="16" t="s">
        <v>1065</v>
      </c>
      <c r="G15322" s="16" t="s">
        <v>1066</v>
      </c>
      <c r="H15322" s="16" t="s">
        <v>155</v>
      </c>
      <c r="I15322" s="31">
        <v>-68562</v>
      </c>
      <c r="J15322" s="31"/>
      <c r="K15322" s="32">
        <f>IFERROR((J15322/I15322),0)</f>
        <v>0</v>
      </c>
      <c r="L15322" s="31"/>
      <c r="M15322" s="31"/>
      <c r="N15322" s="39"/>
      <c r="O15322" s="28"/>
      <c r="P15322" s="28"/>
      <c r="Q15322" s="28"/>
      <c r="R15322" s="28"/>
      <c r="S15322" s="25"/>
    </row>
    <row r="15323" spans="2:19" s="16" customFormat="1" outlineLevel="1" x14ac:dyDescent="0.25">
      <c r="B15323" s="47" t="s">
        <v>8991</v>
      </c>
      <c r="C15323" s="47" t="str">
        <f>C15322</f>
        <v>ASIGNACIONES DIRECTAS ANTICIPADAS (5% DEL SGR)</v>
      </c>
      <c r="D15323" s="47"/>
      <c r="E15323" s="47" t="str">
        <f>E15322</f>
        <v>66572</v>
      </c>
      <c r="F15323" s="47"/>
      <c r="G15323" s="47" t="str">
        <f>G15322</f>
        <v xml:space="preserve">PUEBLO RICO                                       </v>
      </c>
      <c r="H15323" s="47" t="s">
        <v>10655</v>
      </c>
      <c r="I15323" s="51">
        <f>SUBTOTAL(9,I15318:I15322)</f>
        <v>589039</v>
      </c>
      <c r="J15323" s="51">
        <f>SUBTOTAL(9,J15318:J15322)</f>
        <v>314789</v>
      </c>
      <c r="K15323" s="49">
        <f>J15323/I15323</f>
        <v>0.5344111340675235</v>
      </c>
      <c r="L15323" s="51">
        <f>SUBTOTAL(9,L15318:L15322)</f>
        <v>225644</v>
      </c>
      <c r="M15323" s="51">
        <f>SUBTOTAL(9,M15318:M15322)</f>
        <v>0</v>
      </c>
      <c r="N15323" s="50">
        <f>IFERROR((M15323/L15323),"N.A")</f>
        <v>0</v>
      </c>
      <c r="O15323" s="28"/>
      <c r="P15323" s="28"/>
      <c r="Q15323" s="28"/>
      <c r="R15323" s="28"/>
      <c r="S15323" s="25"/>
    </row>
    <row r="15324" spans="2:19" s="16" customFormat="1" outlineLevel="2" x14ac:dyDescent="0.25">
      <c r="B15324" s="16" t="s">
        <v>4719</v>
      </c>
      <c r="C15324" s="16" t="s">
        <v>4485</v>
      </c>
      <c r="D15324" s="16" t="s">
        <v>71</v>
      </c>
      <c r="E15324" s="16" t="s">
        <v>1068</v>
      </c>
      <c r="G15324" s="16" t="s">
        <v>1069</v>
      </c>
      <c r="H15324" s="16" t="s">
        <v>152</v>
      </c>
      <c r="I15324" s="35">
        <v>1126740</v>
      </c>
      <c r="J15324" s="35">
        <v>0</v>
      </c>
      <c r="K15324" s="36">
        <f>IFERROR((J15324/I15324),0)</f>
        <v>0</v>
      </c>
      <c r="L15324" s="35">
        <v>741637</v>
      </c>
      <c r="M15324" s="35">
        <v>0</v>
      </c>
      <c r="N15324" s="40">
        <f>M15324/L15324</f>
        <v>0</v>
      </c>
      <c r="O15324" s="28"/>
      <c r="P15324" s="28"/>
      <c r="Q15324" s="28"/>
      <c r="R15324" s="28"/>
      <c r="S15324" s="25"/>
    </row>
    <row r="15325" spans="2:19" s="16" customFormat="1" outlineLevel="2" x14ac:dyDescent="0.25">
      <c r="B15325" s="16" t="s">
        <v>4719</v>
      </c>
      <c r="C15325" s="16" t="s">
        <v>4485</v>
      </c>
      <c r="D15325" s="16" t="s">
        <v>71</v>
      </c>
      <c r="E15325" s="16" t="s">
        <v>1068</v>
      </c>
      <c r="G15325" s="16" t="s">
        <v>1069</v>
      </c>
      <c r="H15325" s="16" t="s">
        <v>19</v>
      </c>
      <c r="I15325" s="31">
        <v>2404076</v>
      </c>
      <c r="J15325" s="31">
        <v>2404076</v>
      </c>
      <c r="K15325" s="32">
        <f>IFERROR((J15325/I15325),0)</f>
        <v>1</v>
      </c>
      <c r="L15325" s="31"/>
      <c r="M15325" s="31"/>
      <c r="N15325" s="39"/>
      <c r="O15325" s="28"/>
      <c r="P15325" s="28"/>
      <c r="Q15325" s="28"/>
      <c r="R15325" s="28"/>
      <c r="S15325" s="25"/>
    </row>
    <row r="15326" spans="2:19" s="16" customFormat="1" outlineLevel="2" x14ac:dyDescent="0.25">
      <c r="B15326" s="16" t="s">
        <v>4719</v>
      </c>
      <c r="C15326" s="16" t="s">
        <v>4485</v>
      </c>
      <c r="D15326" s="16" t="s">
        <v>71</v>
      </c>
      <c r="E15326" s="16" t="s">
        <v>1068</v>
      </c>
      <c r="G15326" s="16" t="s">
        <v>1069</v>
      </c>
      <c r="H15326" s="16" t="s">
        <v>154</v>
      </c>
      <c r="I15326" s="31">
        <v>7</v>
      </c>
      <c r="J15326" s="31">
        <v>7</v>
      </c>
      <c r="K15326" s="32">
        <f>IFERROR((J15326/I15326),0)</f>
        <v>1</v>
      </c>
      <c r="L15326" s="31"/>
      <c r="M15326" s="31"/>
      <c r="N15326" s="39"/>
      <c r="O15326" s="28"/>
      <c r="P15326" s="28"/>
      <c r="Q15326" s="28"/>
      <c r="R15326" s="28"/>
      <c r="S15326" s="25"/>
    </row>
    <row r="15327" spans="2:19" s="16" customFormat="1" outlineLevel="2" x14ac:dyDescent="0.25">
      <c r="B15327" s="16" t="s">
        <v>4719</v>
      </c>
      <c r="C15327" s="16" t="s">
        <v>4485</v>
      </c>
      <c r="D15327" s="16" t="s">
        <v>71</v>
      </c>
      <c r="E15327" s="16" t="s">
        <v>1068</v>
      </c>
      <c r="G15327" s="16" t="s">
        <v>1069</v>
      </c>
      <c r="H15327" s="16" t="s">
        <v>4491</v>
      </c>
      <c r="I15327" s="31">
        <v>209395</v>
      </c>
      <c r="J15327" s="31">
        <v>209395</v>
      </c>
      <c r="K15327" s="42"/>
      <c r="L15327" s="31"/>
      <c r="M15327" s="31"/>
      <c r="N15327" s="39"/>
      <c r="O15327" s="28"/>
      <c r="P15327" s="28"/>
      <c r="Q15327" s="28"/>
      <c r="R15327" s="28"/>
      <c r="S15327" s="25"/>
    </row>
    <row r="15328" spans="2:19" s="16" customFormat="1" outlineLevel="2" x14ac:dyDescent="0.25">
      <c r="B15328" s="16" t="s">
        <v>4719</v>
      </c>
      <c r="C15328" s="16" t="s">
        <v>4485</v>
      </c>
      <c r="D15328" s="16" t="s">
        <v>71</v>
      </c>
      <c r="E15328" s="16" t="s">
        <v>1068</v>
      </c>
      <c r="G15328" s="16" t="s">
        <v>1069</v>
      </c>
      <c r="H15328" s="16" t="s">
        <v>231</v>
      </c>
      <c r="I15328" s="31">
        <v>176452</v>
      </c>
      <c r="J15328" s="31">
        <v>176452</v>
      </c>
      <c r="K15328" s="32">
        <f>IFERROR((J15328/I15328),0)</f>
        <v>1</v>
      </c>
      <c r="L15328" s="31"/>
      <c r="M15328" s="31"/>
      <c r="N15328" s="39"/>
      <c r="O15328" s="28"/>
      <c r="P15328" s="28"/>
      <c r="Q15328" s="28"/>
      <c r="R15328" s="28"/>
      <c r="S15328" s="25"/>
    </row>
    <row r="15329" spans="2:19" s="16" customFormat="1" outlineLevel="2" x14ac:dyDescent="0.25">
      <c r="B15329" s="16" t="s">
        <v>4719</v>
      </c>
      <c r="C15329" s="16" t="s">
        <v>4485</v>
      </c>
      <c r="D15329" s="16" t="s">
        <v>71</v>
      </c>
      <c r="E15329" s="16" t="s">
        <v>1068</v>
      </c>
      <c r="G15329" s="16" t="s">
        <v>1069</v>
      </c>
      <c r="H15329" s="16" t="s">
        <v>155</v>
      </c>
      <c r="I15329" s="31">
        <v>-225348</v>
      </c>
      <c r="J15329" s="31"/>
      <c r="K15329" s="32">
        <f>IFERROR((J15329/I15329),0)</f>
        <v>0</v>
      </c>
      <c r="L15329" s="31"/>
      <c r="M15329" s="31"/>
      <c r="N15329" s="39"/>
      <c r="O15329" s="28"/>
      <c r="P15329" s="28"/>
      <c r="Q15329" s="28"/>
      <c r="R15329" s="28"/>
      <c r="S15329" s="25"/>
    </row>
    <row r="15330" spans="2:19" s="16" customFormat="1" outlineLevel="1" x14ac:dyDescent="0.25">
      <c r="B15330" s="47" t="s">
        <v>8992</v>
      </c>
      <c r="C15330" s="47" t="str">
        <f>C15329</f>
        <v>ASIGNACIONES DIRECTAS ANTICIPADAS (5% DEL SGR)</v>
      </c>
      <c r="D15330" s="47"/>
      <c r="E15330" s="47" t="str">
        <f>E15329</f>
        <v>66456</v>
      </c>
      <c r="F15330" s="47"/>
      <c r="G15330" s="47" t="str">
        <f>G15329</f>
        <v xml:space="preserve">MISTRATÓ                                          </v>
      </c>
      <c r="H15330" s="47" t="s">
        <v>10655</v>
      </c>
      <c r="I15330" s="51">
        <f>SUBTOTAL(9,I15324:I15329)</f>
        <v>3691322</v>
      </c>
      <c r="J15330" s="51">
        <f>SUBTOTAL(9,J15324:J15329)</f>
        <v>2789930</v>
      </c>
      <c r="K15330" s="49">
        <f>J15330/I15330</f>
        <v>0.75580781086017423</v>
      </c>
      <c r="L15330" s="51">
        <f>SUBTOTAL(9,L15324:L15329)</f>
        <v>741637</v>
      </c>
      <c r="M15330" s="51">
        <f>SUBTOTAL(9,M15324:M15329)</f>
        <v>0</v>
      </c>
      <c r="N15330" s="50">
        <f>IFERROR((M15330/L15330),"N.A")</f>
        <v>0</v>
      </c>
      <c r="O15330" s="28"/>
      <c r="P15330" s="28"/>
      <c r="Q15330" s="28"/>
      <c r="R15330" s="28"/>
      <c r="S15330" s="25"/>
    </row>
    <row r="15331" spans="2:19" s="16" customFormat="1" outlineLevel="2" x14ac:dyDescent="0.25">
      <c r="B15331" s="16" t="s">
        <v>4720</v>
      </c>
      <c r="C15331" s="16" t="s">
        <v>4485</v>
      </c>
      <c r="D15331" s="16" t="s">
        <v>71</v>
      </c>
      <c r="E15331" s="16" t="s">
        <v>1071</v>
      </c>
      <c r="G15331" s="16" t="s">
        <v>1072</v>
      </c>
      <c r="H15331" s="16" t="s">
        <v>19</v>
      </c>
      <c r="I15331" s="31">
        <v>45</v>
      </c>
      <c r="J15331" s="31">
        <v>45</v>
      </c>
      <c r="K15331" s="32">
        <f>IFERROR((J15331/I15331),0)</f>
        <v>1</v>
      </c>
      <c r="L15331" s="31"/>
      <c r="M15331" s="31"/>
      <c r="N15331" s="39"/>
      <c r="O15331" s="28"/>
      <c r="P15331" s="28"/>
      <c r="Q15331" s="28"/>
      <c r="R15331" s="28"/>
      <c r="S15331" s="25"/>
    </row>
    <row r="15332" spans="2:19" s="16" customFormat="1" outlineLevel="1" x14ac:dyDescent="0.25">
      <c r="B15332" s="47" t="s">
        <v>8993</v>
      </c>
      <c r="C15332" s="47" t="str">
        <f>C15331</f>
        <v>ASIGNACIONES DIRECTAS ANTICIPADAS (5% DEL SGR)</v>
      </c>
      <c r="D15332" s="47"/>
      <c r="E15332" s="47" t="str">
        <f>E15331</f>
        <v>66440</v>
      </c>
      <c r="F15332" s="47"/>
      <c r="G15332" s="47" t="str">
        <f>G15331</f>
        <v xml:space="preserve">MARSELLA                                          </v>
      </c>
      <c r="H15332" s="47" t="s">
        <v>10655</v>
      </c>
      <c r="I15332" s="51">
        <f>SUBTOTAL(9,I15331:I15331)</f>
        <v>45</v>
      </c>
      <c r="J15332" s="51">
        <f>SUBTOTAL(9,J15331:J15331)</f>
        <v>45</v>
      </c>
      <c r="K15332" s="49">
        <f>J15332/I15332</f>
        <v>1</v>
      </c>
      <c r="L15332" s="51">
        <f>SUBTOTAL(9,L15331:L15331)</f>
        <v>0</v>
      </c>
      <c r="M15332" s="51">
        <f>SUBTOTAL(9,M15331:M15331)</f>
        <v>0</v>
      </c>
      <c r="N15332" s="50" t="str">
        <f>IFERROR((M15332/L15332),"N.A")</f>
        <v>N.A</v>
      </c>
      <c r="O15332" s="28"/>
      <c r="P15332" s="28"/>
      <c r="Q15332" s="28"/>
      <c r="R15332" s="28"/>
      <c r="S15332" s="25"/>
    </row>
    <row r="15333" spans="2:19" s="16" customFormat="1" outlineLevel="2" x14ac:dyDescent="0.25">
      <c r="B15333" s="16" t="s">
        <v>4721</v>
      </c>
      <c r="C15333" s="16" t="s">
        <v>4485</v>
      </c>
      <c r="D15333" s="16" t="s">
        <v>71</v>
      </c>
      <c r="E15333" s="16" t="s">
        <v>1074</v>
      </c>
      <c r="G15333" s="16" t="s">
        <v>1075</v>
      </c>
      <c r="H15333" s="16" t="s">
        <v>152</v>
      </c>
      <c r="I15333" s="35">
        <v>568347</v>
      </c>
      <c r="J15333" s="35">
        <v>40154.949999999997</v>
      </c>
      <c r="K15333" s="36">
        <f>IFERROR((J15333/I15333),0)</f>
        <v>7.0652172000555999E-2</v>
      </c>
      <c r="L15333" s="35">
        <v>368049</v>
      </c>
      <c r="M15333" s="35">
        <v>40154.949999999997</v>
      </c>
      <c r="N15333" s="40">
        <f>M15333/L15333</f>
        <v>0.10910218476344181</v>
      </c>
      <c r="O15333" s="28"/>
      <c r="P15333" s="28"/>
      <c r="Q15333" s="28"/>
      <c r="R15333" s="28"/>
      <c r="S15333" s="25"/>
    </row>
    <row r="15334" spans="2:19" s="16" customFormat="1" outlineLevel="2" x14ac:dyDescent="0.25">
      <c r="B15334" s="16" t="s">
        <v>4721</v>
      </c>
      <c r="C15334" s="16" t="s">
        <v>4485</v>
      </c>
      <c r="D15334" s="16" t="s">
        <v>71</v>
      </c>
      <c r="E15334" s="16" t="s">
        <v>1074</v>
      </c>
      <c r="G15334" s="16" t="s">
        <v>1075</v>
      </c>
      <c r="H15334" s="16" t="s">
        <v>19</v>
      </c>
      <c r="I15334" s="31">
        <v>783018</v>
      </c>
      <c r="J15334" s="31">
        <v>783018</v>
      </c>
      <c r="K15334" s="32">
        <f>IFERROR((J15334/I15334),0)</f>
        <v>1</v>
      </c>
      <c r="L15334" s="31"/>
      <c r="M15334" s="31"/>
      <c r="N15334" s="39"/>
      <c r="O15334" s="28"/>
      <c r="P15334" s="28"/>
      <c r="Q15334" s="28"/>
      <c r="R15334" s="28"/>
      <c r="S15334" s="25"/>
    </row>
    <row r="15335" spans="2:19" s="16" customFormat="1" outlineLevel="2" x14ac:dyDescent="0.25">
      <c r="B15335" s="16" t="s">
        <v>4721</v>
      </c>
      <c r="C15335" s="16" t="s">
        <v>4485</v>
      </c>
      <c r="D15335" s="16" t="s">
        <v>71</v>
      </c>
      <c r="E15335" s="16" t="s">
        <v>1074</v>
      </c>
      <c r="G15335" s="16" t="s">
        <v>1075</v>
      </c>
      <c r="H15335" s="16" t="s">
        <v>154</v>
      </c>
      <c r="I15335" s="31">
        <v>4</v>
      </c>
      <c r="J15335" s="31">
        <v>4</v>
      </c>
      <c r="K15335" s="32">
        <f>IFERROR((J15335/I15335),0)</f>
        <v>1</v>
      </c>
      <c r="L15335" s="31"/>
      <c r="M15335" s="31"/>
      <c r="N15335" s="39"/>
      <c r="O15335" s="28"/>
      <c r="P15335" s="28"/>
      <c r="Q15335" s="28"/>
      <c r="R15335" s="28"/>
      <c r="S15335" s="25"/>
    </row>
    <row r="15336" spans="2:19" s="16" customFormat="1" outlineLevel="2" x14ac:dyDescent="0.25">
      <c r="B15336" s="16" t="s">
        <v>4721</v>
      </c>
      <c r="C15336" s="16" t="s">
        <v>4485</v>
      </c>
      <c r="D15336" s="16" t="s">
        <v>71</v>
      </c>
      <c r="E15336" s="16" t="s">
        <v>1074</v>
      </c>
      <c r="G15336" s="16" t="s">
        <v>1075</v>
      </c>
      <c r="H15336" s="16" t="s">
        <v>231</v>
      </c>
      <c r="I15336" s="31">
        <v>86206</v>
      </c>
      <c r="J15336" s="31">
        <v>86206</v>
      </c>
      <c r="K15336" s="32">
        <f>IFERROR((J15336/I15336),0)</f>
        <v>1</v>
      </c>
      <c r="L15336" s="31"/>
      <c r="M15336" s="31"/>
      <c r="N15336" s="39"/>
      <c r="O15336" s="28"/>
      <c r="P15336" s="28"/>
      <c r="Q15336" s="28"/>
      <c r="R15336" s="28"/>
      <c r="S15336" s="25"/>
    </row>
    <row r="15337" spans="2:19" s="16" customFormat="1" outlineLevel="2" x14ac:dyDescent="0.25">
      <c r="B15337" s="16" t="s">
        <v>4721</v>
      </c>
      <c r="C15337" s="16" t="s">
        <v>4485</v>
      </c>
      <c r="D15337" s="16" t="s">
        <v>71</v>
      </c>
      <c r="E15337" s="16" t="s">
        <v>1074</v>
      </c>
      <c r="G15337" s="16" t="s">
        <v>1075</v>
      </c>
      <c r="H15337" s="16" t="s">
        <v>155</v>
      </c>
      <c r="I15337" s="31">
        <v>-113669</v>
      </c>
      <c r="J15337" s="31"/>
      <c r="K15337" s="32">
        <f>IFERROR((J15337/I15337),0)</f>
        <v>0</v>
      </c>
      <c r="L15337" s="31"/>
      <c r="M15337" s="31"/>
      <c r="N15337" s="39"/>
      <c r="O15337" s="28"/>
      <c r="P15337" s="28"/>
      <c r="Q15337" s="28"/>
      <c r="R15337" s="28"/>
      <c r="S15337" s="25"/>
    </row>
    <row r="15338" spans="2:19" s="16" customFormat="1" outlineLevel="1" x14ac:dyDescent="0.25">
      <c r="B15338" s="47" t="s">
        <v>8994</v>
      </c>
      <c r="C15338" s="47" t="str">
        <f>C15337</f>
        <v>ASIGNACIONES DIRECTAS ANTICIPADAS (5% DEL SGR)</v>
      </c>
      <c r="D15338" s="47"/>
      <c r="E15338" s="47" t="str">
        <f>E15337</f>
        <v>66400</v>
      </c>
      <c r="F15338" s="47"/>
      <c r="G15338" s="47" t="str">
        <f>G15337</f>
        <v xml:space="preserve">LA VIRGINIA                                       </v>
      </c>
      <c r="H15338" s="47" t="s">
        <v>10655</v>
      </c>
      <c r="I15338" s="51">
        <f>SUBTOTAL(9,I15333:I15337)</f>
        <v>1323906</v>
      </c>
      <c r="J15338" s="51">
        <f>SUBTOTAL(9,J15333:J15337)</f>
        <v>909382.95</v>
      </c>
      <c r="K15338" s="49">
        <f>J15338/I15338</f>
        <v>0.68689389579018445</v>
      </c>
      <c r="L15338" s="51">
        <f>SUBTOTAL(9,L15333:L15337)</f>
        <v>368049</v>
      </c>
      <c r="M15338" s="51">
        <f>SUBTOTAL(9,M15333:M15337)</f>
        <v>40154.949999999997</v>
      </c>
      <c r="N15338" s="50">
        <f>IFERROR((M15338/L15338),"N.A")</f>
        <v>0.10910218476344181</v>
      </c>
      <c r="O15338" s="28"/>
      <c r="P15338" s="28"/>
      <c r="Q15338" s="28"/>
      <c r="R15338" s="28"/>
      <c r="S15338" s="25"/>
    </row>
    <row r="15339" spans="2:19" s="16" customFormat="1" outlineLevel="2" x14ac:dyDescent="0.25">
      <c r="B15339" s="16" t="s">
        <v>4722</v>
      </c>
      <c r="C15339" s="16" t="s">
        <v>4485</v>
      </c>
      <c r="D15339" s="16" t="s">
        <v>71</v>
      </c>
      <c r="E15339" s="16" t="s">
        <v>1080</v>
      </c>
      <c r="G15339" s="16" t="s">
        <v>1081</v>
      </c>
      <c r="H15339" s="16" t="s">
        <v>19</v>
      </c>
      <c r="I15339" s="31">
        <v>90494</v>
      </c>
      <c r="J15339" s="31">
        <v>90494</v>
      </c>
      <c r="K15339" s="32">
        <f>IFERROR((J15339/I15339),0)</f>
        <v>1</v>
      </c>
      <c r="L15339" s="31"/>
      <c r="M15339" s="31"/>
      <c r="N15339" s="39"/>
      <c r="O15339" s="28"/>
      <c r="P15339" s="28"/>
      <c r="Q15339" s="28"/>
      <c r="R15339" s="28"/>
      <c r="S15339" s="25"/>
    </row>
    <row r="15340" spans="2:19" s="16" customFormat="1" outlineLevel="1" x14ac:dyDescent="0.25">
      <c r="B15340" s="47" t="s">
        <v>8995</v>
      </c>
      <c r="C15340" s="47" t="str">
        <f>C15339</f>
        <v>ASIGNACIONES DIRECTAS ANTICIPADAS (5% DEL SGR)</v>
      </c>
      <c r="D15340" s="47"/>
      <c r="E15340" s="47" t="str">
        <f>E15339</f>
        <v>66318</v>
      </c>
      <c r="F15340" s="47"/>
      <c r="G15340" s="47" t="str">
        <f>G15339</f>
        <v xml:space="preserve">GUÁTICA                                           </v>
      </c>
      <c r="H15340" s="47" t="s">
        <v>10655</v>
      </c>
      <c r="I15340" s="51">
        <f>SUBTOTAL(9,I15339:I15339)</f>
        <v>90494</v>
      </c>
      <c r="J15340" s="51">
        <f>SUBTOTAL(9,J15339:J15339)</f>
        <v>90494</v>
      </c>
      <c r="K15340" s="49">
        <f>J15340/I15340</f>
        <v>1</v>
      </c>
      <c r="L15340" s="51">
        <f>SUBTOTAL(9,L15339:L15339)</f>
        <v>0</v>
      </c>
      <c r="M15340" s="51">
        <f>SUBTOTAL(9,M15339:M15339)</f>
        <v>0</v>
      </c>
      <c r="N15340" s="50" t="str">
        <f>IFERROR((M15340/L15340),"N.A")</f>
        <v>N.A</v>
      </c>
      <c r="O15340" s="28"/>
      <c r="P15340" s="28"/>
      <c r="Q15340" s="28"/>
      <c r="R15340" s="28"/>
      <c r="S15340" s="25"/>
    </row>
    <row r="15341" spans="2:19" s="16" customFormat="1" outlineLevel="2" x14ac:dyDescent="0.25">
      <c r="B15341" s="16" t="s">
        <v>4723</v>
      </c>
      <c r="C15341" s="16" t="s">
        <v>4485</v>
      </c>
      <c r="D15341" s="16" t="s">
        <v>71</v>
      </c>
      <c r="E15341" s="16" t="s">
        <v>1083</v>
      </c>
      <c r="G15341" s="16" t="s">
        <v>1084</v>
      </c>
      <c r="H15341" s="16" t="s">
        <v>152</v>
      </c>
      <c r="I15341" s="35">
        <v>98381</v>
      </c>
      <c r="J15341" s="35">
        <v>4079.35</v>
      </c>
      <c r="K15341" s="36">
        <f>IFERROR((J15341/I15341),0)</f>
        <v>4.1464815360689564E-2</v>
      </c>
      <c r="L15341" s="35">
        <v>64754</v>
      </c>
      <c r="M15341" s="35">
        <v>4079.35</v>
      </c>
      <c r="N15341" s="40">
        <f>M15341/L15341</f>
        <v>6.2997652654662256E-2</v>
      </c>
      <c r="O15341" s="28"/>
      <c r="P15341" s="28"/>
      <c r="Q15341" s="28"/>
      <c r="R15341" s="28"/>
      <c r="S15341" s="25"/>
    </row>
    <row r="15342" spans="2:19" s="16" customFormat="1" outlineLevel="2" x14ac:dyDescent="0.25">
      <c r="B15342" s="16" t="s">
        <v>4723</v>
      </c>
      <c r="C15342" s="16" t="s">
        <v>4485</v>
      </c>
      <c r="D15342" s="16" t="s">
        <v>71</v>
      </c>
      <c r="E15342" s="16" t="s">
        <v>1083</v>
      </c>
      <c r="G15342" s="16" t="s">
        <v>1084</v>
      </c>
      <c r="H15342" s="16" t="s">
        <v>19</v>
      </c>
      <c r="I15342" s="31">
        <v>227177</v>
      </c>
      <c r="J15342" s="31">
        <v>227177</v>
      </c>
      <c r="K15342" s="32">
        <f>IFERROR((J15342/I15342),0)</f>
        <v>1</v>
      </c>
      <c r="L15342" s="31"/>
      <c r="M15342" s="31"/>
      <c r="N15342" s="39"/>
      <c r="O15342" s="28"/>
      <c r="P15342" s="28"/>
      <c r="Q15342" s="28"/>
      <c r="R15342" s="28"/>
      <c r="S15342" s="25"/>
    </row>
    <row r="15343" spans="2:19" s="16" customFormat="1" outlineLevel="2" x14ac:dyDescent="0.25">
      <c r="B15343" s="16" t="s">
        <v>4723</v>
      </c>
      <c r="C15343" s="16" t="s">
        <v>4485</v>
      </c>
      <c r="D15343" s="16" t="s">
        <v>71</v>
      </c>
      <c r="E15343" s="16" t="s">
        <v>1083</v>
      </c>
      <c r="G15343" s="16" t="s">
        <v>1084</v>
      </c>
      <c r="H15343" s="16" t="s">
        <v>154</v>
      </c>
      <c r="I15343" s="31">
        <v>1</v>
      </c>
      <c r="J15343" s="31">
        <v>1</v>
      </c>
      <c r="K15343" s="32">
        <f>IFERROR((J15343/I15343),0)</f>
        <v>1</v>
      </c>
      <c r="L15343" s="31"/>
      <c r="M15343" s="31"/>
      <c r="N15343" s="39"/>
      <c r="O15343" s="28"/>
      <c r="P15343" s="28"/>
      <c r="Q15343" s="28"/>
      <c r="R15343" s="28"/>
      <c r="S15343" s="25"/>
    </row>
    <row r="15344" spans="2:19" s="16" customFormat="1" outlineLevel="2" x14ac:dyDescent="0.25">
      <c r="B15344" s="16" t="s">
        <v>4723</v>
      </c>
      <c r="C15344" s="16" t="s">
        <v>4485</v>
      </c>
      <c r="D15344" s="16" t="s">
        <v>71</v>
      </c>
      <c r="E15344" s="16" t="s">
        <v>1083</v>
      </c>
      <c r="G15344" s="16" t="s">
        <v>1084</v>
      </c>
      <c r="H15344" s="16" t="s">
        <v>231</v>
      </c>
      <c r="I15344" s="31">
        <v>15406</v>
      </c>
      <c r="J15344" s="31">
        <v>15406</v>
      </c>
      <c r="K15344" s="32">
        <f>IFERROR((J15344/I15344),0)</f>
        <v>1</v>
      </c>
      <c r="L15344" s="31"/>
      <c r="M15344" s="31"/>
      <c r="N15344" s="39"/>
      <c r="O15344" s="28"/>
      <c r="P15344" s="28"/>
      <c r="Q15344" s="28"/>
      <c r="R15344" s="28"/>
      <c r="S15344" s="25"/>
    </row>
    <row r="15345" spans="2:19" s="16" customFormat="1" outlineLevel="2" x14ac:dyDescent="0.25">
      <c r="B15345" s="16" t="s">
        <v>4723</v>
      </c>
      <c r="C15345" s="16" t="s">
        <v>4485</v>
      </c>
      <c r="D15345" s="16" t="s">
        <v>71</v>
      </c>
      <c r="E15345" s="16" t="s">
        <v>1083</v>
      </c>
      <c r="G15345" s="16" t="s">
        <v>1084</v>
      </c>
      <c r="H15345" s="16" t="s">
        <v>155</v>
      </c>
      <c r="I15345" s="31">
        <v>-19676</v>
      </c>
      <c r="J15345" s="31"/>
      <c r="K15345" s="32">
        <f>IFERROR((J15345/I15345),0)</f>
        <v>0</v>
      </c>
      <c r="L15345" s="31"/>
      <c r="M15345" s="31"/>
      <c r="N15345" s="39"/>
      <c r="O15345" s="28"/>
      <c r="P15345" s="28"/>
      <c r="Q15345" s="28"/>
      <c r="R15345" s="28"/>
      <c r="S15345" s="25"/>
    </row>
    <row r="15346" spans="2:19" s="16" customFormat="1" outlineLevel="1" x14ac:dyDescent="0.25">
      <c r="B15346" s="47" t="s">
        <v>8996</v>
      </c>
      <c r="C15346" s="47" t="str">
        <f>C15345</f>
        <v>ASIGNACIONES DIRECTAS ANTICIPADAS (5% DEL SGR)</v>
      </c>
      <c r="D15346" s="47"/>
      <c r="E15346" s="47" t="str">
        <f>E15345</f>
        <v>66088</v>
      </c>
      <c r="F15346" s="47"/>
      <c r="G15346" s="47" t="str">
        <f>G15345</f>
        <v xml:space="preserve">BELÉN DE UMBRÍA                                   </v>
      </c>
      <c r="H15346" s="47" t="s">
        <v>10655</v>
      </c>
      <c r="I15346" s="51">
        <f>SUBTOTAL(9,I15341:I15345)</f>
        <v>321289</v>
      </c>
      <c r="J15346" s="51">
        <f>SUBTOTAL(9,J15341:J15345)</f>
        <v>246663.35</v>
      </c>
      <c r="K15346" s="49">
        <f>J15346/I15346</f>
        <v>0.76773045451291522</v>
      </c>
      <c r="L15346" s="51">
        <f>SUBTOTAL(9,L15341:L15345)</f>
        <v>64754</v>
      </c>
      <c r="M15346" s="51">
        <f>SUBTOTAL(9,M15341:M15345)</f>
        <v>4079.35</v>
      </c>
      <c r="N15346" s="50">
        <f>IFERROR((M15346/L15346),"N.A")</f>
        <v>6.2997652654662256E-2</v>
      </c>
      <c r="O15346" s="28"/>
      <c r="P15346" s="28"/>
      <c r="Q15346" s="28"/>
      <c r="R15346" s="28"/>
      <c r="S15346" s="25"/>
    </row>
    <row r="15347" spans="2:19" s="16" customFormat="1" outlineLevel="2" x14ac:dyDescent="0.25">
      <c r="B15347" s="16" t="s">
        <v>4724</v>
      </c>
      <c r="C15347" s="16" t="s">
        <v>4485</v>
      </c>
      <c r="D15347" s="16" t="s">
        <v>71</v>
      </c>
      <c r="E15347" s="16" t="s">
        <v>1086</v>
      </c>
      <c r="G15347" s="16" t="s">
        <v>1087</v>
      </c>
      <c r="H15347" s="16" t="s">
        <v>152</v>
      </c>
      <c r="I15347" s="35">
        <v>1274432</v>
      </c>
      <c r="J15347" s="35">
        <v>349550.33999999997</v>
      </c>
      <c r="K15347" s="36">
        <f>IFERROR((J15347/I15347),0)</f>
        <v>0.27427931815899159</v>
      </c>
      <c r="L15347" s="35">
        <v>824401</v>
      </c>
      <c r="M15347" s="35">
        <v>349550.33999999997</v>
      </c>
      <c r="N15347" s="40">
        <f>M15347/L15347</f>
        <v>0.4240052353163084</v>
      </c>
      <c r="O15347" s="28"/>
      <c r="P15347" s="28"/>
      <c r="Q15347" s="28"/>
      <c r="R15347" s="28"/>
      <c r="S15347" s="25"/>
    </row>
    <row r="15348" spans="2:19" s="16" customFormat="1" outlineLevel="2" x14ac:dyDescent="0.25">
      <c r="B15348" s="16" t="s">
        <v>4724</v>
      </c>
      <c r="C15348" s="16" t="s">
        <v>4485</v>
      </c>
      <c r="D15348" s="16" t="s">
        <v>71</v>
      </c>
      <c r="E15348" s="16" t="s">
        <v>1086</v>
      </c>
      <c r="G15348" s="16" t="s">
        <v>1087</v>
      </c>
      <c r="H15348" s="16" t="s">
        <v>19</v>
      </c>
      <c r="I15348" s="31">
        <v>2219367</v>
      </c>
      <c r="J15348" s="31">
        <v>2219367</v>
      </c>
      <c r="K15348" s="32">
        <f>IFERROR((J15348/I15348),0)</f>
        <v>1</v>
      </c>
      <c r="L15348" s="31"/>
      <c r="M15348" s="31"/>
      <c r="N15348" s="39"/>
      <c r="O15348" s="28"/>
      <c r="P15348" s="28"/>
      <c r="Q15348" s="28"/>
      <c r="R15348" s="28"/>
      <c r="S15348" s="25"/>
    </row>
    <row r="15349" spans="2:19" s="16" customFormat="1" outlineLevel="2" x14ac:dyDescent="0.25">
      <c r="B15349" s="16" t="s">
        <v>4724</v>
      </c>
      <c r="C15349" s="16" t="s">
        <v>4485</v>
      </c>
      <c r="D15349" s="16" t="s">
        <v>71</v>
      </c>
      <c r="E15349" s="16" t="s">
        <v>1086</v>
      </c>
      <c r="G15349" s="16" t="s">
        <v>1087</v>
      </c>
      <c r="H15349" s="16" t="s">
        <v>154</v>
      </c>
      <c r="I15349" s="31">
        <v>8</v>
      </c>
      <c r="J15349" s="31">
        <v>8</v>
      </c>
      <c r="K15349" s="32">
        <f>IFERROR((J15349/I15349),0)</f>
        <v>1</v>
      </c>
      <c r="L15349" s="31"/>
      <c r="M15349" s="31"/>
      <c r="N15349" s="39"/>
      <c r="O15349" s="28"/>
      <c r="P15349" s="28"/>
      <c r="Q15349" s="28"/>
      <c r="R15349" s="28"/>
      <c r="S15349" s="25"/>
    </row>
    <row r="15350" spans="2:19" s="16" customFormat="1" outlineLevel="2" x14ac:dyDescent="0.25">
      <c r="B15350" s="16" t="s">
        <v>4724</v>
      </c>
      <c r="C15350" s="16" t="s">
        <v>4485</v>
      </c>
      <c r="D15350" s="16" t="s">
        <v>71</v>
      </c>
      <c r="E15350" s="16" t="s">
        <v>1086</v>
      </c>
      <c r="G15350" s="16" t="s">
        <v>1087</v>
      </c>
      <c r="H15350" s="16" t="s">
        <v>231</v>
      </c>
      <c r="I15350" s="31">
        <v>192889</v>
      </c>
      <c r="J15350" s="31">
        <v>192889</v>
      </c>
      <c r="K15350" s="32">
        <f>IFERROR((J15350/I15350),0)</f>
        <v>1</v>
      </c>
      <c r="L15350" s="31"/>
      <c r="M15350" s="31"/>
      <c r="N15350" s="39"/>
      <c r="O15350" s="28"/>
      <c r="P15350" s="28"/>
      <c r="Q15350" s="28"/>
      <c r="R15350" s="28"/>
      <c r="S15350" s="25"/>
    </row>
    <row r="15351" spans="2:19" s="16" customFormat="1" outlineLevel="2" x14ac:dyDescent="0.25">
      <c r="B15351" s="16" t="s">
        <v>4724</v>
      </c>
      <c r="C15351" s="16" t="s">
        <v>4485</v>
      </c>
      <c r="D15351" s="16" t="s">
        <v>71</v>
      </c>
      <c r="E15351" s="16" t="s">
        <v>1086</v>
      </c>
      <c r="G15351" s="16" t="s">
        <v>1087</v>
      </c>
      <c r="H15351" s="16" t="s">
        <v>155</v>
      </c>
      <c r="I15351" s="31">
        <v>-254886</v>
      </c>
      <c r="J15351" s="31"/>
      <c r="K15351" s="32">
        <f>IFERROR((J15351/I15351),0)</f>
        <v>0</v>
      </c>
      <c r="L15351" s="31"/>
      <c r="M15351" s="31"/>
      <c r="N15351" s="39"/>
      <c r="O15351" s="28"/>
      <c r="P15351" s="28"/>
      <c r="Q15351" s="28"/>
      <c r="R15351" s="28"/>
      <c r="S15351" s="25"/>
    </row>
    <row r="15352" spans="2:19" s="16" customFormat="1" outlineLevel="1" x14ac:dyDescent="0.25">
      <c r="B15352" s="47" t="s">
        <v>8997</v>
      </c>
      <c r="C15352" s="47" t="str">
        <f>C15351</f>
        <v>ASIGNACIONES DIRECTAS ANTICIPADAS (5% DEL SGR)</v>
      </c>
      <c r="D15352" s="47"/>
      <c r="E15352" s="47" t="str">
        <f>E15351</f>
        <v>66075</v>
      </c>
      <c r="F15352" s="47"/>
      <c r="G15352" s="47" t="str">
        <f>G15351</f>
        <v xml:space="preserve">BALBOA                                            </v>
      </c>
      <c r="H15352" s="47" t="s">
        <v>10655</v>
      </c>
      <c r="I15352" s="51">
        <f>SUBTOTAL(9,I15347:I15351)</f>
        <v>3431810</v>
      </c>
      <c r="J15352" s="51">
        <f>SUBTOTAL(9,J15347:J15351)</f>
        <v>2761814.34</v>
      </c>
      <c r="K15352" s="49">
        <f>J15352/I15352</f>
        <v>0.80476901110492705</v>
      </c>
      <c r="L15352" s="51">
        <f>SUBTOTAL(9,L15347:L15351)</f>
        <v>824401</v>
      </c>
      <c r="M15352" s="51">
        <f>SUBTOTAL(9,M15347:M15351)</f>
        <v>349550.33999999997</v>
      </c>
      <c r="N15352" s="50">
        <f>IFERROR((M15352/L15352),"N.A")</f>
        <v>0.4240052353163084</v>
      </c>
      <c r="O15352" s="28"/>
      <c r="P15352" s="28"/>
      <c r="Q15352" s="28"/>
      <c r="R15352" s="28"/>
      <c r="S15352" s="25"/>
    </row>
    <row r="15353" spans="2:19" s="16" customFormat="1" outlineLevel="2" x14ac:dyDescent="0.25">
      <c r="B15353" s="16" t="s">
        <v>4725</v>
      </c>
      <c r="C15353" s="16" t="s">
        <v>4485</v>
      </c>
      <c r="D15353" s="16" t="s">
        <v>71</v>
      </c>
      <c r="E15353" s="16" t="s">
        <v>1089</v>
      </c>
      <c r="G15353" s="16" t="s">
        <v>1090</v>
      </c>
      <c r="H15353" s="16" t="s">
        <v>152</v>
      </c>
      <c r="I15353" s="35">
        <v>409356</v>
      </c>
      <c r="J15353" s="35">
        <v>409356</v>
      </c>
      <c r="K15353" s="36">
        <f>IFERROR((J15353/I15353),0)</f>
        <v>1</v>
      </c>
      <c r="L15353" s="35">
        <v>259111</v>
      </c>
      <c r="M15353" s="35">
        <v>409356</v>
      </c>
      <c r="N15353" s="40">
        <f>M15353/L15353</f>
        <v>1.5798480188027524</v>
      </c>
      <c r="O15353" s="28"/>
      <c r="P15353" s="28"/>
      <c r="Q15353" s="28"/>
      <c r="R15353" s="28"/>
      <c r="S15353" s="25"/>
    </row>
    <row r="15354" spans="2:19" s="16" customFormat="1" outlineLevel="2" x14ac:dyDescent="0.25">
      <c r="B15354" s="16" t="s">
        <v>4725</v>
      </c>
      <c r="C15354" s="16" t="s">
        <v>4485</v>
      </c>
      <c r="D15354" s="16" t="s">
        <v>71</v>
      </c>
      <c r="E15354" s="16" t="s">
        <v>1089</v>
      </c>
      <c r="G15354" s="16" t="s">
        <v>1090</v>
      </c>
      <c r="H15354" s="16" t="s">
        <v>19</v>
      </c>
      <c r="I15354" s="31">
        <v>420033</v>
      </c>
      <c r="J15354" s="31">
        <v>420033</v>
      </c>
      <c r="K15354" s="32">
        <f>IFERROR((J15354/I15354),0)</f>
        <v>1</v>
      </c>
      <c r="L15354" s="31"/>
      <c r="M15354" s="31"/>
      <c r="N15354" s="39"/>
      <c r="O15354" s="28"/>
      <c r="P15354" s="28"/>
      <c r="Q15354" s="28"/>
      <c r="R15354" s="28"/>
      <c r="S15354" s="25"/>
    </row>
    <row r="15355" spans="2:19" s="16" customFormat="1" outlineLevel="2" x14ac:dyDescent="0.25">
      <c r="B15355" s="16" t="s">
        <v>4725</v>
      </c>
      <c r="C15355" s="16" t="s">
        <v>4485</v>
      </c>
      <c r="D15355" s="16" t="s">
        <v>71</v>
      </c>
      <c r="E15355" s="16" t="s">
        <v>1089</v>
      </c>
      <c r="G15355" s="16" t="s">
        <v>1090</v>
      </c>
      <c r="H15355" s="16" t="s">
        <v>154</v>
      </c>
      <c r="I15355" s="31">
        <v>3</v>
      </c>
      <c r="J15355" s="31">
        <v>3</v>
      </c>
      <c r="K15355" s="32">
        <f>IFERROR((J15355/I15355),0)</f>
        <v>1</v>
      </c>
      <c r="L15355" s="31"/>
      <c r="M15355" s="31"/>
      <c r="N15355" s="39"/>
      <c r="O15355" s="28"/>
      <c r="P15355" s="28"/>
      <c r="Q15355" s="28"/>
      <c r="R15355" s="28"/>
      <c r="S15355" s="25"/>
    </row>
    <row r="15356" spans="2:19" s="16" customFormat="1" outlineLevel="2" x14ac:dyDescent="0.25">
      <c r="B15356" s="16" t="s">
        <v>4725</v>
      </c>
      <c r="C15356" s="16" t="s">
        <v>4485</v>
      </c>
      <c r="D15356" s="16" t="s">
        <v>71</v>
      </c>
      <c r="E15356" s="16" t="s">
        <v>1089</v>
      </c>
      <c r="G15356" s="16" t="s">
        <v>1090</v>
      </c>
      <c r="H15356" s="16" t="s">
        <v>4491</v>
      </c>
      <c r="I15356" s="31">
        <v>18007</v>
      </c>
      <c r="J15356" s="31">
        <v>18007</v>
      </c>
      <c r="K15356" s="42"/>
      <c r="L15356" s="31"/>
      <c r="M15356" s="31"/>
      <c r="N15356" s="39"/>
      <c r="O15356" s="28"/>
      <c r="P15356" s="28"/>
      <c r="Q15356" s="28"/>
      <c r="R15356" s="28"/>
      <c r="S15356" s="25"/>
    </row>
    <row r="15357" spans="2:19" s="16" customFormat="1" outlineLevel="2" x14ac:dyDescent="0.25">
      <c r="B15357" s="16" t="s">
        <v>4725</v>
      </c>
      <c r="C15357" s="16" t="s">
        <v>4485</v>
      </c>
      <c r="D15357" s="16" t="s">
        <v>71</v>
      </c>
      <c r="E15357" s="16" t="s">
        <v>1089</v>
      </c>
      <c r="G15357" s="16" t="s">
        <v>1090</v>
      </c>
      <c r="H15357" s="16" t="s">
        <v>231</v>
      </c>
      <c r="I15357" s="31">
        <v>59322</v>
      </c>
      <c r="J15357" s="31">
        <v>59322</v>
      </c>
      <c r="K15357" s="32">
        <f>IFERROR((J15357/I15357),0)</f>
        <v>1</v>
      </c>
      <c r="L15357" s="31"/>
      <c r="M15357" s="31"/>
      <c r="N15357" s="39"/>
      <c r="O15357" s="28"/>
      <c r="P15357" s="28"/>
      <c r="Q15357" s="28"/>
      <c r="R15357" s="28"/>
      <c r="S15357" s="25"/>
    </row>
    <row r="15358" spans="2:19" s="16" customFormat="1" outlineLevel="2" x14ac:dyDescent="0.25">
      <c r="B15358" s="16" t="s">
        <v>4725</v>
      </c>
      <c r="C15358" s="16" t="s">
        <v>4485</v>
      </c>
      <c r="D15358" s="16" t="s">
        <v>71</v>
      </c>
      <c r="E15358" s="16" t="s">
        <v>1089</v>
      </c>
      <c r="G15358" s="16" t="s">
        <v>1090</v>
      </c>
      <c r="H15358" s="16" t="s">
        <v>155</v>
      </c>
      <c r="I15358" s="31">
        <v>-81871</v>
      </c>
      <c r="J15358" s="31"/>
      <c r="K15358" s="32">
        <f>IFERROR((J15358/I15358),0)</f>
        <v>0</v>
      </c>
      <c r="L15358" s="31"/>
      <c r="M15358" s="31"/>
      <c r="N15358" s="39"/>
      <c r="O15358" s="28"/>
      <c r="P15358" s="28"/>
      <c r="Q15358" s="28"/>
      <c r="R15358" s="28"/>
      <c r="S15358" s="25"/>
    </row>
    <row r="15359" spans="2:19" s="16" customFormat="1" outlineLevel="1" x14ac:dyDescent="0.25">
      <c r="B15359" s="47" t="s">
        <v>8998</v>
      </c>
      <c r="C15359" s="47" t="str">
        <f>C15358</f>
        <v>ASIGNACIONES DIRECTAS ANTICIPADAS (5% DEL SGR)</v>
      </c>
      <c r="D15359" s="47"/>
      <c r="E15359" s="47" t="str">
        <f>E15358</f>
        <v>66045</v>
      </c>
      <c r="F15359" s="47"/>
      <c r="G15359" s="47" t="str">
        <f>G15358</f>
        <v xml:space="preserve">APÍA                                              </v>
      </c>
      <c r="H15359" s="47" t="s">
        <v>10655</v>
      </c>
      <c r="I15359" s="51">
        <f>SUBTOTAL(9,I15353:I15358)</f>
        <v>824850</v>
      </c>
      <c r="J15359" s="51">
        <f>SUBTOTAL(9,J15353:J15358)</f>
        <v>906721</v>
      </c>
      <c r="K15359" s="49">
        <f>J15359/I15359</f>
        <v>1.0992556222343457</v>
      </c>
      <c r="L15359" s="51">
        <f>SUBTOTAL(9,L15353:L15358)</f>
        <v>259111</v>
      </c>
      <c r="M15359" s="51">
        <f>SUBTOTAL(9,M15353:M15358)</f>
        <v>409356</v>
      </c>
      <c r="N15359" s="50">
        <f>IFERROR((M15359/L15359),"N.A")</f>
        <v>1.5798480188027524</v>
      </c>
      <c r="O15359" s="28"/>
      <c r="P15359" s="28"/>
      <c r="Q15359" s="28"/>
      <c r="R15359" s="28"/>
      <c r="S15359" s="25"/>
    </row>
    <row r="15360" spans="2:19" s="16" customFormat="1" outlineLevel="2" x14ac:dyDescent="0.25">
      <c r="B15360" s="16" t="s">
        <v>4726</v>
      </c>
      <c r="C15360" s="16" t="s">
        <v>4485</v>
      </c>
      <c r="D15360" s="16" t="s">
        <v>71</v>
      </c>
      <c r="E15360" s="16" t="s">
        <v>4727</v>
      </c>
      <c r="G15360" s="16" t="s">
        <v>4728</v>
      </c>
      <c r="H15360" s="16" t="s">
        <v>152</v>
      </c>
      <c r="I15360" s="35">
        <v>11187924</v>
      </c>
      <c r="J15360" s="35">
        <v>5780715.1099999994</v>
      </c>
      <c r="K15360" s="36">
        <f>IFERROR((J15360/I15360),0)</f>
        <v>0.51669238278701213</v>
      </c>
      <c r="L15360" s="35">
        <v>7252368</v>
      </c>
      <c r="M15360" s="35">
        <v>5780715.1099999994</v>
      </c>
      <c r="N15360" s="40">
        <f>M15360/L15360</f>
        <v>0.79707967246008471</v>
      </c>
      <c r="O15360" s="28"/>
      <c r="P15360" s="28"/>
      <c r="Q15360" s="28"/>
      <c r="R15360" s="28"/>
      <c r="S15360" s="25"/>
    </row>
    <row r="15361" spans="2:19" s="16" customFormat="1" outlineLevel="2" x14ac:dyDescent="0.25">
      <c r="B15361" s="16" t="s">
        <v>4726</v>
      </c>
      <c r="C15361" s="16" t="s">
        <v>4485</v>
      </c>
      <c r="D15361" s="16" t="s">
        <v>71</v>
      </c>
      <c r="E15361" s="16" t="s">
        <v>4727</v>
      </c>
      <c r="G15361" s="16" t="s">
        <v>4728</v>
      </c>
      <c r="H15361" s="16" t="s">
        <v>19</v>
      </c>
      <c r="I15361" s="31">
        <v>21890587</v>
      </c>
      <c r="J15361" s="31">
        <v>21890587</v>
      </c>
      <c r="K15361" s="32">
        <f>IFERROR((J15361/I15361),0)</f>
        <v>1</v>
      </c>
      <c r="L15361" s="31"/>
      <c r="M15361" s="31"/>
      <c r="N15361" s="39"/>
      <c r="O15361" s="28"/>
      <c r="P15361" s="28"/>
      <c r="Q15361" s="28"/>
      <c r="R15361" s="28"/>
      <c r="S15361" s="25"/>
    </row>
    <row r="15362" spans="2:19" s="16" customFormat="1" outlineLevel="2" x14ac:dyDescent="0.25">
      <c r="B15362" s="16" t="s">
        <v>4726</v>
      </c>
      <c r="C15362" s="16" t="s">
        <v>4485</v>
      </c>
      <c r="D15362" s="16" t="s">
        <v>71</v>
      </c>
      <c r="E15362" s="16" t="s">
        <v>4727</v>
      </c>
      <c r="G15362" s="16" t="s">
        <v>4728</v>
      </c>
      <c r="H15362" s="16" t="s">
        <v>154</v>
      </c>
      <c r="I15362" s="31">
        <v>69</v>
      </c>
      <c r="J15362" s="31">
        <v>69</v>
      </c>
      <c r="K15362" s="32">
        <f>IFERROR((J15362/I15362),0)</f>
        <v>1</v>
      </c>
      <c r="L15362" s="31"/>
      <c r="M15362" s="31"/>
      <c r="N15362" s="39"/>
      <c r="O15362" s="28"/>
      <c r="P15362" s="28"/>
      <c r="Q15362" s="28"/>
      <c r="R15362" s="28"/>
      <c r="S15362" s="25"/>
    </row>
    <row r="15363" spans="2:19" s="16" customFormat="1" outlineLevel="2" x14ac:dyDescent="0.25">
      <c r="B15363" s="16" t="s">
        <v>4726</v>
      </c>
      <c r="C15363" s="16" t="s">
        <v>4485</v>
      </c>
      <c r="D15363" s="16" t="s">
        <v>71</v>
      </c>
      <c r="E15363" s="16" t="s">
        <v>4727</v>
      </c>
      <c r="G15363" s="16" t="s">
        <v>4728</v>
      </c>
      <c r="H15363" s="16" t="s">
        <v>4491</v>
      </c>
      <c r="I15363" s="31">
        <v>177620</v>
      </c>
      <c r="J15363" s="31">
        <v>177620</v>
      </c>
      <c r="K15363" s="42"/>
      <c r="L15363" s="31"/>
      <c r="M15363" s="31"/>
      <c r="N15363" s="39"/>
      <c r="O15363" s="28"/>
      <c r="P15363" s="28"/>
      <c r="Q15363" s="28"/>
      <c r="R15363" s="28"/>
      <c r="S15363" s="25"/>
    </row>
    <row r="15364" spans="2:19" s="16" customFormat="1" outlineLevel="2" x14ac:dyDescent="0.25">
      <c r="B15364" s="16" t="s">
        <v>4726</v>
      </c>
      <c r="C15364" s="16" t="s">
        <v>4485</v>
      </c>
      <c r="D15364" s="16" t="s">
        <v>71</v>
      </c>
      <c r="E15364" s="16" t="s">
        <v>4727</v>
      </c>
      <c r="G15364" s="16" t="s">
        <v>4728</v>
      </c>
      <c r="H15364" s="16" t="s">
        <v>231</v>
      </c>
      <c r="I15364" s="31">
        <v>1700351</v>
      </c>
      <c r="J15364" s="31">
        <v>1700351</v>
      </c>
      <c r="K15364" s="32">
        <f>IFERROR((J15364/I15364),0)</f>
        <v>1</v>
      </c>
      <c r="L15364" s="31"/>
      <c r="M15364" s="31"/>
      <c r="N15364" s="39"/>
      <c r="O15364" s="28"/>
      <c r="P15364" s="28"/>
      <c r="Q15364" s="28"/>
      <c r="R15364" s="28"/>
      <c r="S15364" s="25"/>
    </row>
    <row r="15365" spans="2:19" s="16" customFormat="1" outlineLevel="2" x14ac:dyDescent="0.25">
      <c r="B15365" s="16" t="s">
        <v>4726</v>
      </c>
      <c r="C15365" s="16" t="s">
        <v>4485</v>
      </c>
      <c r="D15365" s="16" t="s">
        <v>71</v>
      </c>
      <c r="E15365" s="16" t="s">
        <v>4727</v>
      </c>
      <c r="G15365" s="16" t="s">
        <v>4728</v>
      </c>
      <c r="H15365" s="16" t="s">
        <v>155</v>
      </c>
      <c r="I15365" s="31">
        <v>-2237585</v>
      </c>
      <c r="J15365" s="31"/>
      <c r="K15365" s="32">
        <f>IFERROR((J15365/I15365),0)</f>
        <v>0</v>
      </c>
      <c r="L15365" s="31"/>
      <c r="M15365" s="31"/>
      <c r="N15365" s="39"/>
      <c r="O15365" s="28"/>
      <c r="P15365" s="28"/>
      <c r="Q15365" s="28"/>
      <c r="R15365" s="28"/>
      <c r="S15365" s="25"/>
    </row>
    <row r="15366" spans="2:19" s="16" customFormat="1" outlineLevel="1" x14ac:dyDescent="0.25">
      <c r="B15366" s="47" t="s">
        <v>8999</v>
      </c>
      <c r="C15366" s="47" t="str">
        <f>C15365</f>
        <v>ASIGNACIONES DIRECTAS ANTICIPADAS (5% DEL SGR)</v>
      </c>
      <c r="D15366" s="47"/>
      <c r="E15366" s="47" t="str">
        <f>E15365</f>
        <v>66001</v>
      </c>
      <c r="F15366" s="47"/>
      <c r="G15366" s="47" t="str">
        <f>G15365</f>
        <v xml:space="preserve">PEREIRA                                           </v>
      </c>
      <c r="H15366" s="47" t="s">
        <v>10655</v>
      </c>
      <c r="I15366" s="51">
        <f>SUBTOTAL(9,I15360:I15365)</f>
        <v>32718966</v>
      </c>
      <c r="J15366" s="51">
        <f>SUBTOTAL(9,J15360:J15365)</f>
        <v>29549342.109999999</v>
      </c>
      <c r="K15366" s="49">
        <f>J15366/I15366</f>
        <v>0.90312579285054417</v>
      </c>
      <c r="L15366" s="51">
        <f>SUBTOTAL(9,L15360:L15365)</f>
        <v>7252368</v>
      </c>
      <c r="M15366" s="51">
        <f>SUBTOTAL(9,M15360:M15365)</f>
        <v>5780715.1099999994</v>
      </c>
      <c r="N15366" s="50">
        <f>IFERROR((M15366/L15366),"N.A")</f>
        <v>0.79707967246008471</v>
      </c>
      <c r="O15366" s="28"/>
      <c r="P15366" s="28"/>
      <c r="Q15366" s="28"/>
      <c r="R15366" s="28"/>
      <c r="S15366" s="25"/>
    </row>
    <row r="15367" spans="2:19" s="16" customFormat="1" outlineLevel="2" x14ac:dyDescent="0.25">
      <c r="B15367" s="16" t="s">
        <v>4729</v>
      </c>
      <c r="C15367" s="16" t="s">
        <v>4485</v>
      </c>
      <c r="D15367" s="16" t="s">
        <v>75</v>
      </c>
      <c r="E15367" s="16" t="s">
        <v>1092</v>
      </c>
      <c r="G15367" s="16" t="s">
        <v>1093</v>
      </c>
      <c r="H15367" s="16" t="s">
        <v>19</v>
      </c>
      <c r="I15367" s="31">
        <v>1</v>
      </c>
      <c r="J15367" s="31">
        <v>1</v>
      </c>
      <c r="K15367" s="32">
        <f>IFERROR((J15367/I15367),0)</f>
        <v>1</v>
      </c>
      <c r="L15367" s="31"/>
      <c r="M15367" s="31"/>
      <c r="N15367" s="39"/>
      <c r="O15367" s="28"/>
      <c r="P15367" s="28"/>
      <c r="Q15367" s="28"/>
      <c r="R15367" s="28"/>
      <c r="S15367" s="25"/>
    </row>
    <row r="15368" spans="2:19" s="16" customFormat="1" outlineLevel="1" x14ac:dyDescent="0.25">
      <c r="B15368" s="47" t="s">
        <v>9000</v>
      </c>
      <c r="C15368" s="47" t="str">
        <f>C15367</f>
        <v>ASIGNACIONES DIRECTAS ANTICIPADAS (5% DEL SGR)</v>
      </c>
      <c r="D15368" s="47"/>
      <c r="E15368" s="47" t="str">
        <f>E15367</f>
        <v>63690</v>
      </c>
      <c r="F15368" s="47"/>
      <c r="G15368" s="47" t="str">
        <f>G15367</f>
        <v xml:space="preserve">SALENTO                                           </v>
      </c>
      <c r="H15368" s="47" t="s">
        <v>10655</v>
      </c>
      <c r="I15368" s="51">
        <f>SUBTOTAL(9,I15367:I15367)</f>
        <v>1</v>
      </c>
      <c r="J15368" s="51">
        <f>SUBTOTAL(9,J15367:J15367)</f>
        <v>1</v>
      </c>
      <c r="K15368" s="49">
        <f>J15368/I15368</f>
        <v>1</v>
      </c>
      <c r="L15368" s="51">
        <f>SUBTOTAL(9,L15367:L15367)</f>
        <v>0</v>
      </c>
      <c r="M15368" s="51">
        <f>SUBTOTAL(9,M15367:M15367)</f>
        <v>0</v>
      </c>
      <c r="N15368" s="50" t="str">
        <f>IFERROR((M15368/L15368),"N.A")</f>
        <v>N.A</v>
      </c>
      <c r="O15368" s="28"/>
      <c r="P15368" s="28"/>
      <c r="Q15368" s="28"/>
      <c r="R15368" s="28"/>
      <c r="S15368" s="25"/>
    </row>
    <row r="15369" spans="2:19" s="16" customFormat="1" outlineLevel="2" x14ac:dyDescent="0.25">
      <c r="B15369" s="16" t="s">
        <v>4730</v>
      </c>
      <c r="C15369" s="16" t="s">
        <v>4485</v>
      </c>
      <c r="D15369" s="16" t="s">
        <v>75</v>
      </c>
      <c r="E15369" s="16" t="s">
        <v>1098</v>
      </c>
      <c r="G15369" s="16" t="s">
        <v>1099</v>
      </c>
      <c r="H15369" s="16" t="s">
        <v>152</v>
      </c>
      <c r="I15369" s="35">
        <v>3546543</v>
      </c>
      <c r="J15369" s="35">
        <v>566142.42000000004</v>
      </c>
      <c r="K15369" s="36">
        <f>IFERROR((J15369/I15369),0)</f>
        <v>0.15963218830280643</v>
      </c>
      <c r="L15369" s="35">
        <v>2298736</v>
      </c>
      <c r="M15369" s="35">
        <v>566142.42000000004</v>
      </c>
      <c r="N15369" s="40">
        <f>M15369/L15369</f>
        <v>0.2462842275058989</v>
      </c>
      <c r="O15369" s="28"/>
      <c r="P15369" s="28"/>
      <c r="Q15369" s="28"/>
      <c r="R15369" s="28"/>
      <c r="S15369" s="25"/>
    </row>
    <row r="15370" spans="2:19" s="16" customFormat="1" outlineLevel="2" x14ac:dyDescent="0.25">
      <c r="B15370" s="16" t="s">
        <v>4730</v>
      </c>
      <c r="C15370" s="16" t="s">
        <v>4485</v>
      </c>
      <c r="D15370" s="16" t="s">
        <v>75</v>
      </c>
      <c r="E15370" s="16" t="s">
        <v>1098</v>
      </c>
      <c r="G15370" s="16" t="s">
        <v>1099</v>
      </c>
      <c r="H15370" s="16" t="s">
        <v>19</v>
      </c>
      <c r="I15370" s="31">
        <v>5389635</v>
      </c>
      <c r="J15370" s="31">
        <v>5389635</v>
      </c>
      <c r="K15370" s="32">
        <f>IFERROR((J15370/I15370),0)</f>
        <v>1</v>
      </c>
      <c r="L15370" s="31"/>
      <c r="M15370" s="31"/>
      <c r="N15370" s="39"/>
      <c r="O15370" s="28"/>
      <c r="P15370" s="28"/>
      <c r="Q15370" s="28"/>
      <c r="R15370" s="28"/>
      <c r="S15370" s="25"/>
    </row>
    <row r="15371" spans="2:19" s="16" customFormat="1" outlineLevel="2" x14ac:dyDescent="0.25">
      <c r="B15371" s="16" t="s">
        <v>4730</v>
      </c>
      <c r="C15371" s="16" t="s">
        <v>4485</v>
      </c>
      <c r="D15371" s="16" t="s">
        <v>75</v>
      </c>
      <c r="E15371" s="16" t="s">
        <v>1098</v>
      </c>
      <c r="G15371" s="16" t="s">
        <v>1099</v>
      </c>
      <c r="H15371" s="16" t="s">
        <v>154</v>
      </c>
      <c r="I15371" s="31">
        <v>22</v>
      </c>
      <c r="J15371" s="31">
        <v>22</v>
      </c>
      <c r="K15371" s="32">
        <f>IFERROR((J15371/I15371),0)</f>
        <v>1</v>
      </c>
      <c r="L15371" s="31"/>
      <c r="M15371" s="31"/>
      <c r="N15371" s="39"/>
      <c r="O15371" s="28"/>
      <c r="P15371" s="28"/>
      <c r="Q15371" s="28"/>
      <c r="R15371" s="28"/>
      <c r="S15371" s="25"/>
    </row>
    <row r="15372" spans="2:19" s="16" customFormat="1" outlineLevel="2" x14ac:dyDescent="0.25">
      <c r="B15372" s="16" t="s">
        <v>4730</v>
      </c>
      <c r="C15372" s="16" t="s">
        <v>4485</v>
      </c>
      <c r="D15372" s="16" t="s">
        <v>75</v>
      </c>
      <c r="E15372" s="16" t="s">
        <v>1098</v>
      </c>
      <c r="G15372" s="16" t="s">
        <v>1099</v>
      </c>
      <c r="H15372" s="16" t="s">
        <v>4491</v>
      </c>
      <c r="I15372" s="31">
        <v>180641</v>
      </c>
      <c r="J15372" s="31">
        <v>180641</v>
      </c>
      <c r="K15372" s="42"/>
      <c r="L15372" s="31"/>
      <c r="M15372" s="31"/>
      <c r="N15372" s="39"/>
      <c r="O15372" s="28"/>
      <c r="P15372" s="28"/>
      <c r="Q15372" s="28"/>
      <c r="R15372" s="28"/>
      <c r="S15372" s="25"/>
    </row>
    <row r="15373" spans="2:19" s="16" customFormat="1" outlineLevel="2" x14ac:dyDescent="0.25">
      <c r="B15373" s="16" t="s">
        <v>4730</v>
      </c>
      <c r="C15373" s="16" t="s">
        <v>4485</v>
      </c>
      <c r="D15373" s="16" t="s">
        <v>75</v>
      </c>
      <c r="E15373" s="16" t="s">
        <v>1098</v>
      </c>
      <c r="G15373" s="16" t="s">
        <v>1099</v>
      </c>
      <c r="H15373" s="16" t="s">
        <v>231</v>
      </c>
      <c r="I15373" s="31">
        <v>538892</v>
      </c>
      <c r="J15373" s="31">
        <v>538892</v>
      </c>
      <c r="K15373" s="32">
        <f>IFERROR((J15373/I15373),0)</f>
        <v>1</v>
      </c>
      <c r="L15373" s="31"/>
      <c r="M15373" s="31"/>
      <c r="N15373" s="39"/>
      <c r="O15373" s="28"/>
      <c r="P15373" s="28"/>
      <c r="Q15373" s="28"/>
      <c r="R15373" s="28"/>
      <c r="S15373" s="25"/>
    </row>
    <row r="15374" spans="2:19" s="16" customFormat="1" outlineLevel="2" x14ac:dyDescent="0.25">
      <c r="B15374" s="16" t="s">
        <v>4730</v>
      </c>
      <c r="C15374" s="16" t="s">
        <v>4485</v>
      </c>
      <c r="D15374" s="16" t="s">
        <v>75</v>
      </c>
      <c r="E15374" s="16" t="s">
        <v>1098</v>
      </c>
      <c r="G15374" s="16" t="s">
        <v>1099</v>
      </c>
      <c r="H15374" s="16" t="s">
        <v>155</v>
      </c>
      <c r="I15374" s="31">
        <v>-709309</v>
      </c>
      <c r="J15374" s="31"/>
      <c r="K15374" s="32">
        <f>IFERROR((J15374/I15374),0)</f>
        <v>0</v>
      </c>
      <c r="L15374" s="31"/>
      <c r="M15374" s="31"/>
      <c r="N15374" s="39"/>
      <c r="O15374" s="28"/>
      <c r="P15374" s="28"/>
      <c r="Q15374" s="28"/>
      <c r="R15374" s="28"/>
      <c r="S15374" s="25"/>
    </row>
    <row r="15375" spans="2:19" s="16" customFormat="1" outlineLevel="1" x14ac:dyDescent="0.25">
      <c r="B15375" s="47" t="s">
        <v>9001</v>
      </c>
      <c r="C15375" s="47" t="str">
        <f>C15374</f>
        <v>ASIGNACIONES DIRECTAS ANTICIPADAS (5% DEL SGR)</v>
      </c>
      <c r="D15375" s="47"/>
      <c r="E15375" s="47" t="str">
        <f>E15374</f>
        <v>63548</v>
      </c>
      <c r="F15375" s="47"/>
      <c r="G15375" s="47" t="str">
        <f>G15374</f>
        <v xml:space="preserve">PIJAO                                             </v>
      </c>
      <c r="H15375" s="47" t="s">
        <v>10655</v>
      </c>
      <c r="I15375" s="51">
        <f>SUBTOTAL(9,I15369:I15374)</f>
        <v>8946424</v>
      </c>
      <c r="J15375" s="51">
        <f>SUBTOTAL(9,J15369:J15374)</f>
        <v>6675332.4199999999</v>
      </c>
      <c r="K15375" s="49">
        <f>J15375/I15375</f>
        <v>0.74614532242156195</v>
      </c>
      <c r="L15375" s="51">
        <f>SUBTOTAL(9,L15369:L15374)</f>
        <v>2298736</v>
      </c>
      <c r="M15375" s="51">
        <f>SUBTOTAL(9,M15369:M15374)</f>
        <v>566142.42000000004</v>
      </c>
      <c r="N15375" s="50">
        <f>IFERROR((M15375/L15375),"N.A")</f>
        <v>0.2462842275058989</v>
      </c>
      <c r="O15375" s="28"/>
      <c r="P15375" s="28"/>
      <c r="Q15375" s="28"/>
      <c r="R15375" s="28"/>
      <c r="S15375" s="25"/>
    </row>
    <row r="15376" spans="2:19" s="16" customFormat="1" outlineLevel="2" x14ac:dyDescent="0.25">
      <c r="B15376" s="16" t="s">
        <v>4731</v>
      </c>
      <c r="C15376" s="16" t="s">
        <v>4485</v>
      </c>
      <c r="D15376" s="16" t="s">
        <v>75</v>
      </c>
      <c r="E15376" s="16" t="s">
        <v>1101</v>
      </c>
      <c r="G15376" s="16" t="s">
        <v>1102</v>
      </c>
      <c r="H15376" s="16" t="s">
        <v>19</v>
      </c>
      <c r="I15376" s="31">
        <v>6396</v>
      </c>
      <c r="J15376" s="31">
        <v>6396</v>
      </c>
      <c r="K15376" s="32">
        <f>IFERROR((J15376/I15376),0)</f>
        <v>1</v>
      </c>
      <c r="L15376" s="31"/>
      <c r="M15376" s="31"/>
      <c r="N15376" s="39"/>
      <c r="O15376" s="28"/>
      <c r="P15376" s="28"/>
      <c r="Q15376" s="28"/>
      <c r="R15376" s="28"/>
      <c r="S15376" s="25"/>
    </row>
    <row r="15377" spans="2:19" s="16" customFormat="1" outlineLevel="2" x14ac:dyDescent="0.25">
      <c r="B15377" s="16" t="s">
        <v>4731</v>
      </c>
      <c r="C15377" s="16" t="s">
        <v>4485</v>
      </c>
      <c r="D15377" s="16" t="s">
        <v>75</v>
      </c>
      <c r="E15377" s="16" t="s">
        <v>1101</v>
      </c>
      <c r="G15377" s="16" t="s">
        <v>1102</v>
      </c>
      <c r="H15377" s="16" t="s">
        <v>4491</v>
      </c>
      <c r="I15377" s="31">
        <v>1896</v>
      </c>
      <c r="J15377" s="31">
        <v>1896</v>
      </c>
      <c r="K15377" s="42"/>
      <c r="L15377" s="31"/>
      <c r="M15377" s="31"/>
      <c r="N15377" s="39"/>
      <c r="O15377" s="28"/>
      <c r="P15377" s="28"/>
      <c r="Q15377" s="28"/>
      <c r="R15377" s="28"/>
      <c r="S15377" s="25"/>
    </row>
    <row r="15378" spans="2:19" s="16" customFormat="1" outlineLevel="1" x14ac:dyDescent="0.25">
      <c r="B15378" s="47" t="s">
        <v>9002</v>
      </c>
      <c r="C15378" s="47" t="str">
        <f>C15377</f>
        <v>ASIGNACIONES DIRECTAS ANTICIPADAS (5% DEL SGR)</v>
      </c>
      <c r="D15378" s="47"/>
      <c r="E15378" s="47" t="str">
        <f>E15377</f>
        <v>63470</v>
      </c>
      <c r="F15378" s="47"/>
      <c r="G15378" s="47" t="str">
        <f>G15377</f>
        <v xml:space="preserve">MONTENEGRO                                        </v>
      </c>
      <c r="H15378" s="47" t="s">
        <v>10655</v>
      </c>
      <c r="I15378" s="51">
        <f>SUBTOTAL(9,I15376:I15377)</f>
        <v>8292</v>
      </c>
      <c r="J15378" s="51">
        <f>SUBTOTAL(9,J15376:J15377)</f>
        <v>8292</v>
      </c>
      <c r="K15378" s="49">
        <f>J15378/I15378</f>
        <v>1</v>
      </c>
      <c r="L15378" s="51">
        <f>SUBTOTAL(9,L15376:L15377)</f>
        <v>0</v>
      </c>
      <c r="M15378" s="51">
        <f>SUBTOTAL(9,M15376:M15377)</f>
        <v>0</v>
      </c>
      <c r="N15378" s="50" t="str">
        <f>IFERROR((M15378/L15378),"N.A")</f>
        <v>N.A</v>
      </c>
      <c r="O15378" s="28"/>
      <c r="P15378" s="28"/>
      <c r="Q15378" s="28"/>
      <c r="R15378" s="28"/>
      <c r="S15378" s="25"/>
    </row>
    <row r="15379" spans="2:19" s="16" customFormat="1" outlineLevel="2" x14ac:dyDescent="0.25">
      <c r="B15379" s="16" t="s">
        <v>4732</v>
      </c>
      <c r="C15379" s="16" t="s">
        <v>4485</v>
      </c>
      <c r="D15379" s="16" t="s">
        <v>75</v>
      </c>
      <c r="E15379" s="16" t="s">
        <v>1104</v>
      </c>
      <c r="G15379" s="16" t="s">
        <v>1105</v>
      </c>
      <c r="H15379" s="16" t="s">
        <v>152</v>
      </c>
      <c r="I15379" s="35">
        <v>285702</v>
      </c>
      <c r="J15379" s="35">
        <v>228982.53</v>
      </c>
      <c r="K15379" s="36">
        <f>IFERROR((J15379/I15379),0)</f>
        <v>0.8014733183526892</v>
      </c>
      <c r="L15379" s="35">
        <v>186194</v>
      </c>
      <c r="M15379" s="35">
        <v>228982.53</v>
      </c>
      <c r="N15379" s="40">
        <f>M15379/L15379</f>
        <v>1.2298061699088048</v>
      </c>
      <c r="O15379" s="28"/>
      <c r="P15379" s="28"/>
      <c r="Q15379" s="28"/>
      <c r="R15379" s="28"/>
      <c r="S15379" s="25"/>
    </row>
    <row r="15380" spans="2:19" s="16" customFormat="1" outlineLevel="2" x14ac:dyDescent="0.25">
      <c r="B15380" s="16" t="s">
        <v>4732</v>
      </c>
      <c r="C15380" s="16" t="s">
        <v>4485</v>
      </c>
      <c r="D15380" s="16" t="s">
        <v>75</v>
      </c>
      <c r="E15380" s="16" t="s">
        <v>1104</v>
      </c>
      <c r="G15380" s="16" t="s">
        <v>1105</v>
      </c>
      <c r="H15380" s="16" t="s">
        <v>19</v>
      </c>
      <c r="I15380" s="31">
        <v>840707</v>
      </c>
      <c r="J15380" s="31">
        <v>840707</v>
      </c>
      <c r="K15380" s="32">
        <f>IFERROR((J15380/I15380),0)</f>
        <v>1</v>
      </c>
      <c r="L15380" s="31"/>
      <c r="M15380" s="31"/>
      <c r="N15380" s="39"/>
      <c r="O15380" s="28"/>
      <c r="P15380" s="28"/>
      <c r="Q15380" s="28"/>
      <c r="R15380" s="28"/>
      <c r="S15380" s="25"/>
    </row>
    <row r="15381" spans="2:19" s="16" customFormat="1" outlineLevel="2" x14ac:dyDescent="0.25">
      <c r="B15381" s="16" t="s">
        <v>4732</v>
      </c>
      <c r="C15381" s="16" t="s">
        <v>4485</v>
      </c>
      <c r="D15381" s="16" t="s">
        <v>75</v>
      </c>
      <c r="E15381" s="16" t="s">
        <v>1104</v>
      </c>
      <c r="G15381" s="16" t="s">
        <v>1105</v>
      </c>
      <c r="H15381" s="16" t="s">
        <v>154</v>
      </c>
      <c r="I15381" s="31">
        <v>2</v>
      </c>
      <c r="J15381" s="31">
        <v>2</v>
      </c>
      <c r="K15381" s="32">
        <f>IFERROR((J15381/I15381),0)</f>
        <v>1</v>
      </c>
      <c r="L15381" s="31"/>
      <c r="M15381" s="31"/>
      <c r="N15381" s="39"/>
      <c r="O15381" s="28"/>
      <c r="P15381" s="28"/>
      <c r="Q15381" s="28"/>
      <c r="R15381" s="28"/>
      <c r="S15381" s="25"/>
    </row>
    <row r="15382" spans="2:19" s="16" customFormat="1" outlineLevel="2" x14ac:dyDescent="0.25">
      <c r="B15382" s="16" t="s">
        <v>4732</v>
      </c>
      <c r="C15382" s="16" t="s">
        <v>4485</v>
      </c>
      <c r="D15382" s="16" t="s">
        <v>75</v>
      </c>
      <c r="E15382" s="16" t="s">
        <v>1104</v>
      </c>
      <c r="G15382" s="16" t="s">
        <v>1105</v>
      </c>
      <c r="H15382" s="16" t="s">
        <v>4491</v>
      </c>
      <c r="I15382" s="31">
        <v>120539</v>
      </c>
      <c r="J15382" s="31">
        <v>120539</v>
      </c>
      <c r="K15382" s="42"/>
      <c r="L15382" s="31"/>
      <c r="M15382" s="31"/>
      <c r="N15382" s="39"/>
      <c r="O15382" s="28"/>
      <c r="P15382" s="28"/>
      <c r="Q15382" s="28"/>
      <c r="R15382" s="28"/>
      <c r="S15382" s="25"/>
    </row>
    <row r="15383" spans="2:19" s="16" customFormat="1" outlineLevel="2" x14ac:dyDescent="0.25">
      <c r="B15383" s="16" t="s">
        <v>4732</v>
      </c>
      <c r="C15383" s="16" t="s">
        <v>4485</v>
      </c>
      <c r="D15383" s="16" t="s">
        <v>75</v>
      </c>
      <c r="E15383" s="16" t="s">
        <v>1104</v>
      </c>
      <c r="G15383" s="16" t="s">
        <v>1105</v>
      </c>
      <c r="H15383" s="16" t="s">
        <v>231</v>
      </c>
      <c r="I15383" s="31">
        <v>43881</v>
      </c>
      <c r="J15383" s="31">
        <v>43881</v>
      </c>
      <c r="K15383" s="32">
        <f>IFERROR((J15383/I15383),0)</f>
        <v>1</v>
      </c>
      <c r="L15383" s="31"/>
      <c r="M15383" s="31"/>
      <c r="N15383" s="39"/>
      <c r="O15383" s="28"/>
      <c r="P15383" s="28"/>
      <c r="Q15383" s="28"/>
      <c r="R15383" s="28"/>
      <c r="S15383" s="25"/>
    </row>
    <row r="15384" spans="2:19" s="16" customFormat="1" outlineLevel="2" x14ac:dyDescent="0.25">
      <c r="B15384" s="16" t="s">
        <v>4732</v>
      </c>
      <c r="C15384" s="16" t="s">
        <v>4485</v>
      </c>
      <c r="D15384" s="16" t="s">
        <v>75</v>
      </c>
      <c r="E15384" s="16" t="s">
        <v>1104</v>
      </c>
      <c r="G15384" s="16" t="s">
        <v>1105</v>
      </c>
      <c r="H15384" s="16" t="s">
        <v>155</v>
      </c>
      <c r="I15384" s="31">
        <v>-57140</v>
      </c>
      <c r="J15384" s="31"/>
      <c r="K15384" s="32">
        <f>IFERROR((J15384/I15384),0)</f>
        <v>0</v>
      </c>
      <c r="L15384" s="31"/>
      <c r="M15384" s="31"/>
      <c r="N15384" s="39"/>
      <c r="O15384" s="28"/>
      <c r="P15384" s="28"/>
      <c r="Q15384" s="28"/>
      <c r="R15384" s="28"/>
      <c r="S15384" s="25"/>
    </row>
    <row r="15385" spans="2:19" s="16" customFormat="1" outlineLevel="1" x14ac:dyDescent="0.25">
      <c r="B15385" s="47" t="s">
        <v>9003</v>
      </c>
      <c r="C15385" s="47" t="str">
        <f>C15384</f>
        <v>ASIGNACIONES DIRECTAS ANTICIPADAS (5% DEL SGR)</v>
      </c>
      <c r="D15385" s="47"/>
      <c r="E15385" s="47" t="str">
        <f>E15384</f>
        <v>63401</v>
      </c>
      <c r="F15385" s="47"/>
      <c r="G15385" s="47" t="str">
        <f>G15384</f>
        <v xml:space="preserve">LA TEBAIDA                                        </v>
      </c>
      <c r="H15385" s="47" t="s">
        <v>10655</v>
      </c>
      <c r="I15385" s="51">
        <f>SUBTOTAL(9,I15379:I15384)</f>
        <v>1233691</v>
      </c>
      <c r="J15385" s="51">
        <f>SUBTOTAL(9,J15379:J15384)</f>
        <v>1234111.53</v>
      </c>
      <c r="K15385" s="49">
        <f>J15385/I15385</f>
        <v>1.0003408714175592</v>
      </c>
      <c r="L15385" s="51">
        <f>SUBTOTAL(9,L15379:L15384)</f>
        <v>186194</v>
      </c>
      <c r="M15385" s="51">
        <f>SUBTOTAL(9,M15379:M15384)</f>
        <v>228982.53</v>
      </c>
      <c r="N15385" s="50">
        <f>IFERROR((M15385/L15385),"N.A")</f>
        <v>1.2298061699088048</v>
      </c>
      <c r="O15385" s="28"/>
      <c r="P15385" s="28"/>
      <c r="Q15385" s="28"/>
      <c r="R15385" s="28"/>
      <c r="S15385" s="25"/>
    </row>
    <row r="15386" spans="2:19" s="16" customFormat="1" outlineLevel="2" x14ac:dyDescent="0.25">
      <c r="B15386" s="16" t="s">
        <v>4733</v>
      </c>
      <c r="C15386" s="16" t="s">
        <v>4485</v>
      </c>
      <c r="D15386" s="16" t="s">
        <v>75</v>
      </c>
      <c r="E15386" s="16" t="s">
        <v>1107</v>
      </c>
      <c r="G15386" s="16" t="s">
        <v>1108</v>
      </c>
      <c r="H15386" s="16" t="s">
        <v>152</v>
      </c>
      <c r="I15386" s="35">
        <v>752897</v>
      </c>
      <c r="J15386" s="35">
        <v>367567.08999999997</v>
      </c>
      <c r="K15386" s="36">
        <f>IFERROR((J15386/I15386),0)</f>
        <v>0.48820368523184443</v>
      </c>
      <c r="L15386" s="35">
        <v>499655</v>
      </c>
      <c r="M15386" s="35">
        <v>367567.08999999997</v>
      </c>
      <c r="N15386" s="40">
        <f>M15386/L15386</f>
        <v>0.73564177282324794</v>
      </c>
      <c r="O15386" s="28"/>
      <c r="P15386" s="28"/>
      <c r="Q15386" s="28"/>
      <c r="R15386" s="28"/>
      <c r="S15386" s="25"/>
    </row>
    <row r="15387" spans="2:19" s="16" customFormat="1" outlineLevel="2" x14ac:dyDescent="0.25">
      <c r="B15387" s="16" t="s">
        <v>4733</v>
      </c>
      <c r="C15387" s="16" t="s">
        <v>4485</v>
      </c>
      <c r="D15387" s="16" t="s">
        <v>75</v>
      </c>
      <c r="E15387" s="16" t="s">
        <v>1107</v>
      </c>
      <c r="G15387" s="16" t="s">
        <v>1108</v>
      </c>
      <c r="H15387" s="16" t="s">
        <v>19</v>
      </c>
      <c r="I15387" s="31">
        <v>1824610</v>
      </c>
      <c r="J15387" s="31">
        <v>1824610</v>
      </c>
      <c r="K15387" s="32">
        <f>IFERROR((J15387/I15387),0)</f>
        <v>1</v>
      </c>
      <c r="L15387" s="31"/>
      <c r="M15387" s="31"/>
      <c r="N15387" s="39"/>
      <c r="O15387" s="28"/>
      <c r="P15387" s="28"/>
      <c r="Q15387" s="28"/>
      <c r="R15387" s="28"/>
      <c r="S15387" s="25"/>
    </row>
    <row r="15388" spans="2:19" s="16" customFormat="1" outlineLevel="2" x14ac:dyDescent="0.25">
      <c r="B15388" s="16" t="s">
        <v>4733</v>
      </c>
      <c r="C15388" s="16" t="s">
        <v>4485</v>
      </c>
      <c r="D15388" s="16" t="s">
        <v>75</v>
      </c>
      <c r="E15388" s="16" t="s">
        <v>1107</v>
      </c>
      <c r="G15388" s="16" t="s">
        <v>1108</v>
      </c>
      <c r="H15388" s="16" t="s">
        <v>154</v>
      </c>
      <c r="I15388" s="31">
        <v>5</v>
      </c>
      <c r="J15388" s="31">
        <v>5</v>
      </c>
      <c r="K15388" s="32">
        <f>IFERROR((J15388/I15388),0)</f>
        <v>1</v>
      </c>
      <c r="L15388" s="31"/>
      <c r="M15388" s="31"/>
      <c r="N15388" s="39"/>
      <c r="O15388" s="28"/>
      <c r="P15388" s="28"/>
      <c r="Q15388" s="28"/>
      <c r="R15388" s="28"/>
      <c r="S15388" s="25"/>
    </row>
    <row r="15389" spans="2:19" s="16" customFormat="1" outlineLevel="2" x14ac:dyDescent="0.25">
      <c r="B15389" s="16" t="s">
        <v>4733</v>
      </c>
      <c r="C15389" s="16" t="s">
        <v>4485</v>
      </c>
      <c r="D15389" s="16" t="s">
        <v>75</v>
      </c>
      <c r="E15389" s="16" t="s">
        <v>1107</v>
      </c>
      <c r="G15389" s="16" t="s">
        <v>1108</v>
      </c>
      <c r="H15389" s="16" t="s">
        <v>4491</v>
      </c>
      <c r="I15389" s="31">
        <v>250573</v>
      </c>
      <c r="J15389" s="31">
        <v>250573</v>
      </c>
      <c r="K15389" s="42"/>
      <c r="L15389" s="31"/>
      <c r="M15389" s="31"/>
      <c r="N15389" s="39"/>
      <c r="O15389" s="28"/>
      <c r="P15389" s="28"/>
      <c r="Q15389" s="28"/>
      <c r="R15389" s="28"/>
      <c r="S15389" s="25"/>
    </row>
    <row r="15390" spans="2:19" s="16" customFormat="1" outlineLevel="2" x14ac:dyDescent="0.25">
      <c r="B15390" s="16" t="s">
        <v>4733</v>
      </c>
      <c r="C15390" s="16" t="s">
        <v>4485</v>
      </c>
      <c r="D15390" s="16" t="s">
        <v>75</v>
      </c>
      <c r="E15390" s="16" t="s">
        <v>1107</v>
      </c>
      <c r="G15390" s="16" t="s">
        <v>1108</v>
      </c>
      <c r="H15390" s="16" t="s">
        <v>231</v>
      </c>
      <c r="I15390" s="31">
        <v>119799</v>
      </c>
      <c r="J15390" s="31">
        <v>119799</v>
      </c>
      <c r="K15390" s="32">
        <f>IFERROR((J15390/I15390),0)</f>
        <v>1</v>
      </c>
      <c r="L15390" s="31"/>
      <c r="M15390" s="31"/>
      <c r="N15390" s="39"/>
      <c r="O15390" s="28"/>
      <c r="P15390" s="28"/>
      <c r="Q15390" s="28"/>
      <c r="R15390" s="28"/>
      <c r="S15390" s="25"/>
    </row>
    <row r="15391" spans="2:19" s="16" customFormat="1" outlineLevel="2" x14ac:dyDescent="0.25">
      <c r="B15391" s="16" t="s">
        <v>4733</v>
      </c>
      <c r="C15391" s="16" t="s">
        <v>4485</v>
      </c>
      <c r="D15391" s="16" t="s">
        <v>75</v>
      </c>
      <c r="E15391" s="16" t="s">
        <v>1107</v>
      </c>
      <c r="G15391" s="16" t="s">
        <v>1108</v>
      </c>
      <c r="H15391" s="16" t="s">
        <v>155</v>
      </c>
      <c r="I15391" s="31">
        <v>-150579</v>
      </c>
      <c r="J15391" s="31"/>
      <c r="K15391" s="32">
        <f>IFERROR((J15391/I15391),0)</f>
        <v>0</v>
      </c>
      <c r="L15391" s="31"/>
      <c r="M15391" s="31"/>
      <c r="N15391" s="39"/>
      <c r="O15391" s="28"/>
      <c r="P15391" s="28"/>
      <c r="Q15391" s="28"/>
      <c r="R15391" s="28"/>
      <c r="S15391" s="25"/>
    </row>
    <row r="15392" spans="2:19" s="16" customFormat="1" outlineLevel="1" x14ac:dyDescent="0.25">
      <c r="B15392" s="47" t="s">
        <v>9004</v>
      </c>
      <c r="C15392" s="47" t="str">
        <f>C15391</f>
        <v>ASIGNACIONES DIRECTAS ANTICIPADAS (5% DEL SGR)</v>
      </c>
      <c r="D15392" s="47"/>
      <c r="E15392" s="47" t="str">
        <f>E15391</f>
        <v>63302</v>
      </c>
      <c r="F15392" s="47"/>
      <c r="G15392" s="47" t="str">
        <f>G15391</f>
        <v xml:space="preserve">GÉNOVA                                            </v>
      </c>
      <c r="H15392" s="47" t="s">
        <v>10655</v>
      </c>
      <c r="I15392" s="51">
        <f>SUBTOTAL(9,I15386:I15391)</f>
        <v>2797305</v>
      </c>
      <c r="J15392" s="51">
        <f>SUBTOTAL(9,J15386:J15391)</f>
        <v>2562554.09</v>
      </c>
      <c r="K15392" s="49">
        <f>J15392/I15392</f>
        <v>0.91607961591603337</v>
      </c>
      <c r="L15392" s="51">
        <f>SUBTOTAL(9,L15386:L15391)</f>
        <v>499655</v>
      </c>
      <c r="M15392" s="51">
        <f>SUBTOTAL(9,M15386:M15391)</f>
        <v>367567.08999999997</v>
      </c>
      <c r="N15392" s="50">
        <f>IFERROR((M15392/L15392),"N.A")</f>
        <v>0.73564177282324794</v>
      </c>
      <c r="O15392" s="28"/>
      <c r="P15392" s="28"/>
      <c r="Q15392" s="28"/>
      <c r="R15392" s="28"/>
      <c r="S15392" s="25"/>
    </row>
    <row r="15393" spans="2:19" s="16" customFormat="1" outlineLevel="2" x14ac:dyDescent="0.25">
      <c r="B15393" s="16" t="s">
        <v>4734</v>
      </c>
      <c r="C15393" s="16" t="s">
        <v>4485</v>
      </c>
      <c r="D15393" s="16" t="s">
        <v>75</v>
      </c>
      <c r="E15393" s="16" t="s">
        <v>1110</v>
      </c>
      <c r="G15393" s="16" t="s">
        <v>1111</v>
      </c>
      <c r="H15393" s="16" t="s">
        <v>19</v>
      </c>
      <c r="I15393" s="31">
        <v>2286</v>
      </c>
      <c r="J15393" s="31">
        <v>2286</v>
      </c>
      <c r="K15393" s="32">
        <f>IFERROR((J15393/I15393),0)</f>
        <v>1</v>
      </c>
      <c r="L15393" s="31"/>
      <c r="M15393" s="31"/>
      <c r="N15393" s="39"/>
      <c r="O15393" s="28"/>
      <c r="P15393" s="28"/>
      <c r="Q15393" s="28"/>
      <c r="R15393" s="28"/>
      <c r="S15393" s="25"/>
    </row>
    <row r="15394" spans="2:19" s="16" customFormat="1" outlineLevel="1" x14ac:dyDescent="0.25">
      <c r="B15394" s="47" t="s">
        <v>9005</v>
      </c>
      <c r="C15394" s="47" t="str">
        <f>C15393</f>
        <v>ASIGNACIONES DIRECTAS ANTICIPADAS (5% DEL SGR)</v>
      </c>
      <c r="D15394" s="47"/>
      <c r="E15394" s="47" t="str">
        <f>E15393</f>
        <v>63272</v>
      </c>
      <c r="F15394" s="47"/>
      <c r="G15394" s="47" t="str">
        <f>G15393</f>
        <v xml:space="preserve">FILANDIA                                          </v>
      </c>
      <c r="H15394" s="47" t="s">
        <v>10655</v>
      </c>
      <c r="I15394" s="51">
        <f>SUBTOTAL(9,I15393:I15393)</f>
        <v>2286</v>
      </c>
      <c r="J15394" s="51">
        <f>SUBTOTAL(9,J15393:J15393)</f>
        <v>2286</v>
      </c>
      <c r="K15394" s="49">
        <f>J15394/I15394</f>
        <v>1</v>
      </c>
      <c r="L15394" s="51">
        <f>SUBTOTAL(9,L15393:L15393)</f>
        <v>0</v>
      </c>
      <c r="M15394" s="51">
        <f>SUBTOTAL(9,M15393:M15393)</f>
        <v>0</v>
      </c>
      <c r="N15394" s="50" t="str">
        <f>IFERROR((M15394/L15394),"N.A")</f>
        <v>N.A</v>
      </c>
      <c r="O15394" s="28"/>
      <c r="P15394" s="28"/>
      <c r="Q15394" s="28"/>
      <c r="R15394" s="28"/>
      <c r="S15394" s="25"/>
    </row>
    <row r="15395" spans="2:19" s="16" customFormat="1" outlineLevel="2" x14ac:dyDescent="0.25">
      <c r="B15395" s="16" t="s">
        <v>4735</v>
      </c>
      <c r="C15395" s="16" t="s">
        <v>4485</v>
      </c>
      <c r="D15395" s="16" t="s">
        <v>75</v>
      </c>
      <c r="E15395" s="16" t="s">
        <v>1113</v>
      </c>
      <c r="G15395" s="16" t="s">
        <v>111</v>
      </c>
      <c r="H15395" s="16" t="s">
        <v>19</v>
      </c>
      <c r="I15395" s="31">
        <v>22709</v>
      </c>
      <c r="J15395" s="31">
        <v>22709</v>
      </c>
      <c r="K15395" s="32">
        <f>IFERROR((J15395/I15395),0)</f>
        <v>1</v>
      </c>
      <c r="L15395" s="31"/>
      <c r="M15395" s="31"/>
      <c r="N15395" s="39"/>
      <c r="O15395" s="28"/>
      <c r="P15395" s="28"/>
      <c r="Q15395" s="28"/>
      <c r="R15395" s="28"/>
      <c r="S15395" s="25"/>
    </row>
    <row r="15396" spans="2:19" s="16" customFormat="1" outlineLevel="1" x14ac:dyDescent="0.25">
      <c r="B15396" s="47" t="s">
        <v>9006</v>
      </c>
      <c r="C15396" s="47" t="str">
        <f>C15395</f>
        <v>ASIGNACIONES DIRECTAS ANTICIPADAS (5% DEL SGR)</v>
      </c>
      <c r="D15396" s="47"/>
      <c r="E15396" s="47" t="str">
        <f>E15395</f>
        <v>63212</v>
      </c>
      <c r="F15396" s="47"/>
      <c r="G15396" s="47" t="str">
        <f>G15395</f>
        <v xml:space="preserve">CÓRDOBA                                           </v>
      </c>
      <c r="H15396" s="47" t="s">
        <v>10655</v>
      </c>
      <c r="I15396" s="51">
        <f>SUBTOTAL(9,I15395:I15395)</f>
        <v>22709</v>
      </c>
      <c r="J15396" s="51">
        <f>SUBTOTAL(9,J15395:J15395)</f>
        <v>22709</v>
      </c>
      <c r="K15396" s="49">
        <f>J15396/I15396</f>
        <v>1</v>
      </c>
      <c r="L15396" s="51">
        <f>SUBTOTAL(9,L15395:L15395)</f>
        <v>0</v>
      </c>
      <c r="M15396" s="51">
        <f>SUBTOTAL(9,M15395:M15395)</f>
        <v>0</v>
      </c>
      <c r="N15396" s="50" t="str">
        <f>IFERROR((M15396/L15396),"N.A")</f>
        <v>N.A</v>
      </c>
      <c r="O15396" s="28"/>
      <c r="P15396" s="28"/>
      <c r="Q15396" s="28"/>
      <c r="R15396" s="28"/>
      <c r="S15396" s="25"/>
    </row>
    <row r="15397" spans="2:19" s="16" customFormat="1" outlineLevel="2" x14ac:dyDescent="0.25">
      <c r="B15397" s="16" t="s">
        <v>4736</v>
      </c>
      <c r="C15397" s="16" t="s">
        <v>4485</v>
      </c>
      <c r="D15397" s="16" t="s">
        <v>75</v>
      </c>
      <c r="E15397" s="16" t="s">
        <v>1118</v>
      </c>
      <c r="G15397" s="16" t="s">
        <v>1119</v>
      </c>
      <c r="H15397" s="16" t="s">
        <v>152</v>
      </c>
      <c r="I15397" s="35">
        <v>1245409</v>
      </c>
      <c r="J15397" s="35">
        <v>253653.87</v>
      </c>
      <c r="K15397" s="36">
        <f>IFERROR((J15397/I15397),0)</f>
        <v>0.20367113936064377</v>
      </c>
      <c r="L15397" s="35">
        <v>790829</v>
      </c>
      <c r="M15397" s="35">
        <v>253653.87</v>
      </c>
      <c r="N15397" s="40">
        <f>M15397/L15397</f>
        <v>0.32074426962086622</v>
      </c>
      <c r="O15397" s="28"/>
      <c r="P15397" s="28"/>
      <c r="Q15397" s="28"/>
      <c r="R15397" s="28"/>
      <c r="S15397" s="25"/>
    </row>
    <row r="15398" spans="2:19" s="16" customFormat="1" outlineLevel="2" x14ac:dyDescent="0.25">
      <c r="B15398" s="16" t="s">
        <v>4736</v>
      </c>
      <c r="C15398" s="16" t="s">
        <v>4485</v>
      </c>
      <c r="D15398" s="16" t="s">
        <v>75</v>
      </c>
      <c r="E15398" s="16" t="s">
        <v>1118</v>
      </c>
      <c r="G15398" s="16" t="s">
        <v>1119</v>
      </c>
      <c r="H15398" s="16" t="s">
        <v>19</v>
      </c>
      <c r="I15398" s="31">
        <v>2029210</v>
      </c>
      <c r="J15398" s="31">
        <v>2029210</v>
      </c>
      <c r="K15398" s="32">
        <f>IFERROR((J15398/I15398),0)</f>
        <v>1</v>
      </c>
      <c r="L15398" s="31"/>
      <c r="M15398" s="31"/>
      <c r="N15398" s="39"/>
      <c r="O15398" s="28"/>
      <c r="P15398" s="28"/>
      <c r="Q15398" s="28"/>
      <c r="R15398" s="28"/>
      <c r="S15398" s="25"/>
    </row>
    <row r="15399" spans="2:19" s="16" customFormat="1" outlineLevel="2" x14ac:dyDescent="0.25">
      <c r="B15399" s="16" t="s">
        <v>4736</v>
      </c>
      <c r="C15399" s="16" t="s">
        <v>4485</v>
      </c>
      <c r="D15399" s="16" t="s">
        <v>75</v>
      </c>
      <c r="E15399" s="16" t="s">
        <v>1118</v>
      </c>
      <c r="G15399" s="16" t="s">
        <v>1119</v>
      </c>
      <c r="H15399" s="16" t="s">
        <v>154</v>
      </c>
      <c r="I15399" s="31">
        <v>8</v>
      </c>
      <c r="J15399" s="31">
        <v>8</v>
      </c>
      <c r="K15399" s="32">
        <f>IFERROR((J15399/I15399),0)</f>
        <v>1</v>
      </c>
      <c r="L15399" s="31"/>
      <c r="M15399" s="31"/>
      <c r="N15399" s="39"/>
      <c r="O15399" s="28"/>
      <c r="P15399" s="28"/>
      <c r="Q15399" s="28"/>
      <c r="R15399" s="28"/>
      <c r="S15399" s="25"/>
    </row>
    <row r="15400" spans="2:19" s="16" customFormat="1" outlineLevel="2" x14ac:dyDescent="0.25">
      <c r="B15400" s="16" t="s">
        <v>4736</v>
      </c>
      <c r="C15400" s="16" t="s">
        <v>4485</v>
      </c>
      <c r="D15400" s="16" t="s">
        <v>75</v>
      </c>
      <c r="E15400" s="16" t="s">
        <v>1118</v>
      </c>
      <c r="G15400" s="16" t="s">
        <v>1119</v>
      </c>
      <c r="H15400" s="16" t="s">
        <v>4491</v>
      </c>
      <c r="I15400" s="31">
        <v>71823</v>
      </c>
      <c r="J15400" s="31">
        <v>71823</v>
      </c>
      <c r="K15400" s="42"/>
      <c r="L15400" s="31"/>
      <c r="M15400" s="31"/>
      <c r="N15400" s="39"/>
      <c r="O15400" s="28"/>
      <c r="P15400" s="28"/>
      <c r="Q15400" s="28"/>
      <c r="R15400" s="28"/>
      <c r="S15400" s="25"/>
    </row>
    <row r="15401" spans="2:19" s="16" customFormat="1" outlineLevel="2" x14ac:dyDescent="0.25">
      <c r="B15401" s="16" t="s">
        <v>4736</v>
      </c>
      <c r="C15401" s="16" t="s">
        <v>4485</v>
      </c>
      <c r="D15401" s="16" t="s">
        <v>75</v>
      </c>
      <c r="E15401" s="16" t="s">
        <v>1118</v>
      </c>
      <c r="G15401" s="16" t="s">
        <v>1119</v>
      </c>
      <c r="H15401" s="16" t="s">
        <v>231</v>
      </c>
      <c r="I15401" s="31">
        <v>181646</v>
      </c>
      <c r="J15401" s="31">
        <v>181646</v>
      </c>
      <c r="K15401" s="32">
        <f>IFERROR((J15401/I15401),0)</f>
        <v>1</v>
      </c>
      <c r="L15401" s="31"/>
      <c r="M15401" s="31"/>
      <c r="N15401" s="39"/>
      <c r="O15401" s="28"/>
      <c r="P15401" s="28"/>
      <c r="Q15401" s="28"/>
      <c r="R15401" s="28"/>
      <c r="S15401" s="25"/>
    </row>
    <row r="15402" spans="2:19" s="16" customFormat="1" outlineLevel="2" x14ac:dyDescent="0.25">
      <c r="B15402" s="16" t="s">
        <v>4736</v>
      </c>
      <c r="C15402" s="16" t="s">
        <v>4485</v>
      </c>
      <c r="D15402" s="16" t="s">
        <v>75</v>
      </c>
      <c r="E15402" s="16" t="s">
        <v>1118</v>
      </c>
      <c r="G15402" s="16" t="s">
        <v>1119</v>
      </c>
      <c r="H15402" s="16" t="s">
        <v>155</v>
      </c>
      <c r="I15402" s="31">
        <v>-249082</v>
      </c>
      <c r="J15402" s="31"/>
      <c r="K15402" s="32">
        <f>IFERROR((J15402/I15402),0)</f>
        <v>0</v>
      </c>
      <c r="L15402" s="31"/>
      <c r="M15402" s="31"/>
      <c r="N15402" s="39"/>
      <c r="O15402" s="28"/>
      <c r="P15402" s="28"/>
      <c r="Q15402" s="28"/>
      <c r="R15402" s="28"/>
      <c r="S15402" s="25"/>
    </row>
    <row r="15403" spans="2:19" s="16" customFormat="1" outlineLevel="1" x14ac:dyDescent="0.25">
      <c r="B15403" s="47" t="s">
        <v>9007</v>
      </c>
      <c r="C15403" s="47" t="str">
        <f>C15402</f>
        <v>ASIGNACIONES DIRECTAS ANTICIPADAS (5% DEL SGR)</v>
      </c>
      <c r="D15403" s="47"/>
      <c r="E15403" s="47" t="str">
        <f>E15402</f>
        <v>63130</v>
      </c>
      <c r="F15403" s="47"/>
      <c r="G15403" s="47" t="str">
        <f>G15402</f>
        <v xml:space="preserve">CALARCA                                           </v>
      </c>
      <c r="H15403" s="47" t="s">
        <v>10655</v>
      </c>
      <c r="I15403" s="51">
        <f>SUBTOTAL(9,I15397:I15402)</f>
        <v>3279014</v>
      </c>
      <c r="J15403" s="51">
        <f>SUBTOTAL(9,J15397:J15402)</f>
        <v>2536340.87</v>
      </c>
      <c r="K15403" s="49">
        <f>J15403/I15403</f>
        <v>0.77350717929231172</v>
      </c>
      <c r="L15403" s="51">
        <f>SUBTOTAL(9,L15397:L15402)</f>
        <v>790829</v>
      </c>
      <c r="M15403" s="51">
        <f>SUBTOTAL(9,M15397:M15402)</f>
        <v>253653.87</v>
      </c>
      <c r="N15403" s="50">
        <f>IFERROR((M15403/L15403),"N.A")</f>
        <v>0.32074426962086622</v>
      </c>
      <c r="O15403" s="28"/>
      <c r="P15403" s="28"/>
      <c r="Q15403" s="28"/>
      <c r="R15403" s="28"/>
      <c r="S15403" s="25"/>
    </row>
    <row r="15404" spans="2:19" s="16" customFormat="1" outlineLevel="2" x14ac:dyDescent="0.25">
      <c r="B15404" s="16" t="s">
        <v>4737</v>
      </c>
      <c r="C15404" s="16" t="s">
        <v>4485</v>
      </c>
      <c r="D15404" s="16" t="s">
        <v>79</v>
      </c>
      <c r="E15404" s="16" t="s">
        <v>1123</v>
      </c>
      <c r="G15404" s="16" t="s">
        <v>1124</v>
      </c>
      <c r="H15404" s="16" t="s">
        <v>152</v>
      </c>
      <c r="I15404" s="35">
        <v>3209867</v>
      </c>
      <c r="J15404" s="35">
        <v>1466376.91</v>
      </c>
      <c r="K15404" s="36">
        <f>IFERROR((J15404/I15404),0)</f>
        <v>0.45683416478003602</v>
      </c>
      <c r="L15404" s="35">
        <v>2097912</v>
      </c>
      <c r="M15404" s="35">
        <v>1466376.91</v>
      </c>
      <c r="N15404" s="40">
        <f>M15404/L15404</f>
        <v>0.69896969462970793</v>
      </c>
      <c r="O15404" s="28"/>
      <c r="P15404" s="28"/>
      <c r="Q15404" s="28"/>
      <c r="R15404" s="28"/>
      <c r="S15404" s="25"/>
    </row>
    <row r="15405" spans="2:19" s="16" customFormat="1" outlineLevel="2" x14ac:dyDescent="0.25">
      <c r="B15405" s="16" t="s">
        <v>4737</v>
      </c>
      <c r="C15405" s="16" t="s">
        <v>4485</v>
      </c>
      <c r="D15405" s="16" t="s">
        <v>79</v>
      </c>
      <c r="E15405" s="16" t="s">
        <v>1123</v>
      </c>
      <c r="G15405" s="16" t="s">
        <v>1124</v>
      </c>
      <c r="H15405" s="16" t="s">
        <v>19</v>
      </c>
      <c r="I15405" s="31">
        <v>4408391</v>
      </c>
      <c r="J15405" s="31">
        <v>4408391</v>
      </c>
      <c r="K15405" s="32">
        <f>IFERROR((J15405/I15405),0)</f>
        <v>1</v>
      </c>
      <c r="L15405" s="31"/>
      <c r="M15405" s="31"/>
      <c r="N15405" s="39"/>
      <c r="O15405" s="28"/>
      <c r="P15405" s="28"/>
      <c r="Q15405" s="28"/>
      <c r="R15405" s="28"/>
      <c r="S15405" s="25"/>
    </row>
    <row r="15406" spans="2:19" s="16" customFormat="1" outlineLevel="2" x14ac:dyDescent="0.25">
      <c r="B15406" s="16" t="s">
        <v>4737</v>
      </c>
      <c r="C15406" s="16" t="s">
        <v>4485</v>
      </c>
      <c r="D15406" s="16" t="s">
        <v>79</v>
      </c>
      <c r="E15406" s="16" t="s">
        <v>1123</v>
      </c>
      <c r="G15406" s="16" t="s">
        <v>1124</v>
      </c>
      <c r="H15406" s="16" t="s">
        <v>154</v>
      </c>
      <c r="I15406" s="31">
        <v>20</v>
      </c>
      <c r="J15406" s="31">
        <v>20</v>
      </c>
      <c r="K15406" s="32">
        <f>IFERROR((J15406/I15406),0)</f>
        <v>1</v>
      </c>
      <c r="L15406" s="31"/>
      <c r="M15406" s="31"/>
      <c r="N15406" s="39"/>
      <c r="O15406" s="28"/>
      <c r="P15406" s="28"/>
      <c r="Q15406" s="28"/>
      <c r="R15406" s="28"/>
      <c r="S15406" s="25"/>
    </row>
    <row r="15407" spans="2:19" s="16" customFormat="1" outlineLevel="2" x14ac:dyDescent="0.25">
      <c r="B15407" s="16" t="s">
        <v>4737</v>
      </c>
      <c r="C15407" s="16" t="s">
        <v>4485</v>
      </c>
      <c r="D15407" s="16" t="s">
        <v>79</v>
      </c>
      <c r="E15407" s="16" t="s">
        <v>1123</v>
      </c>
      <c r="G15407" s="16" t="s">
        <v>1124</v>
      </c>
      <c r="H15407" s="16" t="s">
        <v>4491</v>
      </c>
      <c r="I15407" s="31">
        <v>970550</v>
      </c>
      <c r="J15407" s="31">
        <v>970550</v>
      </c>
      <c r="K15407" s="42"/>
      <c r="L15407" s="31"/>
      <c r="M15407" s="31"/>
      <c r="N15407" s="39"/>
      <c r="O15407" s="28"/>
      <c r="P15407" s="28"/>
      <c r="Q15407" s="28"/>
      <c r="R15407" s="28"/>
      <c r="S15407" s="25"/>
    </row>
    <row r="15408" spans="2:19" s="16" customFormat="1" outlineLevel="2" x14ac:dyDescent="0.25">
      <c r="B15408" s="16" t="s">
        <v>4737</v>
      </c>
      <c r="C15408" s="16" t="s">
        <v>4485</v>
      </c>
      <c r="D15408" s="16" t="s">
        <v>79</v>
      </c>
      <c r="E15408" s="16" t="s">
        <v>1123</v>
      </c>
      <c r="G15408" s="16" t="s">
        <v>1124</v>
      </c>
      <c r="H15408" s="16" t="s">
        <v>231</v>
      </c>
      <c r="I15408" s="31">
        <v>495791</v>
      </c>
      <c r="J15408" s="31">
        <v>495791</v>
      </c>
      <c r="K15408" s="32">
        <f>IFERROR((J15408/I15408),0)</f>
        <v>1</v>
      </c>
      <c r="L15408" s="31"/>
      <c r="M15408" s="31"/>
      <c r="N15408" s="39"/>
      <c r="O15408" s="28"/>
      <c r="P15408" s="28"/>
      <c r="Q15408" s="28"/>
      <c r="R15408" s="28"/>
      <c r="S15408" s="25"/>
    </row>
    <row r="15409" spans="2:19" s="16" customFormat="1" outlineLevel="2" x14ac:dyDescent="0.25">
      <c r="B15409" s="16" t="s">
        <v>4737</v>
      </c>
      <c r="C15409" s="16" t="s">
        <v>4485</v>
      </c>
      <c r="D15409" s="16" t="s">
        <v>79</v>
      </c>
      <c r="E15409" s="16" t="s">
        <v>1123</v>
      </c>
      <c r="G15409" s="16" t="s">
        <v>1124</v>
      </c>
      <c r="H15409" s="16" t="s">
        <v>155</v>
      </c>
      <c r="I15409" s="31">
        <v>-641973</v>
      </c>
      <c r="J15409" s="31"/>
      <c r="K15409" s="32">
        <f>IFERROR((J15409/I15409),0)</f>
        <v>0</v>
      </c>
      <c r="L15409" s="31"/>
      <c r="M15409" s="31"/>
      <c r="N15409" s="39"/>
      <c r="O15409" s="28"/>
      <c r="P15409" s="28"/>
      <c r="Q15409" s="28"/>
      <c r="R15409" s="28"/>
      <c r="S15409" s="25"/>
    </row>
    <row r="15410" spans="2:19" s="16" customFormat="1" outlineLevel="1" x14ac:dyDescent="0.25">
      <c r="B15410" s="47" t="s">
        <v>9008</v>
      </c>
      <c r="C15410" s="47" t="str">
        <f>C15409</f>
        <v>ASIGNACIONES DIRECTAS ANTICIPADAS (5% DEL SGR)</v>
      </c>
      <c r="D15410" s="47"/>
      <c r="E15410" s="47" t="str">
        <f>E15409</f>
        <v>54874</v>
      </c>
      <c r="F15410" s="47"/>
      <c r="G15410" s="47" t="str">
        <f>G15409</f>
        <v xml:space="preserve">VILLA DEL ROSARIO                                 </v>
      </c>
      <c r="H15410" s="47" t="s">
        <v>10655</v>
      </c>
      <c r="I15410" s="51">
        <f>SUBTOTAL(9,I15404:I15409)</f>
        <v>8442646</v>
      </c>
      <c r="J15410" s="51">
        <f>SUBTOTAL(9,J15404:J15409)</f>
        <v>7341128.9100000001</v>
      </c>
      <c r="K15410" s="49">
        <f>J15410/I15410</f>
        <v>0.8695293999061432</v>
      </c>
      <c r="L15410" s="51">
        <f>SUBTOTAL(9,L15404:L15409)</f>
        <v>2097912</v>
      </c>
      <c r="M15410" s="51">
        <f>SUBTOTAL(9,M15404:M15409)</f>
        <v>1466376.91</v>
      </c>
      <c r="N15410" s="50">
        <f>IFERROR((M15410/L15410),"N.A")</f>
        <v>0.69896969462970793</v>
      </c>
      <c r="O15410" s="28"/>
      <c r="P15410" s="28"/>
      <c r="Q15410" s="28"/>
      <c r="R15410" s="28"/>
      <c r="S15410" s="25"/>
    </row>
    <row r="15411" spans="2:19" s="16" customFormat="1" outlineLevel="2" x14ac:dyDescent="0.25">
      <c r="B15411" s="16" t="s">
        <v>4738</v>
      </c>
      <c r="C15411" s="16" t="s">
        <v>4485</v>
      </c>
      <c r="D15411" s="16" t="s">
        <v>79</v>
      </c>
      <c r="E15411" s="16" t="s">
        <v>1129</v>
      </c>
      <c r="G15411" s="16" t="s">
        <v>1130</v>
      </c>
      <c r="H15411" s="16" t="s">
        <v>152</v>
      </c>
      <c r="I15411" s="35">
        <v>91878622</v>
      </c>
      <c r="J15411" s="35">
        <v>91878622</v>
      </c>
      <c r="K15411" s="36">
        <f>IFERROR((J15411/I15411),0)</f>
        <v>1</v>
      </c>
      <c r="L15411" s="35">
        <v>61385749</v>
      </c>
      <c r="M15411" s="35">
        <v>91878622</v>
      </c>
      <c r="N15411" s="40">
        <f>M15411/L15411</f>
        <v>1.4967418903693754</v>
      </c>
      <c r="O15411" s="28"/>
      <c r="P15411" s="28"/>
      <c r="Q15411" s="28"/>
      <c r="R15411" s="28"/>
      <c r="S15411" s="25"/>
    </row>
    <row r="15412" spans="2:19" s="16" customFormat="1" outlineLevel="2" x14ac:dyDescent="0.25">
      <c r="B15412" s="16" t="s">
        <v>4738</v>
      </c>
      <c r="C15412" s="16" t="s">
        <v>4485</v>
      </c>
      <c r="D15412" s="16" t="s">
        <v>79</v>
      </c>
      <c r="E15412" s="16" t="s">
        <v>1129</v>
      </c>
      <c r="G15412" s="16" t="s">
        <v>1130</v>
      </c>
      <c r="H15412" s="16" t="s">
        <v>19</v>
      </c>
      <c r="I15412" s="31">
        <v>304227834</v>
      </c>
      <c r="J15412" s="31">
        <v>304227834</v>
      </c>
      <c r="K15412" s="32">
        <f>IFERROR((J15412/I15412),0)</f>
        <v>1</v>
      </c>
      <c r="L15412" s="31"/>
      <c r="M15412" s="31"/>
      <c r="N15412" s="39"/>
      <c r="O15412" s="28"/>
      <c r="P15412" s="28"/>
      <c r="Q15412" s="28"/>
      <c r="R15412" s="28"/>
      <c r="S15412" s="25"/>
    </row>
    <row r="15413" spans="2:19" s="16" customFormat="1" outlineLevel="2" x14ac:dyDescent="0.25">
      <c r="B15413" s="16" t="s">
        <v>4738</v>
      </c>
      <c r="C15413" s="16" t="s">
        <v>4485</v>
      </c>
      <c r="D15413" s="16" t="s">
        <v>79</v>
      </c>
      <c r="E15413" s="16" t="s">
        <v>1129</v>
      </c>
      <c r="G15413" s="16" t="s">
        <v>1130</v>
      </c>
      <c r="H15413" s="16" t="s">
        <v>154</v>
      </c>
      <c r="I15413" s="31">
        <v>568</v>
      </c>
      <c r="J15413" s="31">
        <v>568</v>
      </c>
      <c r="K15413" s="32">
        <f>IFERROR((J15413/I15413),0)</f>
        <v>1</v>
      </c>
      <c r="L15413" s="31"/>
      <c r="M15413" s="31"/>
      <c r="N15413" s="39"/>
      <c r="O15413" s="28"/>
      <c r="P15413" s="28"/>
      <c r="Q15413" s="28"/>
      <c r="R15413" s="28"/>
      <c r="S15413" s="25"/>
    </row>
    <row r="15414" spans="2:19" s="16" customFormat="1" outlineLevel="2" x14ac:dyDescent="0.25">
      <c r="B15414" s="16" t="s">
        <v>4738</v>
      </c>
      <c r="C15414" s="16" t="s">
        <v>4485</v>
      </c>
      <c r="D15414" s="16" t="s">
        <v>79</v>
      </c>
      <c r="E15414" s="16" t="s">
        <v>1129</v>
      </c>
      <c r="G15414" s="16" t="s">
        <v>1130</v>
      </c>
      <c r="H15414" s="16" t="s">
        <v>4491</v>
      </c>
      <c r="I15414" s="31">
        <v>79299491</v>
      </c>
      <c r="J15414" s="31">
        <v>79299491</v>
      </c>
      <c r="K15414" s="42"/>
      <c r="L15414" s="31"/>
      <c r="M15414" s="31"/>
      <c r="N15414" s="39"/>
      <c r="O15414" s="28"/>
      <c r="P15414" s="28"/>
      <c r="Q15414" s="28"/>
      <c r="R15414" s="28"/>
      <c r="S15414" s="25"/>
    </row>
    <row r="15415" spans="2:19" s="16" customFormat="1" outlineLevel="2" x14ac:dyDescent="0.25">
      <c r="B15415" s="16" t="s">
        <v>4738</v>
      </c>
      <c r="C15415" s="16" t="s">
        <v>4485</v>
      </c>
      <c r="D15415" s="16" t="s">
        <v>79</v>
      </c>
      <c r="E15415" s="16" t="s">
        <v>1129</v>
      </c>
      <c r="G15415" s="16" t="s">
        <v>1130</v>
      </c>
      <c r="H15415" s="16" t="s">
        <v>231</v>
      </c>
      <c r="I15415" s="31">
        <v>14809799</v>
      </c>
      <c r="J15415" s="31">
        <v>14809799</v>
      </c>
      <c r="K15415" s="32">
        <f>IFERROR((J15415/I15415),0)</f>
        <v>1</v>
      </c>
      <c r="L15415" s="31"/>
      <c r="M15415" s="31"/>
      <c r="N15415" s="39"/>
      <c r="O15415" s="28"/>
      <c r="P15415" s="28"/>
      <c r="Q15415" s="28"/>
      <c r="R15415" s="28"/>
      <c r="S15415" s="25"/>
    </row>
    <row r="15416" spans="2:19" s="16" customFormat="1" outlineLevel="2" x14ac:dyDescent="0.25">
      <c r="B15416" s="16" t="s">
        <v>4738</v>
      </c>
      <c r="C15416" s="16" t="s">
        <v>4485</v>
      </c>
      <c r="D15416" s="16" t="s">
        <v>79</v>
      </c>
      <c r="E15416" s="16" t="s">
        <v>1129</v>
      </c>
      <c r="G15416" s="16" t="s">
        <v>1130</v>
      </c>
      <c r="H15416" s="16" t="s">
        <v>155</v>
      </c>
      <c r="I15416" s="31">
        <v>-18375724</v>
      </c>
      <c r="J15416" s="31"/>
      <c r="K15416" s="32">
        <f>IFERROR((J15416/I15416),0)</f>
        <v>0</v>
      </c>
      <c r="L15416" s="31"/>
      <c r="M15416" s="31"/>
      <c r="N15416" s="39"/>
      <c r="O15416" s="28"/>
      <c r="P15416" s="28"/>
      <c r="Q15416" s="28"/>
      <c r="R15416" s="28"/>
      <c r="S15416" s="25"/>
    </row>
    <row r="15417" spans="2:19" s="16" customFormat="1" outlineLevel="1" x14ac:dyDescent="0.25">
      <c r="B15417" s="47" t="s">
        <v>9009</v>
      </c>
      <c r="C15417" s="47" t="str">
        <f>C15416</f>
        <v>ASIGNACIONES DIRECTAS ANTICIPADAS (5% DEL SGR)</v>
      </c>
      <c r="D15417" s="47"/>
      <c r="E15417" s="47" t="str">
        <f>E15416</f>
        <v>54820</v>
      </c>
      <c r="F15417" s="47"/>
      <c r="G15417" s="47" t="str">
        <f>G15416</f>
        <v xml:space="preserve">TOLEDO                                            </v>
      </c>
      <c r="H15417" s="47" t="s">
        <v>10655</v>
      </c>
      <c r="I15417" s="51">
        <f>SUBTOTAL(9,I15411:I15416)</f>
        <v>471840590</v>
      </c>
      <c r="J15417" s="51">
        <f>SUBTOTAL(9,J15411:J15416)</f>
        <v>490216314</v>
      </c>
      <c r="K15417" s="49">
        <f>J15417/I15417</f>
        <v>1.0389447715805882</v>
      </c>
      <c r="L15417" s="51">
        <f>SUBTOTAL(9,L15411:L15416)</f>
        <v>61385749</v>
      </c>
      <c r="M15417" s="51">
        <f>SUBTOTAL(9,M15411:M15416)</f>
        <v>91878622</v>
      </c>
      <c r="N15417" s="50">
        <f>IFERROR((M15417/L15417),"N.A")</f>
        <v>1.4967418903693754</v>
      </c>
      <c r="O15417" s="28"/>
      <c r="P15417" s="28"/>
      <c r="Q15417" s="28"/>
      <c r="R15417" s="28"/>
      <c r="S15417" s="25"/>
    </row>
    <row r="15418" spans="2:19" s="16" customFormat="1" outlineLevel="2" x14ac:dyDescent="0.25">
      <c r="B15418" s="16" t="s">
        <v>4739</v>
      </c>
      <c r="C15418" s="16" t="s">
        <v>4485</v>
      </c>
      <c r="D15418" s="16" t="s">
        <v>79</v>
      </c>
      <c r="E15418" s="16" t="s">
        <v>1132</v>
      </c>
      <c r="G15418" s="16" t="s">
        <v>1133</v>
      </c>
      <c r="H15418" s="16" t="s">
        <v>152</v>
      </c>
      <c r="I15418" s="35">
        <v>3032012056</v>
      </c>
      <c r="J15418" s="35">
        <v>1191129191.5699997</v>
      </c>
      <c r="K15418" s="36">
        <f>IFERROR((J15418/I15418),0)</f>
        <v>0.39285107366670696</v>
      </c>
      <c r="L15418" s="35">
        <v>1974885535.0999999</v>
      </c>
      <c r="M15418" s="35">
        <v>1191129191.5699997</v>
      </c>
      <c r="N15418" s="40">
        <f>M15418/L15418</f>
        <v>0.60313834417227929</v>
      </c>
      <c r="O15418" s="28"/>
      <c r="P15418" s="28"/>
      <c r="Q15418" s="28"/>
      <c r="R15418" s="28"/>
      <c r="S15418" s="25"/>
    </row>
    <row r="15419" spans="2:19" s="16" customFormat="1" outlineLevel="2" x14ac:dyDescent="0.25">
      <c r="B15419" s="16" t="s">
        <v>4739</v>
      </c>
      <c r="C15419" s="16" t="s">
        <v>4485</v>
      </c>
      <c r="D15419" s="16" t="s">
        <v>79</v>
      </c>
      <c r="E15419" s="16" t="s">
        <v>1132</v>
      </c>
      <c r="G15419" s="16" t="s">
        <v>1133</v>
      </c>
      <c r="H15419" s="16" t="s">
        <v>19</v>
      </c>
      <c r="I15419" s="31">
        <v>958640173</v>
      </c>
      <c r="J15419" s="31">
        <v>958640173</v>
      </c>
      <c r="K15419" s="32">
        <f>IFERROR((J15419/I15419),0)</f>
        <v>1</v>
      </c>
      <c r="L15419" s="31"/>
      <c r="M15419" s="31"/>
      <c r="N15419" s="39"/>
      <c r="O15419" s="28"/>
      <c r="P15419" s="28"/>
      <c r="Q15419" s="28"/>
      <c r="R15419" s="28"/>
      <c r="S15419" s="25"/>
    </row>
    <row r="15420" spans="2:19" s="16" customFormat="1" outlineLevel="2" x14ac:dyDescent="0.25">
      <c r="B15420" s="16" t="s">
        <v>4739</v>
      </c>
      <c r="C15420" s="16" t="s">
        <v>4485</v>
      </c>
      <c r="D15420" s="16" t="s">
        <v>79</v>
      </c>
      <c r="E15420" s="16" t="s">
        <v>1132</v>
      </c>
      <c r="G15420" s="16" t="s">
        <v>1133</v>
      </c>
      <c r="H15420" s="16" t="s">
        <v>154</v>
      </c>
      <c r="I15420" s="31">
        <v>18753</v>
      </c>
      <c r="J15420" s="31">
        <v>18753</v>
      </c>
      <c r="K15420" s="32">
        <f>IFERROR((J15420/I15420),0)</f>
        <v>1</v>
      </c>
      <c r="L15420" s="31"/>
      <c r="M15420" s="31"/>
      <c r="N15420" s="39"/>
      <c r="O15420" s="28"/>
      <c r="P15420" s="28"/>
      <c r="Q15420" s="28"/>
      <c r="R15420" s="28"/>
      <c r="S15420" s="25"/>
    </row>
    <row r="15421" spans="2:19" s="16" customFormat="1" outlineLevel="2" x14ac:dyDescent="0.25">
      <c r="B15421" s="16" t="s">
        <v>4739</v>
      </c>
      <c r="C15421" s="16" t="s">
        <v>4485</v>
      </c>
      <c r="D15421" s="16" t="s">
        <v>79</v>
      </c>
      <c r="E15421" s="16" t="s">
        <v>1132</v>
      </c>
      <c r="G15421" s="16" t="s">
        <v>1133</v>
      </c>
      <c r="H15421" s="16" t="s">
        <v>4491</v>
      </c>
      <c r="I15421" s="31">
        <v>48873513</v>
      </c>
      <c r="J15421" s="31">
        <v>48873513</v>
      </c>
      <c r="K15421" s="42"/>
      <c r="L15421" s="31"/>
      <c r="M15421" s="31"/>
      <c r="N15421" s="39"/>
      <c r="O15421" s="28"/>
      <c r="P15421" s="28"/>
      <c r="Q15421" s="28"/>
      <c r="R15421" s="28"/>
      <c r="S15421" s="25"/>
    </row>
    <row r="15422" spans="2:19" s="16" customFormat="1" outlineLevel="2" x14ac:dyDescent="0.25">
      <c r="B15422" s="16" t="s">
        <v>4739</v>
      </c>
      <c r="C15422" s="16" t="s">
        <v>4485</v>
      </c>
      <c r="D15422" s="16" t="s">
        <v>79</v>
      </c>
      <c r="E15422" s="16" t="s">
        <v>1132</v>
      </c>
      <c r="G15422" s="16" t="s">
        <v>1133</v>
      </c>
      <c r="H15422" s="16" t="s">
        <v>231</v>
      </c>
      <c r="I15422" s="31">
        <v>458929219</v>
      </c>
      <c r="J15422" s="31">
        <v>458929219</v>
      </c>
      <c r="K15422" s="32">
        <f>IFERROR((J15422/I15422),0)</f>
        <v>1</v>
      </c>
      <c r="L15422" s="31"/>
      <c r="M15422" s="31"/>
      <c r="N15422" s="39"/>
      <c r="O15422" s="28"/>
      <c r="P15422" s="28"/>
      <c r="Q15422" s="28"/>
      <c r="R15422" s="28"/>
      <c r="S15422" s="25"/>
    </row>
    <row r="15423" spans="2:19" s="16" customFormat="1" outlineLevel="2" x14ac:dyDescent="0.25">
      <c r="B15423" s="16" t="s">
        <v>4739</v>
      </c>
      <c r="C15423" s="16" t="s">
        <v>4485</v>
      </c>
      <c r="D15423" s="16" t="s">
        <v>79</v>
      </c>
      <c r="E15423" s="16" t="s">
        <v>1132</v>
      </c>
      <c r="G15423" s="16" t="s">
        <v>1133</v>
      </c>
      <c r="H15423" s="16" t="s">
        <v>155</v>
      </c>
      <c r="I15423" s="31">
        <v>-606402411</v>
      </c>
      <c r="J15423" s="31"/>
      <c r="K15423" s="32">
        <f>IFERROR((J15423/I15423),0)</f>
        <v>0</v>
      </c>
      <c r="L15423" s="31"/>
      <c r="M15423" s="31"/>
      <c r="N15423" s="39"/>
      <c r="O15423" s="28"/>
      <c r="P15423" s="28"/>
      <c r="Q15423" s="28"/>
      <c r="R15423" s="28"/>
      <c r="S15423" s="25"/>
    </row>
    <row r="15424" spans="2:19" s="16" customFormat="1" outlineLevel="1" x14ac:dyDescent="0.25">
      <c r="B15424" s="47" t="s">
        <v>9010</v>
      </c>
      <c r="C15424" s="47" t="str">
        <f>C15423</f>
        <v>ASIGNACIONES DIRECTAS ANTICIPADAS (5% DEL SGR)</v>
      </c>
      <c r="D15424" s="47"/>
      <c r="E15424" s="47" t="str">
        <f>E15423</f>
        <v>54810</v>
      </c>
      <c r="F15424" s="47"/>
      <c r="G15424" s="47" t="str">
        <f>G15423</f>
        <v xml:space="preserve">TIBÚ                                              </v>
      </c>
      <c r="H15424" s="47" t="s">
        <v>10655</v>
      </c>
      <c r="I15424" s="51">
        <f>SUBTOTAL(9,I15418:I15423)</f>
        <v>3892071303</v>
      </c>
      <c r="J15424" s="51">
        <f>SUBTOTAL(9,J15418:J15423)</f>
        <v>2657590849.5699997</v>
      </c>
      <c r="K15424" s="49">
        <f>J15424/I15424</f>
        <v>0.68282172721798151</v>
      </c>
      <c r="L15424" s="51">
        <f>SUBTOTAL(9,L15418:L15423)</f>
        <v>1974885535.0999999</v>
      </c>
      <c r="M15424" s="51">
        <f>SUBTOTAL(9,M15418:M15423)</f>
        <v>1191129191.5699997</v>
      </c>
      <c r="N15424" s="50">
        <f>IFERROR((M15424/L15424),"N.A")</f>
        <v>0.60313834417227929</v>
      </c>
      <c r="O15424" s="28"/>
      <c r="P15424" s="28"/>
      <c r="Q15424" s="28"/>
      <c r="R15424" s="28"/>
      <c r="S15424" s="25"/>
    </row>
    <row r="15425" spans="2:19" s="16" customFormat="1" outlineLevel="2" x14ac:dyDescent="0.25">
      <c r="B15425" s="16" t="s">
        <v>4740</v>
      </c>
      <c r="C15425" s="16" t="s">
        <v>4485</v>
      </c>
      <c r="D15425" s="16" t="s">
        <v>79</v>
      </c>
      <c r="E15425" s="16" t="s">
        <v>1141</v>
      </c>
      <c r="G15425" s="16" t="s">
        <v>1142</v>
      </c>
      <c r="H15425" s="16" t="s">
        <v>152</v>
      </c>
      <c r="I15425" s="35">
        <v>1708939955</v>
      </c>
      <c r="J15425" s="35">
        <v>1676681237.2199998</v>
      </c>
      <c r="K15425" s="36">
        <f>IFERROR((J15425/I15425),0)</f>
        <v>0.98112355107292215</v>
      </c>
      <c r="L15425" s="35">
        <v>1141045487.4599998</v>
      </c>
      <c r="M15425" s="35">
        <v>1676681237.2199998</v>
      </c>
      <c r="N15425" s="40">
        <f>M15425/L15425</f>
        <v>1.4694254134884146</v>
      </c>
      <c r="O15425" s="28"/>
      <c r="P15425" s="28"/>
      <c r="Q15425" s="28"/>
      <c r="R15425" s="28"/>
      <c r="S15425" s="25"/>
    </row>
    <row r="15426" spans="2:19" s="16" customFormat="1" outlineLevel="2" x14ac:dyDescent="0.25">
      <c r="B15426" s="16" t="s">
        <v>4740</v>
      </c>
      <c r="C15426" s="16" t="s">
        <v>4485</v>
      </c>
      <c r="D15426" s="16" t="s">
        <v>79</v>
      </c>
      <c r="E15426" s="16" t="s">
        <v>1141</v>
      </c>
      <c r="G15426" s="16" t="s">
        <v>1142</v>
      </c>
      <c r="H15426" s="16" t="s">
        <v>19</v>
      </c>
      <c r="I15426" s="31">
        <v>6226796711</v>
      </c>
      <c r="J15426" s="31">
        <v>6226796711</v>
      </c>
      <c r="K15426" s="32">
        <f>IFERROR((J15426/I15426),0)</f>
        <v>1</v>
      </c>
      <c r="L15426" s="31"/>
      <c r="M15426" s="31"/>
      <c r="N15426" s="39"/>
      <c r="O15426" s="28"/>
      <c r="P15426" s="28"/>
      <c r="Q15426" s="28"/>
      <c r="R15426" s="28"/>
      <c r="S15426" s="25"/>
    </row>
    <row r="15427" spans="2:19" s="16" customFormat="1" outlineLevel="2" x14ac:dyDescent="0.25">
      <c r="B15427" s="16" t="s">
        <v>4740</v>
      </c>
      <c r="C15427" s="16" t="s">
        <v>4485</v>
      </c>
      <c r="D15427" s="16" t="s">
        <v>79</v>
      </c>
      <c r="E15427" s="16" t="s">
        <v>1141</v>
      </c>
      <c r="G15427" s="16" t="s">
        <v>1142</v>
      </c>
      <c r="H15427" s="16" t="s">
        <v>154</v>
      </c>
      <c r="I15427" s="31">
        <v>10570</v>
      </c>
      <c r="J15427" s="31">
        <v>10570</v>
      </c>
      <c r="K15427" s="32">
        <f>IFERROR((J15427/I15427),0)</f>
        <v>1</v>
      </c>
      <c r="L15427" s="31"/>
      <c r="M15427" s="31"/>
      <c r="N15427" s="39"/>
      <c r="O15427" s="28"/>
      <c r="P15427" s="28"/>
      <c r="Q15427" s="28"/>
      <c r="R15427" s="28"/>
      <c r="S15427" s="25"/>
    </row>
    <row r="15428" spans="2:19" s="16" customFormat="1" outlineLevel="2" x14ac:dyDescent="0.25">
      <c r="B15428" s="16" t="s">
        <v>4740</v>
      </c>
      <c r="C15428" s="16" t="s">
        <v>4485</v>
      </c>
      <c r="D15428" s="16" t="s">
        <v>79</v>
      </c>
      <c r="E15428" s="16" t="s">
        <v>1141</v>
      </c>
      <c r="G15428" s="16" t="s">
        <v>1142</v>
      </c>
      <c r="H15428" s="16" t="s">
        <v>4491</v>
      </c>
      <c r="I15428" s="31">
        <v>561876391</v>
      </c>
      <c r="J15428" s="31">
        <v>561876391</v>
      </c>
      <c r="K15428" s="42"/>
      <c r="L15428" s="31"/>
      <c r="M15428" s="31"/>
      <c r="N15428" s="39"/>
      <c r="O15428" s="28"/>
      <c r="P15428" s="28"/>
      <c r="Q15428" s="28"/>
      <c r="R15428" s="28"/>
      <c r="S15428" s="25"/>
    </row>
    <row r="15429" spans="2:19" s="16" customFormat="1" outlineLevel="2" x14ac:dyDescent="0.25">
      <c r="B15429" s="16" t="s">
        <v>4740</v>
      </c>
      <c r="C15429" s="16" t="s">
        <v>4485</v>
      </c>
      <c r="D15429" s="16" t="s">
        <v>79</v>
      </c>
      <c r="E15429" s="16" t="s">
        <v>1141</v>
      </c>
      <c r="G15429" s="16" t="s">
        <v>1142</v>
      </c>
      <c r="H15429" s="16" t="s">
        <v>231</v>
      </c>
      <c r="I15429" s="31">
        <v>275051300</v>
      </c>
      <c r="J15429" s="31">
        <v>275051300</v>
      </c>
      <c r="K15429" s="32">
        <f>IFERROR((J15429/I15429),0)</f>
        <v>1</v>
      </c>
      <c r="L15429" s="31"/>
      <c r="M15429" s="31"/>
      <c r="N15429" s="39"/>
      <c r="O15429" s="28"/>
      <c r="P15429" s="28"/>
      <c r="Q15429" s="28"/>
      <c r="R15429" s="28"/>
      <c r="S15429" s="25"/>
    </row>
    <row r="15430" spans="2:19" s="16" customFormat="1" outlineLevel="2" x14ac:dyDescent="0.25">
      <c r="B15430" s="16" t="s">
        <v>4740</v>
      </c>
      <c r="C15430" s="16" t="s">
        <v>4485</v>
      </c>
      <c r="D15430" s="16" t="s">
        <v>79</v>
      </c>
      <c r="E15430" s="16" t="s">
        <v>1141</v>
      </c>
      <c r="G15430" s="16" t="s">
        <v>1142</v>
      </c>
      <c r="H15430" s="16" t="s">
        <v>155</v>
      </c>
      <c r="I15430" s="31">
        <v>-341787991</v>
      </c>
      <c r="J15430" s="31"/>
      <c r="K15430" s="32">
        <f>IFERROR((J15430/I15430),0)</f>
        <v>0</v>
      </c>
      <c r="L15430" s="31"/>
      <c r="M15430" s="31"/>
      <c r="N15430" s="39"/>
      <c r="O15430" s="28"/>
      <c r="P15430" s="28"/>
      <c r="Q15430" s="28"/>
      <c r="R15430" s="28"/>
      <c r="S15430" s="25"/>
    </row>
    <row r="15431" spans="2:19" s="16" customFormat="1" outlineLevel="1" x14ac:dyDescent="0.25">
      <c r="B15431" s="47" t="s">
        <v>9011</v>
      </c>
      <c r="C15431" s="47" t="str">
        <f>C15430</f>
        <v>ASIGNACIONES DIRECTAS ANTICIPADAS (5% DEL SGR)</v>
      </c>
      <c r="D15431" s="47"/>
      <c r="E15431" s="47" t="str">
        <f>E15430</f>
        <v>54720</v>
      </c>
      <c r="F15431" s="47"/>
      <c r="G15431" s="47" t="str">
        <f>G15430</f>
        <v xml:space="preserve">SARDINATA                                         </v>
      </c>
      <c r="H15431" s="47" t="s">
        <v>10655</v>
      </c>
      <c r="I15431" s="51">
        <f>SUBTOTAL(9,I15425:I15430)</f>
        <v>8430886936</v>
      </c>
      <c r="J15431" s="51">
        <f>SUBTOTAL(9,J15425:J15430)</f>
        <v>8740416209.2199993</v>
      </c>
      <c r="K15431" s="49">
        <f>J15431/I15431</f>
        <v>1.0367137260373289</v>
      </c>
      <c r="L15431" s="51">
        <f>SUBTOTAL(9,L15425:L15430)</f>
        <v>1141045487.4599998</v>
      </c>
      <c r="M15431" s="51">
        <f>SUBTOTAL(9,M15425:M15430)</f>
        <v>1676681237.2199998</v>
      </c>
      <c r="N15431" s="50">
        <f>IFERROR((M15431/L15431),"N.A")</f>
        <v>1.4694254134884146</v>
      </c>
      <c r="O15431" s="28"/>
      <c r="P15431" s="28"/>
      <c r="Q15431" s="28"/>
      <c r="R15431" s="28"/>
      <c r="S15431" s="25"/>
    </row>
    <row r="15432" spans="2:19" s="16" customFormat="1" outlineLevel="2" x14ac:dyDescent="0.25">
      <c r="B15432" s="16" t="s">
        <v>4741</v>
      </c>
      <c r="C15432" s="16" t="s">
        <v>4485</v>
      </c>
      <c r="D15432" s="16" t="s">
        <v>79</v>
      </c>
      <c r="E15432" s="16" t="s">
        <v>1144</v>
      </c>
      <c r="G15432" s="16" t="s">
        <v>387</v>
      </c>
      <c r="H15432" s="16" t="s">
        <v>152</v>
      </c>
      <c r="I15432" s="35">
        <v>58138548</v>
      </c>
      <c r="J15432" s="35">
        <v>58138548</v>
      </c>
      <c r="K15432" s="36">
        <f>IFERROR((J15432/I15432),0)</f>
        <v>1</v>
      </c>
      <c r="L15432" s="35">
        <v>38862202</v>
      </c>
      <c r="M15432" s="35">
        <v>58138548</v>
      </c>
      <c r="N15432" s="40">
        <f>M15432/L15432</f>
        <v>1.4960178530285031</v>
      </c>
      <c r="O15432" s="28"/>
      <c r="P15432" s="28"/>
      <c r="Q15432" s="28"/>
      <c r="R15432" s="28"/>
      <c r="S15432" s="25"/>
    </row>
    <row r="15433" spans="2:19" s="16" customFormat="1" outlineLevel="2" x14ac:dyDescent="0.25">
      <c r="B15433" s="16" t="s">
        <v>4741</v>
      </c>
      <c r="C15433" s="16" t="s">
        <v>4485</v>
      </c>
      <c r="D15433" s="16" t="s">
        <v>79</v>
      </c>
      <c r="E15433" s="16" t="s">
        <v>1144</v>
      </c>
      <c r="G15433" s="16" t="s">
        <v>387</v>
      </c>
      <c r="H15433" s="16" t="s">
        <v>19</v>
      </c>
      <c r="I15433" s="31">
        <v>157344976</v>
      </c>
      <c r="J15433" s="31">
        <v>157344976</v>
      </c>
      <c r="K15433" s="32">
        <f>IFERROR((J15433/I15433),0)</f>
        <v>1</v>
      </c>
      <c r="L15433" s="31"/>
      <c r="M15433" s="31"/>
      <c r="N15433" s="39"/>
      <c r="O15433" s="28"/>
      <c r="P15433" s="28"/>
      <c r="Q15433" s="28"/>
      <c r="R15433" s="28"/>
      <c r="S15433" s="25"/>
    </row>
    <row r="15434" spans="2:19" s="16" customFormat="1" outlineLevel="2" x14ac:dyDescent="0.25">
      <c r="B15434" s="16" t="s">
        <v>4741</v>
      </c>
      <c r="C15434" s="16" t="s">
        <v>4485</v>
      </c>
      <c r="D15434" s="16" t="s">
        <v>79</v>
      </c>
      <c r="E15434" s="16" t="s">
        <v>1144</v>
      </c>
      <c r="G15434" s="16" t="s">
        <v>387</v>
      </c>
      <c r="H15434" s="16" t="s">
        <v>154</v>
      </c>
      <c r="I15434" s="31">
        <v>360</v>
      </c>
      <c r="J15434" s="31">
        <v>360</v>
      </c>
      <c r="K15434" s="32">
        <f>IFERROR((J15434/I15434),0)</f>
        <v>1</v>
      </c>
      <c r="L15434" s="31"/>
      <c r="M15434" s="31"/>
      <c r="N15434" s="39"/>
      <c r="O15434" s="28"/>
      <c r="P15434" s="28"/>
      <c r="Q15434" s="28"/>
      <c r="R15434" s="28"/>
      <c r="S15434" s="25"/>
    </row>
    <row r="15435" spans="2:19" s="16" customFormat="1" outlineLevel="2" x14ac:dyDescent="0.25">
      <c r="B15435" s="16" t="s">
        <v>4741</v>
      </c>
      <c r="C15435" s="16" t="s">
        <v>4485</v>
      </c>
      <c r="D15435" s="16" t="s">
        <v>79</v>
      </c>
      <c r="E15435" s="16" t="s">
        <v>1144</v>
      </c>
      <c r="G15435" s="16" t="s">
        <v>387</v>
      </c>
      <c r="H15435" s="16" t="s">
        <v>4491</v>
      </c>
      <c r="I15435" s="31">
        <v>35206037</v>
      </c>
      <c r="J15435" s="31">
        <v>35206037</v>
      </c>
      <c r="K15435" s="42"/>
      <c r="L15435" s="31"/>
      <c r="M15435" s="31"/>
      <c r="N15435" s="39"/>
      <c r="O15435" s="28"/>
      <c r="P15435" s="28"/>
      <c r="Q15435" s="28"/>
      <c r="R15435" s="28"/>
      <c r="S15435" s="25"/>
    </row>
    <row r="15436" spans="2:19" s="16" customFormat="1" outlineLevel="2" x14ac:dyDescent="0.25">
      <c r="B15436" s="16" t="s">
        <v>4741</v>
      </c>
      <c r="C15436" s="16" t="s">
        <v>4485</v>
      </c>
      <c r="D15436" s="16" t="s">
        <v>79</v>
      </c>
      <c r="E15436" s="16" t="s">
        <v>1144</v>
      </c>
      <c r="G15436" s="16" t="s">
        <v>387</v>
      </c>
      <c r="H15436" s="16" t="s">
        <v>231</v>
      </c>
      <c r="I15436" s="31">
        <v>9379985</v>
      </c>
      <c r="J15436" s="31">
        <v>9379985</v>
      </c>
      <c r="K15436" s="32">
        <f>IFERROR((J15436/I15436),0)</f>
        <v>1</v>
      </c>
      <c r="L15436" s="31"/>
      <c r="M15436" s="31"/>
      <c r="N15436" s="39"/>
      <c r="O15436" s="28"/>
      <c r="P15436" s="28"/>
      <c r="Q15436" s="28"/>
      <c r="R15436" s="28"/>
      <c r="S15436" s="25"/>
    </row>
    <row r="15437" spans="2:19" s="16" customFormat="1" outlineLevel="2" x14ac:dyDescent="0.25">
      <c r="B15437" s="16" t="s">
        <v>4741</v>
      </c>
      <c r="C15437" s="16" t="s">
        <v>4485</v>
      </c>
      <c r="D15437" s="16" t="s">
        <v>79</v>
      </c>
      <c r="E15437" s="16" t="s">
        <v>1144</v>
      </c>
      <c r="G15437" s="16" t="s">
        <v>387</v>
      </c>
      <c r="H15437" s="16" t="s">
        <v>155</v>
      </c>
      <c r="I15437" s="31">
        <v>-11627710</v>
      </c>
      <c r="J15437" s="31"/>
      <c r="K15437" s="32">
        <f>IFERROR((J15437/I15437),0)</f>
        <v>0</v>
      </c>
      <c r="L15437" s="31"/>
      <c r="M15437" s="31"/>
      <c r="N15437" s="39"/>
      <c r="O15437" s="28"/>
      <c r="P15437" s="28"/>
      <c r="Q15437" s="28"/>
      <c r="R15437" s="28"/>
      <c r="S15437" s="25"/>
    </row>
    <row r="15438" spans="2:19" s="16" customFormat="1" outlineLevel="1" x14ac:dyDescent="0.25">
      <c r="B15438" s="47" t="s">
        <v>9012</v>
      </c>
      <c r="C15438" s="47" t="str">
        <f>C15437</f>
        <v>ASIGNACIONES DIRECTAS ANTICIPADAS (5% DEL SGR)</v>
      </c>
      <c r="D15438" s="47"/>
      <c r="E15438" s="47" t="str">
        <f>E15437</f>
        <v>54680</v>
      </c>
      <c r="F15438" s="47"/>
      <c r="G15438" s="47" t="str">
        <f>G15437</f>
        <v xml:space="preserve">SANTIAGO                                          </v>
      </c>
      <c r="H15438" s="47" t="s">
        <v>10655</v>
      </c>
      <c r="I15438" s="51">
        <f>SUBTOTAL(9,I15432:I15437)</f>
        <v>248442196</v>
      </c>
      <c r="J15438" s="51">
        <f>SUBTOTAL(9,J15432:J15437)</f>
        <v>260069906</v>
      </c>
      <c r="K15438" s="49">
        <f>J15438/I15438</f>
        <v>1.0468024763394057</v>
      </c>
      <c r="L15438" s="51">
        <f>SUBTOTAL(9,L15432:L15437)</f>
        <v>38862202</v>
      </c>
      <c r="M15438" s="51">
        <f>SUBTOTAL(9,M15432:M15437)</f>
        <v>58138548</v>
      </c>
      <c r="N15438" s="50">
        <f>IFERROR((M15438/L15438),"N.A")</f>
        <v>1.4960178530285031</v>
      </c>
      <c r="O15438" s="28"/>
      <c r="P15438" s="28"/>
      <c r="Q15438" s="28"/>
      <c r="R15438" s="28"/>
      <c r="S15438" s="25"/>
    </row>
    <row r="15439" spans="2:19" s="16" customFormat="1" outlineLevel="2" x14ac:dyDescent="0.25">
      <c r="B15439" s="16" t="s">
        <v>4742</v>
      </c>
      <c r="C15439" s="16" t="s">
        <v>4485</v>
      </c>
      <c r="D15439" s="16" t="s">
        <v>79</v>
      </c>
      <c r="E15439" s="16" t="s">
        <v>1146</v>
      </c>
      <c r="G15439" s="16" t="s">
        <v>1147</v>
      </c>
      <c r="H15439" s="16" t="s">
        <v>152</v>
      </c>
      <c r="I15439" s="35">
        <v>249742066</v>
      </c>
      <c r="J15439" s="35">
        <v>181506925.53999999</v>
      </c>
      <c r="K15439" s="36">
        <f>IFERROR((J15439/I15439),0)</f>
        <v>0.72677754471687595</v>
      </c>
      <c r="L15439" s="35">
        <v>166795563</v>
      </c>
      <c r="M15439" s="35">
        <v>181506925.53999999</v>
      </c>
      <c r="N15439" s="40">
        <f>M15439/L15439</f>
        <v>1.0881999633287607</v>
      </c>
      <c r="O15439" s="28"/>
      <c r="P15439" s="28"/>
      <c r="Q15439" s="28"/>
      <c r="R15439" s="28"/>
      <c r="S15439" s="25"/>
    </row>
    <row r="15440" spans="2:19" s="16" customFormat="1" outlineLevel="2" x14ac:dyDescent="0.25">
      <c r="B15440" s="16" t="s">
        <v>4742</v>
      </c>
      <c r="C15440" s="16" t="s">
        <v>4485</v>
      </c>
      <c r="D15440" s="16" t="s">
        <v>79</v>
      </c>
      <c r="E15440" s="16" t="s">
        <v>1146</v>
      </c>
      <c r="G15440" s="16" t="s">
        <v>1147</v>
      </c>
      <c r="H15440" s="16" t="s">
        <v>19</v>
      </c>
      <c r="I15440" s="31">
        <v>429178630</v>
      </c>
      <c r="J15440" s="31">
        <v>429178630</v>
      </c>
      <c r="K15440" s="32">
        <f>IFERROR((J15440/I15440),0)</f>
        <v>1</v>
      </c>
      <c r="L15440" s="31"/>
      <c r="M15440" s="31"/>
      <c r="N15440" s="39"/>
      <c r="O15440" s="28"/>
      <c r="P15440" s="28"/>
      <c r="Q15440" s="28"/>
      <c r="R15440" s="28"/>
      <c r="S15440" s="25"/>
    </row>
    <row r="15441" spans="2:19" s="16" customFormat="1" outlineLevel="2" x14ac:dyDescent="0.25">
      <c r="B15441" s="16" t="s">
        <v>4742</v>
      </c>
      <c r="C15441" s="16" t="s">
        <v>4485</v>
      </c>
      <c r="D15441" s="16" t="s">
        <v>79</v>
      </c>
      <c r="E15441" s="16" t="s">
        <v>1146</v>
      </c>
      <c r="G15441" s="16" t="s">
        <v>1147</v>
      </c>
      <c r="H15441" s="16" t="s">
        <v>154</v>
      </c>
      <c r="I15441" s="31">
        <v>1545</v>
      </c>
      <c r="J15441" s="31">
        <v>1545</v>
      </c>
      <c r="K15441" s="32">
        <f>IFERROR((J15441/I15441),0)</f>
        <v>1</v>
      </c>
      <c r="L15441" s="31"/>
      <c r="M15441" s="31"/>
      <c r="N15441" s="39"/>
      <c r="O15441" s="28"/>
      <c r="P15441" s="28"/>
      <c r="Q15441" s="28"/>
      <c r="R15441" s="28"/>
      <c r="S15441" s="25"/>
    </row>
    <row r="15442" spans="2:19" s="16" customFormat="1" outlineLevel="2" x14ac:dyDescent="0.25">
      <c r="B15442" s="16" t="s">
        <v>4742</v>
      </c>
      <c r="C15442" s="16" t="s">
        <v>4485</v>
      </c>
      <c r="D15442" s="16" t="s">
        <v>79</v>
      </c>
      <c r="E15442" s="16" t="s">
        <v>1146</v>
      </c>
      <c r="G15442" s="16" t="s">
        <v>1147</v>
      </c>
      <c r="H15442" s="16" t="s">
        <v>4491</v>
      </c>
      <c r="I15442" s="31">
        <v>74332750</v>
      </c>
      <c r="J15442" s="31">
        <v>74332750</v>
      </c>
      <c r="K15442" s="42"/>
      <c r="L15442" s="31"/>
      <c r="M15442" s="31"/>
      <c r="N15442" s="39"/>
      <c r="O15442" s="28"/>
      <c r="P15442" s="28"/>
      <c r="Q15442" s="28"/>
      <c r="R15442" s="28"/>
      <c r="S15442" s="25"/>
    </row>
    <row r="15443" spans="2:19" s="16" customFormat="1" outlineLevel="2" x14ac:dyDescent="0.25">
      <c r="B15443" s="16" t="s">
        <v>4742</v>
      </c>
      <c r="C15443" s="16" t="s">
        <v>4485</v>
      </c>
      <c r="D15443" s="16" t="s">
        <v>79</v>
      </c>
      <c r="E15443" s="16" t="s">
        <v>1146</v>
      </c>
      <c r="G15443" s="16" t="s">
        <v>1147</v>
      </c>
      <c r="H15443" s="16" t="s">
        <v>231</v>
      </c>
      <c r="I15443" s="31">
        <v>40227100</v>
      </c>
      <c r="J15443" s="31">
        <v>40227100</v>
      </c>
      <c r="K15443" s="32">
        <f>IFERROR((J15443/I15443),0)</f>
        <v>1</v>
      </c>
      <c r="L15443" s="31"/>
      <c r="M15443" s="31"/>
      <c r="N15443" s="39"/>
      <c r="O15443" s="28"/>
      <c r="P15443" s="28"/>
      <c r="Q15443" s="28"/>
      <c r="R15443" s="28"/>
      <c r="S15443" s="25"/>
    </row>
    <row r="15444" spans="2:19" s="16" customFormat="1" outlineLevel="2" x14ac:dyDescent="0.25">
      <c r="B15444" s="16" t="s">
        <v>4742</v>
      </c>
      <c r="C15444" s="16" t="s">
        <v>4485</v>
      </c>
      <c r="D15444" s="16" t="s">
        <v>79</v>
      </c>
      <c r="E15444" s="16" t="s">
        <v>1146</v>
      </c>
      <c r="G15444" s="16" t="s">
        <v>1147</v>
      </c>
      <c r="H15444" s="16" t="s">
        <v>155</v>
      </c>
      <c r="I15444" s="31">
        <v>-49948413</v>
      </c>
      <c r="J15444" s="31"/>
      <c r="K15444" s="32">
        <f>IFERROR((J15444/I15444),0)</f>
        <v>0</v>
      </c>
      <c r="L15444" s="31"/>
      <c r="M15444" s="31"/>
      <c r="N15444" s="39"/>
      <c r="O15444" s="28"/>
      <c r="P15444" s="28"/>
      <c r="Q15444" s="28"/>
      <c r="R15444" s="28"/>
      <c r="S15444" s="25"/>
    </row>
    <row r="15445" spans="2:19" s="16" customFormat="1" outlineLevel="1" x14ac:dyDescent="0.25">
      <c r="B15445" s="47" t="s">
        <v>9013</v>
      </c>
      <c r="C15445" s="47" t="str">
        <f>C15444</f>
        <v>ASIGNACIONES DIRECTAS ANTICIPADAS (5% DEL SGR)</v>
      </c>
      <c r="D15445" s="47"/>
      <c r="E15445" s="47" t="str">
        <f>E15444</f>
        <v>54673</v>
      </c>
      <c r="F15445" s="47"/>
      <c r="G15445" s="47" t="str">
        <f>G15444</f>
        <v xml:space="preserve">SAN CAYETANO                                      </v>
      </c>
      <c r="H15445" s="47" t="s">
        <v>10655</v>
      </c>
      <c r="I15445" s="51">
        <f>SUBTOTAL(9,I15439:I15444)</f>
        <v>743533678</v>
      </c>
      <c r="J15445" s="51">
        <f>SUBTOTAL(9,J15439:J15444)</f>
        <v>725246950.53999996</v>
      </c>
      <c r="K15445" s="49">
        <f>J15445/I15445</f>
        <v>0.97540565007197966</v>
      </c>
      <c r="L15445" s="51">
        <f>SUBTOTAL(9,L15439:L15444)</f>
        <v>166795563</v>
      </c>
      <c r="M15445" s="51">
        <f>SUBTOTAL(9,M15439:M15444)</f>
        <v>181506925.53999999</v>
      </c>
      <c r="N15445" s="50">
        <f>IFERROR((M15445/L15445),"N.A")</f>
        <v>1.0881999633287607</v>
      </c>
      <c r="O15445" s="28"/>
      <c r="P15445" s="28"/>
      <c r="Q15445" s="28"/>
      <c r="R15445" s="28"/>
      <c r="S15445" s="25"/>
    </row>
    <row r="15446" spans="2:19" s="16" customFormat="1" outlineLevel="2" x14ac:dyDescent="0.25">
      <c r="B15446" s="16" t="s">
        <v>4743</v>
      </c>
      <c r="C15446" s="16" t="s">
        <v>4485</v>
      </c>
      <c r="D15446" s="16" t="s">
        <v>79</v>
      </c>
      <c r="E15446" s="16" t="s">
        <v>1152</v>
      </c>
      <c r="G15446" s="16" t="s">
        <v>1153</v>
      </c>
      <c r="H15446" s="16" t="s">
        <v>152</v>
      </c>
      <c r="I15446" s="35">
        <v>219284418</v>
      </c>
      <c r="J15446" s="35">
        <v>44190549.890000008</v>
      </c>
      <c r="K15446" s="36">
        <f>IFERROR((J15446/I15446),0)</f>
        <v>0.20152161422614173</v>
      </c>
      <c r="L15446" s="35">
        <v>146447558</v>
      </c>
      <c r="M15446" s="35">
        <v>44190549.890000008</v>
      </c>
      <c r="N15446" s="40">
        <f>M15446/L15446</f>
        <v>0.30174999497089605</v>
      </c>
      <c r="O15446" s="28"/>
      <c r="P15446" s="28"/>
      <c r="Q15446" s="28"/>
      <c r="R15446" s="28"/>
      <c r="S15446" s="25"/>
    </row>
    <row r="15447" spans="2:19" s="16" customFormat="1" outlineLevel="2" x14ac:dyDescent="0.25">
      <c r="B15447" s="16" t="s">
        <v>4743</v>
      </c>
      <c r="C15447" s="16" t="s">
        <v>4485</v>
      </c>
      <c r="D15447" s="16" t="s">
        <v>79</v>
      </c>
      <c r="E15447" s="16" t="s">
        <v>1152</v>
      </c>
      <c r="G15447" s="16" t="s">
        <v>1153</v>
      </c>
      <c r="H15447" s="16" t="s">
        <v>19</v>
      </c>
      <c r="I15447" s="31">
        <v>403166421</v>
      </c>
      <c r="J15447" s="31">
        <v>403166421</v>
      </c>
      <c r="K15447" s="32">
        <f>IFERROR((J15447/I15447),0)</f>
        <v>1</v>
      </c>
      <c r="L15447" s="31"/>
      <c r="M15447" s="31"/>
      <c r="N15447" s="39"/>
      <c r="O15447" s="28"/>
      <c r="P15447" s="28"/>
      <c r="Q15447" s="28"/>
      <c r="R15447" s="28"/>
      <c r="S15447" s="25"/>
    </row>
    <row r="15448" spans="2:19" s="16" customFormat="1" outlineLevel="2" x14ac:dyDescent="0.25">
      <c r="B15448" s="16" t="s">
        <v>4743</v>
      </c>
      <c r="C15448" s="16" t="s">
        <v>4485</v>
      </c>
      <c r="D15448" s="16" t="s">
        <v>79</v>
      </c>
      <c r="E15448" s="16" t="s">
        <v>1152</v>
      </c>
      <c r="G15448" s="16" t="s">
        <v>1153</v>
      </c>
      <c r="H15448" s="16" t="s">
        <v>154</v>
      </c>
      <c r="I15448" s="31">
        <v>1356</v>
      </c>
      <c r="J15448" s="31">
        <v>1356</v>
      </c>
      <c r="K15448" s="32">
        <f>IFERROR((J15448/I15448),0)</f>
        <v>1</v>
      </c>
      <c r="L15448" s="31"/>
      <c r="M15448" s="31"/>
      <c r="N15448" s="39"/>
      <c r="O15448" s="28"/>
      <c r="P15448" s="28"/>
      <c r="Q15448" s="28"/>
      <c r="R15448" s="28"/>
      <c r="S15448" s="25"/>
    </row>
    <row r="15449" spans="2:19" s="16" customFormat="1" outlineLevel="2" x14ac:dyDescent="0.25">
      <c r="B15449" s="16" t="s">
        <v>4743</v>
      </c>
      <c r="C15449" s="16" t="s">
        <v>4485</v>
      </c>
      <c r="D15449" s="16" t="s">
        <v>79</v>
      </c>
      <c r="E15449" s="16" t="s">
        <v>1152</v>
      </c>
      <c r="G15449" s="16" t="s">
        <v>1153</v>
      </c>
      <c r="H15449" s="16" t="s">
        <v>4491</v>
      </c>
      <c r="I15449" s="31">
        <v>26042896</v>
      </c>
      <c r="J15449" s="31">
        <v>26042896</v>
      </c>
      <c r="K15449" s="42"/>
      <c r="L15449" s="31"/>
      <c r="M15449" s="31"/>
      <c r="N15449" s="39"/>
      <c r="O15449" s="28"/>
      <c r="P15449" s="28"/>
      <c r="Q15449" s="28"/>
      <c r="R15449" s="28"/>
      <c r="S15449" s="25"/>
    </row>
    <row r="15450" spans="2:19" s="16" customFormat="1" outlineLevel="2" x14ac:dyDescent="0.25">
      <c r="B15450" s="16" t="s">
        <v>4743</v>
      </c>
      <c r="C15450" s="16" t="s">
        <v>4485</v>
      </c>
      <c r="D15450" s="16" t="s">
        <v>79</v>
      </c>
      <c r="E15450" s="16" t="s">
        <v>1152</v>
      </c>
      <c r="G15450" s="16" t="s">
        <v>1153</v>
      </c>
      <c r="H15450" s="16" t="s">
        <v>231</v>
      </c>
      <c r="I15450" s="31">
        <v>35318268</v>
      </c>
      <c r="J15450" s="31">
        <v>35318268</v>
      </c>
      <c r="K15450" s="32">
        <f>IFERROR((J15450/I15450),0)</f>
        <v>1</v>
      </c>
      <c r="L15450" s="31"/>
      <c r="M15450" s="31"/>
      <c r="N15450" s="39"/>
      <c r="O15450" s="28"/>
      <c r="P15450" s="28"/>
      <c r="Q15450" s="28"/>
      <c r="R15450" s="28"/>
      <c r="S15450" s="25"/>
    </row>
    <row r="15451" spans="2:19" s="16" customFormat="1" outlineLevel="2" x14ac:dyDescent="0.25">
      <c r="B15451" s="16" t="s">
        <v>4743</v>
      </c>
      <c r="C15451" s="16" t="s">
        <v>4485</v>
      </c>
      <c r="D15451" s="16" t="s">
        <v>79</v>
      </c>
      <c r="E15451" s="16" t="s">
        <v>1152</v>
      </c>
      <c r="G15451" s="16" t="s">
        <v>1153</v>
      </c>
      <c r="H15451" s="16" t="s">
        <v>155</v>
      </c>
      <c r="I15451" s="31">
        <v>-43856884</v>
      </c>
      <c r="J15451" s="31"/>
      <c r="K15451" s="32">
        <f>IFERROR((J15451/I15451),0)</f>
        <v>0</v>
      </c>
      <c r="L15451" s="31"/>
      <c r="M15451" s="31"/>
      <c r="N15451" s="39"/>
      <c r="O15451" s="28"/>
      <c r="P15451" s="28"/>
      <c r="Q15451" s="28"/>
      <c r="R15451" s="28"/>
      <c r="S15451" s="25"/>
    </row>
    <row r="15452" spans="2:19" s="16" customFormat="1" outlineLevel="1" x14ac:dyDescent="0.25">
      <c r="B15452" s="47" t="s">
        <v>9014</v>
      </c>
      <c r="C15452" s="47" t="str">
        <f>C15451</f>
        <v>ASIGNACIONES DIRECTAS ANTICIPADAS (5% DEL SGR)</v>
      </c>
      <c r="D15452" s="47"/>
      <c r="E15452" s="47" t="str">
        <f>E15451</f>
        <v>54660</v>
      </c>
      <c r="F15452" s="47"/>
      <c r="G15452" s="47" t="str">
        <f>G15451</f>
        <v xml:space="preserve">SALAZAR                                           </v>
      </c>
      <c r="H15452" s="47" t="s">
        <v>10655</v>
      </c>
      <c r="I15452" s="51">
        <f>SUBTOTAL(9,I15446:I15451)</f>
        <v>639956475</v>
      </c>
      <c r="J15452" s="51">
        <f>SUBTOTAL(9,J15446:J15451)</f>
        <v>508719490.88999999</v>
      </c>
      <c r="K15452" s="49">
        <f>J15452/I15452</f>
        <v>0.79492826584807974</v>
      </c>
      <c r="L15452" s="51">
        <f>SUBTOTAL(9,L15446:L15451)</f>
        <v>146447558</v>
      </c>
      <c r="M15452" s="51">
        <f>SUBTOTAL(9,M15446:M15451)</f>
        <v>44190549.890000008</v>
      </c>
      <c r="N15452" s="50">
        <f>IFERROR((M15452/L15452),"N.A")</f>
        <v>0.30174999497089605</v>
      </c>
      <c r="O15452" s="28"/>
      <c r="P15452" s="28"/>
      <c r="Q15452" s="28"/>
      <c r="R15452" s="28"/>
      <c r="S15452" s="25"/>
    </row>
    <row r="15453" spans="2:19" s="16" customFormat="1" outlineLevel="2" x14ac:dyDescent="0.25">
      <c r="B15453" s="16" t="s">
        <v>4744</v>
      </c>
      <c r="C15453" s="16" t="s">
        <v>4485</v>
      </c>
      <c r="D15453" s="16" t="s">
        <v>79</v>
      </c>
      <c r="E15453" s="16" t="s">
        <v>1161</v>
      </c>
      <c r="G15453" s="16" t="s">
        <v>1162</v>
      </c>
      <c r="H15453" s="16" t="s">
        <v>152</v>
      </c>
      <c r="I15453" s="35">
        <v>18895604</v>
      </c>
      <c r="J15453" s="35">
        <v>18895604</v>
      </c>
      <c r="K15453" s="36">
        <f>IFERROR((J15453/I15453),0)</f>
        <v>1</v>
      </c>
      <c r="L15453" s="35">
        <v>12580939</v>
      </c>
      <c r="M15453" s="35">
        <v>18895604</v>
      </c>
      <c r="N15453" s="40">
        <f>M15453/L15453</f>
        <v>1.5019231871325345</v>
      </c>
      <c r="O15453" s="28"/>
      <c r="P15453" s="28"/>
      <c r="Q15453" s="28"/>
      <c r="R15453" s="28"/>
      <c r="S15453" s="25"/>
    </row>
    <row r="15454" spans="2:19" s="16" customFormat="1" outlineLevel="2" x14ac:dyDescent="0.25">
      <c r="B15454" s="16" t="s">
        <v>4744</v>
      </c>
      <c r="C15454" s="16" t="s">
        <v>4485</v>
      </c>
      <c r="D15454" s="16" t="s">
        <v>79</v>
      </c>
      <c r="E15454" s="16" t="s">
        <v>1161</v>
      </c>
      <c r="G15454" s="16" t="s">
        <v>1162</v>
      </c>
      <c r="H15454" s="16" t="s">
        <v>19</v>
      </c>
      <c r="I15454" s="31">
        <v>71090492</v>
      </c>
      <c r="J15454" s="31">
        <v>71090492</v>
      </c>
      <c r="K15454" s="32">
        <f>IFERROR((J15454/I15454),0)</f>
        <v>1</v>
      </c>
      <c r="L15454" s="31"/>
      <c r="M15454" s="31"/>
      <c r="N15454" s="39"/>
      <c r="O15454" s="28"/>
      <c r="P15454" s="28"/>
      <c r="Q15454" s="28"/>
      <c r="R15454" s="28"/>
      <c r="S15454" s="25"/>
    </row>
    <row r="15455" spans="2:19" s="16" customFormat="1" outlineLevel="2" x14ac:dyDescent="0.25">
      <c r="B15455" s="16" t="s">
        <v>4744</v>
      </c>
      <c r="C15455" s="16" t="s">
        <v>4485</v>
      </c>
      <c r="D15455" s="16" t="s">
        <v>79</v>
      </c>
      <c r="E15455" s="16" t="s">
        <v>1161</v>
      </c>
      <c r="G15455" s="16" t="s">
        <v>1162</v>
      </c>
      <c r="H15455" s="16" t="s">
        <v>154</v>
      </c>
      <c r="I15455" s="31">
        <v>117</v>
      </c>
      <c r="J15455" s="31">
        <v>117</v>
      </c>
      <c r="K15455" s="32">
        <f>IFERROR((J15455/I15455),0)</f>
        <v>1</v>
      </c>
      <c r="L15455" s="31"/>
      <c r="M15455" s="31"/>
      <c r="N15455" s="39"/>
      <c r="O15455" s="28"/>
      <c r="P15455" s="28"/>
      <c r="Q15455" s="28"/>
      <c r="R15455" s="28"/>
      <c r="S15455" s="25"/>
    </row>
    <row r="15456" spans="2:19" s="16" customFormat="1" outlineLevel="2" x14ac:dyDescent="0.25">
      <c r="B15456" s="16" t="s">
        <v>4744</v>
      </c>
      <c r="C15456" s="16" t="s">
        <v>4485</v>
      </c>
      <c r="D15456" s="16" t="s">
        <v>79</v>
      </c>
      <c r="E15456" s="16" t="s">
        <v>1161</v>
      </c>
      <c r="G15456" s="16" t="s">
        <v>1162</v>
      </c>
      <c r="H15456" s="16" t="s">
        <v>4491</v>
      </c>
      <c r="I15456" s="31">
        <v>29521678</v>
      </c>
      <c r="J15456" s="31">
        <v>29521678</v>
      </c>
      <c r="K15456" s="42"/>
      <c r="L15456" s="31"/>
      <c r="M15456" s="31"/>
      <c r="N15456" s="39"/>
      <c r="O15456" s="28"/>
      <c r="P15456" s="28"/>
      <c r="Q15456" s="28"/>
      <c r="R15456" s="28"/>
      <c r="S15456" s="25"/>
    </row>
    <row r="15457" spans="2:19" s="16" customFormat="1" outlineLevel="2" x14ac:dyDescent="0.25">
      <c r="B15457" s="16" t="s">
        <v>4744</v>
      </c>
      <c r="C15457" s="16" t="s">
        <v>4485</v>
      </c>
      <c r="D15457" s="16" t="s">
        <v>79</v>
      </c>
      <c r="E15457" s="16" t="s">
        <v>1161</v>
      </c>
      <c r="G15457" s="16" t="s">
        <v>1162</v>
      </c>
      <c r="H15457" s="16" t="s">
        <v>231</v>
      </c>
      <c r="I15457" s="31">
        <v>3025593</v>
      </c>
      <c r="J15457" s="31">
        <v>3025593</v>
      </c>
      <c r="K15457" s="32">
        <f>IFERROR((J15457/I15457),0)</f>
        <v>1</v>
      </c>
      <c r="L15457" s="31"/>
      <c r="M15457" s="31"/>
      <c r="N15457" s="39"/>
      <c r="O15457" s="28"/>
      <c r="P15457" s="28"/>
      <c r="Q15457" s="28"/>
      <c r="R15457" s="28"/>
      <c r="S15457" s="25"/>
    </row>
    <row r="15458" spans="2:19" s="16" customFormat="1" outlineLevel="2" x14ac:dyDescent="0.25">
      <c r="B15458" s="16" t="s">
        <v>4744</v>
      </c>
      <c r="C15458" s="16" t="s">
        <v>4485</v>
      </c>
      <c r="D15458" s="16" t="s">
        <v>79</v>
      </c>
      <c r="E15458" s="16" t="s">
        <v>1161</v>
      </c>
      <c r="G15458" s="16" t="s">
        <v>1162</v>
      </c>
      <c r="H15458" s="16" t="s">
        <v>155</v>
      </c>
      <c r="I15458" s="31">
        <v>-3779121</v>
      </c>
      <c r="J15458" s="31"/>
      <c r="K15458" s="32">
        <f>IFERROR((J15458/I15458),0)</f>
        <v>0</v>
      </c>
      <c r="L15458" s="31"/>
      <c r="M15458" s="31"/>
      <c r="N15458" s="39"/>
      <c r="O15458" s="28"/>
      <c r="P15458" s="28"/>
      <c r="Q15458" s="28"/>
      <c r="R15458" s="28"/>
      <c r="S15458" s="25"/>
    </row>
    <row r="15459" spans="2:19" s="16" customFormat="1" outlineLevel="1" x14ac:dyDescent="0.25">
      <c r="B15459" s="47" t="s">
        <v>9015</v>
      </c>
      <c r="C15459" s="47" t="str">
        <f>C15458</f>
        <v>ASIGNACIONES DIRECTAS ANTICIPADAS (5% DEL SGR)</v>
      </c>
      <c r="D15459" s="47"/>
      <c r="E15459" s="47" t="str">
        <f>E15458</f>
        <v>54520</v>
      </c>
      <c r="F15459" s="47"/>
      <c r="G15459" s="47" t="str">
        <f>G15458</f>
        <v xml:space="preserve">PAMPLONITA                                        </v>
      </c>
      <c r="H15459" s="47" t="s">
        <v>10655</v>
      </c>
      <c r="I15459" s="51">
        <f>SUBTOTAL(9,I15453:I15458)</f>
        <v>118754363</v>
      </c>
      <c r="J15459" s="51">
        <f>SUBTOTAL(9,J15453:J15458)</f>
        <v>122533484</v>
      </c>
      <c r="K15459" s="49">
        <f>J15459/I15459</f>
        <v>1.0318230076313071</v>
      </c>
      <c r="L15459" s="51">
        <f>SUBTOTAL(9,L15453:L15458)</f>
        <v>12580939</v>
      </c>
      <c r="M15459" s="51">
        <f>SUBTOTAL(9,M15453:M15458)</f>
        <v>18895604</v>
      </c>
      <c r="N15459" s="50">
        <f>IFERROR((M15459/L15459),"N.A")</f>
        <v>1.5019231871325345</v>
      </c>
      <c r="O15459" s="28"/>
      <c r="P15459" s="28"/>
      <c r="Q15459" s="28"/>
      <c r="R15459" s="28"/>
      <c r="S15459" s="25"/>
    </row>
    <row r="15460" spans="2:19" s="16" customFormat="1" outlineLevel="2" x14ac:dyDescent="0.25">
      <c r="B15460" s="16" t="s">
        <v>4745</v>
      </c>
      <c r="C15460" s="16" t="s">
        <v>4485</v>
      </c>
      <c r="D15460" s="16" t="s">
        <v>79</v>
      </c>
      <c r="E15460" s="16" t="s">
        <v>1164</v>
      </c>
      <c r="G15460" s="16" t="s">
        <v>1165</v>
      </c>
      <c r="H15460" s="16" t="s">
        <v>152</v>
      </c>
      <c r="I15460" s="35">
        <v>14997181</v>
      </c>
      <c r="J15460" s="35">
        <v>12800.3</v>
      </c>
      <c r="K15460" s="36">
        <f>IFERROR((J15460/I15460),0)</f>
        <v>8.5351373701497626E-4</v>
      </c>
      <c r="L15460" s="35">
        <v>10012066</v>
      </c>
      <c r="M15460" s="35">
        <v>12800.3</v>
      </c>
      <c r="N15460" s="40">
        <f>M15460/L15460</f>
        <v>1.278487377130754E-3</v>
      </c>
      <c r="O15460" s="28"/>
      <c r="P15460" s="28"/>
      <c r="Q15460" s="28"/>
      <c r="R15460" s="28"/>
      <c r="S15460" s="25"/>
    </row>
    <row r="15461" spans="2:19" s="16" customFormat="1" outlineLevel="2" x14ac:dyDescent="0.25">
      <c r="B15461" s="16" t="s">
        <v>4745</v>
      </c>
      <c r="C15461" s="16" t="s">
        <v>4485</v>
      </c>
      <c r="D15461" s="16" t="s">
        <v>79</v>
      </c>
      <c r="E15461" s="16" t="s">
        <v>1164</v>
      </c>
      <c r="G15461" s="16" t="s">
        <v>1165</v>
      </c>
      <c r="H15461" s="16" t="s">
        <v>19</v>
      </c>
      <c r="I15461" s="31">
        <v>50507467</v>
      </c>
      <c r="J15461" s="31">
        <v>50507467</v>
      </c>
      <c r="K15461" s="32">
        <f>IFERROR((J15461/I15461),0)</f>
        <v>1</v>
      </c>
      <c r="L15461" s="31"/>
      <c r="M15461" s="31"/>
      <c r="N15461" s="39"/>
      <c r="O15461" s="28"/>
      <c r="P15461" s="28"/>
      <c r="Q15461" s="28"/>
      <c r="R15461" s="28"/>
      <c r="S15461" s="25"/>
    </row>
    <row r="15462" spans="2:19" s="16" customFormat="1" outlineLevel="2" x14ac:dyDescent="0.25">
      <c r="B15462" s="16" t="s">
        <v>4745</v>
      </c>
      <c r="C15462" s="16" t="s">
        <v>4485</v>
      </c>
      <c r="D15462" s="16" t="s">
        <v>79</v>
      </c>
      <c r="E15462" s="16" t="s">
        <v>1164</v>
      </c>
      <c r="G15462" s="16" t="s">
        <v>1165</v>
      </c>
      <c r="H15462" s="16" t="s">
        <v>154</v>
      </c>
      <c r="I15462" s="31">
        <v>93</v>
      </c>
      <c r="J15462" s="31">
        <v>93</v>
      </c>
      <c r="K15462" s="32">
        <f>IFERROR((J15462/I15462),0)</f>
        <v>1</v>
      </c>
      <c r="L15462" s="31"/>
      <c r="M15462" s="31"/>
      <c r="N15462" s="39"/>
      <c r="O15462" s="28"/>
      <c r="P15462" s="28"/>
      <c r="Q15462" s="28"/>
      <c r="R15462" s="28"/>
      <c r="S15462" s="25"/>
    </row>
    <row r="15463" spans="2:19" s="16" customFormat="1" outlineLevel="2" x14ac:dyDescent="0.25">
      <c r="B15463" s="16" t="s">
        <v>4745</v>
      </c>
      <c r="C15463" s="16" t="s">
        <v>4485</v>
      </c>
      <c r="D15463" s="16" t="s">
        <v>79</v>
      </c>
      <c r="E15463" s="16" t="s">
        <v>1164</v>
      </c>
      <c r="G15463" s="16" t="s">
        <v>1165</v>
      </c>
      <c r="H15463" s="16" t="s">
        <v>4491</v>
      </c>
      <c r="I15463" s="31">
        <v>50875</v>
      </c>
      <c r="J15463" s="31">
        <v>50875</v>
      </c>
      <c r="K15463" s="42"/>
      <c r="L15463" s="31"/>
      <c r="M15463" s="31"/>
      <c r="N15463" s="39"/>
      <c r="O15463" s="28"/>
      <c r="P15463" s="28"/>
      <c r="Q15463" s="28"/>
      <c r="R15463" s="28"/>
      <c r="S15463" s="25"/>
    </row>
    <row r="15464" spans="2:19" s="16" customFormat="1" outlineLevel="2" x14ac:dyDescent="0.25">
      <c r="B15464" s="16" t="s">
        <v>4745</v>
      </c>
      <c r="C15464" s="16" t="s">
        <v>4485</v>
      </c>
      <c r="D15464" s="16" t="s">
        <v>79</v>
      </c>
      <c r="E15464" s="16" t="s">
        <v>1164</v>
      </c>
      <c r="G15464" s="16" t="s">
        <v>1165</v>
      </c>
      <c r="H15464" s="16" t="s">
        <v>231</v>
      </c>
      <c r="I15464" s="31">
        <v>2413756</v>
      </c>
      <c r="J15464" s="31">
        <v>2413756</v>
      </c>
      <c r="K15464" s="32">
        <f>IFERROR((J15464/I15464),0)</f>
        <v>1</v>
      </c>
      <c r="L15464" s="31"/>
      <c r="M15464" s="31"/>
      <c r="N15464" s="39"/>
      <c r="O15464" s="28"/>
      <c r="P15464" s="28"/>
      <c r="Q15464" s="28"/>
      <c r="R15464" s="28"/>
      <c r="S15464" s="25"/>
    </row>
    <row r="15465" spans="2:19" s="16" customFormat="1" outlineLevel="2" x14ac:dyDescent="0.25">
      <c r="B15465" s="16" t="s">
        <v>4745</v>
      </c>
      <c r="C15465" s="16" t="s">
        <v>4485</v>
      </c>
      <c r="D15465" s="16" t="s">
        <v>79</v>
      </c>
      <c r="E15465" s="16" t="s">
        <v>1164</v>
      </c>
      <c r="G15465" s="16" t="s">
        <v>1165</v>
      </c>
      <c r="H15465" s="16" t="s">
        <v>155</v>
      </c>
      <c r="I15465" s="31">
        <v>-2999436</v>
      </c>
      <c r="J15465" s="31"/>
      <c r="K15465" s="32">
        <f>IFERROR((J15465/I15465),0)</f>
        <v>0</v>
      </c>
      <c r="L15465" s="31"/>
      <c r="M15465" s="31"/>
      <c r="N15465" s="39"/>
      <c r="O15465" s="28"/>
      <c r="P15465" s="28"/>
      <c r="Q15465" s="28"/>
      <c r="R15465" s="28"/>
      <c r="S15465" s="25"/>
    </row>
    <row r="15466" spans="2:19" s="16" customFormat="1" outlineLevel="1" x14ac:dyDescent="0.25">
      <c r="B15466" s="47" t="s">
        <v>9016</v>
      </c>
      <c r="C15466" s="47" t="str">
        <f>C15465</f>
        <v>ASIGNACIONES DIRECTAS ANTICIPADAS (5% DEL SGR)</v>
      </c>
      <c r="D15466" s="47"/>
      <c r="E15466" s="47" t="str">
        <f>E15465</f>
        <v>54518</v>
      </c>
      <c r="F15466" s="47"/>
      <c r="G15466" s="47" t="str">
        <f>G15465</f>
        <v xml:space="preserve">PAMPLONA                                          </v>
      </c>
      <c r="H15466" s="47" t="s">
        <v>10655</v>
      </c>
      <c r="I15466" s="51">
        <f>SUBTOTAL(9,I15460:I15465)</f>
        <v>64969936</v>
      </c>
      <c r="J15466" s="51">
        <f>SUBTOTAL(9,J15460:J15465)</f>
        <v>52984991.299999997</v>
      </c>
      <c r="K15466" s="49">
        <f>J15466/I15466</f>
        <v>0.81553091417544255</v>
      </c>
      <c r="L15466" s="51">
        <f>SUBTOTAL(9,L15460:L15465)</f>
        <v>10012066</v>
      </c>
      <c r="M15466" s="51">
        <f>SUBTOTAL(9,M15460:M15465)</f>
        <v>12800.3</v>
      </c>
      <c r="N15466" s="50">
        <f>IFERROR((M15466/L15466),"N.A")</f>
        <v>1.278487377130754E-3</v>
      </c>
      <c r="O15466" s="28"/>
      <c r="P15466" s="28"/>
      <c r="Q15466" s="28"/>
      <c r="R15466" s="28"/>
      <c r="S15466" s="25"/>
    </row>
    <row r="15467" spans="2:19" s="16" customFormat="1" outlineLevel="2" x14ac:dyDescent="0.25">
      <c r="B15467" s="16" t="s">
        <v>4746</v>
      </c>
      <c r="C15467" s="16" t="s">
        <v>4485</v>
      </c>
      <c r="D15467" s="16" t="s">
        <v>79</v>
      </c>
      <c r="E15467" s="16" t="s">
        <v>1167</v>
      </c>
      <c r="G15467" s="16" t="s">
        <v>1168</v>
      </c>
      <c r="H15467" s="16" t="s">
        <v>152</v>
      </c>
      <c r="I15467" s="35">
        <v>247264</v>
      </c>
      <c r="J15467" s="35">
        <v>247264</v>
      </c>
      <c r="K15467" s="36">
        <f>IFERROR((J15467/I15467),0)</f>
        <v>1</v>
      </c>
      <c r="L15467" s="35">
        <v>162362</v>
      </c>
      <c r="M15467" s="35">
        <v>247264</v>
      </c>
      <c r="N15467" s="40">
        <f>M15467/L15467</f>
        <v>1.5229179241448123</v>
      </c>
      <c r="O15467" s="28"/>
      <c r="P15467" s="28"/>
      <c r="Q15467" s="28"/>
      <c r="R15467" s="28"/>
      <c r="S15467" s="25"/>
    </row>
    <row r="15468" spans="2:19" s="16" customFormat="1" outlineLevel="2" x14ac:dyDescent="0.25">
      <c r="B15468" s="16" t="s">
        <v>4746</v>
      </c>
      <c r="C15468" s="16" t="s">
        <v>4485</v>
      </c>
      <c r="D15468" s="16" t="s">
        <v>79</v>
      </c>
      <c r="E15468" s="16" t="s">
        <v>1167</v>
      </c>
      <c r="G15468" s="16" t="s">
        <v>1168</v>
      </c>
      <c r="H15468" s="16" t="s">
        <v>19</v>
      </c>
      <c r="I15468" s="31">
        <v>495576</v>
      </c>
      <c r="J15468" s="31">
        <v>495576</v>
      </c>
      <c r="K15468" s="32">
        <f>IFERROR((J15468/I15468),0)</f>
        <v>1</v>
      </c>
      <c r="L15468" s="31"/>
      <c r="M15468" s="31"/>
      <c r="N15468" s="39"/>
      <c r="O15468" s="28"/>
      <c r="P15468" s="28"/>
      <c r="Q15468" s="28"/>
      <c r="R15468" s="28"/>
      <c r="S15468" s="25"/>
    </row>
    <row r="15469" spans="2:19" s="16" customFormat="1" outlineLevel="2" x14ac:dyDescent="0.25">
      <c r="B15469" s="16" t="s">
        <v>4746</v>
      </c>
      <c r="C15469" s="16" t="s">
        <v>4485</v>
      </c>
      <c r="D15469" s="16" t="s">
        <v>79</v>
      </c>
      <c r="E15469" s="16" t="s">
        <v>1167</v>
      </c>
      <c r="G15469" s="16" t="s">
        <v>1168</v>
      </c>
      <c r="H15469" s="16" t="s">
        <v>154</v>
      </c>
      <c r="I15469" s="31">
        <v>2</v>
      </c>
      <c r="J15469" s="31">
        <v>2</v>
      </c>
      <c r="K15469" s="32">
        <f>IFERROR((J15469/I15469),0)</f>
        <v>1</v>
      </c>
      <c r="L15469" s="31"/>
      <c r="M15469" s="31"/>
      <c r="N15469" s="39"/>
      <c r="O15469" s="28"/>
      <c r="P15469" s="28"/>
      <c r="Q15469" s="28"/>
      <c r="R15469" s="28"/>
      <c r="S15469" s="25"/>
    </row>
    <row r="15470" spans="2:19" s="16" customFormat="1" outlineLevel="2" x14ac:dyDescent="0.25">
      <c r="B15470" s="16" t="s">
        <v>4746</v>
      </c>
      <c r="C15470" s="16" t="s">
        <v>4485</v>
      </c>
      <c r="D15470" s="16" t="s">
        <v>79</v>
      </c>
      <c r="E15470" s="16" t="s">
        <v>1167</v>
      </c>
      <c r="G15470" s="16" t="s">
        <v>1168</v>
      </c>
      <c r="H15470" s="16" t="s">
        <v>4491</v>
      </c>
      <c r="I15470" s="31">
        <v>489471</v>
      </c>
      <c r="J15470" s="31">
        <v>489471</v>
      </c>
      <c r="K15470" s="42"/>
      <c r="L15470" s="31"/>
      <c r="M15470" s="31"/>
      <c r="N15470" s="39"/>
      <c r="O15470" s="28"/>
      <c r="P15470" s="28"/>
      <c r="Q15470" s="28"/>
      <c r="R15470" s="28"/>
      <c r="S15470" s="25"/>
    </row>
    <row r="15471" spans="2:19" s="16" customFormat="1" outlineLevel="2" x14ac:dyDescent="0.25">
      <c r="B15471" s="16" t="s">
        <v>4746</v>
      </c>
      <c r="C15471" s="16" t="s">
        <v>4485</v>
      </c>
      <c r="D15471" s="16" t="s">
        <v>79</v>
      </c>
      <c r="E15471" s="16" t="s">
        <v>1167</v>
      </c>
      <c r="G15471" s="16" t="s">
        <v>1168</v>
      </c>
      <c r="H15471" s="16" t="s">
        <v>231</v>
      </c>
      <c r="I15471" s="31">
        <v>38541</v>
      </c>
      <c r="J15471" s="31">
        <v>38541</v>
      </c>
      <c r="K15471" s="32">
        <f>IFERROR((J15471/I15471),0)</f>
        <v>1</v>
      </c>
      <c r="L15471" s="31"/>
      <c r="M15471" s="31"/>
      <c r="N15471" s="39"/>
      <c r="O15471" s="28"/>
      <c r="P15471" s="28"/>
      <c r="Q15471" s="28"/>
      <c r="R15471" s="28"/>
      <c r="S15471" s="25"/>
    </row>
    <row r="15472" spans="2:19" s="16" customFormat="1" outlineLevel="2" x14ac:dyDescent="0.25">
      <c r="B15472" s="16" t="s">
        <v>4746</v>
      </c>
      <c r="C15472" s="16" t="s">
        <v>4485</v>
      </c>
      <c r="D15472" s="16" t="s">
        <v>79</v>
      </c>
      <c r="E15472" s="16" t="s">
        <v>1167</v>
      </c>
      <c r="G15472" s="16" t="s">
        <v>1168</v>
      </c>
      <c r="H15472" s="16" t="s">
        <v>155</v>
      </c>
      <c r="I15472" s="31">
        <v>-49453</v>
      </c>
      <c r="J15472" s="31"/>
      <c r="K15472" s="32">
        <f>IFERROR((J15472/I15472),0)</f>
        <v>0</v>
      </c>
      <c r="L15472" s="31"/>
      <c r="M15472" s="31"/>
      <c r="N15472" s="39"/>
      <c r="O15472" s="28"/>
      <c r="P15472" s="28"/>
      <c r="Q15472" s="28"/>
      <c r="R15472" s="28"/>
      <c r="S15472" s="25"/>
    </row>
    <row r="15473" spans="2:19" s="16" customFormat="1" outlineLevel="1" x14ac:dyDescent="0.25">
      <c r="B15473" s="47" t="s">
        <v>9017</v>
      </c>
      <c r="C15473" s="47" t="str">
        <f>C15472</f>
        <v>ASIGNACIONES DIRECTAS ANTICIPADAS (5% DEL SGR)</v>
      </c>
      <c r="D15473" s="47"/>
      <c r="E15473" s="47" t="str">
        <f>E15472</f>
        <v>54498</v>
      </c>
      <c r="F15473" s="47"/>
      <c r="G15473" s="47" t="str">
        <f>G15472</f>
        <v xml:space="preserve">OCAÑA                                             </v>
      </c>
      <c r="H15473" s="47" t="s">
        <v>10655</v>
      </c>
      <c r="I15473" s="51">
        <f>SUBTOTAL(9,I15467:I15472)</f>
        <v>1221401</v>
      </c>
      <c r="J15473" s="51">
        <f>SUBTOTAL(9,J15467:J15472)</f>
        <v>1270854</v>
      </c>
      <c r="K15473" s="49">
        <f>J15473/I15473</f>
        <v>1.0404887502138938</v>
      </c>
      <c r="L15473" s="51">
        <f>SUBTOTAL(9,L15467:L15472)</f>
        <v>162362</v>
      </c>
      <c r="M15473" s="51">
        <f>SUBTOTAL(9,M15467:M15472)</f>
        <v>247264</v>
      </c>
      <c r="N15473" s="50">
        <f>IFERROR((M15473/L15473),"N.A")</f>
        <v>1.5229179241448123</v>
      </c>
      <c r="O15473" s="28"/>
      <c r="P15473" s="28"/>
      <c r="Q15473" s="28"/>
      <c r="R15473" s="28"/>
      <c r="S15473" s="25"/>
    </row>
    <row r="15474" spans="2:19" s="16" customFormat="1" outlineLevel="2" x14ac:dyDescent="0.25">
      <c r="B15474" s="16" t="s">
        <v>4747</v>
      </c>
      <c r="C15474" s="16" t="s">
        <v>4485</v>
      </c>
      <c r="D15474" s="16" t="s">
        <v>79</v>
      </c>
      <c r="E15474" s="16" t="s">
        <v>1170</v>
      </c>
      <c r="G15474" s="16" t="s">
        <v>1171</v>
      </c>
      <c r="H15474" s="16" t="s">
        <v>19</v>
      </c>
      <c r="I15474" s="31">
        <v>724558</v>
      </c>
      <c r="J15474" s="31">
        <v>724558</v>
      </c>
      <c r="K15474" s="32">
        <f>IFERROR((J15474/I15474),0)</f>
        <v>1</v>
      </c>
      <c r="L15474" s="31"/>
      <c r="M15474" s="31"/>
      <c r="N15474" s="39"/>
      <c r="O15474" s="28"/>
      <c r="P15474" s="28"/>
      <c r="Q15474" s="28"/>
      <c r="R15474" s="28"/>
      <c r="S15474" s="25"/>
    </row>
    <row r="15475" spans="2:19" s="16" customFormat="1" outlineLevel="1" x14ac:dyDescent="0.25">
      <c r="B15475" s="47" t="s">
        <v>9018</v>
      </c>
      <c r="C15475" s="47" t="str">
        <f>C15474</f>
        <v>ASIGNACIONES DIRECTAS ANTICIPADAS (5% DEL SGR)</v>
      </c>
      <c r="D15475" s="47"/>
      <c r="E15475" s="47" t="str">
        <f>E15474</f>
        <v>54480</v>
      </c>
      <c r="F15475" s="47"/>
      <c r="G15475" s="47" t="str">
        <f>G15474</f>
        <v xml:space="preserve">MUTISCUA                                          </v>
      </c>
      <c r="H15475" s="47" t="s">
        <v>10655</v>
      </c>
      <c r="I15475" s="51">
        <f>SUBTOTAL(9,I15474:I15474)</f>
        <v>724558</v>
      </c>
      <c r="J15475" s="51">
        <f>SUBTOTAL(9,J15474:J15474)</f>
        <v>724558</v>
      </c>
      <c r="K15475" s="49">
        <f>J15475/I15475</f>
        <v>1</v>
      </c>
      <c r="L15475" s="51">
        <f>SUBTOTAL(9,L15474:L15474)</f>
        <v>0</v>
      </c>
      <c r="M15475" s="51">
        <f>SUBTOTAL(9,M15474:M15474)</f>
        <v>0</v>
      </c>
      <c r="N15475" s="50" t="str">
        <f>IFERROR((M15475/L15475),"N.A")</f>
        <v>N.A</v>
      </c>
      <c r="O15475" s="28"/>
      <c r="P15475" s="28"/>
      <c r="Q15475" s="28"/>
      <c r="R15475" s="28"/>
      <c r="S15475" s="25"/>
    </row>
    <row r="15476" spans="2:19" s="16" customFormat="1" outlineLevel="2" x14ac:dyDescent="0.25">
      <c r="B15476" s="16" t="s">
        <v>4748</v>
      </c>
      <c r="C15476" s="16" t="s">
        <v>4485</v>
      </c>
      <c r="D15476" s="16" t="s">
        <v>79</v>
      </c>
      <c r="E15476" s="16" t="s">
        <v>1176</v>
      </c>
      <c r="G15476" s="16" t="s">
        <v>1177</v>
      </c>
      <c r="H15476" s="16" t="s">
        <v>152</v>
      </c>
      <c r="I15476" s="35">
        <v>8889181</v>
      </c>
      <c r="J15476" s="35">
        <v>4706251.8500000006</v>
      </c>
      <c r="K15476" s="36">
        <f>IFERROR((J15476/I15476),0)</f>
        <v>0.52943593453660132</v>
      </c>
      <c r="L15476" s="35">
        <v>5849073</v>
      </c>
      <c r="M15476" s="35">
        <v>4706251.8500000006</v>
      </c>
      <c r="N15476" s="40">
        <f>M15476/L15476</f>
        <v>0.80461499625667188</v>
      </c>
      <c r="O15476" s="28"/>
      <c r="P15476" s="28"/>
      <c r="Q15476" s="28"/>
      <c r="R15476" s="28"/>
      <c r="S15476" s="25"/>
    </row>
    <row r="15477" spans="2:19" s="16" customFormat="1" outlineLevel="2" x14ac:dyDescent="0.25">
      <c r="B15477" s="16" t="s">
        <v>4748</v>
      </c>
      <c r="C15477" s="16" t="s">
        <v>4485</v>
      </c>
      <c r="D15477" s="16" t="s">
        <v>79</v>
      </c>
      <c r="E15477" s="16" t="s">
        <v>1176</v>
      </c>
      <c r="G15477" s="16" t="s">
        <v>1177</v>
      </c>
      <c r="H15477" s="16" t="s">
        <v>19</v>
      </c>
      <c r="I15477" s="31">
        <v>16136519</v>
      </c>
      <c r="J15477" s="31">
        <v>16136519</v>
      </c>
      <c r="K15477" s="32">
        <f>IFERROR((J15477/I15477),0)</f>
        <v>1</v>
      </c>
      <c r="L15477" s="31"/>
      <c r="M15477" s="31"/>
      <c r="N15477" s="39"/>
      <c r="O15477" s="28"/>
      <c r="P15477" s="28"/>
      <c r="Q15477" s="28"/>
      <c r="R15477" s="28"/>
      <c r="S15477" s="25"/>
    </row>
    <row r="15478" spans="2:19" s="16" customFormat="1" outlineLevel="2" x14ac:dyDescent="0.25">
      <c r="B15478" s="16" t="s">
        <v>4748</v>
      </c>
      <c r="C15478" s="16" t="s">
        <v>4485</v>
      </c>
      <c r="D15478" s="16" t="s">
        <v>79</v>
      </c>
      <c r="E15478" s="16" t="s">
        <v>1176</v>
      </c>
      <c r="G15478" s="16" t="s">
        <v>1177</v>
      </c>
      <c r="H15478" s="16" t="s">
        <v>154</v>
      </c>
      <c r="I15478" s="31">
        <v>55</v>
      </c>
      <c r="J15478" s="31">
        <v>55</v>
      </c>
      <c r="K15478" s="32">
        <f>IFERROR((J15478/I15478),0)</f>
        <v>1</v>
      </c>
      <c r="L15478" s="31"/>
      <c r="M15478" s="31"/>
      <c r="N15478" s="39"/>
      <c r="O15478" s="28"/>
      <c r="P15478" s="28"/>
      <c r="Q15478" s="28"/>
      <c r="R15478" s="28"/>
      <c r="S15478" s="25"/>
    </row>
    <row r="15479" spans="2:19" s="16" customFormat="1" outlineLevel="2" x14ac:dyDescent="0.25">
      <c r="B15479" s="16" t="s">
        <v>4748</v>
      </c>
      <c r="C15479" s="16" t="s">
        <v>4485</v>
      </c>
      <c r="D15479" s="16" t="s">
        <v>79</v>
      </c>
      <c r="E15479" s="16" t="s">
        <v>1176</v>
      </c>
      <c r="G15479" s="16" t="s">
        <v>1177</v>
      </c>
      <c r="H15479" s="16" t="s">
        <v>4491</v>
      </c>
      <c r="I15479" s="31">
        <v>9065409</v>
      </c>
      <c r="J15479" s="31">
        <v>9065409</v>
      </c>
      <c r="K15479" s="42"/>
      <c r="L15479" s="31"/>
      <c r="M15479" s="31"/>
      <c r="N15479" s="39"/>
      <c r="O15479" s="28"/>
      <c r="P15479" s="28"/>
      <c r="Q15479" s="28"/>
      <c r="R15479" s="28"/>
      <c r="S15479" s="25"/>
    </row>
    <row r="15480" spans="2:19" s="16" customFormat="1" outlineLevel="2" x14ac:dyDescent="0.25">
      <c r="B15480" s="16" t="s">
        <v>4748</v>
      </c>
      <c r="C15480" s="16" t="s">
        <v>4485</v>
      </c>
      <c r="D15480" s="16" t="s">
        <v>79</v>
      </c>
      <c r="E15480" s="16" t="s">
        <v>1176</v>
      </c>
      <c r="G15480" s="16" t="s">
        <v>1177</v>
      </c>
      <c r="H15480" s="16" t="s">
        <v>231</v>
      </c>
      <c r="I15480" s="31">
        <v>1391188</v>
      </c>
      <c r="J15480" s="31">
        <v>1391188</v>
      </c>
      <c r="K15480" s="32">
        <f>IFERROR((J15480/I15480),0)</f>
        <v>1</v>
      </c>
      <c r="L15480" s="31"/>
      <c r="M15480" s="31"/>
      <c r="N15480" s="39"/>
      <c r="O15480" s="28"/>
      <c r="P15480" s="28"/>
      <c r="Q15480" s="28"/>
      <c r="R15480" s="28"/>
      <c r="S15480" s="25"/>
    </row>
    <row r="15481" spans="2:19" s="16" customFormat="1" outlineLevel="2" x14ac:dyDescent="0.25">
      <c r="B15481" s="16" t="s">
        <v>4748</v>
      </c>
      <c r="C15481" s="16" t="s">
        <v>4485</v>
      </c>
      <c r="D15481" s="16" t="s">
        <v>79</v>
      </c>
      <c r="E15481" s="16" t="s">
        <v>1176</v>
      </c>
      <c r="G15481" s="16" t="s">
        <v>1177</v>
      </c>
      <c r="H15481" s="16" t="s">
        <v>155</v>
      </c>
      <c r="I15481" s="31">
        <v>-1777836</v>
      </c>
      <c r="J15481" s="31"/>
      <c r="K15481" s="32">
        <f>IFERROR((J15481/I15481),0)</f>
        <v>0</v>
      </c>
      <c r="L15481" s="31"/>
      <c r="M15481" s="31"/>
      <c r="N15481" s="39"/>
      <c r="O15481" s="28"/>
      <c r="P15481" s="28"/>
      <c r="Q15481" s="28"/>
      <c r="R15481" s="28"/>
      <c r="S15481" s="25"/>
    </row>
    <row r="15482" spans="2:19" s="16" customFormat="1" outlineLevel="1" x14ac:dyDescent="0.25">
      <c r="B15482" s="47" t="s">
        <v>9019</v>
      </c>
      <c r="C15482" s="47" t="str">
        <f>C15481</f>
        <v>ASIGNACIONES DIRECTAS ANTICIPADAS (5% DEL SGR)</v>
      </c>
      <c r="D15482" s="47"/>
      <c r="E15482" s="47" t="str">
        <f>E15481</f>
        <v>54405</v>
      </c>
      <c r="F15482" s="47"/>
      <c r="G15482" s="47" t="str">
        <f>G15481</f>
        <v xml:space="preserve">LOS PATIOS                                        </v>
      </c>
      <c r="H15482" s="47" t="s">
        <v>10655</v>
      </c>
      <c r="I15482" s="51">
        <f>SUBTOTAL(9,I15476:I15481)</f>
        <v>33704516</v>
      </c>
      <c r="J15482" s="51">
        <f>SUBTOTAL(9,J15476:J15481)</f>
        <v>31299422.850000001</v>
      </c>
      <c r="K15482" s="49">
        <f>J15482/I15482</f>
        <v>0.92864181316236682</v>
      </c>
      <c r="L15482" s="51">
        <f>SUBTOTAL(9,L15476:L15481)</f>
        <v>5849073</v>
      </c>
      <c r="M15482" s="51">
        <f>SUBTOTAL(9,M15476:M15481)</f>
        <v>4706251.8500000006</v>
      </c>
      <c r="N15482" s="50">
        <f>IFERROR((M15482/L15482),"N.A")</f>
        <v>0.80461499625667188</v>
      </c>
      <c r="O15482" s="28"/>
      <c r="P15482" s="28"/>
      <c r="Q15482" s="28"/>
      <c r="R15482" s="28"/>
      <c r="S15482" s="25"/>
    </row>
    <row r="15483" spans="2:19" s="16" customFormat="1" outlineLevel="2" x14ac:dyDescent="0.25">
      <c r="B15483" s="16" t="s">
        <v>4749</v>
      </c>
      <c r="C15483" s="16" t="s">
        <v>4485</v>
      </c>
      <c r="D15483" s="16" t="s">
        <v>79</v>
      </c>
      <c r="E15483" s="16" t="s">
        <v>1182</v>
      </c>
      <c r="G15483" s="16" t="s">
        <v>1183</v>
      </c>
      <c r="H15483" s="16" t="s">
        <v>152</v>
      </c>
      <c r="I15483" s="35">
        <v>98774085</v>
      </c>
      <c r="J15483" s="35">
        <v>73653227.040000007</v>
      </c>
      <c r="K15483" s="36">
        <f>IFERROR((J15483/I15483),0)</f>
        <v>0.74567359485030926</v>
      </c>
      <c r="L15483" s="35">
        <v>67162427.290000007</v>
      </c>
      <c r="M15483" s="35">
        <v>73653227.040000007</v>
      </c>
      <c r="N15483" s="40">
        <f>M15483/L15483</f>
        <v>1.0966433169839653</v>
      </c>
      <c r="O15483" s="28"/>
      <c r="P15483" s="28"/>
      <c r="Q15483" s="28"/>
      <c r="R15483" s="28"/>
      <c r="S15483" s="25"/>
    </row>
    <row r="15484" spans="2:19" s="16" customFormat="1" outlineLevel="2" x14ac:dyDescent="0.25">
      <c r="B15484" s="16" t="s">
        <v>4749</v>
      </c>
      <c r="C15484" s="16" t="s">
        <v>4485</v>
      </c>
      <c r="D15484" s="16" t="s">
        <v>79</v>
      </c>
      <c r="E15484" s="16" t="s">
        <v>1182</v>
      </c>
      <c r="G15484" s="16" t="s">
        <v>1183</v>
      </c>
      <c r="H15484" s="16" t="s">
        <v>19</v>
      </c>
      <c r="I15484" s="31">
        <v>150779189</v>
      </c>
      <c r="J15484" s="31">
        <v>150779189</v>
      </c>
      <c r="K15484" s="32">
        <f>IFERROR((J15484/I15484),0)</f>
        <v>1</v>
      </c>
      <c r="L15484" s="31"/>
      <c r="M15484" s="31"/>
      <c r="N15484" s="39"/>
      <c r="O15484" s="28"/>
      <c r="P15484" s="28"/>
      <c r="Q15484" s="28"/>
      <c r="R15484" s="28"/>
      <c r="S15484" s="25"/>
    </row>
    <row r="15485" spans="2:19" s="16" customFormat="1" outlineLevel="2" x14ac:dyDescent="0.25">
      <c r="B15485" s="16" t="s">
        <v>4749</v>
      </c>
      <c r="C15485" s="16" t="s">
        <v>4485</v>
      </c>
      <c r="D15485" s="16" t="s">
        <v>79</v>
      </c>
      <c r="E15485" s="16" t="s">
        <v>1182</v>
      </c>
      <c r="G15485" s="16" t="s">
        <v>1183</v>
      </c>
      <c r="H15485" s="16" t="s">
        <v>154</v>
      </c>
      <c r="I15485" s="31">
        <v>611</v>
      </c>
      <c r="J15485" s="31">
        <v>611</v>
      </c>
      <c r="K15485" s="32">
        <f>IFERROR((J15485/I15485),0)</f>
        <v>1</v>
      </c>
      <c r="L15485" s="31"/>
      <c r="M15485" s="31"/>
      <c r="N15485" s="39"/>
      <c r="O15485" s="28"/>
      <c r="P15485" s="28"/>
      <c r="Q15485" s="28"/>
      <c r="R15485" s="28"/>
      <c r="S15485" s="25"/>
    </row>
    <row r="15486" spans="2:19" s="16" customFormat="1" outlineLevel="2" x14ac:dyDescent="0.25">
      <c r="B15486" s="16" t="s">
        <v>4749</v>
      </c>
      <c r="C15486" s="16" t="s">
        <v>4485</v>
      </c>
      <c r="D15486" s="16" t="s">
        <v>79</v>
      </c>
      <c r="E15486" s="16" t="s">
        <v>1182</v>
      </c>
      <c r="G15486" s="16" t="s">
        <v>1183</v>
      </c>
      <c r="H15486" s="16" t="s">
        <v>4491</v>
      </c>
      <c r="I15486" s="31">
        <v>19122</v>
      </c>
      <c r="J15486" s="31">
        <v>19122</v>
      </c>
      <c r="K15486" s="42"/>
      <c r="L15486" s="31"/>
      <c r="M15486" s="31"/>
      <c r="N15486" s="39"/>
      <c r="O15486" s="28"/>
      <c r="P15486" s="28"/>
      <c r="Q15486" s="28"/>
      <c r="R15486" s="28"/>
      <c r="S15486" s="25"/>
    </row>
    <row r="15487" spans="2:19" s="16" customFormat="1" outlineLevel="2" x14ac:dyDescent="0.25">
      <c r="B15487" s="16" t="s">
        <v>4749</v>
      </c>
      <c r="C15487" s="16" t="s">
        <v>4485</v>
      </c>
      <c r="D15487" s="16" t="s">
        <v>79</v>
      </c>
      <c r="E15487" s="16" t="s">
        <v>1182</v>
      </c>
      <c r="G15487" s="16" t="s">
        <v>1183</v>
      </c>
      <c r="H15487" s="16" t="s">
        <v>231</v>
      </c>
      <c r="I15487" s="31">
        <v>16274495</v>
      </c>
      <c r="J15487" s="31">
        <v>16274495</v>
      </c>
      <c r="K15487" s="32">
        <f>IFERROR((J15487/I15487),0)</f>
        <v>1</v>
      </c>
      <c r="L15487" s="31"/>
      <c r="M15487" s="31"/>
      <c r="N15487" s="39"/>
      <c r="O15487" s="28"/>
      <c r="P15487" s="28"/>
      <c r="Q15487" s="28"/>
      <c r="R15487" s="28"/>
      <c r="S15487" s="25"/>
    </row>
    <row r="15488" spans="2:19" s="16" customFormat="1" outlineLevel="2" x14ac:dyDescent="0.25">
      <c r="B15488" s="16" t="s">
        <v>4749</v>
      </c>
      <c r="C15488" s="16" t="s">
        <v>4485</v>
      </c>
      <c r="D15488" s="16" t="s">
        <v>79</v>
      </c>
      <c r="E15488" s="16" t="s">
        <v>1182</v>
      </c>
      <c r="G15488" s="16" t="s">
        <v>1183</v>
      </c>
      <c r="H15488" s="16" t="s">
        <v>155</v>
      </c>
      <c r="I15488" s="31">
        <v>-19754817</v>
      </c>
      <c r="J15488" s="31"/>
      <c r="K15488" s="32">
        <f>IFERROR((J15488/I15488),0)</f>
        <v>0</v>
      </c>
      <c r="L15488" s="31"/>
      <c r="M15488" s="31"/>
      <c r="N15488" s="39"/>
      <c r="O15488" s="28"/>
      <c r="P15488" s="28"/>
      <c r="Q15488" s="28"/>
      <c r="R15488" s="28"/>
      <c r="S15488" s="25"/>
    </row>
    <row r="15489" spans="2:19" s="16" customFormat="1" outlineLevel="1" x14ac:dyDescent="0.25">
      <c r="B15489" s="47" t="s">
        <v>9020</v>
      </c>
      <c r="C15489" s="47" t="str">
        <f>C15488</f>
        <v>ASIGNACIONES DIRECTAS ANTICIPADAS (5% DEL SGR)</v>
      </c>
      <c r="D15489" s="47"/>
      <c r="E15489" s="47" t="str">
        <f>E15488</f>
        <v>54385</v>
      </c>
      <c r="F15489" s="47"/>
      <c r="G15489" s="47" t="str">
        <f>G15488</f>
        <v xml:space="preserve">LA ESPERANZA                                      </v>
      </c>
      <c r="H15489" s="47" t="s">
        <v>10655</v>
      </c>
      <c r="I15489" s="51">
        <f>SUBTOTAL(9,I15483:I15488)</f>
        <v>246092685</v>
      </c>
      <c r="J15489" s="51">
        <f>SUBTOTAL(9,J15483:J15488)</f>
        <v>240726644.04000002</v>
      </c>
      <c r="K15489" s="49">
        <f>J15489/I15489</f>
        <v>0.97819504078310993</v>
      </c>
      <c r="L15489" s="51">
        <f>SUBTOTAL(9,L15483:L15488)</f>
        <v>67162427.290000007</v>
      </c>
      <c r="M15489" s="51">
        <f>SUBTOTAL(9,M15483:M15488)</f>
        <v>73653227.040000007</v>
      </c>
      <c r="N15489" s="50">
        <f>IFERROR((M15489/L15489),"N.A")</f>
        <v>1.0966433169839653</v>
      </c>
      <c r="O15489" s="28"/>
      <c r="P15489" s="28"/>
      <c r="Q15489" s="28"/>
      <c r="R15489" s="28"/>
      <c r="S15489" s="25"/>
    </row>
    <row r="15490" spans="2:19" s="16" customFormat="1" outlineLevel="2" x14ac:dyDescent="0.25">
      <c r="B15490" s="16" t="s">
        <v>4750</v>
      </c>
      <c r="C15490" s="16" t="s">
        <v>4485</v>
      </c>
      <c r="D15490" s="16" t="s">
        <v>79</v>
      </c>
      <c r="E15490" s="16" t="s">
        <v>1185</v>
      </c>
      <c r="G15490" s="16" t="s">
        <v>1186</v>
      </c>
      <c r="H15490" s="16" t="s">
        <v>152</v>
      </c>
      <c r="I15490" s="35">
        <v>50261684</v>
      </c>
      <c r="J15490" s="35">
        <v>48965745.649999999</v>
      </c>
      <c r="K15490" s="36">
        <f>IFERROR((J15490/I15490),0)</f>
        <v>0.97421617727730725</v>
      </c>
      <c r="L15490" s="35">
        <v>33556474</v>
      </c>
      <c r="M15490" s="35">
        <v>48965745.649999999</v>
      </c>
      <c r="N15490" s="40">
        <f>M15490/L15490</f>
        <v>1.4592041359887811</v>
      </c>
      <c r="O15490" s="28"/>
      <c r="P15490" s="28"/>
      <c r="Q15490" s="28"/>
      <c r="R15490" s="28"/>
      <c r="S15490" s="25"/>
    </row>
    <row r="15491" spans="2:19" s="16" customFormat="1" outlineLevel="2" x14ac:dyDescent="0.25">
      <c r="B15491" s="16" t="s">
        <v>4750</v>
      </c>
      <c r="C15491" s="16" t="s">
        <v>4485</v>
      </c>
      <c r="D15491" s="16" t="s">
        <v>79</v>
      </c>
      <c r="E15491" s="16" t="s">
        <v>1185</v>
      </c>
      <c r="G15491" s="16" t="s">
        <v>1186</v>
      </c>
      <c r="H15491" s="16" t="s">
        <v>19</v>
      </c>
      <c r="I15491" s="31">
        <v>128645639</v>
      </c>
      <c r="J15491" s="31">
        <v>128645639</v>
      </c>
      <c r="K15491" s="32">
        <f>IFERROR((J15491/I15491),0)</f>
        <v>1</v>
      </c>
      <c r="L15491" s="31"/>
      <c r="M15491" s="31"/>
      <c r="N15491" s="39"/>
      <c r="O15491" s="28"/>
      <c r="P15491" s="28"/>
      <c r="Q15491" s="28"/>
      <c r="R15491" s="28"/>
      <c r="S15491" s="25"/>
    </row>
    <row r="15492" spans="2:19" s="16" customFormat="1" outlineLevel="2" x14ac:dyDescent="0.25">
      <c r="B15492" s="16" t="s">
        <v>4750</v>
      </c>
      <c r="C15492" s="16" t="s">
        <v>4485</v>
      </c>
      <c r="D15492" s="16" t="s">
        <v>79</v>
      </c>
      <c r="E15492" s="16" t="s">
        <v>1185</v>
      </c>
      <c r="G15492" s="16" t="s">
        <v>1186</v>
      </c>
      <c r="H15492" s="16" t="s">
        <v>154</v>
      </c>
      <c r="I15492" s="31">
        <v>311</v>
      </c>
      <c r="J15492" s="31">
        <v>311</v>
      </c>
      <c r="K15492" s="32">
        <f>IFERROR((J15492/I15492),0)</f>
        <v>1</v>
      </c>
      <c r="L15492" s="31"/>
      <c r="M15492" s="31"/>
      <c r="N15492" s="39"/>
      <c r="O15492" s="28"/>
      <c r="P15492" s="28"/>
      <c r="Q15492" s="28"/>
      <c r="R15492" s="28"/>
      <c r="S15492" s="25"/>
    </row>
    <row r="15493" spans="2:19" s="16" customFormat="1" outlineLevel="2" x14ac:dyDescent="0.25">
      <c r="B15493" s="16" t="s">
        <v>4750</v>
      </c>
      <c r="C15493" s="16" t="s">
        <v>4485</v>
      </c>
      <c r="D15493" s="16" t="s">
        <v>79</v>
      </c>
      <c r="E15493" s="16" t="s">
        <v>1185</v>
      </c>
      <c r="G15493" s="16" t="s">
        <v>1186</v>
      </c>
      <c r="H15493" s="16" t="s">
        <v>4491</v>
      </c>
      <c r="I15493" s="31">
        <v>18978532</v>
      </c>
      <c r="J15493" s="31">
        <v>18978532</v>
      </c>
      <c r="K15493" s="42"/>
      <c r="L15493" s="31"/>
      <c r="M15493" s="31"/>
      <c r="N15493" s="39"/>
      <c r="O15493" s="28"/>
      <c r="P15493" s="28"/>
      <c r="Q15493" s="28"/>
      <c r="R15493" s="28"/>
      <c r="S15493" s="25"/>
    </row>
    <row r="15494" spans="2:19" s="16" customFormat="1" outlineLevel="2" x14ac:dyDescent="0.25">
      <c r="B15494" s="16" t="s">
        <v>4750</v>
      </c>
      <c r="C15494" s="16" t="s">
        <v>4485</v>
      </c>
      <c r="D15494" s="16" t="s">
        <v>79</v>
      </c>
      <c r="E15494" s="16" t="s">
        <v>1185</v>
      </c>
      <c r="G15494" s="16" t="s">
        <v>1186</v>
      </c>
      <c r="H15494" s="16" t="s">
        <v>231</v>
      </c>
      <c r="I15494" s="31">
        <v>8090387</v>
      </c>
      <c r="J15494" s="31">
        <v>8090387</v>
      </c>
      <c r="K15494" s="32">
        <f>IFERROR((J15494/I15494),0)</f>
        <v>1</v>
      </c>
      <c r="L15494" s="31"/>
      <c r="M15494" s="31"/>
      <c r="N15494" s="39"/>
      <c r="O15494" s="28"/>
      <c r="P15494" s="28"/>
      <c r="Q15494" s="28"/>
      <c r="R15494" s="28"/>
      <c r="S15494" s="25"/>
    </row>
    <row r="15495" spans="2:19" s="16" customFormat="1" outlineLevel="2" x14ac:dyDescent="0.25">
      <c r="B15495" s="16" t="s">
        <v>4750</v>
      </c>
      <c r="C15495" s="16" t="s">
        <v>4485</v>
      </c>
      <c r="D15495" s="16" t="s">
        <v>79</v>
      </c>
      <c r="E15495" s="16" t="s">
        <v>1185</v>
      </c>
      <c r="G15495" s="16" t="s">
        <v>1186</v>
      </c>
      <c r="H15495" s="16" t="s">
        <v>155</v>
      </c>
      <c r="I15495" s="31">
        <v>-10052337</v>
      </c>
      <c r="J15495" s="31"/>
      <c r="K15495" s="32">
        <f>IFERROR((J15495/I15495),0)</f>
        <v>0</v>
      </c>
      <c r="L15495" s="31"/>
      <c r="M15495" s="31"/>
      <c r="N15495" s="39"/>
      <c r="O15495" s="28"/>
      <c r="P15495" s="28"/>
      <c r="Q15495" s="28"/>
      <c r="R15495" s="28"/>
      <c r="S15495" s="25"/>
    </row>
    <row r="15496" spans="2:19" s="16" customFormat="1" outlineLevel="1" x14ac:dyDescent="0.25">
      <c r="B15496" s="47" t="s">
        <v>9021</v>
      </c>
      <c r="C15496" s="47" t="str">
        <f>C15495</f>
        <v>ASIGNACIONES DIRECTAS ANTICIPADAS (5% DEL SGR)</v>
      </c>
      <c r="D15496" s="47"/>
      <c r="E15496" s="47" t="str">
        <f>E15495</f>
        <v>54377</v>
      </c>
      <c r="F15496" s="47"/>
      <c r="G15496" s="47" t="str">
        <f>G15495</f>
        <v xml:space="preserve">LABATECA                                          </v>
      </c>
      <c r="H15496" s="47" t="s">
        <v>10655</v>
      </c>
      <c r="I15496" s="51">
        <f>SUBTOTAL(9,I15490:I15495)</f>
        <v>195924216</v>
      </c>
      <c r="J15496" s="51">
        <f>SUBTOTAL(9,J15490:J15495)</f>
        <v>204680614.65000001</v>
      </c>
      <c r="K15496" s="49">
        <f>J15496/I15496</f>
        <v>1.0446927839180431</v>
      </c>
      <c r="L15496" s="51">
        <f>SUBTOTAL(9,L15490:L15495)</f>
        <v>33556474</v>
      </c>
      <c r="M15496" s="51">
        <f>SUBTOTAL(9,M15490:M15495)</f>
        <v>48965745.649999999</v>
      </c>
      <c r="N15496" s="50">
        <f>IFERROR((M15496/L15496),"N.A")</f>
        <v>1.4592041359887811</v>
      </c>
      <c r="O15496" s="28"/>
      <c r="P15496" s="28"/>
      <c r="Q15496" s="28"/>
      <c r="R15496" s="28"/>
      <c r="S15496" s="25"/>
    </row>
    <row r="15497" spans="2:19" s="16" customFormat="1" outlineLevel="2" x14ac:dyDescent="0.25">
      <c r="B15497" s="16" t="s">
        <v>4751</v>
      </c>
      <c r="C15497" s="16" t="s">
        <v>4485</v>
      </c>
      <c r="D15497" s="16" t="s">
        <v>79</v>
      </c>
      <c r="E15497" s="16" t="s">
        <v>1188</v>
      </c>
      <c r="G15497" s="16" t="s">
        <v>1189</v>
      </c>
      <c r="H15497" s="16" t="s">
        <v>152</v>
      </c>
      <c r="I15497" s="35">
        <v>43238459</v>
      </c>
      <c r="J15497" s="35">
        <v>43238458.999999985</v>
      </c>
      <c r="K15497" s="36">
        <f>IFERROR((J15497/I15497),0)</f>
        <v>0.99999999999999967</v>
      </c>
      <c r="L15497" s="35">
        <v>28984066</v>
      </c>
      <c r="M15497" s="35">
        <v>43238458.999999985</v>
      </c>
      <c r="N15497" s="40">
        <f>M15497/L15497</f>
        <v>1.4918010123217351</v>
      </c>
      <c r="O15497" s="28"/>
      <c r="P15497" s="28"/>
      <c r="Q15497" s="28"/>
      <c r="R15497" s="28"/>
      <c r="S15497" s="25"/>
    </row>
    <row r="15498" spans="2:19" s="16" customFormat="1" outlineLevel="2" x14ac:dyDescent="0.25">
      <c r="B15498" s="16" t="s">
        <v>4751</v>
      </c>
      <c r="C15498" s="16" t="s">
        <v>4485</v>
      </c>
      <c r="D15498" s="16" t="s">
        <v>79</v>
      </c>
      <c r="E15498" s="16" t="s">
        <v>1188</v>
      </c>
      <c r="G15498" s="16" t="s">
        <v>1189</v>
      </c>
      <c r="H15498" s="16" t="s">
        <v>19</v>
      </c>
      <c r="I15498" s="31">
        <v>101976866</v>
      </c>
      <c r="J15498" s="31">
        <v>101976866</v>
      </c>
      <c r="K15498" s="32">
        <f>IFERROR((J15498/I15498),0)</f>
        <v>1</v>
      </c>
      <c r="L15498" s="31"/>
      <c r="M15498" s="31"/>
      <c r="N15498" s="39"/>
      <c r="O15498" s="28"/>
      <c r="P15498" s="28"/>
      <c r="Q15498" s="28"/>
      <c r="R15498" s="28"/>
      <c r="S15498" s="25"/>
    </row>
    <row r="15499" spans="2:19" s="16" customFormat="1" outlineLevel="2" x14ac:dyDescent="0.25">
      <c r="B15499" s="16" t="s">
        <v>4751</v>
      </c>
      <c r="C15499" s="16" t="s">
        <v>4485</v>
      </c>
      <c r="D15499" s="16" t="s">
        <v>79</v>
      </c>
      <c r="E15499" s="16" t="s">
        <v>1188</v>
      </c>
      <c r="G15499" s="16" t="s">
        <v>1189</v>
      </c>
      <c r="H15499" s="16" t="s">
        <v>154</v>
      </c>
      <c r="I15499" s="31">
        <v>267</v>
      </c>
      <c r="J15499" s="31">
        <v>267</v>
      </c>
      <c r="K15499" s="32">
        <f>IFERROR((J15499/I15499),0)</f>
        <v>1</v>
      </c>
      <c r="L15499" s="31"/>
      <c r="M15499" s="31"/>
      <c r="N15499" s="39"/>
      <c r="O15499" s="28"/>
      <c r="P15499" s="28"/>
      <c r="Q15499" s="28"/>
      <c r="R15499" s="28"/>
      <c r="S15499" s="25"/>
    </row>
    <row r="15500" spans="2:19" s="16" customFormat="1" outlineLevel="2" x14ac:dyDescent="0.25">
      <c r="B15500" s="16" t="s">
        <v>4751</v>
      </c>
      <c r="C15500" s="16" t="s">
        <v>4485</v>
      </c>
      <c r="D15500" s="16" t="s">
        <v>79</v>
      </c>
      <c r="E15500" s="16" t="s">
        <v>1188</v>
      </c>
      <c r="G15500" s="16" t="s">
        <v>1189</v>
      </c>
      <c r="H15500" s="16" t="s">
        <v>4491</v>
      </c>
      <c r="I15500" s="31">
        <v>17685296</v>
      </c>
      <c r="J15500" s="31">
        <v>17685296</v>
      </c>
      <c r="K15500" s="42"/>
      <c r="L15500" s="31"/>
      <c r="M15500" s="31"/>
      <c r="N15500" s="39"/>
      <c r="O15500" s="28"/>
      <c r="P15500" s="28"/>
      <c r="Q15500" s="28"/>
      <c r="R15500" s="28"/>
      <c r="S15500" s="25"/>
    </row>
    <row r="15501" spans="2:19" s="16" customFormat="1" outlineLevel="2" x14ac:dyDescent="0.25">
      <c r="B15501" s="16" t="s">
        <v>4751</v>
      </c>
      <c r="C15501" s="16" t="s">
        <v>4485</v>
      </c>
      <c r="D15501" s="16" t="s">
        <v>79</v>
      </c>
      <c r="E15501" s="16" t="s">
        <v>1188</v>
      </c>
      <c r="G15501" s="16" t="s">
        <v>1189</v>
      </c>
      <c r="H15501" s="16" t="s">
        <v>231</v>
      </c>
      <c r="I15501" s="31">
        <v>7013855</v>
      </c>
      <c r="J15501" s="31">
        <v>7013855</v>
      </c>
      <c r="K15501" s="32">
        <f>IFERROR((J15501/I15501),0)</f>
        <v>1</v>
      </c>
      <c r="L15501" s="31"/>
      <c r="M15501" s="31"/>
      <c r="N15501" s="39"/>
      <c r="O15501" s="28"/>
      <c r="P15501" s="28"/>
      <c r="Q15501" s="28"/>
      <c r="R15501" s="28"/>
      <c r="S15501" s="25"/>
    </row>
    <row r="15502" spans="2:19" s="16" customFormat="1" outlineLevel="2" x14ac:dyDescent="0.25">
      <c r="B15502" s="16" t="s">
        <v>4751</v>
      </c>
      <c r="C15502" s="16" t="s">
        <v>4485</v>
      </c>
      <c r="D15502" s="16" t="s">
        <v>79</v>
      </c>
      <c r="E15502" s="16" t="s">
        <v>1188</v>
      </c>
      <c r="G15502" s="16" t="s">
        <v>1189</v>
      </c>
      <c r="H15502" s="16" t="s">
        <v>155</v>
      </c>
      <c r="I15502" s="31">
        <v>-8647692</v>
      </c>
      <c r="J15502" s="31"/>
      <c r="K15502" s="32">
        <f>IFERROR((J15502/I15502),0)</f>
        <v>0</v>
      </c>
      <c r="L15502" s="31"/>
      <c r="M15502" s="31"/>
      <c r="N15502" s="39"/>
      <c r="O15502" s="28"/>
      <c r="P15502" s="28"/>
      <c r="Q15502" s="28"/>
      <c r="R15502" s="28"/>
      <c r="S15502" s="25"/>
    </row>
    <row r="15503" spans="2:19" s="16" customFormat="1" outlineLevel="1" x14ac:dyDescent="0.25">
      <c r="B15503" s="47" t="s">
        <v>9022</v>
      </c>
      <c r="C15503" s="47" t="str">
        <f>C15502</f>
        <v>ASIGNACIONES DIRECTAS ANTICIPADAS (5% DEL SGR)</v>
      </c>
      <c r="D15503" s="47"/>
      <c r="E15503" s="47" t="str">
        <f>E15502</f>
        <v>54347</v>
      </c>
      <c r="F15503" s="47"/>
      <c r="G15503" s="47" t="str">
        <f>G15502</f>
        <v xml:space="preserve">HERRÁN                                            </v>
      </c>
      <c r="H15503" s="47" t="s">
        <v>10655</v>
      </c>
      <c r="I15503" s="51">
        <f>SUBTOTAL(9,I15497:I15502)</f>
        <v>161267051</v>
      </c>
      <c r="J15503" s="51">
        <f>SUBTOTAL(9,J15497:J15502)</f>
        <v>169914743</v>
      </c>
      <c r="K15503" s="49">
        <f>J15503/I15503</f>
        <v>1.0536234273918732</v>
      </c>
      <c r="L15503" s="51">
        <f>SUBTOTAL(9,L15497:L15502)</f>
        <v>28984066</v>
      </c>
      <c r="M15503" s="51">
        <f>SUBTOTAL(9,M15497:M15502)</f>
        <v>43238458.999999985</v>
      </c>
      <c r="N15503" s="50">
        <f>IFERROR((M15503/L15503),"N.A")</f>
        <v>1.4918010123217351</v>
      </c>
      <c r="O15503" s="28"/>
      <c r="P15503" s="28"/>
      <c r="Q15503" s="28"/>
      <c r="R15503" s="28"/>
      <c r="S15503" s="25"/>
    </row>
    <row r="15504" spans="2:19" s="16" customFormat="1" outlineLevel="2" x14ac:dyDescent="0.25">
      <c r="B15504" s="16" t="s">
        <v>4752</v>
      </c>
      <c r="C15504" s="16" t="s">
        <v>4485</v>
      </c>
      <c r="D15504" s="16" t="s">
        <v>79</v>
      </c>
      <c r="E15504" s="16" t="s">
        <v>1197</v>
      </c>
      <c r="G15504" s="16" t="s">
        <v>1198</v>
      </c>
      <c r="H15504" s="16" t="s">
        <v>152</v>
      </c>
      <c r="I15504" s="35">
        <v>906920146</v>
      </c>
      <c r="J15504" s="35">
        <v>331401832.4600001</v>
      </c>
      <c r="K15504" s="36">
        <f>IFERROR((J15504/I15504),0)</f>
        <v>0.36541456700643199</v>
      </c>
      <c r="L15504" s="35">
        <v>605621662</v>
      </c>
      <c r="M15504" s="35">
        <v>331401832.4600001</v>
      </c>
      <c r="N15504" s="40">
        <f>M15504/L15504</f>
        <v>0.54720934414000555</v>
      </c>
      <c r="O15504" s="28"/>
      <c r="P15504" s="28"/>
      <c r="Q15504" s="28"/>
      <c r="R15504" s="28"/>
      <c r="S15504" s="25"/>
    </row>
    <row r="15505" spans="2:19" s="16" customFormat="1" outlineLevel="2" x14ac:dyDescent="0.25">
      <c r="B15505" s="16" t="s">
        <v>4752</v>
      </c>
      <c r="C15505" s="16" t="s">
        <v>4485</v>
      </c>
      <c r="D15505" s="16" t="s">
        <v>79</v>
      </c>
      <c r="E15505" s="16" t="s">
        <v>1197</v>
      </c>
      <c r="G15505" s="16" t="s">
        <v>1198</v>
      </c>
      <c r="H15505" s="16" t="s">
        <v>19</v>
      </c>
      <c r="I15505" s="31">
        <v>2489706305</v>
      </c>
      <c r="J15505" s="31">
        <v>2489706305</v>
      </c>
      <c r="K15505" s="32">
        <f>IFERROR((J15505/I15505),0)</f>
        <v>1</v>
      </c>
      <c r="L15505" s="31"/>
      <c r="M15505" s="31"/>
      <c r="N15505" s="39"/>
      <c r="O15505" s="28"/>
      <c r="P15505" s="28"/>
      <c r="Q15505" s="28"/>
      <c r="R15505" s="28"/>
      <c r="S15505" s="25"/>
    </row>
    <row r="15506" spans="2:19" s="16" customFormat="1" outlineLevel="2" x14ac:dyDescent="0.25">
      <c r="B15506" s="16" t="s">
        <v>4752</v>
      </c>
      <c r="C15506" s="16" t="s">
        <v>4485</v>
      </c>
      <c r="D15506" s="16" t="s">
        <v>79</v>
      </c>
      <c r="E15506" s="16" t="s">
        <v>1197</v>
      </c>
      <c r="G15506" s="16" t="s">
        <v>1198</v>
      </c>
      <c r="H15506" s="16" t="s">
        <v>154</v>
      </c>
      <c r="I15506" s="31">
        <v>5609</v>
      </c>
      <c r="J15506" s="31">
        <v>5609</v>
      </c>
      <c r="K15506" s="32">
        <f>IFERROR((J15506/I15506),0)</f>
        <v>1</v>
      </c>
      <c r="L15506" s="31"/>
      <c r="M15506" s="31"/>
      <c r="N15506" s="39"/>
      <c r="O15506" s="28"/>
      <c r="P15506" s="28"/>
      <c r="Q15506" s="28"/>
      <c r="R15506" s="28"/>
      <c r="S15506" s="25"/>
    </row>
    <row r="15507" spans="2:19" s="16" customFormat="1" outlineLevel="2" x14ac:dyDescent="0.25">
      <c r="B15507" s="16" t="s">
        <v>4752</v>
      </c>
      <c r="C15507" s="16" t="s">
        <v>4485</v>
      </c>
      <c r="D15507" s="16" t="s">
        <v>79</v>
      </c>
      <c r="E15507" s="16" t="s">
        <v>1197</v>
      </c>
      <c r="G15507" s="16" t="s">
        <v>1198</v>
      </c>
      <c r="H15507" s="16" t="s">
        <v>4491</v>
      </c>
      <c r="I15507" s="31">
        <v>223054984</v>
      </c>
      <c r="J15507" s="31">
        <v>223054984</v>
      </c>
      <c r="K15507" s="42"/>
      <c r="L15507" s="31"/>
      <c r="M15507" s="31"/>
      <c r="N15507" s="39"/>
      <c r="O15507" s="28"/>
      <c r="P15507" s="28"/>
      <c r="Q15507" s="28"/>
      <c r="R15507" s="28"/>
      <c r="S15507" s="25"/>
    </row>
    <row r="15508" spans="2:19" s="16" customFormat="1" outlineLevel="2" x14ac:dyDescent="0.25">
      <c r="B15508" s="16" t="s">
        <v>4752</v>
      </c>
      <c r="C15508" s="16" t="s">
        <v>4485</v>
      </c>
      <c r="D15508" s="16" t="s">
        <v>79</v>
      </c>
      <c r="E15508" s="16" t="s">
        <v>1197</v>
      </c>
      <c r="G15508" s="16" t="s">
        <v>1198</v>
      </c>
      <c r="H15508" s="16" t="s">
        <v>231</v>
      </c>
      <c r="I15508" s="31">
        <v>146042755</v>
      </c>
      <c r="J15508" s="31">
        <v>146042755</v>
      </c>
      <c r="K15508" s="32">
        <f>IFERROR((J15508/I15508),0)</f>
        <v>1</v>
      </c>
      <c r="L15508" s="31"/>
      <c r="M15508" s="31"/>
      <c r="N15508" s="39"/>
      <c r="O15508" s="28"/>
      <c r="P15508" s="28"/>
      <c r="Q15508" s="28"/>
      <c r="R15508" s="28"/>
      <c r="S15508" s="25"/>
    </row>
    <row r="15509" spans="2:19" s="16" customFormat="1" outlineLevel="2" x14ac:dyDescent="0.25">
      <c r="B15509" s="16" t="s">
        <v>4752</v>
      </c>
      <c r="C15509" s="16" t="s">
        <v>4485</v>
      </c>
      <c r="D15509" s="16" t="s">
        <v>79</v>
      </c>
      <c r="E15509" s="16" t="s">
        <v>1197</v>
      </c>
      <c r="G15509" s="16" t="s">
        <v>1198</v>
      </c>
      <c r="H15509" s="16" t="s">
        <v>155</v>
      </c>
      <c r="I15509" s="31">
        <v>-181384029</v>
      </c>
      <c r="J15509" s="31"/>
      <c r="K15509" s="32">
        <f>IFERROR((J15509/I15509),0)</f>
        <v>0</v>
      </c>
      <c r="L15509" s="31"/>
      <c r="M15509" s="31"/>
      <c r="N15509" s="39"/>
      <c r="O15509" s="28"/>
      <c r="P15509" s="28"/>
      <c r="Q15509" s="28"/>
      <c r="R15509" s="28"/>
      <c r="S15509" s="25"/>
    </row>
    <row r="15510" spans="2:19" s="16" customFormat="1" outlineLevel="1" x14ac:dyDescent="0.25">
      <c r="B15510" s="47" t="s">
        <v>9023</v>
      </c>
      <c r="C15510" s="47" t="str">
        <f>C15509</f>
        <v>ASIGNACIONES DIRECTAS ANTICIPADAS (5% DEL SGR)</v>
      </c>
      <c r="D15510" s="47"/>
      <c r="E15510" s="47" t="str">
        <f>E15509</f>
        <v>54261</v>
      </c>
      <c r="F15510" s="47"/>
      <c r="G15510" s="47" t="str">
        <f>G15509</f>
        <v xml:space="preserve">EL ZULIA                                          </v>
      </c>
      <c r="H15510" s="47" t="s">
        <v>10655</v>
      </c>
      <c r="I15510" s="51">
        <f>SUBTOTAL(9,I15504:I15509)</f>
        <v>3584345770</v>
      </c>
      <c r="J15510" s="51">
        <f>SUBTOTAL(9,J15504:J15509)</f>
        <v>3190211485.46</v>
      </c>
      <c r="K15510" s="49">
        <f>J15510/I15510</f>
        <v>0.89004010499243769</v>
      </c>
      <c r="L15510" s="51">
        <f>SUBTOTAL(9,L15504:L15509)</f>
        <v>605621662</v>
      </c>
      <c r="M15510" s="51">
        <f>SUBTOTAL(9,M15504:M15509)</f>
        <v>331401832.4600001</v>
      </c>
      <c r="N15510" s="50">
        <f>IFERROR((M15510/L15510),"N.A")</f>
        <v>0.54720934414000555</v>
      </c>
      <c r="O15510" s="28"/>
      <c r="P15510" s="28"/>
      <c r="Q15510" s="28"/>
      <c r="R15510" s="28"/>
      <c r="S15510" s="25"/>
    </row>
    <row r="15511" spans="2:19" s="16" customFormat="1" outlineLevel="2" x14ac:dyDescent="0.25">
      <c r="B15511" s="16" t="s">
        <v>4753</v>
      </c>
      <c r="C15511" s="16" t="s">
        <v>4485</v>
      </c>
      <c r="D15511" s="16" t="s">
        <v>79</v>
      </c>
      <c r="E15511" s="16" t="s">
        <v>1203</v>
      </c>
      <c r="G15511" s="16" t="s">
        <v>1204</v>
      </c>
      <c r="H15511" s="16" t="s">
        <v>152</v>
      </c>
      <c r="I15511" s="35">
        <v>21481663</v>
      </c>
      <c r="J15511" s="35">
        <v>0</v>
      </c>
      <c r="K15511" s="36">
        <f>IFERROR((J15511/I15511),0)</f>
        <v>0</v>
      </c>
      <c r="L15511" s="35">
        <v>14341916</v>
      </c>
      <c r="M15511" s="35">
        <v>0</v>
      </c>
      <c r="N15511" s="40">
        <f>M15511/L15511</f>
        <v>0</v>
      </c>
      <c r="O15511" s="28"/>
      <c r="P15511" s="28"/>
      <c r="Q15511" s="28"/>
      <c r="R15511" s="28"/>
      <c r="S15511" s="25"/>
    </row>
    <row r="15512" spans="2:19" s="16" customFormat="1" outlineLevel="2" x14ac:dyDescent="0.25">
      <c r="B15512" s="16" t="s">
        <v>4753</v>
      </c>
      <c r="C15512" s="16" t="s">
        <v>4485</v>
      </c>
      <c r="D15512" s="16" t="s">
        <v>79</v>
      </c>
      <c r="E15512" s="16" t="s">
        <v>1203</v>
      </c>
      <c r="G15512" s="16" t="s">
        <v>1204</v>
      </c>
      <c r="H15512" s="16" t="s">
        <v>19</v>
      </c>
      <c r="I15512" s="31">
        <v>18701876</v>
      </c>
      <c r="J15512" s="31">
        <v>18701876</v>
      </c>
      <c r="K15512" s="32">
        <f>IFERROR((J15512/I15512),0)</f>
        <v>1</v>
      </c>
      <c r="L15512" s="31"/>
      <c r="M15512" s="31"/>
      <c r="N15512" s="39"/>
      <c r="O15512" s="28"/>
      <c r="P15512" s="28"/>
      <c r="Q15512" s="28"/>
      <c r="R15512" s="28"/>
      <c r="S15512" s="25"/>
    </row>
    <row r="15513" spans="2:19" s="16" customFormat="1" outlineLevel="2" x14ac:dyDescent="0.25">
      <c r="B15513" s="16" t="s">
        <v>4753</v>
      </c>
      <c r="C15513" s="16" t="s">
        <v>4485</v>
      </c>
      <c r="D15513" s="16" t="s">
        <v>79</v>
      </c>
      <c r="E15513" s="16" t="s">
        <v>1203</v>
      </c>
      <c r="G15513" s="16" t="s">
        <v>1204</v>
      </c>
      <c r="H15513" s="16" t="s">
        <v>154</v>
      </c>
      <c r="I15513" s="31">
        <v>133</v>
      </c>
      <c r="J15513" s="31">
        <v>133</v>
      </c>
      <c r="K15513" s="32">
        <f>IFERROR((J15513/I15513),0)</f>
        <v>1</v>
      </c>
      <c r="L15513" s="31"/>
      <c r="M15513" s="31"/>
      <c r="N15513" s="39"/>
      <c r="O15513" s="28"/>
      <c r="P15513" s="28"/>
      <c r="Q15513" s="28"/>
      <c r="R15513" s="28"/>
      <c r="S15513" s="25"/>
    </row>
    <row r="15514" spans="2:19" s="16" customFormat="1" outlineLevel="2" x14ac:dyDescent="0.25">
      <c r="B15514" s="16" t="s">
        <v>4753</v>
      </c>
      <c r="C15514" s="16" t="s">
        <v>4485</v>
      </c>
      <c r="D15514" s="16" t="s">
        <v>79</v>
      </c>
      <c r="E15514" s="16" t="s">
        <v>1203</v>
      </c>
      <c r="G15514" s="16" t="s">
        <v>1204</v>
      </c>
      <c r="H15514" s="16" t="s">
        <v>231</v>
      </c>
      <c r="I15514" s="31">
        <v>3457802</v>
      </c>
      <c r="J15514" s="31">
        <v>3457802</v>
      </c>
      <c r="K15514" s="32">
        <f>IFERROR((J15514/I15514),0)</f>
        <v>1</v>
      </c>
      <c r="L15514" s="31"/>
      <c r="M15514" s="31"/>
      <c r="N15514" s="39"/>
      <c r="O15514" s="28"/>
      <c r="P15514" s="28"/>
      <c r="Q15514" s="28"/>
      <c r="R15514" s="28"/>
      <c r="S15514" s="25"/>
    </row>
    <row r="15515" spans="2:19" s="16" customFormat="1" outlineLevel="2" x14ac:dyDescent="0.25">
      <c r="B15515" s="16" t="s">
        <v>4753</v>
      </c>
      <c r="C15515" s="16" t="s">
        <v>4485</v>
      </c>
      <c r="D15515" s="16" t="s">
        <v>79</v>
      </c>
      <c r="E15515" s="16" t="s">
        <v>1203</v>
      </c>
      <c r="G15515" s="16" t="s">
        <v>1204</v>
      </c>
      <c r="H15515" s="16" t="s">
        <v>155</v>
      </c>
      <c r="I15515" s="31">
        <v>-4296333</v>
      </c>
      <c r="J15515" s="31"/>
      <c r="K15515" s="32">
        <f>IFERROR((J15515/I15515),0)</f>
        <v>0</v>
      </c>
      <c r="L15515" s="31"/>
      <c r="M15515" s="31"/>
      <c r="N15515" s="39"/>
      <c r="O15515" s="28"/>
      <c r="P15515" s="28"/>
      <c r="Q15515" s="28"/>
      <c r="R15515" s="28"/>
      <c r="S15515" s="25"/>
    </row>
    <row r="15516" spans="2:19" s="16" customFormat="1" outlineLevel="1" x14ac:dyDescent="0.25">
      <c r="B15516" s="47" t="s">
        <v>9024</v>
      </c>
      <c r="C15516" s="47" t="str">
        <f>C15515</f>
        <v>ASIGNACIONES DIRECTAS ANTICIPADAS (5% DEL SGR)</v>
      </c>
      <c r="D15516" s="47"/>
      <c r="E15516" s="47" t="str">
        <f>E15515</f>
        <v>54245</v>
      </c>
      <c r="F15516" s="47"/>
      <c r="G15516" s="47" t="str">
        <f>G15515</f>
        <v xml:space="preserve">EL CARMEN                                         </v>
      </c>
      <c r="H15516" s="47" t="s">
        <v>10655</v>
      </c>
      <c r="I15516" s="51">
        <f>SUBTOTAL(9,I15511:I15515)</f>
        <v>39345141</v>
      </c>
      <c r="J15516" s="51">
        <f>SUBTOTAL(9,J15511:J15515)</f>
        <v>22159811</v>
      </c>
      <c r="K15516" s="49">
        <f>J15516/I15516</f>
        <v>0.56321595085909082</v>
      </c>
      <c r="L15516" s="51">
        <f>SUBTOTAL(9,L15511:L15515)</f>
        <v>14341916</v>
      </c>
      <c r="M15516" s="51">
        <f>SUBTOTAL(9,M15511:M15515)</f>
        <v>0</v>
      </c>
      <c r="N15516" s="50">
        <f>IFERROR((M15516/L15516),"N.A")</f>
        <v>0</v>
      </c>
      <c r="O15516" s="28"/>
      <c r="P15516" s="28"/>
      <c r="Q15516" s="28"/>
      <c r="R15516" s="28"/>
      <c r="S15516" s="25"/>
    </row>
    <row r="15517" spans="2:19" s="16" customFormat="1" outlineLevel="2" x14ac:dyDescent="0.25">
      <c r="B15517" s="16" t="s">
        <v>4754</v>
      </c>
      <c r="C15517" s="16" t="s">
        <v>4485</v>
      </c>
      <c r="D15517" s="16" t="s">
        <v>79</v>
      </c>
      <c r="E15517" s="16" t="s">
        <v>1206</v>
      </c>
      <c r="G15517" s="16" t="s">
        <v>1207</v>
      </c>
      <c r="H15517" s="16" t="s">
        <v>152</v>
      </c>
      <c r="I15517" s="35">
        <v>114154351</v>
      </c>
      <c r="J15517" s="35">
        <v>114154351</v>
      </c>
      <c r="K15517" s="36">
        <f>IFERROR((J15517/I15517),0)</f>
        <v>1</v>
      </c>
      <c r="L15517" s="35">
        <v>76213470</v>
      </c>
      <c r="M15517" s="35">
        <v>114154351</v>
      </c>
      <c r="N15517" s="40">
        <f>M15517/L15517</f>
        <v>1.4978238230066154</v>
      </c>
      <c r="O15517" s="28"/>
      <c r="P15517" s="28"/>
      <c r="Q15517" s="28"/>
      <c r="R15517" s="28"/>
      <c r="S15517" s="25"/>
    </row>
    <row r="15518" spans="2:19" s="16" customFormat="1" outlineLevel="2" x14ac:dyDescent="0.25">
      <c r="B15518" s="16" t="s">
        <v>4754</v>
      </c>
      <c r="C15518" s="16" t="s">
        <v>4485</v>
      </c>
      <c r="D15518" s="16" t="s">
        <v>79</v>
      </c>
      <c r="E15518" s="16" t="s">
        <v>1206</v>
      </c>
      <c r="G15518" s="16" t="s">
        <v>1207</v>
      </c>
      <c r="H15518" s="16" t="s">
        <v>19</v>
      </c>
      <c r="I15518" s="31">
        <v>302953407</v>
      </c>
      <c r="J15518" s="31">
        <v>302953407</v>
      </c>
      <c r="K15518" s="32">
        <f>IFERROR((J15518/I15518),0)</f>
        <v>1</v>
      </c>
      <c r="L15518" s="31"/>
      <c r="M15518" s="31"/>
      <c r="N15518" s="39"/>
      <c r="O15518" s="28"/>
      <c r="P15518" s="28"/>
      <c r="Q15518" s="28"/>
      <c r="R15518" s="28"/>
      <c r="S15518" s="25"/>
    </row>
    <row r="15519" spans="2:19" s="16" customFormat="1" outlineLevel="2" x14ac:dyDescent="0.25">
      <c r="B15519" s="16" t="s">
        <v>4754</v>
      </c>
      <c r="C15519" s="16" t="s">
        <v>4485</v>
      </c>
      <c r="D15519" s="16" t="s">
        <v>79</v>
      </c>
      <c r="E15519" s="16" t="s">
        <v>1206</v>
      </c>
      <c r="G15519" s="16" t="s">
        <v>1207</v>
      </c>
      <c r="H15519" s="16" t="s">
        <v>154</v>
      </c>
      <c r="I15519" s="31">
        <v>706</v>
      </c>
      <c r="J15519" s="31">
        <v>706</v>
      </c>
      <c r="K15519" s="32">
        <f>IFERROR((J15519/I15519),0)</f>
        <v>1</v>
      </c>
      <c r="L15519" s="31"/>
      <c r="M15519" s="31"/>
      <c r="N15519" s="39"/>
      <c r="O15519" s="28"/>
      <c r="P15519" s="28"/>
      <c r="Q15519" s="28"/>
      <c r="R15519" s="28"/>
      <c r="S15519" s="25"/>
    </row>
    <row r="15520" spans="2:19" s="16" customFormat="1" outlineLevel="2" x14ac:dyDescent="0.25">
      <c r="B15520" s="16" t="s">
        <v>4754</v>
      </c>
      <c r="C15520" s="16" t="s">
        <v>4485</v>
      </c>
      <c r="D15520" s="16" t="s">
        <v>79</v>
      </c>
      <c r="E15520" s="16" t="s">
        <v>1206</v>
      </c>
      <c r="G15520" s="16" t="s">
        <v>1207</v>
      </c>
      <c r="H15520" s="16" t="s">
        <v>4491</v>
      </c>
      <c r="I15520" s="31">
        <v>52954207</v>
      </c>
      <c r="J15520" s="31">
        <v>52954207</v>
      </c>
      <c r="K15520" s="42"/>
      <c r="L15520" s="31"/>
      <c r="M15520" s="31"/>
      <c r="N15520" s="39"/>
      <c r="O15520" s="28"/>
      <c r="P15520" s="28"/>
      <c r="Q15520" s="28"/>
      <c r="R15520" s="28"/>
      <c r="S15520" s="25"/>
    </row>
    <row r="15521" spans="2:19" s="16" customFormat="1" outlineLevel="2" x14ac:dyDescent="0.25">
      <c r="B15521" s="16" t="s">
        <v>4754</v>
      </c>
      <c r="C15521" s="16" t="s">
        <v>4485</v>
      </c>
      <c r="D15521" s="16" t="s">
        <v>79</v>
      </c>
      <c r="E15521" s="16" t="s">
        <v>1206</v>
      </c>
      <c r="G15521" s="16" t="s">
        <v>1207</v>
      </c>
      <c r="H15521" s="16" t="s">
        <v>231</v>
      </c>
      <c r="I15521" s="31">
        <v>18374887</v>
      </c>
      <c r="J15521" s="31">
        <v>18374887</v>
      </c>
      <c r="K15521" s="32">
        <f>IFERROR((J15521/I15521),0)</f>
        <v>1</v>
      </c>
      <c r="L15521" s="31"/>
      <c r="M15521" s="31"/>
      <c r="N15521" s="39"/>
      <c r="O15521" s="28"/>
      <c r="P15521" s="28"/>
      <c r="Q15521" s="28"/>
      <c r="R15521" s="28"/>
      <c r="S15521" s="25"/>
    </row>
    <row r="15522" spans="2:19" s="16" customFormat="1" outlineLevel="2" x14ac:dyDescent="0.25">
      <c r="B15522" s="16" t="s">
        <v>4754</v>
      </c>
      <c r="C15522" s="16" t="s">
        <v>4485</v>
      </c>
      <c r="D15522" s="16" t="s">
        <v>79</v>
      </c>
      <c r="E15522" s="16" t="s">
        <v>1206</v>
      </c>
      <c r="G15522" s="16" t="s">
        <v>1207</v>
      </c>
      <c r="H15522" s="16" t="s">
        <v>155</v>
      </c>
      <c r="I15522" s="31">
        <v>-22830870</v>
      </c>
      <c r="J15522" s="31"/>
      <c r="K15522" s="32">
        <f>IFERROR((J15522/I15522),0)</f>
        <v>0</v>
      </c>
      <c r="L15522" s="31"/>
      <c r="M15522" s="31"/>
      <c r="N15522" s="39"/>
      <c r="O15522" s="28"/>
      <c r="P15522" s="28"/>
      <c r="Q15522" s="28"/>
      <c r="R15522" s="28"/>
      <c r="S15522" s="25"/>
    </row>
    <row r="15523" spans="2:19" s="16" customFormat="1" outlineLevel="1" x14ac:dyDescent="0.25">
      <c r="B15523" s="47" t="s">
        <v>9025</v>
      </c>
      <c r="C15523" s="47" t="str">
        <f>C15522</f>
        <v>ASIGNACIONES DIRECTAS ANTICIPADAS (5% DEL SGR)</v>
      </c>
      <c r="D15523" s="47"/>
      <c r="E15523" s="47" t="str">
        <f>E15522</f>
        <v>54239</v>
      </c>
      <c r="F15523" s="47"/>
      <c r="G15523" s="47" t="str">
        <f>G15522</f>
        <v xml:space="preserve">DURANIA                                           </v>
      </c>
      <c r="H15523" s="47" t="s">
        <v>10655</v>
      </c>
      <c r="I15523" s="51">
        <f>SUBTOTAL(9,I15517:I15522)</f>
        <v>465606688</v>
      </c>
      <c r="J15523" s="51">
        <f>SUBTOTAL(9,J15517:J15522)</f>
        <v>488437558</v>
      </c>
      <c r="K15523" s="49">
        <f>J15523/I15523</f>
        <v>1.0490346693645431</v>
      </c>
      <c r="L15523" s="51">
        <f>SUBTOTAL(9,L15517:L15522)</f>
        <v>76213470</v>
      </c>
      <c r="M15523" s="51">
        <f>SUBTOTAL(9,M15517:M15522)</f>
        <v>114154351</v>
      </c>
      <c r="N15523" s="50">
        <f>IFERROR((M15523/L15523),"N.A")</f>
        <v>1.4978238230066154</v>
      </c>
      <c r="O15523" s="28"/>
      <c r="P15523" s="28"/>
      <c r="Q15523" s="28"/>
      <c r="R15523" s="28"/>
      <c r="S15523" s="25"/>
    </row>
    <row r="15524" spans="2:19" s="16" customFormat="1" outlineLevel="2" x14ac:dyDescent="0.25">
      <c r="B15524" s="16" t="s">
        <v>4755</v>
      </c>
      <c r="C15524" s="16" t="s">
        <v>4485</v>
      </c>
      <c r="D15524" s="16" t="s">
        <v>79</v>
      </c>
      <c r="E15524" s="16" t="s">
        <v>1212</v>
      </c>
      <c r="G15524" s="16" t="s">
        <v>1213</v>
      </c>
      <c r="H15524" s="16" t="s">
        <v>19</v>
      </c>
      <c r="I15524" s="31">
        <v>1049</v>
      </c>
      <c r="J15524" s="31">
        <v>1049</v>
      </c>
      <c r="K15524" s="32">
        <f>IFERROR((J15524/I15524),0)</f>
        <v>1</v>
      </c>
      <c r="L15524" s="31"/>
      <c r="M15524" s="31"/>
      <c r="N15524" s="39"/>
      <c r="O15524" s="28"/>
      <c r="P15524" s="28"/>
      <c r="Q15524" s="28"/>
      <c r="R15524" s="28"/>
      <c r="S15524" s="25"/>
    </row>
    <row r="15525" spans="2:19" s="16" customFormat="1" outlineLevel="1" x14ac:dyDescent="0.25">
      <c r="B15525" s="47" t="s">
        <v>9026</v>
      </c>
      <c r="C15525" s="47" t="str">
        <f>C15524</f>
        <v>ASIGNACIONES DIRECTAS ANTICIPADAS (5% DEL SGR)</v>
      </c>
      <c r="D15525" s="47"/>
      <c r="E15525" s="47" t="str">
        <f>E15524</f>
        <v>54206</v>
      </c>
      <c r="F15525" s="47"/>
      <c r="G15525" s="47" t="str">
        <f>G15524</f>
        <v xml:space="preserve">CONVENCIÓN                                        </v>
      </c>
      <c r="H15525" s="47" t="s">
        <v>10655</v>
      </c>
      <c r="I15525" s="51">
        <f>SUBTOTAL(9,I15524:I15524)</f>
        <v>1049</v>
      </c>
      <c r="J15525" s="51">
        <f>SUBTOTAL(9,J15524:J15524)</f>
        <v>1049</v>
      </c>
      <c r="K15525" s="49">
        <f>J15525/I15525</f>
        <v>1</v>
      </c>
      <c r="L15525" s="51">
        <f>SUBTOTAL(9,L15524:L15524)</f>
        <v>0</v>
      </c>
      <c r="M15525" s="51">
        <f>SUBTOTAL(9,M15524:M15524)</f>
        <v>0</v>
      </c>
      <c r="N15525" s="50" t="str">
        <f>IFERROR((M15525/L15525),"N.A")</f>
        <v>N.A</v>
      </c>
      <c r="O15525" s="28"/>
      <c r="P15525" s="28"/>
      <c r="Q15525" s="28"/>
      <c r="R15525" s="28"/>
      <c r="S15525" s="25"/>
    </row>
    <row r="15526" spans="2:19" s="16" customFormat="1" outlineLevel="2" x14ac:dyDescent="0.25">
      <c r="B15526" s="16" t="s">
        <v>4756</v>
      </c>
      <c r="C15526" s="16" t="s">
        <v>4485</v>
      </c>
      <c r="D15526" s="16" t="s">
        <v>79</v>
      </c>
      <c r="E15526" s="16" t="s">
        <v>1215</v>
      </c>
      <c r="G15526" s="16" t="s">
        <v>1216</v>
      </c>
      <c r="H15526" s="16" t="s">
        <v>152</v>
      </c>
      <c r="I15526" s="35">
        <v>24000311</v>
      </c>
      <c r="J15526" s="35">
        <v>20131499.580000002</v>
      </c>
      <c r="K15526" s="36">
        <f>IFERROR((J15526/I15526),0)</f>
        <v>0.83880161302909795</v>
      </c>
      <c r="L15526" s="35">
        <v>16023454</v>
      </c>
      <c r="M15526" s="35">
        <v>20131499.580000002</v>
      </c>
      <c r="N15526" s="40">
        <f>M15526/L15526</f>
        <v>1.2563770320681173</v>
      </c>
      <c r="O15526" s="28"/>
      <c r="P15526" s="28"/>
      <c r="Q15526" s="28"/>
      <c r="R15526" s="28"/>
      <c r="S15526" s="25"/>
    </row>
    <row r="15527" spans="2:19" s="16" customFormat="1" outlineLevel="2" x14ac:dyDescent="0.25">
      <c r="B15527" s="16" t="s">
        <v>4756</v>
      </c>
      <c r="C15527" s="16" t="s">
        <v>4485</v>
      </c>
      <c r="D15527" s="16" t="s">
        <v>79</v>
      </c>
      <c r="E15527" s="16" t="s">
        <v>1215</v>
      </c>
      <c r="G15527" s="16" t="s">
        <v>1216</v>
      </c>
      <c r="H15527" s="16" t="s">
        <v>19</v>
      </c>
      <c r="I15527" s="31">
        <v>78227877</v>
      </c>
      <c r="J15527" s="31">
        <v>78227877</v>
      </c>
      <c r="K15527" s="32">
        <f>IFERROR((J15527/I15527),0)</f>
        <v>1</v>
      </c>
      <c r="L15527" s="31"/>
      <c r="M15527" s="31"/>
      <c r="N15527" s="39"/>
      <c r="O15527" s="28"/>
      <c r="P15527" s="28"/>
      <c r="Q15527" s="28"/>
      <c r="R15527" s="28"/>
      <c r="S15527" s="25"/>
    </row>
    <row r="15528" spans="2:19" s="16" customFormat="1" outlineLevel="2" x14ac:dyDescent="0.25">
      <c r="B15528" s="16" t="s">
        <v>4756</v>
      </c>
      <c r="C15528" s="16" t="s">
        <v>4485</v>
      </c>
      <c r="D15528" s="16" t="s">
        <v>79</v>
      </c>
      <c r="E15528" s="16" t="s">
        <v>1215</v>
      </c>
      <c r="G15528" s="16" t="s">
        <v>1216</v>
      </c>
      <c r="H15528" s="16" t="s">
        <v>154</v>
      </c>
      <c r="I15528" s="31">
        <v>148</v>
      </c>
      <c r="J15528" s="31">
        <v>148</v>
      </c>
      <c r="K15528" s="32">
        <f>IFERROR((J15528/I15528),0)</f>
        <v>1</v>
      </c>
      <c r="L15528" s="31"/>
      <c r="M15528" s="31"/>
      <c r="N15528" s="39"/>
      <c r="O15528" s="28"/>
      <c r="P15528" s="28"/>
      <c r="Q15528" s="28"/>
      <c r="R15528" s="28"/>
      <c r="S15528" s="25"/>
    </row>
    <row r="15529" spans="2:19" s="16" customFormat="1" outlineLevel="2" x14ac:dyDescent="0.25">
      <c r="B15529" s="16" t="s">
        <v>4756</v>
      </c>
      <c r="C15529" s="16" t="s">
        <v>4485</v>
      </c>
      <c r="D15529" s="16" t="s">
        <v>79</v>
      </c>
      <c r="E15529" s="16" t="s">
        <v>1215</v>
      </c>
      <c r="G15529" s="16" t="s">
        <v>1216</v>
      </c>
      <c r="H15529" s="16" t="s">
        <v>4491</v>
      </c>
      <c r="I15529" s="31">
        <v>8940786</v>
      </c>
      <c r="J15529" s="31">
        <v>8940786</v>
      </c>
      <c r="K15529" s="42"/>
      <c r="L15529" s="31"/>
      <c r="M15529" s="31"/>
      <c r="N15529" s="39"/>
      <c r="O15529" s="28"/>
      <c r="P15529" s="28"/>
      <c r="Q15529" s="28"/>
      <c r="R15529" s="28"/>
      <c r="S15529" s="25"/>
    </row>
    <row r="15530" spans="2:19" s="16" customFormat="1" outlineLevel="2" x14ac:dyDescent="0.25">
      <c r="B15530" s="16" t="s">
        <v>4756</v>
      </c>
      <c r="C15530" s="16" t="s">
        <v>4485</v>
      </c>
      <c r="D15530" s="16" t="s">
        <v>79</v>
      </c>
      <c r="E15530" s="16" t="s">
        <v>1215</v>
      </c>
      <c r="G15530" s="16" t="s">
        <v>1216</v>
      </c>
      <c r="H15530" s="16" t="s">
        <v>231</v>
      </c>
      <c r="I15530" s="31">
        <v>3863217</v>
      </c>
      <c r="J15530" s="31">
        <v>3863217</v>
      </c>
      <c r="K15530" s="32">
        <f>IFERROR((J15530/I15530),0)</f>
        <v>1</v>
      </c>
      <c r="L15530" s="31"/>
      <c r="M15530" s="31"/>
      <c r="N15530" s="39"/>
      <c r="O15530" s="28"/>
      <c r="P15530" s="28"/>
      <c r="Q15530" s="28"/>
      <c r="R15530" s="28"/>
      <c r="S15530" s="25"/>
    </row>
    <row r="15531" spans="2:19" s="16" customFormat="1" outlineLevel="2" x14ac:dyDescent="0.25">
      <c r="B15531" s="16" t="s">
        <v>4756</v>
      </c>
      <c r="C15531" s="16" t="s">
        <v>4485</v>
      </c>
      <c r="D15531" s="16" t="s">
        <v>79</v>
      </c>
      <c r="E15531" s="16" t="s">
        <v>1215</v>
      </c>
      <c r="G15531" s="16" t="s">
        <v>1216</v>
      </c>
      <c r="H15531" s="16" t="s">
        <v>155</v>
      </c>
      <c r="I15531" s="31">
        <v>-4800062</v>
      </c>
      <c r="J15531" s="31"/>
      <c r="K15531" s="32">
        <f>IFERROR((J15531/I15531),0)</f>
        <v>0</v>
      </c>
      <c r="L15531" s="31"/>
      <c r="M15531" s="31"/>
      <c r="N15531" s="39"/>
      <c r="O15531" s="28"/>
      <c r="P15531" s="28"/>
      <c r="Q15531" s="28"/>
      <c r="R15531" s="28"/>
      <c r="S15531" s="25"/>
    </row>
    <row r="15532" spans="2:19" s="16" customFormat="1" outlineLevel="1" x14ac:dyDescent="0.25">
      <c r="B15532" s="47" t="s">
        <v>9027</v>
      </c>
      <c r="C15532" s="47" t="str">
        <f>C15531</f>
        <v>ASIGNACIONES DIRECTAS ANTICIPADAS (5% DEL SGR)</v>
      </c>
      <c r="D15532" s="47"/>
      <c r="E15532" s="47" t="str">
        <f>E15531</f>
        <v>54174</v>
      </c>
      <c r="F15532" s="47"/>
      <c r="G15532" s="47" t="str">
        <f>G15531</f>
        <v xml:space="preserve">CHITAGÁ                                           </v>
      </c>
      <c r="H15532" s="47" t="s">
        <v>10655</v>
      </c>
      <c r="I15532" s="51">
        <f>SUBTOTAL(9,I15526:I15531)</f>
        <v>110232277</v>
      </c>
      <c r="J15532" s="51">
        <f>SUBTOTAL(9,J15526:J15531)</f>
        <v>111163527.58</v>
      </c>
      <c r="K15532" s="49">
        <f>J15532/I15532</f>
        <v>1.0084480753309668</v>
      </c>
      <c r="L15532" s="51">
        <f>SUBTOTAL(9,L15526:L15531)</f>
        <v>16023454</v>
      </c>
      <c r="M15532" s="51">
        <f>SUBTOTAL(9,M15526:M15531)</f>
        <v>20131499.580000002</v>
      </c>
      <c r="N15532" s="50">
        <f>IFERROR((M15532/L15532),"N.A")</f>
        <v>1.2563770320681173</v>
      </c>
      <c r="O15532" s="28"/>
      <c r="P15532" s="28"/>
      <c r="Q15532" s="28"/>
      <c r="R15532" s="28"/>
      <c r="S15532" s="25"/>
    </row>
    <row r="15533" spans="2:19" s="16" customFormat="1" outlineLevel="2" x14ac:dyDescent="0.25">
      <c r="B15533" s="16" t="s">
        <v>4757</v>
      </c>
      <c r="C15533" s="16" t="s">
        <v>4485</v>
      </c>
      <c r="D15533" s="16" t="s">
        <v>79</v>
      </c>
      <c r="E15533" s="16" t="s">
        <v>1218</v>
      </c>
      <c r="G15533" s="16" t="s">
        <v>1219</v>
      </c>
      <c r="H15533" s="16" t="s">
        <v>152</v>
      </c>
      <c r="I15533" s="35">
        <v>36165653</v>
      </c>
      <c r="J15533" s="35">
        <v>20091236.489999998</v>
      </c>
      <c r="K15533" s="36">
        <f>IFERROR((J15533/I15533),0)</f>
        <v>0.55553362993335131</v>
      </c>
      <c r="L15533" s="35">
        <v>24012783</v>
      </c>
      <c r="M15533" s="35">
        <v>20091236.489999998</v>
      </c>
      <c r="N15533" s="40">
        <f>M15533/L15533</f>
        <v>0.83668921215837411</v>
      </c>
      <c r="O15533" s="28"/>
      <c r="P15533" s="28"/>
      <c r="Q15533" s="28"/>
      <c r="R15533" s="28"/>
      <c r="S15533" s="25"/>
    </row>
    <row r="15534" spans="2:19" s="16" customFormat="1" outlineLevel="2" x14ac:dyDescent="0.25">
      <c r="B15534" s="16" t="s">
        <v>4757</v>
      </c>
      <c r="C15534" s="16" t="s">
        <v>4485</v>
      </c>
      <c r="D15534" s="16" t="s">
        <v>79</v>
      </c>
      <c r="E15534" s="16" t="s">
        <v>1218</v>
      </c>
      <c r="G15534" s="16" t="s">
        <v>1219</v>
      </c>
      <c r="H15534" s="16" t="s">
        <v>19</v>
      </c>
      <c r="I15534" s="31">
        <v>42877575</v>
      </c>
      <c r="J15534" s="31">
        <v>42877575</v>
      </c>
      <c r="K15534" s="32">
        <f>IFERROR((J15534/I15534),0)</f>
        <v>1</v>
      </c>
      <c r="L15534" s="31"/>
      <c r="M15534" s="31"/>
      <c r="N15534" s="39"/>
      <c r="O15534" s="28"/>
      <c r="P15534" s="28"/>
      <c r="Q15534" s="28"/>
      <c r="R15534" s="28"/>
      <c r="S15534" s="25"/>
    </row>
    <row r="15535" spans="2:19" s="16" customFormat="1" outlineLevel="2" x14ac:dyDescent="0.25">
      <c r="B15535" s="16" t="s">
        <v>4757</v>
      </c>
      <c r="C15535" s="16" t="s">
        <v>4485</v>
      </c>
      <c r="D15535" s="16" t="s">
        <v>79</v>
      </c>
      <c r="E15535" s="16" t="s">
        <v>1218</v>
      </c>
      <c r="G15535" s="16" t="s">
        <v>1219</v>
      </c>
      <c r="H15535" s="16" t="s">
        <v>154</v>
      </c>
      <c r="I15535" s="31">
        <v>224</v>
      </c>
      <c r="J15535" s="31">
        <v>224</v>
      </c>
      <c r="K15535" s="32">
        <f>IFERROR((J15535/I15535),0)</f>
        <v>1</v>
      </c>
      <c r="L15535" s="31"/>
      <c r="M15535" s="31"/>
      <c r="N15535" s="39"/>
      <c r="O15535" s="28"/>
      <c r="P15535" s="28"/>
      <c r="Q15535" s="28"/>
      <c r="R15535" s="28"/>
      <c r="S15535" s="25"/>
    </row>
    <row r="15536" spans="2:19" s="16" customFormat="1" outlineLevel="2" x14ac:dyDescent="0.25">
      <c r="B15536" s="16" t="s">
        <v>4757</v>
      </c>
      <c r="C15536" s="16" t="s">
        <v>4485</v>
      </c>
      <c r="D15536" s="16" t="s">
        <v>79</v>
      </c>
      <c r="E15536" s="16" t="s">
        <v>1218</v>
      </c>
      <c r="G15536" s="16" t="s">
        <v>1219</v>
      </c>
      <c r="H15536" s="16" t="s">
        <v>4491</v>
      </c>
      <c r="I15536" s="31">
        <v>8890150</v>
      </c>
      <c r="J15536" s="31">
        <v>8890150</v>
      </c>
      <c r="K15536" s="42"/>
      <c r="L15536" s="31"/>
      <c r="M15536" s="31"/>
      <c r="N15536" s="39"/>
      <c r="O15536" s="28"/>
      <c r="P15536" s="28"/>
      <c r="Q15536" s="28"/>
      <c r="R15536" s="28"/>
      <c r="S15536" s="25"/>
    </row>
    <row r="15537" spans="2:19" s="16" customFormat="1" outlineLevel="2" x14ac:dyDescent="0.25">
      <c r="B15537" s="16" t="s">
        <v>4757</v>
      </c>
      <c r="C15537" s="16" t="s">
        <v>4485</v>
      </c>
      <c r="D15537" s="16" t="s">
        <v>79</v>
      </c>
      <c r="E15537" s="16" t="s">
        <v>1218</v>
      </c>
      <c r="G15537" s="16" t="s">
        <v>1219</v>
      </c>
      <c r="H15537" s="16" t="s">
        <v>231</v>
      </c>
      <c r="I15537" s="31">
        <v>5759979</v>
      </c>
      <c r="J15537" s="31">
        <v>5759979</v>
      </c>
      <c r="K15537" s="32">
        <f>IFERROR((J15537/I15537),0)</f>
        <v>1</v>
      </c>
      <c r="L15537" s="31"/>
      <c r="M15537" s="31"/>
      <c r="N15537" s="39"/>
      <c r="O15537" s="28"/>
      <c r="P15537" s="28"/>
      <c r="Q15537" s="28"/>
      <c r="R15537" s="28"/>
      <c r="S15537" s="25"/>
    </row>
    <row r="15538" spans="2:19" s="16" customFormat="1" outlineLevel="2" x14ac:dyDescent="0.25">
      <c r="B15538" s="16" t="s">
        <v>4757</v>
      </c>
      <c r="C15538" s="16" t="s">
        <v>4485</v>
      </c>
      <c r="D15538" s="16" t="s">
        <v>79</v>
      </c>
      <c r="E15538" s="16" t="s">
        <v>1218</v>
      </c>
      <c r="G15538" s="16" t="s">
        <v>1219</v>
      </c>
      <c r="H15538" s="16" t="s">
        <v>155</v>
      </c>
      <c r="I15538" s="31">
        <v>-7233131</v>
      </c>
      <c r="J15538" s="31"/>
      <c r="K15538" s="32">
        <f>IFERROR((J15538/I15538),0)</f>
        <v>0</v>
      </c>
      <c r="L15538" s="31"/>
      <c r="M15538" s="31"/>
      <c r="N15538" s="39"/>
      <c r="O15538" s="28"/>
      <c r="P15538" s="28"/>
      <c r="Q15538" s="28"/>
      <c r="R15538" s="28"/>
      <c r="S15538" s="25"/>
    </row>
    <row r="15539" spans="2:19" s="16" customFormat="1" outlineLevel="1" x14ac:dyDescent="0.25">
      <c r="B15539" s="47" t="s">
        <v>9028</v>
      </c>
      <c r="C15539" s="47" t="str">
        <f>C15538</f>
        <v>ASIGNACIONES DIRECTAS ANTICIPADAS (5% DEL SGR)</v>
      </c>
      <c r="D15539" s="47"/>
      <c r="E15539" s="47" t="str">
        <f>E15538</f>
        <v>54172</v>
      </c>
      <c r="F15539" s="47"/>
      <c r="G15539" s="47" t="str">
        <f>G15538</f>
        <v xml:space="preserve">CHINÁCOTA                                         </v>
      </c>
      <c r="H15539" s="47" t="s">
        <v>10655</v>
      </c>
      <c r="I15539" s="51">
        <f>SUBTOTAL(9,I15533:I15538)</f>
        <v>86460450</v>
      </c>
      <c r="J15539" s="51">
        <f>SUBTOTAL(9,J15533:J15538)</f>
        <v>77619164.489999995</v>
      </c>
      <c r="K15539" s="49">
        <f>J15539/I15539</f>
        <v>0.89774185179466448</v>
      </c>
      <c r="L15539" s="51">
        <f>SUBTOTAL(9,L15533:L15538)</f>
        <v>24012783</v>
      </c>
      <c r="M15539" s="51">
        <f>SUBTOTAL(9,M15533:M15538)</f>
        <v>20091236.489999998</v>
      </c>
      <c r="N15539" s="50">
        <f>IFERROR((M15539/L15539),"N.A")</f>
        <v>0.83668921215837411</v>
      </c>
      <c r="O15539" s="28"/>
      <c r="P15539" s="28"/>
      <c r="Q15539" s="28"/>
      <c r="R15539" s="28"/>
      <c r="S15539" s="25"/>
    </row>
    <row r="15540" spans="2:19" s="16" customFormat="1" outlineLevel="2" x14ac:dyDescent="0.25">
      <c r="B15540" s="16" t="s">
        <v>4758</v>
      </c>
      <c r="C15540" s="16" t="s">
        <v>4485</v>
      </c>
      <c r="D15540" s="16" t="s">
        <v>79</v>
      </c>
      <c r="E15540" s="16" t="s">
        <v>1224</v>
      </c>
      <c r="G15540" s="16" t="s">
        <v>1225</v>
      </c>
      <c r="H15540" s="16" t="s">
        <v>152</v>
      </c>
      <c r="I15540" s="35">
        <v>1130814</v>
      </c>
      <c r="J15540" s="35">
        <v>0</v>
      </c>
      <c r="K15540" s="36">
        <f>IFERROR((J15540/I15540),0)</f>
        <v>0</v>
      </c>
      <c r="L15540" s="35">
        <v>754972</v>
      </c>
      <c r="M15540" s="35">
        <v>0</v>
      </c>
      <c r="N15540" s="40">
        <f>M15540/L15540</f>
        <v>0</v>
      </c>
      <c r="O15540" s="28"/>
      <c r="P15540" s="28"/>
      <c r="Q15540" s="28"/>
      <c r="R15540" s="28"/>
      <c r="S15540" s="25"/>
    </row>
    <row r="15541" spans="2:19" s="16" customFormat="1" outlineLevel="2" x14ac:dyDescent="0.25">
      <c r="B15541" s="16" t="s">
        <v>4758</v>
      </c>
      <c r="C15541" s="16" t="s">
        <v>4485</v>
      </c>
      <c r="D15541" s="16" t="s">
        <v>79</v>
      </c>
      <c r="E15541" s="16" t="s">
        <v>1224</v>
      </c>
      <c r="G15541" s="16" t="s">
        <v>1225</v>
      </c>
      <c r="H15541" s="16" t="s">
        <v>19</v>
      </c>
      <c r="I15541" s="31">
        <v>1016906</v>
      </c>
      <c r="J15541" s="31">
        <v>1016906</v>
      </c>
      <c r="K15541" s="32">
        <f>IFERROR((J15541/I15541),0)</f>
        <v>1</v>
      </c>
      <c r="L15541" s="31"/>
      <c r="M15541" s="31"/>
      <c r="N15541" s="39"/>
      <c r="O15541" s="28"/>
      <c r="P15541" s="28"/>
      <c r="Q15541" s="28"/>
      <c r="R15541" s="28"/>
      <c r="S15541" s="25"/>
    </row>
    <row r="15542" spans="2:19" s="16" customFormat="1" outlineLevel="2" x14ac:dyDescent="0.25">
      <c r="B15542" s="16" t="s">
        <v>4758</v>
      </c>
      <c r="C15542" s="16" t="s">
        <v>4485</v>
      </c>
      <c r="D15542" s="16" t="s">
        <v>79</v>
      </c>
      <c r="E15542" s="16" t="s">
        <v>1224</v>
      </c>
      <c r="G15542" s="16" t="s">
        <v>1225</v>
      </c>
      <c r="H15542" s="16" t="s">
        <v>154</v>
      </c>
      <c r="I15542" s="31">
        <v>7</v>
      </c>
      <c r="J15542" s="31">
        <v>7</v>
      </c>
      <c r="K15542" s="32">
        <f>IFERROR((J15542/I15542),0)</f>
        <v>1</v>
      </c>
      <c r="L15542" s="31"/>
      <c r="M15542" s="31"/>
      <c r="N15542" s="39"/>
      <c r="O15542" s="28"/>
      <c r="P15542" s="28"/>
      <c r="Q15542" s="28"/>
      <c r="R15542" s="28"/>
      <c r="S15542" s="25"/>
    </row>
    <row r="15543" spans="2:19" s="16" customFormat="1" outlineLevel="2" x14ac:dyDescent="0.25">
      <c r="B15543" s="16" t="s">
        <v>4758</v>
      </c>
      <c r="C15543" s="16" t="s">
        <v>4485</v>
      </c>
      <c r="D15543" s="16" t="s">
        <v>79</v>
      </c>
      <c r="E15543" s="16" t="s">
        <v>1224</v>
      </c>
      <c r="G15543" s="16" t="s">
        <v>1225</v>
      </c>
      <c r="H15543" s="16" t="s">
        <v>4491</v>
      </c>
      <c r="I15543" s="31">
        <v>99956</v>
      </c>
      <c r="J15543" s="31">
        <v>99956</v>
      </c>
      <c r="K15543" s="42"/>
      <c r="L15543" s="31"/>
      <c r="M15543" s="31"/>
      <c r="N15543" s="39"/>
      <c r="O15543" s="28"/>
      <c r="P15543" s="28"/>
      <c r="Q15543" s="28"/>
      <c r="R15543" s="28"/>
      <c r="S15543" s="25"/>
    </row>
    <row r="15544" spans="2:19" s="16" customFormat="1" outlineLevel="2" x14ac:dyDescent="0.25">
      <c r="B15544" s="16" t="s">
        <v>4758</v>
      </c>
      <c r="C15544" s="16" t="s">
        <v>4485</v>
      </c>
      <c r="D15544" s="16" t="s">
        <v>79</v>
      </c>
      <c r="E15544" s="16" t="s">
        <v>1224</v>
      </c>
      <c r="G15544" s="16" t="s">
        <v>1225</v>
      </c>
      <c r="H15544" s="16" t="s">
        <v>231</v>
      </c>
      <c r="I15544" s="31">
        <v>182022</v>
      </c>
      <c r="J15544" s="31">
        <v>182022</v>
      </c>
      <c r="K15544" s="32">
        <f>IFERROR((J15544/I15544),0)</f>
        <v>1</v>
      </c>
      <c r="L15544" s="31"/>
      <c r="M15544" s="31"/>
      <c r="N15544" s="39"/>
      <c r="O15544" s="28"/>
      <c r="P15544" s="28"/>
      <c r="Q15544" s="28"/>
      <c r="R15544" s="28"/>
      <c r="S15544" s="25"/>
    </row>
    <row r="15545" spans="2:19" s="16" customFormat="1" outlineLevel="2" x14ac:dyDescent="0.25">
      <c r="B15545" s="16" t="s">
        <v>4758</v>
      </c>
      <c r="C15545" s="16" t="s">
        <v>4485</v>
      </c>
      <c r="D15545" s="16" t="s">
        <v>79</v>
      </c>
      <c r="E15545" s="16" t="s">
        <v>1224</v>
      </c>
      <c r="G15545" s="16" t="s">
        <v>1225</v>
      </c>
      <c r="H15545" s="16" t="s">
        <v>155</v>
      </c>
      <c r="I15545" s="31">
        <v>-226163</v>
      </c>
      <c r="J15545" s="31"/>
      <c r="K15545" s="32">
        <f>IFERROR((J15545/I15545),0)</f>
        <v>0</v>
      </c>
      <c r="L15545" s="31"/>
      <c r="M15545" s="31"/>
      <c r="N15545" s="39"/>
      <c r="O15545" s="28"/>
      <c r="P15545" s="28"/>
      <c r="Q15545" s="28"/>
      <c r="R15545" s="28"/>
      <c r="S15545" s="25"/>
    </row>
    <row r="15546" spans="2:19" s="16" customFormat="1" outlineLevel="1" x14ac:dyDescent="0.25">
      <c r="B15546" s="47" t="s">
        <v>9029</v>
      </c>
      <c r="C15546" s="47" t="str">
        <f>C15545</f>
        <v>ASIGNACIONES DIRECTAS ANTICIPADAS (5% DEL SGR)</v>
      </c>
      <c r="D15546" s="47"/>
      <c r="E15546" s="47" t="str">
        <f>E15545</f>
        <v>54125</v>
      </c>
      <c r="F15546" s="47"/>
      <c r="G15546" s="47" t="str">
        <f>G15545</f>
        <v xml:space="preserve">CÁCOTA                                            </v>
      </c>
      <c r="H15546" s="47" t="s">
        <v>10655</v>
      </c>
      <c r="I15546" s="51">
        <f>SUBTOTAL(9,I15540:I15545)</f>
        <v>2203542</v>
      </c>
      <c r="J15546" s="51">
        <f>SUBTOTAL(9,J15540:J15545)</f>
        <v>1298891</v>
      </c>
      <c r="K15546" s="49">
        <f>J15546/I15546</f>
        <v>0.58945597587883503</v>
      </c>
      <c r="L15546" s="51">
        <f>SUBTOTAL(9,L15540:L15545)</f>
        <v>754972</v>
      </c>
      <c r="M15546" s="51">
        <f>SUBTOTAL(9,M15540:M15545)</f>
        <v>0</v>
      </c>
      <c r="N15546" s="50">
        <f>IFERROR((M15546/L15546),"N.A")</f>
        <v>0</v>
      </c>
      <c r="O15546" s="28"/>
      <c r="P15546" s="28"/>
      <c r="Q15546" s="28"/>
      <c r="R15546" s="28"/>
      <c r="S15546" s="25"/>
    </row>
    <row r="15547" spans="2:19" s="16" customFormat="1" outlineLevel="2" x14ac:dyDescent="0.25">
      <c r="B15547" s="16" t="s">
        <v>4759</v>
      </c>
      <c r="C15547" s="16" t="s">
        <v>4485</v>
      </c>
      <c r="D15547" s="16" t="s">
        <v>79</v>
      </c>
      <c r="E15547" s="16" t="s">
        <v>1227</v>
      </c>
      <c r="G15547" s="16" t="s">
        <v>1228</v>
      </c>
      <c r="H15547" s="16" t="s">
        <v>152</v>
      </c>
      <c r="I15547" s="35">
        <v>1412950</v>
      </c>
      <c r="J15547" s="35">
        <v>1412950</v>
      </c>
      <c r="K15547" s="36">
        <f>IFERROR((J15547/I15547),0)</f>
        <v>1</v>
      </c>
      <c r="L15547" s="35">
        <v>954793</v>
      </c>
      <c r="M15547" s="35">
        <v>1412950</v>
      </c>
      <c r="N15547" s="40">
        <f>M15547/L15547</f>
        <v>1.4798495590143623</v>
      </c>
      <c r="O15547" s="28"/>
      <c r="P15547" s="28"/>
      <c r="Q15547" s="28"/>
      <c r="R15547" s="28"/>
      <c r="S15547" s="25"/>
    </row>
    <row r="15548" spans="2:19" s="16" customFormat="1" outlineLevel="2" x14ac:dyDescent="0.25">
      <c r="B15548" s="16" t="s">
        <v>4759</v>
      </c>
      <c r="C15548" s="16" t="s">
        <v>4485</v>
      </c>
      <c r="D15548" s="16" t="s">
        <v>79</v>
      </c>
      <c r="E15548" s="16" t="s">
        <v>1227</v>
      </c>
      <c r="G15548" s="16" t="s">
        <v>1228</v>
      </c>
      <c r="H15548" s="16" t="s">
        <v>19</v>
      </c>
      <c r="I15548" s="31">
        <v>5587843</v>
      </c>
      <c r="J15548" s="31">
        <v>5587843</v>
      </c>
      <c r="K15548" s="32">
        <f>IFERROR((J15548/I15548),0)</f>
        <v>1</v>
      </c>
      <c r="L15548" s="31"/>
      <c r="M15548" s="31"/>
      <c r="N15548" s="39"/>
      <c r="O15548" s="28"/>
      <c r="P15548" s="28"/>
      <c r="Q15548" s="28"/>
      <c r="R15548" s="28"/>
      <c r="S15548" s="25"/>
    </row>
    <row r="15549" spans="2:19" s="16" customFormat="1" outlineLevel="2" x14ac:dyDescent="0.25">
      <c r="B15549" s="16" t="s">
        <v>4759</v>
      </c>
      <c r="C15549" s="16" t="s">
        <v>4485</v>
      </c>
      <c r="D15549" s="16" t="s">
        <v>79</v>
      </c>
      <c r="E15549" s="16" t="s">
        <v>1227</v>
      </c>
      <c r="G15549" s="16" t="s">
        <v>1228</v>
      </c>
      <c r="H15549" s="16" t="s">
        <v>154</v>
      </c>
      <c r="I15549" s="31">
        <v>9</v>
      </c>
      <c r="J15549" s="31">
        <v>9</v>
      </c>
      <c r="K15549" s="32">
        <f>IFERROR((J15549/I15549),0)</f>
        <v>1</v>
      </c>
      <c r="L15549" s="31"/>
      <c r="M15549" s="31"/>
      <c r="N15549" s="39"/>
      <c r="O15549" s="28"/>
      <c r="P15549" s="28"/>
      <c r="Q15549" s="28"/>
      <c r="R15549" s="28"/>
      <c r="S15549" s="25"/>
    </row>
    <row r="15550" spans="2:19" s="16" customFormat="1" outlineLevel="2" x14ac:dyDescent="0.25">
      <c r="B15550" s="16" t="s">
        <v>4759</v>
      </c>
      <c r="C15550" s="16" t="s">
        <v>4485</v>
      </c>
      <c r="D15550" s="16" t="s">
        <v>79</v>
      </c>
      <c r="E15550" s="16" t="s">
        <v>1227</v>
      </c>
      <c r="G15550" s="16" t="s">
        <v>1228</v>
      </c>
      <c r="H15550" s="16" t="s">
        <v>231</v>
      </c>
      <c r="I15550" s="31">
        <v>232741</v>
      </c>
      <c r="J15550" s="31">
        <v>232741</v>
      </c>
      <c r="K15550" s="32">
        <f>IFERROR((J15550/I15550),0)</f>
        <v>1</v>
      </c>
      <c r="L15550" s="31"/>
      <c r="M15550" s="31"/>
      <c r="N15550" s="39"/>
      <c r="O15550" s="28"/>
      <c r="P15550" s="28"/>
      <c r="Q15550" s="28"/>
      <c r="R15550" s="28"/>
      <c r="S15550" s="25"/>
    </row>
    <row r="15551" spans="2:19" s="16" customFormat="1" outlineLevel="2" x14ac:dyDescent="0.25">
      <c r="B15551" s="16" t="s">
        <v>4759</v>
      </c>
      <c r="C15551" s="16" t="s">
        <v>4485</v>
      </c>
      <c r="D15551" s="16" t="s">
        <v>79</v>
      </c>
      <c r="E15551" s="16" t="s">
        <v>1227</v>
      </c>
      <c r="G15551" s="16" t="s">
        <v>1228</v>
      </c>
      <c r="H15551" s="16" t="s">
        <v>155</v>
      </c>
      <c r="I15551" s="31">
        <v>-282590</v>
      </c>
      <c r="J15551" s="31"/>
      <c r="K15551" s="32">
        <f>IFERROR((J15551/I15551),0)</f>
        <v>0</v>
      </c>
      <c r="L15551" s="31"/>
      <c r="M15551" s="31"/>
      <c r="N15551" s="39"/>
      <c r="O15551" s="28"/>
      <c r="P15551" s="28"/>
      <c r="Q15551" s="28"/>
      <c r="R15551" s="28"/>
      <c r="S15551" s="25"/>
    </row>
    <row r="15552" spans="2:19" s="16" customFormat="1" outlineLevel="1" x14ac:dyDescent="0.25">
      <c r="B15552" s="47" t="s">
        <v>9030</v>
      </c>
      <c r="C15552" s="47" t="str">
        <f>C15551</f>
        <v>ASIGNACIONES DIRECTAS ANTICIPADAS (5% DEL SGR)</v>
      </c>
      <c r="D15552" s="47"/>
      <c r="E15552" s="47" t="str">
        <f>E15551</f>
        <v>54109</v>
      </c>
      <c r="F15552" s="47"/>
      <c r="G15552" s="47" t="str">
        <f>G15551</f>
        <v xml:space="preserve">BUCARASICA                                        </v>
      </c>
      <c r="H15552" s="47" t="s">
        <v>10655</v>
      </c>
      <c r="I15552" s="51">
        <f>SUBTOTAL(9,I15547:I15551)</f>
        <v>6950953</v>
      </c>
      <c r="J15552" s="51">
        <f>SUBTOTAL(9,J15547:J15551)</f>
        <v>7233543</v>
      </c>
      <c r="K15552" s="49">
        <f>J15552/I15552</f>
        <v>1.040654856967095</v>
      </c>
      <c r="L15552" s="51">
        <f>SUBTOTAL(9,L15547:L15551)</f>
        <v>954793</v>
      </c>
      <c r="M15552" s="51">
        <f>SUBTOTAL(9,M15547:M15551)</f>
        <v>1412950</v>
      </c>
      <c r="N15552" s="50">
        <f>IFERROR((M15552/L15552),"N.A")</f>
        <v>1.4798495590143623</v>
      </c>
      <c r="O15552" s="28"/>
      <c r="P15552" s="28"/>
      <c r="Q15552" s="28"/>
      <c r="R15552" s="28"/>
      <c r="S15552" s="25"/>
    </row>
    <row r="15553" spans="2:19" s="16" customFormat="1" outlineLevel="2" x14ac:dyDescent="0.25">
      <c r="B15553" s="16" t="s">
        <v>4760</v>
      </c>
      <c r="C15553" s="16" t="s">
        <v>4485</v>
      </c>
      <c r="D15553" s="16" t="s">
        <v>79</v>
      </c>
      <c r="E15553" s="16" t="s">
        <v>1230</v>
      </c>
      <c r="G15553" s="16" t="s">
        <v>1231</v>
      </c>
      <c r="H15553" s="16" t="s">
        <v>152</v>
      </c>
      <c r="I15553" s="35">
        <v>443191984</v>
      </c>
      <c r="J15553" s="35">
        <v>180323443.67999995</v>
      </c>
      <c r="K15553" s="36">
        <f>IFERROR((J15553/I15553),0)</f>
        <v>0.40687433480295065</v>
      </c>
      <c r="L15553" s="35">
        <v>296134262</v>
      </c>
      <c r="M15553" s="35">
        <v>180323443.67999995</v>
      </c>
      <c r="N15553" s="40">
        <f>M15553/L15553</f>
        <v>0.60892462244034418</v>
      </c>
      <c r="O15553" s="28"/>
      <c r="P15553" s="28"/>
      <c r="Q15553" s="28"/>
      <c r="R15553" s="28"/>
      <c r="S15553" s="25"/>
    </row>
    <row r="15554" spans="2:19" s="16" customFormat="1" outlineLevel="2" x14ac:dyDescent="0.25">
      <c r="B15554" s="16" t="s">
        <v>4760</v>
      </c>
      <c r="C15554" s="16" t="s">
        <v>4485</v>
      </c>
      <c r="D15554" s="16" t="s">
        <v>79</v>
      </c>
      <c r="E15554" s="16" t="s">
        <v>1230</v>
      </c>
      <c r="G15554" s="16" t="s">
        <v>1231</v>
      </c>
      <c r="H15554" s="16" t="s">
        <v>19</v>
      </c>
      <c r="I15554" s="31">
        <v>441225509</v>
      </c>
      <c r="J15554" s="31">
        <v>441225509</v>
      </c>
      <c r="K15554" s="32">
        <f>IFERROR((J15554/I15554),0)</f>
        <v>1</v>
      </c>
      <c r="L15554" s="31"/>
      <c r="M15554" s="31"/>
      <c r="N15554" s="39"/>
      <c r="O15554" s="28"/>
      <c r="P15554" s="28"/>
      <c r="Q15554" s="28"/>
      <c r="R15554" s="28"/>
      <c r="S15554" s="25"/>
    </row>
    <row r="15555" spans="2:19" s="16" customFormat="1" outlineLevel="2" x14ac:dyDescent="0.25">
      <c r="B15555" s="16" t="s">
        <v>4760</v>
      </c>
      <c r="C15555" s="16" t="s">
        <v>4485</v>
      </c>
      <c r="D15555" s="16" t="s">
        <v>79</v>
      </c>
      <c r="E15555" s="16" t="s">
        <v>1230</v>
      </c>
      <c r="G15555" s="16" t="s">
        <v>1231</v>
      </c>
      <c r="H15555" s="16" t="s">
        <v>154</v>
      </c>
      <c r="I15555" s="31">
        <v>2741</v>
      </c>
      <c r="J15555" s="31">
        <v>2741</v>
      </c>
      <c r="K15555" s="32">
        <f>IFERROR((J15555/I15555),0)</f>
        <v>1</v>
      </c>
      <c r="L15555" s="31"/>
      <c r="M15555" s="31"/>
      <c r="N15555" s="39"/>
      <c r="O15555" s="28"/>
      <c r="P15555" s="28"/>
      <c r="Q15555" s="28"/>
      <c r="R15555" s="28"/>
      <c r="S15555" s="25"/>
    </row>
    <row r="15556" spans="2:19" s="16" customFormat="1" outlineLevel="2" x14ac:dyDescent="0.25">
      <c r="B15556" s="16" t="s">
        <v>4760</v>
      </c>
      <c r="C15556" s="16" t="s">
        <v>4485</v>
      </c>
      <c r="D15556" s="16" t="s">
        <v>79</v>
      </c>
      <c r="E15556" s="16" t="s">
        <v>1230</v>
      </c>
      <c r="G15556" s="16" t="s">
        <v>1231</v>
      </c>
      <c r="H15556" s="16" t="s">
        <v>4491</v>
      </c>
      <c r="I15556" s="31">
        <v>121607565</v>
      </c>
      <c r="J15556" s="31">
        <v>121607565</v>
      </c>
      <c r="K15556" s="42"/>
      <c r="L15556" s="31"/>
      <c r="M15556" s="31"/>
      <c r="N15556" s="39"/>
      <c r="O15556" s="28"/>
      <c r="P15556" s="28"/>
      <c r="Q15556" s="28"/>
      <c r="R15556" s="28"/>
      <c r="S15556" s="25"/>
    </row>
    <row r="15557" spans="2:19" s="16" customFormat="1" outlineLevel="2" x14ac:dyDescent="0.25">
      <c r="B15557" s="16" t="s">
        <v>4760</v>
      </c>
      <c r="C15557" s="16" t="s">
        <v>4485</v>
      </c>
      <c r="D15557" s="16" t="s">
        <v>79</v>
      </c>
      <c r="E15557" s="16" t="s">
        <v>1230</v>
      </c>
      <c r="G15557" s="16" t="s">
        <v>1231</v>
      </c>
      <c r="H15557" s="16" t="s">
        <v>231</v>
      </c>
      <c r="I15557" s="31">
        <v>71451347</v>
      </c>
      <c r="J15557" s="31">
        <v>71451347</v>
      </c>
      <c r="K15557" s="32">
        <f>IFERROR((J15557/I15557),0)</f>
        <v>1</v>
      </c>
      <c r="L15557" s="31"/>
      <c r="M15557" s="31"/>
      <c r="N15557" s="39"/>
      <c r="O15557" s="28"/>
      <c r="P15557" s="28"/>
      <c r="Q15557" s="28"/>
      <c r="R15557" s="28"/>
      <c r="S15557" s="25"/>
    </row>
    <row r="15558" spans="2:19" s="16" customFormat="1" outlineLevel="2" x14ac:dyDescent="0.25">
      <c r="B15558" s="16" t="s">
        <v>4760</v>
      </c>
      <c r="C15558" s="16" t="s">
        <v>4485</v>
      </c>
      <c r="D15558" s="16" t="s">
        <v>79</v>
      </c>
      <c r="E15558" s="16" t="s">
        <v>1230</v>
      </c>
      <c r="G15558" s="16" t="s">
        <v>1231</v>
      </c>
      <c r="H15558" s="16" t="s">
        <v>155</v>
      </c>
      <c r="I15558" s="31">
        <v>-88638397</v>
      </c>
      <c r="J15558" s="31"/>
      <c r="K15558" s="32">
        <f>IFERROR((J15558/I15558),0)</f>
        <v>0</v>
      </c>
      <c r="L15558" s="31"/>
      <c r="M15558" s="31"/>
      <c r="N15558" s="39"/>
      <c r="O15558" s="28"/>
      <c r="P15558" s="28"/>
      <c r="Q15558" s="28"/>
      <c r="R15558" s="28"/>
      <c r="S15558" s="25"/>
    </row>
    <row r="15559" spans="2:19" s="16" customFormat="1" outlineLevel="1" x14ac:dyDescent="0.25">
      <c r="B15559" s="47" t="s">
        <v>9031</v>
      </c>
      <c r="C15559" s="47" t="str">
        <f>C15558</f>
        <v>ASIGNACIONES DIRECTAS ANTICIPADAS (5% DEL SGR)</v>
      </c>
      <c r="D15559" s="47"/>
      <c r="E15559" s="47" t="str">
        <f>E15558</f>
        <v>54099</v>
      </c>
      <c r="F15559" s="47"/>
      <c r="G15559" s="47" t="str">
        <f>G15558</f>
        <v xml:space="preserve">BOCHALEMA                                         </v>
      </c>
      <c r="H15559" s="47" t="s">
        <v>10655</v>
      </c>
      <c r="I15559" s="51">
        <f>SUBTOTAL(9,I15553:I15558)</f>
        <v>988840749</v>
      </c>
      <c r="J15559" s="51">
        <f>SUBTOTAL(9,J15553:J15558)</f>
        <v>814610605.67999995</v>
      </c>
      <c r="K15559" s="49">
        <f>J15559/I15559</f>
        <v>0.82380363724270422</v>
      </c>
      <c r="L15559" s="51">
        <f>SUBTOTAL(9,L15553:L15558)</f>
        <v>296134262</v>
      </c>
      <c r="M15559" s="51">
        <f>SUBTOTAL(9,M15553:M15558)</f>
        <v>180323443.67999995</v>
      </c>
      <c r="N15559" s="50">
        <f>IFERROR((M15559/L15559),"N.A")</f>
        <v>0.60892462244034418</v>
      </c>
      <c r="O15559" s="28"/>
      <c r="P15559" s="28"/>
      <c r="Q15559" s="28"/>
      <c r="R15559" s="28"/>
      <c r="S15559" s="25"/>
    </row>
    <row r="15560" spans="2:19" s="16" customFormat="1" outlineLevel="2" x14ac:dyDescent="0.25">
      <c r="B15560" s="16" t="s">
        <v>4761</v>
      </c>
      <c r="C15560" s="16" t="s">
        <v>4485</v>
      </c>
      <c r="D15560" s="16" t="s">
        <v>79</v>
      </c>
      <c r="E15560" s="16" t="s">
        <v>1233</v>
      </c>
      <c r="G15560" s="16" t="s">
        <v>1234</v>
      </c>
      <c r="H15560" s="16" t="s">
        <v>152</v>
      </c>
      <c r="I15560" s="35">
        <v>33965345</v>
      </c>
      <c r="J15560" s="35">
        <v>32365211.520000003</v>
      </c>
      <c r="K15560" s="36">
        <f>IFERROR((J15560/I15560),0)</f>
        <v>0.95288923224539612</v>
      </c>
      <c r="L15560" s="35">
        <v>22676461</v>
      </c>
      <c r="M15560" s="35">
        <v>32365211.520000003</v>
      </c>
      <c r="N15560" s="40">
        <f>M15560/L15560</f>
        <v>1.427260255469317</v>
      </c>
      <c r="O15560" s="28"/>
      <c r="P15560" s="28"/>
      <c r="Q15560" s="28"/>
      <c r="R15560" s="28"/>
      <c r="S15560" s="25"/>
    </row>
    <row r="15561" spans="2:19" s="16" customFormat="1" outlineLevel="2" x14ac:dyDescent="0.25">
      <c r="B15561" s="16" t="s">
        <v>4761</v>
      </c>
      <c r="C15561" s="16" t="s">
        <v>4485</v>
      </c>
      <c r="D15561" s="16" t="s">
        <v>79</v>
      </c>
      <c r="E15561" s="16" t="s">
        <v>1233</v>
      </c>
      <c r="G15561" s="16" t="s">
        <v>1234</v>
      </c>
      <c r="H15561" s="16" t="s">
        <v>19</v>
      </c>
      <c r="I15561" s="31">
        <v>83571535</v>
      </c>
      <c r="J15561" s="31">
        <v>83571535</v>
      </c>
      <c r="K15561" s="32">
        <f>IFERROR((J15561/I15561),0)</f>
        <v>1</v>
      </c>
      <c r="L15561" s="31"/>
      <c r="M15561" s="31"/>
      <c r="N15561" s="39"/>
      <c r="O15561" s="28"/>
      <c r="P15561" s="28"/>
      <c r="Q15561" s="28"/>
      <c r="R15561" s="28"/>
      <c r="S15561" s="25"/>
    </row>
    <row r="15562" spans="2:19" s="16" customFormat="1" outlineLevel="2" x14ac:dyDescent="0.25">
      <c r="B15562" s="16" t="s">
        <v>4761</v>
      </c>
      <c r="C15562" s="16" t="s">
        <v>4485</v>
      </c>
      <c r="D15562" s="16" t="s">
        <v>79</v>
      </c>
      <c r="E15562" s="16" t="s">
        <v>1233</v>
      </c>
      <c r="G15562" s="16" t="s">
        <v>1234</v>
      </c>
      <c r="H15562" s="16" t="s">
        <v>154</v>
      </c>
      <c r="I15562" s="31">
        <v>210</v>
      </c>
      <c r="J15562" s="31">
        <v>210</v>
      </c>
      <c r="K15562" s="32">
        <f>IFERROR((J15562/I15562),0)</f>
        <v>1</v>
      </c>
      <c r="L15562" s="31"/>
      <c r="M15562" s="31"/>
      <c r="N15562" s="39"/>
      <c r="O15562" s="28"/>
      <c r="P15562" s="28"/>
      <c r="Q15562" s="28"/>
      <c r="R15562" s="28"/>
      <c r="S15562" s="25"/>
    </row>
    <row r="15563" spans="2:19" s="16" customFormat="1" outlineLevel="2" x14ac:dyDescent="0.25">
      <c r="B15563" s="16" t="s">
        <v>4761</v>
      </c>
      <c r="C15563" s="16" t="s">
        <v>4485</v>
      </c>
      <c r="D15563" s="16" t="s">
        <v>79</v>
      </c>
      <c r="E15563" s="16" t="s">
        <v>1233</v>
      </c>
      <c r="G15563" s="16" t="s">
        <v>1234</v>
      </c>
      <c r="H15563" s="16" t="s">
        <v>4491</v>
      </c>
      <c r="I15563" s="31">
        <v>18605778</v>
      </c>
      <c r="J15563" s="31">
        <v>18605778</v>
      </c>
      <c r="K15563" s="42"/>
      <c r="L15563" s="31"/>
      <c r="M15563" s="31"/>
      <c r="N15563" s="39"/>
      <c r="O15563" s="28"/>
      <c r="P15563" s="28"/>
      <c r="Q15563" s="28"/>
      <c r="R15563" s="28"/>
      <c r="S15563" s="25"/>
    </row>
    <row r="15564" spans="2:19" s="16" customFormat="1" outlineLevel="2" x14ac:dyDescent="0.25">
      <c r="B15564" s="16" t="s">
        <v>4761</v>
      </c>
      <c r="C15564" s="16" t="s">
        <v>4485</v>
      </c>
      <c r="D15564" s="16" t="s">
        <v>79</v>
      </c>
      <c r="E15564" s="16" t="s">
        <v>1233</v>
      </c>
      <c r="G15564" s="16" t="s">
        <v>1234</v>
      </c>
      <c r="H15564" s="16" t="s">
        <v>231</v>
      </c>
      <c r="I15564" s="31">
        <v>5467241</v>
      </c>
      <c r="J15564" s="31">
        <v>5467241</v>
      </c>
      <c r="K15564" s="32">
        <f>IFERROR((J15564/I15564),0)</f>
        <v>1</v>
      </c>
      <c r="L15564" s="31"/>
      <c r="M15564" s="31"/>
      <c r="N15564" s="39"/>
      <c r="O15564" s="28"/>
      <c r="P15564" s="28"/>
      <c r="Q15564" s="28"/>
      <c r="R15564" s="28"/>
      <c r="S15564" s="25"/>
    </row>
    <row r="15565" spans="2:19" s="16" customFormat="1" outlineLevel="2" x14ac:dyDescent="0.25">
      <c r="B15565" s="16" t="s">
        <v>4761</v>
      </c>
      <c r="C15565" s="16" t="s">
        <v>4485</v>
      </c>
      <c r="D15565" s="16" t="s">
        <v>79</v>
      </c>
      <c r="E15565" s="16" t="s">
        <v>1233</v>
      </c>
      <c r="G15565" s="16" t="s">
        <v>1234</v>
      </c>
      <c r="H15565" s="16" t="s">
        <v>155</v>
      </c>
      <c r="I15565" s="31">
        <v>-6793069</v>
      </c>
      <c r="J15565" s="31"/>
      <c r="K15565" s="32">
        <f>IFERROR((J15565/I15565),0)</f>
        <v>0</v>
      </c>
      <c r="L15565" s="31"/>
      <c r="M15565" s="31"/>
      <c r="N15565" s="39"/>
      <c r="O15565" s="28"/>
      <c r="P15565" s="28"/>
      <c r="Q15565" s="28"/>
      <c r="R15565" s="28"/>
      <c r="S15565" s="25"/>
    </row>
    <row r="15566" spans="2:19" s="16" customFormat="1" outlineLevel="1" x14ac:dyDescent="0.25">
      <c r="B15566" s="47" t="s">
        <v>9032</v>
      </c>
      <c r="C15566" s="47" t="str">
        <f>C15565</f>
        <v>ASIGNACIONES DIRECTAS ANTICIPADAS (5% DEL SGR)</v>
      </c>
      <c r="D15566" s="47"/>
      <c r="E15566" s="47" t="str">
        <f>E15565</f>
        <v>54051</v>
      </c>
      <c r="F15566" s="47"/>
      <c r="G15566" s="47" t="str">
        <f>G15565</f>
        <v xml:space="preserve">ARBOLEDAS                                         </v>
      </c>
      <c r="H15566" s="47" t="s">
        <v>10655</v>
      </c>
      <c r="I15566" s="51">
        <f>SUBTOTAL(9,I15560:I15565)</f>
        <v>134817040</v>
      </c>
      <c r="J15566" s="51">
        <f>SUBTOTAL(9,J15560:J15565)</f>
        <v>140009975.52000001</v>
      </c>
      <c r="K15566" s="49">
        <f>J15566/I15566</f>
        <v>1.0385183914436928</v>
      </c>
      <c r="L15566" s="51">
        <f>SUBTOTAL(9,L15560:L15565)</f>
        <v>22676461</v>
      </c>
      <c r="M15566" s="51">
        <f>SUBTOTAL(9,M15560:M15565)</f>
        <v>32365211.520000003</v>
      </c>
      <c r="N15566" s="50">
        <f>IFERROR((M15566/L15566),"N.A")</f>
        <v>1.427260255469317</v>
      </c>
      <c r="O15566" s="28"/>
      <c r="P15566" s="28"/>
      <c r="Q15566" s="28"/>
      <c r="R15566" s="28"/>
      <c r="S15566" s="25"/>
    </row>
    <row r="15567" spans="2:19" s="16" customFormat="1" outlineLevel="2" x14ac:dyDescent="0.25">
      <c r="B15567" s="16" t="s">
        <v>4762</v>
      </c>
      <c r="C15567" s="16" t="s">
        <v>4485</v>
      </c>
      <c r="D15567" s="16" t="s">
        <v>79</v>
      </c>
      <c r="E15567" s="16" t="s">
        <v>1236</v>
      </c>
      <c r="G15567" s="16" t="s">
        <v>1237</v>
      </c>
      <c r="H15567" s="16" t="s">
        <v>152</v>
      </c>
      <c r="I15567" s="35">
        <v>306786</v>
      </c>
      <c r="J15567" s="35">
        <v>119223.15</v>
      </c>
      <c r="K15567" s="36">
        <f>IFERROR((J15567/I15567),0)</f>
        <v>0.38861991746689872</v>
      </c>
      <c r="L15567" s="35">
        <v>201447</v>
      </c>
      <c r="M15567" s="35">
        <v>119223.15</v>
      </c>
      <c r="N15567" s="40">
        <f>M15567/L15567</f>
        <v>0.59183383222386032</v>
      </c>
      <c r="O15567" s="28"/>
      <c r="P15567" s="28"/>
      <c r="Q15567" s="28"/>
      <c r="R15567" s="28"/>
      <c r="S15567" s="25"/>
    </row>
    <row r="15568" spans="2:19" s="16" customFormat="1" outlineLevel="2" x14ac:dyDescent="0.25">
      <c r="B15568" s="16" t="s">
        <v>4762</v>
      </c>
      <c r="C15568" s="16" t="s">
        <v>4485</v>
      </c>
      <c r="D15568" s="16" t="s">
        <v>79</v>
      </c>
      <c r="E15568" s="16" t="s">
        <v>1236</v>
      </c>
      <c r="G15568" s="16" t="s">
        <v>1237</v>
      </c>
      <c r="H15568" s="16" t="s">
        <v>19</v>
      </c>
      <c r="I15568" s="31">
        <v>598166</v>
      </c>
      <c r="J15568" s="31">
        <v>598166</v>
      </c>
      <c r="K15568" s="32">
        <f>IFERROR((J15568/I15568),0)</f>
        <v>1</v>
      </c>
      <c r="L15568" s="31"/>
      <c r="M15568" s="31"/>
      <c r="N15568" s="39"/>
      <c r="O15568" s="28"/>
      <c r="P15568" s="28"/>
      <c r="Q15568" s="28"/>
      <c r="R15568" s="28"/>
      <c r="S15568" s="25"/>
    </row>
    <row r="15569" spans="2:19" s="16" customFormat="1" outlineLevel="2" x14ac:dyDescent="0.25">
      <c r="B15569" s="16" t="s">
        <v>4762</v>
      </c>
      <c r="C15569" s="16" t="s">
        <v>4485</v>
      </c>
      <c r="D15569" s="16" t="s">
        <v>79</v>
      </c>
      <c r="E15569" s="16" t="s">
        <v>1236</v>
      </c>
      <c r="G15569" s="16" t="s">
        <v>1237</v>
      </c>
      <c r="H15569" s="16" t="s">
        <v>154</v>
      </c>
      <c r="I15569" s="31">
        <v>2</v>
      </c>
      <c r="J15569" s="31">
        <v>2</v>
      </c>
      <c r="K15569" s="32">
        <f>IFERROR((J15569/I15569),0)</f>
        <v>1</v>
      </c>
      <c r="L15569" s="31"/>
      <c r="M15569" s="31"/>
      <c r="N15569" s="39"/>
      <c r="O15569" s="28"/>
      <c r="P15569" s="28"/>
      <c r="Q15569" s="28"/>
      <c r="R15569" s="28"/>
      <c r="S15569" s="25"/>
    </row>
    <row r="15570" spans="2:19" s="16" customFormat="1" outlineLevel="2" x14ac:dyDescent="0.25">
      <c r="B15570" s="16" t="s">
        <v>4762</v>
      </c>
      <c r="C15570" s="16" t="s">
        <v>4485</v>
      </c>
      <c r="D15570" s="16" t="s">
        <v>79</v>
      </c>
      <c r="E15570" s="16" t="s">
        <v>1236</v>
      </c>
      <c r="G15570" s="16" t="s">
        <v>1237</v>
      </c>
      <c r="H15570" s="16" t="s">
        <v>231</v>
      </c>
      <c r="I15570" s="31">
        <v>47819</v>
      </c>
      <c r="J15570" s="31">
        <v>47819</v>
      </c>
      <c r="K15570" s="32">
        <f>IFERROR((J15570/I15570),0)</f>
        <v>1</v>
      </c>
      <c r="L15570" s="31"/>
      <c r="M15570" s="31"/>
      <c r="N15570" s="39"/>
      <c r="O15570" s="28"/>
      <c r="P15570" s="28"/>
      <c r="Q15570" s="28"/>
      <c r="R15570" s="28"/>
      <c r="S15570" s="25"/>
    </row>
    <row r="15571" spans="2:19" s="16" customFormat="1" outlineLevel="2" x14ac:dyDescent="0.25">
      <c r="B15571" s="16" t="s">
        <v>4762</v>
      </c>
      <c r="C15571" s="16" t="s">
        <v>4485</v>
      </c>
      <c r="D15571" s="16" t="s">
        <v>79</v>
      </c>
      <c r="E15571" s="16" t="s">
        <v>1236</v>
      </c>
      <c r="G15571" s="16" t="s">
        <v>1237</v>
      </c>
      <c r="H15571" s="16" t="s">
        <v>155</v>
      </c>
      <c r="I15571" s="31">
        <v>-61357</v>
      </c>
      <c r="J15571" s="31"/>
      <c r="K15571" s="32">
        <f>IFERROR((J15571/I15571),0)</f>
        <v>0</v>
      </c>
      <c r="L15571" s="31"/>
      <c r="M15571" s="31"/>
      <c r="N15571" s="39"/>
      <c r="O15571" s="28"/>
      <c r="P15571" s="28"/>
      <c r="Q15571" s="28"/>
      <c r="R15571" s="28"/>
      <c r="S15571" s="25"/>
    </row>
    <row r="15572" spans="2:19" s="16" customFormat="1" outlineLevel="1" x14ac:dyDescent="0.25">
      <c r="B15572" s="47" t="s">
        <v>9033</v>
      </c>
      <c r="C15572" s="47" t="str">
        <f>C15571</f>
        <v>ASIGNACIONES DIRECTAS ANTICIPADAS (5% DEL SGR)</v>
      </c>
      <c r="D15572" s="47"/>
      <c r="E15572" s="47" t="str">
        <f>E15571</f>
        <v>54003</v>
      </c>
      <c r="F15572" s="47"/>
      <c r="G15572" s="47" t="str">
        <f>G15571</f>
        <v xml:space="preserve">ABREGO                                            </v>
      </c>
      <c r="H15572" s="47" t="s">
        <v>10655</v>
      </c>
      <c r="I15572" s="51">
        <f>SUBTOTAL(9,I15567:I15571)</f>
        <v>891416</v>
      </c>
      <c r="J15572" s="51">
        <f>SUBTOTAL(9,J15567:J15571)</f>
        <v>765210.15</v>
      </c>
      <c r="K15572" s="49">
        <f>J15572/I15572</f>
        <v>0.85842092805154946</v>
      </c>
      <c r="L15572" s="51">
        <f>SUBTOTAL(9,L15567:L15571)</f>
        <v>201447</v>
      </c>
      <c r="M15572" s="51">
        <f>SUBTOTAL(9,M15567:M15571)</f>
        <v>119223.15</v>
      </c>
      <c r="N15572" s="50">
        <f>IFERROR((M15572/L15572),"N.A")</f>
        <v>0.59183383222386032</v>
      </c>
      <c r="O15572" s="28"/>
      <c r="P15572" s="28"/>
      <c r="Q15572" s="28"/>
      <c r="R15572" s="28"/>
      <c r="S15572" s="25"/>
    </row>
    <row r="15573" spans="2:19" s="16" customFormat="1" outlineLevel="2" x14ac:dyDescent="0.25">
      <c r="B15573" s="16" t="s">
        <v>4763</v>
      </c>
      <c r="C15573" s="16" t="s">
        <v>4485</v>
      </c>
      <c r="D15573" s="16" t="s">
        <v>79</v>
      </c>
      <c r="E15573" s="16" t="s">
        <v>4764</v>
      </c>
      <c r="G15573" s="16" t="s">
        <v>4765</v>
      </c>
      <c r="H15573" s="16" t="s">
        <v>152</v>
      </c>
      <c r="I15573" s="35">
        <v>3857463435</v>
      </c>
      <c r="J15573" s="35">
        <v>1315361627.0599999</v>
      </c>
      <c r="K15573" s="36">
        <f>IFERROR((J15573/I15573),0)</f>
        <v>0.3409913403521348</v>
      </c>
      <c r="L15573" s="35">
        <v>2297024975.8499999</v>
      </c>
      <c r="M15573" s="35">
        <v>1315361627.0599999</v>
      </c>
      <c r="N15573" s="40">
        <f>M15573/L15573</f>
        <v>0.57263705919142582</v>
      </c>
      <c r="O15573" s="28"/>
      <c r="P15573" s="28"/>
      <c r="Q15573" s="28"/>
      <c r="R15573" s="28"/>
      <c r="S15573" s="25"/>
    </row>
    <row r="15574" spans="2:19" s="16" customFormat="1" outlineLevel="2" x14ac:dyDescent="0.25">
      <c r="B15574" s="16" t="s">
        <v>4763</v>
      </c>
      <c r="C15574" s="16" t="s">
        <v>4485</v>
      </c>
      <c r="D15574" s="16" t="s">
        <v>79</v>
      </c>
      <c r="E15574" s="16" t="s">
        <v>4764</v>
      </c>
      <c r="G15574" s="16" t="s">
        <v>4765</v>
      </c>
      <c r="H15574" s="16" t="s">
        <v>19</v>
      </c>
      <c r="I15574" s="31">
        <v>5171104448</v>
      </c>
      <c r="J15574" s="31">
        <v>5171104448</v>
      </c>
      <c r="K15574" s="32">
        <f>IFERROR((J15574/I15574),0)</f>
        <v>1</v>
      </c>
      <c r="L15574" s="31"/>
      <c r="M15574" s="31"/>
      <c r="N15574" s="39"/>
      <c r="O15574" s="28"/>
      <c r="P15574" s="28"/>
      <c r="Q15574" s="28"/>
      <c r="R15574" s="28"/>
      <c r="S15574" s="25"/>
    </row>
    <row r="15575" spans="2:19" s="16" customFormat="1" outlineLevel="2" x14ac:dyDescent="0.25">
      <c r="B15575" s="16" t="s">
        <v>4763</v>
      </c>
      <c r="C15575" s="16" t="s">
        <v>4485</v>
      </c>
      <c r="D15575" s="16" t="s">
        <v>79</v>
      </c>
      <c r="E15575" s="16" t="s">
        <v>4764</v>
      </c>
      <c r="G15575" s="16" t="s">
        <v>4765</v>
      </c>
      <c r="H15575" s="16" t="s">
        <v>154</v>
      </c>
      <c r="I15575" s="31">
        <v>23858</v>
      </c>
      <c r="J15575" s="31">
        <v>23858</v>
      </c>
      <c r="K15575" s="32">
        <f>IFERROR((J15575/I15575),0)</f>
        <v>1</v>
      </c>
      <c r="L15575" s="31"/>
      <c r="M15575" s="31"/>
      <c r="N15575" s="39"/>
      <c r="O15575" s="28"/>
      <c r="P15575" s="28"/>
      <c r="Q15575" s="28"/>
      <c r="R15575" s="28"/>
      <c r="S15575" s="25"/>
    </row>
    <row r="15576" spans="2:19" s="16" customFormat="1" outlineLevel="2" x14ac:dyDescent="0.25">
      <c r="B15576" s="16" t="s">
        <v>4763</v>
      </c>
      <c r="C15576" s="16" t="s">
        <v>4485</v>
      </c>
      <c r="D15576" s="16" t="s">
        <v>79</v>
      </c>
      <c r="E15576" s="16" t="s">
        <v>4764</v>
      </c>
      <c r="G15576" s="16" t="s">
        <v>4765</v>
      </c>
      <c r="H15576" s="16" t="s">
        <v>4491</v>
      </c>
      <c r="I15576" s="31">
        <v>485565489</v>
      </c>
      <c r="J15576" s="31">
        <v>485565489</v>
      </c>
      <c r="K15576" s="42"/>
      <c r="L15576" s="31"/>
      <c r="M15576" s="31"/>
      <c r="N15576" s="39"/>
      <c r="O15576" s="28"/>
      <c r="P15576" s="28"/>
      <c r="Q15576" s="28"/>
      <c r="R15576" s="28"/>
      <c r="S15576" s="25"/>
    </row>
    <row r="15577" spans="2:19" s="16" customFormat="1" outlineLevel="2" x14ac:dyDescent="0.25">
      <c r="B15577" s="16" t="s">
        <v>4763</v>
      </c>
      <c r="C15577" s="16" t="s">
        <v>4485</v>
      </c>
      <c r="D15577" s="16" t="s">
        <v>79</v>
      </c>
      <c r="E15577" s="16" t="s">
        <v>4764</v>
      </c>
      <c r="G15577" s="16" t="s">
        <v>4765</v>
      </c>
      <c r="H15577" s="16" t="s">
        <v>231</v>
      </c>
      <c r="I15577" s="31">
        <v>484124706</v>
      </c>
      <c r="J15577" s="31">
        <v>484124706</v>
      </c>
      <c r="K15577" s="32">
        <f>IFERROR((J15577/I15577),0)</f>
        <v>1</v>
      </c>
      <c r="L15577" s="31"/>
      <c r="M15577" s="31"/>
      <c r="N15577" s="39"/>
      <c r="O15577" s="28"/>
      <c r="P15577" s="28"/>
      <c r="Q15577" s="28"/>
      <c r="R15577" s="28"/>
      <c r="S15577" s="25"/>
    </row>
    <row r="15578" spans="2:19" s="16" customFormat="1" outlineLevel="2" x14ac:dyDescent="0.25">
      <c r="B15578" s="16" t="s">
        <v>4763</v>
      </c>
      <c r="C15578" s="16" t="s">
        <v>4485</v>
      </c>
      <c r="D15578" s="16" t="s">
        <v>79</v>
      </c>
      <c r="E15578" s="16" t="s">
        <v>4764</v>
      </c>
      <c r="G15578" s="16" t="s">
        <v>4765</v>
      </c>
      <c r="H15578" s="16" t="s">
        <v>155</v>
      </c>
      <c r="I15578" s="31">
        <v>-771492687</v>
      </c>
      <c r="J15578" s="31"/>
      <c r="K15578" s="32">
        <f>IFERROR((J15578/I15578),0)</f>
        <v>0</v>
      </c>
      <c r="L15578" s="31"/>
      <c r="M15578" s="31"/>
      <c r="N15578" s="39"/>
      <c r="O15578" s="28"/>
      <c r="P15578" s="28"/>
      <c r="Q15578" s="28"/>
      <c r="R15578" s="28"/>
      <c r="S15578" s="25"/>
    </row>
    <row r="15579" spans="2:19" s="16" customFormat="1" outlineLevel="1" x14ac:dyDescent="0.25">
      <c r="B15579" s="47" t="s">
        <v>9034</v>
      </c>
      <c r="C15579" s="47" t="str">
        <f>C15578</f>
        <v>ASIGNACIONES DIRECTAS ANTICIPADAS (5% DEL SGR)</v>
      </c>
      <c r="D15579" s="47"/>
      <c r="E15579" s="47" t="str">
        <f>E15578</f>
        <v>54001</v>
      </c>
      <c r="F15579" s="47"/>
      <c r="G15579" s="47" t="str">
        <f>G15578</f>
        <v xml:space="preserve">CÚCUTA                                            </v>
      </c>
      <c r="H15579" s="47" t="s">
        <v>10655</v>
      </c>
      <c r="I15579" s="51">
        <f>SUBTOTAL(9,I15573:I15578)</f>
        <v>9226789249</v>
      </c>
      <c r="J15579" s="51">
        <f>SUBTOTAL(9,J15573:J15578)</f>
        <v>7456180128.0599995</v>
      </c>
      <c r="K15579" s="49">
        <f>J15579/I15579</f>
        <v>0.80810127194225234</v>
      </c>
      <c r="L15579" s="51">
        <f>SUBTOTAL(9,L15573:L15578)</f>
        <v>2297024975.8499999</v>
      </c>
      <c r="M15579" s="51">
        <f>SUBTOTAL(9,M15573:M15578)</f>
        <v>1315361627.0599999</v>
      </c>
      <c r="N15579" s="50">
        <f>IFERROR((M15579/L15579),"N.A")</f>
        <v>0.57263705919142582</v>
      </c>
      <c r="O15579" s="28"/>
      <c r="P15579" s="28"/>
      <c r="Q15579" s="28"/>
      <c r="R15579" s="28"/>
      <c r="S15579" s="25"/>
    </row>
    <row r="15580" spans="2:19" s="16" customFormat="1" outlineLevel="2" x14ac:dyDescent="0.25">
      <c r="B15580" s="16" t="s">
        <v>4766</v>
      </c>
      <c r="C15580" s="16" t="s">
        <v>4485</v>
      </c>
      <c r="D15580" s="16" t="s">
        <v>83</v>
      </c>
      <c r="E15580" s="16" t="s">
        <v>1239</v>
      </c>
      <c r="G15580" s="16" t="s">
        <v>1240</v>
      </c>
      <c r="H15580" s="16" t="s">
        <v>152</v>
      </c>
      <c r="I15580" s="35">
        <v>7343</v>
      </c>
      <c r="J15580" s="35">
        <v>0</v>
      </c>
      <c r="K15580" s="36">
        <f>IFERROR((J15580/I15580),0)</f>
        <v>0</v>
      </c>
      <c r="L15580" s="35">
        <v>4821</v>
      </c>
      <c r="M15580" s="35">
        <v>0</v>
      </c>
      <c r="N15580" s="40">
        <f>M15580/L15580</f>
        <v>0</v>
      </c>
      <c r="O15580" s="28"/>
      <c r="P15580" s="28"/>
      <c r="Q15580" s="28"/>
      <c r="R15580" s="28"/>
      <c r="S15580" s="25"/>
    </row>
    <row r="15581" spans="2:19" s="16" customFormat="1" outlineLevel="2" x14ac:dyDescent="0.25">
      <c r="B15581" s="16" t="s">
        <v>4766</v>
      </c>
      <c r="C15581" s="16" t="s">
        <v>4485</v>
      </c>
      <c r="D15581" s="16" t="s">
        <v>83</v>
      </c>
      <c r="E15581" s="16" t="s">
        <v>1239</v>
      </c>
      <c r="G15581" s="16" t="s">
        <v>1240</v>
      </c>
      <c r="H15581" s="16" t="s">
        <v>19</v>
      </c>
      <c r="I15581" s="31">
        <v>15137</v>
      </c>
      <c r="J15581" s="31">
        <v>15137</v>
      </c>
      <c r="K15581" s="32">
        <f>IFERROR((J15581/I15581),0)</f>
        <v>1</v>
      </c>
      <c r="L15581" s="31"/>
      <c r="M15581" s="31"/>
      <c r="N15581" s="39"/>
      <c r="O15581" s="28"/>
      <c r="P15581" s="28"/>
      <c r="Q15581" s="28"/>
      <c r="R15581" s="28"/>
      <c r="S15581" s="25"/>
    </row>
    <row r="15582" spans="2:19" s="16" customFormat="1" outlineLevel="2" x14ac:dyDescent="0.25">
      <c r="B15582" s="16" t="s">
        <v>4766</v>
      </c>
      <c r="C15582" s="16" t="s">
        <v>4485</v>
      </c>
      <c r="D15582" s="16" t="s">
        <v>83</v>
      </c>
      <c r="E15582" s="16" t="s">
        <v>1239</v>
      </c>
      <c r="G15582" s="16" t="s">
        <v>1240</v>
      </c>
      <c r="H15582" s="16" t="s">
        <v>231</v>
      </c>
      <c r="I15582" s="31">
        <v>1145</v>
      </c>
      <c r="J15582" s="31">
        <v>1145</v>
      </c>
      <c r="K15582" s="32">
        <f>IFERROR((J15582/I15582),0)</f>
        <v>1</v>
      </c>
      <c r="L15582" s="31"/>
      <c r="M15582" s="31"/>
      <c r="N15582" s="39"/>
      <c r="O15582" s="28"/>
      <c r="P15582" s="28"/>
      <c r="Q15582" s="28"/>
      <c r="R15582" s="28"/>
      <c r="S15582" s="25"/>
    </row>
    <row r="15583" spans="2:19" s="16" customFormat="1" outlineLevel="2" x14ac:dyDescent="0.25">
      <c r="B15583" s="16" t="s">
        <v>4766</v>
      </c>
      <c r="C15583" s="16" t="s">
        <v>4485</v>
      </c>
      <c r="D15583" s="16" t="s">
        <v>83</v>
      </c>
      <c r="E15583" s="16" t="s">
        <v>1239</v>
      </c>
      <c r="G15583" s="16" t="s">
        <v>1240</v>
      </c>
      <c r="H15583" s="16" t="s">
        <v>155</v>
      </c>
      <c r="I15583" s="31">
        <v>-1469</v>
      </c>
      <c r="J15583" s="31"/>
      <c r="K15583" s="32">
        <f>IFERROR((J15583/I15583),0)</f>
        <v>0</v>
      </c>
      <c r="L15583" s="31"/>
      <c r="M15583" s="31"/>
      <c r="N15583" s="39"/>
      <c r="O15583" s="28"/>
      <c r="P15583" s="28"/>
      <c r="Q15583" s="28"/>
      <c r="R15583" s="28"/>
      <c r="S15583" s="25"/>
    </row>
    <row r="15584" spans="2:19" s="16" customFormat="1" outlineLevel="1" x14ac:dyDescent="0.25">
      <c r="B15584" s="47" t="s">
        <v>9035</v>
      </c>
      <c r="C15584" s="47" t="str">
        <f>C15583</f>
        <v>ASIGNACIONES DIRECTAS ANTICIPADAS (5% DEL SGR)</v>
      </c>
      <c r="D15584" s="47"/>
      <c r="E15584" s="47" t="str">
        <f>E15583</f>
        <v>52885</v>
      </c>
      <c r="F15584" s="47"/>
      <c r="G15584" s="47" t="str">
        <f>G15583</f>
        <v xml:space="preserve">YACUANQUER                                        </v>
      </c>
      <c r="H15584" s="47" t="s">
        <v>10655</v>
      </c>
      <c r="I15584" s="51">
        <f>SUBTOTAL(9,I15580:I15583)</f>
        <v>22156</v>
      </c>
      <c r="J15584" s="51">
        <f>SUBTOTAL(9,J15580:J15583)</f>
        <v>16282</v>
      </c>
      <c r="K15584" s="49">
        <f>J15584/I15584</f>
        <v>0.73487994222783892</v>
      </c>
      <c r="L15584" s="51">
        <f>SUBTOTAL(9,L15580:L15583)</f>
        <v>4821</v>
      </c>
      <c r="M15584" s="51">
        <f>SUBTOTAL(9,M15580:M15583)</f>
        <v>0</v>
      </c>
      <c r="N15584" s="50">
        <f>IFERROR((M15584/L15584),"N.A")</f>
        <v>0</v>
      </c>
      <c r="O15584" s="28"/>
      <c r="P15584" s="28"/>
      <c r="Q15584" s="28"/>
      <c r="R15584" s="28"/>
      <c r="S15584" s="25"/>
    </row>
    <row r="15585" spans="2:19" s="16" customFormat="1" outlineLevel="2" x14ac:dyDescent="0.25">
      <c r="B15585" s="16" t="s">
        <v>4767</v>
      </c>
      <c r="C15585" s="16" t="s">
        <v>4485</v>
      </c>
      <c r="D15585" s="16" t="s">
        <v>83</v>
      </c>
      <c r="E15585" s="16" t="s">
        <v>1245</v>
      </c>
      <c r="G15585" s="16" t="s">
        <v>1246</v>
      </c>
      <c r="H15585" s="16" t="s">
        <v>19</v>
      </c>
      <c r="I15585" s="31">
        <v>26358667</v>
      </c>
      <c r="J15585" s="31">
        <v>26358667</v>
      </c>
      <c r="K15585" s="32">
        <f>IFERROR((J15585/I15585),0)</f>
        <v>1</v>
      </c>
      <c r="L15585" s="31"/>
      <c r="M15585" s="31"/>
      <c r="N15585" s="39"/>
      <c r="O15585" s="28"/>
      <c r="P15585" s="28"/>
      <c r="Q15585" s="28"/>
      <c r="R15585" s="28"/>
      <c r="S15585" s="25"/>
    </row>
    <row r="15586" spans="2:19" s="16" customFormat="1" outlineLevel="1" x14ac:dyDescent="0.25">
      <c r="B15586" s="47" t="s">
        <v>9036</v>
      </c>
      <c r="C15586" s="47" t="str">
        <f>C15585</f>
        <v>ASIGNACIONES DIRECTAS ANTICIPADAS (5% DEL SGR)</v>
      </c>
      <c r="D15586" s="47"/>
      <c r="E15586" s="47" t="str">
        <f>E15585</f>
        <v>52835</v>
      </c>
      <c r="F15586" s="47"/>
      <c r="G15586" s="47" t="str">
        <f>G15585</f>
        <v xml:space="preserve">SAN ANDRES DE TUMACO                              </v>
      </c>
      <c r="H15586" s="47" t="s">
        <v>10655</v>
      </c>
      <c r="I15586" s="51">
        <f>SUBTOTAL(9,I15585:I15585)</f>
        <v>26358667</v>
      </c>
      <c r="J15586" s="51">
        <f>SUBTOTAL(9,J15585:J15585)</f>
        <v>26358667</v>
      </c>
      <c r="K15586" s="49">
        <f>J15586/I15586</f>
        <v>1</v>
      </c>
      <c r="L15586" s="51">
        <f>SUBTOTAL(9,L15585:L15585)</f>
        <v>0</v>
      </c>
      <c r="M15586" s="51">
        <f>SUBTOTAL(9,M15585:M15585)</f>
        <v>0</v>
      </c>
      <c r="N15586" s="50" t="str">
        <f>IFERROR((M15586/L15586),"N.A")</f>
        <v>N.A</v>
      </c>
      <c r="O15586" s="28"/>
      <c r="P15586" s="28"/>
      <c r="Q15586" s="28"/>
      <c r="R15586" s="28"/>
      <c r="S15586" s="25"/>
    </row>
    <row r="15587" spans="2:19" s="16" customFormat="1" outlineLevel="2" x14ac:dyDescent="0.25">
      <c r="B15587" s="16" t="s">
        <v>4768</v>
      </c>
      <c r="C15587" s="16" t="s">
        <v>4485</v>
      </c>
      <c r="D15587" s="16" t="s">
        <v>83</v>
      </c>
      <c r="E15587" s="16" t="s">
        <v>1251</v>
      </c>
      <c r="G15587" s="16" t="s">
        <v>1252</v>
      </c>
      <c r="H15587" s="16" t="s">
        <v>152</v>
      </c>
      <c r="I15587" s="35">
        <v>30752</v>
      </c>
      <c r="J15587" s="35">
        <v>0</v>
      </c>
      <c r="K15587" s="36">
        <f>IFERROR((J15587/I15587),0)</f>
        <v>0</v>
      </c>
      <c r="L15587" s="35">
        <v>20296</v>
      </c>
      <c r="M15587" s="35">
        <v>0</v>
      </c>
      <c r="N15587" s="40">
        <f>M15587/L15587</f>
        <v>0</v>
      </c>
      <c r="O15587" s="28"/>
      <c r="P15587" s="28"/>
      <c r="Q15587" s="28"/>
      <c r="R15587" s="28"/>
      <c r="S15587" s="25"/>
    </row>
    <row r="15588" spans="2:19" s="16" customFormat="1" outlineLevel="2" x14ac:dyDescent="0.25">
      <c r="B15588" s="16" t="s">
        <v>4768</v>
      </c>
      <c r="C15588" s="16" t="s">
        <v>4485</v>
      </c>
      <c r="D15588" s="16" t="s">
        <v>83</v>
      </c>
      <c r="E15588" s="16" t="s">
        <v>1251</v>
      </c>
      <c r="G15588" s="16" t="s">
        <v>1252</v>
      </c>
      <c r="H15588" s="16" t="s">
        <v>19</v>
      </c>
      <c r="I15588" s="31">
        <v>16066</v>
      </c>
      <c r="J15588" s="31">
        <v>16066</v>
      </c>
      <c r="K15588" s="32">
        <f>IFERROR((J15588/I15588),0)</f>
        <v>1</v>
      </c>
      <c r="L15588" s="31"/>
      <c r="M15588" s="31"/>
      <c r="N15588" s="39"/>
      <c r="O15588" s="28"/>
      <c r="P15588" s="28"/>
      <c r="Q15588" s="28"/>
      <c r="R15588" s="28"/>
      <c r="S15588" s="25"/>
    </row>
    <row r="15589" spans="2:19" s="16" customFormat="1" outlineLevel="2" x14ac:dyDescent="0.25">
      <c r="B15589" s="16" t="s">
        <v>4768</v>
      </c>
      <c r="C15589" s="16" t="s">
        <v>4485</v>
      </c>
      <c r="D15589" s="16" t="s">
        <v>83</v>
      </c>
      <c r="E15589" s="16" t="s">
        <v>1251</v>
      </c>
      <c r="G15589" s="16" t="s">
        <v>1252</v>
      </c>
      <c r="H15589" s="16" t="s">
        <v>231</v>
      </c>
      <c r="I15589" s="31">
        <v>4841</v>
      </c>
      <c r="J15589" s="31">
        <v>4841</v>
      </c>
      <c r="K15589" s="32">
        <f>IFERROR((J15589/I15589),0)</f>
        <v>1</v>
      </c>
      <c r="L15589" s="31"/>
      <c r="M15589" s="31"/>
      <c r="N15589" s="39"/>
      <c r="O15589" s="28"/>
      <c r="P15589" s="28"/>
      <c r="Q15589" s="28"/>
      <c r="R15589" s="28"/>
      <c r="S15589" s="25"/>
    </row>
    <row r="15590" spans="2:19" s="16" customFormat="1" outlineLevel="2" x14ac:dyDescent="0.25">
      <c r="B15590" s="16" t="s">
        <v>4768</v>
      </c>
      <c r="C15590" s="16" t="s">
        <v>4485</v>
      </c>
      <c r="D15590" s="16" t="s">
        <v>83</v>
      </c>
      <c r="E15590" s="16" t="s">
        <v>1251</v>
      </c>
      <c r="G15590" s="16" t="s">
        <v>1252</v>
      </c>
      <c r="H15590" s="16" t="s">
        <v>155</v>
      </c>
      <c r="I15590" s="31">
        <v>-6150</v>
      </c>
      <c r="J15590" s="31"/>
      <c r="K15590" s="32">
        <f>IFERROR((J15590/I15590),0)</f>
        <v>0</v>
      </c>
      <c r="L15590" s="31"/>
      <c r="M15590" s="31"/>
      <c r="N15590" s="39"/>
      <c r="O15590" s="28"/>
      <c r="P15590" s="28"/>
      <c r="Q15590" s="28"/>
      <c r="R15590" s="28"/>
      <c r="S15590" s="25"/>
    </row>
    <row r="15591" spans="2:19" s="16" customFormat="1" outlineLevel="1" x14ac:dyDescent="0.25">
      <c r="B15591" s="47" t="s">
        <v>9037</v>
      </c>
      <c r="C15591" s="47" t="str">
        <f>C15590</f>
        <v>ASIGNACIONES DIRECTAS ANTICIPADAS (5% DEL SGR)</v>
      </c>
      <c r="D15591" s="47"/>
      <c r="E15591" s="47" t="str">
        <f>E15590</f>
        <v>52786</v>
      </c>
      <c r="F15591" s="47"/>
      <c r="G15591" s="47" t="str">
        <f>G15590</f>
        <v xml:space="preserve">TAMINANGO                                         </v>
      </c>
      <c r="H15591" s="47" t="s">
        <v>10655</v>
      </c>
      <c r="I15591" s="51">
        <f>SUBTOTAL(9,I15587:I15590)</f>
        <v>45509</v>
      </c>
      <c r="J15591" s="51">
        <f>SUBTOTAL(9,J15587:J15590)</f>
        <v>20907</v>
      </c>
      <c r="K15591" s="49">
        <f>J15591/I15591</f>
        <v>0.4594036344459338</v>
      </c>
      <c r="L15591" s="51">
        <f>SUBTOTAL(9,L15587:L15590)</f>
        <v>20296</v>
      </c>
      <c r="M15591" s="51">
        <f>SUBTOTAL(9,M15587:M15590)</f>
        <v>0</v>
      </c>
      <c r="N15591" s="50">
        <f>IFERROR((M15591/L15591),"N.A")</f>
        <v>0</v>
      </c>
      <c r="O15591" s="28"/>
      <c r="P15591" s="28"/>
      <c r="Q15591" s="28"/>
      <c r="R15591" s="28"/>
      <c r="S15591" s="25"/>
    </row>
    <row r="15592" spans="2:19" s="16" customFormat="1" outlineLevel="2" x14ac:dyDescent="0.25">
      <c r="B15592" s="16" t="s">
        <v>4769</v>
      </c>
      <c r="C15592" s="16" t="s">
        <v>4485</v>
      </c>
      <c r="D15592" s="16" t="s">
        <v>83</v>
      </c>
      <c r="E15592" s="16" t="s">
        <v>1254</v>
      </c>
      <c r="G15592" s="16" t="s">
        <v>1255</v>
      </c>
      <c r="H15592" s="16" t="s">
        <v>152</v>
      </c>
      <c r="I15592" s="35">
        <v>651589</v>
      </c>
      <c r="J15592" s="35">
        <v>476134.86</v>
      </c>
      <c r="K15592" s="36">
        <f>IFERROR((J15592/I15592),0)</f>
        <v>0.73072881831952352</v>
      </c>
      <c r="L15592" s="35">
        <v>438777</v>
      </c>
      <c r="M15592" s="35">
        <v>476134.86</v>
      </c>
      <c r="N15592" s="40">
        <f>M15592/L15592</f>
        <v>1.085140880219337</v>
      </c>
      <c r="O15592" s="28"/>
      <c r="P15592" s="28"/>
      <c r="Q15592" s="28"/>
      <c r="R15592" s="28"/>
      <c r="S15592" s="25"/>
    </row>
    <row r="15593" spans="2:19" s="16" customFormat="1" outlineLevel="2" x14ac:dyDescent="0.25">
      <c r="B15593" s="16" t="s">
        <v>4769</v>
      </c>
      <c r="C15593" s="16" t="s">
        <v>4485</v>
      </c>
      <c r="D15593" s="16" t="s">
        <v>83</v>
      </c>
      <c r="E15593" s="16" t="s">
        <v>1254</v>
      </c>
      <c r="G15593" s="16" t="s">
        <v>1255</v>
      </c>
      <c r="H15593" s="16" t="s">
        <v>19</v>
      </c>
      <c r="I15593" s="31">
        <v>2610313</v>
      </c>
      <c r="J15593" s="31">
        <v>2610313</v>
      </c>
      <c r="K15593" s="32">
        <f>IFERROR((J15593/I15593),0)</f>
        <v>1</v>
      </c>
      <c r="L15593" s="31"/>
      <c r="M15593" s="31"/>
      <c r="N15593" s="39"/>
      <c r="O15593" s="28"/>
      <c r="P15593" s="28"/>
      <c r="Q15593" s="28"/>
      <c r="R15593" s="28"/>
      <c r="S15593" s="25"/>
    </row>
    <row r="15594" spans="2:19" s="16" customFormat="1" outlineLevel="2" x14ac:dyDescent="0.25">
      <c r="B15594" s="16" t="s">
        <v>4769</v>
      </c>
      <c r="C15594" s="16" t="s">
        <v>4485</v>
      </c>
      <c r="D15594" s="16" t="s">
        <v>83</v>
      </c>
      <c r="E15594" s="16" t="s">
        <v>1254</v>
      </c>
      <c r="G15594" s="16" t="s">
        <v>1255</v>
      </c>
      <c r="H15594" s="16" t="s">
        <v>154</v>
      </c>
      <c r="I15594" s="31">
        <v>4</v>
      </c>
      <c r="J15594" s="31">
        <v>4</v>
      </c>
      <c r="K15594" s="32">
        <f>IFERROR((J15594/I15594),0)</f>
        <v>1</v>
      </c>
      <c r="L15594" s="31"/>
      <c r="M15594" s="31"/>
      <c r="N15594" s="39"/>
      <c r="O15594" s="28"/>
      <c r="P15594" s="28"/>
      <c r="Q15594" s="28"/>
      <c r="R15594" s="28"/>
      <c r="S15594" s="25"/>
    </row>
    <row r="15595" spans="2:19" s="16" customFormat="1" outlineLevel="2" x14ac:dyDescent="0.25">
      <c r="B15595" s="16" t="s">
        <v>4769</v>
      </c>
      <c r="C15595" s="16" t="s">
        <v>4485</v>
      </c>
      <c r="D15595" s="16" t="s">
        <v>83</v>
      </c>
      <c r="E15595" s="16" t="s">
        <v>1254</v>
      </c>
      <c r="G15595" s="16" t="s">
        <v>1255</v>
      </c>
      <c r="H15595" s="16" t="s">
        <v>4491</v>
      </c>
      <c r="I15595" s="31">
        <v>147672</v>
      </c>
      <c r="J15595" s="31">
        <v>147672</v>
      </c>
      <c r="K15595" s="42"/>
      <c r="L15595" s="31"/>
      <c r="M15595" s="31"/>
      <c r="N15595" s="39"/>
      <c r="O15595" s="28"/>
      <c r="P15595" s="28"/>
      <c r="Q15595" s="28"/>
      <c r="R15595" s="28"/>
      <c r="S15595" s="25"/>
    </row>
    <row r="15596" spans="2:19" s="16" customFormat="1" outlineLevel="2" x14ac:dyDescent="0.25">
      <c r="B15596" s="16" t="s">
        <v>4769</v>
      </c>
      <c r="C15596" s="16" t="s">
        <v>4485</v>
      </c>
      <c r="D15596" s="16" t="s">
        <v>83</v>
      </c>
      <c r="E15596" s="16" t="s">
        <v>1254</v>
      </c>
      <c r="G15596" s="16" t="s">
        <v>1255</v>
      </c>
      <c r="H15596" s="16" t="s">
        <v>231</v>
      </c>
      <c r="I15596" s="31">
        <v>106621</v>
      </c>
      <c r="J15596" s="31">
        <v>106621</v>
      </c>
      <c r="K15596" s="32">
        <f>IFERROR((J15596/I15596),0)</f>
        <v>1</v>
      </c>
      <c r="L15596" s="31"/>
      <c r="M15596" s="31"/>
      <c r="N15596" s="39"/>
      <c r="O15596" s="28"/>
      <c r="P15596" s="28"/>
      <c r="Q15596" s="28"/>
      <c r="R15596" s="28"/>
      <c r="S15596" s="25"/>
    </row>
    <row r="15597" spans="2:19" s="16" customFormat="1" outlineLevel="2" x14ac:dyDescent="0.25">
      <c r="B15597" s="16" t="s">
        <v>4769</v>
      </c>
      <c r="C15597" s="16" t="s">
        <v>4485</v>
      </c>
      <c r="D15597" s="16" t="s">
        <v>83</v>
      </c>
      <c r="E15597" s="16" t="s">
        <v>1254</v>
      </c>
      <c r="G15597" s="16" t="s">
        <v>1255</v>
      </c>
      <c r="H15597" s="16" t="s">
        <v>155</v>
      </c>
      <c r="I15597" s="31">
        <v>-130318</v>
      </c>
      <c r="J15597" s="31"/>
      <c r="K15597" s="32">
        <f>IFERROR((J15597/I15597),0)</f>
        <v>0</v>
      </c>
      <c r="L15597" s="31"/>
      <c r="M15597" s="31"/>
      <c r="N15597" s="39"/>
      <c r="O15597" s="28"/>
      <c r="P15597" s="28"/>
      <c r="Q15597" s="28"/>
      <c r="R15597" s="28"/>
      <c r="S15597" s="25"/>
    </row>
    <row r="15598" spans="2:19" s="16" customFormat="1" outlineLevel="1" x14ac:dyDescent="0.25">
      <c r="B15598" s="47" t="s">
        <v>9038</v>
      </c>
      <c r="C15598" s="47" t="str">
        <f>C15597</f>
        <v>ASIGNACIONES DIRECTAS ANTICIPADAS (5% DEL SGR)</v>
      </c>
      <c r="D15598" s="47"/>
      <c r="E15598" s="47" t="str">
        <f>E15597</f>
        <v>52720</v>
      </c>
      <c r="F15598" s="47"/>
      <c r="G15598" s="47" t="str">
        <f>G15597</f>
        <v xml:space="preserve">SAPUYES                                           </v>
      </c>
      <c r="H15598" s="47" t="s">
        <v>10655</v>
      </c>
      <c r="I15598" s="51">
        <f>SUBTOTAL(9,I15592:I15597)</f>
        <v>3385881</v>
      </c>
      <c r="J15598" s="51">
        <f>SUBTOTAL(9,J15592:J15597)</f>
        <v>3340744.86</v>
      </c>
      <c r="K15598" s="49">
        <f>J15598/I15598</f>
        <v>0.98666930704298228</v>
      </c>
      <c r="L15598" s="51">
        <f>SUBTOTAL(9,L15592:L15597)</f>
        <v>438777</v>
      </c>
      <c r="M15598" s="51">
        <f>SUBTOTAL(9,M15592:M15597)</f>
        <v>476134.86</v>
      </c>
      <c r="N15598" s="50">
        <f>IFERROR((M15598/L15598),"N.A")</f>
        <v>1.085140880219337</v>
      </c>
      <c r="O15598" s="28"/>
      <c r="P15598" s="28"/>
      <c r="Q15598" s="28"/>
      <c r="R15598" s="28"/>
      <c r="S15598" s="25"/>
    </row>
    <row r="15599" spans="2:19" s="16" customFormat="1" outlineLevel="2" x14ac:dyDescent="0.25">
      <c r="B15599" s="16" t="s">
        <v>4770</v>
      </c>
      <c r="C15599" s="16" t="s">
        <v>4485</v>
      </c>
      <c r="D15599" s="16" t="s">
        <v>83</v>
      </c>
      <c r="E15599" s="16" t="s">
        <v>1257</v>
      </c>
      <c r="G15599" s="16" t="s">
        <v>1258</v>
      </c>
      <c r="H15599" s="16" t="s">
        <v>19</v>
      </c>
      <c r="I15599" s="31">
        <v>30</v>
      </c>
      <c r="J15599" s="31">
        <v>30</v>
      </c>
      <c r="K15599" s="32">
        <f>IFERROR((J15599/I15599),0)</f>
        <v>1</v>
      </c>
      <c r="L15599" s="31"/>
      <c r="M15599" s="31"/>
      <c r="N15599" s="39"/>
      <c r="O15599" s="28"/>
      <c r="P15599" s="28"/>
      <c r="Q15599" s="28"/>
      <c r="R15599" s="28"/>
      <c r="S15599" s="25"/>
    </row>
    <row r="15600" spans="2:19" s="16" customFormat="1" outlineLevel="1" x14ac:dyDescent="0.25">
      <c r="B15600" s="47" t="s">
        <v>9039</v>
      </c>
      <c r="C15600" s="47" t="str">
        <f>C15599</f>
        <v>ASIGNACIONES DIRECTAS ANTICIPADAS (5% DEL SGR)</v>
      </c>
      <c r="D15600" s="47"/>
      <c r="E15600" s="47" t="str">
        <f>E15599</f>
        <v>52699</v>
      </c>
      <c r="F15600" s="47"/>
      <c r="G15600" s="47" t="str">
        <f>G15599</f>
        <v xml:space="preserve">SANTACRUZ                                         </v>
      </c>
      <c r="H15600" s="47" t="s">
        <v>10655</v>
      </c>
      <c r="I15600" s="51">
        <f>SUBTOTAL(9,I15599:I15599)</f>
        <v>30</v>
      </c>
      <c r="J15600" s="51">
        <f>SUBTOTAL(9,J15599:J15599)</f>
        <v>30</v>
      </c>
      <c r="K15600" s="49">
        <f>J15600/I15600</f>
        <v>1</v>
      </c>
      <c r="L15600" s="51">
        <f>SUBTOTAL(9,L15599:L15599)</f>
        <v>0</v>
      </c>
      <c r="M15600" s="51">
        <f>SUBTOTAL(9,M15599:M15599)</f>
        <v>0</v>
      </c>
      <c r="N15600" s="50" t="str">
        <f>IFERROR((M15600/L15600),"N.A")</f>
        <v>N.A</v>
      </c>
      <c r="O15600" s="28"/>
      <c r="P15600" s="28"/>
      <c r="Q15600" s="28"/>
      <c r="R15600" s="28"/>
      <c r="S15600" s="25"/>
    </row>
    <row r="15601" spans="2:19" s="16" customFormat="1" outlineLevel="2" x14ac:dyDescent="0.25">
      <c r="B15601" s="16" t="s">
        <v>4771</v>
      </c>
      <c r="C15601" s="16" t="s">
        <v>4485</v>
      </c>
      <c r="D15601" s="16" t="s">
        <v>83</v>
      </c>
      <c r="E15601" s="16" t="s">
        <v>1260</v>
      </c>
      <c r="G15601" s="16" t="s">
        <v>849</v>
      </c>
      <c r="H15601" s="16" t="s">
        <v>152</v>
      </c>
      <c r="I15601" s="35">
        <v>55370204</v>
      </c>
      <c r="J15601" s="35">
        <v>35377486.490000002</v>
      </c>
      <c r="K15601" s="36">
        <f>IFERROR((J15601/I15601),0)</f>
        <v>0.63892642494147212</v>
      </c>
      <c r="L15601" s="35">
        <v>36445497</v>
      </c>
      <c r="M15601" s="35">
        <v>35377486.490000002</v>
      </c>
      <c r="N15601" s="40">
        <f>M15601/L15601</f>
        <v>0.97069567990800076</v>
      </c>
      <c r="O15601" s="28"/>
      <c r="P15601" s="28"/>
      <c r="Q15601" s="28"/>
      <c r="R15601" s="28"/>
      <c r="S15601" s="25"/>
    </row>
    <row r="15602" spans="2:19" s="16" customFormat="1" outlineLevel="2" x14ac:dyDescent="0.25">
      <c r="B15602" s="16" t="s">
        <v>4771</v>
      </c>
      <c r="C15602" s="16" t="s">
        <v>4485</v>
      </c>
      <c r="D15602" s="16" t="s">
        <v>83</v>
      </c>
      <c r="E15602" s="16" t="s">
        <v>1260</v>
      </c>
      <c r="G15602" s="16" t="s">
        <v>849</v>
      </c>
      <c r="H15602" s="16" t="s">
        <v>19</v>
      </c>
      <c r="I15602" s="31">
        <v>38233568</v>
      </c>
      <c r="J15602" s="31">
        <v>38233568</v>
      </c>
      <c r="K15602" s="32">
        <f>IFERROR((J15602/I15602),0)</f>
        <v>1</v>
      </c>
      <c r="L15602" s="31"/>
      <c r="M15602" s="31"/>
      <c r="N15602" s="39"/>
      <c r="O15602" s="28"/>
      <c r="P15602" s="28"/>
      <c r="Q15602" s="28"/>
      <c r="R15602" s="28"/>
      <c r="S15602" s="25"/>
    </row>
    <row r="15603" spans="2:19" s="16" customFormat="1" outlineLevel="2" x14ac:dyDescent="0.25">
      <c r="B15603" s="16" t="s">
        <v>4771</v>
      </c>
      <c r="C15603" s="16" t="s">
        <v>4485</v>
      </c>
      <c r="D15603" s="16" t="s">
        <v>83</v>
      </c>
      <c r="E15603" s="16" t="s">
        <v>1260</v>
      </c>
      <c r="G15603" s="16" t="s">
        <v>849</v>
      </c>
      <c r="H15603" s="16" t="s">
        <v>154</v>
      </c>
      <c r="I15603" s="31">
        <v>342</v>
      </c>
      <c r="J15603" s="31">
        <v>342</v>
      </c>
      <c r="K15603" s="32">
        <f>IFERROR((J15603/I15603),0)</f>
        <v>1</v>
      </c>
      <c r="L15603" s="31"/>
      <c r="M15603" s="31"/>
      <c r="N15603" s="39"/>
      <c r="O15603" s="28"/>
      <c r="P15603" s="28"/>
      <c r="Q15603" s="28"/>
      <c r="R15603" s="28"/>
      <c r="S15603" s="25"/>
    </row>
    <row r="15604" spans="2:19" s="16" customFormat="1" outlineLevel="2" x14ac:dyDescent="0.25">
      <c r="B15604" s="16" t="s">
        <v>4771</v>
      </c>
      <c r="C15604" s="16" t="s">
        <v>4485</v>
      </c>
      <c r="D15604" s="16" t="s">
        <v>83</v>
      </c>
      <c r="E15604" s="16" t="s">
        <v>1260</v>
      </c>
      <c r="G15604" s="16" t="s">
        <v>849</v>
      </c>
      <c r="H15604" s="16" t="s">
        <v>231</v>
      </c>
      <c r="I15604" s="31">
        <v>8671163</v>
      </c>
      <c r="J15604" s="31">
        <v>8671163</v>
      </c>
      <c r="K15604" s="32">
        <f>IFERROR((J15604/I15604),0)</f>
        <v>1</v>
      </c>
      <c r="L15604" s="31"/>
      <c r="M15604" s="31"/>
      <c r="N15604" s="39"/>
      <c r="O15604" s="28"/>
      <c r="P15604" s="28"/>
      <c r="Q15604" s="28"/>
      <c r="R15604" s="28"/>
      <c r="S15604" s="25"/>
    </row>
    <row r="15605" spans="2:19" s="16" customFormat="1" outlineLevel="2" x14ac:dyDescent="0.25">
      <c r="B15605" s="16" t="s">
        <v>4771</v>
      </c>
      <c r="C15605" s="16" t="s">
        <v>4485</v>
      </c>
      <c r="D15605" s="16" t="s">
        <v>83</v>
      </c>
      <c r="E15605" s="16" t="s">
        <v>1260</v>
      </c>
      <c r="G15605" s="16" t="s">
        <v>849</v>
      </c>
      <c r="H15605" s="16" t="s">
        <v>155</v>
      </c>
      <c r="I15605" s="31">
        <v>-11074041</v>
      </c>
      <c r="J15605" s="31"/>
      <c r="K15605" s="32">
        <f>IFERROR((J15605/I15605),0)</f>
        <v>0</v>
      </c>
      <c r="L15605" s="31"/>
      <c r="M15605" s="31"/>
      <c r="N15605" s="39"/>
      <c r="O15605" s="28"/>
      <c r="P15605" s="28"/>
      <c r="Q15605" s="28"/>
      <c r="R15605" s="28"/>
      <c r="S15605" s="25"/>
    </row>
    <row r="15606" spans="2:19" s="16" customFormat="1" outlineLevel="1" x14ac:dyDescent="0.25">
      <c r="B15606" s="47" t="s">
        <v>9040</v>
      </c>
      <c r="C15606" s="47" t="str">
        <f>C15605</f>
        <v>ASIGNACIONES DIRECTAS ANTICIPADAS (5% DEL SGR)</v>
      </c>
      <c r="D15606" s="47"/>
      <c r="E15606" s="47" t="str">
        <f>E15605</f>
        <v>52696</v>
      </c>
      <c r="F15606" s="47"/>
      <c r="G15606" s="47" t="str">
        <f>G15605</f>
        <v xml:space="preserve">SANTA BÁRBARA                                     </v>
      </c>
      <c r="H15606" s="47" t="s">
        <v>10655</v>
      </c>
      <c r="I15606" s="51">
        <f>SUBTOTAL(9,I15601:I15605)</f>
        <v>91201236</v>
      </c>
      <c r="J15606" s="51">
        <f>SUBTOTAL(9,J15601:J15605)</f>
        <v>82282559.49000001</v>
      </c>
      <c r="K15606" s="49">
        <f>J15606/I15606</f>
        <v>0.90220881973573264</v>
      </c>
      <c r="L15606" s="51">
        <f>SUBTOTAL(9,L15601:L15605)</f>
        <v>36445497</v>
      </c>
      <c r="M15606" s="51">
        <f>SUBTOTAL(9,M15601:M15605)</f>
        <v>35377486.490000002</v>
      </c>
      <c r="N15606" s="50">
        <f>IFERROR((M15606/L15606),"N.A")</f>
        <v>0.97069567990800076</v>
      </c>
      <c r="O15606" s="28"/>
      <c r="P15606" s="28"/>
      <c r="Q15606" s="28"/>
      <c r="R15606" s="28"/>
      <c r="S15606" s="25"/>
    </row>
    <row r="15607" spans="2:19" s="16" customFormat="1" outlineLevel="2" x14ac:dyDescent="0.25">
      <c r="B15607" s="16" t="s">
        <v>4772</v>
      </c>
      <c r="C15607" s="16" t="s">
        <v>4485</v>
      </c>
      <c r="D15607" s="16" t="s">
        <v>83</v>
      </c>
      <c r="E15607" s="16" t="s">
        <v>1262</v>
      </c>
      <c r="G15607" s="16" t="s">
        <v>1263</v>
      </c>
      <c r="H15607" s="16" t="s">
        <v>19</v>
      </c>
      <c r="I15607" s="31">
        <v>12341</v>
      </c>
      <c r="J15607" s="31">
        <v>12341</v>
      </c>
      <c r="K15607" s="32">
        <f>IFERROR((J15607/I15607),0)</f>
        <v>1</v>
      </c>
      <c r="L15607" s="31"/>
      <c r="M15607" s="31"/>
      <c r="N15607" s="39"/>
      <c r="O15607" s="28"/>
      <c r="P15607" s="28"/>
      <c r="Q15607" s="28"/>
      <c r="R15607" s="28"/>
      <c r="S15607" s="25"/>
    </row>
    <row r="15608" spans="2:19" s="16" customFormat="1" outlineLevel="1" x14ac:dyDescent="0.25">
      <c r="B15608" s="47" t="s">
        <v>9041</v>
      </c>
      <c r="C15608" s="47" t="str">
        <f>C15607</f>
        <v>ASIGNACIONES DIRECTAS ANTICIPADAS (5% DEL SGR)</v>
      </c>
      <c r="D15608" s="47"/>
      <c r="E15608" s="47" t="str">
        <f>E15607</f>
        <v>52694</v>
      </c>
      <c r="F15608" s="47"/>
      <c r="G15608" s="47" t="str">
        <f>G15607</f>
        <v xml:space="preserve">SAN PEDRO DE CARTAGO                              </v>
      </c>
      <c r="H15608" s="47" t="s">
        <v>10655</v>
      </c>
      <c r="I15608" s="51">
        <f>SUBTOTAL(9,I15607:I15607)</f>
        <v>12341</v>
      </c>
      <c r="J15608" s="51">
        <f>SUBTOTAL(9,J15607:J15607)</f>
        <v>12341</v>
      </c>
      <c r="K15608" s="49">
        <f>J15608/I15608</f>
        <v>1</v>
      </c>
      <c r="L15608" s="51">
        <f>SUBTOTAL(9,L15607:L15607)</f>
        <v>0</v>
      </c>
      <c r="M15608" s="51">
        <f>SUBTOTAL(9,M15607:M15607)</f>
        <v>0</v>
      </c>
      <c r="N15608" s="50" t="str">
        <f>IFERROR((M15608/L15608),"N.A")</f>
        <v>N.A</v>
      </c>
      <c r="O15608" s="28"/>
      <c r="P15608" s="28"/>
      <c r="Q15608" s="28"/>
      <c r="R15608" s="28"/>
      <c r="S15608" s="25"/>
    </row>
    <row r="15609" spans="2:19" s="16" customFormat="1" outlineLevel="2" x14ac:dyDescent="0.25">
      <c r="B15609" s="16" t="s">
        <v>4773</v>
      </c>
      <c r="C15609" s="16" t="s">
        <v>4485</v>
      </c>
      <c r="D15609" s="16" t="s">
        <v>83</v>
      </c>
      <c r="E15609" s="16" t="s">
        <v>1265</v>
      </c>
      <c r="G15609" s="16" t="s">
        <v>1266</v>
      </c>
      <c r="H15609" s="16" t="s">
        <v>152</v>
      </c>
      <c r="I15609" s="35">
        <v>41911</v>
      </c>
      <c r="J15609" s="35">
        <v>0</v>
      </c>
      <c r="K15609" s="36">
        <f>IFERROR((J15609/I15609),0)</f>
        <v>0</v>
      </c>
      <c r="L15609" s="35">
        <v>27420</v>
      </c>
      <c r="M15609" s="35">
        <v>0</v>
      </c>
      <c r="N15609" s="40">
        <f>M15609/L15609</f>
        <v>0</v>
      </c>
      <c r="O15609" s="28"/>
      <c r="P15609" s="28"/>
      <c r="Q15609" s="28"/>
      <c r="R15609" s="28"/>
      <c r="S15609" s="25"/>
    </row>
    <row r="15610" spans="2:19" s="16" customFormat="1" outlineLevel="2" x14ac:dyDescent="0.25">
      <c r="B15610" s="16" t="s">
        <v>4773</v>
      </c>
      <c r="C15610" s="16" t="s">
        <v>4485</v>
      </c>
      <c r="D15610" s="16" t="s">
        <v>83</v>
      </c>
      <c r="E15610" s="16" t="s">
        <v>1265</v>
      </c>
      <c r="G15610" s="16" t="s">
        <v>1266</v>
      </c>
      <c r="H15610" s="16" t="s">
        <v>19</v>
      </c>
      <c r="I15610" s="31">
        <v>180184</v>
      </c>
      <c r="J15610" s="31">
        <v>180184</v>
      </c>
      <c r="K15610" s="32">
        <f>IFERROR((J15610/I15610),0)</f>
        <v>1</v>
      </c>
      <c r="L15610" s="31"/>
      <c r="M15610" s="31"/>
      <c r="N15610" s="39"/>
      <c r="O15610" s="28"/>
      <c r="P15610" s="28"/>
      <c r="Q15610" s="28"/>
      <c r="R15610" s="28"/>
      <c r="S15610" s="25"/>
    </row>
    <row r="15611" spans="2:19" s="16" customFormat="1" outlineLevel="2" x14ac:dyDescent="0.25">
      <c r="B15611" s="16" t="s">
        <v>4773</v>
      </c>
      <c r="C15611" s="16" t="s">
        <v>4485</v>
      </c>
      <c r="D15611" s="16" t="s">
        <v>83</v>
      </c>
      <c r="E15611" s="16" t="s">
        <v>1265</v>
      </c>
      <c r="G15611" s="16" t="s">
        <v>1266</v>
      </c>
      <c r="H15611" s="16" t="s">
        <v>231</v>
      </c>
      <c r="I15611" s="31">
        <v>6486</v>
      </c>
      <c r="J15611" s="31">
        <v>6486</v>
      </c>
      <c r="K15611" s="32">
        <f>IFERROR((J15611/I15611),0)</f>
        <v>1</v>
      </c>
      <c r="L15611" s="31"/>
      <c r="M15611" s="31"/>
      <c r="N15611" s="39"/>
      <c r="O15611" s="28"/>
      <c r="P15611" s="28"/>
      <c r="Q15611" s="28"/>
      <c r="R15611" s="28"/>
      <c r="S15611" s="25"/>
    </row>
    <row r="15612" spans="2:19" s="16" customFormat="1" outlineLevel="2" x14ac:dyDescent="0.25">
      <c r="B15612" s="16" t="s">
        <v>4773</v>
      </c>
      <c r="C15612" s="16" t="s">
        <v>4485</v>
      </c>
      <c r="D15612" s="16" t="s">
        <v>83</v>
      </c>
      <c r="E15612" s="16" t="s">
        <v>1265</v>
      </c>
      <c r="G15612" s="16" t="s">
        <v>1266</v>
      </c>
      <c r="H15612" s="16" t="s">
        <v>155</v>
      </c>
      <c r="I15612" s="31">
        <v>-8382</v>
      </c>
      <c r="J15612" s="31"/>
      <c r="K15612" s="32">
        <f>IFERROR((J15612/I15612),0)</f>
        <v>0</v>
      </c>
      <c r="L15612" s="31"/>
      <c r="M15612" s="31"/>
      <c r="N15612" s="39"/>
      <c r="O15612" s="28"/>
      <c r="P15612" s="28"/>
      <c r="Q15612" s="28"/>
      <c r="R15612" s="28"/>
      <c r="S15612" s="25"/>
    </row>
    <row r="15613" spans="2:19" s="16" customFormat="1" outlineLevel="1" x14ac:dyDescent="0.25">
      <c r="B15613" s="47" t="s">
        <v>9042</v>
      </c>
      <c r="C15613" s="47" t="str">
        <f>C15612</f>
        <v>ASIGNACIONES DIRECTAS ANTICIPADAS (5% DEL SGR)</v>
      </c>
      <c r="D15613" s="47"/>
      <c r="E15613" s="47" t="str">
        <f>E15612</f>
        <v>52693</v>
      </c>
      <c r="F15613" s="47"/>
      <c r="G15613" s="47" t="str">
        <f>G15612</f>
        <v xml:space="preserve">SAN PABLO                                         </v>
      </c>
      <c r="H15613" s="47" t="s">
        <v>10655</v>
      </c>
      <c r="I15613" s="51">
        <f>SUBTOTAL(9,I15609:I15612)</f>
        <v>220199</v>
      </c>
      <c r="J15613" s="51">
        <f>SUBTOTAL(9,J15609:J15612)</f>
        <v>186670</v>
      </c>
      <c r="K15613" s="49">
        <f>J15613/I15613</f>
        <v>0.84773318679921339</v>
      </c>
      <c r="L15613" s="51">
        <f>SUBTOTAL(9,L15609:L15612)</f>
        <v>27420</v>
      </c>
      <c r="M15613" s="51">
        <f>SUBTOTAL(9,M15609:M15612)</f>
        <v>0</v>
      </c>
      <c r="N15613" s="50">
        <f>IFERROR((M15613/L15613),"N.A")</f>
        <v>0</v>
      </c>
      <c r="O15613" s="28"/>
      <c r="P15613" s="28"/>
      <c r="Q15613" s="28"/>
      <c r="R15613" s="28"/>
      <c r="S15613" s="25"/>
    </row>
    <row r="15614" spans="2:19" s="16" customFormat="1" outlineLevel="2" x14ac:dyDescent="0.25">
      <c r="B15614" s="16" t="s">
        <v>4774</v>
      </c>
      <c r="C15614" s="16" t="s">
        <v>4485</v>
      </c>
      <c r="D15614" s="16" t="s">
        <v>83</v>
      </c>
      <c r="E15614" s="16" t="s">
        <v>1268</v>
      </c>
      <c r="G15614" s="16" t="s">
        <v>1269</v>
      </c>
      <c r="H15614" s="16" t="s">
        <v>19</v>
      </c>
      <c r="I15614" s="31">
        <v>33697</v>
      </c>
      <c r="J15614" s="31">
        <v>33697</v>
      </c>
      <c r="K15614" s="32">
        <f>IFERROR((J15614/I15614),0)</f>
        <v>1</v>
      </c>
      <c r="L15614" s="31"/>
      <c r="M15614" s="31"/>
      <c r="N15614" s="39"/>
      <c r="O15614" s="28"/>
      <c r="P15614" s="28"/>
      <c r="Q15614" s="28"/>
      <c r="R15614" s="28"/>
      <c r="S15614" s="25"/>
    </row>
    <row r="15615" spans="2:19" s="16" customFormat="1" outlineLevel="1" x14ac:dyDescent="0.25">
      <c r="B15615" s="47" t="s">
        <v>9043</v>
      </c>
      <c r="C15615" s="47" t="str">
        <f>C15614</f>
        <v>ASIGNACIONES DIRECTAS ANTICIPADAS (5% DEL SGR)</v>
      </c>
      <c r="D15615" s="47"/>
      <c r="E15615" s="47" t="str">
        <f>E15614</f>
        <v>52687</v>
      </c>
      <c r="F15615" s="47"/>
      <c r="G15615" s="47" t="str">
        <f>G15614</f>
        <v xml:space="preserve">SAN LORENZO                                       </v>
      </c>
      <c r="H15615" s="47" t="s">
        <v>10655</v>
      </c>
      <c r="I15615" s="51">
        <f>SUBTOTAL(9,I15614:I15614)</f>
        <v>33697</v>
      </c>
      <c r="J15615" s="51">
        <f>SUBTOTAL(9,J15614:J15614)</f>
        <v>33697</v>
      </c>
      <c r="K15615" s="49">
        <f>J15615/I15615</f>
        <v>1</v>
      </c>
      <c r="L15615" s="51">
        <f>SUBTOTAL(9,L15614:L15614)</f>
        <v>0</v>
      </c>
      <c r="M15615" s="51">
        <f>SUBTOTAL(9,M15614:M15614)</f>
        <v>0</v>
      </c>
      <c r="N15615" s="50" t="str">
        <f>IFERROR((M15615/L15615),"N.A")</f>
        <v>N.A</v>
      </c>
      <c r="O15615" s="28"/>
      <c r="P15615" s="28"/>
      <c r="Q15615" s="28"/>
      <c r="R15615" s="28"/>
      <c r="S15615" s="25"/>
    </row>
    <row r="15616" spans="2:19" s="16" customFormat="1" outlineLevel="2" x14ac:dyDescent="0.25">
      <c r="B15616" s="16" t="s">
        <v>4775</v>
      </c>
      <c r="C15616" s="16" t="s">
        <v>4485</v>
      </c>
      <c r="D15616" s="16" t="s">
        <v>83</v>
      </c>
      <c r="E15616" s="16" t="s">
        <v>1274</v>
      </c>
      <c r="G15616" s="16" t="s">
        <v>1275</v>
      </c>
      <c r="H15616" s="16" t="s">
        <v>152</v>
      </c>
      <c r="I15616" s="35">
        <v>137522</v>
      </c>
      <c r="J15616" s="35">
        <v>0</v>
      </c>
      <c r="K15616" s="36">
        <f>IFERROR((J15616/I15616),0)</f>
        <v>0</v>
      </c>
      <c r="L15616" s="35">
        <v>89223</v>
      </c>
      <c r="M15616" s="35">
        <v>0</v>
      </c>
      <c r="N15616" s="40">
        <f>M15616/L15616</f>
        <v>0</v>
      </c>
      <c r="O15616" s="28"/>
      <c r="P15616" s="28"/>
      <c r="Q15616" s="28"/>
      <c r="R15616" s="28"/>
      <c r="S15616" s="25"/>
    </row>
    <row r="15617" spans="2:19" s="16" customFormat="1" outlineLevel="2" x14ac:dyDescent="0.25">
      <c r="B15617" s="16" t="s">
        <v>4775</v>
      </c>
      <c r="C15617" s="16" t="s">
        <v>4485</v>
      </c>
      <c r="D15617" s="16" t="s">
        <v>83</v>
      </c>
      <c r="E15617" s="16" t="s">
        <v>1274</v>
      </c>
      <c r="G15617" s="16" t="s">
        <v>1275</v>
      </c>
      <c r="H15617" s="16" t="s">
        <v>19</v>
      </c>
      <c r="I15617" s="31">
        <v>231182</v>
      </c>
      <c r="J15617" s="31">
        <v>231182</v>
      </c>
      <c r="K15617" s="32">
        <f>IFERROR((J15617/I15617),0)</f>
        <v>1</v>
      </c>
      <c r="L15617" s="31"/>
      <c r="M15617" s="31"/>
      <c r="N15617" s="39"/>
      <c r="O15617" s="28"/>
      <c r="P15617" s="28"/>
      <c r="Q15617" s="28"/>
      <c r="R15617" s="28"/>
      <c r="S15617" s="25"/>
    </row>
    <row r="15618" spans="2:19" s="16" customFormat="1" outlineLevel="2" x14ac:dyDescent="0.25">
      <c r="B15618" s="16" t="s">
        <v>4775</v>
      </c>
      <c r="C15618" s="16" t="s">
        <v>4485</v>
      </c>
      <c r="D15618" s="16" t="s">
        <v>83</v>
      </c>
      <c r="E15618" s="16" t="s">
        <v>1274</v>
      </c>
      <c r="G15618" s="16" t="s">
        <v>1275</v>
      </c>
      <c r="H15618" s="16" t="s">
        <v>154</v>
      </c>
      <c r="I15618" s="31">
        <v>1</v>
      </c>
      <c r="J15618" s="31">
        <v>1</v>
      </c>
      <c r="K15618" s="32">
        <f>IFERROR((J15618/I15618),0)</f>
        <v>1</v>
      </c>
      <c r="L15618" s="31"/>
      <c r="M15618" s="31"/>
      <c r="N15618" s="39"/>
      <c r="O15618" s="28"/>
      <c r="P15618" s="28"/>
      <c r="Q15618" s="28"/>
      <c r="R15618" s="28"/>
      <c r="S15618" s="25"/>
    </row>
    <row r="15619" spans="2:19" s="16" customFormat="1" outlineLevel="2" x14ac:dyDescent="0.25">
      <c r="B15619" s="16" t="s">
        <v>4775</v>
      </c>
      <c r="C15619" s="16" t="s">
        <v>4485</v>
      </c>
      <c r="D15619" s="16" t="s">
        <v>83</v>
      </c>
      <c r="E15619" s="16" t="s">
        <v>1274</v>
      </c>
      <c r="G15619" s="16" t="s">
        <v>1275</v>
      </c>
      <c r="H15619" s="16" t="s">
        <v>231</v>
      </c>
      <c r="I15619" s="31">
        <v>20937</v>
      </c>
      <c r="J15619" s="31">
        <v>20937</v>
      </c>
      <c r="K15619" s="32">
        <f>IFERROR((J15619/I15619),0)</f>
        <v>1</v>
      </c>
      <c r="L15619" s="31"/>
      <c r="M15619" s="31"/>
      <c r="N15619" s="39"/>
      <c r="O15619" s="28"/>
      <c r="P15619" s="28"/>
      <c r="Q15619" s="28"/>
      <c r="R15619" s="28"/>
      <c r="S15619" s="25"/>
    </row>
    <row r="15620" spans="2:19" s="16" customFormat="1" outlineLevel="2" x14ac:dyDescent="0.25">
      <c r="B15620" s="16" t="s">
        <v>4775</v>
      </c>
      <c r="C15620" s="16" t="s">
        <v>4485</v>
      </c>
      <c r="D15620" s="16" t="s">
        <v>83</v>
      </c>
      <c r="E15620" s="16" t="s">
        <v>1274</v>
      </c>
      <c r="G15620" s="16" t="s">
        <v>1275</v>
      </c>
      <c r="H15620" s="16" t="s">
        <v>155</v>
      </c>
      <c r="I15620" s="31">
        <v>-27504</v>
      </c>
      <c r="J15620" s="31"/>
      <c r="K15620" s="32">
        <f>IFERROR((J15620/I15620),0)</f>
        <v>0</v>
      </c>
      <c r="L15620" s="31"/>
      <c r="M15620" s="31"/>
      <c r="N15620" s="39"/>
      <c r="O15620" s="28"/>
      <c r="P15620" s="28"/>
      <c r="Q15620" s="28"/>
      <c r="R15620" s="28"/>
      <c r="S15620" s="25"/>
    </row>
    <row r="15621" spans="2:19" s="16" customFormat="1" outlineLevel="1" x14ac:dyDescent="0.25">
      <c r="B15621" s="47" t="s">
        <v>9044</v>
      </c>
      <c r="C15621" s="47" t="str">
        <f>C15620</f>
        <v>ASIGNACIONES DIRECTAS ANTICIPADAS (5% DEL SGR)</v>
      </c>
      <c r="D15621" s="47"/>
      <c r="E15621" s="47" t="str">
        <f>E15620</f>
        <v>52683</v>
      </c>
      <c r="F15621" s="47"/>
      <c r="G15621" s="47" t="str">
        <f>G15620</f>
        <v xml:space="preserve">SANDONÁ                                           </v>
      </c>
      <c r="H15621" s="47" t="s">
        <v>10655</v>
      </c>
      <c r="I15621" s="51">
        <f>SUBTOTAL(9,I15616:I15620)</f>
        <v>362138</v>
      </c>
      <c r="J15621" s="51">
        <f>SUBTOTAL(9,J15616:J15620)</f>
        <v>252120</v>
      </c>
      <c r="K15621" s="49">
        <f>J15621/I15621</f>
        <v>0.69619868668849993</v>
      </c>
      <c r="L15621" s="51">
        <f>SUBTOTAL(9,L15616:L15620)</f>
        <v>89223</v>
      </c>
      <c r="M15621" s="51">
        <f>SUBTOTAL(9,M15616:M15620)</f>
        <v>0</v>
      </c>
      <c r="N15621" s="50">
        <f>IFERROR((M15621/L15621),"N.A")</f>
        <v>0</v>
      </c>
      <c r="O15621" s="28"/>
      <c r="P15621" s="28"/>
      <c r="Q15621" s="28"/>
      <c r="R15621" s="28"/>
      <c r="S15621" s="25"/>
    </row>
    <row r="15622" spans="2:19" s="16" customFormat="1" outlineLevel="2" x14ac:dyDescent="0.25">
      <c r="B15622" s="16" t="s">
        <v>4776</v>
      </c>
      <c r="C15622" s="16" t="s">
        <v>4485</v>
      </c>
      <c r="D15622" s="16" t="s">
        <v>83</v>
      </c>
      <c r="E15622" s="16" t="s">
        <v>1277</v>
      </c>
      <c r="G15622" s="16" t="s">
        <v>1278</v>
      </c>
      <c r="H15622" s="16" t="s">
        <v>152</v>
      </c>
      <c r="I15622" s="35">
        <v>48780</v>
      </c>
      <c r="J15622" s="35">
        <v>3.65</v>
      </c>
      <c r="K15622" s="36">
        <f>IFERROR((J15622/I15622),0)</f>
        <v>7.4825748257482575E-5</v>
      </c>
      <c r="L15622" s="35">
        <v>32725</v>
      </c>
      <c r="M15622" s="35">
        <v>3.65</v>
      </c>
      <c r="N15622" s="40">
        <f>M15622/L15622</f>
        <v>1.1153552330022918E-4</v>
      </c>
      <c r="O15622" s="28"/>
      <c r="P15622" s="28"/>
      <c r="Q15622" s="28"/>
      <c r="R15622" s="28"/>
      <c r="S15622" s="25"/>
    </row>
    <row r="15623" spans="2:19" s="16" customFormat="1" outlineLevel="2" x14ac:dyDescent="0.25">
      <c r="B15623" s="16" t="s">
        <v>4776</v>
      </c>
      <c r="C15623" s="16" t="s">
        <v>4485</v>
      </c>
      <c r="D15623" s="16" t="s">
        <v>83</v>
      </c>
      <c r="E15623" s="16" t="s">
        <v>1277</v>
      </c>
      <c r="G15623" s="16" t="s">
        <v>1278</v>
      </c>
      <c r="H15623" s="16" t="s">
        <v>19</v>
      </c>
      <c r="I15623" s="31">
        <v>242198</v>
      </c>
      <c r="J15623" s="31">
        <v>242198</v>
      </c>
      <c r="K15623" s="32">
        <f>IFERROR((J15623/I15623),0)</f>
        <v>1</v>
      </c>
      <c r="L15623" s="31"/>
      <c r="M15623" s="31"/>
      <c r="N15623" s="39"/>
      <c r="O15623" s="28"/>
      <c r="P15623" s="28"/>
      <c r="Q15623" s="28"/>
      <c r="R15623" s="28"/>
      <c r="S15623" s="25"/>
    </row>
    <row r="15624" spans="2:19" s="16" customFormat="1" outlineLevel="2" x14ac:dyDescent="0.25">
      <c r="B15624" s="16" t="s">
        <v>4776</v>
      </c>
      <c r="C15624" s="16" t="s">
        <v>4485</v>
      </c>
      <c r="D15624" s="16" t="s">
        <v>83</v>
      </c>
      <c r="E15624" s="16" t="s">
        <v>1277</v>
      </c>
      <c r="G15624" s="16" t="s">
        <v>1278</v>
      </c>
      <c r="H15624" s="16" t="s">
        <v>231</v>
      </c>
      <c r="I15624" s="31">
        <v>7924</v>
      </c>
      <c r="J15624" s="31">
        <v>7924</v>
      </c>
      <c r="K15624" s="32">
        <f>IFERROR((J15624/I15624),0)</f>
        <v>1</v>
      </c>
      <c r="L15624" s="31"/>
      <c r="M15624" s="31"/>
      <c r="N15624" s="39"/>
      <c r="O15624" s="28"/>
      <c r="P15624" s="28"/>
      <c r="Q15624" s="28"/>
      <c r="R15624" s="28"/>
      <c r="S15624" s="25"/>
    </row>
    <row r="15625" spans="2:19" s="16" customFormat="1" outlineLevel="2" x14ac:dyDescent="0.25">
      <c r="B15625" s="16" t="s">
        <v>4776</v>
      </c>
      <c r="C15625" s="16" t="s">
        <v>4485</v>
      </c>
      <c r="D15625" s="16" t="s">
        <v>83</v>
      </c>
      <c r="E15625" s="16" t="s">
        <v>1277</v>
      </c>
      <c r="G15625" s="16" t="s">
        <v>1278</v>
      </c>
      <c r="H15625" s="16" t="s">
        <v>155</v>
      </c>
      <c r="I15625" s="31">
        <v>-9756</v>
      </c>
      <c r="J15625" s="31"/>
      <c r="K15625" s="32">
        <f>IFERROR((J15625/I15625),0)</f>
        <v>0</v>
      </c>
      <c r="L15625" s="31"/>
      <c r="M15625" s="31"/>
      <c r="N15625" s="39"/>
      <c r="O15625" s="28"/>
      <c r="P15625" s="28"/>
      <c r="Q15625" s="28"/>
      <c r="R15625" s="28"/>
      <c r="S15625" s="25"/>
    </row>
    <row r="15626" spans="2:19" s="16" customFormat="1" outlineLevel="1" x14ac:dyDescent="0.25">
      <c r="B15626" s="47" t="s">
        <v>9045</v>
      </c>
      <c r="C15626" s="47" t="str">
        <f>C15625</f>
        <v>ASIGNACIONES DIRECTAS ANTICIPADAS (5% DEL SGR)</v>
      </c>
      <c r="D15626" s="47"/>
      <c r="E15626" s="47" t="str">
        <f>E15625</f>
        <v>52678</v>
      </c>
      <c r="F15626" s="47"/>
      <c r="G15626" s="47" t="str">
        <f>G15625</f>
        <v xml:space="preserve">SAMANIEGO                                         </v>
      </c>
      <c r="H15626" s="47" t="s">
        <v>10655</v>
      </c>
      <c r="I15626" s="51">
        <f>SUBTOTAL(9,I15622:I15625)</f>
        <v>289146</v>
      </c>
      <c r="J15626" s="51">
        <f>SUBTOTAL(9,J15622:J15625)</f>
        <v>250125.65</v>
      </c>
      <c r="K15626" s="49">
        <f>J15626/I15626</f>
        <v>0.86504966349180001</v>
      </c>
      <c r="L15626" s="51">
        <f>SUBTOTAL(9,L15622:L15625)</f>
        <v>32725</v>
      </c>
      <c r="M15626" s="51">
        <f>SUBTOTAL(9,M15622:M15625)</f>
        <v>3.65</v>
      </c>
      <c r="N15626" s="50">
        <f>IFERROR((M15626/L15626),"N.A")</f>
        <v>1.1153552330022918E-4</v>
      </c>
      <c r="O15626" s="28"/>
      <c r="P15626" s="28"/>
      <c r="Q15626" s="28"/>
      <c r="R15626" s="28"/>
      <c r="S15626" s="25"/>
    </row>
    <row r="15627" spans="2:19" s="16" customFormat="1" outlineLevel="2" x14ac:dyDescent="0.25">
      <c r="B15627" s="16" t="s">
        <v>4777</v>
      </c>
      <c r="C15627" s="16" t="s">
        <v>4485</v>
      </c>
      <c r="D15627" s="16" t="s">
        <v>83</v>
      </c>
      <c r="E15627" s="16" t="s">
        <v>1280</v>
      </c>
      <c r="G15627" s="16" t="s">
        <v>1281</v>
      </c>
      <c r="H15627" s="16" t="s">
        <v>152</v>
      </c>
      <c r="I15627" s="35">
        <v>303295025</v>
      </c>
      <c r="J15627" s="35">
        <v>13191214.140000001</v>
      </c>
      <c r="K15627" s="36">
        <f>IFERROR((J15627/I15627),0)</f>
        <v>4.3493011927907492E-2</v>
      </c>
      <c r="L15627" s="35">
        <v>199622145</v>
      </c>
      <c r="M15627" s="35">
        <v>13191214.140000001</v>
      </c>
      <c r="N15627" s="40">
        <f>M15627/L15627</f>
        <v>6.6080915722050784E-2</v>
      </c>
      <c r="O15627" s="28"/>
      <c r="P15627" s="28"/>
      <c r="Q15627" s="28"/>
      <c r="R15627" s="28"/>
      <c r="S15627" s="25"/>
    </row>
    <row r="15628" spans="2:19" s="16" customFormat="1" outlineLevel="2" x14ac:dyDescent="0.25">
      <c r="B15628" s="16" t="s">
        <v>4777</v>
      </c>
      <c r="C15628" s="16" t="s">
        <v>4485</v>
      </c>
      <c r="D15628" s="16" t="s">
        <v>83</v>
      </c>
      <c r="E15628" s="16" t="s">
        <v>1280</v>
      </c>
      <c r="G15628" s="16" t="s">
        <v>1281</v>
      </c>
      <c r="H15628" s="16" t="s">
        <v>19</v>
      </c>
      <c r="I15628" s="31">
        <v>222344007</v>
      </c>
      <c r="J15628" s="31">
        <v>222344007</v>
      </c>
      <c r="K15628" s="32">
        <f>IFERROR((J15628/I15628),0)</f>
        <v>1</v>
      </c>
      <c r="L15628" s="31"/>
      <c r="M15628" s="31"/>
      <c r="N15628" s="39"/>
      <c r="O15628" s="28"/>
      <c r="P15628" s="28"/>
      <c r="Q15628" s="28"/>
      <c r="R15628" s="28"/>
      <c r="S15628" s="25"/>
    </row>
    <row r="15629" spans="2:19" s="16" customFormat="1" outlineLevel="2" x14ac:dyDescent="0.25">
      <c r="B15629" s="16" t="s">
        <v>4777</v>
      </c>
      <c r="C15629" s="16" t="s">
        <v>4485</v>
      </c>
      <c r="D15629" s="16" t="s">
        <v>83</v>
      </c>
      <c r="E15629" s="16" t="s">
        <v>1280</v>
      </c>
      <c r="G15629" s="16" t="s">
        <v>1281</v>
      </c>
      <c r="H15629" s="16" t="s">
        <v>154</v>
      </c>
      <c r="I15629" s="31">
        <v>1876</v>
      </c>
      <c r="J15629" s="31">
        <v>1876</v>
      </c>
      <c r="K15629" s="32">
        <f>IFERROR((J15629/I15629),0)</f>
        <v>1</v>
      </c>
      <c r="L15629" s="31"/>
      <c r="M15629" s="31"/>
      <c r="N15629" s="39"/>
      <c r="O15629" s="28"/>
      <c r="P15629" s="28"/>
      <c r="Q15629" s="28"/>
      <c r="R15629" s="28"/>
      <c r="S15629" s="25"/>
    </row>
    <row r="15630" spans="2:19" s="16" customFormat="1" outlineLevel="2" x14ac:dyDescent="0.25">
      <c r="B15630" s="16" t="s">
        <v>4777</v>
      </c>
      <c r="C15630" s="16" t="s">
        <v>4485</v>
      </c>
      <c r="D15630" s="16" t="s">
        <v>83</v>
      </c>
      <c r="E15630" s="16" t="s">
        <v>1280</v>
      </c>
      <c r="G15630" s="16" t="s">
        <v>1281</v>
      </c>
      <c r="H15630" s="16" t="s">
        <v>4491</v>
      </c>
      <c r="I15630" s="31">
        <v>705035</v>
      </c>
      <c r="J15630" s="31">
        <v>705035</v>
      </c>
      <c r="K15630" s="42"/>
      <c r="L15630" s="31"/>
      <c r="M15630" s="31"/>
      <c r="N15630" s="39"/>
      <c r="O15630" s="28"/>
      <c r="P15630" s="28"/>
      <c r="Q15630" s="28"/>
      <c r="R15630" s="28"/>
      <c r="S15630" s="25"/>
    </row>
    <row r="15631" spans="2:19" s="16" customFormat="1" outlineLevel="2" x14ac:dyDescent="0.25">
      <c r="B15631" s="16" t="s">
        <v>4777</v>
      </c>
      <c r="C15631" s="16" t="s">
        <v>4485</v>
      </c>
      <c r="D15631" s="16" t="s">
        <v>83</v>
      </c>
      <c r="E15631" s="16" t="s">
        <v>1280</v>
      </c>
      <c r="G15631" s="16" t="s">
        <v>1281</v>
      </c>
      <c r="H15631" s="16" t="s">
        <v>231</v>
      </c>
      <c r="I15631" s="31">
        <v>47491859</v>
      </c>
      <c r="J15631" s="31">
        <v>47491859</v>
      </c>
      <c r="K15631" s="32">
        <f>IFERROR((J15631/I15631),0)</f>
        <v>1</v>
      </c>
      <c r="L15631" s="31"/>
      <c r="M15631" s="31"/>
      <c r="N15631" s="39"/>
      <c r="O15631" s="28"/>
      <c r="P15631" s="28"/>
      <c r="Q15631" s="28"/>
      <c r="R15631" s="28"/>
      <c r="S15631" s="25"/>
    </row>
    <row r="15632" spans="2:19" s="16" customFormat="1" outlineLevel="2" x14ac:dyDescent="0.25">
      <c r="B15632" s="16" t="s">
        <v>4777</v>
      </c>
      <c r="C15632" s="16" t="s">
        <v>4485</v>
      </c>
      <c r="D15632" s="16" t="s">
        <v>83</v>
      </c>
      <c r="E15632" s="16" t="s">
        <v>1280</v>
      </c>
      <c r="G15632" s="16" t="s">
        <v>1281</v>
      </c>
      <c r="H15632" s="16" t="s">
        <v>155</v>
      </c>
      <c r="I15632" s="31">
        <v>-60659005</v>
      </c>
      <c r="J15632" s="31"/>
      <c r="K15632" s="32">
        <f>IFERROR((J15632/I15632),0)</f>
        <v>0</v>
      </c>
      <c r="L15632" s="31"/>
      <c r="M15632" s="31"/>
      <c r="N15632" s="39"/>
      <c r="O15632" s="28"/>
      <c r="P15632" s="28"/>
      <c r="Q15632" s="28"/>
      <c r="R15632" s="28"/>
      <c r="S15632" s="25"/>
    </row>
    <row r="15633" spans="2:19" s="16" customFormat="1" outlineLevel="1" x14ac:dyDescent="0.25">
      <c r="B15633" s="47" t="s">
        <v>9046</v>
      </c>
      <c r="C15633" s="47" t="str">
        <f>C15632</f>
        <v>ASIGNACIONES DIRECTAS ANTICIPADAS (5% DEL SGR)</v>
      </c>
      <c r="D15633" s="47"/>
      <c r="E15633" s="47" t="str">
        <f>E15632</f>
        <v>52621</v>
      </c>
      <c r="F15633" s="47"/>
      <c r="G15633" s="47" t="str">
        <f>G15632</f>
        <v xml:space="preserve">ROBERTO PAYÁN                                     </v>
      </c>
      <c r="H15633" s="47" t="s">
        <v>10655</v>
      </c>
      <c r="I15633" s="51">
        <f>SUBTOTAL(9,I15627:I15632)</f>
        <v>513178797</v>
      </c>
      <c r="J15633" s="51">
        <f>SUBTOTAL(9,J15627:J15632)</f>
        <v>283733991.13999999</v>
      </c>
      <c r="K15633" s="49">
        <f>J15633/I15633</f>
        <v>0.55289500033650063</v>
      </c>
      <c r="L15633" s="51">
        <f>SUBTOTAL(9,L15627:L15632)</f>
        <v>199622145</v>
      </c>
      <c r="M15633" s="51">
        <f>SUBTOTAL(9,M15627:M15632)</f>
        <v>13191214.140000001</v>
      </c>
      <c r="N15633" s="50">
        <f>IFERROR((M15633/L15633),"N.A")</f>
        <v>6.6080915722050784E-2</v>
      </c>
      <c r="O15633" s="28"/>
      <c r="P15633" s="28"/>
      <c r="Q15633" s="28"/>
      <c r="R15633" s="28"/>
      <c r="S15633" s="25"/>
    </row>
    <row r="15634" spans="2:19" s="16" customFormat="1" outlineLevel="2" x14ac:dyDescent="0.25">
      <c r="B15634" s="16" t="s">
        <v>4778</v>
      </c>
      <c r="C15634" s="16" t="s">
        <v>4485</v>
      </c>
      <c r="D15634" s="16" t="s">
        <v>83</v>
      </c>
      <c r="E15634" s="16" t="s">
        <v>1286</v>
      </c>
      <c r="G15634" s="16" t="s">
        <v>1287</v>
      </c>
      <c r="H15634" s="16" t="s">
        <v>152</v>
      </c>
      <c r="I15634" s="35">
        <v>128328</v>
      </c>
      <c r="J15634" s="35">
        <v>0</v>
      </c>
      <c r="K15634" s="36">
        <f>IFERROR((J15634/I15634),0)</f>
        <v>0</v>
      </c>
      <c r="L15634" s="35">
        <v>85382</v>
      </c>
      <c r="M15634" s="35">
        <v>0</v>
      </c>
      <c r="N15634" s="40">
        <f>M15634/L15634</f>
        <v>0</v>
      </c>
      <c r="O15634" s="28"/>
      <c r="P15634" s="28"/>
      <c r="Q15634" s="28"/>
      <c r="R15634" s="28"/>
      <c r="S15634" s="25"/>
    </row>
    <row r="15635" spans="2:19" s="16" customFormat="1" outlineLevel="2" x14ac:dyDescent="0.25">
      <c r="B15635" s="16" t="s">
        <v>4778</v>
      </c>
      <c r="C15635" s="16" t="s">
        <v>4485</v>
      </c>
      <c r="D15635" s="16" t="s">
        <v>83</v>
      </c>
      <c r="E15635" s="16" t="s">
        <v>1286</v>
      </c>
      <c r="G15635" s="16" t="s">
        <v>1287</v>
      </c>
      <c r="H15635" s="16" t="s">
        <v>19</v>
      </c>
      <c r="I15635" s="31">
        <v>242281</v>
      </c>
      <c r="J15635" s="31">
        <v>242281</v>
      </c>
      <c r="K15635" s="32">
        <f>IFERROR((J15635/I15635),0)</f>
        <v>1</v>
      </c>
      <c r="L15635" s="31"/>
      <c r="M15635" s="31"/>
      <c r="N15635" s="39"/>
      <c r="O15635" s="28"/>
      <c r="P15635" s="28"/>
      <c r="Q15635" s="28"/>
      <c r="R15635" s="28"/>
      <c r="S15635" s="25"/>
    </row>
    <row r="15636" spans="2:19" s="16" customFormat="1" outlineLevel="2" x14ac:dyDescent="0.25">
      <c r="B15636" s="16" t="s">
        <v>4778</v>
      </c>
      <c r="C15636" s="16" t="s">
        <v>4485</v>
      </c>
      <c r="D15636" s="16" t="s">
        <v>83</v>
      </c>
      <c r="E15636" s="16" t="s">
        <v>1286</v>
      </c>
      <c r="G15636" s="16" t="s">
        <v>1287</v>
      </c>
      <c r="H15636" s="16" t="s">
        <v>154</v>
      </c>
      <c r="I15636" s="31">
        <v>1</v>
      </c>
      <c r="J15636" s="31">
        <v>1</v>
      </c>
      <c r="K15636" s="32">
        <f>IFERROR((J15636/I15636),0)</f>
        <v>1</v>
      </c>
      <c r="L15636" s="31"/>
      <c r="M15636" s="31"/>
      <c r="N15636" s="39"/>
      <c r="O15636" s="28"/>
      <c r="P15636" s="28"/>
      <c r="Q15636" s="28"/>
      <c r="R15636" s="28"/>
      <c r="S15636" s="25"/>
    </row>
    <row r="15637" spans="2:19" s="16" customFormat="1" outlineLevel="2" x14ac:dyDescent="0.25">
      <c r="B15637" s="16" t="s">
        <v>4778</v>
      </c>
      <c r="C15637" s="16" t="s">
        <v>4485</v>
      </c>
      <c r="D15637" s="16" t="s">
        <v>83</v>
      </c>
      <c r="E15637" s="16" t="s">
        <v>1286</v>
      </c>
      <c r="G15637" s="16" t="s">
        <v>1287</v>
      </c>
      <c r="H15637" s="16" t="s">
        <v>231</v>
      </c>
      <c r="I15637" s="31">
        <v>20520</v>
      </c>
      <c r="J15637" s="31">
        <v>20520</v>
      </c>
      <c r="K15637" s="32">
        <f>IFERROR((J15637/I15637),0)</f>
        <v>1</v>
      </c>
      <c r="L15637" s="31"/>
      <c r="M15637" s="31"/>
      <c r="N15637" s="39"/>
      <c r="O15637" s="28"/>
      <c r="P15637" s="28"/>
      <c r="Q15637" s="28"/>
      <c r="R15637" s="28"/>
      <c r="S15637" s="25"/>
    </row>
    <row r="15638" spans="2:19" s="16" customFormat="1" outlineLevel="2" x14ac:dyDescent="0.25">
      <c r="B15638" s="16" t="s">
        <v>4778</v>
      </c>
      <c r="C15638" s="16" t="s">
        <v>4485</v>
      </c>
      <c r="D15638" s="16" t="s">
        <v>83</v>
      </c>
      <c r="E15638" s="16" t="s">
        <v>1286</v>
      </c>
      <c r="G15638" s="16" t="s">
        <v>1287</v>
      </c>
      <c r="H15638" s="16" t="s">
        <v>155</v>
      </c>
      <c r="I15638" s="31">
        <v>-25666</v>
      </c>
      <c r="J15638" s="31"/>
      <c r="K15638" s="32">
        <f>IFERROR((J15638/I15638),0)</f>
        <v>0</v>
      </c>
      <c r="L15638" s="31"/>
      <c r="M15638" s="31"/>
      <c r="N15638" s="39"/>
      <c r="O15638" s="28"/>
      <c r="P15638" s="28"/>
      <c r="Q15638" s="28"/>
      <c r="R15638" s="28"/>
      <c r="S15638" s="25"/>
    </row>
    <row r="15639" spans="2:19" s="16" customFormat="1" outlineLevel="1" x14ac:dyDescent="0.25">
      <c r="B15639" s="47" t="s">
        <v>9047</v>
      </c>
      <c r="C15639" s="47" t="str">
        <f>C15638</f>
        <v>ASIGNACIONES DIRECTAS ANTICIPADAS (5% DEL SGR)</v>
      </c>
      <c r="D15639" s="47"/>
      <c r="E15639" s="47" t="str">
        <f>E15638</f>
        <v>52585</v>
      </c>
      <c r="F15639" s="47"/>
      <c r="G15639" s="47" t="str">
        <f>G15638</f>
        <v xml:space="preserve">PUPIALES                                          </v>
      </c>
      <c r="H15639" s="47" t="s">
        <v>10655</v>
      </c>
      <c r="I15639" s="51">
        <f>SUBTOTAL(9,I15634:I15638)</f>
        <v>365464</v>
      </c>
      <c r="J15639" s="51">
        <f>SUBTOTAL(9,J15634:J15638)</f>
        <v>262802</v>
      </c>
      <c r="K15639" s="49">
        <f>J15639/I15639</f>
        <v>0.71909134689052823</v>
      </c>
      <c r="L15639" s="51">
        <f>SUBTOTAL(9,L15634:L15638)</f>
        <v>85382</v>
      </c>
      <c r="M15639" s="51">
        <f>SUBTOTAL(9,M15634:M15638)</f>
        <v>0</v>
      </c>
      <c r="N15639" s="50">
        <f>IFERROR((M15639/L15639),"N.A")</f>
        <v>0</v>
      </c>
      <c r="O15639" s="28"/>
      <c r="P15639" s="28"/>
      <c r="Q15639" s="28"/>
      <c r="R15639" s="28"/>
      <c r="S15639" s="25"/>
    </row>
    <row r="15640" spans="2:19" s="16" customFormat="1" outlineLevel="2" x14ac:dyDescent="0.25">
      <c r="B15640" s="16" t="s">
        <v>4779</v>
      </c>
      <c r="C15640" s="16" t="s">
        <v>4485</v>
      </c>
      <c r="D15640" s="16" t="s">
        <v>83</v>
      </c>
      <c r="E15640" s="16" t="s">
        <v>1294</v>
      </c>
      <c r="G15640" s="16" t="s">
        <v>1295</v>
      </c>
      <c r="H15640" s="16" t="s">
        <v>152</v>
      </c>
      <c r="I15640" s="35">
        <v>11875</v>
      </c>
      <c r="J15640" s="35">
        <v>0</v>
      </c>
      <c r="K15640" s="36">
        <f>IFERROR((J15640/I15640),0)</f>
        <v>0</v>
      </c>
      <c r="L15640" s="35">
        <v>7795</v>
      </c>
      <c r="M15640" s="35">
        <v>0</v>
      </c>
      <c r="N15640" s="40">
        <f>M15640/L15640</f>
        <v>0</v>
      </c>
      <c r="O15640" s="28"/>
      <c r="P15640" s="28"/>
      <c r="Q15640" s="28"/>
      <c r="R15640" s="28"/>
      <c r="S15640" s="25"/>
    </row>
    <row r="15641" spans="2:19" s="16" customFormat="1" outlineLevel="2" x14ac:dyDescent="0.25">
      <c r="B15641" s="16" t="s">
        <v>4779</v>
      </c>
      <c r="C15641" s="16" t="s">
        <v>4485</v>
      </c>
      <c r="D15641" s="16" t="s">
        <v>83</v>
      </c>
      <c r="E15641" s="16" t="s">
        <v>1294</v>
      </c>
      <c r="G15641" s="16" t="s">
        <v>1295</v>
      </c>
      <c r="H15641" s="16" t="s">
        <v>19</v>
      </c>
      <c r="I15641" s="31">
        <v>34953</v>
      </c>
      <c r="J15641" s="31">
        <v>34953</v>
      </c>
      <c r="K15641" s="32">
        <f>IFERROR((J15641/I15641),0)</f>
        <v>1</v>
      </c>
      <c r="L15641" s="31"/>
      <c r="M15641" s="31"/>
      <c r="N15641" s="39"/>
      <c r="O15641" s="28"/>
      <c r="P15641" s="28"/>
      <c r="Q15641" s="28"/>
      <c r="R15641" s="28"/>
      <c r="S15641" s="25"/>
    </row>
    <row r="15642" spans="2:19" s="16" customFormat="1" outlineLevel="2" x14ac:dyDescent="0.25">
      <c r="B15642" s="16" t="s">
        <v>4779</v>
      </c>
      <c r="C15642" s="16" t="s">
        <v>4485</v>
      </c>
      <c r="D15642" s="16" t="s">
        <v>83</v>
      </c>
      <c r="E15642" s="16" t="s">
        <v>1294</v>
      </c>
      <c r="G15642" s="16" t="s">
        <v>1295</v>
      </c>
      <c r="H15642" s="16" t="s">
        <v>231</v>
      </c>
      <c r="I15642" s="31">
        <v>1851</v>
      </c>
      <c r="J15642" s="31">
        <v>1851</v>
      </c>
      <c r="K15642" s="32">
        <f>IFERROR((J15642/I15642),0)</f>
        <v>1</v>
      </c>
      <c r="L15642" s="31"/>
      <c r="M15642" s="31"/>
      <c r="N15642" s="39"/>
      <c r="O15642" s="28"/>
      <c r="P15642" s="28"/>
      <c r="Q15642" s="28"/>
      <c r="R15642" s="28"/>
      <c r="S15642" s="25"/>
    </row>
    <row r="15643" spans="2:19" s="16" customFormat="1" outlineLevel="2" x14ac:dyDescent="0.25">
      <c r="B15643" s="16" t="s">
        <v>4779</v>
      </c>
      <c r="C15643" s="16" t="s">
        <v>4485</v>
      </c>
      <c r="D15643" s="16" t="s">
        <v>83</v>
      </c>
      <c r="E15643" s="16" t="s">
        <v>1294</v>
      </c>
      <c r="G15643" s="16" t="s">
        <v>1295</v>
      </c>
      <c r="H15643" s="16" t="s">
        <v>155</v>
      </c>
      <c r="I15643" s="31">
        <v>-2375</v>
      </c>
      <c r="J15643" s="31"/>
      <c r="K15643" s="32">
        <f>IFERROR((J15643/I15643),0)</f>
        <v>0</v>
      </c>
      <c r="L15643" s="31"/>
      <c r="M15643" s="31"/>
      <c r="N15643" s="39"/>
      <c r="O15643" s="28"/>
      <c r="P15643" s="28"/>
      <c r="Q15643" s="28"/>
      <c r="R15643" s="28"/>
      <c r="S15643" s="25"/>
    </row>
    <row r="15644" spans="2:19" s="16" customFormat="1" outlineLevel="1" x14ac:dyDescent="0.25">
      <c r="B15644" s="47" t="s">
        <v>9048</v>
      </c>
      <c r="C15644" s="47" t="str">
        <f>C15643</f>
        <v>ASIGNACIONES DIRECTAS ANTICIPADAS (5% DEL SGR)</v>
      </c>
      <c r="D15644" s="47"/>
      <c r="E15644" s="47" t="str">
        <f>E15643</f>
        <v>52560</v>
      </c>
      <c r="F15644" s="47"/>
      <c r="G15644" s="47" t="str">
        <f>G15643</f>
        <v xml:space="preserve">POTOSÍ                                            </v>
      </c>
      <c r="H15644" s="47" t="s">
        <v>10655</v>
      </c>
      <c r="I15644" s="51">
        <f>SUBTOTAL(9,I15640:I15643)</f>
        <v>46304</v>
      </c>
      <c r="J15644" s="51">
        <f>SUBTOTAL(9,J15640:J15643)</f>
        <v>36804</v>
      </c>
      <c r="K15644" s="49">
        <f>J15644/I15644</f>
        <v>0.79483413959917071</v>
      </c>
      <c r="L15644" s="51">
        <f>SUBTOTAL(9,L15640:L15643)</f>
        <v>7795</v>
      </c>
      <c r="M15644" s="51">
        <f>SUBTOTAL(9,M15640:M15643)</f>
        <v>0</v>
      </c>
      <c r="N15644" s="50">
        <f>IFERROR((M15644/L15644),"N.A")</f>
        <v>0</v>
      </c>
      <c r="O15644" s="28"/>
      <c r="P15644" s="28"/>
      <c r="Q15644" s="28"/>
      <c r="R15644" s="28"/>
      <c r="S15644" s="25"/>
    </row>
    <row r="15645" spans="2:19" s="16" customFormat="1" outlineLevel="2" x14ac:dyDescent="0.25">
      <c r="B15645" s="16" t="s">
        <v>4780</v>
      </c>
      <c r="C15645" s="16" t="s">
        <v>4485</v>
      </c>
      <c r="D15645" s="16" t="s">
        <v>83</v>
      </c>
      <c r="E15645" s="16" t="s">
        <v>1303</v>
      </c>
      <c r="G15645" s="16" t="s">
        <v>1304</v>
      </c>
      <c r="H15645" s="16" t="s">
        <v>152</v>
      </c>
      <c r="I15645" s="35">
        <v>81472</v>
      </c>
      <c r="J15645" s="35">
        <v>0</v>
      </c>
      <c r="K15645" s="36">
        <f>IFERROR((J15645/I15645),0)</f>
        <v>0</v>
      </c>
      <c r="L15645" s="35">
        <v>53771</v>
      </c>
      <c r="M15645" s="35">
        <v>0</v>
      </c>
      <c r="N15645" s="40">
        <f>M15645/L15645</f>
        <v>0</v>
      </c>
      <c r="O15645" s="28"/>
      <c r="P15645" s="28"/>
      <c r="Q15645" s="28"/>
      <c r="R15645" s="28"/>
      <c r="S15645" s="25"/>
    </row>
    <row r="15646" spans="2:19" s="16" customFormat="1" outlineLevel="2" x14ac:dyDescent="0.25">
      <c r="B15646" s="16" t="s">
        <v>4780</v>
      </c>
      <c r="C15646" s="16" t="s">
        <v>4485</v>
      </c>
      <c r="D15646" s="16" t="s">
        <v>83</v>
      </c>
      <c r="E15646" s="16" t="s">
        <v>1303</v>
      </c>
      <c r="G15646" s="16" t="s">
        <v>1304</v>
      </c>
      <c r="H15646" s="16" t="s">
        <v>19</v>
      </c>
      <c r="I15646" s="31">
        <v>76340</v>
      </c>
      <c r="J15646" s="31">
        <v>76340</v>
      </c>
      <c r="K15646" s="32">
        <f>IFERROR((J15646/I15646),0)</f>
        <v>1</v>
      </c>
      <c r="L15646" s="31"/>
      <c r="M15646" s="31"/>
      <c r="N15646" s="39"/>
      <c r="O15646" s="28"/>
      <c r="P15646" s="28"/>
      <c r="Q15646" s="28"/>
      <c r="R15646" s="28"/>
      <c r="S15646" s="25"/>
    </row>
    <row r="15647" spans="2:19" s="16" customFormat="1" outlineLevel="2" x14ac:dyDescent="0.25">
      <c r="B15647" s="16" t="s">
        <v>4780</v>
      </c>
      <c r="C15647" s="16" t="s">
        <v>4485</v>
      </c>
      <c r="D15647" s="16" t="s">
        <v>83</v>
      </c>
      <c r="E15647" s="16" t="s">
        <v>1303</v>
      </c>
      <c r="G15647" s="16" t="s">
        <v>1304</v>
      </c>
      <c r="H15647" s="16" t="s">
        <v>154</v>
      </c>
      <c r="I15647" s="31">
        <v>1</v>
      </c>
      <c r="J15647" s="31">
        <v>1</v>
      </c>
      <c r="K15647" s="32">
        <f>IFERROR((J15647/I15647),0)</f>
        <v>1</v>
      </c>
      <c r="L15647" s="31"/>
      <c r="M15647" s="31"/>
      <c r="N15647" s="39"/>
      <c r="O15647" s="28"/>
      <c r="P15647" s="28"/>
      <c r="Q15647" s="28"/>
      <c r="R15647" s="28"/>
      <c r="S15647" s="25"/>
    </row>
    <row r="15648" spans="2:19" s="16" customFormat="1" outlineLevel="2" x14ac:dyDescent="0.25">
      <c r="B15648" s="16" t="s">
        <v>4780</v>
      </c>
      <c r="C15648" s="16" t="s">
        <v>4485</v>
      </c>
      <c r="D15648" s="16" t="s">
        <v>83</v>
      </c>
      <c r="E15648" s="16" t="s">
        <v>1303</v>
      </c>
      <c r="G15648" s="16" t="s">
        <v>1304</v>
      </c>
      <c r="H15648" s="16" t="s">
        <v>231</v>
      </c>
      <c r="I15648" s="31">
        <v>12826</v>
      </c>
      <c r="J15648" s="31">
        <v>12826</v>
      </c>
      <c r="K15648" s="32">
        <f>IFERROR((J15648/I15648),0)</f>
        <v>1</v>
      </c>
      <c r="L15648" s="31"/>
      <c r="M15648" s="31"/>
      <c r="N15648" s="39"/>
      <c r="O15648" s="28"/>
      <c r="P15648" s="28"/>
      <c r="Q15648" s="28"/>
      <c r="R15648" s="28"/>
      <c r="S15648" s="25"/>
    </row>
    <row r="15649" spans="2:19" s="16" customFormat="1" outlineLevel="2" x14ac:dyDescent="0.25">
      <c r="B15649" s="16" t="s">
        <v>4780</v>
      </c>
      <c r="C15649" s="16" t="s">
        <v>4485</v>
      </c>
      <c r="D15649" s="16" t="s">
        <v>83</v>
      </c>
      <c r="E15649" s="16" t="s">
        <v>1303</v>
      </c>
      <c r="G15649" s="16" t="s">
        <v>1304</v>
      </c>
      <c r="H15649" s="16" t="s">
        <v>155</v>
      </c>
      <c r="I15649" s="31">
        <v>-16294</v>
      </c>
      <c r="J15649" s="31"/>
      <c r="K15649" s="32">
        <f>IFERROR((J15649/I15649),0)</f>
        <v>0</v>
      </c>
      <c r="L15649" s="31"/>
      <c r="M15649" s="31"/>
      <c r="N15649" s="39"/>
      <c r="O15649" s="28"/>
      <c r="P15649" s="28"/>
      <c r="Q15649" s="28"/>
      <c r="R15649" s="28"/>
      <c r="S15649" s="25"/>
    </row>
    <row r="15650" spans="2:19" s="16" customFormat="1" outlineLevel="1" x14ac:dyDescent="0.25">
      <c r="B15650" s="47" t="s">
        <v>9049</v>
      </c>
      <c r="C15650" s="47" t="str">
        <f>C15649</f>
        <v>ASIGNACIONES DIRECTAS ANTICIPADAS (5% DEL SGR)</v>
      </c>
      <c r="D15650" s="47"/>
      <c r="E15650" s="47" t="str">
        <f>E15649</f>
        <v>52506</v>
      </c>
      <c r="F15650" s="47"/>
      <c r="G15650" s="47" t="str">
        <f>G15649</f>
        <v xml:space="preserve">OSPINA                                            </v>
      </c>
      <c r="H15650" s="47" t="s">
        <v>10655</v>
      </c>
      <c r="I15650" s="51">
        <f>SUBTOTAL(9,I15645:I15649)</f>
        <v>154345</v>
      </c>
      <c r="J15650" s="51">
        <f>SUBTOTAL(9,J15645:J15649)</f>
        <v>89167</v>
      </c>
      <c r="K15650" s="49">
        <f>J15650/I15650</f>
        <v>0.57771226797110364</v>
      </c>
      <c r="L15650" s="51">
        <f>SUBTOTAL(9,L15645:L15649)</f>
        <v>53771</v>
      </c>
      <c r="M15650" s="51">
        <f>SUBTOTAL(9,M15645:M15649)</f>
        <v>0</v>
      </c>
      <c r="N15650" s="50">
        <f>IFERROR((M15650/L15650),"N.A")</f>
        <v>0</v>
      </c>
      <c r="O15650" s="28"/>
      <c r="P15650" s="28"/>
      <c r="Q15650" s="28"/>
      <c r="R15650" s="28"/>
      <c r="S15650" s="25"/>
    </row>
    <row r="15651" spans="2:19" s="16" customFormat="1" outlineLevel="2" x14ac:dyDescent="0.25">
      <c r="B15651" s="16" t="s">
        <v>4781</v>
      </c>
      <c r="C15651" s="16" t="s">
        <v>4485</v>
      </c>
      <c r="D15651" s="16" t="s">
        <v>83</v>
      </c>
      <c r="E15651" s="16" t="s">
        <v>1309</v>
      </c>
      <c r="G15651" s="16" t="s">
        <v>83</v>
      </c>
      <c r="H15651" s="16" t="s">
        <v>19</v>
      </c>
      <c r="I15651" s="31">
        <v>580975</v>
      </c>
      <c r="J15651" s="31">
        <v>580975</v>
      </c>
      <c r="K15651" s="32">
        <f>IFERROR((J15651/I15651),0)</f>
        <v>1</v>
      </c>
      <c r="L15651" s="31"/>
      <c r="M15651" s="31"/>
      <c r="N15651" s="39"/>
      <c r="O15651" s="28"/>
      <c r="P15651" s="28"/>
      <c r="Q15651" s="28"/>
      <c r="R15651" s="28"/>
      <c r="S15651" s="25"/>
    </row>
    <row r="15652" spans="2:19" s="16" customFormat="1" outlineLevel="1" x14ac:dyDescent="0.25">
      <c r="B15652" s="47" t="s">
        <v>9050</v>
      </c>
      <c r="C15652" s="47" t="str">
        <f>C15651</f>
        <v>ASIGNACIONES DIRECTAS ANTICIPADAS (5% DEL SGR)</v>
      </c>
      <c r="D15652" s="47"/>
      <c r="E15652" s="47" t="str">
        <f>E15651</f>
        <v>52480</v>
      </c>
      <c r="F15652" s="47"/>
      <c r="G15652" s="47" t="str">
        <f>G15651</f>
        <v xml:space="preserve">NARIÑO                                            </v>
      </c>
      <c r="H15652" s="47" t="s">
        <v>10655</v>
      </c>
      <c r="I15652" s="51">
        <f>SUBTOTAL(9,I15651:I15651)</f>
        <v>580975</v>
      </c>
      <c r="J15652" s="51">
        <f>SUBTOTAL(9,J15651:J15651)</f>
        <v>580975</v>
      </c>
      <c r="K15652" s="49">
        <f>J15652/I15652</f>
        <v>1</v>
      </c>
      <c r="L15652" s="51">
        <f>SUBTOTAL(9,L15651:L15651)</f>
        <v>0</v>
      </c>
      <c r="M15652" s="51">
        <f>SUBTOTAL(9,M15651:M15651)</f>
        <v>0</v>
      </c>
      <c r="N15652" s="50" t="str">
        <f>IFERROR((M15652/L15652),"N.A")</f>
        <v>N.A</v>
      </c>
      <c r="O15652" s="28"/>
      <c r="P15652" s="28"/>
      <c r="Q15652" s="28"/>
      <c r="R15652" s="28"/>
      <c r="S15652" s="25"/>
    </row>
    <row r="15653" spans="2:19" s="16" customFormat="1" outlineLevel="2" x14ac:dyDescent="0.25">
      <c r="B15653" s="16" t="s">
        <v>4782</v>
      </c>
      <c r="C15653" s="16" t="s">
        <v>4485</v>
      </c>
      <c r="D15653" s="16" t="s">
        <v>83</v>
      </c>
      <c r="E15653" s="16" t="s">
        <v>1314</v>
      </c>
      <c r="G15653" s="16" t="s">
        <v>1315</v>
      </c>
      <c r="H15653" s="16" t="s">
        <v>19</v>
      </c>
      <c r="I15653" s="31">
        <v>80</v>
      </c>
      <c r="J15653" s="31">
        <v>80</v>
      </c>
      <c r="K15653" s="32">
        <f>IFERROR((J15653/I15653),0)</f>
        <v>1</v>
      </c>
      <c r="L15653" s="31"/>
      <c r="M15653" s="31"/>
      <c r="N15653" s="39"/>
      <c r="O15653" s="28"/>
      <c r="P15653" s="28"/>
      <c r="Q15653" s="28"/>
      <c r="R15653" s="28"/>
      <c r="S15653" s="25"/>
    </row>
    <row r="15654" spans="2:19" s="16" customFormat="1" outlineLevel="1" x14ac:dyDescent="0.25">
      <c r="B15654" s="47" t="s">
        <v>9051</v>
      </c>
      <c r="C15654" s="47" t="str">
        <f>C15653</f>
        <v>ASIGNACIONES DIRECTAS ANTICIPADAS (5% DEL SGR)</v>
      </c>
      <c r="D15654" s="47"/>
      <c r="E15654" s="47" t="str">
        <f>E15653</f>
        <v>52435</v>
      </c>
      <c r="F15654" s="47"/>
      <c r="G15654" s="47" t="str">
        <f>G15653</f>
        <v xml:space="preserve">MALLAMA                                           </v>
      </c>
      <c r="H15654" s="47" t="s">
        <v>10655</v>
      </c>
      <c r="I15654" s="51">
        <f>SUBTOTAL(9,I15653:I15653)</f>
        <v>80</v>
      </c>
      <c r="J15654" s="51">
        <f>SUBTOTAL(9,J15653:J15653)</f>
        <v>80</v>
      </c>
      <c r="K15654" s="49">
        <f>J15654/I15654</f>
        <v>1</v>
      </c>
      <c r="L15654" s="51">
        <f>SUBTOTAL(9,L15653:L15653)</f>
        <v>0</v>
      </c>
      <c r="M15654" s="51">
        <f>SUBTOTAL(9,M15653:M15653)</f>
        <v>0</v>
      </c>
      <c r="N15654" s="50" t="str">
        <f>IFERROR((M15654/L15654),"N.A")</f>
        <v>N.A</v>
      </c>
      <c r="O15654" s="28"/>
      <c r="P15654" s="28"/>
      <c r="Q15654" s="28"/>
      <c r="R15654" s="28"/>
      <c r="S15654" s="25"/>
    </row>
    <row r="15655" spans="2:19" s="16" customFormat="1" outlineLevel="2" x14ac:dyDescent="0.25">
      <c r="B15655" s="16" t="s">
        <v>4783</v>
      </c>
      <c r="C15655" s="16" t="s">
        <v>4485</v>
      </c>
      <c r="D15655" s="16" t="s">
        <v>83</v>
      </c>
      <c r="E15655" s="16" t="s">
        <v>1317</v>
      </c>
      <c r="G15655" s="16" t="s">
        <v>1318</v>
      </c>
      <c r="H15655" s="16" t="s">
        <v>152</v>
      </c>
      <c r="I15655" s="35">
        <v>6152835</v>
      </c>
      <c r="J15655" s="35">
        <v>589936.98</v>
      </c>
      <c r="K15655" s="36">
        <f>IFERROR((J15655/I15655),0)</f>
        <v>9.5880513616893676E-2</v>
      </c>
      <c r="L15655" s="35">
        <v>4040159</v>
      </c>
      <c r="M15655" s="35">
        <v>589936.98</v>
      </c>
      <c r="N15655" s="40">
        <f>M15655/L15655</f>
        <v>0.1460182581923137</v>
      </c>
      <c r="O15655" s="28"/>
      <c r="P15655" s="28"/>
      <c r="Q15655" s="28"/>
      <c r="R15655" s="28"/>
      <c r="S15655" s="25"/>
    </row>
    <row r="15656" spans="2:19" s="16" customFormat="1" outlineLevel="2" x14ac:dyDescent="0.25">
      <c r="B15656" s="16" t="s">
        <v>4783</v>
      </c>
      <c r="C15656" s="16" t="s">
        <v>4485</v>
      </c>
      <c r="D15656" s="16" t="s">
        <v>83</v>
      </c>
      <c r="E15656" s="16" t="s">
        <v>1317</v>
      </c>
      <c r="G15656" s="16" t="s">
        <v>1318</v>
      </c>
      <c r="H15656" s="16" t="s">
        <v>19</v>
      </c>
      <c r="I15656" s="31">
        <v>3364957</v>
      </c>
      <c r="J15656" s="31">
        <v>3364957</v>
      </c>
      <c r="K15656" s="32">
        <f>IFERROR((J15656/I15656),0)</f>
        <v>1</v>
      </c>
      <c r="L15656" s="31"/>
      <c r="M15656" s="31"/>
      <c r="N15656" s="39"/>
      <c r="O15656" s="28"/>
      <c r="P15656" s="28"/>
      <c r="Q15656" s="28"/>
      <c r="R15656" s="28"/>
      <c r="S15656" s="25"/>
    </row>
    <row r="15657" spans="2:19" s="16" customFormat="1" outlineLevel="2" x14ac:dyDescent="0.25">
      <c r="B15657" s="16" t="s">
        <v>4783</v>
      </c>
      <c r="C15657" s="16" t="s">
        <v>4485</v>
      </c>
      <c r="D15657" s="16" t="s">
        <v>83</v>
      </c>
      <c r="E15657" s="16" t="s">
        <v>1317</v>
      </c>
      <c r="G15657" s="16" t="s">
        <v>1318</v>
      </c>
      <c r="H15657" s="16" t="s">
        <v>154</v>
      </c>
      <c r="I15657" s="31">
        <v>38</v>
      </c>
      <c r="J15657" s="31">
        <v>38</v>
      </c>
      <c r="K15657" s="32">
        <f>IFERROR((J15657/I15657),0)</f>
        <v>1</v>
      </c>
      <c r="L15657" s="31"/>
      <c r="M15657" s="31"/>
      <c r="N15657" s="39"/>
      <c r="O15657" s="28"/>
      <c r="P15657" s="28"/>
      <c r="Q15657" s="28"/>
      <c r="R15657" s="28"/>
      <c r="S15657" s="25"/>
    </row>
    <row r="15658" spans="2:19" s="16" customFormat="1" outlineLevel="2" x14ac:dyDescent="0.25">
      <c r="B15658" s="16" t="s">
        <v>4783</v>
      </c>
      <c r="C15658" s="16" t="s">
        <v>4485</v>
      </c>
      <c r="D15658" s="16" t="s">
        <v>83</v>
      </c>
      <c r="E15658" s="16" t="s">
        <v>1317</v>
      </c>
      <c r="G15658" s="16" t="s">
        <v>1318</v>
      </c>
      <c r="H15658" s="16" t="s">
        <v>231</v>
      </c>
      <c r="I15658" s="31">
        <v>959050</v>
      </c>
      <c r="J15658" s="31">
        <v>959050</v>
      </c>
      <c r="K15658" s="32">
        <f>IFERROR((J15658/I15658),0)</f>
        <v>1</v>
      </c>
      <c r="L15658" s="31"/>
      <c r="M15658" s="31"/>
      <c r="N15658" s="39"/>
      <c r="O15658" s="28"/>
      <c r="P15658" s="28"/>
      <c r="Q15658" s="28"/>
      <c r="R15658" s="28"/>
      <c r="S15658" s="25"/>
    </row>
    <row r="15659" spans="2:19" s="16" customFormat="1" outlineLevel="2" x14ac:dyDescent="0.25">
      <c r="B15659" s="16" t="s">
        <v>4783</v>
      </c>
      <c r="C15659" s="16" t="s">
        <v>4485</v>
      </c>
      <c r="D15659" s="16" t="s">
        <v>83</v>
      </c>
      <c r="E15659" s="16" t="s">
        <v>1317</v>
      </c>
      <c r="G15659" s="16" t="s">
        <v>1318</v>
      </c>
      <c r="H15659" s="16" t="s">
        <v>155</v>
      </c>
      <c r="I15659" s="31">
        <v>-1230567</v>
      </c>
      <c r="J15659" s="31"/>
      <c r="K15659" s="32">
        <f>IFERROR((J15659/I15659),0)</f>
        <v>0</v>
      </c>
      <c r="L15659" s="31"/>
      <c r="M15659" s="31"/>
      <c r="N15659" s="39"/>
      <c r="O15659" s="28"/>
      <c r="P15659" s="28"/>
      <c r="Q15659" s="28"/>
      <c r="R15659" s="28"/>
      <c r="S15659" s="25"/>
    </row>
    <row r="15660" spans="2:19" s="16" customFormat="1" outlineLevel="1" x14ac:dyDescent="0.25">
      <c r="B15660" s="47" t="s">
        <v>9052</v>
      </c>
      <c r="C15660" s="47" t="str">
        <f>C15659</f>
        <v>ASIGNACIONES DIRECTAS ANTICIPADAS (5% DEL SGR)</v>
      </c>
      <c r="D15660" s="47"/>
      <c r="E15660" s="47" t="str">
        <f>E15659</f>
        <v>52427</v>
      </c>
      <c r="F15660" s="47"/>
      <c r="G15660" s="47" t="str">
        <f>G15659</f>
        <v xml:space="preserve">MAGÜI                                             </v>
      </c>
      <c r="H15660" s="47" t="s">
        <v>10655</v>
      </c>
      <c r="I15660" s="51">
        <f>SUBTOTAL(9,I15655:I15659)</f>
        <v>9246313</v>
      </c>
      <c r="J15660" s="51">
        <f>SUBTOTAL(9,J15655:J15659)</f>
        <v>4913981.9800000004</v>
      </c>
      <c r="K15660" s="49">
        <f>J15660/I15660</f>
        <v>0.53145312947982626</v>
      </c>
      <c r="L15660" s="51">
        <f>SUBTOTAL(9,L15655:L15659)</f>
        <v>4040159</v>
      </c>
      <c r="M15660" s="51">
        <f>SUBTOTAL(9,M15655:M15659)</f>
        <v>589936.98</v>
      </c>
      <c r="N15660" s="50">
        <f>IFERROR((M15660/L15660),"N.A")</f>
        <v>0.1460182581923137</v>
      </c>
      <c r="O15660" s="28"/>
      <c r="P15660" s="28"/>
      <c r="Q15660" s="28"/>
      <c r="R15660" s="28"/>
      <c r="S15660" s="25"/>
    </row>
    <row r="15661" spans="2:19" s="16" customFormat="1" outlineLevel="2" x14ac:dyDescent="0.25">
      <c r="B15661" s="16" t="s">
        <v>4784</v>
      </c>
      <c r="C15661" s="16" t="s">
        <v>4485</v>
      </c>
      <c r="D15661" s="16" t="s">
        <v>83</v>
      </c>
      <c r="E15661" s="16" t="s">
        <v>1320</v>
      </c>
      <c r="G15661" s="16" t="s">
        <v>1321</v>
      </c>
      <c r="H15661" s="16" t="s">
        <v>152</v>
      </c>
      <c r="I15661" s="35">
        <v>6438662</v>
      </c>
      <c r="J15661" s="35">
        <v>0</v>
      </c>
      <c r="K15661" s="36">
        <f>IFERROR((J15661/I15661),0)</f>
        <v>0</v>
      </c>
      <c r="L15661" s="35">
        <v>4238024</v>
      </c>
      <c r="M15661" s="35">
        <v>0</v>
      </c>
      <c r="N15661" s="40">
        <f>M15661/L15661</f>
        <v>0</v>
      </c>
      <c r="O15661" s="28"/>
      <c r="P15661" s="28"/>
      <c r="Q15661" s="28"/>
      <c r="R15661" s="28"/>
      <c r="S15661" s="25"/>
    </row>
    <row r="15662" spans="2:19" s="16" customFormat="1" outlineLevel="2" x14ac:dyDescent="0.25">
      <c r="B15662" s="16" t="s">
        <v>4784</v>
      </c>
      <c r="C15662" s="16" t="s">
        <v>4485</v>
      </c>
      <c r="D15662" s="16" t="s">
        <v>83</v>
      </c>
      <c r="E15662" s="16" t="s">
        <v>1320</v>
      </c>
      <c r="G15662" s="16" t="s">
        <v>1321</v>
      </c>
      <c r="H15662" s="16" t="s">
        <v>19</v>
      </c>
      <c r="I15662" s="31">
        <v>2843582</v>
      </c>
      <c r="J15662" s="31">
        <v>2843582</v>
      </c>
      <c r="K15662" s="32">
        <f>IFERROR((J15662/I15662),0)</f>
        <v>1</v>
      </c>
      <c r="L15662" s="31"/>
      <c r="M15662" s="31"/>
      <c r="N15662" s="39"/>
      <c r="O15662" s="28"/>
      <c r="P15662" s="28"/>
      <c r="Q15662" s="28"/>
      <c r="R15662" s="28"/>
      <c r="S15662" s="25"/>
    </row>
    <row r="15663" spans="2:19" s="16" customFormat="1" outlineLevel="2" x14ac:dyDescent="0.25">
      <c r="B15663" s="16" t="s">
        <v>4784</v>
      </c>
      <c r="C15663" s="16" t="s">
        <v>4485</v>
      </c>
      <c r="D15663" s="16" t="s">
        <v>83</v>
      </c>
      <c r="E15663" s="16" t="s">
        <v>1320</v>
      </c>
      <c r="G15663" s="16" t="s">
        <v>1321</v>
      </c>
      <c r="H15663" s="16" t="s">
        <v>154</v>
      </c>
      <c r="I15663" s="31">
        <v>40</v>
      </c>
      <c r="J15663" s="31">
        <v>40</v>
      </c>
      <c r="K15663" s="32">
        <f>IFERROR((J15663/I15663),0)</f>
        <v>1</v>
      </c>
      <c r="L15663" s="31"/>
      <c r="M15663" s="31"/>
      <c r="N15663" s="39"/>
      <c r="O15663" s="28"/>
      <c r="P15663" s="28"/>
      <c r="Q15663" s="28"/>
      <c r="R15663" s="28"/>
      <c r="S15663" s="25"/>
    </row>
    <row r="15664" spans="2:19" s="16" customFormat="1" outlineLevel="2" x14ac:dyDescent="0.25">
      <c r="B15664" s="16" t="s">
        <v>4784</v>
      </c>
      <c r="C15664" s="16" t="s">
        <v>4485</v>
      </c>
      <c r="D15664" s="16" t="s">
        <v>83</v>
      </c>
      <c r="E15664" s="16" t="s">
        <v>1320</v>
      </c>
      <c r="G15664" s="16" t="s">
        <v>1321</v>
      </c>
      <c r="H15664" s="16" t="s">
        <v>4491</v>
      </c>
      <c r="I15664" s="31">
        <v>113809</v>
      </c>
      <c r="J15664" s="31">
        <v>113809</v>
      </c>
      <c r="K15664" s="42"/>
      <c r="L15664" s="31"/>
      <c r="M15664" s="31"/>
      <c r="N15664" s="39"/>
      <c r="O15664" s="28"/>
      <c r="P15664" s="28"/>
      <c r="Q15664" s="28"/>
      <c r="R15664" s="28"/>
      <c r="S15664" s="25"/>
    </row>
    <row r="15665" spans="2:19" s="16" customFormat="1" outlineLevel="2" x14ac:dyDescent="0.25">
      <c r="B15665" s="16" t="s">
        <v>4784</v>
      </c>
      <c r="C15665" s="16" t="s">
        <v>4485</v>
      </c>
      <c r="D15665" s="16" t="s">
        <v>83</v>
      </c>
      <c r="E15665" s="16" t="s">
        <v>1320</v>
      </c>
      <c r="G15665" s="16" t="s">
        <v>1321</v>
      </c>
      <c r="H15665" s="16" t="s">
        <v>231</v>
      </c>
      <c r="I15665" s="31">
        <v>1008317</v>
      </c>
      <c r="J15665" s="31">
        <v>1008317</v>
      </c>
      <c r="K15665" s="32">
        <f>IFERROR((J15665/I15665),0)</f>
        <v>1</v>
      </c>
      <c r="L15665" s="31"/>
      <c r="M15665" s="31"/>
      <c r="N15665" s="39"/>
      <c r="O15665" s="28"/>
      <c r="P15665" s="28"/>
      <c r="Q15665" s="28"/>
      <c r="R15665" s="28"/>
      <c r="S15665" s="25"/>
    </row>
    <row r="15666" spans="2:19" s="16" customFormat="1" outlineLevel="2" x14ac:dyDescent="0.25">
      <c r="B15666" s="16" t="s">
        <v>4784</v>
      </c>
      <c r="C15666" s="16" t="s">
        <v>4485</v>
      </c>
      <c r="D15666" s="16" t="s">
        <v>83</v>
      </c>
      <c r="E15666" s="16" t="s">
        <v>1320</v>
      </c>
      <c r="G15666" s="16" t="s">
        <v>1321</v>
      </c>
      <c r="H15666" s="16" t="s">
        <v>155</v>
      </c>
      <c r="I15666" s="31">
        <v>-1287732</v>
      </c>
      <c r="J15666" s="31"/>
      <c r="K15666" s="32">
        <f>IFERROR((J15666/I15666),0)</f>
        <v>0</v>
      </c>
      <c r="L15666" s="31"/>
      <c r="M15666" s="31"/>
      <c r="N15666" s="39"/>
      <c r="O15666" s="28"/>
      <c r="P15666" s="28"/>
      <c r="Q15666" s="28"/>
      <c r="R15666" s="28"/>
      <c r="S15666" s="25"/>
    </row>
    <row r="15667" spans="2:19" s="16" customFormat="1" outlineLevel="1" x14ac:dyDescent="0.25">
      <c r="B15667" s="47" t="s">
        <v>9053</v>
      </c>
      <c r="C15667" s="47" t="str">
        <f>C15666</f>
        <v>ASIGNACIONES DIRECTAS ANTICIPADAS (5% DEL SGR)</v>
      </c>
      <c r="D15667" s="47"/>
      <c r="E15667" s="47" t="str">
        <f>E15666</f>
        <v>52418</v>
      </c>
      <c r="F15667" s="47"/>
      <c r="G15667" s="47" t="str">
        <f>G15666</f>
        <v xml:space="preserve">LOS ANDES                                         </v>
      </c>
      <c r="H15667" s="47" t="s">
        <v>10655</v>
      </c>
      <c r="I15667" s="51">
        <f>SUBTOTAL(9,I15661:I15666)</f>
        <v>9116678</v>
      </c>
      <c r="J15667" s="51">
        <f>SUBTOTAL(9,J15661:J15666)</f>
        <v>3965748</v>
      </c>
      <c r="K15667" s="49">
        <f>J15667/I15667</f>
        <v>0.43499923985469269</v>
      </c>
      <c r="L15667" s="51">
        <f>SUBTOTAL(9,L15661:L15666)</f>
        <v>4238024</v>
      </c>
      <c r="M15667" s="51">
        <f>SUBTOTAL(9,M15661:M15666)</f>
        <v>0</v>
      </c>
      <c r="N15667" s="50">
        <f>IFERROR((M15667/L15667),"N.A")</f>
        <v>0</v>
      </c>
      <c r="O15667" s="28"/>
      <c r="P15667" s="28"/>
      <c r="Q15667" s="28"/>
      <c r="R15667" s="28"/>
      <c r="S15667" s="25"/>
    </row>
    <row r="15668" spans="2:19" s="16" customFormat="1" outlineLevel="2" x14ac:dyDescent="0.25">
      <c r="B15668" s="16" t="s">
        <v>4785</v>
      </c>
      <c r="C15668" s="16" t="s">
        <v>4485</v>
      </c>
      <c r="D15668" s="16" t="s">
        <v>83</v>
      </c>
      <c r="E15668" s="16" t="s">
        <v>1329</v>
      </c>
      <c r="G15668" s="16" t="s">
        <v>539</v>
      </c>
      <c r="H15668" s="16" t="s">
        <v>152</v>
      </c>
      <c r="I15668" s="35">
        <v>87594</v>
      </c>
      <c r="J15668" s="35">
        <v>0</v>
      </c>
      <c r="K15668" s="36">
        <f>IFERROR((J15668/I15668),0)</f>
        <v>0</v>
      </c>
      <c r="L15668" s="35">
        <v>57810</v>
      </c>
      <c r="M15668" s="35">
        <v>0</v>
      </c>
      <c r="N15668" s="40">
        <f>M15668/L15668</f>
        <v>0</v>
      </c>
      <c r="O15668" s="28"/>
      <c r="P15668" s="28"/>
      <c r="Q15668" s="28"/>
      <c r="R15668" s="28"/>
      <c r="S15668" s="25"/>
    </row>
    <row r="15669" spans="2:19" s="16" customFormat="1" outlineLevel="2" x14ac:dyDescent="0.25">
      <c r="B15669" s="16" t="s">
        <v>4785</v>
      </c>
      <c r="C15669" s="16" t="s">
        <v>4485</v>
      </c>
      <c r="D15669" s="16" t="s">
        <v>83</v>
      </c>
      <c r="E15669" s="16" t="s">
        <v>1329</v>
      </c>
      <c r="G15669" s="16" t="s">
        <v>539</v>
      </c>
      <c r="H15669" s="16" t="s">
        <v>19</v>
      </c>
      <c r="I15669" s="31">
        <v>61993</v>
      </c>
      <c r="J15669" s="31">
        <v>61993</v>
      </c>
      <c r="K15669" s="32">
        <f>IFERROR((J15669/I15669),0)</f>
        <v>1</v>
      </c>
      <c r="L15669" s="31"/>
      <c r="M15669" s="31"/>
      <c r="N15669" s="39"/>
      <c r="O15669" s="28"/>
      <c r="P15669" s="28"/>
      <c r="Q15669" s="28"/>
      <c r="R15669" s="28"/>
      <c r="S15669" s="25"/>
    </row>
    <row r="15670" spans="2:19" s="16" customFormat="1" outlineLevel="2" x14ac:dyDescent="0.25">
      <c r="B15670" s="16" t="s">
        <v>4785</v>
      </c>
      <c r="C15670" s="16" t="s">
        <v>4485</v>
      </c>
      <c r="D15670" s="16" t="s">
        <v>83</v>
      </c>
      <c r="E15670" s="16" t="s">
        <v>1329</v>
      </c>
      <c r="G15670" s="16" t="s">
        <v>539</v>
      </c>
      <c r="H15670" s="16" t="s">
        <v>154</v>
      </c>
      <c r="I15670" s="31">
        <v>1</v>
      </c>
      <c r="J15670" s="31">
        <v>1</v>
      </c>
      <c r="K15670" s="32">
        <f>IFERROR((J15670/I15670),0)</f>
        <v>1</v>
      </c>
      <c r="L15670" s="31"/>
      <c r="M15670" s="31"/>
      <c r="N15670" s="39"/>
      <c r="O15670" s="28"/>
      <c r="P15670" s="28"/>
      <c r="Q15670" s="28"/>
      <c r="R15670" s="28"/>
      <c r="S15670" s="25"/>
    </row>
    <row r="15671" spans="2:19" s="16" customFormat="1" outlineLevel="2" x14ac:dyDescent="0.25">
      <c r="B15671" s="16" t="s">
        <v>4785</v>
      </c>
      <c r="C15671" s="16" t="s">
        <v>4485</v>
      </c>
      <c r="D15671" s="16" t="s">
        <v>83</v>
      </c>
      <c r="E15671" s="16" t="s">
        <v>1329</v>
      </c>
      <c r="G15671" s="16" t="s">
        <v>539</v>
      </c>
      <c r="H15671" s="16" t="s">
        <v>231</v>
      </c>
      <c r="I15671" s="31">
        <v>13790</v>
      </c>
      <c r="J15671" s="31">
        <v>13790</v>
      </c>
      <c r="K15671" s="32">
        <f>IFERROR((J15671/I15671),0)</f>
        <v>1</v>
      </c>
      <c r="L15671" s="31"/>
      <c r="M15671" s="31"/>
      <c r="N15671" s="39"/>
      <c r="O15671" s="28"/>
      <c r="P15671" s="28"/>
      <c r="Q15671" s="28"/>
      <c r="R15671" s="28"/>
      <c r="S15671" s="25"/>
    </row>
    <row r="15672" spans="2:19" s="16" customFormat="1" outlineLevel="2" x14ac:dyDescent="0.25">
      <c r="B15672" s="16" t="s">
        <v>4785</v>
      </c>
      <c r="C15672" s="16" t="s">
        <v>4485</v>
      </c>
      <c r="D15672" s="16" t="s">
        <v>83</v>
      </c>
      <c r="E15672" s="16" t="s">
        <v>1329</v>
      </c>
      <c r="G15672" s="16" t="s">
        <v>539</v>
      </c>
      <c r="H15672" s="16" t="s">
        <v>155</v>
      </c>
      <c r="I15672" s="31">
        <v>-17519</v>
      </c>
      <c r="J15672" s="31"/>
      <c r="K15672" s="32">
        <f>IFERROR((J15672/I15672),0)</f>
        <v>0</v>
      </c>
      <c r="L15672" s="31"/>
      <c r="M15672" s="31"/>
      <c r="N15672" s="39"/>
      <c r="O15672" s="28"/>
      <c r="P15672" s="28"/>
      <c r="Q15672" s="28"/>
      <c r="R15672" s="28"/>
      <c r="S15672" s="25"/>
    </row>
    <row r="15673" spans="2:19" s="16" customFormat="1" outlineLevel="1" x14ac:dyDescent="0.25">
      <c r="B15673" s="47" t="s">
        <v>9054</v>
      </c>
      <c r="C15673" s="47" t="str">
        <f>C15672</f>
        <v>ASIGNACIONES DIRECTAS ANTICIPADAS (5% DEL SGR)</v>
      </c>
      <c r="D15673" s="47"/>
      <c r="E15673" s="47" t="str">
        <f>E15672</f>
        <v>52399</v>
      </c>
      <c r="F15673" s="47"/>
      <c r="G15673" s="47" t="str">
        <f>G15672</f>
        <v xml:space="preserve">LA UNIÓN                                          </v>
      </c>
      <c r="H15673" s="47" t="s">
        <v>10655</v>
      </c>
      <c r="I15673" s="51">
        <f>SUBTOTAL(9,I15668:I15672)</f>
        <v>145859</v>
      </c>
      <c r="J15673" s="51">
        <f>SUBTOTAL(9,J15668:J15672)</f>
        <v>75784</v>
      </c>
      <c r="K15673" s="49">
        <f>J15673/I15673</f>
        <v>0.51957026991820865</v>
      </c>
      <c r="L15673" s="51">
        <f>SUBTOTAL(9,L15668:L15672)</f>
        <v>57810</v>
      </c>
      <c r="M15673" s="51">
        <f>SUBTOTAL(9,M15668:M15672)</f>
        <v>0</v>
      </c>
      <c r="N15673" s="50">
        <f>IFERROR((M15673/L15673),"N.A")</f>
        <v>0</v>
      </c>
      <c r="O15673" s="28"/>
      <c r="P15673" s="28"/>
      <c r="Q15673" s="28"/>
      <c r="R15673" s="28"/>
      <c r="S15673" s="25"/>
    </row>
    <row r="15674" spans="2:19" s="16" customFormat="1" outlineLevel="2" x14ac:dyDescent="0.25">
      <c r="B15674" s="16" t="s">
        <v>4786</v>
      </c>
      <c r="C15674" s="16" t="s">
        <v>4485</v>
      </c>
      <c r="D15674" s="16" t="s">
        <v>83</v>
      </c>
      <c r="E15674" s="16" t="s">
        <v>1334</v>
      </c>
      <c r="G15674" s="16" t="s">
        <v>1335</v>
      </c>
      <c r="H15674" s="16" t="s">
        <v>152</v>
      </c>
      <c r="I15674" s="35">
        <v>251744</v>
      </c>
      <c r="J15674" s="35">
        <v>251744</v>
      </c>
      <c r="K15674" s="36">
        <f>IFERROR((J15674/I15674),0)</f>
        <v>1</v>
      </c>
      <c r="L15674" s="35">
        <v>165702</v>
      </c>
      <c r="M15674" s="35">
        <v>251744</v>
      </c>
      <c r="N15674" s="40">
        <f>M15674/L15674</f>
        <v>1.5192574621911625</v>
      </c>
      <c r="O15674" s="28"/>
      <c r="P15674" s="28"/>
      <c r="Q15674" s="28"/>
      <c r="R15674" s="28"/>
      <c r="S15674" s="25"/>
    </row>
    <row r="15675" spans="2:19" s="16" customFormat="1" outlineLevel="2" x14ac:dyDescent="0.25">
      <c r="B15675" s="16" t="s">
        <v>4786</v>
      </c>
      <c r="C15675" s="16" t="s">
        <v>4485</v>
      </c>
      <c r="D15675" s="16" t="s">
        <v>83</v>
      </c>
      <c r="E15675" s="16" t="s">
        <v>1334</v>
      </c>
      <c r="G15675" s="16" t="s">
        <v>1335</v>
      </c>
      <c r="H15675" s="16" t="s">
        <v>19</v>
      </c>
      <c r="I15675" s="31">
        <v>1647</v>
      </c>
      <c r="J15675" s="31">
        <v>1647</v>
      </c>
      <c r="K15675" s="32">
        <f>IFERROR((J15675/I15675),0)</f>
        <v>1</v>
      </c>
      <c r="L15675" s="31"/>
      <c r="M15675" s="31"/>
      <c r="N15675" s="39"/>
      <c r="O15675" s="28"/>
      <c r="P15675" s="28"/>
      <c r="Q15675" s="28"/>
      <c r="R15675" s="28"/>
      <c r="S15675" s="25"/>
    </row>
    <row r="15676" spans="2:19" s="16" customFormat="1" outlineLevel="2" x14ac:dyDescent="0.25">
      <c r="B15676" s="16" t="s">
        <v>4786</v>
      </c>
      <c r="C15676" s="16" t="s">
        <v>4485</v>
      </c>
      <c r="D15676" s="16" t="s">
        <v>83</v>
      </c>
      <c r="E15676" s="16" t="s">
        <v>1334</v>
      </c>
      <c r="G15676" s="16" t="s">
        <v>1335</v>
      </c>
      <c r="H15676" s="16" t="s">
        <v>154</v>
      </c>
      <c r="I15676" s="31">
        <v>2</v>
      </c>
      <c r="J15676" s="31">
        <v>2</v>
      </c>
      <c r="K15676" s="32">
        <f>IFERROR((J15676/I15676),0)</f>
        <v>1</v>
      </c>
      <c r="L15676" s="31"/>
      <c r="M15676" s="31"/>
      <c r="N15676" s="39"/>
      <c r="O15676" s="28"/>
      <c r="P15676" s="28"/>
      <c r="Q15676" s="28"/>
      <c r="R15676" s="28"/>
      <c r="S15676" s="25"/>
    </row>
    <row r="15677" spans="2:19" s="16" customFormat="1" outlineLevel="2" x14ac:dyDescent="0.25">
      <c r="B15677" s="16" t="s">
        <v>4786</v>
      </c>
      <c r="C15677" s="16" t="s">
        <v>4485</v>
      </c>
      <c r="D15677" s="16" t="s">
        <v>83</v>
      </c>
      <c r="E15677" s="16" t="s">
        <v>1334</v>
      </c>
      <c r="G15677" s="16" t="s">
        <v>1335</v>
      </c>
      <c r="H15677" s="16" t="s">
        <v>4491</v>
      </c>
      <c r="I15677" s="31">
        <v>192030</v>
      </c>
      <c r="J15677" s="31">
        <v>192030</v>
      </c>
      <c r="K15677" s="42"/>
      <c r="L15677" s="31"/>
      <c r="M15677" s="31"/>
      <c r="N15677" s="39"/>
      <c r="O15677" s="28"/>
      <c r="P15677" s="28"/>
      <c r="Q15677" s="28"/>
      <c r="R15677" s="28"/>
      <c r="S15677" s="25"/>
    </row>
    <row r="15678" spans="2:19" s="16" customFormat="1" outlineLevel="2" x14ac:dyDescent="0.25">
      <c r="B15678" s="16" t="s">
        <v>4786</v>
      </c>
      <c r="C15678" s="16" t="s">
        <v>4485</v>
      </c>
      <c r="D15678" s="16" t="s">
        <v>83</v>
      </c>
      <c r="E15678" s="16" t="s">
        <v>1334</v>
      </c>
      <c r="G15678" s="16" t="s">
        <v>1335</v>
      </c>
      <c r="H15678" s="16" t="s">
        <v>231</v>
      </c>
      <c r="I15678" s="31">
        <v>39424</v>
      </c>
      <c r="J15678" s="31">
        <v>39424</v>
      </c>
      <c r="K15678" s="32">
        <f>IFERROR((J15678/I15678),0)</f>
        <v>1</v>
      </c>
      <c r="L15678" s="31"/>
      <c r="M15678" s="31"/>
      <c r="N15678" s="39"/>
      <c r="O15678" s="28"/>
      <c r="P15678" s="28"/>
      <c r="Q15678" s="28"/>
      <c r="R15678" s="28"/>
      <c r="S15678" s="25"/>
    </row>
    <row r="15679" spans="2:19" s="16" customFormat="1" outlineLevel="2" x14ac:dyDescent="0.25">
      <c r="B15679" s="16" t="s">
        <v>4786</v>
      </c>
      <c r="C15679" s="16" t="s">
        <v>4485</v>
      </c>
      <c r="D15679" s="16" t="s">
        <v>83</v>
      </c>
      <c r="E15679" s="16" t="s">
        <v>1334</v>
      </c>
      <c r="G15679" s="16" t="s">
        <v>1335</v>
      </c>
      <c r="H15679" s="16" t="s">
        <v>155</v>
      </c>
      <c r="I15679" s="31">
        <v>-50349</v>
      </c>
      <c r="J15679" s="31"/>
      <c r="K15679" s="32">
        <f>IFERROR((J15679/I15679),0)</f>
        <v>0</v>
      </c>
      <c r="L15679" s="31"/>
      <c r="M15679" s="31"/>
      <c r="N15679" s="39"/>
      <c r="O15679" s="28"/>
      <c r="P15679" s="28"/>
      <c r="Q15679" s="28"/>
      <c r="R15679" s="28"/>
      <c r="S15679" s="25"/>
    </row>
    <row r="15680" spans="2:19" s="16" customFormat="1" outlineLevel="1" x14ac:dyDescent="0.25">
      <c r="B15680" s="47" t="s">
        <v>9055</v>
      </c>
      <c r="C15680" s="47" t="str">
        <f>C15679</f>
        <v>ASIGNACIONES DIRECTAS ANTICIPADAS (5% DEL SGR)</v>
      </c>
      <c r="D15680" s="47"/>
      <c r="E15680" s="47" t="str">
        <f>E15679</f>
        <v>52385</v>
      </c>
      <c r="F15680" s="47"/>
      <c r="G15680" s="47" t="str">
        <f>G15679</f>
        <v xml:space="preserve">LA LLANADA                                        </v>
      </c>
      <c r="H15680" s="47" t="s">
        <v>10655</v>
      </c>
      <c r="I15680" s="51">
        <f>SUBTOTAL(9,I15674:I15679)</f>
        <v>434498</v>
      </c>
      <c r="J15680" s="51">
        <f>SUBTOTAL(9,J15674:J15679)</f>
        <v>484847</v>
      </c>
      <c r="K15680" s="49">
        <f>J15680/I15680</f>
        <v>1.1158785541015148</v>
      </c>
      <c r="L15680" s="51">
        <f>SUBTOTAL(9,L15674:L15679)</f>
        <v>165702</v>
      </c>
      <c r="M15680" s="51">
        <f>SUBTOTAL(9,M15674:M15679)</f>
        <v>251744</v>
      </c>
      <c r="N15680" s="50">
        <f>IFERROR((M15680/L15680),"N.A")</f>
        <v>1.5192574621911625</v>
      </c>
      <c r="O15680" s="28"/>
      <c r="P15680" s="28"/>
      <c r="Q15680" s="28"/>
      <c r="R15680" s="28"/>
      <c r="S15680" s="25"/>
    </row>
    <row r="15681" spans="2:19" s="16" customFormat="1" outlineLevel="2" x14ac:dyDescent="0.25">
      <c r="B15681" s="16" t="s">
        <v>4787</v>
      </c>
      <c r="C15681" s="16" t="s">
        <v>4485</v>
      </c>
      <c r="D15681" s="16" t="s">
        <v>83</v>
      </c>
      <c r="E15681" s="16" t="s">
        <v>1343</v>
      </c>
      <c r="G15681" s="16" t="s">
        <v>1344</v>
      </c>
      <c r="H15681" s="16" t="s">
        <v>152</v>
      </c>
      <c r="I15681" s="35">
        <v>228853</v>
      </c>
      <c r="J15681" s="35">
        <v>228853</v>
      </c>
      <c r="K15681" s="36">
        <f>IFERROR((J15681/I15681),0)</f>
        <v>1</v>
      </c>
      <c r="L15681" s="35">
        <v>153845</v>
      </c>
      <c r="M15681" s="35">
        <v>228853</v>
      </c>
      <c r="N15681" s="40">
        <f>M15681/L15681</f>
        <v>1.4875556566674251</v>
      </c>
      <c r="O15681" s="28"/>
      <c r="P15681" s="28"/>
      <c r="Q15681" s="28"/>
      <c r="R15681" s="28"/>
      <c r="S15681" s="25"/>
    </row>
    <row r="15682" spans="2:19" s="16" customFormat="1" outlineLevel="2" x14ac:dyDescent="0.25">
      <c r="B15682" s="16" t="s">
        <v>4787</v>
      </c>
      <c r="C15682" s="16" t="s">
        <v>4485</v>
      </c>
      <c r="D15682" s="16" t="s">
        <v>83</v>
      </c>
      <c r="E15682" s="16" t="s">
        <v>1343</v>
      </c>
      <c r="G15682" s="16" t="s">
        <v>1344</v>
      </c>
      <c r="H15682" s="16" t="s">
        <v>19</v>
      </c>
      <c r="I15682" s="31">
        <v>638482284</v>
      </c>
      <c r="J15682" s="31">
        <v>638482284</v>
      </c>
      <c r="K15682" s="32">
        <f>IFERROR((J15682/I15682),0)</f>
        <v>1</v>
      </c>
      <c r="L15682" s="31"/>
      <c r="M15682" s="31"/>
      <c r="N15682" s="39"/>
      <c r="O15682" s="28"/>
      <c r="P15682" s="28"/>
      <c r="Q15682" s="28"/>
      <c r="R15682" s="28"/>
      <c r="S15682" s="25"/>
    </row>
    <row r="15683" spans="2:19" s="16" customFormat="1" outlineLevel="2" x14ac:dyDescent="0.25">
      <c r="B15683" s="16" t="s">
        <v>4787</v>
      </c>
      <c r="C15683" s="16" t="s">
        <v>4485</v>
      </c>
      <c r="D15683" s="16" t="s">
        <v>83</v>
      </c>
      <c r="E15683" s="16" t="s">
        <v>1343</v>
      </c>
      <c r="G15683" s="16" t="s">
        <v>1344</v>
      </c>
      <c r="H15683" s="16" t="s">
        <v>154</v>
      </c>
      <c r="I15683" s="31">
        <v>1</v>
      </c>
      <c r="J15683" s="31">
        <v>1</v>
      </c>
      <c r="K15683" s="32">
        <f>IFERROR((J15683/I15683),0)</f>
        <v>1</v>
      </c>
      <c r="L15683" s="31"/>
      <c r="M15683" s="31"/>
      <c r="N15683" s="39"/>
      <c r="O15683" s="28"/>
      <c r="P15683" s="28"/>
      <c r="Q15683" s="28"/>
      <c r="R15683" s="28"/>
      <c r="S15683" s="25"/>
    </row>
    <row r="15684" spans="2:19" s="16" customFormat="1" outlineLevel="2" x14ac:dyDescent="0.25">
      <c r="B15684" s="16" t="s">
        <v>4787</v>
      </c>
      <c r="C15684" s="16" t="s">
        <v>4485</v>
      </c>
      <c r="D15684" s="16" t="s">
        <v>83</v>
      </c>
      <c r="E15684" s="16" t="s">
        <v>1343</v>
      </c>
      <c r="G15684" s="16" t="s">
        <v>1344</v>
      </c>
      <c r="H15684" s="16" t="s">
        <v>231</v>
      </c>
      <c r="I15684" s="31">
        <v>37326</v>
      </c>
      <c r="J15684" s="31">
        <v>37326</v>
      </c>
      <c r="K15684" s="32">
        <f>IFERROR((J15684/I15684),0)</f>
        <v>1</v>
      </c>
      <c r="L15684" s="31"/>
      <c r="M15684" s="31"/>
      <c r="N15684" s="39"/>
      <c r="O15684" s="28"/>
      <c r="P15684" s="28"/>
      <c r="Q15684" s="28"/>
      <c r="R15684" s="28"/>
      <c r="S15684" s="25"/>
    </row>
    <row r="15685" spans="2:19" s="16" customFormat="1" outlineLevel="2" x14ac:dyDescent="0.25">
      <c r="B15685" s="16" t="s">
        <v>4787</v>
      </c>
      <c r="C15685" s="16" t="s">
        <v>4485</v>
      </c>
      <c r="D15685" s="16" t="s">
        <v>83</v>
      </c>
      <c r="E15685" s="16" t="s">
        <v>1343</v>
      </c>
      <c r="G15685" s="16" t="s">
        <v>1344</v>
      </c>
      <c r="H15685" s="16" t="s">
        <v>155</v>
      </c>
      <c r="I15685" s="31">
        <v>-45771</v>
      </c>
      <c r="J15685" s="31"/>
      <c r="K15685" s="32">
        <f>IFERROR((J15685/I15685),0)</f>
        <v>0</v>
      </c>
      <c r="L15685" s="31"/>
      <c r="M15685" s="31"/>
      <c r="N15685" s="39"/>
      <c r="O15685" s="28"/>
      <c r="P15685" s="28"/>
      <c r="Q15685" s="28"/>
      <c r="R15685" s="28"/>
      <c r="S15685" s="25"/>
    </row>
    <row r="15686" spans="2:19" s="16" customFormat="1" outlineLevel="1" x14ac:dyDescent="0.25">
      <c r="B15686" s="47" t="s">
        <v>9056</v>
      </c>
      <c r="C15686" s="47" t="str">
        <f>C15685</f>
        <v>ASIGNACIONES DIRECTAS ANTICIPADAS (5% DEL SGR)</v>
      </c>
      <c r="D15686" s="47"/>
      <c r="E15686" s="47" t="str">
        <f>E15685</f>
        <v>52356</v>
      </c>
      <c r="F15686" s="47"/>
      <c r="G15686" s="47" t="str">
        <f>G15685</f>
        <v xml:space="preserve">IPIALES                                           </v>
      </c>
      <c r="H15686" s="47" t="s">
        <v>10655</v>
      </c>
      <c r="I15686" s="51">
        <f>SUBTOTAL(9,I15681:I15685)</f>
        <v>638702693</v>
      </c>
      <c r="J15686" s="51">
        <f>SUBTOTAL(9,J15681:J15685)</f>
        <v>638748464</v>
      </c>
      <c r="K15686" s="49">
        <f>J15686/I15686</f>
        <v>1.0000716624503101</v>
      </c>
      <c r="L15686" s="51">
        <f>SUBTOTAL(9,L15681:L15685)</f>
        <v>153845</v>
      </c>
      <c r="M15686" s="51">
        <f>SUBTOTAL(9,M15681:M15685)</f>
        <v>228853</v>
      </c>
      <c r="N15686" s="50">
        <f>IFERROR((M15686/L15686),"N.A")</f>
        <v>1.4875556566674251</v>
      </c>
      <c r="O15686" s="28"/>
      <c r="P15686" s="28"/>
      <c r="Q15686" s="28"/>
      <c r="R15686" s="28"/>
      <c r="S15686" s="25"/>
    </row>
    <row r="15687" spans="2:19" s="16" customFormat="1" outlineLevel="2" x14ac:dyDescent="0.25">
      <c r="B15687" s="16" t="s">
        <v>4788</v>
      </c>
      <c r="C15687" s="16" t="s">
        <v>4485</v>
      </c>
      <c r="D15687" s="16" t="s">
        <v>83</v>
      </c>
      <c r="E15687" s="16" t="s">
        <v>1346</v>
      </c>
      <c r="G15687" s="16" t="s">
        <v>1347</v>
      </c>
      <c r="H15687" s="16" t="s">
        <v>152</v>
      </c>
      <c r="I15687" s="35">
        <v>6133</v>
      </c>
      <c r="J15687" s="35">
        <v>6133</v>
      </c>
      <c r="K15687" s="36">
        <f>IFERROR((J15687/I15687),0)</f>
        <v>1</v>
      </c>
      <c r="L15687" s="35">
        <v>4025</v>
      </c>
      <c r="M15687" s="35">
        <v>6133</v>
      </c>
      <c r="N15687" s="40">
        <f>M15687/L15687</f>
        <v>1.5237267080745343</v>
      </c>
      <c r="O15687" s="28"/>
      <c r="P15687" s="28"/>
      <c r="Q15687" s="28"/>
      <c r="R15687" s="28"/>
      <c r="S15687" s="25"/>
    </row>
    <row r="15688" spans="2:19" s="16" customFormat="1" outlineLevel="2" x14ac:dyDescent="0.25">
      <c r="B15688" s="16" t="s">
        <v>4788</v>
      </c>
      <c r="C15688" s="16" t="s">
        <v>4485</v>
      </c>
      <c r="D15688" s="16" t="s">
        <v>83</v>
      </c>
      <c r="E15688" s="16" t="s">
        <v>1346</v>
      </c>
      <c r="G15688" s="16" t="s">
        <v>1347</v>
      </c>
      <c r="H15688" s="16" t="s">
        <v>19</v>
      </c>
      <c r="I15688" s="31">
        <v>17382</v>
      </c>
      <c r="J15688" s="31">
        <v>17382</v>
      </c>
      <c r="K15688" s="32">
        <f>IFERROR((J15688/I15688),0)</f>
        <v>1</v>
      </c>
      <c r="L15688" s="31"/>
      <c r="M15688" s="31"/>
      <c r="N15688" s="39"/>
      <c r="O15688" s="28"/>
      <c r="P15688" s="28"/>
      <c r="Q15688" s="28"/>
      <c r="R15688" s="28"/>
      <c r="S15688" s="25"/>
    </row>
    <row r="15689" spans="2:19" s="16" customFormat="1" outlineLevel="2" x14ac:dyDescent="0.25">
      <c r="B15689" s="16" t="s">
        <v>4788</v>
      </c>
      <c r="C15689" s="16" t="s">
        <v>4485</v>
      </c>
      <c r="D15689" s="16" t="s">
        <v>83</v>
      </c>
      <c r="E15689" s="16" t="s">
        <v>1346</v>
      </c>
      <c r="G15689" s="16" t="s">
        <v>1347</v>
      </c>
      <c r="H15689" s="16" t="s">
        <v>4491</v>
      </c>
      <c r="I15689" s="31">
        <v>3387</v>
      </c>
      <c r="J15689" s="31">
        <v>3387</v>
      </c>
      <c r="K15689" s="42"/>
      <c r="L15689" s="31"/>
      <c r="M15689" s="31"/>
      <c r="N15689" s="39"/>
      <c r="O15689" s="28"/>
      <c r="P15689" s="28"/>
      <c r="Q15689" s="28"/>
      <c r="R15689" s="28"/>
      <c r="S15689" s="25"/>
    </row>
    <row r="15690" spans="2:19" s="16" customFormat="1" outlineLevel="2" x14ac:dyDescent="0.25">
      <c r="B15690" s="16" t="s">
        <v>4788</v>
      </c>
      <c r="C15690" s="16" t="s">
        <v>4485</v>
      </c>
      <c r="D15690" s="16" t="s">
        <v>83</v>
      </c>
      <c r="E15690" s="16" t="s">
        <v>1346</v>
      </c>
      <c r="G15690" s="16" t="s">
        <v>1347</v>
      </c>
      <c r="H15690" s="16" t="s">
        <v>231</v>
      </c>
      <c r="I15690" s="31">
        <v>956</v>
      </c>
      <c r="J15690" s="31">
        <v>956</v>
      </c>
      <c r="K15690" s="32">
        <f>IFERROR((J15690/I15690),0)</f>
        <v>1</v>
      </c>
      <c r="L15690" s="31"/>
      <c r="M15690" s="31"/>
      <c r="N15690" s="39"/>
      <c r="O15690" s="28"/>
      <c r="P15690" s="28"/>
      <c r="Q15690" s="28"/>
      <c r="R15690" s="28"/>
      <c r="S15690" s="25"/>
    </row>
    <row r="15691" spans="2:19" s="16" customFormat="1" outlineLevel="2" x14ac:dyDescent="0.25">
      <c r="B15691" s="16" t="s">
        <v>4788</v>
      </c>
      <c r="C15691" s="16" t="s">
        <v>4485</v>
      </c>
      <c r="D15691" s="16" t="s">
        <v>83</v>
      </c>
      <c r="E15691" s="16" t="s">
        <v>1346</v>
      </c>
      <c r="G15691" s="16" t="s">
        <v>1347</v>
      </c>
      <c r="H15691" s="16" t="s">
        <v>155</v>
      </c>
      <c r="I15691" s="31">
        <v>-1227</v>
      </c>
      <c r="J15691" s="31"/>
      <c r="K15691" s="32">
        <f>IFERROR((J15691/I15691),0)</f>
        <v>0</v>
      </c>
      <c r="L15691" s="31"/>
      <c r="M15691" s="31"/>
      <c r="N15691" s="39"/>
      <c r="O15691" s="28"/>
      <c r="P15691" s="28"/>
      <c r="Q15691" s="28"/>
      <c r="R15691" s="28"/>
      <c r="S15691" s="25"/>
    </row>
    <row r="15692" spans="2:19" s="16" customFormat="1" outlineLevel="1" x14ac:dyDescent="0.25">
      <c r="B15692" s="47" t="s">
        <v>9057</v>
      </c>
      <c r="C15692" s="47" t="str">
        <f>C15691</f>
        <v>ASIGNACIONES DIRECTAS ANTICIPADAS (5% DEL SGR)</v>
      </c>
      <c r="D15692" s="47"/>
      <c r="E15692" s="47" t="str">
        <f>E15691</f>
        <v>52354</v>
      </c>
      <c r="F15692" s="47"/>
      <c r="G15692" s="47" t="str">
        <f>G15691</f>
        <v xml:space="preserve">IMUÉS                                             </v>
      </c>
      <c r="H15692" s="47" t="s">
        <v>10655</v>
      </c>
      <c r="I15692" s="51">
        <f>SUBTOTAL(9,I15687:I15691)</f>
        <v>26631</v>
      </c>
      <c r="J15692" s="51">
        <f>SUBTOTAL(9,J15687:J15691)</f>
        <v>27858</v>
      </c>
      <c r="K15692" s="49">
        <f>J15692/I15692</f>
        <v>1.0460741241410387</v>
      </c>
      <c r="L15692" s="51">
        <f>SUBTOTAL(9,L15687:L15691)</f>
        <v>4025</v>
      </c>
      <c r="M15692" s="51">
        <f>SUBTOTAL(9,M15687:M15691)</f>
        <v>6133</v>
      </c>
      <c r="N15692" s="50">
        <f>IFERROR((M15692/L15692),"N.A")</f>
        <v>1.5237267080745343</v>
      </c>
      <c r="O15692" s="28"/>
      <c r="P15692" s="28"/>
      <c r="Q15692" s="28"/>
      <c r="R15692" s="28"/>
      <c r="S15692" s="25"/>
    </row>
    <row r="15693" spans="2:19" s="16" customFormat="1" outlineLevel="2" x14ac:dyDescent="0.25">
      <c r="B15693" s="16" t="s">
        <v>4789</v>
      </c>
      <c r="C15693" s="16" t="s">
        <v>4485</v>
      </c>
      <c r="D15693" s="16" t="s">
        <v>83</v>
      </c>
      <c r="E15693" s="16" t="s">
        <v>1349</v>
      </c>
      <c r="G15693" s="16" t="s">
        <v>1350</v>
      </c>
      <c r="H15693" s="16" t="s">
        <v>152</v>
      </c>
      <c r="I15693" s="35">
        <v>1242343</v>
      </c>
      <c r="J15693" s="35">
        <v>47883.5</v>
      </c>
      <c r="K15693" s="36">
        <f>IFERROR((J15693/I15693),0)</f>
        <v>3.8542898378306149E-2</v>
      </c>
      <c r="L15693" s="35">
        <v>815764</v>
      </c>
      <c r="M15693" s="35">
        <v>47883.5</v>
      </c>
      <c r="N15693" s="40">
        <f>M15693/L15693</f>
        <v>5.8697736109953366E-2</v>
      </c>
      <c r="O15693" s="28"/>
      <c r="P15693" s="28"/>
      <c r="Q15693" s="28"/>
      <c r="R15693" s="28"/>
      <c r="S15693" s="25"/>
    </row>
    <row r="15694" spans="2:19" s="16" customFormat="1" outlineLevel="2" x14ac:dyDescent="0.25">
      <c r="B15694" s="16" t="s">
        <v>4789</v>
      </c>
      <c r="C15694" s="16" t="s">
        <v>4485</v>
      </c>
      <c r="D15694" s="16" t="s">
        <v>83</v>
      </c>
      <c r="E15694" s="16" t="s">
        <v>1349</v>
      </c>
      <c r="G15694" s="16" t="s">
        <v>1350</v>
      </c>
      <c r="H15694" s="16" t="s">
        <v>19</v>
      </c>
      <c r="I15694" s="31">
        <v>1836953</v>
      </c>
      <c r="J15694" s="31">
        <v>1836953</v>
      </c>
      <c r="K15694" s="32">
        <f>IFERROR((J15694/I15694),0)</f>
        <v>1</v>
      </c>
      <c r="L15694" s="31"/>
      <c r="M15694" s="31"/>
      <c r="N15694" s="39"/>
      <c r="O15694" s="28"/>
      <c r="P15694" s="28"/>
      <c r="Q15694" s="28"/>
      <c r="R15694" s="28"/>
      <c r="S15694" s="25"/>
    </row>
    <row r="15695" spans="2:19" s="16" customFormat="1" outlineLevel="2" x14ac:dyDescent="0.25">
      <c r="B15695" s="16" t="s">
        <v>4789</v>
      </c>
      <c r="C15695" s="16" t="s">
        <v>4485</v>
      </c>
      <c r="D15695" s="16" t="s">
        <v>83</v>
      </c>
      <c r="E15695" s="16" t="s">
        <v>1349</v>
      </c>
      <c r="G15695" s="16" t="s">
        <v>1350</v>
      </c>
      <c r="H15695" s="16" t="s">
        <v>154</v>
      </c>
      <c r="I15695" s="31">
        <v>8</v>
      </c>
      <c r="J15695" s="31">
        <v>8</v>
      </c>
      <c r="K15695" s="32">
        <f>IFERROR((J15695/I15695),0)</f>
        <v>1</v>
      </c>
      <c r="L15695" s="31"/>
      <c r="M15695" s="31"/>
      <c r="N15695" s="39"/>
      <c r="O15695" s="28"/>
      <c r="P15695" s="28"/>
      <c r="Q15695" s="28"/>
      <c r="R15695" s="28"/>
      <c r="S15695" s="25"/>
    </row>
    <row r="15696" spans="2:19" s="16" customFormat="1" outlineLevel="2" x14ac:dyDescent="0.25">
      <c r="B15696" s="16" t="s">
        <v>4789</v>
      </c>
      <c r="C15696" s="16" t="s">
        <v>4485</v>
      </c>
      <c r="D15696" s="16" t="s">
        <v>83</v>
      </c>
      <c r="E15696" s="16" t="s">
        <v>1349</v>
      </c>
      <c r="G15696" s="16" t="s">
        <v>1350</v>
      </c>
      <c r="H15696" s="16" t="s">
        <v>231</v>
      </c>
      <c r="I15696" s="31">
        <v>193645</v>
      </c>
      <c r="J15696" s="31">
        <v>193645</v>
      </c>
      <c r="K15696" s="32">
        <f>IFERROR((J15696/I15696),0)</f>
        <v>1</v>
      </c>
      <c r="L15696" s="31"/>
      <c r="M15696" s="31"/>
      <c r="N15696" s="39"/>
      <c r="O15696" s="28"/>
      <c r="P15696" s="28"/>
      <c r="Q15696" s="28"/>
      <c r="R15696" s="28"/>
      <c r="S15696" s="25"/>
    </row>
    <row r="15697" spans="2:19" s="16" customFormat="1" outlineLevel="2" x14ac:dyDescent="0.25">
      <c r="B15697" s="16" t="s">
        <v>4789</v>
      </c>
      <c r="C15697" s="16" t="s">
        <v>4485</v>
      </c>
      <c r="D15697" s="16" t="s">
        <v>83</v>
      </c>
      <c r="E15697" s="16" t="s">
        <v>1349</v>
      </c>
      <c r="G15697" s="16" t="s">
        <v>1350</v>
      </c>
      <c r="H15697" s="16" t="s">
        <v>155</v>
      </c>
      <c r="I15697" s="31">
        <v>-248469</v>
      </c>
      <c r="J15697" s="31"/>
      <c r="K15697" s="32">
        <f>IFERROR((J15697/I15697),0)</f>
        <v>0</v>
      </c>
      <c r="L15697" s="31"/>
      <c r="M15697" s="31"/>
      <c r="N15697" s="39"/>
      <c r="O15697" s="28"/>
      <c r="P15697" s="28"/>
      <c r="Q15697" s="28"/>
      <c r="R15697" s="28"/>
      <c r="S15697" s="25"/>
    </row>
    <row r="15698" spans="2:19" s="16" customFormat="1" outlineLevel="1" x14ac:dyDescent="0.25">
      <c r="B15698" s="47" t="s">
        <v>9058</v>
      </c>
      <c r="C15698" s="47" t="str">
        <f>C15697</f>
        <v>ASIGNACIONES DIRECTAS ANTICIPADAS (5% DEL SGR)</v>
      </c>
      <c r="D15698" s="47"/>
      <c r="E15698" s="47" t="str">
        <f>E15697</f>
        <v>52352</v>
      </c>
      <c r="F15698" s="47"/>
      <c r="G15698" s="47" t="str">
        <f>G15697</f>
        <v xml:space="preserve">ILES                                              </v>
      </c>
      <c r="H15698" s="47" t="s">
        <v>10655</v>
      </c>
      <c r="I15698" s="51">
        <f>SUBTOTAL(9,I15693:I15697)</f>
        <v>3024480</v>
      </c>
      <c r="J15698" s="51">
        <f>SUBTOTAL(9,J15693:J15697)</f>
        <v>2078489.5</v>
      </c>
      <c r="K15698" s="49">
        <f>J15698/I15698</f>
        <v>0.68722210098926095</v>
      </c>
      <c r="L15698" s="51">
        <f>SUBTOTAL(9,L15693:L15697)</f>
        <v>815764</v>
      </c>
      <c r="M15698" s="51">
        <f>SUBTOTAL(9,M15693:M15697)</f>
        <v>47883.5</v>
      </c>
      <c r="N15698" s="50">
        <f>IFERROR((M15698/L15698),"N.A")</f>
        <v>5.8697736109953366E-2</v>
      </c>
      <c r="O15698" s="28"/>
      <c r="P15698" s="28"/>
      <c r="Q15698" s="28"/>
      <c r="R15698" s="28"/>
      <c r="S15698" s="25"/>
    </row>
    <row r="15699" spans="2:19" s="16" customFormat="1" outlineLevel="2" x14ac:dyDescent="0.25">
      <c r="B15699" s="16" t="s">
        <v>4790</v>
      </c>
      <c r="C15699" s="16" t="s">
        <v>4485</v>
      </c>
      <c r="D15699" s="16" t="s">
        <v>83</v>
      </c>
      <c r="E15699" s="16" t="s">
        <v>1361</v>
      </c>
      <c r="G15699" s="16" t="s">
        <v>1362</v>
      </c>
      <c r="H15699" s="16" t="s">
        <v>152</v>
      </c>
      <c r="I15699" s="35">
        <v>430952</v>
      </c>
      <c r="J15699" s="35">
        <v>430952</v>
      </c>
      <c r="K15699" s="36">
        <f>IFERROR((J15699/I15699),0)</f>
        <v>1</v>
      </c>
      <c r="L15699" s="35">
        <v>295253</v>
      </c>
      <c r="M15699" s="35">
        <v>430952</v>
      </c>
      <c r="N15699" s="40">
        <f>M15699/L15699</f>
        <v>1.4596024426508791</v>
      </c>
      <c r="O15699" s="28"/>
      <c r="P15699" s="28"/>
      <c r="Q15699" s="28"/>
      <c r="R15699" s="28"/>
      <c r="S15699" s="25"/>
    </row>
    <row r="15700" spans="2:19" s="16" customFormat="1" outlineLevel="2" x14ac:dyDescent="0.25">
      <c r="B15700" s="16" t="s">
        <v>4790</v>
      </c>
      <c r="C15700" s="16" t="s">
        <v>4485</v>
      </c>
      <c r="D15700" s="16" t="s">
        <v>83</v>
      </c>
      <c r="E15700" s="16" t="s">
        <v>1361</v>
      </c>
      <c r="G15700" s="16" t="s">
        <v>1362</v>
      </c>
      <c r="H15700" s="16" t="s">
        <v>19</v>
      </c>
      <c r="I15700" s="31">
        <v>1476941</v>
      </c>
      <c r="J15700" s="31">
        <v>1476941</v>
      </c>
      <c r="K15700" s="32">
        <f>IFERROR((J15700/I15700),0)</f>
        <v>1</v>
      </c>
      <c r="L15700" s="31"/>
      <c r="M15700" s="31"/>
      <c r="N15700" s="39"/>
      <c r="O15700" s="28"/>
      <c r="P15700" s="28"/>
      <c r="Q15700" s="28"/>
      <c r="R15700" s="28"/>
      <c r="S15700" s="25"/>
    </row>
    <row r="15701" spans="2:19" s="16" customFormat="1" outlineLevel="2" x14ac:dyDescent="0.25">
      <c r="B15701" s="16" t="s">
        <v>4790</v>
      </c>
      <c r="C15701" s="16" t="s">
        <v>4485</v>
      </c>
      <c r="D15701" s="16" t="s">
        <v>83</v>
      </c>
      <c r="E15701" s="16" t="s">
        <v>1361</v>
      </c>
      <c r="G15701" s="16" t="s">
        <v>1362</v>
      </c>
      <c r="H15701" s="16" t="s">
        <v>154</v>
      </c>
      <c r="I15701" s="31">
        <v>3</v>
      </c>
      <c r="J15701" s="31">
        <v>3</v>
      </c>
      <c r="K15701" s="32">
        <f>IFERROR((J15701/I15701),0)</f>
        <v>1</v>
      </c>
      <c r="L15701" s="31"/>
      <c r="M15701" s="31"/>
      <c r="N15701" s="39"/>
      <c r="O15701" s="28"/>
      <c r="P15701" s="28"/>
      <c r="Q15701" s="28"/>
      <c r="R15701" s="28"/>
      <c r="S15701" s="25"/>
    </row>
    <row r="15702" spans="2:19" s="16" customFormat="1" outlineLevel="2" x14ac:dyDescent="0.25">
      <c r="B15702" s="16" t="s">
        <v>4790</v>
      </c>
      <c r="C15702" s="16" t="s">
        <v>4485</v>
      </c>
      <c r="D15702" s="16" t="s">
        <v>83</v>
      </c>
      <c r="E15702" s="16" t="s">
        <v>1361</v>
      </c>
      <c r="G15702" s="16" t="s">
        <v>1362</v>
      </c>
      <c r="H15702" s="16" t="s">
        <v>4491</v>
      </c>
      <c r="I15702" s="31">
        <v>228865</v>
      </c>
      <c r="J15702" s="31">
        <v>228865</v>
      </c>
      <c r="K15702" s="42"/>
      <c r="L15702" s="31"/>
      <c r="M15702" s="31"/>
      <c r="N15702" s="39"/>
      <c r="O15702" s="28"/>
      <c r="P15702" s="28"/>
      <c r="Q15702" s="28"/>
      <c r="R15702" s="28"/>
      <c r="S15702" s="25"/>
    </row>
    <row r="15703" spans="2:19" s="16" customFormat="1" outlineLevel="2" x14ac:dyDescent="0.25">
      <c r="B15703" s="16" t="s">
        <v>4790</v>
      </c>
      <c r="C15703" s="16" t="s">
        <v>4485</v>
      </c>
      <c r="D15703" s="16" t="s">
        <v>83</v>
      </c>
      <c r="E15703" s="16" t="s">
        <v>1361</v>
      </c>
      <c r="G15703" s="16" t="s">
        <v>1362</v>
      </c>
      <c r="H15703" s="16" t="s">
        <v>231</v>
      </c>
      <c r="I15703" s="31">
        <v>72857</v>
      </c>
      <c r="J15703" s="31">
        <v>72857</v>
      </c>
      <c r="K15703" s="32">
        <f>IFERROR((J15703/I15703),0)</f>
        <v>1</v>
      </c>
      <c r="L15703" s="31"/>
      <c r="M15703" s="31"/>
      <c r="N15703" s="39"/>
      <c r="O15703" s="28"/>
      <c r="P15703" s="28"/>
      <c r="Q15703" s="28"/>
      <c r="R15703" s="28"/>
      <c r="S15703" s="25"/>
    </row>
    <row r="15704" spans="2:19" s="16" customFormat="1" outlineLevel="2" x14ac:dyDescent="0.25">
      <c r="B15704" s="16" t="s">
        <v>4790</v>
      </c>
      <c r="C15704" s="16" t="s">
        <v>4485</v>
      </c>
      <c r="D15704" s="16" t="s">
        <v>83</v>
      </c>
      <c r="E15704" s="16" t="s">
        <v>1361</v>
      </c>
      <c r="G15704" s="16" t="s">
        <v>1362</v>
      </c>
      <c r="H15704" s="16" t="s">
        <v>155</v>
      </c>
      <c r="I15704" s="31">
        <v>-86190</v>
      </c>
      <c r="J15704" s="31"/>
      <c r="K15704" s="32">
        <f>IFERROR((J15704/I15704),0)</f>
        <v>0</v>
      </c>
      <c r="L15704" s="31"/>
      <c r="M15704" s="31"/>
      <c r="N15704" s="39"/>
      <c r="O15704" s="28"/>
      <c r="P15704" s="28"/>
      <c r="Q15704" s="28"/>
      <c r="R15704" s="28"/>
      <c r="S15704" s="25"/>
    </row>
    <row r="15705" spans="2:19" s="16" customFormat="1" outlineLevel="1" x14ac:dyDescent="0.25">
      <c r="B15705" s="47" t="s">
        <v>9059</v>
      </c>
      <c r="C15705" s="47" t="str">
        <f>C15704</f>
        <v>ASIGNACIONES DIRECTAS ANTICIPADAS (5% DEL SGR)</v>
      </c>
      <c r="D15705" s="47"/>
      <c r="E15705" s="47" t="str">
        <f>E15704</f>
        <v>52287</v>
      </c>
      <c r="F15705" s="47"/>
      <c r="G15705" s="47" t="str">
        <f>G15704</f>
        <v xml:space="preserve">FUNES                                             </v>
      </c>
      <c r="H15705" s="47" t="s">
        <v>10655</v>
      </c>
      <c r="I15705" s="51">
        <f>SUBTOTAL(9,I15699:I15704)</f>
        <v>2123428</v>
      </c>
      <c r="J15705" s="51">
        <f>SUBTOTAL(9,J15699:J15704)</f>
        <v>2209618</v>
      </c>
      <c r="K15705" s="49">
        <f>J15705/I15705</f>
        <v>1.0405900270694368</v>
      </c>
      <c r="L15705" s="51">
        <f>SUBTOTAL(9,L15699:L15704)</f>
        <v>295253</v>
      </c>
      <c r="M15705" s="51">
        <f>SUBTOTAL(9,M15699:M15704)</f>
        <v>430952</v>
      </c>
      <c r="N15705" s="50">
        <f>IFERROR((M15705/L15705),"N.A")</f>
        <v>1.4596024426508791</v>
      </c>
      <c r="O15705" s="28"/>
      <c r="P15705" s="28"/>
      <c r="Q15705" s="28"/>
      <c r="R15705" s="28"/>
      <c r="S15705" s="25"/>
    </row>
    <row r="15706" spans="2:19" s="16" customFormat="1" outlineLevel="2" x14ac:dyDescent="0.25">
      <c r="B15706" s="16" t="s">
        <v>4791</v>
      </c>
      <c r="C15706" s="16" t="s">
        <v>4485</v>
      </c>
      <c r="D15706" s="16" t="s">
        <v>83</v>
      </c>
      <c r="E15706" s="16" t="s">
        <v>1364</v>
      </c>
      <c r="G15706" s="16" t="s">
        <v>1365</v>
      </c>
      <c r="H15706" s="16" t="s">
        <v>152</v>
      </c>
      <c r="I15706" s="35">
        <v>11236</v>
      </c>
      <c r="J15706" s="35">
        <v>18.5</v>
      </c>
      <c r="K15706" s="36">
        <f>IFERROR((J15706/I15706),0)</f>
        <v>1.646493414026344E-3</v>
      </c>
      <c r="L15706" s="35">
        <v>7416</v>
      </c>
      <c r="M15706" s="35">
        <v>18.5</v>
      </c>
      <c r="N15706" s="40">
        <f>M15706/L15706</f>
        <v>2.4946062567421791E-3</v>
      </c>
      <c r="O15706" s="28"/>
      <c r="P15706" s="28"/>
      <c r="Q15706" s="28"/>
      <c r="R15706" s="28"/>
      <c r="S15706" s="25"/>
    </row>
    <row r="15707" spans="2:19" s="16" customFormat="1" outlineLevel="2" x14ac:dyDescent="0.25">
      <c r="B15707" s="16" t="s">
        <v>4791</v>
      </c>
      <c r="C15707" s="16" t="s">
        <v>4485</v>
      </c>
      <c r="D15707" s="16" t="s">
        <v>83</v>
      </c>
      <c r="E15707" s="16" t="s">
        <v>1364</v>
      </c>
      <c r="G15707" s="16" t="s">
        <v>1365</v>
      </c>
      <c r="H15707" s="16" t="s">
        <v>19</v>
      </c>
      <c r="I15707" s="31">
        <v>5871</v>
      </c>
      <c r="J15707" s="31">
        <v>5871</v>
      </c>
      <c r="K15707" s="32">
        <f>IFERROR((J15707/I15707),0)</f>
        <v>1</v>
      </c>
      <c r="L15707" s="31"/>
      <c r="M15707" s="31"/>
      <c r="N15707" s="39"/>
      <c r="O15707" s="28"/>
      <c r="P15707" s="28"/>
      <c r="Q15707" s="28"/>
      <c r="R15707" s="28"/>
      <c r="S15707" s="25"/>
    </row>
    <row r="15708" spans="2:19" s="16" customFormat="1" outlineLevel="2" x14ac:dyDescent="0.25">
      <c r="B15708" s="16" t="s">
        <v>4791</v>
      </c>
      <c r="C15708" s="16" t="s">
        <v>4485</v>
      </c>
      <c r="D15708" s="16" t="s">
        <v>83</v>
      </c>
      <c r="E15708" s="16" t="s">
        <v>1364</v>
      </c>
      <c r="G15708" s="16" t="s">
        <v>1365</v>
      </c>
      <c r="H15708" s="16" t="s">
        <v>231</v>
      </c>
      <c r="I15708" s="31">
        <v>1769</v>
      </c>
      <c r="J15708" s="31">
        <v>1769</v>
      </c>
      <c r="K15708" s="32">
        <f>IFERROR((J15708/I15708),0)</f>
        <v>1</v>
      </c>
      <c r="L15708" s="31"/>
      <c r="M15708" s="31"/>
      <c r="N15708" s="39"/>
      <c r="O15708" s="28"/>
      <c r="P15708" s="28"/>
      <c r="Q15708" s="28"/>
      <c r="R15708" s="28"/>
      <c r="S15708" s="25"/>
    </row>
    <row r="15709" spans="2:19" s="16" customFormat="1" outlineLevel="2" x14ac:dyDescent="0.25">
      <c r="B15709" s="16" t="s">
        <v>4791</v>
      </c>
      <c r="C15709" s="16" t="s">
        <v>4485</v>
      </c>
      <c r="D15709" s="16" t="s">
        <v>83</v>
      </c>
      <c r="E15709" s="16" t="s">
        <v>1364</v>
      </c>
      <c r="G15709" s="16" t="s">
        <v>1365</v>
      </c>
      <c r="H15709" s="16" t="s">
        <v>155</v>
      </c>
      <c r="I15709" s="31">
        <v>-2247</v>
      </c>
      <c r="J15709" s="31"/>
      <c r="K15709" s="32">
        <f>IFERROR((J15709/I15709),0)</f>
        <v>0</v>
      </c>
      <c r="L15709" s="31"/>
      <c r="M15709" s="31"/>
      <c r="N15709" s="39"/>
      <c r="O15709" s="28"/>
      <c r="P15709" s="28"/>
      <c r="Q15709" s="28"/>
      <c r="R15709" s="28"/>
      <c r="S15709" s="25"/>
    </row>
    <row r="15710" spans="2:19" s="16" customFormat="1" outlineLevel="1" x14ac:dyDescent="0.25">
      <c r="B15710" s="47" t="s">
        <v>9060</v>
      </c>
      <c r="C15710" s="47" t="str">
        <f>C15709</f>
        <v>ASIGNACIONES DIRECTAS ANTICIPADAS (5% DEL SGR)</v>
      </c>
      <c r="D15710" s="47"/>
      <c r="E15710" s="47" t="str">
        <f>E15709</f>
        <v>52260</v>
      </c>
      <c r="F15710" s="47"/>
      <c r="G15710" s="47" t="str">
        <f>G15709</f>
        <v xml:space="preserve">EL TAMBO                                          </v>
      </c>
      <c r="H15710" s="47" t="s">
        <v>10655</v>
      </c>
      <c r="I15710" s="51">
        <f>SUBTOTAL(9,I15706:I15709)</f>
        <v>16629</v>
      </c>
      <c r="J15710" s="51">
        <f>SUBTOTAL(9,J15706:J15709)</f>
        <v>7658.5</v>
      </c>
      <c r="K15710" s="49">
        <f>J15710/I15710</f>
        <v>0.46055084490949544</v>
      </c>
      <c r="L15710" s="51">
        <f>SUBTOTAL(9,L15706:L15709)</f>
        <v>7416</v>
      </c>
      <c r="M15710" s="51">
        <f>SUBTOTAL(9,M15706:M15709)</f>
        <v>18.5</v>
      </c>
      <c r="N15710" s="50">
        <f>IFERROR((M15710/L15710),"N.A")</f>
        <v>2.4946062567421791E-3</v>
      </c>
      <c r="O15710" s="28"/>
      <c r="P15710" s="28"/>
      <c r="Q15710" s="28"/>
      <c r="R15710" s="28"/>
      <c r="S15710" s="25"/>
    </row>
    <row r="15711" spans="2:19" s="16" customFormat="1" outlineLevel="2" x14ac:dyDescent="0.25">
      <c r="B15711" s="16" t="s">
        <v>4792</v>
      </c>
      <c r="C15711" s="16" t="s">
        <v>4485</v>
      </c>
      <c r="D15711" s="16" t="s">
        <v>83</v>
      </c>
      <c r="E15711" s="16" t="s">
        <v>1367</v>
      </c>
      <c r="G15711" s="16" t="s">
        <v>1368</v>
      </c>
      <c r="H15711" s="16" t="s">
        <v>19</v>
      </c>
      <c r="I15711" s="31">
        <v>4321</v>
      </c>
      <c r="J15711" s="31">
        <v>4321</v>
      </c>
      <c r="K15711" s="32">
        <f>IFERROR((J15711/I15711),0)</f>
        <v>1</v>
      </c>
      <c r="L15711" s="31"/>
      <c r="M15711" s="31"/>
      <c r="N15711" s="39"/>
      <c r="O15711" s="28"/>
      <c r="P15711" s="28"/>
      <c r="Q15711" s="28"/>
      <c r="R15711" s="28"/>
      <c r="S15711" s="25"/>
    </row>
    <row r="15712" spans="2:19" s="16" customFormat="1" outlineLevel="1" x14ac:dyDescent="0.25">
      <c r="B15712" s="47" t="s">
        <v>9061</v>
      </c>
      <c r="C15712" s="47" t="str">
        <f>C15711</f>
        <v>ASIGNACIONES DIRECTAS ANTICIPADAS (5% DEL SGR)</v>
      </c>
      <c r="D15712" s="47"/>
      <c r="E15712" s="47" t="str">
        <f>E15711</f>
        <v>52258</v>
      </c>
      <c r="F15712" s="47"/>
      <c r="G15712" s="47" t="str">
        <f>G15711</f>
        <v xml:space="preserve">EL TABLÓN DE GÓMEZ                                </v>
      </c>
      <c r="H15712" s="47" t="s">
        <v>10655</v>
      </c>
      <c r="I15712" s="51">
        <f>SUBTOTAL(9,I15711:I15711)</f>
        <v>4321</v>
      </c>
      <c r="J15712" s="51">
        <f>SUBTOTAL(9,J15711:J15711)</f>
        <v>4321</v>
      </c>
      <c r="K15712" s="49">
        <f>J15712/I15712</f>
        <v>1</v>
      </c>
      <c r="L15712" s="51">
        <f>SUBTOTAL(9,L15711:L15711)</f>
        <v>0</v>
      </c>
      <c r="M15712" s="51">
        <f>SUBTOTAL(9,M15711:M15711)</f>
        <v>0</v>
      </c>
      <c r="N15712" s="50" t="str">
        <f>IFERROR((M15712/L15712),"N.A")</f>
        <v>N.A</v>
      </c>
      <c r="O15712" s="28"/>
      <c r="P15712" s="28"/>
      <c r="Q15712" s="28"/>
      <c r="R15712" s="28"/>
      <c r="S15712" s="25"/>
    </row>
    <row r="15713" spans="2:19" s="16" customFormat="1" outlineLevel="2" x14ac:dyDescent="0.25">
      <c r="B15713" s="16" t="s">
        <v>4793</v>
      </c>
      <c r="C15713" s="16" t="s">
        <v>4485</v>
      </c>
      <c r="D15713" s="16" t="s">
        <v>83</v>
      </c>
      <c r="E15713" s="16" t="s">
        <v>1373</v>
      </c>
      <c r="G15713" s="16" t="s">
        <v>1374</v>
      </c>
      <c r="H15713" s="16" t="s">
        <v>19</v>
      </c>
      <c r="I15713" s="31">
        <v>11</v>
      </c>
      <c r="J15713" s="31">
        <v>11</v>
      </c>
      <c r="K15713" s="32">
        <f>IFERROR((J15713/I15713),0)</f>
        <v>1</v>
      </c>
      <c r="L15713" s="31"/>
      <c r="M15713" s="31"/>
      <c r="N15713" s="39"/>
      <c r="O15713" s="28"/>
      <c r="P15713" s="28"/>
      <c r="Q15713" s="28"/>
      <c r="R15713" s="28"/>
      <c r="S15713" s="25"/>
    </row>
    <row r="15714" spans="2:19" s="16" customFormat="1" outlineLevel="1" x14ac:dyDescent="0.25">
      <c r="B15714" s="47" t="s">
        <v>9062</v>
      </c>
      <c r="C15714" s="47" t="str">
        <f>C15713</f>
        <v>ASIGNACIONES DIRECTAS ANTICIPADAS (5% DEL SGR)</v>
      </c>
      <c r="D15714" s="47"/>
      <c r="E15714" s="47" t="str">
        <f>E15713</f>
        <v>52254</v>
      </c>
      <c r="F15714" s="47"/>
      <c r="G15714" s="47" t="str">
        <f>G15713</f>
        <v xml:space="preserve">EL PEÑOL                                          </v>
      </c>
      <c r="H15714" s="47" t="s">
        <v>10655</v>
      </c>
      <c r="I15714" s="51">
        <f>SUBTOTAL(9,I15713:I15713)</f>
        <v>11</v>
      </c>
      <c r="J15714" s="51">
        <f>SUBTOTAL(9,J15713:J15713)</f>
        <v>11</v>
      </c>
      <c r="K15714" s="49">
        <f>J15714/I15714</f>
        <v>1</v>
      </c>
      <c r="L15714" s="51">
        <f>SUBTOTAL(9,L15713:L15713)</f>
        <v>0</v>
      </c>
      <c r="M15714" s="51">
        <f>SUBTOTAL(9,M15713:M15713)</f>
        <v>0</v>
      </c>
      <c r="N15714" s="50" t="str">
        <f>IFERROR((M15714/L15714),"N.A")</f>
        <v>N.A</v>
      </c>
      <c r="O15714" s="28"/>
      <c r="P15714" s="28"/>
      <c r="Q15714" s="28"/>
      <c r="R15714" s="28"/>
      <c r="S15714" s="25"/>
    </row>
    <row r="15715" spans="2:19" s="16" customFormat="1" outlineLevel="2" x14ac:dyDescent="0.25">
      <c r="B15715" s="16" t="s">
        <v>4794</v>
      </c>
      <c r="C15715" s="16" t="s">
        <v>4485</v>
      </c>
      <c r="D15715" s="16" t="s">
        <v>83</v>
      </c>
      <c r="E15715" s="16" t="s">
        <v>1376</v>
      </c>
      <c r="G15715" s="16" t="s">
        <v>1377</v>
      </c>
      <c r="H15715" s="16" t="s">
        <v>152</v>
      </c>
      <c r="I15715" s="35">
        <v>451746</v>
      </c>
      <c r="J15715" s="35">
        <v>451746</v>
      </c>
      <c r="K15715" s="36">
        <f>IFERROR((J15715/I15715),0)</f>
        <v>1</v>
      </c>
      <c r="L15715" s="35">
        <v>297347</v>
      </c>
      <c r="M15715" s="35">
        <v>451746</v>
      </c>
      <c r="N15715" s="40">
        <f>M15715/L15715</f>
        <v>1.5192552808671351</v>
      </c>
      <c r="O15715" s="28"/>
      <c r="P15715" s="28"/>
      <c r="Q15715" s="28"/>
      <c r="R15715" s="28"/>
      <c r="S15715" s="25"/>
    </row>
    <row r="15716" spans="2:19" s="16" customFormat="1" outlineLevel="2" x14ac:dyDescent="0.25">
      <c r="B15716" s="16" t="s">
        <v>4794</v>
      </c>
      <c r="C15716" s="16" t="s">
        <v>4485</v>
      </c>
      <c r="D15716" s="16" t="s">
        <v>83</v>
      </c>
      <c r="E15716" s="16" t="s">
        <v>1376</v>
      </c>
      <c r="G15716" s="16" t="s">
        <v>1377</v>
      </c>
      <c r="H15716" s="16" t="s">
        <v>19</v>
      </c>
      <c r="I15716" s="31">
        <v>12519719</v>
      </c>
      <c r="J15716" s="31">
        <v>12519719</v>
      </c>
      <c r="K15716" s="32">
        <f>IFERROR((J15716/I15716),0)</f>
        <v>1</v>
      </c>
      <c r="L15716" s="31"/>
      <c r="M15716" s="31"/>
      <c r="N15716" s="39"/>
      <c r="O15716" s="28"/>
      <c r="P15716" s="28"/>
      <c r="Q15716" s="28"/>
      <c r="R15716" s="28"/>
      <c r="S15716" s="25"/>
    </row>
    <row r="15717" spans="2:19" s="16" customFormat="1" outlineLevel="2" x14ac:dyDescent="0.25">
      <c r="B15717" s="16" t="s">
        <v>4794</v>
      </c>
      <c r="C15717" s="16" t="s">
        <v>4485</v>
      </c>
      <c r="D15717" s="16" t="s">
        <v>83</v>
      </c>
      <c r="E15717" s="16" t="s">
        <v>1376</v>
      </c>
      <c r="G15717" s="16" t="s">
        <v>1377</v>
      </c>
      <c r="H15717" s="16" t="s">
        <v>154</v>
      </c>
      <c r="I15717" s="31">
        <v>3</v>
      </c>
      <c r="J15717" s="31">
        <v>3</v>
      </c>
      <c r="K15717" s="32">
        <f>IFERROR((J15717/I15717),0)</f>
        <v>1</v>
      </c>
      <c r="L15717" s="31"/>
      <c r="M15717" s="31"/>
      <c r="N15717" s="39"/>
      <c r="O15717" s="28"/>
      <c r="P15717" s="28"/>
      <c r="Q15717" s="28"/>
      <c r="R15717" s="28"/>
      <c r="S15717" s="25"/>
    </row>
    <row r="15718" spans="2:19" s="16" customFormat="1" outlineLevel="2" x14ac:dyDescent="0.25">
      <c r="B15718" s="16" t="s">
        <v>4794</v>
      </c>
      <c r="C15718" s="16" t="s">
        <v>4485</v>
      </c>
      <c r="D15718" s="16" t="s">
        <v>83</v>
      </c>
      <c r="E15718" s="16" t="s">
        <v>1376</v>
      </c>
      <c r="G15718" s="16" t="s">
        <v>1377</v>
      </c>
      <c r="H15718" s="16" t="s">
        <v>231</v>
      </c>
      <c r="I15718" s="31">
        <v>70745</v>
      </c>
      <c r="J15718" s="31">
        <v>70745</v>
      </c>
      <c r="K15718" s="32">
        <f>IFERROR((J15718/I15718),0)</f>
        <v>1</v>
      </c>
      <c r="L15718" s="31"/>
      <c r="M15718" s="31"/>
      <c r="N15718" s="39"/>
      <c r="O15718" s="28"/>
      <c r="P15718" s="28"/>
      <c r="Q15718" s="28"/>
      <c r="R15718" s="28"/>
      <c r="S15718" s="25"/>
    </row>
    <row r="15719" spans="2:19" s="16" customFormat="1" outlineLevel="2" x14ac:dyDescent="0.25">
      <c r="B15719" s="16" t="s">
        <v>4794</v>
      </c>
      <c r="C15719" s="16" t="s">
        <v>4485</v>
      </c>
      <c r="D15719" s="16" t="s">
        <v>83</v>
      </c>
      <c r="E15719" s="16" t="s">
        <v>1376</v>
      </c>
      <c r="G15719" s="16" t="s">
        <v>1377</v>
      </c>
      <c r="H15719" s="16" t="s">
        <v>155</v>
      </c>
      <c r="I15719" s="31">
        <v>-90349</v>
      </c>
      <c r="J15719" s="31"/>
      <c r="K15719" s="32">
        <f>IFERROR((J15719/I15719),0)</f>
        <v>0</v>
      </c>
      <c r="L15719" s="31"/>
      <c r="M15719" s="31"/>
      <c r="N15719" s="39"/>
      <c r="O15719" s="28"/>
      <c r="P15719" s="28"/>
      <c r="Q15719" s="28"/>
      <c r="R15719" s="28"/>
      <c r="S15719" s="25"/>
    </row>
    <row r="15720" spans="2:19" s="16" customFormat="1" outlineLevel="1" x14ac:dyDescent="0.25">
      <c r="B15720" s="47" t="s">
        <v>9063</v>
      </c>
      <c r="C15720" s="47" t="str">
        <f>C15719</f>
        <v>ASIGNACIONES DIRECTAS ANTICIPADAS (5% DEL SGR)</v>
      </c>
      <c r="D15720" s="47"/>
      <c r="E15720" s="47" t="str">
        <f>E15719</f>
        <v>52250</v>
      </c>
      <c r="F15720" s="47"/>
      <c r="G15720" s="47" t="str">
        <f>G15719</f>
        <v xml:space="preserve">EL CHARCO                                         </v>
      </c>
      <c r="H15720" s="47" t="s">
        <v>10655</v>
      </c>
      <c r="I15720" s="51">
        <f>SUBTOTAL(9,I15715:I15719)</f>
        <v>12951864</v>
      </c>
      <c r="J15720" s="51">
        <f>SUBTOTAL(9,J15715:J15719)</f>
        <v>13042213</v>
      </c>
      <c r="K15720" s="49">
        <f>J15720/I15720</f>
        <v>1.0069757526793055</v>
      </c>
      <c r="L15720" s="51">
        <f>SUBTOTAL(9,L15715:L15719)</f>
        <v>297347</v>
      </c>
      <c r="M15720" s="51">
        <f>SUBTOTAL(9,M15715:M15719)</f>
        <v>451746</v>
      </c>
      <c r="N15720" s="50">
        <f>IFERROR((M15720/L15720),"N.A")</f>
        <v>1.5192552808671351</v>
      </c>
      <c r="O15720" s="28"/>
      <c r="P15720" s="28"/>
      <c r="Q15720" s="28"/>
      <c r="R15720" s="28"/>
      <c r="S15720" s="25"/>
    </row>
    <row r="15721" spans="2:19" s="16" customFormat="1" outlineLevel="2" x14ac:dyDescent="0.25">
      <c r="B15721" s="16" t="s">
        <v>4795</v>
      </c>
      <c r="C15721" s="16" t="s">
        <v>4485</v>
      </c>
      <c r="D15721" s="16" t="s">
        <v>83</v>
      </c>
      <c r="E15721" s="16" t="s">
        <v>1382</v>
      </c>
      <c r="G15721" s="16" t="s">
        <v>1383</v>
      </c>
      <c r="H15721" s="16" t="s">
        <v>19</v>
      </c>
      <c r="I15721" s="31">
        <v>33</v>
      </c>
      <c r="J15721" s="31">
        <v>33</v>
      </c>
      <c r="K15721" s="32">
        <f>IFERROR((J15721/I15721),0)</f>
        <v>1</v>
      </c>
      <c r="L15721" s="31"/>
      <c r="M15721" s="31"/>
      <c r="N15721" s="39"/>
      <c r="O15721" s="28"/>
      <c r="P15721" s="28"/>
      <c r="Q15721" s="28"/>
      <c r="R15721" s="28"/>
      <c r="S15721" s="25"/>
    </row>
    <row r="15722" spans="2:19" s="16" customFormat="1" outlineLevel="1" x14ac:dyDescent="0.25">
      <c r="B15722" s="47" t="s">
        <v>9064</v>
      </c>
      <c r="C15722" s="47" t="str">
        <f>C15721</f>
        <v>ASIGNACIONES DIRECTAS ANTICIPADAS (5% DEL SGR)</v>
      </c>
      <c r="D15722" s="47"/>
      <c r="E15722" s="47" t="str">
        <f>E15721</f>
        <v>52233</v>
      </c>
      <c r="F15722" s="47"/>
      <c r="G15722" s="47" t="str">
        <f>G15721</f>
        <v xml:space="preserve">CUMBITARA                                         </v>
      </c>
      <c r="H15722" s="47" t="s">
        <v>10655</v>
      </c>
      <c r="I15722" s="51">
        <f>SUBTOTAL(9,I15721:I15721)</f>
        <v>33</v>
      </c>
      <c r="J15722" s="51">
        <f>SUBTOTAL(9,J15721:J15721)</f>
        <v>33</v>
      </c>
      <c r="K15722" s="49">
        <f>J15722/I15722</f>
        <v>1</v>
      </c>
      <c r="L15722" s="51">
        <f>SUBTOTAL(9,L15721:L15721)</f>
        <v>0</v>
      </c>
      <c r="M15722" s="51">
        <f>SUBTOTAL(9,M15721:M15721)</f>
        <v>0</v>
      </c>
      <c r="N15722" s="50" t="str">
        <f>IFERROR((M15722/L15722),"N.A")</f>
        <v>N.A</v>
      </c>
      <c r="O15722" s="28"/>
      <c r="P15722" s="28"/>
      <c r="Q15722" s="28"/>
      <c r="R15722" s="28"/>
      <c r="S15722" s="25"/>
    </row>
    <row r="15723" spans="2:19" s="16" customFormat="1" outlineLevel="2" x14ac:dyDescent="0.25">
      <c r="B15723" s="16" t="s">
        <v>4796</v>
      </c>
      <c r="C15723" s="16" t="s">
        <v>4485</v>
      </c>
      <c r="D15723" s="16" t="s">
        <v>83</v>
      </c>
      <c r="E15723" s="16" t="s">
        <v>1388</v>
      </c>
      <c r="G15723" s="16" t="s">
        <v>1389</v>
      </c>
      <c r="H15723" s="16" t="s">
        <v>19</v>
      </c>
      <c r="I15723" s="31">
        <v>2964</v>
      </c>
      <c r="J15723" s="31">
        <v>2964</v>
      </c>
      <c r="K15723" s="32">
        <f>IFERROR((J15723/I15723),0)</f>
        <v>1</v>
      </c>
      <c r="L15723" s="31"/>
      <c r="M15723" s="31"/>
      <c r="N15723" s="39"/>
      <c r="O15723" s="28"/>
      <c r="P15723" s="28"/>
      <c r="Q15723" s="28"/>
      <c r="R15723" s="28"/>
      <c r="S15723" s="25"/>
    </row>
    <row r="15724" spans="2:19" s="16" customFormat="1" outlineLevel="1" x14ac:dyDescent="0.25">
      <c r="B15724" s="47" t="s">
        <v>9065</v>
      </c>
      <c r="C15724" s="47" t="str">
        <f>C15723</f>
        <v>ASIGNACIONES DIRECTAS ANTICIPADAS (5% DEL SGR)</v>
      </c>
      <c r="D15724" s="47"/>
      <c r="E15724" s="47" t="str">
        <f>E15723</f>
        <v>52224</v>
      </c>
      <c r="F15724" s="47"/>
      <c r="G15724" s="47" t="str">
        <f>G15723</f>
        <v xml:space="preserve">CUASPUD                                           </v>
      </c>
      <c r="H15724" s="47" t="s">
        <v>10655</v>
      </c>
      <c r="I15724" s="51">
        <f>SUBTOTAL(9,I15723:I15723)</f>
        <v>2964</v>
      </c>
      <c r="J15724" s="51">
        <f>SUBTOTAL(9,J15723:J15723)</f>
        <v>2964</v>
      </c>
      <c r="K15724" s="49">
        <f>J15724/I15724</f>
        <v>1</v>
      </c>
      <c r="L15724" s="51">
        <f>SUBTOTAL(9,L15723:L15723)</f>
        <v>0</v>
      </c>
      <c r="M15724" s="51">
        <f>SUBTOTAL(9,M15723:M15723)</f>
        <v>0</v>
      </c>
      <c r="N15724" s="50" t="str">
        <f>IFERROR((M15724/L15724),"N.A")</f>
        <v>N.A</v>
      </c>
      <c r="O15724" s="28"/>
      <c r="P15724" s="28"/>
      <c r="Q15724" s="28"/>
      <c r="R15724" s="28"/>
      <c r="S15724" s="25"/>
    </row>
    <row r="15725" spans="2:19" s="16" customFormat="1" outlineLevel="2" x14ac:dyDescent="0.25">
      <c r="B15725" s="16" t="s">
        <v>4797</v>
      </c>
      <c r="C15725" s="16" t="s">
        <v>4485</v>
      </c>
      <c r="D15725" s="16" t="s">
        <v>83</v>
      </c>
      <c r="E15725" s="16" t="s">
        <v>1393</v>
      </c>
      <c r="G15725" s="16" t="s">
        <v>1394</v>
      </c>
      <c r="H15725" s="16" t="s">
        <v>19</v>
      </c>
      <c r="I15725" s="31">
        <v>1</v>
      </c>
      <c r="J15725" s="31">
        <v>1</v>
      </c>
      <c r="K15725" s="32">
        <f>IFERROR((J15725/I15725),0)</f>
        <v>1</v>
      </c>
      <c r="L15725" s="31"/>
      <c r="M15725" s="31"/>
      <c r="N15725" s="39"/>
      <c r="O15725" s="28"/>
      <c r="P15725" s="28"/>
      <c r="Q15725" s="28"/>
      <c r="R15725" s="28"/>
      <c r="S15725" s="25"/>
    </row>
    <row r="15726" spans="2:19" s="16" customFormat="1" outlineLevel="1" x14ac:dyDescent="0.25">
      <c r="B15726" s="47" t="s">
        <v>9066</v>
      </c>
      <c r="C15726" s="47" t="str">
        <f>C15725</f>
        <v>ASIGNACIONES DIRECTAS ANTICIPADAS (5% DEL SGR)</v>
      </c>
      <c r="D15726" s="47"/>
      <c r="E15726" s="47" t="str">
        <f>E15725</f>
        <v>52210</v>
      </c>
      <c r="F15726" s="47"/>
      <c r="G15726" s="47" t="str">
        <f>G15725</f>
        <v xml:space="preserve">CONTADERO                                         </v>
      </c>
      <c r="H15726" s="47" t="s">
        <v>10655</v>
      </c>
      <c r="I15726" s="51">
        <f>SUBTOTAL(9,I15725:I15725)</f>
        <v>1</v>
      </c>
      <c r="J15726" s="51">
        <f>SUBTOTAL(9,J15725:J15725)</f>
        <v>1</v>
      </c>
      <c r="K15726" s="49">
        <f>J15726/I15726</f>
        <v>1</v>
      </c>
      <c r="L15726" s="51">
        <f>SUBTOTAL(9,L15725:L15725)</f>
        <v>0</v>
      </c>
      <c r="M15726" s="51">
        <f>SUBTOTAL(9,M15725:M15725)</f>
        <v>0</v>
      </c>
      <c r="N15726" s="50" t="str">
        <f>IFERROR((M15726/L15726),"N.A")</f>
        <v>N.A</v>
      </c>
      <c r="O15726" s="28"/>
      <c r="P15726" s="28"/>
      <c r="Q15726" s="28"/>
      <c r="R15726" s="28"/>
      <c r="S15726" s="25"/>
    </row>
    <row r="15727" spans="2:19" s="16" customFormat="1" outlineLevel="2" x14ac:dyDescent="0.25">
      <c r="B15727" s="16" t="s">
        <v>4798</v>
      </c>
      <c r="C15727" s="16" t="s">
        <v>4485</v>
      </c>
      <c r="D15727" s="16" t="s">
        <v>83</v>
      </c>
      <c r="E15727" s="16" t="s">
        <v>1396</v>
      </c>
      <c r="G15727" s="16" t="s">
        <v>1397</v>
      </c>
      <c r="H15727" s="16" t="s">
        <v>19</v>
      </c>
      <c r="I15727" s="31">
        <v>2959</v>
      </c>
      <c r="J15727" s="31">
        <v>2959</v>
      </c>
      <c r="K15727" s="32">
        <f>IFERROR((J15727/I15727),0)</f>
        <v>1</v>
      </c>
      <c r="L15727" s="31"/>
      <c r="M15727" s="31"/>
      <c r="N15727" s="39"/>
      <c r="O15727" s="28"/>
      <c r="P15727" s="28"/>
      <c r="Q15727" s="28"/>
      <c r="R15727" s="28"/>
      <c r="S15727" s="25"/>
    </row>
    <row r="15728" spans="2:19" s="16" customFormat="1" outlineLevel="1" x14ac:dyDescent="0.25">
      <c r="B15728" s="47" t="s">
        <v>9067</v>
      </c>
      <c r="C15728" s="47" t="str">
        <f>C15727</f>
        <v>ASIGNACIONES DIRECTAS ANTICIPADAS (5% DEL SGR)</v>
      </c>
      <c r="D15728" s="47"/>
      <c r="E15728" s="47" t="str">
        <f>E15727</f>
        <v>52207</v>
      </c>
      <c r="F15728" s="47"/>
      <c r="G15728" s="47" t="str">
        <f>G15727</f>
        <v xml:space="preserve">CONSACA                                           </v>
      </c>
      <c r="H15728" s="47" t="s">
        <v>10655</v>
      </c>
      <c r="I15728" s="51">
        <f>SUBTOTAL(9,I15727:I15727)</f>
        <v>2959</v>
      </c>
      <c r="J15728" s="51">
        <f>SUBTOTAL(9,J15727:J15727)</f>
        <v>2959</v>
      </c>
      <c r="K15728" s="49">
        <f>J15728/I15728</f>
        <v>1</v>
      </c>
      <c r="L15728" s="51">
        <f>SUBTOTAL(9,L15727:L15727)</f>
        <v>0</v>
      </c>
      <c r="M15728" s="51">
        <f>SUBTOTAL(9,M15727:M15727)</f>
        <v>0</v>
      </c>
      <c r="N15728" s="50" t="str">
        <f>IFERROR((M15728/L15728),"N.A")</f>
        <v>N.A</v>
      </c>
      <c r="O15728" s="28"/>
      <c r="P15728" s="28"/>
      <c r="Q15728" s="28"/>
      <c r="R15728" s="28"/>
      <c r="S15728" s="25"/>
    </row>
    <row r="15729" spans="2:19" s="16" customFormat="1" outlineLevel="2" x14ac:dyDescent="0.25">
      <c r="B15729" s="16" t="s">
        <v>4799</v>
      </c>
      <c r="C15729" s="16" t="s">
        <v>4485</v>
      </c>
      <c r="D15729" s="16" t="s">
        <v>83</v>
      </c>
      <c r="E15729" s="16" t="s">
        <v>1399</v>
      </c>
      <c r="G15729" s="16" t="s">
        <v>414</v>
      </c>
      <c r="H15729" s="16" t="s">
        <v>19</v>
      </c>
      <c r="I15729" s="31">
        <v>1</v>
      </c>
      <c r="J15729" s="31">
        <v>1</v>
      </c>
      <c r="K15729" s="32">
        <f>IFERROR((J15729/I15729),0)</f>
        <v>1</v>
      </c>
      <c r="L15729" s="31"/>
      <c r="M15729" s="31"/>
      <c r="N15729" s="39"/>
      <c r="O15729" s="28"/>
      <c r="P15729" s="28"/>
      <c r="Q15729" s="28"/>
      <c r="R15729" s="28"/>
      <c r="S15729" s="25"/>
    </row>
    <row r="15730" spans="2:19" s="16" customFormat="1" outlineLevel="1" x14ac:dyDescent="0.25">
      <c r="B15730" s="47" t="s">
        <v>9068</v>
      </c>
      <c r="C15730" s="47" t="str">
        <f>C15729</f>
        <v>ASIGNACIONES DIRECTAS ANTICIPADAS (5% DEL SGR)</v>
      </c>
      <c r="D15730" s="47"/>
      <c r="E15730" s="47" t="str">
        <f>E15729</f>
        <v>52203</v>
      </c>
      <c r="F15730" s="47"/>
      <c r="G15730" s="47" t="str">
        <f>G15729</f>
        <v xml:space="preserve">COLÓN                                             </v>
      </c>
      <c r="H15730" s="47" t="s">
        <v>10655</v>
      </c>
      <c r="I15730" s="51">
        <f>SUBTOTAL(9,I15729:I15729)</f>
        <v>1</v>
      </c>
      <c r="J15730" s="51">
        <f>SUBTOTAL(9,J15729:J15729)</f>
        <v>1</v>
      </c>
      <c r="K15730" s="49">
        <f>J15730/I15730</f>
        <v>1</v>
      </c>
      <c r="L15730" s="51">
        <f>SUBTOTAL(9,L15729:L15729)</f>
        <v>0</v>
      </c>
      <c r="M15730" s="51">
        <f>SUBTOTAL(9,M15729:M15729)</f>
        <v>0</v>
      </c>
      <c r="N15730" s="50" t="str">
        <f>IFERROR((M15730/L15730),"N.A")</f>
        <v>N.A</v>
      </c>
      <c r="O15730" s="28"/>
      <c r="P15730" s="28"/>
      <c r="Q15730" s="28"/>
      <c r="R15730" s="28"/>
      <c r="S15730" s="25"/>
    </row>
    <row r="15731" spans="2:19" s="16" customFormat="1" outlineLevel="2" x14ac:dyDescent="0.25">
      <c r="B15731" s="16" t="s">
        <v>4800</v>
      </c>
      <c r="C15731" s="16" t="s">
        <v>4485</v>
      </c>
      <c r="D15731" s="16" t="s">
        <v>83</v>
      </c>
      <c r="E15731" s="16" t="s">
        <v>1401</v>
      </c>
      <c r="G15731" s="16" t="s">
        <v>1402</v>
      </c>
      <c r="H15731" s="16" t="s">
        <v>19</v>
      </c>
      <c r="I15731" s="31">
        <v>19466</v>
      </c>
      <c r="J15731" s="31">
        <v>19466</v>
      </c>
      <c r="K15731" s="32">
        <f>IFERROR((J15731/I15731),0)</f>
        <v>1</v>
      </c>
      <c r="L15731" s="31"/>
      <c r="M15731" s="31"/>
      <c r="N15731" s="39"/>
      <c r="O15731" s="28"/>
      <c r="P15731" s="28"/>
      <c r="Q15731" s="28"/>
      <c r="R15731" s="28"/>
      <c r="S15731" s="25"/>
    </row>
    <row r="15732" spans="2:19" s="16" customFormat="1" outlineLevel="1" x14ac:dyDescent="0.25">
      <c r="B15732" s="47" t="s">
        <v>9069</v>
      </c>
      <c r="C15732" s="47" t="str">
        <f>C15731</f>
        <v>ASIGNACIONES DIRECTAS ANTICIPADAS (5% DEL SGR)</v>
      </c>
      <c r="D15732" s="47"/>
      <c r="E15732" s="47" t="str">
        <f>E15731</f>
        <v>52110</v>
      </c>
      <c r="F15732" s="47"/>
      <c r="G15732" s="47" t="str">
        <f>G15731</f>
        <v xml:space="preserve">BUESACO                                           </v>
      </c>
      <c r="H15732" s="47" t="s">
        <v>10655</v>
      </c>
      <c r="I15732" s="51">
        <f>SUBTOTAL(9,I15731:I15731)</f>
        <v>19466</v>
      </c>
      <c r="J15732" s="51">
        <f>SUBTOTAL(9,J15731:J15731)</f>
        <v>19466</v>
      </c>
      <c r="K15732" s="49">
        <f>J15732/I15732</f>
        <v>1</v>
      </c>
      <c r="L15732" s="51">
        <f>SUBTOTAL(9,L15731:L15731)</f>
        <v>0</v>
      </c>
      <c r="M15732" s="51">
        <f>SUBTOTAL(9,M15731:M15731)</f>
        <v>0</v>
      </c>
      <c r="N15732" s="50" t="str">
        <f>IFERROR((M15732/L15732),"N.A")</f>
        <v>N.A</v>
      </c>
      <c r="O15732" s="28"/>
      <c r="P15732" s="28"/>
      <c r="Q15732" s="28"/>
      <c r="R15732" s="28"/>
      <c r="S15732" s="25"/>
    </row>
    <row r="15733" spans="2:19" s="16" customFormat="1" outlineLevel="2" x14ac:dyDescent="0.25">
      <c r="B15733" s="16" t="s">
        <v>4801</v>
      </c>
      <c r="C15733" s="16" t="s">
        <v>4485</v>
      </c>
      <c r="D15733" s="16" t="s">
        <v>83</v>
      </c>
      <c r="E15733" s="16" t="s">
        <v>1407</v>
      </c>
      <c r="G15733" s="16" t="s">
        <v>1408</v>
      </c>
      <c r="H15733" s="16" t="s">
        <v>152</v>
      </c>
      <c r="I15733" s="35">
        <v>81752391</v>
      </c>
      <c r="J15733" s="35">
        <v>81752390.999999985</v>
      </c>
      <c r="K15733" s="36">
        <f>IFERROR((J15733/I15733),0)</f>
        <v>0.99999999999999978</v>
      </c>
      <c r="L15733" s="35">
        <v>53810647</v>
      </c>
      <c r="M15733" s="35">
        <v>81752390.999999985</v>
      </c>
      <c r="N15733" s="40">
        <f>M15733/L15733</f>
        <v>1.5192605099135861</v>
      </c>
      <c r="O15733" s="28"/>
      <c r="P15733" s="28"/>
      <c r="Q15733" s="28"/>
      <c r="R15733" s="28"/>
      <c r="S15733" s="25"/>
    </row>
    <row r="15734" spans="2:19" s="16" customFormat="1" outlineLevel="2" x14ac:dyDescent="0.25">
      <c r="B15734" s="16" t="s">
        <v>4801</v>
      </c>
      <c r="C15734" s="16" t="s">
        <v>4485</v>
      </c>
      <c r="D15734" s="16" t="s">
        <v>83</v>
      </c>
      <c r="E15734" s="16" t="s">
        <v>1407</v>
      </c>
      <c r="G15734" s="16" t="s">
        <v>1408</v>
      </c>
      <c r="H15734" s="16" t="s">
        <v>19</v>
      </c>
      <c r="I15734" s="31">
        <v>187572738</v>
      </c>
      <c r="J15734" s="31">
        <v>187572738</v>
      </c>
      <c r="K15734" s="32">
        <f>IFERROR((J15734/I15734),0)</f>
        <v>1</v>
      </c>
      <c r="L15734" s="31"/>
      <c r="M15734" s="31"/>
      <c r="N15734" s="39"/>
      <c r="O15734" s="28"/>
      <c r="P15734" s="28"/>
      <c r="Q15734" s="28"/>
      <c r="R15734" s="28"/>
      <c r="S15734" s="25"/>
    </row>
    <row r="15735" spans="2:19" s="16" customFormat="1" outlineLevel="2" x14ac:dyDescent="0.25">
      <c r="B15735" s="16" t="s">
        <v>4801</v>
      </c>
      <c r="C15735" s="16" t="s">
        <v>4485</v>
      </c>
      <c r="D15735" s="16" t="s">
        <v>83</v>
      </c>
      <c r="E15735" s="16" t="s">
        <v>1407</v>
      </c>
      <c r="G15735" s="16" t="s">
        <v>1408</v>
      </c>
      <c r="H15735" s="16" t="s">
        <v>154</v>
      </c>
      <c r="I15735" s="31">
        <v>506</v>
      </c>
      <c r="J15735" s="31">
        <v>506</v>
      </c>
      <c r="K15735" s="32">
        <f>IFERROR((J15735/I15735),0)</f>
        <v>1</v>
      </c>
      <c r="L15735" s="31"/>
      <c r="M15735" s="31"/>
      <c r="N15735" s="39"/>
      <c r="O15735" s="28"/>
      <c r="P15735" s="28"/>
      <c r="Q15735" s="28"/>
      <c r="R15735" s="28"/>
      <c r="S15735" s="25"/>
    </row>
    <row r="15736" spans="2:19" s="16" customFormat="1" outlineLevel="2" x14ac:dyDescent="0.25">
      <c r="B15736" s="16" t="s">
        <v>4801</v>
      </c>
      <c r="C15736" s="16" t="s">
        <v>4485</v>
      </c>
      <c r="D15736" s="16" t="s">
        <v>83</v>
      </c>
      <c r="E15736" s="16" t="s">
        <v>1407</v>
      </c>
      <c r="G15736" s="16" t="s">
        <v>1408</v>
      </c>
      <c r="H15736" s="16" t="s">
        <v>231</v>
      </c>
      <c r="I15736" s="31">
        <v>12802704</v>
      </c>
      <c r="J15736" s="31">
        <v>12802704</v>
      </c>
      <c r="K15736" s="32">
        <f>IFERROR((J15736/I15736),0)</f>
        <v>1</v>
      </c>
      <c r="L15736" s="31"/>
      <c r="M15736" s="31"/>
      <c r="N15736" s="39"/>
      <c r="O15736" s="28"/>
      <c r="P15736" s="28"/>
      <c r="Q15736" s="28"/>
      <c r="R15736" s="28"/>
      <c r="S15736" s="25"/>
    </row>
    <row r="15737" spans="2:19" s="16" customFormat="1" outlineLevel="2" x14ac:dyDescent="0.25">
      <c r="B15737" s="16" t="s">
        <v>4801</v>
      </c>
      <c r="C15737" s="16" t="s">
        <v>4485</v>
      </c>
      <c r="D15737" s="16" t="s">
        <v>83</v>
      </c>
      <c r="E15737" s="16" t="s">
        <v>1407</v>
      </c>
      <c r="G15737" s="16" t="s">
        <v>1408</v>
      </c>
      <c r="H15737" s="16" t="s">
        <v>155</v>
      </c>
      <c r="I15737" s="31">
        <v>-16350478</v>
      </c>
      <c r="J15737" s="31"/>
      <c r="K15737" s="32">
        <f>IFERROR((J15737/I15737),0)</f>
        <v>0</v>
      </c>
      <c r="L15737" s="31"/>
      <c r="M15737" s="31"/>
      <c r="N15737" s="39"/>
      <c r="O15737" s="28"/>
      <c r="P15737" s="28"/>
      <c r="Q15737" s="28"/>
      <c r="R15737" s="28"/>
      <c r="S15737" s="25"/>
    </row>
    <row r="15738" spans="2:19" s="16" customFormat="1" outlineLevel="1" x14ac:dyDescent="0.25">
      <c r="B15738" s="47" t="s">
        <v>9070</v>
      </c>
      <c r="C15738" s="47" t="str">
        <f>C15737</f>
        <v>ASIGNACIONES DIRECTAS ANTICIPADAS (5% DEL SGR)</v>
      </c>
      <c r="D15738" s="47"/>
      <c r="E15738" s="47" t="str">
        <f>E15737</f>
        <v>52079</v>
      </c>
      <c r="F15738" s="47"/>
      <c r="G15738" s="47" t="str">
        <f>G15737</f>
        <v xml:space="preserve">BARBACOAS                                         </v>
      </c>
      <c r="H15738" s="47" t="s">
        <v>10655</v>
      </c>
      <c r="I15738" s="51">
        <f>SUBTOTAL(9,I15733:I15737)</f>
        <v>265777861</v>
      </c>
      <c r="J15738" s="51">
        <f>SUBTOTAL(9,J15733:J15737)</f>
        <v>282128339</v>
      </c>
      <c r="K15738" s="49">
        <f>J15738/I15738</f>
        <v>1.06151933776004</v>
      </c>
      <c r="L15738" s="51">
        <f>SUBTOTAL(9,L15733:L15737)</f>
        <v>53810647</v>
      </c>
      <c r="M15738" s="51">
        <f>SUBTOTAL(9,M15733:M15737)</f>
        <v>81752390.999999985</v>
      </c>
      <c r="N15738" s="50">
        <f>IFERROR((M15738/L15738),"N.A")</f>
        <v>1.5192605099135861</v>
      </c>
      <c r="O15738" s="28"/>
      <c r="P15738" s="28"/>
      <c r="Q15738" s="28"/>
      <c r="R15738" s="28"/>
      <c r="S15738" s="25"/>
    </row>
    <row r="15739" spans="2:19" s="16" customFormat="1" outlineLevel="2" x14ac:dyDescent="0.25">
      <c r="B15739" s="16" t="s">
        <v>4802</v>
      </c>
      <c r="C15739" s="16" t="s">
        <v>4485</v>
      </c>
      <c r="D15739" s="16" t="s">
        <v>83</v>
      </c>
      <c r="E15739" s="16" t="s">
        <v>1410</v>
      </c>
      <c r="G15739" s="16" t="s">
        <v>1411</v>
      </c>
      <c r="H15739" s="16" t="s">
        <v>19</v>
      </c>
      <c r="I15739" s="31">
        <v>62600</v>
      </c>
      <c r="J15739" s="31">
        <v>62600</v>
      </c>
      <c r="K15739" s="32">
        <f>IFERROR((J15739/I15739),0)</f>
        <v>1</v>
      </c>
      <c r="L15739" s="31"/>
      <c r="M15739" s="31"/>
      <c r="N15739" s="39"/>
      <c r="O15739" s="28"/>
      <c r="P15739" s="28"/>
      <c r="Q15739" s="28"/>
      <c r="R15739" s="28"/>
      <c r="S15739" s="25"/>
    </row>
    <row r="15740" spans="2:19" s="16" customFormat="1" outlineLevel="1" x14ac:dyDescent="0.25">
      <c r="B15740" s="47" t="s">
        <v>9071</v>
      </c>
      <c r="C15740" s="47" t="str">
        <f>C15739</f>
        <v>ASIGNACIONES DIRECTAS ANTICIPADAS (5% DEL SGR)</v>
      </c>
      <c r="D15740" s="47"/>
      <c r="E15740" s="47" t="str">
        <f>E15739</f>
        <v>52051</v>
      </c>
      <c r="F15740" s="47"/>
      <c r="G15740" s="47" t="str">
        <f>G15739</f>
        <v xml:space="preserve">ARBOLEDA                                          </v>
      </c>
      <c r="H15740" s="47" t="s">
        <v>10655</v>
      </c>
      <c r="I15740" s="51">
        <f>SUBTOTAL(9,I15739:I15739)</f>
        <v>62600</v>
      </c>
      <c r="J15740" s="51">
        <f>SUBTOTAL(9,J15739:J15739)</f>
        <v>62600</v>
      </c>
      <c r="K15740" s="49">
        <f>J15740/I15740</f>
        <v>1</v>
      </c>
      <c r="L15740" s="51">
        <f>SUBTOTAL(9,L15739:L15739)</f>
        <v>0</v>
      </c>
      <c r="M15740" s="51">
        <f>SUBTOTAL(9,M15739:M15739)</f>
        <v>0</v>
      </c>
      <c r="N15740" s="50" t="str">
        <f>IFERROR((M15740/L15740),"N.A")</f>
        <v>N.A</v>
      </c>
      <c r="O15740" s="28"/>
      <c r="P15740" s="28"/>
      <c r="Q15740" s="28"/>
      <c r="R15740" s="28"/>
      <c r="S15740" s="25"/>
    </row>
    <row r="15741" spans="2:19" s="16" customFormat="1" outlineLevel="2" x14ac:dyDescent="0.25">
      <c r="B15741" s="16" t="s">
        <v>4803</v>
      </c>
      <c r="C15741" s="16" t="s">
        <v>4485</v>
      </c>
      <c r="D15741" s="16" t="s">
        <v>83</v>
      </c>
      <c r="E15741" s="16" t="s">
        <v>4804</v>
      </c>
      <c r="G15741" s="16" t="s">
        <v>4805</v>
      </c>
      <c r="H15741" s="16" t="s">
        <v>152</v>
      </c>
      <c r="I15741" s="35">
        <v>1864769</v>
      </c>
      <c r="J15741" s="35">
        <v>429009.85000000003</v>
      </c>
      <c r="K15741" s="36">
        <f>IFERROR((J15741/I15741),0)</f>
        <v>0.23006058659276299</v>
      </c>
      <c r="L15741" s="35">
        <v>1224258</v>
      </c>
      <c r="M15741" s="35">
        <v>429009.85000000003</v>
      </c>
      <c r="N15741" s="40">
        <f>M15741/L15741</f>
        <v>0.35042437950170635</v>
      </c>
      <c r="O15741" s="28"/>
      <c r="P15741" s="28"/>
      <c r="Q15741" s="28"/>
      <c r="R15741" s="28"/>
      <c r="S15741" s="25"/>
    </row>
    <row r="15742" spans="2:19" s="16" customFormat="1" outlineLevel="2" x14ac:dyDescent="0.25">
      <c r="B15742" s="16" t="s">
        <v>4803</v>
      </c>
      <c r="C15742" s="16" t="s">
        <v>4485</v>
      </c>
      <c r="D15742" s="16" t="s">
        <v>83</v>
      </c>
      <c r="E15742" s="16" t="s">
        <v>4804</v>
      </c>
      <c r="G15742" s="16" t="s">
        <v>4805</v>
      </c>
      <c r="H15742" s="16" t="s">
        <v>19</v>
      </c>
      <c r="I15742" s="31">
        <v>3920502</v>
      </c>
      <c r="J15742" s="31">
        <v>3920502</v>
      </c>
      <c r="K15742" s="32">
        <f>IFERROR((J15742/I15742),0)</f>
        <v>1</v>
      </c>
      <c r="L15742" s="31"/>
      <c r="M15742" s="31"/>
      <c r="N15742" s="39"/>
      <c r="O15742" s="28"/>
      <c r="P15742" s="28"/>
      <c r="Q15742" s="28"/>
      <c r="R15742" s="28"/>
      <c r="S15742" s="25"/>
    </row>
    <row r="15743" spans="2:19" s="16" customFormat="1" outlineLevel="2" x14ac:dyDescent="0.25">
      <c r="B15743" s="16" t="s">
        <v>4803</v>
      </c>
      <c r="C15743" s="16" t="s">
        <v>4485</v>
      </c>
      <c r="D15743" s="16" t="s">
        <v>83</v>
      </c>
      <c r="E15743" s="16" t="s">
        <v>4804</v>
      </c>
      <c r="G15743" s="16" t="s">
        <v>4805</v>
      </c>
      <c r="H15743" s="16" t="s">
        <v>154</v>
      </c>
      <c r="I15743" s="31">
        <v>12</v>
      </c>
      <c r="J15743" s="31">
        <v>12</v>
      </c>
      <c r="K15743" s="32">
        <f>IFERROR((J15743/I15743),0)</f>
        <v>1</v>
      </c>
      <c r="L15743" s="31"/>
      <c r="M15743" s="31"/>
      <c r="N15743" s="39"/>
      <c r="O15743" s="28"/>
      <c r="P15743" s="28"/>
      <c r="Q15743" s="28"/>
      <c r="R15743" s="28"/>
      <c r="S15743" s="25"/>
    </row>
    <row r="15744" spans="2:19" s="16" customFormat="1" outlineLevel="2" x14ac:dyDescent="0.25">
      <c r="B15744" s="16" t="s">
        <v>4803</v>
      </c>
      <c r="C15744" s="16" t="s">
        <v>4485</v>
      </c>
      <c r="D15744" s="16" t="s">
        <v>83</v>
      </c>
      <c r="E15744" s="16" t="s">
        <v>4804</v>
      </c>
      <c r="G15744" s="16" t="s">
        <v>4805</v>
      </c>
      <c r="H15744" s="16" t="s">
        <v>4491</v>
      </c>
      <c r="I15744" s="31">
        <v>19218</v>
      </c>
      <c r="J15744" s="31">
        <v>19218</v>
      </c>
      <c r="K15744" s="42"/>
      <c r="L15744" s="31"/>
      <c r="M15744" s="31"/>
      <c r="N15744" s="39"/>
      <c r="O15744" s="28"/>
      <c r="P15744" s="28"/>
      <c r="Q15744" s="28"/>
      <c r="R15744" s="28"/>
      <c r="S15744" s="25"/>
    </row>
    <row r="15745" spans="2:19" s="16" customFormat="1" outlineLevel="2" x14ac:dyDescent="0.25">
      <c r="B15745" s="16" t="s">
        <v>4803</v>
      </c>
      <c r="C15745" s="16" t="s">
        <v>4485</v>
      </c>
      <c r="D15745" s="16" t="s">
        <v>83</v>
      </c>
      <c r="E15745" s="16" t="s">
        <v>4804</v>
      </c>
      <c r="G15745" s="16" t="s">
        <v>4805</v>
      </c>
      <c r="H15745" s="16" t="s">
        <v>231</v>
      </c>
      <c r="I15745" s="31">
        <v>290567</v>
      </c>
      <c r="J15745" s="31">
        <v>290567</v>
      </c>
      <c r="K15745" s="32">
        <f>IFERROR((J15745/I15745),0)</f>
        <v>1</v>
      </c>
      <c r="L15745" s="31"/>
      <c r="M15745" s="31"/>
      <c r="N15745" s="39"/>
      <c r="O15745" s="28"/>
      <c r="P15745" s="28"/>
      <c r="Q15745" s="28"/>
      <c r="R15745" s="28"/>
      <c r="S15745" s="25"/>
    </row>
    <row r="15746" spans="2:19" s="16" customFormat="1" outlineLevel="2" x14ac:dyDescent="0.25">
      <c r="B15746" s="16" t="s">
        <v>4803</v>
      </c>
      <c r="C15746" s="16" t="s">
        <v>4485</v>
      </c>
      <c r="D15746" s="16" t="s">
        <v>83</v>
      </c>
      <c r="E15746" s="16" t="s">
        <v>4804</v>
      </c>
      <c r="G15746" s="16" t="s">
        <v>4805</v>
      </c>
      <c r="H15746" s="16" t="s">
        <v>155</v>
      </c>
      <c r="I15746" s="31">
        <v>-372954</v>
      </c>
      <c r="J15746" s="31"/>
      <c r="K15746" s="32">
        <f>IFERROR((J15746/I15746),0)</f>
        <v>0</v>
      </c>
      <c r="L15746" s="31"/>
      <c r="M15746" s="31"/>
      <c r="N15746" s="39"/>
      <c r="O15746" s="28"/>
      <c r="P15746" s="28"/>
      <c r="Q15746" s="28"/>
      <c r="R15746" s="28"/>
      <c r="S15746" s="25"/>
    </row>
    <row r="15747" spans="2:19" s="16" customFormat="1" outlineLevel="1" x14ac:dyDescent="0.25">
      <c r="B15747" s="47" t="s">
        <v>9072</v>
      </c>
      <c r="C15747" s="47" t="str">
        <f>C15746</f>
        <v>ASIGNACIONES DIRECTAS ANTICIPADAS (5% DEL SGR)</v>
      </c>
      <c r="D15747" s="47"/>
      <c r="E15747" s="47" t="str">
        <f>E15746</f>
        <v>52001</v>
      </c>
      <c r="F15747" s="47"/>
      <c r="G15747" s="47" t="str">
        <f>G15746</f>
        <v xml:space="preserve">PASTO                                             </v>
      </c>
      <c r="H15747" s="47" t="s">
        <v>10655</v>
      </c>
      <c r="I15747" s="51">
        <f>SUBTOTAL(9,I15741:I15746)</f>
        <v>5722114</v>
      </c>
      <c r="J15747" s="51">
        <f>SUBTOTAL(9,J15741:J15746)</f>
        <v>4659308.8499999996</v>
      </c>
      <c r="K15747" s="49">
        <f>J15747/I15747</f>
        <v>0.81426354840186677</v>
      </c>
      <c r="L15747" s="51">
        <f>SUBTOTAL(9,L15741:L15746)</f>
        <v>1224258</v>
      </c>
      <c r="M15747" s="51">
        <f>SUBTOTAL(9,M15741:M15746)</f>
        <v>429009.85000000003</v>
      </c>
      <c r="N15747" s="50">
        <f>IFERROR((M15747/L15747),"N.A")</f>
        <v>0.35042437950170635</v>
      </c>
      <c r="O15747" s="28"/>
      <c r="P15747" s="28"/>
      <c r="Q15747" s="28"/>
      <c r="R15747" s="28"/>
      <c r="S15747" s="25"/>
    </row>
    <row r="15748" spans="2:19" s="16" customFormat="1" outlineLevel="2" x14ac:dyDescent="0.25">
      <c r="B15748" s="16" t="s">
        <v>4806</v>
      </c>
      <c r="C15748" s="16" t="s">
        <v>4485</v>
      </c>
      <c r="D15748" s="16" t="s">
        <v>87</v>
      </c>
      <c r="E15748" s="16" t="s">
        <v>1422</v>
      </c>
      <c r="G15748" s="16" t="s">
        <v>1423</v>
      </c>
      <c r="H15748" s="16" t="s">
        <v>152</v>
      </c>
      <c r="I15748" s="35">
        <v>1148349</v>
      </c>
      <c r="J15748" s="35">
        <v>0</v>
      </c>
      <c r="K15748" s="36">
        <f>IFERROR((J15748/I15748),0)</f>
        <v>0</v>
      </c>
      <c r="L15748" s="35">
        <v>763294</v>
      </c>
      <c r="M15748" s="35">
        <v>0</v>
      </c>
      <c r="N15748" s="40">
        <f>M15748/L15748</f>
        <v>0</v>
      </c>
      <c r="O15748" s="28"/>
      <c r="P15748" s="28"/>
      <c r="Q15748" s="28"/>
      <c r="R15748" s="28"/>
      <c r="S15748" s="25"/>
    </row>
    <row r="15749" spans="2:19" s="16" customFormat="1" outlineLevel="2" x14ac:dyDescent="0.25">
      <c r="B15749" s="16" t="s">
        <v>4806</v>
      </c>
      <c r="C15749" s="16" t="s">
        <v>4485</v>
      </c>
      <c r="D15749" s="16" t="s">
        <v>87</v>
      </c>
      <c r="E15749" s="16" t="s">
        <v>1422</v>
      </c>
      <c r="G15749" s="16" t="s">
        <v>1423</v>
      </c>
      <c r="H15749" s="16" t="s">
        <v>19</v>
      </c>
      <c r="I15749" s="31">
        <v>1435353</v>
      </c>
      <c r="J15749" s="31">
        <v>1435353</v>
      </c>
      <c r="K15749" s="32">
        <f>IFERROR((J15749/I15749),0)</f>
        <v>1</v>
      </c>
      <c r="L15749" s="31"/>
      <c r="M15749" s="31"/>
      <c r="N15749" s="39"/>
      <c r="O15749" s="28"/>
      <c r="P15749" s="28"/>
      <c r="Q15749" s="28"/>
      <c r="R15749" s="28"/>
      <c r="S15749" s="25"/>
    </row>
    <row r="15750" spans="2:19" s="16" customFormat="1" outlineLevel="2" x14ac:dyDescent="0.25">
      <c r="B15750" s="16" t="s">
        <v>4806</v>
      </c>
      <c r="C15750" s="16" t="s">
        <v>4485</v>
      </c>
      <c r="D15750" s="16" t="s">
        <v>87</v>
      </c>
      <c r="E15750" s="16" t="s">
        <v>1422</v>
      </c>
      <c r="G15750" s="16" t="s">
        <v>1423</v>
      </c>
      <c r="H15750" s="16" t="s">
        <v>154</v>
      </c>
      <c r="I15750" s="31">
        <v>7</v>
      </c>
      <c r="J15750" s="31">
        <v>7</v>
      </c>
      <c r="K15750" s="32">
        <f>IFERROR((J15750/I15750),0)</f>
        <v>1</v>
      </c>
      <c r="L15750" s="31"/>
      <c r="M15750" s="31"/>
      <c r="N15750" s="39"/>
      <c r="O15750" s="28"/>
      <c r="P15750" s="28"/>
      <c r="Q15750" s="28"/>
      <c r="R15750" s="28"/>
      <c r="S15750" s="25"/>
    </row>
    <row r="15751" spans="2:19" s="16" customFormat="1" outlineLevel="2" x14ac:dyDescent="0.25">
      <c r="B15751" s="16" t="s">
        <v>4806</v>
      </c>
      <c r="C15751" s="16" t="s">
        <v>4485</v>
      </c>
      <c r="D15751" s="16" t="s">
        <v>87</v>
      </c>
      <c r="E15751" s="16" t="s">
        <v>1422</v>
      </c>
      <c r="G15751" s="16" t="s">
        <v>1423</v>
      </c>
      <c r="H15751" s="16" t="s">
        <v>4491</v>
      </c>
      <c r="I15751" s="31">
        <v>1312506</v>
      </c>
      <c r="J15751" s="31">
        <v>1312506</v>
      </c>
      <c r="K15751" s="42"/>
      <c r="L15751" s="31"/>
      <c r="M15751" s="31"/>
      <c r="N15751" s="39"/>
      <c r="O15751" s="28"/>
      <c r="P15751" s="28"/>
      <c r="Q15751" s="28"/>
      <c r="R15751" s="28"/>
      <c r="S15751" s="25"/>
    </row>
    <row r="15752" spans="2:19" s="16" customFormat="1" outlineLevel="2" x14ac:dyDescent="0.25">
      <c r="B15752" s="16" t="s">
        <v>4806</v>
      </c>
      <c r="C15752" s="16" t="s">
        <v>4485</v>
      </c>
      <c r="D15752" s="16" t="s">
        <v>87</v>
      </c>
      <c r="E15752" s="16" t="s">
        <v>1422</v>
      </c>
      <c r="G15752" s="16" t="s">
        <v>1423</v>
      </c>
      <c r="H15752" s="16" t="s">
        <v>231</v>
      </c>
      <c r="I15752" s="31">
        <v>183277</v>
      </c>
      <c r="J15752" s="31">
        <v>183277</v>
      </c>
      <c r="K15752" s="32">
        <f>IFERROR((J15752/I15752),0)</f>
        <v>1</v>
      </c>
      <c r="L15752" s="31"/>
      <c r="M15752" s="31"/>
      <c r="N15752" s="39"/>
      <c r="O15752" s="28"/>
      <c r="P15752" s="28"/>
      <c r="Q15752" s="28"/>
      <c r="R15752" s="28"/>
      <c r="S15752" s="25"/>
    </row>
    <row r="15753" spans="2:19" s="16" customFormat="1" outlineLevel="2" x14ac:dyDescent="0.25">
      <c r="B15753" s="16" t="s">
        <v>4806</v>
      </c>
      <c r="C15753" s="16" t="s">
        <v>4485</v>
      </c>
      <c r="D15753" s="16" t="s">
        <v>87</v>
      </c>
      <c r="E15753" s="16" t="s">
        <v>1422</v>
      </c>
      <c r="G15753" s="16" t="s">
        <v>1423</v>
      </c>
      <c r="H15753" s="16" t="s">
        <v>155</v>
      </c>
      <c r="I15753" s="31">
        <v>-229670</v>
      </c>
      <c r="J15753" s="31"/>
      <c r="K15753" s="32">
        <f>IFERROR((J15753/I15753),0)</f>
        <v>0</v>
      </c>
      <c r="L15753" s="31"/>
      <c r="M15753" s="31"/>
      <c r="N15753" s="39"/>
      <c r="O15753" s="28"/>
      <c r="P15753" s="28"/>
      <c r="Q15753" s="28"/>
      <c r="R15753" s="28"/>
      <c r="S15753" s="25"/>
    </row>
    <row r="15754" spans="2:19" s="16" customFormat="1" outlineLevel="1" x14ac:dyDescent="0.25">
      <c r="B15754" s="47" t="s">
        <v>9073</v>
      </c>
      <c r="C15754" s="47" t="str">
        <f>C15753</f>
        <v>ASIGNACIONES DIRECTAS ANTICIPADAS (5% DEL SGR)</v>
      </c>
      <c r="D15754" s="47"/>
      <c r="E15754" s="47" t="str">
        <f>E15753</f>
        <v>50711</v>
      </c>
      <c r="F15754" s="47"/>
      <c r="G15754" s="47" t="str">
        <f>G15753</f>
        <v xml:space="preserve">VISTAHERMOSA                                      </v>
      </c>
      <c r="H15754" s="47" t="s">
        <v>10655</v>
      </c>
      <c r="I15754" s="51">
        <f>SUBTOTAL(9,I15748:I15753)</f>
        <v>3849822</v>
      </c>
      <c r="J15754" s="51">
        <f>SUBTOTAL(9,J15748:J15753)</f>
        <v>2931143</v>
      </c>
      <c r="K15754" s="49">
        <f>J15754/I15754</f>
        <v>0.76137104520676535</v>
      </c>
      <c r="L15754" s="51">
        <f>SUBTOTAL(9,L15748:L15753)</f>
        <v>763294</v>
      </c>
      <c r="M15754" s="51">
        <f>SUBTOTAL(9,M15748:M15753)</f>
        <v>0</v>
      </c>
      <c r="N15754" s="50">
        <f>IFERROR((M15754/L15754),"N.A")</f>
        <v>0</v>
      </c>
      <c r="O15754" s="28"/>
      <c r="P15754" s="28"/>
      <c r="Q15754" s="28"/>
      <c r="R15754" s="28"/>
      <c r="S15754" s="25"/>
    </row>
    <row r="15755" spans="2:19" s="16" customFormat="1" outlineLevel="2" x14ac:dyDescent="0.25">
      <c r="B15755" s="16" t="s">
        <v>4807</v>
      </c>
      <c r="C15755" s="16" t="s">
        <v>4485</v>
      </c>
      <c r="D15755" s="16" t="s">
        <v>87</v>
      </c>
      <c r="E15755" s="16" t="s">
        <v>1425</v>
      </c>
      <c r="G15755" s="16" t="s">
        <v>1426</v>
      </c>
      <c r="H15755" s="16" t="s">
        <v>152</v>
      </c>
      <c r="I15755" s="35">
        <v>280184654</v>
      </c>
      <c r="J15755" s="35">
        <v>134661505.72</v>
      </c>
      <c r="K15755" s="36">
        <f>IFERROR((J15755/I15755),0)</f>
        <v>0.4806169923924527</v>
      </c>
      <c r="L15755" s="35">
        <v>193233205.96000004</v>
      </c>
      <c r="M15755" s="35">
        <v>134661505.72</v>
      </c>
      <c r="N15755" s="40">
        <f>M15755/L15755</f>
        <v>0.69688594696232187</v>
      </c>
      <c r="O15755" s="28"/>
      <c r="P15755" s="28"/>
      <c r="Q15755" s="28"/>
      <c r="R15755" s="28"/>
      <c r="S15755" s="25"/>
    </row>
    <row r="15756" spans="2:19" s="16" customFormat="1" outlineLevel="2" x14ac:dyDescent="0.25">
      <c r="B15756" s="16" t="s">
        <v>4807</v>
      </c>
      <c r="C15756" s="16" t="s">
        <v>4485</v>
      </c>
      <c r="D15756" s="16" t="s">
        <v>87</v>
      </c>
      <c r="E15756" s="16" t="s">
        <v>1425</v>
      </c>
      <c r="G15756" s="16" t="s">
        <v>1426</v>
      </c>
      <c r="H15756" s="16" t="s">
        <v>19</v>
      </c>
      <c r="I15756" s="31">
        <v>354637129</v>
      </c>
      <c r="J15756" s="31">
        <v>354637129</v>
      </c>
      <c r="K15756" s="32">
        <f>IFERROR((J15756/I15756),0)</f>
        <v>1</v>
      </c>
      <c r="L15756" s="31"/>
      <c r="M15756" s="31"/>
      <c r="N15756" s="39"/>
      <c r="O15756" s="28"/>
      <c r="P15756" s="28"/>
      <c r="Q15756" s="28"/>
      <c r="R15756" s="28"/>
      <c r="S15756" s="25"/>
    </row>
    <row r="15757" spans="2:19" s="16" customFormat="1" outlineLevel="2" x14ac:dyDescent="0.25">
      <c r="B15757" s="16" t="s">
        <v>4807</v>
      </c>
      <c r="C15757" s="16" t="s">
        <v>4485</v>
      </c>
      <c r="D15757" s="16" t="s">
        <v>87</v>
      </c>
      <c r="E15757" s="16" t="s">
        <v>1425</v>
      </c>
      <c r="G15757" s="16" t="s">
        <v>1426</v>
      </c>
      <c r="H15757" s="16" t="s">
        <v>154</v>
      </c>
      <c r="I15757" s="31">
        <v>1733</v>
      </c>
      <c r="J15757" s="31">
        <v>1733</v>
      </c>
      <c r="K15757" s="32">
        <f>IFERROR((J15757/I15757),0)</f>
        <v>1</v>
      </c>
      <c r="L15757" s="31"/>
      <c r="M15757" s="31"/>
      <c r="N15757" s="39"/>
      <c r="O15757" s="28"/>
      <c r="P15757" s="28"/>
      <c r="Q15757" s="28"/>
      <c r="R15757" s="28"/>
      <c r="S15757" s="25"/>
    </row>
    <row r="15758" spans="2:19" s="16" customFormat="1" outlineLevel="2" x14ac:dyDescent="0.25">
      <c r="B15758" s="16" t="s">
        <v>4807</v>
      </c>
      <c r="C15758" s="16" t="s">
        <v>4485</v>
      </c>
      <c r="D15758" s="16" t="s">
        <v>87</v>
      </c>
      <c r="E15758" s="16" t="s">
        <v>1425</v>
      </c>
      <c r="G15758" s="16" t="s">
        <v>1426</v>
      </c>
      <c r="H15758" s="16" t="s">
        <v>4491</v>
      </c>
      <c r="I15758" s="31">
        <v>325</v>
      </c>
      <c r="J15758" s="31">
        <v>325</v>
      </c>
      <c r="K15758" s="42"/>
      <c r="L15758" s="31"/>
      <c r="M15758" s="31"/>
      <c r="N15758" s="39"/>
      <c r="O15758" s="28"/>
      <c r="P15758" s="28"/>
      <c r="Q15758" s="28"/>
      <c r="R15758" s="28"/>
      <c r="S15758" s="25"/>
    </row>
    <row r="15759" spans="2:19" s="16" customFormat="1" outlineLevel="2" x14ac:dyDescent="0.25">
      <c r="B15759" s="16" t="s">
        <v>4807</v>
      </c>
      <c r="C15759" s="16" t="s">
        <v>4485</v>
      </c>
      <c r="D15759" s="16" t="s">
        <v>87</v>
      </c>
      <c r="E15759" s="16" t="s">
        <v>1425</v>
      </c>
      <c r="G15759" s="16" t="s">
        <v>1426</v>
      </c>
      <c r="H15759" s="16" t="s">
        <v>231</v>
      </c>
      <c r="I15759" s="31">
        <v>47433257</v>
      </c>
      <c r="J15759" s="31">
        <v>47433257</v>
      </c>
      <c r="K15759" s="32">
        <f>IFERROR((J15759/I15759),0)</f>
        <v>1</v>
      </c>
      <c r="L15759" s="31"/>
      <c r="M15759" s="31"/>
      <c r="N15759" s="39"/>
      <c r="O15759" s="28"/>
      <c r="P15759" s="28"/>
      <c r="Q15759" s="28"/>
      <c r="R15759" s="28"/>
      <c r="S15759" s="25"/>
    </row>
    <row r="15760" spans="2:19" s="16" customFormat="1" outlineLevel="2" x14ac:dyDescent="0.25">
      <c r="B15760" s="16" t="s">
        <v>4807</v>
      </c>
      <c r="C15760" s="16" t="s">
        <v>4485</v>
      </c>
      <c r="D15760" s="16" t="s">
        <v>87</v>
      </c>
      <c r="E15760" s="16" t="s">
        <v>1425</v>
      </c>
      <c r="G15760" s="16" t="s">
        <v>1426</v>
      </c>
      <c r="H15760" s="16" t="s">
        <v>155</v>
      </c>
      <c r="I15760" s="31">
        <v>-56036931</v>
      </c>
      <c r="J15760" s="31"/>
      <c r="K15760" s="32">
        <f>IFERROR((J15760/I15760),0)</f>
        <v>0</v>
      </c>
      <c r="L15760" s="31"/>
      <c r="M15760" s="31"/>
      <c r="N15760" s="39"/>
      <c r="O15760" s="28"/>
      <c r="P15760" s="28"/>
      <c r="Q15760" s="28"/>
      <c r="R15760" s="28"/>
      <c r="S15760" s="25"/>
    </row>
    <row r="15761" spans="2:19" s="16" customFormat="1" outlineLevel="1" x14ac:dyDescent="0.25">
      <c r="B15761" s="47" t="s">
        <v>9074</v>
      </c>
      <c r="C15761" s="47" t="str">
        <f>C15760</f>
        <v>ASIGNACIONES DIRECTAS ANTICIPADAS (5% DEL SGR)</v>
      </c>
      <c r="D15761" s="47"/>
      <c r="E15761" s="47" t="str">
        <f>E15760</f>
        <v>50689</v>
      </c>
      <c r="F15761" s="47"/>
      <c r="G15761" s="47" t="str">
        <f>G15760</f>
        <v xml:space="preserve">SAN MARTÍN                                        </v>
      </c>
      <c r="H15761" s="47" t="s">
        <v>10655</v>
      </c>
      <c r="I15761" s="51">
        <f>SUBTOTAL(9,I15755:I15760)</f>
        <v>626220167</v>
      </c>
      <c r="J15761" s="51">
        <f>SUBTOTAL(9,J15755:J15760)</f>
        <v>536733949.72000003</v>
      </c>
      <c r="K15761" s="49">
        <f>J15761/I15761</f>
        <v>0.85710102932536192</v>
      </c>
      <c r="L15761" s="51">
        <f>SUBTOTAL(9,L15755:L15760)</f>
        <v>193233205.96000004</v>
      </c>
      <c r="M15761" s="51">
        <f>SUBTOTAL(9,M15755:M15760)</f>
        <v>134661505.72</v>
      </c>
      <c r="N15761" s="50">
        <f>IFERROR((M15761/L15761),"N.A")</f>
        <v>0.69688594696232187</v>
      </c>
      <c r="O15761" s="28"/>
      <c r="P15761" s="28"/>
      <c r="Q15761" s="28"/>
      <c r="R15761" s="28"/>
      <c r="S15761" s="25"/>
    </row>
    <row r="15762" spans="2:19" s="16" customFormat="1" outlineLevel="2" x14ac:dyDescent="0.25">
      <c r="B15762" s="16" t="s">
        <v>4808</v>
      </c>
      <c r="C15762" s="16" t="s">
        <v>4485</v>
      </c>
      <c r="D15762" s="16" t="s">
        <v>87</v>
      </c>
      <c r="E15762" s="16" t="s">
        <v>1434</v>
      </c>
      <c r="G15762" s="16" t="s">
        <v>1435</v>
      </c>
      <c r="H15762" s="16" t="s">
        <v>152</v>
      </c>
      <c r="I15762" s="35">
        <v>2559300</v>
      </c>
      <c r="J15762" s="35">
        <v>1299761.32</v>
      </c>
      <c r="K15762" s="36">
        <f>IFERROR((J15762/I15762),0)</f>
        <v>0.507858133083265</v>
      </c>
      <c r="L15762" s="35">
        <v>1649142</v>
      </c>
      <c r="M15762" s="35">
        <v>1299761.32</v>
      </c>
      <c r="N15762" s="40">
        <f>M15762/L15762</f>
        <v>0.78814396819679566</v>
      </c>
      <c r="O15762" s="28"/>
      <c r="P15762" s="28"/>
      <c r="Q15762" s="28"/>
      <c r="R15762" s="28"/>
      <c r="S15762" s="25"/>
    </row>
    <row r="15763" spans="2:19" s="16" customFormat="1" outlineLevel="2" x14ac:dyDescent="0.25">
      <c r="B15763" s="16" t="s">
        <v>4808</v>
      </c>
      <c r="C15763" s="16" t="s">
        <v>4485</v>
      </c>
      <c r="D15763" s="16" t="s">
        <v>87</v>
      </c>
      <c r="E15763" s="16" t="s">
        <v>1434</v>
      </c>
      <c r="G15763" s="16" t="s">
        <v>1435</v>
      </c>
      <c r="H15763" s="16" t="s">
        <v>19</v>
      </c>
      <c r="I15763" s="31">
        <v>3530258</v>
      </c>
      <c r="J15763" s="31">
        <v>3530258</v>
      </c>
      <c r="K15763" s="32">
        <f>IFERROR((J15763/I15763),0)</f>
        <v>1</v>
      </c>
      <c r="L15763" s="31"/>
      <c r="M15763" s="31"/>
      <c r="N15763" s="39"/>
      <c r="O15763" s="28"/>
      <c r="P15763" s="28"/>
      <c r="Q15763" s="28"/>
      <c r="R15763" s="28"/>
      <c r="S15763" s="25"/>
    </row>
    <row r="15764" spans="2:19" s="16" customFormat="1" outlineLevel="2" x14ac:dyDescent="0.25">
      <c r="B15764" s="16" t="s">
        <v>4808</v>
      </c>
      <c r="C15764" s="16" t="s">
        <v>4485</v>
      </c>
      <c r="D15764" s="16" t="s">
        <v>87</v>
      </c>
      <c r="E15764" s="16" t="s">
        <v>1434</v>
      </c>
      <c r="G15764" s="16" t="s">
        <v>1435</v>
      </c>
      <c r="H15764" s="16" t="s">
        <v>154</v>
      </c>
      <c r="I15764" s="31">
        <v>16</v>
      </c>
      <c r="J15764" s="31">
        <v>16</v>
      </c>
      <c r="K15764" s="32">
        <f>IFERROR((J15764/I15764),0)</f>
        <v>1</v>
      </c>
      <c r="L15764" s="31"/>
      <c r="M15764" s="31"/>
      <c r="N15764" s="39"/>
      <c r="O15764" s="28"/>
      <c r="P15764" s="28"/>
      <c r="Q15764" s="28"/>
      <c r="R15764" s="28"/>
      <c r="S15764" s="25"/>
    </row>
    <row r="15765" spans="2:19" s="16" customFormat="1" outlineLevel="2" x14ac:dyDescent="0.25">
      <c r="B15765" s="16" t="s">
        <v>4808</v>
      </c>
      <c r="C15765" s="16" t="s">
        <v>4485</v>
      </c>
      <c r="D15765" s="16" t="s">
        <v>87</v>
      </c>
      <c r="E15765" s="16" t="s">
        <v>1434</v>
      </c>
      <c r="G15765" s="16" t="s">
        <v>1435</v>
      </c>
      <c r="H15765" s="16" t="s">
        <v>4491</v>
      </c>
      <c r="I15765" s="31">
        <v>417469</v>
      </c>
      <c r="J15765" s="31">
        <v>417469</v>
      </c>
      <c r="K15765" s="42"/>
      <c r="L15765" s="31"/>
      <c r="M15765" s="31"/>
      <c r="N15765" s="39"/>
      <c r="O15765" s="28"/>
      <c r="P15765" s="28"/>
      <c r="Q15765" s="28"/>
      <c r="R15765" s="28"/>
      <c r="S15765" s="25"/>
    </row>
    <row r="15766" spans="2:19" s="16" customFormat="1" outlineLevel="2" x14ac:dyDescent="0.25">
      <c r="B15766" s="16" t="s">
        <v>4808</v>
      </c>
      <c r="C15766" s="16" t="s">
        <v>4485</v>
      </c>
      <c r="D15766" s="16" t="s">
        <v>87</v>
      </c>
      <c r="E15766" s="16" t="s">
        <v>1434</v>
      </c>
      <c r="G15766" s="16" t="s">
        <v>1435</v>
      </c>
      <c r="H15766" s="16" t="s">
        <v>231</v>
      </c>
      <c r="I15766" s="31">
        <v>384391</v>
      </c>
      <c r="J15766" s="31">
        <v>384391</v>
      </c>
      <c r="K15766" s="32">
        <f>IFERROR((J15766/I15766),0)</f>
        <v>1</v>
      </c>
      <c r="L15766" s="31"/>
      <c r="M15766" s="31"/>
      <c r="N15766" s="39"/>
      <c r="O15766" s="28"/>
      <c r="P15766" s="28"/>
      <c r="Q15766" s="28"/>
      <c r="R15766" s="28"/>
      <c r="S15766" s="25"/>
    </row>
    <row r="15767" spans="2:19" s="16" customFormat="1" outlineLevel="2" x14ac:dyDescent="0.25">
      <c r="B15767" s="16" t="s">
        <v>4808</v>
      </c>
      <c r="C15767" s="16" t="s">
        <v>4485</v>
      </c>
      <c r="D15767" s="16" t="s">
        <v>87</v>
      </c>
      <c r="E15767" s="16" t="s">
        <v>1434</v>
      </c>
      <c r="G15767" s="16" t="s">
        <v>1435</v>
      </c>
      <c r="H15767" s="16" t="s">
        <v>155</v>
      </c>
      <c r="I15767" s="31">
        <v>-511860</v>
      </c>
      <c r="J15767" s="31"/>
      <c r="K15767" s="32">
        <f>IFERROR((J15767/I15767),0)</f>
        <v>0</v>
      </c>
      <c r="L15767" s="31"/>
      <c r="M15767" s="31"/>
      <c r="N15767" s="39"/>
      <c r="O15767" s="28"/>
      <c r="P15767" s="28"/>
      <c r="Q15767" s="28"/>
      <c r="R15767" s="28"/>
      <c r="S15767" s="25"/>
    </row>
    <row r="15768" spans="2:19" s="16" customFormat="1" outlineLevel="1" x14ac:dyDescent="0.25">
      <c r="B15768" s="47" t="s">
        <v>9075</v>
      </c>
      <c r="C15768" s="47" t="str">
        <f>C15767</f>
        <v>ASIGNACIONES DIRECTAS ANTICIPADAS (5% DEL SGR)</v>
      </c>
      <c r="D15768" s="47"/>
      <c r="E15768" s="47" t="str">
        <f>E15767</f>
        <v>50680</v>
      </c>
      <c r="F15768" s="47"/>
      <c r="G15768" s="47" t="str">
        <f>G15767</f>
        <v xml:space="preserve">SAN CARLOS DE GUAROA                              </v>
      </c>
      <c r="H15768" s="47" t="s">
        <v>10655</v>
      </c>
      <c r="I15768" s="51">
        <f>SUBTOTAL(9,I15762:I15767)</f>
        <v>6379574</v>
      </c>
      <c r="J15768" s="51">
        <f>SUBTOTAL(9,J15762:J15767)</f>
        <v>5631895.3200000003</v>
      </c>
      <c r="K15768" s="49">
        <f>J15768/I15768</f>
        <v>0.88280115882345755</v>
      </c>
      <c r="L15768" s="51">
        <f>SUBTOTAL(9,L15762:L15767)</f>
        <v>1649142</v>
      </c>
      <c r="M15768" s="51">
        <f>SUBTOTAL(9,M15762:M15767)</f>
        <v>1299761.32</v>
      </c>
      <c r="N15768" s="50">
        <f>IFERROR((M15768/L15768),"N.A")</f>
        <v>0.78814396819679566</v>
      </c>
      <c r="O15768" s="28"/>
      <c r="P15768" s="28"/>
      <c r="Q15768" s="28"/>
      <c r="R15768" s="28"/>
      <c r="S15768" s="25"/>
    </row>
    <row r="15769" spans="2:19" s="16" customFormat="1" outlineLevel="2" x14ac:dyDescent="0.25">
      <c r="B15769" s="16" t="s">
        <v>4809</v>
      </c>
      <c r="C15769" s="16" t="s">
        <v>4485</v>
      </c>
      <c r="D15769" s="16" t="s">
        <v>87</v>
      </c>
      <c r="E15769" s="16" t="s">
        <v>1437</v>
      </c>
      <c r="G15769" s="16" t="s">
        <v>527</v>
      </c>
      <c r="H15769" s="16" t="s">
        <v>152</v>
      </c>
      <c r="I15769" s="35">
        <v>1878527</v>
      </c>
      <c r="J15769" s="35">
        <v>400254.41</v>
      </c>
      <c r="K15769" s="36">
        <f>IFERROR((J15769/I15769),0)</f>
        <v>0.21306822313440263</v>
      </c>
      <c r="L15769" s="35">
        <v>1283922</v>
      </c>
      <c r="M15769" s="35">
        <v>400254.41</v>
      </c>
      <c r="N15769" s="40">
        <f>M15769/L15769</f>
        <v>0.31174355607272092</v>
      </c>
      <c r="O15769" s="28"/>
      <c r="P15769" s="28"/>
      <c r="Q15769" s="28"/>
      <c r="R15769" s="28"/>
      <c r="S15769" s="25"/>
    </row>
    <row r="15770" spans="2:19" s="16" customFormat="1" outlineLevel="2" x14ac:dyDescent="0.25">
      <c r="B15770" s="16" t="s">
        <v>4809</v>
      </c>
      <c r="C15770" s="16" t="s">
        <v>4485</v>
      </c>
      <c r="D15770" s="16" t="s">
        <v>87</v>
      </c>
      <c r="E15770" s="16" t="s">
        <v>1437</v>
      </c>
      <c r="G15770" s="16" t="s">
        <v>527</v>
      </c>
      <c r="H15770" s="16" t="s">
        <v>19</v>
      </c>
      <c r="I15770" s="31">
        <v>5179122</v>
      </c>
      <c r="J15770" s="31">
        <v>5179122</v>
      </c>
      <c r="K15770" s="32">
        <f>IFERROR((J15770/I15770),0)</f>
        <v>1</v>
      </c>
      <c r="L15770" s="31"/>
      <c r="M15770" s="31"/>
      <c r="N15770" s="39"/>
      <c r="O15770" s="28"/>
      <c r="P15770" s="28"/>
      <c r="Q15770" s="28"/>
      <c r="R15770" s="28"/>
      <c r="S15770" s="25"/>
    </row>
    <row r="15771" spans="2:19" s="16" customFormat="1" outlineLevel="2" x14ac:dyDescent="0.25">
      <c r="B15771" s="16" t="s">
        <v>4809</v>
      </c>
      <c r="C15771" s="16" t="s">
        <v>4485</v>
      </c>
      <c r="D15771" s="16" t="s">
        <v>87</v>
      </c>
      <c r="E15771" s="16" t="s">
        <v>1437</v>
      </c>
      <c r="G15771" s="16" t="s">
        <v>527</v>
      </c>
      <c r="H15771" s="16" t="s">
        <v>154</v>
      </c>
      <c r="I15771" s="31">
        <v>12</v>
      </c>
      <c r="J15771" s="31">
        <v>12</v>
      </c>
      <c r="K15771" s="32">
        <f>IFERROR((J15771/I15771),0)</f>
        <v>1</v>
      </c>
      <c r="L15771" s="31"/>
      <c r="M15771" s="31"/>
      <c r="N15771" s="39"/>
      <c r="O15771" s="28"/>
      <c r="P15771" s="28"/>
      <c r="Q15771" s="28"/>
      <c r="R15771" s="28"/>
      <c r="S15771" s="25"/>
    </row>
    <row r="15772" spans="2:19" s="16" customFormat="1" outlineLevel="2" x14ac:dyDescent="0.25">
      <c r="B15772" s="16" t="s">
        <v>4809</v>
      </c>
      <c r="C15772" s="16" t="s">
        <v>4485</v>
      </c>
      <c r="D15772" s="16" t="s">
        <v>87</v>
      </c>
      <c r="E15772" s="16" t="s">
        <v>1437</v>
      </c>
      <c r="G15772" s="16" t="s">
        <v>527</v>
      </c>
      <c r="H15772" s="16" t="s">
        <v>4491</v>
      </c>
      <c r="I15772" s="31">
        <v>139</v>
      </c>
      <c r="J15772" s="31">
        <v>139</v>
      </c>
      <c r="K15772" s="42"/>
      <c r="L15772" s="31"/>
      <c r="M15772" s="31"/>
      <c r="N15772" s="39"/>
      <c r="O15772" s="28"/>
      <c r="P15772" s="28"/>
      <c r="Q15772" s="28"/>
      <c r="R15772" s="28"/>
      <c r="S15772" s="25"/>
    </row>
    <row r="15773" spans="2:19" s="16" customFormat="1" outlineLevel="2" x14ac:dyDescent="0.25">
      <c r="B15773" s="16" t="s">
        <v>4809</v>
      </c>
      <c r="C15773" s="16" t="s">
        <v>4485</v>
      </c>
      <c r="D15773" s="16" t="s">
        <v>87</v>
      </c>
      <c r="E15773" s="16" t="s">
        <v>1437</v>
      </c>
      <c r="G15773" s="16" t="s">
        <v>527</v>
      </c>
      <c r="H15773" s="16" t="s">
        <v>231</v>
      </c>
      <c r="I15773" s="31">
        <v>316153</v>
      </c>
      <c r="J15773" s="31">
        <v>316153</v>
      </c>
      <c r="K15773" s="32">
        <f>IFERROR((J15773/I15773),0)</f>
        <v>1</v>
      </c>
      <c r="L15773" s="31"/>
      <c r="M15773" s="31"/>
      <c r="N15773" s="39"/>
      <c r="O15773" s="28"/>
      <c r="P15773" s="28"/>
      <c r="Q15773" s="28"/>
      <c r="R15773" s="28"/>
      <c r="S15773" s="25"/>
    </row>
    <row r="15774" spans="2:19" s="16" customFormat="1" outlineLevel="2" x14ac:dyDescent="0.25">
      <c r="B15774" s="16" t="s">
        <v>4809</v>
      </c>
      <c r="C15774" s="16" t="s">
        <v>4485</v>
      </c>
      <c r="D15774" s="16" t="s">
        <v>87</v>
      </c>
      <c r="E15774" s="16" t="s">
        <v>1437</v>
      </c>
      <c r="G15774" s="16" t="s">
        <v>527</v>
      </c>
      <c r="H15774" s="16" t="s">
        <v>155</v>
      </c>
      <c r="I15774" s="31">
        <v>-375705</v>
      </c>
      <c r="J15774" s="31"/>
      <c r="K15774" s="32">
        <f>IFERROR((J15774/I15774),0)</f>
        <v>0</v>
      </c>
      <c r="L15774" s="31"/>
      <c r="M15774" s="31"/>
      <c r="N15774" s="39"/>
      <c r="O15774" s="28"/>
      <c r="P15774" s="28"/>
      <c r="Q15774" s="28"/>
      <c r="R15774" s="28"/>
      <c r="S15774" s="25"/>
    </row>
    <row r="15775" spans="2:19" s="16" customFormat="1" outlineLevel="1" x14ac:dyDescent="0.25">
      <c r="B15775" s="47" t="s">
        <v>9076</v>
      </c>
      <c r="C15775" s="47" t="str">
        <f>C15774</f>
        <v>ASIGNACIONES DIRECTAS ANTICIPADAS (5% DEL SGR)</v>
      </c>
      <c r="D15775" s="47"/>
      <c r="E15775" s="47" t="str">
        <f>E15774</f>
        <v>50606</v>
      </c>
      <c r="F15775" s="47"/>
      <c r="G15775" s="47" t="str">
        <f>G15774</f>
        <v xml:space="preserve">RESTREPO                                          </v>
      </c>
      <c r="H15775" s="47" t="s">
        <v>10655</v>
      </c>
      <c r="I15775" s="51">
        <f>SUBTOTAL(9,I15769:I15774)</f>
        <v>6998248</v>
      </c>
      <c r="J15775" s="51">
        <f>SUBTOTAL(9,J15769:J15774)</f>
        <v>5895680.4100000001</v>
      </c>
      <c r="K15775" s="49">
        <f>J15775/I15775</f>
        <v>0.84245091199968913</v>
      </c>
      <c r="L15775" s="51">
        <f>SUBTOTAL(9,L15769:L15774)</f>
        <v>1283922</v>
      </c>
      <c r="M15775" s="51">
        <f>SUBTOTAL(9,M15769:M15774)</f>
        <v>400254.41</v>
      </c>
      <c r="N15775" s="50">
        <f>IFERROR((M15775/L15775),"N.A")</f>
        <v>0.31174355607272092</v>
      </c>
      <c r="O15775" s="28"/>
      <c r="P15775" s="28"/>
      <c r="Q15775" s="28"/>
      <c r="R15775" s="28"/>
      <c r="S15775" s="25"/>
    </row>
    <row r="15776" spans="2:19" s="16" customFormat="1" outlineLevel="2" x14ac:dyDescent="0.25">
      <c r="B15776" s="16" t="s">
        <v>4810</v>
      </c>
      <c r="C15776" s="16" t="s">
        <v>4485</v>
      </c>
      <c r="D15776" s="16" t="s">
        <v>87</v>
      </c>
      <c r="E15776" s="16" t="s">
        <v>1442</v>
      </c>
      <c r="G15776" s="16" t="s">
        <v>1443</v>
      </c>
      <c r="H15776" s="16" t="s">
        <v>19</v>
      </c>
      <c r="I15776" s="31">
        <v>37674</v>
      </c>
      <c r="J15776" s="31">
        <v>37674</v>
      </c>
      <c r="K15776" s="32">
        <f>IFERROR((J15776/I15776),0)</f>
        <v>1</v>
      </c>
      <c r="L15776" s="31"/>
      <c r="M15776" s="31"/>
      <c r="N15776" s="39"/>
      <c r="O15776" s="28"/>
      <c r="P15776" s="28"/>
      <c r="Q15776" s="28"/>
      <c r="R15776" s="28"/>
      <c r="S15776" s="25"/>
    </row>
    <row r="15777" spans="2:19" s="16" customFormat="1" outlineLevel="1" x14ac:dyDescent="0.25">
      <c r="B15777" s="47" t="s">
        <v>9077</v>
      </c>
      <c r="C15777" s="47" t="str">
        <f>C15776</f>
        <v>ASIGNACIONES DIRECTAS ANTICIPADAS (5% DEL SGR)</v>
      </c>
      <c r="D15777" s="47"/>
      <c r="E15777" s="47" t="str">
        <f>E15776</f>
        <v>50577</v>
      </c>
      <c r="F15777" s="47"/>
      <c r="G15777" s="47" t="str">
        <f>G15776</f>
        <v xml:space="preserve">PUERTO LLERAS                                     </v>
      </c>
      <c r="H15777" s="47" t="s">
        <v>10655</v>
      </c>
      <c r="I15777" s="51">
        <f>SUBTOTAL(9,I15776:I15776)</f>
        <v>37674</v>
      </c>
      <c r="J15777" s="51">
        <f>SUBTOTAL(9,J15776:J15776)</f>
        <v>37674</v>
      </c>
      <c r="K15777" s="49">
        <f>J15777/I15777</f>
        <v>1</v>
      </c>
      <c r="L15777" s="51">
        <f>SUBTOTAL(9,L15776:L15776)</f>
        <v>0</v>
      </c>
      <c r="M15777" s="51">
        <f>SUBTOTAL(9,M15776:M15776)</f>
        <v>0</v>
      </c>
      <c r="N15777" s="50" t="str">
        <f>IFERROR((M15777/L15777),"N.A")</f>
        <v>N.A</v>
      </c>
      <c r="O15777" s="28"/>
      <c r="P15777" s="28"/>
      <c r="Q15777" s="28"/>
      <c r="R15777" s="28"/>
      <c r="S15777" s="25"/>
    </row>
    <row r="15778" spans="2:19" s="16" customFormat="1" outlineLevel="2" x14ac:dyDescent="0.25">
      <c r="B15778" s="16" t="s">
        <v>4811</v>
      </c>
      <c r="C15778" s="16" t="s">
        <v>4485</v>
      </c>
      <c r="D15778" s="16" t="s">
        <v>87</v>
      </c>
      <c r="E15778" s="16" t="s">
        <v>1445</v>
      </c>
      <c r="G15778" s="16" t="s">
        <v>1446</v>
      </c>
      <c r="H15778" s="16" t="s">
        <v>152</v>
      </c>
      <c r="I15778" s="35">
        <v>1825835776</v>
      </c>
      <c r="J15778" s="35">
        <v>426751753.55000007</v>
      </c>
      <c r="K15778" s="36">
        <f>IFERROR((J15778/I15778),0)</f>
        <v>0.23372953863622842</v>
      </c>
      <c r="L15778" s="35">
        <v>1169172852.8299999</v>
      </c>
      <c r="M15778" s="35">
        <v>426751753.55000007</v>
      </c>
      <c r="N15778" s="40">
        <f>M15778/L15778</f>
        <v>0.36500313235723975</v>
      </c>
      <c r="O15778" s="28"/>
      <c r="P15778" s="28"/>
      <c r="Q15778" s="28"/>
      <c r="R15778" s="28"/>
      <c r="S15778" s="25"/>
    </row>
    <row r="15779" spans="2:19" s="16" customFormat="1" outlineLevel="2" x14ac:dyDescent="0.25">
      <c r="B15779" s="16" t="s">
        <v>4811</v>
      </c>
      <c r="C15779" s="16" t="s">
        <v>4485</v>
      </c>
      <c r="D15779" s="16" t="s">
        <v>87</v>
      </c>
      <c r="E15779" s="16" t="s">
        <v>1445</v>
      </c>
      <c r="G15779" s="16" t="s">
        <v>1446</v>
      </c>
      <c r="H15779" s="16" t="s">
        <v>19</v>
      </c>
      <c r="I15779" s="31">
        <v>34821280</v>
      </c>
      <c r="J15779" s="31">
        <v>34821280</v>
      </c>
      <c r="K15779" s="32">
        <f>IFERROR((J15779/I15779),0)</f>
        <v>1</v>
      </c>
      <c r="L15779" s="31"/>
      <c r="M15779" s="31"/>
      <c r="N15779" s="39"/>
      <c r="O15779" s="28"/>
      <c r="P15779" s="28"/>
      <c r="Q15779" s="28"/>
      <c r="R15779" s="28"/>
      <c r="S15779" s="25"/>
    </row>
    <row r="15780" spans="2:19" s="16" customFormat="1" outlineLevel="2" x14ac:dyDescent="0.25">
      <c r="B15780" s="16" t="s">
        <v>4811</v>
      </c>
      <c r="C15780" s="16" t="s">
        <v>4485</v>
      </c>
      <c r="D15780" s="16" t="s">
        <v>87</v>
      </c>
      <c r="E15780" s="16" t="s">
        <v>1445</v>
      </c>
      <c r="G15780" s="16" t="s">
        <v>1446</v>
      </c>
      <c r="H15780" s="16" t="s">
        <v>154</v>
      </c>
      <c r="I15780" s="31">
        <v>11293</v>
      </c>
      <c r="J15780" s="31">
        <v>11293</v>
      </c>
      <c r="K15780" s="32">
        <f>IFERROR((J15780/I15780),0)</f>
        <v>1</v>
      </c>
      <c r="L15780" s="31"/>
      <c r="M15780" s="31"/>
      <c r="N15780" s="39"/>
      <c r="O15780" s="28"/>
      <c r="P15780" s="28"/>
      <c r="Q15780" s="28"/>
      <c r="R15780" s="28"/>
      <c r="S15780" s="25"/>
    </row>
    <row r="15781" spans="2:19" s="16" customFormat="1" outlineLevel="2" x14ac:dyDescent="0.25">
      <c r="B15781" s="16" t="s">
        <v>4811</v>
      </c>
      <c r="C15781" s="16" t="s">
        <v>4485</v>
      </c>
      <c r="D15781" s="16" t="s">
        <v>87</v>
      </c>
      <c r="E15781" s="16" t="s">
        <v>1445</v>
      </c>
      <c r="G15781" s="16" t="s">
        <v>1446</v>
      </c>
      <c r="H15781" s="16" t="s">
        <v>231</v>
      </c>
      <c r="I15781" s="31">
        <v>266869854</v>
      </c>
      <c r="J15781" s="31">
        <v>266869854</v>
      </c>
      <c r="K15781" s="32">
        <f>IFERROR((J15781/I15781),0)</f>
        <v>1</v>
      </c>
      <c r="L15781" s="31"/>
      <c r="M15781" s="31"/>
      <c r="N15781" s="39"/>
      <c r="O15781" s="28"/>
      <c r="P15781" s="28"/>
      <c r="Q15781" s="28"/>
      <c r="R15781" s="28"/>
      <c r="S15781" s="25"/>
    </row>
    <row r="15782" spans="2:19" s="16" customFormat="1" outlineLevel="2" x14ac:dyDescent="0.25">
      <c r="B15782" s="16" t="s">
        <v>4811</v>
      </c>
      <c r="C15782" s="16" t="s">
        <v>4485</v>
      </c>
      <c r="D15782" s="16" t="s">
        <v>87</v>
      </c>
      <c r="E15782" s="16" t="s">
        <v>1445</v>
      </c>
      <c r="G15782" s="16" t="s">
        <v>1446</v>
      </c>
      <c r="H15782" s="16" t="s">
        <v>155</v>
      </c>
      <c r="I15782" s="31">
        <v>-365167155</v>
      </c>
      <c r="J15782" s="31"/>
      <c r="K15782" s="32">
        <f>IFERROR((J15782/I15782),0)</f>
        <v>0</v>
      </c>
      <c r="L15782" s="31"/>
      <c r="M15782" s="31"/>
      <c r="N15782" s="39"/>
      <c r="O15782" s="28"/>
      <c r="P15782" s="28"/>
      <c r="Q15782" s="28"/>
      <c r="R15782" s="28"/>
      <c r="S15782" s="25"/>
    </row>
    <row r="15783" spans="2:19" s="16" customFormat="1" outlineLevel="1" x14ac:dyDescent="0.25">
      <c r="B15783" s="47" t="s">
        <v>9078</v>
      </c>
      <c r="C15783" s="47" t="str">
        <f>C15782</f>
        <v>ASIGNACIONES DIRECTAS ANTICIPADAS (5% DEL SGR)</v>
      </c>
      <c r="D15783" s="47"/>
      <c r="E15783" s="47" t="str">
        <f>E15782</f>
        <v>50573</v>
      </c>
      <c r="F15783" s="47"/>
      <c r="G15783" s="47" t="str">
        <f>G15782</f>
        <v xml:space="preserve">PUERTO LÓPEZ                                      </v>
      </c>
      <c r="H15783" s="47" t="s">
        <v>10655</v>
      </c>
      <c r="I15783" s="51">
        <f>SUBTOTAL(9,I15778:I15782)</f>
        <v>1762371048</v>
      </c>
      <c r="J15783" s="51">
        <f>SUBTOTAL(9,J15778:J15782)</f>
        <v>728454180.55000007</v>
      </c>
      <c r="K15783" s="49">
        <f>J15783/I15783</f>
        <v>0.41333757801836069</v>
      </c>
      <c r="L15783" s="51">
        <f>SUBTOTAL(9,L15778:L15782)</f>
        <v>1169172852.8299999</v>
      </c>
      <c r="M15783" s="51">
        <f>SUBTOTAL(9,M15778:M15782)</f>
        <v>426751753.55000007</v>
      </c>
      <c r="N15783" s="50">
        <f>IFERROR((M15783/L15783),"N.A")</f>
        <v>0.36500313235723975</v>
      </c>
      <c r="O15783" s="28"/>
      <c r="P15783" s="28"/>
      <c r="Q15783" s="28"/>
      <c r="R15783" s="28"/>
      <c r="S15783" s="25"/>
    </row>
    <row r="15784" spans="2:19" s="16" customFormat="1" outlineLevel="2" x14ac:dyDescent="0.25">
      <c r="B15784" s="16" t="s">
        <v>4812</v>
      </c>
      <c r="C15784" s="16" t="s">
        <v>4485</v>
      </c>
      <c r="D15784" s="16" t="s">
        <v>87</v>
      </c>
      <c r="E15784" s="16" t="s">
        <v>1448</v>
      </c>
      <c r="G15784" s="16" t="s">
        <v>1449</v>
      </c>
      <c r="H15784" s="16" t="s">
        <v>152</v>
      </c>
      <c r="I15784" s="35">
        <v>175904564614</v>
      </c>
      <c r="J15784" s="35">
        <v>97169056542.050018</v>
      </c>
      <c r="K15784" s="36">
        <f>IFERROR((J15784/I15784),0)</f>
        <v>0.55239644721713188</v>
      </c>
      <c r="L15784" s="35">
        <v>113975811037.46001</v>
      </c>
      <c r="M15784" s="35">
        <v>97169056542.050018</v>
      </c>
      <c r="N15784" s="40">
        <f>M15784/L15784</f>
        <v>0.85254104057319513</v>
      </c>
      <c r="O15784" s="28"/>
      <c r="P15784" s="28"/>
      <c r="Q15784" s="28"/>
      <c r="R15784" s="28"/>
      <c r="S15784" s="25"/>
    </row>
    <row r="15785" spans="2:19" s="16" customFormat="1" outlineLevel="2" x14ac:dyDescent="0.25">
      <c r="B15785" s="16" t="s">
        <v>4812</v>
      </c>
      <c r="C15785" s="16" t="s">
        <v>4485</v>
      </c>
      <c r="D15785" s="16" t="s">
        <v>87</v>
      </c>
      <c r="E15785" s="16" t="s">
        <v>1448</v>
      </c>
      <c r="G15785" s="16" t="s">
        <v>1449</v>
      </c>
      <c r="H15785" s="16" t="s">
        <v>19</v>
      </c>
      <c r="I15785" s="31">
        <v>92517067275</v>
      </c>
      <c r="J15785" s="31">
        <v>92517067275</v>
      </c>
      <c r="K15785" s="32">
        <f>IFERROR((J15785/I15785),0)</f>
        <v>1</v>
      </c>
      <c r="L15785" s="31"/>
      <c r="M15785" s="31"/>
      <c r="N15785" s="39"/>
      <c r="O15785" s="28"/>
      <c r="P15785" s="28"/>
      <c r="Q15785" s="28"/>
      <c r="R15785" s="28"/>
      <c r="S15785" s="25"/>
    </row>
    <row r="15786" spans="2:19" s="16" customFormat="1" outlineLevel="2" x14ac:dyDescent="0.25">
      <c r="B15786" s="16" t="s">
        <v>4812</v>
      </c>
      <c r="C15786" s="16" t="s">
        <v>4485</v>
      </c>
      <c r="D15786" s="16" t="s">
        <v>87</v>
      </c>
      <c r="E15786" s="16" t="s">
        <v>1448</v>
      </c>
      <c r="G15786" s="16" t="s">
        <v>1449</v>
      </c>
      <c r="H15786" s="16" t="s">
        <v>154</v>
      </c>
      <c r="I15786" s="31">
        <v>1087947</v>
      </c>
      <c r="J15786" s="31">
        <v>1087947</v>
      </c>
      <c r="K15786" s="32">
        <f>IFERROR((J15786/I15786),0)</f>
        <v>1</v>
      </c>
      <c r="L15786" s="31"/>
      <c r="M15786" s="31"/>
      <c r="N15786" s="39"/>
      <c r="O15786" s="28"/>
      <c r="P15786" s="28"/>
      <c r="Q15786" s="28"/>
      <c r="R15786" s="28"/>
      <c r="S15786" s="25"/>
    </row>
    <row r="15787" spans="2:19" s="16" customFormat="1" outlineLevel="2" x14ac:dyDescent="0.25">
      <c r="B15787" s="16" t="s">
        <v>4812</v>
      </c>
      <c r="C15787" s="16" t="s">
        <v>4485</v>
      </c>
      <c r="D15787" s="16" t="s">
        <v>87</v>
      </c>
      <c r="E15787" s="16" t="s">
        <v>1448</v>
      </c>
      <c r="G15787" s="16" t="s">
        <v>1449</v>
      </c>
      <c r="H15787" s="16" t="s">
        <v>4491</v>
      </c>
      <c r="I15787" s="31">
        <v>887150</v>
      </c>
      <c r="J15787" s="31">
        <v>887150</v>
      </c>
      <c r="K15787" s="42"/>
      <c r="L15787" s="31"/>
      <c r="M15787" s="31"/>
      <c r="N15787" s="39"/>
      <c r="O15787" s="28"/>
      <c r="P15787" s="28"/>
      <c r="Q15787" s="28"/>
      <c r="R15787" s="28"/>
      <c r="S15787" s="25"/>
    </row>
    <row r="15788" spans="2:19" s="16" customFormat="1" outlineLevel="2" x14ac:dyDescent="0.25">
      <c r="B15788" s="16" t="s">
        <v>4812</v>
      </c>
      <c r="C15788" s="16" t="s">
        <v>4485</v>
      </c>
      <c r="D15788" s="16" t="s">
        <v>87</v>
      </c>
      <c r="E15788" s="16" t="s">
        <v>1448</v>
      </c>
      <c r="G15788" s="16" t="s">
        <v>1449</v>
      </c>
      <c r="H15788" s="16" t="s">
        <v>231</v>
      </c>
      <c r="I15788" s="31">
        <v>26335938955</v>
      </c>
      <c r="J15788" s="31">
        <v>26335938955</v>
      </c>
      <c r="K15788" s="32">
        <f>IFERROR((J15788/I15788),0)</f>
        <v>1</v>
      </c>
      <c r="L15788" s="31"/>
      <c r="M15788" s="31"/>
      <c r="N15788" s="39"/>
      <c r="O15788" s="28"/>
      <c r="P15788" s="28"/>
      <c r="Q15788" s="28"/>
      <c r="R15788" s="28"/>
      <c r="S15788" s="25"/>
    </row>
    <row r="15789" spans="2:19" s="16" customFormat="1" outlineLevel="2" x14ac:dyDescent="0.25">
      <c r="B15789" s="16" t="s">
        <v>4812</v>
      </c>
      <c r="C15789" s="16" t="s">
        <v>4485</v>
      </c>
      <c r="D15789" s="16" t="s">
        <v>87</v>
      </c>
      <c r="E15789" s="16" t="s">
        <v>1448</v>
      </c>
      <c r="G15789" s="16" t="s">
        <v>1449</v>
      </c>
      <c r="H15789" s="16" t="s">
        <v>155</v>
      </c>
      <c r="I15789" s="31">
        <v>-35180912923</v>
      </c>
      <c r="J15789" s="31"/>
      <c r="K15789" s="32">
        <f>IFERROR((J15789/I15789),0)</f>
        <v>0</v>
      </c>
      <c r="L15789" s="31"/>
      <c r="M15789" s="31"/>
      <c r="N15789" s="39"/>
      <c r="O15789" s="28"/>
      <c r="P15789" s="28"/>
      <c r="Q15789" s="28"/>
      <c r="R15789" s="28"/>
      <c r="S15789" s="25"/>
    </row>
    <row r="15790" spans="2:19" s="16" customFormat="1" outlineLevel="1" x14ac:dyDescent="0.25">
      <c r="B15790" s="47" t="s">
        <v>9079</v>
      </c>
      <c r="C15790" s="47" t="str">
        <f>C15789</f>
        <v>ASIGNACIONES DIRECTAS ANTICIPADAS (5% DEL SGR)</v>
      </c>
      <c r="D15790" s="47"/>
      <c r="E15790" s="47" t="str">
        <f>E15789</f>
        <v>50568</v>
      </c>
      <c r="F15790" s="47"/>
      <c r="G15790" s="47" t="str">
        <f>G15789</f>
        <v xml:space="preserve">PUERTO GAITÁN                                     </v>
      </c>
      <c r="H15790" s="47" t="s">
        <v>10655</v>
      </c>
      <c r="I15790" s="51">
        <f>SUBTOTAL(9,I15784:I15789)</f>
        <v>259578633018</v>
      </c>
      <c r="J15790" s="51">
        <f>SUBTOTAL(9,J15784:J15789)</f>
        <v>216024037869.05002</v>
      </c>
      <c r="K15790" s="49">
        <f>J15790/I15790</f>
        <v>0.83221039943634434</v>
      </c>
      <c r="L15790" s="51">
        <f>SUBTOTAL(9,L15784:L15789)</f>
        <v>113975811037.46001</v>
      </c>
      <c r="M15790" s="51">
        <f>SUBTOTAL(9,M15784:M15789)</f>
        <v>97169056542.050018</v>
      </c>
      <c r="N15790" s="50">
        <f>IFERROR((M15790/L15790),"N.A")</f>
        <v>0.85254104057319513</v>
      </c>
      <c r="O15790" s="28"/>
      <c r="P15790" s="28"/>
      <c r="Q15790" s="28"/>
      <c r="R15790" s="28"/>
      <c r="S15790" s="25"/>
    </row>
    <row r="15791" spans="2:19" s="16" customFormat="1" outlineLevel="2" x14ac:dyDescent="0.25">
      <c r="B15791" s="16" t="s">
        <v>4813</v>
      </c>
      <c r="C15791" s="16" t="s">
        <v>4485</v>
      </c>
      <c r="D15791" s="16" t="s">
        <v>87</v>
      </c>
      <c r="E15791" s="16" t="s">
        <v>1457</v>
      </c>
      <c r="G15791" s="16" t="s">
        <v>1458</v>
      </c>
      <c r="H15791" s="16" t="s">
        <v>152</v>
      </c>
      <c r="I15791" s="35">
        <v>995220</v>
      </c>
      <c r="J15791" s="35">
        <v>995219.99999999988</v>
      </c>
      <c r="K15791" s="36">
        <f>IFERROR((J15791/I15791),0)</f>
        <v>0.99999999999999989</v>
      </c>
      <c r="L15791" s="35">
        <v>660345</v>
      </c>
      <c r="M15791" s="35">
        <v>995219.99999999988</v>
      </c>
      <c r="N15791" s="40">
        <f>M15791/L15791</f>
        <v>1.5071212775140266</v>
      </c>
      <c r="O15791" s="28"/>
      <c r="P15791" s="28"/>
      <c r="Q15791" s="28"/>
      <c r="R15791" s="28"/>
      <c r="S15791" s="25"/>
    </row>
    <row r="15792" spans="2:19" s="16" customFormat="1" outlineLevel="2" x14ac:dyDescent="0.25">
      <c r="B15792" s="16" t="s">
        <v>4813</v>
      </c>
      <c r="C15792" s="16" t="s">
        <v>4485</v>
      </c>
      <c r="D15792" s="16" t="s">
        <v>87</v>
      </c>
      <c r="E15792" s="16" t="s">
        <v>1457</v>
      </c>
      <c r="G15792" s="16" t="s">
        <v>1458</v>
      </c>
      <c r="H15792" s="16" t="s">
        <v>19</v>
      </c>
      <c r="I15792" s="31">
        <v>2449049</v>
      </c>
      <c r="J15792" s="31">
        <v>2449049</v>
      </c>
      <c r="K15792" s="32">
        <f>IFERROR((J15792/I15792),0)</f>
        <v>1</v>
      </c>
      <c r="L15792" s="31"/>
      <c r="M15792" s="31"/>
      <c r="N15792" s="39"/>
      <c r="O15792" s="28"/>
      <c r="P15792" s="28"/>
      <c r="Q15792" s="28"/>
      <c r="R15792" s="28"/>
      <c r="S15792" s="25"/>
    </row>
    <row r="15793" spans="2:19" s="16" customFormat="1" outlineLevel="2" x14ac:dyDescent="0.25">
      <c r="B15793" s="16" t="s">
        <v>4813</v>
      </c>
      <c r="C15793" s="16" t="s">
        <v>4485</v>
      </c>
      <c r="D15793" s="16" t="s">
        <v>87</v>
      </c>
      <c r="E15793" s="16" t="s">
        <v>1457</v>
      </c>
      <c r="G15793" s="16" t="s">
        <v>1458</v>
      </c>
      <c r="H15793" s="16" t="s">
        <v>154</v>
      </c>
      <c r="I15793" s="31">
        <v>6</v>
      </c>
      <c r="J15793" s="31">
        <v>6</v>
      </c>
      <c r="K15793" s="32">
        <f>IFERROR((J15793/I15793),0)</f>
        <v>1</v>
      </c>
      <c r="L15793" s="31"/>
      <c r="M15793" s="31"/>
      <c r="N15793" s="39"/>
      <c r="O15793" s="28"/>
      <c r="P15793" s="28"/>
      <c r="Q15793" s="28"/>
      <c r="R15793" s="28"/>
      <c r="S15793" s="25"/>
    </row>
    <row r="15794" spans="2:19" s="16" customFormat="1" outlineLevel="2" x14ac:dyDescent="0.25">
      <c r="B15794" s="16" t="s">
        <v>4813</v>
      </c>
      <c r="C15794" s="16" t="s">
        <v>4485</v>
      </c>
      <c r="D15794" s="16" t="s">
        <v>87</v>
      </c>
      <c r="E15794" s="16" t="s">
        <v>1457</v>
      </c>
      <c r="G15794" s="16" t="s">
        <v>1458</v>
      </c>
      <c r="H15794" s="16" t="s">
        <v>231</v>
      </c>
      <c r="I15794" s="31">
        <v>158298</v>
      </c>
      <c r="J15794" s="31">
        <v>158298</v>
      </c>
      <c r="K15794" s="32">
        <f>IFERROR((J15794/I15794),0)</f>
        <v>1</v>
      </c>
      <c r="L15794" s="31"/>
      <c r="M15794" s="31"/>
      <c r="N15794" s="39"/>
      <c r="O15794" s="28"/>
      <c r="P15794" s="28"/>
      <c r="Q15794" s="28"/>
      <c r="R15794" s="28"/>
      <c r="S15794" s="25"/>
    </row>
    <row r="15795" spans="2:19" s="16" customFormat="1" outlineLevel="2" x14ac:dyDescent="0.25">
      <c r="B15795" s="16" t="s">
        <v>4813</v>
      </c>
      <c r="C15795" s="16" t="s">
        <v>4485</v>
      </c>
      <c r="D15795" s="16" t="s">
        <v>87</v>
      </c>
      <c r="E15795" s="16" t="s">
        <v>1457</v>
      </c>
      <c r="G15795" s="16" t="s">
        <v>1458</v>
      </c>
      <c r="H15795" s="16" t="s">
        <v>155</v>
      </c>
      <c r="I15795" s="31">
        <v>-199044</v>
      </c>
      <c r="J15795" s="31"/>
      <c r="K15795" s="32">
        <f>IFERROR((J15795/I15795),0)</f>
        <v>0</v>
      </c>
      <c r="L15795" s="31"/>
      <c r="M15795" s="31"/>
      <c r="N15795" s="39"/>
      <c r="O15795" s="28"/>
      <c r="P15795" s="28"/>
      <c r="Q15795" s="28"/>
      <c r="R15795" s="28"/>
      <c r="S15795" s="25"/>
    </row>
    <row r="15796" spans="2:19" s="16" customFormat="1" outlineLevel="1" x14ac:dyDescent="0.25">
      <c r="B15796" s="47" t="s">
        <v>9080</v>
      </c>
      <c r="C15796" s="47" t="str">
        <f>C15795</f>
        <v>ASIGNACIONES DIRECTAS ANTICIPADAS (5% DEL SGR)</v>
      </c>
      <c r="D15796" s="47"/>
      <c r="E15796" s="47" t="str">
        <f>E15795</f>
        <v>50370</v>
      </c>
      <c r="F15796" s="47"/>
      <c r="G15796" s="47" t="str">
        <f>G15795</f>
        <v xml:space="preserve">URIBE                                             </v>
      </c>
      <c r="H15796" s="47" t="s">
        <v>10655</v>
      </c>
      <c r="I15796" s="51">
        <f>SUBTOTAL(9,I15791:I15795)</f>
        <v>3403529</v>
      </c>
      <c r="J15796" s="51">
        <f>SUBTOTAL(9,J15791:J15795)</f>
        <v>3602573</v>
      </c>
      <c r="K15796" s="49">
        <f>J15796/I15796</f>
        <v>1.0584816524260554</v>
      </c>
      <c r="L15796" s="51">
        <f>SUBTOTAL(9,L15791:L15795)</f>
        <v>660345</v>
      </c>
      <c r="M15796" s="51">
        <f>SUBTOTAL(9,M15791:M15795)</f>
        <v>995219.99999999988</v>
      </c>
      <c r="N15796" s="50">
        <f>IFERROR((M15796/L15796),"N.A")</f>
        <v>1.5071212775140266</v>
      </c>
      <c r="O15796" s="28"/>
      <c r="P15796" s="28"/>
      <c r="Q15796" s="28"/>
      <c r="R15796" s="28"/>
      <c r="S15796" s="25"/>
    </row>
    <row r="15797" spans="2:19" s="16" customFormat="1" outlineLevel="2" x14ac:dyDescent="0.25">
      <c r="B15797" s="16" t="s">
        <v>4814</v>
      </c>
      <c r="C15797" s="16" t="s">
        <v>4485</v>
      </c>
      <c r="D15797" s="16" t="s">
        <v>87</v>
      </c>
      <c r="E15797" s="16" t="s">
        <v>1460</v>
      </c>
      <c r="G15797" s="16" t="s">
        <v>1461</v>
      </c>
      <c r="H15797" s="16" t="s">
        <v>19</v>
      </c>
      <c r="I15797" s="31">
        <v>39461</v>
      </c>
      <c r="J15797" s="31">
        <v>39461</v>
      </c>
      <c r="K15797" s="32">
        <f>IFERROR((J15797/I15797),0)</f>
        <v>1</v>
      </c>
      <c r="L15797" s="31"/>
      <c r="M15797" s="31"/>
      <c r="N15797" s="39"/>
      <c r="O15797" s="28"/>
      <c r="P15797" s="28"/>
      <c r="Q15797" s="28"/>
      <c r="R15797" s="28"/>
      <c r="S15797" s="25"/>
    </row>
    <row r="15798" spans="2:19" s="16" customFormat="1" outlineLevel="1" x14ac:dyDescent="0.25">
      <c r="B15798" s="47" t="s">
        <v>9081</v>
      </c>
      <c r="C15798" s="47" t="str">
        <f>C15797</f>
        <v>ASIGNACIONES DIRECTAS ANTICIPADAS (5% DEL SGR)</v>
      </c>
      <c r="D15798" s="47"/>
      <c r="E15798" s="47" t="str">
        <f>E15797</f>
        <v>50350</v>
      </c>
      <c r="F15798" s="47"/>
      <c r="G15798" s="47" t="str">
        <f>G15797</f>
        <v xml:space="preserve">LA MACARENA                                       </v>
      </c>
      <c r="H15798" s="47" t="s">
        <v>10655</v>
      </c>
      <c r="I15798" s="51">
        <f>SUBTOTAL(9,I15797:I15797)</f>
        <v>39461</v>
      </c>
      <c r="J15798" s="51">
        <f>SUBTOTAL(9,J15797:J15797)</f>
        <v>39461</v>
      </c>
      <c r="K15798" s="49">
        <f>J15798/I15798</f>
        <v>1</v>
      </c>
      <c r="L15798" s="51">
        <f>SUBTOTAL(9,L15797:L15797)</f>
        <v>0</v>
      </c>
      <c r="M15798" s="51">
        <f>SUBTOTAL(9,M15797:M15797)</f>
        <v>0</v>
      </c>
      <c r="N15798" s="50" t="str">
        <f>IFERROR((M15798/L15798),"N.A")</f>
        <v>N.A</v>
      </c>
      <c r="O15798" s="28"/>
      <c r="P15798" s="28"/>
      <c r="Q15798" s="28"/>
      <c r="R15798" s="28"/>
      <c r="S15798" s="25"/>
    </row>
    <row r="15799" spans="2:19" s="16" customFormat="1" outlineLevel="2" x14ac:dyDescent="0.25">
      <c r="B15799" s="16" t="s">
        <v>4815</v>
      </c>
      <c r="C15799" s="16" t="s">
        <v>4485</v>
      </c>
      <c r="D15799" s="16" t="s">
        <v>87</v>
      </c>
      <c r="E15799" s="16" t="s">
        <v>1463</v>
      </c>
      <c r="G15799" s="16" t="s">
        <v>1464</v>
      </c>
      <c r="H15799" s="16" t="s">
        <v>19</v>
      </c>
      <c r="I15799" s="31">
        <v>2</v>
      </c>
      <c r="J15799" s="31">
        <v>2</v>
      </c>
      <c r="K15799" s="32">
        <f>IFERROR((J15799/I15799),0)</f>
        <v>1</v>
      </c>
      <c r="L15799" s="31"/>
      <c r="M15799" s="31"/>
      <c r="N15799" s="39"/>
      <c r="O15799" s="28"/>
      <c r="P15799" s="28"/>
      <c r="Q15799" s="28"/>
      <c r="R15799" s="28"/>
      <c r="S15799" s="25"/>
    </row>
    <row r="15800" spans="2:19" s="16" customFormat="1" outlineLevel="1" x14ac:dyDescent="0.25">
      <c r="B15800" s="47" t="s">
        <v>9082</v>
      </c>
      <c r="C15800" s="47" t="str">
        <f>C15799</f>
        <v>ASIGNACIONES DIRECTAS ANTICIPADAS (5% DEL SGR)</v>
      </c>
      <c r="D15800" s="47"/>
      <c r="E15800" s="47" t="str">
        <f>E15799</f>
        <v>50330</v>
      </c>
      <c r="F15800" s="47"/>
      <c r="G15800" s="47" t="str">
        <f>G15799</f>
        <v xml:space="preserve">MESETAS                                           </v>
      </c>
      <c r="H15800" s="47" t="s">
        <v>10655</v>
      </c>
      <c r="I15800" s="51">
        <f>SUBTOTAL(9,I15799:I15799)</f>
        <v>2</v>
      </c>
      <c r="J15800" s="51">
        <f>SUBTOTAL(9,J15799:J15799)</f>
        <v>2</v>
      </c>
      <c r="K15800" s="49">
        <f>J15800/I15800</f>
        <v>1</v>
      </c>
      <c r="L15800" s="51">
        <f>SUBTOTAL(9,L15799:L15799)</f>
        <v>0</v>
      </c>
      <c r="M15800" s="51">
        <f>SUBTOTAL(9,M15799:M15799)</f>
        <v>0</v>
      </c>
      <c r="N15800" s="50" t="str">
        <f>IFERROR((M15800/L15800),"N.A")</f>
        <v>N.A</v>
      </c>
      <c r="O15800" s="28"/>
      <c r="P15800" s="28"/>
      <c r="Q15800" s="28"/>
      <c r="R15800" s="28"/>
      <c r="S15800" s="25"/>
    </row>
    <row r="15801" spans="2:19" s="16" customFormat="1" outlineLevel="2" x14ac:dyDescent="0.25">
      <c r="B15801" s="16" t="s">
        <v>4816</v>
      </c>
      <c r="C15801" s="16" t="s">
        <v>4485</v>
      </c>
      <c r="D15801" s="16" t="s">
        <v>87</v>
      </c>
      <c r="E15801" s="16" t="s">
        <v>1466</v>
      </c>
      <c r="G15801" s="16" t="s">
        <v>1467</v>
      </c>
      <c r="H15801" s="16" t="s">
        <v>19</v>
      </c>
      <c r="I15801" s="31">
        <v>6</v>
      </c>
      <c r="J15801" s="31">
        <v>6</v>
      </c>
      <c r="K15801" s="32">
        <f>IFERROR((J15801/I15801),0)</f>
        <v>1</v>
      </c>
      <c r="L15801" s="31"/>
      <c r="M15801" s="31"/>
      <c r="N15801" s="39"/>
      <c r="O15801" s="28"/>
      <c r="P15801" s="28"/>
      <c r="Q15801" s="28"/>
      <c r="R15801" s="28"/>
      <c r="S15801" s="25"/>
    </row>
    <row r="15802" spans="2:19" s="16" customFormat="1" outlineLevel="1" x14ac:dyDescent="0.25">
      <c r="B15802" s="47" t="s">
        <v>9083</v>
      </c>
      <c r="C15802" s="47" t="str">
        <f>C15801</f>
        <v>ASIGNACIONES DIRECTAS ANTICIPADAS (5% DEL SGR)</v>
      </c>
      <c r="D15802" s="47"/>
      <c r="E15802" s="47" t="str">
        <f>E15801</f>
        <v>50325</v>
      </c>
      <c r="F15802" s="47"/>
      <c r="G15802" s="47" t="str">
        <f>G15801</f>
        <v xml:space="preserve">MAPIRIPÁN                                         </v>
      </c>
      <c r="H15802" s="47" t="s">
        <v>10655</v>
      </c>
      <c r="I15802" s="51">
        <f>SUBTOTAL(9,I15801:I15801)</f>
        <v>6</v>
      </c>
      <c r="J15802" s="51">
        <f>SUBTOTAL(9,J15801:J15801)</f>
        <v>6</v>
      </c>
      <c r="K15802" s="49">
        <f>J15802/I15802</f>
        <v>1</v>
      </c>
      <c r="L15802" s="51">
        <f>SUBTOTAL(9,L15801:L15801)</f>
        <v>0</v>
      </c>
      <c r="M15802" s="51">
        <f>SUBTOTAL(9,M15801:M15801)</f>
        <v>0</v>
      </c>
      <c r="N15802" s="50" t="str">
        <f>IFERROR((M15802/L15802),"N.A")</f>
        <v>N.A</v>
      </c>
      <c r="O15802" s="28"/>
      <c r="P15802" s="28"/>
      <c r="Q15802" s="28"/>
      <c r="R15802" s="28"/>
      <c r="S15802" s="25"/>
    </row>
    <row r="15803" spans="2:19" s="16" customFormat="1" outlineLevel="2" x14ac:dyDescent="0.25">
      <c r="B15803" s="16" t="s">
        <v>4817</v>
      </c>
      <c r="C15803" s="16" t="s">
        <v>4485</v>
      </c>
      <c r="D15803" s="16" t="s">
        <v>87</v>
      </c>
      <c r="E15803" s="16" t="s">
        <v>1469</v>
      </c>
      <c r="G15803" s="16" t="s">
        <v>1470</v>
      </c>
      <c r="H15803" s="16" t="s">
        <v>152</v>
      </c>
      <c r="I15803" s="35">
        <v>11430869725</v>
      </c>
      <c r="J15803" s="35">
        <v>7372417743.9799986</v>
      </c>
      <c r="K15803" s="36">
        <f>IFERROR((J15803/I15803),0)</f>
        <v>0.64495685117083235</v>
      </c>
      <c r="L15803" s="35">
        <v>7537692770.7900009</v>
      </c>
      <c r="M15803" s="35">
        <v>7372417743.9799986</v>
      </c>
      <c r="N15803" s="40">
        <f>M15803/L15803</f>
        <v>0.97807352570132933</v>
      </c>
      <c r="O15803" s="28"/>
      <c r="P15803" s="28"/>
      <c r="Q15803" s="28"/>
      <c r="R15803" s="28"/>
      <c r="S15803" s="25"/>
    </row>
    <row r="15804" spans="2:19" s="16" customFormat="1" outlineLevel="2" x14ac:dyDescent="0.25">
      <c r="B15804" s="16" t="s">
        <v>4817</v>
      </c>
      <c r="C15804" s="16" t="s">
        <v>4485</v>
      </c>
      <c r="D15804" s="16" t="s">
        <v>87</v>
      </c>
      <c r="E15804" s="16" t="s">
        <v>1469</v>
      </c>
      <c r="G15804" s="16" t="s">
        <v>1470</v>
      </c>
      <c r="H15804" s="16" t="s">
        <v>19</v>
      </c>
      <c r="I15804" s="31">
        <v>8131249464</v>
      </c>
      <c r="J15804" s="31">
        <v>8131249464</v>
      </c>
      <c r="K15804" s="32">
        <f>IFERROR((J15804/I15804),0)</f>
        <v>1</v>
      </c>
      <c r="L15804" s="31"/>
      <c r="M15804" s="31"/>
      <c r="N15804" s="39"/>
      <c r="O15804" s="28"/>
      <c r="P15804" s="28"/>
      <c r="Q15804" s="28"/>
      <c r="R15804" s="28"/>
      <c r="S15804" s="25"/>
    </row>
    <row r="15805" spans="2:19" s="16" customFormat="1" outlineLevel="2" x14ac:dyDescent="0.25">
      <c r="B15805" s="16" t="s">
        <v>4817</v>
      </c>
      <c r="C15805" s="16" t="s">
        <v>4485</v>
      </c>
      <c r="D15805" s="16" t="s">
        <v>87</v>
      </c>
      <c r="E15805" s="16" t="s">
        <v>1469</v>
      </c>
      <c r="G15805" s="16" t="s">
        <v>1470</v>
      </c>
      <c r="H15805" s="16" t="s">
        <v>154</v>
      </c>
      <c r="I15805" s="31">
        <v>70698</v>
      </c>
      <c r="J15805" s="31">
        <v>70698</v>
      </c>
      <c r="K15805" s="32">
        <f>IFERROR((J15805/I15805),0)</f>
        <v>1</v>
      </c>
      <c r="L15805" s="31"/>
      <c r="M15805" s="31"/>
      <c r="N15805" s="39"/>
      <c r="O15805" s="28"/>
      <c r="P15805" s="28"/>
      <c r="Q15805" s="28"/>
      <c r="R15805" s="28"/>
      <c r="S15805" s="25"/>
    </row>
    <row r="15806" spans="2:19" s="16" customFormat="1" outlineLevel="2" x14ac:dyDescent="0.25">
      <c r="B15806" s="16" t="s">
        <v>4817</v>
      </c>
      <c r="C15806" s="16" t="s">
        <v>4485</v>
      </c>
      <c r="D15806" s="16" t="s">
        <v>87</v>
      </c>
      <c r="E15806" s="16" t="s">
        <v>1469</v>
      </c>
      <c r="G15806" s="16" t="s">
        <v>1470</v>
      </c>
      <c r="H15806" s="16" t="s">
        <v>4491</v>
      </c>
      <c r="I15806" s="31">
        <v>1570814</v>
      </c>
      <c r="J15806" s="31">
        <v>1570814</v>
      </c>
      <c r="K15806" s="42"/>
      <c r="L15806" s="31"/>
      <c r="M15806" s="31"/>
      <c r="N15806" s="39"/>
      <c r="O15806" s="28"/>
      <c r="P15806" s="28"/>
      <c r="Q15806" s="28"/>
      <c r="R15806" s="28"/>
      <c r="S15806" s="25"/>
    </row>
    <row r="15807" spans="2:19" s="16" customFormat="1" outlineLevel="2" x14ac:dyDescent="0.25">
      <c r="B15807" s="16" t="s">
        <v>4817</v>
      </c>
      <c r="C15807" s="16" t="s">
        <v>4485</v>
      </c>
      <c r="D15807" s="16" t="s">
        <v>87</v>
      </c>
      <c r="E15807" s="16" t="s">
        <v>1469</v>
      </c>
      <c r="G15807" s="16" t="s">
        <v>1470</v>
      </c>
      <c r="H15807" s="16" t="s">
        <v>231</v>
      </c>
      <c r="I15807" s="31">
        <v>1772948026</v>
      </c>
      <c r="J15807" s="31">
        <v>1772948026</v>
      </c>
      <c r="K15807" s="32">
        <f>IFERROR((J15807/I15807),0)</f>
        <v>1</v>
      </c>
      <c r="L15807" s="31"/>
      <c r="M15807" s="31"/>
      <c r="N15807" s="39"/>
      <c r="O15807" s="28"/>
      <c r="P15807" s="28"/>
      <c r="Q15807" s="28"/>
      <c r="R15807" s="28"/>
      <c r="S15807" s="25"/>
    </row>
    <row r="15808" spans="2:19" s="16" customFormat="1" outlineLevel="2" x14ac:dyDescent="0.25">
      <c r="B15808" s="16" t="s">
        <v>4817</v>
      </c>
      <c r="C15808" s="16" t="s">
        <v>4485</v>
      </c>
      <c r="D15808" s="16" t="s">
        <v>87</v>
      </c>
      <c r="E15808" s="16" t="s">
        <v>1469</v>
      </c>
      <c r="G15808" s="16" t="s">
        <v>1470</v>
      </c>
      <c r="H15808" s="16" t="s">
        <v>155</v>
      </c>
      <c r="I15808" s="31">
        <v>-2286173945</v>
      </c>
      <c r="J15808" s="31"/>
      <c r="K15808" s="32">
        <f>IFERROR((J15808/I15808),0)</f>
        <v>0</v>
      </c>
      <c r="L15808" s="31"/>
      <c r="M15808" s="31"/>
      <c r="N15808" s="39"/>
      <c r="O15808" s="28"/>
      <c r="P15808" s="28"/>
      <c r="Q15808" s="28"/>
      <c r="R15808" s="28"/>
      <c r="S15808" s="25"/>
    </row>
    <row r="15809" spans="2:19" s="16" customFormat="1" outlineLevel="1" x14ac:dyDescent="0.25">
      <c r="B15809" s="47" t="s">
        <v>9084</v>
      </c>
      <c r="C15809" s="47" t="str">
        <f>C15808</f>
        <v>ASIGNACIONES DIRECTAS ANTICIPADAS (5% DEL SGR)</v>
      </c>
      <c r="D15809" s="47"/>
      <c r="E15809" s="47" t="str">
        <f>E15808</f>
        <v>50318</v>
      </c>
      <c r="F15809" s="47"/>
      <c r="G15809" s="47" t="str">
        <f>G15808</f>
        <v xml:space="preserve">GUAMAL                                            </v>
      </c>
      <c r="H15809" s="47" t="s">
        <v>10655</v>
      </c>
      <c r="I15809" s="51">
        <f>SUBTOTAL(9,I15803:I15808)</f>
        <v>19050534782</v>
      </c>
      <c r="J15809" s="51">
        <f>SUBTOTAL(9,J15803:J15808)</f>
        <v>17278256745.98</v>
      </c>
      <c r="K15809" s="49">
        <f>J15809/I15809</f>
        <v>0.90696964382886791</v>
      </c>
      <c r="L15809" s="51">
        <f>SUBTOTAL(9,L15803:L15808)</f>
        <v>7537692770.7900009</v>
      </c>
      <c r="M15809" s="51">
        <f>SUBTOTAL(9,M15803:M15808)</f>
        <v>7372417743.9799986</v>
      </c>
      <c r="N15809" s="50">
        <f>IFERROR((M15809/L15809),"N.A")</f>
        <v>0.97807352570132933</v>
      </c>
      <c r="O15809" s="28"/>
      <c r="P15809" s="28"/>
      <c r="Q15809" s="28"/>
      <c r="R15809" s="28"/>
      <c r="S15809" s="25"/>
    </row>
    <row r="15810" spans="2:19" s="16" customFormat="1" outlineLevel="2" x14ac:dyDescent="0.25">
      <c r="B15810" s="16" t="s">
        <v>4818</v>
      </c>
      <c r="C15810" s="16" t="s">
        <v>4485</v>
      </c>
      <c r="D15810" s="16" t="s">
        <v>87</v>
      </c>
      <c r="E15810" s="16" t="s">
        <v>1472</v>
      </c>
      <c r="G15810" s="16" t="s">
        <v>1473</v>
      </c>
      <c r="H15810" s="16" t="s">
        <v>152</v>
      </c>
      <c r="I15810" s="35">
        <v>2889671</v>
      </c>
      <c r="J15810" s="35">
        <v>0</v>
      </c>
      <c r="K15810" s="36">
        <f>IFERROR((J15810/I15810),0)</f>
        <v>0</v>
      </c>
      <c r="L15810" s="35">
        <v>1862969</v>
      </c>
      <c r="M15810" s="35">
        <v>0</v>
      </c>
      <c r="N15810" s="40">
        <f>M15810/L15810</f>
        <v>0</v>
      </c>
      <c r="O15810" s="28"/>
      <c r="P15810" s="28"/>
      <c r="Q15810" s="28"/>
      <c r="R15810" s="28"/>
      <c r="S15810" s="25"/>
    </row>
    <row r="15811" spans="2:19" s="16" customFormat="1" outlineLevel="2" x14ac:dyDescent="0.25">
      <c r="B15811" s="16" t="s">
        <v>4818</v>
      </c>
      <c r="C15811" s="16" t="s">
        <v>4485</v>
      </c>
      <c r="D15811" s="16" t="s">
        <v>87</v>
      </c>
      <c r="E15811" s="16" t="s">
        <v>1472</v>
      </c>
      <c r="G15811" s="16" t="s">
        <v>1473</v>
      </c>
      <c r="H15811" s="16" t="s">
        <v>19</v>
      </c>
      <c r="I15811" s="31">
        <v>4507388</v>
      </c>
      <c r="J15811" s="31">
        <v>4507388</v>
      </c>
      <c r="K15811" s="32">
        <f>IFERROR((J15811/I15811),0)</f>
        <v>1</v>
      </c>
      <c r="L15811" s="31"/>
      <c r="M15811" s="31"/>
      <c r="N15811" s="39"/>
      <c r="O15811" s="28"/>
      <c r="P15811" s="28"/>
      <c r="Q15811" s="28"/>
      <c r="R15811" s="28"/>
      <c r="S15811" s="25"/>
    </row>
    <row r="15812" spans="2:19" s="16" customFormat="1" outlineLevel="2" x14ac:dyDescent="0.25">
      <c r="B15812" s="16" t="s">
        <v>4818</v>
      </c>
      <c r="C15812" s="16" t="s">
        <v>4485</v>
      </c>
      <c r="D15812" s="16" t="s">
        <v>87</v>
      </c>
      <c r="E15812" s="16" t="s">
        <v>1472</v>
      </c>
      <c r="G15812" s="16" t="s">
        <v>1473</v>
      </c>
      <c r="H15812" s="16" t="s">
        <v>154</v>
      </c>
      <c r="I15812" s="31">
        <v>18</v>
      </c>
      <c r="J15812" s="31">
        <v>18</v>
      </c>
      <c r="K15812" s="32">
        <f>IFERROR((J15812/I15812),0)</f>
        <v>1</v>
      </c>
      <c r="L15812" s="31"/>
      <c r="M15812" s="31"/>
      <c r="N15812" s="39"/>
      <c r="O15812" s="28"/>
      <c r="P15812" s="28"/>
      <c r="Q15812" s="28"/>
      <c r="R15812" s="28"/>
      <c r="S15812" s="25"/>
    </row>
    <row r="15813" spans="2:19" s="16" customFormat="1" outlineLevel="2" x14ac:dyDescent="0.25">
      <c r="B15813" s="16" t="s">
        <v>4818</v>
      </c>
      <c r="C15813" s="16" t="s">
        <v>4485</v>
      </c>
      <c r="D15813" s="16" t="s">
        <v>87</v>
      </c>
      <c r="E15813" s="16" t="s">
        <v>1472</v>
      </c>
      <c r="G15813" s="16" t="s">
        <v>1473</v>
      </c>
      <c r="H15813" s="16" t="s">
        <v>231</v>
      </c>
      <c r="I15813" s="31">
        <v>434448</v>
      </c>
      <c r="J15813" s="31">
        <v>434448</v>
      </c>
      <c r="K15813" s="32">
        <f>IFERROR((J15813/I15813),0)</f>
        <v>1</v>
      </c>
      <c r="L15813" s="31"/>
      <c r="M15813" s="31"/>
      <c r="N15813" s="39"/>
      <c r="O15813" s="28"/>
      <c r="P15813" s="28"/>
      <c r="Q15813" s="28"/>
      <c r="R15813" s="28"/>
      <c r="S15813" s="25"/>
    </row>
    <row r="15814" spans="2:19" s="16" customFormat="1" outlineLevel="2" x14ac:dyDescent="0.25">
      <c r="B15814" s="16" t="s">
        <v>4818</v>
      </c>
      <c r="C15814" s="16" t="s">
        <v>4485</v>
      </c>
      <c r="D15814" s="16" t="s">
        <v>87</v>
      </c>
      <c r="E15814" s="16" t="s">
        <v>1472</v>
      </c>
      <c r="G15814" s="16" t="s">
        <v>1473</v>
      </c>
      <c r="H15814" s="16" t="s">
        <v>155</v>
      </c>
      <c r="I15814" s="31">
        <v>-577934</v>
      </c>
      <c r="J15814" s="31"/>
      <c r="K15814" s="32">
        <f>IFERROR((J15814/I15814),0)</f>
        <v>0</v>
      </c>
      <c r="L15814" s="31"/>
      <c r="M15814" s="31"/>
      <c r="N15814" s="39"/>
      <c r="O15814" s="28"/>
      <c r="P15814" s="28"/>
      <c r="Q15814" s="28"/>
      <c r="R15814" s="28"/>
      <c r="S15814" s="25"/>
    </row>
    <row r="15815" spans="2:19" s="16" customFormat="1" outlineLevel="1" x14ac:dyDescent="0.25">
      <c r="B15815" s="47" t="s">
        <v>9085</v>
      </c>
      <c r="C15815" s="47" t="str">
        <f>C15814</f>
        <v>ASIGNACIONES DIRECTAS ANTICIPADAS (5% DEL SGR)</v>
      </c>
      <c r="D15815" s="47"/>
      <c r="E15815" s="47" t="str">
        <f>E15814</f>
        <v>50313</v>
      </c>
      <c r="F15815" s="47"/>
      <c r="G15815" s="47" t="str">
        <f>G15814</f>
        <v xml:space="preserve">GRANADA                                           </v>
      </c>
      <c r="H15815" s="47" t="s">
        <v>10655</v>
      </c>
      <c r="I15815" s="51">
        <f>SUBTOTAL(9,I15810:I15814)</f>
        <v>7253591</v>
      </c>
      <c r="J15815" s="51">
        <f>SUBTOTAL(9,J15810:J15814)</f>
        <v>4941854</v>
      </c>
      <c r="K15815" s="49">
        <f>J15815/I15815</f>
        <v>0.68129758074311053</v>
      </c>
      <c r="L15815" s="51">
        <f>SUBTOTAL(9,L15810:L15814)</f>
        <v>1862969</v>
      </c>
      <c r="M15815" s="51">
        <f>SUBTOTAL(9,M15810:M15814)</f>
        <v>0</v>
      </c>
      <c r="N15815" s="50">
        <f>IFERROR((M15815/L15815),"N.A")</f>
        <v>0</v>
      </c>
      <c r="O15815" s="28"/>
      <c r="P15815" s="28"/>
      <c r="Q15815" s="28"/>
      <c r="R15815" s="28"/>
      <c r="S15815" s="25"/>
    </row>
    <row r="15816" spans="2:19" s="16" customFormat="1" outlineLevel="2" x14ac:dyDescent="0.25">
      <c r="B15816" s="16" t="s">
        <v>4819</v>
      </c>
      <c r="C15816" s="16" t="s">
        <v>4485</v>
      </c>
      <c r="D15816" s="16" t="s">
        <v>87</v>
      </c>
      <c r="E15816" s="16" t="s">
        <v>1475</v>
      </c>
      <c r="G15816" s="16" t="s">
        <v>1476</v>
      </c>
      <c r="H15816" s="16" t="s">
        <v>152</v>
      </c>
      <c r="I15816" s="35">
        <v>1176344</v>
      </c>
      <c r="J15816" s="35">
        <v>220622.7</v>
      </c>
      <c r="K15816" s="36">
        <f>IFERROR((J15816/I15816),0)</f>
        <v>0.18754947532354482</v>
      </c>
      <c r="L15816" s="35">
        <v>765863</v>
      </c>
      <c r="M15816" s="35">
        <v>220622.7</v>
      </c>
      <c r="N15816" s="40">
        <f>M15816/L15816</f>
        <v>0.28807071238589671</v>
      </c>
      <c r="O15816" s="28"/>
      <c r="P15816" s="28"/>
      <c r="Q15816" s="28"/>
      <c r="R15816" s="28"/>
      <c r="S15816" s="25"/>
    </row>
    <row r="15817" spans="2:19" s="16" customFormat="1" outlineLevel="2" x14ac:dyDescent="0.25">
      <c r="B15817" s="16" t="s">
        <v>4819</v>
      </c>
      <c r="C15817" s="16" t="s">
        <v>4485</v>
      </c>
      <c r="D15817" s="16" t="s">
        <v>87</v>
      </c>
      <c r="E15817" s="16" t="s">
        <v>1475</v>
      </c>
      <c r="G15817" s="16" t="s">
        <v>1476</v>
      </c>
      <c r="H15817" s="16" t="s">
        <v>19</v>
      </c>
      <c r="I15817" s="31">
        <v>1623156</v>
      </c>
      <c r="J15817" s="31">
        <v>1623156</v>
      </c>
      <c r="K15817" s="32">
        <f>IFERROR((J15817/I15817),0)</f>
        <v>1</v>
      </c>
      <c r="L15817" s="31"/>
      <c r="M15817" s="31"/>
      <c r="N15817" s="39"/>
      <c r="O15817" s="28"/>
      <c r="P15817" s="28"/>
      <c r="Q15817" s="28"/>
      <c r="R15817" s="28"/>
      <c r="S15817" s="25"/>
    </row>
    <row r="15818" spans="2:19" s="16" customFormat="1" outlineLevel="2" x14ac:dyDescent="0.25">
      <c r="B15818" s="16" t="s">
        <v>4819</v>
      </c>
      <c r="C15818" s="16" t="s">
        <v>4485</v>
      </c>
      <c r="D15818" s="16" t="s">
        <v>87</v>
      </c>
      <c r="E15818" s="16" t="s">
        <v>1475</v>
      </c>
      <c r="G15818" s="16" t="s">
        <v>1476</v>
      </c>
      <c r="H15818" s="16" t="s">
        <v>154</v>
      </c>
      <c r="I15818" s="31">
        <v>7</v>
      </c>
      <c r="J15818" s="31">
        <v>7</v>
      </c>
      <c r="K15818" s="32">
        <f>IFERROR((J15818/I15818),0)</f>
        <v>1</v>
      </c>
      <c r="L15818" s="31"/>
      <c r="M15818" s="31"/>
      <c r="N15818" s="39"/>
      <c r="O15818" s="28"/>
      <c r="P15818" s="28"/>
      <c r="Q15818" s="28"/>
      <c r="R15818" s="28"/>
      <c r="S15818" s="25"/>
    </row>
    <row r="15819" spans="2:19" s="16" customFormat="1" outlineLevel="2" x14ac:dyDescent="0.25">
      <c r="B15819" s="16" t="s">
        <v>4819</v>
      </c>
      <c r="C15819" s="16" t="s">
        <v>4485</v>
      </c>
      <c r="D15819" s="16" t="s">
        <v>87</v>
      </c>
      <c r="E15819" s="16" t="s">
        <v>1475</v>
      </c>
      <c r="G15819" s="16" t="s">
        <v>1476</v>
      </c>
      <c r="H15819" s="16" t="s">
        <v>231</v>
      </c>
      <c r="I15819" s="31">
        <v>180319</v>
      </c>
      <c r="J15819" s="31">
        <v>180319</v>
      </c>
      <c r="K15819" s="32">
        <f>IFERROR((J15819/I15819),0)</f>
        <v>1</v>
      </c>
      <c r="L15819" s="31"/>
      <c r="M15819" s="31"/>
      <c r="N15819" s="39"/>
      <c r="O15819" s="28"/>
      <c r="P15819" s="28"/>
      <c r="Q15819" s="28"/>
      <c r="R15819" s="28"/>
      <c r="S15819" s="25"/>
    </row>
    <row r="15820" spans="2:19" s="16" customFormat="1" outlineLevel="2" x14ac:dyDescent="0.25">
      <c r="B15820" s="16" t="s">
        <v>4819</v>
      </c>
      <c r="C15820" s="16" t="s">
        <v>4485</v>
      </c>
      <c r="D15820" s="16" t="s">
        <v>87</v>
      </c>
      <c r="E15820" s="16" t="s">
        <v>1475</v>
      </c>
      <c r="G15820" s="16" t="s">
        <v>1476</v>
      </c>
      <c r="H15820" s="16" t="s">
        <v>155</v>
      </c>
      <c r="I15820" s="31">
        <v>-235269</v>
      </c>
      <c r="J15820" s="31"/>
      <c r="K15820" s="32">
        <f>IFERROR((J15820/I15820),0)</f>
        <v>0</v>
      </c>
      <c r="L15820" s="31"/>
      <c r="M15820" s="31"/>
      <c r="N15820" s="39"/>
      <c r="O15820" s="28"/>
      <c r="P15820" s="28"/>
      <c r="Q15820" s="28"/>
      <c r="R15820" s="28"/>
      <c r="S15820" s="25"/>
    </row>
    <row r="15821" spans="2:19" s="16" customFormat="1" outlineLevel="1" x14ac:dyDescent="0.25">
      <c r="B15821" s="47" t="s">
        <v>9086</v>
      </c>
      <c r="C15821" s="47" t="str">
        <f>C15820</f>
        <v>ASIGNACIONES DIRECTAS ANTICIPADAS (5% DEL SGR)</v>
      </c>
      <c r="D15821" s="47"/>
      <c r="E15821" s="47" t="str">
        <f>E15820</f>
        <v>50287</v>
      </c>
      <c r="F15821" s="47"/>
      <c r="G15821" s="47" t="str">
        <f>G15820</f>
        <v xml:space="preserve">FUENTE DE ORO                                     </v>
      </c>
      <c r="H15821" s="47" t="s">
        <v>10655</v>
      </c>
      <c r="I15821" s="51">
        <f>SUBTOTAL(9,I15816:I15820)</f>
        <v>2744557</v>
      </c>
      <c r="J15821" s="51">
        <f>SUBTOTAL(9,J15816:J15820)</f>
        <v>2024104.7</v>
      </c>
      <c r="K15821" s="49">
        <f>J15821/I15821</f>
        <v>0.73749778197355709</v>
      </c>
      <c r="L15821" s="51">
        <f>SUBTOTAL(9,L15816:L15820)</f>
        <v>765863</v>
      </c>
      <c r="M15821" s="51">
        <f>SUBTOTAL(9,M15816:M15820)</f>
        <v>220622.7</v>
      </c>
      <c r="N15821" s="50">
        <f>IFERROR((M15821/L15821),"N.A")</f>
        <v>0.28807071238589671</v>
      </c>
      <c r="O15821" s="28"/>
      <c r="P15821" s="28"/>
      <c r="Q15821" s="28"/>
      <c r="R15821" s="28"/>
      <c r="S15821" s="25"/>
    </row>
    <row r="15822" spans="2:19" s="16" customFormat="1" outlineLevel="2" x14ac:dyDescent="0.25">
      <c r="B15822" s="16" t="s">
        <v>4820</v>
      </c>
      <c r="C15822" s="16" t="s">
        <v>4485</v>
      </c>
      <c r="D15822" s="16" t="s">
        <v>87</v>
      </c>
      <c r="E15822" s="16" t="s">
        <v>1478</v>
      </c>
      <c r="G15822" s="16" t="s">
        <v>1479</v>
      </c>
      <c r="H15822" s="16" t="s">
        <v>152</v>
      </c>
      <c r="I15822" s="35">
        <v>1415559</v>
      </c>
      <c r="J15822" s="35">
        <v>271950.47000000003</v>
      </c>
      <c r="K15822" s="36">
        <f>IFERROR((J15822/I15822),0)</f>
        <v>0.19211524917011585</v>
      </c>
      <c r="L15822" s="35">
        <v>932648</v>
      </c>
      <c r="M15822" s="35">
        <v>271950.47000000003</v>
      </c>
      <c r="N15822" s="40">
        <f>M15822/L15822</f>
        <v>0.29158961365917263</v>
      </c>
      <c r="O15822" s="28"/>
      <c r="P15822" s="28"/>
      <c r="Q15822" s="28"/>
      <c r="R15822" s="28"/>
      <c r="S15822" s="25"/>
    </row>
    <row r="15823" spans="2:19" s="16" customFormat="1" outlineLevel="2" x14ac:dyDescent="0.25">
      <c r="B15823" s="16" t="s">
        <v>4820</v>
      </c>
      <c r="C15823" s="16" t="s">
        <v>4485</v>
      </c>
      <c r="D15823" s="16" t="s">
        <v>87</v>
      </c>
      <c r="E15823" s="16" t="s">
        <v>1478</v>
      </c>
      <c r="G15823" s="16" t="s">
        <v>1479</v>
      </c>
      <c r="H15823" s="16" t="s">
        <v>19</v>
      </c>
      <c r="I15823" s="31">
        <v>1792711</v>
      </c>
      <c r="J15823" s="31">
        <v>1792711</v>
      </c>
      <c r="K15823" s="32">
        <f>IFERROR((J15823/I15823),0)</f>
        <v>1</v>
      </c>
      <c r="L15823" s="31"/>
      <c r="M15823" s="31"/>
      <c r="N15823" s="39"/>
      <c r="O15823" s="28"/>
      <c r="P15823" s="28"/>
      <c r="Q15823" s="28"/>
      <c r="R15823" s="28"/>
      <c r="S15823" s="25"/>
    </row>
    <row r="15824" spans="2:19" s="16" customFormat="1" outlineLevel="2" x14ac:dyDescent="0.25">
      <c r="B15824" s="16" t="s">
        <v>4820</v>
      </c>
      <c r="C15824" s="16" t="s">
        <v>4485</v>
      </c>
      <c r="D15824" s="16" t="s">
        <v>87</v>
      </c>
      <c r="E15824" s="16" t="s">
        <v>1478</v>
      </c>
      <c r="G15824" s="16" t="s">
        <v>1479</v>
      </c>
      <c r="H15824" s="16" t="s">
        <v>154</v>
      </c>
      <c r="I15824" s="31">
        <v>9</v>
      </c>
      <c r="J15824" s="31">
        <v>9</v>
      </c>
      <c r="K15824" s="32">
        <f>IFERROR((J15824/I15824),0)</f>
        <v>1</v>
      </c>
      <c r="L15824" s="31"/>
      <c r="M15824" s="31"/>
      <c r="N15824" s="39"/>
      <c r="O15824" s="28"/>
      <c r="P15824" s="28"/>
      <c r="Q15824" s="28"/>
      <c r="R15824" s="28"/>
      <c r="S15824" s="25"/>
    </row>
    <row r="15825" spans="2:19" s="16" customFormat="1" outlineLevel="2" x14ac:dyDescent="0.25">
      <c r="B15825" s="16" t="s">
        <v>4820</v>
      </c>
      <c r="C15825" s="16" t="s">
        <v>4485</v>
      </c>
      <c r="D15825" s="16" t="s">
        <v>87</v>
      </c>
      <c r="E15825" s="16" t="s">
        <v>1478</v>
      </c>
      <c r="G15825" s="16" t="s">
        <v>1479</v>
      </c>
      <c r="H15825" s="16" t="s">
        <v>4491</v>
      </c>
      <c r="I15825" s="31">
        <v>1825</v>
      </c>
      <c r="J15825" s="31">
        <v>1825</v>
      </c>
      <c r="K15825" s="42"/>
      <c r="L15825" s="31"/>
      <c r="M15825" s="31"/>
      <c r="N15825" s="39"/>
      <c r="O15825" s="28"/>
      <c r="P15825" s="28"/>
      <c r="Q15825" s="28"/>
      <c r="R15825" s="28"/>
      <c r="S15825" s="25"/>
    </row>
    <row r="15826" spans="2:19" s="16" customFormat="1" outlineLevel="2" x14ac:dyDescent="0.25">
      <c r="B15826" s="16" t="s">
        <v>4820</v>
      </c>
      <c r="C15826" s="16" t="s">
        <v>4485</v>
      </c>
      <c r="D15826" s="16" t="s">
        <v>87</v>
      </c>
      <c r="E15826" s="16" t="s">
        <v>1478</v>
      </c>
      <c r="G15826" s="16" t="s">
        <v>1479</v>
      </c>
      <c r="H15826" s="16" t="s">
        <v>231</v>
      </c>
      <c r="I15826" s="31">
        <v>222101</v>
      </c>
      <c r="J15826" s="31">
        <v>222101</v>
      </c>
      <c r="K15826" s="32">
        <f>IFERROR((J15826/I15826),0)</f>
        <v>1</v>
      </c>
      <c r="L15826" s="31"/>
      <c r="M15826" s="31"/>
      <c r="N15826" s="39"/>
      <c r="O15826" s="28"/>
      <c r="P15826" s="28"/>
      <c r="Q15826" s="28"/>
      <c r="R15826" s="28"/>
      <c r="S15826" s="25"/>
    </row>
    <row r="15827" spans="2:19" s="16" customFormat="1" outlineLevel="2" x14ac:dyDescent="0.25">
      <c r="B15827" s="16" t="s">
        <v>4820</v>
      </c>
      <c r="C15827" s="16" t="s">
        <v>4485</v>
      </c>
      <c r="D15827" s="16" t="s">
        <v>87</v>
      </c>
      <c r="E15827" s="16" t="s">
        <v>1478</v>
      </c>
      <c r="G15827" s="16" t="s">
        <v>1479</v>
      </c>
      <c r="H15827" s="16" t="s">
        <v>155</v>
      </c>
      <c r="I15827" s="31">
        <v>-283112</v>
      </c>
      <c r="J15827" s="31"/>
      <c r="K15827" s="32">
        <f>IFERROR((J15827/I15827),0)</f>
        <v>0</v>
      </c>
      <c r="L15827" s="31"/>
      <c r="M15827" s="31"/>
      <c r="N15827" s="39"/>
      <c r="O15827" s="28"/>
      <c r="P15827" s="28"/>
      <c r="Q15827" s="28"/>
      <c r="R15827" s="28"/>
      <c r="S15827" s="25"/>
    </row>
    <row r="15828" spans="2:19" s="16" customFormat="1" outlineLevel="1" x14ac:dyDescent="0.25">
      <c r="B15828" s="47" t="s">
        <v>9087</v>
      </c>
      <c r="C15828" s="47" t="str">
        <f>C15827</f>
        <v>ASIGNACIONES DIRECTAS ANTICIPADAS (5% DEL SGR)</v>
      </c>
      <c r="D15828" s="47"/>
      <c r="E15828" s="47" t="str">
        <f>E15827</f>
        <v>50270</v>
      </c>
      <c r="F15828" s="47"/>
      <c r="G15828" s="47" t="str">
        <f>G15827</f>
        <v xml:space="preserve">EL DORADO                                         </v>
      </c>
      <c r="H15828" s="47" t="s">
        <v>10655</v>
      </c>
      <c r="I15828" s="51">
        <f>SUBTOTAL(9,I15822:I15827)</f>
        <v>3149093</v>
      </c>
      <c r="J15828" s="51">
        <f>SUBTOTAL(9,J15822:J15827)</f>
        <v>2288596.4699999997</v>
      </c>
      <c r="K15828" s="49">
        <f>J15828/I15828</f>
        <v>0.7267478191339537</v>
      </c>
      <c r="L15828" s="51">
        <f>SUBTOTAL(9,L15822:L15827)</f>
        <v>932648</v>
      </c>
      <c r="M15828" s="51">
        <f>SUBTOTAL(9,M15822:M15827)</f>
        <v>271950.47000000003</v>
      </c>
      <c r="N15828" s="50">
        <f>IFERROR((M15828/L15828),"N.A")</f>
        <v>0.29158961365917263</v>
      </c>
      <c r="O15828" s="28"/>
      <c r="P15828" s="28"/>
      <c r="Q15828" s="28"/>
      <c r="R15828" s="28"/>
      <c r="S15828" s="25"/>
    </row>
    <row r="15829" spans="2:19" s="16" customFormat="1" outlineLevel="2" x14ac:dyDescent="0.25">
      <c r="B15829" s="16" t="s">
        <v>4821</v>
      </c>
      <c r="C15829" s="16" t="s">
        <v>4485</v>
      </c>
      <c r="D15829" s="16" t="s">
        <v>87</v>
      </c>
      <c r="E15829" s="16" t="s">
        <v>1481</v>
      </c>
      <c r="G15829" s="16" t="s">
        <v>1482</v>
      </c>
      <c r="H15829" s="16" t="s">
        <v>152</v>
      </c>
      <c r="I15829" s="35">
        <v>222995</v>
      </c>
      <c r="J15829" s="35">
        <v>0</v>
      </c>
      <c r="K15829" s="36">
        <f>IFERROR((J15829/I15829),0)</f>
        <v>0</v>
      </c>
      <c r="L15829" s="35">
        <v>139343</v>
      </c>
      <c r="M15829" s="35">
        <v>0</v>
      </c>
      <c r="N15829" s="40">
        <f>M15829/L15829</f>
        <v>0</v>
      </c>
      <c r="O15829" s="28"/>
      <c r="P15829" s="28"/>
      <c r="Q15829" s="28"/>
      <c r="R15829" s="28"/>
      <c r="S15829" s="25"/>
    </row>
    <row r="15830" spans="2:19" s="16" customFormat="1" outlineLevel="2" x14ac:dyDescent="0.25">
      <c r="B15830" s="16" t="s">
        <v>4821</v>
      </c>
      <c r="C15830" s="16" t="s">
        <v>4485</v>
      </c>
      <c r="D15830" s="16" t="s">
        <v>87</v>
      </c>
      <c r="E15830" s="16" t="s">
        <v>1481</v>
      </c>
      <c r="G15830" s="16" t="s">
        <v>1482</v>
      </c>
      <c r="H15830" s="16" t="s">
        <v>19</v>
      </c>
      <c r="I15830" s="31">
        <v>139363</v>
      </c>
      <c r="J15830" s="31">
        <v>139363</v>
      </c>
      <c r="K15830" s="32">
        <f>IFERROR((J15830/I15830),0)</f>
        <v>1</v>
      </c>
      <c r="L15830" s="31"/>
      <c r="M15830" s="31"/>
      <c r="N15830" s="39"/>
      <c r="O15830" s="28"/>
      <c r="P15830" s="28"/>
      <c r="Q15830" s="28"/>
      <c r="R15830" s="28"/>
      <c r="S15830" s="25"/>
    </row>
    <row r="15831" spans="2:19" s="16" customFormat="1" outlineLevel="2" x14ac:dyDescent="0.25">
      <c r="B15831" s="16" t="s">
        <v>4821</v>
      </c>
      <c r="C15831" s="16" t="s">
        <v>4485</v>
      </c>
      <c r="D15831" s="16" t="s">
        <v>87</v>
      </c>
      <c r="E15831" s="16" t="s">
        <v>1481</v>
      </c>
      <c r="G15831" s="16" t="s">
        <v>1482</v>
      </c>
      <c r="H15831" s="16" t="s">
        <v>154</v>
      </c>
      <c r="I15831" s="31">
        <v>1</v>
      </c>
      <c r="J15831" s="31">
        <v>1</v>
      </c>
      <c r="K15831" s="32">
        <f>IFERROR((J15831/I15831),0)</f>
        <v>1</v>
      </c>
      <c r="L15831" s="31"/>
      <c r="M15831" s="31"/>
      <c r="N15831" s="39"/>
      <c r="O15831" s="28"/>
      <c r="P15831" s="28"/>
      <c r="Q15831" s="28"/>
      <c r="R15831" s="28"/>
      <c r="S15831" s="25"/>
    </row>
    <row r="15832" spans="2:19" s="16" customFormat="1" outlineLevel="2" x14ac:dyDescent="0.25">
      <c r="B15832" s="16" t="s">
        <v>4821</v>
      </c>
      <c r="C15832" s="16" t="s">
        <v>4485</v>
      </c>
      <c r="D15832" s="16" t="s">
        <v>87</v>
      </c>
      <c r="E15832" s="16" t="s">
        <v>1481</v>
      </c>
      <c r="G15832" s="16" t="s">
        <v>1482</v>
      </c>
      <c r="H15832" s="16" t="s">
        <v>231</v>
      </c>
      <c r="I15832" s="31">
        <v>31479</v>
      </c>
      <c r="J15832" s="31">
        <v>31479</v>
      </c>
      <c r="K15832" s="32">
        <f>IFERROR((J15832/I15832),0)</f>
        <v>1</v>
      </c>
      <c r="L15832" s="31"/>
      <c r="M15832" s="31"/>
      <c r="N15832" s="39"/>
      <c r="O15832" s="28"/>
      <c r="P15832" s="28"/>
      <c r="Q15832" s="28"/>
      <c r="R15832" s="28"/>
      <c r="S15832" s="25"/>
    </row>
    <row r="15833" spans="2:19" s="16" customFormat="1" outlineLevel="2" x14ac:dyDescent="0.25">
      <c r="B15833" s="16" t="s">
        <v>4821</v>
      </c>
      <c r="C15833" s="16" t="s">
        <v>4485</v>
      </c>
      <c r="D15833" s="16" t="s">
        <v>87</v>
      </c>
      <c r="E15833" s="16" t="s">
        <v>1481</v>
      </c>
      <c r="G15833" s="16" t="s">
        <v>1482</v>
      </c>
      <c r="H15833" s="16" t="s">
        <v>155</v>
      </c>
      <c r="I15833" s="31">
        <v>-44599</v>
      </c>
      <c r="J15833" s="31"/>
      <c r="K15833" s="32">
        <f>IFERROR((J15833/I15833),0)</f>
        <v>0</v>
      </c>
      <c r="L15833" s="31"/>
      <c r="M15833" s="31"/>
      <c r="N15833" s="39"/>
      <c r="O15833" s="28"/>
      <c r="P15833" s="28"/>
      <c r="Q15833" s="28"/>
      <c r="R15833" s="28"/>
      <c r="S15833" s="25"/>
    </row>
    <row r="15834" spans="2:19" s="16" customFormat="1" outlineLevel="1" x14ac:dyDescent="0.25">
      <c r="B15834" s="47" t="s">
        <v>9088</v>
      </c>
      <c r="C15834" s="47" t="str">
        <f>C15833</f>
        <v>ASIGNACIONES DIRECTAS ANTICIPADAS (5% DEL SGR)</v>
      </c>
      <c r="D15834" s="47"/>
      <c r="E15834" s="47" t="str">
        <f>E15833</f>
        <v>50251</v>
      </c>
      <c r="F15834" s="47"/>
      <c r="G15834" s="47" t="str">
        <f>G15833</f>
        <v xml:space="preserve">EL CASTILLO                                       </v>
      </c>
      <c r="H15834" s="47" t="s">
        <v>10655</v>
      </c>
      <c r="I15834" s="51">
        <f>SUBTOTAL(9,I15829:I15833)</f>
        <v>349239</v>
      </c>
      <c r="J15834" s="51">
        <f>SUBTOTAL(9,J15829:J15833)</f>
        <v>170843</v>
      </c>
      <c r="K15834" s="49">
        <f>J15834/I15834</f>
        <v>0.48918648833606787</v>
      </c>
      <c r="L15834" s="51">
        <f>SUBTOTAL(9,L15829:L15833)</f>
        <v>139343</v>
      </c>
      <c r="M15834" s="51">
        <f>SUBTOTAL(9,M15829:M15833)</f>
        <v>0</v>
      </c>
      <c r="N15834" s="50">
        <f>IFERROR((M15834/L15834),"N.A")</f>
        <v>0</v>
      </c>
      <c r="O15834" s="28"/>
      <c r="P15834" s="28"/>
      <c r="Q15834" s="28"/>
      <c r="R15834" s="28"/>
      <c r="S15834" s="25"/>
    </row>
    <row r="15835" spans="2:19" s="16" customFormat="1" outlineLevel="2" x14ac:dyDescent="0.25">
      <c r="B15835" s="16" t="s">
        <v>4822</v>
      </c>
      <c r="C15835" s="16" t="s">
        <v>4485</v>
      </c>
      <c r="D15835" s="16" t="s">
        <v>87</v>
      </c>
      <c r="E15835" s="16" t="s">
        <v>1484</v>
      </c>
      <c r="G15835" s="16" t="s">
        <v>1485</v>
      </c>
      <c r="H15835" s="16" t="s">
        <v>19</v>
      </c>
      <c r="I15835" s="31">
        <v>5</v>
      </c>
      <c r="J15835" s="31">
        <v>5</v>
      </c>
      <c r="K15835" s="32">
        <f>IFERROR((J15835/I15835),0)</f>
        <v>1</v>
      </c>
      <c r="L15835" s="31"/>
      <c r="M15835" s="31"/>
      <c r="N15835" s="39"/>
      <c r="O15835" s="28"/>
      <c r="P15835" s="28"/>
      <c r="Q15835" s="28"/>
      <c r="R15835" s="28"/>
      <c r="S15835" s="25"/>
    </row>
    <row r="15836" spans="2:19" s="16" customFormat="1" outlineLevel="1" x14ac:dyDescent="0.25">
      <c r="B15836" s="47" t="s">
        <v>9089</v>
      </c>
      <c r="C15836" s="47" t="str">
        <f>C15835</f>
        <v>ASIGNACIONES DIRECTAS ANTICIPADAS (5% DEL SGR)</v>
      </c>
      <c r="D15836" s="47"/>
      <c r="E15836" s="47" t="str">
        <f>E15835</f>
        <v>50245</v>
      </c>
      <c r="F15836" s="47"/>
      <c r="G15836" s="47" t="str">
        <f>G15835</f>
        <v xml:space="preserve">EL CALVARIO                                       </v>
      </c>
      <c r="H15836" s="47" t="s">
        <v>10655</v>
      </c>
      <c r="I15836" s="51">
        <f>SUBTOTAL(9,I15835:I15835)</f>
        <v>5</v>
      </c>
      <c r="J15836" s="51">
        <f>SUBTOTAL(9,J15835:J15835)</f>
        <v>5</v>
      </c>
      <c r="K15836" s="49">
        <f>J15836/I15836</f>
        <v>1</v>
      </c>
      <c r="L15836" s="51">
        <f>SUBTOTAL(9,L15835:L15835)</f>
        <v>0</v>
      </c>
      <c r="M15836" s="51">
        <f>SUBTOTAL(9,M15835:M15835)</f>
        <v>0</v>
      </c>
      <c r="N15836" s="50" t="str">
        <f>IFERROR((M15836/L15836),"N.A")</f>
        <v>N.A</v>
      </c>
      <c r="O15836" s="28"/>
      <c r="P15836" s="28"/>
      <c r="Q15836" s="28"/>
      <c r="R15836" s="28"/>
      <c r="S15836" s="25"/>
    </row>
    <row r="15837" spans="2:19" s="16" customFormat="1" outlineLevel="2" x14ac:dyDescent="0.25">
      <c r="B15837" s="16" t="s">
        <v>4823</v>
      </c>
      <c r="C15837" s="16" t="s">
        <v>4485</v>
      </c>
      <c r="D15837" s="16" t="s">
        <v>87</v>
      </c>
      <c r="E15837" s="16" t="s">
        <v>1487</v>
      </c>
      <c r="G15837" s="16" t="s">
        <v>1488</v>
      </c>
      <c r="H15837" s="16" t="s">
        <v>152</v>
      </c>
      <c r="I15837" s="35">
        <v>2435842</v>
      </c>
      <c r="J15837" s="35">
        <v>1121002.4800000002</v>
      </c>
      <c r="K15837" s="36">
        <f>IFERROR((J15837/I15837),0)</f>
        <v>0.46021149154994462</v>
      </c>
      <c r="L15837" s="35">
        <v>1558751</v>
      </c>
      <c r="M15837" s="35">
        <v>1121002.4800000002</v>
      </c>
      <c r="N15837" s="40">
        <f>M15837/L15837</f>
        <v>0.719167128040335</v>
      </c>
      <c r="O15837" s="28"/>
      <c r="P15837" s="28"/>
      <c r="Q15837" s="28"/>
      <c r="R15837" s="28"/>
      <c r="S15837" s="25"/>
    </row>
    <row r="15838" spans="2:19" s="16" customFormat="1" outlineLevel="2" x14ac:dyDescent="0.25">
      <c r="B15838" s="16" t="s">
        <v>4823</v>
      </c>
      <c r="C15838" s="16" t="s">
        <v>4485</v>
      </c>
      <c r="D15838" s="16" t="s">
        <v>87</v>
      </c>
      <c r="E15838" s="16" t="s">
        <v>1487</v>
      </c>
      <c r="G15838" s="16" t="s">
        <v>1488</v>
      </c>
      <c r="H15838" s="16" t="s">
        <v>19</v>
      </c>
      <c r="I15838" s="31">
        <v>3617566</v>
      </c>
      <c r="J15838" s="31">
        <v>3617566</v>
      </c>
      <c r="K15838" s="32">
        <f>IFERROR((J15838/I15838),0)</f>
        <v>1</v>
      </c>
      <c r="L15838" s="31"/>
      <c r="M15838" s="31"/>
      <c r="N15838" s="39"/>
      <c r="O15838" s="28"/>
      <c r="P15838" s="28"/>
      <c r="Q15838" s="28"/>
      <c r="R15838" s="28"/>
      <c r="S15838" s="25"/>
    </row>
    <row r="15839" spans="2:19" s="16" customFormat="1" outlineLevel="2" x14ac:dyDescent="0.25">
      <c r="B15839" s="16" t="s">
        <v>4823</v>
      </c>
      <c r="C15839" s="16" t="s">
        <v>4485</v>
      </c>
      <c r="D15839" s="16" t="s">
        <v>87</v>
      </c>
      <c r="E15839" s="16" t="s">
        <v>1487</v>
      </c>
      <c r="G15839" s="16" t="s">
        <v>1488</v>
      </c>
      <c r="H15839" s="16" t="s">
        <v>154</v>
      </c>
      <c r="I15839" s="31">
        <v>15</v>
      </c>
      <c r="J15839" s="31">
        <v>15</v>
      </c>
      <c r="K15839" s="32">
        <f>IFERROR((J15839/I15839),0)</f>
        <v>1</v>
      </c>
      <c r="L15839" s="31"/>
      <c r="M15839" s="31"/>
      <c r="N15839" s="39"/>
      <c r="O15839" s="28"/>
      <c r="P15839" s="28"/>
      <c r="Q15839" s="28"/>
      <c r="R15839" s="28"/>
      <c r="S15839" s="25"/>
    </row>
    <row r="15840" spans="2:19" s="16" customFormat="1" outlineLevel="2" x14ac:dyDescent="0.25">
      <c r="B15840" s="16" t="s">
        <v>4823</v>
      </c>
      <c r="C15840" s="16" t="s">
        <v>4485</v>
      </c>
      <c r="D15840" s="16" t="s">
        <v>87</v>
      </c>
      <c r="E15840" s="16" t="s">
        <v>1487</v>
      </c>
      <c r="G15840" s="16" t="s">
        <v>1488</v>
      </c>
      <c r="H15840" s="16" t="s">
        <v>4491</v>
      </c>
      <c r="I15840" s="31">
        <v>343590</v>
      </c>
      <c r="J15840" s="31">
        <v>343590</v>
      </c>
      <c r="K15840" s="42"/>
      <c r="L15840" s="31"/>
      <c r="M15840" s="31"/>
      <c r="N15840" s="39"/>
      <c r="O15840" s="28"/>
      <c r="P15840" s="28"/>
      <c r="Q15840" s="28"/>
      <c r="R15840" s="28"/>
      <c r="S15840" s="25"/>
    </row>
    <row r="15841" spans="2:19" s="16" customFormat="1" outlineLevel="2" x14ac:dyDescent="0.25">
      <c r="B15841" s="16" t="s">
        <v>4823</v>
      </c>
      <c r="C15841" s="16" t="s">
        <v>4485</v>
      </c>
      <c r="D15841" s="16" t="s">
        <v>87</v>
      </c>
      <c r="E15841" s="16" t="s">
        <v>1487</v>
      </c>
      <c r="G15841" s="16" t="s">
        <v>1488</v>
      </c>
      <c r="H15841" s="16" t="s">
        <v>231</v>
      </c>
      <c r="I15841" s="31">
        <v>360830</v>
      </c>
      <c r="J15841" s="31">
        <v>360830</v>
      </c>
      <c r="K15841" s="32">
        <f>IFERROR((J15841/I15841),0)</f>
        <v>1</v>
      </c>
      <c r="L15841" s="31"/>
      <c r="M15841" s="31"/>
      <c r="N15841" s="39"/>
      <c r="O15841" s="28"/>
      <c r="P15841" s="28"/>
      <c r="Q15841" s="28"/>
      <c r="R15841" s="28"/>
      <c r="S15841" s="25"/>
    </row>
    <row r="15842" spans="2:19" s="16" customFormat="1" outlineLevel="2" x14ac:dyDescent="0.25">
      <c r="B15842" s="16" t="s">
        <v>4823</v>
      </c>
      <c r="C15842" s="16" t="s">
        <v>4485</v>
      </c>
      <c r="D15842" s="16" t="s">
        <v>87</v>
      </c>
      <c r="E15842" s="16" t="s">
        <v>1487</v>
      </c>
      <c r="G15842" s="16" t="s">
        <v>1488</v>
      </c>
      <c r="H15842" s="16" t="s">
        <v>155</v>
      </c>
      <c r="I15842" s="31">
        <v>-487168</v>
      </c>
      <c r="J15842" s="31"/>
      <c r="K15842" s="32">
        <f>IFERROR((J15842/I15842),0)</f>
        <v>0</v>
      </c>
      <c r="L15842" s="31"/>
      <c r="M15842" s="31"/>
      <c r="N15842" s="39"/>
      <c r="O15842" s="28"/>
      <c r="P15842" s="28"/>
      <c r="Q15842" s="28"/>
      <c r="R15842" s="28"/>
      <c r="S15842" s="25"/>
    </row>
    <row r="15843" spans="2:19" s="16" customFormat="1" outlineLevel="1" x14ac:dyDescent="0.25">
      <c r="B15843" s="47" t="s">
        <v>9090</v>
      </c>
      <c r="C15843" s="47" t="str">
        <f>C15842</f>
        <v>ASIGNACIONES DIRECTAS ANTICIPADAS (5% DEL SGR)</v>
      </c>
      <c r="D15843" s="47"/>
      <c r="E15843" s="47" t="str">
        <f>E15842</f>
        <v>50226</v>
      </c>
      <c r="F15843" s="47"/>
      <c r="G15843" s="47" t="str">
        <f>G15842</f>
        <v xml:space="preserve">CUMARAL                                           </v>
      </c>
      <c r="H15843" s="47" t="s">
        <v>10655</v>
      </c>
      <c r="I15843" s="51">
        <f>SUBTOTAL(9,I15837:I15842)</f>
        <v>6270675</v>
      </c>
      <c r="J15843" s="51">
        <f>SUBTOTAL(9,J15837:J15842)</f>
        <v>5443003.4800000004</v>
      </c>
      <c r="K15843" s="49">
        <f>J15843/I15843</f>
        <v>0.86800918242453973</v>
      </c>
      <c r="L15843" s="51">
        <f>SUBTOTAL(9,L15837:L15842)</f>
        <v>1558751</v>
      </c>
      <c r="M15843" s="51">
        <f>SUBTOTAL(9,M15837:M15842)</f>
        <v>1121002.4800000002</v>
      </c>
      <c r="N15843" s="50">
        <f>IFERROR((M15843/L15843),"N.A")</f>
        <v>0.719167128040335</v>
      </c>
      <c r="O15843" s="28"/>
      <c r="P15843" s="28"/>
      <c r="Q15843" s="28"/>
      <c r="R15843" s="28"/>
      <c r="S15843" s="25"/>
    </row>
    <row r="15844" spans="2:19" s="16" customFormat="1" outlineLevel="2" x14ac:dyDescent="0.25">
      <c r="B15844" s="16" t="s">
        <v>4824</v>
      </c>
      <c r="C15844" s="16" t="s">
        <v>4485</v>
      </c>
      <c r="D15844" s="16" t="s">
        <v>87</v>
      </c>
      <c r="E15844" s="16" t="s">
        <v>1490</v>
      </c>
      <c r="G15844" s="16" t="s">
        <v>1491</v>
      </c>
      <c r="H15844" s="16" t="s">
        <v>152</v>
      </c>
      <c r="I15844" s="35">
        <v>56684</v>
      </c>
      <c r="J15844" s="35">
        <v>56684</v>
      </c>
      <c r="K15844" s="36">
        <f>IFERROR((J15844/I15844),0)</f>
        <v>1</v>
      </c>
      <c r="L15844" s="35">
        <v>37309</v>
      </c>
      <c r="M15844" s="35">
        <v>56684</v>
      </c>
      <c r="N15844" s="40">
        <f>M15844/L15844</f>
        <v>1.5193116942292744</v>
      </c>
      <c r="O15844" s="28"/>
      <c r="P15844" s="28"/>
      <c r="Q15844" s="28"/>
      <c r="R15844" s="28"/>
      <c r="S15844" s="25"/>
    </row>
    <row r="15845" spans="2:19" s="16" customFormat="1" outlineLevel="2" x14ac:dyDescent="0.25">
      <c r="B15845" s="16" t="s">
        <v>4824</v>
      </c>
      <c r="C15845" s="16" t="s">
        <v>4485</v>
      </c>
      <c r="D15845" s="16" t="s">
        <v>87</v>
      </c>
      <c r="E15845" s="16" t="s">
        <v>1490</v>
      </c>
      <c r="G15845" s="16" t="s">
        <v>1491</v>
      </c>
      <c r="H15845" s="16" t="s">
        <v>19</v>
      </c>
      <c r="I15845" s="31">
        <v>13694548</v>
      </c>
      <c r="J15845" s="31">
        <v>13694548</v>
      </c>
      <c r="K15845" s="32">
        <f>IFERROR((J15845/I15845),0)</f>
        <v>1</v>
      </c>
      <c r="L15845" s="31"/>
      <c r="M15845" s="31"/>
      <c r="N15845" s="39"/>
      <c r="O15845" s="28"/>
      <c r="P15845" s="28"/>
      <c r="Q15845" s="28"/>
      <c r="R15845" s="28"/>
      <c r="S15845" s="25"/>
    </row>
    <row r="15846" spans="2:19" s="16" customFormat="1" outlineLevel="2" x14ac:dyDescent="0.25">
      <c r="B15846" s="16" t="s">
        <v>4824</v>
      </c>
      <c r="C15846" s="16" t="s">
        <v>4485</v>
      </c>
      <c r="D15846" s="16" t="s">
        <v>87</v>
      </c>
      <c r="E15846" s="16" t="s">
        <v>1490</v>
      </c>
      <c r="G15846" s="16" t="s">
        <v>1491</v>
      </c>
      <c r="H15846" s="16" t="s">
        <v>231</v>
      </c>
      <c r="I15846" s="31">
        <v>8876</v>
      </c>
      <c r="J15846" s="31">
        <v>8876</v>
      </c>
      <c r="K15846" s="32">
        <f>IFERROR((J15846/I15846),0)</f>
        <v>1</v>
      </c>
      <c r="L15846" s="31"/>
      <c r="M15846" s="31"/>
      <c r="N15846" s="39"/>
      <c r="O15846" s="28"/>
      <c r="P15846" s="28"/>
      <c r="Q15846" s="28"/>
      <c r="R15846" s="28"/>
      <c r="S15846" s="25"/>
    </row>
    <row r="15847" spans="2:19" s="16" customFormat="1" outlineLevel="2" x14ac:dyDescent="0.25">
      <c r="B15847" s="16" t="s">
        <v>4824</v>
      </c>
      <c r="C15847" s="16" t="s">
        <v>4485</v>
      </c>
      <c r="D15847" s="16" t="s">
        <v>87</v>
      </c>
      <c r="E15847" s="16" t="s">
        <v>1490</v>
      </c>
      <c r="G15847" s="16" t="s">
        <v>1491</v>
      </c>
      <c r="H15847" s="16" t="s">
        <v>155</v>
      </c>
      <c r="I15847" s="31">
        <v>-11337</v>
      </c>
      <c r="J15847" s="31"/>
      <c r="K15847" s="32">
        <f>IFERROR((J15847/I15847),0)</f>
        <v>0</v>
      </c>
      <c r="L15847" s="31"/>
      <c r="M15847" s="31"/>
      <c r="N15847" s="39"/>
      <c r="O15847" s="28"/>
      <c r="P15847" s="28"/>
      <c r="Q15847" s="28"/>
      <c r="R15847" s="28"/>
      <c r="S15847" s="25"/>
    </row>
    <row r="15848" spans="2:19" s="16" customFormat="1" outlineLevel="1" x14ac:dyDescent="0.25">
      <c r="B15848" s="47" t="s">
        <v>9091</v>
      </c>
      <c r="C15848" s="47" t="str">
        <f>C15847</f>
        <v>ASIGNACIONES DIRECTAS ANTICIPADAS (5% DEL SGR)</v>
      </c>
      <c r="D15848" s="47"/>
      <c r="E15848" s="47" t="str">
        <f>E15847</f>
        <v>50223</v>
      </c>
      <c r="F15848" s="47"/>
      <c r="G15848" s="47" t="str">
        <f>G15847</f>
        <v xml:space="preserve">CUBARRAL                                          </v>
      </c>
      <c r="H15848" s="47" t="s">
        <v>10655</v>
      </c>
      <c r="I15848" s="51">
        <f>SUBTOTAL(9,I15844:I15847)</f>
        <v>13748771</v>
      </c>
      <c r="J15848" s="51">
        <f>SUBTOTAL(9,J15844:J15847)</f>
        <v>13760108</v>
      </c>
      <c r="K15848" s="49">
        <f>J15848/I15848</f>
        <v>1.0008245827936184</v>
      </c>
      <c r="L15848" s="51">
        <f>SUBTOTAL(9,L15844:L15847)</f>
        <v>37309</v>
      </c>
      <c r="M15848" s="51">
        <f>SUBTOTAL(9,M15844:M15847)</f>
        <v>56684</v>
      </c>
      <c r="N15848" s="50">
        <f>IFERROR((M15848/L15848),"N.A")</f>
        <v>1.5193116942292744</v>
      </c>
      <c r="O15848" s="28"/>
      <c r="P15848" s="28"/>
      <c r="Q15848" s="28"/>
      <c r="R15848" s="28"/>
      <c r="S15848" s="25"/>
    </row>
    <row r="15849" spans="2:19" s="16" customFormat="1" outlineLevel="2" x14ac:dyDescent="0.25">
      <c r="B15849" s="16" t="s">
        <v>4825</v>
      </c>
      <c r="C15849" s="16" t="s">
        <v>4485</v>
      </c>
      <c r="D15849" s="16" t="s">
        <v>87</v>
      </c>
      <c r="E15849" s="16" t="s">
        <v>1493</v>
      </c>
      <c r="G15849" s="16" t="s">
        <v>1494</v>
      </c>
      <c r="H15849" s="16" t="s">
        <v>152</v>
      </c>
      <c r="I15849" s="35">
        <v>38778823855</v>
      </c>
      <c r="J15849" s="35">
        <v>23236829292.000004</v>
      </c>
      <c r="K15849" s="36">
        <f>IFERROR((J15849/I15849),0)</f>
        <v>0.59921439027872769</v>
      </c>
      <c r="L15849" s="35">
        <v>25227729705.039997</v>
      </c>
      <c r="M15849" s="35">
        <v>23236829292.000004</v>
      </c>
      <c r="N15849" s="40">
        <f>M15849/L15849</f>
        <v>0.92108285460810801</v>
      </c>
      <c r="O15849" s="28"/>
      <c r="P15849" s="28"/>
      <c r="Q15849" s="28"/>
      <c r="R15849" s="28"/>
      <c r="S15849" s="25"/>
    </row>
    <row r="15850" spans="2:19" s="16" customFormat="1" outlineLevel="2" x14ac:dyDescent="0.25">
      <c r="B15850" s="16" t="s">
        <v>4825</v>
      </c>
      <c r="C15850" s="16" t="s">
        <v>4485</v>
      </c>
      <c r="D15850" s="16" t="s">
        <v>87</v>
      </c>
      <c r="E15850" s="16" t="s">
        <v>1493</v>
      </c>
      <c r="G15850" s="16" t="s">
        <v>1494</v>
      </c>
      <c r="H15850" s="16" t="s">
        <v>19</v>
      </c>
      <c r="I15850" s="31">
        <v>25808937665</v>
      </c>
      <c r="J15850" s="31">
        <v>25808937665</v>
      </c>
      <c r="K15850" s="32">
        <f>IFERROR((J15850/I15850),0)</f>
        <v>1</v>
      </c>
      <c r="L15850" s="31"/>
      <c r="M15850" s="31"/>
      <c r="N15850" s="39"/>
      <c r="O15850" s="28"/>
      <c r="P15850" s="28"/>
      <c r="Q15850" s="28"/>
      <c r="R15850" s="28"/>
      <c r="S15850" s="25"/>
    </row>
    <row r="15851" spans="2:19" s="16" customFormat="1" outlineLevel="2" x14ac:dyDescent="0.25">
      <c r="B15851" s="16" t="s">
        <v>4825</v>
      </c>
      <c r="C15851" s="16" t="s">
        <v>4485</v>
      </c>
      <c r="D15851" s="16" t="s">
        <v>87</v>
      </c>
      <c r="E15851" s="16" t="s">
        <v>1493</v>
      </c>
      <c r="G15851" s="16" t="s">
        <v>1494</v>
      </c>
      <c r="H15851" s="16" t="s">
        <v>154</v>
      </c>
      <c r="I15851" s="31">
        <v>239842</v>
      </c>
      <c r="J15851" s="31">
        <v>239842</v>
      </c>
      <c r="K15851" s="32">
        <f>IFERROR((J15851/I15851),0)</f>
        <v>1</v>
      </c>
      <c r="L15851" s="31"/>
      <c r="M15851" s="31"/>
      <c r="N15851" s="39"/>
      <c r="O15851" s="28"/>
      <c r="P15851" s="28"/>
      <c r="Q15851" s="28"/>
      <c r="R15851" s="28"/>
      <c r="S15851" s="25"/>
    </row>
    <row r="15852" spans="2:19" s="16" customFormat="1" outlineLevel="2" x14ac:dyDescent="0.25">
      <c r="B15852" s="16" t="s">
        <v>4825</v>
      </c>
      <c r="C15852" s="16" t="s">
        <v>4485</v>
      </c>
      <c r="D15852" s="16" t="s">
        <v>87</v>
      </c>
      <c r="E15852" s="16" t="s">
        <v>1493</v>
      </c>
      <c r="G15852" s="16" t="s">
        <v>1494</v>
      </c>
      <c r="H15852" s="16" t="s">
        <v>4491</v>
      </c>
      <c r="I15852" s="31">
        <v>315017</v>
      </c>
      <c r="J15852" s="31">
        <v>315017</v>
      </c>
      <c r="K15852" s="42"/>
      <c r="L15852" s="31"/>
      <c r="M15852" s="31"/>
      <c r="N15852" s="39"/>
      <c r="O15852" s="28"/>
      <c r="P15852" s="28"/>
      <c r="Q15852" s="28"/>
      <c r="R15852" s="28"/>
      <c r="S15852" s="25"/>
    </row>
    <row r="15853" spans="2:19" s="16" customFormat="1" outlineLevel="2" x14ac:dyDescent="0.25">
      <c r="B15853" s="16" t="s">
        <v>4825</v>
      </c>
      <c r="C15853" s="16" t="s">
        <v>4485</v>
      </c>
      <c r="D15853" s="16" t="s">
        <v>87</v>
      </c>
      <c r="E15853" s="16" t="s">
        <v>1493</v>
      </c>
      <c r="G15853" s="16" t="s">
        <v>1494</v>
      </c>
      <c r="H15853" s="16" t="s">
        <v>231</v>
      </c>
      <c r="I15853" s="31">
        <v>5853392775</v>
      </c>
      <c r="J15853" s="31">
        <v>5853392775</v>
      </c>
      <c r="K15853" s="32">
        <f>IFERROR((J15853/I15853),0)</f>
        <v>1</v>
      </c>
      <c r="L15853" s="31"/>
      <c r="M15853" s="31"/>
      <c r="N15853" s="39"/>
      <c r="O15853" s="28"/>
      <c r="P15853" s="28"/>
      <c r="Q15853" s="28"/>
      <c r="R15853" s="28"/>
      <c r="S15853" s="25"/>
    </row>
    <row r="15854" spans="2:19" s="16" customFormat="1" outlineLevel="2" x14ac:dyDescent="0.25">
      <c r="B15854" s="16" t="s">
        <v>4825</v>
      </c>
      <c r="C15854" s="16" t="s">
        <v>4485</v>
      </c>
      <c r="D15854" s="16" t="s">
        <v>87</v>
      </c>
      <c r="E15854" s="16" t="s">
        <v>1493</v>
      </c>
      <c r="G15854" s="16" t="s">
        <v>1494</v>
      </c>
      <c r="H15854" s="16" t="s">
        <v>155</v>
      </c>
      <c r="I15854" s="31">
        <v>-7755764771</v>
      </c>
      <c r="J15854" s="31"/>
      <c r="K15854" s="32">
        <f>IFERROR((J15854/I15854),0)</f>
        <v>0</v>
      </c>
      <c r="L15854" s="31"/>
      <c r="M15854" s="31"/>
      <c r="N15854" s="39"/>
      <c r="O15854" s="28"/>
      <c r="P15854" s="28"/>
      <c r="Q15854" s="28"/>
      <c r="R15854" s="28"/>
      <c r="S15854" s="25"/>
    </row>
    <row r="15855" spans="2:19" s="16" customFormat="1" outlineLevel="1" x14ac:dyDescent="0.25">
      <c r="B15855" s="47" t="s">
        <v>9092</v>
      </c>
      <c r="C15855" s="47" t="str">
        <f>C15854</f>
        <v>ASIGNACIONES DIRECTAS ANTICIPADAS (5% DEL SGR)</v>
      </c>
      <c r="D15855" s="47"/>
      <c r="E15855" s="47" t="str">
        <f>E15854</f>
        <v>50150</v>
      </c>
      <c r="F15855" s="47"/>
      <c r="G15855" s="47" t="str">
        <f>G15854</f>
        <v xml:space="preserve">CASTILLA LA NUEVA                                 </v>
      </c>
      <c r="H15855" s="47" t="s">
        <v>10655</v>
      </c>
      <c r="I15855" s="51">
        <f>SUBTOTAL(9,I15849:I15854)</f>
        <v>62685944383</v>
      </c>
      <c r="J15855" s="51">
        <f>SUBTOTAL(9,J15849:J15854)</f>
        <v>54899714591</v>
      </c>
      <c r="K15855" s="49">
        <f>J15855/I15855</f>
        <v>0.875789862167067</v>
      </c>
      <c r="L15855" s="51">
        <f>SUBTOTAL(9,L15849:L15854)</f>
        <v>25227729705.039997</v>
      </c>
      <c r="M15855" s="51">
        <f>SUBTOTAL(9,M15849:M15854)</f>
        <v>23236829292.000004</v>
      </c>
      <c r="N15855" s="50">
        <f>IFERROR((M15855/L15855),"N.A")</f>
        <v>0.92108285460810801</v>
      </c>
      <c r="O15855" s="28"/>
      <c r="P15855" s="28"/>
      <c r="Q15855" s="28"/>
      <c r="R15855" s="28"/>
      <c r="S15855" s="25"/>
    </row>
    <row r="15856" spans="2:19" s="16" customFormat="1" outlineLevel="2" x14ac:dyDescent="0.25">
      <c r="B15856" s="16" t="s">
        <v>4826</v>
      </c>
      <c r="C15856" s="16" t="s">
        <v>4485</v>
      </c>
      <c r="D15856" s="16" t="s">
        <v>87</v>
      </c>
      <c r="E15856" s="16" t="s">
        <v>1496</v>
      </c>
      <c r="G15856" s="16" t="s">
        <v>1497</v>
      </c>
      <c r="H15856" s="16" t="s">
        <v>152</v>
      </c>
      <c r="I15856" s="35">
        <v>13913961017</v>
      </c>
      <c r="J15856" s="35">
        <v>13913961017</v>
      </c>
      <c r="K15856" s="36">
        <f>IFERROR((J15856/I15856),0)</f>
        <v>1</v>
      </c>
      <c r="L15856" s="35">
        <v>9854663566.4499989</v>
      </c>
      <c r="M15856" s="35">
        <v>13913961017</v>
      </c>
      <c r="N15856" s="40">
        <f>M15856/L15856</f>
        <v>1.4119163909734875</v>
      </c>
      <c r="O15856" s="28"/>
      <c r="P15856" s="28"/>
      <c r="Q15856" s="28"/>
      <c r="R15856" s="28"/>
      <c r="S15856" s="25"/>
    </row>
    <row r="15857" spans="2:19" s="16" customFormat="1" outlineLevel="2" x14ac:dyDescent="0.25">
      <c r="B15857" s="16" t="s">
        <v>4826</v>
      </c>
      <c r="C15857" s="16" t="s">
        <v>4485</v>
      </c>
      <c r="D15857" s="16" t="s">
        <v>87</v>
      </c>
      <c r="E15857" s="16" t="s">
        <v>1496</v>
      </c>
      <c r="G15857" s="16" t="s">
        <v>1497</v>
      </c>
      <c r="H15857" s="16" t="s">
        <v>19</v>
      </c>
      <c r="I15857" s="31">
        <v>22343500350</v>
      </c>
      <c r="J15857" s="31">
        <v>22343500350</v>
      </c>
      <c r="K15857" s="32">
        <f>IFERROR((J15857/I15857),0)</f>
        <v>1</v>
      </c>
      <c r="L15857" s="31"/>
      <c r="M15857" s="31"/>
      <c r="N15857" s="39"/>
      <c r="O15857" s="28"/>
      <c r="P15857" s="28"/>
      <c r="Q15857" s="28"/>
      <c r="R15857" s="28"/>
      <c r="S15857" s="25"/>
    </row>
    <row r="15858" spans="2:19" s="16" customFormat="1" outlineLevel="2" x14ac:dyDescent="0.25">
      <c r="B15858" s="16" t="s">
        <v>4826</v>
      </c>
      <c r="C15858" s="16" t="s">
        <v>4485</v>
      </c>
      <c r="D15858" s="16" t="s">
        <v>87</v>
      </c>
      <c r="E15858" s="16" t="s">
        <v>1496</v>
      </c>
      <c r="G15858" s="16" t="s">
        <v>1497</v>
      </c>
      <c r="H15858" s="16" t="s">
        <v>154</v>
      </c>
      <c r="I15858" s="31">
        <v>86056</v>
      </c>
      <c r="J15858" s="31">
        <v>86056</v>
      </c>
      <c r="K15858" s="32">
        <f>IFERROR((J15858/I15858),0)</f>
        <v>1</v>
      </c>
      <c r="L15858" s="31"/>
      <c r="M15858" s="31"/>
      <c r="N15858" s="39"/>
      <c r="O15858" s="28"/>
      <c r="P15858" s="28"/>
      <c r="Q15858" s="28"/>
      <c r="R15858" s="28"/>
      <c r="S15858" s="25"/>
    </row>
    <row r="15859" spans="2:19" s="16" customFormat="1" outlineLevel="2" x14ac:dyDescent="0.25">
      <c r="B15859" s="16" t="s">
        <v>4826</v>
      </c>
      <c r="C15859" s="16" t="s">
        <v>4485</v>
      </c>
      <c r="D15859" s="16" t="s">
        <v>87</v>
      </c>
      <c r="E15859" s="16" t="s">
        <v>1496</v>
      </c>
      <c r="G15859" s="16" t="s">
        <v>1497</v>
      </c>
      <c r="H15859" s="16" t="s">
        <v>4491</v>
      </c>
      <c r="I15859" s="31">
        <v>228049</v>
      </c>
      <c r="J15859" s="31">
        <v>228049</v>
      </c>
      <c r="K15859" s="42"/>
      <c r="L15859" s="31"/>
      <c r="M15859" s="31"/>
      <c r="N15859" s="39"/>
      <c r="O15859" s="28"/>
      <c r="P15859" s="28"/>
      <c r="Q15859" s="28"/>
      <c r="R15859" s="28"/>
      <c r="S15859" s="25"/>
    </row>
    <row r="15860" spans="2:19" s="16" customFormat="1" outlineLevel="2" x14ac:dyDescent="0.25">
      <c r="B15860" s="16" t="s">
        <v>4826</v>
      </c>
      <c r="C15860" s="16" t="s">
        <v>4485</v>
      </c>
      <c r="D15860" s="16" t="s">
        <v>87</v>
      </c>
      <c r="E15860" s="16" t="s">
        <v>1496</v>
      </c>
      <c r="G15860" s="16" t="s">
        <v>1497</v>
      </c>
      <c r="H15860" s="16" t="s">
        <v>231</v>
      </c>
      <c r="I15860" s="31">
        <v>2476829664</v>
      </c>
      <c r="J15860" s="31">
        <v>2476829664</v>
      </c>
      <c r="K15860" s="32">
        <f>IFERROR((J15860/I15860),0)</f>
        <v>1</v>
      </c>
      <c r="L15860" s="31"/>
      <c r="M15860" s="31"/>
      <c r="N15860" s="39"/>
      <c r="O15860" s="28"/>
      <c r="P15860" s="28"/>
      <c r="Q15860" s="28"/>
      <c r="R15860" s="28"/>
      <c r="S15860" s="25"/>
    </row>
    <row r="15861" spans="2:19" s="16" customFormat="1" outlineLevel="2" x14ac:dyDescent="0.25">
      <c r="B15861" s="16" t="s">
        <v>4826</v>
      </c>
      <c r="C15861" s="16" t="s">
        <v>4485</v>
      </c>
      <c r="D15861" s="16" t="s">
        <v>87</v>
      </c>
      <c r="E15861" s="16" t="s">
        <v>1496</v>
      </c>
      <c r="G15861" s="16" t="s">
        <v>1497</v>
      </c>
      <c r="H15861" s="16" t="s">
        <v>155</v>
      </c>
      <c r="I15861" s="31">
        <v>-2782792203</v>
      </c>
      <c r="J15861" s="31"/>
      <c r="K15861" s="32">
        <f>IFERROR((J15861/I15861),0)</f>
        <v>0</v>
      </c>
      <c r="L15861" s="31"/>
      <c r="M15861" s="31"/>
      <c r="N15861" s="39"/>
      <c r="O15861" s="28"/>
      <c r="P15861" s="28"/>
      <c r="Q15861" s="28"/>
      <c r="R15861" s="28"/>
      <c r="S15861" s="25"/>
    </row>
    <row r="15862" spans="2:19" s="16" customFormat="1" outlineLevel="1" x14ac:dyDescent="0.25">
      <c r="B15862" s="47" t="s">
        <v>9093</v>
      </c>
      <c r="C15862" s="47" t="str">
        <f>C15861</f>
        <v>ASIGNACIONES DIRECTAS ANTICIPADAS (5% DEL SGR)</v>
      </c>
      <c r="D15862" s="47"/>
      <c r="E15862" s="47" t="str">
        <f>E15861</f>
        <v>50124</v>
      </c>
      <c r="F15862" s="47"/>
      <c r="G15862" s="47" t="str">
        <f>G15861</f>
        <v xml:space="preserve">CABUYARO                                          </v>
      </c>
      <c r="H15862" s="47" t="s">
        <v>10655</v>
      </c>
      <c r="I15862" s="51">
        <f>SUBTOTAL(9,I15856:I15861)</f>
        <v>35951812933</v>
      </c>
      <c r="J15862" s="51">
        <f>SUBTOTAL(9,J15856:J15861)</f>
        <v>38734605136</v>
      </c>
      <c r="K15862" s="49">
        <f>J15862/I15862</f>
        <v>1.0774033901485309</v>
      </c>
      <c r="L15862" s="51">
        <f>SUBTOTAL(9,L15856:L15861)</f>
        <v>9854663566.4499989</v>
      </c>
      <c r="M15862" s="51">
        <f>SUBTOTAL(9,M15856:M15861)</f>
        <v>13913961017</v>
      </c>
      <c r="N15862" s="50">
        <f>IFERROR((M15862/L15862),"N.A")</f>
        <v>1.4119163909734875</v>
      </c>
      <c r="O15862" s="28"/>
      <c r="P15862" s="28"/>
      <c r="Q15862" s="28"/>
      <c r="R15862" s="28"/>
      <c r="S15862" s="25"/>
    </row>
    <row r="15863" spans="2:19" s="16" customFormat="1" outlineLevel="2" x14ac:dyDescent="0.25">
      <c r="B15863" s="16" t="s">
        <v>4827</v>
      </c>
      <c r="C15863" s="16" t="s">
        <v>4485</v>
      </c>
      <c r="D15863" s="16" t="s">
        <v>87</v>
      </c>
      <c r="E15863" s="16" t="s">
        <v>1499</v>
      </c>
      <c r="G15863" s="16" t="s">
        <v>1500</v>
      </c>
      <c r="H15863" s="16" t="s">
        <v>152</v>
      </c>
      <c r="I15863" s="35">
        <v>70606401</v>
      </c>
      <c r="J15863" s="35">
        <v>70606401</v>
      </c>
      <c r="K15863" s="36">
        <f>IFERROR((J15863/I15863),0)</f>
        <v>1</v>
      </c>
      <c r="L15863" s="35">
        <v>52232242.739999995</v>
      </c>
      <c r="M15863" s="35">
        <v>70606401</v>
      </c>
      <c r="N15863" s="40">
        <f>M15863/L15863</f>
        <v>1.3517780837300499</v>
      </c>
      <c r="O15863" s="28"/>
      <c r="P15863" s="28"/>
      <c r="Q15863" s="28"/>
      <c r="R15863" s="28"/>
      <c r="S15863" s="25"/>
    </row>
    <row r="15864" spans="2:19" s="16" customFormat="1" outlineLevel="2" x14ac:dyDescent="0.25">
      <c r="B15864" s="16" t="s">
        <v>4827</v>
      </c>
      <c r="C15864" s="16" t="s">
        <v>4485</v>
      </c>
      <c r="D15864" s="16" t="s">
        <v>87</v>
      </c>
      <c r="E15864" s="16" t="s">
        <v>1499</v>
      </c>
      <c r="G15864" s="16" t="s">
        <v>1500</v>
      </c>
      <c r="H15864" s="16" t="s">
        <v>19</v>
      </c>
      <c r="I15864" s="31">
        <v>755952666</v>
      </c>
      <c r="J15864" s="31">
        <v>755952666</v>
      </c>
      <c r="K15864" s="32">
        <f>IFERROR((J15864/I15864),0)</f>
        <v>1</v>
      </c>
      <c r="L15864" s="31"/>
      <c r="M15864" s="31"/>
      <c r="N15864" s="39"/>
      <c r="O15864" s="28"/>
      <c r="P15864" s="28"/>
      <c r="Q15864" s="28"/>
      <c r="R15864" s="28"/>
      <c r="S15864" s="25"/>
    </row>
    <row r="15865" spans="2:19" s="16" customFormat="1" outlineLevel="2" x14ac:dyDescent="0.25">
      <c r="B15865" s="16" t="s">
        <v>4827</v>
      </c>
      <c r="C15865" s="16" t="s">
        <v>4485</v>
      </c>
      <c r="D15865" s="16" t="s">
        <v>87</v>
      </c>
      <c r="E15865" s="16" t="s">
        <v>1499</v>
      </c>
      <c r="G15865" s="16" t="s">
        <v>1500</v>
      </c>
      <c r="H15865" s="16" t="s">
        <v>154</v>
      </c>
      <c r="I15865" s="31">
        <v>437</v>
      </c>
      <c r="J15865" s="31">
        <v>437</v>
      </c>
      <c r="K15865" s="32">
        <f>IFERROR((J15865/I15865),0)</f>
        <v>1</v>
      </c>
      <c r="L15865" s="31"/>
      <c r="M15865" s="31"/>
      <c r="N15865" s="39"/>
      <c r="O15865" s="28"/>
      <c r="P15865" s="28"/>
      <c r="Q15865" s="28"/>
      <c r="R15865" s="28"/>
      <c r="S15865" s="25"/>
    </row>
    <row r="15866" spans="2:19" s="16" customFormat="1" outlineLevel="2" x14ac:dyDescent="0.25">
      <c r="B15866" s="16" t="s">
        <v>4827</v>
      </c>
      <c r="C15866" s="16" t="s">
        <v>4485</v>
      </c>
      <c r="D15866" s="16" t="s">
        <v>87</v>
      </c>
      <c r="E15866" s="16" t="s">
        <v>1499</v>
      </c>
      <c r="G15866" s="16" t="s">
        <v>1500</v>
      </c>
      <c r="H15866" s="16" t="s">
        <v>4491</v>
      </c>
      <c r="I15866" s="31">
        <v>545455</v>
      </c>
      <c r="J15866" s="31">
        <v>545455</v>
      </c>
      <c r="K15866" s="42"/>
      <c r="L15866" s="31"/>
      <c r="M15866" s="31"/>
      <c r="N15866" s="39"/>
      <c r="O15866" s="28"/>
      <c r="P15866" s="28"/>
      <c r="Q15866" s="28"/>
      <c r="R15866" s="28"/>
      <c r="S15866" s="25"/>
    </row>
    <row r="15867" spans="2:19" s="16" customFormat="1" outlineLevel="2" x14ac:dyDescent="0.25">
      <c r="B15867" s="16" t="s">
        <v>4827</v>
      </c>
      <c r="C15867" s="16" t="s">
        <v>4485</v>
      </c>
      <c r="D15867" s="16" t="s">
        <v>87</v>
      </c>
      <c r="E15867" s="16" t="s">
        <v>1499</v>
      </c>
      <c r="G15867" s="16" t="s">
        <v>1500</v>
      </c>
      <c r="H15867" s="16" t="s">
        <v>231</v>
      </c>
      <c r="I15867" s="31">
        <v>13613631</v>
      </c>
      <c r="J15867" s="31">
        <v>13613631</v>
      </c>
      <c r="K15867" s="32">
        <f>IFERROR((J15867/I15867),0)</f>
        <v>1</v>
      </c>
      <c r="L15867" s="31"/>
      <c r="M15867" s="31"/>
      <c r="N15867" s="39"/>
      <c r="O15867" s="28"/>
      <c r="P15867" s="28"/>
      <c r="Q15867" s="28"/>
      <c r="R15867" s="28"/>
      <c r="S15867" s="25"/>
    </row>
    <row r="15868" spans="2:19" s="16" customFormat="1" outlineLevel="2" x14ac:dyDescent="0.25">
      <c r="B15868" s="16" t="s">
        <v>4827</v>
      </c>
      <c r="C15868" s="16" t="s">
        <v>4485</v>
      </c>
      <c r="D15868" s="16" t="s">
        <v>87</v>
      </c>
      <c r="E15868" s="16" t="s">
        <v>1499</v>
      </c>
      <c r="G15868" s="16" t="s">
        <v>1500</v>
      </c>
      <c r="H15868" s="16" t="s">
        <v>155</v>
      </c>
      <c r="I15868" s="31">
        <v>-14121280</v>
      </c>
      <c r="J15868" s="31"/>
      <c r="K15868" s="32">
        <f>IFERROR((J15868/I15868),0)</f>
        <v>0</v>
      </c>
      <c r="L15868" s="31"/>
      <c r="M15868" s="31"/>
      <c r="N15868" s="39"/>
      <c r="O15868" s="28"/>
      <c r="P15868" s="28"/>
      <c r="Q15868" s="28"/>
      <c r="R15868" s="28"/>
      <c r="S15868" s="25"/>
    </row>
    <row r="15869" spans="2:19" s="16" customFormat="1" outlineLevel="1" x14ac:dyDescent="0.25">
      <c r="B15869" s="47" t="s">
        <v>9094</v>
      </c>
      <c r="C15869" s="47" t="str">
        <f>C15868</f>
        <v>ASIGNACIONES DIRECTAS ANTICIPADAS (5% DEL SGR)</v>
      </c>
      <c r="D15869" s="47"/>
      <c r="E15869" s="47" t="str">
        <f>E15868</f>
        <v>50110</v>
      </c>
      <c r="F15869" s="47"/>
      <c r="G15869" s="47" t="str">
        <f>G15868</f>
        <v xml:space="preserve">BARRANCA DE UPÍA                                  </v>
      </c>
      <c r="H15869" s="47" t="s">
        <v>10655</v>
      </c>
      <c r="I15869" s="51">
        <f>SUBTOTAL(9,I15863:I15868)</f>
        <v>826597310</v>
      </c>
      <c r="J15869" s="51">
        <f>SUBTOTAL(9,J15863:J15868)</f>
        <v>840718590</v>
      </c>
      <c r="K15869" s="49">
        <f>J15869/I15869</f>
        <v>1.0170836268509027</v>
      </c>
      <c r="L15869" s="51">
        <f>SUBTOTAL(9,L15863:L15868)</f>
        <v>52232242.739999995</v>
      </c>
      <c r="M15869" s="51">
        <f>SUBTOTAL(9,M15863:M15868)</f>
        <v>70606401</v>
      </c>
      <c r="N15869" s="50">
        <f>IFERROR((M15869/L15869),"N.A")</f>
        <v>1.3517780837300499</v>
      </c>
      <c r="O15869" s="28"/>
      <c r="P15869" s="28"/>
      <c r="Q15869" s="28"/>
      <c r="R15869" s="28"/>
      <c r="S15869" s="25"/>
    </row>
    <row r="15870" spans="2:19" s="16" customFormat="1" outlineLevel="2" x14ac:dyDescent="0.25">
      <c r="B15870" s="16" t="s">
        <v>4828</v>
      </c>
      <c r="C15870" s="16" t="s">
        <v>4485</v>
      </c>
      <c r="D15870" s="16" t="s">
        <v>87</v>
      </c>
      <c r="E15870" s="16" t="s">
        <v>1502</v>
      </c>
      <c r="G15870" s="16" t="s">
        <v>1503</v>
      </c>
      <c r="H15870" s="16" t="s">
        <v>152</v>
      </c>
      <c r="I15870" s="35">
        <v>75499337148</v>
      </c>
      <c r="J15870" s="35">
        <v>33558763195.009998</v>
      </c>
      <c r="K15870" s="36">
        <f>IFERROR((J15870/I15870),0)</f>
        <v>0.4444908321410207</v>
      </c>
      <c r="L15870" s="35">
        <v>49622207322.01001</v>
      </c>
      <c r="M15870" s="35">
        <v>33558763195.009998</v>
      </c>
      <c r="N15870" s="40">
        <f>M15870/L15870</f>
        <v>0.67628517565209068</v>
      </c>
      <c r="O15870" s="28"/>
      <c r="P15870" s="28"/>
      <c r="Q15870" s="28"/>
      <c r="R15870" s="28"/>
      <c r="S15870" s="25"/>
    </row>
    <row r="15871" spans="2:19" s="16" customFormat="1" outlineLevel="2" x14ac:dyDescent="0.25">
      <c r="B15871" s="16" t="s">
        <v>4828</v>
      </c>
      <c r="C15871" s="16" t="s">
        <v>4485</v>
      </c>
      <c r="D15871" s="16" t="s">
        <v>87</v>
      </c>
      <c r="E15871" s="16" t="s">
        <v>1502</v>
      </c>
      <c r="G15871" s="16" t="s">
        <v>1503</v>
      </c>
      <c r="H15871" s="16" t="s">
        <v>19</v>
      </c>
      <c r="I15871" s="31">
        <v>54343851400</v>
      </c>
      <c r="J15871" s="31">
        <v>54343851400</v>
      </c>
      <c r="K15871" s="32">
        <f>IFERROR((J15871/I15871),0)</f>
        <v>1</v>
      </c>
      <c r="L15871" s="31"/>
      <c r="M15871" s="31"/>
      <c r="N15871" s="39"/>
      <c r="O15871" s="28"/>
      <c r="P15871" s="28"/>
      <c r="Q15871" s="28"/>
      <c r="R15871" s="28"/>
      <c r="S15871" s="25"/>
    </row>
    <row r="15872" spans="2:19" s="16" customFormat="1" outlineLevel="2" x14ac:dyDescent="0.25">
      <c r="B15872" s="16" t="s">
        <v>4828</v>
      </c>
      <c r="C15872" s="16" t="s">
        <v>4485</v>
      </c>
      <c r="D15872" s="16" t="s">
        <v>87</v>
      </c>
      <c r="E15872" s="16" t="s">
        <v>1502</v>
      </c>
      <c r="G15872" s="16" t="s">
        <v>1503</v>
      </c>
      <c r="H15872" s="16" t="s">
        <v>154</v>
      </c>
      <c r="I15872" s="31">
        <v>466953</v>
      </c>
      <c r="J15872" s="31">
        <v>466953</v>
      </c>
      <c r="K15872" s="32">
        <f>IFERROR((J15872/I15872),0)</f>
        <v>1</v>
      </c>
      <c r="L15872" s="31"/>
      <c r="M15872" s="31"/>
      <c r="N15872" s="39"/>
      <c r="O15872" s="28"/>
      <c r="P15872" s="28"/>
      <c r="Q15872" s="28"/>
      <c r="R15872" s="28"/>
      <c r="S15872" s="25"/>
    </row>
    <row r="15873" spans="2:19" s="16" customFormat="1" outlineLevel="2" x14ac:dyDescent="0.25">
      <c r="B15873" s="16" t="s">
        <v>4828</v>
      </c>
      <c r="C15873" s="16" t="s">
        <v>4485</v>
      </c>
      <c r="D15873" s="16" t="s">
        <v>87</v>
      </c>
      <c r="E15873" s="16" t="s">
        <v>1502</v>
      </c>
      <c r="G15873" s="16" t="s">
        <v>1503</v>
      </c>
      <c r="H15873" s="16" t="s">
        <v>4491</v>
      </c>
      <c r="I15873" s="31">
        <v>2713960</v>
      </c>
      <c r="J15873" s="31">
        <v>2713960</v>
      </c>
      <c r="K15873" s="42"/>
      <c r="L15873" s="31"/>
      <c r="M15873" s="31"/>
      <c r="N15873" s="39"/>
      <c r="O15873" s="28"/>
      <c r="P15873" s="28"/>
      <c r="Q15873" s="28"/>
      <c r="R15873" s="28"/>
      <c r="S15873" s="25"/>
    </row>
    <row r="15874" spans="2:19" s="16" customFormat="1" outlineLevel="2" x14ac:dyDescent="0.25">
      <c r="B15874" s="16" t="s">
        <v>4828</v>
      </c>
      <c r="C15874" s="16" t="s">
        <v>4485</v>
      </c>
      <c r="D15874" s="16" t="s">
        <v>87</v>
      </c>
      <c r="E15874" s="16" t="s">
        <v>1502</v>
      </c>
      <c r="G15874" s="16" t="s">
        <v>1503</v>
      </c>
      <c r="H15874" s="16" t="s">
        <v>231</v>
      </c>
      <c r="I15874" s="31">
        <v>11633396136</v>
      </c>
      <c r="J15874" s="31">
        <v>11633396136</v>
      </c>
      <c r="K15874" s="32">
        <f>IFERROR((J15874/I15874),0)</f>
        <v>1</v>
      </c>
      <c r="L15874" s="31"/>
      <c r="M15874" s="31"/>
      <c r="N15874" s="39"/>
      <c r="O15874" s="28"/>
      <c r="P15874" s="28"/>
      <c r="Q15874" s="28"/>
      <c r="R15874" s="28"/>
      <c r="S15874" s="25"/>
    </row>
    <row r="15875" spans="2:19" s="16" customFormat="1" outlineLevel="2" x14ac:dyDescent="0.25">
      <c r="B15875" s="16" t="s">
        <v>4828</v>
      </c>
      <c r="C15875" s="16" t="s">
        <v>4485</v>
      </c>
      <c r="D15875" s="16" t="s">
        <v>87</v>
      </c>
      <c r="E15875" s="16" t="s">
        <v>1502</v>
      </c>
      <c r="G15875" s="16" t="s">
        <v>1503</v>
      </c>
      <c r="H15875" s="16" t="s">
        <v>155</v>
      </c>
      <c r="I15875" s="31">
        <v>-15099867430</v>
      </c>
      <c r="J15875" s="31"/>
      <c r="K15875" s="32">
        <f>IFERROR((J15875/I15875),0)</f>
        <v>0</v>
      </c>
      <c r="L15875" s="31"/>
      <c r="M15875" s="31"/>
      <c r="N15875" s="39"/>
      <c r="O15875" s="28"/>
      <c r="P15875" s="28"/>
      <c r="Q15875" s="28"/>
      <c r="R15875" s="28"/>
      <c r="S15875" s="25"/>
    </row>
    <row r="15876" spans="2:19" s="16" customFormat="1" outlineLevel="1" x14ac:dyDescent="0.25">
      <c r="B15876" s="47" t="s">
        <v>9095</v>
      </c>
      <c r="C15876" s="47" t="str">
        <f>C15875</f>
        <v>ASIGNACIONES DIRECTAS ANTICIPADAS (5% DEL SGR)</v>
      </c>
      <c r="D15876" s="47"/>
      <c r="E15876" s="47" t="str">
        <f>E15875</f>
        <v>50006</v>
      </c>
      <c r="F15876" s="47"/>
      <c r="G15876" s="47" t="str">
        <f>G15875</f>
        <v xml:space="preserve">ACACÍAS                                           </v>
      </c>
      <c r="H15876" s="47" t="s">
        <v>10655</v>
      </c>
      <c r="I15876" s="51">
        <f>SUBTOTAL(9,I15870:I15875)</f>
        <v>126379898167</v>
      </c>
      <c r="J15876" s="51">
        <f>SUBTOTAL(9,J15870:J15875)</f>
        <v>99539191644.009995</v>
      </c>
      <c r="K15876" s="49">
        <f>J15876/I15876</f>
        <v>0.78761886255421443</v>
      </c>
      <c r="L15876" s="51">
        <f>SUBTOTAL(9,L15870:L15875)</f>
        <v>49622207322.01001</v>
      </c>
      <c r="M15876" s="51">
        <f>SUBTOTAL(9,M15870:M15875)</f>
        <v>33558763195.009998</v>
      </c>
      <c r="N15876" s="50">
        <f>IFERROR((M15876/L15876),"N.A")</f>
        <v>0.67628517565209068</v>
      </c>
      <c r="O15876" s="28"/>
      <c r="P15876" s="28"/>
      <c r="Q15876" s="28"/>
      <c r="R15876" s="28"/>
      <c r="S15876" s="25"/>
    </row>
    <row r="15877" spans="2:19" s="16" customFormat="1" outlineLevel="2" x14ac:dyDescent="0.25">
      <c r="B15877" s="16" t="s">
        <v>4829</v>
      </c>
      <c r="C15877" s="16" t="s">
        <v>4485</v>
      </c>
      <c r="D15877" s="16" t="s">
        <v>87</v>
      </c>
      <c r="E15877" s="16" t="s">
        <v>4830</v>
      </c>
      <c r="G15877" s="16" t="s">
        <v>4831</v>
      </c>
      <c r="H15877" s="16" t="s">
        <v>152</v>
      </c>
      <c r="I15877" s="35">
        <v>7750827130</v>
      </c>
      <c r="J15877" s="35">
        <v>4898880893.3299999</v>
      </c>
      <c r="K15877" s="36">
        <f>IFERROR((J15877/I15877),0)</f>
        <v>0.63204620760649066</v>
      </c>
      <c r="L15877" s="35">
        <v>5303157537.8699999</v>
      </c>
      <c r="M15877" s="35">
        <v>4898880893.3299999</v>
      </c>
      <c r="N15877" s="40">
        <f>M15877/L15877</f>
        <v>0.92376680465306771</v>
      </c>
      <c r="O15877" s="28"/>
      <c r="P15877" s="28"/>
      <c r="Q15877" s="28"/>
      <c r="R15877" s="28"/>
      <c r="S15877" s="25"/>
    </row>
    <row r="15878" spans="2:19" s="16" customFormat="1" outlineLevel="2" x14ac:dyDescent="0.25">
      <c r="B15878" s="16" t="s">
        <v>4829</v>
      </c>
      <c r="C15878" s="16" t="s">
        <v>4485</v>
      </c>
      <c r="D15878" s="16" t="s">
        <v>87</v>
      </c>
      <c r="E15878" s="16" t="s">
        <v>4830</v>
      </c>
      <c r="G15878" s="16" t="s">
        <v>4831</v>
      </c>
      <c r="H15878" s="16" t="s">
        <v>19</v>
      </c>
      <c r="I15878" s="31">
        <v>9932190985</v>
      </c>
      <c r="J15878" s="31">
        <v>9932190985</v>
      </c>
      <c r="K15878" s="32">
        <f>IFERROR((J15878/I15878),0)</f>
        <v>1</v>
      </c>
      <c r="L15878" s="31"/>
      <c r="M15878" s="31"/>
      <c r="N15878" s="39"/>
      <c r="O15878" s="28"/>
      <c r="P15878" s="28"/>
      <c r="Q15878" s="28"/>
      <c r="R15878" s="28"/>
      <c r="S15878" s="25"/>
    </row>
    <row r="15879" spans="2:19" s="16" customFormat="1" outlineLevel="2" x14ac:dyDescent="0.25">
      <c r="B15879" s="16" t="s">
        <v>4829</v>
      </c>
      <c r="C15879" s="16" t="s">
        <v>4485</v>
      </c>
      <c r="D15879" s="16" t="s">
        <v>87</v>
      </c>
      <c r="E15879" s="16" t="s">
        <v>4830</v>
      </c>
      <c r="G15879" s="16" t="s">
        <v>4831</v>
      </c>
      <c r="H15879" s="16" t="s">
        <v>154</v>
      </c>
      <c r="I15879" s="31">
        <v>47938</v>
      </c>
      <c r="J15879" s="31">
        <v>47938</v>
      </c>
      <c r="K15879" s="32">
        <f>IFERROR((J15879/I15879),0)</f>
        <v>1</v>
      </c>
      <c r="L15879" s="31"/>
      <c r="M15879" s="31"/>
      <c r="N15879" s="39"/>
      <c r="O15879" s="28"/>
      <c r="P15879" s="28"/>
      <c r="Q15879" s="28"/>
      <c r="R15879" s="28"/>
      <c r="S15879" s="25"/>
    </row>
    <row r="15880" spans="2:19" s="16" customFormat="1" outlineLevel="2" x14ac:dyDescent="0.25">
      <c r="B15880" s="16" t="s">
        <v>4829</v>
      </c>
      <c r="C15880" s="16" t="s">
        <v>4485</v>
      </c>
      <c r="D15880" s="16" t="s">
        <v>87</v>
      </c>
      <c r="E15880" s="16" t="s">
        <v>4830</v>
      </c>
      <c r="G15880" s="16" t="s">
        <v>4831</v>
      </c>
      <c r="H15880" s="16" t="s">
        <v>4491</v>
      </c>
      <c r="I15880" s="31">
        <v>7261798</v>
      </c>
      <c r="J15880" s="31">
        <v>7261798</v>
      </c>
      <c r="K15880" s="42"/>
      <c r="L15880" s="31"/>
      <c r="M15880" s="31"/>
      <c r="N15880" s="39"/>
      <c r="O15880" s="28"/>
      <c r="P15880" s="28"/>
      <c r="Q15880" s="28"/>
      <c r="R15880" s="28"/>
      <c r="S15880" s="25"/>
    </row>
    <row r="15881" spans="2:19" s="16" customFormat="1" outlineLevel="2" x14ac:dyDescent="0.25">
      <c r="B15881" s="16" t="s">
        <v>4829</v>
      </c>
      <c r="C15881" s="16" t="s">
        <v>4485</v>
      </c>
      <c r="D15881" s="16" t="s">
        <v>87</v>
      </c>
      <c r="E15881" s="16" t="s">
        <v>4830</v>
      </c>
      <c r="G15881" s="16" t="s">
        <v>4831</v>
      </c>
      <c r="H15881" s="16" t="s">
        <v>231</v>
      </c>
      <c r="I15881" s="31">
        <v>1292353879</v>
      </c>
      <c r="J15881" s="31">
        <v>1292353879</v>
      </c>
      <c r="K15881" s="32">
        <f>IFERROR((J15881/I15881),0)</f>
        <v>1</v>
      </c>
      <c r="L15881" s="31"/>
      <c r="M15881" s="31"/>
      <c r="N15881" s="39"/>
      <c r="O15881" s="28"/>
      <c r="P15881" s="28"/>
      <c r="Q15881" s="28"/>
      <c r="R15881" s="28"/>
      <c r="S15881" s="25"/>
    </row>
    <row r="15882" spans="2:19" s="16" customFormat="1" outlineLevel="2" x14ac:dyDescent="0.25">
      <c r="B15882" s="16" t="s">
        <v>4829</v>
      </c>
      <c r="C15882" s="16" t="s">
        <v>4485</v>
      </c>
      <c r="D15882" s="16" t="s">
        <v>87</v>
      </c>
      <c r="E15882" s="16" t="s">
        <v>4830</v>
      </c>
      <c r="G15882" s="16" t="s">
        <v>4831</v>
      </c>
      <c r="H15882" s="16" t="s">
        <v>155</v>
      </c>
      <c r="I15882" s="31">
        <v>-1550165426</v>
      </c>
      <c r="J15882" s="31"/>
      <c r="K15882" s="32">
        <f>IFERROR((J15882/I15882),0)</f>
        <v>0</v>
      </c>
      <c r="L15882" s="31"/>
      <c r="M15882" s="31"/>
      <c r="N15882" s="39"/>
      <c r="O15882" s="28"/>
      <c r="P15882" s="28"/>
      <c r="Q15882" s="28"/>
      <c r="R15882" s="28"/>
      <c r="S15882" s="25"/>
    </row>
    <row r="15883" spans="2:19" s="16" customFormat="1" outlineLevel="1" x14ac:dyDescent="0.25">
      <c r="B15883" s="47" t="s">
        <v>9096</v>
      </c>
      <c r="C15883" s="47" t="str">
        <f>C15882</f>
        <v>ASIGNACIONES DIRECTAS ANTICIPADAS (5% DEL SGR)</v>
      </c>
      <c r="D15883" s="47"/>
      <c r="E15883" s="47" t="str">
        <f>E15882</f>
        <v>50001</v>
      </c>
      <c r="F15883" s="47"/>
      <c r="G15883" s="47" t="str">
        <f>G15882</f>
        <v xml:space="preserve">VILLAVICENCIO                                     </v>
      </c>
      <c r="H15883" s="47" t="s">
        <v>10655</v>
      </c>
      <c r="I15883" s="51">
        <f>SUBTOTAL(9,I15877:I15882)</f>
        <v>17432516304</v>
      </c>
      <c r="J15883" s="51">
        <f>SUBTOTAL(9,J15877:J15882)</f>
        <v>16130735493.33</v>
      </c>
      <c r="K15883" s="49">
        <f>J15883/I15883</f>
        <v>0.92532456083971659</v>
      </c>
      <c r="L15883" s="51">
        <f>SUBTOTAL(9,L15877:L15882)</f>
        <v>5303157537.8699999</v>
      </c>
      <c r="M15883" s="51">
        <f>SUBTOTAL(9,M15877:M15882)</f>
        <v>4898880893.3299999</v>
      </c>
      <c r="N15883" s="50">
        <f>IFERROR((M15883/L15883),"N.A")</f>
        <v>0.92376680465306771</v>
      </c>
      <c r="O15883" s="28"/>
      <c r="P15883" s="28"/>
      <c r="Q15883" s="28"/>
      <c r="R15883" s="28"/>
      <c r="S15883" s="25"/>
    </row>
    <row r="15884" spans="2:19" s="16" customFormat="1" outlineLevel="2" x14ac:dyDescent="0.25">
      <c r="B15884" s="16" t="s">
        <v>4832</v>
      </c>
      <c r="C15884" s="16" t="s">
        <v>4485</v>
      </c>
      <c r="D15884" s="16" t="s">
        <v>91</v>
      </c>
      <c r="E15884" s="16" t="s">
        <v>1505</v>
      </c>
      <c r="G15884" s="16" t="s">
        <v>1506</v>
      </c>
      <c r="H15884" s="16" t="s">
        <v>152</v>
      </c>
      <c r="I15884" s="35">
        <v>131910</v>
      </c>
      <c r="J15884" s="35">
        <v>14902.05</v>
      </c>
      <c r="K15884" s="36">
        <f>IFERROR((J15884/I15884),0)</f>
        <v>0.1129713440982488</v>
      </c>
      <c r="L15884" s="35">
        <v>86616</v>
      </c>
      <c r="M15884" s="35">
        <v>14902.05</v>
      </c>
      <c r="N15884" s="40">
        <f>M15884/L15884</f>
        <v>0.17204731227486839</v>
      </c>
      <c r="O15884" s="28"/>
      <c r="P15884" s="28"/>
      <c r="Q15884" s="28"/>
      <c r="R15884" s="28"/>
      <c r="S15884" s="25"/>
    </row>
    <row r="15885" spans="2:19" s="16" customFormat="1" outlineLevel="2" x14ac:dyDescent="0.25">
      <c r="B15885" s="16" t="s">
        <v>4832</v>
      </c>
      <c r="C15885" s="16" t="s">
        <v>4485</v>
      </c>
      <c r="D15885" s="16" t="s">
        <v>91</v>
      </c>
      <c r="E15885" s="16" t="s">
        <v>1505</v>
      </c>
      <c r="G15885" s="16" t="s">
        <v>1506</v>
      </c>
      <c r="H15885" s="16" t="s">
        <v>19</v>
      </c>
      <c r="I15885" s="31">
        <v>304152</v>
      </c>
      <c r="J15885" s="31">
        <v>304152</v>
      </c>
      <c r="K15885" s="32">
        <f>IFERROR((J15885/I15885),0)</f>
        <v>1</v>
      </c>
      <c r="L15885" s="31"/>
      <c r="M15885" s="31"/>
      <c r="N15885" s="39"/>
      <c r="O15885" s="28"/>
      <c r="P15885" s="28"/>
      <c r="Q15885" s="28"/>
      <c r="R15885" s="28"/>
      <c r="S15885" s="25"/>
    </row>
    <row r="15886" spans="2:19" s="16" customFormat="1" outlineLevel="2" x14ac:dyDescent="0.25">
      <c r="B15886" s="16" t="s">
        <v>4832</v>
      </c>
      <c r="C15886" s="16" t="s">
        <v>4485</v>
      </c>
      <c r="D15886" s="16" t="s">
        <v>91</v>
      </c>
      <c r="E15886" s="16" t="s">
        <v>1505</v>
      </c>
      <c r="G15886" s="16" t="s">
        <v>1506</v>
      </c>
      <c r="H15886" s="16" t="s">
        <v>154</v>
      </c>
      <c r="I15886" s="31">
        <v>1</v>
      </c>
      <c r="J15886" s="31">
        <v>1</v>
      </c>
      <c r="K15886" s="32">
        <f>IFERROR((J15886/I15886),0)</f>
        <v>1</v>
      </c>
      <c r="L15886" s="31"/>
      <c r="M15886" s="31"/>
      <c r="N15886" s="39"/>
      <c r="O15886" s="28"/>
      <c r="P15886" s="28"/>
      <c r="Q15886" s="28"/>
      <c r="R15886" s="28"/>
      <c r="S15886" s="25"/>
    </row>
    <row r="15887" spans="2:19" s="16" customFormat="1" outlineLevel="2" x14ac:dyDescent="0.25">
      <c r="B15887" s="16" t="s">
        <v>4832</v>
      </c>
      <c r="C15887" s="16" t="s">
        <v>4485</v>
      </c>
      <c r="D15887" s="16" t="s">
        <v>91</v>
      </c>
      <c r="E15887" s="16" t="s">
        <v>1505</v>
      </c>
      <c r="G15887" s="16" t="s">
        <v>1506</v>
      </c>
      <c r="H15887" s="16" t="s">
        <v>231</v>
      </c>
      <c r="I15887" s="31">
        <v>20561</v>
      </c>
      <c r="J15887" s="31">
        <v>20561</v>
      </c>
      <c r="K15887" s="32">
        <f>IFERROR((J15887/I15887),0)</f>
        <v>1</v>
      </c>
      <c r="L15887" s="31"/>
      <c r="M15887" s="31"/>
      <c r="N15887" s="39"/>
      <c r="O15887" s="28"/>
      <c r="P15887" s="28"/>
      <c r="Q15887" s="28"/>
      <c r="R15887" s="28"/>
      <c r="S15887" s="25"/>
    </row>
    <row r="15888" spans="2:19" s="16" customFormat="1" outlineLevel="2" x14ac:dyDescent="0.25">
      <c r="B15888" s="16" t="s">
        <v>4832</v>
      </c>
      <c r="C15888" s="16" t="s">
        <v>4485</v>
      </c>
      <c r="D15888" s="16" t="s">
        <v>91</v>
      </c>
      <c r="E15888" s="16" t="s">
        <v>1505</v>
      </c>
      <c r="G15888" s="16" t="s">
        <v>1506</v>
      </c>
      <c r="H15888" s="16" t="s">
        <v>155</v>
      </c>
      <c r="I15888" s="31">
        <v>-26382</v>
      </c>
      <c r="J15888" s="31"/>
      <c r="K15888" s="32">
        <f>IFERROR((J15888/I15888),0)</f>
        <v>0</v>
      </c>
      <c r="L15888" s="31"/>
      <c r="M15888" s="31"/>
      <c r="N15888" s="39"/>
      <c r="O15888" s="28"/>
      <c r="P15888" s="28"/>
      <c r="Q15888" s="28"/>
      <c r="R15888" s="28"/>
      <c r="S15888" s="25"/>
    </row>
    <row r="15889" spans="2:19" s="16" customFormat="1" outlineLevel="1" x14ac:dyDescent="0.25">
      <c r="B15889" s="47" t="s">
        <v>9097</v>
      </c>
      <c r="C15889" s="47" t="str">
        <f>C15888</f>
        <v>ASIGNACIONES DIRECTAS ANTICIPADAS (5% DEL SGR)</v>
      </c>
      <c r="D15889" s="47"/>
      <c r="E15889" s="47" t="str">
        <f>E15888</f>
        <v>47980</v>
      </c>
      <c r="F15889" s="47"/>
      <c r="G15889" s="47" t="str">
        <f>G15888</f>
        <v xml:space="preserve">ZONA BANANERA                                     </v>
      </c>
      <c r="H15889" s="47" t="s">
        <v>10655</v>
      </c>
      <c r="I15889" s="51">
        <f>SUBTOTAL(9,I15884:I15888)</f>
        <v>430242</v>
      </c>
      <c r="J15889" s="51">
        <f>SUBTOTAL(9,J15884:J15888)</f>
        <v>339616.05</v>
      </c>
      <c r="K15889" s="49">
        <f>J15889/I15889</f>
        <v>0.78936052268258328</v>
      </c>
      <c r="L15889" s="51">
        <f>SUBTOTAL(9,L15884:L15888)</f>
        <v>86616</v>
      </c>
      <c r="M15889" s="51">
        <f>SUBTOTAL(9,M15884:M15888)</f>
        <v>14902.05</v>
      </c>
      <c r="N15889" s="50">
        <f>IFERROR((M15889/L15889),"N.A")</f>
        <v>0.17204731227486839</v>
      </c>
      <c r="O15889" s="28"/>
      <c r="P15889" s="28"/>
      <c r="Q15889" s="28"/>
      <c r="R15889" s="28"/>
      <c r="S15889" s="25"/>
    </row>
    <row r="15890" spans="2:19" s="16" customFormat="1" outlineLevel="2" x14ac:dyDescent="0.25">
      <c r="B15890" s="16" t="s">
        <v>4833</v>
      </c>
      <c r="C15890" s="16" t="s">
        <v>4485</v>
      </c>
      <c r="D15890" s="16" t="s">
        <v>91</v>
      </c>
      <c r="E15890" s="16" t="s">
        <v>1511</v>
      </c>
      <c r="G15890" s="16" t="s">
        <v>1512</v>
      </c>
      <c r="H15890" s="16" t="s">
        <v>19</v>
      </c>
      <c r="I15890" s="31">
        <v>25820898</v>
      </c>
      <c r="J15890" s="31">
        <v>25820898</v>
      </c>
      <c r="K15890" s="32">
        <f>IFERROR((J15890/I15890),0)</f>
        <v>1</v>
      </c>
      <c r="L15890" s="31"/>
      <c r="M15890" s="31"/>
      <c r="N15890" s="39"/>
      <c r="O15890" s="28"/>
      <c r="P15890" s="28"/>
      <c r="Q15890" s="28"/>
      <c r="R15890" s="28"/>
      <c r="S15890" s="25"/>
    </row>
    <row r="15891" spans="2:19" s="16" customFormat="1" outlineLevel="1" x14ac:dyDescent="0.25">
      <c r="B15891" s="47" t="s">
        <v>9098</v>
      </c>
      <c r="C15891" s="47" t="str">
        <f>C15890</f>
        <v>ASIGNACIONES DIRECTAS ANTICIPADAS (5% DEL SGR)</v>
      </c>
      <c r="D15891" s="47"/>
      <c r="E15891" s="47" t="str">
        <f>E15890</f>
        <v>47798</v>
      </c>
      <c r="F15891" s="47"/>
      <c r="G15891" s="47" t="str">
        <f>G15890</f>
        <v xml:space="preserve">TENERIFE                                          </v>
      </c>
      <c r="H15891" s="47" t="s">
        <v>10655</v>
      </c>
      <c r="I15891" s="51">
        <f>SUBTOTAL(9,I15890:I15890)</f>
        <v>25820898</v>
      </c>
      <c r="J15891" s="51">
        <f>SUBTOTAL(9,J15890:J15890)</f>
        <v>25820898</v>
      </c>
      <c r="K15891" s="49">
        <f>J15891/I15891</f>
        <v>1</v>
      </c>
      <c r="L15891" s="51">
        <f>SUBTOTAL(9,L15890:L15890)</f>
        <v>0</v>
      </c>
      <c r="M15891" s="51">
        <f>SUBTOTAL(9,M15890:M15890)</f>
        <v>0</v>
      </c>
      <c r="N15891" s="50" t="str">
        <f>IFERROR((M15891/L15891),"N.A")</f>
        <v>N.A</v>
      </c>
      <c r="O15891" s="28"/>
      <c r="P15891" s="28"/>
      <c r="Q15891" s="28"/>
      <c r="R15891" s="28"/>
      <c r="S15891" s="25"/>
    </row>
    <row r="15892" spans="2:19" s="16" customFormat="1" outlineLevel="2" x14ac:dyDescent="0.25">
      <c r="B15892" s="16" t="s">
        <v>4834</v>
      </c>
      <c r="C15892" s="16" t="s">
        <v>4485</v>
      </c>
      <c r="D15892" s="16" t="s">
        <v>91</v>
      </c>
      <c r="E15892" s="16" t="s">
        <v>1514</v>
      </c>
      <c r="G15892" s="16" t="s">
        <v>1515</v>
      </c>
      <c r="H15892" s="16" t="s">
        <v>152</v>
      </c>
      <c r="I15892" s="35">
        <v>7300949</v>
      </c>
      <c r="J15892" s="35">
        <v>0</v>
      </c>
      <c r="K15892" s="36">
        <f>IFERROR((J15892/I15892),0)</f>
        <v>0</v>
      </c>
      <c r="L15892" s="35">
        <v>4794049</v>
      </c>
      <c r="M15892" s="35">
        <v>0</v>
      </c>
      <c r="N15892" s="40">
        <f>M15892/L15892</f>
        <v>0</v>
      </c>
      <c r="O15892" s="28"/>
      <c r="P15892" s="28"/>
      <c r="Q15892" s="28"/>
      <c r="R15892" s="28"/>
      <c r="S15892" s="25"/>
    </row>
    <row r="15893" spans="2:19" s="16" customFormat="1" outlineLevel="2" x14ac:dyDescent="0.25">
      <c r="B15893" s="16" t="s">
        <v>4834</v>
      </c>
      <c r="C15893" s="16" t="s">
        <v>4485</v>
      </c>
      <c r="D15893" s="16" t="s">
        <v>91</v>
      </c>
      <c r="E15893" s="16" t="s">
        <v>1514</v>
      </c>
      <c r="G15893" s="16" t="s">
        <v>1515</v>
      </c>
      <c r="H15893" s="16" t="s">
        <v>154</v>
      </c>
      <c r="I15893" s="31">
        <v>45</v>
      </c>
      <c r="J15893" s="31">
        <v>45</v>
      </c>
      <c r="K15893" s="32">
        <f>IFERROR((J15893/I15893),0)</f>
        <v>1</v>
      </c>
      <c r="L15893" s="31"/>
      <c r="M15893" s="31"/>
      <c r="N15893" s="39"/>
      <c r="O15893" s="28"/>
      <c r="P15893" s="28"/>
      <c r="Q15893" s="28"/>
      <c r="R15893" s="28"/>
      <c r="S15893" s="25"/>
    </row>
    <row r="15894" spans="2:19" s="16" customFormat="1" outlineLevel="2" x14ac:dyDescent="0.25">
      <c r="B15894" s="16" t="s">
        <v>4834</v>
      </c>
      <c r="C15894" s="16" t="s">
        <v>4485</v>
      </c>
      <c r="D15894" s="16" t="s">
        <v>91</v>
      </c>
      <c r="E15894" s="16" t="s">
        <v>1514</v>
      </c>
      <c r="G15894" s="16" t="s">
        <v>1515</v>
      </c>
      <c r="H15894" s="16" t="s">
        <v>231</v>
      </c>
      <c r="I15894" s="31">
        <v>1138008</v>
      </c>
      <c r="J15894" s="31">
        <v>1138008</v>
      </c>
      <c r="K15894" s="32">
        <f>IFERROR((J15894/I15894),0)</f>
        <v>1</v>
      </c>
      <c r="L15894" s="31"/>
      <c r="M15894" s="31"/>
      <c r="N15894" s="39"/>
      <c r="O15894" s="28"/>
      <c r="P15894" s="28"/>
      <c r="Q15894" s="28"/>
      <c r="R15894" s="28"/>
      <c r="S15894" s="25"/>
    </row>
    <row r="15895" spans="2:19" s="16" customFormat="1" outlineLevel="2" x14ac:dyDescent="0.25">
      <c r="B15895" s="16" t="s">
        <v>4834</v>
      </c>
      <c r="C15895" s="16" t="s">
        <v>4485</v>
      </c>
      <c r="D15895" s="16" t="s">
        <v>91</v>
      </c>
      <c r="E15895" s="16" t="s">
        <v>1514</v>
      </c>
      <c r="G15895" s="16" t="s">
        <v>1515</v>
      </c>
      <c r="H15895" s="16" t="s">
        <v>155</v>
      </c>
      <c r="I15895" s="31">
        <v>-1460190</v>
      </c>
      <c r="J15895" s="31"/>
      <c r="K15895" s="32">
        <f>IFERROR((J15895/I15895),0)</f>
        <v>0</v>
      </c>
      <c r="L15895" s="31"/>
      <c r="M15895" s="31"/>
      <c r="N15895" s="39"/>
      <c r="O15895" s="28"/>
      <c r="P15895" s="28"/>
      <c r="Q15895" s="28"/>
      <c r="R15895" s="28"/>
      <c r="S15895" s="25"/>
    </row>
    <row r="15896" spans="2:19" s="16" customFormat="1" outlineLevel="1" x14ac:dyDescent="0.25">
      <c r="B15896" s="47" t="s">
        <v>9099</v>
      </c>
      <c r="C15896" s="47" t="str">
        <f>C15895</f>
        <v>ASIGNACIONES DIRECTAS ANTICIPADAS (5% DEL SGR)</v>
      </c>
      <c r="D15896" s="47"/>
      <c r="E15896" s="47" t="str">
        <f>E15895</f>
        <v>47745</v>
      </c>
      <c r="F15896" s="47"/>
      <c r="G15896" s="47" t="str">
        <f>G15895</f>
        <v xml:space="preserve">SITIONUEVO                                        </v>
      </c>
      <c r="H15896" s="47" t="s">
        <v>10655</v>
      </c>
      <c r="I15896" s="51">
        <f>SUBTOTAL(9,I15892:I15895)</f>
        <v>6978812</v>
      </c>
      <c r="J15896" s="51">
        <f>SUBTOTAL(9,J15892:J15895)</f>
        <v>1138053</v>
      </c>
      <c r="K15896" s="49">
        <f>J15896/I15896</f>
        <v>0.16307259745641522</v>
      </c>
      <c r="L15896" s="51">
        <f>SUBTOTAL(9,L15892:L15895)</f>
        <v>4794049</v>
      </c>
      <c r="M15896" s="51">
        <f>SUBTOTAL(9,M15892:M15895)</f>
        <v>0</v>
      </c>
      <c r="N15896" s="50">
        <f>IFERROR((M15896/L15896),"N.A")</f>
        <v>0</v>
      </c>
      <c r="O15896" s="28"/>
      <c r="P15896" s="28"/>
      <c r="Q15896" s="28"/>
      <c r="R15896" s="28"/>
      <c r="S15896" s="25"/>
    </row>
    <row r="15897" spans="2:19" s="16" customFormat="1" outlineLevel="2" x14ac:dyDescent="0.25">
      <c r="B15897" s="16" t="s">
        <v>4835</v>
      </c>
      <c r="C15897" s="16" t="s">
        <v>4485</v>
      </c>
      <c r="D15897" s="16" t="s">
        <v>91</v>
      </c>
      <c r="E15897" s="16" t="s">
        <v>1520</v>
      </c>
      <c r="G15897" s="16" t="s">
        <v>1521</v>
      </c>
      <c r="H15897" s="16" t="s">
        <v>152</v>
      </c>
      <c r="I15897" s="35">
        <v>811354</v>
      </c>
      <c r="J15897" s="35">
        <v>0</v>
      </c>
      <c r="K15897" s="36">
        <f>IFERROR((J15897/I15897),0)</f>
        <v>0</v>
      </c>
      <c r="L15897" s="35">
        <v>532762</v>
      </c>
      <c r="M15897" s="35">
        <v>0</v>
      </c>
      <c r="N15897" s="40">
        <f>M15897/L15897</f>
        <v>0</v>
      </c>
      <c r="O15897" s="28"/>
      <c r="P15897" s="28"/>
      <c r="Q15897" s="28"/>
      <c r="R15897" s="28"/>
      <c r="S15897" s="25"/>
    </row>
    <row r="15898" spans="2:19" s="16" customFormat="1" outlineLevel="2" x14ac:dyDescent="0.25">
      <c r="B15898" s="16" t="s">
        <v>4835</v>
      </c>
      <c r="C15898" s="16" t="s">
        <v>4485</v>
      </c>
      <c r="D15898" s="16" t="s">
        <v>91</v>
      </c>
      <c r="E15898" s="16" t="s">
        <v>1520</v>
      </c>
      <c r="G15898" s="16" t="s">
        <v>1521</v>
      </c>
      <c r="H15898" s="16" t="s">
        <v>19</v>
      </c>
      <c r="I15898" s="31">
        <v>1886955</v>
      </c>
      <c r="J15898" s="31">
        <v>1886955</v>
      </c>
      <c r="K15898" s="32">
        <f>IFERROR((J15898/I15898),0)</f>
        <v>1</v>
      </c>
      <c r="L15898" s="31"/>
      <c r="M15898" s="31"/>
      <c r="N15898" s="39"/>
      <c r="O15898" s="28"/>
      <c r="P15898" s="28"/>
      <c r="Q15898" s="28"/>
      <c r="R15898" s="28"/>
      <c r="S15898" s="25"/>
    </row>
    <row r="15899" spans="2:19" s="16" customFormat="1" outlineLevel="2" x14ac:dyDescent="0.25">
      <c r="B15899" s="16" t="s">
        <v>4835</v>
      </c>
      <c r="C15899" s="16" t="s">
        <v>4485</v>
      </c>
      <c r="D15899" s="16" t="s">
        <v>91</v>
      </c>
      <c r="E15899" s="16" t="s">
        <v>1520</v>
      </c>
      <c r="G15899" s="16" t="s">
        <v>1521</v>
      </c>
      <c r="H15899" s="16" t="s">
        <v>154</v>
      </c>
      <c r="I15899" s="31">
        <v>5</v>
      </c>
      <c r="J15899" s="31">
        <v>5</v>
      </c>
      <c r="K15899" s="32">
        <f>IFERROR((J15899/I15899),0)</f>
        <v>1</v>
      </c>
      <c r="L15899" s="31"/>
      <c r="M15899" s="31"/>
      <c r="N15899" s="39"/>
      <c r="O15899" s="28"/>
      <c r="P15899" s="28"/>
      <c r="Q15899" s="28"/>
      <c r="R15899" s="28"/>
      <c r="S15899" s="25"/>
    </row>
    <row r="15900" spans="2:19" s="16" customFormat="1" outlineLevel="2" x14ac:dyDescent="0.25">
      <c r="B15900" s="16" t="s">
        <v>4835</v>
      </c>
      <c r="C15900" s="16" t="s">
        <v>4485</v>
      </c>
      <c r="D15900" s="16" t="s">
        <v>91</v>
      </c>
      <c r="E15900" s="16" t="s">
        <v>1520</v>
      </c>
      <c r="G15900" s="16" t="s">
        <v>1521</v>
      </c>
      <c r="H15900" s="16" t="s">
        <v>231</v>
      </c>
      <c r="I15900" s="31">
        <v>126467</v>
      </c>
      <c r="J15900" s="31">
        <v>126467</v>
      </c>
      <c r="K15900" s="32">
        <f>IFERROR((J15900/I15900),0)</f>
        <v>1</v>
      </c>
      <c r="L15900" s="31"/>
      <c r="M15900" s="31"/>
      <c r="N15900" s="39"/>
      <c r="O15900" s="28"/>
      <c r="P15900" s="28"/>
      <c r="Q15900" s="28"/>
      <c r="R15900" s="28"/>
      <c r="S15900" s="25"/>
    </row>
    <row r="15901" spans="2:19" s="16" customFormat="1" outlineLevel="2" x14ac:dyDescent="0.25">
      <c r="B15901" s="16" t="s">
        <v>4835</v>
      </c>
      <c r="C15901" s="16" t="s">
        <v>4485</v>
      </c>
      <c r="D15901" s="16" t="s">
        <v>91</v>
      </c>
      <c r="E15901" s="16" t="s">
        <v>1520</v>
      </c>
      <c r="G15901" s="16" t="s">
        <v>1521</v>
      </c>
      <c r="H15901" s="16" t="s">
        <v>155</v>
      </c>
      <c r="I15901" s="31">
        <v>-162271</v>
      </c>
      <c r="J15901" s="31"/>
      <c r="K15901" s="32">
        <f>IFERROR((J15901/I15901),0)</f>
        <v>0</v>
      </c>
      <c r="L15901" s="31"/>
      <c r="M15901" s="31"/>
      <c r="N15901" s="39"/>
      <c r="O15901" s="28"/>
      <c r="P15901" s="28"/>
      <c r="Q15901" s="28"/>
      <c r="R15901" s="28"/>
      <c r="S15901" s="25"/>
    </row>
    <row r="15902" spans="2:19" s="16" customFormat="1" outlineLevel="1" x14ac:dyDescent="0.25">
      <c r="B15902" s="47" t="s">
        <v>9100</v>
      </c>
      <c r="C15902" s="47" t="str">
        <f>C15901</f>
        <v>ASIGNACIONES DIRECTAS ANTICIPADAS (5% DEL SGR)</v>
      </c>
      <c r="D15902" s="47"/>
      <c r="E15902" s="47" t="str">
        <f>E15901</f>
        <v>47707</v>
      </c>
      <c r="F15902" s="47"/>
      <c r="G15902" s="47" t="str">
        <f>G15901</f>
        <v xml:space="preserve">SANTA ANA                                         </v>
      </c>
      <c r="H15902" s="47" t="s">
        <v>10655</v>
      </c>
      <c r="I15902" s="51">
        <f>SUBTOTAL(9,I15897:I15901)</f>
        <v>2662510</v>
      </c>
      <c r="J15902" s="51">
        <f>SUBTOTAL(9,J15897:J15901)</f>
        <v>2013427</v>
      </c>
      <c r="K15902" s="49">
        <f>J15902/I15902</f>
        <v>0.75621387337512347</v>
      </c>
      <c r="L15902" s="51">
        <f>SUBTOTAL(9,L15897:L15901)</f>
        <v>532762</v>
      </c>
      <c r="M15902" s="51">
        <f>SUBTOTAL(9,M15897:M15901)</f>
        <v>0</v>
      </c>
      <c r="N15902" s="50">
        <f>IFERROR((M15902/L15902),"N.A")</f>
        <v>0</v>
      </c>
      <c r="O15902" s="28"/>
      <c r="P15902" s="28"/>
      <c r="Q15902" s="28"/>
      <c r="R15902" s="28"/>
      <c r="S15902" s="25"/>
    </row>
    <row r="15903" spans="2:19" s="16" customFormat="1" outlineLevel="2" x14ac:dyDescent="0.25">
      <c r="B15903" s="16" t="s">
        <v>4836</v>
      </c>
      <c r="C15903" s="16" t="s">
        <v>4485</v>
      </c>
      <c r="D15903" s="16" t="s">
        <v>91</v>
      </c>
      <c r="E15903" s="16" t="s">
        <v>1526</v>
      </c>
      <c r="G15903" s="16" t="s">
        <v>1527</v>
      </c>
      <c r="H15903" s="16" t="s">
        <v>19</v>
      </c>
      <c r="I15903" s="31">
        <v>2274867</v>
      </c>
      <c r="J15903" s="31">
        <v>2274867</v>
      </c>
      <c r="K15903" s="32">
        <f>IFERROR((J15903/I15903),0)</f>
        <v>1</v>
      </c>
      <c r="L15903" s="31"/>
      <c r="M15903" s="31"/>
      <c r="N15903" s="39"/>
      <c r="O15903" s="28"/>
      <c r="P15903" s="28"/>
      <c r="Q15903" s="28"/>
      <c r="R15903" s="28"/>
      <c r="S15903" s="25"/>
    </row>
    <row r="15904" spans="2:19" s="16" customFormat="1" outlineLevel="1" x14ac:dyDescent="0.25">
      <c r="B15904" s="47" t="s">
        <v>9101</v>
      </c>
      <c r="C15904" s="47" t="str">
        <f>C15903</f>
        <v>ASIGNACIONES DIRECTAS ANTICIPADAS (5% DEL SGR)</v>
      </c>
      <c r="D15904" s="47"/>
      <c r="E15904" s="47" t="str">
        <f>E15903</f>
        <v>47692</v>
      </c>
      <c r="F15904" s="47"/>
      <c r="G15904" s="47" t="str">
        <f>G15903</f>
        <v xml:space="preserve">SAN SEBASTIÁN DE BUENAVISTA                       </v>
      </c>
      <c r="H15904" s="47" t="s">
        <v>10655</v>
      </c>
      <c r="I15904" s="51">
        <f>SUBTOTAL(9,I15903:I15903)</f>
        <v>2274867</v>
      </c>
      <c r="J15904" s="51">
        <f>SUBTOTAL(9,J15903:J15903)</f>
        <v>2274867</v>
      </c>
      <c r="K15904" s="49">
        <f>J15904/I15904</f>
        <v>1</v>
      </c>
      <c r="L15904" s="51">
        <f>SUBTOTAL(9,L15903:L15903)</f>
        <v>0</v>
      </c>
      <c r="M15904" s="51">
        <f>SUBTOTAL(9,M15903:M15903)</f>
        <v>0</v>
      </c>
      <c r="N15904" s="50" t="str">
        <f>IFERROR((M15904/L15904),"N.A")</f>
        <v>N.A</v>
      </c>
      <c r="O15904" s="28"/>
      <c r="P15904" s="28"/>
      <c r="Q15904" s="28"/>
      <c r="R15904" s="28"/>
      <c r="S15904" s="25"/>
    </row>
    <row r="15905" spans="2:19" s="16" customFormat="1" outlineLevel="2" x14ac:dyDescent="0.25">
      <c r="B15905" s="16" t="s">
        <v>4837</v>
      </c>
      <c r="C15905" s="16" t="s">
        <v>4485</v>
      </c>
      <c r="D15905" s="16" t="s">
        <v>91</v>
      </c>
      <c r="E15905" s="16" t="s">
        <v>1535</v>
      </c>
      <c r="G15905" s="16" t="s">
        <v>1536</v>
      </c>
      <c r="H15905" s="16" t="s">
        <v>19</v>
      </c>
      <c r="I15905" s="31">
        <v>838</v>
      </c>
      <c r="J15905" s="31">
        <v>838</v>
      </c>
      <c r="K15905" s="32">
        <f>IFERROR((J15905/I15905),0)</f>
        <v>1</v>
      </c>
      <c r="L15905" s="31"/>
      <c r="M15905" s="31"/>
      <c r="N15905" s="39"/>
      <c r="O15905" s="28"/>
      <c r="P15905" s="28"/>
      <c r="Q15905" s="28"/>
      <c r="R15905" s="28"/>
      <c r="S15905" s="25"/>
    </row>
    <row r="15906" spans="2:19" s="16" customFormat="1" outlineLevel="1" x14ac:dyDescent="0.25">
      <c r="B15906" s="47" t="s">
        <v>9102</v>
      </c>
      <c r="C15906" s="47" t="str">
        <f>C15905</f>
        <v>ASIGNACIONES DIRECTAS ANTICIPADAS (5% DEL SGR)</v>
      </c>
      <c r="D15906" s="47"/>
      <c r="E15906" s="47" t="str">
        <f>E15905</f>
        <v>47605</v>
      </c>
      <c r="F15906" s="47"/>
      <c r="G15906" s="47" t="str">
        <f>G15905</f>
        <v xml:space="preserve">REMOLINO                                          </v>
      </c>
      <c r="H15906" s="47" t="s">
        <v>10655</v>
      </c>
      <c r="I15906" s="51">
        <f>SUBTOTAL(9,I15905:I15905)</f>
        <v>838</v>
      </c>
      <c r="J15906" s="51">
        <f>SUBTOTAL(9,J15905:J15905)</f>
        <v>838</v>
      </c>
      <c r="K15906" s="49">
        <f>J15906/I15906</f>
        <v>1</v>
      </c>
      <c r="L15906" s="51">
        <f>SUBTOTAL(9,L15905:L15905)</f>
        <v>0</v>
      </c>
      <c r="M15906" s="51">
        <f>SUBTOTAL(9,M15905:M15905)</f>
        <v>0</v>
      </c>
      <c r="N15906" s="50" t="str">
        <f>IFERROR((M15906/L15906),"N.A")</f>
        <v>N.A</v>
      </c>
      <c r="O15906" s="28"/>
      <c r="P15906" s="28"/>
      <c r="Q15906" s="28"/>
      <c r="R15906" s="28"/>
      <c r="S15906" s="25"/>
    </row>
    <row r="15907" spans="2:19" s="16" customFormat="1" outlineLevel="2" x14ac:dyDescent="0.25">
      <c r="B15907" s="16" t="s">
        <v>4838</v>
      </c>
      <c r="C15907" s="16" t="s">
        <v>4485</v>
      </c>
      <c r="D15907" s="16" t="s">
        <v>91</v>
      </c>
      <c r="E15907" s="16" t="s">
        <v>1541</v>
      </c>
      <c r="G15907" s="16" t="s">
        <v>1542</v>
      </c>
      <c r="H15907" s="16" t="s">
        <v>152</v>
      </c>
      <c r="I15907" s="35">
        <v>3492826798</v>
      </c>
      <c r="J15907" s="35">
        <v>2105696557.4199998</v>
      </c>
      <c r="K15907" s="36">
        <f>IFERROR((J15907/I15907),0)</f>
        <v>0.60286314758742865</v>
      </c>
      <c r="L15907" s="35">
        <v>2481264976.8400002</v>
      </c>
      <c r="M15907" s="35">
        <v>2105696557.4199998</v>
      </c>
      <c r="N15907" s="40">
        <f>M15907/L15907</f>
        <v>0.84863832644818804</v>
      </c>
      <c r="O15907" s="28"/>
      <c r="P15907" s="28"/>
      <c r="Q15907" s="28"/>
      <c r="R15907" s="28"/>
      <c r="S15907" s="25"/>
    </row>
    <row r="15908" spans="2:19" s="16" customFormat="1" outlineLevel="2" x14ac:dyDescent="0.25">
      <c r="B15908" s="16" t="s">
        <v>4838</v>
      </c>
      <c r="C15908" s="16" t="s">
        <v>4485</v>
      </c>
      <c r="D15908" s="16" t="s">
        <v>91</v>
      </c>
      <c r="E15908" s="16" t="s">
        <v>1541</v>
      </c>
      <c r="G15908" s="16" t="s">
        <v>1542</v>
      </c>
      <c r="H15908" s="16" t="s">
        <v>19</v>
      </c>
      <c r="I15908" s="31">
        <v>2729135887</v>
      </c>
      <c r="J15908" s="31">
        <v>2729135887</v>
      </c>
      <c r="K15908" s="32">
        <f>IFERROR((J15908/I15908),0)</f>
        <v>1</v>
      </c>
      <c r="L15908" s="31"/>
      <c r="M15908" s="31"/>
      <c r="N15908" s="39"/>
      <c r="O15908" s="28"/>
      <c r="P15908" s="28"/>
      <c r="Q15908" s="28"/>
      <c r="R15908" s="28"/>
      <c r="S15908" s="25"/>
    </row>
    <row r="15909" spans="2:19" s="16" customFormat="1" outlineLevel="2" x14ac:dyDescent="0.25">
      <c r="B15909" s="16" t="s">
        <v>4838</v>
      </c>
      <c r="C15909" s="16" t="s">
        <v>4485</v>
      </c>
      <c r="D15909" s="16" t="s">
        <v>91</v>
      </c>
      <c r="E15909" s="16" t="s">
        <v>1541</v>
      </c>
      <c r="G15909" s="16" t="s">
        <v>1542</v>
      </c>
      <c r="H15909" s="16" t="s">
        <v>154</v>
      </c>
      <c r="I15909" s="31">
        <v>21603</v>
      </c>
      <c r="J15909" s="31">
        <v>21603</v>
      </c>
      <c r="K15909" s="32">
        <f>IFERROR((J15909/I15909),0)</f>
        <v>1</v>
      </c>
      <c r="L15909" s="31"/>
      <c r="M15909" s="31"/>
      <c r="N15909" s="39"/>
      <c r="O15909" s="28"/>
      <c r="P15909" s="28"/>
      <c r="Q15909" s="28"/>
      <c r="R15909" s="28"/>
      <c r="S15909" s="25"/>
    </row>
    <row r="15910" spans="2:19" s="16" customFormat="1" outlineLevel="2" x14ac:dyDescent="0.25">
      <c r="B15910" s="16" t="s">
        <v>4838</v>
      </c>
      <c r="C15910" s="16" t="s">
        <v>4485</v>
      </c>
      <c r="D15910" s="16" t="s">
        <v>91</v>
      </c>
      <c r="E15910" s="16" t="s">
        <v>1541</v>
      </c>
      <c r="G15910" s="16" t="s">
        <v>1542</v>
      </c>
      <c r="H15910" s="16" t="s">
        <v>231</v>
      </c>
      <c r="I15910" s="31">
        <v>625252230</v>
      </c>
      <c r="J15910" s="31">
        <v>625252230</v>
      </c>
      <c r="K15910" s="32">
        <f>IFERROR((J15910/I15910),0)</f>
        <v>1</v>
      </c>
      <c r="L15910" s="31"/>
      <c r="M15910" s="31"/>
      <c r="N15910" s="39"/>
      <c r="O15910" s="28"/>
      <c r="P15910" s="28"/>
      <c r="Q15910" s="28"/>
      <c r="R15910" s="28"/>
      <c r="S15910" s="25"/>
    </row>
    <row r="15911" spans="2:19" s="16" customFormat="1" outlineLevel="2" x14ac:dyDescent="0.25">
      <c r="B15911" s="16" t="s">
        <v>4838</v>
      </c>
      <c r="C15911" s="16" t="s">
        <v>4485</v>
      </c>
      <c r="D15911" s="16" t="s">
        <v>91</v>
      </c>
      <c r="E15911" s="16" t="s">
        <v>1541</v>
      </c>
      <c r="G15911" s="16" t="s">
        <v>1542</v>
      </c>
      <c r="H15911" s="16" t="s">
        <v>155</v>
      </c>
      <c r="I15911" s="31">
        <v>-698565360</v>
      </c>
      <c r="J15911" s="31"/>
      <c r="K15911" s="32">
        <f>IFERROR((J15911/I15911),0)</f>
        <v>0</v>
      </c>
      <c r="L15911" s="31"/>
      <c r="M15911" s="31"/>
      <c r="N15911" s="39"/>
      <c r="O15911" s="28"/>
      <c r="P15911" s="28"/>
      <c r="Q15911" s="28"/>
      <c r="R15911" s="28"/>
      <c r="S15911" s="25"/>
    </row>
    <row r="15912" spans="2:19" s="16" customFormat="1" outlineLevel="1" x14ac:dyDescent="0.25">
      <c r="B15912" s="47" t="s">
        <v>9103</v>
      </c>
      <c r="C15912" s="47" t="str">
        <f>C15911</f>
        <v>ASIGNACIONES DIRECTAS ANTICIPADAS (5% DEL SGR)</v>
      </c>
      <c r="D15912" s="47"/>
      <c r="E15912" s="47" t="str">
        <f>E15911</f>
        <v>47555</v>
      </c>
      <c r="F15912" s="47"/>
      <c r="G15912" s="47" t="str">
        <f>G15911</f>
        <v xml:space="preserve">PLATO                                             </v>
      </c>
      <c r="H15912" s="47" t="s">
        <v>10655</v>
      </c>
      <c r="I15912" s="51">
        <f>SUBTOTAL(9,I15907:I15911)</f>
        <v>6148671158</v>
      </c>
      <c r="J15912" s="51">
        <f>SUBTOTAL(9,J15907:J15911)</f>
        <v>5460106277.4200001</v>
      </c>
      <c r="K15912" s="49">
        <f>J15912/I15912</f>
        <v>0.8880140337828748</v>
      </c>
      <c r="L15912" s="51">
        <f>SUBTOTAL(9,L15907:L15911)</f>
        <v>2481264976.8400002</v>
      </c>
      <c r="M15912" s="51">
        <f>SUBTOTAL(9,M15907:M15911)</f>
        <v>2105696557.4199998</v>
      </c>
      <c r="N15912" s="50">
        <f>IFERROR((M15912/L15912),"N.A")</f>
        <v>0.84863832644818804</v>
      </c>
      <c r="O15912" s="28"/>
      <c r="P15912" s="28"/>
      <c r="Q15912" s="28"/>
      <c r="R15912" s="28"/>
      <c r="S15912" s="25"/>
    </row>
    <row r="15913" spans="2:19" s="16" customFormat="1" outlineLevel="2" x14ac:dyDescent="0.25">
      <c r="B15913" s="16" t="s">
        <v>4839</v>
      </c>
      <c r="C15913" s="16" t="s">
        <v>4485</v>
      </c>
      <c r="D15913" s="16" t="s">
        <v>91</v>
      </c>
      <c r="E15913" s="16" t="s">
        <v>1556</v>
      </c>
      <c r="G15913" s="16" t="s">
        <v>1470</v>
      </c>
      <c r="H15913" s="16" t="s">
        <v>19</v>
      </c>
      <c r="I15913" s="31">
        <v>1</v>
      </c>
      <c r="J15913" s="31">
        <v>1</v>
      </c>
      <c r="K15913" s="32">
        <f>IFERROR((J15913/I15913),0)</f>
        <v>1</v>
      </c>
      <c r="L15913" s="31"/>
      <c r="M15913" s="31"/>
      <c r="N15913" s="39"/>
      <c r="O15913" s="28"/>
      <c r="P15913" s="28"/>
      <c r="Q15913" s="28"/>
      <c r="R15913" s="28"/>
      <c r="S15913" s="25"/>
    </row>
    <row r="15914" spans="2:19" s="16" customFormat="1" outlineLevel="1" x14ac:dyDescent="0.25">
      <c r="B15914" s="47" t="s">
        <v>9104</v>
      </c>
      <c r="C15914" s="47" t="str">
        <f>C15913</f>
        <v>ASIGNACIONES DIRECTAS ANTICIPADAS (5% DEL SGR)</v>
      </c>
      <c r="D15914" s="47"/>
      <c r="E15914" s="47" t="str">
        <f>E15913</f>
        <v>47318</v>
      </c>
      <c r="F15914" s="47"/>
      <c r="G15914" s="47" t="str">
        <f>G15913</f>
        <v xml:space="preserve">GUAMAL                                            </v>
      </c>
      <c r="H15914" s="47" t="s">
        <v>10655</v>
      </c>
      <c r="I15914" s="51">
        <f>SUBTOTAL(9,I15913:I15913)</f>
        <v>1</v>
      </c>
      <c r="J15914" s="51">
        <f>SUBTOTAL(9,J15913:J15913)</f>
        <v>1</v>
      </c>
      <c r="K15914" s="49">
        <f>J15914/I15914</f>
        <v>1</v>
      </c>
      <c r="L15914" s="51">
        <f>SUBTOTAL(9,L15913:L15913)</f>
        <v>0</v>
      </c>
      <c r="M15914" s="51">
        <f>SUBTOTAL(9,M15913:M15913)</f>
        <v>0</v>
      </c>
      <c r="N15914" s="50" t="str">
        <f>IFERROR((M15914/L15914),"N.A")</f>
        <v>N.A</v>
      </c>
      <c r="O15914" s="28"/>
      <c r="P15914" s="28"/>
      <c r="Q15914" s="28"/>
      <c r="R15914" s="28"/>
      <c r="S15914" s="25"/>
    </row>
    <row r="15915" spans="2:19" s="16" customFormat="1" outlineLevel="2" x14ac:dyDescent="0.25">
      <c r="B15915" s="16" t="s">
        <v>4840</v>
      </c>
      <c r="C15915" s="16" t="s">
        <v>4485</v>
      </c>
      <c r="D15915" s="16" t="s">
        <v>91</v>
      </c>
      <c r="E15915" s="16" t="s">
        <v>1558</v>
      </c>
      <c r="G15915" s="16" t="s">
        <v>1559</v>
      </c>
      <c r="H15915" s="16" t="s">
        <v>152</v>
      </c>
      <c r="I15915" s="35">
        <v>609744</v>
      </c>
      <c r="J15915" s="35">
        <v>609744</v>
      </c>
      <c r="K15915" s="36">
        <f>IFERROR((J15915/I15915),0)</f>
        <v>1</v>
      </c>
      <c r="L15915" s="35">
        <v>402431</v>
      </c>
      <c r="M15915" s="35">
        <v>609744</v>
      </c>
      <c r="N15915" s="40">
        <f>M15915/L15915</f>
        <v>1.5151516657513959</v>
      </c>
      <c r="O15915" s="28"/>
      <c r="P15915" s="28"/>
      <c r="Q15915" s="28"/>
      <c r="R15915" s="28"/>
      <c r="S15915" s="25"/>
    </row>
    <row r="15916" spans="2:19" s="16" customFormat="1" outlineLevel="2" x14ac:dyDescent="0.25">
      <c r="B15916" s="16" t="s">
        <v>4840</v>
      </c>
      <c r="C15916" s="16" t="s">
        <v>4485</v>
      </c>
      <c r="D15916" s="16" t="s">
        <v>91</v>
      </c>
      <c r="E15916" s="16" t="s">
        <v>1558</v>
      </c>
      <c r="G15916" s="16" t="s">
        <v>1559</v>
      </c>
      <c r="H15916" s="16" t="s">
        <v>19</v>
      </c>
      <c r="I15916" s="31">
        <v>529922</v>
      </c>
      <c r="J15916" s="31">
        <v>529922</v>
      </c>
      <c r="K15916" s="32">
        <f>IFERROR((J15916/I15916),0)</f>
        <v>1</v>
      </c>
      <c r="L15916" s="31"/>
      <c r="M15916" s="31"/>
      <c r="N15916" s="39"/>
      <c r="O15916" s="28"/>
      <c r="P15916" s="28"/>
      <c r="Q15916" s="28"/>
      <c r="R15916" s="28"/>
      <c r="S15916" s="25"/>
    </row>
    <row r="15917" spans="2:19" s="16" customFormat="1" outlineLevel="2" x14ac:dyDescent="0.25">
      <c r="B15917" s="16" t="s">
        <v>4840</v>
      </c>
      <c r="C15917" s="16" t="s">
        <v>4485</v>
      </c>
      <c r="D15917" s="16" t="s">
        <v>91</v>
      </c>
      <c r="E15917" s="16" t="s">
        <v>1558</v>
      </c>
      <c r="G15917" s="16" t="s">
        <v>1559</v>
      </c>
      <c r="H15917" s="16" t="s">
        <v>154</v>
      </c>
      <c r="I15917" s="31">
        <v>4</v>
      </c>
      <c r="J15917" s="31">
        <v>4</v>
      </c>
      <c r="K15917" s="32">
        <f>IFERROR((J15917/I15917),0)</f>
        <v>1</v>
      </c>
      <c r="L15917" s="31"/>
      <c r="M15917" s="31"/>
      <c r="N15917" s="39"/>
      <c r="O15917" s="28"/>
      <c r="P15917" s="28"/>
      <c r="Q15917" s="28"/>
      <c r="R15917" s="28"/>
      <c r="S15917" s="25"/>
    </row>
    <row r="15918" spans="2:19" s="16" customFormat="1" outlineLevel="2" x14ac:dyDescent="0.25">
      <c r="B15918" s="16" t="s">
        <v>4840</v>
      </c>
      <c r="C15918" s="16" t="s">
        <v>4485</v>
      </c>
      <c r="D15918" s="16" t="s">
        <v>91</v>
      </c>
      <c r="E15918" s="16" t="s">
        <v>1558</v>
      </c>
      <c r="G15918" s="16" t="s">
        <v>1559</v>
      </c>
      <c r="H15918" s="16" t="s">
        <v>231</v>
      </c>
      <c r="I15918" s="31">
        <v>95992</v>
      </c>
      <c r="J15918" s="31">
        <v>95992</v>
      </c>
      <c r="K15918" s="32">
        <f>IFERROR((J15918/I15918),0)</f>
        <v>1</v>
      </c>
      <c r="L15918" s="31"/>
      <c r="M15918" s="31"/>
      <c r="N15918" s="39"/>
      <c r="O15918" s="28"/>
      <c r="P15918" s="28"/>
      <c r="Q15918" s="28"/>
      <c r="R15918" s="28"/>
      <c r="S15918" s="25"/>
    </row>
    <row r="15919" spans="2:19" s="16" customFormat="1" outlineLevel="2" x14ac:dyDescent="0.25">
      <c r="B15919" s="16" t="s">
        <v>4840</v>
      </c>
      <c r="C15919" s="16" t="s">
        <v>4485</v>
      </c>
      <c r="D15919" s="16" t="s">
        <v>91</v>
      </c>
      <c r="E15919" s="16" t="s">
        <v>1558</v>
      </c>
      <c r="G15919" s="16" t="s">
        <v>1559</v>
      </c>
      <c r="H15919" s="16" t="s">
        <v>155</v>
      </c>
      <c r="I15919" s="31">
        <v>-121949</v>
      </c>
      <c r="J15919" s="31"/>
      <c r="K15919" s="32">
        <f>IFERROR((J15919/I15919),0)</f>
        <v>0</v>
      </c>
      <c r="L15919" s="31"/>
      <c r="M15919" s="31"/>
      <c r="N15919" s="39"/>
      <c r="O15919" s="28"/>
      <c r="P15919" s="28"/>
      <c r="Q15919" s="28"/>
      <c r="R15919" s="28"/>
      <c r="S15919" s="25"/>
    </row>
    <row r="15920" spans="2:19" s="16" customFormat="1" outlineLevel="1" x14ac:dyDescent="0.25">
      <c r="B15920" s="47" t="s">
        <v>9105</v>
      </c>
      <c r="C15920" s="47" t="str">
        <f>C15919</f>
        <v>ASIGNACIONES DIRECTAS ANTICIPADAS (5% DEL SGR)</v>
      </c>
      <c r="D15920" s="47"/>
      <c r="E15920" s="47" t="str">
        <f>E15919</f>
        <v>47288</v>
      </c>
      <c r="F15920" s="47"/>
      <c r="G15920" s="47" t="str">
        <f>G15919</f>
        <v xml:space="preserve">FUNDACIÓN                                         </v>
      </c>
      <c r="H15920" s="47" t="s">
        <v>10655</v>
      </c>
      <c r="I15920" s="51">
        <f>SUBTOTAL(9,I15915:I15919)</f>
        <v>1113713</v>
      </c>
      <c r="J15920" s="51">
        <f>SUBTOTAL(9,J15915:J15919)</f>
        <v>1235662</v>
      </c>
      <c r="K15920" s="49">
        <f>J15920/I15920</f>
        <v>1.1094976892610573</v>
      </c>
      <c r="L15920" s="51">
        <f>SUBTOTAL(9,L15915:L15919)</f>
        <v>402431</v>
      </c>
      <c r="M15920" s="51">
        <f>SUBTOTAL(9,M15915:M15919)</f>
        <v>609744</v>
      </c>
      <c r="N15920" s="50">
        <f>IFERROR((M15920/L15920),"N.A")</f>
        <v>1.5151516657513959</v>
      </c>
      <c r="O15920" s="28"/>
      <c r="P15920" s="28"/>
      <c r="Q15920" s="28"/>
      <c r="R15920" s="28"/>
      <c r="S15920" s="25"/>
    </row>
    <row r="15921" spans="2:19" s="16" customFormat="1" outlineLevel="2" x14ac:dyDescent="0.25">
      <c r="B15921" s="16" t="s">
        <v>4841</v>
      </c>
      <c r="C15921" s="16" t="s">
        <v>4485</v>
      </c>
      <c r="D15921" s="16" t="s">
        <v>91</v>
      </c>
      <c r="E15921" s="16" t="s">
        <v>1567</v>
      </c>
      <c r="G15921" s="16" t="s">
        <v>1568</v>
      </c>
      <c r="H15921" s="16" t="s">
        <v>152</v>
      </c>
      <c r="I15921" s="35">
        <v>2309021</v>
      </c>
      <c r="J15921" s="35">
        <v>516710.82</v>
      </c>
      <c r="K15921" s="36">
        <f>IFERROR((J15921/I15921),0)</f>
        <v>0.22377917740895384</v>
      </c>
      <c r="L15921" s="35">
        <v>1461915</v>
      </c>
      <c r="M15921" s="35">
        <v>516710.82</v>
      </c>
      <c r="N15921" s="40">
        <f>M15921/L15921</f>
        <v>0.35344792275884712</v>
      </c>
      <c r="O15921" s="28"/>
      <c r="P15921" s="28"/>
      <c r="Q15921" s="28"/>
      <c r="R15921" s="28"/>
      <c r="S15921" s="25"/>
    </row>
    <row r="15922" spans="2:19" s="16" customFormat="1" outlineLevel="2" x14ac:dyDescent="0.25">
      <c r="B15922" s="16" t="s">
        <v>4841</v>
      </c>
      <c r="C15922" s="16" t="s">
        <v>4485</v>
      </c>
      <c r="D15922" s="16" t="s">
        <v>91</v>
      </c>
      <c r="E15922" s="16" t="s">
        <v>1567</v>
      </c>
      <c r="G15922" s="16" t="s">
        <v>1568</v>
      </c>
      <c r="H15922" s="16" t="s">
        <v>19</v>
      </c>
      <c r="I15922" s="31">
        <v>2891887</v>
      </c>
      <c r="J15922" s="31">
        <v>2891887</v>
      </c>
      <c r="K15922" s="32">
        <f>IFERROR((J15922/I15922),0)</f>
        <v>1</v>
      </c>
      <c r="L15922" s="31"/>
      <c r="M15922" s="31"/>
      <c r="N15922" s="39"/>
      <c r="O15922" s="28"/>
      <c r="P15922" s="28"/>
      <c r="Q15922" s="28"/>
      <c r="R15922" s="28"/>
      <c r="S15922" s="25"/>
    </row>
    <row r="15923" spans="2:19" s="16" customFormat="1" outlineLevel="2" x14ac:dyDescent="0.25">
      <c r="B15923" s="16" t="s">
        <v>4841</v>
      </c>
      <c r="C15923" s="16" t="s">
        <v>4485</v>
      </c>
      <c r="D15923" s="16" t="s">
        <v>91</v>
      </c>
      <c r="E15923" s="16" t="s">
        <v>1567</v>
      </c>
      <c r="G15923" s="16" t="s">
        <v>1568</v>
      </c>
      <c r="H15923" s="16" t="s">
        <v>154</v>
      </c>
      <c r="I15923" s="31">
        <v>14</v>
      </c>
      <c r="J15923" s="31">
        <v>14</v>
      </c>
      <c r="K15923" s="32">
        <f>IFERROR((J15923/I15923),0)</f>
        <v>1</v>
      </c>
      <c r="L15923" s="31"/>
      <c r="M15923" s="31"/>
      <c r="N15923" s="39"/>
      <c r="O15923" s="28"/>
      <c r="P15923" s="28"/>
      <c r="Q15923" s="28"/>
      <c r="R15923" s="28"/>
      <c r="S15923" s="25"/>
    </row>
    <row r="15924" spans="2:19" s="16" customFormat="1" outlineLevel="2" x14ac:dyDescent="0.25">
      <c r="B15924" s="16" t="s">
        <v>4841</v>
      </c>
      <c r="C15924" s="16" t="s">
        <v>4485</v>
      </c>
      <c r="D15924" s="16" t="s">
        <v>91</v>
      </c>
      <c r="E15924" s="16" t="s">
        <v>1567</v>
      </c>
      <c r="G15924" s="16" t="s">
        <v>1568</v>
      </c>
      <c r="H15924" s="16" t="s">
        <v>231</v>
      </c>
      <c r="I15924" s="31">
        <v>334783</v>
      </c>
      <c r="J15924" s="31">
        <v>334783</v>
      </c>
      <c r="K15924" s="32">
        <f>IFERROR((J15924/I15924),0)</f>
        <v>1</v>
      </c>
      <c r="L15924" s="31"/>
      <c r="M15924" s="31"/>
      <c r="N15924" s="39"/>
      <c r="O15924" s="28"/>
      <c r="P15924" s="28"/>
      <c r="Q15924" s="28"/>
      <c r="R15924" s="28"/>
      <c r="S15924" s="25"/>
    </row>
    <row r="15925" spans="2:19" s="16" customFormat="1" outlineLevel="2" x14ac:dyDescent="0.25">
      <c r="B15925" s="16" t="s">
        <v>4841</v>
      </c>
      <c r="C15925" s="16" t="s">
        <v>4485</v>
      </c>
      <c r="D15925" s="16" t="s">
        <v>91</v>
      </c>
      <c r="E15925" s="16" t="s">
        <v>1567</v>
      </c>
      <c r="G15925" s="16" t="s">
        <v>1568</v>
      </c>
      <c r="H15925" s="16" t="s">
        <v>155</v>
      </c>
      <c r="I15925" s="31">
        <v>-461804</v>
      </c>
      <c r="J15925" s="31"/>
      <c r="K15925" s="32">
        <f>IFERROR((J15925/I15925),0)</f>
        <v>0</v>
      </c>
      <c r="L15925" s="31"/>
      <c r="M15925" s="31"/>
      <c r="N15925" s="39"/>
      <c r="O15925" s="28"/>
      <c r="P15925" s="28"/>
      <c r="Q15925" s="28"/>
      <c r="R15925" s="28"/>
      <c r="S15925" s="25"/>
    </row>
    <row r="15926" spans="2:19" s="16" customFormat="1" outlineLevel="1" x14ac:dyDescent="0.25">
      <c r="B15926" s="47" t="s">
        <v>9106</v>
      </c>
      <c r="C15926" s="47" t="str">
        <f>C15925</f>
        <v>ASIGNACIONES DIRECTAS ANTICIPADAS (5% DEL SGR)</v>
      </c>
      <c r="D15926" s="47"/>
      <c r="E15926" s="47" t="str">
        <f>E15925</f>
        <v>47245</v>
      </c>
      <c r="F15926" s="47"/>
      <c r="G15926" s="47" t="str">
        <f>G15925</f>
        <v xml:space="preserve">EL BANCO                                          </v>
      </c>
      <c r="H15926" s="47" t="s">
        <v>10655</v>
      </c>
      <c r="I15926" s="51">
        <f>SUBTOTAL(9,I15921:I15925)</f>
        <v>5073901</v>
      </c>
      <c r="J15926" s="51">
        <f>SUBTOTAL(9,J15921:J15925)</f>
        <v>3743394.82</v>
      </c>
      <c r="K15926" s="49">
        <f>J15926/I15926</f>
        <v>0.7377745091991349</v>
      </c>
      <c r="L15926" s="51">
        <f>SUBTOTAL(9,L15921:L15925)</f>
        <v>1461915</v>
      </c>
      <c r="M15926" s="51">
        <f>SUBTOTAL(9,M15921:M15925)</f>
        <v>516710.82</v>
      </c>
      <c r="N15926" s="50">
        <f>IFERROR((M15926/L15926),"N.A")</f>
        <v>0.35344792275884712</v>
      </c>
      <c r="O15926" s="28"/>
      <c r="P15926" s="28"/>
      <c r="Q15926" s="28"/>
      <c r="R15926" s="28"/>
      <c r="S15926" s="25"/>
    </row>
    <row r="15927" spans="2:19" s="16" customFormat="1" outlineLevel="2" x14ac:dyDescent="0.25">
      <c r="B15927" s="16" t="s">
        <v>4842</v>
      </c>
      <c r="C15927" s="16" t="s">
        <v>4485</v>
      </c>
      <c r="D15927" s="16" t="s">
        <v>91</v>
      </c>
      <c r="E15927" s="16" t="s">
        <v>1573</v>
      </c>
      <c r="G15927" s="16" t="s">
        <v>1574</v>
      </c>
      <c r="H15927" s="16" t="s">
        <v>152</v>
      </c>
      <c r="I15927" s="35">
        <v>9192182</v>
      </c>
      <c r="J15927" s="35">
        <v>4969031.4400000004</v>
      </c>
      <c r="K15927" s="36">
        <f>IFERROR((J15927/I15927),0)</f>
        <v>0.54057148128703292</v>
      </c>
      <c r="L15927" s="35">
        <v>6050990</v>
      </c>
      <c r="M15927" s="35">
        <v>4969031.4400000004</v>
      </c>
      <c r="N15927" s="40">
        <f>M15927/L15927</f>
        <v>0.82119313368556224</v>
      </c>
      <c r="O15927" s="28"/>
      <c r="P15927" s="28"/>
      <c r="Q15927" s="28"/>
      <c r="R15927" s="28"/>
      <c r="S15927" s="25"/>
    </row>
    <row r="15928" spans="2:19" s="16" customFormat="1" outlineLevel="2" x14ac:dyDescent="0.25">
      <c r="B15928" s="16" t="s">
        <v>4842</v>
      </c>
      <c r="C15928" s="16" t="s">
        <v>4485</v>
      </c>
      <c r="D15928" s="16" t="s">
        <v>91</v>
      </c>
      <c r="E15928" s="16" t="s">
        <v>1573</v>
      </c>
      <c r="G15928" s="16" t="s">
        <v>1574</v>
      </c>
      <c r="H15928" s="16" t="s">
        <v>19</v>
      </c>
      <c r="I15928" s="31">
        <v>18002220</v>
      </c>
      <c r="J15928" s="31">
        <v>18002220</v>
      </c>
      <c r="K15928" s="32">
        <f>IFERROR((J15928/I15928),0)</f>
        <v>1</v>
      </c>
      <c r="L15928" s="31"/>
      <c r="M15928" s="31"/>
      <c r="N15928" s="39"/>
      <c r="O15928" s="28"/>
      <c r="P15928" s="28"/>
      <c r="Q15928" s="28"/>
      <c r="R15928" s="28"/>
      <c r="S15928" s="25"/>
    </row>
    <row r="15929" spans="2:19" s="16" customFormat="1" outlineLevel="2" x14ac:dyDescent="0.25">
      <c r="B15929" s="16" t="s">
        <v>4842</v>
      </c>
      <c r="C15929" s="16" t="s">
        <v>4485</v>
      </c>
      <c r="D15929" s="16" t="s">
        <v>91</v>
      </c>
      <c r="E15929" s="16" t="s">
        <v>1573</v>
      </c>
      <c r="G15929" s="16" t="s">
        <v>1574</v>
      </c>
      <c r="H15929" s="16" t="s">
        <v>154</v>
      </c>
      <c r="I15929" s="31">
        <v>57</v>
      </c>
      <c r="J15929" s="31">
        <v>57</v>
      </c>
      <c r="K15929" s="32">
        <f>IFERROR((J15929/I15929),0)</f>
        <v>1</v>
      </c>
      <c r="L15929" s="31"/>
      <c r="M15929" s="31"/>
      <c r="N15929" s="39"/>
      <c r="O15929" s="28"/>
      <c r="P15929" s="28"/>
      <c r="Q15929" s="28"/>
      <c r="R15929" s="28"/>
      <c r="S15929" s="25"/>
    </row>
    <row r="15930" spans="2:19" s="16" customFormat="1" outlineLevel="2" x14ac:dyDescent="0.25">
      <c r="B15930" s="16" t="s">
        <v>4842</v>
      </c>
      <c r="C15930" s="16" t="s">
        <v>4485</v>
      </c>
      <c r="D15930" s="16" t="s">
        <v>91</v>
      </c>
      <c r="E15930" s="16" t="s">
        <v>1573</v>
      </c>
      <c r="G15930" s="16" t="s">
        <v>1574</v>
      </c>
      <c r="H15930" s="16" t="s">
        <v>4491</v>
      </c>
      <c r="I15930" s="31">
        <v>130843</v>
      </c>
      <c r="J15930" s="31">
        <v>130843</v>
      </c>
      <c r="K15930" s="42"/>
      <c r="L15930" s="31"/>
      <c r="M15930" s="31"/>
      <c r="N15930" s="39"/>
      <c r="O15930" s="28"/>
      <c r="P15930" s="28"/>
      <c r="Q15930" s="28"/>
      <c r="R15930" s="28"/>
      <c r="S15930" s="25"/>
    </row>
    <row r="15931" spans="2:19" s="16" customFormat="1" outlineLevel="2" x14ac:dyDescent="0.25">
      <c r="B15931" s="16" t="s">
        <v>4842</v>
      </c>
      <c r="C15931" s="16" t="s">
        <v>4485</v>
      </c>
      <c r="D15931" s="16" t="s">
        <v>91</v>
      </c>
      <c r="E15931" s="16" t="s">
        <v>1573</v>
      </c>
      <c r="G15931" s="16" t="s">
        <v>1574</v>
      </c>
      <c r="H15931" s="16" t="s">
        <v>231</v>
      </c>
      <c r="I15931" s="31">
        <v>1439785</v>
      </c>
      <c r="J15931" s="31">
        <v>1439785</v>
      </c>
      <c r="K15931" s="32">
        <f>IFERROR((J15931/I15931),0)</f>
        <v>1</v>
      </c>
      <c r="L15931" s="31"/>
      <c r="M15931" s="31"/>
      <c r="N15931" s="39"/>
      <c r="O15931" s="28"/>
      <c r="P15931" s="28"/>
      <c r="Q15931" s="28"/>
      <c r="R15931" s="28"/>
      <c r="S15931" s="25"/>
    </row>
    <row r="15932" spans="2:19" s="16" customFormat="1" outlineLevel="2" x14ac:dyDescent="0.25">
      <c r="B15932" s="16" t="s">
        <v>4842</v>
      </c>
      <c r="C15932" s="16" t="s">
        <v>4485</v>
      </c>
      <c r="D15932" s="16" t="s">
        <v>91</v>
      </c>
      <c r="E15932" s="16" t="s">
        <v>1573</v>
      </c>
      <c r="G15932" s="16" t="s">
        <v>1574</v>
      </c>
      <c r="H15932" s="16" t="s">
        <v>155</v>
      </c>
      <c r="I15932" s="31">
        <v>-1838436</v>
      </c>
      <c r="J15932" s="31"/>
      <c r="K15932" s="32">
        <f>IFERROR((J15932/I15932),0)</f>
        <v>0</v>
      </c>
      <c r="L15932" s="31"/>
      <c r="M15932" s="31"/>
      <c r="N15932" s="39"/>
      <c r="O15932" s="28"/>
      <c r="P15932" s="28"/>
      <c r="Q15932" s="28"/>
      <c r="R15932" s="28"/>
      <c r="S15932" s="25"/>
    </row>
    <row r="15933" spans="2:19" s="16" customFormat="1" outlineLevel="1" x14ac:dyDescent="0.25">
      <c r="B15933" s="47" t="s">
        <v>9107</v>
      </c>
      <c r="C15933" s="47" t="str">
        <f>C15932</f>
        <v>ASIGNACIONES DIRECTAS ANTICIPADAS (5% DEL SGR)</v>
      </c>
      <c r="D15933" s="47"/>
      <c r="E15933" s="47" t="str">
        <f>E15932</f>
        <v>47189</v>
      </c>
      <c r="F15933" s="47"/>
      <c r="G15933" s="47" t="str">
        <f>G15932</f>
        <v xml:space="preserve">CIÉNAGA                                           </v>
      </c>
      <c r="H15933" s="47" t="s">
        <v>10655</v>
      </c>
      <c r="I15933" s="51">
        <f>SUBTOTAL(9,I15927:I15932)</f>
        <v>26926651</v>
      </c>
      <c r="J15933" s="51">
        <f>SUBTOTAL(9,J15927:J15932)</f>
        <v>24541936.440000001</v>
      </c>
      <c r="K15933" s="49">
        <f>J15933/I15933</f>
        <v>0.91143664468336594</v>
      </c>
      <c r="L15933" s="51">
        <f>SUBTOTAL(9,L15927:L15932)</f>
        <v>6050990</v>
      </c>
      <c r="M15933" s="51">
        <f>SUBTOTAL(9,M15927:M15932)</f>
        <v>4969031.4400000004</v>
      </c>
      <c r="N15933" s="50">
        <f>IFERROR((M15933/L15933),"N.A")</f>
        <v>0.82119313368556224</v>
      </c>
      <c r="O15933" s="28"/>
      <c r="P15933" s="28"/>
      <c r="Q15933" s="28"/>
      <c r="R15933" s="28"/>
      <c r="S15933" s="25"/>
    </row>
    <row r="15934" spans="2:19" s="16" customFormat="1" outlineLevel="2" x14ac:dyDescent="0.25">
      <c r="B15934" s="16" t="s">
        <v>4843</v>
      </c>
      <c r="C15934" s="16" t="s">
        <v>4485</v>
      </c>
      <c r="D15934" s="16" t="s">
        <v>91</v>
      </c>
      <c r="E15934" s="16" t="s">
        <v>1582</v>
      </c>
      <c r="G15934" s="16" t="s">
        <v>1583</v>
      </c>
      <c r="H15934" s="16" t="s">
        <v>152</v>
      </c>
      <c r="I15934" s="35">
        <v>169608804</v>
      </c>
      <c r="J15934" s="35">
        <v>107515081.01999998</v>
      </c>
      <c r="K15934" s="36">
        <f>IFERROR((J15934/I15934),0)</f>
        <v>0.63390035472451056</v>
      </c>
      <c r="L15934" s="35">
        <v>119815417.04999998</v>
      </c>
      <c r="M15934" s="35">
        <v>107515081.01999998</v>
      </c>
      <c r="N15934" s="40">
        <f>M15934/L15934</f>
        <v>0.89733928794099205</v>
      </c>
      <c r="O15934" s="28"/>
      <c r="P15934" s="28"/>
      <c r="Q15934" s="28"/>
      <c r="R15934" s="28"/>
      <c r="S15934" s="25"/>
    </row>
    <row r="15935" spans="2:19" s="16" customFormat="1" outlineLevel="2" x14ac:dyDescent="0.25">
      <c r="B15935" s="16" t="s">
        <v>4843</v>
      </c>
      <c r="C15935" s="16" t="s">
        <v>4485</v>
      </c>
      <c r="D15935" s="16" t="s">
        <v>91</v>
      </c>
      <c r="E15935" s="16" t="s">
        <v>1582</v>
      </c>
      <c r="G15935" s="16" t="s">
        <v>1583</v>
      </c>
      <c r="H15935" s="16" t="s">
        <v>19</v>
      </c>
      <c r="I15935" s="31">
        <v>53297029</v>
      </c>
      <c r="J15935" s="31">
        <v>53297029</v>
      </c>
      <c r="K15935" s="32">
        <f>IFERROR((J15935/I15935),0)</f>
        <v>1</v>
      </c>
      <c r="L15935" s="31"/>
      <c r="M15935" s="31"/>
      <c r="N15935" s="39"/>
      <c r="O15935" s="28"/>
      <c r="P15935" s="28"/>
      <c r="Q15935" s="28"/>
      <c r="R15935" s="28"/>
      <c r="S15935" s="25"/>
    </row>
    <row r="15936" spans="2:19" s="16" customFormat="1" outlineLevel="2" x14ac:dyDescent="0.25">
      <c r="B15936" s="16" t="s">
        <v>4843</v>
      </c>
      <c r="C15936" s="16" t="s">
        <v>4485</v>
      </c>
      <c r="D15936" s="16" t="s">
        <v>91</v>
      </c>
      <c r="E15936" s="16" t="s">
        <v>1582</v>
      </c>
      <c r="G15936" s="16" t="s">
        <v>1583</v>
      </c>
      <c r="H15936" s="16" t="s">
        <v>154</v>
      </c>
      <c r="I15936" s="31">
        <v>1049</v>
      </c>
      <c r="J15936" s="31">
        <v>1049</v>
      </c>
      <c r="K15936" s="32">
        <f>IFERROR((J15936/I15936),0)</f>
        <v>1</v>
      </c>
      <c r="L15936" s="31"/>
      <c r="M15936" s="31"/>
      <c r="N15936" s="39"/>
      <c r="O15936" s="28"/>
      <c r="P15936" s="28"/>
      <c r="Q15936" s="28"/>
      <c r="R15936" s="28"/>
      <c r="S15936" s="25"/>
    </row>
    <row r="15937" spans="2:19" s="16" customFormat="1" outlineLevel="2" x14ac:dyDescent="0.25">
      <c r="B15937" s="16" t="s">
        <v>4843</v>
      </c>
      <c r="C15937" s="16" t="s">
        <v>4485</v>
      </c>
      <c r="D15937" s="16" t="s">
        <v>91</v>
      </c>
      <c r="E15937" s="16" t="s">
        <v>1582</v>
      </c>
      <c r="G15937" s="16" t="s">
        <v>1583</v>
      </c>
      <c r="H15937" s="16" t="s">
        <v>4491</v>
      </c>
      <c r="I15937" s="31">
        <v>49430</v>
      </c>
      <c r="J15937" s="31">
        <v>49430</v>
      </c>
      <c r="K15937" s="42"/>
      <c r="L15937" s="31"/>
      <c r="M15937" s="31"/>
      <c r="N15937" s="39"/>
      <c r="O15937" s="28"/>
      <c r="P15937" s="28"/>
      <c r="Q15937" s="28"/>
      <c r="R15937" s="28"/>
      <c r="S15937" s="25"/>
    </row>
    <row r="15938" spans="2:19" s="16" customFormat="1" outlineLevel="2" x14ac:dyDescent="0.25">
      <c r="B15938" s="16" t="s">
        <v>4843</v>
      </c>
      <c r="C15938" s="16" t="s">
        <v>4485</v>
      </c>
      <c r="D15938" s="16" t="s">
        <v>91</v>
      </c>
      <c r="E15938" s="16" t="s">
        <v>1582</v>
      </c>
      <c r="G15938" s="16" t="s">
        <v>1583</v>
      </c>
      <c r="H15938" s="16" t="s">
        <v>231</v>
      </c>
      <c r="I15938" s="31">
        <v>30046227</v>
      </c>
      <c r="J15938" s="31">
        <v>30046227</v>
      </c>
      <c r="K15938" s="32">
        <f>IFERROR((J15938/I15938),0)</f>
        <v>1</v>
      </c>
      <c r="L15938" s="31"/>
      <c r="M15938" s="31"/>
      <c r="N15938" s="39"/>
      <c r="O15938" s="28"/>
      <c r="P15938" s="28"/>
      <c r="Q15938" s="28"/>
      <c r="R15938" s="28"/>
      <c r="S15938" s="25"/>
    </row>
    <row r="15939" spans="2:19" s="16" customFormat="1" outlineLevel="2" x14ac:dyDescent="0.25">
      <c r="B15939" s="16" t="s">
        <v>4843</v>
      </c>
      <c r="C15939" s="16" t="s">
        <v>4485</v>
      </c>
      <c r="D15939" s="16" t="s">
        <v>91</v>
      </c>
      <c r="E15939" s="16" t="s">
        <v>1582</v>
      </c>
      <c r="G15939" s="16" t="s">
        <v>1583</v>
      </c>
      <c r="H15939" s="16" t="s">
        <v>155</v>
      </c>
      <c r="I15939" s="31">
        <v>-33921761</v>
      </c>
      <c r="J15939" s="31"/>
      <c r="K15939" s="32">
        <f>IFERROR((J15939/I15939),0)</f>
        <v>0</v>
      </c>
      <c r="L15939" s="31"/>
      <c r="M15939" s="31"/>
      <c r="N15939" s="39"/>
      <c r="O15939" s="28"/>
      <c r="P15939" s="28"/>
      <c r="Q15939" s="28"/>
      <c r="R15939" s="28"/>
      <c r="S15939" s="25"/>
    </row>
    <row r="15940" spans="2:19" s="16" customFormat="1" outlineLevel="1" x14ac:dyDescent="0.25">
      <c r="B15940" s="47" t="s">
        <v>9108</v>
      </c>
      <c r="C15940" s="47" t="str">
        <f>C15939</f>
        <v>ASIGNACIONES DIRECTAS ANTICIPADAS (5% DEL SGR)</v>
      </c>
      <c r="D15940" s="47"/>
      <c r="E15940" s="47" t="str">
        <f>E15939</f>
        <v>47058</v>
      </c>
      <c r="F15940" s="47"/>
      <c r="G15940" s="47" t="str">
        <f>G15939</f>
        <v xml:space="preserve">ARIGUANÍ                                          </v>
      </c>
      <c r="H15940" s="47" t="s">
        <v>10655</v>
      </c>
      <c r="I15940" s="51">
        <f>SUBTOTAL(9,I15934:I15939)</f>
        <v>219080778</v>
      </c>
      <c r="J15940" s="51">
        <f>SUBTOTAL(9,J15934:J15939)</f>
        <v>190908816.01999998</v>
      </c>
      <c r="K15940" s="49">
        <f>J15940/I15940</f>
        <v>0.8714083351484172</v>
      </c>
      <c r="L15940" s="51">
        <f>SUBTOTAL(9,L15934:L15939)</f>
        <v>119815417.04999998</v>
      </c>
      <c r="M15940" s="51">
        <f>SUBTOTAL(9,M15934:M15939)</f>
        <v>107515081.01999998</v>
      </c>
      <c r="N15940" s="50">
        <f>IFERROR((M15940/L15940),"N.A")</f>
        <v>0.89733928794099205</v>
      </c>
      <c r="O15940" s="28"/>
      <c r="P15940" s="28"/>
      <c r="Q15940" s="28"/>
      <c r="R15940" s="28"/>
      <c r="S15940" s="25"/>
    </row>
    <row r="15941" spans="2:19" s="16" customFormat="1" outlineLevel="2" x14ac:dyDescent="0.25">
      <c r="B15941" s="16" t="s">
        <v>4844</v>
      </c>
      <c r="C15941" s="16" t="s">
        <v>4485</v>
      </c>
      <c r="D15941" s="16" t="s">
        <v>91</v>
      </c>
      <c r="E15941" s="16" t="s">
        <v>1585</v>
      </c>
      <c r="G15941" s="16" t="s">
        <v>1586</v>
      </c>
      <c r="H15941" s="16" t="s">
        <v>152</v>
      </c>
      <c r="I15941" s="35">
        <v>3355373</v>
      </c>
      <c r="J15941" s="35">
        <v>0</v>
      </c>
      <c r="K15941" s="36">
        <f>IFERROR((J15941/I15941),0)</f>
        <v>0</v>
      </c>
      <c r="L15941" s="35">
        <v>2135611</v>
      </c>
      <c r="M15941" s="35">
        <v>0</v>
      </c>
      <c r="N15941" s="40">
        <f>M15941/L15941</f>
        <v>0</v>
      </c>
      <c r="O15941" s="28"/>
      <c r="P15941" s="28"/>
      <c r="Q15941" s="28"/>
      <c r="R15941" s="28"/>
      <c r="S15941" s="25"/>
    </row>
    <row r="15942" spans="2:19" s="16" customFormat="1" outlineLevel="2" x14ac:dyDescent="0.25">
      <c r="B15942" s="16" t="s">
        <v>4844</v>
      </c>
      <c r="C15942" s="16" t="s">
        <v>4485</v>
      </c>
      <c r="D15942" s="16" t="s">
        <v>91</v>
      </c>
      <c r="E15942" s="16" t="s">
        <v>1585</v>
      </c>
      <c r="G15942" s="16" t="s">
        <v>1586</v>
      </c>
      <c r="H15942" s="16" t="s">
        <v>19</v>
      </c>
      <c r="I15942" s="31">
        <v>5186720</v>
      </c>
      <c r="J15942" s="31">
        <v>5186720</v>
      </c>
      <c r="K15942" s="32">
        <f>IFERROR((J15942/I15942),0)</f>
        <v>1</v>
      </c>
      <c r="L15942" s="31"/>
      <c r="M15942" s="31"/>
      <c r="N15942" s="39"/>
      <c r="O15942" s="28"/>
      <c r="P15942" s="28"/>
      <c r="Q15942" s="28"/>
      <c r="R15942" s="28"/>
      <c r="S15942" s="25"/>
    </row>
    <row r="15943" spans="2:19" s="16" customFormat="1" outlineLevel="2" x14ac:dyDescent="0.25">
      <c r="B15943" s="16" t="s">
        <v>4844</v>
      </c>
      <c r="C15943" s="16" t="s">
        <v>4485</v>
      </c>
      <c r="D15943" s="16" t="s">
        <v>91</v>
      </c>
      <c r="E15943" s="16" t="s">
        <v>1585</v>
      </c>
      <c r="G15943" s="16" t="s">
        <v>1586</v>
      </c>
      <c r="H15943" s="16" t="s">
        <v>154</v>
      </c>
      <c r="I15943" s="31">
        <v>21</v>
      </c>
      <c r="J15943" s="31">
        <v>21</v>
      </c>
      <c r="K15943" s="32">
        <f>IFERROR((J15943/I15943),0)</f>
        <v>1</v>
      </c>
      <c r="L15943" s="31"/>
      <c r="M15943" s="31"/>
      <c r="N15943" s="39"/>
      <c r="O15943" s="28"/>
      <c r="P15943" s="28"/>
      <c r="Q15943" s="28"/>
      <c r="R15943" s="28"/>
      <c r="S15943" s="25"/>
    </row>
    <row r="15944" spans="2:19" s="16" customFormat="1" outlineLevel="2" x14ac:dyDescent="0.25">
      <c r="B15944" s="16" t="s">
        <v>4844</v>
      </c>
      <c r="C15944" s="16" t="s">
        <v>4485</v>
      </c>
      <c r="D15944" s="16" t="s">
        <v>91</v>
      </c>
      <c r="E15944" s="16" t="s">
        <v>1585</v>
      </c>
      <c r="G15944" s="16" t="s">
        <v>1586</v>
      </c>
      <c r="H15944" s="16" t="s">
        <v>4491</v>
      </c>
      <c r="I15944" s="31">
        <v>645608</v>
      </c>
      <c r="J15944" s="31">
        <v>645608</v>
      </c>
      <c r="K15944" s="42"/>
      <c r="L15944" s="31"/>
      <c r="M15944" s="31"/>
      <c r="N15944" s="39"/>
      <c r="O15944" s="28"/>
      <c r="P15944" s="28"/>
      <c r="Q15944" s="28"/>
      <c r="R15944" s="28"/>
      <c r="S15944" s="25"/>
    </row>
    <row r="15945" spans="2:19" s="16" customFormat="1" outlineLevel="2" x14ac:dyDescent="0.25">
      <c r="B15945" s="16" t="s">
        <v>4844</v>
      </c>
      <c r="C15945" s="16" t="s">
        <v>4485</v>
      </c>
      <c r="D15945" s="16" t="s">
        <v>91</v>
      </c>
      <c r="E15945" s="16" t="s">
        <v>1585</v>
      </c>
      <c r="G15945" s="16" t="s">
        <v>1586</v>
      </c>
      <c r="H15945" s="16" t="s">
        <v>231</v>
      </c>
      <c r="I15945" s="31">
        <v>491687</v>
      </c>
      <c r="J15945" s="31">
        <v>491687</v>
      </c>
      <c r="K15945" s="32">
        <f>IFERROR((J15945/I15945),0)</f>
        <v>1</v>
      </c>
      <c r="L15945" s="31"/>
      <c r="M15945" s="31"/>
      <c r="N15945" s="39"/>
      <c r="O15945" s="28"/>
      <c r="P15945" s="28"/>
      <c r="Q15945" s="28"/>
      <c r="R15945" s="28"/>
      <c r="S15945" s="25"/>
    </row>
    <row r="15946" spans="2:19" s="16" customFormat="1" outlineLevel="2" x14ac:dyDescent="0.25">
      <c r="B15946" s="16" t="s">
        <v>4844</v>
      </c>
      <c r="C15946" s="16" t="s">
        <v>4485</v>
      </c>
      <c r="D15946" s="16" t="s">
        <v>91</v>
      </c>
      <c r="E15946" s="16" t="s">
        <v>1585</v>
      </c>
      <c r="G15946" s="16" t="s">
        <v>1586</v>
      </c>
      <c r="H15946" s="16" t="s">
        <v>155</v>
      </c>
      <c r="I15946" s="31">
        <v>-671075</v>
      </c>
      <c r="J15946" s="31"/>
      <c r="K15946" s="32">
        <f>IFERROR((J15946/I15946),0)</f>
        <v>0</v>
      </c>
      <c r="L15946" s="31"/>
      <c r="M15946" s="31"/>
      <c r="N15946" s="39"/>
      <c r="O15946" s="28"/>
      <c r="P15946" s="28"/>
      <c r="Q15946" s="28"/>
      <c r="R15946" s="28"/>
      <c r="S15946" s="25"/>
    </row>
    <row r="15947" spans="2:19" s="16" customFormat="1" outlineLevel="1" x14ac:dyDescent="0.25">
      <c r="B15947" s="47" t="s">
        <v>9109</v>
      </c>
      <c r="C15947" s="47" t="str">
        <f>C15946</f>
        <v>ASIGNACIONES DIRECTAS ANTICIPADAS (5% DEL SGR)</v>
      </c>
      <c r="D15947" s="47"/>
      <c r="E15947" s="47" t="str">
        <f>E15946</f>
        <v>47053</v>
      </c>
      <c r="F15947" s="47"/>
      <c r="G15947" s="47" t="str">
        <f>G15946</f>
        <v xml:space="preserve">ARACATACA                                         </v>
      </c>
      <c r="H15947" s="47" t="s">
        <v>10655</v>
      </c>
      <c r="I15947" s="51">
        <f>SUBTOTAL(9,I15941:I15946)</f>
        <v>9008334</v>
      </c>
      <c r="J15947" s="51">
        <f>SUBTOTAL(9,J15941:J15946)</f>
        <v>6324036</v>
      </c>
      <c r="K15947" s="49">
        <f>J15947/I15947</f>
        <v>0.70202059559514551</v>
      </c>
      <c r="L15947" s="51">
        <f>SUBTOTAL(9,L15941:L15946)</f>
        <v>2135611</v>
      </c>
      <c r="M15947" s="51">
        <f>SUBTOTAL(9,M15941:M15946)</f>
        <v>0</v>
      </c>
      <c r="N15947" s="50">
        <f>IFERROR((M15947/L15947),"N.A")</f>
        <v>0</v>
      </c>
      <c r="O15947" s="28"/>
      <c r="P15947" s="28"/>
      <c r="Q15947" s="28"/>
      <c r="R15947" s="28"/>
      <c r="S15947" s="25"/>
    </row>
    <row r="15948" spans="2:19" s="16" customFormat="1" outlineLevel="2" x14ac:dyDescent="0.25">
      <c r="B15948" s="16" t="s">
        <v>4845</v>
      </c>
      <c r="C15948" s="16" t="s">
        <v>4485</v>
      </c>
      <c r="D15948" s="16" t="s">
        <v>91</v>
      </c>
      <c r="E15948" s="16" t="s">
        <v>1588</v>
      </c>
      <c r="G15948" s="16" t="s">
        <v>1589</v>
      </c>
      <c r="H15948" s="16" t="s">
        <v>152</v>
      </c>
      <c r="I15948" s="35">
        <v>1124969</v>
      </c>
      <c r="J15948" s="35">
        <v>184803.84000000003</v>
      </c>
      <c r="K15948" s="36">
        <f>IFERROR((J15948/I15948),0)</f>
        <v>0.16427460667805072</v>
      </c>
      <c r="L15948" s="35">
        <v>730037</v>
      </c>
      <c r="M15948" s="35">
        <v>184803.84000000003</v>
      </c>
      <c r="N15948" s="40">
        <f>M15948/L15948</f>
        <v>0.25314311466405132</v>
      </c>
      <c r="O15948" s="28"/>
      <c r="P15948" s="28"/>
      <c r="Q15948" s="28"/>
      <c r="R15948" s="28"/>
      <c r="S15948" s="25"/>
    </row>
    <row r="15949" spans="2:19" s="16" customFormat="1" outlineLevel="2" x14ac:dyDescent="0.25">
      <c r="B15949" s="16" t="s">
        <v>4845</v>
      </c>
      <c r="C15949" s="16" t="s">
        <v>4485</v>
      </c>
      <c r="D15949" s="16" t="s">
        <v>91</v>
      </c>
      <c r="E15949" s="16" t="s">
        <v>1588</v>
      </c>
      <c r="G15949" s="16" t="s">
        <v>1589</v>
      </c>
      <c r="H15949" s="16" t="s">
        <v>19</v>
      </c>
      <c r="I15949" s="31">
        <v>1596951</v>
      </c>
      <c r="J15949" s="31">
        <v>1596951</v>
      </c>
      <c r="K15949" s="32">
        <f>IFERROR((J15949/I15949),0)</f>
        <v>1</v>
      </c>
      <c r="L15949" s="31"/>
      <c r="M15949" s="31"/>
      <c r="N15949" s="39"/>
      <c r="O15949" s="28"/>
      <c r="P15949" s="28"/>
      <c r="Q15949" s="28"/>
      <c r="R15949" s="28"/>
      <c r="S15949" s="25"/>
    </row>
    <row r="15950" spans="2:19" s="16" customFormat="1" outlineLevel="2" x14ac:dyDescent="0.25">
      <c r="B15950" s="16" t="s">
        <v>4845</v>
      </c>
      <c r="C15950" s="16" t="s">
        <v>4485</v>
      </c>
      <c r="D15950" s="16" t="s">
        <v>91</v>
      </c>
      <c r="E15950" s="16" t="s">
        <v>1588</v>
      </c>
      <c r="G15950" s="16" t="s">
        <v>1589</v>
      </c>
      <c r="H15950" s="16" t="s">
        <v>154</v>
      </c>
      <c r="I15950" s="31">
        <v>7</v>
      </c>
      <c r="J15950" s="31">
        <v>7</v>
      </c>
      <c r="K15950" s="32">
        <f>IFERROR((J15950/I15950),0)</f>
        <v>1</v>
      </c>
      <c r="L15950" s="31"/>
      <c r="M15950" s="31"/>
      <c r="N15950" s="39"/>
      <c r="O15950" s="28"/>
      <c r="P15950" s="28"/>
      <c r="Q15950" s="28"/>
      <c r="R15950" s="28"/>
      <c r="S15950" s="25"/>
    </row>
    <row r="15951" spans="2:19" s="16" customFormat="1" outlineLevel="2" x14ac:dyDescent="0.25">
      <c r="B15951" s="16" t="s">
        <v>4845</v>
      </c>
      <c r="C15951" s="16" t="s">
        <v>4485</v>
      </c>
      <c r="D15951" s="16" t="s">
        <v>91</v>
      </c>
      <c r="E15951" s="16" t="s">
        <v>1588</v>
      </c>
      <c r="G15951" s="16" t="s">
        <v>1589</v>
      </c>
      <c r="H15951" s="16" t="s">
        <v>231</v>
      </c>
      <c r="I15951" s="31">
        <v>171343</v>
      </c>
      <c r="J15951" s="31">
        <v>171343</v>
      </c>
      <c r="K15951" s="32">
        <f>IFERROR((J15951/I15951),0)</f>
        <v>1</v>
      </c>
      <c r="L15951" s="31"/>
      <c r="M15951" s="31"/>
      <c r="N15951" s="39"/>
      <c r="O15951" s="28"/>
      <c r="P15951" s="28"/>
      <c r="Q15951" s="28"/>
      <c r="R15951" s="28"/>
      <c r="S15951" s="25"/>
    </row>
    <row r="15952" spans="2:19" s="16" customFormat="1" outlineLevel="2" x14ac:dyDescent="0.25">
      <c r="B15952" s="16" t="s">
        <v>4845</v>
      </c>
      <c r="C15952" s="16" t="s">
        <v>4485</v>
      </c>
      <c r="D15952" s="16" t="s">
        <v>91</v>
      </c>
      <c r="E15952" s="16" t="s">
        <v>1588</v>
      </c>
      <c r="G15952" s="16" t="s">
        <v>1589</v>
      </c>
      <c r="H15952" s="16" t="s">
        <v>155</v>
      </c>
      <c r="I15952" s="31">
        <v>-224994</v>
      </c>
      <c r="J15952" s="31"/>
      <c r="K15952" s="32">
        <f>IFERROR((J15952/I15952),0)</f>
        <v>0</v>
      </c>
      <c r="L15952" s="31"/>
      <c r="M15952" s="31"/>
      <c r="N15952" s="39"/>
      <c r="O15952" s="28"/>
      <c r="P15952" s="28"/>
      <c r="Q15952" s="28"/>
      <c r="R15952" s="28"/>
      <c r="S15952" s="25"/>
    </row>
    <row r="15953" spans="2:19" s="16" customFormat="1" outlineLevel="1" x14ac:dyDescent="0.25">
      <c r="B15953" s="47" t="s">
        <v>9110</v>
      </c>
      <c r="C15953" s="47" t="str">
        <f>C15952</f>
        <v>ASIGNACIONES DIRECTAS ANTICIPADAS (5% DEL SGR)</v>
      </c>
      <c r="D15953" s="47"/>
      <c r="E15953" s="47" t="str">
        <f>E15952</f>
        <v>47030</v>
      </c>
      <c r="F15953" s="47"/>
      <c r="G15953" s="47" t="str">
        <f>G15952</f>
        <v xml:space="preserve">ALGARROBO                                         </v>
      </c>
      <c r="H15953" s="47" t="s">
        <v>10655</v>
      </c>
      <c r="I15953" s="51">
        <f>SUBTOTAL(9,I15948:I15952)</f>
        <v>2668276</v>
      </c>
      <c r="J15953" s="51">
        <f>SUBTOTAL(9,J15948:J15952)</f>
        <v>1953104.84</v>
      </c>
      <c r="K15953" s="49">
        <f>J15953/I15953</f>
        <v>0.73197256955427403</v>
      </c>
      <c r="L15953" s="51">
        <f>SUBTOTAL(9,L15948:L15952)</f>
        <v>730037</v>
      </c>
      <c r="M15953" s="51">
        <f>SUBTOTAL(9,M15948:M15952)</f>
        <v>184803.84000000003</v>
      </c>
      <c r="N15953" s="50">
        <f>IFERROR((M15953/L15953),"N.A")</f>
        <v>0.25314311466405132</v>
      </c>
      <c r="O15953" s="28"/>
      <c r="P15953" s="28"/>
      <c r="Q15953" s="28"/>
      <c r="R15953" s="28"/>
      <c r="S15953" s="25"/>
    </row>
    <row r="15954" spans="2:19" s="16" customFormat="1" outlineLevel="2" x14ac:dyDescent="0.25">
      <c r="B15954" s="16" t="s">
        <v>4846</v>
      </c>
      <c r="C15954" s="16" t="s">
        <v>4485</v>
      </c>
      <c r="D15954" s="16" t="s">
        <v>91</v>
      </c>
      <c r="E15954" s="16" t="s">
        <v>1591</v>
      </c>
      <c r="G15954" s="16" t="s">
        <v>1592</v>
      </c>
      <c r="H15954" s="16" t="s">
        <v>152</v>
      </c>
      <c r="I15954" s="35">
        <v>2525363</v>
      </c>
      <c r="J15954" s="35">
        <v>737252.78</v>
      </c>
      <c r="K15954" s="36">
        <f>IFERROR((J15954/I15954),0)</f>
        <v>0.29193932911822973</v>
      </c>
      <c r="L15954" s="35">
        <v>1625603</v>
      </c>
      <c r="M15954" s="35">
        <v>737252.78</v>
      </c>
      <c r="N15954" s="40">
        <f>M15954/L15954</f>
        <v>0.45352572553077231</v>
      </c>
      <c r="O15954" s="28"/>
      <c r="P15954" s="28"/>
      <c r="Q15954" s="28"/>
      <c r="R15954" s="28"/>
      <c r="S15954" s="25"/>
    </row>
    <row r="15955" spans="2:19" s="16" customFormat="1" outlineLevel="2" x14ac:dyDescent="0.25">
      <c r="B15955" s="16" t="s">
        <v>4846</v>
      </c>
      <c r="C15955" s="16" t="s">
        <v>4485</v>
      </c>
      <c r="D15955" s="16" t="s">
        <v>91</v>
      </c>
      <c r="E15955" s="16" t="s">
        <v>1591</v>
      </c>
      <c r="G15955" s="16" t="s">
        <v>1592</v>
      </c>
      <c r="H15955" s="16" t="s">
        <v>19</v>
      </c>
      <c r="I15955" s="31">
        <v>4096762</v>
      </c>
      <c r="J15955" s="31">
        <v>4096762</v>
      </c>
      <c r="K15955" s="32">
        <f>IFERROR((J15955/I15955),0)</f>
        <v>1</v>
      </c>
      <c r="L15955" s="31"/>
      <c r="M15955" s="31"/>
      <c r="N15955" s="39"/>
      <c r="O15955" s="28"/>
      <c r="P15955" s="28"/>
      <c r="Q15955" s="28"/>
      <c r="R15955" s="28"/>
      <c r="S15955" s="25"/>
    </row>
    <row r="15956" spans="2:19" s="16" customFormat="1" outlineLevel="2" x14ac:dyDescent="0.25">
      <c r="B15956" s="16" t="s">
        <v>4846</v>
      </c>
      <c r="C15956" s="16" t="s">
        <v>4485</v>
      </c>
      <c r="D15956" s="16" t="s">
        <v>91</v>
      </c>
      <c r="E15956" s="16" t="s">
        <v>1591</v>
      </c>
      <c r="G15956" s="16" t="s">
        <v>1592</v>
      </c>
      <c r="H15956" s="16" t="s">
        <v>154</v>
      </c>
      <c r="I15956" s="31">
        <v>16</v>
      </c>
      <c r="J15956" s="31">
        <v>16</v>
      </c>
      <c r="K15956" s="32">
        <f>IFERROR((J15956/I15956),0)</f>
        <v>1</v>
      </c>
      <c r="L15956" s="31"/>
      <c r="M15956" s="31"/>
      <c r="N15956" s="39"/>
      <c r="O15956" s="28"/>
      <c r="P15956" s="28"/>
      <c r="Q15956" s="28"/>
      <c r="R15956" s="28"/>
      <c r="S15956" s="25"/>
    </row>
    <row r="15957" spans="2:19" s="16" customFormat="1" outlineLevel="2" x14ac:dyDescent="0.25">
      <c r="B15957" s="16" t="s">
        <v>4846</v>
      </c>
      <c r="C15957" s="16" t="s">
        <v>4485</v>
      </c>
      <c r="D15957" s="16" t="s">
        <v>91</v>
      </c>
      <c r="E15957" s="16" t="s">
        <v>1591</v>
      </c>
      <c r="G15957" s="16" t="s">
        <v>1592</v>
      </c>
      <c r="H15957" s="16" t="s">
        <v>4491</v>
      </c>
      <c r="I15957" s="31">
        <v>457122</v>
      </c>
      <c r="J15957" s="31">
        <v>457122</v>
      </c>
      <c r="K15957" s="42"/>
      <c r="L15957" s="31"/>
      <c r="M15957" s="31"/>
      <c r="N15957" s="39"/>
      <c r="O15957" s="28"/>
      <c r="P15957" s="28"/>
      <c r="Q15957" s="28"/>
      <c r="R15957" s="28"/>
      <c r="S15957" s="25"/>
    </row>
    <row r="15958" spans="2:19" s="16" customFormat="1" outlineLevel="2" x14ac:dyDescent="0.25">
      <c r="B15958" s="16" t="s">
        <v>4846</v>
      </c>
      <c r="C15958" s="16" t="s">
        <v>4485</v>
      </c>
      <c r="D15958" s="16" t="s">
        <v>91</v>
      </c>
      <c r="E15958" s="16" t="s">
        <v>1591</v>
      </c>
      <c r="G15958" s="16" t="s">
        <v>1592</v>
      </c>
      <c r="H15958" s="16" t="s">
        <v>231</v>
      </c>
      <c r="I15958" s="31">
        <v>378521</v>
      </c>
      <c r="J15958" s="31">
        <v>378521</v>
      </c>
      <c r="K15958" s="32">
        <f>IFERROR((J15958/I15958),0)</f>
        <v>1</v>
      </c>
      <c r="L15958" s="31"/>
      <c r="M15958" s="31"/>
      <c r="N15958" s="39"/>
      <c r="O15958" s="28"/>
      <c r="P15958" s="28"/>
      <c r="Q15958" s="28"/>
      <c r="R15958" s="28"/>
      <c r="S15958" s="25"/>
    </row>
    <row r="15959" spans="2:19" s="16" customFormat="1" outlineLevel="2" x14ac:dyDescent="0.25">
      <c r="B15959" s="16" t="s">
        <v>4846</v>
      </c>
      <c r="C15959" s="16" t="s">
        <v>4485</v>
      </c>
      <c r="D15959" s="16" t="s">
        <v>91</v>
      </c>
      <c r="E15959" s="16" t="s">
        <v>1591</v>
      </c>
      <c r="G15959" s="16" t="s">
        <v>1592</v>
      </c>
      <c r="H15959" s="16" t="s">
        <v>155</v>
      </c>
      <c r="I15959" s="31">
        <v>-505073</v>
      </c>
      <c r="J15959" s="31"/>
      <c r="K15959" s="32">
        <f>IFERROR((J15959/I15959),0)</f>
        <v>0</v>
      </c>
      <c r="L15959" s="31"/>
      <c r="M15959" s="31"/>
      <c r="N15959" s="39"/>
      <c r="O15959" s="28"/>
      <c r="P15959" s="28"/>
      <c r="Q15959" s="28"/>
      <c r="R15959" s="28"/>
      <c r="S15959" s="25"/>
    </row>
    <row r="15960" spans="2:19" s="16" customFormat="1" outlineLevel="1" x14ac:dyDescent="0.25">
      <c r="B15960" s="47" t="s">
        <v>9111</v>
      </c>
      <c r="C15960" s="47" t="str">
        <f>C15959</f>
        <v>ASIGNACIONES DIRECTAS ANTICIPADAS (5% DEL SGR)</v>
      </c>
      <c r="D15960" s="47"/>
      <c r="E15960" s="47" t="str">
        <f>E15959</f>
        <v>47001</v>
      </c>
      <c r="F15960" s="47"/>
      <c r="G15960" s="47" t="str">
        <f>G15959</f>
        <v xml:space="preserve">SANTA MARTA                                       </v>
      </c>
      <c r="H15960" s="47" t="s">
        <v>10655</v>
      </c>
      <c r="I15960" s="51">
        <f>SUBTOTAL(9,I15954:I15959)</f>
        <v>6952711</v>
      </c>
      <c r="J15960" s="51">
        <f>SUBTOTAL(9,J15954:J15959)</f>
        <v>5669673.7800000003</v>
      </c>
      <c r="K15960" s="49">
        <f>J15960/I15960</f>
        <v>0.81546231103234412</v>
      </c>
      <c r="L15960" s="51">
        <f>SUBTOTAL(9,L15954:L15959)</f>
        <v>1625603</v>
      </c>
      <c r="M15960" s="51">
        <f>SUBTOTAL(9,M15954:M15959)</f>
        <v>737252.78</v>
      </c>
      <c r="N15960" s="50">
        <f>IFERROR((M15960/L15960),"N.A")</f>
        <v>0.45352572553077231</v>
      </c>
      <c r="O15960" s="28"/>
      <c r="P15960" s="28"/>
      <c r="Q15960" s="28"/>
      <c r="R15960" s="28"/>
      <c r="S15960" s="25"/>
    </row>
    <row r="15961" spans="2:19" s="16" customFormat="1" outlineLevel="2" x14ac:dyDescent="0.25">
      <c r="B15961" s="16" t="s">
        <v>4847</v>
      </c>
      <c r="C15961" s="16" t="s">
        <v>4485</v>
      </c>
      <c r="D15961" s="16" t="s">
        <v>95</v>
      </c>
      <c r="E15961" s="16" t="s">
        <v>1594</v>
      </c>
      <c r="G15961" s="16" t="s">
        <v>420</v>
      </c>
      <c r="H15961" s="16" t="s">
        <v>19</v>
      </c>
      <c r="I15961" s="31">
        <v>617</v>
      </c>
      <c r="J15961" s="31">
        <v>617</v>
      </c>
      <c r="K15961" s="32">
        <f>IFERROR((J15961/I15961),0)</f>
        <v>1</v>
      </c>
      <c r="L15961" s="31"/>
      <c r="M15961" s="31"/>
      <c r="N15961" s="39"/>
      <c r="O15961" s="28"/>
      <c r="P15961" s="28"/>
      <c r="Q15961" s="28"/>
      <c r="R15961" s="28"/>
      <c r="S15961" s="25"/>
    </row>
    <row r="15962" spans="2:19" s="16" customFormat="1" outlineLevel="1" x14ac:dyDescent="0.25">
      <c r="B15962" s="47" t="s">
        <v>9112</v>
      </c>
      <c r="C15962" s="47" t="str">
        <f>C15961</f>
        <v>ASIGNACIONES DIRECTAS ANTICIPADAS (5% DEL SGR)</v>
      </c>
      <c r="D15962" s="47"/>
      <c r="E15962" s="47" t="str">
        <f>E15961</f>
        <v>44874</v>
      </c>
      <c r="F15962" s="47"/>
      <c r="G15962" s="47" t="str">
        <f>G15961</f>
        <v xml:space="preserve">VILLANUEVA                                        </v>
      </c>
      <c r="H15962" s="47" t="s">
        <v>10655</v>
      </c>
      <c r="I15962" s="51">
        <f>SUBTOTAL(9,I15961:I15961)</f>
        <v>617</v>
      </c>
      <c r="J15962" s="51">
        <f>SUBTOTAL(9,J15961:J15961)</f>
        <v>617</v>
      </c>
      <c r="K15962" s="49">
        <f>J15962/I15962</f>
        <v>1</v>
      </c>
      <c r="L15962" s="51">
        <f>SUBTOTAL(9,L15961:L15961)</f>
        <v>0</v>
      </c>
      <c r="M15962" s="51">
        <f>SUBTOTAL(9,M15961:M15961)</f>
        <v>0</v>
      </c>
      <c r="N15962" s="50" t="str">
        <f>IFERROR((M15962/L15962),"N.A")</f>
        <v>N.A</v>
      </c>
      <c r="O15962" s="28"/>
      <c r="P15962" s="28"/>
      <c r="Q15962" s="28"/>
      <c r="R15962" s="28"/>
      <c r="S15962" s="25"/>
    </row>
    <row r="15963" spans="2:19" s="16" customFormat="1" outlineLevel="2" x14ac:dyDescent="0.25">
      <c r="B15963" s="16" t="s">
        <v>4848</v>
      </c>
      <c r="C15963" s="16" t="s">
        <v>4485</v>
      </c>
      <c r="D15963" s="16" t="s">
        <v>95</v>
      </c>
      <c r="E15963" s="16" t="s">
        <v>1599</v>
      </c>
      <c r="G15963" s="16" t="s">
        <v>1600</v>
      </c>
      <c r="H15963" s="16" t="s">
        <v>152</v>
      </c>
      <c r="I15963" s="35">
        <v>3433362053</v>
      </c>
      <c r="J15963" s="35">
        <v>1472223684.6700003</v>
      </c>
      <c r="K15963" s="36">
        <f>IFERROR((J15963/I15963),0)</f>
        <v>0.428799428066027</v>
      </c>
      <c r="L15963" s="35">
        <v>2241632530.3500004</v>
      </c>
      <c r="M15963" s="35">
        <v>1472223684.6700003</v>
      </c>
      <c r="N15963" s="40">
        <f>M15963/L15963</f>
        <v>0.65676406134244159</v>
      </c>
      <c r="O15963" s="28"/>
      <c r="P15963" s="28"/>
      <c r="Q15963" s="28"/>
      <c r="R15963" s="28"/>
      <c r="S15963" s="25"/>
    </row>
    <row r="15964" spans="2:19" s="16" customFormat="1" outlineLevel="2" x14ac:dyDescent="0.25">
      <c r="B15964" s="16" t="s">
        <v>4848</v>
      </c>
      <c r="C15964" s="16" t="s">
        <v>4485</v>
      </c>
      <c r="D15964" s="16" t="s">
        <v>95</v>
      </c>
      <c r="E15964" s="16" t="s">
        <v>1599</v>
      </c>
      <c r="G15964" s="16" t="s">
        <v>1600</v>
      </c>
      <c r="H15964" s="16" t="s">
        <v>19</v>
      </c>
      <c r="I15964" s="31">
        <v>2335214792</v>
      </c>
      <c r="J15964" s="31">
        <v>2335214792</v>
      </c>
      <c r="K15964" s="32">
        <f>IFERROR((J15964/I15964),0)</f>
        <v>1</v>
      </c>
      <c r="L15964" s="31"/>
      <c r="M15964" s="31"/>
      <c r="N15964" s="39"/>
      <c r="O15964" s="28"/>
      <c r="P15964" s="28"/>
      <c r="Q15964" s="28"/>
      <c r="R15964" s="28"/>
      <c r="S15964" s="25"/>
    </row>
    <row r="15965" spans="2:19" s="16" customFormat="1" outlineLevel="2" x14ac:dyDescent="0.25">
      <c r="B15965" s="16" t="s">
        <v>4848</v>
      </c>
      <c r="C15965" s="16" t="s">
        <v>4485</v>
      </c>
      <c r="D15965" s="16" t="s">
        <v>95</v>
      </c>
      <c r="E15965" s="16" t="s">
        <v>1599</v>
      </c>
      <c r="G15965" s="16" t="s">
        <v>1600</v>
      </c>
      <c r="H15965" s="16" t="s">
        <v>154</v>
      </c>
      <c r="I15965" s="31">
        <v>21235</v>
      </c>
      <c r="J15965" s="31">
        <v>21235</v>
      </c>
      <c r="K15965" s="32">
        <f>IFERROR((J15965/I15965),0)</f>
        <v>1</v>
      </c>
      <c r="L15965" s="31"/>
      <c r="M15965" s="31"/>
      <c r="N15965" s="39"/>
      <c r="O15965" s="28"/>
      <c r="P15965" s="28"/>
      <c r="Q15965" s="28"/>
      <c r="R15965" s="28"/>
      <c r="S15965" s="25"/>
    </row>
    <row r="15966" spans="2:19" s="16" customFormat="1" outlineLevel="2" x14ac:dyDescent="0.25">
      <c r="B15966" s="16" t="s">
        <v>4848</v>
      </c>
      <c r="C15966" s="16" t="s">
        <v>4485</v>
      </c>
      <c r="D15966" s="16" t="s">
        <v>95</v>
      </c>
      <c r="E15966" s="16" t="s">
        <v>1599</v>
      </c>
      <c r="G15966" s="16" t="s">
        <v>1600</v>
      </c>
      <c r="H15966" s="16" t="s">
        <v>4491</v>
      </c>
      <c r="I15966" s="31">
        <v>40254</v>
      </c>
      <c r="J15966" s="31">
        <v>40254</v>
      </c>
      <c r="K15966" s="42"/>
      <c r="L15966" s="31"/>
      <c r="M15966" s="31"/>
      <c r="N15966" s="39"/>
      <c r="O15966" s="28"/>
      <c r="P15966" s="28"/>
      <c r="Q15966" s="28"/>
      <c r="R15966" s="28"/>
      <c r="S15966" s="25"/>
    </row>
    <row r="15967" spans="2:19" s="16" customFormat="1" outlineLevel="2" x14ac:dyDescent="0.25">
      <c r="B15967" s="16" t="s">
        <v>4848</v>
      </c>
      <c r="C15967" s="16" t="s">
        <v>4485</v>
      </c>
      <c r="D15967" s="16" t="s">
        <v>95</v>
      </c>
      <c r="E15967" s="16" t="s">
        <v>1599</v>
      </c>
      <c r="G15967" s="16" t="s">
        <v>1600</v>
      </c>
      <c r="H15967" s="16" t="s">
        <v>231</v>
      </c>
      <c r="I15967" s="31">
        <v>522016113</v>
      </c>
      <c r="J15967" s="31">
        <v>522016113</v>
      </c>
      <c r="K15967" s="32">
        <f>IFERROR((J15967/I15967),0)</f>
        <v>1</v>
      </c>
      <c r="L15967" s="31"/>
      <c r="M15967" s="31"/>
      <c r="N15967" s="39"/>
      <c r="O15967" s="28"/>
      <c r="P15967" s="28"/>
      <c r="Q15967" s="28"/>
      <c r="R15967" s="28"/>
      <c r="S15967" s="25"/>
    </row>
    <row r="15968" spans="2:19" s="16" customFormat="1" outlineLevel="2" x14ac:dyDescent="0.25">
      <c r="B15968" s="16" t="s">
        <v>4848</v>
      </c>
      <c r="C15968" s="16" t="s">
        <v>4485</v>
      </c>
      <c r="D15968" s="16" t="s">
        <v>95</v>
      </c>
      <c r="E15968" s="16" t="s">
        <v>1599</v>
      </c>
      <c r="G15968" s="16" t="s">
        <v>1600</v>
      </c>
      <c r="H15968" s="16" t="s">
        <v>155</v>
      </c>
      <c r="I15968" s="31">
        <v>-686672411</v>
      </c>
      <c r="J15968" s="31"/>
      <c r="K15968" s="32">
        <f>IFERROR((J15968/I15968),0)</f>
        <v>0</v>
      </c>
      <c r="L15968" s="31"/>
      <c r="M15968" s="31"/>
      <c r="N15968" s="39"/>
      <c r="O15968" s="28"/>
      <c r="P15968" s="28"/>
      <c r="Q15968" s="28"/>
      <c r="R15968" s="28"/>
      <c r="S15968" s="25"/>
    </row>
    <row r="15969" spans="2:19" s="16" customFormat="1" outlineLevel="1" x14ac:dyDescent="0.25">
      <c r="B15969" s="47" t="s">
        <v>9113</v>
      </c>
      <c r="C15969" s="47" t="str">
        <f>C15968</f>
        <v>ASIGNACIONES DIRECTAS ANTICIPADAS (5% DEL SGR)</v>
      </c>
      <c r="D15969" s="47"/>
      <c r="E15969" s="47" t="str">
        <f>E15968</f>
        <v>44847</v>
      </c>
      <c r="F15969" s="47"/>
      <c r="G15969" s="47" t="str">
        <f>G15968</f>
        <v xml:space="preserve">URIBIA                                            </v>
      </c>
      <c r="H15969" s="47" t="s">
        <v>10655</v>
      </c>
      <c r="I15969" s="51">
        <f>SUBTOTAL(9,I15963:I15968)</f>
        <v>5603982036</v>
      </c>
      <c r="J15969" s="51">
        <f>SUBTOTAL(9,J15963:J15968)</f>
        <v>4329516078.6700001</v>
      </c>
      <c r="K15969" s="49">
        <f>J15969/I15969</f>
        <v>0.7725785077213263</v>
      </c>
      <c r="L15969" s="51">
        <f>SUBTOTAL(9,L15963:L15968)</f>
        <v>2241632530.3500004</v>
      </c>
      <c r="M15969" s="51">
        <f>SUBTOTAL(9,M15963:M15968)</f>
        <v>1472223684.6700003</v>
      </c>
      <c r="N15969" s="50">
        <f>IFERROR((M15969/L15969),"N.A")</f>
        <v>0.65676406134244159</v>
      </c>
      <c r="O15969" s="28"/>
      <c r="P15969" s="28"/>
      <c r="Q15969" s="28"/>
      <c r="R15969" s="28"/>
      <c r="S15969" s="25"/>
    </row>
    <row r="15970" spans="2:19" s="16" customFormat="1" outlineLevel="2" x14ac:dyDescent="0.25">
      <c r="B15970" s="16" t="s">
        <v>4849</v>
      </c>
      <c r="C15970" s="16" t="s">
        <v>4485</v>
      </c>
      <c r="D15970" s="16" t="s">
        <v>95</v>
      </c>
      <c r="E15970" s="16" t="s">
        <v>1602</v>
      </c>
      <c r="G15970" s="16" t="s">
        <v>1603</v>
      </c>
      <c r="H15970" s="16" t="s">
        <v>19</v>
      </c>
      <c r="I15970" s="31">
        <v>4431730</v>
      </c>
      <c r="J15970" s="31">
        <v>4431730</v>
      </c>
      <c r="K15970" s="32">
        <f>IFERROR((J15970/I15970),0)</f>
        <v>1</v>
      </c>
      <c r="L15970" s="31"/>
      <c r="M15970" s="31"/>
      <c r="N15970" s="39"/>
      <c r="O15970" s="28"/>
      <c r="P15970" s="28"/>
      <c r="Q15970" s="28"/>
      <c r="R15970" s="28"/>
      <c r="S15970" s="25"/>
    </row>
    <row r="15971" spans="2:19" s="16" customFormat="1" outlineLevel="1" x14ac:dyDescent="0.25">
      <c r="B15971" s="47" t="s">
        <v>9114</v>
      </c>
      <c r="C15971" s="47" t="str">
        <f>C15970</f>
        <v>ASIGNACIONES DIRECTAS ANTICIPADAS (5% DEL SGR)</v>
      </c>
      <c r="D15971" s="47"/>
      <c r="E15971" s="47" t="str">
        <f>E15970</f>
        <v>44650</v>
      </c>
      <c r="F15971" s="47"/>
      <c r="G15971" s="47" t="str">
        <f>G15970</f>
        <v xml:space="preserve">SAN JUAN DEL CESAR                                </v>
      </c>
      <c r="H15971" s="47" t="s">
        <v>10655</v>
      </c>
      <c r="I15971" s="51">
        <f>SUBTOTAL(9,I15970:I15970)</f>
        <v>4431730</v>
      </c>
      <c r="J15971" s="51">
        <f>SUBTOTAL(9,J15970:J15970)</f>
        <v>4431730</v>
      </c>
      <c r="K15971" s="49">
        <f>J15971/I15971</f>
        <v>1</v>
      </c>
      <c r="L15971" s="51">
        <f>SUBTOTAL(9,L15970:L15970)</f>
        <v>0</v>
      </c>
      <c r="M15971" s="51">
        <f>SUBTOTAL(9,M15970:M15970)</f>
        <v>0</v>
      </c>
      <c r="N15971" s="50" t="str">
        <f>IFERROR((M15971/L15971),"N.A")</f>
        <v>N.A</v>
      </c>
      <c r="O15971" s="28"/>
      <c r="P15971" s="28"/>
      <c r="Q15971" s="28"/>
      <c r="R15971" s="28"/>
      <c r="S15971" s="25"/>
    </row>
    <row r="15972" spans="2:19" s="16" customFormat="1" outlineLevel="2" x14ac:dyDescent="0.25">
      <c r="B15972" s="16" t="s">
        <v>4850</v>
      </c>
      <c r="C15972" s="16" t="s">
        <v>4485</v>
      </c>
      <c r="D15972" s="16" t="s">
        <v>95</v>
      </c>
      <c r="E15972" s="16" t="s">
        <v>1605</v>
      </c>
      <c r="G15972" s="16" t="s">
        <v>1606</v>
      </c>
      <c r="H15972" s="16" t="s">
        <v>152</v>
      </c>
      <c r="I15972" s="35">
        <v>7914144213</v>
      </c>
      <c r="J15972" s="35">
        <v>4934911734.4900007</v>
      </c>
      <c r="K15972" s="36">
        <f>IFERROR((J15972/I15972),0)</f>
        <v>0.62355595269337816</v>
      </c>
      <c r="L15972" s="35">
        <v>5145966173.9199991</v>
      </c>
      <c r="M15972" s="35">
        <v>4934911734.4900007</v>
      </c>
      <c r="N15972" s="40">
        <f>M15972/L15972</f>
        <v>0.95898643086702895</v>
      </c>
      <c r="O15972" s="28"/>
      <c r="P15972" s="28"/>
      <c r="Q15972" s="28"/>
      <c r="R15972" s="28"/>
      <c r="S15972" s="25"/>
    </row>
    <row r="15973" spans="2:19" s="16" customFormat="1" outlineLevel="2" x14ac:dyDescent="0.25">
      <c r="B15973" s="16" t="s">
        <v>4850</v>
      </c>
      <c r="C15973" s="16" t="s">
        <v>4485</v>
      </c>
      <c r="D15973" s="16" t="s">
        <v>95</v>
      </c>
      <c r="E15973" s="16" t="s">
        <v>1605</v>
      </c>
      <c r="G15973" s="16" t="s">
        <v>1606</v>
      </c>
      <c r="H15973" s="16" t="s">
        <v>19</v>
      </c>
      <c r="I15973" s="31">
        <v>2183632830</v>
      </c>
      <c r="J15973" s="31">
        <v>2183632830</v>
      </c>
      <c r="K15973" s="32">
        <f>IFERROR((J15973/I15973),0)</f>
        <v>1</v>
      </c>
      <c r="L15973" s="31"/>
      <c r="M15973" s="31"/>
      <c r="N15973" s="39"/>
      <c r="O15973" s="28"/>
      <c r="P15973" s="28"/>
      <c r="Q15973" s="28"/>
      <c r="R15973" s="28"/>
      <c r="S15973" s="25"/>
    </row>
    <row r="15974" spans="2:19" s="16" customFormat="1" outlineLevel="2" x14ac:dyDescent="0.25">
      <c r="B15974" s="16" t="s">
        <v>4850</v>
      </c>
      <c r="C15974" s="16" t="s">
        <v>4485</v>
      </c>
      <c r="D15974" s="16" t="s">
        <v>95</v>
      </c>
      <c r="E15974" s="16" t="s">
        <v>1605</v>
      </c>
      <c r="G15974" s="16" t="s">
        <v>1606</v>
      </c>
      <c r="H15974" s="16" t="s">
        <v>154</v>
      </c>
      <c r="I15974" s="31">
        <v>48948</v>
      </c>
      <c r="J15974" s="31">
        <v>48948</v>
      </c>
      <c r="K15974" s="32">
        <f>IFERROR((J15974/I15974),0)</f>
        <v>1</v>
      </c>
      <c r="L15974" s="31"/>
      <c r="M15974" s="31"/>
      <c r="N15974" s="39"/>
      <c r="O15974" s="28"/>
      <c r="P15974" s="28"/>
      <c r="Q15974" s="28"/>
      <c r="R15974" s="28"/>
      <c r="S15974" s="25"/>
    </row>
    <row r="15975" spans="2:19" s="16" customFormat="1" outlineLevel="2" x14ac:dyDescent="0.25">
      <c r="B15975" s="16" t="s">
        <v>4850</v>
      </c>
      <c r="C15975" s="16" t="s">
        <v>4485</v>
      </c>
      <c r="D15975" s="16" t="s">
        <v>95</v>
      </c>
      <c r="E15975" s="16" t="s">
        <v>1605</v>
      </c>
      <c r="G15975" s="16" t="s">
        <v>1606</v>
      </c>
      <c r="H15975" s="16" t="s">
        <v>231</v>
      </c>
      <c r="I15975" s="31">
        <v>1193357919</v>
      </c>
      <c r="J15975" s="31">
        <v>1193357919</v>
      </c>
      <c r="K15975" s="32">
        <f>IFERROR((J15975/I15975),0)</f>
        <v>1</v>
      </c>
      <c r="L15975" s="31"/>
      <c r="M15975" s="31"/>
      <c r="N15975" s="39"/>
      <c r="O15975" s="28"/>
      <c r="P15975" s="28"/>
      <c r="Q15975" s="28"/>
      <c r="R15975" s="28"/>
      <c r="S15975" s="25"/>
    </row>
    <row r="15976" spans="2:19" s="16" customFormat="1" outlineLevel="2" x14ac:dyDescent="0.25">
      <c r="B15976" s="16" t="s">
        <v>4850</v>
      </c>
      <c r="C15976" s="16" t="s">
        <v>4485</v>
      </c>
      <c r="D15976" s="16" t="s">
        <v>95</v>
      </c>
      <c r="E15976" s="16" t="s">
        <v>1605</v>
      </c>
      <c r="G15976" s="16" t="s">
        <v>1606</v>
      </c>
      <c r="H15976" s="16" t="s">
        <v>155</v>
      </c>
      <c r="I15976" s="31">
        <v>-1582828843</v>
      </c>
      <c r="J15976" s="31"/>
      <c r="K15976" s="32">
        <f>IFERROR((J15976/I15976),0)</f>
        <v>0</v>
      </c>
      <c r="L15976" s="31"/>
      <c r="M15976" s="31"/>
      <c r="N15976" s="39"/>
      <c r="O15976" s="28"/>
      <c r="P15976" s="28"/>
      <c r="Q15976" s="28"/>
      <c r="R15976" s="28"/>
      <c r="S15976" s="25"/>
    </row>
    <row r="15977" spans="2:19" s="16" customFormat="1" outlineLevel="1" x14ac:dyDescent="0.25">
      <c r="B15977" s="47" t="s">
        <v>9115</v>
      </c>
      <c r="C15977" s="47" t="str">
        <f>C15976</f>
        <v>ASIGNACIONES DIRECTAS ANTICIPADAS (5% DEL SGR)</v>
      </c>
      <c r="D15977" s="47"/>
      <c r="E15977" s="47" t="str">
        <f>E15976</f>
        <v>44560</v>
      </c>
      <c r="F15977" s="47"/>
      <c r="G15977" s="47" t="str">
        <f>G15976</f>
        <v xml:space="preserve">MANAURE                                           </v>
      </c>
      <c r="H15977" s="47" t="s">
        <v>10655</v>
      </c>
      <c r="I15977" s="51">
        <f>SUBTOTAL(9,I15972:I15976)</f>
        <v>9708355067</v>
      </c>
      <c r="J15977" s="51">
        <f>SUBTOTAL(9,J15972:J15976)</f>
        <v>8311951431.4900007</v>
      </c>
      <c r="K15977" s="49">
        <f>J15977/I15977</f>
        <v>0.85616475439216655</v>
      </c>
      <c r="L15977" s="51">
        <f>SUBTOTAL(9,L15972:L15976)</f>
        <v>5145966173.9199991</v>
      </c>
      <c r="M15977" s="51">
        <f>SUBTOTAL(9,M15972:M15976)</f>
        <v>4934911734.4900007</v>
      </c>
      <c r="N15977" s="50">
        <f>IFERROR((M15977/L15977),"N.A")</f>
        <v>0.95898643086702895</v>
      </c>
      <c r="O15977" s="28"/>
      <c r="P15977" s="28"/>
      <c r="Q15977" s="28"/>
      <c r="R15977" s="28"/>
      <c r="S15977" s="25"/>
    </row>
    <row r="15978" spans="2:19" s="16" customFormat="1" outlineLevel="2" x14ac:dyDescent="0.25">
      <c r="B15978" s="16" t="s">
        <v>4851</v>
      </c>
      <c r="C15978" s="16" t="s">
        <v>4485</v>
      </c>
      <c r="D15978" s="16" t="s">
        <v>95</v>
      </c>
      <c r="E15978" s="16" t="s">
        <v>1608</v>
      </c>
      <c r="G15978" s="16" t="s">
        <v>1609</v>
      </c>
      <c r="H15978" s="16" t="s">
        <v>152</v>
      </c>
      <c r="I15978" s="35">
        <v>1113107222</v>
      </c>
      <c r="J15978" s="35">
        <v>417561190.72999996</v>
      </c>
      <c r="K15978" s="36">
        <f>IFERROR((J15978/I15978),0)</f>
        <v>0.37513114862352404</v>
      </c>
      <c r="L15978" s="35">
        <v>787517543</v>
      </c>
      <c r="M15978" s="35">
        <v>417561190.72999996</v>
      </c>
      <c r="N15978" s="40">
        <f>M15978/L15978</f>
        <v>0.53022462095171374</v>
      </c>
      <c r="O15978" s="28"/>
      <c r="P15978" s="28"/>
      <c r="Q15978" s="28"/>
      <c r="R15978" s="28"/>
      <c r="S15978" s="25"/>
    </row>
    <row r="15979" spans="2:19" s="16" customFormat="1" outlineLevel="2" x14ac:dyDescent="0.25">
      <c r="B15979" s="16" t="s">
        <v>4851</v>
      </c>
      <c r="C15979" s="16" t="s">
        <v>4485</v>
      </c>
      <c r="D15979" s="16" t="s">
        <v>95</v>
      </c>
      <c r="E15979" s="16" t="s">
        <v>1608</v>
      </c>
      <c r="G15979" s="16" t="s">
        <v>1609</v>
      </c>
      <c r="H15979" s="16" t="s">
        <v>19</v>
      </c>
      <c r="I15979" s="31">
        <v>2717498453</v>
      </c>
      <c r="J15979" s="31">
        <v>2717498453</v>
      </c>
      <c r="K15979" s="32">
        <f>IFERROR((J15979/I15979),0)</f>
        <v>1</v>
      </c>
      <c r="L15979" s="31"/>
      <c r="M15979" s="31"/>
      <c r="N15979" s="39"/>
      <c r="O15979" s="28"/>
      <c r="P15979" s="28"/>
      <c r="Q15979" s="28"/>
      <c r="R15979" s="28"/>
      <c r="S15979" s="25"/>
    </row>
    <row r="15980" spans="2:19" s="16" customFormat="1" outlineLevel="2" x14ac:dyDescent="0.25">
      <c r="B15980" s="16" t="s">
        <v>4851</v>
      </c>
      <c r="C15980" s="16" t="s">
        <v>4485</v>
      </c>
      <c r="D15980" s="16" t="s">
        <v>95</v>
      </c>
      <c r="E15980" s="16" t="s">
        <v>1608</v>
      </c>
      <c r="G15980" s="16" t="s">
        <v>1609</v>
      </c>
      <c r="H15980" s="16" t="s">
        <v>154</v>
      </c>
      <c r="I15980" s="31">
        <v>6884</v>
      </c>
      <c r="J15980" s="31">
        <v>6884</v>
      </c>
      <c r="K15980" s="32">
        <f>IFERROR((J15980/I15980),0)</f>
        <v>1</v>
      </c>
      <c r="L15980" s="31"/>
      <c r="M15980" s="31"/>
      <c r="N15980" s="39"/>
      <c r="O15980" s="28"/>
      <c r="P15980" s="28"/>
      <c r="Q15980" s="28"/>
      <c r="R15980" s="28"/>
      <c r="S15980" s="25"/>
    </row>
    <row r="15981" spans="2:19" s="16" customFormat="1" outlineLevel="2" x14ac:dyDescent="0.25">
      <c r="B15981" s="16" t="s">
        <v>4851</v>
      </c>
      <c r="C15981" s="16" t="s">
        <v>4485</v>
      </c>
      <c r="D15981" s="16" t="s">
        <v>95</v>
      </c>
      <c r="E15981" s="16" t="s">
        <v>1608</v>
      </c>
      <c r="G15981" s="16" t="s">
        <v>1609</v>
      </c>
      <c r="H15981" s="16" t="s">
        <v>231</v>
      </c>
      <c r="I15981" s="31">
        <v>199715256</v>
      </c>
      <c r="J15981" s="31">
        <v>199715256</v>
      </c>
      <c r="K15981" s="32">
        <f>IFERROR((J15981/I15981),0)</f>
        <v>1</v>
      </c>
      <c r="L15981" s="31"/>
      <c r="M15981" s="31"/>
      <c r="N15981" s="39"/>
      <c r="O15981" s="28"/>
      <c r="P15981" s="28"/>
      <c r="Q15981" s="28"/>
      <c r="R15981" s="28"/>
      <c r="S15981" s="25"/>
    </row>
    <row r="15982" spans="2:19" s="16" customFormat="1" outlineLevel="2" x14ac:dyDescent="0.25">
      <c r="B15982" s="16" t="s">
        <v>4851</v>
      </c>
      <c r="C15982" s="16" t="s">
        <v>4485</v>
      </c>
      <c r="D15982" s="16" t="s">
        <v>95</v>
      </c>
      <c r="E15982" s="16" t="s">
        <v>1608</v>
      </c>
      <c r="G15982" s="16" t="s">
        <v>1609</v>
      </c>
      <c r="H15982" s="16" t="s">
        <v>155</v>
      </c>
      <c r="I15982" s="31">
        <v>-222621444</v>
      </c>
      <c r="J15982" s="31"/>
      <c r="K15982" s="32">
        <f>IFERROR((J15982/I15982),0)</f>
        <v>0</v>
      </c>
      <c r="L15982" s="31"/>
      <c r="M15982" s="31"/>
      <c r="N15982" s="39"/>
      <c r="O15982" s="28"/>
      <c r="P15982" s="28"/>
      <c r="Q15982" s="28"/>
      <c r="R15982" s="28"/>
      <c r="S15982" s="25"/>
    </row>
    <row r="15983" spans="2:19" s="16" customFormat="1" outlineLevel="1" x14ac:dyDescent="0.25">
      <c r="B15983" s="47" t="s">
        <v>9116</v>
      </c>
      <c r="C15983" s="47" t="str">
        <f>C15982</f>
        <v>ASIGNACIONES DIRECTAS ANTICIPADAS (5% DEL SGR)</v>
      </c>
      <c r="D15983" s="47"/>
      <c r="E15983" s="47" t="str">
        <f>E15982</f>
        <v>44430</v>
      </c>
      <c r="F15983" s="47"/>
      <c r="G15983" s="47" t="str">
        <f>G15982</f>
        <v xml:space="preserve">MAICAO                                            </v>
      </c>
      <c r="H15983" s="47" t="s">
        <v>10655</v>
      </c>
      <c r="I15983" s="51">
        <f>SUBTOTAL(9,I15978:I15982)</f>
        <v>3807706371</v>
      </c>
      <c r="J15983" s="51">
        <f>SUBTOTAL(9,J15978:J15982)</f>
        <v>3334781783.73</v>
      </c>
      <c r="K15983" s="49">
        <f>J15983/I15983</f>
        <v>0.8757980418679715</v>
      </c>
      <c r="L15983" s="51">
        <f>SUBTOTAL(9,L15978:L15982)</f>
        <v>787517543</v>
      </c>
      <c r="M15983" s="51">
        <f>SUBTOTAL(9,M15978:M15982)</f>
        <v>417561190.72999996</v>
      </c>
      <c r="N15983" s="50">
        <f>IFERROR((M15983/L15983),"N.A")</f>
        <v>0.53022462095171374</v>
      </c>
      <c r="O15983" s="28"/>
      <c r="P15983" s="28"/>
      <c r="Q15983" s="28"/>
      <c r="R15983" s="28"/>
      <c r="S15983" s="25"/>
    </row>
    <row r="15984" spans="2:19" s="16" customFormat="1" outlineLevel="2" x14ac:dyDescent="0.25">
      <c r="B15984" s="16" t="s">
        <v>4852</v>
      </c>
      <c r="C15984" s="16" t="s">
        <v>4485</v>
      </c>
      <c r="D15984" s="16" t="s">
        <v>95</v>
      </c>
      <c r="E15984" s="16" t="s">
        <v>1614</v>
      </c>
      <c r="G15984" s="16" t="s">
        <v>1615</v>
      </c>
      <c r="H15984" s="16" t="s">
        <v>152</v>
      </c>
      <c r="I15984" s="35">
        <v>8344209199</v>
      </c>
      <c r="J15984" s="35">
        <v>1525556480.05</v>
      </c>
      <c r="K15984" s="36">
        <f>IFERROR((J15984/I15984),0)</f>
        <v>0.18282816785475944</v>
      </c>
      <c r="L15984" s="35">
        <v>5759252187</v>
      </c>
      <c r="M15984" s="35">
        <v>1525556480.05</v>
      </c>
      <c r="N15984" s="40">
        <f>M15984/L15984</f>
        <v>0.26488794560751189</v>
      </c>
      <c r="O15984" s="28"/>
      <c r="P15984" s="28"/>
      <c r="Q15984" s="28"/>
      <c r="R15984" s="28"/>
      <c r="S15984" s="25"/>
    </row>
    <row r="15985" spans="2:19" s="16" customFormat="1" outlineLevel="2" x14ac:dyDescent="0.25">
      <c r="B15985" s="16" t="s">
        <v>4852</v>
      </c>
      <c r="C15985" s="16" t="s">
        <v>4485</v>
      </c>
      <c r="D15985" s="16" t="s">
        <v>95</v>
      </c>
      <c r="E15985" s="16" t="s">
        <v>1614</v>
      </c>
      <c r="G15985" s="16" t="s">
        <v>1615</v>
      </c>
      <c r="H15985" s="16" t="s">
        <v>19</v>
      </c>
      <c r="I15985" s="31">
        <v>10203171257</v>
      </c>
      <c r="J15985" s="31">
        <v>10203171257</v>
      </c>
      <c r="K15985" s="32">
        <f>IFERROR((J15985/I15985),0)</f>
        <v>1</v>
      </c>
      <c r="L15985" s="31"/>
      <c r="M15985" s="31"/>
      <c r="N15985" s="39"/>
      <c r="O15985" s="28"/>
      <c r="P15985" s="28"/>
      <c r="Q15985" s="28"/>
      <c r="R15985" s="28"/>
      <c r="S15985" s="25"/>
    </row>
    <row r="15986" spans="2:19" s="16" customFormat="1" outlineLevel="2" x14ac:dyDescent="0.25">
      <c r="B15986" s="16" t="s">
        <v>4852</v>
      </c>
      <c r="C15986" s="16" t="s">
        <v>4485</v>
      </c>
      <c r="D15986" s="16" t="s">
        <v>95</v>
      </c>
      <c r="E15986" s="16" t="s">
        <v>1614</v>
      </c>
      <c r="G15986" s="16" t="s">
        <v>1615</v>
      </c>
      <c r="H15986" s="16" t="s">
        <v>154</v>
      </c>
      <c r="I15986" s="31">
        <v>51608</v>
      </c>
      <c r="J15986" s="31">
        <v>51608</v>
      </c>
      <c r="K15986" s="32">
        <f>IFERROR((J15986/I15986),0)</f>
        <v>1</v>
      </c>
      <c r="L15986" s="31"/>
      <c r="M15986" s="31"/>
      <c r="N15986" s="39"/>
      <c r="O15986" s="28"/>
      <c r="P15986" s="28"/>
      <c r="Q15986" s="28"/>
      <c r="R15986" s="28"/>
      <c r="S15986" s="25"/>
    </row>
    <row r="15987" spans="2:19" s="16" customFormat="1" outlineLevel="2" x14ac:dyDescent="0.25">
      <c r="B15987" s="16" t="s">
        <v>4852</v>
      </c>
      <c r="C15987" s="16" t="s">
        <v>4485</v>
      </c>
      <c r="D15987" s="16" t="s">
        <v>95</v>
      </c>
      <c r="E15987" s="16" t="s">
        <v>1614</v>
      </c>
      <c r="G15987" s="16" t="s">
        <v>1615</v>
      </c>
      <c r="H15987" s="16" t="s">
        <v>231</v>
      </c>
      <c r="I15987" s="31">
        <v>1430345973</v>
      </c>
      <c r="J15987" s="31">
        <v>1430345973</v>
      </c>
      <c r="K15987" s="32">
        <f>IFERROR((J15987/I15987),0)</f>
        <v>1</v>
      </c>
      <c r="L15987" s="31"/>
      <c r="M15987" s="31"/>
      <c r="N15987" s="39"/>
      <c r="O15987" s="28"/>
      <c r="P15987" s="28"/>
      <c r="Q15987" s="28"/>
      <c r="R15987" s="28"/>
      <c r="S15987" s="25"/>
    </row>
    <row r="15988" spans="2:19" s="16" customFormat="1" outlineLevel="2" x14ac:dyDescent="0.25">
      <c r="B15988" s="16" t="s">
        <v>4852</v>
      </c>
      <c r="C15988" s="16" t="s">
        <v>4485</v>
      </c>
      <c r="D15988" s="16" t="s">
        <v>95</v>
      </c>
      <c r="E15988" s="16" t="s">
        <v>1614</v>
      </c>
      <c r="G15988" s="16" t="s">
        <v>1615</v>
      </c>
      <c r="H15988" s="16" t="s">
        <v>155</v>
      </c>
      <c r="I15988" s="31">
        <v>-1668841840</v>
      </c>
      <c r="J15988" s="31"/>
      <c r="K15988" s="32">
        <f>IFERROR((J15988/I15988),0)</f>
        <v>0</v>
      </c>
      <c r="L15988" s="31"/>
      <c r="M15988" s="31"/>
      <c r="N15988" s="39"/>
      <c r="O15988" s="28"/>
      <c r="P15988" s="28"/>
      <c r="Q15988" s="28"/>
      <c r="R15988" s="28"/>
      <c r="S15988" s="25"/>
    </row>
    <row r="15989" spans="2:19" s="16" customFormat="1" outlineLevel="1" x14ac:dyDescent="0.25">
      <c r="B15989" s="47" t="s">
        <v>9117</v>
      </c>
      <c r="C15989" s="47" t="str">
        <f>C15988</f>
        <v>ASIGNACIONES DIRECTAS ANTICIPADAS (5% DEL SGR)</v>
      </c>
      <c r="D15989" s="47"/>
      <c r="E15989" s="47" t="str">
        <f>E15988</f>
        <v>44378</v>
      </c>
      <c r="F15989" s="47"/>
      <c r="G15989" s="47" t="str">
        <f>G15988</f>
        <v xml:space="preserve">HATONUEVO                                         </v>
      </c>
      <c r="H15989" s="47" t="s">
        <v>10655</v>
      </c>
      <c r="I15989" s="51">
        <f>SUBTOTAL(9,I15984:I15988)</f>
        <v>18308936197</v>
      </c>
      <c r="J15989" s="51">
        <f>SUBTOTAL(9,J15984:J15988)</f>
        <v>13159125318.049999</v>
      </c>
      <c r="K15989" s="49">
        <f>J15989/I15989</f>
        <v>0.71872691981996095</v>
      </c>
      <c r="L15989" s="51">
        <f>SUBTOTAL(9,L15984:L15988)</f>
        <v>5759252187</v>
      </c>
      <c r="M15989" s="51">
        <f>SUBTOTAL(9,M15984:M15988)</f>
        <v>1525556480.05</v>
      </c>
      <c r="N15989" s="50">
        <f>IFERROR((M15989/L15989),"N.A")</f>
        <v>0.26488794560751189</v>
      </c>
      <c r="O15989" s="28"/>
      <c r="P15989" s="28"/>
      <c r="Q15989" s="28"/>
      <c r="R15989" s="28"/>
      <c r="S15989" s="25"/>
    </row>
    <row r="15990" spans="2:19" s="16" customFormat="1" outlineLevel="2" x14ac:dyDescent="0.25">
      <c r="B15990" s="16" t="s">
        <v>4853</v>
      </c>
      <c r="C15990" s="16" t="s">
        <v>4485</v>
      </c>
      <c r="D15990" s="16" t="s">
        <v>95</v>
      </c>
      <c r="E15990" s="16" t="s">
        <v>1617</v>
      </c>
      <c r="G15990" s="16" t="s">
        <v>1618</v>
      </c>
      <c r="H15990" s="16" t="s">
        <v>19</v>
      </c>
      <c r="I15990" s="31">
        <v>4</v>
      </c>
      <c r="J15990" s="31">
        <v>4</v>
      </c>
      <c r="K15990" s="32">
        <f>IFERROR((J15990/I15990),0)</f>
        <v>1</v>
      </c>
      <c r="L15990" s="31"/>
      <c r="M15990" s="31"/>
      <c r="N15990" s="39"/>
      <c r="O15990" s="28"/>
      <c r="P15990" s="28"/>
      <c r="Q15990" s="28"/>
      <c r="R15990" s="28"/>
      <c r="S15990" s="25"/>
    </row>
    <row r="15991" spans="2:19" s="16" customFormat="1" outlineLevel="1" x14ac:dyDescent="0.25">
      <c r="B15991" s="47" t="s">
        <v>9118</v>
      </c>
      <c r="C15991" s="47" t="str">
        <f>C15990</f>
        <v>ASIGNACIONES DIRECTAS ANTICIPADAS (5% DEL SGR)</v>
      </c>
      <c r="D15991" s="47"/>
      <c r="E15991" s="47" t="str">
        <f>E15990</f>
        <v>44279</v>
      </c>
      <c r="F15991" s="47"/>
      <c r="G15991" s="47" t="str">
        <f>G15990</f>
        <v xml:space="preserve">FONSECA                                           </v>
      </c>
      <c r="H15991" s="47" t="s">
        <v>10655</v>
      </c>
      <c r="I15991" s="51">
        <f>SUBTOTAL(9,I15990:I15990)</f>
        <v>4</v>
      </c>
      <c r="J15991" s="51">
        <f>SUBTOTAL(9,J15990:J15990)</f>
        <v>4</v>
      </c>
      <c r="K15991" s="49">
        <f>J15991/I15991</f>
        <v>1</v>
      </c>
      <c r="L15991" s="51">
        <f>SUBTOTAL(9,L15990:L15990)</f>
        <v>0</v>
      </c>
      <c r="M15991" s="51">
        <f>SUBTOTAL(9,M15990:M15990)</f>
        <v>0</v>
      </c>
      <c r="N15991" s="50" t="str">
        <f>IFERROR((M15991/L15991),"N.A")</f>
        <v>N.A</v>
      </c>
      <c r="O15991" s="28"/>
      <c r="P15991" s="28"/>
      <c r="Q15991" s="28"/>
      <c r="R15991" s="28"/>
      <c r="S15991" s="25"/>
    </row>
    <row r="15992" spans="2:19" s="16" customFormat="1" outlineLevel="2" x14ac:dyDescent="0.25">
      <c r="B15992" s="16" t="s">
        <v>4854</v>
      </c>
      <c r="C15992" s="16" t="s">
        <v>4485</v>
      </c>
      <c r="D15992" s="16" t="s">
        <v>95</v>
      </c>
      <c r="E15992" s="16" t="s">
        <v>1620</v>
      </c>
      <c r="G15992" s="16" t="s">
        <v>1621</v>
      </c>
      <c r="H15992" s="16" t="s">
        <v>19</v>
      </c>
      <c r="I15992" s="31">
        <v>9108595</v>
      </c>
      <c r="J15992" s="31">
        <v>9108595</v>
      </c>
      <c r="K15992" s="32">
        <f>IFERROR((J15992/I15992),0)</f>
        <v>1</v>
      </c>
      <c r="L15992" s="31"/>
      <c r="M15992" s="31"/>
      <c r="N15992" s="39"/>
      <c r="O15992" s="28"/>
      <c r="P15992" s="28"/>
      <c r="Q15992" s="28"/>
      <c r="R15992" s="28"/>
      <c r="S15992" s="25"/>
    </row>
    <row r="15993" spans="2:19" s="16" customFormat="1" outlineLevel="1" x14ac:dyDescent="0.25">
      <c r="B15993" s="47" t="s">
        <v>9119</v>
      </c>
      <c r="C15993" s="47" t="str">
        <f>C15992</f>
        <v>ASIGNACIONES DIRECTAS ANTICIPADAS (5% DEL SGR)</v>
      </c>
      <c r="D15993" s="47"/>
      <c r="E15993" s="47" t="str">
        <f>E15992</f>
        <v>44110</v>
      </c>
      <c r="F15993" s="47"/>
      <c r="G15993" s="47" t="str">
        <f>G15992</f>
        <v xml:space="preserve">EL MOLINO                                         </v>
      </c>
      <c r="H15993" s="47" t="s">
        <v>10655</v>
      </c>
      <c r="I15993" s="51">
        <f>SUBTOTAL(9,I15992:I15992)</f>
        <v>9108595</v>
      </c>
      <c r="J15993" s="51">
        <f>SUBTOTAL(9,J15992:J15992)</f>
        <v>9108595</v>
      </c>
      <c r="K15993" s="49">
        <f>J15993/I15993</f>
        <v>1</v>
      </c>
      <c r="L15993" s="51">
        <f>SUBTOTAL(9,L15992:L15992)</f>
        <v>0</v>
      </c>
      <c r="M15993" s="51">
        <f>SUBTOTAL(9,M15992:M15992)</f>
        <v>0</v>
      </c>
      <c r="N15993" s="50" t="str">
        <f>IFERROR((M15993/L15993),"N.A")</f>
        <v>N.A</v>
      </c>
      <c r="O15993" s="28"/>
      <c r="P15993" s="28"/>
      <c r="Q15993" s="28"/>
      <c r="R15993" s="28"/>
      <c r="S15993" s="25"/>
    </row>
    <row r="15994" spans="2:19" s="16" customFormat="1" outlineLevel="2" x14ac:dyDescent="0.25">
      <c r="B15994" s="16" t="s">
        <v>4855</v>
      </c>
      <c r="C15994" s="16" t="s">
        <v>4485</v>
      </c>
      <c r="D15994" s="16" t="s">
        <v>95</v>
      </c>
      <c r="E15994" s="16" t="s">
        <v>1626</v>
      </c>
      <c r="G15994" s="16" t="s">
        <v>1627</v>
      </c>
      <c r="H15994" s="16" t="s">
        <v>152</v>
      </c>
      <c r="I15994" s="35">
        <v>763526695</v>
      </c>
      <c r="J15994" s="35">
        <v>328107806.93000001</v>
      </c>
      <c r="K15994" s="36">
        <f>IFERROR((J15994/I15994),0)</f>
        <v>0.42972669990274537</v>
      </c>
      <c r="L15994" s="35">
        <v>498670418.51999998</v>
      </c>
      <c r="M15994" s="35">
        <v>328107806.93000001</v>
      </c>
      <c r="N15994" s="40">
        <f>M15994/L15994</f>
        <v>0.65796525068358491</v>
      </c>
      <c r="O15994" s="28"/>
      <c r="P15994" s="28"/>
      <c r="Q15994" s="28"/>
      <c r="R15994" s="28"/>
      <c r="S15994" s="25"/>
    </row>
    <row r="15995" spans="2:19" s="16" customFormat="1" outlineLevel="2" x14ac:dyDescent="0.25">
      <c r="B15995" s="16" t="s">
        <v>4855</v>
      </c>
      <c r="C15995" s="16" t="s">
        <v>4485</v>
      </c>
      <c r="D15995" s="16" t="s">
        <v>95</v>
      </c>
      <c r="E15995" s="16" t="s">
        <v>1626</v>
      </c>
      <c r="G15995" s="16" t="s">
        <v>1627</v>
      </c>
      <c r="H15995" s="16" t="s">
        <v>19</v>
      </c>
      <c r="I15995" s="31">
        <v>323104855</v>
      </c>
      <c r="J15995" s="31">
        <v>323104855</v>
      </c>
      <c r="K15995" s="32">
        <f>IFERROR((J15995/I15995),0)</f>
        <v>1</v>
      </c>
      <c r="L15995" s="31"/>
      <c r="M15995" s="31"/>
      <c r="N15995" s="39"/>
      <c r="O15995" s="28"/>
      <c r="P15995" s="28"/>
      <c r="Q15995" s="28"/>
      <c r="R15995" s="28"/>
      <c r="S15995" s="25"/>
    </row>
    <row r="15996" spans="2:19" s="16" customFormat="1" outlineLevel="2" x14ac:dyDescent="0.25">
      <c r="B15996" s="16" t="s">
        <v>4855</v>
      </c>
      <c r="C15996" s="16" t="s">
        <v>4485</v>
      </c>
      <c r="D15996" s="16" t="s">
        <v>95</v>
      </c>
      <c r="E15996" s="16" t="s">
        <v>1626</v>
      </c>
      <c r="G15996" s="16" t="s">
        <v>1627</v>
      </c>
      <c r="H15996" s="16" t="s">
        <v>154</v>
      </c>
      <c r="I15996" s="31">
        <v>4723</v>
      </c>
      <c r="J15996" s="31">
        <v>4723</v>
      </c>
      <c r="K15996" s="32">
        <f>IFERROR((J15996/I15996),0)</f>
        <v>1</v>
      </c>
      <c r="L15996" s="31"/>
      <c r="M15996" s="31"/>
      <c r="N15996" s="39"/>
      <c r="O15996" s="28"/>
      <c r="P15996" s="28"/>
      <c r="Q15996" s="28"/>
      <c r="R15996" s="28"/>
      <c r="S15996" s="25"/>
    </row>
    <row r="15997" spans="2:19" s="16" customFormat="1" outlineLevel="2" x14ac:dyDescent="0.25">
      <c r="B15997" s="16" t="s">
        <v>4855</v>
      </c>
      <c r="C15997" s="16" t="s">
        <v>4485</v>
      </c>
      <c r="D15997" s="16" t="s">
        <v>95</v>
      </c>
      <c r="E15997" s="16" t="s">
        <v>1626</v>
      </c>
      <c r="G15997" s="16" t="s">
        <v>1627</v>
      </c>
      <c r="H15997" s="16" t="s">
        <v>4491</v>
      </c>
      <c r="I15997" s="31">
        <v>2068307</v>
      </c>
      <c r="J15997" s="31">
        <v>2068307</v>
      </c>
      <c r="K15997" s="42"/>
      <c r="L15997" s="31"/>
      <c r="M15997" s="31"/>
      <c r="N15997" s="39"/>
      <c r="O15997" s="28"/>
      <c r="P15997" s="28"/>
      <c r="Q15997" s="28"/>
      <c r="R15997" s="28"/>
      <c r="S15997" s="25"/>
    </row>
    <row r="15998" spans="2:19" s="16" customFormat="1" outlineLevel="2" x14ac:dyDescent="0.25">
      <c r="B15998" s="16" t="s">
        <v>4855</v>
      </c>
      <c r="C15998" s="16" t="s">
        <v>4485</v>
      </c>
      <c r="D15998" s="16" t="s">
        <v>95</v>
      </c>
      <c r="E15998" s="16" t="s">
        <v>1626</v>
      </c>
      <c r="G15998" s="16" t="s">
        <v>1627</v>
      </c>
      <c r="H15998" s="16" t="s">
        <v>231</v>
      </c>
      <c r="I15998" s="31">
        <v>116168572</v>
      </c>
      <c r="J15998" s="31">
        <v>116168572</v>
      </c>
      <c r="K15998" s="32">
        <f>IFERROR((J15998/I15998),0)</f>
        <v>1</v>
      </c>
      <c r="L15998" s="31"/>
      <c r="M15998" s="31"/>
      <c r="N15998" s="39"/>
      <c r="O15998" s="28"/>
      <c r="P15998" s="28"/>
      <c r="Q15998" s="28"/>
      <c r="R15998" s="28"/>
      <c r="S15998" s="25"/>
    </row>
    <row r="15999" spans="2:19" s="16" customFormat="1" outlineLevel="2" x14ac:dyDescent="0.25">
      <c r="B15999" s="16" t="s">
        <v>4855</v>
      </c>
      <c r="C15999" s="16" t="s">
        <v>4485</v>
      </c>
      <c r="D15999" s="16" t="s">
        <v>95</v>
      </c>
      <c r="E15999" s="16" t="s">
        <v>1626</v>
      </c>
      <c r="G15999" s="16" t="s">
        <v>1627</v>
      </c>
      <c r="H15999" s="16" t="s">
        <v>155</v>
      </c>
      <c r="I15999" s="31">
        <v>-152705339</v>
      </c>
      <c r="J15999" s="31"/>
      <c r="K15999" s="32">
        <f>IFERROR((J15999/I15999),0)</f>
        <v>0</v>
      </c>
      <c r="L15999" s="31"/>
      <c r="M15999" s="31"/>
      <c r="N15999" s="39"/>
      <c r="O15999" s="28"/>
      <c r="P15999" s="28"/>
      <c r="Q15999" s="28"/>
      <c r="R15999" s="28"/>
      <c r="S15999" s="25"/>
    </row>
    <row r="16000" spans="2:19" s="16" customFormat="1" outlineLevel="1" x14ac:dyDescent="0.25">
      <c r="B16000" s="47" t="s">
        <v>9120</v>
      </c>
      <c r="C16000" s="47" t="str">
        <f>C15999</f>
        <v>ASIGNACIONES DIRECTAS ANTICIPADAS (5% DEL SGR)</v>
      </c>
      <c r="D16000" s="47"/>
      <c r="E16000" s="47" t="str">
        <f>E15999</f>
        <v>44090</v>
      </c>
      <c r="F16000" s="47"/>
      <c r="G16000" s="47" t="str">
        <f>G15999</f>
        <v xml:space="preserve">DIBULLA                                           </v>
      </c>
      <c r="H16000" s="47" t="s">
        <v>10655</v>
      </c>
      <c r="I16000" s="51">
        <f>SUBTOTAL(9,I15994:I15999)</f>
        <v>1052167813</v>
      </c>
      <c r="J16000" s="51">
        <f>SUBTOTAL(9,J15994:J15999)</f>
        <v>769454263.93000007</v>
      </c>
      <c r="K16000" s="49">
        <f>J16000/I16000</f>
        <v>0.73130374681971011</v>
      </c>
      <c r="L16000" s="51">
        <f>SUBTOTAL(9,L15994:L15999)</f>
        <v>498670418.51999998</v>
      </c>
      <c r="M16000" s="51">
        <f>SUBTOTAL(9,M15994:M15999)</f>
        <v>328107806.93000001</v>
      </c>
      <c r="N16000" s="50">
        <f>IFERROR((M16000/L16000),"N.A")</f>
        <v>0.65796525068358491</v>
      </c>
      <c r="O16000" s="28"/>
      <c r="P16000" s="28"/>
      <c r="Q16000" s="28"/>
      <c r="R16000" s="28"/>
      <c r="S16000" s="25"/>
    </row>
    <row r="16001" spans="2:19" s="16" customFormat="1" outlineLevel="2" x14ac:dyDescent="0.25">
      <c r="B16001" s="16" t="s">
        <v>4856</v>
      </c>
      <c r="C16001" s="16" t="s">
        <v>4485</v>
      </c>
      <c r="D16001" s="16" t="s">
        <v>95</v>
      </c>
      <c r="E16001" s="16" t="s">
        <v>1629</v>
      </c>
      <c r="G16001" s="16" t="s">
        <v>1630</v>
      </c>
      <c r="H16001" s="16" t="s">
        <v>152</v>
      </c>
      <c r="I16001" s="35">
        <v>84948214748</v>
      </c>
      <c r="J16001" s="35">
        <v>31930177663.169998</v>
      </c>
      <c r="K16001" s="36">
        <f>IFERROR((J16001/I16001),0)</f>
        <v>0.37587814832708716</v>
      </c>
      <c r="L16001" s="35">
        <v>57372991264</v>
      </c>
      <c r="M16001" s="35">
        <v>31930177663.169998</v>
      </c>
      <c r="N16001" s="40">
        <f>M16001/L16001</f>
        <v>0.55653674245856033</v>
      </c>
      <c r="O16001" s="28"/>
      <c r="P16001" s="28"/>
      <c r="Q16001" s="28"/>
      <c r="R16001" s="28"/>
      <c r="S16001" s="25"/>
    </row>
    <row r="16002" spans="2:19" s="16" customFormat="1" outlineLevel="2" x14ac:dyDescent="0.25">
      <c r="B16002" s="16" t="s">
        <v>4856</v>
      </c>
      <c r="C16002" s="16" t="s">
        <v>4485</v>
      </c>
      <c r="D16002" s="16" t="s">
        <v>95</v>
      </c>
      <c r="E16002" s="16" t="s">
        <v>1629</v>
      </c>
      <c r="G16002" s="16" t="s">
        <v>1630</v>
      </c>
      <c r="H16002" s="16" t="s">
        <v>19</v>
      </c>
      <c r="I16002" s="31">
        <v>54192426292</v>
      </c>
      <c r="J16002" s="31">
        <v>54192426292</v>
      </c>
      <c r="K16002" s="32">
        <f>IFERROR((J16002/I16002),0)</f>
        <v>1</v>
      </c>
      <c r="L16002" s="31"/>
      <c r="M16002" s="31"/>
      <c r="N16002" s="39"/>
      <c r="O16002" s="28"/>
      <c r="P16002" s="28"/>
      <c r="Q16002" s="28"/>
      <c r="R16002" s="28"/>
      <c r="S16002" s="25"/>
    </row>
    <row r="16003" spans="2:19" s="16" customFormat="1" outlineLevel="2" x14ac:dyDescent="0.25">
      <c r="B16003" s="16" t="s">
        <v>4856</v>
      </c>
      <c r="C16003" s="16" t="s">
        <v>4485</v>
      </c>
      <c r="D16003" s="16" t="s">
        <v>95</v>
      </c>
      <c r="E16003" s="16" t="s">
        <v>1629</v>
      </c>
      <c r="G16003" s="16" t="s">
        <v>1630</v>
      </c>
      <c r="H16003" s="16" t="s">
        <v>154</v>
      </c>
      <c r="I16003" s="31">
        <v>525394</v>
      </c>
      <c r="J16003" s="31">
        <v>525394</v>
      </c>
      <c r="K16003" s="32">
        <f>IFERROR((J16003/I16003),0)</f>
        <v>1</v>
      </c>
      <c r="L16003" s="31"/>
      <c r="M16003" s="31"/>
      <c r="N16003" s="39"/>
      <c r="O16003" s="28"/>
      <c r="P16003" s="28"/>
      <c r="Q16003" s="28"/>
      <c r="R16003" s="28"/>
      <c r="S16003" s="25"/>
    </row>
    <row r="16004" spans="2:19" s="16" customFormat="1" outlineLevel="2" x14ac:dyDescent="0.25">
      <c r="B16004" s="16" t="s">
        <v>4856</v>
      </c>
      <c r="C16004" s="16" t="s">
        <v>4485</v>
      </c>
      <c r="D16004" s="16" t="s">
        <v>95</v>
      </c>
      <c r="E16004" s="16" t="s">
        <v>1629</v>
      </c>
      <c r="G16004" s="16" t="s">
        <v>1630</v>
      </c>
      <c r="H16004" s="16" t="s">
        <v>4491</v>
      </c>
      <c r="I16004" s="31">
        <v>3706</v>
      </c>
      <c r="J16004" s="31">
        <v>3706</v>
      </c>
      <c r="K16004" s="42"/>
      <c r="L16004" s="31"/>
      <c r="M16004" s="31"/>
      <c r="N16004" s="39"/>
      <c r="O16004" s="28"/>
      <c r="P16004" s="28"/>
      <c r="Q16004" s="28"/>
      <c r="R16004" s="28"/>
      <c r="S16004" s="25"/>
    </row>
    <row r="16005" spans="2:19" s="16" customFormat="1" outlineLevel="2" x14ac:dyDescent="0.25">
      <c r="B16005" s="16" t="s">
        <v>4856</v>
      </c>
      <c r="C16005" s="16" t="s">
        <v>4485</v>
      </c>
      <c r="D16005" s="16" t="s">
        <v>95</v>
      </c>
      <c r="E16005" s="16" t="s">
        <v>1629</v>
      </c>
      <c r="G16005" s="16" t="s">
        <v>1630</v>
      </c>
      <c r="H16005" s="16" t="s">
        <v>231</v>
      </c>
      <c r="I16005" s="31">
        <v>13978649395</v>
      </c>
      <c r="J16005" s="31">
        <v>13978649395</v>
      </c>
      <c r="K16005" s="32">
        <f>IFERROR((J16005/I16005),0)</f>
        <v>1</v>
      </c>
      <c r="L16005" s="31"/>
      <c r="M16005" s="31"/>
      <c r="N16005" s="39"/>
      <c r="O16005" s="28"/>
      <c r="P16005" s="28"/>
      <c r="Q16005" s="28"/>
      <c r="R16005" s="28"/>
      <c r="S16005" s="25"/>
    </row>
    <row r="16006" spans="2:19" s="16" customFormat="1" outlineLevel="2" x14ac:dyDescent="0.25">
      <c r="B16006" s="16" t="s">
        <v>4856</v>
      </c>
      <c r="C16006" s="16" t="s">
        <v>4485</v>
      </c>
      <c r="D16006" s="16" t="s">
        <v>95</v>
      </c>
      <c r="E16006" s="16" t="s">
        <v>1629</v>
      </c>
      <c r="G16006" s="16" t="s">
        <v>1630</v>
      </c>
      <c r="H16006" s="16" t="s">
        <v>155</v>
      </c>
      <c r="I16006" s="31">
        <v>-16989642950</v>
      </c>
      <c r="J16006" s="31"/>
      <c r="K16006" s="32">
        <f>IFERROR((J16006/I16006),0)</f>
        <v>0</v>
      </c>
      <c r="L16006" s="31"/>
      <c r="M16006" s="31"/>
      <c r="N16006" s="39"/>
      <c r="O16006" s="28"/>
      <c r="P16006" s="28"/>
      <c r="Q16006" s="28"/>
      <c r="R16006" s="28"/>
      <c r="S16006" s="25"/>
    </row>
    <row r="16007" spans="2:19" s="16" customFormat="1" outlineLevel="1" x14ac:dyDescent="0.25">
      <c r="B16007" s="47" t="s">
        <v>9121</v>
      </c>
      <c r="C16007" s="47" t="str">
        <f>C16006</f>
        <v>ASIGNACIONES DIRECTAS ANTICIPADAS (5% DEL SGR)</v>
      </c>
      <c r="D16007" s="47"/>
      <c r="E16007" s="47" t="str">
        <f>E16006</f>
        <v>44078</v>
      </c>
      <c r="F16007" s="47"/>
      <c r="G16007" s="47" t="str">
        <f>G16006</f>
        <v xml:space="preserve">BARRANCAS                                         </v>
      </c>
      <c r="H16007" s="47" t="s">
        <v>10655</v>
      </c>
      <c r="I16007" s="51">
        <f>SUBTOTAL(9,I16001:I16006)</f>
        <v>136130176585</v>
      </c>
      <c r="J16007" s="51">
        <f>SUBTOTAL(9,J16001:J16006)</f>
        <v>100101782450.17</v>
      </c>
      <c r="K16007" s="49">
        <f>J16007/I16007</f>
        <v>0.73533866598392472</v>
      </c>
      <c r="L16007" s="51">
        <f>SUBTOTAL(9,L16001:L16006)</f>
        <v>57372991264</v>
      </c>
      <c r="M16007" s="51">
        <f>SUBTOTAL(9,M16001:M16006)</f>
        <v>31930177663.169998</v>
      </c>
      <c r="N16007" s="50">
        <f>IFERROR((M16007/L16007),"N.A")</f>
        <v>0.55653674245856033</v>
      </c>
      <c r="O16007" s="28"/>
      <c r="P16007" s="28"/>
      <c r="Q16007" s="28"/>
      <c r="R16007" s="28"/>
      <c r="S16007" s="25"/>
    </row>
    <row r="16008" spans="2:19" s="16" customFormat="1" outlineLevel="2" x14ac:dyDescent="0.25">
      <c r="B16008" s="16" t="s">
        <v>4857</v>
      </c>
      <c r="C16008" s="16" t="s">
        <v>4485</v>
      </c>
      <c r="D16008" s="16" t="s">
        <v>95</v>
      </c>
      <c r="E16008" s="16" t="s">
        <v>1632</v>
      </c>
      <c r="G16008" s="16" t="s">
        <v>1051</v>
      </c>
      <c r="H16008" s="16" t="s">
        <v>152</v>
      </c>
      <c r="I16008" s="35">
        <v>44221897191</v>
      </c>
      <c r="J16008" s="35">
        <v>6582357211.1900005</v>
      </c>
      <c r="K16008" s="36">
        <f>IFERROR((J16008/I16008),0)</f>
        <v>0.14884836764827078</v>
      </c>
      <c r="L16008" s="35">
        <v>31286721747</v>
      </c>
      <c r="M16008" s="35">
        <v>6582357211.1900005</v>
      </c>
      <c r="N16008" s="40">
        <f>M16008/L16008</f>
        <v>0.21038820444079173</v>
      </c>
      <c r="O16008" s="28"/>
      <c r="P16008" s="28"/>
      <c r="Q16008" s="28"/>
      <c r="R16008" s="28"/>
      <c r="S16008" s="25"/>
    </row>
    <row r="16009" spans="2:19" s="16" customFormat="1" outlineLevel="2" x14ac:dyDescent="0.25">
      <c r="B16009" s="16" t="s">
        <v>4857</v>
      </c>
      <c r="C16009" s="16" t="s">
        <v>4485</v>
      </c>
      <c r="D16009" s="16" t="s">
        <v>95</v>
      </c>
      <c r="E16009" s="16" t="s">
        <v>1632</v>
      </c>
      <c r="G16009" s="16" t="s">
        <v>1051</v>
      </c>
      <c r="H16009" s="16" t="s">
        <v>19</v>
      </c>
      <c r="I16009" s="31">
        <v>38328209039</v>
      </c>
      <c r="J16009" s="31">
        <v>38328209039</v>
      </c>
      <c r="K16009" s="32">
        <f>IFERROR((J16009/I16009),0)</f>
        <v>1</v>
      </c>
      <c r="L16009" s="31"/>
      <c r="M16009" s="31"/>
      <c r="N16009" s="39"/>
      <c r="O16009" s="28"/>
      <c r="P16009" s="28"/>
      <c r="Q16009" s="28"/>
      <c r="R16009" s="28"/>
      <c r="S16009" s="25"/>
    </row>
    <row r="16010" spans="2:19" s="16" customFormat="1" outlineLevel="2" x14ac:dyDescent="0.25">
      <c r="B16010" s="16" t="s">
        <v>4857</v>
      </c>
      <c r="C16010" s="16" t="s">
        <v>4485</v>
      </c>
      <c r="D16010" s="16" t="s">
        <v>95</v>
      </c>
      <c r="E16010" s="16" t="s">
        <v>1632</v>
      </c>
      <c r="G16010" s="16" t="s">
        <v>1051</v>
      </c>
      <c r="H16010" s="16" t="s">
        <v>154</v>
      </c>
      <c r="I16010" s="31">
        <v>273507</v>
      </c>
      <c r="J16010" s="31">
        <v>273507</v>
      </c>
      <c r="K16010" s="32">
        <f>IFERROR((J16010/I16010),0)</f>
        <v>1</v>
      </c>
      <c r="L16010" s="31"/>
      <c r="M16010" s="31"/>
      <c r="N16010" s="39"/>
      <c r="O16010" s="28"/>
      <c r="P16010" s="28"/>
      <c r="Q16010" s="28"/>
      <c r="R16010" s="28"/>
      <c r="S16010" s="25"/>
    </row>
    <row r="16011" spans="2:19" s="16" customFormat="1" outlineLevel="2" x14ac:dyDescent="0.25">
      <c r="B16011" s="16" t="s">
        <v>4857</v>
      </c>
      <c r="C16011" s="16" t="s">
        <v>4485</v>
      </c>
      <c r="D16011" s="16" t="s">
        <v>95</v>
      </c>
      <c r="E16011" s="16" t="s">
        <v>1632</v>
      </c>
      <c r="G16011" s="16" t="s">
        <v>1051</v>
      </c>
      <c r="H16011" s="16" t="s">
        <v>231</v>
      </c>
      <c r="I16011" s="31">
        <v>7934336483</v>
      </c>
      <c r="J16011" s="31">
        <v>7934336483</v>
      </c>
      <c r="K16011" s="32">
        <f>IFERROR((J16011/I16011),0)</f>
        <v>1</v>
      </c>
      <c r="L16011" s="31"/>
      <c r="M16011" s="31"/>
      <c r="N16011" s="39"/>
      <c r="O16011" s="28"/>
      <c r="P16011" s="28"/>
      <c r="Q16011" s="28"/>
      <c r="R16011" s="28"/>
      <c r="S16011" s="25"/>
    </row>
    <row r="16012" spans="2:19" s="16" customFormat="1" outlineLevel="2" x14ac:dyDescent="0.25">
      <c r="B16012" s="16" t="s">
        <v>4857</v>
      </c>
      <c r="C16012" s="16" t="s">
        <v>4485</v>
      </c>
      <c r="D16012" s="16" t="s">
        <v>95</v>
      </c>
      <c r="E16012" s="16" t="s">
        <v>1632</v>
      </c>
      <c r="G16012" s="16" t="s">
        <v>1051</v>
      </c>
      <c r="H16012" s="16" t="s">
        <v>155</v>
      </c>
      <c r="I16012" s="31">
        <v>-8844379438</v>
      </c>
      <c r="J16012" s="31"/>
      <c r="K16012" s="32">
        <f>IFERROR((J16012/I16012),0)</f>
        <v>0</v>
      </c>
      <c r="L16012" s="31"/>
      <c r="M16012" s="31"/>
      <c r="N16012" s="39"/>
      <c r="O16012" s="28"/>
      <c r="P16012" s="28"/>
      <c r="Q16012" s="28"/>
      <c r="R16012" s="28"/>
      <c r="S16012" s="25"/>
    </row>
    <row r="16013" spans="2:19" s="16" customFormat="1" outlineLevel="1" x14ac:dyDescent="0.25">
      <c r="B16013" s="47" t="s">
        <v>9122</v>
      </c>
      <c r="C16013" s="47" t="str">
        <f>C16012</f>
        <v>ASIGNACIONES DIRECTAS ANTICIPADAS (5% DEL SGR)</v>
      </c>
      <c r="D16013" s="47"/>
      <c r="E16013" s="47" t="str">
        <f>E16012</f>
        <v>44035</v>
      </c>
      <c r="F16013" s="47"/>
      <c r="G16013" s="47" t="str">
        <f>G16012</f>
        <v xml:space="preserve">ALBANIA                                           </v>
      </c>
      <c r="H16013" s="47" t="s">
        <v>10655</v>
      </c>
      <c r="I16013" s="51">
        <f>SUBTOTAL(9,I16008:I16012)</f>
        <v>81640336782</v>
      </c>
      <c r="J16013" s="51">
        <f>SUBTOTAL(9,J16008:J16012)</f>
        <v>52845176240.190002</v>
      </c>
      <c r="K16013" s="49">
        <f>J16013/I16013</f>
        <v>0.64729248216233803</v>
      </c>
      <c r="L16013" s="51">
        <f>SUBTOTAL(9,L16008:L16012)</f>
        <v>31286721747</v>
      </c>
      <c r="M16013" s="51">
        <f>SUBTOTAL(9,M16008:M16012)</f>
        <v>6582357211.1900005</v>
      </c>
      <c r="N16013" s="50">
        <f>IFERROR((M16013/L16013),"N.A")</f>
        <v>0.21038820444079173</v>
      </c>
      <c r="O16013" s="28"/>
      <c r="P16013" s="28"/>
      <c r="Q16013" s="28"/>
      <c r="R16013" s="28"/>
      <c r="S16013" s="25"/>
    </row>
    <row r="16014" spans="2:19" s="16" customFormat="1" outlineLevel="2" x14ac:dyDescent="0.25">
      <c r="B16014" s="16" t="s">
        <v>4858</v>
      </c>
      <c r="C16014" s="16" t="s">
        <v>4485</v>
      </c>
      <c r="D16014" s="16" t="s">
        <v>95</v>
      </c>
      <c r="E16014" s="16" t="s">
        <v>1634</v>
      </c>
      <c r="G16014" s="16" t="s">
        <v>1635</v>
      </c>
      <c r="H16014" s="16" t="s">
        <v>152</v>
      </c>
      <c r="I16014" s="35">
        <v>3196791018</v>
      </c>
      <c r="J16014" s="35">
        <v>1881580670.2200003</v>
      </c>
      <c r="K16014" s="36">
        <f>IFERROR((J16014/I16014),0)</f>
        <v>0.58858419572173615</v>
      </c>
      <c r="L16014" s="35">
        <v>2087356217.6500001</v>
      </c>
      <c r="M16014" s="35">
        <v>1881580670.2200003</v>
      </c>
      <c r="N16014" s="40">
        <f>M16014/L16014</f>
        <v>0.90141809735682432</v>
      </c>
      <c r="O16014" s="28"/>
      <c r="P16014" s="28"/>
      <c r="Q16014" s="28"/>
      <c r="R16014" s="28"/>
      <c r="S16014" s="25"/>
    </row>
    <row r="16015" spans="2:19" s="16" customFormat="1" outlineLevel="2" x14ac:dyDescent="0.25">
      <c r="B16015" s="16" t="s">
        <v>4858</v>
      </c>
      <c r="C16015" s="16" t="s">
        <v>4485</v>
      </c>
      <c r="D16015" s="16" t="s">
        <v>95</v>
      </c>
      <c r="E16015" s="16" t="s">
        <v>1634</v>
      </c>
      <c r="G16015" s="16" t="s">
        <v>1635</v>
      </c>
      <c r="H16015" s="16" t="s">
        <v>19</v>
      </c>
      <c r="I16015" s="31">
        <v>1717058314</v>
      </c>
      <c r="J16015" s="31">
        <v>1717058314</v>
      </c>
      <c r="K16015" s="32">
        <f>IFERROR((J16015/I16015),0)</f>
        <v>1</v>
      </c>
      <c r="L16015" s="31"/>
      <c r="M16015" s="31"/>
      <c r="N16015" s="39"/>
      <c r="O16015" s="28"/>
      <c r="P16015" s="28"/>
      <c r="Q16015" s="28"/>
      <c r="R16015" s="28"/>
      <c r="S16015" s="25"/>
    </row>
    <row r="16016" spans="2:19" s="16" customFormat="1" outlineLevel="2" x14ac:dyDescent="0.25">
      <c r="B16016" s="16" t="s">
        <v>4858</v>
      </c>
      <c r="C16016" s="16" t="s">
        <v>4485</v>
      </c>
      <c r="D16016" s="16" t="s">
        <v>95</v>
      </c>
      <c r="E16016" s="16" t="s">
        <v>1634</v>
      </c>
      <c r="G16016" s="16" t="s">
        <v>1635</v>
      </c>
      <c r="H16016" s="16" t="s">
        <v>154</v>
      </c>
      <c r="I16016" s="31">
        <v>19772</v>
      </c>
      <c r="J16016" s="31">
        <v>19772</v>
      </c>
      <c r="K16016" s="32">
        <f>IFERROR((J16016/I16016),0)</f>
        <v>1</v>
      </c>
      <c r="L16016" s="31"/>
      <c r="M16016" s="31"/>
      <c r="N16016" s="39"/>
      <c r="O16016" s="28"/>
      <c r="P16016" s="28"/>
      <c r="Q16016" s="28"/>
      <c r="R16016" s="28"/>
      <c r="S16016" s="25"/>
    </row>
    <row r="16017" spans="2:19" s="16" customFormat="1" outlineLevel="2" x14ac:dyDescent="0.25">
      <c r="B16017" s="16" t="s">
        <v>4858</v>
      </c>
      <c r="C16017" s="16" t="s">
        <v>4485</v>
      </c>
      <c r="D16017" s="16" t="s">
        <v>95</v>
      </c>
      <c r="E16017" s="16" t="s">
        <v>1634</v>
      </c>
      <c r="G16017" s="16" t="s">
        <v>1635</v>
      </c>
      <c r="H16017" s="16" t="s">
        <v>4491</v>
      </c>
      <c r="I16017" s="31">
        <v>3231</v>
      </c>
      <c r="J16017" s="31">
        <v>3231</v>
      </c>
      <c r="K16017" s="42"/>
      <c r="L16017" s="31"/>
      <c r="M16017" s="31"/>
      <c r="N16017" s="39"/>
      <c r="O16017" s="28"/>
      <c r="P16017" s="28"/>
      <c r="Q16017" s="28"/>
      <c r="R16017" s="28"/>
      <c r="S16017" s="25"/>
    </row>
    <row r="16018" spans="2:19" s="16" customFormat="1" outlineLevel="2" x14ac:dyDescent="0.25">
      <c r="B16018" s="16" t="s">
        <v>4858</v>
      </c>
      <c r="C16018" s="16" t="s">
        <v>4485</v>
      </c>
      <c r="D16018" s="16" t="s">
        <v>95</v>
      </c>
      <c r="E16018" s="16" t="s">
        <v>1634</v>
      </c>
      <c r="G16018" s="16" t="s">
        <v>1635</v>
      </c>
      <c r="H16018" s="16" t="s">
        <v>231</v>
      </c>
      <c r="I16018" s="31">
        <v>486136166</v>
      </c>
      <c r="J16018" s="31">
        <v>486136166</v>
      </c>
      <c r="K16018" s="32">
        <f>IFERROR((J16018/I16018),0)</f>
        <v>1</v>
      </c>
      <c r="L16018" s="31"/>
      <c r="M16018" s="31"/>
      <c r="N16018" s="39"/>
      <c r="O16018" s="28"/>
      <c r="P16018" s="28"/>
      <c r="Q16018" s="28"/>
      <c r="R16018" s="28"/>
      <c r="S16018" s="25"/>
    </row>
    <row r="16019" spans="2:19" s="16" customFormat="1" outlineLevel="2" x14ac:dyDescent="0.25">
      <c r="B16019" s="16" t="s">
        <v>4858</v>
      </c>
      <c r="C16019" s="16" t="s">
        <v>4485</v>
      </c>
      <c r="D16019" s="16" t="s">
        <v>95</v>
      </c>
      <c r="E16019" s="16" t="s">
        <v>1634</v>
      </c>
      <c r="G16019" s="16" t="s">
        <v>1635</v>
      </c>
      <c r="H16019" s="16" t="s">
        <v>155</v>
      </c>
      <c r="I16019" s="31">
        <v>-639358204</v>
      </c>
      <c r="J16019" s="31"/>
      <c r="K16019" s="32">
        <f>IFERROR((J16019/I16019),0)</f>
        <v>0</v>
      </c>
      <c r="L16019" s="31"/>
      <c r="M16019" s="31"/>
      <c r="N16019" s="39"/>
      <c r="O16019" s="28"/>
      <c r="P16019" s="28"/>
      <c r="Q16019" s="28"/>
      <c r="R16019" s="28"/>
      <c r="S16019" s="25"/>
    </row>
    <row r="16020" spans="2:19" s="16" customFormat="1" outlineLevel="1" x14ac:dyDescent="0.25">
      <c r="B16020" s="47" t="s">
        <v>9123</v>
      </c>
      <c r="C16020" s="47" t="str">
        <f>C16019</f>
        <v>ASIGNACIONES DIRECTAS ANTICIPADAS (5% DEL SGR)</v>
      </c>
      <c r="D16020" s="47"/>
      <c r="E16020" s="47" t="str">
        <f>E16019</f>
        <v>44001</v>
      </c>
      <c r="F16020" s="47"/>
      <c r="G16020" s="47" t="str">
        <f>G16019</f>
        <v xml:space="preserve">RIOHACHA                                          </v>
      </c>
      <c r="H16020" s="47" t="s">
        <v>10655</v>
      </c>
      <c r="I16020" s="51">
        <f>SUBTOTAL(9,I16014:I16019)</f>
        <v>4760650297</v>
      </c>
      <c r="J16020" s="51">
        <f>SUBTOTAL(9,J16014:J16019)</f>
        <v>4084798153.2200003</v>
      </c>
      <c r="K16020" s="49">
        <f>J16020/I16020</f>
        <v>0.85803365052755531</v>
      </c>
      <c r="L16020" s="51">
        <f>SUBTOTAL(9,L16014:L16019)</f>
        <v>2087356217.6500001</v>
      </c>
      <c r="M16020" s="51">
        <f>SUBTOTAL(9,M16014:M16019)</f>
        <v>1881580670.2200003</v>
      </c>
      <c r="N16020" s="50">
        <f>IFERROR((M16020/L16020),"N.A")</f>
        <v>0.90141809735682432</v>
      </c>
      <c r="O16020" s="28"/>
      <c r="P16020" s="28"/>
      <c r="Q16020" s="28"/>
      <c r="R16020" s="28"/>
      <c r="S16020" s="25"/>
    </row>
    <row r="16021" spans="2:19" s="16" customFormat="1" outlineLevel="2" x14ac:dyDescent="0.25">
      <c r="B16021" s="16" t="s">
        <v>4859</v>
      </c>
      <c r="C16021" s="16" t="s">
        <v>4485</v>
      </c>
      <c r="D16021" s="16" t="s">
        <v>99</v>
      </c>
      <c r="E16021" s="16" t="s">
        <v>1637</v>
      </c>
      <c r="G16021" s="16" t="s">
        <v>1638</v>
      </c>
      <c r="H16021" s="16" t="s">
        <v>152</v>
      </c>
      <c r="I16021" s="35">
        <v>4067826522</v>
      </c>
      <c r="J16021" s="35">
        <v>1946416844.8800001</v>
      </c>
      <c r="K16021" s="36">
        <f>IFERROR((J16021/I16021),0)</f>
        <v>0.47849062253594304</v>
      </c>
      <c r="L16021" s="35">
        <v>2731803216.9899998</v>
      </c>
      <c r="M16021" s="35">
        <v>1946416844.8800001</v>
      </c>
      <c r="N16021" s="40">
        <f>M16021/L16021</f>
        <v>0.71250258172864778</v>
      </c>
      <c r="O16021" s="28"/>
      <c r="P16021" s="28"/>
      <c r="Q16021" s="28"/>
      <c r="R16021" s="28"/>
      <c r="S16021" s="25"/>
    </row>
    <row r="16022" spans="2:19" s="16" customFormat="1" outlineLevel="2" x14ac:dyDescent="0.25">
      <c r="B16022" s="16" t="s">
        <v>4859</v>
      </c>
      <c r="C16022" s="16" t="s">
        <v>4485</v>
      </c>
      <c r="D16022" s="16" t="s">
        <v>99</v>
      </c>
      <c r="E16022" s="16" t="s">
        <v>1637</v>
      </c>
      <c r="G16022" s="16" t="s">
        <v>1638</v>
      </c>
      <c r="H16022" s="16" t="s">
        <v>19</v>
      </c>
      <c r="I16022" s="31">
        <v>970019319</v>
      </c>
      <c r="J16022" s="31">
        <v>970019319</v>
      </c>
      <c r="K16022" s="32">
        <f>IFERROR((J16022/I16022),0)</f>
        <v>1</v>
      </c>
      <c r="L16022" s="31"/>
      <c r="M16022" s="31"/>
      <c r="N16022" s="39"/>
      <c r="O16022" s="28"/>
      <c r="P16022" s="28"/>
      <c r="Q16022" s="28"/>
      <c r="R16022" s="28"/>
      <c r="S16022" s="25"/>
    </row>
    <row r="16023" spans="2:19" s="16" customFormat="1" outlineLevel="2" x14ac:dyDescent="0.25">
      <c r="B16023" s="16" t="s">
        <v>4859</v>
      </c>
      <c r="C16023" s="16" t="s">
        <v>4485</v>
      </c>
      <c r="D16023" s="16" t="s">
        <v>99</v>
      </c>
      <c r="E16023" s="16" t="s">
        <v>1637</v>
      </c>
      <c r="G16023" s="16" t="s">
        <v>1638</v>
      </c>
      <c r="H16023" s="16" t="s">
        <v>154</v>
      </c>
      <c r="I16023" s="31">
        <v>25159</v>
      </c>
      <c r="J16023" s="31">
        <v>25159</v>
      </c>
      <c r="K16023" s="32">
        <f>IFERROR((J16023/I16023),0)</f>
        <v>1</v>
      </c>
      <c r="L16023" s="31"/>
      <c r="M16023" s="31"/>
      <c r="N16023" s="39"/>
      <c r="O16023" s="28"/>
      <c r="P16023" s="28"/>
      <c r="Q16023" s="28"/>
      <c r="R16023" s="28"/>
      <c r="S16023" s="25"/>
    </row>
    <row r="16024" spans="2:19" s="16" customFormat="1" outlineLevel="2" x14ac:dyDescent="0.25">
      <c r="B16024" s="16" t="s">
        <v>4859</v>
      </c>
      <c r="C16024" s="16" t="s">
        <v>4485</v>
      </c>
      <c r="D16024" s="16" t="s">
        <v>99</v>
      </c>
      <c r="E16024" s="16" t="s">
        <v>1637</v>
      </c>
      <c r="G16024" s="16" t="s">
        <v>1638</v>
      </c>
      <c r="H16024" s="16" t="s">
        <v>4491</v>
      </c>
      <c r="I16024" s="31">
        <v>357790</v>
      </c>
      <c r="J16024" s="31">
        <v>357790</v>
      </c>
      <c r="K16024" s="42"/>
      <c r="L16024" s="31"/>
      <c r="M16024" s="31"/>
      <c r="N16024" s="39"/>
      <c r="O16024" s="28"/>
      <c r="P16024" s="28"/>
      <c r="Q16024" s="28"/>
      <c r="R16024" s="28"/>
      <c r="S16024" s="25"/>
    </row>
    <row r="16025" spans="2:19" s="16" customFormat="1" outlineLevel="2" x14ac:dyDescent="0.25">
      <c r="B16025" s="16" t="s">
        <v>4859</v>
      </c>
      <c r="C16025" s="16" t="s">
        <v>4485</v>
      </c>
      <c r="D16025" s="16" t="s">
        <v>99</v>
      </c>
      <c r="E16025" s="16" t="s">
        <v>1637</v>
      </c>
      <c r="G16025" s="16" t="s">
        <v>1638</v>
      </c>
      <c r="H16025" s="16" t="s">
        <v>231</v>
      </c>
      <c r="I16025" s="31">
        <v>654098015</v>
      </c>
      <c r="J16025" s="31">
        <v>654098015</v>
      </c>
      <c r="K16025" s="32">
        <f>IFERROR((J16025/I16025),0)</f>
        <v>1</v>
      </c>
      <c r="L16025" s="31"/>
      <c r="M16025" s="31"/>
      <c r="N16025" s="39"/>
      <c r="O16025" s="28"/>
      <c r="P16025" s="28"/>
      <c r="Q16025" s="28"/>
      <c r="R16025" s="28"/>
      <c r="S16025" s="25"/>
    </row>
    <row r="16026" spans="2:19" s="16" customFormat="1" outlineLevel="2" x14ac:dyDescent="0.25">
      <c r="B16026" s="16" t="s">
        <v>4859</v>
      </c>
      <c r="C16026" s="16" t="s">
        <v>4485</v>
      </c>
      <c r="D16026" s="16" t="s">
        <v>99</v>
      </c>
      <c r="E16026" s="16" t="s">
        <v>1637</v>
      </c>
      <c r="G16026" s="16" t="s">
        <v>1638</v>
      </c>
      <c r="H16026" s="16" t="s">
        <v>155</v>
      </c>
      <c r="I16026" s="31">
        <v>-813565304</v>
      </c>
      <c r="J16026" s="31"/>
      <c r="K16026" s="32">
        <f>IFERROR((J16026/I16026),0)</f>
        <v>0</v>
      </c>
      <c r="L16026" s="31"/>
      <c r="M16026" s="31"/>
      <c r="N16026" s="39"/>
      <c r="O16026" s="28"/>
      <c r="P16026" s="28"/>
      <c r="Q16026" s="28"/>
      <c r="R16026" s="28"/>
      <c r="S16026" s="25"/>
    </row>
    <row r="16027" spans="2:19" s="16" customFormat="1" outlineLevel="1" x14ac:dyDescent="0.25">
      <c r="B16027" s="47" t="s">
        <v>9124</v>
      </c>
      <c r="C16027" s="47" t="str">
        <f>C16026</f>
        <v>ASIGNACIONES DIRECTAS ANTICIPADAS (5% DEL SGR)</v>
      </c>
      <c r="D16027" s="47"/>
      <c r="E16027" s="47" t="str">
        <f>E16026</f>
        <v>41885</v>
      </c>
      <c r="F16027" s="47"/>
      <c r="G16027" s="47" t="str">
        <f>G16026</f>
        <v xml:space="preserve">YAGUARÁ                                           </v>
      </c>
      <c r="H16027" s="47" t="s">
        <v>10655</v>
      </c>
      <c r="I16027" s="51">
        <f>SUBTOTAL(9,I16021:I16026)</f>
        <v>4878761501</v>
      </c>
      <c r="J16027" s="51">
        <f>SUBTOTAL(9,J16021:J16026)</f>
        <v>3570917127.8800001</v>
      </c>
      <c r="K16027" s="49">
        <f>J16027/I16027</f>
        <v>0.73193107044647887</v>
      </c>
      <c r="L16027" s="51">
        <f>SUBTOTAL(9,L16021:L16026)</f>
        <v>2731803216.9899998</v>
      </c>
      <c r="M16027" s="51">
        <f>SUBTOTAL(9,M16021:M16026)</f>
        <v>1946416844.8800001</v>
      </c>
      <c r="N16027" s="50">
        <f>IFERROR((M16027/L16027),"N.A")</f>
        <v>0.71250258172864778</v>
      </c>
      <c r="O16027" s="28"/>
      <c r="P16027" s="28"/>
      <c r="Q16027" s="28"/>
      <c r="R16027" s="28"/>
      <c r="S16027" s="25"/>
    </row>
    <row r="16028" spans="2:19" s="16" customFormat="1" outlineLevel="2" x14ac:dyDescent="0.25">
      <c r="B16028" s="16" t="s">
        <v>4860</v>
      </c>
      <c r="C16028" s="16" t="s">
        <v>4485</v>
      </c>
      <c r="D16028" s="16" t="s">
        <v>99</v>
      </c>
      <c r="E16028" s="16" t="s">
        <v>1640</v>
      </c>
      <c r="G16028" s="16" t="s">
        <v>1641</v>
      </c>
      <c r="H16028" s="16" t="s">
        <v>152</v>
      </c>
      <c r="I16028" s="35">
        <v>149387186</v>
      </c>
      <c r="J16028" s="35">
        <v>100813765.39</v>
      </c>
      <c r="K16028" s="36">
        <f>IFERROR((J16028/I16028),0)</f>
        <v>0.67484881460984214</v>
      </c>
      <c r="L16028" s="35">
        <v>99812806.260000005</v>
      </c>
      <c r="M16028" s="35">
        <v>100813765.39</v>
      </c>
      <c r="N16028" s="40">
        <f>M16028/L16028</f>
        <v>1.0100283637692002</v>
      </c>
      <c r="O16028" s="28"/>
      <c r="P16028" s="28"/>
      <c r="Q16028" s="28"/>
      <c r="R16028" s="28"/>
      <c r="S16028" s="25"/>
    </row>
    <row r="16029" spans="2:19" s="16" customFormat="1" outlineLevel="2" x14ac:dyDescent="0.25">
      <c r="B16029" s="16" t="s">
        <v>4860</v>
      </c>
      <c r="C16029" s="16" t="s">
        <v>4485</v>
      </c>
      <c r="D16029" s="16" t="s">
        <v>99</v>
      </c>
      <c r="E16029" s="16" t="s">
        <v>1640</v>
      </c>
      <c r="G16029" s="16" t="s">
        <v>1641</v>
      </c>
      <c r="H16029" s="16" t="s">
        <v>19</v>
      </c>
      <c r="I16029" s="31">
        <v>134377548</v>
      </c>
      <c r="J16029" s="31">
        <v>134377548</v>
      </c>
      <c r="K16029" s="32">
        <f>IFERROR((J16029/I16029),0)</f>
        <v>1</v>
      </c>
      <c r="L16029" s="31"/>
      <c r="M16029" s="31"/>
      <c r="N16029" s="39"/>
      <c r="O16029" s="28"/>
      <c r="P16029" s="28"/>
      <c r="Q16029" s="28"/>
      <c r="R16029" s="28"/>
      <c r="S16029" s="25"/>
    </row>
    <row r="16030" spans="2:19" s="16" customFormat="1" outlineLevel="2" x14ac:dyDescent="0.25">
      <c r="B16030" s="16" t="s">
        <v>4860</v>
      </c>
      <c r="C16030" s="16" t="s">
        <v>4485</v>
      </c>
      <c r="D16030" s="16" t="s">
        <v>99</v>
      </c>
      <c r="E16030" s="16" t="s">
        <v>1640</v>
      </c>
      <c r="G16030" s="16" t="s">
        <v>1641</v>
      </c>
      <c r="H16030" s="16" t="s">
        <v>154</v>
      </c>
      <c r="I16030" s="31">
        <v>924</v>
      </c>
      <c r="J16030" s="31">
        <v>924</v>
      </c>
      <c r="K16030" s="32">
        <f>IFERROR((J16030/I16030),0)</f>
        <v>1</v>
      </c>
      <c r="L16030" s="31"/>
      <c r="M16030" s="31"/>
      <c r="N16030" s="39"/>
      <c r="O16030" s="28"/>
      <c r="P16030" s="28"/>
      <c r="Q16030" s="28"/>
      <c r="R16030" s="28"/>
      <c r="S16030" s="25"/>
    </row>
    <row r="16031" spans="2:19" s="16" customFormat="1" outlineLevel="2" x14ac:dyDescent="0.25">
      <c r="B16031" s="16" t="s">
        <v>4860</v>
      </c>
      <c r="C16031" s="16" t="s">
        <v>4485</v>
      </c>
      <c r="D16031" s="16" t="s">
        <v>99</v>
      </c>
      <c r="E16031" s="16" t="s">
        <v>1640</v>
      </c>
      <c r="G16031" s="16" t="s">
        <v>1641</v>
      </c>
      <c r="H16031" s="16" t="s">
        <v>231</v>
      </c>
      <c r="I16031" s="31">
        <v>23781831</v>
      </c>
      <c r="J16031" s="31">
        <v>23781831</v>
      </c>
      <c r="K16031" s="32">
        <f>IFERROR((J16031/I16031),0)</f>
        <v>1</v>
      </c>
      <c r="L16031" s="31"/>
      <c r="M16031" s="31"/>
      <c r="N16031" s="39"/>
      <c r="O16031" s="28"/>
      <c r="P16031" s="28"/>
      <c r="Q16031" s="28"/>
      <c r="R16031" s="28"/>
      <c r="S16031" s="25"/>
    </row>
    <row r="16032" spans="2:19" s="16" customFormat="1" outlineLevel="2" x14ac:dyDescent="0.25">
      <c r="B16032" s="16" t="s">
        <v>4860</v>
      </c>
      <c r="C16032" s="16" t="s">
        <v>4485</v>
      </c>
      <c r="D16032" s="16" t="s">
        <v>99</v>
      </c>
      <c r="E16032" s="16" t="s">
        <v>1640</v>
      </c>
      <c r="G16032" s="16" t="s">
        <v>1641</v>
      </c>
      <c r="H16032" s="16" t="s">
        <v>155</v>
      </c>
      <c r="I16032" s="31">
        <v>-29877437</v>
      </c>
      <c r="J16032" s="31"/>
      <c r="K16032" s="32">
        <f>IFERROR((J16032/I16032),0)</f>
        <v>0</v>
      </c>
      <c r="L16032" s="31"/>
      <c r="M16032" s="31"/>
      <c r="N16032" s="39"/>
      <c r="O16032" s="28"/>
      <c r="P16032" s="28"/>
      <c r="Q16032" s="28"/>
      <c r="R16032" s="28"/>
      <c r="S16032" s="25"/>
    </row>
    <row r="16033" spans="2:19" s="16" customFormat="1" outlineLevel="1" x14ac:dyDescent="0.25">
      <c r="B16033" s="47" t="s">
        <v>9125</v>
      </c>
      <c r="C16033" s="47" t="str">
        <f>C16032</f>
        <v>ASIGNACIONES DIRECTAS ANTICIPADAS (5% DEL SGR)</v>
      </c>
      <c r="D16033" s="47"/>
      <c r="E16033" s="47" t="str">
        <f>E16032</f>
        <v>41872</v>
      </c>
      <c r="F16033" s="47"/>
      <c r="G16033" s="47" t="str">
        <f>G16032</f>
        <v xml:space="preserve">VILLAVIEJA                                        </v>
      </c>
      <c r="H16033" s="47" t="s">
        <v>10655</v>
      </c>
      <c r="I16033" s="51">
        <f>SUBTOTAL(9,I16028:I16032)</f>
        <v>277670052</v>
      </c>
      <c r="J16033" s="51">
        <f>SUBTOTAL(9,J16028:J16032)</f>
        <v>258974068.38999999</v>
      </c>
      <c r="K16033" s="49">
        <f>J16033/I16033</f>
        <v>0.93266834692709311</v>
      </c>
      <c r="L16033" s="51">
        <f>SUBTOTAL(9,L16028:L16032)</f>
        <v>99812806.260000005</v>
      </c>
      <c r="M16033" s="51">
        <f>SUBTOTAL(9,M16028:M16032)</f>
        <v>100813765.39</v>
      </c>
      <c r="N16033" s="50">
        <f>IFERROR((M16033/L16033),"N.A")</f>
        <v>1.0100283637692002</v>
      </c>
      <c r="O16033" s="28"/>
      <c r="P16033" s="28"/>
      <c r="Q16033" s="28"/>
      <c r="R16033" s="28"/>
      <c r="S16033" s="25"/>
    </row>
    <row r="16034" spans="2:19" s="16" customFormat="1" outlineLevel="2" x14ac:dyDescent="0.25">
      <c r="B16034" s="16" t="s">
        <v>4861</v>
      </c>
      <c r="C16034" s="16" t="s">
        <v>4485</v>
      </c>
      <c r="D16034" s="16" t="s">
        <v>99</v>
      </c>
      <c r="E16034" s="16" t="s">
        <v>1643</v>
      </c>
      <c r="G16034" s="16" t="s">
        <v>1644</v>
      </c>
      <c r="H16034" s="16" t="s">
        <v>19</v>
      </c>
      <c r="I16034" s="31">
        <v>1</v>
      </c>
      <c r="J16034" s="31">
        <v>1</v>
      </c>
      <c r="K16034" s="32">
        <f>IFERROR((J16034/I16034),0)</f>
        <v>1</v>
      </c>
      <c r="L16034" s="31"/>
      <c r="M16034" s="31"/>
      <c r="N16034" s="39"/>
      <c r="O16034" s="28"/>
      <c r="P16034" s="28"/>
      <c r="Q16034" s="28"/>
      <c r="R16034" s="28"/>
      <c r="S16034" s="25"/>
    </row>
    <row r="16035" spans="2:19" s="16" customFormat="1" outlineLevel="1" x14ac:dyDescent="0.25">
      <c r="B16035" s="47" t="s">
        <v>9126</v>
      </c>
      <c r="C16035" s="47" t="str">
        <f>C16034</f>
        <v>ASIGNACIONES DIRECTAS ANTICIPADAS (5% DEL SGR)</v>
      </c>
      <c r="D16035" s="47"/>
      <c r="E16035" s="47" t="str">
        <f>E16034</f>
        <v>41807</v>
      </c>
      <c r="F16035" s="47"/>
      <c r="G16035" s="47" t="str">
        <f>G16034</f>
        <v xml:space="preserve">TIMANÁ                                            </v>
      </c>
      <c r="H16035" s="47" t="s">
        <v>10655</v>
      </c>
      <c r="I16035" s="51">
        <f>SUBTOTAL(9,I16034:I16034)</f>
        <v>1</v>
      </c>
      <c r="J16035" s="51">
        <f>SUBTOTAL(9,J16034:J16034)</f>
        <v>1</v>
      </c>
      <c r="K16035" s="49">
        <f>J16035/I16035</f>
        <v>1</v>
      </c>
      <c r="L16035" s="51">
        <f>SUBTOTAL(9,L16034:L16034)</f>
        <v>0</v>
      </c>
      <c r="M16035" s="51">
        <f>SUBTOTAL(9,M16034:M16034)</f>
        <v>0</v>
      </c>
      <c r="N16035" s="50" t="str">
        <f>IFERROR((M16035/L16035),"N.A")</f>
        <v>N.A</v>
      </c>
      <c r="O16035" s="28"/>
      <c r="P16035" s="28"/>
      <c r="Q16035" s="28"/>
      <c r="R16035" s="28"/>
      <c r="S16035" s="25"/>
    </row>
    <row r="16036" spans="2:19" s="16" customFormat="1" outlineLevel="2" x14ac:dyDescent="0.25">
      <c r="B16036" s="16" t="s">
        <v>4862</v>
      </c>
      <c r="C16036" s="16" t="s">
        <v>4485</v>
      </c>
      <c r="D16036" s="16" t="s">
        <v>99</v>
      </c>
      <c r="E16036" s="16" t="s">
        <v>1646</v>
      </c>
      <c r="G16036" s="16" t="s">
        <v>1647</v>
      </c>
      <c r="H16036" s="16" t="s">
        <v>152</v>
      </c>
      <c r="I16036" s="35">
        <v>1948921</v>
      </c>
      <c r="J16036" s="35">
        <v>197579.6</v>
      </c>
      <c r="K16036" s="36">
        <f>IFERROR((J16036/I16036),0)</f>
        <v>0.10137896815725214</v>
      </c>
      <c r="L16036" s="35">
        <v>1260025</v>
      </c>
      <c r="M16036" s="35">
        <v>197579.6</v>
      </c>
      <c r="N16036" s="40">
        <f>M16036/L16036</f>
        <v>0.15680609511716037</v>
      </c>
      <c r="O16036" s="28"/>
      <c r="P16036" s="28"/>
      <c r="Q16036" s="28"/>
      <c r="R16036" s="28"/>
      <c r="S16036" s="25"/>
    </row>
    <row r="16037" spans="2:19" s="16" customFormat="1" outlineLevel="2" x14ac:dyDescent="0.25">
      <c r="B16037" s="16" t="s">
        <v>4862</v>
      </c>
      <c r="C16037" s="16" t="s">
        <v>4485</v>
      </c>
      <c r="D16037" s="16" t="s">
        <v>99</v>
      </c>
      <c r="E16037" s="16" t="s">
        <v>1646</v>
      </c>
      <c r="G16037" s="16" t="s">
        <v>1647</v>
      </c>
      <c r="H16037" s="16" t="s">
        <v>19</v>
      </c>
      <c r="I16037" s="31">
        <v>3454016</v>
      </c>
      <c r="J16037" s="31">
        <v>3454016</v>
      </c>
      <c r="K16037" s="32">
        <f>IFERROR((J16037/I16037),0)</f>
        <v>1</v>
      </c>
      <c r="L16037" s="31"/>
      <c r="M16037" s="31"/>
      <c r="N16037" s="39"/>
      <c r="O16037" s="28"/>
      <c r="P16037" s="28"/>
      <c r="Q16037" s="28"/>
      <c r="R16037" s="28"/>
      <c r="S16037" s="25"/>
    </row>
    <row r="16038" spans="2:19" s="16" customFormat="1" outlineLevel="2" x14ac:dyDescent="0.25">
      <c r="B16038" s="16" t="s">
        <v>4862</v>
      </c>
      <c r="C16038" s="16" t="s">
        <v>4485</v>
      </c>
      <c r="D16038" s="16" t="s">
        <v>99</v>
      </c>
      <c r="E16038" s="16" t="s">
        <v>1646</v>
      </c>
      <c r="G16038" s="16" t="s">
        <v>1647</v>
      </c>
      <c r="H16038" s="16" t="s">
        <v>154</v>
      </c>
      <c r="I16038" s="31">
        <v>12</v>
      </c>
      <c r="J16038" s="31">
        <v>12</v>
      </c>
      <c r="K16038" s="32">
        <f>IFERROR((J16038/I16038),0)</f>
        <v>1</v>
      </c>
      <c r="L16038" s="31"/>
      <c r="M16038" s="31"/>
      <c r="N16038" s="39"/>
      <c r="O16038" s="28"/>
      <c r="P16038" s="28"/>
      <c r="Q16038" s="28"/>
      <c r="R16038" s="28"/>
      <c r="S16038" s="25"/>
    </row>
    <row r="16039" spans="2:19" s="16" customFormat="1" outlineLevel="2" x14ac:dyDescent="0.25">
      <c r="B16039" s="16" t="s">
        <v>4862</v>
      </c>
      <c r="C16039" s="16" t="s">
        <v>4485</v>
      </c>
      <c r="D16039" s="16" t="s">
        <v>99</v>
      </c>
      <c r="E16039" s="16" t="s">
        <v>1646</v>
      </c>
      <c r="G16039" s="16" t="s">
        <v>1647</v>
      </c>
      <c r="H16039" s="16" t="s">
        <v>4491</v>
      </c>
      <c r="I16039" s="31">
        <v>9140</v>
      </c>
      <c r="J16039" s="31">
        <v>9140</v>
      </c>
      <c r="K16039" s="42"/>
      <c r="L16039" s="31"/>
      <c r="M16039" s="31"/>
      <c r="N16039" s="39"/>
      <c r="O16039" s="28"/>
      <c r="P16039" s="28"/>
      <c r="Q16039" s="28"/>
      <c r="R16039" s="28"/>
      <c r="S16039" s="25"/>
    </row>
    <row r="16040" spans="2:19" s="16" customFormat="1" outlineLevel="2" x14ac:dyDescent="0.25">
      <c r="B16040" s="16" t="s">
        <v>4862</v>
      </c>
      <c r="C16040" s="16" t="s">
        <v>4485</v>
      </c>
      <c r="D16040" s="16" t="s">
        <v>99</v>
      </c>
      <c r="E16040" s="16" t="s">
        <v>1646</v>
      </c>
      <c r="G16040" s="16" t="s">
        <v>1647</v>
      </c>
      <c r="H16040" s="16" t="s">
        <v>231</v>
      </c>
      <c r="I16040" s="31">
        <v>294658</v>
      </c>
      <c r="J16040" s="31">
        <v>294658</v>
      </c>
      <c r="K16040" s="32">
        <f>IFERROR((J16040/I16040),0)</f>
        <v>1</v>
      </c>
      <c r="L16040" s="31"/>
      <c r="M16040" s="31"/>
      <c r="N16040" s="39"/>
      <c r="O16040" s="28"/>
      <c r="P16040" s="28"/>
      <c r="Q16040" s="28"/>
      <c r="R16040" s="28"/>
      <c r="S16040" s="25"/>
    </row>
    <row r="16041" spans="2:19" s="16" customFormat="1" outlineLevel="2" x14ac:dyDescent="0.25">
      <c r="B16041" s="16" t="s">
        <v>4862</v>
      </c>
      <c r="C16041" s="16" t="s">
        <v>4485</v>
      </c>
      <c r="D16041" s="16" t="s">
        <v>99</v>
      </c>
      <c r="E16041" s="16" t="s">
        <v>1646</v>
      </c>
      <c r="G16041" s="16" t="s">
        <v>1647</v>
      </c>
      <c r="H16041" s="16" t="s">
        <v>155</v>
      </c>
      <c r="I16041" s="31">
        <v>-389784</v>
      </c>
      <c r="J16041" s="31"/>
      <c r="K16041" s="32">
        <f>IFERROR((J16041/I16041),0)</f>
        <v>0</v>
      </c>
      <c r="L16041" s="31"/>
      <c r="M16041" s="31"/>
      <c r="N16041" s="39"/>
      <c r="O16041" s="28"/>
      <c r="P16041" s="28"/>
      <c r="Q16041" s="28"/>
      <c r="R16041" s="28"/>
      <c r="S16041" s="25"/>
    </row>
    <row r="16042" spans="2:19" s="16" customFormat="1" outlineLevel="1" x14ac:dyDescent="0.25">
      <c r="B16042" s="47" t="s">
        <v>9127</v>
      </c>
      <c r="C16042" s="47" t="str">
        <f>C16041</f>
        <v>ASIGNACIONES DIRECTAS ANTICIPADAS (5% DEL SGR)</v>
      </c>
      <c r="D16042" s="47"/>
      <c r="E16042" s="47" t="str">
        <f>E16041</f>
        <v>41801</v>
      </c>
      <c r="F16042" s="47"/>
      <c r="G16042" s="47" t="str">
        <f>G16041</f>
        <v xml:space="preserve">TERUEL                                            </v>
      </c>
      <c r="H16042" s="47" t="s">
        <v>10655</v>
      </c>
      <c r="I16042" s="51">
        <f>SUBTOTAL(9,I16036:I16041)</f>
        <v>5316963</v>
      </c>
      <c r="J16042" s="51">
        <f>SUBTOTAL(9,J16036:J16041)</f>
        <v>3955405.6</v>
      </c>
      <c r="K16042" s="49">
        <f>J16042/I16042</f>
        <v>0.74392197199792442</v>
      </c>
      <c r="L16042" s="51">
        <f>SUBTOTAL(9,L16036:L16041)</f>
        <v>1260025</v>
      </c>
      <c r="M16042" s="51">
        <f>SUBTOTAL(9,M16036:M16041)</f>
        <v>197579.6</v>
      </c>
      <c r="N16042" s="50">
        <f>IFERROR((M16042/L16042),"N.A")</f>
        <v>0.15680609511716037</v>
      </c>
      <c r="O16042" s="28"/>
      <c r="P16042" s="28"/>
      <c r="Q16042" s="28"/>
      <c r="R16042" s="28"/>
      <c r="S16042" s="25"/>
    </row>
    <row r="16043" spans="2:19" s="16" customFormat="1" outlineLevel="2" x14ac:dyDescent="0.25">
      <c r="B16043" s="16" t="s">
        <v>4863</v>
      </c>
      <c r="C16043" s="16" t="s">
        <v>4485</v>
      </c>
      <c r="D16043" s="16" t="s">
        <v>99</v>
      </c>
      <c r="E16043" s="16" t="s">
        <v>1649</v>
      </c>
      <c r="G16043" s="16" t="s">
        <v>1650</v>
      </c>
      <c r="H16043" s="16" t="s">
        <v>152</v>
      </c>
      <c r="I16043" s="35">
        <v>271137</v>
      </c>
      <c r="J16043" s="35">
        <v>271137</v>
      </c>
      <c r="K16043" s="36">
        <f>IFERROR((J16043/I16043),0)</f>
        <v>1</v>
      </c>
      <c r="L16043" s="35">
        <v>178012</v>
      </c>
      <c r="M16043" s="35">
        <v>271137</v>
      </c>
      <c r="N16043" s="40">
        <f>M16043/L16043</f>
        <v>1.5231388895130666</v>
      </c>
      <c r="O16043" s="28"/>
      <c r="P16043" s="28"/>
      <c r="Q16043" s="28"/>
      <c r="R16043" s="28"/>
      <c r="S16043" s="25"/>
    </row>
    <row r="16044" spans="2:19" s="16" customFormat="1" outlineLevel="2" x14ac:dyDescent="0.25">
      <c r="B16044" s="16" t="s">
        <v>4863</v>
      </c>
      <c r="C16044" s="16" t="s">
        <v>4485</v>
      </c>
      <c r="D16044" s="16" t="s">
        <v>99</v>
      </c>
      <c r="E16044" s="16" t="s">
        <v>1649</v>
      </c>
      <c r="G16044" s="16" t="s">
        <v>1650</v>
      </c>
      <c r="H16044" s="16" t="s">
        <v>19</v>
      </c>
      <c r="I16044" s="31">
        <v>18196648</v>
      </c>
      <c r="J16044" s="31">
        <v>18196648</v>
      </c>
      <c r="K16044" s="32">
        <f>IFERROR((J16044/I16044),0)</f>
        <v>1</v>
      </c>
      <c r="L16044" s="31"/>
      <c r="M16044" s="31"/>
      <c r="N16044" s="39"/>
      <c r="O16044" s="28"/>
      <c r="P16044" s="28"/>
      <c r="Q16044" s="28"/>
      <c r="R16044" s="28"/>
      <c r="S16044" s="25"/>
    </row>
    <row r="16045" spans="2:19" s="16" customFormat="1" outlineLevel="2" x14ac:dyDescent="0.25">
      <c r="B16045" s="16" t="s">
        <v>4863</v>
      </c>
      <c r="C16045" s="16" t="s">
        <v>4485</v>
      </c>
      <c r="D16045" s="16" t="s">
        <v>99</v>
      </c>
      <c r="E16045" s="16" t="s">
        <v>1649</v>
      </c>
      <c r="G16045" s="16" t="s">
        <v>1650</v>
      </c>
      <c r="H16045" s="16" t="s">
        <v>154</v>
      </c>
      <c r="I16045" s="31">
        <v>2</v>
      </c>
      <c r="J16045" s="31">
        <v>2</v>
      </c>
      <c r="K16045" s="32">
        <f>IFERROR((J16045/I16045),0)</f>
        <v>1</v>
      </c>
      <c r="L16045" s="31"/>
      <c r="M16045" s="31"/>
      <c r="N16045" s="39"/>
      <c r="O16045" s="28"/>
      <c r="P16045" s="28"/>
      <c r="Q16045" s="28"/>
      <c r="R16045" s="28"/>
      <c r="S16045" s="25"/>
    </row>
    <row r="16046" spans="2:19" s="16" customFormat="1" outlineLevel="2" x14ac:dyDescent="0.25">
      <c r="B16046" s="16" t="s">
        <v>4863</v>
      </c>
      <c r="C16046" s="16" t="s">
        <v>4485</v>
      </c>
      <c r="D16046" s="16" t="s">
        <v>99</v>
      </c>
      <c r="E16046" s="16" t="s">
        <v>1649</v>
      </c>
      <c r="G16046" s="16" t="s">
        <v>1650</v>
      </c>
      <c r="H16046" s="16" t="s">
        <v>231</v>
      </c>
      <c r="I16046" s="31">
        <v>42251</v>
      </c>
      <c r="J16046" s="31">
        <v>42251</v>
      </c>
      <c r="K16046" s="32">
        <f>IFERROR((J16046/I16046),0)</f>
        <v>1</v>
      </c>
      <c r="L16046" s="31"/>
      <c r="M16046" s="31"/>
      <c r="N16046" s="39"/>
      <c r="O16046" s="28"/>
      <c r="P16046" s="28"/>
      <c r="Q16046" s="28"/>
      <c r="R16046" s="28"/>
      <c r="S16046" s="25"/>
    </row>
    <row r="16047" spans="2:19" s="16" customFormat="1" outlineLevel="2" x14ac:dyDescent="0.25">
      <c r="B16047" s="16" t="s">
        <v>4863</v>
      </c>
      <c r="C16047" s="16" t="s">
        <v>4485</v>
      </c>
      <c r="D16047" s="16" t="s">
        <v>99</v>
      </c>
      <c r="E16047" s="16" t="s">
        <v>1649</v>
      </c>
      <c r="G16047" s="16" t="s">
        <v>1650</v>
      </c>
      <c r="H16047" s="16" t="s">
        <v>155</v>
      </c>
      <c r="I16047" s="31">
        <v>-54227</v>
      </c>
      <c r="J16047" s="31"/>
      <c r="K16047" s="32">
        <f>IFERROR((J16047/I16047),0)</f>
        <v>0</v>
      </c>
      <c r="L16047" s="31"/>
      <c r="M16047" s="31"/>
      <c r="N16047" s="39"/>
      <c r="O16047" s="28"/>
      <c r="P16047" s="28"/>
      <c r="Q16047" s="28"/>
      <c r="R16047" s="28"/>
      <c r="S16047" s="25"/>
    </row>
    <row r="16048" spans="2:19" s="16" customFormat="1" outlineLevel="1" x14ac:dyDescent="0.25">
      <c r="B16048" s="47" t="s">
        <v>9128</v>
      </c>
      <c r="C16048" s="47" t="str">
        <f>C16047</f>
        <v>ASIGNACIONES DIRECTAS ANTICIPADAS (5% DEL SGR)</v>
      </c>
      <c r="D16048" s="47"/>
      <c r="E16048" s="47" t="str">
        <f>E16047</f>
        <v>41799</v>
      </c>
      <c r="F16048" s="47"/>
      <c r="G16048" s="47" t="str">
        <f>G16047</f>
        <v xml:space="preserve">TELLO                                             </v>
      </c>
      <c r="H16048" s="47" t="s">
        <v>10655</v>
      </c>
      <c r="I16048" s="51">
        <f>SUBTOTAL(9,I16043:I16047)</f>
        <v>18455811</v>
      </c>
      <c r="J16048" s="51">
        <f>SUBTOTAL(9,J16043:J16047)</f>
        <v>18510038</v>
      </c>
      <c r="K16048" s="49">
        <f>J16048/I16048</f>
        <v>1.002938207375444</v>
      </c>
      <c r="L16048" s="51">
        <f>SUBTOTAL(9,L16043:L16047)</f>
        <v>178012</v>
      </c>
      <c r="M16048" s="51">
        <f>SUBTOTAL(9,M16043:M16047)</f>
        <v>271137</v>
      </c>
      <c r="N16048" s="50">
        <f>IFERROR((M16048/L16048),"N.A")</f>
        <v>1.5231388895130666</v>
      </c>
      <c r="O16048" s="28"/>
      <c r="P16048" s="28"/>
      <c r="Q16048" s="28"/>
      <c r="R16048" s="28"/>
      <c r="S16048" s="25"/>
    </row>
    <row r="16049" spans="2:19" s="16" customFormat="1" outlineLevel="2" x14ac:dyDescent="0.25">
      <c r="B16049" s="16" t="s">
        <v>4864</v>
      </c>
      <c r="C16049" s="16" t="s">
        <v>4485</v>
      </c>
      <c r="D16049" s="16" t="s">
        <v>99</v>
      </c>
      <c r="E16049" s="16" t="s">
        <v>1652</v>
      </c>
      <c r="G16049" s="16" t="s">
        <v>1653</v>
      </c>
      <c r="H16049" s="16" t="s">
        <v>152</v>
      </c>
      <c r="I16049" s="35">
        <v>355161851</v>
      </c>
      <c r="J16049" s="35">
        <v>195061671.07999998</v>
      </c>
      <c r="K16049" s="36">
        <f>IFERROR((J16049/I16049),0)</f>
        <v>0.54921909695757265</v>
      </c>
      <c r="L16049" s="35">
        <v>239317986.80999994</v>
      </c>
      <c r="M16049" s="35">
        <v>195061671.07999998</v>
      </c>
      <c r="N16049" s="40">
        <f>M16049/L16049</f>
        <v>0.81507317389755551</v>
      </c>
      <c r="O16049" s="28"/>
      <c r="P16049" s="28"/>
      <c r="Q16049" s="28"/>
      <c r="R16049" s="28"/>
      <c r="S16049" s="25"/>
    </row>
    <row r="16050" spans="2:19" s="16" customFormat="1" outlineLevel="2" x14ac:dyDescent="0.25">
      <c r="B16050" s="16" t="s">
        <v>4864</v>
      </c>
      <c r="C16050" s="16" t="s">
        <v>4485</v>
      </c>
      <c r="D16050" s="16" t="s">
        <v>99</v>
      </c>
      <c r="E16050" s="16" t="s">
        <v>1652</v>
      </c>
      <c r="G16050" s="16" t="s">
        <v>1653</v>
      </c>
      <c r="H16050" s="16" t="s">
        <v>19</v>
      </c>
      <c r="I16050" s="31">
        <v>137870925</v>
      </c>
      <c r="J16050" s="31">
        <v>137870925</v>
      </c>
      <c r="K16050" s="32">
        <f>IFERROR((J16050/I16050),0)</f>
        <v>1</v>
      </c>
      <c r="L16050" s="31"/>
      <c r="M16050" s="31"/>
      <c r="N16050" s="39"/>
      <c r="O16050" s="28"/>
      <c r="P16050" s="28"/>
      <c r="Q16050" s="28"/>
      <c r="R16050" s="28"/>
      <c r="S16050" s="25"/>
    </row>
    <row r="16051" spans="2:19" s="16" customFormat="1" outlineLevel="2" x14ac:dyDescent="0.25">
      <c r="B16051" s="16" t="s">
        <v>4864</v>
      </c>
      <c r="C16051" s="16" t="s">
        <v>4485</v>
      </c>
      <c r="D16051" s="16" t="s">
        <v>99</v>
      </c>
      <c r="E16051" s="16" t="s">
        <v>1652</v>
      </c>
      <c r="G16051" s="16" t="s">
        <v>1653</v>
      </c>
      <c r="H16051" s="16" t="s">
        <v>154</v>
      </c>
      <c r="I16051" s="31">
        <v>2197</v>
      </c>
      <c r="J16051" s="31">
        <v>2197</v>
      </c>
      <c r="K16051" s="32">
        <f>IFERROR((J16051/I16051),0)</f>
        <v>1</v>
      </c>
      <c r="L16051" s="31"/>
      <c r="M16051" s="31"/>
      <c r="N16051" s="39"/>
      <c r="O16051" s="28"/>
      <c r="P16051" s="28"/>
      <c r="Q16051" s="28"/>
      <c r="R16051" s="28"/>
      <c r="S16051" s="25"/>
    </row>
    <row r="16052" spans="2:19" s="16" customFormat="1" outlineLevel="2" x14ac:dyDescent="0.25">
      <c r="B16052" s="16" t="s">
        <v>4864</v>
      </c>
      <c r="C16052" s="16" t="s">
        <v>4485</v>
      </c>
      <c r="D16052" s="16" t="s">
        <v>99</v>
      </c>
      <c r="E16052" s="16" t="s">
        <v>1652</v>
      </c>
      <c r="G16052" s="16" t="s">
        <v>1653</v>
      </c>
      <c r="H16052" s="16" t="s">
        <v>4491</v>
      </c>
      <c r="I16052" s="31">
        <v>3198500</v>
      </c>
      <c r="J16052" s="31">
        <v>3198500</v>
      </c>
      <c r="K16052" s="42"/>
      <c r="L16052" s="31"/>
      <c r="M16052" s="31"/>
      <c r="N16052" s="39"/>
      <c r="O16052" s="28"/>
      <c r="P16052" s="28"/>
      <c r="Q16052" s="28"/>
      <c r="R16052" s="28"/>
      <c r="S16052" s="25"/>
    </row>
    <row r="16053" spans="2:19" s="16" customFormat="1" outlineLevel="2" x14ac:dyDescent="0.25">
      <c r="B16053" s="16" t="s">
        <v>4864</v>
      </c>
      <c r="C16053" s="16" t="s">
        <v>4485</v>
      </c>
      <c r="D16053" s="16" t="s">
        <v>99</v>
      </c>
      <c r="E16053" s="16" t="s">
        <v>1652</v>
      </c>
      <c r="G16053" s="16" t="s">
        <v>1653</v>
      </c>
      <c r="H16053" s="16" t="s">
        <v>231</v>
      </c>
      <c r="I16053" s="31">
        <v>57537373</v>
      </c>
      <c r="J16053" s="31">
        <v>57537373</v>
      </c>
      <c r="K16053" s="32">
        <f>IFERROR((J16053/I16053),0)</f>
        <v>1</v>
      </c>
      <c r="L16053" s="31"/>
      <c r="M16053" s="31"/>
      <c r="N16053" s="39"/>
      <c r="O16053" s="28"/>
      <c r="P16053" s="28"/>
      <c r="Q16053" s="28"/>
      <c r="R16053" s="28"/>
      <c r="S16053" s="25"/>
    </row>
    <row r="16054" spans="2:19" s="16" customFormat="1" outlineLevel="2" x14ac:dyDescent="0.25">
      <c r="B16054" s="16" t="s">
        <v>4864</v>
      </c>
      <c r="C16054" s="16" t="s">
        <v>4485</v>
      </c>
      <c r="D16054" s="16" t="s">
        <v>99</v>
      </c>
      <c r="E16054" s="16" t="s">
        <v>1652</v>
      </c>
      <c r="G16054" s="16" t="s">
        <v>1653</v>
      </c>
      <c r="H16054" s="16" t="s">
        <v>155</v>
      </c>
      <c r="I16054" s="31">
        <v>-71032370</v>
      </c>
      <c r="J16054" s="31"/>
      <c r="K16054" s="32">
        <f>IFERROR((J16054/I16054),0)</f>
        <v>0</v>
      </c>
      <c r="L16054" s="31"/>
      <c r="M16054" s="31"/>
      <c r="N16054" s="39"/>
      <c r="O16054" s="28"/>
      <c r="P16054" s="28"/>
      <c r="Q16054" s="28"/>
      <c r="R16054" s="28"/>
      <c r="S16054" s="25"/>
    </row>
    <row r="16055" spans="2:19" s="16" customFormat="1" outlineLevel="1" x14ac:dyDescent="0.25">
      <c r="B16055" s="47" t="s">
        <v>9129</v>
      </c>
      <c r="C16055" s="47" t="str">
        <f>C16054</f>
        <v>ASIGNACIONES DIRECTAS ANTICIPADAS (5% DEL SGR)</v>
      </c>
      <c r="D16055" s="47"/>
      <c r="E16055" s="47" t="str">
        <f>E16054</f>
        <v>41797</v>
      </c>
      <c r="F16055" s="47"/>
      <c r="G16055" s="47" t="str">
        <f>G16054</f>
        <v xml:space="preserve">TESALIA                                           </v>
      </c>
      <c r="H16055" s="47" t="s">
        <v>10655</v>
      </c>
      <c r="I16055" s="51">
        <f>SUBTOTAL(9,I16049:I16054)</f>
        <v>482738476</v>
      </c>
      <c r="J16055" s="51">
        <f>SUBTOTAL(9,J16049:J16054)</f>
        <v>393670666.07999998</v>
      </c>
      <c r="K16055" s="49">
        <f>J16055/I16055</f>
        <v>0.81549469464704527</v>
      </c>
      <c r="L16055" s="51">
        <f>SUBTOTAL(9,L16049:L16054)</f>
        <v>239317986.80999994</v>
      </c>
      <c r="M16055" s="51">
        <f>SUBTOTAL(9,M16049:M16054)</f>
        <v>195061671.07999998</v>
      </c>
      <c r="N16055" s="50">
        <f>IFERROR((M16055/L16055),"N.A")</f>
        <v>0.81507317389755551</v>
      </c>
      <c r="O16055" s="28"/>
      <c r="P16055" s="28"/>
      <c r="Q16055" s="28"/>
      <c r="R16055" s="28"/>
      <c r="S16055" s="25"/>
    </row>
    <row r="16056" spans="2:19" s="16" customFormat="1" outlineLevel="2" x14ac:dyDescent="0.25">
      <c r="B16056" s="16" t="s">
        <v>4865</v>
      </c>
      <c r="C16056" s="16" t="s">
        <v>4485</v>
      </c>
      <c r="D16056" s="16" t="s">
        <v>99</v>
      </c>
      <c r="E16056" s="16" t="s">
        <v>1655</v>
      </c>
      <c r="G16056" s="16" t="s">
        <v>1656</v>
      </c>
      <c r="H16056" s="16" t="s">
        <v>152</v>
      </c>
      <c r="I16056" s="35">
        <v>9397127</v>
      </c>
      <c r="J16056" s="35">
        <v>0</v>
      </c>
      <c r="K16056" s="36">
        <f>IFERROR((J16056/I16056),0)</f>
        <v>0</v>
      </c>
      <c r="L16056" s="35">
        <v>6185329</v>
      </c>
      <c r="M16056" s="35">
        <v>0</v>
      </c>
      <c r="N16056" s="40">
        <f>M16056/L16056</f>
        <v>0</v>
      </c>
      <c r="O16056" s="28"/>
      <c r="P16056" s="28"/>
      <c r="Q16056" s="28"/>
      <c r="R16056" s="28"/>
      <c r="S16056" s="25"/>
    </row>
    <row r="16057" spans="2:19" s="16" customFormat="1" outlineLevel="2" x14ac:dyDescent="0.25">
      <c r="B16057" s="16" t="s">
        <v>4865</v>
      </c>
      <c r="C16057" s="16" t="s">
        <v>4485</v>
      </c>
      <c r="D16057" s="16" t="s">
        <v>99</v>
      </c>
      <c r="E16057" s="16" t="s">
        <v>1655</v>
      </c>
      <c r="G16057" s="16" t="s">
        <v>1656</v>
      </c>
      <c r="H16057" s="16" t="s">
        <v>19</v>
      </c>
      <c r="I16057" s="31">
        <v>1149898</v>
      </c>
      <c r="J16057" s="31">
        <v>1149898</v>
      </c>
      <c r="K16057" s="32">
        <f>IFERROR((J16057/I16057),0)</f>
        <v>1</v>
      </c>
      <c r="L16057" s="31"/>
      <c r="M16057" s="31"/>
      <c r="N16057" s="39"/>
      <c r="O16057" s="28"/>
      <c r="P16057" s="28"/>
      <c r="Q16057" s="28"/>
      <c r="R16057" s="28"/>
      <c r="S16057" s="25"/>
    </row>
    <row r="16058" spans="2:19" s="16" customFormat="1" outlineLevel="2" x14ac:dyDescent="0.25">
      <c r="B16058" s="16" t="s">
        <v>4865</v>
      </c>
      <c r="C16058" s="16" t="s">
        <v>4485</v>
      </c>
      <c r="D16058" s="16" t="s">
        <v>99</v>
      </c>
      <c r="E16058" s="16" t="s">
        <v>1655</v>
      </c>
      <c r="G16058" s="16" t="s">
        <v>1656</v>
      </c>
      <c r="H16058" s="16" t="s">
        <v>154</v>
      </c>
      <c r="I16058" s="31">
        <v>58</v>
      </c>
      <c r="J16058" s="31">
        <v>58</v>
      </c>
      <c r="K16058" s="32">
        <f>IFERROR((J16058/I16058),0)</f>
        <v>1</v>
      </c>
      <c r="L16058" s="31"/>
      <c r="M16058" s="31"/>
      <c r="N16058" s="39"/>
      <c r="O16058" s="28"/>
      <c r="P16058" s="28"/>
      <c r="Q16058" s="28"/>
      <c r="R16058" s="28"/>
      <c r="S16058" s="25"/>
    </row>
    <row r="16059" spans="2:19" s="16" customFormat="1" outlineLevel="2" x14ac:dyDescent="0.25">
      <c r="B16059" s="16" t="s">
        <v>4865</v>
      </c>
      <c r="C16059" s="16" t="s">
        <v>4485</v>
      </c>
      <c r="D16059" s="16" t="s">
        <v>99</v>
      </c>
      <c r="E16059" s="16" t="s">
        <v>1655</v>
      </c>
      <c r="G16059" s="16" t="s">
        <v>1656</v>
      </c>
      <c r="H16059" s="16" t="s">
        <v>4491</v>
      </c>
      <c r="I16059" s="31">
        <v>1552557</v>
      </c>
      <c r="J16059" s="31">
        <v>1552557</v>
      </c>
      <c r="K16059" s="42"/>
      <c r="L16059" s="31"/>
      <c r="M16059" s="31"/>
      <c r="N16059" s="39"/>
      <c r="O16059" s="28"/>
      <c r="P16059" s="28"/>
      <c r="Q16059" s="28"/>
      <c r="R16059" s="28"/>
      <c r="S16059" s="25"/>
    </row>
    <row r="16060" spans="2:19" s="16" customFormat="1" outlineLevel="2" x14ac:dyDescent="0.25">
      <c r="B16060" s="16" t="s">
        <v>4865</v>
      </c>
      <c r="C16060" s="16" t="s">
        <v>4485</v>
      </c>
      <c r="D16060" s="16" t="s">
        <v>99</v>
      </c>
      <c r="E16060" s="16" t="s">
        <v>1655</v>
      </c>
      <c r="G16060" s="16" t="s">
        <v>1656</v>
      </c>
      <c r="H16060" s="16" t="s">
        <v>231</v>
      </c>
      <c r="I16060" s="31">
        <v>1471622</v>
      </c>
      <c r="J16060" s="31">
        <v>1471622</v>
      </c>
      <c r="K16060" s="32">
        <f>IFERROR((J16060/I16060),0)</f>
        <v>1</v>
      </c>
      <c r="L16060" s="31"/>
      <c r="M16060" s="31"/>
      <c r="N16060" s="39"/>
      <c r="O16060" s="28"/>
      <c r="P16060" s="28"/>
      <c r="Q16060" s="28"/>
      <c r="R16060" s="28"/>
      <c r="S16060" s="25"/>
    </row>
    <row r="16061" spans="2:19" s="16" customFormat="1" outlineLevel="2" x14ac:dyDescent="0.25">
      <c r="B16061" s="16" t="s">
        <v>4865</v>
      </c>
      <c r="C16061" s="16" t="s">
        <v>4485</v>
      </c>
      <c r="D16061" s="16" t="s">
        <v>99</v>
      </c>
      <c r="E16061" s="16" t="s">
        <v>1655</v>
      </c>
      <c r="G16061" s="16" t="s">
        <v>1656</v>
      </c>
      <c r="H16061" s="16" t="s">
        <v>155</v>
      </c>
      <c r="I16061" s="31">
        <v>-1879425</v>
      </c>
      <c r="J16061" s="31"/>
      <c r="K16061" s="32">
        <f>IFERROR((J16061/I16061),0)</f>
        <v>0</v>
      </c>
      <c r="L16061" s="31"/>
      <c r="M16061" s="31"/>
      <c r="N16061" s="39"/>
      <c r="O16061" s="28"/>
      <c r="P16061" s="28"/>
      <c r="Q16061" s="28"/>
      <c r="R16061" s="28"/>
      <c r="S16061" s="25"/>
    </row>
    <row r="16062" spans="2:19" s="16" customFormat="1" outlineLevel="1" x14ac:dyDescent="0.25">
      <c r="B16062" s="47" t="s">
        <v>9130</v>
      </c>
      <c r="C16062" s="47" t="str">
        <f>C16061</f>
        <v>ASIGNACIONES DIRECTAS ANTICIPADAS (5% DEL SGR)</v>
      </c>
      <c r="D16062" s="47"/>
      <c r="E16062" s="47" t="str">
        <f>E16061</f>
        <v>41791</v>
      </c>
      <c r="F16062" s="47"/>
      <c r="G16062" s="47" t="str">
        <f>G16061</f>
        <v xml:space="preserve">TARQUI                                            </v>
      </c>
      <c r="H16062" s="47" t="s">
        <v>10655</v>
      </c>
      <c r="I16062" s="51">
        <f>SUBTOTAL(9,I16056:I16061)</f>
        <v>11691837</v>
      </c>
      <c r="J16062" s="51">
        <f>SUBTOTAL(9,J16056:J16061)</f>
        <v>4174135</v>
      </c>
      <c r="K16062" s="49">
        <f>J16062/I16062</f>
        <v>0.3570127602702638</v>
      </c>
      <c r="L16062" s="51">
        <f>SUBTOTAL(9,L16056:L16061)</f>
        <v>6185329</v>
      </c>
      <c r="M16062" s="51">
        <f>SUBTOTAL(9,M16056:M16061)</f>
        <v>0</v>
      </c>
      <c r="N16062" s="50">
        <f>IFERROR((M16062/L16062),"N.A")</f>
        <v>0</v>
      </c>
      <c r="O16062" s="28"/>
      <c r="P16062" s="28"/>
      <c r="Q16062" s="28"/>
      <c r="R16062" s="28"/>
      <c r="S16062" s="25"/>
    </row>
    <row r="16063" spans="2:19" s="16" customFormat="1" outlineLevel="2" x14ac:dyDescent="0.25">
      <c r="B16063" s="16" t="s">
        <v>4866</v>
      </c>
      <c r="C16063" s="16" t="s">
        <v>4485</v>
      </c>
      <c r="D16063" s="16" t="s">
        <v>99</v>
      </c>
      <c r="E16063" s="16" t="s">
        <v>1658</v>
      </c>
      <c r="G16063" s="16" t="s">
        <v>1659</v>
      </c>
      <c r="H16063" s="16" t="s">
        <v>19</v>
      </c>
      <c r="I16063" s="31">
        <v>128280</v>
      </c>
      <c r="J16063" s="31">
        <v>128280</v>
      </c>
      <c r="K16063" s="32">
        <f>IFERROR((J16063/I16063),0)</f>
        <v>1</v>
      </c>
      <c r="L16063" s="31"/>
      <c r="M16063" s="31"/>
      <c r="N16063" s="39"/>
      <c r="O16063" s="28"/>
      <c r="P16063" s="28"/>
      <c r="Q16063" s="28"/>
      <c r="R16063" s="28"/>
      <c r="S16063" s="25"/>
    </row>
    <row r="16064" spans="2:19" s="16" customFormat="1" outlineLevel="1" x14ac:dyDescent="0.25">
      <c r="B16064" s="47" t="s">
        <v>9131</v>
      </c>
      <c r="C16064" s="47" t="str">
        <f>C16063</f>
        <v>ASIGNACIONES DIRECTAS ANTICIPADAS (5% DEL SGR)</v>
      </c>
      <c r="D16064" s="47"/>
      <c r="E16064" s="47" t="str">
        <f>E16063</f>
        <v>41770</v>
      </c>
      <c r="F16064" s="47"/>
      <c r="G16064" s="47" t="str">
        <f>G16063</f>
        <v xml:space="preserve">SUAZA                                             </v>
      </c>
      <c r="H16064" s="47" t="s">
        <v>10655</v>
      </c>
      <c r="I16064" s="51">
        <f>SUBTOTAL(9,I16063:I16063)</f>
        <v>128280</v>
      </c>
      <c r="J16064" s="51">
        <f>SUBTOTAL(9,J16063:J16063)</f>
        <v>128280</v>
      </c>
      <c r="K16064" s="49">
        <f>J16064/I16064</f>
        <v>1</v>
      </c>
      <c r="L16064" s="51">
        <f>SUBTOTAL(9,L16063:L16063)</f>
        <v>0</v>
      </c>
      <c r="M16064" s="51">
        <f>SUBTOTAL(9,M16063:M16063)</f>
        <v>0</v>
      </c>
      <c r="N16064" s="50" t="str">
        <f>IFERROR((M16064/L16064),"N.A")</f>
        <v>N.A</v>
      </c>
      <c r="O16064" s="28"/>
      <c r="P16064" s="28"/>
      <c r="Q16064" s="28"/>
      <c r="R16064" s="28"/>
      <c r="S16064" s="25"/>
    </row>
    <row r="16065" spans="2:19" s="16" customFormat="1" outlineLevel="2" x14ac:dyDescent="0.25">
      <c r="B16065" s="16" t="s">
        <v>4867</v>
      </c>
      <c r="C16065" s="16" t="s">
        <v>4485</v>
      </c>
      <c r="D16065" s="16" t="s">
        <v>99</v>
      </c>
      <c r="E16065" s="16" t="s">
        <v>1661</v>
      </c>
      <c r="G16065" s="16" t="s">
        <v>1662</v>
      </c>
      <c r="H16065" s="16" t="s">
        <v>152</v>
      </c>
      <c r="I16065" s="35">
        <v>5780950</v>
      </c>
      <c r="J16065" s="35">
        <v>3423520.65</v>
      </c>
      <c r="K16065" s="36">
        <f>IFERROR((J16065/I16065),0)</f>
        <v>0.59220727562078901</v>
      </c>
      <c r="L16065" s="35">
        <v>3739891</v>
      </c>
      <c r="M16065" s="35">
        <v>3423520.65</v>
      </c>
      <c r="N16065" s="40">
        <f>M16065/L16065</f>
        <v>0.91540653190159815</v>
      </c>
      <c r="O16065" s="28"/>
      <c r="P16065" s="28"/>
      <c r="Q16065" s="28"/>
      <c r="R16065" s="28"/>
      <c r="S16065" s="25"/>
    </row>
    <row r="16066" spans="2:19" s="16" customFormat="1" outlineLevel="2" x14ac:dyDescent="0.25">
      <c r="B16066" s="16" t="s">
        <v>4867</v>
      </c>
      <c r="C16066" s="16" t="s">
        <v>4485</v>
      </c>
      <c r="D16066" s="16" t="s">
        <v>99</v>
      </c>
      <c r="E16066" s="16" t="s">
        <v>1661</v>
      </c>
      <c r="G16066" s="16" t="s">
        <v>1662</v>
      </c>
      <c r="H16066" s="16" t="s">
        <v>19</v>
      </c>
      <c r="I16066" s="31">
        <v>10134302</v>
      </c>
      <c r="J16066" s="31">
        <v>10134302</v>
      </c>
      <c r="K16066" s="32">
        <f>IFERROR((J16066/I16066),0)</f>
        <v>1</v>
      </c>
      <c r="L16066" s="31"/>
      <c r="M16066" s="31"/>
      <c r="N16066" s="39"/>
      <c r="O16066" s="28"/>
      <c r="P16066" s="28"/>
      <c r="Q16066" s="28"/>
      <c r="R16066" s="28"/>
      <c r="S16066" s="25"/>
    </row>
    <row r="16067" spans="2:19" s="16" customFormat="1" outlineLevel="2" x14ac:dyDescent="0.25">
      <c r="B16067" s="16" t="s">
        <v>4867</v>
      </c>
      <c r="C16067" s="16" t="s">
        <v>4485</v>
      </c>
      <c r="D16067" s="16" t="s">
        <v>99</v>
      </c>
      <c r="E16067" s="16" t="s">
        <v>1661</v>
      </c>
      <c r="G16067" s="16" t="s">
        <v>1662</v>
      </c>
      <c r="H16067" s="16" t="s">
        <v>154</v>
      </c>
      <c r="I16067" s="31">
        <v>36</v>
      </c>
      <c r="J16067" s="31">
        <v>36</v>
      </c>
      <c r="K16067" s="32">
        <f>IFERROR((J16067/I16067),0)</f>
        <v>1</v>
      </c>
      <c r="L16067" s="31"/>
      <c r="M16067" s="31"/>
      <c r="N16067" s="39"/>
      <c r="O16067" s="28"/>
      <c r="P16067" s="28"/>
      <c r="Q16067" s="28"/>
      <c r="R16067" s="28"/>
      <c r="S16067" s="25"/>
    </row>
    <row r="16068" spans="2:19" s="16" customFormat="1" outlineLevel="2" x14ac:dyDescent="0.25">
      <c r="B16068" s="16" t="s">
        <v>4867</v>
      </c>
      <c r="C16068" s="16" t="s">
        <v>4485</v>
      </c>
      <c r="D16068" s="16" t="s">
        <v>99</v>
      </c>
      <c r="E16068" s="16" t="s">
        <v>1661</v>
      </c>
      <c r="G16068" s="16" t="s">
        <v>1662</v>
      </c>
      <c r="H16068" s="16" t="s">
        <v>231</v>
      </c>
      <c r="I16068" s="31">
        <v>875119</v>
      </c>
      <c r="J16068" s="31">
        <v>875119</v>
      </c>
      <c r="K16068" s="32">
        <f>IFERROR((J16068/I16068),0)</f>
        <v>1</v>
      </c>
      <c r="L16068" s="31"/>
      <c r="M16068" s="31"/>
      <c r="N16068" s="39"/>
      <c r="O16068" s="28"/>
      <c r="P16068" s="28"/>
      <c r="Q16068" s="28"/>
      <c r="R16068" s="28"/>
      <c r="S16068" s="25"/>
    </row>
    <row r="16069" spans="2:19" s="16" customFormat="1" outlineLevel="2" x14ac:dyDescent="0.25">
      <c r="B16069" s="16" t="s">
        <v>4867</v>
      </c>
      <c r="C16069" s="16" t="s">
        <v>4485</v>
      </c>
      <c r="D16069" s="16" t="s">
        <v>99</v>
      </c>
      <c r="E16069" s="16" t="s">
        <v>1661</v>
      </c>
      <c r="G16069" s="16" t="s">
        <v>1662</v>
      </c>
      <c r="H16069" s="16" t="s">
        <v>155</v>
      </c>
      <c r="I16069" s="31">
        <v>-1156190</v>
      </c>
      <c r="J16069" s="31"/>
      <c r="K16069" s="32">
        <f>IFERROR((J16069/I16069),0)</f>
        <v>0</v>
      </c>
      <c r="L16069" s="31"/>
      <c r="M16069" s="31"/>
      <c r="N16069" s="39"/>
      <c r="O16069" s="28"/>
      <c r="P16069" s="28"/>
      <c r="Q16069" s="28"/>
      <c r="R16069" s="28"/>
      <c r="S16069" s="25"/>
    </row>
    <row r="16070" spans="2:19" s="16" customFormat="1" outlineLevel="1" x14ac:dyDescent="0.25">
      <c r="B16070" s="47" t="s">
        <v>9132</v>
      </c>
      <c r="C16070" s="47" t="str">
        <f>C16069</f>
        <v>ASIGNACIONES DIRECTAS ANTICIPADAS (5% DEL SGR)</v>
      </c>
      <c r="D16070" s="47"/>
      <c r="E16070" s="47" t="str">
        <f>E16069</f>
        <v>41676</v>
      </c>
      <c r="F16070" s="47"/>
      <c r="G16070" s="47" t="str">
        <f>G16069</f>
        <v xml:space="preserve">SANTA MARÍA                                       </v>
      </c>
      <c r="H16070" s="47" t="s">
        <v>10655</v>
      </c>
      <c r="I16070" s="51">
        <f>SUBTOTAL(9,I16065:I16069)</f>
        <v>15634217</v>
      </c>
      <c r="J16070" s="51">
        <f>SUBTOTAL(9,J16065:J16069)</f>
        <v>14432977.65</v>
      </c>
      <c r="K16070" s="49">
        <f>J16070/I16070</f>
        <v>0.92316600505161217</v>
      </c>
      <c r="L16070" s="51">
        <f>SUBTOTAL(9,L16065:L16069)</f>
        <v>3739891</v>
      </c>
      <c r="M16070" s="51">
        <f>SUBTOTAL(9,M16065:M16069)</f>
        <v>3423520.65</v>
      </c>
      <c r="N16070" s="50">
        <f>IFERROR((M16070/L16070),"N.A")</f>
        <v>0.91540653190159815</v>
      </c>
      <c r="O16070" s="28"/>
      <c r="P16070" s="28"/>
      <c r="Q16070" s="28"/>
      <c r="R16070" s="28"/>
      <c r="S16070" s="25"/>
    </row>
    <row r="16071" spans="2:19" s="16" customFormat="1" outlineLevel="2" x14ac:dyDescent="0.25">
      <c r="B16071" s="16" t="s">
        <v>4868</v>
      </c>
      <c r="C16071" s="16" t="s">
        <v>4485</v>
      </c>
      <c r="D16071" s="16" t="s">
        <v>99</v>
      </c>
      <c r="E16071" s="16" t="s">
        <v>1664</v>
      </c>
      <c r="G16071" s="16" t="s">
        <v>1665</v>
      </c>
      <c r="H16071" s="16" t="s">
        <v>152</v>
      </c>
      <c r="I16071" s="35">
        <v>432559</v>
      </c>
      <c r="J16071" s="35">
        <v>0</v>
      </c>
      <c r="K16071" s="36">
        <f>IFERROR((J16071/I16071),0)</f>
        <v>0</v>
      </c>
      <c r="L16071" s="35">
        <v>284033</v>
      </c>
      <c r="M16071" s="35">
        <v>0</v>
      </c>
      <c r="N16071" s="40">
        <f>M16071/L16071</f>
        <v>0</v>
      </c>
      <c r="O16071" s="28"/>
      <c r="P16071" s="28"/>
      <c r="Q16071" s="28"/>
      <c r="R16071" s="28"/>
      <c r="S16071" s="25"/>
    </row>
    <row r="16072" spans="2:19" s="16" customFormat="1" outlineLevel="2" x14ac:dyDescent="0.25">
      <c r="B16072" s="16" t="s">
        <v>4868</v>
      </c>
      <c r="C16072" s="16" t="s">
        <v>4485</v>
      </c>
      <c r="D16072" s="16" t="s">
        <v>99</v>
      </c>
      <c r="E16072" s="16" t="s">
        <v>1664</v>
      </c>
      <c r="G16072" s="16" t="s">
        <v>1665</v>
      </c>
      <c r="H16072" s="16" t="s">
        <v>19</v>
      </c>
      <c r="I16072" s="31">
        <v>364108</v>
      </c>
      <c r="J16072" s="31">
        <v>364108</v>
      </c>
      <c r="K16072" s="32">
        <f>IFERROR((J16072/I16072),0)</f>
        <v>1</v>
      </c>
      <c r="L16072" s="31"/>
      <c r="M16072" s="31"/>
      <c r="N16072" s="39"/>
      <c r="O16072" s="28"/>
      <c r="P16072" s="28"/>
      <c r="Q16072" s="28"/>
      <c r="R16072" s="28"/>
      <c r="S16072" s="25"/>
    </row>
    <row r="16073" spans="2:19" s="16" customFormat="1" outlineLevel="2" x14ac:dyDescent="0.25">
      <c r="B16073" s="16" t="s">
        <v>4868</v>
      </c>
      <c r="C16073" s="16" t="s">
        <v>4485</v>
      </c>
      <c r="D16073" s="16" t="s">
        <v>99</v>
      </c>
      <c r="E16073" s="16" t="s">
        <v>1664</v>
      </c>
      <c r="G16073" s="16" t="s">
        <v>1665</v>
      </c>
      <c r="H16073" s="16" t="s">
        <v>154</v>
      </c>
      <c r="I16073" s="31">
        <v>3</v>
      </c>
      <c r="J16073" s="31">
        <v>3</v>
      </c>
      <c r="K16073" s="32">
        <f>IFERROR((J16073/I16073),0)</f>
        <v>1</v>
      </c>
      <c r="L16073" s="31"/>
      <c r="M16073" s="31"/>
      <c r="N16073" s="39"/>
      <c r="O16073" s="28"/>
      <c r="P16073" s="28"/>
      <c r="Q16073" s="28"/>
      <c r="R16073" s="28"/>
      <c r="S16073" s="25"/>
    </row>
    <row r="16074" spans="2:19" s="16" customFormat="1" outlineLevel="2" x14ac:dyDescent="0.25">
      <c r="B16074" s="16" t="s">
        <v>4868</v>
      </c>
      <c r="C16074" s="16" t="s">
        <v>4485</v>
      </c>
      <c r="D16074" s="16" t="s">
        <v>99</v>
      </c>
      <c r="E16074" s="16" t="s">
        <v>1664</v>
      </c>
      <c r="G16074" s="16" t="s">
        <v>1665</v>
      </c>
      <c r="H16074" s="16" t="s">
        <v>231</v>
      </c>
      <c r="I16074" s="31">
        <v>67423</v>
      </c>
      <c r="J16074" s="31">
        <v>67423</v>
      </c>
      <c r="K16074" s="32">
        <f>IFERROR((J16074/I16074),0)</f>
        <v>1</v>
      </c>
      <c r="L16074" s="31"/>
      <c r="M16074" s="31"/>
      <c r="N16074" s="39"/>
      <c r="O16074" s="28"/>
      <c r="P16074" s="28"/>
      <c r="Q16074" s="28"/>
      <c r="R16074" s="28"/>
      <c r="S16074" s="25"/>
    </row>
    <row r="16075" spans="2:19" s="16" customFormat="1" outlineLevel="2" x14ac:dyDescent="0.25">
      <c r="B16075" s="16" t="s">
        <v>4868</v>
      </c>
      <c r="C16075" s="16" t="s">
        <v>4485</v>
      </c>
      <c r="D16075" s="16" t="s">
        <v>99</v>
      </c>
      <c r="E16075" s="16" t="s">
        <v>1664</v>
      </c>
      <c r="G16075" s="16" t="s">
        <v>1665</v>
      </c>
      <c r="H16075" s="16" t="s">
        <v>155</v>
      </c>
      <c r="I16075" s="31">
        <v>-86512</v>
      </c>
      <c r="J16075" s="31"/>
      <c r="K16075" s="32">
        <f>IFERROR((J16075/I16075),0)</f>
        <v>0</v>
      </c>
      <c r="L16075" s="31"/>
      <c r="M16075" s="31"/>
      <c r="N16075" s="39"/>
      <c r="O16075" s="28"/>
      <c r="P16075" s="28"/>
      <c r="Q16075" s="28"/>
      <c r="R16075" s="28"/>
      <c r="S16075" s="25"/>
    </row>
    <row r="16076" spans="2:19" s="16" customFormat="1" outlineLevel="1" x14ac:dyDescent="0.25">
      <c r="B16076" s="47" t="s">
        <v>9133</v>
      </c>
      <c r="C16076" s="47" t="str">
        <f>C16075</f>
        <v>ASIGNACIONES DIRECTAS ANTICIPADAS (5% DEL SGR)</v>
      </c>
      <c r="D16076" s="47"/>
      <c r="E16076" s="47" t="str">
        <f>E16075</f>
        <v>41668</v>
      </c>
      <c r="F16076" s="47"/>
      <c r="G16076" s="47" t="str">
        <f>G16075</f>
        <v xml:space="preserve">SAN AGUSTÍN                                       </v>
      </c>
      <c r="H16076" s="47" t="s">
        <v>10655</v>
      </c>
      <c r="I16076" s="51">
        <f>SUBTOTAL(9,I16071:I16075)</f>
        <v>777581</v>
      </c>
      <c r="J16076" s="51">
        <f>SUBTOTAL(9,J16071:J16075)</f>
        <v>431534</v>
      </c>
      <c r="K16076" s="49">
        <f>J16076/I16076</f>
        <v>0.55496983593992133</v>
      </c>
      <c r="L16076" s="51">
        <f>SUBTOTAL(9,L16071:L16075)</f>
        <v>284033</v>
      </c>
      <c r="M16076" s="51">
        <f>SUBTOTAL(9,M16071:M16075)</f>
        <v>0</v>
      </c>
      <c r="N16076" s="50">
        <f>IFERROR((M16076/L16076),"N.A")</f>
        <v>0</v>
      </c>
      <c r="O16076" s="28"/>
      <c r="P16076" s="28"/>
      <c r="Q16076" s="28"/>
      <c r="R16076" s="28"/>
      <c r="S16076" s="25"/>
    </row>
    <row r="16077" spans="2:19" s="16" customFormat="1" outlineLevel="2" x14ac:dyDescent="0.25">
      <c r="B16077" s="16" t="s">
        <v>4869</v>
      </c>
      <c r="C16077" s="16" t="s">
        <v>4485</v>
      </c>
      <c r="D16077" s="16" t="s">
        <v>99</v>
      </c>
      <c r="E16077" s="16" t="s">
        <v>1670</v>
      </c>
      <c r="G16077" s="16" t="s">
        <v>1671</v>
      </c>
      <c r="H16077" s="16" t="s">
        <v>152</v>
      </c>
      <c r="I16077" s="35">
        <v>54908829</v>
      </c>
      <c r="J16077" s="35">
        <v>43643194.140000008</v>
      </c>
      <c r="K16077" s="36">
        <f>IFERROR((J16077/I16077),0)</f>
        <v>0.79483017457902827</v>
      </c>
      <c r="L16077" s="35">
        <v>36154769</v>
      </c>
      <c r="M16077" s="35">
        <v>43643194.140000008</v>
      </c>
      <c r="N16077" s="40">
        <f>M16077/L16077</f>
        <v>1.2071213659254747</v>
      </c>
      <c r="O16077" s="28"/>
      <c r="P16077" s="28"/>
      <c r="Q16077" s="28"/>
      <c r="R16077" s="28"/>
      <c r="S16077" s="25"/>
    </row>
    <row r="16078" spans="2:19" s="16" customFormat="1" outlineLevel="2" x14ac:dyDescent="0.25">
      <c r="B16078" s="16" t="s">
        <v>4869</v>
      </c>
      <c r="C16078" s="16" t="s">
        <v>4485</v>
      </c>
      <c r="D16078" s="16" t="s">
        <v>99</v>
      </c>
      <c r="E16078" s="16" t="s">
        <v>1670</v>
      </c>
      <c r="G16078" s="16" t="s">
        <v>1671</v>
      </c>
      <c r="H16078" s="16" t="s">
        <v>19</v>
      </c>
      <c r="I16078" s="31">
        <v>46200099</v>
      </c>
      <c r="J16078" s="31">
        <v>46200099</v>
      </c>
      <c r="K16078" s="32">
        <f>IFERROR((J16078/I16078),0)</f>
        <v>1</v>
      </c>
      <c r="L16078" s="31"/>
      <c r="M16078" s="31"/>
      <c r="N16078" s="39"/>
      <c r="O16078" s="28"/>
      <c r="P16078" s="28"/>
      <c r="Q16078" s="28"/>
      <c r="R16078" s="28"/>
      <c r="S16078" s="25"/>
    </row>
    <row r="16079" spans="2:19" s="16" customFormat="1" outlineLevel="2" x14ac:dyDescent="0.25">
      <c r="B16079" s="16" t="s">
        <v>4869</v>
      </c>
      <c r="C16079" s="16" t="s">
        <v>4485</v>
      </c>
      <c r="D16079" s="16" t="s">
        <v>99</v>
      </c>
      <c r="E16079" s="16" t="s">
        <v>1670</v>
      </c>
      <c r="G16079" s="16" t="s">
        <v>1671</v>
      </c>
      <c r="H16079" s="16" t="s">
        <v>154</v>
      </c>
      <c r="I16079" s="31">
        <v>340</v>
      </c>
      <c r="J16079" s="31">
        <v>340</v>
      </c>
      <c r="K16079" s="32">
        <f>IFERROR((J16079/I16079),0)</f>
        <v>1</v>
      </c>
      <c r="L16079" s="31"/>
      <c r="M16079" s="31"/>
      <c r="N16079" s="39"/>
      <c r="O16079" s="28"/>
      <c r="P16079" s="28"/>
      <c r="Q16079" s="28"/>
      <c r="R16079" s="28"/>
      <c r="S16079" s="25"/>
    </row>
    <row r="16080" spans="2:19" s="16" customFormat="1" outlineLevel="2" x14ac:dyDescent="0.25">
      <c r="B16080" s="16" t="s">
        <v>4869</v>
      </c>
      <c r="C16080" s="16" t="s">
        <v>4485</v>
      </c>
      <c r="D16080" s="16" t="s">
        <v>99</v>
      </c>
      <c r="E16080" s="16" t="s">
        <v>1670</v>
      </c>
      <c r="G16080" s="16" t="s">
        <v>1671</v>
      </c>
      <c r="H16080" s="16" t="s">
        <v>4491</v>
      </c>
      <c r="I16080" s="31">
        <v>818300</v>
      </c>
      <c r="J16080" s="31">
        <v>818300</v>
      </c>
      <c r="K16080" s="42"/>
      <c r="L16080" s="31"/>
      <c r="M16080" s="31"/>
      <c r="N16080" s="39"/>
      <c r="O16080" s="28"/>
      <c r="P16080" s="28"/>
      <c r="Q16080" s="28"/>
      <c r="R16080" s="28"/>
      <c r="S16080" s="25"/>
    </row>
    <row r="16081" spans="2:19" s="16" customFormat="1" outlineLevel="2" x14ac:dyDescent="0.25">
      <c r="B16081" s="16" t="s">
        <v>4869</v>
      </c>
      <c r="C16081" s="16" t="s">
        <v>4485</v>
      </c>
      <c r="D16081" s="16" t="s">
        <v>99</v>
      </c>
      <c r="E16081" s="16" t="s">
        <v>1670</v>
      </c>
      <c r="G16081" s="16" t="s">
        <v>1671</v>
      </c>
      <c r="H16081" s="16" t="s">
        <v>231</v>
      </c>
      <c r="I16081" s="31">
        <v>8604908</v>
      </c>
      <c r="J16081" s="31">
        <v>8604908</v>
      </c>
      <c r="K16081" s="32">
        <f>IFERROR((J16081/I16081),0)</f>
        <v>1</v>
      </c>
      <c r="L16081" s="31"/>
      <c r="M16081" s="31"/>
      <c r="N16081" s="39"/>
      <c r="O16081" s="28"/>
      <c r="P16081" s="28"/>
      <c r="Q16081" s="28"/>
      <c r="R16081" s="28"/>
      <c r="S16081" s="25"/>
    </row>
    <row r="16082" spans="2:19" s="16" customFormat="1" outlineLevel="2" x14ac:dyDescent="0.25">
      <c r="B16082" s="16" t="s">
        <v>4869</v>
      </c>
      <c r="C16082" s="16" t="s">
        <v>4485</v>
      </c>
      <c r="D16082" s="16" t="s">
        <v>99</v>
      </c>
      <c r="E16082" s="16" t="s">
        <v>1670</v>
      </c>
      <c r="G16082" s="16" t="s">
        <v>1671</v>
      </c>
      <c r="H16082" s="16" t="s">
        <v>155</v>
      </c>
      <c r="I16082" s="31">
        <v>-10981766</v>
      </c>
      <c r="J16082" s="31"/>
      <c r="K16082" s="32">
        <f>IFERROR((J16082/I16082),0)</f>
        <v>0</v>
      </c>
      <c r="L16082" s="31"/>
      <c r="M16082" s="31"/>
      <c r="N16082" s="39"/>
      <c r="O16082" s="28"/>
      <c r="P16082" s="28"/>
      <c r="Q16082" s="28"/>
      <c r="R16082" s="28"/>
      <c r="S16082" s="25"/>
    </row>
    <row r="16083" spans="2:19" s="16" customFormat="1" outlineLevel="1" x14ac:dyDescent="0.25">
      <c r="B16083" s="47" t="s">
        <v>9134</v>
      </c>
      <c r="C16083" s="47" t="str">
        <f>C16082</f>
        <v>ASIGNACIONES DIRECTAS ANTICIPADAS (5% DEL SGR)</v>
      </c>
      <c r="D16083" s="47"/>
      <c r="E16083" s="47" t="str">
        <f>E16082</f>
        <v>41615</v>
      </c>
      <c r="F16083" s="47"/>
      <c r="G16083" s="47" t="str">
        <f>G16082</f>
        <v xml:space="preserve">RIVERA                                            </v>
      </c>
      <c r="H16083" s="47" t="s">
        <v>10655</v>
      </c>
      <c r="I16083" s="51">
        <f>SUBTOTAL(9,I16077:I16082)</f>
        <v>99550710</v>
      </c>
      <c r="J16083" s="51">
        <f>SUBTOTAL(9,J16077:J16082)</f>
        <v>99266841.140000015</v>
      </c>
      <c r="K16083" s="49">
        <f>J16083/I16083</f>
        <v>0.99714849989517917</v>
      </c>
      <c r="L16083" s="51">
        <f>SUBTOTAL(9,L16077:L16082)</f>
        <v>36154769</v>
      </c>
      <c r="M16083" s="51">
        <f>SUBTOTAL(9,M16077:M16082)</f>
        <v>43643194.140000008</v>
      </c>
      <c r="N16083" s="50">
        <f>IFERROR((M16083/L16083),"N.A")</f>
        <v>1.2071213659254747</v>
      </c>
      <c r="O16083" s="28"/>
      <c r="P16083" s="28"/>
      <c r="Q16083" s="28"/>
      <c r="R16083" s="28"/>
      <c r="S16083" s="25"/>
    </row>
    <row r="16084" spans="2:19" s="16" customFormat="1" outlineLevel="2" x14ac:dyDescent="0.25">
      <c r="B16084" s="16" t="s">
        <v>4870</v>
      </c>
      <c r="C16084" s="16" t="s">
        <v>4485</v>
      </c>
      <c r="D16084" s="16" t="s">
        <v>99</v>
      </c>
      <c r="E16084" s="16" t="s">
        <v>1673</v>
      </c>
      <c r="G16084" s="16" t="s">
        <v>1674</v>
      </c>
      <c r="H16084" s="16" t="s">
        <v>152</v>
      </c>
      <c r="I16084" s="35">
        <v>1338413</v>
      </c>
      <c r="J16084" s="35">
        <v>1338413</v>
      </c>
      <c r="K16084" s="36">
        <f>IFERROR((J16084/I16084),0)</f>
        <v>1</v>
      </c>
      <c r="L16084" s="35">
        <v>892051</v>
      </c>
      <c r="M16084" s="35">
        <v>1338413</v>
      </c>
      <c r="N16084" s="40">
        <f>M16084/L16084</f>
        <v>1.5003772205849217</v>
      </c>
      <c r="O16084" s="28"/>
      <c r="P16084" s="28"/>
      <c r="Q16084" s="28"/>
      <c r="R16084" s="28"/>
      <c r="S16084" s="25"/>
    </row>
    <row r="16085" spans="2:19" s="16" customFormat="1" outlineLevel="2" x14ac:dyDescent="0.25">
      <c r="B16085" s="16" t="s">
        <v>4870</v>
      </c>
      <c r="C16085" s="16" t="s">
        <v>4485</v>
      </c>
      <c r="D16085" s="16" t="s">
        <v>99</v>
      </c>
      <c r="E16085" s="16" t="s">
        <v>1673</v>
      </c>
      <c r="G16085" s="16" t="s">
        <v>1674</v>
      </c>
      <c r="H16085" s="16" t="s">
        <v>19</v>
      </c>
      <c r="I16085" s="31">
        <v>4337675</v>
      </c>
      <c r="J16085" s="31">
        <v>4337675</v>
      </c>
      <c r="K16085" s="32">
        <f>IFERROR((J16085/I16085),0)</f>
        <v>1</v>
      </c>
      <c r="L16085" s="31"/>
      <c r="M16085" s="31"/>
      <c r="N16085" s="39"/>
      <c r="O16085" s="28"/>
      <c r="P16085" s="28"/>
      <c r="Q16085" s="28"/>
      <c r="R16085" s="28"/>
      <c r="S16085" s="25"/>
    </row>
    <row r="16086" spans="2:19" s="16" customFormat="1" outlineLevel="2" x14ac:dyDescent="0.25">
      <c r="B16086" s="16" t="s">
        <v>4870</v>
      </c>
      <c r="C16086" s="16" t="s">
        <v>4485</v>
      </c>
      <c r="D16086" s="16" t="s">
        <v>99</v>
      </c>
      <c r="E16086" s="16" t="s">
        <v>1673</v>
      </c>
      <c r="G16086" s="16" t="s">
        <v>1674</v>
      </c>
      <c r="H16086" s="16" t="s">
        <v>154</v>
      </c>
      <c r="I16086" s="31">
        <v>8</v>
      </c>
      <c r="J16086" s="31">
        <v>8</v>
      </c>
      <c r="K16086" s="32">
        <f>IFERROR((J16086/I16086),0)</f>
        <v>1</v>
      </c>
      <c r="L16086" s="31"/>
      <c r="M16086" s="31"/>
      <c r="N16086" s="39"/>
      <c r="O16086" s="28"/>
      <c r="P16086" s="28"/>
      <c r="Q16086" s="28"/>
      <c r="R16086" s="28"/>
      <c r="S16086" s="25"/>
    </row>
    <row r="16087" spans="2:19" s="16" customFormat="1" outlineLevel="2" x14ac:dyDescent="0.25">
      <c r="B16087" s="16" t="s">
        <v>4870</v>
      </c>
      <c r="C16087" s="16" t="s">
        <v>4485</v>
      </c>
      <c r="D16087" s="16" t="s">
        <v>99</v>
      </c>
      <c r="E16087" s="16" t="s">
        <v>1673</v>
      </c>
      <c r="G16087" s="16" t="s">
        <v>1674</v>
      </c>
      <c r="H16087" s="16" t="s">
        <v>4491</v>
      </c>
      <c r="I16087" s="31">
        <v>781760</v>
      </c>
      <c r="J16087" s="31">
        <v>781760</v>
      </c>
      <c r="K16087" s="42"/>
      <c r="L16087" s="31"/>
      <c r="M16087" s="31"/>
      <c r="N16087" s="39"/>
      <c r="O16087" s="28"/>
      <c r="P16087" s="28"/>
      <c r="Q16087" s="28"/>
      <c r="R16087" s="28"/>
      <c r="S16087" s="25"/>
    </row>
    <row r="16088" spans="2:19" s="16" customFormat="1" outlineLevel="2" x14ac:dyDescent="0.25">
      <c r="B16088" s="16" t="s">
        <v>4870</v>
      </c>
      <c r="C16088" s="16" t="s">
        <v>4485</v>
      </c>
      <c r="D16088" s="16" t="s">
        <v>99</v>
      </c>
      <c r="E16088" s="16" t="s">
        <v>1673</v>
      </c>
      <c r="G16088" s="16" t="s">
        <v>1674</v>
      </c>
      <c r="H16088" s="16" t="s">
        <v>231</v>
      </c>
      <c r="I16088" s="31">
        <v>214734</v>
      </c>
      <c r="J16088" s="31">
        <v>214734</v>
      </c>
      <c r="K16088" s="32">
        <f>IFERROR((J16088/I16088),0)</f>
        <v>1</v>
      </c>
      <c r="L16088" s="31"/>
      <c r="M16088" s="31"/>
      <c r="N16088" s="39"/>
      <c r="O16088" s="28"/>
      <c r="P16088" s="28"/>
      <c r="Q16088" s="28"/>
      <c r="R16088" s="28"/>
      <c r="S16088" s="25"/>
    </row>
    <row r="16089" spans="2:19" s="16" customFormat="1" outlineLevel="2" x14ac:dyDescent="0.25">
      <c r="B16089" s="16" t="s">
        <v>4870</v>
      </c>
      <c r="C16089" s="16" t="s">
        <v>4485</v>
      </c>
      <c r="D16089" s="16" t="s">
        <v>99</v>
      </c>
      <c r="E16089" s="16" t="s">
        <v>1673</v>
      </c>
      <c r="G16089" s="16" t="s">
        <v>1674</v>
      </c>
      <c r="H16089" s="16" t="s">
        <v>155</v>
      </c>
      <c r="I16089" s="31">
        <v>-267683</v>
      </c>
      <c r="J16089" s="31"/>
      <c r="K16089" s="32">
        <f>IFERROR((J16089/I16089),0)</f>
        <v>0</v>
      </c>
      <c r="L16089" s="31"/>
      <c r="M16089" s="31"/>
      <c r="N16089" s="39"/>
      <c r="O16089" s="28"/>
      <c r="P16089" s="28"/>
      <c r="Q16089" s="28"/>
      <c r="R16089" s="28"/>
      <c r="S16089" s="25"/>
    </row>
    <row r="16090" spans="2:19" s="16" customFormat="1" outlineLevel="1" x14ac:dyDescent="0.25">
      <c r="B16090" s="47" t="s">
        <v>9135</v>
      </c>
      <c r="C16090" s="47" t="str">
        <f>C16089</f>
        <v>ASIGNACIONES DIRECTAS ANTICIPADAS (5% DEL SGR)</v>
      </c>
      <c r="D16090" s="47"/>
      <c r="E16090" s="47" t="str">
        <f>E16089</f>
        <v>41551</v>
      </c>
      <c r="F16090" s="47"/>
      <c r="G16090" s="47" t="str">
        <f>G16089</f>
        <v xml:space="preserve">PITALITO                                          </v>
      </c>
      <c r="H16090" s="47" t="s">
        <v>10655</v>
      </c>
      <c r="I16090" s="51">
        <f>SUBTOTAL(9,I16084:I16089)</f>
        <v>6404907</v>
      </c>
      <c r="J16090" s="51">
        <f>SUBTOTAL(9,J16084:J16089)</f>
        <v>6672590</v>
      </c>
      <c r="K16090" s="49">
        <f>J16090/I16090</f>
        <v>1.0417934249474661</v>
      </c>
      <c r="L16090" s="51">
        <f>SUBTOTAL(9,L16084:L16089)</f>
        <v>892051</v>
      </c>
      <c r="M16090" s="51">
        <f>SUBTOTAL(9,M16084:M16089)</f>
        <v>1338413</v>
      </c>
      <c r="N16090" s="50">
        <f>IFERROR((M16090/L16090),"N.A")</f>
        <v>1.5003772205849217</v>
      </c>
      <c r="O16090" s="28"/>
      <c r="P16090" s="28"/>
      <c r="Q16090" s="28"/>
      <c r="R16090" s="28"/>
      <c r="S16090" s="25"/>
    </row>
    <row r="16091" spans="2:19" s="16" customFormat="1" outlineLevel="2" x14ac:dyDescent="0.25">
      <c r="B16091" s="16" t="s">
        <v>4871</v>
      </c>
      <c r="C16091" s="16" t="s">
        <v>4485</v>
      </c>
      <c r="D16091" s="16" t="s">
        <v>99</v>
      </c>
      <c r="E16091" s="16" t="s">
        <v>1682</v>
      </c>
      <c r="G16091" s="16" t="s">
        <v>1683</v>
      </c>
      <c r="H16091" s="16" t="s">
        <v>152</v>
      </c>
      <c r="I16091" s="35">
        <v>4959887094</v>
      </c>
      <c r="J16091" s="35">
        <v>2671590525.3100004</v>
      </c>
      <c r="K16091" s="36">
        <f>IFERROR((J16091/I16091),0)</f>
        <v>0.53863938325165439</v>
      </c>
      <c r="L16091" s="35">
        <v>3285391253.4900002</v>
      </c>
      <c r="M16091" s="35">
        <v>2671590525.3100004</v>
      </c>
      <c r="N16091" s="40">
        <f>M16091/L16091</f>
        <v>0.81317271496112598</v>
      </c>
      <c r="O16091" s="28"/>
      <c r="P16091" s="28"/>
      <c r="Q16091" s="28"/>
      <c r="R16091" s="28"/>
      <c r="S16091" s="25"/>
    </row>
    <row r="16092" spans="2:19" s="16" customFormat="1" outlineLevel="2" x14ac:dyDescent="0.25">
      <c r="B16092" s="16" t="s">
        <v>4871</v>
      </c>
      <c r="C16092" s="16" t="s">
        <v>4485</v>
      </c>
      <c r="D16092" s="16" t="s">
        <v>99</v>
      </c>
      <c r="E16092" s="16" t="s">
        <v>1682</v>
      </c>
      <c r="G16092" s="16" t="s">
        <v>1683</v>
      </c>
      <c r="H16092" s="16" t="s">
        <v>19</v>
      </c>
      <c r="I16092" s="31">
        <v>3582937399</v>
      </c>
      <c r="J16092" s="31">
        <v>3582937399</v>
      </c>
      <c r="K16092" s="32">
        <f>IFERROR((J16092/I16092),0)</f>
        <v>1</v>
      </c>
      <c r="L16092" s="31"/>
      <c r="M16092" s="31"/>
      <c r="N16092" s="39"/>
      <c r="O16092" s="28"/>
      <c r="P16092" s="28"/>
      <c r="Q16092" s="28"/>
      <c r="R16092" s="28"/>
      <c r="S16092" s="25"/>
    </row>
    <row r="16093" spans="2:19" s="16" customFormat="1" outlineLevel="2" x14ac:dyDescent="0.25">
      <c r="B16093" s="16" t="s">
        <v>4871</v>
      </c>
      <c r="C16093" s="16" t="s">
        <v>4485</v>
      </c>
      <c r="D16093" s="16" t="s">
        <v>99</v>
      </c>
      <c r="E16093" s="16" t="s">
        <v>1682</v>
      </c>
      <c r="G16093" s="16" t="s">
        <v>1683</v>
      </c>
      <c r="H16093" s="16" t="s">
        <v>154</v>
      </c>
      <c r="I16093" s="31">
        <v>30676</v>
      </c>
      <c r="J16093" s="31">
        <v>30676</v>
      </c>
      <c r="K16093" s="32">
        <f>IFERROR((J16093/I16093),0)</f>
        <v>1</v>
      </c>
      <c r="L16093" s="31"/>
      <c r="M16093" s="31"/>
      <c r="N16093" s="39"/>
      <c r="O16093" s="28"/>
      <c r="P16093" s="28"/>
      <c r="Q16093" s="28"/>
      <c r="R16093" s="28"/>
      <c r="S16093" s="25"/>
    </row>
    <row r="16094" spans="2:19" s="16" customFormat="1" outlineLevel="2" x14ac:dyDescent="0.25">
      <c r="B16094" s="16" t="s">
        <v>4871</v>
      </c>
      <c r="C16094" s="16" t="s">
        <v>4485</v>
      </c>
      <c r="D16094" s="16" t="s">
        <v>99</v>
      </c>
      <c r="E16094" s="16" t="s">
        <v>1682</v>
      </c>
      <c r="G16094" s="16" t="s">
        <v>1683</v>
      </c>
      <c r="H16094" s="16" t="s">
        <v>4491</v>
      </c>
      <c r="I16094" s="31">
        <v>100707</v>
      </c>
      <c r="J16094" s="31">
        <v>100707</v>
      </c>
      <c r="K16094" s="42"/>
      <c r="L16094" s="31"/>
      <c r="M16094" s="31"/>
      <c r="N16094" s="39"/>
      <c r="O16094" s="28"/>
      <c r="P16094" s="28"/>
      <c r="Q16094" s="28"/>
      <c r="R16094" s="28"/>
      <c r="S16094" s="25"/>
    </row>
    <row r="16095" spans="2:19" s="16" customFormat="1" outlineLevel="2" x14ac:dyDescent="0.25">
      <c r="B16095" s="16" t="s">
        <v>4871</v>
      </c>
      <c r="C16095" s="16" t="s">
        <v>4485</v>
      </c>
      <c r="D16095" s="16" t="s">
        <v>99</v>
      </c>
      <c r="E16095" s="16" t="s">
        <v>1682</v>
      </c>
      <c r="G16095" s="16" t="s">
        <v>1683</v>
      </c>
      <c r="H16095" s="16" t="s">
        <v>231</v>
      </c>
      <c r="I16095" s="31">
        <v>776285730</v>
      </c>
      <c r="J16095" s="31">
        <v>776285730</v>
      </c>
      <c r="K16095" s="32">
        <f>IFERROR((J16095/I16095),0)</f>
        <v>1</v>
      </c>
      <c r="L16095" s="31"/>
      <c r="M16095" s="31"/>
      <c r="N16095" s="39"/>
      <c r="O16095" s="28"/>
      <c r="P16095" s="28"/>
      <c r="Q16095" s="28"/>
      <c r="R16095" s="28"/>
      <c r="S16095" s="25"/>
    </row>
    <row r="16096" spans="2:19" s="16" customFormat="1" outlineLevel="2" x14ac:dyDescent="0.25">
      <c r="B16096" s="16" t="s">
        <v>4871</v>
      </c>
      <c r="C16096" s="16" t="s">
        <v>4485</v>
      </c>
      <c r="D16096" s="16" t="s">
        <v>99</v>
      </c>
      <c r="E16096" s="16" t="s">
        <v>1682</v>
      </c>
      <c r="G16096" s="16" t="s">
        <v>1683</v>
      </c>
      <c r="H16096" s="16" t="s">
        <v>155</v>
      </c>
      <c r="I16096" s="31">
        <v>-991977419</v>
      </c>
      <c r="J16096" s="31"/>
      <c r="K16096" s="32">
        <f>IFERROR((J16096/I16096),0)</f>
        <v>0</v>
      </c>
      <c r="L16096" s="31"/>
      <c r="M16096" s="31"/>
      <c r="N16096" s="39"/>
      <c r="O16096" s="28"/>
      <c r="P16096" s="28"/>
      <c r="Q16096" s="28"/>
      <c r="R16096" s="28"/>
      <c r="S16096" s="25"/>
    </row>
    <row r="16097" spans="2:19" s="16" customFormat="1" outlineLevel="1" x14ac:dyDescent="0.25">
      <c r="B16097" s="47" t="s">
        <v>9136</v>
      </c>
      <c r="C16097" s="47" t="str">
        <f>C16096</f>
        <v>ASIGNACIONES DIRECTAS ANTICIPADAS (5% DEL SGR)</v>
      </c>
      <c r="D16097" s="47"/>
      <c r="E16097" s="47" t="str">
        <f>E16096</f>
        <v>41524</v>
      </c>
      <c r="F16097" s="47"/>
      <c r="G16097" s="47" t="str">
        <f>G16096</f>
        <v xml:space="preserve">PALERMO                                           </v>
      </c>
      <c r="H16097" s="47" t="s">
        <v>10655</v>
      </c>
      <c r="I16097" s="51">
        <f>SUBTOTAL(9,I16091:I16096)</f>
        <v>8327264187</v>
      </c>
      <c r="J16097" s="51">
        <f>SUBTOTAL(9,J16091:J16096)</f>
        <v>7030945037.3100004</v>
      </c>
      <c r="K16097" s="49">
        <f>J16097/I16097</f>
        <v>0.84432832673740177</v>
      </c>
      <c r="L16097" s="51">
        <f>SUBTOTAL(9,L16091:L16096)</f>
        <v>3285391253.4900002</v>
      </c>
      <c r="M16097" s="51">
        <f>SUBTOTAL(9,M16091:M16096)</f>
        <v>2671590525.3100004</v>
      </c>
      <c r="N16097" s="50">
        <f>IFERROR((M16097/L16097),"N.A")</f>
        <v>0.81317271496112598</v>
      </c>
      <c r="O16097" s="28"/>
      <c r="P16097" s="28"/>
      <c r="Q16097" s="28"/>
      <c r="R16097" s="28"/>
      <c r="S16097" s="25"/>
    </row>
    <row r="16098" spans="2:19" s="16" customFormat="1" outlineLevel="2" x14ac:dyDescent="0.25">
      <c r="B16098" s="16" t="s">
        <v>4872</v>
      </c>
      <c r="C16098" s="16" t="s">
        <v>4485</v>
      </c>
      <c r="D16098" s="16" t="s">
        <v>99</v>
      </c>
      <c r="E16098" s="16" t="s">
        <v>1685</v>
      </c>
      <c r="G16098" s="16" t="s">
        <v>1686</v>
      </c>
      <c r="H16098" s="16" t="s">
        <v>152</v>
      </c>
      <c r="I16098" s="35">
        <v>795018057</v>
      </c>
      <c r="J16098" s="35">
        <v>795018056.99999988</v>
      </c>
      <c r="K16098" s="36">
        <f>IFERROR((J16098/I16098),0)</f>
        <v>0.99999999999999989</v>
      </c>
      <c r="L16098" s="35">
        <v>526986886.9600001</v>
      </c>
      <c r="M16098" s="35">
        <v>795018056.99999988</v>
      </c>
      <c r="N16098" s="40">
        <f>M16098/L16098</f>
        <v>1.5086107010862762</v>
      </c>
      <c r="O16098" s="28"/>
      <c r="P16098" s="28"/>
      <c r="Q16098" s="28"/>
      <c r="R16098" s="28"/>
      <c r="S16098" s="25"/>
    </row>
    <row r="16099" spans="2:19" s="16" customFormat="1" outlineLevel="2" x14ac:dyDescent="0.25">
      <c r="B16099" s="16" t="s">
        <v>4872</v>
      </c>
      <c r="C16099" s="16" t="s">
        <v>4485</v>
      </c>
      <c r="D16099" s="16" t="s">
        <v>99</v>
      </c>
      <c r="E16099" s="16" t="s">
        <v>1685</v>
      </c>
      <c r="G16099" s="16" t="s">
        <v>1686</v>
      </c>
      <c r="H16099" s="16" t="s">
        <v>19</v>
      </c>
      <c r="I16099" s="31">
        <v>332702627</v>
      </c>
      <c r="J16099" s="31">
        <v>332702627</v>
      </c>
      <c r="K16099" s="32">
        <f>IFERROR((J16099/I16099),0)</f>
        <v>1</v>
      </c>
      <c r="L16099" s="31"/>
      <c r="M16099" s="31"/>
      <c r="N16099" s="39"/>
      <c r="O16099" s="28"/>
      <c r="P16099" s="28"/>
      <c r="Q16099" s="28"/>
      <c r="R16099" s="28"/>
      <c r="S16099" s="25"/>
    </row>
    <row r="16100" spans="2:19" s="16" customFormat="1" outlineLevel="2" x14ac:dyDescent="0.25">
      <c r="B16100" s="16" t="s">
        <v>4872</v>
      </c>
      <c r="C16100" s="16" t="s">
        <v>4485</v>
      </c>
      <c r="D16100" s="16" t="s">
        <v>99</v>
      </c>
      <c r="E16100" s="16" t="s">
        <v>1685</v>
      </c>
      <c r="G16100" s="16" t="s">
        <v>1686</v>
      </c>
      <c r="H16100" s="16" t="s">
        <v>154</v>
      </c>
      <c r="I16100" s="31">
        <v>4917</v>
      </c>
      <c r="J16100" s="31">
        <v>4917</v>
      </c>
      <c r="K16100" s="32">
        <f>IFERROR((J16100/I16100),0)</f>
        <v>1</v>
      </c>
      <c r="L16100" s="31"/>
      <c r="M16100" s="31"/>
      <c r="N16100" s="39"/>
      <c r="O16100" s="28"/>
      <c r="P16100" s="28"/>
      <c r="Q16100" s="28"/>
      <c r="R16100" s="28"/>
      <c r="S16100" s="25"/>
    </row>
    <row r="16101" spans="2:19" s="16" customFormat="1" outlineLevel="2" x14ac:dyDescent="0.25">
      <c r="B16101" s="16" t="s">
        <v>4872</v>
      </c>
      <c r="C16101" s="16" t="s">
        <v>4485</v>
      </c>
      <c r="D16101" s="16" t="s">
        <v>99</v>
      </c>
      <c r="E16101" s="16" t="s">
        <v>1685</v>
      </c>
      <c r="G16101" s="16" t="s">
        <v>1686</v>
      </c>
      <c r="H16101" s="16" t="s">
        <v>4491</v>
      </c>
      <c r="I16101" s="31">
        <v>51729</v>
      </c>
      <c r="J16101" s="31">
        <v>51729</v>
      </c>
      <c r="K16101" s="42"/>
      <c r="L16101" s="31"/>
      <c r="M16101" s="31"/>
      <c r="N16101" s="39"/>
      <c r="O16101" s="28"/>
      <c r="P16101" s="28"/>
      <c r="Q16101" s="28"/>
      <c r="R16101" s="28"/>
      <c r="S16101" s="25"/>
    </row>
    <row r="16102" spans="2:19" s="16" customFormat="1" outlineLevel="2" x14ac:dyDescent="0.25">
      <c r="B16102" s="16" t="s">
        <v>4872</v>
      </c>
      <c r="C16102" s="16" t="s">
        <v>4485</v>
      </c>
      <c r="D16102" s="16" t="s">
        <v>99</v>
      </c>
      <c r="E16102" s="16" t="s">
        <v>1685</v>
      </c>
      <c r="G16102" s="16" t="s">
        <v>1686</v>
      </c>
      <c r="H16102" s="16" t="s">
        <v>231</v>
      </c>
      <c r="I16102" s="31">
        <v>124594966</v>
      </c>
      <c r="J16102" s="31">
        <v>124594966</v>
      </c>
      <c r="K16102" s="32">
        <f>IFERROR((J16102/I16102),0)</f>
        <v>1</v>
      </c>
      <c r="L16102" s="31"/>
      <c r="M16102" s="31"/>
      <c r="N16102" s="39"/>
      <c r="O16102" s="28"/>
      <c r="P16102" s="28"/>
      <c r="Q16102" s="28"/>
      <c r="R16102" s="28"/>
      <c r="S16102" s="25"/>
    </row>
    <row r="16103" spans="2:19" s="16" customFormat="1" outlineLevel="2" x14ac:dyDescent="0.25">
      <c r="B16103" s="16" t="s">
        <v>4872</v>
      </c>
      <c r="C16103" s="16" t="s">
        <v>4485</v>
      </c>
      <c r="D16103" s="16" t="s">
        <v>99</v>
      </c>
      <c r="E16103" s="16" t="s">
        <v>1685</v>
      </c>
      <c r="G16103" s="16" t="s">
        <v>1686</v>
      </c>
      <c r="H16103" s="16" t="s">
        <v>155</v>
      </c>
      <c r="I16103" s="31">
        <v>-159003611</v>
      </c>
      <c r="J16103" s="31"/>
      <c r="K16103" s="32">
        <f>IFERROR((J16103/I16103),0)</f>
        <v>0</v>
      </c>
      <c r="L16103" s="31"/>
      <c r="M16103" s="31"/>
      <c r="N16103" s="39"/>
      <c r="O16103" s="28"/>
      <c r="P16103" s="28"/>
      <c r="Q16103" s="28"/>
      <c r="R16103" s="28"/>
      <c r="S16103" s="25"/>
    </row>
    <row r="16104" spans="2:19" s="16" customFormat="1" outlineLevel="1" x14ac:dyDescent="0.25">
      <c r="B16104" s="47" t="s">
        <v>9137</v>
      </c>
      <c r="C16104" s="47" t="str">
        <f>C16103</f>
        <v>ASIGNACIONES DIRECTAS ANTICIPADAS (5% DEL SGR)</v>
      </c>
      <c r="D16104" s="47"/>
      <c r="E16104" s="47" t="str">
        <f>E16103</f>
        <v>41518</v>
      </c>
      <c r="F16104" s="47"/>
      <c r="G16104" s="47" t="str">
        <f>G16103</f>
        <v xml:space="preserve">PAICOL                                            </v>
      </c>
      <c r="H16104" s="47" t="s">
        <v>10655</v>
      </c>
      <c r="I16104" s="51">
        <f>SUBTOTAL(9,I16098:I16103)</f>
        <v>1093368685</v>
      </c>
      <c r="J16104" s="51">
        <f>SUBTOTAL(9,J16098:J16103)</f>
        <v>1252372296</v>
      </c>
      <c r="K16104" s="49">
        <f>J16104/I16104</f>
        <v>1.1454254298494015</v>
      </c>
      <c r="L16104" s="51">
        <f>SUBTOTAL(9,L16098:L16103)</f>
        <v>526986886.9600001</v>
      </c>
      <c r="M16104" s="51">
        <f>SUBTOTAL(9,M16098:M16103)</f>
        <v>795018056.99999988</v>
      </c>
      <c r="N16104" s="50">
        <f>IFERROR((M16104/L16104),"N.A")</f>
        <v>1.5086107010862762</v>
      </c>
      <c r="O16104" s="28"/>
      <c r="P16104" s="28"/>
      <c r="Q16104" s="28"/>
      <c r="R16104" s="28"/>
      <c r="S16104" s="25"/>
    </row>
    <row r="16105" spans="2:19" s="16" customFormat="1" outlineLevel="2" x14ac:dyDescent="0.25">
      <c r="B16105" s="16" t="s">
        <v>4873</v>
      </c>
      <c r="C16105" s="16" t="s">
        <v>4485</v>
      </c>
      <c r="D16105" s="16" t="s">
        <v>99</v>
      </c>
      <c r="E16105" s="16" t="s">
        <v>1688</v>
      </c>
      <c r="G16105" s="16" t="s">
        <v>1689</v>
      </c>
      <c r="H16105" s="16" t="s">
        <v>19</v>
      </c>
      <c r="I16105" s="31">
        <v>783527</v>
      </c>
      <c r="J16105" s="31">
        <v>783527</v>
      </c>
      <c r="K16105" s="32">
        <f>IFERROR((J16105/I16105),0)</f>
        <v>1</v>
      </c>
      <c r="L16105" s="31"/>
      <c r="M16105" s="31"/>
      <c r="N16105" s="39"/>
      <c r="O16105" s="28"/>
      <c r="P16105" s="28"/>
      <c r="Q16105" s="28"/>
      <c r="R16105" s="28"/>
      <c r="S16105" s="25"/>
    </row>
    <row r="16106" spans="2:19" s="16" customFormat="1" outlineLevel="1" x14ac:dyDescent="0.25">
      <c r="B16106" s="47" t="s">
        <v>9138</v>
      </c>
      <c r="C16106" s="47" t="str">
        <f>C16105</f>
        <v>ASIGNACIONES DIRECTAS ANTICIPADAS (5% DEL SGR)</v>
      </c>
      <c r="D16106" s="47"/>
      <c r="E16106" s="47" t="str">
        <f>E16105</f>
        <v>41503</v>
      </c>
      <c r="F16106" s="47"/>
      <c r="G16106" s="47" t="str">
        <f>G16105</f>
        <v xml:space="preserve">OPORAPA                                           </v>
      </c>
      <c r="H16106" s="47" t="s">
        <v>10655</v>
      </c>
      <c r="I16106" s="51">
        <f>SUBTOTAL(9,I16105:I16105)</f>
        <v>783527</v>
      </c>
      <c r="J16106" s="51">
        <f>SUBTOTAL(9,J16105:J16105)</f>
        <v>783527</v>
      </c>
      <c r="K16106" s="49">
        <f>J16106/I16106</f>
        <v>1</v>
      </c>
      <c r="L16106" s="51">
        <f>SUBTOTAL(9,L16105:L16105)</f>
        <v>0</v>
      </c>
      <c r="M16106" s="51">
        <f>SUBTOTAL(9,M16105:M16105)</f>
        <v>0</v>
      </c>
      <c r="N16106" s="50" t="str">
        <f>IFERROR((M16106/L16106),"N.A")</f>
        <v>N.A</v>
      </c>
      <c r="O16106" s="28"/>
      <c r="P16106" s="28"/>
      <c r="Q16106" s="28"/>
      <c r="R16106" s="28"/>
      <c r="S16106" s="25"/>
    </row>
    <row r="16107" spans="2:19" s="16" customFormat="1" outlineLevel="2" x14ac:dyDescent="0.25">
      <c r="B16107" s="16" t="s">
        <v>4874</v>
      </c>
      <c r="C16107" s="16" t="s">
        <v>4485</v>
      </c>
      <c r="D16107" s="16" t="s">
        <v>99</v>
      </c>
      <c r="E16107" s="16" t="s">
        <v>1691</v>
      </c>
      <c r="G16107" s="16" t="s">
        <v>1692</v>
      </c>
      <c r="H16107" s="16" t="s">
        <v>152</v>
      </c>
      <c r="I16107" s="35">
        <v>12728</v>
      </c>
      <c r="J16107" s="35">
        <v>0</v>
      </c>
      <c r="K16107" s="36">
        <f>IFERROR((J16107/I16107),0)</f>
        <v>0</v>
      </c>
      <c r="L16107" s="35">
        <v>8357</v>
      </c>
      <c r="M16107" s="35">
        <v>0</v>
      </c>
      <c r="N16107" s="40">
        <f>M16107/L16107</f>
        <v>0</v>
      </c>
      <c r="O16107" s="28"/>
      <c r="P16107" s="28"/>
      <c r="Q16107" s="28"/>
      <c r="R16107" s="28"/>
      <c r="S16107" s="25"/>
    </row>
    <row r="16108" spans="2:19" s="16" customFormat="1" outlineLevel="2" x14ac:dyDescent="0.25">
      <c r="B16108" s="16" t="s">
        <v>4874</v>
      </c>
      <c r="C16108" s="16" t="s">
        <v>4485</v>
      </c>
      <c r="D16108" s="16" t="s">
        <v>99</v>
      </c>
      <c r="E16108" s="16" t="s">
        <v>1691</v>
      </c>
      <c r="G16108" s="16" t="s">
        <v>1692</v>
      </c>
      <c r="H16108" s="16" t="s">
        <v>19</v>
      </c>
      <c r="I16108" s="31">
        <v>26979</v>
      </c>
      <c r="J16108" s="31">
        <v>26979</v>
      </c>
      <c r="K16108" s="32">
        <f>IFERROR((J16108/I16108),0)</f>
        <v>1</v>
      </c>
      <c r="L16108" s="31"/>
      <c r="M16108" s="31"/>
      <c r="N16108" s="39"/>
      <c r="O16108" s="28"/>
      <c r="P16108" s="28"/>
      <c r="Q16108" s="28"/>
      <c r="R16108" s="28"/>
      <c r="S16108" s="25"/>
    </row>
    <row r="16109" spans="2:19" s="16" customFormat="1" outlineLevel="2" x14ac:dyDescent="0.25">
      <c r="B16109" s="16" t="s">
        <v>4874</v>
      </c>
      <c r="C16109" s="16" t="s">
        <v>4485</v>
      </c>
      <c r="D16109" s="16" t="s">
        <v>99</v>
      </c>
      <c r="E16109" s="16" t="s">
        <v>1691</v>
      </c>
      <c r="G16109" s="16" t="s">
        <v>1692</v>
      </c>
      <c r="H16109" s="16" t="s">
        <v>231</v>
      </c>
      <c r="I16109" s="31">
        <v>1984</v>
      </c>
      <c r="J16109" s="31">
        <v>1984</v>
      </c>
      <c r="K16109" s="32">
        <f>IFERROR((J16109/I16109),0)</f>
        <v>1</v>
      </c>
      <c r="L16109" s="31"/>
      <c r="M16109" s="31"/>
      <c r="N16109" s="39"/>
      <c r="O16109" s="28"/>
      <c r="P16109" s="28"/>
      <c r="Q16109" s="28"/>
      <c r="R16109" s="28"/>
      <c r="S16109" s="25"/>
    </row>
    <row r="16110" spans="2:19" s="16" customFormat="1" outlineLevel="2" x14ac:dyDescent="0.25">
      <c r="B16110" s="16" t="s">
        <v>4874</v>
      </c>
      <c r="C16110" s="16" t="s">
        <v>4485</v>
      </c>
      <c r="D16110" s="16" t="s">
        <v>99</v>
      </c>
      <c r="E16110" s="16" t="s">
        <v>1691</v>
      </c>
      <c r="G16110" s="16" t="s">
        <v>1692</v>
      </c>
      <c r="H16110" s="16" t="s">
        <v>155</v>
      </c>
      <c r="I16110" s="31">
        <v>-2546</v>
      </c>
      <c r="J16110" s="31"/>
      <c r="K16110" s="32">
        <f>IFERROR((J16110/I16110),0)</f>
        <v>0</v>
      </c>
      <c r="L16110" s="31"/>
      <c r="M16110" s="31"/>
      <c r="N16110" s="39"/>
      <c r="O16110" s="28"/>
      <c r="P16110" s="28"/>
      <c r="Q16110" s="28"/>
      <c r="R16110" s="28"/>
      <c r="S16110" s="25"/>
    </row>
    <row r="16111" spans="2:19" s="16" customFormat="1" outlineLevel="1" x14ac:dyDescent="0.25">
      <c r="B16111" s="47" t="s">
        <v>9139</v>
      </c>
      <c r="C16111" s="47" t="str">
        <f>C16110</f>
        <v>ASIGNACIONES DIRECTAS ANTICIPADAS (5% DEL SGR)</v>
      </c>
      <c r="D16111" s="47"/>
      <c r="E16111" s="47" t="str">
        <f>E16110</f>
        <v>41483</v>
      </c>
      <c r="F16111" s="47"/>
      <c r="G16111" s="47" t="str">
        <f>G16110</f>
        <v xml:space="preserve">NÁTAGA                                            </v>
      </c>
      <c r="H16111" s="47" t="s">
        <v>10655</v>
      </c>
      <c r="I16111" s="51">
        <f>SUBTOTAL(9,I16107:I16110)</f>
        <v>39145</v>
      </c>
      <c r="J16111" s="51">
        <f>SUBTOTAL(9,J16107:J16110)</f>
        <v>28963</v>
      </c>
      <c r="K16111" s="49">
        <f>J16111/I16111</f>
        <v>0.73989015199897812</v>
      </c>
      <c r="L16111" s="51">
        <f>SUBTOTAL(9,L16107:L16110)</f>
        <v>8357</v>
      </c>
      <c r="M16111" s="51">
        <f>SUBTOTAL(9,M16107:M16110)</f>
        <v>0</v>
      </c>
      <c r="N16111" s="50">
        <f>IFERROR((M16111/L16111),"N.A")</f>
        <v>0</v>
      </c>
      <c r="O16111" s="28"/>
      <c r="P16111" s="28"/>
      <c r="Q16111" s="28"/>
      <c r="R16111" s="28"/>
      <c r="S16111" s="25"/>
    </row>
    <row r="16112" spans="2:19" s="16" customFormat="1" outlineLevel="2" x14ac:dyDescent="0.25">
      <c r="B16112" s="16" t="s">
        <v>4875</v>
      </c>
      <c r="C16112" s="16" t="s">
        <v>4485</v>
      </c>
      <c r="D16112" s="16" t="s">
        <v>99</v>
      </c>
      <c r="E16112" s="16" t="s">
        <v>1694</v>
      </c>
      <c r="G16112" s="16" t="s">
        <v>1695</v>
      </c>
      <c r="H16112" s="16" t="s">
        <v>152</v>
      </c>
      <c r="I16112" s="35">
        <v>184475</v>
      </c>
      <c r="J16112" s="35">
        <v>184475</v>
      </c>
      <c r="K16112" s="36">
        <f>IFERROR((J16112/I16112),0)</f>
        <v>1</v>
      </c>
      <c r="L16112" s="35">
        <v>120740</v>
      </c>
      <c r="M16112" s="35">
        <v>184475</v>
      </c>
      <c r="N16112" s="40">
        <f>M16112/L16112</f>
        <v>1.5278698028822262</v>
      </c>
      <c r="O16112" s="28"/>
      <c r="P16112" s="28"/>
      <c r="Q16112" s="28"/>
      <c r="R16112" s="28"/>
      <c r="S16112" s="25"/>
    </row>
    <row r="16113" spans="2:19" s="16" customFormat="1" outlineLevel="2" x14ac:dyDescent="0.25">
      <c r="B16113" s="16" t="s">
        <v>4875</v>
      </c>
      <c r="C16113" s="16" t="s">
        <v>4485</v>
      </c>
      <c r="D16113" s="16" t="s">
        <v>99</v>
      </c>
      <c r="E16113" s="16" t="s">
        <v>1694</v>
      </c>
      <c r="G16113" s="16" t="s">
        <v>1695</v>
      </c>
      <c r="H16113" s="16" t="s">
        <v>19</v>
      </c>
      <c r="I16113" s="31">
        <v>275356</v>
      </c>
      <c r="J16113" s="31">
        <v>275356</v>
      </c>
      <c r="K16113" s="32">
        <f>IFERROR((J16113/I16113),0)</f>
        <v>1</v>
      </c>
      <c r="L16113" s="31"/>
      <c r="M16113" s="31"/>
      <c r="N16113" s="39"/>
      <c r="O16113" s="28"/>
      <c r="P16113" s="28"/>
      <c r="Q16113" s="28"/>
      <c r="R16113" s="28"/>
      <c r="S16113" s="25"/>
    </row>
    <row r="16114" spans="2:19" s="16" customFormat="1" outlineLevel="2" x14ac:dyDescent="0.25">
      <c r="B16114" s="16" t="s">
        <v>4875</v>
      </c>
      <c r="C16114" s="16" t="s">
        <v>4485</v>
      </c>
      <c r="D16114" s="16" t="s">
        <v>99</v>
      </c>
      <c r="E16114" s="16" t="s">
        <v>1694</v>
      </c>
      <c r="G16114" s="16" t="s">
        <v>1695</v>
      </c>
      <c r="H16114" s="16" t="s">
        <v>154</v>
      </c>
      <c r="I16114" s="31">
        <v>1</v>
      </c>
      <c r="J16114" s="31">
        <v>1</v>
      </c>
      <c r="K16114" s="32">
        <f>IFERROR((J16114/I16114),0)</f>
        <v>1</v>
      </c>
      <c r="L16114" s="31"/>
      <c r="M16114" s="31"/>
      <c r="N16114" s="39"/>
      <c r="O16114" s="28"/>
      <c r="P16114" s="28"/>
      <c r="Q16114" s="28"/>
      <c r="R16114" s="28"/>
      <c r="S16114" s="25"/>
    </row>
    <row r="16115" spans="2:19" s="16" customFormat="1" outlineLevel="2" x14ac:dyDescent="0.25">
      <c r="B16115" s="16" t="s">
        <v>4875</v>
      </c>
      <c r="C16115" s="16" t="s">
        <v>4485</v>
      </c>
      <c r="D16115" s="16" t="s">
        <v>99</v>
      </c>
      <c r="E16115" s="16" t="s">
        <v>1694</v>
      </c>
      <c r="G16115" s="16" t="s">
        <v>1695</v>
      </c>
      <c r="H16115" s="16" t="s">
        <v>231</v>
      </c>
      <c r="I16115" s="31">
        <v>28574</v>
      </c>
      <c r="J16115" s="31">
        <v>28574</v>
      </c>
      <c r="K16115" s="32">
        <f>IFERROR((J16115/I16115),0)</f>
        <v>1</v>
      </c>
      <c r="L16115" s="31"/>
      <c r="M16115" s="31"/>
      <c r="N16115" s="39"/>
      <c r="O16115" s="28"/>
      <c r="P16115" s="28"/>
      <c r="Q16115" s="28"/>
      <c r="R16115" s="28"/>
      <c r="S16115" s="25"/>
    </row>
    <row r="16116" spans="2:19" s="16" customFormat="1" outlineLevel="2" x14ac:dyDescent="0.25">
      <c r="B16116" s="16" t="s">
        <v>4875</v>
      </c>
      <c r="C16116" s="16" t="s">
        <v>4485</v>
      </c>
      <c r="D16116" s="16" t="s">
        <v>99</v>
      </c>
      <c r="E16116" s="16" t="s">
        <v>1694</v>
      </c>
      <c r="G16116" s="16" t="s">
        <v>1695</v>
      </c>
      <c r="H16116" s="16" t="s">
        <v>155</v>
      </c>
      <c r="I16116" s="31">
        <v>-36895</v>
      </c>
      <c r="J16116" s="31"/>
      <c r="K16116" s="32">
        <f>IFERROR((J16116/I16116),0)</f>
        <v>0</v>
      </c>
      <c r="L16116" s="31"/>
      <c r="M16116" s="31"/>
      <c r="N16116" s="39"/>
      <c r="O16116" s="28"/>
      <c r="P16116" s="28"/>
      <c r="Q16116" s="28"/>
      <c r="R16116" s="28"/>
      <c r="S16116" s="25"/>
    </row>
    <row r="16117" spans="2:19" s="16" customFormat="1" outlineLevel="1" x14ac:dyDescent="0.25">
      <c r="B16117" s="47" t="s">
        <v>9140</v>
      </c>
      <c r="C16117" s="47" t="str">
        <f>C16116</f>
        <v>ASIGNACIONES DIRECTAS ANTICIPADAS (5% DEL SGR)</v>
      </c>
      <c r="D16117" s="47"/>
      <c r="E16117" s="47" t="str">
        <f>E16116</f>
        <v>41396</v>
      </c>
      <c r="F16117" s="47"/>
      <c r="G16117" s="47" t="str">
        <f>G16116</f>
        <v xml:space="preserve">LA PLATA                                          </v>
      </c>
      <c r="H16117" s="47" t="s">
        <v>10655</v>
      </c>
      <c r="I16117" s="51">
        <f>SUBTOTAL(9,I16112:I16116)</f>
        <v>451511</v>
      </c>
      <c r="J16117" s="51">
        <f>SUBTOTAL(9,J16112:J16116)</f>
        <v>488406</v>
      </c>
      <c r="K16117" s="49">
        <f>J16117/I16117</f>
        <v>1.0817145097240155</v>
      </c>
      <c r="L16117" s="51">
        <f>SUBTOTAL(9,L16112:L16116)</f>
        <v>120740</v>
      </c>
      <c r="M16117" s="51">
        <f>SUBTOTAL(9,M16112:M16116)</f>
        <v>184475</v>
      </c>
      <c r="N16117" s="50">
        <f>IFERROR((M16117/L16117),"N.A")</f>
        <v>1.5278698028822262</v>
      </c>
      <c r="O16117" s="28"/>
      <c r="P16117" s="28"/>
      <c r="Q16117" s="28"/>
      <c r="R16117" s="28"/>
      <c r="S16117" s="25"/>
    </row>
    <row r="16118" spans="2:19" s="16" customFormat="1" outlineLevel="2" x14ac:dyDescent="0.25">
      <c r="B16118" s="16" t="s">
        <v>4876</v>
      </c>
      <c r="C16118" s="16" t="s">
        <v>4485</v>
      </c>
      <c r="D16118" s="16" t="s">
        <v>99</v>
      </c>
      <c r="E16118" s="16" t="s">
        <v>1703</v>
      </c>
      <c r="G16118" s="16" t="s">
        <v>1704</v>
      </c>
      <c r="H16118" s="16" t="s">
        <v>152</v>
      </c>
      <c r="I16118" s="35">
        <v>22293889</v>
      </c>
      <c r="J16118" s="35">
        <v>22293889</v>
      </c>
      <c r="K16118" s="36">
        <f>IFERROR((J16118/I16118),0)</f>
        <v>1</v>
      </c>
      <c r="L16118" s="35">
        <v>14671381</v>
      </c>
      <c r="M16118" s="35">
        <v>22293889</v>
      </c>
      <c r="N16118" s="40">
        <f>M16118/L16118</f>
        <v>1.5195494548195565</v>
      </c>
      <c r="O16118" s="28"/>
      <c r="P16118" s="28"/>
      <c r="Q16118" s="28"/>
      <c r="R16118" s="28"/>
      <c r="S16118" s="25"/>
    </row>
    <row r="16119" spans="2:19" s="16" customFormat="1" outlineLevel="2" x14ac:dyDescent="0.25">
      <c r="B16119" s="16" t="s">
        <v>4876</v>
      </c>
      <c r="C16119" s="16" t="s">
        <v>4485</v>
      </c>
      <c r="D16119" s="16" t="s">
        <v>99</v>
      </c>
      <c r="E16119" s="16" t="s">
        <v>1703</v>
      </c>
      <c r="G16119" s="16" t="s">
        <v>1704</v>
      </c>
      <c r="H16119" s="16" t="s">
        <v>19</v>
      </c>
      <c r="I16119" s="31">
        <v>33499288</v>
      </c>
      <c r="J16119" s="31">
        <v>33499288</v>
      </c>
      <c r="K16119" s="32">
        <f>IFERROR((J16119/I16119),0)</f>
        <v>1</v>
      </c>
      <c r="L16119" s="31"/>
      <c r="M16119" s="31"/>
      <c r="N16119" s="39"/>
      <c r="O16119" s="28"/>
      <c r="P16119" s="28"/>
      <c r="Q16119" s="28"/>
      <c r="R16119" s="28"/>
      <c r="S16119" s="25"/>
    </row>
    <row r="16120" spans="2:19" s="16" customFormat="1" outlineLevel="2" x14ac:dyDescent="0.25">
      <c r="B16120" s="16" t="s">
        <v>4876</v>
      </c>
      <c r="C16120" s="16" t="s">
        <v>4485</v>
      </c>
      <c r="D16120" s="16" t="s">
        <v>99</v>
      </c>
      <c r="E16120" s="16" t="s">
        <v>1703</v>
      </c>
      <c r="G16120" s="16" t="s">
        <v>1704</v>
      </c>
      <c r="H16120" s="16" t="s">
        <v>154</v>
      </c>
      <c r="I16120" s="31">
        <v>138</v>
      </c>
      <c r="J16120" s="31">
        <v>138</v>
      </c>
      <c r="K16120" s="32">
        <f>IFERROR((J16120/I16120),0)</f>
        <v>1</v>
      </c>
      <c r="L16120" s="31"/>
      <c r="M16120" s="31"/>
      <c r="N16120" s="39"/>
      <c r="O16120" s="28"/>
      <c r="P16120" s="28"/>
      <c r="Q16120" s="28"/>
      <c r="R16120" s="28"/>
      <c r="S16120" s="25"/>
    </row>
    <row r="16121" spans="2:19" s="16" customFormat="1" outlineLevel="2" x14ac:dyDescent="0.25">
      <c r="B16121" s="16" t="s">
        <v>4876</v>
      </c>
      <c r="C16121" s="16" t="s">
        <v>4485</v>
      </c>
      <c r="D16121" s="16" t="s">
        <v>99</v>
      </c>
      <c r="E16121" s="16" t="s">
        <v>1703</v>
      </c>
      <c r="G16121" s="16" t="s">
        <v>1704</v>
      </c>
      <c r="H16121" s="16" t="s">
        <v>4491</v>
      </c>
      <c r="I16121" s="31">
        <v>3418866</v>
      </c>
      <c r="J16121" s="31">
        <v>3418866</v>
      </c>
      <c r="K16121" s="42"/>
      <c r="L16121" s="31"/>
      <c r="M16121" s="31"/>
      <c r="N16121" s="39"/>
      <c r="O16121" s="28"/>
      <c r="P16121" s="28"/>
      <c r="Q16121" s="28"/>
      <c r="R16121" s="28"/>
      <c r="S16121" s="25"/>
    </row>
    <row r="16122" spans="2:19" s="16" customFormat="1" outlineLevel="2" x14ac:dyDescent="0.25">
      <c r="B16122" s="16" t="s">
        <v>4876</v>
      </c>
      <c r="C16122" s="16" t="s">
        <v>4485</v>
      </c>
      <c r="D16122" s="16" t="s">
        <v>99</v>
      </c>
      <c r="E16122" s="16" t="s">
        <v>1703</v>
      </c>
      <c r="G16122" s="16" t="s">
        <v>1704</v>
      </c>
      <c r="H16122" s="16" t="s">
        <v>231</v>
      </c>
      <c r="I16122" s="31">
        <v>3490007</v>
      </c>
      <c r="J16122" s="31">
        <v>3490007</v>
      </c>
      <c r="K16122" s="32">
        <f>IFERROR((J16122/I16122),0)</f>
        <v>1</v>
      </c>
      <c r="L16122" s="31"/>
      <c r="M16122" s="31"/>
      <c r="N16122" s="39"/>
      <c r="O16122" s="28"/>
      <c r="P16122" s="28"/>
      <c r="Q16122" s="28"/>
      <c r="R16122" s="28"/>
      <c r="S16122" s="25"/>
    </row>
    <row r="16123" spans="2:19" s="16" customFormat="1" outlineLevel="2" x14ac:dyDescent="0.25">
      <c r="B16123" s="16" t="s">
        <v>4876</v>
      </c>
      <c r="C16123" s="16" t="s">
        <v>4485</v>
      </c>
      <c r="D16123" s="16" t="s">
        <v>99</v>
      </c>
      <c r="E16123" s="16" t="s">
        <v>1703</v>
      </c>
      <c r="G16123" s="16" t="s">
        <v>1704</v>
      </c>
      <c r="H16123" s="16" t="s">
        <v>155</v>
      </c>
      <c r="I16123" s="31">
        <v>-4458778</v>
      </c>
      <c r="J16123" s="31"/>
      <c r="K16123" s="32">
        <f>IFERROR((J16123/I16123),0)</f>
        <v>0</v>
      </c>
      <c r="L16123" s="31"/>
      <c r="M16123" s="31"/>
      <c r="N16123" s="39"/>
      <c r="O16123" s="28"/>
      <c r="P16123" s="28"/>
      <c r="Q16123" s="28"/>
      <c r="R16123" s="28"/>
      <c r="S16123" s="25"/>
    </row>
    <row r="16124" spans="2:19" s="16" customFormat="1" outlineLevel="1" x14ac:dyDescent="0.25">
      <c r="B16124" s="47" t="s">
        <v>9141</v>
      </c>
      <c r="C16124" s="47" t="str">
        <f>C16123</f>
        <v>ASIGNACIONES DIRECTAS ANTICIPADAS (5% DEL SGR)</v>
      </c>
      <c r="D16124" s="47"/>
      <c r="E16124" s="47" t="str">
        <f>E16123</f>
        <v>41357</v>
      </c>
      <c r="F16124" s="47"/>
      <c r="G16124" s="47" t="str">
        <f>G16123</f>
        <v xml:space="preserve">IQUIRA                                            </v>
      </c>
      <c r="H16124" s="47" t="s">
        <v>10655</v>
      </c>
      <c r="I16124" s="51">
        <f>SUBTOTAL(9,I16118:I16123)</f>
        <v>58243410</v>
      </c>
      <c r="J16124" s="51">
        <f>SUBTOTAL(9,J16118:J16123)</f>
        <v>62702188</v>
      </c>
      <c r="K16124" s="49">
        <f>J16124/I16124</f>
        <v>1.0765542058749651</v>
      </c>
      <c r="L16124" s="51">
        <f>SUBTOTAL(9,L16118:L16123)</f>
        <v>14671381</v>
      </c>
      <c r="M16124" s="51">
        <f>SUBTOTAL(9,M16118:M16123)</f>
        <v>22293889</v>
      </c>
      <c r="N16124" s="50">
        <f>IFERROR((M16124/L16124),"N.A")</f>
        <v>1.5195494548195565</v>
      </c>
      <c r="O16124" s="28"/>
      <c r="P16124" s="28"/>
      <c r="Q16124" s="28"/>
      <c r="R16124" s="28"/>
      <c r="S16124" s="25"/>
    </row>
    <row r="16125" spans="2:19" s="16" customFormat="1" outlineLevel="2" x14ac:dyDescent="0.25">
      <c r="B16125" s="16" t="s">
        <v>4877</v>
      </c>
      <c r="C16125" s="16" t="s">
        <v>4485</v>
      </c>
      <c r="D16125" s="16" t="s">
        <v>99</v>
      </c>
      <c r="E16125" s="16" t="s">
        <v>1706</v>
      </c>
      <c r="G16125" s="16" t="s">
        <v>1707</v>
      </c>
      <c r="H16125" s="16" t="s">
        <v>152</v>
      </c>
      <c r="I16125" s="35">
        <v>55021</v>
      </c>
      <c r="J16125" s="35">
        <v>45532.549999999996</v>
      </c>
      <c r="K16125" s="36">
        <f>IFERROR((J16125/I16125),0)</f>
        <v>0.82754857236327939</v>
      </c>
      <c r="L16125" s="35">
        <v>35568</v>
      </c>
      <c r="M16125" s="35">
        <v>45532.549999999996</v>
      </c>
      <c r="N16125" s="40">
        <f>M16125/L16125</f>
        <v>1.2801549145299145</v>
      </c>
      <c r="O16125" s="28"/>
      <c r="P16125" s="28"/>
      <c r="Q16125" s="28"/>
      <c r="R16125" s="28"/>
      <c r="S16125" s="25"/>
    </row>
    <row r="16126" spans="2:19" s="16" customFormat="1" outlineLevel="2" x14ac:dyDescent="0.25">
      <c r="B16126" s="16" t="s">
        <v>4877</v>
      </c>
      <c r="C16126" s="16" t="s">
        <v>4485</v>
      </c>
      <c r="D16126" s="16" t="s">
        <v>99</v>
      </c>
      <c r="E16126" s="16" t="s">
        <v>1706</v>
      </c>
      <c r="G16126" s="16" t="s">
        <v>1707</v>
      </c>
      <c r="H16126" s="16" t="s">
        <v>19</v>
      </c>
      <c r="I16126" s="31">
        <v>62794</v>
      </c>
      <c r="J16126" s="31">
        <v>62794</v>
      </c>
      <c r="K16126" s="32">
        <f>IFERROR((J16126/I16126),0)</f>
        <v>1</v>
      </c>
      <c r="L16126" s="31"/>
      <c r="M16126" s="31"/>
      <c r="N16126" s="39"/>
      <c r="O16126" s="28"/>
      <c r="P16126" s="28"/>
      <c r="Q16126" s="28"/>
      <c r="R16126" s="28"/>
      <c r="S16126" s="25"/>
    </row>
    <row r="16127" spans="2:19" s="16" customFormat="1" outlineLevel="2" x14ac:dyDescent="0.25">
      <c r="B16127" s="16" t="s">
        <v>4877</v>
      </c>
      <c r="C16127" s="16" t="s">
        <v>4485</v>
      </c>
      <c r="D16127" s="16" t="s">
        <v>99</v>
      </c>
      <c r="E16127" s="16" t="s">
        <v>1706</v>
      </c>
      <c r="G16127" s="16" t="s">
        <v>1707</v>
      </c>
      <c r="H16127" s="16" t="s">
        <v>4491</v>
      </c>
      <c r="I16127" s="31">
        <v>12387</v>
      </c>
      <c r="J16127" s="31">
        <v>12387</v>
      </c>
      <c r="K16127" s="42"/>
      <c r="L16127" s="31"/>
      <c r="M16127" s="31"/>
      <c r="N16127" s="39"/>
      <c r="O16127" s="28"/>
      <c r="P16127" s="28"/>
      <c r="Q16127" s="28"/>
      <c r="R16127" s="28"/>
      <c r="S16127" s="25"/>
    </row>
    <row r="16128" spans="2:19" s="16" customFormat="1" outlineLevel="2" x14ac:dyDescent="0.25">
      <c r="B16128" s="16" t="s">
        <v>4877</v>
      </c>
      <c r="C16128" s="16" t="s">
        <v>4485</v>
      </c>
      <c r="D16128" s="16" t="s">
        <v>99</v>
      </c>
      <c r="E16128" s="16" t="s">
        <v>1706</v>
      </c>
      <c r="G16128" s="16" t="s">
        <v>1707</v>
      </c>
      <c r="H16128" s="16" t="s">
        <v>231</v>
      </c>
      <c r="I16128" s="31">
        <v>8317</v>
      </c>
      <c r="J16128" s="31">
        <v>8317</v>
      </c>
      <c r="K16128" s="32">
        <f>IFERROR((J16128/I16128),0)</f>
        <v>1</v>
      </c>
      <c r="L16128" s="31"/>
      <c r="M16128" s="31"/>
      <c r="N16128" s="39"/>
      <c r="O16128" s="28"/>
      <c r="P16128" s="28"/>
      <c r="Q16128" s="28"/>
      <c r="R16128" s="28"/>
      <c r="S16128" s="25"/>
    </row>
    <row r="16129" spans="2:19" s="16" customFormat="1" outlineLevel="2" x14ac:dyDescent="0.25">
      <c r="B16129" s="16" t="s">
        <v>4877</v>
      </c>
      <c r="C16129" s="16" t="s">
        <v>4485</v>
      </c>
      <c r="D16129" s="16" t="s">
        <v>99</v>
      </c>
      <c r="E16129" s="16" t="s">
        <v>1706</v>
      </c>
      <c r="G16129" s="16" t="s">
        <v>1707</v>
      </c>
      <c r="H16129" s="16" t="s">
        <v>155</v>
      </c>
      <c r="I16129" s="31">
        <v>-11004</v>
      </c>
      <c r="J16129" s="31"/>
      <c r="K16129" s="32">
        <f>IFERROR((J16129/I16129),0)</f>
        <v>0</v>
      </c>
      <c r="L16129" s="31"/>
      <c r="M16129" s="31"/>
      <c r="N16129" s="39"/>
      <c r="O16129" s="28"/>
      <c r="P16129" s="28"/>
      <c r="Q16129" s="28"/>
      <c r="R16129" s="28"/>
      <c r="S16129" s="25"/>
    </row>
    <row r="16130" spans="2:19" s="16" customFormat="1" outlineLevel="1" x14ac:dyDescent="0.25">
      <c r="B16130" s="47" t="s">
        <v>9142</v>
      </c>
      <c r="C16130" s="47" t="str">
        <f>C16129</f>
        <v>ASIGNACIONES DIRECTAS ANTICIPADAS (5% DEL SGR)</v>
      </c>
      <c r="D16130" s="47"/>
      <c r="E16130" s="47" t="str">
        <f>E16129</f>
        <v>41349</v>
      </c>
      <c r="F16130" s="47"/>
      <c r="G16130" s="47" t="str">
        <f>G16129</f>
        <v xml:space="preserve">HOBO                                              </v>
      </c>
      <c r="H16130" s="47" t="s">
        <v>10655</v>
      </c>
      <c r="I16130" s="51">
        <f>SUBTOTAL(9,I16125:I16129)</f>
        <v>127515</v>
      </c>
      <c r="J16130" s="51">
        <f>SUBTOTAL(9,J16125:J16129)</f>
        <v>129030.54999999999</v>
      </c>
      <c r="K16130" s="49">
        <f>J16130/I16130</f>
        <v>1.0118852683997961</v>
      </c>
      <c r="L16130" s="51">
        <f>SUBTOTAL(9,L16125:L16129)</f>
        <v>35568</v>
      </c>
      <c r="M16130" s="51">
        <f>SUBTOTAL(9,M16125:M16129)</f>
        <v>45532.549999999996</v>
      </c>
      <c r="N16130" s="50">
        <f>IFERROR((M16130/L16130),"N.A")</f>
        <v>1.2801549145299145</v>
      </c>
      <c r="O16130" s="28"/>
      <c r="P16130" s="28"/>
      <c r="Q16130" s="28"/>
      <c r="R16130" s="28"/>
      <c r="S16130" s="25"/>
    </row>
    <row r="16131" spans="2:19" s="16" customFormat="1" outlineLevel="2" x14ac:dyDescent="0.25">
      <c r="B16131" s="16" t="s">
        <v>4878</v>
      </c>
      <c r="C16131" s="16" t="s">
        <v>4485</v>
      </c>
      <c r="D16131" s="16" t="s">
        <v>99</v>
      </c>
      <c r="E16131" s="16" t="s">
        <v>1709</v>
      </c>
      <c r="G16131" s="16" t="s">
        <v>956</v>
      </c>
      <c r="H16131" s="16" t="s">
        <v>19</v>
      </c>
      <c r="I16131" s="31">
        <v>699</v>
      </c>
      <c r="J16131" s="31">
        <v>699</v>
      </c>
      <c r="K16131" s="32">
        <f>IFERROR((J16131/I16131),0)</f>
        <v>1</v>
      </c>
      <c r="L16131" s="31"/>
      <c r="M16131" s="31"/>
      <c r="N16131" s="39"/>
      <c r="O16131" s="28"/>
      <c r="P16131" s="28"/>
      <c r="Q16131" s="28"/>
      <c r="R16131" s="28"/>
      <c r="S16131" s="25"/>
    </row>
    <row r="16132" spans="2:19" s="16" customFormat="1" outlineLevel="1" x14ac:dyDescent="0.25">
      <c r="B16132" s="47" t="s">
        <v>9143</v>
      </c>
      <c r="C16132" s="47" t="str">
        <f>C16131</f>
        <v>ASIGNACIONES DIRECTAS ANTICIPADAS (5% DEL SGR)</v>
      </c>
      <c r="D16132" s="47"/>
      <c r="E16132" s="47" t="str">
        <f>E16131</f>
        <v>41319</v>
      </c>
      <c r="F16132" s="47"/>
      <c r="G16132" s="47" t="str">
        <f>G16131</f>
        <v xml:space="preserve">GUADALUPE                                         </v>
      </c>
      <c r="H16132" s="47" t="s">
        <v>10655</v>
      </c>
      <c r="I16132" s="51">
        <f>SUBTOTAL(9,I16131:I16131)</f>
        <v>699</v>
      </c>
      <c r="J16132" s="51">
        <f>SUBTOTAL(9,J16131:J16131)</f>
        <v>699</v>
      </c>
      <c r="K16132" s="49">
        <f>J16132/I16132</f>
        <v>1</v>
      </c>
      <c r="L16132" s="51">
        <f>SUBTOTAL(9,L16131:L16131)</f>
        <v>0</v>
      </c>
      <c r="M16132" s="51">
        <f>SUBTOTAL(9,M16131:M16131)</f>
        <v>0</v>
      </c>
      <c r="N16132" s="50" t="str">
        <f>IFERROR((M16132/L16132),"N.A")</f>
        <v>N.A</v>
      </c>
      <c r="O16132" s="28"/>
      <c r="P16132" s="28"/>
      <c r="Q16132" s="28"/>
      <c r="R16132" s="28"/>
      <c r="S16132" s="25"/>
    </row>
    <row r="16133" spans="2:19" s="16" customFormat="1" outlineLevel="2" x14ac:dyDescent="0.25">
      <c r="B16133" s="16" t="s">
        <v>4879</v>
      </c>
      <c r="C16133" s="16" t="s">
        <v>4485</v>
      </c>
      <c r="D16133" s="16" t="s">
        <v>99</v>
      </c>
      <c r="E16133" s="16" t="s">
        <v>1711</v>
      </c>
      <c r="G16133" s="16" t="s">
        <v>1712</v>
      </c>
      <c r="H16133" s="16" t="s">
        <v>19</v>
      </c>
      <c r="I16133" s="31">
        <v>30262345</v>
      </c>
      <c r="J16133" s="31">
        <v>30262345</v>
      </c>
      <c r="K16133" s="32">
        <f>IFERROR((J16133/I16133),0)</f>
        <v>1</v>
      </c>
      <c r="L16133" s="31"/>
      <c r="M16133" s="31"/>
      <c r="N16133" s="39"/>
      <c r="O16133" s="28"/>
      <c r="P16133" s="28"/>
      <c r="Q16133" s="28"/>
      <c r="R16133" s="28"/>
      <c r="S16133" s="25"/>
    </row>
    <row r="16134" spans="2:19" s="16" customFormat="1" outlineLevel="1" x14ac:dyDescent="0.25">
      <c r="B16134" s="47" t="s">
        <v>9144</v>
      </c>
      <c r="C16134" s="47" t="str">
        <f>C16133</f>
        <v>ASIGNACIONES DIRECTAS ANTICIPADAS (5% DEL SGR)</v>
      </c>
      <c r="D16134" s="47"/>
      <c r="E16134" s="47" t="str">
        <f>E16133</f>
        <v>41306</v>
      </c>
      <c r="F16134" s="47"/>
      <c r="G16134" s="47" t="str">
        <f>G16133</f>
        <v xml:space="preserve">GIGANTE                                           </v>
      </c>
      <c r="H16134" s="47" t="s">
        <v>10655</v>
      </c>
      <c r="I16134" s="51">
        <f>SUBTOTAL(9,I16133:I16133)</f>
        <v>30262345</v>
      </c>
      <c r="J16134" s="51">
        <f>SUBTOTAL(9,J16133:J16133)</f>
        <v>30262345</v>
      </c>
      <c r="K16134" s="49">
        <f>J16134/I16134</f>
        <v>1</v>
      </c>
      <c r="L16134" s="51">
        <f>SUBTOTAL(9,L16133:L16133)</f>
        <v>0</v>
      </c>
      <c r="M16134" s="51">
        <f>SUBTOTAL(9,M16133:M16133)</f>
        <v>0</v>
      </c>
      <c r="N16134" s="50" t="str">
        <f>IFERROR((M16134/L16134),"N.A")</f>
        <v>N.A</v>
      </c>
      <c r="O16134" s="28"/>
      <c r="P16134" s="28"/>
      <c r="Q16134" s="28"/>
      <c r="R16134" s="28"/>
      <c r="S16134" s="25"/>
    </row>
    <row r="16135" spans="2:19" s="16" customFormat="1" outlineLevel="2" x14ac:dyDescent="0.25">
      <c r="B16135" s="16" t="s">
        <v>4880</v>
      </c>
      <c r="C16135" s="16" t="s">
        <v>4485</v>
      </c>
      <c r="D16135" s="16" t="s">
        <v>99</v>
      </c>
      <c r="E16135" s="16" t="s">
        <v>1714</v>
      </c>
      <c r="G16135" s="16" t="s">
        <v>1715</v>
      </c>
      <c r="H16135" s="16" t="s">
        <v>152</v>
      </c>
      <c r="I16135" s="35">
        <v>13491970</v>
      </c>
      <c r="J16135" s="35">
        <v>13491970</v>
      </c>
      <c r="K16135" s="36">
        <f>IFERROR((J16135/I16135),0)</f>
        <v>1</v>
      </c>
      <c r="L16135" s="35">
        <v>8881138</v>
      </c>
      <c r="M16135" s="35">
        <v>13491970</v>
      </c>
      <c r="N16135" s="40">
        <f>M16135/L16135</f>
        <v>1.5191713043981525</v>
      </c>
      <c r="O16135" s="28"/>
      <c r="P16135" s="28"/>
      <c r="Q16135" s="28"/>
      <c r="R16135" s="28"/>
      <c r="S16135" s="25"/>
    </row>
    <row r="16136" spans="2:19" s="16" customFormat="1" outlineLevel="2" x14ac:dyDescent="0.25">
      <c r="B16136" s="16" t="s">
        <v>4880</v>
      </c>
      <c r="C16136" s="16" t="s">
        <v>4485</v>
      </c>
      <c r="D16136" s="16" t="s">
        <v>99</v>
      </c>
      <c r="E16136" s="16" t="s">
        <v>1714</v>
      </c>
      <c r="G16136" s="16" t="s">
        <v>1715</v>
      </c>
      <c r="H16136" s="16" t="s">
        <v>19</v>
      </c>
      <c r="I16136" s="31">
        <v>22418541</v>
      </c>
      <c r="J16136" s="31">
        <v>22418541</v>
      </c>
      <c r="K16136" s="32">
        <f>IFERROR((J16136/I16136),0)</f>
        <v>1</v>
      </c>
      <c r="L16136" s="31"/>
      <c r="M16136" s="31"/>
      <c r="N16136" s="39"/>
      <c r="O16136" s="28"/>
      <c r="P16136" s="28"/>
      <c r="Q16136" s="28"/>
      <c r="R16136" s="28"/>
      <c r="S16136" s="25"/>
    </row>
    <row r="16137" spans="2:19" s="16" customFormat="1" outlineLevel="2" x14ac:dyDescent="0.25">
      <c r="B16137" s="16" t="s">
        <v>4880</v>
      </c>
      <c r="C16137" s="16" t="s">
        <v>4485</v>
      </c>
      <c r="D16137" s="16" t="s">
        <v>99</v>
      </c>
      <c r="E16137" s="16" t="s">
        <v>1714</v>
      </c>
      <c r="G16137" s="16" t="s">
        <v>1715</v>
      </c>
      <c r="H16137" s="16" t="s">
        <v>154</v>
      </c>
      <c r="I16137" s="31">
        <v>83</v>
      </c>
      <c r="J16137" s="31">
        <v>83</v>
      </c>
      <c r="K16137" s="32">
        <f>IFERROR((J16137/I16137),0)</f>
        <v>1</v>
      </c>
      <c r="L16137" s="31"/>
      <c r="M16137" s="31"/>
      <c r="N16137" s="39"/>
      <c r="O16137" s="28"/>
      <c r="P16137" s="28"/>
      <c r="Q16137" s="28"/>
      <c r="R16137" s="28"/>
      <c r="S16137" s="25"/>
    </row>
    <row r="16138" spans="2:19" s="16" customFormat="1" outlineLevel="2" x14ac:dyDescent="0.25">
      <c r="B16138" s="16" t="s">
        <v>4880</v>
      </c>
      <c r="C16138" s="16" t="s">
        <v>4485</v>
      </c>
      <c r="D16138" s="16" t="s">
        <v>99</v>
      </c>
      <c r="E16138" s="16" t="s">
        <v>1714</v>
      </c>
      <c r="G16138" s="16" t="s">
        <v>1715</v>
      </c>
      <c r="H16138" s="16" t="s">
        <v>4491</v>
      </c>
      <c r="I16138" s="31">
        <v>1488015</v>
      </c>
      <c r="J16138" s="31">
        <v>1488015</v>
      </c>
      <c r="K16138" s="42"/>
      <c r="L16138" s="31"/>
      <c r="M16138" s="31"/>
      <c r="N16138" s="39"/>
      <c r="O16138" s="28"/>
      <c r="P16138" s="28"/>
      <c r="Q16138" s="28"/>
      <c r="R16138" s="28"/>
      <c r="S16138" s="25"/>
    </row>
    <row r="16139" spans="2:19" s="16" customFormat="1" outlineLevel="2" x14ac:dyDescent="0.25">
      <c r="B16139" s="16" t="s">
        <v>4880</v>
      </c>
      <c r="C16139" s="16" t="s">
        <v>4485</v>
      </c>
      <c r="D16139" s="16" t="s">
        <v>99</v>
      </c>
      <c r="E16139" s="16" t="s">
        <v>1714</v>
      </c>
      <c r="G16139" s="16" t="s">
        <v>1715</v>
      </c>
      <c r="H16139" s="16" t="s">
        <v>231</v>
      </c>
      <c r="I16139" s="31">
        <v>2113130</v>
      </c>
      <c r="J16139" s="31">
        <v>2113130</v>
      </c>
      <c r="K16139" s="32">
        <f>IFERROR((J16139/I16139),0)</f>
        <v>1</v>
      </c>
      <c r="L16139" s="31"/>
      <c r="M16139" s="31"/>
      <c r="N16139" s="39"/>
      <c r="O16139" s="28"/>
      <c r="P16139" s="28"/>
      <c r="Q16139" s="28"/>
      <c r="R16139" s="28"/>
      <c r="S16139" s="25"/>
    </row>
    <row r="16140" spans="2:19" s="16" customFormat="1" outlineLevel="2" x14ac:dyDescent="0.25">
      <c r="B16140" s="16" t="s">
        <v>4880</v>
      </c>
      <c r="C16140" s="16" t="s">
        <v>4485</v>
      </c>
      <c r="D16140" s="16" t="s">
        <v>99</v>
      </c>
      <c r="E16140" s="16" t="s">
        <v>1714</v>
      </c>
      <c r="G16140" s="16" t="s">
        <v>1715</v>
      </c>
      <c r="H16140" s="16" t="s">
        <v>155</v>
      </c>
      <c r="I16140" s="31">
        <v>-2698394</v>
      </c>
      <c r="J16140" s="31"/>
      <c r="K16140" s="32">
        <f>IFERROR((J16140/I16140),0)</f>
        <v>0</v>
      </c>
      <c r="L16140" s="31"/>
      <c r="M16140" s="31"/>
      <c r="N16140" s="39"/>
      <c r="O16140" s="28"/>
      <c r="P16140" s="28"/>
      <c r="Q16140" s="28"/>
      <c r="R16140" s="28"/>
      <c r="S16140" s="25"/>
    </row>
    <row r="16141" spans="2:19" s="16" customFormat="1" outlineLevel="1" x14ac:dyDescent="0.25">
      <c r="B16141" s="47" t="s">
        <v>9145</v>
      </c>
      <c r="C16141" s="47" t="str">
        <f>C16140</f>
        <v>ASIGNACIONES DIRECTAS ANTICIPADAS (5% DEL SGR)</v>
      </c>
      <c r="D16141" s="47"/>
      <c r="E16141" s="47" t="str">
        <f>E16140</f>
        <v>41298</v>
      </c>
      <c r="F16141" s="47"/>
      <c r="G16141" s="47" t="str">
        <f>G16140</f>
        <v xml:space="preserve">GARZÓN                                            </v>
      </c>
      <c r="H16141" s="47" t="s">
        <v>10655</v>
      </c>
      <c r="I16141" s="51">
        <f>SUBTOTAL(9,I16135:I16140)</f>
        <v>36813345</v>
      </c>
      <c r="J16141" s="51">
        <f>SUBTOTAL(9,J16135:J16140)</f>
        <v>39511739</v>
      </c>
      <c r="K16141" s="49">
        <f>J16141/I16141</f>
        <v>1.0732993429420772</v>
      </c>
      <c r="L16141" s="51">
        <f>SUBTOTAL(9,L16135:L16140)</f>
        <v>8881138</v>
      </c>
      <c r="M16141" s="51">
        <f>SUBTOTAL(9,M16135:M16140)</f>
        <v>13491970</v>
      </c>
      <c r="N16141" s="50">
        <f>IFERROR((M16141/L16141),"N.A")</f>
        <v>1.5191713043981525</v>
      </c>
      <c r="O16141" s="28"/>
      <c r="P16141" s="28"/>
      <c r="Q16141" s="28"/>
      <c r="R16141" s="28"/>
      <c r="S16141" s="25"/>
    </row>
    <row r="16142" spans="2:19" s="16" customFormat="1" outlineLevel="2" x14ac:dyDescent="0.25">
      <c r="B16142" s="16" t="s">
        <v>4881</v>
      </c>
      <c r="C16142" s="16" t="s">
        <v>4485</v>
      </c>
      <c r="D16142" s="16" t="s">
        <v>99</v>
      </c>
      <c r="E16142" s="16" t="s">
        <v>1717</v>
      </c>
      <c r="G16142" s="16" t="s">
        <v>1718</v>
      </c>
      <c r="H16142" s="16" t="s">
        <v>19</v>
      </c>
      <c r="I16142" s="31">
        <v>451</v>
      </c>
      <c r="J16142" s="31">
        <v>451</v>
      </c>
      <c r="K16142" s="32">
        <f>IFERROR((J16142/I16142),0)</f>
        <v>1</v>
      </c>
      <c r="L16142" s="31"/>
      <c r="M16142" s="31"/>
      <c r="N16142" s="39"/>
      <c r="O16142" s="28"/>
      <c r="P16142" s="28"/>
      <c r="Q16142" s="28"/>
      <c r="R16142" s="28"/>
      <c r="S16142" s="25"/>
    </row>
    <row r="16143" spans="2:19" s="16" customFormat="1" outlineLevel="1" x14ac:dyDescent="0.25">
      <c r="B16143" s="47" t="s">
        <v>9146</v>
      </c>
      <c r="C16143" s="47" t="str">
        <f>C16142</f>
        <v>ASIGNACIONES DIRECTAS ANTICIPADAS (5% DEL SGR)</v>
      </c>
      <c r="D16143" s="47"/>
      <c r="E16143" s="47" t="str">
        <f>E16142</f>
        <v>41244</v>
      </c>
      <c r="F16143" s="47"/>
      <c r="G16143" s="47" t="str">
        <f>G16142</f>
        <v xml:space="preserve">ELÍAS                                             </v>
      </c>
      <c r="H16143" s="47" t="s">
        <v>10655</v>
      </c>
      <c r="I16143" s="51">
        <f>SUBTOTAL(9,I16142:I16142)</f>
        <v>451</v>
      </c>
      <c r="J16143" s="51">
        <f>SUBTOTAL(9,J16142:J16142)</f>
        <v>451</v>
      </c>
      <c r="K16143" s="49">
        <f>J16143/I16143</f>
        <v>1</v>
      </c>
      <c r="L16143" s="51">
        <f>SUBTOTAL(9,L16142:L16142)</f>
        <v>0</v>
      </c>
      <c r="M16143" s="51">
        <f>SUBTOTAL(9,M16142:M16142)</f>
        <v>0</v>
      </c>
      <c r="N16143" s="50" t="str">
        <f>IFERROR((M16143/L16143),"N.A")</f>
        <v>N.A</v>
      </c>
      <c r="O16143" s="28"/>
      <c r="P16143" s="28"/>
      <c r="Q16143" s="28"/>
      <c r="R16143" s="28"/>
      <c r="S16143" s="25"/>
    </row>
    <row r="16144" spans="2:19" s="16" customFormat="1" outlineLevel="2" x14ac:dyDescent="0.25">
      <c r="B16144" s="16" t="s">
        <v>4882</v>
      </c>
      <c r="C16144" s="16" t="s">
        <v>4485</v>
      </c>
      <c r="D16144" s="16" t="s">
        <v>99</v>
      </c>
      <c r="E16144" s="16" t="s">
        <v>1720</v>
      </c>
      <c r="G16144" s="16" t="s">
        <v>1721</v>
      </c>
      <c r="H16144" s="16" t="s">
        <v>19</v>
      </c>
      <c r="I16144" s="31">
        <v>8027</v>
      </c>
      <c r="J16144" s="31">
        <v>8027</v>
      </c>
      <c r="K16144" s="32">
        <f>IFERROR((J16144/I16144),0)</f>
        <v>1</v>
      </c>
      <c r="L16144" s="31"/>
      <c r="M16144" s="31"/>
      <c r="N16144" s="39"/>
      <c r="O16144" s="28"/>
      <c r="P16144" s="28"/>
      <c r="Q16144" s="28"/>
      <c r="R16144" s="28"/>
      <c r="S16144" s="25"/>
    </row>
    <row r="16145" spans="2:19" s="16" customFormat="1" outlineLevel="1" x14ac:dyDescent="0.25">
      <c r="B16145" s="47" t="s">
        <v>9147</v>
      </c>
      <c r="C16145" s="47" t="str">
        <f>C16144</f>
        <v>ASIGNACIONES DIRECTAS ANTICIPADAS (5% DEL SGR)</v>
      </c>
      <c r="D16145" s="47"/>
      <c r="E16145" s="47" t="str">
        <f>E16144</f>
        <v>41206</v>
      </c>
      <c r="F16145" s="47"/>
      <c r="G16145" s="47" t="str">
        <f>G16144</f>
        <v xml:space="preserve">COLOMBIA                                          </v>
      </c>
      <c r="H16145" s="47" t="s">
        <v>10655</v>
      </c>
      <c r="I16145" s="51">
        <f>SUBTOTAL(9,I16144:I16144)</f>
        <v>8027</v>
      </c>
      <c r="J16145" s="51">
        <f>SUBTOTAL(9,J16144:J16144)</f>
        <v>8027</v>
      </c>
      <c r="K16145" s="49">
        <f>J16145/I16145</f>
        <v>1</v>
      </c>
      <c r="L16145" s="51">
        <f>SUBTOTAL(9,L16144:L16144)</f>
        <v>0</v>
      </c>
      <c r="M16145" s="51">
        <f>SUBTOTAL(9,M16144:M16144)</f>
        <v>0</v>
      </c>
      <c r="N16145" s="50" t="str">
        <f>IFERROR((M16145/L16145),"N.A")</f>
        <v>N.A</v>
      </c>
      <c r="O16145" s="28"/>
      <c r="P16145" s="28"/>
      <c r="Q16145" s="28"/>
      <c r="R16145" s="28"/>
      <c r="S16145" s="25"/>
    </row>
    <row r="16146" spans="2:19" s="16" customFormat="1" outlineLevel="2" x14ac:dyDescent="0.25">
      <c r="B16146" s="16" t="s">
        <v>4883</v>
      </c>
      <c r="C16146" s="16" t="s">
        <v>4485</v>
      </c>
      <c r="D16146" s="16" t="s">
        <v>99</v>
      </c>
      <c r="E16146" s="16" t="s">
        <v>1723</v>
      </c>
      <c r="G16146" s="16" t="s">
        <v>1724</v>
      </c>
      <c r="H16146" s="16" t="s">
        <v>152</v>
      </c>
      <c r="I16146" s="35">
        <v>48507603</v>
      </c>
      <c r="J16146" s="35">
        <v>48507603</v>
      </c>
      <c r="K16146" s="36">
        <f>IFERROR((J16146/I16146),0)</f>
        <v>1</v>
      </c>
      <c r="L16146" s="35">
        <v>31926334</v>
      </c>
      <c r="M16146" s="35">
        <v>48507603</v>
      </c>
      <c r="N16146" s="40">
        <f>M16146/L16146</f>
        <v>1.5193602560193726</v>
      </c>
      <c r="O16146" s="28"/>
      <c r="P16146" s="28"/>
      <c r="Q16146" s="28"/>
      <c r="R16146" s="28"/>
      <c r="S16146" s="25"/>
    </row>
    <row r="16147" spans="2:19" s="16" customFormat="1" outlineLevel="2" x14ac:dyDescent="0.25">
      <c r="B16147" s="16" t="s">
        <v>4883</v>
      </c>
      <c r="C16147" s="16" t="s">
        <v>4485</v>
      </c>
      <c r="D16147" s="16" t="s">
        <v>99</v>
      </c>
      <c r="E16147" s="16" t="s">
        <v>1723</v>
      </c>
      <c r="G16147" s="16" t="s">
        <v>1724</v>
      </c>
      <c r="H16147" s="16" t="s">
        <v>19</v>
      </c>
      <c r="I16147" s="31">
        <v>65671179</v>
      </c>
      <c r="J16147" s="31">
        <v>65671179</v>
      </c>
      <c r="K16147" s="32">
        <f>IFERROR((J16147/I16147),0)</f>
        <v>1</v>
      </c>
      <c r="L16147" s="31"/>
      <c r="M16147" s="31"/>
      <c r="N16147" s="39"/>
      <c r="O16147" s="28"/>
      <c r="P16147" s="28"/>
      <c r="Q16147" s="28"/>
      <c r="R16147" s="28"/>
      <c r="S16147" s="25"/>
    </row>
    <row r="16148" spans="2:19" s="16" customFormat="1" outlineLevel="2" x14ac:dyDescent="0.25">
      <c r="B16148" s="16" t="s">
        <v>4883</v>
      </c>
      <c r="C16148" s="16" t="s">
        <v>4485</v>
      </c>
      <c r="D16148" s="16" t="s">
        <v>99</v>
      </c>
      <c r="E16148" s="16" t="s">
        <v>1723</v>
      </c>
      <c r="G16148" s="16" t="s">
        <v>1724</v>
      </c>
      <c r="H16148" s="16" t="s">
        <v>154</v>
      </c>
      <c r="I16148" s="31">
        <v>300</v>
      </c>
      <c r="J16148" s="31">
        <v>300</v>
      </c>
      <c r="K16148" s="32">
        <f>IFERROR((J16148/I16148),0)</f>
        <v>1</v>
      </c>
      <c r="L16148" s="31"/>
      <c r="M16148" s="31"/>
      <c r="N16148" s="39"/>
      <c r="O16148" s="28"/>
      <c r="P16148" s="28"/>
      <c r="Q16148" s="28"/>
      <c r="R16148" s="28"/>
      <c r="S16148" s="25"/>
    </row>
    <row r="16149" spans="2:19" s="16" customFormat="1" outlineLevel="2" x14ac:dyDescent="0.25">
      <c r="B16149" s="16" t="s">
        <v>4883</v>
      </c>
      <c r="C16149" s="16" t="s">
        <v>4485</v>
      </c>
      <c r="D16149" s="16" t="s">
        <v>99</v>
      </c>
      <c r="E16149" s="16" t="s">
        <v>1723</v>
      </c>
      <c r="G16149" s="16" t="s">
        <v>1724</v>
      </c>
      <c r="H16149" s="16" t="s">
        <v>4491</v>
      </c>
      <c r="I16149" s="31">
        <v>198405</v>
      </c>
      <c r="J16149" s="31">
        <v>198405</v>
      </c>
      <c r="K16149" s="42"/>
      <c r="L16149" s="31"/>
      <c r="M16149" s="31"/>
      <c r="N16149" s="39"/>
      <c r="O16149" s="28"/>
      <c r="P16149" s="28"/>
      <c r="Q16149" s="28"/>
      <c r="R16149" s="28"/>
      <c r="S16149" s="25"/>
    </row>
    <row r="16150" spans="2:19" s="16" customFormat="1" outlineLevel="2" x14ac:dyDescent="0.25">
      <c r="B16150" s="16" t="s">
        <v>4883</v>
      </c>
      <c r="C16150" s="16" t="s">
        <v>4485</v>
      </c>
      <c r="D16150" s="16" t="s">
        <v>99</v>
      </c>
      <c r="E16150" s="16" t="s">
        <v>1723</v>
      </c>
      <c r="G16150" s="16" t="s">
        <v>1724</v>
      </c>
      <c r="H16150" s="16" t="s">
        <v>231</v>
      </c>
      <c r="I16150" s="31">
        <v>7595485</v>
      </c>
      <c r="J16150" s="31">
        <v>7595485</v>
      </c>
      <c r="K16150" s="32">
        <f>IFERROR((J16150/I16150),0)</f>
        <v>1</v>
      </c>
      <c r="L16150" s="31"/>
      <c r="M16150" s="31"/>
      <c r="N16150" s="39"/>
      <c r="O16150" s="28"/>
      <c r="P16150" s="28"/>
      <c r="Q16150" s="28"/>
      <c r="R16150" s="28"/>
      <c r="S16150" s="25"/>
    </row>
    <row r="16151" spans="2:19" s="16" customFormat="1" outlineLevel="2" x14ac:dyDescent="0.25">
      <c r="B16151" s="16" t="s">
        <v>4883</v>
      </c>
      <c r="C16151" s="16" t="s">
        <v>4485</v>
      </c>
      <c r="D16151" s="16" t="s">
        <v>99</v>
      </c>
      <c r="E16151" s="16" t="s">
        <v>1723</v>
      </c>
      <c r="G16151" s="16" t="s">
        <v>1724</v>
      </c>
      <c r="H16151" s="16" t="s">
        <v>155</v>
      </c>
      <c r="I16151" s="31">
        <v>-9701521</v>
      </c>
      <c r="J16151" s="31"/>
      <c r="K16151" s="32">
        <f>IFERROR((J16151/I16151),0)</f>
        <v>0</v>
      </c>
      <c r="L16151" s="31"/>
      <c r="M16151" s="31"/>
      <c r="N16151" s="39"/>
      <c r="O16151" s="28"/>
      <c r="P16151" s="28"/>
      <c r="Q16151" s="28"/>
      <c r="R16151" s="28"/>
      <c r="S16151" s="25"/>
    </row>
    <row r="16152" spans="2:19" s="16" customFormat="1" outlineLevel="1" x14ac:dyDescent="0.25">
      <c r="B16152" s="47" t="s">
        <v>9148</v>
      </c>
      <c r="C16152" s="47" t="str">
        <f>C16151</f>
        <v>ASIGNACIONES DIRECTAS ANTICIPADAS (5% DEL SGR)</v>
      </c>
      <c r="D16152" s="47"/>
      <c r="E16152" s="47" t="str">
        <f>E16151</f>
        <v>41132</v>
      </c>
      <c r="F16152" s="47"/>
      <c r="G16152" s="47" t="str">
        <f>G16151</f>
        <v xml:space="preserve">CAMPOALEGRE                                       </v>
      </c>
      <c r="H16152" s="47" t="s">
        <v>10655</v>
      </c>
      <c r="I16152" s="51">
        <f>SUBTOTAL(9,I16146:I16151)</f>
        <v>112271451</v>
      </c>
      <c r="J16152" s="51">
        <f>SUBTOTAL(9,J16146:J16151)</f>
        <v>121972972</v>
      </c>
      <c r="K16152" s="49">
        <f>J16152/I16152</f>
        <v>1.0864112907919932</v>
      </c>
      <c r="L16152" s="51">
        <f>SUBTOTAL(9,L16146:L16151)</f>
        <v>31926334</v>
      </c>
      <c r="M16152" s="51">
        <f>SUBTOTAL(9,M16146:M16151)</f>
        <v>48507603</v>
      </c>
      <c r="N16152" s="50">
        <f>IFERROR((M16152/L16152),"N.A")</f>
        <v>1.5193602560193726</v>
      </c>
      <c r="O16152" s="28"/>
      <c r="P16152" s="28"/>
      <c r="Q16152" s="28"/>
      <c r="R16152" s="28"/>
      <c r="S16152" s="25"/>
    </row>
    <row r="16153" spans="2:19" s="16" customFormat="1" outlineLevel="2" x14ac:dyDescent="0.25">
      <c r="B16153" s="16" t="s">
        <v>4884</v>
      </c>
      <c r="C16153" s="16" t="s">
        <v>4485</v>
      </c>
      <c r="D16153" s="16" t="s">
        <v>99</v>
      </c>
      <c r="E16153" s="16" t="s">
        <v>1729</v>
      </c>
      <c r="G16153" s="16" t="s">
        <v>1730</v>
      </c>
      <c r="H16153" s="16" t="s">
        <v>152</v>
      </c>
      <c r="I16153" s="35">
        <v>12144</v>
      </c>
      <c r="J16153" s="35">
        <v>0</v>
      </c>
      <c r="K16153" s="36">
        <f>IFERROR((J16153/I16153),0)</f>
        <v>0</v>
      </c>
      <c r="L16153" s="35">
        <v>7924</v>
      </c>
      <c r="M16153" s="35">
        <v>0</v>
      </c>
      <c r="N16153" s="40">
        <f>M16153/L16153</f>
        <v>0</v>
      </c>
      <c r="O16153" s="28"/>
      <c r="P16153" s="28"/>
      <c r="Q16153" s="28"/>
      <c r="R16153" s="28"/>
      <c r="S16153" s="25"/>
    </row>
    <row r="16154" spans="2:19" s="16" customFormat="1" outlineLevel="2" x14ac:dyDescent="0.25">
      <c r="B16154" s="16" t="s">
        <v>4884</v>
      </c>
      <c r="C16154" s="16" t="s">
        <v>4485</v>
      </c>
      <c r="D16154" s="16" t="s">
        <v>99</v>
      </c>
      <c r="E16154" s="16" t="s">
        <v>1729</v>
      </c>
      <c r="G16154" s="16" t="s">
        <v>1730</v>
      </c>
      <c r="H16154" s="16" t="s">
        <v>19</v>
      </c>
      <c r="I16154" s="31">
        <v>17839</v>
      </c>
      <c r="J16154" s="31">
        <v>17839</v>
      </c>
      <c r="K16154" s="32">
        <f>IFERROR((J16154/I16154),0)</f>
        <v>1</v>
      </c>
      <c r="L16154" s="31"/>
      <c r="M16154" s="31"/>
      <c r="N16154" s="39"/>
      <c r="O16154" s="28"/>
      <c r="P16154" s="28"/>
      <c r="Q16154" s="28"/>
      <c r="R16154" s="28"/>
      <c r="S16154" s="25"/>
    </row>
    <row r="16155" spans="2:19" s="16" customFormat="1" outlineLevel="2" x14ac:dyDescent="0.25">
      <c r="B16155" s="16" t="s">
        <v>4884</v>
      </c>
      <c r="C16155" s="16" t="s">
        <v>4485</v>
      </c>
      <c r="D16155" s="16" t="s">
        <v>99</v>
      </c>
      <c r="E16155" s="16" t="s">
        <v>1729</v>
      </c>
      <c r="G16155" s="16" t="s">
        <v>1730</v>
      </c>
      <c r="H16155" s="16" t="s">
        <v>4491</v>
      </c>
      <c r="I16155" s="31">
        <v>15985</v>
      </c>
      <c r="J16155" s="31">
        <v>15985</v>
      </c>
      <c r="K16155" s="42"/>
      <c r="L16155" s="31"/>
      <c r="M16155" s="31"/>
      <c r="N16155" s="39"/>
      <c r="O16155" s="28"/>
      <c r="P16155" s="28"/>
      <c r="Q16155" s="28"/>
      <c r="R16155" s="28"/>
      <c r="S16155" s="25"/>
    </row>
    <row r="16156" spans="2:19" s="16" customFormat="1" outlineLevel="2" x14ac:dyDescent="0.25">
      <c r="B16156" s="16" t="s">
        <v>4884</v>
      </c>
      <c r="C16156" s="16" t="s">
        <v>4485</v>
      </c>
      <c r="D16156" s="16" t="s">
        <v>99</v>
      </c>
      <c r="E16156" s="16" t="s">
        <v>1729</v>
      </c>
      <c r="G16156" s="16" t="s">
        <v>1730</v>
      </c>
      <c r="H16156" s="16" t="s">
        <v>231</v>
      </c>
      <c r="I16156" s="31">
        <v>1870</v>
      </c>
      <c r="J16156" s="31">
        <v>1870</v>
      </c>
      <c r="K16156" s="32">
        <f>IFERROR((J16156/I16156),0)</f>
        <v>1</v>
      </c>
      <c r="L16156" s="31"/>
      <c r="M16156" s="31"/>
      <c r="N16156" s="39"/>
      <c r="O16156" s="28"/>
      <c r="P16156" s="28"/>
      <c r="Q16156" s="28"/>
      <c r="R16156" s="28"/>
      <c r="S16156" s="25"/>
    </row>
    <row r="16157" spans="2:19" s="16" customFormat="1" outlineLevel="2" x14ac:dyDescent="0.25">
      <c r="B16157" s="16" t="s">
        <v>4884</v>
      </c>
      <c r="C16157" s="16" t="s">
        <v>4485</v>
      </c>
      <c r="D16157" s="16" t="s">
        <v>99</v>
      </c>
      <c r="E16157" s="16" t="s">
        <v>1729</v>
      </c>
      <c r="G16157" s="16" t="s">
        <v>1730</v>
      </c>
      <c r="H16157" s="16" t="s">
        <v>155</v>
      </c>
      <c r="I16157" s="31">
        <v>-2429</v>
      </c>
      <c r="J16157" s="31"/>
      <c r="K16157" s="32">
        <f>IFERROR((J16157/I16157),0)</f>
        <v>0</v>
      </c>
      <c r="L16157" s="31"/>
      <c r="M16157" s="31"/>
      <c r="N16157" s="39"/>
      <c r="O16157" s="28"/>
      <c r="P16157" s="28"/>
      <c r="Q16157" s="28"/>
      <c r="R16157" s="28"/>
      <c r="S16157" s="25"/>
    </row>
    <row r="16158" spans="2:19" s="16" customFormat="1" outlineLevel="1" x14ac:dyDescent="0.25">
      <c r="B16158" s="47" t="s">
        <v>9149</v>
      </c>
      <c r="C16158" s="47" t="str">
        <f>C16157</f>
        <v>ASIGNACIONES DIRECTAS ANTICIPADAS (5% DEL SGR)</v>
      </c>
      <c r="D16158" s="47"/>
      <c r="E16158" s="47" t="str">
        <f>E16157</f>
        <v>41026</v>
      </c>
      <c r="F16158" s="47"/>
      <c r="G16158" s="47" t="str">
        <f>G16157</f>
        <v xml:space="preserve">ALTAMIRA                                          </v>
      </c>
      <c r="H16158" s="47" t="s">
        <v>10655</v>
      </c>
      <c r="I16158" s="51">
        <f>SUBTOTAL(9,I16153:I16157)</f>
        <v>45409</v>
      </c>
      <c r="J16158" s="51">
        <f>SUBTOTAL(9,J16153:J16157)</f>
        <v>35694</v>
      </c>
      <c r="K16158" s="49">
        <f>J16158/I16158</f>
        <v>0.78605562773899451</v>
      </c>
      <c r="L16158" s="51">
        <f>SUBTOTAL(9,L16153:L16157)</f>
        <v>7924</v>
      </c>
      <c r="M16158" s="51">
        <f>SUBTOTAL(9,M16153:M16157)</f>
        <v>0</v>
      </c>
      <c r="N16158" s="50">
        <f>IFERROR((M16158/L16158),"N.A")</f>
        <v>0</v>
      </c>
      <c r="O16158" s="28"/>
      <c r="P16158" s="28"/>
      <c r="Q16158" s="28"/>
      <c r="R16158" s="28"/>
      <c r="S16158" s="25"/>
    </row>
    <row r="16159" spans="2:19" s="16" customFormat="1" outlineLevel="2" x14ac:dyDescent="0.25">
      <c r="B16159" s="16" t="s">
        <v>4885</v>
      </c>
      <c r="C16159" s="16" t="s">
        <v>4485</v>
      </c>
      <c r="D16159" s="16" t="s">
        <v>99</v>
      </c>
      <c r="E16159" s="16" t="s">
        <v>1735</v>
      </c>
      <c r="G16159" s="16" t="s">
        <v>1736</v>
      </c>
      <c r="H16159" s="16" t="s">
        <v>152</v>
      </c>
      <c r="I16159" s="35">
        <v>8129311791</v>
      </c>
      <c r="J16159" s="35">
        <v>5511164748.7200003</v>
      </c>
      <c r="K16159" s="36">
        <f>IFERROR((J16159/I16159),0)</f>
        <v>0.6779374306717374</v>
      </c>
      <c r="L16159" s="35">
        <v>5457958101.29</v>
      </c>
      <c r="M16159" s="35">
        <v>5511164748.7200003</v>
      </c>
      <c r="N16159" s="40">
        <f>M16159/L16159</f>
        <v>1.0097484528907295</v>
      </c>
      <c r="O16159" s="28"/>
      <c r="P16159" s="28"/>
      <c r="Q16159" s="28"/>
      <c r="R16159" s="28"/>
      <c r="S16159" s="25"/>
    </row>
    <row r="16160" spans="2:19" s="16" customFormat="1" outlineLevel="2" x14ac:dyDescent="0.25">
      <c r="B16160" s="16" t="s">
        <v>4885</v>
      </c>
      <c r="C16160" s="16" t="s">
        <v>4485</v>
      </c>
      <c r="D16160" s="16" t="s">
        <v>99</v>
      </c>
      <c r="E16160" s="16" t="s">
        <v>1735</v>
      </c>
      <c r="G16160" s="16" t="s">
        <v>1736</v>
      </c>
      <c r="H16160" s="16" t="s">
        <v>19</v>
      </c>
      <c r="I16160" s="31">
        <v>6633847479</v>
      </c>
      <c r="J16160" s="31">
        <v>6633847479</v>
      </c>
      <c r="K16160" s="32">
        <f>IFERROR((J16160/I16160),0)</f>
        <v>1</v>
      </c>
      <c r="L16160" s="31"/>
      <c r="M16160" s="31"/>
      <c r="N16160" s="39"/>
      <c r="O16160" s="28"/>
      <c r="P16160" s="28"/>
      <c r="Q16160" s="28"/>
      <c r="R16160" s="28"/>
      <c r="S16160" s="25"/>
    </row>
    <row r="16161" spans="2:19" s="16" customFormat="1" outlineLevel="2" x14ac:dyDescent="0.25">
      <c r="B16161" s="16" t="s">
        <v>4885</v>
      </c>
      <c r="C16161" s="16" t="s">
        <v>4485</v>
      </c>
      <c r="D16161" s="16" t="s">
        <v>99</v>
      </c>
      <c r="E16161" s="16" t="s">
        <v>1735</v>
      </c>
      <c r="G16161" s="16" t="s">
        <v>1736</v>
      </c>
      <c r="H16161" s="16" t="s">
        <v>154</v>
      </c>
      <c r="I16161" s="31">
        <v>50279</v>
      </c>
      <c r="J16161" s="31">
        <v>50279</v>
      </c>
      <c r="K16161" s="32">
        <f>IFERROR((J16161/I16161),0)</f>
        <v>1</v>
      </c>
      <c r="L16161" s="31"/>
      <c r="M16161" s="31"/>
      <c r="N16161" s="39"/>
      <c r="O16161" s="28"/>
      <c r="P16161" s="28"/>
      <c r="Q16161" s="28"/>
      <c r="R16161" s="28"/>
      <c r="S16161" s="25"/>
    </row>
    <row r="16162" spans="2:19" s="16" customFormat="1" outlineLevel="2" x14ac:dyDescent="0.25">
      <c r="B16162" s="16" t="s">
        <v>4885</v>
      </c>
      <c r="C16162" s="16" t="s">
        <v>4485</v>
      </c>
      <c r="D16162" s="16" t="s">
        <v>99</v>
      </c>
      <c r="E16162" s="16" t="s">
        <v>1735</v>
      </c>
      <c r="G16162" s="16" t="s">
        <v>1736</v>
      </c>
      <c r="H16162" s="16" t="s">
        <v>4491</v>
      </c>
      <c r="I16162" s="31">
        <v>817181</v>
      </c>
      <c r="J16162" s="31">
        <v>817181</v>
      </c>
      <c r="K16162" s="42"/>
      <c r="L16162" s="31"/>
      <c r="M16162" s="31"/>
      <c r="N16162" s="39"/>
      <c r="O16162" s="28"/>
      <c r="P16162" s="28"/>
      <c r="Q16162" s="28"/>
      <c r="R16162" s="28"/>
      <c r="S16162" s="25"/>
    </row>
    <row r="16163" spans="2:19" s="16" customFormat="1" outlineLevel="2" x14ac:dyDescent="0.25">
      <c r="B16163" s="16" t="s">
        <v>4885</v>
      </c>
      <c r="C16163" s="16" t="s">
        <v>4485</v>
      </c>
      <c r="D16163" s="16" t="s">
        <v>99</v>
      </c>
      <c r="E16163" s="16" t="s">
        <v>1735</v>
      </c>
      <c r="G16163" s="16" t="s">
        <v>1736</v>
      </c>
      <c r="H16163" s="16" t="s">
        <v>231</v>
      </c>
      <c r="I16163" s="31">
        <v>1306559638</v>
      </c>
      <c r="J16163" s="31">
        <v>1306559638</v>
      </c>
      <c r="K16163" s="32">
        <f>IFERROR((J16163/I16163),0)</f>
        <v>1</v>
      </c>
      <c r="L16163" s="31"/>
      <c r="M16163" s="31"/>
      <c r="N16163" s="39"/>
      <c r="O16163" s="28"/>
      <c r="P16163" s="28"/>
      <c r="Q16163" s="28"/>
      <c r="R16163" s="28"/>
      <c r="S16163" s="25"/>
    </row>
    <row r="16164" spans="2:19" s="16" customFormat="1" outlineLevel="2" x14ac:dyDescent="0.25">
      <c r="B16164" s="16" t="s">
        <v>4885</v>
      </c>
      <c r="C16164" s="16" t="s">
        <v>4485</v>
      </c>
      <c r="D16164" s="16" t="s">
        <v>99</v>
      </c>
      <c r="E16164" s="16" t="s">
        <v>1735</v>
      </c>
      <c r="G16164" s="16" t="s">
        <v>1736</v>
      </c>
      <c r="H16164" s="16" t="s">
        <v>155</v>
      </c>
      <c r="I16164" s="31">
        <v>-1625862358</v>
      </c>
      <c r="J16164" s="31"/>
      <c r="K16164" s="32">
        <f>IFERROR((J16164/I16164),0)</f>
        <v>0</v>
      </c>
      <c r="L16164" s="31"/>
      <c r="M16164" s="31"/>
      <c r="N16164" s="39"/>
      <c r="O16164" s="28"/>
      <c r="P16164" s="28"/>
      <c r="Q16164" s="28"/>
      <c r="R16164" s="28"/>
      <c r="S16164" s="25"/>
    </row>
    <row r="16165" spans="2:19" s="16" customFormat="1" outlineLevel="1" x14ac:dyDescent="0.25">
      <c r="B16165" s="47" t="s">
        <v>9150</v>
      </c>
      <c r="C16165" s="47" t="str">
        <f>C16164</f>
        <v>ASIGNACIONES DIRECTAS ANTICIPADAS (5% DEL SGR)</v>
      </c>
      <c r="D16165" s="47"/>
      <c r="E16165" s="47" t="str">
        <f>E16164</f>
        <v>41016</v>
      </c>
      <c r="F16165" s="47"/>
      <c r="G16165" s="47" t="str">
        <f>G16164</f>
        <v xml:space="preserve">AIPE                                              </v>
      </c>
      <c r="H16165" s="47" t="s">
        <v>10655</v>
      </c>
      <c r="I16165" s="51">
        <f>SUBTOTAL(9,I16159:I16164)</f>
        <v>14444724010</v>
      </c>
      <c r="J16165" s="51">
        <f>SUBTOTAL(9,J16159:J16164)</f>
        <v>13452439325.720001</v>
      </c>
      <c r="K16165" s="49">
        <f>J16165/I16165</f>
        <v>0.93130469757725753</v>
      </c>
      <c r="L16165" s="51">
        <f>SUBTOTAL(9,L16159:L16164)</f>
        <v>5457958101.29</v>
      </c>
      <c r="M16165" s="51">
        <f>SUBTOTAL(9,M16159:M16164)</f>
        <v>5511164748.7200003</v>
      </c>
      <c r="N16165" s="50">
        <f>IFERROR((M16165/L16165),"N.A")</f>
        <v>1.0097484528907295</v>
      </c>
      <c r="O16165" s="28"/>
      <c r="P16165" s="28"/>
      <c r="Q16165" s="28"/>
      <c r="R16165" s="28"/>
      <c r="S16165" s="25"/>
    </row>
    <row r="16166" spans="2:19" s="16" customFormat="1" outlineLevel="2" x14ac:dyDescent="0.25">
      <c r="B16166" s="16" t="s">
        <v>4886</v>
      </c>
      <c r="C16166" s="16" t="s">
        <v>4485</v>
      </c>
      <c r="D16166" s="16" t="s">
        <v>99</v>
      </c>
      <c r="E16166" s="16" t="s">
        <v>1738</v>
      </c>
      <c r="G16166" s="16" t="s">
        <v>1739</v>
      </c>
      <c r="H16166" s="16" t="s">
        <v>19</v>
      </c>
      <c r="I16166" s="31">
        <v>27</v>
      </c>
      <c r="J16166" s="31">
        <v>27</v>
      </c>
      <c r="K16166" s="32">
        <f>IFERROR((J16166/I16166),0)</f>
        <v>1</v>
      </c>
      <c r="L16166" s="31"/>
      <c r="M16166" s="31"/>
      <c r="N16166" s="39"/>
      <c r="O16166" s="28"/>
      <c r="P16166" s="28"/>
      <c r="Q16166" s="28"/>
      <c r="R16166" s="28"/>
      <c r="S16166" s="25"/>
    </row>
    <row r="16167" spans="2:19" s="16" customFormat="1" outlineLevel="1" x14ac:dyDescent="0.25">
      <c r="B16167" s="47" t="s">
        <v>9151</v>
      </c>
      <c r="C16167" s="47" t="str">
        <f>C16166</f>
        <v>ASIGNACIONES DIRECTAS ANTICIPADAS (5% DEL SGR)</v>
      </c>
      <c r="D16167" s="47"/>
      <c r="E16167" s="47" t="str">
        <f>E16166</f>
        <v>41013</v>
      </c>
      <c r="F16167" s="47"/>
      <c r="G16167" s="47" t="str">
        <f>G16166</f>
        <v xml:space="preserve">AGRADO                                            </v>
      </c>
      <c r="H16167" s="47" t="s">
        <v>10655</v>
      </c>
      <c r="I16167" s="51">
        <f>SUBTOTAL(9,I16166:I16166)</f>
        <v>27</v>
      </c>
      <c r="J16167" s="51">
        <f>SUBTOTAL(9,J16166:J16166)</f>
        <v>27</v>
      </c>
      <c r="K16167" s="49">
        <f>J16167/I16167</f>
        <v>1</v>
      </c>
      <c r="L16167" s="51">
        <f>SUBTOTAL(9,L16166:L16166)</f>
        <v>0</v>
      </c>
      <c r="M16167" s="51">
        <f>SUBTOTAL(9,M16166:M16166)</f>
        <v>0</v>
      </c>
      <c r="N16167" s="50" t="str">
        <f>IFERROR((M16167/L16167),"N.A")</f>
        <v>N.A</v>
      </c>
      <c r="O16167" s="28"/>
      <c r="P16167" s="28"/>
      <c r="Q16167" s="28"/>
      <c r="R16167" s="28"/>
      <c r="S16167" s="25"/>
    </row>
    <row r="16168" spans="2:19" s="16" customFormat="1" outlineLevel="2" x14ac:dyDescent="0.25">
      <c r="B16168" s="16" t="s">
        <v>4887</v>
      </c>
      <c r="C16168" s="16" t="s">
        <v>4485</v>
      </c>
      <c r="D16168" s="16" t="s">
        <v>99</v>
      </c>
      <c r="E16168" s="16" t="s">
        <v>4888</v>
      </c>
      <c r="G16168" s="16" t="s">
        <v>4889</v>
      </c>
      <c r="H16168" s="16" t="s">
        <v>152</v>
      </c>
      <c r="I16168" s="35">
        <v>14879889822</v>
      </c>
      <c r="J16168" s="35">
        <v>7495372712.0799999</v>
      </c>
      <c r="K16168" s="36">
        <f>IFERROR((J16168/I16168),0)</f>
        <v>0.50372501421334781</v>
      </c>
      <c r="L16168" s="35">
        <v>9830571433.8200016</v>
      </c>
      <c r="M16168" s="35">
        <v>7495372712.0799999</v>
      </c>
      <c r="N16168" s="40">
        <f>M16168/L16168</f>
        <v>0.76245544448146274</v>
      </c>
      <c r="O16168" s="28"/>
      <c r="P16168" s="28"/>
      <c r="Q16168" s="28"/>
      <c r="R16168" s="28"/>
      <c r="S16168" s="25"/>
    </row>
    <row r="16169" spans="2:19" s="16" customFormat="1" outlineLevel="2" x14ac:dyDescent="0.25">
      <c r="B16169" s="16" t="s">
        <v>4887</v>
      </c>
      <c r="C16169" s="16" t="s">
        <v>4485</v>
      </c>
      <c r="D16169" s="16" t="s">
        <v>99</v>
      </c>
      <c r="E16169" s="16" t="s">
        <v>4888</v>
      </c>
      <c r="G16169" s="16" t="s">
        <v>4889</v>
      </c>
      <c r="H16169" s="16" t="s">
        <v>19</v>
      </c>
      <c r="I16169" s="31">
        <v>3087440527</v>
      </c>
      <c r="J16169" s="31">
        <v>3087440527</v>
      </c>
      <c r="K16169" s="32">
        <f>IFERROR((J16169/I16169),0)</f>
        <v>1</v>
      </c>
      <c r="L16169" s="31"/>
      <c r="M16169" s="31"/>
      <c r="N16169" s="39"/>
      <c r="O16169" s="28"/>
      <c r="P16169" s="28"/>
      <c r="Q16169" s="28"/>
      <c r="R16169" s="28"/>
      <c r="S16169" s="25"/>
    </row>
    <row r="16170" spans="2:19" s="16" customFormat="1" outlineLevel="2" x14ac:dyDescent="0.25">
      <c r="B16170" s="16" t="s">
        <v>4887</v>
      </c>
      <c r="C16170" s="16" t="s">
        <v>4485</v>
      </c>
      <c r="D16170" s="16" t="s">
        <v>99</v>
      </c>
      <c r="E16170" s="16" t="s">
        <v>4888</v>
      </c>
      <c r="G16170" s="16" t="s">
        <v>4889</v>
      </c>
      <c r="H16170" s="16" t="s">
        <v>154</v>
      </c>
      <c r="I16170" s="31">
        <v>92030</v>
      </c>
      <c r="J16170" s="31">
        <v>92030</v>
      </c>
      <c r="K16170" s="32">
        <f>IFERROR((J16170/I16170),0)</f>
        <v>1</v>
      </c>
      <c r="L16170" s="31"/>
      <c r="M16170" s="31"/>
      <c r="N16170" s="39"/>
      <c r="O16170" s="28"/>
      <c r="P16170" s="28"/>
      <c r="Q16170" s="28"/>
      <c r="R16170" s="28"/>
      <c r="S16170" s="25"/>
    </row>
    <row r="16171" spans="2:19" s="16" customFormat="1" outlineLevel="2" x14ac:dyDescent="0.25">
      <c r="B16171" s="16" t="s">
        <v>4887</v>
      </c>
      <c r="C16171" s="16" t="s">
        <v>4485</v>
      </c>
      <c r="D16171" s="16" t="s">
        <v>99</v>
      </c>
      <c r="E16171" s="16" t="s">
        <v>4888</v>
      </c>
      <c r="G16171" s="16" t="s">
        <v>4889</v>
      </c>
      <c r="H16171" s="16" t="s">
        <v>4491</v>
      </c>
      <c r="I16171" s="31">
        <v>485192</v>
      </c>
      <c r="J16171" s="31">
        <v>485192</v>
      </c>
      <c r="K16171" s="42"/>
      <c r="L16171" s="31"/>
      <c r="M16171" s="31"/>
      <c r="N16171" s="39"/>
      <c r="O16171" s="28"/>
      <c r="P16171" s="28"/>
      <c r="Q16171" s="28"/>
      <c r="R16171" s="28"/>
      <c r="S16171" s="25"/>
    </row>
    <row r="16172" spans="2:19" s="16" customFormat="1" outlineLevel="2" x14ac:dyDescent="0.25">
      <c r="B16172" s="16" t="s">
        <v>4887</v>
      </c>
      <c r="C16172" s="16" t="s">
        <v>4485</v>
      </c>
      <c r="D16172" s="16" t="s">
        <v>99</v>
      </c>
      <c r="E16172" s="16" t="s">
        <v>4888</v>
      </c>
      <c r="G16172" s="16" t="s">
        <v>4889</v>
      </c>
      <c r="H16172" s="16" t="s">
        <v>231</v>
      </c>
      <c r="I16172" s="31">
        <v>2316658325</v>
      </c>
      <c r="J16172" s="31">
        <v>2316658325</v>
      </c>
      <c r="K16172" s="32">
        <f>IFERROR((J16172/I16172),0)</f>
        <v>1</v>
      </c>
      <c r="L16172" s="31"/>
      <c r="M16172" s="31"/>
      <c r="N16172" s="39"/>
      <c r="O16172" s="28"/>
      <c r="P16172" s="28"/>
      <c r="Q16172" s="28"/>
      <c r="R16172" s="28"/>
      <c r="S16172" s="25"/>
    </row>
    <row r="16173" spans="2:19" s="16" customFormat="1" outlineLevel="2" x14ac:dyDescent="0.25">
      <c r="B16173" s="16" t="s">
        <v>4887</v>
      </c>
      <c r="C16173" s="16" t="s">
        <v>4485</v>
      </c>
      <c r="D16173" s="16" t="s">
        <v>99</v>
      </c>
      <c r="E16173" s="16" t="s">
        <v>4888</v>
      </c>
      <c r="G16173" s="16" t="s">
        <v>4889</v>
      </c>
      <c r="H16173" s="16" t="s">
        <v>155</v>
      </c>
      <c r="I16173" s="31">
        <v>-2975977964</v>
      </c>
      <c r="J16173" s="31"/>
      <c r="K16173" s="32">
        <f>IFERROR((J16173/I16173),0)</f>
        <v>0</v>
      </c>
      <c r="L16173" s="31"/>
      <c r="M16173" s="31"/>
      <c r="N16173" s="39"/>
      <c r="O16173" s="28"/>
      <c r="P16173" s="28"/>
      <c r="Q16173" s="28"/>
      <c r="R16173" s="28"/>
      <c r="S16173" s="25"/>
    </row>
    <row r="16174" spans="2:19" s="16" customFormat="1" outlineLevel="1" x14ac:dyDescent="0.25">
      <c r="B16174" s="47" t="s">
        <v>9152</v>
      </c>
      <c r="C16174" s="47" t="str">
        <f>C16173</f>
        <v>ASIGNACIONES DIRECTAS ANTICIPADAS (5% DEL SGR)</v>
      </c>
      <c r="D16174" s="47"/>
      <c r="E16174" s="47" t="str">
        <f>E16173</f>
        <v>41001</v>
      </c>
      <c r="F16174" s="47"/>
      <c r="G16174" s="47" t="str">
        <f>G16173</f>
        <v xml:space="preserve">NEIVA                                             </v>
      </c>
      <c r="H16174" s="47" t="s">
        <v>10655</v>
      </c>
      <c r="I16174" s="51">
        <f>SUBTOTAL(9,I16168:I16173)</f>
        <v>17308587932</v>
      </c>
      <c r="J16174" s="51">
        <f>SUBTOTAL(9,J16168:J16173)</f>
        <v>12900048786.08</v>
      </c>
      <c r="K16174" s="49">
        <f>J16174/I16174</f>
        <v>0.74529758503467969</v>
      </c>
      <c r="L16174" s="51">
        <f>SUBTOTAL(9,L16168:L16173)</f>
        <v>9830571433.8200016</v>
      </c>
      <c r="M16174" s="51">
        <f>SUBTOTAL(9,M16168:M16173)</f>
        <v>7495372712.0799999</v>
      </c>
      <c r="N16174" s="50">
        <f>IFERROR((M16174/L16174),"N.A")</f>
        <v>0.76245544448146274</v>
      </c>
      <c r="O16174" s="28"/>
      <c r="P16174" s="28"/>
      <c r="Q16174" s="28"/>
      <c r="R16174" s="28"/>
      <c r="S16174" s="25"/>
    </row>
    <row r="16175" spans="2:19" s="16" customFormat="1" outlineLevel="2" x14ac:dyDescent="0.25">
      <c r="B16175" s="16" t="s">
        <v>4890</v>
      </c>
      <c r="C16175" s="16" t="s">
        <v>4485</v>
      </c>
      <c r="D16175" s="16" t="s">
        <v>103</v>
      </c>
      <c r="E16175" s="16" t="s">
        <v>1744</v>
      </c>
      <c r="G16175" s="16" t="s">
        <v>1745</v>
      </c>
      <c r="H16175" s="16" t="s">
        <v>152</v>
      </c>
      <c r="I16175" s="35">
        <v>1307499047</v>
      </c>
      <c r="J16175" s="35">
        <v>1307499047</v>
      </c>
      <c r="K16175" s="36">
        <f>IFERROR((J16175/I16175),0)</f>
        <v>1</v>
      </c>
      <c r="L16175" s="35">
        <v>860153514</v>
      </c>
      <c r="M16175" s="35">
        <v>1307499047</v>
      </c>
      <c r="N16175" s="40">
        <f>M16175/L16175</f>
        <v>1.5200763883643216</v>
      </c>
      <c r="O16175" s="28"/>
      <c r="P16175" s="28"/>
      <c r="Q16175" s="28"/>
      <c r="R16175" s="28"/>
      <c r="S16175" s="25"/>
    </row>
    <row r="16176" spans="2:19" s="16" customFormat="1" outlineLevel="2" x14ac:dyDescent="0.25">
      <c r="B16176" s="16" t="s">
        <v>4890</v>
      </c>
      <c r="C16176" s="16" t="s">
        <v>4485</v>
      </c>
      <c r="D16176" s="16" t="s">
        <v>103</v>
      </c>
      <c r="E16176" s="16" t="s">
        <v>1744</v>
      </c>
      <c r="G16176" s="16" t="s">
        <v>1745</v>
      </c>
      <c r="H16176" s="16" t="s">
        <v>19</v>
      </c>
      <c r="I16176" s="31">
        <v>1554095000</v>
      </c>
      <c r="J16176" s="31">
        <v>1554095000</v>
      </c>
      <c r="K16176" s="32">
        <f>IFERROR((J16176/I16176),0)</f>
        <v>1</v>
      </c>
      <c r="L16176" s="31"/>
      <c r="M16176" s="31"/>
      <c r="N16176" s="39"/>
      <c r="O16176" s="28"/>
      <c r="P16176" s="28"/>
      <c r="Q16176" s="28"/>
      <c r="R16176" s="28"/>
      <c r="S16176" s="25"/>
    </row>
    <row r="16177" spans="2:19" s="16" customFormat="1" outlineLevel="2" x14ac:dyDescent="0.25">
      <c r="B16177" s="16" t="s">
        <v>4890</v>
      </c>
      <c r="C16177" s="16" t="s">
        <v>4485</v>
      </c>
      <c r="D16177" s="16" t="s">
        <v>103</v>
      </c>
      <c r="E16177" s="16" t="s">
        <v>1744</v>
      </c>
      <c r="G16177" s="16" t="s">
        <v>1745</v>
      </c>
      <c r="H16177" s="16" t="s">
        <v>154</v>
      </c>
      <c r="I16177" s="31">
        <v>8087</v>
      </c>
      <c r="J16177" s="31">
        <v>8087</v>
      </c>
      <c r="K16177" s="32">
        <f>IFERROR((J16177/I16177),0)</f>
        <v>1</v>
      </c>
      <c r="L16177" s="31"/>
      <c r="M16177" s="31"/>
      <c r="N16177" s="39"/>
      <c r="O16177" s="28"/>
      <c r="P16177" s="28"/>
      <c r="Q16177" s="28"/>
      <c r="R16177" s="28"/>
      <c r="S16177" s="25"/>
    </row>
    <row r="16178" spans="2:19" s="16" customFormat="1" outlineLevel="2" x14ac:dyDescent="0.25">
      <c r="B16178" s="16" t="s">
        <v>4890</v>
      </c>
      <c r="C16178" s="16" t="s">
        <v>4485</v>
      </c>
      <c r="D16178" s="16" t="s">
        <v>103</v>
      </c>
      <c r="E16178" s="16" t="s">
        <v>1744</v>
      </c>
      <c r="G16178" s="16" t="s">
        <v>1745</v>
      </c>
      <c r="H16178" s="16" t="s">
        <v>4491</v>
      </c>
      <c r="I16178" s="31">
        <v>40454615</v>
      </c>
      <c r="J16178" s="31">
        <v>40454615</v>
      </c>
      <c r="K16178" s="42"/>
      <c r="L16178" s="31"/>
      <c r="M16178" s="31"/>
      <c r="N16178" s="39"/>
      <c r="O16178" s="28"/>
      <c r="P16178" s="28"/>
      <c r="Q16178" s="28"/>
      <c r="R16178" s="28"/>
      <c r="S16178" s="25"/>
    </row>
    <row r="16179" spans="2:19" s="16" customFormat="1" outlineLevel="2" x14ac:dyDescent="0.25">
      <c r="B16179" s="16" t="s">
        <v>4890</v>
      </c>
      <c r="C16179" s="16" t="s">
        <v>4485</v>
      </c>
      <c r="D16179" s="16" t="s">
        <v>103</v>
      </c>
      <c r="E16179" s="16" t="s">
        <v>1744</v>
      </c>
      <c r="G16179" s="16" t="s">
        <v>1745</v>
      </c>
      <c r="H16179" s="16" t="s">
        <v>231</v>
      </c>
      <c r="I16179" s="31">
        <v>204544924</v>
      </c>
      <c r="J16179" s="31">
        <v>204544924</v>
      </c>
      <c r="K16179" s="32">
        <f>IFERROR((J16179/I16179),0)</f>
        <v>1</v>
      </c>
      <c r="L16179" s="31"/>
      <c r="M16179" s="31"/>
      <c r="N16179" s="39"/>
      <c r="O16179" s="28"/>
      <c r="P16179" s="28"/>
      <c r="Q16179" s="28"/>
      <c r="R16179" s="28"/>
      <c r="S16179" s="25"/>
    </row>
    <row r="16180" spans="2:19" s="16" customFormat="1" outlineLevel="2" x14ac:dyDescent="0.25">
      <c r="B16180" s="16" t="s">
        <v>4890</v>
      </c>
      <c r="C16180" s="16" t="s">
        <v>4485</v>
      </c>
      <c r="D16180" s="16" t="s">
        <v>103</v>
      </c>
      <c r="E16180" s="16" t="s">
        <v>1744</v>
      </c>
      <c r="G16180" s="16" t="s">
        <v>1745</v>
      </c>
      <c r="H16180" s="16" t="s">
        <v>155</v>
      </c>
      <c r="I16180" s="31">
        <v>-261499809</v>
      </c>
      <c r="J16180" s="31"/>
      <c r="K16180" s="32">
        <f>IFERROR((J16180/I16180),0)</f>
        <v>0</v>
      </c>
      <c r="L16180" s="31"/>
      <c r="M16180" s="31"/>
      <c r="N16180" s="39"/>
      <c r="O16180" s="28"/>
      <c r="P16180" s="28"/>
      <c r="Q16180" s="28"/>
      <c r="R16180" s="28"/>
      <c r="S16180" s="25"/>
    </row>
    <row r="16181" spans="2:19" s="16" customFormat="1" outlineLevel="1" x14ac:dyDescent="0.25">
      <c r="B16181" s="47" t="s">
        <v>9153</v>
      </c>
      <c r="C16181" s="47" t="str">
        <f>C16180</f>
        <v>ASIGNACIONES DIRECTAS ANTICIPADAS (5% DEL SGR)</v>
      </c>
      <c r="D16181" s="47"/>
      <c r="E16181" s="47" t="str">
        <f>E16180</f>
        <v>27810</v>
      </c>
      <c r="F16181" s="47"/>
      <c r="G16181" s="47" t="str">
        <f>G16180</f>
        <v xml:space="preserve">UNIÓN PANAMERICANA                                </v>
      </c>
      <c r="H16181" s="47" t="s">
        <v>10655</v>
      </c>
      <c r="I16181" s="51">
        <f>SUBTOTAL(9,I16175:I16180)</f>
        <v>2845101864</v>
      </c>
      <c r="J16181" s="51">
        <f>SUBTOTAL(9,J16175:J16180)</f>
        <v>3106601673</v>
      </c>
      <c r="K16181" s="49">
        <f>J16181/I16181</f>
        <v>1.0919122834612154</v>
      </c>
      <c r="L16181" s="51">
        <f>SUBTOTAL(9,L16175:L16180)</f>
        <v>860153514</v>
      </c>
      <c r="M16181" s="51">
        <f>SUBTOTAL(9,M16175:M16180)</f>
        <v>1307499047</v>
      </c>
      <c r="N16181" s="50">
        <f>IFERROR((M16181/L16181),"N.A")</f>
        <v>1.5200763883643216</v>
      </c>
      <c r="O16181" s="28"/>
      <c r="P16181" s="28"/>
      <c r="Q16181" s="28"/>
      <c r="R16181" s="28"/>
      <c r="S16181" s="25"/>
    </row>
    <row r="16182" spans="2:19" s="16" customFormat="1" outlineLevel="2" x14ac:dyDescent="0.25">
      <c r="B16182" s="16" t="s">
        <v>4891</v>
      </c>
      <c r="C16182" s="16" t="s">
        <v>4485</v>
      </c>
      <c r="D16182" s="16" t="s">
        <v>103</v>
      </c>
      <c r="E16182" s="16" t="s">
        <v>1747</v>
      </c>
      <c r="G16182" s="16" t="s">
        <v>1748</v>
      </c>
      <c r="H16182" s="16" t="s">
        <v>152</v>
      </c>
      <c r="I16182" s="35">
        <v>41395</v>
      </c>
      <c r="J16182" s="35">
        <v>0</v>
      </c>
      <c r="K16182" s="36">
        <f>IFERROR((J16182/I16182),0)</f>
        <v>0</v>
      </c>
      <c r="L16182" s="35">
        <v>27247</v>
      </c>
      <c r="M16182" s="35">
        <v>0</v>
      </c>
      <c r="N16182" s="40">
        <f>M16182/L16182</f>
        <v>0</v>
      </c>
      <c r="O16182" s="28"/>
      <c r="P16182" s="28"/>
      <c r="Q16182" s="28"/>
      <c r="R16182" s="28"/>
      <c r="S16182" s="25"/>
    </row>
    <row r="16183" spans="2:19" s="16" customFormat="1" outlineLevel="2" x14ac:dyDescent="0.25">
      <c r="B16183" s="16" t="s">
        <v>4891</v>
      </c>
      <c r="C16183" s="16" t="s">
        <v>4485</v>
      </c>
      <c r="D16183" s="16" t="s">
        <v>103</v>
      </c>
      <c r="E16183" s="16" t="s">
        <v>1747</v>
      </c>
      <c r="G16183" s="16" t="s">
        <v>1748</v>
      </c>
      <c r="H16183" s="16" t="s">
        <v>19</v>
      </c>
      <c r="I16183" s="31">
        <v>22415</v>
      </c>
      <c r="J16183" s="31">
        <v>22415</v>
      </c>
      <c r="K16183" s="32">
        <f>IFERROR((J16183/I16183),0)</f>
        <v>1</v>
      </c>
      <c r="L16183" s="31"/>
      <c r="M16183" s="31"/>
      <c r="N16183" s="39"/>
      <c r="O16183" s="28"/>
      <c r="P16183" s="28"/>
      <c r="Q16183" s="28"/>
      <c r="R16183" s="28"/>
      <c r="S16183" s="25"/>
    </row>
    <row r="16184" spans="2:19" s="16" customFormat="1" outlineLevel="2" x14ac:dyDescent="0.25">
      <c r="B16184" s="16" t="s">
        <v>4891</v>
      </c>
      <c r="C16184" s="16" t="s">
        <v>4485</v>
      </c>
      <c r="D16184" s="16" t="s">
        <v>103</v>
      </c>
      <c r="E16184" s="16" t="s">
        <v>1747</v>
      </c>
      <c r="G16184" s="16" t="s">
        <v>1748</v>
      </c>
      <c r="H16184" s="16" t="s">
        <v>231</v>
      </c>
      <c r="I16184" s="31">
        <v>6483</v>
      </c>
      <c r="J16184" s="31">
        <v>6483</v>
      </c>
      <c r="K16184" s="32">
        <f>IFERROR((J16184/I16184),0)</f>
        <v>1</v>
      </c>
      <c r="L16184" s="31"/>
      <c r="M16184" s="31"/>
      <c r="N16184" s="39"/>
      <c r="O16184" s="28"/>
      <c r="P16184" s="28"/>
      <c r="Q16184" s="28"/>
      <c r="R16184" s="28"/>
      <c r="S16184" s="25"/>
    </row>
    <row r="16185" spans="2:19" s="16" customFormat="1" outlineLevel="2" x14ac:dyDescent="0.25">
      <c r="B16185" s="16" t="s">
        <v>4891</v>
      </c>
      <c r="C16185" s="16" t="s">
        <v>4485</v>
      </c>
      <c r="D16185" s="16" t="s">
        <v>103</v>
      </c>
      <c r="E16185" s="16" t="s">
        <v>1747</v>
      </c>
      <c r="G16185" s="16" t="s">
        <v>1748</v>
      </c>
      <c r="H16185" s="16" t="s">
        <v>155</v>
      </c>
      <c r="I16185" s="31">
        <v>-8279</v>
      </c>
      <c r="J16185" s="31"/>
      <c r="K16185" s="32">
        <f>IFERROR((J16185/I16185),0)</f>
        <v>0</v>
      </c>
      <c r="L16185" s="31"/>
      <c r="M16185" s="31"/>
      <c r="N16185" s="39"/>
      <c r="O16185" s="28"/>
      <c r="P16185" s="28"/>
      <c r="Q16185" s="28"/>
      <c r="R16185" s="28"/>
      <c r="S16185" s="25"/>
    </row>
    <row r="16186" spans="2:19" s="16" customFormat="1" outlineLevel="1" x14ac:dyDescent="0.25">
      <c r="B16186" s="47" t="s">
        <v>9154</v>
      </c>
      <c r="C16186" s="47" t="str">
        <f>C16185</f>
        <v>ASIGNACIONES DIRECTAS ANTICIPADAS (5% DEL SGR)</v>
      </c>
      <c r="D16186" s="47"/>
      <c r="E16186" s="47" t="str">
        <f>E16185</f>
        <v>27800</v>
      </c>
      <c r="F16186" s="47"/>
      <c r="G16186" s="47" t="str">
        <f>G16185</f>
        <v xml:space="preserve">UNGUÍA                                            </v>
      </c>
      <c r="H16186" s="47" t="s">
        <v>10655</v>
      </c>
      <c r="I16186" s="51">
        <f>SUBTOTAL(9,I16182:I16185)</f>
        <v>62014</v>
      </c>
      <c r="J16186" s="51">
        <f>SUBTOTAL(9,J16182:J16185)</f>
        <v>28898</v>
      </c>
      <c r="K16186" s="49">
        <f>J16186/I16186</f>
        <v>0.46599155029509465</v>
      </c>
      <c r="L16186" s="51">
        <f>SUBTOTAL(9,L16182:L16185)</f>
        <v>27247</v>
      </c>
      <c r="M16186" s="51">
        <f>SUBTOTAL(9,M16182:M16185)</f>
        <v>0</v>
      </c>
      <c r="N16186" s="50">
        <f>IFERROR((M16186/L16186),"N.A")</f>
        <v>0</v>
      </c>
      <c r="O16186" s="28"/>
      <c r="P16186" s="28"/>
      <c r="Q16186" s="28"/>
      <c r="R16186" s="28"/>
      <c r="S16186" s="25"/>
    </row>
    <row r="16187" spans="2:19" s="16" customFormat="1" outlineLevel="2" x14ac:dyDescent="0.25">
      <c r="B16187" s="16" t="s">
        <v>4892</v>
      </c>
      <c r="C16187" s="16" t="s">
        <v>4485</v>
      </c>
      <c r="D16187" s="16" t="s">
        <v>103</v>
      </c>
      <c r="E16187" s="16" t="s">
        <v>1750</v>
      </c>
      <c r="G16187" s="16" t="s">
        <v>1751</v>
      </c>
      <c r="H16187" s="16" t="s">
        <v>152</v>
      </c>
      <c r="I16187" s="35">
        <v>175372658</v>
      </c>
      <c r="J16187" s="35">
        <v>16198624.01</v>
      </c>
      <c r="K16187" s="36">
        <f>IFERROR((J16187/I16187),0)</f>
        <v>9.2366872890755861E-2</v>
      </c>
      <c r="L16187" s="35">
        <v>115589358</v>
      </c>
      <c r="M16187" s="35">
        <v>16198624.01</v>
      </c>
      <c r="N16187" s="40">
        <f>M16187/L16187</f>
        <v>0.14013940634569491</v>
      </c>
      <c r="O16187" s="28"/>
      <c r="P16187" s="28"/>
      <c r="Q16187" s="28"/>
      <c r="R16187" s="28"/>
      <c r="S16187" s="25"/>
    </row>
    <row r="16188" spans="2:19" s="16" customFormat="1" outlineLevel="2" x14ac:dyDescent="0.25">
      <c r="B16188" s="16" t="s">
        <v>4892</v>
      </c>
      <c r="C16188" s="16" t="s">
        <v>4485</v>
      </c>
      <c r="D16188" s="16" t="s">
        <v>103</v>
      </c>
      <c r="E16188" s="16" t="s">
        <v>1750</v>
      </c>
      <c r="G16188" s="16" t="s">
        <v>1751</v>
      </c>
      <c r="H16188" s="16" t="s">
        <v>19</v>
      </c>
      <c r="I16188" s="31">
        <v>264017318</v>
      </c>
      <c r="J16188" s="31">
        <v>264017318</v>
      </c>
      <c r="K16188" s="32">
        <f>IFERROR((J16188/I16188),0)</f>
        <v>1</v>
      </c>
      <c r="L16188" s="31"/>
      <c r="M16188" s="31"/>
      <c r="N16188" s="39"/>
      <c r="O16188" s="28"/>
      <c r="P16188" s="28"/>
      <c r="Q16188" s="28"/>
      <c r="R16188" s="28"/>
      <c r="S16188" s="25"/>
    </row>
    <row r="16189" spans="2:19" s="16" customFormat="1" outlineLevel="2" x14ac:dyDescent="0.25">
      <c r="B16189" s="16" t="s">
        <v>4892</v>
      </c>
      <c r="C16189" s="16" t="s">
        <v>4485</v>
      </c>
      <c r="D16189" s="16" t="s">
        <v>103</v>
      </c>
      <c r="E16189" s="16" t="s">
        <v>1750</v>
      </c>
      <c r="G16189" s="16" t="s">
        <v>1751</v>
      </c>
      <c r="H16189" s="16" t="s">
        <v>154</v>
      </c>
      <c r="I16189" s="31">
        <v>1085</v>
      </c>
      <c r="J16189" s="31">
        <v>1085</v>
      </c>
      <c r="K16189" s="32">
        <f>IFERROR((J16189/I16189),0)</f>
        <v>1</v>
      </c>
      <c r="L16189" s="31"/>
      <c r="M16189" s="31"/>
      <c r="N16189" s="39"/>
      <c r="O16189" s="28"/>
      <c r="P16189" s="28"/>
      <c r="Q16189" s="28"/>
      <c r="R16189" s="28"/>
      <c r="S16189" s="25"/>
    </row>
    <row r="16190" spans="2:19" s="16" customFormat="1" outlineLevel="2" x14ac:dyDescent="0.25">
      <c r="B16190" s="16" t="s">
        <v>4892</v>
      </c>
      <c r="C16190" s="16" t="s">
        <v>4485</v>
      </c>
      <c r="D16190" s="16" t="s">
        <v>103</v>
      </c>
      <c r="E16190" s="16" t="s">
        <v>1750</v>
      </c>
      <c r="G16190" s="16" t="s">
        <v>1751</v>
      </c>
      <c r="H16190" s="16" t="s">
        <v>4491</v>
      </c>
      <c r="I16190" s="31">
        <v>3230428</v>
      </c>
      <c r="J16190" s="31">
        <v>3230428</v>
      </c>
      <c r="K16190" s="42"/>
      <c r="L16190" s="31"/>
      <c r="M16190" s="31"/>
      <c r="N16190" s="39"/>
      <c r="O16190" s="28"/>
      <c r="P16190" s="28"/>
      <c r="Q16190" s="28"/>
      <c r="R16190" s="28"/>
      <c r="S16190" s="25"/>
    </row>
    <row r="16191" spans="2:19" s="16" customFormat="1" outlineLevel="2" x14ac:dyDescent="0.25">
      <c r="B16191" s="16" t="s">
        <v>4892</v>
      </c>
      <c r="C16191" s="16" t="s">
        <v>4485</v>
      </c>
      <c r="D16191" s="16" t="s">
        <v>103</v>
      </c>
      <c r="E16191" s="16" t="s">
        <v>1750</v>
      </c>
      <c r="G16191" s="16" t="s">
        <v>1751</v>
      </c>
      <c r="H16191" s="16" t="s">
        <v>231</v>
      </c>
      <c r="I16191" s="31">
        <v>27536398</v>
      </c>
      <c r="J16191" s="31">
        <v>27536398</v>
      </c>
      <c r="K16191" s="32">
        <f>IFERROR((J16191/I16191),0)</f>
        <v>1</v>
      </c>
      <c r="L16191" s="31"/>
      <c r="M16191" s="31"/>
      <c r="N16191" s="39"/>
      <c r="O16191" s="28"/>
      <c r="P16191" s="28"/>
      <c r="Q16191" s="28"/>
      <c r="R16191" s="28"/>
      <c r="S16191" s="25"/>
    </row>
    <row r="16192" spans="2:19" s="16" customFormat="1" outlineLevel="2" x14ac:dyDescent="0.25">
      <c r="B16192" s="16" t="s">
        <v>4892</v>
      </c>
      <c r="C16192" s="16" t="s">
        <v>4485</v>
      </c>
      <c r="D16192" s="16" t="s">
        <v>103</v>
      </c>
      <c r="E16192" s="16" t="s">
        <v>1750</v>
      </c>
      <c r="G16192" s="16" t="s">
        <v>1751</v>
      </c>
      <c r="H16192" s="16" t="s">
        <v>155</v>
      </c>
      <c r="I16192" s="31">
        <v>-35074532</v>
      </c>
      <c r="J16192" s="31"/>
      <c r="K16192" s="32">
        <f>IFERROR((J16192/I16192),0)</f>
        <v>0</v>
      </c>
      <c r="L16192" s="31"/>
      <c r="M16192" s="31"/>
      <c r="N16192" s="39"/>
      <c r="O16192" s="28"/>
      <c r="P16192" s="28"/>
      <c r="Q16192" s="28"/>
      <c r="R16192" s="28"/>
      <c r="S16192" s="25"/>
    </row>
    <row r="16193" spans="2:19" s="16" customFormat="1" outlineLevel="1" x14ac:dyDescent="0.25">
      <c r="B16193" s="47" t="s">
        <v>9155</v>
      </c>
      <c r="C16193" s="47" t="str">
        <f>C16192</f>
        <v>ASIGNACIONES DIRECTAS ANTICIPADAS (5% DEL SGR)</v>
      </c>
      <c r="D16193" s="47"/>
      <c r="E16193" s="47" t="str">
        <f>E16192</f>
        <v>27787</v>
      </c>
      <c r="F16193" s="47"/>
      <c r="G16193" s="47" t="str">
        <f>G16192</f>
        <v xml:space="preserve">TADÓ                                              </v>
      </c>
      <c r="H16193" s="47" t="s">
        <v>10655</v>
      </c>
      <c r="I16193" s="51">
        <f>SUBTOTAL(9,I16187:I16192)</f>
        <v>435083355</v>
      </c>
      <c r="J16193" s="51">
        <f>SUBTOTAL(9,J16187:J16192)</f>
        <v>310983853.00999999</v>
      </c>
      <c r="K16193" s="49">
        <f>J16193/I16193</f>
        <v>0.71476844479605517</v>
      </c>
      <c r="L16193" s="51">
        <f>SUBTOTAL(9,L16187:L16192)</f>
        <v>115589358</v>
      </c>
      <c r="M16193" s="51">
        <f>SUBTOTAL(9,M16187:M16192)</f>
        <v>16198624.01</v>
      </c>
      <c r="N16193" s="50">
        <f>IFERROR((M16193/L16193),"N.A")</f>
        <v>0.14013940634569491</v>
      </c>
      <c r="O16193" s="28"/>
      <c r="P16193" s="28"/>
      <c r="Q16193" s="28"/>
      <c r="R16193" s="28"/>
      <c r="S16193" s="25"/>
    </row>
    <row r="16194" spans="2:19" s="16" customFormat="1" outlineLevel="2" x14ac:dyDescent="0.25">
      <c r="B16194" s="16" t="s">
        <v>4893</v>
      </c>
      <c r="C16194" s="16" t="s">
        <v>4485</v>
      </c>
      <c r="D16194" s="16" t="s">
        <v>103</v>
      </c>
      <c r="E16194" s="16" t="s">
        <v>1753</v>
      </c>
      <c r="G16194" s="16" t="s">
        <v>1754</v>
      </c>
      <c r="H16194" s="16" t="s">
        <v>152</v>
      </c>
      <c r="I16194" s="35">
        <v>209394736</v>
      </c>
      <c r="J16194" s="35">
        <v>17416846.919999998</v>
      </c>
      <c r="K16194" s="36">
        <f>IFERROR((J16194/I16194),0)</f>
        <v>8.3177100115830988E-2</v>
      </c>
      <c r="L16194" s="35">
        <v>137213416</v>
      </c>
      <c r="M16194" s="35">
        <v>17416846.919999998</v>
      </c>
      <c r="N16194" s="40">
        <f>M16194/L16194</f>
        <v>0.12693253639279703</v>
      </c>
      <c r="O16194" s="28"/>
      <c r="P16194" s="28"/>
      <c r="Q16194" s="28"/>
      <c r="R16194" s="28"/>
      <c r="S16194" s="25"/>
    </row>
    <row r="16195" spans="2:19" s="16" customFormat="1" outlineLevel="2" x14ac:dyDescent="0.25">
      <c r="B16195" s="16" t="s">
        <v>4893</v>
      </c>
      <c r="C16195" s="16" t="s">
        <v>4485</v>
      </c>
      <c r="D16195" s="16" t="s">
        <v>103</v>
      </c>
      <c r="E16195" s="16" t="s">
        <v>1753</v>
      </c>
      <c r="G16195" s="16" t="s">
        <v>1754</v>
      </c>
      <c r="H16195" s="16" t="s">
        <v>19</v>
      </c>
      <c r="I16195" s="31">
        <v>382777674</v>
      </c>
      <c r="J16195" s="31">
        <v>382777674</v>
      </c>
      <c r="K16195" s="32">
        <f>IFERROR((J16195/I16195),0)</f>
        <v>1</v>
      </c>
      <c r="L16195" s="31"/>
      <c r="M16195" s="31"/>
      <c r="N16195" s="39"/>
      <c r="O16195" s="28"/>
      <c r="P16195" s="28"/>
      <c r="Q16195" s="28"/>
      <c r="R16195" s="28"/>
      <c r="S16195" s="25"/>
    </row>
    <row r="16196" spans="2:19" s="16" customFormat="1" outlineLevel="2" x14ac:dyDescent="0.25">
      <c r="B16196" s="16" t="s">
        <v>4893</v>
      </c>
      <c r="C16196" s="16" t="s">
        <v>4485</v>
      </c>
      <c r="D16196" s="16" t="s">
        <v>103</v>
      </c>
      <c r="E16196" s="16" t="s">
        <v>1753</v>
      </c>
      <c r="G16196" s="16" t="s">
        <v>1754</v>
      </c>
      <c r="H16196" s="16" t="s">
        <v>154</v>
      </c>
      <c r="I16196" s="31">
        <v>1295</v>
      </c>
      <c r="J16196" s="31">
        <v>1295</v>
      </c>
      <c r="K16196" s="32">
        <f>IFERROR((J16196/I16196),0)</f>
        <v>1</v>
      </c>
      <c r="L16196" s="31"/>
      <c r="M16196" s="31"/>
      <c r="N16196" s="39"/>
      <c r="O16196" s="28"/>
      <c r="P16196" s="28"/>
      <c r="Q16196" s="28"/>
      <c r="R16196" s="28"/>
      <c r="S16196" s="25"/>
    </row>
    <row r="16197" spans="2:19" s="16" customFormat="1" outlineLevel="2" x14ac:dyDescent="0.25">
      <c r="B16197" s="16" t="s">
        <v>4893</v>
      </c>
      <c r="C16197" s="16" t="s">
        <v>4485</v>
      </c>
      <c r="D16197" s="16" t="s">
        <v>103</v>
      </c>
      <c r="E16197" s="16" t="s">
        <v>1753</v>
      </c>
      <c r="G16197" s="16" t="s">
        <v>1754</v>
      </c>
      <c r="H16197" s="16" t="s">
        <v>4491</v>
      </c>
      <c r="I16197" s="31">
        <v>4256516</v>
      </c>
      <c r="J16197" s="31">
        <v>4256516</v>
      </c>
      <c r="K16197" s="42"/>
      <c r="L16197" s="31"/>
      <c r="M16197" s="31"/>
      <c r="N16197" s="39"/>
      <c r="O16197" s="28"/>
      <c r="P16197" s="28"/>
      <c r="Q16197" s="28"/>
      <c r="R16197" s="28"/>
      <c r="S16197" s="25"/>
    </row>
    <row r="16198" spans="2:19" s="16" customFormat="1" outlineLevel="2" x14ac:dyDescent="0.25">
      <c r="B16198" s="16" t="s">
        <v>4893</v>
      </c>
      <c r="C16198" s="16" t="s">
        <v>4485</v>
      </c>
      <c r="D16198" s="16" t="s">
        <v>103</v>
      </c>
      <c r="E16198" s="16" t="s">
        <v>1753</v>
      </c>
      <c r="G16198" s="16" t="s">
        <v>1754</v>
      </c>
      <c r="H16198" s="16" t="s">
        <v>231</v>
      </c>
      <c r="I16198" s="31">
        <v>32507938</v>
      </c>
      <c r="J16198" s="31">
        <v>32507938</v>
      </c>
      <c r="K16198" s="32">
        <f>IFERROR((J16198/I16198),0)</f>
        <v>1</v>
      </c>
      <c r="L16198" s="31"/>
      <c r="M16198" s="31"/>
      <c r="N16198" s="39"/>
      <c r="O16198" s="28"/>
      <c r="P16198" s="28"/>
      <c r="Q16198" s="28"/>
      <c r="R16198" s="28"/>
      <c r="S16198" s="25"/>
    </row>
    <row r="16199" spans="2:19" s="16" customFormat="1" outlineLevel="2" x14ac:dyDescent="0.25">
      <c r="B16199" s="16" t="s">
        <v>4893</v>
      </c>
      <c r="C16199" s="16" t="s">
        <v>4485</v>
      </c>
      <c r="D16199" s="16" t="s">
        <v>103</v>
      </c>
      <c r="E16199" s="16" t="s">
        <v>1753</v>
      </c>
      <c r="G16199" s="16" t="s">
        <v>1754</v>
      </c>
      <c r="H16199" s="16" t="s">
        <v>155</v>
      </c>
      <c r="I16199" s="31">
        <v>-41878947</v>
      </c>
      <c r="J16199" s="31"/>
      <c r="K16199" s="32">
        <f>IFERROR((J16199/I16199),0)</f>
        <v>0</v>
      </c>
      <c r="L16199" s="31"/>
      <c r="M16199" s="31"/>
      <c r="N16199" s="39"/>
      <c r="O16199" s="28"/>
      <c r="P16199" s="28"/>
      <c r="Q16199" s="28"/>
      <c r="R16199" s="28"/>
      <c r="S16199" s="25"/>
    </row>
    <row r="16200" spans="2:19" s="16" customFormat="1" outlineLevel="1" x14ac:dyDescent="0.25">
      <c r="B16200" s="47" t="s">
        <v>9156</v>
      </c>
      <c r="C16200" s="47" t="str">
        <f>C16199</f>
        <v>ASIGNACIONES DIRECTAS ANTICIPADAS (5% DEL SGR)</v>
      </c>
      <c r="D16200" s="47"/>
      <c r="E16200" s="47" t="str">
        <f>E16199</f>
        <v>27745</v>
      </c>
      <c r="F16200" s="47"/>
      <c r="G16200" s="47" t="str">
        <f>G16199</f>
        <v xml:space="preserve">SIPÍ                                              </v>
      </c>
      <c r="H16200" s="47" t="s">
        <v>10655</v>
      </c>
      <c r="I16200" s="51">
        <f>SUBTOTAL(9,I16194:I16199)</f>
        <v>587059212</v>
      </c>
      <c r="J16200" s="51">
        <f>SUBTOTAL(9,J16194:J16199)</f>
        <v>436960269.92000002</v>
      </c>
      <c r="K16200" s="49">
        <f>J16200/I16200</f>
        <v>0.74432060853173365</v>
      </c>
      <c r="L16200" s="51">
        <f>SUBTOTAL(9,L16194:L16199)</f>
        <v>137213416</v>
      </c>
      <c r="M16200" s="51">
        <f>SUBTOTAL(9,M16194:M16199)</f>
        <v>17416846.919999998</v>
      </c>
      <c r="N16200" s="50">
        <f>IFERROR((M16200/L16200),"N.A")</f>
        <v>0.12693253639279703</v>
      </c>
      <c r="O16200" s="28"/>
      <c r="P16200" s="28"/>
      <c r="Q16200" s="28"/>
      <c r="R16200" s="28"/>
      <c r="S16200" s="25"/>
    </row>
    <row r="16201" spans="2:19" s="16" customFormat="1" outlineLevel="2" x14ac:dyDescent="0.25">
      <c r="B16201" s="16" t="s">
        <v>4894</v>
      </c>
      <c r="C16201" s="16" t="s">
        <v>4485</v>
      </c>
      <c r="D16201" s="16" t="s">
        <v>103</v>
      </c>
      <c r="E16201" s="16" t="s">
        <v>1756</v>
      </c>
      <c r="G16201" s="16" t="s">
        <v>1757</v>
      </c>
      <c r="H16201" s="16" t="s">
        <v>19</v>
      </c>
      <c r="I16201" s="31">
        <v>61</v>
      </c>
      <c r="J16201" s="31">
        <v>61</v>
      </c>
      <c r="K16201" s="32">
        <f>IFERROR((J16201/I16201),0)</f>
        <v>1</v>
      </c>
      <c r="L16201" s="31"/>
      <c r="M16201" s="31"/>
      <c r="N16201" s="39"/>
      <c r="O16201" s="28"/>
      <c r="P16201" s="28"/>
      <c r="Q16201" s="28"/>
      <c r="R16201" s="28"/>
      <c r="S16201" s="25"/>
    </row>
    <row r="16202" spans="2:19" s="16" customFormat="1" outlineLevel="1" x14ac:dyDescent="0.25">
      <c r="B16202" s="47" t="s">
        <v>9157</v>
      </c>
      <c r="C16202" s="47" t="str">
        <f>C16201</f>
        <v>ASIGNACIONES DIRECTAS ANTICIPADAS (5% DEL SGR)</v>
      </c>
      <c r="D16202" s="47"/>
      <c r="E16202" s="47" t="str">
        <f>E16201</f>
        <v>27660</v>
      </c>
      <c r="F16202" s="47"/>
      <c r="G16202" s="47" t="str">
        <f>G16201</f>
        <v xml:space="preserve">SAN JOSÉ DEL PALMAR                               </v>
      </c>
      <c r="H16202" s="47" t="s">
        <v>10655</v>
      </c>
      <c r="I16202" s="51">
        <f>SUBTOTAL(9,I16201:I16201)</f>
        <v>61</v>
      </c>
      <c r="J16202" s="51">
        <f>SUBTOTAL(9,J16201:J16201)</f>
        <v>61</v>
      </c>
      <c r="K16202" s="49">
        <f>J16202/I16202</f>
        <v>1</v>
      </c>
      <c r="L16202" s="51">
        <f>SUBTOTAL(9,L16201:L16201)</f>
        <v>0</v>
      </c>
      <c r="M16202" s="51">
        <f>SUBTOTAL(9,M16201:M16201)</f>
        <v>0</v>
      </c>
      <c r="N16202" s="50" t="str">
        <f>IFERROR((M16202/L16202),"N.A")</f>
        <v>N.A</v>
      </c>
      <c r="O16202" s="28"/>
      <c r="P16202" s="28"/>
      <c r="Q16202" s="28"/>
      <c r="R16202" s="28"/>
      <c r="S16202" s="25"/>
    </row>
    <row r="16203" spans="2:19" s="16" customFormat="1" outlineLevel="2" x14ac:dyDescent="0.25">
      <c r="B16203" s="16" t="s">
        <v>4895</v>
      </c>
      <c r="C16203" s="16" t="s">
        <v>4485</v>
      </c>
      <c r="D16203" s="16" t="s">
        <v>103</v>
      </c>
      <c r="E16203" s="16" t="s">
        <v>1759</v>
      </c>
      <c r="G16203" s="16" t="s">
        <v>1760</v>
      </c>
      <c r="H16203" s="16" t="s">
        <v>19</v>
      </c>
      <c r="I16203" s="31">
        <v>113</v>
      </c>
      <c r="J16203" s="31">
        <v>113</v>
      </c>
      <c r="K16203" s="32">
        <f>IFERROR((J16203/I16203),0)</f>
        <v>1</v>
      </c>
      <c r="L16203" s="31"/>
      <c r="M16203" s="31"/>
      <c r="N16203" s="39"/>
      <c r="O16203" s="28"/>
      <c r="P16203" s="28"/>
      <c r="Q16203" s="28"/>
      <c r="R16203" s="28"/>
      <c r="S16203" s="25"/>
    </row>
    <row r="16204" spans="2:19" s="16" customFormat="1" outlineLevel="1" x14ac:dyDescent="0.25">
      <c r="B16204" s="47" t="s">
        <v>9158</v>
      </c>
      <c r="C16204" s="47" t="str">
        <f>C16203</f>
        <v>ASIGNACIONES DIRECTAS ANTICIPADAS (5% DEL SGR)</v>
      </c>
      <c r="D16204" s="47"/>
      <c r="E16204" s="47" t="str">
        <f>E16203</f>
        <v>27615</v>
      </c>
      <c r="F16204" s="47"/>
      <c r="G16204" s="47" t="str">
        <f>G16203</f>
        <v xml:space="preserve">RIOSUCIO                                          </v>
      </c>
      <c r="H16204" s="47" t="s">
        <v>10655</v>
      </c>
      <c r="I16204" s="51">
        <f>SUBTOTAL(9,I16203:I16203)</f>
        <v>113</v>
      </c>
      <c r="J16204" s="51">
        <f>SUBTOTAL(9,J16203:J16203)</f>
        <v>113</v>
      </c>
      <c r="K16204" s="49">
        <f>J16204/I16204</f>
        <v>1</v>
      </c>
      <c r="L16204" s="51">
        <f>SUBTOTAL(9,L16203:L16203)</f>
        <v>0</v>
      </c>
      <c r="M16204" s="51">
        <f>SUBTOTAL(9,M16203:M16203)</f>
        <v>0</v>
      </c>
      <c r="N16204" s="50" t="str">
        <f>IFERROR((M16204/L16204),"N.A")</f>
        <v>N.A</v>
      </c>
      <c r="O16204" s="28"/>
      <c r="P16204" s="28"/>
      <c r="Q16204" s="28"/>
      <c r="R16204" s="28"/>
      <c r="S16204" s="25"/>
    </row>
    <row r="16205" spans="2:19" s="16" customFormat="1" outlineLevel="2" x14ac:dyDescent="0.25">
      <c r="B16205" s="16" t="s">
        <v>4896</v>
      </c>
      <c r="C16205" s="16" t="s">
        <v>4485</v>
      </c>
      <c r="D16205" s="16" t="s">
        <v>103</v>
      </c>
      <c r="E16205" s="16" t="s">
        <v>1762</v>
      </c>
      <c r="G16205" s="16" t="s">
        <v>1763</v>
      </c>
      <c r="H16205" s="16" t="s">
        <v>152</v>
      </c>
      <c r="I16205" s="35">
        <v>77303625</v>
      </c>
      <c r="J16205" s="35">
        <v>1549287.24</v>
      </c>
      <c r="K16205" s="36">
        <f>IFERROR((J16205/I16205),0)</f>
        <v>2.0041585889406868E-2</v>
      </c>
      <c r="L16205" s="35">
        <v>50882402</v>
      </c>
      <c r="M16205" s="35">
        <v>1549287.24</v>
      </c>
      <c r="N16205" s="40">
        <f>M16205/L16205</f>
        <v>3.0448390388488341E-2</v>
      </c>
      <c r="O16205" s="28"/>
      <c r="P16205" s="28"/>
      <c r="Q16205" s="28"/>
      <c r="R16205" s="28"/>
      <c r="S16205" s="25"/>
    </row>
    <row r="16206" spans="2:19" s="16" customFormat="1" outlineLevel="2" x14ac:dyDescent="0.25">
      <c r="B16206" s="16" t="s">
        <v>4896</v>
      </c>
      <c r="C16206" s="16" t="s">
        <v>4485</v>
      </c>
      <c r="D16206" s="16" t="s">
        <v>103</v>
      </c>
      <c r="E16206" s="16" t="s">
        <v>1762</v>
      </c>
      <c r="G16206" s="16" t="s">
        <v>1763</v>
      </c>
      <c r="H16206" s="16" t="s">
        <v>19</v>
      </c>
      <c r="I16206" s="31">
        <v>9561098</v>
      </c>
      <c r="J16206" s="31">
        <v>9561098</v>
      </c>
      <c r="K16206" s="32">
        <f>IFERROR((J16206/I16206),0)</f>
        <v>1</v>
      </c>
      <c r="L16206" s="31"/>
      <c r="M16206" s="31"/>
      <c r="N16206" s="39"/>
      <c r="O16206" s="28"/>
      <c r="P16206" s="28"/>
      <c r="Q16206" s="28"/>
      <c r="R16206" s="28"/>
      <c r="S16206" s="25"/>
    </row>
    <row r="16207" spans="2:19" s="16" customFormat="1" outlineLevel="2" x14ac:dyDescent="0.25">
      <c r="B16207" s="16" t="s">
        <v>4896</v>
      </c>
      <c r="C16207" s="16" t="s">
        <v>4485</v>
      </c>
      <c r="D16207" s="16" t="s">
        <v>103</v>
      </c>
      <c r="E16207" s="16" t="s">
        <v>1762</v>
      </c>
      <c r="G16207" s="16" t="s">
        <v>1763</v>
      </c>
      <c r="H16207" s="16" t="s">
        <v>154</v>
      </c>
      <c r="I16207" s="31">
        <v>478</v>
      </c>
      <c r="J16207" s="31">
        <v>478</v>
      </c>
      <c r="K16207" s="32">
        <f>IFERROR((J16207/I16207),0)</f>
        <v>1</v>
      </c>
      <c r="L16207" s="31"/>
      <c r="M16207" s="31"/>
      <c r="N16207" s="39"/>
      <c r="O16207" s="28"/>
      <c r="P16207" s="28"/>
      <c r="Q16207" s="28"/>
      <c r="R16207" s="28"/>
      <c r="S16207" s="25"/>
    </row>
    <row r="16208" spans="2:19" s="16" customFormat="1" outlineLevel="2" x14ac:dyDescent="0.25">
      <c r="B16208" s="16" t="s">
        <v>4896</v>
      </c>
      <c r="C16208" s="16" t="s">
        <v>4485</v>
      </c>
      <c r="D16208" s="16" t="s">
        <v>103</v>
      </c>
      <c r="E16208" s="16" t="s">
        <v>1762</v>
      </c>
      <c r="G16208" s="16" t="s">
        <v>1763</v>
      </c>
      <c r="H16208" s="16" t="s">
        <v>4491</v>
      </c>
      <c r="I16208" s="31">
        <v>716628</v>
      </c>
      <c r="J16208" s="31">
        <v>716628</v>
      </c>
      <c r="K16208" s="42"/>
      <c r="L16208" s="31"/>
      <c r="M16208" s="31"/>
      <c r="N16208" s="39"/>
      <c r="O16208" s="28"/>
      <c r="P16208" s="28"/>
      <c r="Q16208" s="28"/>
      <c r="R16208" s="28"/>
      <c r="S16208" s="25"/>
    </row>
    <row r="16209" spans="2:19" s="16" customFormat="1" outlineLevel="2" x14ac:dyDescent="0.25">
      <c r="B16209" s="16" t="s">
        <v>4896</v>
      </c>
      <c r="C16209" s="16" t="s">
        <v>4485</v>
      </c>
      <c r="D16209" s="16" t="s">
        <v>103</v>
      </c>
      <c r="E16209" s="16" t="s">
        <v>1762</v>
      </c>
      <c r="G16209" s="16" t="s">
        <v>1763</v>
      </c>
      <c r="H16209" s="16" t="s">
        <v>231</v>
      </c>
      <c r="I16209" s="31">
        <v>12106011</v>
      </c>
      <c r="J16209" s="31">
        <v>12106011</v>
      </c>
      <c r="K16209" s="32">
        <f>IFERROR((J16209/I16209),0)</f>
        <v>1</v>
      </c>
      <c r="L16209" s="31"/>
      <c r="M16209" s="31"/>
      <c r="N16209" s="39"/>
      <c r="O16209" s="28"/>
      <c r="P16209" s="28"/>
      <c r="Q16209" s="28"/>
      <c r="R16209" s="28"/>
      <c r="S16209" s="25"/>
    </row>
    <row r="16210" spans="2:19" s="16" customFormat="1" outlineLevel="2" x14ac:dyDescent="0.25">
      <c r="B16210" s="16" t="s">
        <v>4896</v>
      </c>
      <c r="C16210" s="16" t="s">
        <v>4485</v>
      </c>
      <c r="D16210" s="16" t="s">
        <v>103</v>
      </c>
      <c r="E16210" s="16" t="s">
        <v>1762</v>
      </c>
      <c r="G16210" s="16" t="s">
        <v>1763</v>
      </c>
      <c r="H16210" s="16" t="s">
        <v>155</v>
      </c>
      <c r="I16210" s="31">
        <v>-15460725</v>
      </c>
      <c r="J16210" s="31"/>
      <c r="K16210" s="32">
        <f>IFERROR((J16210/I16210),0)</f>
        <v>0</v>
      </c>
      <c r="L16210" s="31"/>
      <c r="M16210" s="31"/>
      <c r="N16210" s="39"/>
      <c r="O16210" s="28"/>
      <c r="P16210" s="28"/>
      <c r="Q16210" s="28"/>
      <c r="R16210" s="28"/>
      <c r="S16210" s="25"/>
    </row>
    <row r="16211" spans="2:19" s="16" customFormat="1" outlineLevel="1" x14ac:dyDescent="0.25">
      <c r="B16211" s="47" t="s">
        <v>9159</v>
      </c>
      <c r="C16211" s="47" t="str">
        <f>C16210</f>
        <v>ASIGNACIONES DIRECTAS ANTICIPADAS (5% DEL SGR)</v>
      </c>
      <c r="D16211" s="47"/>
      <c r="E16211" s="47" t="str">
        <f>E16210</f>
        <v>27600</v>
      </c>
      <c r="F16211" s="47"/>
      <c r="G16211" s="47" t="str">
        <f>G16210</f>
        <v xml:space="preserve">RÍO QUITO                                         </v>
      </c>
      <c r="H16211" s="47" t="s">
        <v>10655</v>
      </c>
      <c r="I16211" s="51">
        <f>SUBTOTAL(9,I16205:I16210)</f>
        <v>84227115</v>
      </c>
      <c r="J16211" s="51">
        <f>SUBTOTAL(9,J16205:J16210)</f>
        <v>23933502.240000002</v>
      </c>
      <c r="K16211" s="49">
        <f>J16211/I16211</f>
        <v>0.28415436335436639</v>
      </c>
      <c r="L16211" s="51">
        <f>SUBTOTAL(9,L16205:L16210)</f>
        <v>50882402</v>
      </c>
      <c r="M16211" s="51">
        <f>SUBTOTAL(9,M16205:M16210)</f>
        <v>1549287.24</v>
      </c>
      <c r="N16211" s="50">
        <f>IFERROR((M16211/L16211),"N.A")</f>
        <v>3.0448390388488341E-2</v>
      </c>
      <c r="O16211" s="28"/>
      <c r="P16211" s="28"/>
      <c r="Q16211" s="28"/>
      <c r="R16211" s="28"/>
      <c r="S16211" s="25"/>
    </row>
    <row r="16212" spans="2:19" s="16" customFormat="1" outlineLevel="2" x14ac:dyDescent="0.25">
      <c r="B16212" s="16" t="s">
        <v>4897</v>
      </c>
      <c r="C16212" s="16" t="s">
        <v>4485</v>
      </c>
      <c r="D16212" s="16" t="s">
        <v>103</v>
      </c>
      <c r="E16212" s="16" t="s">
        <v>1765</v>
      </c>
      <c r="G16212" s="16" t="s">
        <v>1766</v>
      </c>
      <c r="H16212" s="16" t="s">
        <v>152</v>
      </c>
      <c r="I16212" s="35">
        <v>10576627</v>
      </c>
      <c r="J16212" s="35">
        <v>2834148.8899999997</v>
      </c>
      <c r="K16212" s="36">
        <f>IFERROR((J16212/I16212),0)</f>
        <v>0.26796339608081099</v>
      </c>
      <c r="L16212" s="35">
        <v>6952217</v>
      </c>
      <c r="M16212" s="35">
        <v>2834148.8899999997</v>
      </c>
      <c r="N16212" s="40">
        <f>M16212/L16212</f>
        <v>0.40766116621503612</v>
      </c>
      <c r="O16212" s="28"/>
      <c r="P16212" s="28"/>
      <c r="Q16212" s="28"/>
      <c r="R16212" s="28"/>
      <c r="S16212" s="25"/>
    </row>
    <row r="16213" spans="2:19" s="16" customFormat="1" outlineLevel="2" x14ac:dyDescent="0.25">
      <c r="B16213" s="16" t="s">
        <v>4897</v>
      </c>
      <c r="C16213" s="16" t="s">
        <v>4485</v>
      </c>
      <c r="D16213" s="16" t="s">
        <v>103</v>
      </c>
      <c r="E16213" s="16" t="s">
        <v>1765</v>
      </c>
      <c r="G16213" s="16" t="s">
        <v>1766</v>
      </c>
      <c r="H16213" s="16" t="s">
        <v>19</v>
      </c>
      <c r="I16213" s="31">
        <v>17125197</v>
      </c>
      <c r="J16213" s="31">
        <v>17125197</v>
      </c>
      <c r="K16213" s="32">
        <f>IFERROR((J16213/I16213),0)</f>
        <v>1</v>
      </c>
      <c r="L16213" s="31"/>
      <c r="M16213" s="31"/>
      <c r="N16213" s="39"/>
      <c r="O16213" s="28"/>
      <c r="P16213" s="28"/>
      <c r="Q16213" s="28"/>
      <c r="R16213" s="28"/>
      <c r="S16213" s="25"/>
    </row>
    <row r="16214" spans="2:19" s="16" customFormat="1" outlineLevel="2" x14ac:dyDescent="0.25">
      <c r="B16214" s="16" t="s">
        <v>4897</v>
      </c>
      <c r="C16214" s="16" t="s">
        <v>4485</v>
      </c>
      <c r="D16214" s="16" t="s">
        <v>103</v>
      </c>
      <c r="E16214" s="16" t="s">
        <v>1765</v>
      </c>
      <c r="G16214" s="16" t="s">
        <v>1766</v>
      </c>
      <c r="H16214" s="16" t="s">
        <v>154</v>
      </c>
      <c r="I16214" s="31">
        <v>65</v>
      </c>
      <c r="J16214" s="31">
        <v>65</v>
      </c>
      <c r="K16214" s="32">
        <f>IFERROR((J16214/I16214),0)</f>
        <v>1</v>
      </c>
      <c r="L16214" s="31"/>
      <c r="M16214" s="31"/>
      <c r="N16214" s="39"/>
      <c r="O16214" s="28"/>
      <c r="P16214" s="28"/>
      <c r="Q16214" s="28"/>
      <c r="R16214" s="28"/>
      <c r="S16214" s="25"/>
    </row>
    <row r="16215" spans="2:19" s="16" customFormat="1" outlineLevel="2" x14ac:dyDescent="0.25">
      <c r="B16215" s="16" t="s">
        <v>4897</v>
      </c>
      <c r="C16215" s="16" t="s">
        <v>4485</v>
      </c>
      <c r="D16215" s="16" t="s">
        <v>103</v>
      </c>
      <c r="E16215" s="16" t="s">
        <v>1765</v>
      </c>
      <c r="G16215" s="16" t="s">
        <v>1766</v>
      </c>
      <c r="H16215" s="16" t="s">
        <v>4491</v>
      </c>
      <c r="I16215" s="31">
        <v>115353</v>
      </c>
      <c r="J16215" s="31">
        <v>115353</v>
      </c>
      <c r="K16215" s="42"/>
      <c r="L16215" s="31"/>
      <c r="M16215" s="31"/>
      <c r="N16215" s="39"/>
      <c r="O16215" s="28"/>
      <c r="P16215" s="28"/>
      <c r="Q16215" s="28"/>
      <c r="R16215" s="28"/>
      <c r="S16215" s="25"/>
    </row>
    <row r="16216" spans="2:19" s="16" customFormat="1" outlineLevel="2" x14ac:dyDescent="0.25">
      <c r="B16216" s="16" t="s">
        <v>4897</v>
      </c>
      <c r="C16216" s="16" t="s">
        <v>4485</v>
      </c>
      <c r="D16216" s="16" t="s">
        <v>103</v>
      </c>
      <c r="E16216" s="16" t="s">
        <v>1765</v>
      </c>
      <c r="G16216" s="16" t="s">
        <v>1766</v>
      </c>
      <c r="H16216" s="16" t="s">
        <v>231</v>
      </c>
      <c r="I16216" s="31">
        <v>1651948</v>
      </c>
      <c r="J16216" s="31">
        <v>1651948</v>
      </c>
      <c r="K16216" s="32">
        <f>IFERROR((J16216/I16216),0)</f>
        <v>1</v>
      </c>
      <c r="L16216" s="31"/>
      <c r="M16216" s="31"/>
      <c r="N16216" s="39"/>
      <c r="O16216" s="28"/>
      <c r="P16216" s="28"/>
      <c r="Q16216" s="28"/>
      <c r="R16216" s="28"/>
      <c r="S16216" s="25"/>
    </row>
    <row r="16217" spans="2:19" s="16" customFormat="1" outlineLevel="2" x14ac:dyDescent="0.25">
      <c r="B16217" s="16" t="s">
        <v>4897</v>
      </c>
      <c r="C16217" s="16" t="s">
        <v>4485</v>
      </c>
      <c r="D16217" s="16" t="s">
        <v>103</v>
      </c>
      <c r="E16217" s="16" t="s">
        <v>1765</v>
      </c>
      <c r="G16217" s="16" t="s">
        <v>1766</v>
      </c>
      <c r="H16217" s="16" t="s">
        <v>155</v>
      </c>
      <c r="I16217" s="31">
        <v>-2115325</v>
      </c>
      <c r="J16217" s="31"/>
      <c r="K16217" s="32">
        <f>IFERROR((J16217/I16217),0)</f>
        <v>0</v>
      </c>
      <c r="L16217" s="31"/>
      <c r="M16217" s="31"/>
      <c r="N16217" s="39"/>
      <c r="O16217" s="28"/>
      <c r="P16217" s="28"/>
      <c r="Q16217" s="28"/>
      <c r="R16217" s="28"/>
      <c r="S16217" s="25"/>
    </row>
    <row r="16218" spans="2:19" s="16" customFormat="1" outlineLevel="1" x14ac:dyDescent="0.25">
      <c r="B16218" s="47" t="s">
        <v>9160</v>
      </c>
      <c r="C16218" s="47" t="str">
        <f>C16217</f>
        <v>ASIGNACIONES DIRECTAS ANTICIPADAS (5% DEL SGR)</v>
      </c>
      <c r="D16218" s="47"/>
      <c r="E16218" s="47" t="str">
        <f>E16217</f>
        <v>27580</v>
      </c>
      <c r="F16218" s="47"/>
      <c r="G16218" s="47" t="str">
        <f>G16217</f>
        <v xml:space="preserve">RÍO IRO                                           </v>
      </c>
      <c r="H16218" s="47" t="s">
        <v>10655</v>
      </c>
      <c r="I16218" s="51">
        <f>SUBTOTAL(9,I16212:I16217)</f>
        <v>27353865</v>
      </c>
      <c r="J16218" s="51">
        <f>SUBTOTAL(9,J16212:J16217)</f>
        <v>21726711.890000001</v>
      </c>
      <c r="K16218" s="49">
        <f>J16218/I16218</f>
        <v>0.79428307078359861</v>
      </c>
      <c r="L16218" s="51">
        <f>SUBTOTAL(9,L16212:L16217)</f>
        <v>6952217</v>
      </c>
      <c r="M16218" s="51">
        <f>SUBTOTAL(9,M16212:M16217)</f>
        <v>2834148.8899999997</v>
      </c>
      <c r="N16218" s="50">
        <f>IFERROR((M16218/L16218),"N.A")</f>
        <v>0.40766116621503612</v>
      </c>
      <c r="O16218" s="28"/>
      <c r="P16218" s="28"/>
      <c r="Q16218" s="28"/>
      <c r="R16218" s="28"/>
      <c r="S16218" s="25"/>
    </row>
    <row r="16219" spans="2:19" s="16" customFormat="1" outlineLevel="2" x14ac:dyDescent="0.25">
      <c r="B16219" s="16" t="s">
        <v>4898</v>
      </c>
      <c r="C16219" s="16" t="s">
        <v>4485</v>
      </c>
      <c r="D16219" s="16" t="s">
        <v>103</v>
      </c>
      <c r="E16219" s="16" t="s">
        <v>1768</v>
      </c>
      <c r="G16219" s="16" t="s">
        <v>1769</v>
      </c>
      <c r="H16219" s="16" t="s">
        <v>152</v>
      </c>
      <c r="I16219" s="35">
        <v>83036</v>
      </c>
      <c r="J16219" s="35">
        <v>0</v>
      </c>
      <c r="K16219" s="36">
        <f>IFERROR((J16219/I16219),0)</f>
        <v>0</v>
      </c>
      <c r="L16219" s="35">
        <v>54655</v>
      </c>
      <c r="M16219" s="35">
        <v>0</v>
      </c>
      <c r="N16219" s="40">
        <f>M16219/L16219</f>
        <v>0</v>
      </c>
      <c r="O16219" s="28"/>
      <c r="P16219" s="28"/>
      <c r="Q16219" s="28"/>
      <c r="R16219" s="28"/>
      <c r="S16219" s="25"/>
    </row>
    <row r="16220" spans="2:19" s="16" customFormat="1" outlineLevel="2" x14ac:dyDescent="0.25">
      <c r="B16220" s="16" t="s">
        <v>4898</v>
      </c>
      <c r="C16220" s="16" t="s">
        <v>4485</v>
      </c>
      <c r="D16220" s="16" t="s">
        <v>103</v>
      </c>
      <c r="E16220" s="16" t="s">
        <v>1768</v>
      </c>
      <c r="G16220" s="16" t="s">
        <v>1769</v>
      </c>
      <c r="H16220" s="16" t="s">
        <v>19</v>
      </c>
      <c r="I16220" s="31">
        <v>120886</v>
      </c>
      <c r="J16220" s="31">
        <v>120886</v>
      </c>
      <c r="K16220" s="32">
        <f>IFERROR((J16220/I16220),0)</f>
        <v>1</v>
      </c>
      <c r="L16220" s="31"/>
      <c r="M16220" s="31"/>
      <c r="N16220" s="39"/>
      <c r="O16220" s="28"/>
      <c r="P16220" s="28"/>
      <c r="Q16220" s="28"/>
      <c r="R16220" s="28"/>
      <c r="S16220" s="25"/>
    </row>
    <row r="16221" spans="2:19" s="16" customFormat="1" outlineLevel="2" x14ac:dyDescent="0.25">
      <c r="B16221" s="16" t="s">
        <v>4898</v>
      </c>
      <c r="C16221" s="16" t="s">
        <v>4485</v>
      </c>
      <c r="D16221" s="16" t="s">
        <v>103</v>
      </c>
      <c r="E16221" s="16" t="s">
        <v>1768</v>
      </c>
      <c r="G16221" s="16" t="s">
        <v>1769</v>
      </c>
      <c r="H16221" s="16" t="s">
        <v>154</v>
      </c>
      <c r="I16221" s="31">
        <v>1</v>
      </c>
      <c r="J16221" s="31">
        <v>1</v>
      </c>
      <c r="K16221" s="32">
        <f>IFERROR((J16221/I16221),0)</f>
        <v>1</v>
      </c>
      <c r="L16221" s="31"/>
      <c r="M16221" s="31"/>
      <c r="N16221" s="39"/>
      <c r="O16221" s="28"/>
      <c r="P16221" s="28"/>
      <c r="Q16221" s="28"/>
      <c r="R16221" s="28"/>
      <c r="S16221" s="25"/>
    </row>
    <row r="16222" spans="2:19" s="16" customFormat="1" outlineLevel="2" x14ac:dyDescent="0.25">
      <c r="B16222" s="16" t="s">
        <v>4898</v>
      </c>
      <c r="C16222" s="16" t="s">
        <v>4485</v>
      </c>
      <c r="D16222" s="16" t="s">
        <v>103</v>
      </c>
      <c r="E16222" s="16" t="s">
        <v>1768</v>
      </c>
      <c r="G16222" s="16" t="s">
        <v>1769</v>
      </c>
      <c r="H16222" s="16" t="s">
        <v>231</v>
      </c>
      <c r="I16222" s="31">
        <v>13003</v>
      </c>
      <c r="J16222" s="31">
        <v>13003</v>
      </c>
      <c r="K16222" s="32">
        <f>IFERROR((J16222/I16222),0)</f>
        <v>1</v>
      </c>
      <c r="L16222" s="31"/>
      <c r="M16222" s="31"/>
      <c r="N16222" s="39"/>
      <c r="O16222" s="28"/>
      <c r="P16222" s="28"/>
      <c r="Q16222" s="28"/>
      <c r="R16222" s="28"/>
      <c r="S16222" s="25"/>
    </row>
    <row r="16223" spans="2:19" s="16" customFormat="1" outlineLevel="2" x14ac:dyDescent="0.25">
      <c r="B16223" s="16" t="s">
        <v>4898</v>
      </c>
      <c r="C16223" s="16" t="s">
        <v>4485</v>
      </c>
      <c r="D16223" s="16" t="s">
        <v>103</v>
      </c>
      <c r="E16223" s="16" t="s">
        <v>1768</v>
      </c>
      <c r="G16223" s="16" t="s">
        <v>1769</v>
      </c>
      <c r="H16223" s="16" t="s">
        <v>155</v>
      </c>
      <c r="I16223" s="31">
        <v>-16607</v>
      </c>
      <c r="J16223" s="31"/>
      <c r="K16223" s="32">
        <f>IFERROR((J16223/I16223),0)</f>
        <v>0</v>
      </c>
      <c r="L16223" s="31"/>
      <c r="M16223" s="31"/>
      <c r="N16223" s="39"/>
      <c r="O16223" s="28"/>
      <c r="P16223" s="28"/>
      <c r="Q16223" s="28"/>
      <c r="R16223" s="28"/>
      <c r="S16223" s="25"/>
    </row>
    <row r="16224" spans="2:19" s="16" customFormat="1" outlineLevel="1" x14ac:dyDescent="0.25">
      <c r="B16224" s="47" t="s">
        <v>9161</v>
      </c>
      <c r="C16224" s="47" t="str">
        <f>C16223</f>
        <v>ASIGNACIONES DIRECTAS ANTICIPADAS (5% DEL SGR)</v>
      </c>
      <c r="D16224" s="47"/>
      <c r="E16224" s="47" t="str">
        <f>E16223</f>
        <v>27495</v>
      </c>
      <c r="F16224" s="47"/>
      <c r="G16224" s="47" t="str">
        <f>G16223</f>
        <v xml:space="preserve">NUQUÍ                                             </v>
      </c>
      <c r="H16224" s="47" t="s">
        <v>10655</v>
      </c>
      <c r="I16224" s="51">
        <f>SUBTOTAL(9,I16219:I16223)</f>
        <v>200319</v>
      </c>
      <c r="J16224" s="51">
        <f>SUBTOTAL(9,J16219:J16223)</f>
        <v>133890</v>
      </c>
      <c r="K16224" s="49">
        <f>J16224/I16224</f>
        <v>0.66838392763542154</v>
      </c>
      <c r="L16224" s="51">
        <f>SUBTOTAL(9,L16219:L16223)</f>
        <v>54655</v>
      </c>
      <c r="M16224" s="51">
        <f>SUBTOTAL(9,M16219:M16223)</f>
        <v>0</v>
      </c>
      <c r="N16224" s="50">
        <f>IFERROR((M16224/L16224),"N.A")</f>
        <v>0</v>
      </c>
      <c r="O16224" s="28"/>
      <c r="P16224" s="28"/>
      <c r="Q16224" s="28"/>
      <c r="R16224" s="28"/>
      <c r="S16224" s="25"/>
    </row>
    <row r="16225" spans="2:19" s="16" customFormat="1" outlineLevel="2" x14ac:dyDescent="0.25">
      <c r="B16225" s="16" t="s">
        <v>4899</v>
      </c>
      <c r="C16225" s="16" t="s">
        <v>4485</v>
      </c>
      <c r="D16225" s="16" t="s">
        <v>103</v>
      </c>
      <c r="E16225" s="16" t="s">
        <v>1774</v>
      </c>
      <c r="G16225" s="16" t="s">
        <v>1775</v>
      </c>
      <c r="H16225" s="16" t="s">
        <v>152</v>
      </c>
      <c r="I16225" s="35">
        <v>697085690</v>
      </c>
      <c r="J16225" s="35">
        <v>186008081.51999998</v>
      </c>
      <c r="K16225" s="36">
        <f>IFERROR((J16225/I16225),0)</f>
        <v>0.2668367521932633</v>
      </c>
      <c r="L16225" s="35">
        <v>456970068</v>
      </c>
      <c r="M16225" s="35">
        <v>186008081.51999998</v>
      </c>
      <c r="N16225" s="40">
        <f>M16225/L16225</f>
        <v>0.40704653224683413</v>
      </c>
      <c r="O16225" s="28"/>
      <c r="P16225" s="28"/>
      <c r="Q16225" s="28"/>
      <c r="R16225" s="28"/>
      <c r="S16225" s="25"/>
    </row>
    <row r="16226" spans="2:19" s="16" customFormat="1" outlineLevel="2" x14ac:dyDescent="0.25">
      <c r="B16226" s="16" t="s">
        <v>4899</v>
      </c>
      <c r="C16226" s="16" t="s">
        <v>4485</v>
      </c>
      <c r="D16226" s="16" t="s">
        <v>103</v>
      </c>
      <c r="E16226" s="16" t="s">
        <v>1774</v>
      </c>
      <c r="G16226" s="16" t="s">
        <v>1775</v>
      </c>
      <c r="H16226" s="16" t="s">
        <v>19</v>
      </c>
      <c r="I16226" s="31">
        <v>1307478148</v>
      </c>
      <c r="J16226" s="31">
        <v>1307478148</v>
      </c>
      <c r="K16226" s="32">
        <f>IFERROR((J16226/I16226),0)</f>
        <v>1</v>
      </c>
      <c r="L16226" s="31"/>
      <c r="M16226" s="31"/>
      <c r="N16226" s="39"/>
      <c r="O16226" s="28"/>
      <c r="P16226" s="28"/>
      <c r="Q16226" s="28"/>
      <c r="R16226" s="28"/>
      <c r="S16226" s="25"/>
    </row>
    <row r="16227" spans="2:19" s="16" customFormat="1" outlineLevel="2" x14ac:dyDescent="0.25">
      <c r="B16227" s="16" t="s">
        <v>4899</v>
      </c>
      <c r="C16227" s="16" t="s">
        <v>4485</v>
      </c>
      <c r="D16227" s="16" t="s">
        <v>103</v>
      </c>
      <c r="E16227" s="16" t="s">
        <v>1774</v>
      </c>
      <c r="G16227" s="16" t="s">
        <v>1775</v>
      </c>
      <c r="H16227" s="16" t="s">
        <v>154</v>
      </c>
      <c r="I16227" s="31">
        <v>4311</v>
      </c>
      <c r="J16227" s="31">
        <v>4311</v>
      </c>
      <c r="K16227" s="32">
        <f>IFERROR((J16227/I16227),0)</f>
        <v>1</v>
      </c>
      <c r="L16227" s="31"/>
      <c r="M16227" s="31"/>
      <c r="N16227" s="39"/>
      <c r="O16227" s="28"/>
      <c r="P16227" s="28"/>
      <c r="Q16227" s="28"/>
      <c r="R16227" s="28"/>
      <c r="S16227" s="25"/>
    </row>
    <row r="16228" spans="2:19" s="16" customFormat="1" outlineLevel="2" x14ac:dyDescent="0.25">
      <c r="B16228" s="16" t="s">
        <v>4899</v>
      </c>
      <c r="C16228" s="16" t="s">
        <v>4485</v>
      </c>
      <c r="D16228" s="16" t="s">
        <v>103</v>
      </c>
      <c r="E16228" s="16" t="s">
        <v>1774</v>
      </c>
      <c r="G16228" s="16" t="s">
        <v>1775</v>
      </c>
      <c r="H16228" s="16" t="s">
        <v>4491</v>
      </c>
      <c r="I16228" s="31">
        <v>26167918</v>
      </c>
      <c r="J16228" s="31">
        <v>26167918</v>
      </c>
      <c r="K16228" s="42"/>
      <c r="L16228" s="31"/>
      <c r="M16228" s="31"/>
      <c r="N16228" s="39"/>
      <c r="O16228" s="28"/>
      <c r="P16228" s="28"/>
      <c r="Q16228" s="28"/>
      <c r="R16228" s="28"/>
      <c r="S16228" s="25"/>
    </row>
    <row r="16229" spans="2:19" s="16" customFormat="1" outlineLevel="2" x14ac:dyDescent="0.25">
      <c r="B16229" s="16" t="s">
        <v>4899</v>
      </c>
      <c r="C16229" s="16" t="s">
        <v>4485</v>
      </c>
      <c r="D16229" s="16" t="s">
        <v>103</v>
      </c>
      <c r="E16229" s="16" t="s">
        <v>1774</v>
      </c>
      <c r="G16229" s="16" t="s">
        <v>1775</v>
      </c>
      <c r="H16229" s="16" t="s">
        <v>231</v>
      </c>
      <c r="I16229" s="31">
        <v>108303759</v>
      </c>
      <c r="J16229" s="31">
        <v>108303759</v>
      </c>
      <c r="K16229" s="32">
        <f>IFERROR((J16229/I16229),0)</f>
        <v>1</v>
      </c>
      <c r="L16229" s="31"/>
      <c r="M16229" s="31"/>
      <c r="N16229" s="39"/>
      <c r="O16229" s="28"/>
      <c r="P16229" s="28"/>
      <c r="Q16229" s="28"/>
      <c r="R16229" s="28"/>
      <c r="S16229" s="25"/>
    </row>
    <row r="16230" spans="2:19" s="16" customFormat="1" outlineLevel="2" x14ac:dyDescent="0.25">
      <c r="B16230" s="16" t="s">
        <v>4899</v>
      </c>
      <c r="C16230" s="16" t="s">
        <v>4485</v>
      </c>
      <c r="D16230" s="16" t="s">
        <v>103</v>
      </c>
      <c r="E16230" s="16" t="s">
        <v>1774</v>
      </c>
      <c r="G16230" s="16" t="s">
        <v>1775</v>
      </c>
      <c r="H16230" s="16" t="s">
        <v>155</v>
      </c>
      <c r="I16230" s="31">
        <v>-139417138</v>
      </c>
      <c r="J16230" s="31"/>
      <c r="K16230" s="32">
        <f>IFERROR((J16230/I16230),0)</f>
        <v>0</v>
      </c>
      <c r="L16230" s="31"/>
      <c r="M16230" s="31"/>
      <c r="N16230" s="39"/>
      <c r="O16230" s="28"/>
      <c r="P16230" s="28"/>
      <c r="Q16230" s="28"/>
      <c r="R16230" s="28"/>
      <c r="S16230" s="25"/>
    </row>
    <row r="16231" spans="2:19" s="16" customFormat="1" outlineLevel="1" x14ac:dyDescent="0.25">
      <c r="B16231" s="47" t="s">
        <v>9162</v>
      </c>
      <c r="C16231" s="47" t="str">
        <f>C16230</f>
        <v>ASIGNACIONES DIRECTAS ANTICIPADAS (5% DEL SGR)</v>
      </c>
      <c r="D16231" s="47"/>
      <c r="E16231" s="47" t="str">
        <f>E16230</f>
        <v>27491</v>
      </c>
      <c r="F16231" s="47"/>
      <c r="G16231" s="47" t="str">
        <f>G16230</f>
        <v xml:space="preserve">NÓVITA                                            </v>
      </c>
      <c r="H16231" s="47" t="s">
        <v>10655</v>
      </c>
      <c r="I16231" s="51">
        <f>SUBTOTAL(9,I16225:I16230)</f>
        <v>1999622688</v>
      </c>
      <c r="J16231" s="51">
        <f>SUBTOTAL(9,J16225:J16230)</f>
        <v>1627962217.52</v>
      </c>
      <c r="K16231" s="49">
        <f>J16231/I16231</f>
        <v>0.81413470015599265</v>
      </c>
      <c r="L16231" s="51">
        <f>SUBTOTAL(9,L16225:L16230)</f>
        <v>456970068</v>
      </c>
      <c r="M16231" s="51">
        <f>SUBTOTAL(9,M16225:M16230)</f>
        <v>186008081.51999998</v>
      </c>
      <c r="N16231" s="50">
        <f>IFERROR((M16231/L16231),"N.A")</f>
        <v>0.40704653224683413</v>
      </c>
      <c r="O16231" s="28"/>
      <c r="P16231" s="28"/>
      <c r="Q16231" s="28"/>
      <c r="R16231" s="28"/>
      <c r="S16231" s="25"/>
    </row>
    <row r="16232" spans="2:19" s="16" customFormat="1" outlineLevel="2" x14ac:dyDescent="0.25">
      <c r="B16232" s="16" t="s">
        <v>4900</v>
      </c>
      <c r="C16232" s="16" t="s">
        <v>4485</v>
      </c>
      <c r="D16232" s="16" t="s">
        <v>103</v>
      </c>
      <c r="E16232" s="16" t="s">
        <v>1777</v>
      </c>
      <c r="G16232" s="16" t="s">
        <v>1778</v>
      </c>
      <c r="H16232" s="16" t="s">
        <v>152</v>
      </c>
      <c r="I16232" s="35">
        <v>23538554</v>
      </c>
      <c r="J16232" s="35">
        <v>23538554</v>
      </c>
      <c r="K16232" s="36">
        <f>IFERROR((J16232/I16232),0)</f>
        <v>1</v>
      </c>
      <c r="L16232" s="35">
        <v>15482480</v>
      </c>
      <c r="M16232" s="35">
        <v>23538554</v>
      </c>
      <c r="N16232" s="40">
        <f>M16232/L16232</f>
        <v>1.5203348559145564</v>
      </c>
      <c r="O16232" s="28"/>
      <c r="P16232" s="28"/>
      <c r="Q16232" s="28"/>
      <c r="R16232" s="28"/>
      <c r="S16232" s="25"/>
    </row>
    <row r="16233" spans="2:19" s="16" customFormat="1" outlineLevel="2" x14ac:dyDescent="0.25">
      <c r="B16233" s="16" t="s">
        <v>4900</v>
      </c>
      <c r="C16233" s="16" t="s">
        <v>4485</v>
      </c>
      <c r="D16233" s="16" t="s">
        <v>103</v>
      </c>
      <c r="E16233" s="16" t="s">
        <v>1777</v>
      </c>
      <c r="G16233" s="16" t="s">
        <v>1778</v>
      </c>
      <c r="H16233" s="16" t="s">
        <v>19</v>
      </c>
      <c r="I16233" s="31">
        <v>477152504</v>
      </c>
      <c r="J16233" s="31">
        <v>477152504</v>
      </c>
      <c r="K16233" s="32">
        <f>IFERROR((J16233/I16233),0)</f>
        <v>1</v>
      </c>
      <c r="L16233" s="31"/>
      <c r="M16233" s="31"/>
      <c r="N16233" s="39"/>
      <c r="O16233" s="28"/>
      <c r="P16233" s="28"/>
      <c r="Q16233" s="28"/>
      <c r="R16233" s="28"/>
      <c r="S16233" s="25"/>
    </row>
    <row r="16234" spans="2:19" s="16" customFormat="1" outlineLevel="2" x14ac:dyDescent="0.25">
      <c r="B16234" s="16" t="s">
        <v>4900</v>
      </c>
      <c r="C16234" s="16" t="s">
        <v>4485</v>
      </c>
      <c r="D16234" s="16" t="s">
        <v>103</v>
      </c>
      <c r="E16234" s="16" t="s">
        <v>1777</v>
      </c>
      <c r="G16234" s="16" t="s">
        <v>1778</v>
      </c>
      <c r="H16234" s="16" t="s">
        <v>154</v>
      </c>
      <c r="I16234" s="31">
        <v>146</v>
      </c>
      <c r="J16234" s="31">
        <v>146</v>
      </c>
      <c r="K16234" s="32">
        <f>IFERROR((J16234/I16234),0)</f>
        <v>1</v>
      </c>
      <c r="L16234" s="31"/>
      <c r="M16234" s="31"/>
      <c r="N16234" s="39"/>
      <c r="O16234" s="28"/>
      <c r="P16234" s="28"/>
      <c r="Q16234" s="28"/>
      <c r="R16234" s="28"/>
      <c r="S16234" s="25"/>
    </row>
    <row r="16235" spans="2:19" s="16" customFormat="1" outlineLevel="2" x14ac:dyDescent="0.25">
      <c r="B16235" s="16" t="s">
        <v>4900</v>
      </c>
      <c r="C16235" s="16" t="s">
        <v>4485</v>
      </c>
      <c r="D16235" s="16" t="s">
        <v>103</v>
      </c>
      <c r="E16235" s="16" t="s">
        <v>1777</v>
      </c>
      <c r="G16235" s="16" t="s">
        <v>1778</v>
      </c>
      <c r="H16235" s="16" t="s">
        <v>4491</v>
      </c>
      <c r="I16235" s="31">
        <v>2314689</v>
      </c>
      <c r="J16235" s="31">
        <v>2314689</v>
      </c>
      <c r="K16235" s="42"/>
      <c r="L16235" s="31"/>
      <c r="M16235" s="31"/>
      <c r="N16235" s="39"/>
      <c r="O16235" s="28"/>
      <c r="P16235" s="28"/>
      <c r="Q16235" s="28"/>
      <c r="R16235" s="28"/>
      <c r="S16235" s="25"/>
    </row>
    <row r="16236" spans="2:19" s="16" customFormat="1" outlineLevel="2" x14ac:dyDescent="0.25">
      <c r="B16236" s="16" t="s">
        <v>4900</v>
      </c>
      <c r="C16236" s="16" t="s">
        <v>4485</v>
      </c>
      <c r="D16236" s="16" t="s">
        <v>103</v>
      </c>
      <c r="E16236" s="16" t="s">
        <v>1777</v>
      </c>
      <c r="G16236" s="16" t="s">
        <v>1778</v>
      </c>
      <c r="H16236" s="16" t="s">
        <v>231</v>
      </c>
      <c r="I16236" s="31">
        <v>3681149</v>
      </c>
      <c r="J16236" s="31">
        <v>3681149</v>
      </c>
      <c r="K16236" s="32">
        <f>IFERROR((J16236/I16236),0)</f>
        <v>1</v>
      </c>
      <c r="L16236" s="31"/>
      <c r="M16236" s="31"/>
      <c r="N16236" s="39"/>
      <c r="O16236" s="28"/>
      <c r="P16236" s="28"/>
      <c r="Q16236" s="28"/>
      <c r="R16236" s="28"/>
      <c r="S16236" s="25"/>
    </row>
    <row r="16237" spans="2:19" s="16" customFormat="1" outlineLevel="2" x14ac:dyDescent="0.25">
      <c r="B16237" s="16" t="s">
        <v>4900</v>
      </c>
      <c r="C16237" s="16" t="s">
        <v>4485</v>
      </c>
      <c r="D16237" s="16" t="s">
        <v>103</v>
      </c>
      <c r="E16237" s="16" t="s">
        <v>1777</v>
      </c>
      <c r="G16237" s="16" t="s">
        <v>1778</v>
      </c>
      <c r="H16237" s="16" t="s">
        <v>155</v>
      </c>
      <c r="I16237" s="31">
        <v>-4707711</v>
      </c>
      <c r="J16237" s="31"/>
      <c r="K16237" s="32">
        <f>IFERROR((J16237/I16237),0)</f>
        <v>0</v>
      </c>
      <c r="L16237" s="31"/>
      <c r="M16237" s="31"/>
      <c r="N16237" s="39"/>
      <c r="O16237" s="28"/>
      <c r="P16237" s="28"/>
      <c r="Q16237" s="28"/>
      <c r="R16237" s="28"/>
      <c r="S16237" s="25"/>
    </row>
    <row r="16238" spans="2:19" s="16" customFormat="1" outlineLevel="1" x14ac:dyDescent="0.25">
      <c r="B16238" s="47" t="s">
        <v>9163</v>
      </c>
      <c r="C16238" s="47" t="str">
        <f>C16237</f>
        <v>ASIGNACIONES DIRECTAS ANTICIPADAS (5% DEL SGR)</v>
      </c>
      <c r="D16238" s="47"/>
      <c r="E16238" s="47" t="str">
        <f>E16237</f>
        <v>27450</v>
      </c>
      <c r="F16238" s="47"/>
      <c r="G16238" s="47" t="str">
        <f>G16237</f>
        <v xml:space="preserve">MEDIO SAN JUAN                                    </v>
      </c>
      <c r="H16238" s="47" t="s">
        <v>10655</v>
      </c>
      <c r="I16238" s="51">
        <f>SUBTOTAL(9,I16232:I16237)</f>
        <v>501979331</v>
      </c>
      <c r="J16238" s="51">
        <f>SUBTOTAL(9,J16232:J16237)</f>
        <v>506687042</v>
      </c>
      <c r="K16238" s="49">
        <f>J16238/I16238</f>
        <v>1.0093782964940443</v>
      </c>
      <c r="L16238" s="51">
        <f>SUBTOTAL(9,L16232:L16237)</f>
        <v>15482480</v>
      </c>
      <c r="M16238" s="51">
        <f>SUBTOTAL(9,M16232:M16237)</f>
        <v>23538554</v>
      </c>
      <c r="N16238" s="50">
        <f>IFERROR((M16238/L16238),"N.A")</f>
        <v>1.5203348559145564</v>
      </c>
      <c r="O16238" s="28"/>
      <c r="P16238" s="28"/>
      <c r="Q16238" s="28"/>
      <c r="R16238" s="28"/>
      <c r="S16238" s="25"/>
    </row>
    <row r="16239" spans="2:19" s="16" customFormat="1" outlineLevel="2" x14ac:dyDescent="0.25">
      <c r="B16239" s="16" t="s">
        <v>4901</v>
      </c>
      <c r="C16239" s="16" t="s">
        <v>4485</v>
      </c>
      <c r="D16239" s="16" t="s">
        <v>103</v>
      </c>
      <c r="E16239" s="16" t="s">
        <v>1780</v>
      </c>
      <c r="G16239" s="16" t="s">
        <v>1781</v>
      </c>
      <c r="H16239" s="16" t="s">
        <v>152</v>
      </c>
      <c r="I16239" s="35">
        <v>38044</v>
      </c>
      <c r="J16239" s="35">
        <v>38044</v>
      </c>
      <c r="K16239" s="36">
        <f>IFERROR((J16239/I16239),0)</f>
        <v>1</v>
      </c>
      <c r="L16239" s="35">
        <v>24981</v>
      </c>
      <c r="M16239" s="35">
        <v>38044</v>
      </c>
      <c r="N16239" s="40">
        <f>M16239/L16239</f>
        <v>1.5229174172371003</v>
      </c>
      <c r="O16239" s="28"/>
      <c r="P16239" s="28"/>
      <c r="Q16239" s="28"/>
      <c r="R16239" s="28"/>
      <c r="S16239" s="25"/>
    </row>
    <row r="16240" spans="2:19" s="16" customFormat="1" outlineLevel="2" x14ac:dyDescent="0.25">
      <c r="B16240" s="16" t="s">
        <v>4901</v>
      </c>
      <c r="C16240" s="16" t="s">
        <v>4485</v>
      </c>
      <c r="D16240" s="16" t="s">
        <v>103</v>
      </c>
      <c r="E16240" s="16" t="s">
        <v>1780</v>
      </c>
      <c r="G16240" s="16" t="s">
        <v>1781</v>
      </c>
      <c r="H16240" s="16" t="s">
        <v>19</v>
      </c>
      <c r="I16240" s="31">
        <v>39815</v>
      </c>
      <c r="J16240" s="31">
        <v>39815</v>
      </c>
      <c r="K16240" s="32">
        <f>IFERROR((J16240/I16240),0)</f>
        <v>1</v>
      </c>
      <c r="L16240" s="31"/>
      <c r="M16240" s="31"/>
      <c r="N16240" s="39"/>
      <c r="O16240" s="28"/>
      <c r="P16240" s="28"/>
      <c r="Q16240" s="28"/>
      <c r="R16240" s="28"/>
      <c r="S16240" s="25"/>
    </row>
    <row r="16241" spans="2:19" s="16" customFormat="1" outlineLevel="2" x14ac:dyDescent="0.25">
      <c r="B16241" s="16" t="s">
        <v>4901</v>
      </c>
      <c r="C16241" s="16" t="s">
        <v>4485</v>
      </c>
      <c r="D16241" s="16" t="s">
        <v>103</v>
      </c>
      <c r="E16241" s="16" t="s">
        <v>1780</v>
      </c>
      <c r="G16241" s="16" t="s">
        <v>1781</v>
      </c>
      <c r="H16241" s="16" t="s">
        <v>231</v>
      </c>
      <c r="I16241" s="31">
        <v>5930</v>
      </c>
      <c r="J16241" s="31">
        <v>5930</v>
      </c>
      <c r="K16241" s="32">
        <f>IFERROR((J16241/I16241),0)</f>
        <v>1</v>
      </c>
      <c r="L16241" s="31"/>
      <c r="M16241" s="31"/>
      <c r="N16241" s="39"/>
      <c r="O16241" s="28"/>
      <c r="P16241" s="28"/>
      <c r="Q16241" s="28"/>
      <c r="R16241" s="28"/>
      <c r="S16241" s="25"/>
    </row>
    <row r="16242" spans="2:19" s="16" customFormat="1" outlineLevel="2" x14ac:dyDescent="0.25">
      <c r="B16242" s="16" t="s">
        <v>4901</v>
      </c>
      <c r="C16242" s="16" t="s">
        <v>4485</v>
      </c>
      <c r="D16242" s="16" t="s">
        <v>103</v>
      </c>
      <c r="E16242" s="16" t="s">
        <v>1780</v>
      </c>
      <c r="G16242" s="16" t="s">
        <v>1781</v>
      </c>
      <c r="H16242" s="16" t="s">
        <v>155</v>
      </c>
      <c r="I16242" s="31">
        <v>-7609</v>
      </c>
      <c r="J16242" s="31"/>
      <c r="K16242" s="32">
        <f>IFERROR((J16242/I16242),0)</f>
        <v>0</v>
      </c>
      <c r="L16242" s="31"/>
      <c r="M16242" s="31"/>
      <c r="N16242" s="39"/>
      <c r="O16242" s="28"/>
      <c r="P16242" s="28"/>
      <c r="Q16242" s="28"/>
      <c r="R16242" s="28"/>
      <c r="S16242" s="25"/>
    </row>
    <row r="16243" spans="2:19" s="16" customFormat="1" outlineLevel="1" x14ac:dyDescent="0.25">
      <c r="B16243" s="47" t="s">
        <v>9164</v>
      </c>
      <c r="C16243" s="47" t="str">
        <f>C16242</f>
        <v>ASIGNACIONES DIRECTAS ANTICIPADAS (5% DEL SGR)</v>
      </c>
      <c r="D16243" s="47"/>
      <c r="E16243" s="47" t="str">
        <f>E16242</f>
        <v>27430</v>
      </c>
      <c r="F16243" s="47"/>
      <c r="G16243" s="47" t="str">
        <f>G16242</f>
        <v xml:space="preserve">MEDIO BAUDÓ                                       </v>
      </c>
      <c r="H16243" s="47" t="s">
        <v>10655</v>
      </c>
      <c r="I16243" s="51">
        <f>SUBTOTAL(9,I16239:I16242)</f>
        <v>76180</v>
      </c>
      <c r="J16243" s="51">
        <f>SUBTOTAL(9,J16239:J16242)</f>
        <v>83789</v>
      </c>
      <c r="K16243" s="49">
        <f>J16243/I16243</f>
        <v>1.099881858755579</v>
      </c>
      <c r="L16243" s="51">
        <f>SUBTOTAL(9,L16239:L16242)</f>
        <v>24981</v>
      </c>
      <c r="M16243" s="51">
        <f>SUBTOTAL(9,M16239:M16242)</f>
        <v>38044</v>
      </c>
      <c r="N16243" s="50">
        <f>IFERROR((M16243/L16243),"N.A")</f>
        <v>1.5229174172371003</v>
      </c>
      <c r="O16243" s="28"/>
      <c r="P16243" s="28"/>
      <c r="Q16243" s="28"/>
      <c r="R16243" s="28"/>
      <c r="S16243" s="25"/>
    </row>
    <row r="16244" spans="2:19" s="16" customFormat="1" outlineLevel="2" x14ac:dyDescent="0.25">
      <c r="B16244" s="16" t="s">
        <v>4902</v>
      </c>
      <c r="C16244" s="16" t="s">
        <v>4485</v>
      </c>
      <c r="D16244" s="16" t="s">
        <v>103</v>
      </c>
      <c r="E16244" s="16" t="s">
        <v>1783</v>
      </c>
      <c r="G16244" s="16" t="s">
        <v>1784</v>
      </c>
      <c r="H16244" s="16" t="s">
        <v>152</v>
      </c>
      <c r="I16244" s="35">
        <v>129411349</v>
      </c>
      <c r="J16244" s="35">
        <v>129411349</v>
      </c>
      <c r="K16244" s="36">
        <f>IFERROR((J16244/I16244),0)</f>
        <v>1</v>
      </c>
      <c r="L16244" s="35">
        <v>85180489</v>
      </c>
      <c r="M16244" s="35">
        <v>129411349</v>
      </c>
      <c r="N16244" s="40">
        <f>M16244/L16244</f>
        <v>1.5192604611603016</v>
      </c>
      <c r="O16244" s="28"/>
      <c r="P16244" s="28"/>
      <c r="Q16244" s="28"/>
      <c r="R16244" s="28"/>
      <c r="S16244" s="25"/>
    </row>
    <row r="16245" spans="2:19" s="16" customFormat="1" outlineLevel="2" x14ac:dyDescent="0.25">
      <c r="B16245" s="16" t="s">
        <v>4902</v>
      </c>
      <c r="C16245" s="16" t="s">
        <v>4485</v>
      </c>
      <c r="D16245" s="16" t="s">
        <v>103</v>
      </c>
      <c r="E16245" s="16" t="s">
        <v>1783</v>
      </c>
      <c r="G16245" s="16" t="s">
        <v>1784</v>
      </c>
      <c r="H16245" s="16" t="s">
        <v>19</v>
      </c>
      <c r="I16245" s="31">
        <v>190089398</v>
      </c>
      <c r="J16245" s="31">
        <v>190089398</v>
      </c>
      <c r="K16245" s="32">
        <f>IFERROR((J16245/I16245),0)</f>
        <v>1</v>
      </c>
      <c r="L16245" s="31"/>
      <c r="M16245" s="31"/>
      <c r="N16245" s="39"/>
      <c r="O16245" s="28"/>
      <c r="P16245" s="28"/>
      <c r="Q16245" s="28"/>
      <c r="R16245" s="28"/>
      <c r="S16245" s="25"/>
    </row>
    <row r="16246" spans="2:19" s="16" customFormat="1" outlineLevel="2" x14ac:dyDescent="0.25">
      <c r="B16246" s="16" t="s">
        <v>4902</v>
      </c>
      <c r="C16246" s="16" t="s">
        <v>4485</v>
      </c>
      <c r="D16246" s="16" t="s">
        <v>103</v>
      </c>
      <c r="E16246" s="16" t="s">
        <v>1783</v>
      </c>
      <c r="G16246" s="16" t="s">
        <v>1784</v>
      </c>
      <c r="H16246" s="16" t="s">
        <v>154</v>
      </c>
      <c r="I16246" s="31">
        <v>800</v>
      </c>
      <c r="J16246" s="31">
        <v>800</v>
      </c>
      <c r="K16246" s="32">
        <f>IFERROR((J16246/I16246),0)</f>
        <v>1</v>
      </c>
      <c r="L16246" s="31"/>
      <c r="M16246" s="31"/>
      <c r="N16246" s="39"/>
      <c r="O16246" s="28"/>
      <c r="P16246" s="28"/>
      <c r="Q16246" s="28"/>
      <c r="R16246" s="28"/>
      <c r="S16246" s="25"/>
    </row>
    <row r="16247" spans="2:19" s="16" customFormat="1" outlineLevel="2" x14ac:dyDescent="0.25">
      <c r="B16247" s="16" t="s">
        <v>4902</v>
      </c>
      <c r="C16247" s="16" t="s">
        <v>4485</v>
      </c>
      <c r="D16247" s="16" t="s">
        <v>103</v>
      </c>
      <c r="E16247" s="16" t="s">
        <v>1783</v>
      </c>
      <c r="G16247" s="16" t="s">
        <v>1784</v>
      </c>
      <c r="H16247" s="16" t="s">
        <v>4491</v>
      </c>
      <c r="I16247" s="31">
        <v>9304092</v>
      </c>
      <c r="J16247" s="31">
        <v>9304092</v>
      </c>
      <c r="K16247" s="42"/>
      <c r="L16247" s="31"/>
      <c r="M16247" s="31"/>
      <c r="N16247" s="39"/>
      <c r="O16247" s="28"/>
      <c r="P16247" s="28"/>
      <c r="Q16247" s="28"/>
      <c r="R16247" s="28"/>
      <c r="S16247" s="25"/>
    </row>
    <row r="16248" spans="2:19" s="16" customFormat="1" outlineLevel="2" x14ac:dyDescent="0.25">
      <c r="B16248" s="16" t="s">
        <v>4902</v>
      </c>
      <c r="C16248" s="16" t="s">
        <v>4485</v>
      </c>
      <c r="D16248" s="16" t="s">
        <v>103</v>
      </c>
      <c r="E16248" s="16" t="s">
        <v>1783</v>
      </c>
      <c r="G16248" s="16" t="s">
        <v>1784</v>
      </c>
      <c r="H16248" s="16" t="s">
        <v>231</v>
      </c>
      <c r="I16248" s="31">
        <v>20266260</v>
      </c>
      <c r="J16248" s="31">
        <v>20266260</v>
      </c>
      <c r="K16248" s="32">
        <f>IFERROR((J16248/I16248),0)</f>
        <v>1</v>
      </c>
      <c r="L16248" s="31"/>
      <c r="M16248" s="31"/>
      <c r="N16248" s="39"/>
      <c r="O16248" s="28"/>
      <c r="P16248" s="28"/>
      <c r="Q16248" s="28"/>
      <c r="R16248" s="28"/>
      <c r="S16248" s="25"/>
    </row>
    <row r="16249" spans="2:19" s="16" customFormat="1" outlineLevel="2" x14ac:dyDescent="0.25">
      <c r="B16249" s="16" t="s">
        <v>4902</v>
      </c>
      <c r="C16249" s="16" t="s">
        <v>4485</v>
      </c>
      <c r="D16249" s="16" t="s">
        <v>103</v>
      </c>
      <c r="E16249" s="16" t="s">
        <v>1783</v>
      </c>
      <c r="G16249" s="16" t="s">
        <v>1784</v>
      </c>
      <c r="H16249" s="16" t="s">
        <v>155</v>
      </c>
      <c r="I16249" s="31">
        <v>-25882270</v>
      </c>
      <c r="J16249" s="31"/>
      <c r="K16249" s="32">
        <f>IFERROR((J16249/I16249),0)</f>
        <v>0</v>
      </c>
      <c r="L16249" s="31"/>
      <c r="M16249" s="31"/>
      <c r="N16249" s="39"/>
      <c r="O16249" s="28"/>
      <c r="P16249" s="28"/>
      <c r="Q16249" s="28"/>
      <c r="R16249" s="28"/>
      <c r="S16249" s="25"/>
    </row>
    <row r="16250" spans="2:19" s="16" customFormat="1" outlineLevel="1" x14ac:dyDescent="0.25">
      <c r="B16250" s="47" t="s">
        <v>9165</v>
      </c>
      <c r="C16250" s="47" t="str">
        <f>C16249</f>
        <v>ASIGNACIONES DIRECTAS ANTICIPADAS (5% DEL SGR)</v>
      </c>
      <c r="D16250" s="47"/>
      <c r="E16250" s="47" t="str">
        <f>E16249</f>
        <v>27425</v>
      </c>
      <c r="F16250" s="47"/>
      <c r="G16250" s="47" t="str">
        <f>G16249</f>
        <v xml:space="preserve">MEDIO ATRATO                                      </v>
      </c>
      <c r="H16250" s="47" t="s">
        <v>10655</v>
      </c>
      <c r="I16250" s="51">
        <f>SUBTOTAL(9,I16244:I16249)</f>
        <v>323189629</v>
      </c>
      <c r="J16250" s="51">
        <f>SUBTOTAL(9,J16244:J16249)</f>
        <v>349071899</v>
      </c>
      <c r="K16250" s="49">
        <f>J16250/I16250</f>
        <v>1.0800838507104447</v>
      </c>
      <c r="L16250" s="51">
        <f>SUBTOTAL(9,L16244:L16249)</f>
        <v>85180489</v>
      </c>
      <c r="M16250" s="51">
        <f>SUBTOTAL(9,M16244:M16249)</f>
        <v>129411349</v>
      </c>
      <c r="N16250" s="50">
        <f>IFERROR((M16250/L16250),"N.A")</f>
        <v>1.5192604611603016</v>
      </c>
      <c r="O16250" s="28"/>
      <c r="P16250" s="28"/>
      <c r="Q16250" s="28"/>
      <c r="R16250" s="28"/>
      <c r="S16250" s="25"/>
    </row>
    <row r="16251" spans="2:19" s="16" customFormat="1" outlineLevel="2" x14ac:dyDescent="0.25">
      <c r="B16251" s="16" t="s">
        <v>4903</v>
      </c>
      <c r="C16251" s="16" t="s">
        <v>4485</v>
      </c>
      <c r="D16251" s="16" t="s">
        <v>103</v>
      </c>
      <c r="E16251" s="16" t="s">
        <v>1786</v>
      </c>
      <c r="G16251" s="16" t="s">
        <v>1787</v>
      </c>
      <c r="H16251" s="16" t="s">
        <v>152</v>
      </c>
      <c r="I16251" s="35">
        <v>341006798</v>
      </c>
      <c r="J16251" s="35">
        <v>341006798</v>
      </c>
      <c r="K16251" s="36">
        <f>IFERROR((J16251/I16251),0)</f>
        <v>1</v>
      </c>
      <c r="L16251" s="35">
        <v>224386882</v>
      </c>
      <c r="M16251" s="35">
        <v>341006798</v>
      </c>
      <c r="N16251" s="40">
        <f>M16251/L16251</f>
        <v>1.5197269776225153</v>
      </c>
      <c r="O16251" s="28"/>
      <c r="P16251" s="28"/>
      <c r="Q16251" s="28"/>
      <c r="R16251" s="28"/>
      <c r="S16251" s="25"/>
    </row>
    <row r="16252" spans="2:19" s="16" customFormat="1" outlineLevel="2" x14ac:dyDescent="0.25">
      <c r="B16252" s="16" t="s">
        <v>4903</v>
      </c>
      <c r="C16252" s="16" t="s">
        <v>4485</v>
      </c>
      <c r="D16252" s="16" t="s">
        <v>103</v>
      </c>
      <c r="E16252" s="16" t="s">
        <v>1786</v>
      </c>
      <c r="G16252" s="16" t="s">
        <v>1787</v>
      </c>
      <c r="H16252" s="16" t="s">
        <v>19</v>
      </c>
      <c r="I16252" s="31">
        <v>119163606</v>
      </c>
      <c r="J16252" s="31">
        <v>119163606</v>
      </c>
      <c r="K16252" s="32">
        <f>IFERROR((J16252/I16252),0)</f>
        <v>1</v>
      </c>
      <c r="L16252" s="31"/>
      <c r="M16252" s="31"/>
      <c r="N16252" s="39"/>
      <c r="O16252" s="28"/>
      <c r="P16252" s="28"/>
      <c r="Q16252" s="28"/>
      <c r="R16252" s="28"/>
      <c r="S16252" s="25"/>
    </row>
    <row r="16253" spans="2:19" s="16" customFormat="1" outlineLevel="2" x14ac:dyDescent="0.25">
      <c r="B16253" s="16" t="s">
        <v>4903</v>
      </c>
      <c r="C16253" s="16" t="s">
        <v>4485</v>
      </c>
      <c r="D16253" s="16" t="s">
        <v>103</v>
      </c>
      <c r="E16253" s="16" t="s">
        <v>1786</v>
      </c>
      <c r="G16253" s="16" t="s">
        <v>1787</v>
      </c>
      <c r="H16253" s="16" t="s">
        <v>154</v>
      </c>
      <c r="I16253" s="31">
        <v>2109</v>
      </c>
      <c r="J16253" s="31">
        <v>2109</v>
      </c>
      <c r="K16253" s="32">
        <f>IFERROR((J16253/I16253),0)</f>
        <v>1</v>
      </c>
      <c r="L16253" s="31"/>
      <c r="M16253" s="31"/>
      <c r="N16253" s="39"/>
      <c r="O16253" s="28"/>
      <c r="P16253" s="28"/>
      <c r="Q16253" s="28"/>
      <c r="R16253" s="28"/>
      <c r="S16253" s="25"/>
    </row>
    <row r="16254" spans="2:19" s="16" customFormat="1" outlineLevel="2" x14ac:dyDescent="0.25">
      <c r="B16254" s="16" t="s">
        <v>4903</v>
      </c>
      <c r="C16254" s="16" t="s">
        <v>4485</v>
      </c>
      <c r="D16254" s="16" t="s">
        <v>103</v>
      </c>
      <c r="E16254" s="16" t="s">
        <v>1786</v>
      </c>
      <c r="G16254" s="16" t="s">
        <v>1787</v>
      </c>
      <c r="H16254" s="16" t="s">
        <v>4491</v>
      </c>
      <c r="I16254" s="31">
        <v>18446869</v>
      </c>
      <c r="J16254" s="31">
        <v>18446869</v>
      </c>
      <c r="K16254" s="42"/>
      <c r="L16254" s="31"/>
      <c r="M16254" s="31"/>
      <c r="N16254" s="39"/>
      <c r="O16254" s="28"/>
      <c r="P16254" s="28"/>
      <c r="Q16254" s="28"/>
      <c r="R16254" s="28"/>
      <c r="S16254" s="25"/>
    </row>
    <row r="16255" spans="2:19" s="16" customFormat="1" outlineLevel="2" x14ac:dyDescent="0.25">
      <c r="B16255" s="16" t="s">
        <v>4903</v>
      </c>
      <c r="C16255" s="16" t="s">
        <v>4485</v>
      </c>
      <c r="D16255" s="16" t="s">
        <v>103</v>
      </c>
      <c r="E16255" s="16" t="s">
        <v>1786</v>
      </c>
      <c r="G16255" s="16" t="s">
        <v>1787</v>
      </c>
      <c r="H16255" s="16" t="s">
        <v>231</v>
      </c>
      <c r="I16255" s="31">
        <v>53370927</v>
      </c>
      <c r="J16255" s="31">
        <v>53370927</v>
      </c>
      <c r="K16255" s="32">
        <f>IFERROR((J16255/I16255),0)</f>
        <v>1</v>
      </c>
      <c r="L16255" s="31"/>
      <c r="M16255" s="31"/>
      <c r="N16255" s="39"/>
      <c r="O16255" s="28"/>
      <c r="P16255" s="28"/>
      <c r="Q16255" s="28"/>
      <c r="R16255" s="28"/>
      <c r="S16255" s="25"/>
    </row>
    <row r="16256" spans="2:19" s="16" customFormat="1" outlineLevel="2" x14ac:dyDescent="0.25">
      <c r="B16256" s="16" t="s">
        <v>4903</v>
      </c>
      <c r="C16256" s="16" t="s">
        <v>4485</v>
      </c>
      <c r="D16256" s="16" t="s">
        <v>103</v>
      </c>
      <c r="E16256" s="16" t="s">
        <v>1786</v>
      </c>
      <c r="G16256" s="16" t="s">
        <v>1787</v>
      </c>
      <c r="H16256" s="16" t="s">
        <v>155</v>
      </c>
      <c r="I16256" s="31">
        <v>-68201360</v>
      </c>
      <c r="J16256" s="31"/>
      <c r="K16256" s="32">
        <f>IFERROR((J16256/I16256),0)</f>
        <v>0</v>
      </c>
      <c r="L16256" s="31"/>
      <c r="M16256" s="31"/>
      <c r="N16256" s="39"/>
      <c r="O16256" s="28"/>
      <c r="P16256" s="28"/>
      <c r="Q16256" s="28"/>
      <c r="R16256" s="28"/>
      <c r="S16256" s="25"/>
    </row>
    <row r="16257" spans="2:19" s="16" customFormat="1" outlineLevel="1" x14ac:dyDescent="0.25">
      <c r="B16257" s="47" t="s">
        <v>9166</v>
      </c>
      <c r="C16257" s="47" t="str">
        <f>C16256</f>
        <v>ASIGNACIONES DIRECTAS ANTICIPADAS (5% DEL SGR)</v>
      </c>
      <c r="D16257" s="47"/>
      <c r="E16257" s="47" t="str">
        <f>E16256</f>
        <v>27413</v>
      </c>
      <c r="F16257" s="47"/>
      <c r="G16257" s="47" t="str">
        <f>G16256</f>
        <v xml:space="preserve">LLORÓ                                             </v>
      </c>
      <c r="H16257" s="47" t="s">
        <v>10655</v>
      </c>
      <c r="I16257" s="51">
        <f>SUBTOTAL(9,I16251:I16256)</f>
        <v>463788949</v>
      </c>
      <c r="J16257" s="51">
        <f>SUBTOTAL(9,J16251:J16256)</f>
        <v>531990309</v>
      </c>
      <c r="K16257" s="49">
        <f>J16257/I16257</f>
        <v>1.1470525767098432</v>
      </c>
      <c r="L16257" s="51">
        <f>SUBTOTAL(9,L16251:L16256)</f>
        <v>224386882</v>
      </c>
      <c r="M16257" s="51">
        <f>SUBTOTAL(9,M16251:M16256)</f>
        <v>341006798</v>
      </c>
      <c r="N16257" s="50">
        <f>IFERROR((M16257/L16257),"N.A")</f>
        <v>1.5197269776225153</v>
      </c>
      <c r="O16257" s="28"/>
      <c r="P16257" s="28"/>
      <c r="Q16257" s="28"/>
      <c r="R16257" s="28"/>
      <c r="S16257" s="25"/>
    </row>
    <row r="16258" spans="2:19" s="16" customFormat="1" outlineLevel="2" x14ac:dyDescent="0.25">
      <c r="B16258" s="16" t="s">
        <v>4904</v>
      </c>
      <c r="C16258" s="16" t="s">
        <v>4485</v>
      </c>
      <c r="D16258" s="16" t="s">
        <v>103</v>
      </c>
      <c r="E16258" s="16" t="s">
        <v>1792</v>
      </c>
      <c r="G16258" s="16" t="s">
        <v>1793</v>
      </c>
      <c r="H16258" s="16" t="s">
        <v>152</v>
      </c>
      <c r="I16258" s="35">
        <v>778982390</v>
      </c>
      <c r="J16258" s="35">
        <v>97764214.970000014</v>
      </c>
      <c r="K16258" s="36">
        <f>IFERROR((J16258/I16258),0)</f>
        <v>0.1255024712047727</v>
      </c>
      <c r="L16258" s="35">
        <v>510213715</v>
      </c>
      <c r="M16258" s="35">
        <v>97764214.970000014</v>
      </c>
      <c r="N16258" s="40">
        <f>M16258/L16258</f>
        <v>0.19161424339602476</v>
      </c>
      <c r="O16258" s="28"/>
      <c r="P16258" s="28"/>
      <c r="Q16258" s="28"/>
      <c r="R16258" s="28"/>
      <c r="S16258" s="25"/>
    </row>
    <row r="16259" spans="2:19" s="16" customFormat="1" outlineLevel="2" x14ac:dyDescent="0.25">
      <c r="B16259" s="16" t="s">
        <v>4904</v>
      </c>
      <c r="C16259" s="16" t="s">
        <v>4485</v>
      </c>
      <c r="D16259" s="16" t="s">
        <v>103</v>
      </c>
      <c r="E16259" s="16" t="s">
        <v>1792</v>
      </c>
      <c r="G16259" s="16" t="s">
        <v>1793</v>
      </c>
      <c r="H16259" s="16" t="s">
        <v>19</v>
      </c>
      <c r="I16259" s="31">
        <v>439411899</v>
      </c>
      <c r="J16259" s="31">
        <v>439411899</v>
      </c>
      <c r="K16259" s="32">
        <f>IFERROR((J16259/I16259),0)</f>
        <v>1</v>
      </c>
      <c r="L16259" s="31"/>
      <c r="M16259" s="31"/>
      <c r="N16259" s="39"/>
      <c r="O16259" s="28"/>
      <c r="P16259" s="28"/>
      <c r="Q16259" s="28"/>
      <c r="R16259" s="28"/>
      <c r="S16259" s="25"/>
    </row>
    <row r="16260" spans="2:19" s="16" customFormat="1" outlineLevel="2" x14ac:dyDescent="0.25">
      <c r="B16260" s="16" t="s">
        <v>4904</v>
      </c>
      <c r="C16260" s="16" t="s">
        <v>4485</v>
      </c>
      <c r="D16260" s="16" t="s">
        <v>103</v>
      </c>
      <c r="E16260" s="16" t="s">
        <v>1792</v>
      </c>
      <c r="G16260" s="16" t="s">
        <v>1793</v>
      </c>
      <c r="H16260" s="16" t="s">
        <v>154</v>
      </c>
      <c r="I16260" s="31">
        <v>4818</v>
      </c>
      <c r="J16260" s="31">
        <v>4818</v>
      </c>
      <c r="K16260" s="32">
        <f>IFERROR((J16260/I16260),0)</f>
        <v>1</v>
      </c>
      <c r="L16260" s="31"/>
      <c r="M16260" s="31"/>
      <c r="N16260" s="39"/>
      <c r="O16260" s="28"/>
      <c r="P16260" s="28"/>
      <c r="Q16260" s="28"/>
      <c r="R16260" s="28"/>
      <c r="S16260" s="25"/>
    </row>
    <row r="16261" spans="2:19" s="16" customFormat="1" outlineLevel="2" x14ac:dyDescent="0.25">
      <c r="B16261" s="16" t="s">
        <v>4904</v>
      </c>
      <c r="C16261" s="16" t="s">
        <v>4485</v>
      </c>
      <c r="D16261" s="16" t="s">
        <v>103</v>
      </c>
      <c r="E16261" s="16" t="s">
        <v>1792</v>
      </c>
      <c r="G16261" s="16" t="s">
        <v>1793</v>
      </c>
      <c r="H16261" s="16" t="s">
        <v>4491</v>
      </c>
      <c r="I16261" s="31">
        <v>19303354</v>
      </c>
      <c r="J16261" s="31">
        <v>19303354</v>
      </c>
      <c r="K16261" s="42"/>
      <c r="L16261" s="31"/>
      <c r="M16261" s="31"/>
      <c r="N16261" s="39"/>
      <c r="O16261" s="28"/>
      <c r="P16261" s="28"/>
      <c r="Q16261" s="28"/>
      <c r="R16261" s="28"/>
      <c r="S16261" s="25"/>
    </row>
    <row r="16262" spans="2:19" s="16" customFormat="1" outlineLevel="2" x14ac:dyDescent="0.25">
      <c r="B16262" s="16" t="s">
        <v>4904</v>
      </c>
      <c r="C16262" s="16" t="s">
        <v>4485</v>
      </c>
      <c r="D16262" s="16" t="s">
        <v>103</v>
      </c>
      <c r="E16262" s="16" t="s">
        <v>1792</v>
      </c>
      <c r="G16262" s="16" t="s">
        <v>1793</v>
      </c>
      <c r="H16262" s="16" t="s">
        <v>231</v>
      </c>
      <c r="I16262" s="31">
        <v>120822542</v>
      </c>
      <c r="J16262" s="31">
        <v>120822542</v>
      </c>
      <c r="K16262" s="32">
        <f>IFERROR((J16262/I16262),0)</f>
        <v>1</v>
      </c>
      <c r="L16262" s="31"/>
      <c r="M16262" s="31"/>
      <c r="N16262" s="39"/>
      <c r="O16262" s="28"/>
      <c r="P16262" s="28"/>
      <c r="Q16262" s="28"/>
      <c r="R16262" s="28"/>
      <c r="S16262" s="25"/>
    </row>
    <row r="16263" spans="2:19" s="16" customFormat="1" outlineLevel="2" x14ac:dyDescent="0.25">
      <c r="B16263" s="16" t="s">
        <v>4904</v>
      </c>
      <c r="C16263" s="16" t="s">
        <v>4485</v>
      </c>
      <c r="D16263" s="16" t="s">
        <v>103</v>
      </c>
      <c r="E16263" s="16" t="s">
        <v>1792</v>
      </c>
      <c r="G16263" s="16" t="s">
        <v>1793</v>
      </c>
      <c r="H16263" s="16" t="s">
        <v>155</v>
      </c>
      <c r="I16263" s="31">
        <v>-155796478</v>
      </c>
      <c r="J16263" s="31"/>
      <c r="K16263" s="32">
        <f>IFERROR((J16263/I16263),0)</f>
        <v>0</v>
      </c>
      <c r="L16263" s="31"/>
      <c r="M16263" s="31"/>
      <c r="N16263" s="39"/>
      <c r="O16263" s="28"/>
      <c r="P16263" s="28"/>
      <c r="Q16263" s="28"/>
      <c r="R16263" s="28"/>
      <c r="S16263" s="25"/>
    </row>
    <row r="16264" spans="2:19" s="16" customFormat="1" outlineLevel="1" x14ac:dyDescent="0.25">
      <c r="B16264" s="47" t="s">
        <v>9167</v>
      </c>
      <c r="C16264" s="47" t="str">
        <f>C16263</f>
        <v>ASIGNACIONES DIRECTAS ANTICIPADAS (5% DEL SGR)</v>
      </c>
      <c r="D16264" s="47"/>
      <c r="E16264" s="47" t="str">
        <f>E16263</f>
        <v>27361</v>
      </c>
      <c r="F16264" s="47"/>
      <c r="G16264" s="47" t="str">
        <f>G16263</f>
        <v xml:space="preserve">ISTMINA                                           </v>
      </c>
      <c r="H16264" s="47" t="s">
        <v>10655</v>
      </c>
      <c r="I16264" s="51">
        <f>SUBTOTAL(9,I16258:I16263)</f>
        <v>1202728525</v>
      </c>
      <c r="J16264" s="51">
        <f>SUBTOTAL(9,J16258:J16263)</f>
        <v>677306827.97000003</v>
      </c>
      <c r="K16264" s="49">
        <f>J16264/I16264</f>
        <v>0.56314190101211747</v>
      </c>
      <c r="L16264" s="51">
        <f>SUBTOTAL(9,L16258:L16263)</f>
        <v>510213715</v>
      </c>
      <c r="M16264" s="51">
        <f>SUBTOTAL(9,M16258:M16263)</f>
        <v>97764214.970000014</v>
      </c>
      <c r="N16264" s="50">
        <f>IFERROR((M16264/L16264),"N.A")</f>
        <v>0.19161424339602476</v>
      </c>
      <c r="O16264" s="28"/>
      <c r="P16264" s="28"/>
      <c r="Q16264" s="28"/>
      <c r="R16264" s="28"/>
      <c r="S16264" s="25"/>
    </row>
    <row r="16265" spans="2:19" s="16" customFormat="1" outlineLevel="2" x14ac:dyDescent="0.25">
      <c r="B16265" s="16" t="s">
        <v>4905</v>
      </c>
      <c r="C16265" s="16" t="s">
        <v>4485</v>
      </c>
      <c r="D16265" s="16" t="s">
        <v>103</v>
      </c>
      <c r="E16265" s="16" t="s">
        <v>1795</v>
      </c>
      <c r="G16265" s="16" t="s">
        <v>1796</v>
      </c>
      <c r="H16265" s="16" t="s">
        <v>19</v>
      </c>
      <c r="I16265" s="31">
        <v>15917</v>
      </c>
      <c r="J16265" s="31">
        <v>15917</v>
      </c>
      <c r="K16265" s="32">
        <f>IFERROR((J16265/I16265),0)</f>
        <v>1</v>
      </c>
      <c r="L16265" s="31"/>
      <c r="M16265" s="31"/>
      <c r="N16265" s="39"/>
      <c r="O16265" s="28"/>
      <c r="P16265" s="28"/>
      <c r="Q16265" s="28"/>
      <c r="R16265" s="28"/>
      <c r="S16265" s="25"/>
    </row>
    <row r="16266" spans="2:19" s="16" customFormat="1" outlineLevel="1" x14ac:dyDescent="0.25">
      <c r="B16266" s="47" t="s">
        <v>9168</v>
      </c>
      <c r="C16266" s="47" t="str">
        <f>C16265</f>
        <v>ASIGNACIONES DIRECTAS ANTICIPADAS (5% DEL SGR)</v>
      </c>
      <c r="D16266" s="47"/>
      <c r="E16266" s="47" t="str">
        <f>E16265</f>
        <v>27250</v>
      </c>
      <c r="F16266" s="47"/>
      <c r="G16266" s="47" t="str">
        <f>G16265</f>
        <v xml:space="preserve">EL LITORAL DEL SAN JUAN                           </v>
      </c>
      <c r="H16266" s="47" t="s">
        <v>10655</v>
      </c>
      <c r="I16266" s="51">
        <f>SUBTOTAL(9,I16265:I16265)</f>
        <v>15917</v>
      </c>
      <c r="J16266" s="51">
        <f>SUBTOTAL(9,J16265:J16265)</f>
        <v>15917</v>
      </c>
      <c r="K16266" s="49">
        <f>J16266/I16266</f>
        <v>1</v>
      </c>
      <c r="L16266" s="51">
        <f>SUBTOTAL(9,L16265:L16265)</f>
        <v>0</v>
      </c>
      <c r="M16266" s="51">
        <f>SUBTOTAL(9,M16265:M16265)</f>
        <v>0</v>
      </c>
      <c r="N16266" s="50" t="str">
        <f>IFERROR((M16266/L16266),"N.A")</f>
        <v>N.A</v>
      </c>
      <c r="O16266" s="28"/>
      <c r="P16266" s="28"/>
      <c r="Q16266" s="28"/>
      <c r="R16266" s="28"/>
      <c r="S16266" s="25"/>
    </row>
    <row r="16267" spans="2:19" s="16" customFormat="1" outlineLevel="2" x14ac:dyDescent="0.25">
      <c r="B16267" s="16" t="s">
        <v>4906</v>
      </c>
      <c r="C16267" s="16" t="s">
        <v>4485</v>
      </c>
      <c r="D16267" s="16" t="s">
        <v>103</v>
      </c>
      <c r="E16267" s="16" t="s">
        <v>1798</v>
      </c>
      <c r="G16267" s="16" t="s">
        <v>1799</v>
      </c>
      <c r="H16267" s="16" t="s">
        <v>152</v>
      </c>
      <c r="I16267" s="35">
        <v>1386707373</v>
      </c>
      <c r="J16267" s="35">
        <v>496822056.20999998</v>
      </c>
      <c r="K16267" s="36">
        <f>IFERROR((J16267/I16267),0)</f>
        <v>0.35827461934898069</v>
      </c>
      <c r="L16267" s="35">
        <v>902128197</v>
      </c>
      <c r="M16267" s="35">
        <v>496822056.20999998</v>
      </c>
      <c r="N16267" s="40">
        <f>M16267/L16267</f>
        <v>0.55072223422587463</v>
      </c>
      <c r="O16267" s="28"/>
      <c r="P16267" s="28"/>
      <c r="Q16267" s="28"/>
      <c r="R16267" s="28"/>
      <c r="S16267" s="25"/>
    </row>
    <row r="16268" spans="2:19" s="16" customFormat="1" outlineLevel="2" x14ac:dyDescent="0.25">
      <c r="B16268" s="16" t="s">
        <v>4906</v>
      </c>
      <c r="C16268" s="16" t="s">
        <v>4485</v>
      </c>
      <c r="D16268" s="16" t="s">
        <v>103</v>
      </c>
      <c r="E16268" s="16" t="s">
        <v>1798</v>
      </c>
      <c r="G16268" s="16" t="s">
        <v>1799</v>
      </c>
      <c r="H16268" s="16" t="s">
        <v>19</v>
      </c>
      <c r="I16268" s="31">
        <v>538198013</v>
      </c>
      <c r="J16268" s="31">
        <v>538198013</v>
      </c>
      <c r="K16268" s="32">
        <f>IFERROR((J16268/I16268),0)</f>
        <v>1</v>
      </c>
      <c r="L16268" s="31"/>
      <c r="M16268" s="31"/>
      <c r="N16268" s="39"/>
      <c r="O16268" s="28"/>
      <c r="P16268" s="28"/>
      <c r="Q16268" s="28"/>
      <c r="R16268" s="28"/>
      <c r="S16268" s="25"/>
    </row>
    <row r="16269" spans="2:19" s="16" customFormat="1" outlineLevel="2" x14ac:dyDescent="0.25">
      <c r="B16269" s="16" t="s">
        <v>4906</v>
      </c>
      <c r="C16269" s="16" t="s">
        <v>4485</v>
      </c>
      <c r="D16269" s="16" t="s">
        <v>103</v>
      </c>
      <c r="E16269" s="16" t="s">
        <v>1798</v>
      </c>
      <c r="G16269" s="16" t="s">
        <v>1799</v>
      </c>
      <c r="H16269" s="16" t="s">
        <v>154</v>
      </c>
      <c r="I16269" s="31">
        <v>8577</v>
      </c>
      <c r="J16269" s="31">
        <v>8577</v>
      </c>
      <c r="K16269" s="32">
        <f>IFERROR((J16269/I16269),0)</f>
        <v>1</v>
      </c>
      <c r="L16269" s="31"/>
      <c r="M16269" s="31"/>
      <c r="N16269" s="39"/>
      <c r="O16269" s="28"/>
      <c r="P16269" s="28"/>
      <c r="Q16269" s="28"/>
      <c r="R16269" s="28"/>
      <c r="S16269" s="25"/>
    </row>
    <row r="16270" spans="2:19" s="16" customFormat="1" outlineLevel="2" x14ac:dyDescent="0.25">
      <c r="B16270" s="16" t="s">
        <v>4906</v>
      </c>
      <c r="C16270" s="16" t="s">
        <v>4485</v>
      </c>
      <c r="D16270" s="16" t="s">
        <v>103</v>
      </c>
      <c r="E16270" s="16" t="s">
        <v>1798</v>
      </c>
      <c r="G16270" s="16" t="s">
        <v>1799</v>
      </c>
      <c r="H16270" s="16" t="s">
        <v>4491</v>
      </c>
      <c r="I16270" s="31">
        <v>2087698911</v>
      </c>
      <c r="J16270" s="31">
        <v>2087698911</v>
      </c>
      <c r="K16270" s="42"/>
      <c r="L16270" s="31"/>
      <c r="M16270" s="31"/>
      <c r="N16270" s="39"/>
      <c r="O16270" s="28"/>
      <c r="P16270" s="28"/>
      <c r="Q16270" s="28"/>
      <c r="R16270" s="28"/>
      <c r="S16270" s="25"/>
    </row>
    <row r="16271" spans="2:19" s="16" customFormat="1" outlineLevel="2" x14ac:dyDescent="0.25">
      <c r="B16271" s="16" t="s">
        <v>4906</v>
      </c>
      <c r="C16271" s="16" t="s">
        <v>4485</v>
      </c>
      <c r="D16271" s="16" t="s">
        <v>103</v>
      </c>
      <c r="E16271" s="16" t="s">
        <v>1798</v>
      </c>
      <c r="G16271" s="16" t="s">
        <v>1799</v>
      </c>
      <c r="H16271" s="16" t="s">
        <v>231</v>
      </c>
      <c r="I16271" s="31">
        <v>212244182</v>
      </c>
      <c r="J16271" s="31">
        <v>212244182</v>
      </c>
      <c r="K16271" s="32">
        <f>IFERROR((J16271/I16271),0)</f>
        <v>1</v>
      </c>
      <c r="L16271" s="31"/>
      <c r="M16271" s="31"/>
      <c r="N16271" s="39"/>
      <c r="O16271" s="28"/>
      <c r="P16271" s="28"/>
      <c r="Q16271" s="28"/>
      <c r="R16271" s="28"/>
      <c r="S16271" s="25"/>
    </row>
    <row r="16272" spans="2:19" s="16" customFormat="1" outlineLevel="2" x14ac:dyDescent="0.25">
      <c r="B16272" s="16" t="s">
        <v>4906</v>
      </c>
      <c r="C16272" s="16" t="s">
        <v>4485</v>
      </c>
      <c r="D16272" s="16" t="s">
        <v>103</v>
      </c>
      <c r="E16272" s="16" t="s">
        <v>1798</v>
      </c>
      <c r="G16272" s="16" t="s">
        <v>1799</v>
      </c>
      <c r="H16272" s="16" t="s">
        <v>155</v>
      </c>
      <c r="I16272" s="31">
        <v>-277341475</v>
      </c>
      <c r="J16272" s="31"/>
      <c r="K16272" s="32">
        <f>IFERROR((J16272/I16272),0)</f>
        <v>0</v>
      </c>
      <c r="L16272" s="31"/>
      <c r="M16272" s="31"/>
      <c r="N16272" s="39"/>
      <c r="O16272" s="28"/>
      <c r="P16272" s="28"/>
      <c r="Q16272" s="28"/>
      <c r="R16272" s="28"/>
      <c r="S16272" s="25"/>
    </row>
    <row r="16273" spans="2:19" s="16" customFormat="1" outlineLevel="1" x14ac:dyDescent="0.25">
      <c r="B16273" s="47" t="s">
        <v>9169</v>
      </c>
      <c r="C16273" s="47" t="str">
        <f>C16272</f>
        <v>ASIGNACIONES DIRECTAS ANTICIPADAS (5% DEL SGR)</v>
      </c>
      <c r="D16273" s="47"/>
      <c r="E16273" s="47" t="str">
        <f>E16272</f>
        <v>27245</v>
      </c>
      <c r="F16273" s="47"/>
      <c r="G16273" s="47" t="str">
        <f>G16272</f>
        <v xml:space="preserve">EL CARMEN DE ATRATO                               </v>
      </c>
      <c r="H16273" s="47" t="s">
        <v>10655</v>
      </c>
      <c r="I16273" s="51">
        <f>SUBTOTAL(9,I16267:I16272)</f>
        <v>3947515581</v>
      </c>
      <c r="J16273" s="51">
        <f>SUBTOTAL(9,J16267:J16272)</f>
        <v>3334971739.21</v>
      </c>
      <c r="K16273" s="49">
        <f>J16273/I16273</f>
        <v>0.84482801163894883</v>
      </c>
      <c r="L16273" s="51">
        <f>SUBTOTAL(9,L16267:L16272)</f>
        <v>902128197</v>
      </c>
      <c r="M16273" s="51">
        <f>SUBTOTAL(9,M16267:M16272)</f>
        <v>496822056.20999998</v>
      </c>
      <c r="N16273" s="50">
        <f>IFERROR((M16273/L16273),"N.A")</f>
        <v>0.55072223422587463</v>
      </c>
      <c r="O16273" s="28"/>
      <c r="P16273" s="28"/>
      <c r="Q16273" s="28"/>
      <c r="R16273" s="28"/>
      <c r="S16273" s="25"/>
    </row>
    <row r="16274" spans="2:19" s="16" customFormat="1" outlineLevel="2" x14ac:dyDescent="0.25">
      <c r="B16274" s="16" t="s">
        <v>4907</v>
      </c>
      <c r="C16274" s="16" t="s">
        <v>4485</v>
      </c>
      <c r="D16274" s="16" t="s">
        <v>103</v>
      </c>
      <c r="E16274" s="16" t="s">
        <v>1801</v>
      </c>
      <c r="G16274" s="16" t="s">
        <v>1802</v>
      </c>
      <c r="H16274" s="16" t="s">
        <v>152</v>
      </c>
      <c r="I16274" s="35">
        <v>347343970</v>
      </c>
      <c r="J16274" s="35">
        <v>347343970</v>
      </c>
      <c r="K16274" s="36">
        <f>IFERROR((J16274/I16274),0)</f>
        <v>1</v>
      </c>
      <c r="L16274" s="35">
        <v>227949412</v>
      </c>
      <c r="M16274" s="35">
        <v>347343970</v>
      </c>
      <c r="N16274" s="40">
        <f>M16274/L16274</f>
        <v>1.5237765561772978</v>
      </c>
      <c r="O16274" s="28"/>
      <c r="P16274" s="28"/>
      <c r="Q16274" s="28"/>
      <c r="R16274" s="28"/>
      <c r="S16274" s="25"/>
    </row>
    <row r="16275" spans="2:19" s="16" customFormat="1" outlineLevel="2" x14ac:dyDescent="0.25">
      <c r="B16275" s="16" t="s">
        <v>4907</v>
      </c>
      <c r="C16275" s="16" t="s">
        <v>4485</v>
      </c>
      <c r="D16275" s="16" t="s">
        <v>103</v>
      </c>
      <c r="E16275" s="16" t="s">
        <v>1801</v>
      </c>
      <c r="G16275" s="16" t="s">
        <v>1802</v>
      </c>
      <c r="H16275" s="16" t="s">
        <v>19</v>
      </c>
      <c r="I16275" s="31">
        <v>80818639</v>
      </c>
      <c r="J16275" s="31">
        <v>80818639</v>
      </c>
      <c r="K16275" s="32">
        <f>IFERROR((J16275/I16275),0)</f>
        <v>1</v>
      </c>
      <c r="L16275" s="31"/>
      <c r="M16275" s="31"/>
      <c r="N16275" s="39"/>
      <c r="O16275" s="28"/>
      <c r="P16275" s="28"/>
      <c r="Q16275" s="28"/>
      <c r="R16275" s="28"/>
      <c r="S16275" s="25"/>
    </row>
    <row r="16276" spans="2:19" s="16" customFormat="1" outlineLevel="2" x14ac:dyDescent="0.25">
      <c r="B16276" s="16" t="s">
        <v>4907</v>
      </c>
      <c r="C16276" s="16" t="s">
        <v>4485</v>
      </c>
      <c r="D16276" s="16" t="s">
        <v>103</v>
      </c>
      <c r="E16276" s="16" t="s">
        <v>1801</v>
      </c>
      <c r="G16276" s="16" t="s">
        <v>1802</v>
      </c>
      <c r="H16276" s="16" t="s">
        <v>154</v>
      </c>
      <c r="I16276" s="31">
        <v>2148</v>
      </c>
      <c r="J16276" s="31">
        <v>2148</v>
      </c>
      <c r="K16276" s="32">
        <f>IFERROR((J16276/I16276),0)</f>
        <v>1</v>
      </c>
      <c r="L16276" s="31"/>
      <c r="M16276" s="31"/>
      <c r="N16276" s="39"/>
      <c r="O16276" s="28"/>
      <c r="P16276" s="28"/>
      <c r="Q16276" s="28"/>
      <c r="R16276" s="28"/>
      <c r="S16276" s="25"/>
    </row>
    <row r="16277" spans="2:19" s="16" customFormat="1" outlineLevel="2" x14ac:dyDescent="0.25">
      <c r="B16277" s="16" t="s">
        <v>4907</v>
      </c>
      <c r="C16277" s="16" t="s">
        <v>4485</v>
      </c>
      <c r="D16277" s="16" t="s">
        <v>103</v>
      </c>
      <c r="E16277" s="16" t="s">
        <v>1801</v>
      </c>
      <c r="G16277" s="16" t="s">
        <v>1802</v>
      </c>
      <c r="H16277" s="16" t="s">
        <v>4491</v>
      </c>
      <c r="I16277" s="31">
        <v>11203170</v>
      </c>
      <c r="J16277" s="31">
        <v>11203170</v>
      </c>
      <c r="K16277" s="42"/>
      <c r="L16277" s="31"/>
      <c r="M16277" s="31"/>
      <c r="N16277" s="39"/>
      <c r="O16277" s="28"/>
      <c r="P16277" s="28"/>
      <c r="Q16277" s="28"/>
      <c r="R16277" s="28"/>
      <c r="S16277" s="25"/>
    </row>
    <row r="16278" spans="2:19" s="16" customFormat="1" outlineLevel="2" x14ac:dyDescent="0.25">
      <c r="B16278" s="16" t="s">
        <v>4907</v>
      </c>
      <c r="C16278" s="16" t="s">
        <v>4485</v>
      </c>
      <c r="D16278" s="16" t="s">
        <v>103</v>
      </c>
      <c r="E16278" s="16" t="s">
        <v>1801</v>
      </c>
      <c r="G16278" s="16" t="s">
        <v>1802</v>
      </c>
      <c r="H16278" s="16" t="s">
        <v>231</v>
      </c>
      <c r="I16278" s="31">
        <v>54081507</v>
      </c>
      <c r="J16278" s="31">
        <v>54081507</v>
      </c>
      <c r="K16278" s="32">
        <f>IFERROR((J16278/I16278),0)</f>
        <v>1</v>
      </c>
      <c r="L16278" s="31"/>
      <c r="M16278" s="31"/>
      <c r="N16278" s="39"/>
      <c r="O16278" s="28"/>
      <c r="P16278" s="28"/>
      <c r="Q16278" s="28"/>
      <c r="R16278" s="28"/>
      <c r="S16278" s="25"/>
    </row>
    <row r="16279" spans="2:19" s="16" customFormat="1" outlineLevel="2" x14ac:dyDescent="0.25">
      <c r="B16279" s="16" t="s">
        <v>4907</v>
      </c>
      <c r="C16279" s="16" t="s">
        <v>4485</v>
      </c>
      <c r="D16279" s="16" t="s">
        <v>103</v>
      </c>
      <c r="E16279" s="16" t="s">
        <v>1801</v>
      </c>
      <c r="G16279" s="16" t="s">
        <v>1802</v>
      </c>
      <c r="H16279" s="16" t="s">
        <v>155</v>
      </c>
      <c r="I16279" s="31">
        <v>-69468794</v>
      </c>
      <c r="J16279" s="31"/>
      <c r="K16279" s="32">
        <f>IFERROR((J16279/I16279),0)</f>
        <v>0</v>
      </c>
      <c r="L16279" s="31"/>
      <c r="M16279" s="31"/>
      <c r="N16279" s="39"/>
      <c r="O16279" s="28"/>
      <c r="P16279" s="28"/>
      <c r="Q16279" s="28"/>
      <c r="R16279" s="28"/>
      <c r="S16279" s="25"/>
    </row>
    <row r="16280" spans="2:19" s="16" customFormat="1" outlineLevel="1" x14ac:dyDescent="0.25">
      <c r="B16280" s="47" t="s">
        <v>9170</v>
      </c>
      <c r="C16280" s="47" t="str">
        <f>C16279</f>
        <v>ASIGNACIONES DIRECTAS ANTICIPADAS (5% DEL SGR)</v>
      </c>
      <c r="D16280" s="47"/>
      <c r="E16280" s="47" t="str">
        <f>E16279</f>
        <v>27205</v>
      </c>
      <c r="F16280" s="47"/>
      <c r="G16280" s="47" t="str">
        <f>G16279</f>
        <v xml:space="preserve">CONDOTO                                           </v>
      </c>
      <c r="H16280" s="47" t="s">
        <v>10655</v>
      </c>
      <c r="I16280" s="51">
        <f>SUBTOTAL(9,I16274:I16279)</f>
        <v>423980640</v>
      </c>
      <c r="J16280" s="51">
        <f>SUBTOTAL(9,J16274:J16279)</f>
        <v>493449434</v>
      </c>
      <c r="K16280" s="49">
        <f>J16280/I16280</f>
        <v>1.1638489766891242</v>
      </c>
      <c r="L16280" s="51">
        <f>SUBTOTAL(9,L16274:L16279)</f>
        <v>227949412</v>
      </c>
      <c r="M16280" s="51">
        <f>SUBTOTAL(9,M16274:M16279)</f>
        <v>347343970</v>
      </c>
      <c r="N16280" s="50">
        <f>IFERROR((M16280/L16280),"N.A")</f>
        <v>1.5237765561772978</v>
      </c>
      <c r="O16280" s="28"/>
      <c r="P16280" s="28"/>
      <c r="Q16280" s="28"/>
      <c r="R16280" s="28"/>
      <c r="S16280" s="25"/>
    </row>
    <row r="16281" spans="2:19" s="16" customFormat="1" outlineLevel="2" x14ac:dyDescent="0.25">
      <c r="B16281" s="16" t="s">
        <v>4908</v>
      </c>
      <c r="C16281" s="16" t="s">
        <v>4485</v>
      </c>
      <c r="D16281" s="16" t="s">
        <v>103</v>
      </c>
      <c r="E16281" s="16" t="s">
        <v>1804</v>
      </c>
      <c r="G16281" s="16" t="s">
        <v>1805</v>
      </c>
      <c r="H16281" s="16" t="s">
        <v>152</v>
      </c>
      <c r="I16281" s="35">
        <v>176986261</v>
      </c>
      <c r="J16281" s="35">
        <v>176986261</v>
      </c>
      <c r="K16281" s="36">
        <f>IFERROR((J16281/I16281),0)</f>
        <v>1</v>
      </c>
      <c r="L16281" s="35">
        <v>116220809</v>
      </c>
      <c r="M16281" s="35">
        <v>176986261</v>
      </c>
      <c r="N16281" s="40">
        <f>M16281/L16281</f>
        <v>1.5228448547454183</v>
      </c>
      <c r="O16281" s="28"/>
      <c r="P16281" s="28"/>
      <c r="Q16281" s="28"/>
      <c r="R16281" s="28"/>
      <c r="S16281" s="25"/>
    </row>
    <row r="16282" spans="2:19" s="16" customFormat="1" outlineLevel="2" x14ac:dyDescent="0.25">
      <c r="B16282" s="16" t="s">
        <v>4908</v>
      </c>
      <c r="C16282" s="16" t="s">
        <v>4485</v>
      </c>
      <c r="D16282" s="16" t="s">
        <v>103</v>
      </c>
      <c r="E16282" s="16" t="s">
        <v>1804</v>
      </c>
      <c r="G16282" s="16" t="s">
        <v>1805</v>
      </c>
      <c r="H16282" s="16" t="s">
        <v>19</v>
      </c>
      <c r="I16282" s="31">
        <v>573976636</v>
      </c>
      <c r="J16282" s="31">
        <v>573976636</v>
      </c>
      <c r="K16282" s="32">
        <f>IFERROR((J16282/I16282),0)</f>
        <v>1</v>
      </c>
      <c r="L16282" s="31"/>
      <c r="M16282" s="31"/>
      <c r="N16282" s="39"/>
      <c r="O16282" s="28"/>
      <c r="P16282" s="28"/>
      <c r="Q16282" s="28"/>
      <c r="R16282" s="28"/>
      <c r="S16282" s="25"/>
    </row>
    <row r="16283" spans="2:19" s="16" customFormat="1" outlineLevel="2" x14ac:dyDescent="0.25">
      <c r="B16283" s="16" t="s">
        <v>4908</v>
      </c>
      <c r="C16283" s="16" t="s">
        <v>4485</v>
      </c>
      <c r="D16283" s="16" t="s">
        <v>103</v>
      </c>
      <c r="E16283" s="16" t="s">
        <v>1804</v>
      </c>
      <c r="G16283" s="16" t="s">
        <v>1805</v>
      </c>
      <c r="H16283" s="16" t="s">
        <v>154</v>
      </c>
      <c r="I16283" s="31">
        <v>1095</v>
      </c>
      <c r="J16283" s="31">
        <v>1095</v>
      </c>
      <c r="K16283" s="32">
        <f>IFERROR((J16283/I16283),0)</f>
        <v>1</v>
      </c>
      <c r="L16283" s="31"/>
      <c r="M16283" s="31"/>
      <c r="N16283" s="39"/>
      <c r="O16283" s="28"/>
      <c r="P16283" s="28"/>
      <c r="Q16283" s="28"/>
      <c r="R16283" s="28"/>
      <c r="S16283" s="25"/>
    </row>
    <row r="16284" spans="2:19" s="16" customFormat="1" outlineLevel="2" x14ac:dyDescent="0.25">
      <c r="B16284" s="16" t="s">
        <v>4908</v>
      </c>
      <c r="C16284" s="16" t="s">
        <v>4485</v>
      </c>
      <c r="D16284" s="16" t="s">
        <v>103</v>
      </c>
      <c r="E16284" s="16" t="s">
        <v>1804</v>
      </c>
      <c r="G16284" s="16" t="s">
        <v>1805</v>
      </c>
      <c r="H16284" s="16" t="s">
        <v>4491</v>
      </c>
      <c r="I16284" s="31">
        <v>4208054</v>
      </c>
      <c r="J16284" s="31">
        <v>4208054</v>
      </c>
      <c r="K16284" s="42"/>
      <c r="L16284" s="31"/>
      <c r="M16284" s="31"/>
      <c r="N16284" s="39"/>
      <c r="O16284" s="28"/>
      <c r="P16284" s="28"/>
      <c r="Q16284" s="28"/>
      <c r="R16284" s="28"/>
      <c r="S16284" s="25"/>
    </row>
    <row r="16285" spans="2:19" s="16" customFormat="1" outlineLevel="2" x14ac:dyDescent="0.25">
      <c r="B16285" s="16" t="s">
        <v>4908</v>
      </c>
      <c r="C16285" s="16" t="s">
        <v>4485</v>
      </c>
      <c r="D16285" s="16" t="s">
        <v>103</v>
      </c>
      <c r="E16285" s="16" t="s">
        <v>1804</v>
      </c>
      <c r="G16285" s="16" t="s">
        <v>1805</v>
      </c>
      <c r="H16285" s="16" t="s">
        <v>231</v>
      </c>
      <c r="I16285" s="31">
        <v>27589691</v>
      </c>
      <c r="J16285" s="31">
        <v>27589691</v>
      </c>
      <c r="K16285" s="32">
        <f>IFERROR((J16285/I16285),0)</f>
        <v>1</v>
      </c>
      <c r="L16285" s="31"/>
      <c r="M16285" s="31"/>
      <c r="N16285" s="39"/>
      <c r="O16285" s="28"/>
      <c r="P16285" s="28"/>
      <c r="Q16285" s="28"/>
      <c r="R16285" s="28"/>
      <c r="S16285" s="25"/>
    </row>
    <row r="16286" spans="2:19" s="16" customFormat="1" outlineLevel="2" x14ac:dyDescent="0.25">
      <c r="B16286" s="16" t="s">
        <v>4908</v>
      </c>
      <c r="C16286" s="16" t="s">
        <v>4485</v>
      </c>
      <c r="D16286" s="16" t="s">
        <v>103</v>
      </c>
      <c r="E16286" s="16" t="s">
        <v>1804</v>
      </c>
      <c r="G16286" s="16" t="s">
        <v>1805</v>
      </c>
      <c r="H16286" s="16" t="s">
        <v>155</v>
      </c>
      <c r="I16286" s="31">
        <v>-35397252</v>
      </c>
      <c r="J16286" s="31"/>
      <c r="K16286" s="32">
        <f>IFERROR((J16286/I16286),0)</f>
        <v>0</v>
      </c>
      <c r="L16286" s="31"/>
      <c r="M16286" s="31"/>
      <c r="N16286" s="39"/>
      <c r="O16286" s="28"/>
      <c r="P16286" s="28"/>
      <c r="Q16286" s="28"/>
      <c r="R16286" s="28"/>
      <c r="S16286" s="25"/>
    </row>
    <row r="16287" spans="2:19" s="16" customFormat="1" outlineLevel="1" x14ac:dyDescent="0.25">
      <c r="B16287" s="47" t="s">
        <v>9171</v>
      </c>
      <c r="C16287" s="47" t="str">
        <f>C16286</f>
        <v>ASIGNACIONES DIRECTAS ANTICIPADAS (5% DEL SGR)</v>
      </c>
      <c r="D16287" s="47"/>
      <c r="E16287" s="47" t="str">
        <f>E16286</f>
        <v>27160</v>
      </c>
      <c r="F16287" s="47"/>
      <c r="G16287" s="47" t="str">
        <f>G16286</f>
        <v xml:space="preserve">CÉRTEGUI                                          </v>
      </c>
      <c r="H16287" s="47" t="s">
        <v>10655</v>
      </c>
      <c r="I16287" s="51">
        <f>SUBTOTAL(9,I16281:I16286)</f>
        <v>747364485</v>
      </c>
      <c r="J16287" s="51">
        <f>SUBTOTAL(9,J16281:J16286)</f>
        <v>782761737</v>
      </c>
      <c r="K16287" s="49">
        <f>J16287/I16287</f>
        <v>1.0473627697200516</v>
      </c>
      <c r="L16287" s="51">
        <f>SUBTOTAL(9,L16281:L16286)</f>
        <v>116220809</v>
      </c>
      <c r="M16287" s="51">
        <f>SUBTOTAL(9,M16281:M16286)</f>
        <v>176986261</v>
      </c>
      <c r="N16287" s="50">
        <f>IFERROR((M16287/L16287),"N.A")</f>
        <v>1.5228448547454183</v>
      </c>
      <c r="O16287" s="28"/>
      <c r="P16287" s="28"/>
      <c r="Q16287" s="28"/>
      <c r="R16287" s="28"/>
      <c r="S16287" s="25"/>
    </row>
    <row r="16288" spans="2:19" s="16" customFormat="1" outlineLevel="2" x14ac:dyDescent="0.25">
      <c r="B16288" s="16" t="s">
        <v>4909</v>
      </c>
      <c r="C16288" s="16" t="s">
        <v>4485</v>
      </c>
      <c r="D16288" s="16" t="s">
        <v>103</v>
      </c>
      <c r="E16288" s="16" t="s">
        <v>1810</v>
      </c>
      <c r="G16288" s="16" t="s">
        <v>1811</v>
      </c>
      <c r="H16288" s="16" t="s">
        <v>152</v>
      </c>
      <c r="I16288" s="35">
        <v>1585052489</v>
      </c>
      <c r="J16288" s="35">
        <v>619684155.13999999</v>
      </c>
      <c r="K16288" s="36">
        <f>IFERROR((J16288/I16288),0)</f>
        <v>0.39095497432451271</v>
      </c>
      <c r="L16288" s="35">
        <v>1042497543</v>
      </c>
      <c r="M16288" s="35">
        <v>619684155.13999999</v>
      </c>
      <c r="N16288" s="40">
        <f>M16288/L16288</f>
        <v>0.5944226528886889</v>
      </c>
      <c r="O16288" s="28"/>
      <c r="P16288" s="28"/>
      <c r="Q16288" s="28"/>
      <c r="R16288" s="28"/>
      <c r="S16288" s="25"/>
    </row>
    <row r="16289" spans="2:19" s="16" customFormat="1" outlineLevel="2" x14ac:dyDescent="0.25">
      <c r="B16289" s="16" t="s">
        <v>4909</v>
      </c>
      <c r="C16289" s="16" t="s">
        <v>4485</v>
      </c>
      <c r="D16289" s="16" t="s">
        <v>103</v>
      </c>
      <c r="E16289" s="16" t="s">
        <v>1810</v>
      </c>
      <c r="G16289" s="16" t="s">
        <v>1811</v>
      </c>
      <c r="H16289" s="16" t="s">
        <v>19</v>
      </c>
      <c r="I16289" s="31">
        <v>200089579</v>
      </c>
      <c r="J16289" s="31">
        <v>200089579</v>
      </c>
      <c r="K16289" s="32">
        <f>IFERROR((J16289/I16289),0)</f>
        <v>1</v>
      </c>
      <c r="L16289" s="31"/>
      <c r="M16289" s="31"/>
      <c r="N16289" s="39"/>
      <c r="O16289" s="28"/>
      <c r="P16289" s="28"/>
      <c r="Q16289" s="28"/>
      <c r="R16289" s="28"/>
      <c r="S16289" s="25"/>
    </row>
    <row r="16290" spans="2:19" s="16" customFormat="1" outlineLevel="2" x14ac:dyDescent="0.25">
      <c r="B16290" s="16" t="s">
        <v>4909</v>
      </c>
      <c r="C16290" s="16" t="s">
        <v>4485</v>
      </c>
      <c r="D16290" s="16" t="s">
        <v>103</v>
      </c>
      <c r="E16290" s="16" t="s">
        <v>1810</v>
      </c>
      <c r="G16290" s="16" t="s">
        <v>1811</v>
      </c>
      <c r="H16290" s="16" t="s">
        <v>154</v>
      </c>
      <c r="I16290" s="31">
        <v>9803</v>
      </c>
      <c r="J16290" s="31">
        <v>9803</v>
      </c>
      <c r="K16290" s="32">
        <f>IFERROR((J16290/I16290),0)</f>
        <v>1</v>
      </c>
      <c r="L16290" s="31"/>
      <c r="M16290" s="31"/>
      <c r="N16290" s="39"/>
      <c r="O16290" s="28"/>
      <c r="P16290" s="28"/>
      <c r="Q16290" s="28"/>
      <c r="R16290" s="28"/>
      <c r="S16290" s="25"/>
    </row>
    <row r="16291" spans="2:19" s="16" customFormat="1" outlineLevel="2" x14ac:dyDescent="0.25">
      <c r="B16291" s="16" t="s">
        <v>4909</v>
      </c>
      <c r="C16291" s="16" t="s">
        <v>4485</v>
      </c>
      <c r="D16291" s="16" t="s">
        <v>103</v>
      </c>
      <c r="E16291" s="16" t="s">
        <v>1810</v>
      </c>
      <c r="G16291" s="16" t="s">
        <v>1811</v>
      </c>
      <c r="H16291" s="16" t="s">
        <v>4491</v>
      </c>
      <c r="I16291" s="31">
        <v>53644500</v>
      </c>
      <c r="J16291" s="31">
        <v>53644500</v>
      </c>
      <c r="K16291" s="42"/>
      <c r="L16291" s="31"/>
      <c r="M16291" s="31"/>
      <c r="N16291" s="39"/>
      <c r="O16291" s="28"/>
      <c r="P16291" s="28"/>
      <c r="Q16291" s="28"/>
      <c r="R16291" s="28"/>
      <c r="S16291" s="25"/>
    </row>
    <row r="16292" spans="2:19" s="16" customFormat="1" outlineLevel="2" x14ac:dyDescent="0.25">
      <c r="B16292" s="16" t="s">
        <v>4909</v>
      </c>
      <c r="C16292" s="16" t="s">
        <v>4485</v>
      </c>
      <c r="D16292" s="16" t="s">
        <v>103</v>
      </c>
      <c r="E16292" s="16" t="s">
        <v>1810</v>
      </c>
      <c r="G16292" s="16" t="s">
        <v>1811</v>
      </c>
      <c r="H16292" s="16" t="s">
        <v>231</v>
      </c>
      <c r="I16292" s="31">
        <v>247850623</v>
      </c>
      <c r="J16292" s="31">
        <v>247850623</v>
      </c>
      <c r="K16292" s="32">
        <f>IFERROR((J16292/I16292),0)</f>
        <v>1</v>
      </c>
      <c r="L16292" s="31"/>
      <c r="M16292" s="31"/>
      <c r="N16292" s="39"/>
      <c r="O16292" s="28"/>
      <c r="P16292" s="28"/>
      <c r="Q16292" s="28"/>
      <c r="R16292" s="28"/>
      <c r="S16292" s="25"/>
    </row>
    <row r="16293" spans="2:19" s="16" customFormat="1" outlineLevel="2" x14ac:dyDescent="0.25">
      <c r="B16293" s="16" t="s">
        <v>4909</v>
      </c>
      <c r="C16293" s="16" t="s">
        <v>4485</v>
      </c>
      <c r="D16293" s="16" t="s">
        <v>103</v>
      </c>
      <c r="E16293" s="16" t="s">
        <v>1810</v>
      </c>
      <c r="G16293" s="16" t="s">
        <v>1811</v>
      </c>
      <c r="H16293" s="16" t="s">
        <v>155</v>
      </c>
      <c r="I16293" s="31">
        <v>-317010498</v>
      </c>
      <c r="J16293" s="31"/>
      <c r="K16293" s="32">
        <f>IFERROR((J16293/I16293),0)</f>
        <v>0</v>
      </c>
      <c r="L16293" s="31"/>
      <c r="M16293" s="31"/>
      <c r="N16293" s="39"/>
      <c r="O16293" s="28"/>
      <c r="P16293" s="28"/>
      <c r="Q16293" s="28"/>
      <c r="R16293" s="28"/>
      <c r="S16293" s="25"/>
    </row>
    <row r="16294" spans="2:19" s="16" customFormat="1" outlineLevel="1" x14ac:dyDescent="0.25">
      <c r="B16294" s="47" t="s">
        <v>9172</v>
      </c>
      <c r="C16294" s="47" t="str">
        <f>C16293</f>
        <v>ASIGNACIONES DIRECTAS ANTICIPADAS (5% DEL SGR)</v>
      </c>
      <c r="D16294" s="47"/>
      <c r="E16294" s="47" t="str">
        <f>E16293</f>
        <v>27135</v>
      </c>
      <c r="F16294" s="47"/>
      <c r="G16294" s="47" t="str">
        <f>G16293</f>
        <v xml:space="preserve">EL CANTÓN DEL SAN PABLO                           </v>
      </c>
      <c r="H16294" s="47" t="s">
        <v>10655</v>
      </c>
      <c r="I16294" s="51">
        <f>SUBTOTAL(9,I16288:I16293)</f>
        <v>1769636496</v>
      </c>
      <c r="J16294" s="51">
        <f>SUBTOTAL(9,J16288:J16293)</f>
        <v>1121278660.1399999</v>
      </c>
      <c r="K16294" s="49">
        <f>J16294/I16294</f>
        <v>0.63362089484167139</v>
      </c>
      <c r="L16294" s="51">
        <f>SUBTOTAL(9,L16288:L16293)</f>
        <v>1042497543</v>
      </c>
      <c r="M16294" s="51">
        <f>SUBTOTAL(9,M16288:M16293)</f>
        <v>619684155.13999999</v>
      </c>
      <c r="N16294" s="50">
        <f>IFERROR((M16294/L16294),"N.A")</f>
        <v>0.5944226528886889</v>
      </c>
      <c r="O16294" s="28"/>
      <c r="P16294" s="28"/>
      <c r="Q16294" s="28"/>
      <c r="R16294" s="28"/>
      <c r="S16294" s="25"/>
    </row>
    <row r="16295" spans="2:19" s="16" customFormat="1" outlineLevel="2" x14ac:dyDescent="0.25">
      <c r="B16295" s="16" t="s">
        <v>4910</v>
      </c>
      <c r="C16295" s="16" t="s">
        <v>4485</v>
      </c>
      <c r="D16295" s="16" t="s">
        <v>103</v>
      </c>
      <c r="E16295" s="16" t="s">
        <v>1822</v>
      </c>
      <c r="G16295" s="16" t="s">
        <v>1823</v>
      </c>
      <c r="H16295" s="16" t="s">
        <v>152</v>
      </c>
      <c r="I16295" s="35">
        <v>164560033</v>
      </c>
      <c r="J16295" s="35">
        <v>0</v>
      </c>
      <c r="K16295" s="36">
        <f>IFERROR((J16295/I16295),0)</f>
        <v>0</v>
      </c>
      <c r="L16295" s="35">
        <v>108312427</v>
      </c>
      <c r="M16295" s="35">
        <v>0</v>
      </c>
      <c r="N16295" s="40">
        <f>M16295/L16295</f>
        <v>0</v>
      </c>
      <c r="O16295" s="28"/>
      <c r="P16295" s="28"/>
      <c r="Q16295" s="28"/>
      <c r="R16295" s="28"/>
      <c r="S16295" s="25"/>
    </row>
    <row r="16296" spans="2:19" s="16" customFormat="1" outlineLevel="2" x14ac:dyDescent="0.25">
      <c r="B16296" s="16" t="s">
        <v>4910</v>
      </c>
      <c r="C16296" s="16" t="s">
        <v>4485</v>
      </c>
      <c r="D16296" s="16" t="s">
        <v>103</v>
      </c>
      <c r="E16296" s="16" t="s">
        <v>1822</v>
      </c>
      <c r="G16296" s="16" t="s">
        <v>1823</v>
      </c>
      <c r="H16296" s="16" t="s">
        <v>19</v>
      </c>
      <c r="I16296" s="31">
        <v>153041941</v>
      </c>
      <c r="J16296" s="31">
        <v>153041941</v>
      </c>
      <c r="K16296" s="32">
        <f>IFERROR((J16296/I16296),0)</f>
        <v>1</v>
      </c>
      <c r="L16296" s="31"/>
      <c r="M16296" s="31"/>
      <c r="N16296" s="39"/>
      <c r="O16296" s="28"/>
      <c r="P16296" s="28"/>
      <c r="Q16296" s="28"/>
      <c r="R16296" s="28"/>
      <c r="S16296" s="25"/>
    </row>
    <row r="16297" spans="2:19" s="16" customFormat="1" outlineLevel="2" x14ac:dyDescent="0.25">
      <c r="B16297" s="16" t="s">
        <v>4910</v>
      </c>
      <c r="C16297" s="16" t="s">
        <v>4485</v>
      </c>
      <c r="D16297" s="16" t="s">
        <v>103</v>
      </c>
      <c r="E16297" s="16" t="s">
        <v>1822</v>
      </c>
      <c r="G16297" s="16" t="s">
        <v>1823</v>
      </c>
      <c r="H16297" s="16" t="s">
        <v>154</v>
      </c>
      <c r="I16297" s="31">
        <v>1018</v>
      </c>
      <c r="J16297" s="31">
        <v>1018</v>
      </c>
      <c r="K16297" s="32">
        <f>IFERROR((J16297/I16297),0)</f>
        <v>1</v>
      </c>
      <c r="L16297" s="31"/>
      <c r="M16297" s="31"/>
      <c r="N16297" s="39"/>
      <c r="O16297" s="28"/>
      <c r="P16297" s="28"/>
      <c r="Q16297" s="28"/>
      <c r="R16297" s="28"/>
      <c r="S16297" s="25"/>
    </row>
    <row r="16298" spans="2:19" s="16" customFormat="1" outlineLevel="2" x14ac:dyDescent="0.25">
      <c r="B16298" s="16" t="s">
        <v>4910</v>
      </c>
      <c r="C16298" s="16" t="s">
        <v>4485</v>
      </c>
      <c r="D16298" s="16" t="s">
        <v>103</v>
      </c>
      <c r="E16298" s="16" t="s">
        <v>1822</v>
      </c>
      <c r="G16298" s="16" t="s">
        <v>1823</v>
      </c>
      <c r="H16298" s="16" t="s">
        <v>4491</v>
      </c>
      <c r="I16298" s="31">
        <v>3715958</v>
      </c>
      <c r="J16298" s="31">
        <v>3715958</v>
      </c>
      <c r="K16298" s="42"/>
      <c r="L16298" s="31"/>
      <c r="M16298" s="31"/>
      <c r="N16298" s="39"/>
      <c r="O16298" s="28"/>
      <c r="P16298" s="28"/>
      <c r="Q16298" s="28"/>
      <c r="R16298" s="28"/>
      <c r="S16298" s="25"/>
    </row>
    <row r="16299" spans="2:19" s="16" customFormat="1" outlineLevel="2" x14ac:dyDescent="0.25">
      <c r="B16299" s="16" t="s">
        <v>4910</v>
      </c>
      <c r="C16299" s="16" t="s">
        <v>4485</v>
      </c>
      <c r="D16299" s="16" t="s">
        <v>103</v>
      </c>
      <c r="E16299" s="16" t="s">
        <v>1822</v>
      </c>
      <c r="G16299" s="16" t="s">
        <v>1823</v>
      </c>
      <c r="H16299" s="16" t="s">
        <v>231</v>
      </c>
      <c r="I16299" s="31">
        <v>25769066</v>
      </c>
      <c r="J16299" s="31">
        <v>25769066</v>
      </c>
      <c r="K16299" s="32">
        <f>IFERROR((J16299/I16299),0)</f>
        <v>1</v>
      </c>
      <c r="L16299" s="31"/>
      <c r="M16299" s="31"/>
      <c r="N16299" s="39"/>
      <c r="O16299" s="28"/>
      <c r="P16299" s="28"/>
      <c r="Q16299" s="28"/>
      <c r="R16299" s="28"/>
      <c r="S16299" s="25"/>
    </row>
    <row r="16300" spans="2:19" s="16" customFormat="1" outlineLevel="2" x14ac:dyDescent="0.25">
      <c r="B16300" s="16" t="s">
        <v>4910</v>
      </c>
      <c r="C16300" s="16" t="s">
        <v>4485</v>
      </c>
      <c r="D16300" s="16" t="s">
        <v>103</v>
      </c>
      <c r="E16300" s="16" t="s">
        <v>1822</v>
      </c>
      <c r="G16300" s="16" t="s">
        <v>1823</v>
      </c>
      <c r="H16300" s="16" t="s">
        <v>155</v>
      </c>
      <c r="I16300" s="31">
        <v>-32912007</v>
      </c>
      <c r="J16300" s="31"/>
      <c r="K16300" s="32">
        <f>IFERROR((J16300/I16300),0)</f>
        <v>0</v>
      </c>
      <c r="L16300" s="31"/>
      <c r="M16300" s="31"/>
      <c r="N16300" s="39"/>
      <c r="O16300" s="28"/>
      <c r="P16300" s="28"/>
      <c r="Q16300" s="28"/>
      <c r="R16300" s="28"/>
      <c r="S16300" s="25"/>
    </row>
    <row r="16301" spans="2:19" s="16" customFormat="1" outlineLevel="1" x14ac:dyDescent="0.25">
      <c r="B16301" s="47" t="s">
        <v>9173</v>
      </c>
      <c r="C16301" s="47" t="str">
        <f>C16300</f>
        <v>ASIGNACIONES DIRECTAS ANTICIPADAS (5% DEL SGR)</v>
      </c>
      <c r="D16301" s="47"/>
      <c r="E16301" s="47" t="str">
        <f>E16300</f>
        <v>27073</v>
      </c>
      <c r="F16301" s="47"/>
      <c r="G16301" s="47" t="str">
        <f>G16300</f>
        <v xml:space="preserve">BAGADÓ                                            </v>
      </c>
      <c r="H16301" s="47" t="s">
        <v>10655</v>
      </c>
      <c r="I16301" s="51">
        <f>SUBTOTAL(9,I16295:I16300)</f>
        <v>314176009</v>
      </c>
      <c r="J16301" s="51">
        <f>SUBTOTAL(9,J16295:J16300)</f>
        <v>182527983</v>
      </c>
      <c r="K16301" s="49">
        <f>J16301/I16301</f>
        <v>0.5809736509830068</v>
      </c>
      <c r="L16301" s="51">
        <f>SUBTOTAL(9,L16295:L16300)</f>
        <v>108312427</v>
      </c>
      <c r="M16301" s="51">
        <f>SUBTOTAL(9,M16295:M16300)</f>
        <v>0</v>
      </c>
      <c r="N16301" s="50">
        <f>IFERROR((M16301/L16301),"N.A")</f>
        <v>0</v>
      </c>
      <c r="O16301" s="28"/>
      <c r="P16301" s="28"/>
      <c r="Q16301" s="28"/>
      <c r="R16301" s="28"/>
      <c r="S16301" s="25"/>
    </row>
    <row r="16302" spans="2:19" s="16" customFormat="1" outlineLevel="2" x14ac:dyDescent="0.25">
      <c r="B16302" s="16" t="s">
        <v>4911</v>
      </c>
      <c r="C16302" s="16" t="s">
        <v>4485</v>
      </c>
      <c r="D16302" s="16" t="s">
        <v>103</v>
      </c>
      <c r="E16302" s="16" t="s">
        <v>1825</v>
      </c>
      <c r="G16302" s="16" t="s">
        <v>1826</v>
      </c>
      <c r="H16302" s="16" t="s">
        <v>152</v>
      </c>
      <c r="I16302" s="35">
        <v>180299984</v>
      </c>
      <c r="J16302" s="35">
        <v>24126387.289999999</v>
      </c>
      <c r="K16302" s="36">
        <f>IFERROR((J16302/I16302),0)</f>
        <v>0.13381247604547764</v>
      </c>
      <c r="L16302" s="35">
        <v>118636132</v>
      </c>
      <c r="M16302" s="35">
        <v>24126387.289999999</v>
      </c>
      <c r="N16302" s="40">
        <f>M16302/L16302</f>
        <v>0.20336458112103653</v>
      </c>
      <c r="O16302" s="28"/>
      <c r="P16302" s="28"/>
      <c r="Q16302" s="28"/>
      <c r="R16302" s="28"/>
      <c r="S16302" s="25"/>
    </row>
    <row r="16303" spans="2:19" s="16" customFormat="1" outlineLevel="2" x14ac:dyDescent="0.25">
      <c r="B16303" s="16" t="s">
        <v>4911</v>
      </c>
      <c r="C16303" s="16" t="s">
        <v>4485</v>
      </c>
      <c r="D16303" s="16" t="s">
        <v>103</v>
      </c>
      <c r="E16303" s="16" t="s">
        <v>1825</v>
      </c>
      <c r="G16303" s="16" t="s">
        <v>1826</v>
      </c>
      <c r="H16303" s="16" t="s">
        <v>19</v>
      </c>
      <c r="I16303" s="31">
        <v>174226036</v>
      </c>
      <c r="J16303" s="31">
        <v>174226036</v>
      </c>
      <c r="K16303" s="32">
        <f>IFERROR((J16303/I16303),0)</f>
        <v>1</v>
      </c>
      <c r="L16303" s="31"/>
      <c r="M16303" s="31"/>
      <c r="N16303" s="39"/>
      <c r="O16303" s="28"/>
      <c r="P16303" s="28"/>
      <c r="Q16303" s="28"/>
      <c r="R16303" s="28"/>
      <c r="S16303" s="25"/>
    </row>
    <row r="16304" spans="2:19" s="16" customFormat="1" outlineLevel="2" x14ac:dyDescent="0.25">
      <c r="B16304" s="16" t="s">
        <v>4911</v>
      </c>
      <c r="C16304" s="16" t="s">
        <v>4485</v>
      </c>
      <c r="D16304" s="16" t="s">
        <v>103</v>
      </c>
      <c r="E16304" s="16" t="s">
        <v>1825</v>
      </c>
      <c r="G16304" s="16" t="s">
        <v>1826</v>
      </c>
      <c r="H16304" s="16" t="s">
        <v>154</v>
      </c>
      <c r="I16304" s="31">
        <v>1115</v>
      </c>
      <c r="J16304" s="31">
        <v>1115</v>
      </c>
      <c r="K16304" s="32">
        <f>IFERROR((J16304/I16304),0)</f>
        <v>1</v>
      </c>
      <c r="L16304" s="31"/>
      <c r="M16304" s="31"/>
      <c r="N16304" s="39"/>
      <c r="O16304" s="28"/>
      <c r="P16304" s="28"/>
      <c r="Q16304" s="28"/>
      <c r="R16304" s="28"/>
      <c r="S16304" s="25"/>
    </row>
    <row r="16305" spans="2:19" s="16" customFormat="1" outlineLevel="2" x14ac:dyDescent="0.25">
      <c r="B16305" s="16" t="s">
        <v>4911</v>
      </c>
      <c r="C16305" s="16" t="s">
        <v>4485</v>
      </c>
      <c r="D16305" s="16" t="s">
        <v>103</v>
      </c>
      <c r="E16305" s="16" t="s">
        <v>1825</v>
      </c>
      <c r="G16305" s="16" t="s">
        <v>1826</v>
      </c>
      <c r="H16305" s="16" t="s">
        <v>4491</v>
      </c>
      <c r="I16305" s="31">
        <v>3668759</v>
      </c>
      <c r="J16305" s="31">
        <v>3668759</v>
      </c>
      <c r="K16305" s="42"/>
      <c r="L16305" s="31"/>
      <c r="M16305" s="31"/>
      <c r="N16305" s="39"/>
      <c r="O16305" s="28"/>
      <c r="P16305" s="28"/>
      <c r="Q16305" s="28"/>
      <c r="R16305" s="28"/>
      <c r="S16305" s="25"/>
    </row>
    <row r="16306" spans="2:19" s="16" customFormat="1" outlineLevel="2" x14ac:dyDescent="0.25">
      <c r="B16306" s="16" t="s">
        <v>4911</v>
      </c>
      <c r="C16306" s="16" t="s">
        <v>4485</v>
      </c>
      <c r="D16306" s="16" t="s">
        <v>103</v>
      </c>
      <c r="E16306" s="16" t="s">
        <v>1825</v>
      </c>
      <c r="G16306" s="16" t="s">
        <v>1826</v>
      </c>
      <c r="H16306" s="16" t="s">
        <v>231</v>
      </c>
      <c r="I16306" s="31">
        <v>28217064</v>
      </c>
      <c r="J16306" s="31">
        <v>28217064</v>
      </c>
      <c r="K16306" s="32">
        <f>IFERROR((J16306/I16306),0)</f>
        <v>1</v>
      </c>
      <c r="L16306" s="31"/>
      <c r="M16306" s="31"/>
      <c r="N16306" s="39"/>
      <c r="O16306" s="28"/>
      <c r="P16306" s="28"/>
      <c r="Q16306" s="28"/>
      <c r="R16306" s="28"/>
      <c r="S16306" s="25"/>
    </row>
    <row r="16307" spans="2:19" s="16" customFormat="1" outlineLevel="2" x14ac:dyDescent="0.25">
      <c r="B16307" s="16" t="s">
        <v>4911</v>
      </c>
      <c r="C16307" s="16" t="s">
        <v>4485</v>
      </c>
      <c r="D16307" s="16" t="s">
        <v>103</v>
      </c>
      <c r="E16307" s="16" t="s">
        <v>1825</v>
      </c>
      <c r="G16307" s="16" t="s">
        <v>1826</v>
      </c>
      <c r="H16307" s="16" t="s">
        <v>155</v>
      </c>
      <c r="I16307" s="31">
        <v>-36059997</v>
      </c>
      <c r="J16307" s="31"/>
      <c r="K16307" s="32">
        <f>IFERROR((J16307/I16307),0)</f>
        <v>0</v>
      </c>
      <c r="L16307" s="31"/>
      <c r="M16307" s="31"/>
      <c r="N16307" s="39"/>
      <c r="O16307" s="28"/>
      <c r="P16307" s="28"/>
      <c r="Q16307" s="28"/>
      <c r="R16307" s="28"/>
      <c r="S16307" s="25"/>
    </row>
    <row r="16308" spans="2:19" s="16" customFormat="1" outlineLevel="1" x14ac:dyDescent="0.25">
      <c r="B16308" s="47" t="s">
        <v>9174</v>
      </c>
      <c r="C16308" s="47" t="str">
        <f>C16307</f>
        <v>ASIGNACIONES DIRECTAS ANTICIPADAS (5% DEL SGR)</v>
      </c>
      <c r="D16308" s="47"/>
      <c r="E16308" s="47" t="str">
        <f>E16307</f>
        <v>27050</v>
      </c>
      <c r="F16308" s="47"/>
      <c r="G16308" s="47" t="str">
        <f>G16307</f>
        <v xml:space="preserve">ATRATO                                            </v>
      </c>
      <c r="H16308" s="47" t="s">
        <v>10655</v>
      </c>
      <c r="I16308" s="51">
        <f>SUBTOTAL(9,I16302:I16307)</f>
        <v>350352961</v>
      </c>
      <c r="J16308" s="51">
        <f>SUBTOTAL(9,J16302:J16307)</f>
        <v>230239361.28999999</v>
      </c>
      <c r="K16308" s="49">
        <f>J16308/I16308</f>
        <v>0.65716402291231102</v>
      </c>
      <c r="L16308" s="51">
        <f>SUBTOTAL(9,L16302:L16307)</f>
        <v>118636132</v>
      </c>
      <c r="M16308" s="51">
        <f>SUBTOTAL(9,M16302:M16307)</f>
        <v>24126387.289999999</v>
      </c>
      <c r="N16308" s="50">
        <f>IFERROR((M16308/L16308),"N.A")</f>
        <v>0.20336458112103653</v>
      </c>
      <c r="O16308" s="28"/>
      <c r="P16308" s="28"/>
      <c r="Q16308" s="28"/>
      <c r="R16308" s="28"/>
      <c r="S16308" s="25"/>
    </row>
    <row r="16309" spans="2:19" s="16" customFormat="1" outlineLevel="2" x14ac:dyDescent="0.25">
      <c r="B16309" s="16" t="s">
        <v>4912</v>
      </c>
      <c r="C16309" s="16" t="s">
        <v>4485</v>
      </c>
      <c r="D16309" s="16" t="s">
        <v>103</v>
      </c>
      <c r="E16309" s="16" t="s">
        <v>1831</v>
      </c>
      <c r="G16309" s="16" t="s">
        <v>1832</v>
      </c>
      <c r="H16309" s="16" t="s">
        <v>152</v>
      </c>
      <c r="I16309" s="35">
        <v>2694008</v>
      </c>
      <c r="J16309" s="35">
        <v>0</v>
      </c>
      <c r="K16309" s="36">
        <f>IFERROR((J16309/I16309),0)</f>
        <v>0</v>
      </c>
      <c r="L16309" s="35">
        <v>1773236</v>
      </c>
      <c r="M16309" s="35">
        <v>0</v>
      </c>
      <c r="N16309" s="40">
        <f>M16309/L16309</f>
        <v>0</v>
      </c>
      <c r="O16309" s="28"/>
      <c r="P16309" s="28"/>
      <c r="Q16309" s="28"/>
      <c r="R16309" s="28"/>
      <c r="S16309" s="25"/>
    </row>
    <row r="16310" spans="2:19" s="16" customFormat="1" outlineLevel="2" x14ac:dyDescent="0.25">
      <c r="B16310" s="16" t="s">
        <v>4912</v>
      </c>
      <c r="C16310" s="16" t="s">
        <v>4485</v>
      </c>
      <c r="D16310" s="16" t="s">
        <v>103</v>
      </c>
      <c r="E16310" s="16" t="s">
        <v>1831</v>
      </c>
      <c r="G16310" s="16" t="s">
        <v>1832</v>
      </c>
      <c r="H16310" s="16" t="s">
        <v>19</v>
      </c>
      <c r="I16310" s="31">
        <v>1215527</v>
      </c>
      <c r="J16310" s="31">
        <v>1215527</v>
      </c>
      <c r="K16310" s="32">
        <f>IFERROR((J16310/I16310),0)</f>
        <v>1</v>
      </c>
      <c r="L16310" s="31"/>
      <c r="M16310" s="31"/>
      <c r="N16310" s="39"/>
      <c r="O16310" s="28"/>
      <c r="P16310" s="28"/>
      <c r="Q16310" s="28"/>
      <c r="R16310" s="28"/>
      <c r="S16310" s="25"/>
    </row>
    <row r="16311" spans="2:19" s="16" customFormat="1" outlineLevel="2" x14ac:dyDescent="0.25">
      <c r="B16311" s="16" t="s">
        <v>4912</v>
      </c>
      <c r="C16311" s="16" t="s">
        <v>4485</v>
      </c>
      <c r="D16311" s="16" t="s">
        <v>103</v>
      </c>
      <c r="E16311" s="16" t="s">
        <v>1831</v>
      </c>
      <c r="G16311" s="16" t="s">
        <v>1832</v>
      </c>
      <c r="H16311" s="16" t="s">
        <v>154</v>
      </c>
      <c r="I16311" s="31">
        <v>17</v>
      </c>
      <c r="J16311" s="31">
        <v>17</v>
      </c>
      <c r="K16311" s="32">
        <f>IFERROR((J16311/I16311),0)</f>
        <v>1</v>
      </c>
      <c r="L16311" s="31"/>
      <c r="M16311" s="31"/>
      <c r="N16311" s="39"/>
      <c r="O16311" s="28"/>
      <c r="P16311" s="28"/>
      <c r="Q16311" s="28"/>
      <c r="R16311" s="28"/>
      <c r="S16311" s="25"/>
    </row>
    <row r="16312" spans="2:19" s="16" customFormat="1" outlineLevel="2" x14ac:dyDescent="0.25">
      <c r="B16312" s="16" t="s">
        <v>4912</v>
      </c>
      <c r="C16312" s="16" t="s">
        <v>4485</v>
      </c>
      <c r="D16312" s="16" t="s">
        <v>103</v>
      </c>
      <c r="E16312" s="16" t="s">
        <v>1831</v>
      </c>
      <c r="G16312" s="16" t="s">
        <v>1832</v>
      </c>
      <c r="H16312" s="16" t="s">
        <v>231</v>
      </c>
      <c r="I16312" s="31">
        <v>421891</v>
      </c>
      <c r="J16312" s="31">
        <v>421891</v>
      </c>
      <c r="K16312" s="32">
        <f>IFERROR((J16312/I16312),0)</f>
        <v>1</v>
      </c>
      <c r="L16312" s="31"/>
      <c r="M16312" s="31"/>
      <c r="N16312" s="39"/>
      <c r="O16312" s="28"/>
      <c r="P16312" s="28"/>
      <c r="Q16312" s="28"/>
      <c r="R16312" s="28"/>
      <c r="S16312" s="25"/>
    </row>
    <row r="16313" spans="2:19" s="16" customFormat="1" outlineLevel="2" x14ac:dyDescent="0.25">
      <c r="B16313" s="16" t="s">
        <v>4912</v>
      </c>
      <c r="C16313" s="16" t="s">
        <v>4485</v>
      </c>
      <c r="D16313" s="16" t="s">
        <v>103</v>
      </c>
      <c r="E16313" s="16" t="s">
        <v>1831</v>
      </c>
      <c r="G16313" s="16" t="s">
        <v>1832</v>
      </c>
      <c r="H16313" s="16" t="s">
        <v>155</v>
      </c>
      <c r="I16313" s="31">
        <v>-538802</v>
      </c>
      <c r="J16313" s="31"/>
      <c r="K16313" s="32">
        <f>IFERROR((J16313/I16313),0)</f>
        <v>0</v>
      </c>
      <c r="L16313" s="31"/>
      <c r="M16313" s="31"/>
      <c r="N16313" s="39"/>
      <c r="O16313" s="28"/>
      <c r="P16313" s="28"/>
      <c r="Q16313" s="28"/>
      <c r="R16313" s="28"/>
      <c r="S16313" s="25"/>
    </row>
    <row r="16314" spans="2:19" s="16" customFormat="1" outlineLevel="1" x14ac:dyDescent="0.25">
      <c r="B16314" s="47" t="s">
        <v>9175</v>
      </c>
      <c r="C16314" s="47" t="str">
        <f>C16313</f>
        <v>ASIGNACIONES DIRECTAS ANTICIPADAS (5% DEL SGR)</v>
      </c>
      <c r="D16314" s="47"/>
      <c r="E16314" s="47" t="str">
        <f>E16313</f>
        <v>27006</v>
      </c>
      <c r="F16314" s="47"/>
      <c r="G16314" s="47" t="str">
        <f>G16313</f>
        <v xml:space="preserve">ACANDÍ                                            </v>
      </c>
      <c r="H16314" s="47" t="s">
        <v>10655</v>
      </c>
      <c r="I16314" s="51">
        <f>SUBTOTAL(9,I16309:I16313)</f>
        <v>3792641</v>
      </c>
      <c r="J16314" s="51">
        <f>SUBTOTAL(9,J16309:J16313)</f>
        <v>1637435</v>
      </c>
      <c r="K16314" s="49">
        <f>J16314/I16314</f>
        <v>0.4317400460523419</v>
      </c>
      <c r="L16314" s="51">
        <f>SUBTOTAL(9,L16309:L16313)</f>
        <v>1773236</v>
      </c>
      <c r="M16314" s="51">
        <f>SUBTOTAL(9,M16309:M16313)</f>
        <v>0</v>
      </c>
      <c r="N16314" s="50">
        <f>IFERROR((M16314/L16314),"N.A")</f>
        <v>0</v>
      </c>
      <c r="O16314" s="28"/>
      <c r="P16314" s="28"/>
      <c r="Q16314" s="28"/>
      <c r="R16314" s="28"/>
      <c r="S16314" s="25"/>
    </row>
    <row r="16315" spans="2:19" s="16" customFormat="1" outlineLevel="2" x14ac:dyDescent="0.25">
      <c r="B16315" s="16" t="s">
        <v>4913</v>
      </c>
      <c r="C16315" s="16" t="s">
        <v>4485</v>
      </c>
      <c r="D16315" s="16" t="s">
        <v>103</v>
      </c>
      <c r="E16315" s="16" t="s">
        <v>1834</v>
      </c>
      <c r="G16315" s="16" t="s">
        <v>1835</v>
      </c>
      <c r="H16315" s="16" t="s">
        <v>152</v>
      </c>
      <c r="I16315" s="35">
        <v>128017068</v>
      </c>
      <c r="J16315" s="35">
        <v>19643685.720000003</v>
      </c>
      <c r="K16315" s="36">
        <f>IFERROR((J16315/I16315),0)</f>
        <v>0.15344583364461997</v>
      </c>
      <c r="L16315" s="35">
        <v>83431223</v>
      </c>
      <c r="M16315" s="35">
        <v>19643685.720000003</v>
      </c>
      <c r="N16315" s="40">
        <f>M16315/L16315</f>
        <v>0.23544765393167019</v>
      </c>
      <c r="O16315" s="28"/>
      <c r="P16315" s="28"/>
      <c r="Q16315" s="28"/>
      <c r="R16315" s="28"/>
      <c r="S16315" s="25"/>
    </row>
    <row r="16316" spans="2:19" s="16" customFormat="1" outlineLevel="2" x14ac:dyDescent="0.25">
      <c r="B16316" s="16" t="s">
        <v>4913</v>
      </c>
      <c r="C16316" s="16" t="s">
        <v>4485</v>
      </c>
      <c r="D16316" s="16" t="s">
        <v>103</v>
      </c>
      <c r="E16316" s="16" t="s">
        <v>1834</v>
      </c>
      <c r="G16316" s="16" t="s">
        <v>1835</v>
      </c>
      <c r="H16316" s="16" t="s">
        <v>19</v>
      </c>
      <c r="I16316" s="31">
        <v>209858608</v>
      </c>
      <c r="J16316" s="31">
        <v>209858608</v>
      </c>
      <c r="K16316" s="32">
        <f>IFERROR((J16316/I16316),0)</f>
        <v>1</v>
      </c>
      <c r="L16316" s="31"/>
      <c r="M16316" s="31"/>
      <c r="N16316" s="39"/>
      <c r="O16316" s="28"/>
      <c r="P16316" s="28"/>
      <c r="Q16316" s="28"/>
      <c r="R16316" s="28"/>
      <c r="S16316" s="25"/>
    </row>
    <row r="16317" spans="2:19" s="16" customFormat="1" outlineLevel="2" x14ac:dyDescent="0.25">
      <c r="B16317" s="16" t="s">
        <v>4913</v>
      </c>
      <c r="C16317" s="16" t="s">
        <v>4485</v>
      </c>
      <c r="D16317" s="16" t="s">
        <v>103</v>
      </c>
      <c r="E16317" s="16" t="s">
        <v>1834</v>
      </c>
      <c r="G16317" s="16" t="s">
        <v>1835</v>
      </c>
      <c r="H16317" s="16" t="s">
        <v>154</v>
      </c>
      <c r="I16317" s="31">
        <v>792</v>
      </c>
      <c r="J16317" s="31">
        <v>792</v>
      </c>
      <c r="K16317" s="32">
        <f>IFERROR((J16317/I16317),0)</f>
        <v>1</v>
      </c>
      <c r="L16317" s="31"/>
      <c r="M16317" s="31"/>
      <c r="N16317" s="39"/>
      <c r="O16317" s="28"/>
      <c r="P16317" s="28"/>
      <c r="Q16317" s="28"/>
      <c r="R16317" s="28"/>
      <c r="S16317" s="25"/>
    </row>
    <row r="16318" spans="2:19" s="16" customFormat="1" outlineLevel="2" x14ac:dyDescent="0.25">
      <c r="B16318" s="16" t="s">
        <v>4913</v>
      </c>
      <c r="C16318" s="16" t="s">
        <v>4485</v>
      </c>
      <c r="D16318" s="16" t="s">
        <v>103</v>
      </c>
      <c r="E16318" s="16" t="s">
        <v>1834</v>
      </c>
      <c r="G16318" s="16" t="s">
        <v>1835</v>
      </c>
      <c r="H16318" s="16" t="s">
        <v>4491</v>
      </c>
      <c r="I16318" s="31">
        <v>332575</v>
      </c>
      <c r="J16318" s="31">
        <v>332575</v>
      </c>
      <c r="K16318" s="42"/>
      <c r="L16318" s="31"/>
      <c r="M16318" s="31"/>
      <c r="N16318" s="39"/>
      <c r="O16318" s="28"/>
      <c r="P16318" s="28"/>
      <c r="Q16318" s="28"/>
      <c r="R16318" s="28"/>
      <c r="S16318" s="25"/>
    </row>
    <row r="16319" spans="2:19" s="16" customFormat="1" outlineLevel="2" x14ac:dyDescent="0.25">
      <c r="B16319" s="16" t="s">
        <v>4913</v>
      </c>
      <c r="C16319" s="16" t="s">
        <v>4485</v>
      </c>
      <c r="D16319" s="16" t="s">
        <v>103</v>
      </c>
      <c r="E16319" s="16" t="s">
        <v>1834</v>
      </c>
      <c r="G16319" s="16" t="s">
        <v>1835</v>
      </c>
      <c r="H16319" s="16" t="s">
        <v>231</v>
      </c>
      <c r="I16319" s="31">
        <v>19662888</v>
      </c>
      <c r="J16319" s="31">
        <v>19662888</v>
      </c>
      <c r="K16319" s="32">
        <f>IFERROR((J16319/I16319),0)</f>
        <v>1</v>
      </c>
      <c r="L16319" s="31"/>
      <c r="M16319" s="31"/>
      <c r="N16319" s="39"/>
      <c r="O16319" s="28"/>
      <c r="P16319" s="28"/>
      <c r="Q16319" s="28"/>
      <c r="R16319" s="28"/>
      <c r="S16319" s="25"/>
    </row>
    <row r="16320" spans="2:19" s="16" customFormat="1" outlineLevel="2" x14ac:dyDescent="0.25">
      <c r="B16320" s="16" t="s">
        <v>4913</v>
      </c>
      <c r="C16320" s="16" t="s">
        <v>4485</v>
      </c>
      <c r="D16320" s="16" t="s">
        <v>103</v>
      </c>
      <c r="E16320" s="16" t="s">
        <v>1834</v>
      </c>
      <c r="G16320" s="16" t="s">
        <v>1835</v>
      </c>
      <c r="H16320" s="16" t="s">
        <v>155</v>
      </c>
      <c r="I16320" s="31">
        <v>-25603414</v>
      </c>
      <c r="J16320" s="31"/>
      <c r="K16320" s="32">
        <f>IFERROR((J16320/I16320),0)</f>
        <v>0</v>
      </c>
      <c r="L16320" s="31"/>
      <c r="M16320" s="31"/>
      <c r="N16320" s="39"/>
      <c r="O16320" s="28"/>
      <c r="P16320" s="28"/>
      <c r="Q16320" s="28"/>
      <c r="R16320" s="28"/>
      <c r="S16320" s="25"/>
    </row>
    <row r="16321" spans="2:19" s="16" customFormat="1" outlineLevel="1" x14ac:dyDescent="0.25">
      <c r="B16321" s="47" t="s">
        <v>9176</v>
      </c>
      <c r="C16321" s="47" t="str">
        <f>C16320</f>
        <v>ASIGNACIONES DIRECTAS ANTICIPADAS (5% DEL SGR)</v>
      </c>
      <c r="D16321" s="47"/>
      <c r="E16321" s="47" t="str">
        <f>E16320</f>
        <v>27001</v>
      </c>
      <c r="F16321" s="47"/>
      <c r="G16321" s="47" t="str">
        <f>G16320</f>
        <v xml:space="preserve">QUIBDÓ                                            </v>
      </c>
      <c r="H16321" s="47" t="s">
        <v>10655</v>
      </c>
      <c r="I16321" s="51">
        <f>SUBTOTAL(9,I16315:I16320)</f>
        <v>332268517</v>
      </c>
      <c r="J16321" s="51">
        <f>SUBTOTAL(9,J16315:J16320)</f>
        <v>249498548.72</v>
      </c>
      <c r="K16321" s="49">
        <f>J16321/I16321</f>
        <v>0.75089433983298515</v>
      </c>
      <c r="L16321" s="51">
        <f>SUBTOTAL(9,L16315:L16320)</f>
        <v>83431223</v>
      </c>
      <c r="M16321" s="51">
        <f>SUBTOTAL(9,M16315:M16320)</f>
        <v>19643685.720000003</v>
      </c>
      <c r="N16321" s="50">
        <f>IFERROR((M16321/L16321),"N.A")</f>
        <v>0.23544765393167019</v>
      </c>
      <c r="O16321" s="28"/>
      <c r="P16321" s="28"/>
      <c r="Q16321" s="28"/>
      <c r="R16321" s="28"/>
      <c r="S16321" s="25"/>
    </row>
    <row r="16322" spans="2:19" s="16" customFormat="1" outlineLevel="2" x14ac:dyDescent="0.25">
      <c r="B16322" s="16" t="s">
        <v>4914</v>
      </c>
      <c r="C16322" s="16" t="s">
        <v>4485</v>
      </c>
      <c r="D16322" s="16" t="s">
        <v>107</v>
      </c>
      <c r="E16322" s="16" t="s">
        <v>4915</v>
      </c>
      <c r="G16322" s="16" t="s">
        <v>4916</v>
      </c>
      <c r="H16322" s="16" t="s">
        <v>152</v>
      </c>
      <c r="I16322" s="35">
        <v>47731053</v>
      </c>
      <c r="J16322" s="35">
        <v>24958174.16</v>
      </c>
      <c r="K16322" s="36">
        <f>IFERROR((J16322/I16322),0)</f>
        <v>0.52289175686109424</v>
      </c>
      <c r="L16322" s="35">
        <v>31299487</v>
      </c>
      <c r="M16322" s="35">
        <v>24958174.16</v>
      </c>
      <c r="N16322" s="40">
        <f>M16322/L16322</f>
        <v>0.79739882509895454</v>
      </c>
      <c r="O16322" s="28"/>
      <c r="P16322" s="28"/>
      <c r="Q16322" s="28"/>
      <c r="R16322" s="28"/>
      <c r="S16322" s="25"/>
    </row>
    <row r="16323" spans="2:19" s="16" customFormat="1" outlineLevel="2" x14ac:dyDescent="0.25">
      <c r="B16323" s="16" t="s">
        <v>4914</v>
      </c>
      <c r="C16323" s="16" t="s">
        <v>4485</v>
      </c>
      <c r="D16323" s="16" t="s">
        <v>107</v>
      </c>
      <c r="E16323" s="16" t="s">
        <v>4915</v>
      </c>
      <c r="G16323" s="16" t="s">
        <v>4916</v>
      </c>
      <c r="H16323" s="16" t="s">
        <v>19</v>
      </c>
      <c r="I16323" s="31">
        <v>165668785</v>
      </c>
      <c r="J16323" s="31">
        <v>165668785</v>
      </c>
      <c r="K16323" s="32">
        <f>IFERROR((J16323/I16323),0)</f>
        <v>1</v>
      </c>
      <c r="L16323" s="31"/>
      <c r="M16323" s="31"/>
      <c r="N16323" s="39"/>
      <c r="O16323" s="28"/>
      <c r="P16323" s="28"/>
      <c r="Q16323" s="28"/>
      <c r="R16323" s="28"/>
      <c r="S16323" s="25"/>
    </row>
    <row r="16324" spans="2:19" s="16" customFormat="1" outlineLevel="2" x14ac:dyDescent="0.25">
      <c r="B16324" s="16" t="s">
        <v>4914</v>
      </c>
      <c r="C16324" s="16" t="s">
        <v>4485</v>
      </c>
      <c r="D16324" s="16" t="s">
        <v>107</v>
      </c>
      <c r="E16324" s="16" t="s">
        <v>4915</v>
      </c>
      <c r="G16324" s="16" t="s">
        <v>4916</v>
      </c>
      <c r="H16324" s="16" t="s">
        <v>154</v>
      </c>
      <c r="I16324" s="31">
        <v>295</v>
      </c>
      <c r="J16324" s="31">
        <v>295</v>
      </c>
      <c r="K16324" s="32">
        <f>IFERROR((J16324/I16324),0)</f>
        <v>1</v>
      </c>
      <c r="L16324" s="31"/>
      <c r="M16324" s="31"/>
      <c r="N16324" s="39"/>
      <c r="O16324" s="28"/>
      <c r="P16324" s="28"/>
      <c r="Q16324" s="28"/>
      <c r="R16324" s="28"/>
      <c r="S16324" s="25"/>
    </row>
    <row r="16325" spans="2:19" s="16" customFormat="1" outlineLevel="2" x14ac:dyDescent="0.25">
      <c r="B16325" s="16" t="s">
        <v>4914</v>
      </c>
      <c r="C16325" s="16" t="s">
        <v>4485</v>
      </c>
      <c r="D16325" s="16" t="s">
        <v>107</v>
      </c>
      <c r="E16325" s="16" t="s">
        <v>4915</v>
      </c>
      <c r="G16325" s="16" t="s">
        <v>4916</v>
      </c>
      <c r="H16325" s="16" t="s">
        <v>4491</v>
      </c>
      <c r="I16325" s="31">
        <v>346115</v>
      </c>
      <c r="J16325" s="31">
        <v>346115</v>
      </c>
      <c r="K16325" s="42"/>
      <c r="L16325" s="31"/>
      <c r="M16325" s="31"/>
      <c r="N16325" s="39"/>
      <c r="O16325" s="28"/>
      <c r="P16325" s="28"/>
      <c r="Q16325" s="28"/>
      <c r="R16325" s="28"/>
      <c r="S16325" s="25"/>
    </row>
    <row r="16326" spans="2:19" s="16" customFormat="1" outlineLevel="2" x14ac:dyDescent="0.25">
      <c r="B16326" s="16" t="s">
        <v>4914</v>
      </c>
      <c r="C16326" s="16" t="s">
        <v>4485</v>
      </c>
      <c r="D16326" s="16" t="s">
        <v>107</v>
      </c>
      <c r="E16326" s="16" t="s">
        <v>4915</v>
      </c>
      <c r="G16326" s="16" t="s">
        <v>4916</v>
      </c>
      <c r="H16326" s="16" t="s">
        <v>231</v>
      </c>
      <c r="I16326" s="31">
        <v>7420298</v>
      </c>
      <c r="J16326" s="31">
        <v>7420298</v>
      </c>
      <c r="K16326" s="32">
        <f>IFERROR((J16326/I16326),0)</f>
        <v>1</v>
      </c>
      <c r="L16326" s="31"/>
      <c r="M16326" s="31"/>
      <c r="N16326" s="39"/>
      <c r="O16326" s="28"/>
      <c r="P16326" s="28"/>
      <c r="Q16326" s="28"/>
      <c r="R16326" s="28"/>
      <c r="S16326" s="25"/>
    </row>
    <row r="16327" spans="2:19" s="16" customFormat="1" outlineLevel="2" x14ac:dyDescent="0.25">
      <c r="B16327" s="16" t="s">
        <v>4914</v>
      </c>
      <c r="C16327" s="16" t="s">
        <v>4485</v>
      </c>
      <c r="D16327" s="16" t="s">
        <v>107</v>
      </c>
      <c r="E16327" s="16" t="s">
        <v>4915</v>
      </c>
      <c r="G16327" s="16" t="s">
        <v>4916</v>
      </c>
      <c r="H16327" s="16" t="s">
        <v>155</v>
      </c>
      <c r="I16327" s="31">
        <v>-9546211</v>
      </c>
      <c r="J16327" s="31"/>
      <c r="K16327" s="32">
        <f>IFERROR((J16327/I16327),0)</f>
        <v>0</v>
      </c>
      <c r="L16327" s="31"/>
      <c r="M16327" s="31"/>
      <c r="N16327" s="39"/>
      <c r="O16327" s="28"/>
      <c r="P16327" s="28"/>
      <c r="Q16327" s="28"/>
      <c r="R16327" s="28"/>
      <c r="S16327" s="25"/>
    </row>
    <row r="16328" spans="2:19" s="16" customFormat="1" outlineLevel="1" x14ac:dyDescent="0.25">
      <c r="B16328" s="47" t="s">
        <v>9177</v>
      </c>
      <c r="C16328" s="47" t="str">
        <f>C16327</f>
        <v>ASIGNACIONES DIRECTAS ANTICIPADAS (5% DEL SGR)</v>
      </c>
      <c r="D16328" s="47"/>
      <c r="E16328" s="47" t="str">
        <f>E16327</f>
        <v>25899</v>
      </c>
      <c r="F16328" s="47"/>
      <c r="G16328" s="47" t="str">
        <f>G16327</f>
        <v xml:space="preserve">ZIPAQUIRÁ                                         </v>
      </c>
      <c r="H16328" s="47" t="s">
        <v>10655</v>
      </c>
      <c r="I16328" s="51">
        <f>SUBTOTAL(9,I16322:I16327)</f>
        <v>211620335</v>
      </c>
      <c r="J16328" s="51">
        <f>SUBTOTAL(9,J16322:J16327)</f>
        <v>198393667.16</v>
      </c>
      <c r="K16328" s="49">
        <f>J16328/I16328</f>
        <v>0.93749812445954217</v>
      </c>
      <c r="L16328" s="51">
        <f>SUBTOTAL(9,L16322:L16327)</f>
        <v>31299487</v>
      </c>
      <c r="M16328" s="51">
        <f>SUBTOTAL(9,M16322:M16327)</f>
        <v>24958174.16</v>
      </c>
      <c r="N16328" s="50">
        <f>IFERROR((M16328/L16328),"N.A")</f>
        <v>0.79739882509895454</v>
      </c>
      <c r="O16328" s="28"/>
      <c r="P16328" s="28"/>
      <c r="Q16328" s="28"/>
      <c r="R16328" s="28"/>
      <c r="S16328" s="25"/>
    </row>
    <row r="16329" spans="2:19" s="16" customFormat="1" outlineLevel="2" x14ac:dyDescent="0.25">
      <c r="B16329" s="16" t="s">
        <v>4917</v>
      </c>
      <c r="C16329" s="16" t="s">
        <v>4485</v>
      </c>
      <c r="D16329" s="16" t="s">
        <v>107</v>
      </c>
      <c r="E16329" s="16" t="s">
        <v>1846</v>
      </c>
      <c r="G16329" s="16" t="s">
        <v>1847</v>
      </c>
      <c r="H16329" s="16" t="s">
        <v>152</v>
      </c>
      <c r="I16329" s="35">
        <v>2456718</v>
      </c>
      <c r="J16329" s="35">
        <v>1707064.98</v>
      </c>
      <c r="K16329" s="36">
        <f>IFERROR((J16329/I16329),0)</f>
        <v>0.69485589310616847</v>
      </c>
      <c r="L16329" s="35">
        <v>1565818</v>
      </c>
      <c r="M16329" s="35">
        <v>1707064.98</v>
      </c>
      <c r="N16329" s="40">
        <f>M16329/L16329</f>
        <v>1.0902065118679183</v>
      </c>
      <c r="O16329" s="28"/>
      <c r="P16329" s="28"/>
      <c r="Q16329" s="28"/>
      <c r="R16329" s="28"/>
      <c r="S16329" s="25"/>
    </row>
    <row r="16330" spans="2:19" s="16" customFormat="1" outlineLevel="2" x14ac:dyDescent="0.25">
      <c r="B16330" s="16" t="s">
        <v>4917</v>
      </c>
      <c r="C16330" s="16" t="s">
        <v>4485</v>
      </c>
      <c r="D16330" s="16" t="s">
        <v>107</v>
      </c>
      <c r="E16330" s="16" t="s">
        <v>1846</v>
      </c>
      <c r="G16330" s="16" t="s">
        <v>1847</v>
      </c>
      <c r="H16330" s="16" t="s">
        <v>19</v>
      </c>
      <c r="I16330" s="31">
        <v>3203219</v>
      </c>
      <c r="J16330" s="31">
        <v>3203219</v>
      </c>
      <c r="K16330" s="32">
        <f>IFERROR((J16330/I16330),0)</f>
        <v>1</v>
      </c>
      <c r="L16330" s="31"/>
      <c r="M16330" s="31"/>
      <c r="N16330" s="39"/>
      <c r="O16330" s="28"/>
      <c r="P16330" s="28"/>
      <c r="Q16330" s="28"/>
      <c r="R16330" s="28"/>
      <c r="S16330" s="25"/>
    </row>
    <row r="16331" spans="2:19" s="16" customFormat="1" outlineLevel="2" x14ac:dyDescent="0.25">
      <c r="B16331" s="16" t="s">
        <v>4917</v>
      </c>
      <c r="C16331" s="16" t="s">
        <v>4485</v>
      </c>
      <c r="D16331" s="16" t="s">
        <v>107</v>
      </c>
      <c r="E16331" s="16" t="s">
        <v>1846</v>
      </c>
      <c r="G16331" s="16" t="s">
        <v>1847</v>
      </c>
      <c r="H16331" s="16" t="s">
        <v>154</v>
      </c>
      <c r="I16331" s="31">
        <v>15</v>
      </c>
      <c r="J16331" s="31">
        <v>15</v>
      </c>
      <c r="K16331" s="32">
        <f>IFERROR((J16331/I16331),0)</f>
        <v>1</v>
      </c>
      <c r="L16331" s="31"/>
      <c r="M16331" s="31"/>
      <c r="N16331" s="39"/>
      <c r="O16331" s="28"/>
      <c r="P16331" s="28"/>
      <c r="Q16331" s="28"/>
      <c r="R16331" s="28"/>
      <c r="S16331" s="25"/>
    </row>
    <row r="16332" spans="2:19" s="16" customFormat="1" outlineLevel="2" x14ac:dyDescent="0.25">
      <c r="B16332" s="16" t="s">
        <v>4917</v>
      </c>
      <c r="C16332" s="16" t="s">
        <v>4485</v>
      </c>
      <c r="D16332" s="16" t="s">
        <v>107</v>
      </c>
      <c r="E16332" s="16" t="s">
        <v>1846</v>
      </c>
      <c r="G16332" s="16" t="s">
        <v>1847</v>
      </c>
      <c r="H16332" s="16" t="s">
        <v>231</v>
      </c>
      <c r="I16332" s="31">
        <v>361010</v>
      </c>
      <c r="J16332" s="31">
        <v>361010</v>
      </c>
      <c r="K16332" s="32">
        <f>IFERROR((J16332/I16332),0)</f>
        <v>1</v>
      </c>
      <c r="L16332" s="31"/>
      <c r="M16332" s="31"/>
      <c r="N16332" s="39"/>
      <c r="O16332" s="28"/>
      <c r="P16332" s="28"/>
      <c r="Q16332" s="28"/>
      <c r="R16332" s="28"/>
      <c r="S16332" s="25"/>
    </row>
    <row r="16333" spans="2:19" s="16" customFormat="1" outlineLevel="2" x14ac:dyDescent="0.25">
      <c r="B16333" s="16" t="s">
        <v>4917</v>
      </c>
      <c r="C16333" s="16" t="s">
        <v>4485</v>
      </c>
      <c r="D16333" s="16" t="s">
        <v>107</v>
      </c>
      <c r="E16333" s="16" t="s">
        <v>1846</v>
      </c>
      <c r="G16333" s="16" t="s">
        <v>1847</v>
      </c>
      <c r="H16333" s="16" t="s">
        <v>155</v>
      </c>
      <c r="I16333" s="31">
        <v>-491344</v>
      </c>
      <c r="J16333" s="31"/>
      <c r="K16333" s="32">
        <f>IFERROR((J16333/I16333),0)</f>
        <v>0</v>
      </c>
      <c r="L16333" s="31"/>
      <c r="M16333" s="31"/>
      <c r="N16333" s="39"/>
      <c r="O16333" s="28"/>
      <c r="P16333" s="28"/>
      <c r="Q16333" s="28"/>
      <c r="R16333" s="28"/>
      <c r="S16333" s="25"/>
    </row>
    <row r="16334" spans="2:19" s="16" customFormat="1" outlineLevel="1" x14ac:dyDescent="0.25">
      <c r="B16334" s="47" t="s">
        <v>9178</v>
      </c>
      <c r="C16334" s="47" t="str">
        <f>C16333</f>
        <v>ASIGNACIONES DIRECTAS ANTICIPADAS (5% DEL SGR)</v>
      </c>
      <c r="D16334" s="47"/>
      <c r="E16334" s="47" t="str">
        <f>E16333</f>
        <v>25875</v>
      </c>
      <c r="F16334" s="47"/>
      <c r="G16334" s="47" t="str">
        <f>G16333</f>
        <v xml:space="preserve">VILLETA                                           </v>
      </c>
      <c r="H16334" s="47" t="s">
        <v>10655</v>
      </c>
      <c r="I16334" s="51">
        <f>SUBTOTAL(9,I16329:I16333)</f>
        <v>5529618</v>
      </c>
      <c r="J16334" s="51">
        <f>SUBTOTAL(9,J16329:J16333)</f>
        <v>5271308.9800000004</v>
      </c>
      <c r="K16334" s="49">
        <f>J16334/I16334</f>
        <v>0.95328628125848847</v>
      </c>
      <c r="L16334" s="51">
        <f>SUBTOTAL(9,L16329:L16333)</f>
        <v>1565818</v>
      </c>
      <c r="M16334" s="51">
        <f>SUBTOTAL(9,M16329:M16333)</f>
        <v>1707064.98</v>
      </c>
      <c r="N16334" s="50">
        <f>IFERROR((M16334/L16334),"N.A")</f>
        <v>1.0902065118679183</v>
      </c>
      <c r="O16334" s="28"/>
      <c r="P16334" s="28"/>
      <c r="Q16334" s="28"/>
      <c r="R16334" s="28"/>
      <c r="S16334" s="25"/>
    </row>
    <row r="16335" spans="2:19" s="16" customFormat="1" outlineLevel="2" x14ac:dyDescent="0.25">
      <c r="B16335" s="16" t="s">
        <v>4918</v>
      </c>
      <c r="C16335" s="16" t="s">
        <v>4485</v>
      </c>
      <c r="D16335" s="16" t="s">
        <v>107</v>
      </c>
      <c r="E16335" s="16" t="s">
        <v>1849</v>
      </c>
      <c r="G16335" s="16" t="s">
        <v>1850</v>
      </c>
      <c r="H16335" s="16" t="s">
        <v>152</v>
      </c>
      <c r="I16335" s="35">
        <v>23438562</v>
      </c>
      <c r="J16335" s="35">
        <v>9684395.2300000004</v>
      </c>
      <c r="K16335" s="36">
        <f>IFERROR((J16335/I16335),0)</f>
        <v>0.41318214103749201</v>
      </c>
      <c r="L16335" s="35">
        <v>15642834</v>
      </c>
      <c r="M16335" s="35">
        <v>9684395.2300000004</v>
      </c>
      <c r="N16335" s="40">
        <f>M16335/L16335</f>
        <v>0.61909467491632275</v>
      </c>
      <c r="O16335" s="28"/>
      <c r="P16335" s="28"/>
      <c r="Q16335" s="28"/>
      <c r="R16335" s="28"/>
      <c r="S16335" s="25"/>
    </row>
    <row r="16336" spans="2:19" s="16" customFormat="1" outlineLevel="2" x14ac:dyDescent="0.25">
      <c r="B16336" s="16" t="s">
        <v>4918</v>
      </c>
      <c r="C16336" s="16" t="s">
        <v>4485</v>
      </c>
      <c r="D16336" s="16" t="s">
        <v>107</v>
      </c>
      <c r="E16336" s="16" t="s">
        <v>1849</v>
      </c>
      <c r="G16336" s="16" t="s">
        <v>1850</v>
      </c>
      <c r="H16336" s="16" t="s">
        <v>19</v>
      </c>
      <c r="I16336" s="31">
        <v>91808691</v>
      </c>
      <c r="J16336" s="31">
        <v>91808691</v>
      </c>
      <c r="K16336" s="32">
        <f>IFERROR((J16336/I16336),0)</f>
        <v>1</v>
      </c>
      <c r="L16336" s="31"/>
      <c r="M16336" s="31"/>
      <c r="N16336" s="39"/>
      <c r="O16336" s="28"/>
      <c r="P16336" s="28"/>
      <c r="Q16336" s="28"/>
      <c r="R16336" s="28"/>
      <c r="S16336" s="25"/>
    </row>
    <row r="16337" spans="2:19" s="16" customFormat="1" outlineLevel="2" x14ac:dyDescent="0.25">
      <c r="B16337" s="16" t="s">
        <v>4918</v>
      </c>
      <c r="C16337" s="16" t="s">
        <v>4485</v>
      </c>
      <c r="D16337" s="16" t="s">
        <v>107</v>
      </c>
      <c r="E16337" s="16" t="s">
        <v>1849</v>
      </c>
      <c r="G16337" s="16" t="s">
        <v>1850</v>
      </c>
      <c r="H16337" s="16" t="s">
        <v>154</v>
      </c>
      <c r="I16337" s="31">
        <v>145</v>
      </c>
      <c r="J16337" s="31">
        <v>145</v>
      </c>
      <c r="K16337" s="32">
        <f>IFERROR((J16337/I16337),0)</f>
        <v>1</v>
      </c>
      <c r="L16337" s="31"/>
      <c r="M16337" s="31"/>
      <c r="N16337" s="39"/>
      <c r="O16337" s="28"/>
      <c r="P16337" s="28"/>
      <c r="Q16337" s="28"/>
      <c r="R16337" s="28"/>
      <c r="S16337" s="25"/>
    </row>
    <row r="16338" spans="2:19" s="16" customFormat="1" outlineLevel="2" x14ac:dyDescent="0.25">
      <c r="B16338" s="16" t="s">
        <v>4918</v>
      </c>
      <c r="C16338" s="16" t="s">
        <v>4485</v>
      </c>
      <c r="D16338" s="16" t="s">
        <v>107</v>
      </c>
      <c r="E16338" s="16" t="s">
        <v>1849</v>
      </c>
      <c r="G16338" s="16" t="s">
        <v>1850</v>
      </c>
      <c r="H16338" s="16" t="s">
        <v>4491</v>
      </c>
      <c r="I16338" s="31">
        <v>4255363</v>
      </c>
      <c r="J16338" s="31">
        <v>4255363</v>
      </c>
      <c r="K16338" s="42"/>
      <c r="L16338" s="31"/>
      <c r="M16338" s="31"/>
      <c r="N16338" s="39"/>
      <c r="O16338" s="28"/>
      <c r="P16338" s="28"/>
      <c r="Q16338" s="28"/>
      <c r="R16338" s="28"/>
      <c r="S16338" s="25"/>
    </row>
    <row r="16339" spans="2:19" s="16" customFormat="1" outlineLevel="2" x14ac:dyDescent="0.25">
      <c r="B16339" s="16" t="s">
        <v>4918</v>
      </c>
      <c r="C16339" s="16" t="s">
        <v>4485</v>
      </c>
      <c r="D16339" s="16" t="s">
        <v>107</v>
      </c>
      <c r="E16339" s="16" t="s">
        <v>1849</v>
      </c>
      <c r="G16339" s="16" t="s">
        <v>1850</v>
      </c>
      <c r="H16339" s="16" t="s">
        <v>231</v>
      </c>
      <c r="I16339" s="31">
        <v>3770213</v>
      </c>
      <c r="J16339" s="31">
        <v>3770213</v>
      </c>
      <c r="K16339" s="32">
        <f>IFERROR((J16339/I16339),0)</f>
        <v>1</v>
      </c>
      <c r="L16339" s="31"/>
      <c r="M16339" s="31"/>
      <c r="N16339" s="39"/>
      <c r="O16339" s="28"/>
      <c r="P16339" s="28"/>
      <c r="Q16339" s="28"/>
      <c r="R16339" s="28"/>
      <c r="S16339" s="25"/>
    </row>
    <row r="16340" spans="2:19" s="16" customFormat="1" outlineLevel="2" x14ac:dyDescent="0.25">
      <c r="B16340" s="16" t="s">
        <v>4918</v>
      </c>
      <c r="C16340" s="16" t="s">
        <v>4485</v>
      </c>
      <c r="D16340" s="16" t="s">
        <v>107</v>
      </c>
      <c r="E16340" s="16" t="s">
        <v>1849</v>
      </c>
      <c r="G16340" s="16" t="s">
        <v>1850</v>
      </c>
      <c r="H16340" s="16" t="s">
        <v>155</v>
      </c>
      <c r="I16340" s="31">
        <v>-4687712</v>
      </c>
      <c r="J16340" s="31"/>
      <c r="K16340" s="32">
        <f>IFERROR((J16340/I16340),0)</f>
        <v>0</v>
      </c>
      <c r="L16340" s="31"/>
      <c r="M16340" s="31"/>
      <c r="N16340" s="39"/>
      <c r="O16340" s="28"/>
      <c r="P16340" s="28"/>
      <c r="Q16340" s="28"/>
      <c r="R16340" s="28"/>
      <c r="S16340" s="25"/>
    </row>
    <row r="16341" spans="2:19" s="16" customFormat="1" outlineLevel="1" x14ac:dyDescent="0.25">
      <c r="B16341" s="47" t="s">
        <v>9179</v>
      </c>
      <c r="C16341" s="47" t="str">
        <f>C16340</f>
        <v>ASIGNACIONES DIRECTAS ANTICIPADAS (5% DEL SGR)</v>
      </c>
      <c r="D16341" s="47"/>
      <c r="E16341" s="47" t="str">
        <f>E16340</f>
        <v>25873</v>
      </c>
      <c r="F16341" s="47"/>
      <c r="G16341" s="47" t="str">
        <f>G16340</f>
        <v xml:space="preserve">VILLAPINZÓN                                       </v>
      </c>
      <c r="H16341" s="47" t="s">
        <v>10655</v>
      </c>
      <c r="I16341" s="51">
        <f>SUBTOTAL(9,I16335:I16340)</f>
        <v>118585262</v>
      </c>
      <c r="J16341" s="51">
        <f>SUBTOTAL(9,J16335:J16340)</f>
        <v>109518807.23</v>
      </c>
      <c r="K16341" s="49">
        <f>J16341/I16341</f>
        <v>0.92354484345617927</v>
      </c>
      <c r="L16341" s="51">
        <f>SUBTOTAL(9,L16335:L16340)</f>
        <v>15642834</v>
      </c>
      <c r="M16341" s="51">
        <f>SUBTOTAL(9,M16335:M16340)</f>
        <v>9684395.2300000004</v>
      </c>
      <c r="N16341" s="50">
        <f>IFERROR((M16341/L16341),"N.A")</f>
        <v>0.61909467491632275</v>
      </c>
      <c r="O16341" s="28"/>
      <c r="P16341" s="28"/>
      <c r="Q16341" s="28"/>
      <c r="R16341" s="28"/>
      <c r="S16341" s="25"/>
    </row>
    <row r="16342" spans="2:19" s="16" customFormat="1" outlineLevel="2" x14ac:dyDescent="0.25">
      <c r="B16342" s="16" t="s">
        <v>4919</v>
      </c>
      <c r="C16342" s="16" t="s">
        <v>4485</v>
      </c>
      <c r="D16342" s="16" t="s">
        <v>107</v>
      </c>
      <c r="E16342" s="16" t="s">
        <v>1861</v>
      </c>
      <c r="G16342" s="16" t="s">
        <v>1862</v>
      </c>
      <c r="H16342" s="16" t="s">
        <v>152</v>
      </c>
      <c r="I16342" s="35">
        <v>53125</v>
      </c>
      <c r="J16342" s="35">
        <v>53125</v>
      </c>
      <c r="K16342" s="36">
        <f>IFERROR((J16342/I16342),0)</f>
        <v>1</v>
      </c>
      <c r="L16342" s="35">
        <v>33315</v>
      </c>
      <c r="M16342" s="35">
        <v>53125</v>
      </c>
      <c r="N16342" s="40">
        <f>M16342/L16342</f>
        <v>1.5946270448746811</v>
      </c>
      <c r="O16342" s="28"/>
      <c r="P16342" s="28"/>
      <c r="Q16342" s="28"/>
      <c r="R16342" s="28"/>
      <c r="S16342" s="25"/>
    </row>
    <row r="16343" spans="2:19" s="16" customFormat="1" outlineLevel="2" x14ac:dyDescent="0.25">
      <c r="B16343" s="16" t="s">
        <v>4919</v>
      </c>
      <c r="C16343" s="16" t="s">
        <v>4485</v>
      </c>
      <c r="D16343" s="16" t="s">
        <v>107</v>
      </c>
      <c r="E16343" s="16" t="s">
        <v>1861</v>
      </c>
      <c r="G16343" s="16" t="s">
        <v>1862</v>
      </c>
      <c r="H16343" s="16" t="s">
        <v>19</v>
      </c>
      <c r="I16343" s="31">
        <v>343703</v>
      </c>
      <c r="J16343" s="31">
        <v>343703</v>
      </c>
      <c r="K16343" s="32">
        <f>IFERROR((J16343/I16343),0)</f>
        <v>1</v>
      </c>
      <c r="L16343" s="31"/>
      <c r="M16343" s="31"/>
      <c r="N16343" s="39"/>
      <c r="O16343" s="28"/>
      <c r="P16343" s="28"/>
      <c r="Q16343" s="28"/>
      <c r="R16343" s="28"/>
      <c r="S16343" s="25"/>
    </row>
    <row r="16344" spans="2:19" s="16" customFormat="1" outlineLevel="2" x14ac:dyDescent="0.25">
      <c r="B16344" s="16" t="s">
        <v>4919</v>
      </c>
      <c r="C16344" s="16" t="s">
        <v>4485</v>
      </c>
      <c r="D16344" s="16" t="s">
        <v>107</v>
      </c>
      <c r="E16344" s="16" t="s">
        <v>1861</v>
      </c>
      <c r="G16344" s="16" t="s">
        <v>1862</v>
      </c>
      <c r="H16344" s="16" t="s">
        <v>231</v>
      </c>
      <c r="I16344" s="31">
        <v>7554</v>
      </c>
      <c r="J16344" s="31">
        <v>7554</v>
      </c>
      <c r="K16344" s="32">
        <f>IFERROR((J16344/I16344),0)</f>
        <v>1</v>
      </c>
      <c r="L16344" s="31"/>
      <c r="M16344" s="31"/>
      <c r="N16344" s="39"/>
      <c r="O16344" s="28"/>
      <c r="P16344" s="28"/>
      <c r="Q16344" s="28"/>
      <c r="R16344" s="28"/>
      <c r="S16344" s="25"/>
    </row>
    <row r="16345" spans="2:19" s="16" customFormat="1" outlineLevel="2" x14ac:dyDescent="0.25">
      <c r="B16345" s="16" t="s">
        <v>4919</v>
      </c>
      <c r="C16345" s="16" t="s">
        <v>4485</v>
      </c>
      <c r="D16345" s="16" t="s">
        <v>107</v>
      </c>
      <c r="E16345" s="16" t="s">
        <v>1861</v>
      </c>
      <c r="G16345" s="16" t="s">
        <v>1862</v>
      </c>
      <c r="H16345" s="16" t="s">
        <v>155</v>
      </c>
      <c r="I16345" s="31">
        <v>-10625</v>
      </c>
      <c r="J16345" s="31"/>
      <c r="K16345" s="32">
        <f>IFERROR((J16345/I16345),0)</f>
        <v>0</v>
      </c>
      <c r="L16345" s="31"/>
      <c r="M16345" s="31"/>
      <c r="N16345" s="39"/>
      <c r="O16345" s="28"/>
      <c r="P16345" s="28"/>
      <c r="Q16345" s="28"/>
      <c r="R16345" s="28"/>
      <c r="S16345" s="25"/>
    </row>
    <row r="16346" spans="2:19" s="16" customFormat="1" outlineLevel="1" x14ac:dyDescent="0.25">
      <c r="B16346" s="47" t="s">
        <v>9180</v>
      </c>
      <c r="C16346" s="47" t="str">
        <f>C16345</f>
        <v>ASIGNACIONES DIRECTAS ANTICIPADAS (5% DEL SGR)</v>
      </c>
      <c r="D16346" s="47"/>
      <c r="E16346" s="47" t="str">
        <f>E16345</f>
        <v>25851</v>
      </c>
      <c r="F16346" s="47"/>
      <c r="G16346" s="47" t="str">
        <f>G16345</f>
        <v xml:space="preserve">ÚTICA                                             </v>
      </c>
      <c r="H16346" s="47" t="s">
        <v>10655</v>
      </c>
      <c r="I16346" s="51">
        <f>SUBTOTAL(9,I16342:I16345)</f>
        <v>393757</v>
      </c>
      <c r="J16346" s="51">
        <f>SUBTOTAL(9,J16342:J16345)</f>
        <v>404382</v>
      </c>
      <c r="K16346" s="49">
        <f>J16346/I16346</f>
        <v>1.0269836472748421</v>
      </c>
      <c r="L16346" s="51">
        <f>SUBTOTAL(9,L16342:L16345)</f>
        <v>33315</v>
      </c>
      <c r="M16346" s="51">
        <f>SUBTOTAL(9,M16342:M16345)</f>
        <v>53125</v>
      </c>
      <c r="N16346" s="50">
        <f>IFERROR((M16346/L16346),"N.A")</f>
        <v>1.5946270448746811</v>
      </c>
      <c r="O16346" s="28"/>
      <c r="P16346" s="28"/>
      <c r="Q16346" s="28"/>
      <c r="R16346" s="28"/>
      <c r="S16346" s="25"/>
    </row>
    <row r="16347" spans="2:19" s="16" customFormat="1" outlineLevel="2" x14ac:dyDescent="0.25">
      <c r="B16347" s="16" t="s">
        <v>4920</v>
      </c>
      <c r="C16347" s="16" t="s">
        <v>4485</v>
      </c>
      <c r="D16347" s="16" t="s">
        <v>107</v>
      </c>
      <c r="E16347" s="16" t="s">
        <v>1864</v>
      </c>
      <c r="G16347" s="16" t="s">
        <v>1865</v>
      </c>
      <c r="H16347" s="16" t="s">
        <v>152</v>
      </c>
      <c r="I16347" s="35">
        <v>10311938</v>
      </c>
      <c r="J16347" s="35">
        <v>2737346.63</v>
      </c>
      <c r="K16347" s="36">
        <f>IFERROR((J16347/I16347),0)</f>
        <v>0.26545413965832609</v>
      </c>
      <c r="L16347" s="35">
        <v>6672611</v>
      </c>
      <c r="M16347" s="35">
        <v>2737346.63</v>
      </c>
      <c r="N16347" s="40">
        <f>M16347/L16347</f>
        <v>0.41023620738568456</v>
      </c>
      <c r="O16347" s="28"/>
      <c r="P16347" s="28"/>
      <c r="Q16347" s="28"/>
      <c r="R16347" s="28"/>
      <c r="S16347" s="25"/>
    </row>
    <row r="16348" spans="2:19" s="16" customFormat="1" outlineLevel="2" x14ac:dyDescent="0.25">
      <c r="B16348" s="16" t="s">
        <v>4920</v>
      </c>
      <c r="C16348" s="16" t="s">
        <v>4485</v>
      </c>
      <c r="D16348" s="16" t="s">
        <v>107</v>
      </c>
      <c r="E16348" s="16" t="s">
        <v>1864</v>
      </c>
      <c r="G16348" s="16" t="s">
        <v>1865</v>
      </c>
      <c r="H16348" s="16" t="s">
        <v>19</v>
      </c>
      <c r="I16348" s="31">
        <v>16828699</v>
      </c>
      <c r="J16348" s="31">
        <v>16828699</v>
      </c>
      <c r="K16348" s="32">
        <f>IFERROR((J16348/I16348),0)</f>
        <v>1</v>
      </c>
      <c r="L16348" s="31"/>
      <c r="M16348" s="31"/>
      <c r="N16348" s="39"/>
      <c r="O16348" s="28"/>
      <c r="P16348" s="28"/>
      <c r="Q16348" s="28"/>
      <c r="R16348" s="28"/>
      <c r="S16348" s="25"/>
    </row>
    <row r="16349" spans="2:19" s="16" customFormat="1" outlineLevel="2" x14ac:dyDescent="0.25">
      <c r="B16349" s="16" t="s">
        <v>4920</v>
      </c>
      <c r="C16349" s="16" t="s">
        <v>4485</v>
      </c>
      <c r="D16349" s="16" t="s">
        <v>107</v>
      </c>
      <c r="E16349" s="16" t="s">
        <v>1864</v>
      </c>
      <c r="G16349" s="16" t="s">
        <v>1865</v>
      </c>
      <c r="H16349" s="16" t="s">
        <v>154</v>
      </c>
      <c r="I16349" s="31">
        <v>64</v>
      </c>
      <c r="J16349" s="31">
        <v>64</v>
      </c>
      <c r="K16349" s="32">
        <f>IFERROR((J16349/I16349),0)</f>
        <v>1</v>
      </c>
      <c r="L16349" s="31"/>
      <c r="M16349" s="31"/>
      <c r="N16349" s="39"/>
      <c r="O16349" s="28"/>
      <c r="P16349" s="28"/>
      <c r="Q16349" s="28"/>
      <c r="R16349" s="28"/>
      <c r="S16349" s="25"/>
    </row>
    <row r="16350" spans="2:19" s="16" customFormat="1" outlineLevel="2" x14ac:dyDescent="0.25">
      <c r="B16350" s="16" t="s">
        <v>4920</v>
      </c>
      <c r="C16350" s="16" t="s">
        <v>4485</v>
      </c>
      <c r="D16350" s="16" t="s">
        <v>107</v>
      </c>
      <c r="E16350" s="16" t="s">
        <v>1864</v>
      </c>
      <c r="G16350" s="16" t="s">
        <v>1865</v>
      </c>
      <c r="H16350" s="16" t="s">
        <v>231</v>
      </c>
      <c r="I16350" s="31">
        <v>1561700</v>
      </c>
      <c r="J16350" s="31">
        <v>1561700</v>
      </c>
      <c r="K16350" s="32">
        <f>IFERROR((J16350/I16350),0)</f>
        <v>1</v>
      </c>
      <c r="L16350" s="31"/>
      <c r="M16350" s="31"/>
      <c r="N16350" s="39"/>
      <c r="O16350" s="28"/>
      <c r="P16350" s="28"/>
      <c r="Q16350" s="28"/>
      <c r="R16350" s="28"/>
      <c r="S16350" s="25"/>
    </row>
    <row r="16351" spans="2:19" s="16" customFormat="1" outlineLevel="2" x14ac:dyDescent="0.25">
      <c r="B16351" s="16" t="s">
        <v>4920</v>
      </c>
      <c r="C16351" s="16" t="s">
        <v>4485</v>
      </c>
      <c r="D16351" s="16" t="s">
        <v>107</v>
      </c>
      <c r="E16351" s="16" t="s">
        <v>1864</v>
      </c>
      <c r="G16351" s="16" t="s">
        <v>1865</v>
      </c>
      <c r="H16351" s="16" t="s">
        <v>155</v>
      </c>
      <c r="I16351" s="31">
        <v>-2062388</v>
      </c>
      <c r="J16351" s="31"/>
      <c r="K16351" s="32">
        <f>IFERROR((J16351/I16351),0)</f>
        <v>0</v>
      </c>
      <c r="L16351" s="31"/>
      <c r="M16351" s="31"/>
      <c r="N16351" s="39"/>
      <c r="O16351" s="28"/>
      <c r="P16351" s="28"/>
      <c r="Q16351" s="28"/>
      <c r="R16351" s="28"/>
      <c r="S16351" s="25"/>
    </row>
    <row r="16352" spans="2:19" s="16" customFormat="1" outlineLevel="1" x14ac:dyDescent="0.25">
      <c r="B16352" s="47" t="s">
        <v>9181</v>
      </c>
      <c r="C16352" s="47" t="str">
        <f>C16351</f>
        <v>ASIGNACIONES DIRECTAS ANTICIPADAS (5% DEL SGR)</v>
      </c>
      <c r="D16352" s="47"/>
      <c r="E16352" s="47" t="str">
        <f>E16351</f>
        <v>25845</v>
      </c>
      <c r="F16352" s="47"/>
      <c r="G16352" s="47" t="str">
        <f>G16351</f>
        <v xml:space="preserve">UNE                                               </v>
      </c>
      <c r="H16352" s="47" t="s">
        <v>10655</v>
      </c>
      <c r="I16352" s="51">
        <f>SUBTOTAL(9,I16347:I16351)</f>
        <v>26640013</v>
      </c>
      <c r="J16352" s="51">
        <f>SUBTOTAL(9,J16347:J16351)</f>
        <v>21127809.629999999</v>
      </c>
      <c r="K16352" s="49">
        <f>J16352/I16352</f>
        <v>0.7930855600558453</v>
      </c>
      <c r="L16352" s="51">
        <f>SUBTOTAL(9,L16347:L16351)</f>
        <v>6672611</v>
      </c>
      <c r="M16352" s="51">
        <f>SUBTOTAL(9,M16347:M16351)</f>
        <v>2737346.63</v>
      </c>
      <c r="N16352" s="50">
        <f>IFERROR((M16352/L16352),"N.A")</f>
        <v>0.41023620738568456</v>
      </c>
      <c r="O16352" s="28"/>
      <c r="P16352" s="28"/>
      <c r="Q16352" s="28"/>
      <c r="R16352" s="28"/>
      <c r="S16352" s="25"/>
    </row>
    <row r="16353" spans="2:19" s="16" customFormat="1" outlineLevel="2" x14ac:dyDescent="0.25">
      <c r="B16353" s="16" t="s">
        <v>4921</v>
      </c>
      <c r="C16353" s="16" t="s">
        <v>4485</v>
      </c>
      <c r="D16353" s="16" t="s">
        <v>107</v>
      </c>
      <c r="E16353" s="16" t="s">
        <v>1867</v>
      </c>
      <c r="G16353" s="16" t="s">
        <v>1868</v>
      </c>
      <c r="H16353" s="16" t="s">
        <v>152</v>
      </c>
      <c r="I16353" s="35">
        <v>5664101</v>
      </c>
      <c r="J16353" s="35">
        <v>537567.77</v>
      </c>
      <c r="K16353" s="36">
        <f>IFERROR((J16353/I16353),0)</f>
        <v>9.490787152277122E-2</v>
      </c>
      <c r="L16353" s="35">
        <v>3779250</v>
      </c>
      <c r="M16353" s="35">
        <v>537567.77</v>
      </c>
      <c r="N16353" s="40">
        <f>M16353/L16353</f>
        <v>0.14224191837004696</v>
      </c>
      <c r="O16353" s="28"/>
      <c r="P16353" s="28"/>
      <c r="Q16353" s="28"/>
      <c r="R16353" s="28"/>
      <c r="S16353" s="25"/>
    </row>
    <row r="16354" spans="2:19" s="16" customFormat="1" outlineLevel="2" x14ac:dyDescent="0.25">
      <c r="B16354" s="16" t="s">
        <v>4921</v>
      </c>
      <c r="C16354" s="16" t="s">
        <v>4485</v>
      </c>
      <c r="D16354" s="16" t="s">
        <v>107</v>
      </c>
      <c r="E16354" s="16" t="s">
        <v>1867</v>
      </c>
      <c r="G16354" s="16" t="s">
        <v>1868</v>
      </c>
      <c r="H16354" s="16" t="s">
        <v>19</v>
      </c>
      <c r="I16354" s="31">
        <v>3717305</v>
      </c>
      <c r="J16354" s="31">
        <v>3717305</v>
      </c>
      <c r="K16354" s="32">
        <f>IFERROR((J16354/I16354),0)</f>
        <v>1</v>
      </c>
      <c r="L16354" s="31"/>
      <c r="M16354" s="31"/>
      <c r="N16354" s="39"/>
      <c r="O16354" s="28"/>
      <c r="P16354" s="28"/>
      <c r="Q16354" s="28"/>
      <c r="R16354" s="28"/>
      <c r="S16354" s="25"/>
    </row>
    <row r="16355" spans="2:19" s="16" customFormat="1" outlineLevel="2" x14ac:dyDescent="0.25">
      <c r="B16355" s="16" t="s">
        <v>4921</v>
      </c>
      <c r="C16355" s="16" t="s">
        <v>4485</v>
      </c>
      <c r="D16355" s="16" t="s">
        <v>107</v>
      </c>
      <c r="E16355" s="16" t="s">
        <v>1867</v>
      </c>
      <c r="G16355" s="16" t="s">
        <v>1868</v>
      </c>
      <c r="H16355" s="16" t="s">
        <v>154</v>
      </c>
      <c r="I16355" s="31">
        <v>35</v>
      </c>
      <c r="J16355" s="31">
        <v>35</v>
      </c>
      <c r="K16355" s="32">
        <f>IFERROR((J16355/I16355),0)</f>
        <v>1</v>
      </c>
      <c r="L16355" s="31"/>
      <c r="M16355" s="31"/>
      <c r="N16355" s="39"/>
      <c r="O16355" s="28"/>
      <c r="P16355" s="28"/>
      <c r="Q16355" s="28"/>
      <c r="R16355" s="28"/>
      <c r="S16355" s="25"/>
    </row>
    <row r="16356" spans="2:19" s="16" customFormat="1" outlineLevel="2" x14ac:dyDescent="0.25">
      <c r="B16356" s="16" t="s">
        <v>4921</v>
      </c>
      <c r="C16356" s="16" t="s">
        <v>4485</v>
      </c>
      <c r="D16356" s="16" t="s">
        <v>107</v>
      </c>
      <c r="E16356" s="16" t="s">
        <v>1867</v>
      </c>
      <c r="G16356" s="16" t="s">
        <v>1868</v>
      </c>
      <c r="H16356" s="16" t="s">
        <v>4491</v>
      </c>
      <c r="I16356" s="31">
        <v>7441215</v>
      </c>
      <c r="J16356" s="31">
        <v>7441215</v>
      </c>
      <c r="K16356" s="42"/>
      <c r="L16356" s="31"/>
      <c r="M16356" s="31"/>
      <c r="N16356" s="39"/>
      <c r="O16356" s="28"/>
      <c r="P16356" s="28"/>
      <c r="Q16356" s="28"/>
      <c r="R16356" s="28"/>
      <c r="S16356" s="25"/>
    </row>
    <row r="16357" spans="2:19" s="16" customFormat="1" outlineLevel="2" x14ac:dyDescent="0.25">
      <c r="B16357" s="16" t="s">
        <v>4921</v>
      </c>
      <c r="C16357" s="16" t="s">
        <v>4485</v>
      </c>
      <c r="D16357" s="16" t="s">
        <v>107</v>
      </c>
      <c r="E16357" s="16" t="s">
        <v>1867</v>
      </c>
      <c r="G16357" s="16" t="s">
        <v>1868</v>
      </c>
      <c r="H16357" s="16" t="s">
        <v>231</v>
      </c>
      <c r="I16357" s="31">
        <v>910658</v>
      </c>
      <c r="J16357" s="31">
        <v>910658</v>
      </c>
      <c r="K16357" s="32">
        <f>IFERROR((J16357/I16357),0)</f>
        <v>1</v>
      </c>
      <c r="L16357" s="31"/>
      <c r="M16357" s="31"/>
      <c r="N16357" s="39"/>
      <c r="O16357" s="28"/>
      <c r="P16357" s="28"/>
      <c r="Q16357" s="28"/>
      <c r="R16357" s="28"/>
      <c r="S16357" s="25"/>
    </row>
    <row r="16358" spans="2:19" s="16" customFormat="1" outlineLevel="2" x14ac:dyDescent="0.25">
      <c r="B16358" s="16" t="s">
        <v>4921</v>
      </c>
      <c r="C16358" s="16" t="s">
        <v>4485</v>
      </c>
      <c r="D16358" s="16" t="s">
        <v>107</v>
      </c>
      <c r="E16358" s="16" t="s">
        <v>1867</v>
      </c>
      <c r="G16358" s="16" t="s">
        <v>1868</v>
      </c>
      <c r="H16358" s="16" t="s">
        <v>155</v>
      </c>
      <c r="I16358" s="31">
        <v>-1132820</v>
      </c>
      <c r="J16358" s="31"/>
      <c r="K16358" s="32">
        <f>IFERROR((J16358/I16358),0)</f>
        <v>0</v>
      </c>
      <c r="L16358" s="31"/>
      <c r="M16358" s="31"/>
      <c r="N16358" s="39"/>
      <c r="O16358" s="28"/>
      <c r="P16358" s="28"/>
      <c r="Q16358" s="28"/>
      <c r="R16358" s="28"/>
      <c r="S16358" s="25"/>
    </row>
    <row r="16359" spans="2:19" s="16" customFormat="1" outlineLevel="1" x14ac:dyDescent="0.25">
      <c r="B16359" s="47" t="s">
        <v>9182</v>
      </c>
      <c r="C16359" s="47" t="str">
        <f>C16358</f>
        <v>ASIGNACIONES DIRECTAS ANTICIPADAS (5% DEL SGR)</v>
      </c>
      <c r="D16359" s="47"/>
      <c r="E16359" s="47" t="str">
        <f>E16358</f>
        <v>25843</v>
      </c>
      <c r="F16359" s="47"/>
      <c r="G16359" s="47" t="str">
        <f>G16358</f>
        <v xml:space="preserve">VILLA DE SAN DIEGO DE UBATE                       </v>
      </c>
      <c r="H16359" s="47" t="s">
        <v>10655</v>
      </c>
      <c r="I16359" s="51">
        <f>SUBTOTAL(9,I16353:I16358)</f>
        <v>16600494</v>
      </c>
      <c r="J16359" s="51">
        <f>SUBTOTAL(9,J16353:J16358)</f>
        <v>12606780.77</v>
      </c>
      <c r="K16359" s="49">
        <f>J16359/I16359</f>
        <v>0.75942202503130329</v>
      </c>
      <c r="L16359" s="51">
        <f>SUBTOTAL(9,L16353:L16358)</f>
        <v>3779250</v>
      </c>
      <c r="M16359" s="51">
        <f>SUBTOTAL(9,M16353:M16358)</f>
        <v>537567.77</v>
      </c>
      <c r="N16359" s="50">
        <f>IFERROR((M16359/L16359),"N.A")</f>
        <v>0.14224191837004696</v>
      </c>
      <c r="O16359" s="28"/>
      <c r="P16359" s="28"/>
      <c r="Q16359" s="28"/>
      <c r="R16359" s="28"/>
      <c r="S16359" s="25"/>
    </row>
    <row r="16360" spans="2:19" s="16" customFormat="1" outlineLevel="2" x14ac:dyDescent="0.25">
      <c r="B16360" s="16" t="s">
        <v>4922</v>
      </c>
      <c r="C16360" s="16" t="s">
        <v>4485</v>
      </c>
      <c r="D16360" s="16" t="s">
        <v>107</v>
      </c>
      <c r="E16360" s="16" t="s">
        <v>1873</v>
      </c>
      <c r="G16360" s="16" t="s">
        <v>1874</v>
      </c>
      <c r="H16360" s="16" t="s">
        <v>152</v>
      </c>
      <c r="I16360" s="35">
        <v>89813038</v>
      </c>
      <c r="J16360" s="35">
        <v>65603536.899999999</v>
      </c>
      <c r="K16360" s="36">
        <f>IFERROR((J16360/I16360),0)</f>
        <v>0.73044558296758655</v>
      </c>
      <c r="L16360" s="35">
        <v>59411083</v>
      </c>
      <c r="M16360" s="35">
        <v>65603536.899999999</v>
      </c>
      <c r="N16360" s="40">
        <f>M16360/L16360</f>
        <v>1.1042306180481509</v>
      </c>
      <c r="O16360" s="28"/>
      <c r="P16360" s="28"/>
      <c r="Q16360" s="28"/>
      <c r="R16360" s="28"/>
      <c r="S16360" s="25"/>
    </row>
    <row r="16361" spans="2:19" s="16" customFormat="1" outlineLevel="2" x14ac:dyDescent="0.25">
      <c r="B16361" s="16" t="s">
        <v>4922</v>
      </c>
      <c r="C16361" s="16" t="s">
        <v>4485</v>
      </c>
      <c r="D16361" s="16" t="s">
        <v>107</v>
      </c>
      <c r="E16361" s="16" t="s">
        <v>1873</v>
      </c>
      <c r="G16361" s="16" t="s">
        <v>1874</v>
      </c>
      <c r="H16361" s="16" t="s">
        <v>19</v>
      </c>
      <c r="I16361" s="31">
        <v>119909708</v>
      </c>
      <c r="J16361" s="31">
        <v>119909708</v>
      </c>
      <c r="K16361" s="32">
        <f>IFERROR((J16361/I16361),0)</f>
        <v>1</v>
      </c>
      <c r="L16361" s="31"/>
      <c r="M16361" s="31"/>
      <c r="N16361" s="39"/>
      <c r="O16361" s="28"/>
      <c r="P16361" s="28"/>
      <c r="Q16361" s="28"/>
      <c r="R16361" s="28"/>
      <c r="S16361" s="25"/>
    </row>
    <row r="16362" spans="2:19" s="16" customFormat="1" outlineLevel="2" x14ac:dyDescent="0.25">
      <c r="B16362" s="16" t="s">
        <v>4922</v>
      </c>
      <c r="C16362" s="16" t="s">
        <v>4485</v>
      </c>
      <c r="D16362" s="16" t="s">
        <v>107</v>
      </c>
      <c r="E16362" s="16" t="s">
        <v>1873</v>
      </c>
      <c r="G16362" s="16" t="s">
        <v>1874</v>
      </c>
      <c r="H16362" s="16" t="s">
        <v>154</v>
      </c>
      <c r="I16362" s="31">
        <v>555</v>
      </c>
      <c r="J16362" s="31">
        <v>555</v>
      </c>
      <c r="K16362" s="32">
        <f>IFERROR((J16362/I16362),0)</f>
        <v>1</v>
      </c>
      <c r="L16362" s="31"/>
      <c r="M16362" s="31"/>
      <c r="N16362" s="39"/>
      <c r="O16362" s="28"/>
      <c r="P16362" s="28"/>
      <c r="Q16362" s="28"/>
      <c r="R16362" s="28"/>
      <c r="S16362" s="25"/>
    </row>
    <row r="16363" spans="2:19" s="16" customFormat="1" outlineLevel="2" x14ac:dyDescent="0.25">
      <c r="B16363" s="16" t="s">
        <v>4922</v>
      </c>
      <c r="C16363" s="16" t="s">
        <v>4485</v>
      </c>
      <c r="D16363" s="16" t="s">
        <v>107</v>
      </c>
      <c r="E16363" s="16" t="s">
        <v>1873</v>
      </c>
      <c r="G16363" s="16" t="s">
        <v>1874</v>
      </c>
      <c r="H16363" s="16" t="s">
        <v>4491</v>
      </c>
      <c r="I16363" s="31">
        <v>5074668</v>
      </c>
      <c r="J16363" s="31">
        <v>5074668</v>
      </c>
      <c r="K16363" s="42"/>
      <c r="L16363" s="31"/>
      <c r="M16363" s="31"/>
      <c r="N16363" s="39"/>
      <c r="O16363" s="28"/>
      <c r="P16363" s="28"/>
      <c r="Q16363" s="28"/>
      <c r="R16363" s="28"/>
      <c r="S16363" s="25"/>
    </row>
    <row r="16364" spans="2:19" s="16" customFormat="1" outlineLevel="2" x14ac:dyDescent="0.25">
      <c r="B16364" s="16" t="s">
        <v>4922</v>
      </c>
      <c r="C16364" s="16" t="s">
        <v>4485</v>
      </c>
      <c r="D16364" s="16" t="s">
        <v>107</v>
      </c>
      <c r="E16364" s="16" t="s">
        <v>1873</v>
      </c>
      <c r="G16364" s="16" t="s">
        <v>1874</v>
      </c>
      <c r="H16364" s="16" t="s">
        <v>231</v>
      </c>
      <c r="I16364" s="31">
        <v>14201528</v>
      </c>
      <c r="J16364" s="31">
        <v>14201528</v>
      </c>
      <c r="K16364" s="32">
        <f>IFERROR((J16364/I16364),0)</f>
        <v>1</v>
      </c>
      <c r="L16364" s="31"/>
      <c r="M16364" s="31"/>
      <c r="N16364" s="39"/>
      <c r="O16364" s="28"/>
      <c r="P16364" s="28"/>
      <c r="Q16364" s="28"/>
      <c r="R16364" s="28"/>
      <c r="S16364" s="25"/>
    </row>
    <row r="16365" spans="2:19" s="16" customFormat="1" outlineLevel="2" x14ac:dyDescent="0.25">
      <c r="B16365" s="16" t="s">
        <v>4922</v>
      </c>
      <c r="C16365" s="16" t="s">
        <v>4485</v>
      </c>
      <c r="D16365" s="16" t="s">
        <v>107</v>
      </c>
      <c r="E16365" s="16" t="s">
        <v>1873</v>
      </c>
      <c r="G16365" s="16" t="s">
        <v>1874</v>
      </c>
      <c r="H16365" s="16" t="s">
        <v>155</v>
      </c>
      <c r="I16365" s="31">
        <v>-17962608</v>
      </c>
      <c r="J16365" s="31"/>
      <c r="K16365" s="32">
        <f>IFERROR((J16365/I16365),0)</f>
        <v>0</v>
      </c>
      <c r="L16365" s="31"/>
      <c r="M16365" s="31"/>
      <c r="N16365" s="39"/>
      <c r="O16365" s="28"/>
      <c r="P16365" s="28"/>
      <c r="Q16365" s="28"/>
      <c r="R16365" s="28"/>
      <c r="S16365" s="25"/>
    </row>
    <row r="16366" spans="2:19" s="16" customFormat="1" outlineLevel="1" x14ac:dyDescent="0.25">
      <c r="B16366" s="47" t="s">
        <v>9183</v>
      </c>
      <c r="C16366" s="47" t="str">
        <f>C16365</f>
        <v>ASIGNACIONES DIRECTAS ANTICIPADAS (5% DEL SGR)</v>
      </c>
      <c r="D16366" s="47"/>
      <c r="E16366" s="47" t="str">
        <f>E16365</f>
        <v>25839</v>
      </c>
      <c r="F16366" s="47"/>
      <c r="G16366" s="47" t="str">
        <f>G16365</f>
        <v xml:space="preserve">UBALÁ                                             </v>
      </c>
      <c r="H16366" s="47" t="s">
        <v>10655</v>
      </c>
      <c r="I16366" s="51">
        <f>SUBTOTAL(9,I16360:I16365)</f>
        <v>211036889</v>
      </c>
      <c r="J16366" s="51">
        <f>SUBTOTAL(9,J16360:J16365)</f>
        <v>204789995.90000001</v>
      </c>
      <c r="K16366" s="49">
        <f>J16366/I16366</f>
        <v>0.97039904668041232</v>
      </c>
      <c r="L16366" s="51">
        <f>SUBTOTAL(9,L16360:L16365)</f>
        <v>59411083</v>
      </c>
      <c r="M16366" s="51">
        <f>SUBTOTAL(9,M16360:M16365)</f>
        <v>65603536.899999999</v>
      </c>
      <c r="N16366" s="50">
        <f>IFERROR((M16366/L16366),"N.A")</f>
        <v>1.1042306180481509</v>
      </c>
      <c r="O16366" s="28"/>
      <c r="P16366" s="28"/>
      <c r="Q16366" s="28"/>
      <c r="R16366" s="28"/>
      <c r="S16366" s="25"/>
    </row>
    <row r="16367" spans="2:19" s="16" customFormat="1" outlineLevel="2" x14ac:dyDescent="0.25">
      <c r="B16367" s="16" t="s">
        <v>4923</v>
      </c>
      <c r="C16367" s="16" t="s">
        <v>4485</v>
      </c>
      <c r="D16367" s="16" t="s">
        <v>107</v>
      </c>
      <c r="E16367" s="16" t="s">
        <v>4924</v>
      </c>
      <c r="G16367" s="16" t="s">
        <v>4925</v>
      </c>
      <c r="H16367" s="16" t="s">
        <v>152</v>
      </c>
      <c r="I16367" s="35">
        <v>6537791</v>
      </c>
      <c r="J16367" s="35">
        <v>4183355.8000000003</v>
      </c>
      <c r="K16367" s="36">
        <f>IFERROR((J16367/I16367),0)</f>
        <v>0.63987297850298375</v>
      </c>
      <c r="L16367" s="35">
        <v>4245078</v>
      </c>
      <c r="M16367" s="35">
        <v>4183355.8000000003</v>
      </c>
      <c r="N16367" s="40">
        <f>M16367/L16367</f>
        <v>0.98546029071786201</v>
      </c>
      <c r="O16367" s="28"/>
      <c r="P16367" s="28"/>
      <c r="Q16367" s="28"/>
      <c r="R16367" s="28"/>
      <c r="S16367" s="25"/>
    </row>
    <row r="16368" spans="2:19" s="16" customFormat="1" outlineLevel="2" x14ac:dyDescent="0.25">
      <c r="B16368" s="16" t="s">
        <v>4923</v>
      </c>
      <c r="C16368" s="16" t="s">
        <v>4485</v>
      </c>
      <c r="D16368" s="16" t="s">
        <v>107</v>
      </c>
      <c r="E16368" s="16" t="s">
        <v>4924</v>
      </c>
      <c r="G16368" s="16" t="s">
        <v>4925</v>
      </c>
      <c r="H16368" s="16" t="s">
        <v>19</v>
      </c>
      <c r="I16368" s="31">
        <v>11417744</v>
      </c>
      <c r="J16368" s="31">
        <v>11417744</v>
      </c>
      <c r="K16368" s="32">
        <f>IFERROR((J16368/I16368),0)</f>
        <v>1</v>
      </c>
      <c r="L16368" s="31"/>
      <c r="M16368" s="31"/>
      <c r="N16368" s="39"/>
      <c r="O16368" s="28"/>
      <c r="P16368" s="28"/>
      <c r="Q16368" s="28"/>
      <c r="R16368" s="28"/>
      <c r="S16368" s="25"/>
    </row>
    <row r="16369" spans="2:19" s="16" customFormat="1" outlineLevel="2" x14ac:dyDescent="0.25">
      <c r="B16369" s="16" t="s">
        <v>4923</v>
      </c>
      <c r="C16369" s="16" t="s">
        <v>4485</v>
      </c>
      <c r="D16369" s="16" t="s">
        <v>107</v>
      </c>
      <c r="E16369" s="16" t="s">
        <v>4924</v>
      </c>
      <c r="G16369" s="16" t="s">
        <v>4925</v>
      </c>
      <c r="H16369" s="16" t="s">
        <v>154</v>
      </c>
      <c r="I16369" s="31">
        <v>40</v>
      </c>
      <c r="J16369" s="31">
        <v>40</v>
      </c>
      <c r="K16369" s="32">
        <f>IFERROR((J16369/I16369),0)</f>
        <v>1</v>
      </c>
      <c r="L16369" s="31"/>
      <c r="M16369" s="31"/>
      <c r="N16369" s="39"/>
      <c r="O16369" s="28"/>
      <c r="P16369" s="28"/>
      <c r="Q16369" s="28"/>
      <c r="R16369" s="28"/>
      <c r="S16369" s="25"/>
    </row>
    <row r="16370" spans="2:19" s="16" customFormat="1" outlineLevel="2" x14ac:dyDescent="0.25">
      <c r="B16370" s="16" t="s">
        <v>4923</v>
      </c>
      <c r="C16370" s="16" t="s">
        <v>4485</v>
      </c>
      <c r="D16370" s="16" t="s">
        <v>107</v>
      </c>
      <c r="E16370" s="16" t="s">
        <v>4924</v>
      </c>
      <c r="G16370" s="16" t="s">
        <v>4925</v>
      </c>
      <c r="H16370" s="16" t="s">
        <v>4491</v>
      </c>
      <c r="I16370" s="31">
        <v>989968</v>
      </c>
      <c r="J16370" s="31">
        <v>989968</v>
      </c>
      <c r="K16370" s="42"/>
      <c r="L16370" s="31"/>
      <c r="M16370" s="31"/>
      <c r="N16370" s="39"/>
      <c r="O16370" s="28"/>
      <c r="P16370" s="28"/>
      <c r="Q16370" s="28"/>
      <c r="R16370" s="28"/>
      <c r="S16370" s="25"/>
    </row>
    <row r="16371" spans="2:19" s="16" customFormat="1" outlineLevel="2" x14ac:dyDescent="0.25">
      <c r="B16371" s="16" t="s">
        <v>4923</v>
      </c>
      <c r="C16371" s="16" t="s">
        <v>4485</v>
      </c>
      <c r="D16371" s="16" t="s">
        <v>107</v>
      </c>
      <c r="E16371" s="16" t="s">
        <v>4924</v>
      </c>
      <c r="G16371" s="16" t="s">
        <v>4925</v>
      </c>
      <c r="H16371" s="16" t="s">
        <v>231</v>
      </c>
      <c r="I16371" s="31">
        <v>996895</v>
      </c>
      <c r="J16371" s="31">
        <v>996895</v>
      </c>
      <c r="K16371" s="32">
        <f>IFERROR((J16371/I16371),0)</f>
        <v>1</v>
      </c>
      <c r="L16371" s="31"/>
      <c r="M16371" s="31"/>
      <c r="N16371" s="39"/>
      <c r="O16371" s="28"/>
      <c r="P16371" s="28"/>
      <c r="Q16371" s="28"/>
      <c r="R16371" s="28"/>
      <c r="S16371" s="25"/>
    </row>
    <row r="16372" spans="2:19" s="16" customFormat="1" outlineLevel="2" x14ac:dyDescent="0.25">
      <c r="B16372" s="16" t="s">
        <v>4923</v>
      </c>
      <c r="C16372" s="16" t="s">
        <v>4485</v>
      </c>
      <c r="D16372" s="16" t="s">
        <v>107</v>
      </c>
      <c r="E16372" s="16" t="s">
        <v>4924</v>
      </c>
      <c r="G16372" s="16" t="s">
        <v>4925</v>
      </c>
      <c r="H16372" s="16" t="s">
        <v>155</v>
      </c>
      <c r="I16372" s="31">
        <v>-1307558</v>
      </c>
      <c r="J16372" s="31"/>
      <c r="K16372" s="32">
        <f>IFERROR((J16372/I16372),0)</f>
        <v>0</v>
      </c>
      <c r="L16372" s="31"/>
      <c r="M16372" s="31"/>
      <c r="N16372" s="39"/>
      <c r="O16372" s="28"/>
      <c r="P16372" s="28"/>
      <c r="Q16372" s="28"/>
      <c r="R16372" s="28"/>
      <c r="S16372" s="25"/>
    </row>
    <row r="16373" spans="2:19" s="16" customFormat="1" outlineLevel="1" x14ac:dyDescent="0.25">
      <c r="B16373" s="47" t="s">
        <v>9184</v>
      </c>
      <c r="C16373" s="47" t="str">
        <f>C16372</f>
        <v>ASIGNACIONES DIRECTAS ANTICIPADAS (5% DEL SGR)</v>
      </c>
      <c r="D16373" s="47"/>
      <c r="E16373" s="47" t="str">
        <f>E16372</f>
        <v>25817</v>
      </c>
      <c r="F16373" s="47"/>
      <c r="G16373" s="47" t="str">
        <f>G16372</f>
        <v xml:space="preserve">TOCANCIPÁ                                         </v>
      </c>
      <c r="H16373" s="47" t="s">
        <v>10655</v>
      </c>
      <c r="I16373" s="51">
        <f>SUBTOTAL(9,I16367:I16372)</f>
        <v>18634880</v>
      </c>
      <c r="J16373" s="51">
        <f>SUBTOTAL(9,J16367:J16372)</f>
        <v>17588002.800000001</v>
      </c>
      <c r="K16373" s="49">
        <f>J16373/I16373</f>
        <v>0.94382162911701073</v>
      </c>
      <c r="L16373" s="51">
        <f>SUBTOTAL(9,L16367:L16372)</f>
        <v>4245078</v>
      </c>
      <c r="M16373" s="51">
        <f>SUBTOTAL(9,M16367:M16372)</f>
        <v>4183355.8000000003</v>
      </c>
      <c r="N16373" s="50">
        <f>IFERROR((M16373/L16373),"N.A")</f>
        <v>0.98546029071786201</v>
      </c>
      <c r="O16373" s="28"/>
      <c r="P16373" s="28"/>
      <c r="Q16373" s="28"/>
      <c r="R16373" s="28"/>
      <c r="S16373" s="25"/>
    </row>
    <row r="16374" spans="2:19" s="16" customFormat="1" outlineLevel="2" x14ac:dyDescent="0.25">
      <c r="B16374" s="16" t="s">
        <v>4926</v>
      </c>
      <c r="C16374" s="16" t="s">
        <v>4485</v>
      </c>
      <c r="D16374" s="16" t="s">
        <v>107</v>
      </c>
      <c r="E16374" s="16" t="s">
        <v>1879</v>
      </c>
      <c r="G16374" s="16" t="s">
        <v>1880</v>
      </c>
      <c r="H16374" s="16" t="s">
        <v>152</v>
      </c>
      <c r="I16374" s="35">
        <v>858692</v>
      </c>
      <c r="J16374" s="35">
        <v>858692</v>
      </c>
      <c r="K16374" s="36">
        <f>IFERROR((J16374/I16374),0)</f>
        <v>1</v>
      </c>
      <c r="L16374" s="35">
        <v>576049</v>
      </c>
      <c r="M16374" s="35">
        <v>858692</v>
      </c>
      <c r="N16374" s="40">
        <f>M16374/L16374</f>
        <v>1.4906579127817252</v>
      </c>
      <c r="O16374" s="28"/>
      <c r="P16374" s="28"/>
      <c r="Q16374" s="28"/>
      <c r="R16374" s="28"/>
      <c r="S16374" s="25"/>
    </row>
    <row r="16375" spans="2:19" s="16" customFormat="1" outlineLevel="2" x14ac:dyDescent="0.25">
      <c r="B16375" s="16" t="s">
        <v>4926</v>
      </c>
      <c r="C16375" s="16" t="s">
        <v>4485</v>
      </c>
      <c r="D16375" s="16" t="s">
        <v>107</v>
      </c>
      <c r="E16375" s="16" t="s">
        <v>1879</v>
      </c>
      <c r="G16375" s="16" t="s">
        <v>1880</v>
      </c>
      <c r="H16375" s="16" t="s">
        <v>19</v>
      </c>
      <c r="I16375" s="31">
        <v>1980273</v>
      </c>
      <c r="J16375" s="31">
        <v>1980273</v>
      </c>
      <c r="K16375" s="32">
        <f>IFERROR((J16375/I16375),0)</f>
        <v>1</v>
      </c>
      <c r="L16375" s="31"/>
      <c r="M16375" s="31"/>
      <c r="N16375" s="39"/>
      <c r="O16375" s="28"/>
      <c r="P16375" s="28"/>
      <c r="Q16375" s="28"/>
      <c r="R16375" s="28"/>
      <c r="S16375" s="25"/>
    </row>
    <row r="16376" spans="2:19" s="16" customFormat="1" outlineLevel="2" x14ac:dyDescent="0.25">
      <c r="B16376" s="16" t="s">
        <v>4926</v>
      </c>
      <c r="C16376" s="16" t="s">
        <v>4485</v>
      </c>
      <c r="D16376" s="16" t="s">
        <v>107</v>
      </c>
      <c r="E16376" s="16" t="s">
        <v>1879</v>
      </c>
      <c r="G16376" s="16" t="s">
        <v>1880</v>
      </c>
      <c r="H16376" s="16" t="s">
        <v>154</v>
      </c>
      <c r="I16376" s="31">
        <v>5</v>
      </c>
      <c r="J16376" s="31">
        <v>5</v>
      </c>
      <c r="K16376" s="32">
        <f>IFERROR((J16376/I16376),0)</f>
        <v>1</v>
      </c>
      <c r="L16376" s="31"/>
      <c r="M16376" s="31"/>
      <c r="N16376" s="39"/>
      <c r="O16376" s="28"/>
      <c r="P16376" s="28"/>
      <c r="Q16376" s="28"/>
      <c r="R16376" s="28"/>
      <c r="S16376" s="25"/>
    </row>
    <row r="16377" spans="2:19" s="16" customFormat="1" outlineLevel="2" x14ac:dyDescent="0.25">
      <c r="B16377" s="16" t="s">
        <v>4926</v>
      </c>
      <c r="C16377" s="16" t="s">
        <v>4485</v>
      </c>
      <c r="D16377" s="16" t="s">
        <v>107</v>
      </c>
      <c r="E16377" s="16" t="s">
        <v>1879</v>
      </c>
      <c r="G16377" s="16" t="s">
        <v>1880</v>
      </c>
      <c r="H16377" s="16" t="s">
        <v>4491</v>
      </c>
      <c r="I16377" s="31">
        <v>389688</v>
      </c>
      <c r="J16377" s="31">
        <v>389688</v>
      </c>
      <c r="K16377" s="42"/>
      <c r="L16377" s="31"/>
      <c r="M16377" s="31"/>
      <c r="N16377" s="39"/>
      <c r="O16377" s="28"/>
      <c r="P16377" s="28"/>
      <c r="Q16377" s="28"/>
      <c r="R16377" s="28"/>
      <c r="S16377" s="25"/>
    </row>
    <row r="16378" spans="2:19" s="16" customFormat="1" outlineLevel="2" x14ac:dyDescent="0.25">
      <c r="B16378" s="16" t="s">
        <v>4926</v>
      </c>
      <c r="C16378" s="16" t="s">
        <v>4485</v>
      </c>
      <c r="D16378" s="16" t="s">
        <v>107</v>
      </c>
      <c r="E16378" s="16" t="s">
        <v>1879</v>
      </c>
      <c r="G16378" s="16" t="s">
        <v>1880</v>
      </c>
      <c r="H16378" s="16" t="s">
        <v>231</v>
      </c>
      <c r="I16378" s="31">
        <v>139495</v>
      </c>
      <c r="J16378" s="31">
        <v>139495</v>
      </c>
      <c r="K16378" s="32">
        <f>IFERROR((J16378/I16378),0)</f>
        <v>1</v>
      </c>
      <c r="L16378" s="31"/>
      <c r="M16378" s="31"/>
      <c r="N16378" s="39"/>
      <c r="O16378" s="28"/>
      <c r="P16378" s="28"/>
      <c r="Q16378" s="28"/>
      <c r="R16378" s="28"/>
      <c r="S16378" s="25"/>
    </row>
    <row r="16379" spans="2:19" s="16" customFormat="1" outlineLevel="2" x14ac:dyDescent="0.25">
      <c r="B16379" s="16" t="s">
        <v>4926</v>
      </c>
      <c r="C16379" s="16" t="s">
        <v>4485</v>
      </c>
      <c r="D16379" s="16" t="s">
        <v>107</v>
      </c>
      <c r="E16379" s="16" t="s">
        <v>1879</v>
      </c>
      <c r="G16379" s="16" t="s">
        <v>1880</v>
      </c>
      <c r="H16379" s="16" t="s">
        <v>155</v>
      </c>
      <c r="I16379" s="31">
        <v>-171738</v>
      </c>
      <c r="J16379" s="31"/>
      <c r="K16379" s="32">
        <f>IFERROR((J16379/I16379),0)</f>
        <v>0</v>
      </c>
      <c r="L16379" s="31"/>
      <c r="M16379" s="31"/>
      <c r="N16379" s="39"/>
      <c r="O16379" s="28"/>
      <c r="P16379" s="28"/>
      <c r="Q16379" s="28"/>
      <c r="R16379" s="28"/>
      <c r="S16379" s="25"/>
    </row>
    <row r="16380" spans="2:19" s="16" customFormat="1" outlineLevel="1" x14ac:dyDescent="0.25">
      <c r="B16380" s="47" t="s">
        <v>9185</v>
      </c>
      <c r="C16380" s="47" t="str">
        <f>C16379</f>
        <v>ASIGNACIONES DIRECTAS ANTICIPADAS (5% DEL SGR)</v>
      </c>
      <c r="D16380" s="47"/>
      <c r="E16380" s="47" t="str">
        <f>E16379</f>
        <v>25815</v>
      </c>
      <c r="F16380" s="47"/>
      <c r="G16380" s="47" t="str">
        <f>G16379</f>
        <v xml:space="preserve">TOCAIMA                                           </v>
      </c>
      <c r="H16380" s="47" t="s">
        <v>10655</v>
      </c>
      <c r="I16380" s="51">
        <f>SUBTOTAL(9,I16374:I16379)</f>
        <v>3196415</v>
      </c>
      <c r="J16380" s="51">
        <f>SUBTOTAL(9,J16374:J16379)</f>
        <v>3368153</v>
      </c>
      <c r="K16380" s="49">
        <f>J16380/I16380</f>
        <v>1.0537283175057055</v>
      </c>
      <c r="L16380" s="51">
        <f>SUBTOTAL(9,L16374:L16379)</f>
        <v>576049</v>
      </c>
      <c r="M16380" s="51">
        <f>SUBTOTAL(9,M16374:M16379)</f>
        <v>858692</v>
      </c>
      <c r="N16380" s="50">
        <f>IFERROR((M16380/L16380),"N.A")</f>
        <v>1.4906579127817252</v>
      </c>
      <c r="O16380" s="28"/>
      <c r="P16380" s="28"/>
      <c r="Q16380" s="28"/>
      <c r="R16380" s="28"/>
      <c r="S16380" s="25"/>
    </row>
    <row r="16381" spans="2:19" s="16" customFormat="1" outlineLevel="2" x14ac:dyDescent="0.25">
      <c r="B16381" s="16" t="s">
        <v>4927</v>
      </c>
      <c r="C16381" s="16" t="s">
        <v>4485</v>
      </c>
      <c r="D16381" s="16" t="s">
        <v>107</v>
      </c>
      <c r="E16381" s="16" t="s">
        <v>1882</v>
      </c>
      <c r="G16381" s="16" t="s">
        <v>1883</v>
      </c>
      <c r="H16381" s="16" t="s">
        <v>152</v>
      </c>
      <c r="I16381" s="35">
        <v>194769</v>
      </c>
      <c r="J16381" s="35">
        <v>0</v>
      </c>
      <c r="K16381" s="36">
        <f>IFERROR((J16381/I16381),0)</f>
        <v>0</v>
      </c>
      <c r="L16381" s="35">
        <v>131865</v>
      </c>
      <c r="M16381" s="35">
        <v>0</v>
      </c>
      <c r="N16381" s="40">
        <f>M16381/L16381</f>
        <v>0</v>
      </c>
      <c r="O16381" s="28"/>
      <c r="P16381" s="28"/>
      <c r="Q16381" s="28"/>
      <c r="R16381" s="28"/>
      <c r="S16381" s="25"/>
    </row>
    <row r="16382" spans="2:19" s="16" customFormat="1" outlineLevel="2" x14ac:dyDescent="0.25">
      <c r="B16382" s="16" t="s">
        <v>4927</v>
      </c>
      <c r="C16382" s="16" t="s">
        <v>4485</v>
      </c>
      <c r="D16382" s="16" t="s">
        <v>107</v>
      </c>
      <c r="E16382" s="16" t="s">
        <v>1882</v>
      </c>
      <c r="G16382" s="16" t="s">
        <v>1883</v>
      </c>
      <c r="H16382" s="16" t="s">
        <v>19</v>
      </c>
      <c r="I16382" s="31">
        <v>578787</v>
      </c>
      <c r="J16382" s="31">
        <v>578787</v>
      </c>
      <c r="K16382" s="32">
        <f>IFERROR((J16382/I16382),0)</f>
        <v>1</v>
      </c>
      <c r="L16382" s="31"/>
      <c r="M16382" s="31"/>
      <c r="N16382" s="39"/>
      <c r="O16382" s="28"/>
      <c r="P16382" s="28"/>
      <c r="Q16382" s="28"/>
      <c r="R16382" s="28"/>
      <c r="S16382" s="25"/>
    </row>
    <row r="16383" spans="2:19" s="16" customFormat="1" outlineLevel="2" x14ac:dyDescent="0.25">
      <c r="B16383" s="16" t="s">
        <v>4927</v>
      </c>
      <c r="C16383" s="16" t="s">
        <v>4485</v>
      </c>
      <c r="D16383" s="16" t="s">
        <v>107</v>
      </c>
      <c r="E16383" s="16" t="s">
        <v>1882</v>
      </c>
      <c r="G16383" s="16" t="s">
        <v>1883</v>
      </c>
      <c r="H16383" s="16" t="s">
        <v>154</v>
      </c>
      <c r="I16383" s="31">
        <v>1</v>
      </c>
      <c r="J16383" s="31">
        <v>1</v>
      </c>
      <c r="K16383" s="32">
        <f>IFERROR((J16383/I16383),0)</f>
        <v>1</v>
      </c>
      <c r="L16383" s="31"/>
      <c r="M16383" s="31"/>
      <c r="N16383" s="39"/>
      <c r="O16383" s="28"/>
      <c r="P16383" s="28"/>
      <c r="Q16383" s="28"/>
      <c r="R16383" s="28"/>
      <c r="S16383" s="25"/>
    </row>
    <row r="16384" spans="2:19" s="16" customFormat="1" outlineLevel="2" x14ac:dyDescent="0.25">
      <c r="B16384" s="16" t="s">
        <v>4927</v>
      </c>
      <c r="C16384" s="16" t="s">
        <v>4485</v>
      </c>
      <c r="D16384" s="16" t="s">
        <v>107</v>
      </c>
      <c r="E16384" s="16" t="s">
        <v>1882</v>
      </c>
      <c r="G16384" s="16" t="s">
        <v>1883</v>
      </c>
      <c r="H16384" s="16" t="s">
        <v>231</v>
      </c>
      <c r="I16384" s="31">
        <v>32199</v>
      </c>
      <c r="J16384" s="31">
        <v>32199</v>
      </c>
      <c r="K16384" s="32">
        <f>IFERROR((J16384/I16384),0)</f>
        <v>1</v>
      </c>
      <c r="L16384" s="31"/>
      <c r="M16384" s="31"/>
      <c r="N16384" s="39"/>
      <c r="O16384" s="28"/>
      <c r="P16384" s="28"/>
      <c r="Q16384" s="28"/>
      <c r="R16384" s="28"/>
      <c r="S16384" s="25"/>
    </row>
    <row r="16385" spans="2:19" s="16" customFormat="1" outlineLevel="2" x14ac:dyDescent="0.25">
      <c r="B16385" s="16" t="s">
        <v>4927</v>
      </c>
      <c r="C16385" s="16" t="s">
        <v>4485</v>
      </c>
      <c r="D16385" s="16" t="s">
        <v>107</v>
      </c>
      <c r="E16385" s="16" t="s">
        <v>1882</v>
      </c>
      <c r="G16385" s="16" t="s">
        <v>1883</v>
      </c>
      <c r="H16385" s="16" t="s">
        <v>155</v>
      </c>
      <c r="I16385" s="31">
        <v>-38954</v>
      </c>
      <c r="J16385" s="31"/>
      <c r="K16385" s="32">
        <f>IFERROR((J16385/I16385),0)</f>
        <v>0</v>
      </c>
      <c r="L16385" s="31"/>
      <c r="M16385" s="31"/>
      <c r="N16385" s="39"/>
      <c r="O16385" s="28"/>
      <c r="P16385" s="28"/>
      <c r="Q16385" s="28"/>
      <c r="R16385" s="28"/>
      <c r="S16385" s="25"/>
    </row>
    <row r="16386" spans="2:19" s="16" customFormat="1" outlineLevel="1" x14ac:dyDescent="0.25">
      <c r="B16386" s="47" t="s">
        <v>9186</v>
      </c>
      <c r="C16386" s="47" t="str">
        <f>C16385</f>
        <v>ASIGNACIONES DIRECTAS ANTICIPADAS (5% DEL SGR)</v>
      </c>
      <c r="D16386" s="47"/>
      <c r="E16386" s="47" t="str">
        <f>E16385</f>
        <v>25807</v>
      </c>
      <c r="F16386" s="47"/>
      <c r="G16386" s="47" t="str">
        <f>G16385</f>
        <v xml:space="preserve">TIBIRITA                                          </v>
      </c>
      <c r="H16386" s="47" t="s">
        <v>10655</v>
      </c>
      <c r="I16386" s="51">
        <f>SUBTOTAL(9,I16381:I16385)</f>
        <v>766802</v>
      </c>
      <c r="J16386" s="51">
        <f>SUBTOTAL(9,J16381:J16385)</f>
        <v>610987</v>
      </c>
      <c r="K16386" s="49">
        <f>J16386/I16386</f>
        <v>0.79679891288755111</v>
      </c>
      <c r="L16386" s="51">
        <f>SUBTOTAL(9,L16381:L16385)</f>
        <v>131865</v>
      </c>
      <c r="M16386" s="51">
        <f>SUBTOTAL(9,M16381:M16385)</f>
        <v>0</v>
      </c>
      <c r="N16386" s="50">
        <f>IFERROR((M16386/L16386),"N.A")</f>
        <v>0</v>
      </c>
      <c r="O16386" s="28"/>
      <c r="P16386" s="28"/>
      <c r="Q16386" s="28"/>
      <c r="R16386" s="28"/>
      <c r="S16386" s="25"/>
    </row>
    <row r="16387" spans="2:19" s="16" customFormat="1" outlineLevel="2" x14ac:dyDescent="0.25">
      <c r="B16387" s="16" t="s">
        <v>4928</v>
      </c>
      <c r="C16387" s="16" t="s">
        <v>4485</v>
      </c>
      <c r="D16387" s="16" t="s">
        <v>107</v>
      </c>
      <c r="E16387" s="16" t="s">
        <v>1894</v>
      </c>
      <c r="G16387" s="16" t="s">
        <v>1895</v>
      </c>
      <c r="H16387" s="16" t="s">
        <v>152</v>
      </c>
      <c r="I16387" s="35">
        <v>142750789</v>
      </c>
      <c r="J16387" s="35">
        <v>142750788.99999997</v>
      </c>
      <c r="K16387" s="36">
        <f>IFERROR((J16387/I16387),0)</f>
        <v>0.99999999999999978</v>
      </c>
      <c r="L16387" s="35">
        <v>95465182</v>
      </c>
      <c r="M16387" s="35">
        <v>142750788.99999997</v>
      </c>
      <c r="N16387" s="40">
        <f>M16387/L16387</f>
        <v>1.4953178322123764</v>
      </c>
      <c r="O16387" s="28"/>
      <c r="P16387" s="28"/>
      <c r="Q16387" s="28"/>
      <c r="R16387" s="28"/>
      <c r="S16387" s="25"/>
    </row>
    <row r="16388" spans="2:19" s="16" customFormat="1" outlineLevel="2" x14ac:dyDescent="0.25">
      <c r="B16388" s="16" t="s">
        <v>4928</v>
      </c>
      <c r="C16388" s="16" t="s">
        <v>4485</v>
      </c>
      <c r="D16388" s="16" t="s">
        <v>107</v>
      </c>
      <c r="E16388" s="16" t="s">
        <v>1894</v>
      </c>
      <c r="G16388" s="16" t="s">
        <v>1895</v>
      </c>
      <c r="H16388" s="16" t="s">
        <v>19</v>
      </c>
      <c r="I16388" s="31">
        <v>433171753</v>
      </c>
      <c r="J16388" s="31">
        <v>433171753</v>
      </c>
      <c r="K16388" s="32">
        <f>IFERROR((J16388/I16388),0)</f>
        <v>1</v>
      </c>
      <c r="L16388" s="31"/>
      <c r="M16388" s="31"/>
      <c r="N16388" s="39"/>
      <c r="O16388" s="28"/>
      <c r="P16388" s="28"/>
      <c r="Q16388" s="28"/>
      <c r="R16388" s="28"/>
      <c r="S16388" s="25"/>
    </row>
    <row r="16389" spans="2:19" s="16" customFormat="1" outlineLevel="2" x14ac:dyDescent="0.25">
      <c r="B16389" s="16" t="s">
        <v>4928</v>
      </c>
      <c r="C16389" s="16" t="s">
        <v>4485</v>
      </c>
      <c r="D16389" s="16" t="s">
        <v>107</v>
      </c>
      <c r="E16389" s="16" t="s">
        <v>1894</v>
      </c>
      <c r="G16389" s="16" t="s">
        <v>1895</v>
      </c>
      <c r="H16389" s="16" t="s">
        <v>154</v>
      </c>
      <c r="I16389" s="31">
        <v>883</v>
      </c>
      <c r="J16389" s="31">
        <v>883</v>
      </c>
      <c r="K16389" s="32">
        <f>IFERROR((J16389/I16389),0)</f>
        <v>1</v>
      </c>
      <c r="L16389" s="31"/>
      <c r="M16389" s="31"/>
      <c r="N16389" s="39"/>
      <c r="O16389" s="28"/>
      <c r="P16389" s="28"/>
      <c r="Q16389" s="28"/>
      <c r="R16389" s="28"/>
      <c r="S16389" s="25"/>
    </row>
    <row r="16390" spans="2:19" s="16" customFormat="1" outlineLevel="2" x14ac:dyDescent="0.25">
      <c r="B16390" s="16" t="s">
        <v>4928</v>
      </c>
      <c r="C16390" s="16" t="s">
        <v>4485</v>
      </c>
      <c r="D16390" s="16" t="s">
        <v>107</v>
      </c>
      <c r="E16390" s="16" t="s">
        <v>1894</v>
      </c>
      <c r="G16390" s="16" t="s">
        <v>1895</v>
      </c>
      <c r="H16390" s="16" t="s">
        <v>4491</v>
      </c>
      <c r="I16390" s="31">
        <v>130854187</v>
      </c>
      <c r="J16390" s="31">
        <v>130854187</v>
      </c>
      <c r="K16390" s="42"/>
      <c r="L16390" s="31"/>
      <c r="M16390" s="31"/>
      <c r="N16390" s="39"/>
      <c r="O16390" s="28"/>
      <c r="P16390" s="28"/>
      <c r="Q16390" s="28"/>
      <c r="R16390" s="28"/>
      <c r="S16390" s="25"/>
    </row>
    <row r="16391" spans="2:19" s="16" customFormat="1" outlineLevel="2" x14ac:dyDescent="0.25">
      <c r="B16391" s="16" t="s">
        <v>4928</v>
      </c>
      <c r="C16391" s="16" t="s">
        <v>4485</v>
      </c>
      <c r="D16391" s="16" t="s">
        <v>107</v>
      </c>
      <c r="E16391" s="16" t="s">
        <v>1894</v>
      </c>
      <c r="G16391" s="16" t="s">
        <v>1895</v>
      </c>
      <c r="H16391" s="16" t="s">
        <v>231</v>
      </c>
      <c r="I16391" s="31">
        <v>23051877</v>
      </c>
      <c r="J16391" s="31">
        <v>23051877</v>
      </c>
      <c r="K16391" s="32">
        <f>IFERROR((J16391/I16391),0)</f>
        <v>1</v>
      </c>
      <c r="L16391" s="31"/>
      <c r="M16391" s="31"/>
      <c r="N16391" s="39"/>
      <c r="O16391" s="28"/>
      <c r="P16391" s="28"/>
      <c r="Q16391" s="28"/>
      <c r="R16391" s="28"/>
      <c r="S16391" s="25"/>
    </row>
    <row r="16392" spans="2:19" s="16" customFormat="1" outlineLevel="2" x14ac:dyDescent="0.25">
      <c r="B16392" s="16" t="s">
        <v>4928</v>
      </c>
      <c r="C16392" s="16" t="s">
        <v>4485</v>
      </c>
      <c r="D16392" s="16" t="s">
        <v>107</v>
      </c>
      <c r="E16392" s="16" t="s">
        <v>1894</v>
      </c>
      <c r="G16392" s="16" t="s">
        <v>1895</v>
      </c>
      <c r="H16392" s="16" t="s">
        <v>155</v>
      </c>
      <c r="I16392" s="31">
        <v>-28550158</v>
      </c>
      <c r="J16392" s="31"/>
      <c r="K16392" s="32">
        <f>IFERROR((J16392/I16392),0)</f>
        <v>0</v>
      </c>
      <c r="L16392" s="31"/>
      <c r="M16392" s="31"/>
      <c r="N16392" s="39"/>
      <c r="O16392" s="28"/>
      <c r="P16392" s="28"/>
      <c r="Q16392" s="28"/>
      <c r="R16392" s="28"/>
      <c r="S16392" s="25"/>
    </row>
    <row r="16393" spans="2:19" s="16" customFormat="1" outlineLevel="1" x14ac:dyDescent="0.25">
      <c r="B16393" s="47" t="s">
        <v>9187</v>
      </c>
      <c r="C16393" s="47" t="str">
        <f>C16392</f>
        <v>ASIGNACIONES DIRECTAS ANTICIPADAS (5% DEL SGR)</v>
      </c>
      <c r="D16393" s="47"/>
      <c r="E16393" s="47" t="str">
        <f>E16392</f>
        <v>25793</v>
      </c>
      <c r="F16393" s="47"/>
      <c r="G16393" s="47" t="str">
        <f>G16392</f>
        <v xml:space="preserve">TAUSA                                             </v>
      </c>
      <c r="H16393" s="47" t="s">
        <v>10655</v>
      </c>
      <c r="I16393" s="51">
        <f>SUBTOTAL(9,I16387:I16392)</f>
        <v>701279331</v>
      </c>
      <c r="J16393" s="51">
        <f>SUBTOTAL(9,J16387:J16392)</f>
        <v>729829489</v>
      </c>
      <c r="K16393" s="49">
        <f>J16393/I16393</f>
        <v>1.0407115349589564</v>
      </c>
      <c r="L16393" s="51">
        <f>SUBTOTAL(9,L16387:L16392)</f>
        <v>95465182</v>
      </c>
      <c r="M16393" s="51">
        <f>SUBTOTAL(9,M16387:M16392)</f>
        <v>142750788.99999997</v>
      </c>
      <c r="N16393" s="50">
        <f>IFERROR((M16393/L16393),"N.A")</f>
        <v>1.4953178322123764</v>
      </c>
      <c r="O16393" s="28"/>
      <c r="P16393" s="28"/>
      <c r="Q16393" s="28"/>
      <c r="R16393" s="28"/>
      <c r="S16393" s="25"/>
    </row>
    <row r="16394" spans="2:19" s="16" customFormat="1" outlineLevel="2" x14ac:dyDescent="0.25">
      <c r="B16394" s="16" t="s">
        <v>4929</v>
      </c>
      <c r="C16394" s="16" t="s">
        <v>4485</v>
      </c>
      <c r="D16394" s="16" t="s">
        <v>107</v>
      </c>
      <c r="E16394" s="16" t="s">
        <v>1897</v>
      </c>
      <c r="G16394" s="16" t="s">
        <v>1898</v>
      </c>
      <c r="H16394" s="16" t="s">
        <v>152</v>
      </c>
      <c r="I16394" s="35">
        <v>159093</v>
      </c>
      <c r="J16394" s="35">
        <v>0</v>
      </c>
      <c r="K16394" s="36">
        <f>IFERROR((J16394/I16394),0)</f>
        <v>0</v>
      </c>
      <c r="L16394" s="35">
        <v>110262</v>
      </c>
      <c r="M16394" s="35">
        <v>0</v>
      </c>
      <c r="N16394" s="40">
        <f>M16394/L16394</f>
        <v>0</v>
      </c>
      <c r="O16394" s="28"/>
      <c r="P16394" s="28"/>
      <c r="Q16394" s="28"/>
      <c r="R16394" s="28"/>
      <c r="S16394" s="25"/>
    </row>
    <row r="16395" spans="2:19" s="16" customFormat="1" outlineLevel="2" x14ac:dyDescent="0.25">
      <c r="B16395" s="16" t="s">
        <v>4929</v>
      </c>
      <c r="C16395" s="16" t="s">
        <v>4485</v>
      </c>
      <c r="D16395" s="16" t="s">
        <v>107</v>
      </c>
      <c r="E16395" s="16" t="s">
        <v>1897</v>
      </c>
      <c r="G16395" s="16" t="s">
        <v>1898</v>
      </c>
      <c r="H16395" s="16" t="s">
        <v>19</v>
      </c>
      <c r="I16395" s="31">
        <v>1203027</v>
      </c>
      <c r="J16395" s="31">
        <v>1203027</v>
      </c>
      <c r="K16395" s="32">
        <f>IFERROR((J16395/I16395),0)</f>
        <v>1</v>
      </c>
      <c r="L16395" s="31"/>
      <c r="M16395" s="31"/>
      <c r="N16395" s="39"/>
      <c r="O16395" s="28"/>
      <c r="P16395" s="28"/>
      <c r="Q16395" s="28"/>
      <c r="R16395" s="28"/>
      <c r="S16395" s="25"/>
    </row>
    <row r="16396" spans="2:19" s="16" customFormat="1" outlineLevel="2" x14ac:dyDescent="0.25">
      <c r="B16396" s="16" t="s">
        <v>4929</v>
      </c>
      <c r="C16396" s="16" t="s">
        <v>4485</v>
      </c>
      <c r="D16396" s="16" t="s">
        <v>107</v>
      </c>
      <c r="E16396" s="16" t="s">
        <v>1897</v>
      </c>
      <c r="G16396" s="16" t="s">
        <v>1898</v>
      </c>
      <c r="H16396" s="16" t="s">
        <v>154</v>
      </c>
      <c r="I16396" s="31">
        <v>1</v>
      </c>
      <c r="J16396" s="31">
        <v>1</v>
      </c>
      <c r="K16396" s="32">
        <f>IFERROR((J16396/I16396),0)</f>
        <v>1</v>
      </c>
      <c r="L16396" s="31"/>
      <c r="M16396" s="31"/>
      <c r="N16396" s="39"/>
      <c r="O16396" s="28"/>
      <c r="P16396" s="28"/>
      <c r="Q16396" s="28"/>
      <c r="R16396" s="28"/>
      <c r="S16396" s="25"/>
    </row>
    <row r="16397" spans="2:19" s="16" customFormat="1" outlineLevel="2" x14ac:dyDescent="0.25">
      <c r="B16397" s="16" t="s">
        <v>4929</v>
      </c>
      <c r="C16397" s="16" t="s">
        <v>4485</v>
      </c>
      <c r="D16397" s="16" t="s">
        <v>107</v>
      </c>
      <c r="E16397" s="16" t="s">
        <v>1897</v>
      </c>
      <c r="G16397" s="16" t="s">
        <v>1898</v>
      </c>
      <c r="H16397" s="16" t="s">
        <v>231</v>
      </c>
      <c r="I16397" s="31">
        <v>27482</v>
      </c>
      <c r="J16397" s="31">
        <v>27482</v>
      </c>
      <c r="K16397" s="32">
        <f>IFERROR((J16397/I16397),0)</f>
        <v>1</v>
      </c>
      <c r="L16397" s="31"/>
      <c r="M16397" s="31"/>
      <c r="N16397" s="39"/>
      <c r="O16397" s="28"/>
      <c r="P16397" s="28"/>
      <c r="Q16397" s="28"/>
      <c r="R16397" s="28"/>
      <c r="S16397" s="25"/>
    </row>
    <row r="16398" spans="2:19" s="16" customFormat="1" outlineLevel="2" x14ac:dyDescent="0.25">
      <c r="B16398" s="16" t="s">
        <v>4929</v>
      </c>
      <c r="C16398" s="16" t="s">
        <v>4485</v>
      </c>
      <c r="D16398" s="16" t="s">
        <v>107</v>
      </c>
      <c r="E16398" s="16" t="s">
        <v>1897</v>
      </c>
      <c r="G16398" s="16" t="s">
        <v>1898</v>
      </c>
      <c r="H16398" s="16" t="s">
        <v>155</v>
      </c>
      <c r="I16398" s="31">
        <v>-31819</v>
      </c>
      <c r="J16398" s="31"/>
      <c r="K16398" s="32">
        <f>IFERROR((J16398/I16398),0)</f>
        <v>0</v>
      </c>
      <c r="L16398" s="31"/>
      <c r="M16398" s="31"/>
      <c r="N16398" s="39"/>
      <c r="O16398" s="28"/>
      <c r="P16398" s="28"/>
      <c r="Q16398" s="28"/>
      <c r="R16398" s="28"/>
      <c r="S16398" s="25"/>
    </row>
    <row r="16399" spans="2:19" s="16" customFormat="1" outlineLevel="1" x14ac:dyDescent="0.25">
      <c r="B16399" s="47" t="s">
        <v>9188</v>
      </c>
      <c r="C16399" s="47" t="str">
        <f>C16398</f>
        <v>ASIGNACIONES DIRECTAS ANTICIPADAS (5% DEL SGR)</v>
      </c>
      <c r="D16399" s="47"/>
      <c r="E16399" s="47" t="str">
        <f>E16398</f>
        <v>25785</v>
      </c>
      <c r="F16399" s="47"/>
      <c r="G16399" s="47" t="str">
        <f>G16398</f>
        <v xml:space="preserve">TABIO                                             </v>
      </c>
      <c r="H16399" s="47" t="s">
        <v>10655</v>
      </c>
      <c r="I16399" s="51">
        <f>SUBTOTAL(9,I16394:I16398)</f>
        <v>1357784</v>
      </c>
      <c r="J16399" s="51">
        <f>SUBTOTAL(9,J16394:J16398)</f>
        <v>1230510</v>
      </c>
      <c r="K16399" s="49">
        <f>J16399/I16399</f>
        <v>0.9062634410186009</v>
      </c>
      <c r="L16399" s="51">
        <f>SUBTOTAL(9,L16394:L16398)</f>
        <v>110262</v>
      </c>
      <c r="M16399" s="51">
        <f>SUBTOTAL(9,M16394:M16398)</f>
        <v>0</v>
      </c>
      <c r="N16399" s="50">
        <f>IFERROR((M16399/L16399),"N.A")</f>
        <v>0</v>
      </c>
      <c r="O16399" s="28"/>
      <c r="P16399" s="28"/>
      <c r="Q16399" s="28"/>
      <c r="R16399" s="28"/>
      <c r="S16399" s="25"/>
    </row>
    <row r="16400" spans="2:19" s="16" customFormat="1" outlineLevel="2" x14ac:dyDescent="0.25">
      <c r="B16400" s="16" t="s">
        <v>4930</v>
      </c>
      <c r="C16400" s="16" t="s">
        <v>4485</v>
      </c>
      <c r="D16400" s="16" t="s">
        <v>107</v>
      </c>
      <c r="E16400" s="16" t="s">
        <v>1900</v>
      </c>
      <c r="G16400" s="16" t="s">
        <v>1901</v>
      </c>
      <c r="H16400" s="16" t="s">
        <v>152</v>
      </c>
      <c r="I16400" s="35">
        <v>1132473690</v>
      </c>
      <c r="J16400" s="35">
        <v>423785705.26000005</v>
      </c>
      <c r="K16400" s="36">
        <f>IFERROR((J16400/I16400),0)</f>
        <v>0.37421240687719648</v>
      </c>
      <c r="L16400" s="35">
        <v>756467535</v>
      </c>
      <c r="M16400" s="35">
        <v>423785705.26000005</v>
      </c>
      <c r="N16400" s="40">
        <f>M16400/L16400</f>
        <v>0.56021664599261367</v>
      </c>
      <c r="O16400" s="28"/>
      <c r="P16400" s="28"/>
      <c r="Q16400" s="28"/>
      <c r="R16400" s="28"/>
      <c r="S16400" s="25"/>
    </row>
    <row r="16401" spans="2:19" s="16" customFormat="1" outlineLevel="2" x14ac:dyDescent="0.25">
      <c r="B16401" s="16" t="s">
        <v>4930</v>
      </c>
      <c r="C16401" s="16" t="s">
        <v>4485</v>
      </c>
      <c r="D16401" s="16" t="s">
        <v>107</v>
      </c>
      <c r="E16401" s="16" t="s">
        <v>1900</v>
      </c>
      <c r="G16401" s="16" t="s">
        <v>1901</v>
      </c>
      <c r="H16401" s="16" t="s">
        <v>19</v>
      </c>
      <c r="I16401" s="31">
        <v>1937435490</v>
      </c>
      <c r="J16401" s="31">
        <v>1937435490</v>
      </c>
      <c r="K16401" s="32">
        <f>IFERROR((J16401/I16401),0)</f>
        <v>1</v>
      </c>
      <c r="L16401" s="31"/>
      <c r="M16401" s="31"/>
      <c r="N16401" s="39"/>
      <c r="O16401" s="28"/>
      <c r="P16401" s="28"/>
      <c r="Q16401" s="28"/>
      <c r="R16401" s="28"/>
      <c r="S16401" s="25"/>
    </row>
    <row r="16402" spans="2:19" s="16" customFormat="1" outlineLevel="2" x14ac:dyDescent="0.25">
      <c r="B16402" s="16" t="s">
        <v>4930</v>
      </c>
      <c r="C16402" s="16" t="s">
        <v>4485</v>
      </c>
      <c r="D16402" s="16" t="s">
        <v>107</v>
      </c>
      <c r="E16402" s="16" t="s">
        <v>1900</v>
      </c>
      <c r="G16402" s="16" t="s">
        <v>1901</v>
      </c>
      <c r="H16402" s="16" t="s">
        <v>154</v>
      </c>
      <c r="I16402" s="31">
        <v>7004</v>
      </c>
      <c r="J16402" s="31">
        <v>7004</v>
      </c>
      <c r="K16402" s="32">
        <f>IFERROR((J16402/I16402),0)</f>
        <v>1</v>
      </c>
      <c r="L16402" s="31"/>
      <c r="M16402" s="31"/>
      <c r="N16402" s="39"/>
      <c r="O16402" s="28"/>
      <c r="P16402" s="28"/>
      <c r="Q16402" s="28"/>
      <c r="R16402" s="28"/>
      <c r="S16402" s="25"/>
    </row>
    <row r="16403" spans="2:19" s="16" customFormat="1" outlineLevel="2" x14ac:dyDescent="0.25">
      <c r="B16403" s="16" t="s">
        <v>4930</v>
      </c>
      <c r="C16403" s="16" t="s">
        <v>4485</v>
      </c>
      <c r="D16403" s="16" t="s">
        <v>107</v>
      </c>
      <c r="E16403" s="16" t="s">
        <v>1900</v>
      </c>
      <c r="G16403" s="16" t="s">
        <v>1901</v>
      </c>
      <c r="H16403" s="16" t="s">
        <v>4491</v>
      </c>
      <c r="I16403" s="31">
        <v>210507306</v>
      </c>
      <c r="J16403" s="31">
        <v>210507306</v>
      </c>
      <c r="K16403" s="42"/>
      <c r="L16403" s="31"/>
      <c r="M16403" s="31"/>
      <c r="N16403" s="39"/>
      <c r="O16403" s="28"/>
      <c r="P16403" s="28"/>
      <c r="Q16403" s="28"/>
      <c r="R16403" s="28"/>
      <c r="S16403" s="25"/>
    </row>
    <row r="16404" spans="2:19" s="16" customFormat="1" outlineLevel="2" x14ac:dyDescent="0.25">
      <c r="B16404" s="16" t="s">
        <v>4930</v>
      </c>
      <c r="C16404" s="16" t="s">
        <v>4485</v>
      </c>
      <c r="D16404" s="16" t="s">
        <v>107</v>
      </c>
      <c r="E16404" s="16" t="s">
        <v>1900</v>
      </c>
      <c r="G16404" s="16" t="s">
        <v>1901</v>
      </c>
      <c r="H16404" s="16" t="s">
        <v>231</v>
      </c>
      <c r="I16404" s="31">
        <v>182468679</v>
      </c>
      <c r="J16404" s="31">
        <v>182468679</v>
      </c>
      <c r="K16404" s="32">
        <f>IFERROR((J16404/I16404),0)</f>
        <v>1</v>
      </c>
      <c r="L16404" s="31"/>
      <c r="M16404" s="31"/>
      <c r="N16404" s="39"/>
      <c r="O16404" s="28"/>
      <c r="P16404" s="28"/>
      <c r="Q16404" s="28"/>
      <c r="R16404" s="28"/>
      <c r="S16404" s="25"/>
    </row>
    <row r="16405" spans="2:19" s="16" customFormat="1" outlineLevel="2" x14ac:dyDescent="0.25">
      <c r="B16405" s="16" t="s">
        <v>4930</v>
      </c>
      <c r="C16405" s="16" t="s">
        <v>4485</v>
      </c>
      <c r="D16405" s="16" t="s">
        <v>107</v>
      </c>
      <c r="E16405" s="16" t="s">
        <v>1900</v>
      </c>
      <c r="G16405" s="16" t="s">
        <v>1901</v>
      </c>
      <c r="H16405" s="16" t="s">
        <v>155</v>
      </c>
      <c r="I16405" s="31">
        <v>-226494738</v>
      </c>
      <c r="J16405" s="31"/>
      <c r="K16405" s="32">
        <f>IFERROR((J16405/I16405),0)</f>
        <v>0</v>
      </c>
      <c r="L16405" s="31"/>
      <c r="M16405" s="31"/>
      <c r="N16405" s="39"/>
      <c r="O16405" s="28"/>
      <c r="P16405" s="28"/>
      <c r="Q16405" s="28"/>
      <c r="R16405" s="28"/>
      <c r="S16405" s="25"/>
    </row>
    <row r="16406" spans="2:19" s="16" customFormat="1" outlineLevel="1" x14ac:dyDescent="0.25">
      <c r="B16406" s="47" t="s">
        <v>9189</v>
      </c>
      <c r="C16406" s="47" t="str">
        <f>C16405</f>
        <v>ASIGNACIONES DIRECTAS ANTICIPADAS (5% DEL SGR)</v>
      </c>
      <c r="D16406" s="47"/>
      <c r="E16406" s="47" t="str">
        <f>E16405</f>
        <v>25781</v>
      </c>
      <c r="F16406" s="47"/>
      <c r="G16406" s="47" t="str">
        <f>G16405</f>
        <v xml:space="preserve">SUTATAUSA                                         </v>
      </c>
      <c r="H16406" s="47" t="s">
        <v>10655</v>
      </c>
      <c r="I16406" s="51">
        <f>SUBTOTAL(9,I16400:I16405)</f>
        <v>3236397431</v>
      </c>
      <c r="J16406" s="51">
        <f>SUBTOTAL(9,J16400:J16405)</f>
        <v>2754204184.2600002</v>
      </c>
      <c r="K16406" s="49">
        <f>J16406/I16406</f>
        <v>0.85100926044456504</v>
      </c>
      <c r="L16406" s="51">
        <f>SUBTOTAL(9,L16400:L16405)</f>
        <v>756467535</v>
      </c>
      <c r="M16406" s="51">
        <f>SUBTOTAL(9,M16400:M16405)</f>
        <v>423785705.26000005</v>
      </c>
      <c r="N16406" s="50">
        <f>IFERROR((M16406/L16406),"N.A")</f>
        <v>0.56021664599261367</v>
      </c>
      <c r="O16406" s="28"/>
      <c r="P16406" s="28"/>
      <c r="Q16406" s="28"/>
      <c r="R16406" s="28"/>
      <c r="S16406" s="25"/>
    </row>
    <row r="16407" spans="2:19" s="16" customFormat="1" outlineLevel="2" x14ac:dyDescent="0.25">
      <c r="B16407" s="16" t="s">
        <v>4931</v>
      </c>
      <c r="C16407" s="16" t="s">
        <v>4485</v>
      </c>
      <c r="D16407" s="16" t="s">
        <v>107</v>
      </c>
      <c r="E16407" s="16" t="s">
        <v>1909</v>
      </c>
      <c r="G16407" s="16" t="s">
        <v>1910</v>
      </c>
      <c r="H16407" s="16" t="s">
        <v>152</v>
      </c>
      <c r="I16407" s="35">
        <v>67117</v>
      </c>
      <c r="J16407" s="35">
        <v>67117</v>
      </c>
      <c r="K16407" s="36">
        <f>IFERROR((J16407/I16407),0)</f>
        <v>1</v>
      </c>
      <c r="L16407" s="35">
        <v>44794</v>
      </c>
      <c r="M16407" s="35">
        <v>67117</v>
      </c>
      <c r="N16407" s="40">
        <f>M16407/L16407</f>
        <v>1.4983479930347814</v>
      </c>
      <c r="O16407" s="28"/>
      <c r="P16407" s="28"/>
      <c r="Q16407" s="28"/>
      <c r="R16407" s="28"/>
      <c r="S16407" s="25"/>
    </row>
    <row r="16408" spans="2:19" s="16" customFormat="1" outlineLevel="2" x14ac:dyDescent="0.25">
      <c r="B16408" s="16" t="s">
        <v>4931</v>
      </c>
      <c r="C16408" s="16" t="s">
        <v>4485</v>
      </c>
      <c r="D16408" s="16" t="s">
        <v>107</v>
      </c>
      <c r="E16408" s="16" t="s">
        <v>1909</v>
      </c>
      <c r="G16408" s="16" t="s">
        <v>1910</v>
      </c>
      <c r="H16408" s="16" t="s">
        <v>19</v>
      </c>
      <c r="I16408" s="31">
        <v>873665</v>
      </c>
      <c r="J16408" s="31">
        <v>873665</v>
      </c>
      <c r="K16408" s="32">
        <f>IFERROR((J16408/I16408),0)</f>
        <v>1</v>
      </c>
      <c r="L16408" s="31"/>
      <c r="M16408" s="31"/>
      <c r="N16408" s="39"/>
      <c r="O16408" s="28"/>
      <c r="P16408" s="28"/>
      <c r="Q16408" s="28"/>
      <c r="R16408" s="28"/>
      <c r="S16408" s="25"/>
    </row>
    <row r="16409" spans="2:19" s="16" customFormat="1" outlineLevel="2" x14ac:dyDescent="0.25">
      <c r="B16409" s="16" t="s">
        <v>4931</v>
      </c>
      <c r="C16409" s="16" t="s">
        <v>4485</v>
      </c>
      <c r="D16409" s="16" t="s">
        <v>107</v>
      </c>
      <c r="E16409" s="16" t="s">
        <v>1909</v>
      </c>
      <c r="G16409" s="16" t="s">
        <v>1910</v>
      </c>
      <c r="H16409" s="16" t="s">
        <v>231</v>
      </c>
      <c r="I16409" s="31">
        <v>10797</v>
      </c>
      <c r="J16409" s="31">
        <v>10797</v>
      </c>
      <c r="K16409" s="32">
        <f>IFERROR((J16409/I16409),0)</f>
        <v>1</v>
      </c>
      <c r="L16409" s="31"/>
      <c r="M16409" s="31"/>
      <c r="N16409" s="39"/>
      <c r="O16409" s="28"/>
      <c r="P16409" s="28"/>
      <c r="Q16409" s="28"/>
      <c r="R16409" s="28"/>
      <c r="S16409" s="25"/>
    </row>
    <row r="16410" spans="2:19" s="16" customFormat="1" outlineLevel="2" x14ac:dyDescent="0.25">
      <c r="B16410" s="16" t="s">
        <v>4931</v>
      </c>
      <c r="C16410" s="16" t="s">
        <v>4485</v>
      </c>
      <c r="D16410" s="16" t="s">
        <v>107</v>
      </c>
      <c r="E16410" s="16" t="s">
        <v>1909</v>
      </c>
      <c r="G16410" s="16" t="s">
        <v>1910</v>
      </c>
      <c r="H16410" s="16" t="s">
        <v>155</v>
      </c>
      <c r="I16410" s="31">
        <v>-13423</v>
      </c>
      <c r="J16410" s="31"/>
      <c r="K16410" s="32">
        <f>IFERROR((J16410/I16410),0)</f>
        <v>0</v>
      </c>
      <c r="L16410" s="31"/>
      <c r="M16410" s="31"/>
      <c r="N16410" s="39"/>
      <c r="O16410" s="28"/>
      <c r="P16410" s="28"/>
      <c r="Q16410" s="28"/>
      <c r="R16410" s="28"/>
      <c r="S16410" s="25"/>
    </row>
    <row r="16411" spans="2:19" s="16" customFormat="1" outlineLevel="1" x14ac:dyDescent="0.25">
      <c r="B16411" s="47" t="s">
        <v>9190</v>
      </c>
      <c r="C16411" s="47" t="str">
        <f>C16410</f>
        <v>ASIGNACIONES DIRECTAS ANTICIPADAS (5% DEL SGR)</v>
      </c>
      <c r="D16411" s="47"/>
      <c r="E16411" s="47" t="str">
        <f>E16410</f>
        <v>25772</v>
      </c>
      <c r="F16411" s="47"/>
      <c r="G16411" s="47" t="str">
        <f>G16410</f>
        <v xml:space="preserve">SUESCA                                            </v>
      </c>
      <c r="H16411" s="47" t="s">
        <v>10655</v>
      </c>
      <c r="I16411" s="51">
        <f>SUBTOTAL(9,I16407:I16410)</f>
        <v>938156</v>
      </c>
      <c r="J16411" s="51">
        <f>SUBTOTAL(9,J16407:J16410)</f>
        <v>951579</v>
      </c>
      <c r="K16411" s="49">
        <f>J16411/I16411</f>
        <v>1.0143078549836062</v>
      </c>
      <c r="L16411" s="51">
        <f>SUBTOTAL(9,L16407:L16410)</f>
        <v>44794</v>
      </c>
      <c r="M16411" s="51">
        <f>SUBTOTAL(9,M16407:M16410)</f>
        <v>67117</v>
      </c>
      <c r="N16411" s="50">
        <f>IFERROR((M16411/L16411),"N.A")</f>
        <v>1.4983479930347814</v>
      </c>
      <c r="O16411" s="28"/>
      <c r="P16411" s="28"/>
      <c r="Q16411" s="28"/>
      <c r="R16411" s="28"/>
      <c r="S16411" s="25"/>
    </row>
    <row r="16412" spans="2:19" s="16" customFormat="1" outlineLevel="2" x14ac:dyDescent="0.25">
      <c r="B16412" s="16" t="s">
        <v>4932</v>
      </c>
      <c r="C16412" s="16" t="s">
        <v>4485</v>
      </c>
      <c r="D16412" s="16" t="s">
        <v>107</v>
      </c>
      <c r="E16412" s="16" t="s">
        <v>1912</v>
      </c>
      <c r="G16412" s="16" t="s">
        <v>1913</v>
      </c>
      <c r="H16412" s="16" t="s">
        <v>19</v>
      </c>
      <c r="I16412" s="31">
        <v>217</v>
      </c>
      <c r="J16412" s="31">
        <v>217</v>
      </c>
      <c r="K16412" s="32">
        <f>IFERROR((J16412/I16412),0)</f>
        <v>1</v>
      </c>
      <c r="L16412" s="31"/>
      <c r="M16412" s="31"/>
      <c r="N16412" s="39"/>
      <c r="O16412" s="28"/>
      <c r="P16412" s="28"/>
      <c r="Q16412" s="28"/>
      <c r="R16412" s="28"/>
      <c r="S16412" s="25"/>
    </row>
    <row r="16413" spans="2:19" s="16" customFormat="1" outlineLevel="1" x14ac:dyDescent="0.25">
      <c r="B16413" s="47" t="s">
        <v>9191</v>
      </c>
      <c r="C16413" s="47" t="str">
        <f>C16412</f>
        <v>ASIGNACIONES DIRECTAS ANTICIPADAS (5% DEL SGR)</v>
      </c>
      <c r="D16413" s="47"/>
      <c r="E16413" s="47" t="str">
        <f>E16412</f>
        <v>25769</v>
      </c>
      <c r="F16413" s="47"/>
      <c r="G16413" s="47" t="str">
        <f>G16412</f>
        <v xml:space="preserve">SUBACHOQUE                                        </v>
      </c>
      <c r="H16413" s="47" t="s">
        <v>10655</v>
      </c>
      <c r="I16413" s="51">
        <f>SUBTOTAL(9,I16412:I16412)</f>
        <v>217</v>
      </c>
      <c r="J16413" s="51">
        <f>SUBTOTAL(9,J16412:J16412)</f>
        <v>217</v>
      </c>
      <c r="K16413" s="49">
        <f>J16413/I16413</f>
        <v>1</v>
      </c>
      <c r="L16413" s="51">
        <f>SUBTOTAL(9,L16412:L16412)</f>
        <v>0</v>
      </c>
      <c r="M16413" s="51">
        <f>SUBTOTAL(9,M16412:M16412)</f>
        <v>0</v>
      </c>
      <c r="N16413" s="50" t="str">
        <f>IFERROR((M16413/L16413),"N.A")</f>
        <v>N.A</v>
      </c>
      <c r="O16413" s="28"/>
      <c r="P16413" s="28"/>
      <c r="Q16413" s="28"/>
      <c r="R16413" s="28"/>
      <c r="S16413" s="25"/>
    </row>
    <row r="16414" spans="2:19" s="16" customFormat="1" outlineLevel="2" x14ac:dyDescent="0.25">
      <c r="B16414" s="16" t="s">
        <v>4933</v>
      </c>
      <c r="C16414" s="16" t="s">
        <v>4485</v>
      </c>
      <c r="D16414" s="16" t="s">
        <v>107</v>
      </c>
      <c r="E16414" s="16" t="s">
        <v>1915</v>
      </c>
      <c r="G16414" s="16" t="s">
        <v>1916</v>
      </c>
      <c r="H16414" s="16" t="s">
        <v>152</v>
      </c>
      <c r="I16414" s="35">
        <v>535352</v>
      </c>
      <c r="J16414" s="35">
        <v>0</v>
      </c>
      <c r="K16414" s="36">
        <f>IFERROR((J16414/I16414),0)</f>
        <v>0</v>
      </c>
      <c r="L16414" s="35">
        <v>344590</v>
      </c>
      <c r="M16414" s="35">
        <v>0</v>
      </c>
      <c r="N16414" s="40">
        <f>M16414/L16414</f>
        <v>0</v>
      </c>
      <c r="O16414" s="28"/>
      <c r="P16414" s="28"/>
      <c r="Q16414" s="28"/>
      <c r="R16414" s="28"/>
      <c r="S16414" s="25"/>
    </row>
    <row r="16415" spans="2:19" s="16" customFormat="1" outlineLevel="2" x14ac:dyDescent="0.25">
      <c r="B16415" s="16" t="s">
        <v>4933</v>
      </c>
      <c r="C16415" s="16" t="s">
        <v>4485</v>
      </c>
      <c r="D16415" s="16" t="s">
        <v>107</v>
      </c>
      <c r="E16415" s="16" t="s">
        <v>1915</v>
      </c>
      <c r="G16415" s="16" t="s">
        <v>1916</v>
      </c>
      <c r="H16415" s="16" t="s">
        <v>19</v>
      </c>
      <c r="I16415" s="31">
        <v>593736</v>
      </c>
      <c r="J16415" s="31">
        <v>593736</v>
      </c>
      <c r="K16415" s="32">
        <f>IFERROR((J16415/I16415),0)</f>
        <v>1</v>
      </c>
      <c r="L16415" s="31"/>
      <c r="M16415" s="31"/>
      <c r="N16415" s="39"/>
      <c r="O16415" s="28"/>
      <c r="P16415" s="28"/>
      <c r="Q16415" s="28"/>
      <c r="R16415" s="28"/>
      <c r="S16415" s="25"/>
    </row>
    <row r="16416" spans="2:19" s="16" customFormat="1" outlineLevel="2" x14ac:dyDescent="0.25">
      <c r="B16416" s="16" t="s">
        <v>4933</v>
      </c>
      <c r="C16416" s="16" t="s">
        <v>4485</v>
      </c>
      <c r="D16416" s="16" t="s">
        <v>107</v>
      </c>
      <c r="E16416" s="16" t="s">
        <v>1915</v>
      </c>
      <c r="G16416" s="16" t="s">
        <v>1916</v>
      </c>
      <c r="H16416" s="16" t="s">
        <v>154</v>
      </c>
      <c r="I16416" s="31">
        <v>3</v>
      </c>
      <c r="J16416" s="31">
        <v>3</v>
      </c>
      <c r="K16416" s="32">
        <f>IFERROR((J16416/I16416),0)</f>
        <v>1</v>
      </c>
      <c r="L16416" s="31"/>
      <c r="M16416" s="31"/>
      <c r="N16416" s="39"/>
      <c r="O16416" s="28"/>
      <c r="P16416" s="28"/>
      <c r="Q16416" s="28"/>
      <c r="R16416" s="28"/>
      <c r="S16416" s="25"/>
    </row>
    <row r="16417" spans="2:19" s="16" customFormat="1" outlineLevel="2" x14ac:dyDescent="0.25">
      <c r="B16417" s="16" t="s">
        <v>4933</v>
      </c>
      <c r="C16417" s="16" t="s">
        <v>4485</v>
      </c>
      <c r="D16417" s="16" t="s">
        <v>107</v>
      </c>
      <c r="E16417" s="16" t="s">
        <v>1915</v>
      </c>
      <c r="G16417" s="16" t="s">
        <v>1916</v>
      </c>
      <c r="H16417" s="16" t="s">
        <v>231</v>
      </c>
      <c r="I16417" s="31">
        <v>80232</v>
      </c>
      <c r="J16417" s="31">
        <v>80232</v>
      </c>
      <c r="K16417" s="32">
        <f>IFERROR((J16417/I16417),0)</f>
        <v>1</v>
      </c>
      <c r="L16417" s="31"/>
      <c r="M16417" s="31"/>
      <c r="N16417" s="39"/>
      <c r="O16417" s="28"/>
      <c r="P16417" s="28"/>
      <c r="Q16417" s="28"/>
      <c r="R16417" s="28"/>
      <c r="S16417" s="25"/>
    </row>
    <row r="16418" spans="2:19" s="16" customFormat="1" outlineLevel="2" x14ac:dyDescent="0.25">
      <c r="B16418" s="16" t="s">
        <v>4933</v>
      </c>
      <c r="C16418" s="16" t="s">
        <v>4485</v>
      </c>
      <c r="D16418" s="16" t="s">
        <v>107</v>
      </c>
      <c r="E16418" s="16" t="s">
        <v>1915</v>
      </c>
      <c r="G16418" s="16" t="s">
        <v>1916</v>
      </c>
      <c r="H16418" s="16" t="s">
        <v>155</v>
      </c>
      <c r="I16418" s="31">
        <v>-107070</v>
      </c>
      <c r="J16418" s="31"/>
      <c r="K16418" s="32">
        <f>IFERROR((J16418/I16418),0)</f>
        <v>0</v>
      </c>
      <c r="L16418" s="31"/>
      <c r="M16418" s="31"/>
      <c r="N16418" s="39"/>
      <c r="O16418" s="28"/>
      <c r="P16418" s="28"/>
      <c r="Q16418" s="28"/>
      <c r="R16418" s="28"/>
      <c r="S16418" s="25"/>
    </row>
    <row r="16419" spans="2:19" s="16" customFormat="1" outlineLevel="1" x14ac:dyDescent="0.25">
      <c r="B16419" s="47" t="s">
        <v>9192</v>
      </c>
      <c r="C16419" s="47" t="str">
        <f>C16418</f>
        <v>ASIGNACIONES DIRECTAS ANTICIPADAS (5% DEL SGR)</v>
      </c>
      <c r="D16419" s="47"/>
      <c r="E16419" s="47" t="str">
        <f>E16418</f>
        <v>25758</v>
      </c>
      <c r="F16419" s="47"/>
      <c r="G16419" s="47" t="str">
        <f>G16418</f>
        <v xml:space="preserve">SOPÓ                                              </v>
      </c>
      <c r="H16419" s="47" t="s">
        <v>10655</v>
      </c>
      <c r="I16419" s="51">
        <f>SUBTOTAL(9,I16414:I16418)</f>
        <v>1102253</v>
      </c>
      <c r="J16419" s="51">
        <f>SUBTOTAL(9,J16414:J16418)</f>
        <v>673971</v>
      </c>
      <c r="K16419" s="49">
        <f>J16419/I16419</f>
        <v>0.61144855128541264</v>
      </c>
      <c r="L16419" s="51">
        <f>SUBTOTAL(9,L16414:L16418)</f>
        <v>344590</v>
      </c>
      <c r="M16419" s="51">
        <f>SUBTOTAL(9,M16414:M16418)</f>
        <v>0</v>
      </c>
      <c r="N16419" s="50">
        <f>IFERROR((M16419/L16419),"N.A")</f>
        <v>0</v>
      </c>
      <c r="O16419" s="28"/>
      <c r="P16419" s="28"/>
      <c r="Q16419" s="28"/>
      <c r="R16419" s="28"/>
      <c r="S16419" s="25"/>
    </row>
    <row r="16420" spans="2:19" s="16" customFormat="1" outlineLevel="2" x14ac:dyDescent="0.25">
      <c r="B16420" s="16" t="s">
        <v>4934</v>
      </c>
      <c r="C16420" s="16" t="s">
        <v>4485</v>
      </c>
      <c r="D16420" s="16" t="s">
        <v>107</v>
      </c>
      <c r="E16420" s="16" t="s">
        <v>4935</v>
      </c>
      <c r="G16420" s="16" t="s">
        <v>4936</v>
      </c>
      <c r="H16420" s="16" t="s">
        <v>152</v>
      </c>
      <c r="I16420" s="35">
        <v>36775264</v>
      </c>
      <c r="J16420" s="35">
        <v>25322071.850000001</v>
      </c>
      <c r="K16420" s="36">
        <f>IFERROR((J16420/I16420),0)</f>
        <v>0.68856261235813299</v>
      </c>
      <c r="L16420" s="35">
        <v>23652537</v>
      </c>
      <c r="M16420" s="35">
        <v>25322071.850000001</v>
      </c>
      <c r="N16420" s="40">
        <f>M16420/L16420</f>
        <v>1.0705858678077536</v>
      </c>
      <c r="O16420" s="28"/>
      <c r="P16420" s="28"/>
      <c r="Q16420" s="28"/>
      <c r="R16420" s="28"/>
      <c r="S16420" s="25"/>
    </row>
    <row r="16421" spans="2:19" s="16" customFormat="1" outlineLevel="2" x14ac:dyDescent="0.25">
      <c r="B16421" s="16" t="s">
        <v>4934</v>
      </c>
      <c r="C16421" s="16" t="s">
        <v>4485</v>
      </c>
      <c r="D16421" s="16" t="s">
        <v>107</v>
      </c>
      <c r="E16421" s="16" t="s">
        <v>4935</v>
      </c>
      <c r="G16421" s="16" t="s">
        <v>4936</v>
      </c>
      <c r="H16421" s="16" t="s">
        <v>19</v>
      </c>
      <c r="I16421" s="31">
        <v>53797321</v>
      </c>
      <c r="J16421" s="31">
        <v>53797321</v>
      </c>
      <c r="K16421" s="32">
        <f>IFERROR((J16421/I16421),0)</f>
        <v>1</v>
      </c>
      <c r="L16421" s="31"/>
      <c r="M16421" s="31"/>
      <c r="N16421" s="39"/>
      <c r="O16421" s="28"/>
      <c r="P16421" s="28"/>
      <c r="Q16421" s="28"/>
      <c r="R16421" s="28"/>
      <c r="S16421" s="25"/>
    </row>
    <row r="16422" spans="2:19" s="16" customFormat="1" outlineLevel="2" x14ac:dyDescent="0.25">
      <c r="B16422" s="16" t="s">
        <v>4934</v>
      </c>
      <c r="C16422" s="16" t="s">
        <v>4485</v>
      </c>
      <c r="D16422" s="16" t="s">
        <v>107</v>
      </c>
      <c r="E16422" s="16" t="s">
        <v>4935</v>
      </c>
      <c r="G16422" s="16" t="s">
        <v>4936</v>
      </c>
      <c r="H16422" s="16" t="s">
        <v>154</v>
      </c>
      <c r="I16422" s="31">
        <v>227</v>
      </c>
      <c r="J16422" s="31">
        <v>227</v>
      </c>
      <c r="K16422" s="32">
        <f>IFERROR((J16422/I16422),0)</f>
        <v>1</v>
      </c>
      <c r="L16422" s="31"/>
      <c r="M16422" s="31"/>
      <c r="N16422" s="39"/>
      <c r="O16422" s="28"/>
      <c r="P16422" s="28"/>
      <c r="Q16422" s="28"/>
      <c r="R16422" s="28"/>
      <c r="S16422" s="25"/>
    </row>
    <row r="16423" spans="2:19" s="16" customFormat="1" outlineLevel="2" x14ac:dyDescent="0.25">
      <c r="B16423" s="16" t="s">
        <v>4934</v>
      </c>
      <c r="C16423" s="16" t="s">
        <v>4485</v>
      </c>
      <c r="D16423" s="16" t="s">
        <v>107</v>
      </c>
      <c r="E16423" s="16" t="s">
        <v>4935</v>
      </c>
      <c r="G16423" s="16" t="s">
        <v>4936</v>
      </c>
      <c r="H16423" s="16" t="s">
        <v>4491</v>
      </c>
      <c r="I16423" s="31">
        <v>2611751</v>
      </c>
      <c r="J16423" s="31">
        <v>2611751</v>
      </c>
      <c r="K16423" s="42"/>
      <c r="L16423" s="31"/>
      <c r="M16423" s="31"/>
      <c r="N16423" s="39"/>
      <c r="O16423" s="28"/>
      <c r="P16423" s="28"/>
      <c r="Q16423" s="28"/>
      <c r="R16423" s="28"/>
      <c r="S16423" s="25"/>
    </row>
    <row r="16424" spans="2:19" s="16" customFormat="1" outlineLevel="2" x14ac:dyDescent="0.25">
      <c r="B16424" s="16" t="s">
        <v>4934</v>
      </c>
      <c r="C16424" s="16" t="s">
        <v>4485</v>
      </c>
      <c r="D16424" s="16" t="s">
        <v>107</v>
      </c>
      <c r="E16424" s="16" t="s">
        <v>4935</v>
      </c>
      <c r="G16424" s="16" t="s">
        <v>4936</v>
      </c>
      <c r="H16424" s="16" t="s">
        <v>231</v>
      </c>
      <c r="I16424" s="31">
        <v>5502849</v>
      </c>
      <c r="J16424" s="31">
        <v>5502849</v>
      </c>
      <c r="K16424" s="32">
        <f>IFERROR((J16424/I16424),0)</f>
        <v>1</v>
      </c>
      <c r="L16424" s="31"/>
      <c r="M16424" s="31"/>
      <c r="N16424" s="39"/>
      <c r="O16424" s="28"/>
      <c r="P16424" s="28"/>
      <c r="Q16424" s="28"/>
      <c r="R16424" s="28"/>
      <c r="S16424" s="25"/>
    </row>
    <row r="16425" spans="2:19" s="16" customFormat="1" outlineLevel="2" x14ac:dyDescent="0.25">
      <c r="B16425" s="16" t="s">
        <v>4934</v>
      </c>
      <c r="C16425" s="16" t="s">
        <v>4485</v>
      </c>
      <c r="D16425" s="16" t="s">
        <v>107</v>
      </c>
      <c r="E16425" s="16" t="s">
        <v>4935</v>
      </c>
      <c r="G16425" s="16" t="s">
        <v>4936</v>
      </c>
      <c r="H16425" s="16" t="s">
        <v>155</v>
      </c>
      <c r="I16425" s="31">
        <v>-7355053</v>
      </c>
      <c r="J16425" s="31"/>
      <c r="K16425" s="32">
        <f>IFERROR((J16425/I16425),0)</f>
        <v>0</v>
      </c>
      <c r="L16425" s="31"/>
      <c r="M16425" s="31"/>
      <c r="N16425" s="39"/>
      <c r="O16425" s="28"/>
      <c r="P16425" s="28"/>
      <c r="Q16425" s="28"/>
      <c r="R16425" s="28"/>
      <c r="S16425" s="25"/>
    </row>
    <row r="16426" spans="2:19" s="16" customFormat="1" outlineLevel="1" x14ac:dyDescent="0.25">
      <c r="B16426" s="47" t="s">
        <v>9193</v>
      </c>
      <c r="C16426" s="47" t="str">
        <f>C16425</f>
        <v>ASIGNACIONES DIRECTAS ANTICIPADAS (5% DEL SGR)</v>
      </c>
      <c r="D16426" s="47"/>
      <c r="E16426" s="47" t="str">
        <f>E16425</f>
        <v>25754</v>
      </c>
      <c r="F16426" s="47"/>
      <c r="G16426" s="47" t="str">
        <f>G16425</f>
        <v xml:space="preserve">SOACHA                                            </v>
      </c>
      <c r="H16426" s="47" t="s">
        <v>10655</v>
      </c>
      <c r="I16426" s="51">
        <f>SUBTOTAL(9,I16420:I16425)</f>
        <v>91332359</v>
      </c>
      <c r="J16426" s="51">
        <f>SUBTOTAL(9,J16420:J16425)</f>
        <v>87234219.849999994</v>
      </c>
      <c r="K16426" s="49">
        <f>J16426/I16426</f>
        <v>0.95512938464668362</v>
      </c>
      <c r="L16426" s="51">
        <f>SUBTOTAL(9,L16420:L16425)</f>
        <v>23652537</v>
      </c>
      <c r="M16426" s="51">
        <f>SUBTOTAL(9,M16420:M16425)</f>
        <v>25322071.850000001</v>
      </c>
      <c r="N16426" s="50">
        <f>IFERROR((M16426/L16426),"N.A")</f>
        <v>1.0705858678077536</v>
      </c>
      <c r="O16426" s="28"/>
      <c r="P16426" s="28"/>
      <c r="Q16426" s="28"/>
      <c r="R16426" s="28"/>
      <c r="S16426" s="25"/>
    </row>
    <row r="16427" spans="2:19" s="16" customFormat="1" outlineLevel="2" x14ac:dyDescent="0.25">
      <c r="B16427" s="16" t="s">
        <v>4937</v>
      </c>
      <c r="C16427" s="16" t="s">
        <v>4485</v>
      </c>
      <c r="D16427" s="16" t="s">
        <v>107</v>
      </c>
      <c r="E16427" s="16" t="s">
        <v>1918</v>
      </c>
      <c r="G16427" s="16" t="s">
        <v>1919</v>
      </c>
      <c r="H16427" s="16" t="s">
        <v>152</v>
      </c>
      <c r="I16427" s="35">
        <v>231878</v>
      </c>
      <c r="J16427" s="35">
        <v>165047.70000000001</v>
      </c>
      <c r="K16427" s="36">
        <f>IFERROR((J16427/I16427),0)</f>
        <v>0.71178680168019393</v>
      </c>
      <c r="L16427" s="35">
        <v>149563</v>
      </c>
      <c r="M16427" s="35">
        <v>165047.70000000001</v>
      </c>
      <c r="N16427" s="40">
        <f>M16427/L16427</f>
        <v>1.1035329593549208</v>
      </c>
      <c r="O16427" s="28"/>
      <c r="P16427" s="28"/>
      <c r="Q16427" s="28"/>
      <c r="R16427" s="28"/>
      <c r="S16427" s="25"/>
    </row>
    <row r="16428" spans="2:19" s="16" customFormat="1" outlineLevel="2" x14ac:dyDescent="0.25">
      <c r="B16428" s="16" t="s">
        <v>4937</v>
      </c>
      <c r="C16428" s="16" t="s">
        <v>4485</v>
      </c>
      <c r="D16428" s="16" t="s">
        <v>107</v>
      </c>
      <c r="E16428" s="16" t="s">
        <v>1918</v>
      </c>
      <c r="G16428" s="16" t="s">
        <v>1919</v>
      </c>
      <c r="H16428" s="16" t="s">
        <v>19</v>
      </c>
      <c r="I16428" s="31">
        <v>442400</v>
      </c>
      <c r="J16428" s="31">
        <v>442400</v>
      </c>
      <c r="K16428" s="32">
        <f>IFERROR((J16428/I16428),0)</f>
        <v>1</v>
      </c>
      <c r="L16428" s="31"/>
      <c r="M16428" s="31"/>
      <c r="N16428" s="39"/>
      <c r="O16428" s="28"/>
      <c r="P16428" s="28"/>
      <c r="Q16428" s="28"/>
      <c r="R16428" s="28"/>
      <c r="S16428" s="25"/>
    </row>
    <row r="16429" spans="2:19" s="16" customFormat="1" outlineLevel="2" x14ac:dyDescent="0.25">
      <c r="B16429" s="16" t="s">
        <v>4937</v>
      </c>
      <c r="C16429" s="16" t="s">
        <v>4485</v>
      </c>
      <c r="D16429" s="16" t="s">
        <v>107</v>
      </c>
      <c r="E16429" s="16" t="s">
        <v>1918</v>
      </c>
      <c r="G16429" s="16" t="s">
        <v>1919</v>
      </c>
      <c r="H16429" s="16" t="s">
        <v>154</v>
      </c>
      <c r="I16429" s="31">
        <v>1</v>
      </c>
      <c r="J16429" s="31">
        <v>1</v>
      </c>
      <c r="K16429" s="32">
        <f>IFERROR((J16429/I16429),0)</f>
        <v>1</v>
      </c>
      <c r="L16429" s="31"/>
      <c r="M16429" s="31"/>
      <c r="N16429" s="39"/>
      <c r="O16429" s="28"/>
      <c r="P16429" s="28"/>
      <c r="Q16429" s="28"/>
      <c r="R16429" s="28"/>
      <c r="S16429" s="25"/>
    </row>
    <row r="16430" spans="2:19" s="16" customFormat="1" outlineLevel="2" x14ac:dyDescent="0.25">
      <c r="B16430" s="16" t="s">
        <v>4937</v>
      </c>
      <c r="C16430" s="16" t="s">
        <v>4485</v>
      </c>
      <c r="D16430" s="16" t="s">
        <v>107</v>
      </c>
      <c r="E16430" s="16" t="s">
        <v>1918</v>
      </c>
      <c r="G16430" s="16" t="s">
        <v>1919</v>
      </c>
      <c r="H16430" s="16" t="s">
        <v>4491</v>
      </c>
      <c r="I16430" s="31">
        <v>39399</v>
      </c>
      <c r="J16430" s="31">
        <v>39399</v>
      </c>
      <c r="K16430" s="42"/>
      <c r="L16430" s="31"/>
      <c r="M16430" s="31"/>
      <c r="N16430" s="39"/>
      <c r="O16430" s="28"/>
      <c r="P16430" s="28"/>
      <c r="Q16430" s="28"/>
      <c r="R16430" s="28"/>
      <c r="S16430" s="25"/>
    </row>
    <row r="16431" spans="2:19" s="16" customFormat="1" outlineLevel="2" x14ac:dyDescent="0.25">
      <c r="B16431" s="16" t="s">
        <v>4937</v>
      </c>
      <c r="C16431" s="16" t="s">
        <v>4485</v>
      </c>
      <c r="D16431" s="16" t="s">
        <v>107</v>
      </c>
      <c r="E16431" s="16" t="s">
        <v>1918</v>
      </c>
      <c r="G16431" s="16" t="s">
        <v>1919</v>
      </c>
      <c r="H16431" s="16" t="s">
        <v>231</v>
      </c>
      <c r="I16431" s="31">
        <v>34895</v>
      </c>
      <c r="J16431" s="31">
        <v>34895</v>
      </c>
      <c r="K16431" s="32">
        <f>IFERROR((J16431/I16431),0)</f>
        <v>1</v>
      </c>
      <c r="L16431" s="31"/>
      <c r="M16431" s="31"/>
      <c r="N16431" s="39"/>
      <c r="O16431" s="28"/>
      <c r="P16431" s="28"/>
      <c r="Q16431" s="28"/>
      <c r="R16431" s="28"/>
      <c r="S16431" s="25"/>
    </row>
    <row r="16432" spans="2:19" s="16" customFormat="1" outlineLevel="2" x14ac:dyDescent="0.25">
      <c r="B16432" s="16" t="s">
        <v>4937</v>
      </c>
      <c r="C16432" s="16" t="s">
        <v>4485</v>
      </c>
      <c r="D16432" s="16" t="s">
        <v>107</v>
      </c>
      <c r="E16432" s="16" t="s">
        <v>1918</v>
      </c>
      <c r="G16432" s="16" t="s">
        <v>1919</v>
      </c>
      <c r="H16432" s="16" t="s">
        <v>155</v>
      </c>
      <c r="I16432" s="31">
        <v>-46376</v>
      </c>
      <c r="J16432" s="31"/>
      <c r="K16432" s="32">
        <f>IFERROR((J16432/I16432),0)</f>
        <v>0</v>
      </c>
      <c r="L16432" s="31"/>
      <c r="M16432" s="31"/>
      <c r="N16432" s="39"/>
      <c r="O16432" s="28"/>
      <c r="P16432" s="28"/>
      <c r="Q16432" s="28"/>
      <c r="R16432" s="28"/>
      <c r="S16432" s="25"/>
    </row>
    <row r="16433" spans="2:19" s="16" customFormat="1" outlineLevel="1" x14ac:dyDescent="0.25">
      <c r="B16433" s="47" t="s">
        <v>9194</v>
      </c>
      <c r="C16433" s="47" t="str">
        <f>C16432</f>
        <v>ASIGNACIONES DIRECTAS ANTICIPADAS (5% DEL SGR)</v>
      </c>
      <c r="D16433" s="47"/>
      <c r="E16433" s="47" t="str">
        <f>E16432</f>
        <v>25745</v>
      </c>
      <c r="F16433" s="47"/>
      <c r="G16433" s="47" t="str">
        <f>G16432</f>
        <v xml:space="preserve">SIMIJACA                                          </v>
      </c>
      <c r="H16433" s="47" t="s">
        <v>10655</v>
      </c>
      <c r="I16433" s="51">
        <f>SUBTOTAL(9,I16427:I16432)</f>
        <v>702197</v>
      </c>
      <c r="J16433" s="51">
        <f>SUBTOTAL(9,J16427:J16432)</f>
        <v>681742.7</v>
      </c>
      <c r="K16433" s="49">
        <f>J16433/I16433</f>
        <v>0.97087099489174689</v>
      </c>
      <c r="L16433" s="51">
        <f>SUBTOTAL(9,L16427:L16432)</f>
        <v>149563</v>
      </c>
      <c r="M16433" s="51">
        <f>SUBTOTAL(9,M16427:M16432)</f>
        <v>165047.70000000001</v>
      </c>
      <c r="N16433" s="50">
        <f>IFERROR((M16433/L16433),"N.A")</f>
        <v>1.1035329593549208</v>
      </c>
      <c r="O16433" s="28"/>
      <c r="P16433" s="28"/>
      <c r="Q16433" s="28"/>
      <c r="R16433" s="28"/>
      <c r="S16433" s="25"/>
    </row>
    <row r="16434" spans="2:19" s="16" customFormat="1" outlineLevel="2" x14ac:dyDescent="0.25">
      <c r="B16434" s="16" t="s">
        <v>4938</v>
      </c>
      <c r="C16434" s="16" t="s">
        <v>4485</v>
      </c>
      <c r="D16434" s="16" t="s">
        <v>107</v>
      </c>
      <c r="E16434" s="16" t="s">
        <v>1921</v>
      </c>
      <c r="G16434" s="16" t="s">
        <v>1922</v>
      </c>
      <c r="H16434" s="16" t="s">
        <v>19</v>
      </c>
      <c r="I16434" s="31">
        <v>3</v>
      </c>
      <c r="J16434" s="31">
        <v>3</v>
      </c>
      <c r="K16434" s="32">
        <f>IFERROR((J16434/I16434),0)</f>
        <v>1</v>
      </c>
      <c r="L16434" s="31"/>
      <c r="M16434" s="31"/>
      <c r="N16434" s="39"/>
      <c r="O16434" s="28"/>
      <c r="P16434" s="28"/>
      <c r="Q16434" s="28"/>
      <c r="R16434" s="28"/>
      <c r="S16434" s="25"/>
    </row>
    <row r="16435" spans="2:19" s="16" customFormat="1" outlineLevel="1" x14ac:dyDescent="0.25">
      <c r="B16435" s="47" t="s">
        <v>9195</v>
      </c>
      <c r="C16435" s="47" t="str">
        <f>C16434</f>
        <v>ASIGNACIONES DIRECTAS ANTICIPADAS (5% DEL SGR)</v>
      </c>
      <c r="D16435" s="47"/>
      <c r="E16435" s="47" t="str">
        <f>E16434</f>
        <v>25743</v>
      </c>
      <c r="F16435" s="47"/>
      <c r="G16435" s="47" t="str">
        <f>G16434</f>
        <v xml:space="preserve">SILVANIA                                          </v>
      </c>
      <c r="H16435" s="47" t="s">
        <v>10655</v>
      </c>
      <c r="I16435" s="51">
        <f>SUBTOTAL(9,I16434:I16434)</f>
        <v>3</v>
      </c>
      <c r="J16435" s="51">
        <f>SUBTOTAL(9,J16434:J16434)</f>
        <v>3</v>
      </c>
      <c r="K16435" s="49">
        <f>J16435/I16435</f>
        <v>1</v>
      </c>
      <c r="L16435" s="51">
        <f>SUBTOTAL(9,L16434:L16434)</f>
        <v>0</v>
      </c>
      <c r="M16435" s="51">
        <f>SUBTOTAL(9,M16434:M16434)</f>
        <v>0</v>
      </c>
      <c r="N16435" s="50" t="str">
        <f>IFERROR((M16435/L16435),"N.A")</f>
        <v>N.A</v>
      </c>
      <c r="O16435" s="28"/>
      <c r="P16435" s="28"/>
      <c r="Q16435" s="28"/>
      <c r="R16435" s="28"/>
      <c r="S16435" s="25"/>
    </row>
    <row r="16436" spans="2:19" s="16" customFormat="1" outlineLevel="2" x14ac:dyDescent="0.25">
      <c r="B16436" s="16" t="s">
        <v>4939</v>
      </c>
      <c r="C16436" s="16" t="s">
        <v>4485</v>
      </c>
      <c r="D16436" s="16" t="s">
        <v>107</v>
      </c>
      <c r="E16436" s="16" t="s">
        <v>1924</v>
      </c>
      <c r="G16436" s="16" t="s">
        <v>1925</v>
      </c>
      <c r="H16436" s="16" t="s">
        <v>19</v>
      </c>
      <c r="I16436" s="31">
        <v>863470</v>
      </c>
      <c r="J16436" s="31">
        <v>863470</v>
      </c>
      <c r="K16436" s="32">
        <f>IFERROR((J16436/I16436),0)</f>
        <v>1</v>
      </c>
      <c r="L16436" s="31"/>
      <c r="M16436" s="31"/>
      <c r="N16436" s="39"/>
      <c r="O16436" s="28"/>
      <c r="P16436" s="28"/>
      <c r="Q16436" s="28"/>
      <c r="R16436" s="28"/>
      <c r="S16436" s="25"/>
    </row>
    <row r="16437" spans="2:19" s="16" customFormat="1" outlineLevel="2" x14ac:dyDescent="0.25">
      <c r="B16437" s="16" t="s">
        <v>4939</v>
      </c>
      <c r="C16437" s="16" t="s">
        <v>4485</v>
      </c>
      <c r="D16437" s="16" t="s">
        <v>107</v>
      </c>
      <c r="E16437" s="16" t="s">
        <v>1924</v>
      </c>
      <c r="G16437" s="16" t="s">
        <v>1925</v>
      </c>
      <c r="H16437" s="16" t="s">
        <v>4491</v>
      </c>
      <c r="I16437" s="31">
        <v>521014</v>
      </c>
      <c r="J16437" s="31">
        <v>521014</v>
      </c>
      <c r="K16437" s="42"/>
      <c r="L16437" s="31"/>
      <c r="M16437" s="31"/>
      <c r="N16437" s="39"/>
      <c r="O16437" s="28"/>
      <c r="P16437" s="28"/>
      <c r="Q16437" s="28"/>
      <c r="R16437" s="28"/>
      <c r="S16437" s="25"/>
    </row>
    <row r="16438" spans="2:19" s="16" customFormat="1" outlineLevel="1" x14ac:dyDescent="0.25">
      <c r="B16438" s="47" t="s">
        <v>9196</v>
      </c>
      <c r="C16438" s="47" t="str">
        <f>C16437</f>
        <v>ASIGNACIONES DIRECTAS ANTICIPADAS (5% DEL SGR)</v>
      </c>
      <c r="D16438" s="47"/>
      <c r="E16438" s="47" t="str">
        <f>E16437</f>
        <v>25740</v>
      </c>
      <c r="F16438" s="47"/>
      <c r="G16438" s="47" t="str">
        <f>G16437</f>
        <v xml:space="preserve">SIBATÉ                                            </v>
      </c>
      <c r="H16438" s="47" t="s">
        <v>10655</v>
      </c>
      <c r="I16438" s="51">
        <f>SUBTOTAL(9,I16436:I16437)</f>
        <v>1384484</v>
      </c>
      <c r="J16438" s="51">
        <f>SUBTOTAL(9,J16436:J16437)</f>
        <v>1384484</v>
      </c>
      <c r="K16438" s="49">
        <f>J16438/I16438</f>
        <v>1</v>
      </c>
      <c r="L16438" s="51">
        <f>SUBTOTAL(9,L16436:L16437)</f>
        <v>0</v>
      </c>
      <c r="M16438" s="51">
        <f>SUBTOTAL(9,M16436:M16437)</f>
        <v>0</v>
      </c>
      <c r="N16438" s="50" t="str">
        <f>IFERROR((M16438/L16438),"N.A")</f>
        <v>N.A</v>
      </c>
      <c r="O16438" s="28"/>
      <c r="P16438" s="28"/>
      <c r="Q16438" s="28"/>
      <c r="R16438" s="28"/>
      <c r="S16438" s="25"/>
    </row>
    <row r="16439" spans="2:19" s="16" customFormat="1" outlineLevel="2" x14ac:dyDescent="0.25">
      <c r="B16439" s="16" t="s">
        <v>4940</v>
      </c>
      <c r="C16439" s="16" t="s">
        <v>4485</v>
      </c>
      <c r="D16439" s="16" t="s">
        <v>107</v>
      </c>
      <c r="E16439" s="16" t="s">
        <v>1927</v>
      </c>
      <c r="G16439" s="16" t="s">
        <v>1928</v>
      </c>
      <c r="H16439" s="16" t="s">
        <v>152</v>
      </c>
      <c r="I16439" s="35">
        <v>208410628</v>
      </c>
      <c r="J16439" s="35">
        <v>208410627.99999997</v>
      </c>
      <c r="K16439" s="36">
        <f>IFERROR((J16439/I16439),0)</f>
        <v>0.99999999999999989</v>
      </c>
      <c r="L16439" s="35">
        <v>135305278</v>
      </c>
      <c r="M16439" s="35">
        <v>208410627.99999997</v>
      </c>
      <c r="N16439" s="40">
        <f>M16439/L16439</f>
        <v>1.540299322248168</v>
      </c>
      <c r="O16439" s="28"/>
      <c r="P16439" s="28"/>
      <c r="Q16439" s="28"/>
      <c r="R16439" s="28"/>
      <c r="S16439" s="25"/>
    </row>
    <row r="16440" spans="2:19" s="16" customFormat="1" outlineLevel="2" x14ac:dyDescent="0.25">
      <c r="B16440" s="16" t="s">
        <v>4940</v>
      </c>
      <c r="C16440" s="16" t="s">
        <v>4485</v>
      </c>
      <c r="D16440" s="16" t="s">
        <v>107</v>
      </c>
      <c r="E16440" s="16" t="s">
        <v>1927</v>
      </c>
      <c r="G16440" s="16" t="s">
        <v>1928</v>
      </c>
      <c r="H16440" s="16" t="s">
        <v>19</v>
      </c>
      <c r="I16440" s="31">
        <v>468771188</v>
      </c>
      <c r="J16440" s="31">
        <v>468771188</v>
      </c>
      <c r="K16440" s="32">
        <f>IFERROR((J16440/I16440),0)</f>
        <v>1</v>
      </c>
      <c r="L16440" s="31"/>
      <c r="M16440" s="31"/>
      <c r="N16440" s="39"/>
      <c r="O16440" s="28"/>
      <c r="P16440" s="28"/>
      <c r="Q16440" s="28"/>
      <c r="R16440" s="28"/>
      <c r="S16440" s="25"/>
    </row>
    <row r="16441" spans="2:19" s="16" customFormat="1" outlineLevel="2" x14ac:dyDescent="0.25">
      <c r="B16441" s="16" t="s">
        <v>4940</v>
      </c>
      <c r="C16441" s="16" t="s">
        <v>4485</v>
      </c>
      <c r="D16441" s="16" t="s">
        <v>107</v>
      </c>
      <c r="E16441" s="16" t="s">
        <v>1927</v>
      </c>
      <c r="G16441" s="16" t="s">
        <v>1928</v>
      </c>
      <c r="H16441" s="16" t="s">
        <v>154</v>
      </c>
      <c r="I16441" s="31">
        <v>1289</v>
      </c>
      <c r="J16441" s="31">
        <v>1289</v>
      </c>
      <c r="K16441" s="32">
        <f>IFERROR((J16441/I16441),0)</f>
        <v>1</v>
      </c>
      <c r="L16441" s="31"/>
      <c r="M16441" s="31"/>
      <c r="N16441" s="39"/>
      <c r="O16441" s="28"/>
      <c r="P16441" s="28"/>
      <c r="Q16441" s="28"/>
      <c r="R16441" s="28"/>
      <c r="S16441" s="25"/>
    </row>
    <row r="16442" spans="2:19" s="16" customFormat="1" outlineLevel="2" x14ac:dyDescent="0.25">
      <c r="B16442" s="16" t="s">
        <v>4940</v>
      </c>
      <c r="C16442" s="16" t="s">
        <v>4485</v>
      </c>
      <c r="D16442" s="16" t="s">
        <v>107</v>
      </c>
      <c r="E16442" s="16" t="s">
        <v>1927</v>
      </c>
      <c r="G16442" s="16" t="s">
        <v>1928</v>
      </c>
      <c r="H16442" s="16" t="s">
        <v>231</v>
      </c>
      <c r="I16442" s="31">
        <v>31770230</v>
      </c>
      <c r="J16442" s="31">
        <v>31770230</v>
      </c>
      <c r="K16442" s="32">
        <f>IFERROR((J16442/I16442),0)</f>
        <v>1</v>
      </c>
      <c r="L16442" s="31"/>
      <c r="M16442" s="31"/>
      <c r="N16442" s="39"/>
      <c r="O16442" s="28"/>
      <c r="P16442" s="28"/>
      <c r="Q16442" s="28"/>
      <c r="R16442" s="28"/>
      <c r="S16442" s="25"/>
    </row>
    <row r="16443" spans="2:19" s="16" customFormat="1" outlineLevel="2" x14ac:dyDescent="0.25">
      <c r="B16443" s="16" t="s">
        <v>4940</v>
      </c>
      <c r="C16443" s="16" t="s">
        <v>4485</v>
      </c>
      <c r="D16443" s="16" t="s">
        <v>107</v>
      </c>
      <c r="E16443" s="16" t="s">
        <v>1927</v>
      </c>
      <c r="G16443" s="16" t="s">
        <v>1928</v>
      </c>
      <c r="H16443" s="16" t="s">
        <v>155</v>
      </c>
      <c r="I16443" s="31">
        <v>-41682126</v>
      </c>
      <c r="J16443" s="31"/>
      <c r="K16443" s="32">
        <f>IFERROR((J16443/I16443),0)</f>
        <v>0</v>
      </c>
      <c r="L16443" s="31"/>
      <c r="M16443" s="31"/>
      <c r="N16443" s="39"/>
      <c r="O16443" s="28"/>
      <c r="P16443" s="28"/>
      <c r="Q16443" s="28"/>
      <c r="R16443" s="28"/>
      <c r="S16443" s="25"/>
    </row>
    <row r="16444" spans="2:19" s="16" customFormat="1" outlineLevel="1" x14ac:dyDescent="0.25">
      <c r="B16444" s="47" t="s">
        <v>9197</v>
      </c>
      <c r="C16444" s="47" t="str">
        <f>C16443</f>
        <v>ASIGNACIONES DIRECTAS ANTICIPADAS (5% DEL SGR)</v>
      </c>
      <c r="D16444" s="47"/>
      <c r="E16444" s="47" t="str">
        <f>E16443</f>
        <v>25736</v>
      </c>
      <c r="F16444" s="47"/>
      <c r="G16444" s="47" t="str">
        <f>G16443</f>
        <v xml:space="preserve">SESQUILÉ                                          </v>
      </c>
      <c r="H16444" s="47" t="s">
        <v>10655</v>
      </c>
      <c r="I16444" s="51">
        <f>SUBTOTAL(9,I16439:I16443)</f>
        <v>667271209</v>
      </c>
      <c r="J16444" s="51">
        <f>SUBTOTAL(9,J16439:J16443)</f>
        <v>708953335</v>
      </c>
      <c r="K16444" s="49">
        <f>J16444/I16444</f>
        <v>1.0624665434950604</v>
      </c>
      <c r="L16444" s="51">
        <f>SUBTOTAL(9,L16439:L16443)</f>
        <v>135305278</v>
      </c>
      <c r="M16444" s="51">
        <f>SUBTOTAL(9,M16439:M16443)</f>
        <v>208410627.99999997</v>
      </c>
      <c r="N16444" s="50">
        <f>IFERROR((M16444/L16444),"N.A")</f>
        <v>1.540299322248168</v>
      </c>
      <c r="O16444" s="28"/>
      <c r="P16444" s="28"/>
      <c r="Q16444" s="28"/>
      <c r="R16444" s="28"/>
      <c r="S16444" s="25"/>
    </row>
    <row r="16445" spans="2:19" s="16" customFormat="1" outlineLevel="2" x14ac:dyDescent="0.25">
      <c r="B16445" s="16" t="s">
        <v>4941</v>
      </c>
      <c r="C16445" s="16" t="s">
        <v>4485</v>
      </c>
      <c r="D16445" s="16" t="s">
        <v>107</v>
      </c>
      <c r="E16445" s="16" t="s">
        <v>1930</v>
      </c>
      <c r="G16445" s="16" t="s">
        <v>1931</v>
      </c>
      <c r="H16445" s="16" t="s">
        <v>19</v>
      </c>
      <c r="I16445" s="31">
        <v>17394</v>
      </c>
      <c r="J16445" s="31">
        <v>17394</v>
      </c>
      <c r="K16445" s="32">
        <f>IFERROR((J16445/I16445),0)</f>
        <v>1</v>
      </c>
      <c r="L16445" s="31"/>
      <c r="M16445" s="31"/>
      <c r="N16445" s="39"/>
      <c r="O16445" s="28"/>
      <c r="P16445" s="28"/>
      <c r="Q16445" s="28"/>
      <c r="R16445" s="28"/>
      <c r="S16445" s="25"/>
    </row>
    <row r="16446" spans="2:19" s="16" customFormat="1" outlineLevel="1" x14ac:dyDescent="0.25">
      <c r="B16446" s="47" t="s">
        <v>9198</v>
      </c>
      <c r="C16446" s="47" t="str">
        <f>C16445</f>
        <v>ASIGNACIONES DIRECTAS ANTICIPADAS (5% DEL SGR)</v>
      </c>
      <c r="D16446" s="47"/>
      <c r="E16446" s="47" t="str">
        <f>E16445</f>
        <v>25718</v>
      </c>
      <c r="F16446" s="47"/>
      <c r="G16446" s="47" t="str">
        <f>G16445</f>
        <v xml:space="preserve">SASAIMA                                           </v>
      </c>
      <c r="H16446" s="47" t="s">
        <v>10655</v>
      </c>
      <c r="I16446" s="51">
        <f>SUBTOTAL(9,I16445:I16445)</f>
        <v>17394</v>
      </c>
      <c r="J16446" s="51">
        <f>SUBTOTAL(9,J16445:J16445)</f>
        <v>17394</v>
      </c>
      <c r="K16446" s="49">
        <f>J16446/I16446</f>
        <v>1</v>
      </c>
      <c r="L16446" s="51">
        <f>SUBTOTAL(9,L16445:L16445)</f>
        <v>0</v>
      </c>
      <c r="M16446" s="51">
        <f>SUBTOTAL(9,M16445:M16445)</f>
        <v>0</v>
      </c>
      <c r="N16446" s="50" t="str">
        <f>IFERROR((M16446/L16446),"N.A")</f>
        <v>N.A</v>
      </c>
      <c r="O16446" s="28"/>
      <c r="P16446" s="28"/>
      <c r="Q16446" s="28"/>
      <c r="R16446" s="28"/>
      <c r="S16446" s="25"/>
    </row>
    <row r="16447" spans="2:19" s="16" customFormat="1" outlineLevel="2" x14ac:dyDescent="0.25">
      <c r="B16447" s="16" t="s">
        <v>4942</v>
      </c>
      <c r="C16447" s="16" t="s">
        <v>4485</v>
      </c>
      <c r="D16447" s="16" t="s">
        <v>107</v>
      </c>
      <c r="E16447" s="16" t="s">
        <v>1933</v>
      </c>
      <c r="G16447" s="16" t="s">
        <v>1934</v>
      </c>
      <c r="H16447" s="16" t="s">
        <v>152</v>
      </c>
      <c r="I16447" s="35">
        <v>536174</v>
      </c>
      <c r="J16447" s="35">
        <v>0</v>
      </c>
      <c r="K16447" s="36">
        <f>IFERROR((J16447/I16447),0)</f>
        <v>0</v>
      </c>
      <c r="L16447" s="35">
        <v>344381</v>
      </c>
      <c r="M16447" s="35">
        <v>0</v>
      </c>
      <c r="N16447" s="40">
        <f>M16447/L16447</f>
        <v>0</v>
      </c>
      <c r="O16447" s="28"/>
      <c r="P16447" s="28"/>
      <c r="Q16447" s="28"/>
      <c r="R16447" s="28"/>
      <c r="S16447" s="25"/>
    </row>
    <row r="16448" spans="2:19" s="16" customFormat="1" outlineLevel="2" x14ac:dyDescent="0.25">
      <c r="B16448" s="16" t="s">
        <v>4942</v>
      </c>
      <c r="C16448" s="16" t="s">
        <v>4485</v>
      </c>
      <c r="D16448" s="16" t="s">
        <v>107</v>
      </c>
      <c r="E16448" s="16" t="s">
        <v>1933</v>
      </c>
      <c r="G16448" s="16" t="s">
        <v>1934</v>
      </c>
      <c r="H16448" s="16" t="s">
        <v>19</v>
      </c>
      <c r="I16448" s="31">
        <v>794493</v>
      </c>
      <c r="J16448" s="31">
        <v>794493</v>
      </c>
      <c r="K16448" s="32">
        <f>IFERROR((J16448/I16448),0)</f>
        <v>1</v>
      </c>
      <c r="L16448" s="31"/>
      <c r="M16448" s="31"/>
      <c r="N16448" s="39"/>
      <c r="O16448" s="28"/>
      <c r="P16448" s="28"/>
      <c r="Q16448" s="28"/>
      <c r="R16448" s="28"/>
      <c r="S16448" s="25"/>
    </row>
    <row r="16449" spans="2:19" s="16" customFormat="1" outlineLevel="2" x14ac:dyDescent="0.25">
      <c r="B16449" s="16" t="s">
        <v>4942</v>
      </c>
      <c r="C16449" s="16" t="s">
        <v>4485</v>
      </c>
      <c r="D16449" s="16" t="s">
        <v>107</v>
      </c>
      <c r="E16449" s="16" t="s">
        <v>1933</v>
      </c>
      <c r="G16449" s="16" t="s">
        <v>1934</v>
      </c>
      <c r="H16449" s="16" t="s">
        <v>154</v>
      </c>
      <c r="I16449" s="31">
        <v>3</v>
      </c>
      <c r="J16449" s="31">
        <v>3</v>
      </c>
      <c r="K16449" s="32">
        <f>IFERROR((J16449/I16449),0)</f>
        <v>1</v>
      </c>
      <c r="L16449" s="31"/>
      <c r="M16449" s="31"/>
      <c r="N16449" s="39"/>
      <c r="O16449" s="28"/>
      <c r="P16449" s="28"/>
      <c r="Q16449" s="28"/>
      <c r="R16449" s="28"/>
      <c r="S16449" s="25"/>
    </row>
    <row r="16450" spans="2:19" s="16" customFormat="1" outlineLevel="2" x14ac:dyDescent="0.25">
      <c r="B16450" s="16" t="s">
        <v>4942</v>
      </c>
      <c r="C16450" s="16" t="s">
        <v>4485</v>
      </c>
      <c r="D16450" s="16" t="s">
        <v>107</v>
      </c>
      <c r="E16450" s="16" t="s">
        <v>1933</v>
      </c>
      <c r="G16450" s="16" t="s">
        <v>1934</v>
      </c>
      <c r="H16450" s="16" t="s">
        <v>231</v>
      </c>
      <c r="I16450" s="31">
        <v>80014</v>
      </c>
      <c r="J16450" s="31">
        <v>80014</v>
      </c>
      <c r="K16450" s="32">
        <f>IFERROR((J16450/I16450),0)</f>
        <v>1</v>
      </c>
      <c r="L16450" s="31"/>
      <c r="M16450" s="31"/>
      <c r="N16450" s="39"/>
      <c r="O16450" s="28"/>
      <c r="P16450" s="28"/>
      <c r="Q16450" s="28"/>
      <c r="R16450" s="28"/>
      <c r="S16450" s="25"/>
    </row>
    <row r="16451" spans="2:19" s="16" customFormat="1" outlineLevel="2" x14ac:dyDescent="0.25">
      <c r="B16451" s="16" t="s">
        <v>4942</v>
      </c>
      <c r="C16451" s="16" t="s">
        <v>4485</v>
      </c>
      <c r="D16451" s="16" t="s">
        <v>107</v>
      </c>
      <c r="E16451" s="16" t="s">
        <v>1933</v>
      </c>
      <c r="G16451" s="16" t="s">
        <v>1934</v>
      </c>
      <c r="H16451" s="16" t="s">
        <v>155</v>
      </c>
      <c r="I16451" s="31">
        <v>-107235</v>
      </c>
      <c r="J16451" s="31"/>
      <c r="K16451" s="32">
        <f>IFERROR((J16451/I16451),0)</f>
        <v>0</v>
      </c>
      <c r="L16451" s="31"/>
      <c r="M16451" s="31"/>
      <c r="N16451" s="39"/>
      <c r="O16451" s="28"/>
      <c r="P16451" s="28"/>
      <c r="Q16451" s="28"/>
      <c r="R16451" s="28"/>
      <c r="S16451" s="25"/>
    </row>
    <row r="16452" spans="2:19" s="16" customFormat="1" outlineLevel="1" x14ac:dyDescent="0.25">
      <c r="B16452" s="47" t="s">
        <v>9199</v>
      </c>
      <c r="C16452" s="47" t="str">
        <f>C16451</f>
        <v>ASIGNACIONES DIRECTAS ANTICIPADAS (5% DEL SGR)</v>
      </c>
      <c r="D16452" s="47"/>
      <c r="E16452" s="47" t="str">
        <f>E16451</f>
        <v>25662</v>
      </c>
      <c r="F16452" s="47"/>
      <c r="G16452" s="47" t="str">
        <f>G16451</f>
        <v xml:space="preserve">SAN JUAN DE RÍO SECO                              </v>
      </c>
      <c r="H16452" s="47" t="s">
        <v>10655</v>
      </c>
      <c r="I16452" s="51">
        <f>SUBTOTAL(9,I16447:I16451)</f>
        <v>1303449</v>
      </c>
      <c r="J16452" s="51">
        <f>SUBTOTAL(9,J16447:J16451)</f>
        <v>874510</v>
      </c>
      <c r="K16452" s="49">
        <f>J16452/I16452</f>
        <v>0.67091999763703836</v>
      </c>
      <c r="L16452" s="51">
        <f>SUBTOTAL(9,L16447:L16451)</f>
        <v>344381</v>
      </c>
      <c r="M16452" s="51">
        <f>SUBTOTAL(9,M16447:M16451)</f>
        <v>0</v>
      </c>
      <c r="N16452" s="50">
        <f>IFERROR((M16452/L16452),"N.A")</f>
        <v>0</v>
      </c>
      <c r="O16452" s="28"/>
      <c r="P16452" s="28"/>
      <c r="Q16452" s="28"/>
      <c r="R16452" s="28"/>
      <c r="S16452" s="25"/>
    </row>
    <row r="16453" spans="2:19" s="16" customFormat="1" outlineLevel="2" x14ac:dyDescent="0.25">
      <c r="B16453" s="16" t="s">
        <v>4943</v>
      </c>
      <c r="C16453" s="16" t="s">
        <v>4485</v>
      </c>
      <c r="D16453" s="16" t="s">
        <v>107</v>
      </c>
      <c r="E16453" s="16" t="s">
        <v>1936</v>
      </c>
      <c r="G16453" s="16" t="s">
        <v>393</v>
      </c>
      <c r="H16453" s="16" t="s">
        <v>152</v>
      </c>
      <c r="I16453" s="35">
        <v>409849</v>
      </c>
      <c r="J16453" s="35">
        <v>416.3</v>
      </c>
      <c r="K16453" s="36">
        <f>IFERROR((J16453/I16453),0)</f>
        <v>1.0157399432473911E-3</v>
      </c>
      <c r="L16453" s="35">
        <v>262697</v>
      </c>
      <c r="M16453" s="35">
        <v>416.3</v>
      </c>
      <c r="N16453" s="40">
        <f>M16453/L16453</f>
        <v>1.5847154706753409E-3</v>
      </c>
      <c r="O16453" s="28"/>
      <c r="P16453" s="28"/>
      <c r="Q16453" s="28"/>
      <c r="R16453" s="28"/>
      <c r="S16453" s="25"/>
    </row>
    <row r="16454" spans="2:19" s="16" customFormat="1" outlineLevel="2" x14ac:dyDescent="0.25">
      <c r="B16454" s="16" t="s">
        <v>4943</v>
      </c>
      <c r="C16454" s="16" t="s">
        <v>4485</v>
      </c>
      <c r="D16454" s="16" t="s">
        <v>107</v>
      </c>
      <c r="E16454" s="16" t="s">
        <v>1936</v>
      </c>
      <c r="G16454" s="16" t="s">
        <v>393</v>
      </c>
      <c r="H16454" s="16" t="s">
        <v>19</v>
      </c>
      <c r="I16454" s="31">
        <v>524557</v>
      </c>
      <c r="J16454" s="31">
        <v>524557</v>
      </c>
      <c r="K16454" s="32">
        <f>IFERROR((J16454/I16454),0)</f>
        <v>1</v>
      </c>
      <c r="L16454" s="31"/>
      <c r="M16454" s="31"/>
      <c r="N16454" s="39"/>
      <c r="O16454" s="28"/>
      <c r="P16454" s="28"/>
      <c r="Q16454" s="28"/>
      <c r="R16454" s="28"/>
      <c r="S16454" s="25"/>
    </row>
    <row r="16455" spans="2:19" s="16" customFormat="1" outlineLevel="2" x14ac:dyDescent="0.25">
      <c r="B16455" s="16" t="s">
        <v>4943</v>
      </c>
      <c r="C16455" s="16" t="s">
        <v>4485</v>
      </c>
      <c r="D16455" s="16" t="s">
        <v>107</v>
      </c>
      <c r="E16455" s="16" t="s">
        <v>1936</v>
      </c>
      <c r="G16455" s="16" t="s">
        <v>393</v>
      </c>
      <c r="H16455" s="16" t="s">
        <v>154</v>
      </c>
      <c r="I16455" s="31">
        <v>3</v>
      </c>
      <c r="J16455" s="31">
        <v>3</v>
      </c>
      <c r="K16455" s="32">
        <f>IFERROR((J16455/I16455),0)</f>
        <v>1</v>
      </c>
      <c r="L16455" s="31"/>
      <c r="M16455" s="31"/>
      <c r="N16455" s="39"/>
      <c r="O16455" s="28"/>
      <c r="P16455" s="28"/>
      <c r="Q16455" s="28"/>
      <c r="R16455" s="28"/>
      <c r="S16455" s="25"/>
    </row>
    <row r="16456" spans="2:19" s="16" customFormat="1" outlineLevel="2" x14ac:dyDescent="0.25">
      <c r="B16456" s="16" t="s">
        <v>4943</v>
      </c>
      <c r="C16456" s="16" t="s">
        <v>4485</v>
      </c>
      <c r="D16456" s="16" t="s">
        <v>107</v>
      </c>
      <c r="E16456" s="16" t="s">
        <v>1936</v>
      </c>
      <c r="G16456" s="16" t="s">
        <v>393</v>
      </c>
      <c r="H16456" s="16" t="s">
        <v>231</v>
      </c>
      <c r="I16456" s="31">
        <v>60910</v>
      </c>
      <c r="J16456" s="31">
        <v>60910</v>
      </c>
      <c r="K16456" s="32">
        <f>IFERROR((J16456/I16456),0)</f>
        <v>1</v>
      </c>
      <c r="L16456" s="31"/>
      <c r="M16456" s="31"/>
      <c r="N16456" s="39"/>
      <c r="O16456" s="28"/>
      <c r="P16456" s="28"/>
      <c r="Q16456" s="28"/>
      <c r="R16456" s="28"/>
      <c r="S16456" s="25"/>
    </row>
    <row r="16457" spans="2:19" s="16" customFormat="1" outlineLevel="2" x14ac:dyDescent="0.25">
      <c r="B16457" s="16" t="s">
        <v>4943</v>
      </c>
      <c r="C16457" s="16" t="s">
        <v>4485</v>
      </c>
      <c r="D16457" s="16" t="s">
        <v>107</v>
      </c>
      <c r="E16457" s="16" t="s">
        <v>1936</v>
      </c>
      <c r="G16457" s="16" t="s">
        <v>393</v>
      </c>
      <c r="H16457" s="16" t="s">
        <v>155</v>
      </c>
      <c r="I16457" s="31">
        <v>-81970</v>
      </c>
      <c r="J16457" s="31"/>
      <c r="K16457" s="32">
        <f>IFERROR((J16457/I16457),0)</f>
        <v>0</v>
      </c>
      <c r="L16457" s="31"/>
      <c r="M16457" s="31"/>
      <c r="N16457" s="39"/>
      <c r="O16457" s="28"/>
      <c r="P16457" s="28"/>
      <c r="Q16457" s="28"/>
      <c r="R16457" s="28"/>
      <c r="S16457" s="25"/>
    </row>
    <row r="16458" spans="2:19" s="16" customFormat="1" outlineLevel="1" x14ac:dyDescent="0.25">
      <c r="B16458" s="47" t="s">
        <v>9200</v>
      </c>
      <c r="C16458" s="47" t="str">
        <f>C16457</f>
        <v>ASIGNACIONES DIRECTAS ANTICIPADAS (5% DEL SGR)</v>
      </c>
      <c r="D16458" s="47"/>
      <c r="E16458" s="47" t="str">
        <f>E16457</f>
        <v>25658</v>
      </c>
      <c r="F16458" s="47"/>
      <c r="G16458" s="47" t="str">
        <f>G16457</f>
        <v xml:space="preserve">SAN FRANCISCO                                     </v>
      </c>
      <c r="H16458" s="47" t="s">
        <v>10655</v>
      </c>
      <c r="I16458" s="51">
        <f>SUBTOTAL(9,I16453:I16457)</f>
        <v>913349</v>
      </c>
      <c r="J16458" s="51">
        <f>SUBTOTAL(9,J16453:J16457)</f>
        <v>585886.30000000005</v>
      </c>
      <c r="K16458" s="49">
        <f>J16458/I16458</f>
        <v>0.64147034704149242</v>
      </c>
      <c r="L16458" s="51">
        <f>SUBTOTAL(9,L16453:L16457)</f>
        <v>262697</v>
      </c>
      <c r="M16458" s="51">
        <f>SUBTOTAL(9,M16453:M16457)</f>
        <v>416.3</v>
      </c>
      <c r="N16458" s="50">
        <f>IFERROR((M16458/L16458),"N.A")</f>
        <v>1.5847154706753409E-3</v>
      </c>
      <c r="O16458" s="28"/>
      <c r="P16458" s="28"/>
      <c r="Q16458" s="28"/>
      <c r="R16458" s="28"/>
      <c r="S16458" s="25"/>
    </row>
    <row r="16459" spans="2:19" s="16" customFormat="1" outlineLevel="2" x14ac:dyDescent="0.25">
      <c r="B16459" s="16" t="s">
        <v>4944</v>
      </c>
      <c r="C16459" s="16" t="s">
        <v>4485</v>
      </c>
      <c r="D16459" s="16" t="s">
        <v>107</v>
      </c>
      <c r="E16459" s="16" t="s">
        <v>1938</v>
      </c>
      <c r="G16459" s="16" t="s">
        <v>1147</v>
      </c>
      <c r="H16459" s="16" t="s">
        <v>152</v>
      </c>
      <c r="I16459" s="35">
        <v>344889</v>
      </c>
      <c r="J16459" s="35">
        <v>23465.15</v>
      </c>
      <c r="K16459" s="36">
        <f>IFERROR((J16459/I16459),0)</f>
        <v>6.803681764277783E-2</v>
      </c>
      <c r="L16459" s="35">
        <v>226466</v>
      </c>
      <c r="M16459" s="35">
        <v>23465.15</v>
      </c>
      <c r="N16459" s="40">
        <f>M16459/L16459</f>
        <v>0.10361444985119179</v>
      </c>
      <c r="O16459" s="28"/>
      <c r="P16459" s="28"/>
      <c r="Q16459" s="28"/>
      <c r="R16459" s="28"/>
      <c r="S16459" s="25"/>
    </row>
    <row r="16460" spans="2:19" s="16" customFormat="1" outlineLevel="2" x14ac:dyDescent="0.25">
      <c r="B16460" s="16" t="s">
        <v>4944</v>
      </c>
      <c r="C16460" s="16" t="s">
        <v>4485</v>
      </c>
      <c r="D16460" s="16" t="s">
        <v>107</v>
      </c>
      <c r="E16460" s="16" t="s">
        <v>1938</v>
      </c>
      <c r="G16460" s="16" t="s">
        <v>1147</v>
      </c>
      <c r="H16460" s="16" t="s">
        <v>19</v>
      </c>
      <c r="I16460" s="31">
        <v>5302582</v>
      </c>
      <c r="J16460" s="31">
        <v>5302582</v>
      </c>
      <c r="K16460" s="32">
        <f>IFERROR((J16460/I16460),0)</f>
        <v>1</v>
      </c>
      <c r="L16460" s="31"/>
      <c r="M16460" s="31"/>
      <c r="N16460" s="39"/>
      <c r="O16460" s="28"/>
      <c r="P16460" s="28"/>
      <c r="Q16460" s="28"/>
      <c r="R16460" s="28"/>
      <c r="S16460" s="25"/>
    </row>
    <row r="16461" spans="2:19" s="16" customFormat="1" outlineLevel="2" x14ac:dyDescent="0.25">
      <c r="B16461" s="16" t="s">
        <v>4944</v>
      </c>
      <c r="C16461" s="16" t="s">
        <v>4485</v>
      </c>
      <c r="D16461" s="16" t="s">
        <v>107</v>
      </c>
      <c r="E16461" s="16" t="s">
        <v>1938</v>
      </c>
      <c r="G16461" s="16" t="s">
        <v>1147</v>
      </c>
      <c r="H16461" s="16" t="s">
        <v>154</v>
      </c>
      <c r="I16461" s="31">
        <v>2</v>
      </c>
      <c r="J16461" s="31">
        <v>2</v>
      </c>
      <c r="K16461" s="32">
        <f>IFERROR((J16461/I16461),0)</f>
        <v>1</v>
      </c>
      <c r="L16461" s="31"/>
      <c r="M16461" s="31"/>
      <c r="N16461" s="39"/>
      <c r="O16461" s="28"/>
      <c r="P16461" s="28"/>
      <c r="Q16461" s="28"/>
      <c r="R16461" s="28"/>
      <c r="S16461" s="25"/>
    </row>
    <row r="16462" spans="2:19" s="16" customFormat="1" outlineLevel="2" x14ac:dyDescent="0.25">
      <c r="B16462" s="16" t="s">
        <v>4944</v>
      </c>
      <c r="C16462" s="16" t="s">
        <v>4485</v>
      </c>
      <c r="D16462" s="16" t="s">
        <v>107</v>
      </c>
      <c r="E16462" s="16" t="s">
        <v>1938</v>
      </c>
      <c r="G16462" s="16" t="s">
        <v>1147</v>
      </c>
      <c r="H16462" s="16" t="s">
        <v>231</v>
      </c>
      <c r="I16462" s="31">
        <v>53758</v>
      </c>
      <c r="J16462" s="31">
        <v>53758</v>
      </c>
      <c r="K16462" s="32">
        <f>IFERROR((J16462/I16462),0)</f>
        <v>1</v>
      </c>
      <c r="L16462" s="31"/>
      <c r="M16462" s="31"/>
      <c r="N16462" s="39"/>
      <c r="O16462" s="28"/>
      <c r="P16462" s="28"/>
      <c r="Q16462" s="28"/>
      <c r="R16462" s="28"/>
      <c r="S16462" s="25"/>
    </row>
    <row r="16463" spans="2:19" s="16" customFormat="1" outlineLevel="2" x14ac:dyDescent="0.25">
      <c r="B16463" s="16" t="s">
        <v>4944</v>
      </c>
      <c r="C16463" s="16" t="s">
        <v>4485</v>
      </c>
      <c r="D16463" s="16" t="s">
        <v>107</v>
      </c>
      <c r="E16463" s="16" t="s">
        <v>1938</v>
      </c>
      <c r="G16463" s="16" t="s">
        <v>1147</v>
      </c>
      <c r="H16463" s="16" t="s">
        <v>155</v>
      </c>
      <c r="I16463" s="31">
        <v>-68978</v>
      </c>
      <c r="J16463" s="31"/>
      <c r="K16463" s="32">
        <f>IFERROR((J16463/I16463),0)</f>
        <v>0</v>
      </c>
      <c r="L16463" s="31"/>
      <c r="M16463" s="31"/>
      <c r="N16463" s="39"/>
      <c r="O16463" s="28"/>
      <c r="P16463" s="28"/>
      <c r="Q16463" s="28"/>
      <c r="R16463" s="28"/>
      <c r="S16463" s="25"/>
    </row>
    <row r="16464" spans="2:19" s="16" customFormat="1" outlineLevel="1" x14ac:dyDescent="0.25">
      <c r="B16464" s="47" t="s">
        <v>9201</v>
      </c>
      <c r="C16464" s="47" t="str">
        <f>C16463</f>
        <v>ASIGNACIONES DIRECTAS ANTICIPADAS (5% DEL SGR)</v>
      </c>
      <c r="D16464" s="47"/>
      <c r="E16464" s="47" t="str">
        <f>E16463</f>
        <v>25653</v>
      </c>
      <c r="F16464" s="47"/>
      <c r="G16464" s="47" t="str">
        <f>G16463</f>
        <v xml:space="preserve">SAN CAYETANO                                      </v>
      </c>
      <c r="H16464" s="47" t="s">
        <v>10655</v>
      </c>
      <c r="I16464" s="51">
        <f>SUBTOTAL(9,I16459:I16463)</f>
        <v>5632253</v>
      </c>
      <c r="J16464" s="51">
        <f>SUBTOTAL(9,J16459:J16463)</f>
        <v>5379807.1500000004</v>
      </c>
      <c r="K16464" s="49">
        <f>J16464/I16464</f>
        <v>0.95517853157519739</v>
      </c>
      <c r="L16464" s="51">
        <f>SUBTOTAL(9,L16459:L16463)</f>
        <v>226466</v>
      </c>
      <c r="M16464" s="51">
        <f>SUBTOTAL(9,M16459:M16463)</f>
        <v>23465.15</v>
      </c>
      <c r="N16464" s="50">
        <f>IFERROR((M16464/L16464),"N.A")</f>
        <v>0.10361444985119179</v>
      </c>
      <c r="O16464" s="28"/>
      <c r="P16464" s="28"/>
      <c r="Q16464" s="28"/>
      <c r="R16464" s="28"/>
      <c r="S16464" s="25"/>
    </row>
    <row r="16465" spans="2:19" s="16" customFormat="1" outlineLevel="2" x14ac:dyDescent="0.25">
      <c r="B16465" s="16" t="s">
        <v>4945</v>
      </c>
      <c r="C16465" s="16" t="s">
        <v>4485</v>
      </c>
      <c r="D16465" s="16" t="s">
        <v>107</v>
      </c>
      <c r="E16465" s="16" t="s">
        <v>1940</v>
      </c>
      <c r="G16465" s="16" t="s">
        <v>1272</v>
      </c>
      <c r="H16465" s="16" t="s">
        <v>19</v>
      </c>
      <c r="I16465" s="31">
        <v>8400</v>
      </c>
      <c r="J16465" s="31">
        <v>8400</v>
      </c>
      <c r="K16465" s="32">
        <f>IFERROR((J16465/I16465),0)</f>
        <v>1</v>
      </c>
      <c r="L16465" s="31"/>
      <c r="M16465" s="31"/>
      <c r="N16465" s="39"/>
      <c r="O16465" s="28"/>
      <c r="P16465" s="28"/>
      <c r="Q16465" s="28"/>
      <c r="R16465" s="28"/>
      <c r="S16465" s="25"/>
    </row>
    <row r="16466" spans="2:19" s="16" customFormat="1" outlineLevel="1" x14ac:dyDescent="0.25">
      <c r="B16466" s="47" t="s">
        <v>9202</v>
      </c>
      <c r="C16466" s="47" t="str">
        <f>C16465</f>
        <v>ASIGNACIONES DIRECTAS ANTICIPADAS (5% DEL SGR)</v>
      </c>
      <c r="D16466" s="47"/>
      <c r="E16466" s="47" t="str">
        <f>E16465</f>
        <v>25649</v>
      </c>
      <c r="F16466" s="47"/>
      <c r="G16466" s="47" t="str">
        <f>G16465</f>
        <v xml:space="preserve">SAN BERNARDO                                      </v>
      </c>
      <c r="H16466" s="47" t="s">
        <v>10655</v>
      </c>
      <c r="I16466" s="51">
        <f>SUBTOTAL(9,I16465:I16465)</f>
        <v>8400</v>
      </c>
      <c r="J16466" s="51">
        <f>SUBTOTAL(9,J16465:J16465)</f>
        <v>8400</v>
      </c>
      <c r="K16466" s="49">
        <f>J16466/I16466</f>
        <v>1</v>
      </c>
      <c r="L16466" s="51">
        <f>SUBTOTAL(9,L16465:L16465)</f>
        <v>0</v>
      </c>
      <c r="M16466" s="51">
        <f>SUBTOTAL(9,M16465:M16465)</f>
        <v>0</v>
      </c>
      <c r="N16466" s="50" t="str">
        <f>IFERROR((M16466/L16466),"N.A")</f>
        <v>N.A</v>
      </c>
      <c r="O16466" s="28"/>
      <c r="P16466" s="28"/>
      <c r="Q16466" s="28"/>
      <c r="R16466" s="28"/>
      <c r="S16466" s="25"/>
    </row>
    <row r="16467" spans="2:19" s="16" customFormat="1" outlineLevel="2" x14ac:dyDescent="0.25">
      <c r="B16467" s="16" t="s">
        <v>4946</v>
      </c>
      <c r="C16467" s="16" t="s">
        <v>4485</v>
      </c>
      <c r="D16467" s="16" t="s">
        <v>107</v>
      </c>
      <c r="E16467" s="16" t="s">
        <v>1945</v>
      </c>
      <c r="G16467" s="16" t="s">
        <v>1284</v>
      </c>
      <c r="H16467" s="16" t="s">
        <v>152</v>
      </c>
      <c r="I16467" s="35">
        <v>2969383</v>
      </c>
      <c r="J16467" s="35">
        <v>1025845.15</v>
      </c>
      <c r="K16467" s="36">
        <f>IFERROR((J16467/I16467),0)</f>
        <v>0.34547417763218824</v>
      </c>
      <c r="L16467" s="35">
        <v>1939059</v>
      </c>
      <c r="M16467" s="35">
        <v>1025845.15</v>
      </c>
      <c r="N16467" s="40">
        <f>M16467/L16467</f>
        <v>0.5290427728088728</v>
      </c>
      <c r="O16467" s="28"/>
      <c r="P16467" s="28"/>
      <c r="Q16467" s="28"/>
      <c r="R16467" s="28"/>
      <c r="S16467" s="25"/>
    </row>
    <row r="16468" spans="2:19" s="16" customFormat="1" outlineLevel="2" x14ac:dyDescent="0.25">
      <c r="B16468" s="16" t="s">
        <v>4946</v>
      </c>
      <c r="C16468" s="16" t="s">
        <v>4485</v>
      </c>
      <c r="D16468" s="16" t="s">
        <v>107</v>
      </c>
      <c r="E16468" s="16" t="s">
        <v>1945</v>
      </c>
      <c r="G16468" s="16" t="s">
        <v>1284</v>
      </c>
      <c r="H16468" s="16" t="s">
        <v>19</v>
      </c>
      <c r="I16468" s="31">
        <v>4504971</v>
      </c>
      <c r="J16468" s="31">
        <v>4504971</v>
      </c>
      <c r="K16468" s="32">
        <f>IFERROR((J16468/I16468),0)</f>
        <v>1</v>
      </c>
      <c r="L16468" s="31"/>
      <c r="M16468" s="31"/>
      <c r="N16468" s="39"/>
      <c r="O16468" s="28"/>
      <c r="P16468" s="28"/>
      <c r="Q16468" s="28"/>
      <c r="R16468" s="28"/>
      <c r="S16468" s="25"/>
    </row>
    <row r="16469" spans="2:19" s="16" customFormat="1" outlineLevel="2" x14ac:dyDescent="0.25">
      <c r="B16469" s="16" t="s">
        <v>4946</v>
      </c>
      <c r="C16469" s="16" t="s">
        <v>4485</v>
      </c>
      <c r="D16469" s="16" t="s">
        <v>107</v>
      </c>
      <c r="E16469" s="16" t="s">
        <v>1945</v>
      </c>
      <c r="G16469" s="16" t="s">
        <v>1284</v>
      </c>
      <c r="H16469" s="16" t="s">
        <v>154</v>
      </c>
      <c r="I16469" s="31">
        <v>18</v>
      </c>
      <c r="J16469" s="31">
        <v>18</v>
      </c>
      <c r="K16469" s="32">
        <f>IFERROR((J16469/I16469),0)</f>
        <v>1</v>
      </c>
      <c r="L16469" s="31"/>
      <c r="M16469" s="31"/>
      <c r="N16469" s="39"/>
      <c r="O16469" s="28"/>
      <c r="P16469" s="28"/>
      <c r="Q16469" s="28"/>
      <c r="R16469" s="28"/>
      <c r="S16469" s="25"/>
    </row>
    <row r="16470" spans="2:19" s="16" customFormat="1" outlineLevel="2" x14ac:dyDescent="0.25">
      <c r="B16470" s="16" t="s">
        <v>4946</v>
      </c>
      <c r="C16470" s="16" t="s">
        <v>4485</v>
      </c>
      <c r="D16470" s="16" t="s">
        <v>107</v>
      </c>
      <c r="E16470" s="16" t="s">
        <v>1945</v>
      </c>
      <c r="G16470" s="16" t="s">
        <v>1284</v>
      </c>
      <c r="H16470" s="16" t="s">
        <v>4491</v>
      </c>
      <c r="I16470" s="31">
        <v>391884</v>
      </c>
      <c r="J16470" s="31">
        <v>391884</v>
      </c>
      <c r="K16470" s="42"/>
      <c r="L16470" s="31"/>
      <c r="M16470" s="31"/>
      <c r="N16470" s="39"/>
      <c r="O16470" s="28"/>
      <c r="P16470" s="28"/>
      <c r="Q16470" s="28"/>
      <c r="R16470" s="28"/>
      <c r="S16470" s="25"/>
    </row>
    <row r="16471" spans="2:19" s="16" customFormat="1" outlineLevel="2" x14ac:dyDescent="0.25">
      <c r="B16471" s="16" t="s">
        <v>4946</v>
      </c>
      <c r="C16471" s="16" t="s">
        <v>4485</v>
      </c>
      <c r="D16471" s="16" t="s">
        <v>107</v>
      </c>
      <c r="E16471" s="16" t="s">
        <v>1945</v>
      </c>
      <c r="G16471" s="16" t="s">
        <v>1284</v>
      </c>
      <c r="H16471" s="16" t="s">
        <v>231</v>
      </c>
      <c r="I16471" s="31">
        <v>457870</v>
      </c>
      <c r="J16471" s="31">
        <v>457870</v>
      </c>
      <c r="K16471" s="32">
        <f>IFERROR((J16471/I16471),0)</f>
        <v>1</v>
      </c>
      <c r="L16471" s="31"/>
      <c r="M16471" s="31"/>
      <c r="N16471" s="39"/>
      <c r="O16471" s="28"/>
      <c r="P16471" s="28"/>
      <c r="Q16471" s="28"/>
      <c r="R16471" s="28"/>
      <c r="S16471" s="25"/>
    </row>
    <row r="16472" spans="2:19" s="16" customFormat="1" outlineLevel="2" x14ac:dyDescent="0.25">
      <c r="B16472" s="16" t="s">
        <v>4946</v>
      </c>
      <c r="C16472" s="16" t="s">
        <v>4485</v>
      </c>
      <c r="D16472" s="16" t="s">
        <v>107</v>
      </c>
      <c r="E16472" s="16" t="s">
        <v>1945</v>
      </c>
      <c r="G16472" s="16" t="s">
        <v>1284</v>
      </c>
      <c r="H16472" s="16" t="s">
        <v>155</v>
      </c>
      <c r="I16472" s="31">
        <v>-593877</v>
      </c>
      <c r="J16472" s="31"/>
      <c r="K16472" s="32">
        <f>IFERROR((J16472/I16472),0)</f>
        <v>0</v>
      </c>
      <c r="L16472" s="31"/>
      <c r="M16472" s="31"/>
      <c r="N16472" s="39"/>
      <c r="O16472" s="28"/>
      <c r="P16472" s="28"/>
      <c r="Q16472" s="28"/>
      <c r="R16472" s="28"/>
      <c r="S16472" s="25"/>
    </row>
    <row r="16473" spans="2:19" s="16" customFormat="1" outlineLevel="1" x14ac:dyDescent="0.25">
      <c r="B16473" s="47" t="s">
        <v>9203</v>
      </c>
      <c r="C16473" s="47" t="str">
        <f>C16472</f>
        <v>ASIGNACIONES DIRECTAS ANTICIPADAS (5% DEL SGR)</v>
      </c>
      <c r="D16473" s="47"/>
      <c r="E16473" s="47" t="str">
        <f>E16472</f>
        <v>25612</v>
      </c>
      <c r="F16473" s="47"/>
      <c r="G16473" s="47" t="str">
        <f>G16472</f>
        <v xml:space="preserve">RICAURTE                                          </v>
      </c>
      <c r="H16473" s="47" t="s">
        <v>10655</v>
      </c>
      <c r="I16473" s="51">
        <f>SUBTOTAL(9,I16467:I16472)</f>
        <v>7730249</v>
      </c>
      <c r="J16473" s="51">
        <f>SUBTOTAL(9,J16467:J16472)</f>
        <v>6380588.1500000004</v>
      </c>
      <c r="K16473" s="49">
        <f>J16473/I16473</f>
        <v>0.82540525538051879</v>
      </c>
      <c r="L16473" s="51">
        <f>SUBTOTAL(9,L16467:L16472)</f>
        <v>1939059</v>
      </c>
      <c r="M16473" s="51">
        <f>SUBTOTAL(9,M16467:M16472)</f>
        <v>1025845.15</v>
      </c>
      <c r="N16473" s="50">
        <f>IFERROR((M16473/L16473),"N.A")</f>
        <v>0.5290427728088728</v>
      </c>
      <c r="O16473" s="28"/>
      <c r="P16473" s="28"/>
      <c r="Q16473" s="28"/>
      <c r="R16473" s="28"/>
      <c r="S16473" s="25"/>
    </row>
    <row r="16474" spans="2:19" s="16" customFormat="1" outlineLevel="2" x14ac:dyDescent="0.25">
      <c r="B16474" s="16" t="s">
        <v>4947</v>
      </c>
      <c r="C16474" s="16" t="s">
        <v>4485</v>
      </c>
      <c r="D16474" s="16" t="s">
        <v>107</v>
      </c>
      <c r="E16474" s="16" t="s">
        <v>1947</v>
      </c>
      <c r="G16474" s="16" t="s">
        <v>1948</v>
      </c>
      <c r="H16474" s="16" t="s">
        <v>152</v>
      </c>
      <c r="I16474" s="35">
        <v>496948</v>
      </c>
      <c r="J16474" s="35">
        <v>191775.8</v>
      </c>
      <c r="K16474" s="36">
        <f>IFERROR((J16474/I16474),0)</f>
        <v>0.38590717741091624</v>
      </c>
      <c r="L16474" s="35">
        <v>323725</v>
      </c>
      <c r="M16474" s="35">
        <v>191775.8</v>
      </c>
      <c r="N16474" s="40">
        <f>M16474/L16474</f>
        <v>0.59240342883620356</v>
      </c>
      <c r="O16474" s="28"/>
      <c r="P16474" s="28"/>
      <c r="Q16474" s="28"/>
      <c r="R16474" s="28"/>
      <c r="S16474" s="25"/>
    </row>
    <row r="16475" spans="2:19" s="16" customFormat="1" outlineLevel="2" x14ac:dyDescent="0.25">
      <c r="B16475" s="16" t="s">
        <v>4947</v>
      </c>
      <c r="C16475" s="16" t="s">
        <v>4485</v>
      </c>
      <c r="D16475" s="16" t="s">
        <v>107</v>
      </c>
      <c r="E16475" s="16" t="s">
        <v>1947</v>
      </c>
      <c r="G16475" s="16" t="s">
        <v>1948</v>
      </c>
      <c r="H16475" s="16" t="s">
        <v>19</v>
      </c>
      <c r="I16475" s="31">
        <v>1312289</v>
      </c>
      <c r="J16475" s="31">
        <v>1312289</v>
      </c>
      <c r="K16475" s="32">
        <f>IFERROR((J16475/I16475),0)</f>
        <v>1</v>
      </c>
      <c r="L16475" s="31"/>
      <c r="M16475" s="31"/>
      <c r="N16475" s="39"/>
      <c r="O16475" s="28"/>
      <c r="P16475" s="28"/>
      <c r="Q16475" s="28"/>
      <c r="R16475" s="28"/>
      <c r="S16475" s="25"/>
    </row>
    <row r="16476" spans="2:19" s="16" customFormat="1" outlineLevel="2" x14ac:dyDescent="0.25">
      <c r="B16476" s="16" t="s">
        <v>4947</v>
      </c>
      <c r="C16476" s="16" t="s">
        <v>4485</v>
      </c>
      <c r="D16476" s="16" t="s">
        <v>107</v>
      </c>
      <c r="E16476" s="16" t="s">
        <v>1947</v>
      </c>
      <c r="G16476" s="16" t="s">
        <v>1948</v>
      </c>
      <c r="H16476" s="16" t="s">
        <v>154</v>
      </c>
      <c r="I16476" s="31">
        <v>3</v>
      </c>
      <c r="J16476" s="31">
        <v>3</v>
      </c>
      <c r="K16476" s="32">
        <f>IFERROR((J16476/I16476),0)</f>
        <v>1</v>
      </c>
      <c r="L16476" s="31"/>
      <c r="M16476" s="31"/>
      <c r="N16476" s="39"/>
      <c r="O16476" s="28"/>
      <c r="P16476" s="28"/>
      <c r="Q16476" s="28"/>
      <c r="R16476" s="28"/>
      <c r="S16476" s="25"/>
    </row>
    <row r="16477" spans="2:19" s="16" customFormat="1" outlineLevel="2" x14ac:dyDescent="0.25">
      <c r="B16477" s="16" t="s">
        <v>4947</v>
      </c>
      <c r="C16477" s="16" t="s">
        <v>4485</v>
      </c>
      <c r="D16477" s="16" t="s">
        <v>107</v>
      </c>
      <c r="E16477" s="16" t="s">
        <v>1947</v>
      </c>
      <c r="G16477" s="16" t="s">
        <v>1948</v>
      </c>
      <c r="H16477" s="16" t="s">
        <v>231</v>
      </c>
      <c r="I16477" s="31">
        <v>76262</v>
      </c>
      <c r="J16477" s="31">
        <v>76262</v>
      </c>
      <c r="K16477" s="32">
        <f>IFERROR((J16477/I16477),0)</f>
        <v>1</v>
      </c>
      <c r="L16477" s="31"/>
      <c r="M16477" s="31"/>
      <c r="N16477" s="39"/>
      <c r="O16477" s="28"/>
      <c r="P16477" s="28"/>
      <c r="Q16477" s="28"/>
      <c r="R16477" s="28"/>
      <c r="S16477" s="25"/>
    </row>
    <row r="16478" spans="2:19" s="16" customFormat="1" outlineLevel="2" x14ac:dyDescent="0.25">
      <c r="B16478" s="16" t="s">
        <v>4947</v>
      </c>
      <c r="C16478" s="16" t="s">
        <v>4485</v>
      </c>
      <c r="D16478" s="16" t="s">
        <v>107</v>
      </c>
      <c r="E16478" s="16" t="s">
        <v>1947</v>
      </c>
      <c r="G16478" s="16" t="s">
        <v>1948</v>
      </c>
      <c r="H16478" s="16" t="s">
        <v>155</v>
      </c>
      <c r="I16478" s="31">
        <v>-99390</v>
      </c>
      <c r="J16478" s="31"/>
      <c r="K16478" s="32">
        <f>IFERROR((J16478/I16478),0)</f>
        <v>0</v>
      </c>
      <c r="L16478" s="31"/>
      <c r="M16478" s="31"/>
      <c r="N16478" s="39"/>
      <c r="O16478" s="28"/>
      <c r="P16478" s="28"/>
      <c r="Q16478" s="28"/>
      <c r="R16478" s="28"/>
      <c r="S16478" s="25"/>
    </row>
    <row r="16479" spans="2:19" s="16" customFormat="1" outlineLevel="1" x14ac:dyDescent="0.25">
      <c r="B16479" s="47" t="s">
        <v>9204</v>
      </c>
      <c r="C16479" s="47" t="str">
        <f>C16478</f>
        <v>ASIGNACIONES DIRECTAS ANTICIPADAS (5% DEL SGR)</v>
      </c>
      <c r="D16479" s="47"/>
      <c r="E16479" s="47" t="str">
        <f>E16478</f>
        <v>25599</v>
      </c>
      <c r="F16479" s="47"/>
      <c r="G16479" s="47" t="str">
        <f>G16478</f>
        <v xml:space="preserve">APULO                                             </v>
      </c>
      <c r="H16479" s="47" t="s">
        <v>10655</v>
      </c>
      <c r="I16479" s="51">
        <f>SUBTOTAL(9,I16474:I16478)</f>
        <v>1786112</v>
      </c>
      <c r="J16479" s="51">
        <f>SUBTOTAL(9,J16474:J16478)</f>
        <v>1580329.8</v>
      </c>
      <c r="K16479" s="49">
        <f>J16479/I16479</f>
        <v>0.88478762809946976</v>
      </c>
      <c r="L16479" s="51">
        <f>SUBTOTAL(9,L16474:L16478)</f>
        <v>323725</v>
      </c>
      <c r="M16479" s="51">
        <f>SUBTOTAL(9,M16474:M16478)</f>
        <v>191775.8</v>
      </c>
      <c r="N16479" s="50">
        <f>IFERROR((M16479/L16479),"N.A")</f>
        <v>0.59240342883620356</v>
      </c>
      <c r="O16479" s="28"/>
      <c r="P16479" s="28"/>
      <c r="Q16479" s="28"/>
      <c r="R16479" s="28"/>
      <c r="S16479" s="25"/>
    </row>
    <row r="16480" spans="2:19" s="16" customFormat="1" outlineLevel="2" x14ac:dyDescent="0.25">
      <c r="B16480" s="16" t="s">
        <v>4948</v>
      </c>
      <c r="C16480" s="16" t="s">
        <v>4485</v>
      </c>
      <c r="D16480" s="16" t="s">
        <v>107</v>
      </c>
      <c r="E16480" s="16" t="s">
        <v>1953</v>
      </c>
      <c r="G16480" s="16" t="s">
        <v>1954</v>
      </c>
      <c r="H16480" s="16" t="s">
        <v>152</v>
      </c>
      <c r="I16480" s="35">
        <v>1664494</v>
      </c>
      <c r="J16480" s="35">
        <v>403897.2</v>
      </c>
      <c r="K16480" s="36">
        <f>IFERROR((J16480/I16480),0)</f>
        <v>0.24265464459469366</v>
      </c>
      <c r="L16480" s="35">
        <v>1105366</v>
      </c>
      <c r="M16480" s="35">
        <v>403897.2</v>
      </c>
      <c r="N16480" s="40">
        <f>M16480/L16480</f>
        <v>0.36539680069768748</v>
      </c>
      <c r="O16480" s="28"/>
      <c r="P16480" s="28"/>
      <c r="Q16480" s="28"/>
      <c r="R16480" s="28"/>
      <c r="S16480" s="25"/>
    </row>
    <row r="16481" spans="2:19" s="16" customFormat="1" outlineLevel="2" x14ac:dyDescent="0.25">
      <c r="B16481" s="16" t="s">
        <v>4948</v>
      </c>
      <c r="C16481" s="16" t="s">
        <v>4485</v>
      </c>
      <c r="D16481" s="16" t="s">
        <v>107</v>
      </c>
      <c r="E16481" s="16" t="s">
        <v>1953</v>
      </c>
      <c r="G16481" s="16" t="s">
        <v>1954</v>
      </c>
      <c r="H16481" s="16" t="s">
        <v>19</v>
      </c>
      <c r="I16481" s="31">
        <v>2167750</v>
      </c>
      <c r="J16481" s="31">
        <v>2167750</v>
      </c>
      <c r="K16481" s="32">
        <f>IFERROR((J16481/I16481),0)</f>
        <v>1</v>
      </c>
      <c r="L16481" s="31"/>
      <c r="M16481" s="31"/>
      <c r="N16481" s="39"/>
      <c r="O16481" s="28"/>
      <c r="P16481" s="28"/>
      <c r="Q16481" s="28"/>
      <c r="R16481" s="28"/>
      <c r="S16481" s="25"/>
    </row>
    <row r="16482" spans="2:19" s="16" customFormat="1" outlineLevel="2" x14ac:dyDescent="0.25">
      <c r="B16482" s="16" t="s">
        <v>4948</v>
      </c>
      <c r="C16482" s="16" t="s">
        <v>4485</v>
      </c>
      <c r="D16482" s="16" t="s">
        <v>107</v>
      </c>
      <c r="E16482" s="16" t="s">
        <v>1953</v>
      </c>
      <c r="G16482" s="16" t="s">
        <v>1954</v>
      </c>
      <c r="H16482" s="16" t="s">
        <v>154</v>
      </c>
      <c r="I16482" s="31">
        <v>10</v>
      </c>
      <c r="J16482" s="31">
        <v>10</v>
      </c>
      <c r="K16482" s="32">
        <f>IFERROR((J16482/I16482),0)</f>
        <v>1</v>
      </c>
      <c r="L16482" s="31"/>
      <c r="M16482" s="31"/>
      <c r="N16482" s="39"/>
      <c r="O16482" s="28"/>
      <c r="P16482" s="28"/>
      <c r="Q16482" s="28"/>
      <c r="R16482" s="28"/>
      <c r="S16482" s="25"/>
    </row>
    <row r="16483" spans="2:19" s="16" customFormat="1" outlineLevel="2" x14ac:dyDescent="0.25">
      <c r="B16483" s="16" t="s">
        <v>4948</v>
      </c>
      <c r="C16483" s="16" t="s">
        <v>4485</v>
      </c>
      <c r="D16483" s="16" t="s">
        <v>107</v>
      </c>
      <c r="E16483" s="16" t="s">
        <v>1953</v>
      </c>
      <c r="G16483" s="16" t="s">
        <v>1954</v>
      </c>
      <c r="H16483" s="16" t="s">
        <v>231</v>
      </c>
      <c r="I16483" s="31">
        <v>265190</v>
      </c>
      <c r="J16483" s="31">
        <v>265190</v>
      </c>
      <c r="K16483" s="32">
        <f>IFERROR((J16483/I16483),0)</f>
        <v>1</v>
      </c>
      <c r="L16483" s="31"/>
      <c r="M16483" s="31"/>
      <c r="N16483" s="39"/>
      <c r="O16483" s="28"/>
      <c r="P16483" s="28"/>
      <c r="Q16483" s="28"/>
      <c r="R16483" s="28"/>
      <c r="S16483" s="25"/>
    </row>
    <row r="16484" spans="2:19" s="16" customFormat="1" outlineLevel="2" x14ac:dyDescent="0.25">
      <c r="B16484" s="16" t="s">
        <v>4948</v>
      </c>
      <c r="C16484" s="16" t="s">
        <v>4485</v>
      </c>
      <c r="D16484" s="16" t="s">
        <v>107</v>
      </c>
      <c r="E16484" s="16" t="s">
        <v>1953</v>
      </c>
      <c r="G16484" s="16" t="s">
        <v>1954</v>
      </c>
      <c r="H16484" s="16" t="s">
        <v>155</v>
      </c>
      <c r="I16484" s="31">
        <v>-332899</v>
      </c>
      <c r="J16484" s="31"/>
      <c r="K16484" s="32">
        <f>IFERROR((J16484/I16484),0)</f>
        <v>0</v>
      </c>
      <c r="L16484" s="31"/>
      <c r="M16484" s="31"/>
      <c r="N16484" s="39"/>
      <c r="O16484" s="28"/>
      <c r="P16484" s="28"/>
      <c r="Q16484" s="28"/>
      <c r="R16484" s="28"/>
      <c r="S16484" s="25"/>
    </row>
    <row r="16485" spans="2:19" s="16" customFormat="1" outlineLevel="1" x14ac:dyDescent="0.25">
      <c r="B16485" s="47" t="s">
        <v>9205</v>
      </c>
      <c r="C16485" s="47" t="str">
        <f>C16484</f>
        <v>ASIGNACIONES DIRECTAS ANTICIPADAS (5% DEL SGR)</v>
      </c>
      <c r="D16485" s="47"/>
      <c r="E16485" s="47" t="str">
        <f>E16484</f>
        <v>25594</v>
      </c>
      <c r="F16485" s="47"/>
      <c r="G16485" s="47" t="str">
        <f>G16484</f>
        <v xml:space="preserve">QUETAME                                           </v>
      </c>
      <c r="H16485" s="47" t="s">
        <v>10655</v>
      </c>
      <c r="I16485" s="51">
        <f>SUBTOTAL(9,I16480:I16484)</f>
        <v>3764545</v>
      </c>
      <c r="J16485" s="51">
        <f>SUBTOTAL(9,J16480:J16484)</f>
        <v>2836847.2</v>
      </c>
      <c r="K16485" s="49">
        <f>J16485/I16485</f>
        <v>0.75356974083189343</v>
      </c>
      <c r="L16485" s="51">
        <f>SUBTOTAL(9,L16480:L16484)</f>
        <v>1105366</v>
      </c>
      <c r="M16485" s="51">
        <f>SUBTOTAL(9,M16480:M16484)</f>
        <v>403897.2</v>
      </c>
      <c r="N16485" s="50">
        <f>IFERROR((M16485/L16485),"N.A")</f>
        <v>0.36539680069768748</v>
      </c>
      <c r="O16485" s="28"/>
      <c r="P16485" s="28"/>
      <c r="Q16485" s="28"/>
      <c r="R16485" s="28"/>
      <c r="S16485" s="25"/>
    </row>
    <row r="16486" spans="2:19" s="16" customFormat="1" outlineLevel="2" x14ac:dyDescent="0.25">
      <c r="B16486" s="16" t="s">
        <v>4949</v>
      </c>
      <c r="C16486" s="16" t="s">
        <v>4485</v>
      </c>
      <c r="D16486" s="16" t="s">
        <v>107</v>
      </c>
      <c r="E16486" s="16" t="s">
        <v>1956</v>
      </c>
      <c r="G16486" s="16" t="s">
        <v>1957</v>
      </c>
      <c r="H16486" s="16" t="s">
        <v>152</v>
      </c>
      <c r="I16486" s="35">
        <v>202855</v>
      </c>
      <c r="J16486" s="35">
        <v>29842.979999999996</v>
      </c>
      <c r="K16486" s="36">
        <f>IFERROR((J16486/I16486),0)</f>
        <v>0.14711483572009562</v>
      </c>
      <c r="L16486" s="35">
        <v>128118</v>
      </c>
      <c r="M16486" s="35">
        <v>29842.979999999996</v>
      </c>
      <c r="N16486" s="40">
        <f>M16486/L16486</f>
        <v>0.23293354563761529</v>
      </c>
      <c r="O16486" s="28"/>
      <c r="P16486" s="28"/>
      <c r="Q16486" s="28"/>
      <c r="R16486" s="28"/>
      <c r="S16486" s="25"/>
    </row>
    <row r="16487" spans="2:19" s="16" customFormat="1" outlineLevel="2" x14ac:dyDescent="0.25">
      <c r="B16487" s="16" t="s">
        <v>4949</v>
      </c>
      <c r="C16487" s="16" t="s">
        <v>4485</v>
      </c>
      <c r="D16487" s="16" t="s">
        <v>107</v>
      </c>
      <c r="E16487" s="16" t="s">
        <v>1956</v>
      </c>
      <c r="G16487" s="16" t="s">
        <v>1957</v>
      </c>
      <c r="H16487" s="16" t="s">
        <v>19</v>
      </c>
      <c r="I16487" s="31">
        <v>233593</v>
      </c>
      <c r="J16487" s="31">
        <v>233593</v>
      </c>
      <c r="K16487" s="32">
        <f>IFERROR((J16487/I16487),0)</f>
        <v>1</v>
      </c>
      <c r="L16487" s="31"/>
      <c r="M16487" s="31"/>
      <c r="N16487" s="39"/>
      <c r="O16487" s="28"/>
      <c r="P16487" s="28"/>
      <c r="Q16487" s="28"/>
      <c r="R16487" s="28"/>
      <c r="S16487" s="25"/>
    </row>
    <row r="16488" spans="2:19" s="16" customFormat="1" outlineLevel="2" x14ac:dyDescent="0.25">
      <c r="B16488" s="16" t="s">
        <v>4949</v>
      </c>
      <c r="C16488" s="16" t="s">
        <v>4485</v>
      </c>
      <c r="D16488" s="16" t="s">
        <v>107</v>
      </c>
      <c r="E16488" s="16" t="s">
        <v>1956</v>
      </c>
      <c r="G16488" s="16" t="s">
        <v>1957</v>
      </c>
      <c r="H16488" s="16" t="s">
        <v>154</v>
      </c>
      <c r="I16488" s="31">
        <v>1</v>
      </c>
      <c r="J16488" s="31">
        <v>1</v>
      </c>
      <c r="K16488" s="32">
        <f>IFERROR((J16488/I16488),0)</f>
        <v>1</v>
      </c>
      <c r="L16488" s="31"/>
      <c r="M16488" s="31"/>
      <c r="N16488" s="39"/>
      <c r="O16488" s="28"/>
      <c r="P16488" s="28"/>
      <c r="Q16488" s="28"/>
      <c r="R16488" s="28"/>
      <c r="S16488" s="25"/>
    </row>
    <row r="16489" spans="2:19" s="16" customFormat="1" outlineLevel="2" x14ac:dyDescent="0.25">
      <c r="B16489" s="16" t="s">
        <v>4949</v>
      </c>
      <c r="C16489" s="16" t="s">
        <v>4485</v>
      </c>
      <c r="D16489" s="16" t="s">
        <v>107</v>
      </c>
      <c r="E16489" s="16" t="s">
        <v>1956</v>
      </c>
      <c r="G16489" s="16" t="s">
        <v>1957</v>
      </c>
      <c r="H16489" s="16" t="s">
        <v>231</v>
      </c>
      <c r="I16489" s="31">
        <v>29266</v>
      </c>
      <c r="J16489" s="31">
        <v>29266</v>
      </c>
      <c r="K16489" s="32">
        <f>IFERROR((J16489/I16489),0)</f>
        <v>1</v>
      </c>
      <c r="L16489" s="31"/>
      <c r="M16489" s="31"/>
      <c r="N16489" s="39"/>
      <c r="O16489" s="28"/>
      <c r="P16489" s="28"/>
      <c r="Q16489" s="28"/>
      <c r="R16489" s="28"/>
      <c r="S16489" s="25"/>
    </row>
    <row r="16490" spans="2:19" s="16" customFormat="1" outlineLevel="2" x14ac:dyDescent="0.25">
      <c r="B16490" s="16" t="s">
        <v>4949</v>
      </c>
      <c r="C16490" s="16" t="s">
        <v>4485</v>
      </c>
      <c r="D16490" s="16" t="s">
        <v>107</v>
      </c>
      <c r="E16490" s="16" t="s">
        <v>1956</v>
      </c>
      <c r="G16490" s="16" t="s">
        <v>1957</v>
      </c>
      <c r="H16490" s="16" t="s">
        <v>155</v>
      </c>
      <c r="I16490" s="31">
        <v>-40571</v>
      </c>
      <c r="J16490" s="31"/>
      <c r="K16490" s="32">
        <f>IFERROR((J16490/I16490),0)</f>
        <v>0</v>
      </c>
      <c r="L16490" s="31"/>
      <c r="M16490" s="31"/>
      <c r="N16490" s="39"/>
      <c r="O16490" s="28"/>
      <c r="P16490" s="28"/>
      <c r="Q16490" s="28"/>
      <c r="R16490" s="28"/>
      <c r="S16490" s="25"/>
    </row>
    <row r="16491" spans="2:19" s="16" customFormat="1" outlineLevel="1" x14ac:dyDescent="0.25">
      <c r="B16491" s="47" t="s">
        <v>9206</v>
      </c>
      <c r="C16491" s="47" t="str">
        <f>C16490</f>
        <v>ASIGNACIONES DIRECTAS ANTICIPADAS (5% DEL SGR)</v>
      </c>
      <c r="D16491" s="47"/>
      <c r="E16491" s="47" t="str">
        <f>E16490</f>
        <v>25592</v>
      </c>
      <c r="F16491" s="47"/>
      <c r="G16491" s="47" t="str">
        <f>G16490</f>
        <v xml:space="preserve">QUEBRADANEGRA                                     </v>
      </c>
      <c r="H16491" s="47" t="s">
        <v>10655</v>
      </c>
      <c r="I16491" s="51">
        <f>SUBTOTAL(9,I16486:I16490)</f>
        <v>425144</v>
      </c>
      <c r="J16491" s="51">
        <f>SUBTOTAL(9,J16486:J16490)</f>
        <v>292702.98</v>
      </c>
      <c r="K16491" s="49">
        <f>J16491/I16491</f>
        <v>0.68847962102252414</v>
      </c>
      <c r="L16491" s="51">
        <f>SUBTOTAL(9,L16486:L16490)</f>
        <v>128118</v>
      </c>
      <c r="M16491" s="51">
        <f>SUBTOTAL(9,M16486:M16490)</f>
        <v>29842.979999999996</v>
      </c>
      <c r="N16491" s="50">
        <f>IFERROR((M16491/L16491),"N.A")</f>
        <v>0.23293354563761529</v>
      </c>
      <c r="O16491" s="28"/>
      <c r="P16491" s="28"/>
      <c r="Q16491" s="28"/>
      <c r="R16491" s="28"/>
      <c r="S16491" s="25"/>
    </row>
    <row r="16492" spans="2:19" s="16" customFormat="1" outlineLevel="2" x14ac:dyDescent="0.25">
      <c r="B16492" s="16" t="s">
        <v>4950</v>
      </c>
      <c r="C16492" s="16" t="s">
        <v>4485</v>
      </c>
      <c r="D16492" s="16" t="s">
        <v>107</v>
      </c>
      <c r="E16492" s="16" t="s">
        <v>1959</v>
      </c>
      <c r="G16492" s="16" t="s">
        <v>1960</v>
      </c>
      <c r="H16492" s="16" t="s">
        <v>19</v>
      </c>
      <c r="I16492" s="31">
        <v>4865095</v>
      </c>
      <c r="J16492" s="31">
        <v>4865095</v>
      </c>
      <c r="K16492" s="32">
        <f>IFERROR((J16492/I16492),0)</f>
        <v>1</v>
      </c>
      <c r="L16492" s="31"/>
      <c r="M16492" s="31"/>
      <c r="N16492" s="39"/>
      <c r="O16492" s="28"/>
      <c r="P16492" s="28"/>
      <c r="Q16492" s="28"/>
      <c r="R16492" s="28"/>
      <c r="S16492" s="25"/>
    </row>
    <row r="16493" spans="2:19" s="16" customFormat="1" outlineLevel="1" x14ac:dyDescent="0.25">
      <c r="B16493" s="47" t="s">
        <v>9207</v>
      </c>
      <c r="C16493" s="47" t="str">
        <f>C16492</f>
        <v>ASIGNACIONES DIRECTAS ANTICIPADAS (5% DEL SGR)</v>
      </c>
      <c r="D16493" s="47"/>
      <c r="E16493" s="47" t="str">
        <f>E16492</f>
        <v>25580</v>
      </c>
      <c r="F16493" s="47"/>
      <c r="G16493" s="47" t="str">
        <f>G16492</f>
        <v xml:space="preserve">PULÍ                                              </v>
      </c>
      <c r="H16493" s="47" t="s">
        <v>10655</v>
      </c>
      <c r="I16493" s="51">
        <f>SUBTOTAL(9,I16492:I16492)</f>
        <v>4865095</v>
      </c>
      <c r="J16493" s="51">
        <f>SUBTOTAL(9,J16492:J16492)</f>
        <v>4865095</v>
      </c>
      <c r="K16493" s="49">
        <f>J16493/I16493</f>
        <v>1</v>
      </c>
      <c r="L16493" s="51">
        <f>SUBTOTAL(9,L16492:L16492)</f>
        <v>0</v>
      </c>
      <c r="M16493" s="51">
        <f>SUBTOTAL(9,M16492:M16492)</f>
        <v>0</v>
      </c>
      <c r="N16493" s="50" t="str">
        <f>IFERROR((M16493/L16493),"N.A")</f>
        <v>N.A</v>
      </c>
      <c r="O16493" s="28"/>
      <c r="P16493" s="28"/>
      <c r="Q16493" s="28"/>
      <c r="R16493" s="28"/>
      <c r="S16493" s="25"/>
    </row>
    <row r="16494" spans="2:19" s="16" customFormat="1" outlineLevel="2" x14ac:dyDescent="0.25">
      <c r="B16494" s="16" t="s">
        <v>4951</v>
      </c>
      <c r="C16494" s="16" t="s">
        <v>4485</v>
      </c>
      <c r="D16494" s="16" t="s">
        <v>107</v>
      </c>
      <c r="E16494" s="16" t="s">
        <v>1962</v>
      </c>
      <c r="G16494" s="16" t="s">
        <v>1963</v>
      </c>
      <c r="H16494" s="16" t="s">
        <v>152</v>
      </c>
      <c r="I16494" s="35">
        <v>23059</v>
      </c>
      <c r="J16494" s="35">
        <v>0</v>
      </c>
      <c r="K16494" s="36">
        <f>IFERROR((J16494/I16494),0)</f>
        <v>0</v>
      </c>
      <c r="L16494" s="35">
        <v>14559</v>
      </c>
      <c r="M16494" s="35">
        <v>0</v>
      </c>
      <c r="N16494" s="40">
        <f>M16494/L16494</f>
        <v>0</v>
      </c>
      <c r="O16494" s="28"/>
      <c r="P16494" s="28"/>
      <c r="Q16494" s="28"/>
      <c r="R16494" s="28"/>
      <c r="S16494" s="25"/>
    </row>
    <row r="16495" spans="2:19" s="16" customFormat="1" outlineLevel="2" x14ac:dyDescent="0.25">
      <c r="B16495" s="16" t="s">
        <v>4951</v>
      </c>
      <c r="C16495" s="16" t="s">
        <v>4485</v>
      </c>
      <c r="D16495" s="16" t="s">
        <v>107</v>
      </c>
      <c r="E16495" s="16" t="s">
        <v>1962</v>
      </c>
      <c r="G16495" s="16" t="s">
        <v>1963</v>
      </c>
      <c r="H16495" s="16" t="s">
        <v>19</v>
      </c>
      <c r="I16495" s="31">
        <v>89728</v>
      </c>
      <c r="J16495" s="31">
        <v>89728</v>
      </c>
      <c r="K16495" s="32">
        <f>IFERROR((J16495/I16495),0)</f>
        <v>1</v>
      </c>
      <c r="L16495" s="31"/>
      <c r="M16495" s="31"/>
      <c r="N16495" s="39"/>
      <c r="O16495" s="28"/>
      <c r="P16495" s="28"/>
      <c r="Q16495" s="28"/>
      <c r="R16495" s="28"/>
      <c r="S16495" s="25"/>
    </row>
    <row r="16496" spans="2:19" s="16" customFormat="1" outlineLevel="2" x14ac:dyDescent="0.25">
      <c r="B16496" s="16" t="s">
        <v>4951</v>
      </c>
      <c r="C16496" s="16" t="s">
        <v>4485</v>
      </c>
      <c r="D16496" s="16" t="s">
        <v>107</v>
      </c>
      <c r="E16496" s="16" t="s">
        <v>1962</v>
      </c>
      <c r="G16496" s="16" t="s">
        <v>1963</v>
      </c>
      <c r="H16496" s="16" t="s">
        <v>231</v>
      </c>
      <c r="I16496" s="31">
        <v>3324</v>
      </c>
      <c r="J16496" s="31">
        <v>3324</v>
      </c>
      <c r="K16496" s="32">
        <f>IFERROR((J16496/I16496),0)</f>
        <v>1</v>
      </c>
      <c r="L16496" s="31"/>
      <c r="M16496" s="31"/>
      <c r="N16496" s="39"/>
      <c r="O16496" s="28"/>
      <c r="P16496" s="28"/>
      <c r="Q16496" s="28"/>
      <c r="R16496" s="28"/>
      <c r="S16496" s="25"/>
    </row>
    <row r="16497" spans="2:19" s="16" customFormat="1" outlineLevel="2" x14ac:dyDescent="0.25">
      <c r="B16497" s="16" t="s">
        <v>4951</v>
      </c>
      <c r="C16497" s="16" t="s">
        <v>4485</v>
      </c>
      <c r="D16497" s="16" t="s">
        <v>107</v>
      </c>
      <c r="E16497" s="16" t="s">
        <v>1962</v>
      </c>
      <c r="G16497" s="16" t="s">
        <v>1963</v>
      </c>
      <c r="H16497" s="16" t="s">
        <v>155</v>
      </c>
      <c r="I16497" s="31">
        <v>-4612</v>
      </c>
      <c r="J16497" s="31"/>
      <c r="K16497" s="32">
        <f>IFERROR((J16497/I16497),0)</f>
        <v>0</v>
      </c>
      <c r="L16497" s="31"/>
      <c r="M16497" s="31"/>
      <c r="N16497" s="39"/>
      <c r="O16497" s="28"/>
      <c r="P16497" s="28"/>
      <c r="Q16497" s="28"/>
      <c r="R16497" s="28"/>
      <c r="S16497" s="25"/>
    </row>
    <row r="16498" spans="2:19" s="16" customFormat="1" outlineLevel="1" x14ac:dyDescent="0.25">
      <c r="B16498" s="47" t="s">
        <v>9208</v>
      </c>
      <c r="C16498" s="47" t="str">
        <f>C16497</f>
        <v>ASIGNACIONES DIRECTAS ANTICIPADAS (5% DEL SGR)</v>
      </c>
      <c r="D16498" s="47"/>
      <c r="E16498" s="47" t="str">
        <f>E16497</f>
        <v>25572</v>
      </c>
      <c r="F16498" s="47"/>
      <c r="G16498" s="47" t="str">
        <f>G16497</f>
        <v xml:space="preserve">PUERTO SALGAR                                     </v>
      </c>
      <c r="H16498" s="47" t="s">
        <v>10655</v>
      </c>
      <c r="I16498" s="51">
        <f>SUBTOTAL(9,I16494:I16497)</f>
        <v>111499</v>
      </c>
      <c r="J16498" s="51">
        <f>SUBTOTAL(9,J16494:J16497)</f>
        <v>93052</v>
      </c>
      <c r="K16498" s="49">
        <f>J16498/I16498</f>
        <v>0.83455456999614341</v>
      </c>
      <c r="L16498" s="51">
        <f>SUBTOTAL(9,L16494:L16497)</f>
        <v>14559</v>
      </c>
      <c r="M16498" s="51">
        <f>SUBTOTAL(9,M16494:M16497)</f>
        <v>0</v>
      </c>
      <c r="N16498" s="50">
        <f>IFERROR((M16498/L16498),"N.A")</f>
        <v>0</v>
      </c>
      <c r="O16498" s="28"/>
      <c r="P16498" s="28"/>
      <c r="Q16498" s="28"/>
      <c r="R16498" s="28"/>
      <c r="S16498" s="25"/>
    </row>
    <row r="16499" spans="2:19" s="16" customFormat="1" outlineLevel="2" x14ac:dyDescent="0.25">
      <c r="B16499" s="16" t="s">
        <v>4952</v>
      </c>
      <c r="C16499" s="16" t="s">
        <v>4485</v>
      </c>
      <c r="D16499" s="16" t="s">
        <v>107</v>
      </c>
      <c r="E16499" s="16" t="s">
        <v>1968</v>
      </c>
      <c r="G16499" s="16" t="s">
        <v>1969</v>
      </c>
      <c r="H16499" s="16" t="s">
        <v>152</v>
      </c>
      <c r="I16499" s="35">
        <v>2135840</v>
      </c>
      <c r="J16499" s="35">
        <v>451601.45999999996</v>
      </c>
      <c r="K16499" s="36">
        <f>IFERROR((J16499/I16499),0)</f>
        <v>0.2114397426773541</v>
      </c>
      <c r="L16499" s="35">
        <v>1460539</v>
      </c>
      <c r="M16499" s="35">
        <v>451601.45999999996</v>
      </c>
      <c r="N16499" s="40">
        <f>M16499/L16499</f>
        <v>0.30920191792208218</v>
      </c>
      <c r="O16499" s="28"/>
      <c r="P16499" s="28"/>
      <c r="Q16499" s="28"/>
      <c r="R16499" s="28"/>
      <c r="S16499" s="25"/>
    </row>
    <row r="16500" spans="2:19" s="16" customFormat="1" outlineLevel="2" x14ac:dyDescent="0.25">
      <c r="B16500" s="16" t="s">
        <v>4952</v>
      </c>
      <c r="C16500" s="16" t="s">
        <v>4485</v>
      </c>
      <c r="D16500" s="16" t="s">
        <v>107</v>
      </c>
      <c r="E16500" s="16" t="s">
        <v>1968</v>
      </c>
      <c r="G16500" s="16" t="s">
        <v>1969</v>
      </c>
      <c r="H16500" s="16" t="s">
        <v>19</v>
      </c>
      <c r="I16500" s="31">
        <v>5834418</v>
      </c>
      <c r="J16500" s="31">
        <v>5834418</v>
      </c>
      <c r="K16500" s="32">
        <f>IFERROR((J16500/I16500),0)</f>
        <v>1</v>
      </c>
      <c r="L16500" s="31"/>
      <c r="M16500" s="31"/>
      <c r="N16500" s="39"/>
      <c r="O16500" s="28"/>
      <c r="P16500" s="28"/>
      <c r="Q16500" s="28"/>
      <c r="R16500" s="28"/>
      <c r="S16500" s="25"/>
    </row>
    <row r="16501" spans="2:19" s="16" customFormat="1" outlineLevel="2" x14ac:dyDescent="0.25">
      <c r="B16501" s="16" t="s">
        <v>4952</v>
      </c>
      <c r="C16501" s="16" t="s">
        <v>4485</v>
      </c>
      <c r="D16501" s="16" t="s">
        <v>107</v>
      </c>
      <c r="E16501" s="16" t="s">
        <v>1968</v>
      </c>
      <c r="G16501" s="16" t="s">
        <v>1969</v>
      </c>
      <c r="H16501" s="16" t="s">
        <v>154</v>
      </c>
      <c r="I16501" s="31">
        <v>13</v>
      </c>
      <c r="J16501" s="31">
        <v>13</v>
      </c>
      <c r="K16501" s="32">
        <f>IFERROR((J16501/I16501),0)</f>
        <v>1</v>
      </c>
      <c r="L16501" s="31"/>
      <c r="M16501" s="31"/>
      <c r="N16501" s="39"/>
      <c r="O16501" s="28"/>
      <c r="P16501" s="28"/>
      <c r="Q16501" s="28"/>
      <c r="R16501" s="28"/>
      <c r="S16501" s="25"/>
    </row>
    <row r="16502" spans="2:19" s="16" customFormat="1" outlineLevel="2" x14ac:dyDescent="0.25">
      <c r="B16502" s="16" t="s">
        <v>4952</v>
      </c>
      <c r="C16502" s="16" t="s">
        <v>4485</v>
      </c>
      <c r="D16502" s="16" t="s">
        <v>107</v>
      </c>
      <c r="E16502" s="16" t="s">
        <v>1968</v>
      </c>
      <c r="G16502" s="16" t="s">
        <v>1969</v>
      </c>
      <c r="H16502" s="16" t="s">
        <v>4491</v>
      </c>
      <c r="I16502" s="31">
        <v>687981</v>
      </c>
      <c r="J16502" s="31">
        <v>687981</v>
      </c>
      <c r="K16502" s="42"/>
      <c r="L16502" s="31"/>
      <c r="M16502" s="31"/>
      <c r="N16502" s="39"/>
      <c r="O16502" s="28"/>
      <c r="P16502" s="28"/>
      <c r="Q16502" s="28"/>
      <c r="R16502" s="28"/>
      <c r="S16502" s="25"/>
    </row>
    <row r="16503" spans="2:19" s="16" customFormat="1" outlineLevel="2" x14ac:dyDescent="0.25">
      <c r="B16503" s="16" t="s">
        <v>4952</v>
      </c>
      <c r="C16503" s="16" t="s">
        <v>4485</v>
      </c>
      <c r="D16503" s="16" t="s">
        <v>107</v>
      </c>
      <c r="E16503" s="16" t="s">
        <v>1968</v>
      </c>
      <c r="G16503" s="16" t="s">
        <v>1969</v>
      </c>
      <c r="H16503" s="16" t="s">
        <v>231</v>
      </c>
      <c r="I16503" s="31">
        <v>359806</v>
      </c>
      <c r="J16503" s="31">
        <v>359806</v>
      </c>
      <c r="K16503" s="32">
        <f>IFERROR((J16503/I16503),0)</f>
        <v>1</v>
      </c>
      <c r="L16503" s="31"/>
      <c r="M16503" s="31"/>
      <c r="N16503" s="39"/>
      <c r="O16503" s="28"/>
      <c r="P16503" s="28"/>
      <c r="Q16503" s="28"/>
      <c r="R16503" s="28"/>
      <c r="S16503" s="25"/>
    </row>
    <row r="16504" spans="2:19" s="16" customFormat="1" outlineLevel="2" x14ac:dyDescent="0.25">
      <c r="B16504" s="16" t="s">
        <v>4952</v>
      </c>
      <c r="C16504" s="16" t="s">
        <v>4485</v>
      </c>
      <c r="D16504" s="16" t="s">
        <v>107</v>
      </c>
      <c r="E16504" s="16" t="s">
        <v>1968</v>
      </c>
      <c r="G16504" s="16" t="s">
        <v>1969</v>
      </c>
      <c r="H16504" s="16" t="s">
        <v>155</v>
      </c>
      <c r="I16504" s="31">
        <v>-427168</v>
      </c>
      <c r="J16504" s="31"/>
      <c r="K16504" s="32">
        <f>IFERROR((J16504/I16504),0)</f>
        <v>0</v>
      </c>
      <c r="L16504" s="31"/>
      <c r="M16504" s="31"/>
      <c r="N16504" s="39"/>
      <c r="O16504" s="28"/>
      <c r="P16504" s="28"/>
      <c r="Q16504" s="28"/>
      <c r="R16504" s="28"/>
      <c r="S16504" s="25"/>
    </row>
    <row r="16505" spans="2:19" s="16" customFormat="1" outlineLevel="1" x14ac:dyDescent="0.25">
      <c r="B16505" s="47" t="s">
        <v>9209</v>
      </c>
      <c r="C16505" s="47" t="str">
        <f>C16504</f>
        <v>ASIGNACIONES DIRECTAS ANTICIPADAS (5% DEL SGR)</v>
      </c>
      <c r="D16505" s="47"/>
      <c r="E16505" s="47" t="str">
        <f>E16504</f>
        <v>25530</v>
      </c>
      <c r="F16505" s="47"/>
      <c r="G16505" s="47" t="str">
        <f>G16504</f>
        <v xml:space="preserve">PARATEBUENO                                       </v>
      </c>
      <c r="H16505" s="47" t="s">
        <v>10655</v>
      </c>
      <c r="I16505" s="51">
        <f>SUBTOTAL(9,I16499:I16504)</f>
        <v>8590890</v>
      </c>
      <c r="J16505" s="51">
        <f>SUBTOTAL(9,J16499:J16504)</f>
        <v>7333819.46</v>
      </c>
      <c r="K16505" s="49">
        <f>J16505/I16505</f>
        <v>0.85367400350836753</v>
      </c>
      <c r="L16505" s="51">
        <f>SUBTOTAL(9,L16499:L16504)</f>
        <v>1460539</v>
      </c>
      <c r="M16505" s="51">
        <f>SUBTOTAL(9,M16499:M16504)</f>
        <v>451601.45999999996</v>
      </c>
      <c r="N16505" s="50">
        <f>IFERROR((M16505/L16505),"N.A")</f>
        <v>0.30920191792208218</v>
      </c>
      <c r="O16505" s="28"/>
      <c r="P16505" s="28"/>
      <c r="Q16505" s="28"/>
      <c r="R16505" s="28"/>
      <c r="S16505" s="25"/>
    </row>
    <row r="16506" spans="2:19" s="16" customFormat="1" outlineLevel="2" x14ac:dyDescent="0.25">
      <c r="B16506" s="16" t="s">
        <v>4953</v>
      </c>
      <c r="C16506" s="16" t="s">
        <v>4485</v>
      </c>
      <c r="D16506" s="16" t="s">
        <v>107</v>
      </c>
      <c r="E16506" s="16" t="s">
        <v>1971</v>
      </c>
      <c r="G16506" s="16" t="s">
        <v>1972</v>
      </c>
      <c r="H16506" s="16" t="s">
        <v>19</v>
      </c>
      <c r="I16506" s="31">
        <v>161080</v>
      </c>
      <c r="J16506" s="31">
        <v>161080</v>
      </c>
      <c r="K16506" s="32">
        <f>IFERROR((J16506/I16506),0)</f>
        <v>1</v>
      </c>
      <c r="L16506" s="31"/>
      <c r="M16506" s="31"/>
      <c r="N16506" s="39"/>
      <c r="O16506" s="28"/>
      <c r="P16506" s="28"/>
      <c r="Q16506" s="28"/>
      <c r="R16506" s="28"/>
      <c r="S16506" s="25"/>
    </row>
    <row r="16507" spans="2:19" s="16" customFormat="1" outlineLevel="1" x14ac:dyDescent="0.25">
      <c r="B16507" s="47" t="s">
        <v>9210</v>
      </c>
      <c r="C16507" s="47" t="str">
        <f>C16506</f>
        <v>ASIGNACIONES DIRECTAS ANTICIPADAS (5% DEL SGR)</v>
      </c>
      <c r="D16507" s="47"/>
      <c r="E16507" s="47" t="str">
        <f>E16506</f>
        <v>25524</v>
      </c>
      <c r="F16507" s="47"/>
      <c r="G16507" s="47" t="str">
        <f>G16506</f>
        <v xml:space="preserve">PANDI                                             </v>
      </c>
      <c r="H16507" s="47" t="s">
        <v>10655</v>
      </c>
      <c r="I16507" s="51">
        <f>SUBTOTAL(9,I16506:I16506)</f>
        <v>161080</v>
      </c>
      <c r="J16507" s="51">
        <f>SUBTOTAL(9,J16506:J16506)</f>
        <v>161080</v>
      </c>
      <c r="K16507" s="49">
        <f>J16507/I16507</f>
        <v>1</v>
      </c>
      <c r="L16507" s="51">
        <f>SUBTOTAL(9,L16506:L16506)</f>
        <v>0</v>
      </c>
      <c r="M16507" s="51">
        <f>SUBTOTAL(9,M16506:M16506)</f>
        <v>0</v>
      </c>
      <c r="N16507" s="50" t="str">
        <f>IFERROR((M16507/L16507),"N.A")</f>
        <v>N.A</v>
      </c>
      <c r="O16507" s="28"/>
      <c r="P16507" s="28"/>
      <c r="Q16507" s="28"/>
      <c r="R16507" s="28"/>
      <c r="S16507" s="25"/>
    </row>
    <row r="16508" spans="2:19" s="16" customFormat="1" outlineLevel="2" x14ac:dyDescent="0.25">
      <c r="B16508" s="16" t="s">
        <v>4954</v>
      </c>
      <c r="C16508" s="16" t="s">
        <v>4485</v>
      </c>
      <c r="D16508" s="16" t="s">
        <v>107</v>
      </c>
      <c r="E16508" s="16" t="s">
        <v>1977</v>
      </c>
      <c r="G16508" s="16" t="s">
        <v>1978</v>
      </c>
      <c r="H16508" s="16" t="s">
        <v>152</v>
      </c>
      <c r="I16508" s="35">
        <v>36333242</v>
      </c>
      <c r="J16508" s="35">
        <v>19918112.739999998</v>
      </c>
      <c r="K16508" s="36">
        <f>IFERROR((J16508/I16508),0)</f>
        <v>0.54820631585807833</v>
      </c>
      <c r="L16508" s="35">
        <v>24248709</v>
      </c>
      <c r="M16508" s="35">
        <v>19918112.739999998</v>
      </c>
      <c r="N16508" s="40">
        <f>M16508/L16508</f>
        <v>0.82140920326933686</v>
      </c>
      <c r="O16508" s="28"/>
      <c r="P16508" s="28"/>
      <c r="Q16508" s="28"/>
      <c r="R16508" s="28"/>
      <c r="S16508" s="25"/>
    </row>
    <row r="16509" spans="2:19" s="16" customFormat="1" outlineLevel="2" x14ac:dyDescent="0.25">
      <c r="B16509" s="16" t="s">
        <v>4954</v>
      </c>
      <c r="C16509" s="16" t="s">
        <v>4485</v>
      </c>
      <c r="D16509" s="16" t="s">
        <v>107</v>
      </c>
      <c r="E16509" s="16" t="s">
        <v>1977</v>
      </c>
      <c r="G16509" s="16" t="s">
        <v>1978</v>
      </c>
      <c r="H16509" s="16" t="s">
        <v>19</v>
      </c>
      <c r="I16509" s="31">
        <v>88276326</v>
      </c>
      <c r="J16509" s="31">
        <v>88276326</v>
      </c>
      <c r="K16509" s="32">
        <f>IFERROR((J16509/I16509),0)</f>
        <v>1</v>
      </c>
      <c r="L16509" s="31"/>
      <c r="M16509" s="31"/>
      <c r="N16509" s="39"/>
      <c r="O16509" s="28"/>
      <c r="P16509" s="28"/>
      <c r="Q16509" s="28"/>
      <c r="R16509" s="28"/>
      <c r="S16509" s="25"/>
    </row>
    <row r="16510" spans="2:19" s="16" customFormat="1" outlineLevel="2" x14ac:dyDescent="0.25">
      <c r="B16510" s="16" t="s">
        <v>4954</v>
      </c>
      <c r="C16510" s="16" t="s">
        <v>4485</v>
      </c>
      <c r="D16510" s="16" t="s">
        <v>107</v>
      </c>
      <c r="E16510" s="16" t="s">
        <v>1977</v>
      </c>
      <c r="G16510" s="16" t="s">
        <v>1978</v>
      </c>
      <c r="H16510" s="16" t="s">
        <v>154</v>
      </c>
      <c r="I16510" s="31">
        <v>225</v>
      </c>
      <c r="J16510" s="31">
        <v>225</v>
      </c>
      <c r="K16510" s="32">
        <f>IFERROR((J16510/I16510),0)</f>
        <v>1</v>
      </c>
      <c r="L16510" s="31"/>
      <c r="M16510" s="31"/>
      <c r="N16510" s="39"/>
      <c r="O16510" s="28"/>
      <c r="P16510" s="28"/>
      <c r="Q16510" s="28"/>
      <c r="R16510" s="28"/>
      <c r="S16510" s="25"/>
    </row>
    <row r="16511" spans="2:19" s="16" customFormat="1" outlineLevel="2" x14ac:dyDescent="0.25">
      <c r="B16511" s="16" t="s">
        <v>4954</v>
      </c>
      <c r="C16511" s="16" t="s">
        <v>4485</v>
      </c>
      <c r="D16511" s="16" t="s">
        <v>107</v>
      </c>
      <c r="E16511" s="16" t="s">
        <v>1977</v>
      </c>
      <c r="G16511" s="16" t="s">
        <v>1978</v>
      </c>
      <c r="H16511" s="16" t="s">
        <v>4491</v>
      </c>
      <c r="I16511" s="31">
        <v>3087011</v>
      </c>
      <c r="J16511" s="31">
        <v>3087011</v>
      </c>
      <c r="K16511" s="42"/>
      <c r="L16511" s="31"/>
      <c r="M16511" s="31"/>
      <c r="N16511" s="39"/>
      <c r="O16511" s="28"/>
      <c r="P16511" s="28"/>
      <c r="Q16511" s="28"/>
      <c r="R16511" s="28"/>
      <c r="S16511" s="25"/>
    </row>
    <row r="16512" spans="2:19" s="16" customFormat="1" outlineLevel="2" x14ac:dyDescent="0.25">
      <c r="B16512" s="16" t="s">
        <v>4954</v>
      </c>
      <c r="C16512" s="16" t="s">
        <v>4485</v>
      </c>
      <c r="D16512" s="16" t="s">
        <v>107</v>
      </c>
      <c r="E16512" s="16" t="s">
        <v>1977</v>
      </c>
      <c r="G16512" s="16" t="s">
        <v>1978</v>
      </c>
      <c r="H16512" s="16" t="s">
        <v>231</v>
      </c>
      <c r="I16512" s="31">
        <v>5844388</v>
      </c>
      <c r="J16512" s="31">
        <v>5844388</v>
      </c>
      <c r="K16512" s="32">
        <f>IFERROR((J16512/I16512),0)</f>
        <v>1</v>
      </c>
      <c r="L16512" s="31"/>
      <c r="M16512" s="31"/>
      <c r="N16512" s="39"/>
      <c r="O16512" s="28"/>
      <c r="P16512" s="28"/>
      <c r="Q16512" s="28"/>
      <c r="R16512" s="28"/>
      <c r="S16512" s="25"/>
    </row>
    <row r="16513" spans="2:19" s="16" customFormat="1" outlineLevel="2" x14ac:dyDescent="0.25">
      <c r="B16513" s="16" t="s">
        <v>4954</v>
      </c>
      <c r="C16513" s="16" t="s">
        <v>4485</v>
      </c>
      <c r="D16513" s="16" t="s">
        <v>107</v>
      </c>
      <c r="E16513" s="16" t="s">
        <v>1977</v>
      </c>
      <c r="G16513" s="16" t="s">
        <v>1978</v>
      </c>
      <c r="H16513" s="16" t="s">
        <v>155</v>
      </c>
      <c r="I16513" s="31">
        <v>-7266648</v>
      </c>
      <c r="J16513" s="31"/>
      <c r="K16513" s="32">
        <f>IFERROR((J16513/I16513),0)</f>
        <v>0</v>
      </c>
      <c r="L16513" s="31"/>
      <c r="M16513" s="31"/>
      <c r="N16513" s="39"/>
      <c r="O16513" s="28"/>
      <c r="P16513" s="28"/>
      <c r="Q16513" s="28"/>
      <c r="R16513" s="28"/>
      <c r="S16513" s="25"/>
    </row>
    <row r="16514" spans="2:19" s="16" customFormat="1" outlineLevel="1" x14ac:dyDescent="0.25">
      <c r="B16514" s="47" t="s">
        <v>9211</v>
      </c>
      <c r="C16514" s="47" t="str">
        <f>C16513</f>
        <v>ASIGNACIONES DIRECTAS ANTICIPADAS (5% DEL SGR)</v>
      </c>
      <c r="D16514" s="47"/>
      <c r="E16514" s="47" t="str">
        <f>E16513</f>
        <v>25513</v>
      </c>
      <c r="F16514" s="47"/>
      <c r="G16514" s="47" t="str">
        <f>G16513</f>
        <v xml:space="preserve">PACHO                                             </v>
      </c>
      <c r="H16514" s="47" t="s">
        <v>10655</v>
      </c>
      <c r="I16514" s="51">
        <f>SUBTOTAL(9,I16508:I16513)</f>
        <v>126274544</v>
      </c>
      <c r="J16514" s="51">
        <f>SUBTOTAL(9,J16508:J16513)</f>
        <v>117126062.73999999</v>
      </c>
      <c r="K16514" s="49">
        <f>J16514/I16514</f>
        <v>0.92755086678436149</v>
      </c>
      <c r="L16514" s="51">
        <f>SUBTOTAL(9,L16508:L16513)</f>
        <v>24248709</v>
      </c>
      <c r="M16514" s="51">
        <f>SUBTOTAL(9,M16508:M16513)</f>
        <v>19918112.739999998</v>
      </c>
      <c r="N16514" s="50">
        <f>IFERROR((M16514/L16514),"N.A")</f>
        <v>0.82140920326933686</v>
      </c>
      <c r="O16514" s="28"/>
      <c r="P16514" s="28"/>
      <c r="Q16514" s="28"/>
      <c r="R16514" s="28"/>
      <c r="S16514" s="25"/>
    </row>
    <row r="16515" spans="2:19" s="16" customFormat="1" outlineLevel="2" x14ac:dyDescent="0.25">
      <c r="B16515" s="16" t="s">
        <v>4955</v>
      </c>
      <c r="C16515" s="16" t="s">
        <v>4485</v>
      </c>
      <c r="D16515" s="16" t="s">
        <v>107</v>
      </c>
      <c r="E16515" s="16" t="s">
        <v>1989</v>
      </c>
      <c r="G16515" s="16" t="s">
        <v>1990</v>
      </c>
      <c r="H16515" s="16" t="s">
        <v>152</v>
      </c>
      <c r="I16515" s="35">
        <v>2066762</v>
      </c>
      <c r="J16515" s="35">
        <v>1837370.9299999997</v>
      </c>
      <c r="K16515" s="36">
        <f>IFERROR((J16515/I16515),0)</f>
        <v>0.88900944085482492</v>
      </c>
      <c r="L16515" s="35">
        <v>1310716</v>
      </c>
      <c r="M16515" s="35">
        <v>1837370.9299999997</v>
      </c>
      <c r="N16515" s="40">
        <f>M16515/L16515</f>
        <v>1.4018070504975904</v>
      </c>
      <c r="O16515" s="28"/>
      <c r="P16515" s="28"/>
      <c r="Q16515" s="28"/>
      <c r="R16515" s="28"/>
      <c r="S16515" s="25"/>
    </row>
    <row r="16516" spans="2:19" s="16" customFormat="1" outlineLevel="2" x14ac:dyDescent="0.25">
      <c r="B16516" s="16" t="s">
        <v>4955</v>
      </c>
      <c r="C16516" s="16" t="s">
        <v>4485</v>
      </c>
      <c r="D16516" s="16" t="s">
        <v>107</v>
      </c>
      <c r="E16516" s="16" t="s">
        <v>1989</v>
      </c>
      <c r="G16516" s="16" t="s">
        <v>1990</v>
      </c>
      <c r="H16516" s="16" t="s">
        <v>19</v>
      </c>
      <c r="I16516" s="31">
        <v>2278072</v>
      </c>
      <c r="J16516" s="31">
        <v>2278072</v>
      </c>
      <c r="K16516" s="32">
        <f>IFERROR((J16516/I16516),0)</f>
        <v>1</v>
      </c>
      <c r="L16516" s="31"/>
      <c r="M16516" s="31"/>
      <c r="N16516" s="39"/>
      <c r="O16516" s="28"/>
      <c r="P16516" s="28"/>
      <c r="Q16516" s="28"/>
      <c r="R16516" s="28"/>
      <c r="S16516" s="25"/>
    </row>
    <row r="16517" spans="2:19" s="16" customFormat="1" outlineLevel="2" x14ac:dyDescent="0.25">
      <c r="B16517" s="16" t="s">
        <v>4955</v>
      </c>
      <c r="C16517" s="16" t="s">
        <v>4485</v>
      </c>
      <c r="D16517" s="16" t="s">
        <v>107</v>
      </c>
      <c r="E16517" s="16" t="s">
        <v>1989</v>
      </c>
      <c r="G16517" s="16" t="s">
        <v>1990</v>
      </c>
      <c r="H16517" s="16" t="s">
        <v>154</v>
      </c>
      <c r="I16517" s="31">
        <v>13</v>
      </c>
      <c r="J16517" s="31">
        <v>13</v>
      </c>
      <c r="K16517" s="32">
        <f>IFERROR((J16517/I16517),0)</f>
        <v>1</v>
      </c>
      <c r="L16517" s="31"/>
      <c r="M16517" s="31"/>
      <c r="N16517" s="39"/>
      <c r="O16517" s="28"/>
      <c r="P16517" s="28"/>
      <c r="Q16517" s="28"/>
      <c r="R16517" s="28"/>
      <c r="S16517" s="25"/>
    </row>
    <row r="16518" spans="2:19" s="16" customFormat="1" outlineLevel="2" x14ac:dyDescent="0.25">
      <c r="B16518" s="16" t="s">
        <v>4955</v>
      </c>
      <c r="C16518" s="16" t="s">
        <v>4485</v>
      </c>
      <c r="D16518" s="16" t="s">
        <v>107</v>
      </c>
      <c r="E16518" s="16" t="s">
        <v>1989</v>
      </c>
      <c r="G16518" s="16" t="s">
        <v>1990</v>
      </c>
      <c r="H16518" s="16" t="s">
        <v>4491</v>
      </c>
      <c r="I16518" s="31">
        <v>12310</v>
      </c>
      <c r="J16518" s="31">
        <v>12310</v>
      </c>
      <c r="K16518" s="42"/>
      <c r="L16518" s="31"/>
      <c r="M16518" s="31"/>
      <c r="N16518" s="39"/>
      <c r="O16518" s="28"/>
      <c r="P16518" s="28"/>
      <c r="Q16518" s="28"/>
      <c r="R16518" s="28"/>
      <c r="S16518" s="25"/>
    </row>
    <row r="16519" spans="2:19" s="16" customFormat="1" outlineLevel="2" x14ac:dyDescent="0.25">
      <c r="B16519" s="16" t="s">
        <v>4955</v>
      </c>
      <c r="C16519" s="16" t="s">
        <v>4485</v>
      </c>
      <c r="D16519" s="16" t="s">
        <v>107</v>
      </c>
      <c r="E16519" s="16" t="s">
        <v>1989</v>
      </c>
      <c r="G16519" s="16" t="s">
        <v>1990</v>
      </c>
      <c r="H16519" s="16" t="s">
        <v>231</v>
      </c>
      <c r="I16519" s="31">
        <v>300669</v>
      </c>
      <c r="J16519" s="31">
        <v>300669</v>
      </c>
      <c r="K16519" s="32">
        <f>IFERROR((J16519/I16519),0)</f>
        <v>1</v>
      </c>
      <c r="L16519" s="31"/>
      <c r="M16519" s="31"/>
      <c r="N16519" s="39"/>
      <c r="O16519" s="28"/>
      <c r="P16519" s="28"/>
      <c r="Q16519" s="28"/>
      <c r="R16519" s="28"/>
      <c r="S16519" s="25"/>
    </row>
    <row r="16520" spans="2:19" s="16" customFormat="1" outlineLevel="2" x14ac:dyDescent="0.25">
      <c r="B16520" s="16" t="s">
        <v>4955</v>
      </c>
      <c r="C16520" s="16" t="s">
        <v>4485</v>
      </c>
      <c r="D16520" s="16" t="s">
        <v>107</v>
      </c>
      <c r="E16520" s="16" t="s">
        <v>1989</v>
      </c>
      <c r="G16520" s="16" t="s">
        <v>1990</v>
      </c>
      <c r="H16520" s="16" t="s">
        <v>155</v>
      </c>
      <c r="I16520" s="31">
        <v>-413352</v>
      </c>
      <c r="J16520" s="31"/>
      <c r="K16520" s="32">
        <f>IFERROR((J16520/I16520),0)</f>
        <v>0</v>
      </c>
      <c r="L16520" s="31"/>
      <c r="M16520" s="31"/>
      <c r="N16520" s="39"/>
      <c r="O16520" s="28"/>
      <c r="P16520" s="28"/>
      <c r="Q16520" s="28"/>
      <c r="R16520" s="28"/>
      <c r="S16520" s="25"/>
    </row>
    <row r="16521" spans="2:19" s="16" customFormat="1" outlineLevel="1" x14ac:dyDescent="0.25">
      <c r="B16521" s="47" t="s">
        <v>9212</v>
      </c>
      <c r="C16521" s="47" t="str">
        <f>C16520</f>
        <v>ASIGNACIONES DIRECTAS ANTICIPADAS (5% DEL SGR)</v>
      </c>
      <c r="D16521" s="47"/>
      <c r="E16521" s="47" t="str">
        <f>E16520</f>
        <v>25488</v>
      </c>
      <c r="F16521" s="47"/>
      <c r="G16521" s="47" t="str">
        <f>G16520</f>
        <v xml:space="preserve">NILO                                              </v>
      </c>
      <c r="H16521" s="47" t="s">
        <v>10655</v>
      </c>
      <c r="I16521" s="51">
        <f>SUBTOTAL(9,I16515:I16520)</f>
        <v>4244474</v>
      </c>
      <c r="J16521" s="51">
        <f>SUBTOTAL(9,J16515:J16520)</f>
        <v>4428434.93</v>
      </c>
      <c r="K16521" s="49">
        <f>J16521/I16521</f>
        <v>1.0433412785659659</v>
      </c>
      <c r="L16521" s="51">
        <f>SUBTOTAL(9,L16515:L16520)</f>
        <v>1310716</v>
      </c>
      <c r="M16521" s="51">
        <f>SUBTOTAL(9,M16515:M16520)</f>
        <v>1837370.9299999997</v>
      </c>
      <c r="N16521" s="50">
        <f>IFERROR((M16521/L16521),"N.A")</f>
        <v>1.4018070504975904</v>
      </c>
      <c r="O16521" s="28"/>
      <c r="P16521" s="28"/>
      <c r="Q16521" s="28"/>
      <c r="R16521" s="28"/>
      <c r="S16521" s="25"/>
    </row>
    <row r="16522" spans="2:19" s="16" customFormat="1" outlineLevel="2" x14ac:dyDescent="0.25">
      <c r="B16522" s="16" t="s">
        <v>4956</v>
      </c>
      <c r="C16522" s="16" t="s">
        <v>4485</v>
      </c>
      <c r="D16522" s="16" t="s">
        <v>107</v>
      </c>
      <c r="E16522" s="16" t="s">
        <v>1992</v>
      </c>
      <c r="G16522" s="16" t="s">
        <v>1993</v>
      </c>
      <c r="H16522" s="16" t="s">
        <v>152</v>
      </c>
      <c r="I16522" s="35">
        <v>6913072</v>
      </c>
      <c r="J16522" s="35">
        <v>6913072</v>
      </c>
      <c r="K16522" s="36">
        <f>IFERROR((J16522/I16522),0)</f>
        <v>1</v>
      </c>
      <c r="L16522" s="35">
        <v>4612482</v>
      </c>
      <c r="M16522" s="35">
        <v>6913072</v>
      </c>
      <c r="N16522" s="40">
        <f>M16522/L16522</f>
        <v>1.4987748461674213</v>
      </c>
      <c r="O16522" s="28"/>
      <c r="P16522" s="28"/>
      <c r="Q16522" s="28"/>
      <c r="R16522" s="28"/>
      <c r="S16522" s="25"/>
    </row>
    <row r="16523" spans="2:19" s="16" customFormat="1" outlineLevel="2" x14ac:dyDescent="0.25">
      <c r="B16523" s="16" t="s">
        <v>4956</v>
      </c>
      <c r="C16523" s="16" t="s">
        <v>4485</v>
      </c>
      <c r="D16523" s="16" t="s">
        <v>107</v>
      </c>
      <c r="E16523" s="16" t="s">
        <v>1992</v>
      </c>
      <c r="G16523" s="16" t="s">
        <v>1993</v>
      </c>
      <c r="H16523" s="16" t="s">
        <v>19</v>
      </c>
      <c r="I16523" s="31">
        <v>33027588</v>
      </c>
      <c r="J16523" s="31">
        <v>33027588</v>
      </c>
      <c r="K16523" s="32">
        <f>IFERROR((J16523/I16523),0)</f>
        <v>1</v>
      </c>
      <c r="L16523" s="31"/>
      <c r="M16523" s="31"/>
      <c r="N16523" s="39"/>
      <c r="O16523" s="28"/>
      <c r="P16523" s="28"/>
      <c r="Q16523" s="28"/>
      <c r="R16523" s="28"/>
      <c r="S16523" s="25"/>
    </row>
    <row r="16524" spans="2:19" s="16" customFormat="1" outlineLevel="2" x14ac:dyDescent="0.25">
      <c r="B16524" s="16" t="s">
        <v>4956</v>
      </c>
      <c r="C16524" s="16" t="s">
        <v>4485</v>
      </c>
      <c r="D16524" s="16" t="s">
        <v>107</v>
      </c>
      <c r="E16524" s="16" t="s">
        <v>1992</v>
      </c>
      <c r="G16524" s="16" t="s">
        <v>1993</v>
      </c>
      <c r="H16524" s="16" t="s">
        <v>154</v>
      </c>
      <c r="I16524" s="31">
        <v>43</v>
      </c>
      <c r="J16524" s="31">
        <v>43</v>
      </c>
      <c r="K16524" s="32">
        <f>IFERROR((J16524/I16524),0)</f>
        <v>1</v>
      </c>
      <c r="L16524" s="31"/>
      <c r="M16524" s="31"/>
      <c r="N16524" s="39"/>
      <c r="O16524" s="28"/>
      <c r="P16524" s="28"/>
      <c r="Q16524" s="28"/>
      <c r="R16524" s="28"/>
      <c r="S16524" s="25"/>
    </row>
    <row r="16525" spans="2:19" s="16" customFormat="1" outlineLevel="2" x14ac:dyDescent="0.25">
      <c r="B16525" s="16" t="s">
        <v>4956</v>
      </c>
      <c r="C16525" s="16" t="s">
        <v>4485</v>
      </c>
      <c r="D16525" s="16" t="s">
        <v>107</v>
      </c>
      <c r="E16525" s="16" t="s">
        <v>1992</v>
      </c>
      <c r="G16525" s="16" t="s">
        <v>1993</v>
      </c>
      <c r="H16525" s="16" t="s">
        <v>4491</v>
      </c>
      <c r="I16525" s="31">
        <v>522100</v>
      </c>
      <c r="J16525" s="31">
        <v>522100</v>
      </c>
      <c r="K16525" s="42"/>
      <c r="L16525" s="31"/>
      <c r="M16525" s="31"/>
      <c r="N16525" s="39"/>
      <c r="O16525" s="28"/>
      <c r="P16525" s="28"/>
      <c r="Q16525" s="28"/>
      <c r="R16525" s="28"/>
      <c r="S16525" s="25"/>
    </row>
    <row r="16526" spans="2:19" s="16" customFormat="1" outlineLevel="2" x14ac:dyDescent="0.25">
      <c r="B16526" s="16" t="s">
        <v>4956</v>
      </c>
      <c r="C16526" s="16" t="s">
        <v>4485</v>
      </c>
      <c r="D16526" s="16" t="s">
        <v>107</v>
      </c>
      <c r="E16526" s="16" t="s">
        <v>1992</v>
      </c>
      <c r="G16526" s="16" t="s">
        <v>1993</v>
      </c>
      <c r="H16526" s="16" t="s">
        <v>231</v>
      </c>
      <c r="I16526" s="31">
        <v>1111408</v>
      </c>
      <c r="J16526" s="31">
        <v>1111408</v>
      </c>
      <c r="K16526" s="32">
        <f>IFERROR((J16526/I16526),0)</f>
        <v>1</v>
      </c>
      <c r="L16526" s="31"/>
      <c r="M16526" s="31"/>
      <c r="N16526" s="39"/>
      <c r="O16526" s="28"/>
      <c r="P16526" s="28"/>
      <c r="Q16526" s="28"/>
      <c r="R16526" s="28"/>
      <c r="S16526" s="25"/>
    </row>
    <row r="16527" spans="2:19" s="16" customFormat="1" outlineLevel="2" x14ac:dyDescent="0.25">
      <c r="B16527" s="16" t="s">
        <v>4956</v>
      </c>
      <c r="C16527" s="16" t="s">
        <v>4485</v>
      </c>
      <c r="D16527" s="16" t="s">
        <v>107</v>
      </c>
      <c r="E16527" s="16" t="s">
        <v>1992</v>
      </c>
      <c r="G16527" s="16" t="s">
        <v>1993</v>
      </c>
      <c r="H16527" s="16" t="s">
        <v>155</v>
      </c>
      <c r="I16527" s="31">
        <v>-1382614</v>
      </c>
      <c r="J16527" s="31"/>
      <c r="K16527" s="32">
        <f>IFERROR((J16527/I16527),0)</f>
        <v>0</v>
      </c>
      <c r="L16527" s="31"/>
      <c r="M16527" s="31"/>
      <c r="N16527" s="39"/>
      <c r="O16527" s="28"/>
      <c r="P16527" s="28"/>
      <c r="Q16527" s="28"/>
      <c r="R16527" s="28"/>
      <c r="S16527" s="25"/>
    </row>
    <row r="16528" spans="2:19" s="16" customFormat="1" outlineLevel="1" x14ac:dyDescent="0.25">
      <c r="B16528" s="47" t="s">
        <v>9213</v>
      </c>
      <c r="C16528" s="47" t="str">
        <f>C16527</f>
        <v>ASIGNACIONES DIRECTAS ANTICIPADAS (5% DEL SGR)</v>
      </c>
      <c r="D16528" s="47"/>
      <c r="E16528" s="47" t="str">
        <f>E16527</f>
        <v>25486</v>
      </c>
      <c r="F16528" s="47"/>
      <c r="G16528" s="47" t="str">
        <f>G16527</f>
        <v xml:space="preserve">NEMOCÓN                                           </v>
      </c>
      <c r="H16528" s="47" t="s">
        <v>10655</v>
      </c>
      <c r="I16528" s="51">
        <f>SUBTOTAL(9,I16522:I16527)</f>
        <v>40191597</v>
      </c>
      <c r="J16528" s="51">
        <f>SUBTOTAL(9,J16522:J16527)</f>
        <v>41574211</v>
      </c>
      <c r="K16528" s="49">
        <f>J16528/I16528</f>
        <v>1.0344005738313906</v>
      </c>
      <c r="L16528" s="51">
        <f>SUBTOTAL(9,L16522:L16527)</f>
        <v>4612482</v>
      </c>
      <c r="M16528" s="51">
        <f>SUBTOTAL(9,M16522:M16527)</f>
        <v>6913072</v>
      </c>
      <c r="N16528" s="50">
        <f>IFERROR((M16528/L16528),"N.A")</f>
        <v>1.4987748461674213</v>
      </c>
      <c r="O16528" s="28"/>
      <c r="P16528" s="28"/>
      <c r="Q16528" s="28"/>
      <c r="R16528" s="28"/>
      <c r="S16528" s="25"/>
    </row>
    <row r="16529" spans="2:19" s="16" customFormat="1" outlineLevel="2" x14ac:dyDescent="0.25">
      <c r="B16529" s="16" t="s">
        <v>4957</v>
      </c>
      <c r="C16529" s="16" t="s">
        <v>4485</v>
      </c>
      <c r="D16529" s="16" t="s">
        <v>107</v>
      </c>
      <c r="E16529" s="16" t="s">
        <v>1995</v>
      </c>
      <c r="G16529" s="16" t="s">
        <v>83</v>
      </c>
      <c r="H16529" s="16" t="s">
        <v>152</v>
      </c>
      <c r="I16529" s="35">
        <v>252381</v>
      </c>
      <c r="J16529" s="35">
        <v>0</v>
      </c>
      <c r="K16529" s="36">
        <f>IFERROR((J16529/I16529),0)</f>
        <v>0</v>
      </c>
      <c r="L16529" s="35">
        <v>176787</v>
      </c>
      <c r="M16529" s="35">
        <v>0</v>
      </c>
      <c r="N16529" s="40">
        <f>M16529/L16529</f>
        <v>0</v>
      </c>
      <c r="O16529" s="28"/>
      <c r="P16529" s="28"/>
      <c r="Q16529" s="28"/>
      <c r="R16529" s="28"/>
      <c r="S16529" s="25"/>
    </row>
    <row r="16530" spans="2:19" s="16" customFormat="1" outlineLevel="2" x14ac:dyDescent="0.25">
      <c r="B16530" s="16" t="s">
        <v>4957</v>
      </c>
      <c r="C16530" s="16" t="s">
        <v>4485</v>
      </c>
      <c r="D16530" s="16" t="s">
        <v>107</v>
      </c>
      <c r="E16530" s="16" t="s">
        <v>1995</v>
      </c>
      <c r="G16530" s="16" t="s">
        <v>83</v>
      </c>
      <c r="H16530" s="16" t="s">
        <v>19</v>
      </c>
      <c r="I16530" s="31">
        <v>796967</v>
      </c>
      <c r="J16530" s="31">
        <v>796967</v>
      </c>
      <c r="K16530" s="32">
        <f>IFERROR((J16530/I16530),0)</f>
        <v>1</v>
      </c>
      <c r="L16530" s="31"/>
      <c r="M16530" s="31"/>
      <c r="N16530" s="39"/>
      <c r="O16530" s="28"/>
      <c r="P16530" s="28"/>
      <c r="Q16530" s="28"/>
      <c r="R16530" s="28"/>
      <c r="S16530" s="25"/>
    </row>
    <row r="16531" spans="2:19" s="16" customFormat="1" outlineLevel="2" x14ac:dyDescent="0.25">
      <c r="B16531" s="16" t="s">
        <v>4957</v>
      </c>
      <c r="C16531" s="16" t="s">
        <v>4485</v>
      </c>
      <c r="D16531" s="16" t="s">
        <v>107</v>
      </c>
      <c r="E16531" s="16" t="s">
        <v>1995</v>
      </c>
      <c r="G16531" s="16" t="s">
        <v>83</v>
      </c>
      <c r="H16531" s="16" t="s">
        <v>154</v>
      </c>
      <c r="I16531" s="31">
        <v>2</v>
      </c>
      <c r="J16531" s="31">
        <v>2</v>
      </c>
      <c r="K16531" s="32">
        <f>IFERROR((J16531/I16531),0)</f>
        <v>1</v>
      </c>
      <c r="L16531" s="31"/>
      <c r="M16531" s="31"/>
      <c r="N16531" s="39"/>
      <c r="O16531" s="28"/>
      <c r="P16531" s="28"/>
      <c r="Q16531" s="28"/>
      <c r="R16531" s="28"/>
      <c r="S16531" s="25"/>
    </row>
    <row r="16532" spans="2:19" s="16" customFormat="1" outlineLevel="2" x14ac:dyDescent="0.25">
      <c r="B16532" s="16" t="s">
        <v>4957</v>
      </c>
      <c r="C16532" s="16" t="s">
        <v>4485</v>
      </c>
      <c r="D16532" s="16" t="s">
        <v>107</v>
      </c>
      <c r="E16532" s="16" t="s">
        <v>1995</v>
      </c>
      <c r="G16532" s="16" t="s">
        <v>83</v>
      </c>
      <c r="H16532" s="16" t="s">
        <v>231</v>
      </c>
      <c r="I16532" s="31">
        <v>44463</v>
      </c>
      <c r="J16532" s="31">
        <v>44463</v>
      </c>
      <c r="K16532" s="32">
        <f>IFERROR((J16532/I16532),0)</f>
        <v>1</v>
      </c>
      <c r="L16532" s="31"/>
      <c r="M16532" s="31"/>
      <c r="N16532" s="39"/>
      <c r="O16532" s="28"/>
      <c r="P16532" s="28"/>
      <c r="Q16532" s="28"/>
      <c r="R16532" s="28"/>
      <c r="S16532" s="25"/>
    </row>
    <row r="16533" spans="2:19" s="16" customFormat="1" outlineLevel="2" x14ac:dyDescent="0.25">
      <c r="B16533" s="16" t="s">
        <v>4957</v>
      </c>
      <c r="C16533" s="16" t="s">
        <v>4485</v>
      </c>
      <c r="D16533" s="16" t="s">
        <v>107</v>
      </c>
      <c r="E16533" s="16" t="s">
        <v>1995</v>
      </c>
      <c r="G16533" s="16" t="s">
        <v>83</v>
      </c>
      <c r="H16533" s="16" t="s">
        <v>155</v>
      </c>
      <c r="I16533" s="31">
        <v>-50476</v>
      </c>
      <c r="J16533" s="31"/>
      <c r="K16533" s="32">
        <f>IFERROR((J16533/I16533),0)</f>
        <v>0</v>
      </c>
      <c r="L16533" s="31"/>
      <c r="M16533" s="31"/>
      <c r="N16533" s="39"/>
      <c r="O16533" s="28"/>
      <c r="P16533" s="28"/>
      <c r="Q16533" s="28"/>
      <c r="R16533" s="28"/>
      <c r="S16533" s="25"/>
    </row>
    <row r="16534" spans="2:19" s="16" customFormat="1" outlineLevel="1" x14ac:dyDescent="0.25">
      <c r="B16534" s="47" t="s">
        <v>9214</v>
      </c>
      <c r="C16534" s="47" t="str">
        <f>C16533</f>
        <v>ASIGNACIONES DIRECTAS ANTICIPADAS (5% DEL SGR)</v>
      </c>
      <c r="D16534" s="47"/>
      <c r="E16534" s="47" t="str">
        <f>E16533</f>
        <v>25483</v>
      </c>
      <c r="F16534" s="47"/>
      <c r="G16534" s="47" t="str">
        <f>G16533</f>
        <v xml:space="preserve">NARIÑO                                            </v>
      </c>
      <c r="H16534" s="47" t="s">
        <v>10655</v>
      </c>
      <c r="I16534" s="51">
        <f>SUBTOTAL(9,I16529:I16533)</f>
        <v>1043337</v>
      </c>
      <c r="J16534" s="51">
        <f>SUBTOTAL(9,J16529:J16533)</f>
        <v>841432</v>
      </c>
      <c r="K16534" s="49">
        <f>J16534/I16534</f>
        <v>0.80648151076785357</v>
      </c>
      <c r="L16534" s="51">
        <f>SUBTOTAL(9,L16529:L16533)</f>
        <v>176787</v>
      </c>
      <c r="M16534" s="51">
        <f>SUBTOTAL(9,M16529:M16533)</f>
        <v>0</v>
      </c>
      <c r="N16534" s="50">
        <f>IFERROR((M16534/L16534),"N.A")</f>
        <v>0</v>
      </c>
      <c r="O16534" s="28"/>
      <c r="P16534" s="28"/>
      <c r="Q16534" s="28"/>
      <c r="R16534" s="28"/>
      <c r="S16534" s="25"/>
    </row>
    <row r="16535" spans="2:19" s="16" customFormat="1" outlineLevel="2" x14ac:dyDescent="0.25">
      <c r="B16535" s="16" t="s">
        <v>4958</v>
      </c>
      <c r="C16535" s="16" t="s">
        <v>4485</v>
      </c>
      <c r="D16535" s="16" t="s">
        <v>107</v>
      </c>
      <c r="E16535" s="16" t="s">
        <v>4959</v>
      </c>
      <c r="G16535" s="16" t="s">
        <v>1312</v>
      </c>
      <c r="H16535" s="16" t="s">
        <v>152</v>
      </c>
      <c r="I16535" s="35">
        <v>42000163</v>
      </c>
      <c r="J16535" s="35">
        <v>24200922.48</v>
      </c>
      <c r="K16535" s="36">
        <f>IFERROR((J16535/I16535),0)</f>
        <v>0.57621020375563781</v>
      </c>
      <c r="L16535" s="35">
        <v>26772605</v>
      </c>
      <c r="M16535" s="35">
        <v>24200922.48</v>
      </c>
      <c r="N16535" s="40">
        <f>M16535/L16535</f>
        <v>0.90394350792535882</v>
      </c>
      <c r="O16535" s="28"/>
      <c r="P16535" s="28"/>
      <c r="Q16535" s="28"/>
      <c r="R16535" s="28"/>
      <c r="S16535" s="25"/>
    </row>
    <row r="16536" spans="2:19" s="16" customFormat="1" outlineLevel="2" x14ac:dyDescent="0.25">
      <c r="B16536" s="16" t="s">
        <v>4958</v>
      </c>
      <c r="C16536" s="16" t="s">
        <v>4485</v>
      </c>
      <c r="D16536" s="16" t="s">
        <v>107</v>
      </c>
      <c r="E16536" s="16" t="s">
        <v>4959</v>
      </c>
      <c r="G16536" s="16" t="s">
        <v>1312</v>
      </c>
      <c r="H16536" s="16" t="s">
        <v>19</v>
      </c>
      <c r="I16536" s="31">
        <v>58087632</v>
      </c>
      <c r="J16536" s="31">
        <v>58087632</v>
      </c>
      <c r="K16536" s="32">
        <f>IFERROR((J16536/I16536),0)</f>
        <v>1</v>
      </c>
      <c r="L16536" s="31"/>
      <c r="M16536" s="31"/>
      <c r="N16536" s="39"/>
      <c r="O16536" s="28"/>
      <c r="P16536" s="28"/>
      <c r="Q16536" s="28"/>
      <c r="R16536" s="28"/>
      <c r="S16536" s="25"/>
    </row>
    <row r="16537" spans="2:19" s="16" customFormat="1" outlineLevel="2" x14ac:dyDescent="0.25">
      <c r="B16537" s="16" t="s">
        <v>4958</v>
      </c>
      <c r="C16537" s="16" t="s">
        <v>4485</v>
      </c>
      <c r="D16537" s="16" t="s">
        <v>107</v>
      </c>
      <c r="E16537" s="16" t="s">
        <v>4959</v>
      </c>
      <c r="G16537" s="16" t="s">
        <v>1312</v>
      </c>
      <c r="H16537" s="16" t="s">
        <v>154</v>
      </c>
      <c r="I16537" s="31">
        <v>260</v>
      </c>
      <c r="J16537" s="31">
        <v>260</v>
      </c>
      <c r="K16537" s="32">
        <f>IFERROR((J16537/I16537),0)</f>
        <v>1</v>
      </c>
      <c r="L16537" s="31"/>
      <c r="M16537" s="31"/>
      <c r="N16537" s="39"/>
      <c r="O16537" s="28"/>
      <c r="P16537" s="28"/>
      <c r="Q16537" s="28"/>
      <c r="R16537" s="28"/>
      <c r="S16537" s="25"/>
    </row>
    <row r="16538" spans="2:19" s="16" customFormat="1" outlineLevel="2" x14ac:dyDescent="0.25">
      <c r="B16538" s="16" t="s">
        <v>4958</v>
      </c>
      <c r="C16538" s="16" t="s">
        <v>4485</v>
      </c>
      <c r="D16538" s="16" t="s">
        <v>107</v>
      </c>
      <c r="E16538" s="16" t="s">
        <v>4959</v>
      </c>
      <c r="G16538" s="16" t="s">
        <v>1312</v>
      </c>
      <c r="H16538" s="16" t="s">
        <v>4491</v>
      </c>
      <c r="I16538" s="31">
        <v>457850</v>
      </c>
      <c r="J16538" s="31">
        <v>457850</v>
      </c>
      <c r="K16538" s="42"/>
      <c r="L16538" s="31"/>
      <c r="M16538" s="31"/>
      <c r="N16538" s="39"/>
      <c r="O16538" s="28"/>
      <c r="P16538" s="28"/>
      <c r="Q16538" s="28"/>
      <c r="R16538" s="28"/>
      <c r="S16538" s="25"/>
    </row>
    <row r="16539" spans="2:19" s="16" customFormat="1" outlineLevel="2" x14ac:dyDescent="0.25">
      <c r="B16539" s="16" t="s">
        <v>4958</v>
      </c>
      <c r="C16539" s="16" t="s">
        <v>4485</v>
      </c>
      <c r="D16539" s="16" t="s">
        <v>107</v>
      </c>
      <c r="E16539" s="16" t="s">
        <v>4959</v>
      </c>
      <c r="G16539" s="16" t="s">
        <v>1312</v>
      </c>
      <c r="H16539" s="16" t="s">
        <v>231</v>
      </c>
      <c r="I16539" s="31">
        <v>6173362</v>
      </c>
      <c r="J16539" s="31">
        <v>6173362</v>
      </c>
      <c r="K16539" s="32">
        <f>IFERROR((J16539/I16539),0)</f>
        <v>1</v>
      </c>
      <c r="L16539" s="31"/>
      <c r="M16539" s="31"/>
      <c r="N16539" s="39"/>
      <c r="O16539" s="28"/>
      <c r="P16539" s="28"/>
      <c r="Q16539" s="28"/>
      <c r="R16539" s="28"/>
      <c r="S16539" s="25"/>
    </row>
    <row r="16540" spans="2:19" s="16" customFormat="1" outlineLevel="2" x14ac:dyDescent="0.25">
      <c r="B16540" s="16" t="s">
        <v>4958</v>
      </c>
      <c r="C16540" s="16" t="s">
        <v>4485</v>
      </c>
      <c r="D16540" s="16" t="s">
        <v>107</v>
      </c>
      <c r="E16540" s="16" t="s">
        <v>4959</v>
      </c>
      <c r="G16540" s="16" t="s">
        <v>1312</v>
      </c>
      <c r="H16540" s="16" t="s">
        <v>155</v>
      </c>
      <c r="I16540" s="31">
        <v>-8400033</v>
      </c>
      <c r="J16540" s="31"/>
      <c r="K16540" s="32">
        <f>IFERROR((J16540/I16540),0)</f>
        <v>0</v>
      </c>
      <c r="L16540" s="31"/>
      <c r="M16540" s="31"/>
      <c r="N16540" s="39"/>
      <c r="O16540" s="28"/>
      <c r="P16540" s="28"/>
      <c r="Q16540" s="28"/>
      <c r="R16540" s="28"/>
      <c r="S16540" s="25"/>
    </row>
    <row r="16541" spans="2:19" s="16" customFormat="1" outlineLevel="1" x14ac:dyDescent="0.25">
      <c r="B16541" s="47" t="s">
        <v>9215</v>
      </c>
      <c r="C16541" s="47" t="str">
        <f>C16540</f>
        <v>ASIGNACIONES DIRECTAS ANTICIPADAS (5% DEL SGR)</v>
      </c>
      <c r="D16541" s="47"/>
      <c r="E16541" s="47" t="str">
        <f>E16540</f>
        <v>25473</v>
      </c>
      <c r="F16541" s="47"/>
      <c r="G16541" s="47" t="str">
        <f>G16540</f>
        <v xml:space="preserve">MOSQUERA                                          </v>
      </c>
      <c r="H16541" s="47" t="s">
        <v>10655</v>
      </c>
      <c r="I16541" s="51">
        <f>SUBTOTAL(9,I16535:I16540)</f>
        <v>98319234</v>
      </c>
      <c r="J16541" s="51">
        <f>SUBTOTAL(9,J16535:J16540)</f>
        <v>88920026.480000004</v>
      </c>
      <c r="K16541" s="49">
        <f>J16541/I16541</f>
        <v>0.90440113152224111</v>
      </c>
      <c r="L16541" s="51">
        <f>SUBTOTAL(9,L16535:L16540)</f>
        <v>26772605</v>
      </c>
      <c r="M16541" s="51">
        <f>SUBTOTAL(9,M16535:M16540)</f>
        <v>24200922.48</v>
      </c>
      <c r="N16541" s="50">
        <f>IFERROR((M16541/L16541),"N.A")</f>
        <v>0.90394350792535882</v>
      </c>
      <c r="O16541" s="28"/>
      <c r="P16541" s="28"/>
      <c r="Q16541" s="28"/>
      <c r="R16541" s="28"/>
      <c r="S16541" s="25"/>
    </row>
    <row r="16542" spans="2:19" s="16" customFormat="1" outlineLevel="2" x14ac:dyDescent="0.25">
      <c r="B16542" s="16" t="s">
        <v>4960</v>
      </c>
      <c r="C16542" s="16" t="s">
        <v>4485</v>
      </c>
      <c r="D16542" s="16" t="s">
        <v>107</v>
      </c>
      <c r="E16542" s="16" t="s">
        <v>1997</v>
      </c>
      <c r="G16542" s="16" t="s">
        <v>1998</v>
      </c>
      <c r="H16542" s="16" t="s">
        <v>152</v>
      </c>
      <c r="I16542" s="35">
        <v>138859</v>
      </c>
      <c r="J16542" s="35">
        <v>0</v>
      </c>
      <c r="K16542" s="36">
        <f>IFERROR((J16542/I16542),0)</f>
        <v>0</v>
      </c>
      <c r="L16542" s="35">
        <v>91179</v>
      </c>
      <c r="M16542" s="35">
        <v>0</v>
      </c>
      <c r="N16542" s="40">
        <f>M16542/L16542</f>
        <v>0</v>
      </c>
      <c r="O16542" s="28"/>
      <c r="P16542" s="28"/>
      <c r="Q16542" s="28"/>
      <c r="R16542" s="28"/>
      <c r="S16542" s="25"/>
    </row>
    <row r="16543" spans="2:19" s="16" customFormat="1" outlineLevel="2" x14ac:dyDescent="0.25">
      <c r="B16543" s="16" t="s">
        <v>4960</v>
      </c>
      <c r="C16543" s="16" t="s">
        <v>4485</v>
      </c>
      <c r="D16543" s="16" t="s">
        <v>107</v>
      </c>
      <c r="E16543" s="16" t="s">
        <v>1997</v>
      </c>
      <c r="G16543" s="16" t="s">
        <v>1998</v>
      </c>
      <c r="H16543" s="16" t="s">
        <v>19</v>
      </c>
      <c r="I16543" s="31">
        <v>186290</v>
      </c>
      <c r="J16543" s="31">
        <v>186290</v>
      </c>
      <c r="K16543" s="32">
        <f>IFERROR((J16543/I16543),0)</f>
        <v>1</v>
      </c>
      <c r="L16543" s="31"/>
      <c r="M16543" s="31"/>
      <c r="N16543" s="39"/>
      <c r="O16543" s="28"/>
      <c r="P16543" s="28"/>
      <c r="Q16543" s="28"/>
      <c r="R16543" s="28"/>
      <c r="S16543" s="25"/>
    </row>
    <row r="16544" spans="2:19" s="16" customFormat="1" outlineLevel="2" x14ac:dyDescent="0.25">
      <c r="B16544" s="16" t="s">
        <v>4960</v>
      </c>
      <c r="C16544" s="16" t="s">
        <v>4485</v>
      </c>
      <c r="D16544" s="16" t="s">
        <v>107</v>
      </c>
      <c r="E16544" s="16" t="s">
        <v>1997</v>
      </c>
      <c r="G16544" s="16" t="s">
        <v>1998</v>
      </c>
      <c r="H16544" s="16" t="s">
        <v>154</v>
      </c>
      <c r="I16544" s="31">
        <v>1</v>
      </c>
      <c r="J16544" s="31">
        <v>1</v>
      </c>
      <c r="K16544" s="32">
        <f>IFERROR((J16544/I16544),0)</f>
        <v>1</v>
      </c>
      <c r="L16544" s="31"/>
      <c r="M16544" s="31"/>
      <c r="N16544" s="39"/>
      <c r="O16544" s="28"/>
      <c r="P16544" s="28"/>
      <c r="Q16544" s="28"/>
      <c r="R16544" s="28"/>
      <c r="S16544" s="25"/>
    </row>
    <row r="16545" spans="2:19" s="16" customFormat="1" outlineLevel="2" x14ac:dyDescent="0.25">
      <c r="B16545" s="16" t="s">
        <v>4960</v>
      </c>
      <c r="C16545" s="16" t="s">
        <v>4485</v>
      </c>
      <c r="D16545" s="16" t="s">
        <v>107</v>
      </c>
      <c r="E16545" s="16" t="s">
        <v>1997</v>
      </c>
      <c r="G16545" s="16" t="s">
        <v>1998</v>
      </c>
      <c r="H16545" s="16" t="s">
        <v>231</v>
      </c>
      <c r="I16545" s="31">
        <v>21644</v>
      </c>
      <c r="J16545" s="31">
        <v>21644</v>
      </c>
      <c r="K16545" s="32">
        <f>IFERROR((J16545/I16545),0)</f>
        <v>1</v>
      </c>
      <c r="L16545" s="31"/>
      <c r="M16545" s="31"/>
      <c r="N16545" s="39"/>
      <c r="O16545" s="28"/>
      <c r="P16545" s="28"/>
      <c r="Q16545" s="28"/>
      <c r="R16545" s="28"/>
      <c r="S16545" s="25"/>
    </row>
    <row r="16546" spans="2:19" s="16" customFormat="1" outlineLevel="2" x14ac:dyDescent="0.25">
      <c r="B16546" s="16" t="s">
        <v>4960</v>
      </c>
      <c r="C16546" s="16" t="s">
        <v>4485</v>
      </c>
      <c r="D16546" s="16" t="s">
        <v>107</v>
      </c>
      <c r="E16546" s="16" t="s">
        <v>1997</v>
      </c>
      <c r="G16546" s="16" t="s">
        <v>1998</v>
      </c>
      <c r="H16546" s="16" t="s">
        <v>155</v>
      </c>
      <c r="I16546" s="31">
        <v>-27772</v>
      </c>
      <c r="J16546" s="31"/>
      <c r="K16546" s="32">
        <f>IFERROR((J16546/I16546),0)</f>
        <v>0</v>
      </c>
      <c r="L16546" s="31"/>
      <c r="M16546" s="31"/>
      <c r="N16546" s="39"/>
      <c r="O16546" s="28"/>
      <c r="P16546" s="28"/>
      <c r="Q16546" s="28"/>
      <c r="R16546" s="28"/>
      <c r="S16546" s="25"/>
    </row>
    <row r="16547" spans="2:19" s="16" customFormat="1" outlineLevel="1" x14ac:dyDescent="0.25">
      <c r="B16547" s="47" t="s">
        <v>9216</v>
      </c>
      <c r="C16547" s="47" t="str">
        <f>C16546</f>
        <v>ASIGNACIONES DIRECTAS ANTICIPADAS (5% DEL SGR)</v>
      </c>
      <c r="D16547" s="47"/>
      <c r="E16547" s="47" t="str">
        <f>E16546</f>
        <v>25438</v>
      </c>
      <c r="F16547" s="47"/>
      <c r="G16547" s="47" t="str">
        <f>G16546</f>
        <v xml:space="preserve">MEDINA                                            </v>
      </c>
      <c r="H16547" s="47" t="s">
        <v>10655</v>
      </c>
      <c r="I16547" s="51">
        <f>SUBTOTAL(9,I16542:I16546)</f>
        <v>319022</v>
      </c>
      <c r="J16547" s="51">
        <f>SUBTOTAL(9,J16542:J16546)</f>
        <v>207935</v>
      </c>
      <c r="K16547" s="49">
        <f>J16547/I16547</f>
        <v>0.65178890484041851</v>
      </c>
      <c r="L16547" s="51">
        <f>SUBTOTAL(9,L16542:L16546)</f>
        <v>91179</v>
      </c>
      <c r="M16547" s="51">
        <f>SUBTOTAL(9,M16542:M16546)</f>
        <v>0</v>
      </c>
      <c r="N16547" s="50">
        <f>IFERROR((M16547/L16547),"N.A")</f>
        <v>0</v>
      </c>
      <c r="O16547" s="28"/>
      <c r="P16547" s="28"/>
      <c r="Q16547" s="28"/>
      <c r="R16547" s="28"/>
      <c r="S16547" s="25"/>
    </row>
    <row r="16548" spans="2:19" s="16" customFormat="1" outlineLevel="2" x14ac:dyDescent="0.25">
      <c r="B16548" s="16" t="s">
        <v>4961</v>
      </c>
      <c r="C16548" s="16" t="s">
        <v>4485</v>
      </c>
      <c r="D16548" s="16" t="s">
        <v>107</v>
      </c>
      <c r="E16548" s="16" t="s">
        <v>2000</v>
      </c>
      <c r="G16548" s="16" t="s">
        <v>2001</v>
      </c>
      <c r="H16548" s="16" t="s">
        <v>152</v>
      </c>
      <c r="I16548" s="35">
        <v>78055</v>
      </c>
      <c r="J16548" s="35">
        <v>0</v>
      </c>
      <c r="K16548" s="36">
        <f>IFERROR((J16548/I16548),0)</f>
        <v>0</v>
      </c>
      <c r="L16548" s="35">
        <v>51253</v>
      </c>
      <c r="M16548" s="35">
        <v>0</v>
      </c>
      <c r="N16548" s="40">
        <f>M16548/L16548</f>
        <v>0</v>
      </c>
      <c r="O16548" s="28"/>
      <c r="P16548" s="28"/>
      <c r="Q16548" s="28"/>
      <c r="R16548" s="28"/>
      <c r="S16548" s="25"/>
    </row>
    <row r="16549" spans="2:19" s="16" customFormat="1" outlineLevel="2" x14ac:dyDescent="0.25">
      <c r="B16549" s="16" t="s">
        <v>4961</v>
      </c>
      <c r="C16549" s="16" t="s">
        <v>4485</v>
      </c>
      <c r="D16549" s="16" t="s">
        <v>107</v>
      </c>
      <c r="E16549" s="16" t="s">
        <v>2000</v>
      </c>
      <c r="G16549" s="16" t="s">
        <v>2001</v>
      </c>
      <c r="H16549" s="16" t="s">
        <v>19</v>
      </c>
      <c r="I16549" s="31">
        <v>292944</v>
      </c>
      <c r="J16549" s="31">
        <v>292944</v>
      </c>
      <c r="K16549" s="32">
        <f>IFERROR((J16549/I16549),0)</f>
        <v>1</v>
      </c>
      <c r="L16549" s="31"/>
      <c r="M16549" s="31"/>
      <c r="N16549" s="39"/>
      <c r="O16549" s="28"/>
      <c r="P16549" s="28"/>
      <c r="Q16549" s="28"/>
      <c r="R16549" s="28"/>
      <c r="S16549" s="25"/>
    </row>
    <row r="16550" spans="2:19" s="16" customFormat="1" outlineLevel="2" x14ac:dyDescent="0.25">
      <c r="B16550" s="16" t="s">
        <v>4961</v>
      </c>
      <c r="C16550" s="16" t="s">
        <v>4485</v>
      </c>
      <c r="D16550" s="16" t="s">
        <v>107</v>
      </c>
      <c r="E16550" s="16" t="s">
        <v>2000</v>
      </c>
      <c r="G16550" s="16" t="s">
        <v>2001</v>
      </c>
      <c r="H16550" s="16" t="s">
        <v>231</v>
      </c>
      <c r="I16550" s="31">
        <v>12167</v>
      </c>
      <c r="J16550" s="31">
        <v>12167</v>
      </c>
      <c r="K16550" s="32">
        <f>IFERROR((J16550/I16550),0)</f>
        <v>1</v>
      </c>
      <c r="L16550" s="31"/>
      <c r="M16550" s="31"/>
      <c r="N16550" s="39"/>
      <c r="O16550" s="28"/>
      <c r="P16550" s="28"/>
      <c r="Q16550" s="28"/>
      <c r="R16550" s="28"/>
      <c r="S16550" s="25"/>
    </row>
    <row r="16551" spans="2:19" s="16" customFormat="1" outlineLevel="2" x14ac:dyDescent="0.25">
      <c r="B16551" s="16" t="s">
        <v>4961</v>
      </c>
      <c r="C16551" s="16" t="s">
        <v>4485</v>
      </c>
      <c r="D16551" s="16" t="s">
        <v>107</v>
      </c>
      <c r="E16551" s="16" t="s">
        <v>2000</v>
      </c>
      <c r="G16551" s="16" t="s">
        <v>2001</v>
      </c>
      <c r="H16551" s="16" t="s">
        <v>155</v>
      </c>
      <c r="I16551" s="31">
        <v>-15611</v>
      </c>
      <c r="J16551" s="31"/>
      <c r="K16551" s="32">
        <f>IFERROR((J16551/I16551),0)</f>
        <v>0</v>
      </c>
      <c r="L16551" s="31"/>
      <c r="M16551" s="31"/>
      <c r="N16551" s="39"/>
      <c r="O16551" s="28"/>
      <c r="P16551" s="28"/>
      <c r="Q16551" s="28"/>
      <c r="R16551" s="28"/>
      <c r="S16551" s="25"/>
    </row>
    <row r="16552" spans="2:19" s="16" customFormat="1" outlineLevel="1" x14ac:dyDescent="0.25">
      <c r="B16552" s="47" t="s">
        <v>9217</v>
      </c>
      <c r="C16552" s="47" t="str">
        <f>C16551</f>
        <v>ASIGNACIONES DIRECTAS ANTICIPADAS (5% DEL SGR)</v>
      </c>
      <c r="D16552" s="47"/>
      <c r="E16552" s="47" t="str">
        <f>E16551</f>
        <v>25436</v>
      </c>
      <c r="F16552" s="47"/>
      <c r="G16552" s="47" t="str">
        <f>G16551</f>
        <v xml:space="preserve">MANTA                                             </v>
      </c>
      <c r="H16552" s="47" t="s">
        <v>10655</v>
      </c>
      <c r="I16552" s="51">
        <f>SUBTOTAL(9,I16548:I16551)</f>
        <v>367555</v>
      </c>
      <c r="J16552" s="51">
        <f>SUBTOTAL(9,J16548:J16551)</f>
        <v>305111</v>
      </c>
      <c r="K16552" s="49">
        <f>J16552/I16552</f>
        <v>0.83010977948878395</v>
      </c>
      <c r="L16552" s="51">
        <f>SUBTOTAL(9,L16548:L16551)</f>
        <v>51253</v>
      </c>
      <c r="M16552" s="51">
        <f>SUBTOTAL(9,M16548:M16551)</f>
        <v>0</v>
      </c>
      <c r="N16552" s="50">
        <f>IFERROR((M16552/L16552),"N.A")</f>
        <v>0</v>
      </c>
      <c r="O16552" s="28"/>
      <c r="P16552" s="28"/>
      <c r="Q16552" s="28"/>
      <c r="R16552" s="28"/>
      <c r="S16552" s="25"/>
    </row>
    <row r="16553" spans="2:19" s="16" customFormat="1" outlineLevel="2" x14ac:dyDescent="0.25">
      <c r="B16553" s="16" t="s">
        <v>4962</v>
      </c>
      <c r="C16553" s="16" t="s">
        <v>4485</v>
      </c>
      <c r="D16553" s="16" t="s">
        <v>107</v>
      </c>
      <c r="E16553" s="16" t="s">
        <v>4963</v>
      </c>
      <c r="G16553" s="16" t="s">
        <v>4964</v>
      </c>
      <c r="H16553" s="16" t="s">
        <v>152</v>
      </c>
      <c r="I16553" s="35">
        <v>3367171</v>
      </c>
      <c r="J16553" s="35">
        <v>664914.55000000005</v>
      </c>
      <c r="K16553" s="36">
        <f>IFERROR((J16553/I16553),0)</f>
        <v>0.19746978992156919</v>
      </c>
      <c r="L16553" s="35">
        <v>2218775</v>
      </c>
      <c r="M16553" s="35">
        <v>664914.55000000005</v>
      </c>
      <c r="N16553" s="40">
        <f>M16553/L16553</f>
        <v>0.29967642054737414</v>
      </c>
      <c r="O16553" s="28"/>
      <c r="P16553" s="28"/>
      <c r="Q16553" s="28"/>
      <c r="R16553" s="28"/>
      <c r="S16553" s="25"/>
    </row>
    <row r="16554" spans="2:19" s="16" customFormat="1" outlineLevel="2" x14ac:dyDescent="0.25">
      <c r="B16554" s="16" t="s">
        <v>4962</v>
      </c>
      <c r="C16554" s="16" t="s">
        <v>4485</v>
      </c>
      <c r="D16554" s="16" t="s">
        <v>107</v>
      </c>
      <c r="E16554" s="16" t="s">
        <v>4963</v>
      </c>
      <c r="G16554" s="16" t="s">
        <v>4964</v>
      </c>
      <c r="H16554" s="16" t="s">
        <v>19</v>
      </c>
      <c r="I16554" s="31">
        <v>13676474</v>
      </c>
      <c r="J16554" s="31">
        <v>13676474</v>
      </c>
      <c r="K16554" s="32">
        <f>IFERROR((J16554/I16554),0)</f>
        <v>1</v>
      </c>
      <c r="L16554" s="31"/>
      <c r="M16554" s="31"/>
      <c r="N16554" s="39"/>
      <c r="O16554" s="28"/>
      <c r="P16554" s="28"/>
      <c r="Q16554" s="28"/>
      <c r="R16554" s="28"/>
      <c r="S16554" s="25"/>
    </row>
    <row r="16555" spans="2:19" s="16" customFormat="1" outlineLevel="2" x14ac:dyDescent="0.25">
      <c r="B16555" s="16" t="s">
        <v>4962</v>
      </c>
      <c r="C16555" s="16" t="s">
        <v>4485</v>
      </c>
      <c r="D16555" s="16" t="s">
        <v>107</v>
      </c>
      <c r="E16555" s="16" t="s">
        <v>4963</v>
      </c>
      <c r="G16555" s="16" t="s">
        <v>4964</v>
      </c>
      <c r="H16555" s="16" t="s">
        <v>154</v>
      </c>
      <c r="I16555" s="31">
        <v>21</v>
      </c>
      <c r="J16555" s="31">
        <v>21</v>
      </c>
      <c r="K16555" s="32">
        <f>IFERROR((J16555/I16555),0)</f>
        <v>1</v>
      </c>
      <c r="L16555" s="31"/>
      <c r="M16555" s="31"/>
      <c r="N16555" s="39"/>
      <c r="O16555" s="28"/>
      <c r="P16555" s="28"/>
      <c r="Q16555" s="28"/>
      <c r="R16555" s="28"/>
      <c r="S16555" s="25"/>
    </row>
    <row r="16556" spans="2:19" s="16" customFormat="1" outlineLevel="2" x14ac:dyDescent="0.25">
      <c r="B16556" s="16" t="s">
        <v>4962</v>
      </c>
      <c r="C16556" s="16" t="s">
        <v>4485</v>
      </c>
      <c r="D16556" s="16" t="s">
        <v>107</v>
      </c>
      <c r="E16556" s="16" t="s">
        <v>4963</v>
      </c>
      <c r="G16556" s="16" t="s">
        <v>4964</v>
      </c>
      <c r="H16556" s="16" t="s">
        <v>231</v>
      </c>
      <c r="I16556" s="31">
        <v>528447</v>
      </c>
      <c r="J16556" s="31">
        <v>528447</v>
      </c>
      <c r="K16556" s="32">
        <f>IFERROR((J16556/I16556),0)</f>
        <v>1</v>
      </c>
      <c r="L16556" s="31"/>
      <c r="M16556" s="31"/>
      <c r="N16556" s="39"/>
      <c r="O16556" s="28"/>
      <c r="P16556" s="28"/>
      <c r="Q16556" s="28"/>
      <c r="R16556" s="28"/>
      <c r="S16556" s="25"/>
    </row>
    <row r="16557" spans="2:19" s="16" customFormat="1" outlineLevel="2" x14ac:dyDescent="0.25">
      <c r="B16557" s="16" t="s">
        <v>4962</v>
      </c>
      <c r="C16557" s="16" t="s">
        <v>4485</v>
      </c>
      <c r="D16557" s="16" t="s">
        <v>107</v>
      </c>
      <c r="E16557" s="16" t="s">
        <v>4963</v>
      </c>
      <c r="G16557" s="16" t="s">
        <v>4964</v>
      </c>
      <c r="H16557" s="16" t="s">
        <v>155</v>
      </c>
      <c r="I16557" s="31">
        <v>-673434</v>
      </c>
      <c r="J16557" s="31"/>
      <c r="K16557" s="32">
        <f>IFERROR((J16557/I16557),0)</f>
        <v>0</v>
      </c>
      <c r="L16557" s="31"/>
      <c r="M16557" s="31"/>
      <c r="N16557" s="39"/>
      <c r="O16557" s="28"/>
      <c r="P16557" s="28"/>
      <c r="Q16557" s="28"/>
      <c r="R16557" s="28"/>
      <c r="S16557" s="25"/>
    </row>
    <row r="16558" spans="2:19" s="16" customFormat="1" outlineLevel="1" x14ac:dyDescent="0.25">
      <c r="B16558" s="47" t="s">
        <v>9218</v>
      </c>
      <c r="C16558" s="47" t="str">
        <f>C16557</f>
        <v>ASIGNACIONES DIRECTAS ANTICIPADAS (5% DEL SGR)</v>
      </c>
      <c r="D16558" s="47"/>
      <c r="E16558" s="47" t="str">
        <f>E16557</f>
        <v>25430</v>
      </c>
      <c r="F16558" s="47"/>
      <c r="G16558" s="47" t="str">
        <f>G16557</f>
        <v xml:space="preserve">MADRID                                            </v>
      </c>
      <c r="H16558" s="47" t="s">
        <v>10655</v>
      </c>
      <c r="I16558" s="51">
        <f>SUBTOTAL(9,I16553:I16557)</f>
        <v>16898679</v>
      </c>
      <c r="J16558" s="51">
        <f>SUBTOTAL(9,J16553:J16557)</f>
        <v>14869856.550000001</v>
      </c>
      <c r="K16558" s="49">
        <f>J16558/I16558</f>
        <v>0.87994194990034436</v>
      </c>
      <c r="L16558" s="51">
        <f>SUBTOTAL(9,L16553:L16557)</f>
        <v>2218775</v>
      </c>
      <c r="M16558" s="51">
        <f>SUBTOTAL(9,M16553:M16557)</f>
        <v>664914.55000000005</v>
      </c>
      <c r="N16558" s="50">
        <f>IFERROR((M16558/L16558),"N.A")</f>
        <v>0.29967642054737414</v>
      </c>
      <c r="O16558" s="28"/>
      <c r="P16558" s="28"/>
      <c r="Q16558" s="28"/>
      <c r="R16558" s="28"/>
      <c r="S16558" s="25"/>
    </row>
    <row r="16559" spans="2:19" s="16" customFormat="1" outlineLevel="2" x14ac:dyDescent="0.25">
      <c r="B16559" s="16" t="s">
        <v>4965</v>
      </c>
      <c r="C16559" s="16" t="s">
        <v>4485</v>
      </c>
      <c r="D16559" s="16" t="s">
        <v>107</v>
      </c>
      <c r="E16559" s="16" t="s">
        <v>2003</v>
      </c>
      <c r="G16559" s="16" t="s">
        <v>2004</v>
      </c>
      <c r="H16559" s="16" t="s">
        <v>152</v>
      </c>
      <c r="I16559" s="35">
        <v>4414450</v>
      </c>
      <c r="J16559" s="35">
        <v>372794.79000000004</v>
      </c>
      <c r="K16559" s="36">
        <f>IFERROR((J16559/I16559),0)</f>
        <v>8.4448751260066388E-2</v>
      </c>
      <c r="L16559" s="35">
        <v>2946194</v>
      </c>
      <c r="M16559" s="35">
        <v>372794.79000000004</v>
      </c>
      <c r="N16559" s="40">
        <f>M16559/L16559</f>
        <v>0.12653436603292248</v>
      </c>
      <c r="O16559" s="28"/>
      <c r="P16559" s="28"/>
      <c r="Q16559" s="28"/>
      <c r="R16559" s="28"/>
      <c r="S16559" s="25"/>
    </row>
    <row r="16560" spans="2:19" s="16" customFormat="1" outlineLevel="2" x14ac:dyDescent="0.25">
      <c r="B16560" s="16" t="s">
        <v>4965</v>
      </c>
      <c r="C16560" s="16" t="s">
        <v>4485</v>
      </c>
      <c r="D16560" s="16" t="s">
        <v>107</v>
      </c>
      <c r="E16560" s="16" t="s">
        <v>2003</v>
      </c>
      <c r="G16560" s="16" t="s">
        <v>2004</v>
      </c>
      <c r="H16560" s="16" t="s">
        <v>19</v>
      </c>
      <c r="I16560" s="31">
        <v>5562088</v>
      </c>
      <c r="J16560" s="31">
        <v>5562088</v>
      </c>
      <c r="K16560" s="32">
        <f>IFERROR((J16560/I16560),0)</f>
        <v>1</v>
      </c>
      <c r="L16560" s="31"/>
      <c r="M16560" s="31"/>
      <c r="N16560" s="39"/>
      <c r="O16560" s="28"/>
      <c r="P16560" s="28"/>
      <c r="Q16560" s="28"/>
      <c r="R16560" s="28"/>
      <c r="S16560" s="25"/>
    </row>
    <row r="16561" spans="2:19" s="16" customFormat="1" outlineLevel="2" x14ac:dyDescent="0.25">
      <c r="B16561" s="16" t="s">
        <v>4965</v>
      </c>
      <c r="C16561" s="16" t="s">
        <v>4485</v>
      </c>
      <c r="D16561" s="16" t="s">
        <v>107</v>
      </c>
      <c r="E16561" s="16" t="s">
        <v>2003</v>
      </c>
      <c r="G16561" s="16" t="s">
        <v>2004</v>
      </c>
      <c r="H16561" s="16" t="s">
        <v>154</v>
      </c>
      <c r="I16561" s="31">
        <v>27</v>
      </c>
      <c r="J16561" s="31">
        <v>27</v>
      </c>
      <c r="K16561" s="32">
        <f>IFERROR((J16561/I16561),0)</f>
        <v>1</v>
      </c>
      <c r="L16561" s="31"/>
      <c r="M16561" s="31"/>
      <c r="N16561" s="39"/>
      <c r="O16561" s="28"/>
      <c r="P16561" s="28"/>
      <c r="Q16561" s="28"/>
      <c r="R16561" s="28"/>
      <c r="S16561" s="25"/>
    </row>
    <row r="16562" spans="2:19" s="16" customFormat="1" outlineLevel="2" x14ac:dyDescent="0.25">
      <c r="B16562" s="16" t="s">
        <v>4965</v>
      </c>
      <c r="C16562" s="16" t="s">
        <v>4485</v>
      </c>
      <c r="D16562" s="16" t="s">
        <v>107</v>
      </c>
      <c r="E16562" s="16" t="s">
        <v>2003</v>
      </c>
      <c r="G16562" s="16" t="s">
        <v>2004</v>
      </c>
      <c r="H16562" s="16" t="s">
        <v>231</v>
      </c>
      <c r="I16562" s="31">
        <v>710086</v>
      </c>
      <c r="J16562" s="31">
        <v>710086</v>
      </c>
      <c r="K16562" s="32">
        <f>IFERROR((J16562/I16562),0)</f>
        <v>1</v>
      </c>
      <c r="L16562" s="31"/>
      <c r="M16562" s="31"/>
      <c r="N16562" s="39"/>
      <c r="O16562" s="28"/>
      <c r="P16562" s="28"/>
      <c r="Q16562" s="28"/>
      <c r="R16562" s="28"/>
      <c r="S16562" s="25"/>
    </row>
    <row r="16563" spans="2:19" s="16" customFormat="1" outlineLevel="2" x14ac:dyDescent="0.25">
      <c r="B16563" s="16" t="s">
        <v>4965</v>
      </c>
      <c r="C16563" s="16" t="s">
        <v>4485</v>
      </c>
      <c r="D16563" s="16" t="s">
        <v>107</v>
      </c>
      <c r="E16563" s="16" t="s">
        <v>2003</v>
      </c>
      <c r="G16563" s="16" t="s">
        <v>2004</v>
      </c>
      <c r="H16563" s="16" t="s">
        <v>155</v>
      </c>
      <c r="I16563" s="31">
        <v>-882890</v>
      </c>
      <c r="J16563" s="31"/>
      <c r="K16563" s="32">
        <f>IFERROR((J16563/I16563),0)</f>
        <v>0</v>
      </c>
      <c r="L16563" s="31"/>
      <c r="M16563" s="31"/>
      <c r="N16563" s="39"/>
      <c r="O16563" s="28"/>
      <c r="P16563" s="28"/>
      <c r="Q16563" s="28"/>
      <c r="R16563" s="28"/>
      <c r="S16563" s="25"/>
    </row>
    <row r="16564" spans="2:19" s="16" customFormat="1" outlineLevel="1" x14ac:dyDescent="0.25">
      <c r="B16564" s="47" t="s">
        <v>9219</v>
      </c>
      <c r="C16564" s="47" t="str">
        <f>C16563</f>
        <v>ASIGNACIONES DIRECTAS ANTICIPADAS (5% DEL SGR)</v>
      </c>
      <c r="D16564" s="47"/>
      <c r="E16564" s="47" t="str">
        <f>E16563</f>
        <v>25426</v>
      </c>
      <c r="F16564" s="47"/>
      <c r="G16564" s="47" t="str">
        <f>G16563</f>
        <v xml:space="preserve">MACHETA                                           </v>
      </c>
      <c r="H16564" s="47" t="s">
        <v>10655</v>
      </c>
      <c r="I16564" s="51">
        <f>SUBTOTAL(9,I16559:I16563)</f>
        <v>9803761</v>
      </c>
      <c r="J16564" s="51">
        <f>SUBTOTAL(9,J16559:J16563)</f>
        <v>6644995.79</v>
      </c>
      <c r="K16564" s="49">
        <f>J16564/I16564</f>
        <v>0.6778006715993995</v>
      </c>
      <c r="L16564" s="51">
        <f>SUBTOTAL(9,L16559:L16563)</f>
        <v>2946194</v>
      </c>
      <c r="M16564" s="51">
        <f>SUBTOTAL(9,M16559:M16563)</f>
        <v>372794.79000000004</v>
      </c>
      <c r="N16564" s="50">
        <f>IFERROR((M16564/L16564),"N.A")</f>
        <v>0.12653436603292248</v>
      </c>
      <c r="O16564" s="28"/>
      <c r="P16564" s="28"/>
      <c r="Q16564" s="28"/>
      <c r="R16564" s="28"/>
      <c r="S16564" s="25"/>
    </row>
    <row r="16565" spans="2:19" s="16" customFormat="1" outlineLevel="2" x14ac:dyDescent="0.25">
      <c r="B16565" s="16" t="s">
        <v>4966</v>
      </c>
      <c r="C16565" s="16" t="s">
        <v>4485</v>
      </c>
      <c r="D16565" s="16" t="s">
        <v>107</v>
      </c>
      <c r="E16565" s="16" t="s">
        <v>2006</v>
      </c>
      <c r="G16565" s="16" t="s">
        <v>2007</v>
      </c>
      <c r="H16565" s="16" t="s">
        <v>152</v>
      </c>
      <c r="I16565" s="35">
        <v>798609411</v>
      </c>
      <c r="J16565" s="35">
        <v>510603682.02000004</v>
      </c>
      <c r="K16565" s="36">
        <f>IFERROR((J16565/I16565),0)</f>
        <v>0.63936597163391062</v>
      </c>
      <c r="L16565" s="35">
        <v>534038551</v>
      </c>
      <c r="M16565" s="35">
        <v>510603682.02000004</v>
      </c>
      <c r="N16565" s="40">
        <f>M16565/L16565</f>
        <v>0.95611764555926237</v>
      </c>
      <c r="O16565" s="28"/>
      <c r="P16565" s="28"/>
      <c r="Q16565" s="28"/>
      <c r="R16565" s="28"/>
      <c r="S16565" s="25"/>
    </row>
    <row r="16566" spans="2:19" s="16" customFormat="1" outlineLevel="2" x14ac:dyDescent="0.25">
      <c r="B16566" s="16" t="s">
        <v>4966</v>
      </c>
      <c r="C16566" s="16" t="s">
        <v>4485</v>
      </c>
      <c r="D16566" s="16" t="s">
        <v>107</v>
      </c>
      <c r="E16566" s="16" t="s">
        <v>2006</v>
      </c>
      <c r="G16566" s="16" t="s">
        <v>2007</v>
      </c>
      <c r="H16566" s="16" t="s">
        <v>19</v>
      </c>
      <c r="I16566" s="31">
        <v>2980639904</v>
      </c>
      <c r="J16566" s="31">
        <v>2980639904</v>
      </c>
      <c r="K16566" s="32">
        <f>IFERROR((J16566/I16566),0)</f>
        <v>1</v>
      </c>
      <c r="L16566" s="31"/>
      <c r="M16566" s="31"/>
      <c r="N16566" s="39"/>
      <c r="O16566" s="28"/>
      <c r="P16566" s="28"/>
      <c r="Q16566" s="28"/>
      <c r="R16566" s="28"/>
      <c r="S16566" s="25"/>
    </row>
    <row r="16567" spans="2:19" s="16" customFormat="1" outlineLevel="2" x14ac:dyDescent="0.25">
      <c r="B16567" s="16" t="s">
        <v>4966</v>
      </c>
      <c r="C16567" s="16" t="s">
        <v>4485</v>
      </c>
      <c r="D16567" s="16" t="s">
        <v>107</v>
      </c>
      <c r="E16567" s="16" t="s">
        <v>2006</v>
      </c>
      <c r="G16567" s="16" t="s">
        <v>2007</v>
      </c>
      <c r="H16567" s="16" t="s">
        <v>154</v>
      </c>
      <c r="I16567" s="31">
        <v>4939</v>
      </c>
      <c r="J16567" s="31">
        <v>4939</v>
      </c>
      <c r="K16567" s="32">
        <f>IFERROR((J16567/I16567),0)</f>
        <v>1</v>
      </c>
      <c r="L16567" s="31"/>
      <c r="M16567" s="31"/>
      <c r="N16567" s="39"/>
      <c r="O16567" s="28"/>
      <c r="P16567" s="28"/>
      <c r="Q16567" s="28"/>
      <c r="R16567" s="28"/>
      <c r="S16567" s="25"/>
    </row>
    <row r="16568" spans="2:19" s="16" customFormat="1" outlineLevel="2" x14ac:dyDescent="0.25">
      <c r="B16568" s="16" t="s">
        <v>4966</v>
      </c>
      <c r="C16568" s="16" t="s">
        <v>4485</v>
      </c>
      <c r="D16568" s="16" t="s">
        <v>107</v>
      </c>
      <c r="E16568" s="16" t="s">
        <v>2006</v>
      </c>
      <c r="G16568" s="16" t="s">
        <v>2007</v>
      </c>
      <c r="H16568" s="16" t="s">
        <v>4491</v>
      </c>
      <c r="I16568" s="31">
        <v>250426231</v>
      </c>
      <c r="J16568" s="31">
        <v>250426231</v>
      </c>
      <c r="K16568" s="42"/>
      <c r="L16568" s="31"/>
      <c r="M16568" s="31"/>
      <c r="N16568" s="39"/>
      <c r="O16568" s="28"/>
      <c r="P16568" s="28"/>
      <c r="Q16568" s="28"/>
      <c r="R16568" s="28"/>
      <c r="S16568" s="25"/>
    </row>
    <row r="16569" spans="2:19" s="16" customFormat="1" outlineLevel="2" x14ac:dyDescent="0.25">
      <c r="B16569" s="16" t="s">
        <v>4966</v>
      </c>
      <c r="C16569" s="16" t="s">
        <v>4485</v>
      </c>
      <c r="D16569" s="16" t="s">
        <v>107</v>
      </c>
      <c r="E16569" s="16" t="s">
        <v>2006</v>
      </c>
      <c r="G16569" s="16" t="s">
        <v>2007</v>
      </c>
      <c r="H16569" s="16" t="s">
        <v>231</v>
      </c>
      <c r="I16569" s="31">
        <v>128946014</v>
      </c>
      <c r="J16569" s="31">
        <v>128946014</v>
      </c>
      <c r="K16569" s="32">
        <f>IFERROR((J16569/I16569),0)</f>
        <v>1</v>
      </c>
      <c r="L16569" s="31"/>
      <c r="M16569" s="31"/>
      <c r="N16569" s="39"/>
      <c r="O16569" s="28"/>
      <c r="P16569" s="28"/>
      <c r="Q16569" s="28"/>
      <c r="R16569" s="28"/>
      <c r="S16569" s="25"/>
    </row>
    <row r="16570" spans="2:19" s="16" customFormat="1" outlineLevel="2" x14ac:dyDescent="0.25">
      <c r="B16570" s="16" t="s">
        <v>4966</v>
      </c>
      <c r="C16570" s="16" t="s">
        <v>4485</v>
      </c>
      <c r="D16570" s="16" t="s">
        <v>107</v>
      </c>
      <c r="E16570" s="16" t="s">
        <v>2006</v>
      </c>
      <c r="G16570" s="16" t="s">
        <v>2007</v>
      </c>
      <c r="H16570" s="16" t="s">
        <v>155</v>
      </c>
      <c r="I16570" s="31">
        <v>-159721882</v>
      </c>
      <c r="J16570" s="31"/>
      <c r="K16570" s="32">
        <f>IFERROR((J16570/I16570),0)</f>
        <v>0</v>
      </c>
      <c r="L16570" s="31"/>
      <c r="M16570" s="31"/>
      <c r="N16570" s="39"/>
      <c r="O16570" s="28"/>
      <c r="P16570" s="28"/>
      <c r="Q16570" s="28"/>
      <c r="R16570" s="28"/>
      <c r="S16570" s="25"/>
    </row>
    <row r="16571" spans="2:19" s="16" customFormat="1" outlineLevel="1" x14ac:dyDescent="0.25">
      <c r="B16571" s="47" t="s">
        <v>9220</v>
      </c>
      <c r="C16571" s="47" t="str">
        <f>C16570</f>
        <v>ASIGNACIONES DIRECTAS ANTICIPADAS (5% DEL SGR)</v>
      </c>
      <c r="D16571" s="47"/>
      <c r="E16571" s="47" t="str">
        <f>E16570</f>
        <v>25407</v>
      </c>
      <c r="F16571" s="47"/>
      <c r="G16571" s="47" t="str">
        <f>G16570</f>
        <v xml:space="preserve">LENGUAZAQUE                                       </v>
      </c>
      <c r="H16571" s="47" t="s">
        <v>10655</v>
      </c>
      <c r="I16571" s="51">
        <f>SUBTOTAL(9,I16565:I16570)</f>
        <v>3998904617</v>
      </c>
      <c r="J16571" s="51">
        <f>SUBTOTAL(9,J16565:J16570)</f>
        <v>3870620770.02</v>
      </c>
      <c r="K16571" s="49">
        <f>J16571/I16571</f>
        <v>0.96792025335271958</v>
      </c>
      <c r="L16571" s="51">
        <f>SUBTOTAL(9,L16565:L16570)</f>
        <v>534038551</v>
      </c>
      <c r="M16571" s="51">
        <f>SUBTOTAL(9,M16565:M16570)</f>
        <v>510603682.02000004</v>
      </c>
      <c r="N16571" s="50">
        <f>IFERROR((M16571/L16571),"N.A")</f>
        <v>0.95611764555926237</v>
      </c>
      <c r="O16571" s="28"/>
      <c r="P16571" s="28"/>
      <c r="Q16571" s="28"/>
      <c r="R16571" s="28"/>
      <c r="S16571" s="25"/>
    </row>
    <row r="16572" spans="2:19" s="16" customFormat="1" outlineLevel="2" x14ac:dyDescent="0.25">
      <c r="B16572" s="16" t="s">
        <v>4967</v>
      </c>
      <c r="C16572" s="16" t="s">
        <v>4485</v>
      </c>
      <c r="D16572" s="16" t="s">
        <v>107</v>
      </c>
      <c r="E16572" s="16" t="s">
        <v>2009</v>
      </c>
      <c r="G16572" s="16" t="s">
        <v>2010</v>
      </c>
      <c r="H16572" s="16" t="s">
        <v>152</v>
      </c>
      <c r="I16572" s="35">
        <v>290290</v>
      </c>
      <c r="J16572" s="35">
        <v>0</v>
      </c>
      <c r="K16572" s="36">
        <f>IFERROR((J16572/I16572),0)</f>
        <v>0</v>
      </c>
      <c r="L16572" s="35">
        <v>190614</v>
      </c>
      <c r="M16572" s="35">
        <v>0</v>
      </c>
      <c r="N16572" s="40">
        <f>M16572/L16572</f>
        <v>0</v>
      </c>
      <c r="O16572" s="28"/>
      <c r="P16572" s="28"/>
      <c r="Q16572" s="28"/>
      <c r="R16572" s="28"/>
      <c r="S16572" s="25"/>
    </row>
    <row r="16573" spans="2:19" s="16" customFormat="1" outlineLevel="2" x14ac:dyDescent="0.25">
      <c r="B16573" s="16" t="s">
        <v>4967</v>
      </c>
      <c r="C16573" s="16" t="s">
        <v>4485</v>
      </c>
      <c r="D16573" s="16" t="s">
        <v>107</v>
      </c>
      <c r="E16573" s="16" t="s">
        <v>2009</v>
      </c>
      <c r="G16573" s="16" t="s">
        <v>2010</v>
      </c>
      <c r="H16573" s="16" t="s">
        <v>19</v>
      </c>
      <c r="I16573" s="31">
        <v>59057</v>
      </c>
      <c r="J16573" s="31">
        <v>59057</v>
      </c>
      <c r="K16573" s="32">
        <f>IFERROR((J16573/I16573),0)</f>
        <v>1</v>
      </c>
      <c r="L16573" s="31"/>
      <c r="M16573" s="31"/>
      <c r="N16573" s="39"/>
      <c r="O16573" s="28"/>
      <c r="P16573" s="28"/>
      <c r="Q16573" s="28"/>
      <c r="R16573" s="28"/>
      <c r="S16573" s="25"/>
    </row>
    <row r="16574" spans="2:19" s="16" customFormat="1" outlineLevel="2" x14ac:dyDescent="0.25">
      <c r="B16574" s="16" t="s">
        <v>4967</v>
      </c>
      <c r="C16574" s="16" t="s">
        <v>4485</v>
      </c>
      <c r="D16574" s="16" t="s">
        <v>107</v>
      </c>
      <c r="E16574" s="16" t="s">
        <v>2009</v>
      </c>
      <c r="G16574" s="16" t="s">
        <v>2010</v>
      </c>
      <c r="H16574" s="16" t="s">
        <v>154</v>
      </c>
      <c r="I16574" s="31">
        <v>2</v>
      </c>
      <c r="J16574" s="31">
        <v>2</v>
      </c>
      <c r="K16574" s="32">
        <f>IFERROR((J16574/I16574),0)</f>
        <v>1</v>
      </c>
      <c r="L16574" s="31"/>
      <c r="M16574" s="31"/>
      <c r="N16574" s="39"/>
      <c r="O16574" s="28"/>
      <c r="P16574" s="28"/>
      <c r="Q16574" s="28"/>
      <c r="R16574" s="28"/>
      <c r="S16574" s="25"/>
    </row>
    <row r="16575" spans="2:19" s="16" customFormat="1" outlineLevel="2" x14ac:dyDescent="0.25">
      <c r="B16575" s="16" t="s">
        <v>4967</v>
      </c>
      <c r="C16575" s="16" t="s">
        <v>4485</v>
      </c>
      <c r="D16575" s="16" t="s">
        <v>107</v>
      </c>
      <c r="E16575" s="16" t="s">
        <v>2009</v>
      </c>
      <c r="G16575" s="16" t="s">
        <v>2010</v>
      </c>
      <c r="H16575" s="16" t="s">
        <v>231</v>
      </c>
      <c r="I16575" s="31">
        <v>45248</v>
      </c>
      <c r="J16575" s="31">
        <v>45248</v>
      </c>
      <c r="K16575" s="32">
        <f>IFERROR((J16575/I16575),0)</f>
        <v>1</v>
      </c>
      <c r="L16575" s="31"/>
      <c r="M16575" s="31"/>
      <c r="N16575" s="39"/>
      <c r="O16575" s="28"/>
      <c r="P16575" s="28"/>
      <c r="Q16575" s="28"/>
      <c r="R16575" s="28"/>
      <c r="S16575" s="25"/>
    </row>
    <row r="16576" spans="2:19" s="16" customFormat="1" outlineLevel="2" x14ac:dyDescent="0.25">
      <c r="B16576" s="16" t="s">
        <v>4967</v>
      </c>
      <c r="C16576" s="16" t="s">
        <v>4485</v>
      </c>
      <c r="D16576" s="16" t="s">
        <v>107</v>
      </c>
      <c r="E16576" s="16" t="s">
        <v>2009</v>
      </c>
      <c r="G16576" s="16" t="s">
        <v>2010</v>
      </c>
      <c r="H16576" s="16" t="s">
        <v>155</v>
      </c>
      <c r="I16576" s="31">
        <v>-58058</v>
      </c>
      <c r="J16576" s="31"/>
      <c r="K16576" s="32">
        <f>IFERROR((J16576/I16576),0)</f>
        <v>0</v>
      </c>
      <c r="L16576" s="31"/>
      <c r="M16576" s="31"/>
      <c r="N16576" s="39"/>
      <c r="O16576" s="28"/>
      <c r="P16576" s="28"/>
      <c r="Q16576" s="28"/>
      <c r="R16576" s="28"/>
      <c r="S16576" s="25"/>
    </row>
    <row r="16577" spans="2:19" s="16" customFormat="1" outlineLevel="1" x14ac:dyDescent="0.25">
      <c r="B16577" s="47" t="s">
        <v>9221</v>
      </c>
      <c r="C16577" s="47" t="str">
        <f>C16576</f>
        <v>ASIGNACIONES DIRECTAS ANTICIPADAS (5% DEL SGR)</v>
      </c>
      <c r="D16577" s="47"/>
      <c r="E16577" s="47" t="str">
        <f>E16576</f>
        <v>25402</v>
      </c>
      <c r="F16577" s="47"/>
      <c r="G16577" s="47" t="str">
        <f>G16576</f>
        <v xml:space="preserve">LA VEGA                                           </v>
      </c>
      <c r="H16577" s="47" t="s">
        <v>10655</v>
      </c>
      <c r="I16577" s="51">
        <f>SUBTOTAL(9,I16572:I16576)</f>
        <v>336539</v>
      </c>
      <c r="J16577" s="51">
        <f>SUBTOTAL(9,J16572:J16576)</f>
        <v>104307</v>
      </c>
      <c r="K16577" s="49">
        <f>J16577/I16577</f>
        <v>0.30994030409551343</v>
      </c>
      <c r="L16577" s="51">
        <f>SUBTOTAL(9,L16572:L16576)</f>
        <v>190614</v>
      </c>
      <c r="M16577" s="51">
        <f>SUBTOTAL(9,M16572:M16576)</f>
        <v>0</v>
      </c>
      <c r="N16577" s="50">
        <f>IFERROR((M16577/L16577),"N.A")</f>
        <v>0</v>
      </c>
      <c r="O16577" s="28"/>
      <c r="P16577" s="28"/>
      <c r="Q16577" s="28"/>
      <c r="R16577" s="28"/>
      <c r="S16577" s="25"/>
    </row>
    <row r="16578" spans="2:19" s="16" customFormat="1" outlineLevel="2" x14ac:dyDescent="0.25">
      <c r="B16578" s="16" t="s">
        <v>4968</v>
      </c>
      <c r="C16578" s="16" t="s">
        <v>4485</v>
      </c>
      <c r="D16578" s="16" t="s">
        <v>107</v>
      </c>
      <c r="E16578" s="16" t="s">
        <v>2021</v>
      </c>
      <c r="G16578" s="16" t="s">
        <v>2022</v>
      </c>
      <c r="H16578" s="16" t="s">
        <v>19</v>
      </c>
      <c r="I16578" s="31">
        <v>731116</v>
      </c>
      <c r="J16578" s="31">
        <v>731116</v>
      </c>
      <c r="K16578" s="32">
        <f>IFERROR((J16578/I16578),0)</f>
        <v>1</v>
      </c>
      <c r="L16578" s="31"/>
      <c r="M16578" s="31"/>
      <c r="N16578" s="39"/>
      <c r="O16578" s="28"/>
      <c r="P16578" s="28"/>
      <c r="Q16578" s="28"/>
      <c r="R16578" s="28"/>
      <c r="S16578" s="25"/>
    </row>
    <row r="16579" spans="2:19" s="16" customFormat="1" outlineLevel="1" x14ac:dyDescent="0.25">
      <c r="B16579" s="47" t="s">
        <v>9222</v>
      </c>
      <c r="C16579" s="47" t="str">
        <f>C16578</f>
        <v>ASIGNACIONES DIRECTAS ANTICIPADAS (5% DEL SGR)</v>
      </c>
      <c r="D16579" s="47"/>
      <c r="E16579" s="47" t="str">
        <f>E16578</f>
        <v>25377</v>
      </c>
      <c r="F16579" s="47"/>
      <c r="G16579" s="47" t="str">
        <f>G16578</f>
        <v xml:space="preserve">LA CALERA                                         </v>
      </c>
      <c r="H16579" s="47" t="s">
        <v>10655</v>
      </c>
      <c r="I16579" s="51">
        <f>SUBTOTAL(9,I16578:I16578)</f>
        <v>731116</v>
      </c>
      <c r="J16579" s="51">
        <f>SUBTOTAL(9,J16578:J16578)</f>
        <v>731116</v>
      </c>
      <c r="K16579" s="49">
        <f>J16579/I16579</f>
        <v>1</v>
      </c>
      <c r="L16579" s="51">
        <f>SUBTOTAL(9,L16578:L16578)</f>
        <v>0</v>
      </c>
      <c r="M16579" s="51">
        <f>SUBTOTAL(9,M16578:M16578)</f>
        <v>0</v>
      </c>
      <c r="N16579" s="50" t="str">
        <f>IFERROR((M16579/L16579),"N.A")</f>
        <v>N.A</v>
      </c>
      <c r="O16579" s="28"/>
      <c r="P16579" s="28"/>
      <c r="Q16579" s="28"/>
      <c r="R16579" s="28"/>
      <c r="S16579" s="25"/>
    </row>
    <row r="16580" spans="2:19" s="16" customFormat="1" outlineLevel="2" x14ac:dyDescent="0.25">
      <c r="B16580" s="16" t="s">
        <v>4969</v>
      </c>
      <c r="C16580" s="16" t="s">
        <v>4485</v>
      </c>
      <c r="D16580" s="16" t="s">
        <v>107</v>
      </c>
      <c r="E16580" s="16" t="s">
        <v>2024</v>
      </c>
      <c r="G16580" s="16" t="s">
        <v>2025</v>
      </c>
      <c r="H16580" s="16" t="s">
        <v>152</v>
      </c>
      <c r="I16580" s="35">
        <v>467625</v>
      </c>
      <c r="J16580" s="35">
        <v>143895.54</v>
      </c>
      <c r="K16580" s="36">
        <f>IFERROR((J16580/I16580),0)</f>
        <v>0.30771566960705693</v>
      </c>
      <c r="L16580" s="35">
        <v>298309</v>
      </c>
      <c r="M16580" s="35">
        <v>143895.54</v>
      </c>
      <c r="N16580" s="40">
        <f>M16580/L16580</f>
        <v>0.4823707632019148</v>
      </c>
      <c r="O16580" s="28"/>
      <c r="P16580" s="28"/>
      <c r="Q16580" s="28"/>
      <c r="R16580" s="28"/>
      <c r="S16580" s="25"/>
    </row>
    <row r="16581" spans="2:19" s="16" customFormat="1" outlineLevel="2" x14ac:dyDescent="0.25">
      <c r="B16581" s="16" t="s">
        <v>4969</v>
      </c>
      <c r="C16581" s="16" t="s">
        <v>4485</v>
      </c>
      <c r="D16581" s="16" t="s">
        <v>107</v>
      </c>
      <c r="E16581" s="16" t="s">
        <v>2024</v>
      </c>
      <c r="G16581" s="16" t="s">
        <v>2025</v>
      </c>
      <c r="H16581" s="16" t="s">
        <v>19</v>
      </c>
      <c r="I16581" s="31">
        <v>1165271</v>
      </c>
      <c r="J16581" s="31">
        <v>1165271</v>
      </c>
      <c r="K16581" s="32">
        <f>IFERROR((J16581/I16581),0)</f>
        <v>1</v>
      </c>
      <c r="L16581" s="31"/>
      <c r="M16581" s="31"/>
      <c r="N16581" s="39"/>
      <c r="O16581" s="28"/>
      <c r="P16581" s="28"/>
      <c r="Q16581" s="28"/>
      <c r="R16581" s="28"/>
      <c r="S16581" s="25"/>
    </row>
    <row r="16582" spans="2:19" s="16" customFormat="1" outlineLevel="2" x14ac:dyDescent="0.25">
      <c r="B16582" s="16" t="s">
        <v>4969</v>
      </c>
      <c r="C16582" s="16" t="s">
        <v>4485</v>
      </c>
      <c r="D16582" s="16" t="s">
        <v>107</v>
      </c>
      <c r="E16582" s="16" t="s">
        <v>2024</v>
      </c>
      <c r="G16582" s="16" t="s">
        <v>2025</v>
      </c>
      <c r="H16582" s="16" t="s">
        <v>154</v>
      </c>
      <c r="I16582" s="31">
        <v>3</v>
      </c>
      <c r="J16582" s="31">
        <v>3</v>
      </c>
      <c r="K16582" s="32">
        <f>IFERROR((J16582/I16582),0)</f>
        <v>1</v>
      </c>
      <c r="L16582" s="31"/>
      <c r="M16582" s="31"/>
      <c r="N16582" s="39"/>
      <c r="O16582" s="28"/>
      <c r="P16582" s="28"/>
      <c r="Q16582" s="28"/>
      <c r="R16582" s="28"/>
      <c r="S16582" s="25"/>
    </row>
    <row r="16583" spans="2:19" s="16" customFormat="1" outlineLevel="2" x14ac:dyDescent="0.25">
      <c r="B16583" s="16" t="s">
        <v>4969</v>
      </c>
      <c r="C16583" s="16" t="s">
        <v>4485</v>
      </c>
      <c r="D16583" s="16" t="s">
        <v>107</v>
      </c>
      <c r="E16583" s="16" t="s">
        <v>2024</v>
      </c>
      <c r="G16583" s="16" t="s">
        <v>2025</v>
      </c>
      <c r="H16583" s="16" t="s">
        <v>231</v>
      </c>
      <c r="I16583" s="31">
        <v>68838</v>
      </c>
      <c r="J16583" s="31">
        <v>68838</v>
      </c>
      <c r="K16583" s="32">
        <f>IFERROR((J16583/I16583),0)</f>
        <v>1</v>
      </c>
      <c r="L16583" s="31"/>
      <c r="M16583" s="31"/>
      <c r="N16583" s="39"/>
      <c r="O16583" s="28"/>
      <c r="P16583" s="28"/>
      <c r="Q16583" s="28"/>
      <c r="R16583" s="28"/>
      <c r="S16583" s="25"/>
    </row>
    <row r="16584" spans="2:19" s="16" customFormat="1" outlineLevel="2" x14ac:dyDescent="0.25">
      <c r="B16584" s="16" t="s">
        <v>4969</v>
      </c>
      <c r="C16584" s="16" t="s">
        <v>4485</v>
      </c>
      <c r="D16584" s="16" t="s">
        <v>107</v>
      </c>
      <c r="E16584" s="16" t="s">
        <v>2024</v>
      </c>
      <c r="G16584" s="16" t="s">
        <v>2025</v>
      </c>
      <c r="H16584" s="16" t="s">
        <v>155</v>
      </c>
      <c r="I16584" s="31">
        <v>-93525</v>
      </c>
      <c r="J16584" s="31"/>
      <c r="K16584" s="32">
        <f>IFERROR((J16584/I16584),0)</f>
        <v>0</v>
      </c>
      <c r="L16584" s="31"/>
      <c r="M16584" s="31"/>
      <c r="N16584" s="39"/>
      <c r="O16584" s="28"/>
      <c r="P16584" s="28"/>
      <c r="Q16584" s="28"/>
      <c r="R16584" s="28"/>
      <c r="S16584" s="25"/>
    </row>
    <row r="16585" spans="2:19" s="16" customFormat="1" outlineLevel="1" x14ac:dyDescent="0.25">
      <c r="B16585" s="47" t="s">
        <v>9223</v>
      </c>
      <c r="C16585" s="47" t="str">
        <f>C16584</f>
        <v>ASIGNACIONES DIRECTAS ANTICIPADAS (5% DEL SGR)</v>
      </c>
      <c r="D16585" s="47"/>
      <c r="E16585" s="47" t="str">
        <f>E16584</f>
        <v>25372</v>
      </c>
      <c r="F16585" s="47"/>
      <c r="G16585" s="47" t="str">
        <f>G16584</f>
        <v xml:space="preserve">JUNÍN                                             </v>
      </c>
      <c r="H16585" s="47" t="s">
        <v>10655</v>
      </c>
      <c r="I16585" s="51">
        <f>SUBTOTAL(9,I16580:I16584)</f>
        <v>1608212</v>
      </c>
      <c r="J16585" s="51">
        <f>SUBTOTAL(9,J16580:J16584)</f>
        <v>1378007.54</v>
      </c>
      <c r="K16585" s="49">
        <f>J16585/I16585</f>
        <v>0.85685689448903501</v>
      </c>
      <c r="L16585" s="51">
        <f>SUBTOTAL(9,L16580:L16584)</f>
        <v>298309</v>
      </c>
      <c r="M16585" s="51">
        <f>SUBTOTAL(9,M16580:M16584)</f>
        <v>143895.54</v>
      </c>
      <c r="N16585" s="50">
        <f>IFERROR((M16585/L16585),"N.A")</f>
        <v>0.4823707632019148</v>
      </c>
      <c r="O16585" s="28"/>
      <c r="P16585" s="28"/>
      <c r="Q16585" s="28"/>
      <c r="R16585" s="28"/>
      <c r="S16585" s="25"/>
    </row>
    <row r="16586" spans="2:19" s="16" customFormat="1" outlineLevel="2" x14ac:dyDescent="0.25">
      <c r="B16586" s="16" t="s">
        <v>4970</v>
      </c>
      <c r="C16586" s="16" t="s">
        <v>4485</v>
      </c>
      <c r="D16586" s="16" t="s">
        <v>107</v>
      </c>
      <c r="E16586" s="16" t="s">
        <v>2027</v>
      </c>
      <c r="G16586" s="16" t="s">
        <v>2028</v>
      </c>
      <c r="H16586" s="16" t="s">
        <v>152</v>
      </c>
      <c r="I16586" s="35">
        <v>1569613</v>
      </c>
      <c r="J16586" s="35">
        <v>1569613.0000000002</v>
      </c>
      <c r="K16586" s="36">
        <f>IFERROR((J16586/I16586),0)</f>
        <v>1.0000000000000002</v>
      </c>
      <c r="L16586" s="35">
        <v>1048196</v>
      </c>
      <c r="M16586" s="35">
        <v>1569613.0000000002</v>
      </c>
      <c r="N16586" s="40">
        <f>M16586/L16586</f>
        <v>1.4974422722467937</v>
      </c>
      <c r="O16586" s="28"/>
      <c r="P16586" s="28"/>
      <c r="Q16586" s="28"/>
      <c r="R16586" s="28"/>
      <c r="S16586" s="25"/>
    </row>
    <row r="16587" spans="2:19" s="16" customFormat="1" outlineLevel="2" x14ac:dyDescent="0.25">
      <c r="B16587" s="16" t="s">
        <v>4970</v>
      </c>
      <c r="C16587" s="16" t="s">
        <v>4485</v>
      </c>
      <c r="D16587" s="16" t="s">
        <v>107</v>
      </c>
      <c r="E16587" s="16" t="s">
        <v>2027</v>
      </c>
      <c r="G16587" s="16" t="s">
        <v>2028</v>
      </c>
      <c r="H16587" s="16" t="s">
        <v>19</v>
      </c>
      <c r="I16587" s="31">
        <v>5232701</v>
      </c>
      <c r="J16587" s="31">
        <v>5232701</v>
      </c>
      <c r="K16587" s="32">
        <f>IFERROR((J16587/I16587),0)</f>
        <v>1</v>
      </c>
      <c r="L16587" s="31"/>
      <c r="M16587" s="31"/>
      <c r="N16587" s="39"/>
      <c r="O16587" s="28"/>
      <c r="P16587" s="28"/>
      <c r="Q16587" s="28"/>
      <c r="R16587" s="28"/>
      <c r="S16587" s="25"/>
    </row>
    <row r="16588" spans="2:19" s="16" customFormat="1" outlineLevel="2" x14ac:dyDescent="0.25">
      <c r="B16588" s="16" t="s">
        <v>4970</v>
      </c>
      <c r="C16588" s="16" t="s">
        <v>4485</v>
      </c>
      <c r="D16588" s="16" t="s">
        <v>107</v>
      </c>
      <c r="E16588" s="16" t="s">
        <v>2027</v>
      </c>
      <c r="G16588" s="16" t="s">
        <v>2028</v>
      </c>
      <c r="H16588" s="16" t="s">
        <v>154</v>
      </c>
      <c r="I16588" s="31">
        <v>10</v>
      </c>
      <c r="J16588" s="31">
        <v>10</v>
      </c>
      <c r="K16588" s="32">
        <f>IFERROR((J16588/I16588),0)</f>
        <v>1</v>
      </c>
      <c r="L16588" s="31"/>
      <c r="M16588" s="31"/>
      <c r="N16588" s="39"/>
      <c r="O16588" s="28"/>
      <c r="P16588" s="28"/>
      <c r="Q16588" s="28"/>
      <c r="R16588" s="28"/>
      <c r="S16588" s="25"/>
    </row>
    <row r="16589" spans="2:19" s="16" customFormat="1" outlineLevel="2" x14ac:dyDescent="0.25">
      <c r="B16589" s="16" t="s">
        <v>4970</v>
      </c>
      <c r="C16589" s="16" t="s">
        <v>4485</v>
      </c>
      <c r="D16589" s="16" t="s">
        <v>107</v>
      </c>
      <c r="E16589" s="16" t="s">
        <v>2027</v>
      </c>
      <c r="G16589" s="16" t="s">
        <v>2028</v>
      </c>
      <c r="H16589" s="16" t="s">
        <v>4491</v>
      </c>
      <c r="I16589" s="31">
        <v>2176961</v>
      </c>
      <c r="J16589" s="31">
        <v>2176961</v>
      </c>
      <c r="K16589" s="42"/>
      <c r="L16589" s="31"/>
      <c r="M16589" s="31"/>
      <c r="N16589" s="39"/>
      <c r="O16589" s="28"/>
      <c r="P16589" s="28"/>
      <c r="Q16589" s="28"/>
      <c r="R16589" s="28"/>
      <c r="S16589" s="25"/>
    </row>
    <row r="16590" spans="2:19" s="16" customFormat="1" outlineLevel="2" x14ac:dyDescent="0.25">
      <c r="B16590" s="16" t="s">
        <v>4970</v>
      </c>
      <c r="C16590" s="16" t="s">
        <v>4485</v>
      </c>
      <c r="D16590" s="16" t="s">
        <v>107</v>
      </c>
      <c r="E16590" s="16" t="s">
        <v>2027</v>
      </c>
      <c r="G16590" s="16" t="s">
        <v>2028</v>
      </c>
      <c r="H16590" s="16" t="s">
        <v>231</v>
      </c>
      <c r="I16590" s="31">
        <v>252777</v>
      </c>
      <c r="J16590" s="31">
        <v>252777</v>
      </c>
      <c r="K16590" s="32">
        <f>IFERROR((J16590/I16590),0)</f>
        <v>1</v>
      </c>
      <c r="L16590" s="31"/>
      <c r="M16590" s="31"/>
      <c r="N16590" s="39"/>
      <c r="O16590" s="28"/>
      <c r="P16590" s="28"/>
      <c r="Q16590" s="28"/>
      <c r="R16590" s="28"/>
      <c r="S16590" s="25"/>
    </row>
    <row r="16591" spans="2:19" s="16" customFormat="1" outlineLevel="2" x14ac:dyDescent="0.25">
      <c r="B16591" s="16" t="s">
        <v>4970</v>
      </c>
      <c r="C16591" s="16" t="s">
        <v>4485</v>
      </c>
      <c r="D16591" s="16" t="s">
        <v>107</v>
      </c>
      <c r="E16591" s="16" t="s">
        <v>2027</v>
      </c>
      <c r="G16591" s="16" t="s">
        <v>2028</v>
      </c>
      <c r="H16591" s="16" t="s">
        <v>155</v>
      </c>
      <c r="I16591" s="31">
        <v>-313923</v>
      </c>
      <c r="J16591" s="31"/>
      <c r="K16591" s="32">
        <f>IFERROR((J16591/I16591),0)</f>
        <v>0</v>
      </c>
      <c r="L16591" s="31"/>
      <c r="M16591" s="31"/>
      <c r="N16591" s="39"/>
      <c r="O16591" s="28"/>
      <c r="P16591" s="28"/>
      <c r="Q16591" s="28"/>
      <c r="R16591" s="28"/>
      <c r="S16591" s="25"/>
    </row>
    <row r="16592" spans="2:19" s="16" customFormat="1" outlineLevel="1" x14ac:dyDescent="0.25">
      <c r="B16592" s="47" t="s">
        <v>9224</v>
      </c>
      <c r="C16592" s="47" t="str">
        <f>C16591</f>
        <v>ASIGNACIONES DIRECTAS ANTICIPADAS (5% DEL SGR)</v>
      </c>
      <c r="D16592" s="47"/>
      <c r="E16592" s="47" t="str">
        <f>E16591</f>
        <v>25368</v>
      </c>
      <c r="F16592" s="47"/>
      <c r="G16592" s="47" t="str">
        <f>G16591</f>
        <v xml:space="preserve">JERUSALÉN                                         </v>
      </c>
      <c r="H16592" s="47" t="s">
        <v>10655</v>
      </c>
      <c r="I16592" s="51">
        <f>SUBTOTAL(9,I16586:I16591)</f>
        <v>8918139</v>
      </c>
      <c r="J16592" s="51">
        <f>SUBTOTAL(9,J16586:J16591)</f>
        <v>9232062</v>
      </c>
      <c r="K16592" s="49">
        <f>J16592/I16592</f>
        <v>1.035200505396922</v>
      </c>
      <c r="L16592" s="51">
        <f>SUBTOTAL(9,L16586:L16591)</f>
        <v>1048196</v>
      </c>
      <c r="M16592" s="51">
        <f>SUBTOTAL(9,M16586:M16591)</f>
        <v>1569613.0000000002</v>
      </c>
      <c r="N16592" s="50">
        <f>IFERROR((M16592/L16592),"N.A")</f>
        <v>1.4974422722467937</v>
      </c>
      <c r="O16592" s="28"/>
      <c r="P16592" s="28"/>
      <c r="Q16592" s="28"/>
      <c r="R16592" s="28"/>
      <c r="S16592" s="25"/>
    </row>
    <row r="16593" spans="2:19" s="16" customFormat="1" outlineLevel="2" x14ac:dyDescent="0.25">
      <c r="B16593" s="16" t="s">
        <v>4971</v>
      </c>
      <c r="C16593" s="16" t="s">
        <v>4485</v>
      </c>
      <c r="D16593" s="16" t="s">
        <v>107</v>
      </c>
      <c r="E16593" s="16" t="s">
        <v>2030</v>
      </c>
      <c r="G16593" s="16" t="s">
        <v>2031</v>
      </c>
      <c r="H16593" s="16" t="s">
        <v>152</v>
      </c>
      <c r="I16593" s="35">
        <v>6290</v>
      </c>
      <c r="J16593" s="35">
        <v>0</v>
      </c>
      <c r="K16593" s="36">
        <f>IFERROR((J16593/I16593),0)</f>
        <v>0</v>
      </c>
      <c r="L16593" s="35">
        <v>4130</v>
      </c>
      <c r="M16593" s="35">
        <v>0</v>
      </c>
      <c r="N16593" s="40">
        <f>M16593/L16593</f>
        <v>0</v>
      </c>
      <c r="O16593" s="28"/>
      <c r="P16593" s="28"/>
      <c r="Q16593" s="28"/>
      <c r="R16593" s="28"/>
      <c r="S16593" s="25"/>
    </row>
    <row r="16594" spans="2:19" s="16" customFormat="1" outlineLevel="2" x14ac:dyDescent="0.25">
      <c r="B16594" s="16" t="s">
        <v>4971</v>
      </c>
      <c r="C16594" s="16" t="s">
        <v>4485</v>
      </c>
      <c r="D16594" s="16" t="s">
        <v>107</v>
      </c>
      <c r="E16594" s="16" t="s">
        <v>2030</v>
      </c>
      <c r="G16594" s="16" t="s">
        <v>2031</v>
      </c>
      <c r="H16594" s="16" t="s">
        <v>19</v>
      </c>
      <c r="I16594" s="31">
        <v>14833</v>
      </c>
      <c r="J16594" s="31">
        <v>14833</v>
      </c>
      <c r="K16594" s="32">
        <f>IFERROR((J16594/I16594),0)</f>
        <v>1</v>
      </c>
      <c r="L16594" s="31"/>
      <c r="M16594" s="31"/>
      <c r="N16594" s="39"/>
      <c r="O16594" s="28"/>
      <c r="P16594" s="28"/>
      <c r="Q16594" s="28"/>
      <c r="R16594" s="28"/>
      <c r="S16594" s="25"/>
    </row>
    <row r="16595" spans="2:19" s="16" customFormat="1" outlineLevel="2" x14ac:dyDescent="0.25">
      <c r="B16595" s="16" t="s">
        <v>4971</v>
      </c>
      <c r="C16595" s="16" t="s">
        <v>4485</v>
      </c>
      <c r="D16595" s="16" t="s">
        <v>107</v>
      </c>
      <c r="E16595" s="16" t="s">
        <v>2030</v>
      </c>
      <c r="G16595" s="16" t="s">
        <v>2031</v>
      </c>
      <c r="H16595" s="16" t="s">
        <v>231</v>
      </c>
      <c r="I16595" s="31">
        <v>980</v>
      </c>
      <c r="J16595" s="31">
        <v>980</v>
      </c>
      <c r="K16595" s="32">
        <f>IFERROR((J16595/I16595),0)</f>
        <v>1</v>
      </c>
      <c r="L16595" s="31"/>
      <c r="M16595" s="31"/>
      <c r="N16595" s="39"/>
      <c r="O16595" s="28"/>
      <c r="P16595" s="28"/>
      <c r="Q16595" s="28"/>
      <c r="R16595" s="28"/>
      <c r="S16595" s="25"/>
    </row>
    <row r="16596" spans="2:19" s="16" customFormat="1" outlineLevel="2" x14ac:dyDescent="0.25">
      <c r="B16596" s="16" t="s">
        <v>4971</v>
      </c>
      <c r="C16596" s="16" t="s">
        <v>4485</v>
      </c>
      <c r="D16596" s="16" t="s">
        <v>107</v>
      </c>
      <c r="E16596" s="16" t="s">
        <v>2030</v>
      </c>
      <c r="G16596" s="16" t="s">
        <v>2031</v>
      </c>
      <c r="H16596" s="16" t="s">
        <v>155</v>
      </c>
      <c r="I16596" s="31">
        <v>-1258</v>
      </c>
      <c r="J16596" s="31"/>
      <c r="K16596" s="32">
        <f>IFERROR((J16596/I16596),0)</f>
        <v>0</v>
      </c>
      <c r="L16596" s="31"/>
      <c r="M16596" s="31"/>
      <c r="N16596" s="39"/>
      <c r="O16596" s="28"/>
      <c r="P16596" s="28"/>
      <c r="Q16596" s="28"/>
      <c r="R16596" s="28"/>
      <c r="S16596" s="25"/>
    </row>
    <row r="16597" spans="2:19" s="16" customFormat="1" outlineLevel="1" x14ac:dyDescent="0.25">
      <c r="B16597" s="47" t="s">
        <v>9225</v>
      </c>
      <c r="C16597" s="47" t="str">
        <f>C16596</f>
        <v>ASIGNACIONES DIRECTAS ANTICIPADAS (5% DEL SGR)</v>
      </c>
      <c r="D16597" s="47"/>
      <c r="E16597" s="47" t="str">
        <f>E16596</f>
        <v>25339</v>
      </c>
      <c r="F16597" s="47"/>
      <c r="G16597" s="47" t="str">
        <f>G16596</f>
        <v xml:space="preserve">GUTIÉRREZ                                         </v>
      </c>
      <c r="H16597" s="47" t="s">
        <v>10655</v>
      </c>
      <c r="I16597" s="51">
        <f>SUBTOTAL(9,I16593:I16596)</f>
        <v>20845</v>
      </c>
      <c r="J16597" s="51">
        <f>SUBTOTAL(9,J16593:J16596)</f>
        <v>15813</v>
      </c>
      <c r="K16597" s="49">
        <f>J16597/I16597</f>
        <v>0.75859918445670427</v>
      </c>
      <c r="L16597" s="51">
        <f>SUBTOTAL(9,L16593:L16596)</f>
        <v>4130</v>
      </c>
      <c r="M16597" s="51">
        <f>SUBTOTAL(9,M16593:M16596)</f>
        <v>0</v>
      </c>
      <c r="N16597" s="50">
        <f>IFERROR((M16597/L16597),"N.A")</f>
        <v>0</v>
      </c>
      <c r="O16597" s="28"/>
      <c r="P16597" s="28"/>
      <c r="Q16597" s="28"/>
      <c r="R16597" s="28"/>
      <c r="S16597" s="25"/>
    </row>
    <row r="16598" spans="2:19" s="16" customFormat="1" outlineLevel="2" x14ac:dyDescent="0.25">
      <c r="B16598" s="16" t="s">
        <v>4972</v>
      </c>
      <c r="C16598" s="16" t="s">
        <v>4485</v>
      </c>
      <c r="D16598" s="16" t="s">
        <v>107</v>
      </c>
      <c r="E16598" s="16" t="s">
        <v>2033</v>
      </c>
      <c r="G16598" s="16" t="s">
        <v>2034</v>
      </c>
      <c r="H16598" s="16" t="s">
        <v>152</v>
      </c>
      <c r="I16598" s="35">
        <v>1355808</v>
      </c>
      <c r="J16598" s="35">
        <v>495616.95</v>
      </c>
      <c r="K16598" s="36">
        <f>IFERROR((J16598/I16598),0)</f>
        <v>0.36555098509523476</v>
      </c>
      <c r="L16598" s="35">
        <v>872545</v>
      </c>
      <c r="M16598" s="35">
        <v>495616.95</v>
      </c>
      <c r="N16598" s="40">
        <f>M16598/L16598</f>
        <v>0.56801305376800049</v>
      </c>
      <c r="O16598" s="28"/>
      <c r="P16598" s="28"/>
      <c r="Q16598" s="28"/>
      <c r="R16598" s="28"/>
      <c r="S16598" s="25"/>
    </row>
    <row r="16599" spans="2:19" s="16" customFormat="1" outlineLevel="2" x14ac:dyDescent="0.25">
      <c r="B16599" s="16" t="s">
        <v>4972</v>
      </c>
      <c r="C16599" s="16" t="s">
        <v>4485</v>
      </c>
      <c r="D16599" s="16" t="s">
        <v>107</v>
      </c>
      <c r="E16599" s="16" t="s">
        <v>2033</v>
      </c>
      <c r="G16599" s="16" t="s">
        <v>2034</v>
      </c>
      <c r="H16599" s="16" t="s">
        <v>19</v>
      </c>
      <c r="I16599" s="31">
        <v>1309370</v>
      </c>
      <c r="J16599" s="31">
        <v>1309370</v>
      </c>
      <c r="K16599" s="32">
        <f>IFERROR((J16599/I16599),0)</f>
        <v>1</v>
      </c>
      <c r="L16599" s="31"/>
      <c r="M16599" s="31"/>
      <c r="N16599" s="39"/>
      <c r="O16599" s="28"/>
      <c r="P16599" s="28"/>
      <c r="Q16599" s="28"/>
      <c r="R16599" s="28"/>
      <c r="S16599" s="25"/>
    </row>
    <row r="16600" spans="2:19" s="16" customFormat="1" outlineLevel="2" x14ac:dyDescent="0.25">
      <c r="B16600" s="16" t="s">
        <v>4972</v>
      </c>
      <c r="C16600" s="16" t="s">
        <v>4485</v>
      </c>
      <c r="D16600" s="16" t="s">
        <v>107</v>
      </c>
      <c r="E16600" s="16" t="s">
        <v>2033</v>
      </c>
      <c r="G16600" s="16" t="s">
        <v>2034</v>
      </c>
      <c r="H16600" s="16" t="s">
        <v>154</v>
      </c>
      <c r="I16600" s="31">
        <v>8</v>
      </c>
      <c r="J16600" s="31">
        <v>8</v>
      </c>
      <c r="K16600" s="32">
        <f>IFERROR((J16600/I16600),0)</f>
        <v>1</v>
      </c>
      <c r="L16600" s="31"/>
      <c r="M16600" s="31"/>
      <c r="N16600" s="39"/>
      <c r="O16600" s="28"/>
      <c r="P16600" s="28"/>
      <c r="Q16600" s="28"/>
      <c r="R16600" s="28"/>
      <c r="S16600" s="25"/>
    </row>
    <row r="16601" spans="2:19" s="16" customFormat="1" outlineLevel="2" x14ac:dyDescent="0.25">
      <c r="B16601" s="16" t="s">
        <v>4972</v>
      </c>
      <c r="C16601" s="16" t="s">
        <v>4485</v>
      </c>
      <c r="D16601" s="16" t="s">
        <v>107</v>
      </c>
      <c r="E16601" s="16" t="s">
        <v>2033</v>
      </c>
      <c r="G16601" s="16" t="s">
        <v>2034</v>
      </c>
      <c r="H16601" s="16" t="s">
        <v>4491</v>
      </c>
      <c r="I16601" s="31">
        <v>73666</v>
      </c>
      <c r="J16601" s="31">
        <v>73666</v>
      </c>
      <c r="K16601" s="42"/>
      <c r="L16601" s="31"/>
      <c r="M16601" s="31"/>
      <c r="N16601" s="39"/>
      <c r="O16601" s="28"/>
      <c r="P16601" s="28"/>
      <c r="Q16601" s="28"/>
      <c r="R16601" s="28"/>
      <c r="S16601" s="25"/>
    </row>
    <row r="16602" spans="2:19" s="16" customFormat="1" outlineLevel="2" x14ac:dyDescent="0.25">
      <c r="B16602" s="16" t="s">
        <v>4972</v>
      </c>
      <c r="C16602" s="16" t="s">
        <v>4485</v>
      </c>
      <c r="D16602" s="16" t="s">
        <v>107</v>
      </c>
      <c r="E16602" s="16" t="s">
        <v>2033</v>
      </c>
      <c r="G16602" s="16" t="s">
        <v>2034</v>
      </c>
      <c r="H16602" s="16" t="s">
        <v>231</v>
      </c>
      <c r="I16602" s="31">
        <v>203125</v>
      </c>
      <c r="J16602" s="31">
        <v>203125</v>
      </c>
      <c r="K16602" s="32">
        <f>IFERROR((J16602/I16602),0)</f>
        <v>1</v>
      </c>
      <c r="L16602" s="31"/>
      <c r="M16602" s="31"/>
      <c r="N16602" s="39"/>
      <c r="O16602" s="28"/>
      <c r="P16602" s="28"/>
      <c r="Q16602" s="28"/>
      <c r="R16602" s="28"/>
      <c r="S16602" s="25"/>
    </row>
    <row r="16603" spans="2:19" s="16" customFormat="1" outlineLevel="2" x14ac:dyDescent="0.25">
      <c r="B16603" s="16" t="s">
        <v>4972</v>
      </c>
      <c r="C16603" s="16" t="s">
        <v>4485</v>
      </c>
      <c r="D16603" s="16" t="s">
        <v>107</v>
      </c>
      <c r="E16603" s="16" t="s">
        <v>2033</v>
      </c>
      <c r="G16603" s="16" t="s">
        <v>2034</v>
      </c>
      <c r="H16603" s="16" t="s">
        <v>155</v>
      </c>
      <c r="I16603" s="31">
        <v>-271162</v>
      </c>
      <c r="J16603" s="31"/>
      <c r="K16603" s="32">
        <f>IFERROR((J16603/I16603),0)</f>
        <v>0</v>
      </c>
      <c r="L16603" s="31"/>
      <c r="M16603" s="31"/>
      <c r="N16603" s="39"/>
      <c r="O16603" s="28"/>
      <c r="P16603" s="28"/>
      <c r="Q16603" s="28"/>
      <c r="R16603" s="28"/>
      <c r="S16603" s="25"/>
    </row>
    <row r="16604" spans="2:19" s="16" customFormat="1" outlineLevel="1" x14ac:dyDescent="0.25">
      <c r="B16604" s="47" t="s">
        <v>9226</v>
      </c>
      <c r="C16604" s="47" t="str">
        <f>C16603</f>
        <v>ASIGNACIONES DIRECTAS ANTICIPADAS (5% DEL SGR)</v>
      </c>
      <c r="D16604" s="47"/>
      <c r="E16604" s="47" t="str">
        <f>E16603</f>
        <v>25335</v>
      </c>
      <c r="F16604" s="47"/>
      <c r="G16604" s="47" t="str">
        <f>G16603</f>
        <v xml:space="preserve">GUAYABETAL                                        </v>
      </c>
      <c r="H16604" s="47" t="s">
        <v>10655</v>
      </c>
      <c r="I16604" s="51">
        <f>SUBTOTAL(9,I16598:I16603)</f>
        <v>2670815</v>
      </c>
      <c r="J16604" s="51">
        <f>SUBTOTAL(9,J16598:J16603)</f>
        <v>2081785.95</v>
      </c>
      <c r="K16604" s="49">
        <f>J16604/I16604</f>
        <v>0.77945718816166598</v>
      </c>
      <c r="L16604" s="51">
        <f>SUBTOTAL(9,L16598:L16603)</f>
        <v>872545</v>
      </c>
      <c r="M16604" s="51">
        <f>SUBTOTAL(9,M16598:M16603)</f>
        <v>495616.95</v>
      </c>
      <c r="N16604" s="50">
        <f>IFERROR((M16604/L16604),"N.A")</f>
        <v>0.56801305376800049</v>
      </c>
      <c r="O16604" s="28"/>
      <c r="P16604" s="28"/>
      <c r="Q16604" s="28"/>
      <c r="R16604" s="28"/>
      <c r="S16604" s="25"/>
    </row>
    <row r="16605" spans="2:19" s="16" customFormat="1" outlineLevel="2" x14ac:dyDescent="0.25">
      <c r="B16605" s="16" t="s">
        <v>4973</v>
      </c>
      <c r="C16605" s="16" t="s">
        <v>4485</v>
      </c>
      <c r="D16605" s="16" t="s">
        <v>107</v>
      </c>
      <c r="E16605" s="16" t="s">
        <v>2039</v>
      </c>
      <c r="G16605" s="16" t="s">
        <v>2040</v>
      </c>
      <c r="H16605" s="16" t="s">
        <v>152</v>
      </c>
      <c r="I16605" s="35">
        <v>474236</v>
      </c>
      <c r="J16605" s="35">
        <v>21931.249999999996</v>
      </c>
      <c r="K16605" s="36">
        <f>IFERROR((J16605/I16605),0)</f>
        <v>4.6245434762438947E-2</v>
      </c>
      <c r="L16605" s="35">
        <v>316505</v>
      </c>
      <c r="M16605" s="35">
        <v>21931.249999999996</v>
      </c>
      <c r="N16605" s="40">
        <f>M16605/L16605</f>
        <v>6.9291954313517937E-2</v>
      </c>
      <c r="O16605" s="28"/>
      <c r="P16605" s="28"/>
      <c r="Q16605" s="28"/>
      <c r="R16605" s="28"/>
      <c r="S16605" s="25"/>
    </row>
    <row r="16606" spans="2:19" s="16" customFormat="1" outlineLevel="2" x14ac:dyDescent="0.25">
      <c r="B16606" s="16" t="s">
        <v>4973</v>
      </c>
      <c r="C16606" s="16" t="s">
        <v>4485</v>
      </c>
      <c r="D16606" s="16" t="s">
        <v>107</v>
      </c>
      <c r="E16606" s="16" t="s">
        <v>2039</v>
      </c>
      <c r="G16606" s="16" t="s">
        <v>2040</v>
      </c>
      <c r="H16606" s="16" t="s">
        <v>19</v>
      </c>
      <c r="I16606" s="31">
        <v>1254666</v>
      </c>
      <c r="J16606" s="31">
        <v>1254666</v>
      </c>
      <c r="K16606" s="32">
        <f>IFERROR((J16606/I16606),0)</f>
        <v>1</v>
      </c>
      <c r="L16606" s="31"/>
      <c r="M16606" s="31"/>
      <c r="N16606" s="39"/>
      <c r="O16606" s="28"/>
      <c r="P16606" s="28"/>
      <c r="Q16606" s="28"/>
      <c r="R16606" s="28"/>
      <c r="S16606" s="25"/>
    </row>
    <row r="16607" spans="2:19" s="16" customFormat="1" outlineLevel="2" x14ac:dyDescent="0.25">
      <c r="B16607" s="16" t="s">
        <v>4973</v>
      </c>
      <c r="C16607" s="16" t="s">
        <v>4485</v>
      </c>
      <c r="D16607" s="16" t="s">
        <v>107</v>
      </c>
      <c r="E16607" s="16" t="s">
        <v>2039</v>
      </c>
      <c r="G16607" s="16" t="s">
        <v>2040</v>
      </c>
      <c r="H16607" s="16" t="s">
        <v>154</v>
      </c>
      <c r="I16607" s="31">
        <v>3</v>
      </c>
      <c r="J16607" s="31">
        <v>3</v>
      </c>
      <c r="K16607" s="32">
        <f>IFERROR((J16607/I16607),0)</f>
        <v>1</v>
      </c>
      <c r="L16607" s="31"/>
      <c r="M16607" s="31"/>
      <c r="N16607" s="39"/>
      <c r="O16607" s="28"/>
      <c r="P16607" s="28"/>
      <c r="Q16607" s="28"/>
      <c r="R16607" s="28"/>
      <c r="S16607" s="25"/>
    </row>
    <row r="16608" spans="2:19" s="16" customFormat="1" outlineLevel="2" x14ac:dyDescent="0.25">
      <c r="B16608" s="16" t="s">
        <v>4973</v>
      </c>
      <c r="C16608" s="16" t="s">
        <v>4485</v>
      </c>
      <c r="D16608" s="16" t="s">
        <v>107</v>
      </c>
      <c r="E16608" s="16" t="s">
        <v>2039</v>
      </c>
      <c r="G16608" s="16" t="s">
        <v>2040</v>
      </c>
      <c r="H16608" s="16" t="s">
        <v>4491</v>
      </c>
      <c r="I16608" s="31">
        <v>3657388</v>
      </c>
      <c r="J16608" s="31">
        <v>3657388</v>
      </c>
      <c r="K16608" s="42"/>
      <c r="L16608" s="31"/>
      <c r="M16608" s="31"/>
      <c r="N16608" s="39"/>
      <c r="O16608" s="28"/>
      <c r="P16608" s="28"/>
      <c r="Q16608" s="28"/>
      <c r="R16608" s="28"/>
      <c r="S16608" s="25"/>
    </row>
    <row r="16609" spans="2:19" s="16" customFormat="1" outlineLevel="2" x14ac:dyDescent="0.25">
      <c r="B16609" s="16" t="s">
        <v>4973</v>
      </c>
      <c r="C16609" s="16" t="s">
        <v>4485</v>
      </c>
      <c r="D16609" s="16" t="s">
        <v>107</v>
      </c>
      <c r="E16609" s="16" t="s">
        <v>2039</v>
      </c>
      <c r="G16609" s="16" t="s">
        <v>2040</v>
      </c>
      <c r="H16609" s="16" t="s">
        <v>231</v>
      </c>
      <c r="I16609" s="31">
        <v>76284</v>
      </c>
      <c r="J16609" s="31">
        <v>76284</v>
      </c>
      <c r="K16609" s="32">
        <f>IFERROR((J16609/I16609),0)</f>
        <v>1</v>
      </c>
      <c r="L16609" s="31"/>
      <c r="M16609" s="31"/>
      <c r="N16609" s="39"/>
      <c r="O16609" s="28"/>
      <c r="P16609" s="28"/>
      <c r="Q16609" s="28"/>
      <c r="R16609" s="28"/>
      <c r="S16609" s="25"/>
    </row>
    <row r="16610" spans="2:19" s="16" customFormat="1" outlineLevel="2" x14ac:dyDescent="0.25">
      <c r="B16610" s="16" t="s">
        <v>4973</v>
      </c>
      <c r="C16610" s="16" t="s">
        <v>4485</v>
      </c>
      <c r="D16610" s="16" t="s">
        <v>107</v>
      </c>
      <c r="E16610" s="16" t="s">
        <v>2039</v>
      </c>
      <c r="G16610" s="16" t="s">
        <v>2040</v>
      </c>
      <c r="H16610" s="16" t="s">
        <v>155</v>
      </c>
      <c r="I16610" s="31">
        <v>-94847</v>
      </c>
      <c r="J16610" s="31"/>
      <c r="K16610" s="32">
        <f>IFERROR((J16610/I16610),0)</f>
        <v>0</v>
      </c>
      <c r="L16610" s="31"/>
      <c r="M16610" s="31"/>
      <c r="N16610" s="39"/>
      <c r="O16610" s="28"/>
      <c r="P16610" s="28"/>
      <c r="Q16610" s="28"/>
      <c r="R16610" s="28"/>
      <c r="S16610" s="25"/>
    </row>
    <row r="16611" spans="2:19" s="16" customFormat="1" outlineLevel="1" x14ac:dyDescent="0.25">
      <c r="B16611" s="47" t="s">
        <v>9227</v>
      </c>
      <c r="C16611" s="47" t="str">
        <f>C16610</f>
        <v>ASIGNACIONES DIRECTAS ANTICIPADAS (5% DEL SGR)</v>
      </c>
      <c r="D16611" s="47"/>
      <c r="E16611" s="47" t="str">
        <f>E16610</f>
        <v>25326</v>
      </c>
      <c r="F16611" s="47"/>
      <c r="G16611" s="47" t="str">
        <f>G16610</f>
        <v xml:space="preserve">GUATAVITA                                         </v>
      </c>
      <c r="H16611" s="47" t="s">
        <v>10655</v>
      </c>
      <c r="I16611" s="51">
        <f>SUBTOTAL(9,I16605:I16610)</f>
        <v>5367730</v>
      </c>
      <c r="J16611" s="51">
        <f>SUBTOTAL(9,J16605:J16610)</f>
        <v>5010272.25</v>
      </c>
      <c r="K16611" s="49">
        <f>J16611/I16611</f>
        <v>0.933406160518506</v>
      </c>
      <c r="L16611" s="51">
        <f>SUBTOTAL(9,L16605:L16610)</f>
        <v>316505</v>
      </c>
      <c r="M16611" s="51">
        <f>SUBTOTAL(9,M16605:M16610)</f>
        <v>21931.249999999996</v>
      </c>
      <c r="N16611" s="50">
        <f>IFERROR((M16611/L16611),"N.A")</f>
        <v>6.9291954313517937E-2</v>
      </c>
      <c r="O16611" s="28"/>
      <c r="P16611" s="28"/>
      <c r="Q16611" s="28"/>
      <c r="R16611" s="28"/>
      <c r="S16611" s="25"/>
    </row>
    <row r="16612" spans="2:19" s="16" customFormat="1" outlineLevel="2" x14ac:dyDescent="0.25">
      <c r="B16612" s="16" t="s">
        <v>4974</v>
      </c>
      <c r="C16612" s="16" t="s">
        <v>4485</v>
      </c>
      <c r="D16612" s="16" t="s">
        <v>107</v>
      </c>
      <c r="E16612" s="16" t="s">
        <v>2042</v>
      </c>
      <c r="G16612" s="16" t="s">
        <v>2043</v>
      </c>
      <c r="H16612" s="16" t="s">
        <v>152</v>
      </c>
      <c r="I16612" s="35">
        <v>4224530</v>
      </c>
      <c r="J16612" s="35">
        <v>332900.76</v>
      </c>
      <c r="K16612" s="36">
        <f>IFERROR((J16612/I16612),0)</f>
        <v>7.8801845412389077E-2</v>
      </c>
      <c r="L16612" s="35">
        <v>2706445</v>
      </c>
      <c r="M16612" s="35">
        <v>332900.76</v>
      </c>
      <c r="N16612" s="40">
        <f>M16612/L16612</f>
        <v>0.12300296514431293</v>
      </c>
      <c r="O16612" s="28"/>
      <c r="P16612" s="28"/>
      <c r="Q16612" s="28"/>
      <c r="R16612" s="28"/>
      <c r="S16612" s="25"/>
    </row>
    <row r="16613" spans="2:19" s="16" customFormat="1" outlineLevel="2" x14ac:dyDescent="0.25">
      <c r="B16613" s="16" t="s">
        <v>4974</v>
      </c>
      <c r="C16613" s="16" t="s">
        <v>4485</v>
      </c>
      <c r="D16613" s="16" t="s">
        <v>107</v>
      </c>
      <c r="E16613" s="16" t="s">
        <v>2042</v>
      </c>
      <c r="G16613" s="16" t="s">
        <v>2043</v>
      </c>
      <c r="H16613" s="16" t="s">
        <v>19</v>
      </c>
      <c r="I16613" s="31">
        <v>4982756</v>
      </c>
      <c r="J16613" s="31">
        <v>4982756</v>
      </c>
      <c r="K16613" s="32">
        <f>IFERROR((J16613/I16613),0)</f>
        <v>1</v>
      </c>
      <c r="L16613" s="31"/>
      <c r="M16613" s="31"/>
      <c r="N16613" s="39"/>
      <c r="O16613" s="28"/>
      <c r="P16613" s="28"/>
      <c r="Q16613" s="28"/>
      <c r="R16613" s="28"/>
      <c r="S16613" s="25"/>
    </row>
    <row r="16614" spans="2:19" s="16" customFormat="1" outlineLevel="2" x14ac:dyDescent="0.25">
      <c r="B16614" s="16" t="s">
        <v>4974</v>
      </c>
      <c r="C16614" s="16" t="s">
        <v>4485</v>
      </c>
      <c r="D16614" s="16" t="s">
        <v>107</v>
      </c>
      <c r="E16614" s="16" t="s">
        <v>2042</v>
      </c>
      <c r="G16614" s="16" t="s">
        <v>2043</v>
      </c>
      <c r="H16614" s="16" t="s">
        <v>154</v>
      </c>
      <c r="I16614" s="31">
        <v>26</v>
      </c>
      <c r="J16614" s="31">
        <v>26</v>
      </c>
      <c r="K16614" s="32">
        <f>IFERROR((J16614/I16614),0)</f>
        <v>1</v>
      </c>
      <c r="L16614" s="31"/>
      <c r="M16614" s="31"/>
      <c r="N16614" s="39"/>
      <c r="O16614" s="28"/>
      <c r="P16614" s="28"/>
      <c r="Q16614" s="28"/>
      <c r="R16614" s="28"/>
      <c r="S16614" s="25"/>
    </row>
    <row r="16615" spans="2:19" s="16" customFormat="1" outlineLevel="2" x14ac:dyDescent="0.25">
      <c r="B16615" s="16" t="s">
        <v>4974</v>
      </c>
      <c r="C16615" s="16" t="s">
        <v>4485</v>
      </c>
      <c r="D16615" s="16" t="s">
        <v>107</v>
      </c>
      <c r="E16615" s="16" t="s">
        <v>2042</v>
      </c>
      <c r="G16615" s="16" t="s">
        <v>2043</v>
      </c>
      <c r="H16615" s="16" t="s">
        <v>231</v>
      </c>
      <c r="I16615" s="31">
        <v>627217</v>
      </c>
      <c r="J16615" s="31">
        <v>627217</v>
      </c>
      <c r="K16615" s="32">
        <f>IFERROR((J16615/I16615),0)</f>
        <v>1</v>
      </c>
      <c r="L16615" s="31"/>
      <c r="M16615" s="31"/>
      <c r="N16615" s="39"/>
      <c r="O16615" s="28"/>
      <c r="P16615" s="28"/>
      <c r="Q16615" s="28"/>
      <c r="R16615" s="28"/>
      <c r="S16615" s="25"/>
    </row>
    <row r="16616" spans="2:19" s="16" customFormat="1" outlineLevel="2" x14ac:dyDescent="0.25">
      <c r="B16616" s="16" t="s">
        <v>4974</v>
      </c>
      <c r="C16616" s="16" t="s">
        <v>4485</v>
      </c>
      <c r="D16616" s="16" t="s">
        <v>107</v>
      </c>
      <c r="E16616" s="16" t="s">
        <v>2042</v>
      </c>
      <c r="G16616" s="16" t="s">
        <v>2043</v>
      </c>
      <c r="H16616" s="16" t="s">
        <v>155</v>
      </c>
      <c r="I16616" s="31">
        <v>-844906</v>
      </c>
      <c r="J16616" s="31"/>
      <c r="K16616" s="32">
        <f>IFERROR((J16616/I16616),0)</f>
        <v>0</v>
      </c>
      <c r="L16616" s="31"/>
      <c r="M16616" s="31"/>
      <c r="N16616" s="39"/>
      <c r="O16616" s="28"/>
      <c r="P16616" s="28"/>
      <c r="Q16616" s="28"/>
      <c r="R16616" s="28"/>
      <c r="S16616" s="25"/>
    </row>
    <row r="16617" spans="2:19" s="16" customFormat="1" outlineLevel="1" x14ac:dyDescent="0.25">
      <c r="B16617" s="47" t="s">
        <v>9228</v>
      </c>
      <c r="C16617" s="47" t="str">
        <f>C16616</f>
        <v>ASIGNACIONES DIRECTAS ANTICIPADAS (5% DEL SGR)</v>
      </c>
      <c r="D16617" s="47"/>
      <c r="E16617" s="47" t="str">
        <f>E16616</f>
        <v>25324</v>
      </c>
      <c r="F16617" s="47"/>
      <c r="G16617" s="47" t="str">
        <f>G16616</f>
        <v xml:space="preserve">GUATAQUÍ                                          </v>
      </c>
      <c r="H16617" s="47" t="s">
        <v>10655</v>
      </c>
      <c r="I16617" s="51">
        <f>SUBTOTAL(9,I16612:I16616)</f>
        <v>8989623</v>
      </c>
      <c r="J16617" s="51">
        <f>SUBTOTAL(9,J16612:J16616)</f>
        <v>5942899.7599999998</v>
      </c>
      <c r="K16617" s="49">
        <f>J16617/I16617</f>
        <v>0.6610844258986166</v>
      </c>
      <c r="L16617" s="51">
        <f>SUBTOTAL(9,L16612:L16616)</f>
        <v>2706445</v>
      </c>
      <c r="M16617" s="51">
        <f>SUBTOTAL(9,M16612:M16616)</f>
        <v>332900.76</v>
      </c>
      <c r="N16617" s="50">
        <f>IFERROR((M16617/L16617),"N.A")</f>
        <v>0.12300296514431293</v>
      </c>
      <c r="O16617" s="28"/>
      <c r="P16617" s="28"/>
      <c r="Q16617" s="28"/>
      <c r="R16617" s="28"/>
      <c r="S16617" s="25"/>
    </row>
    <row r="16618" spans="2:19" s="16" customFormat="1" outlineLevel="2" x14ac:dyDescent="0.25">
      <c r="B16618" s="16" t="s">
        <v>4975</v>
      </c>
      <c r="C16618" s="16" t="s">
        <v>4485</v>
      </c>
      <c r="D16618" s="16" t="s">
        <v>107</v>
      </c>
      <c r="E16618" s="16" t="s">
        <v>2045</v>
      </c>
      <c r="G16618" s="16" t="s">
        <v>2046</v>
      </c>
      <c r="H16618" s="16" t="s">
        <v>152</v>
      </c>
      <c r="I16618" s="35">
        <v>207647</v>
      </c>
      <c r="J16618" s="35">
        <v>207647</v>
      </c>
      <c r="K16618" s="36">
        <f>IFERROR((J16618/I16618),0)</f>
        <v>1</v>
      </c>
      <c r="L16618" s="35">
        <v>135325</v>
      </c>
      <c r="M16618" s="35">
        <v>207647</v>
      </c>
      <c r="N16618" s="40">
        <f>M16618/L16618</f>
        <v>1.5344319231479771</v>
      </c>
      <c r="O16618" s="28"/>
      <c r="P16618" s="28"/>
      <c r="Q16618" s="28"/>
      <c r="R16618" s="28"/>
      <c r="S16618" s="25"/>
    </row>
    <row r="16619" spans="2:19" s="16" customFormat="1" outlineLevel="2" x14ac:dyDescent="0.25">
      <c r="B16619" s="16" t="s">
        <v>4975</v>
      </c>
      <c r="C16619" s="16" t="s">
        <v>4485</v>
      </c>
      <c r="D16619" s="16" t="s">
        <v>107</v>
      </c>
      <c r="E16619" s="16" t="s">
        <v>2045</v>
      </c>
      <c r="G16619" s="16" t="s">
        <v>2046</v>
      </c>
      <c r="H16619" s="16" t="s">
        <v>19</v>
      </c>
      <c r="I16619" s="31">
        <v>2375328</v>
      </c>
      <c r="J16619" s="31">
        <v>2375328</v>
      </c>
      <c r="K16619" s="32">
        <f>IFERROR((J16619/I16619),0)</f>
        <v>1</v>
      </c>
      <c r="L16619" s="31"/>
      <c r="M16619" s="31"/>
      <c r="N16619" s="39"/>
      <c r="O16619" s="28"/>
      <c r="P16619" s="28"/>
      <c r="Q16619" s="28"/>
      <c r="R16619" s="28"/>
      <c r="S16619" s="25"/>
    </row>
    <row r="16620" spans="2:19" s="16" customFormat="1" outlineLevel="2" x14ac:dyDescent="0.25">
      <c r="B16620" s="16" t="s">
        <v>4975</v>
      </c>
      <c r="C16620" s="16" t="s">
        <v>4485</v>
      </c>
      <c r="D16620" s="16" t="s">
        <v>107</v>
      </c>
      <c r="E16620" s="16" t="s">
        <v>2045</v>
      </c>
      <c r="G16620" s="16" t="s">
        <v>2046</v>
      </c>
      <c r="H16620" s="16" t="s">
        <v>154</v>
      </c>
      <c r="I16620" s="31">
        <v>1</v>
      </c>
      <c r="J16620" s="31">
        <v>1</v>
      </c>
      <c r="K16620" s="32">
        <f>IFERROR((J16620/I16620),0)</f>
        <v>1</v>
      </c>
      <c r="L16620" s="31"/>
      <c r="M16620" s="31"/>
      <c r="N16620" s="39"/>
      <c r="O16620" s="28"/>
      <c r="P16620" s="28"/>
      <c r="Q16620" s="28"/>
      <c r="R16620" s="28"/>
      <c r="S16620" s="25"/>
    </row>
    <row r="16621" spans="2:19" s="16" customFormat="1" outlineLevel="2" x14ac:dyDescent="0.25">
      <c r="B16621" s="16" t="s">
        <v>4975</v>
      </c>
      <c r="C16621" s="16" t="s">
        <v>4485</v>
      </c>
      <c r="D16621" s="16" t="s">
        <v>107</v>
      </c>
      <c r="E16621" s="16" t="s">
        <v>2045</v>
      </c>
      <c r="G16621" s="16" t="s">
        <v>2046</v>
      </c>
      <c r="H16621" s="16" t="s">
        <v>4491</v>
      </c>
      <c r="I16621" s="31">
        <v>39</v>
      </c>
      <c r="J16621" s="31">
        <v>39</v>
      </c>
      <c r="K16621" s="42"/>
      <c r="L16621" s="31"/>
      <c r="M16621" s="31"/>
      <c r="N16621" s="39"/>
      <c r="O16621" s="28"/>
      <c r="P16621" s="28"/>
      <c r="Q16621" s="28"/>
      <c r="R16621" s="28"/>
      <c r="S16621" s="25"/>
    </row>
    <row r="16622" spans="2:19" s="16" customFormat="1" outlineLevel="2" x14ac:dyDescent="0.25">
      <c r="B16622" s="16" t="s">
        <v>4975</v>
      </c>
      <c r="C16622" s="16" t="s">
        <v>4485</v>
      </c>
      <c r="D16622" s="16" t="s">
        <v>107</v>
      </c>
      <c r="E16622" s="16" t="s">
        <v>2045</v>
      </c>
      <c r="G16622" s="16" t="s">
        <v>2046</v>
      </c>
      <c r="H16622" s="16" t="s">
        <v>231</v>
      </c>
      <c r="I16622" s="31">
        <v>31892</v>
      </c>
      <c r="J16622" s="31">
        <v>31892</v>
      </c>
      <c r="K16622" s="32">
        <f>IFERROR((J16622/I16622),0)</f>
        <v>1</v>
      </c>
      <c r="L16622" s="31"/>
      <c r="M16622" s="31"/>
      <c r="N16622" s="39"/>
      <c r="O16622" s="28"/>
      <c r="P16622" s="28"/>
      <c r="Q16622" s="28"/>
      <c r="R16622" s="28"/>
      <c r="S16622" s="25"/>
    </row>
    <row r="16623" spans="2:19" s="16" customFormat="1" outlineLevel="2" x14ac:dyDescent="0.25">
      <c r="B16623" s="16" t="s">
        <v>4975</v>
      </c>
      <c r="C16623" s="16" t="s">
        <v>4485</v>
      </c>
      <c r="D16623" s="16" t="s">
        <v>107</v>
      </c>
      <c r="E16623" s="16" t="s">
        <v>2045</v>
      </c>
      <c r="G16623" s="16" t="s">
        <v>2046</v>
      </c>
      <c r="H16623" s="16" t="s">
        <v>155</v>
      </c>
      <c r="I16623" s="31">
        <v>-41529</v>
      </c>
      <c r="J16623" s="31"/>
      <c r="K16623" s="32">
        <f>IFERROR((J16623/I16623),0)</f>
        <v>0</v>
      </c>
      <c r="L16623" s="31"/>
      <c r="M16623" s="31"/>
      <c r="N16623" s="39"/>
      <c r="O16623" s="28"/>
      <c r="P16623" s="28"/>
      <c r="Q16623" s="28"/>
      <c r="R16623" s="28"/>
      <c r="S16623" s="25"/>
    </row>
    <row r="16624" spans="2:19" s="16" customFormat="1" outlineLevel="1" x14ac:dyDescent="0.25">
      <c r="B16624" s="47" t="s">
        <v>9229</v>
      </c>
      <c r="C16624" s="47" t="str">
        <f>C16623</f>
        <v>ASIGNACIONES DIRECTAS ANTICIPADAS (5% DEL SGR)</v>
      </c>
      <c r="D16624" s="47"/>
      <c r="E16624" s="47" t="str">
        <f>E16623</f>
        <v>25322</v>
      </c>
      <c r="F16624" s="47"/>
      <c r="G16624" s="47" t="str">
        <f>G16623</f>
        <v xml:space="preserve">GUASCA                                            </v>
      </c>
      <c r="H16624" s="47" t="s">
        <v>10655</v>
      </c>
      <c r="I16624" s="51">
        <f>SUBTOTAL(9,I16618:I16623)</f>
        <v>2573378</v>
      </c>
      <c r="J16624" s="51">
        <f>SUBTOTAL(9,J16618:J16623)</f>
        <v>2614907</v>
      </c>
      <c r="K16624" s="49">
        <f>J16624/I16624</f>
        <v>1.0161379323208639</v>
      </c>
      <c r="L16624" s="51">
        <f>SUBTOTAL(9,L16618:L16623)</f>
        <v>135325</v>
      </c>
      <c r="M16624" s="51">
        <f>SUBTOTAL(9,M16618:M16623)</f>
        <v>207647</v>
      </c>
      <c r="N16624" s="50">
        <f>IFERROR((M16624/L16624),"N.A")</f>
        <v>1.5344319231479771</v>
      </c>
      <c r="O16624" s="28"/>
      <c r="P16624" s="28"/>
      <c r="Q16624" s="28"/>
      <c r="R16624" s="28"/>
      <c r="S16624" s="25"/>
    </row>
    <row r="16625" spans="2:19" s="16" customFormat="1" outlineLevel="2" x14ac:dyDescent="0.25">
      <c r="B16625" s="16" t="s">
        <v>4976</v>
      </c>
      <c r="C16625" s="16" t="s">
        <v>4485</v>
      </c>
      <c r="D16625" s="16" t="s">
        <v>107</v>
      </c>
      <c r="E16625" s="16" t="s">
        <v>2048</v>
      </c>
      <c r="G16625" s="16" t="s">
        <v>2049</v>
      </c>
      <c r="H16625" s="16" t="s">
        <v>152</v>
      </c>
      <c r="I16625" s="35">
        <v>893791</v>
      </c>
      <c r="J16625" s="35">
        <v>4377</v>
      </c>
      <c r="K16625" s="36">
        <f>IFERROR((J16625/I16625),0)</f>
        <v>4.8971180063348144E-3</v>
      </c>
      <c r="L16625" s="35">
        <v>586894</v>
      </c>
      <c r="M16625" s="35">
        <v>4377</v>
      </c>
      <c r="N16625" s="40">
        <f>M16625/L16625</f>
        <v>7.4579055161579436E-3</v>
      </c>
      <c r="O16625" s="28"/>
      <c r="P16625" s="28"/>
      <c r="Q16625" s="28"/>
      <c r="R16625" s="28"/>
      <c r="S16625" s="25"/>
    </row>
    <row r="16626" spans="2:19" s="16" customFormat="1" outlineLevel="2" x14ac:dyDescent="0.25">
      <c r="B16626" s="16" t="s">
        <v>4976</v>
      </c>
      <c r="C16626" s="16" t="s">
        <v>4485</v>
      </c>
      <c r="D16626" s="16" t="s">
        <v>107</v>
      </c>
      <c r="E16626" s="16" t="s">
        <v>2048</v>
      </c>
      <c r="G16626" s="16" t="s">
        <v>2049</v>
      </c>
      <c r="H16626" s="16" t="s">
        <v>19</v>
      </c>
      <c r="I16626" s="31">
        <v>3062768</v>
      </c>
      <c r="J16626" s="31">
        <v>3062768</v>
      </c>
      <c r="K16626" s="32">
        <f>IFERROR((J16626/I16626),0)</f>
        <v>1</v>
      </c>
      <c r="L16626" s="31"/>
      <c r="M16626" s="31"/>
      <c r="N16626" s="39"/>
      <c r="O16626" s="28"/>
      <c r="P16626" s="28"/>
      <c r="Q16626" s="28"/>
      <c r="R16626" s="28"/>
      <c r="S16626" s="25"/>
    </row>
    <row r="16627" spans="2:19" s="16" customFormat="1" outlineLevel="2" x14ac:dyDescent="0.25">
      <c r="B16627" s="16" t="s">
        <v>4976</v>
      </c>
      <c r="C16627" s="16" t="s">
        <v>4485</v>
      </c>
      <c r="D16627" s="16" t="s">
        <v>107</v>
      </c>
      <c r="E16627" s="16" t="s">
        <v>2048</v>
      </c>
      <c r="G16627" s="16" t="s">
        <v>2049</v>
      </c>
      <c r="H16627" s="16" t="s">
        <v>154</v>
      </c>
      <c r="I16627" s="31">
        <v>6</v>
      </c>
      <c r="J16627" s="31">
        <v>6</v>
      </c>
      <c r="K16627" s="32">
        <f>IFERROR((J16627/I16627),0)</f>
        <v>1</v>
      </c>
      <c r="L16627" s="31"/>
      <c r="M16627" s="31"/>
      <c r="N16627" s="39"/>
      <c r="O16627" s="28"/>
      <c r="P16627" s="28"/>
      <c r="Q16627" s="28"/>
      <c r="R16627" s="28"/>
      <c r="S16627" s="25"/>
    </row>
    <row r="16628" spans="2:19" s="16" customFormat="1" outlineLevel="2" x14ac:dyDescent="0.25">
      <c r="B16628" s="16" t="s">
        <v>4976</v>
      </c>
      <c r="C16628" s="16" t="s">
        <v>4485</v>
      </c>
      <c r="D16628" s="16" t="s">
        <v>107</v>
      </c>
      <c r="E16628" s="16" t="s">
        <v>2048</v>
      </c>
      <c r="G16628" s="16" t="s">
        <v>2049</v>
      </c>
      <c r="H16628" s="16" t="s">
        <v>4491</v>
      </c>
      <c r="I16628" s="31">
        <v>4823</v>
      </c>
      <c r="J16628" s="31">
        <v>4823</v>
      </c>
      <c r="K16628" s="42"/>
      <c r="L16628" s="31"/>
      <c r="M16628" s="31"/>
      <c r="N16628" s="39"/>
      <c r="O16628" s="28"/>
      <c r="P16628" s="28"/>
      <c r="Q16628" s="28"/>
      <c r="R16628" s="28"/>
      <c r="S16628" s="25"/>
    </row>
    <row r="16629" spans="2:19" s="16" customFormat="1" outlineLevel="2" x14ac:dyDescent="0.25">
      <c r="B16629" s="16" t="s">
        <v>4976</v>
      </c>
      <c r="C16629" s="16" t="s">
        <v>4485</v>
      </c>
      <c r="D16629" s="16" t="s">
        <v>107</v>
      </c>
      <c r="E16629" s="16" t="s">
        <v>2048</v>
      </c>
      <c r="G16629" s="16" t="s">
        <v>2049</v>
      </c>
      <c r="H16629" s="16" t="s">
        <v>231</v>
      </c>
      <c r="I16629" s="31">
        <v>139316</v>
      </c>
      <c r="J16629" s="31">
        <v>139316</v>
      </c>
      <c r="K16629" s="32">
        <f>IFERROR((J16629/I16629),0)</f>
        <v>1</v>
      </c>
      <c r="L16629" s="31"/>
      <c r="M16629" s="31"/>
      <c r="N16629" s="39"/>
      <c r="O16629" s="28"/>
      <c r="P16629" s="28"/>
      <c r="Q16629" s="28"/>
      <c r="R16629" s="28"/>
      <c r="S16629" s="25"/>
    </row>
    <row r="16630" spans="2:19" s="16" customFormat="1" outlineLevel="2" x14ac:dyDescent="0.25">
      <c r="B16630" s="16" t="s">
        <v>4976</v>
      </c>
      <c r="C16630" s="16" t="s">
        <v>4485</v>
      </c>
      <c r="D16630" s="16" t="s">
        <v>107</v>
      </c>
      <c r="E16630" s="16" t="s">
        <v>2048</v>
      </c>
      <c r="G16630" s="16" t="s">
        <v>2049</v>
      </c>
      <c r="H16630" s="16" t="s">
        <v>155</v>
      </c>
      <c r="I16630" s="31">
        <v>-178758</v>
      </c>
      <c r="J16630" s="31"/>
      <c r="K16630" s="32">
        <f>IFERROR((J16630/I16630),0)</f>
        <v>0</v>
      </c>
      <c r="L16630" s="31"/>
      <c r="M16630" s="31"/>
      <c r="N16630" s="39"/>
      <c r="O16630" s="28"/>
      <c r="P16630" s="28"/>
      <c r="Q16630" s="28"/>
      <c r="R16630" s="28"/>
      <c r="S16630" s="25"/>
    </row>
    <row r="16631" spans="2:19" s="16" customFormat="1" outlineLevel="1" x14ac:dyDescent="0.25">
      <c r="B16631" s="47" t="s">
        <v>9230</v>
      </c>
      <c r="C16631" s="47" t="str">
        <f>C16630</f>
        <v>ASIGNACIONES DIRECTAS ANTICIPADAS (5% DEL SGR)</v>
      </c>
      <c r="D16631" s="47"/>
      <c r="E16631" s="47" t="str">
        <f>E16630</f>
        <v>25320</v>
      </c>
      <c r="F16631" s="47"/>
      <c r="G16631" s="47" t="str">
        <f>G16630</f>
        <v xml:space="preserve">GUADUAS                                           </v>
      </c>
      <c r="H16631" s="47" t="s">
        <v>10655</v>
      </c>
      <c r="I16631" s="51">
        <f>SUBTOTAL(9,I16625:I16630)</f>
        <v>3921946</v>
      </c>
      <c r="J16631" s="51">
        <f>SUBTOTAL(9,J16625:J16630)</f>
        <v>3211290</v>
      </c>
      <c r="K16631" s="49">
        <f>J16631/I16631</f>
        <v>0.81880015686090524</v>
      </c>
      <c r="L16631" s="51">
        <f>SUBTOTAL(9,L16625:L16630)</f>
        <v>586894</v>
      </c>
      <c r="M16631" s="51">
        <f>SUBTOTAL(9,M16625:M16630)</f>
        <v>4377</v>
      </c>
      <c r="N16631" s="50">
        <f>IFERROR((M16631/L16631),"N.A")</f>
        <v>7.4579055161579436E-3</v>
      </c>
      <c r="O16631" s="28"/>
      <c r="P16631" s="28"/>
      <c r="Q16631" s="28"/>
      <c r="R16631" s="28"/>
      <c r="S16631" s="25"/>
    </row>
    <row r="16632" spans="2:19" s="16" customFormat="1" outlineLevel="2" x14ac:dyDescent="0.25">
      <c r="B16632" s="16" t="s">
        <v>4977</v>
      </c>
      <c r="C16632" s="16" t="s">
        <v>4485</v>
      </c>
      <c r="D16632" s="16" t="s">
        <v>107</v>
      </c>
      <c r="E16632" s="16" t="s">
        <v>2051</v>
      </c>
      <c r="G16632" s="16" t="s">
        <v>2052</v>
      </c>
      <c r="H16632" s="16" t="s">
        <v>152</v>
      </c>
      <c r="I16632" s="35">
        <v>1041100072</v>
      </c>
      <c r="J16632" s="35">
        <v>747779691.08999991</v>
      </c>
      <c r="K16632" s="36">
        <f>IFERROR((J16632/I16632),0)</f>
        <v>0.71825918679794298</v>
      </c>
      <c r="L16632" s="35">
        <v>696766442</v>
      </c>
      <c r="M16632" s="35">
        <v>747779691.08999991</v>
      </c>
      <c r="N16632" s="40">
        <f>M16632/L16632</f>
        <v>1.073214273844147</v>
      </c>
      <c r="O16632" s="28"/>
      <c r="P16632" s="28"/>
      <c r="Q16632" s="28"/>
      <c r="R16632" s="28"/>
      <c r="S16632" s="25"/>
    </row>
    <row r="16633" spans="2:19" s="16" customFormat="1" outlineLevel="2" x14ac:dyDescent="0.25">
      <c r="B16633" s="16" t="s">
        <v>4977</v>
      </c>
      <c r="C16633" s="16" t="s">
        <v>4485</v>
      </c>
      <c r="D16633" s="16" t="s">
        <v>107</v>
      </c>
      <c r="E16633" s="16" t="s">
        <v>2051</v>
      </c>
      <c r="G16633" s="16" t="s">
        <v>2052</v>
      </c>
      <c r="H16633" s="16" t="s">
        <v>19</v>
      </c>
      <c r="I16633" s="31">
        <v>1712919278</v>
      </c>
      <c r="J16633" s="31">
        <v>1712919278</v>
      </c>
      <c r="K16633" s="32">
        <f>IFERROR((J16633/I16633),0)</f>
        <v>1</v>
      </c>
      <c r="L16633" s="31"/>
      <c r="M16633" s="31"/>
      <c r="N16633" s="39"/>
      <c r="O16633" s="28"/>
      <c r="P16633" s="28"/>
      <c r="Q16633" s="28"/>
      <c r="R16633" s="28"/>
      <c r="S16633" s="25"/>
    </row>
    <row r="16634" spans="2:19" s="16" customFormat="1" outlineLevel="2" x14ac:dyDescent="0.25">
      <c r="B16634" s="16" t="s">
        <v>4977</v>
      </c>
      <c r="C16634" s="16" t="s">
        <v>4485</v>
      </c>
      <c r="D16634" s="16" t="s">
        <v>107</v>
      </c>
      <c r="E16634" s="16" t="s">
        <v>2051</v>
      </c>
      <c r="G16634" s="16" t="s">
        <v>2052</v>
      </c>
      <c r="H16634" s="16" t="s">
        <v>154</v>
      </c>
      <c r="I16634" s="31">
        <v>6439</v>
      </c>
      <c r="J16634" s="31">
        <v>6439</v>
      </c>
      <c r="K16634" s="32">
        <f>IFERROR((J16634/I16634),0)</f>
        <v>1</v>
      </c>
      <c r="L16634" s="31"/>
      <c r="M16634" s="31"/>
      <c r="N16634" s="39"/>
      <c r="O16634" s="28"/>
      <c r="P16634" s="28"/>
      <c r="Q16634" s="28"/>
      <c r="R16634" s="28"/>
      <c r="S16634" s="25"/>
    </row>
    <row r="16635" spans="2:19" s="16" customFormat="1" outlineLevel="2" x14ac:dyDescent="0.25">
      <c r="B16635" s="16" t="s">
        <v>4977</v>
      </c>
      <c r="C16635" s="16" t="s">
        <v>4485</v>
      </c>
      <c r="D16635" s="16" t="s">
        <v>107</v>
      </c>
      <c r="E16635" s="16" t="s">
        <v>2051</v>
      </c>
      <c r="G16635" s="16" t="s">
        <v>2052</v>
      </c>
      <c r="H16635" s="16" t="s">
        <v>4491</v>
      </c>
      <c r="I16635" s="31">
        <v>434532870</v>
      </c>
      <c r="J16635" s="31">
        <v>434532870</v>
      </c>
      <c r="K16635" s="42"/>
      <c r="L16635" s="31"/>
      <c r="M16635" s="31"/>
      <c r="N16635" s="39"/>
      <c r="O16635" s="28"/>
      <c r="P16635" s="28"/>
      <c r="Q16635" s="28"/>
      <c r="R16635" s="28"/>
      <c r="S16635" s="25"/>
    </row>
    <row r="16636" spans="2:19" s="16" customFormat="1" outlineLevel="2" x14ac:dyDescent="0.25">
      <c r="B16636" s="16" t="s">
        <v>4977</v>
      </c>
      <c r="C16636" s="16" t="s">
        <v>4485</v>
      </c>
      <c r="D16636" s="16" t="s">
        <v>107</v>
      </c>
      <c r="E16636" s="16" t="s">
        <v>2051</v>
      </c>
      <c r="G16636" s="16" t="s">
        <v>2052</v>
      </c>
      <c r="H16636" s="16" t="s">
        <v>231</v>
      </c>
      <c r="I16636" s="31">
        <v>168364098</v>
      </c>
      <c r="J16636" s="31">
        <v>168364098</v>
      </c>
      <c r="K16636" s="32">
        <f>IFERROR((J16636/I16636),0)</f>
        <v>1</v>
      </c>
      <c r="L16636" s="31"/>
      <c r="M16636" s="31"/>
      <c r="N16636" s="39"/>
      <c r="O16636" s="28"/>
      <c r="P16636" s="28"/>
      <c r="Q16636" s="28"/>
      <c r="R16636" s="28"/>
      <c r="S16636" s="25"/>
    </row>
    <row r="16637" spans="2:19" s="16" customFormat="1" outlineLevel="2" x14ac:dyDescent="0.25">
      <c r="B16637" s="16" t="s">
        <v>4977</v>
      </c>
      <c r="C16637" s="16" t="s">
        <v>4485</v>
      </c>
      <c r="D16637" s="16" t="s">
        <v>107</v>
      </c>
      <c r="E16637" s="16" t="s">
        <v>2051</v>
      </c>
      <c r="G16637" s="16" t="s">
        <v>2052</v>
      </c>
      <c r="H16637" s="16" t="s">
        <v>155</v>
      </c>
      <c r="I16637" s="31">
        <v>-208220014</v>
      </c>
      <c r="J16637" s="31"/>
      <c r="K16637" s="32">
        <f>IFERROR((J16637/I16637),0)</f>
        <v>0</v>
      </c>
      <c r="L16637" s="31"/>
      <c r="M16637" s="31"/>
      <c r="N16637" s="39"/>
      <c r="O16637" s="28"/>
      <c r="P16637" s="28"/>
      <c r="Q16637" s="28"/>
      <c r="R16637" s="28"/>
      <c r="S16637" s="25"/>
    </row>
    <row r="16638" spans="2:19" s="16" customFormat="1" outlineLevel="1" x14ac:dyDescent="0.25">
      <c r="B16638" s="47" t="s">
        <v>9231</v>
      </c>
      <c r="C16638" s="47" t="str">
        <f>C16637</f>
        <v>ASIGNACIONES DIRECTAS ANTICIPADAS (5% DEL SGR)</v>
      </c>
      <c r="D16638" s="47"/>
      <c r="E16638" s="47" t="str">
        <f>E16637</f>
        <v>25317</v>
      </c>
      <c r="F16638" s="47"/>
      <c r="G16638" s="47" t="str">
        <f>G16637</f>
        <v xml:space="preserve">GUACHETÁ                                          </v>
      </c>
      <c r="H16638" s="47" t="s">
        <v>10655</v>
      </c>
      <c r="I16638" s="51">
        <f>SUBTOTAL(9,I16632:I16637)</f>
        <v>3148702743</v>
      </c>
      <c r="J16638" s="51">
        <f>SUBTOTAL(9,J16632:J16637)</f>
        <v>3063602376.0900002</v>
      </c>
      <c r="K16638" s="49">
        <f>J16638/I16638</f>
        <v>0.97297287999027859</v>
      </c>
      <c r="L16638" s="51">
        <f>SUBTOTAL(9,L16632:L16637)</f>
        <v>696766442</v>
      </c>
      <c r="M16638" s="51">
        <f>SUBTOTAL(9,M16632:M16637)</f>
        <v>747779691.08999991</v>
      </c>
      <c r="N16638" s="50">
        <f>IFERROR((M16638/L16638),"N.A")</f>
        <v>1.073214273844147</v>
      </c>
      <c r="O16638" s="28"/>
      <c r="P16638" s="28"/>
      <c r="Q16638" s="28"/>
      <c r="R16638" s="28"/>
      <c r="S16638" s="25"/>
    </row>
    <row r="16639" spans="2:19" s="16" customFormat="1" outlineLevel="2" x14ac:dyDescent="0.25">
      <c r="B16639" s="16" t="s">
        <v>4978</v>
      </c>
      <c r="C16639" s="16" t="s">
        <v>4485</v>
      </c>
      <c r="D16639" s="16" t="s">
        <v>107</v>
      </c>
      <c r="E16639" s="16" t="s">
        <v>4979</v>
      </c>
      <c r="G16639" s="16" t="s">
        <v>4980</v>
      </c>
      <c r="H16639" s="16" t="s">
        <v>152</v>
      </c>
      <c r="I16639" s="35">
        <v>513262</v>
      </c>
      <c r="J16639" s="35">
        <v>513262</v>
      </c>
      <c r="K16639" s="36">
        <f>IFERROR((J16639/I16639),0)</f>
        <v>1</v>
      </c>
      <c r="L16639" s="35">
        <v>332250</v>
      </c>
      <c r="M16639" s="35">
        <v>513262</v>
      </c>
      <c r="N16639" s="40">
        <f>M16639/L16639</f>
        <v>1.5448066215199399</v>
      </c>
      <c r="O16639" s="28"/>
      <c r="P16639" s="28"/>
      <c r="Q16639" s="28"/>
      <c r="R16639" s="28"/>
      <c r="S16639" s="25"/>
    </row>
    <row r="16640" spans="2:19" s="16" customFormat="1" outlineLevel="2" x14ac:dyDescent="0.25">
      <c r="B16640" s="16" t="s">
        <v>4978</v>
      </c>
      <c r="C16640" s="16" t="s">
        <v>4485</v>
      </c>
      <c r="D16640" s="16" t="s">
        <v>107</v>
      </c>
      <c r="E16640" s="16" t="s">
        <v>4979</v>
      </c>
      <c r="G16640" s="16" t="s">
        <v>4980</v>
      </c>
      <c r="H16640" s="16" t="s">
        <v>19</v>
      </c>
      <c r="I16640" s="31">
        <v>1586713</v>
      </c>
      <c r="J16640" s="31">
        <v>1586713</v>
      </c>
      <c r="K16640" s="32">
        <f>IFERROR((J16640/I16640),0)</f>
        <v>1</v>
      </c>
      <c r="L16640" s="31"/>
      <c r="M16640" s="31"/>
      <c r="N16640" s="39"/>
      <c r="O16640" s="28"/>
      <c r="P16640" s="28"/>
      <c r="Q16640" s="28"/>
      <c r="R16640" s="28"/>
      <c r="S16640" s="25"/>
    </row>
    <row r="16641" spans="2:19" s="16" customFormat="1" outlineLevel="2" x14ac:dyDescent="0.25">
      <c r="B16641" s="16" t="s">
        <v>4978</v>
      </c>
      <c r="C16641" s="16" t="s">
        <v>4485</v>
      </c>
      <c r="D16641" s="16" t="s">
        <v>107</v>
      </c>
      <c r="E16641" s="16" t="s">
        <v>4979</v>
      </c>
      <c r="G16641" s="16" t="s">
        <v>4980</v>
      </c>
      <c r="H16641" s="16" t="s">
        <v>154</v>
      </c>
      <c r="I16641" s="31">
        <v>3</v>
      </c>
      <c r="J16641" s="31">
        <v>3</v>
      </c>
      <c r="K16641" s="32">
        <f>IFERROR((J16641/I16641),0)</f>
        <v>1</v>
      </c>
      <c r="L16641" s="31"/>
      <c r="M16641" s="31"/>
      <c r="N16641" s="39"/>
      <c r="O16641" s="28"/>
      <c r="P16641" s="28"/>
      <c r="Q16641" s="28"/>
      <c r="R16641" s="28"/>
      <c r="S16641" s="25"/>
    </row>
    <row r="16642" spans="2:19" s="16" customFormat="1" outlineLevel="2" x14ac:dyDescent="0.25">
      <c r="B16642" s="16" t="s">
        <v>4978</v>
      </c>
      <c r="C16642" s="16" t="s">
        <v>4485</v>
      </c>
      <c r="D16642" s="16" t="s">
        <v>107</v>
      </c>
      <c r="E16642" s="16" t="s">
        <v>4979</v>
      </c>
      <c r="G16642" s="16" t="s">
        <v>4980</v>
      </c>
      <c r="H16642" s="16" t="s">
        <v>4491</v>
      </c>
      <c r="I16642" s="31">
        <v>721011</v>
      </c>
      <c r="J16642" s="31">
        <v>721011</v>
      </c>
      <c r="K16642" s="42"/>
      <c r="L16642" s="31"/>
      <c r="M16642" s="31"/>
      <c r="N16642" s="39"/>
      <c r="O16642" s="28"/>
      <c r="P16642" s="28"/>
      <c r="Q16642" s="28"/>
      <c r="R16642" s="28"/>
      <c r="S16642" s="25"/>
    </row>
    <row r="16643" spans="2:19" s="16" customFormat="1" outlineLevel="2" x14ac:dyDescent="0.25">
      <c r="B16643" s="16" t="s">
        <v>4978</v>
      </c>
      <c r="C16643" s="16" t="s">
        <v>4485</v>
      </c>
      <c r="D16643" s="16" t="s">
        <v>107</v>
      </c>
      <c r="E16643" s="16" t="s">
        <v>4979</v>
      </c>
      <c r="G16643" s="16" t="s">
        <v>4980</v>
      </c>
      <c r="H16643" s="16" t="s">
        <v>231</v>
      </c>
      <c r="I16643" s="31">
        <v>77792</v>
      </c>
      <c r="J16643" s="31">
        <v>77792</v>
      </c>
      <c r="K16643" s="32">
        <f>IFERROR((J16643/I16643),0)</f>
        <v>1</v>
      </c>
      <c r="L16643" s="31"/>
      <c r="M16643" s="31"/>
      <c r="N16643" s="39"/>
      <c r="O16643" s="28"/>
      <c r="P16643" s="28"/>
      <c r="Q16643" s="28"/>
      <c r="R16643" s="28"/>
      <c r="S16643" s="25"/>
    </row>
    <row r="16644" spans="2:19" s="16" customFormat="1" outlineLevel="2" x14ac:dyDescent="0.25">
      <c r="B16644" s="16" t="s">
        <v>4978</v>
      </c>
      <c r="C16644" s="16" t="s">
        <v>4485</v>
      </c>
      <c r="D16644" s="16" t="s">
        <v>107</v>
      </c>
      <c r="E16644" s="16" t="s">
        <v>4979</v>
      </c>
      <c r="G16644" s="16" t="s">
        <v>4980</v>
      </c>
      <c r="H16644" s="16" t="s">
        <v>155</v>
      </c>
      <c r="I16644" s="31">
        <v>-102652</v>
      </c>
      <c r="J16644" s="31"/>
      <c r="K16644" s="32">
        <f>IFERROR((J16644/I16644),0)</f>
        <v>0</v>
      </c>
      <c r="L16644" s="31"/>
      <c r="M16644" s="31"/>
      <c r="N16644" s="39"/>
      <c r="O16644" s="28"/>
      <c r="P16644" s="28"/>
      <c r="Q16644" s="28"/>
      <c r="R16644" s="28"/>
      <c r="S16644" s="25"/>
    </row>
    <row r="16645" spans="2:19" s="16" customFormat="1" outlineLevel="1" x14ac:dyDescent="0.25">
      <c r="B16645" s="47" t="s">
        <v>9232</v>
      </c>
      <c r="C16645" s="47" t="str">
        <f>C16644</f>
        <v>ASIGNACIONES DIRECTAS ANTICIPADAS (5% DEL SGR)</v>
      </c>
      <c r="D16645" s="47"/>
      <c r="E16645" s="47" t="str">
        <f>E16644</f>
        <v>25307</v>
      </c>
      <c r="F16645" s="47"/>
      <c r="G16645" s="47" t="str">
        <f>G16644</f>
        <v xml:space="preserve">GIRARDOT                                          </v>
      </c>
      <c r="H16645" s="47" t="s">
        <v>10655</v>
      </c>
      <c r="I16645" s="51">
        <f>SUBTOTAL(9,I16639:I16644)</f>
        <v>2796129</v>
      </c>
      <c r="J16645" s="51">
        <f>SUBTOTAL(9,J16639:J16644)</f>
        <v>2898781</v>
      </c>
      <c r="K16645" s="49">
        <f>J16645/I16645</f>
        <v>1.0367121831646537</v>
      </c>
      <c r="L16645" s="51">
        <f>SUBTOTAL(9,L16639:L16644)</f>
        <v>332250</v>
      </c>
      <c r="M16645" s="51">
        <f>SUBTOTAL(9,M16639:M16644)</f>
        <v>513262</v>
      </c>
      <c r="N16645" s="50">
        <f>IFERROR((M16645/L16645),"N.A")</f>
        <v>1.5448066215199399</v>
      </c>
      <c r="O16645" s="28"/>
      <c r="P16645" s="28"/>
      <c r="Q16645" s="28"/>
      <c r="R16645" s="28"/>
      <c r="S16645" s="25"/>
    </row>
    <row r="16646" spans="2:19" s="16" customFormat="1" outlineLevel="2" x14ac:dyDescent="0.25">
      <c r="B16646" s="16" t="s">
        <v>4981</v>
      </c>
      <c r="C16646" s="16" t="s">
        <v>4485</v>
      </c>
      <c r="D16646" s="16" t="s">
        <v>107</v>
      </c>
      <c r="E16646" s="16" t="s">
        <v>2059</v>
      </c>
      <c r="G16646" s="16" t="s">
        <v>2060</v>
      </c>
      <c r="H16646" s="16" t="s">
        <v>152</v>
      </c>
      <c r="I16646" s="35">
        <v>2989201</v>
      </c>
      <c r="J16646" s="35">
        <v>417334.4</v>
      </c>
      <c r="K16646" s="36">
        <f>IFERROR((J16646/I16646),0)</f>
        <v>0.13961403063895669</v>
      </c>
      <c r="L16646" s="35">
        <v>2029221</v>
      </c>
      <c r="M16646" s="35">
        <v>417334.4</v>
      </c>
      <c r="N16646" s="40">
        <f>M16646/L16646</f>
        <v>0.20566236994393416</v>
      </c>
      <c r="O16646" s="28"/>
      <c r="P16646" s="28"/>
      <c r="Q16646" s="28"/>
      <c r="R16646" s="28"/>
      <c r="S16646" s="25"/>
    </row>
    <row r="16647" spans="2:19" s="16" customFormat="1" outlineLevel="2" x14ac:dyDescent="0.25">
      <c r="B16647" s="16" t="s">
        <v>4981</v>
      </c>
      <c r="C16647" s="16" t="s">
        <v>4485</v>
      </c>
      <c r="D16647" s="16" t="s">
        <v>107</v>
      </c>
      <c r="E16647" s="16" t="s">
        <v>2059</v>
      </c>
      <c r="G16647" s="16" t="s">
        <v>2060</v>
      </c>
      <c r="H16647" s="16" t="s">
        <v>19</v>
      </c>
      <c r="I16647" s="31">
        <v>3246221</v>
      </c>
      <c r="J16647" s="31">
        <v>3246221</v>
      </c>
      <c r="K16647" s="32">
        <f>IFERROR((J16647/I16647),0)</f>
        <v>1</v>
      </c>
      <c r="L16647" s="31"/>
      <c r="M16647" s="31"/>
      <c r="N16647" s="39"/>
      <c r="O16647" s="28"/>
      <c r="P16647" s="28"/>
      <c r="Q16647" s="28"/>
      <c r="R16647" s="28"/>
      <c r="S16647" s="25"/>
    </row>
    <row r="16648" spans="2:19" s="16" customFormat="1" outlineLevel="2" x14ac:dyDescent="0.25">
      <c r="B16648" s="16" t="s">
        <v>4981</v>
      </c>
      <c r="C16648" s="16" t="s">
        <v>4485</v>
      </c>
      <c r="D16648" s="16" t="s">
        <v>107</v>
      </c>
      <c r="E16648" s="16" t="s">
        <v>2059</v>
      </c>
      <c r="G16648" s="16" t="s">
        <v>2060</v>
      </c>
      <c r="H16648" s="16" t="s">
        <v>154</v>
      </c>
      <c r="I16648" s="31">
        <v>18</v>
      </c>
      <c r="J16648" s="31">
        <v>18</v>
      </c>
      <c r="K16648" s="32">
        <f>IFERROR((J16648/I16648),0)</f>
        <v>1</v>
      </c>
      <c r="L16648" s="31"/>
      <c r="M16648" s="31"/>
      <c r="N16648" s="39"/>
      <c r="O16648" s="28"/>
      <c r="P16648" s="28"/>
      <c r="Q16648" s="28"/>
      <c r="R16648" s="28"/>
      <c r="S16648" s="25"/>
    </row>
    <row r="16649" spans="2:19" s="16" customFormat="1" outlineLevel="2" x14ac:dyDescent="0.25">
      <c r="B16649" s="16" t="s">
        <v>4981</v>
      </c>
      <c r="C16649" s="16" t="s">
        <v>4485</v>
      </c>
      <c r="D16649" s="16" t="s">
        <v>107</v>
      </c>
      <c r="E16649" s="16" t="s">
        <v>2059</v>
      </c>
      <c r="G16649" s="16" t="s">
        <v>2060</v>
      </c>
      <c r="H16649" s="16" t="s">
        <v>231</v>
      </c>
      <c r="I16649" s="31">
        <v>496681</v>
      </c>
      <c r="J16649" s="31">
        <v>496681</v>
      </c>
      <c r="K16649" s="32">
        <f>IFERROR((J16649/I16649),0)</f>
        <v>1</v>
      </c>
      <c r="L16649" s="31"/>
      <c r="M16649" s="31"/>
      <c r="N16649" s="39"/>
      <c r="O16649" s="28"/>
      <c r="P16649" s="28"/>
      <c r="Q16649" s="28"/>
      <c r="R16649" s="28"/>
      <c r="S16649" s="25"/>
    </row>
    <row r="16650" spans="2:19" s="16" customFormat="1" outlineLevel="2" x14ac:dyDescent="0.25">
      <c r="B16650" s="16" t="s">
        <v>4981</v>
      </c>
      <c r="C16650" s="16" t="s">
        <v>4485</v>
      </c>
      <c r="D16650" s="16" t="s">
        <v>107</v>
      </c>
      <c r="E16650" s="16" t="s">
        <v>2059</v>
      </c>
      <c r="G16650" s="16" t="s">
        <v>2060</v>
      </c>
      <c r="H16650" s="16" t="s">
        <v>155</v>
      </c>
      <c r="I16650" s="31">
        <v>-597840</v>
      </c>
      <c r="J16650" s="31"/>
      <c r="K16650" s="32">
        <f>IFERROR((J16650/I16650),0)</f>
        <v>0</v>
      </c>
      <c r="L16650" s="31"/>
      <c r="M16650" s="31"/>
      <c r="N16650" s="39"/>
      <c r="O16650" s="28"/>
      <c r="P16650" s="28"/>
      <c r="Q16650" s="28"/>
      <c r="R16650" s="28"/>
      <c r="S16650" s="25"/>
    </row>
    <row r="16651" spans="2:19" s="16" customFormat="1" outlineLevel="1" x14ac:dyDescent="0.25">
      <c r="B16651" s="47" t="s">
        <v>9233</v>
      </c>
      <c r="C16651" s="47" t="str">
        <f>C16650</f>
        <v>ASIGNACIONES DIRECTAS ANTICIPADAS (5% DEL SGR)</v>
      </c>
      <c r="D16651" s="47"/>
      <c r="E16651" s="47" t="str">
        <f>E16650</f>
        <v>25297</v>
      </c>
      <c r="F16651" s="47"/>
      <c r="G16651" s="47" t="str">
        <f>G16650</f>
        <v xml:space="preserve">GACHETÁ                                           </v>
      </c>
      <c r="H16651" s="47" t="s">
        <v>10655</v>
      </c>
      <c r="I16651" s="51">
        <f>SUBTOTAL(9,I16646:I16650)</f>
        <v>6134281</v>
      </c>
      <c r="J16651" s="51">
        <f>SUBTOTAL(9,J16646:J16650)</f>
        <v>4160254.4</v>
      </c>
      <c r="K16651" s="49">
        <f>J16651/I16651</f>
        <v>0.67819755893151945</v>
      </c>
      <c r="L16651" s="51">
        <f>SUBTOTAL(9,L16646:L16650)</f>
        <v>2029221</v>
      </c>
      <c r="M16651" s="51">
        <f>SUBTOTAL(9,M16646:M16650)</f>
        <v>417334.4</v>
      </c>
      <c r="N16651" s="50">
        <f>IFERROR((M16651/L16651),"N.A")</f>
        <v>0.20566236994393416</v>
      </c>
      <c r="O16651" s="28"/>
      <c r="P16651" s="28"/>
      <c r="Q16651" s="28"/>
      <c r="R16651" s="28"/>
      <c r="S16651" s="25"/>
    </row>
    <row r="16652" spans="2:19" s="16" customFormat="1" outlineLevel="2" x14ac:dyDescent="0.25">
      <c r="B16652" s="16" t="s">
        <v>4982</v>
      </c>
      <c r="C16652" s="16" t="s">
        <v>4485</v>
      </c>
      <c r="D16652" s="16" t="s">
        <v>107</v>
      </c>
      <c r="E16652" s="16" t="s">
        <v>2062</v>
      </c>
      <c r="G16652" s="16" t="s">
        <v>2063</v>
      </c>
      <c r="H16652" s="16" t="s">
        <v>152</v>
      </c>
      <c r="I16652" s="35">
        <v>1239030</v>
      </c>
      <c r="J16652" s="35">
        <v>1239030</v>
      </c>
      <c r="K16652" s="36">
        <f>IFERROR((J16652/I16652),0)</f>
        <v>1</v>
      </c>
      <c r="L16652" s="35">
        <v>804409</v>
      </c>
      <c r="M16652" s="35">
        <v>1239030</v>
      </c>
      <c r="N16652" s="40">
        <f>M16652/L16652</f>
        <v>1.5402985297280363</v>
      </c>
      <c r="O16652" s="28"/>
      <c r="P16652" s="28"/>
      <c r="Q16652" s="28"/>
      <c r="R16652" s="28"/>
      <c r="S16652" s="25"/>
    </row>
    <row r="16653" spans="2:19" s="16" customFormat="1" outlineLevel="2" x14ac:dyDescent="0.25">
      <c r="B16653" s="16" t="s">
        <v>4982</v>
      </c>
      <c r="C16653" s="16" t="s">
        <v>4485</v>
      </c>
      <c r="D16653" s="16" t="s">
        <v>107</v>
      </c>
      <c r="E16653" s="16" t="s">
        <v>2062</v>
      </c>
      <c r="G16653" s="16" t="s">
        <v>2063</v>
      </c>
      <c r="H16653" s="16" t="s">
        <v>19</v>
      </c>
      <c r="I16653" s="31">
        <v>965250</v>
      </c>
      <c r="J16653" s="31">
        <v>965250</v>
      </c>
      <c r="K16653" s="32">
        <f>IFERROR((J16653/I16653),0)</f>
        <v>1</v>
      </c>
      <c r="L16653" s="31"/>
      <c r="M16653" s="31"/>
      <c r="N16653" s="39"/>
      <c r="O16653" s="28"/>
      <c r="P16653" s="28"/>
      <c r="Q16653" s="28"/>
      <c r="R16653" s="28"/>
      <c r="S16653" s="25"/>
    </row>
    <row r="16654" spans="2:19" s="16" customFormat="1" outlineLevel="2" x14ac:dyDescent="0.25">
      <c r="B16654" s="16" t="s">
        <v>4982</v>
      </c>
      <c r="C16654" s="16" t="s">
        <v>4485</v>
      </c>
      <c r="D16654" s="16" t="s">
        <v>107</v>
      </c>
      <c r="E16654" s="16" t="s">
        <v>2062</v>
      </c>
      <c r="G16654" s="16" t="s">
        <v>2063</v>
      </c>
      <c r="H16654" s="16" t="s">
        <v>154</v>
      </c>
      <c r="I16654" s="31">
        <v>8</v>
      </c>
      <c r="J16654" s="31">
        <v>8</v>
      </c>
      <c r="K16654" s="32">
        <f>IFERROR((J16654/I16654),0)</f>
        <v>1</v>
      </c>
      <c r="L16654" s="31"/>
      <c r="M16654" s="31"/>
      <c r="N16654" s="39"/>
      <c r="O16654" s="28"/>
      <c r="P16654" s="28"/>
      <c r="Q16654" s="28"/>
      <c r="R16654" s="28"/>
      <c r="S16654" s="25"/>
    </row>
    <row r="16655" spans="2:19" s="16" customFormat="1" outlineLevel="2" x14ac:dyDescent="0.25">
      <c r="B16655" s="16" t="s">
        <v>4982</v>
      </c>
      <c r="C16655" s="16" t="s">
        <v>4485</v>
      </c>
      <c r="D16655" s="16" t="s">
        <v>107</v>
      </c>
      <c r="E16655" s="16" t="s">
        <v>2062</v>
      </c>
      <c r="G16655" s="16" t="s">
        <v>2063</v>
      </c>
      <c r="H16655" s="16" t="s">
        <v>231</v>
      </c>
      <c r="I16655" s="31">
        <v>188878</v>
      </c>
      <c r="J16655" s="31">
        <v>188878</v>
      </c>
      <c r="K16655" s="32">
        <f>IFERROR((J16655/I16655),0)</f>
        <v>1</v>
      </c>
      <c r="L16655" s="31"/>
      <c r="M16655" s="31"/>
      <c r="N16655" s="39"/>
      <c r="O16655" s="28"/>
      <c r="P16655" s="28"/>
      <c r="Q16655" s="28"/>
      <c r="R16655" s="28"/>
      <c r="S16655" s="25"/>
    </row>
    <row r="16656" spans="2:19" s="16" customFormat="1" outlineLevel="2" x14ac:dyDescent="0.25">
      <c r="B16656" s="16" t="s">
        <v>4982</v>
      </c>
      <c r="C16656" s="16" t="s">
        <v>4485</v>
      </c>
      <c r="D16656" s="16" t="s">
        <v>107</v>
      </c>
      <c r="E16656" s="16" t="s">
        <v>2062</v>
      </c>
      <c r="G16656" s="16" t="s">
        <v>2063</v>
      </c>
      <c r="H16656" s="16" t="s">
        <v>155</v>
      </c>
      <c r="I16656" s="31">
        <v>-247806</v>
      </c>
      <c r="J16656" s="31"/>
      <c r="K16656" s="32">
        <f>IFERROR((J16656/I16656),0)</f>
        <v>0</v>
      </c>
      <c r="L16656" s="31"/>
      <c r="M16656" s="31"/>
      <c r="N16656" s="39"/>
      <c r="O16656" s="28"/>
      <c r="P16656" s="28"/>
      <c r="Q16656" s="28"/>
      <c r="R16656" s="28"/>
      <c r="S16656" s="25"/>
    </row>
    <row r="16657" spans="2:19" s="16" customFormat="1" outlineLevel="1" x14ac:dyDescent="0.25">
      <c r="B16657" s="47" t="s">
        <v>9234</v>
      </c>
      <c r="C16657" s="47" t="str">
        <f>C16656</f>
        <v>ASIGNACIONES DIRECTAS ANTICIPADAS (5% DEL SGR)</v>
      </c>
      <c r="D16657" s="47"/>
      <c r="E16657" s="47" t="str">
        <f>E16656</f>
        <v>25295</v>
      </c>
      <c r="F16657" s="47"/>
      <c r="G16657" s="47" t="str">
        <f>G16656</f>
        <v xml:space="preserve">GACHANCIPÁ                                        </v>
      </c>
      <c r="H16657" s="47" t="s">
        <v>10655</v>
      </c>
      <c r="I16657" s="51">
        <f>SUBTOTAL(9,I16652:I16656)</f>
        <v>2145360</v>
      </c>
      <c r="J16657" s="51">
        <f>SUBTOTAL(9,J16652:J16656)</f>
        <v>2393166</v>
      </c>
      <c r="K16657" s="49">
        <f>J16657/I16657</f>
        <v>1.1155078867882313</v>
      </c>
      <c r="L16657" s="51">
        <f>SUBTOTAL(9,L16652:L16656)</f>
        <v>804409</v>
      </c>
      <c r="M16657" s="51">
        <f>SUBTOTAL(9,M16652:M16656)</f>
        <v>1239030</v>
      </c>
      <c r="N16657" s="50">
        <f>IFERROR((M16657/L16657),"N.A")</f>
        <v>1.5402985297280363</v>
      </c>
      <c r="O16657" s="28"/>
      <c r="P16657" s="28"/>
      <c r="Q16657" s="28"/>
      <c r="R16657" s="28"/>
      <c r="S16657" s="25"/>
    </row>
    <row r="16658" spans="2:19" s="16" customFormat="1" outlineLevel="2" x14ac:dyDescent="0.25">
      <c r="B16658" s="16" t="s">
        <v>4983</v>
      </c>
      <c r="C16658" s="16" t="s">
        <v>4485</v>
      </c>
      <c r="D16658" s="16" t="s">
        <v>107</v>
      </c>
      <c r="E16658" s="16" t="s">
        <v>2065</v>
      </c>
      <c r="G16658" s="16" t="s">
        <v>2066</v>
      </c>
      <c r="H16658" s="16" t="s">
        <v>152</v>
      </c>
      <c r="I16658" s="35">
        <v>21755722</v>
      </c>
      <c r="J16658" s="35">
        <v>6552859.7400000012</v>
      </c>
      <c r="K16658" s="36">
        <f>IFERROR((J16658/I16658),0)</f>
        <v>0.30120166731308667</v>
      </c>
      <c r="L16658" s="35">
        <v>14029147</v>
      </c>
      <c r="M16658" s="35">
        <v>6552859.7400000012</v>
      </c>
      <c r="N16658" s="40">
        <f>M16658/L16658</f>
        <v>0.46708896414015771</v>
      </c>
      <c r="O16658" s="28"/>
      <c r="P16658" s="28"/>
      <c r="Q16658" s="28"/>
      <c r="R16658" s="28"/>
      <c r="S16658" s="25"/>
    </row>
    <row r="16659" spans="2:19" s="16" customFormat="1" outlineLevel="2" x14ac:dyDescent="0.25">
      <c r="B16659" s="16" t="s">
        <v>4983</v>
      </c>
      <c r="C16659" s="16" t="s">
        <v>4485</v>
      </c>
      <c r="D16659" s="16" t="s">
        <v>107</v>
      </c>
      <c r="E16659" s="16" t="s">
        <v>2065</v>
      </c>
      <c r="G16659" s="16" t="s">
        <v>2066</v>
      </c>
      <c r="H16659" s="16" t="s">
        <v>19</v>
      </c>
      <c r="I16659" s="31">
        <v>26182617</v>
      </c>
      <c r="J16659" s="31">
        <v>26182617</v>
      </c>
      <c r="K16659" s="32">
        <f>IFERROR((J16659/I16659),0)</f>
        <v>1</v>
      </c>
      <c r="L16659" s="31"/>
      <c r="M16659" s="31"/>
      <c r="N16659" s="39"/>
      <c r="O16659" s="28"/>
      <c r="P16659" s="28"/>
      <c r="Q16659" s="28"/>
      <c r="R16659" s="28"/>
      <c r="S16659" s="25"/>
    </row>
    <row r="16660" spans="2:19" s="16" customFormat="1" outlineLevel="2" x14ac:dyDescent="0.25">
      <c r="B16660" s="16" t="s">
        <v>4983</v>
      </c>
      <c r="C16660" s="16" t="s">
        <v>4485</v>
      </c>
      <c r="D16660" s="16" t="s">
        <v>107</v>
      </c>
      <c r="E16660" s="16" t="s">
        <v>2065</v>
      </c>
      <c r="G16660" s="16" t="s">
        <v>2066</v>
      </c>
      <c r="H16660" s="16" t="s">
        <v>154</v>
      </c>
      <c r="I16660" s="31">
        <v>135</v>
      </c>
      <c r="J16660" s="31">
        <v>135</v>
      </c>
      <c r="K16660" s="32">
        <f>IFERROR((J16660/I16660),0)</f>
        <v>1</v>
      </c>
      <c r="L16660" s="31"/>
      <c r="M16660" s="31"/>
      <c r="N16660" s="39"/>
      <c r="O16660" s="28"/>
      <c r="P16660" s="28"/>
      <c r="Q16660" s="28"/>
      <c r="R16660" s="28"/>
      <c r="S16660" s="25"/>
    </row>
    <row r="16661" spans="2:19" s="16" customFormat="1" outlineLevel="2" x14ac:dyDescent="0.25">
      <c r="B16661" s="16" t="s">
        <v>4983</v>
      </c>
      <c r="C16661" s="16" t="s">
        <v>4485</v>
      </c>
      <c r="D16661" s="16" t="s">
        <v>107</v>
      </c>
      <c r="E16661" s="16" t="s">
        <v>2065</v>
      </c>
      <c r="G16661" s="16" t="s">
        <v>2066</v>
      </c>
      <c r="H16661" s="16" t="s">
        <v>231</v>
      </c>
      <c r="I16661" s="31">
        <v>3272374</v>
      </c>
      <c r="J16661" s="31">
        <v>3272374</v>
      </c>
      <c r="K16661" s="32">
        <f>IFERROR((J16661/I16661),0)</f>
        <v>1</v>
      </c>
      <c r="L16661" s="31"/>
      <c r="M16661" s="31"/>
      <c r="N16661" s="39"/>
      <c r="O16661" s="28"/>
      <c r="P16661" s="28"/>
      <c r="Q16661" s="28"/>
      <c r="R16661" s="28"/>
      <c r="S16661" s="25"/>
    </row>
    <row r="16662" spans="2:19" s="16" customFormat="1" outlineLevel="2" x14ac:dyDescent="0.25">
      <c r="B16662" s="16" t="s">
        <v>4983</v>
      </c>
      <c r="C16662" s="16" t="s">
        <v>4485</v>
      </c>
      <c r="D16662" s="16" t="s">
        <v>107</v>
      </c>
      <c r="E16662" s="16" t="s">
        <v>2065</v>
      </c>
      <c r="G16662" s="16" t="s">
        <v>2066</v>
      </c>
      <c r="H16662" s="16" t="s">
        <v>155</v>
      </c>
      <c r="I16662" s="31">
        <v>-4351144</v>
      </c>
      <c r="J16662" s="31"/>
      <c r="K16662" s="32">
        <f>IFERROR((J16662/I16662),0)</f>
        <v>0</v>
      </c>
      <c r="L16662" s="31"/>
      <c r="M16662" s="31"/>
      <c r="N16662" s="39"/>
      <c r="O16662" s="28"/>
      <c r="P16662" s="28"/>
      <c r="Q16662" s="28"/>
      <c r="R16662" s="28"/>
      <c r="S16662" s="25"/>
    </row>
    <row r="16663" spans="2:19" s="16" customFormat="1" outlineLevel="1" x14ac:dyDescent="0.25">
      <c r="B16663" s="47" t="s">
        <v>9235</v>
      </c>
      <c r="C16663" s="47" t="str">
        <f>C16662</f>
        <v>ASIGNACIONES DIRECTAS ANTICIPADAS (5% DEL SGR)</v>
      </c>
      <c r="D16663" s="47"/>
      <c r="E16663" s="47" t="str">
        <f>E16662</f>
        <v>25293</v>
      </c>
      <c r="F16663" s="47"/>
      <c r="G16663" s="47" t="str">
        <f>G16662</f>
        <v xml:space="preserve">GACHALA                                           </v>
      </c>
      <c r="H16663" s="47" t="s">
        <v>10655</v>
      </c>
      <c r="I16663" s="51">
        <f>SUBTOTAL(9,I16658:I16662)</f>
        <v>46859704</v>
      </c>
      <c r="J16663" s="51">
        <f>SUBTOTAL(9,J16658:J16662)</f>
        <v>36007985.740000002</v>
      </c>
      <c r="K16663" s="49">
        <f>J16663/I16663</f>
        <v>0.76842110953154985</v>
      </c>
      <c r="L16663" s="51">
        <f>SUBTOTAL(9,L16658:L16662)</f>
        <v>14029147</v>
      </c>
      <c r="M16663" s="51">
        <f>SUBTOTAL(9,M16658:M16662)</f>
        <v>6552859.7400000012</v>
      </c>
      <c r="N16663" s="50">
        <f>IFERROR((M16663/L16663),"N.A")</f>
        <v>0.46708896414015771</v>
      </c>
      <c r="O16663" s="28"/>
      <c r="P16663" s="28"/>
      <c r="Q16663" s="28"/>
      <c r="R16663" s="28"/>
      <c r="S16663" s="25"/>
    </row>
    <row r="16664" spans="2:19" s="16" customFormat="1" outlineLevel="2" x14ac:dyDescent="0.25">
      <c r="B16664" s="16" t="s">
        <v>4984</v>
      </c>
      <c r="C16664" s="16" t="s">
        <v>4485</v>
      </c>
      <c r="D16664" s="16" t="s">
        <v>107</v>
      </c>
      <c r="E16664" s="16" t="s">
        <v>4985</v>
      </c>
      <c r="G16664" s="16" t="s">
        <v>4986</v>
      </c>
      <c r="H16664" s="16" t="s">
        <v>19</v>
      </c>
      <c r="I16664" s="31">
        <v>1</v>
      </c>
      <c r="J16664" s="31">
        <v>1</v>
      </c>
      <c r="K16664" s="32">
        <f>IFERROR((J16664/I16664),0)</f>
        <v>1</v>
      </c>
      <c r="L16664" s="31"/>
      <c r="M16664" s="31"/>
      <c r="N16664" s="39"/>
      <c r="O16664" s="28"/>
      <c r="P16664" s="28"/>
      <c r="Q16664" s="28"/>
      <c r="R16664" s="28"/>
      <c r="S16664" s="25"/>
    </row>
    <row r="16665" spans="2:19" s="16" customFormat="1" outlineLevel="1" x14ac:dyDescent="0.25">
      <c r="B16665" s="47" t="s">
        <v>9236</v>
      </c>
      <c r="C16665" s="47" t="str">
        <f>C16664</f>
        <v>ASIGNACIONES DIRECTAS ANTICIPADAS (5% DEL SGR)</v>
      </c>
      <c r="D16665" s="47"/>
      <c r="E16665" s="47" t="str">
        <f>E16664</f>
        <v>25290</v>
      </c>
      <c r="F16665" s="47"/>
      <c r="G16665" s="47" t="str">
        <f>G16664</f>
        <v xml:space="preserve">FUSAGASUGÁ                                        </v>
      </c>
      <c r="H16665" s="47" t="s">
        <v>10655</v>
      </c>
      <c r="I16665" s="51">
        <f>SUBTOTAL(9,I16664:I16664)</f>
        <v>1</v>
      </c>
      <c r="J16665" s="51">
        <f>SUBTOTAL(9,J16664:J16664)</f>
        <v>1</v>
      </c>
      <c r="K16665" s="49">
        <f>J16665/I16665</f>
        <v>1</v>
      </c>
      <c r="L16665" s="51">
        <f>SUBTOTAL(9,L16664:L16664)</f>
        <v>0</v>
      </c>
      <c r="M16665" s="51">
        <f>SUBTOTAL(9,M16664:M16664)</f>
        <v>0</v>
      </c>
      <c r="N16665" s="50" t="str">
        <f>IFERROR((M16665/L16665),"N.A")</f>
        <v>N.A</v>
      </c>
      <c r="O16665" s="28"/>
      <c r="P16665" s="28"/>
      <c r="Q16665" s="28"/>
      <c r="R16665" s="28"/>
      <c r="S16665" s="25"/>
    </row>
    <row r="16666" spans="2:19" s="16" customFormat="1" outlineLevel="2" x14ac:dyDescent="0.25">
      <c r="B16666" s="16" t="s">
        <v>4987</v>
      </c>
      <c r="C16666" s="16" t="s">
        <v>4485</v>
      </c>
      <c r="D16666" s="16" t="s">
        <v>107</v>
      </c>
      <c r="E16666" s="16" t="s">
        <v>2071</v>
      </c>
      <c r="G16666" s="16" t="s">
        <v>2072</v>
      </c>
      <c r="H16666" s="16" t="s">
        <v>152</v>
      </c>
      <c r="I16666" s="35">
        <v>333556</v>
      </c>
      <c r="J16666" s="35">
        <v>17803.21</v>
      </c>
      <c r="K16666" s="36">
        <f>IFERROR((J16666/I16666),0)</f>
        <v>5.3373976183909148E-2</v>
      </c>
      <c r="L16666" s="35">
        <v>213988</v>
      </c>
      <c r="M16666" s="35">
        <v>17803.21</v>
      </c>
      <c r="N16666" s="40">
        <f>M16666/L16666</f>
        <v>8.3197235358992094E-2</v>
      </c>
      <c r="O16666" s="28"/>
      <c r="P16666" s="28"/>
      <c r="Q16666" s="28"/>
      <c r="R16666" s="28"/>
      <c r="S16666" s="25"/>
    </row>
    <row r="16667" spans="2:19" s="16" customFormat="1" outlineLevel="2" x14ac:dyDescent="0.25">
      <c r="B16667" s="16" t="s">
        <v>4987</v>
      </c>
      <c r="C16667" s="16" t="s">
        <v>4485</v>
      </c>
      <c r="D16667" s="16" t="s">
        <v>107</v>
      </c>
      <c r="E16667" s="16" t="s">
        <v>2071</v>
      </c>
      <c r="G16667" s="16" t="s">
        <v>2072</v>
      </c>
      <c r="H16667" s="16" t="s">
        <v>19</v>
      </c>
      <c r="I16667" s="31">
        <v>411919</v>
      </c>
      <c r="J16667" s="31">
        <v>411919</v>
      </c>
      <c r="K16667" s="32">
        <f>IFERROR((J16667/I16667),0)</f>
        <v>1</v>
      </c>
      <c r="L16667" s="31"/>
      <c r="M16667" s="31"/>
      <c r="N16667" s="39"/>
      <c r="O16667" s="28"/>
      <c r="P16667" s="28"/>
      <c r="Q16667" s="28"/>
      <c r="R16667" s="28"/>
      <c r="S16667" s="25"/>
    </row>
    <row r="16668" spans="2:19" s="16" customFormat="1" outlineLevel="2" x14ac:dyDescent="0.25">
      <c r="B16668" s="16" t="s">
        <v>4987</v>
      </c>
      <c r="C16668" s="16" t="s">
        <v>4485</v>
      </c>
      <c r="D16668" s="16" t="s">
        <v>107</v>
      </c>
      <c r="E16668" s="16" t="s">
        <v>2071</v>
      </c>
      <c r="G16668" s="16" t="s">
        <v>2072</v>
      </c>
      <c r="H16668" s="16" t="s">
        <v>154</v>
      </c>
      <c r="I16668" s="31">
        <v>2</v>
      </c>
      <c r="J16668" s="31">
        <v>2</v>
      </c>
      <c r="K16668" s="32">
        <f>IFERROR((J16668/I16668),0)</f>
        <v>1</v>
      </c>
      <c r="L16668" s="31"/>
      <c r="M16668" s="31"/>
      <c r="N16668" s="39"/>
      <c r="O16668" s="28"/>
      <c r="P16668" s="28"/>
      <c r="Q16668" s="28"/>
      <c r="R16668" s="28"/>
      <c r="S16668" s="25"/>
    </row>
    <row r="16669" spans="2:19" s="16" customFormat="1" outlineLevel="2" x14ac:dyDescent="0.25">
      <c r="B16669" s="16" t="s">
        <v>4987</v>
      </c>
      <c r="C16669" s="16" t="s">
        <v>4485</v>
      </c>
      <c r="D16669" s="16" t="s">
        <v>107</v>
      </c>
      <c r="E16669" s="16" t="s">
        <v>2071</v>
      </c>
      <c r="G16669" s="16" t="s">
        <v>2072</v>
      </c>
      <c r="H16669" s="16" t="s">
        <v>231</v>
      </c>
      <c r="I16669" s="31">
        <v>49660</v>
      </c>
      <c r="J16669" s="31">
        <v>49660</v>
      </c>
      <c r="K16669" s="32">
        <f>IFERROR((J16669/I16669),0)</f>
        <v>1</v>
      </c>
      <c r="L16669" s="31"/>
      <c r="M16669" s="31"/>
      <c r="N16669" s="39"/>
      <c r="O16669" s="28"/>
      <c r="P16669" s="28"/>
      <c r="Q16669" s="28"/>
      <c r="R16669" s="28"/>
      <c r="S16669" s="25"/>
    </row>
    <row r="16670" spans="2:19" s="16" customFormat="1" outlineLevel="2" x14ac:dyDescent="0.25">
      <c r="B16670" s="16" t="s">
        <v>4987</v>
      </c>
      <c r="C16670" s="16" t="s">
        <v>4485</v>
      </c>
      <c r="D16670" s="16" t="s">
        <v>107</v>
      </c>
      <c r="E16670" s="16" t="s">
        <v>2071</v>
      </c>
      <c r="G16670" s="16" t="s">
        <v>2072</v>
      </c>
      <c r="H16670" s="16" t="s">
        <v>155</v>
      </c>
      <c r="I16670" s="31">
        <v>-66711</v>
      </c>
      <c r="J16670" s="31"/>
      <c r="K16670" s="32">
        <f>IFERROR((J16670/I16670),0)</f>
        <v>0</v>
      </c>
      <c r="L16670" s="31"/>
      <c r="M16670" s="31"/>
      <c r="N16670" s="39"/>
      <c r="O16670" s="28"/>
      <c r="P16670" s="28"/>
      <c r="Q16670" s="28"/>
      <c r="R16670" s="28"/>
      <c r="S16670" s="25"/>
    </row>
    <row r="16671" spans="2:19" s="16" customFormat="1" outlineLevel="1" x14ac:dyDescent="0.25">
      <c r="B16671" s="47" t="s">
        <v>9237</v>
      </c>
      <c r="C16671" s="47" t="str">
        <f>C16670</f>
        <v>ASIGNACIONES DIRECTAS ANTICIPADAS (5% DEL SGR)</v>
      </c>
      <c r="D16671" s="47"/>
      <c r="E16671" s="47" t="str">
        <f>E16670</f>
        <v>25281</v>
      </c>
      <c r="F16671" s="47"/>
      <c r="G16671" s="47" t="str">
        <f>G16670</f>
        <v xml:space="preserve">FOSCA                                             </v>
      </c>
      <c r="H16671" s="47" t="s">
        <v>10655</v>
      </c>
      <c r="I16671" s="51">
        <f>SUBTOTAL(9,I16666:I16670)</f>
        <v>728426</v>
      </c>
      <c r="J16671" s="51">
        <f>SUBTOTAL(9,J16666:J16670)</f>
        <v>479384.21</v>
      </c>
      <c r="K16671" s="49">
        <f>J16671/I16671</f>
        <v>0.65810969130700991</v>
      </c>
      <c r="L16671" s="51">
        <f>SUBTOTAL(9,L16666:L16670)</f>
        <v>213988</v>
      </c>
      <c r="M16671" s="51">
        <f>SUBTOTAL(9,M16666:M16670)</f>
        <v>17803.21</v>
      </c>
      <c r="N16671" s="50">
        <f>IFERROR((M16671/L16671),"N.A")</f>
        <v>8.3197235358992094E-2</v>
      </c>
      <c r="O16671" s="28"/>
      <c r="P16671" s="28"/>
      <c r="Q16671" s="28"/>
      <c r="R16671" s="28"/>
      <c r="S16671" s="25"/>
    </row>
    <row r="16672" spans="2:19" s="16" customFormat="1" outlineLevel="2" x14ac:dyDescent="0.25">
      <c r="B16672" s="16" t="s">
        <v>4988</v>
      </c>
      <c r="C16672" s="16" t="s">
        <v>4485</v>
      </c>
      <c r="D16672" s="16" t="s">
        <v>107</v>
      </c>
      <c r="E16672" s="16" t="s">
        <v>2077</v>
      </c>
      <c r="G16672" s="16" t="s">
        <v>2078</v>
      </c>
      <c r="H16672" s="16" t="s">
        <v>152</v>
      </c>
      <c r="I16672" s="35">
        <v>504120</v>
      </c>
      <c r="J16672" s="35">
        <v>278498.21999999997</v>
      </c>
      <c r="K16672" s="36">
        <f>IFERROR((J16672/I16672),0)</f>
        <v>0.5524442989764341</v>
      </c>
      <c r="L16672" s="35">
        <v>328101</v>
      </c>
      <c r="M16672" s="35">
        <v>278498.21999999997</v>
      </c>
      <c r="N16672" s="40">
        <f>M16672/L16672</f>
        <v>0.84881856501504105</v>
      </c>
      <c r="O16672" s="28"/>
      <c r="P16672" s="28"/>
      <c r="Q16672" s="28"/>
      <c r="R16672" s="28"/>
      <c r="S16672" s="25"/>
    </row>
    <row r="16673" spans="2:19" s="16" customFormat="1" outlineLevel="2" x14ac:dyDescent="0.25">
      <c r="B16673" s="16" t="s">
        <v>4988</v>
      </c>
      <c r="C16673" s="16" t="s">
        <v>4485</v>
      </c>
      <c r="D16673" s="16" t="s">
        <v>107</v>
      </c>
      <c r="E16673" s="16" t="s">
        <v>2077</v>
      </c>
      <c r="G16673" s="16" t="s">
        <v>2078</v>
      </c>
      <c r="H16673" s="16" t="s">
        <v>19</v>
      </c>
      <c r="I16673" s="31">
        <v>929718</v>
      </c>
      <c r="J16673" s="31">
        <v>929718</v>
      </c>
      <c r="K16673" s="32">
        <f>IFERROR((J16673/I16673),0)</f>
        <v>1</v>
      </c>
      <c r="L16673" s="31"/>
      <c r="M16673" s="31"/>
      <c r="N16673" s="39"/>
      <c r="O16673" s="28"/>
      <c r="P16673" s="28"/>
      <c r="Q16673" s="28"/>
      <c r="R16673" s="28"/>
      <c r="S16673" s="25"/>
    </row>
    <row r="16674" spans="2:19" s="16" customFormat="1" outlineLevel="2" x14ac:dyDescent="0.25">
      <c r="B16674" s="16" t="s">
        <v>4988</v>
      </c>
      <c r="C16674" s="16" t="s">
        <v>4485</v>
      </c>
      <c r="D16674" s="16" t="s">
        <v>107</v>
      </c>
      <c r="E16674" s="16" t="s">
        <v>2077</v>
      </c>
      <c r="G16674" s="16" t="s">
        <v>2078</v>
      </c>
      <c r="H16674" s="16" t="s">
        <v>154</v>
      </c>
      <c r="I16674" s="31">
        <v>3</v>
      </c>
      <c r="J16674" s="31">
        <v>3</v>
      </c>
      <c r="K16674" s="32">
        <f>IFERROR((J16674/I16674),0)</f>
        <v>1</v>
      </c>
      <c r="L16674" s="31"/>
      <c r="M16674" s="31"/>
      <c r="N16674" s="39"/>
      <c r="O16674" s="28"/>
      <c r="P16674" s="28"/>
      <c r="Q16674" s="28"/>
      <c r="R16674" s="28"/>
      <c r="S16674" s="25"/>
    </row>
    <row r="16675" spans="2:19" s="16" customFormat="1" outlineLevel="2" x14ac:dyDescent="0.25">
      <c r="B16675" s="16" t="s">
        <v>4988</v>
      </c>
      <c r="C16675" s="16" t="s">
        <v>4485</v>
      </c>
      <c r="D16675" s="16" t="s">
        <v>107</v>
      </c>
      <c r="E16675" s="16" t="s">
        <v>2077</v>
      </c>
      <c r="G16675" s="16" t="s">
        <v>2078</v>
      </c>
      <c r="H16675" s="16" t="s">
        <v>231</v>
      </c>
      <c r="I16675" s="31">
        <v>77226</v>
      </c>
      <c r="J16675" s="31">
        <v>77226</v>
      </c>
      <c r="K16675" s="32">
        <f>IFERROR((J16675/I16675),0)</f>
        <v>1</v>
      </c>
      <c r="L16675" s="31"/>
      <c r="M16675" s="31"/>
      <c r="N16675" s="39"/>
      <c r="O16675" s="28"/>
      <c r="P16675" s="28"/>
      <c r="Q16675" s="28"/>
      <c r="R16675" s="28"/>
      <c r="S16675" s="25"/>
    </row>
    <row r="16676" spans="2:19" s="16" customFormat="1" outlineLevel="2" x14ac:dyDescent="0.25">
      <c r="B16676" s="16" t="s">
        <v>4988</v>
      </c>
      <c r="C16676" s="16" t="s">
        <v>4485</v>
      </c>
      <c r="D16676" s="16" t="s">
        <v>107</v>
      </c>
      <c r="E16676" s="16" t="s">
        <v>2077</v>
      </c>
      <c r="G16676" s="16" t="s">
        <v>2078</v>
      </c>
      <c r="H16676" s="16" t="s">
        <v>155</v>
      </c>
      <c r="I16676" s="31">
        <v>-100824</v>
      </c>
      <c r="J16676" s="31"/>
      <c r="K16676" s="32">
        <f>IFERROR((J16676/I16676),0)</f>
        <v>0</v>
      </c>
      <c r="L16676" s="31"/>
      <c r="M16676" s="31"/>
      <c r="N16676" s="39"/>
      <c r="O16676" s="28"/>
      <c r="P16676" s="28"/>
      <c r="Q16676" s="28"/>
      <c r="R16676" s="28"/>
      <c r="S16676" s="25"/>
    </row>
    <row r="16677" spans="2:19" s="16" customFormat="1" outlineLevel="1" x14ac:dyDescent="0.25">
      <c r="B16677" s="47" t="s">
        <v>9238</v>
      </c>
      <c r="C16677" s="47" t="str">
        <f>C16676</f>
        <v>ASIGNACIONES DIRECTAS ANTICIPADAS (5% DEL SGR)</v>
      </c>
      <c r="D16677" s="47"/>
      <c r="E16677" s="47" t="str">
        <f>E16676</f>
        <v>25260</v>
      </c>
      <c r="F16677" s="47"/>
      <c r="G16677" s="47" t="str">
        <f>G16676</f>
        <v xml:space="preserve">EL ROSAL                                          </v>
      </c>
      <c r="H16677" s="47" t="s">
        <v>10655</v>
      </c>
      <c r="I16677" s="51">
        <f>SUBTOTAL(9,I16672:I16676)</f>
        <v>1410243</v>
      </c>
      <c r="J16677" s="51">
        <f>SUBTOTAL(9,J16672:J16676)</f>
        <v>1285445.22</v>
      </c>
      <c r="K16677" s="49">
        <f>J16677/I16677</f>
        <v>0.91150618723156218</v>
      </c>
      <c r="L16677" s="51">
        <f>SUBTOTAL(9,L16672:L16676)</f>
        <v>328101</v>
      </c>
      <c r="M16677" s="51">
        <f>SUBTOTAL(9,M16672:M16676)</f>
        <v>278498.21999999997</v>
      </c>
      <c r="N16677" s="50">
        <f>IFERROR((M16677/L16677),"N.A")</f>
        <v>0.84881856501504105</v>
      </c>
      <c r="O16677" s="28"/>
      <c r="P16677" s="28"/>
      <c r="Q16677" s="28"/>
      <c r="R16677" s="28"/>
      <c r="S16677" s="25"/>
    </row>
    <row r="16678" spans="2:19" s="16" customFormat="1" outlineLevel="2" x14ac:dyDescent="0.25">
      <c r="B16678" s="16" t="s">
        <v>4989</v>
      </c>
      <c r="C16678" s="16" t="s">
        <v>4485</v>
      </c>
      <c r="D16678" s="16" t="s">
        <v>107</v>
      </c>
      <c r="E16678" s="16" t="s">
        <v>2080</v>
      </c>
      <c r="G16678" s="16" t="s">
        <v>980</v>
      </c>
      <c r="H16678" s="16" t="s">
        <v>19</v>
      </c>
      <c r="I16678" s="31">
        <v>33519</v>
      </c>
      <c r="J16678" s="31">
        <v>33519</v>
      </c>
      <c r="K16678" s="32">
        <f>IFERROR((J16678/I16678),0)</f>
        <v>1</v>
      </c>
      <c r="L16678" s="31"/>
      <c r="M16678" s="31"/>
      <c r="N16678" s="39"/>
      <c r="O16678" s="28"/>
      <c r="P16678" s="28"/>
      <c r="Q16678" s="28"/>
      <c r="R16678" s="28"/>
      <c r="S16678" s="25"/>
    </row>
    <row r="16679" spans="2:19" s="16" customFormat="1" outlineLevel="1" x14ac:dyDescent="0.25">
      <c r="B16679" s="47" t="s">
        <v>9239</v>
      </c>
      <c r="C16679" s="47" t="str">
        <f>C16678</f>
        <v>ASIGNACIONES DIRECTAS ANTICIPADAS (5% DEL SGR)</v>
      </c>
      <c r="D16679" s="47"/>
      <c r="E16679" s="47" t="str">
        <f>E16678</f>
        <v>25258</v>
      </c>
      <c r="F16679" s="47"/>
      <c r="G16679" s="47" t="str">
        <f>G16678</f>
        <v xml:space="preserve">EL PEÑÓN                                          </v>
      </c>
      <c r="H16679" s="47" t="s">
        <v>10655</v>
      </c>
      <c r="I16679" s="51">
        <f>SUBTOTAL(9,I16678:I16678)</f>
        <v>33519</v>
      </c>
      <c r="J16679" s="51">
        <f>SUBTOTAL(9,J16678:J16678)</f>
        <v>33519</v>
      </c>
      <c r="K16679" s="49">
        <f>J16679/I16679</f>
        <v>1</v>
      </c>
      <c r="L16679" s="51">
        <f>SUBTOTAL(9,L16678:L16678)</f>
        <v>0</v>
      </c>
      <c r="M16679" s="51">
        <f>SUBTOTAL(9,M16678:M16678)</f>
        <v>0</v>
      </c>
      <c r="N16679" s="50" t="str">
        <f>IFERROR((M16679/L16679),"N.A")</f>
        <v>N.A</v>
      </c>
      <c r="O16679" s="28"/>
      <c r="P16679" s="28"/>
      <c r="Q16679" s="28"/>
      <c r="R16679" s="28"/>
      <c r="S16679" s="25"/>
    </row>
    <row r="16680" spans="2:19" s="16" customFormat="1" outlineLevel="2" x14ac:dyDescent="0.25">
      <c r="B16680" s="16" t="s">
        <v>4990</v>
      </c>
      <c r="C16680" s="16" t="s">
        <v>4485</v>
      </c>
      <c r="D16680" s="16" t="s">
        <v>107</v>
      </c>
      <c r="E16680" s="16" t="s">
        <v>2082</v>
      </c>
      <c r="G16680" s="16" t="s">
        <v>2083</v>
      </c>
      <c r="H16680" s="16" t="s">
        <v>19</v>
      </c>
      <c r="I16680" s="31">
        <v>5837</v>
      </c>
      <c r="J16680" s="31">
        <v>5837</v>
      </c>
      <c r="K16680" s="32">
        <f>IFERROR((J16680/I16680),0)</f>
        <v>1</v>
      </c>
      <c r="L16680" s="31"/>
      <c r="M16680" s="31"/>
      <c r="N16680" s="39"/>
      <c r="O16680" s="28"/>
      <c r="P16680" s="28"/>
      <c r="Q16680" s="28"/>
      <c r="R16680" s="28"/>
      <c r="S16680" s="25"/>
    </row>
    <row r="16681" spans="2:19" s="16" customFormat="1" outlineLevel="1" x14ac:dyDescent="0.25">
      <c r="B16681" s="47" t="s">
        <v>9240</v>
      </c>
      <c r="C16681" s="47" t="str">
        <f>C16680</f>
        <v>ASIGNACIONES DIRECTAS ANTICIPADAS (5% DEL SGR)</v>
      </c>
      <c r="D16681" s="47"/>
      <c r="E16681" s="47" t="str">
        <f>E16680</f>
        <v>25245</v>
      </c>
      <c r="F16681" s="47"/>
      <c r="G16681" s="47" t="str">
        <f>G16680</f>
        <v xml:space="preserve">EL COLEGIO                                        </v>
      </c>
      <c r="H16681" s="47" t="s">
        <v>10655</v>
      </c>
      <c r="I16681" s="51">
        <f>SUBTOTAL(9,I16680:I16680)</f>
        <v>5837</v>
      </c>
      <c r="J16681" s="51">
        <f>SUBTOTAL(9,J16680:J16680)</f>
        <v>5837</v>
      </c>
      <c r="K16681" s="49">
        <f>J16681/I16681</f>
        <v>1</v>
      </c>
      <c r="L16681" s="51">
        <f>SUBTOTAL(9,L16680:L16680)</f>
        <v>0</v>
      </c>
      <c r="M16681" s="51">
        <f>SUBTOTAL(9,M16680:M16680)</f>
        <v>0</v>
      </c>
      <c r="N16681" s="50" t="str">
        <f>IFERROR((M16681/L16681),"N.A")</f>
        <v>N.A</v>
      </c>
      <c r="O16681" s="28"/>
      <c r="P16681" s="28"/>
      <c r="Q16681" s="28"/>
      <c r="R16681" s="28"/>
      <c r="S16681" s="25"/>
    </row>
    <row r="16682" spans="2:19" s="16" customFormat="1" outlineLevel="2" x14ac:dyDescent="0.25">
      <c r="B16682" s="16" t="s">
        <v>4991</v>
      </c>
      <c r="C16682" s="16" t="s">
        <v>4485</v>
      </c>
      <c r="D16682" s="16" t="s">
        <v>107</v>
      </c>
      <c r="E16682" s="16" t="s">
        <v>2085</v>
      </c>
      <c r="G16682" s="16" t="s">
        <v>2086</v>
      </c>
      <c r="H16682" s="16" t="s">
        <v>152</v>
      </c>
      <c r="I16682" s="35">
        <v>947275787</v>
      </c>
      <c r="J16682" s="35">
        <v>947275787</v>
      </c>
      <c r="K16682" s="36">
        <f>IFERROR((J16682/I16682),0)</f>
        <v>1</v>
      </c>
      <c r="L16682" s="35">
        <v>632782982</v>
      </c>
      <c r="M16682" s="35">
        <v>947275787</v>
      </c>
      <c r="N16682" s="40">
        <f>M16682/L16682</f>
        <v>1.4969994673466107</v>
      </c>
      <c r="O16682" s="28"/>
      <c r="P16682" s="28"/>
      <c r="Q16682" s="28"/>
      <c r="R16682" s="28"/>
      <c r="S16682" s="25"/>
    </row>
    <row r="16683" spans="2:19" s="16" customFormat="1" outlineLevel="2" x14ac:dyDescent="0.25">
      <c r="B16683" s="16" t="s">
        <v>4991</v>
      </c>
      <c r="C16683" s="16" t="s">
        <v>4485</v>
      </c>
      <c r="D16683" s="16" t="s">
        <v>107</v>
      </c>
      <c r="E16683" s="16" t="s">
        <v>2085</v>
      </c>
      <c r="G16683" s="16" t="s">
        <v>2086</v>
      </c>
      <c r="H16683" s="16" t="s">
        <v>19</v>
      </c>
      <c r="I16683" s="31">
        <v>2163168564</v>
      </c>
      <c r="J16683" s="31">
        <v>2163168564</v>
      </c>
      <c r="K16683" s="32">
        <f>IFERROR((J16683/I16683),0)</f>
        <v>1</v>
      </c>
      <c r="L16683" s="31"/>
      <c r="M16683" s="31"/>
      <c r="N16683" s="39"/>
      <c r="O16683" s="28"/>
      <c r="P16683" s="28"/>
      <c r="Q16683" s="28"/>
      <c r="R16683" s="28"/>
      <c r="S16683" s="25"/>
    </row>
    <row r="16684" spans="2:19" s="16" customFormat="1" outlineLevel="2" x14ac:dyDescent="0.25">
      <c r="B16684" s="16" t="s">
        <v>4991</v>
      </c>
      <c r="C16684" s="16" t="s">
        <v>4485</v>
      </c>
      <c r="D16684" s="16" t="s">
        <v>107</v>
      </c>
      <c r="E16684" s="16" t="s">
        <v>2085</v>
      </c>
      <c r="G16684" s="16" t="s">
        <v>2086</v>
      </c>
      <c r="H16684" s="16" t="s">
        <v>154</v>
      </c>
      <c r="I16684" s="31">
        <v>5859</v>
      </c>
      <c r="J16684" s="31">
        <v>5859</v>
      </c>
      <c r="K16684" s="32">
        <f>IFERROR((J16684/I16684),0)</f>
        <v>1</v>
      </c>
      <c r="L16684" s="31"/>
      <c r="M16684" s="31"/>
      <c r="N16684" s="39"/>
      <c r="O16684" s="28"/>
      <c r="P16684" s="28"/>
      <c r="Q16684" s="28"/>
      <c r="R16684" s="28"/>
      <c r="S16684" s="25"/>
    </row>
    <row r="16685" spans="2:19" s="16" customFormat="1" outlineLevel="2" x14ac:dyDescent="0.25">
      <c r="B16685" s="16" t="s">
        <v>4991</v>
      </c>
      <c r="C16685" s="16" t="s">
        <v>4485</v>
      </c>
      <c r="D16685" s="16" t="s">
        <v>107</v>
      </c>
      <c r="E16685" s="16" t="s">
        <v>2085</v>
      </c>
      <c r="G16685" s="16" t="s">
        <v>2086</v>
      </c>
      <c r="H16685" s="16" t="s">
        <v>4491</v>
      </c>
      <c r="I16685" s="31">
        <v>384460803</v>
      </c>
      <c r="J16685" s="31">
        <v>384460803</v>
      </c>
      <c r="K16685" s="42"/>
      <c r="L16685" s="31"/>
      <c r="M16685" s="31"/>
      <c r="N16685" s="39"/>
      <c r="O16685" s="28"/>
      <c r="P16685" s="28"/>
      <c r="Q16685" s="28"/>
      <c r="R16685" s="28"/>
      <c r="S16685" s="25"/>
    </row>
    <row r="16686" spans="2:19" s="16" customFormat="1" outlineLevel="2" x14ac:dyDescent="0.25">
      <c r="B16686" s="16" t="s">
        <v>4991</v>
      </c>
      <c r="C16686" s="16" t="s">
        <v>4485</v>
      </c>
      <c r="D16686" s="16" t="s">
        <v>107</v>
      </c>
      <c r="E16686" s="16" t="s">
        <v>2085</v>
      </c>
      <c r="G16686" s="16" t="s">
        <v>2086</v>
      </c>
      <c r="H16686" s="16" t="s">
        <v>231</v>
      </c>
      <c r="I16686" s="31">
        <v>152639770</v>
      </c>
      <c r="J16686" s="31">
        <v>152639770</v>
      </c>
      <c r="K16686" s="32">
        <f>IFERROR((J16686/I16686),0)</f>
        <v>1</v>
      </c>
      <c r="L16686" s="31"/>
      <c r="M16686" s="31"/>
      <c r="N16686" s="39"/>
      <c r="O16686" s="28"/>
      <c r="P16686" s="28"/>
      <c r="Q16686" s="28"/>
      <c r="R16686" s="28"/>
      <c r="S16686" s="25"/>
    </row>
    <row r="16687" spans="2:19" s="16" customFormat="1" outlineLevel="2" x14ac:dyDescent="0.25">
      <c r="B16687" s="16" t="s">
        <v>4991</v>
      </c>
      <c r="C16687" s="16" t="s">
        <v>4485</v>
      </c>
      <c r="D16687" s="16" t="s">
        <v>107</v>
      </c>
      <c r="E16687" s="16" t="s">
        <v>2085</v>
      </c>
      <c r="G16687" s="16" t="s">
        <v>2086</v>
      </c>
      <c r="H16687" s="16" t="s">
        <v>155</v>
      </c>
      <c r="I16687" s="31">
        <v>-189455157</v>
      </c>
      <c r="J16687" s="31"/>
      <c r="K16687" s="32">
        <f>IFERROR((J16687/I16687),0)</f>
        <v>0</v>
      </c>
      <c r="L16687" s="31"/>
      <c r="M16687" s="31"/>
      <c r="N16687" s="39"/>
      <c r="O16687" s="28"/>
      <c r="P16687" s="28"/>
      <c r="Q16687" s="28"/>
      <c r="R16687" s="28"/>
      <c r="S16687" s="25"/>
    </row>
    <row r="16688" spans="2:19" s="16" customFormat="1" outlineLevel="1" x14ac:dyDescent="0.25">
      <c r="B16688" s="47" t="s">
        <v>9241</v>
      </c>
      <c r="C16688" s="47" t="str">
        <f>C16687</f>
        <v>ASIGNACIONES DIRECTAS ANTICIPADAS (5% DEL SGR)</v>
      </c>
      <c r="D16688" s="47"/>
      <c r="E16688" s="47" t="str">
        <f>E16687</f>
        <v>25224</v>
      </c>
      <c r="F16688" s="47"/>
      <c r="G16688" s="47" t="str">
        <f>G16687</f>
        <v xml:space="preserve">CUCUNUBÁ                                          </v>
      </c>
      <c r="H16688" s="47" t="s">
        <v>10655</v>
      </c>
      <c r="I16688" s="51">
        <f>SUBTOTAL(9,I16682:I16687)</f>
        <v>3458095626</v>
      </c>
      <c r="J16688" s="51">
        <f>SUBTOTAL(9,J16682:J16687)</f>
        <v>3647550783</v>
      </c>
      <c r="K16688" s="49">
        <f>J16688/I16688</f>
        <v>1.0547859797674664</v>
      </c>
      <c r="L16688" s="51">
        <f>SUBTOTAL(9,L16682:L16687)</f>
        <v>632782982</v>
      </c>
      <c r="M16688" s="51">
        <f>SUBTOTAL(9,M16682:M16687)</f>
        <v>947275787</v>
      </c>
      <c r="N16688" s="50">
        <f>IFERROR((M16688/L16688),"N.A")</f>
        <v>1.4969994673466107</v>
      </c>
      <c r="O16688" s="28"/>
      <c r="P16688" s="28"/>
      <c r="Q16688" s="28"/>
      <c r="R16688" s="28"/>
      <c r="S16688" s="25"/>
    </row>
    <row r="16689" spans="2:19" s="16" customFormat="1" outlineLevel="2" x14ac:dyDescent="0.25">
      <c r="B16689" s="16" t="s">
        <v>4992</v>
      </c>
      <c r="C16689" s="16" t="s">
        <v>4485</v>
      </c>
      <c r="D16689" s="16" t="s">
        <v>107</v>
      </c>
      <c r="E16689" s="16" t="s">
        <v>4993</v>
      </c>
      <c r="G16689" s="16" t="s">
        <v>4994</v>
      </c>
      <c r="H16689" s="16" t="s">
        <v>19</v>
      </c>
      <c r="I16689" s="31">
        <v>26129</v>
      </c>
      <c r="J16689" s="31">
        <v>26129</v>
      </c>
      <c r="K16689" s="32">
        <f>IFERROR((J16689/I16689),0)</f>
        <v>1</v>
      </c>
      <c r="L16689" s="31"/>
      <c r="M16689" s="31"/>
      <c r="N16689" s="39"/>
      <c r="O16689" s="28"/>
      <c r="P16689" s="28"/>
      <c r="Q16689" s="28"/>
      <c r="R16689" s="28"/>
      <c r="S16689" s="25"/>
    </row>
    <row r="16690" spans="2:19" s="16" customFormat="1" outlineLevel="1" x14ac:dyDescent="0.25">
      <c r="B16690" s="47" t="s">
        <v>9242</v>
      </c>
      <c r="C16690" s="47" t="str">
        <f>C16689</f>
        <v>ASIGNACIONES DIRECTAS ANTICIPADAS (5% DEL SGR)</v>
      </c>
      <c r="D16690" s="47"/>
      <c r="E16690" s="47" t="str">
        <f>E16689</f>
        <v>25214</v>
      </c>
      <c r="F16690" s="47"/>
      <c r="G16690" s="47" t="str">
        <f>G16689</f>
        <v xml:space="preserve">COTA                                              </v>
      </c>
      <c r="H16690" s="47" t="s">
        <v>10655</v>
      </c>
      <c r="I16690" s="51">
        <f>SUBTOTAL(9,I16689:I16689)</f>
        <v>26129</v>
      </c>
      <c r="J16690" s="51">
        <f>SUBTOTAL(9,J16689:J16689)</f>
        <v>26129</v>
      </c>
      <c r="K16690" s="49">
        <f>J16690/I16690</f>
        <v>1</v>
      </c>
      <c r="L16690" s="51">
        <f>SUBTOTAL(9,L16689:L16689)</f>
        <v>0</v>
      </c>
      <c r="M16690" s="51">
        <f>SUBTOTAL(9,M16689:M16689)</f>
        <v>0</v>
      </c>
      <c r="N16690" s="50" t="str">
        <f>IFERROR((M16690/L16690),"N.A")</f>
        <v>N.A</v>
      </c>
      <c r="O16690" s="28"/>
      <c r="P16690" s="28"/>
      <c r="Q16690" s="28"/>
      <c r="R16690" s="28"/>
      <c r="S16690" s="25"/>
    </row>
    <row r="16691" spans="2:19" s="16" customFormat="1" outlineLevel="2" x14ac:dyDescent="0.25">
      <c r="B16691" s="16" t="s">
        <v>4995</v>
      </c>
      <c r="C16691" s="16" t="s">
        <v>4485</v>
      </c>
      <c r="D16691" s="16" t="s">
        <v>107</v>
      </c>
      <c r="E16691" s="16" t="s">
        <v>2088</v>
      </c>
      <c r="G16691" s="16" t="s">
        <v>2089</v>
      </c>
      <c r="H16691" s="16" t="s">
        <v>152</v>
      </c>
      <c r="I16691" s="35">
        <v>46686245</v>
      </c>
      <c r="J16691" s="35">
        <v>46686245.000000007</v>
      </c>
      <c r="K16691" s="36">
        <f>IFERROR((J16691/I16691),0)</f>
        <v>1.0000000000000002</v>
      </c>
      <c r="L16691" s="35">
        <v>31231716</v>
      </c>
      <c r="M16691" s="35">
        <v>46686245.000000007</v>
      </c>
      <c r="N16691" s="40">
        <f>M16691/L16691</f>
        <v>1.4948344496985055</v>
      </c>
      <c r="O16691" s="28"/>
      <c r="P16691" s="28"/>
      <c r="Q16691" s="28"/>
      <c r="R16691" s="28"/>
      <c r="S16691" s="25"/>
    </row>
    <row r="16692" spans="2:19" s="16" customFormat="1" outlineLevel="2" x14ac:dyDescent="0.25">
      <c r="B16692" s="16" t="s">
        <v>4995</v>
      </c>
      <c r="C16692" s="16" t="s">
        <v>4485</v>
      </c>
      <c r="D16692" s="16" t="s">
        <v>107</v>
      </c>
      <c r="E16692" s="16" t="s">
        <v>2088</v>
      </c>
      <c r="G16692" s="16" t="s">
        <v>2089</v>
      </c>
      <c r="H16692" s="16" t="s">
        <v>19</v>
      </c>
      <c r="I16692" s="31">
        <v>122379337</v>
      </c>
      <c r="J16692" s="31">
        <v>122379337</v>
      </c>
      <c r="K16692" s="32">
        <f>IFERROR((J16692/I16692),0)</f>
        <v>1</v>
      </c>
      <c r="L16692" s="31"/>
      <c r="M16692" s="31"/>
      <c r="N16692" s="39"/>
      <c r="O16692" s="28"/>
      <c r="P16692" s="28"/>
      <c r="Q16692" s="28"/>
      <c r="R16692" s="28"/>
      <c r="S16692" s="25"/>
    </row>
    <row r="16693" spans="2:19" s="16" customFormat="1" outlineLevel="2" x14ac:dyDescent="0.25">
      <c r="B16693" s="16" t="s">
        <v>4995</v>
      </c>
      <c r="C16693" s="16" t="s">
        <v>4485</v>
      </c>
      <c r="D16693" s="16" t="s">
        <v>107</v>
      </c>
      <c r="E16693" s="16" t="s">
        <v>2088</v>
      </c>
      <c r="G16693" s="16" t="s">
        <v>2089</v>
      </c>
      <c r="H16693" s="16" t="s">
        <v>154</v>
      </c>
      <c r="I16693" s="31">
        <v>289</v>
      </c>
      <c r="J16693" s="31">
        <v>289</v>
      </c>
      <c r="K16693" s="32">
        <f>IFERROR((J16693/I16693),0)</f>
        <v>1</v>
      </c>
      <c r="L16693" s="31"/>
      <c r="M16693" s="31"/>
      <c r="N16693" s="39"/>
      <c r="O16693" s="28"/>
      <c r="P16693" s="28"/>
      <c r="Q16693" s="28"/>
      <c r="R16693" s="28"/>
      <c r="S16693" s="25"/>
    </row>
    <row r="16694" spans="2:19" s="16" customFormat="1" outlineLevel="2" x14ac:dyDescent="0.25">
      <c r="B16694" s="16" t="s">
        <v>4995</v>
      </c>
      <c r="C16694" s="16" t="s">
        <v>4485</v>
      </c>
      <c r="D16694" s="16" t="s">
        <v>107</v>
      </c>
      <c r="E16694" s="16" t="s">
        <v>2088</v>
      </c>
      <c r="G16694" s="16" t="s">
        <v>2089</v>
      </c>
      <c r="H16694" s="16" t="s">
        <v>4491</v>
      </c>
      <c r="I16694" s="31">
        <v>32375225</v>
      </c>
      <c r="J16694" s="31">
        <v>32375225</v>
      </c>
      <c r="K16694" s="42"/>
      <c r="L16694" s="31"/>
      <c r="M16694" s="31"/>
      <c r="N16694" s="39"/>
      <c r="O16694" s="28"/>
      <c r="P16694" s="28"/>
      <c r="Q16694" s="28"/>
      <c r="R16694" s="28"/>
      <c r="S16694" s="25"/>
    </row>
    <row r="16695" spans="2:19" s="16" customFormat="1" outlineLevel="2" x14ac:dyDescent="0.25">
      <c r="B16695" s="16" t="s">
        <v>4995</v>
      </c>
      <c r="C16695" s="16" t="s">
        <v>4485</v>
      </c>
      <c r="D16695" s="16" t="s">
        <v>107</v>
      </c>
      <c r="E16695" s="16" t="s">
        <v>2088</v>
      </c>
      <c r="G16695" s="16" t="s">
        <v>2089</v>
      </c>
      <c r="H16695" s="16" t="s">
        <v>231</v>
      </c>
      <c r="I16695" s="31">
        <v>7543727</v>
      </c>
      <c r="J16695" s="31">
        <v>7543727</v>
      </c>
      <c r="K16695" s="32">
        <f>IFERROR((J16695/I16695),0)</f>
        <v>1</v>
      </c>
      <c r="L16695" s="31"/>
      <c r="M16695" s="31"/>
      <c r="N16695" s="39"/>
      <c r="O16695" s="28"/>
      <c r="P16695" s="28"/>
      <c r="Q16695" s="28"/>
      <c r="R16695" s="28"/>
      <c r="S16695" s="25"/>
    </row>
    <row r="16696" spans="2:19" s="16" customFormat="1" outlineLevel="2" x14ac:dyDescent="0.25">
      <c r="B16696" s="16" t="s">
        <v>4995</v>
      </c>
      <c r="C16696" s="16" t="s">
        <v>4485</v>
      </c>
      <c r="D16696" s="16" t="s">
        <v>107</v>
      </c>
      <c r="E16696" s="16" t="s">
        <v>2088</v>
      </c>
      <c r="G16696" s="16" t="s">
        <v>2089</v>
      </c>
      <c r="H16696" s="16" t="s">
        <v>155</v>
      </c>
      <c r="I16696" s="31">
        <v>-9337249</v>
      </c>
      <c r="J16696" s="31"/>
      <c r="K16696" s="32">
        <f>IFERROR((J16696/I16696),0)</f>
        <v>0</v>
      </c>
      <c r="L16696" s="31"/>
      <c r="M16696" s="31"/>
      <c r="N16696" s="39"/>
      <c r="O16696" s="28"/>
      <c r="P16696" s="28"/>
      <c r="Q16696" s="28"/>
      <c r="R16696" s="28"/>
      <c r="S16696" s="25"/>
    </row>
    <row r="16697" spans="2:19" s="16" customFormat="1" outlineLevel="1" x14ac:dyDescent="0.25">
      <c r="B16697" s="47" t="s">
        <v>9243</v>
      </c>
      <c r="C16697" s="47" t="str">
        <f>C16696</f>
        <v>ASIGNACIONES DIRECTAS ANTICIPADAS (5% DEL SGR)</v>
      </c>
      <c r="D16697" s="47"/>
      <c r="E16697" s="47" t="str">
        <f>E16696</f>
        <v>25200</v>
      </c>
      <c r="F16697" s="47"/>
      <c r="G16697" s="47" t="str">
        <f>G16696</f>
        <v xml:space="preserve">COGUA                                             </v>
      </c>
      <c r="H16697" s="47" t="s">
        <v>10655</v>
      </c>
      <c r="I16697" s="51">
        <f>SUBTOTAL(9,I16691:I16696)</f>
        <v>199647574</v>
      </c>
      <c r="J16697" s="51">
        <f>SUBTOTAL(9,J16691:J16696)</f>
        <v>208984823</v>
      </c>
      <c r="K16697" s="49">
        <f>J16697/I16697</f>
        <v>1.04676865745436</v>
      </c>
      <c r="L16697" s="51">
        <f>SUBTOTAL(9,L16691:L16696)</f>
        <v>31231716</v>
      </c>
      <c r="M16697" s="51">
        <f>SUBTOTAL(9,M16691:M16696)</f>
        <v>46686245.000000007</v>
      </c>
      <c r="N16697" s="50">
        <f>IFERROR((M16697/L16697),"N.A")</f>
        <v>1.4948344496985055</v>
      </c>
      <c r="O16697" s="28"/>
      <c r="P16697" s="28"/>
      <c r="Q16697" s="28"/>
      <c r="R16697" s="28"/>
      <c r="S16697" s="25"/>
    </row>
    <row r="16698" spans="2:19" s="16" customFormat="1" outlineLevel="2" x14ac:dyDescent="0.25">
      <c r="B16698" s="16" t="s">
        <v>4996</v>
      </c>
      <c r="C16698" s="16" t="s">
        <v>4485</v>
      </c>
      <c r="D16698" s="16" t="s">
        <v>107</v>
      </c>
      <c r="E16698" s="16" t="s">
        <v>2091</v>
      </c>
      <c r="G16698" s="16" t="s">
        <v>2092</v>
      </c>
      <c r="H16698" s="16" t="s">
        <v>152</v>
      </c>
      <c r="I16698" s="35">
        <v>3989284</v>
      </c>
      <c r="J16698" s="35">
        <v>3989284</v>
      </c>
      <c r="K16698" s="36">
        <f>IFERROR((J16698/I16698),0)</f>
        <v>1</v>
      </c>
      <c r="L16698" s="35">
        <v>2617391</v>
      </c>
      <c r="M16698" s="35">
        <v>3989284</v>
      </c>
      <c r="N16698" s="40">
        <f>M16698/L16698</f>
        <v>1.5241452270600762</v>
      </c>
      <c r="O16698" s="28"/>
      <c r="P16698" s="28"/>
      <c r="Q16698" s="28"/>
      <c r="R16698" s="28"/>
      <c r="S16698" s="25"/>
    </row>
    <row r="16699" spans="2:19" s="16" customFormat="1" outlineLevel="2" x14ac:dyDescent="0.25">
      <c r="B16699" s="16" t="s">
        <v>4996</v>
      </c>
      <c r="C16699" s="16" t="s">
        <v>4485</v>
      </c>
      <c r="D16699" s="16" t="s">
        <v>107</v>
      </c>
      <c r="E16699" s="16" t="s">
        <v>2091</v>
      </c>
      <c r="G16699" s="16" t="s">
        <v>2092</v>
      </c>
      <c r="H16699" s="16" t="s">
        <v>19</v>
      </c>
      <c r="I16699" s="31">
        <v>8386245</v>
      </c>
      <c r="J16699" s="31">
        <v>8386245</v>
      </c>
      <c r="K16699" s="32">
        <f>IFERROR((J16699/I16699),0)</f>
        <v>1</v>
      </c>
      <c r="L16699" s="31"/>
      <c r="M16699" s="31"/>
      <c r="N16699" s="39"/>
      <c r="O16699" s="28"/>
      <c r="P16699" s="28"/>
      <c r="Q16699" s="28"/>
      <c r="R16699" s="28"/>
      <c r="S16699" s="25"/>
    </row>
    <row r="16700" spans="2:19" s="16" customFormat="1" outlineLevel="2" x14ac:dyDescent="0.25">
      <c r="B16700" s="16" t="s">
        <v>4996</v>
      </c>
      <c r="C16700" s="16" t="s">
        <v>4485</v>
      </c>
      <c r="D16700" s="16" t="s">
        <v>107</v>
      </c>
      <c r="E16700" s="16" t="s">
        <v>2091</v>
      </c>
      <c r="G16700" s="16" t="s">
        <v>2092</v>
      </c>
      <c r="H16700" s="16" t="s">
        <v>154</v>
      </c>
      <c r="I16700" s="31">
        <v>25</v>
      </c>
      <c r="J16700" s="31">
        <v>25</v>
      </c>
      <c r="K16700" s="32">
        <f>IFERROR((J16700/I16700),0)</f>
        <v>1</v>
      </c>
      <c r="L16700" s="31"/>
      <c r="M16700" s="31"/>
      <c r="N16700" s="39"/>
      <c r="O16700" s="28"/>
      <c r="P16700" s="28"/>
      <c r="Q16700" s="28"/>
      <c r="R16700" s="28"/>
      <c r="S16700" s="25"/>
    </row>
    <row r="16701" spans="2:19" s="16" customFormat="1" outlineLevel="2" x14ac:dyDescent="0.25">
      <c r="B16701" s="16" t="s">
        <v>4996</v>
      </c>
      <c r="C16701" s="16" t="s">
        <v>4485</v>
      </c>
      <c r="D16701" s="16" t="s">
        <v>107</v>
      </c>
      <c r="E16701" s="16" t="s">
        <v>2091</v>
      </c>
      <c r="G16701" s="16" t="s">
        <v>2092</v>
      </c>
      <c r="H16701" s="16" t="s">
        <v>231</v>
      </c>
      <c r="I16701" s="31">
        <v>620839</v>
      </c>
      <c r="J16701" s="31">
        <v>620839</v>
      </c>
      <c r="K16701" s="32">
        <f>IFERROR((J16701/I16701),0)</f>
        <v>1</v>
      </c>
      <c r="L16701" s="31"/>
      <c r="M16701" s="31"/>
      <c r="N16701" s="39"/>
      <c r="O16701" s="28"/>
      <c r="P16701" s="28"/>
      <c r="Q16701" s="28"/>
      <c r="R16701" s="28"/>
      <c r="S16701" s="25"/>
    </row>
    <row r="16702" spans="2:19" s="16" customFormat="1" outlineLevel="2" x14ac:dyDescent="0.25">
      <c r="B16702" s="16" t="s">
        <v>4996</v>
      </c>
      <c r="C16702" s="16" t="s">
        <v>4485</v>
      </c>
      <c r="D16702" s="16" t="s">
        <v>107</v>
      </c>
      <c r="E16702" s="16" t="s">
        <v>2091</v>
      </c>
      <c r="G16702" s="16" t="s">
        <v>2092</v>
      </c>
      <c r="H16702" s="16" t="s">
        <v>155</v>
      </c>
      <c r="I16702" s="31">
        <v>-797857</v>
      </c>
      <c r="J16702" s="31"/>
      <c r="K16702" s="32">
        <f>IFERROR((J16702/I16702),0)</f>
        <v>0</v>
      </c>
      <c r="L16702" s="31"/>
      <c r="M16702" s="31"/>
      <c r="N16702" s="39"/>
      <c r="O16702" s="28"/>
      <c r="P16702" s="28"/>
      <c r="Q16702" s="28"/>
      <c r="R16702" s="28"/>
      <c r="S16702" s="25"/>
    </row>
    <row r="16703" spans="2:19" s="16" customFormat="1" outlineLevel="1" x14ac:dyDescent="0.25">
      <c r="B16703" s="47" t="s">
        <v>9244</v>
      </c>
      <c r="C16703" s="47" t="str">
        <f>C16702</f>
        <v>ASIGNACIONES DIRECTAS ANTICIPADAS (5% DEL SGR)</v>
      </c>
      <c r="D16703" s="47"/>
      <c r="E16703" s="47" t="str">
        <f>E16702</f>
        <v>25183</v>
      </c>
      <c r="F16703" s="47"/>
      <c r="G16703" s="47" t="str">
        <f>G16702</f>
        <v xml:space="preserve">CHOCONTÁ                                          </v>
      </c>
      <c r="H16703" s="47" t="s">
        <v>10655</v>
      </c>
      <c r="I16703" s="51">
        <f>SUBTOTAL(9,I16698:I16702)</f>
        <v>12198536</v>
      </c>
      <c r="J16703" s="51">
        <f>SUBTOTAL(9,J16698:J16702)</f>
        <v>12996393</v>
      </c>
      <c r="K16703" s="49">
        <f>J16703/I16703</f>
        <v>1.0654059634697148</v>
      </c>
      <c r="L16703" s="51">
        <f>SUBTOTAL(9,L16698:L16702)</f>
        <v>2617391</v>
      </c>
      <c r="M16703" s="51">
        <f>SUBTOTAL(9,M16698:M16702)</f>
        <v>3989284</v>
      </c>
      <c r="N16703" s="50">
        <f>IFERROR((M16703/L16703),"N.A")</f>
        <v>1.5241452270600762</v>
      </c>
      <c r="O16703" s="28"/>
      <c r="P16703" s="28"/>
      <c r="Q16703" s="28"/>
      <c r="R16703" s="28"/>
      <c r="S16703" s="25"/>
    </row>
    <row r="16704" spans="2:19" s="16" customFormat="1" outlineLevel="2" x14ac:dyDescent="0.25">
      <c r="B16704" s="16" t="s">
        <v>4997</v>
      </c>
      <c r="C16704" s="16" t="s">
        <v>4485</v>
      </c>
      <c r="D16704" s="16" t="s">
        <v>107</v>
      </c>
      <c r="E16704" s="16" t="s">
        <v>2094</v>
      </c>
      <c r="G16704" s="16" t="s">
        <v>2095</v>
      </c>
      <c r="H16704" s="16" t="s">
        <v>19</v>
      </c>
      <c r="I16704" s="31">
        <v>3525</v>
      </c>
      <c r="J16704" s="31">
        <v>3525</v>
      </c>
      <c r="K16704" s="32">
        <f>IFERROR((J16704/I16704),0)</f>
        <v>1</v>
      </c>
      <c r="L16704" s="31"/>
      <c r="M16704" s="31"/>
      <c r="N16704" s="39"/>
      <c r="O16704" s="28"/>
      <c r="P16704" s="28"/>
      <c r="Q16704" s="28"/>
      <c r="R16704" s="28"/>
      <c r="S16704" s="25"/>
    </row>
    <row r="16705" spans="2:19" s="16" customFormat="1" outlineLevel="1" x14ac:dyDescent="0.25">
      <c r="B16705" s="47" t="s">
        <v>9245</v>
      </c>
      <c r="C16705" s="47" t="str">
        <f>C16704</f>
        <v>ASIGNACIONES DIRECTAS ANTICIPADAS (5% DEL SGR)</v>
      </c>
      <c r="D16705" s="47"/>
      <c r="E16705" s="47" t="str">
        <f>E16704</f>
        <v>25181</v>
      </c>
      <c r="F16705" s="47"/>
      <c r="G16705" s="47" t="str">
        <f>G16704</f>
        <v xml:space="preserve">CHOACHÍ                                           </v>
      </c>
      <c r="H16705" s="47" t="s">
        <v>10655</v>
      </c>
      <c r="I16705" s="51">
        <f>SUBTOTAL(9,I16704:I16704)</f>
        <v>3525</v>
      </c>
      <c r="J16705" s="51">
        <f>SUBTOTAL(9,J16704:J16704)</f>
        <v>3525</v>
      </c>
      <c r="K16705" s="49">
        <f>J16705/I16705</f>
        <v>1</v>
      </c>
      <c r="L16705" s="51">
        <f>SUBTOTAL(9,L16704:L16704)</f>
        <v>0</v>
      </c>
      <c r="M16705" s="51">
        <f>SUBTOTAL(9,M16704:M16704)</f>
        <v>0</v>
      </c>
      <c r="N16705" s="50" t="str">
        <f>IFERROR((M16705/L16705),"N.A")</f>
        <v>N.A</v>
      </c>
      <c r="O16705" s="28"/>
      <c r="P16705" s="28"/>
      <c r="Q16705" s="28"/>
      <c r="R16705" s="28"/>
      <c r="S16705" s="25"/>
    </row>
    <row r="16706" spans="2:19" s="16" customFormat="1" outlineLevel="2" x14ac:dyDescent="0.25">
      <c r="B16706" s="16" t="s">
        <v>4998</v>
      </c>
      <c r="C16706" s="16" t="s">
        <v>4485</v>
      </c>
      <c r="D16706" s="16" t="s">
        <v>107</v>
      </c>
      <c r="E16706" s="16" t="s">
        <v>2097</v>
      </c>
      <c r="G16706" s="16" t="s">
        <v>2098</v>
      </c>
      <c r="H16706" s="16" t="s">
        <v>152</v>
      </c>
      <c r="I16706" s="35">
        <v>65089</v>
      </c>
      <c r="J16706" s="35">
        <v>10099.44</v>
      </c>
      <c r="K16706" s="36">
        <f>IFERROR((J16706/I16706),0)</f>
        <v>0.15516354529951298</v>
      </c>
      <c r="L16706" s="35">
        <v>40954</v>
      </c>
      <c r="M16706" s="35">
        <v>10099.44</v>
      </c>
      <c r="N16706" s="40">
        <f>M16706/L16706</f>
        <v>0.24660448307857596</v>
      </c>
      <c r="O16706" s="28"/>
      <c r="P16706" s="28"/>
      <c r="Q16706" s="28"/>
      <c r="R16706" s="28"/>
      <c r="S16706" s="25"/>
    </row>
    <row r="16707" spans="2:19" s="16" customFormat="1" outlineLevel="2" x14ac:dyDescent="0.25">
      <c r="B16707" s="16" t="s">
        <v>4998</v>
      </c>
      <c r="C16707" s="16" t="s">
        <v>4485</v>
      </c>
      <c r="D16707" s="16" t="s">
        <v>107</v>
      </c>
      <c r="E16707" s="16" t="s">
        <v>2097</v>
      </c>
      <c r="G16707" s="16" t="s">
        <v>2098</v>
      </c>
      <c r="H16707" s="16" t="s">
        <v>19</v>
      </c>
      <c r="I16707" s="31">
        <v>62092</v>
      </c>
      <c r="J16707" s="31">
        <v>62092</v>
      </c>
      <c r="K16707" s="32">
        <f>IFERROR((J16707/I16707),0)</f>
        <v>1</v>
      </c>
      <c r="L16707" s="31"/>
      <c r="M16707" s="31"/>
      <c r="N16707" s="39"/>
      <c r="O16707" s="28"/>
      <c r="P16707" s="28"/>
      <c r="Q16707" s="28"/>
      <c r="R16707" s="28"/>
      <c r="S16707" s="25"/>
    </row>
    <row r="16708" spans="2:19" s="16" customFormat="1" outlineLevel="2" x14ac:dyDescent="0.25">
      <c r="B16708" s="16" t="s">
        <v>4998</v>
      </c>
      <c r="C16708" s="16" t="s">
        <v>4485</v>
      </c>
      <c r="D16708" s="16" t="s">
        <v>107</v>
      </c>
      <c r="E16708" s="16" t="s">
        <v>2097</v>
      </c>
      <c r="G16708" s="16" t="s">
        <v>2098</v>
      </c>
      <c r="H16708" s="16" t="s">
        <v>231</v>
      </c>
      <c r="I16708" s="31">
        <v>9319</v>
      </c>
      <c r="J16708" s="31">
        <v>9319</v>
      </c>
      <c r="K16708" s="32">
        <f>IFERROR((J16708/I16708),0)</f>
        <v>1</v>
      </c>
      <c r="L16708" s="31"/>
      <c r="M16708" s="31"/>
      <c r="N16708" s="39"/>
      <c r="O16708" s="28"/>
      <c r="P16708" s="28"/>
      <c r="Q16708" s="28"/>
      <c r="R16708" s="28"/>
      <c r="S16708" s="25"/>
    </row>
    <row r="16709" spans="2:19" s="16" customFormat="1" outlineLevel="2" x14ac:dyDescent="0.25">
      <c r="B16709" s="16" t="s">
        <v>4998</v>
      </c>
      <c r="C16709" s="16" t="s">
        <v>4485</v>
      </c>
      <c r="D16709" s="16" t="s">
        <v>107</v>
      </c>
      <c r="E16709" s="16" t="s">
        <v>2097</v>
      </c>
      <c r="G16709" s="16" t="s">
        <v>2098</v>
      </c>
      <c r="H16709" s="16" t="s">
        <v>155</v>
      </c>
      <c r="I16709" s="31">
        <v>-13018</v>
      </c>
      <c r="J16709" s="31"/>
      <c r="K16709" s="32">
        <f>IFERROR((J16709/I16709),0)</f>
        <v>0</v>
      </c>
      <c r="L16709" s="31"/>
      <c r="M16709" s="31"/>
      <c r="N16709" s="39"/>
      <c r="O16709" s="28"/>
      <c r="P16709" s="28"/>
      <c r="Q16709" s="28"/>
      <c r="R16709" s="28"/>
      <c r="S16709" s="25"/>
    </row>
    <row r="16710" spans="2:19" s="16" customFormat="1" outlineLevel="1" x14ac:dyDescent="0.25">
      <c r="B16710" s="47" t="s">
        <v>9246</v>
      </c>
      <c r="C16710" s="47" t="str">
        <f>C16709</f>
        <v>ASIGNACIONES DIRECTAS ANTICIPADAS (5% DEL SGR)</v>
      </c>
      <c r="D16710" s="47"/>
      <c r="E16710" s="47" t="str">
        <f>E16709</f>
        <v>25178</v>
      </c>
      <c r="F16710" s="47"/>
      <c r="G16710" s="47" t="str">
        <f>G16709</f>
        <v xml:space="preserve">CHIPAQUE                                          </v>
      </c>
      <c r="H16710" s="47" t="s">
        <v>10655</v>
      </c>
      <c r="I16710" s="51">
        <f>SUBTOTAL(9,I16706:I16709)</f>
        <v>123482</v>
      </c>
      <c r="J16710" s="51">
        <f>SUBTOTAL(9,J16706:J16709)</f>
        <v>81510.44</v>
      </c>
      <c r="K16710" s="49">
        <f>J16710/I16710</f>
        <v>0.66009977162663391</v>
      </c>
      <c r="L16710" s="51">
        <f>SUBTOTAL(9,L16706:L16709)</f>
        <v>40954</v>
      </c>
      <c r="M16710" s="51">
        <f>SUBTOTAL(9,M16706:M16709)</f>
        <v>10099.44</v>
      </c>
      <c r="N16710" s="50">
        <f>IFERROR((M16710/L16710),"N.A")</f>
        <v>0.24660448307857596</v>
      </c>
      <c r="O16710" s="28"/>
      <c r="P16710" s="28"/>
      <c r="Q16710" s="28"/>
      <c r="R16710" s="28"/>
      <c r="S16710" s="25"/>
    </row>
    <row r="16711" spans="2:19" s="16" customFormat="1" outlineLevel="2" x14ac:dyDescent="0.25">
      <c r="B16711" s="16" t="s">
        <v>4999</v>
      </c>
      <c r="C16711" s="16" t="s">
        <v>4485</v>
      </c>
      <c r="D16711" s="16" t="s">
        <v>107</v>
      </c>
      <c r="E16711" s="16" t="s">
        <v>5000</v>
      </c>
      <c r="G16711" s="16" t="s">
        <v>5001</v>
      </c>
      <c r="H16711" s="16" t="s">
        <v>152</v>
      </c>
      <c r="I16711" s="35">
        <v>3643525</v>
      </c>
      <c r="J16711" s="35">
        <v>304318.7</v>
      </c>
      <c r="K16711" s="36">
        <f>IFERROR((J16711/I16711),0)</f>
        <v>8.3523154088417123E-2</v>
      </c>
      <c r="L16711" s="35">
        <v>2394358</v>
      </c>
      <c r="M16711" s="35">
        <v>304318.7</v>
      </c>
      <c r="N16711" s="40">
        <f>M16711/L16711</f>
        <v>0.12709824512458037</v>
      </c>
      <c r="O16711" s="28"/>
      <c r="P16711" s="28"/>
      <c r="Q16711" s="28"/>
      <c r="R16711" s="28"/>
      <c r="S16711" s="25"/>
    </row>
    <row r="16712" spans="2:19" s="16" customFormat="1" outlineLevel="2" x14ac:dyDescent="0.25">
      <c r="B16712" s="16" t="s">
        <v>4999</v>
      </c>
      <c r="C16712" s="16" t="s">
        <v>4485</v>
      </c>
      <c r="D16712" s="16" t="s">
        <v>107</v>
      </c>
      <c r="E16712" s="16" t="s">
        <v>5000</v>
      </c>
      <c r="G16712" s="16" t="s">
        <v>5001</v>
      </c>
      <c r="H16712" s="16" t="s">
        <v>19</v>
      </c>
      <c r="I16712" s="31">
        <v>6983710</v>
      </c>
      <c r="J16712" s="31">
        <v>6983710</v>
      </c>
      <c r="K16712" s="32">
        <f>IFERROR((J16712/I16712),0)</f>
        <v>1</v>
      </c>
      <c r="L16712" s="31"/>
      <c r="M16712" s="31"/>
      <c r="N16712" s="39"/>
      <c r="O16712" s="28"/>
      <c r="P16712" s="28"/>
      <c r="Q16712" s="28"/>
      <c r="R16712" s="28"/>
      <c r="S16712" s="25"/>
    </row>
    <row r="16713" spans="2:19" s="16" customFormat="1" outlineLevel="2" x14ac:dyDescent="0.25">
      <c r="B16713" s="16" t="s">
        <v>4999</v>
      </c>
      <c r="C16713" s="16" t="s">
        <v>4485</v>
      </c>
      <c r="D16713" s="16" t="s">
        <v>107</v>
      </c>
      <c r="E16713" s="16" t="s">
        <v>5000</v>
      </c>
      <c r="G16713" s="16" t="s">
        <v>5001</v>
      </c>
      <c r="H16713" s="16" t="s">
        <v>154</v>
      </c>
      <c r="I16713" s="31">
        <v>23</v>
      </c>
      <c r="J16713" s="31">
        <v>23</v>
      </c>
      <c r="K16713" s="32">
        <f>IFERROR((J16713/I16713),0)</f>
        <v>1</v>
      </c>
      <c r="L16713" s="31"/>
      <c r="M16713" s="31"/>
      <c r="N16713" s="39"/>
      <c r="O16713" s="28"/>
      <c r="P16713" s="28"/>
      <c r="Q16713" s="28"/>
      <c r="R16713" s="28"/>
      <c r="S16713" s="25"/>
    </row>
    <row r="16714" spans="2:19" s="16" customFormat="1" outlineLevel="2" x14ac:dyDescent="0.25">
      <c r="B16714" s="16" t="s">
        <v>4999</v>
      </c>
      <c r="C16714" s="16" t="s">
        <v>4485</v>
      </c>
      <c r="D16714" s="16" t="s">
        <v>107</v>
      </c>
      <c r="E16714" s="16" t="s">
        <v>5000</v>
      </c>
      <c r="G16714" s="16" t="s">
        <v>5001</v>
      </c>
      <c r="H16714" s="16" t="s">
        <v>231</v>
      </c>
      <c r="I16714" s="31">
        <v>568799</v>
      </c>
      <c r="J16714" s="31">
        <v>568799</v>
      </c>
      <c r="K16714" s="32">
        <f>IFERROR((J16714/I16714),0)</f>
        <v>1</v>
      </c>
      <c r="L16714" s="31"/>
      <c r="M16714" s="31"/>
      <c r="N16714" s="39"/>
      <c r="O16714" s="28"/>
      <c r="P16714" s="28"/>
      <c r="Q16714" s="28"/>
      <c r="R16714" s="28"/>
      <c r="S16714" s="25"/>
    </row>
    <row r="16715" spans="2:19" s="16" customFormat="1" outlineLevel="2" x14ac:dyDescent="0.25">
      <c r="B16715" s="16" t="s">
        <v>4999</v>
      </c>
      <c r="C16715" s="16" t="s">
        <v>4485</v>
      </c>
      <c r="D16715" s="16" t="s">
        <v>107</v>
      </c>
      <c r="E16715" s="16" t="s">
        <v>5000</v>
      </c>
      <c r="G16715" s="16" t="s">
        <v>5001</v>
      </c>
      <c r="H16715" s="16" t="s">
        <v>155</v>
      </c>
      <c r="I16715" s="31">
        <v>-728705</v>
      </c>
      <c r="J16715" s="31"/>
      <c r="K16715" s="32">
        <f>IFERROR((J16715/I16715),0)</f>
        <v>0</v>
      </c>
      <c r="L16715" s="31"/>
      <c r="M16715" s="31"/>
      <c r="N16715" s="39"/>
      <c r="O16715" s="28"/>
      <c r="P16715" s="28"/>
      <c r="Q16715" s="28"/>
      <c r="R16715" s="28"/>
      <c r="S16715" s="25"/>
    </row>
    <row r="16716" spans="2:19" s="16" customFormat="1" outlineLevel="1" x14ac:dyDescent="0.25">
      <c r="B16716" s="47" t="s">
        <v>9247</v>
      </c>
      <c r="C16716" s="47" t="str">
        <f>C16715</f>
        <v>ASIGNACIONES DIRECTAS ANTICIPADAS (5% DEL SGR)</v>
      </c>
      <c r="D16716" s="47"/>
      <c r="E16716" s="47" t="str">
        <f>E16715</f>
        <v>25175</v>
      </c>
      <c r="F16716" s="47"/>
      <c r="G16716" s="47" t="str">
        <f>G16715</f>
        <v xml:space="preserve">CHÍA                                              </v>
      </c>
      <c r="H16716" s="47" t="s">
        <v>10655</v>
      </c>
      <c r="I16716" s="51">
        <f>SUBTOTAL(9,I16711:I16715)</f>
        <v>10467352</v>
      </c>
      <c r="J16716" s="51">
        <f>SUBTOTAL(9,J16711:J16715)</f>
        <v>7856850.7000000002</v>
      </c>
      <c r="K16716" s="49">
        <f>J16716/I16716</f>
        <v>0.75060537755871781</v>
      </c>
      <c r="L16716" s="51">
        <f>SUBTOTAL(9,L16711:L16715)</f>
        <v>2394358</v>
      </c>
      <c r="M16716" s="51">
        <f>SUBTOTAL(9,M16711:M16715)</f>
        <v>304318.7</v>
      </c>
      <c r="N16716" s="50">
        <f>IFERROR((M16716/L16716),"N.A")</f>
        <v>0.12709824512458037</v>
      </c>
      <c r="O16716" s="28"/>
      <c r="P16716" s="28"/>
      <c r="Q16716" s="28"/>
      <c r="R16716" s="28"/>
      <c r="S16716" s="25"/>
    </row>
    <row r="16717" spans="2:19" s="16" customFormat="1" outlineLevel="2" x14ac:dyDescent="0.25">
      <c r="B16717" s="16" t="s">
        <v>5002</v>
      </c>
      <c r="C16717" s="16" t="s">
        <v>4485</v>
      </c>
      <c r="D16717" s="16" t="s">
        <v>107</v>
      </c>
      <c r="E16717" s="16" t="s">
        <v>2100</v>
      </c>
      <c r="G16717" s="16" t="s">
        <v>2101</v>
      </c>
      <c r="H16717" s="16" t="s">
        <v>152</v>
      </c>
      <c r="I16717" s="35">
        <v>145642</v>
      </c>
      <c r="J16717" s="35">
        <v>0</v>
      </c>
      <c r="K16717" s="36">
        <f>IFERROR((J16717/I16717),0)</f>
        <v>0</v>
      </c>
      <c r="L16717" s="35">
        <v>95633</v>
      </c>
      <c r="M16717" s="35">
        <v>0</v>
      </c>
      <c r="N16717" s="40">
        <f>M16717/L16717</f>
        <v>0</v>
      </c>
      <c r="O16717" s="28"/>
      <c r="P16717" s="28"/>
      <c r="Q16717" s="28"/>
      <c r="R16717" s="28"/>
      <c r="S16717" s="25"/>
    </row>
    <row r="16718" spans="2:19" s="16" customFormat="1" outlineLevel="2" x14ac:dyDescent="0.25">
      <c r="B16718" s="16" t="s">
        <v>5002</v>
      </c>
      <c r="C16718" s="16" t="s">
        <v>4485</v>
      </c>
      <c r="D16718" s="16" t="s">
        <v>107</v>
      </c>
      <c r="E16718" s="16" t="s">
        <v>2100</v>
      </c>
      <c r="G16718" s="16" t="s">
        <v>2101</v>
      </c>
      <c r="H16718" s="16" t="s">
        <v>19</v>
      </c>
      <c r="I16718" s="31">
        <v>342289</v>
      </c>
      <c r="J16718" s="31">
        <v>342289</v>
      </c>
      <c r="K16718" s="32">
        <f>IFERROR((J16718/I16718),0)</f>
        <v>1</v>
      </c>
      <c r="L16718" s="31"/>
      <c r="M16718" s="31"/>
      <c r="N16718" s="39"/>
      <c r="O16718" s="28"/>
      <c r="P16718" s="28"/>
      <c r="Q16718" s="28"/>
      <c r="R16718" s="28"/>
      <c r="S16718" s="25"/>
    </row>
    <row r="16719" spans="2:19" s="16" customFormat="1" outlineLevel="2" x14ac:dyDescent="0.25">
      <c r="B16719" s="16" t="s">
        <v>5002</v>
      </c>
      <c r="C16719" s="16" t="s">
        <v>4485</v>
      </c>
      <c r="D16719" s="16" t="s">
        <v>107</v>
      </c>
      <c r="E16719" s="16" t="s">
        <v>2100</v>
      </c>
      <c r="G16719" s="16" t="s">
        <v>2101</v>
      </c>
      <c r="H16719" s="16" t="s">
        <v>154</v>
      </c>
      <c r="I16719" s="31">
        <v>1</v>
      </c>
      <c r="J16719" s="31">
        <v>1</v>
      </c>
      <c r="K16719" s="32">
        <f>IFERROR((J16719/I16719),0)</f>
        <v>1</v>
      </c>
      <c r="L16719" s="31"/>
      <c r="M16719" s="31"/>
      <c r="N16719" s="39"/>
      <c r="O16719" s="28"/>
      <c r="P16719" s="28"/>
      <c r="Q16719" s="28"/>
      <c r="R16719" s="28"/>
      <c r="S16719" s="25"/>
    </row>
    <row r="16720" spans="2:19" s="16" customFormat="1" outlineLevel="2" x14ac:dyDescent="0.25">
      <c r="B16720" s="16" t="s">
        <v>5002</v>
      </c>
      <c r="C16720" s="16" t="s">
        <v>4485</v>
      </c>
      <c r="D16720" s="16" t="s">
        <v>107</v>
      </c>
      <c r="E16720" s="16" t="s">
        <v>2100</v>
      </c>
      <c r="G16720" s="16" t="s">
        <v>2101</v>
      </c>
      <c r="H16720" s="16" t="s">
        <v>231</v>
      </c>
      <c r="I16720" s="31">
        <v>22701</v>
      </c>
      <c r="J16720" s="31">
        <v>22701</v>
      </c>
      <c r="K16720" s="32">
        <f>IFERROR((J16720/I16720),0)</f>
        <v>1</v>
      </c>
      <c r="L16720" s="31"/>
      <c r="M16720" s="31"/>
      <c r="N16720" s="39"/>
      <c r="O16720" s="28"/>
      <c r="P16720" s="28"/>
      <c r="Q16720" s="28"/>
      <c r="R16720" s="28"/>
      <c r="S16720" s="25"/>
    </row>
    <row r="16721" spans="2:19" s="16" customFormat="1" outlineLevel="2" x14ac:dyDescent="0.25">
      <c r="B16721" s="16" t="s">
        <v>5002</v>
      </c>
      <c r="C16721" s="16" t="s">
        <v>4485</v>
      </c>
      <c r="D16721" s="16" t="s">
        <v>107</v>
      </c>
      <c r="E16721" s="16" t="s">
        <v>2100</v>
      </c>
      <c r="G16721" s="16" t="s">
        <v>2101</v>
      </c>
      <c r="H16721" s="16" t="s">
        <v>155</v>
      </c>
      <c r="I16721" s="31">
        <v>-29128</v>
      </c>
      <c r="J16721" s="31"/>
      <c r="K16721" s="32">
        <f>IFERROR((J16721/I16721),0)</f>
        <v>0</v>
      </c>
      <c r="L16721" s="31"/>
      <c r="M16721" s="31"/>
      <c r="N16721" s="39"/>
      <c r="O16721" s="28"/>
      <c r="P16721" s="28"/>
      <c r="Q16721" s="28"/>
      <c r="R16721" s="28"/>
      <c r="S16721" s="25"/>
    </row>
    <row r="16722" spans="2:19" s="16" customFormat="1" outlineLevel="1" x14ac:dyDescent="0.25">
      <c r="B16722" s="47" t="s">
        <v>9248</v>
      </c>
      <c r="C16722" s="47" t="str">
        <f>C16721</f>
        <v>ASIGNACIONES DIRECTAS ANTICIPADAS (5% DEL SGR)</v>
      </c>
      <c r="D16722" s="47"/>
      <c r="E16722" s="47" t="str">
        <f>E16721</f>
        <v>25168</v>
      </c>
      <c r="F16722" s="47"/>
      <c r="G16722" s="47" t="str">
        <f>G16721</f>
        <v xml:space="preserve">CHAGUANÍ                                          </v>
      </c>
      <c r="H16722" s="47" t="s">
        <v>10655</v>
      </c>
      <c r="I16722" s="51">
        <f>SUBTOTAL(9,I16717:I16721)</f>
        <v>481505</v>
      </c>
      <c r="J16722" s="51">
        <f>SUBTOTAL(9,J16717:J16721)</f>
        <v>364991</v>
      </c>
      <c r="K16722" s="49">
        <f>J16722/I16722</f>
        <v>0.75802120434886455</v>
      </c>
      <c r="L16722" s="51">
        <f>SUBTOTAL(9,L16717:L16721)</f>
        <v>95633</v>
      </c>
      <c r="M16722" s="51">
        <f>SUBTOTAL(9,M16717:M16721)</f>
        <v>0</v>
      </c>
      <c r="N16722" s="50">
        <f>IFERROR((M16722/L16722),"N.A")</f>
        <v>0</v>
      </c>
      <c r="O16722" s="28"/>
      <c r="P16722" s="28"/>
      <c r="Q16722" s="28"/>
      <c r="R16722" s="28"/>
      <c r="S16722" s="25"/>
    </row>
    <row r="16723" spans="2:19" s="16" customFormat="1" outlineLevel="2" x14ac:dyDescent="0.25">
      <c r="B16723" s="16" t="s">
        <v>5003</v>
      </c>
      <c r="C16723" s="16" t="s">
        <v>4485</v>
      </c>
      <c r="D16723" s="16" t="s">
        <v>107</v>
      </c>
      <c r="E16723" s="16" t="s">
        <v>2103</v>
      </c>
      <c r="G16723" s="16" t="s">
        <v>2104</v>
      </c>
      <c r="H16723" s="16" t="s">
        <v>152</v>
      </c>
      <c r="I16723" s="35">
        <v>641113</v>
      </c>
      <c r="J16723" s="35">
        <v>0</v>
      </c>
      <c r="K16723" s="36">
        <f>IFERROR((J16723/I16723),0)</f>
        <v>0</v>
      </c>
      <c r="L16723" s="35">
        <v>434714</v>
      </c>
      <c r="M16723" s="35">
        <v>0</v>
      </c>
      <c r="N16723" s="40">
        <f>M16723/L16723</f>
        <v>0</v>
      </c>
      <c r="O16723" s="28"/>
      <c r="P16723" s="28"/>
      <c r="Q16723" s="28"/>
      <c r="R16723" s="28"/>
      <c r="S16723" s="25"/>
    </row>
    <row r="16724" spans="2:19" s="16" customFormat="1" outlineLevel="2" x14ac:dyDescent="0.25">
      <c r="B16724" s="16" t="s">
        <v>5003</v>
      </c>
      <c r="C16724" s="16" t="s">
        <v>4485</v>
      </c>
      <c r="D16724" s="16" t="s">
        <v>107</v>
      </c>
      <c r="E16724" s="16" t="s">
        <v>2103</v>
      </c>
      <c r="G16724" s="16" t="s">
        <v>2104</v>
      </c>
      <c r="H16724" s="16" t="s">
        <v>19</v>
      </c>
      <c r="I16724" s="31">
        <v>3020960</v>
      </c>
      <c r="J16724" s="31">
        <v>3020960</v>
      </c>
      <c r="K16724" s="32">
        <f>IFERROR((J16724/I16724),0)</f>
        <v>1</v>
      </c>
      <c r="L16724" s="31"/>
      <c r="M16724" s="31"/>
      <c r="N16724" s="39"/>
      <c r="O16724" s="28"/>
      <c r="P16724" s="28"/>
      <c r="Q16724" s="28"/>
      <c r="R16724" s="28"/>
      <c r="S16724" s="25"/>
    </row>
    <row r="16725" spans="2:19" s="16" customFormat="1" outlineLevel="2" x14ac:dyDescent="0.25">
      <c r="B16725" s="16" t="s">
        <v>5003</v>
      </c>
      <c r="C16725" s="16" t="s">
        <v>4485</v>
      </c>
      <c r="D16725" s="16" t="s">
        <v>107</v>
      </c>
      <c r="E16725" s="16" t="s">
        <v>2103</v>
      </c>
      <c r="G16725" s="16" t="s">
        <v>2104</v>
      </c>
      <c r="H16725" s="16" t="s">
        <v>154</v>
      </c>
      <c r="I16725" s="31">
        <v>4</v>
      </c>
      <c r="J16725" s="31">
        <v>4</v>
      </c>
      <c r="K16725" s="32">
        <f>IFERROR((J16725/I16725),0)</f>
        <v>1</v>
      </c>
      <c r="L16725" s="31"/>
      <c r="M16725" s="31"/>
      <c r="N16725" s="39"/>
      <c r="O16725" s="28"/>
      <c r="P16725" s="28"/>
      <c r="Q16725" s="28"/>
      <c r="R16725" s="28"/>
      <c r="S16725" s="25"/>
    </row>
    <row r="16726" spans="2:19" s="16" customFormat="1" outlineLevel="2" x14ac:dyDescent="0.25">
      <c r="B16726" s="16" t="s">
        <v>5003</v>
      </c>
      <c r="C16726" s="16" t="s">
        <v>4485</v>
      </c>
      <c r="D16726" s="16" t="s">
        <v>107</v>
      </c>
      <c r="E16726" s="16" t="s">
        <v>2103</v>
      </c>
      <c r="G16726" s="16" t="s">
        <v>2104</v>
      </c>
      <c r="H16726" s="16" t="s">
        <v>231</v>
      </c>
      <c r="I16726" s="31">
        <v>106293</v>
      </c>
      <c r="J16726" s="31">
        <v>106293</v>
      </c>
      <c r="K16726" s="32">
        <f>IFERROR((J16726/I16726),0)</f>
        <v>1</v>
      </c>
      <c r="L16726" s="31"/>
      <c r="M16726" s="31"/>
      <c r="N16726" s="39"/>
      <c r="O16726" s="28"/>
      <c r="P16726" s="28"/>
      <c r="Q16726" s="28"/>
      <c r="R16726" s="28"/>
      <c r="S16726" s="25"/>
    </row>
    <row r="16727" spans="2:19" s="16" customFormat="1" outlineLevel="2" x14ac:dyDescent="0.25">
      <c r="B16727" s="16" t="s">
        <v>5003</v>
      </c>
      <c r="C16727" s="16" t="s">
        <v>4485</v>
      </c>
      <c r="D16727" s="16" t="s">
        <v>107</v>
      </c>
      <c r="E16727" s="16" t="s">
        <v>2103</v>
      </c>
      <c r="G16727" s="16" t="s">
        <v>2104</v>
      </c>
      <c r="H16727" s="16" t="s">
        <v>155</v>
      </c>
      <c r="I16727" s="31">
        <v>-128223</v>
      </c>
      <c r="J16727" s="31"/>
      <c r="K16727" s="32">
        <f>IFERROR((J16727/I16727),0)</f>
        <v>0</v>
      </c>
      <c r="L16727" s="31"/>
      <c r="M16727" s="31"/>
      <c r="N16727" s="39"/>
      <c r="O16727" s="28"/>
      <c r="P16727" s="28"/>
      <c r="Q16727" s="28"/>
      <c r="R16727" s="28"/>
      <c r="S16727" s="25"/>
    </row>
    <row r="16728" spans="2:19" s="16" customFormat="1" outlineLevel="1" x14ac:dyDescent="0.25">
      <c r="B16728" s="47" t="s">
        <v>9249</v>
      </c>
      <c r="C16728" s="47" t="str">
        <f>C16727</f>
        <v>ASIGNACIONES DIRECTAS ANTICIPADAS (5% DEL SGR)</v>
      </c>
      <c r="D16728" s="47"/>
      <c r="E16728" s="47" t="str">
        <f>E16727</f>
        <v>25154</v>
      </c>
      <c r="F16728" s="47"/>
      <c r="G16728" s="47" t="str">
        <f>G16727</f>
        <v xml:space="preserve">CARMEN DE CARUPA                                  </v>
      </c>
      <c r="H16728" s="47" t="s">
        <v>10655</v>
      </c>
      <c r="I16728" s="51">
        <f>SUBTOTAL(9,I16723:I16727)</f>
        <v>3640147</v>
      </c>
      <c r="J16728" s="51">
        <f>SUBTOTAL(9,J16723:J16727)</f>
        <v>3127257</v>
      </c>
      <c r="K16728" s="49">
        <f>J16728/I16728</f>
        <v>0.85910184396399381</v>
      </c>
      <c r="L16728" s="51">
        <f>SUBTOTAL(9,L16723:L16727)</f>
        <v>434714</v>
      </c>
      <c r="M16728" s="51">
        <f>SUBTOTAL(9,M16723:M16727)</f>
        <v>0</v>
      </c>
      <c r="N16728" s="50">
        <f>IFERROR((M16728/L16728),"N.A")</f>
        <v>0</v>
      </c>
      <c r="O16728" s="28"/>
      <c r="P16728" s="28"/>
      <c r="Q16728" s="28"/>
      <c r="R16728" s="28"/>
      <c r="S16728" s="25"/>
    </row>
    <row r="16729" spans="2:19" s="16" customFormat="1" outlineLevel="2" x14ac:dyDescent="0.25">
      <c r="B16729" s="16" t="s">
        <v>5004</v>
      </c>
      <c r="C16729" s="16" t="s">
        <v>4485</v>
      </c>
      <c r="D16729" s="16" t="s">
        <v>107</v>
      </c>
      <c r="E16729" s="16" t="s">
        <v>2106</v>
      </c>
      <c r="G16729" s="16" t="s">
        <v>2107</v>
      </c>
      <c r="H16729" s="16" t="s">
        <v>152</v>
      </c>
      <c r="I16729" s="35">
        <v>3967970</v>
      </c>
      <c r="J16729" s="35">
        <v>2898654.8</v>
      </c>
      <c r="K16729" s="36">
        <f>IFERROR((J16729/I16729),0)</f>
        <v>0.73051328513068392</v>
      </c>
      <c r="L16729" s="35">
        <v>2580459</v>
      </c>
      <c r="M16729" s="35">
        <v>2898654.8</v>
      </c>
      <c r="N16729" s="40">
        <f>M16729/L16729</f>
        <v>1.1233097677583717</v>
      </c>
      <c r="O16729" s="28"/>
      <c r="P16729" s="28"/>
      <c r="Q16729" s="28"/>
      <c r="R16729" s="28"/>
      <c r="S16729" s="25"/>
    </row>
    <row r="16730" spans="2:19" s="16" customFormat="1" outlineLevel="2" x14ac:dyDescent="0.25">
      <c r="B16730" s="16" t="s">
        <v>5004</v>
      </c>
      <c r="C16730" s="16" t="s">
        <v>4485</v>
      </c>
      <c r="D16730" s="16" t="s">
        <v>107</v>
      </c>
      <c r="E16730" s="16" t="s">
        <v>2106</v>
      </c>
      <c r="G16730" s="16" t="s">
        <v>2107</v>
      </c>
      <c r="H16730" s="16" t="s">
        <v>19</v>
      </c>
      <c r="I16730" s="31">
        <v>6569322</v>
      </c>
      <c r="J16730" s="31">
        <v>6569322</v>
      </c>
      <c r="K16730" s="32">
        <f>IFERROR((J16730/I16730),0)</f>
        <v>1</v>
      </c>
      <c r="L16730" s="31"/>
      <c r="M16730" s="31"/>
      <c r="N16730" s="39"/>
      <c r="O16730" s="28"/>
      <c r="P16730" s="28"/>
      <c r="Q16730" s="28"/>
      <c r="R16730" s="28"/>
      <c r="S16730" s="25"/>
    </row>
    <row r="16731" spans="2:19" s="16" customFormat="1" outlineLevel="2" x14ac:dyDescent="0.25">
      <c r="B16731" s="16" t="s">
        <v>5004</v>
      </c>
      <c r="C16731" s="16" t="s">
        <v>4485</v>
      </c>
      <c r="D16731" s="16" t="s">
        <v>107</v>
      </c>
      <c r="E16731" s="16" t="s">
        <v>2106</v>
      </c>
      <c r="G16731" s="16" t="s">
        <v>2107</v>
      </c>
      <c r="H16731" s="16" t="s">
        <v>154</v>
      </c>
      <c r="I16731" s="31">
        <v>25</v>
      </c>
      <c r="J16731" s="31">
        <v>25</v>
      </c>
      <c r="K16731" s="32">
        <f>IFERROR((J16731/I16731),0)</f>
        <v>1</v>
      </c>
      <c r="L16731" s="31"/>
      <c r="M16731" s="31"/>
      <c r="N16731" s="39"/>
      <c r="O16731" s="28"/>
      <c r="P16731" s="28"/>
      <c r="Q16731" s="28"/>
      <c r="R16731" s="28"/>
      <c r="S16731" s="25"/>
    </row>
    <row r="16732" spans="2:19" s="16" customFormat="1" outlineLevel="2" x14ac:dyDescent="0.25">
      <c r="B16732" s="16" t="s">
        <v>5004</v>
      </c>
      <c r="C16732" s="16" t="s">
        <v>4485</v>
      </c>
      <c r="D16732" s="16" t="s">
        <v>107</v>
      </c>
      <c r="E16732" s="16" t="s">
        <v>2106</v>
      </c>
      <c r="G16732" s="16" t="s">
        <v>2107</v>
      </c>
      <c r="H16732" s="16" t="s">
        <v>4491</v>
      </c>
      <c r="I16732" s="31">
        <v>574007</v>
      </c>
      <c r="J16732" s="31">
        <v>574007</v>
      </c>
      <c r="K16732" s="42"/>
      <c r="L16732" s="31"/>
      <c r="M16732" s="31"/>
      <c r="N16732" s="39"/>
      <c r="O16732" s="28"/>
      <c r="P16732" s="28"/>
      <c r="Q16732" s="28"/>
      <c r="R16732" s="28"/>
      <c r="S16732" s="25"/>
    </row>
    <row r="16733" spans="2:19" s="16" customFormat="1" outlineLevel="2" x14ac:dyDescent="0.25">
      <c r="B16733" s="16" t="s">
        <v>5004</v>
      </c>
      <c r="C16733" s="16" t="s">
        <v>4485</v>
      </c>
      <c r="D16733" s="16" t="s">
        <v>107</v>
      </c>
      <c r="E16733" s="16" t="s">
        <v>2106</v>
      </c>
      <c r="G16733" s="16" t="s">
        <v>2107</v>
      </c>
      <c r="H16733" s="16" t="s">
        <v>231</v>
      </c>
      <c r="I16733" s="31">
        <v>606896</v>
      </c>
      <c r="J16733" s="31">
        <v>606896</v>
      </c>
      <c r="K16733" s="32">
        <f>IFERROR((J16733/I16733),0)</f>
        <v>1</v>
      </c>
      <c r="L16733" s="31"/>
      <c r="M16733" s="31"/>
      <c r="N16733" s="39"/>
      <c r="O16733" s="28"/>
      <c r="P16733" s="28"/>
      <c r="Q16733" s="28"/>
      <c r="R16733" s="28"/>
      <c r="S16733" s="25"/>
    </row>
    <row r="16734" spans="2:19" s="16" customFormat="1" outlineLevel="2" x14ac:dyDescent="0.25">
      <c r="B16734" s="16" t="s">
        <v>5004</v>
      </c>
      <c r="C16734" s="16" t="s">
        <v>4485</v>
      </c>
      <c r="D16734" s="16" t="s">
        <v>107</v>
      </c>
      <c r="E16734" s="16" t="s">
        <v>2106</v>
      </c>
      <c r="G16734" s="16" t="s">
        <v>2107</v>
      </c>
      <c r="H16734" s="16" t="s">
        <v>155</v>
      </c>
      <c r="I16734" s="31">
        <v>-793594</v>
      </c>
      <c r="J16734" s="31"/>
      <c r="K16734" s="32">
        <f>IFERROR((J16734/I16734),0)</f>
        <v>0</v>
      </c>
      <c r="L16734" s="31"/>
      <c r="M16734" s="31"/>
      <c r="N16734" s="39"/>
      <c r="O16734" s="28"/>
      <c r="P16734" s="28"/>
      <c r="Q16734" s="28"/>
      <c r="R16734" s="28"/>
      <c r="S16734" s="25"/>
    </row>
    <row r="16735" spans="2:19" s="16" customFormat="1" outlineLevel="1" x14ac:dyDescent="0.25">
      <c r="B16735" s="47" t="s">
        <v>9250</v>
      </c>
      <c r="C16735" s="47" t="str">
        <f>C16734</f>
        <v>ASIGNACIONES DIRECTAS ANTICIPADAS (5% DEL SGR)</v>
      </c>
      <c r="D16735" s="47"/>
      <c r="E16735" s="47" t="str">
        <f>E16734</f>
        <v>25151</v>
      </c>
      <c r="F16735" s="47"/>
      <c r="G16735" s="47" t="str">
        <f>G16734</f>
        <v xml:space="preserve">CAQUEZA                                           </v>
      </c>
      <c r="H16735" s="47" t="s">
        <v>10655</v>
      </c>
      <c r="I16735" s="51">
        <f>SUBTOTAL(9,I16729:I16734)</f>
        <v>10924626</v>
      </c>
      <c r="J16735" s="51">
        <f>SUBTOTAL(9,J16729:J16734)</f>
        <v>10648904.800000001</v>
      </c>
      <c r="K16735" s="49">
        <f>J16735/I16735</f>
        <v>0.974761497556072</v>
      </c>
      <c r="L16735" s="51">
        <f>SUBTOTAL(9,L16729:L16734)</f>
        <v>2580459</v>
      </c>
      <c r="M16735" s="51">
        <f>SUBTOTAL(9,M16729:M16734)</f>
        <v>2898654.8</v>
      </c>
      <c r="N16735" s="50">
        <f>IFERROR((M16735/L16735),"N.A")</f>
        <v>1.1233097677583717</v>
      </c>
      <c r="O16735" s="28"/>
      <c r="P16735" s="28"/>
      <c r="Q16735" s="28"/>
      <c r="R16735" s="28"/>
      <c r="S16735" s="25"/>
    </row>
    <row r="16736" spans="2:19" s="16" customFormat="1" outlineLevel="2" x14ac:dyDescent="0.25">
      <c r="B16736" s="16" t="s">
        <v>5005</v>
      </c>
      <c r="C16736" s="16" t="s">
        <v>4485</v>
      </c>
      <c r="D16736" s="16" t="s">
        <v>107</v>
      </c>
      <c r="E16736" s="16" t="s">
        <v>2109</v>
      </c>
      <c r="G16736" s="16" t="s">
        <v>2110</v>
      </c>
      <c r="H16736" s="16" t="s">
        <v>152</v>
      </c>
      <c r="I16736" s="35">
        <v>20644730</v>
      </c>
      <c r="J16736" s="35">
        <v>94691.88</v>
      </c>
      <c r="K16736" s="36">
        <f>IFERROR((J16736/I16736),0)</f>
        <v>4.5867337572348971E-3</v>
      </c>
      <c r="L16736" s="35">
        <v>13778148</v>
      </c>
      <c r="M16736" s="35">
        <v>94691.88</v>
      </c>
      <c r="N16736" s="40">
        <f>M16736/L16736</f>
        <v>6.8726130681714265E-3</v>
      </c>
      <c r="O16736" s="28"/>
      <c r="P16736" s="28"/>
      <c r="Q16736" s="28"/>
      <c r="R16736" s="28"/>
      <c r="S16736" s="25"/>
    </row>
    <row r="16737" spans="2:19" s="16" customFormat="1" outlineLevel="2" x14ac:dyDescent="0.25">
      <c r="B16737" s="16" t="s">
        <v>5005</v>
      </c>
      <c r="C16737" s="16" t="s">
        <v>4485</v>
      </c>
      <c r="D16737" s="16" t="s">
        <v>107</v>
      </c>
      <c r="E16737" s="16" t="s">
        <v>2109</v>
      </c>
      <c r="G16737" s="16" t="s">
        <v>2110</v>
      </c>
      <c r="H16737" s="16" t="s">
        <v>19</v>
      </c>
      <c r="I16737" s="31">
        <v>101061824</v>
      </c>
      <c r="J16737" s="31">
        <v>101061824</v>
      </c>
      <c r="K16737" s="32">
        <f>IFERROR((J16737/I16737),0)</f>
        <v>1</v>
      </c>
      <c r="L16737" s="31"/>
      <c r="M16737" s="31"/>
      <c r="N16737" s="39"/>
      <c r="O16737" s="28"/>
      <c r="P16737" s="28"/>
      <c r="Q16737" s="28"/>
      <c r="R16737" s="28"/>
      <c r="S16737" s="25"/>
    </row>
    <row r="16738" spans="2:19" s="16" customFormat="1" outlineLevel="2" x14ac:dyDescent="0.25">
      <c r="B16738" s="16" t="s">
        <v>5005</v>
      </c>
      <c r="C16738" s="16" t="s">
        <v>4485</v>
      </c>
      <c r="D16738" s="16" t="s">
        <v>107</v>
      </c>
      <c r="E16738" s="16" t="s">
        <v>2109</v>
      </c>
      <c r="G16738" s="16" t="s">
        <v>2110</v>
      </c>
      <c r="H16738" s="16" t="s">
        <v>154</v>
      </c>
      <c r="I16738" s="31">
        <v>128</v>
      </c>
      <c r="J16738" s="31">
        <v>128</v>
      </c>
      <c r="K16738" s="32">
        <f>IFERROR((J16738/I16738),0)</f>
        <v>1</v>
      </c>
      <c r="L16738" s="31"/>
      <c r="M16738" s="31"/>
      <c r="N16738" s="39"/>
      <c r="O16738" s="28"/>
      <c r="P16738" s="28"/>
      <c r="Q16738" s="28"/>
      <c r="R16738" s="28"/>
      <c r="S16738" s="25"/>
    </row>
    <row r="16739" spans="2:19" s="16" customFormat="1" outlineLevel="2" x14ac:dyDescent="0.25">
      <c r="B16739" s="16" t="s">
        <v>5005</v>
      </c>
      <c r="C16739" s="16" t="s">
        <v>4485</v>
      </c>
      <c r="D16739" s="16" t="s">
        <v>107</v>
      </c>
      <c r="E16739" s="16" t="s">
        <v>2109</v>
      </c>
      <c r="G16739" s="16" t="s">
        <v>2110</v>
      </c>
      <c r="H16739" s="16" t="s">
        <v>231</v>
      </c>
      <c r="I16739" s="31">
        <v>3320769</v>
      </c>
      <c r="J16739" s="31">
        <v>3320769</v>
      </c>
      <c r="K16739" s="32">
        <f>IFERROR((J16739/I16739),0)</f>
        <v>1</v>
      </c>
      <c r="L16739" s="31"/>
      <c r="M16739" s="31"/>
      <c r="N16739" s="39"/>
      <c r="O16739" s="28"/>
      <c r="P16739" s="28"/>
      <c r="Q16739" s="28"/>
      <c r="R16739" s="28"/>
      <c r="S16739" s="25"/>
    </row>
    <row r="16740" spans="2:19" s="16" customFormat="1" outlineLevel="2" x14ac:dyDescent="0.25">
      <c r="B16740" s="16" t="s">
        <v>5005</v>
      </c>
      <c r="C16740" s="16" t="s">
        <v>4485</v>
      </c>
      <c r="D16740" s="16" t="s">
        <v>107</v>
      </c>
      <c r="E16740" s="16" t="s">
        <v>2109</v>
      </c>
      <c r="G16740" s="16" t="s">
        <v>2110</v>
      </c>
      <c r="H16740" s="16" t="s">
        <v>155</v>
      </c>
      <c r="I16740" s="31">
        <v>-4128946</v>
      </c>
      <c r="J16740" s="31"/>
      <c r="K16740" s="32">
        <f>IFERROR((J16740/I16740),0)</f>
        <v>0</v>
      </c>
      <c r="L16740" s="31"/>
      <c r="M16740" s="31"/>
      <c r="N16740" s="39"/>
      <c r="O16740" s="28"/>
      <c r="P16740" s="28"/>
      <c r="Q16740" s="28"/>
      <c r="R16740" s="28"/>
      <c r="S16740" s="25"/>
    </row>
    <row r="16741" spans="2:19" s="16" customFormat="1" outlineLevel="1" x14ac:dyDescent="0.25">
      <c r="B16741" s="47" t="s">
        <v>9251</v>
      </c>
      <c r="C16741" s="47" t="str">
        <f>C16740</f>
        <v>ASIGNACIONES DIRECTAS ANTICIPADAS (5% DEL SGR)</v>
      </c>
      <c r="D16741" s="47"/>
      <c r="E16741" s="47" t="str">
        <f>E16740</f>
        <v>25148</v>
      </c>
      <c r="F16741" s="47"/>
      <c r="G16741" s="47" t="str">
        <f>G16740</f>
        <v xml:space="preserve">CAPARRAPÍ                                         </v>
      </c>
      <c r="H16741" s="47" t="s">
        <v>10655</v>
      </c>
      <c r="I16741" s="51">
        <f>SUBTOTAL(9,I16736:I16740)</f>
        <v>120898505</v>
      </c>
      <c r="J16741" s="51">
        <f>SUBTOTAL(9,J16736:J16740)</f>
        <v>104477412.88</v>
      </c>
      <c r="K16741" s="49">
        <f>J16741/I16741</f>
        <v>0.86417456427604289</v>
      </c>
      <c r="L16741" s="51">
        <f>SUBTOTAL(9,L16736:L16740)</f>
        <v>13778148</v>
      </c>
      <c r="M16741" s="51">
        <f>SUBTOTAL(9,M16736:M16740)</f>
        <v>94691.88</v>
      </c>
      <c r="N16741" s="50">
        <f>IFERROR((M16741/L16741),"N.A")</f>
        <v>6.8726130681714265E-3</v>
      </c>
      <c r="O16741" s="28"/>
      <c r="P16741" s="28"/>
      <c r="Q16741" s="28"/>
      <c r="R16741" s="28"/>
      <c r="S16741" s="25"/>
    </row>
    <row r="16742" spans="2:19" s="16" customFormat="1" outlineLevel="2" x14ac:dyDescent="0.25">
      <c r="B16742" s="16" t="s">
        <v>5006</v>
      </c>
      <c r="C16742" s="16" t="s">
        <v>4485</v>
      </c>
      <c r="D16742" s="16" t="s">
        <v>107</v>
      </c>
      <c r="E16742" s="16" t="s">
        <v>5007</v>
      </c>
      <c r="G16742" s="16" t="s">
        <v>5008</v>
      </c>
      <c r="H16742" s="16" t="s">
        <v>152</v>
      </c>
      <c r="I16742" s="35">
        <v>848964</v>
      </c>
      <c r="J16742" s="35">
        <v>0</v>
      </c>
      <c r="K16742" s="36">
        <f>IFERROR((J16742/I16742),0)</f>
        <v>0</v>
      </c>
      <c r="L16742" s="35">
        <v>557322</v>
      </c>
      <c r="M16742" s="35">
        <v>0</v>
      </c>
      <c r="N16742" s="40">
        <f>M16742/L16742</f>
        <v>0</v>
      </c>
      <c r="O16742" s="28"/>
      <c r="P16742" s="28"/>
      <c r="Q16742" s="28"/>
      <c r="R16742" s="28"/>
      <c r="S16742" s="25"/>
    </row>
    <row r="16743" spans="2:19" s="16" customFormat="1" outlineLevel="2" x14ac:dyDescent="0.25">
      <c r="B16743" s="16" t="s">
        <v>5006</v>
      </c>
      <c r="C16743" s="16" t="s">
        <v>4485</v>
      </c>
      <c r="D16743" s="16" t="s">
        <v>107</v>
      </c>
      <c r="E16743" s="16" t="s">
        <v>5007</v>
      </c>
      <c r="G16743" s="16" t="s">
        <v>5008</v>
      </c>
      <c r="H16743" s="16" t="s">
        <v>19</v>
      </c>
      <c r="I16743" s="31">
        <v>2023208</v>
      </c>
      <c r="J16743" s="31">
        <v>2023208</v>
      </c>
      <c r="K16743" s="32">
        <f>IFERROR((J16743/I16743),0)</f>
        <v>1</v>
      </c>
      <c r="L16743" s="31"/>
      <c r="M16743" s="31"/>
      <c r="N16743" s="39"/>
      <c r="O16743" s="28"/>
      <c r="P16743" s="28"/>
      <c r="Q16743" s="28"/>
      <c r="R16743" s="28"/>
      <c r="S16743" s="25"/>
    </row>
    <row r="16744" spans="2:19" s="16" customFormat="1" outlineLevel="2" x14ac:dyDescent="0.25">
      <c r="B16744" s="16" t="s">
        <v>5006</v>
      </c>
      <c r="C16744" s="16" t="s">
        <v>4485</v>
      </c>
      <c r="D16744" s="16" t="s">
        <v>107</v>
      </c>
      <c r="E16744" s="16" t="s">
        <v>5007</v>
      </c>
      <c r="G16744" s="16" t="s">
        <v>5008</v>
      </c>
      <c r="H16744" s="16" t="s">
        <v>154</v>
      </c>
      <c r="I16744" s="31">
        <v>5</v>
      </c>
      <c r="J16744" s="31">
        <v>5</v>
      </c>
      <c r="K16744" s="32">
        <f>IFERROR((J16744/I16744),0)</f>
        <v>1</v>
      </c>
      <c r="L16744" s="31"/>
      <c r="M16744" s="31"/>
      <c r="N16744" s="39"/>
      <c r="O16744" s="28"/>
      <c r="P16744" s="28"/>
      <c r="Q16744" s="28"/>
      <c r="R16744" s="28"/>
      <c r="S16744" s="25"/>
    </row>
    <row r="16745" spans="2:19" s="16" customFormat="1" outlineLevel="2" x14ac:dyDescent="0.25">
      <c r="B16745" s="16" t="s">
        <v>5006</v>
      </c>
      <c r="C16745" s="16" t="s">
        <v>4485</v>
      </c>
      <c r="D16745" s="16" t="s">
        <v>107</v>
      </c>
      <c r="E16745" s="16" t="s">
        <v>5007</v>
      </c>
      <c r="G16745" s="16" t="s">
        <v>5008</v>
      </c>
      <c r="H16745" s="16" t="s">
        <v>231</v>
      </c>
      <c r="I16745" s="31">
        <v>132266</v>
      </c>
      <c r="J16745" s="31">
        <v>132266</v>
      </c>
      <c r="K16745" s="32">
        <f>IFERROR((J16745/I16745),0)</f>
        <v>1</v>
      </c>
      <c r="L16745" s="31"/>
      <c r="M16745" s="31"/>
      <c r="N16745" s="39"/>
      <c r="O16745" s="28"/>
      <c r="P16745" s="28"/>
      <c r="Q16745" s="28"/>
      <c r="R16745" s="28"/>
      <c r="S16745" s="25"/>
    </row>
    <row r="16746" spans="2:19" s="16" customFormat="1" outlineLevel="2" x14ac:dyDescent="0.25">
      <c r="B16746" s="16" t="s">
        <v>5006</v>
      </c>
      <c r="C16746" s="16" t="s">
        <v>4485</v>
      </c>
      <c r="D16746" s="16" t="s">
        <v>107</v>
      </c>
      <c r="E16746" s="16" t="s">
        <v>5007</v>
      </c>
      <c r="G16746" s="16" t="s">
        <v>5008</v>
      </c>
      <c r="H16746" s="16" t="s">
        <v>155</v>
      </c>
      <c r="I16746" s="31">
        <v>-169793</v>
      </c>
      <c r="J16746" s="31"/>
      <c r="K16746" s="32">
        <f>IFERROR((J16746/I16746),0)</f>
        <v>0</v>
      </c>
      <c r="L16746" s="31"/>
      <c r="M16746" s="31"/>
      <c r="N16746" s="39"/>
      <c r="O16746" s="28"/>
      <c r="P16746" s="28"/>
      <c r="Q16746" s="28"/>
      <c r="R16746" s="28"/>
      <c r="S16746" s="25"/>
    </row>
    <row r="16747" spans="2:19" s="16" customFormat="1" outlineLevel="1" x14ac:dyDescent="0.25">
      <c r="B16747" s="47" t="s">
        <v>9252</v>
      </c>
      <c r="C16747" s="47" t="str">
        <f>C16746</f>
        <v>ASIGNACIONES DIRECTAS ANTICIPADAS (5% DEL SGR)</v>
      </c>
      <c r="D16747" s="47"/>
      <c r="E16747" s="47" t="str">
        <f>E16746</f>
        <v>25126</v>
      </c>
      <c r="F16747" s="47"/>
      <c r="G16747" s="47" t="str">
        <f>G16746</f>
        <v xml:space="preserve">CAJICÁ                                            </v>
      </c>
      <c r="H16747" s="47" t="s">
        <v>10655</v>
      </c>
      <c r="I16747" s="51">
        <f>SUBTOTAL(9,I16742:I16746)</f>
        <v>2834650</v>
      </c>
      <c r="J16747" s="51">
        <f>SUBTOTAL(9,J16742:J16746)</f>
        <v>2155479</v>
      </c>
      <c r="K16747" s="49">
        <f>J16747/I16747</f>
        <v>0.76040392993844041</v>
      </c>
      <c r="L16747" s="51">
        <f>SUBTOTAL(9,L16742:L16746)</f>
        <v>557322</v>
      </c>
      <c r="M16747" s="51">
        <f>SUBTOTAL(9,M16742:M16746)</f>
        <v>0</v>
      </c>
      <c r="N16747" s="50">
        <f>IFERROR((M16747/L16747),"N.A")</f>
        <v>0</v>
      </c>
      <c r="O16747" s="28"/>
      <c r="P16747" s="28"/>
      <c r="Q16747" s="28"/>
      <c r="R16747" s="28"/>
      <c r="S16747" s="25"/>
    </row>
    <row r="16748" spans="2:19" s="16" customFormat="1" outlineLevel="2" x14ac:dyDescent="0.25">
      <c r="B16748" s="16" t="s">
        <v>5009</v>
      </c>
      <c r="C16748" s="16" t="s">
        <v>4485</v>
      </c>
      <c r="D16748" s="16" t="s">
        <v>107</v>
      </c>
      <c r="E16748" s="16" t="s">
        <v>2117</v>
      </c>
      <c r="G16748" s="16" t="s">
        <v>2118</v>
      </c>
      <c r="H16748" s="16" t="s">
        <v>152</v>
      </c>
      <c r="I16748" s="35">
        <v>6484049</v>
      </c>
      <c r="J16748" s="35">
        <v>4200456.8699999992</v>
      </c>
      <c r="K16748" s="36">
        <f>IFERROR((J16748/I16748),0)</f>
        <v>0.64781386908087824</v>
      </c>
      <c r="L16748" s="35">
        <v>4170994</v>
      </c>
      <c r="M16748" s="35">
        <v>4200456.8699999992</v>
      </c>
      <c r="N16748" s="40">
        <f>M16748/L16748</f>
        <v>1.0070637526690278</v>
      </c>
      <c r="O16748" s="28"/>
      <c r="P16748" s="28"/>
      <c r="Q16748" s="28"/>
      <c r="R16748" s="28"/>
      <c r="S16748" s="25"/>
    </row>
    <row r="16749" spans="2:19" s="16" customFormat="1" outlineLevel="2" x14ac:dyDescent="0.25">
      <c r="B16749" s="16" t="s">
        <v>5009</v>
      </c>
      <c r="C16749" s="16" t="s">
        <v>4485</v>
      </c>
      <c r="D16749" s="16" t="s">
        <v>107</v>
      </c>
      <c r="E16749" s="16" t="s">
        <v>2117</v>
      </c>
      <c r="G16749" s="16" t="s">
        <v>2118</v>
      </c>
      <c r="H16749" s="16" t="s">
        <v>19</v>
      </c>
      <c r="I16749" s="31">
        <v>11767270</v>
      </c>
      <c r="J16749" s="31">
        <v>11767270</v>
      </c>
      <c r="K16749" s="32">
        <f>IFERROR((J16749/I16749),0)</f>
        <v>1</v>
      </c>
      <c r="L16749" s="31"/>
      <c r="M16749" s="31"/>
      <c r="N16749" s="39"/>
      <c r="O16749" s="28"/>
      <c r="P16749" s="28"/>
      <c r="Q16749" s="28"/>
      <c r="R16749" s="28"/>
      <c r="S16749" s="25"/>
    </row>
    <row r="16750" spans="2:19" s="16" customFormat="1" outlineLevel="2" x14ac:dyDescent="0.25">
      <c r="B16750" s="16" t="s">
        <v>5009</v>
      </c>
      <c r="C16750" s="16" t="s">
        <v>4485</v>
      </c>
      <c r="D16750" s="16" t="s">
        <v>107</v>
      </c>
      <c r="E16750" s="16" t="s">
        <v>2117</v>
      </c>
      <c r="G16750" s="16" t="s">
        <v>2118</v>
      </c>
      <c r="H16750" s="16" t="s">
        <v>154</v>
      </c>
      <c r="I16750" s="31">
        <v>40</v>
      </c>
      <c r="J16750" s="31">
        <v>40</v>
      </c>
      <c r="K16750" s="32">
        <f>IFERROR((J16750/I16750),0)</f>
        <v>1</v>
      </c>
      <c r="L16750" s="31"/>
      <c r="M16750" s="31"/>
      <c r="N16750" s="39"/>
      <c r="O16750" s="28"/>
      <c r="P16750" s="28"/>
      <c r="Q16750" s="28"/>
      <c r="R16750" s="28"/>
      <c r="S16750" s="25"/>
    </row>
    <row r="16751" spans="2:19" s="16" customFormat="1" outlineLevel="2" x14ac:dyDescent="0.25">
      <c r="B16751" s="16" t="s">
        <v>5009</v>
      </c>
      <c r="C16751" s="16" t="s">
        <v>4485</v>
      </c>
      <c r="D16751" s="16" t="s">
        <v>107</v>
      </c>
      <c r="E16751" s="16" t="s">
        <v>2117</v>
      </c>
      <c r="G16751" s="16" t="s">
        <v>2118</v>
      </c>
      <c r="H16751" s="16" t="s">
        <v>4491</v>
      </c>
      <c r="I16751" s="31">
        <v>1920166</v>
      </c>
      <c r="J16751" s="31">
        <v>1920166</v>
      </c>
      <c r="K16751" s="42"/>
      <c r="L16751" s="31"/>
      <c r="M16751" s="31"/>
      <c r="N16751" s="39"/>
      <c r="O16751" s="28"/>
      <c r="P16751" s="28"/>
      <c r="Q16751" s="28"/>
      <c r="R16751" s="28"/>
      <c r="S16751" s="25"/>
    </row>
    <row r="16752" spans="2:19" s="16" customFormat="1" outlineLevel="2" x14ac:dyDescent="0.25">
      <c r="B16752" s="16" t="s">
        <v>5009</v>
      </c>
      <c r="C16752" s="16" t="s">
        <v>4485</v>
      </c>
      <c r="D16752" s="16" t="s">
        <v>107</v>
      </c>
      <c r="E16752" s="16" t="s">
        <v>2117</v>
      </c>
      <c r="G16752" s="16" t="s">
        <v>2118</v>
      </c>
      <c r="H16752" s="16" t="s">
        <v>231</v>
      </c>
      <c r="I16752" s="31">
        <v>970555</v>
      </c>
      <c r="J16752" s="31">
        <v>970555</v>
      </c>
      <c r="K16752" s="32">
        <f>IFERROR((J16752/I16752),0)</f>
        <v>1</v>
      </c>
      <c r="L16752" s="31"/>
      <c r="M16752" s="31"/>
      <c r="N16752" s="39"/>
      <c r="O16752" s="28"/>
      <c r="P16752" s="28"/>
      <c r="Q16752" s="28"/>
      <c r="R16752" s="28"/>
      <c r="S16752" s="25"/>
    </row>
    <row r="16753" spans="2:19" s="16" customFormat="1" outlineLevel="2" x14ac:dyDescent="0.25">
      <c r="B16753" s="16" t="s">
        <v>5009</v>
      </c>
      <c r="C16753" s="16" t="s">
        <v>4485</v>
      </c>
      <c r="D16753" s="16" t="s">
        <v>107</v>
      </c>
      <c r="E16753" s="16" t="s">
        <v>2117</v>
      </c>
      <c r="G16753" s="16" t="s">
        <v>2118</v>
      </c>
      <c r="H16753" s="16" t="s">
        <v>155</v>
      </c>
      <c r="I16753" s="31">
        <v>-1296810</v>
      </c>
      <c r="J16753" s="31"/>
      <c r="K16753" s="32">
        <f>IFERROR((J16753/I16753),0)</f>
        <v>0</v>
      </c>
      <c r="L16753" s="31"/>
      <c r="M16753" s="31"/>
      <c r="N16753" s="39"/>
      <c r="O16753" s="28"/>
      <c r="P16753" s="28"/>
      <c r="Q16753" s="28"/>
      <c r="R16753" s="28"/>
      <c r="S16753" s="25"/>
    </row>
    <row r="16754" spans="2:19" s="16" customFormat="1" outlineLevel="1" x14ac:dyDescent="0.25">
      <c r="B16754" s="47" t="s">
        <v>9253</v>
      </c>
      <c r="C16754" s="47" t="str">
        <f>C16753</f>
        <v>ASIGNACIONES DIRECTAS ANTICIPADAS (5% DEL SGR)</v>
      </c>
      <c r="D16754" s="47"/>
      <c r="E16754" s="47" t="str">
        <f>E16753</f>
        <v>25099</v>
      </c>
      <c r="F16754" s="47"/>
      <c r="G16754" s="47" t="str">
        <f>G16753</f>
        <v xml:space="preserve">BOJACÁ                                            </v>
      </c>
      <c r="H16754" s="47" t="s">
        <v>10655</v>
      </c>
      <c r="I16754" s="51">
        <f>SUBTOTAL(9,I16748:I16753)</f>
        <v>19845270</v>
      </c>
      <c r="J16754" s="51">
        <f>SUBTOTAL(9,J16748:J16753)</f>
        <v>18858487.869999997</v>
      </c>
      <c r="K16754" s="49">
        <f>J16754/I16754</f>
        <v>0.95027620536278912</v>
      </c>
      <c r="L16754" s="51">
        <f>SUBTOTAL(9,L16748:L16753)</f>
        <v>4170994</v>
      </c>
      <c r="M16754" s="51">
        <f>SUBTOTAL(9,M16748:M16753)</f>
        <v>4200456.8699999992</v>
      </c>
      <c r="N16754" s="50">
        <f>IFERROR((M16754/L16754),"N.A")</f>
        <v>1.0070637526690278</v>
      </c>
      <c r="O16754" s="28"/>
      <c r="P16754" s="28"/>
      <c r="Q16754" s="28"/>
      <c r="R16754" s="28"/>
      <c r="S16754" s="25"/>
    </row>
    <row r="16755" spans="2:19" s="16" customFormat="1" outlineLevel="2" x14ac:dyDescent="0.25">
      <c r="B16755" s="16" t="s">
        <v>5010</v>
      </c>
      <c r="C16755" s="16" t="s">
        <v>4485</v>
      </c>
      <c r="D16755" s="16" t="s">
        <v>107</v>
      </c>
      <c r="E16755" s="16" t="s">
        <v>2123</v>
      </c>
      <c r="G16755" s="16" t="s">
        <v>2124</v>
      </c>
      <c r="H16755" s="16" t="s">
        <v>152</v>
      </c>
      <c r="I16755" s="35">
        <v>59279</v>
      </c>
      <c r="J16755" s="35">
        <v>0</v>
      </c>
      <c r="K16755" s="36">
        <f>IFERROR((J16755/I16755),0)</f>
        <v>0</v>
      </c>
      <c r="L16755" s="35">
        <v>38925</v>
      </c>
      <c r="M16755" s="35">
        <v>0</v>
      </c>
      <c r="N16755" s="40">
        <f>M16755/L16755</f>
        <v>0</v>
      </c>
      <c r="O16755" s="28"/>
      <c r="P16755" s="28"/>
      <c r="Q16755" s="28"/>
      <c r="R16755" s="28"/>
      <c r="S16755" s="25"/>
    </row>
    <row r="16756" spans="2:19" s="16" customFormat="1" outlineLevel="2" x14ac:dyDescent="0.25">
      <c r="B16756" s="16" t="s">
        <v>5010</v>
      </c>
      <c r="C16756" s="16" t="s">
        <v>4485</v>
      </c>
      <c r="D16756" s="16" t="s">
        <v>107</v>
      </c>
      <c r="E16756" s="16" t="s">
        <v>2123</v>
      </c>
      <c r="G16756" s="16" t="s">
        <v>2124</v>
      </c>
      <c r="H16756" s="16" t="s">
        <v>19</v>
      </c>
      <c r="I16756" s="31">
        <v>77043</v>
      </c>
      <c r="J16756" s="31">
        <v>77043</v>
      </c>
      <c r="K16756" s="32">
        <f>IFERROR((J16756/I16756),0)</f>
        <v>1</v>
      </c>
      <c r="L16756" s="31"/>
      <c r="M16756" s="31"/>
      <c r="N16756" s="39"/>
      <c r="O16756" s="28"/>
      <c r="P16756" s="28"/>
      <c r="Q16756" s="28"/>
      <c r="R16756" s="28"/>
      <c r="S16756" s="25"/>
    </row>
    <row r="16757" spans="2:19" s="16" customFormat="1" outlineLevel="2" x14ac:dyDescent="0.25">
      <c r="B16757" s="16" t="s">
        <v>5010</v>
      </c>
      <c r="C16757" s="16" t="s">
        <v>4485</v>
      </c>
      <c r="D16757" s="16" t="s">
        <v>107</v>
      </c>
      <c r="E16757" s="16" t="s">
        <v>2123</v>
      </c>
      <c r="G16757" s="16" t="s">
        <v>2124</v>
      </c>
      <c r="H16757" s="16" t="s">
        <v>231</v>
      </c>
      <c r="I16757" s="31">
        <v>9240</v>
      </c>
      <c r="J16757" s="31">
        <v>9240</v>
      </c>
      <c r="K16757" s="32">
        <f>IFERROR((J16757/I16757),0)</f>
        <v>1</v>
      </c>
      <c r="L16757" s="31"/>
      <c r="M16757" s="31"/>
      <c r="N16757" s="39"/>
      <c r="O16757" s="28"/>
      <c r="P16757" s="28"/>
      <c r="Q16757" s="28"/>
      <c r="R16757" s="28"/>
      <c r="S16757" s="25"/>
    </row>
    <row r="16758" spans="2:19" s="16" customFormat="1" outlineLevel="2" x14ac:dyDescent="0.25">
      <c r="B16758" s="16" t="s">
        <v>5010</v>
      </c>
      <c r="C16758" s="16" t="s">
        <v>4485</v>
      </c>
      <c r="D16758" s="16" t="s">
        <v>107</v>
      </c>
      <c r="E16758" s="16" t="s">
        <v>2123</v>
      </c>
      <c r="G16758" s="16" t="s">
        <v>2124</v>
      </c>
      <c r="H16758" s="16" t="s">
        <v>155</v>
      </c>
      <c r="I16758" s="31">
        <v>-11856</v>
      </c>
      <c r="J16758" s="31"/>
      <c r="K16758" s="32">
        <f>IFERROR((J16758/I16758),0)</f>
        <v>0</v>
      </c>
      <c r="L16758" s="31"/>
      <c r="M16758" s="31"/>
      <c r="N16758" s="39"/>
      <c r="O16758" s="28"/>
      <c r="P16758" s="28"/>
      <c r="Q16758" s="28"/>
      <c r="R16758" s="28"/>
      <c r="S16758" s="25"/>
    </row>
    <row r="16759" spans="2:19" s="16" customFormat="1" outlineLevel="1" x14ac:dyDescent="0.25">
      <c r="B16759" s="47" t="s">
        <v>9254</v>
      </c>
      <c r="C16759" s="47" t="str">
        <f>C16758</f>
        <v>ASIGNACIONES DIRECTAS ANTICIPADAS (5% DEL SGR)</v>
      </c>
      <c r="D16759" s="47"/>
      <c r="E16759" s="47" t="str">
        <f>E16758</f>
        <v>25086</v>
      </c>
      <c r="F16759" s="47"/>
      <c r="G16759" s="47" t="str">
        <f>G16758</f>
        <v xml:space="preserve">BELTRÁN                                           </v>
      </c>
      <c r="H16759" s="47" t="s">
        <v>10655</v>
      </c>
      <c r="I16759" s="51">
        <f>SUBTOTAL(9,I16755:I16758)</f>
        <v>133706</v>
      </c>
      <c r="J16759" s="51">
        <f>SUBTOTAL(9,J16755:J16758)</f>
        <v>86283</v>
      </c>
      <c r="K16759" s="49">
        <f>J16759/I16759</f>
        <v>0.64531883385936306</v>
      </c>
      <c r="L16759" s="51">
        <f>SUBTOTAL(9,L16755:L16758)</f>
        <v>38925</v>
      </c>
      <c r="M16759" s="51">
        <f>SUBTOTAL(9,M16755:M16758)</f>
        <v>0</v>
      </c>
      <c r="N16759" s="50">
        <f>IFERROR((M16759/L16759),"N.A")</f>
        <v>0</v>
      </c>
      <c r="O16759" s="28"/>
      <c r="P16759" s="28"/>
      <c r="Q16759" s="28"/>
      <c r="R16759" s="28"/>
      <c r="S16759" s="25"/>
    </row>
    <row r="16760" spans="2:19" s="16" customFormat="1" outlineLevel="2" x14ac:dyDescent="0.25">
      <c r="B16760" s="16" t="s">
        <v>5011</v>
      </c>
      <c r="C16760" s="16" t="s">
        <v>4485</v>
      </c>
      <c r="D16760" s="16" t="s">
        <v>107</v>
      </c>
      <c r="E16760" s="16" t="s">
        <v>2126</v>
      </c>
      <c r="G16760" s="16" t="s">
        <v>2127</v>
      </c>
      <c r="H16760" s="16" t="s">
        <v>19</v>
      </c>
      <c r="I16760" s="31">
        <v>2649</v>
      </c>
      <c r="J16760" s="31">
        <v>2649</v>
      </c>
      <c r="K16760" s="32">
        <f>IFERROR((J16760/I16760),0)</f>
        <v>1</v>
      </c>
      <c r="L16760" s="31"/>
      <c r="M16760" s="31"/>
      <c r="N16760" s="39"/>
      <c r="O16760" s="28"/>
      <c r="P16760" s="28"/>
      <c r="Q16760" s="28"/>
      <c r="R16760" s="28"/>
      <c r="S16760" s="25"/>
    </row>
    <row r="16761" spans="2:19" s="16" customFormat="1" outlineLevel="1" x14ac:dyDescent="0.25">
      <c r="B16761" s="47" t="s">
        <v>9255</v>
      </c>
      <c r="C16761" s="47" t="str">
        <f>C16760</f>
        <v>ASIGNACIONES DIRECTAS ANTICIPADAS (5% DEL SGR)</v>
      </c>
      <c r="D16761" s="47"/>
      <c r="E16761" s="47" t="str">
        <f>E16760</f>
        <v>25053</v>
      </c>
      <c r="F16761" s="47"/>
      <c r="G16761" s="47" t="str">
        <f>G16760</f>
        <v xml:space="preserve">ARBELÁEZ                                          </v>
      </c>
      <c r="H16761" s="47" t="s">
        <v>10655</v>
      </c>
      <c r="I16761" s="51">
        <f>SUBTOTAL(9,I16760:I16760)</f>
        <v>2649</v>
      </c>
      <c r="J16761" s="51">
        <f>SUBTOTAL(9,J16760:J16760)</f>
        <v>2649</v>
      </c>
      <c r="K16761" s="49">
        <f>J16761/I16761</f>
        <v>1</v>
      </c>
      <c r="L16761" s="51">
        <f>SUBTOTAL(9,L16760:L16760)</f>
        <v>0</v>
      </c>
      <c r="M16761" s="51">
        <f>SUBTOTAL(9,M16760:M16760)</f>
        <v>0</v>
      </c>
      <c r="N16761" s="50" t="str">
        <f>IFERROR((M16761/L16761),"N.A")</f>
        <v>N.A</v>
      </c>
      <c r="O16761" s="28"/>
      <c r="P16761" s="28"/>
      <c r="Q16761" s="28"/>
      <c r="R16761" s="28"/>
      <c r="S16761" s="25"/>
    </row>
    <row r="16762" spans="2:19" s="16" customFormat="1" outlineLevel="2" x14ac:dyDescent="0.25">
      <c r="B16762" s="16" t="s">
        <v>5012</v>
      </c>
      <c r="C16762" s="16" t="s">
        <v>4485</v>
      </c>
      <c r="D16762" s="16" t="s">
        <v>107</v>
      </c>
      <c r="E16762" s="16" t="s">
        <v>2132</v>
      </c>
      <c r="G16762" s="16" t="s">
        <v>2133</v>
      </c>
      <c r="H16762" s="16" t="s">
        <v>152</v>
      </c>
      <c r="I16762" s="35">
        <v>201820</v>
      </c>
      <c r="J16762" s="35">
        <v>0</v>
      </c>
      <c r="K16762" s="36">
        <f>IFERROR((J16762/I16762),0)</f>
        <v>0</v>
      </c>
      <c r="L16762" s="35">
        <v>132521</v>
      </c>
      <c r="M16762" s="35">
        <v>0</v>
      </c>
      <c r="N16762" s="40">
        <f>M16762/L16762</f>
        <v>0</v>
      </c>
      <c r="O16762" s="28"/>
      <c r="P16762" s="28"/>
      <c r="Q16762" s="28"/>
      <c r="R16762" s="28"/>
      <c r="S16762" s="25"/>
    </row>
    <row r="16763" spans="2:19" s="16" customFormat="1" outlineLevel="2" x14ac:dyDescent="0.25">
      <c r="B16763" s="16" t="s">
        <v>5012</v>
      </c>
      <c r="C16763" s="16" t="s">
        <v>4485</v>
      </c>
      <c r="D16763" s="16" t="s">
        <v>107</v>
      </c>
      <c r="E16763" s="16" t="s">
        <v>2132</v>
      </c>
      <c r="G16763" s="16" t="s">
        <v>2133</v>
      </c>
      <c r="H16763" s="16" t="s">
        <v>19</v>
      </c>
      <c r="I16763" s="31">
        <v>358147</v>
      </c>
      <c r="J16763" s="31">
        <v>358147</v>
      </c>
      <c r="K16763" s="32">
        <f>IFERROR((J16763/I16763),0)</f>
        <v>1</v>
      </c>
      <c r="L16763" s="31"/>
      <c r="M16763" s="31"/>
      <c r="N16763" s="39"/>
      <c r="O16763" s="28"/>
      <c r="P16763" s="28"/>
      <c r="Q16763" s="28"/>
      <c r="R16763" s="28"/>
      <c r="S16763" s="25"/>
    </row>
    <row r="16764" spans="2:19" s="16" customFormat="1" outlineLevel="2" x14ac:dyDescent="0.25">
      <c r="B16764" s="16" t="s">
        <v>5012</v>
      </c>
      <c r="C16764" s="16" t="s">
        <v>4485</v>
      </c>
      <c r="D16764" s="16" t="s">
        <v>107</v>
      </c>
      <c r="E16764" s="16" t="s">
        <v>2132</v>
      </c>
      <c r="G16764" s="16" t="s">
        <v>2133</v>
      </c>
      <c r="H16764" s="16" t="s">
        <v>154</v>
      </c>
      <c r="I16764" s="31">
        <v>1</v>
      </c>
      <c r="J16764" s="31">
        <v>1</v>
      </c>
      <c r="K16764" s="32">
        <f>IFERROR((J16764/I16764),0)</f>
        <v>1</v>
      </c>
      <c r="L16764" s="31"/>
      <c r="M16764" s="31"/>
      <c r="N16764" s="39"/>
      <c r="O16764" s="28"/>
      <c r="P16764" s="28"/>
      <c r="Q16764" s="28"/>
      <c r="R16764" s="28"/>
      <c r="S16764" s="25"/>
    </row>
    <row r="16765" spans="2:19" s="16" customFormat="1" outlineLevel="2" x14ac:dyDescent="0.25">
      <c r="B16765" s="16" t="s">
        <v>5012</v>
      </c>
      <c r="C16765" s="16" t="s">
        <v>4485</v>
      </c>
      <c r="D16765" s="16" t="s">
        <v>107</v>
      </c>
      <c r="E16765" s="16" t="s">
        <v>2132</v>
      </c>
      <c r="G16765" s="16" t="s">
        <v>2133</v>
      </c>
      <c r="H16765" s="16" t="s">
        <v>231</v>
      </c>
      <c r="I16765" s="31">
        <v>31458</v>
      </c>
      <c r="J16765" s="31">
        <v>31458</v>
      </c>
      <c r="K16765" s="32">
        <f>IFERROR((J16765/I16765),0)</f>
        <v>1</v>
      </c>
      <c r="L16765" s="31"/>
      <c r="M16765" s="31"/>
      <c r="N16765" s="39"/>
      <c r="O16765" s="28"/>
      <c r="P16765" s="28"/>
      <c r="Q16765" s="28"/>
      <c r="R16765" s="28"/>
      <c r="S16765" s="25"/>
    </row>
    <row r="16766" spans="2:19" s="16" customFormat="1" outlineLevel="2" x14ac:dyDescent="0.25">
      <c r="B16766" s="16" t="s">
        <v>5012</v>
      </c>
      <c r="C16766" s="16" t="s">
        <v>4485</v>
      </c>
      <c r="D16766" s="16" t="s">
        <v>107</v>
      </c>
      <c r="E16766" s="16" t="s">
        <v>2132</v>
      </c>
      <c r="G16766" s="16" t="s">
        <v>2133</v>
      </c>
      <c r="H16766" s="16" t="s">
        <v>155</v>
      </c>
      <c r="I16766" s="31">
        <v>-40364</v>
      </c>
      <c r="J16766" s="31"/>
      <c r="K16766" s="32">
        <f>IFERROR((J16766/I16766),0)</f>
        <v>0</v>
      </c>
      <c r="L16766" s="31"/>
      <c r="M16766" s="31"/>
      <c r="N16766" s="39"/>
      <c r="O16766" s="28"/>
      <c r="P16766" s="28"/>
      <c r="Q16766" s="28"/>
      <c r="R16766" s="28"/>
      <c r="S16766" s="25"/>
    </row>
    <row r="16767" spans="2:19" s="16" customFormat="1" outlineLevel="1" x14ac:dyDescent="0.25">
      <c r="B16767" s="47" t="s">
        <v>9256</v>
      </c>
      <c r="C16767" s="47" t="str">
        <f>C16766</f>
        <v>ASIGNACIONES DIRECTAS ANTICIPADAS (5% DEL SGR)</v>
      </c>
      <c r="D16767" s="47"/>
      <c r="E16767" s="47" t="str">
        <f>E16766</f>
        <v>25035</v>
      </c>
      <c r="F16767" s="47"/>
      <c r="G16767" s="47" t="str">
        <f>G16766</f>
        <v xml:space="preserve">ANAPOIMA                                          </v>
      </c>
      <c r="H16767" s="47" t="s">
        <v>10655</v>
      </c>
      <c r="I16767" s="51">
        <f>SUBTOTAL(9,I16762:I16766)</f>
        <v>551062</v>
      </c>
      <c r="J16767" s="51">
        <f>SUBTOTAL(9,J16762:J16766)</f>
        <v>389606</v>
      </c>
      <c r="K16767" s="49">
        <f>J16767/I16767</f>
        <v>0.70700937462572266</v>
      </c>
      <c r="L16767" s="51">
        <f>SUBTOTAL(9,L16762:L16766)</f>
        <v>132521</v>
      </c>
      <c r="M16767" s="51">
        <f>SUBTOTAL(9,M16762:M16766)</f>
        <v>0</v>
      </c>
      <c r="N16767" s="50">
        <f>IFERROR((M16767/L16767),"N.A")</f>
        <v>0</v>
      </c>
      <c r="O16767" s="28"/>
      <c r="P16767" s="28"/>
      <c r="Q16767" s="28"/>
      <c r="R16767" s="28"/>
      <c r="S16767" s="25"/>
    </row>
    <row r="16768" spans="2:19" s="16" customFormat="1" outlineLevel="2" x14ac:dyDescent="0.25">
      <c r="B16768" s="16" t="s">
        <v>5013</v>
      </c>
      <c r="C16768" s="16" t="s">
        <v>4485</v>
      </c>
      <c r="D16768" s="16" t="s">
        <v>107</v>
      </c>
      <c r="E16768" s="16" t="s">
        <v>2137</v>
      </c>
      <c r="G16768" s="16" t="s">
        <v>2138</v>
      </c>
      <c r="H16768" s="16" t="s">
        <v>152</v>
      </c>
      <c r="I16768" s="35">
        <v>531938</v>
      </c>
      <c r="J16768" s="35">
        <v>510873.55</v>
      </c>
      <c r="K16768" s="36">
        <f>IFERROR((J16768/I16768),0)</f>
        <v>0.96040055419992554</v>
      </c>
      <c r="L16768" s="35">
        <v>344591</v>
      </c>
      <c r="M16768" s="35">
        <v>510873.55</v>
      </c>
      <c r="N16768" s="40">
        <f>M16768/L16768</f>
        <v>1.4825504728794425</v>
      </c>
      <c r="O16768" s="28"/>
      <c r="P16768" s="28"/>
      <c r="Q16768" s="28"/>
      <c r="R16768" s="28"/>
      <c r="S16768" s="25"/>
    </row>
    <row r="16769" spans="2:19" s="16" customFormat="1" outlineLevel="2" x14ac:dyDescent="0.25">
      <c r="B16769" s="16" t="s">
        <v>5013</v>
      </c>
      <c r="C16769" s="16" t="s">
        <v>4485</v>
      </c>
      <c r="D16769" s="16" t="s">
        <v>107</v>
      </c>
      <c r="E16769" s="16" t="s">
        <v>2137</v>
      </c>
      <c r="G16769" s="16" t="s">
        <v>2138</v>
      </c>
      <c r="H16769" s="16" t="s">
        <v>19</v>
      </c>
      <c r="I16769" s="31">
        <v>893646</v>
      </c>
      <c r="J16769" s="31">
        <v>893646</v>
      </c>
      <c r="K16769" s="32">
        <f>IFERROR((J16769/I16769),0)</f>
        <v>1</v>
      </c>
      <c r="L16769" s="31"/>
      <c r="M16769" s="31"/>
      <c r="N16769" s="39"/>
      <c r="O16769" s="28"/>
      <c r="P16769" s="28"/>
      <c r="Q16769" s="28"/>
      <c r="R16769" s="28"/>
      <c r="S16769" s="25"/>
    </row>
    <row r="16770" spans="2:19" s="16" customFormat="1" outlineLevel="2" x14ac:dyDescent="0.25">
      <c r="B16770" s="16" t="s">
        <v>5013</v>
      </c>
      <c r="C16770" s="16" t="s">
        <v>4485</v>
      </c>
      <c r="D16770" s="16" t="s">
        <v>107</v>
      </c>
      <c r="E16770" s="16" t="s">
        <v>2137</v>
      </c>
      <c r="G16770" s="16" t="s">
        <v>2138</v>
      </c>
      <c r="H16770" s="16" t="s">
        <v>154</v>
      </c>
      <c r="I16770" s="31">
        <v>3</v>
      </c>
      <c r="J16770" s="31">
        <v>3</v>
      </c>
      <c r="K16770" s="32">
        <f>IFERROR((J16770/I16770),0)</f>
        <v>1</v>
      </c>
      <c r="L16770" s="31"/>
      <c r="M16770" s="31"/>
      <c r="N16770" s="39"/>
      <c r="O16770" s="28"/>
      <c r="P16770" s="28"/>
      <c r="Q16770" s="28"/>
      <c r="R16770" s="28"/>
      <c r="S16770" s="25"/>
    </row>
    <row r="16771" spans="2:19" s="16" customFormat="1" outlineLevel="2" x14ac:dyDescent="0.25">
      <c r="B16771" s="16" t="s">
        <v>5013</v>
      </c>
      <c r="C16771" s="16" t="s">
        <v>4485</v>
      </c>
      <c r="D16771" s="16" t="s">
        <v>107</v>
      </c>
      <c r="E16771" s="16" t="s">
        <v>2137</v>
      </c>
      <c r="G16771" s="16" t="s">
        <v>2138</v>
      </c>
      <c r="H16771" s="16" t="s">
        <v>231</v>
      </c>
      <c r="I16771" s="31">
        <v>80739</v>
      </c>
      <c r="J16771" s="31">
        <v>80739</v>
      </c>
      <c r="K16771" s="32">
        <f>IFERROR((J16771/I16771),0)</f>
        <v>1</v>
      </c>
      <c r="L16771" s="31"/>
      <c r="M16771" s="31"/>
      <c r="N16771" s="39"/>
      <c r="O16771" s="28"/>
      <c r="P16771" s="28"/>
      <c r="Q16771" s="28"/>
      <c r="R16771" s="28"/>
      <c r="S16771" s="25"/>
    </row>
    <row r="16772" spans="2:19" s="16" customFormat="1" outlineLevel="2" x14ac:dyDescent="0.25">
      <c r="B16772" s="16" t="s">
        <v>5013</v>
      </c>
      <c r="C16772" s="16" t="s">
        <v>4485</v>
      </c>
      <c r="D16772" s="16" t="s">
        <v>107</v>
      </c>
      <c r="E16772" s="16" t="s">
        <v>2137</v>
      </c>
      <c r="G16772" s="16" t="s">
        <v>2138</v>
      </c>
      <c r="H16772" s="16" t="s">
        <v>155</v>
      </c>
      <c r="I16772" s="31">
        <v>-106388</v>
      </c>
      <c r="J16772" s="31"/>
      <c r="K16772" s="32">
        <f>IFERROR((J16772/I16772),0)</f>
        <v>0</v>
      </c>
      <c r="L16772" s="31"/>
      <c r="M16772" s="31"/>
      <c r="N16772" s="39"/>
      <c r="O16772" s="28"/>
      <c r="P16772" s="28"/>
      <c r="Q16772" s="28"/>
      <c r="R16772" s="28"/>
      <c r="S16772" s="25"/>
    </row>
    <row r="16773" spans="2:19" s="16" customFormat="1" outlineLevel="1" x14ac:dyDescent="0.25">
      <c r="B16773" s="47" t="s">
        <v>9257</v>
      </c>
      <c r="C16773" s="47" t="str">
        <f>C16772</f>
        <v>ASIGNACIONES DIRECTAS ANTICIPADAS (5% DEL SGR)</v>
      </c>
      <c r="D16773" s="47"/>
      <c r="E16773" s="47" t="str">
        <f>E16772</f>
        <v>25001</v>
      </c>
      <c r="F16773" s="47"/>
      <c r="G16773" s="47" t="str">
        <f>G16772</f>
        <v xml:space="preserve">AGUA DE DIOS                                      </v>
      </c>
      <c r="H16773" s="47" t="s">
        <v>10655</v>
      </c>
      <c r="I16773" s="51">
        <f>SUBTOTAL(9,I16768:I16772)</f>
        <v>1399938</v>
      </c>
      <c r="J16773" s="51">
        <f>SUBTOTAL(9,J16768:J16772)</f>
        <v>1485261.55</v>
      </c>
      <c r="K16773" s="49">
        <f>J16773/I16773</f>
        <v>1.060948091986931</v>
      </c>
      <c r="L16773" s="51">
        <f>SUBTOTAL(9,L16768:L16772)</f>
        <v>344591</v>
      </c>
      <c r="M16773" s="51">
        <f>SUBTOTAL(9,M16768:M16772)</f>
        <v>510873.55</v>
      </c>
      <c r="N16773" s="50">
        <f>IFERROR((M16773/L16773),"N.A")</f>
        <v>1.4825504728794425</v>
      </c>
      <c r="O16773" s="28"/>
      <c r="P16773" s="28"/>
      <c r="Q16773" s="28"/>
      <c r="R16773" s="28"/>
      <c r="S16773" s="25"/>
    </row>
    <row r="16774" spans="2:19" s="16" customFormat="1" outlineLevel="2" x14ac:dyDescent="0.25">
      <c r="B16774" s="16" t="s">
        <v>5014</v>
      </c>
      <c r="C16774" s="16" t="s">
        <v>4485</v>
      </c>
      <c r="D16774" s="16" t="s">
        <v>111</v>
      </c>
      <c r="E16774" s="16" t="s">
        <v>2140</v>
      </c>
      <c r="G16774" s="16" t="s">
        <v>2141</v>
      </c>
      <c r="H16774" s="16" t="s">
        <v>152</v>
      </c>
      <c r="I16774" s="35">
        <v>889329</v>
      </c>
      <c r="J16774" s="35">
        <v>560816.82999999996</v>
      </c>
      <c r="K16774" s="36">
        <f>IFERROR((J16774/I16774),0)</f>
        <v>0.63060670460538226</v>
      </c>
      <c r="L16774" s="35">
        <v>561120</v>
      </c>
      <c r="M16774" s="35">
        <v>560816.82999999996</v>
      </c>
      <c r="N16774" s="40">
        <f>M16774/L16774</f>
        <v>0.99945970558882224</v>
      </c>
      <c r="O16774" s="28"/>
      <c r="P16774" s="28"/>
      <c r="Q16774" s="28"/>
      <c r="R16774" s="28"/>
      <c r="S16774" s="25"/>
    </row>
    <row r="16775" spans="2:19" s="16" customFormat="1" outlineLevel="2" x14ac:dyDescent="0.25">
      <c r="B16775" s="16" t="s">
        <v>5014</v>
      </c>
      <c r="C16775" s="16" t="s">
        <v>4485</v>
      </c>
      <c r="D16775" s="16" t="s">
        <v>111</v>
      </c>
      <c r="E16775" s="16" t="s">
        <v>2140</v>
      </c>
      <c r="G16775" s="16" t="s">
        <v>2141</v>
      </c>
      <c r="H16775" s="16" t="s">
        <v>19</v>
      </c>
      <c r="I16775" s="31">
        <v>795229</v>
      </c>
      <c r="J16775" s="31">
        <v>795229</v>
      </c>
      <c r="K16775" s="32">
        <f>IFERROR((J16775/I16775),0)</f>
        <v>1</v>
      </c>
      <c r="L16775" s="31"/>
      <c r="M16775" s="31"/>
      <c r="N16775" s="39"/>
      <c r="O16775" s="28"/>
      <c r="P16775" s="28"/>
      <c r="Q16775" s="28"/>
      <c r="R16775" s="28"/>
      <c r="S16775" s="25"/>
    </row>
    <row r="16776" spans="2:19" s="16" customFormat="1" outlineLevel="2" x14ac:dyDescent="0.25">
      <c r="B16776" s="16" t="s">
        <v>5014</v>
      </c>
      <c r="C16776" s="16" t="s">
        <v>4485</v>
      </c>
      <c r="D16776" s="16" t="s">
        <v>111</v>
      </c>
      <c r="E16776" s="16" t="s">
        <v>2140</v>
      </c>
      <c r="G16776" s="16" t="s">
        <v>2141</v>
      </c>
      <c r="H16776" s="16" t="s">
        <v>154</v>
      </c>
      <c r="I16776" s="31">
        <v>6</v>
      </c>
      <c r="J16776" s="31">
        <v>6</v>
      </c>
      <c r="K16776" s="32">
        <f>IFERROR((J16776/I16776),0)</f>
        <v>1</v>
      </c>
      <c r="L16776" s="31"/>
      <c r="M16776" s="31"/>
      <c r="N16776" s="39"/>
      <c r="O16776" s="28"/>
      <c r="P16776" s="28"/>
      <c r="Q16776" s="28"/>
      <c r="R16776" s="28"/>
      <c r="S16776" s="25"/>
    </row>
    <row r="16777" spans="2:19" s="16" customFormat="1" outlineLevel="2" x14ac:dyDescent="0.25">
      <c r="B16777" s="16" t="s">
        <v>5014</v>
      </c>
      <c r="C16777" s="16" t="s">
        <v>4485</v>
      </c>
      <c r="D16777" s="16" t="s">
        <v>111</v>
      </c>
      <c r="E16777" s="16" t="s">
        <v>2140</v>
      </c>
      <c r="G16777" s="16" t="s">
        <v>2141</v>
      </c>
      <c r="H16777" s="16" t="s">
        <v>4491</v>
      </c>
      <c r="I16777" s="31">
        <v>227347</v>
      </c>
      <c r="J16777" s="31">
        <v>227347</v>
      </c>
      <c r="K16777" s="42"/>
      <c r="L16777" s="31"/>
      <c r="M16777" s="31"/>
      <c r="N16777" s="39"/>
      <c r="O16777" s="28"/>
      <c r="P16777" s="28"/>
      <c r="Q16777" s="28"/>
      <c r="R16777" s="28"/>
      <c r="S16777" s="25"/>
    </row>
    <row r="16778" spans="2:19" s="16" customFormat="1" outlineLevel="2" x14ac:dyDescent="0.25">
      <c r="B16778" s="16" t="s">
        <v>5014</v>
      </c>
      <c r="C16778" s="16" t="s">
        <v>4485</v>
      </c>
      <c r="D16778" s="16" t="s">
        <v>111</v>
      </c>
      <c r="E16778" s="16" t="s">
        <v>2140</v>
      </c>
      <c r="G16778" s="16" t="s">
        <v>2141</v>
      </c>
      <c r="H16778" s="16" t="s">
        <v>231</v>
      </c>
      <c r="I16778" s="31">
        <v>128043</v>
      </c>
      <c r="J16778" s="31">
        <v>128043</v>
      </c>
      <c r="K16778" s="32">
        <f>IFERROR((J16778/I16778),0)</f>
        <v>1</v>
      </c>
      <c r="L16778" s="31"/>
      <c r="M16778" s="31"/>
      <c r="N16778" s="39"/>
      <c r="O16778" s="28"/>
      <c r="P16778" s="28"/>
      <c r="Q16778" s="28"/>
      <c r="R16778" s="28"/>
      <c r="S16778" s="25"/>
    </row>
    <row r="16779" spans="2:19" s="16" customFormat="1" outlineLevel="2" x14ac:dyDescent="0.25">
      <c r="B16779" s="16" t="s">
        <v>5014</v>
      </c>
      <c r="C16779" s="16" t="s">
        <v>4485</v>
      </c>
      <c r="D16779" s="16" t="s">
        <v>111</v>
      </c>
      <c r="E16779" s="16" t="s">
        <v>2140</v>
      </c>
      <c r="G16779" s="16" t="s">
        <v>2141</v>
      </c>
      <c r="H16779" s="16" t="s">
        <v>155</v>
      </c>
      <c r="I16779" s="31">
        <v>-177866</v>
      </c>
      <c r="J16779" s="31"/>
      <c r="K16779" s="32">
        <f>IFERROR((J16779/I16779),0)</f>
        <v>0</v>
      </c>
      <c r="L16779" s="31"/>
      <c r="M16779" s="31"/>
      <c r="N16779" s="39"/>
      <c r="O16779" s="28"/>
      <c r="P16779" s="28"/>
      <c r="Q16779" s="28"/>
      <c r="R16779" s="28"/>
      <c r="S16779" s="25"/>
    </row>
    <row r="16780" spans="2:19" s="16" customFormat="1" outlineLevel="1" x14ac:dyDescent="0.25">
      <c r="B16780" s="47" t="s">
        <v>9258</v>
      </c>
      <c r="C16780" s="47" t="str">
        <f>C16779</f>
        <v>ASIGNACIONES DIRECTAS ANTICIPADAS (5% DEL SGR)</v>
      </c>
      <c r="D16780" s="47"/>
      <c r="E16780" s="47" t="str">
        <f>E16779</f>
        <v>23855</v>
      </c>
      <c r="F16780" s="47"/>
      <c r="G16780" s="47" t="str">
        <f>G16779</f>
        <v xml:space="preserve">VALENCIA                                          </v>
      </c>
      <c r="H16780" s="47" t="s">
        <v>10655</v>
      </c>
      <c r="I16780" s="51">
        <f>SUBTOTAL(9,I16774:I16779)</f>
        <v>1862088</v>
      </c>
      <c r="J16780" s="51">
        <f>SUBTOTAL(9,J16774:J16779)</f>
        <v>1711441.83</v>
      </c>
      <c r="K16780" s="49">
        <f>J16780/I16780</f>
        <v>0.91909825421784586</v>
      </c>
      <c r="L16780" s="51">
        <f>SUBTOTAL(9,L16774:L16779)</f>
        <v>561120</v>
      </c>
      <c r="M16780" s="51">
        <f>SUBTOTAL(9,M16774:M16779)</f>
        <v>560816.82999999996</v>
      </c>
      <c r="N16780" s="50">
        <f>IFERROR((M16780/L16780),"N.A")</f>
        <v>0.99945970558882224</v>
      </c>
      <c r="O16780" s="28"/>
      <c r="P16780" s="28"/>
      <c r="Q16780" s="28"/>
      <c r="R16780" s="28"/>
      <c r="S16780" s="25"/>
    </row>
    <row r="16781" spans="2:19" s="16" customFormat="1" outlineLevel="2" x14ac:dyDescent="0.25">
      <c r="B16781" s="16" t="s">
        <v>5015</v>
      </c>
      <c r="C16781" s="16" t="s">
        <v>4485</v>
      </c>
      <c r="D16781" s="16" t="s">
        <v>111</v>
      </c>
      <c r="E16781" s="16" t="s">
        <v>2146</v>
      </c>
      <c r="G16781" s="16" t="s">
        <v>2147</v>
      </c>
      <c r="H16781" s="16" t="s">
        <v>152</v>
      </c>
      <c r="I16781" s="35">
        <v>74118</v>
      </c>
      <c r="J16781" s="35">
        <v>74118</v>
      </c>
      <c r="K16781" s="36">
        <f>IFERROR((J16781/I16781),0)</f>
        <v>1</v>
      </c>
      <c r="L16781" s="35">
        <v>46573</v>
      </c>
      <c r="M16781" s="35">
        <v>74118</v>
      </c>
      <c r="N16781" s="40">
        <f>M16781/L16781</f>
        <v>1.5914370987482018</v>
      </c>
      <c r="O16781" s="28"/>
      <c r="P16781" s="28"/>
      <c r="Q16781" s="28"/>
      <c r="R16781" s="28"/>
      <c r="S16781" s="25"/>
    </row>
    <row r="16782" spans="2:19" s="16" customFormat="1" outlineLevel="2" x14ac:dyDescent="0.25">
      <c r="B16782" s="16" t="s">
        <v>5015</v>
      </c>
      <c r="C16782" s="16" t="s">
        <v>4485</v>
      </c>
      <c r="D16782" s="16" t="s">
        <v>111</v>
      </c>
      <c r="E16782" s="16" t="s">
        <v>2146</v>
      </c>
      <c r="G16782" s="16" t="s">
        <v>2147</v>
      </c>
      <c r="H16782" s="16" t="s">
        <v>19</v>
      </c>
      <c r="I16782" s="31">
        <v>536196</v>
      </c>
      <c r="J16782" s="31">
        <v>536196</v>
      </c>
      <c r="K16782" s="32">
        <f>IFERROR((J16782/I16782),0)</f>
        <v>1</v>
      </c>
      <c r="L16782" s="31"/>
      <c r="M16782" s="31"/>
      <c r="N16782" s="39"/>
      <c r="O16782" s="28"/>
      <c r="P16782" s="28"/>
      <c r="Q16782" s="28"/>
      <c r="R16782" s="28"/>
      <c r="S16782" s="25"/>
    </row>
    <row r="16783" spans="2:19" s="16" customFormat="1" outlineLevel="2" x14ac:dyDescent="0.25">
      <c r="B16783" s="16" t="s">
        <v>5015</v>
      </c>
      <c r="C16783" s="16" t="s">
        <v>4485</v>
      </c>
      <c r="D16783" s="16" t="s">
        <v>111</v>
      </c>
      <c r="E16783" s="16" t="s">
        <v>2146</v>
      </c>
      <c r="G16783" s="16" t="s">
        <v>2147</v>
      </c>
      <c r="H16783" s="16" t="s">
        <v>4491</v>
      </c>
      <c r="I16783" s="31">
        <v>25788</v>
      </c>
      <c r="J16783" s="31">
        <v>25788</v>
      </c>
      <c r="K16783" s="42"/>
      <c r="L16783" s="31"/>
      <c r="M16783" s="31"/>
      <c r="N16783" s="39"/>
      <c r="O16783" s="28"/>
      <c r="P16783" s="28"/>
      <c r="Q16783" s="28"/>
      <c r="R16783" s="28"/>
      <c r="S16783" s="25"/>
    </row>
    <row r="16784" spans="2:19" s="16" customFormat="1" outlineLevel="2" x14ac:dyDescent="0.25">
      <c r="B16784" s="16" t="s">
        <v>5015</v>
      </c>
      <c r="C16784" s="16" t="s">
        <v>4485</v>
      </c>
      <c r="D16784" s="16" t="s">
        <v>111</v>
      </c>
      <c r="E16784" s="16" t="s">
        <v>2146</v>
      </c>
      <c r="G16784" s="16" t="s">
        <v>2147</v>
      </c>
      <c r="H16784" s="16" t="s">
        <v>231</v>
      </c>
      <c r="I16784" s="31">
        <v>10583</v>
      </c>
      <c r="J16784" s="31">
        <v>10583</v>
      </c>
      <c r="K16784" s="32">
        <f>IFERROR((J16784/I16784),0)</f>
        <v>1</v>
      </c>
      <c r="L16784" s="31"/>
      <c r="M16784" s="31"/>
      <c r="N16784" s="39"/>
      <c r="O16784" s="28"/>
      <c r="P16784" s="28"/>
      <c r="Q16784" s="28"/>
      <c r="R16784" s="28"/>
      <c r="S16784" s="25"/>
    </row>
    <row r="16785" spans="2:19" s="16" customFormat="1" outlineLevel="2" x14ac:dyDescent="0.25">
      <c r="B16785" s="16" t="s">
        <v>5015</v>
      </c>
      <c r="C16785" s="16" t="s">
        <v>4485</v>
      </c>
      <c r="D16785" s="16" t="s">
        <v>111</v>
      </c>
      <c r="E16785" s="16" t="s">
        <v>2146</v>
      </c>
      <c r="G16785" s="16" t="s">
        <v>2147</v>
      </c>
      <c r="H16785" s="16" t="s">
        <v>155</v>
      </c>
      <c r="I16785" s="31">
        <v>-14824</v>
      </c>
      <c r="J16785" s="31"/>
      <c r="K16785" s="32">
        <f>IFERROR((J16785/I16785),0)</f>
        <v>0</v>
      </c>
      <c r="L16785" s="31"/>
      <c r="M16785" s="31"/>
      <c r="N16785" s="39"/>
      <c r="O16785" s="28"/>
      <c r="P16785" s="28"/>
      <c r="Q16785" s="28"/>
      <c r="R16785" s="28"/>
      <c r="S16785" s="25"/>
    </row>
    <row r="16786" spans="2:19" s="16" customFormat="1" outlineLevel="1" x14ac:dyDescent="0.25">
      <c r="B16786" s="47" t="s">
        <v>9259</v>
      </c>
      <c r="C16786" s="47" t="str">
        <f>C16785</f>
        <v>ASIGNACIONES DIRECTAS ANTICIPADAS (5% DEL SGR)</v>
      </c>
      <c r="D16786" s="47"/>
      <c r="E16786" s="47" t="str">
        <f>E16785</f>
        <v>23807</v>
      </c>
      <c r="F16786" s="47"/>
      <c r="G16786" s="47" t="str">
        <f>G16785</f>
        <v xml:space="preserve">TIERRALTA                                         </v>
      </c>
      <c r="H16786" s="47" t="s">
        <v>10655</v>
      </c>
      <c r="I16786" s="51">
        <f>SUBTOTAL(9,I16781:I16785)</f>
        <v>631861</v>
      </c>
      <c r="J16786" s="51">
        <f>SUBTOTAL(9,J16781:J16785)</f>
        <v>646685</v>
      </c>
      <c r="K16786" s="49">
        <f>J16786/I16786</f>
        <v>1.0234608561060106</v>
      </c>
      <c r="L16786" s="51">
        <f>SUBTOTAL(9,L16781:L16785)</f>
        <v>46573</v>
      </c>
      <c r="M16786" s="51">
        <f>SUBTOTAL(9,M16781:M16785)</f>
        <v>74118</v>
      </c>
      <c r="N16786" s="50">
        <f>IFERROR((M16786/L16786),"N.A")</f>
        <v>1.5914370987482018</v>
      </c>
      <c r="O16786" s="28"/>
      <c r="P16786" s="28"/>
      <c r="Q16786" s="28"/>
      <c r="R16786" s="28"/>
      <c r="S16786" s="25"/>
    </row>
    <row r="16787" spans="2:19" s="16" customFormat="1" outlineLevel="2" x14ac:dyDescent="0.25">
      <c r="B16787" s="16" t="s">
        <v>5016</v>
      </c>
      <c r="C16787" s="16" t="s">
        <v>4485</v>
      </c>
      <c r="D16787" s="16" t="s">
        <v>111</v>
      </c>
      <c r="E16787" s="16" t="s">
        <v>2149</v>
      </c>
      <c r="G16787" s="16" t="s">
        <v>2150</v>
      </c>
      <c r="H16787" s="16" t="s">
        <v>19</v>
      </c>
      <c r="I16787" s="31">
        <v>6852</v>
      </c>
      <c r="J16787" s="31">
        <v>6852</v>
      </c>
      <c r="K16787" s="32">
        <f>IFERROR((J16787/I16787),0)</f>
        <v>1</v>
      </c>
      <c r="L16787" s="31"/>
      <c r="M16787" s="31"/>
      <c r="N16787" s="39"/>
      <c r="O16787" s="28"/>
      <c r="P16787" s="28"/>
      <c r="Q16787" s="28"/>
      <c r="R16787" s="28"/>
      <c r="S16787" s="25"/>
    </row>
    <row r="16788" spans="2:19" s="16" customFormat="1" outlineLevel="1" x14ac:dyDescent="0.25">
      <c r="B16788" s="47" t="s">
        <v>9260</v>
      </c>
      <c r="C16788" s="47" t="str">
        <f>C16787</f>
        <v>ASIGNACIONES DIRECTAS ANTICIPADAS (5% DEL SGR)</v>
      </c>
      <c r="D16788" s="47"/>
      <c r="E16788" s="47" t="str">
        <f>E16787</f>
        <v>23686</v>
      </c>
      <c r="F16788" s="47"/>
      <c r="G16788" s="47" t="str">
        <f>G16787</f>
        <v xml:space="preserve">SAN PELAYO                                        </v>
      </c>
      <c r="H16788" s="47" t="s">
        <v>10655</v>
      </c>
      <c r="I16788" s="51">
        <f>SUBTOTAL(9,I16787:I16787)</f>
        <v>6852</v>
      </c>
      <c r="J16788" s="51">
        <f>SUBTOTAL(9,J16787:J16787)</f>
        <v>6852</v>
      </c>
      <c r="K16788" s="49">
        <f>J16788/I16788</f>
        <v>1</v>
      </c>
      <c r="L16788" s="51">
        <f>SUBTOTAL(9,L16787:L16787)</f>
        <v>0</v>
      </c>
      <c r="M16788" s="51">
        <f>SUBTOTAL(9,M16787:M16787)</f>
        <v>0</v>
      </c>
      <c r="N16788" s="50" t="str">
        <f>IFERROR((M16788/L16788),"N.A")</f>
        <v>N.A</v>
      </c>
      <c r="O16788" s="28"/>
      <c r="P16788" s="28"/>
      <c r="Q16788" s="28"/>
      <c r="R16788" s="28"/>
      <c r="S16788" s="25"/>
    </row>
    <row r="16789" spans="2:19" s="16" customFormat="1" outlineLevel="2" x14ac:dyDescent="0.25">
      <c r="B16789" s="16" t="s">
        <v>5017</v>
      </c>
      <c r="C16789" s="16" t="s">
        <v>4485</v>
      </c>
      <c r="D16789" s="16" t="s">
        <v>111</v>
      </c>
      <c r="E16789" s="16" t="s">
        <v>2152</v>
      </c>
      <c r="G16789" s="16" t="s">
        <v>2153</v>
      </c>
      <c r="H16789" s="16" t="s">
        <v>152</v>
      </c>
      <c r="I16789" s="35">
        <v>3399725971</v>
      </c>
      <c r="J16789" s="35">
        <v>2925121737.6099997</v>
      </c>
      <c r="K16789" s="36">
        <f>IFERROR((J16789/I16789),0)</f>
        <v>0.8603992682238446</v>
      </c>
      <c r="L16789" s="35">
        <v>2271658850</v>
      </c>
      <c r="M16789" s="35">
        <v>2925121737.6099997</v>
      </c>
      <c r="N16789" s="40">
        <f>M16789/L16789</f>
        <v>1.2876589007235835</v>
      </c>
      <c r="O16789" s="28"/>
      <c r="P16789" s="28"/>
      <c r="Q16789" s="28"/>
      <c r="R16789" s="28"/>
      <c r="S16789" s="25"/>
    </row>
    <row r="16790" spans="2:19" s="16" customFormat="1" outlineLevel="2" x14ac:dyDescent="0.25">
      <c r="B16790" s="16" t="s">
        <v>5017</v>
      </c>
      <c r="C16790" s="16" t="s">
        <v>4485</v>
      </c>
      <c r="D16790" s="16" t="s">
        <v>111</v>
      </c>
      <c r="E16790" s="16" t="s">
        <v>2152</v>
      </c>
      <c r="G16790" s="16" t="s">
        <v>2153</v>
      </c>
      <c r="H16790" s="16" t="s">
        <v>19</v>
      </c>
      <c r="I16790" s="31">
        <v>3542362825</v>
      </c>
      <c r="J16790" s="31">
        <v>3542362825</v>
      </c>
      <c r="K16790" s="32">
        <f>IFERROR((J16790/I16790),0)</f>
        <v>1</v>
      </c>
      <c r="L16790" s="31"/>
      <c r="M16790" s="31"/>
      <c r="N16790" s="39"/>
      <c r="O16790" s="28"/>
      <c r="P16790" s="28"/>
      <c r="Q16790" s="28"/>
      <c r="R16790" s="28"/>
      <c r="S16790" s="25"/>
    </row>
    <row r="16791" spans="2:19" s="16" customFormat="1" outlineLevel="2" x14ac:dyDescent="0.25">
      <c r="B16791" s="16" t="s">
        <v>5017</v>
      </c>
      <c r="C16791" s="16" t="s">
        <v>4485</v>
      </c>
      <c r="D16791" s="16" t="s">
        <v>111</v>
      </c>
      <c r="E16791" s="16" t="s">
        <v>2152</v>
      </c>
      <c r="G16791" s="16" t="s">
        <v>2153</v>
      </c>
      <c r="H16791" s="16" t="s">
        <v>154</v>
      </c>
      <c r="I16791" s="31">
        <v>21027</v>
      </c>
      <c r="J16791" s="31">
        <v>21027</v>
      </c>
      <c r="K16791" s="32">
        <f>IFERROR((J16791/I16791),0)</f>
        <v>1</v>
      </c>
      <c r="L16791" s="31"/>
      <c r="M16791" s="31"/>
      <c r="N16791" s="39"/>
      <c r="O16791" s="28"/>
      <c r="P16791" s="28"/>
      <c r="Q16791" s="28"/>
      <c r="R16791" s="28"/>
      <c r="S16791" s="25"/>
    </row>
    <row r="16792" spans="2:19" s="16" customFormat="1" outlineLevel="2" x14ac:dyDescent="0.25">
      <c r="B16792" s="16" t="s">
        <v>5017</v>
      </c>
      <c r="C16792" s="16" t="s">
        <v>4485</v>
      </c>
      <c r="D16792" s="16" t="s">
        <v>111</v>
      </c>
      <c r="E16792" s="16" t="s">
        <v>2152</v>
      </c>
      <c r="G16792" s="16" t="s">
        <v>2153</v>
      </c>
      <c r="H16792" s="16" t="s">
        <v>4491</v>
      </c>
      <c r="I16792" s="31">
        <v>110383016</v>
      </c>
      <c r="J16792" s="31">
        <v>110383016</v>
      </c>
      <c r="K16792" s="42"/>
      <c r="L16792" s="31"/>
      <c r="M16792" s="31"/>
      <c r="N16792" s="39"/>
      <c r="O16792" s="28"/>
      <c r="P16792" s="28"/>
      <c r="Q16792" s="28"/>
      <c r="R16792" s="28"/>
      <c r="S16792" s="25"/>
    </row>
    <row r="16793" spans="2:19" s="16" customFormat="1" outlineLevel="2" x14ac:dyDescent="0.25">
      <c r="B16793" s="16" t="s">
        <v>5017</v>
      </c>
      <c r="C16793" s="16" t="s">
        <v>4485</v>
      </c>
      <c r="D16793" s="16" t="s">
        <v>111</v>
      </c>
      <c r="E16793" s="16" t="s">
        <v>2152</v>
      </c>
      <c r="G16793" s="16" t="s">
        <v>2153</v>
      </c>
      <c r="H16793" s="16" t="s">
        <v>231</v>
      </c>
      <c r="I16793" s="31">
        <v>548109230</v>
      </c>
      <c r="J16793" s="31">
        <v>548109230</v>
      </c>
      <c r="K16793" s="32">
        <f>IFERROR((J16793/I16793),0)</f>
        <v>1</v>
      </c>
      <c r="L16793" s="31"/>
      <c r="M16793" s="31"/>
      <c r="N16793" s="39"/>
      <c r="O16793" s="28"/>
      <c r="P16793" s="28"/>
      <c r="Q16793" s="28"/>
      <c r="R16793" s="28"/>
      <c r="S16793" s="25"/>
    </row>
    <row r="16794" spans="2:19" s="16" customFormat="1" outlineLevel="2" x14ac:dyDescent="0.25">
      <c r="B16794" s="16" t="s">
        <v>5017</v>
      </c>
      <c r="C16794" s="16" t="s">
        <v>4485</v>
      </c>
      <c r="D16794" s="16" t="s">
        <v>111</v>
      </c>
      <c r="E16794" s="16" t="s">
        <v>2152</v>
      </c>
      <c r="G16794" s="16" t="s">
        <v>2153</v>
      </c>
      <c r="H16794" s="16" t="s">
        <v>155</v>
      </c>
      <c r="I16794" s="31">
        <v>-679945194</v>
      </c>
      <c r="J16794" s="31"/>
      <c r="K16794" s="32">
        <f>IFERROR((J16794/I16794),0)</f>
        <v>0</v>
      </c>
      <c r="L16794" s="31"/>
      <c r="M16794" s="31"/>
      <c r="N16794" s="39"/>
      <c r="O16794" s="28"/>
      <c r="P16794" s="28"/>
      <c r="Q16794" s="28"/>
      <c r="R16794" s="28"/>
      <c r="S16794" s="25"/>
    </row>
    <row r="16795" spans="2:19" s="16" customFormat="1" outlineLevel="1" x14ac:dyDescent="0.25">
      <c r="B16795" s="47" t="s">
        <v>9261</v>
      </c>
      <c r="C16795" s="47" t="str">
        <f>C16794</f>
        <v>ASIGNACIONES DIRECTAS ANTICIPADAS (5% DEL SGR)</v>
      </c>
      <c r="D16795" s="47"/>
      <c r="E16795" s="47" t="str">
        <f>E16794</f>
        <v>23682</v>
      </c>
      <c r="F16795" s="47"/>
      <c r="G16795" s="47" t="str">
        <f>G16794</f>
        <v xml:space="preserve">SAN JOSÉ DE URÉ                                   </v>
      </c>
      <c r="H16795" s="47" t="s">
        <v>10655</v>
      </c>
      <c r="I16795" s="51">
        <f>SUBTOTAL(9,I16789:I16794)</f>
        <v>6920656875</v>
      </c>
      <c r="J16795" s="51">
        <f>SUBTOTAL(9,J16789:J16794)</f>
        <v>7125997835.6099997</v>
      </c>
      <c r="K16795" s="49">
        <f>J16795/I16795</f>
        <v>1.0296707327525179</v>
      </c>
      <c r="L16795" s="51">
        <f>SUBTOTAL(9,L16789:L16794)</f>
        <v>2271658850</v>
      </c>
      <c r="M16795" s="51">
        <f>SUBTOTAL(9,M16789:M16794)</f>
        <v>2925121737.6099997</v>
      </c>
      <c r="N16795" s="50">
        <f>IFERROR((M16795/L16795),"N.A")</f>
        <v>1.2876589007235835</v>
      </c>
      <c r="O16795" s="28"/>
      <c r="P16795" s="28"/>
      <c r="Q16795" s="28"/>
      <c r="R16795" s="28"/>
      <c r="S16795" s="25"/>
    </row>
    <row r="16796" spans="2:19" s="16" customFormat="1" outlineLevel="2" x14ac:dyDescent="0.25">
      <c r="B16796" s="16" t="s">
        <v>5018</v>
      </c>
      <c r="C16796" s="16" t="s">
        <v>4485</v>
      </c>
      <c r="D16796" s="16" t="s">
        <v>111</v>
      </c>
      <c r="E16796" s="16" t="s">
        <v>2155</v>
      </c>
      <c r="G16796" s="16" t="s">
        <v>2156</v>
      </c>
      <c r="H16796" s="16" t="s">
        <v>152</v>
      </c>
      <c r="I16796" s="35">
        <v>149500</v>
      </c>
      <c r="J16796" s="35">
        <v>1260.6799999999998</v>
      </c>
      <c r="K16796" s="36">
        <f>IFERROR((J16796/I16796),0)</f>
        <v>8.4326421404682262E-3</v>
      </c>
      <c r="L16796" s="35">
        <v>96518</v>
      </c>
      <c r="M16796" s="35">
        <v>1260.6799999999998</v>
      </c>
      <c r="N16796" s="40">
        <f>M16796/L16796</f>
        <v>1.3061605089206157E-2</v>
      </c>
      <c r="O16796" s="28"/>
      <c r="P16796" s="28"/>
      <c r="Q16796" s="28"/>
      <c r="R16796" s="28"/>
      <c r="S16796" s="25"/>
    </row>
    <row r="16797" spans="2:19" s="16" customFormat="1" outlineLevel="2" x14ac:dyDescent="0.25">
      <c r="B16797" s="16" t="s">
        <v>5018</v>
      </c>
      <c r="C16797" s="16" t="s">
        <v>4485</v>
      </c>
      <c r="D16797" s="16" t="s">
        <v>111</v>
      </c>
      <c r="E16797" s="16" t="s">
        <v>2155</v>
      </c>
      <c r="G16797" s="16" t="s">
        <v>2156</v>
      </c>
      <c r="H16797" s="16" t="s">
        <v>19</v>
      </c>
      <c r="I16797" s="31">
        <v>197901</v>
      </c>
      <c r="J16797" s="31">
        <v>197901</v>
      </c>
      <c r="K16797" s="32">
        <f>IFERROR((J16797/I16797),0)</f>
        <v>1</v>
      </c>
      <c r="L16797" s="31"/>
      <c r="M16797" s="31"/>
      <c r="N16797" s="39"/>
      <c r="O16797" s="28"/>
      <c r="P16797" s="28"/>
      <c r="Q16797" s="28"/>
      <c r="R16797" s="28"/>
      <c r="S16797" s="25"/>
    </row>
    <row r="16798" spans="2:19" s="16" customFormat="1" outlineLevel="2" x14ac:dyDescent="0.25">
      <c r="B16798" s="16" t="s">
        <v>5018</v>
      </c>
      <c r="C16798" s="16" t="s">
        <v>4485</v>
      </c>
      <c r="D16798" s="16" t="s">
        <v>111</v>
      </c>
      <c r="E16798" s="16" t="s">
        <v>2155</v>
      </c>
      <c r="G16798" s="16" t="s">
        <v>2156</v>
      </c>
      <c r="H16798" s="16" t="s">
        <v>154</v>
      </c>
      <c r="I16798" s="31">
        <v>1</v>
      </c>
      <c r="J16798" s="31">
        <v>1</v>
      </c>
      <c r="K16798" s="32">
        <f>IFERROR((J16798/I16798),0)</f>
        <v>1</v>
      </c>
      <c r="L16798" s="31"/>
      <c r="M16798" s="31"/>
      <c r="N16798" s="39"/>
      <c r="O16798" s="28"/>
      <c r="P16798" s="28"/>
      <c r="Q16798" s="28"/>
      <c r="R16798" s="28"/>
      <c r="S16798" s="25"/>
    </row>
    <row r="16799" spans="2:19" s="16" customFormat="1" outlineLevel="2" x14ac:dyDescent="0.25">
      <c r="B16799" s="16" t="s">
        <v>5018</v>
      </c>
      <c r="C16799" s="16" t="s">
        <v>4485</v>
      </c>
      <c r="D16799" s="16" t="s">
        <v>111</v>
      </c>
      <c r="E16799" s="16" t="s">
        <v>2155</v>
      </c>
      <c r="G16799" s="16" t="s">
        <v>2156</v>
      </c>
      <c r="H16799" s="16" t="s">
        <v>231</v>
      </c>
      <c r="I16799" s="31">
        <v>22540</v>
      </c>
      <c r="J16799" s="31">
        <v>22540</v>
      </c>
      <c r="K16799" s="32">
        <f>IFERROR((J16799/I16799),0)</f>
        <v>1</v>
      </c>
      <c r="L16799" s="31"/>
      <c r="M16799" s="31"/>
      <c r="N16799" s="39"/>
      <c r="O16799" s="28"/>
      <c r="P16799" s="28"/>
      <c r="Q16799" s="28"/>
      <c r="R16799" s="28"/>
      <c r="S16799" s="25"/>
    </row>
    <row r="16800" spans="2:19" s="16" customFormat="1" outlineLevel="2" x14ac:dyDescent="0.25">
      <c r="B16800" s="16" t="s">
        <v>5018</v>
      </c>
      <c r="C16800" s="16" t="s">
        <v>4485</v>
      </c>
      <c r="D16800" s="16" t="s">
        <v>111</v>
      </c>
      <c r="E16800" s="16" t="s">
        <v>2155</v>
      </c>
      <c r="G16800" s="16" t="s">
        <v>2156</v>
      </c>
      <c r="H16800" s="16" t="s">
        <v>155</v>
      </c>
      <c r="I16800" s="31">
        <v>-29900</v>
      </c>
      <c r="J16800" s="31"/>
      <c r="K16800" s="32">
        <f>IFERROR((J16800/I16800),0)</f>
        <v>0</v>
      </c>
      <c r="L16800" s="31"/>
      <c r="M16800" s="31"/>
      <c r="N16800" s="39"/>
      <c r="O16800" s="28"/>
      <c r="P16800" s="28"/>
      <c r="Q16800" s="28"/>
      <c r="R16800" s="28"/>
      <c r="S16800" s="25"/>
    </row>
    <row r="16801" spans="2:19" s="16" customFormat="1" outlineLevel="1" x14ac:dyDescent="0.25">
      <c r="B16801" s="47" t="s">
        <v>9262</v>
      </c>
      <c r="C16801" s="47" t="str">
        <f>C16800</f>
        <v>ASIGNACIONES DIRECTAS ANTICIPADAS (5% DEL SGR)</v>
      </c>
      <c r="D16801" s="47"/>
      <c r="E16801" s="47" t="str">
        <f>E16800</f>
        <v>23678</v>
      </c>
      <c r="F16801" s="47"/>
      <c r="G16801" s="47" t="str">
        <f>G16800</f>
        <v xml:space="preserve">SAN CARLOS                                        </v>
      </c>
      <c r="H16801" s="47" t="s">
        <v>10655</v>
      </c>
      <c r="I16801" s="51">
        <f>SUBTOTAL(9,I16796:I16800)</f>
        <v>340042</v>
      </c>
      <c r="J16801" s="51">
        <f>SUBTOTAL(9,J16796:J16800)</f>
        <v>221702.68</v>
      </c>
      <c r="K16801" s="49">
        <f>J16801/I16801</f>
        <v>0.65198616641473695</v>
      </c>
      <c r="L16801" s="51">
        <f>SUBTOTAL(9,L16796:L16800)</f>
        <v>96518</v>
      </c>
      <c r="M16801" s="51">
        <f>SUBTOTAL(9,M16796:M16800)</f>
        <v>1260.6799999999998</v>
      </c>
      <c r="N16801" s="50">
        <f>IFERROR((M16801/L16801),"N.A")</f>
        <v>1.3061605089206157E-2</v>
      </c>
      <c r="O16801" s="28"/>
      <c r="P16801" s="28"/>
      <c r="Q16801" s="28"/>
      <c r="R16801" s="28"/>
      <c r="S16801" s="25"/>
    </row>
    <row r="16802" spans="2:19" s="16" customFormat="1" outlineLevel="2" x14ac:dyDescent="0.25">
      <c r="B16802" s="16" t="s">
        <v>5019</v>
      </c>
      <c r="C16802" s="16" t="s">
        <v>4485</v>
      </c>
      <c r="D16802" s="16" t="s">
        <v>111</v>
      </c>
      <c r="E16802" s="16" t="s">
        <v>2167</v>
      </c>
      <c r="G16802" s="16" t="s">
        <v>2168</v>
      </c>
      <c r="H16802" s="16" t="s">
        <v>152</v>
      </c>
      <c r="I16802" s="35">
        <v>2584640329</v>
      </c>
      <c r="J16802" s="35">
        <v>2031588163.22</v>
      </c>
      <c r="K16802" s="36">
        <f>IFERROR((J16802/I16802),0)</f>
        <v>0.78602354858636114</v>
      </c>
      <c r="L16802" s="35">
        <v>1741988201.1600003</v>
      </c>
      <c r="M16802" s="35">
        <v>2031588163.22</v>
      </c>
      <c r="N16802" s="40">
        <f>M16802/L16802</f>
        <v>1.1662467988400573</v>
      </c>
      <c r="O16802" s="28"/>
      <c r="P16802" s="28"/>
      <c r="Q16802" s="28"/>
      <c r="R16802" s="28"/>
      <c r="S16802" s="25"/>
    </row>
    <row r="16803" spans="2:19" s="16" customFormat="1" outlineLevel="2" x14ac:dyDescent="0.25">
      <c r="B16803" s="16" t="s">
        <v>5019</v>
      </c>
      <c r="C16803" s="16" t="s">
        <v>4485</v>
      </c>
      <c r="D16803" s="16" t="s">
        <v>111</v>
      </c>
      <c r="E16803" s="16" t="s">
        <v>2167</v>
      </c>
      <c r="G16803" s="16" t="s">
        <v>2168</v>
      </c>
      <c r="H16803" s="16" t="s">
        <v>19</v>
      </c>
      <c r="I16803" s="31">
        <v>2403427697</v>
      </c>
      <c r="J16803" s="31">
        <v>2403427697</v>
      </c>
      <c r="K16803" s="32">
        <f>IFERROR((J16803/I16803),0)</f>
        <v>1</v>
      </c>
      <c r="L16803" s="31"/>
      <c r="M16803" s="31"/>
      <c r="N16803" s="39"/>
      <c r="O16803" s="28"/>
      <c r="P16803" s="28"/>
      <c r="Q16803" s="28"/>
      <c r="R16803" s="28"/>
      <c r="S16803" s="25"/>
    </row>
    <row r="16804" spans="2:19" s="16" customFormat="1" outlineLevel="2" x14ac:dyDescent="0.25">
      <c r="B16804" s="16" t="s">
        <v>5019</v>
      </c>
      <c r="C16804" s="16" t="s">
        <v>4485</v>
      </c>
      <c r="D16804" s="16" t="s">
        <v>111</v>
      </c>
      <c r="E16804" s="16" t="s">
        <v>2167</v>
      </c>
      <c r="G16804" s="16" t="s">
        <v>2168</v>
      </c>
      <c r="H16804" s="16" t="s">
        <v>154</v>
      </c>
      <c r="I16804" s="31">
        <v>15986</v>
      </c>
      <c r="J16804" s="31">
        <v>15986</v>
      </c>
      <c r="K16804" s="32">
        <f>IFERROR((J16804/I16804),0)</f>
        <v>1</v>
      </c>
      <c r="L16804" s="31"/>
      <c r="M16804" s="31"/>
      <c r="N16804" s="39"/>
      <c r="O16804" s="28"/>
      <c r="P16804" s="28"/>
      <c r="Q16804" s="28"/>
      <c r="R16804" s="28"/>
      <c r="S16804" s="25"/>
    </row>
    <row r="16805" spans="2:19" s="16" customFormat="1" outlineLevel="2" x14ac:dyDescent="0.25">
      <c r="B16805" s="16" t="s">
        <v>5019</v>
      </c>
      <c r="C16805" s="16" t="s">
        <v>4485</v>
      </c>
      <c r="D16805" s="16" t="s">
        <v>111</v>
      </c>
      <c r="E16805" s="16" t="s">
        <v>2167</v>
      </c>
      <c r="G16805" s="16" t="s">
        <v>2168</v>
      </c>
      <c r="H16805" s="16" t="s">
        <v>231</v>
      </c>
      <c r="I16805" s="31">
        <v>418530831</v>
      </c>
      <c r="J16805" s="31">
        <v>418530831</v>
      </c>
      <c r="K16805" s="32">
        <f>IFERROR((J16805/I16805),0)</f>
        <v>1</v>
      </c>
      <c r="L16805" s="31"/>
      <c r="M16805" s="31"/>
      <c r="N16805" s="39"/>
      <c r="O16805" s="28"/>
      <c r="P16805" s="28"/>
      <c r="Q16805" s="28"/>
      <c r="R16805" s="28"/>
      <c r="S16805" s="25"/>
    </row>
    <row r="16806" spans="2:19" s="16" customFormat="1" outlineLevel="2" x14ac:dyDescent="0.25">
      <c r="B16806" s="16" t="s">
        <v>5019</v>
      </c>
      <c r="C16806" s="16" t="s">
        <v>4485</v>
      </c>
      <c r="D16806" s="16" t="s">
        <v>111</v>
      </c>
      <c r="E16806" s="16" t="s">
        <v>2167</v>
      </c>
      <c r="G16806" s="16" t="s">
        <v>2168</v>
      </c>
      <c r="H16806" s="16" t="s">
        <v>155</v>
      </c>
      <c r="I16806" s="31">
        <v>-516928066</v>
      </c>
      <c r="J16806" s="31"/>
      <c r="K16806" s="32">
        <f>IFERROR((J16806/I16806),0)</f>
        <v>0</v>
      </c>
      <c r="L16806" s="31"/>
      <c r="M16806" s="31"/>
      <c r="N16806" s="39"/>
      <c r="O16806" s="28"/>
      <c r="P16806" s="28"/>
      <c r="Q16806" s="28"/>
      <c r="R16806" s="28"/>
      <c r="S16806" s="25"/>
    </row>
    <row r="16807" spans="2:19" s="16" customFormat="1" outlineLevel="1" x14ac:dyDescent="0.25">
      <c r="B16807" s="47" t="s">
        <v>9263</v>
      </c>
      <c r="C16807" s="47" t="str">
        <f>C16806</f>
        <v>ASIGNACIONES DIRECTAS ANTICIPADAS (5% DEL SGR)</v>
      </c>
      <c r="D16807" s="47"/>
      <c r="E16807" s="47" t="str">
        <f>E16806</f>
        <v>23660</v>
      </c>
      <c r="F16807" s="47"/>
      <c r="G16807" s="47" t="str">
        <f>G16806</f>
        <v xml:space="preserve">SAHAGÚN                                           </v>
      </c>
      <c r="H16807" s="47" t="s">
        <v>10655</v>
      </c>
      <c r="I16807" s="51">
        <f>SUBTOTAL(9,I16802:I16806)</f>
        <v>4889686777</v>
      </c>
      <c r="J16807" s="51">
        <f>SUBTOTAL(9,J16802:J16806)</f>
        <v>4853562677.2200003</v>
      </c>
      <c r="K16807" s="49">
        <f>J16807/I16807</f>
        <v>0.99261218531421691</v>
      </c>
      <c r="L16807" s="51">
        <f>SUBTOTAL(9,L16802:L16806)</f>
        <v>1741988201.1600003</v>
      </c>
      <c r="M16807" s="51">
        <f>SUBTOTAL(9,M16802:M16806)</f>
        <v>2031588163.22</v>
      </c>
      <c r="N16807" s="50">
        <f>IFERROR((M16807/L16807),"N.A")</f>
        <v>1.1662467988400573</v>
      </c>
      <c r="O16807" s="28"/>
      <c r="P16807" s="28"/>
      <c r="Q16807" s="28"/>
      <c r="R16807" s="28"/>
      <c r="S16807" s="25"/>
    </row>
    <row r="16808" spans="2:19" s="16" customFormat="1" outlineLevel="2" x14ac:dyDescent="0.25">
      <c r="B16808" s="16" t="s">
        <v>5020</v>
      </c>
      <c r="C16808" s="16" t="s">
        <v>4485</v>
      </c>
      <c r="D16808" s="16" t="s">
        <v>111</v>
      </c>
      <c r="E16808" s="16" t="s">
        <v>2170</v>
      </c>
      <c r="G16808" s="16" t="s">
        <v>2171</v>
      </c>
      <c r="H16808" s="16" t="s">
        <v>152</v>
      </c>
      <c r="I16808" s="35">
        <v>1010681</v>
      </c>
      <c r="J16808" s="35">
        <v>7481.44</v>
      </c>
      <c r="K16808" s="36">
        <f>IFERROR((J16808/I16808),0)</f>
        <v>7.4023752301665899E-3</v>
      </c>
      <c r="L16808" s="35">
        <v>647617</v>
      </c>
      <c r="M16808" s="35">
        <v>7481.44</v>
      </c>
      <c r="N16808" s="40">
        <f>M16808/L16808</f>
        <v>1.1552260054939879E-2</v>
      </c>
      <c r="O16808" s="28"/>
      <c r="P16808" s="28"/>
      <c r="Q16808" s="28"/>
      <c r="R16808" s="28"/>
      <c r="S16808" s="25"/>
    </row>
    <row r="16809" spans="2:19" s="16" customFormat="1" outlineLevel="2" x14ac:dyDescent="0.25">
      <c r="B16809" s="16" t="s">
        <v>5020</v>
      </c>
      <c r="C16809" s="16" t="s">
        <v>4485</v>
      </c>
      <c r="D16809" s="16" t="s">
        <v>111</v>
      </c>
      <c r="E16809" s="16" t="s">
        <v>2170</v>
      </c>
      <c r="G16809" s="16" t="s">
        <v>2171</v>
      </c>
      <c r="H16809" s="16" t="s">
        <v>19</v>
      </c>
      <c r="I16809" s="31">
        <v>797904</v>
      </c>
      <c r="J16809" s="31">
        <v>797904</v>
      </c>
      <c r="K16809" s="32">
        <f>IFERROR((J16809/I16809),0)</f>
        <v>1</v>
      </c>
      <c r="L16809" s="31"/>
      <c r="M16809" s="31"/>
      <c r="N16809" s="39"/>
      <c r="O16809" s="28"/>
      <c r="P16809" s="28"/>
      <c r="Q16809" s="28"/>
      <c r="R16809" s="28"/>
      <c r="S16809" s="25"/>
    </row>
    <row r="16810" spans="2:19" s="16" customFormat="1" outlineLevel="2" x14ac:dyDescent="0.25">
      <c r="B16810" s="16" t="s">
        <v>5020</v>
      </c>
      <c r="C16810" s="16" t="s">
        <v>4485</v>
      </c>
      <c r="D16810" s="16" t="s">
        <v>111</v>
      </c>
      <c r="E16810" s="16" t="s">
        <v>2170</v>
      </c>
      <c r="G16810" s="16" t="s">
        <v>2171</v>
      </c>
      <c r="H16810" s="16" t="s">
        <v>154</v>
      </c>
      <c r="I16810" s="31">
        <v>6</v>
      </c>
      <c r="J16810" s="31">
        <v>6</v>
      </c>
      <c r="K16810" s="32">
        <f>IFERROR((J16810/I16810),0)</f>
        <v>1</v>
      </c>
      <c r="L16810" s="31"/>
      <c r="M16810" s="31"/>
      <c r="N16810" s="39"/>
      <c r="O16810" s="28"/>
      <c r="P16810" s="28"/>
      <c r="Q16810" s="28"/>
      <c r="R16810" s="28"/>
      <c r="S16810" s="25"/>
    </row>
    <row r="16811" spans="2:19" s="16" customFormat="1" outlineLevel="2" x14ac:dyDescent="0.25">
      <c r="B16811" s="16" t="s">
        <v>5020</v>
      </c>
      <c r="C16811" s="16" t="s">
        <v>4485</v>
      </c>
      <c r="D16811" s="16" t="s">
        <v>111</v>
      </c>
      <c r="E16811" s="16" t="s">
        <v>2170</v>
      </c>
      <c r="G16811" s="16" t="s">
        <v>2171</v>
      </c>
      <c r="H16811" s="16" t="s">
        <v>4491</v>
      </c>
      <c r="I16811" s="31">
        <v>2266</v>
      </c>
      <c r="J16811" s="31">
        <v>2266</v>
      </c>
      <c r="K16811" s="42"/>
      <c r="L16811" s="31"/>
      <c r="M16811" s="31"/>
      <c r="N16811" s="39"/>
      <c r="O16811" s="28"/>
      <c r="P16811" s="28"/>
      <c r="Q16811" s="28"/>
      <c r="R16811" s="28"/>
      <c r="S16811" s="25"/>
    </row>
    <row r="16812" spans="2:19" s="16" customFormat="1" outlineLevel="2" x14ac:dyDescent="0.25">
      <c r="B16812" s="16" t="s">
        <v>5020</v>
      </c>
      <c r="C16812" s="16" t="s">
        <v>4485</v>
      </c>
      <c r="D16812" s="16" t="s">
        <v>111</v>
      </c>
      <c r="E16812" s="16" t="s">
        <v>2170</v>
      </c>
      <c r="G16812" s="16" t="s">
        <v>2171</v>
      </c>
      <c r="H16812" s="16" t="s">
        <v>231</v>
      </c>
      <c r="I16812" s="31">
        <v>150114</v>
      </c>
      <c r="J16812" s="31">
        <v>150114</v>
      </c>
      <c r="K16812" s="32">
        <f>IFERROR((J16812/I16812),0)</f>
        <v>1</v>
      </c>
      <c r="L16812" s="31"/>
      <c r="M16812" s="31"/>
      <c r="N16812" s="39"/>
      <c r="O16812" s="28"/>
      <c r="P16812" s="28"/>
      <c r="Q16812" s="28"/>
      <c r="R16812" s="28"/>
      <c r="S16812" s="25"/>
    </row>
    <row r="16813" spans="2:19" s="16" customFormat="1" outlineLevel="2" x14ac:dyDescent="0.25">
      <c r="B16813" s="16" t="s">
        <v>5020</v>
      </c>
      <c r="C16813" s="16" t="s">
        <v>4485</v>
      </c>
      <c r="D16813" s="16" t="s">
        <v>111</v>
      </c>
      <c r="E16813" s="16" t="s">
        <v>2170</v>
      </c>
      <c r="G16813" s="16" t="s">
        <v>2171</v>
      </c>
      <c r="H16813" s="16" t="s">
        <v>155</v>
      </c>
      <c r="I16813" s="31">
        <v>-202136</v>
      </c>
      <c r="J16813" s="31"/>
      <c r="K16813" s="32">
        <f>IFERROR((J16813/I16813),0)</f>
        <v>0</v>
      </c>
      <c r="L16813" s="31"/>
      <c r="M16813" s="31"/>
      <c r="N16813" s="39"/>
      <c r="O16813" s="28"/>
      <c r="P16813" s="28"/>
      <c r="Q16813" s="28"/>
      <c r="R16813" s="28"/>
      <c r="S16813" s="25"/>
    </row>
    <row r="16814" spans="2:19" s="16" customFormat="1" outlineLevel="1" x14ac:dyDescent="0.25">
      <c r="B16814" s="47" t="s">
        <v>9264</v>
      </c>
      <c r="C16814" s="47" t="str">
        <f>C16813</f>
        <v>ASIGNACIONES DIRECTAS ANTICIPADAS (5% DEL SGR)</v>
      </c>
      <c r="D16814" s="47"/>
      <c r="E16814" s="47" t="str">
        <f>E16813</f>
        <v>23586</v>
      </c>
      <c r="F16814" s="47"/>
      <c r="G16814" s="47" t="str">
        <f>G16813</f>
        <v xml:space="preserve">PURÍSIMA                                          </v>
      </c>
      <c r="H16814" s="47" t="s">
        <v>10655</v>
      </c>
      <c r="I16814" s="51">
        <f>SUBTOTAL(9,I16808:I16813)</f>
        <v>1758835</v>
      </c>
      <c r="J16814" s="51">
        <f>SUBTOTAL(9,J16808:J16813)</f>
        <v>957771.44</v>
      </c>
      <c r="K16814" s="49">
        <f>J16814/I16814</f>
        <v>0.54454877234078236</v>
      </c>
      <c r="L16814" s="51">
        <f>SUBTOTAL(9,L16808:L16813)</f>
        <v>647617</v>
      </c>
      <c r="M16814" s="51">
        <f>SUBTOTAL(9,M16808:M16813)</f>
        <v>7481.44</v>
      </c>
      <c r="N16814" s="50">
        <f>IFERROR((M16814/L16814),"N.A")</f>
        <v>1.1552260054939879E-2</v>
      </c>
      <c r="O16814" s="28"/>
      <c r="P16814" s="28"/>
      <c r="Q16814" s="28"/>
      <c r="R16814" s="28"/>
      <c r="S16814" s="25"/>
    </row>
    <row r="16815" spans="2:19" s="16" customFormat="1" outlineLevel="2" x14ac:dyDescent="0.25">
      <c r="B16815" s="16" t="s">
        <v>5021</v>
      </c>
      <c r="C16815" s="16" t="s">
        <v>4485</v>
      </c>
      <c r="D16815" s="16" t="s">
        <v>111</v>
      </c>
      <c r="E16815" s="16" t="s">
        <v>2173</v>
      </c>
      <c r="G16815" s="16" t="s">
        <v>2174</v>
      </c>
      <c r="H16815" s="16" t="s">
        <v>152</v>
      </c>
      <c r="I16815" s="35">
        <v>5012128813</v>
      </c>
      <c r="J16815" s="35">
        <v>1682425204.4899998</v>
      </c>
      <c r="K16815" s="36">
        <f>IFERROR((J16815/I16815),0)</f>
        <v>0.3356707832660405</v>
      </c>
      <c r="L16815" s="35">
        <v>3351352554</v>
      </c>
      <c r="M16815" s="35">
        <v>1682425204.4899998</v>
      </c>
      <c r="N16815" s="40">
        <f>M16815/L16815</f>
        <v>0.50201379215742148</v>
      </c>
      <c r="O16815" s="28"/>
      <c r="P16815" s="28"/>
      <c r="Q16815" s="28"/>
      <c r="R16815" s="28"/>
      <c r="S16815" s="25"/>
    </row>
    <row r="16816" spans="2:19" s="16" customFormat="1" outlineLevel="2" x14ac:dyDescent="0.25">
      <c r="B16816" s="16" t="s">
        <v>5021</v>
      </c>
      <c r="C16816" s="16" t="s">
        <v>4485</v>
      </c>
      <c r="D16816" s="16" t="s">
        <v>111</v>
      </c>
      <c r="E16816" s="16" t="s">
        <v>2173</v>
      </c>
      <c r="G16816" s="16" t="s">
        <v>2174</v>
      </c>
      <c r="H16816" s="16" t="s">
        <v>19</v>
      </c>
      <c r="I16816" s="31">
        <v>4561591894</v>
      </c>
      <c r="J16816" s="31">
        <v>4561591894</v>
      </c>
      <c r="K16816" s="32">
        <f>IFERROR((J16816/I16816),0)</f>
        <v>1</v>
      </c>
      <c r="L16816" s="31"/>
      <c r="M16816" s="31"/>
      <c r="N16816" s="39"/>
      <c r="O16816" s="28"/>
      <c r="P16816" s="28"/>
      <c r="Q16816" s="28"/>
      <c r="R16816" s="28"/>
      <c r="S16816" s="25"/>
    </row>
    <row r="16817" spans="2:19" s="16" customFormat="1" outlineLevel="2" x14ac:dyDescent="0.25">
      <c r="B16817" s="16" t="s">
        <v>5021</v>
      </c>
      <c r="C16817" s="16" t="s">
        <v>4485</v>
      </c>
      <c r="D16817" s="16" t="s">
        <v>111</v>
      </c>
      <c r="E16817" s="16" t="s">
        <v>2173</v>
      </c>
      <c r="G16817" s="16" t="s">
        <v>2174</v>
      </c>
      <c r="H16817" s="16" t="s">
        <v>154</v>
      </c>
      <c r="I16817" s="31">
        <v>30999</v>
      </c>
      <c r="J16817" s="31">
        <v>30999</v>
      </c>
      <c r="K16817" s="32">
        <f>IFERROR((J16817/I16817),0)</f>
        <v>1</v>
      </c>
      <c r="L16817" s="31"/>
      <c r="M16817" s="31"/>
      <c r="N16817" s="39"/>
      <c r="O16817" s="28"/>
      <c r="P16817" s="28"/>
      <c r="Q16817" s="28"/>
      <c r="R16817" s="28"/>
      <c r="S16817" s="25"/>
    </row>
    <row r="16818" spans="2:19" s="16" customFormat="1" outlineLevel="2" x14ac:dyDescent="0.25">
      <c r="B16818" s="16" t="s">
        <v>5021</v>
      </c>
      <c r="C16818" s="16" t="s">
        <v>4485</v>
      </c>
      <c r="D16818" s="16" t="s">
        <v>111</v>
      </c>
      <c r="E16818" s="16" t="s">
        <v>2173</v>
      </c>
      <c r="G16818" s="16" t="s">
        <v>2174</v>
      </c>
      <c r="H16818" s="16" t="s">
        <v>4491</v>
      </c>
      <c r="I16818" s="31">
        <v>270689039</v>
      </c>
      <c r="J16818" s="31">
        <v>270689039</v>
      </c>
      <c r="K16818" s="42"/>
      <c r="L16818" s="31"/>
      <c r="M16818" s="31"/>
      <c r="N16818" s="39"/>
      <c r="O16818" s="28"/>
      <c r="P16818" s="28"/>
      <c r="Q16818" s="28"/>
      <c r="R16818" s="28"/>
      <c r="S16818" s="25"/>
    </row>
    <row r="16819" spans="2:19" s="16" customFormat="1" outlineLevel="2" x14ac:dyDescent="0.25">
      <c r="B16819" s="16" t="s">
        <v>5021</v>
      </c>
      <c r="C16819" s="16" t="s">
        <v>4485</v>
      </c>
      <c r="D16819" s="16" t="s">
        <v>111</v>
      </c>
      <c r="E16819" s="16" t="s">
        <v>2173</v>
      </c>
      <c r="G16819" s="16" t="s">
        <v>2174</v>
      </c>
      <c r="H16819" s="16" t="s">
        <v>231</v>
      </c>
      <c r="I16819" s="31">
        <v>809130279</v>
      </c>
      <c r="J16819" s="31">
        <v>809130279</v>
      </c>
      <c r="K16819" s="32">
        <f>IFERROR((J16819/I16819),0)</f>
        <v>1</v>
      </c>
      <c r="L16819" s="31"/>
      <c r="M16819" s="31"/>
      <c r="N16819" s="39"/>
      <c r="O16819" s="28"/>
      <c r="P16819" s="28"/>
      <c r="Q16819" s="28"/>
      <c r="R16819" s="28"/>
      <c r="S16819" s="25"/>
    </row>
    <row r="16820" spans="2:19" s="16" customFormat="1" outlineLevel="2" x14ac:dyDescent="0.25">
      <c r="B16820" s="16" t="s">
        <v>5021</v>
      </c>
      <c r="C16820" s="16" t="s">
        <v>4485</v>
      </c>
      <c r="D16820" s="16" t="s">
        <v>111</v>
      </c>
      <c r="E16820" s="16" t="s">
        <v>2173</v>
      </c>
      <c r="G16820" s="16" t="s">
        <v>2174</v>
      </c>
      <c r="H16820" s="16" t="s">
        <v>155</v>
      </c>
      <c r="I16820" s="31">
        <v>-1002425763</v>
      </c>
      <c r="J16820" s="31"/>
      <c r="K16820" s="32">
        <f>IFERROR((J16820/I16820),0)</f>
        <v>0</v>
      </c>
      <c r="L16820" s="31"/>
      <c r="M16820" s="31"/>
      <c r="N16820" s="39"/>
      <c r="O16820" s="28"/>
      <c r="P16820" s="28"/>
      <c r="Q16820" s="28"/>
      <c r="R16820" s="28"/>
      <c r="S16820" s="25"/>
    </row>
    <row r="16821" spans="2:19" s="16" customFormat="1" outlineLevel="1" x14ac:dyDescent="0.25">
      <c r="B16821" s="47" t="s">
        <v>9265</v>
      </c>
      <c r="C16821" s="47" t="str">
        <f>C16820</f>
        <v>ASIGNACIONES DIRECTAS ANTICIPADAS (5% DEL SGR)</v>
      </c>
      <c r="D16821" s="47"/>
      <c r="E16821" s="47" t="str">
        <f>E16820</f>
        <v>23580</v>
      </c>
      <c r="F16821" s="47"/>
      <c r="G16821" s="47" t="str">
        <f>G16820</f>
        <v xml:space="preserve">PUERTO LIBERTADOR                                 </v>
      </c>
      <c r="H16821" s="47" t="s">
        <v>10655</v>
      </c>
      <c r="I16821" s="51">
        <f>SUBTOTAL(9,I16815:I16820)</f>
        <v>9651145261</v>
      </c>
      <c r="J16821" s="51">
        <f>SUBTOTAL(9,J16815:J16820)</f>
        <v>7323867415.4899998</v>
      </c>
      <c r="K16821" s="49">
        <f>J16821/I16821</f>
        <v>0.75885992982465378</v>
      </c>
      <c r="L16821" s="51">
        <f>SUBTOTAL(9,L16815:L16820)</f>
        <v>3351352554</v>
      </c>
      <c r="M16821" s="51">
        <f>SUBTOTAL(9,M16815:M16820)</f>
        <v>1682425204.4899998</v>
      </c>
      <c r="N16821" s="50">
        <f>IFERROR((M16821/L16821),"N.A")</f>
        <v>0.50201379215742148</v>
      </c>
      <c r="O16821" s="28"/>
      <c r="P16821" s="28"/>
      <c r="Q16821" s="28"/>
      <c r="R16821" s="28"/>
      <c r="S16821" s="25"/>
    </row>
    <row r="16822" spans="2:19" s="16" customFormat="1" outlineLevel="2" x14ac:dyDescent="0.25">
      <c r="B16822" s="16" t="s">
        <v>5022</v>
      </c>
      <c r="C16822" s="16" t="s">
        <v>4485</v>
      </c>
      <c r="D16822" s="16" t="s">
        <v>111</v>
      </c>
      <c r="E16822" s="16" t="s">
        <v>2176</v>
      </c>
      <c r="G16822" s="16" t="s">
        <v>2177</v>
      </c>
      <c r="H16822" s="16" t="s">
        <v>152</v>
      </c>
      <c r="I16822" s="35">
        <v>50791</v>
      </c>
      <c r="J16822" s="35">
        <v>0</v>
      </c>
      <c r="K16822" s="36">
        <f>IFERROR((J16822/I16822),0)</f>
        <v>0</v>
      </c>
      <c r="L16822" s="35">
        <v>33859</v>
      </c>
      <c r="M16822" s="35">
        <v>0</v>
      </c>
      <c r="N16822" s="40">
        <f>M16822/L16822</f>
        <v>0</v>
      </c>
      <c r="O16822" s="28"/>
      <c r="P16822" s="28"/>
      <c r="Q16822" s="28"/>
      <c r="R16822" s="28"/>
      <c r="S16822" s="25"/>
    </row>
    <row r="16823" spans="2:19" s="16" customFormat="1" outlineLevel="2" x14ac:dyDescent="0.25">
      <c r="B16823" s="16" t="s">
        <v>5022</v>
      </c>
      <c r="C16823" s="16" t="s">
        <v>4485</v>
      </c>
      <c r="D16823" s="16" t="s">
        <v>111</v>
      </c>
      <c r="E16823" s="16" t="s">
        <v>2176</v>
      </c>
      <c r="G16823" s="16" t="s">
        <v>2177</v>
      </c>
      <c r="H16823" s="16" t="s">
        <v>19</v>
      </c>
      <c r="I16823" s="31">
        <v>200184</v>
      </c>
      <c r="J16823" s="31">
        <v>200184</v>
      </c>
      <c r="K16823" s="32">
        <f>IFERROR((J16823/I16823),0)</f>
        <v>1</v>
      </c>
      <c r="L16823" s="31"/>
      <c r="M16823" s="31"/>
      <c r="N16823" s="39"/>
      <c r="O16823" s="28"/>
      <c r="P16823" s="28"/>
      <c r="Q16823" s="28"/>
      <c r="R16823" s="28"/>
      <c r="S16823" s="25"/>
    </row>
    <row r="16824" spans="2:19" s="16" customFormat="1" outlineLevel="2" x14ac:dyDescent="0.25">
      <c r="B16824" s="16" t="s">
        <v>5022</v>
      </c>
      <c r="C16824" s="16" t="s">
        <v>4485</v>
      </c>
      <c r="D16824" s="16" t="s">
        <v>111</v>
      </c>
      <c r="E16824" s="16" t="s">
        <v>2176</v>
      </c>
      <c r="G16824" s="16" t="s">
        <v>2177</v>
      </c>
      <c r="H16824" s="16" t="s">
        <v>231</v>
      </c>
      <c r="I16824" s="31">
        <v>8151</v>
      </c>
      <c r="J16824" s="31">
        <v>8151</v>
      </c>
      <c r="K16824" s="32">
        <f>IFERROR((J16824/I16824),0)</f>
        <v>1</v>
      </c>
      <c r="L16824" s="31"/>
      <c r="M16824" s="31"/>
      <c r="N16824" s="39"/>
      <c r="O16824" s="28"/>
      <c r="P16824" s="28"/>
      <c r="Q16824" s="28"/>
      <c r="R16824" s="28"/>
      <c r="S16824" s="25"/>
    </row>
    <row r="16825" spans="2:19" s="16" customFormat="1" outlineLevel="2" x14ac:dyDescent="0.25">
      <c r="B16825" s="16" t="s">
        <v>5022</v>
      </c>
      <c r="C16825" s="16" t="s">
        <v>4485</v>
      </c>
      <c r="D16825" s="16" t="s">
        <v>111</v>
      </c>
      <c r="E16825" s="16" t="s">
        <v>2176</v>
      </c>
      <c r="G16825" s="16" t="s">
        <v>2177</v>
      </c>
      <c r="H16825" s="16" t="s">
        <v>155</v>
      </c>
      <c r="I16825" s="31">
        <v>-10158</v>
      </c>
      <c r="J16825" s="31"/>
      <c r="K16825" s="32">
        <f>IFERROR((J16825/I16825),0)</f>
        <v>0</v>
      </c>
      <c r="L16825" s="31"/>
      <c r="M16825" s="31"/>
      <c r="N16825" s="39"/>
      <c r="O16825" s="28"/>
      <c r="P16825" s="28"/>
      <c r="Q16825" s="28"/>
      <c r="R16825" s="28"/>
      <c r="S16825" s="25"/>
    </row>
    <row r="16826" spans="2:19" s="16" customFormat="1" outlineLevel="1" x14ac:dyDescent="0.25">
      <c r="B16826" s="47" t="s">
        <v>9266</v>
      </c>
      <c r="C16826" s="47" t="str">
        <f>C16825</f>
        <v>ASIGNACIONES DIRECTAS ANTICIPADAS (5% DEL SGR)</v>
      </c>
      <c r="D16826" s="47"/>
      <c r="E16826" s="47" t="str">
        <f>E16825</f>
        <v>23574</v>
      </c>
      <c r="F16826" s="47"/>
      <c r="G16826" s="47" t="str">
        <f>G16825</f>
        <v xml:space="preserve">PUERTO ESCONDIDO                                  </v>
      </c>
      <c r="H16826" s="47" t="s">
        <v>10655</v>
      </c>
      <c r="I16826" s="51">
        <f>SUBTOTAL(9,I16822:I16825)</f>
        <v>248968</v>
      </c>
      <c r="J16826" s="51">
        <f>SUBTOTAL(9,J16822:J16825)</f>
        <v>208335</v>
      </c>
      <c r="K16826" s="49">
        <f>J16826/I16826</f>
        <v>0.83679428681597634</v>
      </c>
      <c r="L16826" s="51">
        <f>SUBTOTAL(9,L16822:L16825)</f>
        <v>33859</v>
      </c>
      <c r="M16826" s="51">
        <f>SUBTOTAL(9,M16822:M16825)</f>
        <v>0</v>
      </c>
      <c r="N16826" s="50">
        <f>IFERROR((M16826/L16826),"N.A")</f>
        <v>0</v>
      </c>
      <c r="O16826" s="28"/>
      <c r="P16826" s="28"/>
      <c r="Q16826" s="28"/>
      <c r="R16826" s="28"/>
      <c r="S16826" s="25"/>
    </row>
    <row r="16827" spans="2:19" s="16" customFormat="1" outlineLevel="2" x14ac:dyDescent="0.25">
      <c r="B16827" s="16" t="s">
        <v>5023</v>
      </c>
      <c r="C16827" s="16" t="s">
        <v>4485</v>
      </c>
      <c r="D16827" s="16" t="s">
        <v>111</v>
      </c>
      <c r="E16827" s="16" t="s">
        <v>2179</v>
      </c>
      <c r="G16827" s="16" t="s">
        <v>2180</v>
      </c>
      <c r="H16827" s="16" t="s">
        <v>152</v>
      </c>
      <c r="I16827" s="35">
        <v>3203764874</v>
      </c>
      <c r="J16827" s="35">
        <v>2018601334.6100001</v>
      </c>
      <c r="K16827" s="36">
        <f>IFERROR((J16827/I16827),0)</f>
        <v>0.63007162323048804</v>
      </c>
      <c r="L16827" s="35">
        <v>2042686821.1000001</v>
      </c>
      <c r="M16827" s="35">
        <v>2018601334.6100001</v>
      </c>
      <c r="N16827" s="40">
        <f>M16827/L16827</f>
        <v>0.98820891864518423</v>
      </c>
      <c r="O16827" s="28"/>
      <c r="P16827" s="28"/>
      <c r="Q16827" s="28"/>
      <c r="R16827" s="28"/>
      <c r="S16827" s="25"/>
    </row>
    <row r="16828" spans="2:19" s="16" customFormat="1" outlineLevel="2" x14ac:dyDescent="0.25">
      <c r="B16828" s="16" t="s">
        <v>5023</v>
      </c>
      <c r="C16828" s="16" t="s">
        <v>4485</v>
      </c>
      <c r="D16828" s="16" t="s">
        <v>111</v>
      </c>
      <c r="E16828" s="16" t="s">
        <v>2179</v>
      </c>
      <c r="G16828" s="16" t="s">
        <v>2180</v>
      </c>
      <c r="H16828" s="16" t="s">
        <v>19</v>
      </c>
      <c r="I16828" s="31">
        <v>3837430373</v>
      </c>
      <c r="J16828" s="31">
        <v>3837430373</v>
      </c>
      <c r="K16828" s="32">
        <f>IFERROR((J16828/I16828),0)</f>
        <v>1</v>
      </c>
      <c r="L16828" s="31"/>
      <c r="M16828" s="31"/>
      <c r="N16828" s="39"/>
      <c r="O16828" s="28"/>
      <c r="P16828" s="28"/>
      <c r="Q16828" s="28"/>
      <c r="R16828" s="28"/>
      <c r="S16828" s="25"/>
    </row>
    <row r="16829" spans="2:19" s="16" customFormat="1" outlineLevel="2" x14ac:dyDescent="0.25">
      <c r="B16829" s="16" t="s">
        <v>5023</v>
      </c>
      <c r="C16829" s="16" t="s">
        <v>4485</v>
      </c>
      <c r="D16829" s="16" t="s">
        <v>111</v>
      </c>
      <c r="E16829" s="16" t="s">
        <v>2179</v>
      </c>
      <c r="G16829" s="16" t="s">
        <v>2180</v>
      </c>
      <c r="H16829" s="16" t="s">
        <v>154</v>
      </c>
      <c r="I16829" s="31">
        <v>19814</v>
      </c>
      <c r="J16829" s="31">
        <v>19814</v>
      </c>
      <c r="K16829" s="32">
        <f>IFERROR((J16829/I16829),0)</f>
        <v>1</v>
      </c>
      <c r="L16829" s="31"/>
      <c r="M16829" s="31"/>
      <c r="N16829" s="39"/>
      <c r="O16829" s="28"/>
      <c r="P16829" s="28"/>
      <c r="Q16829" s="28"/>
      <c r="R16829" s="28"/>
      <c r="S16829" s="25"/>
    </row>
    <row r="16830" spans="2:19" s="16" customFormat="1" outlineLevel="2" x14ac:dyDescent="0.25">
      <c r="B16830" s="16" t="s">
        <v>5023</v>
      </c>
      <c r="C16830" s="16" t="s">
        <v>4485</v>
      </c>
      <c r="D16830" s="16" t="s">
        <v>111</v>
      </c>
      <c r="E16830" s="16" t="s">
        <v>2179</v>
      </c>
      <c r="G16830" s="16" t="s">
        <v>2180</v>
      </c>
      <c r="H16830" s="16" t="s">
        <v>231</v>
      </c>
      <c r="I16830" s="31">
        <v>465736956</v>
      </c>
      <c r="J16830" s="31">
        <v>465736956</v>
      </c>
      <c r="K16830" s="32">
        <f>IFERROR((J16830/I16830),0)</f>
        <v>1</v>
      </c>
      <c r="L16830" s="31"/>
      <c r="M16830" s="31"/>
      <c r="N16830" s="39"/>
      <c r="O16830" s="28"/>
      <c r="P16830" s="28"/>
      <c r="Q16830" s="28"/>
      <c r="R16830" s="28"/>
      <c r="S16830" s="25"/>
    </row>
    <row r="16831" spans="2:19" s="16" customFormat="1" outlineLevel="2" x14ac:dyDescent="0.25">
      <c r="B16831" s="16" t="s">
        <v>5023</v>
      </c>
      <c r="C16831" s="16" t="s">
        <v>4485</v>
      </c>
      <c r="D16831" s="16" t="s">
        <v>111</v>
      </c>
      <c r="E16831" s="16" t="s">
        <v>2179</v>
      </c>
      <c r="G16831" s="16" t="s">
        <v>2180</v>
      </c>
      <c r="H16831" s="16" t="s">
        <v>155</v>
      </c>
      <c r="I16831" s="31">
        <v>-640752975</v>
      </c>
      <c r="J16831" s="31"/>
      <c r="K16831" s="32">
        <f>IFERROR((J16831/I16831),0)</f>
        <v>0</v>
      </c>
      <c r="L16831" s="31"/>
      <c r="M16831" s="31"/>
      <c r="N16831" s="39"/>
      <c r="O16831" s="28"/>
      <c r="P16831" s="28"/>
      <c r="Q16831" s="28"/>
      <c r="R16831" s="28"/>
      <c r="S16831" s="25"/>
    </row>
    <row r="16832" spans="2:19" s="16" customFormat="1" outlineLevel="1" x14ac:dyDescent="0.25">
      <c r="B16832" s="47" t="s">
        <v>9267</v>
      </c>
      <c r="C16832" s="47" t="str">
        <f>C16831</f>
        <v>ASIGNACIONES DIRECTAS ANTICIPADAS (5% DEL SGR)</v>
      </c>
      <c r="D16832" s="47"/>
      <c r="E16832" s="47" t="str">
        <f>E16831</f>
        <v>23570</v>
      </c>
      <c r="F16832" s="47"/>
      <c r="G16832" s="47" t="str">
        <f>G16831</f>
        <v xml:space="preserve">PUEBLO NUEVO                                      </v>
      </c>
      <c r="H16832" s="47" t="s">
        <v>10655</v>
      </c>
      <c r="I16832" s="51">
        <f>SUBTOTAL(9,I16827:I16831)</f>
        <v>6866199042</v>
      </c>
      <c r="J16832" s="51">
        <f>SUBTOTAL(9,J16827:J16831)</f>
        <v>6321788477.6100006</v>
      </c>
      <c r="K16832" s="49">
        <f>J16832/I16832</f>
        <v>0.92071150849838712</v>
      </c>
      <c r="L16832" s="51">
        <f>SUBTOTAL(9,L16827:L16831)</f>
        <v>2042686821.1000001</v>
      </c>
      <c r="M16832" s="51">
        <f>SUBTOTAL(9,M16827:M16831)</f>
        <v>2018601334.6100001</v>
      </c>
      <c r="N16832" s="50">
        <f>IFERROR((M16832/L16832),"N.A")</f>
        <v>0.98820891864518423</v>
      </c>
      <c r="O16832" s="28"/>
      <c r="P16832" s="28"/>
      <c r="Q16832" s="28"/>
      <c r="R16832" s="28"/>
      <c r="S16832" s="25"/>
    </row>
    <row r="16833" spans="2:19" s="16" customFormat="1" outlineLevel="2" x14ac:dyDescent="0.25">
      <c r="B16833" s="16" t="s">
        <v>5024</v>
      </c>
      <c r="C16833" s="16" t="s">
        <v>4485</v>
      </c>
      <c r="D16833" s="16" t="s">
        <v>111</v>
      </c>
      <c r="E16833" s="16" t="s">
        <v>2182</v>
      </c>
      <c r="G16833" s="16" t="s">
        <v>2183</v>
      </c>
      <c r="H16833" s="16" t="s">
        <v>152</v>
      </c>
      <c r="I16833" s="35">
        <v>3050318656</v>
      </c>
      <c r="J16833" s="35">
        <v>3050318656</v>
      </c>
      <c r="K16833" s="36">
        <f>IFERROR((J16833/I16833),0)</f>
        <v>1</v>
      </c>
      <c r="L16833" s="35">
        <v>2045727510</v>
      </c>
      <c r="M16833" s="35">
        <v>3050318656</v>
      </c>
      <c r="N16833" s="40">
        <f>M16833/L16833</f>
        <v>1.4910679164694813</v>
      </c>
      <c r="O16833" s="28"/>
      <c r="P16833" s="28"/>
      <c r="Q16833" s="28"/>
      <c r="R16833" s="28"/>
      <c r="S16833" s="25"/>
    </row>
    <row r="16834" spans="2:19" s="16" customFormat="1" outlineLevel="2" x14ac:dyDescent="0.25">
      <c r="B16834" s="16" t="s">
        <v>5024</v>
      </c>
      <c r="C16834" s="16" t="s">
        <v>4485</v>
      </c>
      <c r="D16834" s="16" t="s">
        <v>111</v>
      </c>
      <c r="E16834" s="16" t="s">
        <v>2182</v>
      </c>
      <c r="G16834" s="16" t="s">
        <v>2183</v>
      </c>
      <c r="H16834" s="16" t="s">
        <v>19</v>
      </c>
      <c r="I16834" s="31">
        <v>1947226491</v>
      </c>
      <c r="J16834" s="31">
        <v>1947226491</v>
      </c>
      <c r="K16834" s="32">
        <f>IFERROR((J16834/I16834),0)</f>
        <v>1</v>
      </c>
      <c r="L16834" s="31"/>
      <c r="M16834" s="31"/>
      <c r="N16834" s="39"/>
      <c r="O16834" s="28"/>
      <c r="P16834" s="28"/>
      <c r="Q16834" s="28"/>
      <c r="R16834" s="28"/>
      <c r="S16834" s="25"/>
    </row>
    <row r="16835" spans="2:19" s="16" customFormat="1" outlineLevel="2" x14ac:dyDescent="0.25">
      <c r="B16835" s="16" t="s">
        <v>5024</v>
      </c>
      <c r="C16835" s="16" t="s">
        <v>4485</v>
      </c>
      <c r="D16835" s="16" t="s">
        <v>111</v>
      </c>
      <c r="E16835" s="16" t="s">
        <v>2182</v>
      </c>
      <c r="G16835" s="16" t="s">
        <v>2183</v>
      </c>
      <c r="H16835" s="16" t="s">
        <v>154</v>
      </c>
      <c r="I16835" s="31">
        <v>18866</v>
      </c>
      <c r="J16835" s="31">
        <v>18866</v>
      </c>
      <c r="K16835" s="32">
        <f>IFERROR((J16835/I16835),0)</f>
        <v>1</v>
      </c>
      <c r="L16835" s="31"/>
      <c r="M16835" s="31"/>
      <c r="N16835" s="39"/>
      <c r="O16835" s="28"/>
      <c r="P16835" s="28"/>
      <c r="Q16835" s="28"/>
      <c r="R16835" s="28"/>
      <c r="S16835" s="25"/>
    </row>
    <row r="16836" spans="2:19" s="16" customFormat="1" outlineLevel="2" x14ac:dyDescent="0.25">
      <c r="B16836" s="16" t="s">
        <v>5024</v>
      </c>
      <c r="C16836" s="16" t="s">
        <v>4485</v>
      </c>
      <c r="D16836" s="16" t="s">
        <v>111</v>
      </c>
      <c r="E16836" s="16" t="s">
        <v>2182</v>
      </c>
      <c r="G16836" s="16" t="s">
        <v>2183</v>
      </c>
      <c r="H16836" s="16" t="s">
        <v>4491</v>
      </c>
      <c r="I16836" s="31">
        <v>309659940</v>
      </c>
      <c r="J16836" s="31">
        <v>309659940</v>
      </c>
      <c r="K16836" s="42"/>
      <c r="L16836" s="31"/>
      <c r="M16836" s="31"/>
      <c r="N16836" s="39"/>
      <c r="O16836" s="28"/>
      <c r="P16836" s="28"/>
      <c r="Q16836" s="28"/>
      <c r="R16836" s="28"/>
      <c r="S16836" s="25"/>
    </row>
    <row r="16837" spans="2:19" s="16" customFormat="1" outlineLevel="2" x14ac:dyDescent="0.25">
      <c r="B16837" s="16" t="s">
        <v>5024</v>
      </c>
      <c r="C16837" s="16" t="s">
        <v>4485</v>
      </c>
      <c r="D16837" s="16" t="s">
        <v>111</v>
      </c>
      <c r="E16837" s="16" t="s">
        <v>2182</v>
      </c>
      <c r="G16837" s="16" t="s">
        <v>2183</v>
      </c>
      <c r="H16837" s="16" t="s">
        <v>231</v>
      </c>
      <c r="I16837" s="31">
        <v>495267873</v>
      </c>
      <c r="J16837" s="31">
        <v>495267873</v>
      </c>
      <c r="K16837" s="32">
        <f>IFERROR((J16837/I16837),0)</f>
        <v>1</v>
      </c>
      <c r="L16837" s="31"/>
      <c r="M16837" s="31"/>
      <c r="N16837" s="39"/>
      <c r="O16837" s="28"/>
      <c r="P16837" s="28"/>
      <c r="Q16837" s="28"/>
      <c r="R16837" s="28"/>
      <c r="S16837" s="25"/>
    </row>
    <row r="16838" spans="2:19" s="16" customFormat="1" outlineLevel="2" x14ac:dyDescent="0.25">
      <c r="B16838" s="16" t="s">
        <v>5024</v>
      </c>
      <c r="C16838" s="16" t="s">
        <v>4485</v>
      </c>
      <c r="D16838" s="16" t="s">
        <v>111</v>
      </c>
      <c r="E16838" s="16" t="s">
        <v>2182</v>
      </c>
      <c r="G16838" s="16" t="s">
        <v>2183</v>
      </c>
      <c r="H16838" s="16" t="s">
        <v>155</v>
      </c>
      <c r="I16838" s="31">
        <v>-610063731</v>
      </c>
      <c r="J16838" s="31"/>
      <c r="K16838" s="32">
        <f>IFERROR((J16838/I16838),0)</f>
        <v>0</v>
      </c>
      <c r="L16838" s="31"/>
      <c r="M16838" s="31"/>
      <c r="N16838" s="39"/>
      <c r="O16838" s="28"/>
      <c r="P16838" s="28"/>
      <c r="Q16838" s="28"/>
      <c r="R16838" s="28"/>
      <c r="S16838" s="25"/>
    </row>
    <row r="16839" spans="2:19" s="16" customFormat="1" outlineLevel="1" x14ac:dyDescent="0.25">
      <c r="B16839" s="47" t="s">
        <v>9268</v>
      </c>
      <c r="C16839" s="47" t="str">
        <f>C16838</f>
        <v>ASIGNACIONES DIRECTAS ANTICIPADAS (5% DEL SGR)</v>
      </c>
      <c r="D16839" s="47"/>
      <c r="E16839" s="47" t="str">
        <f>E16838</f>
        <v>23555</v>
      </c>
      <c r="F16839" s="47"/>
      <c r="G16839" s="47" t="str">
        <f>G16838</f>
        <v xml:space="preserve">PLANETA RICA                                      </v>
      </c>
      <c r="H16839" s="47" t="s">
        <v>10655</v>
      </c>
      <c r="I16839" s="51">
        <f>SUBTOTAL(9,I16833:I16838)</f>
        <v>5192428095</v>
      </c>
      <c r="J16839" s="51">
        <f>SUBTOTAL(9,J16833:J16838)</f>
        <v>5802491826</v>
      </c>
      <c r="K16839" s="49">
        <f>J16839/I16839</f>
        <v>1.1174910311396427</v>
      </c>
      <c r="L16839" s="51">
        <f>SUBTOTAL(9,L16833:L16838)</f>
        <v>2045727510</v>
      </c>
      <c r="M16839" s="51">
        <f>SUBTOTAL(9,M16833:M16838)</f>
        <v>3050318656</v>
      </c>
      <c r="N16839" s="50">
        <f>IFERROR((M16839/L16839),"N.A")</f>
        <v>1.4910679164694813</v>
      </c>
      <c r="O16839" s="28"/>
      <c r="P16839" s="28"/>
      <c r="Q16839" s="28"/>
      <c r="R16839" s="28"/>
      <c r="S16839" s="25"/>
    </row>
    <row r="16840" spans="2:19" s="16" customFormat="1" outlineLevel="2" x14ac:dyDescent="0.25">
      <c r="B16840" s="16" t="s">
        <v>5025</v>
      </c>
      <c r="C16840" s="16" t="s">
        <v>4485</v>
      </c>
      <c r="D16840" s="16" t="s">
        <v>111</v>
      </c>
      <c r="E16840" s="16" t="s">
        <v>2188</v>
      </c>
      <c r="G16840" s="16" t="s">
        <v>2189</v>
      </c>
      <c r="H16840" s="16" t="s">
        <v>152</v>
      </c>
      <c r="I16840" s="35">
        <v>13286537968</v>
      </c>
      <c r="J16840" s="35">
        <v>10842886790.759998</v>
      </c>
      <c r="K16840" s="36">
        <f>IFERROR((J16840/I16840),0)</f>
        <v>0.81608066878479402</v>
      </c>
      <c r="L16840" s="35">
        <v>8907858342</v>
      </c>
      <c r="M16840" s="35">
        <v>10842886790.759998</v>
      </c>
      <c r="N16840" s="40">
        <f>M16840/L16840</f>
        <v>1.2172271240143615</v>
      </c>
      <c r="O16840" s="28"/>
      <c r="P16840" s="28"/>
      <c r="Q16840" s="28"/>
      <c r="R16840" s="28"/>
      <c r="S16840" s="25"/>
    </row>
    <row r="16841" spans="2:19" s="16" customFormat="1" outlineLevel="2" x14ac:dyDescent="0.25">
      <c r="B16841" s="16" t="s">
        <v>5025</v>
      </c>
      <c r="C16841" s="16" t="s">
        <v>4485</v>
      </c>
      <c r="D16841" s="16" t="s">
        <v>111</v>
      </c>
      <c r="E16841" s="16" t="s">
        <v>2188</v>
      </c>
      <c r="G16841" s="16" t="s">
        <v>2189</v>
      </c>
      <c r="H16841" s="16" t="s">
        <v>19</v>
      </c>
      <c r="I16841" s="31">
        <v>19428308439</v>
      </c>
      <c r="J16841" s="31">
        <v>19428308439</v>
      </c>
      <c r="K16841" s="32">
        <f>IFERROR((J16841/I16841),0)</f>
        <v>1</v>
      </c>
      <c r="L16841" s="31"/>
      <c r="M16841" s="31"/>
      <c r="N16841" s="39"/>
      <c r="O16841" s="28"/>
      <c r="P16841" s="28"/>
      <c r="Q16841" s="28"/>
      <c r="R16841" s="28"/>
      <c r="S16841" s="25"/>
    </row>
    <row r="16842" spans="2:19" s="16" customFormat="1" outlineLevel="2" x14ac:dyDescent="0.25">
      <c r="B16842" s="16" t="s">
        <v>5025</v>
      </c>
      <c r="C16842" s="16" t="s">
        <v>4485</v>
      </c>
      <c r="D16842" s="16" t="s">
        <v>111</v>
      </c>
      <c r="E16842" s="16" t="s">
        <v>2188</v>
      </c>
      <c r="G16842" s="16" t="s">
        <v>2189</v>
      </c>
      <c r="H16842" s="16" t="s">
        <v>154</v>
      </c>
      <c r="I16842" s="31">
        <v>82176</v>
      </c>
      <c r="J16842" s="31">
        <v>82176</v>
      </c>
      <c r="K16842" s="32">
        <f>IFERROR((J16842/I16842),0)</f>
        <v>1</v>
      </c>
      <c r="L16842" s="31"/>
      <c r="M16842" s="31"/>
      <c r="N16842" s="39"/>
      <c r="O16842" s="28"/>
      <c r="P16842" s="28"/>
      <c r="Q16842" s="28"/>
      <c r="R16842" s="28"/>
      <c r="S16842" s="25"/>
    </row>
    <row r="16843" spans="2:19" s="16" customFormat="1" outlineLevel="2" x14ac:dyDescent="0.25">
      <c r="B16843" s="16" t="s">
        <v>5025</v>
      </c>
      <c r="C16843" s="16" t="s">
        <v>4485</v>
      </c>
      <c r="D16843" s="16" t="s">
        <v>111</v>
      </c>
      <c r="E16843" s="16" t="s">
        <v>2188</v>
      </c>
      <c r="G16843" s="16" t="s">
        <v>2189</v>
      </c>
      <c r="H16843" s="16" t="s">
        <v>4491</v>
      </c>
      <c r="I16843" s="31">
        <v>1249598367</v>
      </c>
      <c r="J16843" s="31">
        <v>1249598367</v>
      </c>
      <c r="K16843" s="42"/>
      <c r="L16843" s="31"/>
      <c r="M16843" s="31"/>
      <c r="N16843" s="39"/>
      <c r="O16843" s="28"/>
      <c r="P16843" s="28"/>
      <c r="Q16843" s="28"/>
      <c r="R16843" s="28"/>
      <c r="S16843" s="25"/>
    </row>
    <row r="16844" spans="2:19" s="16" customFormat="1" outlineLevel="2" x14ac:dyDescent="0.25">
      <c r="B16844" s="16" t="s">
        <v>5025</v>
      </c>
      <c r="C16844" s="16" t="s">
        <v>4485</v>
      </c>
      <c r="D16844" s="16" t="s">
        <v>111</v>
      </c>
      <c r="E16844" s="16" t="s">
        <v>2188</v>
      </c>
      <c r="G16844" s="16" t="s">
        <v>2189</v>
      </c>
      <c r="H16844" s="16" t="s">
        <v>231</v>
      </c>
      <c r="I16844" s="31">
        <v>2155940972</v>
      </c>
      <c r="J16844" s="31">
        <v>2155940972</v>
      </c>
      <c r="K16844" s="32">
        <f>IFERROR((J16844/I16844),0)</f>
        <v>1</v>
      </c>
      <c r="L16844" s="31"/>
      <c r="M16844" s="31"/>
      <c r="N16844" s="39"/>
      <c r="O16844" s="28"/>
      <c r="P16844" s="28"/>
      <c r="Q16844" s="28"/>
      <c r="R16844" s="28"/>
      <c r="S16844" s="25"/>
    </row>
    <row r="16845" spans="2:19" s="16" customFormat="1" outlineLevel="2" x14ac:dyDescent="0.25">
      <c r="B16845" s="16" t="s">
        <v>5025</v>
      </c>
      <c r="C16845" s="16" t="s">
        <v>4485</v>
      </c>
      <c r="D16845" s="16" t="s">
        <v>111</v>
      </c>
      <c r="E16845" s="16" t="s">
        <v>2188</v>
      </c>
      <c r="G16845" s="16" t="s">
        <v>2189</v>
      </c>
      <c r="H16845" s="16" t="s">
        <v>155</v>
      </c>
      <c r="I16845" s="31">
        <v>-2657307594</v>
      </c>
      <c r="J16845" s="31"/>
      <c r="K16845" s="32">
        <f>IFERROR((J16845/I16845),0)</f>
        <v>0</v>
      </c>
      <c r="L16845" s="31"/>
      <c r="M16845" s="31"/>
      <c r="N16845" s="39"/>
      <c r="O16845" s="28"/>
      <c r="P16845" s="28"/>
      <c r="Q16845" s="28"/>
      <c r="R16845" s="28"/>
      <c r="S16845" s="25"/>
    </row>
    <row r="16846" spans="2:19" s="16" customFormat="1" outlineLevel="1" x14ac:dyDescent="0.25">
      <c r="B16846" s="47" t="s">
        <v>9269</v>
      </c>
      <c r="C16846" s="47" t="str">
        <f>C16845</f>
        <v>ASIGNACIONES DIRECTAS ANTICIPADAS (5% DEL SGR)</v>
      </c>
      <c r="D16846" s="47"/>
      <c r="E16846" s="47" t="str">
        <f>E16845</f>
        <v>23466</v>
      </c>
      <c r="F16846" s="47"/>
      <c r="G16846" s="47" t="str">
        <f>G16845</f>
        <v xml:space="preserve">MONTELÍBANO                                       </v>
      </c>
      <c r="H16846" s="47" t="s">
        <v>10655</v>
      </c>
      <c r="I16846" s="51">
        <f>SUBTOTAL(9,I16840:I16845)</f>
        <v>33463160328</v>
      </c>
      <c r="J16846" s="51">
        <f>SUBTOTAL(9,J16840:J16845)</f>
        <v>33676816744.759998</v>
      </c>
      <c r="K16846" s="49">
        <f>J16846/I16846</f>
        <v>1.0063848248242477</v>
      </c>
      <c r="L16846" s="51">
        <f>SUBTOTAL(9,L16840:L16845)</f>
        <v>8907858342</v>
      </c>
      <c r="M16846" s="51">
        <f>SUBTOTAL(9,M16840:M16845)</f>
        <v>10842886790.759998</v>
      </c>
      <c r="N16846" s="50">
        <f>IFERROR((M16846/L16846),"N.A")</f>
        <v>1.2172271240143615</v>
      </c>
      <c r="O16846" s="28"/>
      <c r="P16846" s="28"/>
      <c r="Q16846" s="28"/>
      <c r="R16846" s="28"/>
      <c r="S16846" s="25"/>
    </row>
    <row r="16847" spans="2:19" s="16" customFormat="1" outlineLevel="2" x14ac:dyDescent="0.25">
      <c r="B16847" s="16" t="s">
        <v>5026</v>
      </c>
      <c r="C16847" s="16" t="s">
        <v>4485</v>
      </c>
      <c r="D16847" s="16" t="s">
        <v>111</v>
      </c>
      <c r="E16847" s="16" t="s">
        <v>2191</v>
      </c>
      <c r="G16847" s="16" t="s">
        <v>2192</v>
      </c>
      <c r="H16847" s="16" t="s">
        <v>152</v>
      </c>
      <c r="I16847" s="35">
        <v>75635</v>
      </c>
      <c r="J16847" s="35">
        <v>75635</v>
      </c>
      <c r="K16847" s="36">
        <f>IFERROR((J16847/I16847),0)</f>
        <v>1</v>
      </c>
      <c r="L16847" s="35">
        <v>49917</v>
      </c>
      <c r="M16847" s="35">
        <v>75635</v>
      </c>
      <c r="N16847" s="40">
        <f>M16847/L16847</f>
        <v>1.5152152573271631</v>
      </c>
      <c r="O16847" s="28"/>
      <c r="P16847" s="28"/>
      <c r="Q16847" s="28"/>
      <c r="R16847" s="28"/>
      <c r="S16847" s="25"/>
    </row>
    <row r="16848" spans="2:19" s="16" customFormat="1" outlineLevel="2" x14ac:dyDescent="0.25">
      <c r="B16848" s="16" t="s">
        <v>5026</v>
      </c>
      <c r="C16848" s="16" t="s">
        <v>4485</v>
      </c>
      <c r="D16848" s="16" t="s">
        <v>111</v>
      </c>
      <c r="E16848" s="16" t="s">
        <v>2191</v>
      </c>
      <c r="G16848" s="16" t="s">
        <v>2192</v>
      </c>
      <c r="H16848" s="16" t="s">
        <v>19</v>
      </c>
      <c r="I16848" s="31">
        <v>86089</v>
      </c>
      <c r="J16848" s="31">
        <v>86089</v>
      </c>
      <c r="K16848" s="32">
        <f>IFERROR((J16848/I16848),0)</f>
        <v>1</v>
      </c>
      <c r="L16848" s="31"/>
      <c r="M16848" s="31"/>
      <c r="N16848" s="39"/>
      <c r="O16848" s="28"/>
      <c r="P16848" s="28"/>
      <c r="Q16848" s="28"/>
      <c r="R16848" s="28"/>
      <c r="S16848" s="25"/>
    </row>
    <row r="16849" spans="2:19" s="16" customFormat="1" outlineLevel="2" x14ac:dyDescent="0.25">
      <c r="B16849" s="16" t="s">
        <v>5026</v>
      </c>
      <c r="C16849" s="16" t="s">
        <v>4485</v>
      </c>
      <c r="D16849" s="16" t="s">
        <v>111</v>
      </c>
      <c r="E16849" s="16" t="s">
        <v>2191</v>
      </c>
      <c r="G16849" s="16" t="s">
        <v>2192</v>
      </c>
      <c r="H16849" s="16" t="s">
        <v>4491</v>
      </c>
      <c r="I16849" s="31">
        <v>38362</v>
      </c>
      <c r="J16849" s="31">
        <v>38362</v>
      </c>
      <c r="K16849" s="42"/>
      <c r="L16849" s="31"/>
      <c r="M16849" s="31"/>
      <c r="N16849" s="39"/>
      <c r="O16849" s="28"/>
      <c r="P16849" s="28"/>
      <c r="Q16849" s="28"/>
      <c r="R16849" s="28"/>
      <c r="S16849" s="25"/>
    </row>
    <row r="16850" spans="2:19" s="16" customFormat="1" outlineLevel="2" x14ac:dyDescent="0.25">
      <c r="B16850" s="16" t="s">
        <v>5026</v>
      </c>
      <c r="C16850" s="16" t="s">
        <v>4485</v>
      </c>
      <c r="D16850" s="16" t="s">
        <v>111</v>
      </c>
      <c r="E16850" s="16" t="s">
        <v>2191</v>
      </c>
      <c r="G16850" s="16" t="s">
        <v>2192</v>
      </c>
      <c r="H16850" s="16" t="s">
        <v>231</v>
      </c>
      <c r="I16850" s="31">
        <v>11906</v>
      </c>
      <c r="J16850" s="31">
        <v>11906</v>
      </c>
      <c r="K16850" s="32">
        <f>IFERROR((J16850/I16850),0)</f>
        <v>1</v>
      </c>
      <c r="L16850" s="31"/>
      <c r="M16850" s="31"/>
      <c r="N16850" s="39"/>
      <c r="O16850" s="28"/>
      <c r="P16850" s="28"/>
      <c r="Q16850" s="28"/>
      <c r="R16850" s="28"/>
      <c r="S16850" s="25"/>
    </row>
    <row r="16851" spans="2:19" s="16" customFormat="1" outlineLevel="2" x14ac:dyDescent="0.25">
      <c r="B16851" s="16" t="s">
        <v>5026</v>
      </c>
      <c r="C16851" s="16" t="s">
        <v>4485</v>
      </c>
      <c r="D16851" s="16" t="s">
        <v>111</v>
      </c>
      <c r="E16851" s="16" t="s">
        <v>2191</v>
      </c>
      <c r="G16851" s="16" t="s">
        <v>2192</v>
      </c>
      <c r="H16851" s="16" t="s">
        <v>155</v>
      </c>
      <c r="I16851" s="31">
        <v>-15127</v>
      </c>
      <c r="J16851" s="31"/>
      <c r="K16851" s="32">
        <f>IFERROR((J16851/I16851),0)</f>
        <v>0</v>
      </c>
      <c r="L16851" s="31"/>
      <c r="M16851" s="31"/>
      <c r="N16851" s="39"/>
      <c r="O16851" s="28"/>
      <c r="P16851" s="28"/>
      <c r="Q16851" s="28"/>
      <c r="R16851" s="28"/>
      <c r="S16851" s="25"/>
    </row>
    <row r="16852" spans="2:19" s="16" customFormat="1" outlineLevel="1" x14ac:dyDescent="0.25">
      <c r="B16852" s="47" t="s">
        <v>9270</v>
      </c>
      <c r="C16852" s="47" t="str">
        <f>C16851</f>
        <v>ASIGNACIONES DIRECTAS ANTICIPADAS (5% DEL SGR)</v>
      </c>
      <c r="D16852" s="47"/>
      <c r="E16852" s="47" t="str">
        <f>E16851</f>
        <v>23464</v>
      </c>
      <c r="F16852" s="47"/>
      <c r="G16852" s="47" t="str">
        <f>G16851</f>
        <v xml:space="preserve">MOMIL                                             </v>
      </c>
      <c r="H16852" s="47" t="s">
        <v>10655</v>
      </c>
      <c r="I16852" s="51">
        <f>SUBTOTAL(9,I16847:I16851)</f>
        <v>196865</v>
      </c>
      <c r="J16852" s="51">
        <f>SUBTOTAL(9,J16847:J16851)</f>
        <v>211992</v>
      </c>
      <c r="K16852" s="49">
        <f>J16852/I16852</f>
        <v>1.0768394585121783</v>
      </c>
      <c r="L16852" s="51">
        <f>SUBTOTAL(9,L16847:L16851)</f>
        <v>49917</v>
      </c>
      <c r="M16852" s="51">
        <f>SUBTOTAL(9,M16847:M16851)</f>
        <v>75635</v>
      </c>
      <c r="N16852" s="50">
        <f>IFERROR((M16852/L16852),"N.A")</f>
        <v>1.5152152573271631</v>
      </c>
      <c r="O16852" s="28"/>
      <c r="P16852" s="28"/>
      <c r="Q16852" s="28"/>
      <c r="R16852" s="28"/>
      <c r="S16852" s="25"/>
    </row>
    <row r="16853" spans="2:19" s="16" customFormat="1" outlineLevel="2" x14ac:dyDescent="0.25">
      <c r="B16853" s="16" t="s">
        <v>5027</v>
      </c>
      <c r="C16853" s="16" t="s">
        <v>4485</v>
      </c>
      <c r="D16853" s="16" t="s">
        <v>111</v>
      </c>
      <c r="E16853" s="16" t="s">
        <v>2194</v>
      </c>
      <c r="G16853" s="16" t="s">
        <v>2195</v>
      </c>
      <c r="H16853" s="16" t="s">
        <v>152</v>
      </c>
      <c r="I16853" s="35">
        <v>119976</v>
      </c>
      <c r="J16853" s="35">
        <v>119976</v>
      </c>
      <c r="K16853" s="36">
        <f>IFERROR((J16853/I16853),0)</f>
        <v>1</v>
      </c>
      <c r="L16853" s="35">
        <v>79183</v>
      </c>
      <c r="M16853" s="35">
        <v>119976</v>
      </c>
      <c r="N16853" s="40">
        <f>M16853/L16853</f>
        <v>1.5151737115289898</v>
      </c>
      <c r="O16853" s="28"/>
      <c r="P16853" s="28"/>
      <c r="Q16853" s="28"/>
      <c r="R16853" s="28"/>
      <c r="S16853" s="25"/>
    </row>
    <row r="16854" spans="2:19" s="16" customFormat="1" outlineLevel="2" x14ac:dyDescent="0.25">
      <c r="B16854" s="16" t="s">
        <v>5027</v>
      </c>
      <c r="C16854" s="16" t="s">
        <v>4485</v>
      </c>
      <c r="D16854" s="16" t="s">
        <v>111</v>
      </c>
      <c r="E16854" s="16" t="s">
        <v>2194</v>
      </c>
      <c r="G16854" s="16" t="s">
        <v>2195</v>
      </c>
      <c r="H16854" s="16" t="s">
        <v>19</v>
      </c>
      <c r="I16854" s="31">
        <v>374583</v>
      </c>
      <c r="J16854" s="31">
        <v>374583</v>
      </c>
      <c r="K16854" s="32">
        <f>IFERROR((J16854/I16854),0)</f>
        <v>1</v>
      </c>
      <c r="L16854" s="31"/>
      <c r="M16854" s="31"/>
      <c r="N16854" s="39"/>
      <c r="O16854" s="28"/>
      <c r="P16854" s="28"/>
      <c r="Q16854" s="28"/>
      <c r="R16854" s="28"/>
      <c r="S16854" s="25"/>
    </row>
    <row r="16855" spans="2:19" s="16" customFormat="1" outlineLevel="2" x14ac:dyDescent="0.25">
      <c r="B16855" s="16" t="s">
        <v>5027</v>
      </c>
      <c r="C16855" s="16" t="s">
        <v>4485</v>
      </c>
      <c r="D16855" s="16" t="s">
        <v>111</v>
      </c>
      <c r="E16855" s="16" t="s">
        <v>2194</v>
      </c>
      <c r="G16855" s="16" t="s">
        <v>2195</v>
      </c>
      <c r="H16855" s="16" t="s">
        <v>154</v>
      </c>
      <c r="I16855" s="31">
        <v>1</v>
      </c>
      <c r="J16855" s="31">
        <v>1</v>
      </c>
      <c r="K16855" s="32">
        <f>IFERROR((J16855/I16855),0)</f>
        <v>1</v>
      </c>
      <c r="L16855" s="31"/>
      <c r="M16855" s="31"/>
      <c r="N16855" s="39"/>
      <c r="O16855" s="28"/>
      <c r="P16855" s="28"/>
      <c r="Q16855" s="28"/>
      <c r="R16855" s="28"/>
      <c r="S16855" s="25"/>
    </row>
    <row r="16856" spans="2:19" s="16" customFormat="1" outlineLevel="2" x14ac:dyDescent="0.25">
      <c r="B16856" s="16" t="s">
        <v>5027</v>
      </c>
      <c r="C16856" s="16" t="s">
        <v>4485</v>
      </c>
      <c r="D16856" s="16" t="s">
        <v>111</v>
      </c>
      <c r="E16856" s="16" t="s">
        <v>2194</v>
      </c>
      <c r="G16856" s="16" t="s">
        <v>2195</v>
      </c>
      <c r="H16856" s="16" t="s">
        <v>231</v>
      </c>
      <c r="I16856" s="31">
        <v>18888</v>
      </c>
      <c r="J16856" s="31">
        <v>18888</v>
      </c>
      <c r="K16856" s="32">
        <f>IFERROR((J16856/I16856),0)</f>
        <v>1</v>
      </c>
      <c r="L16856" s="31"/>
      <c r="M16856" s="31"/>
      <c r="N16856" s="39"/>
      <c r="O16856" s="28"/>
      <c r="P16856" s="28"/>
      <c r="Q16856" s="28"/>
      <c r="R16856" s="28"/>
      <c r="S16856" s="25"/>
    </row>
    <row r="16857" spans="2:19" s="16" customFormat="1" outlineLevel="2" x14ac:dyDescent="0.25">
      <c r="B16857" s="16" t="s">
        <v>5027</v>
      </c>
      <c r="C16857" s="16" t="s">
        <v>4485</v>
      </c>
      <c r="D16857" s="16" t="s">
        <v>111</v>
      </c>
      <c r="E16857" s="16" t="s">
        <v>2194</v>
      </c>
      <c r="G16857" s="16" t="s">
        <v>2195</v>
      </c>
      <c r="H16857" s="16" t="s">
        <v>155</v>
      </c>
      <c r="I16857" s="31">
        <v>-23995</v>
      </c>
      <c r="J16857" s="31"/>
      <c r="K16857" s="32">
        <f>IFERROR((J16857/I16857),0)</f>
        <v>0</v>
      </c>
      <c r="L16857" s="31"/>
      <c r="M16857" s="31"/>
      <c r="N16857" s="39"/>
      <c r="O16857" s="28"/>
      <c r="P16857" s="28"/>
      <c r="Q16857" s="28"/>
      <c r="R16857" s="28"/>
      <c r="S16857" s="25"/>
    </row>
    <row r="16858" spans="2:19" s="16" customFormat="1" outlineLevel="1" x14ac:dyDescent="0.25">
      <c r="B16858" s="47" t="s">
        <v>9271</v>
      </c>
      <c r="C16858" s="47" t="str">
        <f>C16857</f>
        <v>ASIGNACIONES DIRECTAS ANTICIPADAS (5% DEL SGR)</v>
      </c>
      <c r="D16858" s="47"/>
      <c r="E16858" s="47" t="str">
        <f>E16857</f>
        <v>23419</v>
      </c>
      <c r="F16858" s="47"/>
      <c r="G16858" s="47" t="str">
        <f>G16857</f>
        <v xml:space="preserve">LOS CÓRDOBAS                                      </v>
      </c>
      <c r="H16858" s="47" t="s">
        <v>10655</v>
      </c>
      <c r="I16858" s="51">
        <f>SUBTOTAL(9,I16853:I16857)</f>
        <v>489453</v>
      </c>
      <c r="J16858" s="51">
        <f>SUBTOTAL(9,J16853:J16857)</f>
        <v>513448</v>
      </c>
      <c r="K16858" s="49">
        <f>J16858/I16858</f>
        <v>1.0490241146749535</v>
      </c>
      <c r="L16858" s="51">
        <f>SUBTOTAL(9,L16853:L16857)</f>
        <v>79183</v>
      </c>
      <c r="M16858" s="51">
        <f>SUBTOTAL(9,M16853:M16857)</f>
        <v>119976</v>
      </c>
      <c r="N16858" s="50">
        <f>IFERROR((M16858/L16858),"N.A")</f>
        <v>1.5151737115289898</v>
      </c>
      <c r="O16858" s="28"/>
      <c r="P16858" s="28"/>
      <c r="Q16858" s="28"/>
      <c r="R16858" s="28"/>
      <c r="S16858" s="25"/>
    </row>
    <row r="16859" spans="2:19" s="16" customFormat="1" outlineLevel="2" x14ac:dyDescent="0.25">
      <c r="B16859" s="16" t="s">
        <v>5028</v>
      </c>
      <c r="C16859" s="16" t="s">
        <v>4485</v>
      </c>
      <c r="D16859" s="16" t="s">
        <v>111</v>
      </c>
      <c r="E16859" s="16" t="s">
        <v>2197</v>
      </c>
      <c r="G16859" s="16" t="s">
        <v>2198</v>
      </c>
      <c r="H16859" s="16" t="s">
        <v>152</v>
      </c>
      <c r="I16859" s="35">
        <v>7056964</v>
      </c>
      <c r="J16859" s="35">
        <v>1074084.67</v>
      </c>
      <c r="K16859" s="36">
        <f>IFERROR((J16859/I16859),0)</f>
        <v>0.15220209002058108</v>
      </c>
      <c r="L16859" s="35">
        <v>4470121</v>
      </c>
      <c r="M16859" s="35">
        <v>1074084.67</v>
      </c>
      <c r="N16859" s="40">
        <f>M16859/L16859</f>
        <v>0.24028089396237817</v>
      </c>
      <c r="O16859" s="28"/>
      <c r="P16859" s="28"/>
      <c r="Q16859" s="28"/>
      <c r="R16859" s="28"/>
      <c r="S16859" s="25"/>
    </row>
    <row r="16860" spans="2:19" s="16" customFormat="1" outlineLevel="2" x14ac:dyDescent="0.25">
      <c r="B16860" s="16" t="s">
        <v>5028</v>
      </c>
      <c r="C16860" s="16" t="s">
        <v>4485</v>
      </c>
      <c r="D16860" s="16" t="s">
        <v>111</v>
      </c>
      <c r="E16860" s="16" t="s">
        <v>2197</v>
      </c>
      <c r="G16860" s="16" t="s">
        <v>2198</v>
      </c>
      <c r="H16860" s="16" t="s">
        <v>19</v>
      </c>
      <c r="I16860" s="31">
        <v>6901072</v>
      </c>
      <c r="J16860" s="31">
        <v>6901072</v>
      </c>
      <c r="K16860" s="32">
        <f>IFERROR((J16860/I16860),0)</f>
        <v>1</v>
      </c>
      <c r="L16860" s="31"/>
      <c r="M16860" s="31"/>
      <c r="N16860" s="39"/>
      <c r="O16860" s="28"/>
      <c r="P16860" s="28"/>
      <c r="Q16860" s="28"/>
      <c r="R16860" s="28"/>
      <c r="S16860" s="25"/>
    </row>
    <row r="16861" spans="2:19" s="16" customFormat="1" outlineLevel="2" x14ac:dyDescent="0.25">
      <c r="B16861" s="16" t="s">
        <v>5028</v>
      </c>
      <c r="C16861" s="16" t="s">
        <v>4485</v>
      </c>
      <c r="D16861" s="16" t="s">
        <v>111</v>
      </c>
      <c r="E16861" s="16" t="s">
        <v>2197</v>
      </c>
      <c r="G16861" s="16" t="s">
        <v>2198</v>
      </c>
      <c r="H16861" s="16" t="s">
        <v>154</v>
      </c>
      <c r="I16861" s="31">
        <v>44</v>
      </c>
      <c r="J16861" s="31">
        <v>44</v>
      </c>
      <c r="K16861" s="32">
        <f>IFERROR((J16861/I16861),0)</f>
        <v>1</v>
      </c>
      <c r="L16861" s="31"/>
      <c r="M16861" s="31"/>
      <c r="N16861" s="39"/>
      <c r="O16861" s="28"/>
      <c r="P16861" s="28"/>
      <c r="Q16861" s="28"/>
      <c r="R16861" s="28"/>
      <c r="S16861" s="25"/>
    </row>
    <row r="16862" spans="2:19" s="16" customFormat="1" outlineLevel="2" x14ac:dyDescent="0.25">
      <c r="B16862" s="16" t="s">
        <v>5028</v>
      </c>
      <c r="C16862" s="16" t="s">
        <v>4485</v>
      </c>
      <c r="D16862" s="16" t="s">
        <v>111</v>
      </c>
      <c r="E16862" s="16" t="s">
        <v>2197</v>
      </c>
      <c r="G16862" s="16" t="s">
        <v>2198</v>
      </c>
      <c r="H16862" s="16" t="s">
        <v>4491</v>
      </c>
      <c r="I16862" s="31">
        <v>327029</v>
      </c>
      <c r="J16862" s="31">
        <v>327029</v>
      </c>
      <c r="K16862" s="42"/>
      <c r="L16862" s="31"/>
      <c r="M16862" s="31"/>
      <c r="N16862" s="39"/>
      <c r="O16862" s="28"/>
      <c r="P16862" s="28"/>
      <c r="Q16862" s="28"/>
      <c r="R16862" s="28"/>
      <c r="S16862" s="25"/>
    </row>
    <row r="16863" spans="2:19" s="16" customFormat="1" outlineLevel="2" x14ac:dyDescent="0.25">
      <c r="B16863" s="16" t="s">
        <v>5028</v>
      </c>
      <c r="C16863" s="16" t="s">
        <v>4485</v>
      </c>
      <c r="D16863" s="16" t="s">
        <v>111</v>
      </c>
      <c r="E16863" s="16" t="s">
        <v>2197</v>
      </c>
      <c r="G16863" s="16" t="s">
        <v>2198</v>
      </c>
      <c r="H16863" s="16" t="s">
        <v>231</v>
      </c>
      <c r="I16863" s="31">
        <v>1024171</v>
      </c>
      <c r="J16863" s="31">
        <v>1024171</v>
      </c>
      <c r="K16863" s="32">
        <f>IFERROR((J16863/I16863),0)</f>
        <v>1</v>
      </c>
      <c r="L16863" s="31"/>
      <c r="M16863" s="31"/>
      <c r="N16863" s="39"/>
      <c r="O16863" s="28"/>
      <c r="P16863" s="28"/>
      <c r="Q16863" s="28"/>
      <c r="R16863" s="28"/>
      <c r="S16863" s="25"/>
    </row>
    <row r="16864" spans="2:19" s="16" customFormat="1" outlineLevel="2" x14ac:dyDescent="0.25">
      <c r="B16864" s="16" t="s">
        <v>5028</v>
      </c>
      <c r="C16864" s="16" t="s">
        <v>4485</v>
      </c>
      <c r="D16864" s="16" t="s">
        <v>111</v>
      </c>
      <c r="E16864" s="16" t="s">
        <v>2197</v>
      </c>
      <c r="G16864" s="16" t="s">
        <v>2198</v>
      </c>
      <c r="H16864" s="16" t="s">
        <v>155</v>
      </c>
      <c r="I16864" s="31">
        <v>-1411393</v>
      </c>
      <c r="J16864" s="31"/>
      <c r="K16864" s="32">
        <f>IFERROR((J16864/I16864),0)</f>
        <v>0</v>
      </c>
      <c r="L16864" s="31"/>
      <c r="M16864" s="31"/>
      <c r="N16864" s="39"/>
      <c r="O16864" s="28"/>
      <c r="P16864" s="28"/>
      <c r="Q16864" s="28"/>
      <c r="R16864" s="28"/>
      <c r="S16864" s="25"/>
    </row>
    <row r="16865" spans="2:19" s="16" customFormat="1" outlineLevel="1" x14ac:dyDescent="0.25">
      <c r="B16865" s="47" t="s">
        <v>9272</v>
      </c>
      <c r="C16865" s="47" t="str">
        <f>C16864</f>
        <v>ASIGNACIONES DIRECTAS ANTICIPADAS (5% DEL SGR)</v>
      </c>
      <c r="D16865" s="47"/>
      <c r="E16865" s="47" t="str">
        <f>E16864</f>
        <v>23417</v>
      </c>
      <c r="F16865" s="47"/>
      <c r="G16865" s="47" t="str">
        <f>G16864</f>
        <v xml:space="preserve">LORICA                                            </v>
      </c>
      <c r="H16865" s="47" t="s">
        <v>10655</v>
      </c>
      <c r="I16865" s="51">
        <f>SUBTOTAL(9,I16859:I16864)</f>
        <v>13897887</v>
      </c>
      <c r="J16865" s="51">
        <f>SUBTOTAL(9,J16859:J16864)</f>
        <v>9326400.6699999999</v>
      </c>
      <c r="K16865" s="49">
        <f>J16865/I16865</f>
        <v>0.67106608867952378</v>
      </c>
      <c r="L16865" s="51">
        <f>SUBTOTAL(9,L16859:L16864)</f>
        <v>4470121</v>
      </c>
      <c r="M16865" s="51">
        <f>SUBTOTAL(9,M16859:M16864)</f>
        <v>1074084.67</v>
      </c>
      <c r="N16865" s="50">
        <f>IFERROR((M16865/L16865),"N.A")</f>
        <v>0.24028089396237817</v>
      </c>
      <c r="O16865" s="28"/>
      <c r="P16865" s="28"/>
      <c r="Q16865" s="28"/>
      <c r="R16865" s="28"/>
      <c r="S16865" s="25"/>
    </row>
    <row r="16866" spans="2:19" s="16" customFormat="1" outlineLevel="2" x14ac:dyDescent="0.25">
      <c r="B16866" s="16" t="s">
        <v>5029</v>
      </c>
      <c r="C16866" s="16" t="s">
        <v>4485</v>
      </c>
      <c r="D16866" s="16" t="s">
        <v>111</v>
      </c>
      <c r="E16866" s="16" t="s">
        <v>2200</v>
      </c>
      <c r="G16866" s="16" t="s">
        <v>2201</v>
      </c>
      <c r="H16866" s="16" t="s">
        <v>152</v>
      </c>
      <c r="I16866" s="35">
        <v>326870</v>
      </c>
      <c r="J16866" s="35">
        <v>241150.69999999998</v>
      </c>
      <c r="K16866" s="36">
        <f>IFERROR((J16866/I16866),0)</f>
        <v>0.73775721234741631</v>
      </c>
      <c r="L16866" s="35">
        <v>209074</v>
      </c>
      <c r="M16866" s="35">
        <v>241150.69999999998</v>
      </c>
      <c r="N16866" s="40">
        <f>M16866/L16866</f>
        <v>1.1534227115758056</v>
      </c>
      <c r="O16866" s="28"/>
      <c r="P16866" s="28"/>
      <c r="Q16866" s="28"/>
      <c r="R16866" s="28"/>
      <c r="S16866" s="25"/>
    </row>
    <row r="16867" spans="2:19" s="16" customFormat="1" outlineLevel="2" x14ac:dyDescent="0.25">
      <c r="B16867" s="16" t="s">
        <v>5029</v>
      </c>
      <c r="C16867" s="16" t="s">
        <v>4485</v>
      </c>
      <c r="D16867" s="16" t="s">
        <v>111</v>
      </c>
      <c r="E16867" s="16" t="s">
        <v>2200</v>
      </c>
      <c r="G16867" s="16" t="s">
        <v>2201</v>
      </c>
      <c r="H16867" s="16" t="s">
        <v>19</v>
      </c>
      <c r="I16867" s="31">
        <v>472197</v>
      </c>
      <c r="J16867" s="31">
        <v>472197</v>
      </c>
      <c r="K16867" s="32">
        <f>IFERROR((J16867/I16867),0)</f>
        <v>1</v>
      </c>
      <c r="L16867" s="31"/>
      <c r="M16867" s="31"/>
      <c r="N16867" s="39"/>
      <c r="O16867" s="28"/>
      <c r="P16867" s="28"/>
      <c r="Q16867" s="28"/>
      <c r="R16867" s="28"/>
      <c r="S16867" s="25"/>
    </row>
    <row r="16868" spans="2:19" s="16" customFormat="1" outlineLevel="2" x14ac:dyDescent="0.25">
      <c r="B16868" s="16" t="s">
        <v>5029</v>
      </c>
      <c r="C16868" s="16" t="s">
        <v>4485</v>
      </c>
      <c r="D16868" s="16" t="s">
        <v>111</v>
      </c>
      <c r="E16868" s="16" t="s">
        <v>2200</v>
      </c>
      <c r="G16868" s="16" t="s">
        <v>2201</v>
      </c>
      <c r="H16868" s="16" t="s">
        <v>154</v>
      </c>
      <c r="I16868" s="31">
        <v>2</v>
      </c>
      <c r="J16868" s="31">
        <v>2</v>
      </c>
      <c r="K16868" s="32">
        <f>IFERROR((J16868/I16868),0)</f>
        <v>1</v>
      </c>
      <c r="L16868" s="31"/>
      <c r="M16868" s="31"/>
      <c r="N16868" s="39"/>
      <c r="O16868" s="28"/>
      <c r="P16868" s="28"/>
      <c r="Q16868" s="28"/>
      <c r="R16868" s="28"/>
      <c r="S16868" s="25"/>
    </row>
    <row r="16869" spans="2:19" s="16" customFormat="1" outlineLevel="2" x14ac:dyDescent="0.25">
      <c r="B16869" s="16" t="s">
        <v>5029</v>
      </c>
      <c r="C16869" s="16" t="s">
        <v>4485</v>
      </c>
      <c r="D16869" s="16" t="s">
        <v>111</v>
      </c>
      <c r="E16869" s="16" t="s">
        <v>2200</v>
      </c>
      <c r="G16869" s="16" t="s">
        <v>2201</v>
      </c>
      <c r="H16869" s="16" t="s">
        <v>4491</v>
      </c>
      <c r="I16869" s="31">
        <v>120193</v>
      </c>
      <c r="J16869" s="31">
        <v>120193</v>
      </c>
      <c r="K16869" s="42"/>
      <c r="L16869" s="31"/>
      <c r="M16869" s="31"/>
      <c r="N16869" s="39"/>
      <c r="O16869" s="28"/>
      <c r="P16869" s="28"/>
      <c r="Q16869" s="28"/>
      <c r="R16869" s="28"/>
      <c r="S16869" s="25"/>
    </row>
    <row r="16870" spans="2:19" s="16" customFormat="1" outlineLevel="2" x14ac:dyDescent="0.25">
      <c r="B16870" s="16" t="s">
        <v>5029</v>
      </c>
      <c r="C16870" s="16" t="s">
        <v>4485</v>
      </c>
      <c r="D16870" s="16" t="s">
        <v>111</v>
      </c>
      <c r="E16870" s="16" t="s">
        <v>2200</v>
      </c>
      <c r="G16870" s="16" t="s">
        <v>2201</v>
      </c>
      <c r="H16870" s="16" t="s">
        <v>231</v>
      </c>
      <c r="I16870" s="31">
        <v>48375</v>
      </c>
      <c r="J16870" s="31">
        <v>48375</v>
      </c>
      <c r="K16870" s="32">
        <f>IFERROR((J16870/I16870),0)</f>
        <v>1</v>
      </c>
      <c r="L16870" s="31"/>
      <c r="M16870" s="31"/>
      <c r="N16870" s="39"/>
      <c r="O16870" s="28"/>
      <c r="P16870" s="28"/>
      <c r="Q16870" s="28"/>
      <c r="R16870" s="28"/>
      <c r="S16870" s="25"/>
    </row>
    <row r="16871" spans="2:19" s="16" customFormat="1" outlineLevel="2" x14ac:dyDescent="0.25">
      <c r="B16871" s="16" t="s">
        <v>5029</v>
      </c>
      <c r="C16871" s="16" t="s">
        <v>4485</v>
      </c>
      <c r="D16871" s="16" t="s">
        <v>111</v>
      </c>
      <c r="E16871" s="16" t="s">
        <v>2200</v>
      </c>
      <c r="G16871" s="16" t="s">
        <v>2201</v>
      </c>
      <c r="H16871" s="16" t="s">
        <v>155</v>
      </c>
      <c r="I16871" s="31">
        <v>-65374</v>
      </c>
      <c r="J16871" s="31"/>
      <c r="K16871" s="32">
        <f>IFERROR((J16871/I16871),0)</f>
        <v>0</v>
      </c>
      <c r="L16871" s="31"/>
      <c r="M16871" s="31"/>
      <c r="N16871" s="39"/>
      <c r="O16871" s="28"/>
      <c r="P16871" s="28"/>
      <c r="Q16871" s="28"/>
      <c r="R16871" s="28"/>
      <c r="S16871" s="25"/>
    </row>
    <row r="16872" spans="2:19" s="16" customFormat="1" outlineLevel="1" x14ac:dyDescent="0.25">
      <c r="B16872" s="47" t="s">
        <v>9273</v>
      </c>
      <c r="C16872" s="47" t="str">
        <f>C16871</f>
        <v>ASIGNACIONES DIRECTAS ANTICIPADAS (5% DEL SGR)</v>
      </c>
      <c r="D16872" s="47"/>
      <c r="E16872" s="47" t="str">
        <f>E16871</f>
        <v>23350</v>
      </c>
      <c r="F16872" s="47"/>
      <c r="G16872" s="47" t="str">
        <f>G16871</f>
        <v xml:space="preserve">LA APARTADA                                       </v>
      </c>
      <c r="H16872" s="47" t="s">
        <v>10655</v>
      </c>
      <c r="I16872" s="51">
        <f>SUBTOTAL(9,I16866:I16871)</f>
        <v>902263</v>
      </c>
      <c r="J16872" s="51">
        <f>SUBTOTAL(9,J16866:J16871)</f>
        <v>881917.7</v>
      </c>
      <c r="K16872" s="49">
        <f>J16872/I16872</f>
        <v>0.97745080979714338</v>
      </c>
      <c r="L16872" s="51">
        <f>SUBTOTAL(9,L16866:L16871)</f>
        <v>209074</v>
      </c>
      <c r="M16872" s="51">
        <f>SUBTOTAL(9,M16866:M16871)</f>
        <v>241150.69999999998</v>
      </c>
      <c r="N16872" s="50">
        <f>IFERROR((M16872/L16872),"N.A")</f>
        <v>1.1534227115758056</v>
      </c>
      <c r="O16872" s="28"/>
      <c r="P16872" s="28"/>
      <c r="Q16872" s="28"/>
      <c r="R16872" s="28"/>
      <c r="S16872" s="25"/>
    </row>
    <row r="16873" spans="2:19" s="16" customFormat="1" outlineLevel="2" x14ac:dyDescent="0.25">
      <c r="B16873" s="16" t="s">
        <v>5030</v>
      </c>
      <c r="C16873" s="16" t="s">
        <v>4485</v>
      </c>
      <c r="D16873" s="16" t="s">
        <v>111</v>
      </c>
      <c r="E16873" s="16" t="s">
        <v>2206</v>
      </c>
      <c r="G16873" s="16" t="s">
        <v>2207</v>
      </c>
      <c r="H16873" s="16" t="s">
        <v>152</v>
      </c>
      <c r="I16873" s="35">
        <v>2720785</v>
      </c>
      <c r="J16873" s="35">
        <v>1040376.3500000001</v>
      </c>
      <c r="K16873" s="36">
        <f>IFERROR((J16873/I16873),0)</f>
        <v>0.38238094888056207</v>
      </c>
      <c r="L16873" s="35">
        <v>1734513</v>
      </c>
      <c r="M16873" s="35">
        <v>1040376.3500000001</v>
      </c>
      <c r="N16873" s="40">
        <f>M16873/L16873</f>
        <v>0.59980890889834793</v>
      </c>
      <c r="O16873" s="28"/>
      <c r="P16873" s="28"/>
      <c r="Q16873" s="28"/>
      <c r="R16873" s="28"/>
      <c r="S16873" s="25"/>
    </row>
    <row r="16874" spans="2:19" s="16" customFormat="1" outlineLevel="2" x14ac:dyDescent="0.25">
      <c r="B16874" s="16" t="s">
        <v>5030</v>
      </c>
      <c r="C16874" s="16" t="s">
        <v>4485</v>
      </c>
      <c r="D16874" s="16" t="s">
        <v>111</v>
      </c>
      <c r="E16874" s="16" t="s">
        <v>2206</v>
      </c>
      <c r="G16874" s="16" t="s">
        <v>2207</v>
      </c>
      <c r="H16874" s="16" t="s">
        <v>19</v>
      </c>
      <c r="I16874" s="31">
        <v>3287810</v>
      </c>
      <c r="J16874" s="31">
        <v>3287810</v>
      </c>
      <c r="K16874" s="32">
        <f>IFERROR((J16874/I16874),0)</f>
        <v>1</v>
      </c>
      <c r="L16874" s="31"/>
      <c r="M16874" s="31"/>
      <c r="N16874" s="39"/>
      <c r="O16874" s="28"/>
      <c r="P16874" s="28"/>
      <c r="Q16874" s="28"/>
      <c r="R16874" s="28"/>
      <c r="S16874" s="25"/>
    </row>
    <row r="16875" spans="2:19" s="16" customFormat="1" outlineLevel="2" x14ac:dyDescent="0.25">
      <c r="B16875" s="16" t="s">
        <v>5030</v>
      </c>
      <c r="C16875" s="16" t="s">
        <v>4485</v>
      </c>
      <c r="D16875" s="16" t="s">
        <v>111</v>
      </c>
      <c r="E16875" s="16" t="s">
        <v>2206</v>
      </c>
      <c r="G16875" s="16" t="s">
        <v>2207</v>
      </c>
      <c r="H16875" s="16" t="s">
        <v>154</v>
      </c>
      <c r="I16875" s="31">
        <v>17</v>
      </c>
      <c r="J16875" s="31">
        <v>17</v>
      </c>
      <c r="K16875" s="32">
        <f>IFERROR((J16875/I16875),0)</f>
        <v>1</v>
      </c>
      <c r="L16875" s="31"/>
      <c r="M16875" s="31"/>
      <c r="N16875" s="39"/>
      <c r="O16875" s="28"/>
      <c r="P16875" s="28"/>
      <c r="Q16875" s="28"/>
      <c r="R16875" s="28"/>
      <c r="S16875" s="25"/>
    </row>
    <row r="16876" spans="2:19" s="16" customFormat="1" outlineLevel="2" x14ac:dyDescent="0.25">
      <c r="B16876" s="16" t="s">
        <v>5030</v>
      </c>
      <c r="C16876" s="16" t="s">
        <v>4485</v>
      </c>
      <c r="D16876" s="16" t="s">
        <v>111</v>
      </c>
      <c r="E16876" s="16" t="s">
        <v>2206</v>
      </c>
      <c r="G16876" s="16" t="s">
        <v>2207</v>
      </c>
      <c r="H16876" s="16" t="s">
        <v>4491</v>
      </c>
      <c r="I16876" s="31">
        <v>350645</v>
      </c>
      <c r="J16876" s="31">
        <v>350645</v>
      </c>
      <c r="K16876" s="42"/>
      <c r="L16876" s="31"/>
      <c r="M16876" s="31"/>
      <c r="N16876" s="39"/>
      <c r="O16876" s="28"/>
      <c r="P16876" s="28"/>
      <c r="Q16876" s="28"/>
      <c r="R16876" s="28"/>
      <c r="S16876" s="25"/>
    </row>
    <row r="16877" spans="2:19" s="16" customFormat="1" outlineLevel="2" x14ac:dyDescent="0.25">
      <c r="B16877" s="16" t="s">
        <v>5030</v>
      </c>
      <c r="C16877" s="16" t="s">
        <v>4485</v>
      </c>
      <c r="D16877" s="16" t="s">
        <v>111</v>
      </c>
      <c r="E16877" s="16" t="s">
        <v>2206</v>
      </c>
      <c r="G16877" s="16" t="s">
        <v>2207</v>
      </c>
      <c r="H16877" s="16" t="s">
        <v>231</v>
      </c>
      <c r="I16877" s="31">
        <v>399992</v>
      </c>
      <c r="J16877" s="31">
        <v>399992</v>
      </c>
      <c r="K16877" s="32">
        <f>IFERROR((J16877/I16877),0)</f>
        <v>1</v>
      </c>
      <c r="L16877" s="31"/>
      <c r="M16877" s="31"/>
      <c r="N16877" s="39"/>
      <c r="O16877" s="28"/>
      <c r="P16877" s="28"/>
      <c r="Q16877" s="28"/>
      <c r="R16877" s="28"/>
      <c r="S16877" s="25"/>
    </row>
    <row r="16878" spans="2:19" s="16" customFormat="1" outlineLevel="2" x14ac:dyDescent="0.25">
      <c r="B16878" s="16" t="s">
        <v>5030</v>
      </c>
      <c r="C16878" s="16" t="s">
        <v>4485</v>
      </c>
      <c r="D16878" s="16" t="s">
        <v>111</v>
      </c>
      <c r="E16878" s="16" t="s">
        <v>2206</v>
      </c>
      <c r="G16878" s="16" t="s">
        <v>2207</v>
      </c>
      <c r="H16878" s="16" t="s">
        <v>155</v>
      </c>
      <c r="I16878" s="31">
        <v>-544157</v>
      </c>
      <c r="J16878" s="31"/>
      <c r="K16878" s="32">
        <f>IFERROR((J16878/I16878),0)</f>
        <v>0</v>
      </c>
      <c r="L16878" s="31"/>
      <c r="M16878" s="31"/>
      <c r="N16878" s="39"/>
      <c r="O16878" s="28"/>
      <c r="P16878" s="28"/>
      <c r="Q16878" s="28"/>
      <c r="R16878" s="28"/>
      <c r="S16878" s="25"/>
    </row>
    <row r="16879" spans="2:19" s="16" customFormat="1" outlineLevel="1" x14ac:dyDescent="0.25">
      <c r="B16879" s="47" t="s">
        <v>9274</v>
      </c>
      <c r="C16879" s="47" t="str">
        <f>C16878</f>
        <v>ASIGNACIONES DIRECTAS ANTICIPADAS (5% DEL SGR)</v>
      </c>
      <c r="D16879" s="47"/>
      <c r="E16879" s="47" t="str">
        <f>E16878</f>
        <v>23189</v>
      </c>
      <c r="F16879" s="47"/>
      <c r="G16879" s="47" t="str">
        <f>G16878</f>
        <v xml:space="preserve">CIÉNAGA DE ORO                                    </v>
      </c>
      <c r="H16879" s="47" t="s">
        <v>10655</v>
      </c>
      <c r="I16879" s="51">
        <f>SUBTOTAL(9,I16873:I16878)</f>
        <v>6215092</v>
      </c>
      <c r="J16879" s="51">
        <f>SUBTOTAL(9,J16873:J16878)</f>
        <v>5078840.3499999996</v>
      </c>
      <c r="K16879" s="49">
        <f>J16879/I16879</f>
        <v>0.81717862744429204</v>
      </c>
      <c r="L16879" s="51">
        <f>SUBTOTAL(9,L16873:L16878)</f>
        <v>1734513</v>
      </c>
      <c r="M16879" s="51">
        <f>SUBTOTAL(9,M16873:M16878)</f>
        <v>1040376.3500000001</v>
      </c>
      <c r="N16879" s="50">
        <f>IFERROR((M16879/L16879),"N.A")</f>
        <v>0.59980890889834793</v>
      </c>
      <c r="O16879" s="28"/>
      <c r="P16879" s="28"/>
      <c r="Q16879" s="28"/>
      <c r="R16879" s="28"/>
      <c r="S16879" s="25"/>
    </row>
    <row r="16880" spans="2:19" s="16" customFormat="1" outlineLevel="2" x14ac:dyDescent="0.25">
      <c r="B16880" s="16" t="s">
        <v>5031</v>
      </c>
      <c r="C16880" s="16" t="s">
        <v>4485</v>
      </c>
      <c r="D16880" s="16" t="s">
        <v>111</v>
      </c>
      <c r="E16880" s="16" t="s">
        <v>2209</v>
      </c>
      <c r="G16880" s="16" t="s">
        <v>2210</v>
      </c>
      <c r="H16880" s="16" t="s">
        <v>4491</v>
      </c>
      <c r="I16880" s="31">
        <v>122971</v>
      </c>
      <c r="J16880" s="31">
        <v>122971</v>
      </c>
      <c r="K16880" s="42"/>
      <c r="L16880" s="31"/>
      <c r="M16880" s="31"/>
      <c r="N16880" s="39"/>
      <c r="O16880" s="28"/>
      <c r="P16880" s="28"/>
      <c r="Q16880" s="28"/>
      <c r="R16880" s="28"/>
      <c r="S16880" s="25"/>
    </row>
    <row r="16881" spans="2:19" s="16" customFormat="1" outlineLevel="1" x14ac:dyDescent="0.25">
      <c r="B16881" s="47" t="s">
        <v>9275</v>
      </c>
      <c r="C16881" s="47" t="str">
        <f>C16880</f>
        <v>ASIGNACIONES DIRECTAS ANTICIPADAS (5% DEL SGR)</v>
      </c>
      <c r="D16881" s="47"/>
      <c r="E16881" s="47" t="str">
        <f>E16880</f>
        <v>23182</v>
      </c>
      <c r="F16881" s="47"/>
      <c r="G16881" s="47" t="str">
        <f>G16880</f>
        <v xml:space="preserve">CHINÚ                                             </v>
      </c>
      <c r="H16881" s="47" t="s">
        <v>10655</v>
      </c>
      <c r="I16881" s="51">
        <f>SUBTOTAL(9,I16880:I16880)</f>
        <v>122971</v>
      </c>
      <c r="J16881" s="51">
        <f>SUBTOTAL(9,J16880:J16880)</f>
        <v>122971</v>
      </c>
      <c r="K16881" s="49">
        <f>J16881/I16881</f>
        <v>1</v>
      </c>
      <c r="L16881" s="51">
        <f>SUBTOTAL(9,L16880:L16880)</f>
        <v>0</v>
      </c>
      <c r="M16881" s="51">
        <f>SUBTOTAL(9,M16880:M16880)</f>
        <v>0</v>
      </c>
      <c r="N16881" s="50" t="str">
        <f>IFERROR((M16881/L16881),"N.A")</f>
        <v>N.A</v>
      </c>
      <c r="O16881" s="28"/>
      <c r="P16881" s="28"/>
      <c r="Q16881" s="28"/>
      <c r="R16881" s="28"/>
      <c r="S16881" s="25"/>
    </row>
    <row r="16882" spans="2:19" s="16" customFormat="1" outlineLevel="2" x14ac:dyDescent="0.25">
      <c r="B16882" s="16" t="s">
        <v>5032</v>
      </c>
      <c r="C16882" s="16" t="s">
        <v>4485</v>
      </c>
      <c r="D16882" s="16" t="s">
        <v>111</v>
      </c>
      <c r="E16882" s="16" t="s">
        <v>2215</v>
      </c>
      <c r="G16882" s="16" t="s">
        <v>2216</v>
      </c>
      <c r="H16882" s="16" t="s">
        <v>152</v>
      </c>
      <c r="I16882" s="35">
        <v>158538</v>
      </c>
      <c r="J16882" s="35">
        <v>31707</v>
      </c>
      <c r="K16882" s="36">
        <f>IFERROR((J16882/I16882),0)</f>
        <v>0.1999962154183855</v>
      </c>
      <c r="L16882" s="35">
        <v>104103</v>
      </c>
      <c r="M16882" s="35">
        <v>31707</v>
      </c>
      <c r="N16882" s="40">
        <f>M16882/L16882</f>
        <v>0.30457335523471946</v>
      </c>
      <c r="O16882" s="28"/>
      <c r="P16882" s="28"/>
      <c r="Q16882" s="28"/>
      <c r="R16882" s="28"/>
      <c r="S16882" s="25"/>
    </row>
    <row r="16883" spans="2:19" s="16" customFormat="1" outlineLevel="2" x14ac:dyDescent="0.25">
      <c r="B16883" s="16" t="s">
        <v>5032</v>
      </c>
      <c r="C16883" s="16" t="s">
        <v>4485</v>
      </c>
      <c r="D16883" s="16" t="s">
        <v>111</v>
      </c>
      <c r="E16883" s="16" t="s">
        <v>2215</v>
      </c>
      <c r="G16883" s="16" t="s">
        <v>2216</v>
      </c>
      <c r="H16883" s="16" t="s">
        <v>19</v>
      </c>
      <c r="I16883" s="31">
        <v>373733</v>
      </c>
      <c r="J16883" s="31">
        <v>373733</v>
      </c>
      <c r="K16883" s="32">
        <f>IFERROR((J16883/I16883),0)</f>
        <v>1</v>
      </c>
      <c r="L16883" s="31"/>
      <c r="M16883" s="31"/>
      <c r="N16883" s="39"/>
      <c r="O16883" s="28"/>
      <c r="P16883" s="28"/>
      <c r="Q16883" s="28"/>
      <c r="R16883" s="28"/>
      <c r="S16883" s="25"/>
    </row>
    <row r="16884" spans="2:19" s="16" customFormat="1" outlineLevel="2" x14ac:dyDescent="0.25">
      <c r="B16884" s="16" t="s">
        <v>5032</v>
      </c>
      <c r="C16884" s="16" t="s">
        <v>4485</v>
      </c>
      <c r="D16884" s="16" t="s">
        <v>111</v>
      </c>
      <c r="E16884" s="16" t="s">
        <v>2215</v>
      </c>
      <c r="G16884" s="16" t="s">
        <v>2216</v>
      </c>
      <c r="H16884" s="16" t="s">
        <v>154</v>
      </c>
      <c r="I16884" s="31">
        <v>1</v>
      </c>
      <c r="J16884" s="31">
        <v>1</v>
      </c>
      <c r="K16884" s="32">
        <f>IFERROR((J16884/I16884),0)</f>
        <v>1</v>
      </c>
      <c r="L16884" s="31"/>
      <c r="M16884" s="31"/>
      <c r="N16884" s="39"/>
      <c r="O16884" s="28"/>
      <c r="P16884" s="28"/>
      <c r="Q16884" s="28"/>
      <c r="R16884" s="28"/>
      <c r="S16884" s="25"/>
    </row>
    <row r="16885" spans="2:19" s="16" customFormat="1" outlineLevel="2" x14ac:dyDescent="0.25">
      <c r="B16885" s="16" t="s">
        <v>5032</v>
      </c>
      <c r="C16885" s="16" t="s">
        <v>4485</v>
      </c>
      <c r="D16885" s="16" t="s">
        <v>111</v>
      </c>
      <c r="E16885" s="16" t="s">
        <v>2215</v>
      </c>
      <c r="G16885" s="16" t="s">
        <v>2216</v>
      </c>
      <c r="H16885" s="16" t="s">
        <v>231</v>
      </c>
      <c r="I16885" s="31">
        <v>24711</v>
      </c>
      <c r="J16885" s="31">
        <v>24711</v>
      </c>
      <c r="K16885" s="32">
        <f>IFERROR((J16885/I16885),0)</f>
        <v>1</v>
      </c>
      <c r="L16885" s="31"/>
      <c r="M16885" s="31"/>
      <c r="N16885" s="39"/>
      <c r="O16885" s="28"/>
      <c r="P16885" s="28"/>
      <c r="Q16885" s="28"/>
      <c r="R16885" s="28"/>
      <c r="S16885" s="25"/>
    </row>
    <row r="16886" spans="2:19" s="16" customFormat="1" outlineLevel="2" x14ac:dyDescent="0.25">
      <c r="B16886" s="16" t="s">
        <v>5032</v>
      </c>
      <c r="C16886" s="16" t="s">
        <v>4485</v>
      </c>
      <c r="D16886" s="16" t="s">
        <v>111</v>
      </c>
      <c r="E16886" s="16" t="s">
        <v>2215</v>
      </c>
      <c r="G16886" s="16" t="s">
        <v>2216</v>
      </c>
      <c r="H16886" s="16" t="s">
        <v>155</v>
      </c>
      <c r="I16886" s="31">
        <v>-31708</v>
      </c>
      <c r="J16886" s="31"/>
      <c r="K16886" s="32">
        <f>IFERROR((J16886/I16886),0)</f>
        <v>0</v>
      </c>
      <c r="L16886" s="31"/>
      <c r="M16886" s="31"/>
      <c r="N16886" s="39"/>
      <c r="O16886" s="28"/>
      <c r="P16886" s="28"/>
      <c r="Q16886" s="28"/>
      <c r="R16886" s="28"/>
      <c r="S16886" s="25"/>
    </row>
    <row r="16887" spans="2:19" s="16" customFormat="1" outlineLevel="1" x14ac:dyDescent="0.25">
      <c r="B16887" s="47" t="s">
        <v>9276</v>
      </c>
      <c r="C16887" s="47" t="str">
        <f>C16886</f>
        <v>ASIGNACIONES DIRECTAS ANTICIPADAS (5% DEL SGR)</v>
      </c>
      <c r="D16887" s="47"/>
      <c r="E16887" s="47" t="str">
        <f>E16886</f>
        <v>23162</v>
      </c>
      <c r="F16887" s="47"/>
      <c r="G16887" s="47" t="str">
        <f>G16886</f>
        <v xml:space="preserve">CERETÉ                                            </v>
      </c>
      <c r="H16887" s="47" t="s">
        <v>10655</v>
      </c>
      <c r="I16887" s="51">
        <f>SUBTOTAL(9,I16882:I16886)</f>
        <v>525275</v>
      </c>
      <c r="J16887" s="51">
        <f>SUBTOTAL(9,J16882:J16886)</f>
        <v>430152</v>
      </c>
      <c r="K16887" s="49">
        <f>J16887/I16887</f>
        <v>0.81890819094759892</v>
      </c>
      <c r="L16887" s="51">
        <f>SUBTOTAL(9,L16882:L16886)</f>
        <v>104103</v>
      </c>
      <c r="M16887" s="51">
        <f>SUBTOTAL(9,M16882:M16886)</f>
        <v>31707</v>
      </c>
      <c r="N16887" s="50">
        <f>IFERROR((M16887/L16887),"N.A")</f>
        <v>0.30457335523471946</v>
      </c>
      <c r="O16887" s="28"/>
      <c r="P16887" s="28"/>
      <c r="Q16887" s="28"/>
      <c r="R16887" s="28"/>
      <c r="S16887" s="25"/>
    </row>
    <row r="16888" spans="2:19" s="16" customFormat="1" outlineLevel="2" x14ac:dyDescent="0.25">
      <c r="B16888" s="16" t="s">
        <v>5033</v>
      </c>
      <c r="C16888" s="16" t="s">
        <v>4485</v>
      </c>
      <c r="D16888" s="16" t="s">
        <v>111</v>
      </c>
      <c r="E16888" s="16" t="s">
        <v>2221</v>
      </c>
      <c r="G16888" s="16" t="s">
        <v>809</v>
      </c>
      <c r="H16888" s="16" t="s">
        <v>152</v>
      </c>
      <c r="I16888" s="35">
        <v>81088</v>
      </c>
      <c r="J16888" s="35">
        <v>0</v>
      </c>
      <c r="K16888" s="36">
        <f>IFERROR((J16888/I16888),0)</f>
        <v>0</v>
      </c>
      <c r="L16888" s="35">
        <v>53373</v>
      </c>
      <c r="M16888" s="35">
        <v>0</v>
      </c>
      <c r="N16888" s="40">
        <f>M16888/L16888</f>
        <v>0</v>
      </c>
      <c r="O16888" s="28"/>
      <c r="P16888" s="28"/>
      <c r="Q16888" s="28"/>
      <c r="R16888" s="28"/>
      <c r="S16888" s="25"/>
    </row>
    <row r="16889" spans="2:19" s="16" customFormat="1" outlineLevel="2" x14ac:dyDescent="0.25">
      <c r="B16889" s="16" t="s">
        <v>5033</v>
      </c>
      <c r="C16889" s="16" t="s">
        <v>4485</v>
      </c>
      <c r="D16889" s="16" t="s">
        <v>111</v>
      </c>
      <c r="E16889" s="16" t="s">
        <v>2221</v>
      </c>
      <c r="G16889" s="16" t="s">
        <v>809</v>
      </c>
      <c r="H16889" s="16" t="s">
        <v>19</v>
      </c>
      <c r="I16889" s="31">
        <v>35120</v>
      </c>
      <c r="J16889" s="31">
        <v>35120</v>
      </c>
      <c r="K16889" s="32">
        <f>IFERROR((J16889/I16889),0)</f>
        <v>1</v>
      </c>
      <c r="L16889" s="31"/>
      <c r="M16889" s="31"/>
      <c r="N16889" s="39"/>
      <c r="O16889" s="28"/>
      <c r="P16889" s="28"/>
      <c r="Q16889" s="28"/>
      <c r="R16889" s="28"/>
      <c r="S16889" s="25"/>
    </row>
    <row r="16890" spans="2:19" s="16" customFormat="1" outlineLevel="2" x14ac:dyDescent="0.25">
      <c r="B16890" s="16" t="s">
        <v>5033</v>
      </c>
      <c r="C16890" s="16" t="s">
        <v>4485</v>
      </c>
      <c r="D16890" s="16" t="s">
        <v>111</v>
      </c>
      <c r="E16890" s="16" t="s">
        <v>2221</v>
      </c>
      <c r="G16890" s="16" t="s">
        <v>809</v>
      </c>
      <c r="H16890" s="16" t="s">
        <v>154</v>
      </c>
      <c r="I16890" s="31">
        <v>1</v>
      </c>
      <c r="J16890" s="31">
        <v>1</v>
      </c>
      <c r="K16890" s="32">
        <f>IFERROR((J16890/I16890),0)</f>
        <v>1</v>
      </c>
      <c r="L16890" s="31"/>
      <c r="M16890" s="31"/>
      <c r="N16890" s="39"/>
      <c r="O16890" s="28"/>
      <c r="P16890" s="28"/>
      <c r="Q16890" s="28"/>
      <c r="R16890" s="28"/>
      <c r="S16890" s="25"/>
    </row>
    <row r="16891" spans="2:19" s="16" customFormat="1" outlineLevel="2" x14ac:dyDescent="0.25">
      <c r="B16891" s="16" t="s">
        <v>5033</v>
      </c>
      <c r="C16891" s="16" t="s">
        <v>4485</v>
      </c>
      <c r="D16891" s="16" t="s">
        <v>111</v>
      </c>
      <c r="E16891" s="16" t="s">
        <v>2221</v>
      </c>
      <c r="G16891" s="16" t="s">
        <v>809</v>
      </c>
      <c r="H16891" s="16" t="s">
        <v>231</v>
      </c>
      <c r="I16891" s="31">
        <v>12698</v>
      </c>
      <c r="J16891" s="31">
        <v>12698</v>
      </c>
      <c r="K16891" s="32">
        <f>IFERROR((J16891/I16891),0)</f>
        <v>1</v>
      </c>
      <c r="L16891" s="31"/>
      <c r="M16891" s="31"/>
      <c r="N16891" s="39"/>
      <c r="O16891" s="28"/>
      <c r="P16891" s="28"/>
      <c r="Q16891" s="28"/>
      <c r="R16891" s="28"/>
      <c r="S16891" s="25"/>
    </row>
    <row r="16892" spans="2:19" s="16" customFormat="1" outlineLevel="2" x14ac:dyDescent="0.25">
      <c r="B16892" s="16" t="s">
        <v>5033</v>
      </c>
      <c r="C16892" s="16" t="s">
        <v>4485</v>
      </c>
      <c r="D16892" s="16" t="s">
        <v>111</v>
      </c>
      <c r="E16892" s="16" t="s">
        <v>2221</v>
      </c>
      <c r="G16892" s="16" t="s">
        <v>809</v>
      </c>
      <c r="H16892" s="16" t="s">
        <v>155</v>
      </c>
      <c r="I16892" s="31">
        <v>-16218</v>
      </c>
      <c r="J16892" s="31"/>
      <c r="K16892" s="32">
        <f>IFERROR((J16892/I16892),0)</f>
        <v>0</v>
      </c>
      <c r="L16892" s="31"/>
      <c r="M16892" s="31"/>
      <c r="N16892" s="39"/>
      <c r="O16892" s="28"/>
      <c r="P16892" s="28"/>
      <c r="Q16892" s="28"/>
      <c r="R16892" s="28"/>
      <c r="S16892" s="25"/>
    </row>
    <row r="16893" spans="2:19" s="16" customFormat="1" outlineLevel="1" x14ac:dyDescent="0.25">
      <c r="B16893" s="47" t="s">
        <v>9277</v>
      </c>
      <c r="C16893" s="47" t="str">
        <f>C16892</f>
        <v>ASIGNACIONES DIRECTAS ANTICIPADAS (5% DEL SGR)</v>
      </c>
      <c r="D16893" s="47"/>
      <c r="E16893" s="47" t="str">
        <f>E16892</f>
        <v>23079</v>
      </c>
      <c r="F16893" s="47"/>
      <c r="G16893" s="47" t="str">
        <f>G16892</f>
        <v xml:space="preserve">BUENAVISTA                                        </v>
      </c>
      <c r="H16893" s="47" t="s">
        <v>10655</v>
      </c>
      <c r="I16893" s="51">
        <f>SUBTOTAL(9,I16888:I16892)</f>
        <v>112689</v>
      </c>
      <c r="J16893" s="51">
        <f>SUBTOTAL(9,J16888:J16892)</f>
        <v>47819</v>
      </c>
      <c r="K16893" s="49">
        <f>J16893/I16893</f>
        <v>0.42434487838209584</v>
      </c>
      <c r="L16893" s="51">
        <f>SUBTOTAL(9,L16888:L16892)</f>
        <v>53373</v>
      </c>
      <c r="M16893" s="51">
        <f>SUBTOTAL(9,M16888:M16892)</f>
        <v>0</v>
      </c>
      <c r="N16893" s="50">
        <f>IFERROR((M16893/L16893),"N.A")</f>
        <v>0</v>
      </c>
      <c r="O16893" s="28"/>
      <c r="P16893" s="28"/>
      <c r="Q16893" s="28"/>
      <c r="R16893" s="28"/>
      <c r="S16893" s="25"/>
    </row>
    <row r="16894" spans="2:19" s="16" customFormat="1" outlineLevel="2" x14ac:dyDescent="0.25">
      <c r="B16894" s="16" t="s">
        <v>5034</v>
      </c>
      <c r="C16894" s="16" t="s">
        <v>4485</v>
      </c>
      <c r="D16894" s="16" t="s">
        <v>111</v>
      </c>
      <c r="E16894" s="16" t="s">
        <v>2223</v>
      </c>
      <c r="G16894" s="16" t="s">
        <v>2224</v>
      </c>
      <c r="H16894" s="16" t="s">
        <v>152</v>
      </c>
      <c r="I16894" s="35">
        <v>1297218903</v>
      </c>
      <c r="J16894" s="35">
        <v>65107487.599999994</v>
      </c>
      <c r="K16894" s="36">
        <f>IFERROR((J16894/I16894),0)</f>
        <v>5.019005462334062E-2</v>
      </c>
      <c r="L16894" s="35">
        <v>854892672</v>
      </c>
      <c r="M16894" s="35">
        <v>65107487.599999994</v>
      </c>
      <c r="N16894" s="40">
        <f>M16894/L16894</f>
        <v>7.6158668488387732E-2</v>
      </c>
      <c r="O16894" s="28"/>
      <c r="P16894" s="28"/>
      <c r="Q16894" s="28"/>
      <c r="R16894" s="28"/>
      <c r="S16894" s="25"/>
    </row>
    <row r="16895" spans="2:19" s="16" customFormat="1" outlineLevel="2" x14ac:dyDescent="0.25">
      <c r="B16895" s="16" t="s">
        <v>5034</v>
      </c>
      <c r="C16895" s="16" t="s">
        <v>4485</v>
      </c>
      <c r="D16895" s="16" t="s">
        <v>111</v>
      </c>
      <c r="E16895" s="16" t="s">
        <v>2223</v>
      </c>
      <c r="G16895" s="16" t="s">
        <v>2224</v>
      </c>
      <c r="H16895" s="16" t="s">
        <v>19</v>
      </c>
      <c r="I16895" s="31">
        <v>94566512</v>
      </c>
      <c r="J16895" s="31">
        <v>94566512</v>
      </c>
      <c r="K16895" s="32">
        <f>IFERROR((J16895/I16895),0)</f>
        <v>1</v>
      </c>
      <c r="L16895" s="31"/>
      <c r="M16895" s="31"/>
      <c r="N16895" s="39"/>
      <c r="O16895" s="28"/>
      <c r="P16895" s="28"/>
      <c r="Q16895" s="28"/>
      <c r="R16895" s="28"/>
      <c r="S16895" s="25"/>
    </row>
    <row r="16896" spans="2:19" s="16" customFormat="1" outlineLevel="2" x14ac:dyDescent="0.25">
      <c r="B16896" s="16" t="s">
        <v>5034</v>
      </c>
      <c r="C16896" s="16" t="s">
        <v>4485</v>
      </c>
      <c r="D16896" s="16" t="s">
        <v>111</v>
      </c>
      <c r="E16896" s="16" t="s">
        <v>2223</v>
      </c>
      <c r="G16896" s="16" t="s">
        <v>2224</v>
      </c>
      <c r="H16896" s="16" t="s">
        <v>154</v>
      </c>
      <c r="I16896" s="31">
        <v>8023</v>
      </c>
      <c r="J16896" s="31">
        <v>8023</v>
      </c>
      <c r="K16896" s="32">
        <f>IFERROR((J16896/I16896),0)</f>
        <v>1</v>
      </c>
      <c r="L16896" s="31"/>
      <c r="M16896" s="31"/>
      <c r="N16896" s="39"/>
      <c r="O16896" s="28"/>
      <c r="P16896" s="28"/>
      <c r="Q16896" s="28"/>
      <c r="R16896" s="28"/>
      <c r="S16896" s="25"/>
    </row>
    <row r="16897" spans="2:19" s="16" customFormat="1" outlineLevel="2" x14ac:dyDescent="0.25">
      <c r="B16897" s="16" t="s">
        <v>5034</v>
      </c>
      <c r="C16897" s="16" t="s">
        <v>4485</v>
      </c>
      <c r="D16897" s="16" t="s">
        <v>111</v>
      </c>
      <c r="E16897" s="16" t="s">
        <v>2223</v>
      </c>
      <c r="G16897" s="16" t="s">
        <v>2224</v>
      </c>
      <c r="H16897" s="16" t="s">
        <v>4491</v>
      </c>
      <c r="I16897" s="31">
        <v>44755504</v>
      </c>
      <c r="J16897" s="31">
        <v>44755504</v>
      </c>
      <c r="K16897" s="42"/>
      <c r="L16897" s="31"/>
      <c r="M16897" s="31"/>
      <c r="N16897" s="39"/>
      <c r="O16897" s="28"/>
      <c r="P16897" s="28"/>
      <c r="Q16897" s="28"/>
      <c r="R16897" s="28"/>
      <c r="S16897" s="25"/>
    </row>
    <row r="16898" spans="2:19" s="16" customFormat="1" outlineLevel="2" x14ac:dyDescent="0.25">
      <c r="B16898" s="16" t="s">
        <v>5034</v>
      </c>
      <c r="C16898" s="16" t="s">
        <v>4485</v>
      </c>
      <c r="D16898" s="16" t="s">
        <v>111</v>
      </c>
      <c r="E16898" s="16" t="s">
        <v>2223</v>
      </c>
      <c r="G16898" s="16" t="s">
        <v>2224</v>
      </c>
      <c r="H16898" s="16" t="s">
        <v>231</v>
      </c>
      <c r="I16898" s="31">
        <v>203632202</v>
      </c>
      <c r="J16898" s="31">
        <v>203632202</v>
      </c>
      <c r="K16898" s="32">
        <f>IFERROR((J16898/I16898),0)</f>
        <v>1</v>
      </c>
      <c r="L16898" s="31"/>
      <c r="M16898" s="31"/>
      <c r="N16898" s="39"/>
      <c r="O16898" s="28"/>
      <c r="P16898" s="28"/>
      <c r="Q16898" s="28"/>
      <c r="R16898" s="28"/>
      <c r="S16898" s="25"/>
    </row>
    <row r="16899" spans="2:19" s="16" customFormat="1" outlineLevel="2" x14ac:dyDescent="0.25">
      <c r="B16899" s="16" t="s">
        <v>5034</v>
      </c>
      <c r="C16899" s="16" t="s">
        <v>4485</v>
      </c>
      <c r="D16899" s="16" t="s">
        <v>111</v>
      </c>
      <c r="E16899" s="16" t="s">
        <v>2223</v>
      </c>
      <c r="G16899" s="16" t="s">
        <v>2224</v>
      </c>
      <c r="H16899" s="16" t="s">
        <v>155</v>
      </c>
      <c r="I16899" s="31">
        <v>-259443781</v>
      </c>
      <c r="J16899" s="31"/>
      <c r="K16899" s="32">
        <f>IFERROR((J16899/I16899),0)</f>
        <v>0</v>
      </c>
      <c r="L16899" s="31"/>
      <c r="M16899" s="31"/>
      <c r="N16899" s="39"/>
      <c r="O16899" s="28"/>
      <c r="P16899" s="28"/>
      <c r="Q16899" s="28"/>
      <c r="R16899" s="28"/>
      <c r="S16899" s="25"/>
    </row>
    <row r="16900" spans="2:19" s="16" customFormat="1" outlineLevel="1" x14ac:dyDescent="0.25">
      <c r="B16900" s="47" t="s">
        <v>9278</v>
      </c>
      <c r="C16900" s="47" t="str">
        <f>C16899</f>
        <v>ASIGNACIONES DIRECTAS ANTICIPADAS (5% DEL SGR)</v>
      </c>
      <c r="D16900" s="47"/>
      <c r="E16900" s="47" t="str">
        <f>E16899</f>
        <v>23068</v>
      </c>
      <c r="F16900" s="47"/>
      <c r="G16900" s="47" t="str">
        <f>G16899</f>
        <v xml:space="preserve">AYAPEL                                            </v>
      </c>
      <c r="H16900" s="47" t="s">
        <v>10655</v>
      </c>
      <c r="I16900" s="51">
        <f>SUBTOTAL(9,I16894:I16899)</f>
        <v>1380737363</v>
      </c>
      <c r="J16900" s="51">
        <f>SUBTOTAL(9,J16894:J16899)</f>
        <v>408069728.60000002</v>
      </c>
      <c r="K16900" s="49">
        <f>J16900/I16900</f>
        <v>0.29554478609412416</v>
      </c>
      <c r="L16900" s="51">
        <f>SUBTOTAL(9,L16894:L16899)</f>
        <v>854892672</v>
      </c>
      <c r="M16900" s="51">
        <f>SUBTOTAL(9,M16894:M16899)</f>
        <v>65107487.599999994</v>
      </c>
      <c r="N16900" s="50">
        <f>IFERROR((M16900/L16900),"N.A")</f>
        <v>7.6158668488387732E-2</v>
      </c>
      <c r="O16900" s="28"/>
      <c r="P16900" s="28"/>
      <c r="Q16900" s="28"/>
      <c r="R16900" s="28"/>
      <c r="S16900" s="25"/>
    </row>
    <row r="16901" spans="2:19" s="16" customFormat="1" outlineLevel="2" x14ac:dyDescent="0.25">
      <c r="B16901" s="16" t="s">
        <v>5035</v>
      </c>
      <c r="C16901" s="16" t="s">
        <v>4485</v>
      </c>
      <c r="D16901" s="16" t="s">
        <v>111</v>
      </c>
      <c r="E16901" s="16" t="s">
        <v>2226</v>
      </c>
      <c r="G16901" s="16" t="s">
        <v>2227</v>
      </c>
      <c r="H16901" s="16" t="s">
        <v>152</v>
      </c>
      <c r="I16901" s="35">
        <v>5174195</v>
      </c>
      <c r="J16901" s="35">
        <v>4503997.5599999996</v>
      </c>
      <c r="K16901" s="36">
        <f>IFERROR((J16901/I16901),0)</f>
        <v>0.87047309968024</v>
      </c>
      <c r="L16901" s="35">
        <v>3396765</v>
      </c>
      <c r="M16901" s="35">
        <v>4503997.5599999996</v>
      </c>
      <c r="N16901" s="40">
        <f>M16901/L16901</f>
        <v>1.3259667831009798</v>
      </c>
      <c r="O16901" s="28"/>
      <c r="P16901" s="28"/>
      <c r="Q16901" s="28"/>
      <c r="R16901" s="28"/>
      <c r="S16901" s="25"/>
    </row>
    <row r="16902" spans="2:19" s="16" customFormat="1" outlineLevel="2" x14ac:dyDescent="0.25">
      <c r="B16902" s="16" t="s">
        <v>5035</v>
      </c>
      <c r="C16902" s="16" t="s">
        <v>4485</v>
      </c>
      <c r="D16902" s="16" t="s">
        <v>111</v>
      </c>
      <c r="E16902" s="16" t="s">
        <v>2226</v>
      </c>
      <c r="G16902" s="16" t="s">
        <v>2227</v>
      </c>
      <c r="H16902" s="16" t="s">
        <v>19</v>
      </c>
      <c r="I16902" s="31">
        <v>11671434</v>
      </c>
      <c r="J16902" s="31">
        <v>11671434</v>
      </c>
      <c r="K16902" s="32">
        <f>IFERROR((J16902/I16902),0)</f>
        <v>1</v>
      </c>
      <c r="L16902" s="31"/>
      <c r="M16902" s="31"/>
      <c r="N16902" s="39"/>
      <c r="O16902" s="28"/>
      <c r="P16902" s="28"/>
      <c r="Q16902" s="28"/>
      <c r="R16902" s="28"/>
      <c r="S16902" s="25"/>
    </row>
    <row r="16903" spans="2:19" s="16" customFormat="1" outlineLevel="2" x14ac:dyDescent="0.25">
      <c r="B16903" s="16" t="s">
        <v>5035</v>
      </c>
      <c r="C16903" s="16" t="s">
        <v>4485</v>
      </c>
      <c r="D16903" s="16" t="s">
        <v>111</v>
      </c>
      <c r="E16903" s="16" t="s">
        <v>2226</v>
      </c>
      <c r="G16903" s="16" t="s">
        <v>2227</v>
      </c>
      <c r="H16903" s="16" t="s">
        <v>154</v>
      </c>
      <c r="I16903" s="31">
        <v>32</v>
      </c>
      <c r="J16903" s="31">
        <v>32</v>
      </c>
      <c r="K16903" s="32">
        <f>IFERROR((J16903/I16903),0)</f>
        <v>1</v>
      </c>
      <c r="L16903" s="31"/>
      <c r="M16903" s="31"/>
      <c r="N16903" s="39"/>
      <c r="O16903" s="28"/>
      <c r="P16903" s="28"/>
      <c r="Q16903" s="28"/>
      <c r="R16903" s="28"/>
      <c r="S16903" s="25"/>
    </row>
    <row r="16904" spans="2:19" s="16" customFormat="1" outlineLevel="2" x14ac:dyDescent="0.25">
      <c r="B16904" s="16" t="s">
        <v>5035</v>
      </c>
      <c r="C16904" s="16" t="s">
        <v>4485</v>
      </c>
      <c r="D16904" s="16" t="s">
        <v>111</v>
      </c>
      <c r="E16904" s="16" t="s">
        <v>2226</v>
      </c>
      <c r="G16904" s="16" t="s">
        <v>2227</v>
      </c>
      <c r="H16904" s="16" t="s">
        <v>4491</v>
      </c>
      <c r="I16904" s="31">
        <v>833256</v>
      </c>
      <c r="J16904" s="31">
        <v>833256</v>
      </c>
      <c r="K16904" s="42"/>
      <c r="L16904" s="31"/>
      <c r="M16904" s="31"/>
      <c r="N16904" s="39"/>
      <c r="O16904" s="28"/>
      <c r="P16904" s="28"/>
      <c r="Q16904" s="28"/>
      <c r="R16904" s="28"/>
      <c r="S16904" s="25"/>
    </row>
    <row r="16905" spans="2:19" s="16" customFormat="1" outlineLevel="2" x14ac:dyDescent="0.25">
      <c r="B16905" s="16" t="s">
        <v>5035</v>
      </c>
      <c r="C16905" s="16" t="s">
        <v>4485</v>
      </c>
      <c r="D16905" s="16" t="s">
        <v>111</v>
      </c>
      <c r="E16905" s="16" t="s">
        <v>2226</v>
      </c>
      <c r="G16905" s="16" t="s">
        <v>2227</v>
      </c>
      <c r="H16905" s="16" t="s">
        <v>231</v>
      </c>
      <c r="I16905" s="31">
        <v>806145</v>
      </c>
      <c r="J16905" s="31">
        <v>806145</v>
      </c>
      <c r="K16905" s="32">
        <f>IFERROR((J16905/I16905),0)</f>
        <v>1</v>
      </c>
      <c r="L16905" s="31"/>
      <c r="M16905" s="31"/>
      <c r="N16905" s="39"/>
      <c r="O16905" s="28"/>
      <c r="P16905" s="28"/>
      <c r="Q16905" s="28"/>
      <c r="R16905" s="28"/>
      <c r="S16905" s="25"/>
    </row>
    <row r="16906" spans="2:19" s="16" customFormat="1" outlineLevel="2" x14ac:dyDescent="0.25">
      <c r="B16906" s="16" t="s">
        <v>5035</v>
      </c>
      <c r="C16906" s="16" t="s">
        <v>4485</v>
      </c>
      <c r="D16906" s="16" t="s">
        <v>111</v>
      </c>
      <c r="E16906" s="16" t="s">
        <v>2226</v>
      </c>
      <c r="G16906" s="16" t="s">
        <v>2227</v>
      </c>
      <c r="H16906" s="16" t="s">
        <v>155</v>
      </c>
      <c r="I16906" s="31">
        <v>-1034839</v>
      </c>
      <c r="J16906" s="31"/>
      <c r="K16906" s="32">
        <f>IFERROR((J16906/I16906),0)</f>
        <v>0</v>
      </c>
      <c r="L16906" s="31"/>
      <c r="M16906" s="31"/>
      <c r="N16906" s="39"/>
      <c r="O16906" s="28"/>
      <c r="P16906" s="28"/>
      <c r="Q16906" s="28"/>
      <c r="R16906" s="28"/>
      <c r="S16906" s="25"/>
    </row>
    <row r="16907" spans="2:19" s="16" customFormat="1" outlineLevel="1" x14ac:dyDescent="0.25">
      <c r="B16907" s="47" t="s">
        <v>9279</v>
      </c>
      <c r="C16907" s="47" t="str">
        <f>C16906</f>
        <v>ASIGNACIONES DIRECTAS ANTICIPADAS (5% DEL SGR)</v>
      </c>
      <c r="D16907" s="47"/>
      <c r="E16907" s="47" t="str">
        <f>E16906</f>
        <v>23001</v>
      </c>
      <c r="F16907" s="47"/>
      <c r="G16907" s="47" t="str">
        <f>G16906</f>
        <v xml:space="preserve">MONTERÍA                                          </v>
      </c>
      <c r="H16907" s="47" t="s">
        <v>10655</v>
      </c>
      <c r="I16907" s="51">
        <f>SUBTOTAL(9,I16901:I16906)</f>
        <v>17450223</v>
      </c>
      <c r="J16907" s="51">
        <f>SUBTOTAL(9,J16901:J16906)</f>
        <v>17814864.559999999</v>
      </c>
      <c r="K16907" s="49">
        <f>J16907/I16907</f>
        <v>1.0208960974309611</v>
      </c>
      <c r="L16907" s="51">
        <f>SUBTOTAL(9,L16901:L16906)</f>
        <v>3396765</v>
      </c>
      <c r="M16907" s="51">
        <f>SUBTOTAL(9,M16901:M16906)</f>
        <v>4503997.5599999996</v>
      </c>
      <c r="N16907" s="50">
        <f>IFERROR((M16907/L16907),"N.A")</f>
        <v>1.3259667831009798</v>
      </c>
      <c r="O16907" s="28"/>
      <c r="P16907" s="28"/>
      <c r="Q16907" s="28"/>
      <c r="R16907" s="28"/>
      <c r="S16907" s="25"/>
    </row>
    <row r="16908" spans="2:19" s="16" customFormat="1" outlineLevel="2" x14ac:dyDescent="0.25">
      <c r="B16908" s="16" t="s">
        <v>5036</v>
      </c>
      <c r="C16908" s="16" t="s">
        <v>4485</v>
      </c>
      <c r="D16908" s="16" t="s">
        <v>115</v>
      </c>
      <c r="E16908" s="16" t="s">
        <v>2229</v>
      </c>
      <c r="G16908" s="16" t="s">
        <v>2230</v>
      </c>
      <c r="H16908" s="16" t="s">
        <v>152</v>
      </c>
      <c r="I16908" s="35">
        <v>28354</v>
      </c>
      <c r="J16908" s="35">
        <v>8245.84</v>
      </c>
      <c r="K16908" s="36">
        <f>IFERROR((J16908/I16908),0)</f>
        <v>0.29081752133737743</v>
      </c>
      <c r="L16908" s="35">
        <v>18618</v>
      </c>
      <c r="M16908" s="35">
        <v>8245.84</v>
      </c>
      <c r="N16908" s="40">
        <f>M16908/L16908</f>
        <v>0.44289612203244172</v>
      </c>
      <c r="O16908" s="28"/>
      <c r="P16908" s="28"/>
      <c r="Q16908" s="28"/>
      <c r="R16908" s="28"/>
      <c r="S16908" s="25"/>
    </row>
    <row r="16909" spans="2:19" s="16" customFormat="1" outlineLevel="2" x14ac:dyDescent="0.25">
      <c r="B16909" s="16" t="s">
        <v>5036</v>
      </c>
      <c r="C16909" s="16" t="s">
        <v>4485</v>
      </c>
      <c r="D16909" s="16" t="s">
        <v>115</v>
      </c>
      <c r="E16909" s="16" t="s">
        <v>2229</v>
      </c>
      <c r="G16909" s="16" t="s">
        <v>2230</v>
      </c>
      <c r="H16909" s="16" t="s">
        <v>19</v>
      </c>
      <c r="I16909" s="31">
        <v>133556</v>
      </c>
      <c r="J16909" s="31">
        <v>133556</v>
      </c>
      <c r="K16909" s="32">
        <f>IFERROR((J16909/I16909),0)</f>
        <v>1</v>
      </c>
      <c r="L16909" s="31"/>
      <c r="M16909" s="31"/>
      <c r="N16909" s="39"/>
      <c r="O16909" s="28"/>
      <c r="P16909" s="28"/>
      <c r="Q16909" s="28"/>
      <c r="R16909" s="28"/>
      <c r="S16909" s="25"/>
    </row>
    <row r="16910" spans="2:19" s="16" customFormat="1" outlineLevel="2" x14ac:dyDescent="0.25">
      <c r="B16910" s="16" t="s">
        <v>5036</v>
      </c>
      <c r="C16910" s="16" t="s">
        <v>4485</v>
      </c>
      <c r="D16910" s="16" t="s">
        <v>115</v>
      </c>
      <c r="E16910" s="16" t="s">
        <v>2229</v>
      </c>
      <c r="G16910" s="16" t="s">
        <v>2230</v>
      </c>
      <c r="H16910" s="16" t="s">
        <v>231</v>
      </c>
      <c r="I16910" s="31">
        <v>4420</v>
      </c>
      <c r="J16910" s="31">
        <v>4420</v>
      </c>
      <c r="K16910" s="32">
        <f>IFERROR((J16910/I16910),0)</f>
        <v>1</v>
      </c>
      <c r="L16910" s="31"/>
      <c r="M16910" s="31"/>
      <c r="N16910" s="39"/>
      <c r="O16910" s="28"/>
      <c r="P16910" s="28"/>
      <c r="Q16910" s="28"/>
      <c r="R16910" s="28"/>
      <c r="S16910" s="25"/>
    </row>
    <row r="16911" spans="2:19" s="16" customFormat="1" outlineLevel="2" x14ac:dyDescent="0.25">
      <c r="B16911" s="16" t="s">
        <v>5036</v>
      </c>
      <c r="C16911" s="16" t="s">
        <v>4485</v>
      </c>
      <c r="D16911" s="16" t="s">
        <v>115</v>
      </c>
      <c r="E16911" s="16" t="s">
        <v>2229</v>
      </c>
      <c r="G16911" s="16" t="s">
        <v>2230</v>
      </c>
      <c r="H16911" s="16" t="s">
        <v>155</v>
      </c>
      <c r="I16911" s="31">
        <v>-5671</v>
      </c>
      <c r="J16911" s="31"/>
      <c r="K16911" s="32">
        <f>IFERROR((J16911/I16911),0)</f>
        <v>0</v>
      </c>
      <c r="L16911" s="31"/>
      <c r="M16911" s="31"/>
      <c r="N16911" s="39"/>
      <c r="O16911" s="28"/>
      <c r="P16911" s="28"/>
      <c r="Q16911" s="28"/>
      <c r="R16911" s="28"/>
      <c r="S16911" s="25"/>
    </row>
    <row r="16912" spans="2:19" s="16" customFormat="1" outlineLevel="1" x14ac:dyDescent="0.25">
      <c r="B16912" s="47" t="s">
        <v>9280</v>
      </c>
      <c r="C16912" s="47" t="str">
        <f>C16911</f>
        <v>ASIGNACIONES DIRECTAS ANTICIPADAS (5% DEL SGR)</v>
      </c>
      <c r="D16912" s="47"/>
      <c r="E16912" s="47" t="str">
        <f>E16911</f>
        <v>20787</v>
      </c>
      <c r="F16912" s="47"/>
      <c r="G16912" s="47" t="str">
        <f>G16911</f>
        <v xml:space="preserve">TAMALAMEQUE                                       </v>
      </c>
      <c r="H16912" s="47" t="s">
        <v>10655</v>
      </c>
      <c r="I16912" s="51">
        <f>SUBTOTAL(9,I16908:I16911)</f>
        <v>160659</v>
      </c>
      <c r="J16912" s="51">
        <f>SUBTOTAL(9,J16908:J16911)</f>
        <v>146221.84</v>
      </c>
      <c r="K16912" s="49">
        <f>J16912/I16912</f>
        <v>0.91013786964938159</v>
      </c>
      <c r="L16912" s="51">
        <f>SUBTOTAL(9,L16908:L16911)</f>
        <v>18618</v>
      </c>
      <c r="M16912" s="51">
        <f>SUBTOTAL(9,M16908:M16911)</f>
        <v>8245.84</v>
      </c>
      <c r="N16912" s="50">
        <f>IFERROR((M16912/L16912),"N.A")</f>
        <v>0.44289612203244172</v>
      </c>
      <c r="O16912" s="28"/>
      <c r="P16912" s="28"/>
      <c r="Q16912" s="28"/>
      <c r="R16912" s="28"/>
      <c r="S16912" s="25"/>
    </row>
    <row r="16913" spans="2:19" s="16" customFormat="1" outlineLevel="2" x14ac:dyDescent="0.25">
      <c r="B16913" s="16" t="s">
        <v>5037</v>
      </c>
      <c r="C16913" s="16" t="s">
        <v>4485</v>
      </c>
      <c r="D16913" s="16" t="s">
        <v>115</v>
      </c>
      <c r="E16913" s="16" t="s">
        <v>2232</v>
      </c>
      <c r="G16913" s="16" t="s">
        <v>1426</v>
      </c>
      <c r="H16913" s="16" t="s">
        <v>152</v>
      </c>
      <c r="I16913" s="35">
        <v>16768539549</v>
      </c>
      <c r="J16913" s="35">
        <v>7306763076.6000004</v>
      </c>
      <c r="K16913" s="36">
        <f>IFERROR((J16913/I16913),0)</f>
        <v>0.43574236475684863</v>
      </c>
      <c r="L16913" s="35">
        <v>10984638778.800001</v>
      </c>
      <c r="M16913" s="35">
        <v>7306763076.6000004</v>
      </c>
      <c r="N16913" s="40">
        <f>M16913/L16913</f>
        <v>0.66518009592648764</v>
      </c>
      <c r="O16913" s="28"/>
      <c r="P16913" s="28"/>
      <c r="Q16913" s="28"/>
      <c r="R16913" s="28"/>
      <c r="S16913" s="25"/>
    </row>
    <row r="16914" spans="2:19" s="16" customFormat="1" outlineLevel="2" x14ac:dyDescent="0.25">
      <c r="B16914" s="16" t="s">
        <v>5037</v>
      </c>
      <c r="C16914" s="16" t="s">
        <v>4485</v>
      </c>
      <c r="D16914" s="16" t="s">
        <v>115</v>
      </c>
      <c r="E16914" s="16" t="s">
        <v>2232</v>
      </c>
      <c r="G16914" s="16" t="s">
        <v>1426</v>
      </c>
      <c r="H16914" s="16" t="s">
        <v>19</v>
      </c>
      <c r="I16914" s="31">
        <v>11118166821</v>
      </c>
      <c r="J16914" s="31">
        <v>11118166821</v>
      </c>
      <c r="K16914" s="32">
        <f>IFERROR((J16914/I16914),0)</f>
        <v>1</v>
      </c>
      <c r="L16914" s="31"/>
      <c r="M16914" s="31"/>
      <c r="N16914" s="39"/>
      <c r="O16914" s="28"/>
      <c r="P16914" s="28"/>
      <c r="Q16914" s="28"/>
      <c r="R16914" s="28"/>
      <c r="S16914" s="25"/>
    </row>
    <row r="16915" spans="2:19" s="16" customFormat="1" outlineLevel="2" x14ac:dyDescent="0.25">
      <c r="B16915" s="16" t="s">
        <v>5037</v>
      </c>
      <c r="C16915" s="16" t="s">
        <v>4485</v>
      </c>
      <c r="D16915" s="16" t="s">
        <v>115</v>
      </c>
      <c r="E16915" s="16" t="s">
        <v>2232</v>
      </c>
      <c r="G16915" s="16" t="s">
        <v>1426</v>
      </c>
      <c r="H16915" s="16" t="s">
        <v>154</v>
      </c>
      <c r="I16915" s="31">
        <v>103711</v>
      </c>
      <c r="J16915" s="31">
        <v>103711</v>
      </c>
      <c r="K16915" s="32">
        <f>IFERROR((J16915/I16915),0)</f>
        <v>1</v>
      </c>
      <c r="L16915" s="31"/>
      <c r="M16915" s="31"/>
      <c r="N16915" s="39"/>
      <c r="O16915" s="28"/>
      <c r="P16915" s="28"/>
      <c r="Q16915" s="28"/>
      <c r="R16915" s="28"/>
      <c r="S16915" s="25"/>
    </row>
    <row r="16916" spans="2:19" s="16" customFormat="1" outlineLevel="2" x14ac:dyDescent="0.25">
      <c r="B16916" s="16" t="s">
        <v>5037</v>
      </c>
      <c r="C16916" s="16" t="s">
        <v>4485</v>
      </c>
      <c r="D16916" s="16" t="s">
        <v>115</v>
      </c>
      <c r="E16916" s="16" t="s">
        <v>2232</v>
      </c>
      <c r="G16916" s="16" t="s">
        <v>1426</v>
      </c>
      <c r="H16916" s="16" t="s">
        <v>231</v>
      </c>
      <c r="I16916" s="31">
        <v>2566648548</v>
      </c>
      <c r="J16916" s="31">
        <v>2566648548</v>
      </c>
      <c r="K16916" s="32">
        <f>IFERROR((J16916/I16916),0)</f>
        <v>1</v>
      </c>
      <c r="L16916" s="31"/>
      <c r="M16916" s="31"/>
      <c r="N16916" s="39"/>
      <c r="O16916" s="28"/>
      <c r="P16916" s="28"/>
      <c r="Q16916" s="28"/>
      <c r="R16916" s="28"/>
      <c r="S16916" s="25"/>
    </row>
    <row r="16917" spans="2:19" s="16" customFormat="1" outlineLevel="2" x14ac:dyDescent="0.25">
      <c r="B16917" s="16" t="s">
        <v>5037</v>
      </c>
      <c r="C16917" s="16" t="s">
        <v>4485</v>
      </c>
      <c r="D16917" s="16" t="s">
        <v>115</v>
      </c>
      <c r="E16917" s="16" t="s">
        <v>2232</v>
      </c>
      <c r="G16917" s="16" t="s">
        <v>1426</v>
      </c>
      <c r="H16917" s="16" t="s">
        <v>155</v>
      </c>
      <c r="I16917" s="31">
        <v>-3353707910</v>
      </c>
      <c r="J16917" s="31"/>
      <c r="K16917" s="32">
        <f>IFERROR((J16917/I16917),0)</f>
        <v>0</v>
      </c>
      <c r="L16917" s="31"/>
      <c r="M16917" s="31"/>
      <c r="N16917" s="39"/>
      <c r="O16917" s="28"/>
      <c r="P16917" s="28"/>
      <c r="Q16917" s="28"/>
      <c r="R16917" s="28"/>
      <c r="S16917" s="25"/>
    </row>
    <row r="16918" spans="2:19" s="16" customFormat="1" outlineLevel="1" x14ac:dyDescent="0.25">
      <c r="B16918" s="47" t="s">
        <v>9281</v>
      </c>
      <c r="C16918" s="47" t="str">
        <f>C16917</f>
        <v>ASIGNACIONES DIRECTAS ANTICIPADAS (5% DEL SGR)</v>
      </c>
      <c r="D16918" s="47"/>
      <c r="E16918" s="47" t="str">
        <f>E16917</f>
        <v>20770</v>
      </c>
      <c r="F16918" s="47"/>
      <c r="G16918" s="47" t="str">
        <f>G16917</f>
        <v xml:space="preserve">SAN MARTÍN                                        </v>
      </c>
      <c r="H16918" s="47" t="s">
        <v>10655</v>
      </c>
      <c r="I16918" s="51">
        <f>SUBTOTAL(9,I16913:I16917)</f>
        <v>27099750719</v>
      </c>
      <c r="J16918" s="51">
        <f>SUBTOTAL(9,J16913:J16917)</f>
        <v>20991682156.599998</v>
      </c>
      <c r="K16918" s="49">
        <f>J16918/I16918</f>
        <v>0.77460794286504076</v>
      </c>
      <c r="L16918" s="51">
        <f>SUBTOTAL(9,L16913:L16917)</f>
        <v>10984638778.800001</v>
      </c>
      <c r="M16918" s="51">
        <f>SUBTOTAL(9,M16913:M16917)</f>
        <v>7306763076.6000004</v>
      </c>
      <c r="N16918" s="50">
        <f>IFERROR((M16918/L16918),"N.A")</f>
        <v>0.66518009592648764</v>
      </c>
      <c r="O16918" s="28"/>
      <c r="P16918" s="28"/>
      <c r="Q16918" s="28"/>
      <c r="R16918" s="28"/>
      <c r="S16918" s="25"/>
    </row>
    <row r="16919" spans="2:19" s="16" customFormat="1" outlineLevel="2" x14ac:dyDescent="0.25">
      <c r="B16919" s="16" t="s">
        <v>5038</v>
      </c>
      <c r="C16919" s="16" t="s">
        <v>4485</v>
      </c>
      <c r="D16919" s="16" t="s">
        <v>115</v>
      </c>
      <c r="E16919" s="16" t="s">
        <v>2234</v>
      </c>
      <c r="G16919" s="16" t="s">
        <v>2235</v>
      </c>
      <c r="H16919" s="16" t="s">
        <v>152</v>
      </c>
      <c r="I16919" s="35">
        <v>70902</v>
      </c>
      <c r="J16919" s="35">
        <v>0</v>
      </c>
      <c r="K16919" s="36">
        <f>IFERROR((J16919/I16919),0)</f>
        <v>0</v>
      </c>
      <c r="L16919" s="35">
        <v>46558</v>
      </c>
      <c r="M16919" s="35">
        <v>0</v>
      </c>
      <c r="N16919" s="40">
        <f>M16919/L16919</f>
        <v>0</v>
      </c>
      <c r="O16919" s="28"/>
      <c r="P16919" s="28"/>
      <c r="Q16919" s="28"/>
      <c r="R16919" s="28"/>
      <c r="S16919" s="25"/>
    </row>
    <row r="16920" spans="2:19" s="16" customFormat="1" outlineLevel="2" x14ac:dyDescent="0.25">
      <c r="B16920" s="16" t="s">
        <v>5038</v>
      </c>
      <c r="C16920" s="16" t="s">
        <v>4485</v>
      </c>
      <c r="D16920" s="16" t="s">
        <v>115</v>
      </c>
      <c r="E16920" s="16" t="s">
        <v>2234</v>
      </c>
      <c r="G16920" s="16" t="s">
        <v>2235</v>
      </c>
      <c r="H16920" s="16" t="s">
        <v>19</v>
      </c>
      <c r="I16920" s="31">
        <v>165578</v>
      </c>
      <c r="J16920" s="31">
        <v>165578</v>
      </c>
      <c r="K16920" s="32">
        <f>IFERROR((J16920/I16920),0)</f>
        <v>1</v>
      </c>
      <c r="L16920" s="31"/>
      <c r="M16920" s="31"/>
      <c r="N16920" s="39"/>
      <c r="O16920" s="28"/>
      <c r="P16920" s="28"/>
      <c r="Q16920" s="28"/>
      <c r="R16920" s="28"/>
      <c r="S16920" s="25"/>
    </row>
    <row r="16921" spans="2:19" s="16" customFormat="1" outlineLevel="2" x14ac:dyDescent="0.25">
      <c r="B16921" s="16" t="s">
        <v>5038</v>
      </c>
      <c r="C16921" s="16" t="s">
        <v>4485</v>
      </c>
      <c r="D16921" s="16" t="s">
        <v>115</v>
      </c>
      <c r="E16921" s="16" t="s">
        <v>2234</v>
      </c>
      <c r="G16921" s="16" t="s">
        <v>2235</v>
      </c>
      <c r="H16921" s="16" t="s">
        <v>231</v>
      </c>
      <c r="I16921" s="31">
        <v>11052</v>
      </c>
      <c r="J16921" s="31">
        <v>11052</v>
      </c>
      <c r="K16921" s="32">
        <f>IFERROR((J16921/I16921),0)</f>
        <v>1</v>
      </c>
      <c r="L16921" s="31"/>
      <c r="M16921" s="31"/>
      <c r="N16921" s="39"/>
      <c r="O16921" s="28"/>
      <c r="P16921" s="28"/>
      <c r="Q16921" s="28"/>
      <c r="R16921" s="28"/>
      <c r="S16921" s="25"/>
    </row>
    <row r="16922" spans="2:19" s="16" customFormat="1" outlineLevel="2" x14ac:dyDescent="0.25">
      <c r="B16922" s="16" t="s">
        <v>5038</v>
      </c>
      <c r="C16922" s="16" t="s">
        <v>4485</v>
      </c>
      <c r="D16922" s="16" t="s">
        <v>115</v>
      </c>
      <c r="E16922" s="16" t="s">
        <v>2234</v>
      </c>
      <c r="G16922" s="16" t="s">
        <v>2235</v>
      </c>
      <c r="H16922" s="16" t="s">
        <v>155</v>
      </c>
      <c r="I16922" s="31">
        <v>-14180</v>
      </c>
      <c r="J16922" s="31"/>
      <c r="K16922" s="32">
        <f>IFERROR((J16922/I16922),0)</f>
        <v>0</v>
      </c>
      <c r="L16922" s="31"/>
      <c r="M16922" s="31"/>
      <c r="N16922" s="39"/>
      <c r="O16922" s="28"/>
      <c r="P16922" s="28"/>
      <c r="Q16922" s="28"/>
      <c r="R16922" s="28"/>
      <c r="S16922" s="25"/>
    </row>
    <row r="16923" spans="2:19" s="16" customFormat="1" outlineLevel="1" x14ac:dyDescent="0.25">
      <c r="B16923" s="47" t="s">
        <v>9282</v>
      </c>
      <c r="C16923" s="47" t="str">
        <f>C16922</f>
        <v>ASIGNACIONES DIRECTAS ANTICIPADAS (5% DEL SGR)</v>
      </c>
      <c r="D16923" s="47"/>
      <c r="E16923" s="47" t="str">
        <f>E16922</f>
        <v>20750</v>
      </c>
      <c r="F16923" s="47"/>
      <c r="G16923" s="47" t="str">
        <f>G16922</f>
        <v xml:space="preserve">SAN DIEGO                                         </v>
      </c>
      <c r="H16923" s="47" t="s">
        <v>10655</v>
      </c>
      <c r="I16923" s="51">
        <f>SUBTOTAL(9,I16919:I16922)</f>
        <v>233352</v>
      </c>
      <c r="J16923" s="51">
        <f>SUBTOTAL(9,J16919:J16922)</f>
        <v>176630</v>
      </c>
      <c r="K16923" s="49">
        <f>J16923/I16923</f>
        <v>0.75692516027289247</v>
      </c>
      <c r="L16923" s="51">
        <f>SUBTOTAL(9,L16919:L16922)</f>
        <v>46558</v>
      </c>
      <c r="M16923" s="51">
        <f>SUBTOTAL(9,M16919:M16922)</f>
        <v>0</v>
      </c>
      <c r="N16923" s="50">
        <f>IFERROR((M16923/L16923),"N.A")</f>
        <v>0</v>
      </c>
      <c r="O16923" s="28"/>
      <c r="P16923" s="28"/>
      <c r="Q16923" s="28"/>
      <c r="R16923" s="28"/>
      <c r="S16923" s="25"/>
    </row>
    <row r="16924" spans="2:19" s="16" customFormat="1" outlineLevel="2" x14ac:dyDescent="0.25">
      <c r="B16924" s="16" t="s">
        <v>5039</v>
      </c>
      <c r="C16924" s="16" t="s">
        <v>4485</v>
      </c>
      <c r="D16924" s="16" t="s">
        <v>115</v>
      </c>
      <c r="E16924" s="16" t="s">
        <v>2237</v>
      </c>
      <c r="G16924" s="16" t="s">
        <v>2238</v>
      </c>
      <c r="H16924" s="16" t="s">
        <v>152</v>
      </c>
      <c r="I16924" s="35">
        <v>248357870</v>
      </c>
      <c r="J16924" s="35">
        <v>108251872.44</v>
      </c>
      <c r="K16924" s="36">
        <f>IFERROR((J16924/I16924),0)</f>
        <v>0.43587051394827953</v>
      </c>
      <c r="L16924" s="35">
        <v>163166021.54999998</v>
      </c>
      <c r="M16924" s="35">
        <v>108251872.44</v>
      </c>
      <c r="N16924" s="40">
        <f>M16924/L16924</f>
        <v>0.66344617225852809</v>
      </c>
      <c r="O16924" s="28"/>
      <c r="P16924" s="28"/>
      <c r="Q16924" s="28"/>
      <c r="R16924" s="28"/>
      <c r="S16924" s="25"/>
    </row>
    <row r="16925" spans="2:19" s="16" customFormat="1" outlineLevel="2" x14ac:dyDescent="0.25">
      <c r="B16925" s="16" t="s">
        <v>5039</v>
      </c>
      <c r="C16925" s="16" t="s">
        <v>4485</v>
      </c>
      <c r="D16925" s="16" t="s">
        <v>115</v>
      </c>
      <c r="E16925" s="16" t="s">
        <v>2237</v>
      </c>
      <c r="G16925" s="16" t="s">
        <v>2238</v>
      </c>
      <c r="H16925" s="16" t="s">
        <v>19</v>
      </c>
      <c r="I16925" s="31">
        <v>151957744</v>
      </c>
      <c r="J16925" s="31">
        <v>151957744</v>
      </c>
      <c r="K16925" s="32">
        <f>IFERROR((J16925/I16925),0)</f>
        <v>1</v>
      </c>
      <c r="L16925" s="31"/>
      <c r="M16925" s="31"/>
      <c r="N16925" s="39"/>
      <c r="O16925" s="28"/>
      <c r="P16925" s="28"/>
      <c r="Q16925" s="28"/>
      <c r="R16925" s="28"/>
      <c r="S16925" s="25"/>
    </row>
    <row r="16926" spans="2:19" s="16" customFormat="1" outlineLevel="2" x14ac:dyDescent="0.25">
      <c r="B16926" s="16" t="s">
        <v>5039</v>
      </c>
      <c r="C16926" s="16" t="s">
        <v>4485</v>
      </c>
      <c r="D16926" s="16" t="s">
        <v>115</v>
      </c>
      <c r="E16926" s="16" t="s">
        <v>2237</v>
      </c>
      <c r="G16926" s="16" t="s">
        <v>2238</v>
      </c>
      <c r="H16926" s="16" t="s">
        <v>154</v>
      </c>
      <c r="I16926" s="31">
        <v>1536</v>
      </c>
      <c r="J16926" s="31">
        <v>1536</v>
      </c>
      <c r="K16926" s="32">
        <f>IFERROR((J16926/I16926),0)</f>
        <v>1</v>
      </c>
      <c r="L16926" s="31"/>
      <c r="M16926" s="31"/>
      <c r="N16926" s="39"/>
      <c r="O16926" s="28"/>
      <c r="P16926" s="28"/>
      <c r="Q16926" s="28"/>
      <c r="R16926" s="28"/>
      <c r="S16926" s="25"/>
    </row>
    <row r="16927" spans="2:19" s="16" customFormat="1" outlineLevel="2" x14ac:dyDescent="0.25">
      <c r="B16927" s="16" t="s">
        <v>5039</v>
      </c>
      <c r="C16927" s="16" t="s">
        <v>4485</v>
      </c>
      <c r="D16927" s="16" t="s">
        <v>115</v>
      </c>
      <c r="E16927" s="16" t="s">
        <v>2237</v>
      </c>
      <c r="G16927" s="16" t="s">
        <v>2238</v>
      </c>
      <c r="H16927" s="16" t="s">
        <v>4491</v>
      </c>
      <c r="I16927" s="31">
        <v>30373</v>
      </c>
      <c r="J16927" s="31">
        <v>30373</v>
      </c>
      <c r="K16927" s="42"/>
      <c r="L16927" s="31"/>
      <c r="M16927" s="31"/>
      <c r="N16927" s="39"/>
      <c r="O16927" s="28"/>
      <c r="P16927" s="28"/>
      <c r="Q16927" s="28"/>
      <c r="R16927" s="28"/>
      <c r="S16927" s="25"/>
    </row>
    <row r="16928" spans="2:19" s="16" customFormat="1" outlineLevel="2" x14ac:dyDescent="0.25">
      <c r="B16928" s="16" t="s">
        <v>5039</v>
      </c>
      <c r="C16928" s="16" t="s">
        <v>4485</v>
      </c>
      <c r="D16928" s="16" t="s">
        <v>115</v>
      </c>
      <c r="E16928" s="16" t="s">
        <v>2237</v>
      </c>
      <c r="G16928" s="16" t="s">
        <v>2238</v>
      </c>
      <c r="H16928" s="16" t="s">
        <v>231</v>
      </c>
      <c r="I16928" s="31">
        <v>38239811</v>
      </c>
      <c r="J16928" s="31">
        <v>38239811</v>
      </c>
      <c r="K16928" s="32">
        <f>IFERROR((J16928/I16928),0)</f>
        <v>1</v>
      </c>
      <c r="L16928" s="31"/>
      <c r="M16928" s="31"/>
      <c r="N16928" s="39"/>
      <c r="O16928" s="28"/>
      <c r="P16928" s="28"/>
      <c r="Q16928" s="28"/>
      <c r="R16928" s="28"/>
      <c r="S16928" s="25"/>
    </row>
    <row r="16929" spans="2:19" s="16" customFormat="1" outlineLevel="2" x14ac:dyDescent="0.25">
      <c r="B16929" s="16" t="s">
        <v>5039</v>
      </c>
      <c r="C16929" s="16" t="s">
        <v>4485</v>
      </c>
      <c r="D16929" s="16" t="s">
        <v>115</v>
      </c>
      <c r="E16929" s="16" t="s">
        <v>2237</v>
      </c>
      <c r="G16929" s="16" t="s">
        <v>2238</v>
      </c>
      <c r="H16929" s="16" t="s">
        <v>155</v>
      </c>
      <c r="I16929" s="31">
        <v>-49671574</v>
      </c>
      <c r="J16929" s="31"/>
      <c r="K16929" s="32">
        <f>IFERROR((J16929/I16929),0)</f>
        <v>0</v>
      </c>
      <c r="L16929" s="31"/>
      <c r="M16929" s="31"/>
      <c r="N16929" s="39"/>
      <c r="O16929" s="28"/>
      <c r="P16929" s="28"/>
      <c r="Q16929" s="28"/>
      <c r="R16929" s="28"/>
      <c r="S16929" s="25"/>
    </row>
    <row r="16930" spans="2:19" s="16" customFormat="1" outlineLevel="1" x14ac:dyDescent="0.25">
      <c r="B16930" s="47" t="s">
        <v>9283</v>
      </c>
      <c r="C16930" s="47" t="str">
        <f>C16929</f>
        <v>ASIGNACIONES DIRECTAS ANTICIPADAS (5% DEL SGR)</v>
      </c>
      <c r="D16930" s="47"/>
      <c r="E16930" s="47" t="str">
        <f>E16929</f>
        <v>20710</v>
      </c>
      <c r="F16930" s="47"/>
      <c r="G16930" s="47" t="str">
        <f>G16929</f>
        <v xml:space="preserve">SAN ALBERTO                                       </v>
      </c>
      <c r="H16930" s="47" t="s">
        <v>10655</v>
      </c>
      <c r="I16930" s="51">
        <f>SUBTOTAL(9,I16924:I16929)</f>
        <v>388915760</v>
      </c>
      <c r="J16930" s="51">
        <f>SUBTOTAL(9,J16924:J16929)</f>
        <v>298481336.44</v>
      </c>
      <c r="K16930" s="49">
        <f>J16930/I16930</f>
        <v>0.76747040654768017</v>
      </c>
      <c r="L16930" s="51">
        <f>SUBTOTAL(9,L16924:L16929)</f>
        <v>163166021.54999998</v>
      </c>
      <c r="M16930" s="51">
        <f>SUBTOTAL(9,M16924:M16929)</f>
        <v>108251872.44</v>
      </c>
      <c r="N16930" s="50">
        <f>IFERROR((M16930/L16930),"N.A")</f>
        <v>0.66344617225852809</v>
      </c>
      <c r="O16930" s="28"/>
      <c r="P16930" s="28"/>
      <c r="Q16930" s="28"/>
      <c r="R16930" s="28"/>
      <c r="S16930" s="25"/>
    </row>
    <row r="16931" spans="2:19" s="16" customFormat="1" outlineLevel="2" x14ac:dyDescent="0.25">
      <c r="B16931" s="16" t="s">
        <v>5040</v>
      </c>
      <c r="C16931" s="16" t="s">
        <v>4485</v>
      </c>
      <c r="D16931" s="16" t="s">
        <v>115</v>
      </c>
      <c r="E16931" s="16" t="s">
        <v>2240</v>
      </c>
      <c r="G16931" s="16" t="s">
        <v>929</v>
      </c>
      <c r="H16931" s="16" t="s">
        <v>152</v>
      </c>
      <c r="I16931" s="35">
        <v>462597</v>
      </c>
      <c r="J16931" s="35">
        <v>0</v>
      </c>
      <c r="K16931" s="36">
        <f>IFERROR((J16931/I16931),0)</f>
        <v>0</v>
      </c>
      <c r="L16931" s="35">
        <v>297586</v>
      </c>
      <c r="M16931" s="35">
        <v>0</v>
      </c>
      <c r="N16931" s="40">
        <f>M16931/L16931</f>
        <v>0</v>
      </c>
      <c r="O16931" s="28"/>
      <c r="P16931" s="28"/>
      <c r="Q16931" s="28"/>
      <c r="R16931" s="28"/>
      <c r="S16931" s="25"/>
    </row>
    <row r="16932" spans="2:19" s="16" customFormat="1" outlineLevel="2" x14ac:dyDescent="0.25">
      <c r="B16932" s="16" t="s">
        <v>5040</v>
      </c>
      <c r="C16932" s="16" t="s">
        <v>4485</v>
      </c>
      <c r="D16932" s="16" t="s">
        <v>115</v>
      </c>
      <c r="E16932" s="16" t="s">
        <v>2240</v>
      </c>
      <c r="G16932" s="16" t="s">
        <v>929</v>
      </c>
      <c r="H16932" s="16" t="s">
        <v>19</v>
      </c>
      <c r="I16932" s="31">
        <v>1048729</v>
      </c>
      <c r="J16932" s="31">
        <v>1048729</v>
      </c>
      <c r="K16932" s="32">
        <f>IFERROR((J16932/I16932),0)</f>
        <v>1</v>
      </c>
      <c r="L16932" s="31"/>
      <c r="M16932" s="31"/>
      <c r="N16932" s="39"/>
      <c r="O16932" s="28"/>
      <c r="P16932" s="28"/>
      <c r="Q16932" s="28"/>
      <c r="R16932" s="28"/>
      <c r="S16932" s="25"/>
    </row>
    <row r="16933" spans="2:19" s="16" customFormat="1" outlineLevel="2" x14ac:dyDescent="0.25">
      <c r="B16933" s="16" t="s">
        <v>5040</v>
      </c>
      <c r="C16933" s="16" t="s">
        <v>4485</v>
      </c>
      <c r="D16933" s="16" t="s">
        <v>115</v>
      </c>
      <c r="E16933" s="16" t="s">
        <v>2240</v>
      </c>
      <c r="G16933" s="16" t="s">
        <v>929</v>
      </c>
      <c r="H16933" s="16" t="s">
        <v>154</v>
      </c>
      <c r="I16933" s="31">
        <v>3</v>
      </c>
      <c r="J16933" s="31">
        <v>3</v>
      </c>
      <c r="K16933" s="32">
        <f>IFERROR((J16933/I16933),0)</f>
        <v>1</v>
      </c>
      <c r="L16933" s="31"/>
      <c r="M16933" s="31"/>
      <c r="N16933" s="39"/>
      <c r="O16933" s="28"/>
      <c r="P16933" s="28"/>
      <c r="Q16933" s="28"/>
      <c r="R16933" s="28"/>
      <c r="S16933" s="25"/>
    </row>
    <row r="16934" spans="2:19" s="16" customFormat="1" outlineLevel="2" x14ac:dyDescent="0.25">
      <c r="B16934" s="16" t="s">
        <v>5040</v>
      </c>
      <c r="C16934" s="16" t="s">
        <v>4485</v>
      </c>
      <c r="D16934" s="16" t="s">
        <v>115</v>
      </c>
      <c r="E16934" s="16" t="s">
        <v>2240</v>
      </c>
      <c r="G16934" s="16" t="s">
        <v>929</v>
      </c>
      <c r="H16934" s="16" t="s">
        <v>231</v>
      </c>
      <c r="I16934" s="31">
        <v>69248</v>
      </c>
      <c r="J16934" s="31">
        <v>69248</v>
      </c>
      <c r="K16934" s="32">
        <f>IFERROR((J16934/I16934),0)</f>
        <v>1</v>
      </c>
      <c r="L16934" s="31"/>
      <c r="M16934" s="31"/>
      <c r="N16934" s="39"/>
      <c r="O16934" s="28"/>
      <c r="P16934" s="28"/>
      <c r="Q16934" s="28"/>
      <c r="R16934" s="28"/>
      <c r="S16934" s="25"/>
    </row>
    <row r="16935" spans="2:19" s="16" customFormat="1" outlineLevel="2" x14ac:dyDescent="0.25">
      <c r="B16935" s="16" t="s">
        <v>5040</v>
      </c>
      <c r="C16935" s="16" t="s">
        <v>4485</v>
      </c>
      <c r="D16935" s="16" t="s">
        <v>115</v>
      </c>
      <c r="E16935" s="16" t="s">
        <v>2240</v>
      </c>
      <c r="G16935" s="16" t="s">
        <v>929</v>
      </c>
      <c r="H16935" s="16" t="s">
        <v>155</v>
      </c>
      <c r="I16935" s="31">
        <v>-92519</v>
      </c>
      <c r="J16935" s="31"/>
      <c r="K16935" s="32">
        <f>IFERROR((J16935/I16935),0)</f>
        <v>0</v>
      </c>
      <c r="L16935" s="31"/>
      <c r="M16935" s="31"/>
      <c r="N16935" s="39"/>
      <c r="O16935" s="28"/>
      <c r="P16935" s="28"/>
      <c r="Q16935" s="28"/>
      <c r="R16935" s="28"/>
      <c r="S16935" s="25"/>
    </row>
    <row r="16936" spans="2:19" s="16" customFormat="1" outlineLevel="1" x14ac:dyDescent="0.25">
      <c r="B16936" s="47" t="s">
        <v>9284</v>
      </c>
      <c r="C16936" s="47" t="str">
        <f>C16935</f>
        <v>ASIGNACIONES DIRECTAS ANTICIPADAS (5% DEL SGR)</v>
      </c>
      <c r="D16936" s="47"/>
      <c r="E16936" s="47" t="str">
        <f>E16935</f>
        <v>20621</v>
      </c>
      <c r="F16936" s="47"/>
      <c r="G16936" s="47" t="str">
        <f>G16935</f>
        <v xml:space="preserve">LA PAZ                                            </v>
      </c>
      <c r="H16936" s="47" t="s">
        <v>10655</v>
      </c>
      <c r="I16936" s="51">
        <f>SUBTOTAL(9,I16931:I16935)</f>
        <v>1488058</v>
      </c>
      <c r="J16936" s="51">
        <f>SUBTOTAL(9,J16931:J16935)</f>
        <v>1117980</v>
      </c>
      <c r="K16936" s="49">
        <f>J16936/I16936</f>
        <v>0.75130136056524677</v>
      </c>
      <c r="L16936" s="51">
        <f>SUBTOTAL(9,L16931:L16935)</f>
        <v>297586</v>
      </c>
      <c r="M16936" s="51">
        <f>SUBTOTAL(9,M16931:M16935)</f>
        <v>0</v>
      </c>
      <c r="N16936" s="50">
        <f>IFERROR((M16936/L16936),"N.A")</f>
        <v>0</v>
      </c>
      <c r="O16936" s="28"/>
      <c r="P16936" s="28"/>
      <c r="Q16936" s="28"/>
      <c r="R16936" s="28"/>
      <c r="S16936" s="25"/>
    </row>
    <row r="16937" spans="2:19" s="16" customFormat="1" outlineLevel="2" x14ac:dyDescent="0.25">
      <c r="B16937" s="16" t="s">
        <v>5041</v>
      </c>
      <c r="C16937" s="16" t="s">
        <v>4485</v>
      </c>
      <c r="D16937" s="16" t="s">
        <v>115</v>
      </c>
      <c r="E16937" s="16" t="s">
        <v>2242</v>
      </c>
      <c r="G16937" s="16" t="s">
        <v>2243</v>
      </c>
      <c r="H16937" s="16" t="s">
        <v>152</v>
      </c>
      <c r="I16937" s="35">
        <v>931547130</v>
      </c>
      <c r="J16937" s="35">
        <v>356587961.48000002</v>
      </c>
      <c r="K16937" s="36">
        <f>IFERROR((J16937/I16937),0)</f>
        <v>0.38279111168535296</v>
      </c>
      <c r="L16937" s="35">
        <v>566263602.83999991</v>
      </c>
      <c r="M16937" s="35">
        <v>356587961.48000002</v>
      </c>
      <c r="N16937" s="40">
        <f>M16937/L16937</f>
        <v>0.6297207867353527</v>
      </c>
      <c r="O16937" s="28"/>
      <c r="P16937" s="28"/>
      <c r="Q16937" s="28"/>
      <c r="R16937" s="28"/>
      <c r="S16937" s="25"/>
    </row>
    <row r="16938" spans="2:19" s="16" customFormat="1" outlineLevel="2" x14ac:dyDescent="0.25">
      <c r="B16938" s="16" t="s">
        <v>5041</v>
      </c>
      <c r="C16938" s="16" t="s">
        <v>4485</v>
      </c>
      <c r="D16938" s="16" t="s">
        <v>115</v>
      </c>
      <c r="E16938" s="16" t="s">
        <v>2242</v>
      </c>
      <c r="G16938" s="16" t="s">
        <v>2243</v>
      </c>
      <c r="H16938" s="16" t="s">
        <v>19</v>
      </c>
      <c r="I16938" s="31">
        <v>84976970</v>
      </c>
      <c r="J16938" s="31">
        <v>84976970</v>
      </c>
      <c r="K16938" s="32">
        <f>IFERROR((J16938/I16938),0)</f>
        <v>1</v>
      </c>
      <c r="L16938" s="31"/>
      <c r="M16938" s="31"/>
      <c r="N16938" s="39"/>
      <c r="O16938" s="28"/>
      <c r="P16938" s="28"/>
      <c r="Q16938" s="28"/>
      <c r="R16938" s="28"/>
      <c r="S16938" s="25"/>
    </row>
    <row r="16939" spans="2:19" s="16" customFormat="1" outlineLevel="2" x14ac:dyDescent="0.25">
      <c r="B16939" s="16" t="s">
        <v>5041</v>
      </c>
      <c r="C16939" s="16" t="s">
        <v>4485</v>
      </c>
      <c r="D16939" s="16" t="s">
        <v>115</v>
      </c>
      <c r="E16939" s="16" t="s">
        <v>2242</v>
      </c>
      <c r="G16939" s="16" t="s">
        <v>2243</v>
      </c>
      <c r="H16939" s="16" t="s">
        <v>154</v>
      </c>
      <c r="I16939" s="31">
        <v>5761</v>
      </c>
      <c r="J16939" s="31">
        <v>5761</v>
      </c>
      <c r="K16939" s="32">
        <f>IFERROR((J16939/I16939),0)</f>
        <v>1</v>
      </c>
      <c r="L16939" s="31"/>
      <c r="M16939" s="31"/>
      <c r="N16939" s="39"/>
      <c r="O16939" s="28"/>
      <c r="P16939" s="28"/>
      <c r="Q16939" s="28"/>
      <c r="R16939" s="28"/>
      <c r="S16939" s="25"/>
    </row>
    <row r="16940" spans="2:19" s="16" customFormat="1" outlineLevel="2" x14ac:dyDescent="0.25">
      <c r="B16940" s="16" t="s">
        <v>5041</v>
      </c>
      <c r="C16940" s="16" t="s">
        <v>4485</v>
      </c>
      <c r="D16940" s="16" t="s">
        <v>115</v>
      </c>
      <c r="E16940" s="16" t="s">
        <v>2242</v>
      </c>
      <c r="G16940" s="16" t="s">
        <v>2243</v>
      </c>
      <c r="H16940" s="16" t="s">
        <v>231</v>
      </c>
      <c r="I16940" s="31">
        <v>121960728</v>
      </c>
      <c r="J16940" s="31">
        <v>121960728</v>
      </c>
      <c r="K16940" s="32">
        <f>IFERROR((J16940/I16940),0)</f>
        <v>1</v>
      </c>
      <c r="L16940" s="31"/>
      <c r="M16940" s="31"/>
      <c r="N16940" s="39"/>
      <c r="O16940" s="28"/>
      <c r="P16940" s="28"/>
      <c r="Q16940" s="28"/>
      <c r="R16940" s="28"/>
      <c r="S16940" s="25"/>
    </row>
    <row r="16941" spans="2:19" s="16" customFormat="1" outlineLevel="2" x14ac:dyDescent="0.25">
      <c r="B16941" s="16" t="s">
        <v>5041</v>
      </c>
      <c r="C16941" s="16" t="s">
        <v>4485</v>
      </c>
      <c r="D16941" s="16" t="s">
        <v>115</v>
      </c>
      <c r="E16941" s="16" t="s">
        <v>2242</v>
      </c>
      <c r="G16941" s="16" t="s">
        <v>2243</v>
      </c>
      <c r="H16941" s="16" t="s">
        <v>155</v>
      </c>
      <c r="I16941" s="31">
        <v>-186309426</v>
      </c>
      <c r="J16941" s="31"/>
      <c r="K16941" s="32">
        <f>IFERROR((J16941/I16941),0)</f>
        <v>0</v>
      </c>
      <c r="L16941" s="31"/>
      <c r="M16941" s="31"/>
      <c r="N16941" s="39"/>
      <c r="O16941" s="28"/>
      <c r="P16941" s="28"/>
      <c r="Q16941" s="28"/>
      <c r="R16941" s="28"/>
      <c r="S16941" s="25"/>
    </row>
    <row r="16942" spans="2:19" s="16" customFormat="1" outlineLevel="1" x14ac:dyDescent="0.25">
      <c r="B16942" s="47" t="s">
        <v>9285</v>
      </c>
      <c r="C16942" s="47" t="str">
        <f>C16941</f>
        <v>ASIGNACIONES DIRECTAS ANTICIPADAS (5% DEL SGR)</v>
      </c>
      <c r="D16942" s="47"/>
      <c r="E16942" s="47" t="str">
        <f>E16941</f>
        <v>20614</v>
      </c>
      <c r="F16942" s="47"/>
      <c r="G16942" s="47" t="str">
        <f>G16941</f>
        <v xml:space="preserve">RÍO DE ORO                                        </v>
      </c>
      <c r="H16942" s="47" t="s">
        <v>10655</v>
      </c>
      <c r="I16942" s="51">
        <f>SUBTOTAL(9,I16937:I16941)</f>
        <v>952181163</v>
      </c>
      <c r="J16942" s="51">
        <f>SUBTOTAL(9,J16937:J16941)</f>
        <v>563531420.48000002</v>
      </c>
      <c r="K16942" s="49">
        <f>J16942/I16942</f>
        <v>0.59183214537084894</v>
      </c>
      <c r="L16942" s="51">
        <f>SUBTOTAL(9,L16937:L16941)</f>
        <v>566263602.83999991</v>
      </c>
      <c r="M16942" s="51">
        <f>SUBTOTAL(9,M16937:M16941)</f>
        <v>356587961.48000002</v>
      </c>
      <c r="N16942" s="50">
        <f>IFERROR((M16942/L16942),"N.A")</f>
        <v>0.6297207867353527</v>
      </c>
      <c r="O16942" s="28"/>
      <c r="P16942" s="28"/>
      <c r="Q16942" s="28"/>
      <c r="R16942" s="28"/>
      <c r="S16942" s="25"/>
    </row>
    <row r="16943" spans="2:19" s="16" customFormat="1" outlineLevel="2" x14ac:dyDescent="0.25">
      <c r="B16943" s="16" t="s">
        <v>5042</v>
      </c>
      <c r="C16943" s="16" t="s">
        <v>4485</v>
      </c>
      <c r="D16943" s="16" t="s">
        <v>115</v>
      </c>
      <c r="E16943" s="16" t="s">
        <v>2248</v>
      </c>
      <c r="G16943" s="16" t="s">
        <v>2249</v>
      </c>
      <c r="H16943" s="16" t="s">
        <v>19</v>
      </c>
      <c r="I16943" s="31">
        <v>69877</v>
      </c>
      <c r="J16943" s="31">
        <v>69877</v>
      </c>
      <c r="K16943" s="32">
        <f>IFERROR((J16943/I16943),0)</f>
        <v>1</v>
      </c>
      <c r="L16943" s="31"/>
      <c r="M16943" s="31"/>
      <c r="N16943" s="39"/>
      <c r="O16943" s="28"/>
      <c r="P16943" s="28"/>
      <c r="Q16943" s="28"/>
      <c r="R16943" s="28"/>
      <c r="S16943" s="25"/>
    </row>
    <row r="16944" spans="2:19" s="16" customFormat="1" outlineLevel="2" x14ac:dyDescent="0.25">
      <c r="B16944" s="16" t="s">
        <v>5042</v>
      </c>
      <c r="C16944" s="16" t="s">
        <v>4485</v>
      </c>
      <c r="D16944" s="16" t="s">
        <v>115</v>
      </c>
      <c r="E16944" s="16" t="s">
        <v>2248</v>
      </c>
      <c r="G16944" s="16" t="s">
        <v>2249</v>
      </c>
      <c r="H16944" s="16" t="s">
        <v>4491</v>
      </c>
      <c r="I16944" s="31">
        <v>1873</v>
      </c>
      <c r="J16944" s="31">
        <v>1873</v>
      </c>
      <c r="K16944" s="42"/>
      <c r="L16944" s="31"/>
      <c r="M16944" s="31"/>
      <c r="N16944" s="39"/>
      <c r="O16944" s="28"/>
      <c r="P16944" s="28"/>
      <c r="Q16944" s="28"/>
      <c r="R16944" s="28"/>
      <c r="S16944" s="25"/>
    </row>
    <row r="16945" spans="2:19" s="16" customFormat="1" outlineLevel="1" x14ac:dyDescent="0.25">
      <c r="B16945" s="47" t="s">
        <v>9286</v>
      </c>
      <c r="C16945" s="47" t="str">
        <f>C16944</f>
        <v>ASIGNACIONES DIRECTAS ANTICIPADAS (5% DEL SGR)</v>
      </c>
      <c r="D16945" s="47"/>
      <c r="E16945" s="47" t="str">
        <f>E16944</f>
        <v>20550</v>
      </c>
      <c r="F16945" s="47"/>
      <c r="G16945" s="47" t="str">
        <f>G16944</f>
        <v xml:space="preserve">PELAYA                                            </v>
      </c>
      <c r="H16945" s="47" t="s">
        <v>10655</v>
      </c>
      <c r="I16945" s="51">
        <f>SUBTOTAL(9,I16943:I16944)</f>
        <v>71750</v>
      </c>
      <c r="J16945" s="51">
        <f>SUBTOTAL(9,J16943:J16944)</f>
        <v>71750</v>
      </c>
      <c r="K16945" s="49">
        <f>J16945/I16945</f>
        <v>1</v>
      </c>
      <c r="L16945" s="51">
        <f>SUBTOTAL(9,L16943:L16944)</f>
        <v>0</v>
      </c>
      <c r="M16945" s="51">
        <f>SUBTOTAL(9,M16943:M16944)</f>
        <v>0</v>
      </c>
      <c r="N16945" s="50" t="str">
        <f>IFERROR((M16945/L16945),"N.A")</f>
        <v>N.A</v>
      </c>
      <c r="O16945" s="28"/>
      <c r="P16945" s="28"/>
      <c r="Q16945" s="28"/>
      <c r="R16945" s="28"/>
      <c r="S16945" s="25"/>
    </row>
    <row r="16946" spans="2:19" s="16" customFormat="1" outlineLevel="2" x14ac:dyDescent="0.25">
      <c r="B16946" s="16" t="s">
        <v>5043</v>
      </c>
      <c r="C16946" s="16" t="s">
        <v>4485</v>
      </c>
      <c r="D16946" s="16" t="s">
        <v>115</v>
      </c>
      <c r="E16946" s="16" t="s">
        <v>2251</v>
      </c>
      <c r="G16946" s="16" t="s">
        <v>2252</v>
      </c>
      <c r="H16946" s="16" t="s">
        <v>152</v>
      </c>
      <c r="I16946" s="35">
        <v>131474</v>
      </c>
      <c r="J16946" s="35">
        <v>131474</v>
      </c>
      <c r="K16946" s="36">
        <f>IFERROR((J16946/I16946),0)</f>
        <v>1</v>
      </c>
      <c r="L16946" s="35">
        <v>86329</v>
      </c>
      <c r="M16946" s="35">
        <v>131474</v>
      </c>
      <c r="N16946" s="40">
        <f>M16946/L16946</f>
        <v>1.5229413059342747</v>
      </c>
      <c r="O16946" s="28"/>
      <c r="P16946" s="28"/>
      <c r="Q16946" s="28"/>
      <c r="R16946" s="28"/>
      <c r="S16946" s="25"/>
    </row>
    <row r="16947" spans="2:19" s="16" customFormat="1" outlineLevel="2" x14ac:dyDescent="0.25">
      <c r="B16947" s="16" t="s">
        <v>5043</v>
      </c>
      <c r="C16947" s="16" t="s">
        <v>4485</v>
      </c>
      <c r="D16947" s="16" t="s">
        <v>115</v>
      </c>
      <c r="E16947" s="16" t="s">
        <v>2251</v>
      </c>
      <c r="G16947" s="16" t="s">
        <v>2252</v>
      </c>
      <c r="H16947" s="16" t="s">
        <v>19</v>
      </c>
      <c r="I16947" s="31">
        <v>337130</v>
      </c>
      <c r="J16947" s="31">
        <v>337130</v>
      </c>
      <c r="K16947" s="32">
        <f>IFERROR((J16947/I16947),0)</f>
        <v>1</v>
      </c>
      <c r="L16947" s="31"/>
      <c r="M16947" s="31"/>
      <c r="N16947" s="39"/>
      <c r="O16947" s="28"/>
      <c r="P16947" s="28"/>
      <c r="Q16947" s="28"/>
      <c r="R16947" s="28"/>
      <c r="S16947" s="25"/>
    </row>
    <row r="16948" spans="2:19" s="16" customFormat="1" outlineLevel="2" x14ac:dyDescent="0.25">
      <c r="B16948" s="16" t="s">
        <v>5043</v>
      </c>
      <c r="C16948" s="16" t="s">
        <v>4485</v>
      </c>
      <c r="D16948" s="16" t="s">
        <v>115</v>
      </c>
      <c r="E16948" s="16" t="s">
        <v>2251</v>
      </c>
      <c r="G16948" s="16" t="s">
        <v>2252</v>
      </c>
      <c r="H16948" s="16" t="s">
        <v>154</v>
      </c>
      <c r="I16948" s="31">
        <v>1</v>
      </c>
      <c r="J16948" s="31">
        <v>1</v>
      </c>
      <c r="K16948" s="32">
        <f>IFERROR((J16948/I16948),0)</f>
        <v>1</v>
      </c>
      <c r="L16948" s="31"/>
      <c r="M16948" s="31"/>
      <c r="N16948" s="39"/>
      <c r="O16948" s="28"/>
      <c r="P16948" s="28"/>
      <c r="Q16948" s="28"/>
      <c r="R16948" s="28"/>
      <c r="S16948" s="25"/>
    </row>
    <row r="16949" spans="2:19" s="16" customFormat="1" outlineLevel="2" x14ac:dyDescent="0.25">
      <c r="B16949" s="16" t="s">
        <v>5043</v>
      </c>
      <c r="C16949" s="16" t="s">
        <v>4485</v>
      </c>
      <c r="D16949" s="16" t="s">
        <v>115</v>
      </c>
      <c r="E16949" s="16" t="s">
        <v>2251</v>
      </c>
      <c r="G16949" s="16" t="s">
        <v>2252</v>
      </c>
      <c r="H16949" s="16" t="s">
        <v>231</v>
      </c>
      <c r="I16949" s="31">
        <v>20493</v>
      </c>
      <c r="J16949" s="31">
        <v>20493</v>
      </c>
      <c r="K16949" s="32">
        <f>IFERROR((J16949/I16949),0)</f>
        <v>1</v>
      </c>
      <c r="L16949" s="31"/>
      <c r="M16949" s="31"/>
      <c r="N16949" s="39"/>
      <c r="O16949" s="28"/>
      <c r="P16949" s="28"/>
      <c r="Q16949" s="28"/>
      <c r="R16949" s="28"/>
      <c r="S16949" s="25"/>
    </row>
    <row r="16950" spans="2:19" s="16" customFormat="1" outlineLevel="2" x14ac:dyDescent="0.25">
      <c r="B16950" s="16" t="s">
        <v>5043</v>
      </c>
      <c r="C16950" s="16" t="s">
        <v>4485</v>
      </c>
      <c r="D16950" s="16" t="s">
        <v>115</v>
      </c>
      <c r="E16950" s="16" t="s">
        <v>2251</v>
      </c>
      <c r="G16950" s="16" t="s">
        <v>2252</v>
      </c>
      <c r="H16950" s="16" t="s">
        <v>155</v>
      </c>
      <c r="I16950" s="31">
        <v>-26295</v>
      </c>
      <c r="J16950" s="31"/>
      <c r="K16950" s="32">
        <f>IFERROR((J16950/I16950),0)</f>
        <v>0</v>
      </c>
      <c r="L16950" s="31"/>
      <c r="M16950" s="31"/>
      <c r="N16950" s="39"/>
      <c r="O16950" s="28"/>
      <c r="P16950" s="28"/>
      <c r="Q16950" s="28"/>
      <c r="R16950" s="28"/>
      <c r="S16950" s="25"/>
    </row>
    <row r="16951" spans="2:19" s="16" customFormat="1" outlineLevel="1" x14ac:dyDescent="0.25">
      <c r="B16951" s="47" t="s">
        <v>9287</v>
      </c>
      <c r="C16951" s="47" t="str">
        <f>C16950</f>
        <v>ASIGNACIONES DIRECTAS ANTICIPADAS (5% DEL SGR)</v>
      </c>
      <c r="D16951" s="47"/>
      <c r="E16951" s="47" t="str">
        <f>E16950</f>
        <v>20517</v>
      </c>
      <c r="F16951" s="47"/>
      <c r="G16951" s="47" t="str">
        <f>G16950</f>
        <v xml:space="preserve">PAILITAS                                          </v>
      </c>
      <c r="H16951" s="47" t="s">
        <v>10655</v>
      </c>
      <c r="I16951" s="51">
        <f>SUBTOTAL(9,I16946:I16950)</f>
        <v>462803</v>
      </c>
      <c r="J16951" s="51">
        <f>SUBTOTAL(9,J16946:J16950)</f>
        <v>489098</v>
      </c>
      <c r="K16951" s="49">
        <f>J16951/I16951</f>
        <v>1.0568168313515687</v>
      </c>
      <c r="L16951" s="51">
        <f>SUBTOTAL(9,L16946:L16950)</f>
        <v>86329</v>
      </c>
      <c r="M16951" s="51">
        <f>SUBTOTAL(9,M16946:M16950)</f>
        <v>131474</v>
      </c>
      <c r="N16951" s="50">
        <f>IFERROR((M16951/L16951),"N.A")</f>
        <v>1.5229413059342747</v>
      </c>
      <c r="O16951" s="28"/>
      <c r="P16951" s="28"/>
      <c r="Q16951" s="28"/>
      <c r="R16951" s="28"/>
      <c r="S16951" s="25"/>
    </row>
    <row r="16952" spans="2:19" s="16" customFormat="1" outlineLevel="2" x14ac:dyDescent="0.25">
      <c r="B16952" s="16" t="s">
        <v>5044</v>
      </c>
      <c r="C16952" s="16" t="s">
        <v>4485</v>
      </c>
      <c r="D16952" s="16" t="s">
        <v>115</v>
      </c>
      <c r="E16952" s="16" t="s">
        <v>2254</v>
      </c>
      <c r="G16952" s="16" t="s">
        <v>1606</v>
      </c>
      <c r="H16952" s="16" t="s">
        <v>152</v>
      </c>
      <c r="I16952" s="35">
        <v>1803409</v>
      </c>
      <c r="J16952" s="35">
        <v>1317876.45</v>
      </c>
      <c r="K16952" s="36">
        <f>IFERROR((J16952/I16952),0)</f>
        <v>0.73076958693230432</v>
      </c>
      <c r="L16952" s="35">
        <v>1190192</v>
      </c>
      <c r="M16952" s="35">
        <v>1317876.45</v>
      </c>
      <c r="N16952" s="40">
        <f>M16952/L16952</f>
        <v>1.1072805480124215</v>
      </c>
      <c r="O16952" s="28"/>
      <c r="P16952" s="28"/>
      <c r="Q16952" s="28"/>
      <c r="R16952" s="28"/>
      <c r="S16952" s="25"/>
    </row>
    <row r="16953" spans="2:19" s="16" customFormat="1" outlineLevel="2" x14ac:dyDescent="0.25">
      <c r="B16953" s="16" t="s">
        <v>5044</v>
      </c>
      <c r="C16953" s="16" t="s">
        <v>4485</v>
      </c>
      <c r="D16953" s="16" t="s">
        <v>115</v>
      </c>
      <c r="E16953" s="16" t="s">
        <v>2254</v>
      </c>
      <c r="G16953" s="16" t="s">
        <v>1606</v>
      </c>
      <c r="H16953" s="16" t="s">
        <v>19</v>
      </c>
      <c r="I16953" s="31">
        <v>2188544</v>
      </c>
      <c r="J16953" s="31">
        <v>2188544</v>
      </c>
      <c r="K16953" s="32">
        <f>IFERROR((J16953/I16953),0)</f>
        <v>1</v>
      </c>
      <c r="L16953" s="31"/>
      <c r="M16953" s="31"/>
      <c r="N16953" s="39"/>
      <c r="O16953" s="28"/>
      <c r="P16953" s="28"/>
      <c r="Q16953" s="28"/>
      <c r="R16953" s="28"/>
      <c r="S16953" s="25"/>
    </row>
    <row r="16954" spans="2:19" s="16" customFormat="1" outlineLevel="2" x14ac:dyDescent="0.25">
      <c r="B16954" s="16" t="s">
        <v>5044</v>
      </c>
      <c r="C16954" s="16" t="s">
        <v>4485</v>
      </c>
      <c r="D16954" s="16" t="s">
        <v>115</v>
      </c>
      <c r="E16954" s="16" t="s">
        <v>2254</v>
      </c>
      <c r="G16954" s="16" t="s">
        <v>1606</v>
      </c>
      <c r="H16954" s="16" t="s">
        <v>154</v>
      </c>
      <c r="I16954" s="31">
        <v>11</v>
      </c>
      <c r="J16954" s="31">
        <v>11</v>
      </c>
      <c r="K16954" s="32">
        <f>IFERROR((J16954/I16954),0)</f>
        <v>1</v>
      </c>
      <c r="L16954" s="31"/>
      <c r="M16954" s="31"/>
      <c r="N16954" s="39"/>
      <c r="O16954" s="28"/>
      <c r="P16954" s="28"/>
      <c r="Q16954" s="28"/>
      <c r="R16954" s="28"/>
      <c r="S16954" s="25"/>
    </row>
    <row r="16955" spans="2:19" s="16" customFormat="1" outlineLevel="2" x14ac:dyDescent="0.25">
      <c r="B16955" s="16" t="s">
        <v>5044</v>
      </c>
      <c r="C16955" s="16" t="s">
        <v>4485</v>
      </c>
      <c r="D16955" s="16" t="s">
        <v>115</v>
      </c>
      <c r="E16955" s="16" t="s">
        <v>2254</v>
      </c>
      <c r="G16955" s="16" t="s">
        <v>1606</v>
      </c>
      <c r="H16955" s="16" t="s">
        <v>231</v>
      </c>
      <c r="I16955" s="31">
        <v>283884</v>
      </c>
      <c r="J16955" s="31">
        <v>283884</v>
      </c>
      <c r="K16955" s="32">
        <f>IFERROR((J16955/I16955),0)</f>
        <v>1</v>
      </c>
      <c r="L16955" s="31"/>
      <c r="M16955" s="31"/>
      <c r="N16955" s="39"/>
      <c r="O16955" s="28"/>
      <c r="P16955" s="28"/>
      <c r="Q16955" s="28"/>
      <c r="R16955" s="28"/>
      <c r="S16955" s="25"/>
    </row>
    <row r="16956" spans="2:19" s="16" customFormat="1" outlineLevel="2" x14ac:dyDescent="0.25">
      <c r="B16956" s="16" t="s">
        <v>5044</v>
      </c>
      <c r="C16956" s="16" t="s">
        <v>4485</v>
      </c>
      <c r="D16956" s="16" t="s">
        <v>115</v>
      </c>
      <c r="E16956" s="16" t="s">
        <v>2254</v>
      </c>
      <c r="G16956" s="16" t="s">
        <v>1606</v>
      </c>
      <c r="H16956" s="16" t="s">
        <v>155</v>
      </c>
      <c r="I16956" s="31">
        <v>-360682</v>
      </c>
      <c r="J16956" s="31"/>
      <c r="K16956" s="32">
        <f>IFERROR((J16956/I16956),0)</f>
        <v>0</v>
      </c>
      <c r="L16956" s="31"/>
      <c r="M16956" s="31"/>
      <c r="N16956" s="39"/>
      <c r="O16956" s="28"/>
      <c r="P16956" s="28"/>
      <c r="Q16956" s="28"/>
      <c r="R16956" s="28"/>
      <c r="S16956" s="25"/>
    </row>
    <row r="16957" spans="2:19" s="16" customFormat="1" outlineLevel="1" x14ac:dyDescent="0.25">
      <c r="B16957" s="47" t="s">
        <v>9288</v>
      </c>
      <c r="C16957" s="47" t="str">
        <f>C16956</f>
        <v>ASIGNACIONES DIRECTAS ANTICIPADAS (5% DEL SGR)</v>
      </c>
      <c r="D16957" s="47"/>
      <c r="E16957" s="47" t="str">
        <f>E16956</f>
        <v>20443</v>
      </c>
      <c r="F16957" s="47"/>
      <c r="G16957" s="47" t="str">
        <f>G16956</f>
        <v xml:space="preserve">MANAURE                                           </v>
      </c>
      <c r="H16957" s="47" t="s">
        <v>10655</v>
      </c>
      <c r="I16957" s="51">
        <f>SUBTOTAL(9,I16952:I16956)</f>
        <v>3915166</v>
      </c>
      <c r="J16957" s="51">
        <f>SUBTOTAL(9,J16952:J16956)</f>
        <v>3790315.45</v>
      </c>
      <c r="K16957" s="49">
        <f>J16957/I16957</f>
        <v>0.9681110456108375</v>
      </c>
      <c r="L16957" s="51">
        <f>SUBTOTAL(9,L16952:L16956)</f>
        <v>1190192</v>
      </c>
      <c r="M16957" s="51">
        <f>SUBTOTAL(9,M16952:M16956)</f>
        <v>1317876.45</v>
      </c>
      <c r="N16957" s="50">
        <f>IFERROR((M16957/L16957),"N.A")</f>
        <v>1.1072805480124215</v>
      </c>
      <c r="O16957" s="28"/>
      <c r="P16957" s="28"/>
      <c r="Q16957" s="28"/>
      <c r="R16957" s="28"/>
      <c r="S16957" s="25"/>
    </row>
    <row r="16958" spans="2:19" s="16" customFormat="1" outlineLevel="2" x14ac:dyDescent="0.25">
      <c r="B16958" s="16" t="s">
        <v>5045</v>
      </c>
      <c r="C16958" s="16" t="s">
        <v>4485</v>
      </c>
      <c r="D16958" s="16" t="s">
        <v>115</v>
      </c>
      <c r="E16958" s="16" t="s">
        <v>2256</v>
      </c>
      <c r="G16958" s="16" t="s">
        <v>2257</v>
      </c>
      <c r="H16958" s="16" t="s">
        <v>152</v>
      </c>
      <c r="I16958" s="35">
        <v>29194252197</v>
      </c>
      <c r="J16958" s="35">
        <v>17359706777.23</v>
      </c>
      <c r="K16958" s="36">
        <f>IFERROR((J16958/I16958),0)</f>
        <v>0.59462755408456336</v>
      </c>
      <c r="L16958" s="35">
        <v>19587176243.560005</v>
      </c>
      <c r="M16958" s="35">
        <v>17359706777.23</v>
      </c>
      <c r="N16958" s="40">
        <f>M16958/L16958</f>
        <v>0.88627919417111656</v>
      </c>
      <c r="O16958" s="28"/>
      <c r="P16958" s="28"/>
      <c r="Q16958" s="28"/>
      <c r="R16958" s="28"/>
      <c r="S16958" s="25"/>
    </row>
    <row r="16959" spans="2:19" s="16" customFormat="1" outlineLevel="2" x14ac:dyDescent="0.25">
      <c r="B16959" s="16" t="s">
        <v>5045</v>
      </c>
      <c r="C16959" s="16" t="s">
        <v>4485</v>
      </c>
      <c r="D16959" s="16" t="s">
        <v>115</v>
      </c>
      <c r="E16959" s="16" t="s">
        <v>2256</v>
      </c>
      <c r="G16959" s="16" t="s">
        <v>2257</v>
      </c>
      <c r="H16959" s="16" t="s">
        <v>19</v>
      </c>
      <c r="I16959" s="31">
        <v>39704282418</v>
      </c>
      <c r="J16959" s="31">
        <v>39704282418</v>
      </c>
      <c r="K16959" s="32">
        <f>IFERROR((J16959/I16959),0)</f>
        <v>1</v>
      </c>
      <c r="L16959" s="31"/>
      <c r="M16959" s="31"/>
      <c r="N16959" s="39"/>
      <c r="O16959" s="28"/>
      <c r="P16959" s="28"/>
      <c r="Q16959" s="28"/>
      <c r="R16959" s="28"/>
      <c r="S16959" s="25"/>
    </row>
    <row r="16960" spans="2:19" s="16" customFormat="1" outlineLevel="2" x14ac:dyDescent="0.25">
      <c r="B16960" s="16" t="s">
        <v>5045</v>
      </c>
      <c r="C16960" s="16" t="s">
        <v>4485</v>
      </c>
      <c r="D16960" s="16" t="s">
        <v>115</v>
      </c>
      <c r="E16960" s="16" t="s">
        <v>2256</v>
      </c>
      <c r="G16960" s="16" t="s">
        <v>2257</v>
      </c>
      <c r="H16960" s="16" t="s">
        <v>154</v>
      </c>
      <c r="I16960" s="31">
        <v>180563</v>
      </c>
      <c r="J16960" s="31">
        <v>180563</v>
      </c>
      <c r="K16960" s="32">
        <f>IFERROR((J16960/I16960),0)</f>
        <v>1</v>
      </c>
      <c r="L16960" s="31"/>
      <c r="M16960" s="31"/>
      <c r="N16960" s="39"/>
      <c r="O16960" s="28"/>
      <c r="P16960" s="28"/>
      <c r="Q16960" s="28"/>
      <c r="R16960" s="28"/>
      <c r="S16960" s="25"/>
    </row>
    <row r="16961" spans="2:19" s="16" customFormat="1" outlineLevel="2" x14ac:dyDescent="0.25">
      <c r="B16961" s="16" t="s">
        <v>5045</v>
      </c>
      <c r="C16961" s="16" t="s">
        <v>4485</v>
      </c>
      <c r="D16961" s="16" t="s">
        <v>115</v>
      </c>
      <c r="E16961" s="16" t="s">
        <v>2256</v>
      </c>
      <c r="G16961" s="16" t="s">
        <v>2257</v>
      </c>
      <c r="H16961" s="16" t="s">
        <v>4491</v>
      </c>
      <c r="I16961" s="31">
        <v>30148034</v>
      </c>
      <c r="J16961" s="31">
        <v>30148034</v>
      </c>
      <c r="K16961" s="42"/>
      <c r="L16961" s="31"/>
      <c r="M16961" s="31"/>
      <c r="N16961" s="39"/>
      <c r="O16961" s="28"/>
      <c r="P16961" s="28"/>
      <c r="Q16961" s="28"/>
      <c r="R16961" s="28"/>
      <c r="S16961" s="25"/>
    </row>
    <row r="16962" spans="2:19" s="16" customFormat="1" outlineLevel="2" x14ac:dyDescent="0.25">
      <c r="B16962" s="16" t="s">
        <v>5045</v>
      </c>
      <c r="C16962" s="16" t="s">
        <v>4485</v>
      </c>
      <c r="D16962" s="16" t="s">
        <v>115</v>
      </c>
      <c r="E16962" s="16" t="s">
        <v>2256</v>
      </c>
      <c r="G16962" s="16" t="s">
        <v>2257</v>
      </c>
      <c r="H16962" s="16" t="s">
        <v>231</v>
      </c>
      <c r="I16962" s="31">
        <v>4743675002</v>
      </c>
      <c r="J16962" s="31">
        <v>4743675002</v>
      </c>
      <c r="K16962" s="32">
        <f>IFERROR((J16962/I16962),0)</f>
        <v>1</v>
      </c>
      <c r="L16962" s="31"/>
      <c r="M16962" s="31"/>
      <c r="N16962" s="39"/>
      <c r="O16962" s="28"/>
      <c r="P16962" s="28"/>
      <c r="Q16962" s="28"/>
      <c r="R16962" s="28"/>
      <c r="S16962" s="25"/>
    </row>
    <row r="16963" spans="2:19" s="16" customFormat="1" outlineLevel="2" x14ac:dyDescent="0.25">
      <c r="B16963" s="16" t="s">
        <v>5045</v>
      </c>
      <c r="C16963" s="16" t="s">
        <v>4485</v>
      </c>
      <c r="D16963" s="16" t="s">
        <v>115</v>
      </c>
      <c r="E16963" s="16" t="s">
        <v>2256</v>
      </c>
      <c r="G16963" s="16" t="s">
        <v>2257</v>
      </c>
      <c r="H16963" s="16" t="s">
        <v>155</v>
      </c>
      <c r="I16963" s="31">
        <v>-5838850439</v>
      </c>
      <c r="J16963" s="31"/>
      <c r="K16963" s="32">
        <f>IFERROR((J16963/I16963),0)</f>
        <v>0</v>
      </c>
      <c r="L16963" s="31"/>
      <c r="M16963" s="31"/>
      <c r="N16963" s="39"/>
      <c r="O16963" s="28"/>
      <c r="P16963" s="28"/>
      <c r="Q16963" s="28"/>
      <c r="R16963" s="28"/>
      <c r="S16963" s="25"/>
    </row>
    <row r="16964" spans="2:19" s="16" customFormat="1" outlineLevel="1" x14ac:dyDescent="0.25">
      <c r="B16964" s="47" t="s">
        <v>9289</v>
      </c>
      <c r="C16964" s="47" t="str">
        <f>C16963</f>
        <v>ASIGNACIONES DIRECTAS ANTICIPADAS (5% DEL SGR)</v>
      </c>
      <c r="D16964" s="47"/>
      <c r="E16964" s="47" t="str">
        <f>E16963</f>
        <v>20400</v>
      </c>
      <c r="F16964" s="47"/>
      <c r="G16964" s="47" t="str">
        <f>G16963</f>
        <v xml:space="preserve">LA JAGUA DE IBIRICO                               </v>
      </c>
      <c r="H16964" s="47" t="s">
        <v>10655</v>
      </c>
      <c r="I16964" s="51">
        <f>SUBTOTAL(9,I16958:I16963)</f>
        <v>67833687775</v>
      </c>
      <c r="J16964" s="51">
        <f>SUBTOTAL(9,J16958:J16963)</f>
        <v>61837992794.229996</v>
      </c>
      <c r="K16964" s="49">
        <f>J16964/I16964</f>
        <v>0.91161183804929868</v>
      </c>
      <c r="L16964" s="51">
        <f>SUBTOTAL(9,L16958:L16963)</f>
        <v>19587176243.560005</v>
      </c>
      <c r="M16964" s="51">
        <f>SUBTOTAL(9,M16958:M16963)</f>
        <v>17359706777.23</v>
      </c>
      <c r="N16964" s="50">
        <f>IFERROR((M16964/L16964),"N.A")</f>
        <v>0.88627919417111656</v>
      </c>
      <c r="O16964" s="28"/>
      <c r="P16964" s="28"/>
      <c r="Q16964" s="28"/>
      <c r="R16964" s="28"/>
      <c r="S16964" s="25"/>
    </row>
    <row r="16965" spans="2:19" s="16" customFormat="1" outlineLevel="2" x14ac:dyDescent="0.25">
      <c r="B16965" s="16" t="s">
        <v>5046</v>
      </c>
      <c r="C16965" s="16" t="s">
        <v>4485</v>
      </c>
      <c r="D16965" s="16" t="s">
        <v>115</v>
      </c>
      <c r="E16965" s="16" t="s">
        <v>2259</v>
      </c>
      <c r="G16965" s="16" t="s">
        <v>2260</v>
      </c>
      <c r="H16965" s="16" t="s">
        <v>152</v>
      </c>
      <c r="I16965" s="35">
        <v>728813</v>
      </c>
      <c r="J16965" s="35">
        <v>155436.35999999999</v>
      </c>
      <c r="K16965" s="36">
        <f>IFERROR((J16965/I16965),0)</f>
        <v>0.21327330879114395</v>
      </c>
      <c r="L16965" s="35">
        <v>456435</v>
      </c>
      <c r="M16965" s="35">
        <v>155436.35999999999</v>
      </c>
      <c r="N16965" s="40">
        <f>M16965/L16965</f>
        <v>0.34054434914062243</v>
      </c>
      <c r="O16965" s="28"/>
      <c r="P16965" s="28"/>
      <c r="Q16965" s="28"/>
      <c r="R16965" s="28"/>
      <c r="S16965" s="25"/>
    </row>
    <row r="16966" spans="2:19" s="16" customFormat="1" outlineLevel="2" x14ac:dyDescent="0.25">
      <c r="B16966" s="16" t="s">
        <v>5046</v>
      </c>
      <c r="C16966" s="16" t="s">
        <v>4485</v>
      </c>
      <c r="D16966" s="16" t="s">
        <v>115</v>
      </c>
      <c r="E16966" s="16" t="s">
        <v>2259</v>
      </c>
      <c r="G16966" s="16" t="s">
        <v>2260</v>
      </c>
      <c r="H16966" s="16" t="s">
        <v>19</v>
      </c>
      <c r="I16966" s="31">
        <v>489239</v>
      </c>
      <c r="J16966" s="31">
        <v>489239</v>
      </c>
      <c r="K16966" s="32">
        <f>IFERROR((J16966/I16966),0)</f>
        <v>1</v>
      </c>
      <c r="L16966" s="31"/>
      <c r="M16966" s="31"/>
      <c r="N16966" s="39"/>
      <c r="O16966" s="28"/>
      <c r="P16966" s="28"/>
      <c r="Q16966" s="28"/>
      <c r="R16966" s="28"/>
      <c r="S16966" s="25"/>
    </row>
    <row r="16967" spans="2:19" s="16" customFormat="1" outlineLevel="2" x14ac:dyDescent="0.25">
      <c r="B16967" s="16" t="s">
        <v>5046</v>
      </c>
      <c r="C16967" s="16" t="s">
        <v>4485</v>
      </c>
      <c r="D16967" s="16" t="s">
        <v>115</v>
      </c>
      <c r="E16967" s="16" t="s">
        <v>2259</v>
      </c>
      <c r="G16967" s="16" t="s">
        <v>2260</v>
      </c>
      <c r="H16967" s="16" t="s">
        <v>154</v>
      </c>
      <c r="I16967" s="31">
        <v>5</v>
      </c>
      <c r="J16967" s="31">
        <v>5</v>
      </c>
      <c r="K16967" s="32">
        <f>IFERROR((J16967/I16967),0)</f>
        <v>1</v>
      </c>
      <c r="L16967" s="31"/>
      <c r="M16967" s="31"/>
      <c r="N16967" s="39"/>
      <c r="O16967" s="28"/>
      <c r="P16967" s="28"/>
      <c r="Q16967" s="28"/>
      <c r="R16967" s="28"/>
      <c r="S16967" s="25"/>
    </row>
    <row r="16968" spans="2:19" s="16" customFormat="1" outlineLevel="2" x14ac:dyDescent="0.25">
      <c r="B16968" s="16" t="s">
        <v>5046</v>
      </c>
      <c r="C16968" s="16" t="s">
        <v>4485</v>
      </c>
      <c r="D16968" s="16" t="s">
        <v>115</v>
      </c>
      <c r="E16968" s="16" t="s">
        <v>2259</v>
      </c>
      <c r="G16968" s="16" t="s">
        <v>2260</v>
      </c>
      <c r="H16968" s="16" t="s">
        <v>4491</v>
      </c>
      <c r="I16968" s="31">
        <v>19598</v>
      </c>
      <c r="J16968" s="31">
        <v>19598</v>
      </c>
      <c r="K16968" s="42"/>
      <c r="L16968" s="31"/>
      <c r="M16968" s="31"/>
      <c r="N16968" s="39"/>
      <c r="O16968" s="28"/>
      <c r="P16968" s="28"/>
      <c r="Q16968" s="28"/>
      <c r="R16968" s="28"/>
      <c r="S16968" s="25"/>
    </row>
    <row r="16969" spans="2:19" s="16" customFormat="1" outlineLevel="2" x14ac:dyDescent="0.25">
      <c r="B16969" s="16" t="s">
        <v>5046</v>
      </c>
      <c r="C16969" s="16" t="s">
        <v>4485</v>
      </c>
      <c r="D16969" s="16" t="s">
        <v>115</v>
      </c>
      <c r="E16969" s="16" t="s">
        <v>2259</v>
      </c>
      <c r="G16969" s="16" t="s">
        <v>2260</v>
      </c>
      <c r="H16969" s="16" t="s">
        <v>231</v>
      </c>
      <c r="I16969" s="31">
        <v>103355</v>
      </c>
      <c r="J16969" s="31">
        <v>103355</v>
      </c>
      <c r="K16969" s="32">
        <f>IFERROR((J16969/I16969),0)</f>
        <v>1</v>
      </c>
      <c r="L16969" s="31"/>
      <c r="M16969" s="31"/>
      <c r="N16969" s="39"/>
      <c r="O16969" s="28"/>
      <c r="P16969" s="28"/>
      <c r="Q16969" s="28"/>
      <c r="R16969" s="28"/>
      <c r="S16969" s="25"/>
    </row>
    <row r="16970" spans="2:19" s="16" customFormat="1" outlineLevel="2" x14ac:dyDescent="0.25">
      <c r="B16970" s="16" t="s">
        <v>5046</v>
      </c>
      <c r="C16970" s="16" t="s">
        <v>4485</v>
      </c>
      <c r="D16970" s="16" t="s">
        <v>115</v>
      </c>
      <c r="E16970" s="16" t="s">
        <v>2259</v>
      </c>
      <c r="G16970" s="16" t="s">
        <v>2260</v>
      </c>
      <c r="H16970" s="16" t="s">
        <v>155</v>
      </c>
      <c r="I16970" s="31">
        <v>-145763</v>
      </c>
      <c r="J16970" s="31"/>
      <c r="K16970" s="32">
        <f>IFERROR((J16970/I16970),0)</f>
        <v>0</v>
      </c>
      <c r="L16970" s="31"/>
      <c r="M16970" s="31"/>
      <c r="N16970" s="39"/>
      <c r="O16970" s="28"/>
      <c r="P16970" s="28"/>
      <c r="Q16970" s="28"/>
      <c r="R16970" s="28"/>
      <c r="S16970" s="25"/>
    </row>
    <row r="16971" spans="2:19" s="16" customFormat="1" outlineLevel="1" x14ac:dyDescent="0.25">
      <c r="B16971" s="47" t="s">
        <v>9290</v>
      </c>
      <c r="C16971" s="47" t="str">
        <f>C16970</f>
        <v>ASIGNACIONES DIRECTAS ANTICIPADAS (5% DEL SGR)</v>
      </c>
      <c r="D16971" s="47"/>
      <c r="E16971" s="47" t="str">
        <f>E16970</f>
        <v>20383</v>
      </c>
      <c r="F16971" s="47"/>
      <c r="G16971" s="47" t="str">
        <f>G16970</f>
        <v xml:space="preserve">LA GLORIA                                         </v>
      </c>
      <c r="H16971" s="47" t="s">
        <v>10655</v>
      </c>
      <c r="I16971" s="51">
        <f>SUBTOTAL(9,I16965:I16970)</f>
        <v>1195247</v>
      </c>
      <c r="J16971" s="51">
        <f>SUBTOTAL(9,J16965:J16970)</f>
        <v>767633.36</v>
      </c>
      <c r="K16971" s="49">
        <f>J16971/I16971</f>
        <v>0.64223826539619011</v>
      </c>
      <c r="L16971" s="51">
        <f>SUBTOTAL(9,L16965:L16970)</f>
        <v>456435</v>
      </c>
      <c r="M16971" s="51">
        <f>SUBTOTAL(9,M16965:M16970)</f>
        <v>155436.35999999999</v>
      </c>
      <c r="N16971" s="50">
        <f>IFERROR((M16971/L16971),"N.A")</f>
        <v>0.34054434914062243</v>
      </c>
      <c r="O16971" s="28"/>
      <c r="P16971" s="28"/>
      <c r="Q16971" s="28"/>
      <c r="R16971" s="28"/>
      <c r="S16971" s="25"/>
    </row>
    <row r="16972" spans="2:19" s="16" customFormat="1" outlineLevel="2" x14ac:dyDescent="0.25">
      <c r="B16972" s="16" t="s">
        <v>5047</v>
      </c>
      <c r="C16972" s="16" t="s">
        <v>4485</v>
      </c>
      <c r="D16972" s="16" t="s">
        <v>115</v>
      </c>
      <c r="E16972" s="16" t="s">
        <v>2265</v>
      </c>
      <c r="G16972" s="16" t="s">
        <v>2266</v>
      </c>
      <c r="H16972" s="16" t="s">
        <v>152</v>
      </c>
      <c r="I16972" s="35">
        <v>68095434</v>
      </c>
      <c r="J16972" s="35">
        <v>53782226.969999999</v>
      </c>
      <c r="K16972" s="36">
        <f>IFERROR((J16972/I16972),0)</f>
        <v>0.78980665531847549</v>
      </c>
      <c r="L16972" s="35">
        <v>43895059.140000001</v>
      </c>
      <c r="M16972" s="35">
        <v>53782226.969999999</v>
      </c>
      <c r="N16972" s="40">
        <f>M16972/L16972</f>
        <v>1.2252455748713225</v>
      </c>
      <c r="O16972" s="28"/>
      <c r="P16972" s="28"/>
      <c r="Q16972" s="28"/>
      <c r="R16972" s="28"/>
      <c r="S16972" s="25"/>
    </row>
    <row r="16973" spans="2:19" s="16" customFormat="1" outlineLevel="2" x14ac:dyDescent="0.25">
      <c r="B16973" s="16" t="s">
        <v>5047</v>
      </c>
      <c r="C16973" s="16" t="s">
        <v>4485</v>
      </c>
      <c r="D16973" s="16" t="s">
        <v>115</v>
      </c>
      <c r="E16973" s="16" t="s">
        <v>2265</v>
      </c>
      <c r="G16973" s="16" t="s">
        <v>2266</v>
      </c>
      <c r="H16973" s="16" t="s">
        <v>19</v>
      </c>
      <c r="I16973" s="31">
        <v>181632602</v>
      </c>
      <c r="J16973" s="31">
        <v>181632602</v>
      </c>
      <c r="K16973" s="32">
        <f>IFERROR((J16973/I16973),0)</f>
        <v>1</v>
      </c>
      <c r="L16973" s="31"/>
      <c r="M16973" s="31"/>
      <c r="N16973" s="39"/>
      <c r="O16973" s="28"/>
      <c r="P16973" s="28"/>
      <c r="Q16973" s="28"/>
      <c r="R16973" s="28"/>
      <c r="S16973" s="25"/>
    </row>
    <row r="16974" spans="2:19" s="16" customFormat="1" outlineLevel="2" x14ac:dyDescent="0.25">
      <c r="B16974" s="16" t="s">
        <v>5047</v>
      </c>
      <c r="C16974" s="16" t="s">
        <v>4485</v>
      </c>
      <c r="D16974" s="16" t="s">
        <v>115</v>
      </c>
      <c r="E16974" s="16" t="s">
        <v>2265</v>
      </c>
      <c r="G16974" s="16" t="s">
        <v>2266</v>
      </c>
      <c r="H16974" s="16" t="s">
        <v>154</v>
      </c>
      <c r="I16974" s="31">
        <v>421</v>
      </c>
      <c r="J16974" s="31">
        <v>421</v>
      </c>
      <c r="K16974" s="32">
        <f>IFERROR((J16974/I16974),0)</f>
        <v>1</v>
      </c>
      <c r="L16974" s="31"/>
      <c r="M16974" s="31"/>
      <c r="N16974" s="39"/>
      <c r="O16974" s="28"/>
      <c r="P16974" s="28"/>
      <c r="Q16974" s="28"/>
      <c r="R16974" s="28"/>
      <c r="S16974" s="25"/>
    </row>
    <row r="16975" spans="2:19" s="16" customFormat="1" outlineLevel="2" x14ac:dyDescent="0.25">
      <c r="B16975" s="16" t="s">
        <v>5047</v>
      </c>
      <c r="C16975" s="16" t="s">
        <v>4485</v>
      </c>
      <c r="D16975" s="16" t="s">
        <v>115</v>
      </c>
      <c r="E16975" s="16" t="s">
        <v>2265</v>
      </c>
      <c r="G16975" s="16" t="s">
        <v>2266</v>
      </c>
      <c r="H16975" s="16" t="s">
        <v>4491</v>
      </c>
      <c r="I16975" s="31">
        <v>531758</v>
      </c>
      <c r="J16975" s="31">
        <v>531758</v>
      </c>
      <c r="K16975" s="42"/>
      <c r="L16975" s="31"/>
      <c r="M16975" s="31"/>
      <c r="N16975" s="39"/>
      <c r="O16975" s="28"/>
      <c r="P16975" s="28"/>
      <c r="Q16975" s="28"/>
      <c r="R16975" s="28"/>
      <c r="S16975" s="25"/>
    </row>
    <row r="16976" spans="2:19" s="16" customFormat="1" outlineLevel="2" x14ac:dyDescent="0.25">
      <c r="B16976" s="16" t="s">
        <v>5047</v>
      </c>
      <c r="C16976" s="16" t="s">
        <v>4485</v>
      </c>
      <c r="D16976" s="16" t="s">
        <v>115</v>
      </c>
      <c r="E16976" s="16" t="s">
        <v>2265</v>
      </c>
      <c r="G16976" s="16" t="s">
        <v>2266</v>
      </c>
      <c r="H16976" s="16" t="s">
        <v>231</v>
      </c>
      <c r="I16976" s="31">
        <v>10094814</v>
      </c>
      <c r="J16976" s="31">
        <v>10094814</v>
      </c>
      <c r="K16976" s="32">
        <f>IFERROR((J16976/I16976),0)</f>
        <v>1</v>
      </c>
      <c r="L16976" s="31"/>
      <c r="M16976" s="31"/>
      <c r="N16976" s="39"/>
      <c r="O16976" s="28"/>
      <c r="P16976" s="28"/>
      <c r="Q16976" s="28"/>
      <c r="R16976" s="28"/>
      <c r="S16976" s="25"/>
    </row>
    <row r="16977" spans="2:19" s="16" customFormat="1" outlineLevel="2" x14ac:dyDescent="0.25">
      <c r="B16977" s="16" t="s">
        <v>5047</v>
      </c>
      <c r="C16977" s="16" t="s">
        <v>4485</v>
      </c>
      <c r="D16977" s="16" t="s">
        <v>115</v>
      </c>
      <c r="E16977" s="16" t="s">
        <v>2265</v>
      </c>
      <c r="G16977" s="16" t="s">
        <v>2266</v>
      </c>
      <c r="H16977" s="16" t="s">
        <v>155</v>
      </c>
      <c r="I16977" s="31">
        <v>-13619087</v>
      </c>
      <c r="J16977" s="31"/>
      <c r="K16977" s="32">
        <f>IFERROR((J16977/I16977),0)</f>
        <v>0</v>
      </c>
      <c r="L16977" s="31"/>
      <c r="M16977" s="31"/>
      <c r="N16977" s="39"/>
      <c r="O16977" s="28"/>
      <c r="P16977" s="28"/>
      <c r="Q16977" s="28"/>
      <c r="R16977" s="28"/>
      <c r="S16977" s="25"/>
    </row>
    <row r="16978" spans="2:19" s="16" customFormat="1" outlineLevel="1" x14ac:dyDescent="0.25">
      <c r="B16978" s="47" t="s">
        <v>9291</v>
      </c>
      <c r="C16978" s="47" t="str">
        <f>C16977</f>
        <v>ASIGNACIONES DIRECTAS ANTICIPADAS (5% DEL SGR)</v>
      </c>
      <c r="D16978" s="47"/>
      <c r="E16978" s="47" t="str">
        <f>E16977</f>
        <v>20295</v>
      </c>
      <c r="F16978" s="47"/>
      <c r="G16978" s="47" t="str">
        <f>G16977</f>
        <v xml:space="preserve">GAMARRA                                           </v>
      </c>
      <c r="H16978" s="47" t="s">
        <v>10655</v>
      </c>
      <c r="I16978" s="51">
        <f>SUBTOTAL(9,I16972:I16977)</f>
        <v>246735942</v>
      </c>
      <c r="J16978" s="51">
        <f>SUBTOTAL(9,J16972:J16977)</f>
        <v>246041821.97</v>
      </c>
      <c r="K16978" s="49">
        <f>J16978/I16978</f>
        <v>0.99718678995701404</v>
      </c>
      <c r="L16978" s="51">
        <f>SUBTOTAL(9,L16972:L16977)</f>
        <v>43895059.140000001</v>
      </c>
      <c r="M16978" s="51">
        <f>SUBTOTAL(9,M16972:M16977)</f>
        <v>53782226.969999999</v>
      </c>
      <c r="N16978" s="50">
        <f>IFERROR((M16978/L16978),"N.A")</f>
        <v>1.2252455748713225</v>
      </c>
      <c r="O16978" s="28"/>
      <c r="P16978" s="28"/>
      <c r="Q16978" s="28"/>
      <c r="R16978" s="28"/>
      <c r="S16978" s="25"/>
    </row>
    <row r="16979" spans="2:19" s="16" customFormat="1" outlineLevel="2" x14ac:dyDescent="0.25">
      <c r="B16979" s="16" t="s">
        <v>5048</v>
      </c>
      <c r="C16979" s="16" t="s">
        <v>4485</v>
      </c>
      <c r="D16979" s="16" t="s">
        <v>115</v>
      </c>
      <c r="E16979" s="16" t="s">
        <v>2268</v>
      </c>
      <c r="G16979" s="16" t="s">
        <v>2269</v>
      </c>
      <c r="H16979" s="16" t="s">
        <v>152</v>
      </c>
      <c r="I16979" s="35">
        <v>15633890363</v>
      </c>
      <c r="J16979" s="35">
        <v>1806739354.6100001</v>
      </c>
      <c r="K16979" s="36">
        <f>IFERROR((J16979/I16979),0)</f>
        <v>0.11556556382702581</v>
      </c>
      <c r="L16979" s="35">
        <v>10404861540.33</v>
      </c>
      <c r="M16979" s="35">
        <v>1806739354.6100001</v>
      </c>
      <c r="N16979" s="40">
        <f>M16979/L16979</f>
        <v>0.17364376715701088</v>
      </c>
      <c r="O16979" s="28"/>
      <c r="P16979" s="28"/>
      <c r="Q16979" s="28"/>
      <c r="R16979" s="28"/>
      <c r="S16979" s="25"/>
    </row>
    <row r="16980" spans="2:19" s="16" customFormat="1" outlineLevel="2" x14ac:dyDescent="0.25">
      <c r="B16980" s="16" t="s">
        <v>5048</v>
      </c>
      <c r="C16980" s="16" t="s">
        <v>4485</v>
      </c>
      <c r="D16980" s="16" t="s">
        <v>115</v>
      </c>
      <c r="E16980" s="16" t="s">
        <v>2268</v>
      </c>
      <c r="G16980" s="16" t="s">
        <v>2269</v>
      </c>
      <c r="H16980" s="16" t="s">
        <v>19</v>
      </c>
      <c r="I16980" s="31">
        <v>11240528251</v>
      </c>
      <c r="J16980" s="31">
        <v>11240528251</v>
      </c>
      <c r="K16980" s="32">
        <f>IFERROR((J16980/I16980),0)</f>
        <v>1</v>
      </c>
      <c r="L16980" s="31"/>
      <c r="M16980" s="31"/>
      <c r="N16980" s="39"/>
      <c r="O16980" s="28"/>
      <c r="P16980" s="28"/>
      <c r="Q16980" s="28"/>
      <c r="R16980" s="28"/>
      <c r="S16980" s="25"/>
    </row>
    <row r="16981" spans="2:19" s="16" customFormat="1" outlineLevel="2" x14ac:dyDescent="0.25">
      <c r="B16981" s="16" t="s">
        <v>5048</v>
      </c>
      <c r="C16981" s="16" t="s">
        <v>4485</v>
      </c>
      <c r="D16981" s="16" t="s">
        <v>115</v>
      </c>
      <c r="E16981" s="16" t="s">
        <v>2268</v>
      </c>
      <c r="G16981" s="16" t="s">
        <v>2269</v>
      </c>
      <c r="H16981" s="16" t="s">
        <v>154</v>
      </c>
      <c r="I16981" s="31">
        <v>96694</v>
      </c>
      <c r="J16981" s="31">
        <v>96694</v>
      </c>
      <c r="K16981" s="32">
        <f>IFERROR((J16981/I16981),0)</f>
        <v>1</v>
      </c>
      <c r="L16981" s="31"/>
      <c r="M16981" s="31"/>
      <c r="N16981" s="39"/>
      <c r="O16981" s="28"/>
      <c r="P16981" s="28"/>
      <c r="Q16981" s="28"/>
      <c r="R16981" s="28"/>
      <c r="S16981" s="25"/>
    </row>
    <row r="16982" spans="2:19" s="16" customFormat="1" outlineLevel="2" x14ac:dyDescent="0.25">
      <c r="B16982" s="16" t="s">
        <v>5048</v>
      </c>
      <c r="C16982" s="16" t="s">
        <v>4485</v>
      </c>
      <c r="D16982" s="16" t="s">
        <v>115</v>
      </c>
      <c r="E16982" s="16" t="s">
        <v>2268</v>
      </c>
      <c r="G16982" s="16" t="s">
        <v>2269</v>
      </c>
      <c r="H16982" s="16" t="s">
        <v>4491</v>
      </c>
      <c r="I16982" s="31">
        <v>521773917</v>
      </c>
      <c r="J16982" s="31">
        <v>521773917</v>
      </c>
      <c r="K16982" s="42"/>
      <c r="L16982" s="31"/>
      <c r="M16982" s="31"/>
      <c r="N16982" s="39"/>
      <c r="O16982" s="28"/>
      <c r="P16982" s="28"/>
      <c r="Q16982" s="28"/>
      <c r="R16982" s="28"/>
      <c r="S16982" s="25"/>
    </row>
    <row r="16983" spans="2:19" s="16" customFormat="1" outlineLevel="2" x14ac:dyDescent="0.25">
      <c r="B16983" s="16" t="s">
        <v>5048</v>
      </c>
      <c r="C16983" s="16" t="s">
        <v>4485</v>
      </c>
      <c r="D16983" s="16" t="s">
        <v>115</v>
      </c>
      <c r="E16983" s="16" t="s">
        <v>2268</v>
      </c>
      <c r="G16983" s="16" t="s">
        <v>2269</v>
      </c>
      <c r="H16983" s="16" t="s">
        <v>231</v>
      </c>
      <c r="I16983" s="31">
        <v>2501275297</v>
      </c>
      <c r="J16983" s="31">
        <v>2501275297</v>
      </c>
      <c r="K16983" s="32">
        <f>IFERROR((J16983/I16983),0)</f>
        <v>1</v>
      </c>
      <c r="L16983" s="31"/>
      <c r="M16983" s="31"/>
      <c r="N16983" s="39"/>
      <c r="O16983" s="28"/>
      <c r="P16983" s="28"/>
      <c r="Q16983" s="28"/>
      <c r="R16983" s="28"/>
      <c r="S16983" s="25"/>
    </row>
    <row r="16984" spans="2:19" s="16" customFormat="1" outlineLevel="2" x14ac:dyDescent="0.25">
      <c r="B16984" s="16" t="s">
        <v>5048</v>
      </c>
      <c r="C16984" s="16" t="s">
        <v>4485</v>
      </c>
      <c r="D16984" s="16" t="s">
        <v>115</v>
      </c>
      <c r="E16984" s="16" t="s">
        <v>2268</v>
      </c>
      <c r="G16984" s="16" t="s">
        <v>2269</v>
      </c>
      <c r="H16984" s="16" t="s">
        <v>155</v>
      </c>
      <c r="I16984" s="31">
        <v>-3126778073</v>
      </c>
      <c r="J16984" s="31"/>
      <c r="K16984" s="32">
        <f>IFERROR((J16984/I16984),0)</f>
        <v>0</v>
      </c>
      <c r="L16984" s="31"/>
      <c r="M16984" s="31"/>
      <c r="N16984" s="39"/>
      <c r="O16984" s="28"/>
      <c r="P16984" s="28"/>
      <c r="Q16984" s="28"/>
      <c r="R16984" s="28"/>
      <c r="S16984" s="25"/>
    </row>
    <row r="16985" spans="2:19" s="16" customFormat="1" outlineLevel="1" x14ac:dyDescent="0.25">
      <c r="B16985" s="47" t="s">
        <v>9292</v>
      </c>
      <c r="C16985" s="47" t="str">
        <f>C16984</f>
        <v>ASIGNACIONES DIRECTAS ANTICIPADAS (5% DEL SGR)</v>
      </c>
      <c r="D16985" s="47"/>
      <c r="E16985" s="47" t="str">
        <f>E16984</f>
        <v>20250</v>
      </c>
      <c r="F16985" s="47"/>
      <c r="G16985" s="47" t="str">
        <f>G16984</f>
        <v xml:space="preserve">EL PASO                                           </v>
      </c>
      <c r="H16985" s="47" t="s">
        <v>10655</v>
      </c>
      <c r="I16985" s="51">
        <f>SUBTOTAL(9,I16979:I16984)</f>
        <v>26770786449</v>
      </c>
      <c r="J16985" s="51">
        <f>SUBTOTAL(9,J16979:J16984)</f>
        <v>16070413513.610001</v>
      </c>
      <c r="K16985" s="49">
        <f>J16985/I16985</f>
        <v>0.60029665337718519</v>
      </c>
      <c r="L16985" s="51">
        <f>SUBTOTAL(9,L16979:L16984)</f>
        <v>10404861540.33</v>
      </c>
      <c r="M16985" s="51">
        <f>SUBTOTAL(9,M16979:M16984)</f>
        <v>1806739354.6100001</v>
      </c>
      <c r="N16985" s="50">
        <f>IFERROR((M16985/L16985),"N.A")</f>
        <v>0.17364376715701088</v>
      </c>
      <c r="O16985" s="28"/>
      <c r="P16985" s="28"/>
      <c r="Q16985" s="28"/>
      <c r="R16985" s="28"/>
      <c r="S16985" s="25"/>
    </row>
    <row r="16986" spans="2:19" s="16" customFormat="1" outlineLevel="2" x14ac:dyDescent="0.25">
      <c r="B16986" s="16" t="s">
        <v>5049</v>
      </c>
      <c r="C16986" s="16" t="s">
        <v>4485</v>
      </c>
      <c r="D16986" s="16" t="s">
        <v>115</v>
      </c>
      <c r="E16986" s="16" t="s">
        <v>2271</v>
      </c>
      <c r="G16986" s="16" t="s">
        <v>2272</v>
      </c>
      <c r="H16986" s="16" t="s">
        <v>152</v>
      </c>
      <c r="I16986" s="35">
        <v>4417823</v>
      </c>
      <c r="J16986" s="35">
        <v>1908874.17</v>
      </c>
      <c r="K16986" s="36">
        <f>IFERROR((J16986/I16986),0)</f>
        <v>0.43208480059069815</v>
      </c>
      <c r="L16986" s="35">
        <v>2844867</v>
      </c>
      <c r="M16986" s="35">
        <v>1908874.17</v>
      </c>
      <c r="N16986" s="40">
        <f>M16986/L16986</f>
        <v>0.67098889684473828</v>
      </c>
      <c r="O16986" s="28"/>
      <c r="P16986" s="28"/>
      <c r="Q16986" s="28"/>
      <c r="R16986" s="28"/>
      <c r="S16986" s="25"/>
    </row>
    <row r="16987" spans="2:19" s="16" customFormat="1" outlineLevel="2" x14ac:dyDescent="0.25">
      <c r="B16987" s="16" t="s">
        <v>5049</v>
      </c>
      <c r="C16987" s="16" t="s">
        <v>4485</v>
      </c>
      <c r="D16987" s="16" t="s">
        <v>115</v>
      </c>
      <c r="E16987" s="16" t="s">
        <v>2271</v>
      </c>
      <c r="G16987" s="16" t="s">
        <v>2272</v>
      </c>
      <c r="H16987" s="16" t="s">
        <v>19</v>
      </c>
      <c r="I16987" s="31">
        <v>7861582</v>
      </c>
      <c r="J16987" s="31">
        <v>7861582</v>
      </c>
      <c r="K16987" s="32">
        <f>IFERROR((J16987/I16987),0)</f>
        <v>1</v>
      </c>
      <c r="L16987" s="31"/>
      <c r="M16987" s="31"/>
      <c r="N16987" s="39"/>
      <c r="O16987" s="28"/>
      <c r="P16987" s="28"/>
      <c r="Q16987" s="28"/>
      <c r="R16987" s="28"/>
      <c r="S16987" s="25"/>
    </row>
    <row r="16988" spans="2:19" s="16" customFormat="1" outlineLevel="2" x14ac:dyDescent="0.25">
      <c r="B16988" s="16" t="s">
        <v>5049</v>
      </c>
      <c r="C16988" s="16" t="s">
        <v>4485</v>
      </c>
      <c r="D16988" s="16" t="s">
        <v>115</v>
      </c>
      <c r="E16988" s="16" t="s">
        <v>2271</v>
      </c>
      <c r="G16988" s="16" t="s">
        <v>2272</v>
      </c>
      <c r="H16988" s="16" t="s">
        <v>154</v>
      </c>
      <c r="I16988" s="31">
        <v>27</v>
      </c>
      <c r="J16988" s="31">
        <v>27</v>
      </c>
      <c r="K16988" s="32">
        <f>IFERROR((J16988/I16988),0)</f>
        <v>1</v>
      </c>
      <c r="L16988" s="31"/>
      <c r="M16988" s="31"/>
      <c r="N16988" s="39"/>
      <c r="O16988" s="28"/>
      <c r="P16988" s="28"/>
      <c r="Q16988" s="28"/>
      <c r="R16988" s="28"/>
      <c r="S16988" s="25"/>
    </row>
    <row r="16989" spans="2:19" s="16" customFormat="1" outlineLevel="2" x14ac:dyDescent="0.25">
      <c r="B16989" s="16" t="s">
        <v>5049</v>
      </c>
      <c r="C16989" s="16" t="s">
        <v>4485</v>
      </c>
      <c r="D16989" s="16" t="s">
        <v>115</v>
      </c>
      <c r="E16989" s="16" t="s">
        <v>2271</v>
      </c>
      <c r="G16989" s="16" t="s">
        <v>2272</v>
      </c>
      <c r="H16989" s="16" t="s">
        <v>4491</v>
      </c>
      <c r="I16989" s="31">
        <v>922153</v>
      </c>
      <c r="J16989" s="31">
        <v>922153</v>
      </c>
      <c r="K16989" s="42"/>
      <c r="L16989" s="31"/>
      <c r="M16989" s="31"/>
      <c r="N16989" s="39"/>
      <c r="O16989" s="28"/>
      <c r="P16989" s="28"/>
      <c r="Q16989" s="28"/>
      <c r="R16989" s="28"/>
      <c r="S16989" s="25"/>
    </row>
    <row r="16990" spans="2:19" s="16" customFormat="1" outlineLevel="2" x14ac:dyDescent="0.25">
      <c r="B16990" s="16" t="s">
        <v>5049</v>
      </c>
      <c r="C16990" s="16" t="s">
        <v>4485</v>
      </c>
      <c r="D16990" s="16" t="s">
        <v>115</v>
      </c>
      <c r="E16990" s="16" t="s">
        <v>2271</v>
      </c>
      <c r="G16990" s="16" t="s">
        <v>2272</v>
      </c>
      <c r="H16990" s="16" t="s">
        <v>231</v>
      </c>
      <c r="I16990" s="31">
        <v>662671</v>
      </c>
      <c r="J16990" s="31">
        <v>662671</v>
      </c>
      <c r="K16990" s="32">
        <f>IFERROR((J16990/I16990),0)</f>
        <v>1</v>
      </c>
      <c r="L16990" s="31"/>
      <c r="M16990" s="31"/>
      <c r="N16990" s="39"/>
      <c r="O16990" s="28"/>
      <c r="P16990" s="28"/>
      <c r="Q16990" s="28"/>
      <c r="R16990" s="28"/>
      <c r="S16990" s="25"/>
    </row>
    <row r="16991" spans="2:19" s="16" customFormat="1" outlineLevel="2" x14ac:dyDescent="0.25">
      <c r="B16991" s="16" t="s">
        <v>5049</v>
      </c>
      <c r="C16991" s="16" t="s">
        <v>4485</v>
      </c>
      <c r="D16991" s="16" t="s">
        <v>115</v>
      </c>
      <c r="E16991" s="16" t="s">
        <v>2271</v>
      </c>
      <c r="G16991" s="16" t="s">
        <v>2272</v>
      </c>
      <c r="H16991" s="16" t="s">
        <v>155</v>
      </c>
      <c r="I16991" s="31">
        <v>-883565</v>
      </c>
      <c r="J16991" s="31"/>
      <c r="K16991" s="32">
        <f>IFERROR((J16991/I16991),0)</f>
        <v>0</v>
      </c>
      <c r="L16991" s="31"/>
      <c r="M16991" s="31"/>
      <c r="N16991" s="39"/>
      <c r="O16991" s="28"/>
      <c r="P16991" s="28"/>
      <c r="Q16991" s="28"/>
      <c r="R16991" s="28"/>
      <c r="S16991" s="25"/>
    </row>
    <row r="16992" spans="2:19" s="16" customFormat="1" outlineLevel="1" x14ac:dyDescent="0.25">
      <c r="B16992" s="47" t="s">
        <v>9293</v>
      </c>
      <c r="C16992" s="47" t="str">
        <f>C16991</f>
        <v>ASIGNACIONES DIRECTAS ANTICIPADAS (5% DEL SGR)</v>
      </c>
      <c r="D16992" s="47"/>
      <c r="E16992" s="47" t="str">
        <f>E16991</f>
        <v>20238</v>
      </c>
      <c r="F16992" s="47"/>
      <c r="G16992" s="47" t="str">
        <f>G16991</f>
        <v xml:space="preserve">EL COPEY                                          </v>
      </c>
      <c r="H16992" s="47" t="s">
        <v>10655</v>
      </c>
      <c r="I16992" s="51">
        <f>SUBTOTAL(9,I16986:I16991)</f>
        <v>12980691</v>
      </c>
      <c r="J16992" s="51">
        <f>SUBTOTAL(9,J16986:J16991)</f>
        <v>11355307.17</v>
      </c>
      <c r="K16992" s="49">
        <f>J16992/I16992</f>
        <v>0.87478449105675493</v>
      </c>
      <c r="L16992" s="51">
        <f>SUBTOTAL(9,L16986:L16991)</f>
        <v>2844867</v>
      </c>
      <c r="M16992" s="51">
        <f>SUBTOTAL(9,M16986:M16991)</f>
        <v>1908874.17</v>
      </c>
      <c r="N16992" s="50">
        <f>IFERROR((M16992/L16992),"N.A")</f>
        <v>0.67098889684473828</v>
      </c>
      <c r="O16992" s="28"/>
      <c r="P16992" s="28"/>
      <c r="Q16992" s="28"/>
      <c r="R16992" s="28"/>
      <c r="S16992" s="25"/>
    </row>
    <row r="16993" spans="2:19" s="16" customFormat="1" outlineLevel="2" x14ac:dyDescent="0.25">
      <c r="B16993" s="16" t="s">
        <v>5050</v>
      </c>
      <c r="C16993" s="16" t="s">
        <v>4485</v>
      </c>
      <c r="D16993" s="16" t="s">
        <v>115</v>
      </c>
      <c r="E16993" s="16" t="s">
        <v>2274</v>
      </c>
      <c r="G16993" s="16" t="s">
        <v>2275</v>
      </c>
      <c r="H16993" s="16" t="s">
        <v>152</v>
      </c>
      <c r="I16993" s="35">
        <v>1576731</v>
      </c>
      <c r="J16993" s="35">
        <v>924200.3</v>
      </c>
      <c r="K16993" s="36">
        <f>IFERROR((J16993/I16993),0)</f>
        <v>0.5861496349091887</v>
      </c>
      <c r="L16993" s="35">
        <v>1048268</v>
      </c>
      <c r="M16993" s="35">
        <v>924200.3</v>
      </c>
      <c r="N16993" s="40">
        <f>M16993/L16993</f>
        <v>0.88164505641687052</v>
      </c>
      <c r="O16993" s="28"/>
      <c r="P16993" s="28"/>
      <c r="Q16993" s="28"/>
      <c r="R16993" s="28"/>
      <c r="S16993" s="25"/>
    </row>
    <row r="16994" spans="2:19" s="16" customFormat="1" outlineLevel="2" x14ac:dyDescent="0.25">
      <c r="B16994" s="16" t="s">
        <v>5050</v>
      </c>
      <c r="C16994" s="16" t="s">
        <v>4485</v>
      </c>
      <c r="D16994" s="16" t="s">
        <v>115</v>
      </c>
      <c r="E16994" s="16" t="s">
        <v>2274</v>
      </c>
      <c r="G16994" s="16" t="s">
        <v>2275</v>
      </c>
      <c r="H16994" s="16" t="s">
        <v>19</v>
      </c>
      <c r="I16994" s="31">
        <v>3199795</v>
      </c>
      <c r="J16994" s="31">
        <v>3199795</v>
      </c>
      <c r="K16994" s="32">
        <f>IFERROR((J16994/I16994),0)</f>
        <v>1</v>
      </c>
      <c r="L16994" s="31"/>
      <c r="M16994" s="31"/>
      <c r="N16994" s="39"/>
      <c r="O16994" s="28"/>
      <c r="P16994" s="28"/>
      <c r="Q16994" s="28"/>
      <c r="R16994" s="28"/>
      <c r="S16994" s="25"/>
    </row>
    <row r="16995" spans="2:19" s="16" customFormat="1" outlineLevel="2" x14ac:dyDescent="0.25">
      <c r="B16995" s="16" t="s">
        <v>5050</v>
      </c>
      <c r="C16995" s="16" t="s">
        <v>4485</v>
      </c>
      <c r="D16995" s="16" t="s">
        <v>115</v>
      </c>
      <c r="E16995" s="16" t="s">
        <v>2274</v>
      </c>
      <c r="G16995" s="16" t="s">
        <v>2275</v>
      </c>
      <c r="H16995" s="16" t="s">
        <v>154</v>
      </c>
      <c r="I16995" s="31">
        <v>10</v>
      </c>
      <c r="J16995" s="31">
        <v>10</v>
      </c>
      <c r="K16995" s="32">
        <f>IFERROR((J16995/I16995),0)</f>
        <v>1</v>
      </c>
      <c r="L16995" s="31"/>
      <c r="M16995" s="31"/>
      <c r="N16995" s="39"/>
      <c r="O16995" s="28"/>
      <c r="P16995" s="28"/>
      <c r="Q16995" s="28"/>
      <c r="R16995" s="28"/>
      <c r="S16995" s="25"/>
    </row>
    <row r="16996" spans="2:19" s="16" customFormat="1" outlineLevel="2" x14ac:dyDescent="0.25">
      <c r="B16996" s="16" t="s">
        <v>5050</v>
      </c>
      <c r="C16996" s="16" t="s">
        <v>4485</v>
      </c>
      <c r="D16996" s="16" t="s">
        <v>115</v>
      </c>
      <c r="E16996" s="16" t="s">
        <v>2274</v>
      </c>
      <c r="G16996" s="16" t="s">
        <v>2275</v>
      </c>
      <c r="H16996" s="16" t="s">
        <v>4491</v>
      </c>
      <c r="I16996" s="31">
        <v>389719</v>
      </c>
      <c r="J16996" s="31">
        <v>389719</v>
      </c>
      <c r="K16996" s="42"/>
      <c r="L16996" s="31"/>
      <c r="M16996" s="31"/>
      <c r="N16996" s="39"/>
      <c r="O16996" s="28"/>
      <c r="P16996" s="28"/>
      <c r="Q16996" s="28"/>
      <c r="R16996" s="28"/>
      <c r="S16996" s="25"/>
    </row>
    <row r="16997" spans="2:19" s="16" customFormat="1" outlineLevel="2" x14ac:dyDescent="0.25">
      <c r="B16997" s="16" t="s">
        <v>5050</v>
      </c>
      <c r="C16997" s="16" t="s">
        <v>4485</v>
      </c>
      <c r="D16997" s="16" t="s">
        <v>115</v>
      </c>
      <c r="E16997" s="16" t="s">
        <v>2274</v>
      </c>
      <c r="G16997" s="16" t="s">
        <v>2275</v>
      </c>
      <c r="H16997" s="16" t="s">
        <v>231</v>
      </c>
      <c r="I16997" s="31">
        <v>251756</v>
      </c>
      <c r="J16997" s="31">
        <v>251756</v>
      </c>
      <c r="K16997" s="32">
        <f>IFERROR((J16997/I16997),0)</f>
        <v>1</v>
      </c>
      <c r="L16997" s="31"/>
      <c r="M16997" s="31"/>
      <c r="N16997" s="39"/>
      <c r="O16997" s="28"/>
      <c r="P16997" s="28"/>
      <c r="Q16997" s="28"/>
      <c r="R16997" s="28"/>
      <c r="S16997" s="25"/>
    </row>
    <row r="16998" spans="2:19" s="16" customFormat="1" outlineLevel="2" x14ac:dyDescent="0.25">
      <c r="B16998" s="16" t="s">
        <v>5050</v>
      </c>
      <c r="C16998" s="16" t="s">
        <v>4485</v>
      </c>
      <c r="D16998" s="16" t="s">
        <v>115</v>
      </c>
      <c r="E16998" s="16" t="s">
        <v>2274</v>
      </c>
      <c r="G16998" s="16" t="s">
        <v>2275</v>
      </c>
      <c r="H16998" s="16" t="s">
        <v>155</v>
      </c>
      <c r="I16998" s="31">
        <v>-315346</v>
      </c>
      <c r="J16998" s="31"/>
      <c r="K16998" s="32">
        <f>IFERROR((J16998/I16998),0)</f>
        <v>0</v>
      </c>
      <c r="L16998" s="31"/>
      <c r="M16998" s="31"/>
      <c r="N16998" s="39"/>
      <c r="O16998" s="28"/>
      <c r="P16998" s="28"/>
      <c r="Q16998" s="28"/>
      <c r="R16998" s="28"/>
      <c r="S16998" s="25"/>
    </row>
    <row r="16999" spans="2:19" s="16" customFormat="1" outlineLevel="1" x14ac:dyDescent="0.25">
      <c r="B16999" s="47" t="s">
        <v>9294</v>
      </c>
      <c r="C16999" s="47" t="str">
        <f>C16998</f>
        <v>ASIGNACIONES DIRECTAS ANTICIPADAS (5% DEL SGR)</v>
      </c>
      <c r="D16999" s="47"/>
      <c r="E16999" s="47" t="str">
        <f>E16998</f>
        <v>20228</v>
      </c>
      <c r="F16999" s="47"/>
      <c r="G16999" s="47" t="str">
        <f>G16998</f>
        <v xml:space="preserve">CURUMANÍ                                          </v>
      </c>
      <c r="H16999" s="47" t="s">
        <v>10655</v>
      </c>
      <c r="I16999" s="51">
        <f>SUBTOTAL(9,I16993:I16998)</f>
        <v>5102665</v>
      </c>
      <c r="J16999" s="51">
        <f>SUBTOTAL(9,J16993:J16998)</f>
        <v>4765480.3</v>
      </c>
      <c r="K16999" s="49">
        <f>J16999/I16999</f>
        <v>0.93391988304150864</v>
      </c>
      <c r="L16999" s="51">
        <f>SUBTOTAL(9,L16993:L16998)</f>
        <v>1048268</v>
      </c>
      <c r="M16999" s="51">
        <f>SUBTOTAL(9,M16993:M16998)</f>
        <v>924200.3</v>
      </c>
      <c r="N16999" s="50">
        <f>IFERROR((M16999/L16999),"N.A")</f>
        <v>0.88164505641687052</v>
      </c>
      <c r="O16999" s="28"/>
      <c r="P16999" s="28"/>
      <c r="Q16999" s="28"/>
      <c r="R16999" s="28"/>
      <c r="S16999" s="25"/>
    </row>
    <row r="17000" spans="2:19" s="16" customFormat="1" outlineLevel="2" x14ac:dyDescent="0.25">
      <c r="B17000" s="16" t="s">
        <v>5051</v>
      </c>
      <c r="C17000" s="16" t="s">
        <v>4485</v>
      </c>
      <c r="D17000" s="16" t="s">
        <v>115</v>
      </c>
      <c r="E17000" s="16" t="s">
        <v>2277</v>
      </c>
      <c r="G17000" s="16" t="s">
        <v>2278</v>
      </c>
      <c r="H17000" s="16" t="s">
        <v>152</v>
      </c>
      <c r="I17000" s="35">
        <v>6666651863</v>
      </c>
      <c r="J17000" s="35">
        <v>3188832450.04</v>
      </c>
      <c r="K17000" s="36">
        <f>IFERROR((J17000/I17000),0)</f>
        <v>0.47832592965264309</v>
      </c>
      <c r="L17000" s="35">
        <v>4555211466.5900002</v>
      </c>
      <c r="M17000" s="35">
        <v>3188832450.04</v>
      </c>
      <c r="N17000" s="40">
        <f>M17000/L17000</f>
        <v>0.70004048624928883</v>
      </c>
      <c r="O17000" s="28"/>
      <c r="P17000" s="28"/>
      <c r="Q17000" s="28"/>
      <c r="R17000" s="28"/>
      <c r="S17000" s="25"/>
    </row>
    <row r="17001" spans="2:19" s="16" customFormat="1" outlineLevel="2" x14ac:dyDescent="0.25">
      <c r="B17001" s="16" t="s">
        <v>5051</v>
      </c>
      <c r="C17001" s="16" t="s">
        <v>4485</v>
      </c>
      <c r="D17001" s="16" t="s">
        <v>115</v>
      </c>
      <c r="E17001" s="16" t="s">
        <v>2277</v>
      </c>
      <c r="G17001" s="16" t="s">
        <v>2278</v>
      </c>
      <c r="H17001" s="16" t="s">
        <v>19</v>
      </c>
      <c r="I17001" s="31">
        <v>6521910055</v>
      </c>
      <c r="J17001" s="31">
        <v>6521910055</v>
      </c>
      <c r="K17001" s="32">
        <f>IFERROR((J17001/I17001),0)</f>
        <v>1</v>
      </c>
      <c r="L17001" s="31"/>
      <c r="M17001" s="31"/>
      <c r="N17001" s="39"/>
      <c r="O17001" s="28"/>
      <c r="P17001" s="28"/>
      <c r="Q17001" s="28"/>
      <c r="R17001" s="28"/>
      <c r="S17001" s="25"/>
    </row>
    <row r="17002" spans="2:19" s="16" customFormat="1" outlineLevel="2" x14ac:dyDescent="0.25">
      <c r="B17002" s="16" t="s">
        <v>5051</v>
      </c>
      <c r="C17002" s="16" t="s">
        <v>4485</v>
      </c>
      <c r="D17002" s="16" t="s">
        <v>115</v>
      </c>
      <c r="E17002" s="16" t="s">
        <v>2277</v>
      </c>
      <c r="G17002" s="16" t="s">
        <v>2278</v>
      </c>
      <c r="H17002" s="16" t="s">
        <v>154</v>
      </c>
      <c r="I17002" s="31">
        <v>41232</v>
      </c>
      <c r="J17002" s="31">
        <v>41232</v>
      </c>
      <c r="K17002" s="32">
        <f>IFERROR((J17002/I17002),0)</f>
        <v>1</v>
      </c>
      <c r="L17002" s="31"/>
      <c r="M17002" s="31"/>
      <c r="N17002" s="39"/>
      <c r="O17002" s="28"/>
      <c r="P17002" s="28"/>
      <c r="Q17002" s="28"/>
      <c r="R17002" s="28"/>
      <c r="S17002" s="25"/>
    </row>
    <row r="17003" spans="2:19" s="16" customFormat="1" outlineLevel="2" x14ac:dyDescent="0.25">
      <c r="B17003" s="16" t="s">
        <v>5051</v>
      </c>
      <c r="C17003" s="16" t="s">
        <v>4485</v>
      </c>
      <c r="D17003" s="16" t="s">
        <v>115</v>
      </c>
      <c r="E17003" s="16" t="s">
        <v>2277</v>
      </c>
      <c r="G17003" s="16" t="s">
        <v>2278</v>
      </c>
      <c r="H17003" s="16" t="s">
        <v>4491</v>
      </c>
      <c r="I17003" s="31">
        <v>18966469</v>
      </c>
      <c r="J17003" s="31">
        <v>18966469</v>
      </c>
      <c r="K17003" s="42"/>
      <c r="L17003" s="31"/>
      <c r="M17003" s="31"/>
      <c r="N17003" s="39"/>
      <c r="O17003" s="28"/>
      <c r="P17003" s="28"/>
      <c r="Q17003" s="28"/>
      <c r="R17003" s="28"/>
      <c r="S17003" s="25"/>
    </row>
    <row r="17004" spans="2:19" s="16" customFormat="1" outlineLevel="2" x14ac:dyDescent="0.25">
      <c r="B17004" s="16" t="s">
        <v>5051</v>
      </c>
      <c r="C17004" s="16" t="s">
        <v>4485</v>
      </c>
      <c r="D17004" s="16" t="s">
        <v>115</v>
      </c>
      <c r="E17004" s="16" t="s">
        <v>2277</v>
      </c>
      <c r="G17004" s="16" t="s">
        <v>2278</v>
      </c>
      <c r="H17004" s="16" t="s">
        <v>231</v>
      </c>
      <c r="I17004" s="31">
        <v>1121379789</v>
      </c>
      <c r="J17004" s="31">
        <v>1121379789</v>
      </c>
      <c r="K17004" s="32">
        <f>IFERROR((J17004/I17004),0)</f>
        <v>1</v>
      </c>
      <c r="L17004" s="31"/>
      <c r="M17004" s="31"/>
      <c r="N17004" s="39"/>
      <c r="O17004" s="28"/>
      <c r="P17004" s="28"/>
      <c r="Q17004" s="28"/>
      <c r="R17004" s="28"/>
      <c r="S17004" s="25"/>
    </row>
    <row r="17005" spans="2:19" s="16" customFormat="1" outlineLevel="2" x14ac:dyDescent="0.25">
      <c r="B17005" s="16" t="s">
        <v>5051</v>
      </c>
      <c r="C17005" s="16" t="s">
        <v>4485</v>
      </c>
      <c r="D17005" s="16" t="s">
        <v>115</v>
      </c>
      <c r="E17005" s="16" t="s">
        <v>2277</v>
      </c>
      <c r="G17005" s="16" t="s">
        <v>2278</v>
      </c>
      <c r="H17005" s="16" t="s">
        <v>155</v>
      </c>
      <c r="I17005" s="31">
        <v>-1333330373</v>
      </c>
      <c r="J17005" s="31"/>
      <c r="K17005" s="32">
        <f>IFERROR((J17005/I17005),0)</f>
        <v>0</v>
      </c>
      <c r="L17005" s="31"/>
      <c r="M17005" s="31"/>
      <c r="N17005" s="39"/>
      <c r="O17005" s="28"/>
      <c r="P17005" s="28"/>
      <c r="Q17005" s="28"/>
      <c r="R17005" s="28"/>
      <c r="S17005" s="25"/>
    </row>
    <row r="17006" spans="2:19" s="16" customFormat="1" outlineLevel="1" x14ac:dyDescent="0.25">
      <c r="B17006" s="47" t="s">
        <v>9295</v>
      </c>
      <c r="C17006" s="47" t="str">
        <f>C17005</f>
        <v>ASIGNACIONES DIRECTAS ANTICIPADAS (5% DEL SGR)</v>
      </c>
      <c r="D17006" s="47"/>
      <c r="E17006" s="47" t="str">
        <f>E17005</f>
        <v>20178</v>
      </c>
      <c r="F17006" s="47"/>
      <c r="G17006" s="47" t="str">
        <f>G17005</f>
        <v xml:space="preserve">CHIRIGUANÁ                                        </v>
      </c>
      <c r="H17006" s="47" t="s">
        <v>10655</v>
      </c>
      <c r="I17006" s="51">
        <f>SUBTOTAL(9,I17000:I17005)</f>
        <v>12995619035</v>
      </c>
      <c r="J17006" s="51">
        <f>SUBTOTAL(9,J17000:J17005)</f>
        <v>10851129995.040001</v>
      </c>
      <c r="K17006" s="49">
        <f>J17006/I17006</f>
        <v>0.83498369456780563</v>
      </c>
      <c r="L17006" s="51">
        <f>SUBTOTAL(9,L17000:L17005)</f>
        <v>4555211466.5900002</v>
      </c>
      <c r="M17006" s="51">
        <f>SUBTOTAL(9,M17000:M17005)</f>
        <v>3188832450.04</v>
      </c>
      <c r="N17006" s="50">
        <f>IFERROR((M17006/L17006),"N.A")</f>
        <v>0.70004048624928883</v>
      </c>
      <c r="O17006" s="28"/>
      <c r="P17006" s="28"/>
      <c r="Q17006" s="28"/>
      <c r="R17006" s="28"/>
      <c r="S17006" s="25"/>
    </row>
    <row r="17007" spans="2:19" s="16" customFormat="1" outlineLevel="2" x14ac:dyDescent="0.25">
      <c r="B17007" s="16" t="s">
        <v>5052</v>
      </c>
      <c r="C17007" s="16" t="s">
        <v>4485</v>
      </c>
      <c r="D17007" s="16" t="s">
        <v>115</v>
      </c>
      <c r="E17007" s="16" t="s">
        <v>2280</v>
      </c>
      <c r="G17007" s="16" t="s">
        <v>2281</v>
      </c>
      <c r="H17007" s="16" t="s">
        <v>152</v>
      </c>
      <c r="I17007" s="35">
        <v>27840</v>
      </c>
      <c r="J17007" s="35">
        <v>27840</v>
      </c>
      <c r="K17007" s="36">
        <f>IFERROR((J17007/I17007),0)</f>
        <v>1</v>
      </c>
      <c r="L17007" s="35">
        <v>18374</v>
      </c>
      <c r="M17007" s="35">
        <v>27840</v>
      </c>
      <c r="N17007" s="40">
        <f>M17007/L17007</f>
        <v>1.5151844998367259</v>
      </c>
      <c r="O17007" s="28"/>
      <c r="P17007" s="28"/>
      <c r="Q17007" s="28"/>
      <c r="R17007" s="28"/>
      <c r="S17007" s="25"/>
    </row>
    <row r="17008" spans="2:19" s="16" customFormat="1" outlineLevel="2" x14ac:dyDescent="0.25">
      <c r="B17008" s="16" t="s">
        <v>5052</v>
      </c>
      <c r="C17008" s="16" t="s">
        <v>4485</v>
      </c>
      <c r="D17008" s="16" t="s">
        <v>115</v>
      </c>
      <c r="E17008" s="16" t="s">
        <v>2280</v>
      </c>
      <c r="G17008" s="16" t="s">
        <v>2281</v>
      </c>
      <c r="H17008" s="16" t="s">
        <v>19</v>
      </c>
      <c r="I17008" s="31">
        <v>276904</v>
      </c>
      <c r="J17008" s="31">
        <v>276904</v>
      </c>
      <c r="K17008" s="32">
        <f>IFERROR((J17008/I17008),0)</f>
        <v>1</v>
      </c>
      <c r="L17008" s="31"/>
      <c r="M17008" s="31"/>
      <c r="N17008" s="39"/>
      <c r="O17008" s="28"/>
      <c r="P17008" s="28"/>
      <c r="Q17008" s="28"/>
      <c r="R17008" s="28"/>
      <c r="S17008" s="25"/>
    </row>
    <row r="17009" spans="2:19" s="16" customFormat="1" outlineLevel="2" x14ac:dyDescent="0.25">
      <c r="B17009" s="16" t="s">
        <v>5052</v>
      </c>
      <c r="C17009" s="16" t="s">
        <v>4485</v>
      </c>
      <c r="D17009" s="16" t="s">
        <v>115</v>
      </c>
      <c r="E17009" s="16" t="s">
        <v>2280</v>
      </c>
      <c r="G17009" s="16" t="s">
        <v>2281</v>
      </c>
      <c r="H17009" s="16" t="s">
        <v>231</v>
      </c>
      <c r="I17009" s="31">
        <v>4383</v>
      </c>
      <c r="J17009" s="31">
        <v>4383</v>
      </c>
      <c r="K17009" s="32">
        <f>IFERROR((J17009/I17009),0)</f>
        <v>1</v>
      </c>
      <c r="L17009" s="31"/>
      <c r="M17009" s="31"/>
      <c r="N17009" s="39"/>
      <c r="O17009" s="28"/>
      <c r="P17009" s="28"/>
      <c r="Q17009" s="28"/>
      <c r="R17009" s="28"/>
      <c r="S17009" s="25"/>
    </row>
    <row r="17010" spans="2:19" s="16" customFormat="1" outlineLevel="2" x14ac:dyDescent="0.25">
      <c r="B17010" s="16" t="s">
        <v>5052</v>
      </c>
      <c r="C17010" s="16" t="s">
        <v>4485</v>
      </c>
      <c r="D17010" s="16" t="s">
        <v>115</v>
      </c>
      <c r="E17010" s="16" t="s">
        <v>2280</v>
      </c>
      <c r="G17010" s="16" t="s">
        <v>2281</v>
      </c>
      <c r="H17010" s="16" t="s">
        <v>155</v>
      </c>
      <c r="I17010" s="31">
        <v>-5568</v>
      </c>
      <c r="J17010" s="31"/>
      <c r="K17010" s="32">
        <f>IFERROR((J17010/I17010),0)</f>
        <v>0</v>
      </c>
      <c r="L17010" s="31"/>
      <c r="M17010" s="31"/>
      <c r="N17010" s="39"/>
      <c r="O17010" s="28"/>
      <c r="P17010" s="28"/>
      <c r="Q17010" s="28"/>
      <c r="R17010" s="28"/>
      <c r="S17010" s="25"/>
    </row>
    <row r="17011" spans="2:19" s="16" customFormat="1" outlineLevel="1" x14ac:dyDescent="0.25">
      <c r="B17011" s="47" t="s">
        <v>9296</v>
      </c>
      <c r="C17011" s="47" t="str">
        <f>C17010</f>
        <v>ASIGNACIONES DIRECTAS ANTICIPADAS (5% DEL SGR)</v>
      </c>
      <c r="D17011" s="47"/>
      <c r="E17011" s="47" t="str">
        <f>E17010</f>
        <v>20175</v>
      </c>
      <c r="F17011" s="47"/>
      <c r="G17011" s="47" t="str">
        <f>G17010</f>
        <v xml:space="preserve">CHIMICHAGUA                                       </v>
      </c>
      <c r="H17011" s="47" t="s">
        <v>10655</v>
      </c>
      <c r="I17011" s="51">
        <f>SUBTOTAL(9,I17007:I17010)</f>
        <v>303559</v>
      </c>
      <c r="J17011" s="51">
        <f>SUBTOTAL(9,J17007:J17010)</f>
        <v>309127</v>
      </c>
      <c r="K17011" s="49">
        <f>J17011/I17011</f>
        <v>1.0183423980181776</v>
      </c>
      <c r="L17011" s="51">
        <f>SUBTOTAL(9,L17007:L17010)</f>
        <v>18374</v>
      </c>
      <c r="M17011" s="51">
        <f>SUBTOTAL(9,M17007:M17010)</f>
        <v>27840</v>
      </c>
      <c r="N17011" s="50">
        <f>IFERROR((M17011/L17011),"N.A")</f>
        <v>1.5151844998367259</v>
      </c>
      <c r="O17011" s="28"/>
      <c r="P17011" s="28"/>
      <c r="Q17011" s="28"/>
      <c r="R17011" s="28"/>
      <c r="S17011" s="25"/>
    </row>
    <row r="17012" spans="2:19" s="16" customFormat="1" outlineLevel="2" x14ac:dyDescent="0.25">
      <c r="B17012" s="16" t="s">
        <v>5053</v>
      </c>
      <c r="C17012" s="16" t="s">
        <v>4485</v>
      </c>
      <c r="D17012" s="16" t="s">
        <v>115</v>
      </c>
      <c r="E17012" s="16" t="s">
        <v>2283</v>
      </c>
      <c r="G17012" s="16" t="s">
        <v>2284</v>
      </c>
      <c r="H17012" s="16" t="s">
        <v>152</v>
      </c>
      <c r="I17012" s="35">
        <v>8927187</v>
      </c>
      <c r="J17012" s="35">
        <v>3171017.96</v>
      </c>
      <c r="K17012" s="36">
        <f>IFERROR((J17012/I17012),0)</f>
        <v>0.35520908882047614</v>
      </c>
      <c r="L17012" s="35">
        <v>5932347</v>
      </c>
      <c r="M17012" s="35">
        <v>3171017.96</v>
      </c>
      <c r="N17012" s="40">
        <f>M17012/L17012</f>
        <v>0.53453008733305718</v>
      </c>
      <c r="O17012" s="28"/>
      <c r="P17012" s="28"/>
      <c r="Q17012" s="28"/>
      <c r="R17012" s="28"/>
      <c r="S17012" s="25"/>
    </row>
    <row r="17013" spans="2:19" s="16" customFormat="1" outlineLevel="2" x14ac:dyDescent="0.25">
      <c r="B17013" s="16" t="s">
        <v>5053</v>
      </c>
      <c r="C17013" s="16" t="s">
        <v>4485</v>
      </c>
      <c r="D17013" s="16" t="s">
        <v>115</v>
      </c>
      <c r="E17013" s="16" t="s">
        <v>2283</v>
      </c>
      <c r="G17013" s="16" t="s">
        <v>2284</v>
      </c>
      <c r="H17013" s="16" t="s">
        <v>19</v>
      </c>
      <c r="I17013" s="31">
        <v>21115399</v>
      </c>
      <c r="J17013" s="31">
        <v>21115399</v>
      </c>
      <c r="K17013" s="32">
        <f>IFERROR((J17013/I17013),0)</f>
        <v>1</v>
      </c>
      <c r="L17013" s="31"/>
      <c r="M17013" s="31"/>
      <c r="N17013" s="39"/>
      <c r="O17013" s="28"/>
      <c r="P17013" s="28"/>
      <c r="Q17013" s="28"/>
      <c r="R17013" s="28"/>
      <c r="S17013" s="25"/>
    </row>
    <row r="17014" spans="2:19" s="16" customFormat="1" outlineLevel="2" x14ac:dyDescent="0.25">
      <c r="B17014" s="16" t="s">
        <v>5053</v>
      </c>
      <c r="C17014" s="16" t="s">
        <v>4485</v>
      </c>
      <c r="D17014" s="16" t="s">
        <v>115</v>
      </c>
      <c r="E17014" s="16" t="s">
        <v>2283</v>
      </c>
      <c r="G17014" s="16" t="s">
        <v>2284</v>
      </c>
      <c r="H17014" s="16" t="s">
        <v>154</v>
      </c>
      <c r="I17014" s="31">
        <v>55</v>
      </c>
      <c r="J17014" s="31">
        <v>55</v>
      </c>
      <c r="K17014" s="32">
        <f>IFERROR((J17014/I17014),0)</f>
        <v>1</v>
      </c>
      <c r="L17014" s="31"/>
      <c r="M17014" s="31"/>
      <c r="N17014" s="39"/>
      <c r="O17014" s="28"/>
      <c r="P17014" s="28"/>
      <c r="Q17014" s="28"/>
      <c r="R17014" s="28"/>
      <c r="S17014" s="25"/>
    </row>
    <row r="17015" spans="2:19" s="16" customFormat="1" outlineLevel="2" x14ac:dyDescent="0.25">
      <c r="B17015" s="16" t="s">
        <v>5053</v>
      </c>
      <c r="C17015" s="16" t="s">
        <v>4485</v>
      </c>
      <c r="D17015" s="16" t="s">
        <v>115</v>
      </c>
      <c r="E17015" s="16" t="s">
        <v>2283</v>
      </c>
      <c r="G17015" s="16" t="s">
        <v>2284</v>
      </c>
      <c r="H17015" s="16" t="s">
        <v>4491</v>
      </c>
      <c r="I17015" s="31">
        <v>1213</v>
      </c>
      <c r="J17015" s="31">
        <v>1213</v>
      </c>
      <c r="K17015" s="42"/>
      <c r="L17015" s="31"/>
      <c r="M17015" s="31"/>
      <c r="N17015" s="39"/>
      <c r="O17015" s="28"/>
      <c r="P17015" s="28"/>
      <c r="Q17015" s="28"/>
      <c r="R17015" s="28"/>
      <c r="S17015" s="25"/>
    </row>
    <row r="17016" spans="2:19" s="16" customFormat="1" outlineLevel="2" x14ac:dyDescent="0.25">
      <c r="B17016" s="16" t="s">
        <v>5053</v>
      </c>
      <c r="C17016" s="16" t="s">
        <v>4485</v>
      </c>
      <c r="D17016" s="16" t="s">
        <v>115</v>
      </c>
      <c r="E17016" s="16" t="s">
        <v>2283</v>
      </c>
      <c r="G17016" s="16" t="s">
        <v>2284</v>
      </c>
      <c r="H17016" s="16" t="s">
        <v>231</v>
      </c>
      <c r="I17016" s="31">
        <v>1424115</v>
      </c>
      <c r="J17016" s="31">
        <v>1424115</v>
      </c>
      <c r="K17016" s="32">
        <f>IFERROR((J17016/I17016),0)</f>
        <v>1</v>
      </c>
      <c r="L17016" s="31"/>
      <c r="M17016" s="31"/>
      <c r="N17016" s="39"/>
      <c r="O17016" s="28"/>
      <c r="P17016" s="28"/>
      <c r="Q17016" s="28"/>
      <c r="R17016" s="28"/>
      <c r="S17016" s="25"/>
    </row>
    <row r="17017" spans="2:19" s="16" customFormat="1" outlineLevel="2" x14ac:dyDescent="0.25">
      <c r="B17017" s="16" t="s">
        <v>5053</v>
      </c>
      <c r="C17017" s="16" t="s">
        <v>4485</v>
      </c>
      <c r="D17017" s="16" t="s">
        <v>115</v>
      </c>
      <c r="E17017" s="16" t="s">
        <v>2283</v>
      </c>
      <c r="G17017" s="16" t="s">
        <v>2284</v>
      </c>
      <c r="H17017" s="16" t="s">
        <v>155</v>
      </c>
      <c r="I17017" s="31">
        <v>-1785437</v>
      </c>
      <c r="J17017" s="31"/>
      <c r="K17017" s="32">
        <f>IFERROR((J17017/I17017),0)</f>
        <v>0</v>
      </c>
      <c r="L17017" s="31"/>
      <c r="M17017" s="31"/>
      <c r="N17017" s="39"/>
      <c r="O17017" s="28"/>
      <c r="P17017" s="28"/>
      <c r="Q17017" s="28"/>
      <c r="R17017" s="28"/>
      <c r="S17017" s="25"/>
    </row>
    <row r="17018" spans="2:19" s="16" customFormat="1" outlineLevel="1" x14ac:dyDescent="0.25">
      <c r="B17018" s="47" t="s">
        <v>9297</v>
      </c>
      <c r="C17018" s="47" t="str">
        <f>C17017</f>
        <v>ASIGNACIONES DIRECTAS ANTICIPADAS (5% DEL SGR)</v>
      </c>
      <c r="D17018" s="47"/>
      <c r="E17018" s="47" t="str">
        <f>E17017</f>
        <v>20060</v>
      </c>
      <c r="F17018" s="47"/>
      <c r="G17018" s="47" t="str">
        <f>G17017</f>
        <v xml:space="preserve">BOSCONIA                                          </v>
      </c>
      <c r="H17018" s="47" t="s">
        <v>10655</v>
      </c>
      <c r="I17018" s="51">
        <f>SUBTOTAL(9,I17012:I17017)</f>
        <v>29682532</v>
      </c>
      <c r="J17018" s="51">
        <f>SUBTOTAL(9,J17012:J17017)</f>
        <v>25711799.960000001</v>
      </c>
      <c r="K17018" s="49">
        <f>J17018/I17018</f>
        <v>0.86622663996454219</v>
      </c>
      <c r="L17018" s="51">
        <f>SUBTOTAL(9,L17012:L17017)</f>
        <v>5932347</v>
      </c>
      <c r="M17018" s="51">
        <f>SUBTOTAL(9,M17012:M17017)</f>
        <v>3171017.96</v>
      </c>
      <c r="N17018" s="50">
        <f>IFERROR((M17018/L17018),"N.A")</f>
        <v>0.53453008733305718</v>
      </c>
      <c r="O17018" s="28"/>
      <c r="P17018" s="28"/>
      <c r="Q17018" s="28"/>
      <c r="R17018" s="28"/>
      <c r="S17018" s="25"/>
    </row>
    <row r="17019" spans="2:19" s="16" customFormat="1" outlineLevel="2" x14ac:dyDescent="0.25">
      <c r="B17019" s="16" t="s">
        <v>5054</v>
      </c>
      <c r="C17019" s="16" t="s">
        <v>4485</v>
      </c>
      <c r="D17019" s="16" t="s">
        <v>115</v>
      </c>
      <c r="E17019" s="16" t="s">
        <v>2286</v>
      </c>
      <c r="G17019" s="16" t="s">
        <v>2287</v>
      </c>
      <c r="H17019" s="16" t="s">
        <v>152</v>
      </c>
      <c r="I17019" s="35">
        <v>96677503745</v>
      </c>
      <c r="J17019" s="35">
        <v>64283502014.540009</v>
      </c>
      <c r="K17019" s="36">
        <f>IFERROR((J17019/I17019),0)</f>
        <v>0.66492720151418516</v>
      </c>
      <c r="L17019" s="35">
        <v>62558514484.480011</v>
      </c>
      <c r="M17019" s="35">
        <v>64283502014.540009</v>
      </c>
      <c r="N17019" s="40">
        <f>M17019/L17019</f>
        <v>1.0275739848408316</v>
      </c>
      <c r="O17019" s="28"/>
      <c r="P17019" s="28"/>
      <c r="Q17019" s="28"/>
      <c r="R17019" s="28"/>
      <c r="S17019" s="25"/>
    </row>
    <row r="17020" spans="2:19" s="16" customFormat="1" outlineLevel="2" x14ac:dyDescent="0.25">
      <c r="B17020" s="16" t="s">
        <v>5054</v>
      </c>
      <c r="C17020" s="16" t="s">
        <v>4485</v>
      </c>
      <c r="D17020" s="16" t="s">
        <v>115</v>
      </c>
      <c r="E17020" s="16" t="s">
        <v>2286</v>
      </c>
      <c r="G17020" s="16" t="s">
        <v>2287</v>
      </c>
      <c r="H17020" s="16" t="s">
        <v>19</v>
      </c>
      <c r="I17020" s="31">
        <v>115467197841</v>
      </c>
      <c r="J17020" s="31">
        <v>115467197841</v>
      </c>
      <c r="K17020" s="32">
        <f>IFERROR((J17020/I17020),0)</f>
        <v>1</v>
      </c>
      <c r="L17020" s="31"/>
      <c r="M17020" s="31"/>
      <c r="N17020" s="39"/>
      <c r="O17020" s="28"/>
      <c r="P17020" s="28"/>
      <c r="Q17020" s="28"/>
      <c r="R17020" s="28"/>
      <c r="S17020" s="25"/>
    </row>
    <row r="17021" spans="2:19" s="16" customFormat="1" outlineLevel="2" x14ac:dyDescent="0.25">
      <c r="B17021" s="16" t="s">
        <v>5054</v>
      </c>
      <c r="C17021" s="16" t="s">
        <v>4485</v>
      </c>
      <c r="D17021" s="16" t="s">
        <v>115</v>
      </c>
      <c r="E17021" s="16" t="s">
        <v>2286</v>
      </c>
      <c r="G17021" s="16" t="s">
        <v>2287</v>
      </c>
      <c r="H17021" s="16" t="s">
        <v>154</v>
      </c>
      <c r="I17021" s="31">
        <v>597937</v>
      </c>
      <c r="J17021" s="31">
        <v>597937</v>
      </c>
      <c r="K17021" s="32">
        <f>IFERROR((J17021/I17021),0)</f>
        <v>1</v>
      </c>
      <c r="L17021" s="31"/>
      <c r="M17021" s="31"/>
      <c r="N17021" s="39"/>
      <c r="O17021" s="28"/>
      <c r="P17021" s="28"/>
      <c r="Q17021" s="28"/>
      <c r="R17021" s="28"/>
      <c r="S17021" s="25"/>
    </row>
    <row r="17022" spans="2:19" s="16" customFormat="1" outlineLevel="2" x14ac:dyDescent="0.25">
      <c r="B17022" s="16" t="s">
        <v>5054</v>
      </c>
      <c r="C17022" s="16" t="s">
        <v>4485</v>
      </c>
      <c r="D17022" s="16" t="s">
        <v>115</v>
      </c>
      <c r="E17022" s="16" t="s">
        <v>2286</v>
      </c>
      <c r="G17022" s="16" t="s">
        <v>2287</v>
      </c>
      <c r="H17022" s="16" t="s">
        <v>231</v>
      </c>
      <c r="I17022" s="31">
        <v>14641763992</v>
      </c>
      <c r="J17022" s="31">
        <v>14641763992</v>
      </c>
      <c r="K17022" s="32">
        <f>IFERROR((J17022/I17022),0)</f>
        <v>1</v>
      </c>
      <c r="L17022" s="31"/>
      <c r="M17022" s="31"/>
      <c r="N17022" s="39"/>
      <c r="O17022" s="28"/>
      <c r="P17022" s="28"/>
      <c r="Q17022" s="28"/>
      <c r="R17022" s="28"/>
      <c r="S17022" s="25"/>
    </row>
    <row r="17023" spans="2:19" s="16" customFormat="1" outlineLevel="2" x14ac:dyDescent="0.25">
      <c r="B17023" s="16" t="s">
        <v>5054</v>
      </c>
      <c r="C17023" s="16" t="s">
        <v>4485</v>
      </c>
      <c r="D17023" s="16" t="s">
        <v>115</v>
      </c>
      <c r="E17023" s="16" t="s">
        <v>2286</v>
      </c>
      <c r="G17023" s="16" t="s">
        <v>2287</v>
      </c>
      <c r="H17023" s="16" t="s">
        <v>155</v>
      </c>
      <c r="I17023" s="31">
        <v>-19335500749</v>
      </c>
      <c r="J17023" s="31"/>
      <c r="K17023" s="32">
        <f>IFERROR((J17023/I17023),0)</f>
        <v>0</v>
      </c>
      <c r="L17023" s="31"/>
      <c r="M17023" s="31"/>
      <c r="N17023" s="39"/>
      <c r="O17023" s="28"/>
      <c r="P17023" s="28"/>
      <c r="Q17023" s="28"/>
      <c r="R17023" s="28"/>
      <c r="S17023" s="25"/>
    </row>
    <row r="17024" spans="2:19" s="16" customFormat="1" outlineLevel="1" x14ac:dyDescent="0.25">
      <c r="B17024" s="47" t="s">
        <v>9298</v>
      </c>
      <c r="C17024" s="47" t="str">
        <f>C17023</f>
        <v>ASIGNACIONES DIRECTAS ANTICIPADAS (5% DEL SGR)</v>
      </c>
      <c r="D17024" s="47"/>
      <c r="E17024" s="47" t="str">
        <f>E17023</f>
        <v>20045</v>
      </c>
      <c r="F17024" s="47"/>
      <c r="G17024" s="47" t="str">
        <f>G17023</f>
        <v xml:space="preserve">BECERRIL                                          </v>
      </c>
      <c r="H17024" s="47" t="s">
        <v>10655</v>
      </c>
      <c r="I17024" s="51">
        <f>SUBTOTAL(9,I17019:I17023)</f>
        <v>207451562766</v>
      </c>
      <c r="J17024" s="51">
        <f>SUBTOTAL(9,J17019:J17023)</f>
        <v>194393061784.54001</v>
      </c>
      <c r="K17024" s="49">
        <f>J17024/I17024</f>
        <v>0.93705277122356678</v>
      </c>
      <c r="L17024" s="51">
        <f>SUBTOTAL(9,L17019:L17023)</f>
        <v>62558514484.480011</v>
      </c>
      <c r="M17024" s="51">
        <f>SUBTOTAL(9,M17019:M17023)</f>
        <v>64283502014.540009</v>
      </c>
      <c r="N17024" s="50">
        <f>IFERROR((M17024/L17024),"N.A")</f>
        <v>1.0275739848408316</v>
      </c>
      <c r="O17024" s="28"/>
      <c r="P17024" s="28"/>
      <c r="Q17024" s="28"/>
      <c r="R17024" s="28"/>
      <c r="S17024" s="25"/>
    </row>
    <row r="17025" spans="2:19" s="16" customFormat="1" outlineLevel="2" x14ac:dyDescent="0.25">
      <c r="B17025" s="16" t="s">
        <v>5055</v>
      </c>
      <c r="C17025" s="16" t="s">
        <v>4485</v>
      </c>
      <c r="D17025" s="16" t="s">
        <v>115</v>
      </c>
      <c r="E17025" s="16" t="s">
        <v>2289</v>
      </c>
      <c r="G17025" s="16" t="s">
        <v>2290</v>
      </c>
      <c r="H17025" s="16" t="s">
        <v>152</v>
      </c>
      <c r="I17025" s="35">
        <v>11004124</v>
      </c>
      <c r="J17025" s="35">
        <v>11004124</v>
      </c>
      <c r="K17025" s="36">
        <f>IFERROR((J17025/I17025),0)</f>
        <v>1</v>
      </c>
      <c r="L17025" s="35">
        <v>7430963.71</v>
      </c>
      <c r="M17025" s="35">
        <v>11004124</v>
      </c>
      <c r="N17025" s="40">
        <f>M17025/L17025</f>
        <v>1.4808474956204569</v>
      </c>
      <c r="O17025" s="28"/>
      <c r="P17025" s="28"/>
      <c r="Q17025" s="28"/>
      <c r="R17025" s="28"/>
      <c r="S17025" s="25"/>
    </row>
    <row r="17026" spans="2:19" s="16" customFormat="1" outlineLevel="2" x14ac:dyDescent="0.25">
      <c r="B17026" s="16" t="s">
        <v>5055</v>
      </c>
      <c r="C17026" s="16" t="s">
        <v>4485</v>
      </c>
      <c r="D17026" s="16" t="s">
        <v>115</v>
      </c>
      <c r="E17026" s="16" t="s">
        <v>2289</v>
      </c>
      <c r="G17026" s="16" t="s">
        <v>2290</v>
      </c>
      <c r="H17026" s="16" t="s">
        <v>19</v>
      </c>
      <c r="I17026" s="31">
        <v>147205704</v>
      </c>
      <c r="J17026" s="31">
        <v>147205704</v>
      </c>
      <c r="K17026" s="32">
        <f>IFERROR((J17026/I17026),0)</f>
        <v>1</v>
      </c>
      <c r="L17026" s="31"/>
      <c r="M17026" s="31"/>
      <c r="N17026" s="39"/>
      <c r="O17026" s="28"/>
      <c r="P17026" s="28"/>
      <c r="Q17026" s="28"/>
      <c r="R17026" s="28"/>
      <c r="S17026" s="25"/>
    </row>
    <row r="17027" spans="2:19" s="16" customFormat="1" outlineLevel="2" x14ac:dyDescent="0.25">
      <c r="B17027" s="16" t="s">
        <v>5055</v>
      </c>
      <c r="C17027" s="16" t="s">
        <v>4485</v>
      </c>
      <c r="D17027" s="16" t="s">
        <v>115</v>
      </c>
      <c r="E17027" s="16" t="s">
        <v>2289</v>
      </c>
      <c r="G17027" s="16" t="s">
        <v>2290</v>
      </c>
      <c r="H17027" s="16" t="s">
        <v>154</v>
      </c>
      <c r="I17027" s="31">
        <v>68</v>
      </c>
      <c r="J17027" s="31">
        <v>68</v>
      </c>
      <c r="K17027" s="32">
        <f>IFERROR((J17027/I17027),0)</f>
        <v>1</v>
      </c>
      <c r="L17027" s="31"/>
      <c r="M17027" s="31"/>
      <c r="N17027" s="39"/>
      <c r="O17027" s="28"/>
      <c r="P17027" s="28"/>
      <c r="Q17027" s="28"/>
      <c r="R17027" s="28"/>
      <c r="S17027" s="25"/>
    </row>
    <row r="17028" spans="2:19" s="16" customFormat="1" outlineLevel="2" x14ac:dyDescent="0.25">
      <c r="B17028" s="16" t="s">
        <v>5055</v>
      </c>
      <c r="C17028" s="16" t="s">
        <v>4485</v>
      </c>
      <c r="D17028" s="16" t="s">
        <v>115</v>
      </c>
      <c r="E17028" s="16" t="s">
        <v>2289</v>
      </c>
      <c r="G17028" s="16" t="s">
        <v>2290</v>
      </c>
      <c r="H17028" s="16" t="s">
        <v>4491</v>
      </c>
      <c r="I17028" s="31">
        <v>314452</v>
      </c>
      <c r="J17028" s="31">
        <v>314452</v>
      </c>
      <c r="K17028" s="42"/>
      <c r="L17028" s="31"/>
      <c r="M17028" s="31"/>
      <c r="N17028" s="39"/>
      <c r="O17028" s="28"/>
      <c r="P17028" s="28"/>
      <c r="Q17028" s="28"/>
      <c r="R17028" s="28"/>
      <c r="S17028" s="25"/>
    </row>
    <row r="17029" spans="2:19" s="16" customFormat="1" outlineLevel="2" x14ac:dyDescent="0.25">
      <c r="B17029" s="16" t="s">
        <v>5055</v>
      </c>
      <c r="C17029" s="16" t="s">
        <v>4485</v>
      </c>
      <c r="D17029" s="16" t="s">
        <v>115</v>
      </c>
      <c r="E17029" s="16" t="s">
        <v>2289</v>
      </c>
      <c r="G17029" s="16" t="s">
        <v>2290</v>
      </c>
      <c r="H17029" s="16" t="s">
        <v>231</v>
      </c>
      <c r="I17029" s="31">
        <v>1794421</v>
      </c>
      <c r="J17029" s="31">
        <v>1794421</v>
      </c>
      <c r="K17029" s="32">
        <f>IFERROR((J17029/I17029),0)</f>
        <v>1</v>
      </c>
      <c r="L17029" s="31"/>
      <c r="M17029" s="31"/>
      <c r="N17029" s="39"/>
      <c r="O17029" s="28"/>
      <c r="P17029" s="28"/>
      <c r="Q17029" s="28"/>
      <c r="R17029" s="28"/>
      <c r="S17029" s="25"/>
    </row>
    <row r="17030" spans="2:19" s="16" customFormat="1" outlineLevel="2" x14ac:dyDescent="0.25">
      <c r="B17030" s="16" t="s">
        <v>5055</v>
      </c>
      <c r="C17030" s="16" t="s">
        <v>4485</v>
      </c>
      <c r="D17030" s="16" t="s">
        <v>115</v>
      </c>
      <c r="E17030" s="16" t="s">
        <v>2289</v>
      </c>
      <c r="G17030" s="16" t="s">
        <v>2290</v>
      </c>
      <c r="H17030" s="16" t="s">
        <v>155</v>
      </c>
      <c r="I17030" s="31">
        <v>-2200825</v>
      </c>
      <c r="J17030" s="31"/>
      <c r="K17030" s="32">
        <f>IFERROR((J17030/I17030),0)</f>
        <v>0</v>
      </c>
      <c r="L17030" s="31"/>
      <c r="M17030" s="31"/>
      <c r="N17030" s="39"/>
      <c r="O17030" s="28"/>
      <c r="P17030" s="28"/>
      <c r="Q17030" s="28"/>
      <c r="R17030" s="28"/>
      <c r="S17030" s="25"/>
    </row>
    <row r="17031" spans="2:19" s="16" customFormat="1" outlineLevel="1" x14ac:dyDescent="0.25">
      <c r="B17031" s="47" t="s">
        <v>9299</v>
      </c>
      <c r="C17031" s="47" t="str">
        <f>C17030</f>
        <v>ASIGNACIONES DIRECTAS ANTICIPADAS (5% DEL SGR)</v>
      </c>
      <c r="D17031" s="47"/>
      <c r="E17031" s="47" t="str">
        <f>E17030</f>
        <v>20032</v>
      </c>
      <c r="F17031" s="47"/>
      <c r="G17031" s="47" t="str">
        <f>G17030</f>
        <v xml:space="preserve">ASTREA                                            </v>
      </c>
      <c r="H17031" s="47" t="s">
        <v>10655</v>
      </c>
      <c r="I17031" s="51">
        <f>SUBTOTAL(9,I17025:I17030)</f>
        <v>158117944</v>
      </c>
      <c r="J17031" s="51">
        <f>SUBTOTAL(9,J17025:J17030)</f>
        <v>160318769</v>
      </c>
      <c r="K17031" s="49">
        <f>J17031/I17031</f>
        <v>1.0139188819707901</v>
      </c>
      <c r="L17031" s="51">
        <f>SUBTOTAL(9,L17025:L17030)</f>
        <v>7430963.71</v>
      </c>
      <c r="M17031" s="51">
        <f>SUBTOTAL(9,M17025:M17030)</f>
        <v>11004124</v>
      </c>
      <c r="N17031" s="50">
        <f>IFERROR((M17031/L17031),"N.A")</f>
        <v>1.4808474956204569</v>
      </c>
      <c r="O17031" s="28"/>
      <c r="P17031" s="28"/>
      <c r="Q17031" s="28"/>
      <c r="R17031" s="28"/>
      <c r="S17031" s="25"/>
    </row>
    <row r="17032" spans="2:19" s="16" customFormat="1" outlineLevel="2" x14ac:dyDescent="0.25">
      <c r="B17032" s="16" t="s">
        <v>5056</v>
      </c>
      <c r="C17032" s="16" t="s">
        <v>4485</v>
      </c>
      <c r="D17032" s="16" t="s">
        <v>115</v>
      </c>
      <c r="E17032" s="16" t="s">
        <v>2292</v>
      </c>
      <c r="G17032" s="16" t="s">
        <v>2293</v>
      </c>
      <c r="H17032" s="16" t="s">
        <v>152</v>
      </c>
      <c r="I17032" s="35">
        <v>29892719749</v>
      </c>
      <c r="J17032" s="35">
        <v>29892719749.000004</v>
      </c>
      <c r="K17032" s="36">
        <f>IFERROR((J17032/I17032),0)</f>
        <v>1.0000000000000002</v>
      </c>
      <c r="L17032" s="35">
        <v>19342786654.889999</v>
      </c>
      <c r="M17032" s="35">
        <v>29892719749.000004</v>
      </c>
      <c r="N17032" s="40">
        <f>M17032/L17032</f>
        <v>1.5454195035255121</v>
      </c>
      <c r="O17032" s="28"/>
      <c r="P17032" s="28"/>
      <c r="Q17032" s="28"/>
      <c r="R17032" s="28"/>
      <c r="S17032" s="25"/>
    </row>
    <row r="17033" spans="2:19" s="16" customFormat="1" outlineLevel="2" x14ac:dyDescent="0.25">
      <c r="B17033" s="16" t="s">
        <v>5056</v>
      </c>
      <c r="C17033" s="16" t="s">
        <v>4485</v>
      </c>
      <c r="D17033" s="16" t="s">
        <v>115</v>
      </c>
      <c r="E17033" s="16" t="s">
        <v>2292</v>
      </c>
      <c r="G17033" s="16" t="s">
        <v>2293</v>
      </c>
      <c r="H17033" s="16" t="s">
        <v>19</v>
      </c>
      <c r="I17033" s="31">
        <v>17466604451</v>
      </c>
      <c r="J17033" s="31">
        <v>17466604451</v>
      </c>
      <c r="K17033" s="32">
        <f>IFERROR((J17033/I17033),0)</f>
        <v>1</v>
      </c>
      <c r="L17033" s="31"/>
      <c r="M17033" s="31"/>
      <c r="N17033" s="39"/>
      <c r="O17033" s="28"/>
      <c r="P17033" s="28"/>
      <c r="Q17033" s="28"/>
      <c r="R17033" s="28"/>
      <c r="S17033" s="25"/>
    </row>
    <row r="17034" spans="2:19" s="16" customFormat="1" outlineLevel="2" x14ac:dyDescent="0.25">
      <c r="B17034" s="16" t="s">
        <v>5056</v>
      </c>
      <c r="C17034" s="16" t="s">
        <v>4485</v>
      </c>
      <c r="D17034" s="16" t="s">
        <v>115</v>
      </c>
      <c r="E17034" s="16" t="s">
        <v>2292</v>
      </c>
      <c r="G17034" s="16" t="s">
        <v>2293</v>
      </c>
      <c r="H17034" s="16" t="s">
        <v>154</v>
      </c>
      <c r="I17034" s="31">
        <v>184882</v>
      </c>
      <c r="J17034" s="31">
        <v>184882</v>
      </c>
      <c r="K17034" s="32">
        <f>IFERROR((J17034/I17034),0)</f>
        <v>1</v>
      </c>
      <c r="L17034" s="31"/>
      <c r="M17034" s="31"/>
      <c r="N17034" s="39"/>
      <c r="O17034" s="28"/>
      <c r="P17034" s="28"/>
      <c r="Q17034" s="28"/>
      <c r="R17034" s="28"/>
      <c r="S17034" s="25"/>
    </row>
    <row r="17035" spans="2:19" s="16" customFormat="1" outlineLevel="2" x14ac:dyDescent="0.25">
      <c r="B17035" s="16" t="s">
        <v>5056</v>
      </c>
      <c r="C17035" s="16" t="s">
        <v>4485</v>
      </c>
      <c r="D17035" s="16" t="s">
        <v>115</v>
      </c>
      <c r="E17035" s="16" t="s">
        <v>2292</v>
      </c>
      <c r="G17035" s="16" t="s">
        <v>2293</v>
      </c>
      <c r="H17035" s="16" t="s">
        <v>231</v>
      </c>
      <c r="I17035" s="31">
        <v>4527088993</v>
      </c>
      <c r="J17035" s="31">
        <v>4527088993</v>
      </c>
      <c r="K17035" s="32">
        <f>IFERROR((J17035/I17035),0)</f>
        <v>1</v>
      </c>
      <c r="L17035" s="31"/>
      <c r="M17035" s="31"/>
      <c r="N17035" s="39"/>
      <c r="O17035" s="28"/>
      <c r="P17035" s="28"/>
      <c r="Q17035" s="28"/>
      <c r="R17035" s="28"/>
      <c r="S17035" s="25"/>
    </row>
    <row r="17036" spans="2:19" s="16" customFormat="1" outlineLevel="2" x14ac:dyDescent="0.25">
      <c r="B17036" s="16" t="s">
        <v>5056</v>
      </c>
      <c r="C17036" s="16" t="s">
        <v>4485</v>
      </c>
      <c r="D17036" s="16" t="s">
        <v>115</v>
      </c>
      <c r="E17036" s="16" t="s">
        <v>2292</v>
      </c>
      <c r="G17036" s="16" t="s">
        <v>2293</v>
      </c>
      <c r="H17036" s="16" t="s">
        <v>155</v>
      </c>
      <c r="I17036" s="31">
        <v>-5978543950</v>
      </c>
      <c r="J17036" s="31"/>
      <c r="K17036" s="32">
        <f>IFERROR((J17036/I17036),0)</f>
        <v>0</v>
      </c>
      <c r="L17036" s="31"/>
      <c r="M17036" s="31"/>
      <c r="N17036" s="39"/>
      <c r="O17036" s="28"/>
      <c r="P17036" s="28"/>
      <c r="Q17036" s="28"/>
      <c r="R17036" s="28"/>
      <c r="S17036" s="25"/>
    </row>
    <row r="17037" spans="2:19" s="16" customFormat="1" outlineLevel="1" x14ac:dyDescent="0.25">
      <c r="B17037" s="47" t="s">
        <v>9300</v>
      </c>
      <c r="C17037" s="47" t="str">
        <f>C17036</f>
        <v>ASIGNACIONES DIRECTAS ANTICIPADAS (5% DEL SGR)</v>
      </c>
      <c r="D17037" s="47"/>
      <c r="E17037" s="47" t="str">
        <f>E17036</f>
        <v>20013</v>
      </c>
      <c r="F17037" s="47"/>
      <c r="G17037" s="47" t="str">
        <f>G17036</f>
        <v xml:space="preserve">AGUSTÍN CODAZZI                                   </v>
      </c>
      <c r="H17037" s="47" t="s">
        <v>10655</v>
      </c>
      <c r="I17037" s="51">
        <f>SUBTOTAL(9,I17032:I17036)</f>
        <v>45908054125</v>
      </c>
      <c r="J17037" s="51">
        <f>SUBTOTAL(9,J17032:J17036)</f>
        <v>51886598075</v>
      </c>
      <c r="K17037" s="49">
        <f>J17037/I17037</f>
        <v>1.1302286508097559</v>
      </c>
      <c r="L17037" s="51">
        <f>SUBTOTAL(9,L17032:L17036)</f>
        <v>19342786654.889999</v>
      </c>
      <c r="M17037" s="51">
        <f>SUBTOTAL(9,M17032:M17036)</f>
        <v>29892719749.000004</v>
      </c>
      <c r="N17037" s="50">
        <f>IFERROR((M17037/L17037),"N.A")</f>
        <v>1.5454195035255121</v>
      </c>
      <c r="O17037" s="28"/>
      <c r="P17037" s="28"/>
      <c r="Q17037" s="28"/>
      <c r="R17037" s="28"/>
      <c r="S17037" s="25"/>
    </row>
    <row r="17038" spans="2:19" s="16" customFormat="1" outlineLevel="2" x14ac:dyDescent="0.25">
      <c r="B17038" s="16" t="s">
        <v>5057</v>
      </c>
      <c r="C17038" s="16" t="s">
        <v>4485</v>
      </c>
      <c r="D17038" s="16" t="s">
        <v>115</v>
      </c>
      <c r="E17038" s="16" t="s">
        <v>2295</v>
      </c>
      <c r="G17038" s="16" t="s">
        <v>2296</v>
      </c>
      <c r="H17038" s="16" t="s">
        <v>152</v>
      </c>
      <c r="I17038" s="35">
        <v>586031594</v>
      </c>
      <c r="J17038" s="35">
        <v>165931861.50000003</v>
      </c>
      <c r="K17038" s="36">
        <f>IFERROR((J17038/I17038),0)</f>
        <v>0.2831449075423057</v>
      </c>
      <c r="L17038" s="35">
        <v>312370513.46999997</v>
      </c>
      <c r="M17038" s="35">
        <v>165931861.50000003</v>
      </c>
      <c r="N17038" s="40">
        <f>M17038/L17038</f>
        <v>0.53120206403840386</v>
      </c>
      <c r="O17038" s="28"/>
      <c r="P17038" s="28"/>
      <c r="Q17038" s="28"/>
      <c r="R17038" s="28"/>
      <c r="S17038" s="25"/>
    </row>
    <row r="17039" spans="2:19" s="16" customFormat="1" outlineLevel="2" x14ac:dyDescent="0.25">
      <c r="B17039" s="16" t="s">
        <v>5057</v>
      </c>
      <c r="C17039" s="16" t="s">
        <v>4485</v>
      </c>
      <c r="D17039" s="16" t="s">
        <v>115</v>
      </c>
      <c r="E17039" s="16" t="s">
        <v>2295</v>
      </c>
      <c r="G17039" s="16" t="s">
        <v>2296</v>
      </c>
      <c r="H17039" s="16" t="s">
        <v>19</v>
      </c>
      <c r="I17039" s="31">
        <v>1011648524</v>
      </c>
      <c r="J17039" s="31">
        <v>1011648524</v>
      </c>
      <c r="K17039" s="32">
        <f>IFERROR((J17039/I17039),0)</f>
        <v>1</v>
      </c>
      <c r="L17039" s="31"/>
      <c r="M17039" s="31"/>
      <c r="N17039" s="39"/>
      <c r="O17039" s="28"/>
      <c r="P17039" s="28"/>
      <c r="Q17039" s="28"/>
      <c r="R17039" s="28"/>
      <c r="S17039" s="25"/>
    </row>
    <row r="17040" spans="2:19" s="16" customFormat="1" outlineLevel="2" x14ac:dyDescent="0.25">
      <c r="B17040" s="16" t="s">
        <v>5057</v>
      </c>
      <c r="C17040" s="16" t="s">
        <v>4485</v>
      </c>
      <c r="D17040" s="16" t="s">
        <v>115</v>
      </c>
      <c r="E17040" s="16" t="s">
        <v>2295</v>
      </c>
      <c r="G17040" s="16" t="s">
        <v>2296</v>
      </c>
      <c r="H17040" s="16" t="s">
        <v>154</v>
      </c>
      <c r="I17040" s="31">
        <v>3624</v>
      </c>
      <c r="J17040" s="31">
        <v>3624</v>
      </c>
      <c r="K17040" s="32">
        <f>IFERROR((J17040/I17040),0)</f>
        <v>1</v>
      </c>
      <c r="L17040" s="31"/>
      <c r="M17040" s="31"/>
      <c r="N17040" s="39"/>
      <c r="O17040" s="28"/>
      <c r="P17040" s="28"/>
      <c r="Q17040" s="28"/>
      <c r="R17040" s="28"/>
      <c r="S17040" s="25"/>
    </row>
    <row r="17041" spans="2:19" s="16" customFormat="1" outlineLevel="2" x14ac:dyDescent="0.25">
      <c r="B17041" s="16" t="s">
        <v>5057</v>
      </c>
      <c r="C17041" s="16" t="s">
        <v>4485</v>
      </c>
      <c r="D17041" s="16" t="s">
        <v>115</v>
      </c>
      <c r="E17041" s="16" t="s">
        <v>2295</v>
      </c>
      <c r="G17041" s="16" t="s">
        <v>2296</v>
      </c>
      <c r="H17041" s="16" t="s">
        <v>231</v>
      </c>
      <c r="I17041" s="31">
        <v>56150190</v>
      </c>
      <c r="J17041" s="31">
        <v>56150190</v>
      </c>
      <c r="K17041" s="32">
        <f>IFERROR((J17041/I17041),0)</f>
        <v>1</v>
      </c>
      <c r="L17041" s="31"/>
      <c r="M17041" s="31"/>
      <c r="N17041" s="39"/>
      <c r="O17041" s="28"/>
      <c r="P17041" s="28"/>
      <c r="Q17041" s="28"/>
      <c r="R17041" s="28"/>
      <c r="S17041" s="25"/>
    </row>
    <row r="17042" spans="2:19" s="16" customFormat="1" outlineLevel="2" x14ac:dyDescent="0.25">
      <c r="B17042" s="16" t="s">
        <v>5057</v>
      </c>
      <c r="C17042" s="16" t="s">
        <v>4485</v>
      </c>
      <c r="D17042" s="16" t="s">
        <v>115</v>
      </c>
      <c r="E17042" s="16" t="s">
        <v>2295</v>
      </c>
      <c r="G17042" s="16" t="s">
        <v>2296</v>
      </c>
      <c r="H17042" s="16" t="s">
        <v>155</v>
      </c>
      <c r="I17042" s="31">
        <v>-117206319</v>
      </c>
      <c r="J17042" s="31"/>
      <c r="K17042" s="32">
        <f>IFERROR((J17042/I17042),0)</f>
        <v>0</v>
      </c>
      <c r="L17042" s="31"/>
      <c r="M17042" s="31"/>
      <c r="N17042" s="39"/>
      <c r="O17042" s="28"/>
      <c r="P17042" s="28"/>
      <c r="Q17042" s="28"/>
      <c r="R17042" s="28"/>
      <c r="S17042" s="25"/>
    </row>
    <row r="17043" spans="2:19" s="16" customFormat="1" outlineLevel="1" x14ac:dyDescent="0.25">
      <c r="B17043" s="47" t="s">
        <v>9301</v>
      </c>
      <c r="C17043" s="47" t="str">
        <f>C17042</f>
        <v>ASIGNACIONES DIRECTAS ANTICIPADAS (5% DEL SGR)</v>
      </c>
      <c r="D17043" s="47"/>
      <c r="E17043" s="47" t="str">
        <f>E17042</f>
        <v>20011</v>
      </c>
      <c r="F17043" s="47"/>
      <c r="G17043" s="47" t="str">
        <f>G17042</f>
        <v xml:space="preserve">AGUACHICA                                         </v>
      </c>
      <c r="H17043" s="47" t="s">
        <v>10655</v>
      </c>
      <c r="I17043" s="51">
        <f>SUBTOTAL(9,I17038:I17042)</f>
        <v>1536627613</v>
      </c>
      <c r="J17043" s="51">
        <f>SUBTOTAL(9,J17038:J17042)</f>
        <v>1233734199.5</v>
      </c>
      <c r="K17043" s="49">
        <f>J17043/I17043</f>
        <v>0.80288430916020515</v>
      </c>
      <c r="L17043" s="51">
        <f>SUBTOTAL(9,L17038:L17042)</f>
        <v>312370513.46999997</v>
      </c>
      <c r="M17043" s="51">
        <f>SUBTOTAL(9,M17038:M17042)</f>
        <v>165931861.50000003</v>
      </c>
      <c r="N17043" s="50">
        <f>IFERROR((M17043/L17043),"N.A")</f>
        <v>0.53120206403840386</v>
      </c>
      <c r="O17043" s="28"/>
      <c r="P17043" s="28"/>
      <c r="Q17043" s="28"/>
      <c r="R17043" s="28"/>
      <c r="S17043" s="25"/>
    </row>
    <row r="17044" spans="2:19" s="16" customFormat="1" outlineLevel="2" x14ac:dyDescent="0.25">
      <c r="B17044" s="16" t="s">
        <v>5058</v>
      </c>
      <c r="C17044" s="16" t="s">
        <v>4485</v>
      </c>
      <c r="D17044" s="16" t="s">
        <v>115</v>
      </c>
      <c r="E17044" s="16" t="s">
        <v>2298</v>
      </c>
      <c r="G17044" s="16" t="s">
        <v>2299</v>
      </c>
      <c r="H17044" s="16" t="s">
        <v>152</v>
      </c>
      <c r="I17044" s="35">
        <v>7535969</v>
      </c>
      <c r="J17044" s="35">
        <v>1446054.7000000002</v>
      </c>
      <c r="K17044" s="36">
        <f>IFERROR((J17044/I17044),0)</f>
        <v>0.1918870287284887</v>
      </c>
      <c r="L17044" s="35">
        <v>4904178</v>
      </c>
      <c r="M17044" s="35">
        <v>1446054.7000000002</v>
      </c>
      <c r="N17044" s="40">
        <f>M17044/L17044</f>
        <v>0.29486178927436979</v>
      </c>
      <c r="O17044" s="28"/>
      <c r="P17044" s="28"/>
      <c r="Q17044" s="28"/>
      <c r="R17044" s="28"/>
      <c r="S17044" s="25"/>
    </row>
    <row r="17045" spans="2:19" s="16" customFormat="1" outlineLevel="2" x14ac:dyDescent="0.25">
      <c r="B17045" s="16" t="s">
        <v>5058</v>
      </c>
      <c r="C17045" s="16" t="s">
        <v>4485</v>
      </c>
      <c r="D17045" s="16" t="s">
        <v>115</v>
      </c>
      <c r="E17045" s="16" t="s">
        <v>2298</v>
      </c>
      <c r="G17045" s="16" t="s">
        <v>2299</v>
      </c>
      <c r="H17045" s="16" t="s">
        <v>19</v>
      </c>
      <c r="I17045" s="31">
        <v>152387805</v>
      </c>
      <c r="J17045" s="31">
        <v>152387805</v>
      </c>
      <c r="K17045" s="32">
        <f>IFERROR((J17045/I17045),0)</f>
        <v>1</v>
      </c>
      <c r="L17045" s="31"/>
      <c r="M17045" s="31"/>
      <c r="N17045" s="39"/>
      <c r="O17045" s="28"/>
      <c r="P17045" s="28"/>
      <c r="Q17045" s="28"/>
      <c r="R17045" s="28"/>
      <c r="S17045" s="25"/>
    </row>
    <row r="17046" spans="2:19" s="16" customFormat="1" outlineLevel="2" x14ac:dyDescent="0.25">
      <c r="B17046" s="16" t="s">
        <v>5058</v>
      </c>
      <c r="C17046" s="16" t="s">
        <v>4485</v>
      </c>
      <c r="D17046" s="16" t="s">
        <v>115</v>
      </c>
      <c r="E17046" s="16" t="s">
        <v>2298</v>
      </c>
      <c r="G17046" s="16" t="s">
        <v>2299</v>
      </c>
      <c r="H17046" s="16" t="s">
        <v>154</v>
      </c>
      <c r="I17046" s="31">
        <v>47</v>
      </c>
      <c r="J17046" s="31">
        <v>47</v>
      </c>
      <c r="K17046" s="32">
        <f>IFERROR((J17046/I17046),0)</f>
        <v>1</v>
      </c>
      <c r="L17046" s="31"/>
      <c r="M17046" s="31"/>
      <c r="N17046" s="39"/>
      <c r="O17046" s="28"/>
      <c r="P17046" s="28"/>
      <c r="Q17046" s="28"/>
      <c r="R17046" s="28"/>
      <c r="S17046" s="25"/>
    </row>
    <row r="17047" spans="2:19" s="16" customFormat="1" outlineLevel="2" x14ac:dyDescent="0.25">
      <c r="B17047" s="16" t="s">
        <v>5058</v>
      </c>
      <c r="C17047" s="16" t="s">
        <v>4485</v>
      </c>
      <c r="D17047" s="16" t="s">
        <v>115</v>
      </c>
      <c r="E17047" s="16" t="s">
        <v>2298</v>
      </c>
      <c r="G17047" s="16" t="s">
        <v>2299</v>
      </c>
      <c r="H17047" s="16" t="s">
        <v>4491</v>
      </c>
      <c r="I17047" s="31">
        <v>1557869</v>
      </c>
      <c r="J17047" s="31">
        <v>1557869</v>
      </c>
      <c r="K17047" s="42"/>
      <c r="L17047" s="31"/>
      <c r="M17047" s="31"/>
      <c r="N17047" s="39"/>
      <c r="O17047" s="28"/>
      <c r="P17047" s="28"/>
      <c r="Q17047" s="28"/>
      <c r="R17047" s="28"/>
      <c r="S17047" s="25"/>
    </row>
    <row r="17048" spans="2:19" s="16" customFormat="1" outlineLevel="2" x14ac:dyDescent="0.25">
      <c r="B17048" s="16" t="s">
        <v>5058</v>
      </c>
      <c r="C17048" s="16" t="s">
        <v>4485</v>
      </c>
      <c r="D17048" s="16" t="s">
        <v>115</v>
      </c>
      <c r="E17048" s="16" t="s">
        <v>2298</v>
      </c>
      <c r="G17048" s="16" t="s">
        <v>2299</v>
      </c>
      <c r="H17048" s="16" t="s">
        <v>231</v>
      </c>
      <c r="I17048" s="31">
        <v>1154178</v>
      </c>
      <c r="J17048" s="31">
        <v>1154178</v>
      </c>
      <c r="K17048" s="32">
        <f>IFERROR((J17048/I17048),0)</f>
        <v>1</v>
      </c>
      <c r="L17048" s="31"/>
      <c r="M17048" s="31"/>
      <c r="N17048" s="39"/>
      <c r="O17048" s="28"/>
      <c r="P17048" s="28"/>
      <c r="Q17048" s="28"/>
      <c r="R17048" s="28"/>
      <c r="S17048" s="25"/>
    </row>
    <row r="17049" spans="2:19" s="16" customFormat="1" outlineLevel="2" x14ac:dyDescent="0.25">
      <c r="B17049" s="16" t="s">
        <v>5058</v>
      </c>
      <c r="C17049" s="16" t="s">
        <v>4485</v>
      </c>
      <c r="D17049" s="16" t="s">
        <v>115</v>
      </c>
      <c r="E17049" s="16" t="s">
        <v>2298</v>
      </c>
      <c r="G17049" s="16" t="s">
        <v>2299</v>
      </c>
      <c r="H17049" s="16" t="s">
        <v>155</v>
      </c>
      <c r="I17049" s="31">
        <v>-1507194</v>
      </c>
      <c r="J17049" s="31"/>
      <c r="K17049" s="32">
        <f>IFERROR((J17049/I17049),0)</f>
        <v>0</v>
      </c>
      <c r="L17049" s="31"/>
      <c r="M17049" s="31"/>
      <c r="N17049" s="39"/>
      <c r="O17049" s="28"/>
      <c r="P17049" s="28"/>
      <c r="Q17049" s="28"/>
      <c r="R17049" s="28"/>
      <c r="S17049" s="25"/>
    </row>
    <row r="17050" spans="2:19" s="16" customFormat="1" outlineLevel="1" x14ac:dyDescent="0.25">
      <c r="B17050" s="47" t="s">
        <v>9302</v>
      </c>
      <c r="C17050" s="47" t="str">
        <f>C17049</f>
        <v>ASIGNACIONES DIRECTAS ANTICIPADAS (5% DEL SGR)</v>
      </c>
      <c r="D17050" s="47"/>
      <c r="E17050" s="47" t="str">
        <f>E17049</f>
        <v>20001</v>
      </c>
      <c r="F17050" s="47"/>
      <c r="G17050" s="47" t="str">
        <f>G17049</f>
        <v xml:space="preserve">VALLEDUPAR                                        </v>
      </c>
      <c r="H17050" s="47" t="s">
        <v>10655</v>
      </c>
      <c r="I17050" s="51">
        <f>SUBTOTAL(9,I17044:I17049)</f>
        <v>161128674</v>
      </c>
      <c r="J17050" s="51">
        <f>SUBTOTAL(9,J17044:J17049)</f>
        <v>156545953.69999999</v>
      </c>
      <c r="K17050" s="49">
        <f>J17050/I17050</f>
        <v>0.97155862959562356</v>
      </c>
      <c r="L17050" s="51">
        <f>SUBTOTAL(9,L17044:L17049)</f>
        <v>4904178</v>
      </c>
      <c r="M17050" s="51">
        <f>SUBTOTAL(9,M17044:M17049)</f>
        <v>1446054.7000000002</v>
      </c>
      <c r="N17050" s="50">
        <f>IFERROR((M17050/L17050),"N.A")</f>
        <v>0.29486178927436979</v>
      </c>
      <c r="O17050" s="28"/>
      <c r="P17050" s="28"/>
      <c r="Q17050" s="28"/>
      <c r="R17050" s="28"/>
      <c r="S17050" s="25"/>
    </row>
    <row r="17051" spans="2:19" s="16" customFormat="1" outlineLevel="2" x14ac:dyDescent="0.25">
      <c r="B17051" s="16" t="s">
        <v>5059</v>
      </c>
      <c r="C17051" s="16" t="s">
        <v>4485</v>
      </c>
      <c r="D17051" s="16" t="s">
        <v>119</v>
      </c>
      <c r="E17051" s="16" t="s">
        <v>2301</v>
      </c>
      <c r="G17051" s="16" t="s">
        <v>2302</v>
      </c>
      <c r="H17051" s="16" t="s">
        <v>152</v>
      </c>
      <c r="I17051" s="35">
        <v>1273334</v>
      </c>
      <c r="J17051" s="35">
        <v>734008.77</v>
      </c>
      <c r="K17051" s="36">
        <f>IFERROR((J17051/I17051),0)</f>
        <v>0.57644637620608574</v>
      </c>
      <c r="L17051" s="35">
        <v>822394</v>
      </c>
      <c r="M17051" s="35">
        <v>734008.77</v>
      </c>
      <c r="N17051" s="40">
        <f>M17051/L17051</f>
        <v>0.89252690316320404</v>
      </c>
      <c r="O17051" s="28"/>
      <c r="P17051" s="28"/>
      <c r="Q17051" s="28"/>
      <c r="R17051" s="28"/>
      <c r="S17051" s="25"/>
    </row>
    <row r="17052" spans="2:19" s="16" customFormat="1" outlineLevel="2" x14ac:dyDescent="0.25">
      <c r="B17052" s="16" t="s">
        <v>5059</v>
      </c>
      <c r="C17052" s="16" t="s">
        <v>4485</v>
      </c>
      <c r="D17052" s="16" t="s">
        <v>119</v>
      </c>
      <c r="E17052" s="16" t="s">
        <v>2301</v>
      </c>
      <c r="G17052" s="16" t="s">
        <v>2302</v>
      </c>
      <c r="H17052" s="16" t="s">
        <v>19</v>
      </c>
      <c r="I17052" s="31">
        <v>2069429</v>
      </c>
      <c r="J17052" s="31">
        <v>2069429</v>
      </c>
      <c r="K17052" s="32">
        <f>IFERROR((J17052/I17052),0)</f>
        <v>1</v>
      </c>
      <c r="L17052" s="31"/>
      <c r="M17052" s="31"/>
      <c r="N17052" s="39"/>
      <c r="O17052" s="28"/>
      <c r="P17052" s="28"/>
      <c r="Q17052" s="28"/>
      <c r="R17052" s="28"/>
      <c r="S17052" s="25"/>
    </row>
    <row r="17053" spans="2:19" s="16" customFormat="1" outlineLevel="2" x14ac:dyDescent="0.25">
      <c r="B17053" s="16" t="s">
        <v>5059</v>
      </c>
      <c r="C17053" s="16" t="s">
        <v>4485</v>
      </c>
      <c r="D17053" s="16" t="s">
        <v>119</v>
      </c>
      <c r="E17053" s="16" t="s">
        <v>2301</v>
      </c>
      <c r="G17053" s="16" t="s">
        <v>2302</v>
      </c>
      <c r="H17053" s="16" t="s">
        <v>154</v>
      </c>
      <c r="I17053" s="31">
        <v>8</v>
      </c>
      <c r="J17053" s="31">
        <v>8</v>
      </c>
      <c r="K17053" s="32">
        <f>IFERROR((J17053/I17053),0)</f>
        <v>1</v>
      </c>
      <c r="L17053" s="31"/>
      <c r="M17053" s="31"/>
      <c r="N17053" s="39"/>
      <c r="O17053" s="28"/>
      <c r="P17053" s="28"/>
      <c r="Q17053" s="28"/>
      <c r="R17053" s="28"/>
      <c r="S17053" s="25"/>
    </row>
    <row r="17054" spans="2:19" s="16" customFormat="1" outlineLevel="2" x14ac:dyDescent="0.25">
      <c r="B17054" s="16" t="s">
        <v>5059</v>
      </c>
      <c r="C17054" s="16" t="s">
        <v>4485</v>
      </c>
      <c r="D17054" s="16" t="s">
        <v>119</v>
      </c>
      <c r="E17054" s="16" t="s">
        <v>2301</v>
      </c>
      <c r="G17054" s="16" t="s">
        <v>2302</v>
      </c>
      <c r="H17054" s="16" t="s">
        <v>4491</v>
      </c>
      <c r="I17054" s="31">
        <v>436906</v>
      </c>
      <c r="J17054" s="31">
        <v>436906</v>
      </c>
      <c r="K17054" s="42"/>
      <c r="L17054" s="31"/>
      <c r="M17054" s="31"/>
      <c r="N17054" s="39"/>
      <c r="O17054" s="28"/>
      <c r="P17054" s="28"/>
      <c r="Q17054" s="28"/>
      <c r="R17054" s="28"/>
      <c r="S17054" s="25"/>
    </row>
    <row r="17055" spans="2:19" s="16" customFormat="1" outlineLevel="2" x14ac:dyDescent="0.25">
      <c r="B17055" s="16" t="s">
        <v>5059</v>
      </c>
      <c r="C17055" s="16" t="s">
        <v>4485</v>
      </c>
      <c r="D17055" s="16" t="s">
        <v>119</v>
      </c>
      <c r="E17055" s="16" t="s">
        <v>2301</v>
      </c>
      <c r="G17055" s="16" t="s">
        <v>2302</v>
      </c>
      <c r="H17055" s="16" t="s">
        <v>231</v>
      </c>
      <c r="I17055" s="31">
        <v>192124</v>
      </c>
      <c r="J17055" s="31">
        <v>192124</v>
      </c>
      <c r="K17055" s="32">
        <f>IFERROR((J17055/I17055),0)</f>
        <v>1</v>
      </c>
      <c r="L17055" s="31"/>
      <c r="M17055" s="31"/>
      <c r="N17055" s="39"/>
      <c r="O17055" s="28"/>
      <c r="P17055" s="28"/>
      <c r="Q17055" s="28"/>
      <c r="R17055" s="28"/>
      <c r="S17055" s="25"/>
    </row>
    <row r="17056" spans="2:19" s="16" customFormat="1" outlineLevel="2" x14ac:dyDescent="0.25">
      <c r="B17056" s="16" t="s">
        <v>5059</v>
      </c>
      <c r="C17056" s="16" t="s">
        <v>4485</v>
      </c>
      <c r="D17056" s="16" t="s">
        <v>119</v>
      </c>
      <c r="E17056" s="16" t="s">
        <v>2301</v>
      </c>
      <c r="G17056" s="16" t="s">
        <v>2302</v>
      </c>
      <c r="H17056" s="16" t="s">
        <v>155</v>
      </c>
      <c r="I17056" s="31">
        <v>-254667</v>
      </c>
      <c r="J17056" s="31"/>
      <c r="K17056" s="32">
        <f>IFERROR((J17056/I17056),0)</f>
        <v>0</v>
      </c>
      <c r="L17056" s="31"/>
      <c r="M17056" s="31"/>
      <c r="N17056" s="39"/>
      <c r="O17056" s="28"/>
      <c r="P17056" s="28"/>
      <c r="Q17056" s="28"/>
      <c r="R17056" s="28"/>
      <c r="S17056" s="25"/>
    </row>
    <row r="17057" spans="2:19" s="16" customFormat="1" outlineLevel="1" x14ac:dyDescent="0.25">
      <c r="B17057" s="47" t="s">
        <v>9303</v>
      </c>
      <c r="C17057" s="47" t="str">
        <f>C17056</f>
        <v>ASIGNACIONES DIRECTAS ANTICIPADAS (5% DEL SGR)</v>
      </c>
      <c r="D17057" s="47"/>
      <c r="E17057" s="47" t="str">
        <f>E17056</f>
        <v>19845</v>
      </c>
      <c r="F17057" s="47"/>
      <c r="G17057" s="47" t="str">
        <f>G17056</f>
        <v xml:space="preserve">VILLA RICA                                        </v>
      </c>
      <c r="H17057" s="47" t="s">
        <v>10655</v>
      </c>
      <c r="I17057" s="51">
        <f>SUBTOTAL(9,I17051:I17056)</f>
        <v>3717134</v>
      </c>
      <c r="J17057" s="51">
        <f>SUBTOTAL(9,J17051:J17056)</f>
        <v>3432475.77</v>
      </c>
      <c r="K17057" s="49">
        <f>J17057/I17057</f>
        <v>0.92341997087003047</v>
      </c>
      <c r="L17057" s="51">
        <f>SUBTOTAL(9,L17051:L17056)</f>
        <v>822394</v>
      </c>
      <c r="M17057" s="51">
        <f>SUBTOTAL(9,M17051:M17056)</f>
        <v>734008.77</v>
      </c>
      <c r="N17057" s="50">
        <f>IFERROR((M17057/L17057),"N.A")</f>
        <v>0.89252690316320404</v>
      </c>
      <c r="O17057" s="28"/>
      <c r="P17057" s="28"/>
      <c r="Q17057" s="28"/>
      <c r="R17057" s="28"/>
      <c r="S17057" s="25"/>
    </row>
    <row r="17058" spans="2:19" s="16" customFormat="1" outlineLevel="2" x14ac:dyDescent="0.25">
      <c r="B17058" s="16" t="s">
        <v>5060</v>
      </c>
      <c r="C17058" s="16" t="s">
        <v>4485</v>
      </c>
      <c r="D17058" s="16" t="s">
        <v>119</v>
      </c>
      <c r="E17058" s="16" t="s">
        <v>2304</v>
      </c>
      <c r="G17058" s="16" t="s">
        <v>2305</v>
      </c>
      <c r="H17058" s="16" t="s">
        <v>152</v>
      </c>
      <c r="I17058" s="35">
        <v>669010</v>
      </c>
      <c r="J17058" s="35">
        <v>15831.7</v>
      </c>
      <c r="K17058" s="36">
        <f>IFERROR((J17058/I17058),0)</f>
        <v>2.3664369740362626E-2</v>
      </c>
      <c r="L17058" s="35">
        <v>424550</v>
      </c>
      <c r="M17058" s="35">
        <v>15831.7</v>
      </c>
      <c r="N17058" s="40">
        <f>M17058/L17058</f>
        <v>3.7290542927805911E-2</v>
      </c>
      <c r="O17058" s="28"/>
      <c r="P17058" s="28"/>
      <c r="Q17058" s="28"/>
      <c r="R17058" s="28"/>
      <c r="S17058" s="25"/>
    </row>
    <row r="17059" spans="2:19" s="16" customFormat="1" outlineLevel="2" x14ac:dyDescent="0.25">
      <c r="B17059" s="16" t="s">
        <v>5060</v>
      </c>
      <c r="C17059" s="16" t="s">
        <v>4485</v>
      </c>
      <c r="D17059" s="16" t="s">
        <v>119</v>
      </c>
      <c r="E17059" s="16" t="s">
        <v>2304</v>
      </c>
      <c r="G17059" s="16" t="s">
        <v>2305</v>
      </c>
      <c r="H17059" s="16" t="s">
        <v>19</v>
      </c>
      <c r="I17059" s="31">
        <v>892905</v>
      </c>
      <c r="J17059" s="31">
        <v>892905</v>
      </c>
      <c r="K17059" s="32">
        <f>IFERROR((J17059/I17059),0)</f>
        <v>1</v>
      </c>
      <c r="L17059" s="31"/>
      <c r="M17059" s="31"/>
      <c r="N17059" s="39"/>
      <c r="O17059" s="28"/>
      <c r="P17059" s="28"/>
      <c r="Q17059" s="28"/>
      <c r="R17059" s="28"/>
      <c r="S17059" s="25"/>
    </row>
    <row r="17060" spans="2:19" s="16" customFormat="1" outlineLevel="2" x14ac:dyDescent="0.25">
      <c r="B17060" s="16" t="s">
        <v>5060</v>
      </c>
      <c r="C17060" s="16" t="s">
        <v>4485</v>
      </c>
      <c r="D17060" s="16" t="s">
        <v>119</v>
      </c>
      <c r="E17060" s="16" t="s">
        <v>2304</v>
      </c>
      <c r="G17060" s="16" t="s">
        <v>2305</v>
      </c>
      <c r="H17060" s="16" t="s">
        <v>154</v>
      </c>
      <c r="I17060" s="31">
        <v>4</v>
      </c>
      <c r="J17060" s="31">
        <v>4</v>
      </c>
      <c r="K17060" s="32">
        <f>IFERROR((J17060/I17060),0)</f>
        <v>1</v>
      </c>
      <c r="L17060" s="31"/>
      <c r="M17060" s="31"/>
      <c r="N17060" s="39"/>
      <c r="O17060" s="28"/>
      <c r="P17060" s="28"/>
      <c r="Q17060" s="28"/>
      <c r="R17060" s="28"/>
      <c r="S17060" s="25"/>
    </row>
    <row r="17061" spans="2:19" s="16" customFormat="1" outlineLevel="2" x14ac:dyDescent="0.25">
      <c r="B17061" s="16" t="s">
        <v>5060</v>
      </c>
      <c r="C17061" s="16" t="s">
        <v>4485</v>
      </c>
      <c r="D17061" s="16" t="s">
        <v>119</v>
      </c>
      <c r="E17061" s="16" t="s">
        <v>2304</v>
      </c>
      <c r="G17061" s="16" t="s">
        <v>2305</v>
      </c>
      <c r="H17061" s="16" t="s">
        <v>231</v>
      </c>
      <c r="I17061" s="31">
        <v>97453</v>
      </c>
      <c r="J17061" s="31">
        <v>97453</v>
      </c>
      <c r="K17061" s="32">
        <f>IFERROR((J17061/I17061),0)</f>
        <v>1</v>
      </c>
      <c r="L17061" s="31"/>
      <c r="M17061" s="31"/>
      <c r="N17061" s="39"/>
      <c r="O17061" s="28"/>
      <c r="P17061" s="28"/>
      <c r="Q17061" s="28"/>
      <c r="R17061" s="28"/>
      <c r="S17061" s="25"/>
    </row>
    <row r="17062" spans="2:19" s="16" customFormat="1" outlineLevel="2" x14ac:dyDescent="0.25">
      <c r="B17062" s="16" t="s">
        <v>5060</v>
      </c>
      <c r="C17062" s="16" t="s">
        <v>4485</v>
      </c>
      <c r="D17062" s="16" t="s">
        <v>119</v>
      </c>
      <c r="E17062" s="16" t="s">
        <v>2304</v>
      </c>
      <c r="G17062" s="16" t="s">
        <v>2305</v>
      </c>
      <c r="H17062" s="16" t="s">
        <v>155</v>
      </c>
      <c r="I17062" s="31">
        <v>-133802</v>
      </c>
      <c r="J17062" s="31"/>
      <c r="K17062" s="32">
        <f>IFERROR((J17062/I17062),0)</f>
        <v>0</v>
      </c>
      <c r="L17062" s="31"/>
      <c r="M17062" s="31"/>
      <c r="N17062" s="39"/>
      <c r="O17062" s="28"/>
      <c r="P17062" s="28"/>
      <c r="Q17062" s="28"/>
      <c r="R17062" s="28"/>
      <c r="S17062" s="25"/>
    </row>
    <row r="17063" spans="2:19" s="16" customFormat="1" outlineLevel="1" x14ac:dyDescent="0.25">
      <c r="B17063" s="47" t="s">
        <v>9304</v>
      </c>
      <c r="C17063" s="47" t="str">
        <f>C17062</f>
        <v>ASIGNACIONES DIRECTAS ANTICIPADAS (5% DEL SGR)</v>
      </c>
      <c r="D17063" s="47"/>
      <c r="E17063" s="47" t="str">
        <f>E17062</f>
        <v>19824</v>
      </c>
      <c r="F17063" s="47"/>
      <c r="G17063" s="47" t="str">
        <f>G17062</f>
        <v xml:space="preserve">TOTORÓ                                            </v>
      </c>
      <c r="H17063" s="47" t="s">
        <v>10655</v>
      </c>
      <c r="I17063" s="51">
        <f>SUBTOTAL(9,I17058:I17062)</f>
        <v>1525570</v>
      </c>
      <c r="J17063" s="51">
        <f>SUBTOTAL(9,J17058:J17062)</f>
        <v>1006193.7</v>
      </c>
      <c r="K17063" s="49">
        <f>J17063/I17063</f>
        <v>0.6595526262315069</v>
      </c>
      <c r="L17063" s="51">
        <f>SUBTOTAL(9,L17058:L17062)</f>
        <v>424550</v>
      </c>
      <c r="M17063" s="51">
        <f>SUBTOTAL(9,M17058:M17062)</f>
        <v>15831.7</v>
      </c>
      <c r="N17063" s="50">
        <f>IFERROR((M17063/L17063),"N.A")</f>
        <v>3.7290542927805911E-2</v>
      </c>
      <c r="O17063" s="28"/>
      <c r="P17063" s="28"/>
      <c r="Q17063" s="28"/>
      <c r="R17063" s="28"/>
      <c r="S17063" s="25"/>
    </row>
    <row r="17064" spans="2:19" s="16" customFormat="1" outlineLevel="2" x14ac:dyDescent="0.25">
      <c r="B17064" s="16" t="s">
        <v>5061</v>
      </c>
      <c r="C17064" s="16" t="s">
        <v>4485</v>
      </c>
      <c r="D17064" s="16" t="s">
        <v>119</v>
      </c>
      <c r="E17064" s="16" t="s">
        <v>2307</v>
      </c>
      <c r="G17064" s="16" t="s">
        <v>2308</v>
      </c>
      <c r="H17064" s="16" t="s">
        <v>152</v>
      </c>
      <c r="I17064" s="35">
        <v>37275</v>
      </c>
      <c r="J17064" s="35">
        <v>37275</v>
      </c>
      <c r="K17064" s="36">
        <f>IFERROR((J17064/I17064),0)</f>
        <v>1</v>
      </c>
      <c r="L17064" s="35">
        <v>24600</v>
      </c>
      <c r="M17064" s="35">
        <v>37275</v>
      </c>
      <c r="N17064" s="40">
        <f>M17064/L17064</f>
        <v>1.5152439024390243</v>
      </c>
      <c r="O17064" s="28"/>
      <c r="P17064" s="28"/>
      <c r="Q17064" s="28"/>
      <c r="R17064" s="28"/>
      <c r="S17064" s="25"/>
    </row>
    <row r="17065" spans="2:19" s="16" customFormat="1" outlineLevel="2" x14ac:dyDescent="0.25">
      <c r="B17065" s="16" t="s">
        <v>5061</v>
      </c>
      <c r="C17065" s="16" t="s">
        <v>4485</v>
      </c>
      <c r="D17065" s="16" t="s">
        <v>119</v>
      </c>
      <c r="E17065" s="16" t="s">
        <v>2307</v>
      </c>
      <c r="G17065" s="16" t="s">
        <v>2308</v>
      </c>
      <c r="H17065" s="16" t="s">
        <v>19</v>
      </c>
      <c r="I17065" s="31">
        <v>67308</v>
      </c>
      <c r="J17065" s="31">
        <v>67308</v>
      </c>
      <c r="K17065" s="32">
        <f>IFERROR((J17065/I17065),0)</f>
        <v>1</v>
      </c>
      <c r="L17065" s="31"/>
      <c r="M17065" s="31"/>
      <c r="N17065" s="39"/>
      <c r="O17065" s="28"/>
      <c r="P17065" s="28"/>
      <c r="Q17065" s="28"/>
      <c r="R17065" s="28"/>
      <c r="S17065" s="25"/>
    </row>
    <row r="17066" spans="2:19" s="16" customFormat="1" outlineLevel="2" x14ac:dyDescent="0.25">
      <c r="B17066" s="16" t="s">
        <v>5061</v>
      </c>
      <c r="C17066" s="16" t="s">
        <v>4485</v>
      </c>
      <c r="D17066" s="16" t="s">
        <v>119</v>
      </c>
      <c r="E17066" s="16" t="s">
        <v>2307</v>
      </c>
      <c r="G17066" s="16" t="s">
        <v>2308</v>
      </c>
      <c r="H17066" s="16" t="s">
        <v>4491</v>
      </c>
      <c r="I17066" s="31">
        <v>9777</v>
      </c>
      <c r="J17066" s="31">
        <v>9777</v>
      </c>
      <c r="K17066" s="42"/>
      <c r="L17066" s="31"/>
      <c r="M17066" s="31"/>
      <c r="N17066" s="39"/>
      <c r="O17066" s="28"/>
      <c r="P17066" s="28"/>
      <c r="Q17066" s="28"/>
      <c r="R17066" s="28"/>
      <c r="S17066" s="25"/>
    </row>
    <row r="17067" spans="2:19" s="16" customFormat="1" outlineLevel="2" x14ac:dyDescent="0.25">
      <c r="B17067" s="16" t="s">
        <v>5061</v>
      </c>
      <c r="C17067" s="16" t="s">
        <v>4485</v>
      </c>
      <c r="D17067" s="16" t="s">
        <v>119</v>
      </c>
      <c r="E17067" s="16" t="s">
        <v>2307</v>
      </c>
      <c r="G17067" s="16" t="s">
        <v>2308</v>
      </c>
      <c r="H17067" s="16" t="s">
        <v>231</v>
      </c>
      <c r="I17067" s="31">
        <v>5868</v>
      </c>
      <c r="J17067" s="31">
        <v>5868</v>
      </c>
      <c r="K17067" s="32">
        <f>IFERROR((J17067/I17067),0)</f>
        <v>1</v>
      </c>
      <c r="L17067" s="31"/>
      <c r="M17067" s="31"/>
      <c r="N17067" s="39"/>
      <c r="O17067" s="28"/>
      <c r="P17067" s="28"/>
      <c r="Q17067" s="28"/>
      <c r="R17067" s="28"/>
      <c r="S17067" s="25"/>
    </row>
    <row r="17068" spans="2:19" s="16" customFormat="1" outlineLevel="2" x14ac:dyDescent="0.25">
      <c r="B17068" s="16" t="s">
        <v>5061</v>
      </c>
      <c r="C17068" s="16" t="s">
        <v>4485</v>
      </c>
      <c r="D17068" s="16" t="s">
        <v>119</v>
      </c>
      <c r="E17068" s="16" t="s">
        <v>2307</v>
      </c>
      <c r="G17068" s="16" t="s">
        <v>2308</v>
      </c>
      <c r="H17068" s="16" t="s">
        <v>155</v>
      </c>
      <c r="I17068" s="31">
        <v>-7455</v>
      </c>
      <c r="J17068" s="31"/>
      <c r="K17068" s="32">
        <f>IFERROR((J17068/I17068),0)</f>
        <v>0</v>
      </c>
      <c r="L17068" s="31"/>
      <c r="M17068" s="31"/>
      <c r="N17068" s="39"/>
      <c r="O17068" s="28"/>
      <c r="P17068" s="28"/>
      <c r="Q17068" s="28"/>
      <c r="R17068" s="28"/>
      <c r="S17068" s="25"/>
    </row>
    <row r="17069" spans="2:19" s="16" customFormat="1" outlineLevel="1" x14ac:dyDescent="0.25">
      <c r="B17069" s="47" t="s">
        <v>9305</v>
      </c>
      <c r="C17069" s="47" t="str">
        <f>C17068</f>
        <v>ASIGNACIONES DIRECTAS ANTICIPADAS (5% DEL SGR)</v>
      </c>
      <c r="D17069" s="47"/>
      <c r="E17069" s="47" t="str">
        <f>E17068</f>
        <v>19821</v>
      </c>
      <c r="F17069" s="47"/>
      <c r="G17069" s="47" t="str">
        <f>G17068</f>
        <v xml:space="preserve">TORIBIO                                           </v>
      </c>
      <c r="H17069" s="47" t="s">
        <v>10655</v>
      </c>
      <c r="I17069" s="51">
        <f>SUBTOTAL(9,I17064:I17068)</f>
        <v>112773</v>
      </c>
      <c r="J17069" s="51">
        <f>SUBTOTAL(9,J17064:J17068)</f>
        <v>120228</v>
      </c>
      <c r="K17069" s="49">
        <f>J17069/I17069</f>
        <v>1.0661062488361577</v>
      </c>
      <c r="L17069" s="51">
        <f>SUBTOTAL(9,L17064:L17068)</f>
        <v>24600</v>
      </c>
      <c r="M17069" s="51">
        <f>SUBTOTAL(9,M17064:M17068)</f>
        <v>37275</v>
      </c>
      <c r="N17069" s="50">
        <f>IFERROR((M17069/L17069),"N.A")</f>
        <v>1.5152439024390243</v>
      </c>
      <c r="O17069" s="28"/>
      <c r="P17069" s="28"/>
      <c r="Q17069" s="28"/>
      <c r="R17069" s="28"/>
      <c r="S17069" s="25"/>
    </row>
    <row r="17070" spans="2:19" s="16" customFormat="1" outlineLevel="2" x14ac:dyDescent="0.25">
      <c r="B17070" s="16" t="s">
        <v>5062</v>
      </c>
      <c r="C17070" s="16" t="s">
        <v>4485</v>
      </c>
      <c r="D17070" s="16" t="s">
        <v>119</v>
      </c>
      <c r="E17070" s="16" t="s">
        <v>2310</v>
      </c>
      <c r="G17070" s="16" t="s">
        <v>2311</v>
      </c>
      <c r="H17070" s="16" t="s">
        <v>152</v>
      </c>
      <c r="I17070" s="35">
        <v>72212883</v>
      </c>
      <c r="J17070" s="35">
        <v>6638113.459999999</v>
      </c>
      <c r="K17070" s="36">
        <f>IFERROR((J17070/I17070),0)</f>
        <v>9.1924227149330115E-2</v>
      </c>
      <c r="L17070" s="35">
        <v>47531603</v>
      </c>
      <c r="M17070" s="35">
        <v>6638113.459999999</v>
      </c>
      <c r="N17070" s="40">
        <f>M17070/L17070</f>
        <v>0.13965683968201112</v>
      </c>
      <c r="O17070" s="28"/>
      <c r="P17070" s="28"/>
      <c r="Q17070" s="28"/>
      <c r="R17070" s="28"/>
      <c r="S17070" s="25"/>
    </row>
    <row r="17071" spans="2:19" s="16" customFormat="1" outlineLevel="2" x14ac:dyDescent="0.25">
      <c r="B17071" s="16" t="s">
        <v>5062</v>
      </c>
      <c r="C17071" s="16" t="s">
        <v>4485</v>
      </c>
      <c r="D17071" s="16" t="s">
        <v>119</v>
      </c>
      <c r="E17071" s="16" t="s">
        <v>2310</v>
      </c>
      <c r="G17071" s="16" t="s">
        <v>2311</v>
      </c>
      <c r="H17071" s="16" t="s">
        <v>19</v>
      </c>
      <c r="I17071" s="31">
        <v>73456905</v>
      </c>
      <c r="J17071" s="31">
        <v>73456905</v>
      </c>
      <c r="K17071" s="32">
        <f>IFERROR((J17071/I17071),0)</f>
        <v>1</v>
      </c>
      <c r="L17071" s="31"/>
      <c r="M17071" s="31"/>
      <c r="N17071" s="39"/>
      <c r="O17071" s="28"/>
      <c r="P17071" s="28"/>
      <c r="Q17071" s="28"/>
      <c r="R17071" s="28"/>
      <c r="S17071" s="25"/>
    </row>
    <row r="17072" spans="2:19" s="16" customFormat="1" outlineLevel="2" x14ac:dyDescent="0.25">
      <c r="B17072" s="16" t="s">
        <v>5062</v>
      </c>
      <c r="C17072" s="16" t="s">
        <v>4485</v>
      </c>
      <c r="D17072" s="16" t="s">
        <v>119</v>
      </c>
      <c r="E17072" s="16" t="s">
        <v>2310</v>
      </c>
      <c r="G17072" s="16" t="s">
        <v>2311</v>
      </c>
      <c r="H17072" s="16" t="s">
        <v>154</v>
      </c>
      <c r="I17072" s="31">
        <v>447</v>
      </c>
      <c r="J17072" s="31">
        <v>447</v>
      </c>
      <c r="K17072" s="32">
        <f>IFERROR((J17072/I17072),0)</f>
        <v>1</v>
      </c>
      <c r="L17072" s="31"/>
      <c r="M17072" s="31"/>
      <c r="N17072" s="39"/>
      <c r="O17072" s="28"/>
      <c r="P17072" s="28"/>
      <c r="Q17072" s="28"/>
      <c r="R17072" s="28"/>
      <c r="S17072" s="25"/>
    </row>
    <row r="17073" spans="2:19" s="16" customFormat="1" outlineLevel="2" x14ac:dyDescent="0.25">
      <c r="B17073" s="16" t="s">
        <v>5062</v>
      </c>
      <c r="C17073" s="16" t="s">
        <v>4485</v>
      </c>
      <c r="D17073" s="16" t="s">
        <v>119</v>
      </c>
      <c r="E17073" s="16" t="s">
        <v>2310</v>
      </c>
      <c r="G17073" s="16" t="s">
        <v>2311</v>
      </c>
      <c r="H17073" s="16" t="s">
        <v>4491</v>
      </c>
      <c r="I17073" s="31">
        <v>1872553</v>
      </c>
      <c r="J17073" s="31">
        <v>1872553</v>
      </c>
      <c r="K17073" s="42"/>
      <c r="L17073" s="31"/>
      <c r="M17073" s="31"/>
      <c r="N17073" s="39"/>
      <c r="O17073" s="28"/>
      <c r="P17073" s="28"/>
      <c r="Q17073" s="28"/>
      <c r="R17073" s="28"/>
      <c r="S17073" s="25"/>
    </row>
    <row r="17074" spans="2:19" s="16" customFormat="1" outlineLevel="2" x14ac:dyDescent="0.25">
      <c r="B17074" s="16" t="s">
        <v>5062</v>
      </c>
      <c r="C17074" s="16" t="s">
        <v>4485</v>
      </c>
      <c r="D17074" s="16" t="s">
        <v>119</v>
      </c>
      <c r="E17074" s="16" t="s">
        <v>2310</v>
      </c>
      <c r="G17074" s="16" t="s">
        <v>2311</v>
      </c>
      <c r="H17074" s="16" t="s">
        <v>231</v>
      </c>
      <c r="I17074" s="31">
        <v>11308784</v>
      </c>
      <c r="J17074" s="31">
        <v>11308784</v>
      </c>
      <c r="K17074" s="32">
        <f>IFERROR((J17074/I17074),0)</f>
        <v>1</v>
      </c>
      <c r="L17074" s="31"/>
      <c r="M17074" s="31"/>
      <c r="N17074" s="39"/>
      <c r="O17074" s="28"/>
      <c r="P17074" s="28"/>
      <c r="Q17074" s="28"/>
      <c r="R17074" s="28"/>
      <c r="S17074" s="25"/>
    </row>
    <row r="17075" spans="2:19" s="16" customFormat="1" outlineLevel="2" x14ac:dyDescent="0.25">
      <c r="B17075" s="16" t="s">
        <v>5062</v>
      </c>
      <c r="C17075" s="16" t="s">
        <v>4485</v>
      </c>
      <c r="D17075" s="16" t="s">
        <v>119</v>
      </c>
      <c r="E17075" s="16" t="s">
        <v>2310</v>
      </c>
      <c r="G17075" s="16" t="s">
        <v>2311</v>
      </c>
      <c r="H17075" s="16" t="s">
        <v>155</v>
      </c>
      <c r="I17075" s="31">
        <v>-14442577</v>
      </c>
      <c r="J17075" s="31"/>
      <c r="K17075" s="32">
        <f>IFERROR((J17075/I17075),0)</f>
        <v>0</v>
      </c>
      <c r="L17075" s="31"/>
      <c r="M17075" s="31"/>
      <c r="N17075" s="39"/>
      <c r="O17075" s="28"/>
      <c r="P17075" s="28"/>
      <c r="Q17075" s="28"/>
      <c r="R17075" s="28"/>
      <c r="S17075" s="25"/>
    </row>
    <row r="17076" spans="2:19" s="16" customFormat="1" outlineLevel="1" x14ac:dyDescent="0.25">
      <c r="B17076" s="47" t="s">
        <v>9306</v>
      </c>
      <c r="C17076" s="47" t="str">
        <f>C17075</f>
        <v>ASIGNACIONES DIRECTAS ANTICIPADAS (5% DEL SGR)</v>
      </c>
      <c r="D17076" s="47"/>
      <c r="E17076" s="47" t="str">
        <f>E17075</f>
        <v>19809</v>
      </c>
      <c r="F17076" s="47"/>
      <c r="G17076" s="47" t="str">
        <f>G17075</f>
        <v xml:space="preserve">TIMBIQUÍ                                          </v>
      </c>
      <c r="H17076" s="47" t="s">
        <v>10655</v>
      </c>
      <c r="I17076" s="51">
        <f>SUBTOTAL(9,I17070:I17075)</f>
        <v>144408995</v>
      </c>
      <c r="J17076" s="51">
        <f>SUBTOTAL(9,J17070:J17075)</f>
        <v>93276802.459999993</v>
      </c>
      <c r="K17076" s="49">
        <f>J17076/I17076</f>
        <v>0.64592100000418939</v>
      </c>
      <c r="L17076" s="51">
        <f>SUBTOTAL(9,L17070:L17075)</f>
        <v>47531603</v>
      </c>
      <c r="M17076" s="51">
        <f>SUBTOTAL(9,M17070:M17075)</f>
        <v>6638113.459999999</v>
      </c>
      <c r="N17076" s="50">
        <f>IFERROR((M17076/L17076),"N.A")</f>
        <v>0.13965683968201112</v>
      </c>
      <c r="O17076" s="28"/>
      <c r="P17076" s="28"/>
      <c r="Q17076" s="28"/>
      <c r="R17076" s="28"/>
      <c r="S17076" s="25"/>
    </row>
    <row r="17077" spans="2:19" s="16" customFormat="1" outlineLevel="2" x14ac:dyDescent="0.25">
      <c r="B17077" s="16" t="s">
        <v>5063</v>
      </c>
      <c r="C17077" s="16" t="s">
        <v>4485</v>
      </c>
      <c r="D17077" s="16" t="s">
        <v>119</v>
      </c>
      <c r="E17077" s="16" t="s">
        <v>2313</v>
      </c>
      <c r="G17077" s="16" t="s">
        <v>2314</v>
      </c>
      <c r="H17077" s="16" t="s">
        <v>152</v>
      </c>
      <c r="I17077" s="35">
        <v>132519</v>
      </c>
      <c r="J17077" s="35">
        <v>69036.3</v>
      </c>
      <c r="K17077" s="36">
        <f>IFERROR((J17077/I17077),0)</f>
        <v>0.52095397641092978</v>
      </c>
      <c r="L17077" s="35">
        <v>88870</v>
      </c>
      <c r="M17077" s="35">
        <v>69036.3</v>
      </c>
      <c r="N17077" s="40">
        <f>M17077/L17077</f>
        <v>0.77682344998312147</v>
      </c>
      <c r="O17077" s="28"/>
      <c r="P17077" s="28"/>
      <c r="Q17077" s="28"/>
      <c r="R17077" s="28"/>
      <c r="S17077" s="25"/>
    </row>
    <row r="17078" spans="2:19" s="16" customFormat="1" outlineLevel="2" x14ac:dyDescent="0.25">
      <c r="B17078" s="16" t="s">
        <v>5063</v>
      </c>
      <c r="C17078" s="16" t="s">
        <v>4485</v>
      </c>
      <c r="D17078" s="16" t="s">
        <v>119</v>
      </c>
      <c r="E17078" s="16" t="s">
        <v>2313</v>
      </c>
      <c r="G17078" s="16" t="s">
        <v>2314</v>
      </c>
      <c r="H17078" s="16" t="s">
        <v>19</v>
      </c>
      <c r="I17078" s="31">
        <v>250940</v>
      </c>
      <c r="J17078" s="31">
        <v>250940</v>
      </c>
      <c r="K17078" s="32">
        <f>IFERROR((J17078/I17078),0)</f>
        <v>1</v>
      </c>
      <c r="L17078" s="31"/>
      <c r="M17078" s="31"/>
      <c r="N17078" s="39"/>
      <c r="O17078" s="28"/>
      <c r="P17078" s="28"/>
      <c r="Q17078" s="28"/>
      <c r="R17078" s="28"/>
      <c r="S17078" s="25"/>
    </row>
    <row r="17079" spans="2:19" s="16" customFormat="1" outlineLevel="2" x14ac:dyDescent="0.25">
      <c r="B17079" s="16" t="s">
        <v>5063</v>
      </c>
      <c r="C17079" s="16" t="s">
        <v>4485</v>
      </c>
      <c r="D17079" s="16" t="s">
        <v>119</v>
      </c>
      <c r="E17079" s="16" t="s">
        <v>2313</v>
      </c>
      <c r="G17079" s="16" t="s">
        <v>2314</v>
      </c>
      <c r="H17079" s="16" t="s">
        <v>154</v>
      </c>
      <c r="I17079" s="31">
        <v>1</v>
      </c>
      <c r="J17079" s="31">
        <v>1</v>
      </c>
      <c r="K17079" s="32">
        <f>IFERROR((J17079/I17079),0)</f>
        <v>1</v>
      </c>
      <c r="L17079" s="31"/>
      <c r="M17079" s="31"/>
      <c r="N17079" s="39"/>
      <c r="O17079" s="28"/>
      <c r="P17079" s="28"/>
      <c r="Q17079" s="28"/>
      <c r="R17079" s="28"/>
      <c r="S17079" s="25"/>
    </row>
    <row r="17080" spans="2:19" s="16" customFormat="1" outlineLevel="2" x14ac:dyDescent="0.25">
      <c r="B17080" s="16" t="s">
        <v>5063</v>
      </c>
      <c r="C17080" s="16" t="s">
        <v>4485</v>
      </c>
      <c r="D17080" s="16" t="s">
        <v>119</v>
      </c>
      <c r="E17080" s="16" t="s">
        <v>2313</v>
      </c>
      <c r="G17080" s="16" t="s">
        <v>2314</v>
      </c>
      <c r="H17080" s="16" t="s">
        <v>231</v>
      </c>
      <c r="I17080" s="31">
        <v>21514</v>
      </c>
      <c r="J17080" s="31">
        <v>21514</v>
      </c>
      <c r="K17080" s="32">
        <f>IFERROR((J17080/I17080),0)</f>
        <v>1</v>
      </c>
      <c r="L17080" s="31"/>
      <c r="M17080" s="31"/>
      <c r="N17080" s="39"/>
      <c r="O17080" s="28"/>
      <c r="P17080" s="28"/>
      <c r="Q17080" s="28"/>
      <c r="R17080" s="28"/>
      <c r="S17080" s="25"/>
    </row>
    <row r="17081" spans="2:19" s="16" customFormat="1" outlineLevel="2" x14ac:dyDescent="0.25">
      <c r="B17081" s="16" t="s">
        <v>5063</v>
      </c>
      <c r="C17081" s="16" t="s">
        <v>4485</v>
      </c>
      <c r="D17081" s="16" t="s">
        <v>119</v>
      </c>
      <c r="E17081" s="16" t="s">
        <v>2313</v>
      </c>
      <c r="G17081" s="16" t="s">
        <v>2314</v>
      </c>
      <c r="H17081" s="16" t="s">
        <v>155</v>
      </c>
      <c r="I17081" s="31">
        <v>-26504</v>
      </c>
      <c r="J17081" s="31"/>
      <c r="K17081" s="32">
        <f>IFERROR((J17081/I17081),0)</f>
        <v>0</v>
      </c>
      <c r="L17081" s="31"/>
      <c r="M17081" s="31"/>
      <c r="N17081" s="39"/>
      <c r="O17081" s="28"/>
      <c r="P17081" s="28"/>
      <c r="Q17081" s="28"/>
      <c r="R17081" s="28"/>
      <c r="S17081" s="25"/>
    </row>
    <row r="17082" spans="2:19" s="16" customFormat="1" outlineLevel="1" x14ac:dyDescent="0.25">
      <c r="B17082" s="47" t="s">
        <v>9307</v>
      </c>
      <c r="C17082" s="47" t="str">
        <f>C17081</f>
        <v>ASIGNACIONES DIRECTAS ANTICIPADAS (5% DEL SGR)</v>
      </c>
      <c r="D17082" s="47"/>
      <c r="E17082" s="47" t="str">
        <f>E17081</f>
        <v>19807</v>
      </c>
      <c r="F17082" s="47"/>
      <c r="G17082" s="47" t="str">
        <f>G17081</f>
        <v xml:space="preserve">TIMBÍO                                            </v>
      </c>
      <c r="H17082" s="47" t="s">
        <v>10655</v>
      </c>
      <c r="I17082" s="51">
        <f>SUBTOTAL(9,I17077:I17081)</f>
        <v>378470</v>
      </c>
      <c r="J17082" s="51">
        <f>SUBTOTAL(9,J17077:J17081)</f>
        <v>341491.3</v>
      </c>
      <c r="K17082" s="49">
        <f>J17082/I17082</f>
        <v>0.90229423732396219</v>
      </c>
      <c r="L17082" s="51">
        <f>SUBTOTAL(9,L17077:L17081)</f>
        <v>88870</v>
      </c>
      <c r="M17082" s="51">
        <f>SUBTOTAL(9,M17077:M17081)</f>
        <v>69036.3</v>
      </c>
      <c r="N17082" s="50">
        <f>IFERROR((M17082/L17082),"N.A")</f>
        <v>0.77682344998312147</v>
      </c>
      <c r="O17082" s="28"/>
      <c r="P17082" s="28"/>
      <c r="Q17082" s="28"/>
      <c r="R17082" s="28"/>
      <c r="S17082" s="25"/>
    </row>
    <row r="17083" spans="2:19" s="16" customFormat="1" outlineLevel="2" x14ac:dyDescent="0.25">
      <c r="B17083" s="16" t="s">
        <v>5064</v>
      </c>
      <c r="C17083" s="16" t="s">
        <v>4485</v>
      </c>
      <c r="D17083" s="16" t="s">
        <v>119</v>
      </c>
      <c r="E17083" s="16" t="s">
        <v>2318</v>
      </c>
      <c r="G17083" s="16" t="s">
        <v>614</v>
      </c>
      <c r="H17083" s="16" t="s">
        <v>152</v>
      </c>
      <c r="I17083" s="35">
        <v>133688313</v>
      </c>
      <c r="J17083" s="35">
        <v>7184024.4900000002</v>
      </c>
      <c r="K17083" s="36">
        <f>IFERROR((J17083/I17083),0)</f>
        <v>5.3737116796439791E-2</v>
      </c>
      <c r="L17083" s="35">
        <v>87995650</v>
      </c>
      <c r="M17083" s="35">
        <v>7184024.4900000002</v>
      </c>
      <c r="N17083" s="40">
        <f>M17083/L17083</f>
        <v>8.1640677578948509E-2</v>
      </c>
      <c r="O17083" s="28"/>
      <c r="P17083" s="28"/>
      <c r="Q17083" s="28"/>
      <c r="R17083" s="28"/>
      <c r="S17083" s="25"/>
    </row>
    <row r="17084" spans="2:19" s="16" customFormat="1" outlineLevel="2" x14ac:dyDescent="0.25">
      <c r="B17084" s="16" t="s">
        <v>5064</v>
      </c>
      <c r="C17084" s="16" t="s">
        <v>4485</v>
      </c>
      <c r="D17084" s="16" t="s">
        <v>119</v>
      </c>
      <c r="E17084" s="16" t="s">
        <v>2318</v>
      </c>
      <c r="G17084" s="16" t="s">
        <v>614</v>
      </c>
      <c r="H17084" s="16" t="s">
        <v>19</v>
      </c>
      <c r="I17084" s="31">
        <v>25827007</v>
      </c>
      <c r="J17084" s="31">
        <v>25827007</v>
      </c>
      <c r="K17084" s="32">
        <f>IFERROR((J17084/I17084),0)</f>
        <v>1</v>
      </c>
      <c r="L17084" s="31"/>
      <c r="M17084" s="31"/>
      <c r="N17084" s="39"/>
      <c r="O17084" s="28"/>
      <c r="P17084" s="28"/>
      <c r="Q17084" s="28"/>
      <c r="R17084" s="28"/>
      <c r="S17084" s="25"/>
    </row>
    <row r="17085" spans="2:19" s="16" customFormat="1" outlineLevel="2" x14ac:dyDescent="0.25">
      <c r="B17085" s="16" t="s">
        <v>5064</v>
      </c>
      <c r="C17085" s="16" t="s">
        <v>4485</v>
      </c>
      <c r="D17085" s="16" t="s">
        <v>119</v>
      </c>
      <c r="E17085" s="16" t="s">
        <v>2318</v>
      </c>
      <c r="G17085" s="16" t="s">
        <v>614</v>
      </c>
      <c r="H17085" s="16" t="s">
        <v>154</v>
      </c>
      <c r="I17085" s="31">
        <v>827</v>
      </c>
      <c r="J17085" s="31">
        <v>827</v>
      </c>
      <c r="K17085" s="32">
        <f>IFERROR((J17085/I17085),0)</f>
        <v>1</v>
      </c>
      <c r="L17085" s="31"/>
      <c r="M17085" s="31"/>
      <c r="N17085" s="39"/>
      <c r="O17085" s="28"/>
      <c r="P17085" s="28"/>
      <c r="Q17085" s="28"/>
      <c r="R17085" s="28"/>
      <c r="S17085" s="25"/>
    </row>
    <row r="17086" spans="2:19" s="16" customFormat="1" outlineLevel="2" x14ac:dyDescent="0.25">
      <c r="B17086" s="16" t="s">
        <v>5064</v>
      </c>
      <c r="C17086" s="16" t="s">
        <v>4485</v>
      </c>
      <c r="D17086" s="16" t="s">
        <v>119</v>
      </c>
      <c r="E17086" s="16" t="s">
        <v>2318</v>
      </c>
      <c r="G17086" s="16" t="s">
        <v>614</v>
      </c>
      <c r="H17086" s="16" t="s">
        <v>4491</v>
      </c>
      <c r="I17086" s="31">
        <v>52960287</v>
      </c>
      <c r="J17086" s="31">
        <v>52960287</v>
      </c>
      <c r="K17086" s="42"/>
      <c r="L17086" s="31"/>
      <c r="M17086" s="31"/>
      <c r="N17086" s="39"/>
      <c r="O17086" s="28"/>
      <c r="P17086" s="28"/>
      <c r="Q17086" s="28"/>
      <c r="R17086" s="28"/>
      <c r="S17086" s="25"/>
    </row>
    <row r="17087" spans="2:19" s="16" customFormat="1" outlineLevel="2" x14ac:dyDescent="0.25">
      <c r="B17087" s="16" t="s">
        <v>5064</v>
      </c>
      <c r="C17087" s="16" t="s">
        <v>4485</v>
      </c>
      <c r="D17087" s="16" t="s">
        <v>119</v>
      </c>
      <c r="E17087" s="16" t="s">
        <v>2318</v>
      </c>
      <c r="G17087" s="16" t="s">
        <v>614</v>
      </c>
      <c r="H17087" s="16" t="s">
        <v>231</v>
      </c>
      <c r="I17087" s="31">
        <v>20936046</v>
      </c>
      <c r="J17087" s="31">
        <v>20936046</v>
      </c>
      <c r="K17087" s="32">
        <f>IFERROR((J17087/I17087),0)</f>
        <v>1</v>
      </c>
      <c r="L17087" s="31"/>
      <c r="M17087" s="31"/>
      <c r="N17087" s="39"/>
      <c r="O17087" s="28"/>
      <c r="P17087" s="28"/>
      <c r="Q17087" s="28"/>
      <c r="R17087" s="28"/>
      <c r="S17087" s="25"/>
    </row>
    <row r="17088" spans="2:19" s="16" customFormat="1" outlineLevel="2" x14ac:dyDescent="0.25">
      <c r="B17088" s="16" t="s">
        <v>5064</v>
      </c>
      <c r="C17088" s="16" t="s">
        <v>4485</v>
      </c>
      <c r="D17088" s="16" t="s">
        <v>119</v>
      </c>
      <c r="E17088" s="16" t="s">
        <v>2318</v>
      </c>
      <c r="G17088" s="16" t="s">
        <v>614</v>
      </c>
      <c r="H17088" s="16" t="s">
        <v>155</v>
      </c>
      <c r="I17088" s="31">
        <v>-26737663</v>
      </c>
      <c r="J17088" s="31"/>
      <c r="K17088" s="32">
        <f>IFERROR((J17088/I17088),0)</f>
        <v>0</v>
      </c>
      <c r="L17088" s="31"/>
      <c r="M17088" s="31"/>
      <c r="N17088" s="39"/>
      <c r="O17088" s="28"/>
      <c r="P17088" s="28"/>
      <c r="Q17088" s="28"/>
      <c r="R17088" s="28"/>
      <c r="S17088" s="25"/>
    </row>
    <row r="17089" spans="2:19" s="16" customFormat="1" outlineLevel="1" x14ac:dyDescent="0.25">
      <c r="B17089" s="47" t="s">
        <v>9308</v>
      </c>
      <c r="C17089" s="47" t="str">
        <f>C17088</f>
        <v>ASIGNACIONES DIRECTAS ANTICIPADAS (5% DEL SGR)</v>
      </c>
      <c r="D17089" s="47"/>
      <c r="E17089" s="47" t="str">
        <f>E17088</f>
        <v>19780</v>
      </c>
      <c r="F17089" s="47"/>
      <c r="G17089" s="47" t="str">
        <f>G17088</f>
        <v xml:space="preserve">SUÁREZ                                            </v>
      </c>
      <c r="H17089" s="47" t="s">
        <v>10655</v>
      </c>
      <c r="I17089" s="51">
        <f>SUBTOTAL(9,I17083:I17088)</f>
        <v>206674817</v>
      </c>
      <c r="J17089" s="51">
        <f>SUBTOTAL(9,J17083:J17088)</f>
        <v>106908191.49000001</v>
      </c>
      <c r="K17089" s="49">
        <f>J17089/I17089</f>
        <v>0.51727730084309209</v>
      </c>
      <c r="L17089" s="51">
        <f>SUBTOTAL(9,L17083:L17088)</f>
        <v>87995650</v>
      </c>
      <c r="M17089" s="51">
        <f>SUBTOTAL(9,M17083:M17088)</f>
        <v>7184024.4900000002</v>
      </c>
      <c r="N17089" s="50">
        <f>IFERROR((M17089/L17089),"N.A")</f>
        <v>8.1640677578948509E-2</v>
      </c>
      <c r="O17089" s="28"/>
      <c r="P17089" s="28"/>
      <c r="Q17089" s="28"/>
      <c r="R17089" s="28"/>
      <c r="S17089" s="25"/>
    </row>
    <row r="17090" spans="2:19" s="16" customFormat="1" outlineLevel="2" x14ac:dyDescent="0.25">
      <c r="B17090" s="16" t="s">
        <v>5065</v>
      </c>
      <c r="C17090" s="16" t="s">
        <v>4485</v>
      </c>
      <c r="D17090" s="16" t="s">
        <v>119</v>
      </c>
      <c r="E17090" s="16" t="s">
        <v>2320</v>
      </c>
      <c r="G17090" s="16" t="s">
        <v>2321</v>
      </c>
      <c r="H17090" s="16" t="s">
        <v>19</v>
      </c>
      <c r="I17090" s="31">
        <v>4771</v>
      </c>
      <c r="J17090" s="31">
        <v>4771</v>
      </c>
      <c r="K17090" s="32">
        <f>IFERROR((J17090/I17090),0)</f>
        <v>1</v>
      </c>
      <c r="L17090" s="31"/>
      <c r="M17090" s="31"/>
      <c r="N17090" s="39"/>
      <c r="O17090" s="28"/>
      <c r="P17090" s="28"/>
      <c r="Q17090" s="28"/>
      <c r="R17090" s="28"/>
      <c r="S17090" s="25"/>
    </row>
    <row r="17091" spans="2:19" s="16" customFormat="1" outlineLevel="1" x14ac:dyDescent="0.25">
      <c r="B17091" s="47" t="s">
        <v>9309</v>
      </c>
      <c r="C17091" s="47" t="str">
        <f>C17090</f>
        <v>ASIGNACIONES DIRECTAS ANTICIPADAS (5% DEL SGR)</v>
      </c>
      <c r="D17091" s="47"/>
      <c r="E17091" s="47" t="str">
        <f>E17090</f>
        <v>19760</v>
      </c>
      <c r="F17091" s="47"/>
      <c r="G17091" s="47" t="str">
        <f>G17090</f>
        <v xml:space="preserve">SOTARA                                            </v>
      </c>
      <c r="H17091" s="47" t="s">
        <v>10655</v>
      </c>
      <c r="I17091" s="51">
        <f>SUBTOTAL(9,I17090:I17090)</f>
        <v>4771</v>
      </c>
      <c r="J17091" s="51">
        <f>SUBTOTAL(9,J17090:J17090)</f>
        <v>4771</v>
      </c>
      <c r="K17091" s="49">
        <f>J17091/I17091</f>
        <v>1</v>
      </c>
      <c r="L17091" s="51">
        <f>SUBTOTAL(9,L17090:L17090)</f>
        <v>0</v>
      </c>
      <c r="M17091" s="51">
        <f>SUBTOTAL(9,M17090:M17090)</f>
        <v>0</v>
      </c>
      <c r="N17091" s="50" t="str">
        <f>IFERROR((M17091/L17091),"N.A")</f>
        <v>N.A</v>
      </c>
      <c r="O17091" s="28"/>
      <c r="P17091" s="28"/>
      <c r="Q17091" s="28"/>
      <c r="R17091" s="28"/>
      <c r="S17091" s="25"/>
    </row>
    <row r="17092" spans="2:19" s="16" customFormat="1" outlineLevel="2" x14ac:dyDescent="0.25">
      <c r="B17092" s="16" t="s">
        <v>5066</v>
      </c>
      <c r="C17092" s="16" t="s">
        <v>4485</v>
      </c>
      <c r="D17092" s="16" t="s">
        <v>119</v>
      </c>
      <c r="E17092" s="16" t="s">
        <v>2326</v>
      </c>
      <c r="G17092" s="16" t="s">
        <v>2327</v>
      </c>
      <c r="H17092" s="16" t="s">
        <v>152</v>
      </c>
      <c r="I17092" s="35">
        <v>1681305</v>
      </c>
      <c r="J17092" s="35">
        <v>1681305</v>
      </c>
      <c r="K17092" s="36">
        <f>IFERROR((J17092/I17092),0)</f>
        <v>1</v>
      </c>
      <c r="L17092" s="35">
        <v>1106738</v>
      </c>
      <c r="M17092" s="35">
        <v>1681305</v>
      </c>
      <c r="N17092" s="40">
        <f>M17092/L17092</f>
        <v>1.519153584678578</v>
      </c>
      <c r="O17092" s="28"/>
      <c r="P17092" s="28"/>
      <c r="Q17092" s="28"/>
      <c r="R17092" s="28"/>
      <c r="S17092" s="25"/>
    </row>
    <row r="17093" spans="2:19" s="16" customFormat="1" outlineLevel="2" x14ac:dyDescent="0.25">
      <c r="B17093" s="16" t="s">
        <v>5066</v>
      </c>
      <c r="C17093" s="16" t="s">
        <v>4485</v>
      </c>
      <c r="D17093" s="16" t="s">
        <v>119</v>
      </c>
      <c r="E17093" s="16" t="s">
        <v>2326</v>
      </c>
      <c r="G17093" s="16" t="s">
        <v>2327</v>
      </c>
      <c r="H17093" s="16" t="s">
        <v>19</v>
      </c>
      <c r="I17093" s="31">
        <v>1239107</v>
      </c>
      <c r="J17093" s="31">
        <v>1239107</v>
      </c>
      <c r="K17093" s="32">
        <f>IFERROR((J17093/I17093),0)</f>
        <v>1</v>
      </c>
      <c r="L17093" s="31"/>
      <c r="M17093" s="31"/>
      <c r="N17093" s="39"/>
      <c r="O17093" s="28"/>
      <c r="P17093" s="28"/>
      <c r="Q17093" s="28"/>
      <c r="R17093" s="28"/>
      <c r="S17093" s="25"/>
    </row>
    <row r="17094" spans="2:19" s="16" customFormat="1" outlineLevel="2" x14ac:dyDescent="0.25">
      <c r="B17094" s="16" t="s">
        <v>5066</v>
      </c>
      <c r="C17094" s="16" t="s">
        <v>4485</v>
      </c>
      <c r="D17094" s="16" t="s">
        <v>119</v>
      </c>
      <c r="E17094" s="16" t="s">
        <v>2326</v>
      </c>
      <c r="G17094" s="16" t="s">
        <v>2327</v>
      </c>
      <c r="H17094" s="16" t="s">
        <v>154</v>
      </c>
      <c r="I17094" s="31">
        <v>10</v>
      </c>
      <c r="J17094" s="31">
        <v>10</v>
      </c>
      <c r="K17094" s="32">
        <f>IFERROR((J17094/I17094),0)</f>
        <v>1</v>
      </c>
      <c r="L17094" s="31"/>
      <c r="M17094" s="31"/>
      <c r="N17094" s="39"/>
      <c r="O17094" s="28"/>
      <c r="P17094" s="28"/>
      <c r="Q17094" s="28"/>
      <c r="R17094" s="28"/>
      <c r="S17094" s="25"/>
    </row>
    <row r="17095" spans="2:19" s="16" customFormat="1" outlineLevel="2" x14ac:dyDescent="0.25">
      <c r="B17095" s="16" t="s">
        <v>5066</v>
      </c>
      <c r="C17095" s="16" t="s">
        <v>4485</v>
      </c>
      <c r="D17095" s="16" t="s">
        <v>119</v>
      </c>
      <c r="E17095" s="16" t="s">
        <v>2326</v>
      </c>
      <c r="G17095" s="16" t="s">
        <v>2327</v>
      </c>
      <c r="H17095" s="16" t="s">
        <v>4491</v>
      </c>
      <c r="I17095" s="31">
        <v>8716</v>
      </c>
      <c r="J17095" s="31">
        <v>8716</v>
      </c>
      <c r="K17095" s="42"/>
      <c r="L17095" s="31"/>
      <c r="M17095" s="31"/>
      <c r="N17095" s="39"/>
      <c r="O17095" s="28"/>
      <c r="P17095" s="28"/>
      <c r="Q17095" s="28"/>
      <c r="R17095" s="28"/>
      <c r="S17095" s="25"/>
    </row>
    <row r="17096" spans="2:19" s="16" customFormat="1" outlineLevel="2" x14ac:dyDescent="0.25">
      <c r="B17096" s="16" t="s">
        <v>5066</v>
      </c>
      <c r="C17096" s="16" t="s">
        <v>4485</v>
      </c>
      <c r="D17096" s="16" t="s">
        <v>119</v>
      </c>
      <c r="E17096" s="16" t="s">
        <v>2326</v>
      </c>
      <c r="G17096" s="16" t="s">
        <v>2327</v>
      </c>
      <c r="H17096" s="16" t="s">
        <v>231</v>
      </c>
      <c r="I17096" s="31">
        <v>263334</v>
      </c>
      <c r="J17096" s="31">
        <v>263334</v>
      </c>
      <c r="K17096" s="32">
        <f>IFERROR((J17096/I17096),0)</f>
        <v>1</v>
      </c>
      <c r="L17096" s="31"/>
      <c r="M17096" s="31"/>
      <c r="N17096" s="39"/>
      <c r="O17096" s="28"/>
      <c r="P17096" s="28"/>
      <c r="Q17096" s="28"/>
      <c r="R17096" s="28"/>
      <c r="S17096" s="25"/>
    </row>
    <row r="17097" spans="2:19" s="16" customFormat="1" outlineLevel="2" x14ac:dyDescent="0.25">
      <c r="B17097" s="16" t="s">
        <v>5066</v>
      </c>
      <c r="C17097" s="16" t="s">
        <v>4485</v>
      </c>
      <c r="D17097" s="16" t="s">
        <v>119</v>
      </c>
      <c r="E17097" s="16" t="s">
        <v>2326</v>
      </c>
      <c r="G17097" s="16" t="s">
        <v>2327</v>
      </c>
      <c r="H17097" s="16" t="s">
        <v>155</v>
      </c>
      <c r="I17097" s="31">
        <v>-336261</v>
      </c>
      <c r="J17097" s="31"/>
      <c r="K17097" s="32">
        <f>IFERROR((J17097/I17097),0)</f>
        <v>0</v>
      </c>
      <c r="L17097" s="31"/>
      <c r="M17097" s="31"/>
      <c r="N17097" s="39"/>
      <c r="O17097" s="28"/>
      <c r="P17097" s="28"/>
      <c r="Q17097" s="28"/>
      <c r="R17097" s="28"/>
      <c r="S17097" s="25"/>
    </row>
    <row r="17098" spans="2:19" s="16" customFormat="1" outlineLevel="1" x14ac:dyDescent="0.25">
      <c r="B17098" s="47" t="s">
        <v>9310</v>
      </c>
      <c r="C17098" s="47" t="str">
        <f>C17097</f>
        <v>ASIGNACIONES DIRECTAS ANTICIPADAS (5% DEL SGR)</v>
      </c>
      <c r="D17098" s="47"/>
      <c r="E17098" s="47" t="str">
        <f>E17097</f>
        <v>19701</v>
      </c>
      <c r="F17098" s="47"/>
      <c r="G17098" s="47" t="str">
        <f>G17097</f>
        <v xml:space="preserve">SANTA ROSA                                        </v>
      </c>
      <c r="H17098" s="47" t="s">
        <v>10655</v>
      </c>
      <c r="I17098" s="51">
        <f>SUBTOTAL(9,I17092:I17097)</f>
        <v>2856211</v>
      </c>
      <c r="J17098" s="51">
        <f>SUBTOTAL(9,J17092:J17097)</f>
        <v>3192472</v>
      </c>
      <c r="K17098" s="49">
        <f>J17098/I17098</f>
        <v>1.1177297475571657</v>
      </c>
      <c r="L17098" s="51">
        <f>SUBTOTAL(9,L17092:L17097)</f>
        <v>1106738</v>
      </c>
      <c r="M17098" s="51">
        <f>SUBTOTAL(9,M17092:M17097)</f>
        <v>1681305</v>
      </c>
      <c r="N17098" s="50">
        <f>IFERROR((M17098/L17098),"N.A")</f>
        <v>1.519153584678578</v>
      </c>
      <c r="O17098" s="28"/>
      <c r="P17098" s="28"/>
      <c r="Q17098" s="28"/>
      <c r="R17098" s="28"/>
      <c r="S17098" s="25"/>
    </row>
    <row r="17099" spans="2:19" s="16" customFormat="1" outlineLevel="2" x14ac:dyDescent="0.25">
      <c r="B17099" s="16" t="s">
        <v>5067</v>
      </c>
      <c r="C17099" s="16" t="s">
        <v>4485</v>
      </c>
      <c r="D17099" s="16" t="s">
        <v>119</v>
      </c>
      <c r="E17099" s="16" t="s">
        <v>2329</v>
      </c>
      <c r="G17099" s="16" t="s">
        <v>2330</v>
      </c>
      <c r="H17099" s="16" t="s">
        <v>152</v>
      </c>
      <c r="I17099" s="35">
        <v>2132769</v>
      </c>
      <c r="J17099" s="35">
        <v>1155087.17</v>
      </c>
      <c r="K17099" s="36">
        <f>IFERROR((J17099/I17099),0)</f>
        <v>0.54159037851731717</v>
      </c>
      <c r="L17099" s="35">
        <v>1360101</v>
      </c>
      <c r="M17099" s="35">
        <v>1155087.17</v>
      </c>
      <c r="N17099" s="40">
        <f>M17099/L17099</f>
        <v>0.84926573100085945</v>
      </c>
      <c r="O17099" s="28"/>
      <c r="P17099" s="28"/>
      <c r="Q17099" s="28"/>
      <c r="R17099" s="28"/>
      <c r="S17099" s="25"/>
    </row>
    <row r="17100" spans="2:19" s="16" customFormat="1" outlineLevel="2" x14ac:dyDescent="0.25">
      <c r="B17100" s="16" t="s">
        <v>5067</v>
      </c>
      <c r="C17100" s="16" t="s">
        <v>4485</v>
      </c>
      <c r="D17100" s="16" t="s">
        <v>119</v>
      </c>
      <c r="E17100" s="16" t="s">
        <v>2329</v>
      </c>
      <c r="G17100" s="16" t="s">
        <v>2330</v>
      </c>
      <c r="H17100" s="16" t="s">
        <v>19</v>
      </c>
      <c r="I17100" s="31">
        <v>2651857</v>
      </c>
      <c r="J17100" s="31">
        <v>2651857</v>
      </c>
      <c r="K17100" s="32">
        <f>IFERROR((J17100/I17100),0)</f>
        <v>1</v>
      </c>
      <c r="L17100" s="31"/>
      <c r="M17100" s="31"/>
      <c r="N17100" s="39"/>
      <c r="O17100" s="28"/>
      <c r="P17100" s="28"/>
      <c r="Q17100" s="28"/>
      <c r="R17100" s="28"/>
      <c r="S17100" s="25"/>
    </row>
    <row r="17101" spans="2:19" s="16" customFormat="1" outlineLevel="2" x14ac:dyDescent="0.25">
      <c r="B17101" s="16" t="s">
        <v>5067</v>
      </c>
      <c r="C17101" s="16" t="s">
        <v>4485</v>
      </c>
      <c r="D17101" s="16" t="s">
        <v>119</v>
      </c>
      <c r="E17101" s="16" t="s">
        <v>2329</v>
      </c>
      <c r="G17101" s="16" t="s">
        <v>2330</v>
      </c>
      <c r="H17101" s="16" t="s">
        <v>154</v>
      </c>
      <c r="I17101" s="31">
        <v>13</v>
      </c>
      <c r="J17101" s="31">
        <v>13</v>
      </c>
      <c r="K17101" s="32">
        <f>IFERROR((J17101/I17101),0)</f>
        <v>1</v>
      </c>
      <c r="L17101" s="31"/>
      <c r="M17101" s="31"/>
      <c r="N17101" s="39"/>
      <c r="O17101" s="28"/>
      <c r="P17101" s="28"/>
      <c r="Q17101" s="28"/>
      <c r="R17101" s="28"/>
      <c r="S17101" s="25"/>
    </row>
    <row r="17102" spans="2:19" s="16" customFormat="1" outlineLevel="2" x14ac:dyDescent="0.25">
      <c r="B17102" s="16" t="s">
        <v>5067</v>
      </c>
      <c r="C17102" s="16" t="s">
        <v>4485</v>
      </c>
      <c r="D17102" s="16" t="s">
        <v>119</v>
      </c>
      <c r="E17102" s="16" t="s">
        <v>2329</v>
      </c>
      <c r="G17102" s="16" t="s">
        <v>2330</v>
      </c>
      <c r="H17102" s="16" t="s">
        <v>4491</v>
      </c>
      <c r="I17102" s="31">
        <v>139729</v>
      </c>
      <c r="J17102" s="31">
        <v>139729</v>
      </c>
      <c r="K17102" s="42"/>
      <c r="L17102" s="31"/>
      <c r="M17102" s="31"/>
      <c r="N17102" s="39"/>
      <c r="O17102" s="28"/>
      <c r="P17102" s="28"/>
      <c r="Q17102" s="28"/>
      <c r="R17102" s="28"/>
      <c r="S17102" s="25"/>
    </row>
    <row r="17103" spans="2:19" s="16" customFormat="1" outlineLevel="2" x14ac:dyDescent="0.25">
      <c r="B17103" s="16" t="s">
        <v>5067</v>
      </c>
      <c r="C17103" s="16" t="s">
        <v>4485</v>
      </c>
      <c r="D17103" s="16" t="s">
        <v>119</v>
      </c>
      <c r="E17103" s="16" t="s">
        <v>2329</v>
      </c>
      <c r="G17103" s="16" t="s">
        <v>2330</v>
      </c>
      <c r="H17103" s="16" t="s">
        <v>231</v>
      </c>
      <c r="I17103" s="31">
        <v>313755</v>
      </c>
      <c r="J17103" s="31">
        <v>313755</v>
      </c>
      <c r="K17103" s="32">
        <f>IFERROR((J17103/I17103),0)</f>
        <v>1</v>
      </c>
      <c r="L17103" s="31"/>
      <c r="M17103" s="31"/>
      <c r="N17103" s="39"/>
      <c r="O17103" s="28"/>
      <c r="P17103" s="28"/>
      <c r="Q17103" s="28"/>
      <c r="R17103" s="28"/>
      <c r="S17103" s="25"/>
    </row>
    <row r="17104" spans="2:19" s="16" customFormat="1" outlineLevel="2" x14ac:dyDescent="0.25">
      <c r="B17104" s="16" t="s">
        <v>5067</v>
      </c>
      <c r="C17104" s="16" t="s">
        <v>4485</v>
      </c>
      <c r="D17104" s="16" t="s">
        <v>119</v>
      </c>
      <c r="E17104" s="16" t="s">
        <v>2329</v>
      </c>
      <c r="G17104" s="16" t="s">
        <v>2330</v>
      </c>
      <c r="H17104" s="16" t="s">
        <v>155</v>
      </c>
      <c r="I17104" s="31">
        <v>-426554</v>
      </c>
      <c r="J17104" s="31"/>
      <c r="K17104" s="32">
        <f>IFERROR((J17104/I17104),0)</f>
        <v>0</v>
      </c>
      <c r="L17104" s="31"/>
      <c r="M17104" s="31"/>
      <c r="N17104" s="39"/>
      <c r="O17104" s="28"/>
      <c r="P17104" s="28"/>
      <c r="Q17104" s="28"/>
      <c r="R17104" s="28"/>
      <c r="S17104" s="25"/>
    </row>
    <row r="17105" spans="2:19" s="16" customFormat="1" outlineLevel="1" x14ac:dyDescent="0.25">
      <c r="B17105" s="47" t="s">
        <v>9311</v>
      </c>
      <c r="C17105" s="47" t="str">
        <f>C17104</f>
        <v>ASIGNACIONES DIRECTAS ANTICIPADAS (5% DEL SGR)</v>
      </c>
      <c r="D17105" s="47"/>
      <c r="E17105" s="47" t="str">
        <f>E17104</f>
        <v>19698</v>
      </c>
      <c r="F17105" s="47"/>
      <c r="G17105" s="47" t="str">
        <f>G17104</f>
        <v xml:space="preserve">SANTANDER DE QUILICHAO                            </v>
      </c>
      <c r="H17105" s="47" t="s">
        <v>10655</v>
      </c>
      <c r="I17105" s="51">
        <f>SUBTOTAL(9,I17099:I17104)</f>
        <v>4811569</v>
      </c>
      <c r="J17105" s="51">
        <f>SUBTOTAL(9,J17099:J17104)</f>
        <v>4260441.17</v>
      </c>
      <c r="K17105" s="49">
        <f>J17105/I17105</f>
        <v>0.88545777271405646</v>
      </c>
      <c r="L17105" s="51">
        <f>SUBTOTAL(9,L17099:L17104)</f>
        <v>1360101</v>
      </c>
      <c r="M17105" s="51">
        <f>SUBTOTAL(9,M17099:M17104)</f>
        <v>1155087.17</v>
      </c>
      <c r="N17105" s="50">
        <f>IFERROR((M17105/L17105),"N.A")</f>
        <v>0.84926573100085945</v>
      </c>
      <c r="O17105" s="28"/>
      <c r="P17105" s="28"/>
      <c r="Q17105" s="28"/>
      <c r="R17105" s="28"/>
      <c r="S17105" s="25"/>
    </row>
    <row r="17106" spans="2:19" s="16" customFormat="1" outlineLevel="2" x14ac:dyDescent="0.25">
      <c r="B17106" s="16" t="s">
        <v>5068</v>
      </c>
      <c r="C17106" s="16" t="s">
        <v>4485</v>
      </c>
      <c r="D17106" s="16" t="s">
        <v>119</v>
      </c>
      <c r="E17106" s="16" t="s">
        <v>2335</v>
      </c>
      <c r="G17106" s="16" t="s">
        <v>2336</v>
      </c>
      <c r="H17106" s="16" t="s">
        <v>152</v>
      </c>
      <c r="I17106" s="35">
        <v>1356420</v>
      </c>
      <c r="J17106" s="35">
        <v>1265821.99</v>
      </c>
      <c r="K17106" s="36">
        <f>IFERROR((J17106/I17106),0)</f>
        <v>0.93320799604842153</v>
      </c>
      <c r="L17106" s="35">
        <v>889105</v>
      </c>
      <c r="M17106" s="35">
        <v>1265821.99</v>
      </c>
      <c r="N17106" s="40">
        <f>M17106/L17106</f>
        <v>1.4237036008120525</v>
      </c>
      <c r="O17106" s="28"/>
      <c r="P17106" s="28"/>
      <c r="Q17106" s="28"/>
      <c r="R17106" s="28"/>
      <c r="S17106" s="25"/>
    </row>
    <row r="17107" spans="2:19" s="16" customFormat="1" outlineLevel="2" x14ac:dyDescent="0.25">
      <c r="B17107" s="16" t="s">
        <v>5068</v>
      </c>
      <c r="C17107" s="16" t="s">
        <v>4485</v>
      </c>
      <c r="D17107" s="16" t="s">
        <v>119</v>
      </c>
      <c r="E17107" s="16" t="s">
        <v>2335</v>
      </c>
      <c r="G17107" s="16" t="s">
        <v>2336</v>
      </c>
      <c r="H17107" s="16" t="s">
        <v>19</v>
      </c>
      <c r="I17107" s="31">
        <v>2145979</v>
      </c>
      <c r="J17107" s="31">
        <v>2145979</v>
      </c>
      <c r="K17107" s="32">
        <f>IFERROR((J17107/I17107),0)</f>
        <v>1</v>
      </c>
      <c r="L17107" s="31"/>
      <c r="M17107" s="31"/>
      <c r="N17107" s="39"/>
      <c r="O17107" s="28"/>
      <c r="P17107" s="28"/>
      <c r="Q17107" s="28"/>
      <c r="R17107" s="28"/>
      <c r="S17107" s="25"/>
    </row>
    <row r="17108" spans="2:19" s="16" customFormat="1" outlineLevel="2" x14ac:dyDescent="0.25">
      <c r="B17108" s="16" t="s">
        <v>5068</v>
      </c>
      <c r="C17108" s="16" t="s">
        <v>4485</v>
      </c>
      <c r="D17108" s="16" t="s">
        <v>119</v>
      </c>
      <c r="E17108" s="16" t="s">
        <v>2335</v>
      </c>
      <c r="G17108" s="16" t="s">
        <v>2336</v>
      </c>
      <c r="H17108" s="16" t="s">
        <v>154</v>
      </c>
      <c r="I17108" s="31">
        <v>8</v>
      </c>
      <c r="J17108" s="31">
        <v>8</v>
      </c>
      <c r="K17108" s="32">
        <f>IFERROR((J17108/I17108),0)</f>
        <v>1</v>
      </c>
      <c r="L17108" s="31"/>
      <c r="M17108" s="31"/>
      <c r="N17108" s="39"/>
      <c r="O17108" s="28"/>
      <c r="P17108" s="28"/>
      <c r="Q17108" s="28"/>
      <c r="R17108" s="28"/>
      <c r="S17108" s="25"/>
    </row>
    <row r="17109" spans="2:19" s="16" customFormat="1" outlineLevel="2" x14ac:dyDescent="0.25">
      <c r="B17109" s="16" t="s">
        <v>5068</v>
      </c>
      <c r="C17109" s="16" t="s">
        <v>4485</v>
      </c>
      <c r="D17109" s="16" t="s">
        <v>119</v>
      </c>
      <c r="E17109" s="16" t="s">
        <v>2335</v>
      </c>
      <c r="G17109" s="16" t="s">
        <v>2336</v>
      </c>
      <c r="H17109" s="16" t="s">
        <v>4491</v>
      </c>
      <c r="I17109" s="31">
        <v>141457</v>
      </c>
      <c r="J17109" s="31">
        <v>141457</v>
      </c>
      <c r="K17109" s="42"/>
      <c r="L17109" s="31"/>
      <c r="M17109" s="31"/>
      <c r="N17109" s="39"/>
      <c r="O17109" s="28"/>
      <c r="P17109" s="28"/>
      <c r="Q17109" s="28"/>
      <c r="R17109" s="28"/>
      <c r="S17109" s="25"/>
    </row>
    <row r="17110" spans="2:19" s="16" customFormat="1" outlineLevel="2" x14ac:dyDescent="0.25">
      <c r="B17110" s="16" t="s">
        <v>5068</v>
      </c>
      <c r="C17110" s="16" t="s">
        <v>4485</v>
      </c>
      <c r="D17110" s="16" t="s">
        <v>119</v>
      </c>
      <c r="E17110" s="16" t="s">
        <v>2335</v>
      </c>
      <c r="G17110" s="16" t="s">
        <v>2336</v>
      </c>
      <c r="H17110" s="16" t="s">
        <v>231</v>
      </c>
      <c r="I17110" s="31">
        <v>210701</v>
      </c>
      <c r="J17110" s="31">
        <v>210701</v>
      </c>
      <c r="K17110" s="32">
        <f>IFERROR((J17110/I17110),0)</f>
        <v>1</v>
      </c>
      <c r="L17110" s="31"/>
      <c r="M17110" s="31"/>
      <c r="N17110" s="39"/>
      <c r="O17110" s="28"/>
      <c r="P17110" s="28"/>
      <c r="Q17110" s="28"/>
      <c r="R17110" s="28"/>
      <c r="S17110" s="25"/>
    </row>
    <row r="17111" spans="2:19" s="16" customFormat="1" outlineLevel="2" x14ac:dyDescent="0.25">
      <c r="B17111" s="16" t="s">
        <v>5068</v>
      </c>
      <c r="C17111" s="16" t="s">
        <v>4485</v>
      </c>
      <c r="D17111" s="16" t="s">
        <v>119</v>
      </c>
      <c r="E17111" s="16" t="s">
        <v>2335</v>
      </c>
      <c r="G17111" s="16" t="s">
        <v>2336</v>
      </c>
      <c r="H17111" s="16" t="s">
        <v>155</v>
      </c>
      <c r="I17111" s="31">
        <v>-271284</v>
      </c>
      <c r="J17111" s="31"/>
      <c r="K17111" s="32">
        <f>IFERROR((J17111/I17111),0)</f>
        <v>0</v>
      </c>
      <c r="L17111" s="31"/>
      <c r="M17111" s="31"/>
      <c r="N17111" s="39"/>
      <c r="O17111" s="28"/>
      <c r="P17111" s="28"/>
      <c r="Q17111" s="28"/>
      <c r="R17111" s="28"/>
      <c r="S17111" s="25"/>
    </row>
    <row r="17112" spans="2:19" s="16" customFormat="1" outlineLevel="1" x14ac:dyDescent="0.25">
      <c r="B17112" s="47" t="s">
        <v>9312</v>
      </c>
      <c r="C17112" s="47" t="str">
        <f>C17111</f>
        <v>ASIGNACIONES DIRECTAS ANTICIPADAS (5% DEL SGR)</v>
      </c>
      <c r="D17112" s="47"/>
      <c r="E17112" s="47" t="str">
        <f>E17111</f>
        <v>19622</v>
      </c>
      <c r="F17112" s="47"/>
      <c r="G17112" s="47" t="str">
        <f>G17111</f>
        <v xml:space="preserve">ROSAS                                             </v>
      </c>
      <c r="H17112" s="47" t="s">
        <v>10655</v>
      </c>
      <c r="I17112" s="51">
        <f>SUBTOTAL(9,I17106:I17111)</f>
        <v>3583281</v>
      </c>
      <c r="J17112" s="51">
        <f>SUBTOTAL(9,J17106:J17111)</f>
        <v>3763966.99</v>
      </c>
      <c r="K17112" s="49">
        <f>J17112/I17112</f>
        <v>1.0504247336449473</v>
      </c>
      <c r="L17112" s="51">
        <f>SUBTOTAL(9,L17106:L17111)</f>
        <v>889105</v>
      </c>
      <c r="M17112" s="51">
        <f>SUBTOTAL(9,M17106:M17111)</f>
        <v>1265821.99</v>
      </c>
      <c r="N17112" s="50">
        <f>IFERROR((M17112/L17112),"N.A")</f>
        <v>1.4237036008120525</v>
      </c>
      <c r="O17112" s="28"/>
      <c r="P17112" s="28"/>
      <c r="Q17112" s="28"/>
      <c r="R17112" s="28"/>
      <c r="S17112" s="25"/>
    </row>
    <row r="17113" spans="2:19" s="16" customFormat="1" outlineLevel="2" x14ac:dyDescent="0.25">
      <c r="B17113" s="16" t="s">
        <v>5069</v>
      </c>
      <c r="C17113" s="16" t="s">
        <v>4485</v>
      </c>
      <c r="D17113" s="16" t="s">
        <v>119</v>
      </c>
      <c r="E17113" s="16" t="s">
        <v>2338</v>
      </c>
      <c r="G17113" s="16" t="s">
        <v>2339</v>
      </c>
      <c r="H17113" s="16" t="s">
        <v>152</v>
      </c>
      <c r="I17113" s="35">
        <v>178830</v>
      </c>
      <c r="J17113" s="35">
        <v>0</v>
      </c>
      <c r="K17113" s="36">
        <f>IFERROR((J17113/I17113),0)</f>
        <v>0</v>
      </c>
      <c r="L17113" s="35">
        <v>117426</v>
      </c>
      <c r="M17113" s="35">
        <v>0</v>
      </c>
      <c r="N17113" s="40">
        <f>M17113/L17113</f>
        <v>0</v>
      </c>
      <c r="O17113" s="28"/>
      <c r="P17113" s="28"/>
      <c r="Q17113" s="28"/>
      <c r="R17113" s="28"/>
      <c r="S17113" s="25"/>
    </row>
    <row r="17114" spans="2:19" s="16" customFormat="1" outlineLevel="2" x14ac:dyDescent="0.25">
      <c r="B17114" s="16" t="s">
        <v>5069</v>
      </c>
      <c r="C17114" s="16" t="s">
        <v>4485</v>
      </c>
      <c r="D17114" s="16" t="s">
        <v>119</v>
      </c>
      <c r="E17114" s="16" t="s">
        <v>2338</v>
      </c>
      <c r="G17114" s="16" t="s">
        <v>2339</v>
      </c>
      <c r="H17114" s="16" t="s">
        <v>19</v>
      </c>
      <c r="I17114" s="31">
        <v>421571</v>
      </c>
      <c r="J17114" s="31">
        <v>421571</v>
      </c>
      <c r="K17114" s="32">
        <f>IFERROR((J17114/I17114),0)</f>
        <v>1</v>
      </c>
      <c r="L17114" s="31"/>
      <c r="M17114" s="31"/>
      <c r="N17114" s="39"/>
      <c r="O17114" s="28"/>
      <c r="P17114" s="28"/>
      <c r="Q17114" s="28"/>
      <c r="R17114" s="28"/>
      <c r="S17114" s="25"/>
    </row>
    <row r="17115" spans="2:19" s="16" customFormat="1" outlineLevel="2" x14ac:dyDescent="0.25">
      <c r="B17115" s="16" t="s">
        <v>5069</v>
      </c>
      <c r="C17115" s="16" t="s">
        <v>4485</v>
      </c>
      <c r="D17115" s="16" t="s">
        <v>119</v>
      </c>
      <c r="E17115" s="16" t="s">
        <v>2338</v>
      </c>
      <c r="G17115" s="16" t="s">
        <v>2339</v>
      </c>
      <c r="H17115" s="16" t="s">
        <v>154</v>
      </c>
      <c r="I17115" s="31">
        <v>1</v>
      </c>
      <c r="J17115" s="31">
        <v>1</v>
      </c>
      <c r="K17115" s="32">
        <f>IFERROR((J17115/I17115),0)</f>
        <v>1</v>
      </c>
      <c r="L17115" s="31"/>
      <c r="M17115" s="31"/>
      <c r="N17115" s="39"/>
      <c r="O17115" s="28"/>
      <c r="P17115" s="28"/>
      <c r="Q17115" s="28"/>
      <c r="R17115" s="28"/>
      <c r="S17115" s="25"/>
    </row>
    <row r="17116" spans="2:19" s="16" customFormat="1" outlineLevel="2" x14ac:dyDescent="0.25">
      <c r="B17116" s="16" t="s">
        <v>5069</v>
      </c>
      <c r="C17116" s="16" t="s">
        <v>4485</v>
      </c>
      <c r="D17116" s="16" t="s">
        <v>119</v>
      </c>
      <c r="E17116" s="16" t="s">
        <v>2338</v>
      </c>
      <c r="G17116" s="16" t="s">
        <v>2339</v>
      </c>
      <c r="H17116" s="16" t="s">
        <v>231</v>
      </c>
      <c r="I17116" s="31">
        <v>27875</v>
      </c>
      <c r="J17116" s="31">
        <v>27875</v>
      </c>
      <c r="K17116" s="32">
        <f>IFERROR((J17116/I17116),0)</f>
        <v>1</v>
      </c>
      <c r="L17116" s="31"/>
      <c r="M17116" s="31"/>
      <c r="N17116" s="39"/>
      <c r="O17116" s="28"/>
      <c r="P17116" s="28"/>
      <c r="Q17116" s="28"/>
      <c r="R17116" s="28"/>
      <c r="S17116" s="25"/>
    </row>
    <row r="17117" spans="2:19" s="16" customFormat="1" outlineLevel="2" x14ac:dyDescent="0.25">
      <c r="B17117" s="16" t="s">
        <v>5069</v>
      </c>
      <c r="C17117" s="16" t="s">
        <v>4485</v>
      </c>
      <c r="D17117" s="16" t="s">
        <v>119</v>
      </c>
      <c r="E17117" s="16" t="s">
        <v>2338</v>
      </c>
      <c r="G17117" s="16" t="s">
        <v>2339</v>
      </c>
      <c r="H17117" s="16" t="s">
        <v>155</v>
      </c>
      <c r="I17117" s="31">
        <v>-35766</v>
      </c>
      <c r="J17117" s="31"/>
      <c r="K17117" s="32">
        <f>IFERROR((J17117/I17117),0)</f>
        <v>0</v>
      </c>
      <c r="L17117" s="31"/>
      <c r="M17117" s="31"/>
      <c r="N17117" s="39"/>
      <c r="O17117" s="28"/>
      <c r="P17117" s="28"/>
      <c r="Q17117" s="28"/>
      <c r="R17117" s="28"/>
      <c r="S17117" s="25"/>
    </row>
    <row r="17118" spans="2:19" s="16" customFormat="1" outlineLevel="1" x14ac:dyDescent="0.25">
      <c r="B17118" s="47" t="s">
        <v>9313</v>
      </c>
      <c r="C17118" s="47" t="str">
        <f>C17117</f>
        <v>ASIGNACIONES DIRECTAS ANTICIPADAS (5% DEL SGR)</v>
      </c>
      <c r="D17118" s="47"/>
      <c r="E17118" s="47" t="str">
        <f>E17117</f>
        <v>19585</v>
      </c>
      <c r="F17118" s="47"/>
      <c r="G17118" s="47" t="str">
        <f>G17117</f>
        <v xml:space="preserve">PURACÉ                                            </v>
      </c>
      <c r="H17118" s="47" t="s">
        <v>10655</v>
      </c>
      <c r="I17118" s="51">
        <f>SUBTOTAL(9,I17113:I17117)</f>
        <v>592511</v>
      </c>
      <c r="J17118" s="51">
        <f>SUBTOTAL(9,J17113:J17117)</f>
        <v>449447</v>
      </c>
      <c r="K17118" s="49">
        <f>J17118/I17118</f>
        <v>0.75854625483746296</v>
      </c>
      <c r="L17118" s="51">
        <f>SUBTOTAL(9,L17113:L17117)</f>
        <v>117426</v>
      </c>
      <c r="M17118" s="51">
        <f>SUBTOTAL(9,M17113:M17117)</f>
        <v>0</v>
      </c>
      <c r="N17118" s="50">
        <f>IFERROR((M17118/L17118),"N.A")</f>
        <v>0</v>
      </c>
      <c r="O17118" s="28"/>
      <c r="P17118" s="28"/>
      <c r="Q17118" s="28"/>
      <c r="R17118" s="28"/>
      <c r="S17118" s="25"/>
    </row>
    <row r="17119" spans="2:19" s="16" customFormat="1" outlineLevel="2" x14ac:dyDescent="0.25">
      <c r="B17119" s="16" t="s">
        <v>5070</v>
      </c>
      <c r="C17119" s="16" t="s">
        <v>4485</v>
      </c>
      <c r="D17119" s="16" t="s">
        <v>119</v>
      </c>
      <c r="E17119" s="16" t="s">
        <v>2341</v>
      </c>
      <c r="G17119" s="16" t="s">
        <v>2342</v>
      </c>
      <c r="H17119" s="16" t="s">
        <v>152</v>
      </c>
      <c r="I17119" s="35">
        <v>355595</v>
      </c>
      <c r="J17119" s="35">
        <v>55204.82</v>
      </c>
      <c r="K17119" s="36">
        <f>IFERROR((J17119/I17119),0)</f>
        <v>0.15524633360986514</v>
      </c>
      <c r="L17119" s="35">
        <v>233496</v>
      </c>
      <c r="M17119" s="35">
        <v>55204.82</v>
      </c>
      <c r="N17119" s="40">
        <f>M17119/L17119</f>
        <v>0.23642726213725287</v>
      </c>
      <c r="O17119" s="28"/>
      <c r="P17119" s="28"/>
      <c r="Q17119" s="28"/>
      <c r="R17119" s="28"/>
      <c r="S17119" s="25"/>
    </row>
    <row r="17120" spans="2:19" s="16" customFormat="1" outlineLevel="2" x14ac:dyDescent="0.25">
      <c r="B17120" s="16" t="s">
        <v>5070</v>
      </c>
      <c r="C17120" s="16" t="s">
        <v>4485</v>
      </c>
      <c r="D17120" s="16" t="s">
        <v>119</v>
      </c>
      <c r="E17120" s="16" t="s">
        <v>2341</v>
      </c>
      <c r="G17120" s="16" t="s">
        <v>2342</v>
      </c>
      <c r="H17120" s="16" t="s">
        <v>19</v>
      </c>
      <c r="I17120" s="31">
        <v>800539</v>
      </c>
      <c r="J17120" s="31">
        <v>800539</v>
      </c>
      <c r="K17120" s="32">
        <f>IFERROR((J17120/I17120),0)</f>
        <v>1</v>
      </c>
      <c r="L17120" s="31"/>
      <c r="M17120" s="31"/>
      <c r="N17120" s="39"/>
      <c r="O17120" s="28"/>
      <c r="P17120" s="28"/>
      <c r="Q17120" s="28"/>
      <c r="R17120" s="28"/>
      <c r="S17120" s="25"/>
    </row>
    <row r="17121" spans="2:19" s="16" customFormat="1" outlineLevel="2" x14ac:dyDescent="0.25">
      <c r="B17121" s="16" t="s">
        <v>5070</v>
      </c>
      <c r="C17121" s="16" t="s">
        <v>4485</v>
      </c>
      <c r="D17121" s="16" t="s">
        <v>119</v>
      </c>
      <c r="E17121" s="16" t="s">
        <v>2341</v>
      </c>
      <c r="G17121" s="16" t="s">
        <v>2342</v>
      </c>
      <c r="H17121" s="16" t="s">
        <v>154</v>
      </c>
      <c r="I17121" s="31">
        <v>2</v>
      </c>
      <c r="J17121" s="31">
        <v>2</v>
      </c>
      <c r="K17121" s="32">
        <f>IFERROR((J17121/I17121),0)</f>
        <v>1</v>
      </c>
      <c r="L17121" s="31"/>
      <c r="M17121" s="31"/>
      <c r="N17121" s="39"/>
      <c r="O17121" s="28"/>
      <c r="P17121" s="28"/>
      <c r="Q17121" s="28"/>
      <c r="R17121" s="28"/>
      <c r="S17121" s="25"/>
    </row>
    <row r="17122" spans="2:19" s="16" customFormat="1" outlineLevel="2" x14ac:dyDescent="0.25">
      <c r="B17122" s="16" t="s">
        <v>5070</v>
      </c>
      <c r="C17122" s="16" t="s">
        <v>4485</v>
      </c>
      <c r="D17122" s="16" t="s">
        <v>119</v>
      </c>
      <c r="E17122" s="16" t="s">
        <v>2341</v>
      </c>
      <c r="G17122" s="16" t="s">
        <v>2342</v>
      </c>
      <c r="H17122" s="16" t="s">
        <v>231</v>
      </c>
      <c r="I17122" s="31">
        <v>55427</v>
      </c>
      <c r="J17122" s="31">
        <v>55427</v>
      </c>
      <c r="K17122" s="32">
        <f>IFERROR((J17122/I17122),0)</f>
        <v>1</v>
      </c>
      <c r="L17122" s="31"/>
      <c r="M17122" s="31"/>
      <c r="N17122" s="39"/>
      <c r="O17122" s="28"/>
      <c r="P17122" s="28"/>
      <c r="Q17122" s="28"/>
      <c r="R17122" s="28"/>
      <c r="S17122" s="25"/>
    </row>
    <row r="17123" spans="2:19" s="16" customFormat="1" outlineLevel="2" x14ac:dyDescent="0.25">
      <c r="B17123" s="16" t="s">
        <v>5070</v>
      </c>
      <c r="C17123" s="16" t="s">
        <v>4485</v>
      </c>
      <c r="D17123" s="16" t="s">
        <v>119</v>
      </c>
      <c r="E17123" s="16" t="s">
        <v>2341</v>
      </c>
      <c r="G17123" s="16" t="s">
        <v>2342</v>
      </c>
      <c r="H17123" s="16" t="s">
        <v>155</v>
      </c>
      <c r="I17123" s="31">
        <v>-71119</v>
      </c>
      <c r="J17123" s="31"/>
      <c r="K17123" s="32">
        <f>IFERROR((J17123/I17123),0)</f>
        <v>0</v>
      </c>
      <c r="L17123" s="31"/>
      <c r="M17123" s="31"/>
      <c r="N17123" s="39"/>
      <c r="O17123" s="28"/>
      <c r="P17123" s="28"/>
      <c r="Q17123" s="28"/>
      <c r="R17123" s="28"/>
      <c r="S17123" s="25"/>
    </row>
    <row r="17124" spans="2:19" s="16" customFormat="1" outlineLevel="1" x14ac:dyDescent="0.25">
      <c r="B17124" s="47" t="s">
        <v>9314</v>
      </c>
      <c r="C17124" s="47" t="str">
        <f>C17123</f>
        <v>ASIGNACIONES DIRECTAS ANTICIPADAS (5% DEL SGR)</v>
      </c>
      <c r="D17124" s="47"/>
      <c r="E17124" s="47" t="str">
        <f>E17123</f>
        <v>19573</v>
      </c>
      <c r="F17124" s="47"/>
      <c r="G17124" s="47" t="str">
        <f>G17123</f>
        <v xml:space="preserve">PUERTO TEJADA                                     </v>
      </c>
      <c r="H17124" s="47" t="s">
        <v>10655</v>
      </c>
      <c r="I17124" s="51">
        <f>SUBTOTAL(9,I17119:I17123)</f>
        <v>1140444</v>
      </c>
      <c r="J17124" s="51">
        <f>SUBTOTAL(9,J17119:J17123)</f>
        <v>911172.82</v>
      </c>
      <c r="K17124" s="49">
        <f>J17124/I17124</f>
        <v>0.7989632283566751</v>
      </c>
      <c r="L17124" s="51">
        <f>SUBTOTAL(9,L17119:L17123)</f>
        <v>233496</v>
      </c>
      <c r="M17124" s="51">
        <f>SUBTOTAL(9,M17119:M17123)</f>
        <v>55204.82</v>
      </c>
      <c r="N17124" s="50">
        <f>IFERROR((M17124/L17124),"N.A")</f>
        <v>0.23642726213725287</v>
      </c>
      <c r="O17124" s="28"/>
      <c r="P17124" s="28"/>
      <c r="Q17124" s="28"/>
      <c r="R17124" s="28"/>
      <c r="S17124" s="25"/>
    </row>
    <row r="17125" spans="2:19" s="16" customFormat="1" outlineLevel="2" x14ac:dyDescent="0.25">
      <c r="B17125" s="16" t="s">
        <v>5071</v>
      </c>
      <c r="C17125" s="16" t="s">
        <v>4485</v>
      </c>
      <c r="D17125" s="16" t="s">
        <v>119</v>
      </c>
      <c r="E17125" s="16" t="s">
        <v>2344</v>
      </c>
      <c r="G17125" s="16" t="s">
        <v>2345</v>
      </c>
      <c r="H17125" s="16" t="s">
        <v>4491</v>
      </c>
      <c r="I17125" s="31">
        <v>610033</v>
      </c>
      <c r="J17125" s="31">
        <v>610033</v>
      </c>
      <c r="K17125" s="42"/>
      <c r="L17125" s="31"/>
      <c r="M17125" s="31"/>
      <c r="N17125" s="39"/>
      <c r="O17125" s="28"/>
      <c r="P17125" s="28"/>
      <c r="Q17125" s="28"/>
      <c r="R17125" s="28"/>
      <c r="S17125" s="25"/>
    </row>
    <row r="17126" spans="2:19" s="16" customFormat="1" outlineLevel="1" x14ac:dyDescent="0.25">
      <c r="B17126" s="47" t="s">
        <v>9315</v>
      </c>
      <c r="C17126" s="47" t="str">
        <f>C17125</f>
        <v>ASIGNACIONES DIRECTAS ANTICIPADAS (5% DEL SGR)</v>
      </c>
      <c r="D17126" s="47"/>
      <c r="E17126" s="47" t="str">
        <f>E17125</f>
        <v>19548</v>
      </c>
      <c r="F17126" s="47"/>
      <c r="G17126" s="47" t="str">
        <f>G17125</f>
        <v xml:space="preserve">PIENDAMÓ                                          </v>
      </c>
      <c r="H17126" s="47" t="s">
        <v>10655</v>
      </c>
      <c r="I17126" s="51">
        <f>SUBTOTAL(9,I17125:I17125)</f>
        <v>610033</v>
      </c>
      <c r="J17126" s="51">
        <f>SUBTOTAL(9,J17125:J17125)</f>
        <v>610033</v>
      </c>
      <c r="K17126" s="49">
        <f>J17126/I17126</f>
        <v>1</v>
      </c>
      <c r="L17126" s="51">
        <f>SUBTOTAL(9,L17125:L17125)</f>
        <v>0</v>
      </c>
      <c r="M17126" s="51">
        <f>SUBTOTAL(9,M17125:M17125)</f>
        <v>0</v>
      </c>
      <c r="N17126" s="50" t="str">
        <f>IFERROR((M17126/L17126),"N.A")</f>
        <v>N.A</v>
      </c>
      <c r="O17126" s="28"/>
      <c r="P17126" s="28"/>
      <c r="Q17126" s="28"/>
      <c r="R17126" s="28"/>
      <c r="S17126" s="25"/>
    </row>
    <row r="17127" spans="2:19" s="16" customFormat="1" outlineLevel="2" x14ac:dyDescent="0.25">
      <c r="B17127" s="16" t="s">
        <v>5072</v>
      </c>
      <c r="C17127" s="16" t="s">
        <v>4485</v>
      </c>
      <c r="D17127" s="16" t="s">
        <v>119</v>
      </c>
      <c r="E17127" s="16" t="s">
        <v>2347</v>
      </c>
      <c r="G17127" s="16" t="s">
        <v>2348</v>
      </c>
      <c r="H17127" s="16" t="s">
        <v>152</v>
      </c>
      <c r="I17127" s="35">
        <v>437191920</v>
      </c>
      <c r="J17127" s="35">
        <v>194685357.54999998</v>
      </c>
      <c r="K17127" s="36">
        <f>IFERROR((J17127/I17127),0)</f>
        <v>0.44530868171122645</v>
      </c>
      <c r="L17127" s="35">
        <v>300433745.52000004</v>
      </c>
      <c r="M17127" s="35">
        <v>194685357.54999998</v>
      </c>
      <c r="N17127" s="40">
        <f>M17127/L17127</f>
        <v>0.64801428086259927</v>
      </c>
      <c r="O17127" s="28"/>
      <c r="P17127" s="28"/>
      <c r="Q17127" s="28"/>
      <c r="R17127" s="28"/>
      <c r="S17127" s="25"/>
    </row>
    <row r="17128" spans="2:19" s="16" customFormat="1" outlineLevel="2" x14ac:dyDescent="0.25">
      <c r="B17128" s="16" t="s">
        <v>5072</v>
      </c>
      <c r="C17128" s="16" t="s">
        <v>4485</v>
      </c>
      <c r="D17128" s="16" t="s">
        <v>119</v>
      </c>
      <c r="E17128" s="16" t="s">
        <v>2347</v>
      </c>
      <c r="G17128" s="16" t="s">
        <v>2348</v>
      </c>
      <c r="H17128" s="16" t="s">
        <v>19</v>
      </c>
      <c r="I17128" s="31">
        <v>96891087</v>
      </c>
      <c r="J17128" s="31">
        <v>96891087</v>
      </c>
      <c r="K17128" s="32">
        <f>IFERROR((J17128/I17128),0)</f>
        <v>1</v>
      </c>
      <c r="L17128" s="31"/>
      <c r="M17128" s="31"/>
      <c r="N17128" s="39"/>
      <c r="O17128" s="28"/>
      <c r="P17128" s="28"/>
      <c r="Q17128" s="28"/>
      <c r="R17128" s="28"/>
      <c r="S17128" s="25"/>
    </row>
    <row r="17129" spans="2:19" s="16" customFormat="1" outlineLevel="2" x14ac:dyDescent="0.25">
      <c r="B17129" s="16" t="s">
        <v>5072</v>
      </c>
      <c r="C17129" s="16" t="s">
        <v>4485</v>
      </c>
      <c r="D17129" s="16" t="s">
        <v>119</v>
      </c>
      <c r="E17129" s="16" t="s">
        <v>2347</v>
      </c>
      <c r="G17129" s="16" t="s">
        <v>2348</v>
      </c>
      <c r="H17129" s="16" t="s">
        <v>154</v>
      </c>
      <c r="I17129" s="31">
        <v>2704</v>
      </c>
      <c r="J17129" s="31">
        <v>2704</v>
      </c>
      <c r="K17129" s="32">
        <f>IFERROR((J17129/I17129),0)</f>
        <v>1</v>
      </c>
      <c r="L17129" s="31"/>
      <c r="M17129" s="31"/>
      <c r="N17129" s="39"/>
      <c r="O17129" s="28"/>
      <c r="P17129" s="28"/>
      <c r="Q17129" s="28"/>
      <c r="R17129" s="28"/>
      <c r="S17129" s="25"/>
    </row>
    <row r="17130" spans="2:19" s="16" customFormat="1" outlineLevel="2" x14ac:dyDescent="0.25">
      <c r="B17130" s="16" t="s">
        <v>5072</v>
      </c>
      <c r="C17130" s="16" t="s">
        <v>4485</v>
      </c>
      <c r="D17130" s="16" t="s">
        <v>119</v>
      </c>
      <c r="E17130" s="16" t="s">
        <v>2347</v>
      </c>
      <c r="G17130" s="16" t="s">
        <v>2348</v>
      </c>
      <c r="H17130" s="16" t="s">
        <v>4491</v>
      </c>
      <c r="I17130" s="31">
        <v>10246</v>
      </c>
      <c r="J17130" s="31">
        <v>10246</v>
      </c>
      <c r="K17130" s="42"/>
      <c r="L17130" s="31"/>
      <c r="M17130" s="31"/>
      <c r="N17130" s="39"/>
      <c r="O17130" s="28"/>
      <c r="P17130" s="28"/>
      <c r="Q17130" s="28"/>
      <c r="R17130" s="28"/>
      <c r="S17130" s="25"/>
    </row>
    <row r="17131" spans="2:19" s="16" customFormat="1" outlineLevel="2" x14ac:dyDescent="0.25">
      <c r="B17131" s="16" t="s">
        <v>5072</v>
      </c>
      <c r="C17131" s="16" t="s">
        <v>4485</v>
      </c>
      <c r="D17131" s="16" t="s">
        <v>119</v>
      </c>
      <c r="E17131" s="16" t="s">
        <v>2347</v>
      </c>
      <c r="G17131" s="16" t="s">
        <v>2348</v>
      </c>
      <c r="H17131" s="16" t="s">
        <v>231</v>
      </c>
      <c r="I17131" s="31">
        <v>73504250</v>
      </c>
      <c r="J17131" s="31">
        <v>73504250</v>
      </c>
      <c r="K17131" s="32">
        <f>IFERROR((J17131/I17131),0)</f>
        <v>1</v>
      </c>
      <c r="L17131" s="31"/>
      <c r="M17131" s="31"/>
      <c r="N17131" s="39"/>
      <c r="O17131" s="28"/>
      <c r="P17131" s="28"/>
      <c r="Q17131" s="28"/>
      <c r="R17131" s="28"/>
      <c r="S17131" s="25"/>
    </row>
    <row r="17132" spans="2:19" s="16" customFormat="1" outlineLevel="2" x14ac:dyDescent="0.25">
      <c r="B17132" s="16" t="s">
        <v>5072</v>
      </c>
      <c r="C17132" s="16" t="s">
        <v>4485</v>
      </c>
      <c r="D17132" s="16" t="s">
        <v>119</v>
      </c>
      <c r="E17132" s="16" t="s">
        <v>2347</v>
      </c>
      <c r="G17132" s="16" t="s">
        <v>2348</v>
      </c>
      <c r="H17132" s="16" t="s">
        <v>155</v>
      </c>
      <c r="I17132" s="31">
        <v>-87438384</v>
      </c>
      <c r="J17132" s="31"/>
      <c r="K17132" s="32">
        <f>IFERROR((J17132/I17132),0)</f>
        <v>0</v>
      </c>
      <c r="L17132" s="31"/>
      <c r="M17132" s="31"/>
      <c r="N17132" s="39"/>
      <c r="O17132" s="28"/>
      <c r="P17132" s="28"/>
      <c r="Q17132" s="28"/>
      <c r="R17132" s="28"/>
      <c r="S17132" s="25"/>
    </row>
    <row r="17133" spans="2:19" s="16" customFormat="1" outlineLevel="1" x14ac:dyDescent="0.25">
      <c r="B17133" s="47" t="s">
        <v>9316</v>
      </c>
      <c r="C17133" s="47" t="str">
        <f>C17132</f>
        <v>ASIGNACIONES DIRECTAS ANTICIPADAS (5% DEL SGR)</v>
      </c>
      <c r="D17133" s="47"/>
      <c r="E17133" s="47" t="str">
        <f>E17132</f>
        <v>19533</v>
      </c>
      <c r="F17133" s="47"/>
      <c r="G17133" s="47" t="str">
        <f>G17132</f>
        <v xml:space="preserve">PIAMONTE                                          </v>
      </c>
      <c r="H17133" s="47" t="s">
        <v>10655</v>
      </c>
      <c r="I17133" s="51">
        <f>SUBTOTAL(9,I17127:I17132)</f>
        <v>520161823</v>
      </c>
      <c r="J17133" s="51">
        <f>SUBTOTAL(9,J17127:J17132)</f>
        <v>365093644.54999995</v>
      </c>
      <c r="K17133" s="49">
        <f>J17133/I17133</f>
        <v>0.70188473741564839</v>
      </c>
      <c r="L17133" s="51">
        <f>SUBTOTAL(9,L17127:L17132)</f>
        <v>300433745.52000004</v>
      </c>
      <c r="M17133" s="51">
        <f>SUBTOTAL(9,M17127:M17132)</f>
        <v>194685357.54999998</v>
      </c>
      <c r="N17133" s="50">
        <f>IFERROR((M17133/L17133),"N.A")</f>
        <v>0.64801428086259927</v>
      </c>
      <c r="O17133" s="28"/>
      <c r="P17133" s="28"/>
      <c r="Q17133" s="28"/>
      <c r="R17133" s="28"/>
      <c r="S17133" s="25"/>
    </row>
    <row r="17134" spans="2:19" s="16" customFormat="1" outlineLevel="2" x14ac:dyDescent="0.25">
      <c r="B17134" s="16" t="s">
        <v>5073</v>
      </c>
      <c r="C17134" s="16" t="s">
        <v>4485</v>
      </c>
      <c r="D17134" s="16" t="s">
        <v>119</v>
      </c>
      <c r="E17134" s="16" t="s">
        <v>2350</v>
      </c>
      <c r="G17134" s="16" t="s">
        <v>2351</v>
      </c>
      <c r="H17134" s="16" t="s">
        <v>152</v>
      </c>
      <c r="I17134" s="35">
        <v>3795753</v>
      </c>
      <c r="J17134" s="35">
        <v>444934.1</v>
      </c>
      <c r="K17134" s="36">
        <f>IFERROR((J17134/I17134),0)</f>
        <v>0.11721892862891763</v>
      </c>
      <c r="L17134" s="35">
        <v>2435584</v>
      </c>
      <c r="M17134" s="35">
        <v>444934.1</v>
      </c>
      <c r="N17134" s="40">
        <f>M17134/L17134</f>
        <v>0.18268066303605213</v>
      </c>
      <c r="O17134" s="28"/>
      <c r="P17134" s="28"/>
      <c r="Q17134" s="28"/>
      <c r="R17134" s="28"/>
      <c r="S17134" s="25"/>
    </row>
    <row r="17135" spans="2:19" s="16" customFormat="1" outlineLevel="2" x14ac:dyDescent="0.25">
      <c r="B17135" s="16" t="s">
        <v>5073</v>
      </c>
      <c r="C17135" s="16" t="s">
        <v>4485</v>
      </c>
      <c r="D17135" s="16" t="s">
        <v>119</v>
      </c>
      <c r="E17135" s="16" t="s">
        <v>2350</v>
      </c>
      <c r="G17135" s="16" t="s">
        <v>2351</v>
      </c>
      <c r="H17135" s="16" t="s">
        <v>19</v>
      </c>
      <c r="I17135" s="31">
        <v>6317561</v>
      </c>
      <c r="J17135" s="31">
        <v>6317561</v>
      </c>
      <c r="K17135" s="32">
        <f>IFERROR((J17135/I17135),0)</f>
        <v>1</v>
      </c>
      <c r="L17135" s="31"/>
      <c r="M17135" s="31"/>
      <c r="N17135" s="39"/>
      <c r="O17135" s="28"/>
      <c r="P17135" s="28"/>
      <c r="Q17135" s="28"/>
      <c r="R17135" s="28"/>
      <c r="S17135" s="25"/>
    </row>
    <row r="17136" spans="2:19" s="16" customFormat="1" outlineLevel="2" x14ac:dyDescent="0.25">
      <c r="B17136" s="16" t="s">
        <v>5073</v>
      </c>
      <c r="C17136" s="16" t="s">
        <v>4485</v>
      </c>
      <c r="D17136" s="16" t="s">
        <v>119</v>
      </c>
      <c r="E17136" s="16" t="s">
        <v>2350</v>
      </c>
      <c r="G17136" s="16" t="s">
        <v>2351</v>
      </c>
      <c r="H17136" s="16" t="s">
        <v>154</v>
      </c>
      <c r="I17136" s="31">
        <v>23</v>
      </c>
      <c r="J17136" s="31">
        <v>23</v>
      </c>
      <c r="K17136" s="32">
        <f>IFERROR((J17136/I17136),0)</f>
        <v>1</v>
      </c>
      <c r="L17136" s="31"/>
      <c r="M17136" s="31"/>
      <c r="N17136" s="39"/>
      <c r="O17136" s="28"/>
      <c r="P17136" s="28"/>
      <c r="Q17136" s="28"/>
      <c r="R17136" s="28"/>
      <c r="S17136" s="25"/>
    </row>
    <row r="17137" spans="2:19" s="16" customFormat="1" outlineLevel="2" x14ac:dyDescent="0.25">
      <c r="B17137" s="16" t="s">
        <v>5073</v>
      </c>
      <c r="C17137" s="16" t="s">
        <v>4485</v>
      </c>
      <c r="D17137" s="16" t="s">
        <v>119</v>
      </c>
      <c r="E17137" s="16" t="s">
        <v>2350</v>
      </c>
      <c r="G17137" s="16" t="s">
        <v>2351</v>
      </c>
      <c r="H17137" s="16" t="s">
        <v>231</v>
      </c>
      <c r="I17137" s="31">
        <v>565332</v>
      </c>
      <c r="J17137" s="31">
        <v>565332</v>
      </c>
      <c r="K17137" s="32">
        <f>IFERROR((J17137/I17137),0)</f>
        <v>1</v>
      </c>
      <c r="L17137" s="31"/>
      <c r="M17137" s="31"/>
      <c r="N17137" s="39"/>
      <c r="O17137" s="28"/>
      <c r="P17137" s="28"/>
      <c r="Q17137" s="28"/>
      <c r="R17137" s="28"/>
      <c r="S17137" s="25"/>
    </row>
    <row r="17138" spans="2:19" s="16" customFormat="1" outlineLevel="2" x14ac:dyDescent="0.25">
      <c r="B17138" s="16" t="s">
        <v>5073</v>
      </c>
      <c r="C17138" s="16" t="s">
        <v>4485</v>
      </c>
      <c r="D17138" s="16" t="s">
        <v>119</v>
      </c>
      <c r="E17138" s="16" t="s">
        <v>2350</v>
      </c>
      <c r="G17138" s="16" t="s">
        <v>2351</v>
      </c>
      <c r="H17138" s="16" t="s">
        <v>155</v>
      </c>
      <c r="I17138" s="31">
        <v>-759151</v>
      </c>
      <c r="J17138" s="31"/>
      <c r="K17138" s="32">
        <f>IFERROR((J17138/I17138),0)</f>
        <v>0</v>
      </c>
      <c r="L17138" s="31"/>
      <c r="M17138" s="31"/>
      <c r="N17138" s="39"/>
      <c r="O17138" s="28"/>
      <c r="P17138" s="28"/>
      <c r="Q17138" s="28"/>
      <c r="R17138" s="28"/>
      <c r="S17138" s="25"/>
    </row>
    <row r="17139" spans="2:19" s="16" customFormat="1" outlineLevel="1" x14ac:dyDescent="0.25">
      <c r="B17139" s="47" t="s">
        <v>9317</v>
      </c>
      <c r="C17139" s="47" t="str">
        <f>C17138</f>
        <v>ASIGNACIONES DIRECTAS ANTICIPADAS (5% DEL SGR)</v>
      </c>
      <c r="D17139" s="47"/>
      <c r="E17139" s="47" t="str">
        <f>E17138</f>
        <v>19532</v>
      </c>
      <c r="F17139" s="47"/>
      <c r="G17139" s="47" t="str">
        <f>G17138</f>
        <v xml:space="preserve">PATÍA                                             </v>
      </c>
      <c r="H17139" s="47" t="s">
        <v>10655</v>
      </c>
      <c r="I17139" s="51">
        <f>SUBTOTAL(9,I17134:I17138)</f>
        <v>9919518</v>
      </c>
      <c r="J17139" s="51">
        <f>SUBTOTAL(9,J17134:J17138)</f>
        <v>7327850.0999999996</v>
      </c>
      <c r="K17139" s="49">
        <f>J17139/I17139</f>
        <v>0.73873046049213276</v>
      </c>
      <c r="L17139" s="51">
        <f>SUBTOTAL(9,L17134:L17138)</f>
        <v>2435584</v>
      </c>
      <c r="M17139" s="51">
        <f>SUBTOTAL(9,M17134:M17138)</f>
        <v>444934.1</v>
      </c>
      <c r="N17139" s="50">
        <f>IFERROR((M17139/L17139),"N.A")</f>
        <v>0.18268066303605213</v>
      </c>
      <c r="O17139" s="28"/>
      <c r="P17139" s="28"/>
      <c r="Q17139" s="28"/>
      <c r="R17139" s="28"/>
      <c r="S17139" s="25"/>
    </row>
    <row r="17140" spans="2:19" s="16" customFormat="1" outlineLevel="2" x14ac:dyDescent="0.25">
      <c r="B17140" s="16" t="s">
        <v>5074</v>
      </c>
      <c r="C17140" s="16" t="s">
        <v>4485</v>
      </c>
      <c r="D17140" s="16" t="s">
        <v>119</v>
      </c>
      <c r="E17140" s="16" t="s">
        <v>2353</v>
      </c>
      <c r="G17140" s="16" t="s">
        <v>2354</v>
      </c>
      <c r="H17140" s="16" t="s">
        <v>152</v>
      </c>
      <c r="I17140" s="35">
        <v>21353</v>
      </c>
      <c r="J17140" s="35">
        <v>0</v>
      </c>
      <c r="K17140" s="36">
        <f>IFERROR((J17140/I17140),0)</f>
        <v>0</v>
      </c>
      <c r="L17140" s="35">
        <v>14021</v>
      </c>
      <c r="M17140" s="35">
        <v>0</v>
      </c>
      <c r="N17140" s="40">
        <f>M17140/L17140</f>
        <v>0</v>
      </c>
      <c r="O17140" s="28"/>
      <c r="P17140" s="28"/>
      <c r="Q17140" s="28"/>
      <c r="R17140" s="28"/>
      <c r="S17140" s="25"/>
    </row>
    <row r="17141" spans="2:19" s="16" customFormat="1" outlineLevel="2" x14ac:dyDescent="0.25">
      <c r="B17141" s="16" t="s">
        <v>5074</v>
      </c>
      <c r="C17141" s="16" t="s">
        <v>4485</v>
      </c>
      <c r="D17141" s="16" t="s">
        <v>119</v>
      </c>
      <c r="E17141" s="16" t="s">
        <v>2353</v>
      </c>
      <c r="G17141" s="16" t="s">
        <v>2354</v>
      </c>
      <c r="H17141" s="16" t="s">
        <v>19</v>
      </c>
      <c r="I17141" s="31">
        <v>205354</v>
      </c>
      <c r="J17141" s="31">
        <v>205354</v>
      </c>
      <c r="K17141" s="32">
        <f>IFERROR((J17141/I17141),0)</f>
        <v>1</v>
      </c>
      <c r="L17141" s="31"/>
      <c r="M17141" s="31"/>
      <c r="N17141" s="39"/>
      <c r="O17141" s="28"/>
      <c r="P17141" s="28"/>
      <c r="Q17141" s="28"/>
      <c r="R17141" s="28"/>
      <c r="S17141" s="25"/>
    </row>
    <row r="17142" spans="2:19" s="16" customFormat="1" outlineLevel="2" x14ac:dyDescent="0.25">
      <c r="B17142" s="16" t="s">
        <v>5074</v>
      </c>
      <c r="C17142" s="16" t="s">
        <v>4485</v>
      </c>
      <c r="D17142" s="16" t="s">
        <v>119</v>
      </c>
      <c r="E17142" s="16" t="s">
        <v>2353</v>
      </c>
      <c r="G17142" s="16" t="s">
        <v>2354</v>
      </c>
      <c r="H17142" s="16" t="s">
        <v>231</v>
      </c>
      <c r="I17142" s="31">
        <v>3328</v>
      </c>
      <c r="J17142" s="31">
        <v>3328</v>
      </c>
      <c r="K17142" s="32">
        <f>IFERROR((J17142/I17142),0)</f>
        <v>1</v>
      </c>
      <c r="L17142" s="31"/>
      <c r="M17142" s="31"/>
      <c r="N17142" s="39"/>
      <c r="O17142" s="28"/>
      <c r="P17142" s="28"/>
      <c r="Q17142" s="28"/>
      <c r="R17142" s="28"/>
      <c r="S17142" s="25"/>
    </row>
    <row r="17143" spans="2:19" s="16" customFormat="1" outlineLevel="2" x14ac:dyDescent="0.25">
      <c r="B17143" s="16" t="s">
        <v>5074</v>
      </c>
      <c r="C17143" s="16" t="s">
        <v>4485</v>
      </c>
      <c r="D17143" s="16" t="s">
        <v>119</v>
      </c>
      <c r="E17143" s="16" t="s">
        <v>2353</v>
      </c>
      <c r="G17143" s="16" t="s">
        <v>2354</v>
      </c>
      <c r="H17143" s="16" t="s">
        <v>155</v>
      </c>
      <c r="I17143" s="31">
        <v>-4271</v>
      </c>
      <c r="J17143" s="31"/>
      <c r="K17143" s="32">
        <f>IFERROR((J17143/I17143),0)</f>
        <v>0</v>
      </c>
      <c r="L17143" s="31"/>
      <c r="M17143" s="31"/>
      <c r="N17143" s="39"/>
      <c r="O17143" s="28"/>
      <c r="P17143" s="28"/>
      <c r="Q17143" s="28"/>
      <c r="R17143" s="28"/>
      <c r="S17143" s="25"/>
    </row>
    <row r="17144" spans="2:19" s="16" customFormat="1" outlineLevel="1" x14ac:dyDescent="0.25">
      <c r="B17144" s="47" t="s">
        <v>9318</v>
      </c>
      <c r="C17144" s="47" t="str">
        <f>C17143</f>
        <v>ASIGNACIONES DIRECTAS ANTICIPADAS (5% DEL SGR)</v>
      </c>
      <c r="D17144" s="47"/>
      <c r="E17144" s="47" t="str">
        <f>E17143</f>
        <v>19517</v>
      </c>
      <c r="F17144" s="47"/>
      <c r="G17144" s="47" t="str">
        <f>G17143</f>
        <v xml:space="preserve">PAEZ                                              </v>
      </c>
      <c r="H17144" s="47" t="s">
        <v>10655</v>
      </c>
      <c r="I17144" s="51">
        <f>SUBTOTAL(9,I17140:I17143)</f>
        <v>225764</v>
      </c>
      <c r="J17144" s="51">
        <f>SUBTOTAL(9,J17140:J17143)</f>
        <v>208682</v>
      </c>
      <c r="K17144" s="49">
        <f>J17144/I17144</f>
        <v>0.92433691819776409</v>
      </c>
      <c r="L17144" s="51">
        <f>SUBTOTAL(9,L17140:L17143)</f>
        <v>14021</v>
      </c>
      <c r="M17144" s="51">
        <f>SUBTOTAL(9,M17140:M17143)</f>
        <v>0</v>
      </c>
      <c r="N17144" s="50">
        <f>IFERROR((M17144/L17144),"N.A")</f>
        <v>0</v>
      </c>
      <c r="O17144" s="28"/>
      <c r="P17144" s="28"/>
      <c r="Q17144" s="28"/>
      <c r="R17144" s="28"/>
      <c r="S17144" s="25"/>
    </row>
    <row r="17145" spans="2:19" s="16" customFormat="1" outlineLevel="2" x14ac:dyDescent="0.25">
      <c r="B17145" s="16" t="s">
        <v>5075</v>
      </c>
      <c r="C17145" s="16" t="s">
        <v>4485</v>
      </c>
      <c r="D17145" s="16" t="s">
        <v>119</v>
      </c>
      <c r="E17145" s="16" t="s">
        <v>2359</v>
      </c>
      <c r="G17145" s="16" t="s">
        <v>2360</v>
      </c>
      <c r="H17145" s="16" t="s">
        <v>152</v>
      </c>
      <c r="I17145" s="35">
        <v>285781</v>
      </c>
      <c r="J17145" s="35">
        <v>0</v>
      </c>
      <c r="K17145" s="36">
        <f>IFERROR((J17145/I17145),0)</f>
        <v>0</v>
      </c>
      <c r="L17145" s="35">
        <v>190729</v>
      </c>
      <c r="M17145" s="35">
        <v>0</v>
      </c>
      <c r="N17145" s="40">
        <f>M17145/L17145</f>
        <v>0</v>
      </c>
      <c r="O17145" s="28"/>
      <c r="P17145" s="28"/>
      <c r="Q17145" s="28"/>
      <c r="R17145" s="28"/>
      <c r="S17145" s="25"/>
    </row>
    <row r="17146" spans="2:19" s="16" customFormat="1" outlineLevel="2" x14ac:dyDescent="0.25">
      <c r="B17146" s="16" t="s">
        <v>5075</v>
      </c>
      <c r="C17146" s="16" t="s">
        <v>4485</v>
      </c>
      <c r="D17146" s="16" t="s">
        <v>119</v>
      </c>
      <c r="E17146" s="16" t="s">
        <v>2359</v>
      </c>
      <c r="G17146" s="16" t="s">
        <v>2360</v>
      </c>
      <c r="H17146" s="16" t="s">
        <v>19</v>
      </c>
      <c r="I17146" s="31">
        <v>114803</v>
      </c>
      <c r="J17146" s="31">
        <v>114803</v>
      </c>
      <c r="K17146" s="32">
        <f>IFERROR((J17146/I17146),0)</f>
        <v>1</v>
      </c>
      <c r="L17146" s="31"/>
      <c r="M17146" s="31"/>
      <c r="N17146" s="39"/>
      <c r="O17146" s="28"/>
      <c r="P17146" s="28"/>
      <c r="Q17146" s="28"/>
      <c r="R17146" s="28"/>
      <c r="S17146" s="25"/>
    </row>
    <row r="17147" spans="2:19" s="16" customFormat="1" outlineLevel="2" x14ac:dyDescent="0.25">
      <c r="B17147" s="16" t="s">
        <v>5075</v>
      </c>
      <c r="C17147" s="16" t="s">
        <v>4485</v>
      </c>
      <c r="D17147" s="16" t="s">
        <v>119</v>
      </c>
      <c r="E17147" s="16" t="s">
        <v>2359</v>
      </c>
      <c r="G17147" s="16" t="s">
        <v>2360</v>
      </c>
      <c r="H17147" s="16" t="s">
        <v>154</v>
      </c>
      <c r="I17147" s="31">
        <v>2</v>
      </c>
      <c r="J17147" s="31">
        <v>2</v>
      </c>
      <c r="K17147" s="32">
        <f>IFERROR((J17147/I17147),0)</f>
        <v>1</v>
      </c>
      <c r="L17147" s="31"/>
      <c r="M17147" s="31"/>
      <c r="N17147" s="39"/>
      <c r="O17147" s="28"/>
      <c r="P17147" s="28"/>
      <c r="Q17147" s="28"/>
      <c r="R17147" s="28"/>
      <c r="S17147" s="25"/>
    </row>
    <row r="17148" spans="2:19" s="16" customFormat="1" outlineLevel="2" x14ac:dyDescent="0.25">
      <c r="B17148" s="16" t="s">
        <v>5075</v>
      </c>
      <c r="C17148" s="16" t="s">
        <v>4485</v>
      </c>
      <c r="D17148" s="16" t="s">
        <v>119</v>
      </c>
      <c r="E17148" s="16" t="s">
        <v>2359</v>
      </c>
      <c r="G17148" s="16" t="s">
        <v>2360</v>
      </c>
      <c r="H17148" s="16" t="s">
        <v>231</v>
      </c>
      <c r="I17148" s="31">
        <v>45969</v>
      </c>
      <c r="J17148" s="31">
        <v>45969</v>
      </c>
      <c r="K17148" s="32">
        <f>IFERROR((J17148/I17148),0)</f>
        <v>1</v>
      </c>
      <c r="L17148" s="31"/>
      <c r="M17148" s="31"/>
      <c r="N17148" s="39"/>
      <c r="O17148" s="28"/>
      <c r="P17148" s="28"/>
      <c r="Q17148" s="28"/>
      <c r="R17148" s="28"/>
      <c r="S17148" s="25"/>
    </row>
    <row r="17149" spans="2:19" s="16" customFormat="1" outlineLevel="2" x14ac:dyDescent="0.25">
      <c r="B17149" s="16" t="s">
        <v>5075</v>
      </c>
      <c r="C17149" s="16" t="s">
        <v>4485</v>
      </c>
      <c r="D17149" s="16" t="s">
        <v>119</v>
      </c>
      <c r="E17149" s="16" t="s">
        <v>2359</v>
      </c>
      <c r="G17149" s="16" t="s">
        <v>2360</v>
      </c>
      <c r="H17149" s="16" t="s">
        <v>155</v>
      </c>
      <c r="I17149" s="31">
        <v>-57156</v>
      </c>
      <c r="J17149" s="31"/>
      <c r="K17149" s="32">
        <f>IFERROR((J17149/I17149),0)</f>
        <v>0</v>
      </c>
      <c r="L17149" s="31"/>
      <c r="M17149" s="31"/>
      <c r="N17149" s="39"/>
      <c r="O17149" s="28"/>
      <c r="P17149" s="28"/>
      <c r="Q17149" s="28"/>
      <c r="R17149" s="28"/>
      <c r="S17149" s="25"/>
    </row>
    <row r="17150" spans="2:19" s="16" customFormat="1" outlineLevel="1" x14ac:dyDescent="0.25">
      <c r="B17150" s="47" t="s">
        <v>9319</v>
      </c>
      <c r="C17150" s="47" t="str">
        <f>C17149</f>
        <v>ASIGNACIONES DIRECTAS ANTICIPADAS (5% DEL SGR)</v>
      </c>
      <c r="D17150" s="47"/>
      <c r="E17150" s="47" t="str">
        <f>E17149</f>
        <v>19473</v>
      </c>
      <c r="F17150" s="47"/>
      <c r="G17150" s="47" t="str">
        <f>G17149</f>
        <v xml:space="preserve">MORALES                                           </v>
      </c>
      <c r="H17150" s="47" t="s">
        <v>10655</v>
      </c>
      <c r="I17150" s="51">
        <f>SUBTOTAL(9,I17145:I17149)</f>
        <v>389399</v>
      </c>
      <c r="J17150" s="51">
        <f>SUBTOTAL(9,J17145:J17149)</f>
        <v>160774</v>
      </c>
      <c r="K17150" s="49">
        <f>J17150/I17150</f>
        <v>0.41287728011628178</v>
      </c>
      <c r="L17150" s="51">
        <f>SUBTOTAL(9,L17145:L17149)</f>
        <v>190729</v>
      </c>
      <c r="M17150" s="51">
        <f>SUBTOTAL(9,M17145:M17149)</f>
        <v>0</v>
      </c>
      <c r="N17150" s="50">
        <f>IFERROR((M17150/L17150),"N.A")</f>
        <v>0</v>
      </c>
      <c r="O17150" s="28"/>
      <c r="P17150" s="28"/>
      <c r="Q17150" s="28"/>
      <c r="R17150" s="28"/>
      <c r="S17150" s="25"/>
    </row>
    <row r="17151" spans="2:19" s="16" customFormat="1" outlineLevel="2" x14ac:dyDescent="0.25">
      <c r="B17151" s="16" t="s">
        <v>5076</v>
      </c>
      <c r="C17151" s="16" t="s">
        <v>4485</v>
      </c>
      <c r="D17151" s="16" t="s">
        <v>119</v>
      </c>
      <c r="E17151" s="16" t="s">
        <v>2362</v>
      </c>
      <c r="G17151" s="16" t="s">
        <v>2363</v>
      </c>
      <c r="H17151" s="16" t="s">
        <v>152</v>
      </c>
      <c r="I17151" s="35">
        <v>1084219</v>
      </c>
      <c r="J17151" s="35">
        <v>935046.62</v>
      </c>
      <c r="K17151" s="36">
        <f>IFERROR((J17151/I17151),0)</f>
        <v>0.86241489957287232</v>
      </c>
      <c r="L17151" s="35">
        <v>749970</v>
      </c>
      <c r="M17151" s="35">
        <v>935046.62</v>
      </c>
      <c r="N17151" s="40">
        <f>M17151/L17151</f>
        <v>1.2467786978145792</v>
      </c>
      <c r="O17151" s="28"/>
      <c r="P17151" s="28"/>
      <c r="Q17151" s="28"/>
      <c r="R17151" s="28"/>
      <c r="S17151" s="25"/>
    </row>
    <row r="17152" spans="2:19" s="16" customFormat="1" outlineLevel="2" x14ac:dyDescent="0.25">
      <c r="B17152" s="16" t="s">
        <v>5076</v>
      </c>
      <c r="C17152" s="16" t="s">
        <v>4485</v>
      </c>
      <c r="D17152" s="16" t="s">
        <v>119</v>
      </c>
      <c r="E17152" s="16" t="s">
        <v>2362</v>
      </c>
      <c r="G17152" s="16" t="s">
        <v>2363</v>
      </c>
      <c r="H17152" s="16" t="s">
        <v>19</v>
      </c>
      <c r="I17152" s="31">
        <v>3845697</v>
      </c>
      <c r="J17152" s="31">
        <v>3845697</v>
      </c>
      <c r="K17152" s="32">
        <f>IFERROR((J17152/I17152),0)</f>
        <v>1</v>
      </c>
      <c r="L17152" s="31"/>
      <c r="M17152" s="31"/>
      <c r="N17152" s="39"/>
      <c r="O17152" s="28"/>
      <c r="P17152" s="28"/>
      <c r="Q17152" s="28"/>
      <c r="R17152" s="28"/>
      <c r="S17152" s="25"/>
    </row>
    <row r="17153" spans="2:19" s="16" customFormat="1" outlineLevel="2" x14ac:dyDescent="0.25">
      <c r="B17153" s="16" t="s">
        <v>5076</v>
      </c>
      <c r="C17153" s="16" t="s">
        <v>4485</v>
      </c>
      <c r="D17153" s="16" t="s">
        <v>119</v>
      </c>
      <c r="E17153" s="16" t="s">
        <v>2362</v>
      </c>
      <c r="G17153" s="16" t="s">
        <v>2363</v>
      </c>
      <c r="H17153" s="16" t="s">
        <v>154</v>
      </c>
      <c r="I17153" s="31">
        <v>7</v>
      </c>
      <c r="J17153" s="31">
        <v>7</v>
      </c>
      <c r="K17153" s="32">
        <f>IFERROR((J17153/I17153),0)</f>
        <v>1</v>
      </c>
      <c r="L17153" s="31"/>
      <c r="M17153" s="31"/>
      <c r="N17153" s="39"/>
      <c r="O17153" s="28"/>
      <c r="P17153" s="28"/>
      <c r="Q17153" s="28"/>
      <c r="R17153" s="28"/>
      <c r="S17153" s="25"/>
    </row>
    <row r="17154" spans="2:19" s="16" customFormat="1" outlineLevel="2" x14ac:dyDescent="0.25">
      <c r="B17154" s="16" t="s">
        <v>5076</v>
      </c>
      <c r="C17154" s="16" t="s">
        <v>4485</v>
      </c>
      <c r="D17154" s="16" t="s">
        <v>119</v>
      </c>
      <c r="E17154" s="16" t="s">
        <v>2362</v>
      </c>
      <c r="G17154" s="16" t="s">
        <v>2363</v>
      </c>
      <c r="H17154" s="16" t="s">
        <v>231</v>
      </c>
      <c r="I17154" s="31">
        <v>186610</v>
      </c>
      <c r="J17154" s="31">
        <v>186610</v>
      </c>
      <c r="K17154" s="32">
        <f>IFERROR((J17154/I17154),0)</f>
        <v>1</v>
      </c>
      <c r="L17154" s="31"/>
      <c r="M17154" s="31"/>
      <c r="N17154" s="39"/>
      <c r="O17154" s="28"/>
      <c r="P17154" s="28"/>
      <c r="Q17154" s="28"/>
      <c r="R17154" s="28"/>
      <c r="S17154" s="25"/>
    </row>
    <row r="17155" spans="2:19" s="16" customFormat="1" outlineLevel="2" x14ac:dyDescent="0.25">
      <c r="B17155" s="16" t="s">
        <v>5076</v>
      </c>
      <c r="C17155" s="16" t="s">
        <v>4485</v>
      </c>
      <c r="D17155" s="16" t="s">
        <v>119</v>
      </c>
      <c r="E17155" s="16" t="s">
        <v>2362</v>
      </c>
      <c r="G17155" s="16" t="s">
        <v>2363</v>
      </c>
      <c r="H17155" s="16" t="s">
        <v>155</v>
      </c>
      <c r="I17155" s="31">
        <v>-216844</v>
      </c>
      <c r="J17155" s="31"/>
      <c r="K17155" s="32">
        <f>IFERROR((J17155/I17155),0)</f>
        <v>0</v>
      </c>
      <c r="L17155" s="31"/>
      <c r="M17155" s="31"/>
      <c r="N17155" s="39"/>
      <c r="O17155" s="28"/>
      <c r="P17155" s="28"/>
      <c r="Q17155" s="28"/>
      <c r="R17155" s="28"/>
      <c r="S17155" s="25"/>
    </row>
    <row r="17156" spans="2:19" s="16" customFormat="1" outlineLevel="1" x14ac:dyDescent="0.25">
      <c r="B17156" s="47" t="s">
        <v>9320</v>
      </c>
      <c r="C17156" s="47" t="str">
        <f>C17155</f>
        <v>ASIGNACIONES DIRECTAS ANTICIPADAS (5% DEL SGR)</v>
      </c>
      <c r="D17156" s="47"/>
      <c r="E17156" s="47" t="str">
        <f>E17155</f>
        <v>19455</v>
      </c>
      <c r="F17156" s="47"/>
      <c r="G17156" s="47" t="str">
        <f>G17155</f>
        <v xml:space="preserve">MIRANDA                                           </v>
      </c>
      <c r="H17156" s="47" t="s">
        <v>10655</v>
      </c>
      <c r="I17156" s="51">
        <f>SUBTOTAL(9,I17151:I17155)</f>
        <v>4899689</v>
      </c>
      <c r="J17156" s="51">
        <f>SUBTOTAL(9,J17151:J17155)</f>
        <v>4967360.62</v>
      </c>
      <c r="K17156" s="49">
        <f>J17156/I17156</f>
        <v>1.0138114112956966</v>
      </c>
      <c r="L17156" s="51">
        <f>SUBTOTAL(9,L17151:L17155)</f>
        <v>749970</v>
      </c>
      <c r="M17156" s="51">
        <f>SUBTOTAL(9,M17151:M17155)</f>
        <v>935046.62</v>
      </c>
      <c r="N17156" s="50">
        <f>IFERROR((M17156/L17156),"N.A")</f>
        <v>1.2467786978145792</v>
      </c>
      <c r="O17156" s="28"/>
      <c r="P17156" s="28"/>
      <c r="Q17156" s="28"/>
      <c r="R17156" s="28"/>
      <c r="S17156" s="25"/>
    </row>
    <row r="17157" spans="2:19" s="16" customFormat="1" outlineLevel="2" x14ac:dyDescent="0.25">
      <c r="B17157" s="16" t="s">
        <v>5077</v>
      </c>
      <c r="C17157" s="16" t="s">
        <v>4485</v>
      </c>
      <c r="D17157" s="16" t="s">
        <v>119</v>
      </c>
      <c r="E17157" s="16" t="s">
        <v>2365</v>
      </c>
      <c r="G17157" s="16" t="s">
        <v>2366</v>
      </c>
      <c r="H17157" s="16" t="s">
        <v>152</v>
      </c>
      <c r="I17157" s="35">
        <v>1407364</v>
      </c>
      <c r="J17157" s="35">
        <v>759431.14999999991</v>
      </c>
      <c r="K17157" s="36">
        <f>IFERROR((J17157/I17157),0)</f>
        <v>0.53961245988955231</v>
      </c>
      <c r="L17157" s="35">
        <v>887899</v>
      </c>
      <c r="M17157" s="35">
        <v>759431.14999999991</v>
      </c>
      <c r="N17157" s="40">
        <f>M17157/L17157</f>
        <v>0.85531254117866995</v>
      </c>
      <c r="O17157" s="28"/>
      <c r="P17157" s="28"/>
      <c r="Q17157" s="28"/>
      <c r="R17157" s="28"/>
      <c r="S17157" s="25"/>
    </row>
    <row r="17158" spans="2:19" s="16" customFormat="1" outlineLevel="2" x14ac:dyDescent="0.25">
      <c r="B17158" s="16" t="s">
        <v>5077</v>
      </c>
      <c r="C17158" s="16" t="s">
        <v>4485</v>
      </c>
      <c r="D17158" s="16" t="s">
        <v>119</v>
      </c>
      <c r="E17158" s="16" t="s">
        <v>2365</v>
      </c>
      <c r="G17158" s="16" t="s">
        <v>2366</v>
      </c>
      <c r="H17158" s="16" t="s">
        <v>19</v>
      </c>
      <c r="I17158" s="31">
        <v>1765044</v>
      </c>
      <c r="J17158" s="31">
        <v>1765044</v>
      </c>
      <c r="K17158" s="32">
        <f>IFERROR((J17158/I17158),0)</f>
        <v>1</v>
      </c>
      <c r="L17158" s="31"/>
      <c r="M17158" s="31"/>
      <c r="N17158" s="39"/>
      <c r="O17158" s="28"/>
      <c r="P17158" s="28"/>
      <c r="Q17158" s="28"/>
      <c r="R17158" s="28"/>
      <c r="S17158" s="25"/>
    </row>
    <row r="17159" spans="2:19" s="16" customFormat="1" outlineLevel="2" x14ac:dyDescent="0.25">
      <c r="B17159" s="16" t="s">
        <v>5077</v>
      </c>
      <c r="C17159" s="16" t="s">
        <v>4485</v>
      </c>
      <c r="D17159" s="16" t="s">
        <v>119</v>
      </c>
      <c r="E17159" s="16" t="s">
        <v>2365</v>
      </c>
      <c r="G17159" s="16" t="s">
        <v>2366</v>
      </c>
      <c r="H17159" s="16" t="s">
        <v>154</v>
      </c>
      <c r="I17159" s="31">
        <v>9</v>
      </c>
      <c r="J17159" s="31">
        <v>9</v>
      </c>
      <c r="K17159" s="32">
        <f>IFERROR((J17159/I17159),0)</f>
        <v>1</v>
      </c>
      <c r="L17159" s="31"/>
      <c r="M17159" s="31"/>
      <c r="N17159" s="39"/>
      <c r="O17159" s="28"/>
      <c r="P17159" s="28"/>
      <c r="Q17159" s="28"/>
      <c r="R17159" s="28"/>
      <c r="S17159" s="25"/>
    </row>
    <row r="17160" spans="2:19" s="16" customFormat="1" outlineLevel="2" x14ac:dyDescent="0.25">
      <c r="B17160" s="16" t="s">
        <v>5077</v>
      </c>
      <c r="C17160" s="16" t="s">
        <v>4485</v>
      </c>
      <c r="D17160" s="16" t="s">
        <v>119</v>
      </c>
      <c r="E17160" s="16" t="s">
        <v>2365</v>
      </c>
      <c r="G17160" s="16" t="s">
        <v>2366</v>
      </c>
      <c r="H17160" s="16" t="s">
        <v>231</v>
      </c>
      <c r="I17160" s="31">
        <v>202595</v>
      </c>
      <c r="J17160" s="31">
        <v>202595</v>
      </c>
      <c r="K17160" s="32">
        <f>IFERROR((J17160/I17160),0)</f>
        <v>1</v>
      </c>
      <c r="L17160" s="31"/>
      <c r="M17160" s="31"/>
      <c r="N17160" s="39"/>
      <c r="O17160" s="28"/>
      <c r="P17160" s="28"/>
      <c r="Q17160" s="28"/>
      <c r="R17160" s="28"/>
      <c r="S17160" s="25"/>
    </row>
    <row r="17161" spans="2:19" s="16" customFormat="1" outlineLevel="2" x14ac:dyDescent="0.25">
      <c r="B17161" s="16" t="s">
        <v>5077</v>
      </c>
      <c r="C17161" s="16" t="s">
        <v>4485</v>
      </c>
      <c r="D17161" s="16" t="s">
        <v>119</v>
      </c>
      <c r="E17161" s="16" t="s">
        <v>2365</v>
      </c>
      <c r="G17161" s="16" t="s">
        <v>2366</v>
      </c>
      <c r="H17161" s="16" t="s">
        <v>155</v>
      </c>
      <c r="I17161" s="31">
        <v>-281473</v>
      </c>
      <c r="J17161" s="31"/>
      <c r="K17161" s="32">
        <f>IFERROR((J17161/I17161),0)</f>
        <v>0</v>
      </c>
      <c r="L17161" s="31"/>
      <c r="M17161" s="31"/>
      <c r="N17161" s="39"/>
      <c r="O17161" s="28"/>
      <c r="P17161" s="28"/>
      <c r="Q17161" s="28"/>
      <c r="R17161" s="28"/>
      <c r="S17161" s="25"/>
    </row>
    <row r="17162" spans="2:19" s="16" customFormat="1" outlineLevel="1" x14ac:dyDescent="0.25">
      <c r="B17162" s="47" t="s">
        <v>9321</v>
      </c>
      <c r="C17162" s="47" t="str">
        <f>C17161</f>
        <v>ASIGNACIONES DIRECTAS ANTICIPADAS (5% DEL SGR)</v>
      </c>
      <c r="D17162" s="47"/>
      <c r="E17162" s="47" t="str">
        <f>E17161</f>
        <v>19450</v>
      </c>
      <c r="F17162" s="47"/>
      <c r="G17162" s="47" t="str">
        <f>G17161</f>
        <v xml:space="preserve">MERCADERES                                        </v>
      </c>
      <c r="H17162" s="47" t="s">
        <v>10655</v>
      </c>
      <c r="I17162" s="51">
        <f>SUBTOTAL(9,I17157:I17161)</f>
        <v>3093539</v>
      </c>
      <c r="J17162" s="51">
        <f>SUBTOTAL(9,J17157:J17161)</f>
        <v>2727079.15</v>
      </c>
      <c r="K17162" s="49">
        <f>J17162/I17162</f>
        <v>0.88154025211901321</v>
      </c>
      <c r="L17162" s="51">
        <f>SUBTOTAL(9,L17157:L17161)</f>
        <v>887899</v>
      </c>
      <c r="M17162" s="51">
        <f>SUBTOTAL(9,M17157:M17161)</f>
        <v>759431.14999999991</v>
      </c>
      <c r="N17162" s="50">
        <f>IFERROR((M17162/L17162),"N.A")</f>
        <v>0.85531254117866995</v>
      </c>
      <c r="O17162" s="28"/>
      <c r="P17162" s="28"/>
      <c r="Q17162" s="28"/>
      <c r="R17162" s="28"/>
      <c r="S17162" s="25"/>
    </row>
    <row r="17163" spans="2:19" s="16" customFormat="1" outlineLevel="2" x14ac:dyDescent="0.25">
      <c r="B17163" s="16" t="s">
        <v>5078</v>
      </c>
      <c r="C17163" s="16" t="s">
        <v>4485</v>
      </c>
      <c r="D17163" s="16" t="s">
        <v>119</v>
      </c>
      <c r="E17163" s="16" t="s">
        <v>2368</v>
      </c>
      <c r="G17163" s="16" t="s">
        <v>2369</v>
      </c>
      <c r="H17163" s="16" t="s">
        <v>152</v>
      </c>
      <c r="I17163" s="35">
        <v>4670457</v>
      </c>
      <c r="J17163" s="35">
        <v>0</v>
      </c>
      <c r="K17163" s="36">
        <f>IFERROR((J17163/I17163),0)</f>
        <v>0</v>
      </c>
      <c r="L17163" s="35">
        <v>3074187</v>
      </c>
      <c r="M17163" s="35">
        <v>0</v>
      </c>
      <c r="N17163" s="40">
        <f>M17163/L17163</f>
        <v>0</v>
      </c>
      <c r="O17163" s="28"/>
      <c r="P17163" s="28"/>
      <c r="Q17163" s="28"/>
      <c r="R17163" s="28"/>
      <c r="S17163" s="25"/>
    </row>
    <row r="17164" spans="2:19" s="16" customFormat="1" outlineLevel="2" x14ac:dyDescent="0.25">
      <c r="B17164" s="16" t="s">
        <v>5078</v>
      </c>
      <c r="C17164" s="16" t="s">
        <v>4485</v>
      </c>
      <c r="D17164" s="16" t="s">
        <v>119</v>
      </c>
      <c r="E17164" s="16" t="s">
        <v>2368</v>
      </c>
      <c r="G17164" s="16" t="s">
        <v>2369</v>
      </c>
      <c r="H17164" s="16" t="s">
        <v>19</v>
      </c>
      <c r="I17164" s="31">
        <v>4559727</v>
      </c>
      <c r="J17164" s="31">
        <v>4559727</v>
      </c>
      <c r="K17164" s="32">
        <f>IFERROR((J17164/I17164),0)</f>
        <v>1</v>
      </c>
      <c r="L17164" s="31"/>
      <c r="M17164" s="31"/>
      <c r="N17164" s="39"/>
      <c r="O17164" s="28"/>
      <c r="P17164" s="28"/>
      <c r="Q17164" s="28"/>
      <c r="R17164" s="28"/>
      <c r="S17164" s="25"/>
    </row>
    <row r="17165" spans="2:19" s="16" customFormat="1" outlineLevel="2" x14ac:dyDescent="0.25">
      <c r="B17165" s="16" t="s">
        <v>5078</v>
      </c>
      <c r="C17165" s="16" t="s">
        <v>4485</v>
      </c>
      <c r="D17165" s="16" t="s">
        <v>119</v>
      </c>
      <c r="E17165" s="16" t="s">
        <v>2368</v>
      </c>
      <c r="G17165" s="16" t="s">
        <v>2369</v>
      </c>
      <c r="H17165" s="16" t="s">
        <v>154</v>
      </c>
      <c r="I17165" s="31">
        <v>29</v>
      </c>
      <c r="J17165" s="31">
        <v>29</v>
      </c>
      <c r="K17165" s="32">
        <f>IFERROR((J17165/I17165),0)</f>
        <v>1</v>
      </c>
      <c r="L17165" s="31"/>
      <c r="M17165" s="31"/>
      <c r="N17165" s="39"/>
      <c r="O17165" s="28"/>
      <c r="P17165" s="28"/>
      <c r="Q17165" s="28"/>
      <c r="R17165" s="28"/>
      <c r="S17165" s="25"/>
    </row>
    <row r="17166" spans="2:19" s="16" customFormat="1" outlineLevel="2" x14ac:dyDescent="0.25">
      <c r="B17166" s="16" t="s">
        <v>5078</v>
      </c>
      <c r="C17166" s="16" t="s">
        <v>4485</v>
      </c>
      <c r="D17166" s="16" t="s">
        <v>119</v>
      </c>
      <c r="E17166" s="16" t="s">
        <v>2368</v>
      </c>
      <c r="G17166" s="16" t="s">
        <v>2369</v>
      </c>
      <c r="H17166" s="16" t="s">
        <v>4491</v>
      </c>
      <c r="I17166" s="31">
        <v>154491</v>
      </c>
      <c r="J17166" s="31">
        <v>154491</v>
      </c>
      <c r="K17166" s="42"/>
      <c r="L17166" s="31"/>
      <c r="M17166" s="31"/>
      <c r="N17166" s="39"/>
      <c r="O17166" s="28"/>
      <c r="P17166" s="28"/>
      <c r="Q17166" s="28"/>
      <c r="R17166" s="28"/>
      <c r="S17166" s="25"/>
    </row>
    <row r="17167" spans="2:19" s="16" customFormat="1" outlineLevel="2" x14ac:dyDescent="0.25">
      <c r="B17167" s="16" t="s">
        <v>5078</v>
      </c>
      <c r="C17167" s="16" t="s">
        <v>4485</v>
      </c>
      <c r="D17167" s="16" t="s">
        <v>119</v>
      </c>
      <c r="E17167" s="16" t="s">
        <v>2368</v>
      </c>
      <c r="G17167" s="16" t="s">
        <v>2369</v>
      </c>
      <c r="H17167" s="16" t="s">
        <v>231</v>
      </c>
      <c r="I17167" s="31">
        <v>731420</v>
      </c>
      <c r="J17167" s="31">
        <v>731420</v>
      </c>
      <c r="K17167" s="32">
        <f>IFERROR((J17167/I17167),0)</f>
        <v>1</v>
      </c>
      <c r="L17167" s="31"/>
      <c r="M17167" s="31"/>
      <c r="N17167" s="39"/>
      <c r="O17167" s="28"/>
      <c r="P17167" s="28"/>
      <c r="Q17167" s="28"/>
      <c r="R17167" s="28"/>
      <c r="S17167" s="25"/>
    </row>
    <row r="17168" spans="2:19" s="16" customFormat="1" outlineLevel="2" x14ac:dyDescent="0.25">
      <c r="B17168" s="16" t="s">
        <v>5078</v>
      </c>
      <c r="C17168" s="16" t="s">
        <v>4485</v>
      </c>
      <c r="D17168" s="16" t="s">
        <v>119</v>
      </c>
      <c r="E17168" s="16" t="s">
        <v>2368</v>
      </c>
      <c r="G17168" s="16" t="s">
        <v>2369</v>
      </c>
      <c r="H17168" s="16" t="s">
        <v>155</v>
      </c>
      <c r="I17168" s="31">
        <v>-934091</v>
      </c>
      <c r="J17168" s="31"/>
      <c r="K17168" s="32">
        <f>IFERROR((J17168/I17168),0)</f>
        <v>0</v>
      </c>
      <c r="L17168" s="31"/>
      <c r="M17168" s="31"/>
      <c r="N17168" s="39"/>
      <c r="O17168" s="28"/>
      <c r="P17168" s="28"/>
      <c r="Q17168" s="28"/>
      <c r="R17168" s="28"/>
      <c r="S17168" s="25"/>
    </row>
    <row r="17169" spans="2:19" s="16" customFormat="1" outlineLevel="1" x14ac:dyDescent="0.25">
      <c r="B17169" s="47" t="s">
        <v>9322</v>
      </c>
      <c r="C17169" s="47" t="str">
        <f>C17168</f>
        <v>ASIGNACIONES DIRECTAS ANTICIPADAS (5% DEL SGR)</v>
      </c>
      <c r="D17169" s="47"/>
      <c r="E17169" s="47" t="str">
        <f>E17168</f>
        <v>19418</v>
      </c>
      <c r="F17169" s="47"/>
      <c r="G17169" s="47" t="str">
        <f>G17168</f>
        <v xml:space="preserve">LÓPEZ                                             </v>
      </c>
      <c r="H17169" s="47" t="s">
        <v>10655</v>
      </c>
      <c r="I17169" s="51">
        <f>SUBTOTAL(9,I17163:I17168)</f>
        <v>9182033</v>
      </c>
      <c r="J17169" s="51">
        <f>SUBTOTAL(9,J17163:J17168)</f>
        <v>5445667</v>
      </c>
      <c r="K17169" s="49">
        <f>J17169/I17169</f>
        <v>0.59307856985484586</v>
      </c>
      <c r="L17169" s="51">
        <f>SUBTOTAL(9,L17163:L17168)</f>
        <v>3074187</v>
      </c>
      <c r="M17169" s="51">
        <f>SUBTOTAL(9,M17163:M17168)</f>
        <v>0</v>
      </c>
      <c r="N17169" s="50">
        <f>IFERROR((M17169/L17169),"N.A")</f>
        <v>0</v>
      </c>
      <c r="O17169" s="28"/>
      <c r="P17169" s="28"/>
      <c r="Q17169" s="28"/>
      <c r="R17169" s="28"/>
      <c r="S17169" s="25"/>
    </row>
    <row r="17170" spans="2:19" s="16" customFormat="1" outlineLevel="2" x14ac:dyDescent="0.25">
      <c r="B17170" s="16" t="s">
        <v>5079</v>
      </c>
      <c r="C17170" s="16" t="s">
        <v>4485</v>
      </c>
      <c r="D17170" s="16" t="s">
        <v>119</v>
      </c>
      <c r="E17170" s="16" t="s">
        <v>2371</v>
      </c>
      <c r="G17170" s="16" t="s">
        <v>2010</v>
      </c>
      <c r="H17170" s="16" t="s">
        <v>19</v>
      </c>
      <c r="I17170" s="31">
        <v>139</v>
      </c>
      <c r="J17170" s="31">
        <v>139</v>
      </c>
      <c r="K17170" s="32">
        <f>IFERROR((J17170/I17170),0)</f>
        <v>1</v>
      </c>
      <c r="L17170" s="31"/>
      <c r="M17170" s="31"/>
      <c r="N17170" s="39"/>
      <c r="O17170" s="28"/>
      <c r="P17170" s="28"/>
      <c r="Q17170" s="28"/>
      <c r="R17170" s="28"/>
      <c r="S17170" s="25"/>
    </row>
    <row r="17171" spans="2:19" s="16" customFormat="1" outlineLevel="1" x14ac:dyDescent="0.25">
      <c r="B17171" s="47" t="s">
        <v>9323</v>
      </c>
      <c r="C17171" s="47" t="str">
        <f>C17170</f>
        <v>ASIGNACIONES DIRECTAS ANTICIPADAS (5% DEL SGR)</v>
      </c>
      <c r="D17171" s="47"/>
      <c r="E17171" s="47" t="str">
        <f>E17170</f>
        <v>19397</v>
      </c>
      <c r="F17171" s="47"/>
      <c r="G17171" s="47" t="str">
        <f>G17170</f>
        <v xml:space="preserve">LA VEGA                                           </v>
      </c>
      <c r="H17171" s="47" t="s">
        <v>10655</v>
      </c>
      <c r="I17171" s="51">
        <f>SUBTOTAL(9,I17170:I17170)</f>
        <v>139</v>
      </c>
      <c r="J17171" s="51">
        <f>SUBTOTAL(9,J17170:J17170)</f>
        <v>139</v>
      </c>
      <c r="K17171" s="49">
        <f>J17171/I17171</f>
        <v>1</v>
      </c>
      <c r="L17171" s="51">
        <f>SUBTOTAL(9,L17170:L17170)</f>
        <v>0</v>
      </c>
      <c r="M17171" s="51">
        <f>SUBTOTAL(9,M17170:M17170)</f>
        <v>0</v>
      </c>
      <c r="N17171" s="50" t="str">
        <f>IFERROR((M17171/L17171),"N.A")</f>
        <v>N.A</v>
      </c>
      <c r="O17171" s="28"/>
      <c r="P17171" s="28"/>
      <c r="Q17171" s="28"/>
      <c r="R17171" s="28"/>
      <c r="S17171" s="25"/>
    </row>
    <row r="17172" spans="2:19" s="16" customFormat="1" outlineLevel="2" x14ac:dyDescent="0.25">
      <c r="B17172" s="16" t="s">
        <v>5080</v>
      </c>
      <c r="C17172" s="16" t="s">
        <v>4485</v>
      </c>
      <c r="D17172" s="16" t="s">
        <v>119</v>
      </c>
      <c r="E17172" s="16" t="s">
        <v>2373</v>
      </c>
      <c r="G17172" s="16" t="s">
        <v>2374</v>
      </c>
      <c r="H17172" s="16" t="s">
        <v>152</v>
      </c>
      <c r="I17172" s="35">
        <v>37601927</v>
      </c>
      <c r="J17172" s="35">
        <v>16364452.069999998</v>
      </c>
      <c r="K17172" s="36">
        <f>IFERROR((J17172/I17172),0)</f>
        <v>0.43520248496839004</v>
      </c>
      <c r="L17172" s="35">
        <v>24713712</v>
      </c>
      <c r="M17172" s="35">
        <v>16364452.069999998</v>
      </c>
      <c r="N17172" s="40">
        <f>M17172/L17172</f>
        <v>0.66216083079708943</v>
      </c>
      <c r="O17172" s="28"/>
      <c r="P17172" s="28"/>
      <c r="Q17172" s="28"/>
      <c r="R17172" s="28"/>
      <c r="S17172" s="25"/>
    </row>
    <row r="17173" spans="2:19" s="16" customFormat="1" outlineLevel="2" x14ac:dyDescent="0.25">
      <c r="B17173" s="16" t="s">
        <v>5080</v>
      </c>
      <c r="C17173" s="16" t="s">
        <v>4485</v>
      </c>
      <c r="D17173" s="16" t="s">
        <v>119</v>
      </c>
      <c r="E17173" s="16" t="s">
        <v>2373</v>
      </c>
      <c r="G17173" s="16" t="s">
        <v>2374</v>
      </c>
      <c r="H17173" s="16" t="s">
        <v>19</v>
      </c>
      <c r="I17173" s="31">
        <v>20937543</v>
      </c>
      <c r="J17173" s="31">
        <v>20937543</v>
      </c>
      <c r="K17173" s="32">
        <f>IFERROR((J17173/I17173),0)</f>
        <v>1</v>
      </c>
      <c r="L17173" s="31"/>
      <c r="M17173" s="31"/>
      <c r="N17173" s="39"/>
      <c r="O17173" s="28"/>
      <c r="P17173" s="28"/>
      <c r="Q17173" s="28"/>
      <c r="R17173" s="28"/>
      <c r="S17173" s="25"/>
    </row>
    <row r="17174" spans="2:19" s="16" customFormat="1" outlineLevel="2" x14ac:dyDescent="0.25">
      <c r="B17174" s="16" t="s">
        <v>5080</v>
      </c>
      <c r="C17174" s="16" t="s">
        <v>4485</v>
      </c>
      <c r="D17174" s="16" t="s">
        <v>119</v>
      </c>
      <c r="E17174" s="16" t="s">
        <v>2373</v>
      </c>
      <c r="G17174" s="16" t="s">
        <v>2374</v>
      </c>
      <c r="H17174" s="16" t="s">
        <v>154</v>
      </c>
      <c r="I17174" s="31">
        <v>233</v>
      </c>
      <c r="J17174" s="31">
        <v>233</v>
      </c>
      <c r="K17174" s="32">
        <f>IFERROR((J17174/I17174),0)</f>
        <v>1</v>
      </c>
      <c r="L17174" s="31"/>
      <c r="M17174" s="31"/>
      <c r="N17174" s="39"/>
      <c r="O17174" s="28"/>
      <c r="P17174" s="28"/>
      <c r="Q17174" s="28"/>
      <c r="R17174" s="28"/>
      <c r="S17174" s="25"/>
    </row>
    <row r="17175" spans="2:19" s="16" customFormat="1" outlineLevel="2" x14ac:dyDescent="0.25">
      <c r="B17175" s="16" t="s">
        <v>5080</v>
      </c>
      <c r="C17175" s="16" t="s">
        <v>4485</v>
      </c>
      <c r="D17175" s="16" t="s">
        <v>119</v>
      </c>
      <c r="E17175" s="16" t="s">
        <v>2373</v>
      </c>
      <c r="G17175" s="16" t="s">
        <v>2374</v>
      </c>
      <c r="H17175" s="16" t="s">
        <v>4491</v>
      </c>
      <c r="I17175" s="31">
        <v>10580496</v>
      </c>
      <c r="J17175" s="31">
        <v>10580496</v>
      </c>
      <c r="K17175" s="42"/>
      <c r="L17175" s="31"/>
      <c r="M17175" s="31"/>
      <c r="N17175" s="39"/>
      <c r="O17175" s="28"/>
      <c r="P17175" s="28"/>
      <c r="Q17175" s="28"/>
      <c r="R17175" s="28"/>
      <c r="S17175" s="25"/>
    </row>
    <row r="17176" spans="2:19" s="16" customFormat="1" outlineLevel="2" x14ac:dyDescent="0.25">
      <c r="B17176" s="16" t="s">
        <v>5080</v>
      </c>
      <c r="C17176" s="16" t="s">
        <v>4485</v>
      </c>
      <c r="D17176" s="16" t="s">
        <v>119</v>
      </c>
      <c r="E17176" s="16" t="s">
        <v>2373</v>
      </c>
      <c r="G17176" s="16" t="s">
        <v>2374</v>
      </c>
      <c r="H17176" s="16" t="s">
        <v>231</v>
      </c>
      <c r="I17176" s="31">
        <v>5871717</v>
      </c>
      <c r="J17176" s="31">
        <v>5871717</v>
      </c>
      <c r="K17176" s="32">
        <f>IFERROR((J17176/I17176),0)</f>
        <v>1</v>
      </c>
      <c r="L17176" s="31"/>
      <c r="M17176" s="31"/>
      <c r="N17176" s="39"/>
      <c r="O17176" s="28"/>
      <c r="P17176" s="28"/>
      <c r="Q17176" s="28"/>
      <c r="R17176" s="28"/>
      <c r="S17176" s="25"/>
    </row>
    <row r="17177" spans="2:19" s="16" customFormat="1" outlineLevel="2" x14ac:dyDescent="0.25">
      <c r="B17177" s="16" t="s">
        <v>5080</v>
      </c>
      <c r="C17177" s="16" t="s">
        <v>4485</v>
      </c>
      <c r="D17177" s="16" t="s">
        <v>119</v>
      </c>
      <c r="E17177" s="16" t="s">
        <v>2373</v>
      </c>
      <c r="G17177" s="16" t="s">
        <v>2374</v>
      </c>
      <c r="H17177" s="16" t="s">
        <v>155</v>
      </c>
      <c r="I17177" s="31">
        <v>-7520385</v>
      </c>
      <c r="J17177" s="31"/>
      <c r="K17177" s="32">
        <f>IFERROR((J17177/I17177),0)</f>
        <v>0</v>
      </c>
      <c r="L17177" s="31"/>
      <c r="M17177" s="31"/>
      <c r="N17177" s="39"/>
      <c r="O17177" s="28"/>
      <c r="P17177" s="28"/>
      <c r="Q17177" s="28"/>
      <c r="R17177" s="28"/>
      <c r="S17177" s="25"/>
    </row>
    <row r="17178" spans="2:19" s="16" customFormat="1" outlineLevel="1" x14ac:dyDescent="0.25">
      <c r="B17178" s="47" t="s">
        <v>9324</v>
      </c>
      <c r="C17178" s="47" t="str">
        <f>C17177</f>
        <v>ASIGNACIONES DIRECTAS ANTICIPADAS (5% DEL SGR)</v>
      </c>
      <c r="D17178" s="47"/>
      <c r="E17178" s="47" t="str">
        <f>E17177</f>
        <v>19392</v>
      </c>
      <c r="F17178" s="47"/>
      <c r="G17178" s="47" t="str">
        <f>G17177</f>
        <v xml:space="preserve">LA SIERRA                                         </v>
      </c>
      <c r="H17178" s="47" t="s">
        <v>10655</v>
      </c>
      <c r="I17178" s="51">
        <f>SUBTOTAL(9,I17172:I17177)</f>
        <v>67471531</v>
      </c>
      <c r="J17178" s="51">
        <f>SUBTOTAL(9,J17172:J17177)</f>
        <v>53754441.07</v>
      </c>
      <c r="K17178" s="49">
        <f>J17178/I17178</f>
        <v>0.79669810768040816</v>
      </c>
      <c r="L17178" s="51">
        <f>SUBTOTAL(9,L17172:L17177)</f>
        <v>24713712</v>
      </c>
      <c r="M17178" s="51">
        <f>SUBTOTAL(9,M17172:M17177)</f>
        <v>16364452.069999998</v>
      </c>
      <c r="N17178" s="50">
        <f>IFERROR((M17178/L17178),"N.A")</f>
        <v>0.66216083079708943</v>
      </c>
      <c r="O17178" s="28"/>
      <c r="P17178" s="28"/>
      <c r="Q17178" s="28"/>
      <c r="R17178" s="28"/>
      <c r="S17178" s="25"/>
    </row>
    <row r="17179" spans="2:19" s="16" customFormat="1" outlineLevel="2" x14ac:dyDescent="0.25">
      <c r="B17179" s="16" t="s">
        <v>5081</v>
      </c>
      <c r="C17179" s="16" t="s">
        <v>4485</v>
      </c>
      <c r="D17179" s="16" t="s">
        <v>119</v>
      </c>
      <c r="E17179" s="16" t="s">
        <v>2379</v>
      </c>
      <c r="G17179" s="16" t="s">
        <v>2380</v>
      </c>
      <c r="H17179" s="16" t="s">
        <v>19</v>
      </c>
      <c r="I17179" s="31">
        <v>1</v>
      </c>
      <c r="J17179" s="31">
        <v>1</v>
      </c>
      <c r="K17179" s="32">
        <f>IFERROR((J17179/I17179),0)</f>
        <v>1</v>
      </c>
      <c r="L17179" s="31"/>
      <c r="M17179" s="31"/>
      <c r="N17179" s="39"/>
      <c r="O17179" s="28"/>
      <c r="P17179" s="28"/>
      <c r="Q17179" s="28"/>
      <c r="R17179" s="28"/>
      <c r="S17179" s="25"/>
    </row>
    <row r="17180" spans="2:19" s="16" customFormat="1" outlineLevel="1" x14ac:dyDescent="0.25">
      <c r="B17180" s="47" t="s">
        <v>9325</v>
      </c>
      <c r="C17180" s="47" t="str">
        <f>C17179</f>
        <v>ASIGNACIONES DIRECTAS ANTICIPADAS (5% DEL SGR)</v>
      </c>
      <c r="D17180" s="47"/>
      <c r="E17180" s="47" t="str">
        <f>E17179</f>
        <v>19355</v>
      </c>
      <c r="F17180" s="47"/>
      <c r="G17180" s="47" t="str">
        <f>G17179</f>
        <v xml:space="preserve">INZÁ                                              </v>
      </c>
      <c r="H17180" s="47" t="s">
        <v>10655</v>
      </c>
      <c r="I17180" s="51">
        <f>SUBTOTAL(9,I17179:I17179)</f>
        <v>1</v>
      </c>
      <c r="J17180" s="51">
        <f>SUBTOTAL(9,J17179:J17179)</f>
        <v>1</v>
      </c>
      <c r="K17180" s="49">
        <f>J17180/I17180</f>
        <v>1</v>
      </c>
      <c r="L17180" s="51">
        <f>SUBTOTAL(9,L17179:L17179)</f>
        <v>0</v>
      </c>
      <c r="M17180" s="51">
        <f>SUBTOTAL(9,M17179:M17179)</f>
        <v>0</v>
      </c>
      <c r="N17180" s="50" t="str">
        <f>IFERROR((M17180/L17180),"N.A")</f>
        <v>N.A</v>
      </c>
      <c r="O17180" s="28"/>
      <c r="P17180" s="28"/>
      <c r="Q17180" s="28"/>
      <c r="R17180" s="28"/>
      <c r="S17180" s="25"/>
    </row>
    <row r="17181" spans="2:19" s="16" customFormat="1" outlineLevel="2" x14ac:dyDescent="0.25">
      <c r="B17181" s="16" t="s">
        <v>5082</v>
      </c>
      <c r="C17181" s="16" t="s">
        <v>4485</v>
      </c>
      <c r="D17181" s="16" t="s">
        <v>119</v>
      </c>
      <c r="E17181" s="16" t="s">
        <v>2382</v>
      </c>
      <c r="G17181" s="16" t="s">
        <v>2383</v>
      </c>
      <c r="H17181" s="16" t="s">
        <v>152</v>
      </c>
      <c r="I17181" s="35">
        <v>41286398</v>
      </c>
      <c r="J17181" s="35">
        <v>3593517.3200000003</v>
      </c>
      <c r="K17181" s="36">
        <f>IFERROR((J17181/I17181),0)</f>
        <v>8.7038770492887274E-2</v>
      </c>
      <c r="L17181" s="35">
        <v>27174358</v>
      </c>
      <c r="M17181" s="35">
        <v>3593517.3200000003</v>
      </c>
      <c r="N17181" s="40">
        <f>M17181/L17181</f>
        <v>0.13223927203726396</v>
      </c>
      <c r="O17181" s="28"/>
      <c r="P17181" s="28"/>
      <c r="Q17181" s="28"/>
      <c r="R17181" s="28"/>
      <c r="S17181" s="25"/>
    </row>
    <row r="17182" spans="2:19" s="16" customFormat="1" outlineLevel="2" x14ac:dyDescent="0.25">
      <c r="B17182" s="16" t="s">
        <v>5082</v>
      </c>
      <c r="C17182" s="16" t="s">
        <v>4485</v>
      </c>
      <c r="D17182" s="16" t="s">
        <v>119</v>
      </c>
      <c r="E17182" s="16" t="s">
        <v>2382</v>
      </c>
      <c r="G17182" s="16" t="s">
        <v>2383</v>
      </c>
      <c r="H17182" s="16" t="s">
        <v>19</v>
      </c>
      <c r="I17182" s="31">
        <v>89878174</v>
      </c>
      <c r="J17182" s="31">
        <v>89878174</v>
      </c>
      <c r="K17182" s="32">
        <f>IFERROR((J17182/I17182),0)</f>
        <v>1</v>
      </c>
      <c r="L17182" s="31"/>
      <c r="M17182" s="31"/>
      <c r="N17182" s="39"/>
      <c r="O17182" s="28"/>
      <c r="P17182" s="28"/>
      <c r="Q17182" s="28"/>
      <c r="R17182" s="28"/>
      <c r="S17182" s="25"/>
    </row>
    <row r="17183" spans="2:19" s="16" customFormat="1" outlineLevel="2" x14ac:dyDescent="0.25">
      <c r="B17183" s="16" t="s">
        <v>5082</v>
      </c>
      <c r="C17183" s="16" t="s">
        <v>4485</v>
      </c>
      <c r="D17183" s="16" t="s">
        <v>119</v>
      </c>
      <c r="E17183" s="16" t="s">
        <v>2382</v>
      </c>
      <c r="G17183" s="16" t="s">
        <v>2383</v>
      </c>
      <c r="H17183" s="16" t="s">
        <v>154</v>
      </c>
      <c r="I17183" s="31">
        <v>255</v>
      </c>
      <c r="J17183" s="31">
        <v>255</v>
      </c>
      <c r="K17183" s="32">
        <f>IFERROR((J17183/I17183),0)</f>
        <v>1</v>
      </c>
      <c r="L17183" s="31"/>
      <c r="M17183" s="31"/>
      <c r="N17183" s="39"/>
      <c r="O17183" s="28"/>
      <c r="P17183" s="28"/>
      <c r="Q17183" s="28"/>
      <c r="R17183" s="28"/>
      <c r="S17183" s="25"/>
    </row>
    <row r="17184" spans="2:19" s="16" customFormat="1" outlineLevel="2" x14ac:dyDescent="0.25">
      <c r="B17184" s="16" t="s">
        <v>5082</v>
      </c>
      <c r="C17184" s="16" t="s">
        <v>4485</v>
      </c>
      <c r="D17184" s="16" t="s">
        <v>119</v>
      </c>
      <c r="E17184" s="16" t="s">
        <v>2382</v>
      </c>
      <c r="G17184" s="16" t="s">
        <v>2383</v>
      </c>
      <c r="H17184" s="16" t="s">
        <v>231</v>
      </c>
      <c r="I17184" s="31">
        <v>6465142</v>
      </c>
      <c r="J17184" s="31">
        <v>6465142</v>
      </c>
      <c r="K17184" s="32">
        <f>IFERROR((J17184/I17184),0)</f>
        <v>1</v>
      </c>
      <c r="L17184" s="31"/>
      <c r="M17184" s="31"/>
      <c r="N17184" s="39"/>
      <c r="O17184" s="28"/>
      <c r="P17184" s="28"/>
      <c r="Q17184" s="28"/>
      <c r="R17184" s="28"/>
      <c r="S17184" s="25"/>
    </row>
    <row r="17185" spans="2:19" s="16" customFormat="1" outlineLevel="2" x14ac:dyDescent="0.25">
      <c r="B17185" s="16" t="s">
        <v>5082</v>
      </c>
      <c r="C17185" s="16" t="s">
        <v>4485</v>
      </c>
      <c r="D17185" s="16" t="s">
        <v>119</v>
      </c>
      <c r="E17185" s="16" t="s">
        <v>2382</v>
      </c>
      <c r="G17185" s="16" t="s">
        <v>2383</v>
      </c>
      <c r="H17185" s="16" t="s">
        <v>155</v>
      </c>
      <c r="I17185" s="31">
        <v>-8257280</v>
      </c>
      <c r="J17185" s="31"/>
      <c r="K17185" s="32">
        <f>IFERROR((J17185/I17185),0)</f>
        <v>0</v>
      </c>
      <c r="L17185" s="31"/>
      <c r="M17185" s="31"/>
      <c r="N17185" s="39"/>
      <c r="O17185" s="28"/>
      <c r="P17185" s="28"/>
      <c r="Q17185" s="28"/>
      <c r="R17185" s="28"/>
      <c r="S17185" s="25"/>
    </row>
    <row r="17186" spans="2:19" s="16" customFormat="1" outlineLevel="1" x14ac:dyDescent="0.25">
      <c r="B17186" s="47" t="s">
        <v>9326</v>
      </c>
      <c r="C17186" s="47" t="str">
        <f>C17185</f>
        <v>ASIGNACIONES DIRECTAS ANTICIPADAS (5% DEL SGR)</v>
      </c>
      <c r="D17186" s="47"/>
      <c r="E17186" s="47" t="str">
        <f>E17185</f>
        <v>19318</v>
      </c>
      <c r="F17186" s="47"/>
      <c r="G17186" s="47" t="str">
        <f>G17185</f>
        <v xml:space="preserve">GUAPI                                             </v>
      </c>
      <c r="H17186" s="47" t="s">
        <v>10655</v>
      </c>
      <c r="I17186" s="51">
        <f>SUBTOTAL(9,I17181:I17185)</f>
        <v>129372689</v>
      </c>
      <c r="J17186" s="51">
        <f>SUBTOTAL(9,J17181:J17185)</f>
        <v>99937088.319999993</v>
      </c>
      <c r="K17186" s="49">
        <f>J17186/I17186</f>
        <v>0.77247438460523921</v>
      </c>
      <c r="L17186" s="51">
        <f>SUBTOTAL(9,L17181:L17185)</f>
        <v>27174358</v>
      </c>
      <c r="M17186" s="51">
        <f>SUBTOTAL(9,M17181:M17185)</f>
        <v>3593517.3200000003</v>
      </c>
      <c r="N17186" s="50">
        <f>IFERROR((M17186/L17186),"N.A")</f>
        <v>0.13223927203726396</v>
      </c>
      <c r="O17186" s="28"/>
      <c r="P17186" s="28"/>
      <c r="Q17186" s="28"/>
      <c r="R17186" s="28"/>
      <c r="S17186" s="25"/>
    </row>
    <row r="17187" spans="2:19" s="16" customFormat="1" outlineLevel="2" x14ac:dyDescent="0.25">
      <c r="B17187" s="16" t="s">
        <v>5083</v>
      </c>
      <c r="C17187" s="16" t="s">
        <v>4485</v>
      </c>
      <c r="D17187" s="16" t="s">
        <v>119</v>
      </c>
      <c r="E17187" s="16" t="s">
        <v>2385</v>
      </c>
      <c r="G17187" s="16" t="s">
        <v>2386</v>
      </c>
      <c r="H17187" s="16" t="s">
        <v>152</v>
      </c>
      <c r="I17187" s="35">
        <v>3992298</v>
      </c>
      <c r="J17187" s="35">
        <v>1381588.9</v>
      </c>
      <c r="K17187" s="36">
        <f>IFERROR((J17187/I17187),0)</f>
        <v>0.34606357040481445</v>
      </c>
      <c r="L17187" s="35">
        <v>2558919</v>
      </c>
      <c r="M17187" s="35">
        <v>1381588.9</v>
      </c>
      <c r="N17187" s="40">
        <f>M17187/L17187</f>
        <v>0.53991114998169143</v>
      </c>
      <c r="O17187" s="28"/>
      <c r="P17187" s="28"/>
      <c r="Q17187" s="28"/>
      <c r="R17187" s="28"/>
      <c r="S17187" s="25"/>
    </row>
    <row r="17188" spans="2:19" s="16" customFormat="1" outlineLevel="2" x14ac:dyDescent="0.25">
      <c r="B17188" s="16" t="s">
        <v>5083</v>
      </c>
      <c r="C17188" s="16" t="s">
        <v>4485</v>
      </c>
      <c r="D17188" s="16" t="s">
        <v>119</v>
      </c>
      <c r="E17188" s="16" t="s">
        <v>2385</v>
      </c>
      <c r="G17188" s="16" t="s">
        <v>2386</v>
      </c>
      <c r="H17188" s="16" t="s">
        <v>19</v>
      </c>
      <c r="I17188" s="31">
        <v>5259317</v>
      </c>
      <c r="J17188" s="31">
        <v>5259317</v>
      </c>
      <c r="K17188" s="32">
        <f>IFERROR((J17188/I17188),0)</f>
        <v>1</v>
      </c>
      <c r="L17188" s="31"/>
      <c r="M17188" s="31"/>
      <c r="N17188" s="39"/>
      <c r="O17188" s="28"/>
      <c r="P17188" s="28"/>
      <c r="Q17188" s="28"/>
      <c r="R17188" s="28"/>
      <c r="S17188" s="25"/>
    </row>
    <row r="17189" spans="2:19" s="16" customFormat="1" outlineLevel="2" x14ac:dyDescent="0.25">
      <c r="B17189" s="16" t="s">
        <v>5083</v>
      </c>
      <c r="C17189" s="16" t="s">
        <v>4485</v>
      </c>
      <c r="D17189" s="16" t="s">
        <v>119</v>
      </c>
      <c r="E17189" s="16" t="s">
        <v>2385</v>
      </c>
      <c r="G17189" s="16" t="s">
        <v>2386</v>
      </c>
      <c r="H17189" s="16" t="s">
        <v>154</v>
      </c>
      <c r="I17189" s="31">
        <v>25</v>
      </c>
      <c r="J17189" s="31">
        <v>25</v>
      </c>
      <c r="K17189" s="32">
        <f>IFERROR((J17189/I17189),0)</f>
        <v>1</v>
      </c>
      <c r="L17189" s="31"/>
      <c r="M17189" s="31"/>
      <c r="N17189" s="39"/>
      <c r="O17189" s="28"/>
      <c r="P17189" s="28"/>
      <c r="Q17189" s="28"/>
      <c r="R17189" s="28"/>
      <c r="S17189" s="25"/>
    </row>
    <row r="17190" spans="2:19" s="16" customFormat="1" outlineLevel="2" x14ac:dyDescent="0.25">
      <c r="B17190" s="16" t="s">
        <v>5083</v>
      </c>
      <c r="C17190" s="16" t="s">
        <v>4485</v>
      </c>
      <c r="D17190" s="16" t="s">
        <v>119</v>
      </c>
      <c r="E17190" s="16" t="s">
        <v>2385</v>
      </c>
      <c r="G17190" s="16" t="s">
        <v>2386</v>
      </c>
      <c r="H17190" s="16" t="s">
        <v>4491</v>
      </c>
      <c r="I17190" s="31">
        <v>120494</v>
      </c>
      <c r="J17190" s="31">
        <v>120494</v>
      </c>
      <c r="K17190" s="42"/>
      <c r="L17190" s="31"/>
      <c r="M17190" s="31"/>
      <c r="N17190" s="39"/>
      <c r="O17190" s="28"/>
      <c r="P17190" s="28"/>
      <c r="Q17190" s="28"/>
      <c r="R17190" s="28"/>
      <c r="S17190" s="25"/>
    </row>
    <row r="17191" spans="2:19" s="16" customFormat="1" outlineLevel="2" x14ac:dyDescent="0.25">
      <c r="B17191" s="16" t="s">
        <v>5083</v>
      </c>
      <c r="C17191" s="16" t="s">
        <v>4485</v>
      </c>
      <c r="D17191" s="16" t="s">
        <v>119</v>
      </c>
      <c r="E17191" s="16" t="s">
        <v>2385</v>
      </c>
      <c r="G17191" s="16" t="s">
        <v>2386</v>
      </c>
      <c r="H17191" s="16" t="s">
        <v>231</v>
      </c>
      <c r="I17191" s="31">
        <v>593318</v>
      </c>
      <c r="J17191" s="31">
        <v>593318</v>
      </c>
      <c r="K17191" s="32">
        <f>IFERROR((J17191/I17191),0)</f>
        <v>1</v>
      </c>
      <c r="L17191" s="31"/>
      <c r="M17191" s="31"/>
      <c r="N17191" s="39"/>
      <c r="O17191" s="28"/>
      <c r="P17191" s="28"/>
      <c r="Q17191" s="28"/>
      <c r="R17191" s="28"/>
      <c r="S17191" s="25"/>
    </row>
    <row r="17192" spans="2:19" s="16" customFormat="1" outlineLevel="2" x14ac:dyDescent="0.25">
      <c r="B17192" s="16" t="s">
        <v>5083</v>
      </c>
      <c r="C17192" s="16" t="s">
        <v>4485</v>
      </c>
      <c r="D17192" s="16" t="s">
        <v>119</v>
      </c>
      <c r="E17192" s="16" t="s">
        <v>2385</v>
      </c>
      <c r="G17192" s="16" t="s">
        <v>2386</v>
      </c>
      <c r="H17192" s="16" t="s">
        <v>155</v>
      </c>
      <c r="I17192" s="31">
        <v>-798460</v>
      </c>
      <c r="J17192" s="31"/>
      <c r="K17192" s="32">
        <f>IFERROR((J17192/I17192),0)</f>
        <v>0</v>
      </c>
      <c r="L17192" s="31"/>
      <c r="M17192" s="31"/>
      <c r="N17192" s="39"/>
      <c r="O17192" s="28"/>
      <c r="P17192" s="28"/>
      <c r="Q17192" s="28"/>
      <c r="R17192" s="28"/>
      <c r="S17192" s="25"/>
    </row>
    <row r="17193" spans="2:19" s="16" customFormat="1" outlineLevel="1" x14ac:dyDescent="0.25">
      <c r="B17193" s="47" t="s">
        <v>9327</v>
      </c>
      <c r="C17193" s="47" t="str">
        <f>C17192</f>
        <v>ASIGNACIONES DIRECTAS ANTICIPADAS (5% DEL SGR)</v>
      </c>
      <c r="D17193" s="47"/>
      <c r="E17193" s="47" t="str">
        <f>E17192</f>
        <v>19300</v>
      </c>
      <c r="F17193" s="47"/>
      <c r="G17193" s="47" t="str">
        <f>G17192</f>
        <v xml:space="preserve">GUACHENÉ                                          </v>
      </c>
      <c r="H17193" s="47" t="s">
        <v>10655</v>
      </c>
      <c r="I17193" s="51">
        <f>SUBTOTAL(9,I17187:I17192)</f>
        <v>9166992</v>
      </c>
      <c r="J17193" s="51">
        <f>SUBTOTAL(9,J17187:J17192)</f>
        <v>7354742.9000000004</v>
      </c>
      <c r="K17193" s="49">
        <f>J17193/I17193</f>
        <v>0.80230711448204606</v>
      </c>
      <c r="L17193" s="51">
        <f>SUBTOTAL(9,L17187:L17192)</f>
        <v>2558919</v>
      </c>
      <c r="M17193" s="51">
        <f>SUBTOTAL(9,M17187:M17192)</f>
        <v>1381588.9</v>
      </c>
      <c r="N17193" s="50">
        <f>IFERROR((M17193/L17193),"N.A")</f>
        <v>0.53991114998169143</v>
      </c>
      <c r="O17193" s="28"/>
      <c r="P17193" s="28"/>
      <c r="Q17193" s="28"/>
      <c r="R17193" s="28"/>
      <c r="S17193" s="25"/>
    </row>
    <row r="17194" spans="2:19" s="16" customFormat="1" outlineLevel="2" x14ac:dyDescent="0.25">
      <c r="B17194" s="16" t="s">
        <v>5084</v>
      </c>
      <c r="C17194" s="16" t="s">
        <v>4485</v>
      </c>
      <c r="D17194" s="16" t="s">
        <v>119</v>
      </c>
      <c r="E17194" s="16" t="s">
        <v>2391</v>
      </c>
      <c r="G17194" s="16" t="s">
        <v>1365</v>
      </c>
      <c r="H17194" s="16" t="s">
        <v>152</v>
      </c>
      <c r="I17194" s="35">
        <v>20060341</v>
      </c>
      <c r="J17194" s="35">
        <v>20060341</v>
      </c>
      <c r="K17194" s="36">
        <f>IFERROR((J17194/I17194),0)</f>
        <v>1</v>
      </c>
      <c r="L17194" s="35">
        <v>13210381</v>
      </c>
      <c r="M17194" s="35">
        <v>20060341</v>
      </c>
      <c r="N17194" s="40">
        <f>M17194/L17194</f>
        <v>1.5185285723401922</v>
      </c>
      <c r="O17194" s="28"/>
      <c r="P17194" s="28"/>
      <c r="Q17194" s="28"/>
      <c r="R17194" s="28"/>
      <c r="S17194" s="25"/>
    </row>
    <row r="17195" spans="2:19" s="16" customFormat="1" outlineLevel="2" x14ac:dyDescent="0.25">
      <c r="B17195" s="16" t="s">
        <v>5084</v>
      </c>
      <c r="C17195" s="16" t="s">
        <v>4485</v>
      </c>
      <c r="D17195" s="16" t="s">
        <v>119</v>
      </c>
      <c r="E17195" s="16" t="s">
        <v>2391</v>
      </c>
      <c r="G17195" s="16" t="s">
        <v>1365</v>
      </c>
      <c r="H17195" s="16" t="s">
        <v>19</v>
      </c>
      <c r="I17195" s="31">
        <v>46636835</v>
      </c>
      <c r="J17195" s="31">
        <v>46636835</v>
      </c>
      <c r="K17195" s="32">
        <f>IFERROR((J17195/I17195),0)</f>
        <v>1</v>
      </c>
      <c r="L17195" s="31"/>
      <c r="M17195" s="31"/>
      <c r="N17195" s="39"/>
      <c r="O17195" s="28"/>
      <c r="P17195" s="28"/>
      <c r="Q17195" s="28"/>
      <c r="R17195" s="28"/>
      <c r="S17195" s="25"/>
    </row>
    <row r="17196" spans="2:19" s="16" customFormat="1" outlineLevel="2" x14ac:dyDescent="0.25">
      <c r="B17196" s="16" t="s">
        <v>5084</v>
      </c>
      <c r="C17196" s="16" t="s">
        <v>4485</v>
      </c>
      <c r="D17196" s="16" t="s">
        <v>119</v>
      </c>
      <c r="E17196" s="16" t="s">
        <v>2391</v>
      </c>
      <c r="G17196" s="16" t="s">
        <v>1365</v>
      </c>
      <c r="H17196" s="16" t="s">
        <v>154</v>
      </c>
      <c r="I17196" s="31">
        <v>124</v>
      </c>
      <c r="J17196" s="31">
        <v>124</v>
      </c>
      <c r="K17196" s="32">
        <f>IFERROR((J17196/I17196),0)</f>
        <v>1</v>
      </c>
      <c r="L17196" s="31"/>
      <c r="M17196" s="31"/>
      <c r="N17196" s="39"/>
      <c r="O17196" s="28"/>
      <c r="P17196" s="28"/>
      <c r="Q17196" s="28"/>
      <c r="R17196" s="28"/>
      <c r="S17196" s="25"/>
    </row>
    <row r="17197" spans="2:19" s="16" customFormat="1" outlineLevel="2" x14ac:dyDescent="0.25">
      <c r="B17197" s="16" t="s">
        <v>5084</v>
      </c>
      <c r="C17197" s="16" t="s">
        <v>4485</v>
      </c>
      <c r="D17197" s="16" t="s">
        <v>119</v>
      </c>
      <c r="E17197" s="16" t="s">
        <v>2391</v>
      </c>
      <c r="G17197" s="16" t="s">
        <v>1365</v>
      </c>
      <c r="H17197" s="16" t="s">
        <v>4491</v>
      </c>
      <c r="I17197" s="31">
        <v>865502</v>
      </c>
      <c r="J17197" s="31">
        <v>865502</v>
      </c>
      <c r="K17197" s="42"/>
      <c r="L17197" s="31"/>
      <c r="M17197" s="31"/>
      <c r="N17197" s="39"/>
      <c r="O17197" s="28"/>
      <c r="P17197" s="28"/>
      <c r="Q17197" s="28"/>
      <c r="R17197" s="28"/>
      <c r="S17197" s="25"/>
    </row>
    <row r="17198" spans="2:19" s="16" customFormat="1" outlineLevel="2" x14ac:dyDescent="0.25">
      <c r="B17198" s="16" t="s">
        <v>5084</v>
      </c>
      <c r="C17198" s="16" t="s">
        <v>4485</v>
      </c>
      <c r="D17198" s="16" t="s">
        <v>119</v>
      </c>
      <c r="E17198" s="16" t="s">
        <v>2391</v>
      </c>
      <c r="G17198" s="16" t="s">
        <v>1365</v>
      </c>
      <c r="H17198" s="16" t="s">
        <v>231</v>
      </c>
      <c r="I17198" s="31">
        <v>3144465</v>
      </c>
      <c r="J17198" s="31">
        <v>3144465</v>
      </c>
      <c r="K17198" s="32">
        <f>IFERROR((J17198/I17198),0)</f>
        <v>1</v>
      </c>
      <c r="L17198" s="31"/>
      <c r="M17198" s="31"/>
      <c r="N17198" s="39"/>
      <c r="O17198" s="28"/>
      <c r="P17198" s="28"/>
      <c r="Q17198" s="28"/>
      <c r="R17198" s="28"/>
      <c r="S17198" s="25"/>
    </row>
    <row r="17199" spans="2:19" s="16" customFormat="1" outlineLevel="2" x14ac:dyDescent="0.25">
      <c r="B17199" s="16" t="s">
        <v>5084</v>
      </c>
      <c r="C17199" s="16" t="s">
        <v>4485</v>
      </c>
      <c r="D17199" s="16" t="s">
        <v>119</v>
      </c>
      <c r="E17199" s="16" t="s">
        <v>2391</v>
      </c>
      <c r="G17199" s="16" t="s">
        <v>1365</v>
      </c>
      <c r="H17199" s="16" t="s">
        <v>155</v>
      </c>
      <c r="I17199" s="31">
        <v>-4012068</v>
      </c>
      <c r="J17199" s="31"/>
      <c r="K17199" s="32">
        <f>IFERROR((J17199/I17199),0)</f>
        <v>0</v>
      </c>
      <c r="L17199" s="31"/>
      <c r="M17199" s="31"/>
      <c r="N17199" s="39"/>
      <c r="O17199" s="28"/>
      <c r="P17199" s="28"/>
      <c r="Q17199" s="28"/>
      <c r="R17199" s="28"/>
      <c r="S17199" s="25"/>
    </row>
    <row r="17200" spans="2:19" s="16" customFormat="1" outlineLevel="1" x14ac:dyDescent="0.25">
      <c r="B17200" s="47" t="s">
        <v>9328</v>
      </c>
      <c r="C17200" s="47" t="str">
        <f>C17199</f>
        <v>ASIGNACIONES DIRECTAS ANTICIPADAS (5% DEL SGR)</v>
      </c>
      <c r="D17200" s="47"/>
      <c r="E17200" s="47" t="str">
        <f>E17199</f>
        <v>19256</v>
      </c>
      <c r="F17200" s="47"/>
      <c r="G17200" s="47" t="str">
        <f>G17199</f>
        <v xml:space="preserve">EL TAMBO                                          </v>
      </c>
      <c r="H17200" s="47" t="s">
        <v>10655</v>
      </c>
      <c r="I17200" s="51">
        <f>SUBTOTAL(9,I17194:I17199)</f>
        <v>66695199</v>
      </c>
      <c r="J17200" s="51">
        <f>SUBTOTAL(9,J17194:J17199)</f>
        <v>70707267</v>
      </c>
      <c r="K17200" s="49">
        <f>J17200/I17200</f>
        <v>1.0601552744448668</v>
      </c>
      <c r="L17200" s="51">
        <f>SUBTOTAL(9,L17194:L17199)</f>
        <v>13210381</v>
      </c>
      <c r="M17200" s="51">
        <f>SUBTOTAL(9,M17194:M17199)</f>
        <v>20060341</v>
      </c>
      <c r="N17200" s="50">
        <f>IFERROR((M17200/L17200),"N.A")</f>
        <v>1.5185285723401922</v>
      </c>
      <c r="O17200" s="28"/>
      <c r="P17200" s="28"/>
      <c r="Q17200" s="28"/>
      <c r="R17200" s="28"/>
      <c r="S17200" s="25"/>
    </row>
    <row r="17201" spans="2:19" s="16" customFormat="1" outlineLevel="2" x14ac:dyDescent="0.25">
      <c r="B17201" s="16" t="s">
        <v>5085</v>
      </c>
      <c r="C17201" s="16" t="s">
        <v>4485</v>
      </c>
      <c r="D17201" s="16" t="s">
        <v>119</v>
      </c>
      <c r="E17201" s="16" t="s">
        <v>2393</v>
      </c>
      <c r="G17201" s="16" t="s">
        <v>2394</v>
      </c>
      <c r="H17201" s="16" t="s">
        <v>152</v>
      </c>
      <c r="I17201" s="35">
        <v>437579</v>
      </c>
      <c r="J17201" s="35">
        <v>27176.400000000001</v>
      </c>
      <c r="K17201" s="36">
        <f>IFERROR((J17201/I17201),0)</f>
        <v>6.2106271096190636E-2</v>
      </c>
      <c r="L17201" s="35">
        <v>276944</v>
      </c>
      <c r="M17201" s="35">
        <v>27176.400000000001</v>
      </c>
      <c r="N17201" s="40">
        <f>M17201/L17201</f>
        <v>9.8129585764631128E-2</v>
      </c>
      <c r="O17201" s="28"/>
      <c r="P17201" s="28"/>
      <c r="Q17201" s="28"/>
      <c r="R17201" s="28"/>
      <c r="S17201" s="25"/>
    </row>
    <row r="17202" spans="2:19" s="16" customFormat="1" outlineLevel="2" x14ac:dyDescent="0.25">
      <c r="B17202" s="16" t="s">
        <v>5085</v>
      </c>
      <c r="C17202" s="16" t="s">
        <v>4485</v>
      </c>
      <c r="D17202" s="16" t="s">
        <v>119</v>
      </c>
      <c r="E17202" s="16" t="s">
        <v>2393</v>
      </c>
      <c r="G17202" s="16" t="s">
        <v>2394</v>
      </c>
      <c r="H17202" s="16" t="s">
        <v>19</v>
      </c>
      <c r="I17202" s="31">
        <v>712064</v>
      </c>
      <c r="J17202" s="31">
        <v>712064</v>
      </c>
      <c r="K17202" s="32">
        <f>IFERROR((J17202/I17202),0)</f>
        <v>1</v>
      </c>
      <c r="L17202" s="31"/>
      <c r="M17202" s="31"/>
      <c r="N17202" s="39"/>
      <c r="O17202" s="28"/>
      <c r="P17202" s="28"/>
      <c r="Q17202" s="28"/>
      <c r="R17202" s="28"/>
      <c r="S17202" s="25"/>
    </row>
    <row r="17203" spans="2:19" s="16" customFormat="1" outlineLevel="2" x14ac:dyDescent="0.25">
      <c r="B17203" s="16" t="s">
        <v>5085</v>
      </c>
      <c r="C17203" s="16" t="s">
        <v>4485</v>
      </c>
      <c r="D17203" s="16" t="s">
        <v>119</v>
      </c>
      <c r="E17203" s="16" t="s">
        <v>2393</v>
      </c>
      <c r="G17203" s="16" t="s">
        <v>2394</v>
      </c>
      <c r="H17203" s="16" t="s">
        <v>154</v>
      </c>
      <c r="I17203" s="31">
        <v>3</v>
      </c>
      <c r="J17203" s="31">
        <v>3</v>
      </c>
      <c r="K17203" s="32">
        <f>IFERROR((J17203/I17203),0)</f>
        <v>1</v>
      </c>
      <c r="L17203" s="31"/>
      <c r="M17203" s="31"/>
      <c r="N17203" s="39"/>
      <c r="O17203" s="28"/>
      <c r="P17203" s="28"/>
      <c r="Q17203" s="28"/>
      <c r="R17203" s="28"/>
      <c r="S17203" s="25"/>
    </row>
    <row r="17204" spans="2:19" s="16" customFormat="1" outlineLevel="2" x14ac:dyDescent="0.25">
      <c r="B17204" s="16" t="s">
        <v>5085</v>
      </c>
      <c r="C17204" s="16" t="s">
        <v>4485</v>
      </c>
      <c r="D17204" s="16" t="s">
        <v>119</v>
      </c>
      <c r="E17204" s="16" t="s">
        <v>2393</v>
      </c>
      <c r="G17204" s="16" t="s">
        <v>2394</v>
      </c>
      <c r="H17204" s="16" t="s">
        <v>4491</v>
      </c>
      <c r="I17204" s="31">
        <v>4286</v>
      </c>
      <c r="J17204" s="31">
        <v>4286</v>
      </c>
      <c r="K17204" s="42"/>
      <c r="L17204" s="31"/>
      <c r="M17204" s="31"/>
      <c r="N17204" s="39"/>
      <c r="O17204" s="28"/>
      <c r="P17204" s="28"/>
      <c r="Q17204" s="28"/>
      <c r="R17204" s="28"/>
      <c r="S17204" s="25"/>
    </row>
    <row r="17205" spans="2:19" s="16" customFormat="1" outlineLevel="2" x14ac:dyDescent="0.25">
      <c r="B17205" s="16" t="s">
        <v>5085</v>
      </c>
      <c r="C17205" s="16" t="s">
        <v>4485</v>
      </c>
      <c r="D17205" s="16" t="s">
        <v>119</v>
      </c>
      <c r="E17205" s="16" t="s">
        <v>2393</v>
      </c>
      <c r="G17205" s="16" t="s">
        <v>2394</v>
      </c>
      <c r="H17205" s="16" t="s">
        <v>231</v>
      </c>
      <c r="I17205" s="31">
        <v>63398</v>
      </c>
      <c r="J17205" s="31">
        <v>63398</v>
      </c>
      <c r="K17205" s="32">
        <f>IFERROR((J17205/I17205),0)</f>
        <v>1</v>
      </c>
      <c r="L17205" s="31"/>
      <c r="M17205" s="31"/>
      <c r="N17205" s="39"/>
      <c r="O17205" s="28"/>
      <c r="P17205" s="28"/>
      <c r="Q17205" s="28"/>
      <c r="R17205" s="28"/>
      <c r="S17205" s="25"/>
    </row>
    <row r="17206" spans="2:19" s="16" customFormat="1" outlineLevel="2" x14ac:dyDescent="0.25">
      <c r="B17206" s="16" t="s">
        <v>5085</v>
      </c>
      <c r="C17206" s="16" t="s">
        <v>4485</v>
      </c>
      <c r="D17206" s="16" t="s">
        <v>119</v>
      </c>
      <c r="E17206" s="16" t="s">
        <v>2393</v>
      </c>
      <c r="G17206" s="16" t="s">
        <v>2394</v>
      </c>
      <c r="H17206" s="16" t="s">
        <v>155</v>
      </c>
      <c r="I17206" s="31">
        <v>-87516</v>
      </c>
      <c r="J17206" s="31"/>
      <c r="K17206" s="32">
        <f>IFERROR((J17206/I17206),0)</f>
        <v>0</v>
      </c>
      <c r="L17206" s="31"/>
      <c r="M17206" s="31"/>
      <c r="N17206" s="39"/>
      <c r="O17206" s="28"/>
      <c r="P17206" s="28"/>
      <c r="Q17206" s="28"/>
      <c r="R17206" s="28"/>
      <c r="S17206" s="25"/>
    </row>
    <row r="17207" spans="2:19" s="16" customFormat="1" outlineLevel="1" x14ac:dyDescent="0.25">
      <c r="B17207" s="47" t="s">
        <v>9329</v>
      </c>
      <c r="C17207" s="47" t="str">
        <f>C17206</f>
        <v>ASIGNACIONES DIRECTAS ANTICIPADAS (5% DEL SGR)</v>
      </c>
      <c r="D17207" s="47"/>
      <c r="E17207" s="47" t="str">
        <f>E17206</f>
        <v>19212</v>
      </c>
      <c r="F17207" s="47"/>
      <c r="G17207" s="47" t="str">
        <f>G17206</f>
        <v xml:space="preserve">CORINTO                                           </v>
      </c>
      <c r="H17207" s="47" t="s">
        <v>10655</v>
      </c>
      <c r="I17207" s="51">
        <f>SUBTOTAL(9,I17201:I17206)</f>
        <v>1129814</v>
      </c>
      <c r="J17207" s="51">
        <f>SUBTOTAL(9,J17201:J17206)</f>
        <v>806927.4</v>
      </c>
      <c r="K17207" s="49">
        <f>J17207/I17207</f>
        <v>0.7142126049066484</v>
      </c>
      <c r="L17207" s="51">
        <f>SUBTOTAL(9,L17201:L17206)</f>
        <v>276944</v>
      </c>
      <c r="M17207" s="51">
        <f>SUBTOTAL(9,M17201:M17206)</f>
        <v>27176.400000000001</v>
      </c>
      <c r="N17207" s="50">
        <f>IFERROR((M17207/L17207),"N.A")</f>
        <v>9.8129585764631128E-2</v>
      </c>
      <c r="O17207" s="28"/>
      <c r="P17207" s="28"/>
      <c r="Q17207" s="28"/>
      <c r="R17207" s="28"/>
      <c r="S17207" s="25"/>
    </row>
    <row r="17208" spans="2:19" s="16" customFormat="1" outlineLevel="2" x14ac:dyDescent="0.25">
      <c r="B17208" s="16" t="s">
        <v>5086</v>
      </c>
      <c r="C17208" s="16" t="s">
        <v>4485</v>
      </c>
      <c r="D17208" s="16" t="s">
        <v>119</v>
      </c>
      <c r="E17208" s="16" t="s">
        <v>2396</v>
      </c>
      <c r="G17208" s="16" t="s">
        <v>2397</v>
      </c>
      <c r="H17208" s="16" t="s">
        <v>152</v>
      </c>
      <c r="I17208" s="35">
        <v>1489912</v>
      </c>
      <c r="J17208" s="35">
        <v>1489912</v>
      </c>
      <c r="K17208" s="36">
        <f>IFERROR((J17208/I17208),0)</f>
        <v>1</v>
      </c>
      <c r="L17208" s="35">
        <v>961778</v>
      </c>
      <c r="M17208" s="35">
        <v>1489912</v>
      </c>
      <c r="N17208" s="40">
        <f>M17208/L17208</f>
        <v>1.5491225625872083</v>
      </c>
      <c r="O17208" s="28"/>
      <c r="P17208" s="28"/>
      <c r="Q17208" s="28"/>
      <c r="R17208" s="28"/>
      <c r="S17208" s="25"/>
    </row>
    <row r="17209" spans="2:19" s="16" customFormat="1" outlineLevel="2" x14ac:dyDescent="0.25">
      <c r="B17209" s="16" t="s">
        <v>5086</v>
      </c>
      <c r="C17209" s="16" t="s">
        <v>4485</v>
      </c>
      <c r="D17209" s="16" t="s">
        <v>119</v>
      </c>
      <c r="E17209" s="16" t="s">
        <v>2396</v>
      </c>
      <c r="G17209" s="16" t="s">
        <v>2397</v>
      </c>
      <c r="H17209" s="16" t="s">
        <v>19</v>
      </c>
      <c r="I17209" s="31">
        <v>2383586</v>
      </c>
      <c r="J17209" s="31">
        <v>2383586</v>
      </c>
      <c r="K17209" s="32">
        <f>IFERROR((J17209/I17209),0)</f>
        <v>1</v>
      </c>
      <c r="L17209" s="31"/>
      <c r="M17209" s="31"/>
      <c r="N17209" s="39"/>
      <c r="O17209" s="28"/>
      <c r="P17209" s="28"/>
      <c r="Q17209" s="28"/>
      <c r="R17209" s="28"/>
      <c r="S17209" s="25"/>
    </row>
    <row r="17210" spans="2:19" s="16" customFormat="1" outlineLevel="2" x14ac:dyDescent="0.25">
      <c r="B17210" s="16" t="s">
        <v>5086</v>
      </c>
      <c r="C17210" s="16" t="s">
        <v>4485</v>
      </c>
      <c r="D17210" s="16" t="s">
        <v>119</v>
      </c>
      <c r="E17210" s="16" t="s">
        <v>2396</v>
      </c>
      <c r="G17210" s="16" t="s">
        <v>2397</v>
      </c>
      <c r="H17210" s="16" t="s">
        <v>154</v>
      </c>
      <c r="I17210" s="31">
        <v>9</v>
      </c>
      <c r="J17210" s="31">
        <v>9</v>
      </c>
      <c r="K17210" s="32">
        <f>IFERROR((J17210/I17210),0)</f>
        <v>1</v>
      </c>
      <c r="L17210" s="31"/>
      <c r="M17210" s="31"/>
      <c r="N17210" s="39"/>
      <c r="O17210" s="28"/>
      <c r="P17210" s="28"/>
      <c r="Q17210" s="28"/>
      <c r="R17210" s="28"/>
      <c r="S17210" s="25"/>
    </row>
    <row r="17211" spans="2:19" s="16" customFormat="1" outlineLevel="2" x14ac:dyDescent="0.25">
      <c r="B17211" s="16" t="s">
        <v>5086</v>
      </c>
      <c r="C17211" s="16" t="s">
        <v>4485</v>
      </c>
      <c r="D17211" s="16" t="s">
        <v>119</v>
      </c>
      <c r="E17211" s="16" t="s">
        <v>2396</v>
      </c>
      <c r="G17211" s="16" t="s">
        <v>2397</v>
      </c>
      <c r="H17211" s="16" t="s">
        <v>4491</v>
      </c>
      <c r="I17211" s="31">
        <v>240726</v>
      </c>
      <c r="J17211" s="31">
        <v>240726</v>
      </c>
      <c r="K17211" s="42"/>
      <c r="L17211" s="31"/>
      <c r="M17211" s="31"/>
      <c r="N17211" s="39"/>
      <c r="O17211" s="28"/>
      <c r="P17211" s="28"/>
      <c r="Q17211" s="28"/>
      <c r="R17211" s="28"/>
      <c r="S17211" s="25"/>
    </row>
    <row r="17212" spans="2:19" s="16" customFormat="1" outlineLevel="2" x14ac:dyDescent="0.25">
      <c r="B17212" s="16" t="s">
        <v>5086</v>
      </c>
      <c r="C17212" s="16" t="s">
        <v>4485</v>
      </c>
      <c r="D17212" s="16" t="s">
        <v>119</v>
      </c>
      <c r="E17212" s="16" t="s">
        <v>2396</v>
      </c>
      <c r="G17212" s="16" t="s">
        <v>2397</v>
      </c>
      <c r="H17212" s="16" t="s">
        <v>231</v>
      </c>
      <c r="I17212" s="31">
        <v>224572</v>
      </c>
      <c r="J17212" s="31">
        <v>224572</v>
      </c>
      <c r="K17212" s="32">
        <f>IFERROR((J17212/I17212),0)</f>
        <v>1</v>
      </c>
      <c r="L17212" s="31"/>
      <c r="M17212" s="31"/>
      <c r="N17212" s="39"/>
      <c r="O17212" s="28"/>
      <c r="P17212" s="28"/>
      <c r="Q17212" s="28"/>
      <c r="R17212" s="28"/>
      <c r="S17212" s="25"/>
    </row>
    <row r="17213" spans="2:19" s="16" customFormat="1" outlineLevel="2" x14ac:dyDescent="0.25">
      <c r="B17213" s="16" t="s">
        <v>5086</v>
      </c>
      <c r="C17213" s="16" t="s">
        <v>4485</v>
      </c>
      <c r="D17213" s="16" t="s">
        <v>119</v>
      </c>
      <c r="E17213" s="16" t="s">
        <v>2396</v>
      </c>
      <c r="G17213" s="16" t="s">
        <v>2397</v>
      </c>
      <c r="H17213" s="16" t="s">
        <v>155</v>
      </c>
      <c r="I17213" s="31">
        <v>-297982</v>
      </c>
      <c r="J17213" s="31"/>
      <c r="K17213" s="32">
        <f>IFERROR((J17213/I17213),0)</f>
        <v>0</v>
      </c>
      <c r="L17213" s="31"/>
      <c r="M17213" s="31"/>
      <c r="N17213" s="39"/>
      <c r="O17213" s="28"/>
      <c r="P17213" s="28"/>
      <c r="Q17213" s="28"/>
      <c r="R17213" s="28"/>
      <c r="S17213" s="25"/>
    </row>
    <row r="17214" spans="2:19" s="16" customFormat="1" outlineLevel="1" x14ac:dyDescent="0.25">
      <c r="B17214" s="47" t="s">
        <v>9330</v>
      </c>
      <c r="C17214" s="47" t="str">
        <f>C17213</f>
        <v>ASIGNACIONES DIRECTAS ANTICIPADAS (5% DEL SGR)</v>
      </c>
      <c r="D17214" s="47"/>
      <c r="E17214" s="47" t="str">
        <f>E17213</f>
        <v>19142</v>
      </c>
      <c r="F17214" s="47"/>
      <c r="G17214" s="47" t="str">
        <f>G17213</f>
        <v xml:space="preserve">CALOTO                                            </v>
      </c>
      <c r="H17214" s="47" t="s">
        <v>10655</v>
      </c>
      <c r="I17214" s="51">
        <f>SUBTOTAL(9,I17208:I17213)</f>
        <v>4040823</v>
      </c>
      <c r="J17214" s="51">
        <f>SUBTOTAL(9,J17208:J17213)</f>
        <v>4338805</v>
      </c>
      <c r="K17214" s="49">
        <f>J17214/I17214</f>
        <v>1.0737428984145061</v>
      </c>
      <c r="L17214" s="51">
        <f>SUBTOTAL(9,L17208:L17213)</f>
        <v>961778</v>
      </c>
      <c r="M17214" s="51">
        <f>SUBTOTAL(9,M17208:M17213)</f>
        <v>1489912</v>
      </c>
      <c r="N17214" s="50">
        <f>IFERROR((M17214/L17214),"N.A")</f>
        <v>1.5491225625872083</v>
      </c>
      <c r="O17214" s="28"/>
      <c r="P17214" s="28"/>
      <c r="Q17214" s="28"/>
      <c r="R17214" s="28"/>
      <c r="S17214" s="25"/>
    </row>
    <row r="17215" spans="2:19" s="16" customFormat="1" outlineLevel="2" x14ac:dyDescent="0.25">
      <c r="B17215" s="16" t="s">
        <v>5087</v>
      </c>
      <c r="C17215" s="16" t="s">
        <v>4485</v>
      </c>
      <c r="D17215" s="16" t="s">
        <v>119</v>
      </c>
      <c r="E17215" s="16" t="s">
        <v>2402</v>
      </c>
      <c r="G17215" s="16" t="s">
        <v>2403</v>
      </c>
      <c r="H17215" s="16" t="s">
        <v>152</v>
      </c>
      <c r="I17215" s="35">
        <v>1497760</v>
      </c>
      <c r="J17215" s="35">
        <v>905776.81</v>
      </c>
      <c r="K17215" s="36">
        <f>IFERROR((J17215/I17215),0)</f>
        <v>0.60475430643093686</v>
      </c>
      <c r="L17215" s="35">
        <v>999602</v>
      </c>
      <c r="M17215" s="35">
        <v>905776.81</v>
      </c>
      <c r="N17215" s="40">
        <f>M17215/L17215</f>
        <v>0.90613745270617707</v>
      </c>
      <c r="O17215" s="28"/>
      <c r="P17215" s="28"/>
      <c r="Q17215" s="28"/>
      <c r="R17215" s="28"/>
      <c r="S17215" s="25"/>
    </row>
    <row r="17216" spans="2:19" s="16" customFormat="1" outlineLevel="2" x14ac:dyDescent="0.25">
      <c r="B17216" s="16" t="s">
        <v>5087</v>
      </c>
      <c r="C17216" s="16" t="s">
        <v>4485</v>
      </c>
      <c r="D17216" s="16" t="s">
        <v>119</v>
      </c>
      <c r="E17216" s="16" t="s">
        <v>2402</v>
      </c>
      <c r="G17216" s="16" t="s">
        <v>2403</v>
      </c>
      <c r="H17216" s="16" t="s">
        <v>19</v>
      </c>
      <c r="I17216" s="31">
        <v>644605</v>
      </c>
      <c r="J17216" s="31">
        <v>644605</v>
      </c>
      <c r="K17216" s="32">
        <f>IFERROR((J17216/I17216),0)</f>
        <v>1</v>
      </c>
      <c r="L17216" s="31"/>
      <c r="M17216" s="31"/>
      <c r="N17216" s="39"/>
      <c r="O17216" s="28"/>
      <c r="P17216" s="28"/>
      <c r="Q17216" s="28"/>
      <c r="R17216" s="28"/>
      <c r="S17216" s="25"/>
    </row>
    <row r="17217" spans="2:19" s="16" customFormat="1" outlineLevel="2" x14ac:dyDescent="0.25">
      <c r="B17217" s="16" t="s">
        <v>5087</v>
      </c>
      <c r="C17217" s="16" t="s">
        <v>4485</v>
      </c>
      <c r="D17217" s="16" t="s">
        <v>119</v>
      </c>
      <c r="E17217" s="16" t="s">
        <v>2402</v>
      </c>
      <c r="G17217" s="16" t="s">
        <v>2403</v>
      </c>
      <c r="H17217" s="16" t="s">
        <v>154</v>
      </c>
      <c r="I17217" s="31">
        <v>9</v>
      </c>
      <c r="J17217" s="31">
        <v>9</v>
      </c>
      <c r="K17217" s="32">
        <f>IFERROR((J17217/I17217),0)</f>
        <v>1</v>
      </c>
      <c r="L17217" s="31"/>
      <c r="M17217" s="31"/>
      <c r="N17217" s="39"/>
      <c r="O17217" s="28"/>
      <c r="P17217" s="28"/>
      <c r="Q17217" s="28"/>
      <c r="R17217" s="28"/>
      <c r="S17217" s="25"/>
    </row>
    <row r="17218" spans="2:19" s="16" customFormat="1" outlineLevel="2" x14ac:dyDescent="0.25">
      <c r="B17218" s="16" t="s">
        <v>5087</v>
      </c>
      <c r="C17218" s="16" t="s">
        <v>4485</v>
      </c>
      <c r="D17218" s="16" t="s">
        <v>119</v>
      </c>
      <c r="E17218" s="16" t="s">
        <v>2402</v>
      </c>
      <c r="G17218" s="16" t="s">
        <v>2403</v>
      </c>
      <c r="H17218" s="16" t="s">
        <v>231</v>
      </c>
      <c r="I17218" s="31">
        <v>240923</v>
      </c>
      <c r="J17218" s="31">
        <v>240923</v>
      </c>
      <c r="K17218" s="32">
        <f>IFERROR((J17218/I17218),0)</f>
        <v>1</v>
      </c>
      <c r="L17218" s="31"/>
      <c r="M17218" s="31"/>
      <c r="N17218" s="39"/>
      <c r="O17218" s="28"/>
      <c r="P17218" s="28"/>
      <c r="Q17218" s="28"/>
      <c r="R17218" s="28"/>
      <c r="S17218" s="25"/>
    </row>
    <row r="17219" spans="2:19" s="16" customFormat="1" outlineLevel="2" x14ac:dyDescent="0.25">
      <c r="B17219" s="16" t="s">
        <v>5087</v>
      </c>
      <c r="C17219" s="16" t="s">
        <v>4485</v>
      </c>
      <c r="D17219" s="16" t="s">
        <v>119</v>
      </c>
      <c r="E17219" s="16" t="s">
        <v>2402</v>
      </c>
      <c r="G17219" s="16" t="s">
        <v>2403</v>
      </c>
      <c r="H17219" s="16" t="s">
        <v>155</v>
      </c>
      <c r="I17219" s="31">
        <v>-299552</v>
      </c>
      <c r="J17219" s="31"/>
      <c r="K17219" s="32">
        <f>IFERROR((J17219/I17219),0)</f>
        <v>0</v>
      </c>
      <c r="L17219" s="31"/>
      <c r="M17219" s="31"/>
      <c r="N17219" s="39"/>
      <c r="O17219" s="28"/>
      <c r="P17219" s="28"/>
      <c r="Q17219" s="28"/>
      <c r="R17219" s="28"/>
      <c r="S17219" s="25"/>
    </row>
    <row r="17220" spans="2:19" s="16" customFormat="1" outlineLevel="1" x14ac:dyDescent="0.25">
      <c r="B17220" s="47" t="s">
        <v>9331</v>
      </c>
      <c r="C17220" s="47" t="str">
        <f>C17219</f>
        <v>ASIGNACIONES DIRECTAS ANTICIPADAS (5% DEL SGR)</v>
      </c>
      <c r="D17220" s="47"/>
      <c r="E17220" s="47" t="str">
        <f>E17219</f>
        <v>19130</v>
      </c>
      <c r="F17220" s="47"/>
      <c r="G17220" s="47" t="str">
        <f>G17219</f>
        <v xml:space="preserve">CAJIBÍO                                           </v>
      </c>
      <c r="H17220" s="47" t="s">
        <v>10655</v>
      </c>
      <c r="I17220" s="51">
        <f>SUBTOTAL(9,I17215:I17219)</f>
        <v>2083745</v>
      </c>
      <c r="J17220" s="51">
        <f>SUBTOTAL(9,J17215:J17219)</f>
        <v>1791313.81</v>
      </c>
      <c r="K17220" s="49">
        <f>J17220/I17220</f>
        <v>0.85966075983385681</v>
      </c>
      <c r="L17220" s="51">
        <f>SUBTOTAL(9,L17215:L17219)</f>
        <v>999602</v>
      </c>
      <c r="M17220" s="51">
        <f>SUBTOTAL(9,M17215:M17219)</f>
        <v>905776.81</v>
      </c>
      <c r="N17220" s="50">
        <f>IFERROR((M17220/L17220),"N.A")</f>
        <v>0.90613745270617707</v>
      </c>
      <c r="O17220" s="28"/>
      <c r="P17220" s="28"/>
      <c r="Q17220" s="28"/>
      <c r="R17220" s="28"/>
      <c r="S17220" s="25"/>
    </row>
    <row r="17221" spans="2:19" s="16" customFormat="1" outlineLevel="2" x14ac:dyDescent="0.25">
      <c r="B17221" s="16" t="s">
        <v>5088</v>
      </c>
      <c r="C17221" s="16" t="s">
        <v>4485</v>
      </c>
      <c r="D17221" s="16" t="s">
        <v>119</v>
      </c>
      <c r="E17221" s="16" t="s">
        <v>2405</v>
      </c>
      <c r="G17221" s="16" t="s">
        <v>2406</v>
      </c>
      <c r="H17221" s="16" t="s">
        <v>152</v>
      </c>
      <c r="I17221" s="35">
        <v>127908711</v>
      </c>
      <c r="J17221" s="35">
        <v>127908711</v>
      </c>
      <c r="K17221" s="36">
        <f>IFERROR((J17221/I17221),0)</f>
        <v>1</v>
      </c>
      <c r="L17221" s="35">
        <v>84507251</v>
      </c>
      <c r="M17221" s="35">
        <v>127908711</v>
      </c>
      <c r="N17221" s="40">
        <f>M17221/L17221</f>
        <v>1.5135826746985297</v>
      </c>
      <c r="O17221" s="28"/>
      <c r="P17221" s="28"/>
      <c r="Q17221" s="28"/>
      <c r="R17221" s="28"/>
      <c r="S17221" s="25"/>
    </row>
    <row r="17222" spans="2:19" s="16" customFormat="1" outlineLevel="2" x14ac:dyDescent="0.25">
      <c r="B17222" s="16" t="s">
        <v>5088</v>
      </c>
      <c r="C17222" s="16" t="s">
        <v>4485</v>
      </c>
      <c r="D17222" s="16" t="s">
        <v>119</v>
      </c>
      <c r="E17222" s="16" t="s">
        <v>2405</v>
      </c>
      <c r="G17222" s="16" t="s">
        <v>2406</v>
      </c>
      <c r="H17222" s="16" t="s">
        <v>19</v>
      </c>
      <c r="I17222" s="31">
        <v>54801772</v>
      </c>
      <c r="J17222" s="31">
        <v>54801772</v>
      </c>
      <c r="K17222" s="32">
        <f>IFERROR((J17222/I17222),0)</f>
        <v>1</v>
      </c>
      <c r="L17222" s="31"/>
      <c r="M17222" s="31"/>
      <c r="N17222" s="39"/>
      <c r="O17222" s="28"/>
      <c r="P17222" s="28"/>
      <c r="Q17222" s="28"/>
      <c r="R17222" s="28"/>
      <c r="S17222" s="25"/>
    </row>
    <row r="17223" spans="2:19" s="16" customFormat="1" outlineLevel="2" x14ac:dyDescent="0.25">
      <c r="B17223" s="16" t="s">
        <v>5088</v>
      </c>
      <c r="C17223" s="16" t="s">
        <v>4485</v>
      </c>
      <c r="D17223" s="16" t="s">
        <v>119</v>
      </c>
      <c r="E17223" s="16" t="s">
        <v>2405</v>
      </c>
      <c r="G17223" s="16" t="s">
        <v>2406</v>
      </c>
      <c r="H17223" s="16" t="s">
        <v>154</v>
      </c>
      <c r="I17223" s="31">
        <v>791</v>
      </c>
      <c r="J17223" s="31">
        <v>791</v>
      </c>
      <c r="K17223" s="32">
        <f>IFERROR((J17223/I17223),0)</f>
        <v>1</v>
      </c>
      <c r="L17223" s="31"/>
      <c r="M17223" s="31"/>
      <c r="N17223" s="39"/>
      <c r="O17223" s="28"/>
      <c r="P17223" s="28"/>
      <c r="Q17223" s="28"/>
      <c r="R17223" s="28"/>
      <c r="S17223" s="25"/>
    </row>
    <row r="17224" spans="2:19" s="16" customFormat="1" outlineLevel="2" x14ac:dyDescent="0.25">
      <c r="B17224" s="16" t="s">
        <v>5088</v>
      </c>
      <c r="C17224" s="16" t="s">
        <v>4485</v>
      </c>
      <c r="D17224" s="16" t="s">
        <v>119</v>
      </c>
      <c r="E17224" s="16" t="s">
        <v>2405</v>
      </c>
      <c r="G17224" s="16" t="s">
        <v>2406</v>
      </c>
      <c r="H17224" s="16" t="s">
        <v>4491</v>
      </c>
      <c r="I17224" s="31">
        <v>44708563</v>
      </c>
      <c r="J17224" s="31">
        <v>44708563</v>
      </c>
      <c r="K17224" s="42"/>
      <c r="L17224" s="31"/>
      <c r="M17224" s="31"/>
      <c r="N17224" s="39"/>
      <c r="O17224" s="28"/>
      <c r="P17224" s="28"/>
      <c r="Q17224" s="28"/>
      <c r="R17224" s="28"/>
      <c r="S17224" s="25"/>
    </row>
    <row r="17225" spans="2:19" s="16" customFormat="1" outlineLevel="2" x14ac:dyDescent="0.25">
      <c r="B17225" s="16" t="s">
        <v>5088</v>
      </c>
      <c r="C17225" s="16" t="s">
        <v>4485</v>
      </c>
      <c r="D17225" s="16" t="s">
        <v>119</v>
      </c>
      <c r="E17225" s="16" t="s">
        <v>2405</v>
      </c>
      <c r="G17225" s="16" t="s">
        <v>2406</v>
      </c>
      <c r="H17225" s="16" t="s">
        <v>231</v>
      </c>
      <c r="I17225" s="31">
        <v>20177176</v>
      </c>
      <c r="J17225" s="31">
        <v>20177176</v>
      </c>
      <c r="K17225" s="32">
        <f>IFERROR((J17225/I17225),0)</f>
        <v>1</v>
      </c>
      <c r="L17225" s="31"/>
      <c r="M17225" s="31"/>
      <c r="N17225" s="39"/>
      <c r="O17225" s="28"/>
      <c r="P17225" s="28"/>
      <c r="Q17225" s="28"/>
      <c r="R17225" s="28"/>
      <c r="S17225" s="25"/>
    </row>
    <row r="17226" spans="2:19" s="16" customFormat="1" outlineLevel="2" x14ac:dyDescent="0.25">
      <c r="B17226" s="16" t="s">
        <v>5088</v>
      </c>
      <c r="C17226" s="16" t="s">
        <v>4485</v>
      </c>
      <c r="D17226" s="16" t="s">
        <v>119</v>
      </c>
      <c r="E17226" s="16" t="s">
        <v>2405</v>
      </c>
      <c r="G17226" s="16" t="s">
        <v>2406</v>
      </c>
      <c r="H17226" s="16" t="s">
        <v>155</v>
      </c>
      <c r="I17226" s="31">
        <v>-25581742</v>
      </c>
      <c r="J17226" s="31"/>
      <c r="K17226" s="32">
        <f>IFERROR((J17226/I17226),0)</f>
        <v>0</v>
      </c>
      <c r="L17226" s="31"/>
      <c r="M17226" s="31"/>
      <c r="N17226" s="39"/>
      <c r="O17226" s="28"/>
      <c r="P17226" s="28"/>
      <c r="Q17226" s="28"/>
      <c r="R17226" s="28"/>
      <c r="S17226" s="25"/>
    </row>
    <row r="17227" spans="2:19" s="16" customFormat="1" outlineLevel="1" x14ac:dyDescent="0.25">
      <c r="B17227" s="47" t="s">
        <v>9332</v>
      </c>
      <c r="C17227" s="47" t="str">
        <f>C17226</f>
        <v>ASIGNACIONES DIRECTAS ANTICIPADAS (5% DEL SGR)</v>
      </c>
      <c r="D17227" s="47"/>
      <c r="E17227" s="47" t="str">
        <f>E17226</f>
        <v>19110</v>
      </c>
      <c r="F17227" s="47"/>
      <c r="G17227" s="47" t="str">
        <f>G17226</f>
        <v xml:space="preserve">BUENOS AIRES                                      </v>
      </c>
      <c r="H17227" s="47" t="s">
        <v>10655</v>
      </c>
      <c r="I17227" s="51">
        <f>SUBTOTAL(9,I17221:I17226)</f>
        <v>222015271</v>
      </c>
      <c r="J17227" s="51">
        <f>SUBTOTAL(9,J17221:J17226)</f>
        <v>247597013</v>
      </c>
      <c r="K17227" s="49">
        <f>J17227/I17227</f>
        <v>1.1152251459315157</v>
      </c>
      <c r="L17227" s="51">
        <f>SUBTOTAL(9,L17221:L17226)</f>
        <v>84507251</v>
      </c>
      <c r="M17227" s="51">
        <f>SUBTOTAL(9,M17221:M17226)</f>
        <v>127908711</v>
      </c>
      <c r="N17227" s="50">
        <f>IFERROR((M17227/L17227),"N.A")</f>
        <v>1.5135826746985297</v>
      </c>
      <c r="O17227" s="28"/>
      <c r="P17227" s="28"/>
      <c r="Q17227" s="28"/>
      <c r="R17227" s="28"/>
      <c r="S17227" s="25"/>
    </row>
    <row r="17228" spans="2:19" s="16" customFormat="1" outlineLevel="2" x14ac:dyDescent="0.25">
      <c r="B17228" s="16" t="s">
        <v>5089</v>
      </c>
      <c r="C17228" s="16" t="s">
        <v>4485</v>
      </c>
      <c r="D17228" s="16" t="s">
        <v>119</v>
      </c>
      <c r="E17228" s="16" t="s">
        <v>2408</v>
      </c>
      <c r="G17228" s="16" t="s">
        <v>587</v>
      </c>
      <c r="H17228" s="16" t="s">
        <v>19</v>
      </c>
      <c r="I17228" s="31">
        <v>496656</v>
      </c>
      <c r="J17228" s="31">
        <v>496656</v>
      </c>
      <c r="K17228" s="32">
        <f>IFERROR((J17228/I17228),0)</f>
        <v>1</v>
      </c>
      <c r="L17228" s="31"/>
      <c r="M17228" s="31"/>
      <c r="N17228" s="39"/>
      <c r="O17228" s="28"/>
      <c r="P17228" s="28"/>
      <c r="Q17228" s="28"/>
      <c r="R17228" s="28"/>
      <c r="S17228" s="25"/>
    </row>
    <row r="17229" spans="2:19" s="16" customFormat="1" outlineLevel="1" x14ac:dyDescent="0.25">
      <c r="B17229" s="47" t="s">
        <v>9333</v>
      </c>
      <c r="C17229" s="47" t="str">
        <f>C17228</f>
        <v>ASIGNACIONES DIRECTAS ANTICIPADAS (5% DEL SGR)</v>
      </c>
      <c r="D17229" s="47"/>
      <c r="E17229" s="47" t="str">
        <f>E17228</f>
        <v>19100</v>
      </c>
      <c r="F17229" s="47"/>
      <c r="G17229" s="47" t="str">
        <f>G17228</f>
        <v xml:space="preserve">BOLÍVAR                                           </v>
      </c>
      <c r="H17229" s="47" t="s">
        <v>10655</v>
      </c>
      <c r="I17229" s="51">
        <f>SUBTOTAL(9,I17228:I17228)</f>
        <v>496656</v>
      </c>
      <c r="J17229" s="51">
        <f>SUBTOTAL(9,J17228:J17228)</f>
        <v>496656</v>
      </c>
      <c r="K17229" s="49">
        <f>J17229/I17229</f>
        <v>1</v>
      </c>
      <c r="L17229" s="51">
        <f>SUBTOTAL(9,L17228:L17228)</f>
        <v>0</v>
      </c>
      <c r="M17229" s="51">
        <f>SUBTOTAL(9,M17228:M17228)</f>
        <v>0</v>
      </c>
      <c r="N17229" s="50" t="str">
        <f>IFERROR((M17229/L17229),"N.A")</f>
        <v>N.A</v>
      </c>
      <c r="O17229" s="28"/>
      <c r="P17229" s="28"/>
      <c r="Q17229" s="28"/>
      <c r="R17229" s="28"/>
      <c r="S17229" s="25"/>
    </row>
    <row r="17230" spans="2:19" s="16" customFormat="1" outlineLevel="2" x14ac:dyDescent="0.25">
      <c r="B17230" s="16" t="s">
        <v>5090</v>
      </c>
      <c r="C17230" s="16" t="s">
        <v>4485</v>
      </c>
      <c r="D17230" s="16" t="s">
        <v>119</v>
      </c>
      <c r="E17230" s="16" t="s">
        <v>2414</v>
      </c>
      <c r="G17230" s="16" t="s">
        <v>2415</v>
      </c>
      <c r="H17230" s="16" t="s">
        <v>152</v>
      </c>
      <c r="I17230" s="35">
        <v>87028</v>
      </c>
      <c r="J17230" s="35">
        <v>0</v>
      </c>
      <c r="K17230" s="36">
        <f>IFERROR((J17230/I17230),0)</f>
        <v>0</v>
      </c>
      <c r="L17230" s="35">
        <v>57144</v>
      </c>
      <c r="M17230" s="35">
        <v>0</v>
      </c>
      <c r="N17230" s="40">
        <f>M17230/L17230</f>
        <v>0</v>
      </c>
      <c r="O17230" s="28"/>
      <c r="P17230" s="28"/>
      <c r="Q17230" s="28"/>
      <c r="R17230" s="28"/>
      <c r="S17230" s="25"/>
    </row>
    <row r="17231" spans="2:19" s="16" customFormat="1" outlineLevel="2" x14ac:dyDescent="0.25">
      <c r="B17231" s="16" t="s">
        <v>5090</v>
      </c>
      <c r="C17231" s="16" t="s">
        <v>4485</v>
      </c>
      <c r="D17231" s="16" t="s">
        <v>119</v>
      </c>
      <c r="E17231" s="16" t="s">
        <v>2414</v>
      </c>
      <c r="G17231" s="16" t="s">
        <v>2415</v>
      </c>
      <c r="H17231" s="16" t="s">
        <v>19</v>
      </c>
      <c r="I17231" s="31">
        <v>223599</v>
      </c>
      <c r="J17231" s="31">
        <v>223599</v>
      </c>
      <c r="K17231" s="32">
        <f>IFERROR((J17231/I17231),0)</f>
        <v>1</v>
      </c>
      <c r="L17231" s="31"/>
      <c r="M17231" s="31"/>
      <c r="N17231" s="39"/>
      <c r="O17231" s="28"/>
      <c r="P17231" s="28"/>
      <c r="Q17231" s="28"/>
      <c r="R17231" s="28"/>
      <c r="S17231" s="25"/>
    </row>
    <row r="17232" spans="2:19" s="16" customFormat="1" outlineLevel="2" x14ac:dyDescent="0.25">
      <c r="B17232" s="16" t="s">
        <v>5090</v>
      </c>
      <c r="C17232" s="16" t="s">
        <v>4485</v>
      </c>
      <c r="D17232" s="16" t="s">
        <v>119</v>
      </c>
      <c r="E17232" s="16" t="s">
        <v>2414</v>
      </c>
      <c r="G17232" s="16" t="s">
        <v>2415</v>
      </c>
      <c r="H17232" s="16" t="s">
        <v>154</v>
      </c>
      <c r="I17232" s="31">
        <v>1</v>
      </c>
      <c r="J17232" s="31">
        <v>1</v>
      </c>
      <c r="K17232" s="32">
        <f>IFERROR((J17232/I17232),0)</f>
        <v>1</v>
      </c>
      <c r="L17232" s="31"/>
      <c r="M17232" s="31"/>
      <c r="N17232" s="39"/>
      <c r="O17232" s="28"/>
      <c r="P17232" s="28"/>
      <c r="Q17232" s="28"/>
      <c r="R17232" s="28"/>
      <c r="S17232" s="25"/>
    </row>
    <row r="17233" spans="2:19" s="16" customFormat="1" outlineLevel="2" x14ac:dyDescent="0.25">
      <c r="B17233" s="16" t="s">
        <v>5090</v>
      </c>
      <c r="C17233" s="16" t="s">
        <v>4485</v>
      </c>
      <c r="D17233" s="16" t="s">
        <v>119</v>
      </c>
      <c r="E17233" s="16" t="s">
        <v>2414</v>
      </c>
      <c r="G17233" s="16" t="s">
        <v>2415</v>
      </c>
      <c r="H17233" s="16" t="s">
        <v>4491</v>
      </c>
      <c r="I17233" s="31">
        <v>332341</v>
      </c>
      <c r="J17233" s="31">
        <v>332341</v>
      </c>
      <c r="K17233" s="42"/>
      <c r="L17233" s="31"/>
      <c r="M17233" s="31"/>
      <c r="N17233" s="39"/>
      <c r="O17233" s="28"/>
      <c r="P17233" s="28"/>
      <c r="Q17233" s="28"/>
      <c r="R17233" s="28"/>
      <c r="S17233" s="25"/>
    </row>
    <row r="17234" spans="2:19" s="16" customFormat="1" outlineLevel="2" x14ac:dyDescent="0.25">
      <c r="B17234" s="16" t="s">
        <v>5090</v>
      </c>
      <c r="C17234" s="16" t="s">
        <v>4485</v>
      </c>
      <c r="D17234" s="16" t="s">
        <v>119</v>
      </c>
      <c r="E17234" s="16" t="s">
        <v>2414</v>
      </c>
      <c r="G17234" s="16" t="s">
        <v>2415</v>
      </c>
      <c r="H17234" s="16" t="s">
        <v>231</v>
      </c>
      <c r="I17234" s="31">
        <v>13565</v>
      </c>
      <c r="J17234" s="31">
        <v>13565</v>
      </c>
      <c r="K17234" s="32">
        <f>IFERROR((J17234/I17234),0)</f>
        <v>1</v>
      </c>
      <c r="L17234" s="31"/>
      <c r="M17234" s="31"/>
      <c r="N17234" s="39"/>
      <c r="O17234" s="28"/>
      <c r="P17234" s="28"/>
      <c r="Q17234" s="28"/>
      <c r="R17234" s="28"/>
      <c r="S17234" s="25"/>
    </row>
    <row r="17235" spans="2:19" s="16" customFormat="1" outlineLevel="2" x14ac:dyDescent="0.25">
      <c r="B17235" s="16" t="s">
        <v>5090</v>
      </c>
      <c r="C17235" s="16" t="s">
        <v>4485</v>
      </c>
      <c r="D17235" s="16" t="s">
        <v>119</v>
      </c>
      <c r="E17235" s="16" t="s">
        <v>2414</v>
      </c>
      <c r="G17235" s="16" t="s">
        <v>2415</v>
      </c>
      <c r="H17235" s="16" t="s">
        <v>155</v>
      </c>
      <c r="I17235" s="31">
        <v>-17406</v>
      </c>
      <c r="J17235" s="31"/>
      <c r="K17235" s="32">
        <f>IFERROR((J17235/I17235),0)</f>
        <v>0</v>
      </c>
      <c r="L17235" s="31"/>
      <c r="M17235" s="31"/>
      <c r="N17235" s="39"/>
      <c r="O17235" s="28"/>
      <c r="P17235" s="28"/>
      <c r="Q17235" s="28"/>
      <c r="R17235" s="28"/>
      <c r="S17235" s="25"/>
    </row>
    <row r="17236" spans="2:19" s="16" customFormat="1" outlineLevel="1" x14ac:dyDescent="0.25">
      <c r="B17236" s="47" t="s">
        <v>9334</v>
      </c>
      <c r="C17236" s="47" t="str">
        <f>C17235</f>
        <v>ASIGNACIONES DIRECTAS ANTICIPADAS (5% DEL SGR)</v>
      </c>
      <c r="D17236" s="47"/>
      <c r="E17236" s="47" t="str">
        <f>E17235</f>
        <v>19022</v>
      </c>
      <c r="F17236" s="47"/>
      <c r="G17236" s="47" t="str">
        <f>G17235</f>
        <v xml:space="preserve">ALMAGUER                                          </v>
      </c>
      <c r="H17236" s="47" t="s">
        <v>10655</v>
      </c>
      <c r="I17236" s="51">
        <f>SUBTOTAL(9,I17230:I17235)</f>
        <v>639128</v>
      </c>
      <c r="J17236" s="51">
        <f>SUBTOTAL(9,J17230:J17235)</f>
        <v>569506</v>
      </c>
      <c r="K17236" s="49">
        <f>J17236/I17236</f>
        <v>0.8910672040655393</v>
      </c>
      <c r="L17236" s="51">
        <f>SUBTOTAL(9,L17230:L17235)</f>
        <v>57144</v>
      </c>
      <c r="M17236" s="51">
        <f>SUBTOTAL(9,M17230:M17235)</f>
        <v>0</v>
      </c>
      <c r="N17236" s="50">
        <f>IFERROR((M17236/L17236),"N.A")</f>
        <v>0</v>
      </c>
      <c r="O17236" s="28"/>
      <c r="P17236" s="28"/>
      <c r="Q17236" s="28"/>
      <c r="R17236" s="28"/>
      <c r="S17236" s="25"/>
    </row>
    <row r="17237" spans="2:19" s="16" customFormat="1" outlineLevel="2" x14ac:dyDescent="0.25">
      <c r="B17237" s="16" t="s">
        <v>5091</v>
      </c>
      <c r="C17237" s="16" t="s">
        <v>4485</v>
      </c>
      <c r="D17237" s="16" t="s">
        <v>119</v>
      </c>
      <c r="E17237" s="16" t="s">
        <v>5092</v>
      </c>
      <c r="G17237" s="16" t="s">
        <v>5093</v>
      </c>
      <c r="H17237" s="16" t="s">
        <v>152</v>
      </c>
      <c r="I17237" s="35">
        <v>2671240</v>
      </c>
      <c r="J17237" s="35">
        <v>1972331.45</v>
      </c>
      <c r="K17237" s="36">
        <f>IFERROR((J17237/I17237),0)</f>
        <v>0.73835800976325605</v>
      </c>
      <c r="L17237" s="35">
        <v>1749527</v>
      </c>
      <c r="M17237" s="35">
        <v>1972331.45</v>
      </c>
      <c r="N17237" s="40">
        <f>M17237/L17237</f>
        <v>1.1273512497949445</v>
      </c>
      <c r="O17237" s="28"/>
      <c r="P17237" s="28"/>
      <c r="Q17237" s="28"/>
      <c r="R17237" s="28"/>
      <c r="S17237" s="25"/>
    </row>
    <row r="17238" spans="2:19" s="16" customFormat="1" outlineLevel="2" x14ac:dyDescent="0.25">
      <c r="B17238" s="16" t="s">
        <v>5091</v>
      </c>
      <c r="C17238" s="16" t="s">
        <v>4485</v>
      </c>
      <c r="D17238" s="16" t="s">
        <v>119</v>
      </c>
      <c r="E17238" s="16" t="s">
        <v>5092</v>
      </c>
      <c r="G17238" s="16" t="s">
        <v>5093</v>
      </c>
      <c r="H17238" s="16" t="s">
        <v>19</v>
      </c>
      <c r="I17238" s="31">
        <v>5441899</v>
      </c>
      <c r="J17238" s="31">
        <v>5441899</v>
      </c>
      <c r="K17238" s="32">
        <f>IFERROR((J17238/I17238),0)</f>
        <v>1</v>
      </c>
      <c r="L17238" s="31"/>
      <c r="M17238" s="31"/>
      <c r="N17238" s="39"/>
      <c r="O17238" s="28"/>
      <c r="P17238" s="28"/>
      <c r="Q17238" s="28"/>
      <c r="R17238" s="28"/>
      <c r="S17238" s="25"/>
    </row>
    <row r="17239" spans="2:19" s="16" customFormat="1" outlineLevel="2" x14ac:dyDescent="0.25">
      <c r="B17239" s="16" t="s">
        <v>5091</v>
      </c>
      <c r="C17239" s="16" t="s">
        <v>4485</v>
      </c>
      <c r="D17239" s="16" t="s">
        <v>119</v>
      </c>
      <c r="E17239" s="16" t="s">
        <v>5092</v>
      </c>
      <c r="G17239" s="16" t="s">
        <v>5093</v>
      </c>
      <c r="H17239" s="16" t="s">
        <v>154</v>
      </c>
      <c r="I17239" s="31">
        <v>17</v>
      </c>
      <c r="J17239" s="31">
        <v>17</v>
      </c>
      <c r="K17239" s="32">
        <f>IFERROR((J17239/I17239),0)</f>
        <v>1</v>
      </c>
      <c r="L17239" s="31"/>
      <c r="M17239" s="31"/>
      <c r="N17239" s="39"/>
      <c r="O17239" s="28"/>
      <c r="P17239" s="28"/>
      <c r="Q17239" s="28"/>
      <c r="R17239" s="28"/>
      <c r="S17239" s="25"/>
    </row>
    <row r="17240" spans="2:19" s="16" customFormat="1" outlineLevel="2" x14ac:dyDescent="0.25">
      <c r="B17240" s="16" t="s">
        <v>5091</v>
      </c>
      <c r="C17240" s="16" t="s">
        <v>4485</v>
      </c>
      <c r="D17240" s="16" t="s">
        <v>119</v>
      </c>
      <c r="E17240" s="16" t="s">
        <v>5092</v>
      </c>
      <c r="G17240" s="16" t="s">
        <v>5093</v>
      </c>
      <c r="H17240" s="16" t="s">
        <v>4491</v>
      </c>
      <c r="I17240" s="31">
        <v>154854</v>
      </c>
      <c r="J17240" s="31">
        <v>154854</v>
      </c>
      <c r="K17240" s="42"/>
      <c r="L17240" s="31"/>
      <c r="M17240" s="31"/>
      <c r="N17240" s="39"/>
      <c r="O17240" s="28"/>
      <c r="P17240" s="28"/>
      <c r="Q17240" s="28"/>
      <c r="R17240" s="28"/>
      <c r="S17240" s="25"/>
    </row>
    <row r="17241" spans="2:19" s="16" customFormat="1" outlineLevel="2" x14ac:dyDescent="0.25">
      <c r="B17241" s="16" t="s">
        <v>5091</v>
      </c>
      <c r="C17241" s="16" t="s">
        <v>4485</v>
      </c>
      <c r="D17241" s="16" t="s">
        <v>119</v>
      </c>
      <c r="E17241" s="16" t="s">
        <v>5092</v>
      </c>
      <c r="G17241" s="16" t="s">
        <v>5093</v>
      </c>
      <c r="H17241" s="16" t="s">
        <v>231</v>
      </c>
      <c r="I17241" s="31">
        <v>414286</v>
      </c>
      <c r="J17241" s="31">
        <v>414286</v>
      </c>
      <c r="K17241" s="32">
        <f>IFERROR((J17241/I17241),0)</f>
        <v>1</v>
      </c>
      <c r="L17241" s="31"/>
      <c r="M17241" s="31"/>
      <c r="N17241" s="39"/>
      <c r="O17241" s="28"/>
      <c r="P17241" s="28"/>
      <c r="Q17241" s="28"/>
      <c r="R17241" s="28"/>
      <c r="S17241" s="25"/>
    </row>
    <row r="17242" spans="2:19" s="16" customFormat="1" outlineLevel="2" x14ac:dyDescent="0.25">
      <c r="B17242" s="16" t="s">
        <v>5091</v>
      </c>
      <c r="C17242" s="16" t="s">
        <v>4485</v>
      </c>
      <c r="D17242" s="16" t="s">
        <v>119</v>
      </c>
      <c r="E17242" s="16" t="s">
        <v>5092</v>
      </c>
      <c r="G17242" s="16" t="s">
        <v>5093</v>
      </c>
      <c r="H17242" s="16" t="s">
        <v>155</v>
      </c>
      <c r="I17242" s="31">
        <v>-534248</v>
      </c>
      <c r="J17242" s="31"/>
      <c r="K17242" s="32">
        <f>IFERROR((J17242/I17242),0)</f>
        <v>0</v>
      </c>
      <c r="L17242" s="31"/>
      <c r="M17242" s="31"/>
      <c r="N17242" s="39"/>
      <c r="O17242" s="28"/>
      <c r="P17242" s="28"/>
      <c r="Q17242" s="28"/>
      <c r="R17242" s="28"/>
      <c r="S17242" s="25"/>
    </row>
    <row r="17243" spans="2:19" s="16" customFormat="1" outlineLevel="1" x14ac:dyDescent="0.25">
      <c r="B17243" s="47" t="s">
        <v>9335</v>
      </c>
      <c r="C17243" s="47" t="str">
        <f>C17242</f>
        <v>ASIGNACIONES DIRECTAS ANTICIPADAS (5% DEL SGR)</v>
      </c>
      <c r="D17243" s="47"/>
      <c r="E17243" s="47" t="str">
        <f>E17242</f>
        <v>19001</v>
      </c>
      <c r="F17243" s="47"/>
      <c r="G17243" s="47" t="str">
        <f>G17242</f>
        <v xml:space="preserve">POPAYÁN                                           </v>
      </c>
      <c r="H17243" s="47" t="s">
        <v>10655</v>
      </c>
      <c r="I17243" s="51">
        <f>SUBTOTAL(9,I17237:I17242)</f>
        <v>8148048</v>
      </c>
      <c r="J17243" s="51">
        <f>SUBTOTAL(9,J17237:J17242)</f>
        <v>7983387.4500000002</v>
      </c>
      <c r="K17243" s="49">
        <f>J17243/I17243</f>
        <v>0.97979141139080184</v>
      </c>
      <c r="L17243" s="51">
        <f>SUBTOTAL(9,L17237:L17242)</f>
        <v>1749527</v>
      </c>
      <c r="M17243" s="51">
        <f>SUBTOTAL(9,M17237:M17242)</f>
        <v>1972331.45</v>
      </c>
      <c r="N17243" s="50">
        <f>IFERROR((M17243/L17243),"N.A")</f>
        <v>1.1273512497949445</v>
      </c>
      <c r="O17243" s="28"/>
      <c r="P17243" s="28"/>
      <c r="Q17243" s="28"/>
      <c r="R17243" s="28"/>
      <c r="S17243" s="25"/>
    </row>
    <row r="17244" spans="2:19" s="16" customFormat="1" outlineLevel="2" x14ac:dyDescent="0.25">
      <c r="B17244" s="16" t="s">
        <v>5094</v>
      </c>
      <c r="C17244" s="16" t="s">
        <v>4485</v>
      </c>
      <c r="D17244" s="16" t="s">
        <v>123</v>
      </c>
      <c r="E17244" s="16" t="s">
        <v>2423</v>
      </c>
      <c r="G17244" s="16" t="s">
        <v>2424</v>
      </c>
      <c r="H17244" s="16" t="s">
        <v>152</v>
      </c>
      <c r="I17244" s="35">
        <v>18900360</v>
      </c>
      <c r="J17244" s="35">
        <v>0</v>
      </c>
      <c r="K17244" s="36">
        <f>IFERROR((J17244/I17244),0)</f>
        <v>0</v>
      </c>
      <c r="L17244" s="35">
        <v>12440500</v>
      </c>
      <c r="M17244" s="35">
        <v>0</v>
      </c>
      <c r="N17244" s="40">
        <f>M17244/L17244</f>
        <v>0</v>
      </c>
      <c r="O17244" s="28"/>
      <c r="P17244" s="28"/>
      <c r="Q17244" s="28"/>
      <c r="R17244" s="28"/>
      <c r="S17244" s="25"/>
    </row>
    <row r="17245" spans="2:19" s="16" customFormat="1" outlineLevel="2" x14ac:dyDescent="0.25">
      <c r="B17245" s="16" t="s">
        <v>5094</v>
      </c>
      <c r="C17245" s="16" t="s">
        <v>4485</v>
      </c>
      <c r="D17245" s="16" t="s">
        <v>123</v>
      </c>
      <c r="E17245" s="16" t="s">
        <v>2423</v>
      </c>
      <c r="G17245" s="16" t="s">
        <v>2424</v>
      </c>
      <c r="H17245" s="16" t="s">
        <v>19</v>
      </c>
      <c r="I17245" s="31">
        <v>3121315</v>
      </c>
      <c r="J17245" s="31">
        <v>3121315</v>
      </c>
      <c r="K17245" s="32">
        <f>IFERROR((J17245/I17245),0)</f>
        <v>1</v>
      </c>
      <c r="L17245" s="31"/>
      <c r="M17245" s="31"/>
      <c r="N17245" s="39"/>
      <c r="O17245" s="28"/>
      <c r="P17245" s="28"/>
      <c r="Q17245" s="28"/>
      <c r="R17245" s="28"/>
      <c r="S17245" s="25"/>
    </row>
    <row r="17246" spans="2:19" s="16" customFormat="1" outlineLevel="2" x14ac:dyDescent="0.25">
      <c r="B17246" s="16" t="s">
        <v>5094</v>
      </c>
      <c r="C17246" s="16" t="s">
        <v>4485</v>
      </c>
      <c r="D17246" s="16" t="s">
        <v>123</v>
      </c>
      <c r="E17246" s="16" t="s">
        <v>2423</v>
      </c>
      <c r="G17246" s="16" t="s">
        <v>2424</v>
      </c>
      <c r="H17246" s="16" t="s">
        <v>154</v>
      </c>
      <c r="I17246" s="31">
        <v>117</v>
      </c>
      <c r="J17246" s="31">
        <v>117</v>
      </c>
      <c r="K17246" s="32">
        <f>IFERROR((J17246/I17246),0)</f>
        <v>1</v>
      </c>
      <c r="L17246" s="31"/>
      <c r="M17246" s="31"/>
      <c r="N17246" s="39"/>
      <c r="O17246" s="28"/>
      <c r="P17246" s="28"/>
      <c r="Q17246" s="28"/>
      <c r="R17246" s="28"/>
      <c r="S17246" s="25"/>
    </row>
    <row r="17247" spans="2:19" s="16" customFormat="1" outlineLevel="2" x14ac:dyDescent="0.25">
      <c r="B17247" s="16" t="s">
        <v>5094</v>
      </c>
      <c r="C17247" s="16" t="s">
        <v>4485</v>
      </c>
      <c r="D17247" s="16" t="s">
        <v>123</v>
      </c>
      <c r="E17247" s="16" t="s">
        <v>2423</v>
      </c>
      <c r="G17247" s="16" t="s">
        <v>2424</v>
      </c>
      <c r="H17247" s="16" t="s">
        <v>4491</v>
      </c>
      <c r="I17247" s="31">
        <v>8189402</v>
      </c>
      <c r="J17247" s="31">
        <v>8189402</v>
      </c>
      <c r="K17247" s="42"/>
      <c r="L17247" s="31"/>
      <c r="M17247" s="31"/>
      <c r="N17247" s="39"/>
      <c r="O17247" s="28"/>
      <c r="P17247" s="28"/>
      <c r="Q17247" s="28"/>
      <c r="R17247" s="28"/>
      <c r="S17247" s="25"/>
    </row>
    <row r="17248" spans="2:19" s="16" customFormat="1" outlineLevel="2" x14ac:dyDescent="0.25">
      <c r="B17248" s="16" t="s">
        <v>5094</v>
      </c>
      <c r="C17248" s="16" t="s">
        <v>4485</v>
      </c>
      <c r="D17248" s="16" t="s">
        <v>123</v>
      </c>
      <c r="E17248" s="16" t="s">
        <v>2423</v>
      </c>
      <c r="G17248" s="16" t="s">
        <v>2424</v>
      </c>
      <c r="H17248" s="16" t="s">
        <v>231</v>
      </c>
      <c r="I17248" s="31">
        <v>2959861</v>
      </c>
      <c r="J17248" s="31">
        <v>2959861</v>
      </c>
      <c r="K17248" s="32">
        <f>IFERROR((J17248/I17248),0)</f>
        <v>1</v>
      </c>
      <c r="L17248" s="31"/>
      <c r="M17248" s="31"/>
      <c r="N17248" s="39"/>
      <c r="O17248" s="28"/>
      <c r="P17248" s="28"/>
      <c r="Q17248" s="28"/>
      <c r="R17248" s="28"/>
      <c r="S17248" s="25"/>
    </row>
    <row r="17249" spans="2:19" s="16" customFormat="1" outlineLevel="2" x14ac:dyDescent="0.25">
      <c r="B17249" s="16" t="s">
        <v>5094</v>
      </c>
      <c r="C17249" s="16" t="s">
        <v>4485</v>
      </c>
      <c r="D17249" s="16" t="s">
        <v>123</v>
      </c>
      <c r="E17249" s="16" t="s">
        <v>2423</v>
      </c>
      <c r="G17249" s="16" t="s">
        <v>2424</v>
      </c>
      <c r="H17249" s="16" t="s">
        <v>155</v>
      </c>
      <c r="I17249" s="31">
        <v>-3780072</v>
      </c>
      <c r="J17249" s="31"/>
      <c r="K17249" s="32">
        <f>IFERROR((J17249/I17249),0)</f>
        <v>0</v>
      </c>
      <c r="L17249" s="31"/>
      <c r="M17249" s="31"/>
      <c r="N17249" s="39"/>
      <c r="O17249" s="28"/>
      <c r="P17249" s="28"/>
      <c r="Q17249" s="28"/>
      <c r="R17249" s="28"/>
      <c r="S17249" s="25"/>
    </row>
    <row r="17250" spans="2:19" s="16" customFormat="1" outlineLevel="1" x14ac:dyDescent="0.25">
      <c r="B17250" s="47" t="s">
        <v>9336</v>
      </c>
      <c r="C17250" s="47" t="str">
        <f>C17249</f>
        <v>ASIGNACIONES DIRECTAS ANTICIPADAS (5% DEL SGR)</v>
      </c>
      <c r="D17250" s="47"/>
      <c r="E17250" s="47" t="str">
        <f>E17249</f>
        <v>18756</v>
      </c>
      <c r="F17250" s="47"/>
      <c r="G17250" s="47" t="str">
        <f>G17249</f>
        <v xml:space="preserve">SOLANO                                            </v>
      </c>
      <c r="H17250" s="47" t="s">
        <v>10655</v>
      </c>
      <c r="I17250" s="51">
        <f>SUBTOTAL(9,I17244:I17249)</f>
        <v>29390983</v>
      </c>
      <c r="J17250" s="51">
        <f>SUBTOTAL(9,J17244:J17249)</f>
        <v>14270695</v>
      </c>
      <c r="K17250" s="49">
        <f>J17250/I17250</f>
        <v>0.48554670662087074</v>
      </c>
      <c r="L17250" s="51">
        <f>SUBTOTAL(9,L17244:L17249)</f>
        <v>12440500</v>
      </c>
      <c r="M17250" s="51">
        <f>SUBTOTAL(9,M17244:M17249)</f>
        <v>0</v>
      </c>
      <c r="N17250" s="50">
        <f>IFERROR((M17250/L17250),"N.A")</f>
        <v>0</v>
      </c>
      <c r="O17250" s="28"/>
      <c r="P17250" s="28"/>
      <c r="Q17250" s="28"/>
      <c r="R17250" s="28"/>
      <c r="S17250" s="25"/>
    </row>
    <row r="17251" spans="2:19" s="16" customFormat="1" outlineLevel="2" x14ac:dyDescent="0.25">
      <c r="B17251" s="16" t="s">
        <v>5095</v>
      </c>
      <c r="C17251" s="16" t="s">
        <v>4485</v>
      </c>
      <c r="D17251" s="16" t="s">
        <v>123</v>
      </c>
      <c r="E17251" s="16" t="s">
        <v>2429</v>
      </c>
      <c r="G17251" s="16" t="s">
        <v>2430</v>
      </c>
      <c r="H17251" s="16" t="s">
        <v>19</v>
      </c>
      <c r="I17251" s="31">
        <v>32</v>
      </c>
      <c r="J17251" s="31">
        <v>32</v>
      </c>
      <c r="K17251" s="32">
        <f>IFERROR((J17251/I17251),0)</f>
        <v>1</v>
      </c>
      <c r="L17251" s="31"/>
      <c r="M17251" s="31"/>
      <c r="N17251" s="39"/>
      <c r="O17251" s="28"/>
      <c r="P17251" s="28"/>
      <c r="Q17251" s="28"/>
      <c r="R17251" s="28"/>
      <c r="S17251" s="25"/>
    </row>
    <row r="17252" spans="2:19" s="16" customFormat="1" outlineLevel="1" x14ac:dyDescent="0.25">
      <c r="B17252" s="47" t="s">
        <v>9337</v>
      </c>
      <c r="C17252" s="47" t="str">
        <f>C17251</f>
        <v>ASIGNACIONES DIRECTAS ANTICIPADAS (5% DEL SGR)</v>
      </c>
      <c r="D17252" s="47"/>
      <c r="E17252" s="47" t="str">
        <f>E17251</f>
        <v>18610</v>
      </c>
      <c r="F17252" s="47"/>
      <c r="G17252" s="47" t="str">
        <f>G17251</f>
        <v xml:space="preserve">SAN JOSÉ DEL FRAGUA                               </v>
      </c>
      <c r="H17252" s="47" t="s">
        <v>10655</v>
      </c>
      <c r="I17252" s="51">
        <f>SUBTOTAL(9,I17251:I17251)</f>
        <v>32</v>
      </c>
      <c r="J17252" s="51">
        <f>SUBTOTAL(9,J17251:J17251)</f>
        <v>32</v>
      </c>
      <c r="K17252" s="49">
        <f>J17252/I17252</f>
        <v>1</v>
      </c>
      <c r="L17252" s="51">
        <f>SUBTOTAL(9,L17251:L17251)</f>
        <v>0</v>
      </c>
      <c r="M17252" s="51">
        <f>SUBTOTAL(9,M17251:M17251)</f>
        <v>0</v>
      </c>
      <c r="N17252" s="50" t="str">
        <f>IFERROR((M17252/L17252),"N.A")</f>
        <v>N.A</v>
      </c>
      <c r="O17252" s="28"/>
      <c r="P17252" s="28"/>
      <c r="Q17252" s="28"/>
      <c r="R17252" s="28"/>
      <c r="S17252" s="25"/>
    </row>
    <row r="17253" spans="2:19" s="16" customFormat="1" outlineLevel="2" x14ac:dyDescent="0.25">
      <c r="B17253" s="16" t="s">
        <v>5096</v>
      </c>
      <c r="C17253" s="16" t="s">
        <v>4485</v>
      </c>
      <c r="D17253" s="16" t="s">
        <v>123</v>
      </c>
      <c r="E17253" s="16" t="s">
        <v>2432</v>
      </c>
      <c r="G17253" s="16" t="s">
        <v>1440</v>
      </c>
      <c r="H17253" s="16" t="s">
        <v>152</v>
      </c>
      <c r="I17253" s="35">
        <v>467343</v>
      </c>
      <c r="J17253" s="35">
        <v>0</v>
      </c>
      <c r="K17253" s="36">
        <f>IFERROR((J17253/I17253),0)</f>
        <v>0</v>
      </c>
      <c r="L17253" s="35">
        <v>294607</v>
      </c>
      <c r="M17253" s="35">
        <v>0</v>
      </c>
      <c r="N17253" s="40">
        <f>M17253/L17253</f>
        <v>0</v>
      </c>
      <c r="O17253" s="28"/>
      <c r="P17253" s="28"/>
      <c r="Q17253" s="28"/>
      <c r="R17253" s="28"/>
      <c r="S17253" s="25"/>
    </row>
    <row r="17254" spans="2:19" s="16" customFormat="1" outlineLevel="2" x14ac:dyDescent="0.25">
      <c r="B17254" s="16" t="s">
        <v>5096</v>
      </c>
      <c r="C17254" s="16" t="s">
        <v>4485</v>
      </c>
      <c r="D17254" s="16" t="s">
        <v>123</v>
      </c>
      <c r="E17254" s="16" t="s">
        <v>2432</v>
      </c>
      <c r="G17254" s="16" t="s">
        <v>1440</v>
      </c>
      <c r="H17254" s="16" t="s">
        <v>19</v>
      </c>
      <c r="I17254" s="31">
        <v>277558</v>
      </c>
      <c r="J17254" s="31">
        <v>277558</v>
      </c>
      <c r="K17254" s="32">
        <f>IFERROR((J17254/I17254),0)</f>
        <v>1</v>
      </c>
      <c r="L17254" s="31"/>
      <c r="M17254" s="31"/>
      <c r="N17254" s="39"/>
      <c r="O17254" s="28"/>
      <c r="P17254" s="28"/>
      <c r="Q17254" s="28"/>
      <c r="R17254" s="28"/>
      <c r="S17254" s="25"/>
    </row>
    <row r="17255" spans="2:19" s="16" customFormat="1" outlineLevel="2" x14ac:dyDescent="0.25">
      <c r="B17255" s="16" t="s">
        <v>5096</v>
      </c>
      <c r="C17255" s="16" t="s">
        <v>4485</v>
      </c>
      <c r="D17255" s="16" t="s">
        <v>123</v>
      </c>
      <c r="E17255" s="16" t="s">
        <v>2432</v>
      </c>
      <c r="G17255" s="16" t="s">
        <v>1440</v>
      </c>
      <c r="H17255" s="16" t="s">
        <v>154</v>
      </c>
      <c r="I17255" s="31">
        <v>3</v>
      </c>
      <c r="J17255" s="31">
        <v>3</v>
      </c>
      <c r="K17255" s="32">
        <f>IFERROR((J17255/I17255),0)</f>
        <v>1</v>
      </c>
      <c r="L17255" s="31"/>
      <c r="M17255" s="31"/>
      <c r="N17255" s="39"/>
      <c r="O17255" s="28"/>
      <c r="P17255" s="28"/>
      <c r="Q17255" s="28"/>
      <c r="R17255" s="28"/>
      <c r="S17255" s="25"/>
    </row>
    <row r="17256" spans="2:19" s="16" customFormat="1" outlineLevel="2" x14ac:dyDescent="0.25">
      <c r="B17256" s="16" t="s">
        <v>5096</v>
      </c>
      <c r="C17256" s="16" t="s">
        <v>4485</v>
      </c>
      <c r="D17256" s="16" t="s">
        <v>123</v>
      </c>
      <c r="E17256" s="16" t="s">
        <v>2432</v>
      </c>
      <c r="G17256" s="16" t="s">
        <v>1440</v>
      </c>
      <c r="H17256" s="16" t="s">
        <v>231</v>
      </c>
      <c r="I17256" s="31">
        <v>67166</v>
      </c>
      <c r="J17256" s="31">
        <v>67166</v>
      </c>
      <c r="K17256" s="32">
        <f>IFERROR((J17256/I17256),0)</f>
        <v>1</v>
      </c>
      <c r="L17256" s="31"/>
      <c r="M17256" s="31"/>
      <c r="N17256" s="39"/>
      <c r="O17256" s="28"/>
      <c r="P17256" s="28"/>
      <c r="Q17256" s="28"/>
      <c r="R17256" s="28"/>
      <c r="S17256" s="25"/>
    </row>
    <row r="17257" spans="2:19" s="16" customFormat="1" outlineLevel="2" x14ac:dyDescent="0.25">
      <c r="B17257" s="16" t="s">
        <v>5096</v>
      </c>
      <c r="C17257" s="16" t="s">
        <v>4485</v>
      </c>
      <c r="D17257" s="16" t="s">
        <v>123</v>
      </c>
      <c r="E17257" s="16" t="s">
        <v>2432</v>
      </c>
      <c r="G17257" s="16" t="s">
        <v>1440</v>
      </c>
      <c r="H17257" s="16" t="s">
        <v>155</v>
      </c>
      <c r="I17257" s="31">
        <v>-93469</v>
      </c>
      <c r="J17257" s="31"/>
      <c r="K17257" s="32">
        <f>IFERROR((J17257/I17257),0)</f>
        <v>0</v>
      </c>
      <c r="L17257" s="31"/>
      <c r="M17257" s="31"/>
      <c r="N17257" s="39"/>
      <c r="O17257" s="28"/>
      <c r="P17257" s="28"/>
      <c r="Q17257" s="28"/>
      <c r="R17257" s="28"/>
      <c r="S17257" s="25"/>
    </row>
    <row r="17258" spans="2:19" s="16" customFormat="1" outlineLevel="1" x14ac:dyDescent="0.25">
      <c r="B17258" s="47" t="s">
        <v>9338</v>
      </c>
      <c r="C17258" s="47" t="str">
        <f>C17257</f>
        <v>ASIGNACIONES DIRECTAS ANTICIPADAS (5% DEL SGR)</v>
      </c>
      <c r="D17258" s="47"/>
      <c r="E17258" s="47" t="str">
        <f>E17257</f>
        <v>18592</v>
      </c>
      <c r="F17258" s="47"/>
      <c r="G17258" s="47" t="str">
        <f>G17257</f>
        <v xml:space="preserve">PUERTO RICO                                       </v>
      </c>
      <c r="H17258" s="47" t="s">
        <v>10655</v>
      </c>
      <c r="I17258" s="51">
        <f>SUBTOTAL(9,I17253:I17257)</f>
        <v>718601</v>
      </c>
      <c r="J17258" s="51">
        <f>SUBTOTAL(9,J17253:J17257)</f>
        <v>344727</v>
      </c>
      <c r="K17258" s="49">
        <f>J17258/I17258</f>
        <v>0.47971962187639594</v>
      </c>
      <c r="L17258" s="51">
        <f>SUBTOTAL(9,L17253:L17257)</f>
        <v>294607</v>
      </c>
      <c r="M17258" s="51">
        <f>SUBTOTAL(9,M17253:M17257)</f>
        <v>0</v>
      </c>
      <c r="N17258" s="50">
        <f>IFERROR((M17258/L17258),"N.A")</f>
        <v>0</v>
      </c>
      <c r="O17258" s="28"/>
      <c r="P17258" s="28"/>
      <c r="Q17258" s="28"/>
      <c r="R17258" s="28"/>
      <c r="S17258" s="25"/>
    </row>
    <row r="17259" spans="2:19" s="16" customFormat="1" outlineLevel="2" x14ac:dyDescent="0.25">
      <c r="B17259" s="16" t="s">
        <v>5097</v>
      </c>
      <c r="C17259" s="16" t="s">
        <v>4485</v>
      </c>
      <c r="D17259" s="16" t="s">
        <v>123</v>
      </c>
      <c r="E17259" s="16" t="s">
        <v>2434</v>
      </c>
      <c r="G17259" s="16" t="s">
        <v>2435</v>
      </c>
      <c r="H17259" s="16" t="s">
        <v>152</v>
      </c>
      <c r="I17259" s="35">
        <v>71984</v>
      </c>
      <c r="J17259" s="35">
        <v>0</v>
      </c>
      <c r="K17259" s="36">
        <f>IFERROR((J17259/I17259),0)</f>
        <v>0</v>
      </c>
      <c r="L17259" s="35">
        <v>48388</v>
      </c>
      <c r="M17259" s="35">
        <v>0</v>
      </c>
      <c r="N17259" s="40">
        <f>M17259/L17259</f>
        <v>0</v>
      </c>
      <c r="O17259" s="28"/>
      <c r="P17259" s="28"/>
      <c r="Q17259" s="28"/>
      <c r="R17259" s="28"/>
      <c r="S17259" s="25"/>
    </row>
    <row r="17260" spans="2:19" s="16" customFormat="1" outlineLevel="2" x14ac:dyDescent="0.25">
      <c r="B17260" s="16" t="s">
        <v>5097</v>
      </c>
      <c r="C17260" s="16" t="s">
        <v>4485</v>
      </c>
      <c r="D17260" s="16" t="s">
        <v>123</v>
      </c>
      <c r="E17260" s="16" t="s">
        <v>2434</v>
      </c>
      <c r="G17260" s="16" t="s">
        <v>2435</v>
      </c>
      <c r="H17260" s="16" t="s">
        <v>19</v>
      </c>
      <c r="I17260" s="31">
        <v>73796</v>
      </c>
      <c r="J17260" s="31">
        <v>73796</v>
      </c>
      <c r="K17260" s="32">
        <f>IFERROR((J17260/I17260),0)</f>
        <v>1</v>
      </c>
      <c r="L17260" s="31"/>
      <c r="M17260" s="31"/>
      <c r="N17260" s="39"/>
      <c r="O17260" s="28"/>
      <c r="P17260" s="28"/>
      <c r="Q17260" s="28"/>
      <c r="R17260" s="28"/>
      <c r="S17260" s="25"/>
    </row>
    <row r="17261" spans="2:19" s="16" customFormat="1" outlineLevel="2" x14ac:dyDescent="0.25">
      <c r="B17261" s="16" t="s">
        <v>5097</v>
      </c>
      <c r="C17261" s="16" t="s">
        <v>4485</v>
      </c>
      <c r="D17261" s="16" t="s">
        <v>123</v>
      </c>
      <c r="E17261" s="16" t="s">
        <v>2434</v>
      </c>
      <c r="G17261" s="16" t="s">
        <v>2435</v>
      </c>
      <c r="H17261" s="16" t="s">
        <v>231</v>
      </c>
      <c r="I17261" s="31">
        <v>11738</v>
      </c>
      <c r="J17261" s="31">
        <v>11738</v>
      </c>
      <c r="K17261" s="32">
        <f>IFERROR((J17261/I17261),0)</f>
        <v>1</v>
      </c>
      <c r="L17261" s="31"/>
      <c r="M17261" s="31"/>
      <c r="N17261" s="39"/>
      <c r="O17261" s="28"/>
      <c r="P17261" s="28"/>
      <c r="Q17261" s="28"/>
      <c r="R17261" s="28"/>
      <c r="S17261" s="25"/>
    </row>
    <row r="17262" spans="2:19" s="16" customFormat="1" outlineLevel="2" x14ac:dyDescent="0.25">
      <c r="B17262" s="16" t="s">
        <v>5097</v>
      </c>
      <c r="C17262" s="16" t="s">
        <v>4485</v>
      </c>
      <c r="D17262" s="16" t="s">
        <v>123</v>
      </c>
      <c r="E17262" s="16" t="s">
        <v>2434</v>
      </c>
      <c r="G17262" s="16" t="s">
        <v>2435</v>
      </c>
      <c r="H17262" s="16" t="s">
        <v>155</v>
      </c>
      <c r="I17262" s="31">
        <v>-14397</v>
      </c>
      <c r="J17262" s="31"/>
      <c r="K17262" s="32">
        <f>IFERROR((J17262/I17262),0)</f>
        <v>0</v>
      </c>
      <c r="L17262" s="31"/>
      <c r="M17262" s="31"/>
      <c r="N17262" s="39"/>
      <c r="O17262" s="28"/>
      <c r="P17262" s="28"/>
      <c r="Q17262" s="28"/>
      <c r="R17262" s="28"/>
      <c r="S17262" s="25"/>
    </row>
    <row r="17263" spans="2:19" s="16" customFormat="1" outlineLevel="1" x14ac:dyDescent="0.25">
      <c r="B17263" s="47" t="s">
        <v>9339</v>
      </c>
      <c r="C17263" s="47" t="str">
        <f>C17262</f>
        <v>ASIGNACIONES DIRECTAS ANTICIPADAS (5% DEL SGR)</v>
      </c>
      <c r="D17263" s="47"/>
      <c r="E17263" s="47" t="str">
        <f>E17262</f>
        <v>18479</v>
      </c>
      <c r="F17263" s="47"/>
      <c r="G17263" s="47" t="str">
        <f>G17262</f>
        <v xml:space="preserve">MORELIA                                           </v>
      </c>
      <c r="H17263" s="47" t="s">
        <v>10655</v>
      </c>
      <c r="I17263" s="51">
        <f>SUBTOTAL(9,I17259:I17262)</f>
        <v>143121</v>
      </c>
      <c r="J17263" s="51">
        <f>SUBTOTAL(9,J17259:J17262)</f>
        <v>85534</v>
      </c>
      <c r="K17263" s="49">
        <f>J17263/I17263</f>
        <v>0.59763416968858518</v>
      </c>
      <c r="L17263" s="51">
        <f>SUBTOTAL(9,L17259:L17262)</f>
        <v>48388</v>
      </c>
      <c r="M17263" s="51">
        <f>SUBTOTAL(9,M17259:M17262)</f>
        <v>0</v>
      </c>
      <c r="N17263" s="50">
        <f>IFERROR((M17263/L17263),"N.A")</f>
        <v>0</v>
      </c>
      <c r="O17263" s="28"/>
      <c r="P17263" s="28"/>
      <c r="Q17263" s="28"/>
      <c r="R17263" s="28"/>
      <c r="S17263" s="25"/>
    </row>
    <row r="17264" spans="2:19" s="16" customFormat="1" outlineLevel="2" x14ac:dyDescent="0.25">
      <c r="B17264" s="16" t="s">
        <v>5098</v>
      </c>
      <c r="C17264" s="16" t="s">
        <v>4485</v>
      </c>
      <c r="D17264" s="16" t="s">
        <v>123</v>
      </c>
      <c r="E17264" s="16" t="s">
        <v>2443</v>
      </c>
      <c r="G17264" s="16" t="s">
        <v>2444</v>
      </c>
      <c r="H17264" s="16" t="s">
        <v>152</v>
      </c>
      <c r="I17264" s="35">
        <v>9619932</v>
      </c>
      <c r="J17264" s="35">
        <v>1201485.3999999999</v>
      </c>
      <c r="K17264" s="36">
        <f>IFERROR((J17264/I17264),0)</f>
        <v>0.12489541506114596</v>
      </c>
      <c r="L17264" s="35">
        <v>6128763</v>
      </c>
      <c r="M17264" s="35">
        <v>1201485.3999999999</v>
      </c>
      <c r="N17264" s="40">
        <f>M17264/L17264</f>
        <v>0.19604044078715394</v>
      </c>
      <c r="O17264" s="28"/>
      <c r="P17264" s="28"/>
      <c r="Q17264" s="28"/>
      <c r="R17264" s="28"/>
      <c r="S17264" s="25"/>
    </row>
    <row r="17265" spans="2:19" s="16" customFormat="1" outlineLevel="2" x14ac:dyDescent="0.25">
      <c r="B17265" s="16" t="s">
        <v>5098</v>
      </c>
      <c r="C17265" s="16" t="s">
        <v>4485</v>
      </c>
      <c r="D17265" s="16" t="s">
        <v>123</v>
      </c>
      <c r="E17265" s="16" t="s">
        <v>2443</v>
      </c>
      <c r="G17265" s="16" t="s">
        <v>2444</v>
      </c>
      <c r="H17265" s="16" t="s">
        <v>19</v>
      </c>
      <c r="I17265" s="31">
        <v>11170380</v>
      </c>
      <c r="J17265" s="31">
        <v>11170380</v>
      </c>
      <c r="K17265" s="32">
        <f>IFERROR((J17265/I17265),0)</f>
        <v>1</v>
      </c>
      <c r="L17265" s="31"/>
      <c r="M17265" s="31"/>
      <c r="N17265" s="39"/>
      <c r="O17265" s="28"/>
      <c r="P17265" s="28"/>
      <c r="Q17265" s="28"/>
      <c r="R17265" s="28"/>
      <c r="S17265" s="25"/>
    </row>
    <row r="17266" spans="2:19" s="16" customFormat="1" outlineLevel="2" x14ac:dyDescent="0.25">
      <c r="B17266" s="16" t="s">
        <v>5098</v>
      </c>
      <c r="C17266" s="16" t="s">
        <v>4485</v>
      </c>
      <c r="D17266" s="16" t="s">
        <v>123</v>
      </c>
      <c r="E17266" s="16" t="s">
        <v>2443</v>
      </c>
      <c r="G17266" s="16" t="s">
        <v>2444</v>
      </c>
      <c r="H17266" s="16" t="s">
        <v>154</v>
      </c>
      <c r="I17266" s="31">
        <v>59</v>
      </c>
      <c r="J17266" s="31">
        <v>59</v>
      </c>
      <c r="K17266" s="32">
        <f>IFERROR((J17266/I17266),0)</f>
        <v>1</v>
      </c>
      <c r="L17266" s="31"/>
      <c r="M17266" s="31"/>
      <c r="N17266" s="39"/>
      <c r="O17266" s="28"/>
      <c r="P17266" s="28"/>
      <c r="Q17266" s="28"/>
      <c r="R17266" s="28"/>
      <c r="S17266" s="25"/>
    </row>
    <row r="17267" spans="2:19" s="16" customFormat="1" outlineLevel="2" x14ac:dyDescent="0.25">
      <c r="B17267" s="16" t="s">
        <v>5098</v>
      </c>
      <c r="C17267" s="16" t="s">
        <v>4485</v>
      </c>
      <c r="D17267" s="16" t="s">
        <v>123</v>
      </c>
      <c r="E17267" s="16" t="s">
        <v>2443</v>
      </c>
      <c r="G17267" s="16" t="s">
        <v>2444</v>
      </c>
      <c r="H17267" s="16" t="s">
        <v>4491</v>
      </c>
      <c r="I17267" s="31">
        <v>21870</v>
      </c>
      <c r="J17267" s="31">
        <v>21870</v>
      </c>
      <c r="K17267" s="42"/>
      <c r="L17267" s="31"/>
      <c r="M17267" s="31"/>
      <c r="N17267" s="39"/>
      <c r="O17267" s="28"/>
      <c r="P17267" s="28"/>
      <c r="Q17267" s="28"/>
      <c r="R17267" s="28"/>
      <c r="S17267" s="25"/>
    </row>
    <row r="17268" spans="2:19" s="16" customFormat="1" outlineLevel="2" x14ac:dyDescent="0.25">
      <c r="B17268" s="16" t="s">
        <v>5098</v>
      </c>
      <c r="C17268" s="16" t="s">
        <v>4485</v>
      </c>
      <c r="D17268" s="16" t="s">
        <v>123</v>
      </c>
      <c r="E17268" s="16" t="s">
        <v>2443</v>
      </c>
      <c r="G17268" s="16" t="s">
        <v>2444</v>
      </c>
      <c r="H17268" s="16" t="s">
        <v>231</v>
      </c>
      <c r="I17268" s="31">
        <v>1412417</v>
      </c>
      <c r="J17268" s="31">
        <v>1412417</v>
      </c>
      <c r="K17268" s="32">
        <f>IFERROR((J17268/I17268),0)</f>
        <v>1</v>
      </c>
      <c r="L17268" s="31"/>
      <c r="M17268" s="31"/>
      <c r="N17268" s="39"/>
      <c r="O17268" s="28"/>
      <c r="P17268" s="28"/>
      <c r="Q17268" s="28"/>
      <c r="R17268" s="28"/>
      <c r="S17268" s="25"/>
    </row>
    <row r="17269" spans="2:19" s="16" customFormat="1" outlineLevel="2" x14ac:dyDescent="0.25">
      <c r="B17269" s="16" t="s">
        <v>5098</v>
      </c>
      <c r="C17269" s="16" t="s">
        <v>4485</v>
      </c>
      <c r="D17269" s="16" t="s">
        <v>123</v>
      </c>
      <c r="E17269" s="16" t="s">
        <v>2443</v>
      </c>
      <c r="G17269" s="16" t="s">
        <v>2444</v>
      </c>
      <c r="H17269" s="16" t="s">
        <v>155</v>
      </c>
      <c r="I17269" s="31">
        <v>-1923986</v>
      </c>
      <c r="J17269" s="31"/>
      <c r="K17269" s="32">
        <f>IFERROR((J17269/I17269),0)</f>
        <v>0</v>
      </c>
      <c r="L17269" s="31"/>
      <c r="M17269" s="31"/>
      <c r="N17269" s="39"/>
      <c r="O17269" s="28"/>
      <c r="P17269" s="28"/>
      <c r="Q17269" s="28"/>
      <c r="R17269" s="28"/>
      <c r="S17269" s="25"/>
    </row>
    <row r="17270" spans="2:19" s="16" customFormat="1" outlineLevel="1" x14ac:dyDescent="0.25">
      <c r="B17270" s="47" t="s">
        <v>9340</v>
      </c>
      <c r="C17270" s="47" t="str">
        <f>C17269</f>
        <v>ASIGNACIONES DIRECTAS ANTICIPADAS (5% DEL SGR)</v>
      </c>
      <c r="D17270" s="47"/>
      <c r="E17270" s="47" t="str">
        <f>E17269</f>
        <v>18256</v>
      </c>
      <c r="F17270" s="47"/>
      <c r="G17270" s="47" t="str">
        <f>G17269</f>
        <v xml:space="preserve">EL PAUJIL                                         </v>
      </c>
      <c r="H17270" s="47" t="s">
        <v>10655</v>
      </c>
      <c r="I17270" s="51">
        <f>SUBTOTAL(9,I17264:I17269)</f>
        <v>20300672</v>
      </c>
      <c r="J17270" s="51">
        <f>SUBTOTAL(9,J17264:J17269)</f>
        <v>13806211.4</v>
      </c>
      <c r="K17270" s="49">
        <f>J17270/I17270</f>
        <v>0.68008642275487241</v>
      </c>
      <c r="L17270" s="51">
        <f>SUBTOTAL(9,L17264:L17269)</f>
        <v>6128763</v>
      </c>
      <c r="M17270" s="51">
        <f>SUBTOTAL(9,M17264:M17269)</f>
        <v>1201485.3999999999</v>
      </c>
      <c r="N17270" s="50">
        <f>IFERROR((M17270/L17270),"N.A")</f>
        <v>0.19604044078715394</v>
      </c>
      <c r="O17270" s="28"/>
      <c r="P17270" s="28"/>
      <c r="Q17270" s="28"/>
      <c r="R17270" s="28"/>
      <c r="S17270" s="25"/>
    </row>
    <row r="17271" spans="2:19" s="16" customFormat="1" outlineLevel="2" x14ac:dyDescent="0.25">
      <c r="B17271" s="16" t="s">
        <v>5099</v>
      </c>
      <c r="C17271" s="16" t="s">
        <v>4485</v>
      </c>
      <c r="D17271" s="16" t="s">
        <v>123</v>
      </c>
      <c r="E17271" s="16" t="s">
        <v>2446</v>
      </c>
      <c r="G17271" s="16" t="s">
        <v>2447</v>
      </c>
      <c r="H17271" s="16" t="s">
        <v>152</v>
      </c>
      <c r="I17271" s="35">
        <v>161265</v>
      </c>
      <c r="J17271" s="35">
        <v>161265</v>
      </c>
      <c r="K17271" s="36">
        <f>IFERROR((J17271/I17271),0)</f>
        <v>1</v>
      </c>
      <c r="L17271" s="35">
        <v>101942</v>
      </c>
      <c r="M17271" s="35">
        <v>161265</v>
      </c>
      <c r="N17271" s="40">
        <f>M17271/L17271</f>
        <v>1.5819289399854819</v>
      </c>
      <c r="O17271" s="28"/>
      <c r="P17271" s="28"/>
      <c r="Q17271" s="28"/>
      <c r="R17271" s="28"/>
      <c r="S17271" s="25"/>
    </row>
    <row r="17272" spans="2:19" s="16" customFormat="1" outlineLevel="2" x14ac:dyDescent="0.25">
      <c r="B17272" s="16" t="s">
        <v>5099</v>
      </c>
      <c r="C17272" s="16" t="s">
        <v>4485</v>
      </c>
      <c r="D17272" s="16" t="s">
        <v>123</v>
      </c>
      <c r="E17272" s="16" t="s">
        <v>2446</v>
      </c>
      <c r="G17272" s="16" t="s">
        <v>2447</v>
      </c>
      <c r="H17272" s="16" t="s">
        <v>19</v>
      </c>
      <c r="I17272" s="31">
        <v>142776</v>
      </c>
      <c r="J17272" s="31">
        <v>142776</v>
      </c>
      <c r="K17272" s="32">
        <f>IFERROR((J17272/I17272),0)</f>
        <v>1</v>
      </c>
      <c r="L17272" s="31"/>
      <c r="M17272" s="31"/>
      <c r="N17272" s="39"/>
      <c r="O17272" s="28"/>
      <c r="P17272" s="28"/>
      <c r="Q17272" s="28"/>
      <c r="R17272" s="28"/>
      <c r="S17272" s="25"/>
    </row>
    <row r="17273" spans="2:19" s="16" customFormat="1" outlineLevel="2" x14ac:dyDescent="0.25">
      <c r="B17273" s="16" t="s">
        <v>5099</v>
      </c>
      <c r="C17273" s="16" t="s">
        <v>4485</v>
      </c>
      <c r="D17273" s="16" t="s">
        <v>123</v>
      </c>
      <c r="E17273" s="16" t="s">
        <v>2446</v>
      </c>
      <c r="G17273" s="16" t="s">
        <v>2447</v>
      </c>
      <c r="H17273" s="16" t="s">
        <v>154</v>
      </c>
      <c r="I17273" s="31">
        <v>1</v>
      </c>
      <c r="J17273" s="31">
        <v>1</v>
      </c>
      <c r="K17273" s="32">
        <f>IFERROR((J17273/I17273),0)</f>
        <v>1</v>
      </c>
      <c r="L17273" s="31"/>
      <c r="M17273" s="31"/>
      <c r="N17273" s="39"/>
      <c r="O17273" s="28"/>
      <c r="P17273" s="28"/>
      <c r="Q17273" s="28"/>
      <c r="R17273" s="28"/>
      <c r="S17273" s="25"/>
    </row>
    <row r="17274" spans="2:19" s="16" customFormat="1" outlineLevel="2" x14ac:dyDescent="0.25">
      <c r="B17274" s="16" t="s">
        <v>5099</v>
      </c>
      <c r="C17274" s="16" t="s">
        <v>4485</v>
      </c>
      <c r="D17274" s="16" t="s">
        <v>123</v>
      </c>
      <c r="E17274" s="16" t="s">
        <v>2446</v>
      </c>
      <c r="G17274" s="16" t="s">
        <v>2447</v>
      </c>
      <c r="H17274" s="16" t="s">
        <v>231</v>
      </c>
      <c r="I17274" s="31">
        <v>23308</v>
      </c>
      <c r="J17274" s="31">
        <v>23308</v>
      </c>
      <c r="K17274" s="32">
        <f>IFERROR((J17274/I17274),0)</f>
        <v>1</v>
      </c>
      <c r="L17274" s="31"/>
      <c r="M17274" s="31"/>
      <c r="N17274" s="39"/>
      <c r="O17274" s="28"/>
      <c r="P17274" s="28"/>
      <c r="Q17274" s="28"/>
      <c r="R17274" s="28"/>
      <c r="S17274" s="25"/>
    </row>
    <row r="17275" spans="2:19" s="16" customFormat="1" outlineLevel="2" x14ac:dyDescent="0.25">
      <c r="B17275" s="16" t="s">
        <v>5099</v>
      </c>
      <c r="C17275" s="16" t="s">
        <v>4485</v>
      </c>
      <c r="D17275" s="16" t="s">
        <v>123</v>
      </c>
      <c r="E17275" s="16" t="s">
        <v>2446</v>
      </c>
      <c r="G17275" s="16" t="s">
        <v>2447</v>
      </c>
      <c r="H17275" s="16" t="s">
        <v>155</v>
      </c>
      <c r="I17275" s="31">
        <v>-32253</v>
      </c>
      <c r="J17275" s="31"/>
      <c r="K17275" s="32">
        <f>IFERROR((J17275/I17275),0)</f>
        <v>0</v>
      </c>
      <c r="L17275" s="31"/>
      <c r="M17275" s="31"/>
      <c r="N17275" s="39"/>
      <c r="O17275" s="28"/>
      <c r="P17275" s="28"/>
      <c r="Q17275" s="28"/>
      <c r="R17275" s="28"/>
      <c r="S17275" s="25"/>
    </row>
    <row r="17276" spans="2:19" s="16" customFormat="1" outlineLevel="1" x14ac:dyDescent="0.25">
      <c r="B17276" s="47" t="s">
        <v>9341</v>
      </c>
      <c r="C17276" s="47" t="str">
        <f>C17275</f>
        <v>ASIGNACIONES DIRECTAS ANTICIPADAS (5% DEL SGR)</v>
      </c>
      <c r="D17276" s="47"/>
      <c r="E17276" s="47" t="str">
        <f>E17275</f>
        <v>18247</v>
      </c>
      <c r="F17276" s="47"/>
      <c r="G17276" s="47" t="str">
        <f>G17275</f>
        <v xml:space="preserve">EL DONCELLO                                       </v>
      </c>
      <c r="H17276" s="47" t="s">
        <v>10655</v>
      </c>
      <c r="I17276" s="51">
        <f>SUBTOTAL(9,I17271:I17275)</f>
        <v>295097</v>
      </c>
      <c r="J17276" s="51">
        <f>SUBTOTAL(9,J17271:J17275)</f>
        <v>327350</v>
      </c>
      <c r="K17276" s="49">
        <f>J17276/I17276</f>
        <v>1.109296265295818</v>
      </c>
      <c r="L17276" s="51">
        <f>SUBTOTAL(9,L17271:L17275)</f>
        <v>101942</v>
      </c>
      <c r="M17276" s="51">
        <f>SUBTOTAL(9,M17271:M17275)</f>
        <v>161265</v>
      </c>
      <c r="N17276" s="50">
        <f>IFERROR((M17276/L17276),"N.A")</f>
        <v>1.5819289399854819</v>
      </c>
      <c r="O17276" s="28"/>
      <c r="P17276" s="28"/>
      <c r="Q17276" s="28"/>
      <c r="R17276" s="28"/>
      <c r="S17276" s="25"/>
    </row>
    <row r="17277" spans="2:19" s="16" customFormat="1" outlineLevel="2" x14ac:dyDescent="0.25">
      <c r="B17277" s="16" t="s">
        <v>5100</v>
      </c>
      <c r="C17277" s="16" t="s">
        <v>4485</v>
      </c>
      <c r="D17277" s="16" t="s">
        <v>123</v>
      </c>
      <c r="E17277" s="16" t="s">
        <v>2458</v>
      </c>
      <c r="G17277" s="16" t="s">
        <v>1051</v>
      </c>
      <c r="H17277" s="16" t="s">
        <v>152</v>
      </c>
      <c r="I17277" s="35">
        <v>1725044</v>
      </c>
      <c r="J17277" s="35">
        <v>82678.559999999998</v>
      </c>
      <c r="K17277" s="36">
        <f>IFERROR((J17277/I17277),0)</f>
        <v>4.7928377479067197E-2</v>
      </c>
      <c r="L17277" s="35">
        <v>1132723</v>
      </c>
      <c r="M17277" s="35">
        <v>82678.559999999998</v>
      </c>
      <c r="N17277" s="40">
        <f>M17277/L17277</f>
        <v>7.299097837688473E-2</v>
      </c>
      <c r="O17277" s="28"/>
      <c r="P17277" s="28"/>
      <c r="Q17277" s="28"/>
      <c r="R17277" s="28"/>
      <c r="S17277" s="25"/>
    </row>
    <row r="17278" spans="2:19" s="16" customFormat="1" outlineLevel="2" x14ac:dyDescent="0.25">
      <c r="B17278" s="16" t="s">
        <v>5100</v>
      </c>
      <c r="C17278" s="16" t="s">
        <v>4485</v>
      </c>
      <c r="D17278" s="16" t="s">
        <v>123</v>
      </c>
      <c r="E17278" s="16" t="s">
        <v>2458</v>
      </c>
      <c r="G17278" s="16" t="s">
        <v>1051</v>
      </c>
      <c r="H17278" s="16" t="s">
        <v>19</v>
      </c>
      <c r="I17278" s="31">
        <v>158889</v>
      </c>
      <c r="J17278" s="31">
        <v>158889</v>
      </c>
      <c r="K17278" s="32">
        <f>IFERROR((J17278/I17278),0)</f>
        <v>1</v>
      </c>
      <c r="L17278" s="31"/>
      <c r="M17278" s="31"/>
      <c r="N17278" s="39"/>
      <c r="O17278" s="28"/>
      <c r="P17278" s="28"/>
      <c r="Q17278" s="28"/>
      <c r="R17278" s="28"/>
      <c r="S17278" s="25"/>
    </row>
    <row r="17279" spans="2:19" s="16" customFormat="1" outlineLevel="2" x14ac:dyDescent="0.25">
      <c r="B17279" s="16" t="s">
        <v>5100</v>
      </c>
      <c r="C17279" s="16" t="s">
        <v>4485</v>
      </c>
      <c r="D17279" s="16" t="s">
        <v>123</v>
      </c>
      <c r="E17279" s="16" t="s">
        <v>2458</v>
      </c>
      <c r="G17279" s="16" t="s">
        <v>1051</v>
      </c>
      <c r="H17279" s="16" t="s">
        <v>154</v>
      </c>
      <c r="I17279" s="31">
        <v>11</v>
      </c>
      <c r="J17279" s="31">
        <v>11</v>
      </c>
      <c r="K17279" s="32">
        <f>IFERROR((J17279/I17279),0)</f>
        <v>1</v>
      </c>
      <c r="L17279" s="31"/>
      <c r="M17279" s="31"/>
      <c r="N17279" s="39"/>
      <c r="O17279" s="28"/>
      <c r="P17279" s="28"/>
      <c r="Q17279" s="28"/>
      <c r="R17279" s="28"/>
      <c r="S17279" s="25"/>
    </row>
    <row r="17280" spans="2:19" s="16" customFormat="1" outlineLevel="2" x14ac:dyDescent="0.25">
      <c r="B17280" s="16" t="s">
        <v>5100</v>
      </c>
      <c r="C17280" s="16" t="s">
        <v>4485</v>
      </c>
      <c r="D17280" s="16" t="s">
        <v>123</v>
      </c>
      <c r="E17280" s="16" t="s">
        <v>2458</v>
      </c>
      <c r="G17280" s="16" t="s">
        <v>1051</v>
      </c>
      <c r="H17280" s="16" t="s">
        <v>231</v>
      </c>
      <c r="I17280" s="31">
        <v>268885</v>
      </c>
      <c r="J17280" s="31">
        <v>268885</v>
      </c>
      <c r="K17280" s="32">
        <f>IFERROR((J17280/I17280),0)</f>
        <v>1</v>
      </c>
      <c r="L17280" s="31"/>
      <c r="M17280" s="31"/>
      <c r="N17280" s="39"/>
      <c r="O17280" s="28"/>
      <c r="P17280" s="28"/>
      <c r="Q17280" s="28"/>
      <c r="R17280" s="28"/>
      <c r="S17280" s="25"/>
    </row>
    <row r="17281" spans="2:19" s="16" customFormat="1" outlineLevel="2" x14ac:dyDescent="0.25">
      <c r="B17281" s="16" t="s">
        <v>5100</v>
      </c>
      <c r="C17281" s="16" t="s">
        <v>4485</v>
      </c>
      <c r="D17281" s="16" t="s">
        <v>123</v>
      </c>
      <c r="E17281" s="16" t="s">
        <v>2458</v>
      </c>
      <c r="G17281" s="16" t="s">
        <v>1051</v>
      </c>
      <c r="H17281" s="16" t="s">
        <v>155</v>
      </c>
      <c r="I17281" s="31">
        <v>-345009</v>
      </c>
      <c r="J17281" s="31"/>
      <c r="K17281" s="32">
        <f>IFERROR((J17281/I17281),0)</f>
        <v>0</v>
      </c>
      <c r="L17281" s="31"/>
      <c r="M17281" s="31"/>
      <c r="N17281" s="39"/>
      <c r="O17281" s="28"/>
      <c r="P17281" s="28"/>
      <c r="Q17281" s="28"/>
      <c r="R17281" s="28"/>
      <c r="S17281" s="25"/>
    </row>
    <row r="17282" spans="2:19" s="16" customFormat="1" outlineLevel="1" x14ac:dyDescent="0.25">
      <c r="B17282" s="47" t="s">
        <v>9342</v>
      </c>
      <c r="C17282" s="47" t="str">
        <f>C17281</f>
        <v>ASIGNACIONES DIRECTAS ANTICIPADAS (5% DEL SGR)</v>
      </c>
      <c r="D17282" s="47"/>
      <c r="E17282" s="47" t="str">
        <f>E17281</f>
        <v>18029</v>
      </c>
      <c r="F17282" s="47"/>
      <c r="G17282" s="47" t="str">
        <f>G17281</f>
        <v xml:space="preserve">ALBANIA                                           </v>
      </c>
      <c r="H17282" s="47" t="s">
        <v>10655</v>
      </c>
      <c r="I17282" s="51">
        <f>SUBTOTAL(9,I17277:I17281)</f>
        <v>1807820</v>
      </c>
      <c r="J17282" s="51">
        <f>SUBTOTAL(9,J17277:J17281)</f>
        <v>510463.56</v>
      </c>
      <c r="K17282" s="49">
        <f>J17282/I17282</f>
        <v>0.28236415129824871</v>
      </c>
      <c r="L17282" s="51">
        <f>SUBTOTAL(9,L17277:L17281)</f>
        <v>1132723</v>
      </c>
      <c r="M17282" s="51">
        <f>SUBTOTAL(9,M17277:M17281)</f>
        <v>82678.559999999998</v>
      </c>
      <c r="N17282" s="50">
        <f>IFERROR((M17282/L17282),"N.A")</f>
        <v>7.299097837688473E-2</v>
      </c>
      <c r="O17282" s="28"/>
      <c r="P17282" s="28"/>
      <c r="Q17282" s="28"/>
      <c r="R17282" s="28"/>
      <c r="S17282" s="25"/>
    </row>
    <row r="17283" spans="2:19" s="16" customFormat="1" outlineLevel="2" x14ac:dyDescent="0.25">
      <c r="B17283" s="16" t="s">
        <v>5101</v>
      </c>
      <c r="C17283" s="16" t="s">
        <v>4485</v>
      </c>
      <c r="D17283" s="16" t="s">
        <v>123</v>
      </c>
      <c r="E17283" s="16" t="s">
        <v>2460</v>
      </c>
      <c r="G17283" s="16" t="s">
        <v>2389</v>
      </c>
      <c r="H17283" s="16" t="s">
        <v>152</v>
      </c>
      <c r="I17283" s="35">
        <v>1489848</v>
      </c>
      <c r="J17283" s="35">
        <v>1224187.3599999999</v>
      </c>
      <c r="K17283" s="36">
        <f>IFERROR((J17283/I17283),0)</f>
        <v>0.82168607804286065</v>
      </c>
      <c r="L17283" s="35">
        <v>970945</v>
      </c>
      <c r="M17283" s="35">
        <v>1224187.3599999999</v>
      </c>
      <c r="N17283" s="40">
        <f>M17283/L17283</f>
        <v>1.260820499616353</v>
      </c>
      <c r="O17283" s="28"/>
      <c r="P17283" s="28"/>
      <c r="Q17283" s="28"/>
      <c r="R17283" s="28"/>
      <c r="S17283" s="25"/>
    </row>
    <row r="17284" spans="2:19" s="16" customFormat="1" outlineLevel="2" x14ac:dyDescent="0.25">
      <c r="B17284" s="16" t="s">
        <v>5101</v>
      </c>
      <c r="C17284" s="16" t="s">
        <v>4485</v>
      </c>
      <c r="D17284" s="16" t="s">
        <v>123</v>
      </c>
      <c r="E17284" s="16" t="s">
        <v>2460</v>
      </c>
      <c r="G17284" s="16" t="s">
        <v>2389</v>
      </c>
      <c r="H17284" s="16" t="s">
        <v>19</v>
      </c>
      <c r="I17284" s="31">
        <v>3645469</v>
      </c>
      <c r="J17284" s="31">
        <v>3645469</v>
      </c>
      <c r="K17284" s="32">
        <f>IFERROR((J17284/I17284),0)</f>
        <v>1</v>
      </c>
      <c r="L17284" s="31"/>
      <c r="M17284" s="31"/>
      <c r="N17284" s="39"/>
      <c r="O17284" s="28"/>
      <c r="P17284" s="28"/>
      <c r="Q17284" s="28"/>
      <c r="R17284" s="28"/>
      <c r="S17284" s="25"/>
    </row>
    <row r="17285" spans="2:19" s="16" customFormat="1" outlineLevel="2" x14ac:dyDescent="0.25">
      <c r="B17285" s="16" t="s">
        <v>5101</v>
      </c>
      <c r="C17285" s="16" t="s">
        <v>4485</v>
      </c>
      <c r="D17285" s="16" t="s">
        <v>123</v>
      </c>
      <c r="E17285" s="16" t="s">
        <v>2460</v>
      </c>
      <c r="G17285" s="16" t="s">
        <v>2389</v>
      </c>
      <c r="H17285" s="16" t="s">
        <v>154</v>
      </c>
      <c r="I17285" s="31">
        <v>9</v>
      </c>
      <c r="J17285" s="31">
        <v>9</v>
      </c>
      <c r="K17285" s="32">
        <f>IFERROR((J17285/I17285),0)</f>
        <v>1</v>
      </c>
      <c r="L17285" s="31"/>
      <c r="M17285" s="31"/>
      <c r="N17285" s="39"/>
      <c r="O17285" s="28"/>
      <c r="P17285" s="28"/>
      <c r="Q17285" s="28"/>
      <c r="R17285" s="28"/>
      <c r="S17285" s="25"/>
    </row>
    <row r="17286" spans="2:19" s="16" customFormat="1" outlineLevel="2" x14ac:dyDescent="0.25">
      <c r="B17286" s="16" t="s">
        <v>5101</v>
      </c>
      <c r="C17286" s="16" t="s">
        <v>4485</v>
      </c>
      <c r="D17286" s="16" t="s">
        <v>123</v>
      </c>
      <c r="E17286" s="16" t="s">
        <v>2460</v>
      </c>
      <c r="G17286" s="16" t="s">
        <v>2389</v>
      </c>
      <c r="H17286" s="16" t="s">
        <v>4491</v>
      </c>
      <c r="I17286" s="31">
        <v>49476</v>
      </c>
      <c r="J17286" s="31">
        <v>49476</v>
      </c>
      <c r="K17286" s="42"/>
      <c r="L17286" s="31"/>
      <c r="M17286" s="31"/>
      <c r="N17286" s="39"/>
      <c r="O17286" s="28"/>
      <c r="P17286" s="28"/>
      <c r="Q17286" s="28"/>
      <c r="R17286" s="28"/>
      <c r="S17286" s="25"/>
    </row>
    <row r="17287" spans="2:19" s="16" customFormat="1" outlineLevel="2" x14ac:dyDescent="0.25">
      <c r="B17287" s="16" t="s">
        <v>5101</v>
      </c>
      <c r="C17287" s="16" t="s">
        <v>4485</v>
      </c>
      <c r="D17287" s="16" t="s">
        <v>123</v>
      </c>
      <c r="E17287" s="16" t="s">
        <v>2460</v>
      </c>
      <c r="G17287" s="16" t="s">
        <v>2389</v>
      </c>
      <c r="H17287" s="16" t="s">
        <v>231</v>
      </c>
      <c r="I17287" s="31">
        <v>228826</v>
      </c>
      <c r="J17287" s="31">
        <v>228826</v>
      </c>
      <c r="K17287" s="32">
        <f>IFERROR((J17287/I17287),0)</f>
        <v>1</v>
      </c>
      <c r="L17287" s="31"/>
      <c r="M17287" s="31"/>
      <c r="N17287" s="39"/>
      <c r="O17287" s="28"/>
      <c r="P17287" s="28"/>
      <c r="Q17287" s="28"/>
      <c r="R17287" s="28"/>
      <c r="S17287" s="25"/>
    </row>
    <row r="17288" spans="2:19" s="16" customFormat="1" outlineLevel="2" x14ac:dyDescent="0.25">
      <c r="B17288" s="16" t="s">
        <v>5101</v>
      </c>
      <c r="C17288" s="16" t="s">
        <v>4485</v>
      </c>
      <c r="D17288" s="16" t="s">
        <v>123</v>
      </c>
      <c r="E17288" s="16" t="s">
        <v>2460</v>
      </c>
      <c r="G17288" s="16" t="s">
        <v>2389</v>
      </c>
      <c r="H17288" s="16" t="s">
        <v>155</v>
      </c>
      <c r="I17288" s="31">
        <v>-297970</v>
      </c>
      <c r="J17288" s="31"/>
      <c r="K17288" s="32">
        <f>IFERROR((J17288/I17288),0)</f>
        <v>0</v>
      </c>
      <c r="L17288" s="31"/>
      <c r="M17288" s="31"/>
      <c r="N17288" s="39"/>
      <c r="O17288" s="28"/>
      <c r="P17288" s="28"/>
      <c r="Q17288" s="28"/>
      <c r="R17288" s="28"/>
      <c r="S17288" s="25"/>
    </row>
    <row r="17289" spans="2:19" s="16" customFormat="1" outlineLevel="1" x14ac:dyDescent="0.25">
      <c r="B17289" s="47" t="s">
        <v>9343</v>
      </c>
      <c r="C17289" s="47" t="str">
        <f>C17288</f>
        <v>ASIGNACIONES DIRECTAS ANTICIPADAS (5% DEL SGR)</v>
      </c>
      <c r="D17289" s="47"/>
      <c r="E17289" s="47" t="str">
        <f>E17288</f>
        <v>18001</v>
      </c>
      <c r="F17289" s="47"/>
      <c r="G17289" s="47" t="str">
        <f>G17288</f>
        <v xml:space="preserve">FLORENCIA                                         </v>
      </c>
      <c r="H17289" s="47" t="s">
        <v>10655</v>
      </c>
      <c r="I17289" s="51">
        <f>SUBTOTAL(9,I17283:I17288)</f>
        <v>5115658</v>
      </c>
      <c r="J17289" s="51">
        <f>SUBTOTAL(9,J17283:J17288)</f>
        <v>5147967.3599999994</v>
      </c>
      <c r="K17289" s="49">
        <f>J17289/I17289</f>
        <v>1.0063157779507541</v>
      </c>
      <c r="L17289" s="51">
        <f>SUBTOTAL(9,L17283:L17288)</f>
        <v>970945</v>
      </c>
      <c r="M17289" s="51">
        <f>SUBTOTAL(9,M17283:M17288)</f>
        <v>1224187.3599999999</v>
      </c>
      <c r="N17289" s="50">
        <f>IFERROR((M17289/L17289),"N.A")</f>
        <v>1.260820499616353</v>
      </c>
      <c r="O17289" s="28"/>
      <c r="P17289" s="28"/>
      <c r="Q17289" s="28"/>
      <c r="R17289" s="28"/>
      <c r="S17289" s="25"/>
    </row>
    <row r="17290" spans="2:19" s="16" customFormat="1" outlineLevel="2" x14ac:dyDescent="0.25">
      <c r="B17290" s="16" t="s">
        <v>5102</v>
      </c>
      <c r="C17290" s="16" t="s">
        <v>4485</v>
      </c>
      <c r="D17290" s="16" t="s">
        <v>127</v>
      </c>
      <c r="E17290" s="16" t="s">
        <v>2462</v>
      </c>
      <c r="G17290" s="16" t="s">
        <v>2463</v>
      </c>
      <c r="H17290" s="16" t="s">
        <v>152</v>
      </c>
      <c r="I17290" s="35">
        <v>3156688</v>
      </c>
      <c r="J17290" s="35">
        <v>763600.41999999993</v>
      </c>
      <c r="K17290" s="36">
        <f>IFERROR((J17290/I17290),0)</f>
        <v>0.24189923742859604</v>
      </c>
      <c r="L17290" s="35">
        <v>2049479</v>
      </c>
      <c r="M17290" s="35">
        <v>763600.41999999993</v>
      </c>
      <c r="N17290" s="40">
        <f>M17290/L17290</f>
        <v>0.37258270028626783</v>
      </c>
      <c r="O17290" s="28"/>
      <c r="P17290" s="28"/>
      <c r="Q17290" s="28"/>
      <c r="R17290" s="28"/>
      <c r="S17290" s="25"/>
    </row>
    <row r="17291" spans="2:19" s="16" customFormat="1" outlineLevel="2" x14ac:dyDescent="0.25">
      <c r="B17291" s="16" t="s">
        <v>5102</v>
      </c>
      <c r="C17291" s="16" t="s">
        <v>4485</v>
      </c>
      <c r="D17291" s="16" t="s">
        <v>127</v>
      </c>
      <c r="E17291" s="16" t="s">
        <v>2462</v>
      </c>
      <c r="G17291" s="16" t="s">
        <v>2463</v>
      </c>
      <c r="H17291" s="16" t="s">
        <v>19</v>
      </c>
      <c r="I17291" s="31">
        <v>4795742</v>
      </c>
      <c r="J17291" s="31">
        <v>4795742</v>
      </c>
      <c r="K17291" s="32">
        <f>IFERROR((J17291/I17291),0)</f>
        <v>1</v>
      </c>
      <c r="L17291" s="31"/>
      <c r="M17291" s="31"/>
      <c r="N17291" s="39"/>
      <c r="O17291" s="28"/>
      <c r="P17291" s="28"/>
      <c r="Q17291" s="28"/>
      <c r="R17291" s="28"/>
      <c r="S17291" s="25"/>
    </row>
    <row r="17292" spans="2:19" s="16" customFormat="1" outlineLevel="2" x14ac:dyDescent="0.25">
      <c r="B17292" s="16" t="s">
        <v>5102</v>
      </c>
      <c r="C17292" s="16" t="s">
        <v>4485</v>
      </c>
      <c r="D17292" s="16" t="s">
        <v>127</v>
      </c>
      <c r="E17292" s="16" t="s">
        <v>2462</v>
      </c>
      <c r="G17292" s="16" t="s">
        <v>2463</v>
      </c>
      <c r="H17292" s="16" t="s">
        <v>154</v>
      </c>
      <c r="I17292" s="31">
        <v>20</v>
      </c>
      <c r="J17292" s="31">
        <v>20</v>
      </c>
      <c r="K17292" s="32">
        <f>IFERROR((J17292/I17292),0)</f>
        <v>1</v>
      </c>
      <c r="L17292" s="31"/>
      <c r="M17292" s="31"/>
      <c r="N17292" s="39"/>
      <c r="O17292" s="28"/>
      <c r="P17292" s="28"/>
      <c r="Q17292" s="28"/>
      <c r="R17292" s="28"/>
      <c r="S17292" s="25"/>
    </row>
    <row r="17293" spans="2:19" s="16" customFormat="1" outlineLevel="2" x14ac:dyDescent="0.25">
      <c r="B17293" s="16" t="s">
        <v>5102</v>
      </c>
      <c r="C17293" s="16" t="s">
        <v>4485</v>
      </c>
      <c r="D17293" s="16" t="s">
        <v>127</v>
      </c>
      <c r="E17293" s="16" t="s">
        <v>2462</v>
      </c>
      <c r="G17293" s="16" t="s">
        <v>2463</v>
      </c>
      <c r="H17293" s="16" t="s">
        <v>4491</v>
      </c>
      <c r="I17293" s="31">
        <v>1663053</v>
      </c>
      <c r="J17293" s="31">
        <v>1663053</v>
      </c>
      <c r="K17293" s="42"/>
      <c r="L17293" s="31"/>
      <c r="M17293" s="31"/>
      <c r="N17293" s="39"/>
      <c r="O17293" s="28"/>
      <c r="P17293" s="28"/>
      <c r="Q17293" s="28"/>
      <c r="R17293" s="28"/>
      <c r="S17293" s="25"/>
    </row>
    <row r="17294" spans="2:19" s="16" customFormat="1" outlineLevel="2" x14ac:dyDescent="0.25">
      <c r="B17294" s="16" t="s">
        <v>5102</v>
      </c>
      <c r="C17294" s="16" t="s">
        <v>4485</v>
      </c>
      <c r="D17294" s="16" t="s">
        <v>127</v>
      </c>
      <c r="E17294" s="16" t="s">
        <v>2462</v>
      </c>
      <c r="G17294" s="16" t="s">
        <v>2463</v>
      </c>
      <c r="H17294" s="16" t="s">
        <v>231</v>
      </c>
      <c r="I17294" s="31">
        <v>481244</v>
      </c>
      <c r="J17294" s="31">
        <v>481244</v>
      </c>
      <c r="K17294" s="32">
        <f>IFERROR((J17294/I17294),0)</f>
        <v>1</v>
      </c>
      <c r="L17294" s="31"/>
      <c r="M17294" s="31"/>
      <c r="N17294" s="39"/>
      <c r="O17294" s="28"/>
      <c r="P17294" s="28"/>
      <c r="Q17294" s="28"/>
      <c r="R17294" s="28"/>
      <c r="S17294" s="25"/>
    </row>
    <row r="17295" spans="2:19" s="16" customFormat="1" outlineLevel="2" x14ac:dyDescent="0.25">
      <c r="B17295" s="16" t="s">
        <v>5102</v>
      </c>
      <c r="C17295" s="16" t="s">
        <v>4485</v>
      </c>
      <c r="D17295" s="16" t="s">
        <v>127</v>
      </c>
      <c r="E17295" s="16" t="s">
        <v>2462</v>
      </c>
      <c r="G17295" s="16" t="s">
        <v>2463</v>
      </c>
      <c r="H17295" s="16" t="s">
        <v>155</v>
      </c>
      <c r="I17295" s="31">
        <v>-631338</v>
      </c>
      <c r="J17295" s="31"/>
      <c r="K17295" s="32">
        <f>IFERROR((J17295/I17295),0)</f>
        <v>0</v>
      </c>
      <c r="L17295" s="31"/>
      <c r="M17295" s="31"/>
      <c r="N17295" s="39"/>
      <c r="O17295" s="28"/>
      <c r="P17295" s="28"/>
      <c r="Q17295" s="28"/>
      <c r="R17295" s="28"/>
      <c r="S17295" s="25"/>
    </row>
    <row r="17296" spans="2:19" s="16" customFormat="1" outlineLevel="1" x14ac:dyDescent="0.25">
      <c r="B17296" s="47" t="s">
        <v>9344</v>
      </c>
      <c r="C17296" s="47" t="str">
        <f>C17295</f>
        <v>ASIGNACIONES DIRECTAS ANTICIPADAS (5% DEL SGR)</v>
      </c>
      <c r="D17296" s="47"/>
      <c r="E17296" s="47" t="str">
        <f>E17295</f>
        <v>17877</v>
      </c>
      <c r="F17296" s="47"/>
      <c r="G17296" s="47" t="str">
        <f>G17295</f>
        <v xml:space="preserve">VITERBO                                           </v>
      </c>
      <c r="H17296" s="47" t="s">
        <v>10655</v>
      </c>
      <c r="I17296" s="51">
        <f>SUBTOTAL(9,I17290:I17295)</f>
        <v>9465409</v>
      </c>
      <c r="J17296" s="51">
        <f>SUBTOTAL(9,J17290:J17295)</f>
        <v>7703659.4199999999</v>
      </c>
      <c r="K17296" s="49">
        <f>J17296/I17296</f>
        <v>0.81387496514941926</v>
      </c>
      <c r="L17296" s="51">
        <f>SUBTOTAL(9,L17290:L17295)</f>
        <v>2049479</v>
      </c>
      <c r="M17296" s="51">
        <f>SUBTOTAL(9,M17290:M17295)</f>
        <v>763600.41999999993</v>
      </c>
      <c r="N17296" s="50">
        <f>IFERROR((M17296/L17296),"N.A")</f>
        <v>0.37258270028626783</v>
      </c>
      <c r="O17296" s="28"/>
      <c r="P17296" s="28"/>
      <c r="Q17296" s="28"/>
      <c r="R17296" s="28"/>
      <c r="S17296" s="25"/>
    </row>
    <row r="17297" spans="2:19" s="16" customFormat="1" outlineLevel="2" x14ac:dyDescent="0.25">
      <c r="B17297" s="16" t="s">
        <v>5103</v>
      </c>
      <c r="C17297" s="16" t="s">
        <v>4485</v>
      </c>
      <c r="D17297" s="16" t="s">
        <v>127</v>
      </c>
      <c r="E17297" s="16" t="s">
        <v>2465</v>
      </c>
      <c r="G17297" s="16" t="s">
        <v>2466</v>
      </c>
      <c r="H17297" s="16" t="s">
        <v>19</v>
      </c>
      <c r="I17297" s="31">
        <v>105584</v>
      </c>
      <c r="J17297" s="31">
        <v>105584</v>
      </c>
      <c r="K17297" s="32">
        <f>IFERROR((J17297/I17297),0)</f>
        <v>1</v>
      </c>
      <c r="L17297" s="31"/>
      <c r="M17297" s="31"/>
      <c r="N17297" s="39"/>
      <c r="O17297" s="28"/>
      <c r="P17297" s="28"/>
      <c r="Q17297" s="28"/>
      <c r="R17297" s="28"/>
      <c r="S17297" s="25"/>
    </row>
    <row r="17298" spans="2:19" s="16" customFormat="1" outlineLevel="2" x14ac:dyDescent="0.25">
      <c r="B17298" s="16" t="s">
        <v>5103</v>
      </c>
      <c r="C17298" s="16" t="s">
        <v>4485</v>
      </c>
      <c r="D17298" s="16" t="s">
        <v>127</v>
      </c>
      <c r="E17298" s="16" t="s">
        <v>2465</v>
      </c>
      <c r="G17298" s="16" t="s">
        <v>2466</v>
      </c>
      <c r="H17298" s="16" t="s">
        <v>4491</v>
      </c>
      <c r="I17298" s="31">
        <v>19800</v>
      </c>
      <c r="J17298" s="31">
        <v>19800</v>
      </c>
      <c r="K17298" s="42"/>
      <c r="L17298" s="31"/>
      <c r="M17298" s="31"/>
      <c r="N17298" s="39"/>
      <c r="O17298" s="28"/>
      <c r="P17298" s="28"/>
      <c r="Q17298" s="28"/>
      <c r="R17298" s="28"/>
      <c r="S17298" s="25"/>
    </row>
    <row r="17299" spans="2:19" s="16" customFormat="1" outlineLevel="1" x14ac:dyDescent="0.25">
      <c r="B17299" s="47" t="s">
        <v>9345</v>
      </c>
      <c r="C17299" s="47" t="str">
        <f>C17298</f>
        <v>ASIGNACIONES DIRECTAS ANTICIPADAS (5% DEL SGR)</v>
      </c>
      <c r="D17299" s="47"/>
      <c r="E17299" s="47" t="str">
        <f>E17298</f>
        <v>17873</v>
      </c>
      <c r="F17299" s="47"/>
      <c r="G17299" s="47" t="str">
        <f>G17298</f>
        <v xml:space="preserve">VILLAMARÍA                                        </v>
      </c>
      <c r="H17299" s="47" t="s">
        <v>10655</v>
      </c>
      <c r="I17299" s="51">
        <f>SUBTOTAL(9,I17297:I17298)</f>
        <v>125384</v>
      </c>
      <c r="J17299" s="51">
        <f>SUBTOTAL(9,J17297:J17298)</f>
        <v>125384</v>
      </c>
      <c r="K17299" s="49">
        <f>J17299/I17299</f>
        <v>1</v>
      </c>
      <c r="L17299" s="51">
        <f>SUBTOTAL(9,L17297:L17298)</f>
        <v>0</v>
      </c>
      <c r="M17299" s="51">
        <f>SUBTOTAL(9,M17297:M17298)</f>
        <v>0</v>
      </c>
      <c r="N17299" s="50" t="str">
        <f>IFERROR((M17299/L17299),"N.A")</f>
        <v>N.A</v>
      </c>
      <c r="O17299" s="28"/>
      <c r="P17299" s="28"/>
      <c r="Q17299" s="28"/>
      <c r="R17299" s="28"/>
      <c r="S17299" s="25"/>
    </row>
    <row r="17300" spans="2:19" s="16" customFormat="1" outlineLevel="2" x14ac:dyDescent="0.25">
      <c r="B17300" s="16" t="s">
        <v>5104</v>
      </c>
      <c r="C17300" s="16" t="s">
        <v>4485</v>
      </c>
      <c r="D17300" s="16" t="s">
        <v>127</v>
      </c>
      <c r="E17300" s="16" t="s">
        <v>2468</v>
      </c>
      <c r="G17300" s="16" t="s">
        <v>2469</v>
      </c>
      <c r="H17300" s="16" t="s">
        <v>152</v>
      </c>
      <c r="I17300" s="35">
        <v>5007396</v>
      </c>
      <c r="J17300" s="35">
        <v>439966.90000000008</v>
      </c>
      <c r="K17300" s="36">
        <f>IFERROR((J17300/I17300),0)</f>
        <v>8.7863412440318298E-2</v>
      </c>
      <c r="L17300" s="35">
        <v>3300479</v>
      </c>
      <c r="M17300" s="35">
        <v>439966.90000000008</v>
      </c>
      <c r="N17300" s="40">
        <f>M17300/L17300</f>
        <v>0.13330395375943918</v>
      </c>
      <c r="O17300" s="28"/>
      <c r="P17300" s="28"/>
      <c r="Q17300" s="28"/>
      <c r="R17300" s="28"/>
      <c r="S17300" s="25"/>
    </row>
    <row r="17301" spans="2:19" s="16" customFormat="1" outlineLevel="2" x14ac:dyDescent="0.25">
      <c r="B17301" s="16" t="s">
        <v>5104</v>
      </c>
      <c r="C17301" s="16" t="s">
        <v>4485</v>
      </c>
      <c r="D17301" s="16" t="s">
        <v>127</v>
      </c>
      <c r="E17301" s="16" t="s">
        <v>2468</v>
      </c>
      <c r="G17301" s="16" t="s">
        <v>2469</v>
      </c>
      <c r="H17301" s="16" t="s">
        <v>19</v>
      </c>
      <c r="I17301" s="31">
        <v>328150</v>
      </c>
      <c r="J17301" s="31">
        <v>328150</v>
      </c>
      <c r="K17301" s="32">
        <f>IFERROR((J17301/I17301),0)</f>
        <v>1</v>
      </c>
      <c r="L17301" s="31"/>
      <c r="M17301" s="31"/>
      <c r="N17301" s="39"/>
      <c r="O17301" s="28"/>
      <c r="P17301" s="28"/>
      <c r="Q17301" s="28"/>
      <c r="R17301" s="28"/>
      <c r="S17301" s="25"/>
    </row>
    <row r="17302" spans="2:19" s="16" customFormat="1" outlineLevel="2" x14ac:dyDescent="0.25">
      <c r="B17302" s="16" t="s">
        <v>5104</v>
      </c>
      <c r="C17302" s="16" t="s">
        <v>4485</v>
      </c>
      <c r="D17302" s="16" t="s">
        <v>127</v>
      </c>
      <c r="E17302" s="16" t="s">
        <v>2468</v>
      </c>
      <c r="G17302" s="16" t="s">
        <v>2469</v>
      </c>
      <c r="H17302" s="16" t="s">
        <v>154</v>
      </c>
      <c r="I17302" s="31">
        <v>31</v>
      </c>
      <c r="J17302" s="31">
        <v>31</v>
      </c>
      <c r="K17302" s="32">
        <f>IFERROR((J17302/I17302),0)</f>
        <v>1</v>
      </c>
      <c r="L17302" s="31"/>
      <c r="M17302" s="31"/>
      <c r="N17302" s="39"/>
      <c r="O17302" s="28"/>
      <c r="P17302" s="28"/>
      <c r="Q17302" s="28"/>
      <c r="R17302" s="28"/>
      <c r="S17302" s="25"/>
    </row>
    <row r="17303" spans="2:19" s="16" customFormat="1" outlineLevel="2" x14ac:dyDescent="0.25">
      <c r="B17303" s="16" t="s">
        <v>5104</v>
      </c>
      <c r="C17303" s="16" t="s">
        <v>4485</v>
      </c>
      <c r="D17303" s="16" t="s">
        <v>127</v>
      </c>
      <c r="E17303" s="16" t="s">
        <v>2468</v>
      </c>
      <c r="G17303" s="16" t="s">
        <v>2469</v>
      </c>
      <c r="H17303" s="16" t="s">
        <v>4491</v>
      </c>
      <c r="I17303" s="31">
        <v>278311</v>
      </c>
      <c r="J17303" s="31">
        <v>278311</v>
      </c>
      <c r="K17303" s="42"/>
      <c r="L17303" s="31"/>
      <c r="M17303" s="31"/>
      <c r="N17303" s="39"/>
      <c r="O17303" s="28"/>
      <c r="P17303" s="28"/>
      <c r="Q17303" s="28"/>
      <c r="R17303" s="28"/>
      <c r="S17303" s="25"/>
    </row>
    <row r="17304" spans="2:19" s="16" customFormat="1" outlineLevel="2" x14ac:dyDescent="0.25">
      <c r="B17304" s="16" t="s">
        <v>5104</v>
      </c>
      <c r="C17304" s="16" t="s">
        <v>4485</v>
      </c>
      <c r="D17304" s="16" t="s">
        <v>127</v>
      </c>
      <c r="E17304" s="16" t="s">
        <v>2468</v>
      </c>
      <c r="G17304" s="16" t="s">
        <v>2469</v>
      </c>
      <c r="H17304" s="16" t="s">
        <v>231</v>
      </c>
      <c r="I17304" s="31">
        <v>786275</v>
      </c>
      <c r="J17304" s="31">
        <v>786275</v>
      </c>
      <c r="K17304" s="32">
        <f>IFERROR((J17304/I17304),0)</f>
        <v>1</v>
      </c>
      <c r="L17304" s="31"/>
      <c r="M17304" s="31"/>
      <c r="N17304" s="39"/>
      <c r="O17304" s="28"/>
      <c r="P17304" s="28"/>
      <c r="Q17304" s="28"/>
      <c r="R17304" s="28"/>
      <c r="S17304" s="25"/>
    </row>
    <row r="17305" spans="2:19" s="16" customFormat="1" outlineLevel="2" x14ac:dyDescent="0.25">
      <c r="B17305" s="16" t="s">
        <v>5104</v>
      </c>
      <c r="C17305" s="16" t="s">
        <v>4485</v>
      </c>
      <c r="D17305" s="16" t="s">
        <v>127</v>
      </c>
      <c r="E17305" s="16" t="s">
        <v>2468</v>
      </c>
      <c r="G17305" s="16" t="s">
        <v>2469</v>
      </c>
      <c r="H17305" s="16" t="s">
        <v>155</v>
      </c>
      <c r="I17305" s="31">
        <v>-1001479</v>
      </c>
      <c r="J17305" s="31"/>
      <c r="K17305" s="32">
        <f>IFERROR((J17305/I17305),0)</f>
        <v>0</v>
      </c>
      <c r="L17305" s="31"/>
      <c r="M17305" s="31"/>
      <c r="N17305" s="39"/>
      <c r="O17305" s="28"/>
      <c r="P17305" s="28"/>
      <c r="Q17305" s="28"/>
      <c r="R17305" s="28"/>
      <c r="S17305" s="25"/>
    </row>
    <row r="17306" spans="2:19" s="16" customFormat="1" outlineLevel="1" x14ac:dyDescent="0.25">
      <c r="B17306" s="47" t="s">
        <v>9346</v>
      </c>
      <c r="C17306" s="47" t="str">
        <f>C17305</f>
        <v>ASIGNACIONES DIRECTAS ANTICIPADAS (5% DEL SGR)</v>
      </c>
      <c r="D17306" s="47"/>
      <c r="E17306" s="47" t="str">
        <f>E17305</f>
        <v>17867</v>
      </c>
      <c r="F17306" s="47"/>
      <c r="G17306" s="47" t="str">
        <f>G17305</f>
        <v xml:space="preserve">VICTORIA                                          </v>
      </c>
      <c r="H17306" s="47" t="s">
        <v>10655</v>
      </c>
      <c r="I17306" s="51">
        <f>SUBTOTAL(9,I17300:I17305)</f>
        <v>5398684</v>
      </c>
      <c r="J17306" s="51">
        <f>SUBTOTAL(9,J17300:J17305)</f>
        <v>1832733.9000000001</v>
      </c>
      <c r="K17306" s="49">
        <f>J17306/I17306</f>
        <v>0.33947789868790246</v>
      </c>
      <c r="L17306" s="51">
        <f>SUBTOTAL(9,L17300:L17305)</f>
        <v>3300479</v>
      </c>
      <c r="M17306" s="51">
        <f>SUBTOTAL(9,M17300:M17305)</f>
        <v>439966.90000000008</v>
      </c>
      <c r="N17306" s="50">
        <f>IFERROR((M17306/L17306),"N.A")</f>
        <v>0.13330395375943918</v>
      </c>
      <c r="O17306" s="28"/>
      <c r="P17306" s="28"/>
      <c r="Q17306" s="28"/>
      <c r="R17306" s="28"/>
      <c r="S17306" s="25"/>
    </row>
    <row r="17307" spans="2:19" s="16" customFormat="1" outlineLevel="2" x14ac:dyDescent="0.25">
      <c r="B17307" s="16" t="s">
        <v>5105</v>
      </c>
      <c r="C17307" s="16" t="s">
        <v>4485</v>
      </c>
      <c r="D17307" s="16" t="s">
        <v>127</v>
      </c>
      <c r="E17307" s="16" t="s">
        <v>2471</v>
      </c>
      <c r="G17307" s="16" t="s">
        <v>2472</v>
      </c>
      <c r="H17307" s="16" t="s">
        <v>152</v>
      </c>
      <c r="I17307" s="35">
        <v>37825599</v>
      </c>
      <c r="J17307" s="35">
        <v>5172935.58</v>
      </c>
      <c r="K17307" s="36">
        <f>IFERROR((J17307/I17307),0)</f>
        <v>0.13675753237906424</v>
      </c>
      <c r="L17307" s="35">
        <v>24880439</v>
      </c>
      <c r="M17307" s="35">
        <v>5172935.58</v>
      </c>
      <c r="N17307" s="40">
        <f>M17307/L17307</f>
        <v>0.20791174866327722</v>
      </c>
      <c r="O17307" s="28"/>
      <c r="P17307" s="28"/>
      <c r="Q17307" s="28"/>
      <c r="R17307" s="28"/>
      <c r="S17307" s="25"/>
    </row>
    <row r="17308" spans="2:19" s="16" customFormat="1" outlineLevel="2" x14ac:dyDescent="0.25">
      <c r="B17308" s="16" t="s">
        <v>5105</v>
      </c>
      <c r="C17308" s="16" t="s">
        <v>4485</v>
      </c>
      <c r="D17308" s="16" t="s">
        <v>127</v>
      </c>
      <c r="E17308" s="16" t="s">
        <v>2471</v>
      </c>
      <c r="G17308" s="16" t="s">
        <v>2472</v>
      </c>
      <c r="H17308" s="16" t="s">
        <v>19</v>
      </c>
      <c r="I17308" s="31">
        <v>28236750</v>
      </c>
      <c r="J17308" s="31">
        <v>28236750</v>
      </c>
      <c r="K17308" s="32">
        <f>IFERROR((J17308/I17308),0)</f>
        <v>1</v>
      </c>
      <c r="L17308" s="31"/>
      <c r="M17308" s="31"/>
      <c r="N17308" s="39"/>
      <c r="O17308" s="28"/>
      <c r="P17308" s="28"/>
      <c r="Q17308" s="28"/>
      <c r="R17308" s="28"/>
      <c r="S17308" s="25"/>
    </row>
    <row r="17309" spans="2:19" s="16" customFormat="1" outlineLevel="2" x14ac:dyDescent="0.25">
      <c r="B17309" s="16" t="s">
        <v>5105</v>
      </c>
      <c r="C17309" s="16" t="s">
        <v>4485</v>
      </c>
      <c r="D17309" s="16" t="s">
        <v>127</v>
      </c>
      <c r="E17309" s="16" t="s">
        <v>2471</v>
      </c>
      <c r="G17309" s="16" t="s">
        <v>2472</v>
      </c>
      <c r="H17309" s="16" t="s">
        <v>154</v>
      </c>
      <c r="I17309" s="31">
        <v>234</v>
      </c>
      <c r="J17309" s="31">
        <v>234</v>
      </c>
      <c r="K17309" s="32">
        <f>IFERROR((J17309/I17309),0)</f>
        <v>1</v>
      </c>
      <c r="L17309" s="31"/>
      <c r="M17309" s="31"/>
      <c r="N17309" s="39"/>
      <c r="O17309" s="28"/>
      <c r="P17309" s="28"/>
      <c r="Q17309" s="28"/>
      <c r="R17309" s="28"/>
      <c r="S17309" s="25"/>
    </row>
    <row r="17310" spans="2:19" s="16" customFormat="1" outlineLevel="2" x14ac:dyDescent="0.25">
      <c r="B17310" s="16" t="s">
        <v>5105</v>
      </c>
      <c r="C17310" s="16" t="s">
        <v>4485</v>
      </c>
      <c r="D17310" s="16" t="s">
        <v>127</v>
      </c>
      <c r="E17310" s="16" t="s">
        <v>2471</v>
      </c>
      <c r="G17310" s="16" t="s">
        <v>2472</v>
      </c>
      <c r="H17310" s="16" t="s">
        <v>4491</v>
      </c>
      <c r="I17310" s="31">
        <v>867355</v>
      </c>
      <c r="J17310" s="31">
        <v>867355</v>
      </c>
      <c r="K17310" s="42"/>
      <c r="L17310" s="31"/>
      <c r="M17310" s="31"/>
      <c r="N17310" s="39"/>
      <c r="O17310" s="28"/>
      <c r="P17310" s="28"/>
      <c r="Q17310" s="28"/>
      <c r="R17310" s="28"/>
      <c r="S17310" s="25"/>
    </row>
    <row r="17311" spans="2:19" s="16" customFormat="1" outlineLevel="2" x14ac:dyDescent="0.25">
      <c r="B17311" s="16" t="s">
        <v>5105</v>
      </c>
      <c r="C17311" s="16" t="s">
        <v>4485</v>
      </c>
      <c r="D17311" s="16" t="s">
        <v>127</v>
      </c>
      <c r="E17311" s="16" t="s">
        <v>2471</v>
      </c>
      <c r="G17311" s="16" t="s">
        <v>2472</v>
      </c>
      <c r="H17311" s="16" t="s">
        <v>231</v>
      </c>
      <c r="I17311" s="31">
        <v>5915775</v>
      </c>
      <c r="J17311" s="31">
        <v>5915775</v>
      </c>
      <c r="K17311" s="32">
        <f>IFERROR((J17311/I17311),0)</f>
        <v>1</v>
      </c>
      <c r="L17311" s="31"/>
      <c r="M17311" s="31"/>
      <c r="N17311" s="39"/>
      <c r="O17311" s="28"/>
      <c r="P17311" s="28"/>
      <c r="Q17311" s="28"/>
      <c r="R17311" s="28"/>
      <c r="S17311" s="25"/>
    </row>
    <row r="17312" spans="2:19" s="16" customFormat="1" outlineLevel="2" x14ac:dyDescent="0.25">
      <c r="B17312" s="16" t="s">
        <v>5105</v>
      </c>
      <c r="C17312" s="16" t="s">
        <v>4485</v>
      </c>
      <c r="D17312" s="16" t="s">
        <v>127</v>
      </c>
      <c r="E17312" s="16" t="s">
        <v>2471</v>
      </c>
      <c r="G17312" s="16" t="s">
        <v>2472</v>
      </c>
      <c r="H17312" s="16" t="s">
        <v>155</v>
      </c>
      <c r="I17312" s="31">
        <v>-7565120</v>
      </c>
      <c r="J17312" s="31"/>
      <c r="K17312" s="32">
        <f>IFERROR((J17312/I17312),0)</f>
        <v>0</v>
      </c>
      <c r="L17312" s="31"/>
      <c r="M17312" s="31"/>
      <c r="N17312" s="39"/>
      <c r="O17312" s="28"/>
      <c r="P17312" s="28"/>
      <c r="Q17312" s="28"/>
      <c r="R17312" s="28"/>
      <c r="S17312" s="25"/>
    </row>
    <row r="17313" spans="2:19" s="16" customFormat="1" outlineLevel="1" x14ac:dyDescent="0.25">
      <c r="B17313" s="47" t="s">
        <v>9347</v>
      </c>
      <c r="C17313" s="47" t="str">
        <f>C17312</f>
        <v>ASIGNACIONES DIRECTAS ANTICIPADAS (5% DEL SGR)</v>
      </c>
      <c r="D17313" s="47"/>
      <c r="E17313" s="47" t="str">
        <f>E17312</f>
        <v>17777</v>
      </c>
      <c r="F17313" s="47"/>
      <c r="G17313" s="47" t="str">
        <f>G17312</f>
        <v xml:space="preserve">SUPÍA                                             </v>
      </c>
      <c r="H17313" s="47" t="s">
        <v>10655</v>
      </c>
      <c r="I17313" s="51">
        <f>SUBTOTAL(9,I17307:I17312)</f>
        <v>65280593</v>
      </c>
      <c r="J17313" s="51">
        <f>SUBTOTAL(9,J17307:J17312)</f>
        <v>40193049.579999998</v>
      </c>
      <c r="K17313" s="49">
        <f>J17313/I17313</f>
        <v>0.61569675967863835</v>
      </c>
      <c r="L17313" s="51">
        <f>SUBTOTAL(9,L17307:L17312)</f>
        <v>24880439</v>
      </c>
      <c r="M17313" s="51">
        <f>SUBTOTAL(9,M17307:M17312)</f>
        <v>5172935.58</v>
      </c>
      <c r="N17313" s="50">
        <f>IFERROR((M17313/L17313),"N.A")</f>
        <v>0.20791174866327722</v>
      </c>
      <c r="O17313" s="28"/>
      <c r="P17313" s="28"/>
      <c r="Q17313" s="28"/>
      <c r="R17313" s="28"/>
      <c r="S17313" s="25"/>
    </row>
    <row r="17314" spans="2:19" s="16" customFormat="1" outlineLevel="2" x14ac:dyDescent="0.25">
      <c r="B17314" s="16" t="s">
        <v>5106</v>
      </c>
      <c r="C17314" s="16" t="s">
        <v>4485</v>
      </c>
      <c r="D17314" s="16" t="s">
        <v>127</v>
      </c>
      <c r="E17314" s="16" t="s">
        <v>2474</v>
      </c>
      <c r="G17314" s="16" t="s">
        <v>2475</v>
      </c>
      <c r="H17314" s="16" t="s">
        <v>19</v>
      </c>
      <c r="I17314" s="31">
        <v>20</v>
      </c>
      <c r="J17314" s="31">
        <v>20</v>
      </c>
      <c r="K17314" s="32">
        <f>IFERROR((J17314/I17314),0)</f>
        <v>1</v>
      </c>
      <c r="L17314" s="31"/>
      <c r="M17314" s="31"/>
      <c r="N17314" s="39"/>
      <c r="O17314" s="28"/>
      <c r="P17314" s="28"/>
      <c r="Q17314" s="28"/>
      <c r="R17314" s="28"/>
      <c r="S17314" s="25"/>
    </row>
    <row r="17315" spans="2:19" s="16" customFormat="1" outlineLevel="1" x14ac:dyDescent="0.25">
      <c r="B17315" s="47" t="s">
        <v>9348</v>
      </c>
      <c r="C17315" s="47" t="str">
        <f>C17314</f>
        <v>ASIGNACIONES DIRECTAS ANTICIPADAS (5% DEL SGR)</v>
      </c>
      <c r="D17315" s="47"/>
      <c r="E17315" s="47" t="str">
        <f>E17314</f>
        <v>17665</v>
      </c>
      <c r="F17315" s="47"/>
      <c r="G17315" s="47" t="str">
        <f>G17314</f>
        <v xml:space="preserve">SAN JOSÉ                                          </v>
      </c>
      <c r="H17315" s="47" t="s">
        <v>10655</v>
      </c>
      <c r="I17315" s="51">
        <f>SUBTOTAL(9,I17314:I17314)</f>
        <v>20</v>
      </c>
      <c r="J17315" s="51">
        <f>SUBTOTAL(9,J17314:J17314)</f>
        <v>20</v>
      </c>
      <c r="K17315" s="49">
        <f>J17315/I17315</f>
        <v>1</v>
      </c>
      <c r="L17315" s="51">
        <f>SUBTOTAL(9,L17314:L17314)</f>
        <v>0</v>
      </c>
      <c r="M17315" s="51">
        <f>SUBTOTAL(9,M17314:M17314)</f>
        <v>0</v>
      </c>
      <c r="N17315" s="50" t="str">
        <f>IFERROR((M17315/L17315),"N.A")</f>
        <v>N.A</v>
      </c>
      <c r="O17315" s="28"/>
      <c r="P17315" s="28"/>
      <c r="Q17315" s="28"/>
      <c r="R17315" s="28"/>
      <c r="S17315" s="25"/>
    </row>
    <row r="17316" spans="2:19" s="16" customFormat="1" outlineLevel="2" x14ac:dyDescent="0.25">
      <c r="B17316" s="16" t="s">
        <v>5107</v>
      </c>
      <c r="C17316" s="16" t="s">
        <v>4485</v>
      </c>
      <c r="D17316" s="16" t="s">
        <v>127</v>
      </c>
      <c r="E17316" s="16" t="s">
        <v>2477</v>
      </c>
      <c r="G17316" s="16" t="s">
        <v>2478</v>
      </c>
      <c r="H17316" s="16" t="s">
        <v>19</v>
      </c>
      <c r="I17316" s="31">
        <v>2</v>
      </c>
      <c r="J17316" s="31">
        <v>2</v>
      </c>
      <c r="K17316" s="32">
        <f>IFERROR((J17316/I17316),0)</f>
        <v>1</v>
      </c>
      <c r="L17316" s="31"/>
      <c r="M17316" s="31"/>
      <c r="N17316" s="39"/>
      <c r="O17316" s="28"/>
      <c r="P17316" s="28"/>
      <c r="Q17316" s="28"/>
      <c r="R17316" s="28"/>
      <c r="S17316" s="25"/>
    </row>
    <row r="17317" spans="2:19" s="16" customFormat="1" outlineLevel="1" x14ac:dyDescent="0.25">
      <c r="B17317" s="47" t="s">
        <v>9349</v>
      </c>
      <c r="C17317" s="47" t="str">
        <f>C17316</f>
        <v>ASIGNACIONES DIRECTAS ANTICIPADAS (5% DEL SGR)</v>
      </c>
      <c r="D17317" s="47"/>
      <c r="E17317" s="47" t="str">
        <f>E17316</f>
        <v>17662</v>
      </c>
      <c r="F17317" s="47"/>
      <c r="G17317" s="47" t="str">
        <f>G17316</f>
        <v xml:space="preserve">SAMANÁ                                            </v>
      </c>
      <c r="H17317" s="47" t="s">
        <v>10655</v>
      </c>
      <c r="I17317" s="51">
        <f>SUBTOTAL(9,I17316:I17316)</f>
        <v>2</v>
      </c>
      <c r="J17317" s="51">
        <f>SUBTOTAL(9,J17316:J17316)</f>
        <v>2</v>
      </c>
      <c r="K17317" s="49">
        <f>J17317/I17317</f>
        <v>1</v>
      </c>
      <c r="L17317" s="51">
        <f>SUBTOTAL(9,L17316:L17316)</f>
        <v>0</v>
      </c>
      <c r="M17317" s="51">
        <f>SUBTOTAL(9,M17316:M17316)</f>
        <v>0</v>
      </c>
      <c r="N17317" s="50" t="str">
        <f>IFERROR((M17317/L17317),"N.A")</f>
        <v>N.A</v>
      </c>
      <c r="O17317" s="28"/>
      <c r="P17317" s="28"/>
      <c r="Q17317" s="28"/>
      <c r="R17317" s="28"/>
      <c r="S17317" s="25"/>
    </row>
    <row r="17318" spans="2:19" s="16" customFormat="1" outlineLevel="2" x14ac:dyDescent="0.25">
      <c r="B17318" s="16" t="s">
        <v>5108</v>
      </c>
      <c r="C17318" s="16" t="s">
        <v>4485</v>
      </c>
      <c r="D17318" s="16" t="s">
        <v>127</v>
      </c>
      <c r="E17318" s="16" t="s">
        <v>2480</v>
      </c>
      <c r="G17318" s="16" t="s">
        <v>1530</v>
      </c>
      <c r="H17318" s="16" t="s">
        <v>152</v>
      </c>
      <c r="I17318" s="35">
        <v>461478</v>
      </c>
      <c r="J17318" s="35">
        <v>461478.00000000006</v>
      </c>
      <c r="K17318" s="36">
        <f>IFERROR((J17318/I17318),0)</f>
        <v>1.0000000000000002</v>
      </c>
      <c r="L17318" s="35">
        <v>311032</v>
      </c>
      <c r="M17318" s="35">
        <v>461478.00000000006</v>
      </c>
      <c r="N17318" s="40">
        <f>M17318/L17318</f>
        <v>1.483699426425577</v>
      </c>
      <c r="O17318" s="28"/>
      <c r="P17318" s="28"/>
      <c r="Q17318" s="28"/>
      <c r="R17318" s="28"/>
      <c r="S17318" s="25"/>
    </row>
    <row r="17319" spans="2:19" s="16" customFormat="1" outlineLevel="2" x14ac:dyDescent="0.25">
      <c r="B17319" s="16" t="s">
        <v>5108</v>
      </c>
      <c r="C17319" s="16" t="s">
        <v>4485</v>
      </c>
      <c r="D17319" s="16" t="s">
        <v>127</v>
      </c>
      <c r="E17319" s="16" t="s">
        <v>2480</v>
      </c>
      <c r="G17319" s="16" t="s">
        <v>1530</v>
      </c>
      <c r="H17319" s="16" t="s">
        <v>19</v>
      </c>
      <c r="I17319" s="31">
        <v>1403317</v>
      </c>
      <c r="J17319" s="31">
        <v>1403317</v>
      </c>
      <c r="K17319" s="32">
        <f>IFERROR((J17319/I17319),0)</f>
        <v>1</v>
      </c>
      <c r="L17319" s="31"/>
      <c r="M17319" s="31"/>
      <c r="N17319" s="39"/>
      <c r="O17319" s="28"/>
      <c r="P17319" s="28"/>
      <c r="Q17319" s="28"/>
      <c r="R17319" s="28"/>
      <c r="S17319" s="25"/>
    </row>
    <row r="17320" spans="2:19" s="16" customFormat="1" outlineLevel="2" x14ac:dyDescent="0.25">
      <c r="B17320" s="16" t="s">
        <v>5108</v>
      </c>
      <c r="C17320" s="16" t="s">
        <v>4485</v>
      </c>
      <c r="D17320" s="16" t="s">
        <v>127</v>
      </c>
      <c r="E17320" s="16" t="s">
        <v>2480</v>
      </c>
      <c r="G17320" s="16" t="s">
        <v>1530</v>
      </c>
      <c r="H17320" s="16" t="s">
        <v>154</v>
      </c>
      <c r="I17320" s="31">
        <v>3</v>
      </c>
      <c r="J17320" s="31">
        <v>3</v>
      </c>
      <c r="K17320" s="32">
        <f>IFERROR((J17320/I17320),0)</f>
        <v>1</v>
      </c>
      <c r="L17320" s="31"/>
      <c r="M17320" s="31"/>
      <c r="N17320" s="39"/>
      <c r="O17320" s="28"/>
      <c r="P17320" s="28"/>
      <c r="Q17320" s="28"/>
      <c r="R17320" s="28"/>
      <c r="S17320" s="25"/>
    </row>
    <row r="17321" spans="2:19" s="16" customFormat="1" outlineLevel="2" x14ac:dyDescent="0.25">
      <c r="B17321" s="16" t="s">
        <v>5108</v>
      </c>
      <c r="C17321" s="16" t="s">
        <v>4485</v>
      </c>
      <c r="D17321" s="16" t="s">
        <v>127</v>
      </c>
      <c r="E17321" s="16" t="s">
        <v>2480</v>
      </c>
      <c r="G17321" s="16" t="s">
        <v>1530</v>
      </c>
      <c r="H17321" s="16" t="s">
        <v>4491</v>
      </c>
      <c r="I17321" s="31">
        <v>1537348</v>
      </c>
      <c r="J17321" s="31">
        <v>1537348</v>
      </c>
      <c r="K17321" s="42"/>
      <c r="L17321" s="31"/>
      <c r="M17321" s="31"/>
      <c r="N17321" s="39"/>
      <c r="O17321" s="28"/>
      <c r="P17321" s="28"/>
      <c r="Q17321" s="28"/>
      <c r="R17321" s="28"/>
      <c r="S17321" s="25"/>
    </row>
    <row r="17322" spans="2:19" s="16" customFormat="1" outlineLevel="2" x14ac:dyDescent="0.25">
      <c r="B17322" s="16" t="s">
        <v>5108</v>
      </c>
      <c r="C17322" s="16" t="s">
        <v>4485</v>
      </c>
      <c r="D17322" s="16" t="s">
        <v>127</v>
      </c>
      <c r="E17322" s="16" t="s">
        <v>2480</v>
      </c>
      <c r="G17322" s="16" t="s">
        <v>1530</v>
      </c>
      <c r="H17322" s="16" t="s">
        <v>231</v>
      </c>
      <c r="I17322" s="31">
        <v>75640</v>
      </c>
      <c r="J17322" s="31">
        <v>75640</v>
      </c>
      <c r="K17322" s="32">
        <f>IFERROR((J17322/I17322),0)</f>
        <v>1</v>
      </c>
      <c r="L17322" s="31"/>
      <c r="M17322" s="31"/>
      <c r="N17322" s="39"/>
      <c r="O17322" s="28"/>
      <c r="P17322" s="28"/>
      <c r="Q17322" s="28"/>
      <c r="R17322" s="28"/>
      <c r="S17322" s="25"/>
    </row>
    <row r="17323" spans="2:19" s="16" customFormat="1" outlineLevel="2" x14ac:dyDescent="0.25">
      <c r="B17323" s="16" t="s">
        <v>5108</v>
      </c>
      <c r="C17323" s="16" t="s">
        <v>4485</v>
      </c>
      <c r="D17323" s="16" t="s">
        <v>127</v>
      </c>
      <c r="E17323" s="16" t="s">
        <v>2480</v>
      </c>
      <c r="G17323" s="16" t="s">
        <v>1530</v>
      </c>
      <c r="H17323" s="16" t="s">
        <v>155</v>
      </c>
      <c r="I17323" s="31">
        <v>-92296</v>
      </c>
      <c r="J17323" s="31"/>
      <c r="K17323" s="32">
        <f>IFERROR((J17323/I17323),0)</f>
        <v>0</v>
      </c>
      <c r="L17323" s="31"/>
      <c r="M17323" s="31"/>
      <c r="N17323" s="39"/>
      <c r="O17323" s="28"/>
      <c r="P17323" s="28"/>
      <c r="Q17323" s="28"/>
      <c r="R17323" s="28"/>
      <c r="S17323" s="25"/>
    </row>
    <row r="17324" spans="2:19" s="16" customFormat="1" outlineLevel="1" x14ac:dyDescent="0.25">
      <c r="B17324" s="47" t="s">
        <v>9350</v>
      </c>
      <c r="C17324" s="47" t="str">
        <f>C17323</f>
        <v>ASIGNACIONES DIRECTAS ANTICIPADAS (5% DEL SGR)</v>
      </c>
      <c r="D17324" s="47"/>
      <c r="E17324" s="47" t="str">
        <f>E17323</f>
        <v>17653</v>
      </c>
      <c r="F17324" s="47"/>
      <c r="G17324" s="47" t="str">
        <f>G17323</f>
        <v xml:space="preserve">SALAMINA                                          </v>
      </c>
      <c r="H17324" s="47" t="s">
        <v>10655</v>
      </c>
      <c r="I17324" s="51">
        <f>SUBTOTAL(9,I17318:I17323)</f>
        <v>3385490</v>
      </c>
      <c r="J17324" s="51">
        <f>SUBTOTAL(9,J17318:J17323)</f>
        <v>3477786</v>
      </c>
      <c r="K17324" s="49">
        <f>J17324/I17324</f>
        <v>1.0272622279197399</v>
      </c>
      <c r="L17324" s="51">
        <f>SUBTOTAL(9,L17318:L17323)</f>
        <v>311032</v>
      </c>
      <c r="M17324" s="51">
        <f>SUBTOTAL(9,M17318:M17323)</f>
        <v>461478.00000000006</v>
      </c>
      <c r="N17324" s="50">
        <f>IFERROR((M17324/L17324),"N.A")</f>
        <v>1.483699426425577</v>
      </c>
      <c r="O17324" s="28"/>
      <c r="P17324" s="28"/>
      <c r="Q17324" s="28"/>
      <c r="R17324" s="28"/>
      <c r="S17324" s="25"/>
    </row>
    <row r="17325" spans="2:19" s="16" customFormat="1" outlineLevel="2" x14ac:dyDescent="0.25">
      <c r="B17325" s="16" t="s">
        <v>5109</v>
      </c>
      <c r="C17325" s="16" t="s">
        <v>4485</v>
      </c>
      <c r="D17325" s="16" t="s">
        <v>127</v>
      </c>
      <c r="E17325" s="16" t="s">
        <v>2484</v>
      </c>
      <c r="G17325" s="16" t="s">
        <v>1760</v>
      </c>
      <c r="H17325" s="16" t="s">
        <v>152</v>
      </c>
      <c r="I17325" s="35">
        <v>10312230</v>
      </c>
      <c r="J17325" s="35">
        <v>334810.2</v>
      </c>
      <c r="K17325" s="36">
        <f>IFERROR((J17325/I17325),0)</f>
        <v>3.2467293689143861E-2</v>
      </c>
      <c r="L17325" s="35">
        <v>6787664</v>
      </c>
      <c r="M17325" s="35">
        <v>334810.2</v>
      </c>
      <c r="N17325" s="40">
        <f>M17325/L17325</f>
        <v>4.932627778864717E-2</v>
      </c>
      <c r="O17325" s="28"/>
      <c r="P17325" s="28"/>
      <c r="Q17325" s="28"/>
      <c r="R17325" s="28"/>
      <c r="S17325" s="25"/>
    </row>
    <row r="17326" spans="2:19" s="16" customFormat="1" outlineLevel="2" x14ac:dyDescent="0.25">
      <c r="B17326" s="16" t="s">
        <v>5109</v>
      </c>
      <c r="C17326" s="16" t="s">
        <v>4485</v>
      </c>
      <c r="D17326" s="16" t="s">
        <v>127</v>
      </c>
      <c r="E17326" s="16" t="s">
        <v>2484</v>
      </c>
      <c r="G17326" s="16" t="s">
        <v>1760</v>
      </c>
      <c r="H17326" s="16" t="s">
        <v>19</v>
      </c>
      <c r="I17326" s="31">
        <v>6287250</v>
      </c>
      <c r="J17326" s="31">
        <v>6287250</v>
      </c>
      <c r="K17326" s="32">
        <f>IFERROR((J17326/I17326),0)</f>
        <v>1</v>
      </c>
      <c r="L17326" s="31"/>
      <c r="M17326" s="31"/>
      <c r="N17326" s="39"/>
      <c r="O17326" s="28"/>
      <c r="P17326" s="28"/>
      <c r="Q17326" s="28"/>
      <c r="R17326" s="28"/>
      <c r="S17326" s="25"/>
    </row>
    <row r="17327" spans="2:19" s="16" customFormat="1" outlineLevel="2" x14ac:dyDescent="0.25">
      <c r="B17327" s="16" t="s">
        <v>5109</v>
      </c>
      <c r="C17327" s="16" t="s">
        <v>4485</v>
      </c>
      <c r="D17327" s="16" t="s">
        <v>127</v>
      </c>
      <c r="E17327" s="16" t="s">
        <v>2484</v>
      </c>
      <c r="G17327" s="16" t="s">
        <v>1760</v>
      </c>
      <c r="H17327" s="16" t="s">
        <v>154</v>
      </c>
      <c r="I17327" s="31">
        <v>64</v>
      </c>
      <c r="J17327" s="31">
        <v>64</v>
      </c>
      <c r="K17327" s="32">
        <f>IFERROR((J17327/I17327),0)</f>
        <v>1</v>
      </c>
      <c r="L17327" s="31"/>
      <c r="M17327" s="31"/>
      <c r="N17327" s="39"/>
      <c r="O17327" s="28"/>
      <c r="P17327" s="28"/>
      <c r="Q17327" s="28"/>
      <c r="R17327" s="28"/>
      <c r="S17327" s="25"/>
    </row>
    <row r="17328" spans="2:19" s="16" customFormat="1" outlineLevel="2" x14ac:dyDescent="0.25">
      <c r="B17328" s="16" t="s">
        <v>5109</v>
      </c>
      <c r="C17328" s="16" t="s">
        <v>4485</v>
      </c>
      <c r="D17328" s="16" t="s">
        <v>127</v>
      </c>
      <c r="E17328" s="16" t="s">
        <v>2484</v>
      </c>
      <c r="G17328" s="16" t="s">
        <v>1760</v>
      </c>
      <c r="H17328" s="16" t="s">
        <v>4491</v>
      </c>
      <c r="I17328" s="31">
        <v>675520</v>
      </c>
      <c r="J17328" s="31">
        <v>675520</v>
      </c>
      <c r="K17328" s="42"/>
      <c r="L17328" s="31"/>
      <c r="M17328" s="31"/>
      <c r="N17328" s="39"/>
      <c r="O17328" s="28"/>
      <c r="P17328" s="28"/>
      <c r="Q17328" s="28"/>
      <c r="R17328" s="28"/>
      <c r="S17328" s="25"/>
    </row>
    <row r="17329" spans="2:19" s="16" customFormat="1" outlineLevel="2" x14ac:dyDescent="0.25">
      <c r="B17329" s="16" t="s">
        <v>5109</v>
      </c>
      <c r="C17329" s="16" t="s">
        <v>4485</v>
      </c>
      <c r="D17329" s="16" t="s">
        <v>127</v>
      </c>
      <c r="E17329" s="16" t="s">
        <v>2484</v>
      </c>
      <c r="G17329" s="16" t="s">
        <v>1760</v>
      </c>
      <c r="H17329" s="16" t="s">
        <v>231</v>
      </c>
      <c r="I17329" s="31">
        <v>1614930</v>
      </c>
      <c r="J17329" s="31">
        <v>1614930</v>
      </c>
      <c r="K17329" s="32">
        <f>IFERROR((J17329/I17329),0)</f>
        <v>1</v>
      </c>
      <c r="L17329" s="31"/>
      <c r="M17329" s="31"/>
      <c r="N17329" s="39"/>
      <c r="O17329" s="28"/>
      <c r="P17329" s="28"/>
      <c r="Q17329" s="28"/>
      <c r="R17329" s="28"/>
      <c r="S17329" s="25"/>
    </row>
    <row r="17330" spans="2:19" s="16" customFormat="1" outlineLevel="2" x14ac:dyDescent="0.25">
      <c r="B17330" s="16" t="s">
        <v>5109</v>
      </c>
      <c r="C17330" s="16" t="s">
        <v>4485</v>
      </c>
      <c r="D17330" s="16" t="s">
        <v>127</v>
      </c>
      <c r="E17330" s="16" t="s">
        <v>2484</v>
      </c>
      <c r="G17330" s="16" t="s">
        <v>1760</v>
      </c>
      <c r="H17330" s="16" t="s">
        <v>155</v>
      </c>
      <c r="I17330" s="31">
        <v>-2062446</v>
      </c>
      <c r="J17330" s="31"/>
      <c r="K17330" s="32">
        <f>IFERROR((J17330/I17330),0)</f>
        <v>0</v>
      </c>
      <c r="L17330" s="31"/>
      <c r="M17330" s="31"/>
      <c r="N17330" s="39"/>
      <c r="O17330" s="28"/>
      <c r="P17330" s="28"/>
      <c r="Q17330" s="28"/>
      <c r="R17330" s="28"/>
      <c r="S17330" s="25"/>
    </row>
    <row r="17331" spans="2:19" s="16" customFormat="1" outlineLevel="1" x14ac:dyDescent="0.25">
      <c r="B17331" s="47" t="s">
        <v>9351</v>
      </c>
      <c r="C17331" s="47" t="str">
        <f>C17330</f>
        <v>ASIGNACIONES DIRECTAS ANTICIPADAS (5% DEL SGR)</v>
      </c>
      <c r="D17331" s="47"/>
      <c r="E17331" s="47" t="str">
        <f>E17330</f>
        <v>17614</v>
      </c>
      <c r="F17331" s="47"/>
      <c r="G17331" s="47" t="str">
        <f>G17330</f>
        <v xml:space="preserve">RIOSUCIO                                          </v>
      </c>
      <c r="H17331" s="47" t="s">
        <v>10655</v>
      </c>
      <c r="I17331" s="51">
        <f>SUBTOTAL(9,I17325:I17330)</f>
        <v>16827548</v>
      </c>
      <c r="J17331" s="51">
        <f>SUBTOTAL(9,J17325:J17330)</f>
        <v>8912574.1999999993</v>
      </c>
      <c r="K17331" s="49">
        <f>J17331/I17331</f>
        <v>0.52964188246558552</v>
      </c>
      <c r="L17331" s="51">
        <f>SUBTOTAL(9,L17325:L17330)</f>
        <v>6787664</v>
      </c>
      <c r="M17331" s="51">
        <f>SUBTOTAL(9,M17325:M17330)</f>
        <v>334810.2</v>
      </c>
      <c r="N17331" s="50">
        <f>IFERROR((M17331/L17331),"N.A")</f>
        <v>4.932627778864717E-2</v>
      </c>
      <c r="O17331" s="28"/>
      <c r="P17331" s="28"/>
      <c r="Q17331" s="28"/>
      <c r="R17331" s="28"/>
      <c r="S17331" s="25"/>
    </row>
    <row r="17332" spans="2:19" s="16" customFormat="1" outlineLevel="2" x14ac:dyDescent="0.25">
      <c r="B17332" s="16" t="s">
        <v>5110</v>
      </c>
      <c r="C17332" s="16" t="s">
        <v>4485</v>
      </c>
      <c r="D17332" s="16" t="s">
        <v>127</v>
      </c>
      <c r="E17332" s="16" t="s">
        <v>2486</v>
      </c>
      <c r="G17332" s="16" t="s">
        <v>2487</v>
      </c>
      <c r="H17332" s="16" t="s">
        <v>152</v>
      </c>
      <c r="I17332" s="35">
        <v>3729075</v>
      </c>
      <c r="J17332" s="35">
        <v>0</v>
      </c>
      <c r="K17332" s="36">
        <f>IFERROR((J17332/I17332),0)</f>
        <v>0</v>
      </c>
      <c r="L17332" s="35">
        <v>2452307</v>
      </c>
      <c r="M17332" s="35">
        <v>0</v>
      </c>
      <c r="N17332" s="40">
        <f>M17332/L17332</f>
        <v>0</v>
      </c>
      <c r="O17332" s="28"/>
      <c r="P17332" s="28"/>
      <c r="Q17332" s="28"/>
      <c r="R17332" s="28"/>
      <c r="S17332" s="25"/>
    </row>
    <row r="17333" spans="2:19" s="16" customFormat="1" outlineLevel="2" x14ac:dyDescent="0.25">
      <c r="B17333" s="16" t="s">
        <v>5110</v>
      </c>
      <c r="C17333" s="16" t="s">
        <v>4485</v>
      </c>
      <c r="D17333" s="16" t="s">
        <v>127</v>
      </c>
      <c r="E17333" s="16" t="s">
        <v>2486</v>
      </c>
      <c r="G17333" s="16" t="s">
        <v>2487</v>
      </c>
      <c r="H17333" s="16" t="s">
        <v>19</v>
      </c>
      <c r="I17333" s="31">
        <v>4875025</v>
      </c>
      <c r="J17333" s="31">
        <v>4875025</v>
      </c>
      <c r="K17333" s="32">
        <f>IFERROR((J17333/I17333),0)</f>
        <v>1</v>
      </c>
      <c r="L17333" s="31"/>
      <c r="M17333" s="31"/>
      <c r="N17333" s="39"/>
      <c r="O17333" s="28"/>
      <c r="P17333" s="28"/>
      <c r="Q17333" s="28"/>
      <c r="R17333" s="28"/>
      <c r="S17333" s="25"/>
    </row>
    <row r="17334" spans="2:19" s="16" customFormat="1" outlineLevel="2" x14ac:dyDescent="0.25">
      <c r="B17334" s="16" t="s">
        <v>5110</v>
      </c>
      <c r="C17334" s="16" t="s">
        <v>4485</v>
      </c>
      <c r="D17334" s="16" t="s">
        <v>127</v>
      </c>
      <c r="E17334" s="16" t="s">
        <v>2486</v>
      </c>
      <c r="G17334" s="16" t="s">
        <v>2487</v>
      </c>
      <c r="H17334" s="16" t="s">
        <v>154</v>
      </c>
      <c r="I17334" s="31">
        <v>23</v>
      </c>
      <c r="J17334" s="31">
        <v>23</v>
      </c>
      <c r="K17334" s="32">
        <f>IFERROR((J17334/I17334),0)</f>
        <v>1</v>
      </c>
      <c r="L17334" s="31"/>
      <c r="M17334" s="31"/>
      <c r="N17334" s="39"/>
      <c r="O17334" s="28"/>
      <c r="P17334" s="28"/>
      <c r="Q17334" s="28"/>
      <c r="R17334" s="28"/>
      <c r="S17334" s="25"/>
    </row>
    <row r="17335" spans="2:19" s="16" customFormat="1" outlineLevel="2" x14ac:dyDescent="0.25">
      <c r="B17335" s="16" t="s">
        <v>5110</v>
      </c>
      <c r="C17335" s="16" t="s">
        <v>4485</v>
      </c>
      <c r="D17335" s="16" t="s">
        <v>127</v>
      </c>
      <c r="E17335" s="16" t="s">
        <v>2486</v>
      </c>
      <c r="G17335" s="16" t="s">
        <v>2487</v>
      </c>
      <c r="H17335" s="16" t="s">
        <v>231</v>
      </c>
      <c r="I17335" s="31">
        <v>582955</v>
      </c>
      <c r="J17335" s="31">
        <v>582955</v>
      </c>
      <c r="K17335" s="32">
        <f>IFERROR((J17335/I17335),0)</f>
        <v>1</v>
      </c>
      <c r="L17335" s="31"/>
      <c r="M17335" s="31"/>
      <c r="N17335" s="39"/>
      <c r="O17335" s="28"/>
      <c r="P17335" s="28"/>
      <c r="Q17335" s="28"/>
      <c r="R17335" s="28"/>
      <c r="S17335" s="25"/>
    </row>
    <row r="17336" spans="2:19" s="16" customFormat="1" outlineLevel="2" x14ac:dyDescent="0.25">
      <c r="B17336" s="16" t="s">
        <v>5110</v>
      </c>
      <c r="C17336" s="16" t="s">
        <v>4485</v>
      </c>
      <c r="D17336" s="16" t="s">
        <v>127</v>
      </c>
      <c r="E17336" s="16" t="s">
        <v>2486</v>
      </c>
      <c r="G17336" s="16" t="s">
        <v>2487</v>
      </c>
      <c r="H17336" s="16" t="s">
        <v>155</v>
      </c>
      <c r="I17336" s="31">
        <v>-745815</v>
      </c>
      <c r="J17336" s="31"/>
      <c r="K17336" s="32">
        <f>IFERROR((J17336/I17336),0)</f>
        <v>0</v>
      </c>
      <c r="L17336" s="31"/>
      <c r="M17336" s="31"/>
      <c r="N17336" s="39"/>
      <c r="O17336" s="28"/>
      <c r="P17336" s="28"/>
      <c r="Q17336" s="28"/>
      <c r="R17336" s="28"/>
      <c r="S17336" s="25"/>
    </row>
    <row r="17337" spans="2:19" s="16" customFormat="1" outlineLevel="1" x14ac:dyDescent="0.25">
      <c r="B17337" s="47" t="s">
        <v>9352</v>
      </c>
      <c r="C17337" s="47" t="str">
        <f>C17336</f>
        <v>ASIGNACIONES DIRECTAS ANTICIPADAS (5% DEL SGR)</v>
      </c>
      <c r="D17337" s="47"/>
      <c r="E17337" s="47" t="str">
        <f>E17336</f>
        <v>17541</v>
      </c>
      <c r="F17337" s="47"/>
      <c r="G17337" s="47" t="str">
        <f>G17336</f>
        <v xml:space="preserve">PENSILVANIA                                       </v>
      </c>
      <c r="H17337" s="47" t="s">
        <v>10655</v>
      </c>
      <c r="I17337" s="51">
        <f>SUBTOTAL(9,I17332:I17336)</f>
        <v>8441263</v>
      </c>
      <c r="J17337" s="51">
        <f>SUBTOTAL(9,J17332:J17336)</f>
        <v>5458003</v>
      </c>
      <c r="K17337" s="49">
        <f>J17337/I17337</f>
        <v>0.64658606182510836</v>
      </c>
      <c r="L17337" s="51">
        <f>SUBTOTAL(9,L17332:L17336)</f>
        <v>2452307</v>
      </c>
      <c r="M17337" s="51">
        <f>SUBTOTAL(9,M17332:M17336)</f>
        <v>0</v>
      </c>
      <c r="N17337" s="50">
        <f>IFERROR((M17337/L17337),"N.A")</f>
        <v>0</v>
      </c>
      <c r="O17337" s="28"/>
      <c r="P17337" s="28"/>
      <c r="Q17337" s="28"/>
      <c r="R17337" s="28"/>
      <c r="S17337" s="25"/>
    </row>
    <row r="17338" spans="2:19" s="16" customFormat="1" outlineLevel="2" x14ac:dyDescent="0.25">
      <c r="B17338" s="16" t="s">
        <v>5111</v>
      </c>
      <c r="C17338" s="16" t="s">
        <v>4485</v>
      </c>
      <c r="D17338" s="16" t="s">
        <v>127</v>
      </c>
      <c r="E17338" s="16" t="s">
        <v>2489</v>
      </c>
      <c r="G17338" s="16" t="s">
        <v>1680</v>
      </c>
      <c r="H17338" s="16" t="s">
        <v>152</v>
      </c>
      <c r="I17338" s="35">
        <v>58543963</v>
      </c>
      <c r="J17338" s="35">
        <v>12503.56</v>
      </c>
      <c r="K17338" s="36">
        <f>IFERROR((J17338/I17338),0)</f>
        <v>2.135755654259347E-4</v>
      </c>
      <c r="L17338" s="35">
        <v>38523947</v>
      </c>
      <c r="M17338" s="35">
        <v>12503.56</v>
      </c>
      <c r="N17338" s="40">
        <f>M17338/L17338</f>
        <v>3.245659122103973E-4</v>
      </c>
      <c r="O17338" s="28"/>
      <c r="P17338" s="28"/>
      <c r="Q17338" s="28"/>
      <c r="R17338" s="28"/>
      <c r="S17338" s="25"/>
    </row>
    <row r="17339" spans="2:19" s="16" customFormat="1" outlineLevel="2" x14ac:dyDescent="0.25">
      <c r="B17339" s="16" t="s">
        <v>5111</v>
      </c>
      <c r="C17339" s="16" t="s">
        <v>4485</v>
      </c>
      <c r="D17339" s="16" t="s">
        <v>127</v>
      </c>
      <c r="E17339" s="16" t="s">
        <v>2489</v>
      </c>
      <c r="G17339" s="16" t="s">
        <v>1680</v>
      </c>
      <c r="H17339" s="16" t="s">
        <v>19</v>
      </c>
      <c r="I17339" s="31">
        <v>99310536</v>
      </c>
      <c r="J17339" s="31">
        <v>99310536</v>
      </c>
      <c r="K17339" s="32">
        <f>IFERROR((J17339/I17339),0)</f>
        <v>1</v>
      </c>
      <c r="L17339" s="31"/>
      <c r="M17339" s="31"/>
      <c r="N17339" s="39"/>
      <c r="O17339" s="28"/>
      <c r="P17339" s="28"/>
      <c r="Q17339" s="28"/>
      <c r="R17339" s="28"/>
      <c r="S17339" s="25"/>
    </row>
    <row r="17340" spans="2:19" s="16" customFormat="1" outlineLevel="2" x14ac:dyDescent="0.25">
      <c r="B17340" s="16" t="s">
        <v>5111</v>
      </c>
      <c r="C17340" s="16" t="s">
        <v>4485</v>
      </c>
      <c r="D17340" s="16" t="s">
        <v>127</v>
      </c>
      <c r="E17340" s="16" t="s">
        <v>2489</v>
      </c>
      <c r="G17340" s="16" t="s">
        <v>1680</v>
      </c>
      <c r="H17340" s="16" t="s">
        <v>154</v>
      </c>
      <c r="I17340" s="31">
        <v>362</v>
      </c>
      <c r="J17340" s="31">
        <v>362</v>
      </c>
      <c r="K17340" s="32">
        <f>IFERROR((J17340/I17340),0)</f>
        <v>1</v>
      </c>
      <c r="L17340" s="31"/>
      <c r="M17340" s="31"/>
      <c r="N17340" s="39"/>
      <c r="O17340" s="28"/>
      <c r="P17340" s="28"/>
      <c r="Q17340" s="28"/>
      <c r="R17340" s="28"/>
      <c r="S17340" s="25"/>
    </row>
    <row r="17341" spans="2:19" s="16" customFormat="1" outlineLevel="2" x14ac:dyDescent="0.25">
      <c r="B17341" s="16" t="s">
        <v>5111</v>
      </c>
      <c r="C17341" s="16" t="s">
        <v>4485</v>
      </c>
      <c r="D17341" s="16" t="s">
        <v>127</v>
      </c>
      <c r="E17341" s="16" t="s">
        <v>2489</v>
      </c>
      <c r="G17341" s="16" t="s">
        <v>1680</v>
      </c>
      <c r="H17341" s="16" t="s">
        <v>231</v>
      </c>
      <c r="I17341" s="31">
        <v>9163293</v>
      </c>
      <c r="J17341" s="31">
        <v>9163293</v>
      </c>
      <c r="K17341" s="32">
        <f>IFERROR((J17341/I17341),0)</f>
        <v>1</v>
      </c>
      <c r="L17341" s="31"/>
      <c r="M17341" s="31"/>
      <c r="N17341" s="39"/>
      <c r="O17341" s="28"/>
      <c r="P17341" s="28"/>
      <c r="Q17341" s="28"/>
      <c r="R17341" s="28"/>
      <c r="S17341" s="25"/>
    </row>
    <row r="17342" spans="2:19" s="16" customFormat="1" outlineLevel="2" x14ac:dyDescent="0.25">
      <c r="B17342" s="16" t="s">
        <v>5111</v>
      </c>
      <c r="C17342" s="16" t="s">
        <v>4485</v>
      </c>
      <c r="D17342" s="16" t="s">
        <v>127</v>
      </c>
      <c r="E17342" s="16" t="s">
        <v>2489</v>
      </c>
      <c r="G17342" s="16" t="s">
        <v>1680</v>
      </c>
      <c r="H17342" s="16" t="s">
        <v>155</v>
      </c>
      <c r="I17342" s="31">
        <v>-11708793</v>
      </c>
      <c r="J17342" s="31"/>
      <c r="K17342" s="32">
        <f>IFERROR((J17342/I17342),0)</f>
        <v>0</v>
      </c>
      <c r="L17342" s="31"/>
      <c r="M17342" s="31"/>
      <c r="N17342" s="39"/>
      <c r="O17342" s="28"/>
      <c r="P17342" s="28"/>
      <c r="Q17342" s="28"/>
      <c r="R17342" s="28"/>
      <c r="S17342" s="25"/>
    </row>
    <row r="17343" spans="2:19" s="16" customFormat="1" outlineLevel="1" x14ac:dyDescent="0.25">
      <c r="B17343" s="47" t="s">
        <v>9353</v>
      </c>
      <c r="C17343" s="47" t="str">
        <f>C17342</f>
        <v>ASIGNACIONES DIRECTAS ANTICIPADAS (5% DEL SGR)</v>
      </c>
      <c r="D17343" s="47"/>
      <c r="E17343" s="47" t="str">
        <f>E17342</f>
        <v>17524</v>
      </c>
      <c r="F17343" s="47"/>
      <c r="G17343" s="47" t="str">
        <f>G17342</f>
        <v xml:space="preserve">PALESTINA                                         </v>
      </c>
      <c r="H17343" s="47" t="s">
        <v>10655</v>
      </c>
      <c r="I17343" s="51">
        <f>SUBTOTAL(9,I17338:I17342)</f>
        <v>155309361</v>
      </c>
      <c r="J17343" s="51">
        <f>SUBTOTAL(9,J17338:J17342)</f>
        <v>108486694.56</v>
      </c>
      <c r="K17343" s="49">
        <f>J17343/I17343</f>
        <v>0.69851999816031696</v>
      </c>
      <c r="L17343" s="51">
        <f>SUBTOTAL(9,L17338:L17342)</f>
        <v>38523947</v>
      </c>
      <c r="M17343" s="51">
        <f>SUBTOTAL(9,M17338:M17342)</f>
        <v>12503.56</v>
      </c>
      <c r="N17343" s="50">
        <f>IFERROR((M17343/L17343),"N.A")</f>
        <v>3.245659122103973E-4</v>
      </c>
      <c r="O17343" s="28"/>
      <c r="P17343" s="28"/>
      <c r="Q17343" s="28"/>
      <c r="R17343" s="28"/>
      <c r="S17343" s="25"/>
    </row>
    <row r="17344" spans="2:19" s="16" customFormat="1" outlineLevel="2" x14ac:dyDescent="0.25">
      <c r="B17344" s="16" t="s">
        <v>5112</v>
      </c>
      <c r="C17344" s="16" t="s">
        <v>4485</v>
      </c>
      <c r="D17344" s="16" t="s">
        <v>127</v>
      </c>
      <c r="E17344" s="16" t="s">
        <v>2491</v>
      </c>
      <c r="G17344" s="16" t="s">
        <v>2492</v>
      </c>
      <c r="H17344" s="16" t="s">
        <v>152</v>
      </c>
      <c r="I17344" s="35">
        <v>48062</v>
      </c>
      <c r="J17344" s="35">
        <v>48062</v>
      </c>
      <c r="K17344" s="36">
        <f>IFERROR((J17344/I17344),0)</f>
        <v>1</v>
      </c>
      <c r="L17344" s="35">
        <v>31558</v>
      </c>
      <c r="M17344" s="35">
        <v>48062</v>
      </c>
      <c r="N17344" s="40">
        <f>M17344/L17344</f>
        <v>1.5229735724697382</v>
      </c>
      <c r="O17344" s="28"/>
      <c r="P17344" s="28"/>
      <c r="Q17344" s="28"/>
      <c r="R17344" s="28"/>
      <c r="S17344" s="25"/>
    </row>
    <row r="17345" spans="2:19" s="16" customFormat="1" outlineLevel="2" x14ac:dyDescent="0.25">
      <c r="B17345" s="16" t="s">
        <v>5112</v>
      </c>
      <c r="C17345" s="16" t="s">
        <v>4485</v>
      </c>
      <c r="D17345" s="16" t="s">
        <v>127</v>
      </c>
      <c r="E17345" s="16" t="s">
        <v>2491</v>
      </c>
      <c r="G17345" s="16" t="s">
        <v>2492</v>
      </c>
      <c r="H17345" s="16" t="s">
        <v>19</v>
      </c>
      <c r="I17345" s="31">
        <v>201296</v>
      </c>
      <c r="J17345" s="31">
        <v>201296</v>
      </c>
      <c r="K17345" s="32">
        <f>IFERROR((J17345/I17345),0)</f>
        <v>1</v>
      </c>
      <c r="L17345" s="31"/>
      <c r="M17345" s="31"/>
      <c r="N17345" s="39"/>
      <c r="O17345" s="28"/>
      <c r="P17345" s="28"/>
      <c r="Q17345" s="28"/>
      <c r="R17345" s="28"/>
      <c r="S17345" s="25"/>
    </row>
    <row r="17346" spans="2:19" s="16" customFormat="1" outlineLevel="2" x14ac:dyDescent="0.25">
      <c r="B17346" s="16" t="s">
        <v>5112</v>
      </c>
      <c r="C17346" s="16" t="s">
        <v>4485</v>
      </c>
      <c r="D17346" s="16" t="s">
        <v>127</v>
      </c>
      <c r="E17346" s="16" t="s">
        <v>2491</v>
      </c>
      <c r="G17346" s="16" t="s">
        <v>2492</v>
      </c>
      <c r="H17346" s="16" t="s">
        <v>231</v>
      </c>
      <c r="I17346" s="31">
        <v>7491</v>
      </c>
      <c r="J17346" s="31">
        <v>7491</v>
      </c>
      <c r="K17346" s="32">
        <f>IFERROR((J17346/I17346),0)</f>
        <v>1</v>
      </c>
      <c r="L17346" s="31"/>
      <c r="M17346" s="31"/>
      <c r="N17346" s="39"/>
      <c r="O17346" s="28"/>
      <c r="P17346" s="28"/>
      <c r="Q17346" s="28"/>
      <c r="R17346" s="28"/>
      <c r="S17346" s="25"/>
    </row>
    <row r="17347" spans="2:19" s="16" customFormat="1" outlineLevel="2" x14ac:dyDescent="0.25">
      <c r="B17347" s="16" t="s">
        <v>5112</v>
      </c>
      <c r="C17347" s="16" t="s">
        <v>4485</v>
      </c>
      <c r="D17347" s="16" t="s">
        <v>127</v>
      </c>
      <c r="E17347" s="16" t="s">
        <v>2491</v>
      </c>
      <c r="G17347" s="16" t="s">
        <v>2492</v>
      </c>
      <c r="H17347" s="16" t="s">
        <v>155</v>
      </c>
      <c r="I17347" s="31">
        <v>-9612</v>
      </c>
      <c r="J17347" s="31"/>
      <c r="K17347" s="32">
        <f>IFERROR((J17347/I17347),0)</f>
        <v>0</v>
      </c>
      <c r="L17347" s="31"/>
      <c r="M17347" s="31"/>
      <c r="N17347" s="39"/>
      <c r="O17347" s="28"/>
      <c r="P17347" s="28"/>
      <c r="Q17347" s="28"/>
      <c r="R17347" s="28"/>
      <c r="S17347" s="25"/>
    </row>
    <row r="17348" spans="2:19" s="16" customFormat="1" outlineLevel="1" x14ac:dyDescent="0.25">
      <c r="B17348" s="47" t="s">
        <v>9354</v>
      </c>
      <c r="C17348" s="47" t="str">
        <f>C17347</f>
        <v>ASIGNACIONES DIRECTAS ANTICIPADAS (5% DEL SGR)</v>
      </c>
      <c r="D17348" s="47"/>
      <c r="E17348" s="47" t="str">
        <f>E17347</f>
        <v>17513</v>
      </c>
      <c r="F17348" s="47"/>
      <c r="G17348" s="47" t="str">
        <f>G17347</f>
        <v xml:space="preserve">PÁCORA                                            </v>
      </c>
      <c r="H17348" s="47" t="s">
        <v>10655</v>
      </c>
      <c r="I17348" s="51">
        <f>SUBTOTAL(9,I17344:I17347)</f>
        <v>247237</v>
      </c>
      <c r="J17348" s="51">
        <f>SUBTOTAL(9,J17344:J17347)</f>
        <v>256849</v>
      </c>
      <c r="K17348" s="49">
        <f>J17348/I17348</f>
        <v>1.0388776760759919</v>
      </c>
      <c r="L17348" s="51">
        <f>SUBTOTAL(9,L17344:L17347)</f>
        <v>31558</v>
      </c>
      <c r="M17348" s="51">
        <f>SUBTOTAL(9,M17344:M17347)</f>
        <v>48062</v>
      </c>
      <c r="N17348" s="50">
        <f>IFERROR((M17348/L17348),"N.A")</f>
        <v>1.5229735724697382</v>
      </c>
      <c r="O17348" s="28"/>
      <c r="P17348" s="28"/>
      <c r="Q17348" s="28"/>
      <c r="R17348" s="28"/>
      <c r="S17348" s="25"/>
    </row>
    <row r="17349" spans="2:19" s="16" customFormat="1" outlineLevel="2" x14ac:dyDescent="0.25">
      <c r="B17349" s="16" t="s">
        <v>5113</v>
      </c>
      <c r="C17349" s="16" t="s">
        <v>4485</v>
      </c>
      <c r="D17349" s="16" t="s">
        <v>127</v>
      </c>
      <c r="E17349" s="16" t="s">
        <v>2494</v>
      </c>
      <c r="G17349" s="16" t="s">
        <v>2495</v>
      </c>
      <c r="H17349" s="16" t="s">
        <v>19</v>
      </c>
      <c r="I17349" s="31">
        <v>221</v>
      </c>
      <c r="J17349" s="31">
        <v>221</v>
      </c>
      <c r="K17349" s="32">
        <f>IFERROR((J17349/I17349),0)</f>
        <v>1</v>
      </c>
      <c r="L17349" s="31"/>
      <c r="M17349" s="31"/>
      <c r="N17349" s="39"/>
      <c r="O17349" s="28"/>
      <c r="P17349" s="28"/>
      <c r="Q17349" s="28"/>
      <c r="R17349" s="28"/>
      <c r="S17349" s="25"/>
    </row>
    <row r="17350" spans="2:19" s="16" customFormat="1" outlineLevel="1" x14ac:dyDescent="0.25">
      <c r="B17350" s="47" t="s">
        <v>9355</v>
      </c>
      <c r="C17350" s="47" t="str">
        <f>C17349</f>
        <v>ASIGNACIONES DIRECTAS ANTICIPADAS (5% DEL SGR)</v>
      </c>
      <c r="D17350" s="47"/>
      <c r="E17350" s="47" t="str">
        <f>E17349</f>
        <v>17495</v>
      </c>
      <c r="F17350" s="47"/>
      <c r="G17350" s="47" t="str">
        <f>G17349</f>
        <v xml:space="preserve">NORCASIA                                          </v>
      </c>
      <c r="H17350" s="47" t="s">
        <v>10655</v>
      </c>
      <c r="I17350" s="51">
        <f>SUBTOTAL(9,I17349:I17349)</f>
        <v>221</v>
      </c>
      <c r="J17350" s="51">
        <f>SUBTOTAL(9,J17349:J17349)</f>
        <v>221</v>
      </c>
      <c r="K17350" s="49">
        <f>J17350/I17350</f>
        <v>1</v>
      </c>
      <c r="L17350" s="51">
        <f>SUBTOTAL(9,L17349:L17349)</f>
        <v>0</v>
      </c>
      <c r="M17350" s="51">
        <f>SUBTOTAL(9,M17349:M17349)</f>
        <v>0</v>
      </c>
      <c r="N17350" s="50" t="str">
        <f>IFERROR((M17350/L17350),"N.A")</f>
        <v>N.A</v>
      </c>
      <c r="O17350" s="28"/>
      <c r="P17350" s="28"/>
      <c r="Q17350" s="28"/>
      <c r="R17350" s="28"/>
      <c r="S17350" s="25"/>
    </row>
    <row r="17351" spans="2:19" s="16" customFormat="1" outlineLevel="2" x14ac:dyDescent="0.25">
      <c r="B17351" s="16" t="s">
        <v>5114</v>
      </c>
      <c r="C17351" s="16" t="s">
        <v>4485</v>
      </c>
      <c r="D17351" s="16" t="s">
        <v>127</v>
      </c>
      <c r="E17351" s="16" t="s">
        <v>2497</v>
      </c>
      <c r="G17351" s="16" t="s">
        <v>2498</v>
      </c>
      <c r="H17351" s="16" t="s">
        <v>152</v>
      </c>
      <c r="I17351" s="35">
        <v>863947</v>
      </c>
      <c r="J17351" s="35">
        <v>657303.22000000009</v>
      </c>
      <c r="K17351" s="36">
        <f>IFERROR((J17351/I17351),0)</f>
        <v>0.76081428606152934</v>
      </c>
      <c r="L17351" s="35">
        <v>589554</v>
      </c>
      <c r="M17351" s="35">
        <v>657303.22000000009</v>
      </c>
      <c r="N17351" s="40">
        <f>M17351/L17351</f>
        <v>1.1149160551874808</v>
      </c>
      <c r="O17351" s="28"/>
      <c r="P17351" s="28"/>
      <c r="Q17351" s="28"/>
      <c r="R17351" s="28"/>
      <c r="S17351" s="25"/>
    </row>
    <row r="17352" spans="2:19" s="16" customFormat="1" outlineLevel="2" x14ac:dyDescent="0.25">
      <c r="B17352" s="16" t="s">
        <v>5114</v>
      </c>
      <c r="C17352" s="16" t="s">
        <v>4485</v>
      </c>
      <c r="D17352" s="16" t="s">
        <v>127</v>
      </c>
      <c r="E17352" s="16" t="s">
        <v>2497</v>
      </c>
      <c r="G17352" s="16" t="s">
        <v>2498</v>
      </c>
      <c r="H17352" s="16" t="s">
        <v>19</v>
      </c>
      <c r="I17352" s="31">
        <v>16545767</v>
      </c>
      <c r="J17352" s="31">
        <v>16545767</v>
      </c>
      <c r="K17352" s="32">
        <f>IFERROR((J17352/I17352),0)</f>
        <v>1</v>
      </c>
      <c r="L17352" s="31"/>
      <c r="M17352" s="31"/>
      <c r="N17352" s="39"/>
      <c r="O17352" s="28"/>
      <c r="P17352" s="28"/>
      <c r="Q17352" s="28"/>
      <c r="R17352" s="28"/>
      <c r="S17352" s="25"/>
    </row>
    <row r="17353" spans="2:19" s="16" customFormat="1" outlineLevel="2" x14ac:dyDescent="0.25">
      <c r="B17353" s="16" t="s">
        <v>5114</v>
      </c>
      <c r="C17353" s="16" t="s">
        <v>4485</v>
      </c>
      <c r="D17353" s="16" t="s">
        <v>127</v>
      </c>
      <c r="E17353" s="16" t="s">
        <v>2497</v>
      </c>
      <c r="G17353" s="16" t="s">
        <v>2498</v>
      </c>
      <c r="H17353" s="16" t="s">
        <v>154</v>
      </c>
      <c r="I17353" s="31">
        <v>5</v>
      </c>
      <c r="J17353" s="31">
        <v>5</v>
      </c>
      <c r="K17353" s="32">
        <f>IFERROR((J17353/I17353),0)</f>
        <v>1</v>
      </c>
      <c r="L17353" s="31"/>
      <c r="M17353" s="31"/>
      <c r="N17353" s="39"/>
      <c r="O17353" s="28"/>
      <c r="P17353" s="28"/>
      <c r="Q17353" s="28"/>
      <c r="R17353" s="28"/>
      <c r="S17353" s="25"/>
    </row>
    <row r="17354" spans="2:19" s="16" customFormat="1" outlineLevel="2" x14ac:dyDescent="0.25">
      <c r="B17354" s="16" t="s">
        <v>5114</v>
      </c>
      <c r="C17354" s="16" t="s">
        <v>4485</v>
      </c>
      <c r="D17354" s="16" t="s">
        <v>127</v>
      </c>
      <c r="E17354" s="16" t="s">
        <v>2497</v>
      </c>
      <c r="G17354" s="16" t="s">
        <v>2498</v>
      </c>
      <c r="H17354" s="16" t="s">
        <v>4491</v>
      </c>
      <c r="I17354" s="31">
        <v>1101195</v>
      </c>
      <c r="J17354" s="31">
        <v>1101195</v>
      </c>
      <c r="K17354" s="42"/>
      <c r="L17354" s="31"/>
      <c r="M17354" s="31"/>
      <c r="N17354" s="39"/>
      <c r="O17354" s="28"/>
      <c r="P17354" s="28"/>
      <c r="Q17354" s="28"/>
      <c r="R17354" s="28"/>
      <c r="S17354" s="25"/>
    </row>
    <row r="17355" spans="2:19" s="16" customFormat="1" outlineLevel="2" x14ac:dyDescent="0.25">
      <c r="B17355" s="16" t="s">
        <v>5114</v>
      </c>
      <c r="C17355" s="16" t="s">
        <v>4485</v>
      </c>
      <c r="D17355" s="16" t="s">
        <v>127</v>
      </c>
      <c r="E17355" s="16" t="s">
        <v>2497</v>
      </c>
      <c r="G17355" s="16" t="s">
        <v>2498</v>
      </c>
      <c r="H17355" s="16" t="s">
        <v>231</v>
      </c>
      <c r="I17355" s="31">
        <v>144970</v>
      </c>
      <c r="J17355" s="31">
        <v>144970</v>
      </c>
      <c r="K17355" s="32">
        <f>IFERROR((J17355/I17355),0)</f>
        <v>1</v>
      </c>
      <c r="L17355" s="31"/>
      <c r="M17355" s="31"/>
      <c r="N17355" s="39"/>
      <c r="O17355" s="28"/>
      <c r="P17355" s="28"/>
      <c r="Q17355" s="28"/>
      <c r="R17355" s="28"/>
      <c r="S17355" s="25"/>
    </row>
    <row r="17356" spans="2:19" s="16" customFormat="1" outlineLevel="2" x14ac:dyDescent="0.25">
      <c r="B17356" s="16" t="s">
        <v>5114</v>
      </c>
      <c r="C17356" s="16" t="s">
        <v>4485</v>
      </c>
      <c r="D17356" s="16" t="s">
        <v>127</v>
      </c>
      <c r="E17356" s="16" t="s">
        <v>2497</v>
      </c>
      <c r="G17356" s="16" t="s">
        <v>2498</v>
      </c>
      <c r="H17356" s="16" t="s">
        <v>155</v>
      </c>
      <c r="I17356" s="31">
        <v>-172789</v>
      </c>
      <c r="J17356" s="31"/>
      <c r="K17356" s="32">
        <f>IFERROR((J17356/I17356),0)</f>
        <v>0</v>
      </c>
      <c r="L17356" s="31"/>
      <c r="M17356" s="31"/>
      <c r="N17356" s="39"/>
      <c r="O17356" s="28"/>
      <c r="P17356" s="28"/>
      <c r="Q17356" s="28"/>
      <c r="R17356" s="28"/>
      <c r="S17356" s="25"/>
    </row>
    <row r="17357" spans="2:19" s="16" customFormat="1" outlineLevel="1" x14ac:dyDescent="0.25">
      <c r="B17357" s="47" t="s">
        <v>9356</v>
      </c>
      <c r="C17357" s="47" t="str">
        <f>C17356</f>
        <v>ASIGNACIONES DIRECTAS ANTICIPADAS (5% DEL SGR)</v>
      </c>
      <c r="D17357" s="47"/>
      <c r="E17357" s="47" t="str">
        <f>E17356</f>
        <v>17486</v>
      </c>
      <c r="F17357" s="47"/>
      <c r="G17357" s="47" t="str">
        <f>G17356</f>
        <v xml:space="preserve">NEIRA                                             </v>
      </c>
      <c r="H17357" s="47" t="s">
        <v>10655</v>
      </c>
      <c r="I17357" s="51">
        <f>SUBTOTAL(9,I17351:I17356)</f>
        <v>18483095</v>
      </c>
      <c r="J17357" s="51">
        <f>SUBTOTAL(9,J17351:J17356)</f>
        <v>18449240.219999999</v>
      </c>
      <c r="K17357" s="49">
        <f>J17357/I17357</f>
        <v>0.99816833814899497</v>
      </c>
      <c r="L17357" s="51">
        <f>SUBTOTAL(9,L17351:L17356)</f>
        <v>589554</v>
      </c>
      <c r="M17357" s="51">
        <f>SUBTOTAL(9,M17351:M17356)</f>
        <v>657303.22000000009</v>
      </c>
      <c r="N17357" s="50">
        <f>IFERROR((M17357/L17357),"N.A")</f>
        <v>1.1149160551874808</v>
      </c>
      <c r="O17357" s="28"/>
      <c r="P17357" s="28"/>
      <c r="Q17357" s="28"/>
      <c r="R17357" s="28"/>
      <c r="S17357" s="25"/>
    </row>
    <row r="17358" spans="2:19" s="16" customFormat="1" outlineLevel="2" x14ac:dyDescent="0.25">
      <c r="B17358" s="16" t="s">
        <v>5115</v>
      </c>
      <c r="C17358" s="16" t="s">
        <v>4485</v>
      </c>
      <c r="D17358" s="16" t="s">
        <v>127</v>
      </c>
      <c r="E17358" s="16" t="s">
        <v>2506</v>
      </c>
      <c r="G17358" s="16" t="s">
        <v>2507</v>
      </c>
      <c r="H17358" s="16" t="s">
        <v>152</v>
      </c>
      <c r="I17358" s="35">
        <v>1368222153</v>
      </c>
      <c r="J17358" s="35">
        <v>1266141695.55</v>
      </c>
      <c r="K17358" s="36">
        <f>IFERROR((J17358/I17358),0)</f>
        <v>0.92539189836520641</v>
      </c>
      <c r="L17358" s="35">
        <v>900612281</v>
      </c>
      <c r="M17358" s="35">
        <v>1266141695.55</v>
      </c>
      <c r="N17358" s="40">
        <f>M17358/L17358</f>
        <v>1.4058676772030383</v>
      </c>
      <c r="O17358" s="28"/>
      <c r="P17358" s="28"/>
      <c r="Q17358" s="28"/>
      <c r="R17358" s="28"/>
      <c r="S17358" s="25"/>
    </row>
    <row r="17359" spans="2:19" s="16" customFormat="1" outlineLevel="2" x14ac:dyDescent="0.25">
      <c r="B17359" s="16" t="s">
        <v>5115</v>
      </c>
      <c r="C17359" s="16" t="s">
        <v>4485</v>
      </c>
      <c r="D17359" s="16" t="s">
        <v>127</v>
      </c>
      <c r="E17359" s="16" t="s">
        <v>2506</v>
      </c>
      <c r="G17359" s="16" t="s">
        <v>2507</v>
      </c>
      <c r="H17359" s="16" t="s">
        <v>19</v>
      </c>
      <c r="I17359" s="31">
        <v>1091897388</v>
      </c>
      <c r="J17359" s="31">
        <v>1091897388</v>
      </c>
      <c r="K17359" s="32">
        <f>IFERROR((J17359/I17359),0)</f>
        <v>1</v>
      </c>
      <c r="L17359" s="31"/>
      <c r="M17359" s="31"/>
      <c r="N17359" s="39"/>
      <c r="O17359" s="28"/>
      <c r="P17359" s="28"/>
      <c r="Q17359" s="28"/>
      <c r="R17359" s="28"/>
      <c r="S17359" s="25"/>
    </row>
    <row r="17360" spans="2:19" s="16" customFormat="1" outlineLevel="2" x14ac:dyDescent="0.25">
      <c r="B17360" s="16" t="s">
        <v>5115</v>
      </c>
      <c r="C17360" s="16" t="s">
        <v>4485</v>
      </c>
      <c r="D17360" s="16" t="s">
        <v>127</v>
      </c>
      <c r="E17360" s="16" t="s">
        <v>2506</v>
      </c>
      <c r="G17360" s="16" t="s">
        <v>2507</v>
      </c>
      <c r="H17360" s="16" t="s">
        <v>154</v>
      </c>
      <c r="I17360" s="31">
        <v>8462</v>
      </c>
      <c r="J17360" s="31">
        <v>8462</v>
      </c>
      <c r="K17360" s="32">
        <f>IFERROR((J17360/I17360),0)</f>
        <v>1</v>
      </c>
      <c r="L17360" s="31"/>
      <c r="M17360" s="31"/>
      <c r="N17360" s="39"/>
      <c r="O17360" s="28"/>
      <c r="P17360" s="28"/>
      <c r="Q17360" s="28"/>
      <c r="R17360" s="28"/>
      <c r="S17360" s="25"/>
    </row>
    <row r="17361" spans="2:19" s="16" customFormat="1" outlineLevel="2" x14ac:dyDescent="0.25">
      <c r="B17361" s="16" t="s">
        <v>5115</v>
      </c>
      <c r="C17361" s="16" t="s">
        <v>4485</v>
      </c>
      <c r="D17361" s="16" t="s">
        <v>127</v>
      </c>
      <c r="E17361" s="16" t="s">
        <v>2506</v>
      </c>
      <c r="G17361" s="16" t="s">
        <v>2507</v>
      </c>
      <c r="H17361" s="16" t="s">
        <v>4491</v>
      </c>
      <c r="I17361" s="31">
        <v>28746170</v>
      </c>
      <c r="J17361" s="31">
        <v>28746170</v>
      </c>
      <c r="K17361" s="42"/>
      <c r="L17361" s="31"/>
      <c r="M17361" s="31"/>
      <c r="N17361" s="39"/>
      <c r="O17361" s="28"/>
      <c r="P17361" s="28"/>
      <c r="Q17361" s="28"/>
      <c r="R17361" s="28"/>
      <c r="S17361" s="25"/>
    </row>
    <row r="17362" spans="2:19" s="16" customFormat="1" outlineLevel="2" x14ac:dyDescent="0.25">
      <c r="B17362" s="16" t="s">
        <v>5115</v>
      </c>
      <c r="C17362" s="16" t="s">
        <v>4485</v>
      </c>
      <c r="D17362" s="16" t="s">
        <v>127</v>
      </c>
      <c r="E17362" s="16" t="s">
        <v>2506</v>
      </c>
      <c r="G17362" s="16" t="s">
        <v>2507</v>
      </c>
      <c r="H17362" s="16" t="s">
        <v>231</v>
      </c>
      <c r="I17362" s="31">
        <v>214281211</v>
      </c>
      <c r="J17362" s="31">
        <v>214281211</v>
      </c>
      <c r="K17362" s="32">
        <f>IFERROR((J17362/I17362),0)</f>
        <v>1</v>
      </c>
      <c r="L17362" s="31"/>
      <c r="M17362" s="31"/>
      <c r="N17362" s="39"/>
      <c r="O17362" s="28"/>
      <c r="P17362" s="28"/>
      <c r="Q17362" s="28"/>
      <c r="R17362" s="28"/>
      <c r="S17362" s="25"/>
    </row>
    <row r="17363" spans="2:19" s="16" customFormat="1" outlineLevel="2" x14ac:dyDescent="0.25">
      <c r="B17363" s="16" t="s">
        <v>5115</v>
      </c>
      <c r="C17363" s="16" t="s">
        <v>4485</v>
      </c>
      <c r="D17363" s="16" t="s">
        <v>127</v>
      </c>
      <c r="E17363" s="16" t="s">
        <v>2506</v>
      </c>
      <c r="G17363" s="16" t="s">
        <v>2507</v>
      </c>
      <c r="H17363" s="16" t="s">
        <v>155</v>
      </c>
      <c r="I17363" s="31">
        <v>-273644431</v>
      </c>
      <c r="J17363" s="31"/>
      <c r="K17363" s="32">
        <f>IFERROR((J17363/I17363),0)</f>
        <v>0</v>
      </c>
      <c r="L17363" s="31"/>
      <c r="M17363" s="31"/>
      <c r="N17363" s="39"/>
      <c r="O17363" s="28"/>
      <c r="P17363" s="28"/>
      <c r="Q17363" s="28"/>
      <c r="R17363" s="28"/>
      <c r="S17363" s="25"/>
    </row>
    <row r="17364" spans="2:19" s="16" customFormat="1" outlineLevel="1" x14ac:dyDescent="0.25">
      <c r="B17364" s="47" t="s">
        <v>9357</v>
      </c>
      <c r="C17364" s="47" t="str">
        <f>C17363</f>
        <v>ASIGNACIONES DIRECTAS ANTICIPADAS (5% DEL SGR)</v>
      </c>
      <c r="D17364" s="47"/>
      <c r="E17364" s="47" t="str">
        <f>E17363</f>
        <v>17442</v>
      </c>
      <c r="F17364" s="47"/>
      <c r="G17364" s="47" t="str">
        <f>G17363</f>
        <v xml:space="preserve">MARMATO                                           </v>
      </c>
      <c r="H17364" s="47" t="s">
        <v>10655</v>
      </c>
      <c r="I17364" s="51">
        <f>SUBTOTAL(9,I17358:I17363)</f>
        <v>2429510953</v>
      </c>
      <c r="J17364" s="51">
        <f>SUBTOTAL(9,J17358:J17363)</f>
        <v>2601074926.5500002</v>
      </c>
      <c r="K17364" s="49">
        <f>J17364/I17364</f>
        <v>1.0706166701319664</v>
      </c>
      <c r="L17364" s="51">
        <f>SUBTOTAL(9,L17358:L17363)</f>
        <v>900612281</v>
      </c>
      <c r="M17364" s="51">
        <f>SUBTOTAL(9,M17358:M17363)</f>
        <v>1266141695.55</v>
      </c>
      <c r="N17364" s="50">
        <f>IFERROR((M17364/L17364),"N.A")</f>
        <v>1.4058676772030383</v>
      </c>
      <c r="O17364" s="28"/>
      <c r="P17364" s="28"/>
      <c r="Q17364" s="28"/>
      <c r="R17364" s="28"/>
      <c r="S17364" s="25"/>
    </row>
    <row r="17365" spans="2:19" s="16" customFormat="1" outlineLevel="2" x14ac:dyDescent="0.25">
      <c r="B17365" s="16" t="s">
        <v>5116</v>
      </c>
      <c r="C17365" s="16" t="s">
        <v>4485</v>
      </c>
      <c r="D17365" s="16" t="s">
        <v>127</v>
      </c>
      <c r="E17365" s="16" t="s">
        <v>2509</v>
      </c>
      <c r="G17365" s="16" t="s">
        <v>2510</v>
      </c>
      <c r="H17365" s="16" t="s">
        <v>19</v>
      </c>
      <c r="I17365" s="31">
        <v>90753</v>
      </c>
      <c r="J17365" s="31">
        <v>90753</v>
      </c>
      <c r="K17365" s="32">
        <f>IFERROR((J17365/I17365),0)</f>
        <v>1</v>
      </c>
      <c r="L17365" s="31"/>
      <c r="M17365" s="31"/>
      <c r="N17365" s="39"/>
      <c r="O17365" s="28"/>
      <c r="P17365" s="28"/>
      <c r="Q17365" s="28"/>
      <c r="R17365" s="28"/>
      <c r="S17365" s="25"/>
    </row>
    <row r="17366" spans="2:19" s="16" customFormat="1" outlineLevel="2" x14ac:dyDescent="0.25">
      <c r="B17366" s="16" t="s">
        <v>5116</v>
      </c>
      <c r="C17366" s="16" t="s">
        <v>4485</v>
      </c>
      <c r="D17366" s="16" t="s">
        <v>127</v>
      </c>
      <c r="E17366" s="16" t="s">
        <v>2509</v>
      </c>
      <c r="G17366" s="16" t="s">
        <v>2510</v>
      </c>
      <c r="H17366" s="16" t="s">
        <v>4491</v>
      </c>
      <c r="I17366" s="31">
        <v>47987</v>
      </c>
      <c r="J17366" s="31">
        <v>47987</v>
      </c>
      <c r="K17366" s="42"/>
      <c r="L17366" s="31"/>
      <c r="M17366" s="31"/>
      <c r="N17366" s="39"/>
      <c r="O17366" s="28"/>
      <c r="P17366" s="28"/>
      <c r="Q17366" s="28"/>
      <c r="R17366" s="28"/>
      <c r="S17366" s="25"/>
    </row>
    <row r="17367" spans="2:19" s="16" customFormat="1" outlineLevel="1" x14ac:dyDescent="0.25">
      <c r="B17367" s="47" t="s">
        <v>9358</v>
      </c>
      <c r="C17367" s="47" t="str">
        <f>C17366</f>
        <v>ASIGNACIONES DIRECTAS ANTICIPADAS (5% DEL SGR)</v>
      </c>
      <c r="D17367" s="47"/>
      <c r="E17367" s="47" t="str">
        <f>E17366</f>
        <v>17433</v>
      </c>
      <c r="F17367" s="47"/>
      <c r="G17367" s="47" t="str">
        <f>G17366</f>
        <v xml:space="preserve">MANZANARES                                        </v>
      </c>
      <c r="H17367" s="47" t="s">
        <v>10655</v>
      </c>
      <c r="I17367" s="51">
        <f>SUBTOTAL(9,I17365:I17366)</f>
        <v>138740</v>
      </c>
      <c r="J17367" s="51">
        <f>SUBTOTAL(9,J17365:J17366)</f>
        <v>138740</v>
      </c>
      <c r="K17367" s="49">
        <f>J17367/I17367</f>
        <v>1</v>
      </c>
      <c r="L17367" s="51">
        <f>SUBTOTAL(9,L17365:L17366)</f>
        <v>0</v>
      </c>
      <c r="M17367" s="51">
        <f>SUBTOTAL(9,M17365:M17366)</f>
        <v>0</v>
      </c>
      <c r="N17367" s="50" t="str">
        <f>IFERROR((M17367/L17367),"N.A")</f>
        <v>N.A</v>
      </c>
      <c r="O17367" s="28"/>
      <c r="P17367" s="28"/>
      <c r="Q17367" s="28"/>
      <c r="R17367" s="28"/>
      <c r="S17367" s="25"/>
    </row>
    <row r="17368" spans="2:19" s="16" customFormat="1" outlineLevel="2" x14ac:dyDescent="0.25">
      <c r="B17368" s="16" t="s">
        <v>5117</v>
      </c>
      <c r="C17368" s="16" t="s">
        <v>4485</v>
      </c>
      <c r="D17368" s="16" t="s">
        <v>127</v>
      </c>
      <c r="E17368" s="16" t="s">
        <v>2512</v>
      </c>
      <c r="G17368" s="16" t="s">
        <v>2513</v>
      </c>
      <c r="H17368" s="16" t="s">
        <v>152</v>
      </c>
      <c r="I17368" s="35">
        <v>547940</v>
      </c>
      <c r="J17368" s="35">
        <v>369089.18000000005</v>
      </c>
      <c r="K17368" s="36">
        <f>IFERROR((J17368/I17368),0)</f>
        <v>0.67359415264445022</v>
      </c>
      <c r="L17368" s="35">
        <v>353299</v>
      </c>
      <c r="M17368" s="35">
        <v>369089.18000000005</v>
      </c>
      <c r="N17368" s="40">
        <f>M17368/L17368</f>
        <v>1.0446935315412726</v>
      </c>
      <c r="O17368" s="28"/>
      <c r="P17368" s="28"/>
      <c r="Q17368" s="28"/>
      <c r="R17368" s="28"/>
      <c r="S17368" s="25"/>
    </row>
    <row r="17369" spans="2:19" s="16" customFormat="1" outlineLevel="2" x14ac:dyDescent="0.25">
      <c r="B17369" s="16" t="s">
        <v>5117</v>
      </c>
      <c r="C17369" s="16" t="s">
        <v>4485</v>
      </c>
      <c r="D17369" s="16" t="s">
        <v>127</v>
      </c>
      <c r="E17369" s="16" t="s">
        <v>2512</v>
      </c>
      <c r="G17369" s="16" t="s">
        <v>2513</v>
      </c>
      <c r="H17369" s="16" t="s">
        <v>19</v>
      </c>
      <c r="I17369" s="31">
        <v>1065804</v>
      </c>
      <c r="J17369" s="31">
        <v>1065804</v>
      </c>
      <c r="K17369" s="32">
        <f>IFERROR((J17369/I17369),0)</f>
        <v>1</v>
      </c>
      <c r="L17369" s="31"/>
      <c r="M17369" s="31"/>
      <c r="N17369" s="39"/>
      <c r="O17369" s="28"/>
      <c r="P17369" s="28"/>
      <c r="Q17369" s="28"/>
      <c r="R17369" s="28"/>
      <c r="S17369" s="25"/>
    </row>
    <row r="17370" spans="2:19" s="16" customFormat="1" outlineLevel="2" x14ac:dyDescent="0.25">
      <c r="B17370" s="16" t="s">
        <v>5117</v>
      </c>
      <c r="C17370" s="16" t="s">
        <v>4485</v>
      </c>
      <c r="D17370" s="16" t="s">
        <v>127</v>
      </c>
      <c r="E17370" s="16" t="s">
        <v>2512</v>
      </c>
      <c r="G17370" s="16" t="s">
        <v>2513</v>
      </c>
      <c r="H17370" s="16" t="s">
        <v>154</v>
      </c>
      <c r="I17370" s="31">
        <v>3</v>
      </c>
      <c r="J17370" s="31">
        <v>3</v>
      </c>
      <c r="K17370" s="32">
        <f>IFERROR((J17370/I17370),0)</f>
        <v>1</v>
      </c>
      <c r="L17370" s="31"/>
      <c r="M17370" s="31"/>
      <c r="N17370" s="39"/>
      <c r="O17370" s="28"/>
      <c r="P17370" s="28"/>
      <c r="Q17370" s="28"/>
      <c r="R17370" s="28"/>
      <c r="S17370" s="25"/>
    </row>
    <row r="17371" spans="2:19" s="16" customFormat="1" outlineLevel="2" x14ac:dyDescent="0.25">
      <c r="B17371" s="16" t="s">
        <v>5117</v>
      </c>
      <c r="C17371" s="16" t="s">
        <v>4485</v>
      </c>
      <c r="D17371" s="16" t="s">
        <v>127</v>
      </c>
      <c r="E17371" s="16" t="s">
        <v>2512</v>
      </c>
      <c r="G17371" s="16" t="s">
        <v>2513</v>
      </c>
      <c r="H17371" s="16" t="s">
        <v>231</v>
      </c>
      <c r="I17371" s="31">
        <v>82400</v>
      </c>
      <c r="J17371" s="31">
        <v>82400</v>
      </c>
      <c r="K17371" s="32">
        <f>IFERROR((J17371/I17371),0)</f>
        <v>1</v>
      </c>
      <c r="L17371" s="31"/>
      <c r="M17371" s="31"/>
      <c r="N17371" s="39"/>
      <c r="O17371" s="28"/>
      <c r="P17371" s="28"/>
      <c r="Q17371" s="28"/>
      <c r="R17371" s="28"/>
      <c r="S17371" s="25"/>
    </row>
    <row r="17372" spans="2:19" s="16" customFormat="1" outlineLevel="2" x14ac:dyDescent="0.25">
      <c r="B17372" s="16" t="s">
        <v>5117</v>
      </c>
      <c r="C17372" s="16" t="s">
        <v>4485</v>
      </c>
      <c r="D17372" s="16" t="s">
        <v>127</v>
      </c>
      <c r="E17372" s="16" t="s">
        <v>2512</v>
      </c>
      <c r="G17372" s="16" t="s">
        <v>2513</v>
      </c>
      <c r="H17372" s="16" t="s">
        <v>155</v>
      </c>
      <c r="I17372" s="31">
        <v>-109588</v>
      </c>
      <c r="J17372" s="31"/>
      <c r="K17372" s="32">
        <f>IFERROR((J17372/I17372),0)</f>
        <v>0</v>
      </c>
      <c r="L17372" s="31"/>
      <c r="M17372" s="31"/>
      <c r="N17372" s="39"/>
      <c r="O17372" s="28"/>
      <c r="P17372" s="28"/>
      <c r="Q17372" s="28"/>
      <c r="R17372" s="28"/>
      <c r="S17372" s="25"/>
    </row>
    <row r="17373" spans="2:19" s="16" customFormat="1" outlineLevel="1" x14ac:dyDescent="0.25">
      <c r="B17373" s="47" t="s">
        <v>9359</v>
      </c>
      <c r="C17373" s="47" t="str">
        <f>C17372</f>
        <v>ASIGNACIONES DIRECTAS ANTICIPADAS (5% DEL SGR)</v>
      </c>
      <c r="D17373" s="47"/>
      <c r="E17373" s="47" t="str">
        <f>E17372</f>
        <v>17388</v>
      </c>
      <c r="F17373" s="47"/>
      <c r="G17373" s="47" t="str">
        <f>G17372</f>
        <v xml:space="preserve">LA MERCED                                         </v>
      </c>
      <c r="H17373" s="47" t="s">
        <v>10655</v>
      </c>
      <c r="I17373" s="51">
        <f>SUBTOTAL(9,I17368:I17372)</f>
        <v>1586559</v>
      </c>
      <c r="J17373" s="51">
        <f>SUBTOTAL(9,J17368:J17372)</f>
        <v>1517296.1800000002</v>
      </c>
      <c r="K17373" s="49">
        <f>J17373/I17373</f>
        <v>0.95634399981343288</v>
      </c>
      <c r="L17373" s="51">
        <f>SUBTOTAL(9,L17368:L17372)</f>
        <v>353299</v>
      </c>
      <c r="M17373" s="51">
        <f>SUBTOTAL(9,M17368:M17372)</f>
        <v>369089.18000000005</v>
      </c>
      <c r="N17373" s="50">
        <f>IFERROR((M17373/L17373),"N.A")</f>
        <v>1.0446935315412726</v>
      </c>
      <c r="O17373" s="28"/>
      <c r="P17373" s="28"/>
      <c r="Q17373" s="28"/>
      <c r="R17373" s="28"/>
      <c r="S17373" s="25"/>
    </row>
    <row r="17374" spans="2:19" s="16" customFormat="1" outlineLevel="2" x14ac:dyDescent="0.25">
      <c r="B17374" s="16" t="s">
        <v>5118</v>
      </c>
      <c r="C17374" s="16" t="s">
        <v>4485</v>
      </c>
      <c r="D17374" s="16" t="s">
        <v>127</v>
      </c>
      <c r="E17374" s="16" t="s">
        <v>2515</v>
      </c>
      <c r="G17374" s="16" t="s">
        <v>2516</v>
      </c>
      <c r="H17374" s="16" t="s">
        <v>152</v>
      </c>
      <c r="I17374" s="35">
        <v>57784324</v>
      </c>
      <c r="J17374" s="35">
        <v>1515289.92</v>
      </c>
      <c r="K17374" s="36">
        <f>IFERROR((J17374/I17374),0)</f>
        <v>2.6223200603679293E-2</v>
      </c>
      <c r="L17374" s="35">
        <v>37917706</v>
      </c>
      <c r="M17374" s="35">
        <v>1515289.92</v>
      </c>
      <c r="N17374" s="40">
        <f>M17374/L17374</f>
        <v>3.9962594783555731E-2</v>
      </c>
      <c r="O17374" s="28"/>
      <c r="P17374" s="28"/>
      <c r="Q17374" s="28"/>
      <c r="R17374" s="28"/>
      <c r="S17374" s="25"/>
    </row>
    <row r="17375" spans="2:19" s="16" customFormat="1" outlineLevel="2" x14ac:dyDescent="0.25">
      <c r="B17375" s="16" t="s">
        <v>5118</v>
      </c>
      <c r="C17375" s="16" t="s">
        <v>4485</v>
      </c>
      <c r="D17375" s="16" t="s">
        <v>127</v>
      </c>
      <c r="E17375" s="16" t="s">
        <v>2515</v>
      </c>
      <c r="G17375" s="16" t="s">
        <v>2516</v>
      </c>
      <c r="H17375" s="16" t="s">
        <v>19</v>
      </c>
      <c r="I17375" s="31">
        <v>12354536</v>
      </c>
      <c r="J17375" s="31">
        <v>12354536</v>
      </c>
      <c r="K17375" s="32">
        <f>IFERROR((J17375/I17375),0)</f>
        <v>1</v>
      </c>
      <c r="L17375" s="31"/>
      <c r="M17375" s="31"/>
      <c r="N17375" s="39"/>
      <c r="O17375" s="28"/>
      <c r="P17375" s="28"/>
      <c r="Q17375" s="28"/>
      <c r="R17375" s="28"/>
      <c r="S17375" s="25"/>
    </row>
    <row r="17376" spans="2:19" s="16" customFormat="1" outlineLevel="2" x14ac:dyDescent="0.25">
      <c r="B17376" s="16" t="s">
        <v>5118</v>
      </c>
      <c r="C17376" s="16" t="s">
        <v>4485</v>
      </c>
      <c r="D17376" s="16" t="s">
        <v>127</v>
      </c>
      <c r="E17376" s="16" t="s">
        <v>2515</v>
      </c>
      <c r="G17376" s="16" t="s">
        <v>2516</v>
      </c>
      <c r="H17376" s="16" t="s">
        <v>154</v>
      </c>
      <c r="I17376" s="31">
        <v>357</v>
      </c>
      <c r="J17376" s="31">
        <v>357</v>
      </c>
      <c r="K17376" s="32">
        <f>IFERROR((J17376/I17376),0)</f>
        <v>1</v>
      </c>
      <c r="L17376" s="31"/>
      <c r="M17376" s="31"/>
      <c r="N17376" s="39"/>
      <c r="O17376" s="28"/>
      <c r="P17376" s="28"/>
      <c r="Q17376" s="28"/>
      <c r="R17376" s="28"/>
      <c r="S17376" s="25"/>
    </row>
    <row r="17377" spans="2:19" s="16" customFormat="1" outlineLevel="2" x14ac:dyDescent="0.25">
      <c r="B17377" s="16" t="s">
        <v>5118</v>
      </c>
      <c r="C17377" s="16" t="s">
        <v>4485</v>
      </c>
      <c r="D17377" s="16" t="s">
        <v>127</v>
      </c>
      <c r="E17377" s="16" t="s">
        <v>2515</v>
      </c>
      <c r="G17377" s="16" t="s">
        <v>2516</v>
      </c>
      <c r="H17377" s="16" t="s">
        <v>4491</v>
      </c>
      <c r="I17377" s="31">
        <v>936175</v>
      </c>
      <c r="J17377" s="31">
        <v>936175</v>
      </c>
      <c r="K17377" s="42"/>
      <c r="L17377" s="31"/>
      <c r="M17377" s="31"/>
      <c r="N17377" s="39"/>
      <c r="O17377" s="28"/>
      <c r="P17377" s="28"/>
      <c r="Q17377" s="28"/>
      <c r="R17377" s="28"/>
      <c r="S17377" s="25"/>
    </row>
    <row r="17378" spans="2:19" s="16" customFormat="1" outlineLevel="2" x14ac:dyDescent="0.25">
      <c r="B17378" s="16" t="s">
        <v>5118</v>
      </c>
      <c r="C17378" s="16" t="s">
        <v>4485</v>
      </c>
      <c r="D17378" s="16" t="s">
        <v>127</v>
      </c>
      <c r="E17378" s="16" t="s">
        <v>2515</v>
      </c>
      <c r="G17378" s="16" t="s">
        <v>2516</v>
      </c>
      <c r="H17378" s="16" t="s">
        <v>231</v>
      </c>
      <c r="I17378" s="31">
        <v>8995140</v>
      </c>
      <c r="J17378" s="31">
        <v>8995140</v>
      </c>
      <c r="K17378" s="32">
        <f>IFERROR((J17378/I17378),0)</f>
        <v>1</v>
      </c>
      <c r="L17378" s="31"/>
      <c r="M17378" s="31"/>
      <c r="N17378" s="39"/>
      <c r="O17378" s="28"/>
      <c r="P17378" s="28"/>
      <c r="Q17378" s="28"/>
      <c r="R17378" s="28"/>
      <c r="S17378" s="25"/>
    </row>
    <row r="17379" spans="2:19" s="16" customFormat="1" outlineLevel="2" x14ac:dyDescent="0.25">
      <c r="B17379" s="16" t="s">
        <v>5118</v>
      </c>
      <c r="C17379" s="16" t="s">
        <v>4485</v>
      </c>
      <c r="D17379" s="16" t="s">
        <v>127</v>
      </c>
      <c r="E17379" s="16" t="s">
        <v>2515</v>
      </c>
      <c r="G17379" s="16" t="s">
        <v>2516</v>
      </c>
      <c r="H17379" s="16" t="s">
        <v>155</v>
      </c>
      <c r="I17379" s="31">
        <v>-11556865</v>
      </c>
      <c r="J17379" s="31"/>
      <c r="K17379" s="32">
        <f>IFERROR((J17379/I17379),0)</f>
        <v>0</v>
      </c>
      <c r="L17379" s="31"/>
      <c r="M17379" s="31"/>
      <c r="N17379" s="39"/>
      <c r="O17379" s="28"/>
      <c r="P17379" s="28"/>
      <c r="Q17379" s="28"/>
      <c r="R17379" s="28"/>
      <c r="S17379" s="25"/>
    </row>
    <row r="17380" spans="2:19" s="16" customFormat="1" outlineLevel="1" x14ac:dyDescent="0.25">
      <c r="B17380" s="47" t="s">
        <v>9360</v>
      </c>
      <c r="C17380" s="47" t="str">
        <f>C17379</f>
        <v>ASIGNACIONES DIRECTAS ANTICIPADAS (5% DEL SGR)</v>
      </c>
      <c r="D17380" s="47"/>
      <c r="E17380" s="47" t="str">
        <f>E17379</f>
        <v>17380</v>
      </c>
      <c r="F17380" s="47"/>
      <c r="G17380" s="47" t="str">
        <f>G17379</f>
        <v xml:space="preserve">LA DORADA                                         </v>
      </c>
      <c r="H17380" s="47" t="s">
        <v>10655</v>
      </c>
      <c r="I17380" s="51">
        <f>SUBTOTAL(9,I17374:I17379)</f>
        <v>68513667</v>
      </c>
      <c r="J17380" s="51">
        <f>SUBTOTAL(9,J17374:J17379)</f>
        <v>23801497.920000002</v>
      </c>
      <c r="K17380" s="49">
        <f>J17380/I17380</f>
        <v>0.34739781071709391</v>
      </c>
      <c r="L17380" s="51">
        <f>SUBTOTAL(9,L17374:L17379)</f>
        <v>37917706</v>
      </c>
      <c r="M17380" s="51">
        <f>SUBTOTAL(9,M17374:M17379)</f>
        <v>1515289.92</v>
      </c>
      <c r="N17380" s="50">
        <f>IFERROR((M17380/L17380),"N.A")</f>
        <v>3.9962594783555731E-2</v>
      </c>
      <c r="O17380" s="28"/>
      <c r="P17380" s="28"/>
      <c r="Q17380" s="28"/>
      <c r="R17380" s="28"/>
      <c r="S17380" s="25"/>
    </row>
    <row r="17381" spans="2:19" s="16" customFormat="1" outlineLevel="2" x14ac:dyDescent="0.25">
      <c r="B17381" s="16" t="s">
        <v>5119</v>
      </c>
      <c r="C17381" s="16" t="s">
        <v>4485</v>
      </c>
      <c r="D17381" s="16" t="s">
        <v>127</v>
      </c>
      <c r="E17381" s="16" t="s">
        <v>2518</v>
      </c>
      <c r="G17381" s="16" t="s">
        <v>2519</v>
      </c>
      <c r="H17381" s="16" t="s">
        <v>152</v>
      </c>
      <c r="I17381" s="35">
        <v>1714501</v>
      </c>
      <c r="J17381" s="35">
        <v>343540.64</v>
      </c>
      <c r="K17381" s="36">
        <f>IFERROR((J17381/I17381),0)</f>
        <v>0.20037354308921373</v>
      </c>
      <c r="L17381" s="35">
        <v>1081998</v>
      </c>
      <c r="M17381" s="35">
        <v>343540.64</v>
      </c>
      <c r="N17381" s="40">
        <f>M17381/L17381</f>
        <v>0.31750579945619123</v>
      </c>
      <c r="O17381" s="28"/>
      <c r="P17381" s="28"/>
      <c r="Q17381" s="28"/>
      <c r="R17381" s="28"/>
      <c r="S17381" s="25"/>
    </row>
    <row r="17382" spans="2:19" s="16" customFormat="1" outlineLevel="2" x14ac:dyDescent="0.25">
      <c r="B17382" s="16" t="s">
        <v>5119</v>
      </c>
      <c r="C17382" s="16" t="s">
        <v>4485</v>
      </c>
      <c r="D17382" s="16" t="s">
        <v>127</v>
      </c>
      <c r="E17382" s="16" t="s">
        <v>2518</v>
      </c>
      <c r="G17382" s="16" t="s">
        <v>2519</v>
      </c>
      <c r="H17382" s="16" t="s">
        <v>19</v>
      </c>
      <c r="I17382" s="31">
        <v>2025867</v>
      </c>
      <c r="J17382" s="31">
        <v>2025867</v>
      </c>
      <c r="K17382" s="32">
        <f>IFERROR((J17382/I17382),0)</f>
        <v>1</v>
      </c>
      <c r="L17382" s="31"/>
      <c r="M17382" s="31"/>
      <c r="N17382" s="39"/>
      <c r="O17382" s="28"/>
      <c r="P17382" s="28"/>
      <c r="Q17382" s="28"/>
      <c r="R17382" s="28"/>
      <c r="S17382" s="25"/>
    </row>
    <row r="17383" spans="2:19" s="16" customFormat="1" outlineLevel="2" x14ac:dyDescent="0.25">
      <c r="B17383" s="16" t="s">
        <v>5119</v>
      </c>
      <c r="C17383" s="16" t="s">
        <v>4485</v>
      </c>
      <c r="D17383" s="16" t="s">
        <v>127</v>
      </c>
      <c r="E17383" s="16" t="s">
        <v>2518</v>
      </c>
      <c r="G17383" s="16" t="s">
        <v>2519</v>
      </c>
      <c r="H17383" s="16" t="s">
        <v>154</v>
      </c>
      <c r="I17383" s="31">
        <v>11</v>
      </c>
      <c r="J17383" s="31">
        <v>11</v>
      </c>
      <c r="K17383" s="32">
        <f>IFERROR((J17383/I17383),0)</f>
        <v>1</v>
      </c>
      <c r="L17383" s="31"/>
      <c r="M17383" s="31"/>
      <c r="N17383" s="39"/>
      <c r="O17383" s="28"/>
      <c r="P17383" s="28"/>
      <c r="Q17383" s="28"/>
      <c r="R17383" s="28"/>
      <c r="S17383" s="25"/>
    </row>
    <row r="17384" spans="2:19" s="16" customFormat="1" outlineLevel="2" x14ac:dyDescent="0.25">
      <c r="B17384" s="16" t="s">
        <v>5119</v>
      </c>
      <c r="C17384" s="16" t="s">
        <v>4485</v>
      </c>
      <c r="D17384" s="16" t="s">
        <v>127</v>
      </c>
      <c r="E17384" s="16" t="s">
        <v>2518</v>
      </c>
      <c r="G17384" s="16" t="s">
        <v>2519</v>
      </c>
      <c r="H17384" s="16" t="s">
        <v>4491</v>
      </c>
      <c r="I17384" s="31">
        <v>1059224</v>
      </c>
      <c r="J17384" s="31">
        <v>1059224</v>
      </c>
      <c r="K17384" s="42"/>
      <c r="L17384" s="31"/>
      <c r="M17384" s="31"/>
      <c r="N17384" s="39"/>
      <c r="O17384" s="28"/>
      <c r="P17384" s="28"/>
      <c r="Q17384" s="28"/>
      <c r="R17384" s="28"/>
      <c r="S17384" s="25"/>
    </row>
    <row r="17385" spans="2:19" s="16" customFormat="1" outlineLevel="2" x14ac:dyDescent="0.25">
      <c r="B17385" s="16" t="s">
        <v>5119</v>
      </c>
      <c r="C17385" s="16" t="s">
        <v>4485</v>
      </c>
      <c r="D17385" s="16" t="s">
        <v>127</v>
      </c>
      <c r="E17385" s="16" t="s">
        <v>2518</v>
      </c>
      <c r="G17385" s="16" t="s">
        <v>2519</v>
      </c>
      <c r="H17385" s="16" t="s">
        <v>231</v>
      </c>
      <c r="I17385" s="31">
        <v>246959</v>
      </c>
      <c r="J17385" s="31">
        <v>246959</v>
      </c>
      <c r="K17385" s="32">
        <f>IFERROR((J17385/I17385),0)</f>
        <v>1</v>
      </c>
      <c r="L17385" s="31"/>
      <c r="M17385" s="31"/>
      <c r="N17385" s="39"/>
      <c r="O17385" s="28"/>
      <c r="P17385" s="28"/>
      <c r="Q17385" s="28"/>
      <c r="R17385" s="28"/>
      <c r="S17385" s="25"/>
    </row>
    <row r="17386" spans="2:19" s="16" customFormat="1" outlineLevel="2" x14ac:dyDescent="0.25">
      <c r="B17386" s="16" t="s">
        <v>5119</v>
      </c>
      <c r="C17386" s="16" t="s">
        <v>4485</v>
      </c>
      <c r="D17386" s="16" t="s">
        <v>127</v>
      </c>
      <c r="E17386" s="16" t="s">
        <v>2518</v>
      </c>
      <c r="G17386" s="16" t="s">
        <v>2519</v>
      </c>
      <c r="H17386" s="16" t="s">
        <v>155</v>
      </c>
      <c r="I17386" s="31">
        <v>-342900</v>
      </c>
      <c r="J17386" s="31"/>
      <c r="K17386" s="32">
        <f>IFERROR((J17386/I17386),0)</f>
        <v>0</v>
      </c>
      <c r="L17386" s="31"/>
      <c r="M17386" s="31"/>
      <c r="N17386" s="39"/>
      <c r="O17386" s="28"/>
      <c r="P17386" s="28"/>
      <c r="Q17386" s="28"/>
      <c r="R17386" s="28"/>
      <c r="S17386" s="25"/>
    </row>
    <row r="17387" spans="2:19" s="16" customFormat="1" outlineLevel="1" x14ac:dyDescent="0.25">
      <c r="B17387" s="47" t="s">
        <v>9361</v>
      </c>
      <c r="C17387" s="47" t="str">
        <f>C17386</f>
        <v>ASIGNACIONES DIRECTAS ANTICIPADAS (5% DEL SGR)</v>
      </c>
      <c r="D17387" s="47"/>
      <c r="E17387" s="47" t="str">
        <f>E17386</f>
        <v>17272</v>
      </c>
      <c r="F17387" s="47"/>
      <c r="G17387" s="47" t="str">
        <f>G17386</f>
        <v xml:space="preserve">FILADELFIA                                        </v>
      </c>
      <c r="H17387" s="47" t="s">
        <v>10655</v>
      </c>
      <c r="I17387" s="51">
        <f>SUBTOTAL(9,I17381:I17386)</f>
        <v>4703662</v>
      </c>
      <c r="J17387" s="51">
        <f>SUBTOTAL(9,J17381:J17386)</f>
        <v>3675601.64</v>
      </c>
      <c r="K17387" s="49">
        <f>J17387/I17387</f>
        <v>0.78143404861999011</v>
      </c>
      <c r="L17387" s="51">
        <f>SUBTOTAL(9,L17381:L17386)</f>
        <v>1081998</v>
      </c>
      <c r="M17387" s="51">
        <f>SUBTOTAL(9,M17381:M17386)</f>
        <v>343540.64</v>
      </c>
      <c r="N17387" s="50">
        <f>IFERROR((M17387/L17387),"N.A")</f>
        <v>0.31750579945619123</v>
      </c>
      <c r="O17387" s="28"/>
      <c r="P17387" s="28"/>
      <c r="Q17387" s="28"/>
      <c r="R17387" s="28"/>
      <c r="S17387" s="25"/>
    </row>
    <row r="17388" spans="2:19" s="16" customFormat="1" outlineLevel="2" x14ac:dyDescent="0.25">
      <c r="B17388" s="16" t="s">
        <v>5120</v>
      </c>
      <c r="C17388" s="16" t="s">
        <v>4485</v>
      </c>
      <c r="D17388" s="16" t="s">
        <v>127</v>
      </c>
      <c r="E17388" s="16" t="s">
        <v>2521</v>
      </c>
      <c r="G17388" s="16" t="s">
        <v>2522</v>
      </c>
      <c r="H17388" s="16" t="s">
        <v>152</v>
      </c>
      <c r="I17388" s="35">
        <v>154305651</v>
      </c>
      <c r="J17388" s="35">
        <v>46157.409999999996</v>
      </c>
      <c r="K17388" s="36">
        <f>IFERROR((J17388/I17388),0)</f>
        <v>2.9912974476871228E-4</v>
      </c>
      <c r="L17388" s="35">
        <v>101566291</v>
      </c>
      <c r="M17388" s="35">
        <v>46157.409999999996</v>
      </c>
      <c r="N17388" s="40">
        <f>M17388/L17388</f>
        <v>4.5445599662588836E-4</v>
      </c>
      <c r="O17388" s="28"/>
      <c r="P17388" s="28"/>
      <c r="Q17388" s="28"/>
      <c r="R17388" s="28"/>
      <c r="S17388" s="25"/>
    </row>
    <row r="17389" spans="2:19" s="16" customFormat="1" outlineLevel="2" x14ac:dyDescent="0.25">
      <c r="B17389" s="16" t="s">
        <v>5120</v>
      </c>
      <c r="C17389" s="16" t="s">
        <v>4485</v>
      </c>
      <c r="D17389" s="16" t="s">
        <v>127</v>
      </c>
      <c r="E17389" s="16" t="s">
        <v>2521</v>
      </c>
      <c r="G17389" s="16" t="s">
        <v>2522</v>
      </c>
      <c r="H17389" s="16" t="s">
        <v>19</v>
      </c>
      <c r="I17389" s="31">
        <v>48965896</v>
      </c>
      <c r="J17389" s="31">
        <v>48965896</v>
      </c>
      <c r="K17389" s="32">
        <f>IFERROR((J17389/I17389),0)</f>
        <v>1</v>
      </c>
      <c r="L17389" s="31"/>
      <c r="M17389" s="31"/>
      <c r="N17389" s="39"/>
      <c r="O17389" s="28"/>
      <c r="P17389" s="28"/>
      <c r="Q17389" s="28"/>
      <c r="R17389" s="28"/>
      <c r="S17389" s="25"/>
    </row>
    <row r="17390" spans="2:19" s="16" customFormat="1" outlineLevel="2" x14ac:dyDescent="0.25">
      <c r="B17390" s="16" t="s">
        <v>5120</v>
      </c>
      <c r="C17390" s="16" t="s">
        <v>4485</v>
      </c>
      <c r="D17390" s="16" t="s">
        <v>127</v>
      </c>
      <c r="E17390" s="16" t="s">
        <v>2521</v>
      </c>
      <c r="G17390" s="16" t="s">
        <v>2522</v>
      </c>
      <c r="H17390" s="16" t="s">
        <v>154</v>
      </c>
      <c r="I17390" s="31">
        <v>954</v>
      </c>
      <c r="J17390" s="31">
        <v>954</v>
      </c>
      <c r="K17390" s="32">
        <f>IFERROR((J17390/I17390),0)</f>
        <v>1</v>
      </c>
      <c r="L17390" s="31"/>
      <c r="M17390" s="31"/>
      <c r="N17390" s="39"/>
      <c r="O17390" s="28"/>
      <c r="P17390" s="28"/>
      <c r="Q17390" s="28"/>
      <c r="R17390" s="28"/>
      <c r="S17390" s="25"/>
    </row>
    <row r="17391" spans="2:19" s="16" customFormat="1" outlineLevel="2" x14ac:dyDescent="0.25">
      <c r="B17391" s="16" t="s">
        <v>5120</v>
      </c>
      <c r="C17391" s="16" t="s">
        <v>4485</v>
      </c>
      <c r="D17391" s="16" t="s">
        <v>127</v>
      </c>
      <c r="E17391" s="16" t="s">
        <v>2521</v>
      </c>
      <c r="G17391" s="16" t="s">
        <v>2522</v>
      </c>
      <c r="H17391" s="16" t="s">
        <v>4491</v>
      </c>
      <c r="I17391" s="31">
        <v>902382</v>
      </c>
      <c r="J17391" s="31">
        <v>902382</v>
      </c>
      <c r="K17391" s="42"/>
      <c r="L17391" s="31"/>
      <c r="M17391" s="31"/>
      <c r="N17391" s="39"/>
      <c r="O17391" s="28"/>
      <c r="P17391" s="28"/>
      <c r="Q17391" s="28"/>
      <c r="R17391" s="28"/>
      <c r="S17391" s="25"/>
    </row>
    <row r="17392" spans="2:19" s="16" customFormat="1" outlineLevel="2" x14ac:dyDescent="0.25">
      <c r="B17392" s="16" t="s">
        <v>5120</v>
      </c>
      <c r="C17392" s="16" t="s">
        <v>4485</v>
      </c>
      <c r="D17392" s="16" t="s">
        <v>127</v>
      </c>
      <c r="E17392" s="16" t="s">
        <v>2521</v>
      </c>
      <c r="G17392" s="16" t="s">
        <v>2522</v>
      </c>
      <c r="H17392" s="16" t="s">
        <v>231</v>
      </c>
      <c r="I17392" s="31">
        <v>24164792</v>
      </c>
      <c r="J17392" s="31">
        <v>24164792</v>
      </c>
      <c r="K17392" s="32">
        <f>IFERROR((J17392/I17392),0)</f>
        <v>1</v>
      </c>
      <c r="L17392" s="31"/>
      <c r="M17392" s="31"/>
      <c r="N17392" s="39"/>
      <c r="O17392" s="28"/>
      <c r="P17392" s="28"/>
      <c r="Q17392" s="28"/>
      <c r="R17392" s="28"/>
      <c r="S17392" s="25"/>
    </row>
    <row r="17393" spans="2:19" s="16" customFormat="1" outlineLevel="2" x14ac:dyDescent="0.25">
      <c r="B17393" s="16" t="s">
        <v>5120</v>
      </c>
      <c r="C17393" s="16" t="s">
        <v>4485</v>
      </c>
      <c r="D17393" s="16" t="s">
        <v>127</v>
      </c>
      <c r="E17393" s="16" t="s">
        <v>2521</v>
      </c>
      <c r="G17393" s="16" t="s">
        <v>2522</v>
      </c>
      <c r="H17393" s="16" t="s">
        <v>155</v>
      </c>
      <c r="I17393" s="31">
        <v>-30861130</v>
      </c>
      <c r="J17393" s="31"/>
      <c r="K17393" s="32">
        <f>IFERROR((J17393/I17393),0)</f>
        <v>0</v>
      </c>
      <c r="L17393" s="31"/>
      <c r="M17393" s="31"/>
      <c r="N17393" s="39"/>
      <c r="O17393" s="28"/>
      <c r="P17393" s="28"/>
      <c r="Q17393" s="28"/>
      <c r="R17393" s="28"/>
      <c r="S17393" s="25"/>
    </row>
    <row r="17394" spans="2:19" s="16" customFormat="1" outlineLevel="1" x14ac:dyDescent="0.25">
      <c r="B17394" s="47" t="s">
        <v>9362</v>
      </c>
      <c r="C17394" s="47" t="str">
        <f>C17393</f>
        <v>ASIGNACIONES DIRECTAS ANTICIPADAS (5% DEL SGR)</v>
      </c>
      <c r="D17394" s="47"/>
      <c r="E17394" s="47" t="str">
        <f>E17393</f>
        <v>17174</v>
      </c>
      <c r="F17394" s="47"/>
      <c r="G17394" s="47" t="str">
        <f>G17393</f>
        <v xml:space="preserve">CHINCHINÁ                                         </v>
      </c>
      <c r="H17394" s="47" t="s">
        <v>10655</v>
      </c>
      <c r="I17394" s="51">
        <f>SUBTOTAL(9,I17388:I17393)</f>
        <v>197478545</v>
      </c>
      <c r="J17394" s="51">
        <f>SUBTOTAL(9,J17388:J17393)</f>
        <v>74080181.409999996</v>
      </c>
      <c r="K17394" s="49">
        <f>J17394/I17394</f>
        <v>0.37513027762079165</v>
      </c>
      <c r="L17394" s="51">
        <f>SUBTOTAL(9,L17388:L17393)</f>
        <v>101566291</v>
      </c>
      <c r="M17394" s="51">
        <f>SUBTOTAL(9,M17388:M17393)</f>
        <v>46157.409999999996</v>
      </c>
      <c r="N17394" s="50">
        <f>IFERROR((M17394/L17394),"N.A")</f>
        <v>4.5445599662588836E-4</v>
      </c>
      <c r="O17394" s="28"/>
      <c r="P17394" s="28"/>
      <c r="Q17394" s="28"/>
      <c r="R17394" s="28"/>
      <c r="S17394" s="25"/>
    </row>
    <row r="17395" spans="2:19" s="16" customFormat="1" outlineLevel="2" x14ac:dyDescent="0.25">
      <c r="B17395" s="16" t="s">
        <v>5121</v>
      </c>
      <c r="C17395" s="16" t="s">
        <v>4485</v>
      </c>
      <c r="D17395" s="16" t="s">
        <v>127</v>
      </c>
      <c r="E17395" s="16" t="s">
        <v>2524</v>
      </c>
      <c r="G17395" s="16" t="s">
        <v>2525</v>
      </c>
      <c r="H17395" s="16" t="s">
        <v>152</v>
      </c>
      <c r="I17395" s="35">
        <v>473275</v>
      </c>
      <c r="J17395" s="35">
        <v>473275</v>
      </c>
      <c r="K17395" s="36">
        <f>IFERROR((J17395/I17395),0)</f>
        <v>1</v>
      </c>
      <c r="L17395" s="35">
        <v>309308</v>
      </c>
      <c r="M17395" s="35">
        <v>473275</v>
      </c>
      <c r="N17395" s="40">
        <f>M17395/L17395</f>
        <v>1.5301091468697867</v>
      </c>
      <c r="O17395" s="28"/>
      <c r="P17395" s="28"/>
      <c r="Q17395" s="28"/>
      <c r="R17395" s="28"/>
      <c r="S17395" s="25"/>
    </row>
    <row r="17396" spans="2:19" s="16" customFormat="1" outlineLevel="2" x14ac:dyDescent="0.25">
      <c r="B17396" s="16" t="s">
        <v>5121</v>
      </c>
      <c r="C17396" s="16" t="s">
        <v>4485</v>
      </c>
      <c r="D17396" s="16" t="s">
        <v>127</v>
      </c>
      <c r="E17396" s="16" t="s">
        <v>2524</v>
      </c>
      <c r="G17396" s="16" t="s">
        <v>2525</v>
      </c>
      <c r="H17396" s="16" t="s">
        <v>19</v>
      </c>
      <c r="I17396" s="31">
        <v>760870</v>
      </c>
      <c r="J17396" s="31">
        <v>760870</v>
      </c>
      <c r="K17396" s="32">
        <f>IFERROR((J17396/I17396),0)</f>
        <v>1</v>
      </c>
      <c r="L17396" s="31"/>
      <c r="M17396" s="31"/>
      <c r="N17396" s="39"/>
      <c r="O17396" s="28"/>
      <c r="P17396" s="28"/>
      <c r="Q17396" s="28"/>
      <c r="R17396" s="28"/>
      <c r="S17396" s="25"/>
    </row>
    <row r="17397" spans="2:19" s="16" customFormat="1" outlineLevel="2" x14ac:dyDescent="0.25">
      <c r="B17397" s="16" t="s">
        <v>5121</v>
      </c>
      <c r="C17397" s="16" t="s">
        <v>4485</v>
      </c>
      <c r="D17397" s="16" t="s">
        <v>127</v>
      </c>
      <c r="E17397" s="16" t="s">
        <v>2524</v>
      </c>
      <c r="G17397" s="16" t="s">
        <v>2525</v>
      </c>
      <c r="H17397" s="16" t="s">
        <v>154</v>
      </c>
      <c r="I17397" s="31">
        <v>3</v>
      </c>
      <c r="J17397" s="31">
        <v>3</v>
      </c>
      <c r="K17397" s="32">
        <f>IFERROR((J17397/I17397),0)</f>
        <v>1</v>
      </c>
      <c r="L17397" s="31"/>
      <c r="M17397" s="31"/>
      <c r="N17397" s="39"/>
      <c r="O17397" s="28"/>
      <c r="P17397" s="28"/>
      <c r="Q17397" s="28"/>
      <c r="R17397" s="28"/>
      <c r="S17397" s="25"/>
    </row>
    <row r="17398" spans="2:19" s="16" customFormat="1" outlineLevel="2" x14ac:dyDescent="0.25">
      <c r="B17398" s="16" t="s">
        <v>5121</v>
      </c>
      <c r="C17398" s="16" t="s">
        <v>4485</v>
      </c>
      <c r="D17398" s="16" t="s">
        <v>127</v>
      </c>
      <c r="E17398" s="16" t="s">
        <v>2524</v>
      </c>
      <c r="G17398" s="16" t="s">
        <v>2525</v>
      </c>
      <c r="H17398" s="16" t="s">
        <v>231</v>
      </c>
      <c r="I17398" s="31">
        <v>73094</v>
      </c>
      <c r="J17398" s="31">
        <v>73094</v>
      </c>
      <c r="K17398" s="32">
        <f>IFERROR((J17398/I17398),0)</f>
        <v>1</v>
      </c>
      <c r="L17398" s="31"/>
      <c r="M17398" s="31"/>
      <c r="N17398" s="39"/>
      <c r="O17398" s="28"/>
      <c r="P17398" s="28"/>
      <c r="Q17398" s="28"/>
      <c r="R17398" s="28"/>
      <c r="S17398" s="25"/>
    </row>
    <row r="17399" spans="2:19" s="16" customFormat="1" outlineLevel="2" x14ac:dyDescent="0.25">
      <c r="B17399" s="16" t="s">
        <v>5121</v>
      </c>
      <c r="C17399" s="16" t="s">
        <v>4485</v>
      </c>
      <c r="D17399" s="16" t="s">
        <v>127</v>
      </c>
      <c r="E17399" s="16" t="s">
        <v>2524</v>
      </c>
      <c r="G17399" s="16" t="s">
        <v>2525</v>
      </c>
      <c r="H17399" s="16" t="s">
        <v>155</v>
      </c>
      <c r="I17399" s="31">
        <v>-94655</v>
      </c>
      <c r="J17399" s="31"/>
      <c r="K17399" s="32">
        <f>IFERROR((J17399/I17399),0)</f>
        <v>0</v>
      </c>
      <c r="L17399" s="31"/>
      <c r="M17399" s="31"/>
      <c r="N17399" s="39"/>
      <c r="O17399" s="28"/>
      <c r="P17399" s="28"/>
      <c r="Q17399" s="28"/>
      <c r="R17399" s="28"/>
      <c r="S17399" s="25"/>
    </row>
    <row r="17400" spans="2:19" s="16" customFormat="1" outlineLevel="1" x14ac:dyDescent="0.25">
      <c r="B17400" s="47" t="s">
        <v>9363</v>
      </c>
      <c r="C17400" s="47" t="str">
        <f>C17399</f>
        <v>ASIGNACIONES DIRECTAS ANTICIPADAS (5% DEL SGR)</v>
      </c>
      <c r="D17400" s="47"/>
      <c r="E17400" s="47" t="str">
        <f>E17399</f>
        <v>17088</v>
      </c>
      <c r="F17400" s="47"/>
      <c r="G17400" s="47" t="str">
        <f>G17399</f>
        <v xml:space="preserve">BELALCÁZAR                                        </v>
      </c>
      <c r="H17400" s="47" t="s">
        <v>10655</v>
      </c>
      <c r="I17400" s="51">
        <f>SUBTOTAL(9,I17395:I17399)</f>
        <v>1212587</v>
      </c>
      <c r="J17400" s="51">
        <f>SUBTOTAL(9,J17395:J17399)</f>
        <v>1307242</v>
      </c>
      <c r="K17400" s="49">
        <f>J17400/I17400</f>
        <v>1.0780603783481102</v>
      </c>
      <c r="L17400" s="51">
        <f>SUBTOTAL(9,L17395:L17399)</f>
        <v>309308</v>
      </c>
      <c r="M17400" s="51">
        <f>SUBTOTAL(9,M17395:M17399)</f>
        <v>473275</v>
      </c>
      <c r="N17400" s="50">
        <f>IFERROR((M17400/L17400),"N.A")</f>
        <v>1.5301091468697867</v>
      </c>
      <c r="O17400" s="28"/>
      <c r="P17400" s="28"/>
      <c r="Q17400" s="28"/>
      <c r="R17400" s="28"/>
      <c r="S17400" s="25"/>
    </row>
    <row r="17401" spans="2:19" s="16" customFormat="1" outlineLevel="2" x14ac:dyDescent="0.25">
      <c r="B17401" s="16" t="s">
        <v>5122</v>
      </c>
      <c r="C17401" s="16" t="s">
        <v>4485</v>
      </c>
      <c r="D17401" s="16" t="s">
        <v>127</v>
      </c>
      <c r="E17401" s="16" t="s">
        <v>2530</v>
      </c>
      <c r="G17401" s="16" t="s">
        <v>2531</v>
      </c>
      <c r="H17401" s="16" t="s">
        <v>152</v>
      </c>
      <c r="I17401" s="35">
        <v>7029075</v>
      </c>
      <c r="J17401" s="35">
        <v>0</v>
      </c>
      <c r="K17401" s="36">
        <f>IFERROR((J17401/I17401),0)</f>
        <v>0</v>
      </c>
      <c r="L17401" s="35">
        <v>4626642</v>
      </c>
      <c r="M17401" s="35">
        <v>0</v>
      </c>
      <c r="N17401" s="40">
        <f>M17401/L17401</f>
        <v>0</v>
      </c>
      <c r="O17401" s="28"/>
      <c r="P17401" s="28"/>
      <c r="Q17401" s="28"/>
      <c r="R17401" s="28"/>
      <c r="S17401" s="25"/>
    </row>
    <row r="17402" spans="2:19" s="16" customFormat="1" outlineLevel="2" x14ac:dyDescent="0.25">
      <c r="B17402" s="16" t="s">
        <v>5122</v>
      </c>
      <c r="C17402" s="16" t="s">
        <v>4485</v>
      </c>
      <c r="D17402" s="16" t="s">
        <v>127</v>
      </c>
      <c r="E17402" s="16" t="s">
        <v>2530</v>
      </c>
      <c r="G17402" s="16" t="s">
        <v>2531</v>
      </c>
      <c r="H17402" s="16" t="s">
        <v>19</v>
      </c>
      <c r="I17402" s="31">
        <v>8231227</v>
      </c>
      <c r="J17402" s="31">
        <v>8231227</v>
      </c>
      <c r="K17402" s="32">
        <f>IFERROR((J17402/I17402),0)</f>
        <v>1</v>
      </c>
      <c r="L17402" s="31"/>
      <c r="M17402" s="31"/>
      <c r="N17402" s="39"/>
      <c r="O17402" s="28"/>
      <c r="P17402" s="28"/>
      <c r="Q17402" s="28"/>
      <c r="R17402" s="28"/>
      <c r="S17402" s="25"/>
    </row>
    <row r="17403" spans="2:19" s="16" customFormat="1" outlineLevel="2" x14ac:dyDescent="0.25">
      <c r="B17403" s="16" t="s">
        <v>5122</v>
      </c>
      <c r="C17403" s="16" t="s">
        <v>4485</v>
      </c>
      <c r="D17403" s="16" t="s">
        <v>127</v>
      </c>
      <c r="E17403" s="16" t="s">
        <v>2530</v>
      </c>
      <c r="G17403" s="16" t="s">
        <v>2531</v>
      </c>
      <c r="H17403" s="16" t="s">
        <v>154</v>
      </c>
      <c r="I17403" s="31">
        <v>43</v>
      </c>
      <c r="J17403" s="31">
        <v>43</v>
      </c>
      <c r="K17403" s="32">
        <f>IFERROR((J17403/I17403),0)</f>
        <v>1</v>
      </c>
      <c r="L17403" s="31"/>
      <c r="M17403" s="31"/>
      <c r="N17403" s="39"/>
      <c r="O17403" s="28"/>
      <c r="P17403" s="28"/>
      <c r="Q17403" s="28"/>
      <c r="R17403" s="28"/>
      <c r="S17403" s="25"/>
    </row>
    <row r="17404" spans="2:19" s="16" customFormat="1" outlineLevel="2" x14ac:dyDescent="0.25">
      <c r="B17404" s="16" t="s">
        <v>5122</v>
      </c>
      <c r="C17404" s="16" t="s">
        <v>4485</v>
      </c>
      <c r="D17404" s="16" t="s">
        <v>127</v>
      </c>
      <c r="E17404" s="16" t="s">
        <v>2530</v>
      </c>
      <c r="G17404" s="16" t="s">
        <v>2531</v>
      </c>
      <c r="H17404" s="16" t="s">
        <v>231</v>
      </c>
      <c r="I17404" s="31">
        <v>1100777</v>
      </c>
      <c r="J17404" s="31">
        <v>1100777</v>
      </c>
      <c r="K17404" s="32">
        <f>IFERROR((J17404/I17404),0)</f>
        <v>1</v>
      </c>
      <c r="L17404" s="31"/>
      <c r="M17404" s="31"/>
      <c r="N17404" s="39"/>
      <c r="O17404" s="28"/>
      <c r="P17404" s="28"/>
      <c r="Q17404" s="28"/>
      <c r="R17404" s="28"/>
      <c r="S17404" s="25"/>
    </row>
    <row r="17405" spans="2:19" s="16" customFormat="1" outlineLevel="2" x14ac:dyDescent="0.25">
      <c r="B17405" s="16" t="s">
        <v>5122</v>
      </c>
      <c r="C17405" s="16" t="s">
        <v>4485</v>
      </c>
      <c r="D17405" s="16" t="s">
        <v>127</v>
      </c>
      <c r="E17405" s="16" t="s">
        <v>2530</v>
      </c>
      <c r="G17405" s="16" t="s">
        <v>2531</v>
      </c>
      <c r="H17405" s="16" t="s">
        <v>155</v>
      </c>
      <c r="I17405" s="31">
        <v>-1405815</v>
      </c>
      <c r="J17405" s="31"/>
      <c r="K17405" s="32">
        <f>IFERROR((J17405/I17405),0)</f>
        <v>0</v>
      </c>
      <c r="L17405" s="31"/>
      <c r="M17405" s="31"/>
      <c r="N17405" s="39"/>
      <c r="O17405" s="28"/>
      <c r="P17405" s="28"/>
      <c r="Q17405" s="28"/>
      <c r="R17405" s="28"/>
      <c r="S17405" s="25"/>
    </row>
    <row r="17406" spans="2:19" s="16" customFormat="1" outlineLevel="1" x14ac:dyDescent="0.25">
      <c r="B17406" s="47" t="s">
        <v>9364</v>
      </c>
      <c r="C17406" s="47" t="str">
        <f>C17405</f>
        <v>ASIGNACIONES DIRECTAS ANTICIPADAS (5% DEL SGR)</v>
      </c>
      <c r="D17406" s="47"/>
      <c r="E17406" s="47" t="str">
        <f>E17405</f>
        <v>17042</v>
      </c>
      <c r="F17406" s="47"/>
      <c r="G17406" s="47" t="str">
        <f>G17405</f>
        <v xml:space="preserve">ANSERMA                                           </v>
      </c>
      <c r="H17406" s="47" t="s">
        <v>10655</v>
      </c>
      <c r="I17406" s="51">
        <f>SUBTOTAL(9,I17401:I17405)</f>
        <v>14955307</v>
      </c>
      <c r="J17406" s="51">
        <f>SUBTOTAL(9,J17401:J17405)</f>
        <v>9332047</v>
      </c>
      <c r="K17406" s="49">
        <f>J17406/I17406</f>
        <v>0.62399568260283789</v>
      </c>
      <c r="L17406" s="51">
        <f>SUBTOTAL(9,L17401:L17405)</f>
        <v>4626642</v>
      </c>
      <c r="M17406" s="51">
        <f>SUBTOTAL(9,M17401:M17405)</f>
        <v>0</v>
      </c>
      <c r="N17406" s="50">
        <f>IFERROR((M17406/L17406),"N.A")</f>
        <v>0</v>
      </c>
      <c r="O17406" s="28"/>
      <c r="P17406" s="28"/>
      <c r="Q17406" s="28"/>
      <c r="R17406" s="28"/>
      <c r="S17406" s="25"/>
    </row>
    <row r="17407" spans="2:19" s="16" customFormat="1" outlineLevel="2" x14ac:dyDescent="0.25">
      <c r="B17407" s="16" t="s">
        <v>5123</v>
      </c>
      <c r="C17407" s="16" t="s">
        <v>4485</v>
      </c>
      <c r="D17407" s="16" t="s">
        <v>127</v>
      </c>
      <c r="E17407" s="16" t="s">
        <v>2533</v>
      </c>
      <c r="G17407" s="16" t="s">
        <v>2534</v>
      </c>
      <c r="H17407" s="16" t="s">
        <v>152</v>
      </c>
      <c r="I17407" s="35">
        <v>1912712</v>
      </c>
      <c r="J17407" s="35">
        <v>1912712</v>
      </c>
      <c r="K17407" s="36">
        <f>IFERROR((J17407/I17407),0)</f>
        <v>1</v>
      </c>
      <c r="L17407" s="35">
        <v>1272046</v>
      </c>
      <c r="M17407" s="35">
        <v>1912712</v>
      </c>
      <c r="N17407" s="40">
        <f>M17407/L17407</f>
        <v>1.5036500252349365</v>
      </c>
      <c r="O17407" s="28"/>
      <c r="P17407" s="28"/>
      <c r="Q17407" s="28"/>
      <c r="R17407" s="28"/>
      <c r="S17407" s="25"/>
    </row>
    <row r="17408" spans="2:19" s="16" customFormat="1" outlineLevel="2" x14ac:dyDescent="0.25">
      <c r="B17408" s="16" t="s">
        <v>5123</v>
      </c>
      <c r="C17408" s="16" t="s">
        <v>4485</v>
      </c>
      <c r="D17408" s="16" t="s">
        <v>127</v>
      </c>
      <c r="E17408" s="16" t="s">
        <v>2533</v>
      </c>
      <c r="G17408" s="16" t="s">
        <v>2534</v>
      </c>
      <c r="H17408" s="16" t="s">
        <v>19</v>
      </c>
      <c r="I17408" s="31">
        <v>5503042</v>
      </c>
      <c r="J17408" s="31">
        <v>5503042</v>
      </c>
      <c r="K17408" s="32">
        <f>IFERROR((J17408/I17408),0)</f>
        <v>1</v>
      </c>
      <c r="L17408" s="31"/>
      <c r="M17408" s="31"/>
      <c r="N17408" s="39"/>
      <c r="O17408" s="28"/>
      <c r="P17408" s="28"/>
      <c r="Q17408" s="28"/>
      <c r="R17408" s="28"/>
      <c r="S17408" s="25"/>
    </row>
    <row r="17409" spans="2:19" s="16" customFormat="1" outlineLevel="2" x14ac:dyDescent="0.25">
      <c r="B17409" s="16" t="s">
        <v>5123</v>
      </c>
      <c r="C17409" s="16" t="s">
        <v>4485</v>
      </c>
      <c r="D17409" s="16" t="s">
        <v>127</v>
      </c>
      <c r="E17409" s="16" t="s">
        <v>2533</v>
      </c>
      <c r="G17409" s="16" t="s">
        <v>2534</v>
      </c>
      <c r="H17409" s="16" t="s">
        <v>154</v>
      </c>
      <c r="I17409" s="31">
        <v>12</v>
      </c>
      <c r="J17409" s="31">
        <v>12</v>
      </c>
      <c r="K17409" s="32">
        <f>IFERROR((J17409/I17409),0)</f>
        <v>1</v>
      </c>
      <c r="L17409" s="31"/>
      <c r="M17409" s="31"/>
      <c r="N17409" s="39"/>
      <c r="O17409" s="28"/>
      <c r="P17409" s="28"/>
      <c r="Q17409" s="28"/>
      <c r="R17409" s="28"/>
      <c r="S17409" s="25"/>
    </row>
    <row r="17410" spans="2:19" s="16" customFormat="1" outlineLevel="2" x14ac:dyDescent="0.25">
      <c r="B17410" s="16" t="s">
        <v>5123</v>
      </c>
      <c r="C17410" s="16" t="s">
        <v>4485</v>
      </c>
      <c r="D17410" s="16" t="s">
        <v>127</v>
      </c>
      <c r="E17410" s="16" t="s">
        <v>2533</v>
      </c>
      <c r="G17410" s="16" t="s">
        <v>2534</v>
      </c>
      <c r="H17410" s="16" t="s">
        <v>4491</v>
      </c>
      <c r="I17410" s="31">
        <v>306622</v>
      </c>
      <c r="J17410" s="31">
        <v>306622</v>
      </c>
      <c r="K17410" s="42"/>
      <c r="L17410" s="31"/>
      <c r="M17410" s="31"/>
      <c r="N17410" s="39"/>
      <c r="O17410" s="28"/>
      <c r="P17410" s="28"/>
      <c r="Q17410" s="28"/>
      <c r="R17410" s="28"/>
      <c r="S17410" s="25"/>
    </row>
    <row r="17411" spans="2:19" s="16" customFormat="1" outlineLevel="2" x14ac:dyDescent="0.25">
      <c r="B17411" s="16" t="s">
        <v>5123</v>
      </c>
      <c r="C17411" s="16" t="s">
        <v>4485</v>
      </c>
      <c r="D17411" s="16" t="s">
        <v>127</v>
      </c>
      <c r="E17411" s="16" t="s">
        <v>2533</v>
      </c>
      <c r="G17411" s="16" t="s">
        <v>2534</v>
      </c>
      <c r="H17411" s="16" t="s">
        <v>231</v>
      </c>
      <c r="I17411" s="31">
        <v>305589</v>
      </c>
      <c r="J17411" s="31">
        <v>305589</v>
      </c>
      <c r="K17411" s="32">
        <f>IFERROR((J17411/I17411),0)</f>
        <v>1</v>
      </c>
      <c r="L17411" s="31"/>
      <c r="M17411" s="31"/>
      <c r="N17411" s="39"/>
      <c r="O17411" s="28"/>
      <c r="P17411" s="28"/>
      <c r="Q17411" s="28"/>
      <c r="R17411" s="28"/>
      <c r="S17411" s="25"/>
    </row>
    <row r="17412" spans="2:19" s="16" customFormat="1" outlineLevel="2" x14ac:dyDescent="0.25">
      <c r="B17412" s="16" t="s">
        <v>5123</v>
      </c>
      <c r="C17412" s="16" t="s">
        <v>4485</v>
      </c>
      <c r="D17412" s="16" t="s">
        <v>127</v>
      </c>
      <c r="E17412" s="16" t="s">
        <v>2533</v>
      </c>
      <c r="G17412" s="16" t="s">
        <v>2534</v>
      </c>
      <c r="H17412" s="16" t="s">
        <v>155</v>
      </c>
      <c r="I17412" s="31">
        <v>-382542</v>
      </c>
      <c r="J17412" s="31"/>
      <c r="K17412" s="32">
        <f>IFERROR((J17412/I17412),0)</f>
        <v>0</v>
      </c>
      <c r="L17412" s="31"/>
      <c r="M17412" s="31"/>
      <c r="N17412" s="39"/>
      <c r="O17412" s="28"/>
      <c r="P17412" s="28"/>
      <c r="Q17412" s="28"/>
      <c r="R17412" s="28"/>
      <c r="S17412" s="25"/>
    </row>
    <row r="17413" spans="2:19" s="16" customFormat="1" outlineLevel="1" x14ac:dyDescent="0.25">
      <c r="B17413" s="47" t="s">
        <v>9365</v>
      </c>
      <c r="C17413" s="47" t="str">
        <f>C17412</f>
        <v>ASIGNACIONES DIRECTAS ANTICIPADAS (5% DEL SGR)</v>
      </c>
      <c r="D17413" s="47"/>
      <c r="E17413" s="47" t="str">
        <f>E17412</f>
        <v>17013</v>
      </c>
      <c r="F17413" s="47"/>
      <c r="G17413" s="47" t="str">
        <f>G17412</f>
        <v xml:space="preserve">AGUADAS                                           </v>
      </c>
      <c r="H17413" s="47" t="s">
        <v>10655</v>
      </c>
      <c r="I17413" s="51">
        <f>SUBTOTAL(9,I17407:I17412)</f>
        <v>7645435</v>
      </c>
      <c r="J17413" s="51">
        <f>SUBTOTAL(9,J17407:J17412)</f>
        <v>8027977</v>
      </c>
      <c r="K17413" s="49">
        <f>J17413/I17413</f>
        <v>1.0500353478906039</v>
      </c>
      <c r="L17413" s="51">
        <f>SUBTOTAL(9,L17407:L17412)</f>
        <v>1272046</v>
      </c>
      <c r="M17413" s="51">
        <f>SUBTOTAL(9,M17407:M17412)</f>
        <v>1912712</v>
      </c>
      <c r="N17413" s="50">
        <f>IFERROR((M17413/L17413),"N.A")</f>
        <v>1.5036500252349365</v>
      </c>
      <c r="O17413" s="28"/>
      <c r="P17413" s="28"/>
      <c r="Q17413" s="28"/>
      <c r="R17413" s="28"/>
      <c r="S17413" s="25"/>
    </row>
    <row r="17414" spans="2:19" s="16" customFormat="1" outlineLevel="2" x14ac:dyDescent="0.25">
      <c r="B17414" s="16" t="s">
        <v>5124</v>
      </c>
      <c r="C17414" s="16" t="s">
        <v>4485</v>
      </c>
      <c r="D17414" s="16" t="s">
        <v>127</v>
      </c>
      <c r="E17414" s="16" t="s">
        <v>5125</v>
      </c>
      <c r="G17414" s="16" t="s">
        <v>5126</v>
      </c>
      <c r="H17414" s="16" t="s">
        <v>152</v>
      </c>
      <c r="I17414" s="35">
        <v>190153201</v>
      </c>
      <c r="J17414" s="35">
        <v>3725661.6599999997</v>
      </c>
      <c r="K17414" s="36">
        <f>IFERROR((J17414/I17414),0)</f>
        <v>1.9592947372997417E-2</v>
      </c>
      <c r="L17414" s="35">
        <v>125171798</v>
      </c>
      <c r="M17414" s="35">
        <v>3725661.6599999997</v>
      </c>
      <c r="N17414" s="40">
        <f>M17414/L17414</f>
        <v>2.9764385584682578E-2</v>
      </c>
      <c r="O17414" s="28"/>
      <c r="P17414" s="28"/>
      <c r="Q17414" s="28"/>
      <c r="R17414" s="28"/>
      <c r="S17414" s="25"/>
    </row>
    <row r="17415" spans="2:19" s="16" customFormat="1" outlineLevel="2" x14ac:dyDescent="0.25">
      <c r="B17415" s="16" t="s">
        <v>5124</v>
      </c>
      <c r="C17415" s="16" t="s">
        <v>4485</v>
      </c>
      <c r="D17415" s="16" t="s">
        <v>127</v>
      </c>
      <c r="E17415" s="16" t="s">
        <v>5125</v>
      </c>
      <c r="G17415" s="16" t="s">
        <v>5126</v>
      </c>
      <c r="H17415" s="16" t="s">
        <v>19</v>
      </c>
      <c r="I17415" s="31">
        <v>74521282</v>
      </c>
      <c r="J17415" s="31">
        <v>74521282</v>
      </c>
      <c r="K17415" s="32">
        <f>IFERROR((J17415/I17415),0)</f>
        <v>1</v>
      </c>
      <c r="L17415" s="31"/>
      <c r="M17415" s="31"/>
      <c r="N17415" s="39"/>
      <c r="O17415" s="28"/>
      <c r="P17415" s="28"/>
      <c r="Q17415" s="28"/>
      <c r="R17415" s="28"/>
      <c r="S17415" s="25"/>
    </row>
    <row r="17416" spans="2:19" s="16" customFormat="1" outlineLevel="2" x14ac:dyDescent="0.25">
      <c r="B17416" s="16" t="s">
        <v>5124</v>
      </c>
      <c r="C17416" s="16" t="s">
        <v>4485</v>
      </c>
      <c r="D17416" s="16" t="s">
        <v>127</v>
      </c>
      <c r="E17416" s="16" t="s">
        <v>5125</v>
      </c>
      <c r="G17416" s="16" t="s">
        <v>5126</v>
      </c>
      <c r="H17416" s="16" t="s">
        <v>154</v>
      </c>
      <c r="I17416" s="31">
        <v>1176</v>
      </c>
      <c r="J17416" s="31">
        <v>1176</v>
      </c>
      <c r="K17416" s="32">
        <f>IFERROR((J17416/I17416),0)</f>
        <v>1</v>
      </c>
      <c r="L17416" s="31"/>
      <c r="M17416" s="31"/>
      <c r="N17416" s="39"/>
      <c r="O17416" s="28"/>
      <c r="P17416" s="28"/>
      <c r="Q17416" s="28"/>
      <c r="R17416" s="28"/>
      <c r="S17416" s="25"/>
    </row>
    <row r="17417" spans="2:19" s="16" customFormat="1" outlineLevel="2" x14ac:dyDescent="0.25">
      <c r="B17417" s="16" t="s">
        <v>5124</v>
      </c>
      <c r="C17417" s="16" t="s">
        <v>4485</v>
      </c>
      <c r="D17417" s="16" t="s">
        <v>127</v>
      </c>
      <c r="E17417" s="16" t="s">
        <v>5125</v>
      </c>
      <c r="G17417" s="16" t="s">
        <v>5126</v>
      </c>
      <c r="H17417" s="16" t="s">
        <v>4491</v>
      </c>
      <c r="I17417" s="31">
        <v>8281090</v>
      </c>
      <c r="J17417" s="31">
        <v>8281090</v>
      </c>
      <c r="K17417" s="42"/>
      <c r="L17417" s="31"/>
      <c r="M17417" s="31"/>
      <c r="N17417" s="39"/>
      <c r="O17417" s="28"/>
      <c r="P17417" s="28"/>
      <c r="Q17417" s="28"/>
      <c r="R17417" s="28"/>
      <c r="S17417" s="25"/>
    </row>
    <row r="17418" spans="2:19" s="16" customFormat="1" outlineLevel="2" x14ac:dyDescent="0.25">
      <c r="B17418" s="16" t="s">
        <v>5124</v>
      </c>
      <c r="C17418" s="16" t="s">
        <v>4485</v>
      </c>
      <c r="D17418" s="16" t="s">
        <v>127</v>
      </c>
      <c r="E17418" s="16" t="s">
        <v>5125</v>
      </c>
      <c r="G17418" s="16" t="s">
        <v>5126</v>
      </c>
      <c r="H17418" s="16" t="s">
        <v>231</v>
      </c>
      <c r="I17418" s="31">
        <v>29783323</v>
      </c>
      <c r="J17418" s="31">
        <v>29783323</v>
      </c>
      <c r="K17418" s="32">
        <f>IFERROR((J17418/I17418),0)</f>
        <v>1</v>
      </c>
      <c r="L17418" s="31"/>
      <c r="M17418" s="31"/>
      <c r="N17418" s="39"/>
      <c r="O17418" s="28"/>
      <c r="P17418" s="28"/>
      <c r="Q17418" s="28"/>
      <c r="R17418" s="28"/>
      <c r="S17418" s="25"/>
    </row>
    <row r="17419" spans="2:19" s="16" customFormat="1" outlineLevel="2" x14ac:dyDescent="0.25">
      <c r="B17419" s="16" t="s">
        <v>5124</v>
      </c>
      <c r="C17419" s="16" t="s">
        <v>4485</v>
      </c>
      <c r="D17419" s="16" t="s">
        <v>127</v>
      </c>
      <c r="E17419" s="16" t="s">
        <v>5125</v>
      </c>
      <c r="G17419" s="16" t="s">
        <v>5126</v>
      </c>
      <c r="H17419" s="16" t="s">
        <v>155</v>
      </c>
      <c r="I17419" s="31">
        <v>-38030640</v>
      </c>
      <c r="J17419" s="31"/>
      <c r="K17419" s="32">
        <f>IFERROR((J17419/I17419),0)</f>
        <v>0</v>
      </c>
      <c r="L17419" s="31"/>
      <c r="M17419" s="31"/>
      <c r="N17419" s="39"/>
      <c r="O17419" s="28"/>
      <c r="P17419" s="28"/>
      <c r="Q17419" s="28"/>
      <c r="R17419" s="28"/>
      <c r="S17419" s="25"/>
    </row>
    <row r="17420" spans="2:19" s="16" customFormat="1" outlineLevel="1" x14ac:dyDescent="0.25">
      <c r="B17420" s="47" t="s">
        <v>9366</v>
      </c>
      <c r="C17420" s="47" t="str">
        <f>C17419</f>
        <v>ASIGNACIONES DIRECTAS ANTICIPADAS (5% DEL SGR)</v>
      </c>
      <c r="D17420" s="47"/>
      <c r="E17420" s="47" t="str">
        <f>E17419</f>
        <v>17001</v>
      </c>
      <c r="F17420" s="47"/>
      <c r="G17420" s="47" t="str">
        <f>G17419</f>
        <v xml:space="preserve">MANIZALES                                         </v>
      </c>
      <c r="H17420" s="47" t="s">
        <v>10655</v>
      </c>
      <c r="I17420" s="51">
        <f>SUBTOTAL(9,I17414:I17419)</f>
        <v>264709432</v>
      </c>
      <c r="J17420" s="51">
        <f>SUBTOTAL(9,J17414:J17419)</f>
        <v>116312532.66</v>
      </c>
      <c r="K17420" s="49">
        <f>J17420/I17420</f>
        <v>0.43939700894375383</v>
      </c>
      <c r="L17420" s="51">
        <f>SUBTOTAL(9,L17414:L17419)</f>
        <v>125171798</v>
      </c>
      <c r="M17420" s="51">
        <f>SUBTOTAL(9,M17414:M17419)</f>
        <v>3725661.6599999997</v>
      </c>
      <c r="N17420" s="50">
        <f>IFERROR((M17420/L17420),"N.A")</f>
        <v>2.9764385584682578E-2</v>
      </c>
      <c r="O17420" s="28"/>
      <c r="P17420" s="28"/>
      <c r="Q17420" s="28"/>
      <c r="R17420" s="28"/>
      <c r="S17420" s="25"/>
    </row>
    <row r="17421" spans="2:19" s="16" customFormat="1" outlineLevel="2" x14ac:dyDescent="0.25">
      <c r="B17421" s="16" t="s">
        <v>5127</v>
      </c>
      <c r="C17421" s="16" t="s">
        <v>4485</v>
      </c>
      <c r="D17421" s="16" t="s">
        <v>131</v>
      </c>
      <c r="E17421" s="16" t="s">
        <v>2539</v>
      </c>
      <c r="G17421" s="16" t="s">
        <v>2540</v>
      </c>
      <c r="H17421" s="16" t="s">
        <v>19</v>
      </c>
      <c r="I17421" s="31">
        <v>28338</v>
      </c>
      <c r="J17421" s="31">
        <v>28338</v>
      </c>
      <c r="K17421" s="32">
        <f>IFERROR((J17421/I17421),0)</f>
        <v>1</v>
      </c>
      <c r="L17421" s="31"/>
      <c r="M17421" s="31"/>
      <c r="N17421" s="39"/>
      <c r="O17421" s="28"/>
      <c r="P17421" s="28"/>
      <c r="Q17421" s="28"/>
      <c r="R17421" s="28"/>
      <c r="S17421" s="25"/>
    </row>
    <row r="17422" spans="2:19" s="16" customFormat="1" outlineLevel="1" x14ac:dyDescent="0.25">
      <c r="B17422" s="47" t="s">
        <v>9367</v>
      </c>
      <c r="C17422" s="47" t="str">
        <f>C17421</f>
        <v>ASIGNACIONES DIRECTAS ANTICIPADAS (5% DEL SGR)</v>
      </c>
      <c r="D17422" s="47"/>
      <c r="E17422" s="47" t="str">
        <f>E17421</f>
        <v>15879</v>
      </c>
      <c r="F17422" s="47"/>
      <c r="G17422" s="47" t="str">
        <f>G17421</f>
        <v xml:space="preserve">VIRACACHÁ                                         </v>
      </c>
      <c r="H17422" s="47" t="s">
        <v>10655</v>
      </c>
      <c r="I17422" s="51">
        <f>SUBTOTAL(9,I17421:I17421)</f>
        <v>28338</v>
      </c>
      <c r="J17422" s="51">
        <f>SUBTOTAL(9,J17421:J17421)</f>
        <v>28338</v>
      </c>
      <c r="K17422" s="49">
        <f>J17422/I17422</f>
        <v>1</v>
      </c>
      <c r="L17422" s="51">
        <f>SUBTOTAL(9,L17421:L17421)</f>
        <v>0</v>
      </c>
      <c r="M17422" s="51">
        <f>SUBTOTAL(9,M17421:M17421)</f>
        <v>0</v>
      </c>
      <c r="N17422" s="50" t="str">
        <f>IFERROR((M17422/L17422),"N.A")</f>
        <v>N.A</v>
      </c>
      <c r="O17422" s="28"/>
      <c r="P17422" s="28"/>
      <c r="Q17422" s="28"/>
      <c r="R17422" s="28"/>
      <c r="S17422" s="25"/>
    </row>
    <row r="17423" spans="2:19" s="16" customFormat="1" outlineLevel="2" x14ac:dyDescent="0.25">
      <c r="B17423" s="16" t="s">
        <v>5128</v>
      </c>
      <c r="C17423" s="16" t="s">
        <v>4485</v>
      </c>
      <c r="D17423" s="16" t="s">
        <v>131</v>
      </c>
      <c r="E17423" s="16" t="s">
        <v>2542</v>
      </c>
      <c r="G17423" s="16" t="s">
        <v>2543</v>
      </c>
      <c r="H17423" s="16" t="s">
        <v>152</v>
      </c>
      <c r="I17423" s="35">
        <v>339535</v>
      </c>
      <c r="J17423" s="35">
        <v>339535</v>
      </c>
      <c r="K17423" s="36">
        <f>IFERROR((J17423/I17423),0)</f>
        <v>1</v>
      </c>
      <c r="L17423" s="35">
        <v>225594</v>
      </c>
      <c r="M17423" s="35">
        <v>339535</v>
      </c>
      <c r="N17423" s="40">
        <f>M17423/L17423</f>
        <v>1.5050710568543491</v>
      </c>
      <c r="O17423" s="28"/>
      <c r="P17423" s="28"/>
      <c r="Q17423" s="28"/>
      <c r="R17423" s="28"/>
      <c r="S17423" s="25"/>
    </row>
    <row r="17424" spans="2:19" s="16" customFormat="1" outlineLevel="2" x14ac:dyDescent="0.25">
      <c r="B17424" s="16" t="s">
        <v>5128</v>
      </c>
      <c r="C17424" s="16" t="s">
        <v>4485</v>
      </c>
      <c r="D17424" s="16" t="s">
        <v>131</v>
      </c>
      <c r="E17424" s="16" t="s">
        <v>2542</v>
      </c>
      <c r="G17424" s="16" t="s">
        <v>2543</v>
      </c>
      <c r="H17424" s="16" t="s">
        <v>19</v>
      </c>
      <c r="I17424" s="31">
        <v>141805</v>
      </c>
      <c r="J17424" s="31">
        <v>141805</v>
      </c>
      <c r="K17424" s="32">
        <f>IFERROR((J17424/I17424),0)</f>
        <v>1</v>
      </c>
      <c r="L17424" s="31"/>
      <c r="M17424" s="31"/>
      <c r="N17424" s="39"/>
      <c r="O17424" s="28"/>
      <c r="P17424" s="28"/>
      <c r="Q17424" s="28"/>
      <c r="R17424" s="28"/>
      <c r="S17424" s="25"/>
    </row>
    <row r="17425" spans="2:19" s="16" customFormat="1" outlineLevel="2" x14ac:dyDescent="0.25">
      <c r="B17425" s="16" t="s">
        <v>5128</v>
      </c>
      <c r="C17425" s="16" t="s">
        <v>4485</v>
      </c>
      <c r="D17425" s="16" t="s">
        <v>131</v>
      </c>
      <c r="E17425" s="16" t="s">
        <v>2542</v>
      </c>
      <c r="G17425" s="16" t="s">
        <v>2543</v>
      </c>
      <c r="H17425" s="16" t="s">
        <v>154</v>
      </c>
      <c r="I17425" s="31">
        <v>2</v>
      </c>
      <c r="J17425" s="31">
        <v>2</v>
      </c>
      <c r="K17425" s="32">
        <f>IFERROR((J17425/I17425),0)</f>
        <v>1</v>
      </c>
      <c r="L17425" s="31"/>
      <c r="M17425" s="31"/>
      <c r="N17425" s="39"/>
      <c r="O17425" s="28"/>
      <c r="P17425" s="28"/>
      <c r="Q17425" s="28"/>
      <c r="R17425" s="28"/>
      <c r="S17425" s="25"/>
    </row>
    <row r="17426" spans="2:19" s="16" customFormat="1" outlineLevel="2" x14ac:dyDescent="0.25">
      <c r="B17426" s="16" t="s">
        <v>5128</v>
      </c>
      <c r="C17426" s="16" t="s">
        <v>4485</v>
      </c>
      <c r="D17426" s="16" t="s">
        <v>131</v>
      </c>
      <c r="E17426" s="16" t="s">
        <v>2542</v>
      </c>
      <c r="G17426" s="16" t="s">
        <v>2543</v>
      </c>
      <c r="H17426" s="16" t="s">
        <v>231</v>
      </c>
      <c r="I17426" s="31">
        <v>54147</v>
      </c>
      <c r="J17426" s="31">
        <v>54147</v>
      </c>
      <c r="K17426" s="32">
        <f>IFERROR((J17426/I17426),0)</f>
        <v>1</v>
      </c>
      <c r="L17426" s="31"/>
      <c r="M17426" s="31"/>
      <c r="N17426" s="39"/>
      <c r="O17426" s="28"/>
      <c r="P17426" s="28"/>
      <c r="Q17426" s="28"/>
      <c r="R17426" s="28"/>
      <c r="S17426" s="25"/>
    </row>
    <row r="17427" spans="2:19" s="16" customFormat="1" outlineLevel="2" x14ac:dyDescent="0.25">
      <c r="B17427" s="16" t="s">
        <v>5128</v>
      </c>
      <c r="C17427" s="16" t="s">
        <v>4485</v>
      </c>
      <c r="D17427" s="16" t="s">
        <v>131</v>
      </c>
      <c r="E17427" s="16" t="s">
        <v>2542</v>
      </c>
      <c r="G17427" s="16" t="s">
        <v>2543</v>
      </c>
      <c r="H17427" s="16" t="s">
        <v>155</v>
      </c>
      <c r="I17427" s="31">
        <v>-67907</v>
      </c>
      <c r="J17427" s="31"/>
      <c r="K17427" s="32">
        <f>IFERROR((J17427/I17427),0)</f>
        <v>0</v>
      </c>
      <c r="L17427" s="31"/>
      <c r="M17427" s="31"/>
      <c r="N17427" s="39"/>
      <c r="O17427" s="28"/>
      <c r="P17427" s="28"/>
      <c r="Q17427" s="28"/>
      <c r="R17427" s="28"/>
      <c r="S17427" s="25"/>
    </row>
    <row r="17428" spans="2:19" s="16" customFormat="1" outlineLevel="1" x14ac:dyDescent="0.25">
      <c r="B17428" s="47" t="s">
        <v>9368</v>
      </c>
      <c r="C17428" s="47" t="str">
        <f>C17427</f>
        <v>ASIGNACIONES DIRECTAS ANTICIPADAS (5% DEL SGR)</v>
      </c>
      <c r="D17428" s="47"/>
      <c r="E17428" s="47" t="str">
        <f>E17427</f>
        <v>15861</v>
      </c>
      <c r="F17428" s="47"/>
      <c r="G17428" s="47" t="str">
        <f>G17427</f>
        <v xml:space="preserve">VENTAQUEMADA                                      </v>
      </c>
      <c r="H17428" s="47" t="s">
        <v>10655</v>
      </c>
      <c r="I17428" s="51">
        <f>SUBTOTAL(9,I17423:I17427)</f>
        <v>467582</v>
      </c>
      <c r="J17428" s="51">
        <f>SUBTOTAL(9,J17423:J17427)</f>
        <v>535489</v>
      </c>
      <c r="K17428" s="49">
        <f>J17428/I17428</f>
        <v>1.1452301414511252</v>
      </c>
      <c r="L17428" s="51">
        <f>SUBTOTAL(9,L17423:L17427)</f>
        <v>225594</v>
      </c>
      <c r="M17428" s="51">
        <f>SUBTOTAL(9,M17423:M17427)</f>
        <v>339535</v>
      </c>
      <c r="N17428" s="50">
        <f>IFERROR((M17428/L17428),"N.A")</f>
        <v>1.5050710568543491</v>
      </c>
      <c r="O17428" s="28"/>
      <c r="P17428" s="28"/>
      <c r="Q17428" s="28"/>
      <c r="R17428" s="28"/>
      <c r="S17428" s="25"/>
    </row>
    <row r="17429" spans="2:19" s="16" customFormat="1" outlineLevel="2" x14ac:dyDescent="0.25">
      <c r="B17429" s="16" t="s">
        <v>5129</v>
      </c>
      <c r="C17429" s="16" t="s">
        <v>4485</v>
      </c>
      <c r="D17429" s="16" t="s">
        <v>131</v>
      </c>
      <c r="E17429" s="16" t="s">
        <v>2545</v>
      </c>
      <c r="G17429" s="16" t="s">
        <v>2546</v>
      </c>
      <c r="H17429" s="16" t="s">
        <v>152</v>
      </c>
      <c r="I17429" s="35">
        <v>29939813</v>
      </c>
      <c r="J17429" s="35">
        <v>29939813</v>
      </c>
      <c r="K17429" s="36">
        <f>IFERROR((J17429/I17429),0)</f>
        <v>1</v>
      </c>
      <c r="L17429" s="35">
        <v>19981753</v>
      </c>
      <c r="M17429" s="35">
        <v>29939813</v>
      </c>
      <c r="N17429" s="40">
        <f>M17429/L17429</f>
        <v>1.4983576766262701</v>
      </c>
      <c r="O17429" s="28"/>
      <c r="P17429" s="28"/>
      <c r="Q17429" s="28"/>
      <c r="R17429" s="28"/>
      <c r="S17429" s="25"/>
    </row>
    <row r="17430" spans="2:19" s="16" customFormat="1" outlineLevel="2" x14ac:dyDescent="0.25">
      <c r="B17430" s="16" t="s">
        <v>5129</v>
      </c>
      <c r="C17430" s="16" t="s">
        <v>4485</v>
      </c>
      <c r="D17430" s="16" t="s">
        <v>131</v>
      </c>
      <c r="E17430" s="16" t="s">
        <v>2545</v>
      </c>
      <c r="G17430" s="16" t="s">
        <v>2546</v>
      </c>
      <c r="H17430" s="16" t="s">
        <v>19</v>
      </c>
      <c r="I17430" s="31">
        <v>90058117</v>
      </c>
      <c r="J17430" s="31">
        <v>90058117</v>
      </c>
      <c r="K17430" s="32">
        <f>IFERROR((J17430/I17430),0)</f>
        <v>1</v>
      </c>
      <c r="L17430" s="31"/>
      <c r="M17430" s="31"/>
      <c r="N17430" s="39"/>
      <c r="O17430" s="28"/>
      <c r="P17430" s="28"/>
      <c r="Q17430" s="28"/>
      <c r="R17430" s="28"/>
      <c r="S17430" s="25"/>
    </row>
    <row r="17431" spans="2:19" s="16" customFormat="1" outlineLevel="2" x14ac:dyDescent="0.25">
      <c r="B17431" s="16" t="s">
        <v>5129</v>
      </c>
      <c r="C17431" s="16" t="s">
        <v>4485</v>
      </c>
      <c r="D17431" s="16" t="s">
        <v>131</v>
      </c>
      <c r="E17431" s="16" t="s">
        <v>2545</v>
      </c>
      <c r="G17431" s="16" t="s">
        <v>2546</v>
      </c>
      <c r="H17431" s="16" t="s">
        <v>154</v>
      </c>
      <c r="I17431" s="31">
        <v>185</v>
      </c>
      <c r="J17431" s="31">
        <v>185</v>
      </c>
      <c r="K17431" s="32">
        <f>IFERROR((J17431/I17431),0)</f>
        <v>1</v>
      </c>
      <c r="L17431" s="31"/>
      <c r="M17431" s="31"/>
      <c r="N17431" s="39"/>
      <c r="O17431" s="28"/>
      <c r="P17431" s="28"/>
      <c r="Q17431" s="28"/>
      <c r="R17431" s="28"/>
      <c r="S17431" s="25"/>
    </row>
    <row r="17432" spans="2:19" s="16" customFormat="1" outlineLevel="2" x14ac:dyDescent="0.25">
      <c r="B17432" s="16" t="s">
        <v>5129</v>
      </c>
      <c r="C17432" s="16" t="s">
        <v>4485</v>
      </c>
      <c r="D17432" s="16" t="s">
        <v>131</v>
      </c>
      <c r="E17432" s="16" t="s">
        <v>2545</v>
      </c>
      <c r="G17432" s="16" t="s">
        <v>2546</v>
      </c>
      <c r="H17432" s="16" t="s">
        <v>4491</v>
      </c>
      <c r="I17432" s="31">
        <v>1838618</v>
      </c>
      <c r="J17432" s="31">
        <v>1838618</v>
      </c>
      <c r="K17432" s="42"/>
      <c r="L17432" s="31"/>
      <c r="M17432" s="31"/>
      <c r="N17432" s="39"/>
      <c r="O17432" s="28"/>
      <c r="P17432" s="28"/>
      <c r="Q17432" s="28"/>
      <c r="R17432" s="28"/>
      <c r="S17432" s="25"/>
    </row>
    <row r="17433" spans="2:19" s="16" customFormat="1" outlineLevel="2" x14ac:dyDescent="0.25">
      <c r="B17433" s="16" t="s">
        <v>5129</v>
      </c>
      <c r="C17433" s="16" t="s">
        <v>4485</v>
      </c>
      <c r="D17433" s="16" t="s">
        <v>131</v>
      </c>
      <c r="E17433" s="16" t="s">
        <v>2545</v>
      </c>
      <c r="G17433" s="16" t="s">
        <v>2546</v>
      </c>
      <c r="H17433" s="16" t="s">
        <v>231</v>
      </c>
      <c r="I17433" s="31">
        <v>4815973</v>
      </c>
      <c r="J17433" s="31">
        <v>4815973</v>
      </c>
      <c r="K17433" s="32">
        <f>IFERROR((J17433/I17433),0)</f>
        <v>1</v>
      </c>
      <c r="L17433" s="31"/>
      <c r="M17433" s="31"/>
      <c r="N17433" s="39"/>
      <c r="O17433" s="28"/>
      <c r="P17433" s="28"/>
      <c r="Q17433" s="28"/>
      <c r="R17433" s="28"/>
      <c r="S17433" s="25"/>
    </row>
    <row r="17434" spans="2:19" s="16" customFormat="1" outlineLevel="2" x14ac:dyDescent="0.25">
      <c r="B17434" s="16" t="s">
        <v>5129</v>
      </c>
      <c r="C17434" s="16" t="s">
        <v>4485</v>
      </c>
      <c r="D17434" s="16" t="s">
        <v>131</v>
      </c>
      <c r="E17434" s="16" t="s">
        <v>2545</v>
      </c>
      <c r="G17434" s="16" t="s">
        <v>2546</v>
      </c>
      <c r="H17434" s="16" t="s">
        <v>155</v>
      </c>
      <c r="I17434" s="31">
        <v>-5987963</v>
      </c>
      <c r="J17434" s="31"/>
      <c r="K17434" s="32">
        <f>IFERROR((J17434/I17434),0)</f>
        <v>0</v>
      </c>
      <c r="L17434" s="31"/>
      <c r="M17434" s="31"/>
      <c r="N17434" s="39"/>
      <c r="O17434" s="28"/>
      <c r="P17434" s="28"/>
      <c r="Q17434" s="28"/>
      <c r="R17434" s="28"/>
      <c r="S17434" s="25"/>
    </row>
    <row r="17435" spans="2:19" s="16" customFormat="1" outlineLevel="1" x14ac:dyDescent="0.25">
      <c r="B17435" s="47" t="s">
        <v>9369</v>
      </c>
      <c r="C17435" s="47" t="str">
        <f>C17434</f>
        <v>ASIGNACIONES DIRECTAS ANTICIPADAS (5% DEL SGR)</v>
      </c>
      <c r="D17435" s="47"/>
      <c r="E17435" s="47" t="str">
        <f>E17434</f>
        <v>15842</v>
      </c>
      <c r="F17435" s="47"/>
      <c r="G17435" s="47" t="str">
        <f>G17434</f>
        <v xml:space="preserve">UMBITA                                            </v>
      </c>
      <c r="H17435" s="47" t="s">
        <v>10655</v>
      </c>
      <c r="I17435" s="51">
        <f>SUBTOTAL(9,I17429:I17434)</f>
        <v>120664743</v>
      </c>
      <c r="J17435" s="51">
        <f>SUBTOTAL(9,J17429:J17434)</f>
        <v>126652706</v>
      </c>
      <c r="K17435" s="49">
        <f>J17435/I17435</f>
        <v>1.0496247938803467</v>
      </c>
      <c r="L17435" s="51">
        <f>SUBTOTAL(9,L17429:L17434)</f>
        <v>19981753</v>
      </c>
      <c r="M17435" s="51">
        <f>SUBTOTAL(9,M17429:M17434)</f>
        <v>29939813</v>
      </c>
      <c r="N17435" s="50">
        <f>IFERROR((M17435/L17435),"N.A")</f>
        <v>1.4983576766262701</v>
      </c>
      <c r="O17435" s="28"/>
      <c r="P17435" s="28"/>
      <c r="Q17435" s="28"/>
      <c r="R17435" s="28"/>
      <c r="S17435" s="25"/>
    </row>
    <row r="17436" spans="2:19" s="16" customFormat="1" outlineLevel="2" x14ac:dyDescent="0.25">
      <c r="B17436" s="16" t="s">
        <v>5130</v>
      </c>
      <c r="C17436" s="16" t="s">
        <v>4485</v>
      </c>
      <c r="D17436" s="16" t="s">
        <v>131</v>
      </c>
      <c r="E17436" s="16" t="s">
        <v>2551</v>
      </c>
      <c r="G17436" s="16" t="s">
        <v>2552</v>
      </c>
      <c r="H17436" s="16" t="s">
        <v>152</v>
      </c>
      <c r="I17436" s="35">
        <v>88337137</v>
      </c>
      <c r="J17436" s="35">
        <v>17839339.830000002</v>
      </c>
      <c r="K17436" s="36">
        <f>IFERROR((J17436/I17436),0)</f>
        <v>0.20194609465326008</v>
      </c>
      <c r="L17436" s="35">
        <v>59343984</v>
      </c>
      <c r="M17436" s="35">
        <v>17839339.830000002</v>
      </c>
      <c r="N17436" s="40">
        <f>M17436/L17436</f>
        <v>0.3006090698258479</v>
      </c>
      <c r="O17436" s="28"/>
      <c r="P17436" s="28"/>
      <c r="Q17436" s="28"/>
      <c r="R17436" s="28"/>
      <c r="S17436" s="25"/>
    </row>
    <row r="17437" spans="2:19" s="16" customFormat="1" outlineLevel="2" x14ac:dyDescent="0.25">
      <c r="B17437" s="16" t="s">
        <v>5130</v>
      </c>
      <c r="C17437" s="16" t="s">
        <v>4485</v>
      </c>
      <c r="D17437" s="16" t="s">
        <v>131</v>
      </c>
      <c r="E17437" s="16" t="s">
        <v>2551</v>
      </c>
      <c r="G17437" s="16" t="s">
        <v>2552</v>
      </c>
      <c r="H17437" s="16" t="s">
        <v>19</v>
      </c>
      <c r="I17437" s="31">
        <v>178332148</v>
      </c>
      <c r="J17437" s="31">
        <v>178332148</v>
      </c>
      <c r="K17437" s="32">
        <f>IFERROR((J17437/I17437),0)</f>
        <v>1</v>
      </c>
      <c r="L17437" s="31"/>
      <c r="M17437" s="31"/>
      <c r="N17437" s="39"/>
      <c r="O17437" s="28"/>
      <c r="P17437" s="28"/>
      <c r="Q17437" s="28"/>
      <c r="R17437" s="28"/>
      <c r="S17437" s="25"/>
    </row>
    <row r="17438" spans="2:19" s="16" customFormat="1" outlineLevel="2" x14ac:dyDescent="0.25">
      <c r="B17438" s="16" t="s">
        <v>5130</v>
      </c>
      <c r="C17438" s="16" t="s">
        <v>4485</v>
      </c>
      <c r="D17438" s="16" t="s">
        <v>131</v>
      </c>
      <c r="E17438" s="16" t="s">
        <v>2551</v>
      </c>
      <c r="G17438" s="16" t="s">
        <v>2552</v>
      </c>
      <c r="H17438" s="16" t="s">
        <v>154</v>
      </c>
      <c r="I17438" s="31">
        <v>546</v>
      </c>
      <c r="J17438" s="31">
        <v>546</v>
      </c>
      <c r="K17438" s="32">
        <f>IFERROR((J17438/I17438),0)</f>
        <v>1</v>
      </c>
      <c r="L17438" s="31"/>
      <c r="M17438" s="31"/>
      <c r="N17438" s="39"/>
      <c r="O17438" s="28"/>
      <c r="P17438" s="28"/>
      <c r="Q17438" s="28"/>
      <c r="R17438" s="28"/>
      <c r="S17438" s="25"/>
    </row>
    <row r="17439" spans="2:19" s="16" customFormat="1" outlineLevel="2" x14ac:dyDescent="0.25">
      <c r="B17439" s="16" t="s">
        <v>5130</v>
      </c>
      <c r="C17439" s="16" t="s">
        <v>4485</v>
      </c>
      <c r="D17439" s="16" t="s">
        <v>131</v>
      </c>
      <c r="E17439" s="16" t="s">
        <v>2551</v>
      </c>
      <c r="G17439" s="16" t="s">
        <v>2552</v>
      </c>
      <c r="H17439" s="16" t="s">
        <v>4491</v>
      </c>
      <c r="I17439" s="31">
        <v>6331260</v>
      </c>
      <c r="J17439" s="31">
        <v>6331260</v>
      </c>
      <c r="K17439" s="42"/>
      <c r="L17439" s="31"/>
      <c r="M17439" s="31"/>
      <c r="N17439" s="39"/>
      <c r="O17439" s="28"/>
      <c r="P17439" s="28"/>
      <c r="Q17439" s="28"/>
      <c r="R17439" s="28"/>
      <c r="S17439" s="25"/>
    </row>
    <row r="17440" spans="2:19" s="16" customFormat="1" outlineLevel="2" x14ac:dyDescent="0.25">
      <c r="B17440" s="16" t="s">
        <v>5130</v>
      </c>
      <c r="C17440" s="16" t="s">
        <v>4485</v>
      </c>
      <c r="D17440" s="16" t="s">
        <v>131</v>
      </c>
      <c r="E17440" s="16" t="s">
        <v>2551</v>
      </c>
      <c r="G17440" s="16" t="s">
        <v>2552</v>
      </c>
      <c r="H17440" s="16" t="s">
        <v>231</v>
      </c>
      <c r="I17440" s="31">
        <v>14389142</v>
      </c>
      <c r="J17440" s="31">
        <v>14389142</v>
      </c>
      <c r="K17440" s="32">
        <f>IFERROR((J17440/I17440),0)</f>
        <v>1</v>
      </c>
      <c r="L17440" s="31"/>
      <c r="M17440" s="31"/>
      <c r="N17440" s="39"/>
      <c r="O17440" s="28"/>
      <c r="P17440" s="28"/>
      <c r="Q17440" s="28"/>
      <c r="R17440" s="28"/>
      <c r="S17440" s="25"/>
    </row>
    <row r="17441" spans="2:19" s="16" customFormat="1" outlineLevel="2" x14ac:dyDescent="0.25">
      <c r="B17441" s="16" t="s">
        <v>5130</v>
      </c>
      <c r="C17441" s="16" t="s">
        <v>4485</v>
      </c>
      <c r="D17441" s="16" t="s">
        <v>131</v>
      </c>
      <c r="E17441" s="16" t="s">
        <v>2551</v>
      </c>
      <c r="G17441" s="16" t="s">
        <v>2552</v>
      </c>
      <c r="H17441" s="16" t="s">
        <v>155</v>
      </c>
      <c r="I17441" s="31">
        <v>-17667427</v>
      </c>
      <c r="J17441" s="31"/>
      <c r="K17441" s="32">
        <f>IFERROR((J17441/I17441),0)</f>
        <v>0</v>
      </c>
      <c r="L17441" s="31"/>
      <c r="M17441" s="31"/>
      <c r="N17441" s="39"/>
      <c r="O17441" s="28"/>
      <c r="P17441" s="28"/>
      <c r="Q17441" s="28"/>
      <c r="R17441" s="28"/>
      <c r="S17441" s="25"/>
    </row>
    <row r="17442" spans="2:19" s="16" customFormat="1" outlineLevel="1" x14ac:dyDescent="0.25">
      <c r="B17442" s="47" t="s">
        <v>9370</v>
      </c>
      <c r="C17442" s="47" t="str">
        <f>C17441</f>
        <v>ASIGNACIONES DIRECTAS ANTICIPADAS (5% DEL SGR)</v>
      </c>
      <c r="D17442" s="47"/>
      <c r="E17442" s="47" t="str">
        <f>E17441</f>
        <v>15837</v>
      </c>
      <c r="F17442" s="47"/>
      <c r="G17442" s="47" t="str">
        <f>G17441</f>
        <v xml:space="preserve">TUTA                                              </v>
      </c>
      <c r="H17442" s="47" t="s">
        <v>10655</v>
      </c>
      <c r="I17442" s="51">
        <f>SUBTOTAL(9,I17436:I17441)</f>
        <v>269722806</v>
      </c>
      <c r="J17442" s="51">
        <f>SUBTOTAL(9,J17436:J17441)</f>
        <v>216892435.83000001</v>
      </c>
      <c r="K17442" s="49">
        <f>J17442/I17442</f>
        <v>0.80413087438368125</v>
      </c>
      <c r="L17442" s="51">
        <f>SUBTOTAL(9,L17436:L17441)</f>
        <v>59343984</v>
      </c>
      <c r="M17442" s="51">
        <f>SUBTOTAL(9,M17436:M17441)</f>
        <v>17839339.830000002</v>
      </c>
      <c r="N17442" s="50">
        <f>IFERROR((M17442/L17442),"N.A")</f>
        <v>0.3006090698258479</v>
      </c>
      <c r="O17442" s="28"/>
      <c r="P17442" s="28"/>
      <c r="Q17442" s="28"/>
      <c r="R17442" s="28"/>
      <c r="S17442" s="25"/>
    </row>
    <row r="17443" spans="2:19" s="16" customFormat="1" outlineLevel="2" x14ac:dyDescent="0.25">
      <c r="B17443" s="16" t="s">
        <v>5131</v>
      </c>
      <c r="C17443" s="16" t="s">
        <v>4485</v>
      </c>
      <c r="D17443" s="16" t="s">
        <v>131</v>
      </c>
      <c r="E17443" s="16" t="s">
        <v>2554</v>
      </c>
      <c r="G17443" s="16" t="s">
        <v>2555</v>
      </c>
      <c r="H17443" s="16" t="s">
        <v>19</v>
      </c>
      <c r="I17443" s="31">
        <v>13225</v>
      </c>
      <c r="J17443" s="31">
        <v>13225</v>
      </c>
      <c r="K17443" s="32">
        <f>IFERROR((J17443/I17443),0)</f>
        <v>1</v>
      </c>
      <c r="L17443" s="31"/>
      <c r="M17443" s="31"/>
      <c r="N17443" s="39"/>
      <c r="O17443" s="28"/>
      <c r="P17443" s="28"/>
      <c r="Q17443" s="28"/>
      <c r="R17443" s="28"/>
      <c r="S17443" s="25"/>
    </row>
    <row r="17444" spans="2:19" s="16" customFormat="1" outlineLevel="1" x14ac:dyDescent="0.25">
      <c r="B17444" s="47" t="s">
        <v>9371</v>
      </c>
      <c r="C17444" s="47" t="str">
        <f>C17443</f>
        <v>ASIGNACIONES DIRECTAS ANTICIPADAS (5% DEL SGR)</v>
      </c>
      <c r="D17444" s="47"/>
      <c r="E17444" s="47" t="str">
        <f>E17443</f>
        <v>15835</v>
      </c>
      <c r="F17444" s="47"/>
      <c r="G17444" s="47" t="str">
        <f>G17443</f>
        <v xml:space="preserve">TURMEQUÉ                                          </v>
      </c>
      <c r="H17444" s="47" t="s">
        <v>10655</v>
      </c>
      <c r="I17444" s="51">
        <f>SUBTOTAL(9,I17443:I17443)</f>
        <v>13225</v>
      </c>
      <c r="J17444" s="51">
        <f>SUBTOTAL(9,J17443:J17443)</f>
        <v>13225</v>
      </c>
      <c r="K17444" s="49">
        <f>J17444/I17444</f>
        <v>1</v>
      </c>
      <c r="L17444" s="51">
        <f>SUBTOTAL(9,L17443:L17443)</f>
        <v>0</v>
      </c>
      <c r="M17444" s="51">
        <f>SUBTOTAL(9,M17443:M17443)</f>
        <v>0</v>
      </c>
      <c r="N17444" s="50" t="str">
        <f>IFERROR((M17444/L17444),"N.A")</f>
        <v>N.A</v>
      </c>
      <c r="O17444" s="28"/>
      <c r="P17444" s="28"/>
      <c r="Q17444" s="28"/>
      <c r="R17444" s="28"/>
      <c r="S17444" s="25"/>
    </row>
    <row r="17445" spans="2:19" s="16" customFormat="1" outlineLevel="2" x14ac:dyDescent="0.25">
      <c r="B17445" s="16" t="s">
        <v>5132</v>
      </c>
      <c r="C17445" s="16" t="s">
        <v>4485</v>
      </c>
      <c r="D17445" s="16" t="s">
        <v>131</v>
      </c>
      <c r="E17445" s="16" t="s">
        <v>2557</v>
      </c>
      <c r="G17445" s="16" t="s">
        <v>2558</v>
      </c>
      <c r="H17445" s="16" t="s">
        <v>152</v>
      </c>
      <c r="I17445" s="35">
        <v>20430657</v>
      </c>
      <c r="J17445" s="35">
        <v>0</v>
      </c>
      <c r="K17445" s="36">
        <f>IFERROR((J17445/I17445),0)</f>
        <v>0</v>
      </c>
      <c r="L17445" s="35">
        <v>13415457</v>
      </c>
      <c r="M17445" s="35">
        <v>0</v>
      </c>
      <c r="N17445" s="40">
        <f>M17445/L17445</f>
        <v>0</v>
      </c>
      <c r="O17445" s="28"/>
      <c r="P17445" s="28"/>
      <c r="Q17445" s="28"/>
      <c r="R17445" s="28"/>
      <c r="S17445" s="25"/>
    </row>
    <row r="17446" spans="2:19" s="16" customFormat="1" outlineLevel="2" x14ac:dyDescent="0.25">
      <c r="B17446" s="16" t="s">
        <v>5132</v>
      </c>
      <c r="C17446" s="16" t="s">
        <v>4485</v>
      </c>
      <c r="D17446" s="16" t="s">
        <v>131</v>
      </c>
      <c r="E17446" s="16" t="s">
        <v>2557</v>
      </c>
      <c r="G17446" s="16" t="s">
        <v>2558</v>
      </c>
      <c r="H17446" s="16" t="s">
        <v>19</v>
      </c>
      <c r="I17446" s="31">
        <v>41854</v>
      </c>
      <c r="J17446" s="31">
        <v>41854</v>
      </c>
      <c r="K17446" s="32">
        <f>IFERROR((J17446/I17446),0)</f>
        <v>1</v>
      </c>
      <c r="L17446" s="31"/>
      <c r="M17446" s="31"/>
      <c r="N17446" s="39"/>
      <c r="O17446" s="28"/>
      <c r="P17446" s="28"/>
      <c r="Q17446" s="28"/>
      <c r="R17446" s="28"/>
      <c r="S17446" s="25"/>
    </row>
    <row r="17447" spans="2:19" s="16" customFormat="1" outlineLevel="2" x14ac:dyDescent="0.25">
      <c r="B17447" s="16" t="s">
        <v>5132</v>
      </c>
      <c r="C17447" s="16" t="s">
        <v>4485</v>
      </c>
      <c r="D17447" s="16" t="s">
        <v>131</v>
      </c>
      <c r="E17447" s="16" t="s">
        <v>2557</v>
      </c>
      <c r="G17447" s="16" t="s">
        <v>2558</v>
      </c>
      <c r="H17447" s="16" t="s">
        <v>154</v>
      </c>
      <c r="I17447" s="31">
        <v>126</v>
      </c>
      <c r="J17447" s="31">
        <v>126</v>
      </c>
      <c r="K17447" s="32">
        <f>IFERROR((J17447/I17447),0)</f>
        <v>1</v>
      </c>
      <c r="L17447" s="31"/>
      <c r="M17447" s="31"/>
      <c r="N17447" s="39"/>
      <c r="O17447" s="28"/>
      <c r="P17447" s="28"/>
      <c r="Q17447" s="28"/>
      <c r="R17447" s="28"/>
      <c r="S17447" s="25"/>
    </row>
    <row r="17448" spans="2:19" s="16" customFormat="1" outlineLevel="2" x14ac:dyDescent="0.25">
      <c r="B17448" s="16" t="s">
        <v>5132</v>
      </c>
      <c r="C17448" s="16" t="s">
        <v>4485</v>
      </c>
      <c r="D17448" s="16" t="s">
        <v>131</v>
      </c>
      <c r="E17448" s="16" t="s">
        <v>2557</v>
      </c>
      <c r="G17448" s="16" t="s">
        <v>2558</v>
      </c>
      <c r="H17448" s="16" t="s">
        <v>231</v>
      </c>
      <c r="I17448" s="31">
        <v>3184552</v>
      </c>
      <c r="J17448" s="31">
        <v>3184552</v>
      </c>
      <c r="K17448" s="32">
        <f>IFERROR((J17448/I17448),0)</f>
        <v>1</v>
      </c>
      <c r="L17448" s="31"/>
      <c r="M17448" s="31"/>
      <c r="N17448" s="39"/>
      <c r="O17448" s="28"/>
      <c r="P17448" s="28"/>
      <c r="Q17448" s="28"/>
      <c r="R17448" s="28"/>
      <c r="S17448" s="25"/>
    </row>
    <row r="17449" spans="2:19" s="16" customFormat="1" outlineLevel="2" x14ac:dyDescent="0.25">
      <c r="B17449" s="16" t="s">
        <v>5132</v>
      </c>
      <c r="C17449" s="16" t="s">
        <v>4485</v>
      </c>
      <c r="D17449" s="16" t="s">
        <v>131</v>
      </c>
      <c r="E17449" s="16" t="s">
        <v>2557</v>
      </c>
      <c r="G17449" s="16" t="s">
        <v>2558</v>
      </c>
      <c r="H17449" s="16" t="s">
        <v>155</v>
      </c>
      <c r="I17449" s="31">
        <v>-4086131</v>
      </c>
      <c r="J17449" s="31"/>
      <c r="K17449" s="32">
        <f>IFERROR((J17449/I17449),0)</f>
        <v>0</v>
      </c>
      <c r="L17449" s="31"/>
      <c r="M17449" s="31"/>
      <c r="N17449" s="39"/>
      <c r="O17449" s="28"/>
      <c r="P17449" s="28"/>
      <c r="Q17449" s="28"/>
      <c r="R17449" s="28"/>
      <c r="S17449" s="25"/>
    </row>
    <row r="17450" spans="2:19" s="16" customFormat="1" outlineLevel="1" x14ac:dyDescent="0.25">
      <c r="B17450" s="47" t="s">
        <v>9372</v>
      </c>
      <c r="C17450" s="47" t="str">
        <f>C17449</f>
        <v>ASIGNACIONES DIRECTAS ANTICIPADAS (5% DEL SGR)</v>
      </c>
      <c r="D17450" s="47"/>
      <c r="E17450" s="47" t="str">
        <f>E17449</f>
        <v>15832</v>
      </c>
      <c r="F17450" s="47"/>
      <c r="G17450" s="47" t="str">
        <f>G17449</f>
        <v xml:space="preserve">TUNUNGUÁ                                          </v>
      </c>
      <c r="H17450" s="47" t="s">
        <v>10655</v>
      </c>
      <c r="I17450" s="51">
        <f>SUBTOTAL(9,I17445:I17449)</f>
        <v>19571058</v>
      </c>
      <c r="J17450" s="51">
        <f>SUBTOTAL(9,J17445:J17449)</f>
        <v>3226532</v>
      </c>
      <c r="K17450" s="49">
        <f>J17450/I17450</f>
        <v>0.16486242082569066</v>
      </c>
      <c r="L17450" s="51">
        <f>SUBTOTAL(9,L17445:L17449)</f>
        <v>13415457</v>
      </c>
      <c r="M17450" s="51">
        <f>SUBTOTAL(9,M17445:M17449)</f>
        <v>0</v>
      </c>
      <c r="N17450" s="50">
        <f>IFERROR((M17450/L17450),"N.A")</f>
        <v>0</v>
      </c>
      <c r="O17450" s="28"/>
      <c r="P17450" s="28"/>
      <c r="Q17450" s="28"/>
      <c r="R17450" s="28"/>
      <c r="S17450" s="25"/>
    </row>
    <row r="17451" spans="2:19" s="16" customFormat="1" outlineLevel="2" x14ac:dyDescent="0.25">
      <c r="B17451" s="16" t="s">
        <v>5133</v>
      </c>
      <c r="C17451" s="16" t="s">
        <v>4485</v>
      </c>
      <c r="D17451" s="16" t="s">
        <v>131</v>
      </c>
      <c r="E17451" s="16" t="s">
        <v>2560</v>
      </c>
      <c r="G17451" s="16" t="s">
        <v>2561</v>
      </c>
      <c r="H17451" s="16" t="s">
        <v>152</v>
      </c>
      <c r="I17451" s="35">
        <v>35728</v>
      </c>
      <c r="J17451" s="35">
        <v>0</v>
      </c>
      <c r="K17451" s="36">
        <f>IFERROR((J17451/I17451),0)</f>
        <v>0</v>
      </c>
      <c r="L17451" s="35">
        <v>23460</v>
      </c>
      <c r="M17451" s="35">
        <v>0</v>
      </c>
      <c r="N17451" s="40">
        <f>M17451/L17451</f>
        <v>0</v>
      </c>
      <c r="O17451" s="28"/>
      <c r="P17451" s="28"/>
      <c r="Q17451" s="28"/>
      <c r="R17451" s="28"/>
      <c r="S17451" s="25"/>
    </row>
    <row r="17452" spans="2:19" s="16" customFormat="1" outlineLevel="2" x14ac:dyDescent="0.25">
      <c r="B17452" s="16" t="s">
        <v>5133</v>
      </c>
      <c r="C17452" s="16" t="s">
        <v>4485</v>
      </c>
      <c r="D17452" s="16" t="s">
        <v>131</v>
      </c>
      <c r="E17452" s="16" t="s">
        <v>2560</v>
      </c>
      <c r="G17452" s="16" t="s">
        <v>2561</v>
      </c>
      <c r="H17452" s="16" t="s">
        <v>19</v>
      </c>
      <c r="I17452" s="31">
        <v>201860</v>
      </c>
      <c r="J17452" s="31">
        <v>201860</v>
      </c>
      <c r="K17452" s="32">
        <f>IFERROR((J17452/I17452),0)</f>
        <v>1</v>
      </c>
      <c r="L17452" s="31"/>
      <c r="M17452" s="31"/>
      <c r="N17452" s="39"/>
      <c r="O17452" s="28"/>
      <c r="P17452" s="28"/>
      <c r="Q17452" s="28"/>
      <c r="R17452" s="28"/>
      <c r="S17452" s="25"/>
    </row>
    <row r="17453" spans="2:19" s="16" customFormat="1" outlineLevel="2" x14ac:dyDescent="0.25">
      <c r="B17453" s="16" t="s">
        <v>5133</v>
      </c>
      <c r="C17453" s="16" t="s">
        <v>4485</v>
      </c>
      <c r="D17453" s="16" t="s">
        <v>131</v>
      </c>
      <c r="E17453" s="16" t="s">
        <v>2560</v>
      </c>
      <c r="G17453" s="16" t="s">
        <v>2561</v>
      </c>
      <c r="H17453" s="16" t="s">
        <v>231</v>
      </c>
      <c r="I17453" s="31">
        <v>5569</v>
      </c>
      <c r="J17453" s="31">
        <v>5569</v>
      </c>
      <c r="K17453" s="32">
        <f>IFERROR((J17453/I17453),0)</f>
        <v>1</v>
      </c>
      <c r="L17453" s="31"/>
      <c r="M17453" s="31"/>
      <c r="N17453" s="39"/>
      <c r="O17453" s="28"/>
      <c r="P17453" s="28"/>
      <c r="Q17453" s="28"/>
      <c r="R17453" s="28"/>
      <c r="S17453" s="25"/>
    </row>
    <row r="17454" spans="2:19" s="16" customFormat="1" outlineLevel="2" x14ac:dyDescent="0.25">
      <c r="B17454" s="16" t="s">
        <v>5133</v>
      </c>
      <c r="C17454" s="16" t="s">
        <v>4485</v>
      </c>
      <c r="D17454" s="16" t="s">
        <v>131</v>
      </c>
      <c r="E17454" s="16" t="s">
        <v>2560</v>
      </c>
      <c r="G17454" s="16" t="s">
        <v>2561</v>
      </c>
      <c r="H17454" s="16" t="s">
        <v>155</v>
      </c>
      <c r="I17454" s="31">
        <v>-7146</v>
      </c>
      <c r="J17454" s="31"/>
      <c r="K17454" s="32">
        <f>IFERROR((J17454/I17454),0)</f>
        <v>0</v>
      </c>
      <c r="L17454" s="31"/>
      <c r="M17454" s="31"/>
      <c r="N17454" s="39"/>
      <c r="O17454" s="28"/>
      <c r="P17454" s="28"/>
      <c r="Q17454" s="28"/>
      <c r="R17454" s="28"/>
      <c r="S17454" s="25"/>
    </row>
    <row r="17455" spans="2:19" s="16" customFormat="1" outlineLevel="1" x14ac:dyDescent="0.25">
      <c r="B17455" s="47" t="s">
        <v>9373</v>
      </c>
      <c r="C17455" s="47" t="str">
        <f>C17454</f>
        <v>ASIGNACIONES DIRECTAS ANTICIPADAS (5% DEL SGR)</v>
      </c>
      <c r="D17455" s="47"/>
      <c r="E17455" s="47" t="str">
        <f>E17454</f>
        <v>15822</v>
      </c>
      <c r="F17455" s="47"/>
      <c r="G17455" s="47" t="str">
        <f>G17454</f>
        <v xml:space="preserve">TOTA                                              </v>
      </c>
      <c r="H17455" s="47" t="s">
        <v>10655</v>
      </c>
      <c r="I17455" s="51">
        <f>SUBTOTAL(9,I17451:I17454)</f>
        <v>236011</v>
      </c>
      <c r="J17455" s="51">
        <f>SUBTOTAL(9,J17451:J17454)</f>
        <v>207429</v>
      </c>
      <c r="K17455" s="49">
        <f>J17455/I17455</f>
        <v>0.87889547521090117</v>
      </c>
      <c r="L17455" s="51">
        <f>SUBTOTAL(9,L17451:L17454)</f>
        <v>23460</v>
      </c>
      <c r="M17455" s="51">
        <f>SUBTOTAL(9,M17451:M17454)</f>
        <v>0</v>
      </c>
      <c r="N17455" s="50">
        <f>IFERROR((M17455/L17455),"N.A")</f>
        <v>0</v>
      </c>
      <c r="O17455" s="28"/>
      <c r="P17455" s="28"/>
      <c r="Q17455" s="28"/>
      <c r="R17455" s="28"/>
      <c r="S17455" s="25"/>
    </row>
    <row r="17456" spans="2:19" s="16" customFormat="1" outlineLevel="2" x14ac:dyDescent="0.25">
      <c r="B17456" s="16" t="s">
        <v>5134</v>
      </c>
      <c r="C17456" s="16" t="s">
        <v>4485</v>
      </c>
      <c r="D17456" s="16" t="s">
        <v>131</v>
      </c>
      <c r="E17456" s="16" t="s">
        <v>2563</v>
      </c>
      <c r="G17456" s="16" t="s">
        <v>2564</v>
      </c>
      <c r="H17456" s="16" t="s">
        <v>152</v>
      </c>
      <c r="I17456" s="35">
        <v>1403010789</v>
      </c>
      <c r="J17456" s="35">
        <v>205739188.18000001</v>
      </c>
      <c r="K17456" s="36">
        <f>IFERROR((J17456/I17456),0)</f>
        <v>0.14664120175914058</v>
      </c>
      <c r="L17456" s="35">
        <v>855513518.25</v>
      </c>
      <c r="M17456" s="35">
        <v>205739188.18000001</v>
      </c>
      <c r="N17456" s="40">
        <f>M17456/L17456</f>
        <v>0.2404861919667276</v>
      </c>
      <c r="O17456" s="28"/>
      <c r="P17456" s="28"/>
      <c r="Q17456" s="28"/>
      <c r="R17456" s="28"/>
      <c r="S17456" s="25"/>
    </row>
    <row r="17457" spans="2:19" s="16" customFormat="1" outlineLevel="2" x14ac:dyDescent="0.25">
      <c r="B17457" s="16" t="s">
        <v>5134</v>
      </c>
      <c r="C17457" s="16" t="s">
        <v>4485</v>
      </c>
      <c r="D17457" s="16" t="s">
        <v>131</v>
      </c>
      <c r="E17457" s="16" t="s">
        <v>2563</v>
      </c>
      <c r="G17457" s="16" t="s">
        <v>2564</v>
      </c>
      <c r="H17457" s="16" t="s">
        <v>19</v>
      </c>
      <c r="I17457" s="31">
        <v>660782409</v>
      </c>
      <c r="J17457" s="31">
        <v>660782409</v>
      </c>
      <c r="K17457" s="32">
        <f>IFERROR((J17457/I17457),0)</f>
        <v>1</v>
      </c>
      <c r="L17457" s="31"/>
      <c r="M17457" s="31"/>
      <c r="N17457" s="39"/>
      <c r="O17457" s="28"/>
      <c r="P17457" s="28"/>
      <c r="Q17457" s="28"/>
      <c r="R17457" s="28"/>
      <c r="S17457" s="25"/>
    </row>
    <row r="17458" spans="2:19" s="16" customFormat="1" outlineLevel="2" x14ac:dyDescent="0.25">
      <c r="B17458" s="16" t="s">
        <v>5134</v>
      </c>
      <c r="C17458" s="16" t="s">
        <v>4485</v>
      </c>
      <c r="D17458" s="16" t="s">
        <v>131</v>
      </c>
      <c r="E17458" s="16" t="s">
        <v>2563</v>
      </c>
      <c r="G17458" s="16" t="s">
        <v>2564</v>
      </c>
      <c r="H17458" s="16" t="s">
        <v>154</v>
      </c>
      <c r="I17458" s="31">
        <v>8677</v>
      </c>
      <c r="J17458" s="31">
        <v>8677</v>
      </c>
      <c r="K17458" s="32">
        <f>IFERROR((J17458/I17458),0)</f>
        <v>1</v>
      </c>
      <c r="L17458" s="31"/>
      <c r="M17458" s="31"/>
      <c r="N17458" s="39"/>
      <c r="O17458" s="28"/>
      <c r="P17458" s="28"/>
      <c r="Q17458" s="28"/>
      <c r="R17458" s="28"/>
      <c r="S17458" s="25"/>
    </row>
    <row r="17459" spans="2:19" s="16" customFormat="1" outlineLevel="2" x14ac:dyDescent="0.25">
      <c r="B17459" s="16" t="s">
        <v>5134</v>
      </c>
      <c r="C17459" s="16" t="s">
        <v>4485</v>
      </c>
      <c r="D17459" s="16" t="s">
        <v>131</v>
      </c>
      <c r="E17459" s="16" t="s">
        <v>2563</v>
      </c>
      <c r="G17459" s="16" t="s">
        <v>2564</v>
      </c>
      <c r="H17459" s="16" t="s">
        <v>4491</v>
      </c>
      <c r="I17459" s="31">
        <v>49774078</v>
      </c>
      <c r="J17459" s="31">
        <v>49774078</v>
      </c>
      <c r="K17459" s="42"/>
      <c r="L17459" s="31"/>
      <c r="M17459" s="31"/>
      <c r="N17459" s="39"/>
      <c r="O17459" s="28"/>
      <c r="P17459" s="28"/>
      <c r="Q17459" s="28"/>
      <c r="R17459" s="28"/>
      <c r="S17459" s="25"/>
    </row>
    <row r="17460" spans="2:19" s="16" customFormat="1" outlineLevel="2" x14ac:dyDescent="0.25">
      <c r="B17460" s="16" t="s">
        <v>5134</v>
      </c>
      <c r="C17460" s="16" t="s">
        <v>4485</v>
      </c>
      <c r="D17460" s="16" t="s">
        <v>131</v>
      </c>
      <c r="E17460" s="16" t="s">
        <v>2563</v>
      </c>
      <c r="G17460" s="16" t="s">
        <v>2564</v>
      </c>
      <c r="H17460" s="16" t="s">
        <v>231</v>
      </c>
      <c r="I17460" s="31">
        <v>185442027</v>
      </c>
      <c r="J17460" s="31">
        <v>185442027</v>
      </c>
      <c r="K17460" s="32">
        <f>IFERROR((J17460/I17460),0)</f>
        <v>1</v>
      </c>
      <c r="L17460" s="31"/>
      <c r="M17460" s="31"/>
      <c r="N17460" s="39"/>
      <c r="O17460" s="28"/>
      <c r="P17460" s="28"/>
      <c r="Q17460" s="28"/>
      <c r="R17460" s="28"/>
      <c r="S17460" s="25"/>
    </row>
    <row r="17461" spans="2:19" s="16" customFormat="1" outlineLevel="2" x14ac:dyDescent="0.25">
      <c r="B17461" s="16" t="s">
        <v>5134</v>
      </c>
      <c r="C17461" s="16" t="s">
        <v>4485</v>
      </c>
      <c r="D17461" s="16" t="s">
        <v>131</v>
      </c>
      <c r="E17461" s="16" t="s">
        <v>2563</v>
      </c>
      <c r="G17461" s="16" t="s">
        <v>2564</v>
      </c>
      <c r="H17461" s="16" t="s">
        <v>155</v>
      </c>
      <c r="I17461" s="31">
        <v>-280602158</v>
      </c>
      <c r="J17461" s="31"/>
      <c r="K17461" s="32">
        <f>IFERROR((J17461/I17461),0)</f>
        <v>0</v>
      </c>
      <c r="L17461" s="31"/>
      <c r="M17461" s="31"/>
      <c r="N17461" s="39"/>
      <c r="O17461" s="28"/>
      <c r="P17461" s="28"/>
      <c r="Q17461" s="28"/>
      <c r="R17461" s="28"/>
      <c r="S17461" s="25"/>
    </row>
    <row r="17462" spans="2:19" s="16" customFormat="1" outlineLevel="1" x14ac:dyDescent="0.25">
      <c r="B17462" s="47" t="s">
        <v>9374</v>
      </c>
      <c r="C17462" s="47" t="str">
        <f>C17461</f>
        <v>ASIGNACIONES DIRECTAS ANTICIPADAS (5% DEL SGR)</v>
      </c>
      <c r="D17462" s="47"/>
      <c r="E17462" s="47" t="str">
        <f>E17461</f>
        <v>15820</v>
      </c>
      <c r="F17462" s="47"/>
      <c r="G17462" s="47" t="str">
        <f>G17461</f>
        <v xml:space="preserve">TÓPAGA                                            </v>
      </c>
      <c r="H17462" s="47" t="s">
        <v>10655</v>
      </c>
      <c r="I17462" s="51">
        <f>SUBTOTAL(9,I17456:I17461)</f>
        <v>2018415822</v>
      </c>
      <c r="J17462" s="51">
        <f>SUBTOTAL(9,J17456:J17461)</f>
        <v>1101746379.1800001</v>
      </c>
      <c r="K17462" s="49">
        <f>J17462/I17462</f>
        <v>0.54584707827364631</v>
      </c>
      <c r="L17462" s="51">
        <f>SUBTOTAL(9,L17456:L17461)</f>
        <v>855513518.25</v>
      </c>
      <c r="M17462" s="51">
        <f>SUBTOTAL(9,M17456:M17461)</f>
        <v>205739188.18000001</v>
      </c>
      <c r="N17462" s="50">
        <f>IFERROR((M17462/L17462),"N.A")</f>
        <v>0.2404861919667276</v>
      </c>
      <c r="O17462" s="28"/>
      <c r="P17462" s="28"/>
      <c r="Q17462" s="28"/>
      <c r="R17462" s="28"/>
      <c r="S17462" s="25"/>
    </row>
    <row r="17463" spans="2:19" s="16" customFormat="1" outlineLevel="2" x14ac:dyDescent="0.25">
      <c r="B17463" s="16" t="s">
        <v>5135</v>
      </c>
      <c r="C17463" s="16" t="s">
        <v>4485</v>
      </c>
      <c r="D17463" s="16" t="s">
        <v>131</v>
      </c>
      <c r="E17463" s="16" t="s">
        <v>2566</v>
      </c>
      <c r="G17463" s="16" t="s">
        <v>2567</v>
      </c>
      <c r="H17463" s="16" t="s">
        <v>19</v>
      </c>
      <c r="I17463" s="31">
        <v>5615</v>
      </c>
      <c r="J17463" s="31">
        <v>5615</v>
      </c>
      <c r="K17463" s="32">
        <f>IFERROR((J17463/I17463),0)</f>
        <v>1</v>
      </c>
      <c r="L17463" s="31"/>
      <c r="M17463" s="31"/>
      <c r="N17463" s="39"/>
      <c r="O17463" s="28"/>
      <c r="P17463" s="28"/>
      <c r="Q17463" s="28"/>
      <c r="R17463" s="28"/>
      <c r="S17463" s="25"/>
    </row>
    <row r="17464" spans="2:19" s="16" customFormat="1" outlineLevel="1" x14ac:dyDescent="0.25">
      <c r="B17464" s="47" t="s">
        <v>9375</v>
      </c>
      <c r="C17464" s="47" t="str">
        <f>C17463</f>
        <v>ASIGNACIONES DIRECTAS ANTICIPADAS (5% DEL SGR)</v>
      </c>
      <c r="D17464" s="47"/>
      <c r="E17464" s="47" t="str">
        <f>E17463</f>
        <v>15816</v>
      </c>
      <c r="F17464" s="47"/>
      <c r="G17464" s="47" t="str">
        <f>G17463</f>
        <v xml:space="preserve">TOGÜÍ                                             </v>
      </c>
      <c r="H17464" s="47" t="s">
        <v>10655</v>
      </c>
      <c r="I17464" s="51">
        <f>SUBTOTAL(9,I17463:I17463)</f>
        <v>5615</v>
      </c>
      <c r="J17464" s="51">
        <f>SUBTOTAL(9,J17463:J17463)</f>
        <v>5615</v>
      </c>
      <c r="K17464" s="49">
        <f>J17464/I17464</f>
        <v>1</v>
      </c>
      <c r="L17464" s="51">
        <f>SUBTOTAL(9,L17463:L17463)</f>
        <v>0</v>
      </c>
      <c r="M17464" s="51">
        <f>SUBTOTAL(9,M17463:M17463)</f>
        <v>0</v>
      </c>
      <c r="N17464" s="50" t="str">
        <f>IFERROR((M17464/L17464),"N.A")</f>
        <v>N.A</v>
      </c>
      <c r="O17464" s="28"/>
      <c r="P17464" s="28"/>
      <c r="Q17464" s="28"/>
      <c r="R17464" s="28"/>
      <c r="S17464" s="25"/>
    </row>
    <row r="17465" spans="2:19" s="16" customFormat="1" outlineLevel="2" x14ac:dyDescent="0.25">
      <c r="B17465" s="16" t="s">
        <v>5136</v>
      </c>
      <c r="C17465" s="16" t="s">
        <v>4485</v>
      </c>
      <c r="D17465" s="16" t="s">
        <v>131</v>
      </c>
      <c r="E17465" s="16" t="s">
        <v>2572</v>
      </c>
      <c r="G17465" s="16" t="s">
        <v>2573</v>
      </c>
      <c r="H17465" s="16" t="s">
        <v>152</v>
      </c>
      <c r="I17465" s="35">
        <v>249488</v>
      </c>
      <c r="J17465" s="35">
        <v>0</v>
      </c>
      <c r="K17465" s="36">
        <f>IFERROR((J17465/I17465),0)</f>
        <v>0</v>
      </c>
      <c r="L17465" s="35">
        <v>163822</v>
      </c>
      <c r="M17465" s="35">
        <v>0</v>
      </c>
      <c r="N17465" s="40">
        <f>M17465/L17465</f>
        <v>0</v>
      </c>
      <c r="O17465" s="28"/>
      <c r="P17465" s="28"/>
      <c r="Q17465" s="28"/>
      <c r="R17465" s="28"/>
      <c r="S17465" s="25"/>
    </row>
    <row r="17466" spans="2:19" s="16" customFormat="1" outlineLevel="2" x14ac:dyDescent="0.25">
      <c r="B17466" s="16" t="s">
        <v>5136</v>
      </c>
      <c r="C17466" s="16" t="s">
        <v>4485</v>
      </c>
      <c r="D17466" s="16" t="s">
        <v>131</v>
      </c>
      <c r="E17466" s="16" t="s">
        <v>2572</v>
      </c>
      <c r="G17466" s="16" t="s">
        <v>2573</v>
      </c>
      <c r="H17466" s="16" t="s">
        <v>19</v>
      </c>
      <c r="I17466" s="31">
        <v>588139</v>
      </c>
      <c r="J17466" s="31">
        <v>588139</v>
      </c>
      <c r="K17466" s="32">
        <f>IFERROR((J17466/I17466),0)</f>
        <v>1</v>
      </c>
      <c r="L17466" s="31"/>
      <c r="M17466" s="31"/>
      <c r="N17466" s="39"/>
      <c r="O17466" s="28"/>
      <c r="P17466" s="28"/>
      <c r="Q17466" s="28"/>
      <c r="R17466" s="28"/>
      <c r="S17466" s="25"/>
    </row>
    <row r="17467" spans="2:19" s="16" customFormat="1" outlineLevel="2" x14ac:dyDescent="0.25">
      <c r="B17467" s="16" t="s">
        <v>5136</v>
      </c>
      <c r="C17467" s="16" t="s">
        <v>4485</v>
      </c>
      <c r="D17467" s="16" t="s">
        <v>131</v>
      </c>
      <c r="E17467" s="16" t="s">
        <v>2572</v>
      </c>
      <c r="G17467" s="16" t="s">
        <v>2573</v>
      </c>
      <c r="H17467" s="16" t="s">
        <v>154</v>
      </c>
      <c r="I17467" s="31">
        <v>2</v>
      </c>
      <c r="J17467" s="31">
        <v>2</v>
      </c>
      <c r="K17467" s="32">
        <f>IFERROR((J17467/I17467),0)</f>
        <v>1</v>
      </c>
      <c r="L17467" s="31"/>
      <c r="M17467" s="31"/>
      <c r="N17467" s="39"/>
      <c r="O17467" s="28"/>
      <c r="P17467" s="28"/>
      <c r="Q17467" s="28"/>
      <c r="R17467" s="28"/>
      <c r="S17467" s="25"/>
    </row>
    <row r="17468" spans="2:19" s="16" customFormat="1" outlineLevel="2" x14ac:dyDescent="0.25">
      <c r="B17468" s="16" t="s">
        <v>5136</v>
      </c>
      <c r="C17468" s="16" t="s">
        <v>4485</v>
      </c>
      <c r="D17468" s="16" t="s">
        <v>131</v>
      </c>
      <c r="E17468" s="16" t="s">
        <v>2572</v>
      </c>
      <c r="G17468" s="16" t="s">
        <v>2573</v>
      </c>
      <c r="H17468" s="16" t="s">
        <v>231</v>
      </c>
      <c r="I17468" s="31">
        <v>38888</v>
      </c>
      <c r="J17468" s="31">
        <v>38888</v>
      </c>
      <c r="K17468" s="32">
        <f>IFERROR((J17468/I17468),0)</f>
        <v>1</v>
      </c>
      <c r="L17468" s="31"/>
      <c r="M17468" s="31"/>
      <c r="N17468" s="39"/>
      <c r="O17468" s="28"/>
      <c r="P17468" s="28"/>
      <c r="Q17468" s="28"/>
      <c r="R17468" s="28"/>
      <c r="S17468" s="25"/>
    </row>
    <row r="17469" spans="2:19" s="16" customFormat="1" outlineLevel="2" x14ac:dyDescent="0.25">
      <c r="B17469" s="16" t="s">
        <v>5136</v>
      </c>
      <c r="C17469" s="16" t="s">
        <v>4485</v>
      </c>
      <c r="D17469" s="16" t="s">
        <v>131</v>
      </c>
      <c r="E17469" s="16" t="s">
        <v>2572</v>
      </c>
      <c r="G17469" s="16" t="s">
        <v>2573</v>
      </c>
      <c r="H17469" s="16" t="s">
        <v>155</v>
      </c>
      <c r="I17469" s="31">
        <v>-49898</v>
      </c>
      <c r="J17469" s="31"/>
      <c r="K17469" s="32">
        <f>IFERROR((J17469/I17469),0)</f>
        <v>0</v>
      </c>
      <c r="L17469" s="31"/>
      <c r="M17469" s="31"/>
      <c r="N17469" s="39"/>
      <c r="O17469" s="28"/>
      <c r="P17469" s="28"/>
      <c r="Q17469" s="28"/>
      <c r="R17469" s="28"/>
      <c r="S17469" s="25"/>
    </row>
    <row r="17470" spans="2:19" s="16" customFormat="1" outlineLevel="1" x14ac:dyDescent="0.25">
      <c r="B17470" s="47" t="s">
        <v>9376</v>
      </c>
      <c r="C17470" s="47" t="str">
        <f>C17469</f>
        <v>ASIGNACIONES DIRECTAS ANTICIPADAS (5% DEL SGR)</v>
      </c>
      <c r="D17470" s="47"/>
      <c r="E17470" s="47" t="str">
        <f>E17469</f>
        <v>15810</v>
      </c>
      <c r="F17470" s="47"/>
      <c r="G17470" s="47" t="str">
        <f>G17469</f>
        <v xml:space="preserve">TIPACOQUE                                         </v>
      </c>
      <c r="H17470" s="47" t="s">
        <v>10655</v>
      </c>
      <c r="I17470" s="51">
        <f>SUBTOTAL(9,I17465:I17469)</f>
        <v>826619</v>
      </c>
      <c r="J17470" s="51">
        <f>SUBTOTAL(9,J17465:J17469)</f>
        <v>627029</v>
      </c>
      <c r="K17470" s="49">
        <f>J17470/I17470</f>
        <v>0.75854656135414256</v>
      </c>
      <c r="L17470" s="51">
        <f>SUBTOTAL(9,L17465:L17469)</f>
        <v>163822</v>
      </c>
      <c r="M17470" s="51">
        <f>SUBTOTAL(9,M17465:M17469)</f>
        <v>0</v>
      </c>
      <c r="N17470" s="50">
        <f>IFERROR((M17470/L17470),"N.A")</f>
        <v>0</v>
      </c>
      <c r="O17470" s="28"/>
      <c r="P17470" s="28"/>
      <c r="Q17470" s="28"/>
      <c r="R17470" s="28"/>
      <c r="S17470" s="25"/>
    </row>
    <row r="17471" spans="2:19" s="16" customFormat="1" outlineLevel="2" x14ac:dyDescent="0.25">
      <c r="B17471" s="16" t="s">
        <v>5137</v>
      </c>
      <c r="C17471" s="16" t="s">
        <v>4485</v>
      </c>
      <c r="D17471" s="16" t="s">
        <v>131</v>
      </c>
      <c r="E17471" s="16" t="s">
        <v>2578</v>
      </c>
      <c r="G17471" s="16" t="s">
        <v>2579</v>
      </c>
      <c r="H17471" s="16" t="s">
        <v>152</v>
      </c>
      <c r="I17471" s="35">
        <v>10606406</v>
      </c>
      <c r="J17471" s="35">
        <v>9162531.7700000014</v>
      </c>
      <c r="K17471" s="36">
        <f>IFERROR((J17471/I17471),0)</f>
        <v>0.86386772013064572</v>
      </c>
      <c r="L17471" s="35">
        <v>6999890</v>
      </c>
      <c r="M17471" s="35">
        <v>9162531.7700000014</v>
      </c>
      <c r="N17471" s="40">
        <f>M17471/L17471</f>
        <v>1.308953679272103</v>
      </c>
      <c r="O17471" s="28"/>
      <c r="P17471" s="28"/>
      <c r="Q17471" s="28"/>
      <c r="R17471" s="28"/>
      <c r="S17471" s="25"/>
    </row>
    <row r="17472" spans="2:19" s="16" customFormat="1" outlineLevel="2" x14ac:dyDescent="0.25">
      <c r="B17472" s="16" t="s">
        <v>5137</v>
      </c>
      <c r="C17472" s="16" t="s">
        <v>4485</v>
      </c>
      <c r="D17472" s="16" t="s">
        <v>131</v>
      </c>
      <c r="E17472" s="16" t="s">
        <v>2578</v>
      </c>
      <c r="G17472" s="16" t="s">
        <v>2579</v>
      </c>
      <c r="H17472" s="16" t="s">
        <v>19</v>
      </c>
      <c r="I17472" s="31">
        <v>41919881</v>
      </c>
      <c r="J17472" s="31">
        <v>41919881</v>
      </c>
      <c r="K17472" s="32">
        <f>IFERROR((J17472/I17472),0)</f>
        <v>1</v>
      </c>
      <c r="L17472" s="31"/>
      <c r="M17472" s="31"/>
      <c r="N17472" s="39"/>
      <c r="O17472" s="28"/>
      <c r="P17472" s="28"/>
      <c r="Q17472" s="28"/>
      <c r="R17472" s="28"/>
      <c r="S17472" s="25"/>
    </row>
    <row r="17473" spans="2:19" s="16" customFormat="1" outlineLevel="2" x14ac:dyDescent="0.25">
      <c r="B17473" s="16" t="s">
        <v>5137</v>
      </c>
      <c r="C17473" s="16" t="s">
        <v>4485</v>
      </c>
      <c r="D17473" s="16" t="s">
        <v>131</v>
      </c>
      <c r="E17473" s="16" t="s">
        <v>2578</v>
      </c>
      <c r="G17473" s="16" t="s">
        <v>2579</v>
      </c>
      <c r="H17473" s="16" t="s">
        <v>154</v>
      </c>
      <c r="I17473" s="31">
        <v>66</v>
      </c>
      <c r="J17473" s="31">
        <v>66</v>
      </c>
      <c r="K17473" s="32">
        <f>IFERROR((J17473/I17473),0)</f>
        <v>1</v>
      </c>
      <c r="L17473" s="31"/>
      <c r="M17473" s="31"/>
      <c r="N17473" s="39"/>
      <c r="O17473" s="28"/>
      <c r="P17473" s="28"/>
      <c r="Q17473" s="28"/>
      <c r="R17473" s="28"/>
      <c r="S17473" s="25"/>
    </row>
    <row r="17474" spans="2:19" s="16" customFormat="1" outlineLevel="2" x14ac:dyDescent="0.25">
      <c r="B17474" s="16" t="s">
        <v>5137</v>
      </c>
      <c r="C17474" s="16" t="s">
        <v>4485</v>
      </c>
      <c r="D17474" s="16" t="s">
        <v>131</v>
      </c>
      <c r="E17474" s="16" t="s">
        <v>2578</v>
      </c>
      <c r="G17474" s="16" t="s">
        <v>2579</v>
      </c>
      <c r="H17474" s="16" t="s">
        <v>4491</v>
      </c>
      <c r="I17474" s="31">
        <v>789128</v>
      </c>
      <c r="J17474" s="31">
        <v>789128</v>
      </c>
      <c r="K17474" s="42"/>
      <c r="L17474" s="31"/>
      <c r="M17474" s="31"/>
      <c r="N17474" s="39"/>
      <c r="O17474" s="28"/>
      <c r="P17474" s="28"/>
      <c r="Q17474" s="28"/>
      <c r="R17474" s="28"/>
      <c r="S17474" s="25"/>
    </row>
    <row r="17475" spans="2:19" s="16" customFormat="1" outlineLevel="2" x14ac:dyDescent="0.25">
      <c r="B17475" s="16" t="s">
        <v>5137</v>
      </c>
      <c r="C17475" s="16" t="s">
        <v>4485</v>
      </c>
      <c r="D17475" s="16" t="s">
        <v>131</v>
      </c>
      <c r="E17475" s="16" t="s">
        <v>2578</v>
      </c>
      <c r="G17475" s="16" t="s">
        <v>2579</v>
      </c>
      <c r="H17475" s="16" t="s">
        <v>231</v>
      </c>
      <c r="I17475" s="31">
        <v>1669609</v>
      </c>
      <c r="J17475" s="31">
        <v>1669609</v>
      </c>
      <c r="K17475" s="32">
        <f>IFERROR((J17475/I17475),0)</f>
        <v>1</v>
      </c>
      <c r="L17475" s="31"/>
      <c r="M17475" s="31"/>
      <c r="N17475" s="39"/>
      <c r="O17475" s="28"/>
      <c r="P17475" s="28"/>
      <c r="Q17475" s="28"/>
      <c r="R17475" s="28"/>
      <c r="S17475" s="25"/>
    </row>
    <row r="17476" spans="2:19" s="16" customFormat="1" outlineLevel="2" x14ac:dyDescent="0.25">
      <c r="B17476" s="16" t="s">
        <v>5137</v>
      </c>
      <c r="C17476" s="16" t="s">
        <v>4485</v>
      </c>
      <c r="D17476" s="16" t="s">
        <v>131</v>
      </c>
      <c r="E17476" s="16" t="s">
        <v>2578</v>
      </c>
      <c r="G17476" s="16" t="s">
        <v>2579</v>
      </c>
      <c r="H17476" s="16" t="s">
        <v>155</v>
      </c>
      <c r="I17476" s="31">
        <v>-2121281</v>
      </c>
      <c r="J17476" s="31"/>
      <c r="K17476" s="32">
        <f>IFERROR((J17476/I17476),0)</f>
        <v>0</v>
      </c>
      <c r="L17476" s="31"/>
      <c r="M17476" s="31"/>
      <c r="N17476" s="39"/>
      <c r="O17476" s="28"/>
      <c r="P17476" s="28"/>
      <c r="Q17476" s="28"/>
      <c r="R17476" s="28"/>
      <c r="S17476" s="25"/>
    </row>
    <row r="17477" spans="2:19" s="16" customFormat="1" outlineLevel="1" x14ac:dyDescent="0.25">
      <c r="B17477" s="47" t="s">
        <v>9377</v>
      </c>
      <c r="C17477" s="47" t="str">
        <f>C17476</f>
        <v>ASIGNACIONES DIRECTAS ANTICIPADAS (5% DEL SGR)</v>
      </c>
      <c r="D17477" s="47"/>
      <c r="E17477" s="47" t="str">
        <f>E17476</f>
        <v>15806</v>
      </c>
      <c r="F17477" s="47"/>
      <c r="G17477" s="47" t="str">
        <f>G17476</f>
        <v xml:space="preserve">TIBASOSA                                          </v>
      </c>
      <c r="H17477" s="47" t="s">
        <v>10655</v>
      </c>
      <c r="I17477" s="51">
        <f>SUBTOTAL(9,I17471:I17476)</f>
        <v>52863809</v>
      </c>
      <c r="J17477" s="51">
        <f>SUBTOTAL(9,J17471:J17476)</f>
        <v>53541215.770000003</v>
      </c>
      <c r="K17477" s="49">
        <f>J17477/I17477</f>
        <v>1.0128141876798928</v>
      </c>
      <c r="L17477" s="51">
        <f>SUBTOTAL(9,L17471:L17476)</f>
        <v>6999890</v>
      </c>
      <c r="M17477" s="51">
        <f>SUBTOTAL(9,M17471:M17476)</f>
        <v>9162531.7700000014</v>
      </c>
      <c r="N17477" s="50">
        <f>IFERROR((M17477/L17477),"N.A")</f>
        <v>1.308953679272103</v>
      </c>
      <c r="O17477" s="28"/>
      <c r="P17477" s="28"/>
      <c r="Q17477" s="28"/>
      <c r="R17477" s="28"/>
      <c r="S17477" s="25"/>
    </row>
    <row r="17478" spans="2:19" s="16" customFormat="1" outlineLevel="2" x14ac:dyDescent="0.25">
      <c r="B17478" s="16" t="s">
        <v>5138</v>
      </c>
      <c r="C17478" s="16" t="s">
        <v>4485</v>
      </c>
      <c r="D17478" s="16" t="s">
        <v>131</v>
      </c>
      <c r="E17478" s="16" t="s">
        <v>2584</v>
      </c>
      <c r="G17478" s="16" t="s">
        <v>2585</v>
      </c>
      <c r="H17478" s="16" t="s">
        <v>152</v>
      </c>
      <c r="I17478" s="35">
        <v>70302</v>
      </c>
      <c r="J17478" s="35">
        <v>0</v>
      </c>
      <c r="K17478" s="36">
        <f>IFERROR((J17478/I17478),0)</f>
        <v>0</v>
      </c>
      <c r="L17478" s="35">
        <v>46399</v>
      </c>
      <c r="M17478" s="35">
        <v>0</v>
      </c>
      <c r="N17478" s="40">
        <f>M17478/L17478</f>
        <v>0</v>
      </c>
      <c r="O17478" s="28"/>
      <c r="P17478" s="28"/>
      <c r="Q17478" s="28"/>
      <c r="R17478" s="28"/>
      <c r="S17478" s="25"/>
    </row>
    <row r="17479" spans="2:19" s="16" customFormat="1" outlineLevel="2" x14ac:dyDescent="0.25">
      <c r="B17479" s="16" t="s">
        <v>5138</v>
      </c>
      <c r="C17479" s="16" t="s">
        <v>4485</v>
      </c>
      <c r="D17479" s="16" t="s">
        <v>131</v>
      </c>
      <c r="E17479" s="16" t="s">
        <v>2584</v>
      </c>
      <c r="G17479" s="16" t="s">
        <v>2585</v>
      </c>
      <c r="H17479" s="16" t="s">
        <v>19</v>
      </c>
      <c r="I17479" s="31">
        <v>37200</v>
      </c>
      <c r="J17479" s="31">
        <v>37200</v>
      </c>
      <c r="K17479" s="32">
        <f>IFERROR((J17479/I17479),0)</f>
        <v>1</v>
      </c>
      <c r="L17479" s="31"/>
      <c r="M17479" s="31"/>
      <c r="N17479" s="39"/>
      <c r="O17479" s="28"/>
      <c r="P17479" s="28"/>
      <c r="Q17479" s="28"/>
      <c r="R17479" s="28"/>
      <c r="S17479" s="25"/>
    </row>
    <row r="17480" spans="2:19" s="16" customFormat="1" outlineLevel="2" x14ac:dyDescent="0.25">
      <c r="B17480" s="16" t="s">
        <v>5138</v>
      </c>
      <c r="C17480" s="16" t="s">
        <v>4485</v>
      </c>
      <c r="D17480" s="16" t="s">
        <v>131</v>
      </c>
      <c r="E17480" s="16" t="s">
        <v>2584</v>
      </c>
      <c r="G17480" s="16" t="s">
        <v>2585</v>
      </c>
      <c r="H17480" s="16" t="s">
        <v>231</v>
      </c>
      <c r="I17480" s="31">
        <v>11068</v>
      </c>
      <c r="J17480" s="31">
        <v>11068</v>
      </c>
      <c r="K17480" s="32">
        <f>IFERROR((J17480/I17480),0)</f>
        <v>1</v>
      </c>
      <c r="L17480" s="31"/>
      <c r="M17480" s="31"/>
      <c r="N17480" s="39"/>
      <c r="O17480" s="28"/>
      <c r="P17480" s="28"/>
      <c r="Q17480" s="28"/>
      <c r="R17480" s="28"/>
      <c r="S17480" s="25"/>
    </row>
    <row r="17481" spans="2:19" s="16" customFormat="1" outlineLevel="2" x14ac:dyDescent="0.25">
      <c r="B17481" s="16" t="s">
        <v>5138</v>
      </c>
      <c r="C17481" s="16" t="s">
        <v>4485</v>
      </c>
      <c r="D17481" s="16" t="s">
        <v>131</v>
      </c>
      <c r="E17481" s="16" t="s">
        <v>2584</v>
      </c>
      <c r="G17481" s="16" t="s">
        <v>2585</v>
      </c>
      <c r="H17481" s="16" t="s">
        <v>155</v>
      </c>
      <c r="I17481" s="31">
        <v>-14060</v>
      </c>
      <c r="J17481" s="31"/>
      <c r="K17481" s="32">
        <f>IFERROR((J17481/I17481),0)</f>
        <v>0</v>
      </c>
      <c r="L17481" s="31"/>
      <c r="M17481" s="31"/>
      <c r="N17481" s="39"/>
      <c r="O17481" s="28"/>
      <c r="P17481" s="28"/>
      <c r="Q17481" s="28"/>
      <c r="R17481" s="28"/>
      <c r="S17481" s="25"/>
    </row>
    <row r="17482" spans="2:19" s="16" customFormat="1" outlineLevel="1" x14ac:dyDescent="0.25">
      <c r="B17482" s="47" t="s">
        <v>9378</v>
      </c>
      <c r="C17482" s="47" t="str">
        <f>C17481</f>
        <v>ASIGNACIONES DIRECTAS ANTICIPADAS (5% DEL SGR)</v>
      </c>
      <c r="D17482" s="47"/>
      <c r="E17482" s="47" t="str">
        <f>E17481</f>
        <v>15798</v>
      </c>
      <c r="F17482" s="47"/>
      <c r="G17482" s="47" t="str">
        <f>G17481</f>
        <v xml:space="preserve">TENZA                                             </v>
      </c>
      <c r="H17482" s="47" t="s">
        <v>10655</v>
      </c>
      <c r="I17482" s="51">
        <f>SUBTOTAL(9,I17478:I17481)</f>
        <v>104510</v>
      </c>
      <c r="J17482" s="51">
        <f>SUBTOTAL(9,J17478:J17481)</f>
        <v>48268</v>
      </c>
      <c r="K17482" s="49">
        <f>J17482/I17482</f>
        <v>0.46185054061812264</v>
      </c>
      <c r="L17482" s="51">
        <f>SUBTOTAL(9,L17478:L17481)</f>
        <v>46399</v>
      </c>
      <c r="M17482" s="51">
        <f>SUBTOTAL(9,M17478:M17481)</f>
        <v>0</v>
      </c>
      <c r="N17482" s="50">
        <f>IFERROR((M17482/L17482),"N.A")</f>
        <v>0</v>
      </c>
      <c r="O17482" s="28"/>
      <c r="P17482" s="28"/>
      <c r="Q17482" s="28"/>
      <c r="R17482" s="28"/>
      <c r="S17482" s="25"/>
    </row>
    <row r="17483" spans="2:19" s="16" customFormat="1" outlineLevel="2" x14ac:dyDescent="0.25">
      <c r="B17483" s="16" t="s">
        <v>5139</v>
      </c>
      <c r="C17483" s="16" t="s">
        <v>4485</v>
      </c>
      <c r="D17483" s="16" t="s">
        <v>131</v>
      </c>
      <c r="E17483" s="16" t="s">
        <v>2587</v>
      </c>
      <c r="G17483" s="16" t="s">
        <v>2588</v>
      </c>
      <c r="H17483" s="16" t="s">
        <v>152</v>
      </c>
      <c r="I17483" s="35">
        <v>331106462</v>
      </c>
      <c r="J17483" s="35">
        <v>279430288.96999991</v>
      </c>
      <c r="K17483" s="36">
        <f>IFERROR((J17483/I17483),0)</f>
        <v>0.8439288296644597</v>
      </c>
      <c r="L17483" s="35">
        <v>217278003</v>
      </c>
      <c r="M17483" s="35">
        <v>279430288.96999991</v>
      </c>
      <c r="N17483" s="40">
        <f>M17483/L17483</f>
        <v>1.2860496005663302</v>
      </c>
      <c r="O17483" s="28"/>
      <c r="P17483" s="28"/>
      <c r="Q17483" s="28"/>
      <c r="R17483" s="28"/>
      <c r="S17483" s="25"/>
    </row>
    <row r="17484" spans="2:19" s="16" customFormat="1" outlineLevel="2" x14ac:dyDescent="0.25">
      <c r="B17484" s="16" t="s">
        <v>5139</v>
      </c>
      <c r="C17484" s="16" t="s">
        <v>4485</v>
      </c>
      <c r="D17484" s="16" t="s">
        <v>131</v>
      </c>
      <c r="E17484" s="16" t="s">
        <v>2587</v>
      </c>
      <c r="G17484" s="16" t="s">
        <v>2588</v>
      </c>
      <c r="H17484" s="16" t="s">
        <v>19</v>
      </c>
      <c r="I17484" s="31">
        <v>444206108</v>
      </c>
      <c r="J17484" s="31">
        <v>444206108</v>
      </c>
      <c r="K17484" s="32">
        <f>IFERROR((J17484/I17484),0)</f>
        <v>1</v>
      </c>
      <c r="L17484" s="31"/>
      <c r="M17484" s="31"/>
      <c r="N17484" s="39"/>
      <c r="O17484" s="28"/>
      <c r="P17484" s="28"/>
      <c r="Q17484" s="28"/>
      <c r="R17484" s="28"/>
      <c r="S17484" s="25"/>
    </row>
    <row r="17485" spans="2:19" s="16" customFormat="1" outlineLevel="2" x14ac:dyDescent="0.25">
      <c r="B17485" s="16" t="s">
        <v>5139</v>
      </c>
      <c r="C17485" s="16" t="s">
        <v>4485</v>
      </c>
      <c r="D17485" s="16" t="s">
        <v>131</v>
      </c>
      <c r="E17485" s="16" t="s">
        <v>2587</v>
      </c>
      <c r="G17485" s="16" t="s">
        <v>2588</v>
      </c>
      <c r="H17485" s="16" t="s">
        <v>154</v>
      </c>
      <c r="I17485" s="31">
        <v>2048</v>
      </c>
      <c r="J17485" s="31">
        <v>2048</v>
      </c>
      <c r="K17485" s="32">
        <f>IFERROR((J17485/I17485),0)</f>
        <v>1</v>
      </c>
      <c r="L17485" s="31"/>
      <c r="M17485" s="31"/>
      <c r="N17485" s="39"/>
      <c r="O17485" s="28"/>
      <c r="P17485" s="28"/>
      <c r="Q17485" s="28"/>
      <c r="R17485" s="28"/>
      <c r="S17485" s="25"/>
    </row>
    <row r="17486" spans="2:19" s="16" customFormat="1" outlineLevel="2" x14ac:dyDescent="0.25">
      <c r="B17486" s="16" t="s">
        <v>5139</v>
      </c>
      <c r="C17486" s="16" t="s">
        <v>4485</v>
      </c>
      <c r="D17486" s="16" t="s">
        <v>131</v>
      </c>
      <c r="E17486" s="16" t="s">
        <v>2587</v>
      </c>
      <c r="G17486" s="16" t="s">
        <v>2588</v>
      </c>
      <c r="H17486" s="16" t="s">
        <v>4491</v>
      </c>
      <c r="I17486" s="31">
        <v>35169384</v>
      </c>
      <c r="J17486" s="31">
        <v>35169384</v>
      </c>
      <c r="K17486" s="42"/>
      <c r="L17486" s="31"/>
      <c r="M17486" s="31"/>
      <c r="N17486" s="39"/>
      <c r="O17486" s="28"/>
      <c r="P17486" s="28"/>
      <c r="Q17486" s="28"/>
      <c r="R17486" s="28"/>
      <c r="S17486" s="25"/>
    </row>
    <row r="17487" spans="2:19" s="16" customFormat="1" outlineLevel="2" x14ac:dyDescent="0.25">
      <c r="B17487" s="16" t="s">
        <v>5139</v>
      </c>
      <c r="C17487" s="16" t="s">
        <v>4485</v>
      </c>
      <c r="D17487" s="16" t="s">
        <v>131</v>
      </c>
      <c r="E17487" s="16" t="s">
        <v>2587</v>
      </c>
      <c r="G17487" s="16" t="s">
        <v>2588</v>
      </c>
      <c r="H17487" s="16" t="s">
        <v>231</v>
      </c>
      <c r="I17487" s="31">
        <v>51546234</v>
      </c>
      <c r="J17487" s="31">
        <v>51546234</v>
      </c>
      <c r="K17487" s="32">
        <f>IFERROR((J17487/I17487),0)</f>
        <v>1</v>
      </c>
      <c r="L17487" s="31"/>
      <c r="M17487" s="31"/>
      <c r="N17487" s="39"/>
      <c r="O17487" s="28"/>
      <c r="P17487" s="28"/>
      <c r="Q17487" s="28"/>
      <c r="R17487" s="28"/>
      <c r="S17487" s="25"/>
    </row>
    <row r="17488" spans="2:19" s="16" customFormat="1" outlineLevel="2" x14ac:dyDescent="0.25">
      <c r="B17488" s="16" t="s">
        <v>5139</v>
      </c>
      <c r="C17488" s="16" t="s">
        <v>4485</v>
      </c>
      <c r="D17488" s="16" t="s">
        <v>131</v>
      </c>
      <c r="E17488" s="16" t="s">
        <v>2587</v>
      </c>
      <c r="G17488" s="16" t="s">
        <v>2588</v>
      </c>
      <c r="H17488" s="16" t="s">
        <v>155</v>
      </c>
      <c r="I17488" s="31">
        <v>-66221292</v>
      </c>
      <c r="J17488" s="31"/>
      <c r="K17488" s="32">
        <f>IFERROR((J17488/I17488),0)</f>
        <v>0</v>
      </c>
      <c r="L17488" s="31"/>
      <c r="M17488" s="31"/>
      <c r="N17488" s="39"/>
      <c r="O17488" s="28"/>
      <c r="P17488" s="28"/>
      <c r="Q17488" s="28"/>
      <c r="R17488" s="28"/>
      <c r="S17488" s="25"/>
    </row>
    <row r="17489" spans="2:19" s="16" customFormat="1" outlineLevel="1" x14ac:dyDescent="0.25">
      <c r="B17489" s="47" t="s">
        <v>9379</v>
      </c>
      <c r="C17489" s="47" t="str">
        <f>C17488</f>
        <v>ASIGNACIONES DIRECTAS ANTICIPADAS (5% DEL SGR)</v>
      </c>
      <c r="D17489" s="47"/>
      <c r="E17489" s="47" t="str">
        <f>E17488</f>
        <v>15790</v>
      </c>
      <c r="F17489" s="47"/>
      <c r="G17489" s="47" t="str">
        <f>G17488</f>
        <v xml:space="preserve">TASCO                                             </v>
      </c>
      <c r="H17489" s="47" t="s">
        <v>10655</v>
      </c>
      <c r="I17489" s="51">
        <f>SUBTOTAL(9,I17483:I17488)</f>
        <v>795808944</v>
      </c>
      <c r="J17489" s="51">
        <f>SUBTOTAL(9,J17483:J17488)</f>
        <v>810354062.96999991</v>
      </c>
      <c r="K17489" s="49">
        <f>J17489/I17489</f>
        <v>1.0182771494083633</v>
      </c>
      <c r="L17489" s="51">
        <f>SUBTOTAL(9,L17483:L17488)</f>
        <v>217278003</v>
      </c>
      <c r="M17489" s="51">
        <f>SUBTOTAL(9,M17483:M17488)</f>
        <v>279430288.96999991</v>
      </c>
      <c r="N17489" s="50">
        <f>IFERROR((M17489/L17489),"N.A")</f>
        <v>1.2860496005663302</v>
      </c>
      <c r="O17489" s="28"/>
      <c r="P17489" s="28"/>
      <c r="Q17489" s="28"/>
      <c r="R17489" s="28"/>
      <c r="S17489" s="25"/>
    </row>
    <row r="17490" spans="2:19" s="16" customFormat="1" outlineLevel="2" x14ac:dyDescent="0.25">
      <c r="B17490" s="16" t="s">
        <v>5140</v>
      </c>
      <c r="C17490" s="16" t="s">
        <v>4485</v>
      </c>
      <c r="D17490" s="16" t="s">
        <v>131</v>
      </c>
      <c r="E17490" s="16" t="s">
        <v>2590</v>
      </c>
      <c r="G17490" s="16" t="s">
        <v>2591</v>
      </c>
      <c r="H17490" s="16" t="s">
        <v>152</v>
      </c>
      <c r="I17490" s="35">
        <v>147424</v>
      </c>
      <c r="J17490" s="35">
        <v>0</v>
      </c>
      <c r="K17490" s="36">
        <f>IFERROR((J17490/I17490),0)</f>
        <v>0</v>
      </c>
      <c r="L17490" s="35">
        <v>98499</v>
      </c>
      <c r="M17490" s="35">
        <v>0</v>
      </c>
      <c r="N17490" s="40">
        <f>M17490/L17490</f>
        <v>0</v>
      </c>
      <c r="O17490" s="28"/>
      <c r="P17490" s="28"/>
      <c r="Q17490" s="28"/>
      <c r="R17490" s="28"/>
      <c r="S17490" s="25"/>
    </row>
    <row r="17491" spans="2:19" s="16" customFormat="1" outlineLevel="2" x14ac:dyDescent="0.25">
      <c r="B17491" s="16" t="s">
        <v>5140</v>
      </c>
      <c r="C17491" s="16" t="s">
        <v>4485</v>
      </c>
      <c r="D17491" s="16" t="s">
        <v>131</v>
      </c>
      <c r="E17491" s="16" t="s">
        <v>2590</v>
      </c>
      <c r="G17491" s="16" t="s">
        <v>2591</v>
      </c>
      <c r="H17491" s="16" t="s">
        <v>19</v>
      </c>
      <c r="I17491" s="31">
        <v>293099</v>
      </c>
      <c r="J17491" s="31">
        <v>293099</v>
      </c>
      <c r="K17491" s="32">
        <f>IFERROR((J17491/I17491),0)</f>
        <v>1</v>
      </c>
      <c r="L17491" s="31"/>
      <c r="M17491" s="31"/>
      <c r="N17491" s="39"/>
      <c r="O17491" s="28"/>
      <c r="P17491" s="28"/>
      <c r="Q17491" s="28"/>
      <c r="R17491" s="28"/>
      <c r="S17491" s="25"/>
    </row>
    <row r="17492" spans="2:19" s="16" customFormat="1" outlineLevel="2" x14ac:dyDescent="0.25">
      <c r="B17492" s="16" t="s">
        <v>5140</v>
      </c>
      <c r="C17492" s="16" t="s">
        <v>4485</v>
      </c>
      <c r="D17492" s="16" t="s">
        <v>131</v>
      </c>
      <c r="E17492" s="16" t="s">
        <v>2590</v>
      </c>
      <c r="G17492" s="16" t="s">
        <v>2591</v>
      </c>
      <c r="H17492" s="16" t="s">
        <v>154</v>
      </c>
      <c r="I17492" s="31">
        <v>1</v>
      </c>
      <c r="J17492" s="31">
        <v>1</v>
      </c>
      <c r="K17492" s="32">
        <f>IFERROR((J17492/I17492),0)</f>
        <v>1</v>
      </c>
      <c r="L17492" s="31"/>
      <c r="M17492" s="31"/>
      <c r="N17492" s="39"/>
      <c r="O17492" s="28"/>
      <c r="P17492" s="28"/>
      <c r="Q17492" s="28"/>
      <c r="R17492" s="28"/>
      <c r="S17492" s="25"/>
    </row>
    <row r="17493" spans="2:19" s="16" customFormat="1" outlineLevel="2" x14ac:dyDescent="0.25">
      <c r="B17493" s="16" t="s">
        <v>5140</v>
      </c>
      <c r="C17493" s="16" t="s">
        <v>4485</v>
      </c>
      <c r="D17493" s="16" t="s">
        <v>131</v>
      </c>
      <c r="E17493" s="16" t="s">
        <v>2590</v>
      </c>
      <c r="G17493" s="16" t="s">
        <v>2591</v>
      </c>
      <c r="H17493" s="16" t="s">
        <v>231</v>
      </c>
      <c r="I17493" s="31">
        <v>23765</v>
      </c>
      <c r="J17493" s="31">
        <v>23765</v>
      </c>
      <c r="K17493" s="32">
        <f>IFERROR((J17493/I17493),0)</f>
        <v>1</v>
      </c>
      <c r="L17493" s="31"/>
      <c r="M17493" s="31"/>
      <c r="N17493" s="39"/>
      <c r="O17493" s="28"/>
      <c r="P17493" s="28"/>
      <c r="Q17493" s="28"/>
      <c r="R17493" s="28"/>
      <c r="S17493" s="25"/>
    </row>
    <row r="17494" spans="2:19" s="16" customFormat="1" outlineLevel="2" x14ac:dyDescent="0.25">
      <c r="B17494" s="16" t="s">
        <v>5140</v>
      </c>
      <c r="C17494" s="16" t="s">
        <v>4485</v>
      </c>
      <c r="D17494" s="16" t="s">
        <v>131</v>
      </c>
      <c r="E17494" s="16" t="s">
        <v>2590</v>
      </c>
      <c r="G17494" s="16" t="s">
        <v>2591</v>
      </c>
      <c r="H17494" s="16" t="s">
        <v>155</v>
      </c>
      <c r="I17494" s="31">
        <v>-29485</v>
      </c>
      <c r="J17494" s="31"/>
      <c r="K17494" s="32">
        <f>IFERROR((J17494/I17494),0)</f>
        <v>0</v>
      </c>
      <c r="L17494" s="31"/>
      <c r="M17494" s="31"/>
      <c r="N17494" s="39"/>
      <c r="O17494" s="28"/>
      <c r="P17494" s="28"/>
      <c r="Q17494" s="28"/>
      <c r="R17494" s="28"/>
      <c r="S17494" s="25"/>
    </row>
    <row r="17495" spans="2:19" s="16" customFormat="1" outlineLevel="1" x14ac:dyDescent="0.25">
      <c r="B17495" s="47" t="s">
        <v>9380</v>
      </c>
      <c r="C17495" s="47" t="str">
        <f>C17494</f>
        <v>ASIGNACIONES DIRECTAS ANTICIPADAS (5% DEL SGR)</v>
      </c>
      <c r="D17495" s="47"/>
      <c r="E17495" s="47" t="str">
        <f>E17494</f>
        <v>15778</v>
      </c>
      <c r="F17495" s="47"/>
      <c r="G17495" s="47" t="str">
        <f>G17494</f>
        <v xml:space="preserve">SUTATENZA                                         </v>
      </c>
      <c r="H17495" s="47" t="s">
        <v>10655</v>
      </c>
      <c r="I17495" s="51">
        <f>SUBTOTAL(9,I17490:I17494)</f>
        <v>434804</v>
      </c>
      <c r="J17495" s="51">
        <f>SUBTOTAL(9,J17490:J17494)</f>
        <v>316865</v>
      </c>
      <c r="K17495" s="49">
        <f>J17495/I17495</f>
        <v>0.72875364532065023</v>
      </c>
      <c r="L17495" s="51">
        <f>SUBTOTAL(9,L17490:L17494)</f>
        <v>98499</v>
      </c>
      <c r="M17495" s="51">
        <f>SUBTOTAL(9,M17490:M17494)</f>
        <v>0</v>
      </c>
      <c r="N17495" s="50">
        <f>IFERROR((M17495/L17495),"N.A")</f>
        <v>0</v>
      </c>
      <c r="O17495" s="28"/>
      <c r="P17495" s="28"/>
      <c r="Q17495" s="28"/>
      <c r="R17495" s="28"/>
      <c r="S17495" s="25"/>
    </row>
    <row r="17496" spans="2:19" s="16" customFormat="1" outlineLevel="2" x14ac:dyDescent="0.25">
      <c r="B17496" s="16" t="s">
        <v>5141</v>
      </c>
      <c r="C17496" s="16" t="s">
        <v>4485</v>
      </c>
      <c r="D17496" s="16" t="s">
        <v>131</v>
      </c>
      <c r="E17496" s="16" t="s">
        <v>2593</v>
      </c>
      <c r="G17496" s="16" t="s">
        <v>2594</v>
      </c>
      <c r="H17496" s="16" t="s">
        <v>152</v>
      </c>
      <c r="I17496" s="35">
        <v>22955</v>
      </c>
      <c r="J17496" s="35">
        <v>0</v>
      </c>
      <c r="K17496" s="36">
        <f>IFERROR((J17496/I17496),0)</f>
        <v>0</v>
      </c>
      <c r="L17496" s="35">
        <v>15074</v>
      </c>
      <c r="M17496" s="35">
        <v>0</v>
      </c>
      <c r="N17496" s="40">
        <f>M17496/L17496</f>
        <v>0</v>
      </c>
      <c r="O17496" s="28"/>
      <c r="P17496" s="28"/>
      <c r="Q17496" s="28"/>
      <c r="R17496" s="28"/>
      <c r="S17496" s="25"/>
    </row>
    <row r="17497" spans="2:19" s="16" customFormat="1" outlineLevel="2" x14ac:dyDescent="0.25">
      <c r="B17497" s="16" t="s">
        <v>5141</v>
      </c>
      <c r="C17497" s="16" t="s">
        <v>4485</v>
      </c>
      <c r="D17497" s="16" t="s">
        <v>131</v>
      </c>
      <c r="E17497" s="16" t="s">
        <v>2593</v>
      </c>
      <c r="G17497" s="16" t="s">
        <v>2594</v>
      </c>
      <c r="H17497" s="16" t="s">
        <v>19</v>
      </c>
      <c r="I17497" s="31">
        <v>54113</v>
      </c>
      <c r="J17497" s="31">
        <v>54113</v>
      </c>
      <c r="K17497" s="32">
        <f>IFERROR((J17497/I17497),0)</f>
        <v>1</v>
      </c>
      <c r="L17497" s="31"/>
      <c r="M17497" s="31"/>
      <c r="N17497" s="39"/>
      <c r="O17497" s="28"/>
      <c r="P17497" s="28"/>
      <c r="Q17497" s="28"/>
      <c r="R17497" s="28"/>
      <c r="S17497" s="25"/>
    </row>
    <row r="17498" spans="2:19" s="16" customFormat="1" outlineLevel="2" x14ac:dyDescent="0.25">
      <c r="B17498" s="16" t="s">
        <v>5141</v>
      </c>
      <c r="C17498" s="16" t="s">
        <v>4485</v>
      </c>
      <c r="D17498" s="16" t="s">
        <v>131</v>
      </c>
      <c r="E17498" s="16" t="s">
        <v>2593</v>
      </c>
      <c r="G17498" s="16" t="s">
        <v>2594</v>
      </c>
      <c r="H17498" s="16" t="s">
        <v>4491</v>
      </c>
      <c r="I17498" s="31">
        <v>1678</v>
      </c>
      <c r="J17498" s="31">
        <v>1678</v>
      </c>
      <c r="K17498" s="42"/>
      <c r="L17498" s="31"/>
      <c r="M17498" s="31"/>
      <c r="N17498" s="39"/>
      <c r="O17498" s="28"/>
      <c r="P17498" s="28"/>
      <c r="Q17498" s="28"/>
      <c r="R17498" s="28"/>
      <c r="S17498" s="25"/>
    </row>
    <row r="17499" spans="2:19" s="16" customFormat="1" outlineLevel="2" x14ac:dyDescent="0.25">
      <c r="B17499" s="16" t="s">
        <v>5141</v>
      </c>
      <c r="C17499" s="16" t="s">
        <v>4485</v>
      </c>
      <c r="D17499" s="16" t="s">
        <v>131</v>
      </c>
      <c r="E17499" s="16" t="s">
        <v>2593</v>
      </c>
      <c r="G17499" s="16" t="s">
        <v>2594</v>
      </c>
      <c r="H17499" s="16" t="s">
        <v>231</v>
      </c>
      <c r="I17499" s="31">
        <v>3578</v>
      </c>
      <c r="J17499" s="31">
        <v>3578</v>
      </c>
      <c r="K17499" s="32">
        <f>IFERROR((J17499/I17499),0)</f>
        <v>1</v>
      </c>
      <c r="L17499" s="31"/>
      <c r="M17499" s="31"/>
      <c r="N17499" s="39"/>
      <c r="O17499" s="28"/>
      <c r="P17499" s="28"/>
      <c r="Q17499" s="28"/>
      <c r="R17499" s="28"/>
      <c r="S17499" s="25"/>
    </row>
    <row r="17500" spans="2:19" s="16" customFormat="1" outlineLevel="2" x14ac:dyDescent="0.25">
      <c r="B17500" s="16" t="s">
        <v>5141</v>
      </c>
      <c r="C17500" s="16" t="s">
        <v>4485</v>
      </c>
      <c r="D17500" s="16" t="s">
        <v>131</v>
      </c>
      <c r="E17500" s="16" t="s">
        <v>2593</v>
      </c>
      <c r="G17500" s="16" t="s">
        <v>2594</v>
      </c>
      <c r="H17500" s="16" t="s">
        <v>155</v>
      </c>
      <c r="I17500" s="31">
        <v>-4591</v>
      </c>
      <c r="J17500" s="31"/>
      <c r="K17500" s="32">
        <f>IFERROR((J17500/I17500),0)</f>
        <v>0</v>
      </c>
      <c r="L17500" s="31"/>
      <c r="M17500" s="31"/>
      <c r="N17500" s="39"/>
      <c r="O17500" s="28"/>
      <c r="P17500" s="28"/>
      <c r="Q17500" s="28"/>
      <c r="R17500" s="28"/>
      <c r="S17500" s="25"/>
    </row>
    <row r="17501" spans="2:19" s="16" customFormat="1" outlineLevel="1" x14ac:dyDescent="0.25">
      <c r="B17501" s="47" t="s">
        <v>9381</v>
      </c>
      <c r="C17501" s="47" t="str">
        <f>C17500</f>
        <v>ASIGNACIONES DIRECTAS ANTICIPADAS (5% DEL SGR)</v>
      </c>
      <c r="D17501" s="47"/>
      <c r="E17501" s="47" t="str">
        <f>E17500</f>
        <v>15776</v>
      </c>
      <c r="F17501" s="47"/>
      <c r="G17501" s="47" t="str">
        <f>G17500</f>
        <v xml:space="preserve">SUTAMARCHÁN                                       </v>
      </c>
      <c r="H17501" s="47" t="s">
        <v>10655</v>
      </c>
      <c r="I17501" s="51">
        <f>SUBTOTAL(9,I17496:I17500)</f>
        <v>77733</v>
      </c>
      <c r="J17501" s="51">
        <f>SUBTOTAL(9,J17496:J17500)</f>
        <v>59369</v>
      </c>
      <c r="K17501" s="49">
        <f>J17501/I17501</f>
        <v>0.76375541919133449</v>
      </c>
      <c r="L17501" s="51">
        <f>SUBTOTAL(9,L17496:L17500)</f>
        <v>15074</v>
      </c>
      <c r="M17501" s="51">
        <f>SUBTOTAL(9,M17496:M17500)</f>
        <v>0</v>
      </c>
      <c r="N17501" s="50">
        <f>IFERROR((M17501/L17501),"N.A")</f>
        <v>0</v>
      </c>
      <c r="O17501" s="28"/>
      <c r="P17501" s="28"/>
      <c r="Q17501" s="28"/>
      <c r="R17501" s="28"/>
      <c r="S17501" s="25"/>
    </row>
    <row r="17502" spans="2:19" s="16" customFormat="1" outlineLevel="2" x14ac:dyDescent="0.25">
      <c r="B17502" s="16" t="s">
        <v>5142</v>
      </c>
      <c r="C17502" s="16" t="s">
        <v>4485</v>
      </c>
      <c r="D17502" s="16" t="s">
        <v>131</v>
      </c>
      <c r="E17502" s="16" t="s">
        <v>2596</v>
      </c>
      <c r="G17502" s="16" t="s">
        <v>2597</v>
      </c>
      <c r="H17502" s="16" t="s">
        <v>152</v>
      </c>
      <c r="I17502" s="35">
        <v>3121015</v>
      </c>
      <c r="J17502" s="35">
        <v>0</v>
      </c>
      <c r="K17502" s="36">
        <f>IFERROR((J17502/I17502),0)</f>
        <v>0</v>
      </c>
      <c r="L17502" s="35">
        <v>2082957</v>
      </c>
      <c r="M17502" s="35">
        <v>0</v>
      </c>
      <c r="N17502" s="40">
        <f>M17502/L17502</f>
        <v>0</v>
      </c>
      <c r="O17502" s="28"/>
      <c r="P17502" s="28"/>
      <c r="Q17502" s="28"/>
      <c r="R17502" s="28"/>
      <c r="S17502" s="25"/>
    </row>
    <row r="17503" spans="2:19" s="16" customFormat="1" outlineLevel="2" x14ac:dyDescent="0.25">
      <c r="B17503" s="16" t="s">
        <v>5142</v>
      </c>
      <c r="C17503" s="16" t="s">
        <v>4485</v>
      </c>
      <c r="D17503" s="16" t="s">
        <v>131</v>
      </c>
      <c r="E17503" s="16" t="s">
        <v>2596</v>
      </c>
      <c r="G17503" s="16" t="s">
        <v>2597</v>
      </c>
      <c r="H17503" s="16" t="s">
        <v>19</v>
      </c>
      <c r="I17503" s="31">
        <v>2548348</v>
      </c>
      <c r="J17503" s="31">
        <v>2548348</v>
      </c>
      <c r="K17503" s="32">
        <f>IFERROR((J17503/I17503),0)</f>
        <v>1</v>
      </c>
      <c r="L17503" s="31"/>
      <c r="M17503" s="31"/>
      <c r="N17503" s="39"/>
      <c r="O17503" s="28"/>
      <c r="P17503" s="28"/>
      <c r="Q17503" s="28"/>
      <c r="R17503" s="28"/>
      <c r="S17503" s="25"/>
    </row>
    <row r="17504" spans="2:19" s="16" customFormat="1" outlineLevel="2" x14ac:dyDescent="0.25">
      <c r="B17504" s="16" t="s">
        <v>5142</v>
      </c>
      <c r="C17504" s="16" t="s">
        <v>4485</v>
      </c>
      <c r="D17504" s="16" t="s">
        <v>131</v>
      </c>
      <c r="E17504" s="16" t="s">
        <v>2596</v>
      </c>
      <c r="G17504" s="16" t="s">
        <v>2597</v>
      </c>
      <c r="H17504" s="16" t="s">
        <v>154</v>
      </c>
      <c r="I17504" s="31">
        <v>19</v>
      </c>
      <c r="J17504" s="31">
        <v>19</v>
      </c>
      <c r="K17504" s="32">
        <f>IFERROR((J17504/I17504),0)</f>
        <v>1</v>
      </c>
      <c r="L17504" s="31"/>
      <c r="M17504" s="31"/>
      <c r="N17504" s="39"/>
      <c r="O17504" s="28"/>
      <c r="P17504" s="28"/>
      <c r="Q17504" s="28"/>
      <c r="R17504" s="28"/>
      <c r="S17504" s="25"/>
    </row>
    <row r="17505" spans="2:19" s="16" customFormat="1" outlineLevel="2" x14ac:dyDescent="0.25">
      <c r="B17505" s="16" t="s">
        <v>5142</v>
      </c>
      <c r="C17505" s="16" t="s">
        <v>4485</v>
      </c>
      <c r="D17505" s="16" t="s">
        <v>131</v>
      </c>
      <c r="E17505" s="16" t="s">
        <v>2596</v>
      </c>
      <c r="G17505" s="16" t="s">
        <v>2597</v>
      </c>
      <c r="H17505" s="16" t="s">
        <v>231</v>
      </c>
      <c r="I17505" s="31">
        <v>502031</v>
      </c>
      <c r="J17505" s="31">
        <v>502031</v>
      </c>
      <c r="K17505" s="32">
        <f>IFERROR((J17505/I17505),0)</f>
        <v>1</v>
      </c>
      <c r="L17505" s="31"/>
      <c r="M17505" s="31"/>
      <c r="N17505" s="39"/>
      <c r="O17505" s="28"/>
      <c r="P17505" s="28"/>
      <c r="Q17505" s="28"/>
      <c r="R17505" s="28"/>
      <c r="S17505" s="25"/>
    </row>
    <row r="17506" spans="2:19" s="16" customFormat="1" outlineLevel="2" x14ac:dyDescent="0.25">
      <c r="B17506" s="16" t="s">
        <v>5142</v>
      </c>
      <c r="C17506" s="16" t="s">
        <v>4485</v>
      </c>
      <c r="D17506" s="16" t="s">
        <v>131</v>
      </c>
      <c r="E17506" s="16" t="s">
        <v>2596</v>
      </c>
      <c r="G17506" s="16" t="s">
        <v>2597</v>
      </c>
      <c r="H17506" s="16" t="s">
        <v>155</v>
      </c>
      <c r="I17506" s="31">
        <v>-624203</v>
      </c>
      <c r="J17506" s="31"/>
      <c r="K17506" s="32">
        <f>IFERROR((J17506/I17506),0)</f>
        <v>0</v>
      </c>
      <c r="L17506" s="31"/>
      <c r="M17506" s="31"/>
      <c r="N17506" s="39"/>
      <c r="O17506" s="28"/>
      <c r="P17506" s="28"/>
      <c r="Q17506" s="28"/>
      <c r="R17506" s="28"/>
      <c r="S17506" s="25"/>
    </row>
    <row r="17507" spans="2:19" s="16" customFormat="1" outlineLevel="1" x14ac:dyDescent="0.25">
      <c r="B17507" s="47" t="s">
        <v>9382</v>
      </c>
      <c r="C17507" s="47" t="str">
        <f>C17506</f>
        <v>ASIGNACIONES DIRECTAS ANTICIPADAS (5% DEL SGR)</v>
      </c>
      <c r="D17507" s="47"/>
      <c r="E17507" s="47" t="str">
        <f>E17506</f>
        <v>15774</v>
      </c>
      <c r="F17507" s="47"/>
      <c r="G17507" s="47" t="str">
        <f>G17506</f>
        <v xml:space="preserve">SUSACÓN                                           </v>
      </c>
      <c r="H17507" s="47" t="s">
        <v>10655</v>
      </c>
      <c r="I17507" s="51">
        <f>SUBTOTAL(9,I17502:I17506)</f>
        <v>5547210</v>
      </c>
      <c r="J17507" s="51">
        <f>SUBTOTAL(9,J17502:J17506)</f>
        <v>3050398</v>
      </c>
      <c r="K17507" s="49">
        <f>J17507/I17507</f>
        <v>0.54989769631941099</v>
      </c>
      <c r="L17507" s="51">
        <f>SUBTOTAL(9,L17502:L17506)</f>
        <v>2082957</v>
      </c>
      <c r="M17507" s="51">
        <f>SUBTOTAL(9,M17502:M17506)</f>
        <v>0</v>
      </c>
      <c r="N17507" s="50">
        <f>IFERROR((M17507/L17507),"N.A")</f>
        <v>0</v>
      </c>
      <c r="O17507" s="28"/>
      <c r="P17507" s="28"/>
      <c r="Q17507" s="28"/>
      <c r="R17507" s="28"/>
      <c r="S17507" s="25"/>
    </row>
    <row r="17508" spans="2:19" s="16" customFormat="1" outlineLevel="2" x14ac:dyDescent="0.25">
      <c r="B17508" s="16" t="s">
        <v>5143</v>
      </c>
      <c r="C17508" s="16" t="s">
        <v>4485</v>
      </c>
      <c r="D17508" s="16" t="s">
        <v>131</v>
      </c>
      <c r="E17508" s="16" t="s">
        <v>2599</v>
      </c>
      <c r="G17508" s="16" t="s">
        <v>2600</v>
      </c>
      <c r="H17508" s="16" t="s">
        <v>152</v>
      </c>
      <c r="I17508" s="35">
        <v>383708</v>
      </c>
      <c r="J17508" s="35">
        <v>0</v>
      </c>
      <c r="K17508" s="36">
        <f>IFERROR((J17508/I17508),0)</f>
        <v>0</v>
      </c>
      <c r="L17508" s="35">
        <v>251957</v>
      </c>
      <c r="M17508" s="35">
        <v>0</v>
      </c>
      <c r="N17508" s="40">
        <f>M17508/L17508</f>
        <v>0</v>
      </c>
      <c r="O17508" s="28"/>
      <c r="P17508" s="28"/>
      <c r="Q17508" s="28"/>
      <c r="R17508" s="28"/>
      <c r="S17508" s="25"/>
    </row>
    <row r="17509" spans="2:19" s="16" customFormat="1" outlineLevel="2" x14ac:dyDescent="0.25">
      <c r="B17509" s="16" t="s">
        <v>5143</v>
      </c>
      <c r="C17509" s="16" t="s">
        <v>4485</v>
      </c>
      <c r="D17509" s="16" t="s">
        <v>131</v>
      </c>
      <c r="E17509" s="16" t="s">
        <v>2599</v>
      </c>
      <c r="G17509" s="16" t="s">
        <v>2600</v>
      </c>
      <c r="H17509" s="16" t="s">
        <v>19</v>
      </c>
      <c r="I17509" s="31">
        <v>152770</v>
      </c>
      <c r="J17509" s="31">
        <v>152770</v>
      </c>
      <c r="K17509" s="32">
        <f>IFERROR((J17509/I17509),0)</f>
        <v>1</v>
      </c>
      <c r="L17509" s="31"/>
      <c r="M17509" s="31"/>
      <c r="N17509" s="39"/>
      <c r="O17509" s="28"/>
      <c r="P17509" s="28"/>
      <c r="Q17509" s="28"/>
      <c r="R17509" s="28"/>
      <c r="S17509" s="25"/>
    </row>
    <row r="17510" spans="2:19" s="16" customFormat="1" outlineLevel="2" x14ac:dyDescent="0.25">
      <c r="B17510" s="16" t="s">
        <v>5143</v>
      </c>
      <c r="C17510" s="16" t="s">
        <v>4485</v>
      </c>
      <c r="D17510" s="16" t="s">
        <v>131</v>
      </c>
      <c r="E17510" s="16" t="s">
        <v>2599</v>
      </c>
      <c r="G17510" s="16" t="s">
        <v>2600</v>
      </c>
      <c r="H17510" s="16" t="s">
        <v>154</v>
      </c>
      <c r="I17510" s="31">
        <v>2</v>
      </c>
      <c r="J17510" s="31">
        <v>2</v>
      </c>
      <c r="K17510" s="32">
        <f>IFERROR((J17510/I17510),0)</f>
        <v>1</v>
      </c>
      <c r="L17510" s="31"/>
      <c r="M17510" s="31"/>
      <c r="N17510" s="39"/>
      <c r="O17510" s="28"/>
      <c r="P17510" s="28"/>
      <c r="Q17510" s="28"/>
      <c r="R17510" s="28"/>
      <c r="S17510" s="25"/>
    </row>
    <row r="17511" spans="2:19" s="16" customFormat="1" outlineLevel="2" x14ac:dyDescent="0.25">
      <c r="B17511" s="16" t="s">
        <v>5143</v>
      </c>
      <c r="C17511" s="16" t="s">
        <v>4485</v>
      </c>
      <c r="D17511" s="16" t="s">
        <v>131</v>
      </c>
      <c r="E17511" s="16" t="s">
        <v>2599</v>
      </c>
      <c r="G17511" s="16" t="s">
        <v>2600</v>
      </c>
      <c r="H17511" s="16" t="s">
        <v>231</v>
      </c>
      <c r="I17511" s="31">
        <v>59809</v>
      </c>
      <c r="J17511" s="31">
        <v>59809</v>
      </c>
      <c r="K17511" s="32">
        <f>IFERROR((J17511/I17511),0)</f>
        <v>1</v>
      </c>
      <c r="L17511" s="31"/>
      <c r="M17511" s="31"/>
      <c r="N17511" s="39"/>
      <c r="O17511" s="28"/>
      <c r="P17511" s="28"/>
      <c r="Q17511" s="28"/>
      <c r="R17511" s="28"/>
      <c r="S17511" s="25"/>
    </row>
    <row r="17512" spans="2:19" s="16" customFormat="1" outlineLevel="2" x14ac:dyDescent="0.25">
      <c r="B17512" s="16" t="s">
        <v>5143</v>
      </c>
      <c r="C17512" s="16" t="s">
        <v>4485</v>
      </c>
      <c r="D17512" s="16" t="s">
        <v>131</v>
      </c>
      <c r="E17512" s="16" t="s">
        <v>2599</v>
      </c>
      <c r="G17512" s="16" t="s">
        <v>2600</v>
      </c>
      <c r="H17512" s="16" t="s">
        <v>155</v>
      </c>
      <c r="I17512" s="31">
        <v>-76742</v>
      </c>
      <c r="J17512" s="31"/>
      <c r="K17512" s="32">
        <f>IFERROR((J17512/I17512),0)</f>
        <v>0</v>
      </c>
      <c r="L17512" s="31"/>
      <c r="M17512" s="31"/>
      <c r="N17512" s="39"/>
      <c r="O17512" s="28"/>
      <c r="P17512" s="28"/>
      <c r="Q17512" s="28"/>
      <c r="R17512" s="28"/>
      <c r="S17512" s="25"/>
    </row>
    <row r="17513" spans="2:19" s="16" customFormat="1" outlineLevel="1" x14ac:dyDescent="0.25">
      <c r="B17513" s="47" t="s">
        <v>9383</v>
      </c>
      <c r="C17513" s="47" t="str">
        <f>C17512</f>
        <v>ASIGNACIONES DIRECTAS ANTICIPADAS (5% DEL SGR)</v>
      </c>
      <c r="D17513" s="47"/>
      <c r="E17513" s="47" t="str">
        <f>E17512</f>
        <v>15764</v>
      </c>
      <c r="F17513" s="47"/>
      <c r="G17513" s="47" t="str">
        <f>G17512</f>
        <v xml:space="preserve">SORACÁ                                            </v>
      </c>
      <c r="H17513" s="47" t="s">
        <v>10655</v>
      </c>
      <c r="I17513" s="51">
        <f>SUBTOTAL(9,I17508:I17512)</f>
        <v>519547</v>
      </c>
      <c r="J17513" s="51">
        <f>SUBTOTAL(9,J17508:J17512)</f>
        <v>212581</v>
      </c>
      <c r="K17513" s="49">
        <f>J17513/I17513</f>
        <v>0.40916606197321898</v>
      </c>
      <c r="L17513" s="51">
        <f>SUBTOTAL(9,L17508:L17512)</f>
        <v>251957</v>
      </c>
      <c r="M17513" s="51">
        <f>SUBTOTAL(9,M17508:M17512)</f>
        <v>0</v>
      </c>
      <c r="N17513" s="50">
        <f>IFERROR((M17513/L17513),"N.A")</f>
        <v>0</v>
      </c>
      <c r="O17513" s="28"/>
      <c r="P17513" s="28"/>
      <c r="Q17513" s="28"/>
      <c r="R17513" s="28"/>
      <c r="S17513" s="25"/>
    </row>
    <row r="17514" spans="2:19" s="16" customFormat="1" outlineLevel="2" x14ac:dyDescent="0.25">
      <c r="B17514" s="16" t="s">
        <v>5144</v>
      </c>
      <c r="C17514" s="16" t="s">
        <v>4485</v>
      </c>
      <c r="D17514" s="16" t="s">
        <v>131</v>
      </c>
      <c r="E17514" s="16" t="s">
        <v>2602</v>
      </c>
      <c r="G17514" s="16" t="s">
        <v>2603</v>
      </c>
      <c r="H17514" s="16" t="s">
        <v>152</v>
      </c>
      <c r="I17514" s="35">
        <v>992004</v>
      </c>
      <c r="J17514" s="35">
        <v>992004</v>
      </c>
      <c r="K17514" s="36">
        <f>IFERROR((J17514/I17514),0)</f>
        <v>1</v>
      </c>
      <c r="L17514" s="35">
        <v>644128</v>
      </c>
      <c r="M17514" s="35">
        <v>992004</v>
      </c>
      <c r="N17514" s="40">
        <f>M17514/L17514</f>
        <v>1.5400727805653536</v>
      </c>
      <c r="O17514" s="28"/>
      <c r="P17514" s="28"/>
      <c r="Q17514" s="28"/>
      <c r="R17514" s="28"/>
      <c r="S17514" s="25"/>
    </row>
    <row r="17515" spans="2:19" s="16" customFormat="1" outlineLevel="2" x14ac:dyDescent="0.25">
      <c r="B17515" s="16" t="s">
        <v>5144</v>
      </c>
      <c r="C17515" s="16" t="s">
        <v>4485</v>
      </c>
      <c r="D17515" s="16" t="s">
        <v>131</v>
      </c>
      <c r="E17515" s="16" t="s">
        <v>2602</v>
      </c>
      <c r="G17515" s="16" t="s">
        <v>2603</v>
      </c>
      <c r="H17515" s="16" t="s">
        <v>19</v>
      </c>
      <c r="I17515" s="31">
        <v>5070136</v>
      </c>
      <c r="J17515" s="31">
        <v>5070136</v>
      </c>
      <c r="K17515" s="32">
        <f>IFERROR((J17515/I17515),0)</f>
        <v>1</v>
      </c>
      <c r="L17515" s="31"/>
      <c r="M17515" s="31"/>
      <c r="N17515" s="39"/>
      <c r="O17515" s="28"/>
      <c r="P17515" s="28"/>
      <c r="Q17515" s="28"/>
      <c r="R17515" s="28"/>
      <c r="S17515" s="25"/>
    </row>
    <row r="17516" spans="2:19" s="16" customFormat="1" outlineLevel="2" x14ac:dyDescent="0.25">
      <c r="B17516" s="16" t="s">
        <v>5144</v>
      </c>
      <c r="C17516" s="16" t="s">
        <v>4485</v>
      </c>
      <c r="D17516" s="16" t="s">
        <v>131</v>
      </c>
      <c r="E17516" s="16" t="s">
        <v>2602</v>
      </c>
      <c r="G17516" s="16" t="s">
        <v>2603</v>
      </c>
      <c r="H17516" s="16" t="s">
        <v>154</v>
      </c>
      <c r="I17516" s="31">
        <v>6</v>
      </c>
      <c r="J17516" s="31">
        <v>6</v>
      </c>
      <c r="K17516" s="32">
        <f>IFERROR((J17516/I17516),0)</f>
        <v>1</v>
      </c>
      <c r="L17516" s="31"/>
      <c r="M17516" s="31"/>
      <c r="N17516" s="39"/>
      <c r="O17516" s="28"/>
      <c r="P17516" s="28"/>
      <c r="Q17516" s="28"/>
      <c r="R17516" s="28"/>
      <c r="S17516" s="25"/>
    </row>
    <row r="17517" spans="2:19" s="16" customFormat="1" outlineLevel="2" x14ac:dyDescent="0.25">
      <c r="B17517" s="16" t="s">
        <v>5144</v>
      </c>
      <c r="C17517" s="16" t="s">
        <v>4485</v>
      </c>
      <c r="D17517" s="16" t="s">
        <v>131</v>
      </c>
      <c r="E17517" s="16" t="s">
        <v>2602</v>
      </c>
      <c r="G17517" s="16" t="s">
        <v>2603</v>
      </c>
      <c r="H17517" s="16" t="s">
        <v>4491</v>
      </c>
      <c r="I17517" s="31">
        <v>152763</v>
      </c>
      <c r="J17517" s="31">
        <v>152763</v>
      </c>
      <c r="K17517" s="42"/>
      <c r="L17517" s="31"/>
      <c r="M17517" s="31"/>
      <c r="N17517" s="39"/>
      <c r="O17517" s="28"/>
      <c r="P17517" s="28"/>
      <c r="Q17517" s="28"/>
      <c r="R17517" s="28"/>
      <c r="S17517" s="25"/>
    </row>
    <row r="17518" spans="2:19" s="16" customFormat="1" outlineLevel="2" x14ac:dyDescent="0.25">
      <c r="B17518" s="16" t="s">
        <v>5144</v>
      </c>
      <c r="C17518" s="16" t="s">
        <v>4485</v>
      </c>
      <c r="D17518" s="16" t="s">
        <v>131</v>
      </c>
      <c r="E17518" s="16" t="s">
        <v>2602</v>
      </c>
      <c r="G17518" s="16" t="s">
        <v>2603</v>
      </c>
      <c r="H17518" s="16" t="s">
        <v>231</v>
      </c>
      <c r="I17518" s="31">
        <v>151266</v>
      </c>
      <c r="J17518" s="31">
        <v>151266</v>
      </c>
      <c r="K17518" s="32">
        <f>IFERROR((J17518/I17518),0)</f>
        <v>1</v>
      </c>
      <c r="L17518" s="31"/>
      <c r="M17518" s="31"/>
      <c r="N17518" s="39"/>
      <c r="O17518" s="28"/>
      <c r="P17518" s="28"/>
      <c r="Q17518" s="28"/>
      <c r="R17518" s="28"/>
      <c r="S17518" s="25"/>
    </row>
    <row r="17519" spans="2:19" s="16" customFormat="1" outlineLevel="2" x14ac:dyDescent="0.25">
      <c r="B17519" s="16" t="s">
        <v>5144</v>
      </c>
      <c r="C17519" s="16" t="s">
        <v>4485</v>
      </c>
      <c r="D17519" s="16" t="s">
        <v>131</v>
      </c>
      <c r="E17519" s="16" t="s">
        <v>2602</v>
      </c>
      <c r="G17519" s="16" t="s">
        <v>2603</v>
      </c>
      <c r="H17519" s="16" t="s">
        <v>155</v>
      </c>
      <c r="I17519" s="31">
        <v>-198401</v>
      </c>
      <c r="J17519" s="31"/>
      <c r="K17519" s="32">
        <f>IFERROR((J17519/I17519),0)</f>
        <v>0</v>
      </c>
      <c r="L17519" s="31"/>
      <c r="M17519" s="31"/>
      <c r="N17519" s="39"/>
      <c r="O17519" s="28"/>
      <c r="P17519" s="28"/>
      <c r="Q17519" s="28"/>
      <c r="R17519" s="28"/>
      <c r="S17519" s="25"/>
    </row>
    <row r="17520" spans="2:19" s="16" customFormat="1" outlineLevel="1" x14ac:dyDescent="0.25">
      <c r="B17520" s="47" t="s">
        <v>9384</v>
      </c>
      <c r="C17520" s="47" t="str">
        <f>C17519</f>
        <v>ASIGNACIONES DIRECTAS ANTICIPADAS (5% DEL SGR)</v>
      </c>
      <c r="D17520" s="47"/>
      <c r="E17520" s="47" t="str">
        <f>E17519</f>
        <v>15763</v>
      </c>
      <c r="F17520" s="47"/>
      <c r="G17520" s="47" t="str">
        <f>G17519</f>
        <v xml:space="preserve">SOTAQUIRÁ                                         </v>
      </c>
      <c r="H17520" s="47" t="s">
        <v>10655</v>
      </c>
      <c r="I17520" s="51">
        <f>SUBTOTAL(9,I17514:I17519)</f>
        <v>6167774</v>
      </c>
      <c r="J17520" s="51">
        <f>SUBTOTAL(9,J17514:J17519)</f>
        <v>6366175</v>
      </c>
      <c r="K17520" s="49">
        <f>J17520/I17520</f>
        <v>1.0321673589207387</v>
      </c>
      <c r="L17520" s="51">
        <f>SUBTOTAL(9,L17514:L17519)</f>
        <v>644128</v>
      </c>
      <c r="M17520" s="51">
        <f>SUBTOTAL(9,M17514:M17519)</f>
        <v>992004</v>
      </c>
      <c r="N17520" s="50">
        <f>IFERROR((M17520/L17520),"N.A")</f>
        <v>1.5400727805653536</v>
      </c>
      <c r="O17520" s="28"/>
      <c r="P17520" s="28"/>
      <c r="Q17520" s="28"/>
      <c r="R17520" s="28"/>
      <c r="S17520" s="25"/>
    </row>
    <row r="17521" spans="2:19" s="16" customFormat="1" outlineLevel="2" x14ac:dyDescent="0.25">
      <c r="B17521" s="16" t="s">
        <v>5145</v>
      </c>
      <c r="C17521" s="16" t="s">
        <v>4485</v>
      </c>
      <c r="D17521" s="16" t="s">
        <v>131</v>
      </c>
      <c r="E17521" s="16" t="s">
        <v>2605</v>
      </c>
      <c r="G17521" s="16" t="s">
        <v>2606</v>
      </c>
      <c r="H17521" s="16" t="s">
        <v>152</v>
      </c>
      <c r="I17521" s="35">
        <v>95350</v>
      </c>
      <c r="J17521" s="35">
        <v>0</v>
      </c>
      <c r="K17521" s="36">
        <f>IFERROR((J17521/I17521),0)</f>
        <v>0</v>
      </c>
      <c r="L17521" s="35">
        <v>65382</v>
      </c>
      <c r="M17521" s="35">
        <v>0</v>
      </c>
      <c r="N17521" s="40">
        <f>M17521/L17521</f>
        <v>0</v>
      </c>
      <c r="O17521" s="28"/>
      <c r="P17521" s="28"/>
      <c r="Q17521" s="28"/>
      <c r="R17521" s="28"/>
      <c r="S17521" s="25"/>
    </row>
    <row r="17522" spans="2:19" s="16" customFormat="1" outlineLevel="2" x14ac:dyDescent="0.25">
      <c r="B17522" s="16" t="s">
        <v>5145</v>
      </c>
      <c r="C17522" s="16" t="s">
        <v>4485</v>
      </c>
      <c r="D17522" s="16" t="s">
        <v>131</v>
      </c>
      <c r="E17522" s="16" t="s">
        <v>2605</v>
      </c>
      <c r="G17522" s="16" t="s">
        <v>2606</v>
      </c>
      <c r="H17522" s="16" t="s">
        <v>19</v>
      </c>
      <c r="I17522" s="31">
        <v>168896</v>
      </c>
      <c r="J17522" s="31">
        <v>168896</v>
      </c>
      <c r="K17522" s="32">
        <f>IFERROR((J17522/I17522),0)</f>
        <v>1</v>
      </c>
      <c r="L17522" s="31"/>
      <c r="M17522" s="31"/>
      <c r="N17522" s="39"/>
      <c r="O17522" s="28"/>
      <c r="P17522" s="28"/>
      <c r="Q17522" s="28"/>
      <c r="R17522" s="28"/>
      <c r="S17522" s="25"/>
    </row>
    <row r="17523" spans="2:19" s="16" customFormat="1" outlineLevel="2" x14ac:dyDescent="0.25">
      <c r="B17523" s="16" t="s">
        <v>5145</v>
      </c>
      <c r="C17523" s="16" t="s">
        <v>4485</v>
      </c>
      <c r="D17523" s="16" t="s">
        <v>131</v>
      </c>
      <c r="E17523" s="16" t="s">
        <v>2605</v>
      </c>
      <c r="G17523" s="16" t="s">
        <v>2606</v>
      </c>
      <c r="H17523" s="16" t="s">
        <v>154</v>
      </c>
      <c r="I17523" s="31">
        <v>1</v>
      </c>
      <c r="J17523" s="31">
        <v>1</v>
      </c>
      <c r="K17523" s="32">
        <f>IFERROR((J17523/I17523),0)</f>
        <v>1</v>
      </c>
      <c r="L17523" s="31"/>
      <c r="M17523" s="31"/>
      <c r="N17523" s="39"/>
      <c r="O17523" s="28"/>
      <c r="P17523" s="28"/>
      <c r="Q17523" s="28"/>
      <c r="R17523" s="28"/>
      <c r="S17523" s="25"/>
    </row>
    <row r="17524" spans="2:19" s="16" customFormat="1" outlineLevel="2" x14ac:dyDescent="0.25">
      <c r="B17524" s="16" t="s">
        <v>5145</v>
      </c>
      <c r="C17524" s="16" t="s">
        <v>4485</v>
      </c>
      <c r="D17524" s="16" t="s">
        <v>131</v>
      </c>
      <c r="E17524" s="16" t="s">
        <v>2605</v>
      </c>
      <c r="G17524" s="16" t="s">
        <v>2606</v>
      </c>
      <c r="H17524" s="16" t="s">
        <v>231</v>
      </c>
      <c r="I17524" s="31">
        <v>16146</v>
      </c>
      <c r="J17524" s="31">
        <v>16146</v>
      </c>
      <c r="K17524" s="32">
        <f>IFERROR((J17524/I17524),0)</f>
        <v>1</v>
      </c>
      <c r="L17524" s="31"/>
      <c r="M17524" s="31"/>
      <c r="N17524" s="39"/>
      <c r="O17524" s="28"/>
      <c r="P17524" s="28"/>
      <c r="Q17524" s="28"/>
      <c r="R17524" s="28"/>
      <c r="S17524" s="25"/>
    </row>
    <row r="17525" spans="2:19" s="16" customFormat="1" outlineLevel="2" x14ac:dyDescent="0.25">
      <c r="B17525" s="16" t="s">
        <v>5145</v>
      </c>
      <c r="C17525" s="16" t="s">
        <v>4485</v>
      </c>
      <c r="D17525" s="16" t="s">
        <v>131</v>
      </c>
      <c r="E17525" s="16" t="s">
        <v>2605</v>
      </c>
      <c r="G17525" s="16" t="s">
        <v>2606</v>
      </c>
      <c r="H17525" s="16" t="s">
        <v>155</v>
      </c>
      <c r="I17525" s="31">
        <v>-19070</v>
      </c>
      <c r="J17525" s="31"/>
      <c r="K17525" s="32">
        <f>IFERROR((J17525/I17525),0)</f>
        <v>0</v>
      </c>
      <c r="L17525" s="31"/>
      <c r="M17525" s="31"/>
      <c r="N17525" s="39"/>
      <c r="O17525" s="28"/>
      <c r="P17525" s="28"/>
      <c r="Q17525" s="28"/>
      <c r="R17525" s="28"/>
      <c r="S17525" s="25"/>
    </row>
    <row r="17526" spans="2:19" s="16" customFormat="1" outlineLevel="1" x14ac:dyDescent="0.25">
      <c r="B17526" s="47" t="s">
        <v>9385</v>
      </c>
      <c r="C17526" s="47" t="str">
        <f>C17525</f>
        <v>ASIGNACIONES DIRECTAS ANTICIPADAS (5% DEL SGR)</v>
      </c>
      <c r="D17526" s="47"/>
      <c r="E17526" s="47" t="str">
        <f>E17525</f>
        <v>15762</v>
      </c>
      <c r="F17526" s="47"/>
      <c r="G17526" s="47" t="str">
        <f>G17525</f>
        <v xml:space="preserve">SORA                                              </v>
      </c>
      <c r="H17526" s="47" t="s">
        <v>10655</v>
      </c>
      <c r="I17526" s="51">
        <f>SUBTOTAL(9,I17521:I17525)</f>
        <v>261323</v>
      </c>
      <c r="J17526" s="51">
        <f>SUBTOTAL(9,J17521:J17525)</f>
        <v>185043</v>
      </c>
      <c r="K17526" s="49">
        <f>J17526/I17526</f>
        <v>0.7081007029614691</v>
      </c>
      <c r="L17526" s="51">
        <f>SUBTOTAL(9,L17521:L17525)</f>
        <v>65382</v>
      </c>
      <c r="M17526" s="51">
        <f>SUBTOTAL(9,M17521:M17525)</f>
        <v>0</v>
      </c>
      <c r="N17526" s="50">
        <f>IFERROR((M17526/L17526),"N.A")</f>
        <v>0</v>
      </c>
      <c r="O17526" s="28"/>
      <c r="P17526" s="28"/>
      <c r="Q17526" s="28"/>
      <c r="R17526" s="28"/>
      <c r="S17526" s="25"/>
    </row>
    <row r="17527" spans="2:19" s="16" customFormat="1" outlineLevel="2" x14ac:dyDescent="0.25">
      <c r="B17527" s="16" t="s">
        <v>5146</v>
      </c>
      <c r="C17527" s="16" t="s">
        <v>4485</v>
      </c>
      <c r="D17527" s="16" t="s">
        <v>131</v>
      </c>
      <c r="E17527" s="16" t="s">
        <v>2608</v>
      </c>
      <c r="G17527" s="16" t="s">
        <v>2609</v>
      </c>
      <c r="H17527" s="16" t="s">
        <v>152</v>
      </c>
      <c r="I17527" s="35">
        <v>211029</v>
      </c>
      <c r="J17527" s="35">
        <v>89897.15</v>
      </c>
      <c r="K17527" s="36">
        <f>IFERROR((J17527/I17527),0)</f>
        <v>0.42599429462301386</v>
      </c>
      <c r="L17527" s="35">
        <v>148272</v>
      </c>
      <c r="M17527" s="35">
        <v>89897.15</v>
      </c>
      <c r="N17527" s="40">
        <f>M17527/L17527</f>
        <v>0.60629889662242364</v>
      </c>
      <c r="O17527" s="28"/>
      <c r="P17527" s="28"/>
      <c r="Q17527" s="28"/>
      <c r="R17527" s="28"/>
      <c r="S17527" s="25"/>
    </row>
    <row r="17528" spans="2:19" s="16" customFormat="1" outlineLevel="2" x14ac:dyDescent="0.25">
      <c r="B17528" s="16" t="s">
        <v>5146</v>
      </c>
      <c r="C17528" s="16" t="s">
        <v>4485</v>
      </c>
      <c r="D17528" s="16" t="s">
        <v>131</v>
      </c>
      <c r="E17528" s="16" t="s">
        <v>2608</v>
      </c>
      <c r="G17528" s="16" t="s">
        <v>2609</v>
      </c>
      <c r="H17528" s="16" t="s">
        <v>19</v>
      </c>
      <c r="I17528" s="31">
        <v>1015517</v>
      </c>
      <c r="J17528" s="31">
        <v>1015517</v>
      </c>
      <c r="K17528" s="32">
        <f>IFERROR((J17528/I17528),0)</f>
        <v>1</v>
      </c>
      <c r="L17528" s="31"/>
      <c r="M17528" s="31"/>
      <c r="N17528" s="39"/>
      <c r="O17528" s="28"/>
      <c r="P17528" s="28"/>
      <c r="Q17528" s="28"/>
      <c r="R17528" s="28"/>
      <c r="S17528" s="25"/>
    </row>
    <row r="17529" spans="2:19" s="16" customFormat="1" outlineLevel="2" x14ac:dyDescent="0.25">
      <c r="B17529" s="16" t="s">
        <v>5146</v>
      </c>
      <c r="C17529" s="16" t="s">
        <v>4485</v>
      </c>
      <c r="D17529" s="16" t="s">
        <v>131</v>
      </c>
      <c r="E17529" s="16" t="s">
        <v>2608</v>
      </c>
      <c r="G17529" s="16" t="s">
        <v>2609</v>
      </c>
      <c r="H17529" s="16" t="s">
        <v>154</v>
      </c>
      <c r="I17529" s="31">
        <v>1</v>
      </c>
      <c r="J17529" s="31">
        <v>1</v>
      </c>
      <c r="K17529" s="32">
        <f>IFERROR((J17529/I17529),0)</f>
        <v>1</v>
      </c>
      <c r="L17529" s="31"/>
      <c r="M17529" s="31"/>
      <c r="N17529" s="39"/>
      <c r="O17529" s="28"/>
      <c r="P17529" s="28"/>
      <c r="Q17529" s="28"/>
      <c r="R17529" s="28"/>
      <c r="S17529" s="25"/>
    </row>
    <row r="17530" spans="2:19" s="16" customFormat="1" outlineLevel="2" x14ac:dyDescent="0.25">
      <c r="B17530" s="16" t="s">
        <v>5146</v>
      </c>
      <c r="C17530" s="16" t="s">
        <v>4485</v>
      </c>
      <c r="D17530" s="16" t="s">
        <v>131</v>
      </c>
      <c r="E17530" s="16" t="s">
        <v>2608</v>
      </c>
      <c r="G17530" s="16" t="s">
        <v>2609</v>
      </c>
      <c r="H17530" s="16" t="s">
        <v>4491</v>
      </c>
      <c r="I17530" s="31">
        <v>457374</v>
      </c>
      <c r="J17530" s="31">
        <v>457374</v>
      </c>
      <c r="K17530" s="42"/>
      <c r="L17530" s="31"/>
      <c r="M17530" s="31"/>
      <c r="N17530" s="39"/>
      <c r="O17530" s="28"/>
      <c r="P17530" s="28"/>
      <c r="Q17530" s="28"/>
      <c r="R17530" s="28"/>
      <c r="S17530" s="25"/>
    </row>
    <row r="17531" spans="2:19" s="16" customFormat="1" outlineLevel="2" x14ac:dyDescent="0.25">
      <c r="B17531" s="16" t="s">
        <v>5146</v>
      </c>
      <c r="C17531" s="16" t="s">
        <v>4485</v>
      </c>
      <c r="D17531" s="16" t="s">
        <v>131</v>
      </c>
      <c r="E17531" s="16" t="s">
        <v>2608</v>
      </c>
      <c r="G17531" s="16" t="s">
        <v>2609</v>
      </c>
      <c r="H17531" s="16" t="s">
        <v>231</v>
      </c>
      <c r="I17531" s="31">
        <v>37386</v>
      </c>
      <c r="J17531" s="31">
        <v>37386</v>
      </c>
      <c r="K17531" s="32">
        <f>IFERROR((J17531/I17531),0)</f>
        <v>1</v>
      </c>
      <c r="L17531" s="31"/>
      <c r="M17531" s="31"/>
      <c r="N17531" s="39"/>
      <c r="O17531" s="28"/>
      <c r="P17531" s="28"/>
      <c r="Q17531" s="28"/>
      <c r="R17531" s="28"/>
      <c r="S17531" s="25"/>
    </row>
    <row r="17532" spans="2:19" s="16" customFormat="1" outlineLevel="2" x14ac:dyDescent="0.25">
      <c r="B17532" s="16" t="s">
        <v>5146</v>
      </c>
      <c r="C17532" s="16" t="s">
        <v>4485</v>
      </c>
      <c r="D17532" s="16" t="s">
        <v>131</v>
      </c>
      <c r="E17532" s="16" t="s">
        <v>2608</v>
      </c>
      <c r="G17532" s="16" t="s">
        <v>2609</v>
      </c>
      <c r="H17532" s="16" t="s">
        <v>155</v>
      </c>
      <c r="I17532" s="31">
        <v>-42206</v>
      </c>
      <c r="J17532" s="31"/>
      <c r="K17532" s="32">
        <f>IFERROR((J17532/I17532),0)</f>
        <v>0</v>
      </c>
      <c r="L17532" s="31"/>
      <c r="M17532" s="31"/>
      <c r="N17532" s="39"/>
      <c r="O17532" s="28"/>
      <c r="P17532" s="28"/>
      <c r="Q17532" s="28"/>
      <c r="R17532" s="28"/>
      <c r="S17532" s="25"/>
    </row>
    <row r="17533" spans="2:19" s="16" customFormat="1" outlineLevel="1" x14ac:dyDescent="0.25">
      <c r="B17533" s="47" t="s">
        <v>9386</v>
      </c>
      <c r="C17533" s="47" t="str">
        <f>C17532</f>
        <v>ASIGNACIONES DIRECTAS ANTICIPADAS (5% DEL SGR)</v>
      </c>
      <c r="D17533" s="47"/>
      <c r="E17533" s="47" t="str">
        <f>E17532</f>
        <v>15761</v>
      </c>
      <c r="F17533" s="47"/>
      <c r="G17533" s="47" t="str">
        <f>G17532</f>
        <v xml:space="preserve">SOMONDOCO                                         </v>
      </c>
      <c r="H17533" s="47" t="s">
        <v>10655</v>
      </c>
      <c r="I17533" s="51">
        <f>SUBTOTAL(9,I17527:I17532)</f>
        <v>1679101</v>
      </c>
      <c r="J17533" s="51">
        <f>SUBTOTAL(9,J17527:J17532)</f>
        <v>1600175.15</v>
      </c>
      <c r="K17533" s="49">
        <f>J17533/I17533</f>
        <v>0.95299517420333857</v>
      </c>
      <c r="L17533" s="51">
        <f>SUBTOTAL(9,L17527:L17532)</f>
        <v>148272</v>
      </c>
      <c r="M17533" s="51">
        <f>SUBTOTAL(9,M17527:M17532)</f>
        <v>89897.15</v>
      </c>
      <c r="N17533" s="50">
        <f>IFERROR((M17533/L17533),"N.A")</f>
        <v>0.60629889662242364</v>
      </c>
      <c r="O17533" s="28"/>
      <c r="P17533" s="28"/>
      <c r="Q17533" s="28"/>
      <c r="R17533" s="28"/>
      <c r="S17533" s="25"/>
    </row>
    <row r="17534" spans="2:19" s="16" customFormat="1" outlineLevel="2" x14ac:dyDescent="0.25">
      <c r="B17534" s="16" t="s">
        <v>5147</v>
      </c>
      <c r="C17534" s="16" t="s">
        <v>4485</v>
      </c>
      <c r="D17534" s="16" t="s">
        <v>131</v>
      </c>
      <c r="E17534" s="16" t="s">
        <v>5148</v>
      </c>
      <c r="G17534" s="16" t="s">
        <v>5149</v>
      </c>
      <c r="H17534" s="16" t="s">
        <v>152</v>
      </c>
      <c r="I17534" s="35">
        <v>205269100</v>
      </c>
      <c r="J17534" s="35">
        <v>136756654.57999998</v>
      </c>
      <c r="K17534" s="36">
        <f>IFERROR((J17534/I17534),0)</f>
        <v>0.66623108193098712</v>
      </c>
      <c r="L17534" s="35">
        <v>136974920</v>
      </c>
      <c r="M17534" s="35">
        <v>136756654.57999998</v>
      </c>
      <c r="N17534" s="40">
        <f>M17534/L17534</f>
        <v>0.99840653004214186</v>
      </c>
      <c r="O17534" s="28"/>
      <c r="P17534" s="28"/>
      <c r="Q17534" s="28"/>
      <c r="R17534" s="28"/>
      <c r="S17534" s="25"/>
    </row>
    <row r="17535" spans="2:19" s="16" customFormat="1" outlineLevel="2" x14ac:dyDescent="0.25">
      <c r="B17535" s="16" t="s">
        <v>5147</v>
      </c>
      <c r="C17535" s="16" t="s">
        <v>4485</v>
      </c>
      <c r="D17535" s="16" t="s">
        <v>131</v>
      </c>
      <c r="E17535" s="16" t="s">
        <v>5148</v>
      </c>
      <c r="G17535" s="16" t="s">
        <v>5149</v>
      </c>
      <c r="H17535" s="16" t="s">
        <v>19</v>
      </c>
      <c r="I17535" s="31">
        <v>529457749</v>
      </c>
      <c r="J17535" s="31">
        <v>529457749</v>
      </c>
      <c r="K17535" s="32">
        <f>IFERROR((J17535/I17535),0)</f>
        <v>1</v>
      </c>
      <c r="L17535" s="31"/>
      <c r="M17535" s="31"/>
      <c r="N17535" s="39"/>
      <c r="O17535" s="28"/>
      <c r="P17535" s="28"/>
      <c r="Q17535" s="28"/>
      <c r="R17535" s="28"/>
      <c r="S17535" s="25"/>
    </row>
    <row r="17536" spans="2:19" s="16" customFormat="1" outlineLevel="2" x14ac:dyDescent="0.25">
      <c r="B17536" s="16" t="s">
        <v>5147</v>
      </c>
      <c r="C17536" s="16" t="s">
        <v>4485</v>
      </c>
      <c r="D17536" s="16" t="s">
        <v>131</v>
      </c>
      <c r="E17536" s="16" t="s">
        <v>5148</v>
      </c>
      <c r="G17536" s="16" t="s">
        <v>5149</v>
      </c>
      <c r="H17536" s="16" t="s">
        <v>154</v>
      </c>
      <c r="I17536" s="31">
        <v>1270</v>
      </c>
      <c r="J17536" s="31">
        <v>1270</v>
      </c>
      <c r="K17536" s="32">
        <f>IFERROR((J17536/I17536),0)</f>
        <v>1</v>
      </c>
      <c r="L17536" s="31"/>
      <c r="M17536" s="31"/>
      <c r="N17536" s="39"/>
      <c r="O17536" s="28"/>
      <c r="P17536" s="28"/>
      <c r="Q17536" s="28"/>
      <c r="R17536" s="28"/>
      <c r="S17536" s="25"/>
    </row>
    <row r="17537" spans="2:19" s="16" customFormat="1" outlineLevel="2" x14ac:dyDescent="0.25">
      <c r="B17537" s="16" t="s">
        <v>5147</v>
      </c>
      <c r="C17537" s="16" t="s">
        <v>4485</v>
      </c>
      <c r="D17537" s="16" t="s">
        <v>131</v>
      </c>
      <c r="E17537" s="16" t="s">
        <v>5148</v>
      </c>
      <c r="G17537" s="16" t="s">
        <v>5149</v>
      </c>
      <c r="H17537" s="16" t="s">
        <v>4491</v>
      </c>
      <c r="I17537" s="31">
        <v>19001483</v>
      </c>
      <c r="J17537" s="31">
        <v>19001483</v>
      </c>
      <c r="K17537" s="42"/>
      <c r="L17537" s="31"/>
      <c r="M17537" s="31"/>
      <c r="N17537" s="39"/>
      <c r="O17537" s="28"/>
      <c r="P17537" s="28"/>
      <c r="Q17537" s="28"/>
      <c r="R17537" s="28"/>
      <c r="S17537" s="25"/>
    </row>
    <row r="17538" spans="2:19" s="16" customFormat="1" outlineLevel="2" x14ac:dyDescent="0.25">
      <c r="B17538" s="16" t="s">
        <v>5147</v>
      </c>
      <c r="C17538" s="16" t="s">
        <v>4485</v>
      </c>
      <c r="D17538" s="16" t="s">
        <v>131</v>
      </c>
      <c r="E17538" s="16" t="s">
        <v>5148</v>
      </c>
      <c r="G17538" s="16" t="s">
        <v>5149</v>
      </c>
      <c r="H17538" s="16" t="s">
        <v>231</v>
      </c>
      <c r="I17538" s="31">
        <v>33008801</v>
      </c>
      <c r="J17538" s="31">
        <v>33008801</v>
      </c>
      <c r="K17538" s="32">
        <f>IFERROR((J17538/I17538),0)</f>
        <v>1</v>
      </c>
      <c r="L17538" s="31"/>
      <c r="M17538" s="31"/>
      <c r="N17538" s="39"/>
      <c r="O17538" s="28"/>
      <c r="P17538" s="28"/>
      <c r="Q17538" s="28"/>
      <c r="R17538" s="28"/>
      <c r="S17538" s="25"/>
    </row>
    <row r="17539" spans="2:19" s="16" customFormat="1" outlineLevel="2" x14ac:dyDescent="0.25">
      <c r="B17539" s="16" t="s">
        <v>5147</v>
      </c>
      <c r="C17539" s="16" t="s">
        <v>4485</v>
      </c>
      <c r="D17539" s="16" t="s">
        <v>131</v>
      </c>
      <c r="E17539" s="16" t="s">
        <v>5148</v>
      </c>
      <c r="G17539" s="16" t="s">
        <v>5149</v>
      </c>
      <c r="H17539" s="16" t="s">
        <v>155</v>
      </c>
      <c r="I17539" s="31">
        <v>-41053820</v>
      </c>
      <c r="J17539" s="31"/>
      <c r="K17539" s="32">
        <f>IFERROR((J17539/I17539),0)</f>
        <v>0</v>
      </c>
      <c r="L17539" s="31"/>
      <c r="M17539" s="31"/>
      <c r="N17539" s="39"/>
      <c r="O17539" s="28"/>
      <c r="P17539" s="28"/>
      <c r="Q17539" s="28"/>
      <c r="R17539" s="28"/>
      <c r="S17539" s="25"/>
    </row>
    <row r="17540" spans="2:19" s="16" customFormat="1" outlineLevel="1" x14ac:dyDescent="0.25">
      <c r="B17540" s="47" t="s">
        <v>9387</v>
      </c>
      <c r="C17540" s="47" t="str">
        <f>C17539</f>
        <v>ASIGNACIONES DIRECTAS ANTICIPADAS (5% DEL SGR)</v>
      </c>
      <c r="D17540" s="47"/>
      <c r="E17540" s="47" t="str">
        <f>E17539</f>
        <v>15759</v>
      </c>
      <c r="F17540" s="47"/>
      <c r="G17540" s="47" t="str">
        <f>G17539</f>
        <v xml:space="preserve">SOGAMOSO                                          </v>
      </c>
      <c r="H17540" s="47" t="s">
        <v>10655</v>
      </c>
      <c r="I17540" s="51">
        <f>SUBTOTAL(9,I17534:I17539)</f>
        <v>745684583</v>
      </c>
      <c r="J17540" s="51">
        <f>SUBTOTAL(9,J17534:J17539)</f>
        <v>718225957.57999992</v>
      </c>
      <c r="K17540" s="49">
        <f>J17540/I17540</f>
        <v>0.96317662179693997</v>
      </c>
      <c r="L17540" s="51">
        <f>SUBTOTAL(9,L17534:L17539)</f>
        <v>136974920</v>
      </c>
      <c r="M17540" s="51">
        <f>SUBTOTAL(9,M17534:M17539)</f>
        <v>136756654.57999998</v>
      </c>
      <c r="N17540" s="50">
        <f>IFERROR((M17540/L17540),"N.A")</f>
        <v>0.99840653004214186</v>
      </c>
      <c r="O17540" s="28"/>
      <c r="P17540" s="28"/>
      <c r="Q17540" s="28"/>
      <c r="R17540" s="28"/>
      <c r="S17540" s="25"/>
    </row>
    <row r="17541" spans="2:19" s="16" customFormat="1" outlineLevel="2" x14ac:dyDescent="0.25">
      <c r="B17541" s="16" t="s">
        <v>5150</v>
      </c>
      <c r="C17541" s="16" t="s">
        <v>4485</v>
      </c>
      <c r="D17541" s="16" t="s">
        <v>131</v>
      </c>
      <c r="E17541" s="16" t="s">
        <v>2611</v>
      </c>
      <c r="G17541" s="16" t="s">
        <v>2612</v>
      </c>
      <c r="H17541" s="16" t="s">
        <v>152</v>
      </c>
      <c r="I17541" s="35">
        <v>685442050</v>
      </c>
      <c r="J17541" s="35">
        <v>446773953.82000005</v>
      </c>
      <c r="K17541" s="36">
        <f>IFERROR((J17541/I17541),0)</f>
        <v>0.65180412234703144</v>
      </c>
      <c r="L17541" s="35">
        <v>443618634</v>
      </c>
      <c r="M17541" s="35">
        <v>446773953.82000005</v>
      </c>
      <c r="N17541" s="40">
        <f>M17541/L17541</f>
        <v>1.0071126854874182</v>
      </c>
      <c r="O17541" s="28"/>
      <c r="P17541" s="28"/>
      <c r="Q17541" s="28"/>
      <c r="R17541" s="28"/>
      <c r="S17541" s="25"/>
    </row>
    <row r="17542" spans="2:19" s="16" customFormat="1" outlineLevel="2" x14ac:dyDescent="0.25">
      <c r="B17542" s="16" t="s">
        <v>5150</v>
      </c>
      <c r="C17542" s="16" t="s">
        <v>4485</v>
      </c>
      <c r="D17542" s="16" t="s">
        <v>131</v>
      </c>
      <c r="E17542" s="16" t="s">
        <v>2611</v>
      </c>
      <c r="G17542" s="16" t="s">
        <v>2612</v>
      </c>
      <c r="H17542" s="16" t="s">
        <v>19</v>
      </c>
      <c r="I17542" s="31">
        <v>1271013489</v>
      </c>
      <c r="J17542" s="31">
        <v>1271013489</v>
      </c>
      <c r="K17542" s="32">
        <f>IFERROR((J17542/I17542),0)</f>
        <v>1</v>
      </c>
      <c r="L17542" s="31"/>
      <c r="M17542" s="31"/>
      <c r="N17542" s="39"/>
      <c r="O17542" s="28"/>
      <c r="P17542" s="28"/>
      <c r="Q17542" s="28"/>
      <c r="R17542" s="28"/>
      <c r="S17542" s="25"/>
    </row>
    <row r="17543" spans="2:19" s="16" customFormat="1" outlineLevel="2" x14ac:dyDescent="0.25">
      <c r="B17543" s="16" t="s">
        <v>5150</v>
      </c>
      <c r="C17543" s="16" t="s">
        <v>4485</v>
      </c>
      <c r="D17543" s="16" t="s">
        <v>131</v>
      </c>
      <c r="E17543" s="16" t="s">
        <v>2611</v>
      </c>
      <c r="G17543" s="16" t="s">
        <v>2612</v>
      </c>
      <c r="H17543" s="16" t="s">
        <v>154</v>
      </c>
      <c r="I17543" s="31">
        <v>4239</v>
      </c>
      <c r="J17543" s="31">
        <v>4239</v>
      </c>
      <c r="K17543" s="32">
        <f>IFERROR((J17543/I17543),0)</f>
        <v>1</v>
      </c>
      <c r="L17543" s="31"/>
      <c r="M17543" s="31"/>
      <c r="N17543" s="39"/>
      <c r="O17543" s="28"/>
      <c r="P17543" s="28"/>
      <c r="Q17543" s="28"/>
      <c r="R17543" s="28"/>
      <c r="S17543" s="25"/>
    </row>
    <row r="17544" spans="2:19" s="16" customFormat="1" outlineLevel="2" x14ac:dyDescent="0.25">
      <c r="B17544" s="16" t="s">
        <v>5150</v>
      </c>
      <c r="C17544" s="16" t="s">
        <v>4485</v>
      </c>
      <c r="D17544" s="16" t="s">
        <v>131</v>
      </c>
      <c r="E17544" s="16" t="s">
        <v>2611</v>
      </c>
      <c r="G17544" s="16" t="s">
        <v>2612</v>
      </c>
      <c r="H17544" s="16" t="s">
        <v>4491</v>
      </c>
      <c r="I17544" s="31">
        <v>136232724</v>
      </c>
      <c r="J17544" s="31">
        <v>136232724</v>
      </c>
      <c r="K17544" s="42"/>
      <c r="L17544" s="31"/>
      <c r="M17544" s="31"/>
      <c r="N17544" s="39"/>
      <c r="O17544" s="28"/>
      <c r="P17544" s="28"/>
      <c r="Q17544" s="28"/>
      <c r="R17544" s="28"/>
      <c r="S17544" s="25"/>
    </row>
    <row r="17545" spans="2:19" s="16" customFormat="1" outlineLevel="2" x14ac:dyDescent="0.25">
      <c r="B17545" s="16" t="s">
        <v>5150</v>
      </c>
      <c r="C17545" s="16" t="s">
        <v>4485</v>
      </c>
      <c r="D17545" s="16" t="s">
        <v>131</v>
      </c>
      <c r="E17545" s="16" t="s">
        <v>2611</v>
      </c>
      <c r="G17545" s="16" t="s">
        <v>2612</v>
      </c>
      <c r="H17545" s="16" t="s">
        <v>231</v>
      </c>
      <c r="I17545" s="31">
        <v>103846886</v>
      </c>
      <c r="J17545" s="31">
        <v>103846886</v>
      </c>
      <c r="K17545" s="32">
        <f>IFERROR((J17545/I17545),0)</f>
        <v>1</v>
      </c>
      <c r="L17545" s="31"/>
      <c r="M17545" s="31"/>
      <c r="N17545" s="39"/>
      <c r="O17545" s="28"/>
      <c r="P17545" s="28"/>
      <c r="Q17545" s="28"/>
      <c r="R17545" s="28"/>
      <c r="S17545" s="25"/>
    </row>
    <row r="17546" spans="2:19" s="16" customFormat="1" outlineLevel="2" x14ac:dyDescent="0.25">
      <c r="B17546" s="16" t="s">
        <v>5150</v>
      </c>
      <c r="C17546" s="16" t="s">
        <v>4485</v>
      </c>
      <c r="D17546" s="16" t="s">
        <v>131</v>
      </c>
      <c r="E17546" s="16" t="s">
        <v>2611</v>
      </c>
      <c r="G17546" s="16" t="s">
        <v>2612</v>
      </c>
      <c r="H17546" s="16" t="s">
        <v>155</v>
      </c>
      <c r="I17546" s="31">
        <v>-137088410</v>
      </c>
      <c r="J17546" s="31"/>
      <c r="K17546" s="32">
        <f>IFERROR((J17546/I17546),0)</f>
        <v>0</v>
      </c>
      <c r="L17546" s="31"/>
      <c r="M17546" s="31"/>
      <c r="N17546" s="39"/>
      <c r="O17546" s="28"/>
      <c r="P17546" s="28"/>
      <c r="Q17546" s="28"/>
      <c r="R17546" s="28"/>
      <c r="S17546" s="25"/>
    </row>
    <row r="17547" spans="2:19" s="16" customFormat="1" outlineLevel="1" x14ac:dyDescent="0.25">
      <c r="B17547" s="47" t="s">
        <v>9388</v>
      </c>
      <c r="C17547" s="47" t="str">
        <f>C17546</f>
        <v>ASIGNACIONES DIRECTAS ANTICIPADAS (5% DEL SGR)</v>
      </c>
      <c r="D17547" s="47"/>
      <c r="E17547" s="47" t="str">
        <f>E17546</f>
        <v>15757</v>
      </c>
      <c r="F17547" s="47"/>
      <c r="G17547" s="47" t="str">
        <f>G17546</f>
        <v xml:space="preserve">SOCHA                                             </v>
      </c>
      <c r="H17547" s="47" t="s">
        <v>10655</v>
      </c>
      <c r="I17547" s="51">
        <f>SUBTOTAL(9,I17541:I17546)</f>
        <v>2059450978</v>
      </c>
      <c r="J17547" s="51">
        <f>SUBTOTAL(9,J17541:J17546)</f>
        <v>1957871291.8200002</v>
      </c>
      <c r="K17547" s="49">
        <f>J17547/I17547</f>
        <v>0.95067632720316209</v>
      </c>
      <c r="L17547" s="51">
        <f>SUBTOTAL(9,L17541:L17546)</f>
        <v>443618634</v>
      </c>
      <c r="M17547" s="51">
        <f>SUBTOTAL(9,M17541:M17546)</f>
        <v>446773953.82000005</v>
      </c>
      <c r="N17547" s="50">
        <f>IFERROR((M17547/L17547),"N.A")</f>
        <v>1.0071126854874182</v>
      </c>
      <c r="O17547" s="28"/>
      <c r="P17547" s="28"/>
      <c r="Q17547" s="28"/>
      <c r="R17547" s="28"/>
      <c r="S17547" s="25"/>
    </row>
    <row r="17548" spans="2:19" s="16" customFormat="1" outlineLevel="2" x14ac:dyDescent="0.25">
      <c r="B17548" s="16" t="s">
        <v>5151</v>
      </c>
      <c r="C17548" s="16" t="s">
        <v>4485</v>
      </c>
      <c r="D17548" s="16" t="s">
        <v>131</v>
      </c>
      <c r="E17548" s="16" t="s">
        <v>2614</v>
      </c>
      <c r="G17548" s="16" t="s">
        <v>2615</v>
      </c>
      <c r="H17548" s="16" t="s">
        <v>152</v>
      </c>
      <c r="I17548" s="35">
        <v>843061483</v>
      </c>
      <c r="J17548" s="35">
        <v>575403381.05999994</v>
      </c>
      <c r="K17548" s="36">
        <f>IFERROR((J17548/I17548),0)</f>
        <v>0.68251650996134994</v>
      </c>
      <c r="L17548" s="35">
        <v>557041958</v>
      </c>
      <c r="M17548" s="35">
        <v>575403381.05999994</v>
      </c>
      <c r="N17548" s="40">
        <f>M17548/L17548</f>
        <v>1.0329623698830959</v>
      </c>
      <c r="O17548" s="28"/>
      <c r="P17548" s="28"/>
      <c r="Q17548" s="28"/>
      <c r="R17548" s="28"/>
      <c r="S17548" s="25"/>
    </row>
    <row r="17549" spans="2:19" s="16" customFormat="1" outlineLevel="2" x14ac:dyDescent="0.25">
      <c r="B17549" s="16" t="s">
        <v>5151</v>
      </c>
      <c r="C17549" s="16" t="s">
        <v>4485</v>
      </c>
      <c r="D17549" s="16" t="s">
        <v>131</v>
      </c>
      <c r="E17549" s="16" t="s">
        <v>2614</v>
      </c>
      <c r="G17549" s="16" t="s">
        <v>2615</v>
      </c>
      <c r="H17549" s="16" t="s">
        <v>19</v>
      </c>
      <c r="I17549" s="31">
        <v>2199659071</v>
      </c>
      <c r="J17549" s="31">
        <v>2199659071</v>
      </c>
      <c r="K17549" s="32">
        <f>IFERROR((J17549/I17549),0)</f>
        <v>1</v>
      </c>
      <c r="L17549" s="31"/>
      <c r="M17549" s="31"/>
      <c r="N17549" s="39"/>
      <c r="O17549" s="28"/>
      <c r="P17549" s="28"/>
      <c r="Q17549" s="28"/>
      <c r="R17549" s="28"/>
      <c r="S17549" s="25"/>
    </row>
    <row r="17550" spans="2:19" s="16" customFormat="1" outlineLevel="2" x14ac:dyDescent="0.25">
      <c r="B17550" s="16" t="s">
        <v>5151</v>
      </c>
      <c r="C17550" s="16" t="s">
        <v>4485</v>
      </c>
      <c r="D17550" s="16" t="s">
        <v>131</v>
      </c>
      <c r="E17550" s="16" t="s">
        <v>2614</v>
      </c>
      <c r="G17550" s="16" t="s">
        <v>2615</v>
      </c>
      <c r="H17550" s="16" t="s">
        <v>154</v>
      </c>
      <c r="I17550" s="31">
        <v>5214</v>
      </c>
      <c r="J17550" s="31">
        <v>5214</v>
      </c>
      <c r="K17550" s="32">
        <f>IFERROR((J17550/I17550),0)</f>
        <v>1</v>
      </c>
      <c r="L17550" s="31"/>
      <c r="M17550" s="31"/>
      <c r="N17550" s="39"/>
      <c r="O17550" s="28"/>
      <c r="P17550" s="28"/>
      <c r="Q17550" s="28"/>
      <c r="R17550" s="28"/>
      <c r="S17550" s="25"/>
    </row>
    <row r="17551" spans="2:19" s="16" customFormat="1" outlineLevel="2" x14ac:dyDescent="0.25">
      <c r="B17551" s="16" t="s">
        <v>5151</v>
      </c>
      <c r="C17551" s="16" t="s">
        <v>4485</v>
      </c>
      <c r="D17551" s="16" t="s">
        <v>131</v>
      </c>
      <c r="E17551" s="16" t="s">
        <v>2614</v>
      </c>
      <c r="G17551" s="16" t="s">
        <v>2615</v>
      </c>
      <c r="H17551" s="16" t="s">
        <v>4491</v>
      </c>
      <c r="I17551" s="31">
        <v>273956473</v>
      </c>
      <c r="J17551" s="31">
        <v>273956473</v>
      </c>
      <c r="K17551" s="42"/>
      <c r="L17551" s="31"/>
      <c r="M17551" s="31"/>
      <c r="N17551" s="39"/>
      <c r="O17551" s="28"/>
      <c r="P17551" s="28"/>
      <c r="Q17551" s="28"/>
      <c r="R17551" s="28"/>
      <c r="S17551" s="25"/>
    </row>
    <row r="17552" spans="2:19" s="16" customFormat="1" outlineLevel="2" x14ac:dyDescent="0.25">
      <c r="B17552" s="16" t="s">
        <v>5151</v>
      </c>
      <c r="C17552" s="16" t="s">
        <v>4485</v>
      </c>
      <c r="D17552" s="16" t="s">
        <v>131</v>
      </c>
      <c r="E17552" s="16" t="s">
        <v>2614</v>
      </c>
      <c r="G17552" s="16" t="s">
        <v>2615</v>
      </c>
      <c r="H17552" s="16" t="s">
        <v>231</v>
      </c>
      <c r="I17552" s="31">
        <v>133010830</v>
      </c>
      <c r="J17552" s="31">
        <v>133010830</v>
      </c>
      <c r="K17552" s="32">
        <f>IFERROR((J17552/I17552),0)</f>
        <v>1</v>
      </c>
      <c r="L17552" s="31"/>
      <c r="M17552" s="31"/>
      <c r="N17552" s="39"/>
      <c r="O17552" s="28"/>
      <c r="P17552" s="28"/>
      <c r="Q17552" s="28"/>
      <c r="R17552" s="28"/>
      <c r="S17552" s="25"/>
    </row>
    <row r="17553" spans="2:19" s="16" customFormat="1" outlineLevel="2" x14ac:dyDescent="0.25">
      <c r="B17553" s="16" t="s">
        <v>5151</v>
      </c>
      <c r="C17553" s="16" t="s">
        <v>4485</v>
      </c>
      <c r="D17553" s="16" t="s">
        <v>131</v>
      </c>
      <c r="E17553" s="16" t="s">
        <v>2614</v>
      </c>
      <c r="G17553" s="16" t="s">
        <v>2615</v>
      </c>
      <c r="H17553" s="16" t="s">
        <v>155</v>
      </c>
      <c r="I17553" s="31">
        <v>-168612297</v>
      </c>
      <c r="J17553" s="31"/>
      <c r="K17553" s="32">
        <f>IFERROR((J17553/I17553),0)</f>
        <v>0</v>
      </c>
      <c r="L17553" s="31"/>
      <c r="M17553" s="31"/>
      <c r="N17553" s="39"/>
      <c r="O17553" s="28"/>
      <c r="P17553" s="28"/>
      <c r="Q17553" s="28"/>
      <c r="R17553" s="28"/>
      <c r="S17553" s="25"/>
    </row>
    <row r="17554" spans="2:19" s="16" customFormat="1" outlineLevel="1" x14ac:dyDescent="0.25">
      <c r="B17554" s="47" t="s">
        <v>9389</v>
      </c>
      <c r="C17554" s="47" t="str">
        <f>C17553</f>
        <v>ASIGNACIONES DIRECTAS ANTICIPADAS (5% DEL SGR)</v>
      </c>
      <c r="D17554" s="47"/>
      <c r="E17554" s="47" t="str">
        <f>E17553</f>
        <v>15755</v>
      </c>
      <c r="F17554" s="47"/>
      <c r="G17554" s="47" t="str">
        <f>G17553</f>
        <v xml:space="preserve">SOCOTÁ                                            </v>
      </c>
      <c r="H17554" s="47" t="s">
        <v>10655</v>
      </c>
      <c r="I17554" s="51">
        <f>SUBTOTAL(9,I17548:I17553)</f>
        <v>3281080774</v>
      </c>
      <c r="J17554" s="51">
        <f>SUBTOTAL(9,J17548:J17553)</f>
        <v>3182034969.0599999</v>
      </c>
      <c r="K17554" s="49">
        <f>J17554/I17554</f>
        <v>0.96981305497723169</v>
      </c>
      <c r="L17554" s="51">
        <f>SUBTOTAL(9,L17548:L17553)</f>
        <v>557041958</v>
      </c>
      <c r="M17554" s="51">
        <f>SUBTOTAL(9,M17548:M17553)</f>
        <v>575403381.05999994</v>
      </c>
      <c r="N17554" s="50">
        <f>IFERROR((M17554/L17554),"N.A")</f>
        <v>1.0329623698830959</v>
      </c>
      <c r="O17554" s="28"/>
      <c r="P17554" s="28"/>
      <c r="Q17554" s="28"/>
      <c r="R17554" s="28"/>
      <c r="S17554" s="25"/>
    </row>
    <row r="17555" spans="2:19" s="16" customFormat="1" outlineLevel="2" x14ac:dyDescent="0.25">
      <c r="B17555" s="16" t="s">
        <v>5152</v>
      </c>
      <c r="C17555" s="16" t="s">
        <v>4485</v>
      </c>
      <c r="D17555" s="16" t="s">
        <v>131</v>
      </c>
      <c r="E17555" s="16" t="s">
        <v>2617</v>
      </c>
      <c r="G17555" s="16" t="s">
        <v>2618</v>
      </c>
      <c r="H17555" s="16" t="s">
        <v>152</v>
      </c>
      <c r="I17555" s="35">
        <v>17431</v>
      </c>
      <c r="J17555" s="35">
        <v>871.4</v>
      </c>
      <c r="K17555" s="36">
        <f>IFERROR((J17555/I17555),0)</f>
        <v>4.9991394641730247E-2</v>
      </c>
      <c r="L17555" s="35">
        <v>11447</v>
      </c>
      <c r="M17555" s="35">
        <v>871.4</v>
      </c>
      <c r="N17555" s="40">
        <f>M17555/L17555</f>
        <v>7.6124748842491485E-2</v>
      </c>
      <c r="O17555" s="28"/>
      <c r="P17555" s="28"/>
      <c r="Q17555" s="28"/>
      <c r="R17555" s="28"/>
      <c r="S17555" s="25"/>
    </row>
    <row r="17556" spans="2:19" s="16" customFormat="1" outlineLevel="2" x14ac:dyDescent="0.25">
      <c r="B17556" s="16" t="s">
        <v>5152</v>
      </c>
      <c r="C17556" s="16" t="s">
        <v>4485</v>
      </c>
      <c r="D17556" s="16" t="s">
        <v>131</v>
      </c>
      <c r="E17556" s="16" t="s">
        <v>2617</v>
      </c>
      <c r="G17556" s="16" t="s">
        <v>2618</v>
      </c>
      <c r="H17556" s="16" t="s">
        <v>19</v>
      </c>
      <c r="I17556" s="31">
        <v>42419</v>
      </c>
      <c r="J17556" s="31">
        <v>42419</v>
      </c>
      <c r="K17556" s="32">
        <f>IFERROR((J17556/I17556),0)</f>
        <v>1</v>
      </c>
      <c r="L17556" s="31"/>
      <c r="M17556" s="31"/>
      <c r="N17556" s="39"/>
      <c r="O17556" s="28"/>
      <c r="P17556" s="28"/>
      <c r="Q17556" s="28"/>
      <c r="R17556" s="28"/>
      <c r="S17556" s="25"/>
    </row>
    <row r="17557" spans="2:19" s="16" customFormat="1" outlineLevel="2" x14ac:dyDescent="0.25">
      <c r="B17557" s="16" t="s">
        <v>5152</v>
      </c>
      <c r="C17557" s="16" t="s">
        <v>4485</v>
      </c>
      <c r="D17557" s="16" t="s">
        <v>131</v>
      </c>
      <c r="E17557" s="16" t="s">
        <v>2617</v>
      </c>
      <c r="G17557" s="16" t="s">
        <v>2618</v>
      </c>
      <c r="H17557" s="16" t="s">
        <v>231</v>
      </c>
      <c r="I17557" s="31">
        <v>2717</v>
      </c>
      <c r="J17557" s="31">
        <v>2717</v>
      </c>
      <c r="K17557" s="32">
        <f>IFERROR((J17557/I17557),0)</f>
        <v>1</v>
      </c>
      <c r="L17557" s="31"/>
      <c r="M17557" s="31"/>
      <c r="N17557" s="39"/>
      <c r="O17557" s="28"/>
      <c r="P17557" s="28"/>
      <c r="Q17557" s="28"/>
      <c r="R17557" s="28"/>
      <c r="S17557" s="25"/>
    </row>
    <row r="17558" spans="2:19" s="16" customFormat="1" outlineLevel="2" x14ac:dyDescent="0.25">
      <c r="B17558" s="16" t="s">
        <v>5152</v>
      </c>
      <c r="C17558" s="16" t="s">
        <v>4485</v>
      </c>
      <c r="D17558" s="16" t="s">
        <v>131</v>
      </c>
      <c r="E17558" s="16" t="s">
        <v>2617</v>
      </c>
      <c r="G17558" s="16" t="s">
        <v>2618</v>
      </c>
      <c r="H17558" s="16" t="s">
        <v>155</v>
      </c>
      <c r="I17558" s="31">
        <v>-3486</v>
      </c>
      <c r="J17558" s="31"/>
      <c r="K17558" s="32">
        <f>IFERROR((J17558/I17558),0)</f>
        <v>0</v>
      </c>
      <c r="L17558" s="31"/>
      <c r="M17558" s="31"/>
      <c r="N17558" s="39"/>
      <c r="O17558" s="28"/>
      <c r="P17558" s="28"/>
      <c r="Q17558" s="28"/>
      <c r="R17558" s="28"/>
      <c r="S17558" s="25"/>
    </row>
    <row r="17559" spans="2:19" s="16" customFormat="1" outlineLevel="1" x14ac:dyDescent="0.25">
      <c r="B17559" s="47" t="s">
        <v>9390</v>
      </c>
      <c r="C17559" s="47" t="str">
        <f>C17558</f>
        <v>ASIGNACIONES DIRECTAS ANTICIPADAS (5% DEL SGR)</v>
      </c>
      <c r="D17559" s="47"/>
      <c r="E17559" s="47" t="str">
        <f>E17558</f>
        <v>15753</v>
      </c>
      <c r="F17559" s="47"/>
      <c r="G17559" s="47" t="str">
        <f>G17558</f>
        <v xml:space="preserve">SOATÁ                                             </v>
      </c>
      <c r="H17559" s="47" t="s">
        <v>10655</v>
      </c>
      <c r="I17559" s="51">
        <f>SUBTOTAL(9,I17555:I17558)</f>
        <v>59081</v>
      </c>
      <c r="J17559" s="51">
        <f>SUBTOTAL(9,J17555:J17558)</f>
        <v>46007.4</v>
      </c>
      <c r="K17559" s="49">
        <f>J17559/I17559</f>
        <v>0.77871735414092524</v>
      </c>
      <c r="L17559" s="51">
        <f>SUBTOTAL(9,L17555:L17558)</f>
        <v>11447</v>
      </c>
      <c r="M17559" s="51">
        <f>SUBTOTAL(9,M17555:M17558)</f>
        <v>871.4</v>
      </c>
      <c r="N17559" s="50">
        <f>IFERROR((M17559/L17559),"N.A")</f>
        <v>7.6124748842491485E-2</v>
      </c>
      <c r="O17559" s="28"/>
      <c r="P17559" s="28"/>
      <c r="Q17559" s="28"/>
      <c r="R17559" s="28"/>
      <c r="S17559" s="25"/>
    </row>
    <row r="17560" spans="2:19" s="16" customFormat="1" outlineLevel="2" x14ac:dyDescent="0.25">
      <c r="B17560" s="16" t="s">
        <v>5153</v>
      </c>
      <c r="C17560" s="16" t="s">
        <v>4485</v>
      </c>
      <c r="D17560" s="16" t="s">
        <v>131</v>
      </c>
      <c r="E17560" s="16" t="s">
        <v>2623</v>
      </c>
      <c r="G17560" s="16" t="s">
        <v>2624</v>
      </c>
      <c r="H17560" s="16" t="s">
        <v>152</v>
      </c>
      <c r="I17560" s="35">
        <v>257586806</v>
      </c>
      <c r="J17560" s="35">
        <v>169946670.59000003</v>
      </c>
      <c r="K17560" s="36">
        <f>IFERROR((J17560/I17560),0)</f>
        <v>0.65976465654067717</v>
      </c>
      <c r="L17560" s="35">
        <v>165317989</v>
      </c>
      <c r="M17560" s="35">
        <v>169946670.59000003</v>
      </c>
      <c r="N17560" s="40">
        <f>M17560/L17560</f>
        <v>1.0279986565164425</v>
      </c>
      <c r="O17560" s="28"/>
      <c r="P17560" s="28"/>
      <c r="Q17560" s="28"/>
      <c r="R17560" s="28"/>
      <c r="S17560" s="25"/>
    </row>
    <row r="17561" spans="2:19" s="16" customFormat="1" outlineLevel="2" x14ac:dyDescent="0.25">
      <c r="B17561" s="16" t="s">
        <v>5153</v>
      </c>
      <c r="C17561" s="16" t="s">
        <v>4485</v>
      </c>
      <c r="D17561" s="16" t="s">
        <v>131</v>
      </c>
      <c r="E17561" s="16" t="s">
        <v>2623</v>
      </c>
      <c r="G17561" s="16" t="s">
        <v>2624</v>
      </c>
      <c r="H17561" s="16" t="s">
        <v>19</v>
      </c>
      <c r="I17561" s="31">
        <v>418235867</v>
      </c>
      <c r="J17561" s="31">
        <v>418235867</v>
      </c>
      <c r="K17561" s="32">
        <f>IFERROR((J17561/I17561),0)</f>
        <v>1</v>
      </c>
      <c r="L17561" s="31"/>
      <c r="M17561" s="31"/>
      <c r="N17561" s="39"/>
      <c r="O17561" s="28"/>
      <c r="P17561" s="28"/>
      <c r="Q17561" s="28"/>
      <c r="R17561" s="28"/>
      <c r="S17561" s="25"/>
    </row>
    <row r="17562" spans="2:19" s="16" customFormat="1" outlineLevel="2" x14ac:dyDescent="0.25">
      <c r="B17562" s="16" t="s">
        <v>5153</v>
      </c>
      <c r="C17562" s="16" t="s">
        <v>4485</v>
      </c>
      <c r="D17562" s="16" t="s">
        <v>131</v>
      </c>
      <c r="E17562" s="16" t="s">
        <v>2623</v>
      </c>
      <c r="G17562" s="16" t="s">
        <v>2624</v>
      </c>
      <c r="H17562" s="16" t="s">
        <v>154</v>
      </c>
      <c r="I17562" s="31">
        <v>1593</v>
      </c>
      <c r="J17562" s="31">
        <v>1593</v>
      </c>
      <c r="K17562" s="32">
        <f>IFERROR((J17562/I17562),0)</f>
        <v>1</v>
      </c>
      <c r="L17562" s="31"/>
      <c r="M17562" s="31"/>
      <c r="N17562" s="39"/>
      <c r="O17562" s="28"/>
      <c r="P17562" s="28"/>
      <c r="Q17562" s="28"/>
      <c r="R17562" s="28"/>
      <c r="S17562" s="25"/>
    </row>
    <row r="17563" spans="2:19" s="16" customFormat="1" outlineLevel="2" x14ac:dyDescent="0.25">
      <c r="B17563" s="16" t="s">
        <v>5153</v>
      </c>
      <c r="C17563" s="16" t="s">
        <v>4485</v>
      </c>
      <c r="D17563" s="16" t="s">
        <v>131</v>
      </c>
      <c r="E17563" s="16" t="s">
        <v>2623</v>
      </c>
      <c r="G17563" s="16" t="s">
        <v>2624</v>
      </c>
      <c r="H17563" s="16" t="s">
        <v>4491</v>
      </c>
      <c r="I17563" s="31">
        <v>64329058</v>
      </c>
      <c r="J17563" s="31">
        <v>64329058</v>
      </c>
      <c r="K17563" s="42"/>
      <c r="L17563" s="31"/>
      <c r="M17563" s="31"/>
      <c r="N17563" s="39"/>
      <c r="O17563" s="28"/>
      <c r="P17563" s="28"/>
      <c r="Q17563" s="28"/>
      <c r="R17563" s="28"/>
      <c r="S17563" s="25"/>
    </row>
    <row r="17564" spans="2:19" s="16" customFormat="1" outlineLevel="2" x14ac:dyDescent="0.25">
      <c r="B17564" s="16" t="s">
        <v>5153</v>
      </c>
      <c r="C17564" s="16" t="s">
        <v>4485</v>
      </c>
      <c r="D17564" s="16" t="s">
        <v>131</v>
      </c>
      <c r="E17564" s="16" t="s">
        <v>2623</v>
      </c>
      <c r="G17564" s="16" t="s">
        <v>2624</v>
      </c>
      <c r="H17564" s="16" t="s">
        <v>231</v>
      </c>
      <c r="I17564" s="31">
        <v>38380590</v>
      </c>
      <c r="J17564" s="31">
        <v>38380590</v>
      </c>
      <c r="K17564" s="32">
        <f>IFERROR((J17564/I17564),0)</f>
        <v>1</v>
      </c>
      <c r="L17564" s="31"/>
      <c r="M17564" s="31"/>
      <c r="N17564" s="39"/>
      <c r="O17564" s="28"/>
      <c r="P17564" s="28"/>
      <c r="Q17564" s="28"/>
      <c r="R17564" s="28"/>
      <c r="S17564" s="25"/>
    </row>
    <row r="17565" spans="2:19" s="16" customFormat="1" outlineLevel="2" x14ac:dyDescent="0.25">
      <c r="B17565" s="16" t="s">
        <v>5153</v>
      </c>
      <c r="C17565" s="16" t="s">
        <v>4485</v>
      </c>
      <c r="D17565" s="16" t="s">
        <v>131</v>
      </c>
      <c r="E17565" s="16" t="s">
        <v>2623</v>
      </c>
      <c r="G17565" s="16" t="s">
        <v>2624</v>
      </c>
      <c r="H17565" s="16" t="s">
        <v>155</v>
      </c>
      <c r="I17565" s="31">
        <v>-51517361</v>
      </c>
      <c r="J17565" s="31"/>
      <c r="K17565" s="32">
        <f>IFERROR((J17565/I17565),0)</f>
        <v>0</v>
      </c>
      <c r="L17565" s="31"/>
      <c r="M17565" s="31"/>
      <c r="N17565" s="39"/>
      <c r="O17565" s="28"/>
      <c r="P17565" s="28"/>
      <c r="Q17565" s="28"/>
      <c r="R17565" s="28"/>
      <c r="S17565" s="25"/>
    </row>
    <row r="17566" spans="2:19" s="16" customFormat="1" outlineLevel="1" x14ac:dyDescent="0.25">
      <c r="B17566" s="47" t="s">
        <v>9391</v>
      </c>
      <c r="C17566" s="47" t="str">
        <f>C17565</f>
        <v>ASIGNACIONES DIRECTAS ANTICIPADAS (5% DEL SGR)</v>
      </c>
      <c r="D17566" s="47"/>
      <c r="E17566" s="47" t="str">
        <f>E17565</f>
        <v>15723</v>
      </c>
      <c r="F17566" s="47"/>
      <c r="G17566" s="47" t="str">
        <f>G17565</f>
        <v xml:space="preserve">SATIVASUR                                         </v>
      </c>
      <c r="H17566" s="47" t="s">
        <v>10655</v>
      </c>
      <c r="I17566" s="51">
        <f>SUBTOTAL(9,I17560:I17565)</f>
        <v>727016553</v>
      </c>
      <c r="J17566" s="51">
        <f>SUBTOTAL(9,J17560:J17565)</f>
        <v>690893778.59000003</v>
      </c>
      <c r="K17566" s="49">
        <f>J17566/I17566</f>
        <v>0.95031368369682778</v>
      </c>
      <c r="L17566" s="51">
        <f>SUBTOTAL(9,L17560:L17565)</f>
        <v>165317989</v>
      </c>
      <c r="M17566" s="51">
        <f>SUBTOTAL(9,M17560:M17565)</f>
        <v>169946670.59000003</v>
      </c>
      <c r="N17566" s="50">
        <f>IFERROR((M17566/L17566),"N.A")</f>
        <v>1.0279986565164425</v>
      </c>
      <c r="O17566" s="28"/>
      <c r="P17566" s="28"/>
      <c r="Q17566" s="28"/>
      <c r="R17566" s="28"/>
      <c r="S17566" s="25"/>
    </row>
    <row r="17567" spans="2:19" s="16" customFormat="1" outlineLevel="2" x14ac:dyDescent="0.25">
      <c r="B17567" s="16" t="s">
        <v>5154</v>
      </c>
      <c r="C17567" s="16" t="s">
        <v>4485</v>
      </c>
      <c r="D17567" s="16" t="s">
        <v>131</v>
      </c>
      <c r="E17567" s="16" t="s">
        <v>2626</v>
      </c>
      <c r="G17567" s="16" t="s">
        <v>2627</v>
      </c>
      <c r="H17567" s="16" t="s">
        <v>152</v>
      </c>
      <c r="I17567" s="35">
        <v>274573827</v>
      </c>
      <c r="J17567" s="35">
        <v>55092646.620000005</v>
      </c>
      <c r="K17567" s="36">
        <f>IFERROR((J17567/I17567),0)</f>
        <v>0.2006478447780094</v>
      </c>
      <c r="L17567" s="35">
        <v>167606842</v>
      </c>
      <c r="M17567" s="35">
        <v>55092646.620000005</v>
      </c>
      <c r="N17567" s="40">
        <f>M17567/L17567</f>
        <v>0.32870165658273071</v>
      </c>
      <c r="O17567" s="28"/>
      <c r="P17567" s="28"/>
      <c r="Q17567" s="28"/>
      <c r="R17567" s="28"/>
      <c r="S17567" s="25"/>
    </row>
    <row r="17568" spans="2:19" s="16" customFormat="1" outlineLevel="2" x14ac:dyDescent="0.25">
      <c r="B17568" s="16" t="s">
        <v>5154</v>
      </c>
      <c r="C17568" s="16" t="s">
        <v>4485</v>
      </c>
      <c r="D17568" s="16" t="s">
        <v>131</v>
      </c>
      <c r="E17568" s="16" t="s">
        <v>2626</v>
      </c>
      <c r="G17568" s="16" t="s">
        <v>2627</v>
      </c>
      <c r="H17568" s="16" t="s">
        <v>19</v>
      </c>
      <c r="I17568" s="31">
        <v>210156233</v>
      </c>
      <c r="J17568" s="31">
        <v>210156233</v>
      </c>
      <c r="K17568" s="32">
        <f>IFERROR((J17568/I17568),0)</f>
        <v>1</v>
      </c>
      <c r="L17568" s="31"/>
      <c r="M17568" s="31"/>
      <c r="N17568" s="39"/>
      <c r="O17568" s="28"/>
      <c r="P17568" s="28"/>
      <c r="Q17568" s="28"/>
      <c r="R17568" s="28"/>
      <c r="S17568" s="25"/>
    </row>
    <row r="17569" spans="2:19" s="16" customFormat="1" outlineLevel="2" x14ac:dyDescent="0.25">
      <c r="B17569" s="16" t="s">
        <v>5154</v>
      </c>
      <c r="C17569" s="16" t="s">
        <v>4485</v>
      </c>
      <c r="D17569" s="16" t="s">
        <v>131</v>
      </c>
      <c r="E17569" s="16" t="s">
        <v>2626</v>
      </c>
      <c r="G17569" s="16" t="s">
        <v>2627</v>
      </c>
      <c r="H17569" s="16" t="s">
        <v>154</v>
      </c>
      <c r="I17569" s="31">
        <v>1698</v>
      </c>
      <c r="J17569" s="31">
        <v>1698</v>
      </c>
      <c r="K17569" s="32">
        <f>IFERROR((J17569/I17569),0)</f>
        <v>1</v>
      </c>
      <c r="L17569" s="31"/>
      <c r="M17569" s="31"/>
      <c r="N17569" s="39"/>
      <c r="O17569" s="28"/>
      <c r="P17569" s="28"/>
      <c r="Q17569" s="28"/>
      <c r="R17569" s="28"/>
      <c r="S17569" s="25"/>
    </row>
    <row r="17570" spans="2:19" s="16" customFormat="1" outlineLevel="2" x14ac:dyDescent="0.25">
      <c r="B17570" s="16" t="s">
        <v>5154</v>
      </c>
      <c r="C17570" s="16" t="s">
        <v>4485</v>
      </c>
      <c r="D17570" s="16" t="s">
        <v>131</v>
      </c>
      <c r="E17570" s="16" t="s">
        <v>2626</v>
      </c>
      <c r="G17570" s="16" t="s">
        <v>2627</v>
      </c>
      <c r="H17570" s="16" t="s">
        <v>4491</v>
      </c>
      <c r="I17570" s="31">
        <v>9190964</v>
      </c>
      <c r="J17570" s="31">
        <v>9190964</v>
      </c>
      <c r="K17570" s="42"/>
      <c r="L17570" s="31"/>
      <c r="M17570" s="31"/>
      <c r="N17570" s="39"/>
      <c r="O17570" s="28"/>
      <c r="P17570" s="28"/>
      <c r="Q17570" s="28"/>
      <c r="R17570" s="28"/>
      <c r="S17570" s="25"/>
    </row>
    <row r="17571" spans="2:19" s="16" customFormat="1" outlineLevel="2" x14ac:dyDescent="0.25">
      <c r="B17571" s="16" t="s">
        <v>5154</v>
      </c>
      <c r="C17571" s="16" t="s">
        <v>4485</v>
      </c>
      <c r="D17571" s="16" t="s">
        <v>131</v>
      </c>
      <c r="E17571" s="16" t="s">
        <v>2626</v>
      </c>
      <c r="G17571" s="16" t="s">
        <v>2627</v>
      </c>
      <c r="H17571" s="16" t="s">
        <v>231</v>
      </c>
      <c r="I17571" s="31">
        <v>36923440</v>
      </c>
      <c r="J17571" s="31">
        <v>36923440</v>
      </c>
      <c r="K17571" s="32">
        <f>IFERROR((J17571/I17571),0)</f>
        <v>1</v>
      </c>
      <c r="L17571" s="31"/>
      <c r="M17571" s="31"/>
      <c r="N17571" s="39"/>
      <c r="O17571" s="28"/>
      <c r="P17571" s="28"/>
      <c r="Q17571" s="28"/>
      <c r="R17571" s="28"/>
      <c r="S17571" s="25"/>
    </row>
    <row r="17572" spans="2:19" s="16" customFormat="1" outlineLevel="2" x14ac:dyDescent="0.25">
      <c r="B17572" s="16" t="s">
        <v>5154</v>
      </c>
      <c r="C17572" s="16" t="s">
        <v>4485</v>
      </c>
      <c r="D17572" s="16" t="s">
        <v>131</v>
      </c>
      <c r="E17572" s="16" t="s">
        <v>2626</v>
      </c>
      <c r="G17572" s="16" t="s">
        <v>2627</v>
      </c>
      <c r="H17572" s="16" t="s">
        <v>155</v>
      </c>
      <c r="I17572" s="31">
        <v>-54914765</v>
      </c>
      <c r="J17572" s="31"/>
      <c r="K17572" s="32">
        <f>IFERROR((J17572/I17572),0)</f>
        <v>0</v>
      </c>
      <c r="L17572" s="31"/>
      <c r="M17572" s="31"/>
      <c r="N17572" s="39"/>
      <c r="O17572" s="28"/>
      <c r="P17572" s="28"/>
      <c r="Q17572" s="28"/>
      <c r="R17572" s="28"/>
      <c r="S17572" s="25"/>
    </row>
    <row r="17573" spans="2:19" s="16" customFormat="1" outlineLevel="1" x14ac:dyDescent="0.25">
      <c r="B17573" s="47" t="s">
        <v>9392</v>
      </c>
      <c r="C17573" s="47" t="str">
        <f>C17572</f>
        <v>ASIGNACIONES DIRECTAS ANTICIPADAS (5% DEL SGR)</v>
      </c>
      <c r="D17573" s="47"/>
      <c r="E17573" s="47" t="str">
        <f>E17572</f>
        <v>15720</v>
      </c>
      <c r="F17573" s="47"/>
      <c r="G17573" s="47" t="str">
        <f>G17572</f>
        <v xml:space="preserve">SATIVANORTE                                       </v>
      </c>
      <c r="H17573" s="47" t="s">
        <v>10655</v>
      </c>
      <c r="I17573" s="51">
        <f>SUBTOTAL(9,I17567:I17572)</f>
        <v>475931397</v>
      </c>
      <c r="J17573" s="51">
        <f>SUBTOTAL(9,J17567:J17572)</f>
        <v>311364981.62</v>
      </c>
      <c r="K17573" s="49">
        <f>J17573/I17573</f>
        <v>0.65422240176350455</v>
      </c>
      <c r="L17573" s="51">
        <f>SUBTOTAL(9,L17567:L17572)</f>
        <v>167606842</v>
      </c>
      <c r="M17573" s="51">
        <f>SUBTOTAL(9,M17567:M17572)</f>
        <v>55092646.620000005</v>
      </c>
      <c r="N17573" s="50">
        <f>IFERROR((M17573/L17573),"N.A")</f>
        <v>0.32870165658273071</v>
      </c>
      <c r="O17573" s="28"/>
      <c r="P17573" s="28"/>
      <c r="Q17573" s="28"/>
      <c r="R17573" s="28"/>
      <c r="S17573" s="25"/>
    </row>
    <row r="17574" spans="2:19" s="16" customFormat="1" outlineLevel="2" x14ac:dyDescent="0.25">
      <c r="B17574" s="16" t="s">
        <v>5155</v>
      </c>
      <c r="C17574" s="16" t="s">
        <v>4485</v>
      </c>
      <c r="D17574" s="16" t="s">
        <v>131</v>
      </c>
      <c r="E17574" s="16" t="s">
        <v>2632</v>
      </c>
      <c r="G17574" s="16" t="s">
        <v>2633</v>
      </c>
      <c r="H17574" s="16" t="s">
        <v>152</v>
      </c>
      <c r="I17574" s="35">
        <v>10999998</v>
      </c>
      <c r="J17574" s="35">
        <v>395148.27</v>
      </c>
      <c r="K17574" s="36">
        <f>IFERROR((J17574/I17574),0)</f>
        <v>3.5922576531377551E-2</v>
      </c>
      <c r="L17574" s="35">
        <v>7169218</v>
      </c>
      <c r="M17574" s="35">
        <v>395148.27</v>
      </c>
      <c r="N17574" s="40">
        <f>M17574/L17574</f>
        <v>5.5117346131753842E-2</v>
      </c>
      <c r="O17574" s="28"/>
      <c r="P17574" s="28"/>
      <c r="Q17574" s="28"/>
      <c r="R17574" s="28"/>
      <c r="S17574" s="25"/>
    </row>
    <row r="17575" spans="2:19" s="16" customFormat="1" outlineLevel="2" x14ac:dyDescent="0.25">
      <c r="B17575" s="16" t="s">
        <v>5155</v>
      </c>
      <c r="C17575" s="16" t="s">
        <v>4485</v>
      </c>
      <c r="D17575" s="16" t="s">
        <v>131</v>
      </c>
      <c r="E17575" s="16" t="s">
        <v>2632</v>
      </c>
      <c r="G17575" s="16" t="s">
        <v>2633</v>
      </c>
      <c r="H17575" s="16" t="s">
        <v>19</v>
      </c>
      <c r="I17575" s="31">
        <v>1572473</v>
      </c>
      <c r="J17575" s="31">
        <v>1572473</v>
      </c>
      <c r="K17575" s="32">
        <f>IFERROR((J17575/I17575),0)</f>
        <v>1</v>
      </c>
      <c r="L17575" s="31"/>
      <c r="M17575" s="31"/>
      <c r="N17575" s="39"/>
      <c r="O17575" s="28"/>
      <c r="P17575" s="28"/>
      <c r="Q17575" s="28"/>
      <c r="R17575" s="28"/>
      <c r="S17575" s="25"/>
    </row>
    <row r="17576" spans="2:19" s="16" customFormat="1" outlineLevel="2" x14ac:dyDescent="0.25">
      <c r="B17576" s="16" t="s">
        <v>5155</v>
      </c>
      <c r="C17576" s="16" t="s">
        <v>4485</v>
      </c>
      <c r="D17576" s="16" t="s">
        <v>131</v>
      </c>
      <c r="E17576" s="16" t="s">
        <v>2632</v>
      </c>
      <c r="G17576" s="16" t="s">
        <v>2633</v>
      </c>
      <c r="H17576" s="16" t="s">
        <v>154</v>
      </c>
      <c r="I17576" s="31">
        <v>68</v>
      </c>
      <c r="J17576" s="31">
        <v>68</v>
      </c>
      <c r="K17576" s="32">
        <f>IFERROR((J17576/I17576),0)</f>
        <v>1</v>
      </c>
      <c r="L17576" s="31"/>
      <c r="M17576" s="31"/>
      <c r="N17576" s="39"/>
      <c r="O17576" s="28"/>
      <c r="P17576" s="28"/>
      <c r="Q17576" s="28"/>
      <c r="R17576" s="28"/>
      <c r="S17576" s="25"/>
    </row>
    <row r="17577" spans="2:19" s="16" customFormat="1" outlineLevel="2" x14ac:dyDescent="0.25">
      <c r="B17577" s="16" t="s">
        <v>5155</v>
      </c>
      <c r="C17577" s="16" t="s">
        <v>4485</v>
      </c>
      <c r="D17577" s="16" t="s">
        <v>131</v>
      </c>
      <c r="E17577" s="16" t="s">
        <v>2632</v>
      </c>
      <c r="G17577" s="16" t="s">
        <v>2633</v>
      </c>
      <c r="H17577" s="16" t="s">
        <v>231</v>
      </c>
      <c r="I17577" s="31">
        <v>1689694</v>
      </c>
      <c r="J17577" s="31">
        <v>1689694</v>
      </c>
      <c r="K17577" s="32">
        <f>IFERROR((J17577/I17577),0)</f>
        <v>1</v>
      </c>
      <c r="L17577" s="31"/>
      <c r="M17577" s="31"/>
      <c r="N17577" s="39"/>
      <c r="O17577" s="28"/>
      <c r="P17577" s="28"/>
      <c r="Q17577" s="28"/>
      <c r="R17577" s="28"/>
      <c r="S17577" s="25"/>
    </row>
    <row r="17578" spans="2:19" s="16" customFormat="1" outlineLevel="2" x14ac:dyDescent="0.25">
      <c r="B17578" s="16" t="s">
        <v>5155</v>
      </c>
      <c r="C17578" s="16" t="s">
        <v>4485</v>
      </c>
      <c r="D17578" s="16" t="s">
        <v>131</v>
      </c>
      <c r="E17578" s="16" t="s">
        <v>2632</v>
      </c>
      <c r="G17578" s="16" t="s">
        <v>2633</v>
      </c>
      <c r="H17578" s="16" t="s">
        <v>155</v>
      </c>
      <c r="I17578" s="31">
        <v>-2200000</v>
      </c>
      <c r="J17578" s="31"/>
      <c r="K17578" s="32">
        <f>IFERROR((J17578/I17578),0)</f>
        <v>0</v>
      </c>
      <c r="L17578" s="31"/>
      <c r="M17578" s="31"/>
      <c r="N17578" s="39"/>
      <c r="O17578" s="28"/>
      <c r="P17578" s="28"/>
      <c r="Q17578" s="28"/>
      <c r="R17578" s="28"/>
      <c r="S17578" s="25"/>
    </row>
    <row r="17579" spans="2:19" s="16" customFormat="1" outlineLevel="1" x14ac:dyDescent="0.25">
      <c r="B17579" s="47" t="s">
        <v>9393</v>
      </c>
      <c r="C17579" s="47" t="str">
        <f>C17578</f>
        <v>ASIGNACIONES DIRECTAS ANTICIPADAS (5% DEL SGR)</v>
      </c>
      <c r="D17579" s="47"/>
      <c r="E17579" s="47" t="str">
        <f>E17578</f>
        <v>15693</v>
      </c>
      <c r="F17579" s="47"/>
      <c r="G17579" s="47" t="str">
        <f>G17578</f>
        <v xml:space="preserve">SANTA ROSA DE VITERBO                             </v>
      </c>
      <c r="H17579" s="47" t="s">
        <v>10655</v>
      </c>
      <c r="I17579" s="51">
        <f>SUBTOTAL(9,I17574:I17578)</f>
        <v>12062233</v>
      </c>
      <c r="J17579" s="51">
        <f>SUBTOTAL(9,J17574:J17578)</f>
        <v>3657383.27</v>
      </c>
      <c r="K17579" s="49">
        <f>J17579/I17579</f>
        <v>0.30320946958991757</v>
      </c>
      <c r="L17579" s="51">
        <f>SUBTOTAL(9,L17574:L17578)</f>
        <v>7169218</v>
      </c>
      <c r="M17579" s="51">
        <f>SUBTOTAL(9,M17574:M17578)</f>
        <v>395148.27</v>
      </c>
      <c r="N17579" s="50">
        <f>IFERROR((M17579/L17579),"N.A")</f>
        <v>5.5117346131753842E-2</v>
      </c>
      <c r="O17579" s="28"/>
      <c r="P17579" s="28"/>
      <c r="Q17579" s="28"/>
      <c r="R17579" s="28"/>
      <c r="S17579" s="25"/>
    </row>
    <row r="17580" spans="2:19" s="16" customFormat="1" outlineLevel="2" x14ac:dyDescent="0.25">
      <c r="B17580" s="16" t="s">
        <v>5156</v>
      </c>
      <c r="C17580" s="16" t="s">
        <v>4485</v>
      </c>
      <c r="D17580" s="16" t="s">
        <v>131</v>
      </c>
      <c r="E17580" s="16" t="s">
        <v>2635</v>
      </c>
      <c r="G17580" s="16" t="s">
        <v>1662</v>
      </c>
      <c r="H17580" s="16" t="s">
        <v>19</v>
      </c>
      <c r="I17580" s="31">
        <v>16901</v>
      </c>
      <c r="J17580" s="31">
        <v>16901</v>
      </c>
      <c r="K17580" s="32">
        <f>IFERROR((J17580/I17580),0)</f>
        <v>1</v>
      </c>
      <c r="L17580" s="31"/>
      <c r="M17580" s="31"/>
      <c r="N17580" s="39"/>
      <c r="O17580" s="28"/>
      <c r="P17580" s="28"/>
      <c r="Q17580" s="28"/>
      <c r="R17580" s="28"/>
      <c r="S17580" s="25"/>
    </row>
    <row r="17581" spans="2:19" s="16" customFormat="1" outlineLevel="1" x14ac:dyDescent="0.25">
      <c r="B17581" s="47" t="s">
        <v>9394</v>
      </c>
      <c r="C17581" s="47" t="str">
        <f>C17580</f>
        <v>ASIGNACIONES DIRECTAS ANTICIPADAS (5% DEL SGR)</v>
      </c>
      <c r="D17581" s="47"/>
      <c r="E17581" s="47" t="str">
        <f>E17580</f>
        <v>15690</v>
      </c>
      <c r="F17581" s="47"/>
      <c r="G17581" s="47" t="str">
        <f>G17580</f>
        <v xml:space="preserve">SANTA MARÍA                                       </v>
      </c>
      <c r="H17581" s="47" t="s">
        <v>10655</v>
      </c>
      <c r="I17581" s="51">
        <f>SUBTOTAL(9,I17580:I17580)</f>
        <v>16901</v>
      </c>
      <c r="J17581" s="51">
        <f>SUBTOTAL(9,J17580:J17580)</f>
        <v>16901</v>
      </c>
      <c r="K17581" s="49">
        <f>J17581/I17581</f>
        <v>1</v>
      </c>
      <c r="L17581" s="51">
        <f>SUBTOTAL(9,L17580:L17580)</f>
        <v>0</v>
      </c>
      <c r="M17581" s="51">
        <f>SUBTOTAL(9,M17580:M17580)</f>
        <v>0</v>
      </c>
      <c r="N17581" s="50" t="str">
        <f>IFERROR((M17581/L17581),"N.A")</f>
        <v>N.A</v>
      </c>
      <c r="O17581" s="28"/>
      <c r="P17581" s="28"/>
      <c r="Q17581" s="28"/>
      <c r="R17581" s="28"/>
      <c r="S17581" s="25"/>
    </row>
    <row r="17582" spans="2:19" s="16" customFormat="1" outlineLevel="2" x14ac:dyDescent="0.25">
      <c r="B17582" s="16" t="s">
        <v>5157</v>
      </c>
      <c r="C17582" s="16" t="s">
        <v>4485</v>
      </c>
      <c r="D17582" s="16" t="s">
        <v>131</v>
      </c>
      <c r="E17582" s="16" t="s">
        <v>2637</v>
      </c>
      <c r="G17582" s="16" t="s">
        <v>2638</v>
      </c>
      <c r="H17582" s="16" t="s">
        <v>152</v>
      </c>
      <c r="I17582" s="35">
        <v>2404679</v>
      </c>
      <c r="J17582" s="35">
        <v>13131.25</v>
      </c>
      <c r="K17582" s="36">
        <f>IFERROR((J17582/I17582),0)</f>
        <v>5.4607080612422698E-3</v>
      </c>
      <c r="L17582" s="35">
        <v>1604878</v>
      </c>
      <c r="M17582" s="35">
        <v>13131.25</v>
      </c>
      <c r="N17582" s="40">
        <f>M17582/L17582</f>
        <v>8.1820861149570247E-3</v>
      </c>
      <c r="O17582" s="28"/>
      <c r="P17582" s="28"/>
      <c r="Q17582" s="28"/>
      <c r="R17582" s="28"/>
      <c r="S17582" s="25"/>
    </row>
    <row r="17583" spans="2:19" s="16" customFormat="1" outlineLevel="2" x14ac:dyDescent="0.25">
      <c r="B17583" s="16" t="s">
        <v>5157</v>
      </c>
      <c r="C17583" s="16" t="s">
        <v>4485</v>
      </c>
      <c r="D17583" s="16" t="s">
        <v>131</v>
      </c>
      <c r="E17583" s="16" t="s">
        <v>2637</v>
      </c>
      <c r="G17583" s="16" t="s">
        <v>2638</v>
      </c>
      <c r="H17583" s="16" t="s">
        <v>19</v>
      </c>
      <c r="I17583" s="31">
        <v>3672899</v>
      </c>
      <c r="J17583" s="31">
        <v>3672899</v>
      </c>
      <c r="K17583" s="32">
        <f>IFERROR((J17583/I17583),0)</f>
        <v>1</v>
      </c>
      <c r="L17583" s="31"/>
      <c r="M17583" s="31"/>
      <c r="N17583" s="39"/>
      <c r="O17583" s="28"/>
      <c r="P17583" s="28"/>
      <c r="Q17583" s="28"/>
      <c r="R17583" s="28"/>
      <c r="S17583" s="25"/>
    </row>
    <row r="17584" spans="2:19" s="16" customFormat="1" outlineLevel="2" x14ac:dyDescent="0.25">
      <c r="B17584" s="16" t="s">
        <v>5157</v>
      </c>
      <c r="C17584" s="16" t="s">
        <v>4485</v>
      </c>
      <c r="D17584" s="16" t="s">
        <v>131</v>
      </c>
      <c r="E17584" s="16" t="s">
        <v>2637</v>
      </c>
      <c r="G17584" s="16" t="s">
        <v>2638</v>
      </c>
      <c r="H17584" s="16" t="s">
        <v>154</v>
      </c>
      <c r="I17584" s="31">
        <v>15</v>
      </c>
      <c r="J17584" s="31">
        <v>15</v>
      </c>
      <c r="K17584" s="32">
        <f>IFERROR((J17584/I17584),0)</f>
        <v>1</v>
      </c>
      <c r="L17584" s="31"/>
      <c r="M17584" s="31"/>
      <c r="N17584" s="39"/>
      <c r="O17584" s="28"/>
      <c r="P17584" s="28"/>
      <c r="Q17584" s="28"/>
      <c r="R17584" s="28"/>
      <c r="S17584" s="25"/>
    </row>
    <row r="17585" spans="2:19" s="16" customFormat="1" outlineLevel="2" x14ac:dyDescent="0.25">
      <c r="B17585" s="16" t="s">
        <v>5157</v>
      </c>
      <c r="C17585" s="16" t="s">
        <v>4485</v>
      </c>
      <c r="D17585" s="16" t="s">
        <v>131</v>
      </c>
      <c r="E17585" s="16" t="s">
        <v>2637</v>
      </c>
      <c r="G17585" s="16" t="s">
        <v>2638</v>
      </c>
      <c r="H17585" s="16" t="s">
        <v>4491</v>
      </c>
      <c r="I17585" s="31">
        <v>5764</v>
      </c>
      <c r="J17585" s="31">
        <v>5764</v>
      </c>
      <c r="K17585" s="42"/>
      <c r="L17585" s="31"/>
      <c r="M17585" s="31"/>
      <c r="N17585" s="39"/>
      <c r="O17585" s="28"/>
      <c r="P17585" s="28"/>
      <c r="Q17585" s="28"/>
      <c r="R17585" s="28"/>
      <c r="S17585" s="25"/>
    </row>
    <row r="17586" spans="2:19" s="16" customFormat="1" outlineLevel="2" x14ac:dyDescent="0.25">
      <c r="B17586" s="16" t="s">
        <v>5157</v>
      </c>
      <c r="C17586" s="16" t="s">
        <v>4485</v>
      </c>
      <c r="D17586" s="16" t="s">
        <v>131</v>
      </c>
      <c r="E17586" s="16" t="s">
        <v>2637</v>
      </c>
      <c r="G17586" s="16" t="s">
        <v>2638</v>
      </c>
      <c r="H17586" s="16" t="s">
        <v>231</v>
      </c>
      <c r="I17586" s="31">
        <v>386806</v>
      </c>
      <c r="J17586" s="31">
        <v>386806</v>
      </c>
      <c r="K17586" s="32">
        <f>IFERROR((J17586/I17586),0)</f>
        <v>1</v>
      </c>
      <c r="L17586" s="31"/>
      <c r="M17586" s="31"/>
      <c r="N17586" s="39"/>
      <c r="O17586" s="28"/>
      <c r="P17586" s="28"/>
      <c r="Q17586" s="28"/>
      <c r="R17586" s="28"/>
      <c r="S17586" s="25"/>
    </row>
    <row r="17587" spans="2:19" s="16" customFormat="1" outlineLevel="2" x14ac:dyDescent="0.25">
      <c r="B17587" s="16" t="s">
        <v>5157</v>
      </c>
      <c r="C17587" s="16" t="s">
        <v>4485</v>
      </c>
      <c r="D17587" s="16" t="s">
        <v>131</v>
      </c>
      <c r="E17587" s="16" t="s">
        <v>2637</v>
      </c>
      <c r="G17587" s="16" t="s">
        <v>2638</v>
      </c>
      <c r="H17587" s="16" t="s">
        <v>155</v>
      </c>
      <c r="I17587" s="31">
        <v>-480936</v>
      </c>
      <c r="J17587" s="31"/>
      <c r="K17587" s="32">
        <f>IFERROR((J17587/I17587),0)</f>
        <v>0</v>
      </c>
      <c r="L17587" s="31"/>
      <c r="M17587" s="31"/>
      <c r="N17587" s="39"/>
      <c r="O17587" s="28"/>
      <c r="P17587" s="28"/>
      <c r="Q17587" s="28"/>
      <c r="R17587" s="28"/>
      <c r="S17587" s="25"/>
    </row>
    <row r="17588" spans="2:19" s="16" customFormat="1" outlineLevel="1" x14ac:dyDescent="0.25">
      <c r="B17588" s="47" t="s">
        <v>9395</v>
      </c>
      <c r="C17588" s="47" t="str">
        <f>C17587</f>
        <v>ASIGNACIONES DIRECTAS ANTICIPADAS (5% DEL SGR)</v>
      </c>
      <c r="D17588" s="47"/>
      <c r="E17588" s="47" t="str">
        <f>E17587</f>
        <v>15686</v>
      </c>
      <c r="F17588" s="47"/>
      <c r="G17588" s="47" t="str">
        <f>G17587</f>
        <v xml:space="preserve">SANTANA                                           </v>
      </c>
      <c r="H17588" s="47" t="s">
        <v>10655</v>
      </c>
      <c r="I17588" s="51">
        <f>SUBTOTAL(9,I17582:I17587)</f>
        <v>5989227</v>
      </c>
      <c r="J17588" s="51">
        <f>SUBTOTAL(9,J17582:J17587)</f>
        <v>4078615.25</v>
      </c>
      <c r="K17588" s="49">
        <f>J17588/I17588</f>
        <v>0.68099192934246777</v>
      </c>
      <c r="L17588" s="51">
        <f>SUBTOTAL(9,L17582:L17587)</f>
        <v>1604878</v>
      </c>
      <c r="M17588" s="51">
        <f>SUBTOTAL(9,M17582:M17587)</f>
        <v>13131.25</v>
      </c>
      <c r="N17588" s="50">
        <f>IFERROR((M17588/L17588),"N.A")</f>
        <v>8.1820861149570247E-3</v>
      </c>
      <c r="O17588" s="28"/>
      <c r="P17588" s="28"/>
      <c r="Q17588" s="28"/>
      <c r="R17588" s="28"/>
      <c r="S17588" s="25"/>
    </row>
    <row r="17589" spans="2:19" s="16" customFormat="1" outlineLevel="2" x14ac:dyDescent="0.25">
      <c r="B17589" s="16" t="s">
        <v>5158</v>
      </c>
      <c r="C17589" s="16" t="s">
        <v>4485</v>
      </c>
      <c r="D17589" s="16" t="s">
        <v>131</v>
      </c>
      <c r="E17589" s="16" t="s">
        <v>2640</v>
      </c>
      <c r="G17589" s="16" t="s">
        <v>2641</v>
      </c>
      <c r="H17589" s="16" t="s">
        <v>152</v>
      </c>
      <c r="I17589" s="35">
        <v>180481799</v>
      </c>
      <c r="J17589" s="35">
        <v>89467887.150000006</v>
      </c>
      <c r="K17589" s="36">
        <f>IFERROR((J17589/I17589),0)</f>
        <v>0.49571695121456544</v>
      </c>
      <c r="L17589" s="35">
        <v>116439258</v>
      </c>
      <c r="M17589" s="35">
        <v>89467887.150000006</v>
      </c>
      <c r="N17589" s="40">
        <f>M17589/L17589</f>
        <v>0.76836531498680627</v>
      </c>
      <c r="O17589" s="28"/>
      <c r="P17589" s="28"/>
      <c r="Q17589" s="28"/>
      <c r="R17589" s="28"/>
      <c r="S17589" s="25"/>
    </row>
    <row r="17590" spans="2:19" s="16" customFormat="1" outlineLevel="2" x14ac:dyDescent="0.25">
      <c r="B17590" s="16" t="s">
        <v>5158</v>
      </c>
      <c r="C17590" s="16" t="s">
        <v>4485</v>
      </c>
      <c r="D17590" s="16" t="s">
        <v>131</v>
      </c>
      <c r="E17590" s="16" t="s">
        <v>2640</v>
      </c>
      <c r="G17590" s="16" t="s">
        <v>2641</v>
      </c>
      <c r="H17590" s="16" t="s">
        <v>19</v>
      </c>
      <c r="I17590" s="31">
        <v>453340686</v>
      </c>
      <c r="J17590" s="31">
        <v>453340686</v>
      </c>
      <c r="K17590" s="32">
        <f>IFERROR((J17590/I17590),0)</f>
        <v>1</v>
      </c>
      <c r="L17590" s="31"/>
      <c r="M17590" s="31"/>
      <c r="N17590" s="39"/>
      <c r="O17590" s="28"/>
      <c r="P17590" s="28"/>
      <c r="Q17590" s="28"/>
      <c r="R17590" s="28"/>
      <c r="S17590" s="25"/>
    </row>
    <row r="17591" spans="2:19" s="16" customFormat="1" outlineLevel="2" x14ac:dyDescent="0.25">
      <c r="B17591" s="16" t="s">
        <v>5158</v>
      </c>
      <c r="C17591" s="16" t="s">
        <v>4485</v>
      </c>
      <c r="D17591" s="16" t="s">
        <v>131</v>
      </c>
      <c r="E17591" s="16" t="s">
        <v>2640</v>
      </c>
      <c r="G17591" s="16" t="s">
        <v>2641</v>
      </c>
      <c r="H17591" s="16" t="s">
        <v>154</v>
      </c>
      <c r="I17591" s="31">
        <v>1116</v>
      </c>
      <c r="J17591" s="31">
        <v>1116</v>
      </c>
      <c r="K17591" s="32">
        <f>IFERROR((J17591/I17591),0)</f>
        <v>1</v>
      </c>
      <c r="L17591" s="31"/>
      <c r="M17591" s="31"/>
      <c r="N17591" s="39"/>
      <c r="O17591" s="28"/>
      <c r="P17591" s="28"/>
      <c r="Q17591" s="28"/>
      <c r="R17591" s="28"/>
      <c r="S17591" s="25"/>
    </row>
    <row r="17592" spans="2:19" s="16" customFormat="1" outlineLevel="2" x14ac:dyDescent="0.25">
      <c r="B17592" s="16" t="s">
        <v>5158</v>
      </c>
      <c r="C17592" s="16" t="s">
        <v>4485</v>
      </c>
      <c r="D17592" s="16" t="s">
        <v>131</v>
      </c>
      <c r="E17592" s="16" t="s">
        <v>2640</v>
      </c>
      <c r="G17592" s="16" t="s">
        <v>2641</v>
      </c>
      <c r="H17592" s="16" t="s">
        <v>4491</v>
      </c>
      <c r="I17592" s="31">
        <v>2611</v>
      </c>
      <c r="J17592" s="31">
        <v>2611</v>
      </c>
      <c r="K17592" s="42"/>
      <c r="L17592" s="31"/>
      <c r="M17592" s="31"/>
      <c r="N17592" s="39"/>
      <c r="O17592" s="28"/>
      <c r="P17592" s="28"/>
      <c r="Q17592" s="28"/>
      <c r="R17592" s="28"/>
      <c r="S17592" s="25"/>
    </row>
    <row r="17593" spans="2:19" s="16" customFormat="1" outlineLevel="2" x14ac:dyDescent="0.25">
      <c r="B17593" s="16" t="s">
        <v>5158</v>
      </c>
      <c r="C17593" s="16" t="s">
        <v>4485</v>
      </c>
      <c r="D17593" s="16" t="s">
        <v>131</v>
      </c>
      <c r="E17593" s="16" t="s">
        <v>2640</v>
      </c>
      <c r="G17593" s="16" t="s">
        <v>2641</v>
      </c>
      <c r="H17593" s="16" t="s">
        <v>231</v>
      </c>
      <c r="I17593" s="31">
        <v>27172908</v>
      </c>
      <c r="J17593" s="31">
        <v>27172908</v>
      </c>
      <c r="K17593" s="32">
        <f>IFERROR((J17593/I17593),0)</f>
        <v>1</v>
      </c>
      <c r="L17593" s="31"/>
      <c r="M17593" s="31"/>
      <c r="N17593" s="39"/>
      <c r="O17593" s="28"/>
      <c r="P17593" s="28"/>
      <c r="Q17593" s="28"/>
      <c r="R17593" s="28"/>
      <c r="S17593" s="25"/>
    </row>
    <row r="17594" spans="2:19" s="16" customFormat="1" outlineLevel="2" x14ac:dyDescent="0.25">
      <c r="B17594" s="16" t="s">
        <v>5158</v>
      </c>
      <c r="C17594" s="16" t="s">
        <v>4485</v>
      </c>
      <c r="D17594" s="16" t="s">
        <v>131</v>
      </c>
      <c r="E17594" s="16" t="s">
        <v>2640</v>
      </c>
      <c r="G17594" s="16" t="s">
        <v>2641</v>
      </c>
      <c r="H17594" s="16" t="s">
        <v>155</v>
      </c>
      <c r="I17594" s="31">
        <v>-36096360</v>
      </c>
      <c r="J17594" s="31"/>
      <c r="K17594" s="32">
        <f>IFERROR((J17594/I17594),0)</f>
        <v>0</v>
      </c>
      <c r="L17594" s="31"/>
      <c r="M17594" s="31"/>
      <c r="N17594" s="39"/>
      <c r="O17594" s="28"/>
      <c r="P17594" s="28"/>
      <c r="Q17594" s="28"/>
      <c r="R17594" s="28"/>
      <c r="S17594" s="25"/>
    </row>
    <row r="17595" spans="2:19" s="16" customFormat="1" outlineLevel="1" x14ac:dyDescent="0.25">
      <c r="B17595" s="47" t="s">
        <v>9396</v>
      </c>
      <c r="C17595" s="47" t="str">
        <f>C17594</f>
        <v>ASIGNACIONES DIRECTAS ANTICIPADAS (5% DEL SGR)</v>
      </c>
      <c r="D17595" s="47"/>
      <c r="E17595" s="47" t="str">
        <f>E17594</f>
        <v>15681</v>
      </c>
      <c r="F17595" s="47"/>
      <c r="G17595" s="47" t="str">
        <f>G17594</f>
        <v xml:space="preserve">SAN PABLO DE BORBUR                               </v>
      </c>
      <c r="H17595" s="47" t="s">
        <v>10655</v>
      </c>
      <c r="I17595" s="51">
        <f>SUBTOTAL(9,I17589:I17594)</f>
        <v>624902760</v>
      </c>
      <c r="J17595" s="51">
        <f>SUBTOTAL(9,J17589:J17594)</f>
        <v>569985208.14999998</v>
      </c>
      <c r="K17595" s="49">
        <f>J17595/I17595</f>
        <v>0.9121182440448814</v>
      </c>
      <c r="L17595" s="51">
        <f>SUBTOTAL(9,L17589:L17594)</f>
        <v>116439258</v>
      </c>
      <c r="M17595" s="51">
        <f>SUBTOTAL(9,M17589:M17594)</f>
        <v>89467887.150000006</v>
      </c>
      <c r="N17595" s="50">
        <f>IFERROR((M17595/L17595),"N.A")</f>
        <v>0.76836531498680627</v>
      </c>
      <c r="O17595" s="28"/>
      <c r="P17595" s="28"/>
      <c r="Q17595" s="28"/>
      <c r="R17595" s="28"/>
      <c r="S17595" s="25"/>
    </row>
    <row r="17596" spans="2:19" s="16" customFormat="1" outlineLevel="2" x14ac:dyDescent="0.25">
      <c r="B17596" s="16" t="s">
        <v>5159</v>
      </c>
      <c r="C17596" s="16" t="s">
        <v>4485</v>
      </c>
      <c r="D17596" s="16" t="s">
        <v>131</v>
      </c>
      <c r="E17596" s="16" t="s">
        <v>2643</v>
      </c>
      <c r="G17596" s="16" t="s">
        <v>2644</v>
      </c>
      <c r="H17596" s="16" t="s">
        <v>19</v>
      </c>
      <c r="I17596" s="31">
        <v>24889</v>
      </c>
      <c r="J17596" s="31">
        <v>24889</v>
      </c>
      <c r="K17596" s="32">
        <f>IFERROR((J17596/I17596),0)</f>
        <v>1</v>
      </c>
      <c r="L17596" s="31"/>
      <c r="M17596" s="31"/>
      <c r="N17596" s="39"/>
      <c r="O17596" s="28"/>
      <c r="P17596" s="28"/>
      <c r="Q17596" s="28"/>
      <c r="R17596" s="28"/>
      <c r="S17596" s="25"/>
    </row>
    <row r="17597" spans="2:19" s="16" customFormat="1" outlineLevel="1" x14ac:dyDescent="0.25">
      <c r="B17597" s="47" t="s">
        <v>9397</v>
      </c>
      <c r="C17597" s="47" t="str">
        <f>C17596</f>
        <v>ASIGNACIONES DIRECTAS ANTICIPADAS (5% DEL SGR)</v>
      </c>
      <c r="D17597" s="47"/>
      <c r="E17597" s="47" t="str">
        <f>E17596</f>
        <v>15676</v>
      </c>
      <c r="F17597" s="47"/>
      <c r="G17597" s="47" t="str">
        <f>G17596</f>
        <v xml:space="preserve">SAN MIGUEL DE SEMA                                </v>
      </c>
      <c r="H17597" s="47" t="s">
        <v>10655</v>
      </c>
      <c r="I17597" s="51">
        <f>SUBTOTAL(9,I17596:I17596)</f>
        <v>24889</v>
      </c>
      <c r="J17597" s="51">
        <f>SUBTOTAL(9,J17596:J17596)</f>
        <v>24889</v>
      </c>
      <c r="K17597" s="49">
        <f>J17597/I17597</f>
        <v>1</v>
      </c>
      <c r="L17597" s="51">
        <f>SUBTOTAL(9,L17596:L17596)</f>
        <v>0</v>
      </c>
      <c r="M17597" s="51">
        <f>SUBTOTAL(9,M17596:M17596)</f>
        <v>0</v>
      </c>
      <c r="N17597" s="50" t="str">
        <f>IFERROR((M17597/L17597),"N.A")</f>
        <v>N.A</v>
      </c>
      <c r="O17597" s="28"/>
      <c r="P17597" s="28"/>
      <c r="Q17597" s="28"/>
      <c r="R17597" s="28"/>
      <c r="S17597" s="25"/>
    </row>
    <row r="17598" spans="2:19" s="16" customFormat="1" outlineLevel="2" x14ac:dyDescent="0.25">
      <c r="B17598" s="16" t="s">
        <v>5160</v>
      </c>
      <c r="C17598" s="16" t="s">
        <v>4485</v>
      </c>
      <c r="D17598" s="16" t="s">
        <v>131</v>
      </c>
      <c r="E17598" s="16" t="s">
        <v>2646</v>
      </c>
      <c r="G17598" s="16" t="s">
        <v>2647</v>
      </c>
      <c r="H17598" s="16" t="s">
        <v>152</v>
      </c>
      <c r="I17598" s="35">
        <v>89151955</v>
      </c>
      <c r="J17598" s="35">
        <v>47407914.100000009</v>
      </c>
      <c r="K17598" s="36">
        <f>IFERROR((J17598/I17598),0)</f>
        <v>0.53176527760944792</v>
      </c>
      <c r="L17598" s="35">
        <v>59761262</v>
      </c>
      <c r="M17598" s="35">
        <v>47407914.100000009</v>
      </c>
      <c r="N17598" s="40">
        <f>M17598/L17598</f>
        <v>0.79328836964654481</v>
      </c>
      <c r="O17598" s="28"/>
      <c r="P17598" s="28"/>
      <c r="Q17598" s="28"/>
      <c r="R17598" s="28"/>
      <c r="S17598" s="25"/>
    </row>
    <row r="17599" spans="2:19" s="16" customFormat="1" outlineLevel="2" x14ac:dyDescent="0.25">
      <c r="B17599" s="16" t="s">
        <v>5160</v>
      </c>
      <c r="C17599" s="16" t="s">
        <v>4485</v>
      </c>
      <c r="D17599" s="16" t="s">
        <v>131</v>
      </c>
      <c r="E17599" s="16" t="s">
        <v>2646</v>
      </c>
      <c r="G17599" s="16" t="s">
        <v>2647</v>
      </c>
      <c r="H17599" s="16" t="s">
        <v>19</v>
      </c>
      <c r="I17599" s="31">
        <v>210981930</v>
      </c>
      <c r="J17599" s="31">
        <v>210981930</v>
      </c>
      <c r="K17599" s="32">
        <f>IFERROR((J17599/I17599),0)</f>
        <v>1</v>
      </c>
      <c r="L17599" s="31"/>
      <c r="M17599" s="31"/>
      <c r="N17599" s="39"/>
      <c r="O17599" s="28"/>
      <c r="P17599" s="28"/>
      <c r="Q17599" s="28"/>
      <c r="R17599" s="28"/>
      <c r="S17599" s="25"/>
    </row>
    <row r="17600" spans="2:19" s="16" customFormat="1" outlineLevel="2" x14ac:dyDescent="0.25">
      <c r="B17600" s="16" t="s">
        <v>5160</v>
      </c>
      <c r="C17600" s="16" t="s">
        <v>4485</v>
      </c>
      <c r="D17600" s="16" t="s">
        <v>131</v>
      </c>
      <c r="E17600" s="16" t="s">
        <v>2646</v>
      </c>
      <c r="G17600" s="16" t="s">
        <v>2647</v>
      </c>
      <c r="H17600" s="16" t="s">
        <v>154</v>
      </c>
      <c r="I17600" s="31">
        <v>551</v>
      </c>
      <c r="J17600" s="31">
        <v>551</v>
      </c>
      <c r="K17600" s="32">
        <f>IFERROR((J17600/I17600),0)</f>
        <v>1</v>
      </c>
      <c r="L17600" s="31"/>
      <c r="M17600" s="31"/>
      <c r="N17600" s="39"/>
      <c r="O17600" s="28"/>
      <c r="P17600" s="28"/>
      <c r="Q17600" s="28"/>
      <c r="R17600" s="28"/>
      <c r="S17600" s="25"/>
    </row>
    <row r="17601" spans="2:19" s="16" customFormat="1" outlineLevel="2" x14ac:dyDescent="0.25">
      <c r="B17601" s="16" t="s">
        <v>5160</v>
      </c>
      <c r="C17601" s="16" t="s">
        <v>4485</v>
      </c>
      <c r="D17601" s="16" t="s">
        <v>131</v>
      </c>
      <c r="E17601" s="16" t="s">
        <v>2646</v>
      </c>
      <c r="G17601" s="16" t="s">
        <v>2647</v>
      </c>
      <c r="H17601" s="16" t="s">
        <v>4491</v>
      </c>
      <c r="I17601" s="31">
        <v>36353595</v>
      </c>
      <c r="J17601" s="31">
        <v>36353595</v>
      </c>
      <c r="K17601" s="42"/>
      <c r="L17601" s="31"/>
      <c r="M17601" s="31"/>
      <c r="N17601" s="39"/>
      <c r="O17601" s="28"/>
      <c r="P17601" s="28"/>
      <c r="Q17601" s="28"/>
      <c r="R17601" s="28"/>
      <c r="S17601" s="25"/>
    </row>
    <row r="17602" spans="2:19" s="16" customFormat="1" outlineLevel="2" x14ac:dyDescent="0.25">
      <c r="B17602" s="16" t="s">
        <v>5160</v>
      </c>
      <c r="C17602" s="16" t="s">
        <v>4485</v>
      </c>
      <c r="D17602" s="16" t="s">
        <v>131</v>
      </c>
      <c r="E17602" s="16" t="s">
        <v>2646</v>
      </c>
      <c r="G17602" s="16" t="s">
        <v>2647</v>
      </c>
      <c r="H17602" s="16" t="s">
        <v>231</v>
      </c>
      <c r="I17602" s="31">
        <v>14461623</v>
      </c>
      <c r="J17602" s="31">
        <v>14461623</v>
      </c>
      <c r="K17602" s="32">
        <f>IFERROR((J17602/I17602),0)</f>
        <v>1</v>
      </c>
      <c r="L17602" s="31"/>
      <c r="M17602" s="31"/>
      <c r="N17602" s="39"/>
      <c r="O17602" s="28"/>
      <c r="P17602" s="28"/>
      <c r="Q17602" s="28"/>
      <c r="R17602" s="28"/>
      <c r="S17602" s="25"/>
    </row>
    <row r="17603" spans="2:19" s="16" customFormat="1" outlineLevel="2" x14ac:dyDescent="0.25">
      <c r="B17603" s="16" t="s">
        <v>5160</v>
      </c>
      <c r="C17603" s="16" t="s">
        <v>4485</v>
      </c>
      <c r="D17603" s="16" t="s">
        <v>131</v>
      </c>
      <c r="E17603" s="16" t="s">
        <v>2646</v>
      </c>
      <c r="G17603" s="16" t="s">
        <v>2647</v>
      </c>
      <c r="H17603" s="16" t="s">
        <v>155</v>
      </c>
      <c r="I17603" s="31">
        <v>-17830391</v>
      </c>
      <c r="J17603" s="31"/>
      <c r="K17603" s="32">
        <f>IFERROR((J17603/I17603),0)</f>
        <v>0</v>
      </c>
      <c r="L17603" s="31"/>
      <c r="M17603" s="31"/>
      <c r="N17603" s="39"/>
      <c r="O17603" s="28"/>
      <c r="P17603" s="28"/>
      <c r="Q17603" s="28"/>
      <c r="R17603" s="28"/>
      <c r="S17603" s="25"/>
    </row>
    <row r="17604" spans="2:19" s="16" customFormat="1" outlineLevel="1" x14ac:dyDescent="0.25">
      <c r="B17604" s="47" t="s">
        <v>9398</v>
      </c>
      <c r="C17604" s="47" t="str">
        <f>C17603</f>
        <v>ASIGNACIONES DIRECTAS ANTICIPADAS (5% DEL SGR)</v>
      </c>
      <c r="D17604" s="47"/>
      <c r="E17604" s="47" t="str">
        <f>E17603</f>
        <v>15673</v>
      </c>
      <c r="F17604" s="47"/>
      <c r="G17604" s="47" t="str">
        <f>G17603</f>
        <v xml:space="preserve">SAN MATEO                                         </v>
      </c>
      <c r="H17604" s="47" t="s">
        <v>10655</v>
      </c>
      <c r="I17604" s="51">
        <f>SUBTOTAL(9,I17598:I17603)</f>
        <v>333119263</v>
      </c>
      <c r="J17604" s="51">
        <f>SUBTOTAL(9,J17598:J17603)</f>
        <v>309205613.10000002</v>
      </c>
      <c r="K17604" s="49">
        <f>J17604/I17604</f>
        <v>0.92821294786546171</v>
      </c>
      <c r="L17604" s="51">
        <f>SUBTOTAL(9,L17598:L17603)</f>
        <v>59761262</v>
      </c>
      <c r="M17604" s="51">
        <f>SUBTOTAL(9,M17598:M17603)</f>
        <v>47407914.100000009</v>
      </c>
      <c r="N17604" s="50">
        <f>IFERROR((M17604/L17604),"N.A")</f>
        <v>0.79328836964654481</v>
      </c>
      <c r="O17604" s="28"/>
      <c r="P17604" s="28"/>
      <c r="Q17604" s="28"/>
      <c r="R17604" s="28"/>
      <c r="S17604" s="25"/>
    </row>
    <row r="17605" spans="2:19" s="16" customFormat="1" outlineLevel="2" x14ac:dyDescent="0.25">
      <c r="B17605" s="16" t="s">
        <v>5161</v>
      </c>
      <c r="C17605" s="16" t="s">
        <v>4485</v>
      </c>
      <c r="D17605" s="16" t="s">
        <v>131</v>
      </c>
      <c r="E17605" s="16" t="s">
        <v>2649</v>
      </c>
      <c r="G17605" s="16" t="s">
        <v>2650</v>
      </c>
      <c r="H17605" s="16" t="s">
        <v>152</v>
      </c>
      <c r="I17605" s="35">
        <v>516553</v>
      </c>
      <c r="J17605" s="35">
        <v>2440.44</v>
      </c>
      <c r="K17605" s="36">
        <f>IFERROR((J17605/I17605),0)</f>
        <v>4.7244716418257176E-3</v>
      </c>
      <c r="L17605" s="35">
        <v>336641</v>
      </c>
      <c r="M17605" s="35">
        <v>2440.44</v>
      </c>
      <c r="N17605" s="40">
        <f>M17605/L17605</f>
        <v>7.2493843590055876E-3</v>
      </c>
      <c r="O17605" s="28"/>
      <c r="P17605" s="28"/>
      <c r="Q17605" s="28"/>
      <c r="R17605" s="28"/>
      <c r="S17605" s="25"/>
    </row>
    <row r="17606" spans="2:19" s="16" customFormat="1" outlineLevel="2" x14ac:dyDescent="0.25">
      <c r="B17606" s="16" t="s">
        <v>5161</v>
      </c>
      <c r="C17606" s="16" t="s">
        <v>4485</v>
      </c>
      <c r="D17606" s="16" t="s">
        <v>131</v>
      </c>
      <c r="E17606" s="16" t="s">
        <v>2649</v>
      </c>
      <c r="G17606" s="16" t="s">
        <v>2650</v>
      </c>
      <c r="H17606" s="16" t="s">
        <v>19</v>
      </c>
      <c r="I17606" s="31">
        <v>11897009</v>
      </c>
      <c r="J17606" s="31">
        <v>11897009</v>
      </c>
      <c r="K17606" s="32">
        <f>IFERROR((J17606/I17606),0)</f>
        <v>1</v>
      </c>
      <c r="L17606" s="31"/>
      <c r="M17606" s="31"/>
      <c r="N17606" s="39"/>
      <c r="O17606" s="28"/>
      <c r="P17606" s="28"/>
      <c r="Q17606" s="28"/>
      <c r="R17606" s="28"/>
      <c r="S17606" s="25"/>
    </row>
    <row r="17607" spans="2:19" s="16" customFormat="1" outlineLevel="2" x14ac:dyDescent="0.25">
      <c r="B17607" s="16" t="s">
        <v>5161</v>
      </c>
      <c r="C17607" s="16" t="s">
        <v>4485</v>
      </c>
      <c r="D17607" s="16" t="s">
        <v>131</v>
      </c>
      <c r="E17607" s="16" t="s">
        <v>2649</v>
      </c>
      <c r="G17607" s="16" t="s">
        <v>2650</v>
      </c>
      <c r="H17607" s="16" t="s">
        <v>154</v>
      </c>
      <c r="I17607" s="31">
        <v>3</v>
      </c>
      <c r="J17607" s="31">
        <v>3</v>
      </c>
      <c r="K17607" s="32">
        <f>IFERROR((J17607/I17607),0)</f>
        <v>1</v>
      </c>
      <c r="L17607" s="31"/>
      <c r="M17607" s="31"/>
      <c r="N17607" s="39"/>
      <c r="O17607" s="28"/>
      <c r="P17607" s="28"/>
      <c r="Q17607" s="28"/>
      <c r="R17607" s="28"/>
      <c r="S17607" s="25"/>
    </row>
    <row r="17608" spans="2:19" s="16" customFormat="1" outlineLevel="2" x14ac:dyDescent="0.25">
      <c r="B17608" s="16" t="s">
        <v>5161</v>
      </c>
      <c r="C17608" s="16" t="s">
        <v>4485</v>
      </c>
      <c r="D17608" s="16" t="s">
        <v>131</v>
      </c>
      <c r="E17608" s="16" t="s">
        <v>2649</v>
      </c>
      <c r="G17608" s="16" t="s">
        <v>2650</v>
      </c>
      <c r="H17608" s="16" t="s">
        <v>231</v>
      </c>
      <c r="I17608" s="31">
        <v>79337</v>
      </c>
      <c r="J17608" s="31">
        <v>79337</v>
      </c>
      <c r="K17608" s="32">
        <f>IFERROR((J17608/I17608),0)</f>
        <v>1</v>
      </c>
      <c r="L17608" s="31"/>
      <c r="M17608" s="31"/>
      <c r="N17608" s="39"/>
      <c r="O17608" s="28"/>
      <c r="P17608" s="28"/>
      <c r="Q17608" s="28"/>
      <c r="R17608" s="28"/>
      <c r="S17608" s="25"/>
    </row>
    <row r="17609" spans="2:19" s="16" customFormat="1" outlineLevel="2" x14ac:dyDescent="0.25">
      <c r="B17609" s="16" t="s">
        <v>5161</v>
      </c>
      <c r="C17609" s="16" t="s">
        <v>4485</v>
      </c>
      <c r="D17609" s="16" t="s">
        <v>131</v>
      </c>
      <c r="E17609" s="16" t="s">
        <v>2649</v>
      </c>
      <c r="G17609" s="16" t="s">
        <v>2650</v>
      </c>
      <c r="H17609" s="16" t="s">
        <v>155</v>
      </c>
      <c r="I17609" s="31">
        <v>-103311</v>
      </c>
      <c r="J17609" s="31"/>
      <c r="K17609" s="32">
        <f>IFERROR((J17609/I17609),0)</f>
        <v>0</v>
      </c>
      <c r="L17609" s="31"/>
      <c r="M17609" s="31"/>
      <c r="N17609" s="39"/>
      <c r="O17609" s="28"/>
      <c r="P17609" s="28"/>
      <c r="Q17609" s="28"/>
      <c r="R17609" s="28"/>
      <c r="S17609" s="25"/>
    </row>
    <row r="17610" spans="2:19" s="16" customFormat="1" outlineLevel="1" x14ac:dyDescent="0.25">
      <c r="B17610" s="47" t="s">
        <v>9399</v>
      </c>
      <c r="C17610" s="47" t="str">
        <f>C17609</f>
        <v>ASIGNACIONES DIRECTAS ANTICIPADAS (5% DEL SGR)</v>
      </c>
      <c r="D17610" s="47"/>
      <c r="E17610" s="47" t="str">
        <f>E17609</f>
        <v>15667</v>
      </c>
      <c r="F17610" s="47"/>
      <c r="G17610" s="47" t="str">
        <f>G17609</f>
        <v xml:space="preserve">SAN LUIS DE GACENO                                </v>
      </c>
      <c r="H17610" s="47" t="s">
        <v>10655</v>
      </c>
      <c r="I17610" s="51">
        <f>SUBTOTAL(9,I17605:I17609)</f>
        <v>12389591</v>
      </c>
      <c r="J17610" s="51">
        <f>SUBTOTAL(9,J17605:J17609)</f>
        <v>11978789.439999999</v>
      </c>
      <c r="K17610" s="49">
        <f>J17610/I17610</f>
        <v>0.96684300878051577</v>
      </c>
      <c r="L17610" s="51">
        <f>SUBTOTAL(9,L17605:L17609)</f>
        <v>336641</v>
      </c>
      <c r="M17610" s="51">
        <f>SUBTOTAL(9,M17605:M17609)</f>
        <v>2440.44</v>
      </c>
      <c r="N17610" s="50">
        <f>IFERROR((M17610/L17610),"N.A")</f>
        <v>7.2493843590055876E-3</v>
      </c>
      <c r="O17610" s="28"/>
      <c r="P17610" s="28"/>
      <c r="Q17610" s="28"/>
      <c r="R17610" s="28"/>
      <c r="S17610" s="25"/>
    </row>
    <row r="17611" spans="2:19" s="16" customFormat="1" outlineLevel="2" x14ac:dyDescent="0.25">
      <c r="B17611" s="16" t="s">
        <v>5162</v>
      </c>
      <c r="C17611" s="16" t="s">
        <v>4485</v>
      </c>
      <c r="D17611" s="16" t="s">
        <v>131</v>
      </c>
      <c r="E17611" s="16" t="s">
        <v>2658</v>
      </c>
      <c r="G17611" s="16" t="s">
        <v>2659</v>
      </c>
      <c r="H17611" s="16" t="s">
        <v>152</v>
      </c>
      <c r="I17611" s="35">
        <v>932203229</v>
      </c>
      <c r="J17611" s="35">
        <v>578052909.85000002</v>
      </c>
      <c r="K17611" s="36">
        <f>IFERROR((J17611/I17611),0)</f>
        <v>0.62009322845844816</v>
      </c>
      <c r="L17611" s="35">
        <v>619161813</v>
      </c>
      <c r="M17611" s="35">
        <v>578052909.85000002</v>
      </c>
      <c r="N17611" s="40">
        <f>M17611/L17611</f>
        <v>0.93360555788992117</v>
      </c>
      <c r="O17611" s="28"/>
      <c r="P17611" s="28"/>
      <c r="Q17611" s="28"/>
      <c r="R17611" s="28"/>
      <c r="S17611" s="25"/>
    </row>
    <row r="17612" spans="2:19" s="16" customFormat="1" outlineLevel="2" x14ac:dyDescent="0.25">
      <c r="B17612" s="16" t="s">
        <v>5162</v>
      </c>
      <c r="C17612" s="16" t="s">
        <v>4485</v>
      </c>
      <c r="D17612" s="16" t="s">
        <v>131</v>
      </c>
      <c r="E17612" s="16" t="s">
        <v>2658</v>
      </c>
      <c r="G17612" s="16" t="s">
        <v>2659</v>
      </c>
      <c r="H17612" s="16" t="s">
        <v>19</v>
      </c>
      <c r="I17612" s="31">
        <v>2307182191</v>
      </c>
      <c r="J17612" s="31">
        <v>2307182191</v>
      </c>
      <c r="K17612" s="32">
        <f>IFERROR((J17612/I17612),0)</f>
        <v>1</v>
      </c>
      <c r="L17612" s="31"/>
      <c r="M17612" s="31"/>
      <c r="N17612" s="39"/>
      <c r="O17612" s="28"/>
      <c r="P17612" s="28"/>
      <c r="Q17612" s="28"/>
      <c r="R17612" s="28"/>
      <c r="S17612" s="25"/>
    </row>
    <row r="17613" spans="2:19" s="16" customFormat="1" outlineLevel="2" x14ac:dyDescent="0.25">
      <c r="B17613" s="16" t="s">
        <v>5162</v>
      </c>
      <c r="C17613" s="16" t="s">
        <v>4485</v>
      </c>
      <c r="D17613" s="16" t="s">
        <v>131</v>
      </c>
      <c r="E17613" s="16" t="s">
        <v>2658</v>
      </c>
      <c r="G17613" s="16" t="s">
        <v>2659</v>
      </c>
      <c r="H17613" s="16" t="s">
        <v>154</v>
      </c>
      <c r="I17613" s="31">
        <v>5766</v>
      </c>
      <c r="J17613" s="31">
        <v>5766</v>
      </c>
      <c r="K17613" s="32">
        <f>IFERROR((J17613/I17613),0)</f>
        <v>1</v>
      </c>
      <c r="L17613" s="31"/>
      <c r="M17613" s="31"/>
      <c r="N17613" s="39"/>
      <c r="O17613" s="28"/>
      <c r="P17613" s="28"/>
      <c r="Q17613" s="28"/>
      <c r="R17613" s="28"/>
      <c r="S17613" s="25"/>
    </row>
    <row r="17614" spans="2:19" s="16" customFormat="1" outlineLevel="2" x14ac:dyDescent="0.25">
      <c r="B17614" s="16" t="s">
        <v>5162</v>
      </c>
      <c r="C17614" s="16" t="s">
        <v>4485</v>
      </c>
      <c r="D17614" s="16" t="s">
        <v>131</v>
      </c>
      <c r="E17614" s="16" t="s">
        <v>2658</v>
      </c>
      <c r="G17614" s="16" t="s">
        <v>2659</v>
      </c>
      <c r="H17614" s="16" t="s">
        <v>4491</v>
      </c>
      <c r="I17614" s="31">
        <v>482050868</v>
      </c>
      <c r="J17614" s="31">
        <v>482050868</v>
      </c>
      <c r="K17614" s="42"/>
      <c r="L17614" s="31"/>
      <c r="M17614" s="31"/>
      <c r="N17614" s="39"/>
      <c r="O17614" s="28"/>
      <c r="P17614" s="28"/>
      <c r="Q17614" s="28"/>
      <c r="R17614" s="28"/>
      <c r="S17614" s="25"/>
    </row>
    <row r="17615" spans="2:19" s="16" customFormat="1" outlineLevel="2" x14ac:dyDescent="0.25">
      <c r="B17615" s="16" t="s">
        <v>5162</v>
      </c>
      <c r="C17615" s="16" t="s">
        <v>4485</v>
      </c>
      <c r="D17615" s="16" t="s">
        <v>131</v>
      </c>
      <c r="E17615" s="16" t="s">
        <v>2658</v>
      </c>
      <c r="G17615" s="16" t="s">
        <v>2659</v>
      </c>
      <c r="H17615" s="16" t="s">
        <v>231</v>
      </c>
      <c r="I17615" s="31">
        <v>148566063</v>
      </c>
      <c r="J17615" s="31">
        <v>148566063</v>
      </c>
      <c r="K17615" s="32">
        <f>IFERROR((J17615/I17615),0)</f>
        <v>1</v>
      </c>
      <c r="L17615" s="31"/>
      <c r="M17615" s="31"/>
      <c r="N17615" s="39"/>
      <c r="O17615" s="28"/>
      <c r="P17615" s="28"/>
      <c r="Q17615" s="28"/>
      <c r="R17615" s="28"/>
      <c r="S17615" s="25"/>
    </row>
    <row r="17616" spans="2:19" s="16" customFormat="1" outlineLevel="2" x14ac:dyDescent="0.25">
      <c r="B17616" s="16" t="s">
        <v>5162</v>
      </c>
      <c r="C17616" s="16" t="s">
        <v>4485</v>
      </c>
      <c r="D17616" s="16" t="s">
        <v>131</v>
      </c>
      <c r="E17616" s="16" t="s">
        <v>2658</v>
      </c>
      <c r="G17616" s="16" t="s">
        <v>2659</v>
      </c>
      <c r="H17616" s="16" t="s">
        <v>155</v>
      </c>
      <c r="I17616" s="31">
        <v>-186440646</v>
      </c>
      <c r="J17616" s="31"/>
      <c r="K17616" s="32">
        <f>IFERROR((J17616/I17616),0)</f>
        <v>0</v>
      </c>
      <c r="L17616" s="31"/>
      <c r="M17616" s="31"/>
      <c r="N17616" s="39"/>
      <c r="O17616" s="28"/>
      <c r="P17616" s="28"/>
      <c r="Q17616" s="28"/>
      <c r="R17616" s="28"/>
      <c r="S17616" s="25"/>
    </row>
    <row r="17617" spans="2:19" s="16" customFormat="1" outlineLevel="1" x14ac:dyDescent="0.25">
      <c r="B17617" s="47" t="s">
        <v>9400</v>
      </c>
      <c r="C17617" s="47" t="str">
        <f>C17616</f>
        <v>ASIGNACIONES DIRECTAS ANTICIPADAS (5% DEL SGR)</v>
      </c>
      <c r="D17617" s="47"/>
      <c r="E17617" s="47" t="str">
        <f>E17616</f>
        <v>15646</v>
      </c>
      <c r="F17617" s="47"/>
      <c r="G17617" s="47" t="str">
        <f>G17616</f>
        <v xml:space="preserve">SAMACÁ                                            </v>
      </c>
      <c r="H17617" s="47" t="s">
        <v>10655</v>
      </c>
      <c r="I17617" s="51">
        <f>SUBTOTAL(9,I17611:I17616)</f>
        <v>3683567471</v>
      </c>
      <c r="J17617" s="51">
        <f>SUBTOTAL(9,J17611:J17616)</f>
        <v>3515857797.8499999</v>
      </c>
      <c r="K17617" s="49">
        <f>J17617/I17617</f>
        <v>0.95447085618212635</v>
      </c>
      <c r="L17617" s="51">
        <f>SUBTOTAL(9,L17611:L17616)</f>
        <v>619161813</v>
      </c>
      <c r="M17617" s="51">
        <f>SUBTOTAL(9,M17611:M17616)</f>
        <v>578052909.85000002</v>
      </c>
      <c r="N17617" s="50">
        <f>IFERROR((M17617/L17617),"N.A")</f>
        <v>0.93360555788992117</v>
      </c>
      <c r="O17617" s="28"/>
      <c r="P17617" s="28"/>
      <c r="Q17617" s="28"/>
      <c r="R17617" s="28"/>
      <c r="S17617" s="25"/>
    </row>
    <row r="17618" spans="2:19" s="16" customFormat="1" outlineLevel="2" x14ac:dyDescent="0.25">
      <c r="B17618" s="16" t="s">
        <v>5163</v>
      </c>
      <c r="C17618" s="16" t="s">
        <v>4485</v>
      </c>
      <c r="D17618" s="16" t="s">
        <v>131</v>
      </c>
      <c r="E17618" s="16" t="s">
        <v>2661</v>
      </c>
      <c r="G17618" s="16" t="s">
        <v>2662</v>
      </c>
      <c r="H17618" s="16" t="s">
        <v>152</v>
      </c>
      <c r="I17618" s="35">
        <v>28416</v>
      </c>
      <c r="J17618" s="35">
        <v>15451.2</v>
      </c>
      <c r="K17618" s="36">
        <f>IFERROR((J17618/I17618),0)</f>
        <v>0.54375000000000007</v>
      </c>
      <c r="L17618" s="35">
        <v>18585</v>
      </c>
      <c r="M17618" s="35">
        <v>15451.2</v>
      </c>
      <c r="N17618" s="40">
        <f>M17618/L17618</f>
        <v>0.83138014527845039</v>
      </c>
      <c r="O17618" s="28"/>
      <c r="P17618" s="28"/>
      <c r="Q17618" s="28"/>
      <c r="R17618" s="28"/>
      <c r="S17618" s="25"/>
    </row>
    <row r="17619" spans="2:19" s="16" customFormat="1" outlineLevel="2" x14ac:dyDescent="0.25">
      <c r="B17619" s="16" t="s">
        <v>5163</v>
      </c>
      <c r="C17619" s="16" t="s">
        <v>4485</v>
      </c>
      <c r="D17619" s="16" t="s">
        <v>131</v>
      </c>
      <c r="E17619" s="16" t="s">
        <v>2661</v>
      </c>
      <c r="G17619" s="16" t="s">
        <v>2662</v>
      </c>
      <c r="H17619" s="16" t="s">
        <v>19</v>
      </c>
      <c r="I17619" s="31">
        <v>60835</v>
      </c>
      <c r="J17619" s="31">
        <v>60835</v>
      </c>
      <c r="K17619" s="32">
        <f>IFERROR((J17619/I17619),0)</f>
        <v>1</v>
      </c>
      <c r="L17619" s="31"/>
      <c r="M17619" s="31"/>
      <c r="N17619" s="39"/>
      <c r="O17619" s="28"/>
      <c r="P17619" s="28"/>
      <c r="Q17619" s="28"/>
      <c r="R17619" s="28"/>
      <c r="S17619" s="25"/>
    </row>
    <row r="17620" spans="2:19" s="16" customFormat="1" outlineLevel="2" x14ac:dyDescent="0.25">
      <c r="B17620" s="16" t="s">
        <v>5163</v>
      </c>
      <c r="C17620" s="16" t="s">
        <v>4485</v>
      </c>
      <c r="D17620" s="16" t="s">
        <v>131</v>
      </c>
      <c r="E17620" s="16" t="s">
        <v>2661</v>
      </c>
      <c r="G17620" s="16" t="s">
        <v>2662</v>
      </c>
      <c r="H17620" s="16" t="s">
        <v>4491</v>
      </c>
      <c r="I17620" s="31">
        <v>33159</v>
      </c>
      <c r="J17620" s="31">
        <v>33159</v>
      </c>
      <c r="K17620" s="42"/>
      <c r="L17620" s="31"/>
      <c r="M17620" s="31"/>
      <c r="N17620" s="39"/>
      <c r="O17620" s="28"/>
      <c r="P17620" s="28"/>
      <c r="Q17620" s="28"/>
      <c r="R17620" s="28"/>
      <c r="S17620" s="25"/>
    </row>
    <row r="17621" spans="2:19" s="16" customFormat="1" outlineLevel="2" x14ac:dyDescent="0.25">
      <c r="B17621" s="16" t="s">
        <v>5163</v>
      </c>
      <c r="C17621" s="16" t="s">
        <v>4485</v>
      </c>
      <c r="D17621" s="16" t="s">
        <v>131</v>
      </c>
      <c r="E17621" s="16" t="s">
        <v>2661</v>
      </c>
      <c r="G17621" s="16" t="s">
        <v>2662</v>
      </c>
      <c r="H17621" s="16" t="s">
        <v>231</v>
      </c>
      <c r="I17621" s="31">
        <v>4395</v>
      </c>
      <c r="J17621" s="31">
        <v>4395</v>
      </c>
      <c r="K17621" s="32">
        <f>IFERROR((J17621/I17621),0)</f>
        <v>1</v>
      </c>
      <c r="L17621" s="31"/>
      <c r="M17621" s="31"/>
      <c r="N17621" s="39"/>
      <c r="O17621" s="28"/>
      <c r="P17621" s="28"/>
      <c r="Q17621" s="28"/>
      <c r="R17621" s="28"/>
      <c r="S17621" s="25"/>
    </row>
    <row r="17622" spans="2:19" s="16" customFormat="1" outlineLevel="2" x14ac:dyDescent="0.25">
      <c r="B17622" s="16" t="s">
        <v>5163</v>
      </c>
      <c r="C17622" s="16" t="s">
        <v>4485</v>
      </c>
      <c r="D17622" s="16" t="s">
        <v>131</v>
      </c>
      <c r="E17622" s="16" t="s">
        <v>2661</v>
      </c>
      <c r="G17622" s="16" t="s">
        <v>2662</v>
      </c>
      <c r="H17622" s="16" t="s">
        <v>155</v>
      </c>
      <c r="I17622" s="31">
        <v>-5683</v>
      </c>
      <c r="J17622" s="31"/>
      <c r="K17622" s="32">
        <f>IFERROR((J17622/I17622),0)</f>
        <v>0</v>
      </c>
      <c r="L17622" s="31"/>
      <c r="M17622" s="31"/>
      <c r="N17622" s="39"/>
      <c r="O17622" s="28"/>
      <c r="P17622" s="28"/>
      <c r="Q17622" s="28"/>
      <c r="R17622" s="28"/>
      <c r="S17622" s="25"/>
    </row>
    <row r="17623" spans="2:19" s="16" customFormat="1" outlineLevel="1" x14ac:dyDescent="0.25">
      <c r="B17623" s="47" t="s">
        <v>9401</v>
      </c>
      <c r="C17623" s="47" t="str">
        <f>C17622</f>
        <v>ASIGNACIONES DIRECTAS ANTICIPADAS (5% DEL SGR)</v>
      </c>
      <c r="D17623" s="47"/>
      <c r="E17623" s="47" t="str">
        <f>E17622</f>
        <v>15638</v>
      </c>
      <c r="F17623" s="47"/>
      <c r="G17623" s="47" t="str">
        <f>G17622</f>
        <v xml:space="preserve">SÁCHICA                                           </v>
      </c>
      <c r="H17623" s="47" t="s">
        <v>10655</v>
      </c>
      <c r="I17623" s="51">
        <f>SUBTOTAL(9,I17618:I17622)</f>
        <v>121122</v>
      </c>
      <c r="J17623" s="51">
        <f>SUBTOTAL(9,J17618:J17622)</f>
        <v>113840.2</v>
      </c>
      <c r="K17623" s="49">
        <f>J17623/I17623</f>
        <v>0.9398804511154043</v>
      </c>
      <c r="L17623" s="51">
        <f>SUBTOTAL(9,L17618:L17622)</f>
        <v>18585</v>
      </c>
      <c r="M17623" s="51">
        <f>SUBTOTAL(9,M17618:M17622)</f>
        <v>15451.2</v>
      </c>
      <c r="N17623" s="50">
        <f>IFERROR((M17623/L17623),"N.A")</f>
        <v>0.83138014527845039</v>
      </c>
      <c r="O17623" s="28"/>
      <c r="P17623" s="28"/>
      <c r="Q17623" s="28"/>
      <c r="R17623" s="28"/>
      <c r="S17623" s="25"/>
    </row>
    <row r="17624" spans="2:19" s="16" customFormat="1" outlineLevel="2" x14ac:dyDescent="0.25">
      <c r="B17624" s="16" t="s">
        <v>5164</v>
      </c>
      <c r="C17624" s="16" t="s">
        <v>4485</v>
      </c>
      <c r="D17624" s="16" t="s">
        <v>131</v>
      </c>
      <c r="E17624" s="16" t="s">
        <v>2664</v>
      </c>
      <c r="G17624" s="16" t="s">
        <v>2665</v>
      </c>
      <c r="H17624" s="16" t="s">
        <v>152</v>
      </c>
      <c r="I17624" s="35">
        <v>33494959</v>
      </c>
      <c r="J17624" s="35">
        <v>2838758.53</v>
      </c>
      <c r="K17624" s="36">
        <f>IFERROR((J17624/I17624),0)</f>
        <v>8.4751813847570315E-2</v>
      </c>
      <c r="L17624" s="35">
        <v>22390728</v>
      </c>
      <c r="M17624" s="35">
        <v>2838758.53</v>
      </c>
      <c r="N17624" s="40">
        <f>M17624/L17624</f>
        <v>0.12678277052894393</v>
      </c>
      <c r="O17624" s="28"/>
      <c r="P17624" s="28"/>
      <c r="Q17624" s="28"/>
      <c r="R17624" s="28"/>
      <c r="S17624" s="25"/>
    </row>
    <row r="17625" spans="2:19" s="16" customFormat="1" outlineLevel="2" x14ac:dyDescent="0.25">
      <c r="B17625" s="16" t="s">
        <v>5164</v>
      </c>
      <c r="C17625" s="16" t="s">
        <v>4485</v>
      </c>
      <c r="D17625" s="16" t="s">
        <v>131</v>
      </c>
      <c r="E17625" s="16" t="s">
        <v>2664</v>
      </c>
      <c r="G17625" s="16" t="s">
        <v>2665</v>
      </c>
      <c r="H17625" s="16" t="s">
        <v>19</v>
      </c>
      <c r="I17625" s="31">
        <v>178022460</v>
      </c>
      <c r="J17625" s="31">
        <v>178022460</v>
      </c>
      <c r="K17625" s="32">
        <f>IFERROR((J17625/I17625),0)</f>
        <v>1</v>
      </c>
      <c r="L17625" s="31"/>
      <c r="M17625" s="31"/>
      <c r="N17625" s="39"/>
      <c r="O17625" s="28"/>
      <c r="P17625" s="28"/>
      <c r="Q17625" s="28"/>
      <c r="R17625" s="28"/>
      <c r="S17625" s="25"/>
    </row>
    <row r="17626" spans="2:19" s="16" customFormat="1" outlineLevel="2" x14ac:dyDescent="0.25">
      <c r="B17626" s="16" t="s">
        <v>5164</v>
      </c>
      <c r="C17626" s="16" t="s">
        <v>4485</v>
      </c>
      <c r="D17626" s="16" t="s">
        <v>131</v>
      </c>
      <c r="E17626" s="16" t="s">
        <v>2664</v>
      </c>
      <c r="G17626" s="16" t="s">
        <v>2665</v>
      </c>
      <c r="H17626" s="16" t="s">
        <v>154</v>
      </c>
      <c r="I17626" s="31">
        <v>207</v>
      </c>
      <c r="J17626" s="31">
        <v>207</v>
      </c>
      <c r="K17626" s="32">
        <f>IFERROR((J17626/I17626),0)</f>
        <v>1</v>
      </c>
      <c r="L17626" s="31"/>
      <c r="M17626" s="31"/>
      <c r="N17626" s="39"/>
      <c r="O17626" s="28"/>
      <c r="P17626" s="28"/>
      <c r="Q17626" s="28"/>
      <c r="R17626" s="28"/>
      <c r="S17626" s="25"/>
    </row>
    <row r="17627" spans="2:19" s="16" customFormat="1" outlineLevel="2" x14ac:dyDescent="0.25">
      <c r="B17627" s="16" t="s">
        <v>5164</v>
      </c>
      <c r="C17627" s="16" t="s">
        <v>4485</v>
      </c>
      <c r="D17627" s="16" t="s">
        <v>131</v>
      </c>
      <c r="E17627" s="16" t="s">
        <v>2664</v>
      </c>
      <c r="G17627" s="16" t="s">
        <v>2665</v>
      </c>
      <c r="H17627" s="16" t="s">
        <v>4491</v>
      </c>
      <c r="I17627" s="31">
        <v>36100593</v>
      </c>
      <c r="J17627" s="31">
        <v>36100593</v>
      </c>
      <c r="K17627" s="42"/>
      <c r="L17627" s="31"/>
      <c r="M17627" s="31"/>
      <c r="N17627" s="39"/>
      <c r="O17627" s="28"/>
      <c r="P17627" s="28"/>
      <c r="Q17627" s="28"/>
      <c r="R17627" s="28"/>
      <c r="S17627" s="25"/>
    </row>
    <row r="17628" spans="2:19" s="16" customFormat="1" outlineLevel="2" x14ac:dyDescent="0.25">
      <c r="B17628" s="16" t="s">
        <v>5164</v>
      </c>
      <c r="C17628" s="16" t="s">
        <v>4485</v>
      </c>
      <c r="D17628" s="16" t="s">
        <v>131</v>
      </c>
      <c r="E17628" s="16" t="s">
        <v>2664</v>
      </c>
      <c r="G17628" s="16" t="s">
        <v>2665</v>
      </c>
      <c r="H17628" s="16" t="s">
        <v>231</v>
      </c>
      <c r="I17628" s="31">
        <v>5404634</v>
      </c>
      <c r="J17628" s="31">
        <v>5404634</v>
      </c>
      <c r="K17628" s="32">
        <f>IFERROR((J17628/I17628),0)</f>
        <v>1</v>
      </c>
      <c r="L17628" s="31"/>
      <c r="M17628" s="31"/>
      <c r="N17628" s="39"/>
      <c r="O17628" s="28"/>
      <c r="P17628" s="28"/>
      <c r="Q17628" s="28"/>
      <c r="R17628" s="28"/>
      <c r="S17628" s="25"/>
    </row>
    <row r="17629" spans="2:19" s="16" customFormat="1" outlineLevel="2" x14ac:dyDescent="0.25">
      <c r="B17629" s="16" t="s">
        <v>5164</v>
      </c>
      <c r="C17629" s="16" t="s">
        <v>4485</v>
      </c>
      <c r="D17629" s="16" t="s">
        <v>131</v>
      </c>
      <c r="E17629" s="16" t="s">
        <v>2664</v>
      </c>
      <c r="G17629" s="16" t="s">
        <v>2665</v>
      </c>
      <c r="H17629" s="16" t="s">
        <v>155</v>
      </c>
      <c r="I17629" s="31">
        <v>-6698992</v>
      </c>
      <c r="J17629" s="31"/>
      <c r="K17629" s="32">
        <f>IFERROR((J17629/I17629),0)</f>
        <v>0</v>
      </c>
      <c r="L17629" s="31"/>
      <c r="M17629" s="31"/>
      <c r="N17629" s="39"/>
      <c r="O17629" s="28"/>
      <c r="P17629" s="28"/>
      <c r="Q17629" s="28"/>
      <c r="R17629" s="28"/>
      <c r="S17629" s="25"/>
    </row>
    <row r="17630" spans="2:19" s="16" customFormat="1" outlineLevel="1" x14ac:dyDescent="0.25">
      <c r="B17630" s="47" t="s">
        <v>9402</v>
      </c>
      <c r="C17630" s="47" t="str">
        <f>C17629</f>
        <v>ASIGNACIONES DIRECTAS ANTICIPADAS (5% DEL SGR)</v>
      </c>
      <c r="D17630" s="47"/>
      <c r="E17630" s="47" t="str">
        <f>E17629</f>
        <v>15632</v>
      </c>
      <c r="F17630" s="47"/>
      <c r="G17630" s="47" t="str">
        <f>G17629</f>
        <v xml:space="preserve">SABOYÁ                                            </v>
      </c>
      <c r="H17630" s="47" t="s">
        <v>10655</v>
      </c>
      <c r="I17630" s="51">
        <f>SUBTOTAL(9,I17624:I17629)</f>
        <v>246323861</v>
      </c>
      <c r="J17630" s="51">
        <f>SUBTOTAL(9,J17624:J17629)</f>
        <v>222366652.53</v>
      </c>
      <c r="K17630" s="49">
        <f>J17630/I17630</f>
        <v>0.90274101594242229</v>
      </c>
      <c r="L17630" s="51">
        <f>SUBTOTAL(9,L17624:L17629)</f>
        <v>22390728</v>
      </c>
      <c r="M17630" s="51">
        <f>SUBTOTAL(9,M17624:M17629)</f>
        <v>2838758.53</v>
      </c>
      <c r="N17630" s="50">
        <f>IFERROR((M17630/L17630),"N.A")</f>
        <v>0.12678277052894393</v>
      </c>
      <c r="O17630" s="28"/>
      <c r="P17630" s="28"/>
      <c r="Q17630" s="28"/>
      <c r="R17630" s="28"/>
      <c r="S17630" s="25"/>
    </row>
    <row r="17631" spans="2:19" s="16" customFormat="1" outlineLevel="2" x14ac:dyDescent="0.25">
      <c r="B17631" s="16" t="s">
        <v>5165</v>
      </c>
      <c r="C17631" s="16" t="s">
        <v>4485</v>
      </c>
      <c r="D17631" s="16" t="s">
        <v>131</v>
      </c>
      <c r="E17631" s="16" t="s">
        <v>2667</v>
      </c>
      <c r="G17631" s="16" t="s">
        <v>2668</v>
      </c>
      <c r="H17631" s="16" t="s">
        <v>152</v>
      </c>
      <c r="I17631" s="35">
        <v>38553</v>
      </c>
      <c r="J17631" s="35">
        <v>38553</v>
      </c>
      <c r="K17631" s="36">
        <f>IFERROR((J17631/I17631),0)</f>
        <v>1</v>
      </c>
      <c r="L17631" s="35">
        <v>25444</v>
      </c>
      <c r="M17631" s="35">
        <v>38553</v>
      </c>
      <c r="N17631" s="40">
        <f>M17631/L17631</f>
        <v>1.5152098726615313</v>
      </c>
      <c r="O17631" s="28"/>
      <c r="P17631" s="28"/>
      <c r="Q17631" s="28"/>
      <c r="R17631" s="28"/>
      <c r="S17631" s="25"/>
    </row>
    <row r="17632" spans="2:19" s="16" customFormat="1" outlineLevel="2" x14ac:dyDescent="0.25">
      <c r="B17632" s="16" t="s">
        <v>5165</v>
      </c>
      <c r="C17632" s="16" t="s">
        <v>4485</v>
      </c>
      <c r="D17632" s="16" t="s">
        <v>131</v>
      </c>
      <c r="E17632" s="16" t="s">
        <v>2667</v>
      </c>
      <c r="G17632" s="16" t="s">
        <v>2668</v>
      </c>
      <c r="H17632" s="16" t="s">
        <v>19</v>
      </c>
      <c r="I17632" s="31">
        <v>96386</v>
      </c>
      <c r="J17632" s="31">
        <v>96386</v>
      </c>
      <c r="K17632" s="32">
        <f>IFERROR((J17632/I17632),0)</f>
        <v>1</v>
      </c>
      <c r="L17632" s="31"/>
      <c r="M17632" s="31"/>
      <c r="N17632" s="39"/>
      <c r="O17632" s="28"/>
      <c r="P17632" s="28"/>
      <c r="Q17632" s="28"/>
      <c r="R17632" s="28"/>
      <c r="S17632" s="25"/>
    </row>
    <row r="17633" spans="2:19" s="16" customFormat="1" outlineLevel="2" x14ac:dyDescent="0.25">
      <c r="B17633" s="16" t="s">
        <v>5165</v>
      </c>
      <c r="C17633" s="16" t="s">
        <v>4485</v>
      </c>
      <c r="D17633" s="16" t="s">
        <v>131</v>
      </c>
      <c r="E17633" s="16" t="s">
        <v>2667</v>
      </c>
      <c r="G17633" s="16" t="s">
        <v>2668</v>
      </c>
      <c r="H17633" s="16" t="s">
        <v>231</v>
      </c>
      <c r="I17633" s="31">
        <v>6069</v>
      </c>
      <c r="J17633" s="31">
        <v>6069</v>
      </c>
      <c r="K17633" s="32">
        <f>IFERROR((J17633/I17633),0)</f>
        <v>1</v>
      </c>
      <c r="L17633" s="31"/>
      <c r="M17633" s="31"/>
      <c r="N17633" s="39"/>
      <c r="O17633" s="28"/>
      <c r="P17633" s="28"/>
      <c r="Q17633" s="28"/>
      <c r="R17633" s="28"/>
      <c r="S17633" s="25"/>
    </row>
    <row r="17634" spans="2:19" s="16" customFormat="1" outlineLevel="2" x14ac:dyDescent="0.25">
      <c r="B17634" s="16" t="s">
        <v>5165</v>
      </c>
      <c r="C17634" s="16" t="s">
        <v>4485</v>
      </c>
      <c r="D17634" s="16" t="s">
        <v>131</v>
      </c>
      <c r="E17634" s="16" t="s">
        <v>2667</v>
      </c>
      <c r="G17634" s="16" t="s">
        <v>2668</v>
      </c>
      <c r="H17634" s="16" t="s">
        <v>155</v>
      </c>
      <c r="I17634" s="31">
        <v>-7711</v>
      </c>
      <c r="J17634" s="31"/>
      <c r="K17634" s="32">
        <f>IFERROR((J17634/I17634),0)</f>
        <v>0</v>
      </c>
      <c r="L17634" s="31"/>
      <c r="M17634" s="31"/>
      <c r="N17634" s="39"/>
      <c r="O17634" s="28"/>
      <c r="P17634" s="28"/>
      <c r="Q17634" s="28"/>
      <c r="R17634" s="28"/>
      <c r="S17634" s="25"/>
    </row>
    <row r="17635" spans="2:19" s="16" customFormat="1" outlineLevel="1" x14ac:dyDescent="0.25">
      <c r="B17635" s="47" t="s">
        <v>9403</v>
      </c>
      <c r="C17635" s="47" t="str">
        <f>C17634</f>
        <v>ASIGNACIONES DIRECTAS ANTICIPADAS (5% DEL SGR)</v>
      </c>
      <c r="D17635" s="47"/>
      <c r="E17635" s="47" t="str">
        <f>E17634</f>
        <v>15621</v>
      </c>
      <c r="F17635" s="47"/>
      <c r="G17635" s="47" t="str">
        <f>G17634</f>
        <v xml:space="preserve">RONDÓN                                            </v>
      </c>
      <c r="H17635" s="47" t="s">
        <v>10655</v>
      </c>
      <c r="I17635" s="51">
        <f>SUBTOTAL(9,I17631:I17634)</f>
        <v>133297</v>
      </c>
      <c r="J17635" s="51">
        <f>SUBTOTAL(9,J17631:J17634)</f>
        <v>141008</v>
      </c>
      <c r="K17635" s="49">
        <f>J17635/I17635</f>
        <v>1.0578482636518451</v>
      </c>
      <c r="L17635" s="51">
        <f>SUBTOTAL(9,L17631:L17634)</f>
        <v>25444</v>
      </c>
      <c r="M17635" s="51">
        <f>SUBTOTAL(9,M17631:M17634)</f>
        <v>38553</v>
      </c>
      <c r="N17635" s="50">
        <f>IFERROR((M17635/L17635),"N.A")</f>
        <v>1.5152098726615313</v>
      </c>
      <c r="O17635" s="28"/>
      <c r="P17635" s="28"/>
      <c r="Q17635" s="28"/>
      <c r="R17635" s="28"/>
      <c r="S17635" s="25"/>
    </row>
    <row r="17636" spans="2:19" s="16" customFormat="1" outlineLevel="2" x14ac:dyDescent="0.25">
      <c r="B17636" s="16" t="s">
        <v>5166</v>
      </c>
      <c r="C17636" s="16" t="s">
        <v>4485</v>
      </c>
      <c r="D17636" s="16" t="s">
        <v>131</v>
      </c>
      <c r="E17636" s="16" t="s">
        <v>2670</v>
      </c>
      <c r="G17636" s="16" t="s">
        <v>2671</v>
      </c>
      <c r="H17636" s="16" t="s">
        <v>152</v>
      </c>
      <c r="I17636" s="35">
        <v>570196683</v>
      </c>
      <c r="J17636" s="35">
        <v>281257589.64999998</v>
      </c>
      <c r="K17636" s="36">
        <f>IFERROR((J17636/I17636),0)</f>
        <v>0.49326416311334448</v>
      </c>
      <c r="L17636" s="35">
        <v>381963775</v>
      </c>
      <c r="M17636" s="35">
        <v>281257589.64999998</v>
      </c>
      <c r="N17636" s="40">
        <f>M17636/L17636</f>
        <v>0.73634624029464568</v>
      </c>
      <c r="O17636" s="28"/>
      <c r="P17636" s="28"/>
      <c r="Q17636" s="28"/>
      <c r="R17636" s="28"/>
      <c r="S17636" s="25"/>
    </row>
    <row r="17637" spans="2:19" s="16" customFormat="1" outlineLevel="2" x14ac:dyDescent="0.25">
      <c r="B17637" s="16" t="s">
        <v>5166</v>
      </c>
      <c r="C17637" s="16" t="s">
        <v>4485</v>
      </c>
      <c r="D17637" s="16" t="s">
        <v>131</v>
      </c>
      <c r="E17637" s="16" t="s">
        <v>2670</v>
      </c>
      <c r="G17637" s="16" t="s">
        <v>2671</v>
      </c>
      <c r="H17637" s="16" t="s">
        <v>19</v>
      </c>
      <c r="I17637" s="31">
        <v>1277341873</v>
      </c>
      <c r="J17637" s="31">
        <v>1277341873</v>
      </c>
      <c r="K17637" s="32">
        <f>IFERROR((J17637/I17637),0)</f>
        <v>1</v>
      </c>
      <c r="L17637" s="31"/>
      <c r="M17637" s="31"/>
      <c r="N17637" s="39"/>
      <c r="O17637" s="28"/>
      <c r="P17637" s="28"/>
      <c r="Q17637" s="28"/>
      <c r="R17637" s="28"/>
      <c r="S17637" s="25"/>
    </row>
    <row r="17638" spans="2:19" s="16" customFormat="1" outlineLevel="2" x14ac:dyDescent="0.25">
      <c r="B17638" s="16" t="s">
        <v>5166</v>
      </c>
      <c r="C17638" s="16" t="s">
        <v>4485</v>
      </c>
      <c r="D17638" s="16" t="s">
        <v>131</v>
      </c>
      <c r="E17638" s="16" t="s">
        <v>2670</v>
      </c>
      <c r="G17638" s="16" t="s">
        <v>2671</v>
      </c>
      <c r="H17638" s="16" t="s">
        <v>154</v>
      </c>
      <c r="I17638" s="31">
        <v>3527</v>
      </c>
      <c r="J17638" s="31">
        <v>3527</v>
      </c>
      <c r="K17638" s="32">
        <f>IFERROR((J17638/I17638),0)</f>
        <v>1</v>
      </c>
      <c r="L17638" s="31"/>
      <c r="M17638" s="31"/>
      <c r="N17638" s="39"/>
      <c r="O17638" s="28"/>
      <c r="P17638" s="28"/>
      <c r="Q17638" s="28"/>
      <c r="R17638" s="28"/>
      <c r="S17638" s="25"/>
    </row>
    <row r="17639" spans="2:19" s="16" customFormat="1" outlineLevel="2" x14ac:dyDescent="0.25">
      <c r="B17639" s="16" t="s">
        <v>5166</v>
      </c>
      <c r="C17639" s="16" t="s">
        <v>4485</v>
      </c>
      <c r="D17639" s="16" t="s">
        <v>131</v>
      </c>
      <c r="E17639" s="16" t="s">
        <v>2670</v>
      </c>
      <c r="G17639" s="16" t="s">
        <v>2671</v>
      </c>
      <c r="H17639" s="16" t="s">
        <v>4491</v>
      </c>
      <c r="I17639" s="31">
        <v>167281961</v>
      </c>
      <c r="J17639" s="31">
        <v>167281961</v>
      </c>
      <c r="K17639" s="42"/>
      <c r="L17639" s="31"/>
      <c r="M17639" s="31"/>
      <c r="N17639" s="39"/>
      <c r="O17639" s="28"/>
      <c r="P17639" s="28"/>
      <c r="Q17639" s="28"/>
      <c r="R17639" s="28"/>
      <c r="S17639" s="25"/>
    </row>
    <row r="17640" spans="2:19" s="16" customFormat="1" outlineLevel="2" x14ac:dyDescent="0.25">
      <c r="B17640" s="16" t="s">
        <v>5166</v>
      </c>
      <c r="C17640" s="16" t="s">
        <v>4485</v>
      </c>
      <c r="D17640" s="16" t="s">
        <v>131</v>
      </c>
      <c r="E17640" s="16" t="s">
        <v>2670</v>
      </c>
      <c r="G17640" s="16" t="s">
        <v>2671</v>
      </c>
      <c r="H17640" s="16" t="s">
        <v>231</v>
      </c>
      <c r="I17640" s="31">
        <v>92374716</v>
      </c>
      <c r="J17640" s="31">
        <v>92374716</v>
      </c>
      <c r="K17640" s="32">
        <f>IFERROR((J17640/I17640),0)</f>
        <v>1</v>
      </c>
      <c r="L17640" s="31"/>
      <c r="M17640" s="31"/>
      <c r="N17640" s="39"/>
      <c r="O17640" s="28"/>
      <c r="P17640" s="28"/>
      <c r="Q17640" s="28"/>
      <c r="R17640" s="28"/>
      <c r="S17640" s="25"/>
    </row>
    <row r="17641" spans="2:19" s="16" customFormat="1" outlineLevel="2" x14ac:dyDescent="0.25">
      <c r="B17641" s="16" t="s">
        <v>5166</v>
      </c>
      <c r="C17641" s="16" t="s">
        <v>4485</v>
      </c>
      <c r="D17641" s="16" t="s">
        <v>131</v>
      </c>
      <c r="E17641" s="16" t="s">
        <v>2670</v>
      </c>
      <c r="G17641" s="16" t="s">
        <v>2671</v>
      </c>
      <c r="H17641" s="16" t="s">
        <v>155</v>
      </c>
      <c r="I17641" s="31">
        <v>-114039337</v>
      </c>
      <c r="J17641" s="31"/>
      <c r="K17641" s="32">
        <f>IFERROR((J17641/I17641),0)</f>
        <v>0</v>
      </c>
      <c r="L17641" s="31"/>
      <c r="M17641" s="31"/>
      <c r="N17641" s="39"/>
      <c r="O17641" s="28"/>
      <c r="P17641" s="28"/>
      <c r="Q17641" s="28"/>
      <c r="R17641" s="28"/>
      <c r="S17641" s="25"/>
    </row>
    <row r="17642" spans="2:19" s="16" customFormat="1" outlineLevel="1" x14ac:dyDescent="0.25">
      <c r="B17642" s="47" t="s">
        <v>9404</v>
      </c>
      <c r="C17642" s="47" t="str">
        <f>C17641</f>
        <v>ASIGNACIONES DIRECTAS ANTICIPADAS (5% DEL SGR)</v>
      </c>
      <c r="D17642" s="47"/>
      <c r="E17642" s="47" t="str">
        <f>E17641</f>
        <v>15600</v>
      </c>
      <c r="F17642" s="47"/>
      <c r="G17642" s="47" t="str">
        <f>G17641</f>
        <v xml:space="preserve">RÁQUIRA                                           </v>
      </c>
      <c r="H17642" s="47" t="s">
        <v>10655</v>
      </c>
      <c r="I17642" s="51">
        <f>SUBTOTAL(9,I17636:I17641)</f>
        <v>1993159423</v>
      </c>
      <c r="J17642" s="51">
        <f>SUBTOTAL(9,J17636:J17641)</f>
        <v>1818259666.6500001</v>
      </c>
      <c r="K17642" s="49">
        <f>J17642/I17642</f>
        <v>0.91224999147998409</v>
      </c>
      <c r="L17642" s="51">
        <f>SUBTOTAL(9,L17636:L17641)</f>
        <v>381963775</v>
      </c>
      <c r="M17642" s="51">
        <f>SUBTOTAL(9,M17636:M17641)</f>
        <v>281257589.64999998</v>
      </c>
      <c r="N17642" s="50">
        <f>IFERROR((M17642/L17642),"N.A")</f>
        <v>0.73634624029464568</v>
      </c>
      <c r="O17642" s="28"/>
      <c r="P17642" s="28"/>
      <c r="Q17642" s="28"/>
      <c r="R17642" s="28"/>
      <c r="S17642" s="25"/>
    </row>
    <row r="17643" spans="2:19" s="16" customFormat="1" outlineLevel="2" x14ac:dyDescent="0.25">
      <c r="B17643" s="16" t="s">
        <v>5167</v>
      </c>
      <c r="C17643" s="16" t="s">
        <v>4485</v>
      </c>
      <c r="D17643" s="16" t="s">
        <v>131</v>
      </c>
      <c r="E17643" s="16" t="s">
        <v>2673</v>
      </c>
      <c r="G17643" s="16" t="s">
        <v>2674</v>
      </c>
      <c r="H17643" s="16" t="s">
        <v>152</v>
      </c>
      <c r="I17643" s="35">
        <v>80951</v>
      </c>
      <c r="J17643" s="35">
        <v>0</v>
      </c>
      <c r="K17643" s="36">
        <f>IFERROR((J17643/I17643),0)</f>
        <v>0</v>
      </c>
      <c r="L17643" s="35">
        <v>54344</v>
      </c>
      <c r="M17643" s="35">
        <v>0</v>
      </c>
      <c r="N17643" s="40">
        <f>M17643/L17643</f>
        <v>0</v>
      </c>
      <c r="O17643" s="28"/>
      <c r="P17643" s="28"/>
      <c r="Q17643" s="28"/>
      <c r="R17643" s="28"/>
      <c r="S17643" s="25"/>
    </row>
    <row r="17644" spans="2:19" s="16" customFormat="1" outlineLevel="2" x14ac:dyDescent="0.25">
      <c r="B17644" s="16" t="s">
        <v>5167</v>
      </c>
      <c r="C17644" s="16" t="s">
        <v>4485</v>
      </c>
      <c r="D17644" s="16" t="s">
        <v>131</v>
      </c>
      <c r="E17644" s="16" t="s">
        <v>2673</v>
      </c>
      <c r="G17644" s="16" t="s">
        <v>2674</v>
      </c>
      <c r="H17644" s="16" t="s">
        <v>19</v>
      </c>
      <c r="I17644" s="31">
        <v>246701</v>
      </c>
      <c r="J17644" s="31">
        <v>246701</v>
      </c>
      <c r="K17644" s="32">
        <f>IFERROR((J17644/I17644),0)</f>
        <v>1</v>
      </c>
      <c r="L17644" s="31"/>
      <c r="M17644" s="31"/>
      <c r="N17644" s="39"/>
      <c r="O17644" s="28"/>
      <c r="P17644" s="28"/>
      <c r="Q17644" s="28"/>
      <c r="R17644" s="28"/>
      <c r="S17644" s="25"/>
    </row>
    <row r="17645" spans="2:19" s="16" customFormat="1" outlineLevel="2" x14ac:dyDescent="0.25">
      <c r="B17645" s="16" t="s">
        <v>5167</v>
      </c>
      <c r="C17645" s="16" t="s">
        <v>4485</v>
      </c>
      <c r="D17645" s="16" t="s">
        <v>131</v>
      </c>
      <c r="E17645" s="16" t="s">
        <v>2673</v>
      </c>
      <c r="G17645" s="16" t="s">
        <v>2674</v>
      </c>
      <c r="H17645" s="16" t="s">
        <v>154</v>
      </c>
      <c r="I17645" s="31">
        <v>1</v>
      </c>
      <c r="J17645" s="31">
        <v>1</v>
      </c>
      <c r="K17645" s="32">
        <f>IFERROR((J17645/I17645),0)</f>
        <v>1</v>
      </c>
      <c r="L17645" s="31"/>
      <c r="M17645" s="31"/>
      <c r="N17645" s="39"/>
      <c r="O17645" s="28"/>
      <c r="P17645" s="28"/>
      <c r="Q17645" s="28"/>
      <c r="R17645" s="28"/>
      <c r="S17645" s="25"/>
    </row>
    <row r="17646" spans="2:19" s="16" customFormat="1" outlineLevel="2" x14ac:dyDescent="0.25">
      <c r="B17646" s="16" t="s">
        <v>5167</v>
      </c>
      <c r="C17646" s="16" t="s">
        <v>4485</v>
      </c>
      <c r="D17646" s="16" t="s">
        <v>131</v>
      </c>
      <c r="E17646" s="16" t="s">
        <v>2673</v>
      </c>
      <c r="G17646" s="16" t="s">
        <v>2674</v>
      </c>
      <c r="H17646" s="16" t="s">
        <v>231</v>
      </c>
      <c r="I17646" s="31">
        <v>13169</v>
      </c>
      <c r="J17646" s="31">
        <v>13169</v>
      </c>
      <c r="K17646" s="32">
        <f>IFERROR((J17646/I17646),0)</f>
        <v>1</v>
      </c>
      <c r="L17646" s="31"/>
      <c r="M17646" s="31"/>
      <c r="N17646" s="39"/>
      <c r="O17646" s="28"/>
      <c r="P17646" s="28"/>
      <c r="Q17646" s="28"/>
      <c r="R17646" s="28"/>
      <c r="S17646" s="25"/>
    </row>
    <row r="17647" spans="2:19" s="16" customFormat="1" outlineLevel="2" x14ac:dyDescent="0.25">
      <c r="B17647" s="16" t="s">
        <v>5167</v>
      </c>
      <c r="C17647" s="16" t="s">
        <v>4485</v>
      </c>
      <c r="D17647" s="16" t="s">
        <v>131</v>
      </c>
      <c r="E17647" s="16" t="s">
        <v>2673</v>
      </c>
      <c r="G17647" s="16" t="s">
        <v>2674</v>
      </c>
      <c r="H17647" s="16" t="s">
        <v>155</v>
      </c>
      <c r="I17647" s="31">
        <v>-16190</v>
      </c>
      <c r="J17647" s="31"/>
      <c r="K17647" s="32">
        <f>IFERROR((J17647/I17647),0)</f>
        <v>0</v>
      </c>
      <c r="L17647" s="31"/>
      <c r="M17647" s="31"/>
      <c r="N17647" s="39"/>
      <c r="O17647" s="28"/>
      <c r="P17647" s="28"/>
      <c r="Q17647" s="28"/>
      <c r="R17647" s="28"/>
      <c r="S17647" s="25"/>
    </row>
    <row r="17648" spans="2:19" s="16" customFormat="1" outlineLevel="1" x14ac:dyDescent="0.25">
      <c r="B17648" s="47" t="s">
        <v>9405</v>
      </c>
      <c r="C17648" s="47" t="str">
        <f>C17647</f>
        <v>ASIGNACIONES DIRECTAS ANTICIPADAS (5% DEL SGR)</v>
      </c>
      <c r="D17648" s="47"/>
      <c r="E17648" s="47" t="str">
        <f>E17647</f>
        <v>15599</v>
      </c>
      <c r="F17648" s="47"/>
      <c r="G17648" s="47" t="str">
        <f>G17647</f>
        <v xml:space="preserve">RAMIRIQUÍ                                         </v>
      </c>
      <c r="H17648" s="47" t="s">
        <v>10655</v>
      </c>
      <c r="I17648" s="51">
        <f>SUBTOTAL(9,I17643:I17647)</f>
        <v>324632</v>
      </c>
      <c r="J17648" s="51">
        <f>SUBTOTAL(9,J17643:J17647)</f>
        <v>259871</v>
      </c>
      <c r="K17648" s="49">
        <f>J17648/I17648</f>
        <v>0.8005094999876784</v>
      </c>
      <c r="L17648" s="51">
        <f>SUBTOTAL(9,L17643:L17647)</f>
        <v>54344</v>
      </c>
      <c r="M17648" s="51">
        <f>SUBTOTAL(9,M17643:M17647)</f>
        <v>0</v>
      </c>
      <c r="N17648" s="50">
        <f>IFERROR((M17648/L17648),"N.A")</f>
        <v>0</v>
      </c>
      <c r="O17648" s="28"/>
      <c r="P17648" s="28"/>
      <c r="Q17648" s="28"/>
      <c r="R17648" s="28"/>
      <c r="S17648" s="25"/>
    </row>
    <row r="17649" spans="2:19" s="16" customFormat="1" outlineLevel="2" x14ac:dyDescent="0.25">
      <c r="B17649" s="16" t="s">
        <v>5168</v>
      </c>
      <c r="C17649" s="16" t="s">
        <v>4485</v>
      </c>
      <c r="D17649" s="16" t="s">
        <v>131</v>
      </c>
      <c r="E17649" s="16" t="s">
        <v>2676</v>
      </c>
      <c r="G17649" s="16" t="s">
        <v>2677</v>
      </c>
      <c r="H17649" s="16" t="s">
        <v>152</v>
      </c>
      <c r="I17649" s="35">
        <v>13792783</v>
      </c>
      <c r="J17649" s="35">
        <v>13792783</v>
      </c>
      <c r="K17649" s="36">
        <f>IFERROR((J17649/I17649),0)</f>
        <v>1</v>
      </c>
      <c r="L17649" s="35">
        <v>9086279</v>
      </c>
      <c r="M17649" s="35">
        <v>13792783</v>
      </c>
      <c r="N17649" s="40">
        <f>M17649/L17649</f>
        <v>1.5179792520128426</v>
      </c>
      <c r="O17649" s="28"/>
      <c r="P17649" s="28"/>
      <c r="Q17649" s="28"/>
      <c r="R17649" s="28"/>
      <c r="S17649" s="25"/>
    </row>
    <row r="17650" spans="2:19" s="16" customFormat="1" outlineLevel="2" x14ac:dyDescent="0.25">
      <c r="B17650" s="16" t="s">
        <v>5168</v>
      </c>
      <c r="C17650" s="16" t="s">
        <v>4485</v>
      </c>
      <c r="D17650" s="16" t="s">
        <v>131</v>
      </c>
      <c r="E17650" s="16" t="s">
        <v>2676</v>
      </c>
      <c r="G17650" s="16" t="s">
        <v>2677</v>
      </c>
      <c r="H17650" s="16" t="s">
        <v>19</v>
      </c>
      <c r="I17650" s="31">
        <v>50451102</v>
      </c>
      <c r="J17650" s="31">
        <v>50451102</v>
      </c>
      <c r="K17650" s="32">
        <f>IFERROR((J17650/I17650),0)</f>
        <v>1</v>
      </c>
      <c r="L17650" s="31"/>
      <c r="M17650" s="31"/>
      <c r="N17650" s="39"/>
      <c r="O17650" s="28"/>
      <c r="P17650" s="28"/>
      <c r="Q17650" s="28"/>
      <c r="R17650" s="28"/>
      <c r="S17650" s="25"/>
    </row>
    <row r="17651" spans="2:19" s="16" customFormat="1" outlineLevel="2" x14ac:dyDescent="0.25">
      <c r="B17651" s="16" t="s">
        <v>5168</v>
      </c>
      <c r="C17651" s="16" t="s">
        <v>4485</v>
      </c>
      <c r="D17651" s="16" t="s">
        <v>131</v>
      </c>
      <c r="E17651" s="16" t="s">
        <v>2676</v>
      </c>
      <c r="G17651" s="16" t="s">
        <v>2677</v>
      </c>
      <c r="H17651" s="16" t="s">
        <v>154</v>
      </c>
      <c r="I17651" s="31">
        <v>85</v>
      </c>
      <c r="J17651" s="31">
        <v>85</v>
      </c>
      <c r="K17651" s="32">
        <f>IFERROR((J17651/I17651),0)</f>
        <v>1</v>
      </c>
      <c r="L17651" s="31"/>
      <c r="M17651" s="31"/>
      <c r="N17651" s="39"/>
      <c r="O17651" s="28"/>
      <c r="P17651" s="28"/>
      <c r="Q17651" s="28"/>
      <c r="R17651" s="28"/>
      <c r="S17651" s="25"/>
    </row>
    <row r="17652" spans="2:19" s="16" customFormat="1" outlineLevel="2" x14ac:dyDescent="0.25">
      <c r="B17652" s="16" t="s">
        <v>5168</v>
      </c>
      <c r="C17652" s="16" t="s">
        <v>4485</v>
      </c>
      <c r="D17652" s="16" t="s">
        <v>131</v>
      </c>
      <c r="E17652" s="16" t="s">
        <v>2676</v>
      </c>
      <c r="G17652" s="16" t="s">
        <v>2677</v>
      </c>
      <c r="H17652" s="16" t="s">
        <v>4491</v>
      </c>
      <c r="I17652" s="31">
        <v>31414774</v>
      </c>
      <c r="J17652" s="31">
        <v>31414774</v>
      </c>
      <c r="K17652" s="42"/>
      <c r="L17652" s="31"/>
      <c r="M17652" s="31"/>
      <c r="N17652" s="39"/>
      <c r="O17652" s="28"/>
      <c r="P17652" s="28"/>
      <c r="Q17652" s="28"/>
      <c r="R17652" s="28"/>
      <c r="S17652" s="25"/>
    </row>
    <row r="17653" spans="2:19" s="16" customFormat="1" outlineLevel="2" x14ac:dyDescent="0.25">
      <c r="B17653" s="16" t="s">
        <v>5168</v>
      </c>
      <c r="C17653" s="16" t="s">
        <v>4485</v>
      </c>
      <c r="D17653" s="16" t="s">
        <v>131</v>
      </c>
      <c r="E17653" s="16" t="s">
        <v>2676</v>
      </c>
      <c r="G17653" s="16" t="s">
        <v>2677</v>
      </c>
      <c r="H17653" s="16" t="s">
        <v>231</v>
      </c>
      <c r="I17653" s="31">
        <v>2163544</v>
      </c>
      <c r="J17653" s="31">
        <v>2163544</v>
      </c>
      <c r="K17653" s="32">
        <f>IFERROR((J17653/I17653),0)</f>
        <v>1</v>
      </c>
      <c r="L17653" s="31"/>
      <c r="M17653" s="31"/>
      <c r="N17653" s="39"/>
      <c r="O17653" s="28"/>
      <c r="P17653" s="28"/>
      <c r="Q17653" s="28"/>
      <c r="R17653" s="28"/>
      <c r="S17653" s="25"/>
    </row>
    <row r="17654" spans="2:19" s="16" customFormat="1" outlineLevel="2" x14ac:dyDescent="0.25">
      <c r="B17654" s="16" t="s">
        <v>5168</v>
      </c>
      <c r="C17654" s="16" t="s">
        <v>4485</v>
      </c>
      <c r="D17654" s="16" t="s">
        <v>131</v>
      </c>
      <c r="E17654" s="16" t="s">
        <v>2676</v>
      </c>
      <c r="G17654" s="16" t="s">
        <v>2677</v>
      </c>
      <c r="H17654" s="16" t="s">
        <v>155</v>
      </c>
      <c r="I17654" s="31">
        <v>-2758557</v>
      </c>
      <c r="J17654" s="31"/>
      <c r="K17654" s="32">
        <f>IFERROR((J17654/I17654),0)</f>
        <v>0</v>
      </c>
      <c r="L17654" s="31"/>
      <c r="M17654" s="31"/>
      <c r="N17654" s="39"/>
      <c r="O17654" s="28"/>
      <c r="P17654" s="28"/>
      <c r="Q17654" s="28"/>
      <c r="R17654" s="28"/>
      <c r="S17654" s="25"/>
    </row>
    <row r="17655" spans="2:19" s="16" customFormat="1" outlineLevel="1" x14ac:dyDescent="0.25">
      <c r="B17655" s="47" t="s">
        <v>9406</v>
      </c>
      <c r="C17655" s="47" t="str">
        <f>C17654</f>
        <v>ASIGNACIONES DIRECTAS ANTICIPADAS (5% DEL SGR)</v>
      </c>
      <c r="D17655" s="47"/>
      <c r="E17655" s="47" t="str">
        <f>E17654</f>
        <v>15580</v>
      </c>
      <c r="F17655" s="47"/>
      <c r="G17655" s="47" t="str">
        <f>G17654</f>
        <v xml:space="preserve">QUÍPAMA                                           </v>
      </c>
      <c r="H17655" s="47" t="s">
        <v>10655</v>
      </c>
      <c r="I17655" s="51">
        <f>SUBTOTAL(9,I17649:I17654)</f>
        <v>95063731</v>
      </c>
      <c r="J17655" s="51">
        <f>SUBTOTAL(9,J17649:J17654)</f>
        <v>97822288</v>
      </c>
      <c r="K17655" s="49">
        <f>J17655/I17655</f>
        <v>1.0290179753201565</v>
      </c>
      <c r="L17655" s="51">
        <f>SUBTOTAL(9,L17649:L17654)</f>
        <v>9086279</v>
      </c>
      <c r="M17655" s="51">
        <f>SUBTOTAL(9,M17649:M17654)</f>
        <v>13792783</v>
      </c>
      <c r="N17655" s="50">
        <f>IFERROR((M17655/L17655),"N.A")</f>
        <v>1.5179792520128426</v>
      </c>
      <c r="O17655" s="28"/>
      <c r="P17655" s="28"/>
      <c r="Q17655" s="28"/>
      <c r="R17655" s="28"/>
      <c r="S17655" s="25"/>
    </row>
    <row r="17656" spans="2:19" s="16" customFormat="1" outlineLevel="2" x14ac:dyDescent="0.25">
      <c r="B17656" s="16" t="s">
        <v>5169</v>
      </c>
      <c r="C17656" s="16" t="s">
        <v>4485</v>
      </c>
      <c r="D17656" s="16" t="s">
        <v>131</v>
      </c>
      <c r="E17656" s="16" t="s">
        <v>2679</v>
      </c>
      <c r="G17656" s="16" t="s">
        <v>2680</v>
      </c>
      <c r="H17656" s="16" t="s">
        <v>152</v>
      </c>
      <c r="I17656" s="35">
        <v>39262420990</v>
      </c>
      <c r="J17656" s="35">
        <v>15991919331.049999</v>
      </c>
      <c r="K17656" s="36">
        <f>IFERROR((J17656/I17656),0)</f>
        <v>0.40730853900025893</v>
      </c>
      <c r="L17656" s="35">
        <v>25751594376.310005</v>
      </c>
      <c r="M17656" s="35">
        <v>15991919331.049999</v>
      </c>
      <c r="N17656" s="40">
        <f>M17656/L17656</f>
        <v>0.62100695969961572</v>
      </c>
      <c r="O17656" s="28"/>
      <c r="P17656" s="28"/>
      <c r="Q17656" s="28"/>
      <c r="R17656" s="28"/>
      <c r="S17656" s="25"/>
    </row>
    <row r="17657" spans="2:19" s="16" customFormat="1" outlineLevel="2" x14ac:dyDescent="0.25">
      <c r="B17657" s="16" t="s">
        <v>5169</v>
      </c>
      <c r="C17657" s="16" t="s">
        <v>4485</v>
      </c>
      <c r="D17657" s="16" t="s">
        <v>131</v>
      </c>
      <c r="E17657" s="16" t="s">
        <v>2679</v>
      </c>
      <c r="G17657" s="16" t="s">
        <v>2680</v>
      </c>
      <c r="H17657" s="16" t="s">
        <v>19</v>
      </c>
      <c r="I17657" s="31">
        <v>15309288133</v>
      </c>
      <c r="J17657" s="31">
        <v>15309288133</v>
      </c>
      <c r="K17657" s="32">
        <f>IFERROR((J17657/I17657),0)</f>
        <v>1</v>
      </c>
      <c r="L17657" s="31"/>
      <c r="M17657" s="31"/>
      <c r="N17657" s="39"/>
      <c r="O17657" s="28"/>
      <c r="P17657" s="28"/>
      <c r="Q17657" s="28"/>
      <c r="R17657" s="28"/>
      <c r="S17657" s="25"/>
    </row>
    <row r="17658" spans="2:19" s="16" customFormat="1" outlineLevel="2" x14ac:dyDescent="0.25">
      <c r="B17658" s="16" t="s">
        <v>5169</v>
      </c>
      <c r="C17658" s="16" t="s">
        <v>4485</v>
      </c>
      <c r="D17658" s="16" t="s">
        <v>131</v>
      </c>
      <c r="E17658" s="16" t="s">
        <v>2679</v>
      </c>
      <c r="G17658" s="16" t="s">
        <v>2680</v>
      </c>
      <c r="H17658" s="16" t="s">
        <v>154</v>
      </c>
      <c r="I17658" s="31">
        <v>242833</v>
      </c>
      <c r="J17658" s="31">
        <v>242833</v>
      </c>
      <c r="K17658" s="32">
        <f>IFERROR((J17658/I17658),0)</f>
        <v>1</v>
      </c>
      <c r="L17658" s="31"/>
      <c r="M17658" s="31"/>
      <c r="N17658" s="39"/>
      <c r="O17658" s="28"/>
      <c r="P17658" s="28"/>
      <c r="Q17658" s="28"/>
      <c r="R17658" s="28"/>
      <c r="S17658" s="25"/>
    </row>
    <row r="17659" spans="2:19" s="16" customFormat="1" outlineLevel="2" x14ac:dyDescent="0.25">
      <c r="B17659" s="16" t="s">
        <v>5169</v>
      </c>
      <c r="C17659" s="16" t="s">
        <v>4485</v>
      </c>
      <c r="D17659" s="16" t="s">
        <v>131</v>
      </c>
      <c r="E17659" s="16" t="s">
        <v>2679</v>
      </c>
      <c r="G17659" s="16" t="s">
        <v>2680</v>
      </c>
      <c r="H17659" s="16" t="s">
        <v>5170</v>
      </c>
      <c r="I17659" s="31">
        <v>-55853175</v>
      </c>
      <c r="J17659" s="31">
        <v>-55853175</v>
      </c>
      <c r="K17659" s="32">
        <f>IFERROR((J17659/I17659),0)</f>
        <v>1</v>
      </c>
      <c r="L17659" s="31"/>
      <c r="M17659" s="31"/>
      <c r="N17659" s="39"/>
      <c r="O17659" s="28"/>
      <c r="P17659" s="28"/>
      <c r="Q17659" s="28"/>
      <c r="R17659" s="28"/>
      <c r="S17659" s="25"/>
    </row>
    <row r="17660" spans="2:19" s="16" customFormat="1" outlineLevel="2" x14ac:dyDescent="0.25">
      <c r="B17660" s="16" t="s">
        <v>5169</v>
      </c>
      <c r="C17660" s="16" t="s">
        <v>4485</v>
      </c>
      <c r="D17660" s="16" t="s">
        <v>131</v>
      </c>
      <c r="E17660" s="16" t="s">
        <v>2679</v>
      </c>
      <c r="G17660" s="16" t="s">
        <v>2680</v>
      </c>
      <c r="H17660" s="16" t="s">
        <v>231</v>
      </c>
      <c r="I17660" s="31">
        <v>6024546552</v>
      </c>
      <c r="J17660" s="31">
        <v>6024546552</v>
      </c>
      <c r="K17660" s="32">
        <f>IFERROR((J17660/I17660),0)</f>
        <v>1</v>
      </c>
      <c r="L17660" s="31"/>
      <c r="M17660" s="31"/>
      <c r="N17660" s="39"/>
      <c r="O17660" s="28"/>
      <c r="P17660" s="28"/>
      <c r="Q17660" s="28"/>
      <c r="R17660" s="28"/>
      <c r="S17660" s="25"/>
    </row>
    <row r="17661" spans="2:19" s="16" customFormat="1" outlineLevel="2" x14ac:dyDescent="0.25">
      <c r="B17661" s="16" t="s">
        <v>5169</v>
      </c>
      <c r="C17661" s="16" t="s">
        <v>4485</v>
      </c>
      <c r="D17661" s="16" t="s">
        <v>131</v>
      </c>
      <c r="E17661" s="16" t="s">
        <v>2679</v>
      </c>
      <c r="G17661" s="16" t="s">
        <v>2680</v>
      </c>
      <c r="H17661" s="16" t="s">
        <v>155</v>
      </c>
      <c r="I17661" s="31">
        <v>-7852484198</v>
      </c>
      <c r="J17661" s="31"/>
      <c r="K17661" s="32">
        <f>IFERROR((J17661/I17661),0)</f>
        <v>0</v>
      </c>
      <c r="L17661" s="31"/>
      <c r="M17661" s="31"/>
      <c r="N17661" s="39"/>
      <c r="O17661" s="28"/>
      <c r="P17661" s="28"/>
      <c r="Q17661" s="28"/>
      <c r="R17661" s="28"/>
      <c r="S17661" s="25"/>
    </row>
    <row r="17662" spans="2:19" s="16" customFormat="1" outlineLevel="1" x14ac:dyDescent="0.25">
      <c r="B17662" s="47" t="s">
        <v>9407</v>
      </c>
      <c r="C17662" s="47" t="str">
        <f>C17661</f>
        <v>ASIGNACIONES DIRECTAS ANTICIPADAS (5% DEL SGR)</v>
      </c>
      <c r="D17662" s="47"/>
      <c r="E17662" s="47" t="str">
        <f>E17661</f>
        <v>15572</v>
      </c>
      <c r="F17662" s="47"/>
      <c r="G17662" s="47" t="str">
        <f>G17661</f>
        <v xml:space="preserve">PUERTO BOYACÁ                                     </v>
      </c>
      <c r="H17662" s="47" t="s">
        <v>10655</v>
      </c>
      <c r="I17662" s="51">
        <f>SUBTOTAL(9,I17656:I17661)</f>
        <v>52688161135</v>
      </c>
      <c r="J17662" s="51">
        <f>SUBTOTAL(9,J17656:J17661)</f>
        <v>37270143674.050003</v>
      </c>
      <c r="K17662" s="49">
        <f>J17662/I17662</f>
        <v>0.70737226107691908</v>
      </c>
      <c r="L17662" s="51">
        <f>SUBTOTAL(9,L17656:L17661)</f>
        <v>25751594376.310005</v>
      </c>
      <c r="M17662" s="51">
        <f>SUBTOTAL(9,M17656:M17661)</f>
        <v>15991919331.049999</v>
      </c>
      <c r="N17662" s="50">
        <f>IFERROR((M17662/L17662),"N.A")</f>
        <v>0.62100695969961572</v>
      </c>
      <c r="O17662" s="28"/>
      <c r="P17662" s="28"/>
      <c r="Q17662" s="28"/>
      <c r="R17662" s="28"/>
      <c r="S17662" s="25"/>
    </row>
    <row r="17663" spans="2:19" s="16" customFormat="1" outlineLevel="2" x14ac:dyDescent="0.25">
      <c r="B17663" s="16" t="s">
        <v>5171</v>
      </c>
      <c r="C17663" s="16" t="s">
        <v>4485</v>
      </c>
      <c r="D17663" s="16" t="s">
        <v>131</v>
      </c>
      <c r="E17663" s="16" t="s">
        <v>2685</v>
      </c>
      <c r="G17663" s="16" t="s">
        <v>2686</v>
      </c>
      <c r="H17663" s="16" t="s">
        <v>152</v>
      </c>
      <c r="I17663" s="35">
        <v>2669092</v>
      </c>
      <c r="J17663" s="35">
        <v>2302210.2400000002</v>
      </c>
      <c r="K17663" s="36">
        <f>IFERROR((J17663/I17663),0)</f>
        <v>0.86254435590830147</v>
      </c>
      <c r="L17663" s="35">
        <v>1809806</v>
      </c>
      <c r="M17663" s="35">
        <v>2302210.2400000002</v>
      </c>
      <c r="N17663" s="40">
        <f>M17663/L17663</f>
        <v>1.2720757031416627</v>
      </c>
      <c r="O17663" s="28"/>
      <c r="P17663" s="28"/>
      <c r="Q17663" s="28"/>
      <c r="R17663" s="28"/>
      <c r="S17663" s="25"/>
    </row>
    <row r="17664" spans="2:19" s="16" customFormat="1" outlineLevel="2" x14ac:dyDescent="0.25">
      <c r="B17664" s="16" t="s">
        <v>5171</v>
      </c>
      <c r="C17664" s="16" t="s">
        <v>4485</v>
      </c>
      <c r="D17664" s="16" t="s">
        <v>131</v>
      </c>
      <c r="E17664" s="16" t="s">
        <v>2685</v>
      </c>
      <c r="G17664" s="16" t="s">
        <v>2686</v>
      </c>
      <c r="H17664" s="16" t="s">
        <v>19</v>
      </c>
      <c r="I17664" s="31">
        <v>9348143</v>
      </c>
      <c r="J17664" s="31">
        <v>9348143</v>
      </c>
      <c r="K17664" s="32">
        <f>IFERROR((J17664/I17664),0)</f>
        <v>1</v>
      </c>
      <c r="L17664" s="31"/>
      <c r="M17664" s="31"/>
      <c r="N17664" s="39"/>
      <c r="O17664" s="28"/>
      <c r="P17664" s="28"/>
      <c r="Q17664" s="28"/>
      <c r="R17664" s="28"/>
      <c r="S17664" s="25"/>
    </row>
    <row r="17665" spans="2:19" s="16" customFormat="1" outlineLevel="2" x14ac:dyDescent="0.25">
      <c r="B17665" s="16" t="s">
        <v>5171</v>
      </c>
      <c r="C17665" s="16" t="s">
        <v>4485</v>
      </c>
      <c r="D17665" s="16" t="s">
        <v>131</v>
      </c>
      <c r="E17665" s="16" t="s">
        <v>2685</v>
      </c>
      <c r="G17665" s="16" t="s">
        <v>2686</v>
      </c>
      <c r="H17665" s="16" t="s">
        <v>154</v>
      </c>
      <c r="I17665" s="31">
        <v>17</v>
      </c>
      <c r="J17665" s="31">
        <v>17</v>
      </c>
      <c r="K17665" s="32">
        <f>IFERROR((J17665/I17665),0)</f>
        <v>1</v>
      </c>
      <c r="L17665" s="31"/>
      <c r="M17665" s="31"/>
      <c r="N17665" s="39"/>
      <c r="O17665" s="28"/>
      <c r="P17665" s="28"/>
      <c r="Q17665" s="28"/>
      <c r="R17665" s="28"/>
      <c r="S17665" s="25"/>
    </row>
    <row r="17666" spans="2:19" s="16" customFormat="1" outlineLevel="2" x14ac:dyDescent="0.25">
      <c r="B17666" s="16" t="s">
        <v>5171</v>
      </c>
      <c r="C17666" s="16" t="s">
        <v>4485</v>
      </c>
      <c r="D17666" s="16" t="s">
        <v>131</v>
      </c>
      <c r="E17666" s="16" t="s">
        <v>2685</v>
      </c>
      <c r="G17666" s="16" t="s">
        <v>2686</v>
      </c>
      <c r="H17666" s="16" t="s">
        <v>4491</v>
      </c>
      <c r="I17666" s="31">
        <v>3544676</v>
      </c>
      <c r="J17666" s="31">
        <v>3544676</v>
      </c>
      <c r="K17666" s="42"/>
      <c r="L17666" s="31"/>
      <c r="M17666" s="31"/>
      <c r="N17666" s="39"/>
      <c r="O17666" s="28"/>
      <c r="P17666" s="28"/>
      <c r="Q17666" s="28"/>
      <c r="R17666" s="28"/>
      <c r="S17666" s="25"/>
    </row>
    <row r="17667" spans="2:19" s="16" customFormat="1" outlineLevel="2" x14ac:dyDescent="0.25">
      <c r="B17667" s="16" t="s">
        <v>5171</v>
      </c>
      <c r="C17667" s="16" t="s">
        <v>4485</v>
      </c>
      <c r="D17667" s="16" t="s">
        <v>131</v>
      </c>
      <c r="E17667" s="16" t="s">
        <v>2685</v>
      </c>
      <c r="G17667" s="16" t="s">
        <v>2686</v>
      </c>
      <c r="H17667" s="16" t="s">
        <v>231</v>
      </c>
      <c r="I17667" s="31">
        <v>442515</v>
      </c>
      <c r="J17667" s="31">
        <v>442515</v>
      </c>
      <c r="K17667" s="32">
        <f>IFERROR((J17667/I17667),0)</f>
        <v>1</v>
      </c>
      <c r="L17667" s="31"/>
      <c r="M17667" s="31"/>
      <c r="N17667" s="39"/>
      <c r="O17667" s="28"/>
      <c r="P17667" s="28"/>
      <c r="Q17667" s="28"/>
      <c r="R17667" s="28"/>
      <c r="S17667" s="25"/>
    </row>
    <row r="17668" spans="2:19" s="16" customFormat="1" outlineLevel="2" x14ac:dyDescent="0.25">
      <c r="B17668" s="16" t="s">
        <v>5171</v>
      </c>
      <c r="C17668" s="16" t="s">
        <v>4485</v>
      </c>
      <c r="D17668" s="16" t="s">
        <v>131</v>
      </c>
      <c r="E17668" s="16" t="s">
        <v>2685</v>
      </c>
      <c r="G17668" s="16" t="s">
        <v>2686</v>
      </c>
      <c r="H17668" s="16" t="s">
        <v>155</v>
      </c>
      <c r="I17668" s="31">
        <v>-533818</v>
      </c>
      <c r="J17668" s="31"/>
      <c r="K17668" s="32">
        <f>IFERROR((J17668/I17668),0)</f>
        <v>0</v>
      </c>
      <c r="L17668" s="31"/>
      <c r="M17668" s="31"/>
      <c r="N17668" s="39"/>
      <c r="O17668" s="28"/>
      <c r="P17668" s="28"/>
      <c r="Q17668" s="28"/>
      <c r="R17668" s="28"/>
      <c r="S17668" s="25"/>
    </row>
    <row r="17669" spans="2:19" s="16" customFormat="1" outlineLevel="1" x14ac:dyDescent="0.25">
      <c r="B17669" s="47" t="s">
        <v>9408</v>
      </c>
      <c r="C17669" s="47" t="str">
        <f>C17668</f>
        <v>ASIGNACIONES DIRECTAS ANTICIPADAS (5% DEL SGR)</v>
      </c>
      <c r="D17669" s="47"/>
      <c r="E17669" s="47" t="str">
        <f>E17668</f>
        <v>15542</v>
      </c>
      <c r="F17669" s="47"/>
      <c r="G17669" s="47" t="str">
        <f>G17668</f>
        <v xml:space="preserve">PESCA                                             </v>
      </c>
      <c r="H17669" s="47" t="s">
        <v>10655</v>
      </c>
      <c r="I17669" s="51">
        <f>SUBTOTAL(9,I17663:I17668)</f>
        <v>15470625</v>
      </c>
      <c r="J17669" s="51">
        <f>SUBTOTAL(9,J17663:J17668)</f>
        <v>15637561.24</v>
      </c>
      <c r="K17669" s="49">
        <f>J17669/I17669</f>
        <v>1.0107905297943685</v>
      </c>
      <c r="L17669" s="51">
        <f>SUBTOTAL(9,L17663:L17668)</f>
        <v>1809806</v>
      </c>
      <c r="M17669" s="51">
        <f>SUBTOTAL(9,M17663:M17668)</f>
        <v>2302210.2400000002</v>
      </c>
      <c r="N17669" s="50">
        <f>IFERROR((M17669/L17669),"N.A")</f>
        <v>1.2720757031416627</v>
      </c>
      <c r="O17669" s="28"/>
      <c r="P17669" s="28"/>
      <c r="Q17669" s="28"/>
      <c r="R17669" s="28"/>
      <c r="S17669" s="25"/>
    </row>
    <row r="17670" spans="2:19" s="16" customFormat="1" outlineLevel="2" x14ac:dyDescent="0.25">
      <c r="B17670" s="16" t="s">
        <v>5172</v>
      </c>
      <c r="C17670" s="16" t="s">
        <v>4485</v>
      </c>
      <c r="D17670" s="16" t="s">
        <v>131</v>
      </c>
      <c r="E17670" s="16" t="s">
        <v>2688</v>
      </c>
      <c r="G17670" s="16" t="s">
        <v>2689</v>
      </c>
      <c r="H17670" s="16" t="s">
        <v>152</v>
      </c>
      <c r="I17670" s="35">
        <v>85309914</v>
      </c>
      <c r="J17670" s="35">
        <v>78961772.100000009</v>
      </c>
      <c r="K17670" s="36">
        <f>IFERROR((J17670/I17670),0)</f>
        <v>0.92558728988989492</v>
      </c>
      <c r="L17670" s="35">
        <v>54874507</v>
      </c>
      <c r="M17670" s="35">
        <v>78961772.100000009</v>
      </c>
      <c r="N17670" s="40">
        <f>M17670/L17670</f>
        <v>1.4389518269385091</v>
      </c>
      <c r="O17670" s="28"/>
      <c r="P17670" s="28"/>
      <c r="Q17670" s="28"/>
      <c r="R17670" s="28"/>
      <c r="S17670" s="25"/>
    </row>
    <row r="17671" spans="2:19" s="16" customFormat="1" outlineLevel="2" x14ac:dyDescent="0.25">
      <c r="B17671" s="16" t="s">
        <v>5172</v>
      </c>
      <c r="C17671" s="16" t="s">
        <v>4485</v>
      </c>
      <c r="D17671" s="16" t="s">
        <v>131</v>
      </c>
      <c r="E17671" s="16" t="s">
        <v>2688</v>
      </c>
      <c r="G17671" s="16" t="s">
        <v>2689</v>
      </c>
      <c r="H17671" s="16" t="s">
        <v>19</v>
      </c>
      <c r="I17671" s="31">
        <v>141932584</v>
      </c>
      <c r="J17671" s="31">
        <v>141932584</v>
      </c>
      <c r="K17671" s="32">
        <f>IFERROR((J17671/I17671),0)</f>
        <v>1</v>
      </c>
      <c r="L17671" s="31"/>
      <c r="M17671" s="31"/>
      <c r="N17671" s="39"/>
      <c r="O17671" s="28"/>
      <c r="P17671" s="28"/>
      <c r="Q17671" s="28"/>
      <c r="R17671" s="28"/>
      <c r="S17671" s="25"/>
    </row>
    <row r="17672" spans="2:19" s="16" customFormat="1" outlineLevel="2" x14ac:dyDescent="0.25">
      <c r="B17672" s="16" t="s">
        <v>5172</v>
      </c>
      <c r="C17672" s="16" t="s">
        <v>4485</v>
      </c>
      <c r="D17672" s="16" t="s">
        <v>131</v>
      </c>
      <c r="E17672" s="16" t="s">
        <v>2688</v>
      </c>
      <c r="G17672" s="16" t="s">
        <v>2689</v>
      </c>
      <c r="H17672" s="16" t="s">
        <v>154</v>
      </c>
      <c r="I17672" s="31">
        <v>528</v>
      </c>
      <c r="J17672" s="31">
        <v>528</v>
      </c>
      <c r="K17672" s="32">
        <f>IFERROR((J17672/I17672),0)</f>
        <v>1</v>
      </c>
      <c r="L17672" s="31"/>
      <c r="M17672" s="31"/>
      <c r="N17672" s="39"/>
      <c r="O17672" s="28"/>
      <c r="P17672" s="28"/>
      <c r="Q17672" s="28"/>
      <c r="R17672" s="28"/>
      <c r="S17672" s="25"/>
    </row>
    <row r="17673" spans="2:19" s="16" customFormat="1" outlineLevel="2" x14ac:dyDescent="0.25">
      <c r="B17673" s="16" t="s">
        <v>5172</v>
      </c>
      <c r="C17673" s="16" t="s">
        <v>4485</v>
      </c>
      <c r="D17673" s="16" t="s">
        <v>131</v>
      </c>
      <c r="E17673" s="16" t="s">
        <v>2688</v>
      </c>
      <c r="G17673" s="16" t="s">
        <v>2689</v>
      </c>
      <c r="H17673" s="16" t="s">
        <v>4491</v>
      </c>
      <c r="I17673" s="31">
        <v>8120209</v>
      </c>
      <c r="J17673" s="31">
        <v>8120209</v>
      </c>
      <c r="K17673" s="42"/>
      <c r="L17673" s="31"/>
      <c r="M17673" s="31"/>
      <c r="N17673" s="39"/>
      <c r="O17673" s="28"/>
      <c r="P17673" s="28"/>
      <c r="Q17673" s="28"/>
      <c r="R17673" s="28"/>
      <c r="S17673" s="25"/>
    </row>
    <row r="17674" spans="2:19" s="16" customFormat="1" outlineLevel="2" x14ac:dyDescent="0.25">
      <c r="B17674" s="16" t="s">
        <v>5172</v>
      </c>
      <c r="C17674" s="16" t="s">
        <v>4485</v>
      </c>
      <c r="D17674" s="16" t="s">
        <v>131</v>
      </c>
      <c r="E17674" s="16" t="s">
        <v>2688</v>
      </c>
      <c r="G17674" s="16" t="s">
        <v>2689</v>
      </c>
      <c r="H17674" s="16" t="s">
        <v>231</v>
      </c>
      <c r="I17674" s="31">
        <v>12768185</v>
      </c>
      <c r="J17674" s="31">
        <v>12768185</v>
      </c>
      <c r="K17674" s="32">
        <f>IFERROR((J17674/I17674),0)</f>
        <v>1</v>
      </c>
      <c r="L17674" s="31"/>
      <c r="M17674" s="31"/>
      <c r="N17674" s="39"/>
      <c r="O17674" s="28"/>
      <c r="P17674" s="28"/>
      <c r="Q17674" s="28"/>
      <c r="R17674" s="28"/>
      <c r="S17674" s="25"/>
    </row>
    <row r="17675" spans="2:19" s="16" customFormat="1" outlineLevel="2" x14ac:dyDescent="0.25">
      <c r="B17675" s="16" t="s">
        <v>5172</v>
      </c>
      <c r="C17675" s="16" t="s">
        <v>4485</v>
      </c>
      <c r="D17675" s="16" t="s">
        <v>131</v>
      </c>
      <c r="E17675" s="16" t="s">
        <v>2688</v>
      </c>
      <c r="G17675" s="16" t="s">
        <v>2689</v>
      </c>
      <c r="H17675" s="16" t="s">
        <v>155</v>
      </c>
      <c r="I17675" s="31">
        <v>-17061983</v>
      </c>
      <c r="J17675" s="31"/>
      <c r="K17675" s="32">
        <f>IFERROR((J17675/I17675),0)</f>
        <v>0</v>
      </c>
      <c r="L17675" s="31"/>
      <c r="M17675" s="31"/>
      <c r="N17675" s="39"/>
      <c r="O17675" s="28"/>
      <c r="P17675" s="28"/>
      <c r="Q17675" s="28"/>
      <c r="R17675" s="28"/>
      <c r="S17675" s="25"/>
    </row>
    <row r="17676" spans="2:19" s="16" customFormat="1" outlineLevel="1" x14ac:dyDescent="0.25">
      <c r="B17676" s="47" t="s">
        <v>9409</v>
      </c>
      <c r="C17676" s="47" t="str">
        <f>C17675</f>
        <v>ASIGNACIONES DIRECTAS ANTICIPADAS (5% DEL SGR)</v>
      </c>
      <c r="D17676" s="47"/>
      <c r="E17676" s="47" t="str">
        <f>E17675</f>
        <v>15537</v>
      </c>
      <c r="F17676" s="47"/>
      <c r="G17676" s="47" t="str">
        <f>G17675</f>
        <v xml:space="preserve">PAZ DE RÍO                                        </v>
      </c>
      <c r="H17676" s="47" t="s">
        <v>10655</v>
      </c>
      <c r="I17676" s="51">
        <f>SUBTOTAL(9,I17670:I17675)</f>
        <v>231069437</v>
      </c>
      <c r="J17676" s="51">
        <f>SUBTOTAL(9,J17670:J17675)</f>
        <v>241783278.10000002</v>
      </c>
      <c r="K17676" s="49">
        <f>J17676/I17676</f>
        <v>1.0463663271053887</v>
      </c>
      <c r="L17676" s="51">
        <f>SUBTOTAL(9,L17670:L17675)</f>
        <v>54874507</v>
      </c>
      <c r="M17676" s="51">
        <f>SUBTOTAL(9,M17670:M17675)</f>
        <v>78961772.100000009</v>
      </c>
      <c r="N17676" s="50">
        <f>IFERROR((M17676/L17676),"N.A")</f>
        <v>1.4389518269385091</v>
      </c>
      <c r="O17676" s="28"/>
      <c r="P17676" s="28"/>
      <c r="Q17676" s="28"/>
      <c r="R17676" s="28"/>
      <c r="S17676" s="25"/>
    </row>
    <row r="17677" spans="2:19" s="16" customFormat="1" outlineLevel="2" x14ac:dyDescent="0.25">
      <c r="B17677" s="16" t="s">
        <v>5173</v>
      </c>
      <c r="C17677" s="16" t="s">
        <v>4485</v>
      </c>
      <c r="D17677" s="16" t="s">
        <v>131</v>
      </c>
      <c r="E17677" s="16" t="s">
        <v>2694</v>
      </c>
      <c r="G17677" s="16" t="s">
        <v>2695</v>
      </c>
      <c r="H17677" s="16" t="s">
        <v>152</v>
      </c>
      <c r="I17677" s="35">
        <v>2992574</v>
      </c>
      <c r="J17677" s="35">
        <v>0</v>
      </c>
      <c r="K17677" s="36">
        <f>IFERROR((J17677/I17677),0)</f>
        <v>0</v>
      </c>
      <c r="L17677" s="35">
        <v>1922896</v>
      </c>
      <c r="M17677" s="35">
        <v>0</v>
      </c>
      <c r="N17677" s="40">
        <f>M17677/L17677</f>
        <v>0</v>
      </c>
      <c r="O17677" s="28"/>
      <c r="P17677" s="28"/>
      <c r="Q17677" s="28"/>
      <c r="R17677" s="28"/>
      <c r="S17677" s="25"/>
    </row>
    <row r="17678" spans="2:19" s="16" customFormat="1" outlineLevel="2" x14ac:dyDescent="0.25">
      <c r="B17678" s="16" t="s">
        <v>5173</v>
      </c>
      <c r="C17678" s="16" t="s">
        <v>4485</v>
      </c>
      <c r="D17678" s="16" t="s">
        <v>131</v>
      </c>
      <c r="E17678" s="16" t="s">
        <v>2694</v>
      </c>
      <c r="G17678" s="16" t="s">
        <v>2695</v>
      </c>
      <c r="H17678" s="16" t="s">
        <v>19</v>
      </c>
      <c r="I17678" s="31">
        <v>20729097</v>
      </c>
      <c r="J17678" s="31">
        <v>20729097</v>
      </c>
      <c r="K17678" s="32">
        <f>IFERROR((J17678/I17678),0)</f>
        <v>1</v>
      </c>
      <c r="L17678" s="31"/>
      <c r="M17678" s="31"/>
      <c r="N17678" s="39"/>
      <c r="O17678" s="28"/>
      <c r="P17678" s="28"/>
      <c r="Q17678" s="28"/>
      <c r="R17678" s="28"/>
      <c r="S17678" s="25"/>
    </row>
    <row r="17679" spans="2:19" s="16" customFormat="1" outlineLevel="2" x14ac:dyDescent="0.25">
      <c r="B17679" s="16" t="s">
        <v>5173</v>
      </c>
      <c r="C17679" s="16" t="s">
        <v>4485</v>
      </c>
      <c r="D17679" s="16" t="s">
        <v>131</v>
      </c>
      <c r="E17679" s="16" t="s">
        <v>2694</v>
      </c>
      <c r="G17679" s="16" t="s">
        <v>2695</v>
      </c>
      <c r="H17679" s="16" t="s">
        <v>154</v>
      </c>
      <c r="I17679" s="31">
        <v>19</v>
      </c>
      <c r="J17679" s="31">
        <v>19</v>
      </c>
      <c r="K17679" s="32">
        <f>IFERROR((J17679/I17679),0)</f>
        <v>1</v>
      </c>
      <c r="L17679" s="31"/>
      <c r="M17679" s="31"/>
      <c r="N17679" s="39"/>
      <c r="O17679" s="28"/>
      <c r="P17679" s="28"/>
      <c r="Q17679" s="28"/>
      <c r="R17679" s="28"/>
      <c r="S17679" s="25"/>
    </row>
    <row r="17680" spans="2:19" s="16" customFormat="1" outlineLevel="2" x14ac:dyDescent="0.25">
      <c r="B17680" s="16" t="s">
        <v>5173</v>
      </c>
      <c r="C17680" s="16" t="s">
        <v>4485</v>
      </c>
      <c r="D17680" s="16" t="s">
        <v>131</v>
      </c>
      <c r="E17680" s="16" t="s">
        <v>2694</v>
      </c>
      <c r="G17680" s="16" t="s">
        <v>2695</v>
      </c>
      <c r="H17680" s="16" t="s">
        <v>4491</v>
      </c>
      <c r="I17680" s="31">
        <v>13832</v>
      </c>
      <c r="J17680" s="31">
        <v>13832</v>
      </c>
      <c r="K17680" s="42"/>
      <c r="L17680" s="31"/>
      <c r="M17680" s="31"/>
      <c r="N17680" s="39"/>
      <c r="O17680" s="28"/>
      <c r="P17680" s="28"/>
      <c r="Q17680" s="28"/>
      <c r="R17680" s="28"/>
      <c r="S17680" s="25"/>
    </row>
    <row r="17681" spans="2:19" s="16" customFormat="1" outlineLevel="2" x14ac:dyDescent="0.25">
      <c r="B17681" s="16" t="s">
        <v>5173</v>
      </c>
      <c r="C17681" s="16" t="s">
        <v>4485</v>
      </c>
      <c r="D17681" s="16" t="s">
        <v>131</v>
      </c>
      <c r="E17681" s="16" t="s">
        <v>2694</v>
      </c>
      <c r="G17681" s="16" t="s">
        <v>2695</v>
      </c>
      <c r="H17681" s="16" t="s">
        <v>231</v>
      </c>
      <c r="I17681" s="31">
        <v>446949</v>
      </c>
      <c r="J17681" s="31">
        <v>446949</v>
      </c>
      <c r="K17681" s="32">
        <f>IFERROR((J17681/I17681),0)</f>
        <v>1</v>
      </c>
      <c r="L17681" s="31"/>
      <c r="M17681" s="31"/>
      <c r="N17681" s="39"/>
      <c r="O17681" s="28"/>
      <c r="P17681" s="28"/>
      <c r="Q17681" s="28"/>
      <c r="R17681" s="28"/>
      <c r="S17681" s="25"/>
    </row>
    <row r="17682" spans="2:19" s="16" customFormat="1" outlineLevel="2" x14ac:dyDescent="0.25">
      <c r="B17682" s="16" t="s">
        <v>5173</v>
      </c>
      <c r="C17682" s="16" t="s">
        <v>4485</v>
      </c>
      <c r="D17682" s="16" t="s">
        <v>131</v>
      </c>
      <c r="E17682" s="16" t="s">
        <v>2694</v>
      </c>
      <c r="G17682" s="16" t="s">
        <v>2695</v>
      </c>
      <c r="H17682" s="16" t="s">
        <v>155</v>
      </c>
      <c r="I17682" s="31">
        <v>-598515</v>
      </c>
      <c r="J17682" s="31"/>
      <c r="K17682" s="32">
        <f>IFERROR((J17682/I17682),0)</f>
        <v>0</v>
      </c>
      <c r="L17682" s="31"/>
      <c r="M17682" s="31"/>
      <c r="N17682" s="39"/>
      <c r="O17682" s="28"/>
      <c r="P17682" s="28"/>
      <c r="Q17682" s="28"/>
      <c r="R17682" s="28"/>
      <c r="S17682" s="25"/>
    </row>
    <row r="17683" spans="2:19" s="16" customFormat="1" outlineLevel="1" x14ac:dyDescent="0.25">
      <c r="B17683" s="47" t="s">
        <v>9410</v>
      </c>
      <c r="C17683" s="47" t="str">
        <f>C17682</f>
        <v>ASIGNACIONES DIRECTAS ANTICIPADAS (5% DEL SGR)</v>
      </c>
      <c r="D17683" s="47"/>
      <c r="E17683" s="47" t="str">
        <f>E17682</f>
        <v>15531</v>
      </c>
      <c r="F17683" s="47"/>
      <c r="G17683" s="47" t="str">
        <f>G17682</f>
        <v xml:space="preserve">PAUNA                                             </v>
      </c>
      <c r="H17683" s="47" t="s">
        <v>10655</v>
      </c>
      <c r="I17683" s="51">
        <f>SUBTOTAL(9,I17677:I17682)</f>
        <v>23583956</v>
      </c>
      <c r="J17683" s="51">
        <f>SUBTOTAL(9,J17677:J17682)</f>
        <v>21189897</v>
      </c>
      <c r="K17683" s="49">
        <f>J17683/I17683</f>
        <v>0.89848781095080066</v>
      </c>
      <c r="L17683" s="51">
        <f>SUBTOTAL(9,L17677:L17682)</f>
        <v>1922896</v>
      </c>
      <c r="M17683" s="51">
        <f>SUBTOTAL(9,M17677:M17682)</f>
        <v>0</v>
      </c>
      <c r="N17683" s="50">
        <f>IFERROR((M17683/L17683),"N.A")</f>
        <v>0</v>
      </c>
      <c r="O17683" s="28"/>
      <c r="P17683" s="28"/>
      <c r="Q17683" s="28"/>
      <c r="R17683" s="28"/>
      <c r="S17683" s="25"/>
    </row>
    <row r="17684" spans="2:19" s="16" customFormat="1" outlineLevel="2" x14ac:dyDescent="0.25">
      <c r="B17684" s="16" t="s">
        <v>5174</v>
      </c>
      <c r="C17684" s="16" t="s">
        <v>4485</v>
      </c>
      <c r="D17684" s="16" t="s">
        <v>131</v>
      </c>
      <c r="E17684" s="16" t="s">
        <v>2697</v>
      </c>
      <c r="G17684" s="16" t="s">
        <v>2698</v>
      </c>
      <c r="H17684" s="16" t="s">
        <v>19</v>
      </c>
      <c r="I17684" s="31">
        <v>13972</v>
      </c>
      <c r="J17684" s="31">
        <v>13972</v>
      </c>
      <c r="K17684" s="32">
        <f>IFERROR((J17684/I17684),0)</f>
        <v>1</v>
      </c>
      <c r="L17684" s="31"/>
      <c r="M17684" s="31"/>
      <c r="N17684" s="39"/>
      <c r="O17684" s="28"/>
      <c r="P17684" s="28"/>
      <c r="Q17684" s="28"/>
      <c r="R17684" s="28"/>
      <c r="S17684" s="25"/>
    </row>
    <row r="17685" spans="2:19" s="16" customFormat="1" outlineLevel="1" x14ac:dyDescent="0.25">
      <c r="B17685" s="47" t="s">
        <v>9411</v>
      </c>
      <c r="C17685" s="47" t="str">
        <f>C17684</f>
        <v>ASIGNACIONES DIRECTAS ANTICIPADAS (5% DEL SGR)</v>
      </c>
      <c r="D17685" s="47"/>
      <c r="E17685" s="47" t="str">
        <f>E17684</f>
        <v>15522</v>
      </c>
      <c r="F17685" s="47"/>
      <c r="G17685" s="47" t="str">
        <f>G17684</f>
        <v xml:space="preserve">PANQUEBA                                          </v>
      </c>
      <c r="H17685" s="47" t="s">
        <v>10655</v>
      </c>
      <c r="I17685" s="51">
        <f>SUBTOTAL(9,I17684:I17684)</f>
        <v>13972</v>
      </c>
      <c r="J17685" s="51">
        <f>SUBTOTAL(9,J17684:J17684)</f>
        <v>13972</v>
      </c>
      <c r="K17685" s="49">
        <f>J17685/I17685</f>
        <v>1</v>
      </c>
      <c r="L17685" s="51">
        <f>SUBTOTAL(9,L17684:L17684)</f>
        <v>0</v>
      </c>
      <c r="M17685" s="51">
        <f>SUBTOTAL(9,M17684:M17684)</f>
        <v>0</v>
      </c>
      <c r="N17685" s="50" t="str">
        <f>IFERROR((M17685/L17685),"N.A")</f>
        <v>N.A</v>
      </c>
      <c r="O17685" s="28"/>
      <c r="P17685" s="28"/>
      <c r="Q17685" s="28"/>
      <c r="R17685" s="28"/>
      <c r="S17685" s="25"/>
    </row>
    <row r="17686" spans="2:19" s="16" customFormat="1" outlineLevel="2" x14ac:dyDescent="0.25">
      <c r="B17686" s="16" t="s">
        <v>5175</v>
      </c>
      <c r="C17686" s="16" t="s">
        <v>4485</v>
      </c>
      <c r="D17686" s="16" t="s">
        <v>131</v>
      </c>
      <c r="E17686" s="16" t="s">
        <v>2703</v>
      </c>
      <c r="G17686" s="16" t="s">
        <v>2704</v>
      </c>
      <c r="H17686" s="16" t="s">
        <v>152</v>
      </c>
      <c r="I17686" s="35">
        <v>293088673</v>
      </c>
      <c r="J17686" s="35">
        <v>141959276.44999999</v>
      </c>
      <c r="K17686" s="36">
        <f>IFERROR((J17686/I17686),0)</f>
        <v>0.48435606533999348</v>
      </c>
      <c r="L17686" s="35">
        <v>195466364</v>
      </c>
      <c r="M17686" s="35">
        <v>141959276.44999999</v>
      </c>
      <c r="N17686" s="40">
        <f>M17686/L17686</f>
        <v>0.72625936015262449</v>
      </c>
      <c r="O17686" s="28"/>
      <c r="P17686" s="28"/>
      <c r="Q17686" s="28"/>
      <c r="R17686" s="28"/>
      <c r="S17686" s="25"/>
    </row>
    <row r="17687" spans="2:19" s="16" customFormat="1" outlineLevel="2" x14ac:dyDescent="0.25">
      <c r="B17687" s="16" t="s">
        <v>5175</v>
      </c>
      <c r="C17687" s="16" t="s">
        <v>4485</v>
      </c>
      <c r="D17687" s="16" t="s">
        <v>131</v>
      </c>
      <c r="E17687" s="16" t="s">
        <v>2703</v>
      </c>
      <c r="G17687" s="16" t="s">
        <v>2704</v>
      </c>
      <c r="H17687" s="16" t="s">
        <v>19</v>
      </c>
      <c r="I17687" s="31">
        <v>581990764</v>
      </c>
      <c r="J17687" s="31">
        <v>581990764</v>
      </c>
      <c r="K17687" s="32">
        <f>IFERROR((J17687/I17687),0)</f>
        <v>1</v>
      </c>
      <c r="L17687" s="31"/>
      <c r="M17687" s="31"/>
      <c r="N17687" s="39"/>
      <c r="O17687" s="28"/>
      <c r="P17687" s="28"/>
      <c r="Q17687" s="28"/>
      <c r="R17687" s="28"/>
      <c r="S17687" s="25"/>
    </row>
    <row r="17688" spans="2:19" s="16" customFormat="1" outlineLevel="2" x14ac:dyDescent="0.25">
      <c r="B17688" s="16" t="s">
        <v>5175</v>
      </c>
      <c r="C17688" s="16" t="s">
        <v>4485</v>
      </c>
      <c r="D17688" s="16" t="s">
        <v>131</v>
      </c>
      <c r="E17688" s="16" t="s">
        <v>2703</v>
      </c>
      <c r="G17688" s="16" t="s">
        <v>2704</v>
      </c>
      <c r="H17688" s="16" t="s">
        <v>154</v>
      </c>
      <c r="I17688" s="31">
        <v>1813</v>
      </c>
      <c r="J17688" s="31">
        <v>1813</v>
      </c>
      <c r="K17688" s="32">
        <f>IFERROR((J17688/I17688),0)</f>
        <v>1</v>
      </c>
      <c r="L17688" s="31"/>
      <c r="M17688" s="31"/>
      <c r="N17688" s="39"/>
      <c r="O17688" s="28"/>
      <c r="P17688" s="28"/>
      <c r="Q17688" s="28"/>
      <c r="R17688" s="28"/>
      <c r="S17688" s="25"/>
    </row>
    <row r="17689" spans="2:19" s="16" customFormat="1" outlineLevel="2" x14ac:dyDescent="0.25">
      <c r="B17689" s="16" t="s">
        <v>5175</v>
      </c>
      <c r="C17689" s="16" t="s">
        <v>4485</v>
      </c>
      <c r="D17689" s="16" t="s">
        <v>131</v>
      </c>
      <c r="E17689" s="16" t="s">
        <v>2703</v>
      </c>
      <c r="G17689" s="16" t="s">
        <v>2704</v>
      </c>
      <c r="H17689" s="16" t="s">
        <v>4491</v>
      </c>
      <c r="I17689" s="31">
        <v>9001724</v>
      </c>
      <c r="J17689" s="31">
        <v>9001724</v>
      </c>
      <c r="K17689" s="42"/>
      <c r="L17689" s="31"/>
      <c r="M17689" s="31"/>
      <c r="N17689" s="39"/>
      <c r="O17689" s="28"/>
      <c r="P17689" s="28"/>
      <c r="Q17689" s="28"/>
      <c r="R17689" s="28"/>
      <c r="S17689" s="25"/>
    </row>
    <row r="17690" spans="2:19" s="16" customFormat="1" outlineLevel="2" x14ac:dyDescent="0.25">
      <c r="B17690" s="16" t="s">
        <v>5175</v>
      </c>
      <c r="C17690" s="16" t="s">
        <v>4485</v>
      </c>
      <c r="D17690" s="16" t="s">
        <v>131</v>
      </c>
      <c r="E17690" s="16" t="s">
        <v>2703</v>
      </c>
      <c r="G17690" s="16" t="s">
        <v>2704</v>
      </c>
      <c r="H17690" s="16" t="s">
        <v>231</v>
      </c>
      <c r="I17690" s="31">
        <v>47079879</v>
      </c>
      <c r="J17690" s="31">
        <v>47079879</v>
      </c>
      <c r="K17690" s="32">
        <f>IFERROR((J17690/I17690),0)</f>
        <v>1</v>
      </c>
      <c r="L17690" s="31"/>
      <c r="M17690" s="31"/>
      <c r="N17690" s="39"/>
      <c r="O17690" s="28"/>
      <c r="P17690" s="28"/>
      <c r="Q17690" s="28"/>
      <c r="R17690" s="28"/>
      <c r="S17690" s="25"/>
    </row>
    <row r="17691" spans="2:19" s="16" customFormat="1" outlineLevel="2" x14ac:dyDescent="0.25">
      <c r="B17691" s="16" t="s">
        <v>5175</v>
      </c>
      <c r="C17691" s="16" t="s">
        <v>4485</v>
      </c>
      <c r="D17691" s="16" t="s">
        <v>131</v>
      </c>
      <c r="E17691" s="16" t="s">
        <v>2703</v>
      </c>
      <c r="G17691" s="16" t="s">
        <v>2704</v>
      </c>
      <c r="H17691" s="16" t="s">
        <v>155</v>
      </c>
      <c r="I17691" s="31">
        <v>-58617735</v>
      </c>
      <c r="J17691" s="31"/>
      <c r="K17691" s="32">
        <f>IFERROR((J17691/I17691),0)</f>
        <v>0</v>
      </c>
      <c r="L17691" s="31"/>
      <c r="M17691" s="31"/>
      <c r="N17691" s="39"/>
      <c r="O17691" s="28"/>
      <c r="P17691" s="28"/>
      <c r="Q17691" s="28"/>
      <c r="R17691" s="28"/>
      <c r="S17691" s="25"/>
    </row>
    <row r="17692" spans="2:19" s="16" customFormat="1" outlineLevel="1" x14ac:dyDescent="0.25">
      <c r="B17692" s="47" t="s">
        <v>9412</v>
      </c>
      <c r="C17692" s="47" t="str">
        <f>C17691</f>
        <v>ASIGNACIONES DIRECTAS ANTICIPADAS (5% DEL SGR)</v>
      </c>
      <c r="D17692" s="47"/>
      <c r="E17692" s="47" t="str">
        <f>E17691</f>
        <v>15516</v>
      </c>
      <c r="F17692" s="47"/>
      <c r="G17692" s="47" t="str">
        <f>G17691</f>
        <v xml:space="preserve">PAIPA                                             </v>
      </c>
      <c r="H17692" s="47" t="s">
        <v>10655</v>
      </c>
      <c r="I17692" s="51">
        <f>SUBTOTAL(9,I17686:I17691)</f>
        <v>872545118</v>
      </c>
      <c r="J17692" s="51">
        <f>SUBTOTAL(9,J17686:J17691)</f>
        <v>780033456.45000005</v>
      </c>
      <c r="K17692" s="49">
        <f>J17692/I17692</f>
        <v>0.8939749250307536</v>
      </c>
      <c r="L17692" s="51">
        <f>SUBTOTAL(9,L17686:L17691)</f>
        <v>195466364</v>
      </c>
      <c r="M17692" s="51">
        <f>SUBTOTAL(9,M17686:M17691)</f>
        <v>141959276.44999999</v>
      </c>
      <c r="N17692" s="50">
        <f>IFERROR((M17692/L17692),"N.A")</f>
        <v>0.72625936015262449</v>
      </c>
      <c r="O17692" s="28"/>
      <c r="P17692" s="28"/>
      <c r="Q17692" s="28"/>
      <c r="R17692" s="28"/>
      <c r="S17692" s="25"/>
    </row>
    <row r="17693" spans="2:19" s="16" customFormat="1" outlineLevel="2" x14ac:dyDescent="0.25">
      <c r="B17693" s="16" t="s">
        <v>5176</v>
      </c>
      <c r="C17693" s="16" t="s">
        <v>4485</v>
      </c>
      <c r="D17693" s="16" t="s">
        <v>131</v>
      </c>
      <c r="E17693" s="16" t="s">
        <v>2706</v>
      </c>
      <c r="G17693" s="16" t="s">
        <v>2707</v>
      </c>
      <c r="H17693" s="16" t="s">
        <v>152</v>
      </c>
      <c r="I17693" s="35">
        <v>181977</v>
      </c>
      <c r="J17693" s="35">
        <v>143302.39999999999</v>
      </c>
      <c r="K17693" s="36">
        <f>IFERROR((J17693/I17693),0)</f>
        <v>0.78747534029025645</v>
      </c>
      <c r="L17693" s="35">
        <v>117753</v>
      </c>
      <c r="M17693" s="35">
        <v>143302.39999999999</v>
      </c>
      <c r="N17693" s="40">
        <f>M17693/L17693</f>
        <v>1.2169745144497379</v>
      </c>
      <c r="O17693" s="28"/>
      <c r="P17693" s="28"/>
      <c r="Q17693" s="28"/>
      <c r="R17693" s="28"/>
      <c r="S17693" s="25"/>
    </row>
    <row r="17694" spans="2:19" s="16" customFormat="1" outlineLevel="2" x14ac:dyDescent="0.25">
      <c r="B17694" s="16" t="s">
        <v>5176</v>
      </c>
      <c r="C17694" s="16" t="s">
        <v>4485</v>
      </c>
      <c r="D17694" s="16" t="s">
        <v>131</v>
      </c>
      <c r="E17694" s="16" t="s">
        <v>2706</v>
      </c>
      <c r="G17694" s="16" t="s">
        <v>2707</v>
      </c>
      <c r="H17694" s="16" t="s">
        <v>19</v>
      </c>
      <c r="I17694" s="31">
        <v>277959</v>
      </c>
      <c r="J17694" s="31">
        <v>277959</v>
      </c>
      <c r="K17694" s="32">
        <f>IFERROR((J17694/I17694),0)</f>
        <v>1</v>
      </c>
      <c r="L17694" s="31"/>
      <c r="M17694" s="31"/>
      <c r="N17694" s="39"/>
      <c r="O17694" s="28"/>
      <c r="P17694" s="28"/>
      <c r="Q17694" s="28"/>
      <c r="R17694" s="28"/>
      <c r="S17694" s="25"/>
    </row>
    <row r="17695" spans="2:19" s="16" customFormat="1" outlineLevel="2" x14ac:dyDescent="0.25">
      <c r="B17695" s="16" t="s">
        <v>5176</v>
      </c>
      <c r="C17695" s="16" t="s">
        <v>4485</v>
      </c>
      <c r="D17695" s="16" t="s">
        <v>131</v>
      </c>
      <c r="E17695" s="16" t="s">
        <v>2706</v>
      </c>
      <c r="G17695" s="16" t="s">
        <v>2707</v>
      </c>
      <c r="H17695" s="16" t="s">
        <v>154</v>
      </c>
      <c r="I17695" s="31">
        <v>1</v>
      </c>
      <c r="J17695" s="31">
        <v>1</v>
      </c>
      <c r="K17695" s="32">
        <f>IFERROR((J17695/I17695),0)</f>
        <v>1</v>
      </c>
      <c r="L17695" s="31"/>
      <c r="M17695" s="31"/>
      <c r="N17695" s="39"/>
      <c r="O17695" s="28"/>
      <c r="P17695" s="28"/>
      <c r="Q17695" s="28"/>
      <c r="R17695" s="28"/>
      <c r="S17695" s="25"/>
    </row>
    <row r="17696" spans="2:19" s="16" customFormat="1" outlineLevel="2" x14ac:dyDescent="0.25">
      <c r="B17696" s="16" t="s">
        <v>5176</v>
      </c>
      <c r="C17696" s="16" t="s">
        <v>4485</v>
      </c>
      <c r="D17696" s="16" t="s">
        <v>131</v>
      </c>
      <c r="E17696" s="16" t="s">
        <v>2706</v>
      </c>
      <c r="G17696" s="16" t="s">
        <v>2707</v>
      </c>
      <c r="H17696" s="16" t="s">
        <v>231</v>
      </c>
      <c r="I17696" s="31">
        <v>27560</v>
      </c>
      <c r="J17696" s="31">
        <v>27560</v>
      </c>
      <c r="K17696" s="32">
        <f>IFERROR((J17696/I17696),0)</f>
        <v>1</v>
      </c>
      <c r="L17696" s="31"/>
      <c r="M17696" s="31"/>
      <c r="N17696" s="39"/>
      <c r="O17696" s="28"/>
      <c r="P17696" s="28"/>
      <c r="Q17696" s="28"/>
      <c r="R17696" s="28"/>
      <c r="S17696" s="25"/>
    </row>
    <row r="17697" spans="2:19" s="16" customFormat="1" outlineLevel="2" x14ac:dyDescent="0.25">
      <c r="B17697" s="16" t="s">
        <v>5176</v>
      </c>
      <c r="C17697" s="16" t="s">
        <v>4485</v>
      </c>
      <c r="D17697" s="16" t="s">
        <v>131</v>
      </c>
      <c r="E17697" s="16" t="s">
        <v>2706</v>
      </c>
      <c r="G17697" s="16" t="s">
        <v>2707</v>
      </c>
      <c r="H17697" s="16" t="s">
        <v>155</v>
      </c>
      <c r="I17697" s="31">
        <v>-36395</v>
      </c>
      <c r="J17697" s="31"/>
      <c r="K17697" s="32">
        <f>IFERROR((J17697/I17697),0)</f>
        <v>0</v>
      </c>
      <c r="L17697" s="31"/>
      <c r="M17697" s="31"/>
      <c r="N17697" s="39"/>
      <c r="O17697" s="28"/>
      <c r="P17697" s="28"/>
      <c r="Q17697" s="28"/>
      <c r="R17697" s="28"/>
      <c r="S17697" s="25"/>
    </row>
    <row r="17698" spans="2:19" s="16" customFormat="1" outlineLevel="1" x14ac:dyDescent="0.25">
      <c r="B17698" s="47" t="s">
        <v>9413</v>
      </c>
      <c r="C17698" s="47" t="str">
        <f>C17697</f>
        <v>ASIGNACIONES DIRECTAS ANTICIPADAS (5% DEL SGR)</v>
      </c>
      <c r="D17698" s="47"/>
      <c r="E17698" s="47" t="str">
        <f>E17697</f>
        <v>15514</v>
      </c>
      <c r="F17698" s="47"/>
      <c r="G17698" s="47" t="str">
        <f>G17697</f>
        <v xml:space="preserve">PÁEZ                                              </v>
      </c>
      <c r="H17698" s="47" t="s">
        <v>10655</v>
      </c>
      <c r="I17698" s="51">
        <f>SUBTOTAL(9,I17693:I17697)</f>
        <v>451102</v>
      </c>
      <c r="J17698" s="51">
        <f>SUBTOTAL(9,J17693:J17697)</f>
        <v>448822.4</v>
      </c>
      <c r="K17698" s="49">
        <f>J17698/I17698</f>
        <v>0.99494659744359371</v>
      </c>
      <c r="L17698" s="51">
        <f>SUBTOTAL(9,L17693:L17697)</f>
        <v>117753</v>
      </c>
      <c r="M17698" s="51">
        <f>SUBTOTAL(9,M17693:M17697)</f>
        <v>143302.39999999999</v>
      </c>
      <c r="N17698" s="50">
        <f>IFERROR((M17698/L17698),"N.A")</f>
        <v>1.2169745144497379</v>
      </c>
      <c r="O17698" s="28"/>
      <c r="P17698" s="28"/>
      <c r="Q17698" s="28"/>
      <c r="R17698" s="28"/>
      <c r="S17698" s="25"/>
    </row>
    <row r="17699" spans="2:19" s="16" customFormat="1" outlineLevel="2" x14ac:dyDescent="0.25">
      <c r="B17699" s="16" t="s">
        <v>5177</v>
      </c>
      <c r="C17699" s="16" t="s">
        <v>4485</v>
      </c>
      <c r="D17699" s="16" t="s">
        <v>131</v>
      </c>
      <c r="E17699" s="16" t="s">
        <v>2709</v>
      </c>
      <c r="G17699" s="16" t="s">
        <v>2710</v>
      </c>
      <c r="H17699" s="16" t="s">
        <v>19</v>
      </c>
      <c r="I17699" s="31">
        <v>33054</v>
      </c>
      <c r="J17699" s="31">
        <v>33054</v>
      </c>
      <c r="K17699" s="32">
        <f>IFERROR((J17699/I17699),0)</f>
        <v>1</v>
      </c>
      <c r="L17699" s="31"/>
      <c r="M17699" s="31"/>
      <c r="N17699" s="39"/>
      <c r="O17699" s="28"/>
      <c r="P17699" s="28"/>
      <c r="Q17699" s="28"/>
      <c r="R17699" s="28"/>
      <c r="S17699" s="25"/>
    </row>
    <row r="17700" spans="2:19" s="16" customFormat="1" outlineLevel="1" x14ac:dyDescent="0.25">
      <c r="B17700" s="47" t="s">
        <v>9414</v>
      </c>
      <c r="C17700" s="47" t="str">
        <f>C17699</f>
        <v>ASIGNACIONES DIRECTAS ANTICIPADAS (5% DEL SGR)</v>
      </c>
      <c r="D17700" s="47"/>
      <c r="E17700" s="47" t="str">
        <f>E17699</f>
        <v>15511</v>
      </c>
      <c r="F17700" s="47"/>
      <c r="G17700" s="47" t="str">
        <f>G17699</f>
        <v xml:space="preserve">PACHAVITA                                         </v>
      </c>
      <c r="H17700" s="47" t="s">
        <v>10655</v>
      </c>
      <c r="I17700" s="51">
        <f>SUBTOTAL(9,I17699:I17699)</f>
        <v>33054</v>
      </c>
      <c r="J17700" s="51">
        <f>SUBTOTAL(9,J17699:J17699)</f>
        <v>33054</v>
      </c>
      <c r="K17700" s="49">
        <f>J17700/I17700</f>
        <v>1</v>
      </c>
      <c r="L17700" s="51">
        <f>SUBTOTAL(9,L17699:L17699)</f>
        <v>0</v>
      </c>
      <c r="M17700" s="51">
        <f>SUBTOTAL(9,M17699:M17699)</f>
        <v>0</v>
      </c>
      <c r="N17700" s="50" t="str">
        <f>IFERROR((M17700/L17700),"N.A")</f>
        <v>N.A</v>
      </c>
      <c r="O17700" s="28"/>
      <c r="P17700" s="28"/>
      <c r="Q17700" s="28"/>
      <c r="R17700" s="28"/>
      <c r="S17700" s="25"/>
    </row>
    <row r="17701" spans="2:19" s="16" customFormat="1" outlineLevel="2" x14ac:dyDescent="0.25">
      <c r="B17701" s="16" t="s">
        <v>5178</v>
      </c>
      <c r="C17701" s="16" t="s">
        <v>4485</v>
      </c>
      <c r="D17701" s="16" t="s">
        <v>131</v>
      </c>
      <c r="E17701" s="16" t="s">
        <v>2712</v>
      </c>
      <c r="G17701" s="16" t="s">
        <v>2713</v>
      </c>
      <c r="H17701" s="16" t="s">
        <v>152</v>
      </c>
      <c r="I17701" s="35">
        <v>33440189</v>
      </c>
      <c r="J17701" s="35">
        <v>41241.199999999997</v>
      </c>
      <c r="K17701" s="36">
        <f>IFERROR((J17701/I17701),0)</f>
        <v>1.2332825032777177E-3</v>
      </c>
      <c r="L17701" s="35">
        <v>21957954</v>
      </c>
      <c r="M17701" s="35">
        <v>41241.199999999997</v>
      </c>
      <c r="N17701" s="40">
        <f>M17701/L17701</f>
        <v>1.8781895617414992E-3</v>
      </c>
      <c r="O17701" s="28"/>
      <c r="P17701" s="28"/>
      <c r="Q17701" s="28"/>
      <c r="R17701" s="28"/>
      <c r="S17701" s="25"/>
    </row>
    <row r="17702" spans="2:19" s="16" customFormat="1" outlineLevel="2" x14ac:dyDescent="0.25">
      <c r="B17702" s="16" t="s">
        <v>5178</v>
      </c>
      <c r="C17702" s="16" t="s">
        <v>4485</v>
      </c>
      <c r="D17702" s="16" t="s">
        <v>131</v>
      </c>
      <c r="E17702" s="16" t="s">
        <v>2712</v>
      </c>
      <c r="G17702" s="16" t="s">
        <v>2713</v>
      </c>
      <c r="H17702" s="16" t="s">
        <v>154</v>
      </c>
      <c r="I17702" s="31">
        <v>207</v>
      </c>
      <c r="J17702" s="31">
        <v>207</v>
      </c>
      <c r="K17702" s="32">
        <f>IFERROR((J17702/I17702),0)</f>
        <v>1</v>
      </c>
      <c r="L17702" s="31"/>
      <c r="M17702" s="31"/>
      <c r="N17702" s="39"/>
      <c r="O17702" s="28"/>
      <c r="P17702" s="28"/>
      <c r="Q17702" s="28"/>
      <c r="R17702" s="28"/>
      <c r="S17702" s="25"/>
    </row>
    <row r="17703" spans="2:19" s="16" customFormat="1" outlineLevel="2" x14ac:dyDescent="0.25">
      <c r="B17703" s="16" t="s">
        <v>5178</v>
      </c>
      <c r="C17703" s="16" t="s">
        <v>4485</v>
      </c>
      <c r="D17703" s="16" t="s">
        <v>131</v>
      </c>
      <c r="E17703" s="16" t="s">
        <v>2712</v>
      </c>
      <c r="G17703" s="16" t="s">
        <v>2713</v>
      </c>
      <c r="H17703" s="16" t="s">
        <v>231</v>
      </c>
      <c r="I17703" s="31">
        <v>5212363</v>
      </c>
      <c r="J17703" s="31">
        <v>5212363</v>
      </c>
      <c r="K17703" s="32">
        <f>IFERROR((J17703/I17703),0)</f>
        <v>1</v>
      </c>
      <c r="L17703" s="31"/>
      <c r="M17703" s="31"/>
      <c r="N17703" s="39"/>
      <c r="O17703" s="28"/>
      <c r="P17703" s="28"/>
      <c r="Q17703" s="28"/>
      <c r="R17703" s="28"/>
      <c r="S17703" s="25"/>
    </row>
    <row r="17704" spans="2:19" s="16" customFormat="1" outlineLevel="2" x14ac:dyDescent="0.25">
      <c r="B17704" s="16" t="s">
        <v>5178</v>
      </c>
      <c r="C17704" s="16" t="s">
        <v>4485</v>
      </c>
      <c r="D17704" s="16" t="s">
        <v>131</v>
      </c>
      <c r="E17704" s="16" t="s">
        <v>2712</v>
      </c>
      <c r="G17704" s="16" t="s">
        <v>2713</v>
      </c>
      <c r="H17704" s="16" t="s">
        <v>155</v>
      </c>
      <c r="I17704" s="31">
        <v>-6688038</v>
      </c>
      <c r="J17704" s="31"/>
      <c r="K17704" s="32">
        <f>IFERROR((J17704/I17704),0)</f>
        <v>0</v>
      </c>
      <c r="L17704" s="31"/>
      <c r="M17704" s="31"/>
      <c r="N17704" s="39"/>
      <c r="O17704" s="28"/>
      <c r="P17704" s="28"/>
      <c r="Q17704" s="28"/>
      <c r="R17704" s="28"/>
      <c r="S17704" s="25"/>
    </row>
    <row r="17705" spans="2:19" s="16" customFormat="1" outlineLevel="1" x14ac:dyDescent="0.25">
      <c r="B17705" s="47" t="s">
        <v>9415</v>
      </c>
      <c r="C17705" s="47" t="str">
        <f>C17704</f>
        <v>ASIGNACIONES DIRECTAS ANTICIPADAS (5% DEL SGR)</v>
      </c>
      <c r="D17705" s="47"/>
      <c r="E17705" s="47" t="str">
        <f>E17704</f>
        <v>15507</v>
      </c>
      <c r="F17705" s="47"/>
      <c r="G17705" s="47" t="str">
        <f>G17704</f>
        <v xml:space="preserve">OTANCHE                                           </v>
      </c>
      <c r="H17705" s="47" t="s">
        <v>10655</v>
      </c>
      <c r="I17705" s="51">
        <f>SUBTOTAL(9,I17701:I17704)</f>
        <v>31964721</v>
      </c>
      <c r="J17705" s="51">
        <f>SUBTOTAL(9,J17701:J17704)</f>
        <v>5253811.2</v>
      </c>
      <c r="K17705" s="49">
        <f>J17705/I17705</f>
        <v>0.16436280485601612</v>
      </c>
      <c r="L17705" s="51">
        <f>SUBTOTAL(9,L17701:L17704)</f>
        <v>21957954</v>
      </c>
      <c r="M17705" s="51">
        <f>SUBTOTAL(9,M17701:M17704)</f>
        <v>41241.199999999997</v>
      </c>
      <c r="N17705" s="50">
        <f>IFERROR((M17705/L17705),"N.A")</f>
        <v>1.8781895617414992E-3</v>
      </c>
      <c r="O17705" s="28"/>
      <c r="P17705" s="28"/>
      <c r="Q17705" s="28"/>
      <c r="R17705" s="28"/>
      <c r="S17705" s="25"/>
    </row>
    <row r="17706" spans="2:19" s="16" customFormat="1" outlineLevel="2" x14ac:dyDescent="0.25">
      <c r="B17706" s="16" t="s">
        <v>5179</v>
      </c>
      <c r="C17706" s="16" t="s">
        <v>4485</v>
      </c>
      <c r="D17706" s="16" t="s">
        <v>131</v>
      </c>
      <c r="E17706" s="16" t="s">
        <v>2715</v>
      </c>
      <c r="G17706" s="16" t="s">
        <v>2716</v>
      </c>
      <c r="H17706" s="16" t="s">
        <v>152</v>
      </c>
      <c r="I17706" s="35">
        <v>174712</v>
      </c>
      <c r="J17706" s="35">
        <v>134761.45000000001</v>
      </c>
      <c r="K17706" s="36">
        <f>IFERROR((J17706/I17706),0)</f>
        <v>0.7713348253125144</v>
      </c>
      <c r="L17706" s="35">
        <v>113813</v>
      </c>
      <c r="M17706" s="35">
        <v>134761.45000000001</v>
      </c>
      <c r="N17706" s="40">
        <f>M17706/L17706</f>
        <v>1.1840602567369283</v>
      </c>
      <c r="O17706" s="28"/>
      <c r="P17706" s="28"/>
      <c r="Q17706" s="28"/>
      <c r="R17706" s="28"/>
      <c r="S17706" s="25"/>
    </row>
    <row r="17707" spans="2:19" s="16" customFormat="1" outlineLevel="2" x14ac:dyDescent="0.25">
      <c r="B17707" s="16" t="s">
        <v>5179</v>
      </c>
      <c r="C17707" s="16" t="s">
        <v>4485</v>
      </c>
      <c r="D17707" s="16" t="s">
        <v>131</v>
      </c>
      <c r="E17707" s="16" t="s">
        <v>2715</v>
      </c>
      <c r="G17707" s="16" t="s">
        <v>2716</v>
      </c>
      <c r="H17707" s="16" t="s">
        <v>19</v>
      </c>
      <c r="I17707" s="31">
        <v>280379</v>
      </c>
      <c r="J17707" s="31">
        <v>280379</v>
      </c>
      <c r="K17707" s="32">
        <f>IFERROR((J17707/I17707),0)</f>
        <v>1</v>
      </c>
      <c r="L17707" s="31"/>
      <c r="M17707" s="31"/>
      <c r="N17707" s="39"/>
      <c r="O17707" s="28"/>
      <c r="P17707" s="28"/>
      <c r="Q17707" s="28"/>
      <c r="R17707" s="28"/>
      <c r="S17707" s="25"/>
    </row>
    <row r="17708" spans="2:19" s="16" customFormat="1" outlineLevel="2" x14ac:dyDescent="0.25">
      <c r="B17708" s="16" t="s">
        <v>5179</v>
      </c>
      <c r="C17708" s="16" t="s">
        <v>4485</v>
      </c>
      <c r="D17708" s="16" t="s">
        <v>131</v>
      </c>
      <c r="E17708" s="16" t="s">
        <v>2715</v>
      </c>
      <c r="G17708" s="16" t="s">
        <v>2716</v>
      </c>
      <c r="H17708" s="16" t="s">
        <v>154</v>
      </c>
      <c r="I17708" s="31">
        <v>1</v>
      </c>
      <c r="J17708" s="31">
        <v>1</v>
      </c>
      <c r="K17708" s="32">
        <f>IFERROR((J17708/I17708),0)</f>
        <v>1</v>
      </c>
      <c r="L17708" s="31"/>
      <c r="M17708" s="31"/>
      <c r="N17708" s="39"/>
      <c r="O17708" s="28"/>
      <c r="P17708" s="28"/>
      <c r="Q17708" s="28"/>
      <c r="R17708" s="28"/>
      <c r="S17708" s="25"/>
    </row>
    <row r="17709" spans="2:19" s="16" customFormat="1" outlineLevel="2" x14ac:dyDescent="0.25">
      <c r="B17709" s="16" t="s">
        <v>5179</v>
      </c>
      <c r="C17709" s="16" t="s">
        <v>4485</v>
      </c>
      <c r="D17709" s="16" t="s">
        <v>131</v>
      </c>
      <c r="E17709" s="16" t="s">
        <v>2715</v>
      </c>
      <c r="G17709" s="16" t="s">
        <v>2716</v>
      </c>
      <c r="H17709" s="16" t="s">
        <v>4491</v>
      </c>
      <c r="I17709" s="31">
        <v>100</v>
      </c>
      <c r="J17709" s="31">
        <v>100</v>
      </c>
      <c r="K17709" s="42"/>
      <c r="L17709" s="31"/>
      <c r="M17709" s="31"/>
      <c r="N17709" s="39"/>
      <c r="O17709" s="28"/>
      <c r="P17709" s="28"/>
      <c r="Q17709" s="28"/>
      <c r="R17709" s="28"/>
      <c r="S17709" s="25"/>
    </row>
    <row r="17710" spans="2:19" s="16" customFormat="1" outlineLevel="2" x14ac:dyDescent="0.25">
      <c r="B17710" s="16" t="s">
        <v>5179</v>
      </c>
      <c r="C17710" s="16" t="s">
        <v>4485</v>
      </c>
      <c r="D17710" s="16" t="s">
        <v>131</v>
      </c>
      <c r="E17710" s="16" t="s">
        <v>2715</v>
      </c>
      <c r="G17710" s="16" t="s">
        <v>2716</v>
      </c>
      <c r="H17710" s="16" t="s">
        <v>231</v>
      </c>
      <c r="I17710" s="31">
        <v>26812</v>
      </c>
      <c r="J17710" s="31">
        <v>26812</v>
      </c>
      <c r="K17710" s="32">
        <f>IFERROR((J17710/I17710),0)</f>
        <v>1</v>
      </c>
      <c r="L17710" s="31"/>
      <c r="M17710" s="31"/>
      <c r="N17710" s="39"/>
      <c r="O17710" s="28"/>
      <c r="P17710" s="28"/>
      <c r="Q17710" s="28"/>
      <c r="R17710" s="28"/>
      <c r="S17710" s="25"/>
    </row>
    <row r="17711" spans="2:19" s="16" customFormat="1" outlineLevel="2" x14ac:dyDescent="0.25">
      <c r="B17711" s="16" t="s">
        <v>5179</v>
      </c>
      <c r="C17711" s="16" t="s">
        <v>4485</v>
      </c>
      <c r="D17711" s="16" t="s">
        <v>131</v>
      </c>
      <c r="E17711" s="16" t="s">
        <v>2715</v>
      </c>
      <c r="G17711" s="16" t="s">
        <v>2716</v>
      </c>
      <c r="H17711" s="16" t="s">
        <v>155</v>
      </c>
      <c r="I17711" s="31">
        <v>-34942</v>
      </c>
      <c r="J17711" s="31"/>
      <c r="K17711" s="32">
        <f>IFERROR((J17711/I17711),0)</f>
        <v>0</v>
      </c>
      <c r="L17711" s="31"/>
      <c r="M17711" s="31"/>
      <c r="N17711" s="39"/>
      <c r="O17711" s="28"/>
      <c r="P17711" s="28"/>
      <c r="Q17711" s="28"/>
      <c r="R17711" s="28"/>
      <c r="S17711" s="25"/>
    </row>
    <row r="17712" spans="2:19" s="16" customFormat="1" outlineLevel="1" x14ac:dyDescent="0.25">
      <c r="B17712" s="47" t="s">
        <v>9416</v>
      </c>
      <c r="C17712" s="47" t="str">
        <f>C17711</f>
        <v>ASIGNACIONES DIRECTAS ANTICIPADAS (5% DEL SGR)</v>
      </c>
      <c r="D17712" s="47"/>
      <c r="E17712" s="47" t="str">
        <f>E17711</f>
        <v>15500</v>
      </c>
      <c r="F17712" s="47"/>
      <c r="G17712" s="47" t="str">
        <f>G17711</f>
        <v xml:space="preserve">OICATÁ                                            </v>
      </c>
      <c r="H17712" s="47" t="s">
        <v>10655</v>
      </c>
      <c r="I17712" s="51">
        <f>SUBTOTAL(9,I17706:I17711)</f>
        <v>447062</v>
      </c>
      <c r="J17712" s="51">
        <f>SUBTOTAL(9,J17706:J17711)</f>
        <v>442053.45</v>
      </c>
      <c r="K17712" s="49">
        <f>J17712/I17712</f>
        <v>0.98879674407576579</v>
      </c>
      <c r="L17712" s="51">
        <f>SUBTOTAL(9,L17706:L17711)</f>
        <v>113813</v>
      </c>
      <c r="M17712" s="51">
        <f>SUBTOTAL(9,M17706:M17711)</f>
        <v>134761.45000000001</v>
      </c>
      <c r="N17712" s="50">
        <f>IFERROR((M17712/L17712),"N.A")</f>
        <v>1.1840602567369283</v>
      </c>
      <c r="O17712" s="28"/>
      <c r="P17712" s="28"/>
      <c r="Q17712" s="28"/>
      <c r="R17712" s="28"/>
      <c r="S17712" s="25"/>
    </row>
    <row r="17713" spans="2:19" s="16" customFormat="1" outlineLevel="2" x14ac:dyDescent="0.25">
      <c r="B17713" s="16" t="s">
        <v>5180</v>
      </c>
      <c r="C17713" s="16" t="s">
        <v>4485</v>
      </c>
      <c r="D17713" s="16" t="s">
        <v>131</v>
      </c>
      <c r="E17713" s="16" t="s">
        <v>2721</v>
      </c>
      <c r="G17713" s="16" t="s">
        <v>2722</v>
      </c>
      <c r="H17713" s="16" t="s">
        <v>152</v>
      </c>
      <c r="I17713" s="35">
        <v>15959162</v>
      </c>
      <c r="J17713" s="35">
        <v>11919516.520000001</v>
      </c>
      <c r="K17713" s="36">
        <f>IFERROR((J17713/I17713),0)</f>
        <v>0.74687609036113556</v>
      </c>
      <c r="L17713" s="35">
        <v>10531645</v>
      </c>
      <c r="M17713" s="35">
        <v>11919516.520000001</v>
      </c>
      <c r="N17713" s="40">
        <f>M17713/L17713</f>
        <v>1.1317810769352747</v>
      </c>
      <c r="O17713" s="28"/>
      <c r="P17713" s="28"/>
      <c r="Q17713" s="28"/>
      <c r="R17713" s="28"/>
      <c r="S17713" s="25"/>
    </row>
    <row r="17714" spans="2:19" s="16" customFormat="1" outlineLevel="2" x14ac:dyDescent="0.25">
      <c r="B17714" s="16" t="s">
        <v>5180</v>
      </c>
      <c r="C17714" s="16" t="s">
        <v>4485</v>
      </c>
      <c r="D17714" s="16" t="s">
        <v>131</v>
      </c>
      <c r="E17714" s="16" t="s">
        <v>2721</v>
      </c>
      <c r="G17714" s="16" t="s">
        <v>2722</v>
      </c>
      <c r="H17714" s="16" t="s">
        <v>19</v>
      </c>
      <c r="I17714" s="31">
        <v>32355760</v>
      </c>
      <c r="J17714" s="31">
        <v>32355760</v>
      </c>
      <c r="K17714" s="32">
        <f>IFERROR((J17714/I17714),0)</f>
        <v>1</v>
      </c>
      <c r="L17714" s="31"/>
      <c r="M17714" s="31"/>
      <c r="N17714" s="39"/>
      <c r="O17714" s="28"/>
      <c r="P17714" s="28"/>
      <c r="Q17714" s="28"/>
      <c r="R17714" s="28"/>
      <c r="S17714" s="25"/>
    </row>
    <row r="17715" spans="2:19" s="16" customFormat="1" outlineLevel="2" x14ac:dyDescent="0.25">
      <c r="B17715" s="16" t="s">
        <v>5180</v>
      </c>
      <c r="C17715" s="16" t="s">
        <v>4485</v>
      </c>
      <c r="D17715" s="16" t="s">
        <v>131</v>
      </c>
      <c r="E17715" s="16" t="s">
        <v>2721</v>
      </c>
      <c r="G17715" s="16" t="s">
        <v>2722</v>
      </c>
      <c r="H17715" s="16" t="s">
        <v>154</v>
      </c>
      <c r="I17715" s="31">
        <v>99</v>
      </c>
      <c r="J17715" s="31">
        <v>99</v>
      </c>
      <c r="K17715" s="32">
        <f>IFERROR((J17715/I17715),0)</f>
        <v>1</v>
      </c>
      <c r="L17715" s="31"/>
      <c r="M17715" s="31"/>
      <c r="N17715" s="39"/>
      <c r="O17715" s="28"/>
      <c r="P17715" s="28"/>
      <c r="Q17715" s="28"/>
      <c r="R17715" s="28"/>
      <c r="S17715" s="25"/>
    </row>
    <row r="17716" spans="2:19" s="16" customFormat="1" outlineLevel="2" x14ac:dyDescent="0.25">
      <c r="B17716" s="16" t="s">
        <v>5180</v>
      </c>
      <c r="C17716" s="16" t="s">
        <v>4485</v>
      </c>
      <c r="D17716" s="16" t="s">
        <v>131</v>
      </c>
      <c r="E17716" s="16" t="s">
        <v>2721</v>
      </c>
      <c r="G17716" s="16" t="s">
        <v>2722</v>
      </c>
      <c r="H17716" s="16" t="s">
        <v>4491</v>
      </c>
      <c r="I17716" s="31">
        <v>1129612</v>
      </c>
      <c r="J17716" s="31">
        <v>1129612</v>
      </c>
      <c r="K17716" s="42"/>
      <c r="L17716" s="31"/>
      <c r="M17716" s="31"/>
      <c r="N17716" s="39"/>
      <c r="O17716" s="28"/>
      <c r="P17716" s="28"/>
      <c r="Q17716" s="28"/>
      <c r="R17716" s="28"/>
      <c r="S17716" s="25"/>
    </row>
    <row r="17717" spans="2:19" s="16" customFormat="1" outlineLevel="2" x14ac:dyDescent="0.25">
      <c r="B17717" s="16" t="s">
        <v>5180</v>
      </c>
      <c r="C17717" s="16" t="s">
        <v>4485</v>
      </c>
      <c r="D17717" s="16" t="s">
        <v>131</v>
      </c>
      <c r="E17717" s="16" t="s">
        <v>2721</v>
      </c>
      <c r="G17717" s="16" t="s">
        <v>2722</v>
      </c>
      <c r="H17717" s="16" t="s">
        <v>231</v>
      </c>
      <c r="I17717" s="31">
        <v>2511801</v>
      </c>
      <c r="J17717" s="31">
        <v>2511801</v>
      </c>
      <c r="K17717" s="32">
        <f>IFERROR((J17717/I17717),0)</f>
        <v>1</v>
      </c>
      <c r="L17717" s="31"/>
      <c r="M17717" s="31"/>
      <c r="N17717" s="39"/>
      <c r="O17717" s="28"/>
      <c r="P17717" s="28"/>
      <c r="Q17717" s="28"/>
      <c r="R17717" s="28"/>
      <c r="S17717" s="25"/>
    </row>
    <row r="17718" spans="2:19" s="16" customFormat="1" outlineLevel="2" x14ac:dyDescent="0.25">
      <c r="B17718" s="16" t="s">
        <v>5180</v>
      </c>
      <c r="C17718" s="16" t="s">
        <v>4485</v>
      </c>
      <c r="D17718" s="16" t="s">
        <v>131</v>
      </c>
      <c r="E17718" s="16" t="s">
        <v>2721</v>
      </c>
      <c r="G17718" s="16" t="s">
        <v>2722</v>
      </c>
      <c r="H17718" s="16" t="s">
        <v>155</v>
      </c>
      <c r="I17718" s="31">
        <v>-3191832</v>
      </c>
      <c r="J17718" s="31"/>
      <c r="K17718" s="32">
        <f>IFERROR((J17718/I17718),0)</f>
        <v>0</v>
      </c>
      <c r="L17718" s="31"/>
      <c r="M17718" s="31"/>
      <c r="N17718" s="39"/>
      <c r="O17718" s="28"/>
      <c r="P17718" s="28"/>
      <c r="Q17718" s="28"/>
      <c r="R17718" s="28"/>
      <c r="S17718" s="25"/>
    </row>
    <row r="17719" spans="2:19" s="16" customFormat="1" outlineLevel="1" x14ac:dyDescent="0.25">
      <c r="B17719" s="47" t="s">
        <v>9417</v>
      </c>
      <c r="C17719" s="47" t="str">
        <f>C17718</f>
        <v>ASIGNACIONES DIRECTAS ANTICIPADAS (5% DEL SGR)</v>
      </c>
      <c r="D17719" s="47"/>
      <c r="E17719" s="47" t="str">
        <f>E17718</f>
        <v>15491</v>
      </c>
      <c r="F17719" s="47"/>
      <c r="G17719" s="47" t="str">
        <f>G17718</f>
        <v xml:space="preserve">NOBSA                                             </v>
      </c>
      <c r="H17719" s="47" t="s">
        <v>10655</v>
      </c>
      <c r="I17719" s="51">
        <f>SUBTOTAL(9,I17713:I17718)</f>
        <v>48764602</v>
      </c>
      <c r="J17719" s="51">
        <f>SUBTOTAL(9,J17713:J17718)</f>
        <v>47916788.520000003</v>
      </c>
      <c r="K17719" s="49">
        <f>J17719/I17719</f>
        <v>0.98261416180531946</v>
      </c>
      <c r="L17719" s="51">
        <f>SUBTOTAL(9,L17713:L17718)</f>
        <v>10531645</v>
      </c>
      <c r="M17719" s="51">
        <f>SUBTOTAL(9,M17713:M17718)</f>
        <v>11919516.520000001</v>
      </c>
      <c r="N17719" s="50">
        <f>IFERROR((M17719/L17719),"N.A")</f>
        <v>1.1317810769352747</v>
      </c>
      <c r="O17719" s="28"/>
      <c r="P17719" s="28"/>
      <c r="Q17719" s="28"/>
      <c r="R17719" s="28"/>
      <c r="S17719" s="25"/>
    </row>
    <row r="17720" spans="2:19" s="16" customFormat="1" outlineLevel="2" x14ac:dyDescent="0.25">
      <c r="B17720" s="16" t="s">
        <v>5181</v>
      </c>
      <c r="C17720" s="16" t="s">
        <v>4485</v>
      </c>
      <c r="D17720" s="16" t="s">
        <v>131</v>
      </c>
      <c r="E17720" s="16" t="s">
        <v>2724</v>
      </c>
      <c r="G17720" s="16" t="s">
        <v>2725</v>
      </c>
      <c r="H17720" s="16" t="s">
        <v>152</v>
      </c>
      <c r="I17720" s="35">
        <v>75290056</v>
      </c>
      <c r="J17720" s="35">
        <v>75290056</v>
      </c>
      <c r="K17720" s="36">
        <f>IFERROR((J17720/I17720),0)</f>
        <v>1</v>
      </c>
      <c r="L17720" s="35">
        <v>52026416</v>
      </c>
      <c r="M17720" s="35">
        <v>75290056</v>
      </c>
      <c r="N17720" s="40">
        <f>M17720/L17720</f>
        <v>1.447150539833457</v>
      </c>
      <c r="O17720" s="28"/>
      <c r="P17720" s="28"/>
      <c r="Q17720" s="28"/>
      <c r="R17720" s="28"/>
      <c r="S17720" s="25"/>
    </row>
    <row r="17721" spans="2:19" s="16" customFormat="1" outlineLevel="2" x14ac:dyDescent="0.25">
      <c r="B17721" s="16" t="s">
        <v>5181</v>
      </c>
      <c r="C17721" s="16" t="s">
        <v>4485</v>
      </c>
      <c r="D17721" s="16" t="s">
        <v>131</v>
      </c>
      <c r="E17721" s="16" t="s">
        <v>2724</v>
      </c>
      <c r="G17721" s="16" t="s">
        <v>2725</v>
      </c>
      <c r="H17721" s="16" t="s">
        <v>19</v>
      </c>
      <c r="I17721" s="31">
        <v>219988849</v>
      </c>
      <c r="J17721" s="31">
        <v>219988849</v>
      </c>
      <c r="K17721" s="32">
        <f>IFERROR((J17721/I17721),0)</f>
        <v>1</v>
      </c>
      <c r="L17721" s="31"/>
      <c r="M17721" s="31"/>
      <c r="N17721" s="39"/>
      <c r="O17721" s="28"/>
      <c r="P17721" s="28"/>
      <c r="Q17721" s="28"/>
      <c r="R17721" s="28"/>
      <c r="S17721" s="25"/>
    </row>
    <row r="17722" spans="2:19" s="16" customFormat="1" outlineLevel="2" x14ac:dyDescent="0.25">
      <c r="B17722" s="16" t="s">
        <v>5181</v>
      </c>
      <c r="C17722" s="16" t="s">
        <v>4485</v>
      </c>
      <c r="D17722" s="16" t="s">
        <v>131</v>
      </c>
      <c r="E17722" s="16" t="s">
        <v>2724</v>
      </c>
      <c r="G17722" s="16" t="s">
        <v>2725</v>
      </c>
      <c r="H17722" s="16" t="s">
        <v>154</v>
      </c>
      <c r="I17722" s="31">
        <v>466</v>
      </c>
      <c r="J17722" s="31">
        <v>466</v>
      </c>
      <c r="K17722" s="32">
        <f>IFERROR((J17722/I17722),0)</f>
        <v>1</v>
      </c>
      <c r="L17722" s="31"/>
      <c r="M17722" s="31"/>
      <c r="N17722" s="39"/>
      <c r="O17722" s="28"/>
      <c r="P17722" s="28"/>
      <c r="Q17722" s="28"/>
      <c r="R17722" s="28"/>
      <c r="S17722" s="25"/>
    </row>
    <row r="17723" spans="2:19" s="16" customFormat="1" outlineLevel="2" x14ac:dyDescent="0.25">
      <c r="B17723" s="16" t="s">
        <v>5181</v>
      </c>
      <c r="C17723" s="16" t="s">
        <v>4485</v>
      </c>
      <c r="D17723" s="16" t="s">
        <v>131</v>
      </c>
      <c r="E17723" s="16" t="s">
        <v>2724</v>
      </c>
      <c r="G17723" s="16" t="s">
        <v>2725</v>
      </c>
      <c r="H17723" s="16" t="s">
        <v>4491</v>
      </c>
      <c r="I17723" s="31">
        <v>106313122</v>
      </c>
      <c r="J17723" s="31">
        <v>106313122</v>
      </c>
      <c r="K17723" s="42"/>
      <c r="L17723" s="31"/>
      <c r="M17723" s="31"/>
      <c r="N17723" s="39"/>
      <c r="O17723" s="28"/>
      <c r="P17723" s="28"/>
      <c r="Q17723" s="28"/>
      <c r="R17723" s="28"/>
      <c r="S17723" s="25"/>
    </row>
    <row r="17724" spans="2:19" s="16" customFormat="1" outlineLevel="2" x14ac:dyDescent="0.25">
      <c r="B17724" s="16" t="s">
        <v>5181</v>
      </c>
      <c r="C17724" s="16" t="s">
        <v>4485</v>
      </c>
      <c r="D17724" s="16" t="s">
        <v>131</v>
      </c>
      <c r="E17724" s="16" t="s">
        <v>2724</v>
      </c>
      <c r="G17724" s="16" t="s">
        <v>2725</v>
      </c>
      <c r="H17724" s="16" t="s">
        <v>231</v>
      </c>
      <c r="I17724" s="31">
        <v>12934072</v>
      </c>
      <c r="J17724" s="31">
        <v>12934072</v>
      </c>
      <c r="K17724" s="32">
        <f>IFERROR((J17724/I17724),0)</f>
        <v>1</v>
      </c>
      <c r="L17724" s="31"/>
      <c r="M17724" s="31"/>
      <c r="N17724" s="39"/>
      <c r="O17724" s="28"/>
      <c r="P17724" s="28"/>
      <c r="Q17724" s="28"/>
      <c r="R17724" s="28"/>
      <c r="S17724" s="25"/>
    </row>
    <row r="17725" spans="2:19" s="16" customFormat="1" outlineLevel="2" x14ac:dyDescent="0.25">
      <c r="B17725" s="16" t="s">
        <v>5181</v>
      </c>
      <c r="C17725" s="16" t="s">
        <v>4485</v>
      </c>
      <c r="D17725" s="16" t="s">
        <v>131</v>
      </c>
      <c r="E17725" s="16" t="s">
        <v>2724</v>
      </c>
      <c r="G17725" s="16" t="s">
        <v>2725</v>
      </c>
      <c r="H17725" s="16" t="s">
        <v>155</v>
      </c>
      <c r="I17725" s="31">
        <v>-15058011</v>
      </c>
      <c r="J17725" s="31"/>
      <c r="K17725" s="32">
        <f>IFERROR((J17725/I17725),0)</f>
        <v>0</v>
      </c>
      <c r="L17725" s="31"/>
      <c r="M17725" s="31"/>
      <c r="N17725" s="39"/>
      <c r="O17725" s="28"/>
      <c r="P17725" s="28"/>
      <c r="Q17725" s="28"/>
      <c r="R17725" s="28"/>
      <c r="S17725" s="25"/>
    </row>
    <row r="17726" spans="2:19" s="16" customFormat="1" outlineLevel="1" x14ac:dyDescent="0.25">
      <c r="B17726" s="47" t="s">
        <v>9418</v>
      </c>
      <c r="C17726" s="47" t="str">
        <f>C17725</f>
        <v>ASIGNACIONES DIRECTAS ANTICIPADAS (5% DEL SGR)</v>
      </c>
      <c r="D17726" s="47"/>
      <c r="E17726" s="47" t="str">
        <f>E17725</f>
        <v>15480</v>
      </c>
      <c r="F17726" s="47"/>
      <c r="G17726" s="47" t="str">
        <f>G17725</f>
        <v xml:space="preserve">MUZO                                              </v>
      </c>
      <c r="H17726" s="47" t="s">
        <v>10655</v>
      </c>
      <c r="I17726" s="51">
        <f>SUBTOTAL(9,I17720:I17725)</f>
        <v>399468554</v>
      </c>
      <c r="J17726" s="51">
        <f>SUBTOTAL(9,J17720:J17725)</f>
        <v>414526565</v>
      </c>
      <c r="K17726" s="49">
        <f>J17726/I17726</f>
        <v>1.0376951097882914</v>
      </c>
      <c r="L17726" s="51">
        <f>SUBTOTAL(9,L17720:L17725)</f>
        <v>52026416</v>
      </c>
      <c r="M17726" s="51">
        <f>SUBTOTAL(9,M17720:M17725)</f>
        <v>75290056</v>
      </c>
      <c r="N17726" s="50">
        <f>IFERROR((M17726/L17726),"N.A")</f>
        <v>1.447150539833457</v>
      </c>
      <c r="O17726" s="28"/>
      <c r="P17726" s="28"/>
      <c r="Q17726" s="28"/>
      <c r="R17726" s="28"/>
      <c r="S17726" s="25"/>
    </row>
    <row r="17727" spans="2:19" s="16" customFormat="1" outlineLevel="2" x14ac:dyDescent="0.25">
      <c r="B17727" s="16" t="s">
        <v>5182</v>
      </c>
      <c r="C17727" s="16" t="s">
        <v>4485</v>
      </c>
      <c r="D17727" s="16" t="s">
        <v>131</v>
      </c>
      <c r="E17727" s="16" t="s">
        <v>2727</v>
      </c>
      <c r="G17727" s="16" t="s">
        <v>2728</v>
      </c>
      <c r="H17727" s="16" t="s">
        <v>152</v>
      </c>
      <c r="I17727" s="35">
        <v>74751281</v>
      </c>
      <c r="J17727" s="35">
        <v>24936430.34</v>
      </c>
      <c r="K17727" s="36">
        <f>IFERROR((J17727/I17727),0)</f>
        <v>0.33359201349338746</v>
      </c>
      <c r="L17727" s="35">
        <v>49888806</v>
      </c>
      <c r="M17727" s="35">
        <v>24936430.34</v>
      </c>
      <c r="N17727" s="40">
        <f>M17727/L17727</f>
        <v>0.49984019140486147</v>
      </c>
      <c r="O17727" s="28"/>
      <c r="P17727" s="28"/>
      <c r="Q17727" s="28"/>
      <c r="R17727" s="28"/>
      <c r="S17727" s="25"/>
    </row>
    <row r="17728" spans="2:19" s="16" customFormat="1" outlineLevel="2" x14ac:dyDescent="0.25">
      <c r="B17728" s="16" t="s">
        <v>5182</v>
      </c>
      <c r="C17728" s="16" t="s">
        <v>4485</v>
      </c>
      <c r="D17728" s="16" t="s">
        <v>131</v>
      </c>
      <c r="E17728" s="16" t="s">
        <v>2727</v>
      </c>
      <c r="G17728" s="16" t="s">
        <v>2728</v>
      </c>
      <c r="H17728" s="16" t="s">
        <v>19</v>
      </c>
      <c r="I17728" s="31">
        <v>119041326</v>
      </c>
      <c r="J17728" s="31">
        <v>119041326</v>
      </c>
      <c r="K17728" s="32">
        <f>IFERROR((J17728/I17728),0)</f>
        <v>1</v>
      </c>
      <c r="L17728" s="31"/>
      <c r="M17728" s="31"/>
      <c r="N17728" s="39"/>
      <c r="O17728" s="28"/>
      <c r="P17728" s="28"/>
      <c r="Q17728" s="28"/>
      <c r="R17728" s="28"/>
      <c r="S17728" s="25"/>
    </row>
    <row r="17729" spans="2:19" s="16" customFormat="1" outlineLevel="2" x14ac:dyDescent="0.25">
      <c r="B17729" s="16" t="s">
        <v>5182</v>
      </c>
      <c r="C17729" s="16" t="s">
        <v>4485</v>
      </c>
      <c r="D17729" s="16" t="s">
        <v>131</v>
      </c>
      <c r="E17729" s="16" t="s">
        <v>2727</v>
      </c>
      <c r="G17729" s="16" t="s">
        <v>2728</v>
      </c>
      <c r="H17729" s="16" t="s">
        <v>154</v>
      </c>
      <c r="I17729" s="31">
        <v>462</v>
      </c>
      <c r="J17729" s="31">
        <v>462</v>
      </c>
      <c r="K17729" s="32">
        <f>IFERROR((J17729/I17729),0)</f>
        <v>1</v>
      </c>
      <c r="L17729" s="31"/>
      <c r="M17729" s="31"/>
      <c r="N17729" s="39"/>
      <c r="O17729" s="28"/>
      <c r="P17729" s="28"/>
      <c r="Q17729" s="28"/>
      <c r="R17729" s="28"/>
      <c r="S17729" s="25"/>
    </row>
    <row r="17730" spans="2:19" s="16" customFormat="1" outlineLevel="2" x14ac:dyDescent="0.25">
      <c r="B17730" s="16" t="s">
        <v>5182</v>
      </c>
      <c r="C17730" s="16" t="s">
        <v>4485</v>
      </c>
      <c r="D17730" s="16" t="s">
        <v>131</v>
      </c>
      <c r="E17730" s="16" t="s">
        <v>2727</v>
      </c>
      <c r="G17730" s="16" t="s">
        <v>2728</v>
      </c>
      <c r="H17730" s="16" t="s">
        <v>4491</v>
      </c>
      <c r="I17730" s="31">
        <v>3152086</v>
      </c>
      <c r="J17730" s="31">
        <v>3152086</v>
      </c>
      <c r="K17730" s="42"/>
      <c r="L17730" s="31"/>
      <c r="M17730" s="31"/>
      <c r="N17730" s="39"/>
      <c r="O17730" s="28"/>
      <c r="P17730" s="28"/>
      <c r="Q17730" s="28"/>
      <c r="R17730" s="28"/>
      <c r="S17730" s="25"/>
    </row>
    <row r="17731" spans="2:19" s="16" customFormat="1" outlineLevel="2" x14ac:dyDescent="0.25">
      <c r="B17731" s="16" t="s">
        <v>5182</v>
      </c>
      <c r="C17731" s="16" t="s">
        <v>4485</v>
      </c>
      <c r="D17731" s="16" t="s">
        <v>131</v>
      </c>
      <c r="E17731" s="16" t="s">
        <v>2727</v>
      </c>
      <c r="G17731" s="16" t="s">
        <v>2728</v>
      </c>
      <c r="H17731" s="16" t="s">
        <v>231</v>
      </c>
      <c r="I17731" s="31">
        <v>12024126</v>
      </c>
      <c r="J17731" s="31">
        <v>12024126</v>
      </c>
      <c r="K17731" s="32">
        <f>IFERROR((J17731/I17731),0)</f>
        <v>1</v>
      </c>
      <c r="L17731" s="31"/>
      <c r="M17731" s="31"/>
      <c r="N17731" s="39"/>
      <c r="O17731" s="28"/>
      <c r="P17731" s="28"/>
      <c r="Q17731" s="28"/>
      <c r="R17731" s="28"/>
      <c r="S17731" s="25"/>
    </row>
    <row r="17732" spans="2:19" s="16" customFormat="1" outlineLevel="2" x14ac:dyDescent="0.25">
      <c r="B17732" s="16" t="s">
        <v>5182</v>
      </c>
      <c r="C17732" s="16" t="s">
        <v>4485</v>
      </c>
      <c r="D17732" s="16" t="s">
        <v>131</v>
      </c>
      <c r="E17732" s="16" t="s">
        <v>2727</v>
      </c>
      <c r="G17732" s="16" t="s">
        <v>2728</v>
      </c>
      <c r="H17732" s="16" t="s">
        <v>155</v>
      </c>
      <c r="I17732" s="31">
        <v>-14950256</v>
      </c>
      <c r="J17732" s="31"/>
      <c r="K17732" s="32">
        <f>IFERROR((J17732/I17732),0)</f>
        <v>0</v>
      </c>
      <c r="L17732" s="31"/>
      <c r="M17732" s="31"/>
      <c r="N17732" s="39"/>
      <c r="O17732" s="28"/>
      <c r="P17732" s="28"/>
      <c r="Q17732" s="28"/>
      <c r="R17732" s="28"/>
      <c r="S17732" s="25"/>
    </row>
    <row r="17733" spans="2:19" s="16" customFormat="1" outlineLevel="1" x14ac:dyDescent="0.25">
      <c r="B17733" s="47" t="s">
        <v>9419</v>
      </c>
      <c r="C17733" s="47" t="str">
        <f>C17732</f>
        <v>ASIGNACIONES DIRECTAS ANTICIPADAS (5% DEL SGR)</v>
      </c>
      <c r="D17733" s="47"/>
      <c r="E17733" s="47" t="str">
        <f>E17732</f>
        <v>15476</v>
      </c>
      <c r="F17733" s="47"/>
      <c r="G17733" s="47" t="str">
        <f>G17732</f>
        <v xml:space="preserve">MOTAVITA                                          </v>
      </c>
      <c r="H17733" s="47" t="s">
        <v>10655</v>
      </c>
      <c r="I17733" s="51">
        <f>SUBTOTAL(9,I17727:I17732)</f>
        <v>194019025</v>
      </c>
      <c r="J17733" s="51">
        <f>SUBTOTAL(9,J17727:J17732)</f>
        <v>159154430.34</v>
      </c>
      <c r="K17733" s="49">
        <f>J17733/I17733</f>
        <v>0.82030321686236696</v>
      </c>
      <c r="L17733" s="51">
        <f>SUBTOTAL(9,L17727:L17732)</f>
        <v>49888806</v>
      </c>
      <c r="M17733" s="51">
        <f>SUBTOTAL(9,M17727:M17732)</f>
        <v>24936430.34</v>
      </c>
      <c r="N17733" s="50">
        <f>IFERROR((M17733/L17733),"N.A")</f>
        <v>0.49984019140486147</v>
      </c>
      <c r="O17733" s="28"/>
      <c r="P17733" s="28"/>
      <c r="Q17733" s="28"/>
      <c r="R17733" s="28"/>
      <c r="S17733" s="25"/>
    </row>
    <row r="17734" spans="2:19" s="16" customFormat="1" outlineLevel="2" x14ac:dyDescent="0.25">
      <c r="B17734" s="16" t="s">
        <v>5183</v>
      </c>
      <c r="C17734" s="16" t="s">
        <v>4485</v>
      </c>
      <c r="D17734" s="16" t="s">
        <v>131</v>
      </c>
      <c r="E17734" s="16" t="s">
        <v>2730</v>
      </c>
      <c r="G17734" s="16" t="s">
        <v>2731</v>
      </c>
      <c r="H17734" s="16" t="s">
        <v>152</v>
      </c>
      <c r="I17734" s="35">
        <v>1400761</v>
      </c>
      <c r="J17734" s="35">
        <v>796434.35</v>
      </c>
      <c r="K17734" s="36">
        <f>IFERROR((J17734/I17734),0)</f>
        <v>0.568572618740813</v>
      </c>
      <c r="L17734" s="35">
        <v>927765</v>
      </c>
      <c r="M17734" s="35">
        <v>796434.35</v>
      </c>
      <c r="N17734" s="40">
        <f>M17734/L17734</f>
        <v>0.8584440564151482</v>
      </c>
      <c r="O17734" s="28"/>
      <c r="P17734" s="28"/>
      <c r="Q17734" s="28"/>
      <c r="R17734" s="28"/>
      <c r="S17734" s="25"/>
    </row>
    <row r="17735" spans="2:19" s="16" customFormat="1" outlineLevel="2" x14ac:dyDescent="0.25">
      <c r="B17735" s="16" t="s">
        <v>5183</v>
      </c>
      <c r="C17735" s="16" t="s">
        <v>4485</v>
      </c>
      <c r="D17735" s="16" t="s">
        <v>131</v>
      </c>
      <c r="E17735" s="16" t="s">
        <v>2730</v>
      </c>
      <c r="G17735" s="16" t="s">
        <v>2731</v>
      </c>
      <c r="H17735" s="16" t="s">
        <v>19</v>
      </c>
      <c r="I17735" s="31">
        <v>4092377</v>
      </c>
      <c r="J17735" s="31">
        <v>4092377</v>
      </c>
      <c r="K17735" s="32">
        <f>IFERROR((J17735/I17735),0)</f>
        <v>1</v>
      </c>
      <c r="L17735" s="31"/>
      <c r="M17735" s="31"/>
      <c r="N17735" s="39"/>
      <c r="O17735" s="28"/>
      <c r="P17735" s="28"/>
      <c r="Q17735" s="28"/>
      <c r="R17735" s="28"/>
      <c r="S17735" s="25"/>
    </row>
    <row r="17736" spans="2:19" s="16" customFormat="1" outlineLevel="2" x14ac:dyDescent="0.25">
      <c r="B17736" s="16" t="s">
        <v>5183</v>
      </c>
      <c r="C17736" s="16" t="s">
        <v>4485</v>
      </c>
      <c r="D17736" s="16" t="s">
        <v>131</v>
      </c>
      <c r="E17736" s="16" t="s">
        <v>2730</v>
      </c>
      <c r="G17736" s="16" t="s">
        <v>2731</v>
      </c>
      <c r="H17736" s="16" t="s">
        <v>154</v>
      </c>
      <c r="I17736" s="31">
        <v>9</v>
      </c>
      <c r="J17736" s="31">
        <v>9</v>
      </c>
      <c r="K17736" s="32">
        <f>IFERROR((J17736/I17736),0)</f>
        <v>1</v>
      </c>
      <c r="L17736" s="31"/>
      <c r="M17736" s="31"/>
      <c r="N17736" s="39"/>
      <c r="O17736" s="28"/>
      <c r="P17736" s="28"/>
      <c r="Q17736" s="28"/>
      <c r="R17736" s="28"/>
      <c r="S17736" s="25"/>
    </row>
    <row r="17737" spans="2:19" s="16" customFormat="1" outlineLevel="2" x14ac:dyDescent="0.25">
      <c r="B17737" s="16" t="s">
        <v>5183</v>
      </c>
      <c r="C17737" s="16" t="s">
        <v>4485</v>
      </c>
      <c r="D17737" s="16" t="s">
        <v>131</v>
      </c>
      <c r="E17737" s="16" t="s">
        <v>2730</v>
      </c>
      <c r="G17737" s="16" t="s">
        <v>2731</v>
      </c>
      <c r="H17737" s="16" t="s">
        <v>4491</v>
      </c>
      <c r="I17737" s="31">
        <v>401266</v>
      </c>
      <c r="J17737" s="31">
        <v>401266</v>
      </c>
      <c r="K17737" s="42"/>
      <c r="L17737" s="31"/>
      <c r="M17737" s="31"/>
      <c r="N17737" s="39"/>
      <c r="O17737" s="28"/>
      <c r="P17737" s="28"/>
      <c r="Q17737" s="28"/>
      <c r="R17737" s="28"/>
      <c r="S17737" s="25"/>
    </row>
    <row r="17738" spans="2:19" s="16" customFormat="1" outlineLevel="2" x14ac:dyDescent="0.25">
      <c r="B17738" s="16" t="s">
        <v>5183</v>
      </c>
      <c r="C17738" s="16" t="s">
        <v>4485</v>
      </c>
      <c r="D17738" s="16" t="s">
        <v>131</v>
      </c>
      <c r="E17738" s="16" t="s">
        <v>2730</v>
      </c>
      <c r="G17738" s="16" t="s">
        <v>2731</v>
      </c>
      <c r="H17738" s="16" t="s">
        <v>231</v>
      </c>
      <c r="I17738" s="31">
        <v>222033</v>
      </c>
      <c r="J17738" s="31">
        <v>222033</v>
      </c>
      <c r="K17738" s="32">
        <f>IFERROR((J17738/I17738),0)</f>
        <v>1</v>
      </c>
      <c r="L17738" s="31"/>
      <c r="M17738" s="31"/>
      <c r="N17738" s="39"/>
      <c r="O17738" s="28"/>
      <c r="P17738" s="28"/>
      <c r="Q17738" s="28"/>
      <c r="R17738" s="28"/>
      <c r="S17738" s="25"/>
    </row>
    <row r="17739" spans="2:19" s="16" customFormat="1" outlineLevel="2" x14ac:dyDescent="0.25">
      <c r="B17739" s="16" t="s">
        <v>5183</v>
      </c>
      <c r="C17739" s="16" t="s">
        <v>4485</v>
      </c>
      <c r="D17739" s="16" t="s">
        <v>131</v>
      </c>
      <c r="E17739" s="16" t="s">
        <v>2730</v>
      </c>
      <c r="G17739" s="16" t="s">
        <v>2731</v>
      </c>
      <c r="H17739" s="16" t="s">
        <v>155</v>
      </c>
      <c r="I17739" s="31">
        <v>-280152</v>
      </c>
      <c r="J17739" s="31"/>
      <c r="K17739" s="32">
        <f>IFERROR((J17739/I17739),0)</f>
        <v>0</v>
      </c>
      <c r="L17739" s="31"/>
      <c r="M17739" s="31"/>
      <c r="N17739" s="39"/>
      <c r="O17739" s="28"/>
      <c r="P17739" s="28"/>
      <c r="Q17739" s="28"/>
      <c r="R17739" s="28"/>
      <c r="S17739" s="25"/>
    </row>
    <row r="17740" spans="2:19" s="16" customFormat="1" outlineLevel="1" x14ac:dyDescent="0.25">
      <c r="B17740" s="47" t="s">
        <v>9420</v>
      </c>
      <c r="C17740" s="47" t="str">
        <f>C17739</f>
        <v>ASIGNACIONES DIRECTAS ANTICIPADAS (5% DEL SGR)</v>
      </c>
      <c r="D17740" s="47"/>
      <c r="E17740" s="47" t="str">
        <f>E17739</f>
        <v>15469</v>
      </c>
      <c r="F17740" s="47"/>
      <c r="G17740" s="47" t="str">
        <f>G17739</f>
        <v xml:space="preserve">MONIQUIRÁ                                         </v>
      </c>
      <c r="H17740" s="47" t="s">
        <v>10655</v>
      </c>
      <c r="I17740" s="51">
        <f>SUBTOTAL(9,I17734:I17739)</f>
        <v>5836294</v>
      </c>
      <c r="J17740" s="51">
        <f>SUBTOTAL(9,J17734:J17739)</f>
        <v>5512119.3499999996</v>
      </c>
      <c r="K17740" s="49">
        <f>J17740/I17740</f>
        <v>0.94445539412510737</v>
      </c>
      <c r="L17740" s="51">
        <f>SUBTOTAL(9,L17734:L17739)</f>
        <v>927765</v>
      </c>
      <c r="M17740" s="51">
        <f>SUBTOTAL(9,M17734:M17739)</f>
        <v>796434.35</v>
      </c>
      <c r="N17740" s="50">
        <f>IFERROR((M17740/L17740),"N.A")</f>
        <v>0.8584440564151482</v>
      </c>
      <c r="O17740" s="28"/>
      <c r="P17740" s="28"/>
      <c r="Q17740" s="28"/>
      <c r="R17740" s="28"/>
      <c r="S17740" s="25"/>
    </row>
    <row r="17741" spans="2:19" s="16" customFormat="1" outlineLevel="2" x14ac:dyDescent="0.25">
      <c r="B17741" s="16" t="s">
        <v>5184</v>
      </c>
      <c r="C17741" s="16" t="s">
        <v>4485</v>
      </c>
      <c r="D17741" s="16" t="s">
        <v>131</v>
      </c>
      <c r="E17741" s="16" t="s">
        <v>2733</v>
      </c>
      <c r="G17741" s="16" t="s">
        <v>2734</v>
      </c>
      <c r="H17741" s="16" t="s">
        <v>152</v>
      </c>
      <c r="I17741" s="35">
        <v>34060303</v>
      </c>
      <c r="J17741" s="35">
        <v>25250270.179999996</v>
      </c>
      <c r="K17741" s="36">
        <f>IFERROR((J17741/I17741),0)</f>
        <v>0.74134015131926445</v>
      </c>
      <c r="L17741" s="35">
        <v>22731756</v>
      </c>
      <c r="M17741" s="35">
        <v>25250270.179999996</v>
      </c>
      <c r="N17741" s="40">
        <f>M17741/L17741</f>
        <v>1.1107927684953154</v>
      </c>
      <c r="O17741" s="28"/>
      <c r="P17741" s="28"/>
      <c r="Q17741" s="28"/>
      <c r="R17741" s="28"/>
      <c r="S17741" s="25"/>
    </row>
    <row r="17742" spans="2:19" s="16" customFormat="1" outlineLevel="2" x14ac:dyDescent="0.25">
      <c r="B17742" s="16" t="s">
        <v>5184</v>
      </c>
      <c r="C17742" s="16" t="s">
        <v>4485</v>
      </c>
      <c r="D17742" s="16" t="s">
        <v>131</v>
      </c>
      <c r="E17742" s="16" t="s">
        <v>2733</v>
      </c>
      <c r="G17742" s="16" t="s">
        <v>2734</v>
      </c>
      <c r="H17742" s="16" t="s">
        <v>19</v>
      </c>
      <c r="I17742" s="31">
        <v>74318805</v>
      </c>
      <c r="J17742" s="31">
        <v>74318805</v>
      </c>
      <c r="K17742" s="32">
        <f>IFERROR((J17742/I17742),0)</f>
        <v>1</v>
      </c>
      <c r="L17742" s="31"/>
      <c r="M17742" s="31"/>
      <c r="N17742" s="39"/>
      <c r="O17742" s="28"/>
      <c r="P17742" s="28"/>
      <c r="Q17742" s="28"/>
      <c r="R17742" s="28"/>
      <c r="S17742" s="25"/>
    </row>
    <row r="17743" spans="2:19" s="16" customFormat="1" outlineLevel="2" x14ac:dyDescent="0.25">
      <c r="B17743" s="16" t="s">
        <v>5184</v>
      </c>
      <c r="C17743" s="16" t="s">
        <v>4485</v>
      </c>
      <c r="D17743" s="16" t="s">
        <v>131</v>
      </c>
      <c r="E17743" s="16" t="s">
        <v>2733</v>
      </c>
      <c r="G17743" s="16" t="s">
        <v>2734</v>
      </c>
      <c r="H17743" s="16" t="s">
        <v>154</v>
      </c>
      <c r="I17743" s="31">
        <v>211</v>
      </c>
      <c r="J17743" s="31">
        <v>211</v>
      </c>
      <c r="K17743" s="32">
        <f>IFERROR((J17743/I17743),0)</f>
        <v>1</v>
      </c>
      <c r="L17743" s="31"/>
      <c r="M17743" s="31"/>
      <c r="N17743" s="39"/>
      <c r="O17743" s="28"/>
      <c r="P17743" s="28"/>
      <c r="Q17743" s="28"/>
      <c r="R17743" s="28"/>
      <c r="S17743" s="25"/>
    </row>
    <row r="17744" spans="2:19" s="16" customFormat="1" outlineLevel="2" x14ac:dyDescent="0.25">
      <c r="B17744" s="16" t="s">
        <v>5184</v>
      </c>
      <c r="C17744" s="16" t="s">
        <v>4485</v>
      </c>
      <c r="D17744" s="16" t="s">
        <v>131</v>
      </c>
      <c r="E17744" s="16" t="s">
        <v>2733</v>
      </c>
      <c r="G17744" s="16" t="s">
        <v>2734</v>
      </c>
      <c r="H17744" s="16" t="s">
        <v>4491</v>
      </c>
      <c r="I17744" s="31">
        <v>2073712</v>
      </c>
      <c r="J17744" s="31">
        <v>2073712</v>
      </c>
      <c r="K17744" s="42"/>
      <c r="L17744" s="31"/>
      <c r="M17744" s="31"/>
      <c r="N17744" s="39"/>
      <c r="O17744" s="28"/>
      <c r="P17744" s="28"/>
      <c r="Q17744" s="28"/>
      <c r="R17744" s="28"/>
      <c r="S17744" s="25"/>
    </row>
    <row r="17745" spans="2:19" s="16" customFormat="1" outlineLevel="2" x14ac:dyDescent="0.25">
      <c r="B17745" s="16" t="s">
        <v>5184</v>
      </c>
      <c r="C17745" s="16" t="s">
        <v>4485</v>
      </c>
      <c r="D17745" s="16" t="s">
        <v>131</v>
      </c>
      <c r="E17745" s="16" t="s">
        <v>2733</v>
      </c>
      <c r="G17745" s="16" t="s">
        <v>2734</v>
      </c>
      <c r="H17745" s="16" t="s">
        <v>231</v>
      </c>
      <c r="I17745" s="31">
        <v>5478774</v>
      </c>
      <c r="J17745" s="31">
        <v>5478774</v>
      </c>
      <c r="K17745" s="32">
        <f>IFERROR((J17745/I17745),0)</f>
        <v>1</v>
      </c>
      <c r="L17745" s="31"/>
      <c r="M17745" s="31"/>
      <c r="N17745" s="39"/>
      <c r="O17745" s="28"/>
      <c r="P17745" s="28"/>
      <c r="Q17745" s="28"/>
      <c r="R17745" s="28"/>
      <c r="S17745" s="25"/>
    </row>
    <row r="17746" spans="2:19" s="16" customFormat="1" outlineLevel="2" x14ac:dyDescent="0.25">
      <c r="B17746" s="16" t="s">
        <v>5184</v>
      </c>
      <c r="C17746" s="16" t="s">
        <v>4485</v>
      </c>
      <c r="D17746" s="16" t="s">
        <v>131</v>
      </c>
      <c r="E17746" s="16" t="s">
        <v>2733</v>
      </c>
      <c r="G17746" s="16" t="s">
        <v>2734</v>
      </c>
      <c r="H17746" s="16" t="s">
        <v>155</v>
      </c>
      <c r="I17746" s="31">
        <v>-6812061</v>
      </c>
      <c r="J17746" s="31"/>
      <c r="K17746" s="32">
        <f>IFERROR((J17746/I17746),0)</f>
        <v>0</v>
      </c>
      <c r="L17746" s="31"/>
      <c r="M17746" s="31"/>
      <c r="N17746" s="39"/>
      <c r="O17746" s="28"/>
      <c r="P17746" s="28"/>
      <c r="Q17746" s="28"/>
      <c r="R17746" s="28"/>
      <c r="S17746" s="25"/>
    </row>
    <row r="17747" spans="2:19" s="16" customFormat="1" outlineLevel="1" x14ac:dyDescent="0.25">
      <c r="B17747" s="47" t="s">
        <v>9421</v>
      </c>
      <c r="C17747" s="47" t="str">
        <f>C17746</f>
        <v>ASIGNACIONES DIRECTAS ANTICIPADAS (5% DEL SGR)</v>
      </c>
      <c r="D17747" s="47"/>
      <c r="E17747" s="47" t="str">
        <f>E17746</f>
        <v>15466</v>
      </c>
      <c r="F17747" s="47"/>
      <c r="G17747" s="47" t="str">
        <f>G17746</f>
        <v xml:space="preserve">MONGUÍ                                            </v>
      </c>
      <c r="H17747" s="47" t="s">
        <v>10655</v>
      </c>
      <c r="I17747" s="51">
        <f>SUBTOTAL(9,I17741:I17746)</f>
        <v>109119744</v>
      </c>
      <c r="J17747" s="51">
        <f>SUBTOTAL(9,J17741:J17746)</f>
        <v>107121772.17999999</v>
      </c>
      <c r="K17747" s="49">
        <f>J17747/I17747</f>
        <v>0.98169009798996587</v>
      </c>
      <c r="L17747" s="51">
        <f>SUBTOTAL(9,L17741:L17746)</f>
        <v>22731756</v>
      </c>
      <c r="M17747" s="51">
        <f>SUBTOTAL(9,M17741:M17746)</f>
        <v>25250270.179999996</v>
      </c>
      <c r="N17747" s="50">
        <f>IFERROR((M17747/L17747),"N.A")</f>
        <v>1.1107927684953154</v>
      </c>
      <c r="O17747" s="28"/>
      <c r="P17747" s="28"/>
      <c r="Q17747" s="28"/>
      <c r="R17747" s="28"/>
      <c r="S17747" s="25"/>
    </row>
    <row r="17748" spans="2:19" s="16" customFormat="1" outlineLevel="2" x14ac:dyDescent="0.25">
      <c r="B17748" s="16" t="s">
        <v>5185</v>
      </c>
      <c r="C17748" s="16" t="s">
        <v>4485</v>
      </c>
      <c r="D17748" s="16" t="s">
        <v>131</v>
      </c>
      <c r="E17748" s="16" t="s">
        <v>2736</v>
      </c>
      <c r="G17748" s="16" t="s">
        <v>2737</v>
      </c>
      <c r="H17748" s="16" t="s">
        <v>152</v>
      </c>
      <c r="I17748" s="35">
        <v>222642566</v>
      </c>
      <c r="J17748" s="35">
        <v>166829378.33999997</v>
      </c>
      <c r="K17748" s="36">
        <f>IFERROR((J17748/I17748),0)</f>
        <v>0.74931483829556644</v>
      </c>
      <c r="L17748" s="35">
        <v>148832902</v>
      </c>
      <c r="M17748" s="35">
        <v>166829378.33999997</v>
      </c>
      <c r="N17748" s="40">
        <f>M17748/L17748</f>
        <v>1.1209173247189654</v>
      </c>
      <c r="O17748" s="28"/>
      <c r="P17748" s="28"/>
      <c r="Q17748" s="28"/>
      <c r="R17748" s="28"/>
      <c r="S17748" s="25"/>
    </row>
    <row r="17749" spans="2:19" s="16" customFormat="1" outlineLevel="2" x14ac:dyDescent="0.25">
      <c r="B17749" s="16" t="s">
        <v>5185</v>
      </c>
      <c r="C17749" s="16" t="s">
        <v>4485</v>
      </c>
      <c r="D17749" s="16" t="s">
        <v>131</v>
      </c>
      <c r="E17749" s="16" t="s">
        <v>2736</v>
      </c>
      <c r="G17749" s="16" t="s">
        <v>2737</v>
      </c>
      <c r="H17749" s="16" t="s">
        <v>19</v>
      </c>
      <c r="I17749" s="31">
        <v>628886013</v>
      </c>
      <c r="J17749" s="31">
        <v>628886013</v>
      </c>
      <c r="K17749" s="32">
        <f>IFERROR((J17749/I17749),0)</f>
        <v>1</v>
      </c>
      <c r="L17749" s="31"/>
      <c r="M17749" s="31"/>
      <c r="N17749" s="39"/>
      <c r="O17749" s="28"/>
      <c r="P17749" s="28"/>
      <c r="Q17749" s="28"/>
      <c r="R17749" s="28"/>
      <c r="S17749" s="25"/>
    </row>
    <row r="17750" spans="2:19" s="16" customFormat="1" outlineLevel="2" x14ac:dyDescent="0.25">
      <c r="B17750" s="16" t="s">
        <v>5185</v>
      </c>
      <c r="C17750" s="16" t="s">
        <v>4485</v>
      </c>
      <c r="D17750" s="16" t="s">
        <v>131</v>
      </c>
      <c r="E17750" s="16" t="s">
        <v>2736</v>
      </c>
      <c r="G17750" s="16" t="s">
        <v>2737</v>
      </c>
      <c r="H17750" s="16" t="s">
        <v>154</v>
      </c>
      <c r="I17750" s="31">
        <v>1377</v>
      </c>
      <c r="J17750" s="31">
        <v>1377</v>
      </c>
      <c r="K17750" s="32">
        <f>IFERROR((J17750/I17750),0)</f>
        <v>1</v>
      </c>
      <c r="L17750" s="31"/>
      <c r="M17750" s="31"/>
      <c r="N17750" s="39"/>
      <c r="O17750" s="28"/>
      <c r="P17750" s="28"/>
      <c r="Q17750" s="28"/>
      <c r="R17750" s="28"/>
      <c r="S17750" s="25"/>
    </row>
    <row r="17751" spans="2:19" s="16" customFormat="1" outlineLevel="2" x14ac:dyDescent="0.25">
      <c r="B17751" s="16" t="s">
        <v>5185</v>
      </c>
      <c r="C17751" s="16" t="s">
        <v>4485</v>
      </c>
      <c r="D17751" s="16" t="s">
        <v>131</v>
      </c>
      <c r="E17751" s="16" t="s">
        <v>2736</v>
      </c>
      <c r="G17751" s="16" t="s">
        <v>2737</v>
      </c>
      <c r="H17751" s="16" t="s">
        <v>4491</v>
      </c>
      <c r="I17751" s="31">
        <v>49994839</v>
      </c>
      <c r="J17751" s="31">
        <v>49994839</v>
      </c>
      <c r="K17751" s="42"/>
      <c r="L17751" s="31"/>
      <c r="M17751" s="31"/>
      <c r="N17751" s="39"/>
      <c r="O17751" s="28"/>
      <c r="P17751" s="28"/>
      <c r="Q17751" s="28"/>
      <c r="R17751" s="28"/>
      <c r="S17751" s="25"/>
    </row>
    <row r="17752" spans="2:19" s="16" customFormat="1" outlineLevel="2" x14ac:dyDescent="0.25">
      <c r="B17752" s="16" t="s">
        <v>5185</v>
      </c>
      <c r="C17752" s="16" t="s">
        <v>4485</v>
      </c>
      <c r="D17752" s="16" t="s">
        <v>131</v>
      </c>
      <c r="E17752" s="16" t="s">
        <v>2736</v>
      </c>
      <c r="G17752" s="16" t="s">
        <v>2737</v>
      </c>
      <c r="H17752" s="16" t="s">
        <v>231</v>
      </c>
      <c r="I17752" s="31">
        <v>35925178</v>
      </c>
      <c r="J17752" s="31">
        <v>35925178</v>
      </c>
      <c r="K17752" s="32">
        <f>IFERROR((J17752/I17752),0)</f>
        <v>1</v>
      </c>
      <c r="L17752" s="31"/>
      <c r="M17752" s="31"/>
      <c r="N17752" s="39"/>
      <c r="O17752" s="28"/>
      <c r="P17752" s="28"/>
      <c r="Q17752" s="28"/>
      <c r="R17752" s="28"/>
      <c r="S17752" s="25"/>
    </row>
    <row r="17753" spans="2:19" s="16" customFormat="1" outlineLevel="2" x14ac:dyDescent="0.25">
      <c r="B17753" s="16" t="s">
        <v>5185</v>
      </c>
      <c r="C17753" s="16" t="s">
        <v>4485</v>
      </c>
      <c r="D17753" s="16" t="s">
        <v>131</v>
      </c>
      <c r="E17753" s="16" t="s">
        <v>2736</v>
      </c>
      <c r="G17753" s="16" t="s">
        <v>2737</v>
      </c>
      <c r="H17753" s="16" t="s">
        <v>155</v>
      </c>
      <c r="I17753" s="31">
        <v>-44528513</v>
      </c>
      <c r="J17753" s="31"/>
      <c r="K17753" s="32">
        <f>IFERROR((J17753/I17753),0)</f>
        <v>0</v>
      </c>
      <c r="L17753" s="31"/>
      <c r="M17753" s="31"/>
      <c r="N17753" s="39"/>
      <c r="O17753" s="28"/>
      <c r="P17753" s="28"/>
      <c r="Q17753" s="28"/>
      <c r="R17753" s="28"/>
      <c r="S17753" s="25"/>
    </row>
    <row r="17754" spans="2:19" s="16" customFormat="1" outlineLevel="1" x14ac:dyDescent="0.25">
      <c r="B17754" s="47" t="s">
        <v>9422</v>
      </c>
      <c r="C17754" s="47" t="str">
        <f>C17753</f>
        <v>ASIGNACIONES DIRECTAS ANTICIPADAS (5% DEL SGR)</v>
      </c>
      <c r="D17754" s="47"/>
      <c r="E17754" s="47" t="str">
        <f>E17753</f>
        <v>15464</v>
      </c>
      <c r="F17754" s="47"/>
      <c r="G17754" s="47" t="str">
        <f>G17753</f>
        <v xml:space="preserve">MONGUA                                            </v>
      </c>
      <c r="H17754" s="47" t="s">
        <v>10655</v>
      </c>
      <c r="I17754" s="51">
        <f>SUBTOTAL(9,I17748:I17753)</f>
        <v>892921460</v>
      </c>
      <c r="J17754" s="51">
        <f>SUBTOTAL(9,J17748:J17753)</f>
        <v>881636785.33999991</v>
      </c>
      <c r="K17754" s="49">
        <f>J17754/I17754</f>
        <v>0.98736207475627247</v>
      </c>
      <c r="L17754" s="51">
        <f>SUBTOTAL(9,L17748:L17753)</f>
        <v>148832902</v>
      </c>
      <c r="M17754" s="51">
        <f>SUBTOTAL(9,M17748:M17753)</f>
        <v>166829378.33999997</v>
      </c>
      <c r="N17754" s="50">
        <f>IFERROR((M17754/L17754),"N.A")</f>
        <v>1.1209173247189654</v>
      </c>
      <c r="O17754" s="28"/>
      <c r="P17754" s="28"/>
      <c r="Q17754" s="28"/>
      <c r="R17754" s="28"/>
      <c r="S17754" s="25"/>
    </row>
    <row r="17755" spans="2:19" s="16" customFormat="1" outlineLevel="2" x14ac:dyDescent="0.25">
      <c r="B17755" s="16" t="s">
        <v>5186</v>
      </c>
      <c r="C17755" s="16" t="s">
        <v>4485</v>
      </c>
      <c r="D17755" s="16" t="s">
        <v>131</v>
      </c>
      <c r="E17755" s="16" t="s">
        <v>2739</v>
      </c>
      <c r="G17755" s="16" t="s">
        <v>352</v>
      </c>
      <c r="H17755" s="16" t="s">
        <v>152</v>
      </c>
      <c r="I17755" s="35">
        <v>82767</v>
      </c>
      <c r="J17755" s="35">
        <v>242.85</v>
      </c>
      <c r="K17755" s="36">
        <f>IFERROR((J17755/I17755),0)</f>
        <v>2.934140418282649E-3</v>
      </c>
      <c r="L17755" s="35">
        <v>54348</v>
      </c>
      <c r="M17755" s="35">
        <v>242.85</v>
      </c>
      <c r="N17755" s="40">
        <f>M17755/L17755</f>
        <v>4.4684257010377563E-3</v>
      </c>
      <c r="O17755" s="28"/>
      <c r="P17755" s="28"/>
      <c r="Q17755" s="28"/>
      <c r="R17755" s="28"/>
      <c r="S17755" s="25"/>
    </row>
    <row r="17756" spans="2:19" s="16" customFormat="1" outlineLevel="2" x14ac:dyDescent="0.25">
      <c r="B17756" s="16" t="s">
        <v>5186</v>
      </c>
      <c r="C17756" s="16" t="s">
        <v>4485</v>
      </c>
      <c r="D17756" s="16" t="s">
        <v>131</v>
      </c>
      <c r="E17756" s="16" t="s">
        <v>2739</v>
      </c>
      <c r="G17756" s="16" t="s">
        <v>352</v>
      </c>
      <c r="H17756" s="16" t="s">
        <v>19</v>
      </c>
      <c r="I17756" s="31">
        <v>117654</v>
      </c>
      <c r="J17756" s="31">
        <v>117654</v>
      </c>
      <c r="K17756" s="32">
        <f>IFERROR((J17756/I17756),0)</f>
        <v>1</v>
      </c>
      <c r="L17756" s="31"/>
      <c r="M17756" s="31"/>
      <c r="N17756" s="39"/>
      <c r="O17756" s="28"/>
      <c r="P17756" s="28"/>
      <c r="Q17756" s="28"/>
      <c r="R17756" s="28"/>
      <c r="S17756" s="25"/>
    </row>
    <row r="17757" spans="2:19" s="16" customFormat="1" outlineLevel="2" x14ac:dyDescent="0.25">
      <c r="B17757" s="16" t="s">
        <v>5186</v>
      </c>
      <c r="C17757" s="16" t="s">
        <v>4485</v>
      </c>
      <c r="D17757" s="16" t="s">
        <v>131</v>
      </c>
      <c r="E17757" s="16" t="s">
        <v>2739</v>
      </c>
      <c r="G17757" s="16" t="s">
        <v>352</v>
      </c>
      <c r="H17757" s="16" t="s">
        <v>154</v>
      </c>
      <c r="I17757" s="31">
        <v>1</v>
      </c>
      <c r="J17757" s="31">
        <v>1</v>
      </c>
      <c r="K17757" s="32">
        <f>IFERROR((J17757/I17757),0)</f>
        <v>1</v>
      </c>
      <c r="L17757" s="31"/>
      <c r="M17757" s="31"/>
      <c r="N17757" s="39"/>
      <c r="O17757" s="28"/>
      <c r="P17757" s="28"/>
      <c r="Q17757" s="28"/>
      <c r="R17757" s="28"/>
      <c r="S17757" s="25"/>
    </row>
    <row r="17758" spans="2:19" s="16" customFormat="1" outlineLevel="2" x14ac:dyDescent="0.25">
      <c r="B17758" s="16" t="s">
        <v>5186</v>
      </c>
      <c r="C17758" s="16" t="s">
        <v>4485</v>
      </c>
      <c r="D17758" s="16" t="s">
        <v>131</v>
      </c>
      <c r="E17758" s="16" t="s">
        <v>2739</v>
      </c>
      <c r="G17758" s="16" t="s">
        <v>352</v>
      </c>
      <c r="H17758" s="16" t="s">
        <v>231</v>
      </c>
      <c r="I17758" s="31">
        <v>12901</v>
      </c>
      <c r="J17758" s="31">
        <v>12901</v>
      </c>
      <c r="K17758" s="32">
        <f>IFERROR((J17758/I17758),0)</f>
        <v>1</v>
      </c>
      <c r="L17758" s="31"/>
      <c r="M17758" s="31"/>
      <c r="N17758" s="39"/>
      <c r="O17758" s="28"/>
      <c r="P17758" s="28"/>
      <c r="Q17758" s="28"/>
      <c r="R17758" s="28"/>
      <c r="S17758" s="25"/>
    </row>
    <row r="17759" spans="2:19" s="16" customFormat="1" outlineLevel="2" x14ac:dyDescent="0.25">
      <c r="B17759" s="16" t="s">
        <v>5186</v>
      </c>
      <c r="C17759" s="16" t="s">
        <v>4485</v>
      </c>
      <c r="D17759" s="16" t="s">
        <v>131</v>
      </c>
      <c r="E17759" s="16" t="s">
        <v>2739</v>
      </c>
      <c r="G17759" s="16" t="s">
        <v>352</v>
      </c>
      <c r="H17759" s="16" t="s">
        <v>155</v>
      </c>
      <c r="I17759" s="31">
        <v>-16553</v>
      </c>
      <c r="J17759" s="31"/>
      <c r="K17759" s="32">
        <f>IFERROR((J17759/I17759),0)</f>
        <v>0</v>
      </c>
      <c r="L17759" s="31"/>
      <c r="M17759" s="31"/>
      <c r="N17759" s="39"/>
      <c r="O17759" s="28"/>
      <c r="P17759" s="28"/>
      <c r="Q17759" s="28"/>
      <c r="R17759" s="28"/>
      <c r="S17759" s="25"/>
    </row>
    <row r="17760" spans="2:19" s="16" customFormat="1" outlineLevel="1" x14ac:dyDescent="0.25">
      <c r="B17760" s="47" t="s">
        <v>9423</v>
      </c>
      <c r="C17760" s="47" t="str">
        <f>C17759</f>
        <v>ASIGNACIONES DIRECTAS ANTICIPADAS (5% DEL SGR)</v>
      </c>
      <c r="D17760" s="47"/>
      <c r="E17760" s="47" t="str">
        <f>E17759</f>
        <v>15455</v>
      </c>
      <c r="F17760" s="47"/>
      <c r="G17760" s="47" t="str">
        <f>G17759</f>
        <v xml:space="preserve">MIRAFLORES                                        </v>
      </c>
      <c r="H17760" s="47" t="s">
        <v>10655</v>
      </c>
      <c r="I17760" s="51">
        <f>SUBTOTAL(9,I17755:I17759)</f>
        <v>196770</v>
      </c>
      <c r="J17760" s="51">
        <f>SUBTOTAL(9,J17755:J17759)</f>
        <v>130798.85</v>
      </c>
      <c r="K17760" s="49">
        <f>J17760/I17760</f>
        <v>0.66472963358235504</v>
      </c>
      <c r="L17760" s="51">
        <f>SUBTOTAL(9,L17755:L17759)</f>
        <v>54348</v>
      </c>
      <c r="M17760" s="51">
        <f>SUBTOTAL(9,M17755:M17759)</f>
        <v>242.85</v>
      </c>
      <c r="N17760" s="50">
        <f>IFERROR((M17760/L17760),"N.A")</f>
        <v>4.4684257010377563E-3</v>
      </c>
      <c r="O17760" s="28"/>
      <c r="P17760" s="28"/>
      <c r="Q17760" s="28"/>
      <c r="R17760" s="28"/>
      <c r="S17760" s="25"/>
    </row>
    <row r="17761" spans="2:19" s="16" customFormat="1" outlineLevel="2" x14ac:dyDescent="0.25">
      <c r="B17761" s="16" t="s">
        <v>5187</v>
      </c>
      <c r="C17761" s="16" t="s">
        <v>4485</v>
      </c>
      <c r="D17761" s="16" t="s">
        <v>131</v>
      </c>
      <c r="E17761" s="16" t="s">
        <v>2741</v>
      </c>
      <c r="G17761" s="16" t="s">
        <v>2742</v>
      </c>
      <c r="H17761" s="16" t="s">
        <v>152</v>
      </c>
      <c r="I17761" s="35">
        <v>768637235</v>
      </c>
      <c r="J17761" s="35">
        <v>186738321.63999999</v>
      </c>
      <c r="K17761" s="36">
        <f>IFERROR((J17761/I17761),0)</f>
        <v>0.24294727491311294</v>
      </c>
      <c r="L17761" s="35">
        <v>493671492</v>
      </c>
      <c r="M17761" s="35">
        <v>186738321.63999999</v>
      </c>
      <c r="N17761" s="40">
        <f>M17761/L17761</f>
        <v>0.37826434109750051</v>
      </c>
      <c r="O17761" s="28"/>
      <c r="P17761" s="28"/>
      <c r="Q17761" s="28"/>
      <c r="R17761" s="28"/>
      <c r="S17761" s="25"/>
    </row>
    <row r="17762" spans="2:19" s="16" customFormat="1" outlineLevel="2" x14ac:dyDescent="0.25">
      <c r="B17762" s="16" t="s">
        <v>5187</v>
      </c>
      <c r="C17762" s="16" t="s">
        <v>4485</v>
      </c>
      <c r="D17762" s="16" t="s">
        <v>131</v>
      </c>
      <c r="E17762" s="16" t="s">
        <v>2741</v>
      </c>
      <c r="G17762" s="16" t="s">
        <v>2742</v>
      </c>
      <c r="H17762" s="16" t="s">
        <v>19</v>
      </c>
      <c r="I17762" s="31">
        <v>842787430</v>
      </c>
      <c r="J17762" s="31">
        <v>842787430</v>
      </c>
      <c r="K17762" s="32">
        <f>IFERROR((J17762/I17762),0)</f>
        <v>1</v>
      </c>
      <c r="L17762" s="31"/>
      <c r="M17762" s="31"/>
      <c r="N17762" s="39"/>
      <c r="O17762" s="28"/>
      <c r="P17762" s="28"/>
      <c r="Q17762" s="28"/>
      <c r="R17762" s="28"/>
      <c r="S17762" s="25"/>
    </row>
    <row r="17763" spans="2:19" s="16" customFormat="1" outlineLevel="2" x14ac:dyDescent="0.25">
      <c r="B17763" s="16" t="s">
        <v>5187</v>
      </c>
      <c r="C17763" s="16" t="s">
        <v>4485</v>
      </c>
      <c r="D17763" s="16" t="s">
        <v>131</v>
      </c>
      <c r="E17763" s="16" t="s">
        <v>2741</v>
      </c>
      <c r="G17763" s="16" t="s">
        <v>2742</v>
      </c>
      <c r="H17763" s="16" t="s">
        <v>154</v>
      </c>
      <c r="I17763" s="31">
        <v>4754</v>
      </c>
      <c r="J17763" s="31">
        <v>4754</v>
      </c>
      <c r="K17763" s="32">
        <f>IFERROR((J17763/I17763),0)</f>
        <v>1</v>
      </c>
      <c r="L17763" s="31"/>
      <c r="M17763" s="31"/>
      <c r="N17763" s="39"/>
      <c r="O17763" s="28"/>
      <c r="P17763" s="28"/>
      <c r="Q17763" s="28"/>
      <c r="R17763" s="28"/>
      <c r="S17763" s="25"/>
    </row>
    <row r="17764" spans="2:19" s="16" customFormat="1" outlineLevel="2" x14ac:dyDescent="0.25">
      <c r="B17764" s="16" t="s">
        <v>5187</v>
      </c>
      <c r="C17764" s="16" t="s">
        <v>4485</v>
      </c>
      <c r="D17764" s="16" t="s">
        <v>131</v>
      </c>
      <c r="E17764" s="16" t="s">
        <v>2741</v>
      </c>
      <c r="G17764" s="16" t="s">
        <v>2742</v>
      </c>
      <c r="H17764" s="16" t="s">
        <v>4491</v>
      </c>
      <c r="I17764" s="31">
        <v>172320177</v>
      </c>
      <c r="J17764" s="31">
        <v>172320177</v>
      </c>
      <c r="K17764" s="42"/>
      <c r="L17764" s="31"/>
      <c r="M17764" s="31"/>
      <c r="N17764" s="39"/>
      <c r="O17764" s="28"/>
      <c r="P17764" s="28"/>
      <c r="Q17764" s="28"/>
      <c r="R17764" s="28"/>
      <c r="S17764" s="25"/>
    </row>
    <row r="17765" spans="2:19" s="16" customFormat="1" outlineLevel="2" x14ac:dyDescent="0.25">
      <c r="B17765" s="16" t="s">
        <v>5187</v>
      </c>
      <c r="C17765" s="16" t="s">
        <v>4485</v>
      </c>
      <c r="D17765" s="16" t="s">
        <v>131</v>
      </c>
      <c r="E17765" s="16" t="s">
        <v>2741</v>
      </c>
      <c r="G17765" s="16" t="s">
        <v>2742</v>
      </c>
      <c r="H17765" s="16" t="s">
        <v>231</v>
      </c>
      <c r="I17765" s="31">
        <v>114695844</v>
      </c>
      <c r="J17765" s="31">
        <v>114695844</v>
      </c>
      <c r="K17765" s="32">
        <f>IFERROR((J17765/I17765),0)</f>
        <v>1</v>
      </c>
      <c r="L17765" s="31"/>
      <c r="M17765" s="31"/>
      <c r="N17765" s="39"/>
      <c r="O17765" s="28"/>
      <c r="P17765" s="28"/>
      <c r="Q17765" s="28"/>
      <c r="R17765" s="28"/>
      <c r="S17765" s="25"/>
    </row>
    <row r="17766" spans="2:19" s="16" customFormat="1" outlineLevel="2" x14ac:dyDescent="0.25">
      <c r="B17766" s="16" t="s">
        <v>5187</v>
      </c>
      <c r="C17766" s="16" t="s">
        <v>4485</v>
      </c>
      <c r="D17766" s="16" t="s">
        <v>131</v>
      </c>
      <c r="E17766" s="16" t="s">
        <v>2741</v>
      </c>
      <c r="G17766" s="16" t="s">
        <v>2742</v>
      </c>
      <c r="H17766" s="16" t="s">
        <v>155</v>
      </c>
      <c r="I17766" s="31">
        <v>-153727447</v>
      </c>
      <c r="J17766" s="31"/>
      <c r="K17766" s="32">
        <f>IFERROR((J17766/I17766),0)</f>
        <v>0</v>
      </c>
      <c r="L17766" s="31"/>
      <c r="M17766" s="31"/>
      <c r="N17766" s="39"/>
      <c r="O17766" s="28"/>
      <c r="P17766" s="28"/>
      <c r="Q17766" s="28"/>
      <c r="R17766" s="28"/>
      <c r="S17766" s="25"/>
    </row>
    <row r="17767" spans="2:19" s="16" customFormat="1" outlineLevel="1" x14ac:dyDescent="0.25">
      <c r="B17767" s="47" t="s">
        <v>9424</v>
      </c>
      <c r="C17767" s="47" t="str">
        <f>C17766</f>
        <v>ASIGNACIONES DIRECTAS ANTICIPADAS (5% DEL SGR)</v>
      </c>
      <c r="D17767" s="47"/>
      <c r="E17767" s="47" t="str">
        <f>E17766</f>
        <v>15442</v>
      </c>
      <c r="F17767" s="47"/>
      <c r="G17767" s="47" t="str">
        <f>G17766</f>
        <v xml:space="preserve">MARIPÍ                                            </v>
      </c>
      <c r="H17767" s="47" t="s">
        <v>10655</v>
      </c>
      <c r="I17767" s="51">
        <f>SUBTOTAL(9,I17761:I17766)</f>
        <v>1744717993</v>
      </c>
      <c r="J17767" s="51">
        <f>SUBTOTAL(9,J17761:J17766)</f>
        <v>1316546526.6399999</v>
      </c>
      <c r="K17767" s="49">
        <f>J17767/I17767</f>
        <v>0.75458987178565762</v>
      </c>
      <c r="L17767" s="51">
        <f>SUBTOTAL(9,L17761:L17766)</f>
        <v>493671492</v>
      </c>
      <c r="M17767" s="51">
        <f>SUBTOTAL(9,M17761:M17766)</f>
        <v>186738321.63999999</v>
      </c>
      <c r="N17767" s="50">
        <f>IFERROR((M17767/L17767),"N.A")</f>
        <v>0.37826434109750051</v>
      </c>
      <c r="O17767" s="28"/>
      <c r="P17767" s="28"/>
      <c r="Q17767" s="28"/>
      <c r="R17767" s="28"/>
      <c r="S17767" s="25"/>
    </row>
    <row r="17768" spans="2:19" s="16" customFormat="1" outlineLevel="2" x14ac:dyDescent="0.25">
      <c r="B17768" s="16" t="s">
        <v>5188</v>
      </c>
      <c r="C17768" s="16" t="s">
        <v>4485</v>
      </c>
      <c r="D17768" s="16" t="s">
        <v>131</v>
      </c>
      <c r="E17768" s="16" t="s">
        <v>2744</v>
      </c>
      <c r="G17768" s="16" t="s">
        <v>2745</v>
      </c>
      <c r="H17768" s="16" t="s">
        <v>152</v>
      </c>
      <c r="I17768" s="35">
        <v>20420449</v>
      </c>
      <c r="J17768" s="35">
        <v>0</v>
      </c>
      <c r="K17768" s="36">
        <f>IFERROR((J17768/I17768),0)</f>
        <v>0</v>
      </c>
      <c r="L17768" s="35">
        <v>13408753</v>
      </c>
      <c r="M17768" s="35">
        <v>0</v>
      </c>
      <c r="N17768" s="40">
        <f>M17768/L17768</f>
        <v>0</v>
      </c>
      <c r="O17768" s="28"/>
      <c r="P17768" s="28"/>
      <c r="Q17768" s="28"/>
      <c r="R17768" s="28"/>
      <c r="S17768" s="25"/>
    </row>
    <row r="17769" spans="2:19" s="16" customFormat="1" outlineLevel="2" x14ac:dyDescent="0.25">
      <c r="B17769" s="16" t="s">
        <v>5188</v>
      </c>
      <c r="C17769" s="16" t="s">
        <v>4485</v>
      </c>
      <c r="D17769" s="16" t="s">
        <v>131</v>
      </c>
      <c r="E17769" s="16" t="s">
        <v>2744</v>
      </c>
      <c r="G17769" s="16" t="s">
        <v>2745</v>
      </c>
      <c r="H17769" s="16" t="s">
        <v>154</v>
      </c>
      <c r="I17769" s="31">
        <v>126</v>
      </c>
      <c r="J17769" s="31">
        <v>126</v>
      </c>
      <c r="K17769" s="32">
        <f>IFERROR((J17769/I17769),0)</f>
        <v>1</v>
      </c>
      <c r="L17769" s="31"/>
      <c r="M17769" s="31"/>
      <c r="N17769" s="39"/>
      <c r="O17769" s="28"/>
      <c r="P17769" s="28"/>
      <c r="Q17769" s="28"/>
      <c r="R17769" s="28"/>
      <c r="S17769" s="25"/>
    </row>
    <row r="17770" spans="2:19" s="16" customFormat="1" outlineLevel="2" x14ac:dyDescent="0.25">
      <c r="B17770" s="16" t="s">
        <v>5188</v>
      </c>
      <c r="C17770" s="16" t="s">
        <v>4485</v>
      </c>
      <c r="D17770" s="16" t="s">
        <v>131</v>
      </c>
      <c r="E17770" s="16" t="s">
        <v>2744</v>
      </c>
      <c r="G17770" s="16" t="s">
        <v>2745</v>
      </c>
      <c r="H17770" s="16" t="s">
        <v>231</v>
      </c>
      <c r="I17770" s="31">
        <v>3182960</v>
      </c>
      <c r="J17770" s="31">
        <v>3182960</v>
      </c>
      <c r="K17770" s="32">
        <f>IFERROR((J17770/I17770),0)</f>
        <v>1</v>
      </c>
      <c r="L17770" s="31"/>
      <c r="M17770" s="31"/>
      <c r="N17770" s="39"/>
      <c r="O17770" s="28"/>
      <c r="P17770" s="28"/>
      <c r="Q17770" s="28"/>
      <c r="R17770" s="28"/>
      <c r="S17770" s="25"/>
    </row>
    <row r="17771" spans="2:19" s="16" customFormat="1" outlineLevel="2" x14ac:dyDescent="0.25">
      <c r="B17771" s="16" t="s">
        <v>5188</v>
      </c>
      <c r="C17771" s="16" t="s">
        <v>4485</v>
      </c>
      <c r="D17771" s="16" t="s">
        <v>131</v>
      </c>
      <c r="E17771" s="16" t="s">
        <v>2744</v>
      </c>
      <c r="G17771" s="16" t="s">
        <v>2745</v>
      </c>
      <c r="H17771" s="16" t="s">
        <v>155</v>
      </c>
      <c r="I17771" s="31">
        <v>-4084090</v>
      </c>
      <c r="J17771" s="31"/>
      <c r="K17771" s="32">
        <f>IFERROR((J17771/I17771),0)</f>
        <v>0</v>
      </c>
      <c r="L17771" s="31"/>
      <c r="M17771" s="31"/>
      <c r="N17771" s="39"/>
      <c r="O17771" s="28"/>
      <c r="P17771" s="28"/>
      <c r="Q17771" s="28"/>
      <c r="R17771" s="28"/>
      <c r="S17771" s="25"/>
    </row>
    <row r="17772" spans="2:19" s="16" customFormat="1" outlineLevel="1" x14ac:dyDescent="0.25">
      <c r="B17772" s="47" t="s">
        <v>9425</v>
      </c>
      <c r="C17772" s="47" t="str">
        <f>C17771</f>
        <v>ASIGNACIONES DIRECTAS ANTICIPADAS (5% DEL SGR)</v>
      </c>
      <c r="D17772" s="47"/>
      <c r="E17772" s="47" t="str">
        <f>E17771</f>
        <v>15425</v>
      </c>
      <c r="F17772" s="47"/>
      <c r="G17772" s="47" t="str">
        <f>G17771</f>
        <v xml:space="preserve">MACANAL                                           </v>
      </c>
      <c r="H17772" s="47" t="s">
        <v>10655</v>
      </c>
      <c r="I17772" s="51">
        <f>SUBTOTAL(9,I17768:I17771)</f>
        <v>19519445</v>
      </c>
      <c r="J17772" s="51">
        <f>SUBTOTAL(9,J17768:J17771)</f>
        <v>3183086</v>
      </c>
      <c r="K17772" s="49">
        <f>J17772/I17772</f>
        <v>0.16307256686857644</v>
      </c>
      <c r="L17772" s="51">
        <f>SUBTOTAL(9,L17768:L17771)</f>
        <v>13408753</v>
      </c>
      <c r="M17772" s="51">
        <f>SUBTOTAL(9,M17768:M17771)</f>
        <v>0</v>
      </c>
      <c r="N17772" s="50">
        <f>IFERROR((M17772/L17772),"N.A")</f>
        <v>0</v>
      </c>
      <c r="O17772" s="28"/>
      <c r="P17772" s="28"/>
      <c r="Q17772" s="28"/>
      <c r="R17772" s="28"/>
      <c r="S17772" s="25"/>
    </row>
    <row r="17773" spans="2:19" s="16" customFormat="1" outlineLevel="2" x14ac:dyDescent="0.25">
      <c r="B17773" s="16" t="s">
        <v>5189</v>
      </c>
      <c r="C17773" s="16" t="s">
        <v>4485</v>
      </c>
      <c r="D17773" s="16" t="s">
        <v>131</v>
      </c>
      <c r="E17773" s="16" t="s">
        <v>2747</v>
      </c>
      <c r="G17773" s="16" t="s">
        <v>2748</v>
      </c>
      <c r="H17773" s="16" t="s">
        <v>152</v>
      </c>
      <c r="I17773" s="35">
        <v>1030656</v>
      </c>
      <c r="J17773" s="35">
        <v>1030656</v>
      </c>
      <c r="K17773" s="36">
        <f>IFERROR((J17773/I17773),0)</f>
        <v>1</v>
      </c>
      <c r="L17773" s="35">
        <v>681169</v>
      </c>
      <c r="M17773" s="35">
        <v>1030656</v>
      </c>
      <c r="N17773" s="40">
        <f>M17773/L17773</f>
        <v>1.5130694438531407</v>
      </c>
      <c r="O17773" s="28"/>
      <c r="P17773" s="28"/>
      <c r="Q17773" s="28"/>
      <c r="R17773" s="28"/>
      <c r="S17773" s="25"/>
    </row>
    <row r="17774" spans="2:19" s="16" customFormat="1" outlineLevel="2" x14ac:dyDescent="0.25">
      <c r="B17774" s="16" t="s">
        <v>5189</v>
      </c>
      <c r="C17774" s="16" t="s">
        <v>4485</v>
      </c>
      <c r="D17774" s="16" t="s">
        <v>131</v>
      </c>
      <c r="E17774" s="16" t="s">
        <v>2747</v>
      </c>
      <c r="G17774" s="16" t="s">
        <v>2748</v>
      </c>
      <c r="H17774" s="16" t="s">
        <v>19</v>
      </c>
      <c r="I17774" s="31">
        <v>2030047</v>
      </c>
      <c r="J17774" s="31">
        <v>2030047</v>
      </c>
      <c r="K17774" s="32">
        <f>IFERROR((J17774/I17774),0)</f>
        <v>1</v>
      </c>
      <c r="L17774" s="31"/>
      <c r="M17774" s="31"/>
      <c r="N17774" s="39"/>
      <c r="O17774" s="28"/>
      <c r="P17774" s="28"/>
      <c r="Q17774" s="28"/>
      <c r="R17774" s="28"/>
      <c r="S17774" s="25"/>
    </row>
    <row r="17775" spans="2:19" s="16" customFormat="1" outlineLevel="2" x14ac:dyDescent="0.25">
      <c r="B17775" s="16" t="s">
        <v>5189</v>
      </c>
      <c r="C17775" s="16" t="s">
        <v>4485</v>
      </c>
      <c r="D17775" s="16" t="s">
        <v>131</v>
      </c>
      <c r="E17775" s="16" t="s">
        <v>2747</v>
      </c>
      <c r="G17775" s="16" t="s">
        <v>2748</v>
      </c>
      <c r="H17775" s="16" t="s">
        <v>154</v>
      </c>
      <c r="I17775" s="31">
        <v>6</v>
      </c>
      <c r="J17775" s="31">
        <v>6</v>
      </c>
      <c r="K17775" s="32">
        <f>IFERROR((J17775/I17775),0)</f>
        <v>1</v>
      </c>
      <c r="L17775" s="31"/>
      <c r="M17775" s="31"/>
      <c r="N17775" s="39"/>
      <c r="O17775" s="28"/>
      <c r="P17775" s="28"/>
      <c r="Q17775" s="28"/>
      <c r="R17775" s="28"/>
      <c r="S17775" s="25"/>
    </row>
    <row r="17776" spans="2:19" s="16" customFormat="1" outlineLevel="2" x14ac:dyDescent="0.25">
      <c r="B17776" s="16" t="s">
        <v>5189</v>
      </c>
      <c r="C17776" s="16" t="s">
        <v>4485</v>
      </c>
      <c r="D17776" s="16" t="s">
        <v>131</v>
      </c>
      <c r="E17776" s="16" t="s">
        <v>2747</v>
      </c>
      <c r="G17776" s="16" t="s">
        <v>2748</v>
      </c>
      <c r="H17776" s="16" t="s">
        <v>4491</v>
      </c>
      <c r="I17776" s="31">
        <v>335504</v>
      </c>
      <c r="J17776" s="31">
        <v>335504</v>
      </c>
      <c r="K17776" s="42"/>
      <c r="L17776" s="31"/>
      <c r="M17776" s="31"/>
      <c r="N17776" s="39"/>
      <c r="O17776" s="28"/>
      <c r="P17776" s="28"/>
      <c r="Q17776" s="28"/>
      <c r="R17776" s="28"/>
      <c r="S17776" s="25"/>
    </row>
    <row r="17777" spans="2:19" s="16" customFormat="1" outlineLevel="2" x14ac:dyDescent="0.25">
      <c r="B17777" s="16" t="s">
        <v>5189</v>
      </c>
      <c r="C17777" s="16" t="s">
        <v>4485</v>
      </c>
      <c r="D17777" s="16" t="s">
        <v>131</v>
      </c>
      <c r="E17777" s="16" t="s">
        <v>2747</v>
      </c>
      <c r="G17777" s="16" t="s">
        <v>2748</v>
      </c>
      <c r="H17777" s="16" t="s">
        <v>231</v>
      </c>
      <c r="I17777" s="31">
        <v>162689</v>
      </c>
      <c r="J17777" s="31">
        <v>162689</v>
      </c>
      <c r="K17777" s="32">
        <f>IFERROR((J17777/I17777),0)</f>
        <v>1</v>
      </c>
      <c r="L17777" s="31"/>
      <c r="M17777" s="31"/>
      <c r="N17777" s="39"/>
      <c r="O17777" s="28"/>
      <c r="P17777" s="28"/>
      <c r="Q17777" s="28"/>
      <c r="R17777" s="28"/>
      <c r="S17777" s="25"/>
    </row>
    <row r="17778" spans="2:19" s="16" customFormat="1" outlineLevel="2" x14ac:dyDescent="0.25">
      <c r="B17778" s="16" t="s">
        <v>5189</v>
      </c>
      <c r="C17778" s="16" t="s">
        <v>4485</v>
      </c>
      <c r="D17778" s="16" t="s">
        <v>131</v>
      </c>
      <c r="E17778" s="16" t="s">
        <v>2747</v>
      </c>
      <c r="G17778" s="16" t="s">
        <v>2748</v>
      </c>
      <c r="H17778" s="16" t="s">
        <v>155</v>
      </c>
      <c r="I17778" s="31">
        <v>-206131</v>
      </c>
      <c r="J17778" s="31"/>
      <c r="K17778" s="32">
        <f>IFERROR((J17778/I17778),0)</f>
        <v>0</v>
      </c>
      <c r="L17778" s="31"/>
      <c r="M17778" s="31"/>
      <c r="N17778" s="39"/>
      <c r="O17778" s="28"/>
      <c r="P17778" s="28"/>
      <c r="Q17778" s="28"/>
      <c r="R17778" s="28"/>
      <c r="S17778" s="25"/>
    </row>
    <row r="17779" spans="2:19" s="16" customFormat="1" outlineLevel="1" x14ac:dyDescent="0.25">
      <c r="B17779" s="47" t="s">
        <v>9426</v>
      </c>
      <c r="C17779" s="47" t="str">
        <f>C17778</f>
        <v>ASIGNACIONES DIRECTAS ANTICIPADAS (5% DEL SGR)</v>
      </c>
      <c r="D17779" s="47"/>
      <c r="E17779" s="47" t="str">
        <f>E17778</f>
        <v>15407</v>
      </c>
      <c r="F17779" s="47"/>
      <c r="G17779" s="47" t="str">
        <f>G17778</f>
        <v xml:space="preserve">VILLA DE LEYVA                                    </v>
      </c>
      <c r="H17779" s="47" t="s">
        <v>10655</v>
      </c>
      <c r="I17779" s="51">
        <f>SUBTOTAL(9,I17773:I17778)</f>
        <v>3352771</v>
      </c>
      <c r="J17779" s="51">
        <f>SUBTOTAL(9,J17773:J17778)</f>
        <v>3558902</v>
      </c>
      <c r="K17779" s="49">
        <f>J17779/I17779</f>
        <v>1.0614807870862639</v>
      </c>
      <c r="L17779" s="51">
        <f>SUBTOTAL(9,L17773:L17778)</f>
        <v>681169</v>
      </c>
      <c r="M17779" s="51">
        <f>SUBTOTAL(9,M17773:M17778)</f>
        <v>1030656</v>
      </c>
      <c r="N17779" s="50">
        <f>IFERROR((M17779/L17779),"N.A")</f>
        <v>1.5130694438531407</v>
      </c>
      <c r="O17779" s="28"/>
      <c r="P17779" s="28"/>
      <c r="Q17779" s="28"/>
      <c r="R17779" s="28"/>
      <c r="S17779" s="25"/>
    </row>
    <row r="17780" spans="2:19" s="16" customFormat="1" outlineLevel="2" x14ac:dyDescent="0.25">
      <c r="B17780" s="16" t="s">
        <v>5190</v>
      </c>
      <c r="C17780" s="16" t="s">
        <v>4485</v>
      </c>
      <c r="D17780" s="16" t="s">
        <v>131</v>
      </c>
      <c r="E17780" s="16" t="s">
        <v>2750</v>
      </c>
      <c r="G17780" s="16" t="s">
        <v>2751</v>
      </c>
      <c r="H17780" s="16" t="s">
        <v>152</v>
      </c>
      <c r="I17780" s="35">
        <v>108385465</v>
      </c>
      <c r="J17780" s="35">
        <v>108385465</v>
      </c>
      <c r="K17780" s="36">
        <f>IFERROR((J17780/I17780),0)</f>
        <v>1</v>
      </c>
      <c r="L17780" s="35">
        <v>72581415</v>
      </c>
      <c r="M17780" s="35">
        <v>108385465</v>
      </c>
      <c r="N17780" s="40">
        <f>M17780/L17780</f>
        <v>1.4932950122286814</v>
      </c>
      <c r="O17780" s="28"/>
      <c r="P17780" s="28"/>
      <c r="Q17780" s="28"/>
      <c r="R17780" s="28"/>
      <c r="S17780" s="25"/>
    </row>
    <row r="17781" spans="2:19" s="16" customFormat="1" outlineLevel="2" x14ac:dyDescent="0.25">
      <c r="B17781" s="16" t="s">
        <v>5190</v>
      </c>
      <c r="C17781" s="16" t="s">
        <v>4485</v>
      </c>
      <c r="D17781" s="16" t="s">
        <v>131</v>
      </c>
      <c r="E17781" s="16" t="s">
        <v>2750</v>
      </c>
      <c r="G17781" s="16" t="s">
        <v>2751</v>
      </c>
      <c r="H17781" s="16" t="s">
        <v>19</v>
      </c>
      <c r="I17781" s="31">
        <v>359952221</v>
      </c>
      <c r="J17781" s="31">
        <v>359952221</v>
      </c>
      <c r="K17781" s="32">
        <f>IFERROR((J17781/I17781),0)</f>
        <v>1</v>
      </c>
      <c r="L17781" s="31"/>
      <c r="M17781" s="31"/>
      <c r="N17781" s="39"/>
      <c r="O17781" s="28"/>
      <c r="P17781" s="28"/>
      <c r="Q17781" s="28"/>
      <c r="R17781" s="28"/>
      <c r="S17781" s="25"/>
    </row>
    <row r="17782" spans="2:19" s="16" customFormat="1" outlineLevel="2" x14ac:dyDescent="0.25">
      <c r="B17782" s="16" t="s">
        <v>5190</v>
      </c>
      <c r="C17782" s="16" t="s">
        <v>4485</v>
      </c>
      <c r="D17782" s="16" t="s">
        <v>131</v>
      </c>
      <c r="E17782" s="16" t="s">
        <v>2750</v>
      </c>
      <c r="G17782" s="16" t="s">
        <v>2751</v>
      </c>
      <c r="H17782" s="16" t="s">
        <v>154</v>
      </c>
      <c r="I17782" s="31">
        <v>670</v>
      </c>
      <c r="J17782" s="31">
        <v>670</v>
      </c>
      <c r="K17782" s="32">
        <f>IFERROR((J17782/I17782),0)</f>
        <v>1</v>
      </c>
      <c r="L17782" s="31"/>
      <c r="M17782" s="31"/>
      <c r="N17782" s="39"/>
      <c r="O17782" s="28"/>
      <c r="P17782" s="28"/>
      <c r="Q17782" s="28"/>
      <c r="R17782" s="28"/>
      <c r="S17782" s="25"/>
    </row>
    <row r="17783" spans="2:19" s="16" customFormat="1" outlineLevel="2" x14ac:dyDescent="0.25">
      <c r="B17783" s="16" t="s">
        <v>5190</v>
      </c>
      <c r="C17783" s="16" t="s">
        <v>4485</v>
      </c>
      <c r="D17783" s="16" t="s">
        <v>131</v>
      </c>
      <c r="E17783" s="16" t="s">
        <v>2750</v>
      </c>
      <c r="G17783" s="16" t="s">
        <v>2751</v>
      </c>
      <c r="H17783" s="16" t="s">
        <v>4491</v>
      </c>
      <c r="I17783" s="31">
        <v>34310697</v>
      </c>
      <c r="J17783" s="31">
        <v>34310697</v>
      </c>
      <c r="K17783" s="42"/>
      <c r="L17783" s="31"/>
      <c r="M17783" s="31"/>
      <c r="N17783" s="39"/>
      <c r="O17783" s="28"/>
      <c r="P17783" s="28"/>
      <c r="Q17783" s="28"/>
      <c r="R17783" s="28"/>
      <c r="S17783" s="25"/>
    </row>
    <row r="17784" spans="2:19" s="16" customFormat="1" outlineLevel="2" x14ac:dyDescent="0.25">
      <c r="B17784" s="16" t="s">
        <v>5190</v>
      </c>
      <c r="C17784" s="16" t="s">
        <v>4485</v>
      </c>
      <c r="D17784" s="16" t="s">
        <v>131</v>
      </c>
      <c r="E17784" s="16" t="s">
        <v>2750</v>
      </c>
      <c r="G17784" s="16" t="s">
        <v>2751</v>
      </c>
      <c r="H17784" s="16" t="s">
        <v>231</v>
      </c>
      <c r="I17784" s="31">
        <v>17547912</v>
      </c>
      <c r="J17784" s="31">
        <v>17547912</v>
      </c>
      <c r="K17784" s="32">
        <f>IFERROR((J17784/I17784),0)</f>
        <v>1</v>
      </c>
      <c r="L17784" s="31"/>
      <c r="M17784" s="31"/>
      <c r="N17784" s="39"/>
      <c r="O17784" s="28"/>
      <c r="P17784" s="28"/>
      <c r="Q17784" s="28"/>
      <c r="R17784" s="28"/>
      <c r="S17784" s="25"/>
    </row>
    <row r="17785" spans="2:19" s="16" customFormat="1" outlineLevel="2" x14ac:dyDescent="0.25">
      <c r="B17785" s="16" t="s">
        <v>5190</v>
      </c>
      <c r="C17785" s="16" t="s">
        <v>4485</v>
      </c>
      <c r="D17785" s="16" t="s">
        <v>131</v>
      </c>
      <c r="E17785" s="16" t="s">
        <v>2750</v>
      </c>
      <c r="G17785" s="16" t="s">
        <v>2751</v>
      </c>
      <c r="H17785" s="16" t="s">
        <v>155</v>
      </c>
      <c r="I17785" s="31">
        <v>-21677093</v>
      </c>
      <c r="J17785" s="31"/>
      <c r="K17785" s="32">
        <f>IFERROR((J17785/I17785),0)</f>
        <v>0</v>
      </c>
      <c r="L17785" s="31"/>
      <c r="M17785" s="31"/>
      <c r="N17785" s="39"/>
      <c r="O17785" s="28"/>
      <c r="P17785" s="28"/>
      <c r="Q17785" s="28"/>
      <c r="R17785" s="28"/>
      <c r="S17785" s="25"/>
    </row>
    <row r="17786" spans="2:19" s="16" customFormat="1" outlineLevel="1" x14ac:dyDescent="0.25">
      <c r="B17786" s="47" t="s">
        <v>9427</v>
      </c>
      <c r="C17786" s="47" t="str">
        <f>C17785</f>
        <v>ASIGNACIONES DIRECTAS ANTICIPADAS (5% DEL SGR)</v>
      </c>
      <c r="D17786" s="47"/>
      <c r="E17786" s="47" t="str">
        <f>E17785</f>
        <v>15403</v>
      </c>
      <c r="F17786" s="47"/>
      <c r="G17786" s="47" t="str">
        <f>G17785</f>
        <v xml:space="preserve">LA UVITA                                          </v>
      </c>
      <c r="H17786" s="47" t="s">
        <v>10655</v>
      </c>
      <c r="I17786" s="51">
        <f>SUBTOTAL(9,I17780:I17785)</f>
        <v>498519872</v>
      </c>
      <c r="J17786" s="51">
        <f>SUBTOTAL(9,J17780:J17785)</f>
        <v>520196965</v>
      </c>
      <c r="K17786" s="49">
        <f>J17786/I17786</f>
        <v>1.0434829065349676</v>
      </c>
      <c r="L17786" s="51">
        <f>SUBTOTAL(9,L17780:L17785)</f>
        <v>72581415</v>
      </c>
      <c r="M17786" s="51">
        <f>SUBTOTAL(9,M17780:M17785)</f>
        <v>108385465</v>
      </c>
      <c r="N17786" s="50">
        <f>IFERROR((M17786/L17786),"N.A")</f>
        <v>1.4932950122286814</v>
      </c>
      <c r="O17786" s="28"/>
      <c r="P17786" s="28"/>
      <c r="Q17786" s="28"/>
      <c r="R17786" s="28"/>
      <c r="S17786" s="25"/>
    </row>
    <row r="17787" spans="2:19" s="16" customFormat="1" outlineLevel="2" x14ac:dyDescent="0.25">
      <c r="B17787" s="16" t="s">
        <v>5191</v>
      </c>
      <c r="C17787" s="16" t="s">
        <v>4485</v>
      </c>
      <c r="D17787" s="16" t="s">
        <v>131</v>
      </c>
      <c r="E17787" s="16" t="s">
        <v>2753</v>
      </c>
      <c r="G17787" s="16" t="s">
        <v>536</v>
      </c>
      <c r="H17787" s="16" t="s">
        <v>152</v>
      </c>
      <c r="I17787" s="35">
        <v>20969849</v>
      </c>
      <c r="J17787" s="35">
        <v>4988.1499999999996</v>
      </c>
      <c r="K17787" s="36">
        <f>IFERROR((J17787/I17787),0)</f>
        <v>2.3787248062682756E-4</v>
      </c>
      <c r="L17787" s="35">
        <v>13769508</v>
      </c>
      <c r="M17787" s="35">
        <v>4988.1499999999996</v>
      </c>
      <c r="N17787" s="40">
        <f>M17787/L17787</f>
        <v>3.6226058331205441E-4</v>
      </c>
      <c r="O17787" s="28"/>
      <c r="P17787" s="28"/>
      <c r="Q17787" s="28"/>
      <c r="R17787" s="28"/>
      <c r="S17787" s="25"/>
    </row>
    <row r="17788" spans="2:19" s="16" customFormat="1" outlineLevel="2" x14ac:dyDescent="0.25">
      <c r="B17788" s="16" t="s">
        <v>5191</v>
      </c>
      <c r="C17788" s="16" t="s">
        <v>4485</v>
      </c>
      <c r="D17788" s="16" t="s">
        <v>131</v>
      </c>
      <c r="E17788" s="16" t="s">
        <v>2753</v>
      </c>
      <c r="G17788" s="16" t="s">
        <v>536</v>
      </c>
      <c r="H17788" s="16" t="s">
        <v>19</v>
      </c>
      <c r="I17788" s="31">
        <v>6475955</v>
      </c>
      <c r="J17788" s="31">
        <v>6475955</v>
      </c>
      <c r="K17788" s="32">
        <f>IFERROR((J17788/I17788),0)</f>
        <v>1</v>
      </c>
      <c r="L17788" s="31"/>
      <c r="M17788" s="31"/>
      <c r="N17788" s="39"/>
      <c r="O17788" s="28"/>
      <c r="P17788" s="28"/>
      <c r="Q17788" s="28"/>
      <c r="R17788" s="28"/>
      <c r="S17788" s="25"/>
    </row>
    <row r="17789" spans="2:19" s="16" customFormat="1" outlineLevel="2" x14ac:dyDescent="0.25">
      <c r="B17789" s="16" t="s">
        <v>5191</v>
      </c>
      <c r="C17789" s="16" t="s">
        <v>4485</v>
      </c>
      <c r="D17789" s="16" t="s">
        <v>131</v>
      </c>
      <c r="E17789" s="16" t="s">
        <v>2753</v>
      </c>
      <c r="G17789" s="16" t="s">
        <v>536</v>
      </c>
      <c r="H17789" s="16" t="s">
        <v>154</v>
      </c>
      <c r="I17789" s="31">
        <v>130</v>
      </c>
      <c r="J17789" s="31">
        <v>130</v>
      </c>
      <c r="K17789" s="32">
        <f>IFERROR((J17789/I17789),0)</f>
        <v>1</v>
      </c>
      <c r="L17789" s="31"/>
      <c r="M17789" s="31"/>
      <c r="N17789" s="39"/>
      <c r="O17789" s="28"/>
      <c r="P17789" s="28"/>
      <c r="Q17789" s="28"/>
      <c r="R17789" s="28"/>
      <c r="S17789" s="25"/>
    </row>
    <row r="17790" spans="2:19" s="16" customFormat="1" outlineLevel="2" x14ac:dyDescent="0.25">
      <c r="B17790" s="16" t="s">
        <v>5191</v>
      </c>
      <c r="C17790" s="16" t="s">
        <v>4485</v>
      </c>
      <c r="D17790" s="16" t="s">
        <v>131</v>
      </c>
      <c r="E17790" s="16" t="s">
        <v>2753</v>
      </c>
      <c r="G17790" s="16" t="s">
        <v>536</v>
      </c>
      <c r="H17790" s="16" t="s">
        <v>231</v>
      </c>
      <c r="I17790" s="31">
        <v>3268596</v>
      </c>
      <c r="J17790" s="31">
        <v>3268596</v>
      </c>
      <c r="K17790" s="32">
        <f>IFERROR((J17790/I17790),0)</f>
        <v>1</v>
      </c>
      <c r="L17790" s="31"/>
      <c r="M17790" s="31"/>
      <c r="N17790" s="39"/>
      <c r="O17790" s="28"/>
      <c r="P17790" s="28"/>
      <c r="Q17790" s="28"/>
      <c r="R17790" s="28"/>
      <c r="S17790" s="25"/>
    </row>
    <row r="17791" spans="2:19" s="16" customFormat="1" outlineLevel="2" x14ac:dyDescent="0.25">
      <c r="B17791" s="16" t="s">
        <v>5191</v>
      </c>
      <c r="C17791" s="16" t="s">
        <v>4485</v>
      </c>
      <c r="D17791" s="16" t="s">
        <v>131</v>
      </c>
      <c r="E17791" s="16" t="s">
        <v>2753</v>
      </c>
      <c r="G17791" s="16" t="s">
        <v>536</v>
      </c>
      <c r="H17791" s="16" t="s">
        <v>155</v>
      </c>
      <c r="I17791" s="31">
        <v>-4193970</v>
      </c>
      <c r="J17791" s="31"/>
      <c r="K17791" s="32">
        <f>IFERROR((J17791/I17791),0)</f>
        <v>0</v>
      </c>
      <c r="L17791" s="31"/>
      <c r="M17791" s="31"/>
      <c r="N17791" s="39"/>
      <c r="O17791" s="28"/>
      <c r="P17791" s="28"/>
      <c r="Q17791" s="28"/>
      <c r="R17791" s="28"/>
      <c r="S17791" s="25"/>
    </row>
    <row r="17792" spans="2:19" s="16" customFormat="1" outlineLevel="1" x14ac:dyDescent="0.25">
      <c r="B17792" s="47" t="s">
        <v>9428</v>
      </c>
      <c r="C17792" s="47" t="str">
        <f>C17791</f>
        <v>ASIGNACIONES DIRECTAS ANTICIPADAS (5% DEL SGR)</v>
      </c>
      <c r="D17792" s="47"/>
      <c r="E17792" s="47" t="str">
        <f>E17791</f>
        <v>15401</v>
      </c>
      <c r="F17792" s="47"/>
      <c r="G17792" s="47" t="str">
        <f>G17791</f>
        <v xml:space="preserve">LA VICTORIA                                       </v>
      </c>
      <c r="H17792" s="47" t="s">
        <v>10655</v>
      </c>
      <c r="I17792" s="51">
        <f>SUBTOTAL(9,I17787:I17791)</f>
        <v>26520560</v>
      </c>
      <c r="J17792" s="51">
        <f>SUBTOTAL(9,J17787:J17791)</f>
        <v>9749669.1500000004</v>
      </c>
      <c r="K17792" s="49">
        <f>J17792/I17792</f>
        <v>0.36762682047437911</v>
      </c>
      <c r="L17792" s="51">
        <f>SUBTOTAL(9,L17787:L17791)</f>
        <v>13769508</v>
      </c>
      <c r="M17792" s="51">
        <f>SUBTOTAL(9,M17787:M17791)</f>
        <v>4988.1499999999996</v>
      </c>
      <c r="N17792" s="50">
        <f>IFERROR((M17792/L17792),"N.A")</f>
        <v>3.6226058331205441E-4</v>
      </c>
      <c r="O17792" s="28"/>
      <c r="P17792" s="28"/>
      <c r="Q17792" s="28"/>
      <c r="R17792" s="28"/>
      <c r="S17792" s="25"/>
    </row>
    <row r="17793" spans="2:19" s="16" customFormat="1" outlineLevel="2" x14ac:dyDescent="0.25">
      <c r="B17793" s="16" t="s">
        <v>5192</v>
      </c>
      <c r="C17793" s="16" t="s">
        <v>4485</v>
      </c>
      <c r="D17793" s="16" t="s">
        <v>131</v>
      </c>
      <c r="E17793" s="16" t="s">
        <v>2761</v>
      </c>
      <c r="G17793" s="16" t="s">
        <v>2762</v>
      </c>
      <c r="H17793" s="16" t="s">
        <v>152</v>
      </c>
      <c r="I17793" s="35">
        <v>129323444</v>
      </c>
      <c r="J17793" s="35">
        <v>71886230.099999994</v>
      </c>
      <c r="K17793" s="36">
        <f>IFERROR((J17793/I17793),0)</f>
        <v>0.55586387028171003</v>
      </c>
      <c r="L17793" s="35">
        <v>85152725</v>
      </c>
      <c r="M17793" s="35">
        <v>71886230.099999994</v>
      </c>
      <c r="N17793" s="40">
        <f>M17793/L17793</f>
        <v>0.84420351903007207</v>
      </c>
      <c r="O17793" s="28"/>
      <c r="P17793" s="28"/>
      <c r="Q17793" s="28"/>
      <c r="R17793" s="28"/>
      <c r="S17793" s="25"/>
    </row>
    <row r="17794" spans="2:19" s="16" customFormat="1" outlineLevel="2" x14ac:dyDescent="0.25">
      <c r="B17794" s="16" t="s">
        <v>5192</v>
      </c>
      <c r="C17794" s="16" t="s">
        <v>4485</v>
      </c>
      <c r="D17794" s="16" t="s">
        <v>131</v>
      </c>
      <c r="E17794" s="16" t="s">
        <v>2761</v>
      </c>
      <c r="G17794" s="16" t="s">
        <v>2762</v>
      </c>
      <c r="H17794" s="16" t="s">
        <v>19</v>
      </c>
      <c r="I17794" s="31">
        <v>716842788</v>
      </c>
      <c r="J17794" s="31">
        <v>716842788</v>
      </c>
      <c r="K17794" s="32">
        <f>IFERROR((J17794/I17794),0)</f>
        <v>1</v>
      </c>
      <c r="L17794" s="31"/>
      <c r="M17794" s="31"/>
      <c r="N17794" s="39"/>
      <c r="O17794" s="28"/>
      <c r="P17794" s="28"/>
      <c r="Q17794" s="28"/>
      <c r="R17794" s="28"/>
      <c r="S17794" s="25"/>
    </row>
    <row r="17795" spans="2:19" s="16" customFormat="1" outlineLevel="2" x14ac:dyDescent="0.25">
      <c r="B17795" s="16" t="s">
        <v>5192</v>
      </c>
      <c r="C17795" s="16" t="s">
        <v>4485</v>
      </c>
      <c r="D17795" s="16" t="s">
        <v>131</v>
      </c>
      <c r="E17795" s="16" t="s">
        <v>2761</v>
      </c>
      <c r="G17795" s="16" t="s">
        <v>2762</v>
      </c>
      <c r="H17795" s="16" t="s">
        <v>154</v>
      </c>
      <c r="I17795" s="31">
        <v>800</v>
      </c>
      <c r="J17795" s="31">
        <v>800</v>
      </c>
      <c r="K17795" s="32">
        <f>IFERROR((J17795/I17795),0)</f>
        <v>1</v>
      </c>
      <c r="L17795" s="31"/>
      <c r="M17795" s="31"/>
      <c r="N17795" s="39"/>
      <c r="O17795" s="28"/>
      <c r="P17795" s="28"/>
      <c r="Q17795" s="28"/>
      <c r="R17795" s="28"/>
      <c r="S17795" s="25"/>
    </row>
    <row r="17796" spans="2:19" s="16" customFormat="1" outlineLevel="2" x14ac:dyDescent="0.25">
      <c r="B17796" s="16" t="s">
        <v>5192</v>
      </c>
      <c r="C17796" s="16" t="s">
        <v>4485</v>
      </c>
      <c r="D17796" s="16" t="s">
        <v>131</v>
      </c>
      <c r="E17796" s="16" t="s">
        <v>2761</v>
      </c>
      <c r="G17796" s="16" t="s">
        <v>2762</v>
      </c>
      <c r="H17796" s="16" t="s">
        <v>4491</v>
      </c>
      <c r="I17796" s="31">
        <v>54993169</v>
      </c>
      <c r="J17796" s="31">
        <v>54993169</v>
      </c>
      <c r="K17796" s="42"/>
      <c r="L17796" s="31"/>
      <c r="M17796" s="31"/>
      <c r="N17796" s="39"/>
      <c r="O17796" s="28"/>
      <c r="P17796" s="28"/>
      <c r="Q17796" s="28"/>
      <c r="R17796" s="28"/>
      <c r="S17796" s="25"/>
    </row>
    <row r="17797" spans="2:19" s="16" customFormat="1" outlineLevel="2" x14ac:dyDescent="0.25">
      <c r="B17797" s="16" t="s">
        <v>5192</v>
      </c>
      <c r="C17797" s="16" t="s">
        <v>4485</v>
      </c>
      <c r="D17797" s="16" t="s">
        <v>131</v>
      </c>
      <c r="E17797" s="16" t="s">
        <v>2761</v>
      </c>
      <c r="G17797" s="16" t="s">
        <v>2762</v>
      </c>
      <c r="H17797" s="16" t="s">
        <v>231</v>
      </c>
      <c r="I17797" s="31">
        <v>20266429</v>
      </c>
      <c r="J17797" s="31">
        <v>20266429</v>
      </c>
      <c r="K17797" s="32">
        <f>IFERROR((J17797/I17797),0)</f>
        <v>1</v>
      </c>
      <c r="L17797" s="31"/>
      <c r="M17797" s="31"/>
      <c r="N17797" s="39"/>
      <c r="O17797" s="28"/>
      <c r="P17797" s="28"/>
      <c r="Q17797" s="28"/>
      <c r="R17797" s="28"/>
      <c r="S17797" s="25"/>
    </row>
    <row r="17798" spans="2:19" s="16" customFormat="1" outlineLevel="2" x14ac:dyDescent="0.25">
      <c r="B17798" s="16" t="s">
        <v>5192</v>
      </c>
      <c r="C17798" s="16" t="s">
        <v>4485</v>
      </c>
      <c r="D17798" s="16" t="s">
        <v>131</v>
      </c>
      <c r="E17798" s="16" t="s">
        <v>2761</v>
      </c>
      <c r="G17798" s="16" t="s">
        <v>2762</v>
      </c>
      <c r="H17798" s="16" t="s">
        <v>155</v>
      </c>
      <c r="I17798" s="31">
        <v>-25864689</v>
      </c>
      <c r="J17798" s="31"/>
      <c r="K17798" s="32">
        <f>IFERROR((J17798/I17798),0)</f>
        <v>0</v>
      </c>
      <c r="L17798" s="31"/>
      <c r="M17798" s="31"/>
      <c r="N17798" s="39"/>
      <c r="O17798" s="28"/>
      <c r="P17798" s="28"/>
      <c r="Q17798" s="28"/>
      <c r="R17798" s="28"/>
      <c r="S17798" s="25"/>
    </row>
    <row r="17799" spans="2:19" s="16" customFormat="1" outlineLevel="1" x14ac:dyDescent="0.25">
      <c r="B17799" s="47" t="s">
        <v>9429</v>
      </c>
      <c r="C17799" s="47" t="str">
        <f>C17798</f>
        <v>ASIGNACIONES DIRECTAS ANTICIPADAS (5% DEL SGR)</v>
      </c>
      <c r="D17799" s="47"/>
      <c r="E17799" s="47" t="str">
        <f>E17798</f>
        <v>15368</v>
      </c>
      <c r="F17799" s="47"/>
      <c r="G17799" s="47" t="str">
        <f>G17798</f>
        <v xml:space="preserve">JERICÓ                                            </v>
      </c>
      <c r="H17799" s="47" t="s">
        <v>10655</v>
      </c>
      <c r="I17799" s="51">
        <f>SUBTOTAL(9,I17793:I17798)</f>
        <v>895561941</v>
      </c>
      <c r="J17799" s="51">
        <f>SUBTOTAL(9,J17793:J17798)</f>
        <v>863989416.10000002</v>
      </c>
      <c r="K17799" s="49">
        <f>J17799/I17799</f>
        <v>0.96474557095989855</v>
      </c>
      <c r="L17799" s="51">
        <f>SUBTOTAL(9,L17793:L17798)</f>
        <v>85152725</v>
      </c>
      <c r="M17799" s="51">
        <f>SUBTOTAL(9,M17793:M17798)</f>
        <v>71886230.099999994</v>
      </c>
      <c r="N17799" s="50">
        <f>IFERROR((M17799/L17799),"N.A")</f>
        <v>0.84420351903007207</v>
      </c>
      <c r="O17799" s="28"/>
      <c r="P17799" s="28"/>
      <c r="Q17799" s="28"/>
      <c r="R17799" s="28"/>
      <c r="S17799" s="25"/>
    </row>
    <row r="17800" spans="2:19" s="16" customFormat="1" outlineLevel="2" x14ac:dyDescent="0.25">
      <c r="B17800" s="16" t="s">
        <v>5193</v>
      </c>
      <c r="C17800" s="16" t="s">
        <v>4485</v>
      </c>
      <c r="D17800" s="16" t="s">
        <v>131</v>
      </c>
      <c r="E17800" s="16" t="s">
        <v>2764</v>
      </c>
      <c r="G17800" s="16" t="s">
        <v>2765</v>
      </c>
      <c r="H17800" s="16" t="s">
        <v>152</v>
      </c>
      <c r="I17800" s="35">
        <v>45619</v>
      </c>
      <c r="J17800" s="35">
        <v>0</v>
      </c>
      <c r="K17800" s="36">
        <f>IFERROR((J17800/I17800),0)</f>
        <v>0</v>
      </c>
      <c r="L17800" s="35">
        <v>29955</v>
      </c>
      <c r="M17800" s="35">
        <v>0</v>
      </c>
      <c r="N17800" s="40">
        <f>M17800/L17800</f>
        <v>0</v>
      </c>
      <c r="O17800" s="28"/>
      <c r="P17800" s="28"/>
      <c r="Q17800" s="28"/>
      <c r="R17800" s="28"/>
      <c r="S17800" s="25"/>
    </row>
    <row r="17801" spans="2:19" s="16" customFormat="1" outlineLevel="2" x14ac:dyDescent="0.25">
      <c r="B17801" s="16" t="s">
        <v>5193</v>
      </c>
      <c r="C17801" s="16" t="s">
        <v>4485</v>
      </c>
      <c r="D17801" s="16" t="s">
        <v>131</v>
      </c>
      <c r="E17801" s="16" t="s">
        <v>2764</v>
      </c>
      <c r="G17801" s="16" t="s">
        <v>2765</v>
      </c>
      <c r="H17801" s="16" t="s">
        <v>19</v>
      </c>
      <c r="I17801" s="31">
        <v>93120</v>
      </c>
      <c r="J17801" s="31">
        <v>93120</v>
      </c>
      <c r="K17801" s="32">
        <f>IFERROR((J17801/I17801),0)</f>
        <v>1</v>
      </c>
      <c r="L17801" s="31"/>
      <c r="M17801" s="31"/>
      <c r="N17801" s="39"/>
      <c r="O17801" s="28"/>
      <c r="P17801" s="28"/>
      <c r="Q17801" s="28"/>
      <c r="R17801" s="28"/>
      <c r="S17801" s="25"/>
    </row>
    <row r="17802" spans="2:19" s="16" customFormat="1" outlineLevel="2" x14ac:dyDescent="0.25">
      <c r="B17802" s="16" t="s">
        <v>5193</v>
      </c>
      <c r="C17802" s="16" t="s">
        <v>4485</v>
      </c>
      <c r="D17802" s="16" t="s">
        <v>131</v>
      </c>
      <c r="E17802" s="16" t="s">
        <v>2764</v>
      </c>
      <c r="G17802" s="16" t="s">
        <v>2765</v>
      </c>
      <c r="H17802" s="16" t="s">
        <v>231</v>
      </c>
      <c r="I17802" s="31">
        <v>7111</v>
      </c>
      <c r="J17802" s="31">
        <v>7111</v>
      </c>
      <c r="K17802" s="32">
        <f>IFERROR((J17802/I17802),0)</f>
        <v>1</v>
      </c>
      <c r="L17802" s="31"/>
      <c r="M17802" s="31"/>
      <c r="N17802" s="39"/>
      <c r="O17802" s="28"/>
      <c r="P17802" s="28"/>
      <c r="Q17802" s="28"/>
      <c r="R17802" s="28"/>
      <c r="S17802" s="25"/>
    </row>
    <row r="17803" spans="2:19" s="16" customFormat="1" outlineLevel="2" x14ac:dyDescent="0.25">
      <c r="B17803" s="16" t="s">
        <v>5193</v>
      </c>
      <c r="C17803" s="16" t="s">
        <v>4485</v>
      </c>
      <c r="D17803" s="16" t="s">
        <v>131</v>
      </c>
      <c r="E17803" s="16" t="s">
        <v>2764</v>
      </c>
      <c r="G17803" s="16" t="s">
        <v>2765</v>
      </c>
      <c r="H17803" s="16" t="s">
        <v>155</v>
      </c>
      <c r="I17803" s="31">
        <v>-9124</v>
      </c>
      <c r="J17803" s="31"/>
      <c r="K17803" s="32">
        <f>IFERROR((J17803/I17803),0)</f>
        <v>0</v>
      </c>
      <c r="L17803" s="31"/>
      <c r="M17803" s="31"/>
      <c r="N17803" s="39"/>
      <c r="O17803" s="28"/>
      <c r="P17803" s="28"/>
      <c r="Q17803" s="28"/>
      <c r="R17803" s="28"/>
      <c r="S17803" s="25"/>
    </row>
    <row r="17804" spans="2:19" s="16" customFormat="1" outlineLevel="1" x14ac:dyDescent="0.25">
      <c r="B17804" s="47" t="s">
        <v>9430</v>
      </c>
      <c r="C17804" s="47" t="str">
        <f>C17803</f>
        <v>ASIGNACIONES DIRECTAS ANTICIPADAS (5% DEL SGR)</v>
      </c>
      <c r="D17804" s="47"/>
      <c r="E17804" s="47" t="str">
        <f>E17803</f>
        <v>15367</v>
      </c>
      <c r="F17804" s="47"/>
      <c r="G17804" s="47" t="str">
        <f>G17803</f>
        <v xml:space="preserve">JENESANO                                          </v>
      </c>
      <c r="H17804" s="47" t="s">
        <v>10655</v>
      </c>
      <c r="I17804" s="51">
        <f>SUBTOTAL(9,I17800:I17803)</f>
        <v>136726</v>
      </c>
      <c r="J17804" s="51">
        <f>SUBTOTAL(9,J17800:J17803)</f>
        <v>100231</v>
      </c>
      <c r="K17804" s="49">
        <f>J17804/I17804</f>
        <v>0.73307929728069277</v>
      </c>
      <c r="L17804" s="51">
        <f>SUBTOTAL(9,L17800:L17803)</f>
        <v>29955</v>
      </c>
      <c r="M17804" s="51">
        <f>SUBTOTAL(9,M17800:M17803)</f>
        <v>0</v>
      </c>
      <c r="N17804" s="50">
        <f>IFERROR((M17804/L17804),"N.A")</f>
        <v>0</v>
      </c>
      <c r="O17804" s="28"/>
      <c r="P17804" s="28"/>
      <c r="Q17804" s="28"/>
      <c r="R17804" s="28"/>
      <c r="S17804" s="25"/>
    </row>
    <row r="17805" spans="2:19" s="16" customFormat="1" outlineLevel="2" x14ac:dyDescent="0.25">
      <c r="B17805" s="16" t="s">
        <v>5194</v>
      </c>
      <c r="C17805" s="16" t="s">
        <v>4485</v>
      </c>
      <c r="D17805" s="16" t="s">
        <v>131</v>
      </c>
      <c r="E17805" s="16" t="s">
        <v>2767</v>
      </c>
      <c r="G17805" s="16" t="s">
        <v>2768</v>
      </c>
      <c r="H17805" s="16" t="s">
        <v>152</v>
      </c>
      <c r="I17805" s="35">
        <v>61714064</v>
      </c>
      <c r="J17805" s="35">
        <v>23913301.280000001</v>
      </c>
      <c r="K17805" s="36">
        <f>IFERROR((J17805/I17805),0)</f>
        <v>0.38748544059584217</v>
      </c>
      <c r="L17805" s="35">
        <v>40946495</v>
      </c>
      <c r="M17805" s="35">
        <v>23913301.280000001</v>
      </c>
      <c r="N17805" s="40">
        <f>M17805/L17805</f>
        <v>0.58401338820331272</v>
      </c>
      <c r="O17805" s="28"/>
      <c r="P17805" s="28"/>
      <c r="Q17805" s="28"/>
      <c r="R17805" s="28"/>
      <c r="S17805" s="25"/>
    </row>
    <row r="17806" spans="2:19" s="16" customFormat="1" outlineLevel="2" x14ac:dyDescent="0.25">
      <c r="B17806" s="16" t="s">
        <v>5194</v>
      </c>
      <c r="C17806" s="16" t="s">
        <v>4485</v>
      </c>
      <c r="D17806" s="16" t="s">
        <v>131</v>
      </c>
      <c r="E17806" s="16" t="s">
        <v>2767</v>
      </c>
      <c r="G17806" s="16" t="s">
        <v>2768</v>
      </c>
      <c r="H17806" s="16" t="s">
        <v>19</v>
      </c>
      <c r="I17806" s="31">
        <v>179586295</v>
      </c>
      <c r="J17806" s="31">
        <v>179586295</v>
      </c>
      <c r="K17806" s="32">
        <f>IFERROR((J17806/I17806),0)</f>
        <v>1</v>
      </c>
      <c r="L17806" s="31"/>
      <c r="M17806" s="31"/>
      <c r="N17806" s="39"/>
      <c r="O17806" s="28"/>
      <c r="P17806" s="28"/>
      <c r="Q17806" s="28"/>
      <c r="R17806" s="28"/>
      <c r="S17806" s="25"/>
    </row>
    <row r="17807" spans="2:19" s="16" customFormat="1" outlineLevel="2" x14ac:dyDescent="0.25">
      <c r="B17807" s="16" t="s">
        <v>5194</v>
      </c>
      <c r="C17807" s="16" t="s">
        <v>4485</v>
      </c>
      <c r="D17807" s="16" t="s">
        <v>131</v>
      </c>
      <c r="E17807" s="16" t="s">
        <v>2767</v>
      </c>
      <c r="G17807" s="16" t="s">
        <v>2768</v>
      </c>
      <c r="H17807" s="16" t="s">
        <v>154</v>
      </c>
      <c r="I17807" s="31">
        <v>382</v>
      </c>
      <c r="J17807" s="31">
        <v>382</v>
      </c>
      <c r="K17807" s="32">
        <f>IFERROR((J17807/I17807),0)</f>
        <v>1</v>
      </c>
      <c r="L17807" s="31"/>
      <c r="M17807" s="31"/>
      <c r="N17807" s="39"/>
      <c r="O17807" s="28"/>
      <c r="P17807" s="28"/>
      <c r="Q17807" s="28"/>
      <c r="R17807" s="28"/>
      <c r="S17807" s="25"/>
    </row>
    <row r="17808" spans="2:19" s="16" customFormat="1" outlineLevel="2" x14ac:dyDescent="0.25">
      <c r="B17808" s="16" t="s">
        <v>5194</v>
      </c>
      <c r="C17808" s="16" t="s">
        <v>4485</v>
      </c>
      <c r="D17808" s="16" t="s">
        <v>131</v>
      </c>
      <c r="E17808" s="16" t="s">
        <v>2767</v>
      </c>
      <c r="G17808" s="16" t="s">
        <v>2768</v>
      </c>
      <c r="H17808" s="16" t="s">
        <v>4491</v>
      </c>
      <c r="I17808" s="31">
        <v>51143702</v>
      </c>
      <c r="J17808" s="31">
        <v>51143702</v>
      </c>
      <c r="K17808" s="42"/>
      <c r="L17808" s="31"/>
      <c r="M17808" s="31"/>
      <c r="N17808" s="39"/>
      <c r="O17808" s="28"/>
      <c r="P17808" s="28"/>
      <c r="Q17808" s="28"/>
      <c r="R17808" s="28"/>
      <c r="S17808" s="25"/>
    </row>
    <row r="17809" spans="2:19" s="16" customFormat="1" outlineLevel="2" x14ac:dyDescent="0.25">
      <c r="B17809" s="16" t="s">
        <v>5194</v>
      </c>
      <c r="C17809" s="16" t="s">
        <v>4485</v>
      </c>
      <c r="D17809" s="16" t="s">
        <v>131</v>
      </c>
      <c r="E17809" s="16" t="s">
        <v>2767</v>
      </c>
      <c r="G17809" s="16" t="s">
        <v>2768</v>
      </c>
      <c r="H17809" s="16" t="s">
        <v>231</v>
      </c>
      <c r="I17809" s="31">
        <v>9815291</v>
      </c>
      <c r="J17809" s="31">
        <v>9815291</v>
      </c>
      <c r="K17809" s="32">
        <f>IFERROR((J17809/I17809),0)</f>
        <v>1</v>
      </c>
      <c r="L17809" s="31"/>
      <c r="M17809" s="31"/>
      <c r="N17809" s="39"/>
      <c r="O17809" s="28"/>
      <c r="P17809" s="28"/>
      <c r="Q17809" s="28"/>
      <c r="R17809" s="28"/>
      <c r="S17809" s="25"/>
    </row>
    <row r="17810" spans="2:19" s="16" customFormat="1" outlineLevel="2" x14ac:dyDescent="0.25">
      <c r="B17810" s="16" t="s">
        <v>5194</v>
      </c>
      <c r="C17810" s="16" t="s">
        <v>4485</v>
      </c>
      <c r="D17810" s="16" t="s">
        <v>131</v>
      </c>
      <c r="E17810" s="16" t="s">
        <v>2767</v>
      </c>
      <c r="G17810" s="16" t="s">
        <v>2768</v>
      </c>
      <c r="H17810" s="16" t="s">
        <v>155</v>
      </c>
      <c r="I17810" s="31">
        <v>-12342813</v>
      </c>
      <c r="J17810" s="31"/>
      <c r="K17810" s="32">
        <f>IFERROR((J17810/I17810),0)</f>
        <v>0</v>
      </c>
      <c r="L17810" s="31"/>
      <c r="M17810" s="31"/>
      <c r="N17810" s="39"/>
      <c r="O17810" s="28"/>
      <c r="P17810" s="28"/>
      <c r="Q17810" s="28"/>
      <c r="R17810" s="28"/>
      <c r="S17810" s="25"/>
    </row>
    <row r="17811" spans="2:19" s="16" customFormat="1" outlineLevel="1" x14ac:dyDescent="0.25">
      <c r="B17811" s="47" t="s">
        <v>9431</v>
      </c>
      <c r="C17811" s="47" t="str">
        <f>C17810</f>
        <v>ASIGNACIONES DIRECTAS ANTICIPADAS (5% DEL SGR)</v>
      </c>
      <c r="D17811" s="47"/>
      <c r="E17811" s="47" t="str">
        <f>E17810</f>
        <v>15362</v>
      </c>
      <c r="F17811" s="47"/>
      <c r="G17811" s="47" t="str">
        <f>G17810</f>
        <v xml:space="preserve">IZA                                               </v>
      </c>
      <c r="H17811" s="47" t="s">
        <v>10655</v>
      </c>
      <c r="I17811" s="51">
        <f>SUBTOTAL(9,I17805:I17810)</f>
        <v>289916921</v>
      </c>
      <c r="J17811" s="51">
        <f>SUBTOTAL(9,J17805:J17810)</f>
        <v>264458971.28</v>
      </c>
      <c r="K17811" s="49">
        <f>J17811/I17811</f>
        <v>0.91218881039371968</v>
      </c>
      <c r="L17811" s="51">
        <f>SUBTOTAL(9,L17805:L17810)</f>
        <v>40946495</v>
      </c>
      <c r="M17811" s="51">
        <f>SUBTOTAL(9,M17805:M17810)</f>
        <v>23913301.280000001</v>
      </c>
      <c r="N17811" s="50">
        <f>IFERROR((M17811/L17811),"N.A")</f>
        <v>0.58401338820331272</v>
      </c>
      <c r="O17811" s="28"/>
      <c r="P17811" s="28"/>
      <c r="Q17811" s="28"/>
      <c r="R17811" s="28"/>
      <c r="S17811" s="25"/>
    </row>
    <row r="17812" spans="2:19" s="16" customFormat="1" outlineLevel="2" x14ac:dyDescent="0.25">
      <c r="B17812" s="16" t="s">
        <v>5195</v>
      </c>
      <c r="C17812" s="16" t="s">
        <v>4485</v>
      </c>
      <c r="D17812" s="16" t="s">
        <v>131</v>
      </c>
      <c r="E17812" s="16" t="s">
        <v>2773</v>
      </c>
      <c r="G17812" s="16" t="s">
        <v>2774</v>
      </c>
      <c r="H17812" s="16" t="s">
        <v>152</v>
      </c>
      <c r="I17812" s="35">
        <v>2148354</v>
      </c>
      <c r="J17812" s="35">
        <v>1047613.09</v>
      </c>
      <c r="K17812" s="36">
        <f>IFERROR((J17812/I17812),0)</f>
        <v>0.48763522678292309</v>
      </c>
      <c r="L17812" s="35">
        <v>1410214</v>
      </c>
      <c r="M17812" s="35">
        <v>1047613.09</v>
      </c>
      <c r="N17812" s="40">
        <f>M17812/L17812</f>
        <v>0.74287525864868731</v>
      </c>
      <c r="O17812" s="28"/>
      <c r="P17812" s="28"/>
      <c r="Q17812" s="28"/>
      <c r="R17812" s="28"/>
      <c r="S17812" s="25"/>
    </row>
    <row r="17813" spans="2:19" s="16" customFormat="1" outlineLevel="2" x14ac:dyDescent="0.25">
      <c r="B17813" s="16" t="s">
        <v>5195</v>
      </c>
      <c r="C17813" s="16" t="s">
        <v>4485</v>
      </c>
      <c r="D17813" s="16" t="s">
        <v>131</v>
      </c>
      <c r="E17813" s="16" t="s">
        <v>2773</v>
      </c>
      <c r="G17813" s="16" t="s">
        <v>2774</v>
      </c>
      <c r="H17813" s="16" t="s">
        <v>19</v>
      </c>
      <c r="I17813" s="31">
        <v>2818591</v>
      </c>
      <c r="J17813" s="31">
        <v>2818591</v>
      </c>
      <c r="K17813" s="32">
        <f>IFERROR((J17813/I17813),0)</f>
        <v>1</v>
      </c>
      <c r="L17813" s="31"/>
      <c r="M17813" s="31"/>
      <c r="N17813" s="39"/>
      <c r="O17813" s="28"/>
      <c r="P17813" s="28"/>
      <c r="Q17813" s="28"/>
      <c r="R17813" s="28"/>
      <c r="S17813" s="25"/>
    </row>
    <row r="17814" spans="2:19" s="16" customFormat="1" outlineLevel="2" x14ac:dyDescent="0.25">
      <c r="B17814" s="16" t="s">
        <v>5195</v>
      </c>
      <c r="C17814" s="16" t="s">
        <v>4485</v>
      </c>
      <c r="D17814" s="16" t="s">
        <v>131</v>
      </c>
      <c r="E17814" s="16" t="s">
        <v>2773</v>
      </c>
      <c r="G17814" s="16" t="s">
        <v>2774</v>
      </c>
      <c r="H17814" s="16" t="s">
        <v>154</v>
      </c>
      <c r="I17814" s="31">
        <v>13</v>
      </c>
      <c r="J17814" s="31">
        <v>13</v>
      </c>
      <c r="K17814" s="32">
        <f>IFERROR((J17814/I17814),0)</f>
        <v>1</v>
      </c>
      <c r="L17814" s="31"/>
      <c r="M17814" s="31"/>
      <c r="N17814" s="39"/>
      <c r="O17814" s="28"/>
      <c r="P17814" s="28"/>
      <c r="Q17814" s="28"/>
      <c r="R17814" s="28"/>
      <c r="S17814" s="25"/>
    </row>
    <row r="17815" spans="2:19" s="16" customFormat="1" outlineLevel="2" x14ac:dyDescent="0.25">
      <c r="B17815" s="16" t="s">
        <v>5195</v>
      </c>
      <c r="C17815" s="16" t="s">
        <v>4485</v>
      </c>
      <c r="D17815" s="16" t="s">
        <v>131</v>
      </c>
      <c r="E17815" s="16" t="s">
        <v>2773</v>
      </c>
      <c r="G17815" s="16" t="s">
        <v>2774</v>
      </c>
      <c r="H17815" s="16" t="s">
        <v>4491</v>
      </c>
      <c r="I17815" s="31">
        <v>74671</v>
      </c>
      <c r="J17815" s="31">
        <v>74671</v>
      </c>
      <c r="K17815" s="42"/>
      <c r="L17815" s="31"/>
      <c r="M17815" s="31"/>
      <c r="N17815" s="39"/>
      <c r="O17815" s="28"/>
      <c r="P17815" s="28"/>
      <c r="Q17815" s="28"/>
      <c r="R17815" s="28"/>
      <c r="S17815" s="25"/>
    </row>
    <row r="17816" spans="2:19" s="16" customFormat="1" outlineLevel="2" x14ac:dyDescent="0.25">
      <c r="B17816" s="16" t="s">
        <v>5195</v>
      </c>
      <c r="C17816" s="16" t="s">
        <v>4485</v>
      </c>
      <c r="D17816" s="16" t="s">
        <v>131</v>
      </c>
      <c r="E17816" s="16" t="s">
        <v>2773</v>
      </c>
      <c r="G17816" s="16" t="s">
        <v>2774</v>
      </c>
      <c r="H17816" s="16" t="s">
        <v>231</v>
      </c>
      <c r="I17816" s="31">
        <v>334651</v>
      </c>
      <c r="J17816" s="31">
        <v>334651</v>
      </c>
      <c r="K17816" s="32">
        <f>IFERROR((J17816/I17816),0)</f>
        <v>1</v>
      </c>
      <c r="L17816" s="31"/>
      <c r="M17816" s="31"/>
      <c r="N17816" s="39"/>
      <c r="O17816" s="28"/>
      <c r="P17816" s="28"/>
      <c r="Q17816" s="28"/>
      <c r="R17816" s="28"/>
      <c r="S17816" s="25"/>
    </row>
    <row r="17817" spans="2:19" s="16" customFormat="1" outlineLevel="2" x14ac:dyDescent="0.25">
      <c r="B17817" s="16" t="s">
        <v>5195</v>
      </c>
      <c r="C17817" s="16" t="s">
        <v>4485</v>
      </c>
      <c r="D17817" s="16" t="s">
        <v>131</v>
      </c>
      <c r="E17817" s="16" t="s">
        <v>2773</v>
      </c>
      <c r="G17817" s="16" t="s">
        <v>2774</v>
      </c>
      <c r="H17817" s="16" t="s">
        <v>155</v>
      </c>
      <c r="I17817" s="31">
        <v>-429671</v>
      </c>
      <c r="J17817" s="31"/>
      <c r="K17817" s="32">
        <f>IFERROR((J17817/I17817),0)</f>
        <v>0</v>
      </c>
      <c r="L17817" s="31"/>
      <c r="M17817" s="31"/>
      <c r="N17817" s="39"/>
      <c r="O17817" s="28"/>
      <c r="P17817" s="28"/>
      <c r="Q17817" s="28"/>
      <c r="R17817" s="28"/>
      <c r="S17817" s="25"/>
    </row>
    <row r="17818" spans="2:19" s="16" customFormat="1" outlineLevel="1" x14ac:dyDescent="0.25">
      <c r="B17818" s="47" t="s">
        <v>9432</v>
      </c>
      <c r="C17818" s="47" t="str">
        <f>C17817</f>
        <v>ASIGNACIONES DIRECTAS ANTICIPADAS (5% DEL SGR)</v>
      </c>
      <c r="D17818" s="47"/>
      <c r="E17818" s="47" t="str">
        <f>E17817</f>
        <v>15325</v>
      </c>
      <c r="F17818" s="47"/>
      <c r="G17818" s="47" t="str">
        <f>G17817</f>
        <v xml:space="preserve">GUAYATÁ                                           </v>
      </c>
      <c r="H17818" s="47" t="s">
        <v>10655</v>
      </c>
      <c r="I17818" s="51">
        <f>SUBTOTAL(9,I17812:I17817)</f>
        <v>4946609</v>
      </c>
      <c r="J17818" s="51">
        <f>SUBTOTAL(9,J17812:J17817)</f>
        <v>4275539.09</v>
      </c>
      <c r="K17818" s="49">
        <f>J17818/I17818</f>
        <v>0.86433738546952066</v>
      </c>
      <c r="L17818" s="51">
        <f>SUBTOTAL(9,L17812:L17817)</f>
        <v>1410214</v>
      </c>
      <c r="M17818" s="51">
        <f>SUBTOTAL(9,M17812:M17817)</f>
        <v>1047613.09</v>
      </c>
      <c r="N17818" s="50">
        <f>IFERROR((M17818/L17818),"N.A")</f>
        <v>0.74287525864868731</v>
      </c>
      <c r="O17818" s="28"/>
      <c r="P17818" s="28"/>
      <c r="Q17818" s="28"/>
      <c r="R17818" s="28"/>
      <c r="S17818" s="25"/>
    </row>
    <row r="17819" spans="2:19" s="16" customFormat="1" outlineLevel="2" x14ac:dyDescent="0.25">
      <c r="B17819" s="16" t="s">
        <v>5196</v>
      </c>
      <c r="C17819" s="16" t="s">
        <v>4485</v>
      </c>
      <c r="D17819" s="16" t="s">
        <v>131</v>
      </c>
      <c r="E17819" s="16" t="s">
        <v>2776</v>
      </c>
      <c r="G17819" s="16" t="s">
        <v>2777</v>
      </c>
      <c r="H17819" s="16" t="s">
        <v>152</v>
      </c>
      <c r="I17819" s="35">
        <v>764782</v>
      </c>
      <c r="J17819" s="35">
        <v>459275.2</v>
      </c>
      <c r="K17819" s="36">
        <f>IFERROR((J17819/I17819),0)</f>
        <v>0.60053087023491658</v>
      </c>
      <c r="L17819" s="35">
        <v>499258</v>
      </c>
      <c r="M17819" s="35">
        <v>459275.2</v>
      </c>
      <c r="N17819" s="40">
        <f>M17819/L17819</f>
        <v>0.91991555468314978</v>
      </c>
      <c r="O17819" s="28"/>
      <c r="P17819" s="28"/>
      <c r="Q17819" s="28"/>
      <c r="R17819" s="28"/>
      <c r="S17819" s="25"/>
    </row>
    <row r="17820" spans="2:19" s="16" customFormat="1" outlineLevel="2" x14ac:dyDescent="0.25">
      <c r="B17820" s="16" t="s">
        <v>5196</v>
      </c>
      <c r="C17820" s="16" t="s">
        <v>4485</v>
      </c>
      <c r="D17820" s="16" t="s">
        <v>131</v>
      </c>
      <c r="E17820" s="16" t="s">
        <v>2776</v>
      </c>
      <c r="G17820" s="16" t="s">
        <v>2777</v>
      </c>
      <c r="H17820" s="16" t="s">
        <v>19</v>
      </c>
      <c r="I17820" s="31">
        <v>1390060</v>
      </c>
      <c r="J17820" s="31">
        <v>1390060</v>
      </c>
      <c r="K17820" s="32">
        <f>IFERROR((J17820/I17820),0)</f>
        <v>1</v>
      </c>
      <c r="L17820" s="31"/>
      <c r="M17820" s="31"/>
      <c r="N17820" s="39"/>
      <c r="O17820" s="28"/>
      <c r="P17820" s="28"/>
      <c r="Q17820" s="28"/>
      <c r="R17820" s="28"/>
      <c r="S17820" s="25"/>
    </row>
    <row r="17821" spans="2:19" s="16" customFormat="1" outlineLevel="2" x14ac:dyDescent="0.25">
      <c r="B17821" s="16" t="s">
        <v>5196</v>
      </c>
      <c r="C17821" s="16" t="s">
        <v>4485</v>
      </c>
      <c r="D17821" s="16" t="s">
        <v>131</v>
      </c>
      <c r="E17821" s="16" t="s">
        <v>2776</v>
      </c>
      <c r="G17821" s="16" t="s">
        <v>2777</v>
      </c>
      <c r="H17821" s="16" t="s">
        <v>154</v>
      </c>
      <c r="I17821" s="31">
        <v>5</v>
      </c>
      <c r="J17821" s="31">
        <v>5</v>
      </c>
      <c r="K17821" s="32">
        <f>IFERROR((J17821/I17821),0)</f>
        <v>1</v>
      </c>
      <c r="L17821" s="31"/>
      <c r="M17821" s="31"/>
      <c r="N17821" s="39"/>
      <c r="O17821" s="28"/>
      <c r="P17821" s="28"/>
      <c r="Q17821" s="28"/>
      <c r="R17821" s="28"/>
      <c r="S17821" s="25"/>
    </row>
    <row r="17822" spans="2:19" s="16" customFormat="1" outlineLevel="2" x14ac:dyDescent="0.25">
      <c r="B17822" s="16" t="s">
        <v>5196</v>
      </c>
      <c r="C17822" s="16" t="s">
        <v>4485</v>
      </c>
      <c r="D17822" s="16" t="s">
        <v>131</v>
      </c>
      <c r="E17822" s="16" t="s">
        <v>2776</v>
      </c>
      <c r="G17822" s="16" t="s">
        <v>2777</v>
      </c>
      <c r="H17822" s="16" t="s">
        <v>4491</v>
      </c>
      <c r="I17822" s="31">
        <v>149944</v>
      </c>
      <c r="J17822" s="31">
        <v>149944</v>
      </c>
      <c r="K17822" s="42"/>
      <c r="L17822" s="31"/>
      <c r="M17822" s="31"/>
      <c r="N17822" s="39"/>
      <c r="O17822" s="28"/>
      <c r="P17822" s="28"/>
      <c r="Q17822" s="28"/>
      <c r="R17822" s="28"/>
      <c r="S17822" s="25"/>
    </row>
    <row r="17823" spans="2:19" s="16" customFormat="1" outlineLevel="2" x14ac:dyDescent="0.25">
      <c r="B17823" s="16" t="s">
        <v>5196</v>
      </c>
      <c r="C17823" s="16" t="s">
        <v>4485</v>
      </c>
      <c r="D17823" s="16" t="s">
        <v>131</v>
      </c>
      <c r="E17823" s="16" t="s">
        <v>2776</v>
      </c>
      <c r="G17823" s="16" t="s">
        <v>2777</v>
      </c>
      <c r="H17823" s="16" t="s">
        <v>231</v>
      </c>
      <c r="I17823" s="31">
        <v>117854</v>
      </c>
      <c r="J17823" s="31">
        <v>117854</v>
      </c>
      <c r="K17823" s="32">
        <f>IFERROR((J17823/I17823),0)</f>
        <v>1</v>
      </c>
      <c r="L17823" s="31"/>
      <c r="M17823" s="31"/>
      <c r="N17823" s="39"/>
      <c r="O17823" s="28"/>
      <c r="P17823" s="28"/>
      <c r="Q17823" s="28"/>
      <c r="R17823" s="28"/>
      <c r="S17823" s="25"/>
    </row>
    <row r="17824" spans="2:19" s="16" customFormat="1" outlineLevel="2" x14ac:dyDescent="0.25">
      <c r="B17824" s="16" t="s">
        <v>5196</v>
      </c>
      <c r="C17824" s="16" t="s">
        <v>4485</v>
      </c>
      <c r="D17824" s="16" t="s">
        <v>131</v>
      </c>
      <c r="E17824" s="16" t="s">
        <v>2776</v>
      </c>
      <c r="G17824" s="16" t="s">
        <v>2777</v>
      </c>
      <c r="H17824" s="16" t="s">
        <v>155</v>
      </c>
      <c r="I17824" s="31">
        <v>-152956</v>
      </c>
      <c r="J17824" s="31"/>
      <c r="K17824" s="32">
        <f>IFERROR((J17824/I17824),0)</f>
        <v>0</v>
      </c>
      <c r="L17824" s="31"/>
      <c r="M17824" s="31"/>
      <c r="N17824" s="39"/>
      <c r="O17824" s="28"/>
      <c r="P17824" s="28"/>
      <c r="Q17824" s="28"/>
      <c r="R17824" s="28"/>
      <c r="S17824" s="25"/>
    </row>
    <row r="17825" spans="2:19" s="16" customFormat="1" outlineLevel="1" x14ac:dyDescent="0.25">
      <c r="B17825" s="47" t="s">
        <v>9433</v>
      </c>
      <c r="C17825" s="47" t="str">
        <f>C17824</f>
        <v>ASIGNACIONES DIRECTAS ANTICIPADAS (5% DEL SGR)</v>
      </c>
      <c r="D17825" s="47"/>
      <c r="E17825" s="47" t="str">
        <f>E17824</f>
        <v>15322</v>
      </c>
      <c r="F17825" s="47"/>
      <c r="G17825" s="47" t="str">
        <f>G17824</f>
        <v xml:space="preserve">GUATEQUE                                          </v>
      </c>
      <c r="H17825" s="47" t="s">
        <v>10655</v>
      </c>
      <c r="I17825" s="51">
        <f>SUBTOTAL(9,I17819:I17824)</f>
        <v>2269689</v>
      </c>
      <c r="J17825" s="51">
        <f>SUBTOTAL(9,J17819:J17824)</f>
        <v>2117138.2000000002</v>
      </c>
      <c r="K17825" s="49">
        <f>J17825/I17825</f>
        <v>0.93278779603725448</v>
      </c>
      <c r="L17825" s="51">
        <f>SUBTOTAL(9,L17819:L17824)</f>
        <v>499258</v>
      </c>
      <c r="M17825" s="51">
        <f>SUBTOTAL(9,M17819:M17824)</f>
        <v>459275.2</v>
      </c>
      <c r="N17825" s="50">
        <f>IFERROR((M17825/L17825),"N.A")</f>
        <v>0.91991555468314978</v>
      </c>
      <c r="O17825" s="28"/>
      <c r="P17825" s="28"/>
      <c r="Q17825" s="28"/>
      <c r="R17825" s="28"/>
      <c r="S17825" s="25"/>
    </row>
    <row r="17826" spans="2:19" s="16" customFormat="1" outlineLevel="2" x14ac:dyDescent="0.25">
      <c r="B17826" s="16" t="s">
        <v>5197</v>
      </c>
      <c r="C17826" s="16" t="s">
        <v>4485</v>
      </c>
      <c r="D17826" s="16" t="s">
        <v>131</v>
      </c>
      <c r="E17826" s="16" t="s">
        <v>2779</v>
      </c>
      <c r="G17826" s="16" t="s">
        <v>2780</v>
      </c>
      <c r="H17826" s="16" t="s">
        <v>152</v>
      </c>
      <c r="I17826" s="35">
        <v>421108</v>
      </c>
      <c r="J17826" s="35">
        <v>421108</v>
      </c>
      <c r="K17826" s="36">
        <f>IFERROR((J17826/I17826),0)</f>
        <v>1</v>
      </c>
      <c r="L17826" s="35">
        <v>276513</v>
      </c>
      <c r="M17826" s="35">
        <v>421108</v>
      </c>
      <c r="N17826" s="40">
        <f>M17826/L17826</f>
        <v>1.5229229728801177</v>
      </c>
      <c r="O17826" s="28"/>
      <c r="P17826" s="28"/>
      <c r="Q17826" s="28"/>
      <c r="R17826" s="28"/>
      <c r="S17826" s="25"/>
    </row>
    <row r="17827" spans="2:19" s="16" customFormat="1" outlineLevel="2" x14ac:dyDescent="0.25">
      <c r="B17827" s="16" t="s">
        <v>5197</v>
      </c>
      <c r="C17827" s="16" t="s">
        <v>4485</v>
      </c>
      <c r="D17827" s="16" t="s">
        <v>131</v>
      </c>
      <c r="E17827" s="16" t="s">
        <v>2779</v>
      </c>
      <c r="G17827" s="16" t="s">
        <v>2780</v>
      </c>
      <c r="H17827" s="16" t="s">
        <v>19</v>
      </c>
      <c r="I17827" s="31">
        <v>3035119</v>
      </c>
      <c r="J17827" s="31">
        <v>3035119</v>
      </c>
      <c r="K17827" s="32">
        <f>IFERROR((J17827/I17827),0)</f>
        <v>1</v>
      </c>
      <c r="L17827" s="31"/>
      <c r="M17827" s="31"/>
      <c r="N17827" s="39"/>
      <c r="O17827" s="28"/>
      <c r="P17827" s="28"/>
      <c r="Q17827" s="28"/>
      <c r="R17827" s="28"/>
      <c r="S17827" s="25"/>
    </row>
    <row r="17828" spans="2:19" s="16" customFormat="1" outlineLevel="2" x14ac:dyDescent="0.25">
      <c r="B17828" s="16" t="s">
        <v>5197</v>
      </c>
      <c r="C17828" s="16" t="s">
        <v>4485</v>
      </c>
      <c r="D17828" s="16" t="s">
        <v>131</v>
      </c>
      <c r="E17828" s="16" t="s">
        <v>2779</v>
      </c>
      <c r="G17828" s="16" t="s">
        <v>2780</v>
      </c>
      <c r="H17828" s="16" t="s">
        <v>154</v>
      </c>
      <c r="I17828" s="31">
        <v>3</v>
      </c>
      <c r="J17828" s="31">
        <v>3</v>
      </c>
      <c r="K17828" s="32">
        <f>IFERROR((J17828/I17828),0)</f>
        <v>1</v>
      </c>
      <c r="L17828" s="31"/>
      <c r="M17828" s="31"/>
      <c r="N17828" s="39"/>
      <c r="O17828" s="28"/>
      <c r="P17828" s="28"/>
      <c r="Q17828" s="28"/>
      <c r="R17828" s="28"/>
      <c r="S17828" s="25"/>
    </row>
    <row r="17829" spans="2:19" s="16" customFormat="1" outlineLevel="2" x14ac:dyDescent="0.25">
      <c r="B17829" s="16" t="s">
        <v>5197</v>
      </c>
      <c r="C17829" s="16" t="s">
        <v>4485</v>
      </c>
      <c r="D17829" s="16" t="s">
        <v>131</v>
      </c>
      <c r="E17829" s="16" t="s">
        <v>2779</v>
      </c>
      <c r="G17829" s="16" t="s">
        <v>2780</v>
      </c>
      <c r="H17829" s="16" t="s">
        <v>4491</v>
      </c>
      <c r="I17829" s="31">
        <v>1863931</v>
      </c>
      <c r="J17829" s="31">
        <v>1863931</v>
      </c>
      <c r="K17829" s="42"/>
      <c r="L17829" s="31"/>
      <c r="M17829" s="31"/>
      <c r="N17829" s="39"/>
      <c r="O17829" s="28"/>
      <c r="P17829" s="28"/>
      <c r="Q17829" s="28"/>
      <c r="R17829" s="28"/>
      <c r="S17829" s="25"/>
    </row>
    <row r="17830" spans="2:19" s="16" customFormat="1" outlineLevel="2" x14ac:dyDescent="0.25">
      <c r="B17830" s="16" t="s">
        <v>5197</v>
      </c>
      <c r="C17830" s="16" t="s">
        <v>4485</v>
      </c>
      <c r="D17830" s="16" t="s">
        <v>131</v>
      </c>
      <c r="E17830" s="16" t="s">
        <v>2779</v>
      </c>
      <c r="G17830" s="16" t="s">
        <v>2780</v>
      </c>
      <c r="H17830" s="16" t="s">
        <v>231</v>
      </c>
      <c r="I17830" s="31">
        <v>65639</v>
      </c>
      <c r="J17830" s="31">
        <v>65639</v>
      </c>
      <c r="K17830" s="32">
        <f>IFERROR((J17830/I17830),0)</f>
        <v>1</v>
      </c>
      <c r="L17830" s="31"/>
      <c r="M17830" s="31"/>
      <c r="N17830" s="39"/>
      <c r="O17830" s="28"/>
      <c r="P17830" s="28"/>
      <c r="Q17830" s="28"/>
      <c r="R17830" s="28"/>
      <c r="S17830" s="25"/>
    </row>
    <row r="17831" spans="2:19" s="16" customFormat="1" outlineLevel="2" x14ac:dyDescent="0.25">
      <c r="B17831" s="16" t="s">
        <v>5197</v>
      </c>
      <c r="C17831" s="16" t="s">
        <v>4485</v>
      </c>
      <c r="D17831" s="16" t="s">
        <v>131</v>
      </c>
      <c r="E17831" s="16" t="s">
        <v>2779</v>
      </c>
      <c r="G17831" s="16" t="s">
        <v>2780</v>
      </c>
      <c r="H17831" s="16" t="s">
        <v>155</v>
      </c>
      <c r="I17831" s="31">
        <v>-84222</v>
      </c>
      <c r="J17831" s="31"/>
      <c r="K17831" s="32">
        <f>IFERROR((J17831/I17831),0)</f>
        <v>0</v>
      </c>
      <c r="L17831" s="31"/>
      <c r="M17831" s="31"/>
      <c r="N17831" s="39"/>
      <c r="O17831" s="28"/>
      <c r="P17831" s="28"/>
      <c r="Q17831" s="28"/>
      <c r="R17831" s="28"/>
      <c r="S17831" s="25"/>
    </row>
    <row r="17832" spans="2:19" s="16" customFormat="1" outlineLevel="1" x14ac:dyDescent="0.25">
      <c r="B17832" s="47" t="s">
        <v>9434</v>
      </c>
      <c r="C17832" s="47" t="str">
        <f>C17831</f>
        <v>ASIGNACIONES DIRECTAS ANTICIPADAS (5% DEL SGR)</v>
      </c>
      <c r="D17832" s="47"/>
      <c r="E17832" s="47" t="str">
        <f>E17831</f>
        <v>15317</v>
      </c>
      <c r="F17832" s="47"/>
      <c r="G17832" s="47" t="str">
        <f>G17831</f>
        <v xml:space="preserve">GUACAMAYAS                                        </v>
      </c>
      <c r="H17832" s="47" t="s">
        <v>10655</v>
      </c>
      <c r="I17832" s="51">
        <f>SUBTOTAL(9,I17826:I17831)</f>
        <v>5301578</v>
      </c>
      <c r="J17832" s="51">
        <f>SUBTOTAL(9,J17826:J17831)</f>
        <v>5385800</v>
      </c>
      <c r="K17832" s="49">
        <f>J17832/I17832</f>
        <v>1.0158862135009614</v>
      </c>
      <c r="L17832" s="51">
        <f>SUBTOTAL(9,L17826:L17831)</f>
        <v>276513</v>
      </c>
      <c r="M17832" s="51">
        <f>SUBTOTAL(9,M17826:M17831)</f>
        <v>421108</v>
      </c>
      <c r="N17832" s="50">
        <f>IFERROR((M17832/L17832),"N.A")</f>
        <v>1.5229229728801177</v>
      </c>
      <c r="O17832" s="28"/>
      <c r="P17832" s="28"/>
      <c r="Q17832" s="28"/>
      <c r="R17832" s="28"/>
      <c r="S17832" s="25"/>
    </row>
    <row r="17833" spans="2:19" s="16" customFormat="1" outlineLevel="2" x14ac:dyDescent="0.25">
      <c r="B17833" s="16" t="s">
        <v>5198</v>
      </c>
      <c r="C17833" s="16" t="s">
        <v>4485</v>
      </c>
      <c r="D17833" s="16" t="s">
        <v>131</v>
      </c>
      <c r="E17833" s="16" t="s">
        <v>2782</v>
      </c>
      <c r="G17833" s="16" t="s">
        <v>2783</v>
      </c>
      <c r="H17833" s="16" t="s">
        <v>152</v>
      </c>
      <c r="I17833" s="35">
        <v>77871</v>
      </c>
      <c r="J17833" s="35">
        <v>0</v>
      </c>
      <c r="K17833" s="36">
        <f>IFERROR((J17833/I17833),0)</f>
        <v>0</v>
      </c>
      <c r="L17833" s="35">
        <v>51133</v>
      </c>
      <c r="M17833" s="35">
        <v>0</v>
      </c>
      <c r="N17833" s="40">
        <f>M17833/L17833</f>
        <v>0</v>
      </c>
      <c r="O17833" s="28"/>
      <c r="P17833" s="28"/>
      <c r="Q17833" s="28"/>
      <c r="R17833" s="28"/>
      <c r="S17833" s="25"/>
    </row>
    <row r="17834" spans="2:19" s="16" customFormat="1" outlineLevel="2" x14ac:dyDescent="0.25">
      <c r="B17834" s="16" t="s">
        <v>5198</v>
      </c>
      <c r="C17834" s="16" t="s">
        <v>4485</v>
      </c>
      <c r="D17834" s="16" t="s">
        <v>131</v>
      </c>
      <c r="E17834" s="16" t="s">
        <v>2782</v>
      </c>
      <c r="G17834" s="16" t="s">
        <v>2783</v>
      </c>
      <c r="H17834" s="16" t="s">
        <v>19</v>
      </c>
      <c r="I17834" s="31">
        <v>124667</v>
      </c>
      <c r="J17834" s="31">
        <v>124667</v>
      </c>
      <c r="K17834" s="32">
        <f>IFERROR((J17834/I17834),0)</f>
        <v>1</v>
      </c>
      <c r="L17834" s="31"/>
      <c r="M17834" s="31"/>
      <c r="N17834" s="39"/>
      <c r="O17834" s="28"/>
      <c r="P17834" s="28"/>
      <c r="Q17834" s="28"/>
      <c r="R17834" s="28"/>
      <c r="S17834" s="25"/>
    </row>
    <row r="17835" spans="2:19" s="16" customFormat="1" outlineLevel="2" x14ac:dyDescent="0.25">
      <c r="B17835" s="16" t="s">
        <v>5198</v>
      </c>
      <c r="C17835" s="16" t="s">
        <v>4485</v>
      </c>
      <c r="D17835" s="16" t="s">
        <v>131</v>
      </c>
      <c r="E17835" s="16" t="s">
        <v>2782</v>
      </c>
      <c r="G17835" s="16" t="s">
        <v>2783</v>
      </c>
      <c r="H17835" s="16" t="s">
        <v>231</v>
      </c>
      <c r="I17835" s="31">
        <v>12138</v>
      </c>
      <c r="J17835" s="31">
        <v>12138</v>
      </c>
      <c r="K17835" s="32">
        <f>IFERROR((J17835/I17835),0)</f>
        <v>1</v>
      </c>
      <c r="L17835" s="31"/>
      <c r="M17835" s="31"/>
      <c r="N17835" s="39"/>
      <c r="O17835" s="28"/>
      <c r="P17835" s="28"/>
      <c r="Q17835" s="28"/>
      <c r="R17835" s="28"/>
      <c r="S17835" s="25"/>
    </row>
    <row r="17836" spans="2:19" s="16" customFormat="1" outlineLevel="2" x14ac:dyDescent="0.25">
      <c r="B17836" s="16" t="s">
        <v>5198</v>
      </c>
      <c r="C17836" s="16" t="s">
        <v>4485</v>
      </c>
      <c r="D17836" s="16" t="s">
        <v>131</v>
      </c>
      <c r="E17836" s="16" t="s">
        <v>2782</v>
      </c>
      <c r="G17836" s="16" t="s">
        <v>2783</v>
      </c>
      <c r="H17836" s="16" t="s">
        <v>155</v>
      </c>
      <c r="I17836" s="31">
        <v>-15574</v>
      </c>
      <c r="J17836" s="31"/>
      <c r="K17836" s="32">
        <f>IFERROR((J17836/I17836),0)</f>
        <v>0</v>
      </c>
      <c r="L17836" s="31"/>
      <c r="M17836" s="31"/>
      <c r="N17836" s="39"/>
      <c r="O17836" s="28"/>
      <c r="P17836" s="28"/>
      <c r="Q17836" s="28"/>
      <c r="R17836" s="28"/>
      <c r="S17836" s="25"/>
    </row>
    <row r="17837" spans="2:19" s="16" customFormat="1" outlineLevel="1" x14ac:dyDescent="0.25">
      <c r="B17837" s="47" t="s">
        <v>9435</v>
      </c>
      <c r="C17837" s="47" t="str">
        <f>C17836</f>
        <v>ASIGNACIONES DIRECTAS ANTICIPADAS (5% DEL SGR)</v>
      </c>
      <c r="D17837" s="47"/>
      <c r="E17837" s="47" t="str">
        <f>E17836</f>
        <v>15299</v>
      </c>
      <c r="F17837" s="47"/>
      <c r="G17837" s="47" t="str">
        <f>G17836</f>
        <v xml:space="preserve">GARAGOA                                           </v>
      </c>
      <c r="H17837" s="47" t="s">
        <v>10655</v>
      </c>
      <c r="I17837" s="51">
        <f>SUBTOTAL(9,I17833:I17836)</f>
        <v>199102</v>
      </c>
      <c r="J17837" s="51">
        <f>SUBTOTAL(9,J17833:J17836)</f>
        <v>136805</v>
      </c>
      <c r="K17837" s="49">
        <f>J17837/I17837</f>
        <v>0.68711012445882014</v>
      </c>
      <c r="L17837" s="51">
        <f>SUBTOTAL(9,L17833:L17836)</f>
        <v>51133</v>
      </c>
      <c r="M17837" s="51">
        <f>SUBTOTAL(9,M17833:M17836)</f>
        <v>0</v>
      </c>
      <c r="N17837" s="50">
        <f>IFERROR((M17837/L17837),"N.A")</f>
        <v>0</v>
      </c>
      <c r="O17837" s="28"/>
      <c r="P17837" s="28"/>
      <c r="Q17837" s="28"/>
      <c r="R17837" s="28"/>
      <c r="S17837" s="25"/>
    </row>
    <row r="17838" spans="2:19" s="16" customFormat="1" outlineLevel="2" x14ac:dyDescent="0.25">
      <c r="B17838" s="16" t="s">
        <v>5199</v>
      </c>
      <c r="C17838" s="16" t="s">
        <v>4485</v>
      </c>
      <c r="D17838" s="16" t="s">
        <v>131</v>
      </c>
      <c r="E17838" s="16" t="s">
        <v>2785</v>
      </c>
      <c r="G17838" s="16" t="s">
        <v>2786</v>
      </c>
      <c r="H17838" s="16" t="s">
        <v>152</v>
      </c>
      <c r="I17838" s="35">
        <v>68487883</v>
      </c>
      <c r="J17838" s="35">
        <v>39182265.980000004</v>
      </c>
      <c r="K17838" s="36">
        <f>IFERROR((J17838/I17838),0)</f>
        <v>0.57210508288013517</v>
      </c>
      <c r="L17838" s="35">
        <v>45736744</v>
      </c>
      <c r="M17838" s="35">
        <v>39182265.980000004</v>
      </c>
      <c r="N17838" s="40">
        <f>M17838/L17838</f>
        <v>0.8566911973445247</v>
      </c>
      <c r="O17838" s="28"/>
      <c r="P17838" s="28"/>
      <c r="Q17838" s="28"/>
      <c r="R17838" s="28"/>
      <c r="S17838" s="25"/>
    </row>
    <row r="17839" spans="2:19" s="16" customFormat="1" outlineLevel="2" x14ac:dyDescent="0.25">
      <c r="B17839" s="16" t="s">
        <v>5199</v>
      </c>
      <c r="C17839" s="16" t="s">
        <v>4485</v>
      </c>
      <c r="D17839" s="16" t="s">
        <v>131</v>
      </c>
      <c r="E17839" s="16" t="s">
        <v>2785</v>
      </c>
      <c r="G17839" s="16" t="s">
        <v>2786</v>
      </c>
      <c r="H17839" s="16" t="s">
        <v>19</v>
      </c>
      <c r="I17839" s="31">
        <v>191236498</v>
      </c>
      <c r="J17839" s="31">
        <v>191236498</v>
      </c>
      <c r="K17839" s="32">
        <f>IFERROR((J17839/I17839),0)</f>
        <v>1</v>
      </c>
      <c r="L17839" s="31"/>
      <c r="M17839" s="31"/>
      <c r="N17839" s="39"/>
      <c r="O17839" s="28"/>
      <c r="P17839" s="28"/>
      <c r="Q17839" s="28"/>
      <c r="R17839" s="28"/>
      <c r="S17839" s="25"/>
    </row>
    <row r="17840" spans="2:19" s="16" customFormat="1" outlineLevel="2" x14ac:dyDescent="0.25">
      <c r="B17840" s="16" t="s">
        <v>5199</v>
      </c>
      <c r="C17840" s="16" t="s">
        <v>4485</v>
      </c>
      <c r="D17840" s="16" t="s">
        <v>131</v>
      </c>
      <c r="E17840" s="16" t="s">
        <v>2785</v>
      </c>
      <c r="G17840" s="16" t="s">
        <v>2786</v>
      </c>
      <c r="H17840" s="16" t="s">
        <v>154</v>
      </c>
      <c r="I17840" s="31">
        <v>424</v>
      </c>
      <c r="J17840" s="31">
        <v>424</v>
      </c>
      <c r="K17840" s="32">
        <f>IFERROR((J17840/I17840),0)</f>
        <v>1</v>
      </c>
      <c r="L17840" s="31"/>
      <c r="M17840" s="31"/>
      <c r="N17840" s="39"/>
      <c r="O17840" s="28"/>
      <c r="P17840" s="28"/>
      <c r="Q17840" s="28"/>
      <c r="R17840" s="28"/>
      <c r="S17840" s="25"/>
    </row>
    <row r="17841" spans="2:19" s="16" customFormat="1" outlineLevel="2" x14ac:dyDescent="0.25">
      <c r="B17841" s="16" t="s">
        <v>5199</v>
      </c>
      <c r="C17841" s="16" t="s">
        <v>4485</v>
      </c>
      <c r="D17841" s="16" t="s">
        <v>131</v>
      </c>
      <c r="E17841" s="16" t="s">
        <v>2785</v>
      </c>
      <c r="G17841" s="16" t="s">
        <v>2786</v>
      </c>
      <c r="H17841" s="16" t="s">
        <v>4491</v>
      </c>
      <c r="I17841" s="31">
        <v>20075766</v>
      </c>
      <c r="J17841" s="31">
        <v>20075766</v>
      </c>
      <c r="K17841" s="42"/>
      <c r="L17841" s="31"/>
      <c r="M17841" s="31"/>
      <c r="N17841" s="39"/>
      <c r="O17841" s="28"/>
      <c r="P17841" s="28"/>
      <c r="Q17841" s="28"/>
      <c r="R17841" s="28"/>
      <c r="S17841" s="25"/>
    </row>
    <row r="17842" spans="2:19" s="16" customFormat="1" outlineLevel="2" x14ac:dyDescent="0.25">
      <c r="B17842" s="16" t="s">
        <v>5199</v>
      </c>
      <c r="C17842" s="16" t="s">
        <v>4485</v>
      </c>
      <c r="D17842" s="16" t="s">
        <v>131</v>
      </c>
      <c r="E17842" s="16" t="s">
        <v>2785</v>
      </c>
      <c r="G17842" s="16" t="s">
        <v>2786</v>
      </c>
      <c r="H17842" s="16" t="s">
        <v>231</v>
      </c>
      <c r="I17842" s="31">
        <v>11029644</v>
      </c>
      <c r="J17842" s="31">
        <v>11029644</v>
      </c>
      <c r="K17842" s="32">
        <f>IFERROR((J17842/I17842),0)</f>
        <v>1</v>
      </c>
      <c r="L17842" s="31"/>
      <c r="M17842" s="31"/>
      <c r="N17842" s="39"/>
      <c r="O17842" s="28"/>
      <c r="P17842" s="28"/>
      <c r="Q17842" s="28"/>
      <c r="R17842" s="28"/>
      <c r="S17842" s="25"/>
    </row>
    <row r="17843" spans="2:19" s="16" customFormat="1" outlineLevel="2" x14ac:dyDescent="0.25">
      <c r="B17843" s="16" t="s">
        <v>5199</v>
      </c>
      <c r="C17843" s="16" t="s">
        <v>4485</v>
      </c>
      <c r="D17843" s="16" t="s">
        <v>131</v>
      </c>
      <c r="E17843" s="16" t="s">
        <v>2785</v>
      </c>
      <c r="G17843" s="16" t="s">
        <v>2786</v>
      </c>
      <c r="H17843" s="16" t="s">
        <v>155</v>
      </c>
      <c r="I17843" s="31">
        <v>-13697577</v>
      </c>
      <c r="J17843" s="31"/>
      <c r="K17843" s="32">
        <f>IFERROR((J17843/I17843),0)</f>
        <v>0</v>
      </c>
      <c r="L17843" s="31"/>
      <c r="M17843" s="31"/>
      <c r="N17843" s="39"/>
      <c r="O17843" s="28"/>
      <c r="P17843" s="28"/>
      <c r="Q17843" s="28"/>
      <c r="R17843" s="28"/>
      <c r="S17843" s="25"/>
    </row>
    <row r="17844" spans="2:19" s="16" customFormat="1" outlineLevel="1" x14ac:dyDescent="0.25">
      <c r="B17844" s="47" t="s">
        <v>9436</v>
      </c>
      <c r="C17844" s="47" t="str">
        <f>C17843</f>
        <v>ASIGNACIONES DIRECTAS ANTICIPADAS (5% DEL SGR)</v>
      </c>
      <c r="D17844" s="47"/>
      <c r="E17844" s="47" t="str">
        <f>E17843</f>
        <v>15296</v>
      </c>
      <c r="F17844" s="47"/>
      <c r="G17844" s="47" t="str">
        <f>G17843</f>
        <v xml:space="preserve">GAMEZA                                            </v>
      </c>
      <c r="H17844" s="47" t="s">
        <v>10655</v>
      </c>
      <c r="I17844" s="51">
        <f>SUBTOTAL(9,I17838:I17843)</f>
        <v>277132638</v>
      </c>
      <c r="J17844" s="51">
        <f>SUBTOTAL(9,J17838:J17843)</f>
        <v>261524597.98000002</v>
      </c>
      <c r="K17844" s="49">
        <f>J17844/I17844</f>
        <v>0.94368025313568449</v>
      </c>
      <c r="L17844" s="51">
        <f>SUBTOTAL(9,L17838:L17843)</f>
        <v>45736744</v>
      </c>
      <c r="M17844" s="51">
        <f>SUBTOTAL(9,M17838:M17843)</f>
        <v>39182265.980000004</v>
      </c>
      <c r="N17844" s="50">
        <f>IFERROR((M17844/L17844),"N.A")</f>
        <v>0.8566911973445247</v>
      </c>
      <c r="O17844" s="28"/>
      <c r="P17844" s="28"/>
      <c r="Q17844" s="28"/>
      <c r="R17844" s="28"/>
      <c r="S17844" s="25"/>
    </row>
    <row r="17845" spans="2:19" s="16" customFormat="1" outlineLevel="2" x14ac:dyDescent="0.25">
      <c r="B17845" s="16" t="s">
        <v>5200</v>
      </c>
      <c r="C17845" s="16" t="s">
        <v>4485</v>
      </c>
      <c r="D17845" s="16" t="s">
        <v>131</v>
      </c>
      <c r="E17845" s="16" t="s">
        <v>2788</v>
      </c>
      <c r="G17845" s="16" t="s">
        <v>2789</v>
      </c>
      <c r="H17845" s="16" t="s">
        <v>152</v>
      </c>
      <c r="I17845" s="35">
        <v>343459</v>
      </c>
      <c r="J17845" s="35">
        <v>343459</v>
      </c>
      <c r="K17845" s="36">
        <f>IFERROR((J17845/I17845),0)</f>
        <v>1</v>
      </c>
      <c r="L17845" s="35">
        <v>219903</v>
      </c>
      <c r="M17845" s="35">
        <v>343459</v>
      </c>
      <c r="N17845" s="40">
        <f>M17845/L17845</f>
        <v>1.5618659136073632</v>
      </c>
      <c r="O17845" s="28"/>
      <c r="P17845" s="28"/>
      <c r="Q17845" s="28"/>
      <c r="R17845" s="28"/>
      <c r="S17845" s="25"/>
    </row>
    <row r="17846" spans="2:19" s="16" customFormat="1" outlineLevel="2" x14ac:dyDescent="0.25">
      <c r="B17846" s="16" t="s">
        <v>5200</v>
      </c>
      <c r="C17846" s="16" t="s">
        <v>4485</v>
      </c>
      <c r="D17846" s="16" t="s">
        <v>131</v>
      </c>
      <c r="E17846" s="16" t="s">
        <v>2788</v>
      </c>
      <c r="G17846" s="16" t="s">
        <v>2789</v>
      </c>
      <c r="H17846" s="16" t="s">
        <v>19</v>
      </c>
      <c r="I17846" s="31">
        <v>476321</v>
      </c>
      <c r="J17846" s="31">
        <v>476321</v>
      </c>
      <c r="K17846" s="32">
        <f>IFERROR((J17846/I17846),0)</f>
        <v>1</v>
      </c>
      <c r="L17846" s="31"/>
      <c r="M17846" s="31"/>
      <c r="N17846" s="39"/>
      <c r="O17846" s="28"/>
      <c r="P17846" s="28"/>
      <c r="Q17846" s="28"/>
      <c r="R17846" s="28"/>
      <c r="S17846" s="25"/>
    </row>
    <row r="17847" spans="2:19" s="16" customFormat="1" outlineLevel="2" x14ac:dyDescent="0.25">
      <c r="B17847" s="16" t="s">
        <v>5200</v>
      </c>
      <c r="C17847" s="16" t="s">
        <v>4485</v>
      </c>
      <c r="D17847" s="16" t="s">
        <v>131</v>
      </c>
      <c r="E17847" s="16" t="s">
        <v>2788</v>
      </c>
      <c r="G17847" s="16" t="s">
        <v>2789</v>
      </c>
      <c r="H17847" s="16" t="s">
        <v>154</v>
      </c>
      <c r="I17847" s="31">
        <v>2</v>
      </c>
      <c r="J17847" s="31">
        <v>2</v>
      </c>
      <c r="K17847" s="32">
        <f>IFERROR((J17847/I17847),0)</f>
        <v>1</v>
      </c>
      <c r="L17847" s="31"/>
      <c r="M17847" s="31"/>
      <c r="N17847" s="39"/>
      <c r="O17847" s="28"/>
      <c r="P17847" s="28"/>
      <c r="Q17847" s="28"/>
      <c r="R17847" s="28"/>
      <c r="S17847" s="25"/>
    </row>
    <row r="17848" spans="2:19" s="16" customFormat="1" outlineLevel="2" x14ac:dyDescent="0.25">
      <c r="B17848" s="16" t="s">
        <v>5200</v>
      </c>
      <c r="C17848" s="16" t="s">
        <v>4485</v>
      </c>
      <c r="D17848" s="16" t="s">
        <v>131</v>
      </c>
      <c r="E17848" s="16" t="s">
        <v>2788</v>
      </c>
      <c r="G17848" s="16" t="s">
        <v>2789</v>
      </c>
      <c r="H17848" s="16" t="s">
        <v>4491</v>
      </c>
      <c r="I17848" s="31">
        <v>534</v>
      </c>
      <c r="J17848" s="31">
        <v>534</v>
      </c>
      <c r="K17848" s="42"/>
      <c r="L17848" s="31"/>
      <c r="M17848" s="31"/>
      <c r="N17848" s="39"/>
      <c r="O17848" s="28"/>
      <c r="P17848" s="28"/>
      <c r="Q17848" s="28"/>
      <c r="R17848" s="28"/>
      <c r="S17848" s="25"/>
    </row>
    <row r="17849" spans="2:19" s="16" customFormat="1" outlineLevel="2" x14ac:dyDescent="0.25">
      <c r="B17849" s="16" t="s">
        <v>5200</v>
      </c>
      <c r="C17849" s="16" t="s">
        <v>4485</v>
      </c>
      <c r="D17849" s="16" t="s">
        <v>131</v>
      </c>
      <c r="E17849" s="16" t="s">
        <v>2788</v>
      </c>
      <c r="G17849" s="16" t="s">
        <v>2789</v>
      </c>
      <c r="H17849" s="16" t="s">
        <v>231</v>
      </c>
      <c r="I17849" s="31">
        <v>50932</v>
      </c>
      <c r="J17849" s="31">
        <v>50932</v>
      </c>
      <c r="K17849" s="32">
        <f>IFERROR((J17849/I17849),0)</f>
        <v>1</v>
      </c>
      <c r="L17849" s="31"/>
      <c r="M17849" s="31"/>
      <c r="N17849" s="39"/>
      <c r="O17849" s="28"/>
      <c r="P17849" s="28"/>
      <c r="Q17849" s="28"/>
      <c r="R17849" s="28"/>
      <c r="S17849" s="25"/>
    </row>
    <row r="17850" spans="2:19" s="16" customFormat="1" outlineLevel="2" x14ac:dyDescent="0.25">
      <c r="B17850" s="16" t="s">
        <v>5200</v>
      </c>
      <c r="C17850" s="16" t="s">
        <v>4485</v>
      </c>
      <c r="D17850" s="16" t="s">
        <v>131</v>
      </c>
      <c r="E17850" s="16" t="s">
        <v>2788</v>
      </c>
      <c r="G17850" s="16" t="s">
        <v>2789</v>
      </c>
      <c r="H17850" s="16" t="s">
        <v>155</v>
      </c>
      <c r="I17850" s="31">
        <v>-68692</v>
      </c>
      <c r="J17850" s="31"/>
      <c r="K17850" s="32">
        <f>IFERROR((J17850/I17850),0)</f>
        <v>0</v>
      </c>
      <c r="L17850" s="31"/>
      <c r="M17850" s="31"/>
      <c r="N17850" s="39"/>
      <c r="O17850" s="28"/>
      <c r="P17850" s="28"/>
      <c r="Q17850" s="28"/>
      <c r="R17850" s="28"/>
      <c r="S17850" s="25"/>
    </row>
    <row r="17851" spans="2:19" s="16" customFormat="1" outlineLevel="1" x14ac:dyDescent="0.25">
      <c r="B17851" s="47" t="s">
        <v>9437</v>
      </c>
      <c r="C17851" s="47" t="str">
        <f>C17850</f>
        <v>ASIGNACIONES DIRECTAS ANTICIPADAS (5% DEL SGR)</v>
      </c>
      <c r="D17851" s="47"/>
      <c r="E17851" s="47" t="str">
        <f>E17850</f>
        <v>15293</v>
      </c>
      <c r="F17851" s="47"/>
      <c r="G17851" s="47" t="str">
        <f>G17850</f>
        <v xml:space="preserve">GACHANTIVÁ                                        </v>
      </c>
      <c r="H17851" s="47" t="s">
        <v>10655</v>
      </c>
      <c r="I17851" s="51">
        <f>SUBTOTAL(9,I17845:I17850)</f>
        <v>802556</v>
      </c>
      <c r="J17851" s="51">
        <f>SUBTOTAL(9,J17845:J17850)</f>
        <v>871248</v>
      </c>
      <c r="K17851" s="49">
        <f>J17851/I17851</f>
        <v>1.0855915350455296</v>
      </c>
      <c r="L17851" s="51">
        <f>SUBTOTAL(9,L17845:L17850)</f>
        <v>219903</v>
      </c>
      <c r="M17851" s="51">
        <f>SUBTOTAL(9,M17845:M17850)</f>
        <v>343459</v>
      </c>
      <c r="N17851" s="50">
        <f>IFERROR((M17851/L17851),"N.A")</f>
        <v>1.5618659136073632</v>
      </c>
      <c r="O17851" s="28"/>
      <c r="P17851" s="28"/>
      <c r="Q17851" s="28"/>
      <c r="R17851" s="28"/>
      <c r="S17851" s="25"/>
    </row>
    <row r="17852" spans="2:19" s="16" customFormat="1" outlineLevel="2" x14ac:dyDescent="0.25">
      <c r="B17852" s="16" t="s">
        <v>5201</v>
      </c>
      <c r="C17852" s="16" t="s">
        <v>4485</v>
      </c>
      <c r="D17852" s="16" t="s">
        <v>131</v>
      </c>
      <c r="E17852" s="16" t="s">
        <v>2794</v>
      </c>
      <c r="G17852" s="16" t="s">
        <v>2795</v>
      </c>
      <c r="H17852" s="16" t="s">
        <v>152</v>
      </c>
      <c r="I17852" s="35">
        <v>7689041</v>
      </c>
      <c r="J17852" s="35">
        <v>7689041</v>
      </c>
      <c r="K17852" s="36">
        <f>IFERROR((J17852/I17852),0)</f>
        <v>1</v>
      </c>
      <c r="L17852" s="35">
        <v>5074522</v>
      </c>
      <c r="M17852" s="35">
        <v>7689041</v>
      </c>
      <c r="N17852" s="40">
        <f>M17852/L17852</f>
        <v>1.5152246852018771</v>
      </c>
      <c r="O17852" s="28"/>
      <c r="P17852" s="28"/>
      <c r="Q17852" s="28"/>
      <c r="R17852" s="28"/>
      <c r="S17852" s="25"/>
    </row>
    <row r="17853" spans="2:19" s="16" customFormat="1" outlineLevel="2" x14ac:dyDescent="0.25">
      <c r="B17853" s="16" t="s">
        <v>5201</v>
      </c>
      <c r="C17853" s="16" t="s">
        <v>4485</v>
      </c>
      <c r="D17853" s="16" t="s">
        <v>131</v>
      </c>
      <c r="E17853" s="16" t="s">
        <v>2794</v>
      </c>
      <c r="G17853" s="16" t="s">
        <v>2795</v>
      </c>
      <c r="H17853" s="16" t="s">
        <v>19</v>
      </c>
      <c r="I17853" s="31">
        <v>17108585</v>
      </c>
      <c r="J17853" s="31">
        <v>17108585</v>
      </c>
      <c r="K17853" s="32">
        <f>IFERROR((J17853/I17853),0)</f>
        <v>1</v>
      </c>
      <c r="L17853" s="31"/>
      <c r="M17853" s="31"/>
      <c r="N17853" s="39"/>
      <c r="O17853" s="28"/>
      <c r="P17853" s="28"/>
      <c r="Q17853" s="28"/>
      <c r="R17853" s="28"/>
      <c r="S17853" s="25"/>
    </row>
    <row r="17854" spans="2:19" s="16" customFormat="1" outlineLevel="2" x14ac:dyDescent="0.25">
      <c r="B17854" s="16" t="s">
        <v>5201</v>
      </c>
      <c r="C17854" s="16" t="s">
        <v>4485</v>
      </c>
      <c r="D17854" s="16" t="s">
        <v>131</v>
      </c>
      <c r="E17854" s="16" t="s">
        <v>2794</v>
      </c>
      <c r="G17854" s="16" t="s">
        <v>2795</v>
      </c>
      <c r="H17854" s="16" t="s">
        <v>154</v>
      </c>
      <c r="I17854" s="31">
        <v>48</v>
      </c>
      <c r="J17854" s="31">
        <v>48</v>
      </c>
      <c r="K17854" s="32">
        <f>IFERROR((J17854/I17854),0)</f>
        <v>1</v>
      </c>
      <c r="L17854" s="31"/>
      <c r="M17854" s="31"/>
      <c r="N17854" s="39"/>
      <c r="O17854" s="28"/>
      <c r="P17854" s="28"/>
      <c r="Q17854" s="28"/>
      <c r="R17854" s="28"/>
      <c r="S17854" s="25"/>
    </row>
    <row r="17855" spans="2:19" s="16" customFormat="1" outlineLevel="2" x14ac:dyDescent="0.25">
      <c r="B17855" s="16" t="s">
        <v>5201</v>
      </c>
      <c r="C17855" s="16" t="s">
        <v>4485</v>
      </c>
      <c r="D17855" s="16" t="s">
        <v>131</v>
      </c>
      <c r="E17855" s="16" t="s">
        <v>2794</v>
      </c>
      <c r="G17855" s="16" t="s">
        <v>2795</v>
      </c>
      <c r="H17855" s="16" t="s">
        <v>4491</v>
      </c>
      <c r="I17855" s="31">
        <v>440640</v>
      </c>
      <c r="J17855" s="31">
        <v>440640</v>
      </c>
      <c r="K17855" s="42"/>
      <c r="L17855" s="31"/>
      <c r="M17855" s="31"/>
      <c r="N17855" s="39"/>
      <c r="O17855" s="28"/>
      <c r="P17855" s="28"/>
      <c r="Q17855" s="28"/>
      <c r="R17855" s="28"/>
      <c r="S17855" s="25"/>
    </row>
    <row r="17856" spans="2:19" s="16" customFormat="1" outlineLevel="2" x14ac:dyDescent="0.25">
      <c r="B17856" s="16" t="s">
        <v>5201</v>
      </c>
      <c r="C17856" s="16" t="s">
        <v>4485</v>
      </c>
      <c r="D17856" s="16" t="s">
        <v>131</v>
      </c>
      <c r="E17856" s="16" t="s">
        <v>2794</v>
      </c>
      <c r="G17856" s="16" t="s">
        <v>2795</v>
      </c>
      <c r="H17856" s="16" t="s">
        <v>231</v>
      </c>
      <c r="I17856" s="31">
        <v>1210372</v>
      </c>
      <c r="J17856" s="31">
        <v>1210372</v>
      </c>
      <c r="K17856" s="32">
        <f>IFERROR((J17856/I17856),0)</f>
        <v>1</v>
      </c>
      <c r="L17856" s="31"/>
      <c r="M17856" s="31"/>
      <c r="N17856" s="39"/>
      <c r="O17856" s="28"/>
      <c r="P17856" s="28"/>
      <c r="Q17856" s="28"/>
      <c r="R17856" s="28"/>
      <c r="S17856" s="25"/>
    </row>
    <row r="17857" spans="2:19" s="16" customFormat="1" outlineLevel="2" x14ac:dyDescent="0.25">
      <c r="B17857" s="16" t="s">
        <v>5201</v>
      </c>
      <c r="C17857" s="16" t="s">
        <v>4485</v>
      </c>
      <c r="D17857" s="16" t="s">
        <v>131</v>
      </c>
      <c r="E17857" s="16" t="s">
        <v>2794</v>
      </c>
      <c r="G17857" s="16" t="s">
        <v>2795</v>
      </c>
      <c r="H17857" s="16" t="s">
        <v>155</v>
      </c>
      <c r="I17857" s="31">
        <v>-1537808</v>
      </c>
      <c r="J17857" s="31"/>
      <c r="K17857" s="32">
        <f>IFERROR((J17857/I17857),0)</f>
        <v>0</v>
      </c>
      <c r="L17857" s="31"/>
      <c r="M17857" s="31"/>
      <c r="N17857" s="39"/>
      <c r="O17857" s="28"/>
      <c r="P17857" s="28"/>
      <c r="Q17857" s="28"/>
      <c r="R17857" s="28"/>
      <c r="S17857" s="25"/>
    </row>
    <row r="17858" spans="2:19" s="16" customFormat="1" outlineLevel="1" x14ac:dyDescent="0.25">
      <c r="B17858" s="47" t="s">
        <v>9438</v>
      </c>
      <c r="C17858" s="47" t="str">
        <f>C17857</f>
        <v>ASIGNACIONES DIRECTAS ANTICIPADAS (5% DEL SGR)</v>
      </c>
      <c r="D17858" s="47"/>
      <c r="E17858" s="47" t="str">
        <f>E17857</f>
        <v>15272</v>
      </c>
      <c r="F17858" s="47"/>
      <c r="G17858" s="47" t="str">
        <f>G17857</f>
        <v xml:space="preserve">FIRAVITOBA                                        </v>
      </c>
      <c r="H17858" s="47" t="s">
        <v>10655</v>
      </c>
      <c r="I17858" s="51">
        <f>SUBTOTAL(9,I17852:I17857)</f>
        <v>24910878</v>
      </c>
      <c r="J17858" s="51">
        <f>SUBTOTAL(9,J17852:J17857)</f>
        <v>26448686</v>
      </c>
      <c r="K17858" s="49">
        <f>J17858/I17858</f>
        <v>1.0617323885573202</v>
      </c>
      <c r="L17858" s="51">
        <f>SUBTOTAL(9,L17852:L17857)</f>
        <v>5074522</v>
      </c>
      <c r="M17858" s="51">
        <f>SUBTOTAL(9,M17852:M17857)</f>
        <v>7689041</v>
      </c>
      <c r="N17858" s="50">
        <f>IFERROR((M17858/L17858),"N.A")</f>
        <v>1.5152246852018771</v>
      </c>
      <c r="O17858" s="28"/>
      <c r="P17858" s="28"/>
      <c r="Q17858" s="28"/>
      <c r="R17858" s="28"/>
      <c r="S17858" s="25"/>
    </row>
    <row r="17859" spans="2:19" s="16" customFormat="1" outlineLevel="2" x14ac:dyDescent="0.25">
      <c r="B17859" s="16" t="s">
        <v>5202</v>
      </c>
      <c r="C17859" s="16" t="s">
        <v>4485</v>
      </c>
      <c r="D17859" s="16" t="s">
        <v>131</v>
      </c>
      <c r="E17859" s="16" t="s">
        <v>2797</v>
      </c>
      <c r="G17859" s="16" t="s">
        <v>2798</v>
      </c>
      <c r="H17859" s="16" t="s">
        <v>152</v>
      </c>
      <c r="I17859" s="35">
        <v>4102197</v>
      </c>
      <c r="J17859" s="35">
        <v>2571228.4399999995</v>
      </c>
      <c r="K17859" s="36">
        <f>IFERROR((J17859/I17859),0)</f>
        <v>0.62679301847278412</v>
      </c>
      <c r="L17859" s="35">
        <v>2737796</v>
      </c>
      <c r="M17859" s="35">
        <v>2571228.4399999995</v>
      </c>
      <c r="N17859" s="40">
        <f>M17859/L17859</f>
        <v>0.93915998124038436</v>
      </c>
      <c r="O17859" s="28"/>
      <c r="P17859" s="28"/>
      <c r="Q17859" s="28"/>
      <c r="R17859" s="28"/>
      <c r="S17859" s="25"/>
    </row>
    <row r="17860" spans="2:19" s="16" customFormat="1" outlineLevel="2" x14ac:dyDescent="0.25">
      <c r="B17860" s="16" t="s">
        <v>5202</v>
      </c>
      <c r="C17860" s="16" t="s">
        <v>4485</v>
      </c>
      <c r="D17860" s="16" t="s">
        <v>131</v>
      </c>
      <c r="E17860" s="16" t="s">
        <v>2797</v>
      </c>
      <c r="G17860" s="16" t="s">
        <v>2798</v>
      </c>
      <c r="H17860" s="16" t="s">
        <v>19</v>
      </c>
      <c r="I17860" s="31">
        <v>20413434</v>
      </c>
      <c r="J17860" s="31">
        <v>20413434</v>
      </c>
      <c r="K17860" s="32">
        <f>IFERROR((J17860/I17860),0)</f>
        <v>1</v>
      </c>
      <c r="L17860" s="31"/>
      <c r="M17860" s="31"/>
      <c r="N17860" s="39"/>
      <c r="O17860" s="28"/>
      <c r="P17860" s="28"/>
      <c r="Q17860" s="28"/>
      <c r="R17860" s="28"/>
      <c r="S17860" s="25"/>
    </row>
    <row r="17861" spans="2:19" s="16" customFormat="1" outlineLevel="2" x14ac:dyDescent="0.25">
      <c r="B17861" s="16" t="s">
        <v>5202</v>
      </c>
      <c r="C17861" s="16" t="s">
        <v>4485</v>
      </c>
      <c r="D17861" s="16" t="s">
        <v>131</v>
      </c>
      <c r="E17861" s="16" t="s">
        <v>2797</v>
      </c>
      <c r="G17861" s="16" t="s">
        <v>2798</v>
      </c>
      <c r="H17861" s="16" t="s">
        <v>154</v>
      </c>
      <c r="I17861" s="31">
        <v>25</v>
      </c>
      <c r="J17861" s="31">
        <v>25</v>
      </c>
      <c r="K17861" s="32">
        <f>IFERROR((J17861/I17861),0)</f>
        <v>1</v>
      </c>
      <c r="L17861" s="31"/>
      <c r="M17861" s="31"/>
      <c r="N17861" s="39"/>
      <c r="O17861" s="28"/>
      <c r="P17861" s="28"/>
      <c r="Q17861" s="28"/>
      <c r="R17861" s="28"/>
      <c r="S17861" s="25"/>
    </row>
    <row r="17862" spans="2:19" s="16" customFormat="1" outlineLevel="2" x14ac:dyDescent="0.25">
      <c r="B17862" s="16" t="s">
        <v>5202</v>
      </c>
      <c r="C17862" s="16" t="s">
        <v>4485</v>
      </c>
      <c r="D17862" s="16" t="s">
        <v>131</v>
      </c>
      <c r="E17862" s="16" t="s">
        <v>2797</v>
      </c>
      <c r="G17862" s="16" t="s">
        <v>2798</v>
      </c>
      <c r="H17862" s="16" t="s">
        <v>4491</v>
      </c>
      <c r="I17862" s="31">
        <v>1671030</v>
      </c>
      <c r="J17862" s="31">
        <v>1671030</v>
      </c>
      <c r="K17862" s="42"/>
      <c r="L17862" s="31"/>
      <c r="M17862" s="31"/>
      <c r="N17862" s="39"/>
      <c r="O17862" s="28"/>
      <c r="P17862" s="28"/>
      <c r="Q17862" s="28"/>
      <c r="R17862" s="28"/>
      <c r="S17862" s="25"/>
    </row>
    <row r="17863" spans="2:19" s="16" customFormat="1" outlineLevel="2" x14ac:dyDescent="0.25">
      <c r="B17863" s="16" t="s">
        <v>5202</v>
      </c>
      <c r="C17863" s="16" t="s">
        <v>4485</v>
      </c>
      <c r="D17863" s="16" t="s">
        <v>131</v>
      </c>
      <c r="E17863" s="16" t="s">
        <v>2797</v>
      </c>
      <c r="G17863" s="16" t="s">
        <v>2798</v>
      </c>
      <c r="H17863" s="16" t="s">
        <v>231</v>
      </c>
      <c r="I17863" s="31">
        <v>659860</v>
      </c>
      <c r="J17863" s="31">
        <v>659860</v>
      </c>
      <c r="K17863" s="32">
        <f>IFERROR((J17863/I17863),0)</f>
        <v>1</v>
      </c>
      <c r="L17863" s="31"/>
      <c r="M17863" s="31"/>
      <c r="N17863" s="39"/>
      <c r="O17863" s="28"/>
      <c r="P17863" s="28"/>
      <c r="Q17863" s="28"/>
      <c r="R17863" s="28"/>
      <c r="S17863" s="25"/>
    </row>
    <row r="17864" spans="2:19" s="16" customFormat="1" outlineLevel="2" x14ac:dyDescent="0.25">
      <c r="B17864" s="16" t="s">
        <v>5202</v>
      </c>
      <c r="C17864" s="16" t="s">
        <v>4485</v>
      </c>
      <c r="D17864" s="16" t="s">
        <v>131</v>
      </c>
      <c r="E17864" s="16" t="s">
        <v>2797</v>
      </c>
      <c r="G17864" s="16" t="s">
        <v>2798</v>
      </c>
      <c r="H17864" s="16" t="s">
        <v>155</v>
      </c>
      <c r="I17864" s="31">
        <v>-820439</v>
      </c>
      <c r="J17864" s="31"/>
      <c r="K17864" s="32">
        <f>IFERROR((J17864/I17864),0)</f>
        <v>0</v>
      </c>
      <c r="L17864" s="31"/>
      <c r="M17864" s="31"/>
      <c r="N17864" s="39"/>
      <c r="O17864" s="28"/>
      <c r="P17864" s="28"/>
      <c r="Q17864" s="28"/>
      <c r="R17864" s="28"/>
      <c r="S17864" s="25"/>
    </row>
    <row r="17865" spans="2:19" s="16" customFormat="1" outlineLevel="1" x14ac:dyDescent="0.25">
      <c r="B17865" s="47" t="s">
        <v>9439</v>
      </c>
      <c r="C17865" s="47" t="str">
        <f>C17864</f>
        <v>ASIGNACIONES DIRECTAS ANTICIPADAS (5% DEL SGR)</v>
      </c>
      <c r="D17865" s="47"/>
      <c r="E17865" s="47" t="str">
        <f>E17864</f>
        <v>15248</v>
      </c>
      <c r="F17865" s="47"/>
      <c r="G17865" s="47" t="str">
        <f>G17864</f>
        <v xml:space="preserve">EL ESPINO                                         </v>
      </c>
      <c r="H17865" s="47" t="s">
        <v>10655</v>
      </c>
      <c r="I17865" s="51">
        <f>SUBTOTAL(9,I17859:I17864)</f>
        <v>26026107</v>
      </c>
      <c r="J17865" s="51">
        <f>SUBTOTAL(9,J17859:J17864)</f>
        <v>25315577.439999998</v>
      </c>
      <c r="K17865" s="49">
        <f>J17865/I17865</f>
        <v>0.97269935299966293</v>
      </c>
      <c r="L17865" s="51">
        <f>SUBTOTAL(9,L17859:L17864)</f>
        <v>2737796</v>
      </c>
      <c r="M17865" s="51">
        <f>SUBTOTAL(9,M17859:M17864)</f>
        <v>2571228.4399999995</v>
      </c>
      <c r="N17865" s="50">
        <f>IFERROR((M17865/L17865),"N.A")</f>
        <v>0.93915998124038436</v>
      </c>
      <c r="O17865" s="28"/>
      <c r="P17865" s="28"/>
      <c r="Q17865" s="28"/>
      <c r="R17865" s="28"/>
      <c r="S17865" s="25"/>
    </row>
    <row r="17866" spans="2:19" s="16" customFormat="1" outlineLevel="2" x14ac:dyDescent="0.25">
      <c r="B17866" s="16" t="s">
        <v>5203</v>
      </c>
      <c r="C17866" s="16" t="s">
        <v>4485</v>
      </c>
      <c r="D17866" s="16" t="s">
        <v>131</v>
      </c>
      <c r="E17866" s="16" t="s">
        <v>5204</v>
      </c>
      <c r="G17866" s="16" t="s">
        <v>5205</v>
      </c>
      <c r="H17866" s="16" t="s">
        <v>152</v>
      </c>
      <c r="I17866" s="35">
        <v>5888729</v>
      </c>
      <c r="J17866" s="35">
        <v>5888729</v>
      </c>
      <c r="K17866" s="36">
        <f>IFERROR((J17866/I17866),0)</f>
        <v>1</v>
      </c>
      <c r="L17866" s="35">
        <v>3839404</v>
      </c>
      <c r="M17866" s="35">
        <v>5888729</v>
      </c>
      <c r="N17866" s="40">
        <f>M17866/L17866</f>
        <v>1.533761229607512</v>
      </c>
      <c r="O17866" s="28"/>
      <c r="P17866" s="28"/>
      <c r="Q17866" s="28"/>
      <c r="R17866" s="28"/>
      <c r="S17866" s="25"/>
    </row>
    <row r="17867" spans="2:19" s="16" customFormat="1" outlineLevel="2" x14ac:dyDescent="0.25">
      <c r="B17867" s="16" t="s">
        <v>5203</v>
      </c>
      <c r="C17867" s="16" t="s">
        <v>4485</v>
      </c>
      <c r="D17867" s="16" t="s">
        <v>131</v>
      </c>
      <c r="E17867" s="16" t="s">
        <v>5204</v>
      </c>
      <c r="G17867" s="16" t="s">
        <v>5205</v>
      </c>
      <c r="H17867" s="16" t="s">
        <v>19</v>
      </c>
      <c r="I17867" s="31">
        <v>5268818</v>
      </c>
      <c r="J17867" s="31">
        <v>5268818</v>
      </c>
      <c r="K17867" s="32">
        <f>IFERROR((J17867/I17867),0)</f>
        <v>1</v>
      </c>
      <c r="L17867" s="31"/>
      <c r="M17867" s="31"/>
      <c r="N17867" s="39"/>
      <c r="O17867" s="28"/>
      <c r="P17867" s="28"/>
      <c r="Q17867" s="28"/>
      <c r="R17867" s="28"/>
      <c r="S17867" s="25"/>
    </row>
    <row r="17868" spans="2:19" s="16" customFormat="1" outlineLevel="2" x14ac:dyDescent="0.25">
      <c r="B17868" s="16" t="s">
        <v>5203</v>
      </c>
      <c r="C17868" s="16" t="s">
        <v>4485</v>
      </c>
      <c r="D17868" s="16" t="s">
        <v>131</v>
      </c>
      <c r="E17868" s="16" t="s">
        <v>5204</v>
      </c>
      <c r="G17868" s="16" t="s">
        <v>5205</v>
      </c>
      <c r="H17868" s="16" t="s">
        <v>154</v>
      </c>
      <c r="I17868" s="31">
        <v>36</v>
      </c>
      <c r="J17868" s="31">
        <v>36</v>
      </c>
      <c r="K17868" s="32">
        <f>IFERROR((J17868/I17868),0)</f>
        <v>1</v>
      </c>
      <c r="L17868" s="31"/>
      <c r="M17868" s="31"/>
      <c r="N17868" s="39"/>
      <c r="O17868" s="28"/>
      <c r="P17868" s="28"/>
      <c r="Q17868" s="28"/>
      <c r="R17868" s="28"/>
      <c r="S17868" s="25"/>
    </row>
    <row r="17869" spans="2:19" s="16" customFormat="1" outlineLevel="2" x14ac:dyDescent="0.25">
      <c r="B17869" s="16" t="s">
        <v>5203</v>
      </c>
      <c r="C17869" s="16" t="s">
        <v>4485</v>
      </c>
      <c r="D17869" s="16" t="s">
        <v>131</v>
      </c>
      <c r="E17869" s="16" t="s">
        <v>5204</v>
      </c>
      <c r="G17869" s="16" t="s">
        <v>5205</v>
      </c>
      <c r="H17869" s="16" t="s">
        <v>4491</v>
      </c>
      <c r="I17869" s="31">
        <v>3495636</v>
      </c>
      <c r="J17869" s="31">
        <v>3495636</v>
      </c>
      <c r="K17869" s="42"/>
      <c r="L17869" s="31"/>
      <c r="M17869" s="31"/>
      <c r="N17869" s="39"/>
      <c r="O17869" s="28"/>
      <c r="P17869" s="28"/>
      <c r="Q17869" s="28"/>
      <c r="R17869" s="28"/>
      <c r="S17869" s="25"/>
    </row>
    <row r="17870" spans="2:19" s="16" customFormat="1" outlineLevel="2" x14ac:dyDescent="0.25">
      <c r="B17870" s="16" t="s">
        <v>5203</v>
      </c>
      <c r="C17870" s="16" t="s">
        <v>4485</v>
      </c>
      <c r="D17870" s="16" t="s">
        <v>131</v>
      </c>
      <c r="E17870" s="16" t="s">
        <v>5204</v>
      </c>
      <c r="G17870" s="16" t="s">
        <v>5205</v>
      </c>
      <c r="H17870" s="16" t="s">
        <v>231</v>
      </c>
      <c r="I17870" s="31">
        <v>905227</v>
      </c>
      <c r="J17870" s="31">
        <v>905227</v>
      </c>
      <c r="K17870" s="32">
        <f>IFERROR((J17870/I17870),0)</f>
        <v>1</v>
      </c>
      <c r="L17870" s="31"/>
      <c r="M17870" s="31"/>
      <c r="N17870" s="39"/>
      <c r="O17870" s="28"/>
      <c r="P17870" s="28"/>
      <c r="Q17870" s="28"/>
      <c r="R17870" s="28"/>
      <c r="S17870" s="25"/>
    </row>
    <row r="17871" spans="2:19" s="16" customFormat="1" outlineLevel="2" x14ac:dyDescent="0.25">
      <c r="B17871" s="16" t="s">
        <v>5203</v>
      </c>
      <c r="C17871" s="16" t="s">
        <v>4485</v>
      </c>
      <c r="D17871" s="16" t="s">
        <v>131</v>
      </c>
      <c r="E17871" s="16" t="s">
        <v>5204</v>
      </c>
      <c r="G17871" s="16" t="s">
        <v>5205</v>
      </c>
      <c r="H17871" s="16" t="s">
        <v>155</v>
      </c>
      <c r="I17871" s="31">
        <v>-1177746</v>
      </c>
      <c r="J17871" s="31"/>
      <c r="K17871" s="32">
        <f>IFERROR((J17871/I17871),0)</f>
        <v>0</v>
      </c>
      <c r="L17871" s="31"/>
      <c r="M17871" s="31"/>
      <c r="N17871" s="39"/>
      <c r="O17871" s="28"/>
      <c r="P17871" s="28"/>
      <c r="Q17871" s="28"/>
      <c r="R17871" s="28"/>
      <c r="S17871" s="25"/>
    </row>
    <row r="17872" spans="2:19" s="16" customFormat="1" outlineLevel="1" x14ac:dyDescent="0.25">
      <c r="B17872" s="47" t="s">
        <v>9440</v>
      </c>
      <c r="C17872" s="47" t="str">
        <f>C17871</f>
        <v>ASIGNACIONES DIRECTAS ANTICIPADAS (5% DEL SGR)</v>
      </c>
      <c r="D17872" s="47"/>
      <c r="E17872" s="47" t="str">
        <f>E17871</f>
        <v>15238</v>
      </c>
      <c r="F17872" s="47"/>
      <c r="G17872" s="47" t="str">
        <f>G17871</f>
        <v xml:space="preserve">DUITAMA                                           </v>
      </c>
      <c r="H17872" s="47" t="s">
        <v>10655</v>
      </c>
      <c r="I17872" s="51">
        <f>SUBTOTAL(9,I17866:I17871)</f>
        <v>14380700</v>
      </c>
      <c r="J17872" s="51">
        <f>SUBTOTAL(9,J17866:J17871)</f>
        <v>15558446</v>
      </c>
      <c r="K17872" s="49">
        <f>J17872/I17872</f>
        <v>1.0818976823103188</v>
      </c>
      <c r="L17872" s="51">
        <f>SUBTOTAL(9,L17866:L17871)</f>
        <v>3839404</v>
      </c>
      <c r="M17872" s="51">
        <f>SUBTOTAL(9,M17866:M17871)</f>
        <v>5888729</v>
      </c>
      <c r="N17872" s="50">
        <f>IFERROR((M17872/L17872),"N.A")</f>
        <v>1.533761229607512</v>
      </c>
      <c r="O17872" s="28"/>
      <c r="P17872" s="28"/>
      <c r="Q17872" s="28"/>
      <c r="R17872" s="28"/>
      <c r="S17872" s="25"/>
    </row>
    <row r="17873" spans="2:19" s="16" customFormat="1" outlineLevel="2" x14ac:dyDescent="0.25">
      <c r="B17873" s="16" t="s">
        <v>5206</v>
      </c>
      <c r="C17873" s="16" t="s">
        <v>4485</v>
      </c>
      <c r="D17873" s="16" t="s">
        <v>131</v>
      </c>
      <c r="E17873" s="16" t="s">
        <v>2803</v>
      </c>
      <c r="G17873" s="16" t="s">
        <v>2804</v>
      </c>
      <c r="H17873" s="16" t="s">
        <v>152</v>
      </c>
      <c r="I17873" s="35">
        <v>39951501</v>
      </c>
      <c r="J17873" s="35">
        <v>5334331.1500000004</v>
      </c>
      <c r="K17873" s="36">
        <f>IFERROR((J17873/I17873),0)</f>
        <v>0.13352016861644322</v>
      </c>
      <c r="L17873" s="35">
        <v>26233501</v>
      </c>
      <c r="M17873" s="35">
        <v>5334331.1500000004</v>
      </c>
      <c r="N17873" s="40">
        <f>M17873/L17873</f>
        <v>0.20334042147100384</v>
      </c>
      <c r="O17873" s="28"/>
      <c r="P17873" s="28"/>
      <c r="Q17873" s="28"/>
      <c r="R17873" s="28"/>
      <c r="S17873" s="25"/>
    </row>
    <row r="17874" spans="2:19" s="16" customFormat="1" outlineLevel="2" x14ac:dyDescent="0.25">
      <c r="B17874" s="16" t="s">
        <v>5206</v>
      </c>
      <c r="C17874" s="16" t="s">
        <v>4485</v>
      </c>
      <c r="D17874" s="16" t="s">
        <v>131</v>
      </c>
      <c r="E17874" s="16" t="s">
        <v>2803</v>
      </c>
      <c r="G17874" s="16" t="s">
        <v>2804</v>
      </c>
      <c r="H17874" s="16" t="s">
        <v>19</v>
      </c>
      <c r="I17874" s="31">
        <v>1057468</v>
      </c>
      <c r="J17874" s="31">
        <v>1057468</v>
      </c>
      <c r="K17874" s="32">
        <f>IFERROR((J17874/I17874),0)</f>
        <v>1</v>
      </c>
      <c r="L17874" s="31"/>
      <c r="M17874" s="31"/>
      <c r="N17874" s="39"/>
      <c r="O17874" s="28"/>
      <c r="P17874" s="28"/>
      <c r="Q17874" s="28"/>
      <c r="R17874" s="28"/>
      <c r="S17874" s="25"/>
    </row>
    <row r="17875" spans="2:19" s="16" customFormat="1" outlineLevel="2" x14ac:dyDescent="0.25">
      <c r="B17875" s="16" t="s">
        <v>5206</v>
      </c>
      <c r="C17875" s="16" t="s">
        <v>4485</v>
      </c>
      <c r="D17875" s="16" t="s">
        <v>131</v>
      </c>
      <c r="E17875" s="16" t="s">
        <v>2803</v>
      </c>
      <c r="G17875" s="16" t="s">
        <v>2804</v>
      </c>
      <c r="H17875" s="16" t="s">
        <v>154</v>
      </c>
      <c r="I17875" s="31">
        <v>247</v>
      </c>
      <c r="J17875" s="31">
        <v>247</v>
      </c>
      <c r="K17875" s="32">
        <f>IFERROR((J17875/I17875),0)</f>
        <v>1</v>
      </c>
      <c r="L17875" s="31"/>
      <c r="M17875" s="31"/>
      <c r="N17875" s="39"/>
      <c r="O17875" s="28"/>
      <c r="P17875" s="28"/>
      <c r="Q17875" s="28"/>
      <c r="R17875" s="28"/>
      <c r="S17875" s="25"/>
    </row>
    <row r="17876" spans="2:19" s="16" customFormat="1" outlineLevel="2" x14ac:dyDescent="0.25">
      <c r="B17876" s="16" t="s">
        <v>5206</v>
      </c>
      <c r="C17876" s="16" t="s">
        <v>4485</v>
      </c>
      <c r="D17876" s="16" t="s">
        <v>131</v>
      </c>
      <c r="E17876" s="16" t="s">
        <v>2803</v>
      </c>
      <c r="G17876" s="16" t="s">
        <v>2804</v>
      </c>
      <c r="H17876" s="16" t="s">
        <v>4491</v>
      </c>
      <c r="I17876" s="31">
        <v>69042</v>
      </c>
      <c r="J17876" s="31">
        <v>69042</v>
      </c>
      <c r="K17876" s="42"/>
      <c r="L17876" s="31"/>
      <c r="M17876" s="31"/>
      <c r="N17876" s="39"/>
      <c r="O17876" s="28"/>
      <c r="P17876" s="28"/>
      <c r="Q17876" s="28"/>
      <c r="R17876" s="28"/>
      <c r="S17876" s="25"/>
    </row>
    <row r="17877" spans="2:19" s="16" customFormat="1" outlineLevel="2" x14ac:dyDescent="0.25">
      <c r="B17877" s="16" t="s">
        <v>5206</v>
      </c>
      <c r="C17877" s="16" t="s">
        <v>4485</v>
      </c>
      <c r="D17877" s="16" t="s">
        <v>131</v>
      </c>
      <c r="E17877" s="16" t="s">
        <v>2803</v>
      </c>
      <c r="G17877" s="16" t="s">
        <v>2804</v>
      </c>
      <c r="H17877" s="16" t="s">
        <v>231</v>
      </c>
      <c r="I17877" s="31">
        <v>6227289</v>
      </c>
      <c r="J17877" s="31">
        <v>6227289</v>
      </c>
      <c r="K17877" s="32">
        <f>IFERROR((J17877/I17877),0)</f>
        <v>1</v>
      </c>
      <c r="L17877" s="31"/>
      <c r="M17877" s="31"/>
      <c r="N17877" s="39"/>
      <c r="O17877" s="28"/>
      <c r="P17877" s="28"/>
      <c r="Q17877" s="28"/>
      <c r="R17877" s="28"/>
      <c r="S17877" s="25"/>
    </row>
    <row r="17878" spans="2:19" s="16" customFormat="1" outlineLevel="2" x14ac:dyDescent="0.25">
      <c r="B17878" s="16" t="s">
        <v>5206</v>
      </c>
      <c r="C17878" s="16" t="s">
        <v>4485</v>
      </c>
      <c r="D17878" s="16" t="s">
        <v>131</v>
      </c>
      <c r="E17878" s="16" t="s">
        <v>2803</v>
      </c>
      <c r="G17878" s="16" t="s">
        <v>2804</v>
      </c>
      <c r="H17878" s="16" t="s">
        <v>155</v>
      </c>
      <c r="I17878" s="31">
        <v>-7990300</v>
      </c>
      <c r="J17878" s="31"/>
      <c r="K17878" s="32">
        <f>IFERROR((J17878/I17878),0)</f>
        <v>0</v>
      </c>
      <c r="L17878" s="31"/>
      <c r="M17878" s="31"/>
      <c r="N17878" s="39"/>
      <c r="O17878" s="28"/>
      <c r="P17878" s="28"/>
      <c r="Q17878" s="28"/>
      <c r="R17878" s="28"/>
      <c r="S17878" s="25"/>
    </row>
    <row r="17879" spans="2:19" s="16" customFormat="1" outlineLevel="1" x14ac:dyDescent="0.25">
      <c r="B17879" s="47" t="s">
        <v>9441</v>
      </c>
      <c r="C17879" s="47" t="str">
        <f>C17878</f>
        <v>ASIGNACIONES DIRECTAS ANTICIPADAS (5% DEL SGR)</v>
      </c>
      <c r="D17879" s="47"/>
      <c r="E17879" s="47" t="str">
        <f>E17878</f>
        <v>15236</v>
      </c>
      <c r="F17879" s="47"/>
      <c r="G17879" s="47" t="str">
        <f>G17878</f>
        <v xml:space="preserve">CHIVOR                                            </v>
      </c>
      <c r="H17879" s="47" t="s">
        <v>10655</v>
      </c>
      <c r="I17879" s="51">
        <f>SUBTOTAL(9,I17873:I17878)</f>
        <v>39315247</v>
      </c>
      <c r="J17879" s="51">
        <f>SUBTOTAL(9,J17873:J17878)</f>
        <v>12688377.15</v>
      </c>
      <c r="K17879" s="49">
        <f>J17879/I17879</f>
        <v>0.32273426006963662</v>
      </c>
      <c r="L17879" s="51">
        <f>SUBTOTAL(9,L17873:L17878)</f>
        <v>26233501</v>
      </c>
      <c r="M17879" s="51">
        <f>SUBTOTAL(9,M17873:M17878)</f>
        <v>5334331.1500000004</v>
      </c>
      <c r="N17879" s="50">
        <f>IFERROR((M17879/L17879),"N.A")</f>
        <v>0.20334042147100384</v>
      </c>
      <c r="O17879" s="28"/>
      <c r="P17879" s="28"/>
      <c r="Q17879" s="28"/>
      <c r="R17879" s="28"/>
      <c r="S17879" s="25"/>
    </row>
    <row r="17880" spans="2:19" s="16" customFormat="1" outlineLevel="2" x14ac:dyDescent="0.25">
      <c r="B17880" s="16" t="s">
        <v>5207</v>
      </c>
      <c r="C17880" s="16" t="s">
        <v>4485</v>
      </c>
      <c r="D17880" s="16" t="s">
        <v>131</v>
      </c>
      <c r="E17880" s="16" t="s">
        <v>2806</v>
      </c>
      <c r="G17880" s="16" t="s">
        <v>2807</v>
      </c>
      <c r="H17880" s="16" t="s">
        <v>19</v>
      </c>
      <c r="I17880" s="31">
        <v>3093</v>
      </c>
      <c r="J17880" s="31">
        <v>3093</v>
      </c>
      <c r="K17880" s="32">
        <f>IFERROR((J17880/I17880),0)</f>
        <v>1</v>
      </c>
      <c r="L17880" s="31"/>
      <c r="M17880" s="31"/>
      <c r="N17880" s="39"/>
      <c r="O17880" s="28"/>
      <c r="P17880" s="28"/>
      <c r="Q17880" s="28"/>
      <c r="R17880" s="28"/>
      <c r="S17880" s="25"/>
    </row>
    <row r="17881" spans="2:19" s="16" customFormat="1" outlineLevel="1" x14ac:dyDescent="0.25">
      <c r="B17881" s="47" t="s">
        <v>9442</v>
      </c>
      <c r="C17881" s="47" t="str">
        <f>C17880</f>
        <v>ASIGNACIONES DIRECTAS ANTICIPADAS (5% DEL SGR)</v>
      </c>
      <c r="D17881" s="47"/>
      <c r="E17881" s="47" t="str">
        <f>E17880</f>
        <v>15232</v>
      </c>
      <c r="F17881" s="47"/>
      <c r="G17881" s="47" t="str">
        <f>G17880</f>
        <v xml:space="preserve">CHÍQUIZA                                          </v>
      </c>
      <c r="H17881" s="47" t="s">
        <v>10655</v>
      </c>
      <c r="I17881" s="51">
        <f>SUBTOTAL(9,I17880:I17880)</f>
        <v>3093</v>
      </c>
      <c r="J17881" s="51">
        <f>SUBTOTAL(9,J17880:J17880)</f>
        <v>3093</v>
      </c>
      <c r="K17881" s="49">
        <f>J17881/I17881</f>
        <v>1</v>
      </c>
      <c r="L17881" s="51">
        <f>SUBTOTAL(9,L17880:L17880)</f>
        <v>0</v>
      </c>
      <c r="M17881" s="51">
        <f>SUBTOTAL(9,M17880:M17880)</f>
        <v>0</v>
      </c>
      <c r="N17881" s="50" t="str">
        <f>IFERROR((M17881/L17881),"N.A")</f>
        <v>N.A</v>
      </c>
      <c r="O17881" s="28"/>
      <c r="P17881" s="28"/>
      <c r="Q17881" s="28"/>
      <c r="R17881" s="28"/>
      <c r="S17881" s="25"/>
    </row>
    <row r="17882" spans="2:19" s="16" customFormat="1" outlineLevel="2" x14ac:dyDescent="0.25">
      <c r="B17882" s="16" t="s">
        <v>5208</v>
      </c>
      <c r="C17882" s="16" t="s">
        <v>4485</v>
      </c>
      <c r="D17882" s="16" t="s">
        <v>131</v>
      </c>
      <c r="E17882" s="16" t="s">
        <v>2809</v>
      </c>
      <c r="G17882" s="16" t="s">
        <v>2810</v>
      </c>
      <c r="H17882" s="16" t="s">
        <v>152</v>
      </c>
      <c r="I17882" s="35">
        <v>1954084</v>
      </c>
      <c r="J17882" s="35">
        <v>0</v>
      </c>
      <c r="K17882" s="36">
        <f>IFERROR((J17882/I17882),0)</f>
        <v>0</v>
      </c>
      <c r="L17882" s="35">
        <v>1283116</v>
      </c>
      <c r="M17882" s="35">
        <v>0</v>
      </c>
      <c r="N17882" s="40">
        <f>M17882/L17882</f>
        <v>0</v>
      </c>
      <c r="O17882" s="28"/>
      <c r="P17882" s="28"/>
      <c r="Q17882" s="28"/>
      <c r="R17882" s="28"/>
      <c r="S17882" s="25"/>
    </row>
    <row r="17883" spans="2:19" s="16" customFormat="1" outlineLevel="2" x14ac:dyDescent="0.25">
      <c r="B17883" s="16" t="s">
        <v>5208</v>
      </c>
      <c r="C17883" s="16" t="s">
        <v>4485</v>
      </c>
      <c r="D17883" s="16" t="s">
        <v>131</v>
      </c>
      <c r="E17883" s="16" t="s">
        <v>2809</v>
      </c>
      <c r="G17883" s="16" t="s">
        <v>2810</v>
      </c>
      <c r="H17883" s="16" t="s">
        <v>19</v>
      </c>
      <c r="I17883" s="31">
        <v>505587</v>
      </c>
      <c r="J17883" s="31">
        <v>505587</v>
      </c>
      <c r="K17883" s="32">
        <f>IFERROR((J17883/I17883),0)</f>
        <v>1</v>
      </c>
      <c r="L17883" s="31"/>
      <c r="M17883" s="31"/>
      <c r="N17883" s="39"/>
      <c r="O17883" s="28"/>
      <c r="P17883" s="28"/>
      <c r="Q17883" s="28"/>
      <c r="R17883" s="28"/>
      <c r="S17883" s="25"/>
    </row>
    <row r="17884" spans="2:19" s="16" customFormat="1" outlineLevel="2" x14ac:dyDescent="0.25">
      <c r="B17884" s="16" t="s">
        <v>5208</v>
      </c>
      <c r="C17884" s="16" t="s">
        <v>4485</v>
      </c>
      <c r="D17884" s="16" t="s">
        <v>131</v>
      </c>
      <c r="E17884" s="16" t="s">
        <v>2809</v>
      </c>
      <c r="G17884" s="16" t="s">
        <v>2810</v>
      </c>
      <c r="H17884" s="16" t="s">
        <v>154</v>
      </c>
      <c r="I17884" s="31">
        <v>12</v>
      </c>
      <c r="J17884" s="31">
        <v>12</v>
      </c>
      <c r="K17884" s="32">
        <f>IFERROR((J17884/I17884),0)</f>
        <v>1</v>
      </c>
      <c r="L17884" s="31"/>
      <c r="M17884" s="31"/>
      <c r="N17884" s="39"/>
      <c r="O17884" s="28"/>
      <c r="P17884" s="28"/>
      <c r="Q17884" s="28"/>
      <c r="R17884" s="28"/>
      <c r="S17884" s="25"/>
    </row>
    <row r="17885" spans="2:19" s="16" customFormat="1" outlineLevel="2" x14ac:dyDescent="0.25">
      <c r="B17885" s="16" t="s">
        <v>5208</v>
      </c>
      <c r="C17885" s="16" t="s">
        <v>4485</v>
      </c>
      <c r="D17885" s="16" t="s">
        <v>131</v>
      </c>
      <c r="E17885" s="16" t="s">
        <v>2809</v>
      </c>
      <c r="G17885" s="16" t="s">
        <v>2810</v>
      </c>
      <c r="H17885" s="16" t="s">
        <v>231</v>
      </c>
      <c r="I17885" s="31">
        <v>304585</v>
      </c>
      <c r="J17885" s="31">
        <v>304585</v>
      </c>
      <c r="K17885" s="32">
        <f>IFERROR((J17885/I17885),0)</f>
        <v>1</v>
      </c>
      <c r="L17885" s="31"/>
      <c r="M17885" s="31"/>
      <c r="N17885" s="39"/>
      <c r="O17885" s="28"/>
      <c r="P17885" s="28"/>
      <c r="Q17885" s="28"/>
      <c r="R17885" s="28"/>
      <c r="S17885" s="25"/>
    </row>
    <row r="17886" spans="2:19" s="16" customFormat="1" outlineLevel="2" x14ac:dyDescent="0.25">
      <c r="B17886" s="16" t="s">
        <v>5208</v>
      </c>
      <c r="C17886" s="16" t="s">
        <v>4485</v>
      </c>
      <c r="D17886" s="16" t="s">
        <v>131</v>
      </c>
      <c r="E17886" s="16" t="s">
        <v>2809</v>
      </c>
      <c r="G17886" s="16" t="s">
        <v>2810</v>
      </c>
      <c r="H17886" s="16" t="s">
        <v>155</v>
      </c>
      <c r="I17886" s="31">
        <v>-390817</v>
      </c>
      <c r="J17886" s="31"/>
      <c r="K17886" s="32">
        <f>IFERROR((J17886/I17886),0)</f>
        <v>0</v>
      </c>
      <c r="L17886" s="31"/>
      <c r="M17886" s="31"/>
      <c r="N17886" s="39"/>
      <c r="O17886" s="28"/>
      <c r="P17886" s="28"/>
      <c r="Q17886" s="28"/>
      <c r="R17886" s="28"/>
      <c r="S17886" s="25"/>
    </row>
    <row r="17887" spans="2:19" s="16" customFormat="1" outlineLevel="1" x14ac:dyDescent="0.25">
      <c r="B17887" s="47" t="s">
        <v>9443</v>
      </c>
      <c r="C17887" s="47" t="str">
        <f>C17886</f>
        <v>ASIGNACIONES DIRECTAS ANTICIPADAS (5% DEL SGR)</v>
      </c>
      <c r="D17887" s="47"/>
      <c r="E17887" s="47" t="str">
        <f>E17886</f>
        <v>15226</v>
      </c>
      <c r="F17887" s="47"/>
      <c r="G17887" s="47" t="str">
        <f>G17886</f>
        <v xml:space="preserve">CUÍTIVA                                           </v>
      </c>
      <c r="H17887" s="47" t="s">
        <v>10655</v>
      </c>
      <c r="I17887" s="51">
        <f>SUBTOTAL(9,I17882:I17886)</f>
        <v>2373451</v>
      </c>
      <c r="J17887" s="51">
        <f>SUBTOTAL(9,J17882:J17886)</f>
        <v>810184</v>
      </c>
      <c r="K17887" s="49">
        <f>J17887/I17887</f>
        <v>0.34135273911279401</v>
      </c>
      <c r="L17887" s="51">
        <f>SUBTOTAL(9,L17882:L17886)</f>
        <v>1283116</v>
      </c>
      <c r="M17887" s="51">
        <f>SUBTOTAL(9,M17882:M17886)</f>
        <v>0</v>
      </c>
      <c r="N17887" s="50">
        <f>IFERROR((M17887/L17887),"N.A")</f>
        <v>0</v>
      </c>
      <c r="O17887" s="28"/>
      <c r="P17887" s="28"/>
      <c r="Q17887" s="28"/>
      <c r="R17887" s="28"/>
      <c r="S17887" s="25"/>
    </row>
    <row r="17888" spans="2:19" s="16" customFormat="1" outlineLevel="2" x14ac:dyDescent="0.25">
      <c r="B17888" s="16" t="s">
        <v>5209</v>
      </c>
      <c r="C17888" s="16" t="s">
        <v>4485</v>
      </c>
      <c r="D17888" s="16" t="s">
        <v>131</v>
      </c>
      <c r="E17888" s="16" t="s">
        <v>2812</v>
      </c>
      <c r="G17888" s="16" t="s">
        <v>2813</v>
      </c>
      <c r="H17888" s="16" t="s">
        <v>152</v>
      </c>
      <c r="I17888" s="35">
        <v>1046841</v>
      </c>
      <c r="J17888" s="35">
        <v>146741.85</v>
      </c>
      <c r="K17888" s="36">
        <f>IFERROR((J17888/I17888),0)</f>
        <v>0.14017587198055867</v>
      </c>
      <c r="L17888" s="35">
        <v>683264</v>
      </c>
      <c r="M17888" s="35">
        <v>146741.85</v>
      </c>
      <c r="N17888" s="40">
        <f>M17888/L17888</f>
        <v>0.21476596161952044</v>
      </c>
      <c r="O17888" s="28"/>
      <c r="P17888" s="28"/>
      <c r="Q17888" s="28"/>
      <c r="R17888" s="28"/>
      <c r="S17888" s="25"/>
    </row>
    <row r="17889" spans="2:19" s="16" customFormat="1" outlineLevel="2" x14ac:dyDescent="0.25">
      <c r="B17889" s="16" t="s">
        <v>5209</v>
      </c>
      <c r="C17889" s="16" t="s">
        <v>4485</v>
      </c>
      <c r="D17889" s="16" t="s">
        <v>131</v>
      </c>
      <c r="E17889" s="16" t="s">
        <v>2812</v>
      </c>
      <c r="G17889" s="16" t="s">
        <v>2813</v>
      </c>
      <c r="H17889" s="16" t="s">
        <v>19</v>
      </c>
      <c r="I17889" s="31">
        <v>19848283</v>
      </c>
      <c r="J17889" s="31">
        <v>19848283</v>
      </c>
      <c r="K17889" s="32">
        <f>IFERROR((J17889/I17889),0)</f>
        <v>1</v>
      </c>
      <c r="L17889" s="31"/>
      <c r="M17889" s="31"/>
      <c r="N17889" s="39"/>
      <c r="O17889" s="28"/>
      <c r="P17889" s="28"/>
      <c r="Q17889" s="28"/>
      <c r="R17889" s="28"/>
      <c r="S17889" s="25"/>
    </row>
    <row r="17890" spans="2:19" s="16" customFormat="1" outlineLevel="2" x14ac:dyDescent="0.25">
      <c r="B17890" s="16" t="s">
        <v>5209</v>
      </c>
      <c r="C17890" s="16" t="s">
        <v>4485</v>
      </c>
      <c r="D17890" s="16" t="s">
        <v>131</v>
      </c>
      <c r="E17890" s="16" t="s">
        <v>2812</v>
      </c>
      <c r="G17890" s="16" t="s">
        <v>2813</v>
      </c>
      <c r="H17890" s="16" t="s">
        <v>154</v>
      </c>
      <c r="I17890" s="31">
        <v>6</v>
      </c>
      <c r="J17890" s="31">
        <v>6</v>
      </c>
      <c r="K17890" s="32">
        <f>IFERROR((J17890/I17890),0)</f>
        <v>1</v>
      </c>
      <c r="L17890" s="31"/>
      <c r="M17890" s="31"/>
      <c r="N17890" s="39"/>
      <c r="O17890" s="28"/>
      <c r="P17890" s="28"/>
      <c r="Q17890" s="28"/>
      <c r="R17890" s="28"/>
      <c r="S17890" s="25"/>
    </row>
    <row r="17891" spans="2:19" s="16" customFormat="1" outlineLevel="2" x14ac:dyDescent="0.25">
      <c r="B17891" s="16" t="s">
        <v>5209</v>
      </c>
      <c r="C17891" s="16" t="s">
        <v>4485</v>
      </c>
      <c r="D17891" s="16" t="s">
        <v>131</v>
      </c>
      <c r="E17891" s="16" t="s">
        <v>2812</v>
      </c>
      <c r="G17891" s="16" t="s">
        <v>2813</v>
      </c>
      <c r="H17891" s="16" t="s">
        <v>231</v>
      </c>
      <c r="I17891" s="31">
        <v>161261</v>
      </c>
      <c r="J17891" s="31">
        <v>161261</v>
      </c>
      <c r="K17891" s="32">
        <f>IFERROR((J17891/I17891),0)</f>
        <v>1</v>
      </c>
      <c r="L17891" s="31"/>
      <c r="M17891" s="31"/>
      <c r="N17891" s="39"/>
      <c r="O17891" s="28"/>
      <c r="P17891" s="28"/>
      <c r="Q17891" s="28"/>
      <c r="R17891" s="28"/>
      <c r="S17891" s="25"/>
    </row>
    <row r="17892" spans="2:19" s="16" customFormat="1" outlineLevel="2" x14ac:dyDescent="0.25">
      <c r="B17892" s="16" t="s">
        <v>5209</v>
      </c>
      <c r="C17892" s="16" t="s">
        <v>4485</v>
      </c>
      <c r="D17892" s="16" t="s">
        <v>131</v>
      </c>
      <c r="E17892" s="16" t="s">
        <v>2812</v>
      </c>
      <c r="G17892" s="16" t="s">
        <v>2813</v>
      </c>
      <c r="H17892" s="16" t="s">
        <v>155</v>
      </c>
      <c r="I17892" s="31">
        <v>-209368</v>
      </c>
      <c r="J17892" s="31"/>
      <c r="K17892" s="32">
        <f>IFERROR((J17892/I17892),0)</f>
        <v>0</v>
      </c>
      <c r="L17892" s="31"/>
      <c r="M17892" s="31"/>
      <c r="N17892" s="39"/>
      <c r="O17892" s="28"/>
      <c r="P17892" s="28"/>
      <c r="Q17892" s="28"/>
      <c r="R17892" s="28"/>
      <c r="S17892" s="25"/>
    </row>
    <row r="17893" spans="2:19" s="16" customFormat="1" outlineLevel="1" x14ac:dyDescent="0.25">
      <c r="B17893" s="47" t="s">
        <v>9444</v>
      </c>
      <c r="C17893" s="47" t="str">
        <f>C17892</f>
        <v>ASIGNACIONES DIRECTAS ANTICIPADAS (5% DEL SGR)</v>
      </c>
      <c r="D17893" s="47"/>
      <c r="E17893" s="47" t="str">
        <f>E17892</f>
        <v>15224</v>
      </c>
      <c r="F17893" s="47"/>
      <c r="G17893" s="47" t="str">
        <f>G17892</f>
        <v xml:space="preserve">CUCAITA                                           </v>
      </c>
      <c r="H17893" s="47" t="s">
        <v>10655</v>
      </c>
      <c r="I17893" s="51">
        <f>SUBTOTAL(9,I17888:I17892)</f>
        <v>20847023</v>
      </c>
      <c r="J17893" s="51">
        <f>SUBTOTAL(9,J17888:J17892)</f>
        <v>20156291.850000001</v>
      </c>
      <c r="K17893" s="49">
        <f>J17893/I17893</f>
        <v>0.96686667683918237</v>
      </c>
      <c r="L17893" s="51">
        <f>SUBTOTAL(9,L17888:L17892)</f>
        <v>683264</v>
      </c>
      <c r="M17893" s="51">
        <f>SUBTOTAL(9,M17888:M17892)</f>
        <v>146741.85</v>
      </c>
      <c r="N17893" s="50">
        <f>IFERROR((M17893/L17893),"N.A")</f>
        <v>0.21476596161952044</v>
      </c>
      <c r="O17893" s="28"/>
      <c r="P17893" s="28"/>
      <c r="Q17893" s="28"/>
      <c r="R17893" s="28"/>
      <c r="S17893" s="25"/>
    </row>
    <row r="17894" spans="2:19" s="16" customFormat="1" outlineLevel="2" x14ac:dyDescent="0.25">
      <c r="B17894" s="16" t="s">
        <v>5210</v>
      </c>
      <c r="C17894" s="16" t="s">
        <v>4485</v>
      </c>
      <c r="D17894" s="16" t="s">
        <v>131</v>
      </c>
      <c r="E17894" s="16" t="s">
        <v>2815</v>
      </c>
      <c r="G17894" s="16" t="s">
        <v>2816</v>
      </c>
      <c r="H17894" s="16" t="s">
        <v>152</v>
      </c>
      <c r="I17894" s="35">
        <v>621658</v>
      </c>
      <c r="J17894" s="35">
        <v>0</v>
      </c>
      <c r="K17894" s="36">
        <f>IFERROR((J17894/I17894),0)</f>
        <v>0</v>
      </c>
      <c r="L17894" s="35">
        <v>410295</v>
      </c>
      <c r="M17894" s="35">
        <v>0</v>
      </c>
      <c r="N17894" s="40">
        <f>M17894/L17894</f>
        <v>0</v>
      </c>
      <c r="O17894" s="28"/>
      <c r="P17894" s="28"/>
      <c r="Q17894" s="28"/>
      <c r="R17894" s="28"/>
      <c r="S17894" s="25"/>
    </row>
    <row r="17895" spans="2:19" s="16" customFormat="1" outlineLevel="2" x14ac:dyDescent="0.25">
      <c r="B17895" s="16" t="s">
        <v>5210</v>
      </c>
      <c r="C17895" s="16" t="s">
        <v>4485</v>
      </c>
      <c r="D17895" s="16" t="s">
        <v>131</v>
      </c>
      <c r="E17895" s="16" t="s">
        <v>2815</v>
      </c>
      <c r="G17895" s="16" t="s">
        <v>2816</v>
      </c>
      <c r="H17895" s="16" t="s">
        <v>19</v>
      </c>
      <c r="I17895" s="31">
        <v>324856</v>
      </c>
      <c r="J17895" s="31">
        <v>324856</v>
      </c>
      <c r="K17895" s="32">
        <f>IFERROR((J17895/I17895),0)</f>
        <v>1</v>
      </c>
      <c r="L17895" s="31"/>
      <c r="M17895" s="31"/>
      <c r="N17895" s="39"/>
      <c r="O17895" s="28"/>
      <c r="P17895" s="28"/>
      <c r="Q17895" s="28"/>
      <c r="R17895" s="28"/>
      <c r="S17895" s="25"/>
    </row>
    <row r="17896" spans="2:19" s="16" customFormat="1" outlineLevel="2" x14ac:dyDescent="0.25">
      <c r="B17896" s="16" t="s">
        <v>5210</v>
      </c>
      <c r="C17896" s="16" t="s">
        <v>4485</v>
      </c>
      <c r="D17896" s="16" t="s">
        <v>131</v>
      </c>
      <c r="E17896" s="16" t="s">
        <v>2815</v>
      </c>
      <c r="G17896" s="16" t="s">
        <v>2816</v>
      </c>
      <c r="H17896" s="16" t="s">
        <v>154</v>
      </c>
      <c r="I17896" s="31">
        <v>4</v>
      </c>
      <c r="J17896" s="31">
        <v>4</v>
      </c>
      <c r="K17896" s="32">
        <f>IFERROR((J17896/I17896),0)</f>
        <v>1</v>
      </c>
      <c r="L17896" s="31"/>
      <c r="M17896" s="31"/>
      <c r="N17896" s="39"/>
      <c r="O17896" s="28"/>
      <c r="P17896" s="28"/>
      <c r="Q17896" s="28"/>
      <c r="R17896" s="28"/>
      <c r="S17896" s="25"/>
    </row>
    <row r="17897" spans="2:19" s="16" customFormat="1" outlineLevel="2" x14ac:dyDescent="0.25">
      <c r="B17897" s="16" t="s">
        <v>5210</v>
      </c>
      <c r="C17897" s="16" t="s">
        <v>4485</v>
      </c>
      <c r="D17897" s="16" t="s">
        <v>131</v>
      </c>
      <c r="E17897" s="16" t="s">
        <v>2815</v>
      </c>
      <c r="G17897" s="16" t="s">
        <v>2816</v>
      </c>
      <c r="H17897" s="16" t="s">
        <v>231</v>
      </c>
      <c r="I17897" s="31">
        <v>97868</v>
      </c>
      <c r="J17897" s="31">
        <v>97868</v>
      </c>
      <c r="K17897" s="32">
        <f>IFERROR((J17897/I17897),0)</f>
        <v>1</v>
      </c>
      <c r="L17897" s="31"/>
      <c r="M17897" s="31"/>
      <c r="N17897" s="39"/>
      <c r="O17897" s="28"/>
      <c r="P17897" s="28"/>
      <c r="Q17897" s="28"/>
      <c r="R17897" s="28"/>
      <c r="S17897" s="25"/>
    </row>
    <row r="17898" spans="2:19" s="16" customFormat="1" outlineLevel="2" x14ac:dyDescent="0.25">
      <c r="B17898" s="16" t="s">
        <v>5210</v>
      </c>
      <c r="C17898" s="16" t="s">
        <v>4485</v>
      </c>
      <c r="D17898" s="16" t="s">
        <v>131</v>
      </c>
      <c r="E17898" s="16" t="s">
        <v>2815</v>
      </c>
      <c r="G17898" s="16" t="s">
        <v>2816</v>
      </c>
      <c r="H17898" s="16" t="s">
        <v>155</v>
      </c>
      <c r="I17898" s="31">
        <v>-124332</v>
      </c>
      <c r="J17898" s="31"/>
      <c r="K17898" s="32">
        <f>IFERROR((J17898/I17898),0)</f>
        <v>0</v>
      </c>
      <c r="L17898" s="31"/>
      <c r="M17898" s="31"/>
      <c r="N17898" s="39"/>
      <c r="O17898" s="28"/>
      <c r="P17898" s="28"/>
      <c r="Q17898" s="28"/>
      <c r="R17898" s="28"/>
      <c r="S17898" s="25"/>
    </row>
    <row r="17899" spans="2:19" s="16" customFormat="1" outlineLevel="1" x14ac:dyDescent="0.25">
      <c r="B17899" s="47" t="s">
        <v>9445</v>
      </c>
      <c r="C17899" s="47" t="str">
        <f>C17898</f>
        <v>ASIGNACIONES DIRECTAS ANTICIPADAS (5% DEL SGR)</v>
      </c>
      <c r="D17899" s="47"/>
      <c r="E17899" s="47" t="str">
        <f>E17898</f>
        <v>15223</v>
      </c>
      <c r="F17899" s="47"/>
      <c r="G17899" s="47" t="str">
        <f>G17898</f>
        <v xml:space="preserve">CUBARÁ                                            </v>
      </c>
      <c r="H17899" s="47" t="s">
        <v>10655</v>
      </c>
      <c r="I17899" s="51">
        <f>SUBTOTAL(9,I17894:I17898)</f>
        <v>920054</v>
      </c>
      <c r="J17899" s="51">
        <f>SUBTOTAL(9,J17894:J17898)</f>
        <v>422728</v>
      </c>
      <c r="K17899" s="49">
        <f>J17899/I17899</f>
        <v>0.45945998821808287</v>
      </c>
      <c r="L17899" s="51">
        <f>SUBTOTAL(9,L17894:L17898)</f>
        <v>410295</v>
      </c>
      <c r="M17899" s="51">
        <f>SUBTOTAL(9,M17894:M17898)</f>
        <v>0</v>
      </c>
      <c r="N17899" s="50">
        <f>IFERROR((M17899/L17899),"N.A")</f>
        <v>0</v>
      </c>
      <c r="O17899" s="28"/>
      <c r="P17899" s="28"/>
      <c r="Q17899" s="28"/>
      <c r="R17899" s="28"/>
      <c r="S17899" s="25"/>
    </row>
    <row r="17900" spans="2:19" s="16" customFormat="1" outlineLevel="2" x14ac:dyDescent="0.25">
      <c r="B17900" s="16" t="s">
        <v>5211</v>
      </c>
      <c r="C17900" s="16" t="s">
        <v>4485</v>
      </c>
      <c r="D17900" s="16" t="s">
        <v>131</v>
      </c>
      <c r="E17900" s="16" t="s">
        <v>2821</v>
      </c>
      <c r="G17900" s="16" t="s">
        <v>2822</v>
      </c>
      <c r="H17900" s="16" t="s">
        <v>152</v>
      </c>
      <c r="I17900" s="35">
        <v>1870984117</v>
      </c>
      <c r="J17900" s="35">
        <v>198926349.5</v>
      </c>
      <c r="K17900" s="36">
        <f>IFERROR((J17900/I17900),0)</f>
        <v>0.10632177349477735</v>
      </c>
      <c r="L17900" s="35">
        <v>1140561574.7</v>
      </c>
      <c r="M17900" s="35">
        <v>198926349.5</v>
      </c>
      <c r="N17900" s="40">
        <f>M17900/L17900</f>
        <v>0.17441088136984034</v>
      </c>
      <c r="O17900" s="28"/>
      <c r="P17900" s="28"/>
      <c r="Q17900" s="28"/>
      <c r="R17900" s="28"/>
      <c r="S17900" s="25"/>
    </row>
    <row r="17901" spans="2:19" s="16" customFormat="1" outlineLevel="2" x14ac:dyDescent="0.25">
      <c r="B17901" s="16" t="s">
        <v>5211</v>
      </c>
      <c r="C17901" s="16" t="s">
        <v>4485</v>
      </c>
      <c r="D17901" s="16" t="s">
        <v>131</v>
      </c>
      <c r="E17901" s="16" t="s">
        <v>2821</v>
      </c>
      <c r="G17901" s="16" t="s">
        <v>2822</v>
      </c>
      <c r="H17901" s="16" t="s">
        <v>19</v>
      </c>
      <c r="I17901" s="31">
        <v>965775855</v>
      </c>
      <c r="J17901" s="31">
        <v>965775855</v>
      </c>
      <c r="K17901" s="32">
        <f>IFERROR((J17901/I17901),0)</f>
        <v>1</v>
      </c>
      <c r="L17901" s="31"/>
      <c r="M17901" s="31"/>
      <c r="N17901" s="39"/>
      <c r="O17901" s="28"/>
      <c r="P17901" s="28"/>
      <c r="Q17901" s="28"/>
      <c r="R17901" s="28"/>
      <c r="S17901" s="25"/>
    </row>
    <row r="17902" spans="2:19" s="16" customFormat="1" outlineLevel="2" x14ac:dyDescent="0.25">
      <c r="B17902" s="16" t="s">
        <v>5211</v>
      </c>
      <c r="C17902" s="16" t="s">
        <v>4485</v>
      </c>
      <c r="D17902" s="16" t="s">
        <v>131</v>
      </c>
      <c r="E17902" s="16" t="s">
        <v>2821</v>
      </c>
      <c r="G17902" s="16" t="s">
        <v>2822</v>
      </c>
      <c r="H17902" s="16" t="s">
        <v>154</v>
      </c>
      <c r="I17902" s="31">
        <v>11572</v>
      </c>
      <c r="J17902" s="31">
        <v>11572</v>
      </c>
      <c r="K17902" s="32">
        <f>IFERROR((J17902/I17902),0)</f>
        <v>1</v>
      </c>
      <c r="L17902" s="31"/>
      <c r="M17902" s="31"/>
      <c r="N17902" s="39"/>
      <c r="O17902" s="28"/>
      <c r="P17902" s="28"/>
      <c r="Q17902" s="28"/>
      <c r="R17902" s="28"/>
      <c r="S17902" s="25"/>
    </row>
    <row r="17903" spans="2:19" s="16" customFormat="1" outlineLevel="2" x14ac:dyDescent="0.25">
      <c r="B17903" s="16" t="s">
        <v>5211</v>
      </c>
      <c r="C17903" s="16" t="s">
        <v>4485</v>
      </c>
      <c r="D17903" s="16" t="s">
        <v>131</v>
      </c>
      <c r="E17903" s="16" t="s">
        <v>2821</v>
      </c>
      <c r="G17903" s="16" t="s">
        <v>2822</v>
      </c>
      <c r="H17903" s="16" t="s">
        <v>4491</v>
      </c>
      <c r="I17903" s="31">
        <v>57016557</v>
      </c>
      <c r="J17903" s="31">
        <v>57016557</v>
      </c>
      <c r="K17903" s="42"/>
      <c r="L17903" s="31"/>
      <c r="M17903" s="31"/>
      <c r="N17903" s="39"/>
      <c r="O17903" s="28"/>
      <c r="P17903" s="28"/>
      <c r="Q17903" s="28"/>
      <c r="R17903" s="28"/>
      <c r="S17903" s="25"/>
    </row>
    <row r="17904" spans="2:19" s="16" customFormat="1" outlineLevel="2" x14ac:dyDescent="0.25">
      <c r="B17904" s="16" t="s">
        <v>5211</v>
      </c>
      <c r="C17904" s="16" t="s">
        <v>4485</v>
      </c>
      <c r="D17904" s="16" t="s">
        <v>131</v>
      </c>
      <c r="E17904" s="16" t="s">
        <v>2821</v>
      </c>
      <c r="G17904" s="16" t="s">
        <v>2822</v>
      </c>
      <c r="H17904" s="16" t="s">
        <v>231</v>
      </c>
      <c r="I17904" s="31">
        <v>246808860</v>
      </c>
      <c r="J17904" s="31">
        <v>246808860</v>
      </c>
      <c r="K17904" s="32">
        <f>IFERROR((J17904/I17904),0)</f>
        <v>1</v>
      </c>
      <c r="L17904" s="31"/>
      <c r="M17904" s="31"/>
      <c r="N17904" s="39"/>
      <c r="O17904" s="28"/>
      <c r="P17904" s="28"/>
      <c r="Q17904" s="28"/>
      <c r="R17904" s="28"/>
      <c r="S17904" s="25"/>
    </row>
    <row r="17905" spans="2:19" s="16" customFormat="1" outlineLevel="2" x14ac:dyDescent="0.25">
      <c r="B17905" s="16" t="s">
        <v>5211</v>
      </c>
      <c r="C17905" s="16" t="s">
        <v>4485</v>
      </c>
      <c r="D17905" s="16" t="s">
        <v>131</v>
      </c>
      <c r="E17905" s="16" t="s">
        <v>2821</v>
      </c>
      <c r="G17905" s="16" t="s">
        <v>2822</v>
      </c>
      <c r="H17905" s="16" t="s">
        <v>155</v>
      </c>
      <c r="I17905" s="31">
        <v>-374196823</v>
      </c>
      <c r="J17905" s="31"/>
      <c r="K17905" s="32">
        <f>IFERROR((J17905/I17905),0)</f>
        <v>0</v>
      </c>
      <c r="L17905" s="31"/>
      <c r="M17905" s="31"/>
      <c r="N17905" s="39"/>
      <c r="O17905" s="28"/>
      <c r="P17905" s="28"/>
      <c r="Q17905" s="28"/>
      <c r="R17905" s="28"/>
      <c r="S17905" s="25"/>
    </row>
    <row r="17906" spans="2:19" s="16" customFormat="1" outlineLevel="1" x14ac:dyDescent="0.25">
      <c r="B17906" s="47" t="s">
        <v>9446</v>
      </c>
      <c r="C17906" s="47" t="str">
        <f>C17905</f>
        <v>ASIGNACIONES DIRECTAS ANTICIPADAS (5% DEL SGR)</v>
      </c>
      <c r="D17906" s="47"/>
      <c r="E17906" s="47" t="str">
        <f>E17905</f>
        <v>15215</v>
      </c>
      <c r="F17906" s="47"/>
      <c r="G17906" s="47" t="str">
        <f>G17905</f>
        <v xml:space="preserve">CORRALES                                          </v>
      </c>
      <c r="H17906" s="47" t="s">
        <v>10655</v>
      </c>
      <c r="I17906" s="51">
        <f>SUBTOTAL(9,I17900:I17905)</f>
        <v>2766400138</v>
      </c>
      <c r="J17906" s="51">
        <f>SUBTOTAL(9,J17900:J17905)</f>
        <v>1468539193.5</v>
      </c>
      <c r="K17906" s="49">
        <f>J17906/I17906</f>
        <v>0.53084843849151075</v>
      </c>
      <c r="L17906" s="51">
        <f>SUBTOTAL(9,L17900:L17905)</f>
        <v>1140561574.7</v>
      </c>
      <c r="M17906" s="51">
        <f>SUBTOTAL(9,M17900:M17905)</f>
        <v>198926349.5</v>
      </c>
      <c r="N17906" s="50">
        <f>IFERROR((M17906/L17906),"N.A")</f>
        <v>0.17441088136984034</v>
      </c>
      <c r="O17906" s="28"/>
      <c r="P17906" s="28"/>
      <c r="Q17906" s="28"/>
      <c r="R17906" s="28"/>
      <c r="S17906" s="25"/>
    </row>
    <row r="17907" spans="2:19" s="16" customFormat="1" outlineLevel="2" x14ac:dyDescent="0.25">
      <c r="B17907" s="16" t="s">
        <v>5212</v>
      </c>
      <c r="C17907" s="16" t="s">
        <v>4485</v>
      </c>
      <c r="D17907" s="16" t="s">
        <v>131</v>
      </c>
      <c r="E17907" s="16" t="s">
        <v>2824</v>
      </c>
      <c r="G17907" s="16" t="s">
        <v>2825</v>
      </c>
      <c r="H17907" s="16" t="s">
        <v>152</v>
      </c>
      <c r="I17907" s="35">
        <v>21014341</v>
      </c>
      <c r="J17907" s="35">
        <v>0</v>
      </c>
      <c r="K17907" s="36">
        <f>IFERROR((J17907/I17907),0)</f>
        <v>0</v>
      </c>
      <c r="L17907" s="35">
        <v>13798725</v>
      </c>
      <c r="M17907" s="35">
        <v>0</v>
      </c>
      <c r="N17907" s="40">
        <f>M17907/L17907</f>
        <v>0</v>
      </c>
      <c r="O17907" s="28"/>
      <c r="P17907" s="28"/>
      <c r="Q17907" s="28"/>
      <c r="R17907" s="28"/>
      <c r="S17907" s="25"/>
    </row>
    <row r="17908" spans="2:19" s="16" customFormat="1" outlineLevel="2" x14ac:dyDescent="0.25">
      <c r="B17908" s="16" t="s">
        <v>5212</v>
      </c>
      <c r="C17908" s="16" t="s">
        <v>4485</v>
      </c>
      <c r="D17908" s="16" t="s">
        <v>131</v>
      </c>
      <c r="E17908" s="16" t="s">
        <v>2824</v>
      </c>
      <c r="G17908" s="16" t="s">
        <v>2825</v>
      </c>
      <c r="H17908" s="16" t="s">
        <v>154</v>
      </c>
      <c r="I17908" s="31">
        <v>130</v>
      </c>
      <c r="J17908" s="31">
        <v>130</v>
      </c>
      <c r="K17908" s="32">
        <f>IFERROR((J17908/I17908),0)</f>
        <v>1</v>
      </c>
      <c r="L17908" s="31"/>
      <c r="M17908" s="31"/>
      <c r="N17908" s="39"/>
      <c r="O17908" s="28"/>
      <c r="P17908" s="28"/>
      <c r="Q17908" s="28"/>
      <c r="R17908" s="28"/>
      <c r="S17908" s="25"/>
    </row>
    <row r="17909" spans="2:19" s="16" customFormat="1" outlineLevel="2" x14ac:dyDescent="0.25">
      <c r="B17909" s="16" t="s">
        <v>5212</v>
      </c>
      <c r="C17909" s="16" t="s">
        <v>4485</v>
      </c>
      <c r="D17909" s="16" t="s">
        <v>131</v>
      </c>
      <c r="E17909" s="16" t="s">
        <v>2824</v>
      </c>
      <c r="G17909" s="16" t="s">
        <v>2825</v>
      </c>
      <c r="H17909" s="16" t="s">
        <v>231</v>
      </c>
      <c r="I17909" s="31">
        <v>3275531</v>
      </c>
      <c r="J17909" s="31">
        <v>3275531</v>
      </c>
      <c r="K17909" s="32">
        <f>IFERROR((J17909/I17909),0)</f>
        <v>1</v>
      </c>
      <c r="L17909" s="31"/>
      <c r="M17909" s="31"/>
      <c r="N17909" s="39"/>
      <c r="O17909" s="28"/>
      <c r="P17909" s="28"/>
      <c r="Q17909" s="28"/>
      <c r="R17909" s="28"/>
      <c r="S17909" s="25"/>
    </row>
    <row r="17910" spans="2:19" s="16" customFormat="1" outlineLevel="2" x14ac:dyDescent="0.25">
      <c r="B17910" s="16" t="s">
        <v>5212</v>
      </c>
      <c r="C17910" s="16" t="s">
        <v>4485</v>
      </c>
      <c r="D17910" s="16" t="s">
        <v>131</v>
      </c>
      <c r="E17910" s="16" t="s">
        <v>2824</v>
      </c>
      <c r="G17910" s="16" t="s">
        <v>2825</v>
      </c>
      <c r="H17910" s="16" t="s">
        <v>155</v>
      </c>
      <c r="I17910" s="31">
        <v>-4202868</v>
      </c>
      <c r="J17910" s="31"/>
      <c r="K17910" s="32">
        <f>IFERROR((J17910/I17910),0)</f>
        <v>0</v>
      </c>
      <c r="L17910" s="31"/>
      <c r="M17910" s="31"/>
      <c r="N17910" s="39"/>
      <c r="O17910" s="28"/>
      <c r="P17910" s="28"/>
      <c r="Q17910" s="28"/>
      <c r="R17910" s="28"/>
      <c r="S17910" s="25"/>
    </row>
    <row r="17911" spans="2:19" s="16" customFormat="1" outlineLevel="1" x14ac:dyDescent="0.25">
      <c r="B17911" s="47" t="s">
        <v>9447</v>
      </c>
      <c r="C17911" s="47" t="str">
        <f>C17910</f>
        <v>ASIGNACIONES DIRECTAS ANTICIPADAS (5% DEL SGR)</v>
      </c>
      <c r="D17911" s="47"/>
      <c r="E17911" s="47" t="str">
        <f>E17910</f>
        <v>15212</v>
      </c>
      <c r="F17911" s="47"/>
      <c r="G17911" s="47" t="str">
        <f>G17910</f>
        <v xml:space="preserve">COPER                                             </v>
      </c>
      <c r="H17911" s="47" t="s">
        <v>10655</v>
      </c>
      <c r="I17911" s="51">
        <f>SUBTOTAL(9,I17907:I17910)</f>
        <v>20087134</v>
      </c>
      <c r="J17911" s="51">
        <f>SUBTOTAL(9,J17907:J17910)</f>
        <v>3275661</v>
      </c>
      <c r="K17911" s="49">
        <f>J17911/I17911</f>
        <v>0.16307259164000201</v>
      </c>
      <c r="L17911" s="51">
        <f>SUBTOTAL(9,L17907:L17910)</f>
        <v>13798725</v>
      </c>
      <c r="M17911" s="51">
        <f>SUBTOTAL(9,M17907:M17910)</f>
        <v>0</v>
      </c>
      <c r="N17911" s="50">
        <f>IFERROR((M17911/L17911),"N.A")</f>
        <v>0</v>
      </c>
      <c r="O17911" s="28"/>
      <c r="P17911" s="28"/>
      <c r="Q17911" s="28"/>
      <c r="R17911" s="28"/>
      <c r="S17911" s="25"/>
    </row>
    <row r="17912" spans="2:19" s="16" customFormat="1" outlineLevel="2" x14ac:dyDescent="0.25">
      <c r="B17912" s="16" t="s">
        <v>5213</v>
      </c>
      <c r="C17912" s="16" t="s">
        <v>4485</v>
      </c>
      <c r="D17912" s="16" t="s">
        <v>131</v>
      </c>
      <c r="E17912" s="16" t="s">
        <v>2827</v>
      </c>
      <c r="G17912" s="16" t="s">
        <v>2828</v>
      </c>
      <c r="H17912" s="16" t="s">
        <v>19</v>
      </c>
      <c r="I17912" s="31">
        <v>367835</v>
      </c>
      <c r="J17912" s="31">
        <v>367835</v>
      </c>
      <c r="K17912" s="32">
        <f>IFERROR((J17912/I17912),0)</f>
        <v>1</v>
      </c>
      <c r="L17912" s="31"/>
      <c r="M17912" s="31"/>
      <c r="N17912" s="39"/>
      <c r="O17912" s="28"/>
      <c r="P17912" s="28"/>
      <c r="Q17912" s="28"/>
      <c r="R17912" s="28"/>
      <c r="S17912" s="25"/>
    </row>
    <row r="17913" spans="2:19" s="16" customFormat="1" outlineLevel="2" x14ac:dyDescent="0.25">
      <c r="B17913" s="16" t="s">
        <v>5213</v>
      </c>
      <c r="C17913" s="16" t="s">
        <v>4485</v>
      </c>
      <c r="D17913" s="16" t="s">
        <v>131</v>
      </c>
      <c r="E17913" s="16" t="s">
        <v>2827</v>
      </c>
      <c r="G17913" s="16" t="s">
        <v>2828</v>
      </c>
      <c r="H17913" s="16" t="s">
        <v>4491</v>
      </c>
      <c r="I17913" s="31">
        <v>5786</v>
      </c>
      <c r="J17913" s="31">
        <v>5786</v>
      </c>
      <c r="K17913" s="42"/>
      <c r="L17913" s="31"/>
      <c r="M17913" s="31"/>
      <c r="N17913" s="39"/>
      <c r="O17913" s="28"/>
      <c r="P17913" s="28"/>
      <c r="Q17913" s="28"/>
      <c r="R17913" s="28"/>
      <c r="S17913" s="25"/>
    </row>
    <row r="17914" spans="2:19" s="16" customFormat="1" outlineLevel="1" x14ac:dyDescent="0.25">
      <c r="B17914" s="47" t="s">
        <v>9448</v>
      </c>
      <c r="C17914" s="47" t="str">
        <f>C17913</f>
        <v>ASIGNACIONES DIRECTAS ANTICIPADAS (5% DEL SGR)</v>
      </c>
      <c r="D17914" s="47"/>
      <c r="E17914" s="47" t="str">
        <f>E17913</f>
        <v>15204</v>
      </c>
      <c r="F17914" s="47"/>
      <c r="G17914" s="47" t="str">
        <f>G17913</f>
        <v xml:space="preserve">CÓMBITA                                           </v>
      </c>
      <c r="H17914" s="47" t="s">
        <v>10655</v>
      </c>
      <c r="I17914" s="51">
        <f>SUBTOTAL(9,I17912:I17913)</f>
        <v>373621</v>
      </c>
      <c r="J17914" s="51">
        <f>SUBTOTAL(9,J17912:J17913)</f>
        <v>373621</v>
      </c>
      <c r="K17914" s="49">
        <f>J17914/I17914</f>
        <v>1</v>
      </c>
      <c r="L17914" s="51">
        <f>SUBTOTAL(9,L17912:L17913)</f>
        <v>0</v>
      </c>
      <c r="M17914" s="51">
        <f>SUBTOTAL(9,M17912:M17913)</f>
        <v>0</v>
      </c>
      <c r="N17914" s="50" t="str">
        <f>IFERROR((M17914/L17914),"N.A")</f>
        <v>N.A</v>
      </c>
      <c r="O17914" s="28"/>
      <c r="P17914" s="28"/>
      <c r="Q17914" s="28"/>
      <c r="R17914" s="28"/>
      <c r="S17914" s="25"/>
    </row>
    <row r="17915" spans="2:19" s="16" customFormat="1" outlineLevel="2" x14ac:dyDescent="0.25">
      <c r="B17915" s="16" t="s">
        <v>5214</v>
      </c>
      <c r="C17915" s="16" t="s">
        <v>4485</v>
      </c>
      <c r="D17915" s="16" t="s">
        <v>131</v>
      </c>
      <c r="E17915" s="16" t="s">
        <v>2830</v>
      </c>
      <c r="G17915" s="16" t="s">
        <v>2831</v>
      </c>
      <c r="H17915" s="16" t="s">
        <v>19</v>
      </c>
      <c r="I17915" s="31">
        <v>3</v>
      </c>
      <c r="J17915" s="31">
        <v>3</v>
      </c>
      <c r="K17915" s="32">
        <f>IFERROR((J17915/I17915),0)</f>
        <v>1</v>
      </c>
      <c r="L17915" s="31"/>
      <c r="M17915" s="31"/>
      <c r="N17915" s="39"/>
      <c r="O17915" s="28"/>
      <c r="P17915" s="28"/>
      <c r="Q17915" s="28"/>
      <c r="R17915" s="28"/>
      <c r="S17915" s="25"/>
    </row>
    <row r="17916" spans="2:19" s="16" customFormat="1" outlineLevel="1" x14ac:dyDescent="0.25">
      <c r="B17916" s="47" t="s">
        <v>9449</v>
      </c>
      <c r="C17916" s="47" t="str">
        <f>C17915</f>
        <v>ASIGNACIONES DIRECTAS ANTICIPADAS (5% DEL SGR)</v>
      </c>
      <c r="D17916" s="47"/>
      <c r="E17916" s="47" t="str">
        <f>E17915</f>
        <v>15189</v>
      </c>
      <c r="F17916" s="47"/>
      <c r="G17916" s="47" t="str">
        <f>G17915</f>
        <v xml:space="preserve">CIÉNEGA                                           </v>
      </c>
      <c r="H17916" s="47" t="s">
        <v>10655</v>
      </c>
      <c r="I17916" s="51">
        <f>SUBTOTAL(9,I17915:I17915)</f>
        <v>3</v>
      </c>
      <c r="J17916" s="51">
        <f>SUBTOTAL(9,J17915:J17915)</f>
        <v>3</v>
      </c>
      <c r="K17916" s="49">
        <f>J17916/I17916</f>
        <v>1</v>
      </c>
      <c r="L17916" s="51">
        <f>SUBTOTAL(9,L17915:L17915)</f>
        <v>0</v>
      </c>
      <c r="M17916" s="51">
        <f>SUBTOTAL(9,M17915:M17915)</f>
        <v>0</v>
      </c>
      <c r="N17916" s="50" t="str">
        <f>IFERROR((M17916/L17916),"N.A")</f>
        <v>N.A</v>
      </c>
      <c r="O17916" s="28"/>
      <c r="P17916" s="28"/>
      <c r="Q17916" s="28"/>
      <c r="R17916" s="28"/>
      <c r="S17916" s="25"/>
    </row>
    <row r="17917" spans="2:19" s="16" customFormat="1" outlineLevel="2" x14ac:dyDescent="0.25">
      <c r="B17917" s="16" t="s">
        <v>5215</v>
      </c>
      <c r="C17917" s="16" t="s">
        <v>4485</v>
      </c>
      <c r="D17917" s="16" t="s">
        <v>131</v>
      </c>
      <c r="E17917" s="16" t="s">
        <v>2833</v>
      </c>
      <c r="G17917" s="16" t="s">
        <v>2834</v>
      </c>
      <c r="H17917" s="16" t="s">
        <v>152</v>
      </c>
      <c r="I17917" s="35">
        <v>75403171</v>
      </c>
      <c r="J17917" s="35">
        <v>31048291.349999994</v>
      </c>
      <c r="K17917" s="36">
        <f>IFERROR((J17917/I17917),0)</f>
        <v>0.41176373537394062</v>
      </c>
      <c r="L17917" s="35">
        <v>50320161</v>
      </c>
      <c r="M17917" s="35">
        <v>31048291.349999994</v>
      </c>
      <c r="N17917" s="40">
        <f>M17917/L17917</f>
        <v>0.61701494456665185</v>
      </c>
      <c r="O17917" s="28"/>
      <c r="P17917" s="28"/>
      <c r="Q17917" s="28"/>
      <c r="R17917" s="28"/>
      <c r="S17917" s="25"/>
    </row>
    <row r="17918" spans="2:19" s="16" customFormat="1" outlineLevel="2" x14ac:dyDescent="0.25">
      <c r="B17918" s="16" t="s">
        <v>5215</v>
      </c>
      <c r="C17918" s="16" t="s">
        <v>4485</v>
      </c>
      <c r="D17918" s="16" t="s">
        <v>131</v>
      </c>
      <c r="E17918" s="16" t="s">
        <v>2833</v>
      </c>
      <c r="G17918" s="16" t="s">
        <v>2834</v>
      </c>
      <c r="H17918" s="16" t="s">
        <v>19</v>
      </c>
      <c r="I17918" s="31">
        <v>177735899</v>
      </c>
      <c r="J17918" s="31">
        <v>177735899</v>
      </c>
      <c r="K17918" s="32">
        <f>IFERROR((J17918/I17918),0)</f>
        <v>1</v>
      </c>
      <c r="L17918" s="31"/>
      <c r="M17918" s="31"/>
      <c r="N17918" s="39"/>
      <c r="O17918" s="28"/>
      <c r="P17918" s="28"/>
      <c r="Q17918" s="28"/>
      <c r="R17918" s="28"/>
      <c r="S17918" s="25"/>
    </row>
    <row r="17919" spans="2:19" s="16" customFormat="1" outlineLevel="2" x14ac:dyDescent="0.25">
      <c r="B17919" s="16" t="s">
        <v>5215</v>
      </c>
      <c r="C17919" s="16" t="s">
        <v>4485</v>
      </c>
      <c r="D17919" s="16" t="s">
        <v>131</v>
      </c>
      <c r="E17919" s="16" t="s">
        <v>2833</v>
      </c>
      <c r="G17919" s="16" t="s">
        <v>2834</v>
      </c>
      <c r="H17919" s="16" t="s">
        <v>154</v>
      </c>
      <c r="I17919" s="31">
        <v>466</v>
      </c>
      <c r="J17919" s="31">
        <v>466</v>
      </c>
      <c r="K17919" s="32">
        <f>IFERROR((J17919/I17919),0)</f>
        <v>1</v>
      </c>
      <c r="L17919" s="31"/>
      <c r="M17919" s="31"/>
      <c r="N17919" s="39"/>
      <c r="O17919" s="28"/>
      <c r="P17919" s="28"/>
      <c r="Q17919" s="28"/>
      <c r="R17919" s="28"/>
      <c r="S17919" s="25"/>
    </row>
    <row r="17920" spans="2:19" s="16" customFormat="1" outlineLevel="2" x14ac:dyDescent="0.25">
      <c r="B17920" s="16" t="s">
        <v>5215</v>
      </c>
      <c r="C17920" s="16" t="s">
        <v>4485</v>
      </c>
      <c r="D17920" s="16" t="s">
        <v>131</v>
      </c>
      <c r="E17920" s="16" t="s">
        <v>2833</v>
      </c>
      <c r="G17920" s="16" t="s">
        <v>2834</v>
      </c>
      <c r="H17920" s="16" t="s">
        <v>4491</v>
      </c>
      <c r="I17920" s="31">
        <v>3767310</v>
      </c>
      <c r="J17920" s="31">
        <v>3767310</v>
      </c>
      <c r="K17920" s="42"/>
      <c r="L17920" s="31"/>
      <c r="M17920" s="31"/>
      <c r="N17920" s="39"/>
      <c r="O17920" s="28"/>
      <c r="P17920" s="28"/>
      <c r="Q17920" s="28"/>
      <c r="R17920" s="28"/>
      <c r="S17920" s="25"/>
    </row>
    <row r="17921" spans="2:19" s="16" customFormat="1" outlineLevel="2" x14ac:dyDescent="0.25">
      <c r="B17921" s="16" t="s">
        <v>5215</v>
      </c>
      <c r="C17921" s="16" t="s">
        <v>4485</v>
      </c>
      <c r="D17921" s="16" t="s">
        <v>131</v>
      </c>
      <c r="E17921" s="16" t="s">
        <v>2833</v>
      </c>
      <c r="G17921" s="16" t="s">
        <v>2834</v>
      </c>
      <c r="H17921" s="16" t="s">
        <v>231</v>
      </c>
      <c r="I17921" s="31">
        <v>12127266</v>
      </c>
      <c r="J17921" s="31">
        <v>12127266</v>
      </c>
      <c r="K17921" s="32">
        <f>IFERROR((J17921/I17921),0)</f>
        <v>1</v>
      </c>
      <c r="L17921" s="31"/>
      <c r="M17921" s="31"/>
      <c r="N17921" s="39"/>
      <c r="O17921" s="28"/>
      <c r="P17921" s="28"/>
      <c r="Q17921" s="28"/>
      <c r="R17921" s="28"/>
      <c r="S17921" s="25"/>
    </row>
    <row r="17922" spans="2:19" s="16" customFormat="1" outlineLevel="2" x14ac:dyDescent="0.25">
      <c r="B17922" s="16" t="s">
        <v>5215</v>
      </c>
      <c r="C17922" s="16" t="s">
        <v>4485</v>
      </c>
      <c r="D17922" s="16" t="s">
        <v>131</v>
      </c>
      <c r="E17922" s="16" t="s">
        <v>2833</v>
      </c>
      <c r="G17922" s="16" t="s">
        <v>2834</v>
      </c>
      <c r="H17922" s="16" t="s">
        <v>155</v>
      </c>
      <c r="I17922" s="31">
        <v>-15080634</v>
      </c>
      <c r="J17922" s="31"/>
      <c r="K17922" s="32">
        <f>IFERROR((J17922/I17922),0)</f>
        <v>0</v>
      </c>
      <c r="L17922" s="31"/>
      <c r="M17922" s="31"/>
      <c r="N17922" s="39"/>
      <c r="O17922" s="28"/>
      <c r="P17922" s="28"/>
      <c r="Q17922" s="28"/>
      <c r="R17922" s="28"/>
      <c r="S17922" s="25"/>
    </row>
    <row r="17923" spans="2:19" s="16" customFormat="1" outlineLevel="1" x14ac:dyDescent="0.25">
      <c r="B17923" s="47" t="s">
        <v>9450</v>
      </c>
      <c r="C17923" s="47" t="str">
        <f>C17922</f>
        <v>ASIGNACIONES DIRECTAS ANTICIPADAS (5% DEL SGR)</v>
      </c>
      <c r="D17923" s="47"/>
      <c r="E17923" s="47" t="str">
        <f>E17922</f>
        <v>15187</v>
      </c>
      <c r="F17923" s="47"/>
      <c r="G17923" s="47" t="str">
        <f>G17922</f>
        <v xml:space="preserve">CHIVATÁ                                           </v>
      </c>
      <c r="H17923" s="47" t="s">
        <v>10655</v>
      </c>
      <c r="I17923" s="51">
        <f>SUBTOTAL(9,I17917:I17922)</f>
        <v>253953478</v>
      </c>
      <c r="J17923" s="51">
        <f>SUBTOTAL(9,J17917:J17922)</f>
        <v>224679232.34999999</v>
      </c>
      <c r="K17923" s="49">
        <f>J17923/I17923</f>
        <v>0.88472595106573027</v>
      </c>
      <c r="L17923" s="51">
        <f>SUBTOTAL(9,L17917:L17922)</f>
        <v>50320161</v>
      </c>
      <c r="M17923" s="51">
        <f>SUBTOTAL(9,M17917:M17922)</f>
        <v>31048291.349999994</v>
      </c>
      <c r="N17923" s="50">
        <f>IFERROR((M17923/L17923),"N.A")</f>
        <v>0.61701494456665185</v>
      </c>
      <c r="O17923" s="28"/>
      <c r="P17923" s="28"/>
      <c r="Q17923" s="28"/>
      <c r="R17923" s="28"/>
      <c r="S17923" s="25"/>
    </row>
    <row r="17924" spans="2:19" s="16" customFormat="1" outlineLevel="2" x14ac:dyDescent="0.25">
      <c r="B17924" s="16" t="s">
        <v>5216</v>
      </c>
      <c r="C17924" s="16" t="s">
        <v>4485</v>
      </c>
      <c r="D17924" s="16" t="s">
        <v>131</v>
      </c>
      <c r="E17924" s="16" t="s">
        <v>2836</v>
      </c>
      <c r="G17924" s="16" t="s">
        <v>2837</v>
      </c>
      <c r="H17924" s="16" t="s">
        <v>152</v>
      </c>
      <c r="I17924" s="35">
        <v>67341</v>
      </c>
      <c r="J17924" s="35">
        <v>39852.89</v>
      </c>
      <c r="K17924" s="36">
        <f>IFERROR((J17924/I17924),0)</f>
        <v>0.59180721997000341</v>
      </c>
      <c r="L17924" s="35">
        <v>44444</v>
      </c>
      <c r="M17924" s="35">
        <v>39852.89</v>
      </c>
      <c r="N17924" s="40">
        <f>M17924/L17924</f>
        <v>0.89669899198991987</v>
      </c>
      <c r="O17924" s="28"/>
      <c r="P17924" s="28"/>
      <c r="Q17924" s="28"/>
      <c r="R17924" s="28"/>
      <c r="S17924" s="25"/>
    </row>
    <row r="17925" spans="2:19" s="16" customFormat="1" outlineLevel="2" x14ac:dyDescent="0.25">
      <c r="B17925" s="16" t="s">
        <v>5216</v>
      </c>
      <c r="C17925" s="16" t="s">
        <v>4485</v>
      </c>
      <c r="D17925" s="16" t="s">
        <v>131</v>
      </c>
      <c r="E17925" s="16" t="s">
        <v>2836</v>
      </c>
      <c r="G17925" s="16" t="s">
        <v>2837</v>
      </c>
      <c r="H17925" s="16" t="s">
        <v>19</v>
      </c>
      <c r="I17925" s="31">
        <v>177954</v>
      </c>
      <c r="J17925" s="31">
        <v>177954</v>
      </c>
      <c r="K17925" s="32">
        <f>IFERROR((J17925/I17925),0)</f>
        <v>1</v>
      </c>
      <c r="L17925" s="31"/>
      <c r="M17925" s="31"/>
      <c r="N17925" s="39"/>
      <c r="O17925" s="28"/>
      <c r="P17925" s="28"/>
      <c r="Q17925" s="28"/>
      <c r="R17925" s="28"/>
      <c r="S17925" s="25"/>
    </row>
    <row r="17926" spans="2:19" s="16" customFormat="1" outlineLevel="2" x14ac:dyDescent="0.25">
      <c r="B17926" s="16" t="s">
        <v>5216</v>
      </c>
      <c r="C17926" s="16" t="s">
        <v>4485</v>
      </c>
      <c r="D17926" s="16" t="s">
        <v>131</v>
      </c>
      <c r="E17926" s="16" t="s">
        <v>2836</v>
      </c>
      <c r="G17926" s="16" t="s">
        <v>2837</v>
      </c>
      <c r="H17926" s="16" t="s">
        <v>4491</v>
      </c>
      <c r="I17926" s="31">
        <v>15777</v>
      </c>
      <c r="J17926" s="31">
        <v>15777</v>
      </c>
      <c r="K17926" s="42"/>
      <c r="L17926" s="31"/>
      <c r="M17926" s="31"/>
      <c r="N17926" s="39"/>
      <c r="O17926" s="28"/>
      <c r="P17926" s="28"/>
      <c r="Q17926" s="28"/>
      <c r="R17926" s="28"/>
      <c r="S17926" s="25"/>
    </row>
    <row r="17927" spans="2:19" s="16" customFormat="1" outlineLevel="2" x14ac:dyDescent="0.25">
      <c r="B17927" s="16" t="s">
        <v>5216</v>
      </c>
      <c r="C17927" s="16" t="s">
        <v>4485</v>
      </c>
      <c r="D17927" s="16" t="s">
        <v>131</v>
      </c>
      <c r="E17927" s="16" t="s">
        <v>2836</v>
      </c>
      <c r="G17927" s="16" t="s">
        <v>2837</v>
      </c>
      <c r="H17927" s="16" t="s">
        <v>231</v>
      </c>
      <c r="I17927" s="31">
        <v>10600</v>
      </c>
      <c r="J17927" s="31">
        <v>10600</v>
      </c>
      <c r="K17927" s="32">
        <f>IFERROR((J17927/I17927),0)</f>
        <v>1</v>
      </c>
      <c r="L17927" s="31"/>
      <c r="M17927" s="31"/>
      <c r="N17927" s="39"/>
      <c r="O17927" s="28"/>
      <c r="P17927" s="28"/>
      <c r="Q17927" s="28"/>
      <c r="R17927" s="28"/>
      <c r="S17927" s="25"/>
    </row>
    <row r="17928" spans="2:19" s="16" customFormat="1" outlineLevel="2" x14ac:dyDescent="0.25">
      <c r="B17928" s="16" t="s">
        <v>5216</v>
      </c>
      <c r="C17928" s="16" t="s">
        <v>4485</v>
      </c>
      <c r="D17928" s="16" t="s">
        <v>131</v>
      </c>
      <c r="E17928" s="16" t="s">
        <v>2836</v>
      </c>
      <c r="G17928" s="16" t="s">
        <v>2837</v>
      </c>
      <c r="H17928" s="16" t="s">
        <v>155</v>
      </c>
      <c r="I17928" s="31">
        <v>-13468</v>
      </c>
      <c r="J17928" s="31"/>
      <c r="K17928" s="32">
        <f>IFERROR((J17928/I17928),0)</f>
        <v>0</v>
      </c>
      <c r="L17928" s="31"/>
      <c r="M17928" s="31"/>
      <c r="N17928" s="39"/>
      <c r="O17928" s="28"/>
      <c r="P17928" s="28"/>
      <c r="Q17928" s="28"/>
      <c r="R17928" s="28"/>
      <c r="S17928" s="25"/>
    </row>
    <row r="17929" spans="2:19" s="16" customFormat="1" outlineLevel="1" x14ac:dyDescent="0.25">
      <c r="B17929" s="47" t="s">
        <v>9451</v>
      </c>
      <c r="C17929" s="47" t="str">
        <f>C17928</f>
        <v>ASIGNACIONES DIRECTAS ANTICIPADAS (5% DEL SGR)</v>
      </c>
      <c r="D17929" s="47"/>
      <c r="E17929" s="47" t="str">
        <f>E17928</f>
        <v>15185</v>
      </c>
      <c r="F17929" s="47"/>
      <c r="G17929" s="47" t="str">
        <f>G17928</f>
        <v xml:space="preserve">CHITARAQUE                                        </v>
      </c>
      <c r="H17929" s="47" t="s">
        <v>10655</v>
      </c>
      <c r="I17929" s="51">
        <f>SUBTOTAL(9,I17924:I17928)</f>
        <v>258204</v>
      </c>
      <c r="J17929" s="51">
        <f>SUBTOTAL(9,J17924:J17928)</f>
        <v>244183.89</v>
      </c>
      <c r="K17929" s="49">
        <f>J17929/I17929</f>
        <v>0.94570142213133812</v>
      </c>
      <c r="L17929" s="51">
        <f>SUBTOTAL(9,L17924:L17928)</f>
        <v>44444</v>
      </c>
      <c r="M17929" s="51">
        <f>SUBTOTAL(9,M17924:M17928)</f>
        <v>39852.89</v>
      </c>
      <c r="N17929" s="50">
        <f>IFERROR((M17929/L17929),"N.A")</f>
        <v>0.89669899198991987</v>
      </c>
      <c r="O17929" s="28"/>
      <c r="P17929" s="28"/>
      <c r="Q17929" s="28"/>
      <c r="R17929" s="28"/>
      <c r="S17929" s="25"/>
    </row>
    <row r="17930" spans="2:19" s="16" customFormat="1" outlineLevel="2" x14ac:dyDescent="0.25">
      <c r="B17930" s="16" t="s">
        <v>5217</v>
      </c>
      <c r="C17930" s="16" t="s">
        <v>4485</v>
      </c>
      <c r="D17930" s="16" t="s">
        <v>131</v>
      </c>
      <c r="E17930" s="16" t="s">
        <v>2839</v>
      </c>
      <c r="G17930" s="16" t="s">
        <v>2840</v>
      </c>
      <c r="H17930" s="16" t="s">
        <v>152</v>
      </c>
      <c r="I17930" s="35">
        <v>25443843</v>
      </c>
      <c r="J17930" s="35">
        <v>25443843</v>
      </c>
      <c r="K17930" s="36">
        <f>IFERROR((J17930/I17930),0)</f>
        <v>1</v>
      </c>
      <c r="L17930" s="35">
        <v>17182814</v>
      </c>
      <c r="M17930" s="35">
        <v>25443843</v>
      </c>
      <c r="N17930" s="40">
        <f>M17930/L17930</f>
        <v>1.4807727651594202</v>
      </c>
      <c r="O17930" s="28"/>
      <c r="P17930" s="28"/>
      <c r="Q17930" s="28"/>
      <c r="R17930" s="28"/>
      <c r="S17930" s="25"/>
    </row>
    <row r="17931" spans="2:19" s="16" customFormat="1" outlineLevel="2" x14ac:dyDescent="0.25">
      <c r="B17931" s="16" t="s">
        <v>5217</v>
      </c>
      <c r="C17931" s="16" t="s">
        <v>4485</v>
      </c>
      <c r="D17931" s="16" t="s">
        <v>131</v>
      </c>
      <c r="E17931" s="16" t="s">
        <v>2839</v>
      </c>
      <c r="G17931" s="16" t="s">
        <v>2840</v>
      </c>
      <c r="H17931" s="16" t="s">
        <v>19</v>
      </c>
      <c r="I17931" s="31">
        <v>93284847</v>
      </c>
      <c r="J17931" s="31">
        <v>93284847</v>
      </c>
      <c r="K17931" s="32">
        <f>IFERROR((J17931/I17931),0)</f>
        <v>1</v>
      </c>
      <c r="L17931" s="31"/>
      <c r="M17931" s="31"/>
      <c r="N17931" s="39"/>
      <c r="O17931" s="28"/>
      <c r="P17931" s="28"/>
      <c r="Q17931" s="28"/>
      <c r="R17931" s="28"/>
      <c r="S17931" s="25"/>
    </row>
    <row r="17932" spans="2:19" s="16" customFormat="1" outlineLevel="2" x14ac:dyDescent="0.25">
      <c r="B17932" s="16" t="s">
        <v>5217</v>
      </c>
      <c r="C17932" s="16" t="s">
        <v>4485</v>
      </c>
      <c r="D17932" s="16" t="s">
        <v>131</v>
      </c>
      <c r="E17932" s="16" t="s">
        <v>2839</v>
      </c>
      <c r="G17932" s="16" t="s">
        <v>2840</v>
      </c>
      <c r="H17932" s="16" t="s">
        <v>154</v>
      </c>
      <c r="I17932" s="31">
        <v>157</v>
      </c>
      <c r="J17932" s="31">
        <v>157</v>
      </c>
      <c r="K17932" s="32">
        <f>IFERROR((J17932/I17932),0)</f>
        <v>1</v>
      </c>
      <c r="L17932" s="31"/>
      <c r="M17932" s="31"/>
      <c r="N17932" s="39"/>
      <c r="O17932" s="28"/>
      <c r="P17932" s="28"/>
      <c r="Q17932" s="28"/>
      <c r="R17932" s="28"/>
      <c r="S17932" s="25"/>
    </row>
    <row r="17933" spans="2:19" s="16" customFormat="1" outlineLevel="2" x14ac:dyDescent="0.25">
      <c r="B17933" s="16" t="s">
        <v>5217</v>
      </c>
      <c r="C17933" s="16" t="s">
        <v>4485</v>
      </c>
      <c r="D17933" s="16" t="s">
        <v>131</v>
      </c>
      <c r="E17933" s="16" t="s">
        <v>2839</v>
      </c>
      <c r="G17933" s="16" t="s">
        <v>2840</v>
      </c>
      <c r="H17933" s="16" t="s">
        <v>4491</v>
      </c>
      <c r="I17933" s="31">
        <v>8658097</v>
      </c>
      <c r="J17933" s="31">
        <v>8658097</v>
      </c>
      <c r="K17933" s="42"/>
      <c r="L17933" s="31"/>
      <c r="M17933" s="31"/>
      <c r="N17933" s="39"/>
      <c r="O17933" s="28"/>
      <c r="P17933" s="28"/>
      <c r="Q17933" s="28"/>
      <c r="R17933" s="28"/>
      <c r="S17933" s="25"/>
    </row>
    <row r="17934" spans="2:19" s="16" customFormat="1" outlineLevel="2" x14ac:dyDescent="0.25">
      <c r="B17934" s="16" t="s">
        <v>5217</v>
      </c>
      <c r="C17934" s="16" t="s">
        <v>4485</v>
      </c>
      <c r="D17934" s="16" t="s">
        <v>131</v>
      </c>
      <c r="E17934" s="16" t="s">
        <v>2839</v>
      </c>
      <c r="G17934" s="16" t="s">
        <v>2840</v>
      </c>
      <c r="H17934" s="16" t="s">
        <v>231</v>
      </c>
      <c r="I17934" s="31">
        <v>4186147</v>
      </c>
      <c r="J17934" s="31">
        <v>4186147</v>
      </c>
      <c r="K17934" s="32">
        <f>IFERROR((J17934/I17934),0)</f>
        <v>1</v>
      </c>
      <c r="L17934" s="31"/>
      <c r="M17934" s="31"/>
      <c r="N17934" s="39"/>
      <c r="O17934" s="28"/>
      <c r="P17934" s="28"/>
      <c r="Q17934" s="28"/>
      <c r="R17934" s="28"/>
      <c r="S17934" s="25"/>
    </row>
    <row r="17935" spans="2:19" s="16" customFormat="1" outlineLevel="2" x14ac:dyDescent="0.25">
      <c r="B17935" s="16" t="s">
        <v>5217</v>
      </c>
      <c r="C17935" s="16" t="s">
        <v>4485</v>
      </c>
      <c r="D17935" s="16" t="s">
        <v>131</v>
      </c>
      <c r="E17935" s="16" t="s">
        <v>2839</v>
      </c>
      <c r="G17935" s="16" t="s">
        <v>2840</v>
      </c>
      <c r="H17935" s="16" t="s">
        <v>155</v>
      </c>
      <c r="I17935" s="31">
        <v>-5088769</v>
      </c>
      <c r="J17935" s="31"/>
      <c r="K17935" s="32">
        <f>IFERROR((J17935/I17935),0)</f>
        <v>0</v>
      </c>
      <c r="L17935" s="31"/>
      <c r="M17935" s="31"/>
      <c r="N17935" s="39"/>
      <c r="O17935" s="28"/>
      <c r="P17935" s="28"/>
      <c r="Q17935" s="28"/>
      <c r="R17935" s="28"/>
      <c r="S17935" s="25"/>
    </row>
    <row r="17936" spans="2:19" s="16" customFormat="1" outlineLevel="1" x14ac:dyDescent="0.25">
      <c r="B17936" s="47" t="s">
        <v>9452</v>
      </c>
      <c r="C17936" s="47" t="str">
        <f>C17935</f>
        <v>ASIGNACIONES DIRECTAS ANTICIPADAS (5% DEL SGR)</v>
      </c>
      <c r="D17936" s="47"/>
      <c r="E17936" s="47" t="str">
        <f>E17935</f>
        <v>15183</v>
      </c>
      <c r="F17936" s="47"/>
      <c r="G17936" s="47" t="str">
        <f>G17935</f>
        <v xml:space="preserve">CHITA                                             </v>
      </c>
      <c r="H17936" s="47" t="s">
        <v>10655</v>
      </c>
      <c r="I17936" s="51">
        <f>SUBTOTAL(9,I17930:I17935)</f>
        <v>126484322</v>
      </c>
      <c r="J17936" s="51">
        <f>SUBTOTAL(9,J17930:J17935)</f>
        <v>131573091</v>
      </c>
      <c r="K17936" s="49">
        <f>J17936/I17936</f>
        <v>1.0402324091992998</v>
      </c>
      <c r="L17936" s="51">
        <f>SUBTOTAL(9,L17930:L17935)</f>
        <v>17182814</v>
      </c>
      <c r="M17936" s="51">
        <f>SUBTOTAL(9,M17930:M17935)</f>
        <v>25443843</v>
      </c>
      <c r="N17936" s="50">
        <f>IFERROR((M17936/L17936),"N.A")</f>
        <v>1.4807727651594202</v>
      </c>
      <c r="O17936" s="28"/>
      <c r="P17936" s="28"/>
      <c r="Q17936" s="28"/>
      <c r="R17936" s="28"/>
      <c r="S17936" s="25"/>
    </row>
    <row r="17937" spans="2:19" s="16" customFormat="1" outlineLevel="2" x14ac:dyDescent="0.25">
      <c r="B17937" s="16" t="s">
        <v>5218</v>
      </c>
      <c r="C17937" s="16" t="s">
        <v>4485</v>
      </c>
      <c r="D17937" s="16" t="s">
        <v>131</v>
      </c>
      <c r="E17937" s="16" t="s">
        <v>2842</v>
      </c>
      <c r="G17937" s="16" t="s">
        <v>2843</v>
      </c>
      <c r="H17937" s="16" t="s">
        <v>152</v>
      </c>
      <c r="I17937" s="35">
        <v>66656084</v>
      </c>
      <c r="J17937" s="35">
        <v>48236662.609999999</v>
      </c>
      <c r="K17937" s="36">
        <f>IFERROR((J17937/I17937),0)</f>
        <v>0.72366481370252711</v>
      </c>
      <c r="L17937" s="35">
        <v>44668760</v>
      </c>
      <c r="M17937" s="35">
        <v>48236662.609999999</v>
      </c>
      <c r="N17937" s="40">
        <f>M17937/L17937</f>
        <v>1.0798746732615814</v>
      </c>
      <c r="O17937" s="28"/>
      <c r="P17937" s="28"/>
      <c r="Q17937" s="28"/>
      <c r="R17937" s="28"/>
      <c r="S17937" s="25"/>
    </row>
    <row r="17938" spans="2:19" s="16" customFormat="1" outlineLevel="2" x14ac:dyDescent="0.25">
      <c r="B17938" s="16" t="s">
        <v>5218</v>
      </c>
      <c r="C17938" s="16" t="s">
        <v>4485</v>
      </c>
      <c r="D17938" s="16" t="s">
        <v>131</v>
      </c>
      <c r="E17938" s="16" t="s">
        <v>2842</v>
      </c>
      <c r="G17938" s="16" t="s">
        <v>2843</v>
      </c>
      <c r="H17938" s="16" t="s">
        <v>19</v>
      </c>
      <c r="I17938" s="31">
        <v>280118379</v>
      </c>
      <c r="J17938" s="31">
        <v>280118379</v>
      </c>
      <c r="K17938" s="32">
        <f>IFERROR((J17938/I17938),0)</f>
        <v>1</v>
      </c>
      <c r="L17938" s="31"/>
      <c r="M17938" s="31"/>
      <c r="N17938" s="39"/>
      <c r="O17938" s="28"/>
      <c r="P17938" s="28"/>
      <c r="Q17938" s="28"/>
      <c r="R17938" s="28"/>
      <c r="S17938" s="25"/>
    </row>
    <row r="17939" spans="2:19" s="16" customFormat="1" outlineLevel="2" x14ac:dyDescent="0.25">
      <c r="B17939" s="16" t="s">
        <v>5218</v>
      </c>
      <c r="C17939" s="16" t="s">
        <v>4485</v>
      </c>
      <c r="D17939" s="16" t="s">
        <v>131</v>
      </c>
      <c r="E17939" s="16" t="s">
        <v>2842</v>
      </c>
      <c r="G17939" s="16" t="s">
        <v>2843</v>
      </c>
      <c r="H17939" s="16" t="s">
        <v>154</v>
      </c>
      <c r="I17939" s="31">
        <v>412</v>
      </c>
      <c r="J17939" s="31">
        <v>412</v>
      </c>
      <c r="K17939" s="32">
        <f>IFERROR((J17939/I17939),0)</f>
        <v>1</v>
      </c>
      <c r="L17939" s="31"/>
      <c r="M17939" s="31"/>
      <c r="N17939" s="39"/>
      <c r="O17939" s="28"/>
      <c r="P17939" s="28"/>
      <c r="Q17939" s="28"/>
      <c r="R17939" s="28"/>
      <c r="S17939" s="25"/>
    </row>
    <row r="17940" spans="2:19" s="16" customFormat="1" outlineLevel="2" x14ac:dyDescent="0.25">
      <c r="B17940" s="16" t="s">
        <v>5218</v>
      </c>
      <c r="C17940" s="16" t="s">
        <v>4485</v>
      </c>
      <c r="D17940" s="16" t="s">
        <v>131</v>
      </c>
      <c r="E17940" s="16" t="s">
        <v>2842</v>
      </c>
      <c r="G17940" s="16" t="s">
        <v>2843</v>
      </c>
      <c r="H17940" s="16" t="s">
        <v>4491</v>
      </c>
      <c r="I17940" s="31">
        <v>44220716</v>
      </c>
      <c r="J17940" s="31">
        <v>44220716</v>
      </c>
      <c r="K17940" s="42"/>
      <c r="L17940" s="31"/>
      <c r="M17940" s="31"/>
      <c r="N17940" s="39"/>
      <c r="O17940" s="28"/>
      <c r="P17940" s="28"/>
      <c r="Q17940" s="28"/>
      <c r="R17940" s="28"/>
      <c r="S17940" s="25"/>
    </row>
    <row r="17941" spans="2:19" s="16" customFormat="1" outlineLevel="2" x14ac:dyDescent="0.25">
      <c r="B17941" s="16" t="s">
        <v>5218</v>
      </c>
      <c r="C17941" s="16" t="s">
        <v>4485</v>
      </c>
      <c r="D17941" s="16" t="s">
        <v>131</v>
      </c>
      <c r="E17941" s="16" t="s">
        <v>2842</v>
      </c>
      <c r="G17941" s="16" t="s">
        <v>2843</v>
      </c>
      <c r="H17941" s="16" t="s">
        <v>231</v>
      </c>
      <c r="I17941" s="31">
        <v>10806552</v>
      </c>
      <c r="J17941" s="31">
        <v>10806552</v>
      </c>
      <c r="K17941" s="32">
        <f>IFERROR((J17941/I17941),0)</f>
        <v>1</v>
      </c>
      <c r="L17941" s="31"/>
      <c r="M17941" s="31"/>
      <c r="N17941" s="39"/>
      <c r="O17941" s="28"/>
      <c r="P17941" s="28"/>
      <c r="Q17941" s="28"/>
      <c r="R17941" s="28"/>
      <c r="S17941" s="25"/>
    </row>
    <row r="17942" spans="2:19" s="16" customFormat="1" outlineLevel="2" x14ac:dyDescent="0.25">
      <c r="B17942" s="16" t="s">
        <v>5218</v>
      </c>
      <c r="C17942" s="16" t="s">
        <v>4485</v>
      </c>
      <c r="D17942" s="16" t="s">
        <v>131</v>
      </c>
      <c r="E17942" s="16" t="s">
        <v>2842</v>
      </c>
      <c r="G17942" s="16" t="s">
        <v>2843</v>
      </c>
      <c r="H17942" s="16" t="s">
        <v>155</v>
      </c>
      <c r="I17942" s="31">
        <v>-13331217</v>
      </c>
      <c r="J17942" s="31"/>
      <c r="K17942" s="32">
        <f>IFERROR((J17942/I17942),0)</f>
        <v>0</v>
      </c>
      <c r="L17942" s="31"/>
      <c r="M17942" s="31"/>
      <c r="N17942" s="39"/>
      <c r="O17942" s="28"/>
      <c r="P17942" s="28"/>
      <c r="Q17942" s="28"/>
      <c r="R17942" s="28"/>
      <c r="S17942" s="25"/>
    </row>
    <row r="17943" spans="2:19" s="16" customFormat="1" outlineLevel="1" x14ac:dyDescent="0.25">
      <c r="B17943" s="47" t="s">
        <v>9453</v>
      </c>
      <c r="C17943" s="47" t="str">
        <f>C17942</f>
        <v>ASIGNACIONES DIRECTAS ANTICIPADAS (5% DEL SGR)</v>
      </c>
      <c r="D17943" s="47"/>
      <c r="E17943" s="47" t="str">
        <f>E17942</f>
        <v>15180</v>
      </c>
      <c r="F17943" s="47"/>
      <c r="G17943" s="47" t="str">
        <f>G17942</f>
        <v xml:space="preserve">CHISCAS                                           </v>
      </c>
      <c r="H17943" s="47" t="s">
        <v>10655</v>
      </c>
      <c r="I17943" s="51">
        <f>SUBTOTAL(9,I17937:I17942)</f>
        <v>388470926</v>
      </c>
      <c r="J17943" s="51">
        <f>SUBTOTAL(9,J17937:J17942)</f>
        <v>383382721.61000001</v>
      </c>
      <c r="K17943" s="49">
        <f>J17943/I17943</f>
        <v>0.98690196859159551</v>
      </c>
      <c r="L17943" s="51">
        <f>SUBTOTAL(9,L17937:L17942)</f>
        <v>44668760</v>
      </c>
      <c r="M17943" s="51">
        <f>SUBTOTAL(9,M17937:M17942)</f>
        <v>48236662.609999999</v>
      </c>
      <c r="N17943" s="50">
        <f>IFERROR((M17943/L17943),"N.A")</f>
        <v>1.0798746732615814</v>
      </c>
      <c r="O17943" s="28"/>
      <c r="P17943" s="28"/>
      <c r="Q17943" s="28"/>
      <c r="R17943" s="28"/>
      <c r="S17943" s="25"/>
    </row>
    <row r="17944" spans="2:19" s="16" customFormat="1" outlineLevel="2" x14ac:dyDescent="0.25">
      <c r="B17944" s="16" t="s">
        <v>5219</v>
      </c>
      <c r="C17944" s="16" t="s">
        <v>4485</v>
      </c>
      <c r="D17944" s="16" t="s">
        <v>131</v>
      </c>
      <c r="E17944" s="16" t="s">
        <v>2845</v>
      </c>
      <c r="G17944" s="16" t="s">
        <v>2846</v>
      </c>
      <c r="H17944" s="16" t="s">
        <v>19</v>
      </c>
      <c r="I17944" s="31">
        <v>5</v>
      </c>
      <c r="J17944" s="31">
        <v>5</v>
      </c>
      <c r="K17944" s="32">
        <f>IFERROR((J17944/I17944),0)</f>
        <v>1</v>
      </c>
      <c r="L17944" s="31"/>
      <c r="M17944" s="31"/>
      <c r="N17944" s="39"/>
      <c r="O17944" s="28"/>
      <c r="P17944" s="28"/>
      <c r="Q17944" s="28"/>
      <c r="R17944" s="28"/>
      <c r="S17944" s="25"/>
    </row>
    <row r="17945" spans="2:19" s="16" customFormat="1" outlineLevel="1" x14ac:dyDescent="0.25">
      <c r="B17945" s="47" t="s">
        <v>9454</v>
      </c>
      <c r="C17945" s="47" t="str">
        <f>C17944</f>
        <v>ASIGNACIONES DIRECTAS ANTICIPADAS (5% DEL SGR)</v>
      </c>
      <c r="D17945" s="47"/>
      <c r="E17945" s="47" t="str">
        <f>E17944</f>
        <v>15176</v>
      </c>
      <c r="F17945" s="47"/>
      <c r="G17945" s="47" t="str">
        <f>G17944</f>
        <v xml:space="preserve">CHIQUINQUIRÁ                                      </v>
      </c>
      <c r="H17945" s="47" t="s">
        <v>10655</v>
      </c>
      <c r="I17945" s="51">
        <f>SUBTOTAL(9,I17944:I17944)</f>
        <v>5</v>
      </c>
      <c r="J17945" s="51">
        <f>SUBTOTAL(9,J17944:J17944)</f>
        <v>5</v>
      </c>
      <c r="K17945" s="49">
        <f>J17945/I17945</f>
        <v>1</v>
      </c>
      <c r="L17945" s="51">
        <f>SUBTOTAL(9,L17944:L17944)</f>
        <v>0</v>
      </c>
      <c r="M17945" s="51">
        <f>SUBTOTAL(9,M17944:M17944)</f>
        <v>0</v>
      </c>
      <c r="N17945" s="50" t="str">
        <f>IFERROR((M17945/L17945),"N.A")</f>
        <v>N.A</v>
      </c>
      <c r="O17945" s="28"/>
      <c r="P17945" s="28"/>
      <c r="Q17945" s="28"/>
      <c r="R17945" s="28"/>
      <c r="S17945" s="25"/>
    </row>
    <row r="17946" spans="2:19" s="16" customFormat="1" outlineLevel="2" x14ac:dyDescent="0.25">
      <c r="B17946" s="16" t="s">
        <v>5220</v>
      </c>
      <c r="C17946" s="16" t="s">
        <v>4485</v>
      </c>
      <c r="D17946" s="16" t="s">
        <v>131</v>
      </c>
      <c r="E17946" s="16" t="s">
        <v>2857</v>
      </c>
      <c r="G17946" s="16" t="s">
        <v>127</v>
      </c>
      <c r="H17946" s="16" t="s">
        <v>152</v>
      </c>
      <c r="I17946" s="35">
        <v>13946676</v>
      </c>
      <c r="J17946" s="35">
        <v>45094.600000000006</v>
      </c>
      <c r="K17946" s="36">
        <f>IFERROR((J17946/I17946),0)</f>
        <v>3.233358256834819E-3</v>
      </c>
      <c r="L17946" s="35">
        <v>9157857</v>
      </c>
      <c r="M17946" s="35">
        <v>45094.600000000006</v>
      </c>
      <c r="N17946" s="40">
        <f>M17946/L17946</f>
        <v>4.9241432793720201E-3</v>
      </c>
      <c r="O17946" s="28"/>
      <c r="P17946" s="28"/>
      <c r="Q17946" s="28"/>
      <c r="R17946" s="28"/>
      <c r="S17946" s="25"/>
    </row>
    <row r="17947" spans="2:19" s="16" customFormat="1" outlineLevel="2" x14ac:dyDescent="0.25">
      <c r="B17947" s="16" t="s">
        <v>5220</v>
      </c>
      <c r="C17947" s="16" t="s">
        <v>4485</v>
      </c>
      <c r="D17947" s="16" t="s">
        <v>131</v>
      </c>
      <c r="E17947" s="16" t="s">
        <v>2857</v>
      </c>
      <c r="G17947" s="16" t="s">
        <v>127</v>
      </c>
      <c r="H17947" s="16" t="s">
        <v>19</v>
      </c>
      <c r="I17947" s="31">
        <v>85100</v>
      </c>
      <c r="J17947" s="31">
        <v>85100</v>
      </c>
      <c r="K17947" s="32">
        <f>IFERROR((J17947/I17947),0)</f>
        <v>1</v>
      </c>
      <c r="L17947" s="31"/>
      <c r="M17947" s="31"/>
      <c r="N17947" s="39"/>
      <c r="O17947" s="28"/>
      <c r="P17947" s="28"/>
      <c r="Q17947" s="28"/>
      <c r="R17947" s="28"/>
      <c r="S17947" s="25"/>
    </row>
    <row r="17948" spans="2:19" s="16" customFormat="1" outlineLevel="2" x14ac:dyDescent="0.25">
      <c r="B17948" s="16" t="s">
        <v>5220</v>
      </c>
      <c r="C17948" s="16" t="s">
        <v>4485</v>
      </c>
      <c r="D17948" s="16" t="s">
        <v>131</v>
      </c>
      <c r="E17948" s="16" t="s">
        <v>2857</v>
      </c>
      <c r="G17948" s="16" t="s">
        <v>127</v>
      </c>
      <c r="H17948" s="16" t="s">
        <v>154</v>
      </c>
      <c r="I17948" s="31">
        <v>86</v>
      </c>
      <c r="J17948" s="31">
        <v>86</v>
      </c>
      <c r="K17948" s="32">
        <f>IFERROR((J17948/I17948),0)</f>
        <v>1</v>
      </c>
      <c r="L17948" s="31"/>
      <c r="M17948" s="31"/>
      <c r="N17948" s="39"/>
      <c r="O17948" s="28"/>
      <c r="P17948" s="28"/>
      <c r="Q17948" s="28"/>
      <c r="R17948" s="28"/>
      <c r="S17948" s="25"/>
    </row>
    <row r="17949" spans="2:19" s="16" customFormat="1" outlineLevel="2" x14ac:dyDescent="0.25">
      <c r="B17949" s="16" t="s">
        <v>5220</v>
      </c>
      <c r="C17949" s="16" t="s">
        <v>4485</v>
      </c>
      <c r="D17949" s="16" t="s">
        <v>131</v>
      </c>
      <c r="E17949" s="16" t="s">
        <v>2857</v>
      </c>
      <c r="G17949" s="16" t="s">
        <v>127</v>
      </c>
      <c r="H17949" s="16" t="s">
        <v>231</v>
      </c>
      <c r="I17949" s="31">
        <v>2173885</v>
      </c>
      <c r="J17949" s="31">
        <v>2173885</v>
      </c>
      <c r="K17949" s="32">
        <f>IFERROR((J17949/I17949),0)</f>
        <v>1</v>
      </c>
      <c r="L17949" s="31"/>
      <c r="M17949" s="31"/>
      <c r="N17949" s="39"/>
      <c r="O17949" s="28"/>
      <c r="P17949" s="28"/>
      <c r="Q17949" s="28"/>
      <c r="R17949" s="28"/>
      <c r="S17949" s="25"/>
    </row>
    <row r="17950" spans="2:19" s="16" customFormat="1" outlineLevel="2" x14ac:dyDescent="0.25">
      <c r="B17950" s="16" t="s">
        <v>5220</v>
      </c>
      <c r="C17950" s="16" t="s">
        <v>4485</v>
      </c>
      <c r="D17950" s="16" t="s">
        <v>131</v>
      </c>
      <c r="E17950" s="16" t="s">
        <v>2857</v>
      </c>
      <c r="G17950" s="16" t="s">
        <v>127</v>
      </c>
      <c r="H17950" s="16" t="s">
        <v>155</v>
      </c>
      <c r="I17950" s="31">
        <v>-2789335</v>
      </c>
      <c r="J17950" s="31"/>
      <c r="K17950" s="32">
        <f>IFERROR((J17950/I17950),0)</f>
        <v>0</v>
      </c>
      <c r="L17950" s="31"/>
      <c r="M17950" s="31"/>
      <c r="N17950" s="39"/>
      <c r="O17950" s="28"/>
      <c r="P17950" s="28"/>
      <c r="Q17950" s="28"/>
      <c r="R17950" s="28"/>
      <c r="S17950" s="25"/>
    </row>
    <row r="17951" spans="2:19" s="16" customFormat="1" outlineLevel="1" x14ac:dyDescent="0.25">
      <c r="B17951" s="47" t="s">
        <v>9455</v>
      </c>
      <c r="C17951" s="47" t="str">
        <f>C17950</f>
        <v>ASIGNACIONES DIRECTAS ANTICIPADAS (5% DEL SGR)</v>
      </c>
      <c r="D17951" s="47"/>
      <c r="E17951" s="47" t="str">
        <f>E17950</f>
        <v>15131</v>
      </c>
      <c r="F17951" s="47"/>
      <c r="G17951" s="47" t="str">
        <f>G17950</f>
        <v xml:space="preserve">CALDAS                                            </v>
      </c>
      <c r="H17951" s="47" t="s">
        <v>10655</v>
      </c>
      <c r="I17951" s="51">
        <f>SUBTOTAL(9,I17946:I17950)</f>
        <v>13416412</v>
      </c>
      <c r="J17951" s="51">
        <f>SUBTOTAL(9,J17946:J17950)</f>
        <v>2304165.6</v>
      </c>
      <c r="K17951" s="49">
        <f>J17951/I17951</f>
        <v>0.17174231083541561</v>
      </c>
      <c r="L17951" s="51">
        <f>SUBTOTAL(9,L17946:L17950)</f>
        <v>9157857</v>
      </c>
      <c r="M17951" s="51">
        <f>SUBTOTAL(9,M17946:M17950)</f>
        <v>45094.600000000006</v>
      </c>
      <c r="N17951" s="50">
        <f>IFERROR((M17951/L17951),"N.A")</f>
        <v>4.9241432793720201E-3</v>
      </c>
      <c r="O17951" s="28"/>
      <c r="P17951" s="28"/>
      <c r="Q17951" s="28"/>
      <c r="R17951" s="28"/>
      <c r="S17951" s="25"/>
    </row>
    <row r="17952" spans="2:19" s="16" customFormat="1" outlineLevel="2" x14ac:dyDescent="0.25">
      <c r="B17952" s="16" t="s">
        <v>5221</v>
      </c>
      <c r="C17952" s="16" t="s">
        <v>4485</v>
      </c>
      <c r="D17952" s="16" t="s">
        <v>131</v>
      </c>
      <c r="E17952" s="16" t="s">
        <v>2859</v>
      </c>
      <c r="G17952" s="16" t="s">
        <v>2860</v>
      </c>
      <c r="H17952" s="16" t="s">
        <v>152</v>
      </c>
      <c r="I17952" s="35">
        <v>3135923</v>
      </c>
      <c r="J17952" s="35">
        <v>1291445.68</v>
      </c>
      <c r="K17952" s="36">
        <f>IFERROR((J17952/I17952),0)</f>
        <v>0.41182314744335236</v>
      </c>
      <c r="L17952" s="35">
        <v>2052509</v>
      </c>
      <c r="M17952" s="35">
        <v>1291445.68</v>
      </c>
      <c r="N17952" s="40">
        <f>M17952/L17952</f>
        <v>0.62920341884006348</v>
      </c>
      <c r="O17952" s="28"/>
      <c r="P17952" s="28"/>
      <c r="Q17952" s="28"/>
      <c r="R17952" s="28"/>
      <c r="S17952" s="25"/>
    </row>
    <row r="17953" spans="2:19" s="16" customFormat="1" outlineLevel="2" x14ac:dyDescent="0.25">
      <c r="B17953" s="16" t="s">
        <v>5221</v>
      </c>
      <c r="C17953" s="16" t="s">
        <v>4485</v>
      </c>
      <c r="D17953" s="16" t="s">
        <v>131</v>
      </c>
      <c r="E17953" s="16" t="s">
        <v>2859</v>
      </c>
      <c r="G17953" s="16" t="s">
        <v>2860</v>
      </c>
      <c r="H17953" s="16" t="s">
        <v>19</v>
      </c>
      <c r="I17953" s="31">
        <v>1477917</v>
      </c>
      <c r="J17953" s="31">
        <v>1477917</v>
      </c>
      <c r="K17953" s="32">
        <f>IFERROR((J17953/I17953),0)</f>
        <v>1</v>
      </c>
      <c r="L17953" s="31"/>
      <c r="M17953" s="31"/>
      <c r="N17953" s="39"/>
      <c r="O17953" s="28"/>
      <c r="P17953" s="28"/>
      <c r="Q17953" s="28"/>
      <c r="R17953" s="28"/>
      <c r="S17953" s="25"/>
    </row>
    <row r="17954" spans="2:19" s="16" customFormat="1" outlineLevel="2" x14ac:dyDescent="0.25">
      <c r="B17954" s="16" t="s">
        <v>5221</v>
      </c>
      <c r="C17954" s="16" t="s">
        <v>4485</v>
      </c>
      <c r="D17954" s="16" t="s">
        <v>131</v>
      </c>
      <c r="E17954" s="16" t="s">
        <v>2859</v>
      </c>
      <c r="G17954" s="16" t="s">
        <v>2860</v>
      </c>
      <c r="H17954" s="16" t="s">
        <v>154</v>
      </c>
      <c r="I17954" s="31">
        <v>19</v>
      </c>
      <c r="J17954" s="31">
        <v>19</v>
      </c>
      <c r="K17954" s="32">
        <f>IFERROR((J17954/I17954),0)</f>
        <v>1</v>
      </c>
      <c r="L17954" s="31"/>
      <c r="M17954" s="31"/>
      <c r="N17954" s="39"/>
      <c r="O17954" s="28"/>
      <c r="P17954" s="28"/>
      <c r="Q17954" s="28"/>
      <c r="R17954" s="28"/>
      <c r="S17954" s="25"/>
    </row>
    <row r="17955" spans="2:19" s="16" customFormat="1" outlineLevel="2" x14ac:dyDescent="0.25">
      <c r="B17955" s="16" t="s">
        <v>5221</v>
      </c>
      <c r="C17955" s="16" t="s">
        <v>4485</v>
      </c>
      <c r="D17955" s="16" t="s">
        <v>131</v>
      </c>
      <c r="E17955" s="16" t="s">
        <v>2859</v>
      </c>
      <c r="G17955" s="16" t="s">
        <v>2860</v>
      </c>
      <c r="H17955" s="16" t="s">
        <v>4491</v>
      </c>
      <c r="I17955" s="31">
        <v>304148</v>
      </c>
      <c r="J17955" s="31">
        <v>304148</v>
      </c>
      <c r="K17955" s="42"/>
      <c r="L17955" s="31"/>
      <c r="M17955" s="31"/>
      <c r="N17955" s="39"/>
      <c r="O17955" s="28"/>
      <c r="P17955" s="28"/>
      <c r="Q17955" s="28"/>
      <c r="R17955" s="28"/>
      <c r="S17955" s="25"/>
    </row>
    <row r="17956" spans="2:19" s="16" customFormat="1" outlineLevel="2" x14ac:dyDescent="0.25">
      <c r="B17956" s="16" t="s">
        <v>5221</v>
      </c>
      <c r="C17956" s="16" t="s">
        <v>4485</v>
      </c>
      <c r="D17956" s="16" t="s">
        <v>131</v>
      </c>
      <c r="E17956" s="16" t="s">
        <v>2859</v>
      </c>
      <c r="G17956" s="16" t="s">
        <v>2860</v>
      </c>
      <c r="H17956" s="16" t="s">
        <v>231</v>
      </c>
      <c r="I17956" s="31">
        <v>485724</v>
      </c>
      <c r="J17956" s="31">
        <v>485724</v>
      </c>
      <c r="K17956" s="32">
        <f>IFERROR((J17956/I17956),0)</f>
        <v>1</v>
      </c>
      <c r="L17956" s="31"/>
      <c r="M17956" s="31"/>
      <c r="N17956" s="39"/>
      <c r="O17956" s="28"/>
      <c r="P17956" s="28"/>
      <c r="Q17956" s="28"/>
      <c r="R17956" s="28"/>
      <c r="S17956" s="25"/>
    </row>
    <row r="17957" spans="2:19" s="16" customFormat="1" outlineLevel="2" x14ac:dyDescent="0.25">
      <c r="B17957" s="16" t="s">
        <v>5221</v>
      </c>
      <c r="C17957" s="16" t="s">
        <v>4485</v>
      </c>
      <c r="D17957" s="16" t="s">
        <v>131</v>
      </c>
      <c r="E17957" s="16" t="s">
        <v>2859</v>
      </c>
      <c r="G17957" s="16" t="s">
        <v>2860</v>
      </c>
      <c r="H17957" s="16" t="s">
        <v>155</v>
      </c>
      <c r="I17957" s="31">
        <v>-627185</v>
      </c>
      <c r="J17957" s="31"/>
      <c r="K17957" s="32">
        <f>IFERROR((J17957/I17957),0)</f>
        <v>0</v>
      </c>
      <c r="L17957" s="31"/>
      <c r="M17957" s="31"/>
      <c r="N17957" s="39"/>
      <c r="O17957" s="28"/>
      <c r="P17957" s="28"/>
      <c r="Q17957" s="28"/>
      <c r="R17957" s="28"/>
      <c r="S17957" s="25"/>
    </row>
    <row r="17958" spans="2:19" s="16" customFormat="1" outlineLevel="1" x14ac:dyDescent="0.25">
      <c r="B17958" s="47" t="s">
        <v>9456</v>
      </c>
      <c r="C17958" s="47" t="str">
        <f>C17957</f>
        <v>ASIGNACIONES DIRECTAS ANTICIPADAS (5% DEL SGR)</v>
      </c>
      <c r="D17958" s="47"/>
      <c r="E17958" s="47" t="str">
        <f>E17957</f>
        <v>15114</v>
      </c>
      <c r="F17958" s="47"/>
      <c r="G17958" s="47" t="str">
        <f>G17957</f>
        <v xml:space="preserve">BUSBANZÁ                                          </v>
      </c>
      <c r="H17958" s="47" t="s">
        <v>10655</v>
      </c>
      <c r="I17958" s="51">
        <f>SUBTOTAL(9,I17952:I17957)</f>
        <v>4776546</v>
      </c>
      <c r="J17958" s="51">
        <f>SUBTOTAL(9,J17952:J17957)</f>
        <v>3559253.6799999997</v>
      </c>
      <c r="K17958" s="49">
        <f>J17958/I17958</f>
        <v>0.74515218318843779</v>
      </c>
      <c r="L17958" s="51">
        <f>SUBTOTAL(9,L17952:L17957)</f>
        <v>2052509</v>
      </c>
      <c r="M17958" s="51">
        <f>SUBTOTAL(9,M17952:M17957)</f>
        <v>1291445.68</v>
      </c>
      <c r="N17958" s="50">
        <f>IFERROR((M17958/L17958),"N.A")</f>
        <v>0.62920341884006348</v>
      </c>
      <c r="O17958" s="28"/>
      <c r="P17958" s="28"/>
      <c r="Q17958" s="28"/>
      <c r="R17958" s="28"/>
      <c r="S17958" s="25"/>
    </row>
    <row r="17959" spans="2:19" s="16" customFormat="1" outlineLevel="2" x14ac:dyDescent="0.25">
      <c r="B17959" s="16" t="s">
        <v>5222</v>
      </c>
      <c r="C17959" s="16" t="s">
        <v>4485</v>
      </c>
      <c r="D17959" s="16" t="s">
        <v>131</v>
      </c>
      <c r="E17959" s="16" t="s">
        <v>2862</v>
      </c>
      <c r="G17959" s="16" t="s">
        <v>809</v>
      </c>
      <c r="H17959" s="16" t="s">
        <v>152</v>
      </c>
      <c r="I17959" s="35">
        <v>21311288</v>
      </c>
      <c r="J17959" s="35">
        <v>0</v>
      </c>
      <c r="K17959" s="36">
        <f>IFERROR((J17959/I17959),0)</f>
        <v>0</v>
      </c>
      <c r="L17959" s="35">
        <v>13993708</v>
      </c>
      <c r="M17959" s="35">
        <v>0</v>
      </c>
      <c r="N17959" s="40">
        <f>M17959/L17959</f>
        <v>0</v>
      </c>
      <c r="O17959" s="28"/>
      <c r="P17959" s="28"/>
      <c r="Q17959" s="28"/>
      <c r="R17959" s="28"/>
      <c r="S17959" s="25"/>
    </row>
    <row r="17960" spans="2:19" s="16" customFormat="1" outlineLevel="2" x14ac:dyDescent="0.25">
      <c r="B17960" s="16" t="s">
        <v>5222</v>
      </c>
      <c r="C17960" s="16" t="s">
        <v>4485</v>
      </c>
      <c r="D17960" s="16" t="s">
        <v>131</v>
      </c>
      <c r="E17960" s="16" t="s">
        <v>2862</v>
      </c>
      <c r="G17960" s="16" t="s">
        <v>809</v>
      </c>
      <c r="H17960" s="16" t="s">
        <v>154</v>
      </c>
      <c r="I17960" s="31">
        <v>132</v>
      </c>
      <c r="J17960" s="31">
        <v>132</v>
      </c>
      <c r="K17960" s="32">
        <f>IFERROR((J17960/I17960),0)</f>
        <v>1</v>
      </c>
      <c r="L17960" s="31"/>
      <c r="M17960" s="31"/>
      <c r="N17960" s="39"/>
      <c r="O17960" s="28"/>
      <c r="P17960" s="28"/>
      <c r="Q17960" s="28"/>
      <c r="R17960" s="28"/>
      <c r="S17960" s="25"/>
    </row>
    <row r="17961" spans="2:19" s="16" customFormat="1" outlineLevel="2" x14ac:dyDescent="0.25">
      <c r="B17961" s="16" t="s">
        <v>5222</v>
      </c>
      <c r="C17961" s="16" t="s">
        <v>4485</v>
      </c>
      <c r="D17961" s="16" t="s">
        <v>131</v>
      </c>
      <c r="E17961" s="16" t="s">
        <v>2862</v>
      </c>
      <c r="G17961" s="16" t="s">
        <v>809</v>
      </c>
      <c r="H17961" s="16" t="s">
        <v>231</v>
      </c>
      <c r="I17961" s="31">
        <v>3321817</v>
      </c>
      <c r="J17961" s="31">
        <v>3321817</v>
      </c>
      <c r="K17961" s="32">
        <f>IFERROR((J17961/I17961),0)</f>
        <v>1</v>
      </c>
      <c r="L17961" s="31"/>
      <c r="M17961" s="31"/>
      <c r="N17961" s="39"/>
      <c r="O17961" s="28"/>
      <c r="P17961" s="28"/>
      <c r="Q17961" s="28"/>
      <c r="R17961" s="28"/>
      <c r="S17961" s="25"/>
    </row>
    <row r="17962" spans="2:19" s="16" customFormat="1" outlineLevel="2" x14ac:dyDescent="0.25">
      <c r="B17962" s="16" t="s">
        <v>5222</v>
      </c>
      <c r="C17962" s="16" t="s">
        <v>4485</v>
      </c>
      <c r="D17962" s="16" t="s">
        <v>131</v>
      </c>
      <c r="E17962" s="16" t="s">
        <v>2862</v>
      </c>
      <c r="G17962" s="16" t="s">
        <v>809</v>
      </c>
      <c r="H17962" s="16" t="s">
        <v>155</v>
      </c>
      <c r="I17962" s="31">
        <v>-4262258</v>
      </c>
      <c r="J17962" s="31"/>
      <c r="K17962" s="32">
        <f>IFERROR((J17962/I17962),0)</f>
        <v>0</v>
      </c>
      <c r="L17962" s="31"/>
      <c r="M17962" s="31"/>
      <c r="N17962" s="39"/>
      <c r="O17962" s="28"/>
      <c r="P17962" s="28"/>
      <c r="Q17962" s="28"/>
      <c r="R17962" s="28"/>
      <c r="S17962" s="25"/>
    </row>
    <row r="17963" spans="2:19" s="16" customFormat="1" outlineLevel="1" x14ac:dyDescent="0.25">
      <c r="B17963" s="47" t="s">
        <v>9457</v>
      </c>
      <c r="C17963" s="47" t="str">
        <f>C17962</f>
        <v>ASIGNACIONES DIRECTAS ANTICIPADAS (5% DEL SGR)</v>
      </c>
      <c r="D17963" s="47"/>
      <c r="E17963" s="47" t="str">
        <f>E17962</f>
        <v>15109</v>
      </c>
      <c r="F17963" s="47"/>
      <c r="G17963" s="47" t="str">
        <f>G17962</f>
        <v xml:space="preserve">BUENAVISTA                                        </v>
      </c>
      <c r="H17963" s="47" t="s">
        <v>10655</v>
      </c>
      <c r="I17963" s="51">
        <f>SUBTOTAL(9,I17959:I17962)</f>
        <v>20370979</v>
      </c>
      <c r="J17963" s="51">
        <f>SUBTOTAL(9,J17959:J17962)</f>
        <v>3321949</v>
      </c>
      <c r="K17963" s="49">
        <f>J17963/I17963</f>
        <v>0.16307262405012543</v>
      </c>
      <c r="L17963" s="51">
        <f>SUBTOTAL(9,L17959:L17962)</f>
        <v>13993708</v>
      </c>
      <c r="M17963" s="51">
        <f>SUBTOTAL(9,M17959:M17962)</f>
        <v>0</v>
      </c>
      <c r="N17963" s="50">
        <f>IFERROR((M17963/L17963),"N.A")</f>
        <v>0</v>
      </c>
      <c r="O17963" s="28"/>
      <c r="P17963" s="28"/>
      <c r="Q17963" s="28"/>
      <c r="R17963" s="28"/>
      <c r="S17963" s="25"/>
    </row>
    <row r="17964" spans="2:19" s="16" customFormat="1" outlineLevel="2" x14ac:dyDescent="0.25">
      <c r="B17964" s="16" t="s">
        <v>5223</v>
      </c>
      <c r="C17964" s="16" t="s">
        <v>4485</v>
      </c>
      <c r="D17964" s="16" t="s">
        <v>131</v>
      </c>
      <c r="E17964" s="16" t="s">
        <v>2864</v>
      </c>
      <c r="G17964" s="16" t="s">
        <v>2865</v>
      </c>
      <c r="H17964" s="16" t="s">
        <v>152</v>
      </c>
      <c r="I17964" s="35">
        <v>419481</v>
      </c>
      <c r="J17964" s="35">
        <v>419481</v>
      </c>
      <c r="K17964" s="36">
        <f>IFERROR((J17964/I17964),0)</f>
        <v>1</v>
      </c>
      <c r="L17964" s="35">
        <v>279961</v>
      </c>
      <c r="M17964" s="35">
        <v>419481</v>
      </c>
      <c r="N17964" s="40">
        <f>M17964/L17964</f>
        <v>1.4983551280356906</v>
      </c>
      <c r="O17964" s="28"/>
      <c r="P17964" s="28"/>
      <c r="Q17964" s="28"/>
      <c r="R17964" s="28"/>
      <c r="S17964" s="25"/>
    </row>
    <row r="17965" spans="2:19" s="16" customFormat="1" outlineLevel="2" x14ac:dyDescent="0.25">
      <c r="B17965" s="16" t="s">
        <v>5223</v>
      </c>
      <c r="C17965" s="16" t="s">
        <v>4485</v>
      </c>
      <c r="D17965" s="16" t="s">
        <v>131</v>
      </c>
      <c r="E17965" s="16" t="s">
        <v>2864</v>
      </c>
      <c r="G17965" s="16" t="s">
        <v>2865</v>
      </c>
      <c r="H17965" s="16" t="s">
        <v>19</v>
      </c>
      <c r="I17965" s="31">
        <v>1927107</v>
      </c>
      <c r="J17965" s="31">
        <v>1927107</v>
      </c>
      <c r="K17965" s="32">
        <f>IFERROR((J17965/I17965),0)</f>
        <v>1</v>
      </c>
      <c r="L17965" s="31"/>
      <c r="M17965" s="31"/>
      <c r="N17965" s="39"/>
      <c r="O17965" s="28"/>
      <c r="P17965" s="28"/>
      <c r="Q17965" s="28"/>
      <c r="R17965" s="28"/>
      <c r="S17965" s="25"/>
    </row>
    <row r="17966" spans="2:19" s="16" customFormat="1" outlineLevel="2" x14ac:dyDescent="0.25">
      <c r="B17966" s="16" t="s">
        <v>5223</v>
      </c>
      <c r="C17966" s="16" t="s">
        <v>4485</v>
      </c>
      <c r="D17966" s="16" t="s">
        <v>131</v>
      </c>
      <c r="E17966" s="16" t="s">
        <v>2864</v>
      </c>
      <c r="G17966" s="16" t="s">
        <v>2865</v>
      </c>
      <c r="H17966" s="16" t="s">
        <v>154</v>
      </c>
      <c r="I17966" s="31">
        <v>3</v>
      </c>
      <c r="J17966" s="31">
        <v>3</v>
      </c>
      <c r="K17966" s="32">
        <f>IFERROR((J17966/I17966),0)</f>
        <v>1</v>
      </c>
      <c r="L17966" s="31"/>
      <c r="M17966" s="31"/>
      <c r="N17966" s="39"/>
      <c r="O17966" s="28"/>
      <c r="P17966" s="28"/>
      <c r="Q17966" s="28"/>
      <c r="R17966" s="28"/>
      <c r="S17966" s="25"/>
    </row>
    <row r="17967" spans="2:19" s="16" customFormat="1" outlineLevel="2" x14ac:dyDescent="0.25">
      <c r="B17967" s="16" t="s">
        <v>5223</v>
      </c>
      <c r="C17967" s="16" t="s">
        <v>4485</v>
      </c>
      <c r="D17967" s="16" t="s">
        <v>131</v>
      </c>
      <c r="E17967" s="16" t="s">
        <v>2864</v>
      </c>
      <c r="G17967" s="16" t="s">
        <v>2865</v>
      </c>
      <c r="H17967" s="16" t="s">
        <v>4491</v>
      </c>
      <c r="I17967" s="31">
        <v>4963654</v>
      </c>
      <c r="J17967" s="31">
        <v>4963654</v>
      </c>
      <c r="K17967" s="42"/>
      <c r="L17967" s="31"/>
      <c r="M17967" s="31"/>
      <c r="N17967" s="39"/>
      <c r="O17967" s="28"/>
      <c r="P17967" s="28"/>
      <c r="Q17967" s="28"/>
      <c r="R17967" s="28"/>
      <c r="S17967" s="25"/>
    </row>
    <row r="17968" spans="2:19" s="16" customFormat="1" outlineLevel="2" x14ac:dyDescent="0.25">
      <c r="B17968" s="16" t="s">
        <v>5223</v>
      </c>
      <c r="C17968" s="16" t="s">
        <v>4485</v>
      </c>
      <c r="D17968" s="16" t="s">
        <v>131</v>
      </c>
      <c r="E17968" s="16" t="s">
        <v>2864</v>
      </c>
      <c r="G17968" s="16" t="s">
        <v>2865</v>
      </c>
      <c r="H17968" s="16" t="s">
        <v>231</v>
      </c>
      <c r="I17968" s="31">
        <v>67476</v>
      </c>
      <c r="J17968" s="31">
        <v>67476</v>
      </c>
      <c r="K17968" s="32">
        <f>IFERROR((J17968/I17968),0)</f>
        <v>1</v>
      </c>
      <c r="L17968" s="31"/>
      <c r="M17968" s="31"/>
      <c r="N17968" s="39"/>
      <c r="O17968" s="28"/>
      <c r="P17968" s="28"/>
      <c r="Q17968" s="28"/>
      <c r="R17968" s="28"/>
      <c r="S17968" s="25"/>
    </row>
    <row r="17969" spans="2:19" s="16" customFormat="1" outlineLevel="2" x14ac:dyDescent="0.25">
      <c r="B17969" s="16" t="s">
        <v>5223</v>
      </c>
      <c r="C17969" s="16" t="s">
        <v>4485</v>
      </c>
      <c r="D17969" s="16" t="s">
        <v>131</v>
      </c>
      <c r="E17969" s="16" t="s">
        <v>2864</v>
      </c>
      <c r="G17969" s="16" t="s">
        <v>2865</v>
      </c>
      <c r="H17969" s="16" t="s">
        <v>155</v>
      </c>
      <c r="I17969" s="31">
        <v>-83896</v>
      </c>
      <c r="J17969" s="31"/>
      <c r="K17969" s="32">
        <f>IFERROR((J17969/I17969),0)</f>
        <v>0</v>
      </c>
      <c r="L17969" s="31"/>
      <c r="M17969" s="31"/>
      <c r="N17969" s="39"/>
      <c r="O17969" s="28"/>
      <c r="P17969" s="28"/>
      <c r="Q17969" s="28"/>
      <c r="R17969" s="28"/>
      <c r="S17969" s="25"/>
    </row>
    <row r="17970" spans="2:19" s="16" customFormat="1" outlineLevel="1" x14ac:dyDescent="0.25">
      <c r="B17970" s="47" t="s">
        <v>9458</v>
      </c>
      <c r="C17970" s="47" t="str">
        <f>C17969</f>
        <v>ASIGNACIONES DIRECTAS ANTICIPADAS (5% DEL SGR)</v>
      </c>
      <c r="D17970" s="47"/>
      <c r="E17970" s="47" t="str">
        <f>E17969</f>
        <v>15106</v>
      </c>
      <c r="F17970" s="47"/>
      <c r="G17970" s="47" t="str">
        <f>G17969</f>
        <v xml:space="preserve">BRICEÑO                                           </v>
      </c>
      <c r="H17970" s="47" t="s">
        <v>10655</v>
      </c>
      <c r="I17970" s="51">
        <f>SUBTOTAL(9,I17964:I17969)</f>
        <v>7293825</v>
      </c>
      <c r="J17970" s="51">
        <f>SUBTOTAL(9,J17964:J17969)</f>
        <v>7377721</v>
      </c>
      <c r="K17970" s="49">
        <f>J17970/I17970</f>
        <v>1.0115023324524512</v>
      </c>
      <c r="L17970" s="51">
        <f>SUBTOTAL(9,L17964:L17969)</f>
        <v>279961</v>
      </c>
      <c r="M17970" s="51">
        <f>SUBTOTAL(9,M17964:M17969)</f>
        <v>419481</v>
      </c>
      <c r="N17970" s="50">
        <f>IFERROR((M17970/L17970),"N.A")</f>
        <v>1.4983551280356906</v>
      </c>
      <c r="O17970" s="28"/>
      <c r="P17970" s="28"/>
      <c r="Q17970" s="28"/>
      <c r="R17970" s="28"/>
      <c r="S17970" s="25"/>
    </row>
    <row r="17971" spans="2:19" s="16" customFormat="1" outlineLevel="2" x14ac:dyDescent="0.25">
      <c r="B17971" s="16" t="s">
        <v>5224</v>
      </c>
      <c r="C17971" s="16" t="s">
        <v>4485</v>
      </c>
      <c r="D17971" s="16" t="s">
        <v>131</v>
      </c>
      <c r="E17971" s="16" t="s">
        <v>2867</v>
      </c>
      <c r="G17971" s="16" t="s">
        <v>131</v>
      </c>
      <c r="H17971" s="16" t="s">
        <v>152</v>
      </c>
      <c r="I17971" s="35">
        <v>2325349</v>
      </c>
      <c r="J17971" s="35">
        <v>2306776.9699999997</v>
      </c>
      <c r="K17971" s="36">
        <f>IFERROR((J17971/I17971),0)</f>
        <v>0.99201322898197208</v>
      </c>
      <c r="L17971" s="35">
        <v>1551930</v>
      </c>
      <c r="M17971" s="35">
        <v>2306776.9699999997</v>
      </c>
      <c r="N17971" s="40">
        <f>M17971/L17971</f>
        <v>1.4863924081627391</v>
      </c>
      <c r="O17971" s="28"/>
      <c r="P17971" s="28"/>
      <c r="Q17971" s="28"/>
      <c r="R17971" s="28"/>
      <c r="S17971" s="25"/>
    </row>
    <row r="17972" spans="2:19" s="16" customFormat="1" outlineLevel="2" x14ac:dyDescent="0.25">
      <c r="B17972" s="16" t="s">
        <v>5224</v>
      </c>
      <c r="C17972" s="16" t="s">
        <v>4485</v>
      </c>
      <c r="D17972" s="16" t="s">
        <v>131</v>
      </c>
      <c r="E17972" s="16" t="s">
        <v>2867</v>
      </c>
      <c r="G17972" s="16" t="s">
        <v>131</v>
      </c>
      <c r="H17972" s="16" t="s">
        <v>19</v>
      </c>
      <c r="I17972" s="31">
        <v>311352</v>
      </c>
      <c r="J17972" s="31">
        <v>311352</v>
      </c>
      <c r="K17972" s="32">
        <f>IFERROR((J17972/I17972),0)</f>
        <v>1</v>
      </c>
      <c r="L17972" s="31"/>
      <c r="M17972" s="31"/>
      <c r="N17972" s="39"/>
      <c r="O17972" s="28"/>
      <c r="P17972" s="28"/>
      <c r="Q17972" s="28"/>
      <c r="R17972" s="28"/>
      <c r="S17972" s="25"/>
    </row>
    <row r="17973" spans="2:19" s="16" customFormat="1" outlineLevel="2" x14ac:dyDescent="0.25">
      <c r="B17973" s="16" t="s">
        <v>5224</v>
      </c>
      <c r="C17973" s="16" t="s">
        <v>4485</v>
      </c>
      <c r="D17973" s="16" t="s">
        <v>131</v>
      </c>
      <c r="E17973" s="16" t="s">
        <v>2867</v>
      </c>
      <c r="G17973" s="16" t="s">
        <v>131</v>
      </c>
      <c r="H17973" s="16" t="s">
        <v>154</v>
      </c>
      <c r="I17973" s="31">
        <v>14</v>
      </c>
      <c r="J17973" s="31">
        <v>14</v>
      </c>
      <c r="K17973" s="32">
        <f>IFERROR((J17973/I17973),0)</f>
        <v>1</v>
      </c>
      <c r="L17973" s="31"/>
      <c r="M17973" s="31"/>
      <c r="N17973" s="39"/>
      <c r="O17973" s="28"/>
      <c r="P17973" s="28"/>
      <c r="Q17973" s="28"/>
      <c r="R17973" s="28"/>
      <c r="S17973" s="25"/>
    </row>
    <row r="17974" spans="2:19" s="16" customFormat="1" outlineLevel="2" x14ac:dyDescent="0.25">
      <c r="B17974" s="16" t="s">
        <v>5224</v>
      </c>
      <c r="C17974" s="16" t="s">
        <v>4485</v>
      </c>
      <c r="D17974" s="16" t="s">
        <v>131</v>
      </c>
      <c r="E17974" s="16" t="s">
        <v>2867</v>
      </c>
      <c r="G17974" s="16" t="s">
        <v>131</v>
      </c>
      <c r="H17974" s="16" t="s">
        <v>4491</v>
      </c>
      <c r="I17974" s="31">
        <v>89705</v>
      </c>
      <c r="J17974" s="31">
        <v>89705</v>
      </c>
      <c r="K17974" s="42"/>
      <c r="L17974" s="31"/>
      <c r="M17974" s="31"/>
      <c r="N17974" s="39"/>
      <c r="O17974" s="28"/>
      <c r="P17974" s="28"/>
      <c r="Q17974" s="28"/>
      <c r="R17974" s="28"/>
      <c r="S17974" s="25"/>
    </row>
    <row r="17975" spans="2:19" s="16" customFormat="1" outlineLevel="2" x14ac:dyDescent="0.25">
      <c r="B17975" s="16" t="s">
        <v>5224</v>
      </c>
      <c r="C17975" s="16" t="s">
        <v>4485</v>
      </c>
      <c r="D17975" s="16" t="s">
        <v>131</v>
      </c>
      <c r="E17975" s="16" t="s">
        <v>2867</v>
      </c>
      <c r="G17975" s="16" t="s">
        <v>131</v>
      </c>
      <c r="H17975" s="16" t="s">
        <v>231</v>
      </c>
      <c r="I17975" s="31">
        <v>374044</v>
      </c>
      <c r="J17975" s="31">
        <v>374044</v>
      </c>
      <c r="K17975" s="32">
        <f>IFERROR((J17975/I17975),0)</f>
        <v>1</v>
      </c>
      <c r="L17975" s="31"/>
      <c r="M17975" s="31"/>
      <c r="N17975" s="39"/>
      <c r="O17975" s="28"/>
      <c r="P17975" s="28"/>
      <c r="Q17975" s="28"/>
      <c r="R17975" s="28"/>
      <c r="S17975" s="25"/>
    </row>
    <row r="17976" spans="2:19" s="16" customFormat="1" outlineLevel="2" x14ac:dyDescent="0.25">
      <c r="B17976" s="16" t="s">
        <v>5224</v>
      </c>
      <c r="C17976" s="16" t="s">
        <v>4485</v>
      </c>
      <c r="D17976" s="16" t="s">
        <v>131</v>
      </c>
      <c r="E17976" s="16" t="s">
        <v>2867</v>
      </c>
      <c r="G17976" s="16" t="s">
        <v>131</v>
      </c>
      <c r="H17976" s="16" t="s">
        <v>155</v>
      </c>
      <c r="I17976" s="31">
        <v>-465070</v>
      </c>
      <c r="J17976" s="31"/>
      <c r="K17976" s="32">
        <f>IFERROR((J17976/I17976),0)</f>
        <v>0</v>
      </c>
      <c r="L17976" s="31"/>
      <c r="M17976" s="31"/>
      <c r="N17976" s="39"/>
      <c r="O17976" s="28"/>
      <c r="P17976" s="28"/>
      <c r="Q17976" s="28"/>
      <c r="R17976" s="28"/>
      <c r="S17976" s="25"/>
    </row>
    <row r="17977" spans="2:19" s="16" customFormat="1" outlineLevel="1" x14ac:dyDescent="0.25">
      <c r="B17977" s="47" t="s">
        <v>9459</v>
      </c>
      <c r="C17977" s="47" t="str">
        <f>C17976</f>
        <v>ASIGNACIONES DIRECTAS ANTICIPADAS (5% DEL SGR)</v>
      </c>
      <c r="D17977" s="47"/>
      <c r="E17977" s="47" t="str">
        <f>E17976</f>
        <v>15104</v>
      </c>
      <c r="F17977" s="47"/>
      <c r="G17977" s="47" t="str">
        <f>G17976</f>
        <v xml:space="preserve">BOYACÁ                                            </v>
      </c>
      <c r="H17977" s="47" t="s">
        <v>10655</v>
      </c>
      <c r="I17977" s="51">
        <f>SUBTOTAL(9,I17971:I17976)</f>
        <v>2635394</v>
      </c>
      <c r="J17977" s="51">
        <f>SUBTOTAL(9,J17971:J17976)</f>
        <v>3081891.9699999997</v>
      </c>
      <c r="K17977" s="49">
        <f>J17977/I17977</f>
        <v>1.1694236118014991</v>
      </c>
      <c r="L17977" s="51">
        <f>SUBTOTAL(9,L17971:L17976)</f>
        <v>1551930</v>
      </c>
      <c r="M17977" s="51">
        <f>SUBTOTAL(9,M17971:M17976)</f>
        <v>2306776.9699999997</v>
      </c>
      <c r="N17977" s="50">
        <f>IFERROR((M17977/L17977),"N.A")</f>
        <v>1.4863924081627391</v>
      </c>
      <c r="O17977" s="28"/>
      <c r="P17977" s="28"/>
      <c r="Q17977" s="28"/>
      <c r="R17977" s="28"/>
      <c r="S17977" s="25"/>
    </row>
    <row r="17978" spans="2:19" s="16" customFormat="1" outlineLevel="2" x14ac:dyDescent="0.25">
      <c r="B17978" s="16" t="s">
        <v>5225</v>
      </c>
      <c r="C17978" s="16" t="s">
        <v>4485</v>
      </c>
      <c r="D17978" s="16" t="s">
        <v>131</v>
      </c>
      <c r="E17978" s="16" t="s">
        <v>2869</v>
      </c>
      <c r="G17978" s="16" t="s">
        <v>2870</v>
      </c>
      <c r="H17978" s="16" t="s">
        <v>152</v>
      </c>
      <c r="I17978" s="35">
        <v>113659177</v>
      </c>
      <c r="J17978" s="35">
        <v>113659177</v>
      </c>
      <c r="K17978" s="36">
        <f>IFERROR((J17978/I17978),0)</f>
        <v>1</v>
      </c>
      <c r="L17978" s="35">
        <v>75901893</v>
      </c>
      <c r="M17978" s="35">
        <v>113659177</v>
      </c>
      <c r="N17978" s="40">
        <f>M17978/L17978</f>
        <v>1.497448515546246</v>
      </c>
      <c r="O17978" s="28"/>
      <c r="P17978" s="28"/>
      <c r="Q17978" s="28"/>
      <c r="R17978" s="28"/>
      <c r="S17978" s="25"/>
    </row>
    <row r="17979" spans="2:19" s="16" customFormat="1" outlineLevel="2" x14ac:dyDescent="0.25">
      <c r="B17979" s="16" t="s">
        <v>5225</v>
      </c>
      <c r="C17979" s="16" t="s">
        <v>4485</v>
      </c>
      <c r="D17979" s="16" t="s">
        <v>131</v>
      </c>
      <c r="E17979" s="16" t="s">
        <v>2869</v>
      </c>
      <c r="G17979" s="16" t="s">
        <v>2870</v>
      </c>
      <c r="H17979" s="16" t="s">
        <v>19</v>
      </c>
      <c r="I17979" s="31">
        <v>303769759</v>
      </c>
      <c r="J17979" s="31">
        <v>303769759</v>
      </c>
      <c r="K17979" s="32">
        <f>IFERROR((J17979/I17979),0)</f>
        <v>1</v>
      </c>
      <c r="L17979" s="31"/>
      <c r="M17979" s="31"/>
      <c r="N17979" s="39"/>
      <c r="O17979" s="28"/>
      <c r="P17979" s="28"/>
      <c r="Q17979" s="28"/>
      <c r="R17979" s="28"/>
      <c r="S17979" s="25"/>
    </row>
    <row r="17980" spans="2:19" s="16" customFormat="1" outlineLevel="2" x14ac:dyDescent="0.25">
      <c r="B17980" s="16" t="s">
        <v>5225</v>
      </c>
      <c r="C17980" s="16" t="s">
        <v>4485</v>
      </c>
      <c r="D17980" s="16" t="s">
        <v>131</v>
      </c>
      <c r="E17980" s="16" t="s">
        <v>2869</v>
      </c>
      <c r="G17980" s="16" t="s">
        <v>2870</v>
      </c>
      <c r="H17980" s="16" t="s">
        <v>154</v>
      </c>
      <c r="I17980" s="31">
        <v>703</v>
      </c>
      <c r="J17980" s="31">
        <v>703</v>
      </c>
      <c r="K17980" s="32">
        <f>IFERROR((J17980/I17980),0)</f>
        <v>1</v>
      </c>
      <c r="L17980" s="31"/>
      <c r="M17980" s="31"/>
      <c r="N17980" s="39"/>
      <c r="O17980" s="28"/>
      <c r="P17980" s="28"/>
      <c r="Q17980" s="28"/>
      <c r="R17980" s="28"/>
      <c r="S17980" s="25"/>
    </row>
    <row r="17981" spans="2:19" s="16" customFormat="1" outlineLevel="2" x14ac:dyDescent="0.25">
      <c r="B17981" s="16" t="s">
        <v>5225</v>
      </c>
      <c r="C17981" s="16" t="s">
        <v>4485</v>
      </c>
      <c r="D17981" s="16" t="s">
        <v>131</v>
      </c>
      <c r="E17981" s="16" t="s">
        <v>2869</v>
      </c>
      <c r="G17981" s="16" t="s">
        <v>2870</v>
      </c>
      <c r="H17981" s="16" t="s">
        <v>4491</v>
      </c>
      <c r="I17981" s="31">
        <v>17270465</v>
      </c>
      <c r="J17981" s="31">
        <v>17270465</v>
      </c>
      <c r="K17981" s="42"/>
      <c r="L17981" s="31"/>
      <c r="M17981" s="31"/>
      <c r="N17981" s="39"/>
      <c r="O17981" s="28"/>
      <c r="P17981" s="28"/>
      <c r="Q17981" s="28"/>
      <c r="R17981" s="28"/>
      <c r="S17981" s="25"/>
    </row>
    <row r="17982" spans="2:19" s="16" customFormat="1" outlineLevel="2" x14ac:dyDescent="0.25">
      <c r="B17982" s="16" t="s">
        <v>5225</v>
      </c>
      <c r="C17982" s="16" t="s">
        <v>4485</v>
      </c>
      <c r="D17982" s="16" t="s">
        <v>131</v>
      </c>
      <c r="E17982" s="16" t="s">
        <v>2869</v>
      </c>
      <c r="G17982" s="16" t="s">
        <v>2870</v>
      </c>
      <c r="H17982" s="16" t="s">
        <v>231</v>
      </c>
      <c r="I17982" s="31">
        <v>18303988</v>
      </c>
      <c r="J17982" s="31">
        <v>18303988</v>
      </c>
      <c r="K17982" s="32">
        <f>IFERROR((J17982/I17982),0)</f>
        <v>1</v>
      </c>
      <c r="L17982" s="31"/>
      <c r="M17982" s="31"/>
      <c r="N17982" s="39"/>
      <c r="O17982" s="28"/>
      <c r="P17982" s="28"/>
      <c r="Q17982" s="28"/>
      <c r="R17982" s="28"/>
      <c r="S17982" s="25"/>
    </row>
    <row r="17983" spans="2:19" s="16" customFormat="1" outlineLevel="2" x14ac:dyDescent="0.25">
      <c r="B17983" s="16" t="s">
        <v>5225</v>
      </c>
      <c r="C17983" s="16" t="s">
        <v>4485</v>
      </c>
      <c r="D17983" s="16" t="s">
        <v>131</v>
      </c>
      <c r="E17983" s="16" t="s">
        <v>2869</v>
      </c>
      <c r="G17983" s="16" t="s">
        <v>2870</v>
      </c>
      <c r="H17983" s="16" t="s">
        <v>155</v>
      </c>
      <c r="I17983" s="31">
        <v>-22731835</v>
      </c>
      <c r="J17983" s="31"/>
      <c r="K17983" s="32">
        <f>IFERROR((J17983/I17983),0)</f>
        <v>0</v>
      </c>
      <c r="L17983" s="31"/>
      <c r="M17983" s="31"/>
      <c r="N17983" s="39"/>
      <c r="O17983" s="28"/>
      <c r="P17983" s="28"/>
      <c r="Q17983" s="28"/>
      <c r="R17983" s="28"/>
      <c r="S17983" s="25"/>
    </row>
    <row r="17984" spans="2:19" s="16" customFormat="1" outlineLevel="1" x14ac:dyDescent="0.25">
      <c r="B17984" s="47" t="s">
        <v>9460</v>
      </c>
      <c r="C17984" s="47" t="str">
        <f>C17983</f>
        <v>ASIGNACIONES DIRECTAS ANTICIPADAS (5% DEL SGR)</v>
      </c>
      <c r="D17984" s="47"/>
      <c r="E17984" s="47" t="str">
        <f>E17983</f>
        <v>15097</v>
      </c>
      <c r="F17984" s="47"/>
      <c r="G17984" s="47" t="str">
        <f>G17983</f>
        <v xml:space="preserve">BOAVITA                                           </v>
      </c>
      <c r="H17984" s="47" t="s">
        <v>10655</v>
      </c>
      <c r="I17984" s="51">
        <f>SUBTOTAL(9,I17978:I17983)</f>
        <v>430272257</v>
      </c>
      <c r="J17984" s="51">
        <f>SUBTOTAL(9,J17978:J17983)</f>
        <v>453004092</v>
      </c>
      <c r="K17984" s="49">
        <f>J17984/I17984</f>
        <v>1.0528312821247037</v>
      </c>
      <c r="L17984" s="51">
        <f>SUBTOTAL(9,L17978:L17983)</f>
        <v>75901893</v>
      </c>
      <c r="M17984" s="51">
        <f>SUBTOTAL(9,M17978:M17983)</f>
        <v>113659177</v>
      </c>
      <c r="N17984" s="50">
        <f>IFERROR((M17984/L17984),"N.A")</f>
        <v>1.497448515546246</v>
      </c>
      <c r="O17984" s="28"/>
      <c r="P17984" s="28"/>
      <c r="Q17984" s="28"/>
      <c r="R17984" s="28"/>
      <c r="S17984" s="25"/>
    </row>
    <row r="17985" spans="2:19" s="16" customFormat="1" outlineLevel="2" x14ac:dyDescent="0.25">
      <c r="B17985" s="16" t="s">
        <v>5226</v>
      </c>
      <c r="C17985" s="16" t="s">
        <v>4485</v>
      </c>
      <c r="D17985" s="16" t="s">
        <v>131</v>
      </c>
      <c r="E17985" s="16" t="s">
        <v>2872</v>
      </c>
      <c r="G17985" s="16" t="s">
        <v>2873</v>
      </c>
      <c r="H17985" s="16" t="s">
        <v>152</v>
      </c>
      <c r="I17985" s="35">
        <v>45204740</v>
      </c>
      <c r="J17985" s="35">
        <v>26808176.290000003</v>
      </c>
      <c r="K17985" s="36">
        <f>IFERROR((J17985/I17985),0)</f>
        <v>0.59303905497520837</v>
      </c>
      <c r="L17985" s="35">
        <v>30167749</v>
      </c>
      <c r="M17985" s="35">
        <v>26808176.290000003</v>
      </c>
      <c r="N17985" s="40">
        <f>M17985/L17985</f>
        <v>0.88863694437394058</v>
      </c>
      <c r="O17985" s="28"/>
      <c r="P17985" s="28"/>
      <c r="Q17985" s="28"/>
      <c r="R17985" s="28"/>
      <c r="S17985" s="25"/>
    </row>
    <row r="17986" spans="2:19" s="16" customFormat="1" outlineLevel="2" x14ac:dyDescent="0.25">
      <c r="B17986" s="16" t="s">
        <v>5226</v>
      </c>
      <c r="C17986" s="16" t="s">
        <v>4485</v>
      </c>
      <c r="D17986" s="16" t="s">
        <v>131</v>
      </c>
      <c r="E17986" s="16" t="s">
        <v>2872</v>
      </c>
      <c r="G17986" s="16" t="s">
        <v>2873</v>
      </c>
      <c r="H17986" s="16" t="s">
        <v>19</v>
      </c>
      <c r="I17986" s="31">
        <v>90571323</v>
      </c>
      <c r="J17986" s="31">
        <v>90571323</v>
      </c>
      <c r="K17986" s="32">
        <f>IFERROR((J17986/I17986),0)</f>
        <v>1</v>
      </c>
      <c r="L17986" s="31"/>
      <c r="M17986" s="31"/>
      <c r="N17986" s="39"/>
      <c r="O17986" s="28"/>
      <c r="P17986" s="28"/>
      <c r="Q17986" s="28"/>
      <c r="R17986" s="28"/>
      <c r="S17986" s="25"/>
    </row>
    <row r="17987" spans="2:19" s="16" customFormat="1" outlineLevel="2" x14ac:dyDescent="0.25">
      <c r="B17987" s="16" t="s">
        <v>5226</v>
      </c>
      <c r="C17987" s="16" t="s">
        <v>4485</v>
      </c>
      <c r="D17987" s="16" t="s">
        <v>131</v>
      </c>
      <c r="E17987" s="16" t="s">
        <v>2872</v>
      </c>
      <c r="G17987" s="16" t="s">
        <v>2873</v>
      </c>
      <c r="H17987" s="16" t="s">
        <v>154</v>
      </c>
      <c r="I17987" s="31">
        <v>280</v>
      </c>
      <c r="J17987" s="31">
        <v>280</v>
      </c>
      <c r="K17987" s="32">
        <f>IFERROR((J17987/I17987),0)</f>
        <v>1</v>
      </c>
      <c r="L17987" s="31"/>
      <c r="M17987" s="31"/>
      <c r="N17987" s="39"/>
      <c r="O17987" s="28"/>
      <c r="P17987" s="28"/>
      <c r="Q17987" s="28"/>
      <c r="R17987" s="28"/>
      <c r="S17987" s="25"/>
    </row>
    <row r="17988" spans="2:19" s="16" customFormat="1" outlineLevel="2" x14ac:dyDescent="0.25">
      <c r="B17988" s="16" t="s">
        <v>5226</v>
      </c>
      <c r="C17988" s="16" t="s">
        <v>4485</v>
      </c>
      <c r="D17988" s="16" t="s">
        <v>131</v>
      </c>
      <c r="E17988" s="16" t="s">
        <v>2872</v>
      </c>
      <c r="G17988" s="16" t="s">
        <v>2873</v>
      </c>
      <c r="H17988" s="16" t="s">
        <v>4491</v>
      </c>
      <c r="I17988" s="31">
        <v>1419415</v>
      </c>
      <c r="J17988" s="31">
        <v>1419415</v>
      </c>
      <c r="K17988" s="42"/>
      <c r="L17988" s="31"/>
      <c r="M17988" s="31"/>
      <c r="N17988" s="39"/>
      <c r="O17988" s="28"/>
      <c r="P17988" s="28"/>
      <c r="Q17988" s="28"/>
      <c r="R17988" s="28"/>
      <c r="S17988" s="25"/>
    </row>
    <row r="17989" spans="2:19" s="16" customFormat="1" outlineLevel="2" x14ac:dyDescent="0.25">
      <c r="B17989" s="16" t="s">
        <v>5226</v>
      </c>
      <c r="C17989" s="16" t="s">
        <v>4485</v>
      </c>
      <c r="D17989" s="16" t="s">
        <v>131</v>
      </c>
      <c r="E17989" s="16" t="s">
        <v>2872</v>
      </c>
      <c r="G17989" s="16" t="s">
        <v>2873</v>
      </c>
      <c r="H17989" s="16" t="s">
        <v>231</v>
      </c>
      <c r="I17989" s="31">
        <v>7270592</v>
      </c>
      <c r="J17989" s="31">
        <v>7270592</v>
      </c>
      <c r="K17989" s="32">
        <f>IFERROR((J17989/I17989),0)</f>
        <v>1</v>
      </c>
      <c r="L17989" s="31"/>
      <c r="M17989" s="31"/>
      <c r="N17989" s="39"/>
      <c r="O17989" s="28"/>
      <c r="P17989" s="28"/>
      <c r="Q17989" s="28"/>
      <c r="R17989" s="28"/>
      <c r="S17989" s="25"/>
    </row>
    <row r="17990" spans="2:19" s="16" customFormat="1" outlineLevel="2" x14ac:dyDescent="0.25">
      <c r="B17990" s="16" t="s">
        <v>5226</v>
      </c>
      <c r="C17990" s="16" t="s">
        <v>4485</v>
      </c>
      <c r="D17990" s="16" t="s">
        <v>131</v>
      </c>
      <c r="E17990" s="16" t="s">
        <v>2872</v>
      </c>
      <c r="G17990" s="16" t="s">
        <v>2873</v>
      </c>
      <c r="H17990" s="16" t="s">
        <v>155</v>
      </c>
      <c r="I17990" s="31">
        <v>-9040948</v>
      </c>
      <c r="J17990" s="31"/>
      <c r="K17990" s="32">
        <f>IFERROR((J17990/I17990),0)</f>
        <v>0</v>
      </c>
      <c r="L17990" s="31"/>
      <c r="M17990" s="31"/>
      <c r="N17990" s="39"/>
      <c r="O17990" s="28"/>
      <c r="P17990" s="28"/>
      <c r="Q17990" s="28"/>
      <c r="R17990" s="28"/>
      <c r="S17990" s="25"/>
    </row>
    <row r="17991" spans="2:19" s="16" customFormat="1" outlineLevel="1" x14ac:dyDescent="0.25">
      <c r="B17991" s="47" t="s">
        <v>9461</v>
      </c>
      <c r="C17991" s="47" t="str">
        <f>C17990</f>
        <v>ASIGNACIONES DIRECTAS ANTICIPADAS (5% DEL SGR)</v>
      </c>
      <c r="D17991" s="47"/>
      <c r="E17991" s="47" t="str">
        <f>E17990</f>
        <v>15092</v>
      </c>
      <c r="F17991" s="47"/>
      <c r="G17991" s="47" t="str">
        <f>G17990</f>
        <v xml:space="preserve">BETÉITIVA                                         </v>
      </c>
      <c r="H17991" s="47" t="s">
        <v>10655</v>
      </c>
      <c r="I17991" s="51">
        <f>SUBTOTAL(9,I17985:I17990)</f>
        <v>135425402</v>
      </c>
      <c r="J17991" s="51">
        <f>SUBTOTAL(9,J17985:J17990)</f>
        <v>126069786.29000001</v>
      </c>
      <c r="K17991" s="49">
        <f>J17991/I17991</f>
        <v>0.93091683264857505</v>
      </c>
      <c r="L17991" s="51">
        <f>SUBTOTAL(9,L17985:L17990)</f>
        <v>30167749</v>
      </c>
      <c r="M17991" s="51">
        <f>SUBTOTAL(9,M17985:M17990)</f>
        <v>26808176.290000003</v>
      </c>
      <c r="N17991" s="50">
        <f>IFERROR((M17991/L17991),"N.A")</f>
        <v>0.88863694437394058</v>
      </c>
      <c r="O17991" s="28"/>
      <c r="P17991" s="28"/>
      <c r="Q17991" s="28"/>
      <c r="R17991" s="28"/>
      <c r="S17991" s="25"/>
    </row>
    <row r="17992" spans="2:19" s="16" customFormat="1" outlineLevel="2" x14ac:dyDescent="0.25">
      <c r="B17992" s="16" t="s">
        <v>5227</v>
      </c>
      <c r="C17992" s="16" t="s">
        <v>4485</v>
      </c>
      <c r="D17992" s="16" t="s">
        <v>131</v>
      </c>
      <c r="E17992" s="16" t="s">
        <v>2875</v>
      </c>
      <c r="G17992" s="16" t="s">
        <v>2876</v>
      </c>
      <c r="H17992" s="16" t="s">
        <v>152</v>
      </c>
      <c r="I17992" s="35">
        <v>70030</v>
      </c>
      <c r="J17992" s="35">
        <v>0</v>
      </c>
      <c r="K17992" s="36">
        <f>IFERROR((J17992/I17992),0)</f>
        <v>0</v>
      </c>
      <c r="L17992" s="35">
        <v>47110</v>
      </c>
      <c r="M17992" s="35">
        <v>0</v>
      </c>
      <c r="N17992" s="40">
        <f>M17992/L17992</f>
        <v>0</v>
      </c>
      <c r="O17992" s="28"/>
      <c r="P17992" s="28"/>
      <c r="Q17992" s="28"/>
      <c r="R17992" s="28"/>
      <c r="S17992" s="25"/>
    </row>
    <row r="17993" spans="2:19" s="16" customFormat="1" outlineLevel="2" x14ac:dyDescent="0.25">
      <c r="B17993" s="16" t="s">
        <v>5227</v>
      </c>
      <c r="C17993" s="16" t="s">
        <v>4485</v>
      </c>
      <c r="D17993" s="16" t="s">
        <v>131</v>
      </c>
      <c r="E17993" s="16" t="s">
        <v>2875</v>
      </c>
      <c r="G17993" s="16" t="s">
        <v>2876</v>
      </c>
      <c r="H17993" s="16" t="s">
        <v>19</v>
      </c>
      <c r="I17993" s="31">
        <v>63133</v>
      </c>
      <c r="J17993" s="31">
        <v>63133</v>
      </c>
      <c r="K17993" s="32">
        <f>IFERROR((J17993/I17993),0)</f>
        <v>1</v>
      </c>
      <c r="L17993" s="31"/>
      <c r="M17993" s="31"/>
      <c r="N17993" s="39"/>
      <c r="O17993" s="28"/>
      <c r="P17993" s="28"/>
      <c r="Q17993" s="28"/>
      <c r="R17993" s="28"/>
      <c r="S17993" s="25"/>
    </row>
    <row r="17994" spans="2:19" s="16" customFormat="1" outlineLevel="2" x14ac:dyDescent="0.25">
      <c r="B17994" s="16" t="s">
        <v>5227</v>
      </c>
      <c r="C17994" s="16" t="s">
        <v>4485</v>
      </c>
      <c r="D17994" s="16" t="s">
        <v>131</v>
      </c>
      <c r="E17994" s="16" t="s">
        <v>2875</v>
      </c>
      <c r="G17994" s="16" t="s">
        <v>2876</v>
      </c>
      <c r="H17994" s="16" t="s">
        <v>231</v>
      </c>
      <c r="I17994" s="31">
        <v>11437</v>
      </c>
      <c r="J17994" s="31">
        <v>11437</v>
      </c>
      <c r="K17994" s="32">
        <f>IFERROR((J17994/I17994),0)</f>
        <v>1</v>
      </c>
      <c r="L17994" s="31"/>
      <c r="M17994" s="31"/>
      <c r="N17994" s="39"/>
      <c r="O17994" s="28"/>
      <c r="P17994" s="28"/>
      <c r="Q17994" s="28"/>
      <c r="R17994" s="28"/>
      <c r="S17994" s="25"/>
    </row>
    <row r="17995" spans="2:19" s="16" customFormat="1" outlineLevel="2" x14ac:dyDescent="0.25">
      <c r="B17995" s="16" t="s">
        <v>5227</v>
      </c>
      <c r="C17995" s="16" t="s">
        <v>4485</v>
      </c>
      <c r="D17995" s="16" t="s">
        <v>131</v>
      </c>
      <c r="E17995" s="16" t="s">
        <v>2875</v>
      </c>
      <c r="G17995" s="16" t="s">
        <v>2876</v>
      </c>
      <c r="H17995" s="16" t="s">
        <v>155</v>
      </c>
      <c r="I17995" s="31">
        <v>-14006</v>
      </c>
      <c r="J17995" s="31"/>
      <c r="K17995" s="32">
        <f>IFERROR((J17995/I17995),0)</f>
        <v>0</v>
      </c>
      <c r="L17995" s="31"/>
      <c r="M17995" s="31"/>
      <c r="N17995" s="39"/>
      <c r="O17995" s="28"/>
      <c r="P17995" s="28"/>
      <c r="Q17995" s="28"/>
      <c r="R17995" s="28"/>
      <c r="S17995" s="25"/>
    </row>
    <row r="17996" spans="2:19" s="16" customFormat="1" outlineLevel="1" x14ac:dyDescent="0.25">
      <c r="B17996" s="47" t="s">
        <v>9462</v>
      </c>
      <c r="C17996" s="47" t="str">
        <f>C17995</f>
        <v>ASIGNACIONES DIRECTAS ANTICIPADAS (5% DEL SGR)</v>
      </c>
      <c r="D17996" s="47"/>
      <c r="E17996" s="47" t="str">
        <f>E17995</f>
        <v>15090</v>
      </c>
      <c r="F17996" s="47"/>
      <c r="G17996" s="47" t="str">
        <f>G17995</f>
        <v xml:space="preserve">BERBEO                                            </v>
      </c>
      <c r="H17996" s="47" t="s">
        <v>10655</v>
      </c>
      <c r="I17996" s="51">
        <f>SUBTOTAL(9,I17992:I17995)</f>
        <v>130594</v>
      </c>
      <c r="J17996" s="51">
        <f>SUBTOTAL(9,J17992:J17995)</f>
        <v>74570</v>
      </c>
      <c r="K17996" s="49">
        <f>J17996/I17996</f>
        <v>0.57100632494601589</v>
      </c>
      <c r="L17996" s="51">
        <f>SUBTOTAL(9,L17992:L17995)</f>
        <v>47110</v>
      </c>
      <c r="M17996" s="51">
        <f>SUBTOTAL(9,M17992:M17995)</f>
        <v>0</v>
      </c>
      <c r="N17996" s="50">
        <f>IFERROR((M17996/L17996),"N.A")</f>
        <v>0</v>
      </c>
      <c r="O17996" s="28"/>
      <c r="P17996" s="28"/>
      <c r="Q17996" s="28"/>
      <c r="R17996" s="28"/>
      <c r="S17996" s="25"/>
    </row>
    <row r="17997" spans="2:19" s="16" customFormat="1" outlineLevel="2" x14ac:dyDescent="0.25">
      <c r="B17997" s="16" t="s">
        <v>5228</v>
      </c>
      <c r="C17997" s="16" t="s">
        <v>4485</v>
      </c>
      <c r="D17997" s="16" t="s">
        <v>131</v>
      </c>
      <c r="E17997" s="16" t="s">
        <v>2880</v>
      </c>
      <c r="G17997" s="16" t="s">
        <v>2881</v>
      </c>
      <c r="H17997" s="16" t="s">
        <v>152</v>
      </c>
      <c r="I17997" s="35">
        <v>1074023</v>
      </c>
      <c r="J17997" s="35">
        <v>1074023</v>
      </c>
      <c r="K17997" s="36">
        <f>IFERROR((J17997/I17997),0)</f>
        <v>1</v>
      </c>
      <c r="L17997" s="35">
        <v>712903</v>
      </c>
      <c r="M17997" s="35">
        <v>1074023</v>
      </c>
      <c r="N17997" s="40">
        <f>M17997/L17997</f>
        <v>1.5065485767348432</v>
      </c>
      <c r="O17997" s="28"/>
      <c r="P17997" s="28"/>
      <c r="Q17997" s="28"/>
      <c r="R17997" s="28"/>
      <c r="S17997" s="25"/>
    </row>
    <row r="17998" spans="2:19" s="16" customFormat="1" outlineLevel="2" x14ac:dyDescent="0.25">
      <c r="B17998" s="16" t="s">
        <v>5228</v>
      </c>
      <c r="C17998" s="16" t="s">
        <v>4485</v>
      </c>
      <c r="D17998" s="16" t="s">
        <v>131</v>
      </c>
      <c r="E17998" s="16" t="s">
        <v>2880</v>
      </c>
      <c r="G17998" s="16" t="s">
        <v>2881</v>
      </c>
      <c r="H17998" s="16" t="s">
        <v>19</v>
      </c>
      <c r="I17998" s="31">
        <v>2292803</v>
      </c>
      <c r="J17998" s="31">
        <v>2292803</v>
      </c>
      <c r="K17998" s="32">
        <f>IFERROR((J17998/I17998),0)</f>
        <v>1</v>
      </c>
      <c r="L17998" s="31"/>
      <c r="M17998" s="31"/>
      <c r="N17998" s="39"/>
      <c r="O17998" s="28"/>
      <c r="P17998" s="28"/>
      <c r="Q17998" s="28"/>
      <c r="R17998" s="28"/>
      <c r="S17998" s="25"/>
    </row>
    <row r="17999" spans="2:19" s="16" customFormat="1" outlineLevel="2" x14ac:dyDescent="0.25">
      <c r="B17999" s="16" t="s">
        <v>5228</v>
      </c>
      <c r="C17999" s="16" t="s">
        <v>4485</v>
      </c>
      <c r="D17999" s="16" t="s">
        <v>131</v>
      </c>
      <c r="E17999" s="16" t="s">
        <v>2880</v>
      </c>
      <c r="G17999" s="16" t="s">
        <v>2881</v>
      </c>
      <c r="H17999" s="16" t="s">
        <v>154</v>
      </c>
      <c r="I17999" s="31">
        <v>7</v>
      </c>
      <c r="J17999" s="31">
        <v>7</v>
      </c>
      <c r="K17999" s="32">
        <f>IFERROR((J17999/I17999),0)</f>
        <v>1</v>
      </c>
      <c r="L17999" s="31"/>
      <c r="M17999" s="31"/>
      <c r="N17999" s="39"/>
      <c r="O17999" s="28"/>
      <c r="P17999" s="28"/>
      <c r="Q17999" s="28"/>
      <c r="R17999" s="28"/>
      <c r="S17999" s="25"/>
    </row>
    <row r="18000" spans="2:19" s="16" customFormat="1" outlineLevel="2" x14ac:dyDescent="0.25">
      <c r="B18000" s="16" t="s">
        <v>5228</v>
      </c>
      <c r="C18000" s="16" t="s">
        <v>4485</v>
      </c>
      <c r="D18000" s="16" t="s">
        <v>131</v>
      </c>
      <c r="E18000" s="16" t="s">
        <v>2880</v>
      </c>
      <c r="G18000" s="16" t="s">
        <v>2881</v>
      </c>
      <c r="H18000" s="16" t="s">
        <v>4491</v>
      </c>
      <c r="I18000" s="31">
        <v>12203</v>
      </c>
      <c r="J18000" s="31">
        <v>12203</v>
      </c>
      <c r="K18000" s="42"/>
      <c r="L18000" s="31"/>
      <c r="M18000" s="31"/>
      <c r="N18000" s="39"/>
      <c r="O18000" s="28"/>
      <c r="P18000" s="28"/>
      <c r="Q18000" s="28"/>
      <c r="R18000" s="28"/>
      <c r="S18000" s="25"/>
    </row>
    <row r="18001" spans="2:19" s="16" customFormat="1" outlineLevel="2" x14ac:dyDescent="0.25">
      <c r="B18001" s="16" t="s">
        <v>5228</v>
      </c>
      <c r="C18001" s="16" t="s">
        <v>4485</v>
      </c>
      <c r="D18001" s="16" t="s">
        <v>131</v>
      </c>
      <c r="E18001" s="16" t="s">
        <v>2880</v>
      </c>
      <c r="G18001" s="16" t="s">
        <v>2881</v>
      </c>
      <c r="H18001" s="16" t="s">
        <v>231</v>
      </c>
      <c r="I18001" s="31">
        <v>170958</v>
      </c>
      <c r="J18001" s="31">
        <v>170958</v>
      </c>
      <c r="K18001" s="32">
        <f>IFERROR((J18001/I18001),0)</f>
        <v>1</v>
      </c>
      <c r="L18001" s="31"/>
      <c r="M18001" s="31"/>
      <c r="N18001" s="39"/>
      <c r="O18001" s="28"/>
      <c r="P18001" s="28"/>
      <c r="Q18001" s="28"/>
      <c r="R18001" s="28"/>
      <c r="S18001" s="25"/>
    </row>
    <row r="18002" spans="2:19" s="16" customFormat="1" outlineLevel="2" x14ac:dyDescent="0.25">
      <c r="B18002" s="16" t="s">
        <v>5228</v>
      </c>
      <c r="C18002" s="16" t="s">
        <v>4485</v>
      </c>
      <c r="D18002" s="16" t="s">
        <v>131</v>
      </c>
      <c r="E18002" s="16" t="s">
        <v>2880</v>
      </c>
      <c r="G18002" s="16" t="s">
        <v>2881</v>
      </c>
      <c r="H18002" s="16" t="s">
        <v>155</v>
      </c>
      <c r="I18002" s="31">
        <v>-214805</v>
      </c>
      <c r="J18002" s="31"/>
      <c r="K18002" s="32">
        <f>IFERROR((J18002/I18002),0)</f>
        <v>0</v>
      </c>
      <c r="L18002" s="31"/>
      <c r="M18002" s="31"/>
      <c r="N18002" s="39"/>
      <c r="O18002" s="28"/>
      <c r="P18002" s="28"/>
      <c r="Q18002" s="28"/>
      <c r="R18002" s="28"/>
      <c r="S18002" s="25"/>
    </row>
    <row r="18003" spans="2:19" s="16" customFormat="1" outlineLevel="1" x14ac:dyDescent="0.25">
      <c r="B18003" s="47" t="s">
        <v>9463</v>
      </c>
      <c r="C18003" s="47" t="str">
        <f>C18002</f>
        <v>ASIGNACIONES DIRECTAS ANTICIPADAS (5% DEL SGR)</v>
      </c>
      <c r="D18003" s="47"/>
      <c r="E18003" s="47" t="str">
        <f>E18002</f>
        <v>15051</v>
      </c>
      <c r="F18003" s="47"/>
      <c r="G18003" s="47" t="str">
        <f>G18002</f>
        <v xml:space="preserve">ARCABUCO                                          </v>
      </c>
      <c r="H18003" s="47" t="s">
        <v>10655</v>
      </c>
      <c r="I18003" s="51">
        <f>SUBTOTAL(9,I17997:I18002)</f>
        <v>3335189</v>
      </c>
      <c r="J18003" s="51">
        <f>SUBTOTAL(9,J17997:J18002)</f>
        <v>3549994</v>
      </c>
      <c r="K18003" s="49">
        <f>J18003/I18003</f>
        <v>1.0644056453772186</v>
      </c>
      <c r="L18003" s="51">
        <f>SUBTOTAL(9,L17997:L18002)</f>
        <v>712903</v>
      </c>
      <c r="M18003" s="51">
        <f>SUBTOTAL(9,M17997:M18002)</f>
        <v>1074023</v>
      </c>
      <c r="N18003" s="50">
        <f>IFERROR((M18003/L18003),"N.A")</f>
        <v>1.5065485767348432</v>
      </c>
      <c r="O18003" s="28"/>
      <c r="P18003" s="28"/>
      <c r="Q18003" s="28"/>
      <c r="R18003" s="28"/>
      <c r="S18003" s="25"/>
    </row>
    <row r="18004" spans="2:19" s="16" customFormat="1" outlineLevel="2" x14ac:dyDescent="0.25">
      <c r="B18004" s="16" t="s">
        <v>5229</v>
      </c>
      <c r="C18004" s="16" t="s">
        <v>4485</v>
      </c>
      <c r="D18004" s="16" t="s">
        <v>131</v>
      </c>
      <c r="E18004" s="16" t="s">
        <v>2886</v>
      </c>
      <c r="G18004" s="16" t="s">
        <v>2887</v>
      </c>
      <c r="H18004" s="16" t="s">
        <v>152</v>
      </c>
      <c r="I18004" s="35">
        <v>20421806</v>
      </c>
      <c r="J18004" s="35">
        <v>0</v>
      </c>
      <c r="K18004" s="36">
        <f>IFERROR((J18004/I18004),0)</f>
        <v>0</v>
      </c>
      <c r="L18004" s="35">
        <v>13409646</v>
      </c>
      <c r="M18004" s="35">
        <v>0</v>
      </c>
      <c r="N18004" s="40">
        <f>M18004/L18004</f>
        <v>0</v>
      </c>
      <c r="O18004" s="28"/>
      <c r="P18004" s="28"/>
      <c r="Q18004" s="28"/>
      <c r="R18004" s="28"/>
      <c r="S18004" s="25"/>
    </row>
    <row r="18005" spans="2:19" s="16" customFormat="1" outlineLevel="2" x14ac:dyDescent="0.25">
      <c r="B18005" s="16" t="s">
        <v>5229</v>
      </c>
      <c r="C18005" s="16" t="s">
        <v>4485</v>
      </c>
      <c r="D18005" s="16" t="s">
        <v>131</v>
      </c>
      <c r="E18005" s="16" t="s">
        <v>2886</v>
      </c>
      <c r="G18005" s="16" t="s">
        <v>2887</v>
      </c>
      <c r="H18005" s="16" t="s">
        <v>19</v>
      </c>
      <c r="I18005" s="31">
        <v>6354</v>
      </c>
      <c r="J18005" s="31">
        <v>6354</v>
      </c>
      <c r="K18005" s="32">
        <f>IFERROR((J18005/I18005),0)</f>
        <v>1</v>
      </c>
      <c r="L18005" s="31"/>
      <c r="M18005" s="31"/>
      <c r="N18005" s="39"/>
      <c r="O18005" s="28"/>
      <c r="P18005" s="28"/>
      <c r="Q18005" s="28"/>
      <c r="R18005" s="28"/>
      <c r="S18005" s="25"/>
    </row>
    <row r="18006" spans="2:19" s="16" customFormat="1" outlineLevel="2" x14ac:dyDescent="0.25">
      <c r="B18006" s="16" t="s">
        <v>5229</v>
      </c>
      <c r="C18006" s="16" t="s">
        <v>4485</v>
      </c>
      <c r="D18006" s="16" t="s">
        <v>131</v>
      </c>
      <c r="E18006" s="16" t="s">
        <v>2886</v>
      </c>
      <c r="G18006" s="16" t="s">
        <v>2887</v>
      </c>
      <c r="H18006" s="16" t="s">
        <v>154</v>
      </c>
      <c r="I18006" s="31">
        <v>126</v>
      </c>
      <c r="J18006" s="31">
        <v>126</v>
      </c>
      <c r="K18006" s="32">
        <f>IFERROR((J18006/I18006),0)</f>
        <v>1</v>
      </c>
      <c r="L18006" s="31"/>
      <c r="M18006" s="31"/>
      <c r="N18006" s="39"/>
      <c r="O18006" s="28"/>
      <c r="P18006" s="28"/>
      <c r="Q18006" s="28"/>
      <c r="R18006" s="28"/>
      <c r="S18006" s="25"/>
    </row>
    <row r="18007" spans="2:19" s="16" customFormat="1" outlineLevel="2" x14ac:dyDescent="0.25">
      <c r="B18007" s="16" t="s">
        <v>5229</v>
      </c>
      <c r="C18007" s="16" t="s">
        <v>4485</v>
      </c>
      <c r="D18007" s="16" t="s">
        <v>131</v>
      </c>
      <c r="E18007" s="16" t="s">
        <v>2886</v>
      </c>
      <c r="G18007" s="16" t="s">
        <v>2887</v>
      </c>
      <c r="H18007" s="16" t="s">
        <v>231</v>
      </c>
      <c r="I18007" s="31">
        <v>3183172</v>
      </c>
      <c r="J18007" s="31">
        <v>3183172</v>
      </c>
      <c r="K18007" s="32">
        <f>IFERROR((J18007/I18007),0)</f>
        <v>1</v>
      </c>
      <c r="L18007" s="31"/>
      <c r="M18007" s="31"/>
      <c r="N18007" s="39"/>
      <c r="O18007" s="28"/>
      <c r="P18007" s="28"/>
      <c r="Q18007" s="28"/>
      <c r="R18007" s="28"/>
      <c r="S18007" s="25"/>
    </row>
    <row r="18008" spans="2:19" s="16" customFormat="1" outlineLevel="2" x14ac:dyDescent="0.25">
      <c r="B18008" s="16" t="s">
        <v>5229</v>
      </c>
      <c r="C18008" s="16" t="s">
        <v>4485</v>
      </c>
      <c r="D18008" s="16" t="s">
        <v>131</v>
      </c>
      <c r="E18008" s="16" t="s">
        <v>2886</v>
      </c>
      <c r="G18008" s="16" t="s">
        <v>2887</v>
      </c>
      <c r="H18008" s="16" t="s">
        <v>155</v>
      </c>
      <c r="I18008" s="31">
        <v>-4084361</v>
      </c>
      <c r="J18008" s="31"/>
      <c r="K18008" s="32">
        <f>IFERROR((J18008/I18008),0)</f>
        <v>0</v>
      </c>
      <c r="L18008" s="31"/>
      <c r="M18008" s="31"/>
      <c r="N18008" s="39"/>
      <c r="O18008" s="28"/>
      <c r="P18008" s="28"/>
      <c r="Q18008" s="28"/>
      <c r="R18008" s="28"/>
      <c r="S18008" s="25"/>
    </row>
    <row r="18009" spans="2:19" s="16" customFormat="1" outlineLevel="1" x14ac:dyDescent="0.25">
      <c r="B18009" s="47" t="s">
        <v>9464</v>
      </c>
      <c r="C18009" s="47" t="str">
        <f>C18008</f>
        <v>ASIGNACIONES DIRECTAS ANTICIPADAS (5% DEL SGR)</v>
      </c>
      <c r="D18009" s="47"/>
      <c r="E18009" s="47" t="str">
        <f>E18008</f>
        <v>15022</v>
      </c>
      <c r="F18009" s="47"/>
      <c r="G18009" s="47" t="str">
        <f>G18008</f>
        <v xml:space="preserve">ALMEIDA                                           </v>
      </c>
      <c r="H18009" s="47" t="s">
        <v>10655</v>
      </c>
      <c r="I18009" s="51">
        <f>SUBTOTAL(9,I18004:I18008)</f>
        <v>19527097</v>
      </c>
      <c r="J18009" s="51">
        <f>SUBTOTAL(9,J18004:J18008)</f>
        <v>3189652</v>
      </c>
      <c r="K18009" s="49">
        <f>J18009/I18009</f>
        <v>0.16334491501732182</v>
      </c>
      <c r="L18009" s="51">
        <f>SUBTOTAL(9,L18004:L18008)</f>
        <v>13409646</v>
      </c>
      <c r="M18009" s="51">
        <f>SUBTOTAL(9,M18004:M18008)</f>
        <v>0</v>
      </c>
      <c r="N18009" s="50">
        <f>IFERROR((M18009/L18009),"N.A")</f>
        <v>0</v>
      </c>
      <c r="O18009" s="28"/>
      <c r="P18009" s="28"/>
      <c r="Q18009" s="28"/>
      <c r="R18009" s="28"/>
      <c r="S18009" s="25"/>
    </row>
    <row r="18010" spans="2:19" s="16" customFormat="1" outlineLevel="2" x14ac:dyDescent="0.25">
      <c r="B18010" s="16" t="s">
        <v>5230</v>
      </c>
      <c r="C18010" s="16" t="s">
        <v>4485</v>
      </c>
      <c r="D18010" s="16" t="s">
        <v>131</v>
      </c>
      <c r="E18010" s="16" t="s">
        <v>5231</v>
      </c>
      <c r="G18010" s="16" t="s">
        <v>5232</v>
      </c>
      <c r="H18010" s="16" t="s">
        <v>152</v>
      </c>
      <c r="I18010" s="35">
        <v>79217858</v>
      </c>
      <c r="J18010" s="35">
        <v>12529443.709999997</v>
      </c>
      <c r="K18010" s="36">
        <f>IFERROR((J18010/I18010),0)</f>
        <v>0.15816438397008914</v>
      </c>
      <c r="L18010" s="35">
        <v>52942794</v>
      </c>
      <c r="M18010" s="35">
        <v>12529443.709999997</v>
      </c>
      <c r="N18010" s="40">
        <f>M18010/L18010</f>
        <v>0.23666003932470955</v>
      </c>
      <c r="O18010" s="28"/>
      <c r="P18010" s="28"/>
      <c r="Q18010" s="28"/>
      <c r="R18010" s="28"/>
      <c r="S18010" s="25"/>
    </row>
    <row r="18011" spans="2:19" s="16" customFormat="1" outlineLevel="2" x14ac:dyDescent="0.25">
      <c r="B18011" s="16" t="s">
        <v>5230</v>
      </c>
      <c r="C18011" s="16" t="s">
        <v>4485</v>
      </c>
      <c r="D18011" s="16" t="s">
        <v>131</v>
      </c>
      <c r="E18011" s="16" t="s">
        <v>5231</v>
      </c>
      <c r="G18011" s="16" t="s">
        <v>5232</v>
      </c>
      <c r="H18011" s="16" t="s">
        <v>19</v>
      </c>
      <c r="I18011" s="31">
        <v>260988341</v>
      </c>
      <c r="J18011" s="31">
        <v>260988341</v>
      </c>
      <c r="K18011" s="32">
        <f>IFERROR((J18011/I18011),0)</f>
        <v>1</v>
      </c>
      <c r="L18011" s="31"/>
      <c r="M18011" s="31"/>
      <c r="N18011" s="39"/>
      <c r="O18011" s="28"/>
      <c r="P18011" s="28"/>
      <c r="Q18011" s="28"/>
      <c r="R18011" s="28"/>
      <c r="S18011" s="25"/>
    </row>
    <row r="18012" spans="2:19" s="16" customFormat="1" outlineLevel="2" x14ac:dyDescent="0.25">
      <c r="B18012" s="16" t="s">
        <v>5230</v>
      </c>
      <c r="C18012" s="16" t="s">
        <v>4485</v>
      </c>
      <c r="D18012" s="16" t="s">
        <v>131</v>
      </c>
      <c r="E18012" s="16" t="s">
        <v>5231</v>
      </c>
      <c r="G18012" s="16" t="s">
        <v>5232</v>
      </c>
      <c r="H18012" s="16" t="s">
        <v>154</v>
      </c>
      <c r="I18012" s="31">
        <v>490</v>
      </c>
      <c r="J18012" s="31">
        <v>490</v>
      </c>
      <c r="K18012" s="32">
        <f>IFERROR((J18012/I18012),0)</f>
        <v>1</v>
      </c>
      <c r="L18012" s="31"/>
      <c r="M18012" s="31"/>
      <c r="N18012" s="39"/>
      <c r="O18012" s="28"/>
      <c r="P18012" s="28"/>
      <c r="Q18012" s="28"/>
      <c r="R18012" s="28"/>
      <c r="S18012" s="25"/>
    </row>
    <row r="18013" spans="2:19" s="16" customFormat="1" outlineLevel="2" x14ac:dyDescent="0.25">
      <c r="B18013" s="16" t="s">
        <v>5230</v>
      </c>
      <c r="C18013" s="16" t="s">
        <v>4485</v>
      </c>
      <c r="D18013" s="16" t="s">
        <v>131</v>
      </c>
      <c r="E18013" s="16" t="s">
        <v>5231</v>
      </c>
      <c r="G18013" s="16" t="s">
        <v>5232</v>
      </c>
      <c r="H18013" s="16" t="s">
        <v>4491</v>
      </c>
      <c r="I18013" s="31">
        <v>40044096</v>
      </c>
      <c r="J18013" s="31">
        <v>40044096</v>
      </c>
      <c r="K18013" s="42"/>
      <c r="L18013" s="31"/>
      <c r="M18013" s="31"/>
      <c r="N18013" s="39"/>
      <c r="O18013" s="28"/>
      <c r="P18013" s="28"/>
      <c r="Q18013" s="28"/>
      <c r="R18013" s="28"/>
      <c r="S18013" s="25"/>
    </row>
    <row r="18014" spans="2:19" s="16" customFormat="1" outlineLevel="2" x14ac:dyDescent="0.25">
      <c r="B18014" s="16" t="s">
        <v>5230</v>
      </c>
      <c r="C18014" s="16" t="s">
        <v>4485</v>
      </c>
      <c r="D18014" s="16" t="s">
        <v>131</v>
      </c>
      <c r="E18014" s="16" t="s">
        <v>5231</v>
      </c>
      <c r="G18014" s="16" t="s">
        <v>5232</v>
      </c>
      <c r="H18014" s="16" t="s">
        <v>231</v>
      </c>
      <c r="I18014" s="31">
        <v>12776402</v>
      </c>
      <c r="J18014" s="31">
        <v>12776402</v>
      </c>
      <c r="K18014" s="32">
        <f>IFERROR((J18014/I18014),0)</f>
        <v>1</v>
      </c>
      <c r="L18014" s="31"/>
      <c r="M18014" s="31"/>
      <c r="N18014" s="39"/>
      <c r="O18014" s="28"/>
      <c r="P18014" s="28"/>
      <c r="Q18014" s="28"/>
      <c r="R18014" s="28"/>
      <c r="S18014" s="25"/>
    </row>
    <row r="18015" spans="2:19" s="16" customFormat="1" outlineLevel="2" x14ac:dyDescent="0.25">
      <c r="B18015" s="16" t="s">
        <v>5230</v>
      </c>
      <c r="C18015" s="16" t="s">
        <v>4485</v>
      </c>
      <c r="D18015" s="16" t="s">
        <v>131</v>
      </c>
      <c r="E18015" s="16" t="s">
        <v>5231</v>
      </c>
      <c r="G18015" s="16" t="s">
        <v>5232</v>
      </c>
      <c r="H18015" s="16" t="s">
        <v>155</v>
      </c>
      <c r="I18015" s="31">
        <v>-15843572</v>
      </c>
      <c r="J18015" s="31"/>
      <c r="K18015" s="32">
        <f>IFERROR((J18015/I18015),0)</f>
        <v>0</v>
      </c>
      <c r="L18015" s="31"/>
      <c r="M18015" s="31"/>
      <c r="N18015" s="39"/>
      <c r="O18015" s="28"/>
      <c r="P18015" s="28"/>
      <c r="Q18015" s="28"/>
      <c r="R18015" s="28"/>
      <c r="S18015" s="25"/>
    </row>
    <row r="18016" spans="2:19" s="16" customFormat="1" outlineLevel="1" x14ac:dyDescent="0.25">
      <c r="B18016" s="47" t="s">
        <v>9465</v>
      </c>
      <c r="C18016" s="47" t="str">
        <f>C18015</f>
        <v>ASIGNACIONES DIRECTAS ANTICIPADAS (5% DEL SGR)</v>
      </c>
      <c r="D18016" s="47"/>
      <c r="E18016" s="47" t="str">
        <f>E18015</f>
        <v>15001</v>
      </c>
      <c r="F18016" s="47"/>
      <c r="G18016" s="47" t="str">
        <f>G18015</f>
        <v xml:space="preserve">TUNJA                                             </v>
      </c>
      <c r="H18016" s="47" t="s">
        <v>10655</v>
      </c>
      <c r="I18016" s="51">
        <f>SUBTOTAL(9,I18010:I18015)</f>
        <v>377183615</v>
      </c>
      <c r="J18016" s="51">
        <f>SUBTOTAL(9,J18010:J18015)</f>
        <v>326338772.70999998</v>
      </c>
      <c r="K18016" s="49">
        <f>J18016/I18016</f>
        <v>0.86519869827855589</v>
      </c>
      <c r="L18016" s="51">
        <f>SUBTOTAL(9,L18010:L18015)</f>
        <v>52942794</v>
      </c>
      <c r="M18016" s="51">
        <f>SUBTOTAL(9,M18010:M18015)</f>
        <v>12529443.709999997</v>
      </c>
      <c r="N18016" s="50">
        <f>IFERROR((M18016/L18016),"N.A")</f>
        <v>0.23666003932470955</v>
      </c>
      <c r="O18016" s="28"/>
      <c r="P18016" s="28"/>
      <c r="Q18016" s="28"/>
      <c r="R18016" s="28"/>
      <c r="S18016" s="25"/>
    </row>
    <row r="18017" spans="2:19" s="16" customFormat="1" outlineLevel="2" x14ac:dyDescent="0.25">
      <c r="B18017" s="16" t="s">
        <v>5233</v>
      </c>
      <c r="C18017" s="16" t="s">
        <v>4485</v>
      </c>
      <c r="D18017" s="16" t="s">
        <v>135</v>
      </c>
      <c r="E18017" s="16" t="s">
        <v>2889</v>
      </c>
      <c r="G18017" s="16" t="s">
        <v>2890</v>
      </c>
      <c r="H18017" s="16" t="s">
        <v>152</v>
      </c>
      <c r="I18017" s="35">
        <v>193371</v>
      </c>
      <c r="J18017" s="35">
        <v>0</v>
      </c>
      <c r="K18017" s="36">
        <f>IFERROR((J18017/I18017),0)</f>
        <v>0</v>
      </c>
      <c r="L18017" s="35">
        <v>126974</v>
      </c>
      <c r="M18017" s="35">
        <v>0</v>
      </c>
      <c r="N18017" s="40">
        <f>M18017/L18017</f>
        <v>0</v>
      </c>
      <c r="O18017" s="28"/>
      <c r="P18017" s="28"/>
      <c r="Q18017" s="28"/>
      <c r="R18017" s="28"/>
      <c r="S18017" s="25"/>
    </row>
    <row r="18018" spans="2:19" s="16" customFormat="1" outlineLevel="2" x14ac:dyDescent="0.25">
      <c r="B18018" s="16" t="s">
        <v>5233</v>
      </c>
      <c r="C18018" s="16" t="s">
        <v>4485</v>
      </c>
      <c r="D18018" s="16" t="s">
        <v>135</v>
      </c>
      <c r="E18018" s="16" t="s">
        <v>2889</v>
      </c>
      <c r="G18018" s="16" t="s">
        <v>2890</v>
      </c>
      <c r="H18018" s="16" t="s">
        <v>19</v>
      </c>
      <c r="I18018" s="31">
        <v>438735</v>
      </c>
      <c r="J18018" s="31">
        <v>438735</v>
      </c>
      <c r="K18018" s="32">
        <f>IFERROR((J18018/I18018),0)</f>
        <v>1</v>
      </c>
      <c r="L18018" s="31"/>
      <c r="M18018" s="31"/>
      <c r="N18018" s="39"/>
      <c r="O18018" s="28"/>
      <c r="P18018" s="28"/>
      <c r="Q18018" s="28"/>
      <c r="R18018" s="28"/>
      <c r="S18018" s="25"/>
    </row>
    <row r="18019" spans="2:19" s="16" customFormat="1" outlineLevel="2" x14ac:dyDescent="0.25">
      <c r="B18019" s="16" t="s">
        <v>5233</v>
      </c>
      <c r="C18019" s="16" t="s">
        <v>4485</v>
      </c>
      <c r="D18019" s="16" t="s">
        <v>135</v>
      </c>
      <c r="E18019" s="16" t="s">
        <v>2889</v>
      </c>
      <c r="G18019" s="16" t="s">
        <v>2890</v>
      </c>
      <c r="H18019" s="16" t="s">
        <v>154</v>
      </c>
      <c r="I18019" s="31">
        <v>1</v>
      </c>
      <c r="J18019" s="31">
        <v>1</v>
      </c>
      <c r="K18019" s="32">
        <f>IFERROR((J18019/I18019),0)</f>
        <v>1</v>
      </c>
      <c r="L18019" s="31"/>
      <c r="M18019" s="31"/>
      <c r="N18019" s="39"/>
      <c r="O18019" s="28"/>
      <c r="P18019" s="28"/>
      <c r="Q18019" s="28"/>
      <c r="R18019" s="28"/>
      <c r="S18019" s="25"/>
    </row>
    <row r="18020" spans="2:19" s="16" customFormat="1" outlineLevel="2" x14ac:dyDescent="0.25">
      <c r="B18020" s="16" t="s">
        <v>5233</v>
      </c>
      <c r="C18020" s="16" t="s">
        <v>4485</v>
      </c>
      <c r="D18020" s="16" t="s">
        <v>135</v>
      </c>
      <c r="E18020" s="16" t="s">
        <v>2889</v>
      </c>
      <c r="G18020" s="16" t="s">
        <v>2890</v>
      </c>
      <c r="H18020" s="16" t="s">
        <v>231</v>
      </c>
      <c r="I18020" s="31">
        <v>30141</v>
      </c>
      <c r="J18020" s="31">
        <v>30141</v>
      </c>
      <c r="K18020" s="32">
        <f>IFERROR((J18020/I18020),0)</f>
        <v>1</v>
      </c>
      <c r="L18020" s="31"/>
      <c r="M18020" s="31"/>
      <c r="N18020" s="39"/>
      <c r="O18020" s="28"/>
      <c r="P18020" s="28"/>
      <c r="Q18020" s="28"/>
      <c r="R18020" s="28"/>
      <c r="S18020" s="25"/>
    </row>
    <row r="18021" spans="2:19" s="16" customFormat="1" outlineLevel="2" x14ac:dyDescent="0.25">
      <c r="B18021" s="16" t="s">
        <v>5233</v>
      </c>
      <c r="C18021" s="16" t="s">
        <v>4485</v>
      </c>
      <c r="D18021" s="16" t="s">
        <v>135</v>
      </c>
      <c r="E18021" s="16" t="s">
        <v>2889</v>
      </c>
      <c r="G18021" s="16" t="s">
        <v>2890</v>
      </c>
      <c r="H18021" s="16" t="s">
        <v>155</v>
      </c>
      <c r="I18021" s="31">
        <v>-38674</v>
      </c>
      <c r="J18021" s="31"/>
      <c r="K18021" s="32">
        <f>IFERROR((J18021/I18021),0)</f>
        <v>0</v>
      </c>
      <c r="L18021" s="31"/>
      <c r="M18021" s="31"/>
      <c r="N18021" s="39"/>
      <c r="O18021" s="28"/>
      <c r="P18021" s="28"/>
      <c r="Q18021" s="28"/>
      <c r="R18021" s="28"/>
      <c r="S18021" s="25"/>
    </row>
    <row r="18022" spans="2:19" s="16" customFormat="1" outlineLevel="1" x14ac:dyDescent="0.25">
      <c r="B18022" s="47" t="s">
        <v>9466</v>
      </c>
      <c r="C18022" s="47" t="str">
        <f>C18021</f>
        <v>ASIGNACIONES DIRECTAS ANTICIPADAS (5% DEL SGR)</v>
      </c>
      <c r="D18022" s="47"/>
      <c r="E18022" s="47" t="str">
        <f>E18021</f>
        <v>13894</v>
      </c>
      <c r="F18022" s="47"/>
      <c r="G18022" s="47" t="str">
        <f>G18021</f>
        <v xml:space="preserve">ZAMBRANO                                          </v>
      </c>
      <c r="H18022" s="47" t="s">
        <v>10655</v>
      </c>
      <c r="I18022" s="51">
        <f>SUBTOTAL(9,I18017:I18021)</f>
        <v>623574</v>
      </c>
      <c r="J18022" s="51">
        <f>SUBTOTAL(9,J18017:J18021)</f>
        <v>468877</v>
      </c>
      <c r="K18022" s="49">
        <f>J18022/I18022</f>
        <v>0.75191877788361927</v>
      </c>
      <c r="L18022" s="51">
        <f>SUBTOTAL(9,L18017:L18021)</f>
        <v>126974</v>
      </c>
      <c r="M18022" s="51">
        <f>SUBTOTAL(9,M18017:M18021)</f>
        <v>0</v>
      </c>
      <c r="N18022" s="50">
        <f>IFERROR((M18022/L18022),"N.A")</f>
        <v>0</v>
      </c>
      <c r="O18022" s="28"/>
      <c r="P18022" s="28"/>
      <c r="Q18022" s="28"/>
      <c r="R18022" s="28"/>
      <c r="S18022" s="25"/>
    </row>
    <row r="18023" spans="2:19" s="16" customFormat="1" outlineLevel="2" x14ac:dyDescent="0.25">
      <c r="B18023" s="16" t="s">
        <v>5234</v>
      </c>
      <c r="C18023" s="16" t="s">
        <v>4485</v>
      </c>
      <c r="D18023" s="16" t="s">
        <v>135</v>
      </c>
      <c r="E18023" s="16" t="s">
        <v>2894</v>
      </c>
      <c r="G18023" s="16" t="s">
        <v>2895</v>
      </c>
      <c r="H18023" s="16" t="s">
        <v>152</v>
      </c>
      <c r="I18023" s="35">
        <v>150003</v>
      </c>
      <c r="J18023" s="35">
        <v>3010.11</v>
      </c>
      <c r="K18023" s="36">
        <f>IFERROR((J18023/I18023),0)</f>
        <v>2.00669986600268E-2</v>
      </c>
      <c r="L18023" s="35">
        <v>98497</v>
      </c>
      <c r="M18023" s="35">
        <v>3010.11</v>
      </c>
      <c r="N18023" s="40">
        <f>M18023/L18023</f>
        <v>3.0560423160096249E-2</v>
      </c>
      <c r="O18023" s="28"/>
      <c r="P18023" s="28"/>
      <c r="Q18023" s="28"/>
      <c r="R18023" s="28"/>
      <c r="S18023" s="25"/>
    </row>
    <row r="18024" spans="2:19" s="16" customFormat="1" outlineLevel="2" x14ac:dyDescent="0.25">
      <c r="B18024" s="16" t="s">
        <v>5234</v>
      </c>
      <c r="C18024" s="16" t="s">
        <v>4485</v>
      </c>
      <c r="D18024" s="16" t="s">
        <v>135</v>
      </c>
      <c r="E18024" s="16" t="s">
        <v>2894</v>
      </c>
      <c r="G18024" s="16" t="s">
        <v>2895</v>
      </c>
      <c r="H18024" s="16" t="s">
        <v>19</v>
      </c>
      <c r="I18024" s="31">
        <v>258215</v>
      </c>
      <c r="J18024" s="31">
        <v>258215</v>
      </c>
      <c r="K18024" s="32">
        <f>IFERROR((J18024/I18024),0)</f>
        <v>1</v>
      </c>
      <c r="L18024" s="31"/>
      <c r="M18024" s="31"/>
      <c r="N18024" s="39"/>
      <c r="O18024" s="28"/>
      <c r="P18024" s="28"/>
      <c r="Q18024" s="28"/>
      <c r="R18024" s="28"/>
      <c r="S18024" s="25"/>
    </row>
    <row r="18025" spans="2:19" s="16" customFormat="1" outlineLevel="2" x14ac:dyDescent="0.25">
      <c r="B18025" s="16" t="s">
        <v>5234</v>
      </c>
      <c r="C18025" s="16" t="s">
        <v>4485</v>
      </c>
      <c r="D18025" s="16" t="s">
        <v>135</v>
      </c>
      <c r="E18025" s="16" t="s">
        <v>2894</v>
      </c>
      <c r="G18025" s="16" t="s">
        <v>2895</v>
      </c>
      <c r="H18025" s="16" t="s">
        <v>154</v>
      </c>
      <c r="I18025" s="31">
        <v>1</v>
      </c>
      <c r="J18025" s="31">
        <v>1</v>
      </c>
      <c r="K18025" s="32">
        <f>IFERROR((J18025/I18025),0)</f>
        <v>1</v>
      </c>
      <c r="L18025" s="31"/>
      <c r="M18025" s="31"/>
      <c r="N18025" s="39"/>
      <c r="O18025" s="28"/>
      <c r="P18025" s="28"/>
      <c r="Q18025" s="28"/>
      <c r="R18025" s="28"/>
      <c r="S18025" s="25"/>
    </row>
    <row r="18026" spans="2:19" s="16" customFormat="1" outlineLevel="2" x14ac:dyDescent="0.25">
      <c r="B18026" s="16" t="s">
        <v>5234</v>
      </c>
      <c r="C18026" s="16" t="s">
        <v>4485</v>
      </c>
      <c r="D18026" s="16" t="s">
        <v>135</v>
      </c>
      <c r="E18026" s="16" t="s">
        <v>2894</v>
      </c>
      <c r="G18026" s="16" t="s">
        <v>2895</v>
      </c>
      <c r="H18026" s="16" t="s">
        <v>231</v>
      </c>
      <c r="I18026" s="31">
        <v>23381</v>
      </c>
      <c r="J18026" s="31">
        <v>23381</v>
      </c>
      <c r="K18026" s="32">
        <f>IFERROR((J18026/I18026),0)</f>
        <v>1</v>
      </c>
      <c r="L18026" s="31"/>
      <c r="M18026" s="31"/>
      <c r="N18026" s="39"/>
      <c r="O18026" s="28"/>
      <c r="P18026" s="28"/>
      <c r="Q18026" s="28"/>
      <c r="R18026" s="28"/>
      <c r="S18026" s="25"/>
    </row>
    <row r="18027" spans="2:19" s="16" customFormat="1" outlineLevel="2" x14ac:dyDescent="0.25">
      <c r="B18027" s="16" t="s">
        <v>5234</v>
      </c>
      <c r="C18027" s="16" t="s">
        <v>4485</v>
      </c>
      <c r="D18027" s="16" t="s">
        <v>135</v>
      </c>
      <c r="E18027" s="16" t="s">
        <v>2894</v>
      </c>
      <c r="G18027" s="16" t="s">
        <v>2895</v>
      </c>
      <c r="H18027" s="16" t="s">
        <v>155</v>
      </c>
      <c r="I18027" s="31">
        <v>-30001</v>
      </c>
      <c r="J18027" s="31"/>
      <c r="K18027" s="32">
        <f>IFERROR((J18027/I18027),0)</f>
        <v>0</v>
      </c>
      <c r="L18027" s="31"/>
      <c r="M18027" s="31"/>
      <c r="N18027" s="39"/>
      <c r="O18027" s="28"/>
      <c r="P18027" s="28"/>
      <c r="Q18027" s="28"/>
      <c r="R18027" s="28"/>
      <c r="S18027" s="25"/>
    </row>
    <row r="18028" spans="2:19" s="16" customFormat="1" outlineLevel="1" x14ac:dyDescent="0.25">
      <c r="B18028" s="47" t="s">
        <v>9467</v>
      </c>
      <c r="C18028" s="47" t="str">
        <f>C18027</f>
        <v>ASIGNACIONES DIRECTAS ANTICIPADAS (5% DEL SGR)</v>
      </c>
      <c r="D18028" s="47"/>
      <c r="E18028" s="47" t="str">
        <f>E18027</f>
        <v>13838</v>
      </c>
      <c r="F18028" s="47"/>
      <c r="G18028" s="47" t="str">
        <f>G18027</f>
        <v xml:space="preserve">TURBANÁ                                           </v>
      </c>
      <c r="H18028" s="47" t="s">
        <v>10655</v>
      </c>
      <c r="I18028" s="51">
        <f>SUBTOTAL(9,I18023:I18027)</f>
        <v>401599</v>
      </c>
      <c r="J18028" s="51">
        <f>SUBTOTAL(9,J18023:J18027)</f>
        <v>284607.11</v>
      </c>
      <c r="K18028" s="49">
        <f>J18028/I18028</f>
        <v>0.70868480748209028</v>
      </c>
      <c r="L18028" s="51">
        <f>SUBTOTAL(9,L18023:L18027)</f>
        <v>98497</v>
      </c>
      <c r="M18028" s="51">
        <f>SUBTOTAL(9,M18023:M18027)</f>
        <v>3010.11</v>
      </c>
      <c r="N18028" s="50">
        <f>IFERROR((M18028/L18028),"N.A")</f>
        <v>3.0560423160096249E-2</v>
      </c>
      <c r="O18028" s="28"/>
      <c r="P18028" s="28"/>
      <c r="Q18028" s="28"/>
      <c r="R18028" s="28"/>
      <c r="S18028" s="25"/>
    </row>
    <row r="18029" spans="2:19" s="16" customFormat="1" outlineLevel="2" x14ac:dyDescent="0.25">
      <c r="B18029" s="16" t="s">
        <v>5235</v>
      </c>
      <c r="C18029" s="16" t="s">
        <v>4485</v>
      </c>
      <c r="D18029" s="16" t="s">
        <v>135</v>
      </c>
      <c r="E18029" s="16" t="s">
        <v>2897</v>
      </c>
      <c r="G18029" s="16" t="s">
        <v>2898</v>
      </c>
      <c r="H18029" s="16" t="s">
        <v>152</v>
      </c>
      <c r="I18029" s="35">
        <v>70439838</v>
      </c>
      <c r="J18029" s="35">
        <v>27990671.760000002</v>
      </c>
      <c r="K18029" s="36">
        <f>IFERROR((J18029/I18029),0)</f>
        <v>0.39736990536519978</v>
      </c>
      <c r="L18029" s="35">
        <v>47233553</v>
      </c>
      <c r="M18029" s="35">
        <v>27990671.760000002</v>
      </c>
      <c r="N18029" s="40">
        <f>M18029/L18029</f>
        <v>0.59260144499398559</v>
      </c>
      <c r="O18029" s="28"/>
      <c r="P18029" s="28"/>
      <c r="Q18029" s="28"/>
      <c r="R18029" s="28"/>
      <c r="S18029" s="25"/>
    </row>
    <row r="18030" spans="2:19" s="16" customFormat="1" outlineLevel="2" x14ac:dyDescent="0.25">
      <c r="B18030" s="16" t="s">
        <v>5235</v>
      </c>
      <c r="C18030" s="16" t="s">
        <v>4485</v>
      </c>
      <c r="D18030" s="16" t="s">
        <v>135</v>
      </c>
      <c r="E18030" s="16" t="s">
        <v>2897</v>
      </c>
      <c r="G18030" s="16" t="s">
        <v>2898</v>
      </c>
      <c r="H18030" s="16" t="s">
        <v>19</v>
      </c>
      <c r="I18030" s="31">
        <v>79786663</v>
      </c>
      <c r="J18030" s="31">
        <v>79786663</v>
      </c>
      <c r="K18030" s="32">
        <f>IFERROR((J18030/I18030),0)</f>
        <v>1</v>
      </c>
      <c r="L18030" s="31"/>
      <c r="M18030" s="31"/>
      <c r="N18030" s="39"/>
      <c r="O18030" s="28"/>
      <c r="P18030" s="28"/>
      <c r="Q18030" s="28"/>
      <c r="R18030" s="28"/>
      <c r="S18030" s="25"/>
    </row>
    <row r="18031" spans="2:19" s="16" customFormat="1" outlineLevel="2" x14ac:dyDescent="0.25">
      <c r="B18031" s="16" t="s">
        <v>5235</v>
      </c>
      <c r="C18031" s="16" t="s">
        <v>4485</v>
      </c>
      <c r="D18031" s="16" t="s">
        <v>135</v>
      </c>
      <c r="E18031" s="16" t="s">
        <v>2897</v>
      </c>
      <c r="G18031" s="16" t="s">
        <v>2898</v>
      </c>
      <c r="H18031" s="16" t="s">
        <v>154</v>
      </c>
      <c r="I18031" s="31">
        <v>436</v>
      </c>
      <c r="J18031" s="31">
        <v>436</v>
      </c>
      <c r="K18031" s="32">
        <f>IFERROR((J18031/I18031),0)</f>
        <v>1</v>
      </c>
      <c r="L18031" s="31"/>
      <c r="M18031" s="31"/>
      <c r="N18031" s="39"/>
      <c r="O18031" s="28"/>
      <c r="P18031" s="28"/>
      <c r="Q18031" s="28"/>
      <c r="R18031" s="28"/>
      <c r="S18031" s="25"/>
    </row>
    <row r="18032" spans="2:19" s="16" customFormat="1" outlineLevel="2" x14ac:dyDescent="0.25">
      <c r="B18032" s="16" t="s">
        <v>5235</v>
      </c>
      <c r="C18032" s="16" t="s">
        <v>4485</v>
      </c>
      <c r="D18032" s="16" t="s">
        <v>135</v>
      </c>
      <c r="E18032" s="16" t="s">
        <v>2897</v>
      </c>
      <c r="G18032" s="16" t="s">
        <v>2898</v>
      </c>
      <c r="H18032" s="16" t="s">
        <v>4491</v>
      </c>
      <c r="I18032" s="31">
        <v>647208</v>
      </c>
      <c r="J18032" s="31">
        <v>647208</v>
      </c>
      <c r="K18032" s="42"/>
      <c r="L18032" s="31"/>
      <c r="M18032" s="31"/>
      <c r="N18032" s="39"/>
      <c r="O18032" s="28"/>
      <c r="P18032" s="28"/>
      <c r="Q18032" s="28"/>
      <c r="R18032" s="28"/>
      <c r="S18032" s="25"/>
    </row>
    <row r="18033" spans="2:19" s="16" customFormat="1" outlineLevel="2" x14ac:dyDescent="0.25">
      <c r="B18033" s="16" t="s">
        <v>5235</v>
      </c>
      <c r="C18033" s="16" t="s">
        <v>4485</v>
      </c>
      <c r="D18033" s="16" t="s">
        <v>135</v>
      </c>
      <c r="E18033" s="16" t="s">
        <v>2897</v>
      </c>
      <c r="G18033" s="16" t="s">
        <v>2898</v>
      </c>
      <c r="H18033" s="16" t="s">
        <v>231</v>
      </c>
      <c r="I18033" s="31">
        <v>11433490</v>
      </c>
      <c r="J18033" s="31">
        <v>11433490</v>
      </c>
      <c r="K18033" s="32">
        <f>IFERROR((J18033/I18033),0)</f>
        <v>1</v>
      </c>
      <c r="L18033" s="31"/>
      <c r="M18033" s="31"/>
      <c r="N18033" s="39"/>
      <c r="O18033" s="28"/>
      <c r="P18033" s="28"/>
      <c r="Q18033" s="28"/>
      <c r="R18033" s="28"/>
      <c r="S18033" s="25"/>
    </row>
    <row r="18034" spans="2:19" s="16" customFormat="1" outlineLevel="2" x14ac:dyDescent="0.25">
      <c r="B18034" s="16" t="s">
        <v>5235</v>
      </c>
      <c r="C18034" s="16" t="s">
        <v>4485</v>
      </c>
      <c r="D18034" s="16" t="s">
        <v>135</v>
      </c>
      <c r="E18034" s="16" t="s">
        <v>2897</v>
      </c>
      <c r="G18034" s="16" t="s">
        <v>2898</v>
      </c>
      <c r="H18034" s="16" t="s">
        <v>155</v>
      </c>
      <c r="I18034" s="31">
        <v>-14087968</v>
      </c>
      <c r="J18034" s="31"/>
      <c r="K18034" s="32">
        <f>IFERROR((J18034/I18034),0)</f>
        <v>0</v>
      </c>
      <c r="L18034" s="31"/>
      <c r="M18034" s="31"/>
      <c r="N18034" s="39"/>
      <c r="O18034" s="28"/>
      <c r="P18034" s="28"/>
      <c r="Q18034" s="28"/>
      <c r="R18034" s="28"/>
      <c r="S18034" s="25"/>
    </row>
    <row r="18035" spans="2:19" s="16" customFormat="1" outlineLevel="1" x14ac:dyDescent="0.25">
      <c r="B18035" s="47" t="s">
        <v>9468</v>
      </c>
      <c r="C18035" s="47" t="str">
        <f>C18034</f>
        <v>ASIGNACIONES DIRECTAS ANTICIPADAS (5% DEL SGR)</v>
      </c>
      <c r="D18035" s="47"/>
      <c r="E18035" s="47" t="str">
        <f>E18034</f>
        <v>13836</v>
      </c>
      <c r="F18035" s="47"/>
      <c r="G18035" s="47" t="str">
        <f>G18034</f>
        <v xml:space="preserve">TURBACO                                           </v>
      </c>
      <c r="H18035" s="47" t="s">
        <v>10655</v>
      </c>
      <c r="I18035" s="51">
        <f>SUBTOTAL(9,I18029:I18034)</f>
        <v>148219667</v>
      </c>
      <c r="J18035" s="51">
        <f>SUBTOTAL(9,J18029:J18034)</f>
        <v>119858468.76000001</v>
      </c>
      <c r="K18035" s="49">
        <f>J18035/I18035</f>
        <v>0.80865428445470744</v>
      </c>
      <c r="L18035" s="51">
        <f>SUBTOTAL(9,L18029:L18034)</f>
        <v>47233553</v>
      </c>
      <c r="M18035" s="51">
        <f>SUBTOTAL(9,M18029:M18034)</f>
        <v>27990671.760000002</v>
      </c>
      <c r="N18035" s="50">
        <f>IFERROR((M18035/L18035),"N.A")</f>
        <v>0.59260144499398559</v>
      </c>
      <c r="O18035" s="28"/>
      <c r="P18035" s="28"/>
      <c r="Q18035" s="28"/>
      <c r="R18035" s="28"/>
      <c r="S18035" s="25"/>
    </row>
    <row r="18036" spans="2:19" s="16" customFormat="1" outlineLevel="2" x14ac:dyDescent="0.25">
      <c r="B18036" s="16" t="s">
        <v>5236</v>
      </c>
      <c r="C18036" s="16" t="s">
        <v>4485</v>
      </c>
      <c r="D18036" s="16" t="s">
        <v>135</v>
      </c>
      <c r="E18036" s="16" t="s">
        <v>2900</v>
      </c>
      <c r="G18036" s="16" t="s">
        <v>2901</v>
      </c>
      <c r="H18036" s="16" t="s">
        <v>152</v>
      </c>
      <c r="I18036" s="35">
        <v>16540281</v>
      </c>
      <c r="J18036" s="35">
        <v>0</v>
      </c>
      <c r="K18036" s="36">
        <f>IFERROR((J18036/I18036),0)</f>
        <v>0</v>
      </c>
      <c r="L18036" s="35">
        <v>10885861</v>
      </c>
      <c r="M18036" s="35">
        <v>0</v>
      </c>
      <c r="N18036" s="40">
        <f>M18036/L18036</f>
        <v>0</v>
      </c>
      <c r="O18036" s="28"/>
      <c r="P18036" s="28"/>
      <c r="Q18036" s="28"/>
      <c r="R18036" s="28"/>
      <c r="S18036" s="25"/>
    </row>
    <row r="18037" spans="2:19" s="16" customFormat="1" outlineLevel="2" x14ac:dyDescent="0.25">
      <c r="B18037" s="16" t="s">
        <v>5236</v>
      </c>
      <c r="C18037" s="16" t="s">
        <v>4485</v>
      </c>
      <c r="D18037" s="16" t="s">
        <v>135</v>
      </c>
      <c r="E18037" s="16" t="s">
        <v>2900</v>
      </c>
      <c r="G18037" s="16" t="s">
        <v>2901</v>
      </c>
      <c r="H18037" s="16" t="s">
        <v>19</v>
      </c>
      <c r="I18037" s="31">
        <v>20084516</v>
      </c>
      <c r="J18037" s="31">
        <v>20084516</v>
      </c>
      <c r="K18037" s="32">
        <f>IFERROR((J18037/I18037),0)</f>
        <v>1</v>
      </c>
      <c r="L18037" s="31"/>
      <c r="M18037" s="31"/>
      <c r="N18037" s="39"/>
      <c r="O18037" s="28"/>
      <c r="P18037" s="28"/>
      <c r="Q18037" s="28"/>
      <c r="R18037" s="28"/>
      <c r="S18037" s="25"/>
    </row>
    <row r="18038" spans="2:19" s="16" customFormat="1" outlineLevel="2" x14ac:dyDescent="0.25">
      <c r="B18038" s="16" t="s">
        <v>5236</v>
      </c>
      <c r="C18038" s="16" t="s">
        <v>4485</v>
      </c>
      <c r="D18038" s="16" t="s">
        <v>135</v>
      </c>
      <c r="E18038" s="16" t="s">
        <v>2900</v>
      </c>
      <c r="G18038" s="16" t="s">
        <v>2901</v>
      </c>
      <c r="H18038" s="16" t="s">
        <v>154</v>
      </c>
      <c r="I18038" s="31">
        <v>102</v>
      </c>
      <c r="J18038" s="31">
        <v>102</v>
      </c>
      <c r="K18038" s="32">
        <f>IFERROR((J18038/I18038),0)</f>
        <v>1</v>
      </c>
      <c r="L18038" s="31"/>
      <c r="M18038" s="31"/>
      <c r="N18038" s="39"/>
      <c r="O18038" s="28"/>
      <c r="P18038" s="28"/>
      <c r="Q18038" s="28"/>
      <c r="R18038" s="28"/>
      <c r="S18038" s="25"/>
    </row>
    <row r="18039" spans="2:19" s="16" customFormat="1" outlineLevel="2" x14ac:dyDescent="0.25">
      <c r="B18039" s="16" t="s">
        <v>5236</v>
      </c>
      <c r="C18039" s="16" t="s">
        <v>4485</v>
      </c>
      <c r="D18039" s="16" t="s">
        <v>135</v>
      </c>
      <c r="E18039" s="16" t="s">
        <v>2900</v>
      </c>
      <c r="G18039" s="16" t="s">
        <v>2901</v>
      </c>
      <c r="H18039" s="16" t="s">
        <v>231</v>
      </c>
      <c r="I18039" s="31">
        <v>2589709</v>
      </c>
      <c r="J18039" s="31">
        <v>2589709</v>
      </c>
      <c r="K18039" s="32">
        <f>IFERROR((J18039/I18039),0)</f>
        <v>1</v>
      </c>
      <c r="L18039" s="31"/>
      <c r="M18039" s="31"/>
      <c r="N18039" s="39"/>
      <c r="O18039" s="28"/>
      <c r="P18039" s="28"/>
      <c r="Q18039" s="28"/>
      <c r="R18039" s="28"/>
      <c r="S18039" s="25"/>
    </row>
    <row r="18040" spans="2:19" s="16" customFormat="1" outlineLevel="2" x14ac:dyDescent="0.25">
      <c r="B18040" s="16" t="s">
        <v>5236</v>
      </c>
      <c r="C18040" s="16" t="s">
        <v>4485</v>
      </c>
      <c r="D18040" s="16" t="s">
        <v>135</v>
      </c>
      <c r="E18040" s="16" t="s">
        <v>2900</v>
      </c>
      <c r="G18040" s="16" t="s">
        <v>2901</v>
      </c>
      <c r="H18040" s="16" t="s">
        <v>155</v>
      </c>
      <c r="I18040" s="31">
        <v>-3308056</v>
      </c>
      <c r="J18040" s="31"/>
      <c r="K18040" s="32">
        <f>IFERROR((J18040/I18040),0)</f>
        <v>0</v>
      </c>
      <c r="L18040" s="31"/>
      <c r="M18040" s="31"/>
      <c r="N18040" s="39"/>
      <c r="O18040" s="28"/>
      <c r="P18040" s="28"/>
      <c r="Q18040" s="28"/>
      <c r="R18040" s="28"/>
      <c r="S18040" s="25"/>
    </row>
    <row r="18041" spans="2:19" s="16" customFormat="1" outlineLevel="1" x14ac:dyDescent="0.25">
      <c r="B18041" s="47" t="s">
        <v>9469</v>
      </c>
      <c r="C18041" s="47" t="str">
        <f>C18040</f>
        <v>ASIGNACIONES DIRECTAS ANTICIPADAS (5% DEL SGR)</v>
      </c>
      <c r="D18041" s="47"/>
      <c r="E18041" s="47" t="str">
        <f>E18040</f>
        <v>13810</v>
      </c>
      <c r="F18041" s="47"/>
      <c r="G18041" s="47" t="str">
        <f>G18040</f>
        <v xml:space="preserve">TIQUISIO                                          </v>
      </c>
      <c r="H18041" s="47" t="s">
        <v>10655</v>
      </c>
      <c r="I18041" s="51">
        <f>SUBTOTAL(9,I18036:I18040)</f>
        <v>35906552</v>
      </c>
      <c r="J18041" s="51">
        <f>SUBTOTAL(9,J18036:J18040)</f>
        <v>22674327</v>
      </c>
      <c r="K18041" s="49">
        <f>J18041/I18041</f>
        <v>0.63148160257771335</v>
      </c>
      <c r="L18041" s="51">
        <f>SUBTOTAL(9,L18036:L18040)</f>
        <v>10885861</v>
      </c>
      <c r="M18041" s="51">
        <f>SUBTOTAL(9,M18036:M18040)</f>
        <v>0</v>
      </c>
      <c r="N18041" s="50">
        <f>IFERROR((M18041/L18041),"N.A")</f>
        <v>0</v>
      </c>
      <c r="O18041" s="28"/>
      <c r="P18041" s="28"/>
      <c r="Q18041" s="28"/>
      <c r="R18041" s="28"/>
      <c r="S18041" s="25"/>
    </row>
    <row r="18042" spans="2:19" s="16" customFormat="1" outlineLevel="2" x14ac:dyDescent="0.25">
      <c r="B18042" s="16" t="s">
        <v>5237</v>
      </c>
      <c r="C18042" s="16" t="s">
        <v>4485</v>
      </c>
      <c r="D18042" s="16" t="s">
        <v>135</v>
      </c>
      <c r="E18042" s="16" t="s">
        <v>2903</v>
      </c>
      <c r="G18042" s="16" t="s">
        <v>2904</v>
      </c>
      <c r="H18042" s="16" t="s">
        <v>152</v>
      </c>
      <c r="I18042" s="35">
        <v>666719963</v>
      </c>
      <c r="J18042" s="35">
        <v>251195768.25000003</v>
      </c>
      <c r="K18042" s="36">
        <f>IFERROR((J18042/I18042),0)</f>
        <v>0.37676353220279984</v>
      </c>
      <c r="L18042" s="35">
        <v>435213846.60000002</v>
      </c>
      <c r="M18042" s="35">
        <v>251195768.25000003</v>
      </c>
      <c r="N18042" s="40">
        <f>M18042/L18042</f>
        <v>0.57717779480686227</v>
      </c>
      <c r="O18042" s="28"/>
      <c r="P18042" s="28"/>
      <c r="Q18042" s="28"/>
      <c r="R18042" s="28"/>
      <c r="S18042" s="25"/>
    </row>
    <row r="18043" spans="2:19" s="16" customFormat="1" outlineLevel="2" x14ac:dyDescent="0.25">
      <c r="B18043" s="16" t="s">
        <v>5237</v>
      </c>
      <c r="C18043" s="16" t="s">
        <v>4485</v>
      </c>
      <c r="D18043" s="16" t="s">
        <v>135</v>
      </c>
      <c r="E18043" s="16" t="s">
        <v>2903</v>
      </c>
      <c r="G18043" s="16" t="s">
        <v>2904</v>
      </c>
      <c r="H18043" s="16" t="s">
        <v>19</v>
      </c>
      <c r="I18043" s="31">
        <v>37554205</v>
      </c>
      <c r="J18043" s="31">
        <v>37554205</v>
      </c>
      <c r="K18043" s="32">
        <f>IFERROR((J18043/I18043),0)</f>
        <v>1</v>
      </c>
      <c r="L18043" s="31"/>
      <c r="M18043" s="31"/>
      <c r="N18043" s="39"/>
      <c r="O18043" s="28"/>
      <c r="P18043" s="28"/>
      <c r="Q18043" s="28"/>
      <c r="R18043" s="28"/>
      <c r="S18043" s="25"/>
    </row>
    <row r="18044" spans="2:19" s="16" customFormat="1" outlineLevel="2" x14ac:dyDescent="0.25">
      <c r="B18044" s="16" t="s">
        <v>5237</v>
      </c>
      <c r="C18044" s="16" t="s">
        <v>4485</v>
      </c>
      <c r="D18044" s="16" t="s">
        <v>135</v>
      </c>
      <c r="E18044" s="16" t="s">
        <v>2903</v>
      </c>
      <c r="G18044" s="16" t="s">
        <v>2904</v>
      </c>
      <c r="H18044" s="16" t="s">
        <v>154</v>
      </c>
      <c r="I18044" s="31">
        <v>4124</v>
      </c>
      <c r="J18044" s="31">
        <v>4124</v>
      </c>
      <c r="K18044" s="32">
        <f>IFERROR((J18044/I18044),0)</f>
        <v>1</v>
      </c>
      <c r="L18044" s="31"/>
      <c r="M18044" s="31"/>
      <c r="N18044" s="39"/>
      <c r="O18044" s="28"/>
      <c r="P18044" s="28"/>
      <c r="Q18044" s="28"/>
      <c r="R18044" s="28"/>
      <c r="S18044" s="25"/>
    </row>
    <row r="18045" spans="2:19" s="16" customFormat="1" outlineLevel="2" x14ac:dyDescent="0.25">
      <c r="B18045" s="16" t="s">
        <v>5237</v>
      </c>
      <c r="C18045" s="16" t="s">
        <v>4485</v>
      </c>
      <c r="D18045" s="16" t="s">
        <v>135</v>
      </c>
      <c r="E18045" s="16" t="s">
        <v>2903</v>
      </c>
      <c r="G18045" s="16" t="s">
        <v>2904</v>
      </c>
      <c r="H18045" s="16" t="s">
        <v>231</v>
      </c>
      <c r="I18045" s="31">
        <v>101329179</v>
      </c>
      <c r="J18045" s="31">
        <v>101329179</v>
      </c>
      <c r="K18045" s="32">
        <f>IFERROR((J18045/I18045),0)</f>
        <v>1</v>
      </c>
      <c r="L18045" s="31"/>
      <c r="M18045" s="31"/>
      <c r="N18045" s="39"/>
      <c r="O18045" s="28"/>
      <c r="P18045" s="28"/>
      <c r="Q18045" s="28"/>
      <c r="R18045" s="28"/>
      <c r="S18045" s="25"/>
    </row>
    <row r="18046" spans="2:19" s="16" customFormat="1" outlineLevel="2" x14ac:dyDescent="0.25">
      <c r="B18046" s="16" t="s">
        <v>5237</v>
      </c>
      <c r="C18046" s="16" t="s">
        <v>4485</v>
      </c>
      <c r="D18046" s="16" t="s">
        <v>135</v>
      </c>
      <c r="E18046" s="16" t="s">
        <v>2903</v>
      </c>
      <c r="G18046" s="16" t="s">
        <v>2904</v>
      </c>
      <c r="H18046" s="16" t="s">
        <v>155</v>
      </c>
      <c r="I18046" s="31">
        <v>-133343993</v>
      </c>
      <c r="J18046" s="31"/>
      <c r="K18046" s="32">
        <f>IFERROR((J18046/I18046),0)</f>
        <v>0</v>
      </c>
      <c r="L18046" s="31"/>
      <c r="M18046" s="31"/>
      <c r="N18046" s="39"/>
      <c r="O18046" s="28"/>
      <c r="P18046" s="28"/>
      <c r="Q18046" s="28"/>
      <c r="R18046" s="28"/>
      <c r="S18046" s="25"/>
    </row>
    <row r="18047" spans="2:19" s="16" customFormat="1" outlineLevel="1" x14ac:dyDescent="0.25">
      <c r="B18047" s="47" t="s">
        <v>9470</v>
      </c>
      <c r="C18047" s="47" t="str">
        <f>C18046</f>
        <v>ASIGNACIONES DIRECTAS ANTICIPADAS (5% DEL SGR)</v>
      </c>
      <c r="D18047" s="47"/>
      <c r="E18047" s="47" t="str">
        <f>E18046</f>
        <v>13780</v>
      </c>
      <c r="F18047" s="47"/>
      <c r="G18047" s="47" t="str">
        <f>G18046</f>
        <v xml:space="preserve">TALAIGUA NUEVO                                    </v>
      </c>
      <c r="H18047" s="47" t="s">
        <v>10655</v>
      </c>
      <c r="I18047" s="51">
        <f>SUBTOTAL(9,I18042:I18046)</f>
        <v>672263478</v>
      </c>
      <c r="J18047" s="51">
        <f>SUBTOTAL(9,J18042:J18046)</f>
        <v>390083276.25</v>
      </c>
      <c r="K18047" s="49">
        <f>J18047/I18047</f>
        <v>0.58025355982524462</v>
      </c>
      <c r="L18047" s="51">
        <f>SUBTOTAL(9,L18042:L18046)</f>
        <v>435213846.60000002</v>
      </c>
      <c r="M18047" s="51">
        <f>SUBTOTAL(9,M18042:M18046)</f>
        <v>251195768.25000003</v>
      </c>
      <c r="N18047" s="50">
        <f>IFERROR((M18047/L18047),"N.A")</f>
        <v>0.57717779480686227</v>
      </c>
      <c r="O18047" s="28"/>
      <c r="P18047" s="28"/>
      <c r="Q18047" s="28"/>
      <c r="R18047" s="28"/>
      <c r="S18047" s="25"/>
    </row>
    <row r="18048" spans="2:19" s="16" customFormat="1" outlineLevel="2" x14ac:dyDescent="0.25">
      <c r="B18048" s="16" t="s">
        <v>5238</v>
      </c>
      <c r="C18048" s="16" t="s">
        <v>4485</v>
      </c>
      <c r="D18048" s="16" t="s">
        <v>135</v>
      </c>
      <c r="E18048" s="16" t="s">
        <v>2906</v>
      </c>
      <c r="G18048" s="16" t="s">
        <v>2907</v>
      </c>
      <c r="H18048" s="16" t="s">
        <v>19</v>
      </c>
      <c r="I18048" s="31">
        <v>1</v>
      </c>
      <c r="J18048" s="31">
        <v>1</v>
      </c>
      <c r="K18048" s="32">
        <f>IFERROR((J18048/I18048),0)</f>
        <v>1</v>
      </c>
      <c r="L18048" s="31"/>
      <c r="M18048" s="31"/>
      <c r="N18048" s="39"/>
      <c r="O18048" s="28"/>
      <c r="P18048" s="28"/>
      <c r="Q18048" s="28"/>
      <c r="R18048" s="28"/>
      <c r="S18048" s="25"/>
    </row>
    <row r="18049" spans="2:19" s="16" customFormat="1" outlineLevel="1" x14ac:dyDescent="0.25">
      <c r="B18049" s="47" t="s">
        <v>9471</v>
      </c>
      <c r="C18049" s="47" t="str">
        <f>C18048</f>
        <v>ASIGNACIONES DIRECTAS ANTICIPADAS (5% DEL SGR)</v>
      </c>
      <c r="D18049" s="47"/>
      <c r="E18049" s="47" t="str">
        <f>E18048</f>
        <v>13760</v>
      </c>
      <c r="F18049" s="47"/>
      <c r="G18049" s="47" t="str">
        <f>G18048</f>
        <v xml:space="preserve">SOPLAVIENTO                                       </v>
      </c>
      <c r="H18049" s="47" t="s">
        <v>10655</v>
      </c>
      <c r="I18049" s="51">
        <f>SUBTOTAL(9,I18048:I18048)</f>
        <v>1</v>
      </c>
      <c r="J18049" s="51">
        <f>SUBTOTAL(9,J18048:J18048)</f>
        <v>1</v>
      </c>
      <c r="K18049" s="49">
        <f>J18049/I18049</f>
        <v>1</v>
      </c>
      <c r="L18049" s="51">
        <f>SUBTOTAL(9,L18048:L18048)</f>
        <v>0</v>
      </c>
      <c r="M18049" s="51">
        <f>SUBTOTAL(9,M18048:M18048)</f>
        <v>0</v>
      </c>
      <c r="N18049" s="50" t="str">
        <f>IFERROR((M18049/L18049),"N.A")</f>
        <v>N.A</v>
      </c>
      <c r="O18049" s="28"/>
      <c r="P18049" s="28"/>
      <c r="Q18049" s="28"/>
      <c r="R18049" s="28"/>
      <c r="S18049" s="25"/>
    </row>
    <row r="18050" spans="2:19" s="16" customFormat="1" outlineLevel="2" x14ac:dyDescent="0.25">
      <c r="B18050" s="16" t="s">
        <v>5239</v>
      </c>
      <c r="C18050" s="16" t="s">
        <v>4485</v>
      </c>
      <c r="D18050" s="16" t="s">
        <v>135</v>
      </c>
      <c r="E18050" s="16" t="s">
        <v>2909</v>
      </c>
      <c r="G18050" s="16" t="s">
        <v>2910</v>
      </c>
      <c r="H18050" s="16" t="s">
        <v>152</v>
      </c>
      <c r="I18050" s="35">
        <v>3593424</v>
      </c>
      <c r="J18050" s="35">
        <v>3593424</v>
      </c>
      <c r="K18050" s="36">
        <f>IFERROR((J18050/I18050),0)</f>
        <v>1</v>
      </c>
      <c r="L18050" s="35">
        <v>2365244</v>
      </c>
      <c r="M18050" s="35">
        <v>3593424</v>
      </c>
      <c r="N18050" s="40">
        <f>M18050/L18050</f>
        <v>1.5192614377205904</v>
      </c>
      <c r="O18050" s="28"/>
      <c r="P18050" s="28"/>
      <c r="Q18050" s="28"/>
      <c r="R18050" s="28"/>
      <c r="S18050" s="25"/>
    </row>
    <row r="18051" spans="2:19" s="16" customFormat="1" outlineLevel="2" x14ac:dyDescent="0.25">
      <c r="B18051" s="16" t="s">
        <v>5239</v>
      </c>
      <c r="C18051" s="16" t="s">
        <v>4485</v>
      </c>
      <c r="D18051" s="16" t="s">
        <v>135</v>
      </c>
      <c r="E18051" s="16" t="s">
        <v>2909</v>
      </c>
      <c r="G18051" s="16" t="s">
        <v>2910</v>
      </c>
      <c r="H18051" s="16" t="s">
        <v>19</v>
      </c>
      <c r="I18051" s="31">
        <v>3089615</v>
      </c>
      <c r="J18051" s="31">
        <v>3089615</v>
      </c>
      <c r="K18051" s="32">
        <f>IFERROR((J18051/I18051),0)</f>
        <v>1</v>
      </c>
      <c r="L18051" s="31"/>
      <c r="M18051" s="31"/>
      <c r="N18051" s="39"/>
      <c r="O18051" s="28"/>
      <c r="P18051" s="28"/>
      <c r="Q18051" s="28"/>
      <c r="R18051" s="28"/>
      <c r="S18051" s="25"/>
    </row>
    <row r="18052" spans="2:19" s="16" customFormat="1" outlineLevel="2" x14ac:dyDescent="0.25">
      <c r="B18052" s="16" t="s">
        <v>5239</v>
      </c>
      <c r="C18052" s="16" t="s">
        <v>4485</v>
      </c>
      <c r="D18052" s="16" t="s">
        <v>135</v>
      </c>
      <c r="E18052" s="16" t="s">
        <v>2909</v>
      </c>
      <c r="G18052" s="16" t="s">
        <v>2910</v>
      </c>
      <c r="H18052" s="16" t="s">
        <v>154</v>
      </c>
      <c r="I18052" s="31">
        <v>22</v>
      </c>
      <c r="J18052" s="31">
        <v>22</v>
      </c>
      <c r="K18052" s="32">
        <f>IFERROR((J18052/I18052),0)</f>
        <v>1</v>
      </c>
      <c r="L18052" s="31"/>
      <c r="M18052" s="31"/>
      <c r="N18052" s="39"/>
      <c r="O18052" s="28"/>
      <c r="P18052" s="28"/>
      <c r="Q18052" s="28"/>
      <c r="R18052" s="28"/>
      <c r="S18052" s="25"/>
    </row>
    <row r="18053" spans="2:19" s="16" customFormat="1" outlineLevel="2" x14ac:dyDescent="0.25">
      <c r="B18053" s="16" t="s">
        <v>5239</v>
      </c>
      <c r="C18053" s="16" t="s">
        <v>4485</v>
      </c>
      <c r="D18053" s="16" t="s">
        <v>135</v>
      </c>
      <c r="E18053" s="16" t="s">
        <v>2909</v>
      </c>
      <c r="G18053" s="16" t="s">
        <v>2910</v>
      </c>
      <c r="H18053" s="16" t="s">
        <v>4491</v>
      </c>
      <c r="I18053" s="31">
        <v>760209</v>
      </c>
      <c r="J18053" s="31">
        <v>760209</v>
      </c>
      <c r="K18053" s="42"/>
      <c r="L18053" s="31"/>
      <c r="M18053" s="31"/>
      <c r="N18053" s="39"/>
      <c r="O18053" s="28"/>
      <c r="P18053" s="28"/>
      <c r="Q18053" s="28"/>
      <c r="R18053" s="28"/>
      <c r="S18053" s="25"/>
    </row>
    <row r="18054" spans="2:19" s="16" customFormat="1" outlineLevel="2" x14ac:dyDescent="0.25">
      <c r="B18054" s="16" t="s">
        <v>5239</v>
      </c>
      <c r="C18054" s="16" t="s">
        <v>4485</v>
      </c>
      <c r="D18054" s="16" t="s">
        <v>135</v>
      </c>
      <c r="E18054" s="16" t="s">
        <v>2909</v>
      </c>
      <c r="G18054" s="16" t="s">
        <v>2910</v>
      </c>
      <c r="H18054" s="16" t="s">
        <v>231</v>
      </c>
      <c r="I18054" s="31">
        <v>562742</v>
      </c>
      <c r="J18054" s="31">
        <v>562742</v>
      </c>
      <c r="K18054" s="32">
        <f>IFERROR((J18054/I18054),0)</f>
        <v>1</v>
      </c>
      <c r="L18054" s="31"/>
      <c r="M18054" s="31"/>
      <c r="N18054" s="39"/>
      <c r="O18054" s="28"/>
      <c r="P18054" s="28"/>
      <c r="Q18054" s="28"/>
      <c r="R18054" s="28"/>
      <c r="S18054" s="25"/>
    </row>
    <row r="18055" spans="2:19" s="16" customFormat="1" outlineLevel="2" x14ac:dyDescent="0.25">
      <c r="B18055" s="16" t="s">
        <v>5239</v>
      </c>
      <c r="C18055" s="16" t="s">
        <v>4485</v>
      </c>
      <c r="D18055" s="16" t="s">
        <v>135</v>
      </c>
      <c r="E18055" s="16" t="s">
        <v>2909</v>
      </c>
      <c r="G18055" s="16" t="s">
        <v>2910</v>
      </c>
      <c r="H18055" s="16" t="s">
        <v>155</v>
      </c>
      <c r="I18055" s="31">
        <v>-718685</v>
      </c>
      <c r="J18055" s="31"/>
      <c r="K18055" s="32">
        <f>IFERROR((J18055/I18055),0)</f>
        <v>0</v>
      </c>
      <c r="L18055" s="31"/>
      <c r="M18055" s="31"/>
      <c r="N18055" s="39"/>
      <c r="O18055" s="28"/>
      <c r="P18055" s="28"/>
      <c r="Q18055" s="28"/>
      <c r="R18055" s="28"/>
      <c r="S18055" s="25"/>
    </row>
    <row r="18056" spans="2:19" s="16" customFormat="1" outlineLevel="1" x14ac:dyDescent="0.25">
      <c r="B18056" s="47" t="s">
        <v>9472</v>
      </c>
      <c r="C18056" s="47" t="str">
        <f>C18055</f>
        <v>ASIGNACIONES DIRECTAS ANTICIPADAS (5% DEL SGR)</v>
      </c>
      <c r="D18056" s="47"/>
      <c r="E18056" s="47" t="str">
        <f>E18055</f>
        <v>13744</v>
      </c>
      <c r="F18056" s="47"/>
      <c r="G18056" s="47" t="str">
        <f>G18055</f>
        <v xml:space="preserve">SIMITÍ                                            </v>
      </c>
      <c r="H18056" s="47" t="s">
        <v>10655</v>
      </c>
      <c r="I18056" s="51">
        <f>SUBTOTAL(9,I18050:I18055)</f>
        <v>7287327</v>
      </c>
      <c r="J18056" s="51">
        <f>SUBTOTAL(9,J18050:J18055)</f>
        <v>8006012</v>
      </c>
      <c r="K18056" s="49">
        <f>J18056/I18056</f>
        <v>1.098621209120985</v>
      </c>
      <c r="L18056" s="51">
        <f>SUBTOTAL(9,L18050:L18055)</f>
        <v>2365244</v>
      </c>
      <c r="M18056" s="51">
        <f>SUBTOTAL(9,M18050:M18055)</f>
        <v>3593424</v>
      </c>
      <c r="N18056" s="50">
        <f>IFERROR((M18056/L18056),"N.A")</f>
        <v>1.5192614377205904</v>
      </c>
      <c r="O18056" s="28"/>
      <c r="P18056" s="28"/>
      <c r="Q18056" s="28"/>
      <c r="R18056" s="28"/>
      <c r="S18056" s="25"/>
    </row>
    <row r="18057" spans="2:19" s="16" customFormat="1" outlineLevel="2" x14ac:dyDescent="0.25">
      <c r="B18057" s="16" t="s">
        <v>5240</v>
      </c>
      <c r="C18057" s="16" t="s">
        <v>4485</v>
      </c>
      <c r="D18057" s="16" t="s">
        <v>135</v>
      </c>
      <c r="E18057" s="16" t="s">
        <v>2912</v>
      </c>
      <c r="G18057" s="16" t="s">
        <v>2913</v>
      </c>
      <c r="H18057" s="16" t="s">
        <v>152</v>
      </c>
      <c r="I18057" s="35">
        <v>1750793</v>
      </c>
      <c r="J18057" s="35">
        <v>1750793</v>
      </c>
      <c r="K18057" s="36">
        <f>IFERROR((J18057/I18057),0)</f>
        <v>1</v>
      </c>
      <c r="L18057" s="35">
        <v>1152398</v>
      </c>
      <c r="M18057" s="35">
        <v>1750793</v>
      </c>
      <c r="N18057" s="40">
        <f>M18057/L18057</f>
        <v>1.5192607068044199</v>
      </c>
      <c r="O18057" s="28"/>
      <c r="P18057" s="28"/>
      <c r="Q18057" s="28"/>
      <c r="R18057" s="28"/>
      <c r="S18057" s="25"/>
    </row>
    <row r="18058" spans="2:19" s="16" customFormat="1" outlineLevel="2" x14ac:dyDescent="0.25">
      <c r="B18058" s="16" t="s">
        <v>5240</v>
      </c>
      <c r="C18058" s="16" t="s">
        <v>4485</v>
      </c>
      <c r="D18058" s="16" t="s">
        <v>135</v>
      </c>
      <c r="E18058" s="16" t="s">
        <v>2912</v>
      </c>
      <c r="G18058" s="16" t="s">
        <v>2913</v>
      </c>
      <c r="H18058" s="16" t="s">
        <v>19</v>
      </c>
      <c r="I18058" s="31">
        <v>10380433</v>
      </c>
      <c r="J18058" s="31">
        <v>10380433</v>
      </c>
      <c r="K18058" s="32">
        <f>IFERROR((J18058/I18058),0)</f>
        <v>1</v>
      </c>
      <c r="L18058" s="31"/>
      <c r="M18058" s="31"/>
      <c r="N18058" s="39"/>
      <c r="O18058" s="28"/>
      <c r="P18058" s="28"/>
      <c r="Q18058" s="28"/>
      <c r="R18058" s="28"/>
      <c r="S18058" s="25"/>
    </row>
    <row r="18059" spans="2:19" s="16" customFormat="1" outlineLevel="2" x14ac:dyDescent="0.25">
      <c r="B18059" s="16" t="s">
        <v>5240</v>
      </c>
      <c r="C18059" s="16" t="s">
        <v>4485</v>
      </c>
      <c r="D18059" s="16" t="s">
        <v>135</v>
      </c>
      <c r="E18059" s="16" t="s">
        <v>2912</v>
      </c>
      <c r="G18059" s="16" t="s">
        <v>2913</v>
      </c>
      <c r="H18059" s="16" t="s">
        <v>154</v>
      </c>
      <c r="I18059" s="31">
        <v>11</v>
      </c>
      <c r="J18059" s="31">
        <v>11</v>
      </c>
      <c r="K18059" s="32">
        <f>IFERROR((J18059/I18059),0)</f>
        <v>1</v>
      </c>
      <c r="L18059" s="31"/>
      <c r="M18059" s="31"/>
      <c r="N18059" s="39"/>
      <c r="O18059" s="28"/>
      <c r="P18059" s="28"/>
      <c r="Q18059" s="28"/>
      <c r="R18059" s="28"/>
      <c r="S18059" s="25"/>
    </row>
    <row r="18060" spans="2:19" s="16" customFormat="1" outlineLevel="2" x14ac:dyDescent="0.25">
      <c r="B18060" s="16" t="s">
        <v>5240</v>
      </c>
      <c r="C18060" s="16" t="s">
        <v>4485</v>
      </c>
      <c r="D18060" s="16" t="s">
        <v>135</v>
      </c>
      <c r="E18060" s="16" t="s">
        <v>2912</v>
      </c>
      <c r="G18060" s="16" t="s">
        <v>2913</v>
      </c>
      <c r="H18060" s="16" t="s">
        <v>4491</v>
      </c>
      <c r="I18060" s="31">
        <v>1612183</v>
      </c>
      <c r="J18060" s="31">
        <v>1612183</v>
      </c>
      <c r="K18060" s="42"/>
      <c r="L18060" s="31"/>
      <c r="M18060" s="31"/>
      <c r="N18060" s="39"/>
      <c r="O18060" s="28"/>
      <c r="P18060" s="28"/>
      <c r="Q18060" s="28"/>
      <c r="R18060" s="28"/>
      <c r="S18060" s="25"/>
    </row>
    <row r="18061" spans="2:19" s="16" customFormat="1" outlineLevel="2" x14ac:dyDescent="0.25">
      <c r="B18061" s="16" t="s">
        <v>5240</v>
      </c>
      <c r="C18061" s="16" t="s">
        <v>4485</v>
      </c>
      <c r="D18061" s="16" t="s">
        <v>135</v>
      </c>
      <c r="E18061" s="16" t="s">
        <v>2912</v>
      </c>
      <c r="G18061" s="16" t="s">
        <v>2913</v>
      </c>
      <c r="H18061" s="16" t="s">
        <v>231</v>
      </c>
      <c r="I18061" s="31">
        <v>274180</v>
      </c>
      <c r="J18061" s="31">
        <v>274180</v>
      </c>
      <c r="K18061" s="32">
        <f>IFERROR((J18061/I18061),0)</f>
        <v>1</v>
      </c>
      <c r="L18061" s="31"/>
      <c r="M18061" s="31"/>
      <c r="N18061" s="39"/>
      <c r="O18061" s="28"/>
      <c r="P18061" s="28"/>
      <c r="Q18061" s="28"/>
      <c r="R18061" s="28"/>
      <c r="S18061" s="25"/>
    </row>
    <row r="18062" spans="2:19" s="16" customFormat="1" outlineLevel="2" x14ac:dyDescent="0.25">
      <c r="B18062" s="16" t="s">
        <v>5240</v>
      </c>
      <c r="C18062" s="16" t="s">
        <v>4485</v>
      </c>
      <c r="D18062" s="16" t="s">
        <v>135</v>
      </c>
      <c r="E18062" s="16" t="s">
        <v>2912</v>
      </c>
      <c r="G18062" s="16" t="s">
        <v>2913</v>
      </c>
      <c r="H18062" s="16" t="s">
        <v>155</v>
      </c>
      <c r="I18062" s="31">
        <v>-350159</v>
      </c>
      <c r="J18062" s="31"/>
      <c r="K18062" s="32">
        <f>IFERROR((J18062/I18062),0)</f>
        <v>0</v>
      </c>
      <c r="L18062" s="31"/>
      <c r="M18062" s="31"/>
      <c r="N18062" s="39"/>
      <c r="O18062" s="28"/>
      <c r="P18062" s="28"/>
      <c r="Q18062" s="28"/>
      <c r="R18062" s="28"/>
      <c r="S18062" s="25"/>
    </row>
    <row r="18063" spans="2:19" s="16" customFormat="1" outlineLevel="1" x14ac:dyDescent="0.25">
      <c r="B18063" s="47" t="s">
        <v>9473</v>
      </c>
      <c r="C18063" s="47" t="str">
        <f>C18062</f>
        <v>ASIGNACIONES DIRECTAS ANTICIPADAS (5% DEL SGR)</v>
      </c>
      <c r="D18063" s="47"/>
      <c r="E18063" s="47" t="str">
        <f>E18062</f>
        <v>13688</v>
      </c>
      <c r="F18063" s="47"/>
      <c r="G18063" s="47" t="str">
        <f>G18062</f>
        <v xml:space="preserve">SANTA ROSA DEL SUR                                </v>
      </c>
      <c r="H18063" s="47" t="s">
        <v>10655</v>
      </c>
      <c r="I18063" s="51">
        <f>SUBTOTAL(9,I18057:I18062)</f>
        <v>13667441</v>
      </c>
      <c r="J18063" s="51">
        <f>SUBTOTAL(9,J18057:J18062)</f>
        <v>14017600</v>
      </c>
      <c r="K18063" s="49">
        <f>J18063/I18063</f>
        <v>1.0256199386556708</v>
      </c>
      <c r="L18063" s="51">
        <f>SUBTOTAL(9,L18057:L18062)</f>
        <v>1152398</v>
      </c>
      <c r="M18063" s="51">
        <f>SUBTOTAL(9,M18057:M18062)</f>
        <v>1750793</v>
      </c>
      <c r="N18063" s="50">
        <f>IFERROR((M18063/L18063),"N.A")</f>
        <v>1.5192607068044199</v>
      </c>
      <c r="O18063" s="28"/>
      <c r="P18063" s="28"/>
      <c r="Q18063" s="28"/>
      <c r="R18063" s="28"/>
      <c r="S18063" s="25"/>
    </row>
    <row r="18064" spans="2:19" s="16" customFormat="1" outlineLevel="2" x14ac:dyDescent="0.25">
      <c r="B18064" s="16" t="s">
        <v>5241</v>
      </c>
      <c r="C18064" s="16" t="s">
        <v>4485</v>
      </c>
      <c r="D18064" s="16" t="s">
        <v>135</v>
      </c>
      <c r="E18064" s="16" t="s">
        <v>2915</v>
      </c>
      <c r="G18064" s="16" t="s">
        <v>2327</v>
      </c>
      <c r="H18064" s="16" t="s">
        <v>152</v>
      </c>
      <c r="I18064" s="35">
        <v>379942</v>
      </c>
      <c r="J18064" s="35">
        <v>301678.56</v>
      </c>
      <c r="K18064" s="36">
        <f>IFERROR((J18064/I18064),0)</f>
        <v>0.79401213869485343</v>
      </c>
      <c r="L18064" s="35">
        <v>249483</v>
      </c>
      <c r="M18064" s="35">
        <v>301678.56</v>
      </c>
      <c r="N18064" s="40">
        <f>M18064/L18064</f>
        <v>1.2092148964057672</v>
      </c>
      <c r="O18064" s="28"/>
      <c r="P18064" s="28"/>
      <c r="Q18064" s="28"/>
      <c r="R18064" s="28"/>
      <c r="S18064" s="25"/>
    </row>
    <row r="18065" spans="2:19" s="16" customFormat="1" outlineLevel="2" x14ac:dyDescent="0.25">
      <c r="B18065" s="16" t="s">
        <v>5241</v>
      </c>
      <c r="C18065" s="16" t="s">
        <v>4485</v>
      </c>
      <c r="D18065" s="16" t="s">
        <v>135</v>
      </c>
      <c r="E18065" s="16" t="s">
        <v>2915</v>
      </c>
      <c r="G18065" s="16" t="s">
        <v>2327</v>
      </c>
      <c r="H18065" s="16" t="s">
        <v>19</v>
      </c>
      <c r="I18065" s="31">
        <v>254681</v>
      </c>
      <c r="J18065" s="31">
        <v>254681</v>
      </c>
      <c r="K18065" s="32">
        <f>IFERROR((J18065/I18065),0)</f>
        <v>1</v>
      </c>
      <c r="L18065" s="31"/>
      <c r="M18065" s="31"/>
      <c r="N18065" s="39"/>
      <c r="O18065" s="28"/>
      <c r="P18065" s="28"/>
      <c r="Q18065" s="28"/>
      <c r="R18065" s="28"/>
      <c r="S18065" s="25"/>
    </row>
    <row r="18066" spans="2:19" s="16" customFormat="1" outlineLevel="2" x14ac:dyDescent="0.25">
      <c r="B18066" s="16" t="s">
        <v>5241</v>
      </c>
      <c r="C18066" s="16" t="s">
        <v>4485</v>
      </c>
      <c r="D18066" s="16" t="s">
        <v>135</v>
      </c>
      <c r="E18066" s="16" t="s">
        <v>2915</v>
      </c>
      <c r="G18066" s="16" t="s">
        <v>2327</v>
      </c>
      <c r="H18066" s="16" t="s">
        <v>154</v>
      </c>
      <c r="I18066" s="31">
        <v>2</v>
      </c>
      <c r="J18066" s="31">
        <v>2</v>
      </c>
      <c r="K18066" s="32">
        <f>IFERROR((J18066/I18066),0)</f>
        <v>1</v>
      </c>
      <c r="L18066" s="31"/>
      <c r="M18066" s="31"/>
      <c r="N18066" s="39"/>
      <c r="O18066" s="28"/>
      <c r="P18066" s="28"/>
      <c r="Q18066" s="28"/>
      <c r="R18066" s="28"/>
      <c r="S18066" s="25"/>
    </row>
    <row r="18067" spans="2:19" s="16" customFormat="1" outlineLevel="2" x14ac:dyDescent="0.25">
      <c r="B18067" s="16" t="s">
        <v>5241</v>
      </c>
      <c r="C18067" s="16" t="s">
        <v>4485</v>
      </c>
      <c r="D18067" s="16" t="s">
        <v>135</v>
      </c>
      <c r="E18067" s="16" t="s">
        <v>2915</v>
      </c>
      <c r="G18067" s="16" t="s">
        <v>2327</v>
      </c>
      <c r="H18067" s="16" t="s">
        <v>231</v>
      </c>
      <c r="I18067" s="31">
        <v>59222</v>
      </c>
      <c r="J18067" s="31">
        <v>59222</v>
      </c>
      <c r="K18067" s="32">
        <f>IFERROR((J18067/I18067),0)</f>
        <v>1</v>
      </c>
      <c r="L18067" s="31"/>
      <c r="M18067" s="31"/>
      <c r="N18067" s="39"/>
      <c r="O18067" s="28"/>
      <c r="P18067" s="28"/>
      <c r="Q18067" s="28"/>
      <c r="R18067" s="28"/>
      <c r="S18067" s="25"/>
    </row>
    <row r="18068" spans="2:19" s="16" customFormat="1" outlineLevel="2" x14ac:dyDescent="0.25">
      <c r="B18068" s="16" t="s">
        <v>5241</v>
      </c>
      <c r="C18068" s="16" t="s">
        <v>4485</v>
      </c>
      <c r="D18068" s="16" t="s">
        <v>135</v>
      </c>
      <c r="E18068" s="16" t="s">
        <v>2915</v>
      </c>
      <c r="G18068" s="16" t="s">
        <v>2327</v>
      </c>
      <c r="H18068" s="16" t="s">
        <v>155</v>
      </c>
      <c r="I18068" s="31">
        <v>-75988</v>
      </c>
      <c r="J18068" s="31"/>
      <c r="K18068" s="32">
        <f>IFERROR((J18068/I18068),0)</f>
        <v>0</v>
      </c>
      <c r="L18068" s="31"/>
      <c r="M18068" s="31"/>
      <c r="N18068" s="39"/>
      <c r="O18068" s="28"/>
      <c r="P18068" s="28"/>
      <c r="Q18068" s="28"/>
      <c r="R18068" s="28"/>
      <c r="S18068" s="25"/>
    </row>
    <row r="18069" spans="2:19" s="16" customFormat="1" outlineLevel="1" x14ac:dyDescent="0.25">
      <c r="B18069" s="47" t="s">
        <v>9474</v>
      </c>
      <c r="C18069" s="47" t="str">
        <f>C18068</f>
        <v>ASIGNACIONES DIRECTAS ANTICIPADAS (5% DEL SGR)</v>
      </c>
      <c r="D18069" s="47"/>
      <c r="E18069" s="47" t="str">
        <f>E18068</f>
        <v>13683</v>
      </c>
      <c r="F18069" s="47"/>
      <c r="G18069" s="47" t="str">
        <f>G18068</f>
        <v xml:space="preserve">SANTA ROSA                                        </v>
      </c>
      <c r="H18069" s="47" t="s">
        <v>10655</v>
      </c>
      <c r="I18069" s="51">
        <f>SUBTOTAL(9,I18064:I18068)</f>
        <v>617859</v>
      </c>
      <c r="J18069" s="51">
        <f>SUBTOTAL(9,J18064:J18068)</f>
        <v>615583.56000000006</v>
      </c>
      <c r="K18069" s="49">
        <f>J18069/I18069</f>
        <v>0.99631721800605</v>
      </c>
      <c r="L18069" s="51">
        <f>SUBTOTAL(9,L18064:L18068)</f>
        <v>249483</v>
      </c>
      <c r="M18069" s="51">
        <f>SUBTOTAL(9,M18064:M18068)</f>
        <v>301678.56</v>
      </c>
      <c r="N18069" s="50">
        <f>IFERROR((M18069/L18069),"N.A")</f>
        <v>1.2092148964057672</v>
      </c>
      <c r="O18069" s="28"/>
      <c r="P18069" s="28"/>
      <c r="Q18069" s="28"/>
      <c r="R18069" s="28"/>
      <c r="S18069" s="25"/>
    </row>
    <row r="18070" spans="2:19" s="16" customFormat="1" outlineLevel="2" x14ac:dyDescent="0.25">
      <c r="B18070" s="16" t="s">
        <v>5242</v>
      </c>
      <c r="C18070" s="16" t="s">
        <v>4485</v>
      </c>
      <c r="D18070" s="16" t="s">
        <v>135</v>
      </c>
      <c r="E18070" s="16" t="s">
        <v>2917</v>
      </c>
      <c r="G18070" s="16" t="s">
        <v>2918</v>
      </c>
      <c r="H18070" s="16" t="s">
        <v>152</v>
      </c>
      <c r="I18070" s="35">
        <v>14280250</v>
      </c>
      <c r="J18070" s="35">
        <v>789761.63</v>
      </c>
      <c r="K18070" s="36">
        <f>IFERROR((J18070/I18070),0)</f>
        <v>5.530446805903258E-2</v>
      </c>
      <c r="L18070" s="35">
        <v>9284646</v>
      </c>
      <c r="M18070" s="35">
        <v>789761.63</v>
      </c>
      <c r="N18070" s="40">
        <f>M18070/L18070</f>
        <v>8.5061038406849324E-2</v>
      </c>
      <c r="O18070" s="28"/>
      <c r="P18070" s="28"/>
      <c r="Q18070" s="28"/>
      <c r="R18070" s="28"/>
      <c r="S18070" s="25"/>
    </row>
    <row r="18071" spans="2:19" s="16" customFormat="1" outlineLevel="2" x14ac:dyDescent="0.25">
      <c r="B18071" s="16" t="s">
        <v>5242</v>
      </c>
      <c r="C18071" s="16" t="s">
        <v>4485</v>
      </c>
      <c r="D18071" s="16" t="s">
        <v>135</v>
      </c>
      <c r="E18071" s="16" t="s">
        <v>2917</v>
      </c>
      <c r="G18071" s="16" t="s">
        <v>2918</v>
      </c>
      <c r="H18071" s="16" t="s">
        <v>19</v>
      </c>
      <c r="I18071" s="31">
        <v>421955</v>
      </c>
      <c r="J18071" s="31">
        <v>421955</v>
      </c>
      <c r="K18071" s="32">
        <f>IFERROR((J18071/I18071),0)</f>
        <v>1</v>
      </c>
      <c r="L18071" s="31"/>
      <c r="M18071" s="31"/>
      <c r="N18071" s="39"/>
      <c r="O18071" s="28"/>
      <c r="P18071" s="28"/>
      <c r="Q18071" s="28"/>
      <c r="R18071" s="28"/>
      <c r="S18071" s="25"/>
    </row>
    <row r="18072" spans="2:19" s="16" customFormat="1" outlineLevel="2" x14ac:dyDescent="0.25">
      <c r="B18072" s="16" t="s">
        <v>5242</v>
      </c>
      <c r="C18072" s="16" t="s">
        <v>4485</v>
      </c>
      <c r="D18072" s="16" t="s">
        <v>135</v>
      </c>
      <c r="E18072" s="16" t="s">
        <v>2917</v>
      </c>
      <c r="G18072" s="16" t="s">
        <v>2918</v>
      </c>
      <c r="H18072" s="16" t="s">
        <v>154</v>
      </c>
      <c r="I18072" s="31">
        <v>88</v>
      </c>
      <c r="J18072" s="31">
        <v>88</v>
      </c>
      <c r="K18072" s="32">
        <f>IFERROR((J18072/I18072),0)</f>
        <v>1</v>
      </c>
      <c r="L18072" s="31"/>
      <c r="M18072" s="31"/>
      <c r="N18072" s="39"/>
      <c r="O18072" s="28"/>
      <c r="P18072" s="28"/>
      <c r="Q18072" s="28"/>
      <c r="R18072" s="28"/>
      <c r="S18072" s="25"/>
    </row>
    <row r="18073" spans="2:19" s="16" customFormat="1" outlineLevel="2" x14ac:dyDescent="0.25">
      <c r="B18073" s="16" t="s">
        <v>5242</v>
      </c>
      <c r="C18073" s="16" t="s">
        <v>4485</v>
      </c>
      <c r="D18073" s="16" t="s">
        <v>135</v>
      </c>
      <c r="E18073" s="16" t="s">
        <v>2917</v>
      </c>
      <c r="G18073" s="16" t="s">
        <v>2918</v>
      </c>
      <c r="H18073" s="16" t="s">
        <v>4491</v>
      </c>
      <c r="I18073" s="31">
        <v>14607</v>
      </c>
      <c r="J18073" s="31">
        <v>14607</v>
      </c>
      <c r="K18073" s="42"/>
      <c r="L18073" s="31"/>
      <c r="M18073" s="31"/>
      <c r="N18073" s="39"/>
      <c r="O18073" s="28"/>
      <c r="P18073" s="28"/>
      <c r="Q18073" s="28"/>
      <c r="R18073" s="28"/>
      <c r="S18073" s="25"/>
    </row>
    <row r="18074" spans="2:19" s="16" customFormat="1" outlineLevel="2" x14ac:dyDescent="0.25">
      <c r="B18074" s="16" t="s">
        <v>5242</v>
      </c>
      <c r="C18074" s="16" t="s">
        <v>4485</v>
      </c>
      <c r="D18074" s="16" t="s">
        <v>135</v>
      </c>
      <c r="E18074" s="16" t="s">
        <v>2917</v>
      </c>
      <c r="G18074" s="16" t="s">
        <v>2918</v>
      </c>
      <c r="H18074" s="16" t="s">
        <v>231</v>
      </c>
      <c r="I18074" s="31">
        <v>2183167</v>
      </c>
      <c r="J18074" s="31">
        <v>2183167</v>
      </c>
      <c r="K18074" s="32">
        <f>IFERROR((J18074/I18074),0)</f>
        <v>1</v>
      </c>
      <c r="L18074" s="31"/>
      <c r="M18074" s="31"/>
      <c r="N18074" s="39"/>
      <c r="O18074" s="28"/>
      <c r="P18074" s="28"/>
      <c r="Q18074" s="28"/>
      <c r="R18074" s="28"/>
      <c r="S18074" s="25"/>
    </row>
    <row r="18075" spans="2:19" s="16" customFormat="1" outlineLevel="2" x14ac:dyDescent="0.25">
      <c r="B18075" s="16" t="s">
        <v>5242</v>
      </c>
      <c r="C18075" s="16" t="s">
        <v>4485</v>
      </c>
      <c r="D18075" s="16" t="s">
        <v>135</v>
      </c>
      <c r="E18075" s="16" t="s">
        <v>2917</v>
      </c>
      <c r="G18075" s="16" t="s">
        <v>2918</v>
      </c>
      <c r="H18075" s="16" t="s">
        <v>155</v>
      </c>
      <c r="I18075" s="31">
        <v>-2856050</v>
      </c>
      <c r="J18075" s="31"/>
      <c r="K18075" s="32">
        <f>IFERROR((J18075/I18075),0)</f>
        <v>0</v>
      </c>
      <c r="L18075" s="31"/>
      <c r="M18075" s="31"/>
      <c r="N18075" s="39"/>
      <c r="O18075" s="28"/>
      <c r="P18075" s="28"/>
      <c r="Q18075" s="28"/>
      <c r="R18075" s="28"/>
      <c r="S18075" s="25"/>
    </row>
    <row r="18076" spans="2:19" s="16" customFormat="1" outlineLevel="1" x14ac:dyDescent="0.25">
      <c r="B18076" s="47" t="s">
        <v>9475</v>
      </c>
      <c r="C18076" s="47" t="str">
        <f>C18075</f>
        <v>ASIGNACIONES DIRECTAS ANTICIPADAS (5% DEL SGR)</v>
      </c>
      <c r="D18076" s="47"/>
      <c r="E18076" s="47" t="str">
        <f>E18075</f>
        <v>13673</v>
      </c>
      <c r="F18076" s="47"/>
      <c r="G18076" s="47" t="str">
        <f>G18075</f>
        <v xml:space="preserve">SANTA CATALINA                                    </v>
      </c>
      <c r="H18076" s="47" t="s">
        <v>10655</v>
      </c>
      <c r="I18076" s="51">
        <f>SUBTOTAL(9,I18070:I18075)</f>
        <v>14044017</v>
      </c>
      <c r="J18076" s="51">
        <f>SUBTOTAL(9,J18070:J18075)</f>
        <v>3409578.63</v>
      </c>
      <c r="K18076" s="49">
        <f>J18076/I18076</f>
        <v>0.24277801928038109</v>
      </c>
      <c r="L18076" s="51">
        <f>SUBTOTAL(9,L18070:L18075)</f>
        <v>9284646</v>
      </c>
      <c r="M18076" s="51">
        <f>SUBTOTAL(9,M18070:M18075)</f>
        <v>789761.63</v>
      </c>
      <c r="N18076" s="50">
        <f>IFERROR((M18076/L18076),"N.A")</f>
        <v>8.5061038406849324E-2</v>
      </c>
      <c r="O18076" s="28"/>
      <c r="P18076" s="28"/>
      <c r="Q18076" s="28"/>
      <c r="R18076" s="28"/>
      <c r="S18076" s="25"/>
    </row>
    <row r="18077" spans="2:19" s="16" customFormat="1" outlineLevel="2" x14ac:dyDescent="0.25">
      <c r="B18077" s="16" t="s">
        <v>5243</v>
      </c>
      <c r="C18077" s="16" t="s">
        <v>4485</v>
      </c>
      <c r="D18077" s="16" t="s">
        <v>135</v>
      </c>
      <c r="E18077" s="16" t="s">
        <v>2922</v>
      </c>
      <c r="G18077" s="16" t="s">
        <v>2923</v>
      </c>
      <c r="H18077" s="16" t="s">
        <v>152</v>
      </c>
      <c r="I18077" s="35">
        <v>610219682</v>
      </c>
      <c r="J18077" s="35">
        <v>602357992.63</v>
      </c>
      <c r="K18077" s="36">
        <f>IFERROR((J18077/I18077),0)</f>
        <v>0.98711662438642878</v>
      </c>
      <c r="L18077" s="35">
        <v>401303542</v>
      </c>
      <c r="M18077" s="35">
        <v>602357992.63</v>
      </c>
      <c r="N18077" s="40">
        <f>M18077/L18077</f>
        <v>1.5010034290452388</v>
      </c>
      <c r="O18077" s="28"/>
      <c r="P18077" s="28"/>
      <c r="Q18077" s="28"/>
      <c r="R18077" s="28"/>
      <c r="S18077" s="25"/>
    </row>
    <row r="18078" spans="2:19" s="16" customFormat="1" outlineLevel="2" x14ac:dyDescent="0.25">
      <c r="B18078" s="16" t="s">
        <v>5243</v>
      </c>
      <c r="C18078" s="16" t="s">
        <v>4485</v>
      </c>
      <c r="D18078" s="16" t="s">
        <v>135</v>
      </c>
      <c r="E18078" s="16" t="s">
        <v>2922</v>
      </c>
      <c r="G18078" s="16" t="s">
        <v>2923</v>
      </c>
      <c r="H18078" s="16" t="s">
        <v>154</v>
      </c>
      <c r="I18078" s="31">
        <v>3774</v>
      </c>
      <c r="J18078" s="31">
        <v>3774</v>
      </c>
      <c r="K18078" s="32">
        <f>IFERROR((J18078/I18078),0)</f>
        <v>1</v>
      </c>
      <c r="L18078" s="31"/>
      <c r="M18078" s="31"/>
      <c r="N18078" s="39"/>
      <c r="O18078" s="28"/>
      <c r="P18078" s="28"/>
      <c r="Q18078" s="28"/>
      <c r="R18078" s="28"/>
      <c r="S18078" s="25"/>
    </row>
    <row r="18079" spans="2:19" s="16" customFormat="1" outlineLevel="2" x14ac:dyDescent="0.25">
      <c r="B18079" s="16" t="s">
        <v>5243</v>
      </c>
      <c r="C18079" s="16" t="s">
        <v>4485</v>
      </c>
      <c r="D18079" s="16" t="s">
        <v>135</v>
      </c>
      <c r="E18079" s="16" t="s">
        <v>2922</v>
      </c>
      <c r="G18079" s="16" t="s">
        <v>2923</v>
      </c>
      <c r="H18079" s="16" t="s">
        <v>4491</v>
      </c>
      <c r="I18079" s="31">
        <v>45169099</v>
      </c>
      <c r="J18079" s="31">
        <v>45169099</v>
      </c>
      <c r="K18079" s="42"/>
      <c r="L18079" s="31"/>
      <c r="M18079" s="31"/>
      <c r="N18079" s="39"/>
      <c r="O18079" s="28"/>
      <c r="P18079" s="28"/>
      <c r="Q18079" s="28"/>
      <c r="R18079" s="28"/>
      <c r="S18079" s="25"/>
    </row>
    <row r="18080" spans="2:19" s="16" customFormat="1" outlineLevel="2" x14ac:dyDescent="0.25">
      <c r="B18080" s="16" t="s">
        <v>5243</v>
      </c>
      <c r="C18080" s="16" t="s">
        <v>4485</v>
      </c>
      <c r="D18080" s="16" t="s">
        <v>135</v>
      </c>
      <c r="E18080" s="16" t="s">
        <v>2922</v>
      </c>
      <c r="G18080" s="16" t="s">
        <v>2923</v>
      </c>
      <c r="H18080" s="16" t="s">
        <v>231</v>
      </c>
      <c r="I18080" s="31">
        <v>95399411</v>
      </c>
      <c r="J18080" s="31">
        <v>95399411</v>
      </c>
      <c r="K18080" s="32">
        <f>IFERROR((J18080/I18080),0)</f>
        <v>1</v>
      </c>
      <c r="L18080" s="31"/>
      <c r="M18080" s="31"/>
      <c r="N18080" s="39"/>
      <c r="O18080" s="28"/>
      <c r="P18080" s="28"/>
      <c r="Q18080" s="28"/>
      <c r="R18080" s="28"/>
      <c r="S18080" s="25"/>
    </row>
    <row r="18081" spans="2:19" s="16" customFormat="1" outlineLevel="2" x14ac:dyDescent="0.25">
      <c r="B18081" s="16" t="s">
        <v>5243</v>
      </c>
      <c r="C18081" s="16" t="s">
        <v>4485</v>
      </c>
      <c r="D18081" s="16" t="s">
        <v>135</v>
      </c>
      <c r="E18081" s="16" t="s">
        <v>2922</v>
      </c>
      <c r="G18081" s="16" t="s">
        <v>2923</v>
      </c>
      <c r="H18081" s="16" t="s">
        <v>155</v>
      </c>
      <c r="I18081" s="31">
        <v>-122043936</v>
      </c>
      <c r="J18081" s="31"/>
      <c r="K18081" s="32">
        <f>IFERROR((J18081/I18081),0)</f>
        <v>0</v>
      </c>
      <c r="L18081" s="31"/>
      <c r="M18081" s="31"/>
      <c r="N18081" s="39"/>
      <c r="O18081" s="28"/>
      <c r="P18081" s="28"/>
      <c r="Q18081" s="28"/>
      <c r="R18081" s="28"/>
      <c r="S18081" s="25"/>
    </row>
    <row r="18082" spans="2:19" s="16" customFormat="1" outlineLevel="1" x14ac:dyDescent="0.25">
      <c r="B18082" s="47" t="s">
        <v>9476</v>
      </c>
      <c r="C18082" s="47" t="str">
        <f>C18081</f>
        <v>ASIGNACIONES DIRECTAS ANTICIPADAS (5% DEL SGR)</v>
      </c>
      <c r="D18082" s="47"/>
      <c r="E18082" s="47" t="str">
        <f>E18081</f>
        <v>13667</v>
      </c>
      <c r="F18082" s="47"/>
      <c r="G18082" s="47" t="str">
        <f>G18081</f>
        <v xml:space="preserve">SAN MARTÍN DE LOBA                                </v>
      </c>
      <c r="H18082" s="47" t="s">
        <v>10655</v>
      </c>
      <c r="I18082" s="51">
        <f>SUBTOTAL(9,I18077:I18081)</f>
        <v>628748030</v>
      </c>
      <c r="J18082" s="51">
        <f>SUBTOTAL(9,J18077:J18081)</f>
        <v>742930276.63</v>
      </c>
      <c r="K18082" s="49">
        <f>J18082/I18082</f>
        <v>1.181602551708989</v>
      </c>
      <c r="L18082" s="51">
        <f>SUBTOTAL(9,L18077:L18081)</f>
        <v>401303542</v>
      </c>
      <c r="M18082" s="51">
        <f>SUBTOTAL(9,M18077:M18081)</f>
        <v>602357992.63</v>
      </c>
      <c r="N18082" s="50">
        <f>IFERROR((M18082/L18082),"N.A")</f>
        <v>1.5010034290452388</v>
      </c>
      <c r="O18082" s="28"/>
      <c r="P18082" s="28"/>
      <c r="Q18082" s="28"/>
      <c r="R18082" s="28"/>
      <c r="S18082" s="25"/>
    </row>
    <row r="18083" spans="2:19" s="16" customFormat="1" outlineLevel="2" x14ac:dyDescent="0.25">
      <c r="B18083" s="16" t="s">
        <v>5244</v>
      </c>
      <c r="C18083" s="16" t="s">
        <v>4485</v>
      </c>
      <c r="D18083" s="16" t="s">
        <v>135</v>
      </c>
      <c r="E18083" s="16" t="s">
        <v>2925</v>
      </c>
      <c r="G18083" s="16" t="s">
        <v>2926</v>
      </c>
      <c r="H18083" s="16" t="s">
        <v>152</v>
      </c>
      <c r="I18083" s="35">
        <v>416017</v>
      </c>
      <c r="J18083" s="35">
        <v>56046.399999999994</v>
      </c>
      <c r="K18083" s="36">
        <f>IFERROR((J18083/I18083),0)</f>
        <v>0.13472141763437551</v>
      </c>
      <c r="L18083" s="35">
        <v>274490</v>
      </c>
      <c r="M18083" s="35">
        <v>56046.399999999994</v>
      </c>
      <c r="N18083" s="40">
        <f>M18083/L18083</f>
        <v>0.2041837589711829</v>
      </c>
      <c r="O18083" s="28"/>
      <c r="P18083" s="28"/>
      <c r="Q18083" s="28"/>
      <c r="R18083" s="28"/>
      <c r="S18083" s="25"/>
    </row>
    <row r="18084" spans="2:19" s="16" customFormat="1" outlineLevel="2" x14ac:dyDescent="0.25">
      <c r="B18084" s="16" t="s">
        <v>5244</v>
      </c>
      <c r="C18084" s="16" t="s">
        <v>4485</v>
      </c>
      <c r="D18084" s="16" t="s">
        <v>135</v>
      </c>
      <c r="E18084" s="16" t="s">
        <v>2925</v>
      </c>
      <c r="G18084" s="16" t="s">
        <v>2926</v>
      </c>
      <c r="H18084" s="16" t="s">
        <v>19</v>
      </c>
      <c r="I18084" s="31">
        <v>1040362</v>
      </c>
      <c r="J18084" s="31">
        <v>1040362</v>
      </c>
      <c r="K18084" s="32">
        <f>IFERROR((J18084/I18084),0)</f>
        <v>1</v>
      </c>
      <c r="L18084" s="31"/>
      <c r="M18084" s="31"/>
      <c r="N18084" s="39"/>
      <c r="O18084" s="28"/>
      <c r="P18084" s="28"/>
      <c r="Q18084" s="28"/>
      <c r="R18084" s="28"/>
      <c r="S18084" s="25"/>
    </row>
    <row r="18085" spans="2:19" s="16" customFormat="1" outlineLevel="2" x14ac:dyDescent="0.25">
      <c r="B18085" s="16" t="s">
        <v>5244</v>
      </c>
      <c r="C18085" s="16" t="s">
        <v>4485</v>
      </c>
      <c r="D18085" s="16" t="s">
        <v>135</v>
      </c>
      <c r="E18085" s="16" t="s">
        <v>2925</v>
      </c>
      <c r="G18085" s="16" t="s">
        <v>2926</v>
      </c>
      <c r="H18085" s="16" t="s">
        <v>154</v>
      </c>
      <c r="I18085" s="31">
        <v>3</v>
      </c>
      <c r="J18085" s="31">
        <v>3</v>
      </c>
      <c r="K18085" s="32">
        <f>IFERROR((J18085/I18085),0)</f>
        <v>1</v>
      </c>
      <c r="L18085" s="31"/>
      <c r="M18085" s="31"/>
      <c r="N18085" s="39"/>
      <c r="O18085" s="28"/>
      <c r="P18085" s="28"/>
      <c r="Q18085" s="28"/>
      <c r="R18085" s="28"/>
      <c r="S18085" s="25"/>
    </row>
    <row r="18086" spans="2:19" s="16" customFormat="1" outlineLevel="2" x14ac:dyDescent="0.25">
      <c r="B18086" s="16" t="s">
        <v>5244</v>
      </c>
      <c r="C18086" s="16" t="s">
        <v>4485</v>
      </c>
      <c r="D18086" s="16" t="s">
        <v>135</v>
      </c>
      <c r="E18086" s="16" t="s">
        <v>2925</v>
      </c>
      <c r="G18086" s="16" t="s">
        <v>2926</v>
      </c>
      <c r="H18086" s="16" t="s">
        <v>4491</v>
      </c>
      <c r="I18086" s="31">
        <v>3623</v>
      </c>
      <c r="J18086" s="31">
        <v>3623</v>
      </c>
      <c r="K18086" s="42"/>
      <c r="L18086" s="31"/>
      <c r="M18086" s="31"/>
      <c r="N18086" s="39"/>
      <c r="O18086" s="28"/>
      <c r="P18086" s="28"/>
      <c r="Q18086" s="28"/>
      <c r="R18086" s="28"/>
      <c r="S18086" s="25"/>
    </row>
    <row r="18087" spans="2:19" s="16" customFormat="1" outlineLevel="2" x14ac:dyDescent="0.25">
      <c r="B18087" s="16" t="s">
        <v>5244</v>
      </c>
      <c r="C18087" s="16" t="s">
        <v>4485</v>
      </c>
      <c r="D18087" s="16" t="s">
        <v>135</v>
      </c>
      <c r="E18087" s="16" t="s">
        <v>2925</v>
      </c>
      <c r="G18087" s="16" t="s">
        <v>2926</v>
      </c>
      <c r="H18087" s="16" t="s">
        <v>231</v>
      </c>
      <c r="I18087" s="31">
        <v>65456</v>
      </c>
      <c r="J18087" s="31">
        <v>65456</v>
      </c>
      <c r="K18087" s="32">
        <f>IFERROR((J18087/I18087),0)</f>
        <v>1</v>
      </c>
      <c r="L18087" s="31"/>
      <c r="M18087" s="31"/>
      <c r="N18087" s="39"/>
      <c r="O18087" s="28"/>
      <c r="P18087" s="28"/>
      <c r="Q18087" s="28"/>
      <c r="R18087" s="28"/>
      <c r="S18087" s="25"/>
    </row>
    <row r="18088" spans="2:19" s="16" customFormat="1" outlineLevel="2" x14ac:dyDescent="0.25">
      <c r="B18088" s="16" t="s">
        <v>5244</v>
      </c>
      <c r="C18088" s="16" t="s">
        <v>4485</v>
      </c>
      <c r="D18088" s="16" t="s">
        <v>135</v>
      </c>
      <c r="E18088" s="16" t="s">
        <v>2925</v>
      </c>
      <c r="G18088" s="16" t="s">
        <v>2926</v>
      </c>
      <c r="H18088" s="16" t="s">
        <v>155</v>
      </c>
      <c r="I18088" s="31">
        <v>-83203</v>
      </c>
      <c r="J18088" s="31"/>
      <c r="K18088" s="32">
        <f>IFERROR((J18088/I18088),0)</f>
        <v>0</v>
      </c>
      <c r="L18088" s="31"/>
      <c r="M18088" s="31"/>
      <c r="N18088" s="39"/>
      <c r="O18088" s="28"/>
      <c r="P18088" s="28"/>
      <c r="Q18088" s="28"/>
      <c r="R18088" s="28"/>
      <c r="S18088" s="25"/>
    </row>
    <row r="18089" spans="2:19" s="16" customFormat="1" outlineLevel="1" x14ac:dyDescent="0.25">
      <c r="B18089" s="47" t="s">
        <v>9477</v>
      </c>
      <c r="C18089" s="47" t="str">
        <f>C18088</f>
        <v>ASIGNACIONES DIRECTAS ANTICIPADAS (5% DEL SGR)</v>
      </c>
      <c r="D18089" s="47"/>
      <c r="E18089" s="47" t="str">
        <f>E18088</f>
        <v>13657</v>
      </c>
      <c r="F18089" s="47"/>
      <c r="G18089" s="47" t="str">
        <f>G18088</f>
        <v xml:space="preserve">SAN JUAN NEPOMUCENO                               </v>
      </c>
      <c r="H18089" s="47" t="s">
        <v>10655</v>
      </c>
      <c r="I18089" s="51">
        <f>SUBTOTAL(9,I18083:I18088)</f>
        <v>1442258</v>
      </c>
      <c r="J18089" s="51">
        <f>SUBTOTAL(9,J18083:J18088)</f>
        <v>1165490.3999999999</v>
      </c>
      <c r="K18089" s="49">
        <f>J18089/I18089</f>
        <v>0.80810118577952061</v>
      </c>
      <c r="L18089" s="51">
        <f>SUBTOTAL(9,L18083:L18088)</f>
        <v>274490</v>
      </c>
      <c r="M18089" s="51">
        <f>SUBTOTAL(9,M18083:M18088)</f>
        <v>56046.399999999994</v>
      </c>
      <c r="N18089" s="50">
        <f>IFERROR((M18089/L18089),"N.A")</f>
        <v>0.2041837589711829</v>
      </c>
      <c r="O18089" s="28"/>
      <c r="P18089" s="28"/>
      <c r="Q18089" s="28"/>
      <c r="R18089" s="28"/>
      <c r="S18089" s="25"/>
    </row>
    <row r="18090" spans="2:19" s="16" customFormat="1" outlineLevel="2" x14ac:dyDescent="0.25">
      <c r="B18090" s="16" t="s">
        <v>5245</v>
      </c>
      <c r="C18090" s="16" t="s">
        <v>4485</v>
      </c>
      <c r="D18090" s="16" t="s">
        <v>135</v>
      </c>
      <c r="E18090" s="16" t="s">
        <v>2928</v>
      </c>
      <c r="G18090" s="16" t="s">
        <v>2929</v>
      </c>
      <c r="H18090" s="16" t="s">
        <v>152</v>
      </c>
      <c r="I18090" s="35">
        <v>97285948</v>
      </c>
      <c r="J18090" s="35">
        <v>66206473.049999997</v>
      </c>
      <c r="K18090" s="36">
        <f>IFERROR((J18090/I18090),0)</f>
        <v>0.68053479881801637</v>
      </c>
      <c r="L18090" s="35">
        <v>64034167</v>
      </c>
      <c r="M18090" s="35">
        <v>66206473.049999997</v>
      </c>
      <c r="N18090" s="40">
        <f>M18090/L18090</f>
        <v>1.0339241712943654</v>
      </c>
      <c r="O18090" s="28"/>
      <c r="P18090" s="28"/>
      <c r="Q18090" s="28"/>
      <c r="R18090" s="28"/>
      <c r="S18090" s="25"/>
    </row>
    <row r="18091" spans="2:19" s="16" customFormat="1" outlineLevel="2" x14ac:dyDescent="0.25">
      <c r="B18091" s="16" t="s">
        <v>5245</v>
      </c>
      <c r="C18091" s="16" t="s">
        <v>4485</v>
      </c>
      <c r="D18091" s="16" t="s">
        <v>135</v>
      </c>
      <c r="E18091" s="16" t="s">
        <v>2928</v>
      </c>
      <c r="G18091" s="16" t="s">
        <v>2929</v>
      </c>
      <c r="H18091" s="16" t="s">
        <v>19</v>
      </c>
      <c r="I18091" s="31">
        <v>98871804</v>
      </c>
      <c r="J18091" s="31">
        <v>98871804</v>
      </c>
      <c r="K18091" s="32">
        <f>IFERROR((J18091/I18091),0)</f>
        <v>1</v>
      </c>
      <c r="L18091" s="31"/>
      <c r="M18091" s="31"/>
      <c r="N18091" s="39"/>
      <c r="O18091" s="28"/>
      <c r="P18091" s="28"/>
      <c r="Q18091" s="28"/>
      <c r="R18091" s="28"/>
      <c r="S18091" s="25"/>
    </row>
    <row r="18092" spans="2:19" s="16" customFormat="1" outlineLevel="2" x14ac:dyDescent="0.25">
      <c r="B18092" s="16" t="s">
        <v>5245</v>
      </c>
      <c r="C18092" s="16" t="s">
        <v>4485</v>
      </c>
      <c r="D18092" s="16" t="s">
        <v>135</v>
      </c>
      <c r="E18092" s="16" t="s">
        <v>2928</v>
      </c>
      <c r="G18092" s="16" t="s">
        <v>2929</v>
      </c>
      <c r="H18092" s="16" t="s">
        <v>154</v>
      </c>
      <c r="I18092" s="31">
        <v>602</v>
      </c>
      <c r="J18092" s="31">
        <v>602</v>
      </c>
      <c r="K18092" s="32">
        <f>IFERROR((J18092/I18092),0)</f>
        <v>1</v>
      </c>
      <c r="L18092" s="31"/>
      <c r="M18092" s="31"/>
      <c r="N18092" s="39"/>
      <c r="O18092" s="28"/>
      <c r="P18092" s="28"/>
      <c r="Q18092" s="28"/>
      <c r="R18092" s="28"/>
      <c r="S18092" s="25"/>
    </row>
    <row r="18093" spans="2:19" s="16" customFormat="1" outlineLevel="2" x14ac:dyDescent="0.25">
      <c r="B18093" s="16" t="s">
        <v>5245</v>
      </c>
      <c r="C18093" s="16" t="s">
        <v>4485</v>
      </c>
      <c r="D18093" s="16" t="s">
        <v>135</v>
      </c>
      <c r="E18093" s="16" t="s">
        <v>2928</v>
      </c>
      <c r="G18093" s="16" t="s">
        <v>2929</v>
      </c>
      <c r="H18093" s="16" t="s">
        <v>4491</v>
      </c>
      <c r="I18093" s="31">
        <v>10325165</v>
      </c>
      <c r="J18093" s="31">
        <v>10325165</v>
      </c>
      <c r="K18093" s="42"/>
      <c r="L18093" s="31"/>
      <c r="M18093" s="31"/>
      <c r="N18093" s="39"/>
      <c r="O18093" s="28"/>
      <c r="P18093" s="28"/>
      <c r="Q18093" s="28"/>
      <c r="R18093" s="28"/>
      <c r="S18093" s="25"/>
    </row>
    <row r="18094" spans="2:19" s="16" customFormat="1" outlineLevel="2" x14ac:dyDescent="0.25">
      <c r="B18094" s="16" t="s">
        <v>5245</v>
      </c>
      <c r="C18094" s="16" t="s">
        <v>4485</v>
      </c>
      <c r="D18094" s="16" t="s">
        <v>135</v>
      </c>
      <c r="E18094" s="16" t="s">
        <v>2928</v>
      </c>
      <c r="G18094" s="16" t="s">
        <v>2929</v>
      </c>
      <c r="H18094" s="16" t="s">
        <v>231</v>
      </c>
      <c r="I18094" s="31">
        <v>15234894</v>
      </c>
      <c r="J18094" s="31">
        <v>15234894</v>
      </c>
      <c r="K18094" s="32">
        <f>IFERROR((J18094/I18094),0)</f>
        <v>1</v>
      </c>
      <c r="L18094" s="31"/>
      <c r="M18094" s="31"/>
      <c r="N18094" s="39"/>
      <c r="O18094" s="28"/>
      <c r="P18094" s="28"/>
      <c r="Q18094" s="28"/>
      <c r="R18094" s="28"/>
      <c r="S18094" s="25"/>
    </row>
    <row r="18095" spans="2:19" s="16" customFormat="1" outlineLevel="2" x14ac:dyDescent="0.25">
      <c r="B18095" s="16" t="s">
        <v>5245</v>
      </c>
      <c r="C18095" s="16" t="s">
        <v>4485</v>
      </c>
      <c r="D18095" s="16" t="s">
        <v>135</v>
      </c>
      <c r="E18095" s="16" t="s">
        <v>2928</v>
      </c>
      <c r="G18095" s="16" t="s">
        <v>2929</v>
      </c>
      <c r="H18095" s="16" t="s">
        <v>155</v>
      </c>
      <c r="I18095" s="31">
        <v>-19457190</v>
      </c>
      <c r="J18095" s="31"/>
      <c r="K18095" s="32">
        <f>IFERROR((J18095/I18095),0)</f>
        <v>0</v>
      </c>
      <c r="L18095" s="31"/>
      <c r="M18095" s="31"/>
      <c r="N18095" s="39"/>
      <c r="O18095" s="28"/>
      <c r="P18095" s="28"/>
      <c r="Q18095" s="28"/>
      <c r="R18095" s="28"/>
      <c r="S18095" s="25"/>
    </row>
    <row r="18096" spans="2:19" s="16" customFormat="1" outlineLevel="1" x14ac:dyDescent="0.25">
      <c r="B18096" s="47" t="s">
        <v>9478</v>
      </c>
      <c r="C18096" s="47" t="str">
        <f>C18095</f>
        <v>ASIGNACIONES DIRECTAS ANTICIPADAS (5% DEL SGR)</v>
      </c>
      <c r="D18096" s="47"/>
      <c r="E18096" s="47" t="str">
        <f>E18095</f>
        <v>13655</v>
      </c>
      <c r="F18096" s="47"/>
      <c r="G18096" s="47" t="str">
        <f>G18095</f>
        <v xml:space="preserve">SAN JACINTO DEL CAUCA                             </v>
      </c>
      <c r="H18096" s="47" t="s">
        <v>10655</v>
      </c>
      <c r="I18096" s="51">
        <f>SUBTOTAL(9,I18090:I18095)</f>
        <v>202261223</v>
      </c>
      <c r="J18096" s="51">
        <f>SUBTOTAL(9,J18090:J18095)</f>
        <v>190638938.05000001</v>
      </c>
      <c r="K18096" s="49">
        <f>J18096/I18096</f>
        <v>0.94253824446616741</v>
      </c>
      <c r="L18096" s="51">
        <f>SUBTOTAL(9,L18090:L18095)</f>
        <v>64034167</v>
      </c>
      <c r="M18096" s="51">
        <f>SUBTOTAL(9,M18090:M18095)</f>
        <v>66206473.049999997</v>
      </c>
      <c r="N18096" s="50">
        <f>IFERROR((M18096/L18096),"N.A")</f>
        <v>1.0339241712943654</v>
      </c>
      <c r="O18096" s="28"/>
      <c r="P18096" s="28"/>
      <c r="Q18096" s="28"/>
      <c r="R18096" s="28"/>
      <c r="S18096" s="25"/>
    </row>
    <row r="18097" spans="2:19" s="16" customFormat="1" outlineLevel="2" x14ac:dyDescent="0.25">
      <c r="B18097" s="16" t="s">
        <v>5246</v>
      </c>
      <c r="C18097" s="16" t="s">
        <v>4485</v>
      </c>
      <c r="D18097" s="16" t="s">
        <v>135</v>
      </c>
      <c r="E18097" s="16" t="s">
        <v>2937</v>
      </c>
      <c r="G18097" s="16" t="s">
        <v>2938</v>
      </c>
      <c r="H18097" s="16" t="s">
        <v>19</v>
      </c>
      <c r="I18097" s="31">
        <v>282</v>
      </c>
      <c r="J18097" s="31">
        <v>282</v>
      </c>
      <c r="K18097" s="32">
        <f>IFERROR((J18097/I18097),0)</f>
        <v>1</v>
      </c>
      <c r="L18097" s="31"/>
      <c r="M18097" s="31"/>
      <c r="N18097" s="39"/>
      <c r="O18097" s="28"/>
      <c r="P18097" s="28"/>
      <c r="Q18097" s="28"/>
      <c r="R18097" s="28"/>
      <c r="S18097" s="25"/>
    </row>
    <row r="18098" spans="2:19" s="16" customFormat="1" outlineLevel="1" x14ac:dyDescent="0.25">
      <c r="B18098" s="47" t="s">
        <v>9479</v>
      </c>
      <c r="C18098" s="47" t="str">
        <f>C18097</f>
        <v>ASIGNACIONES DIRECTAS ANTICIPADAS (5% DEL SGR)</v>
      </c>
      <c r="D18098" s="47"/>
      <c r="E18098" s="47" t="str">
        <f>E18097</f>
        <v>13647</v>
      </c>
      <c r="F18098" s="47"/>
      <c r="G18098" s="47" t="str">
        <f>G18097</f>
        <v xml:space="preserve">SAN ESTANISLAO                                    </v>
      </c>
      <c r="H18098" s="47" t="s">
        <v>10655</v>
      </c>
      <c r="I18098" s="51">
        <f>SUBTOTAL(9,I18097:I18097)</f>
        <v>282</v>
      </c>
      <c r="J18098" s="51">
        <f>SUBTOTAL(9,J18097:J18097)</f>
        <v>282</v>
      </c>
      <c r="K18098" s="49">
        <f>J18098/I18098</f>
        <v>1</v>
      </c>
      <c r="L18098" s="51">
        <f>SUBTOTAL(9,L18097:L18097)</f>
        <v>0</v>
      </c>
      <c r="M18098" s="51">
        <f>SUBTOTAL(9,M18097:M18097)</f>
        <v>0</v>
      </c>
      <c r="N18098" s="50" t="str">
        <f>IFERROR((M18098/L18098),"N.A")</f>
        <v>N.A</v>
      </c>
      <c r="O18098" s="28"/>
      <c r="P18098" s="28"/>
      <c r="Q18098" s="28"/>
      <c r="R18098" s="28"/>
      <c r="S18098" s="25"/>
    </row>
    <row r="18099" spans="2:19" s="16" customFormat="1" outlineLevel="2" x14ac:dyDescent="0.25">
      <c r="B18099" s="16" t="s">
        <v>5247</v>
      </c>
      <c r="C18099" s="16" t="s">
        <v>4485</v>
      </c>
      <c r="D18099" s="16" t="s">
        <v>135</v>
      </c>
      <c r="E18099" s="16" t="s">
        <v>2943</v>
      </c>
      <c r="G18099" s="16" t="s">
        <v>2944</v>
      </c>
      <c r="H18099" s="16" t="s">
        <v>152</v>
      </c>
      <c r="I18099" s="35">
        <v>53680881</v>
      </c>
      <c r="J18099" s="35">
        <v>53680881</v>
      </c>
      <c r="K18099" s="36">
        <f>IFERROR((J18099/I18099),0)</f>
        <v>1</v>
      </c>
      <c r="L18099" s="35">
        <v>35037495</v>
      </c>
      <c r="M18099" s="35">
        <v>53680881</v>
      </c>
      <c r="N18099" s="40">
        <f>M18099/L18099</f>
        <v>1.5320981422901381</v>
      </c>
      <c r="O18099" s="28"/>
      <c r="P18099" s="28"/>
      <c r="Q18099" s="28"/>
      <c r="R18099" s="28"/>
      <c r="S18099" s="25"/>
    </row>
    <row r="18100" spans="2:19" s="16" customFormat="1" outlineLevel="2" x14ac:dyDescent="0.25">
      <c r="B18100" s="16" t="s">
        <v>5247</v>
      </c>
      <c r="C18100" s="16" t="s">
        <v>4485</v>
      </c>
      <c r="D18100" s="16" t="s">
        <v>135</v>
      </c>
      <c r="E18100" s="16" t="s">
        <v>2943</v>
      </c>
      <c r="G18100" s="16" t="s">
        <v>2944</v>
      </c>
      <c r="H18100" s="16" t="s">
        <v>19</v>
      </c>
      <c r="I18100" s="31">
        <v>113167915</v>
      </c>
      <c r="J18100" s="31">
        <v>113167915</v>
      </c>
      <c r="K18100" s="32">
        <f>IFERROR((J18100/I18100),0)</f>
        <v>1</v>
      </c>
      <c r="L18100" s="31"/>
      <c r="M18100" s="31"/>
      <c r="N18100" s="39"/>
      <c r="O18100" s="28"/>
      <c r="P18100" s="28"/>
      <c r="Q18100" s="28"/>
      <c r="R18100" s="28"/>
      <c r="S18100" s="25"/>
    </row>
    <row r="18101" spans="2:19" s="16" customFormat="1" outlineLevel="2" x14ac:dyDescent="0.25">
      <c r="B18101" s="16" t="s">
        <v>5247</v>
      </c>
      <c r="C18101" s="16" t="s">
        <v>4485</v>
      </c>
      <c r="D18101" s="16" t="s">
        <v>135</v>
      </c>
      <c r="E18101" s="16" t="s">
        <v>2943</v>
      </c>
      <c r="G18101" s="16" t="s">
        <v>2944</v>
      </c>
      <c r="H18101" s="16" t="s">
        <v>154</v>
      </c>
      <c r="I18101" s="31">
        <v>332</v>
      </c>
      <c r="J18101" s="31">
        <v>332</v>
      </c>
      <c r="K18101" s="32">
        <f>IFERROR((J18101/I18101),0)</f>
        <v>1</v>
      </c>
      <c r="L18101" s="31"/>
      <c r="M18101" s="31"/>
      <c r="N18101" s="39"/>
      <c r="O18101" s="28"/>
      <c r="P18101" s="28"/>
      <c r="Q18101" s="28"/>
      <c r="R18101" s="28"/>
      <c r="S18101" s="25"/>
    </row>
    <row r="18102" spans="2:19" s="16" customFormat="1" outlineLevel="2" x14ac:dyDescent="0.25">
      <c r="B18102" s="16" t="s">
        <v>5247</v>
      </c>
      <c r="C18102" s="16" t="s">
        <v>4485</v>
      </c>
      <c r="D18102" s="16" t="s">
        <v>135</v>
      </c>
      <c r="E18102" s="16" t="s">
        <v>2943</v>
      </c>
      <c r="G18102" s="16" t="s">
        <v>2944</v>
      </c>
      <c r="H18102" s="16" t="s">
        <v>4491</v>
      </c>
      <c r="I18102" s="31">
        <v>1923355</v>
      </c>
      <c r="J18102" s="31">
        <v>1923355</v>
      </c>
      <c r="K18102" s="42"/>
      <c r="L18102" s="31"/>
      <c r="M18102" s="31"/>
      <c r="N18102" s="39"/>
      <c r="O18102" s="28"/>
      <c r="P18102" s="28"/>
      <c r="Q18102" s="28"/>
      <c r="R18102" s="28"/>
      <c r="S18102" s="25"/>
    </row>
    <row r="18103" spans="2:19" s="16" customFormat="1" outlineLevel="2" x14ac:dyDescent="0.25">
      <c r="B18103" s="16" t="s">
        <v>5247</v>
      </c>
      <c r="C18103" s="16" t="s">
        <v>4485</v>
      </c>
      <c r="D18103" s="16" t="s">
        <v>135</v>
      </c>
      <c r="E18103" s="16" t="s">
        <v>2943</v>
      </c>
      <c r="G18103" s="16" t="s">
        <v>2944</v>
      </c>
      <c r="H18103" s="16" t="s">
        <v>231</v>
      </c>
      <c r="I18103" s="31">
        <v>8269523</v>
      </c>
      <c r="J18103" s="31">
        <v>8269523</v>
      </c>
      <c r="K18103" s="32">
        <f>IFERROR((J18103/I18103),0)</f>
        <v>1</v>
      </c>
      <c r="L18103" s="31"/>
      <c r="M18103" s="31"/>
      <c r="N18103" s="39"/>
      <c r="O18103" s="28"/>
      <c r="P18103" s="28"/>
      <c r="Q18103" s="28"/>
      <c r="R18103" s="28"/>
      <c r="S18103" s="25"/>
    </row>
    <row r="18104" spans="2:19" s="16" customFormat="1" outlineLevel="2" x14ac:dyDescent="0.25">
      <c r="B18104" s="16" t="s">
        <v>5247</v>
      </c>
      <c r="C18104" s="16" t="s">
        <v>4485</v>
      </c>
      <c r="D18104" s="16" t="s">
        <v>135</v>
      </c>
      <c r="E18104" s="16" t="s">
        <v>2943</v>
      </c>
      <c r="G18104" s="16" t="s">
        <v>2944</v>
      </c>
      <c r="H18104" s="16" t="s">
        <v>155</v>
      </c>
      <c r="I18104" s="31">
        <v>-10736176</v>
      </c>
      <c r="J18104" s="31"/>
      <c r="K18104" s="32">
        <f>IFERROR((J18104/I18104),0)</f>
        <v>0</v>
      </c>
      <c r="L18104" s="31"/>
      <c r="M18104" s="31"/>
      <c r="N18104" s="39"/>
      <c r="O18104" s="28"/>
      <c r="P18104" s="28"/>
      <c r="Q18104" s="28"/>
      <c r="R18104" s="28"/>
      <c r="S18104" s="25"/>
    </row>
    <row r="18105" spans="2:19" s="16" customFormat="1" outlineLevel="1" x14ac:dyDescent="0.25">
      <c r="B18105" s="47" t="s">
        <v>9480</v>
      </c>
      <c r="C18105" s="47" t="str">
        <f>C18104</f>
        <v>ASIGNACIONES DIRECTAS ANTICIPADAS (5% DEL SGR)</v>
      </c>
      <c r="D18105" s="47"/>
      <c r="E18105" s="47" t="str">
        <f>E18104</f>
        <v>13600</v>
      </c>
      <c r="F18105" s="47"/>
      <c r="G18105" s="47" t="str">
        <f>G18104</f>
        <v xml:space="preserve">RÍO VIEJO                                         </v>
      </c>
      <c r="H18105" s="47" t="s">
        <v>10655</v>
      </c>
      <c r="I18105" s="51">
        <f>SUBTOTAL(9,I18099:I18104)</f>
        <v>166305830</v>
      </c>
      <c r="J18105" s="51">
        <f>SUBTOTAL(9,J18099:J18104)</f>
        <v>177042006</v>
      </c>
      <c r="K18105" s="49">
        <f>J18105/I18105</f>
        <v>1.0645568228125255</v>
      </c>
      <c r="L18105" s="51">
        <f>SUBTOTAL(9,L18099:L18104)</f>
        <v>35037495</v>
      </c>
      <c r="M18105" s="51">
        <f>SUBTOTAL(9,M18099:M18104)</f>
        <v>53680881</v>
      </c>
      <c r="N18105" s="50">
        <f>IFERROR((M18105/L18105),"N.A")</f>
        <v>1.5320981422901381</v>
      </c>
      <c r="O18105" s="28"/>
      <c r="P18105" s="28"/>
      <c r="Q18105" s="28"/>
      <c r="R18105" s="28"/>
      <c r="S18105" s="25"/>
    </row>
    <row r="18106" spans="2:19" s="16" customFormat="1" outlineLevel="2" x14ac:dyDescent="0.25">
      <c r="B18106" s="16" t="s">
        <v>5248</v>
      </c>
      <c r="C18106" s="16" t="s">
        <v>4485</v>
      </c>
      <c r="D18106" s="16" t="s">
        <v>135</v>
      </c>
      <c r="E18106" s="16" t="s">
        <v>2946</v>
      </c>
      <c r="G18106" s="16" t="s">
        <v>2947</v>
      </c>
      <c r="H18106" s="16" t="s">
        <v>152</v>
      </c>
      <c r="I18106" s="35">
        <v>14830458</v>
      </c>
      <c r="J18106" s="35">
        <v>0</v>
      </c>
      <c r="K18106" s="36">
        <f>IFERROR((J18106/I18106),0)</f>
        <v>0</v>
      </c>
      <c r="L18106" s="35">
        <v>9761630</v>
      </c>
      <c r="M18106" s="35">
        <v>0</v>
      </c>
      <c r="N18106" s="40">
        <f>M18106/L18106</f>
        <v>0</v>
      </c>
      <c r="O18106" s="28"/>
      <c r="P18106" s="28"/>
      <c r="Q18106" s="28"/>
      <c r="R18106" s="28"/>
      <c r="S18106" s="25"/>
    </row>
    <row r="18107" spans="2:19" s="16" customFormat="1" outlineLevel="2" x14ac:dyDescent="0.25">
      <c r="B18107" s="16" t="s">
        <v>5248</v>
      </c>
      <c r="C18107" s="16" t="s">
        <v>4485</v>
      </c>
      <c r="D18107" s="16" t="s">
        <v>135</v>
      </c>
      <c r="E18107" s="16" t="s">
        <v>2946</v>
      </c>
      <c r="G18107" s="16" t="s">
        <v>2947</v>
      </c>
      <c r="H18107" s="16" t="s">
        <v>19</v>
      </c>
      <c r="I18107" s="31">
        <v>1302212</v>
      </c>
      <c r="J18107" s="31">
        <v>1302212</v>
      </c>
      <c r="K18107" s="32">
        <f>IFERROR((J18107/I18107),0)</f>
        <v>1</v>
      </c>
      <c r="L18107" s="31"/>
      <c r="M18107" s="31"/>
      <c r="N18107" s="39"/>
      <c r="O18107" s="28"/>
      <c r="P18107" s="28"/>
      <c r="Q18107" s="28"/>
      <c r="R18107" s="28"/>
      <c r="S18107" s="25"/>
    </row>
    <row r="18108" spans="2:19" s="16" customFormat="1" outlineLevel="2" x14ac:dyDescent="0.25">
      <c r="B18108" s="16" t="s">
        <v>5248</v>
      </c>
      <c r="C18108" s="16" t="s">
        <v>4485</v>
      </c>
      <c r="D18108" s="16" t="s">
        <v>135</v>
      </c>
      <c r="E18108" s="16" t="s">
        <v>2946</v>
      </c>
      <c r="G18108" s="16" t="s">
        <v>2947</v>
      </c>
      <c r="H18108" s="16" t="s">
        <v>154</v>
      </c>
      <c r="I18108" s="31">
        <v>92</v>
      </c>
      <c r="J18108" s="31">
        <v>92</v>
      </c>
      <c r="K18108" s="32">
        <f>IFERROR((J18108/I18108),0)</f>
        <v>1</v>
      </c>
      <c r="L18108" s="31"/>
      <c r="M18108" s="31"/>
      <c r="N18108" s="39"/>
      <c r="O18108" s="28"/>
      <c r="P18108" s="28"/>
      <c r="Q18108" s="28"/>
      <c r="R18108" s="28"/>
      <c r="S18108" s="25"/>
    </row>
    <row r="18109" spans="2:19" s="16" customFormat="1" outlineLevel="2" x14ac:dyDescent="0.25">
      <c r="B18109" s="16" t="s">
        <v>5248</v>
      </c>
      <c r="C18109" s="16" t="s">
        <v>4485</v>
      </c>
      <c r="D18109" s="16" t="s">
        <v>135</v>
      </c>
      <c r="E18109" s="16" t="s">
        <v>2946</v>
      </c>
      <c r="G18109" s="16" t="s">
        <v>2947</v>
      </c>
      <c r="H18109" s="16" t="s">
        <v>231</v>
      </c>
      <c r="I18109" s="31">
        <v>2322501</v>
      </c>
      <c r="J18109" s="31">
        <v>2322501</v>
      </c>
      <c r="K18109" s="32">
        <f>IFERROR((J18109/I18109),0)</f>
        <v>1</v>
      </c>
      <c r="L18109" s="31"/>
      <c r="M18109" s="31"/>
      <c r="N18109" s="39"/>
      <c r="O18109" s="28"/>
      <c r="P18109" s="28"/>
      <c r="Q18109" s="28"/>
      <c r="R18109" s="28"/>
      <c r="S18109" s="25"/>
    </row>
    <row r="18110" spans="2:19" s="16" customFormat="1" outlineLevel="2" x14ac:dyDescent="0.25">
      <c r="B18110" s="16" t="s">
        <v>5248</v>
      </c>
      <c r="C18110" s="16" t="s">
        <v>4485</v>
      </c>
      <c r="D18110" s="16" t="s">
        <v>135</v>
      </c>
      <c r="E18110" s="16" t="s">
        <v>2946</v>
      </c>
      <c r="G18110" s="16" t="s">
        <v>2947</v>
      </c>
      <c r="H18110" s="16" t="s">
        <v>155</v>
      </c>
      <c r="I18110" s="31">
        <v>-2966092</v>
      </c>
      <c r="J18110" s="31"/>
      <c r="K18110" s="32">
        <f>IFERROR((J18110/I18110),0)</f>
        <v>0</v>
      </c>
      <c r="L18110" s="31"/>
      <c r="M18110" s="31"/>
      <c r="N18110" s="39"/>
      <c r="O18110" s="28"/>
      <c r="P18110" s="28"/>
      <c r="Q18110" s="28"/>
      <c r="R18110" s="28"/>
      <c r="S18110" s="25"/>
    </row>
    <row r="18111" spans="2:19" s="16" customFormat="1" outlineLevel="1" x14ac:dyDescent="0.25">
      <c r="B18111" s="47" t="s">
        <v>9481</v>
      </c>
      <c r="C18111" s="47" t="str">
        <f>C18110</f>
        <v>ASIGNACIONES DIRECTAS ANTICIPADAS (5% DEL SGR)</v>
      </c>
      <c r="D18111" s="47"/>
      <c r="E18111" s="47" t="str">
        <f>E18110</f>
        <v>13580</v>
      </c>
      <c r="F18111" s="47"/>
      <c r="G18111" s="47" t="str">
        <f>G18110</f>
        <v xml:space="preserve">REGIDOR                                           </v>
      </c>
      <c r="H18111" s="47" t="s">
        <v>10655</v>
      </c>
      <c r="I18111" s="51">
        <f>SUBTOTAL(9,I18106:I18110)</f>
        <v>15489171</v>
      </c>
      <c r="J18111" s="51">
        <f>SUBTOTAL(9,J18106:J18110)</f>
        <v>3624805</v>
      </c>
      <c r="K18111" s="49">
        <f>J18111/I18111</f>
        <v>0.23402188535461324</v>
      </c>
      <c r="L18111" s="51">
        <f>SUBTOTAL(9,L18106:L18110)</f>
        <v>9761630</v>
      </c>
      <c r="M18111" s="51">
        <f>SUBTOTAL(9,M18106:M18110)</f>
        <v>0</v>
      </c>
      <c r="N18111" s="50">
        <f>IFERROR((M18111/L18111),"N.A")</f>
        <v>0</v>
      </c>
      <c r="O18111" s="28"/>
      <c r="P18111" s="28"/>
      <c r="Q18111" s="28"/>
      <c r="R18111" s="28"/>
      <c r="S18111" s="25"/>
    </row>
    <row r="18112" spans="2:19" s="16" customFormat="1" outlineLevel="2" x14ac:dyDescent="0.25">
      <c r="B18112" s="16" t="s">
        <v>5249</v>
      </c>
      <c r="C18112" s="16" t="s">
        <v>4485</v>
      </c>
      <c r="D18112" s="16" t="s">
        <v>135</v>
      </c>
      <c r="E18112" s="16" t="s">
        <v>2952</v>
      </c>
      <c r="G18112" s="16" t="s">
        <v>2953</v>
      </c>
      <c r="H18112" s="16" t="s">
        <v>152</v>
      </c>
      <c r="I18112" s="35">
        <v>545809843</v>
      </c>
      <c r="J18112" s="35">
        <v>366972683.91000003</v>
      </c>
      <c r="K18112" s="36">
        <f>IFERROR((J18112/I18112),0)</f>
        <v>0.67234530233636702</v>
      </c>
      <c r="L18112" s="35">
        <v>358319878</v>
      </c>
      <c r="M18112" s="35">
        <v>366972683.91000003</v>
      </c>
      <c r="N18112" s="40">
        <f>M18112/L18112</f>
        <v>1.0241482720922339</v>
      </c>
      <c r="O18112" s="28"/>
      <c r="P18112" s="28"/>
      <c r="Q18112" s="28"/>
      <c r="R18112" s="28"/>
      <c r="S18112" s="25"/>
    </row>
    <row r="18113" spans="2:19" s="16" customFormat="1" outlineLevel="2" x14ac:dyDescent="0.25">
      <c r="B18113" s="16" t="s">
        <v>5249</v>
      </c>
      <c r="C18113" s="16" t="s">
        <v>4485</v>
      </c>
      <c r="D18113" s="16" t="s">
        <v>135</v>
      </c>
      <c r="E18113" s="16" t="s">
        <v>2952</v>
      </c>
      <c r="G18113" s="16" t="s">
        <v>2953</v>
      </c>
      <c r="H18113" s="16" t="s">
        <v>19</v>
      </c>
      <c r="I18113" s="31">
        <v>340930868</v>
      </c>
      <c r="J18113" s="31">
        <v>340930868</v>
      </c>
      <c r="K18113" s="32">
        <f>IFERROR((J18113/I18113),0)</f>
        <v>1</v>
      </c>
      <c r="L18113" s="31"/>
      <c r="M18113" s="31"/>
      <c r="N18113" s="39"/>
      <c r="O18113" s="28"/>
      <c r="P18113" s="28"/>
      <c r="Q18113" s="28"/>
      <c r="R18113" s="28"/>
      <c r="S18113" s="25"/>
    </row>
    <row r="18114" spans="2:19" s="16" customFormat="1" outlineLevel="2" x14ac:dyDescent="0.25">
      <c r="B18114" s="16" t="s">
        <v>5249</v>
      </c>
      <c r="C18114" s="16" t="s">
        <v>4485</v>
      </c>
      <c r="D18114" s="16" t="s">
        <v>135</v>
      </c>
      <c r="E18114" s="16" t="s">
        <v>2952</v>
      </c>
      <c r="G18114" s="16" t="s">
        <v>2953</v>
      </c>
      <c r="H18114" s="16" t="s">
        <v>154</v>
      </c>
      <c r="I18114" s="31">
        <v>3376</v>
      </c>
      <c r="J18114" s="31">
        <v>3376</v>
      </c>
      <c r="K18114" s="32">
        <f>IFERROR((J18114/I18114),0)</f>
        <v>1</v>
      </c>
      <c r="L18114" s="31"/>
      <c r="M18114" s="31"/>
      <c r="N18114" s="39"/>
      <c r="O18114" s="28"/>
      <c r="P18114" s="28"/>
      <c r="Q18114" s="28"/>
      <c r="R18114" s="28"/>
      <c r="S18114" s="25"/>
    </row>
    <row r="18115" spans="2:19" s="16" customFormat="1" outlineLevel="2" x14ac:dyDescent="0.25">
      <c r="B18115" s="16" t="s">
        <v>5249</v>
      </c>
      <c r="C18115" s="16" t="s">
        <v>4485</v>
      </c>
      <c r="D18115" s="16" t="s">
        <v>135</v>
      </c>
      <c r="E18115" s="16" t="s">
        <v>2952</v>
      </c>
      <c r="G18115" s="16" t="s">
        <v>2953</v>
      </c>
      <c r="H18115" s="16" t="s">
        <v>4491</v>
      </c>
      <c r="I18115" s="31">
        <v>29700410</v>
      </c>
      <c r="J18115" s="31">
        <v>29700410</v>
      </c>
      <c r="K18115" s="42"/>
      <c r="L18115" s="31"/>
      <c r="M18115" s="31"/>
      <c r="N18115" s="39"/>
      <c r="O18115" s="28"/>
      <c r="P18115" s="28"/>
      <c r="Q18115" s="28"/>
      <c r="R18115" s="28"/>
      <c r="S18115" s="25"/>
    </row>
    <row r="18116" spans="2:19" s="16" customFormat="1" outlineLevel="2" x14ac:dyDescent="0.25">
      <c r="B18116" s="16" t="s">
        <v>5249</v>
      </c>
      <c r="C18116" s="16" t="s">
        <v>4485</v>
      </c>
      <c r="D18116" s="16" t="s">
        <v>135</v>
      </c>
      <c r="E18116" s="16" t="s">
        <v>2952</v>
      </c>
      <c r="G18116" s="16" t="s">
        <v>2953</v>
      </c>
      <c r="H18116" s="16" t="s">
        <v>231</v>
      </c>
      <c r="I18116" s="31">
        <v>85040283</v>
      </c>
      <c r="J18116" s="31">
        <v>85040283</v>
      </c>
      <c r="K18116" s="32">
        <f>IFERROR((J18116/I18116),0)</f>
        <v>1</v>
      </c>
      <c r="L18116" s="31"/>
      <c r="M18116" s="31"/>
      <c r="N18116" s="39"/>
      <c r="O18116" s="28"/>
      <c r="P18116" s="28"/>
      <c r="Q18116" s="28"/>
      <c r="R18116" s="28"/>
      <c r="S18116" s="25"/>
    </row>
    <row r="18117" spans="2:19" s="16" customFormat="1" outlineLevel="2" x14ac:dyDescent="0.25">
      <c r="B18117" s="16" t="s">
        <v>5249</v>
      </c>
      <c r="C18117" s="16" t="s">
        <v>4485</v>
      </c>
      <c r="D18117" s="16" t="s">
        <v>135</v>
      </c>
      <c r="E18117" s="16" t="s">
        <v>2952</v>
      </c>
      <c r="G18117" s="16" t="s">
        <v>2953</v>
      </c>
      <c r="H18117" s="16" t="s">
        <v>155</v>
      </c>
      <c r="I18117" s="31">
        <v>-109161969</v>
      </c>
      <c r="J18117" s="31"/>
      <c r="K18117" s="32">
        <f>IFERROR((J18117/I18117),0)</f>
        <v>0</v>
      </c>
      <c r="L18117" s="31"/>
      <c r="M18117" s="31"/>
      <c r="N18117" s="39"/>
      <c r="O18117" s="28"/>
      <c r="P18117" s="28"/>
      <c r="Q18117" s="28"/>
      <c r="R18117" s="28"/>
      <c r="S18117" s="25"/>
    </row>
    <row r="18118" spans="2:19" s="16" customFormat="1" outlineLevel="1" x14ac:dyDescent="0.25">
      <c r="B18118" s="47" t="s">
        <v>9482</v>
      </c>
      <c r="C18118" s="47" t="str">
        <f>C18117</f>
        <v>ASIGNACIONES DIRECTAS ANTICIPADAS (5% DEL SGR)</v>
      </c>
      <c r="D18118" s="47"/>
      <c r="E18118" s="47" t="str">
        <f>E18117</f>
        <v>13490</v>
      </c>
      <c r="F18118" s="47"/>
      <c r="G18118" s="47" t="str">
        <f>G18117</f>
        <v xml:space="preserve">NOROSÍ                                            </v>
      </c>
      <c r="H18118" s="47" t="s">
        <v>10655</v>
      </c>
      <c r="I18118" s="51">
        <f>SUBTOTAL(9,I18112:I18117)</f>
        <v>892322811</v>
      </c>
      <c r="J18118" s="51">
        <f>SUBTOTAL(9,J18112:J18117)</f>
        <v>822647620.91000009</v>
      </c>
      <c r="K18118" s="49">
        <f>J18118/I18118</f>
        <v>0.92191705823151937</v>
      </c>
      <c r="L18118" s="51">
        <f>SUBTOTAL(9,L18112:L18117)</f>
        <v>358319878</v>
      </c>
      <c r="M18118" s="51">
        <f>SUBTOTAL(9,M18112:M18117)</f>
        <v>366972683.91000003</v>
      </c>
      <c r="N18118" s="50">
        <f>IFERROR((M18118/L18118),"N.A")</f>
        <v>1.0241482720922339</v>
      </c>
      <c r="O18118" s="28"/>
      <c r="P18118" s="28"/>
      <c r="Q18118" s="28"/>
      <c r="R18118" s="28"/>
      <c r="S18118" s="25"/>
    </row>
    <row r="18119" spans="2:19" s="16" customFormat="1" outlineLevel="2" x14ac:dyDescent="0.25">
      <c r="B18119" s="16" t="s">
        <v>5250</v>
      </c>
      <c r="C18119" s="16" t="s">
        <v>4485</v>
      </c>
      <c r="D18119" s="16" t="s">
        <v>135</v>
      </c>
      <c r="E18119" s="16" t="s">
        <v>2955</v>
      </c>
      <c r="G18119" s="16" t="s">
        <v>2360</v>
      </c>
      <c r="H18119" s="16" t="s">
        <v>152</v>
      </c>
      <c r="I18119" s="35">
        <v>18790711</v>
      </c>
      <c r="J18119" s="35">
        <v>18790711</v>
      </c>
      <c r="K18119" s="36">
        <f>IFERROR((J18119/I18119),0)</f>
        <v>1</v>
      </c>
      <c r="L18119" s="35">
        <v>12368327</v>
      </c>
      <c r="M18119" s="35">
        <v>18790711</v>
      </c>
      <c r="N18119" s="40">
        <f>M18119/L18119</f>
        <v>1.5192605273130311</v>
      </c>
      <c r="O18119" s="28"/>
      <c r="P18119" s="28"/>
      <c r="Q18119" s="28"/>
      <c r="R18119" s="28"/>
      <c r="S18119" s="25"/>
    </row>
    <row r="18120" spans="2:19" s="16" customFormat="1" outlineLevel="2" x14ac:dyDescent="0.25">
      <c r="B18120" s="16" t="s">
        <v>5250</v>
      </c>
      <c r="C18120" s="16" t="s">
        <v>4485</v>
      </c>
      <c r="D18120" s="16" t="s">
        <v>135</v>
      </c>
      <c r="E18120" s="16" t="s">
        <v>2955</v>
      </c>
      <c r="G18120" s="16" t="s">
        <v>2360</v>
      </c>
      <c r="H18120" s="16" t="s">
        <v>19</v>
      </c>
      <c r="I18120" s="31">
        <v>40202379</v>
      </c>
      <c r="J18120" s="31">
        <v>40202379</v>
      </c>
      <c r="K18120" s="32">
        <f>IFERROR((J18120/I18120),0)</f>
        <v>1</v>
      </c>
      <c r="L18120" s="31"/>
      <c r="M18120" s="31"/>
      <c r="N18120" s="39"/>
      <c r="O18120" s="28"/>
      <c r="P18120" s="28"/>
      <c r="Q18120" s="28"/>
      <c r="R18120" s="28"/>
      <c r="S18120" s="25"/>
    </row>
    <row r="18121" spans="2:19" s="16" customFormat="1" outlineLevel="2" x14ac:dyDescent="0.25">
      <c r="B18121" s="16" t="s">
        <v>5250</v>
      </c>
      <c r="C18121" s="16" t="s">
        <v>4485</v>
      </c>
      <c r="D18121" s="16" t="s">
        <v>135</v>
      </c>
      <c r="E18121" s="16" t="s">
        <v>2955</v>
      </c>
      <c r="G18121" s="16" t="s">
        <v>2360</v>
      </c>
      <c r="H18121" s="16" t="s">
        <v>154</v>
      </c>
      <c r="I18121" s="31">
        <v>116</v>
      </c>
      <c r="J18121" s="31">
        <v>116</v>
      </c>
      <c r="K18121" s="32">
        <f>IFERROR((J18121/I18121),0)</f>
        <v>1</v>
      </c>
      <c r="L18121" s="31"/>
      <c r="M18121" s="31"/>
      <c r="N18121" s="39"/>
      <c r="O18121" s="28"/>
      <c r="P18121" s="28"/>
      <c r="Q18121" s="28"/>
      <c r="R18121" s="28"/>
      <c r="S18121" s="25"/>
    </row>
    <row r="18122" spans="2:19" s="16" customFormat="1" outlineLevel="2" x14ac:dyDescent="0.25">
      <c r="B18122" s="16" t="s">
        <v>5250</v>
      </c>
      <c r="C18122" s="16" t="s">
        <v>4485</v>
      </c>
      <c r="D18122" s="16" t="s">
        <v>135</v>
      </c>
      <c r="E18122" s="16" t="s">
        <v>2955</v>
      </c>
      <c r="G18122" s="16" t="s">
        <v>2360</v>
      </c>
      <c r="H18122" s="16" t="s">
        <v>231</v>
      </c>
      <c r="I18122" s="31">
        <v>2942689</v>
      </c>
      <c r="J18122" s="31">
        <v>2942689</v>
      </c>
      <c r="K18122" s="32">
        <f>IFERROR((J18122/I18122),0)</f>
        <v>1</v>
      </c>
      <c r="L18122" s="31"/>
      <c r="M18122" s="31"/>
      <c r="N18122" s="39"/>
      <c r="O18122" s="28"/>
      <c r="P18122" s="28"/>
      <c r="Q18122" s="28"/>
      <c r="R18122" s="28"/>
      <c r="S18122" s="25"/>
    </row>
    <row r="18123" spans="2:19" s="16" customFormat="1" outlineLevel="2" x14ac:dyDescent="0.25">
      <c r="B18123" s="16" t="s">
        <v>5250</v>
      </c>
      <c r="C18123" s="16" t="s">
        <v>4485</v>
      </c>
      <c r="D18123" s="16" t="s">
        <v>135</v>
      </c>
      <c r="E18123" s="16" t="s">
        <v>2955</v>
      </c>
      <c r="G18123" s="16" t="s">
        <v>2360</v>
      </c>
      <c r="H18123" s="16" t="s">
        <v>155</v>
      </c>
      <c r="I18123" s="31">
        <v>-3758142</v>
      </c>
      <c r="J18123" s="31"/>
      <c r="K18123" s="32">
        <f>IFERROR((J18123/I18123),0)</f>
        <v>0</v>
      </c>
      <c r="L18123" s="31"/>
      <c r="M18123" s="31"/>
      <c r="N18123" s="39"/>
      <c r="O18123" s="28"/>
      <c r="P18123" s="28"/>
      <c r="Q18123" s="28"/>
      <c r="R18123" s="28"/>
      <c r="S18123" s="25"/>
    </row>
    <row r="18124" spans="2:19" s="16" customFormat="1" outlineLevel="1" x14ac:dyDescent="0.25">
      <c r="B18124" s="47" t="s">
        <v>9483</v>
      </c>
      <c r="C18124" s="47" t="str">
        <f>C18123</f>
        <v>ASIGNACIONES DIRECTAS ANTICIPADAS (5% DEL SGR)</v>
      </c>
      <c r="D18124" s="47"/>
      <c r="E18124" s="47" t="str">
        <f>E18123</f>
        <v>13473</v>
      </c>
      <c r="F18124" s="47"/>
      <c r="G18124" s="47" t="str">
        <f>G18123</f>
        <v xml:space="preserve">MORALES                                           </v>
      </c>
      <c r="H18124" s="47" t="s">
        <v>10655</v>
      </c>
      <c r="I18124" s="51">
        <f>SUBTOTAL(9,I18119:I18123)</f>
        <v>58177753</v>
      </c>
      <c r="J18124" s="51">
        <f>SUBTOTAL(9,J18119:J18123)</f>
        <v>61935895</v>
      </c>
      <c r="K18124" s="49">
        <f>J18124/I18124</f>
        <v>1.0645975790780369</v>
      </c>
      <c r="L18124" s="51">
        <f>SUBTOTAL(9,L18119:L18123)</f>
        <v>12368327</v>
      </c>
      <c r="M18124" s="51">
        <f>SUBTOTAL(9,M18119:M18123)</f>
        <v>18790711</v>
      </c>
      <c r="N18124" s="50">
        <f>IFERROR((M18124/L18124),"N.A")</f>
        <v>1.5192605273130311</v>
      </c>
      <c r="O18124" s="28"/>
      <c r="P18124" s="28"/>
      <c r="Q18124" s="28"/>
      <c r="R18124" s="28"/>
      <c r="S18124" s="25"/>
    </row>
    <row r="18125" spans="2:19" s="16" customFormat="1" outlineLevel="2" x14ac:dyDescent="0.25">
      <c r="B18125" s="16" t="s">
        <v>5251</v>
      </c>
      <c r="C18125" s="16" t="s">
        <v>4485</v>
      </c>
      <c r="D18125" s="16" t="s">
        <v>135</v>
      </c>
      <c r="E18125" s="16" t="s">
        <v>2957</v>
      </c>
      <c r="G18125" s="16" t="s">
        <v>2958</v>
      </c>
      <c r="H18125" s="16" t="s">
        <v>19</v>
      </c>
      <c r="I18125" s="31">
        <v>1127059</v>
      </c>
      <c r="J18125" s="31">
        <v>1127059</v>
      </c>
      <c r="K18125" s="32">
        <f>IFERROR((J18125/I18125),0)</f>
        <v>1</v>
      </c>
      <c r="L18125" s="31"/>
      <c r="M18125" s="31"/>
      <c r="N18125" s="39"/>
      <c r="O18125" s="28"/>
      <c r="P18125" s="28"/>
      <c r="Q18125" s="28"/>
      <c r="R18125" s="28"/>
      <c r="S18125" s="25"/>
    </row>
    <row r="18126" spans="2:19" s="16" customFormat="1" outlineLevel="1" x14ac:dyDescent="0.25">
      <c r="B18126" s="47" t="s">
        <v>9484</v>
      </c>
      <c r="C18126" s="47" t="str">
        <f>C18125</f>
        <v>ASIGNACIONES DIRECTAS ANTICIPADAS (5% DEL SGR)</v>
      </c>
      <c r="D18126" s="47"/>
      <c r="E18126" s="47" t="str">
        <f>E18125</f>
        <v>13468</v>
      </c>
      <c r="F18126" s="47"/>
      <c r="G18126" s="47" t="str">
        <f>G18125</f>
        <v xml:space="preserve">MOMPÓS                                            </v>
      </c>
      <c r="H18126" s="47" t="s">
        <v>10655</v>
      </c>
      <c r="I18126" s="51">
        <f>SUBTOTAL(9,I18125:I18125)</f>
        <v>1127059</v>
      </c>
      <c r="J18126" s="51">
        <f>SUBTOTAL(9,J18125:J18125)</f>
        <v>1127059</v>
      </c>
      <c r="K18126" s="49">
        <f>J18126/I18126</f>
        <v>1</v>
      </c>
      <c r="L18126" s="51">
        <f>SUBTOTAL(9,L18125:L18125)</f>
        <v>0</v>
      </c>
      <c r="M18126" s="51">
        <f>SUBTOTAL(9,M18125:M18125)</f>
        <v>0</v>
      </c>
      <c r="N18126" s="50" t="str">
        <f>IFERROR((M18126/L18126),"N.A")</f>
        <v>N.A</v>
      </c>
      <c r="O18126" s="28"/>
      <c r="P18126" s="28"/>
      <c r="Q18126" s="28"/>
      <c r="R18126" s="28"/>
      <c r="S18126" s="25"/>
    </row>
    <row r="18127" spans="2:19" s="16" customFormat="1" outlineLevel="2" x14ac:dyDescent="0.25">
      <c r="B18127" s="16" t="s">
        <v>5252</v>
      </c>
      <c r="C18127" s="16" t="s">
        <v>4485</v>
      </c>
      <c r="D18127" s="16" t="s">
        <v>135</v>
      </c>
      <c r="E18127" s="16" t="s">
        <v>2960</v>
      </c>
      <c r="G18127" s="16" t="s">
        <v>2961</v>
      </c>
      <c r="H18127" s="16" t="s">
        <v>152</v>
      </c>
      <c r="I18127" s="35">
        <v>600273808</v>
      </c>
      <c r="J18127" s="35">
        <v>600273808</v>
      </c>
      <c r="K18127" s="36">
        <f>IFERROR((J18127/I18127),0)</f>
        <v>1</v>
      </c>
      <c r="L18127" s="35">
        <v>395070230</v>
      </c>
      <c r="M18127" s="35">
        <v>600273808</v>
      </c>
      <c r="N18127" s="40">
        <f>M18127/L18127</f>
        <v>1.5194103792634539</v>
      </c>
      <c r="O18127" s="28"/>
      <c r="P18127" s="28"/>
      <c r="Q18127" s="28"/>
      <c r="R18127" s="28"/>
      <c r="S18127" s="25"/>
    </row>
    <row r="18128" spans="2:19" s="16" customFormat="1" outlineLevel="2" x14ac:dyDescent="0.25">
      <c r="B18128" s="16" t="s">
        <v>5252</v>
      </c>
      <c r="C18128" s="16" t="s">
        <v>4485</v>
      </c>
      <c r="D18128" s="16" t="s">
        <v>135</v>
      </c>
      <c r="E18128" s="16" t="s">
        <v>2960</v>
      </c>
      <c r="G18128" s="16" t="s">
        <v>2961</v>
      </c>
      <c r="H18128" s="16" t="s">
        <v>19</v>
      </c>
      <c r="I18128" s="31">
        <v>362126758</v>
      </c>
      <c r="J18128" s="31">
        <v>362126758</v>
      </c>
      <c r="K18128" s="32">
        <f>IFERROR((J18128/I18128),0)</f>
        <v>1</v>
      </c>
      <c r="L18128" s="31"/>
      <c r="M18128" s="31"/>
      <c r="N18128" s="39"/>
      <c r="O18128" s="28"/>
      <c r="P18128" s="28"/>
      <c r="Q18128" s="28"/>
      <c r="R18128" s="28"/>
      <c r="S18128" s="25"/>
    </row>
    <row r="18129" spans="2:19" s="16" customFormat="1" outlineLevel="2" x14ac:dyDescent="0.25">
      <c r="B18129" s="16" t="s">
        <v>5252</v>
      </c>
      <c r="C18129" s="16" t="s">
        <v>4485</v>
      </c>
      <c r="D18129" s="16" t="s">
        <v>135</v>
      </c>
      <c r="E18129" s="16" t="s">
        <v>2960</v>
      </c>
      <c r="G18129" s="16" t="s">
        <v>2961</v>
      </c>
      <c r="H18129" s="16" t="s">
        <v>154</v>
      </c>
      <c r="I18129" s="31">
        <v>3713</v>
      </c>
      <c r="J18129" s="31">
        <v>3713</v>
      </c>
      <c r="K18129" s="32">
        <f>IFERROR((J18129/I18129),0)</f>
        <v>1</v>
      </c>
      <c r="L18129" s="31"/>
      <c r="M18129" s="31"/>
      <c r="N18129" s="39"/>
      <c r="O18129" s="28"/>
      <c r="P18129" s="28"/>
      <c r="Q18129" s="28"/>
      <c r="R18129" s="28"/>
      <c r="S18129" s="25"/>
    </row>
    <row r="18130" spans="2:19" s="16" customFormat="1" outlineLevel="2" x14ac:dyDescent="0.25">
      <c r="B18130" s="16" t="s">
        <v>5252</v>
      </c>
      <c r="C18130" s="16" t="s">
        <v>4485</v>
      </c>
      <c r="D18130" s="16" t="s">
        <v>135</v>
      </c>
      <c r="E18130" s="16" t="s">
        <v>2960</v>
      </c>
      <c r="G18130" s="16" t="s">
        <v>2961</v>
      </c>
      <c r="H18130" s="16" t="s">
        <v>4491</v>
      </c>
      <c r="I18130" s="31">
        <v>1829803</v>
      </c>
      <c r="J18130" s="31">
        <v>1829803</v>
      </c>
      <c r="K18130" s="42"/>
      <c r="L18130" s="31"/>
      <c r="M18130" s="31"/>
      <c r="N18130" s="39"/>
      <c r="O18130" s="28"/>
      <c r="P18130" s="28"/>
      <c r="Q18130" s="28"/>
      <c r="R18130" s="28"/>
      <c r="S18130" s="25"/>
    </row>
    <row r="18131" spans="2:19" s="16" customFormat="1" outlineLevel="2" x14ac:dyDescent="0.25">
      <c r="B18131" s="16" t="s">
        <v>5252</v>
      </c>
      <c r="C18131" s="16" t="s">
        <v>4485</v>
      </c>
      <c r="D18131" s="16" t="s">
        <v>135</v>
      </c>
      <c r="E18131" s="16" t="s">
        <v>2960</v>
      </c>
      <c r="G18131" s="16" t="s">
        <v>2961</v>
      </c>
      <c r="H18131" s="16" t="s">
        <v>231</v>
      </c>
      <c r="I18131" s="31">
        <v>93986879</v>
      </c>
      <c r="J18131" s="31">
        <v>93986879</v>
      </c>
      <c r="K18131" s="32">
        <f>IFERROR((J18131/I18131),0)</f>
        <v>1</v>
      </c>
      <c r="L18131" s="31"/>
      <c r="M18131" s="31"/>
      <c r="N18131" s="39"/>
      <c r="O18131" s="28"/>
      <c r="P18131" s="28"/>
      <c r="Q18131" s="28"/>
      <c r="R18131" s="28"/>
      <c r="S18131" s="25"/>
    </row>
    <row r="18132" spans="2:19" s="16" customFormat="1" outlineLevel="2" x14ac:dyDescent="0.25">
      <c r="B18132" s="16" t="s">
        <v>5252</v>
      </c>
      <c r="C18132" s="16" t="s">
        <v>4485</v>
      </c>
      <c r="D18132" s="16" t="s">
        <v>135</v>
      </c>
      <c r="E18132" s="16" t="s">
        <v>2960</v>
      </c>
      <c r="G18132" s="16" t="s">
        <v>2961</v>
      </c>
      <c r="H18132" s="16" t="s">
        <v>155</v>
      </c>
      <c r="I18132" s="31">
        <v>-120054762</v>
      </c>
      <c r="J18132" s="31"/>
      <c r="K18132" s="32">
        <f>IFERROR((J18132/I18132),0)</f>
        <v>0</v>
      </c>
      <c r="L18132" s="31"/>
      <c r="M18132" s="31"/>
      <c r="N18132" s="39"/>
      <c r="O18132" s="28"/>
      <c r="P18132" s="28"/>
      <c r="Q18132" s="28"/>
      <c r="R18132" s="28"/>
      <c r="S18132" s="25"/>
    </row>
    <row r="18133" spans="2:19" s="16" customFormat="1" outlineLevel="1" x14ac:dyDescent="0.25">
      <c r="B18133" s="47" t="s">
        <v>9485</v>
      </c>
      <c r="C18133" s="47" t="str">
        <f>C18132</f>
        <v>ASIGNACIONES DIRECTAS ANTICIPADAS (5% DEL SGR)</v>
      </c>
      <c r="D18133" s="47"/>
      <c r="E18133" s="47" t="str">
        <f>E18132</f>
        <v>13458</v>
      </c>
      <c r="F18133" s="47"/>
      <c r="G18133" s="47" t="str">
        <f>G18132</f>
        <v xml:space="preserve">MONTECRISTO                                       </v>
      </c>
      <c r="H18133" s="47" t="s">
        <v>10655</v>
      </c>
      <c r="I18133" s="51">
        <f>SUBTOTAL(9,I18127:I18132)</f>
        <v>938166199</v>
      </c>
      <c r="J18133" s="51">
        <f>SUBTOTAL(9,J18127:J18132)</f>
        <v>1058220961</v>
      </c>
      <c r="K18133" s="49">
        <f>J18133/I18133</f>
        <v>1.1279674775407251</v>
      </c>
      <c r="L18133" s="51">
        <f>SUBTOTAL(9,L18127:L18132)</f>
        <v>395070230</v>
      </c>
      <c r="M18133" s="51">
        <f>SUBTOTAL(9,M18127:M18132)</f>
        <v>600273808</v>
      </c>
      <c r="N18133" s="50">
        <f>IFERROR((M18133/L18133),"N.A")</f>
        <v>1.5194103792634539</v>
      </c>
      <c r="O18133" s="28"/>
      <c r="P18133" s="28"/>
      <c r="Q18133" s="28"/>
      <c r="R18133" s="28"/>
      <c r="S18133" s="25"/>
    </row>
    <row r="18134" spans="2:19" s="16" customFormat="1" outlineLevel="2" x14ac:dyDescent="0.25">
      <c r="B18134" s="16" t="s">
        <v>5253</v>
      </c>
      <c r="C18134" s="16" t="s">
        <v>4485</v>
      </c>
      <c r="D18134" s="16" t="s">
        <v>135</v>
      </c>
      <c r="E18134" s="16" t="s">
        <v>2963</v>
      </c>
      <c r="G18134" s="16" t="s">
        <v>2964</v>
      </c>
      <c r="H18134" s="16" t="s">
        <v>152</v>
      </c>
      <c r="I18134" s="35">
        <v>83036</v>
      </c>
      <c r="J18134" s="35">
        <v>39057.32</v>
      </c>
      <c r="K18134" s="36">
        <f>IFERROR((J18134/I18134),0)</f>
        <v>0.47036610626716124</v>
      </c>
      <c r="L18134" s="35">
        <v>54525</v>
      </c>
      <c r="M18134" s="35">
        <v>39057.32</v>
      </c>
      <c r="N18134" s="40">
        <f>M18134/L18134</f>
        <v>0.71631948647409449</v>
      </c>
      <c r="O18134" s="28"/>
      <c r="P18134" s="28"/>
      <c r="Q18134" s="28"/>
      <c r="R18134" s="28"/>
      <c r="S18134" s="25"/>
    </row>
    <row r="18135" spans="2:19" s="16" customFormat="1" outlineLevel="2" x14ac:dyDescent="0.25">
      <c r="B18135" s="16" t="s">
        <v>5253</v>
      </c>
      <c r="C18135" s="16" t="s">
        <v>4485</v>
      </c>
      <c r="D18135" s="16" t="s">
        <v>135</v>
      </c>
      <c r="E18135" s="16" t="s">
        <v>2963</v>
      </c>
      <c r="G18135" s="16" t="s">
        <v>2964</v>
      </c>
      <c r="H18135" s="16" t="s">
        <v>19</v>
      </c>
      <c r="I18135" s="31">
        <v>64504</v>
      </c>
      <c r="J18135" s="31">
        <v>64504</v>
      </c>
      <c r="K18135" s="32">
        <f>IFERROR((J18135/I18135),0)</f>
        <v>1</v>
      </c>
      <c r="L18135" s="31"/>
      <c r="M18135" s="31"/>
      <c r="N18135" s="39"/>
      <c r="O18135" s="28"/>
      <c r="P18135" s="28"/>
      <c r="Q18135" s="28"/>
      <c r="R18135" s="28"/>
      <c r="S18135" s="25"/>
    </row>
    <row r="18136" spans="2:19" s="16" customFormat="1" outlineLevel="2" x14ac:dyDescent="0.25">
      <c r="B18136" s="16" t="s">
        <v>5253</v>
      </c>
      <c r="C18136" s="16" t="s">
        <v>4485</v>
      </c>
      <c r="D18136" s="16" t="s">
        <v>135</v>
      </c>
      <c r="E18136" s="16" t="s">
        <v>2963</v>
      </c>
      <c r="G18136" s="16" t="s">
        <v>2964</v>
      </c>
      <c r="H18136" s="16" t="s">
        <v>154</v>
      </c>
      <c r="I18136" s="31">
        <v>1</v>
      </c>
      <c r="J18136" s="31">
        <v>1</v>
      </c>
      <c r="K18136" s="32">
        <f>IFERROR((J18136/I18136),0)</f>
        <v>1</v>
      </c>
      <c r="L18136" s="31"/>
      <c r="M18136" s="31"/>
      <c r="N18136" s="39"/>
      <c r="O18136" s="28"/>
      <c r="P18136" s="28"/>
      <c r="Q18136" s="28"/>
      <c r="R18136" s="28"/>
      <c r="S18136" s="25"/>
    </row>
    <row r="18137" spans="2:19" s="16" customFormat="1" outlineLevel="2" x14ac:dyDescent="0.25">
      <c r="B18137" s="16" t="s">
        <v>5253</v>
      </c>
      <c r="C18137" s="16" t="s">
        <v>4485</v>
      </c>
      <c r="D18137" s="16" t="s">
        <v>135</v>
      </c>
      <c r="E18137" s="16" t="s">
        <v>2963</v>
      </c>
      <c r="G18137" s="16" t="s">
        <v>2964</v>
      </c>
      <c r="H18137" s="16" t="s">
        <v>4491</v>
      </c>
      <c r="I18137" s="31">
        <v>119921</v>
      </c>
      <c r="J18137" s="31">
        <v>119921</v>
      </c>
      <c r="K18137" s="42"/>
      <c r="L18137" s="31"/>
      <c r="M18137" s="31"/>
      <c r="N18137" s="39"/>
      <c r="O18137" s="28"/>
      <c r="P18137" s="28"/>
      <c r="Q18137" s="28"/>
      <c r="R18137" s="28"/>
      <c r="S18137" s="25"/>
    </row>
    <row r="18138" spans="2:19" s="16" customFormat="1" outlineLevel="2" x14ac:dyDescent="0.25">
      <c r="B18138" s="16" t="s">
        <v>5253</v>
      </c>
      <c r="C18138" s="16" t="s">
        <v>4485</v>
      </c>
      <c r="D18138" s="16" t="s">
        <v>135</v>
      </c>
      <c r="E18138" s="16" t="s">
        <v>2963</v>
      </c>
      <c r="G18138" s="16" t="s">
        <v>2964</v>
      </c>
      <c r="H18138" s="16" t="s">
        <v>231</v>
      </c>
      <c r="I18138" s="31">
        <v>12943</v>
      </c>
      <c r="J18138" s="31">
        <v>12943</v>
      </c>
      <c r="K18138" s="32">
        <f>IFERROR((J18138/I18138),0)</f>
        <v>1</v>
      </c>
      <c r="L18138" s="31"/>
      <c r="M18138" s="31"/>
      <c r="N18138" s="39"/>
      <c r="O18138" s="28"/>
      <c r="P18138" s="28"/>
      <c r="Q18138" s="28"/>
      <c r="R18138" s="28"/>
      <c r="S18138" s="25"/>
    </row>
    <row r="18139" spans="2:19" s="16" customFormat="1" outlineLevel="2" x14ac:dyDescent="0.25">
      <c r="B18139" s="16" t="s">
        <v>5253</v>
      </c>
      <c r="C18139" s="16" t="s">
        <v>4485</v>
      </c>
      <c r="D18139" s="16" t="s">
        <v>135</v>
      </c>
      <c r="E18139" s="16" t="s">
        <v>2963</v>
      </c>
      <c r="G18139" s="16" t="s">
        <v>2964</v>
      </c>
      <c r="H18139" s="16" t="s">
        <v>155</v>
      </c>
      <c r="I18139" s="31">
        <v>-16607</v>
      </c>
      <c r="J18139" s="31"/>
      <c r="K18139" s="32">
        <f>IFERROR((J18139/I18139),0)</f>
        <v>0</v>
      </c>
      <c r="L18139" s="31"/>
      <c r="M18139" s="31"/>
      <c r="N18139" s="39"/>
      <c r="O18139" s="28"/>
      <c r="P18139" s="28"/>
      <c r="Q18139" s="28"/>
      <c r="R18139" s="28"/>
      <c r="S18139" s="25"/>
    </row>
    <row r="18140" spans="2:19" s="16" customFormat="1" outlineLevel="1" x14ac:dyDescent="0.25">
      <c r="B18140" s="47" t="s">
        <v>9486</v>
      </c>
      <c r="C18140" s="47" t="str">
        <f>C18139</f>
        <v>ASIGNACIONES DIRECTAS ANTICIPADAS (5% DEL SGR)</v>
      </c>
      <c r="D18140" s="47"/>
      <c r="E18140" s="47" t="str">
        <f>E18139</f>
        <v>13442</v>
      </c>
      <c r="F18140" s="47"/>
      <c r="G18140" s="47" t="str">
        <f>G18139</f>
        <v xml:space="preserve">MARÍA LA BAJA                                     </v>
      </c>
      <c r="H18140" s="47" t="s">
        <v>10655</v>
      </c>
      <c r="I18140" s="51">
        <f>SUBTOTAL(9,I18134:I18139)</f>
        <v>263798</v>
      </c>
      <c r="J18140" s="51">
        <f>SUBTOTAL(9,J18134:J18139)</f>
        <v>236426.32</v>
      </c>
      <c r="K18140" s="49">
        <f>J18140/I18140</f>
        <v>0.89624000181957408</v>
      </c>
      <c r="L18140" s="51">
        <f>SUBTOTAL(9,L18134:L18139)</f>
        <v>54525</v>
      </c>
      <c r="M18140" s="51">
        <f>SUBTOTAL(9,M18134:M18139)</f>
        <v>39057.32</v>
      </c>
      <c r="N18140" s="50">
        <f>IFERROR((M18140/L18140),"N.A")</f>
        <v>0.71631948647409449</v>
      </c>
      <c r="O18140" s="28"/>
      <c r="P18140" s="28"/>
      <c r="Q18140" s="28"/>
      <c r="R18140" s="28"/>
      <c r="S18140" s="25"/>
    </row>
    <row r="18141" spans="2:19" s="16" customFormat="1" outlineLevel="2" x14ac:dyDescent="0.25">
      <c r="B18141" s="16" t="s">
        <v>5254</v>
      </c>
      <c r="C18141" s="16" t="s">
        <v>4485</v>
      </c>
      <c r="D18141" s="16" t="s">
        <v>135</v>
      </c>
      <c r="E18141" s="16" t="s">
        <v>2966</v>
      </c>
      <c r="G18141" s="16" t="s">
        <v>2967</v>
      </c>
      <c r="H18141" s="16" t="s">
        <v>152</v>
      </c>
      <c r="I18141" s="35">
        <v>14087240</v>
      </c>
      <c r="J18141" s="35">
        <v>0</v>
      </c>
      <c r="K18141" s="36">
        <f>IFERROR((J18141/I18141),0)</f>
        <v>0</v>
      </c>
      <c r="L18141" s="35">
        <v>9272432</v>
      </c>
      <c r="M18141" s="35">
        <v>0</v>
      </c>
      <c r="N18141" s="40">
        <f>M18141/L18141</f>
        <v>0</v>
      </c>
      <c r="O18141" s="28"/>
      <c r="P18141" s="28"/>
      <c r="Q18141" s="28"/>
      <c r="R18141" s="28"/>
      <c r="S18141" s="25"/>
    </row>
    <row r="18142" spans="2:19" s="16" customFormat="1" outlineLevel="2" x14ac:dyDescent="0.25">
      <c r="B18142" s="16" t="s">
        <v>5254</v>
      </c>
      <c r="C18142" s="16" t="s">
        <v>4485</v>
      </c>
      <c r="D18142" s="16" t="s">
        <v>135</v>
      </c>
      <c r="E18142" s="16" t="s">
        <v>2966</v>
      </c>
      <c r="G18142" s="16" t="s">
        <v>2967</v>
      </c>
      <c r="H18142" s="16" t="s">
        <v>19</v>
      </c>
      <c r="I18142" s="31">
        <v>2783628</v>
      </c>
      <c r="J18142" s="31">
        <v>2783628</v>
      </c>
      <c r="K18142" s="32">
        <f>IFERROR((J18142/I18142),0)</f>
        <v>1</v>
      </c>
      <c r="L18142" s="31"/>
      <c r="M18142" s="31"/>
      <c r="N18142" s="39"/>
      <c r="O18142" s="28"/>
      <c r="P18142" s="28"/>
      <c r="Q18142" s="28"/>
      <c r="R18142" s="28"/>
      <c r="S18142" s="25"/>
    </row>
    <row r="18143" spans="2:19" s="16" customFormat="1" outlineLevel="2" x14ac:dyDescent="0.25">
      <c r="B18143" s="16" t="s">
        <v>5254</v>
      </c>
      <c r="C18143" s="16" t="s">
        <v>4485</v>
      </c>
      <c r="D18143" s="16" t="s">
        <v>135</v>
      </c>
      <c r="E18143" s="16" t="s">
        <v>2966</v>
      </c>
      <c r="G18143" s="16" t="s">
        <v>2967</v>
      </c>
      <c r="H18143" s="16" t="s">
        <v>154</v>
      </c>
      <c r="I18143" s="31">
        <v>87</v>
      </c>
      <c r="J18143" s="31">
        <v>87</v>
      </c>
      <c r="K18143" s="32">
        <f>IFERROR((J18143/I18143),0)</f>
        <v>1</v>
      </c>
      <c r="L18143" s="31"/>
      <c r="M18143" s="31"/>
      <c r="N18143" s="39"/>
      <c r="O18143" s="28"/>
      <c r="P18143" s="28"/>
      <c r="Q18143" s="28"/>
      <c r="R18143" s="28"/>
      <c r="S18143" s="25"/>
    </row>
    <row r="18144" spans="2:19" s="16" customFormat="1" outlineLevel="2" x14ac:dyDescent="0.25">
      <c r="B18144" s="16" t="s">
        <v>5254</v>
      </c>
      <c r="C18144" s="16" t="s">
        <v>4485</v>
      </c>
      <c r="D18144" s="16" t="s">
        <v>135</v>
      </c>
      <c r="E18144" s="16" t="s">
        <v>2966</v>
      </c>
      <c r="G18144" s="16" t="s">
        <v>2967</v>
      </c>
      <c r="H18144" s="16" t="s">
        <v>4491</v>
      </c>
      <c r="I18144" s="31">
        <v>3066713</v>
      </c>
      <c r="J18144" s="31">
        <v>3066713</v>
      </c>
      <c r="K18144" s="42"/>
      <c r="L18144" s="31"/>
      <c r="M18144" s="31"/>
      <c r="N18144" s="39"/>
      <c r="O18144" s="28"/>
      <c r="P18144" s="28"/>
      <c r="Q18144" s="28"/>
      <c r="R18144" s="28"/>
      <c r="S18144" s="25"/>
    </row>
    <row r="18145" spans="2:19" s="16" customFormat="1" outlineLevel="2" x14ac:dyDescent="0.25">
      <c r="B18145" s="16" t="s">
        <v>5254</v>
      </c>
      <c r="C18145" s="16" t="s">
        <v>4485</v>
      </c>
      <c r="D18145" s="16" t="s">
        <v>135</v>
      </c>
      <c r="E18145" s="16" t="s">
        <v>2966</v>
      </c>
      <c r="G18145" s="16" t="s">
        <v>2967</v>
      </c>
      <c r="H18145" s="16" t="s">
        <v>231</v>
      </c>
      <c r="I18145" s="31">
        <v>2206109</v>
      </c>
      <c r="J18145" s="31">
        <v>2206109</v>
      </c>
      <c r="K18145" s="32">
        <f>IFERROR((J18145/I18145),0)</f>
        <v>1</v>
      </c>
      <c r="L18145" s="31"/>
      <c r="M18145" s="31"/>
      <c r="N18145" s="39"/>
      <c r="O18145" s="28"/>
      <c r="P18145" s="28"/>
      <c r="Q18145" s="28"/>
      <c r="R18145" s="28"/>
      <c r="S18145" s="25"/>
    </row>
    <row r="18146" spans="2:19" s="16" customFormat="1" outlineLevel="2" x14ac:dyDescent="0.25">
      <c r="B18146" s="16" t="s">
        <v>5254</v>
      </c>
      <c r="C18146" s="16" t="s">
        <v>4485</v>
      </c>
      <c r="D18146" s="16" t="s">
        <v>135</v>
      </c>
      <c r="E18146" s="16" t="s">
        <v>2966</v>
      </c>
      <c r="G18146" s="16" t="s">
        <v>2967</v>
      </c>
      <c r="H18146" s="16" t="s">
        <v>155</v>
      </c>
      <c r="I18146" s="31">
        <v>-2817448</v>
      </c>
      <c r="J18146" s="31"/>
      <c r="K18146" s="32">
        <f>IFERROR((J18146/I18146),0)</f>
        <v>0</v>
      </c>
      <c r="L18146" s="31"/>
      <c r="M18146" s="31"/>
      <c r="N18146" s="39"/>
      <c r="O18146" s="28"/>
      <c r="P18146" s="28"/>
      <c r="Q18146" s="28"/>
      <c r="R18146" s="28"/>
      <c r="S18146" s="25"/>
    </row>
    <row r="18147" spans="2:19" s="16" customFormat="1" outlineLevel="1" x14ac:dyDescent="0.25">
      <c r="B18147" s="47" t="s">
        <v>9487</v>
      </c>
      <c r="C18147" s="47" t="str">
        <f>C18146</f>
        <v>ASIGNACIONES DIRECTAS ANTICIPADAS (5% DEL SGR)</v>
      </c>
      <c r="D18147" s="47"/>
      <c r="E18147" s="47" t="str">
        <f>E18146</f>
        <v>13440</v>
      </c>
      <c r="F18147" s="47"/>
      <c r="G18147" s="47" t="str">
        <f>G18146</f>
        <v xml:space="preserve">MARGARITA                                         </v>
      </c>
      <c r="H18147" s="47" t="s">
        <v>10655</v>
      </c>
      <c r="I18147" s="51">
        <f>SUBTOTAL(9,I18141:I18146)</f>
        <v>19326329</v>
      </c>
      <c r="J18147" s="51">
        <f>SUBTOTAL(9,J18141:J18146)</f>
        <v>8056537</v>
      </c>
      <c r="K18147" s="49">
        <f>J18147/I18147</f>
        <v>0.41686845960244184</v>
      </c>
      <c r="L18147" s="51">
        <f>SUBTOTAL(9,L18141:L18146)</f>
        <v>9272432</v>
      </c>
      <c r="M18147" s="51">
        <f>SUBTOTAL(9,M18141:M18146)</f>
        <v>0</v>
      </c>
      <c r="N18147" s="50">
        <f>IFERROR((M18147/L18147),"N.A")</f>
        <v>0</v>
      </c>
      <c r="O18147" s="28"/>
      <c r="P18147" s="28"/>
      <c r="Q18147" s="28"/>
      <c r="R18147" s="28"/>
      <c r="S18147" s="25"/>
    </row>
    <row r="18148" spans="2:19" s="16" customFormat="1" outlineLevel="2" x14ac:dyDescent="0.25">
      <c r="B18148" s="16" t="s">
        <v>5255</v>
      </c>
      <c r="C18148" s="16" t="s">
        <v>4485</v>
      </c>
      <c r="D18148" s="16" t="s">
        <v>135</v>
      </c>
      <c r="E18148" s="16" t="s">
        <v>2969</v>
      </c>
      <c r="G18148" s="16" t="s">
        <v>2970</v>
      </c>
      <c r="H18148" s="16" t="s">
        <v>152</v>
      </c>
      <c r="I18148" s="35">
        <v>712206</v>
      </c>
      <c r="J18148" s="35">
        <v>712206</v>
      </c>
      <c r="K18148" s="36">
        <f>IFERROR((J18148/I18148),0)</f>
        <v>1</v>
      </c>
      <c r="L18148" s="35">
        <v>470930</v>
      </c>
      <c r="M18148" s="35">
        <v>712206</v>
      </c>
      <c r="N18148" s="40">
        <f>M18148/L18148</f>
        <v>1.5123394135009449</v>
      </c>
      <c r="O18148" s="28"/>
      <c r="P18148" s="28"/>
      <c r="Q18148" s="28"/>
      <c r="R18148" s="28"/>
      <c r="S18148" s="25"/>
    </row>
    <row r="18149" spans="2:19" s="16" customFormat="1" outlineLevel="2" x14ac:dyDescent="0.25">
      <c r="B18149" s="16" t="s">
        <v>5255</v>
      </c>
      <c r="C18149" s="16" t="s">
        <v>4485</v>
      </c>
      <c r="D18149" s="16" t="s">
        <v>135</v>
      </c>
      <c r="E18149" s="16" t="s">
        <v>2969</v>
      </c>
      <c r="G18149" s="16" t="s">
        <v>2970</v>
      </c>
      <c r="H18149" s="16" t="s">
        <v>19</v>
      </c>
      <c r="I18149" s="31">
        <v>1391567</v>
      </c>
      <c r="J18149" s="31">
        <v>1391567</v>
      </c>
      <c r="K18149" s="32">
        <f>IFERROR((J18149/I18149),0)</f>
        <v>1</v>
      </c>
      <c r="L18149" s="31"/>
      <c r="M18149" s="31"/>
      <c r="N18149" s="39"/>
      <c r="O18149" s="28"/>
      <c r="P18149" s="28"/>
      <c r="Q18149" s="28"/>
      <c r="R18149" s="28"/>
      <c r="S18149" s="25"/>
    </row>
    <row r="18150" spans="2:19" s="16" customFormat="1" outlineLevel="2" x14ac:dyDescent="0.25">
      <c r="B18150" s="16" t="s">
        <v>5255</v>
      </c>
      <c r="C18150" s="16" t="s">
        <v>4485</v>
      </c>
      <c r="D18150" s="16" t="s">
        <v>135</v>
      </c>
      <c r="E18150" s="16" t="s">
        <v>2969</v>
      </c>
      <c r="G18150" s="16" t="s">
        <v>2970</v>
      </c>
      <c r="H18150" s="16" t="s">
        <v>154</v>
      </c>
      <c r="I18150" s="31">
        <v>4</v>
      </c>
      <c r="J18150" s="31">
        <v>4</v>
      </c>
      <c r="K18150" s="32">
        <f>IFERROR((J18150/I18150),0)</f>
        <v>1</v>
      </c>
      <c r="L18150" s="31"/>
      <c r="M18150" s="31"/>
      <c r="N18150" s="39"/>
      <c r="O18150" s="28"/>
      <c r="P18150" s="28"/>
      <c r="Q18150" s="28"/>
      <c r="R18150" s="28"/>
      <c r="S18150" s="25"/>
    </row>
    <row r="18151" spans="2:19" s="16" customFormat="1" outlineLevel="2" x14ac:dyDescent="0.25">
      <c r="B18151" s="16" t="s">
        <v>5255</v>
      </c>
      <c r="C18151" s="16" t="s">
        <v>4485</v>
      </c>
      <c r="D18151" s="16" t="s">
        <v>135</v>
      </c>
      <c r="E18151" s="16" t="s">
        <v>2969</v>
      </c>
      <c r="G18151" s="16" t="s">
        <v>2970</v>
      </c>
      <c r="H18151" s="16" t="s">
        <v>4491</v>
      </c>
      <c r="I18151" s="31">
        <v>397379</v>
      </c>
      <c r="J18151" s="31">
        <v>397379</v>
      </c>
      <c r="K18151" s="42"/>
      <c r="L18151" s="31"/>
      <c r="M18151" s="31"/>
      <c r="N18151" s="39"/>
      <c r="O18151" s="28"/>
      <c r="P18151" s="28"/>
      <c r="Q18151" s="28"/>
      <c r="R18151" s="28"/>
      <c r="S18151" s="25"/>
    </row>
    <row r="18152" spans="2:19" s="16" customFormat="1" outlineLevel="2" x14ac:dyDescent="0.25">
      <c r="B18152" s="16" t="s">
        <v>5255</v>
      </c>
      <c r="C18152" s="16" t="s">
        <v>4485</v>
      </c>
      <c r="D18152" s="16" t="s">
        <v>135</v>
      </c>
      <c r="E18152" s="16" t="s">
        <v>2969</v>
      </c>
      <c r="G18152" s="16" t="s">
        <v>2970</v>
      </c>
      <c r="H18152" s="16" t="s">
        <v>231</v>
      </c>
      <c r="I18152" s="31">
        <v>112527</v>
      </c>
      <c r="J18152" s="31">
        <v>112527</v>
      </c>
      <c r="K18152" s="32">
        <f>IFERROR((J18152/I18152),0)</f>
        <v>1</v>
      </c>
      <c r="L18152" s="31"/>
      <c r="M18152" s="31"/>
      <c r="N18152" s="39"/>
      <c r="O18152" s="28"/>
      <c r="P18152" s="28"/>
      <c r="Q18152" s="28"/>
      <c r="R18152" s="28"/>
      <c r="S18152" s="25"/>
    </row>
    <row r="18153" spans="2:19" s="16" customFormat="1" outlineLevel="2" x14ac:dyDescent="0.25">
      <c r="B18153" s="16" t="s">
        <v>5255</v>
      </c>
      <c r="C18153" s="16" t="s">
        <v>4485</v>
      </c>
      <c r="D18153" s="16" t="s">
        <v>135</v>
      </c>
      <c r="E18153" s="16" t="s">
        <v>2969</v>
      </c>
      <c r="G18153" s="16" t="s">
        <v>2970</v>
      </c>
      <c r="H18153" s="16" t="s">
        <v>155</v>
      </c>
      <c r="I18153" s="31">
        <v>-142441</v>
      </c>
      <c r="J18153" s="31"/>
      <c r="K18153" s="32">
        <f>IFERROR((J18153/I18153),0)</f>
        <v>0</v>
      </c>
      <c r="L18153" s="31"/>
      <c r="M18153" s="31"/>
      <c r="N18153" s="39"/>
      <c r="O18153" s="28"/>
      <c r="P18153" s="28"/>
      <c r="Q18153" s="28"/>
      <c r="R18153" s="28"/>
      <c r="S18153" s="25"/>
    </row>
    <row r="18154" spans="2:19" s="16" customFormat="1" outlineLevel="1" x14ac:dyDescent="0.25">
      <c r="B18154" s="47" t="s">
        <v>9488</v>
      </c>
      <c r="C18154" s="47" t="str">
        <f>C18153</f>
        <v>ASIGNACIONES DIRECTAS ANTICIPADAS (5% DEL SGR)</v>
      </c>
      <c r="D18154" s="47"/>
      <c r="E18154" s="47" t="str">
        <f>E18153</f>
        <v>13433</v>
      </c>
      <c r="F18154" s="47"/>
      <c r="G18154" s="47" t="str">
        <f>G18153</f>
        <v xml:space="preserve">MAHATES                                           </v>
      </c>
      <c r="H18154" s="47" t="s">
        <v>10655</v>
      </c>
      <c r="I18154" s="51">
        <f>SUBTOTAL(9,I18148:I18153)</f>
        <v>2471242</v>
      </c>
      <c r="J18154" s="51">
        <f>SUBTOTAL(9,J18148:J18153)</f>
        <v>2613683</v>
      </c>
      <c r="K18154" s="49">
        <f>J18154/I18154</f>
        <v>1.0576394379830061</v>
      </c>
      <c r="L18154" s="51">
        <f>SUBTOTAL(9,L18148:L18153)</f>
        <v>470930</v>
      </c>
      <c r="M18154" s="51">
        <f>SUBTOTAL(9,M18148:M18153)</f>
        <v>712206</v>
      </c>
      <c r="N18154" s="50">
        <f>IFERROR((M18154/L18154),"N.A")</f>
        <v>1.5123394135009449</v>
      </c>
      <c r="O18154" s="28"/>
      <c r="P18154" s="28"/>
      <c r="Q18154" s="28"/>
      <c r="R18154" s="28"/>
      <c r="S18154" s="25"/>
    </row>
    <row r="18155" spans="2:19" s="16" customFormat="1" outlineLevel="2" x14ac:dyDescent="0.25">
      <c r="B18155" s="16" t="s">
        <v>5256</v>
      </c>
      <c r="C18155" s="16" t="s">
        <v>4485</v>
      </c>
      <c r="D18155" s="16" t="s">
        <v>135</v>
      </c>
      <c r="E18155" s="16" t="s">
        <v>2972</v>
      </c>
      <c r="G18155" s="16" t="s">
        <v>2973</v>
      </c>
      <c r="H18155" s="16" t="s">
        <v>152</v>
      </c>
      <c r="I18155" s="35">
        <v>5835193</v>
      </c>
      <c r="J18155" s="35">
        <v>0</v>
      </c>
      <c r="K18155" s="36">
        <f>IFERROR((J18155/I18155),0)</f>
        <v>0</v>
      </c>
      <c r="L18155" s="35">
        <v>3840811</v>
      </c>
      <c r="M18155" s="35">
        <v>0</v>
      </c>
      <c r="N18155" s="40">
        <f>M18155/L18155</f>
        <v>0</v>
      </c>
      <c r="O18155" s="28"/>
      <c r="P18155" s="28"/>
      <c r="Q18155" s="28"/>
      <c r="R18155" s="28"/>
      <c r="S18155" s="25"/>
    </row>
    <row r="18156" spans="2:19" s="16" customFormat="1" outlineLevel="2" x14ac:dyDescent="0.25">
      <c r="B18156" s="16" t="s">
        <v>5256</v>
      </c>
      <c r="C18156" s="16" t="s">
        <v>4485</v>
      </c>
      <c r="D18156" s="16" t="s">
        <v>135</v>
      </c>
      <c r="E18156" s="16" t="s">
        <v>2972</v>
      </c>
      <c r="G18156" s="16" t="s">
        <v>2973</v>
      </c>
      <c r="H18156" s="16" t="s">
        <v>19</v>
      </c>
      <c r="I18156" s="31">
        <v>4441223</v>
      </c>
      <c r="J18156" s="31">
        <v>4441223</v>
      </c>
      <c r="K18156" s="32">
        <f>IFERROR((J18156/I18156),0)</f>
        <v>1</v>
      </c>
      <c r="L18156" s="31"/>
      <c r="M18156" s="31"/>
      <c r="N18156" s="39"/>
      <c r="O18156" s="28"/>
      <c r="P18156" s="28"/>
      <c r="Q18156" s="28"/>
      <c r="R18156" s="28"/>
      <c r="S18156" s="25"/>
    </row>
    <row r="18157" spans="2:19" s="16" customFormat="1" outlineLevel="2" x14ac:dyDescent="0.25">
      <c r="B18157" s="16" t="s">
        <v>5256</v>
      </c>
      <c r="C18157" s="16" t="s">
        <v>4485</v>
      </c>
      <c r="D18157" s="16" t="s">
        <v>135</v>
      </c>
      <c r="E18157" s="16" t="s">
        <v>2972</v>
      </c>
      <c r="G18157" s="16" t="s">
        <v>2973</v>
      </c>
      <c r="H18157" s="16" t="s">
        <v>154</v>
      </c>
      <c r="I18157" s="31">
        <v>36</v>
      </c>
      <c r="J18157" s="31">
        <v>36</v>
      </c>
      <c r="K18157" s="32">
        <f>IFERROR((J18157/I18157),0)</f>
        <v>1</v>
      </c>
      <c r="L18157" s="31"/>
      <c r="M18157" s="31"/>
      <c r="N18157" s="39"/>
      <c r="O18157" s="28"/>
      <c r="P18157" s="28"/>
      <c r="Q18157" s="28"/>
      <c r="R18157" s="28"/>
      <c r="S18157" s="25"/>
    </row>
    <row r="18158" spans="2:19" s="16" customFormat="1" outlineLevel="2" x14ac:dyDescent="0.25">
      <c r="B18158" s="16" t="s">
        <v>5256</v>
      </c>
      <c r="C18158" s="16" t="s">
        <v>4485</v>
      </c>
      <c r="D18158" s="16" t="s">
        <v>135</v>
      </c>
      <c r="E18158" s="16" t="s">
        <v>2972</v>
      </c>
      <c r="G18158" s="16" t="s">
        <v>2973</v>
      </c>
      <c r="H18158" s="16" t="s">
        <v>4491</v>
      </c>
      <c r="I18158" s="31">
        <v>1466499</v>
      </c>
      <c r="J18158" s="31">
        <v>1466499</v>
      </c>
      <c r="K18158" s="42"/>
      <c r="L18158" s="31"/>
      <c r="M18158" s="31"/>
      <c r="N18158" s="39"/>
      <c r="O18158" s="28"/>
      <c r="P18158" s="28"/>
      <c r="Q18158" s="28"/>
      <c r="R18158" s="28"/>
      <c r="S18158" s="25"/>
    </row>
    <row r="18159" spans="2:19" s="16" customFormat="1" outlineLevel="2" x14ac:dyDescent="0.25">
      <c r="B18159" s="16" t="s">
        <v>5256</v>
      </c>
      <c r="C18159" s="16" t="s">
        <v>4485</v>
      </c>
      <c r="D18159" s="16" t="s">
        <v>135</v>
      </c>
      <c r="E18159" s="16" t="s">
        <v>2972</v>
      </c>
      <c r="G18159" s="16" t="s">
        <v>2973</v>
      </c>
      <c r="H18159" s="16" t="s">
        <v>231</v>
      </c>
      <c r="I18159" s="31">
        <v>913811</v>
      </c>
      <c r="J18159" s="31">
        <v>913811</v>
      </c>
      <c r="K18159" s="32">
        <f>IFERROR((J18159/I18159),0)</f>
        <v>1</v>
      </c>
      <c r="L18159" s="31"/>
      <c r="M18159" s="31"/>
      <c r="N18159" s="39"/>
      <c r="O18159" s="28"/>
      <c r="P18159" s="28"/>
      <c r="Q18159" s="28"/>
      <c r="R18159" s="28"/>
      <c r="S18159" s="25"/>
    </row>
    <row r="18160" spans="2:19" s="16" customFormat="1" outlineLevel="2" x14ac:dyDescent="0.25">
      <c r="B18160" s="16" t="s">
        <v>5256</v>
      </c>
      <c r="C18160" s="16" t="s">
        <v>4485</v>
      </c>
      <c r="D18160" s="16" t="s">
        <v>135</v>
      </c>
      <c r="E18160" s="16" t="s">
        <v>2972</v>
      </c>
      <c r="G18160" s="16" t="s">
        <v>2973</v>
      </c>
      <c r="H18160" s="16" t="s">
        <v>155</v>
      </c>
      <c r="I18160" s="31">
        <v>-1167039</v>
      </c>
      <c r="J18160" s="31"/>
      <c r="K18160" s="32">
        <f>IFERROR((J18160/I18160),0)</f>
        <v>0</v>
      </c>
      <c r="L18160" s="31"/>
      <c r="M18160" s="31"/>
      <c r="N18160" s="39"/>
      <c r="O18160" s="28"/>
      <c r="P18160" s="28"/>
      <c r="Q18160" s="28"/>
      <c r="R18160" s="28"/>
      <c r="S18160" s="25"/>
    </row>
    <row r="18161" spans="2:19" s="16" customFormat="1" outlineLevel="1" x14ac:dyDescent="0.25">
      <c r="B18161" s="47" t="s">
        <v>9489</v>
      </c>
      <c r="C18161" s="47" t="str">
        <f>C18160</f>
        <v>ASIGNACIONES DIRECTAS ANTICIPADAS (5% DEL SGR)</v>
      </c>
      <c r="D18161" s="47"/>
      <c r="E18161" s="47" t="str">
        <f>E18160</f>
        <v>13430</v>
      </c>
      <c r="F18161" s="47"/>
      <c r="G18161" s="47" t="str">
        <f>G18160</f>
        <v xml:space="preserve">MAGANGUÉ                                          </v>
      </c>
      <c r="H18161" s="47" t="s">
        <v>10655</v>
      </c>
      <c r="I18161" s="51">
        <f>SUBTOTAL(9,I18155:I18160)</f>
        <v>11489723</v>
      </c>
      <c r="J18161" s="51">
        <f>SUBTOTAL(9,J18155:J18160)</f>
        <v>6821569</v>
      </c>
      <c r="K18161" s="49">
        <f>J18161/I18161</f>
        <v>0.59371048370791879</v>
      </c>
      <c r="L18161" s="51">
        <f>SUBTOTAL(9,L18155:L18160)</f>
        <v>3840811</v>
      </c>
      <c r="M18161" s="51">
        <f>SUBTOTAL(9,M18155:M18160)</f>
        <v>0</v>
      </c>
      <c r="N18161" s="50">
        <f>IFERROR((M18161/L18161),"N.A")</f>
        <v>0</v>
      </c>
      <c r="O18161" s="28"/>
      <c r="P18161" s="28"/>
      <c r="Q18161" s="28"/>
      <c r="R18161" s="28"/>
      <c r="S18161" s="25"/>
    </row>
    <row r="18162" spans="2:19" s="16" customFormat="1" outlineLevel="2" x14ac:dyDescent="0.25">
      <c r="B18162" s="16" t="s">
        <v>5257</v>
      </c>
      <c r="C18162" s="16" t="s">
        <v>4485</v>
      </c>
      <c r="D18162" s="16" t="s">
        <v>135</v>
      </c>
      <c r="E18162" s="16" t="s">
        <v>2975</v>
      </c>
      <c r="G18162" s="16" t="s">
        <v>2976</v>
      </c>
      <c r="H18162" s="16" t="s">
        <v>152</v>
      </c>
      <c r="I18162" s="35">
        <v>26035208</v>
      </c>
      <c r="J18162" s="35">
        <v>17252631.760000002</v>
      </c>
      <c r="K18162" s="36">
        <f>IFERROR((J18162/I18162),0)</f>
        <v>0.66266540908757099</v>
      </c>
      <c r="L18162" s="35">
        <v>17136443</v>
      </c>
      <c r="M18162" s="35">
        <v>17252631.760000002</v>
      </c>
      <c r="N18162" s="40">
        <f>M18162/L18162</f>
        <v>1.0067802145404388</v>
      </c>
      <c r="O18162" s="28"/>
      <c r="P18162" s="28"/>
      <c r="Q18162" s="28"/>
      <c r="R18162" s="28"/>
      <c r="S18162" s="25"/>
    </row>
    <row r="18163" spans="2:19" s="16" customFormat="1" outlineLevel="2" x14ac:dyDescent="0.25">
      <c r="B18163" s="16" t="s">
        <v>5257</v>
      </c>
      <c r="C18163" s="16" t="s">
        <v>4485</v>
      </c>
      <c r="D18163" s="16" t="s">
        <v>135</v>
      </c>
      <c r="E18163" s="16" t="s">
        <v>2975</v>
      </c>
      <c r="G18163" s="16" t="s">
        <v>2976</v>
      </c>
      <c r="H18163" s="16" t="s">
        <v>19</v>
      </c>
      <c r="I18163" s="31">
        <v>19399627</v>
      </c>
      <c r="J18163" s="31">
        <v>19399627</v>
      </c>
      <c r="K18163" s="32">
        <f>IFERROR((J18163/I18163),0)</f>
        <v>1</v>
      </c>
      <c r="L18163" s="31"/>
      <c r="M18163" s="31"/>
      <c r="N18163" s="39"/>
      <c r="O18163" s="28"/>
      <c r="P18163" s="28"/>
      <c r="Q18163" s="28"/>
      <c r="R18163" s="28"/>
      <c r="S18163" s="25"/>
    </row>
    <row r="18164" spans="2:19" s="16" customFormat="1" outlineLevel="2" x14ac:dyDescent="0.25">
      <c r="B18164" s="16" t="s">
        <v>5257</v>
      </c>
      <c r="C18164" s="16" t="s">
        <v>4485</v>
      </c>
      <c r="D18164" s="16" t="s">
        <v>135</v>
      </c>
      <c r="E18164" s="16" t="s">
        <v>2975</v>
      </c>
      <c r="G18164" s="16" t="s">
        <v>2976</v>
      </c>
      <c r="H18164" s="16" t="s">
        <v>154</v>
      </c>
      <c r="I18164" s="31">
        <v>161</v>
      </c>
      <c r="J18164" s="31">
        <v>161</v>
      </c>
      <c r="K18164" s="32">
        <f>IFERROR((J18164/I18164),0)</f>
        <v>1</v>
      </c>
      <c r="L18164" s="31"/>
      <c r="M18164" s="31"/>
      <c r="N18164" s="39"/>
      <c r="O18164" s="28"/>
      <c r="P18164" s="28"/>
      <c r="Q18164" s="28"/>
      <c r="R18164" s="28"/>
      <c r="S18164" s="25"/>
    </row>
    <row r="18165" spans="2:19" s="16" customFormat="1" outlineLevel="2" x14ac:dyDescent="0.25">
      <c r="B18165" s="16" t="s">
        <v>5257</v>
      </c>
      <c r="C18165" s="16" t="s">
        <v>4485</v>
      </c>
      <c r="D18165" s="16" t="s">
        <v>135</v>
      </c>
      <c r="E18165" s="16" t="s">
        <v>2975</v>
      </c>
      <c r="G18165" s="16" t="s">
        <v>2976</v>
      </c>
      <c r="H18165" s="16" t="s">
        <v>231</v>
      </c>
      <c r="I18165" s="31">
        <v>4077054</v>
      </c>
      <c r="J18165" s="31">
        <v>4077054</v>
      </c>
      <c r="K18165" s="32">
        <f>IFERROR((J18165/I18165),0)</f>
        <v>1</v>
      </c>
      <c r="L18165" s="31"/>
      <c r="M18165" s="31"/>
      <c r="N18165" s="39"/>
      <c r="O18165" s="28"/>
      <c r="P18165" s="28"/>
      <c r="Q18165" s="28"/>
      <c r="R18165" s="28"/>
      <c r="S18165" s="25"/>
    </row>
    <row r="18166" spans="2:19" s="16" customFormat="1" outlineLevel="2" x14ac:dyDescent="0.25">
      <c r="B18166" s="16" t="s">
        <v>5257</v>
      </c>
      <c r="C18166" s="16" t="s">
        <v>4485</v>
      </c>
      <c r="D18166" s="16" t="s">
        <v>135</v>
      </c>
      <c r="E18166" s="16" t="s">
        <v>2975</v>
      </c>
      <c r="G18166" s="16" t="s">
        <v>2976</v>
      </c>
      <c r="H18166" s="16" t="s">
        <v>155</v>
      </c>
      <c r="I18166" s="31">
        <v>-5207042</v>
      </c>
      <c r="J18166" s="31"/>
      <c r="K18166" s="32">
        <f>IFERROR((J18166/I18166),0)</f>
        <v>0</v>
      </c>
      <c r="L18166" s="31"/>
      <c r="M18166" s="31"/>
      <c r="N18166" s="39"/>
      <c r="O18166" s="28"/>
      <c r="P18166" s="28"/>
      <c r="Q18166" s="28"/>
      <c r="R18166" s="28"/>
      <c r="S18166" s="25"/>
    </row>
    <row r="18167" spans="2:19" s="16" customFormat="1" outlineLevel="1" x14ac:dyDescent="0.25">
      <c r="B18167" s="47" t="s">
        <v>9490</v>
      </c>
      <c r="C18167" s="47" t="str">
        <f>C18166</f>
        <v>ASIGNACIONES DIRECTAS ANTICIPADAS (5% DEL SGR)</v>
      </c>
      <c r="D18167" s="47"/>
      <c r="E18167" s="47" t="str">
        <f>E18166</f>
        <v>13300</v>
      </c>
      <c r="F18167" s="47"/>
      <c r="G18167" s="47" t="str">
        <f>G18166</f>
        <v xml:space="preserve">HATILLO DE LOBA                                   </v>
      </c>
      <c r="H18167" s="47" t="s">
        <v>10655</v>
      </c>
      <c r="I18167" s="51">
        <f>SUBTOTAL(9,I18162:I18166)</f>
        <v>44305008</v>
      </c>
      <c r="J18167" s="51">
        <f>SUBTOTAL(9,J18162:J18166)</f>
        <v>40729473.760000005</v>
      </c>
      <c r="K18167" s="49">
        <f>J18167/I18167</f>
        <v>0.91929728937189237</v>
      </c>
      <c r="L18167" s="51">
        <f>SUBTOTAL(9,L18162:L18166)</f>
        <v>17136443</v>
      </c>
      <c r="M18167" s="51">
        <f>SUBTOTAL(9,M18162:M18166)</f>
        <v>17252631.760000002</v>
      </c>
      <c r="N18167" s="50">
        <f>IFERROR((M18167/L18167),"N.A")</f>
        <v>1.0067802145404388</v>
      </c>
      <c r="O18167" s="28"/>
      <c r="P18167" s="28"/>
      <c r="Q18167" s="28"/>
      <c r="R18167" s="28"/>
      <c r="S18167" s="25"/>
    </row>
    <row r="18168" spans="2:19" s="16" customFormat="1" outlineLevel="2" x14ac:dyDescent="0.25">
      <c r="B18168" s="16" t="s">
        <v>5258</v>
      </c>
      <c r="C18168" s="16" t="s">
        <v>4485</v>
      </c>
      <c r="D18168" s="16" t="s">
        <v>135</v>
      </c>
      <c r="E18168" s="16" t="s">
        <v>2983</v>
      </c>
      <c r="G18168" s="16" t="s">
        <v>2984</v>
      </c>
      <c r="H18168" s="16" t="s">
        <v>152</v>
      </c>
      <c r="I18168" s="35">
        <v>94168</v>
      </c>
      <c r="J18168" s="35">
        <v>0</v>
      </c>
      <c r="K18168" s="36">
        <f>IFERROR((J18168/I18168),0)</f>
        <v>0</v>
      </c>
      <c r="L18168" s="35">
        <v>61984</v>
      </c>
      <c r="M18168" s="35">
        <v>0</v>
      </c>
      <c r="N18168" s="40">
        <f>M18168/L18168</f>
        <v>0</v>
      </c>
      <c r="O18168" s="28"/>
      <c r="P18168" s="28"/>
      <c r="Q18168" s="28"/>
      <c r="R18168" s="28"/>
      <c r="S18168" s="25"/>
    </row>
    <row r="18169" spans="2:19" s="16" customFormat="1" outlineLevel="2" x14ac:dyDescent="0.25">
      <c r="B18169" s="16" t="s">
        <v>5258</v>
      </c>
      <c r="C18169" s="16" t="s">
        <v>4485</v>
      </c>
      <c r="D18169" s="16" t="s">
        <v>135</v>
      </c>
      <c r="E18169" s="16" t="s">
        <v>2983</v>
      </c>
      <c r="G18169" s="16" t="s">
        <v>2984</v>
      </c>
      <c r="H18169" s="16" t="s">
        <v>19</v>
      </c>
      <c r="I18169" s="31">
        <v>67768</v>
      </c>
      <c r="J18169" s="31">
        <v>67768</v>
      </c>
      <c r="K18169" s="32">
        <f>IFERROR((J18169/I18169),0)</f>
        <v>1</v>
      </c>
      <c r="L18169" s="31"/>
      <c r="M18169" s="31"/>
      <c r="N18169" s="39"/>
      <c r="O18169" s="28"/>
      <c r="P18169" s="28"/>
      <c r="Q18169" s="28"/>
      <c r="R18169" s="28"/>
      <c r="S18169" s="25"/>
    </row>
    <row r="18170" spans="2:19" s="16" customFormat="1" outlineLevel="2" x14ac:dyDescent="0.25">
      <c r="B18170" s="16" t="s">
        <v>5258</v>
      </c>
      <c r="C18170" s="16" t="s">
        <v>4485</v>
      </c>
      <c r="D18170" s="16" t="s">
        <v>135</v>
      </c>
      <c r="E18170" s="16" t="s">
        <v>2983</v>
      </c>
      <c r="G18170" s="16" t="s">
        <v>2984</v>
      </c>
      <c r="H18170" s="16" t="s">
        <v>154</v>
      </c>
      <c r="I18170" s="31">
        <v>1</v>
      </c>
      <c r="J18170" s="31">
        <v>1</v>
      </c>
      <c r="K18170" s="32">
        <f>IFERROR((J18170/I18170),0)</f>
        <v>1</v>
      </c>
      <c r="L18170" s="31"/>
      <c r="M18170" s="31"/>
      <c r="N18170" s="39"/>
      <c r="O18170" s="28"/>
      <c r="P18170" s="28"/>
      <c r="Q18170" s="28"/>
      <c r="R18170" s="28"/>
      <c r="S18170" s="25"/>
    </row>
    <row r="18171" spans="2:19" s="16" customFormat="1" outlineLevel="2" x14ac:dyDescent="0.25">
      <c r="B18171" s="16" t="s">
        <v>5258</v>
      </c>
      <c r="C18171" s="16" t="s">
        <v>4485</v>
      </c>
      <c r="D18171" s="16" t="s">
        <v>135</v>
      </c>
      <c r="E18171" s="16" t="s">
        <v>2983</v>
      </c>
      <c r="G18171" s="16" t="s">
        <v>2984</v>
      </c>
      <c r="H18171" s="16" t="s">
        <v>231</v>
      </c>
      <c r="I18171" s="31">
        <v>14747</v>
      </c>
      <c r="J18171" s="31">
        <v>14747</v>
      </c>
      <c r="K18171" s="32">
        <f>IFERROR((J18171/I18171),0)</f>
        <v>1</v>
      </c>
      <c r="L18171" s="31"/>
      <c r="M18171" s="31"/>
      <c r="N18171" s="39"/>
      <c r="O18171" s="28"/>
      <c r="P18171" s="28"/>
      <c r="Q18171" s="28"/>
      <c r="R18171" s="28"/>
      <c r="S18171" s="25"/>
    </row>
    <row r="18172" spans="2:19" s="16" customFormat="1" outlineLevel="2" x14ac:dyDescent="0.25">
      <c r="B18172" s="16" t="s">
        <v>5258</v>
      </c>
      <c r="C18172" s="16" t="s">
        <v>4485</v>
      </c>
      <c r="D18172" s="16" t="s">
        <v>135</v>
      </c>
      <c r="E18172" s="16" t="s">
        <v>2983</v>
      </c>
      <c r="G18172" s="16" t="s">
        <v>2984</v>
      </c>
      <c r="H18172" s="16" t="s">
        <v>155</v>
      </c>
      <c r="I18172" s="31">
        <v>-18834</v>
      </c>
      <c r="J18172" s="31"/>
      <c r="K18172" s="32">
        <f>IFERROR((J18172/I18172),0)</f>
        <v>0</v>
      </c>
      <c r="L18172" s="31"/>
      <c r="M18172" s="31"/>
      <c r="N18172" s="39"/>
      <c r="O18172" s="28"/>
      <c r="P18172" s="28"/>
      <c r="Q18172" s="28"/>
      <c r="R18172" s="28"/>
      <c r="S18172" s="25"/>
    </row>
    <row r="18173" spans="2:19" s="16" customFormat="1" outlineLevel="1" x14ac:dyDescent="0.25">
      <c r="B18173" s="47" t="s">
        <v>9491</v>
      </c>
      <c r="C18173" s="47" t="str">
        <f>C18172</f>
        <v>ASIGNACIONES DIRECTAS ANTICIPADAS (5% DEL SGR)</v>
      </c>
      <c r="D18173" s="47"/>
      <c r="E18173" s="47" t="str">
        <f>E18172</f>
        <v>13244</v>
      </c>
      <c r="F18173" s="47"/>
      <c r="G18173" s="47" t="str">
        <f>G18172</f>
        <v xml:space="preserve">EL CARMEN DE BOLÍVAR                              </v>
      </c>
      <c r="H18173" s="47" t="s">
        <v>10655</v>
      </c>
      <c r="I18173" s="51">
        <f>SUBTOTAL(9,I18168:I18172)</f>
        <v>157850</v>
      </c>
      <c r="J18173" s="51">
        <f>SUBTOTAL(9,J18168:J18172)</f>
        <v>82516</v>
      </c>
      <c r="K18173" s="49">
        <f>J18173/I18173</f>
        <v>0.5227494456762749</v>
      </c>
      <c r="L18173" s="51">
        <f>SUBTOTAL(9,L18168:L18172)</f>
        <v>61984</v>
      </c>
      <c r="M18173" s="51">
        <f>SUBTOTAL(9,M18168:M18172)</f>
        <v>0</v>
      </c>
      <c r="N18173" s="50">
        <f>IFERROR((M18173/L18173),"N.A")</f>
        <v>0</v>
      </c>
      <c r="O18173" s="28"/>
      <c r="P18173" s="28"/>
      <c r="Q18173" s="28"/>
      <c r="R18173" s="28"/>
      <c r="S18173" s="25"/>
    </row>
    <row r="18174" spans="2:19" s="16" customFormat="1" outlineLevel="2" x14ac:dyDescent="0.25">
      <c r="B18174" s="16" t="s">
        <v>5259</v>
      </c>
      <c r="C18174" s="16" t="s">
        <v>4485</v>
      </c>
      <c r="D18174" s="16" t="s">
        <v>135</v>
      </c>
      <c r="E18174" s="16" t="s">
        <v>2986</v>
      </c>
      <c r="G18174" s="16" t="s">
        <v>2987</v>
      </c>
      <c r="H18174" s="16" t="s">
        <v>19</v>
      </c>
      <c r="I18174" s="31">
        <v>4767</v>
      </c>
      <c r="J18174" s="31">
        <v>4767</v>
      </c>
      <c r="K18174" s="32">
        <f>IFERROR((J18174/I18174),0)</f>
        <v>1</v>
      </c>
      <c r="L18174" s="31"/>
      <c r="M18174" s="31"/>
      <c r="N18174" s="39"/>
      <c r="O18174" s="28"/>
      <c r="P18174" s="28"/>
      <c r="Q18174" s="28"/>
      <c r="R18174" s="28"/>
      <c r="S18174" s="25"/>
    </row>
    <row r="18175" spans="2:19" s="16" customFormat="1" outlineLevel="2" x14ac:dyDescent="0.25">
      <c r="B18175" s="16" t="s">
        <v>5259</v>
      </c>
      <c r="C18175" s="16" t="s">
        <v>4485</v>
      </c>
      <c r="D18175" s="16" t="s">
        <v>135</v>
      </c>
      <c r="E18175" s="16" t="s">
        <v>2986</v>
      </c>
      <c r="G18175" s="16" t="s">
        <v>2987</v>
      </c>
      <c r="H18175" s="16" t="s">
        <v>4491</v>
      </c>
      <c r="I18175" s="31">
        <v>466</v>
      </c>
      <c r="J18175" s="31">
        <v>466</v>
      </c>
      <c r="K18175" s="42"/>
      <c r="L18175" s="31"/>
      <c r="M18175" s="31"/>
      <c r="N18175" s="39"/>
      <c r="O18175" s="28"/>
      <c r="P18175" s="28"/>
      <c r="Q18175" s="28"/>
      <c r="R18175" s="28"/>
      <c r="S18175" s="25"/>
    </row>
    <row r="18176" spans="2:19" s="16" customFormat="1" outlineLevel="1" x14ac:dyDescent="0.25">
      <c r="B18176" s="47" t="s">
        <v>9492</v>
      </c>
      <c r="C18176" s="47" t="str">
        <f>C18175</f>
        <v>ASIGNACIONES DIRECTAS ANTICIPADAS (5% DEL SGR)</v>
      </c>
      <c r="D18176" s="47"/>
      <c r="E18176" s="47" t="str">
        <f>E18175</f>
        <v>13222</v>
      </c>
      <c r="F18176" s="47"/>
      <c r="G18176" s="47" t="str">
        <f>G18175</f>
        <v xml:space="preserve">CLEMENCIA                                         </v>
      </c>
      <c r="H18176" s="47" t="s">
        <v>10655</v>
      </c>
      <c r="I18176" s="51">
        <f>SUBTOTAL(9,I18174:I18175)</f>
        <v>5233</v>
      </c>
      <c r="J18176" s="51">
        <f>SUBTOTAL(9,J18174:J18175)</f>
        <v>5233</v>
      </c>
      <c r="K18176" s="49">
        <f>J18176/I18176</f>
        <v>1</v>
      </c>
      <c r="L18176" s="51">
        <f>SUBTOTAL(9,L18174:L18175)</f>
        <v>0</v>
      </c>
      <c r="M18176" s="51">
        <f>SUBTOTAL(9,M18174:M18175)</f>
        <v>0</v>
      </c>
      <c r="N18176" s="50" t="str">
        <f>IFERROR((M18176/L18176),"N.A")</f>
        <v>N.A</v>
      </c>
      <c r="O18176" s="28"/>
      <c r="P18176" s="28"/>
      <c r="Q18176" s="28"/>
      <c r="R18176" s="28"/>
      <c r="S18176" s="25"/>
    </row>
    <row r="18177" spans="2:19" s="16" customFormat="1" outlineLevel="2" x14ac:dyDescent="0.25">
      <c r="B18177" s="16" t="s">
        <v>5260</v>
      </c>
      <c r="C18177" s="16" t="s">
        <v>4485</v>
      </c>
      <c r="D18177" s="16" t="s">
        <v>135</v>
      </c>
      <c r="E18177" s="16" t="s">
        <v>2989</v>
      </c>
      <c r="G18177" s="16" t="s">
        <v>111</v>
      </c>
      <c r="H18177" s="16" t="s">
        <v>152</v>
      </c>
      <c r="I18177" s="35">
        <v>406134211</v>
      </c>
      <c r="J18177" s="35">
        <v>10011834.32</v>
      </c>
      <c r="K18177" s="36">
        <f>IFERROR((J18177/I18177),0)</f>
        <v>2.4651541408807841E-2</v>
      </c>
      <c r="L18177" s="35">
        <v>267322446</v>
      </c>
      <c r="M18177" s="35">
        <v>10011834.32</v>
      </c>
      <c r="N18177" s="40">
        <f>M18177/L18177</f>
        <v>3.7452277090117607E-2</v>
      </c>
      <c r="O18177" s="28"/>
      <c r="P18177" s="28"/>
      <c r="Q18177" s="28"/>
      <c r="R18177" s="28"/>
      <c r="S18177" s="25"/>
    </row>
    <row r="18178" spans="2:19" s="16" customFormat="1" outlineLevel="2" x14ac:dyDescent="0.25">
      <c r="B18178" s="16" t="s">
        <v>5260</v>
      </c>
      <c r="C18178" s="16" t="s">
        <v>4485</v>
      </c>
      <c r="D18178" s="16" t="s">
        <v>135</v>
      </c>
      <c r="E18178" s="16" t="s">
        <v>2989</v>
      </c>
      <c r="G18178" s="16" t="s">
        <v>111</v>
      </c>
      <c r="H18178" s="16" t="s">
        <v>19</v>
      </c>
      <c r="I18178" s="31">
        <v>52540213</v>
      </c>
      <c r="J18178" s="31">
        <v>52540213</v>
      </c>
      <c r="K18178" s="32">
        <f>IFERROR((J18178/I18178),0)</f>
        <v>1</v>
      </c>
      <c r="L18178" s="31"/>
      <c r="M18178" s="31"/>
      <c r="N18178" s="39"/>
      <c r="O18178" s="28"/>
      <c r="P18178" s="28"/>
      <c r="Q18178" s="28"/>
      <c r="R18178" s="28"/>
      <c r="S18178" s="25"/>
    </row>
    <row r="18179" spans="2:19" s="16" customFormat="1" outlineLevel="2" x14ac:dyDescent="0.25">
      <c r="B18179" s="16" t="s">
        <v>5260</v>
      </c>
      <c r="C18179" s="16" t="s">
        <v>4485</v>
      </c>
      <c r="D18179" s="16" t="s">
        <v>135</v>
      </c>
      <c r="E18179" s="16" t="s">
        <v>2989</v>
      </c>
      <c r="G18179" s="16" t="s">
        <v>111</v>
      </c>
      <c r="H18179" s="16" t="s">
        <v>154</v>
      </c>
      <c r="I18179" s="31">
        <v>2512</v>
      </c>
      <c r="J18179" s="31">
        <v>2512</v>
      </c>
      <c r="K18179" s="32">
        <f>IFERROR((J18179/I18179),0)</f>
        <v>1</v>
      </c>
      <c r="L18179" s="31"/>
      <c r="M18179" s="31"/>
      <c r="N18179" s="39"/>
      <c r="O18179" s="28"/>
      <c r="P18179" s="28"/>
      <c r="Q18179" s="28"/>
      <c r="R18179" s="28"/>
      <c r="S18179" s="25"/>
    </row>
    <row r="18180" spans="2:19" s="16" customFormat="1" outlineLevel="2" x14ac:dyDescent="0.25">
      <c r="B18180" s="16" t="s">
        <v>5260</v>
      </c>
      <c r="C18180" s="16" t="s">
        <v>4485</v>
      </c>
      <c r="D18180" s="16" t="s">
        <v>135</v>
      </c>
      <c r="E18180" s="16" t="s">
        <v>2989</v>
      </c>
      <c r="G18180" s="16" t="s">
        <v>111</v>
      </c>
      <c r="H18180" s="16" t="s">
        <v>231</v>
      </c>
      <c r="I18180" s="31">
        <v>63601461</v>
      </c>
      <c r="J18180" s="31">
        <v>63601461</v>
      </c>
      <c r="K18180" s="32">
        <f>IFERROR((J18180/I18180),0)</f>
        <v>1</v>
      </c>
      <c r="L18180" s="31"/>
      <c r="M18180" s="31"/>
      <c r="N18180" s="39"/>
      <c r="O18180" s="28"/>
      <c r="P18180" s="28"/>
      <c r="Q18180" s="28"/>
      <c r="R18180" s="28"/>
      <c r="S18180" s="25"/>
    </row>
    <row r="18181" spans="2:19" s="16" customFormat="1" outlineLevel="2" x14ac:dyDescent="0.25">
      <c r="B18181" s="16" t="s">
        <v>5260</v>
      </c>
      <c r="C18181" s="16" t="s">
        <v>4485</v>
      </c>
      <c r="D18181" s="16" t="s">
        <v>135</v>
      </c>
      <c r="E18181" s="16" t="s">
        <v>2989</v>
      </c>
      <c r="G18181" s="16" t="s">
        <v>111</v>
      </c>
      <c r="H18181" s="16" t="s">
        <v>155</v>
      </c>
      <c r="I18181" s="31">
        <v>-81226842</v>
      </c>
      <c r="J18181" s="31"/>
      <c r="K18181" s="32">
        <f>IFERROR((J18181/I18181),0)</f>
        <v>0</v>
      </c>
      <c r="L18181" s="31"/>
      <c r="M18181" s="31"/>
      <c r="N18181" s="39"/>
      <c r="O18181" s="28"/>
      <c r="P18181" s="28"/>
      <c r="Q18181" s="28"/>
      <c r="R18181" s="28"/>
      <c r="S18181" s="25"/>
    </row>
    <row r="18182" spans="2:19" s="16" customFormat="1" outlineLevel="1" x14ac:dyDescent="0.25">
      <c r="B18182" s="47" t="s">
        <v>9493</v>
      </c>
      <c r="C18182" s="47" t="str">
        <f>C18181</f>
        <v>ASIGNACIONES DIRECTAS ANTICIPADAS (5% DEL SGR)</v>
      </c>
      <c r="D18182" s="47"/>
      <c r="E18182" s="47" t="str">
        <f>E18181</f>
        <v>13212</v>
      </c>
      <c r="F18182" s="47"/>
      <c r="G18182" s="47" t="str">
        <f>G18181</f>
        <v xml:space="preserve">CÓRDOBA                                           </v>
      </c>
      <c r="H18182" s="47" t="s">
        <v>10655</v>
      </c>
      <c r="I18182" s="51">
        <f>SUBTOTAL(9,I18177:I18181)</f>
        <v>441051555</v>
      </c>
      <c r="J18182" s="51">
        <f>SUBTOTAL(9,J18177:J18181)</f>
        <v>126156020.31999999</v>
      </c>
      <c r="K18182" s="49">
        <f>J18182/I18182</f>
        <v>0.28603463447714178</v>
      </c>
      <c r="L18182" s="51">
        <f>SUBTOTAL(9,L18177:L18181)</f>
        <v>267322446</v>
      </c>
      <c r="M18182" s="51">
        <f>SUBTOTAL(9,M18177:M18181)</f>
        <v>10011834.32</v>
      </c>
      <c r="N18182" s="50">
        <f>IFERROR((M18182/L18182),"N.A")</f>
        <v>3.7452277090117607E-2</v>
      </c>
      <c r="O18182" s="28"/>
      <c r="P18182" s="28"/>
      <c r="Q18182" s="28"/>
      <c r="R18182" s="28"/>
      <c r="S18182" s="25"/>
    </row>
    <row r="18183" spans="2:19" s="16" customFormat="1" outlineLevel="2" x14ac:dyDescent="0.25">
      <c r="B18183" s="16" t="s">
        <v>5261</v>
      </c>
      <c r="C18183" s="16" t="s">
        <v>4485</v>
      </c>
      <c r="D18183" s="16" t="s">
        <v>135</v>
      </c>
      <c r="E18183" s="16" t="s">
        <v>2991</v>
      </c>
      <c r="G18183" s="16" t="s">
        <v>2992</v>
      </c>
      <c r="H18183" s="16" t="s">
        <v>152</v>
      </c>
      <c r="I18183" s="35">
        <v>722811270</v>
      </c>
      <c r="J18183" s="35">
        <v>296178848.19</v>
      </c>
      <c r="K18183" s="36">
        <f>IFERROR((J18183/I18183),0)</f>
        <v>0.40975958799037543</v>
      </c>
      <c r="L18183" s="35">
        <v>471828610.25</v>
      </c>
      <c r="M18183" s="35">
        <v>296178848.19</v>
      </c>
      <c r="N18183" s="40">
        <f>M18183/L18183</f>
        <v>0.62772549556303636</v>
      </c>
      <c r="O18183" s="28"/>
      <c r="P18183" s="28"/>
      <c r="Q18183" s="28"/>
      <c r="R18183" s="28"/>
      <c r="S18183" s="25"/>
    </row>
    <row r="18184" spans="2:19" s="16" customFormat="1" outlineLevel="2" x14ac:dyDescent="0.25">
      <c r="B18184" s="16" t="s">
        <v>5261</v>
      </c>
      <c r="C18184" s="16" t="s">
        <v>4485</v>
      </c>
      <c r="D18184" s="16" t="s">
        <v>135</v>
      </c>
      <c r="E18184" s="16" t="s">
        <v>2991</v>
      </c>
      <c r="G18184" s="16" t="s">
        <v>2992</v>
      </c>
      <c r="H18184" s="16" t="s">
        <v>19</v>
      </c>
      <c r="I18184" s="31">
        <v>339779803</v>
      </c>
      <c r="J18184" s="31">
        <v>339779803</v>
      </c>
      <c r="K18184" s="32">
        <f>IFERROR((J18184/I18184),0)</f>
        <v>1</v>
      </c>
      <c r="L18184" s="31"/>
      <c r="M18184" s="31"/>
      <c r="N18184" s="39"/>
      <c r="O18184" s="28"/>
      <c r="P18184" s="28"/>
      <c r="Q18184" s="28"/>
      <c r="R18184" s="28"/>
      <c r="S18184" s="25"/>
    </row>
    <row r="18185" spans="2:19" s="16" customFormat="1" outlineLevel="2" x14ac:dyDescent="0.25">
      <c r="B18185" s="16" t="s">
        <v>5261</v>
      </c>
      <c r="C18185" s="16" t="s">
        <v>4485</v>
      </c>
      <c r="D18185" s="16" t="s">
        <v>135</v>
      </c>
      <c r="E18185" s="16" t="s">
        <v>2991</v>
      </c>
      <c r="G18185" s="16" t="s">
        <v>2992</v>
      </c>
      <c r="H18185" s="16" t="s">
        <v>154</v>
      </c>
      <c r="I18185" s="31">
        <v>4470</v>
      </c>
      <c r="J18185" s="31">
        <v>4470</v>
      </c>
      <c r="K18185" s="32">
        <f>IFERROR((J18185/I18185),0)</f>
        <v>1</v>
      </c>
      <c r="L18185" s="31"/>
      <c r="M18185" s="31"/>
      <c r="N18185" s="39"/>
      <c r="O18185" s="28"/>
      <c r="P18185" s="28"/>
      <c r="Q18185" s="28"/>
      <c r="R18185" s="28"/>
      <c r="S18185" s="25"/>
    </row>
    <row r="18186" spans="2:19" s="16" customFormat="1" outlineLevel="2" x14ac:dyDescent="0.25">
      <c r="B18186" s="16" t="s">
        <v>5261</v>
      </c>
      <c r="C18186" s="16" t="s">
        <v>4485</v>
      </c>
      <c r="D18186" s="16" t="s">
        <v>135</v>
      </c>
      <c r="E18186" s="16" t="s">
        <v>2991</v>
      </c>
      <c r="G18186" s="16" t="s">
        <v>2992</v>
      </c>
      <c r="H18186" s="16" t="s">
        <v>231</v>
      </c>
      <c r="I18186" s="31">
        <v>109854083</v>
      </c>
      <c r="J18186" s="31">
        <v>109854083</v>
      </c>
      <c r="K18186" s="32">
        <f>IFERROR((J18186/I18186),0)</f>
        <v>1</v>
      </c>
      <c r="L18186" s="31"/>
      <c r="M18186" s="31"/>
      <c r="N18186" s="39"/>
      <c r="O18186" s="28"/>
      <c r="P18186" s="28"/>
      <c r="Q18186" s="28"/>
      <c r="R18186" s="28"/>
      <c r="S18186" s="25"/>
    </row>
    <row r="18187" spans="2:19" s="16" customFormat="1" outlineLevel="2" x14ac:dyDescent="0.25">
      <c r="B18187" s="16" t="s">
        <v>5261</v>
      </c>
      <c r="C18187" s="16" t="s">
        <v>4485</v>
      </c>
      <c r="D18187" s="16" t="s">
        <v>135</v>
      </c>
      <c r="E18187" s="16" t="s">
        <v>2991</v>
      </c>
      <c r="G18187" s="16" t="s">
        <v>2992</v>
      </c>
      <c r="H18187" s="16" t="s">
        <v>155</v>
      </c>
      <c r="I18187" s="31">
        <v>-144562254</v>
      </c>
      <c r="J18187" s="31"/>
      <c r="K18187" s="32">
        <f>IFERROR((J18187/I18187),0)</f>
        <v>0</v>
      </c>
      <c r="L18187" s="31"/>
      <c r="M18187" s="31"/>
      <c r="N18187" s="39"/>
      <c r="O18187" s="28"/>
      <c r="P18187" s="28"/>
      <c r="Q18187" s="28"/>
      <c r="R18187" s="28"/>
      <c r="S18187" s="25"/>
    </row>
    <row r="18188" spans="2:19" s="16" customFormat="1" outlineLevel="1" x14ac:dyDescent="0.25">
      <c r="B18188" s="47" t="s">
        <v>9494</v>
      </c>
      <c r="C18188" s="47" t="str">
        <f>C18187</f>
        <v>ASIGNACIONES DIRECTAS ANTICIPADAS (5% DEL SGR)</v>
      </c>
      <c r="D18188" s="47"/>
      <c r="E18188" s="47" t="str">
        <f>E18187</f>
        <v>13188</v>
      </c>
      <c r="F18188" s="47"/>
      <c r="G18188" s="47" t="str">
        <f>G18187</f>
        <v xml:space="preserve">CICUCO                                            </v>
      </c>
      <c r="H18188" s="47" t="s">
        <v>10655</v>
      </c>
      <c r="I18188" s="51">
        <f>SUBTOTAL(9,I18183:I18187)</f>
        <v>1027887372</v>
      </c>
      <c r="J18188" s="51">
        <f>SUBTOTAL(9,J18183:J18187)</f>
        <v>745817204.19000006</v>
      </c>
      <c r="K18188" s="49">
        <f>J18188/I18188</f>
        <v>0.72558261197317253</v>
      </c>
      <c r="L18188" s="51">
        <f>SUBTOTAL(9,L18183:L18187)</f>
        <v>471828610.25</v>
      </c>
      <c r="M18188" s="51">
        <f>SUBTOTAL(9,M18183:M18187)</f>
        <v>296178848.19</v>
      </c>
      <c r="N18188" s="50">
        <f>IFERROR((M18188/L18188),"N.A")</f>
        <v>0.62772549556303636</v>
      </c>
      <c r="O18188" s="28"/>
      <c r="P18188" s="28"/>
      <c r="Q18188" s="28"/>
      <c r="R18188" s="28"/>
      <c r="S18188" s="25"/>
    </row>
    <row r="18189" spans="2:19" s="16" customFormat="1" outlineLevel="2" x14ac:dyDescent="0.25">
      <c r="B18189" s="16" t="s">
        <v>5262</v>
      </c>
      <c r="C18189" s="16" t="s">
        <v>4485</v>
      </c>
      <c r="D18189" s="16" t="s">
        <v>135</v>
      </c>
      <c r="E18189" s="16" t="s">
        <v>2994</v>
      </c>
      <c r="G18189" s="16" t="s">
        <v>2995</v>
      </c>
      <c r="H18189" s="16" t="s">
        <v>152</v>
      </c>
      <c r="I18189" s="35">
        <v>12145213628</v>
      </c>
      <c r="J18189" s="35">
        <v>5029592037.96</v>
      </c>
      <c r="K18189" s="36">
        <f>IFERROR((J18189/I18189),0)</f>
        <v>0.41412133141607349</v>
      </c>
      <c r="L18189" s="35">
        <v>8096048113.4300003</v>
      </c>
      <c r="M18189" s="35">
        <v>5029592037.96</v>
      </c>
      <c r="N18189" s="40">
        <f>M18189/L18189</f>
        <v>0.62124038388763292</v>
      </c>
      <c r="O18189" s="28"/>
      <c r="P18189" s="28"/>
      <c r="Q18189" s="28"/>
      <c r="R18189" s="28"/>
      <c r="S18189" s="25"/>
    </row>
    <row r="18190" spans="2:19" s="16" customFormat="1" outlineLevel="2" x14ac:dyDescent="0.25">
      <c r="B18190" s="16" t="s">
        <v>5262</v>
      </c>
      <c r="C18190" s="16" t="s">
        <v>4485</v>
      </c>
      <c r="D18190" s="16" t="s">
        <v>135</v>
      </c>
      <c r="E18190" s="16" t="s">
        <v>2994</v>
      </c>
      <c r="G18190" s="16" t="s">
        <v>2995</v>
      </c>
      <c r="H18190" s="16" t="s">
        <v>19</v>
      </c>
      <c r="I18190" s="31">
        <v>5027044155</v>
      </c>
      <c r="J18190" s="31">
        <v>5027044155</v>
      </c>
      <c r="K18190" s="32">
        <f>IFERROR((J18190/I18190),0)</f>
        <v>1</v>
      </c>
      <c r="L18190" s="31"/>
      <c r="M18190" s="31"/>
      <c r="N18190" s="39"/>
      <c r="O18190" s="28"/>
      <c r="P18190" s="28"/>
      <c r="Q18190" s="28"/>
      <c r="R18190" s="28"/>
      <c r="S18190" s="25"/>
    </row>
    <row r="18191" spans="2:19" s="16" customFormat="1" outlineLevel="2" x14ac:dyDescent="0.25">
      <c r="B18191" s="16" t="s">
        <v>5262</v>
      </c>
      <c r="C18191" s="16" t="s">
        <v>4485</v>
      </c>
      <c r="D18191" s="16" t="s">
        <v>135</v>
      </c>
      <c r="E18191" s="16" t="s">
        <v>2994</v>
      </c>
      <c r="G18191" s="16" t="s">
        <v>2995</v>
      </c>
      <c r="H18191" s="16" t="s">
        <v>154</v>
      </c>
      <c r="I18191" s="31">
        <v>75117</v>
      </c>
      <c r="J18191" s="31">
        <v>75117</v>
      </c>
      <c r="K18191" s="32">
        <f>IFERROR((J18191/I18191),0)</f>
        <v>1</v>
      </c>
      <c r="L18191" s="31"/>
      <c r="M18191" s="31"/>
      <c r="N18191" s="39"/>
      <c r="O18191" s="28"/>
      <c r="P18191" s="28"/>
      <c r="Q18191" s="28"/>
      <c r="R18191" s="28"/>
      <c r="S18191" s="25"/>
    </row>
    <row r="18192" spans="2:19" s="16" customFormat="1" outlineLevel="2" x14ac:dyDescent="0.25">
      <c r="B18192" s="16" t="s">
        <v>5262</v>
      </c>
      <c r="C18192" s="16" t="s">
        <v>4485</v>
      </c>
      <c r="D18192" s="16" t="s">
        <v>135</v>
      </c>
      <c r="E18192" s="16" t="s">
        <v>2994</v>
      </c>
      <c r="G18192" s="16" t="s">
        <v>2995</v>
      </c>
      <c r="H18192" s="16" t="s">
        <v>231</v>
      </c>
      <c r="I18192" s="31">
        <v>1924670191</v>
      </c>
      <c r="J18192" s="31">
        <v>1924670191</v>
      </c>
      <c r="K18192" s="32">
        <f>IFERROR((J18192/I18192),0)</f>
        <v>1</v>
      </c>
      <c r="L18192" s="31"/>
      <c r="M18192" s="31"/>
      <c r="N18192" s="39"/>
      <c r="O18192" s="28"/>
      <c r="P18192" s="28"/>
      <c r="Q18192" s="28"/>
      <c r="R18192" s="28"/>
      <c r="S18192" s="25"/>
    </row>
    <row r="18193" spans="2:19" s="16" customFormat="1" outlineLevel="2" x14ac:dyDescent="0.25">
      <c r="B18193" s="16" t="s">
        <v>5262</v>
      </c>
      <c r="C18193" s="16" t="s">
        <v>4485</v>
      </c>
      <c r="D18193" s="16" t="s">
        <v>135</v>
      </c>
      <c r="E18193" s="16" t="s">
        <v>2994</v>
      </c>
      <c r="G18193" s="16" t="s">
        <v>2995</v>
      </c>
      <c r="H18193" s="16" t="s">
        <v>155</v>
      </c>
      <c r="I18193" s="31">
        <v>-2429042726</v>
      </c>
      <c r="J18193" s="31"/>
      <c r="K18193" s="32">
        <f>IFERROR((J18193/I18193),0)</f>
        <v>0</v>
      </c>
      <c r="L18193" s="31"/>
      <c r="M18193" s="31"/>
      <c r="N18193" s="39"/>
      <c r="O18193" s="28"/>
      <c r="P18193" s="28"/>
      <c r="Q18193" s="28"/>
      <c r="R18193" s="28"/>
      <c r="S18193" s="25"/>
    </row>
    <row r="18194" spans="2:19" s="16" customFormat="1" outlineLevel="1" x14ac:dyDescent="0.25">
      <c r="B18194" s="47" t="s">
        <v>9495</v>
      </c>
      <c r="C18194" s="47" t="str">
        <f>C18193</f>
        <v>ASIGNACIONES DIRECTAS ANTICIPADAS (5% DEL SGR)</v>
      </c>
      <c r="D18194" s="47"/>
      <c r="E18194" s="47" t="str">
        <f>E18193</f>
        <v>13160</v>
      </c>
      <c r="F18194" s="47"/>
      <c r="G18194" s="47" t="str">
        <f>G18193</f>
        <v xml:space="preserve">CANTAGALLO                                        </v>
      </c>
      <c r="H18194" s="47" t="s">
        <v>10655</v>
      </c>
      <c r="I18194" s="51">
        <f>SUBTOTAL(9,I18189:I18193)</f>
        <v>16667960365</v>
      </c>
      <c r="J18194" s="51">
        <f>SUBTOTAL(9,J18189:J18193)</f>
        <v>11981381500.959999</v>
      </c>
      <c r="K18194" s="49">
        <f>J18194/I18194</f>
        <v>0.718827093332844</v>
      </c>
      <c r="L18194" s="51">
        <f>SUBTOTAL(9,L18189:L18193)</f>
        <v>8096048113.4300003</v>
      </c>
      <c r="M18194" s="51">
        <f>SUBTOTAL(9,M18189:M18193)</f>
        <v>5029592037.96</v>
      </c>
      <c r="N18194" s="50">
        <f>IFERROR((M18194/L18194),"N.A")</f>
        <v>0.62124038388763292</v>
      </c>
      <c r="O18194" s="28"/>
      <c r="P18194" s="28"/>
      <c r="Q18194" s="28"/>
      <c r="R18194" s="28"/>
      <c r="S18194" s="25"/>
    </row>
    <row r="18195" spans="2:19" s="16" customFormat="1" outlineLevel="2" x14ac:dyDescent="0.25">
      <c r="B18195" s="16" t="s">
        <v>5263</v>
      </c>
      <c r="C18195" s="16" t="s">
        <v>4485</v>
      </c>
      <c r="D18195" s="16" t="s">
        <v>135</v>
      </c>
      <c r="E18195" s="16" t="s">
        <v>2999</v>
      </c>
      <c r="G18195" s="16" t="s">
        <v>3000</v>
      </c>
      <c r="H18195" s="16" t="s">
        <v>152</v>
      </c>
      <c r="I18195" s="35">
        <v>30458297</v>
      </c>
      <c r="J18195" s="35">
        <v>30458297</v>
      </c>
      <c r="K18195" s="36">
        <f>IFERROR((J18195/I18195),0)</f>
        <v>1</v>
      </c>
      <c r="L18195" s="35">
        <v>20045314</v>
      </c>
      <c r="M18195" s="35">
        <v>30458297</v>
      </c>
      <c r="N18195" s="40">
        <f>M18195/L18195</f>
        <v>1.5194721818775201</v>
      </c>
      <c r="O18195" s="28"/>
      <c r="P18195" s="28"/>
      <c r="Q18195" s="28"/>
      <c r="R18195" s="28"/>
      <c r="S18195" s="25"/>
    </row>
    <row r="18196" spans="2:19" s="16" customFormat="1" outlineLevel="2" x14ac:dyDescent="0.25">
      <c r="B18196" s="16" t="s">
        <v>5263</v>
      </c>
      <c r="C18196" s="16" t="s">
        <v>4485</v>
      </c>
      <c r="D18196" s="16" t="s">
        <v>135</v>
      </c>
      <c r="E18196" s="16" t="s">
        <v>2999</v>
      </c>
      <c r="G18196" s="16" t="s">
        <v>3000</v>
      </c>
      <c r="H18196" s="16" t="s">
        <v>19</v>
      </c>
      <c r="I18196" s="31">
        <v>159653410</v>
      </c>
      <c r="J18196" s="31">
        <v>159653410</v>
      </c>
      <c r="K18196" s="32">
        <f>IFERROR((J18196/I18196),0)</f>
        <v>1</v>
      </c>
      <c r="L18196" s="31"/>
      <c r="M18196" s="31"/>
      <c r="N18196" s="39"/>
      <c r="O18196" s="28"/>
      <c r="P18196" s="28"/>
      <c r="Q18196" s="28"/>
      <c r="R18196" s="28"/>
      <c r="S18196" s="25"/>
    </row>
    <row r="18197" spans="2:19" s="16" customFormat="1" outlineLevel="2" x14ac:dyDescent="0.25">
      <c r="B18197" s="16" t="s">
        <v>5263</v>
      </c>
      <c r="C18197" s="16" t="s">
        <v>4485</v>
      </c>
      <c r="D18197" s="16" t="s">
        <v>135</v>
      </c>
      <c r="E18197" s="16" t="s">
        <v>2999</v>
      </c>
      <c r="G18197" s="16" t="s">
        <v>3000</v>
      </c>
      <c r="H18197" s="16" t="s">
        <v>154</v>
      </c>
      <c r="I18197" s="31">
        <v>188</v>
      </c>
      <c r="J18197" s="31">
        <v>188</v>
      </c>
      <c r="K18197" s="32">
        <f>IFERROR((J18197/I18197),0)</f>
        <v>1</v>
      </c>
      <c r="L18197" s="31"/>
      <c r="M18197" s="31"/>
      <c r="N18197" s="39"/>
      <c r="O18197" s="28"/>
      <c r="P18197" s="28"/>
      <c r="Q18197" s="28"/>
      <c r="R18197" s="28"/>
      <c r="S18197" s="25"/>
    </row>
    <row r="18198" spans="2:19" s="16" customFormat="1" outlineLevel="2" x14ac:dyDescent="0.25">
      <c r="B18198" s="16" t="s">
        <v>5263</v>
      </c>
      <c r="C18198" s="16" t="s">
        <v>4485</v>
      </c>
      <c r="D18198" s="16" t="s">
        <v>135</v>
      </c>
      <c r="E18198" s="16" t="s">
        <v>2999</v>
      </c>
      <c r="G18198" s="16" t="s">
        <v>3000</v>
      </c>
      <c r="H18198" s="16" t="s">
        <v>4491</v>
      </c>
      <c r="I18198" s="31">
        <v>250892</v>
      </c>
      <c r="J18198" s="31">
        <v>250892</v>
      </c>
      <c r="K18198" s="42"/>
      <c r="L18198" s="31"/>
      <c r="M18198" s="31"/>
      <c r="N18198" s="39"/>
      <c r="O18198" s="28"/>
      <c r="P18198" s="28"/>
      <c r="Q18198" s="28"/>
      <c r="R18198" s="28"/>
      <c r="S18198" s="25"/>
    </row>
    <row r="18199" spans="2:19" s="16" customFormat="1" outlineLevel="2" x14ac:dyDescent="0.25">
      <c r="B18199" s="16" t="s">
        <v>5263</v>
      </c>
      <c r="C18199" s="16" t="s">
        <v>4485</v>
      </c>
      <c r="D18199" s="16" t="s">
        <v>135</v>
      </c>
      <c r="E18199" s="16" t="s">
        <v>2999</v>
      </c>
      <c r="G18199" s="16" t="s">
        <v>3000</v>
      </c>
      <c r="H18199" s="16" t="s">
        <v>231</v>
      </c>
      <c r="I18199" s="31">
        <v>4768579</v>
      </c>
      <c r="J18199" s="31">
        <v>4768579</v>
      </c>
      <c r="K18199" s="32">
        <f>IFERROR((J18199/I18199),0)</f>
        <v>1</v>
      </c>
      <c r="L18199" s="31"/>
      <c r="M18199" s="31"/>
      <c r="N18199" s="39"/>
      <c r="O18199" s="28"/>
      <c r="P18199" s="28"/>
      <c r="Q18199" s="28"/>
      <c r="R18199" s="28"/>
      <c r="S18199" s="25"/>
    </row>
    <row r="18200" spans="2:19" s="16" customFormat="1" outlineLevel="2" x14ac:dyDescent="0.25">
      <c r="B18200" s="16" t="s">
        <v>5263</v>
      </c>
      <c r="C18200" s="16" t="s">
        <v>4485</v>
      </c>
      <c r="D18200" s="16" t="s">
        <v>135</v>
      </c>
      <c r="E18200" s="16" t="s">
        <v>2999</v>
      </c>
      <c r="G18200" s="16" t="s">
        <v>3000</v>
      </c>
      <c r="H18200" s="16" t="s">
        <v>155</v>
      </c>
      <c r="I18200" s="31">
        <v>-6091659</v>
      </c>
      <c r="J18200" s="31"/>
      <c r="K18200" s="32">
        <f>IFERROR((J18200/I18200),0)</f>
        <v>0</v>
      </c>
      <c r="L18200" s="31"/>
      <c r="M18200" s="31"/>
      <c r="N18200" s="39"/>
      <c r="O18200" s="28"/>
      <c r="P18200" s="28"/>
      <c r="Q18200" s="28"/>
      <c r="R18200" s="28"/>
      <c r="S18200" s="25"/>
    </row>
    <row r="18201" spans="2:19" s="16" customFormat="1" outlineLevel="1" x14ac:dyDescent="0.25">
      <c r="B18201" s="47" t="s">
        <v>9496</v>
      </c>
      <c r="C18201" s="47" t="str">
        <f>C18200</f>
        <v>ASIGNACIONES DIRECTAS ANTICIPADAS (5% DEL SGR)</v>
      </c>
      <c r="D18201" s="47"/>
      <c r="E18201" s="47" t="str">
        <f>E18200</f>
        <v>13074</v>
      </c>
      <c r="F18201" s="47"/>
      <c r="G18201" s="47" t="str">
        <f>G18200</f>
        <v xml:space="preserve">BARRANCO DE LOBA                                  </v>
      </c>
      <c r="H18201" s="47" t="s">
        <v>10655</v>
      </c>
      <c r="I18201" s="51">
        <f>SUBTOTAL(9,I18195:I18200)</f>
        <v>189039707</v>
      </c>
      <c r="J18201" s="51">
        <f>SUBTOTAL(9,J18195:J18200)</f>
        <v>195131366</v>
      </c>
      <c r="K18201" s="49">
        <f>J18201/I18201</f>
        <v>1.0322242300132216</v>
      </c>
      <c r="L18201" s="51">
        <f>SUBTOTAL(9,L18195:L18200)</f>
        <v>20045314</v>
      </c>
      <c r="M18201" s="51">
        <f>SUBTOTAL(9,M18195:M18200)</f>
        <v>30458297</v>
      </c>
      <c r="N18201" s="50">
        <f>IFERROR((M18201/L18201),"N.A")</f>
        <v>1.5194721818775201</v>
      </c>
      <c r="O18201" s="28"/>
      <c r="P18201" s="28"/>
      <c r="Q18201" s="28"/>
      <c r="R18201" s="28"/>
      <c r="S18201" s="25"/>
    </row>
    <row r="18202" spans="2:19" s="16" customFormat="1" outlineLevel="2" x14ac:dyDescent="0.25">
      <c r="B18202" s="16" t="s">
        <v>5264</v>
      </c>
      <c r="C18202" s="16" t="s">
        <v>4485</v>
      </c>
      <c r="D18202" s="16" t="s">
        <v>135</v>
      </c>
      <c r="E18202" s="16" t="s">
        <v>3002</v>
      </c>
      <c r="G18202" s="16" t="s">
        <v>3003</v>
      </c>
      <c r="H18202" s="16" t="s">
        <v>152</v>
      </c>
      <c r="I18202" s="35">
        <v>3855924</v>
      </c>
      <c r="J18202" s="35">
        <v>306130.83</v>
      </c>
      <c r="K18202" s="36">
        <f>IFERROR((J18202/I18202),0)</f>
        <v>7.9392340201725975E-2</v>
      </c>
      <c r="L18202" s="35">
        <v>2400069</v>
      </c>
      <c r="M18202" s="35">
        <v>306130.83</v>
      </c>
      <c r="N18202" s="40">
        <f>M18202/L18202</f>
        <v>0.12755084541319436</v>
      </c>
      <c r="O18202" s="28"/>
      <c r="P18202" s="28"/>
      <c r="Q18202" s="28"/>
      <c r="R18202" s="28"/>
      <c r="S18202" s="25"/>
    </row>
    <row r="18203" spans="2:19" s="16" customFormat="1" outlineLevel="2" x14ac:dyDescent="0.25">
      <c r="B18203" s="16" t="s">
        <v>5264</v>
      </c>
      <c r="C18203" s="16" t="s">
        <v>4485</v>
      </c>
      <c r="D18203" s="16" t="s">
        <v>135</v>
      </c>
      <c r="E18203" s="16" t="s">
        <v>3002</v>
      </c>
      <c r="G18203" s="16" t="s">
        <v>3003</v>
      </c>
      <c r="H18203" s="16" t="s">
        <v>19</v>
      </c>
      <c r="I18203" s="31">
        <v>1901193</v>
      </c>
      <c r="J18203" s="31">
        <v>1901193</v>
      </c>
      <c r="K18203" s="32">
        <f>IFERROR((J18203/I18203),0)</f>
        <v>1</v>
      </c>
      <c r="L18203" s="31"/>
      <c r="M18203" s="31"/>
      <c r="N18203" s="39"/>
      <c r="O18203" s="28"/>
      <c r="P18203" s="28"/>
      <c r="Q18203" s="28"/>
      <c r="R18203" s="28"/>
      <c r="S18203" s="25"/>
    </row>
    <row r="18204" spans="2:19" s="16" customFormat="1" outlineLevel="2" x14ac:dyDescent="0.25">
      <c r="B18204" s="16" t="s">
        <v>5264</v>
      </c>
      <c r="C18204" s="16" t="s">
        <v>4485</v>
      </c>
      <c r="D18204" s="16" t="s">
        <v>135</v>
      </c>
      <c r="E18204" s="16" t="s">
        <v>3002</v>
      </c>
      <c r="G18204" s="16" t="s">
        <v>3003</v>
      </c>
      <c r="H18204" s="16" t="s">
        <v>154</v>
      </c>
      <c r="I18204" s="31">
        <v>24</v>
      </c>
      <c r="J18204" s="31">
        <v>24</v>
      </c>
      <c r="K18204" s="32">
        <f>IFERROR((J18204/I18204),0)</f>
        <v>1</v>
      </c>
      <c r="L18204" s="31"/>
      <c r="M18204" s="31"/>
      <c r="N18204" s="39"/>
      <c r="O18204" s="28"/>
      <c r="P18204" s="28"/>
      <c r="Q18204" s="28"/>
      <c r="R18204" s="28"/>
      <c r="S18204" s="25"/>
    </row>
    <row r="18205" spans="2:19" s="16" customFormat="1" outlineLevel="2" x14ac:dyDescent="0.25">
      <c r="B18205" s="16" t="s">
        <v>5264</v>
      </c>
      <c r="C18205" s="16" t="s">
        <v>4485</v>
      </c>
      <c r="D18205" s="16" t="s">
        <v>135</v>
      </c>
      <c r="E18205" s="16" t="s">
        <v>3002</v>
      </c>
      <c r="G18205" s="16" t="s">
        <v>3003</v>
      </c>
      <c r="H18205" s="16" t="s">
        <v>231</v>
      </c>
      <c r="I18205" s="31">
        <v>539972</v>
      </c>
      <c r="J18205" s="31">
        <v>539972</v>
      </c>
      <c r="K18205" s="32">
        <f>IFERROR((J18205/I18205),0)</f>
        <v>1</v>
      </c>
      <c r="L18205" s="31"/>
      <c r="M18205" s="31"/>
      <c r="N18205" s="39"/>
      <c r="O18205" s="28"/>
      <c r="P18205" s="28"/>
      <c r="Q18205" s="28"/>
      <c r="R18205" s="28"/>
      <c r="S18205" s="25"/>
    </row>
    <row r="18206" spans="2:19" s="16" customFormat="1" outlineLevel="2" x14ac:dyDescent="0.25">
      <c r="B18206" s="16" t="s">
        <v>5264</v>
      </c>
      <c r="C18206" s="16" t="s">
        <v>4485</v>
      </c>
      <c r="D18206" s="16" t="s">
        <v>135</v>
      </c>
      <c r="E18206" s="16" t="s">
        <v>3002</v>
      </c>
      <c r="G18206" s="16" t="s">
        <v>3003</v>
      </c>
      <c r="H18206" s="16" t="s">
        <v>155</v>
      </c>
      <c r="I18206" s="31">
        <v>-771185</v>
      </c>
      <c r="J18206" s="31"/>
      <c r="K18206" s="32">
        <f>IFERROR((J18206/I18206),0)</f>
        <v>0</v>
      </c>
      <c r="L18206" s="31"/>
      <c r="M18206" s="31"/>
      <c r="N18206" s="39"/>
      <c r="O18206" s="28"/>
      <c r="P18206" s="28"/>
      <c r="Q18206" s="28"/>
      <c r="R18206" s="28"/>
      <c r="S18206" s="25"/>
    </row>
    <row r="18207" spans="2:19" s="16" customFormat="1" outlineLevel="1" x14ac:dyDescent="0.25">
      <c r="B18207" s="47" t="s">
        <v>9497</v>
      </c>
      <c r="C18207" s="47" t="str">
        <f>C18206</f>
        <v>ASIGNACIONES DIRECTAS ANTICIPADAS (5% DEL SGR)</v>
      </c>
      <c r="D18207" s="47"/>
      <c r="E18207" s="47" t="str">
        <f>E18206</f>
        <v>13062</v>
      </c>
      <c r="F18207" s="47"/>
      <c r="G18207" s="47" t="str">
        <f>G18206</f>
        <v xml:space="preserve">ARROYOHONDO                                       </v>
      </c>
      <c r="H18207" s="47" t="s">
        <v>10655</v>
      </c>
      <c r="I18207" s="51">
        <f>SUBTOTAL(9,I18202:I18206)</f>
        <v>5525928</v>
      </c>
      <c r="J18207" s="51">
        <f>SUBTOTAL(9,J18202:J18206)</f>
        <v>2747319.83</v>
      </c>
      <c r="K18207" s="49">
        <f>J18207/I18207</f>
        <v>0.49716895153176083</v>
      </c>
      <c r="L18207" s="51">
        <f>SUBTOTAL(9,L18202:L18206)</f>
        <v>2400069</v>
      </c>
      <c r="M18207" s="51">
        <f>SUBTOTAL(9,M18202:M18206)</f>
        <v>306130.83</v>
      </c>
      <c r="N18207" s="50">
        <f>IFERROR((M18207/L18207),"N.A")</f>
        <v>0.12755084541319436</v>
      </c>
      <c r="O18207" s="28"/>
      <c r="P18207" s="28"/>
      <c r="Q18207" s="28"/>
      <c r="R18207" s="28"/>
      <c r="S18207" s="25"/>
    </row>
    <row r="18208" spans="2:19" s="16" customFormat="1" outlineLevel="2" x14ac:dyDescent="0.25">
      <c r="B18208" s="16" t="s">
        <v>5265</v>
      </c>
      <c r="C18208" s="16" t="s">
        <v>4485</v>
      </c>
      <c r="D18208" s="16" t="s">
        <v>135</v>
      </c>
      <c r="E18208" s="16" t="s">
        <v>3005</v>
      </c>
      <c r="G18208" s="16" t="s">
        <v>3006</v>
      </c>
      <c r="H18208" s="16" t="s">
        <v>19</v>
      </c>
      <c r="I18208" s="31">
        <v>10325</v>
      </c>
      <c r="J18208" s="31">
        <v>10325</v>
      </c>
      <c r="K18208" s="32">
        <f>IFERROR((J18208/I18208),0)</f>
        <v>1</v>
      </c>
      <c r="L18208" s="31"/>
      <c r="M18208" s="31"/>
      <c r="N18208" s="39"/>
      <c r="O18208" s="28"/>
      <c r="P18208" s="28"/>
      <c r="Q18208" s="28"/>
      <c r="R18208" s="28"/>
      <c r="S18208" s="25"/>
    </row>
    <row r="18209" spans="2:19" s="16" customFormat="1" outlineLevel="1" x14ac:dyDescent="0.25">
      <c r="B18209" s="47" t="s">
        <v>9498</v>
      </c>
      <c r="C18209" s="47" t="str">
        <f>C18208</f>
        <v>ASIGNACIONES DIRECTAS ANTICIPADAS (5% DEL SGR)</v>
      </c>
      <c r="D18209" s="47"/>
      <c r="E18209" s="47" t="str">
        <f>E18208</f>
        <v>13052</v>
      </c>
      <c r="F18209" s="47"/>
      <c r="G18209" s="47" t="str">
        <f>G18208</f>
        <v xml:space="preserve">ARJONA                                            </v>
      </c>
      <c r="H18209" s="47" t="s">
        <v>10655</v>
      </c>
      <c r="I18209" s="51">
        <f>SUBTOTAL(9,I18208:I18208)</f>
        <v>10325</v>
      </c>
      <c r="J18209" s="51">
        <f>SUBTOTAL(9,J18208:J18208)</f>
        <v>10325</v>
      </c>
      <c r="K18209" s="49">
        <f>J18209/I18209</f>
        <v>1</v>
      </c>
      <c r="L18209" s="51">
        <f>SUBTOTAL(9,L18208:L18208)</f>
        <v>0</v>
      </c>
      <c r="M18209" s="51">
        <f>SUBTOTAL(9,M18208:M18208)</f>
        <v>0</v>
      </c>
      <c r="N18209" s="50" t="str">
        <f>IFERROR((M18209/L18209),"N.A")</f>
        <v>N.A</v>
      </c>
      <c r="O18209" s="28"/>
      <c r="P18209" s="28"/>
      <c r="Q18209" s="28"/>
      <c r="R18209" s="28"/>
      <c r="S18209" s="25"/>
    </row>
    <row r="18210" spans="2:19" s="16" customFormat="1" outlineLevel="2" x14ac:dyDescent="0.25">
      <c r="B18210" s="16" t="s">
        <v>5266</v>
      </c>
      <c r="C18210" s="16" t="s">
        <v>4485</v>
      </c>
      <c r="D18210" s="16" t="s">
        <v>135</v>
      </c>
      <c r="E18210" s="16" t="s">
        <v>3008</v>
      </c>
      <c r="G18210" s="16" t="s">
        <v>3009</v>
      </c>
      <c r="H18210" s="16" t="s">
        <v>152</v>
      </c>
      <c r="I18210" s="35">
        <v>95218080</v>
      </c>
      <c r="J18210" s="35">
        <v>95218080</v>
      </c>
      <c r="K18210" s="36">
        <f>IFERROR((J18210/I18210),0)</f>
        <v>1</v>
      </c>
      <c r="L18210" s="35">
        <v>62441579</v>
      </c>
      <c r="M18210" s="35">
        <v>95218080</v>
      </c>
      <c r="N18210" s="40">
        <f>M18210/L18210</f>
        <v>1.5249146726414462</v>
      </c>
      <c r="O18210" s="28"/>
      <c r="P18210" s="28"/>
      <c r="Q18210" s="28"/>
      <c r="R18210" s="28"/>
      <c r="S18210" s="25"/>
    </row>
    <row r="18211" spans="2:19" s="16" customFormat="1" outlineLevel="2" x14ac:dyDescent="0.25">
      <c r="B18211" s="16" t="s">
        <v>5266</v>
      </c>
      <c r="C18211" s="16" t="s">
        <v>4485</v>
      </c>
      <c r="D18211" s="16" t="s">
        <v>135</v>
      </c>
      <c r="E18211" s="16" t="s">
        <v>3008</v>
      </c>
      <c r="G18211" s="16" t="s">
        <v>3009</v>
      </c>
      <c r="H18211" s="16" t="s">
        <v>19</v>
      </c>
      <c r="I18211" s="31">
        <v>170194527</v>
      </c>
      <c r="J18211" s="31">
        <v>170194527</v>
      </c>
      <c r="K18211" s="32">
        <f>IFERROR((J18211/I18211),0)</f>
        <v>1</v>
      </c>
      <c r="L18211" s="31"/>
      <c r="M18211" s="31"/>
      <c r="N18211" s="39"/>
      <c r="O18211" s="28"/>
      <c r="P18211" s="28"/>
      <c r="Q18211" s="28"/>
      <c r="R18211" s="28"/>
      <c r="S18211" s="25"/>
    </row>
    <row r="18212" spans="2:19" s="16" customFormat="1" outlineLevel="2" x14ac:dyDescent="0.25">
      <c r="B18212" s="16" t="s">
        <v>5266</v>
      </c>
      <c r="C18212" s="16" t="s">
        <v>4485</v>
      </c>
      <c r="D18212" s="16" t="s">
        <v>135</v>
      </c>
      <c r="E18212" s="16" t="s">
        <v>3008</v>
      </c>
      <c r="G18212" s="16" t="s">
        <v>3009</v>
      </c>
      <c r="H18212" s="16" t="s">
        <v>154</v>
      </c>
      <c r="I18212" s="31">
        <v>589</v>
      </c>
      <c r="J18212" s="31">
        <v>589</v>
      </c>
      <c r="K18212" s="32">
        <f>IFERROR((J18212/I18212),0)</f>
        <v>1</v>
      </c>
      <c r="L18212" s="31"/>
      <c r="M18212" s="31"/>
      <c r="N18212" s="39"/>
      <c r="O18212" s="28"/>
      <c r="P18212" s="28"/>
      <c r="Q18212" s="28"/>
      <c r="R18212" s="28"/>
      <c r="S18212" s="25"/>
    </row>
    <row r="18213" spans="2:19" s="16" customFormat="1" outlineLevel="2" x14ac:dyDescent="0.25">
      <c r="B18213" s="16" t="s">
        <v>5266</v>
      </c>
      <c r="C18213" s="16" t="s">
        <v>4485</v>
      </c>
      <c r="D18213" s="16" t="s">
        <v>135</v>
      </c>
      <c r="E18213" s="16" t="s">
        <v>3008</v>
      </c>
      <c r="G18213" s="16" t="s">
        <v>3009</v>
      </c>
      <c r="H18213" s="16" t="s">
        <v>4491</v>
      </c>
      <c r="I18213" s="31">
        <v>2386897</v>
      </c>
      <c r="J18213" s="31">
        <v>2386897</v>
      </c>
      <c r="K18213" s="42"/>
      <c r="L18213" s="31"/>
      <c r="M18213" s="31"/>
      <c r="N18213" s="39"/>
      <c r="O18213" s="28"/>
      <c r="P18213" s="28"/>
      <c r="Q18213" s="28"/>
      <c r="R18213" s="28"/>
      <c r="S18213" s="25"/>
    </row>
    <row r="18214" spans="2:19" s="16" customFormat="1" outlineLevel="2" x14ac:dyDescent="0.25">
      <c r="B18214" s="16" t="s">
        <v>5266</v>
      </c>
      <c r="C18214" s="16" t="s">
        <v>4485</v>
      </c>
      <c r="D18214" s="16" t="s">
        <v>135</v>
      </c>
      <c r="E18214" s="16" t="s">
        <v>3008</v>
      </c>
      <c r="G18214" s="16" t="s">
        <v>3009</v>
      </c>
      <c r="H18214" s="16" t="s">
        <v>231</v>
      </c>
      <c r="I18214" s="31">
        <v>14803874</v>
      </c>
      <c r="J18214" s="31">
        <v>14803874</v>
      </c>
      <c r="K18214" s="32">
        <f>IFERROR((J18214/I18214),0)</f>
        <v>1</v>
      </c>
      <c r="L18214" s="31"/>
      <c r="M18214" s="31"/>
      <c r="N18214" s="39"/>
      <c r="O18214" s="28"/>
      <c r="P18214" s="28"/>
      <c r="Q18214" s="28"/>
      <c r="R18214" s="28"/>
      <c r="S18214" s="25"/>
    </row>
    <row r="18215" spans="2:19" s="16" customFormat="1" outlineLevel="2" x14ac:dyDescent="0.25">
      <c r="B18215" s="16" t="s">
        <v>5266</v>
      </c>
      <c r="C18215" s="16" t="s">
        <v>4485</v>
      </c>
      <c r="D18215" s="16" t="s">
        <v>135</v>
      </c>
      <c r="E18215" s="16" t="s">
        <v>3008</v>
      </c>
      <c r="G18215" s="16" t="s">
        <v>3009</v>
      </c>
      <c r="H18215" s="16" t="s">
        <v>155</v>
      </c>
      <c r="I18215" s="31">
        <v>-19043616</v>
      </c>
      <c r="J18215" s="31"/>
      <c r="K18215" s="32">
        <f>IFERROR((J18215/I18215),0)</f>
        <v>0</v>
      </c>
      <c r="L18215" s="31"/>
      <c r="M18215" s="31"/>
      <c r="N18215" s="39"/>
      <c r="O18215" s="28"/>
      <c r="P18215" s="28"/>
      <c r="Q18215" s="28"/>
      <c r="R18215" s="28"/>
      <c r="S18215" s="25"/>
    </row>
    <row r="18216" spans="2:19" s="16" customFormat="1" outlineLevel="1" x14ac:dyDescent="0.25">
      <c r="B18216" s="47" t="s">
        <v>9499</v>
      </c>
      <c r="C18216" s="47" t="str">
        <f>C18215</f>
        <v>ASIGNACIONES DIRECTAS ANTICIPADAS (5% DEL SGR)</v>
      </c>
      <c r="D18216" s="47"/>
      <c r="E18216" s="47" t="str">
        <f>E18215</f>
        <v>13042</v>
      </c>
      <c r="F18216" s="47"/>
      <c r="G18216" s="47" t="str">
        <f>G18215</f>
        <v xml:space="preserve">ARENAL                                            </v>
      </c>
      <c r="H18216" s="47" t="s">
        <v>10655</v>
      </c>
      <c r="I18216" s="51">
        <f>SUBTOTAL(9,I18210:I18215)</f>
        <v>263560351</v>
      </c>
      <c r="J18216" s="51">
        <f>SUBTOTAL(9,J18210:J18215)</f>
        <v>282603967</v>
      </c>
      <c r="K18216" s="49">
        <f>J18216/I18216</f>
        <v>1.0722552384216546</v>
      </c>
      <c r="L18216" s="51">
        <f>SUBTOTAL(9,L18210:L18215)</f>
        <v>62441579</v>
      </c>
      <c r="M18216" s="51">
        <f>SUBTOTAL(9,M18210:M18215)</f>
        <v>95218080</v>
      </c>
      <c r="N18216" s="50">
        <f>IFERROR((M18216/L18216),"N.A")</f>
        <v>1.5249146726414462</v>
      </c>
      <c r="O18216" s="28"/>
      <c r="P18216" s="28"/>
      <c r="Q18216" s="28"/>
      <c r="R18216" s="28"/>
      <c r="S18216" s="25"/>
    </row>
    <row r="18217" spans="2:19" s="16" customFormat="1" outlineLevel="2" x14ac:dyDescent="0.25">
      <c r="B18217" s="16" t="s">
        <v>5267</v>
      </c>
      <c r="C18217" s="16" t="s">
        <v>4485</v>
      </c>
      <c r="D18217" s="16" t="s">
        <v>135</v>
      </c>
      <c r="E18217" s="16" t="s">
        <v>3011</v>
      </c>
      <c r="G18217" s="16" t="s">
        <v>3012</v>
      </c>
      <c r="H18217" s="16" t="s">
        <v>152</v>
      </c>
      <c r="I18217" s="35">
        <v>9105578</v>
      </c>
      <c r="J18217" s="35">
        <v>9105578</v>
      </c>
      <c r="K18217" s="36">
        <f>IFERROR((J18217/I18217),0)</f>
        <v>1</v>
      </c>
      <c r="L18217" s="35">
        <v>5992247</v>
      </c>
      <c r="M18217" s="35">
        <v>9105578</v>
      </c>
      <c r="N18217" s="40">
        <f>M18217/L18217</f>
        <v>1.5195598579297549</v>
      </c>
      <c r="O18217" s="28"/>
      <c r="P18217" s="28"/>
      <c r="Q18217" s="28"/>
      <c r="R18217" s="28"/>
      <c r="S18217" s="25"/>
    </row>
    <row r="18218" spans="2:19" s="16" customFormat="1" outlineLevel="2" x14ac:dyDescent="0.25">
      <c r="B18218" s="16" t="s">
        <v>5267</v>
      </c>
      <c r="C18218" s="16" t="s">
        <v>4485</v>
      </c>
      <c r="D18218" s="16" t="s">
        <v>135</v>
      </c>
      <c r="E18218" s="16" t="s">
        <v>3011</v>
      </c>
      <c r="G18218" s="16" t="s">
        <v>3012</v>
      </c>
      <c r="H18218" s="16" t="s">
        <v>19</v>
      </c>
      <c r="I18218" s="31">
        <v>10454551</v>
      </c>
      <c r="J18218" s="31">
        <v>10454551</v>
      </c>
      <c r="K18218" s="32">
        <f>IFERROR((J18218/I18218),0)</f>
        <v>1</v>
      </c>
      <c r="L18218" s="31"/>
      <c r="M18218" s="31"/>
      <c r="N18218" s="39"/>
      <c r="O18218" s="28"/>
      <c r="P18218" s="28"/>
      <c r="Q18218" s="28"/>
      <c r="R18218" s="28"/>
      <c r="S18218" s="25"/>
    </row>
    <row r="18219" spans="2:19" s="16" customFormat="1" outlineLevel="2" x14ac:dyDescent="0.25">
      <c r="B18219" s="16" t="s">
        <v>5267</v>
      </c>
      <c r="C18219" s="16" t="s">
        <v>4485</v>
      </c>
      <c r="D18219" s="16" t="s">
        <v>135</v>
      </c>
      <c r="E18219" s="16" t="s">
        <v>3011</v>
      </c>
      <c r="G18219" s="16" t="s">
        <v>3012</v>
      </c>
      <c r="H18219" s="16" t="s">
        <v>154</v>
      </c>
      <c r="I18219" s="31">
        <v>56</v>
      </c>
      <c r="J18219" s="31">
        <v>56</v>
      </c>
      <c r="K18219" s="32">
        <f>IFERROR((J18219/I18219),0)</f>
        <v>1</v>
      </c>
      <c r="L18219" s="31"/>
      <c r="M18219" s="31"/>
      <c r="N18219" s="39"/>
      <c r="O18219" s="28"/>
      <c r="P18219" s="28"/>
      <c r="Q18219" s="28"/>
      <c r="R18219" s="28"/>
      <c r="S18219" s="25"/>
    </row>
    <row r="18220" spans="2:19" s="16" customFormat="1" outlineLevel="2" x14ac:dyDescent="0.25">
      <c r="B18220" s="16" t="s">
        <v>5267</v>
      </c>
      <c r="C18220" s="16" t="s">
        <v>4485</v>
      </c>
      <c r="D18220" s="16" t="s">
        <v>135</v>
      </c>
      <c r="E18220" s="16" t="s">
        <v>3011</v>
      </c>
      <c r="G18220" s="16" t="s">
        <v>3012</v>
      </c>
      <c r="H18220" s="16" t="s">
        <v>4491</v>
      </c>
      <c r="I18220" s="31">
        <v>83091</v>
      </c>
      <c r="J18220" s="31">
        <v>83091</v>
      </c>
      <c r="K18220" s="42"/>
      <c r="L18220" s="31"/>
      <c r="M18220" s="31"/>
      <c r="N18220" s="39"/>
      <c r="O18220" s="28"/>
      <c r="P18220" s="28"/>
      <c r="Q18220" s="28"/>
      <c r="R18220" s="28"/>
      <c r="S18220" s="25"/>
    </row>
    <row r="18221" spans="2:19" s="16" customFormat="1" outlineLevel="2" x14ac:dyDescent="0.25">
      <c r="B18221" s="16" t="s">
        <v>5267</v>
      </c>
      <c r="C18221" s="16" t="s">
        <v>4485</v>
      </c>
      <c r="D18221" s="16" t="s">
        <v>135</v>
      </c>
      <c r="E18221" s="16" t="s">
        <v>3011</v>
      </c>
      <c r="G18221" s="16" t="s">
        <v>3012</v>
      </c>
      <c r="H18221" s="16" t="s">
        <v>231</v>
      </c>
      <c r="I18221" s="31">
        <v>1425418</v>
      </c>
      <c r="J18221" s="31">
        <v>1425418</v>
      </c>
      <c r="K18221" s="32">
        <f>IFERROR((J18221/I18221),0)</f>
        <v>1</v>
      </c>
      <c r="L18221" s="31"/>
      <c r="M18221" s="31"/>
      <c r="N18221" s="39"/>
      <c r="O18221" s="28"/>
      <c r="P18221" s="28"/>
      <c r="Q18221" s="28"/>
      <c r="R18221" s="28"/>
      <c r="S18221" s="25"/>
    </row>
    <row r="18222" spans="2:19" s="16" customFormat="1" outlineLevel="2" x14ac:dyDescent="0.25">
      <c r="B18222" s="16" t="s">
        <v>5267</v>
      </c>
      <c r="C18222" s="16" t="s">
        <v>4485</v>
      </c>
      <c r="D18222" s="16" t="s">
        <v>135</v>
      </c>
      <c r="E18222" s="16" t="s">
        <v>3011</v>
      </c>
      <c r="G18222" s="16" t="s">
        <v>3012</v>
      </c>
      <c r="H18222" s="16" t="s">
        <v>155</v>
      </c>
      <c r="I18222" s="31">
        <v>-1821116</v>
      </c>
      <c r="J18222" s="31"/>
      <c r="K18222" s="32">
        <f>IFERROR((J18222/I18222),0)</f>
        <v>0</v>
      </c>
      <c r="L18222" s="31"/>
      <c r="M18222" s="31"/>
      <c r="N18222" s="39"/>
      <c r="O18222" s="28"/>
      <c r="P18222" s="28"/>
      <c r="Q18222" s="28"/>
      <c r="R18222" s="28"/>
      <c r="S18222" s="25"/>
    </row>
    <row r="18223" spans="2:19" s="16" customFormat="1" outlineLevel="1" x14ac:dyDescent="0.25">
      <c r="B18223" s="47" t="s">
        <v>9500</v>
      </c>
      <c r="C18223" s="47" t="str">
        <f>C18222</f>
        <v>ASIGNACIONES DIRECTAS ANTICIPADAS (5% DEL SGR)</v>
      </c>
      <c r="D18223" s="47"/>
      <c r="E18223" s="47" t="str">
        <f>E18222</f>
        <v>13030</v>
      </c>
      <c r="F18223" s="47"/>
      <c r="G18223" s="47" t="str">
        <f>G18222</f>
        <v xml:space="preserve">ALTOS DEL ROSARIO                                 </v>
      </c>
      <c r="H18223" s="47" t="s">
        <v>10655</v>
      </c>
      <c r="I18223" s="51">
        <f>SUBTOTAL(9,I18217:I18222)</f>
        <v>19247578</v>
      </c>
      <c r="J18223" s="51">
        <f>SUBTOTAL(9,J18217:J18222)</f>
        <v>21068694</v>
      </c>
      <c r="K18223" s="49">
        <f>J18223/I18223</f>
        <v>1.0946153329005863</v>
      </c>
      <c r="L18223" s="51">
        <f>SUBTOTAL(9,L18217:L18222)</f>
        <v>5992247</v>
      </c>
      <c r="M18223" s="51">
        <f>SUBTOTAL(9,M18217:M18222)</f>
        <v>9105578</v>
      </c>
      <c r="N18223" s="50">
        <f>IFERROR((M18223/L18223),"N.A")</f>
        <v>1.5195598579297549</v>
      </c>
      <c r="O18223" s="28"/>
      <c r="P18223" s="28"/>
      <c r="Q18223" s="28"/>
      <c r="R18223" s="28"/>
      <c r="S18223" s="25"/>
    </row>
    <row r="18224" spans="2:19" s="16" customFormat="1" outlineLevel="2" x14ac:dyDescent="0.25">
      <c r="B18224" s="16" t="s">
        <v>5268</v>
      </c>
      <c r="C18224" s="16" t="s">
        <v>4485</v>
      </c>
      <c r="D18224" s="16" t="s">
        <v>135</v>
      </c>
      <c r="E18224" s="16" t="s">
        <v>3014</v>
      </c>
      <c r="G18224" s="16" t="s">
        <v>3015</v>
      </c>
      <c r="H18224" s="16" t="s">
        <v>152</v>
      </c>
      <c r="I18224" s="35">
        <v>278928838</v>
      </c>
      <c r="J18224" s="35">
        <v>278928838</v>
      </c>
      <c r="K18224" s="36">
        <f>IFERROR((J18224/I18224),0)</f>
        <v>1</v>
      </c>
      <c r="L18224" s="35">
        <v>183576436</v>
      </c>
      <c r="M18224" s="35">
        <v>278928838</v>
      </c>
      <c r="N18224" s="40">
        <f>M18224/L18224</f>
        <v>1.519415258720896</v>
      </c>
      <c r="O18224" s="28"/>
      <c r="P18224" s="28"/>
      <c r="Q18224" s="28"/>
      <c r="R18224" s="28"/>
      <c r="S18224" s="25"/>
    </row>
    <row r="18225" spans="2:19" s="16" customFormat="1" outlineLevel="2" x14ac:dyDescent="0.25">
      <c r="B18225" s="16" t="s">
        <v>5268</v>
      </c>
      <c r="C18225" s="16" t="s">
        <v>4485</v>
      </c>
      <c r="D18225" s="16" t="s">
        <v>135</v>
      </c>
      <c r="E18225" s="16" t="s">
        <v>3014</v>
      </c>
      <c r="G18225" s="16" t="s">
        <v>3015</v>
      </c>
      <c r="H18225" s="16" t="s">
        <v>19</v>
      </c>
      <c r="I18225" s="31">
        <v>66895647</v>
      </c>
      <c r="J18225" s="31">
        <v>66895647</v>
      </c>
      <c r="K18225" s="32">
        <f>IFERROR((J18225/I18225),0)</f>
        <v>1</v>
      </c>
      <c r="L18225" s="31"/>
      <c r="M18225" s="31"/>
      <c r="N18225" s="39"/>
      <c r="O18225" s="28"/>
      <c r="P18225" s="28"/>
      <c r="Q18225" s="28"/>
      <c r="R18225" s="28"/>
      <c r="S18225" s="25"/>
    </row>
    <row r="18226" spans="2:19" s="16" customFormat="1" outlineLevel="2" x14ac:dyDescent="0.25">
      <c r="B18226" s="16" t="s">
        <v>5268</v>
      </c>
      <c r="C18226" s="16" t="s">
        <v>4485</v>
      </c>
      <c r="D18226" s="16" t="s">
        <v>135</v>
      </c>
      <c r="E18226" s="16" t="s">
        <v>3014</v>
      </c>
      <c r="G18226" s="16" t="s">
        <v>3015</v>
      </c>
      <c r="H18226" s="16" t="s">
        <v>154</v>
      </c>
      <c r="I18226" s="31">
        <v>1725</v>
      </c>
      <c r="J18226" s="31">
        <v>1725</v>
      </c>
      <c r="K18226" s="32">
        <f>IFERROR((J18226/I18226),0)</f>
        <v>1</v>
      </c>
      <c r="L18226" s="31"/>
      <c r="M18226" s="31"/>
      <c r="N18226" s="39"/>
      <c r="O18226" s="28"/>
      <c r="P18226" s="28"/>
      <c r="Q18226" s="28"/>
      <c r="R18226" s="28"/>
      <c r="S18226" s="25"/>
    </row>
    <row r="18227" spans="2:19" s="16" customFormat="1" outlineLevel="2" x14ac:dyDescent="0.25">
      <c r="B18227" s="16" t="s">
        <v>5268</v>
      </c>
      <c r="C18227" s="16" t="s">
        <v>4485</v>
      </c>
      <c r="D18227" s="16" t="s">
        <v>135</v>
      </c>
      <c r="E18227" s="16" t="s">
        <v>3014</v>
      </c>
      <c r="G18227" s="16" t="s">
        <v>3015</v>
      </c>
      <c r="H18227" s="16" t="s">
        <v>4491</v>
      </c>
      <c r="I18227" s="31">
        <v>4127661</v>
      </c>
      <c r="J18227" s="31">
        <v>4127661</v>
      </c>
      <c r="K18227" s="42"/>
      <c r="L18227" s="31"/>
      <c r="M18227" s="31"/>
      <c r="N18227" s="39"/>
      <c r="O18227" s="28"/>
      <c r="P18227" s="28"/>
      <c r="Q18227" s="28"/>
      <c r="R18227" s="28"/>
      <c r="S18227" s="25"/>
    </row>
    <row r="18228" spans="2:19" s="16" customFormat="1" outlineLevel="2" x14ac:dyDescent="0.25">
      <c r="B18228" s="16" t="s">
        <v>5268</v>
      </c>
      <c r="C18228" s="16" t="s">
        <v>4485</v>
      </c>
      <c r="D18228" s="16" t="s">
        <v>135</v>
      </c>
      <c r="E18228" s="16" t="s">
        <v>3014</v>
      </c>
      <c r="G18228" s="16" t="s">
        <v>3015</v>
      </c>
      <c r="H18228" s="16" t="s">
        <v>231</v>
      </c>
      <c r="I18228" s="31">
        <v>43672549</v>
      </c>
      <c r="J18228" s="31">
        <v>43672549</v>
      </c>
      <c r="K18228" s="32">
        <f>IFERROR((J18228/I18228),0)</f>
        <v>1</v>
      </c>
      <c r="L18228" s="31"/>
      <c r="M18228" s="31"/>
      <c r="N18228" s="39"/>
      <c r="O18228" s="28"/>
      <c r="P18228" s="28"/>
      <c r="Q18228" s="28"/>
      <c r="R18228" s="28"/>
      <c r="S18228" s="25"/>
    </row>
    <row r="18229" spans="2:19" s="16" customFormat="1" outlineLevel="2" x14ac:dyDescent="0.25">
      <c r="B18229" s="16" t="s">
        <v>5268</v>
      </c>
      <c r="C18229" s="16" t="s">
        <v>4485</v>
      </c>
      <c r="D18229" s="16" t="s">
        <v>135</v>
      </c>
      <c r="E18229" s="16" t="s">
        <v>3014</v>
      </c>
      <c r="G18229" s="16" t="s">
        <v>3015</v>
      </c>
      <c r="H18229" s="16" t="s">
        <v>155</v>
      </c>
      <c r="I18229" s="31">
        <v>-55785768</v>
      </c>
      <c r="J18229" s="31"/>
      <c r="K18229" s="32">
        <f>IFERROR((J18229/I18229),0)</f>
        <v>0</v>
      </c>
      <c r="L18229" s="31"/>
      <c r="M18229" s="31"/>
      <c r="N18229" s="39"/>
      <c r="O18229" s="28"/>
      <c r="P18229" s="28"/>
      <c r="Q18229" s="28"/>
      <c r="R18229" s="28"/>
      <c r="S18229" s="25"/>
    </row>
    <row r="18230" spans="2:19" s="16" customFormat="1" outlineLevel="1" x14ac:dyDescent="0.25">
      <c r="B18230" s="47" t="s">
        <v>9501</v>
      </c>
      <c r="C18230" s="47" t="str">
        <f>C18229</f>
        <v>ASIGNACIONES DIRECTAS ANTICIPADAS (5% DEL SGR)</v>
      </c>
      <c r="D18230" s="47"/>
      <c r="E18230" s="47" t="str">
        <f>E18229</f>
        <v>13006</v>
      </c>
      <c r="F18230" s="47"/>
      <c r="G18230" s="47" t="str">
        <f>G18229</f>
        <v xml:space="preserve">ACHÍ                                              </v>
      </c>
      <c r="H18230" s="47" t="s">
        <v>10655</v>
      </c>
      <c r="I18230" s="51">
        <f>SUBTOTAL(9,I18224:I18229)</f>
        <v>337840652</v>
      </c>
      <c r="J18230" s="51">
        <f>SUBTOTAL(9,J18224:J18229)</f>
        <v>393626420</v>
      </c>
      <c r="K18230" s="49">
        <f>J18230/I18230</f>
        <v>1.1651244978061432</v>
      </c>
      <c r="L18230" s="51">
        <f>SUBTOTAL(9,L18224:L18229)</f>
        <v>183576436</v>
      </c>
      <c r="M18230" s="51">
        <f>SUBTOTAL(9,M18224:M18229)</f>
        <v>278928838</v>
      </c>
      <c r="N18230" s="50">
        <f>IFERROR((M18230/L18230),"N.A")</f>
        <v>1.519415258720896</v>
      </c>
      <c r="O18230" s="28"/>
      <c r="P18230" s="28"/>
      <c r="Q18230" s="28"/>
      <c r="R18230" s="28"/>
      <c r="S18230" s="25"/>
    </row>
    <row r="18231" spans="2:19" s="16" customFormat="1" outlineLevel="2" x14ac:dyDescent="0.25">
      <c r="B18231" s="16" t="s">
        <v>5269</v>
      </c>
      <c r="C18231" s="16" t="s">
        <v>4485</v>
      </c>
      <c r="D18231" s="16" t="s">
        <v>135</v>
      </c>
      <c r="E18231" s="16" t="s">
        <v>5270</v>
      </c>
      <c r="G18231" s="16" t="s">
        <v>5271</v>
      </c>
      <c r="H18231" s="16" t="s">
        <v>152</v>
      </c>
      <c r="I18231" s="35">
        <v>31525241</v>
      </c>
      <c r="J18231" s="35">
        <v>19935532.990000002</v>
      </c>
      <c r="K18231" s="36">
        <f>IFERROR((J18231/I18231),0)</f>
        <v>0.6323673462163224</v>
      </c>
      <c r="L18231" s="35">
        <v>20518440</v>
      </c>
      <c r="M18231" s="35">
        <v>19935532.990000002</v>
      </c>
      <c r="N18231" s="40">
        <f>M18231/L18231</f>
        <v>0.97159106588999955</v>
      </c>
      <c r="O18231" s="28"/>
      <c r="P18231" s="28"/>
      <c r="Q18231" s="28"/>
      <c r="R18231" s="28"/>
      <c r="S18231" s="25"/>
    </row>
    <row r="18232" spans="2:19" s="16" customFormat="1" outlineLevel="2" x14ac:dyDescent="0.25">
      <c r="B18232" s="16" t="s">
        <v>5269</v>
      </c>
      <c r="C18232" s="16" t="s">
        <v>4485</v>
      </c>
      <c r="D18232" s="16" t="s">
        <v>135</v>
      </c>
      <c r="E18232" s="16" t="s">
        <v>5270</v>
      </c>
      <c r="G18232" s="16" t="s">
        <v>5271</v>
      </c>
      <c r="H18232" s="16" t="s">
        <v>19</v>
      </c>
      <c r="I18232" s="31">
        <v>53181867</v>
      </c>
      <c r="J18232" s="31">
        <v>53181867</v>
      </c>
      <c r="K18232" s="32">
        <f>IFERROR((J18232/I18232),0)</f>
        <v>1</v>
      </c>
      <c r="L18232" s="31"/>
      <c r="M18232" s="31"/>
      <c r="N18232" s="39"/>
      <c r="O18232" s="28"/>
      <c r="P18232" s="28"/>
      <c r="Q18232" s="28"/>
      <c r="R18232" s="28"/>
      <c r="S18232" s="25"/>
    </row>
    <row r="18233" spans="2:19" s="16" customFormat="1" outlineLevel="2" x14ac:dyDescent="0.25">
      <c r="B18233" s="16" t="s">
        <v>5269</v>
      </c>
      <c r="C18233" s="16" t="s">
        <v>4485</v>
      </c>
      <c r="D18233" s="16" t="s">
        <v>135</v>
      </c>
      <c r="E18233" s="16" t="s">
        <v>5270</v>
      </c>
      <c r="G18233" s="16" t="s">
        <v>5271</v>
      </c>
      <c r="H18233" s="16" t="s">
        <v>154</v>
      </c>
      <c r="I18233" s="31">
        <v>195</v>
      </c>
      <c r="J18233" s="31">
        <v>195</v>
      </c>
      <c r="K18233" s="32">
        <f>IFERROR((J18233/I18233),0)</f>
        <v>1</v>
      </c>
      <c r="L18233" s="31"/>
      <c r="M18233" s="31"/>
      <c r="N18233" s="39"/>
      <c r="O18233" s="28"/>
      <c r="P18233" s="28"/>
      <c r="Q18233" s="28"/>
      <c r="R18233" s="28"/>
      <c r="S18233" s="25"/>
    </row>
    <row r="18234" spans="2:19" s="16" customFormat="1" outlineLevel="2" x14ac:dyDescent="0.25">
      <c r="B18234" s="16" t="s">
        <v>5269</v>
      </c>
      <c r="C18234" s="16" t="s">
        <v>4485</v>
      </c>
      <c r="D18234" s="16" t="s">
        <v>135</v>
      </c>
      <c r="E18234" s="16" t="s">
        <v>5270</v>
      </c>
      <c r="G18234" s="16" t="s">
        <v>5271</v>
      </c>
      <c r="H18234" s="16" t="s">
        <v>4491</v>
      </c>
      <c r="I18234" s="31">
        <v>7929938</v>
      </c>
      <c r="J18234" s="31">
        <v>7929938</v>
      </c>
      <c r="K18234" s="42"/>
      <c r="L18234" s="31"/>
      <c r="M18234" s="31"/>
      <c r="N18234" s="39"/>
      <c r="O18234" s="28"/>
      <c r="P18234" s="28"/>
      <c r="Q18234" s="28"/>
      <c r="R18234" s="28"/>
      <c r="S18234" s="25"/>
    </row>
    <row r="18235" spans="2:19" s="16" customFormat="1" outlineLevel="2" x14ac:dyDescent="0.25">
      <c r="B18235" s="16" t="s">
        <v>5269</v>
      </c>
      <c r="C18235" s="16" t="s">
        <v>4485</v>
      </c>
      <c r="D18235" s="16" t="s">
        <v>135</v>
      </c>
      <c r="E18235" s="16" t="s">
        <v>5270</v>
      </c>
      <c r="G18235" s="16" t="s">
        <v>5271</v>
      </c>
      <c r="H18235" s="16" t="s">
        <v>231</v>
      </c>
      <c r="I18235" s="31">
        <v>4829562</v>
      </c>
      <c r="J18235" s="31">
        <v>4829562</v>
      </c>
      <c r="K18235" s="32">
        <f>IFERROR((J18235/I18235),0)</f>
        <v>1</v>
      </c>
      <c r="L18235" s="31"/>
      <c r="M18235" s="31"/>
      <c r="N18235" s="39"/>
      <c r="O18235" s="28"/>
      <c r="P18235" s="28"/>
      <c r="Q18235" s="28"/>
      <c r="R18235" s="28"/>
      <c r="S18235" s="25"/>
    </row>
    <row r="18236" spans="2:19" s="16" customFormat="1" outlineLevel="2" x14ac:dyDescent="0.25">
      <c r="B18236" s="16" t="s">
        <v>5269</v>
      </c>
      <c r="C18236" s="16" t="s">
        <v>4485</v>
      </c>
      <c r="D18236" s="16" t="s">
        <v>135</v>
      </c>
      <c r="E18236" s="16" t="s">
        <v>5270</v>
      </c>
      <c r="G18236" s="16" t="s">
        <v>5271</v>
      </c>
      <c r="H18236" s="16" t="s">
        <v>155</v>
      </c>
      <c r="I18236" s="31">
        <v>-6305048</v>
      </c>
      <c r="J18236" s="31"/>
      <c r="K18236" s="32">
        <f>IFERROR((J18236/I18236),0)</f>
        <v>0</v>
      </c>
      <c r="L18236" s="31"/>
      <c r="M18236" s="31"/>
      <c r="N18236" s="39"/>
      <c r="O18236" s="28"/>
      <c r="P18236" s="28"/>
      <c r="Q18236" s="28"/>
      <c r="R18236" s="28"/>
      <c r="S18236" s="25"/>
    </row>
    <row r="18237" spans="2:19" s="16" customFormat="1" outlineLevel="1" x14ac:dyDescent="0.25">
      <c r="B18237" s="47" t="s">
        <v>9502</v>
      </c>
      <c r="C18237" s="47" t="str">
        <f>C18236</f>
        <v>ASIGNACIONES DIRECTAS ANTICIPADAS (5% DEL SGR)</v>
      </c>
      <c r="D18237" s="47"/>
      <c r="E18237" s="47" t="str">
        <f>E18236</f>
        <v>13001</v>
      </c>
      <c r="F18237" s="47"/>
      <c r="G18237" s="47" t="str">
        <f>G18236</f>
        <v xml:space="preserve">CARTAGENA                                         </v>
      </c>
      <c r="H18237" s="47" t="s">
        <v>10655</v>
      </c>
      <c r="I18237" s="51">
        <f>SUBTOTAL(9,I18231:I18236)</f>
        <v>91161755</v>
      </c>
      <c r="J18237" s="51">
        <f>SUBTOTAL(9,J18231:J18236)</f>
        <v>85877094.99000001</v>
      </c>
      <c r="K18237" s="49">
        <f>J18237/I18237</f>
        <v>0.94202985659940408</v>
      </c>
      <c r="L18237" s="51">
        <f>SUBTOTAL(9,L18231:L18236)</f>
        <v>20518440</v>
      </c>
      <c r="M18237" s="51">
        <f>SUBTOTAL(9,M18231:M18236)</f>
        <v>19935532.990000002</v>
      </c>
      <c r="N18237" s="50">
        <f>IFERROR((M18237/L18237),"N.A")</f>
        <v>0.97159106588999955</v>
      </c>
      <c r="O18237" s="28"/>
      <c r="P18237" s="28"/>
      <c r="Q18237" s="28"/>
      <c r="R18237" s="28"/>
      <c r="S18237" s="25"/>
    </row>
    <row r="18238" spans="2:19" s="16" customFormat="1" outlineLevel="2" x14ac:dyDescent="0.25">
      <c r="B18238" s="16" t="s">
        <v>5272</v>
      </c>
      <c r="C18238" s="16" t="s">
        <v>4485</v>
      </c>
      <c r="D18238" s="16" t="s">
        <v>138</v>
      </c>
      <c r="E18238" s="16" t="s">
        <v>224</v>
      </c>
      <c r="G18238" s="16" t="s">
        <v>138</v>
      </c>
      <c r="H18238" s="16" t="s">
        <v>152</v>
      </c>
      <c r="I18238" s="35">
        <v>29612551</v>
      </c>
      <c r="J18238" s="35">
        <v>24878189.880000003</v>
      </c>
      <c r="K18238" s="36">
        <f>IFERROR((J18238/I18238),0)</f>
        <v>0.84012315858907272</v>
      </c>
      <c r="L18238" s="35">
        <v>19195923</v>
      </c>
      <c r="M18238" s="35">
        <v>24878189.880000003</v>
      </c>
      <c r="N18238" s="40">
        <f>M18238/L18238</f>
        <v>1.2960142567773376</v>
      </c>
      <c r="O18238" s="28"/>
      <c r="P18238" s="28"/>
      <c r="Q18238" s="28"/>
      <c r="R18238" s="28"/>
      <c r="S18238" s="25"/>
    </row>
    <row r="18239" spans="2:19" s="16" customFormat="1" outlineLevel="2" x14ac:dyDescent="0.25">
      <c r="B18239" s="16" t="s">
        <v>5272</v>
      </c>
      <c r="C18239" s="16" t="s">
        <v>4485</v>
      </c>
      <c r="D18239" s="16" t="s">
        <v>138</v>
      </c>
      <c r="E18239" s="16" t="s">
        <v>224</v>
      </c>
      <c r="G18239" s="16" t="s">
        <v>138</v>
      </c>
      <c r="H18239" s="16" t="s">
        <v>19</v>
      </c>
      <c r="I18239" s="31">
        <v>49840259</v>
      </c>
      <c r="J18239" s="31">
        <v>49840259</v>
      </c>
      <c r="K18239" s="32">
        <f>IFERROR((J18239/I18239),0)</f>
        <v>1</v>
      </c>
      <c r="L18239" s="31"/>
      <c r="M18239" s="31"/>
      <c r="N18239" s="39"/>
      <c r="O18239" s="28"/>
      <c r="P18239" s="28"/>
      <c r="Q18239" s="28"/>
      <c r="R18239" s="28"/>
      <c r="S18239" s="25"/>
    </row>
    <row r="18240" spans="2:19" s="16" customFormat="1" outlineLevel="2" x14ac:dyDescent="0.25">
      <c r="B18240" s="16" t="s">
        <v>5272</v>
      </c>
      <c r="C18240" s="16" t="s">
        <v>4485</v>
      </c>
      <c r="D18240" s="16" t="s">
        <v>138</v>
      </c>
      <c r="E18240" s="16" t="s">
        <v>224</v>
      </c>
      <c r="G18240" s="16" t="s">
        <v>138</v>
      </c>
      <c r="H18240" s="16" t="s">
        <v>154</v>
      </c>
      <c r="I18240" s="31">
        <v>183</v>
      </c>
      <c r="J18240" s="31">
        <v>183</v>
      </c>
      <c r="K18240" s="32">
        <f>IFERROR((J18240/I18240),0)</f>
        <v>1</v>
      </c>
      <c r="L18240" s="31"/>
      <c r="M18240" s="31"/>
      <c r="N18240" s="39"/>
      <c r="O18240" s="28"/>
      <c r="P18240" s="28"/>
      <c r="Q18240" s="28"/>
      <c r="R18240" s="28"/>
      <c r="S18240" s="25"/>
    </row>
    <row r="18241" spans="2:19" s="16" customFormat="1" outlineLevel="2" x14ac:dyDescent="0.25">
      <c r="B18241" s="16" t="s">
        <v>5272</v>
      </c>
      <c r="C18241" s="16" t="s">
        <v>4485</v>
      </c>
      <c r="D18241" s="16" t="s">
        <v>138</v>
      </c>
      <c r="E18241" s="16" t="s">
        <v>224</v>
      </c>
      <c r="G18241" s="16" t="s">
        <v>140</v>
      </c>
      <c r="H18241" s="16" t="s">
        <v>4491</v>
      </c>
      <c r="I18241" s="31">
        <v>1889254</v>
      </c>
      <c r="J18241" s="31">
        <v>1889254</v>
      </c>
      <c r="K18241" s="42"/>
      <c r="L18241" s="31"/>
      <c r="M18241" s="31"/>
      <c r="N18241" s="39"/>
      <c r="O18241" s="28"/>
      <c r="P18241" s="28"/>
      <c r="Q18241" s="28"/>
      <c r="R18241" s="28"/>
      <c r="S18241" s="25"/>
    </row>
    <row r="18242" spans="2:19" s="16" customFormat="1" outlineLevel="2" x14ac:dyDescent="0.25">
      <c r="B18242" s="16" t="s">
        <v>5272</v>
      </c>
      <c r="C18242" s="16" t="s">
        <v>4485</v>
      </c>
      <c r="D18242" s="16" t="s">
        <v>138</v>
      </c>
      <c r="E18242" s="16" t="s">
        <v>224</v>
      </c>
      <c r="G18242" s="16" t="s">
        <v>138</v>
      </c>
      <c r="H18242" s="16" t="s">
        <v>231</v>
      </c>
      <c r="I18242" s="31">
        <v>4500601</v>
      </c>
      <c r="J18242" s="31">
        <v>4500601</v>
      </c>
      <c r="K18242" s="32">
        <f>IFERROR((J18242/I18242),0)</f>
        <v>1</v>
      </c>
      <c r="L18242" s="31"/>
      <c r="M18242" s="31"/>
      <c r="N18242" s="39"/>
      <c r="O18242" s="28"/>
      <c r="P18242" s="28"/>
      <c r="Q18242" s="28"/>
      <c r="R18242" s="28"/>
      <c r="S18242" s="25"/>
    </row>
    <row r="18243" spans="2:19" s="16" customFormat="1" outlineLevel="2" x14ac:dyDescent="0.25">
      <c r="B18243" s="16" t="s">
        <v>5272</v>
      </c>
      <c r="C18243" s="16" t="s">
        <v>4485</v>
      </c>
      <c r="D18243" s="16" t="s">
        <v>138</v>
      </c>
      <c r="E18243" s="16" t="s">
        <v>224</v>
      </c>
      <c r="G18243" s="16" t="s">
        <v>138</v>
      </c>
      <c r="H18243" s="16" t="s">
        <v>155</v>
      </c>
      <c r="I18243" s="31">
        <v>-5922510</v>
      </c>
      <c r="J18243" s="31"/>
      <c r="K18243" s="32">
        <f>IFERROR((J18243/I18243),0)</f>
        <v>0</v>
      </c>
      <c r="L18243" s="31"/>
      <c r="M18243" s="31"/>
      <c r="N18243" s="39"/>
      <c r="O18243" s="28"/>
      <c r="P18243" s="28"/>
      <c r="Q18243" s="28"/>
      <c r="R18243" s="28"/>
      <c r="S18243" s="25"/>
    </row>
    <row r="18244" spans="2:19" s="16" customFormat="1" outlineLevel="1" x14ac:dyDescent="0.25">
      <c r="B18244" s="47" t="s">
        <v>9503</v>
      </c>
      <c r="C18244" s="47" t="str">
        <f>C18243</f>
        <v>ASIGNACIONES DIRECTAS ANTICIPADAS (5% DEL SGR)</v>
      </c>
      <c r="D18244" s="47"/>
      <c r="E18244" s="47" t="str">
        <f>E18243</f>
        <v>11001</v>
      </c>
      <c r="F18244" s="47"/>
      <c r="G18244" s="47" t="str">
        <f>G18243</f>
        <v xml:space="preserve">BOGOTÁ D.C.                                       </v>
      </c>
      <c r="H18244" s="47" t="s">
        <v>10655</v>
      </c>
      <c r="I18244" s="51">
        <f>SUBTOTAL(9,I18238:I18243)</f>
        <v>79920338</v>
      </c>
      <c r="J18244" s="51">
        <f>SUBTOTAL(9,J18238:J18243)</f>
        <v>81108486.879999995</v>
      </c>
      <c r="K18244" s="49">
        <f>J18244/I18244</f>
        <v>1.0148666648531941</v>
      </c>
      <c r="L18244" s="51">
        <f>SUBTOTAL(9,L18238:L18243)</f>
        <v>19195923</v>
      </c>
      <c r="M18244" s="51">
        <f>SUBTOTAL(9,M18238:M18243)</f>
        <v>24878189.880000003</v>
      </c>
      <c r="N18244" s="50">
        <f>IFERROR((M18244/L18244),"N.A")</f>
        <v>1.2960142567773376</v>
      </c>
      <c r="O18244" s="28"/>
      <c r="P18244" s="28"/>
      <c r="Q18244" s="28"/>
      <c r="R18244" s="28"/>
      <c r="S18244" s="25"/>
    </row>
    <row r="18245" spans="2:19" s="16" customFormat="1" outlineLevel="2" x14ac:dyDescent="0.25">
      <c r="B18245" s="16" t="s">
        <v>5273</v>
      </c>
      <c r="C18245" s="16" t="s">
        <v>4485</v>
      </c>
      <c r="D18245" s="16" t="s">
        <v>142</v>
      </c>
      <c r="E18245" s="16" t="s">
        <v>3020</v>
      </c>
      <c r="G18245" s="16" t="s">
        <v>3021</v>
      </c>
      <c r="H18245" s="16" t="s">
        <v>152</v>
      </c>
      <c r="I18245" s="35">
        <v>990623</v>
      </c>
      <c r="J18245" s="35">
        <v>990623</v>
      </c>
      <c r="K18245" s="36">
        <f>IFERROR((J18245/I18245),0)</f>
        <v>1</v>
      </c>
      <c r="L18245" s="35">
        <v>640775</v>
      </c>
      <c r="M18245" s="35">
        <v>990623</v>
      </c>
      <c r="N18245" s="40">
        <f>M18245/L18245</f>
        <v>1.5459763567554914</v>
      </c>
      <c r="O18245" s="28"/>
      <c r="P18245" s="28"/>
      <c r="Q18245" s="28"/>
      <c r="R18245" s="28"/>
      <c r="S18245" s="25"/>
    </row>
    <row r="18246" spans="2:19" s="16" customFormat="1" outlineLevel="2" x14ac:dyDescent="0.25">
      <c r="B18246" s="16" t="s">
        <v>5273</v>
      </c>
      <c r="C18246" s="16" t="s">
        <v>4485</v>
      </c>
      <c r="D18246" s="16" t="s">
        <v>142</v>
      </c>
      <c r="E18246" s="16" t="s">
        <v>3020</v>
      </c>
      <c r="G18246" s="16" t="s">
        <v>3021</v>
      </c>
      <c r="H18246" s="16" t="s">
        <v>19</v>
      </c>
      <c r="I18246" s="31">
        <v>2162484</v>
      </c>
      <c r="J18246" s="31">
        <v>2162484</v>
      </c>
      <c r="K18246" s="32">
        <f>IFERROR((J18246/I18246),0)</f>
        <v>1</v>
      </c>
      <c r="L18246" s="31"/>
      <c r="M18246" s="31"/>
      <c r="N18246" s="39"/>
      <c r="O18246" s="28"/>
      <c r="P18246" s="28"/>
      <c r="Q18246" s="28"/>
      <c r="R18246" s="28"/>
      <c r="S18246" s="25"/>
    </row>
    <row r="18247" spans="2:19" s="16" customFormat="1" outlineLevel="2" x14ac:dyDescent="0.25">
      <c r="B18247" s="16" t="s">
        <v>5273</v>
      </c>
      <c r="C18247" s="16" t="s">
        <v>4485</v>
      </c>
      <c r="D18247" s="16" t="s">
        <v>142</v>
      </c>
      <c r="E18247" s="16" t="s">
        <v>3020</v>
      </c>
      <c r="G18247" s="16" t="s">
        <v>3021</v>
      </c>
      <c r="H18247" s="16" t="s">
        <v>154</v>
      </c>
      <c r="I18247" s="31">
        <v>6</v>
      </c>
      <c r="J18247" s="31">
        <v>6</v>
      </c>
      <c r="K18247" s="32">
        <f>IFERROR((J18247/I18247),0)</f>
        <v>1</v>
      </c>
      <c r="L18247" s="31"/>
      <c r="M18247" s="31"/>
      <c r="N18247" s="39"/>
      <c r="O18247" s="28"/>
      <c r="P18247" s="28"/>
      <c r="Q18247" s="28"/>
      <c r="R18247" s="28"/>
      <c r="S18247" s="25"/>
    </row>
    <row r="18248" spans="2:19" s="16" customFormat="1" outlineLevel="2" x14ac:dyDescent="0.25">
      <c r="B18248" s="16" t="s">
        <v>5273</v>
      </c>
      <c r="C18248" s="16" t="s">
        <v>4485</v>
      </c>
      <c r="D18248" s="16" t="s">
        <v>142</v>
      </c>
      <c r="E18248" s="16" t="s">
        <v>3020</v>
      </c>
      <c r="G18248" s="16" t="s">
        <v>3021</v>
      </c>
      <c r="H18248" s="16" t="s">
        <v>4491</v>
      </c>
      <c r="I18248" s="31">
        <v>244522</v>
      </c>
      <c r="J18248" s="31">
        <v>244522</v>
      </c>
      <c r="K18248" s="42"/>
      <c r="L18248" s="31"/>
      <c r="M18248" s="31"/>
      <c r="N18248" s="39"/>
      <c r="O18248" s="28"/>
      <c r="P18248" s="28"/>
      <c r="Q18248" s="28"/>
      <c r="R18248" s="28"/>
      <c r="S18248" s="25"/>
    </row>
    <row r="18249" spans="2:19" s="16" customFormat="1" outlineLevel="2" x14ac:dyDescent="0.25">
      <c r="B18249" s="16" t="s">
        <v>5273</v>
      </c>
      <c r="C18249" s="16" t="s">
        <v>4485</v>
      </c>
      <c r="D18249" s="16" t="s">
        <v>142</v>
      </c>
      <c r="E18249" s="16" t="s">
        <v>3020</v>
      </c>
      <c r="G18249" s="16" t="s">
        <v>3021</v>
      </c>
      <c r="H18249" s="16" t="s">
        <v>231</v>
      </c>
      <c r="I18249" s="31">
        <v>149917</v>
      </c>
      <c r="J18249" s="31">
        <v>149917</v>
      </c>
      <c r="K18249" s="32">
        <f>IFERROR((J18249/I18249),0)</f>
        <v>1</v>
      </c>
      <c r="L18249" s="31"/>
      <c r="M18249" s="31"/>
      <c r="N18249" s="39"/>
      <c r="O18249" s="28"/>
      <c r="P18249" s="28"/>
      <c r="Q18249" s="28"/>
      <c r="R18249" s="28"/>
      <c r="S18249" s="25"/>
    </row>
    <row r="18250" spans="2:19" s="16" customFormat="1" outlineLevel="2" x14ac:dyDescent="0.25">
      <c r="B18250" s="16" t="s">
        <v>5273</v>
      </c>
      <c r="C18250" s="16" t="s">
        <v>4485</v>
      </c>
      <c r="D18250" s="16" t="s">
        <v>142</v>
      </c>
      <c r="E18250" s="16" t="s">
        <v>3020</v>
      </c>
      <c r="G18250" s="16" t="s">
        <v>3021</v>
      </c>
      <c r="H18250" s="16" t="s">
        <v>155</v>
      </c>
      <c r="I18250" s="31">
        <v>-198125</v>
      </c>
      <c r="J18250" s="31"/>
      <c r="K18250" s="32">
        <f>IFERROR((J18250/I18250),0)</f>
        <v>0</v>
      </c>
      <c r="L18250" s="31"/>
      <c r="M18250" s="31"/>
      <c r="N18250" s="39"/>
      <c r="O18250" s="28"/>
      <c r="P18250" s="28"/>
      <c r="Q18250" s="28"/>
      <c r="R18250" s="28"/>
      <c r="S18250" s="25"/>
    </row>
    <row r="18251" spans="2:19" s="16" customFormat="1" outlineLevel="1" x14ac:dyDescent="0.25">
      <c r="B18251" s="47" t="s">
        <v>9504</v>
      </c>
      <c r="C18251" s="47" t="str">
        <f>C18250</f>
        <v>ASIGNACIONES DIRECTAS ANTICIPADAS (5% DEL SGR)</v>
      </c>
      <c r="D18251" s="47"/>
      <c r="E18251" s="47" t="str">
        <f>E18250</f>
        <v>08832</v>
      </c>
      <c r="F18251" s="47"/>
      <c r="G18251" s="47" t="str">
        <f>G18250</f>
        <v xml:space="preserve">TUBARÁ                                            </v>
      </c>
      <c r="H18251" s="47" t="s">
        <v>10655</v>
      </c>
      <c r="I18251" s="51">
        <f>SUBTOTAL(9,I18245:I18250)</f>
        <v>3349427</v>
      </c>
      <c r="J18251" s="51">
        <f>SUBTOTAL(9,J18245:J18250)</f>
        <v>3547552</v>
      </c>
      <c r="K18251" s="49">
        <f>J18251/I18251</f>
        <v>1.0591519086697516</v>
      </c>
      <c r="L18251" s="51">
        <f>SUBTOTAL(9,L18245:L18250)</f>
        <v>640775</v>
      </c>
      <c r="M18251" s="51">
        <f>SUBTOTAL(9,M18245:M18250)</f>
        <v>990623</v>
      </c>
      <c r="N18251" s="50">
        <f>IFERROR((M18251/L18251),"N.A")</f>
        <v>1.5459763567554914</v>
      </c>
      <c r="O18251" s="28"/>
      <c r="P18251" s="28"/>
      <c r="Q18251" s="28"/>
      <c r="R18251" s="28"/>
      <c r="S18251" s="25"/>
    </row>
    <row r="18252" spans="2:19" s="16" customFormat="1" outlineLevel="2" x14ac:dyDescent="0.25">
      <c r="B18252" s="16" t="s">
        <v>5274</v>
      </c>
      <c r="C18252" s="16" t="s">
        <v>4485</v>
      </c>
      <c r="D18252" s="16" t="s">
        <v>142</v>
      </c>
      <c r="E18252" s="16" t="s">
        <v>3026</v>
      </c>
      <c r="G18252" s="16" t="s">
        <v>3027</v>
      </c>
      <c r="H18252" s="16" t="s">
        <v>152</v>
      </c>
      <c r="I18252" s="35">
        <v>1253833</v>
      </c>
      <c r="J18252" s="35">
        <v>69983.16</v>
      </c>
      <c r="K18252" s="36">
        <f>IFERROR((J18252/I18252),0)</f>
        <v>5.581537573185584E-2</v>
      </c>
      <c r="L18252" s="35">
        <v>876262</v>
      </c>
      <c r="M18252" s="35">
        <v>69983.16</v>
      </c>
      <c r="N18252" s="40">
        <f>M18252/L18252</f>
        <v>7.9865565321787318E-2</v>
      </c>
      <c r="O18252" s="28"/>
      <c r="P18252" s="28"/>
      <c r="Q18252" s="28"/>
      <c r="R18252" s="28"/>
      <c r="S18252" s="25"/>
    </row>
    <row r="18253" spans="2:19" s="16" customFormat="1" outlineLevel="2" x14ac:dyDescent="0.25">
      <c r="B18253" s="16" t="s">
        <v>5274</v>
      </c>
      <c r="C18253" s="16" t="s">
        <v>4485</v>
      </c>
      <c r="D18253" s="16" t="s">
        <v>142</v>
      </c>
      <c r="E18253" s="16" t="s">
        <v>3026</v>
      </c>
      <c r="G18253" s="16" t="s">
        <v>3027</v>
      </c>
      <c r="H18253" s="16" t="s">
        <v>19</v>
      </c>
      <c r="I18253" s="31">
        <v>4824265</v>
      </c>
      <c r="J18253" s="31">
        <v>4824265</v>
      </c>
      <c r="K18253" s="32">
        <f>IFERROR((J18253/I18253),0)</f>
        <v>1</v>
      </c>
      <c r="L18253" s="31"/>
      <c r="M18253" s="31"/>
      <c r="N18253" s="39"/>
      <c r="O18253" s="28"/>
      <c r="P18253" s="28"/>
      <c r="Q18253" s="28"/>
      <c r="R18253" s="28"/>
      <c r="S18253" s="25"/>
    </row>
    <row r="18254" spans="2:19" s="16" customFormat="1" outlineLevel="2" x14ac:dyDescent="0.25">
      <c r="B18254" s="16" t="s">
        <v>5274</v>
      </c>
      <c r="C18254" s="16" t="s">
        <v>4485</v>
      </c>
      <c r="D18254" s="16" t="s">
        <v>142</v>
      </c>
      <c r="E18254" s="16" t="s">
        <v>3026</v>
      </c>
      <c r="G18254" s="16" t="s">
        <v>3027</v>
      </c>
      <c r="H18254" s="16" t="s">
        <v>154</v>
      </c>
      <c r="I18254" s="31">
        <v>8</v>
      </c>
      <c r="J18254" s="31">
        <v>8</v>
      </c>
      <c r="K18254" s="32">
        <f>IFERROR((J18254/I18254),0)</f>
        <v>1</v>
      </c>
      <c r="L18254" s="31"/>
      <c r="M18254" s="31"/>
      <c r="N18254" s="39"/>
      <c r="O18254" s="28"/>
      <c r="P18254" s="28"/>
      <c r="Q18254" s="28"/>
      <c r="R18254" s="28"/>
      <c r="S18254" s="25"/>
    </row>
    <row r="18255" spans="2:19" s="16" customFormat="1" outlineLevel="2" x14ac:dyDescent="0.25">
      <c r="B18255" s="16" t="s">
        <v>5274</v>
      </c>
      <c r="C18255" s="16" t="s">
        <v>4485</v>
      </c>
      <c r="D18255" s="16" t="s">
        <v>142</v>
      </c>
      <c r="E18255" s="16" t="s">
        <v>3026</v>
      </c>
      <c r="G18255" s="16" t="s">
        <v>3027</v>
      </c>
      <c r="H18255" s="16" t="s">
        <v>231</v>
      </c>
      <c r="I18255" s="31">
        <v>219955</v>
      </c>
      <c r="J18255" s="31">
        <v>219955</v>
      </c>
      <c r="K18255" s="32">
        <f>IFERROR((J18255/I18255),0)</f>
        <v>1</v>
      </c>
      <c r="L18255" s="31"/>
      <c r="M18255" s="31"/>
      <c r="N18255" s="39"/>
      <c r="O18255" s="28"/>
      <c r="P18255" s="28"/>
      <c r="Q18255" s="28"/>
      <c r="R18255" s="28"/>
      <c r="S18255" s="25"/>
    </row>
    <row r="18256" spans="2:19" s="16" customFormat="1" outlineLevel="2" x14ac:dyDescent="0.25">
      <c r="B18256" s="16" t="s">
        <v>5274</v>
      </c>
      <c r="C18256" s="16" t="s">
        <v>4485</v>
      </c>
      <c r="D18256" s="16" t="s">
        <v>142</v>
      </c>
      <c r="E18256" s="16" t="s">
        <v>3026</v>
      </c>
      <c r="G18256" s="16" t="s">
        <v>3027</v>
      </c>
      <c r="H18256" s="16" t="s">
        <v>155</v>
      </c>
      <c r="I18256" s="31">
        <v>-250767</v>
      </c>
      <c r="J18256" s="31"/>
      <c r="K18256" s="32">
        <f>IFERROR((J18256/I18256),0)</f>
        <v>0</v>
      </c>
      <c r="L18256" s="31"/>
      <c r="M18256" s="31"/>
      <c r="N18256" s="39"/>
      <c r="O18256" s="28"/>
      <c r="P18256" s="28"/>
      <c r="Q18256" s="28"/>
      <c r="R18256" s="28"/>
      <c r="S18256" s="25"/>
    </row>
    <row r="18257" spans="2:19" s="16" customFormat="1" outlineLevel="1" x14ac:dyDescent="0.25">
      <c r="B18257" s="47" t="s">
        <v>9505</v>
      </c>
      <c r="C18257" s="47" t="str">
        <f>C18256</f>
        <v>ASIGNACIONES DIRECTAS ANTICIPADAS (5% DEL SGR)</v>
      </c>
      <c r="D18257" s="47"/>
      <c r="E18257" s="47" t="str">
        <f>E18256</f>
        <v>08685</v>
      </c>
      <c r="F18257" s="47"/>
      <c r="G18257" s="47" t="str">
        <f>G18256</f>
        <v xml:space="preserve">SANTO TOMÁS                                       </v>
      </c>
      <c r="H18257" s="47" t="s">
        <v>10655</v>
      </c>
      <c r="I18257" s="51">
        <f>SUBTOTAL(9,I18252:I18256)</f>
        <v>6047294</v>
      </c>
      <c r="J18257" s="51">
        <f>SUBTOTAL(9,J18252:J18256)</f>
        <v>5114211.16</v>
      </c>
      <c r="K18257" s="49">
        <f>J18257/I18257</f>
        <v>0.84570241830478232</v>
      </c>
      <c r="L18257" s="51">
        <f>SUBTOTAL(9,L18252:L18256)</f>
        <v>876262</v>
      </c>
      <c r="M18257" s="51">
        <f>SUBTOTAL(9,M18252:M18256)</f>
        <v>69983.16</v>
      </c>
      <c r="N18257" s="50">
        <f>IFERROR((M18257/L18257),"N.A")</f>
        <v>7.9865565321787318E-2</v>
      </c>
      <c r="O18257" s="28"/>
      <c r="P18257" s="28"/>
      <c r="Q18257" s="28"/>
      <c r="R18257" s="28"/>
      <c r="S18257" s="25"/>
    </row>
    <row r="18258" spans="2:19" s="16" customFormat="1" outlineLevel="2" x14ac:dyDescent="0.25">
      <c r="B18258" s="16" t="s">
        <v>5275</v>
      </c>
      <c r="C18258" s="16" t="s">
        <v>4485</v>
      </c>
      <c r="D18258" s="16" t="s">
        <v>142</v>
      </c>
      <c r="E18258" s="16" t="s">
        <v>3032</v>
      </c>
      <c r="G18258" s="16" t="s">
        <v>438</v>
      </c>
      <c r="H18258" s="16" t="s">
        <v>152</v>
      </c>
      <c r="I18258" s="35">
        <v>2323646540</v>
      </c>
      <c r="J18258" s="35">
        <v>650729383.45999992</v>
      </c>
      <c r="K18258" s="36">
        <f>IFERROR((J18258/I18258),0)</f>
        <v>0.28004663026761373</v>
      </c>
      <c r="L18258" s="35">
        <v>1480464194.3300002</v>
      </c>
      <c r="M18258" s="35">
        <v>650729383.45999992</v>
      </c>
      <c r="N18258" s="40">
        <f>M18258/L18258</f>
        <v>0.43954415510501044</v>
      </c>
      <c r="O18258" s="28"/>
      <c r="P18258" s="28"/>
      <c r="Q18258" s="28"/>
      <c r="R18258" s="28"/>
      <c r="S18258" s="25"/>
    </row>
    <row r="18259" spans="2:19" s="16" customFormat="1" outlineLevel="2" x14ac:dyDescent="0.25">
      <c r="B18259" s="16" t="s">
        <v>5275</v>
      </c>
      <c r="C18259" s="16" t="s">
        <v>4485</v>
      </c>
      <c r="D18259" s="16" t="s">
        <v>142</v>
      </c>
      <c r="E18259" s="16" t="s">
        <v>3032</v>
      </c>
      <c r="G18259" s="16" t="s">
        <v>438</v>
      </c>
      <c r="H18259" s="16" t="s">
        <v>19</v>
      </c>
      <c r="I18259" s="31">
        <v>2607546834</v>
      </c>
      <c r="J18259" s="31">
        <v>2607546834</v>
      </c>
      <c r="K18259" s="32">
        <f>IFERROR((J18259/I18259),0)</f>
        <v>1</v>
      </c>
      <c r="L18259" s="31"/>
      <c r="M18259" s="31"/>
      <c r="N18259" s="39"/>
      <c r="O18259" s="28"/>
      <c r="P18259" s="28"/>
      <c r="Q18259" s="28"/>
      <c r="R18259" s="28"/>
      <c r="S18259" s="25"/>
    </row>
    <row r="18260" spans="2:19" s="16" customFormat="1" outlineLevel="2" x14ac:dyDescent="0.25">
      <c r="B18260" s="16" t="s">
        <v>5275</v>
      </c>
      <c r="C18260" s="16" t="s">
        <v>4485</v>
      </c>
      <c r="D18260" s="16" t="s">
        <v>142</v>
      </c>
      <c r="E18260" s="16" t="s">
        <v>3032</v>
      </c>
      <c r="G18260" s="16" t="s">
        <v>438</v>
      </c>
      <c r="H18260" s="16" t="s">
        <v>154</v>
      </c>
      <c r="I18260" s="31">
        <v>14371</v>
      </c>
      <c r="J18260" s="31">
        <v>14371</v>
      </c>
      <c r="K18260" s="32">
        <f>IFERROR((J18260/I18260),0)</f>
        <v>1</v>
      </c>
      <c r="L18260" s="31"/>
      <c r="M18260" s="31"/>
      <c r="N18260" s="39"/>
      <c r="O18260" s="28"/>
      <c r="P18260" s="28"/>
      <c r="Q18260" s="28"/>
      <c r="R18260" s="28"/>
      <c r="S18260" s="25"/>
    </row>
    <row r="18261" spans="2:19" s="16" customFormat="1" outlineLevel="2" x14ac:dyDescent="0.25">
      <c r="B18261" s="16" t="s">
        <v>5275</v>
      </c>
      <c r="C18261" s="16" t="s">
        <v>4485</v>
      </c>
      <c r="D18261" s="16" t="s">
        <v>142</v>
      </c>
      <c r="E18261" s="16" t="s">
        <v>3032</v>
      </c>
      <c r="G18261" s="16" t="s">
        <v>438</v>
      </c>
      <c r="H18261" s="16" t="s">
        <v>231</v>
      </c>
      <c r="I18261" s="31">
        <v>336107854</v>
      </c>
      <c r="J18261" s="31">
        <v>336107854</v>
      </c>
      <c r="K18261" s="32">
        <f>IFERROR((J18261/I18261),0)</f>
        <v>1</v>
      </c>
      <c r="L18261" s="31"/>
      <c r="M18261" s="31"/>
      <c r="N18261" s="39"/>
      <c r="O18261" s="28"/>
      <c r="P18261" s="28"/>
      <c r="Q18261" s="28"/>
      <c r="R18261" s="28"/>
      <c r="S18261" s="25"/>
    </row>
    <row r="18262" spans="2:19" s="16" customFormat="1" outlineLevel="2" x14ac:dyDescent="0.25">
      <c r="B18262" s="16" t="s">
        <v>5275</v>
      </c>
      <c r="C18262" s="16" t="s">
        <v>4485</v>
      </c>
      <c r="D18262" s="16" t="s">
        <v>142</v>
      </c>
      <c r="E18262" s="16" t="s">
        <v>3032</v>
      </c>
      <c r="G18262" s="16" t="s">
        <v>438</v>
      </c>
      <c r="H18262" s="16" t="s">
        <v>155</v>
      </c>
      <c r="I18262" s="31">
        <v>-464729308</v>
      </c>
      <c r="J18262" s="31"/>
      <c r="K18262" s="32">
        <f>IFERROR((J18262/I18262),0)</f>
        <v>0</v>
      </c>
      <c r="L18262" s="31"/>
      <c r="M18262" s="31"/>
      <c r="N18262" s="39"/>
      <c r="O18262" s="28"/>
      <c r="P18262" s="28"/>
      <c r="Q18262" s="28"/>
      <c r="R18262" s="28"/>
      <c r="S18262" s="25"/>
    </row>
    <row r="18263" spans="2:19" s="16" customFormat="1" outlineLevel="1" x14ac:dyDescent="0.25">
      <c r="B18263" s="47" t="s">
        <v>9506</v>
      </c>
      <c r="C18263" s="47" t="str">
        <f>C18262</f>
        <v>ASIGNACIONES DIRECTAS ANTICIPADAS (5% DEL SGR)</v>
      </c>
      <c r="D18263" s="47"/>
      <c r="E18263" s="47" t="str">
        <f>E18262</f>
        <v>08638</v>
      </c>
      <c r="F18263" s="47"/>
      <c r="G18263" s="47" t="str">
        <f>G18262</f>
        <v xml:space="preserve">SABANALARGA                                       </v>
      </c>
      <c r="H18263" s="47" t="s">
        <v>10655</v>
      </c>
      <c r="I18263" s="51">
        <f>SUBTOTAL(9,I18258:I18262)</f>
        <v>4802586291</v>
      </c>
      <c r="J18263" s="51">
        <f>SUBTOTAL(9,J18258:J18262)</f>
        <v>3594398442.46</v>
      </c>
      <c r="K18263" s="49">
        <f>J18263/I18263</f>
        <v>0.74842974694611275</v>
      </c>
      <c r="L18263" s="51">
        <f>SUBTOTAL(9,L18258:L18262)</f>
        <v>1480464194.3300002</v>
      </c>
      <c r="M18263" s="51">
        <f>SUBTOTAL(9,M18258:M18262)</f>
        <v>650729383.45999992</v>
      </c>
      <c r="N18263" s="50">
        <f>IFERROR((M18263/L18263),"N.A")</f>
        <v>0.43954415510501044</v>
      </c>
      <c r="O18263" s="28"/>
      <c r="P18263" s="28"/>
      <c r="Q18263" s="28"/>
      <c r="R18263" s="28"/>
      <c r="S18263" s="25"/>
    </row>
    <row r="18264" spans="2:19" s="16" customFormat="1" outlineLevel="2" x14ac:dyDescent="0.25">
      <c r="B18264" s="16" t="s">
        <v>5276</v>
      </c>
      <c r="C18264" s="16" t="s">
        <v>4485</v>
      </c>
      <c r="D18264" s="16" t="s">
        <v>142</v>
      </c>
      <c r="E18264" s="16" t="s">
        <v>3034</v>
      </c>
      <c r="G18264" s="16" t="s">
        <v>3035</v>
      </c>
      <c r="H18264" s="16" t="s">
        <v>152</v>
      </c>
      <c r="I18264" s="35">
        <v>1178585</v>
      </c>
      <c r="J18264" s="35">
        <v>678709.06</v>
      </c>
      <c r="K18264" s="36">
        <f>IFERROR((J18264/I18264),0)</f>
        <v>0.57586772273531406</v>
      </c>
      <c r="L18264" s="35">
        <v>815459</v>
      </c>
      <c r="M18264" s="35">
        <v>678709.06</v>
      </c>
      <c r="N18264" s="40">
        <f>M18264/L18264</f>
        <v>0.8323031078202584</v>
      </c>
      <c r="O18264" s="28"/>
      <c r="P18264" s="28"/>
      <c r="Q18264" s="28"/>
      <c r="R18264" s="28"/>
      <c r="S18264" s="25"/>
    </row>
    <row r="18265" spans="2:19" s="16" customFormat="1" outlineLevel="2" x14ac:dyDescent="0.25">
      <c r="B18265" s="16" t="s">
        <v>5276</v>
      </c>
      <c r="C18265" s="16" t="s">
        <v>4485</v>
      </c>
      <c r="D18265" s="16" t="s">
        <v>142</v>
      </c>
      <c r="E18265" s="16" t="s">
        <v>3034</v>
      </c>
      <c r="G18265" s="16" t="s">
        <v>3035</v>
      </c>
      <c r="H18265" s="16" t="s">
        <v>19</v>
      </c>
      <c r="I18265" s="31">
        <v>4079413</v>
      </c>
      <c r="J18265" s="31">
        <v>4079413</v>
      </c>
      <c r="K18265" s="32">
        <f>IFERROR((J18265/I18265),0)</f>
        <v>1</v>
      </c>
      <c r="L18265" s="31"/>
      <c r="M18265" s="31"/>
      <c r="N18265" s="39"/>
      <c r="O18265" s="28"/>
      <c r="P18265" s="28"/>
      <c r="Q18265" s="28"/>
      <c r="R18265" s="28"/>
      <c r="S18265" s="25"/>
    </row>
    <row r="18266" spans="2:19" s="16" customFormat="1" outlineLevel="2" x14ac:dyDescent="0.25">
      <c r="B18266" s="16" t="s">
        <v>5276</v>
      </c>
      <c r="C18266" s="16" t="s">
        <v>4485</v>
      </c>
      <c r="D18266" s="16" t="s">
        <v>142</v>
      </c>
      <c r="E18266" s="16" t="s">
        <v>3034</v>
      </c>
      <c r="G18266" s="16" t="s">
        <v>3035</v>
      </c>
      <c r="H18266" s="16" t="s">
        <v>154</v>
      </c>
      <c r="I18266" s="31">
        <v>7</v>
      </c>
      <c r="J18266" s="31">
        <v>7</v>
      </c>
      <c r="K18266" s="32">
        <f>IFERROR((J18266/I18266),0)</f>
        <v>1</v>
      </c>
      <c r="L18266" s="31"/>
      <c r="M18266" s="31"/>
      <c r="N18266" s="39"/>
      <c r="O18266" s="28"/>
      <c r="P18266" s="28"/>
      <c r="Q18266" s="28"/>
      <c r="R18266" s="28"/>
      <c r="S18266" s="25"/>
    </row>
    <row r="18267" spans="2:19" s="16" customFormat="1" outlineLevel="2" x14ac:dyDescent="0.25">
      <c r="B18267" s="16" t="s">
        <v>5276</v>
      </c>
      <c r="C18267" s="16" t="s">
        <v>4485</v>
      </c>
      <c r="D18267" s="16" t="s">
        <v>142</v>
      </c>
      <c r="E18267" s="16" t="s">
        <v>3034</v>
      </c>
      <c r="G18267" s="16" t="s">
        <v>3035</v>
      </c>
      <c r="H18267" s="16" t="s">
        <v>4491</v>
      </c>
      <c r="I18267" s="31">
        <v>293</v>
      </c>
      <c r="J18267" s="31">
        <v>293</v>
      </c>
      <c r="K18267" s="42"/>
      <c r="L18267" s="31"/>
      <c r="M18267" s="31"/>
      <c r="N18267" s="39"/>
      <c r="O18267" s="28"/>
      <c r="P18267" s="28"/>
      <c r="Q18267" s="28"/>
      <c r="R18267" s="28"/>
      <c r="S18267" s="25"/>
    </row>
    <row r="18268" spans="2:19" s="16" customFormat="1" outlineLevel="2" x14ac:dyDescent="0.25">
      <c r="B18268" s="16" t="s">
        <v>5276</v>
      </c>
      <c r="C18268" s="16" t="s">
        <v>4485</v>
      </c>
      <c r="D18268" s="16" t="s">
        <v>142</v>
      </c>
      <c r="E18268" s="16" t="s">
        <v>3034</v>
      </c>
      <c r="G18268" s="16" t="s">
        <v>3035</v>
      </c>
      <c r="H18268" s="16" t="s">
        <v>231</v>
      </c>
      <c r="I18268" s="31">
        <v>202951</v>
      </c>
      <c r="J18268" s="31">
        <v>202951</v>
      </c>
      <c r="K18268" s="32">
        <f>IFERROR((J18268/I18268),0)</f>
        <v>1</v>
      </c>
      <c r="L18268" s="31"/>
      <c r="M18268" s="31"/>
      <c r="N18268" s="39"/>
      <c r="O18268" s="28"/>
      <c r="P18268" s="28"/>
      <c r="Q18268" s="28"/>
      <c r="R18268" s="28"/>
      <c r="S18268" s="25"/>
    </row>
    <row r="18269" spans="2:19" s="16" customFormat="1" outlineLevel="2" x14ac:dyDescent="0.25">
      <c r="B18269" s="16" t="s">
        <v>5276</v>
      </c>
      <c r="C18269" s="16" t="s">
        <v>4485</v>
      </c>
      <c r="D18269" s="16" t="s">
        <v>142</v>
      </c>
      <c r="E18269" s="16" t="s">
        <v>3034</v>
      </c>
      <c r="G18269" s="16" t="s">
        <v>3035</v>
      </c>
      <c r="H18269" s="16" t="s">
        <v>155</v>
      </c>
      <c r="I18269" s="31">
        <v>-235717</v>
      </c>
      <c r="J18269" s="31"/>
      <c r="K18269" s="32">
        <f>IFERROR((J18269/I18269),0)</f>
        <v>0</v>
      </c>
      <c r="L18269" s="31"/>
      <c r="M18269" s="31"/>
      <c r="N18269" s="39"/>
      <c r="O18269" s="28"/>
      <c r="P18269" s="28"/>
      <c r="Q18269" s="28"/>
      <c r="R18269" s="28"/>
      <c r="S18269" s="25"/>
    </row>
    <row r="18270" spans="2:19" s="16" customFormat="1" outlineLevel="1" x14ac:dyDescent="0.25">
      <c r="B18270" s="47" t="s">
        <v>9507</v>
      </c>
      <c r="C18270" s="47" t="str">
        <f>C18269</f>
        <v>ASIGNACIONES DIRECTAS ANTICIPADAS (5% DEL SGR)</v>
      </c>
      <c r="D18270" s="47"/>
      <c r="E18270" s="47" t="str">
        <f>E18269</f>
        <v>08634</v>
      </c>
      <c r="F18270" s="47"/>
      <c r="G18270" s="47" t="str">
        <f>G18269</f>
        <v xml:space="preserve">SABANAGRANDE                                      </v>
      </c>
      <c r="H18270" s="47" t="s">
        <v>10655</v>
      </c>
      <c r="I18270" s="51">
        <f>SUBTOTAL(9,I18264:I18269)</f>
        <v>5225532</v>
      </c>
      <c r="J18270" s="51">
        <f>SUBTOTAL(9,J18264:J18269)</f>
        <v>4961373.0600000005</v>
      </c>
      <c r="K18270" s="49">
        <f>J18270/I18270</f>
        <v>0.94944841214253406</v>
      </c>
      <c r="L18270" s="51">
        <f>SUBTOTAL(9,L18264:L18269)</f>
        <v>815459</v>
      </c>
      <c r="M18270" s="51">
        <f>SUBTOTAL(9,M18264:M18269)</f>
        <v>678709.06</v>
      </c>
      <c r="N18270" s="50">
        <f>IFERROR((M18270/L18270),"N.A")</f>
        <v>0.8323031078202584</v>
      </c>
      <c r="O18270" s="28"/>
      <c r="P18270" s="28"/>
      <c r="Q18270" s="28"/>
      <c r="R18270" s="28"/>
      <c r="S18270" s="25"/>
    </row>
    <row r="18271" spans="2:19" s="16" customFormat="1" outlineLevel="2" x14ac:dyDescent="0.25">
      <c r="B18271" s="16" t="s">
        <v>5277</v>
      </c>
      <c r="C18271" s="16" t="s">
        <v>4485</v>
      </c>
      <c r="D18271" s="16" t="s">
        <v>142</v>
      </c>
      <c r="E18271" s="16" t="s">
        <v>3037</v>
      </c>
      <c r="G18271" s="16" t="s">
        <v>3038</v>
      </c>
      <c r="H18271" s="16" t="s">
        <v>152</v>
      </c>
      <c r="I18271" s="35">
        <v>13115487</v>
      </c>
      <c r="J18271" s="35">
        <v>10256572.369999999</v>
      </c>
      <c r="K18271" s="36">
        <f>IFERROR((J18271/I18271),0)</f>
        <v>0.78201994100562178</v>
      </c>
      <c r="L18271" s="35">
        <v>8361153</v>
      </c>
      <c r="M18271" s="35">
        <v>10256572.369999999</v>
      </c>
      <c r="N18271" s="40">
        <f>M18271/L18271</f>
        <v>1.2266935397546246</v>
      </c>
      <c r="O18271" s="28"/>
      <c r="P18271" s="28"/>
      <c r="Q18271" s="28"/>
      <c r="R18271" s="28"/>
      <c r="S18271" s="25"/>
    </row>
    <row r="18272" spans="2:19" s="16" customFormat="1" outlineLevel="2" x14ac:dyDescent="0.25">
      <c r="B18272" s="16" t="s">
        <v>5277</v>
      </c>
      <c r="C18272" s="16" t="s">
        <v>4485</v>
      </c>
      <c r="D18272" s="16" t="s">
        <v>142</v>
      </c>
      <c r="E18272" s="16" t="s">
        <v>3037</v>
      </c>
      <c r="G18272" s="16" t="s">
        <v>3038</v>
      </c>
      <c r="H18272" s="16" t="s">
        <v>19</v>
      </c>
      <c r="I18272" s="31">
        <v>20741554</v>
      </c>
      <c r="J18272" s="31">
        <v>20741554</v>
      </c>
      <c r="K18272" s="32">
        <f>IFERROR((J18272/I18272),0)</f>
        <v>1</v>
      </c>
      <c r="L18272" s="31"/>
      <c r="M18272" s="31"/>
      <c r="N18272" s="39"/>
      <c r="O18272" s="28"/>
      <c r="P18272" s="28"/>
      <c r="Q18272" s="28"/>
      <c r="R18272" s="28"/>
      <c r="S18272" s="25"/>
    </row>
    <row r="18273" spans="2:19" s="16" customFormat="1" outlineLevel="2" x14ac:dyDescent="0.25">
      <c r="B18273" s="16" t="s">
        <v>5277</v>
      </c>
      <c r="C18273" s="16" t="s">
        <v>4485</v>
      </c>
      <c r="D18273" s="16" t="s">
        <v>142</v>
      </c>
      <c r="E18273" s="16" t="s">
        <v>3037</v>
      </c>
      <c r="G18273" s="16" t="s">
        <v>3038</v>
      </c>
      <c r="H18273" s="16" t="s">
        <v>154</v>
      </c>
      <c r="I18273" s="31">
        <v>81</v>
      </c>
      <c r="J18273" s="31">
        <v>81</v>
      </c>
      <c r="K18273" s="32">
        <f>IFERROR((J18273/I18273),0)</f>
        <v>1</v>
      </c>
      <c r="L18273" s="31"/>
      <c r="M18273" s="31"/>
      <c r="N18273" s="39"/>
      <c r="O18273" s="28"/>
      <c r="P18273" s="28"/>
      <c r="Q18273" s="28"/>
      <c r="R18273" s="28"/>
      <c r="S18273" s="25"/>
    </row>
    <row r="18274" spans="2:19" s="16" customFormat="1" outlineLevel="2" x14ac:dyDescent="0.25">
      <c r="B18274" s="16" t="s">
        <v>5277</v>
      </c>
      <c r="C18274" s="16" t="s">
        <v>4485</v>
      </c>
      <c r="D18274" s="16" t="s">
        <v>142</v>
      </c>
      <c r="E18274" s="16" t="s">
        <v>3037</v>
      </c>
      <c r="G18274" s="16" t="s">
        <v>3038</v>
      </c>
      <c r="H18274" s="16" t="s">
        <v>4491</v>
      </c>
      <c r="I18274" s="31">
        <v>1378000</v>
      </c>
      <c r="J18274" s="31">
        <v>1378000</v>
      </c>
      <c r="K18274" s="42"/>
      <c r="L18274" s="31"/>
      <c r="M18274" s="31"/>
      <c r="N18274" s="39"/>
      <c r="O18274" s="28"/>
      <c r="P18274" s="28"/>
      <c r="Q18274" s="28"/>
      <c r="R18274" s="28"/>
      <c r="S18274" s="25"/>
    </row>
    <row r="18275" spans="2:19" s="16" customFormat="1" outlineLevel="2" x14ac:dyDescent="0.25">
      <c r="B18275" s="16" t="s">
        <v>5277</v>
      </c>
      <c r="C18275" s="16" t="s">
        <v>4485</v>
      </c>
      <c r="D18275" s="16" t="s">
        <v>142</v>
      </c>
      <c r="E18275" s="16" t="s">
        <v>3037</v>
      </c>
      <c r="G18275" s="16" t="s">
        <v>3038</v>
      </c>
      <c r="H18275" s="16" t="s">
        <v>231</v>
      </c>
      <c r="I18275" s="31">
        <v>1928145</v>
      </c>
      <c r="J18275" s="31">
        <v>1928145</v>
      </c>
      <c r="K18275" s="32">
        <f>IFERROR((J18275/I18275),0)</f>
        <v>1</v>
      </c>
      <c r="L18275" s="31"/>
      <c r="M18275" s="31"/>
      <c r="N18275" s="39"/>
      <c r="O18275" s="28"/>
      <c r="P18275" s="28"/>
      <c r="Q18275" s="28"/>
      <c r="R18275" s="28"/>
      <c r="S18275" s="25"/>
    </row>
    <row r="18276" spans="2:19" s="16" customFormat="1" outlineLevel="2" x14ac:dyDescent="0.25">
      <c r="B18276" s="16" t="s">
        <v>5277</v>
      </c>
      <c r="C18276" s="16" t="s">
        <v>4485</v>
      </c>
      <c r="D18276" s="16" t="s">
        <v>142</v>
      </c>
      <c r="E18276" s="16" t="s">
        <v>3037</v>
      </c>
      <c r="G18276" s="16" t="s">
        <v>3038</v>
      </c>
      <c r="H18276" s="16" t="s">
        <v>155</v>
      </c>
      <c r="I18276" s="31">
        <v>-2623097</v>
      </c>
      <c r="J18276" s="31"/>
      <c r="K18276" s="32">
        <f>IFERROR((J18276/I18276),0)</f>
        <v>0</v>
      </c>
      <c r="L18276" s="31"/>
      <c r="M18276" s="31"/>
      <c r="N18276" s="39"/>
      <c r="O18276" s="28"/>
      <c r="P18276" s="28"/>
      <c r="Q18276" s="28"/>
      <c r="R18276" s="28"/>
      <c r="S18276" s="25"/>
    </row>
    <row r="18277" spans="2:19" s="16" customFormat="1" outlineLevel="1" x14ac:dyDescent="0.25">
      <c r="B18277" s="47" t="s">
        <v>9508</v>
      </c>
      <c r="C18277" s="47" t="str">
        <f>C18276</f>
        <v>ASIGNACIONES DIRECTAS ANTICIPADAS (5% DEL SGR)</v>
      </c>
      <c r="D18277" s="47"/>
      <c r="E18277" s="47" t="str">
        <f>E18276</f>
        <v>08606</v>
      </c>
      <c r="F18277" s="47"/>
      <c r="G18277" s="47" t="str">
        <f>G18276</f>
        <v xml:space="preserve">REPELÓN                                           </v>
      </c>
      <c r="H18277" s="47" t="s">
        <v>10655</v>
      </c>
      <c r="I18277" s="51">
        <f>SUBTOTAL(9,I18271:I18276)</f>
        <v>34540170</v>
      </c>
      <c r="J18277" s="51">
        <f>SUBTOTAL(9,J18271:J18276)</f>
        <v>34304352.369999997</v>
      </c>
      <c r="K18277" s="49">
        <f>J18277/I18277</f>
        <v>0.99317265578021174</v>
      </c>
      <c r="L18277" s="51">
        <f>SUBTOTAL(9,L18271:L18276)</f>
        <v>8361153</v>
      </c>
      <c r="M18277" s="51">
        <f>SUBTOTAL(9,M18271:M18276)</f>
        <v>10256572.369999999</v>
      </c>
      <c r="N18277" s="50">
        <f>IFERROR((M18277/L18277),"N.A")</f>
        <v>1.2266935397546246</v>
      </c>
      <c r="O18277" s="28"/>
      <c r="P18277" s="28"/>
      <c r="Q18277" s="28"/>
      <c r="R18277" s="28"/>
      <c r="S18277" s="25"/>
    </row>
    <row r="18278" spans="2:19" s="16" customFormat="1" outlineLevel="2" x14ac:dyDescent="0.25">
      <c r="B18278" s="16" t="s">
        <v>5278</v>
      </c>
      <c r="C18278" s="16" t="s">
        <v>4485</v>
      </c>
      <c r="D18278" s="16" t="s">
        <v>142</v>
      </c>
      <c r="E18278" s="16" t="s">
        <v>3040</v>
      </c>
      <c r="G18278" s="16" t="s">
        <v>3041</v>
      </c>
      <c r="H18278" s="16" t="s">
        <v>152</v>
      </c>
      <c r="I18278" s="35">
        <v>3133011</v>
      </c>
      <c r="J18278" s="35">
        <v>1219632.8600000001</v>
      </c>
      <c r="K18278" s="36">
        <f>IFERROR((J18278/I18278),0)</f>
        <v>0.3892845764027002</v>
      </c>
      <c r="L18278" s="35">
        <v>2051439</v>
      </c>
      <c r="M18278" s="35">
        <v>1219632.8600000001</v>
      </c>
      <c r="N18278" s="40">
        <f>M18278/L18278</f>
        <v>0.59452553061533886</v>
      </c>
      <c r="O18278" s="28"/>
      <c r="P18278" s="28"/>
      <c r="Q18278" s="28"/>
      <c r="R18278" s="28"/>
      <c r="S18278" s="25"/>
    </row>
    <row r="18279" spans="2:19" s="16" customFormat="1" outlineLevel="2" x14ac:dyDescent="0.25">
      <c r="B18279" s="16" t="s">
        <v>5278</v>
      </c>
      <c r="C18279" s="16" t="s">
        <v>4485</v>
      </c>
      <c r="D18279" s="16" t="s">
        <v>142</v>
      </c>
      <c r="E18279" s="16" t="s">
        <v>3040</v>
      </c>
      <c r="G18279" s="16" t="s">
        <v>3041</v>
      </c>
      <c r="H18279" s="16" t="s">
        <v>19</v>
      </c>
      <c r="I18279" s="31">
        <v>9204578</v>
      </c>
      <c r="J18279" s="31">
        <v>9204578</v>
      </c>
      <c r="K18279" s="32">
        <f>IFERROR((J18279/I18279),0)</f>
        <v>1</v>
      </c>
      <c r="L18279" s="31"/>
      <c r="M18279" s="31"/>
      <c r="N18279" s="39"/>
      <c r="O18279" s="28"/>
      <c r="P18279" s="28"/>
      <c r="Q18279" s="28"/>
      <c r="R18279" s="28"/>
      <c r="S18279" s="25"/>
    </row>
    <row r="18280" spans="2:19" s="16" customFormat="1" outlineLevel="2" x14ac:dyDescent="0.25">
      <c r="B18280" s="16" t="s">
        <v>5278</v>
      </c>
      <c r="C18280" s="16" t="s">
        <v>4485</v>
      </c>
      <c r="D18280" s="16" t="s">
        <v>142</v>
      </c>
      <c r="E18280" s="16" t="s">
        <v>3040</v>
      </c>
      <c r="G18280" s="16" t="s">
        <v>3041</v>
      </c>
      <c r="H18280" s="16" t="s">
        <v>154</v>
      </c>
      <c r="I18280" s="31">
        <v>19</v>
      </c>
      <c r="J18280" s="31">
        <v>19</v>
      </c>
      <c r="K18280" s="32">
        <f>IFERROR((J18280/I18280),0)</f>
        <v>1</v>
      </c>
      <c r="L18280" s="31"/>
      <c r="M18280" s="31"/>
      <c r="N18280" s="39"/>
      <c r="O18280" s="28"/>
      <c r="P18280" s="28"/>
      <c r="Q18280" s="28"/>
      <c r="R18280" s="28"/>
      <c r="S18280" s="25"/>
    </row>
    <row r="18281" spans="2:19" s="16" customFormat="1" outlineLevel="2" x14ac:dyDescent="0.25">
      <c r="B18281" s="16" t="s">
        <v>5278</v>
      </c>
      <c r="C18281" s="16" t="s">
        <v>4485</v>
      </c>
      <c r="D18281" s="16" t="s">
        <v>142</v>
      </c>
      <c r="E18281" s="16" t="s">
        <v>3040</v>
      </c>
      <c r="G18281" s="16" t="s">
        <v>3041</v>
      </c>
      <c r="H18281" s="16" t="s">
        <v>4491</v>
      </c>
      <c r="I18281" s="31">
        <v>17790</v>
      </c>
      <c r="J18281" s="31">
        <v>17790</v>
      </c>
      <c r="K18281" s="42"/>
      <c r="L18281" s="31"/>
      <c r="M18281" s="31"/>
      <c r="N18281" s="39"/>
      <c r="O18281" s="28"/>
      <c r="P18281" s="28"/>
      <c r="Q18281" s="28"/>
      <c r="R18281" s="28"/>
      <c r="S18281" s="25"/>
    </row>
    <row r="18282" spans="2:19" s="16" customFormat="1" outlineLevel="2" x14ac:dyDescent="0.25">
      <c r="B18282" s="16" t="s">
        <v>5278</v>
      </c>
      <c r="C18282" s="16" t="s">
        <v>4485</v>
      </c>
      <c r="D18282" s="16" t="s">
        <v>142</v>
      </c>
      <c r="E18282" s="16" t="s">
        <v>3040</v>
      </c>
      <c r="G18282" s="16" t="s">
        <v>3041</v>
      </c>
      <c r="H18282" s="16" t="s">
        <v>231</v>
      </c>
      <c r="I18282" s="31">
        <v>485661</v>
      </c>
      <c r="J18282" s="31">
        <v>485661</v>
      </c>
      <c r="K18282" s="32">
        <f>IFERROR((J18282/I18282),0)</f>
        <v>1</v>
      </c>
      <c r="L18282" s="31"/>
      <c r="M18282" s="31"/>
      <c r="N18282" s="39"/>
      <c r="O18282" s="28"/>
      <c r="P18282" s="28"/>
      <c r="Q18282" s="28"/>
      <c r="R18282" s="28"/>
      <c r="S18282" s="25"/>
    </row>
    <row r="18283" spans="2:19" s="16" customFormat="1" outlineLevel="2" x14ac:dyDescent="0.25">
      <c r="B18283" s="16" t="s">
        <v>5278</v>
      </c>
      <c r="C18283" s="16" t="s">
        <v>4485</v>
      </c>
      <c r="D18283" s="16" t="s">
        <v>142</v>
      </c>
      <c r="E18283" s="16" t="s">
        <v>3040</v>
      </c>
      <c r="G18283" s="16" t="s">
        <v>3041</v>
      </c>
      <c r="H18283" s="16" t="s">
        <v>155</v>
      </c>
      <c r="I18283" s="31">
        <v>-626602</v>
      </c>
      <c r="J18283" s="31"/>
      <c r="K18283" s="32">
        <f>IFERROR((J18283/I18283),0)</f>
        <v>0</v>
      </c>
      <c r="L18283" s="31"/>
      <c r="M18283" s="31"/>
      <c r="N18283" s="39"/>
      <c r="O18283" s="28"/>
      <c r="P18283" s="28"/>
      <c r="Q18283" s="28"/>
      <c r="R18283" s="28"/>
      <c r="S18283" s="25"/>
    </row>
    <row r="18284" spans="2:19" s="16" customFormat="1" outlineLevel="1" x14ac:dyDescent="0.25">
      <c r="B18284" s="47" t="s">
        <v>9509</v>
      </c>
      <c r="C18284" s="47" t="str">
        <f>C18283</f>
        <v>ASIGNACIONES DIRECTAS ANTICIPADAS (5% DEL SGR)</v>
      </c>
      <c r="D18284" s="47"/>
      <c r="E18284" s="47" t="str">
        <f>E18283</f>
        <v>08573</v>
      </c>
      <c r="F18284" s="47"/>
      <c r="G18284" s="47" t="str">
        <f>G18283</f>
        <v xml:space="preserve">PUERTO COLOMBIA                                   </v>
      </c>
      <c r="H18284" s="47" t="s">
        <v>10655</v>
      </c>
      <c r="I18284" s="51">
        <f>SUBTOTAL(9,I18278:I18283)</f>
        <v>12214457</v>
      </c>
      <c r="J18284" s="51">
        <f>SUBTOTAL(9,J18278:J18283)</f>
        <v>10927680.859999999</v>
      </c>
      <c r="K18284" s="49">
        <f>J18284/I18284</f>
        <v>0.89465138401158562</v>
      </c>
      <c r="L18284" s="51">
        <f>SUBTOTAL(9,L18278:L18283)</f>
        <v>2051439</v>
      </c>
      <c r="M18284" s="51">
        <f>SUBTOTAL(9,M18278:M18283)</f>
        <v>1219632.8600000001</v>
      </c>
      <c r="N18284" s="50">
        <f>IFERROR((M18284/L18284),"N.A")</f>
        <v>0.59452553061533886</v>
      </c>
      <c r="O18284" s="28"/>
      <c r="P18284" s="28"/>
      <c r="Q18284" s="28"/>
      <c r="R18284" s="28"/>
      <c r="S18284" s="25"/>
    </row>
    <row r="18285" spans="2:19" s="16" customFormat="1" outlineLevel="2" x14ac:dyDescent="0.25">
      <c r="B18285" s="16" t="s">
        <v>5279</v>
      </c>
      <c r="C18285" s="16" t="s">
        <v>4485</v>
      </c>
      <c r="D18285" s="16" t="s">
        <v>142</v>
      </c>
      <c r="E18285" s="16" t="s">
        <v>3043</v>
      </c>
      <c r="G18285" s="16" t="s">
        <v>3044</v>
      </c>
      <c r="H18285" s="16" t="s">
        <v>19</v>
      </c>
      <c r="I18285" s="31">
        <v>536139</v>
      </c>
      <c r="J18285" s="31">
        <v>536139</v>
      </c>
      <c r="K18285" s="32">
        <f>IFERROR((J18285/I18285),0)</f>
        <v>1</v>
      </c>
      <c r="L18285" s="31"/>
      <c r="M18285" s="31"/>
      <c r="N18285" s="39"/>
      <c r="O18285" s="28"/>
      <c r="P18285" s="28"/>
      <c r="Q18285" s="28"/>
      <c r="R18285" s="28"/>
      <c r="S18285" s="25"/>
    </row>
    <row r="18286" spans="2:19" s="16" customFormat="1" outlineLevel="1" x14ac:dyDescent="0.25">
      <c r="B18286" s="47" t="s">
        <v>9510</v>
      </c>
      <c r="C18286" s="47" t="str">
        <f>C18285</f>
        <v>ASIGNACIONES DIRECTAS ANTICIPADAS (5% DEL SGR)</v>
      </c>
      <c r="D18286" s="47"/>
      <c r="E18286" s="47" t="str">
        <f>E18285</f>
        <v>08560</v>
      </c>
      <c r="F18286" s="47"/>
      <c r="G18286" s="47" t="str">
        <f>G18285</f>
        <v xml:space="preserve">PONEDERA                                          </v>
      </c>
      <c r="H18286" s="47" t="s">
        <v>10655</v>
      </c>
      <c r="I18286" s="51">
        <f>SUBTOTAL(9,I18285:I18285)</f>
        <v>536139</v>
      </c>
      <c r="J18286" s="51">
        <f>SUBTOTAL(9,J18285:J18285)</f>
        <v>536139</v>
      </c>
      <c r="K18286" s="49">
        <f>J18286/I18286</f>
        <v>1</v>
      </c>
      <c r="L18286" s="51">
        <f>SUBTOTAL(9,L18285:L18285)</f>
        <v>0</v>
      </c>
      <c r="M18286" s="51">
        <f>SUBTOTAL(9,M18285:M18285)</f>
        <v>0</v>
      </c>
      <c r="N18286" s="50" t="str">
        <f>IFERROR((M18286/L18286),"N.A")</f>
        <v>N.A</v>
      </c>
      <c r="O18286" s="28"/>
      <c r="P18286" s="28"/>
      <c r="Q18286" s="28"/>
      <c r="R18286" s="28"/>
      <c r="S18286" s="25"/>
    </row>
    <row r="18287" spans="2:19" s="16" customFormat="1" outlineLevel="2" x14ac:dyDescent="0.25">
      <c r="B18287" s="16" t="s">
        <v>5280</v>
      </c>
      <c r="C18287" s="16" t="s">
        <v>4485</v>
      </c>
      <c r="D18287" s="16" t="s">
        <v>142</v>
      </c>
      <c r="E18287" s="16" t="s">
        <v>3052</v>
      </c>
      <c r="G18287" s="16" t="s">
        <v>3053</v>
      </c>
      <c r="H18287" s="16" t="s">
        <v>152</v>
      </c>
      <c r="I18287" s="35">
        <v>112571</v>
      </c>
      <c r="J18287" s="35">
        <v>112571</v>
      </c>
      <c r="K18287" s="36">
        <f>IFERROR((J18287/I18287),0)</f>
        <v>1</v>
      </c>
      <c r="L18287" s="35">
        <v>73918</v>
      </c>
      <c r="M18287" s="35">
        <v>112571</v>
      </c>
      <c r="N18287" s="40">
        <f>M18287/L18287</f>
        <v>1.5229172867231255</v>
      </c>
      <c r="O18287" s="28"/>
      <c r="P18287" s="28"/>
      <c r="Q18287" s="28"/>
      <c r="R18287" s="28"/>
      <c r="S18287" s="25"/>
    </row>
    <row r="18288" spans="2:19" s="16" customFormat="1" outlineLevel="2" x14ac:dyDescent="0.25">
      <c r="B18288" s="16" t="s">
        <v>5280</v>
      </c>
      <c r="C18288" s="16" t="s">
        <v>4485</v>
      </c>
      <c r="D18288" s="16" t="s">
        <v>142</v>
      </c>
      <c r="E18288" s="16" t="s">
        <v>3052</v>
      </c>
      <c r="G18288" s="16" t="s">
        <v>3053</v>
      </c>
      <c r="H18288" s="16" t="s">
        <v>19</v>
      </c>
      <c r="I18288" s="31">
        <v>263500</v>
      </c>
      <c r="J18288" s="31">
        <v>263500</v>
      </c>
      <c r="K18288" s="32">
        <f>IFERROR((J18288/I18288),0)</f>
        <v>1</v>
      </c>
      <c r="L18288" s="31"/>
      <c r="M18288" s="31"/>
      <c r="N18288" s="39"/>
      <c r="O18288" s="28"/>
      <c r="P18288" s="28"/>
      <c r="Q18288" s="28"/>
      <c r="R18288" s="28"/>
      <c r="S18288" s="25"/>
    </row>
    <row r="18289" spans="2:19" s="16" customFormat="1" outlineLevel="2" x14ac:dyDescent="0.25">
      <c r="B18289" s="16" t="s">
        <v>5280</v>
      </c>
      <c r="C18289" s="16" t="s">
        <v>4485</v>
      </c>
      <c r="D18289" s="16" t="s">
        <v>142</v>
      </c>
      <c r="E18289" s="16" t="s">
        <v>3052</v>
      </c>
      <c r="G18289" s="16" t="s">
        <v>3053</v>
      </c>
      <c r="H18289" s="16" t="s">
        <v>154</v>
      </c>
      <c r="I18289" s="31">
        <v>1</v>
      </c>
      <c r="J18289" s="31">
        <v>1</v>
      </c>
      <c r="K18289" s="32">
        <f>IFERROR((J18289/I18289),0)</f>
        <v>1</v>
      </c>
      <c r="L18289" s="31"/>
      <c r="M18289" s="31"/>
      <c r="N18289" s="39"/>
      <c r="O18289" s="28"/>
      <c r="P18289" s="28"/>
      <c r="Q18289" s="28"/>
      <c r="R18289" s="28"/>
      <c r="S18289" s="25"/>
    </row>
    <row r="18290" spans="2:19" s="16" customFormat="1" outlineLevel="2" x14ac:dyDescent="0.25">
      <c r="B18290" s="16" t="s">
        <v>5280</v>
      </c>
      <c r="C18290" s="16" t="s">
        <v>4485</v>
      </c>
      <c r="D18290" s="16" t="s">
        <v>142</v>
      </c>
      <c r="E18290" s="16" t="s">
        <v>3052</v>
      </c>
      <c r="G18290" s="16" t="s">
        <v>3053</v>
      </c>
      <c r="H18290" s="16" t="s">
        <v>231</v>
      </c>
      <c r="I18290" s="31">
        <v>17547</v>
      </c>
      <c r="J18290" s="31">
        <v>17547</v>
      </c>
      <c r="K18290" s="32">
        <f>IFERROR((J18290/I18290),0)</f>
        <v>1</v>
      </c>
      <c r="L18290" s="31"/>
      <c r="M18290" s="31"/>
      <c r="N18290" s="39"/>
      <c r="O18290" s="28"/>
      <c r="P18290" s="28"/>
      <c r="Q18290" s="28"/>
      <c r="R18290" s="28"/>
      <c r="S18290" s="25"/>
    </row>
    <row r="18291" spans="2:19" s="16" customFormat="1" outlineLevel="2" x14ac:dyDescent="0.25">
      <c r="B18291" s="16" t="s">
        <v>5280</v>
      </c>
      <c r="C18291" s="16" t="s">
        <v>4485</v>
      </c>
      <c r="D18291" s="16" t="s">
        <v>142</v>
      </c>
      <c r="E18291" s="16" t="s">
        <v>3052</v>
      </c>
      <c r="G18291" s="16" t="s">
        <v>3053</v>
      </c>
      <c r="H18291" s="16" t="s">
        <v>155</v>
      </c>
      <c r="I18291" s="31">
        <v>-22514</v>
      </c>
      <c r="J18291" s="31"/>
      <c r="K18291" s="32">
        <f>IFERROR((J18291/I18291),0)</f>
        <v>0</v>
      </c>
      <c r="L18291" s="31"/>
      <c r="M18291" s="31"/>
      <c r="N18291" s="39"/>
      <c r="O18291" s="28"/>
      <c r="P18291" s="28"/>
      <c r="Q18291" s="28"/>
      <c r="R18291" s="28"/>
      <c r="S18291" s="25"/>
    </row>
    <row r="18292" spans="2:19" s="16" customFormat="1" outlineLevel="1" x14ac:dyDescent="0.25">
      <c r="B18292" s="47" t="s">
        <v>9511</v>
      </c>
      <c r="C18292" s="47" t="str">
        <f>C18291</f>
        <v>ASIGNACIONES DIRECTAS ANTICIPADAS (5% DEL SGR)</v>
      </c>
      <c r="D18292" s="47"/>
      <c r="E18292" s="47" t="str">
        <f>E18291</f>
        <v>08520</v>
      </c>
      <c r="F18292" s="47"/>
      <c r="G18292" s="47" t="str">
        <f>G18291</f>
        <v xml:space="preserve">PALMAR DE VARELA                                  </v>
      </c>
      <c r="H18292" s="47" t="s">
        <v>10655</v>
      </c>
      <c r="I18292" s="51">
        <f>SUBTOTAL(9,I18287:I18291)</f>
        <v>371105</v>
      </c>
      <c r="J18292" s="51">
        <f>SUBTOTAL(9,J18287:J18291)</f>
        <v>393619</v>
      </c>
      <c r="K18292" s="49">
        <f>J18292/I18292</f>
        <v>1.0606674660810282</v>
      </c>
      <c r="L18292" s="51">
        <f>SUBTOTAL(9,L18287:L18291)</f>
        <v>73918</v>
      </c>
      <c r="M18292" s="51">
        <f>SUBTOTAL(9,M18287:M18291)</f>
        <v>112571</v>
      </c>
      <c r="N18292" s="50">
        <f>IFERROR((M18292/L18292),"N.A")</f>
        <v>1.5229172867231255</v>
      </c>
      <c r="O18292" s="28"/>
      <c r="P18292" s="28"/>
      <c r="Q18292" s="28"/>
      <c r="R18292" s="28"/>
      <c r="S18292" s="25"/>
    </row>
    <row r="18293" spans="2:19" s="16" customFormat="1" outlineLevel="2" x14ac:dyDescent="0.25">
      <c r="B18293" s="16" t="s">
        <v>5281</v>
      </c>
      <c r="C18293" s="16" t="s">
        <v>4485</v>
      </c>
      <c r="D18293" s="16" t="s">
        <v>142</v>
      </c>
      <c r="E18293" s="16" t="s">
        <v>3055</v>
      </c>
      <c r="G18293" s="16" t="s">
        <v>3056</v>
      </c>
      <c r="H18293" s="16" t="s">
        <v>152</v>
      </c>
      <c r="I18293" s="35">
        <v>257213</v>
      </c>
      <c r="J18293" s="35">
        <v>257213</v>
      </c>
      <c r="K18293" s="36">
        <f>IFERROR((J18293/I18293),0)</f>
        <v>1</v>
      </c>
      <c r="L18293" s="35">
        <v>174314</v>
      </c>
      <c r="M18293" s="35">
        <v>257213</v>
      </c>
      <c r="N18293" s="40">
        <f>M18293/L18293</f>
        <v>1.4755728168707045</v>
      </c>
      <c r="O18293" s="28"/>
      <c r="P18293" s="28"/>
      <c r="Q18293" s="28"/>
      <c r="R18293" s="28"/>
      <c r="S18293" s="25"/>
    </row>
    <row r="18294" spans="2:19" s="16" customFormat="1" outlineLevel="2" x14ac:dyDescent="0.25">
      <c r="B18294" s="16" t="s">
        <v>5281</v>
      </c>
      <c r="C18294" s="16" t="s">
        <v>4485</v>
      </c>
      <c r="D18294" s="16" t="s">
        <v>142</v>
      </c>
      <c r="E18294" s="16" t="s">
        <v>3055</v>
      </c>
      <c r="G18294" s="16" t="s">
        <v>3056</v>
      </c>
      <c r="H18294" s="16" t="s">
        <v>19</v>
      </c>
      <c r="I18294" s="31">
        <v>751292</v>
      </c>
      <c r="J18294" s="31">
        <v>751292</v>
      </c>
      <c r="K18294" s="32">
        <f>IFERROR((J18294/I18294),0)</f>
        <v>1</v>
      </c>
      <c r="L18294" s="31"/>
      <c r="M18294" s="31"/>
      <c r="N18294" s="39"/>
      <c r="O18294" s="28"/>
      <c r="P18294" s="28"/>
      <c r="Q18294" s="28"/>
      <c r="R18294" s="28"/>
      <c r="S18294" s="25"/>
    </row>
    <row r="18295" spans="2:19" s="16" customFormat="1" outlineLevel="2" x14ac:dyDescent="0.25">
      <c r="B18295" s="16" t="s">
        <v>5281</v>
      </c>
      <c r="C18295" s="16" t="s">
        <v>4485</v>
      </c>
      <c r="D18295" s="16" t="s">
        <v>142</v>
      </c>
      <c r="E18295" s="16" t="s">
        <v>3055</v>
      </c>
      <c r="G18295" s="16" t="s">
        <v>3056</v>
      </c>
      <c r="H18295" s="16" t="s">
        <v>154</v>
      </c>
      <c r="I18295" s="31">
        <v>2</v>
      </c>
      <c r="J18295" s="31">
        <v>2</v>
      </c>
      <c r="K18295" s="32">
        <f>IFERROR((J18295/I18295),0)</f>
        <v>1</v>
      </c>
      <c r="L18295" s="31"/>
      <c r="M18295" s="31"/>
      <c r="N18295" s="39"/>
      <c r="O18295" s="28"/>
      <c r="P18295" s="28"/>
      <c r="Q18295" s="28"/>
      <c r="R18295" s="28"/>
      <c r="S18295" s="25"/>
    </row>
    <row r="18296" spans="2:19" s="16" customFormat="1" outlineLevel="2" x14ac:dyDescent="0.25">
      <c r="B18296" s="16" t="s">
        <v>5281</v>
      </c>
      <c r="C18296" s="16" t="s">
        <v>4485</v>
      </c>
      <c r="D18296" s="16" t="s">
        <v>142</v>
      </c>
      <c r="E18296" s="16" t="s">
        <v>3055</v>
      </c>
      <c r="G18296" s="16" t="s">
        <v>3056</v>
      </c>
      <c r="H18296" s="16" t="s">
        <v>231</v>
      </c>
      <c r="I18296" s="31">
        <v>42601</v>
      </c>
      <c r="J18296" s="31">
        <v>42601</v>
      </c>
      <c r="K18296" s="32">
        <f>IFERROR((J18296/I18296),0)</f>
        <v>1</v>
      </c>
      <c r="L18296" s="31"/>
      <c r="M18296" s="31"/>
      <c r="N18296" s="39"/>
      <c r="O18296" s="28"/>
      <c r="P18296" s="28"/>
      <c r="Q18296" s="28"/>
      <c r="R18296" s="28"/>
      <c r="S18296" s="25"/>
    </row>
    <row r="18297" spans="2:19" s="16" customFormat="1" outlineLevel="2" x14ac:dyDescent="0.25">
      <c r="B18297" s="16" t="s">
        <v>5281</v>
      </c>
      <c r="C18297" s="16" t="s">
        <v>4485</v>
      </c>
      <c r="D18297" s="16" t="s">
        <v>142</v>
      </c>
      <c r="E18297" s="16" t="s">
        <v>3055</v>
      </c>
      <c r="G18297" s="16" t="s">
        <v>3056</v>
      </c>
      <c r="H18297" s="16" t="s">
        <v>155</v>
      </c>
      <c r="I18297" s="31">
        <v>-51443</v>
      </c>
      <c r="J18297" s="31"/>
      <c r="K18297" s="32">
        <f>IFERROR((J18297/I18297),0)</f>
        <v>0</v>
      </c>
      <c r="L18297" s="31"/>
      <c r="M18297" s="31"/>
      <c r="N18297" s="39"/>
      <c r="O18297" s="28"/>
      <c r="P18297" s="28"/>
      <c r="Q18297" s="28"/>
      <c r="R18297" s="28"/>
      <c r="S18297" s="25"/>
    </row>
    <row r="18298" spans="2:19" s="16" customFormat="1" outlineLevel="1" x14ac:dyDescent="0.25">
      <c r="B18298" s="47" t="s">
        <v>9512</v>
      </c>
      <c r="C18298" s="47" t="str">
        <f>C18297</f>
        <v>ASIGNACIONES DIRECTAS ANTICIPADAS (5% DEL SGR)</v>
      </c>
      <c r="D18298" s="47"/>
      <c r="E18298" s="47" t="str">
        <f>E18297</f>
        <v>08436</v>
      </c>
      <c r="F18298" s="47"/>
      <c r="G18298" s="47" t="str">
        <f>G18297</f>
        <v xml:space="preserve">MANATÍ                                            </v>
      </c>
      <c r="H18298" s="47" t="s">
        <v>10655</v>
      </c>
      <c r="I18298" s="51">
        <f>SUBTOTAL(9,I18293:I18297)</f>
        <v>999665</v>
      </c>
      <c r="J18298" s="51">
        <f>SUBTOTAL(9,J18293:J18297)</f>
        <v>1051108</v>
      </c>
      <c r="K18298" s="49">
        <f>J18298/I18298</f>
        <v>1.0514602391801253</v>
      </c>
      <c r="L18298" s="51">
        <f>SUBTOTAL(9,L18293:L18297)</f>
        <v>174314</v>
      </c>
      <c r="M18298" s="51">
        <f>SUBTOTAL(9,M18293:M18297)</f>
        <v>257213</v>
      </c>
      <c r="N18298" s="50">
        <f>IFERROR((M18298/L18298),"N.A")</f>
        <v>1.4755728168707045</v>
      </c>
      <c r="O18298" s="28"/>
      <c r="P18298" s="28"/>
      <c r="Q18298" s="28"/>
      <c r="R18298" s="28"/>
      <c r="S18298" s="25"/>
    </row>
    <row r="18299" spans="2:19" s="16" customFormat="1" outlineLevel="2" x14ac:dyDescent="0.25">
      <c r="B18299" s="16" t="s">
        <v>5282</v>
      </c>
      <c r="C18299" s="16" t="s">
        <v>4485</v>
      </c>
      <c r="D18299" s="16" t="s">
        <v>142</v>
      </c>
      <c r="E18299" s="16" t="s">
        <v>3058</v>
      </c>
      <c r="G18299" s="16" t="s">
        <v>3059</v>
      </c>
      <c r="H18299" s="16" t="s">
        <v>152</v>
      </c>
      <c r="I18299" s="35">
        <v>198164</v>
      </c>
      <c r="J18299" s="35">
        <v>0</v>
      </c>
      <c r="K18299" s="36">
        <f>IFERROR((J18299/I18299),0)</f>
        <v>0</v>
      </c>
      <c r="L18299" s="35">
        <v>130121</v>
      </c>
      <c r="M18299" s="35">
        <v>0</v>
      </c>
      <c r="N18299" s="40">
        <f>M18299/L18299</f>
        <v>0</v>
      </c>
      <c r="O18299" s="28"/>
      <c r="P18299" s="28"/>
      <c r="Q18299" s="28"/>
      <c r="R18299" s="28"/>
      <c r="S18299" s="25"/>
    </row>
    <row r="18300" spans="2:19" s="16" customFormat="1" outlineLevel="2" x14ac:dyDescent="0.25">
      <c r="B18300" s="16" t="s">
        <v>5282</v>
      </c>
      <c r="C18300" s="16" t="s">
        <v>4485</v>
      </c>
      <c r="D18300" s="16" t="s">
        <v>142</v>
      </c>
      <c r="E18300" s="16" t="s">
        <v>3058</v>
      </c>
      <c r="G18300" s="16" t="s">
        <v>3059</v>
      </c>
      <c r="H18300" s="16" t="s">
        <v>19</v>
      </c>
      <c r="I18300" s="31">
        <v>467157</v>
      </c>
      <c r="J18300" s="31">
        <v>467157</v>
      </c>
      <c r="K18300" s="32">
        <f>IFERROR((J18300/I18300),0)</f>
        <v>1</v>
      </c>
      <c r="L18300" s="31"/>
      <c r="M18300" s="31"/>
      <c r="N18300" s="39"/>
      <c r="O18300" s="28"/>
      <c r="P18300" s="28"/>
      <c r="Q18300" s="28"/>
      <c r="R18300" s="28"/>
      <c r="S18300" s="25"/>
    </row>
    <row r="18301" spans="2:19" s="16" customFormat="1" outlineLevel="2" x14ac:dyDescent="0.25">
      <c r="B18301" s="16" t="s">
        <v>5282</v>
      </c>
      <c r="C18301" s="16" t="s">
        <v>4485</v>
      </c>
      <c r="D18301" s="16" t="s">
        <v>142</v>
      </c>
      <c r="E18301" s="16" t="s">
        <v>3058</v>
      </c>
      <c r="G18301" s="16" t="s">
        <v>3059</v>
      </c>
      <c r="H18301" s="16" t="s">
        <v>154</v>
      </c>
      <c r="I18301" s="31">
        <v>1</v>
      </c>
      <c r="J18301" s="31">
        <v>1</v>
      </c>
      <c r="K18301" s="32">
        <f>IFERROR((J18301/I18301),0)</f>
        <v>1</v>
      </c>
      <c r="L18301" s="31"/>
      <c r="M18301" s="31"/>
      <c r="N18301" s="39"/>
      <c r="O18301" s="28"/>
      <c r="P18301" s="28"/>
      <c r="Q18301" s="28"/>
      <c r="R18301" s="28"/>
      <c r="S18301" s="25"/>
    </row>
    <row r="18302" spans="2:19" s="16" customFormat="1" outlineLevel="2" x14ac:dyDescent="0.25">
      <c r="B18302" s="16" t="s">
        <v>5282</v>
      </c>
      <c r="C18302" s="16" t="s">
        <v>4485</v>
      </c>
      <c r="D18302" s="16" t="s">
        <v>142</v>
      </c>
      <c r="E18302" s="16" t="s">
        <v>3058</v>
      </c>
      <c r="G18302" s="16" t="s">
        <v>3059</v>
      </c>
      <c r="H18302" s="16" t="s">
        <v>231</v>
      </c>
      <c r="I18302" s="31">
        <v>30888</v>
      </c>
      <c r="J18302" s="31">
        <v>30888</v>
      </c>
      <c r="K18302" s="32">
        <f>IFERROR((J18302/I18302),0)</f>
        <v>1</v>
      </c>
      <c r="L18302" s="31"/>
      <c r="M18302" s="31"/>
      <c r="N18302" s="39"/>
      <c r="O18302" s="28"/>
      <c r="P18302" s="28"/>
      <c r="Q18302" s="28"/>
      <c r="R18302" s="28"/>
      <c r="S18302" s="25"/>
    </row>
    <row r="18303" spans="2:19" s="16" customFormat="1" outlineLevel="2" x14ac:dyDescent="0.25">
      <c r="B18303" s="16" t="s">
        <v>5282</v>
      </c>
      <c r="C18303" s="16" t="s">
        <v>4485</v>
      </c>
      <c r="D18303" s="16" t="s">
        <v>142</v>
      </c>
      <c r="E18303" s="16" t="s">
        <v>3058</v>
      </c>
      <c r="G18303" s="16" t="s">
        <v>3059</v>
      </c>
      <c r="H18303" s="16" t="s">
        <v>155</v>
      </c>
      <c r="I18303" s="31">
        <v>-39633</v>
      </c>
      <c r="J18303" s="31"/>
      <c r="K18303" s="32">
        <f>IFERROR((J18303/I18303),0)</f>
        <v>0</v>
      </c>
      <c r="L18303" s="31"/>
      <c r="M18303" s="31"/>
      <c r="N18303" s="39"/>
      <c r="O18303" s="28"/>
      <c r="P18303" s="28"/>
      <c r="Q18303" s="28"/>
      <c r="R18303" s="28"/>
      <c r="S18303" s="25"/>
    </row>
    <row r="18304" spans="2:19" s="16" customFormat="1" outlineLevel="1" x14ac:dyDescent="0.25">
      <c r="B18304" s="47" t="s">
        <v>9513</v>
      </c>
      <c r="C18304" s="47" t="str">
        <f>C18303</f>
        <v>ASIGNACIONES DIRECTAS ANTICIPADAS (5% DEL SGR)</v>
      </c>
      <c r="D18304" s="47"/>
      <c r="E18304" s="47" t="str">
        <f>E18303</f>
        <v>08433</v>
      </c>
      <c r="F18304" s="47"/>
      <c r="G18304" s="47" t="str">
        <f>G18303</f>
        <v xml:space="preserve">MALAMBO                                           </v>
      </c>
      <c r="H18304" s="47" t="s">
        <v>10655</v>
      </c>
      <c r="I18304" s="51">
        <f>SUBTOTAL(9,I18299:I18303)</f>
        <v>656577</v>
      </c>
      <c r="J18304" s="51">
        <f>SUBTOTAL(9,J18299:J18303)</f>
        <v>498046</v>
      </c>
      <c r="K18304" s="49">
        <f>J18304/I18304</f>
        <v>0.75854926383348797</v>
      </c>
      <c r="L18304" s="51">
        <f>SUBTOTAL(9,L18299:L18303)</f>
        <v>130121</v>
      </c>
      <c r="M18304" s="51">
        <f>SUBTOTAL(9,M18299:M18303)</f>
        <v>0</v>
      </c>
      <c r="N18304" s="50">
        <f>IFERROR((M18304/L18304),"N.A")</f>
        <v>0</v>
      </c>
      <c r="O18304" s="28"/>
      <c r="P18304" s="28"/>
      <c r="Q18304" s="28"/>
      <c r="R18304" s="28"/>
      <c r="S18304" s="25"/>
    </row>
    <row r="18305" spans="2:19" s="16" customFormat="1" outlineLevel="2" x14ac:dyDescent="0.25">
      <c r="B18305" s="16" t="s">
        <v>5283</v>
      </c>
      <c r="C18305" s="16" t="s">
        <v>4485</v>
      </c>
      <c r="D18305" s="16" t="s">
        <v>142</v>
      </c>
      <c r="E18305" s="16" t="s">
        <v>3061</v>
      </c>
      <c r="G18305" s="16" t="s">
        <v>3062</v>
      </c>
      <c r="H18305" s="16" t="s">
        <v>152</v>
      </c>
      <c r="I18305" s="35">
        <v>3146032</v>
      </c>
      <c r="J18305" s="35">
        <v>3146031.9999999995</v>
      </c>
      <c r="K18305" s="36">
        <f>IFERROR((J18305/I18305),0)</f>
        <v>0.99999999999999989</v>
      </c>
      <c r="L18305" s="35">
        <v>2182638</v>
      </c>
      <c r="M18305" s="35">
        <v>3146031.9999999995</v>
      </c>
      <c r="N18305" s="40">
        <f>M18305/L18305</f>
        <v>1.4413897311418566</v>
      </c>
      <c r="O18305" s="28"/>
      <c r="P18305" s="28"/>
      <c r="Q18305" s="28"/>
      <c r="R18305" s="28"/>
      <c r="S18305" s="25"/>
    </row>
    <row r="18306" spans="2:19" s="16" customFormat="1" outlineLevel="2" x14ac:dyDescent="0.25">
      <c r="B18306" s="16" t="s">
        <v>5283</v>
      </c>
      <c r="C18306" s="16" t="s">
        <v>4485</v>
      </c>
      <c r="D18306" s="16" t="s">
        <v>142</v>
      </c>
      <c r="E18306" s="16" t="s">
        <v>3061</v>
      </c>
      <c r="G18306" s="16" t="s">
        <v>3062</v>
      </c>
      <c r="H18306" s="16" t="s">
        <v>19</v>
      </c>
      <c r="I18306" s="31">
        <v>11698017</v>
      </c>
      <c r="J18306" s="31">
        <v>11698017</v>
      </c>
      <c r="K18306" s="32">
        <f>IFERROR((J18306/I18306),0)</f>
        <v>1</v>
      </c>
      <c r="L18306" s="31"/>
      <c r="M18306" s="31"/>
      <c r="N18306" s="39"/>
      <c r="O18306" s="28"/>
      <c r="P18306" s="28"/>
      <c r="Q18306" s="28"/>
      <c r="R18306" s="28"/>
      <c r="S18306" s="25"/>
    </row>
    <row r="18307" spans="2:19" s="16" customFormat="1" outlineLevel="2" x14ac:dyDescent="0.25">
      <c r="B18307" s="16" t="s">
        <v>5283</v>
      </c>
      <c r="C18307" s="16" t="s">
        <v>4485</v>
      </c>
      <c r="D18307" s="16" t="s">
        <v>142</v>
      </c>
      <c r="E18307" s="16" t="s">
        <v>3061</v>
      </c>
      <c r="G18307" s="16" t="s">
        <v>3062</v>
      </c>
      <c r="H18307" s="16" t="s">
        <v>154</v>
      </c>
      <c r="I18307" s="31">
        <v>19</v>
      </c>
      <c r="J18307" s="31">
        <v>19</v>
      </c>
      <c r="K18307" s="32">
        <f>IFERROR((J18307/I18307),0)</f>
        <v>1</v>
      </c>
      <c r="L18307" s="31"/>
      <c r="M18307" s="31"/>
      <c r="N18307" s="39"/>
      <c r="O18307" s="28"/>
      <c r="P18307" s="28"/>
      <c r="Q18307" s="28"/>
      <c r="R18307" s="28"/>
      <c r="S18307" s="25"/>
    </row>
    <row r="18308" spans="2:19" s="16" customFormat="1" outlineLevel="2" x14ac:dyDescent="0.25">
      <c r="B18308" s="16" t="s">
        <v>5283</v>
      </c>
      <c r="C18308" s="16" t="s">
        <v>4485</v>
      </c>
      <c r="D18308" s="16" t="s">
        <v>142</v>
      </c>
      <c r="E18308" s="16" t="s">
        <v>3061</v>
      </c>
      <c r="G18308" s="16" t="s">
        <v>3062</v>
      </c>
      <c r="H18308" s="16" t="s">
        <v>4491</v>
      </c>
      <c r="I18308" s="31">
        <v>174407</v>
      </c>
      <c r="J18308" s="31">
        <v>174407</v>
      </c>
      <c r="K18308" s="42"/>
      <c r="L18308" s="31"/>
      <c r="M18308" s="31"/>
      <c r="N18308" s="39"/>
      <c r="O18308" s="28"/>
      <c r="P18308" s="28"/>
      <c r="Q18308" s="28"/>
      <c r="R18308" s="28"/>
      <c r="S18308" s="25"/>
    </row>
    <row r="18309" spans="2:19" s="16" customFormat="1" outlineLevel="2" x14ac:dyDescent="0.25">
      <c r="B18309" s="16" t="s">
        <v>5283</v>
      </c>
      <c r="C18309" s="16" t="s">
        <v>4485</v>
      </c>
      <c r="D18309" s="16" t="s">
        <v>142</v>
      </c>
      <c r="E18309" s="16" t="s">
        <v>3061</v>
      </c>
      <c r="G18309" s="16" t="s">
        <v>3062</v>
      </c>
      <c r="H18309" s="16" t="s">
        <v>231</v>
      </c>
      <c r="I18309" s="31">
        <v>544480</v>
      </c>
      <c r="J18309" s="31">
        <v>544480</v>
      </c>
      <c r="K18309" s="32">
        <f>IFERROR((J18309/I18309),0)</f>
        <v>1</v>
      </c>
      <c r="L18309" s="31"/>
      <c r="M18309" s="31"/>
      <c r="N18309" s="39"/>
      <c r="O18309" s="28"/>
      <c r="P18309" s="28"/>
      <c r="Q18309" s="28"/>
      <c r="R18309" s="28"/>
      <c r="S18309" s="25"/>
    </row>
    <row r="18310" spans="2:19" s="16" customFormat="1" outlineLevel="2" x14ac:dyDescent="0.25">
      <c r="B18310" s="16" t="s">
        <v>5283</v>
      </c>
      <c r="C18310" s="16" t="s">
        <v>4485</v>
      </c>
      <c r="D18310" s="16" t="s">
        <v>142</v>
      </c>
      <c r="E18310" s="16" t="s">
        <v>3061</v>
      </c>
      <c r="G18310" s="16" t="s">
        <v>3062</v>
      </c>
      <c r="H18310" s="16" t="s">
        <v>155</v>
      </c>
      <c r="I18310" s="31">
        <v>-629206</v>
      </c>
      <c r="J18310" s="31"/>
      <c r="K18310" s="32">
        <f>IFERROR((J18310/I18310),0)</f>
        <v>0</v>
      </c>
      <c r="L18310" s="31"/>
      <c r="M18310" s="31"/>
      <c r="N18310" s="39"/>
      <c r="O18310" s="28"/>
      <c r="P18310" s="28"/>
      <c r="Q18310" s="28"/>
      <c r="R18310" s="28"/>
      <c r="S18310" s="25"/>
    </row>
    <row r="18311" spans="2:19" s="16" customFormat="1" outlineLevel="1" x14ac:dyDescent="0.25">
      <c r="B18311" s="47" t="s">
        <v>9514</v>
      </c>
      <c r="C18311" s="47" t="str">
        <f>C18310</f>
        <v>ASIGNACIONES DIRECTAS ANTICIPADAS (5% DEL SGR)</v>
      </c>
      <c r="D18311" s="47"/>
      <c r="E18311" s="47" t="str">
        <f>E18310</f>
        <v>08421</v>
      </c>
      <c r="F18311" s="47"/>
      <c r="G18311" s="47" t="str">
        <f>G18310</f>
        <v xml:space="preserve">LURUACO                                           </v>
      </c>
      <c r="H18311" s="47" t="s">
        <v>10655</v>
      </c>
      <c r="I18311" s="51">
        <f>SUBTOTAL(9,I18305:I18310)</f>
        <v>14933749</v>
      </c>
      <c r="J18311" s="51">
        <f>SUBTOTAL(9,J18305:J18310)</f>
        <v>15562955</v>
      </c>
      <c r="K18311" s="49">
        <f>J18311/I18311</f>
        <v>1.0421331575882251</v>
      </c>
      <c r="L18311" s="51">
        <f>SUBTOTAL(9,L18305:L18310)</f>
        <v>2182638</v>
      </c>
      <c r="M18311" s="51">
        <f>SUBTOTAL(9,M18305:M18310)</f>
        <v>3146031.9999999995</v>
      </c>
      <c r="N18311" s="50">
        <f>IFERROR((M18311/L18311),"N.A")</f>
        <v>1.4413897311418566</v>
      </c>
      <c r="O18311" s="28"/>
      <c r="P18311" s="28"/>
      <c r="Q18311" s="28"/>
      <c r="R18311" s="28"/>
      <c r="S18311" s="25"/>
    </row>
    <row r="18312" spans="2:19" s="16" customFormat="1" outlineLevel="2" x14ac:dyDescent="0.25">
      <c r="B18312" s="16" t="s">
        <v>5284</v>
      </c>
      <c r="C18312" s="16" t="s">
        <v>4485</v>
      </c>
      <c r="D18312" s="16" t="s">
        <v>142</v>
      </c>
      <c r="E18312" s="16" t="s">
        <v>3064</v>
      </c>
      <c r="G18312" s="16" t="s">
        <v>3065</v>
      </c>
      <c r="H18312" s="16" t="s">
        <v>152</v>
      </c>
      <c r="I18312" s="35">
        <v>70345</v>
      </c>
      <c r="J18312" s="35">
        <v>0</v>
      </c>
      <c r="K18312" s="36">
        <f>IFERROR((J18312/I18312),0)</f>
        <v>0</v>
      </c>
      <c r="L18312" s="35">
        <v>44852</v>
      </c>
      <c r="M18312" s="35">
        <v>0</v>
      </c>
      <c r="N18312" s="40">
        <f>M18312/L18312</f>
        <v>0</v>
      </c>
      <c r="O18312" s="28"/>
      <c r="P18312" s="28"/>
      <c r="Q18312" s="28"/>
      <c r="R18312" s="28"/>
      <c r="S18312" s="25"/>
    </row>
    <row r="18313" spans="2:19" s="16" customFormat="1" outlineLevel="2" x14ac:dyDescent="0.25">
      <c r="B18313" s="16" t="s">
        <v>5284</v>
      </c>
      <c r="C18313" s="16" t="s">
        <v>4485</v>
      </c>
      <c r="D18313" s="16" t="s">
        <v>142</v>
      </c>
      <c r="E18313" s="16" t="s">
        <v>3064</v>
      </c>
      <c r="G18313" s="16" t="s">
        <v>3065</v>
      </c>
      <c r="H18313" s="16" t="s">
        <v>19</v>
      </c>
      <c r="I18313" s="31">
        <v>146633</v>
      </c>
      <c r="J18313" s="31">
        <v>146633</v>
      </c>
      <c r="K18313" s="32">
        <f>IFERROR((J18313/I18313),0)</f>
        <v>1</v>
      </c>
      <c r="L18313" s="31"/>
      <c r="M18313" s="31"/>
      <c r="N18313" s="39"/>
      <c r="O18313" s="28"/>
      <c r="P18313" s="28"/>
      <c r="Q18313" s="28"/>
      <c r="R18313" s="28"/>
      <c r="S18313" s="25"/>
    </row>
    <row r="18314" spans="2:19" s="16" customFormat="1" outlineLevel="2" x14ac:dyDescent="0.25">
      <c r="B18314" s="16" t="s">
        <v>5284</v>
      </c>
      <c r="C18314" s="16" t="s">
        <v>4485</v>
      </c>
      <c r="D18314" s="16" t="s">
        <v>142</v>
      </c>
      <c r="E18314" s="16" t="s">
        <v>3064</v>
      </c>
      <c r="G18314" s="16" t="s">
        <v>3065</v>
      </c>
      <c r="H18314" s="16" t="s">
        <v>231</v>
      </c>
      <c r="I18314" s="31">
        <v>10345</v>
      </c>
      <c r="J18314" s="31">
        <v>10345</v>
      </c>
      <c r="K18314" s="32">
        <f>IFERROR((J18314/I18314),0)</f>
        <v>1</v>
      </c>
      <c r="L18314" s="31"/>
      <c r="M18314" s="31"/>
      <c r="N18314" s="39"/>
      <c r="O18314" s="28"/>
      <c r="P18314" s="28"/>
      <c r="Q18314" s="28"/>
      <c r="R18314" s="28"/>
      <c r="S18314" s="25"/>
    </row>
    <row r="18315" spans="2:19" s="16" customFormat="1" outlineLevel="2" x14ac:dyDescent="0.25">
      <c r="B18315" s="16" t="s">
        <v>5284</v>
      </c>
      <c r="C18315" s="16" t="s">
        <v>4485</v>
      </c>
      <c r="D18315" s="16" t="s">
        <v>142</v>
      </c>
      <c r="E18315" s="16" t="s">
        <v>3064</v>
      </c>
      <c r="G18315" s="16" t="s">
        <v>3065</v>
      </c>
      <c r="H18315" s="16" t="s">
        <v>155</v>
      </c>
      <c r="I18315" s="31">
        <v>-14069</v>
      </c>
      <c r="J18315" s="31"/>
      <c r="K18315" s="32">
        <f>IFERROR((J18315/I18315),0)</f>
        <v>0</v>
      </c>
      <c r="L18315" s="31"/>
      <c r="M18315" s="31"/>
      <c r="N18315" s="39"/>
      <c r="O18315" s="28"/>
      <c r="P18315" s="28"/>
      <c r="Q18315" s="28"/>
      <c r="R18315" s="28"/>
      <c r="S18315" s="25"/>
    </row>
    <row r="18316" spans="2:19" s="16" customFormat="1" outlineLevel="1" x14ac:dyDescent="0.25">
      <c r="B18316" s="47" t="s">
        <v>9515</v>
      </c>
      <c r="C18316" s="47" t="str">
        <f>C18315</f>
        <v>ASIGNACIONES DIRECTAS ANTICIPADAS (5% DEL SGR)</v>
      </c>
      <c r="D18316" s="47"/>
      <c r="E18316" s="47" t="str">
        <f>E18315</f>
        <v>08372</v>
      </c>
      <c r="F18316" s="47"/>
      <c r="G18316" s="47" t="str">
        <f>G18315</f>
        <v xml:space="preserve">JUAN DE ACOSTA                                    </v>
      </c>
      <c r="H18316" s="47" t="s">
        <v>10655</v>
      </c>
      <c r="I18316" s="51">
        <f>SUBTOTAL(9,I18312:I18315)</f>
        <v>213254</v>
      </c>
      <c r="J18316" s="51">
        <f>SUBTOTAL(9,J18312:J18315)</f>
        <v>156978</v>
      </c>
      <c r="K18316" s="49">
        <f>J18316/I18316</f>
        <v>0.73610811520534203</v>
      </c>
      <c r="L18316" s="51">
        <f>SUBTOTAL(9,L18312:L18315)</f>
        <v>44852</v>
      </c>
      <c r="M18316" s="51">
        <f>SUBTOTAL(9,M18312:M18315)</f>
        <v>0</v>
      </c>
      <c r="N18316" s="50">
        <f>IFERROR((M18316/L18316),"N.A")</f>
        <v>0</v>
      </c>
      <c r="O18316" s="28"/>
      <c r="P18316" s="28"/>
      <c r="Q18316" s="28"/>
      <c r="R18316" s="28"/>
      <c r="S18316" s="25"/>
    </row>
    <row r="18317" spans="2:19" s="16" customFormat="1" outlineLevel="2" x14ac:dyDescent="0.25">
      <c r="B18317" s="16" t="s">
        <v>5285</v>
      </c>
      <c r="C18317" s="16" t="s">
        <v>4485</v>
      </c>
      <c r="D18317" s="16" t="s">
        <v>142</v>
      </c>
      <c r="E18317" s="16" t="s">
        <v>3067</v>
      </c>
      <c r="G18317" s="16" t="s">
        <v>3068</v>
      </c>
      <c r="H18317" s="16" t="s">
        <v>19</v>
      </c>
      <c r="I18317" s="31">
        <v>6</v>
      </c>
      <c r="J18317" s="31">
        <v>6</v>
      </c>
      <c r="K18317" s="32">
        <f>IFERROR((J18317/I18317),0)</f>
        <v>1</v>
      </c>
      <c r="L18317" s="31"/>
      <c r="M18317" s="31"/>
      <c r="N18317" s="39"/>
      <c r="O18317" s="28"/>
      <c r="P18317" s="28"/>
      <c r="Q18317" s="28"/>
      <c r="R18317" s="28"/>
      <c r="S18317" s="25"/>
    </row>
    <row r="18318" spans="2:19" s="16" customFormat="1" outlineLevel="1" x14ac:dyDescent="0.25">
      <c r="B18318" s="47" t="s">
        <v>9516</v>
      </c>
      <c r="C18318" s="47" t="str">
        <f>C18317</f>
        <v>ASIGNACIONES DIRECTAS ANTICIPADAS (5% DEL SGR)</v>
      </c>
      <c r="D18318" s="47"/>
      <c r="E18318" s="47" t="str">
        <f>E18317</f>
        <v>08296</v>
      </c>
      <c r="F18318" s="47"/>
      <c r="G18318" s="47" t="str">
        <f>G18317</f>
        <v xml:space="preserve">GALAPA                                            </v>
      </c>
      <c r="H18318" s="47" t="s">
        <v>10655</v>
      </c>
      <c r="I18318" s="51">
        <f>SUBTOTAL(9,I18317:I18317)</f>
        <v>6</v>
      </c>
      <c r="J18318" s="51">
        <f>SUBTOTAL(9,J18317:J18317)</f>
        <v>6</v>
      </c>
      <c r="K18318" s="49">
        <f>J18318/I18318</f>
        <v>1</v>
      </c>
      <c r="L18318" s="51">
        <f>SUBTOTAL(9,L18317:L18317)</f>
        <v>0</v>
      </c>
      <c r="M18318" s="51">
        <f>SUBTOTAL(9,M18317:M18317)</f>
        <v>0</v>
      </c>
      <c r="N18318" s="50" t="str">
        <f>IFERROR((M18318/L18318),"N.A")</f>
        <v>N.A</v>
      </c>
      <c r="O18318" s="28"/>
      <c r="P18318" s="28"/>
      <c r="Q18318" s="28"/>
      <c r="R18318" s="28"/>
      <c r="S18318" s="25"/>
    </row>
    <row r="18319" spans="2:19" s="16" customFormat="1" outlineLevel="2" x14ac:dyDescent="0.25">
      <c r="B18319" s="16" t="s">
        <v>5286</v>
      </c>
      <c r="C18319" s="16" t="s">
        <v>4485</v>
      </c>
      <c r="D18319" s="16" t="s">
        <v>142</v>
      </c>
      <c r="E18319" s="16" t="s">
        <v>3076</v>
      </c>
      <c r="G18319" s="16" t="s">
        <v>3077</v>
      </c>
      <c r="H18319" s="16" t="s">
        <v>152</v>
      </c>
      <c r="I18319" s="35">
        <v>255293</v>
      </c>
      <c r="J18319" s="35">
        <v>255293</v>
      </c>
      <c r="K18319" s="36">
        <f>IFERROR((J18319/I18319),0)</f>
        <v>1</v>
      </c>
      <c r="L18319" s="35">
        <v>169632</v>
      </c>
      <c r="M18319" s="35">
        <v>255293</v>
      </c>
      <c r="N18319" s="40">
        <f>M18319/L18319</f>
        <v>1.504981371439351</v>
      </c>
      <c r="O18319" s="28"/>
      <c r="P18319" s="28"/>
      <c r="Q18319" s="28"/>
      <c r="R18319" s="28"/>
      <c r="S18319" s="25"/>
    </row>
    <row r="18320" spans="2:19" s="16" customFormat="1" outlineLevel="2" x14ac:dyDescent="0.25">
      <c r="B18320" s="16" t="s">
        <v>5286</v>
      </c>
      <c r="C18320" s="16" t="s">
        <v>4485</v>
      </c>
      <c r="D18320" s="16" t="s">
        <v>142</v>
      </c>
      <c r="E18320" s="16" t="s">
        <v>3076</v>
      </c>
      <c r="G18320" s="16" t="s">
        <v>3077</v>
      </c>
      <c r="H18320" s="16" t="s">
        <v>19</v>
      </c>
      <c r="I18320" s="31">
        <v>320776</v>
      </c>
      <c r="J18320" s="31">
        <v>320776</v>
      </c>
      <c r="K18320" s="32">
        <f>IFERROR((J18320/I18320),0)</f>
        <v>1</v>
      </c>
      <c r="L18320" s="31"/>
      <c r="M18320" s="31"/>
      <c r="N18320" s="39"/>
      <c r="O18320" s="28"/>
      <c r="P18320" s="28"/>
      <c r="Q18320" s="28"/>
      <c r="R18320" s="28"/>
      <c r="S18320" s="25"/>
    </row>
    <row r="18321" spans="2:19" s="16" customFormat="1" outlineLevel="2" x14ac:dyDescent="0.25">
      <c r="B18321" s="16" t="s">
        <v>5286</v>
      </c>
      <c r="C18321" s="16" t="s">
        <v>4485</v>
      </c>
      <c r="D18321" s="16" t="s">
        <v>142</v>
      </c>
      <c r="E18321" s="16" t="s">
        <v>3076</v>
      </c>
      <c r="G18321" s="16" t="s">
        <v>3077</v>
      </c>
      <c r="H18321" s="16" t="s">
        <v>154</v>
      </c>
      <c r="I18321" s="31">
        <v>2</v>
      </c>
      <c r="J18321" s="31">
        <v>2</v>
      </c>
      <c r="K18321" s="32">
        <f>IFERROR((J18321/I18321),0)</f>
        <v>1</v>
      </c>
      <c r="L18321" s="31"/>
      <c r="M18321" s="31"/>
      <c r="N18321" s="39"/>
      <c r="O18321" s="28"/>
      <c r="P18321" s="28"/>
      <c r="Q18321" s="28"/>
      <c r="R18321" s="28"/>
      <c r="S18321" s="25"/>
    </row>
    <row r="18322" spans="2:19" s="16" customFormat="1" outlineLevel="2" x14ac:dyDescent="0.25">
      <c r="B18322" s="16" t="s">
        <v>5286</v>
      </c>
      <c r="C18322" s="16" t="s">
        <v>4485</v>
      </c>
      <c r="D18322" s="16" t="s">
        <v>142</v>
      </c>
      <c r="E18322" s="16" t="s">
        <v>3076</v>
      </c>
      <c r="G18322" s="16" t="s">
        <v>3077</v>
      </c>
      <c r="H18322" s="16" t="s">
        <v>4491</v>
      </c>
      <c r="I18322" s="31">
        <v>118237</v>
      </c>
      <c r="J18322" s="31">
        <v>118237</v>
      </c>
      <c r="K18322" s="42"/>
      <c r="L18322" s="31"/>
      <c r="M18322" s="31"/>
      <c r="N18322" s="39"/>
      <c r="O18322" s="28"/>
      <c r="P18322" s="28"/>
      <c r="Q18322" s="28"/>
      <c r="R18322" s="28"/>
      <c r="S18322" s="25"/>
    </row>
    <row r="18323" spans="2:19" s="16" customFormat="1" outlineLevel="2" x14ac:dyDescent="0.25">
      <c r="B18323" s="16" t="s">
        <v>5286</v>
      </c>
      <c r="C18323" s="16" t="s">
        <v>4485</v>
      </c>
      <c r="D18323" s="16" t="s">
        <v>142</v>
      </c>
      <c r="E18323" s="16" t="s">
        <v>3076</v>
      </c>
      <c r="G18323" s="16" t="s">
        <v>3077</v>
      </c>
      <c r="H18323" s="16" t="s">
        <v>231</v>
      </c>
      <c r="I18323" s="31">
        <v>40718</v>
      </c>
      <c r="J18323" s="31">
        <v>40718</v>
      </c>
      <c r="K18323" s="32">
        <f>IFERROR((J18323/I18323),0)</f>
        <v>1</v>
      </c>
      <c r="L18323" s="31"/>
      <c r="M18323" s="31"/>
      <c r="N18323" s="39"/>
      <c r="O18323" s="28"/>
      <c r="P18323" s="28"/>
      <c r="Q18323" s="28"/>
      <c r="R18323" s="28"/>
      <c r="S18323" s="25"/>
    </row>
    <row r="18324" spans="2:19" s="16" customFormat="1" outlineLevel="2" x14ac:dyDescent="0.25">
      <c r="B18324" s="16" t="s">
        <v>5286</v>
      </c>
      <c r="C18324" s="16" t="s">
        <v>4485</v>
      </c>
      <c r="D18324" s="16" t="s">
        <v>142</v>
      </c>
      <c r="E18324" s="16" t="s">
        <v>3076</v>
      </c>
      <c r="G18324" s="16" t="s">
        <v>3077</v>
      </c>
      <c r="H18324" s="16" t="s">
        <v>155</v>
      </c>
      <c r="I18324" s="31">
        <v>-51059</v>
      </c>
      <c r="J18324" s="31"/>
      <c r="K18324" s="32">
        <f>IFERROR((J18324/I18324),0)</f>
        <v>0</v>
      </c>
      <c r="L18324" s="31"/>
      <c r="M18324" s="31"/>
      <c r="N18324" s="39"/>
      <c r="O18324" s="28"/>
      <c r="P18324" s="28"/>
      <c r="Q18324" s="28"/>
      <c r="R18324" s="28"/>
      <c r="S18324" s="25"/>
    </row>
    <row r="18325" spans="2:19" s="16" customFormat="1" outlineLevel="1" x14ac:dyDescent="0.25">
      <c r="B18325" s="47" t="s">
        <v>9517</v>
      </c>
      <c r="C18325" s="47" t="str">
        <f>C18324</f>
        <v>ASIGNACIONES DIRECTAS ANTICIPADAS (5% DEL SGR)</v>
      </c>
      <c r="D18325" s="47"/>
      <c r="E18325" s="47" t="str">
        <f>E18324</f>
        <v>08078</v>
      </c>
      <c r="F18325" s="47"/>
      <c r="G18325" s="47" t="str">
        <f>G18324</f>
        <v xml:space="preserve">BARANOA                                           </v>
      </c>
      <c r="H18325" s="47" t="s">
        <v>10655</v>
      </c>
      <c r="I18325" s="51">
        <f>SUBTOTAL(9,I18319:I18324)</f>
        <v>683967</v>
      </c>
      <c r="J18325" s="51">
        <f>SUBTOTAL(9,J18319:J18324)</f>
        <v>735026</v>
      </c>
      <c r="K18325" s="49">
        <f>J18325/I18325</f>
        <v>1.0746512624147071</v>
      </c>
      <c r="L18325" s="51">
        <f>SUBTOTAL(9,L18319:L18324)</f>
        <v>169632</v>
      </c>
      <c r="M18325" s="51">
        <f>SUBTOTAL(9,M18319:M18324)</f>
        <v>255293</v>
      </c>
      <c r="N18325" s="50">
        <f>IFERROR((M18325/L18325),"N.A")</f>
        <v>1.504981371439351</v>
      </c>
      <c r="O18325" s="28"/>
      <c r="P18325" s="28"/>
      <c r="Q18325" s="28"/>
      <c r="R18325" s="28"/>
      <c r="S18325" s="25"/>
    </row>
    <row r="18326" spans="2:19" s="16" customFormat="1" outlineLevel="2" x14ac:dyDescent="0.25">
      <c r="B18326" s="16" t="s">
        <v>5287</v>
      </c>
      <c r="C18326" s="16" t="s">
        <v>4485</v>
      </c>
      <c r="D18326" s="16" t="s">
        <v>142</v>
      </c>
      <c r="E18326" s="16" t="s">
        <v>5288</v>
      </c>
      <c r="G18326" s="16" t="s">
        <v>5289</v>
      </c>
      <c r="H18326" s="16" t="s">
        <v>152</v>
      </c>
      <c r="I18326" s="35">
        <v>961497</v>
      </c>
      <c r="J18326" s="35">
        <v>720252.46</v>
      </c>
      <c r="K18326" s="36">
        <f>IFERROR((J18326/I18326),0)</f>
        <v>0.74909485937033604</v>
      </c>
      <c r="L18326" s="35">
        <v>615491</v>
      </c>
      <c r="M18326" s="35">
        <v>720252.46</v>
      </c>
      <c r="N18326" s="40">
        <f>M18326/L18326</f>
        <v>1.1702079478010239</v>
      </c>
      <c r="O18326" s="28"/>
      <c r="P18326" s="28"/>
      <c r="Q18326" s="28"/>
      <c r="R18326" s="28"/>
      <c r="S18326" s="25"/>
    </row>
    <row r="18327" spans="2:19" s="16" customFormat="1" outlineLevel="2" x14ac:dyDescent="0.25">
      <c r="B18327" s="16" t="s">
        <v>5287</v>
      </c>
      <c r="C18327" s="16" t="s">
        <v>4485</v>
      </c>
      <c r="D18327" s="16" t="s">
        <v>142</v>
      </c>
      <c r="E18327" s="16" t="s">
        <v>5288</v>
      </c>
      <c r="G18327" s="16" t="s">
        <v>5289</v>
      </c>
      <c r="H18327" s="16" t="s">
        <v>19</v>
      </c>
      <c r="I18327" s="31">
        <v>2490231</v>
      </c>
      <c r="J18327" s="31">
        <v>2490231</v>
      </c>
      <c r="K18327" s="32">
        <f>IFERROR((J18327/I18327),0)</f>
        <v>1</v>
      </c>
      <c r="L18327" s="31"/>
      <c r="M18327" s="31"/>
      <c r="N18327" s="39"/>
      <c r="O18327" s="28"/>
      <c r="P18327" s="28"/>
      <c r="Q18327" s="28"/>
      <c r="R18327" s="28"/>
      <c r="S18327" s="25"/>
    </row>
    <row r="18328" spans="2:19" s="16" customFormat="1" outlineLevel="2" x14ac:dyDescent="0.25">
      <c r="B18328" s="16" t="s">
        <v>5287</v>
      </c>
      <c r="C18328" s="16" t="s">
        <v>4485</v>
      </c>
      <c r="D18328" s="16" t="s">
        <v>142</v>
      </c>
      <c r="E18328" s="16" t="s">
        <v>5288</v>
      </c>
      <c r="G18328" s="16" t="s">
        <v>5289</v>
      </c>
      <c r="H18328" s="16" t="s">
        <v>154</v>
      </c>
      <c r="I18328" s="31">
        <v>6</v>
      </c>
      <c r="J18328" s="31">
        <v>6</v>
      </c>
      <c r="K18328" s="32">
        <f>IFERROR((J18328/I18328),0)</f>
        <v>1</v>
      </c>
      <c r="L18328" s="31"/>
      <c r="M18328" s="31"/>
      <c r="N18328" s="39"/>
      <c r="O18328" s="28"/>
      <c r="P18328" s="28"/>
      <c r="Q18328" s="28"/>
      <c r="R18328" s="28"/>
      <c r="S18328" s="25"/>
    </row>
    <row r="18329" spans="2:19" s="16" customFormat="1" outlineLevel="2" x14ac:dyDescent="0.25">
      <c r="B18329" s="16" t="s">
        <v>5287</v>
      </c>
      <c r="C18329" s="16" t="s">
        <v>4485</v>
      </c>
      <c r="D18329" s="16" t="s">
        <v>142</v>
      </c>
      <c r="E18329" s="16" t="s">
        <v>5288</v>
      </c>
      <c r="G18329" s="16" t="s">
        <v>5289</v>
      </c>
      <c r="H18329" s="16" t="s">
        <v>4491</v>
      </c>
      <c r="I18329" s="31">
        <v>531705</v>
      </c>
      <c r="J18329" s="31">
        <v>531705</v>
      </c>
      <c r="K18329" s="42"/>
      <c r="L18329" s="31"/>
      <c r="M18329" s="31"/>
      <c r="N18329" s="39"/>
      <c r="O18329" s="28"/>
      <c r="P18329" s="28"/>
      <c r="Q18329" s="28"/>
      <c r="R18329" s="28"/>
      <c r="S18329" s="25"/>
    </row>
    <row r="18330" spans="2:19" s="16" customFormat="1" outlineLevel="2" x14ac:dyDescent="0.25">
      <c r="B18330" s="16" t="s">
        <v>5287</v>
      </c>
      <c r="C18330" s="16" t="s">
        <v>4485</v>
      </c>
      <c r="D18330" s="16" t="s">
        <v>142</v>
      </c>
      <c r="E18330" s="16" t="s">
        <v>5288</v>
      </c>
      <c r="G18330" s="16" t="s">
        <v>5289</v>
      </c>
      <c r="H18330" s="16" t="s">
        <v>231</v>
      </c>
      <c r="I18330" s="31">
        <v>142526</v>
      </c>
      <c r="J18330" s="31">
        <v>142526</v>
      </c>
      <c r="K18330" s="32">
        <f>IFERROR((J18330/I18330),0)</f>
        <v>1</v>
      </c>
      <c r="L18330" s="31"/>
      <c r="M18330" s="31"/>
      <c r="N18330" s="39"/>
      <c r="O18330" s="28"/>
      <c r="P18330" s="28"/>
      <c r="Q18330" s="28"/>
      <c r="R18330" s="28"/>
      <c r="S18330" s="25"/>
    </row>
    <row r="18331" spans="2:19" s="16" customFormat="1" outlineLevel="2" x14ac:dyDescent="0.25">
      <c r="B18331" s="16" t="s">
        <v>5287</v>
      </c>
      <c r="C18331" s="16" t="s">
        <v>4485</v>
      </c>
      <c r="D18331" s="16" t="s">
        <v>142</v>
      </c>
      <c r="E18331" s="16" t="s">
        <v>5288</v>
      </c>
      <c r="G18331" s="16" t="s">
        <v>5289</v>
      </c>
      <c r="H18331" s="16" t="s">
        <v>155</v>
      </c>
      <c r="I18331" s="31">
        <v>-192299</v>
      </c>
      <c r="J18331" s="31"/>
      <c r="K18331" s="32">
        <f>IFERROR((J18331/I18331),0)</f>
        <v>0</v>
      </c>
      <c r="L18331" s="31"/>
      <c r="M18331" s="31"/>
      <c r="N18331" s="39"/>
      <c r="O18331" s="28"/>
      <c r="P18331" s="28"/>
      <c r="Q18331" s="28"/>
      <c r="R18331" s="28"/>
      <c r="S18331" s="25"/>
    </row>
    <row r="18332" spans="2:19" s="16" customFormat="1" outlineLevel="1" x14ac:dyDescent="0.25">
      <c r="B18332" s="47" t="s">
        <v>9518</v>
      </c>
      <c r="C18332" s="47" t="str">
        <f>C18331</f>
        <v>ASIGNACIONES DIRECTAS ANTICIPADAS (5% DEL SGR)</v>
      </c>
      <c r="D18332" s="47"/>
      <c r="E18332" s="47" t="str">
        <f>E18331</f>
        <v>08001</v>
      </c>
      <c r="F18332" s="47"/>
      <c r="G18332" s="47" t="str">
        <f>G18331</f>
        <v xml:space="preserve">BARRANQUILLA                                      </v>
      </c>
      <c r="H18332" s="47" t="s">
        <v>10655</v>
      </c>
      <c r="I18332" s="51">
        <f>SUBTOTAL(9,I18326:I18331)</f>
        <v>3933666</v>
      </c>
      <c r="J18332" s="51">
        <f>SUBTOTAL(9,J18326:J18331)</f>
        <v>3884720.46</v>
      </c>
      <c r="K18332" s="49">
        <f>J18332/I18332</f>
        <v>0.98755727100368973</v>
      </c>
      <c r="L18332" s="51">
        <f>SUBTOTAL(9,L18326:L18331)</f>
        <v>615491</v>
      </c>
      <c r="M18332" s="51">
        <f>SUBTOTAL(9,M18326:M18331)</f>
        <v>720252.46</v>
      </c>
      <c r="N18332" s="50">
        <f>IFERROR((M18332/L18332),"N.A")</f>
        <v>1.1702079478010239</v>
      </c>
      <c r="O18332" s="28"/>
      <c r="P18332" s="28"/>
      <c r="Q18332" s="28"/>
      <c r="R18332" s="28"/>
      <c r="S18332" s="25"/>
    </row>
    <row r="18333" spans="2:19" s="16" customFormat="1" outlineLevel="2" x14ac:dyDescent="0.25">
      <c r="B18333" s="16" t="s">
        <v>5290</v>
      </c>
      <c r="C18333" s="16" t="s">
        <v>4485</v>
      </c>
      <c r="D18333" s="16" t="s">
        <v>146</v>
      </c>
      <c r="E18333" s="16" t="s">
        <v>3079</v>
      </c>
      <c r="G18333" s="16" t="s">
        <v>3080</v>
      </c>
      <c r="H18333" s="16" t="s">
        <v>152</v>
      </c>
      <c r="I18333" s="35">
        <v>869422459</v>
      </c>
      <c r="J18333" s="35">
        <v>762841560.8299998</v>
      </c>
      <c r="K18333" s="36">
        <f>IFERROR((J18333/I18333),0)</f>
        <v>0.87741184154296137</v>
      </c>
      <c r="L18333" s="35">
        <v>572299306</v>
      </c>
      <c r="M18333" s="35">
        <v>762841560.8299998</v>
      </c>
      <c r="N18333" s="40">
        <f>M18333/L18333</f>
        <v>1.3329416143482093</v>
      </c>
      <c r="O18333" s="28"/>
      <c r="P18333" s="28"/>
      <c r="Q18333" s="28"/>
      <c r="R18333" s="28"/>
      <c r="S18333" s="25"/>
    </row>
    <row r="18334" spans="2:19" s="16" customFormat="1" outlineLevel="2" x14ac:dyDescent="0.25">
      <c r="B18334" s="16" t="s">
        <v>5290</v>
      </c>
      <c r="C18334" s="16" t="s">
        <v>4485</v>
      </c>
      <c r="D18334" s="16" t="s">
        <v>146</v>
      </c>
      <c r="E18334" s="16" t="s">
        <v>3079</v>
      </c>
      <c r="G18334" s="16" t="s">
        <v>3080</v>
      </c>
      <c r="H18334" s="16" t="s">
        <v>19</v>
      </c>
      <c r="I18334" s="31">
        <v>479918827</v>
      </c>
      <c r="J18334" s="31">
        <v>479918827</v>
      </c>
      <c r="K18334" s="32">
        <f>IFERROR((J18334/I18334),0)</f>
        <v>1</v>
      </c>
      <c r="L18334" s="31"/>
      <c r="M18334" s="31"/>
      <c r="N18334" s="39"/>
      <c r="O18334" s="28"/>
      <c r="P18334" s="28"/>
      <c r="Q18334" s="28"/>
      <c r="R18334" s="28"/>
      <c r="S18334" s="25"/>
    </row>
    <row r="18335" spans="2:19" s="16" customFormat="1" outlineLevel="2" x14ac:dyDescent="0.25">
      <c r="B18335" s="16" t="s">
        <v>5290</v>
      </c>
      <c r="C18335" s="16" t="s">
        <v>4485</v>
      </c>
      <c r="D18335" s="16" t="s">
        <v>146</v>
      </c>
      <c r="E18335" s="16" t="s">
        <v>3079</v>
      </c>
      <c r="G18335" s="16" t="s">
        <v>3080</v>
      </c>
      <c r="H18335" s="16" t="s">
        <v>154</v>
      </c>
      <c r="I18335" s="31">
        <v>5377</v>
      </c>
      <c r="J18335" s="31">
        <v>5377</v>
      </c>
      <c r="K18335" s="32">
        <f>IFERROR((J18335/I18335),0)</f>
        <v>1</v>
      </c>
      <c r="L18335" s="31"/>
      <c r="M18335" s="31"/>
      <c r="N18335" s="39"/>
      <c r="O18335" s="28"/>
      <c r="P18335" s="28"/>
      <c r="Q18335" s="28"/>
      <c r="R18335" s="28"/>
      <c r="S18335" s="25"/>
    </row>
    <row r="18336" spans="2:19" s="16" customFormat="1" outlineLevel="2" x14ac:dyDescent="0.25">
      <c r="B18336" s="16" t="s">
        <v>5290</v>
      </c>
      <c r="C18336" s="16" t="s">
        <v>4485</v>
      </c>
      <c r="D18336" s="16" t="s">
        <v>146</v>
      </c>
      <c r="E18336" s="16" t="s">
        <v>3079</v>
      </c>
      <c r="G18336" s="16" t="s">
        <v>3080</v>
      </c>
      <c r="H18336" s="16" t="s">
        <v>4491</v>
      </c>
      <c r="I18336" s="31">
        <v>3306497</v>
      </c>
      <c r="J18336" s="31">
        <v>3306497</v>
      </c>
      <c r="K18336" s="42"/>
      <c r="L18336" s="31"/>
      <c r="M18336" s="31"/>
      <c r="N18336" s="39"/>
      <c r="O18336" s="28"/>
      <c r="P18336" s="28"/>
      <c r="Q18336" s="28"/>
      <c r="R18336" s="28"/>
      <c r="S18336" s="25"/>
    </row>
    <row r="18337" spans="2:19" s="16" customFormat="1" outlineLevel="2" x14ac:dyDescent="0.25">
      <c r="B18337" s="16" t="s">
        <v>5290</v>
      </c>
      <c r="C18337" s="16" t="s">
        <v>4485</v>
      </c>
      <c r="D18337" s="16" t="s">
        <v>146</v>
      </c>
      <c r="E18337" s="16" t="s">
        <v>3079</v>
      </c>
      <c r="G18337" s="16" t="s">
        <v>3080</v>
      </c>
      <c r="H18337" s="16" t="s">
        <v>231</v>
      </c>
      <c r="I18337" s="31">
        <v>136169539</v>
      </c>
      <c r="J18337" s="31">
        <v>136169539</v>
      </c>
      <c r="K18337" s="32">
        <f>IFERROR((J18337/I18337),0)</f>
        <v>1</v>
      </c>
      <c r="L18337" s="31"/>
      <c r="M18337" s="31"/>
      <c r="N18337" s="39"/>
      <c r="O18337" s="28"/>
      <c r="P18337" s="28"/>
      <c r="Q18337" s="28"/>
      <c r="R18337" s="28"/>
      <c r="S18337" s="25"/>
    </row>
    <row r="18338" spans="2:19" s="16" customFormat="1" outlineLevel="2" x14ac:dyDescent="0.25">
      <c r="B18338" s="16" t="s">
        <v>5290</v>
      </c>
      <c r="C18338" s="16" t="s">
        <v>4485</v>
      </c>
      <c r="D18338" s="16" t="s">
        <v>146</v>
      </c>
      <c r="E18338" s="16" t="s">
        <v>3079</v>
      </c>
      <c r="G18338" s="16" t="s">
        <v>3080</v>
      </c>
      <c r="H18338" s="16" t="s">
        <v>155</v>
      </c>
      <c r="I18338" s="31">
        <v>-173884492</v>
      </c>
      <c r="J18338" s="31"/>
      <c r="K18338" s="32">
        <f>IFERROR((J18338/I18338),0)</f>
        <v>0</v>
      </c>
      <c r="L18338" s="31"/>
      <c r="M18338" s="31"/>
      <c r="N18338" s="39"/>
      <c r="O18338" s="28"/>
      <c r="P18338" s="28"/>
      <c r="Q18338" s="28"/>
      <c r="R18338" s="28"/>
      <c r="S18338" s="25"/>
    </row>
    <row r="18339" spans="2:19" s="16" customFormat="1" outlineLevel="1" x14ac:dyDescent="0.25">
      <c r="B18339" s="47" t="s">
        <v>9519</v>
      </c>
      <c r="C18339" s="47" t="str">
        <f>C18338</f>
        <v>ASIGNACIONES DIRECTAS ANTICIPADAS (5% DEL SGR)</v>
      </c>
      <c r="D18339" s="47"/>
      <c r="E18339" s="47" t="str">
        <f>E18338</f>
        <v>05895</v>
      </c>
      <c r="F18339" s="47"/>
      <c r="G18339" s="47" t="str">
        <f>G18338</f>
        <v xml:space="preserve">ZARAGOZA                                          </v>
      </c>
      <c r="H18339" s="47" t="s">
        <v>10655</v>
      </c>
      <c r="I18339" s="51">
        <f>SUBTOTAL(9,I18333:I18338)</f>
        <v>1314938207</v>
      </c>
      <c r="J18339" s="51">
        <f>SUBTOTAL(9,J18333:J18338)</f>
        <v>1382241800.8299999</v>
      </c>
      <c r="K18339" s="49">
        <f>J18339/I18339</f>
        <v>1.0511838453485594</v>
      </c>
      <c r="L18339" s="51">
        <f>SUBTOTAL(9,L18333:L18338)</f>
        <v>572299306</v>
      </c>
      <c r="M18339" s="51">
        <f>SUBTOTAL(9,M18333:M18338)</f>
        <v>762841560.8299998</v>
      </c>
      <c r="N18339" s="50">
        <f>IFERROR((M18339/L18339),"N.A")</f>
        <v>1.3329416143482093</v>
      </c>
      <c r="O18339" s="28"/>
      <c r="P18339" s="28"/>
      <c r="Q18339" s="28"/>
      <c r="R18339" s="28"/>
      <c r="S18339" s="25"/>
    </row>
    <row r="18340" spans="2:19" s="16" customFormat="1" outlineLevel="2" x14ac:dyDescent="0.25">
      <c r="B18340" s="16" t="s">
        <v>5291</v>
      </c>
      <c r="C18340" s="16" t="s">
        <v>4485</v>
      </c>
      <c r="D18340" s="16" t="s">
        <v>146</v>
      </c>
      <c r="E18340" s="16" t="s">
        <v>3082</v>
      </c>
      <c r="G18340" s="16" t="s">
        <v>3083</v>
      </c>
      <c r="H18340" s="16" t="s">
        <v>152</v>
      </c>
      <c r="I18340" s="35">
        <v>13715439381</v>
      </c>
      <c r="J18340" s="35">
        <v>6319967837.8700008</v>
      </c>
      <c r="K18340" s="36">
        <f>IFERROR((J18340/I18340),0)</f>
        <v>0.46079222563041278</v>
      </c>
      <c r="L18340" s="35">
        <v>8858645343.2000008</v>
      </c>
      <c r="M18340" s="35">
        <v>6319967837.8700008</v>
      </c>
      <c r="N18340" s="40">
        <f>M18340/L18340</f>
        <v>0.71342373388063018</v>
      </c>
      <c r="O18340" s="28"/>
      <c r="P18340" s="28"/>
      <c r="Q18340" s="28"/>
      <c r="R18340" s="28"/>
      <c r="S18340" s="25"/>
    </row>
    <row r="18341" spans="2:19" s="16" customFormat="1" outlineLevel="2" x14ac:dyDescent="0.25">
      <c r="B18341" s="16" t="s">
        <v>5291</v>
      </c>
      <c r="C18341" s="16" t="s">
        <v>4485</v>
      </c>
      <c r="D18341" s="16" t="s">
        <v>146</v>
      </c>
      <c r="E18341" s="16" t="s">
        <v>3082</v>
      </c>
      <c r="G18341" s="16" t="s">
        <v>3083</v>
      </c>
      <c r="H18341" s="16" t="s">
        <v>19</v>
      </c>
      <c r="I18341" s="31">
        <v>2149622254</v>
      </c>
      <c r="J18341" s="31">
        <v>2149622254</v>
      </c>
      <c r="K18341" s="32">
        <f>IFERROR((J18341/I18341),0)</f>
        <v>1</v>
      </c>
      <c r="L18341" s="31"/>
      <c r="M18341" s="31"/>
      <c r="N18341" s="39"/>
      <c r="O18341" s="28"/>
      <c r="P18341" s="28"/>
      <c r="Q18341" s="28"/>
      <c r="R18341" s="28"/>
      <c r="S18341" s="25"/>
    </row>
    <row r="18342" spans="2:19" s="16" customFormat="1" outlineLevel="2" x14ac:dyDescent="0.25">
      <c r="B18342" s="16" t="s">
        <v>5291</v>
      </c>
      <c r="C18342" s="16" t="s">
        <v>4485</v>
      </c>
      <c r="D18342" s="16" t="s">
        <v>146</v>
      </c>
      <c r="E18342" s="16" t="s">
        <v>3082</v>
      </c>
      <c r="G18342" s="16" t="s">
        <v>3083</v>
      </c>
      <c r="H18342" s="16" t="s">
        <v>154</v>
      </c>
      <c r="I18342" s="31">
        <v>84828</v>
      </c>
      <c r="J18342" s="31">
        <v>84828</v>
      </c>
      <c r="K18342" s="32">
        <f>IFERROR((J18342/I18342),0)</f>
        <v>1</v>
      </c>
      <c r="L18342" s="31"/>
      <c r="M18342" s="31"/>
      <c r="N18342" s="39"/>
      <c r="O18342" s="28"/>
      <c r="P18342" s="28"/>
      <c r="Q18342" s="28"/>
      <c r="R18342" s="28"/>
      <c r="S18342" s="25"/>
    </row>
    <row r="18343" spans="2:19" s="16" customFormat="1" outlineLevel="2" x14ac:dyDescent="0.25">
      <c r="B18343" s="16" t="s">
        <v>5291</v>
      </c>
      <c r="C18343" s="16" t="s">
        <v>4485</v>
      </c>
      <c r="D18343" s="16" t="s">
        <v>146</v>
      </c>
      <c r="E18343" s="16" t="s">
        <v>3082</v>
      </c>
      <c r="G18343" s="16" t="s">
        <v>3083</v>
      </c>
      <c r="H18343" s="16" t="s">
        <v>231</v>
      </c>
      <c r="I18343" s="31">
        <v>2040231705</v>
      </c>
      <c r="J18343" s="31">
        <v>2040231705</v>
      </c>
      <c r="K18343" s="32">
        <f>IFERROR((J18343/I18343),0)</f>
        <v>1</v>
      </c>
      <c r="L18343" s="31"/>
      <c r="M18343" s="31"/>
      <c r="N18343" s="39"/>
      <c r="O18343" s="28"/>
      <c r="P18343" s="28"/>
      <c r="Q18343" s="28"/>
      <c r="R18343" s="28"/>
      <c r="S18343" s="25"/>
    </row>
    <row r="18344" spans="2:19" s="16" customFormat="1" outlineLevel="2" x14ac:dyDescent="0.25">
      <c r="B18344" s="16" t="s">
        <v>5291</v>
      </c>
      <c r="C18344" s="16" t="s">
        <v>4485</v>
      </c>
      <c r="D18344" s="16" t="s">
        <v>146</v>
      </c>
      <c r="E18344" s="16" t="s">
        <v>3082</v>
      </c>
      <c r="G18344" s="16" t="s">
        <v>3083</v>
      </c>
      <c r="H18344" s="16" t="s">
        <v>155</v>
      </c>
      <c r="I18344" s="31">
        <v>-2743087876</v>
      </c>
      <c r="J18344" s="31"/>
      <c r="K18344" s="32">
        <f>IFERROR((J18344/I18344),0)</f>
        <v>0</v>
      </c>
      <c r="L18344" s="31"/>
      <c r="M18344" s="31"/>
      <c r="N18344" s="39"/>
      <c r="O18344" s="28"/>
      <c r="P18344" s="28"/>
      <c r="Q18344" s="28"/>
      <c r="R18344" s="28"/>
      <c r="S18344" s="25"/>
    </row>
    <row r="18345" spans="2:19" s="16" customFormat="1" outlineLevel="1" x14ac:dyDescent="0.25">
      <c r="B18345" s="47" t="s">
        <v>9520</v>
      </c>
      <c r="C18345" s="47" t="str">
        <f>C18344</f>
        <v>ASIGNACIONES DIRECTAS ANTICIPADAS (5% DEL SGR)</v>
      </c>
      <c r="D18345" s="47"/>
      <c r="E18345" s="47" t="str">
        <f>E18344</f>
        <v>05893</v>
      </c>
      <c r="F18345" s="47"/>
      <c r="G18345" s="47" t="str">
        <f>G18344</f>
        <v xml:space="preserve">YONDÓ                                             </v>
      </c>
      <c r="H18345" s="47" t="s">
        <v>10655</v>
      </c>
      <c r="I18345" s="51">
        <f>SUBTOTAL(9,I18340:I18344)</f>
        <v>15162290292</v>
      </c>
      <c r="J18345" s="51">
        <f>SUBTOTAL(9,J18340:J18344)</f>
        <v>10509906624.870001</v>
      </c>
      <c r="K18345" s="49">
        <f>J18345/I18345</f>
        <v>0.69316088944790144</v>
      </c>
      <c r="L18345" s="51">
        <f>SUBTOTAL(9,L18340:L18344)</f>
        <v>8858645343.2000008</v>
      </c>
      <c r="M18345" s="51">
        <f>SUBTOTAL(9,M18340:M18344)</f>
        <v>6319967837.8700008</v>
      </c>
      <c r="N18345" s="50">
        <f>IFERROR((M18345/L18345),"N.A")</f>
        <v>0.71342373388063018</v>
      </c>
      <c r="O18345" s="28"/>
      <c r="P18345" s="28"/>
      <c r="Q18345" s="28"/>
      <c r="R18345" s="28"/>
      <c r="S18345" s="25"/>
    </row>
    <row r="18346" spans="2:19" s="16" customFormat="1" outlineLevel="2" x14ac:dyDescent="0.25">
      <c r="B18346" s="16" t="s">
        <v>5292</v>
      </c>
      <c r="C18346" s="16" t="s">
        <v>4485</v>
      </c>
      <c r="D18346" s="16" t="s">
        <v>146</v>
      </c>
      <c r="E18346" s="16" t="s">
        <v>3085</v>
      </c>
      <c r="G18346" s="16" t="s">
        <v>3086</v>
      </c>
      <c r="H18346" s="16" t="s">
        <v>152</v>
      </c>
      <c r="I18346" s="35">
        <v>49649289</v>
      </c>
      <c r="J18346" s="35">
        <v>9875549.1999999993</v>
      </c>
      <c r="K18346" s="36">
        <f>IFERROR((J18346/I18346),0)</f>
        <v>0.19890615553427157</v>
      </c>
      <c r="L18346" s="35">
        <v>32677262</v>
      </c>
      <c r="M18346" s="35">
        <v>9875549.1999999993</v>
      </c>
      <c r="N18346" s="40">
        <f>M18346/L18346</f>
        <v>0.30221470819678831</v>
      </c>
      <c r="O18346" s="28"/>
      <c r="P18346" s="28"/>
      <c r="Q18346" s="28"/>
      <c r="R18346" s="28"/>
      <c r="S18346" s="25"/>
    </row>
    <row r="18347" spans="2:19" s="16" customFormat="1" outlineLevel="2" x14ac:dyDescent="0.25">
      <c r="B18347" s="16" t="s">
        <v>5292</v>
      </c>
      <c r="C18347" s="16" t="s">
        <v>4485</v>
      </c>
      <c r="D18347" s="16" t="s">
        <v>146</v>
      </c>
      <c r="E18347" s="16" t="s">
        <v>3085</v>
      </c>
      <c r="G18347" s="16" t="s">
        <v>3086</v>
      </c>
      <c r="H18347" s="16" t="s">
        <v>19</v>
      </c>
      <c r="I18347" s="31">
        <v>34885444</v>
      </c>
      <c r="J18347" s="31">
        <v>34885444</v>
      </c>
      <c r="K18347" s="32">
        <f>IFERROR((J18347/I18347),0)</f>
        <v>1</v>
      </c>
      <c r="L18347" s="31"/>
      <c r="M18347" s="31"/>
      <c r="N18347" s="39"/>
      <c r="O18347" s="28"/>
      <c r="P18347" s="28"/>
      <c r="Q18347" s="28"/>
      <c r="R18347" s="28"/>
      <c r="S18347" s="25"/>
    </row>
    <row r="18348" spans="2:19" s="16" customFormat="1" outlineLevel="2" x14ac:dyDescent="0.25">
      <c r="B18348" s="16" t="s">
        <v>5292</v>
      </c>
      <c r="C18348" s="16" t="s">
        <v>4485</v>
      </c>
      <c r="D18348" s="16" t="s">
        <v>146</v>
      </c>
      <c r="E18348" s="16" t="s">
        <v>3085</v>
      </c>
      <c r="G18348" s="16" t="s">
        <v>3086</v>
      </c>
      <c r="H18348" s="16" t="s">
        <v>154</v>
      </c>
      <c r="I18348" s="31">
        <v>307</v>
      </c>
      <c r="J18348" s="31">
        <v>307</v>
      </c>
      <c r="K18348" s="32">
        <f>IFERROR((J18348/I18348),0)</f>
        <v>1</v>
      </c>
      <c r="L18348" s="31"/>
      <c r="M18348" s="31"/>
      <c r="N18348" s="39"/>
      <c r="O18348" s="28"/>
      <c r="P18348" s="28"/>
      <c r="Q18348" s="28"/>
      <c r="R18348" s="28"/>
      <c r="S18348" s="25"/>
    </row>
    <row r="18349" spans="2:19" s="16" customFormat="1" outlineLevel="2" x14ac:dyDescent="0.25">
      <c r="B18349" s="16" t="s">
        <v>5292</v>
      </c>
      <c r="C18349" s="16" t="s">
        <v>4485</v>
      </c>
      <c r="D18349" s="16" t="s">
        <v>146</v>
      </c>
      <c r="E18349" s="16" t="s">
        <v>3085</v>
      </c>
      <c r="G18349" s="16" t="s">
        <v>3086</v>
      </c>
      <c r="H18349" s="16" t="s">
        <v>4491</v>
      </c>
      <c r="I18349" s="31">
        <v>560991</v>
      </c>
      <c r="J18349" s="31">
        <v>560991</v>
      </c>
      <c r="K18349" s="42"/>
      <c r="L18349" s="31"/>
      <c r="M18349" s="31"/>
      <c r="N18349" s="39"/>
      <c r="O18349" s="28"/>
      <c r="P18349" s="28"/>
      <c r="Q18349" s="28"/>
      <c r="R18349" s="28"/>
      <c r="S18349" s="25"/>
    </row>
    <row r="18350" spans="2:19" s="16" customFormat="1" outlineLevel="2" x14ac:dyDescent="0.25">
      <c r="B18350" s="16" t="s">
        <v>5292</v>
      </c>
      <c r="C18350" s="16" t="s">
        <v>4485</v>
      </c>
      <c r="D18350" s="16" t="s">
        <v>146</v>
      </c>
      <c r="E18350" s="16" t="s">
        <v>3085</v>
      </c>
      <c r="G18350" s="16" t="s">
        <v>3086</v>
      </c>
      <c r="H18350" s="16" t="s">
        <v>231</v>
      </c>
      <c r="I18350" s="31">
        <v>7774024</v>
      </c>
      <c r="J18350" s="31">
        <v>7774024</v>
      </c>
      <c r="K18350" s="32">
        <f>IFERROR((J18350/I18350),0)</f>
        <v>1</v>
      </c>
      <c r="L18350" s="31"/>
      <c r="M18350" s="31"/>
      <c r="N18350" s="39"/>
      <c r="O18350" s="28"/>
      <c r="P18350" s="28"/>
      <c r="Q18350" s="28"/>
      <c r="R18350" s="28"/>
      <c r="S18350" s="25"/>
    </row>
    <row r="18351" spans="2:19" s="16" customFormat="1" outlineLevel="2" x14ac:dyDescent="0.25">
      <c r="B18351" s="16" t="s">
        <v>5292</v>
      </c>
      <c r="C18351" s="16" t="s">
        <v>4485</v>
      </c>
      <c r="D18351" s="16" t="s">
        <v>146</v>
      </c>
      <c r="E18351" s="16" t="s">
        <v>3085</v>
      </c>
      <c r="G18351" s="16" t="s">
        <v>3086</v>
      </c>
      <c r="H18351" s="16" t="s">
        <v>155</v>
      </c>
      <c r="I18351" s="31">
        <v>-9929858</v>
      </c>
      <c r="J18351" s="31"/>
      <c r="K18351" s="32">
        <f>IFERROR((J18351/I18351),0)</f>
        <v>0</v>
      </c>
      <c r="L18351" s="31"/>
      <c r="M18351" s="31"/>
      <c r="N18351" s="39"/>
      <c r="O18351" s="28"/>
      <c r="P18351" s="28"/>
      <c r="Q18351" s="28"/>
      <c r="R18351" s="28"/>
      <c r="S18351" s="25"/>
    </row>
    <row r="18352" spans="2:19" s="16" customFormat="1" outlineLevel="1" x14ac:dyDescent="0.25">
      <c r="B18352" s="47" t="s">
        <v>9521</v>
      </c>
      <c r="C18352" s="47" t="str">
        <f>C18351</f>
        <v>ASIGNACIONES DIRECTAS ANTICIPADAS (5% DEL SGR)</v>
      </c>
      <c r="D18352" s="47"/>
      <c r="E18352" s="47" t="str">
        <f>E18351</f>
        <v>05890</v>
      </c>
      <c r="F18352" s="47"/>
      <c r="G18352" s="47" t="str">
        <f>G18351</f>
        <v xml:space="preserve">YOLOMBÓ                                           </v>
      </c>
      <c r="H18352" s="47" t="s">
        <v>10655</v>
      </c>
      <c r="I18352" s="51">
        <f>SUBTOTAL(9,I18346:I18351)</f>
        <v>82940197</v>
      </c>
      <c r="J18352" s="51">
        <f>SUBTOTAL(9,J18346:J18351)</f>
        <v>53096315.200000003</v>
      </c>
      <c r="K18352" s="49">
        <f>J18352/I18352</f>
        <v>0.64017589926872254</v>
      </c>
      <c r="L18352" s="51">
        <f>SUBTOTAL(9,L18346:L18351)</f>
        <v>32677262</v>
      </c>
      <c r="M18352" s="51">
        <f>SUBTOTAL(9,M18346:M18351)</f>
        <v>9875549.1999999993</v>
      </c>
      <c r="N18352" s="50">
        <f>IFERROR((M18352/L18352),"N.A")</f>
        <v>0.30221470819678831</v>
      </c>
      <c r="O18352" s="28"/>
      <c r="P18352" s="28"/>
      <c r="Q18352" s="28"/>
      <c r="R18352" s="28"/>
      <c r="S18352" s="25"/>
    </row>
    <row r="18353" spans="2:19" s="16" customFormat="1" outlineLevel="2" x14ac:dyDescent="0.25">
      <c r="B18353" s="16" t="s">
        <v>5293</v>
      </c>
      <c r="C18353" s="16" t="s">
        <v>4485</v>
      </c>
      <c r="D18353" s="16" t="s">
        <v>146</v>
      </c>
      <c r="E18353" s="16" t="s">
        <v>3088</v>
      </c>
      <c r="G18353" s="16" t="s">
        <v>3089</v>
      </c>
      <c r="H18353" s="16" t="s">
        <v>152</v>
      </c>
      <c r="I18353" s="35">
        <v>443255</v>
      </c>
      <c r="J18353" s="35">
        <v>443255.00000000006</v>
      </c>
      <c r="K18353" s="36">
        <f>IFERROR((J18353/I18353),0)</f>
        <v>1.0000000000000002</v>
      </c>
      <c r="L18353" s="35">
        <v>295258</v>
      </c>
      <c r="M18353" s="35">
        <v>443255.00000000006</v>
      </c>
      <c r="N18353" s="40">
        <f>M18353/L18353</f>
        <v>1.501246367583605</v>
      </c>
      <c r="O18353" s="28"/>
      <c r="P18353" s="28"/>
      <c r="Q18353" s="28"/>
      <c r="R18353" s="28"/>
      <c r="S18353" s="25"/>
    </row>
    <row r="18354" spans="2:19" s="16" customFormat="1" outlineLevel="2" x14ac:dyDescent="0.25">
      <c r="B18354" s="16" t="s">
        <v>5293</v>
      </c>
      <c r="C18354" s="16" t="s">
        <v>4485</v>
      </c>
      <c r="D18354" s="16" t="s">
        <v>146</v>
      </c>
      <c r="E18354" s="16" t="s">
        <v>3088</v>
      </c>
      <c r="G18354" s="16" t="s">
        <v>3089</v>
      </c>
      <c r="H18354" s="16" t="s">
        <v>19</v>
      </c>
      <c r="I18354" s="31">
        <v>1878526</v>
      </c>
      <c r="J18354" s="31">
        <v>1878526</v>
      </c>
      <c r="K18354" s="32">
        <f>IFERROR((J18354/I18354),0)</f>
        <v>1</v>
      </c>
      <c r="L18354" s="31"/>
      <c r="M18354" s="31"/>
      <c r="N18354" s="39"/>
      <c r="O18354" s="28"/>
      <c r="P18354" s="28"/>
      <c r="Q18354" s="28"/>
      <c r="R18354" s="28"/>
      <c r="S18354" s="25"/>
    </row>
    <row r="18355" spans="2:19" s="16" customFormat="1" outlineLevel="2" x14ac:dyDescent="0.25">
      <c r="B18355" s="16" t="s">
        <v>5293</v>
      </c>
      <c r="C18355" s="16" t="s">
        <v>4485</v>
      </c>
      <c r="D18355" s="16" t="s">
        <v>146</v>
      </c>
      <c r="E18355" s="16" t="s">
        <v>3088</v>
      </c>
      <c r="G18355" s="16" t="s">
        <v>3089</v>
      </c>
      <c r="H18355" s="16" t="s">
        <v>154</v>
      </c>
      <c r="I18355" s="31">
        <v>3</v>
      </c>
      <c r="J18355" s="31">
        <v>3</v>
      </c>
      <c r="K18355" s="32">
        <f>IFERROR((J18355/I18355),0)</f>
        <v>1</v>
      </c>
      <c r="L18355" s="31"/>
      <c r="M18355" s="31"/>
      <c r="N18355" s="39"/>
      <c r="O18355" s="28"/>
      <c r="P18355" s="28"/>
      <c r="Q18355" s="28"/>
      <c r="R18355" s="28"/>
      <c r="S18355" s="25"/>
    </row>
    <row r="18356" spans="2:19" s="16" customFormat="1" outlineLevel="2" x14ac:dyDescent="0.25">
      <c r="B18356" s="16" t="s">
        <v>5293</v>
      </c>
      <c r="C18356" s="16" t="s">
        <v>4485</v>
      </c>
      <c r="D18356" s="16" t="s">
        <v>146</v>
      </c>
      <c r="E18356" s="16" t="s">
        <v>3088</v>
      </c>
      <c r="G18356" s="16" t="s">
        <v>3089</v>
      </c>
      <c r="H18356" s="16" t="s">
        <v>4491</v>
      </c>
      <c r="I18356" s="31">
        <v>5881</v>
      </c>
      <c r="J18356" s="31">
        <v>5881</v>
      </c>
      <c r="K18356" s="42"/>
      <c r="L18356" s="31"/>
      <c r="M18356" s="31"/>
      <c r="N18356" s="39"/>
      <c r="O18356" s="28"/>
      <c r="P18356" s="28"/>
      <c r="Q18356" s="28"/>
      <c r="R18356" s="28"/>
      <c r="S18356" s="25"/>
    </row>
    <row r="18357" spans="2:19" s="16" customFormat="1" outlineLevel="2" x14ac:dyDescent="0.25">
      <c r="B18357" s="16" t="s">
        <v>5293</v>
      </c>
      <c r="C18357" s="16" t="s">
        <v>4485</v>
      </c>
      <c r="D18357" s="16" t="s">
        <v>146</v>
      </c>
      <c r="E18357" s="16" t="s">
        <v>3088</v>
      </c>
      <c r="G18357" s="16" t="s">
        <v>3089</v>
      </c>
      <c r="H18357" s="16" t="s">
        <v>231</v>
      </c>
      <c r="I18357" s="31">
        <v>71036</v>
      </c>
      <c r="J18357" s="31">
        <v>71036</v>
      </c>
      <c r="K18357" s="32">
        <f>IFERROR((J18357/I18357),0)</f>
        <v>1</v>
      </c>
      <c r="L18357" s="31"/>
      <c r="M18357" s="31"/>
      <c r="N18357" s="39"/>
      <c r="O18357" s="28"/>
      <c r="P18357" s="28"/>
      <c r="Q18357" s="28"/>
      <c r="R18357" s="28"/>
      <c r="S18357" s="25"/>
    </row>
    <row r="18358" spans="2:19" s="16" customFormat="1" outlineLevel="2" x14ac:dyDescent="0.25">
      <c r="B18358" s="16" t="s">
        <v>5293</v>
      </c>
      <c r="C18358" s="16" t="s">
        <v>4485</v>
      </c>
      <c r="D18358" s="16" t="s">
        <v>146</v>
      </c>
      <c r="E18358" s="16" t="s">
        <v>3088</v>
      </c>
      <c r="G18358" s="16" t="s">
        <v>3089</v>
      </c>
      <c r="H18358" s="16" t="s">
        <v>155</v>
      </c>
      <c r="I18358" s="31">
        <v>-88651</v>
      </c>
      <c r="J18358" s="31"/>
      <c r="K18358" s="32">
        <f>IFERROR((J18358/I18358),0)</f>
        <v>0</v>
      </c>
      <c r="L18358" s="31"/>
      <c r="M18358" s="31"/>
      <c r="N18358" s="39"/>
      <c r="O18358" s="28"/>
      <c r="P18358" s="28"/>
      <c r="Q18358" s="28"/>
      <c r="R18358" s="28"/>
      <c r="S18358" s="25"/>
    </row>
    <row r="18359" spans="2:19" s="16" customFormat="1" outlineLevel="1" x14ac:dyDescent="0.25">
      <c r="B18359" s="47" t="s">
        <v>9522</v>
      </c>
      <c r="C18359" s="47" t="str">
        <f>C18358</f>
        <v>ASIGNACIONES DIRECTAS ANTICIPADAS (5% DEL SGR)</v>
      </c>
      <c r="D18359" s="47"/>
      <c r="E18359" s="47" t="str">
        <f>E18358</f>
        <v>05887</v>
      </c>
      <c r="F18359" s="47"/>
      <c r="G18359" s="47" t="str">
        <f>G18358</f>
        <v xml:space="preserve">YARUMAL                                           </v>
      </c>
      <c r="H18359" s="47" t="s">
        <v>10655</v>
      </c>
      <c r="I18359" s="51">
        <f>SUBTOTAL(9,I18353:I18358)</f>
        <v>2310050</v>
      </c>
      <c r="J18359" s="51">
        <f>SUBTOTAL(9,J18353:J18358)</f>
        <v>2398701</v>
      </c>
      <c r="K18359" s="49">
        <f>J18359/I18359</f>
        <v>1.0383762256228219</v>
      </c>
      <c r="L18359" s="51">
        <f>SUBTOTAL(9,L18353:L18358)</f>
        <v>295258</v>
      </c>
      <c r="M18359" s="51">
        <f>SUBTOTAL(9,M18353:M18358)</f>
        <v>443255.00000000006</v>
      </c>
      <c r="N18359" s="50">
        <f>IFERROR((M18359/L18359),"N.A")</f>
        <v>1.501246367583605</v>
      </c>
      <c r="O18359" s="28"/>
      <c r="P18359" s="28"/>
      <c r="Q18359" s="28"/>
      <c r="R18359" s="28"/>
      <c r="S18359" s="25"/>
    </row>
    <row r="18360" spans="2:19" s="16" customFormat="1" outlineLevel="2" x14ac:dyDescent="0.25">
      <c r="B18360" s="16" t="s">
        <v>5294</v>
      </c>
      <c r="C18360" s="16" t="s">
        <v>4485</v>
      </c>
      <c r="D18360" s="16" t="s">
        <v>146</v>
      </c>
      <c r="E18360" s="16" t="s">
        <v>3091</v>
      </c>
      <c r="G18360" s="16" t="s">
        <v>3092</v>
      </c>
      <c r="H18360" s="16" t="s">
        <v>152</v>
      </c>
      <c r="I18360" s="35">
        <v>19815701</v>
      </c>
      <c r="J18360" s="35">
        <v>19815701</v>
      </c>
      <c r="K18360" s="36">
        <f>IFERROR((J18360/I18360),0)</f>
        <v>1</v>
      </c>
      <c r="L18360" s="35">
        <v>13032056</v>
      </c>
      <c r="M18360" s="35">
        <v>19815701</v>
      </c>
      <c r="N18360" s="40">
        <f>M18360/L18360</f>
        <v>1.5205352862203785</v>
      </c>
      <c r="O18360" s="28"/>
      <c r="P18360" s="28"/>
      <c r="Q18360" s="28"/>
      <c r="R18360" s="28"/>
      <c r="S18360" s="25"/>
    </row>
    <row r="18361" spans="2:19" s="16" customFormat="1" outlineLevel="2" x14ac:dyDescent="0.25">
      <c r="B18361" s="16" t="s">
        <v>5294</v>
      </c>
      <c r="C18361" s="16" t="s">
        <v>4485</v>
      </c>
      <c r="D18361" s="16" t="s">
        <v>146</v>
      </c>
      <c r="E18361" s="16" t="s">
        <v>3091</v>
      </c>
      <c r="G18361" s="16" t="s">
        <v>3092</v>
      </c>
      <c r="H18361" s="16" t="s">
        <v>19</v>
      </c>
      <c r="I18361" s="31">
        <v>391823994</v>
      </c>
      <c r="J18361" s="31">
        <v>391823994</v>
      </c>
      <c r="K18361" s="32">
        <f>IFERROR((J18361/I18361),0)</f>
        <v>1</v>
      </c>
      <c r="L18361" s="31"/>
      <c r="M18361" s="31"/>
      <c r="N18361" s="39"/>
      <c r="O18361" s="28"/>
      <c r="P18361" s="28"/>
      <c r="Q18361" s="28"/>
      <c r="R18361" s="28"/>
      <c r="S18361" s="25"/>
    </row>
    <row r="18362" spans="2:19" s="16" customFormat="1" outlineLevel="2" x14ac:dyDescent="0.25">
      <c r="B18362" s="16" t="s">
        <v>5294</v>
      </c>
      <c r="C18362" s="16" t="s">
        <v>4485</v>
      </c>
      <c r="D18362" s="16" t="s">
        <v>146</v>
      </c>
      <c r="E18362" s="16" t="s">
        <v>3091</v>
      </c>
      <c r="G18362" s="16" t="s">
        <v>3092</v>
      </c>
      <c r="H18362" s="16" t="s">
        <v>154</v>
      </c>
      <c r="I18362" s="31">
        <v>123</v>
      </c>
      <c r="J18362" s="31">
        <v>123</v>
      </c>
      <c r="K18362" s="32">
        <f>IFERROR((J18362/I18362),0)</f>
        <v>1</v>
      </c>
      <c r="L18362" s="31"/>
      <c r="M18362" s="31"/>
      <c r="N18362" s="39"/>
      <c r="O18362" s="28"/>
      <c r="P18362" s="28"/>
      <c r="Q18362" s="28"/>
      <c r="R18362" s="28"/>
      <c r="S18362" s="25"/>
    </row>
    <row r="18363" spans="2:19" s="16" customFormat="1" outlineLevel="2" x14ac:dyDescent="0.25">
      <c r="B18363" s="16" t="s">
        <v>5294</v>
      </c>
      <c r="C18363" s="16" t="s">
        <v>4485</v>
      </c>
      <c r="D18363" s="16" t="s">
        <v>146</v>
      </c>
      <c r="E18363" s="16" t="s">
        <v>3091</v>
      </c>
      <c r="G18363" s="16" t="s">
        <v>3092</v>
      </c>
      <c r="H18363" s="16" t="s">
        <v>4491</v>
      </c>
      <c r="I18363" s="31">
        <v>655402</v>
      </c>
      <c r="J18363" s="31">
        <v>655402</v>
      </c>
      <c r="K18363" s="42"/>
      <c r="L18363" s="31"/>
      <c r="M18363" s="31"/>
      <c r="N18363" s="39"/>
      <c r="O18363" s="28"/>
      <c r="P18363" s="28"/>
      <c r="Q18363" s="28"/>
      <c r="R18363" s="28"/>
      <c r="S18363" s="25"/>
    </row>
    <row r="18364" spans="2:19" s="16" customFormat="1" outlineLevel="2" x14ac:dyDescent="0.25">
      <c r="B18364" s="16" t="s">
        <v>5294</v>
      </c>
      <c r="C18364" s="16" t="s">
        <v>4485</v>
      </c>
      <c r="D18364" s="16" t="s">
        <v>146</v>
      </c>
      <c r="E18364" s="16" t="s">
        <v>3091</v>
      </c>
      <c r="G18364" s="16" t="s">
        <v>3092</v>
      </c>
      <c r="H18364" s="16" t="s">
        <v>231</v>
      </c>
      <c r="I18364" s="31">
        <v>3098144</v>
      </c>
      <c r="J18364" s="31">
        <v>3098144</v>
      </c>
      <c r="K18364" s="32">
        <f>IFERROR((J18364/I18364),0)</f>
        <v>1</v>
      </c>
      <c r="L18364" s="31"/>
      <c r="M18364" s="31"/>
      <c r="N18364" s="39"/>
      <c r="O18364" s="28"/>
      <c r="P18364" s="28"/>
      <c r="Q18364" s="28"/>
      <c r="R18364" s="28"/>
      <c r="S18364" s="25"/>
    </row>
    <row r="18365" spans="2:19" s="16" customFormat="1" outlineLevel="2" x14ac:dyDescent="0.25">
      <c r="B18365" s="16" t="s">
        <v>5294</v>
      </c>
      <c r="C18365" s="16" t="s">
        <v>4485</v>
      </c>
      <c r="D18365" s="16" t="s">
        <v>146</v>
      </c>
      <c r="E18365" s="16" t="s">
        <v>3091</v>
      </c>
      <c r="G18365" s="16" t="s">
        <v>3092</v>
      </c>
      <c r="H18365" s="16" t="s">
        <v>155</v>
      </c>
      <c r="I18365" s="31">
        <v>-3963140</v>
      </c>
      <c r="J18365" s="31"/>
      <c r="K18365" s="32">
        <f>IFERROR((J18365/I18365),0)</f>
        <v>0</v>
      </c>
      <c r="L18365" s="31"/>
      <c r="M18365" s="31"/>
      <c r="N18365" s="39"/>
      <c r="O18365" s="28"/>
      <c r="P18365" s="28"/>
      <c r="Q18365" s="28"/>
      <c r="R18365" s="28"/>
      <c r="S18365" s="25"/>
    </row>
    <row r="18366" spans="2:19" s="16" customFormat="1" outlineLevel="1" x14ac:dyDescent="0.25">
      <c r="B18366" s="47" t="s">
        <v>9523</v>
      </c>
      <c r="C18366" s="47" t="str">
        <f>C18365</f>
        <v>ASIGNACIONES DIRECTAS ANTICIPADAS (5% DEL SGR)</v>
      </c>
      <c r="D18366" s="47"/>
      <c r="E18366" s="47" t="str">
        <f>E18365</f>
        <v>05885</v>
      </c>
      <c r="F18366" s="47"/>
      <c r="G18366" s="47" t="str">
        <f>G18365</f>
        <v xml:space="preserve">YALÍ                                              </v>
      </c>
      <c r="H18366" s="47" t="s">
        <v>10655</v>
      </c>
      <c r="I18366" s="51">
        <f>SUBTOTAL(9,I18360:I18365)</f>
        <v>411430224</v>
      </c>
      <c r="J18366" s="51">
        <f>SUBTOTAL(9,J18360:J18365)</f>
        <v>415393364</v>
      </c>
      <c r="K18366" s="49">
        <f>J18366/I18366</f>
        <v>1.0096325932535282</v>
      </c>
      <c r="L18366" s="51">
        <f>SUBTOTAL(9,L18360:L18365)</f>
        <v>13032056</v>
      </c>
      <c r="M18366" s="51">
        <f>SUBTOTAL(9,M18360:M18365)</f>
        <v>19815701</v>
      </c>
      <c r="N18366" s="50">
        <f>IFERROR((M18366/L18366),"N.A")</f>
        <v>1.5205352862203785</v>
      </c>
      <c r="O18366" s="28"/>
      <c r="P18366" s="28"/>
      <c r="Q18366" s="28"/>
      <c r="R18366" s="28"/>
      <c r="S18366" s="25"/>
    </row>
    <row r="18367" spans="2:19" s="16" customFormat="1" outlineLevel="2" x14ac:dyDescent="0.25">
      <c r="B18367" s="16" t="s">
        <v>5295</v>
      </c>
      <c r="C18367" s="16" t="s">
        <v>4485</v>
      </c>
      <c r="D18367" s="16" t="s">
        <v>146</v>
      </c>
      <c r="E18367" s="16" t="s">
        <v>3094</v>
      </c>
      <c r="G18367" s="16" t="s">
        <v>3095</v>
      </c>
      <c r="H18367" s="16" t="s">
        <v>152</v>
      </c>
      <c r="I18367" s="35">
        <v>1749449</v>
      </c>
      <c r="J18367" s="35">
        <v>0</v>
      </c>
      <c r="K18367" s="36">
        <f>IFERROR((J18367/I18367),0)</f>
        <v>0</v>
      </c>
      <c r="L18367" s="35">
        <v>1151513</v>
      </c>
      <c r="M18367" s="35">
        <v>0</v>
      </c>
      <c r="N18367" s="40">
        <f>M18367/L18367</f>
        <v>0</v>
      </c>
      <c r="O18367" s="28"/>
      <c r="P18367" s="28"/>
      <c r="Q18367" s="28"/>
      <c r="R18367" s="28"/>
      <c r="S18367" s="25"/>
    </row>
    <row r="18368" spans="2:19" s="16" customFormat="1" outlineLevel="2" x14ac:dyDescent="0.25">
      <c r="B18368" s="16" t="s">
        <v>5295</v>
      </c>
      <c r="C18368" s="16" t="s">
        <v>4485</v>
      </c>
      <c r="D18368" s="16" t="s">
        <v>146</v>
      </c>
      <c r="E18368" s="16" t="s">
        <v>3094</v>
      </c>
      <c r="G18368" s="16" t="s">
        <v>3095</v>
      </c>
      <c r="H18368" s="16" t="s">
        <v>19</v>
      </c>
      <c r="I18368" s="31">
        <v>52421</v>
      </c>
      <c r="J18368" s="31">
        <v>52421</v>
      </c>
      <c r="K18368" s="32">
        <f>IFERROR((J18368/I18368),0)</f>
        <v>1</v>
      </c>
      <c r="L18368" s="31"/>
      <c r="M18368" s="31"/>
      <c r="N18368" s="39"/>
      <c r="O18368" s="28"/>
      <c r="P18368" s="28"/>
      <c r="Q18368" s="28"/>
      <c r="R18368" s="28"/>
      <c r="S18368" s="25"/>
    </row>
    <row r="18369" spans="2:19" s="16" customFormat="1" outlineLevel="2" x14ac:dyDescent="0.25">
      <c r="B18369" s="16" t="s">
        <v>5295</v>
      </c>
      <c r="C18369" s="16" t="s">
        <v>4485</v>
      </c>
      <c r="D18369" s="16" t="s">
        <v>146</v>
      </c>
      <c r="E18369" s="16" t="s">
        <v>3094</v>
      </c>
      <c r="G18369" s="16" t="s">
        <v>3095</v>
      </c>
      <c r="H18369" s="16" t="s">
        <v>154</v>
      </c>
      <c r="I18369" s="31">
        <v>11</v>
      </c>
      <c r="J18369" s="31">
        <v>11</v>
      </c>
      <c r="K18369" s="32">
        <f>IFERROR((J18369/I18369),0)</f>
        <v>1</v>
      </c>
      <c r="L18369" s="31"/>
      <c r="M18369" s="31"/>
      <c r="N18369" s="39"/>
      <c r="O18369" s="28"/>
      <c r="P18369" s="28"/>
      <c r="Q18369" s="28"/>
      <c r="R18369" s="28"/>
      <c r="S18369" s="25"/>
    </row>
    <row r="18370" spans="2:19" s="16" customFormat="1" outlineLevel="2" x14ac:dyDescent="0.25">
      <c r="B18370" s="16" t="s">
        <v>5295</v>
      </c>
      <c r="C18370" s="16" t="s">
        <v>4485</v>
      </c>
      <c r="D18370" s="16" t="s">
        <v>146</v>
      </c>
      <c r="E18370" s="16" t="s">
        <v>3094</v>
      </c>
      <c r="G18370" s="16" t="s">
        <v>3095</v>
      </c>
      <c r="H18370" s="16" t="s">
        <v>231</v>
      </c>
      <c r="I18370" s="31">
        <v>273970</v>
      </c>
      <c r="J18370" s="31">
        <v>273970</v>
      </c>
      <c r="K18370" s="32">
        <f>IFERROR((J18370/I18370),0)</f>
        <v>1</v>
      </c>
      <c r="L18370" s="31"/>
      <c r="M18370" s="31"/>
      <c r="N18370" s="39"/>
      <c r="O18370" s="28"/>
      <c r="P18370" s="28"/>
      <c r="Q18370" s="28"/>
      <c r="R18370" s="28"/>
      <c r="S18370" s="25"/>
    </row>
    <row r="18371" spans="2:19" s="16" customFormat="1" outlineLevel="2" x14ac:dyDescent="0.25">
      <c r="B18371" s="16" t="s">
        <v>5295</v>
      </c>
      <c r="C18371" s="16" t="s">
        <v>4485</v>
      </c>
      <c r="D18371" s="16" t="s">
        <v>146</v>
      </c>
      <c r="E18371" s="16" t="s">
        <v>3094</v>
      </c>
      <c r="G18371" s="16" t="s">
        <v>3095</v>
      </c>
      <c r="H18371" s="16" t="s">
        <v>155</v>
      </c>
      <c r="I18371" s="31">
        <v>-349890</v>
      </c>
      <c r="J18371" s="31"/>
      <c r="K18371" s="32">
        <f>IFERROR((J18371/I18371),0)</f>
        <v>0</v>
      </c>
      <c r="L18371" s="31"/>
      <c r="M18371" s="31"/>
      <c r="N18371" s="39"/>
      <c r="O18371" s="28"/>
      <c r="P18371" s="28"/>
      <c r="Q18371" s="28"/>
      <c r="R18371" s="28"/>
      <c r="S18371" s="25"/>
    </row>
    <row r="18372" spans="2:19" s="16" customFormat="1" outlineLevel="1" x14ac:dyDescent="0.25">
      <c r="B18372" s="47" t="s">
        <v>9524</v>
      </c>
      <c r="C18372" s="47" t="str">
        <f>C18371</f>
        <v>ASIGNACIONES DIRECTAS ANTICIPADAS (5% DEL SGR)</v>
      </c>
      <c r="D18372" s="47"/>
      <c r="E18372" s="47" t="str">
        <f>E18371</f>
        <v>05873</v>
      </c>
      <c r="F18372" s="47"/>
      <c r="G18372" s="47" t="str">
        <f>G18371</f>
        <v xml:space="preserve">VIGÍA DEL FUERTE                                  </v>
      </c>
      <c r="H18372" s="47" t="s">
        <v>10655</v>
      </c>
      <c r="I18372" s="51">
        <f>SUBTOTAL(9,I18367:I18371)</f>
        <v>1725961</v>
      </c>
      <c r="J18372" s="51">
        <f>SUBTOTAL(9,J18367:J18371)</f>
        <v>326402</v>
      </c>
      <c r="K18372" s="49">
        <f>J18372/I18372</f>
        <v>0.18911319548935346</v>
      </c>
      <c r="L18372" s="51">
        <f>SUBTOTAL(9,L18367:L18371)</f>
        <v>1151513</v>
      </c>
      <c r="M18372" s="51">
        <f>SUBTOTAL(9,M18367:M18371)</f>
        <v>0</v>
      </c>
      <c r="N18372" s="50">
        <f>IFERROR((M18372/L18372),"N.A")</f>
        <v>0</v>
      </c>
      <c r="O18372" s="28"/>
      <c r="P18372" s="28"/>
      <c r="Q18372" s="28"/>
      <c r="R18372" s="28"/>
      <c r="S18372" s="25"/>
    </row>
    <row r="18373" spans="2:19" s="16" customFormat="1" outlineLevel="2" x14ac:dyDescent="0.25">
      <c r="B18373" s="16" t="s">
        <v>5296</v>
      </c>
      <c r="C18373" s="16" t="s">
        <v>4485</v>
      </c>
      <c r="D18373" s="16" t="s">
        <v>146</v>
      </c>
      <c r="E18373" s="16" t="s">
        <v>3097</v>
      </c>
      <c r="G18373" s="16" t="s">
        <v>1981</v>
      </c>
      <c r="H18373" s="16" t="s">
        <v>152</v>
      </c>
      <c r="I18373" s="35">
        <v>33489801</v>
      </c>
      <c r="J18373" s="35">
        <v>6931032.1699999999</v>
      </c>
      <c r="K18373" s="36">
        <f>IFERROR((J18373/I18373),0)</f>
        <v>0.20695949104027223</v>
      </c>
      <c r="L18373" s="35">
        <v>22214921</v>
      </c>
      <c r="M18373" s="35">
        <v>6931032.1699999999</v>
      </c>
      <c r="N18373" s="40">
        <f>M18373/L18373</f>
        <v>0.31199895646714204</v>
      </c>
      <c r="O18373" s="28"/>
      <c r="P18373" s="28"/>
      <c r="Q18373" s="28"/>
      <c r="R18373" s="28"/>
      <c r="S18373" s="25"/>
    </row>
    <row r="18374" spans="2:19" s="16" customFormat="1" outlineLevel="2" x14ac:dyDescent="0.25">
      <c r="B18374" s="16" t="s">
        <v>5296</v>
      </c>
      <c r="C18374" s="16" t="s">
        <v>4485</v>
      </c>
      <c r="D18374" s="16" t="s">
        <v>146</v>
      </c>
      <c r="E18374" s="16" t="s">
        <v>3097</v>
      </c>
      <c r="G18374" s="16" t="s">
        <v>1981</v>
      </c>
      <c r="H18374" s="16" t="s">
        <v>19</v>
      </c>
      <c r="I18374" s="31">
        <v>107239915</v>
      </c>
      <c r="J18374" s="31">
        <v>107239915</v>
      </c>
      <c r="K18374" s="32">
        <f>IFERROR((J18374/I18374),0)</f>
        <v>1</v>
      </c>
      <c r="L18374" s="31"/>
      <c r="M18374" s="31"/>
      <c r="N18374" s="39"/>
      <c r="O18374" s="28"/>
      <c r="P18374" s="28"/>
      <c r="Q18374" s="28"/>
      <c r="R18374" s="28"/>
      <c r="S18374" s="25"/>
    </row>
    <row r="18375" spans="2:19" s="16" customFormat="1" outlineLevel="2" x14ac:dyDescent="0.25">
      <c r="B18375" s="16" t="s">
        <v>5296</v>
      </c>
      <c r="C18375" s="16" t="s">
        <v>4485</v>
      </c>
      <c r="D18375" s="16" t="s">
        <v>146</v>
      </c>
      <c r="E18375" s="16" t="s">
        <v>3097</v>
      </c>
      <c r="G18375" s="16" t="s">
        <v>1981</v>
      </c>
      <c r="H18375" s="16" t="s">
        <v>154</v>
      </c>
      <c r="I18375" s="31">
        <v>207</v>
      </c>
      <c r="J18375" s="31">
        <v>207</v>
      </c>
      <c r="K18375" s="32">
        <f>IFERROR((J18375/I18375),0)</f>
        <v>1</v>
      </c>
      <c r="L18375" s="31"/>
      <c r="M18375" s="31"/>
      <c r="N18375" s="39"/>
      <c r="O18375" s="28"/>
      <c r="P18375" s="28"/>
      <c r="Q18375" s="28"/>
      <c r="R18375" s="28"/>
      <c r="S18375" s="25"/>
    </row>
    <row r="18376" spans="2:19" s="16" customFormat="1" outlineLevel="2" x14ac:dyDescent="0.25">
      <c r="B18376" s="16" t="s">
        <v>5296</v>
      </c>
      <c r="C18376" s="16" t="s">
        <v>4485</v>
      </c>
      <c r="D18376" s="16" t="s">
        <v>146</v>
      </c>
      <c r="E18376" s="16" t="s">
        <v>3097</v>
      </c>
      <c r="G18376" s="16" t="s">
        <v>1981</v>
      </c>
      <c r="H18376" s="16" t="s">
        <v>4491</v>
      </c>
      <c r="I18376" s="31">
        <v>1070337</v>
      </c>
      <c r="J18376" s="31">
        <v>1070337</v>
      </c>
      <c r="K18376" s="42"/>
      <c r="L18376" s="31"/>
      <c r="M18376" s="31"/>
      <c r="N18376" s="39"/>
      <c r="O18376" s="28"/>
      <c r="P18376" s="28"/>
      <c r="Q18376" s="28"/>
      <c r="R18376" s="28"/>
      <c r="S18376" s="25"/>
    </row>
    <row r="18377" spans="2:19" s="16" customFormat="1" outlineLevel="2" x14ac:dyDescent="0.25">
      <c r="B18377" s="16" t="s">
        <v>5296</v>
      </c>
      <c r="C18377" s="16" t="s">
        <v>4485</v>
      </c>
      <c r="D18377" s="16" t="s">
        <v>146</v>
      </c>
      <c r="E18377" s="16" t="s">
        <v>3097</v>
      </c>
      <c r="G18377" s="16" t="s">
        <v>1981</v>
      </c>
      <c r="H18377" s="16" t="s">
        <v>231</v>
      </c>
      <c r="I18377" s="31">
        <v>5323995</v>
      </c>
      <c r="J18377" s="31">
        <v>5323995</v>
      </c>
      <c r="K18377" s="32">
        <f>IFERROR((J18377/I18377),0)</f>
        <v>1</v>
      </c>
      <c r="L18377" s="31"/>
      <c r="M18377" s="31"/>
      <c r="N18377" s="39"/>
      <c r="O18377" s="28"/>
      <c r="P18377" s="28"/>
      <c r="Q18377" s="28"/>
      <c r="R18377" s="28"/>
      <c r="S18377" s="25"/>
    </row>
    <row r="18378" spans="2:19" s="16" customFormat="1" outlineLevel="2" x14ac:dyDescent="0.25">
      <c r="B18378" s="16" t="s">
        <v>5296</v>
      </c>
      <c r="C18378" s="16" t="s">
        <v>4485</v>
      </c>
      <c r="D18378" s="16" t="s">
        <v>146</v>
      </c>
      <c r="E18378" s="16" t="s">
        <v>3097</v>
      </c>
      <c r="G18378" s="16" t="s">
        <v>1981</v>
      </c>
      <c r="H18378" s="16" t="s">
        <v>155</v>
      </c>
      <c r="I18378" s="31">
        <v>-6697960</v>
      </c>
      <c r="J18378" s="31"/>
      <c r="K18378" s="32">
        <f>IFERROR((J18378/I18378),0)</f>
        <v>0</v>
      </c>
      <c r="L18378" s="31"/>
      <c r="M18378" s="31"/>
      <c r="N18378" s="39"/>
      <c r="O18378" s="28"/>
      <c r="P18378" s="28"/>
      <c r="Q18378" s="28"/>
      <c r="R18378" s="28"/>
      <c r="S18378" s="25"/>
    </row>
    <row r="18379" spans="2:19" s="16" customFormat="1" outlineLevel="1" x14ac:dyDescent="0.25">
      <c r="B18379" s="47" t="s">
        <v>9525</v>
      </c>
      <c r="C18379" s="47" t="str">
        <f>C18378</f>
        <v>ASIGNACIONES DIRECTAS ANTICIPADAS (5% DEL SGR)</v>
      </c>
      <c r="D18379" s="47"/>
      <c r="E18379" s="47" t="str">
        <f>E18378</f>
        <v>05861</v>
      </c>
      <c r="F18379" s="47"/>
      <c r="G18379" s="47" t="str">
        <f>G18378</f>
        <v xml:space="preserve">VENECIA                                           </v>
      </c>
      <c r="H18379" s="47" t="s">
        <v>10655</v>
      </c>
      <c r="I18379" s="51">
        <f>SUBTOTAL(9,I18373:I18378)</f>
        <v>140426295</v>
      </c>
      <c r="J18379" s="51">
        <f>SUBTOTAL(9,J18373:J18378)</f>
        <v>120565486.17</v>
      </c>
      <c r="K18379" s="49">
        <f>J18379/I18379</f>
        <v>0.85856773597850744</v>
      </c>
      <c r="L18379" s="51">
        <f>SUBTOTAL(9,L18373:L18378)</f>
        <v>22214921</v>
      </c>
      <c r="M18379" s="51">
        <f>SUBTOTAL(9,M18373:M18378)</f>
        <v>6931032.1699999999</v>
      </c>
      <c r="N18379" s="50">
        <f>IFERROR((M18379/L18379),"N.A")</f>
        <v>0.31199895646714204</v>
      </c>
      <c r="O18379" s="28"/>
      <c r="P18379" s="28"/>
      <c r="Q18379" s="28"/>
      <c r="R18379" s="28"/>
      <c r="S18379" s="25"/>
    </row>
    <row r="18380" spans="2:19" s="16" customFormat="1" outlineLevel="2" x14ac:dyDescent="0.25">
      <c r="B18380" s="16" t="s">
        <v>5297</v>
      </c>
      <c r="C18380" s="16" t="s">
        <v>4485</v>
      </c>
      <c r="D18380" s="16" t="s">
        <v>146</v>
      </c>
      <c r="E18380" s="16" t="s">
        <v>3099</v>
      </c>
      <c r="G18380" s="16" t="s">
        <v>3100</v>
      </c>
      <c r="H18380" s="16" t="s">
        <v>152</v>
      </c>
      <c r="I18380" s="35">
        <v>1253538022</v>
      </c>
      <c r="J18380" s="35">
        <v>93199935.63000001</v>
      </c>
      <c r="K18380" s="36">
        <f>IFERROR((J18380/I18380),0)</f>
        <v>7.4349508347023252E-2</v>
      </c>
      <c r="L18380" s="35">
        <v>825013106</v>
      </c>
      <c r="M18380" s="35">
        <v>93199935.63000001</v>
      </c>
      <c r="N18380" s="40">
        <f>M18380/L18380</f>
        <v>0.11296782433175069</v>
      </c>
      <c r="O18380" s="28"/>
      <c r="P18380" s="28"/>
      <c r="Q18380" s="28"/>
      <c r="R18380" s="28"/>
      <c r="S18380" s="25"/>
    </row>
    <row r="18381" spans="2:19" s="16" customFormat="1" outlineLevel="2" x14ac:dyDescent="0.25">
      <c r="B18381" s="16" t="s">
        <v>5297</v>
      </c>
      <c r="C18381" s="16" t="s">
        <v>4485</v>
      </c>
      <c r="D18381" s="16" t="s">
        <v>146</v>
      </c>
      <c r="E18381" s="16" t="s">
        <v>3099</v>
      </c>
      <c r="G18381" s="16" t="s">
        <v>3100</v>
      </c>
      <c r="H18381" s="16" t="s">
        <v>19</v>
      </c>
      <c r="I18381" s="31">
        <v>2843293047</v>
      </c>
      <c r="J18381" s="31">
        <v>2843293047</v>
      </c>
      <c r="K18381" s="32">
        <f>IFERROR((J18381/I18381),0)</f>
        <v>1</v>
      </c>
      <c r="L18381" s="31"/>
      <c r="M18381" s="31"/>
      <c r="N18381" s="39"/>
      <c r="O18381" s="28"/>
      <c r="P18381" s="28"/>
      <c r="Q18381" s="28"/>
      <c r="R18381" s="28"/>
      <c r="S18381" s="25"/>
    </row>
    <row r="18382" spans="2:19" s="16" customFormat="1" outlineLevel="2" x14ac:dyDescent="0.25">
      <c r="B18382" s="16" t="s">
        <v>5297</v>
      </c>
      <c r="C18382" s="16" t="s">
        <v>4485</v>
      </c>
      <c r="D18382" s="16" t="s">
        <v>146</v>
      </c>
      <c r="E18382" s="16" t="s">
        <v>3099</v>
      </c>
      <c r="G18382" s="16" t="s">
        <v>3100</v>
      </c>
      <c r="H18382" s="16" t="s">
        <v>154</v>
      </c>
      <c r="I18382" s="31">
        <v>7753</v>
      </c>
      <c r="J18382" s="31">
        <v>7753</v>
      </c>
      <c r="K18382" s="32">
        <f>IFERROR((J18382/I18382),0)</f>
        <v>1</v>
      </c>
      <c r="L18382" s="31"/>
      <c r="M18382" s="31"/>
      <c r="N18382" s="39"/>
      <c r="O18382" s="28"/>
      <c r="P18382" s="28"/>
      <c r="Q18382" s="28"/>
      <c r="R18382" s="28"/>
      <c r="S18382" s="25"/>
    </row>
    <row r="18383" spans="2:19" s="16" customFormat="1" outlineLevel="2" x14ac:dyDescent="0.25">
      <c r="B18383" s="16" t="s">
        <v>5297</v>
      </c>
      <c r="C18383" s="16" t="s">
        <v>4485</v>
      </c>
      <c r="D18383" s="16" t="s">
        <v>146</v>
      </c>
      <c r="E18383" s="16" t="s">
        <v>3099</v>
      </c>
      <c r="G18383" s="16" t="s">
        <v>3100</v>
      </c>
      <c r="H18383" s="16" t="s">
        <v>4491</v>
      </c>
      <c r="I18383" s="31">
        <v>1456497</v>
      </c>
      <c r="J18383" s="31">
        <v>1456497</v>
      </c>
      <c r="K18383" s="42"/>
      <c r="L18383" s="31"/>
      <c r="M18383" s="31"/>
      <c r="N18383" s="39"/>
      <c r="O18383" s="28"/>
      <c r="P18383" s="28"/>
      <c r="Q18383" s="28"/>
      <c r="R18383" s="28"/>
      <c r="S18383" s="25"/>
    </row>
    <row r="18384" spans="2:19" s="16" customFormat="1" outlineLevel="2" x14ac:dyDescent="0.25">
      <c r="B18384" s="16" t="s">
        <v>5297</v>
      </c>
      <c r="C18384" s="16" t="s">
        <v>4485</v>
      </c>
      <c r="D18384" s="16" t="s">
        <v>146</v>
      </c>
      <c r="E18384" s="16" t="s">
        <v>3099</v>
      </c>
      <c r="G18384" s="16" t="s">
        <v>3100</v>
      </c>
      <c r="H18384" s="16" t="s">
        <v>231</v>
      </c>
      <c r="I18384" s="31">
        <v>196269259</v>
      </c>
      <c r="J18384" s="31">
        <v>196269259</v>
      </c>
      <c r="K18384" s="32">
        <f>IFERROR((J18384/I18384),0)</f>
        <v>1</v>
      </c>
      <c r="L18384" s="31"/>
      <c r="M18384" s="31"/>
      <c r="N18384" s="39"/>
      <c r="O18384" s="28"/>
      <c r="P18384" s="28"/>
      <c r="Q18384" s="28"/>
      <c r="R18384" s="28"/>
      <c r="S18384" s="25"/>
    </row>
    <row r="18385" spans="2:19" s="16" customFormat="1" outlineLevel="2" x14ac:dyDescent="0.25">
      <c r="B18385" s="16" t="s">
        <v>5297</v>
      </c>
      <c r="C18385" s="16" t="s">
        <v>4485</v>
      </c>
      <c r="D18385" s="16" t="s">
        <v>146</v>
      </c>
      <c r="E18385" s="16" t="s">
        <v>3099</v>
      </c>
      <c r="G18385" s="16" t="s">
        <v>3100</v>
      </c>
      <c r="H18385" s="16" t="s">
        <v>155</v>
      </c>
      <c r="I18385" s="31">
        <v>-250707604</v>
      </c>
      <c r="J18385" s="31"/>
      <c r="K18385" s="32">
        <f>IFERROR((J18385/I18385),0)</f>
        <v>0</v>
      </c>
      <c r="L18385" s="31"/>
      <c r="M18385" s="31"/>
      <c r="N18385" s="39"/>
      <c r="O18385" s="28"/>
      <c r="P18385" s="28"/>
      <c r="Q18385" s="28"/>
      <c r="R18385" s="28"/>
      <c r="S18385" s="25"/>
    </row>
    <row r="18386" spans="2:19" s="16" customFormat="1" outlineLevel="1" x14ac:dyDescent="0.25">
      <c r="B18386" s="47" t="s">
        <v>9526</v>
      </c>
      <c r="C18386" s="47" t="str">
        <f>C18385</f>
        <v>ASIGNACIONES DIRECTAS ANTICIPADAS (5% DEL SGR)</v>
      </c>
      <c r="D18386" s="47"/>
      <c r="E18386" s="47" t="str">
        <f>E18385</f>
        <v>05858</v>
      </c>
      <c r="F18386" s="47"/>
      <c r="G18386" s="47" t="str">
        <f>G18385</f>
        <v xml:space="preserve">VEGACHÍ                                           </v>
      </c>
      <c r="H18386" s="47" t="s">
        <v>10655</v>
      </c>
      <c r="I18386" s="51">
        <f>SUBTOTAL(9,I18380:I18385)</f>
        <v>4043856974</v>
      </c>
      <c r="J18386" s="51">
        <f>SUBTOTAL(9,J18380:J18385)</f>
        <v>3134226491.6300001</v>
      </c>
      <c r="K18386" s="49">
        <f>J18386/I18386</f>
        <v>0.77505869069591882</v>
      </c>
      <c r="L18386" s="51">
        <f>SUBTOTAL(9,L18380:L18385)</f>
        <v>825013106</v>
      </c>
      <c r="M18386" s="51">
        <f>SUBTOTAL(9,M18380:M18385)</f>
        <v>93199935.63000001</v>
      </c>
      <c r="N18386" s="50">
        <f>IFERROR((M18386/L18386),"N.A")</f>
        <v>0.11296782433175069</v>
      </c>
      <c r="O18386" s="28"/>
      <c r="P18386" s="28"/>
      <c r="Q18386" s="28"/>
      <c r="R18386" s="28"/>
      <c r="S18386" s="25"/>
    </row>
    <row r="18387" spans="2:19" s="16" customFormat="1" outlineLevel="2" x14ac:dyDescent="0.25">
      <c r="B18387" s="16" t="s">
        <v>5298</v>
      </c>
      <c r="C18387" s="16" t="s">
        <v>4485</v>
      </c>
      <c r="D18387" s="16" t="s">
        <v>146</v>
      </c>
      <c r="E18387" s="16" t="s">
        <v>3102</v>
      </c>
      <c r="G18387" s="16" t="s">
        <v>2418</v>
      </c>
      <c r="H18387" s="16" t="s">
        <v>152</v>
      </c>
      <c r="I18387" s="35">
        <v>21139970</v>
      </c>
      <c r="J18387" s="35">
        <v>3939809.1199999996</v>
      </c>
      <c r="K18387" s="36">
        <f>IFERROR((J18387/I18387),0)</f>
        <v>0.18636777251812561</v>
      </c>
      <c r="L18387" s="35">
        <v>13909079</v>
      </c>
      <c r="M18387" s="35">
        <v>3939809.1199999996</v>
      </c>
      <c r="N18387" s="40">
        <f>M18387/L18387</f>
        <v>0.28325449298260508</v>
      </c>
      <c r="O18387" s="28"/>
      <c r="P18387" s="28"/>
      <c r="Q18387" s="28"/>
      <c r="R18387" s="28"/>
      <c r="S18387" s="25"/>
    </row>
    <row r="18388" spans="2:19" s="16" customFormat="1" outlineLevel="2" x14ac:dyDescent="0.25">
      <c r="B18388" s="16" t="s">
        <v>5298</v>
      </c>
      <c r="C18388" s="16" t="s">
        <v>4485</v>
      </c>
      <c r="D18388" s="16" t="s">
        <v>146</v>
      </c>
      <c r="E18388" s="16" t="s">
        <v>3102</v>
      </c>
      <c r="G18388" s="16" t="s">
        <v>2418</v>
      </c>
      <c r="H18388" s="16" t="s">
        <v>19</v>
      </c>
      <c r="I18388" s="31">
        <v>11155577</v>
      </c>
      <c r="J18388" s="31">
        <v>11155577</v>
      </c>
      <c r="K18388" s="32">
        <f>IFERROR((J18388/I18388),0)</f>
        <v>1</v>
      </c>
      <c r="L18388" s="31"/>
      <c r="M18388" s="31"/>
      <c r="N18388" s="39"/>
      <c r="O18388" s="28"/>
      <c r="P18388" s="28"/>
      <c r="Q18388" s="28"/>
      <c r="R18388" s="28"/>
      <c r="S18388" s="25"/>
    </row>
    <row r="18389" spans="2:19" s="16" customFormat="1" outlineLevel="2" x14ac:dyDescent="0.25">
      <c r="B18389" s="16" t="s">
        <v>5298</v>
      </c>
      <c r="C18389" s="16" t="s">
        <v>4485</v>
      </c>
      <c r="D18389" s="16" t="s">
        <v>146</v>
      </c>
      <c r="E18389" s="16" t="s">
        <v>3102</v>
      </c>
      <c r="G18389" s="16" t="s">
        <v>2418</v>
      </c>
      <c r="H18389" s="16" t="s">
        <v>154</v>
      </c>
      <c r="I18389" s="31">
        <v>131</v>
      </c>
      <c r="J18389" s="31">
        <v>131</v>
      </c>
      <c r="K18389" s="32">
        <f>IFERROR((J18389/I18389),0)</f>
        <v>1</v>
      </c>
      <c r="L18389" s="31"/>
      <c r="M18389" s="31"/>
      <c r="N18389" s="39"/>
      <c r="O18389" s="28"/>
      <c r="P18389" s="28"/>
      <c r="Q18389" s="28"/>
      <c r="R18389" s="28"/>
      <c r="S18389" s="25"/>
    </row>
    <row r="18390" spans="2:19" s="16" customFormat="1" outlineLevel="2" x14ac:dyDescent="0.25">
      <c r="B18390" s="16" t="s">
        <v>5298</v>
      </c>
      <c r="C18390" s="16" t="s">
        <v>4485</v>
      </c>
      <c r="D18390" s="16" t="s">
        <v>146</v>
      </c>
      <c r="E18390" s="16" t="s">
        <v>3102</v>
      </c>
      <c r="G18390" s="16" t="s">
        <v>2418</v>
      </c>
      <c r="H18390" s="16" t="s">
        <v>231</v>
      </c>
      <c r="I18390" s="31">
        <v>3308014</v>
      </c>
      <c r="J18390" s="31">
        <v>3308014</v>
      </c>
      <c r="K18390" s="32">
        <f>IFERROR((J18390/I18390),0)</f>
        <v>1</v>
      </c>
      <c r="L18390" s="31"/>
      <c r="M18390" s="31"/>
      <c r="N18390" s="39"/>
      <c r="O18390" s="28"/>
      <c r="P18390" s="28"/>
      <c r="Q18390" s="28"/>
      <c r="R18390" s="28"/>
      <c r="S18390" s="25"/>
    </row>
    <row r="18391" spans="2:19" s="16" customFormat="1" outlineLevel="2" x14ac:dyDescent="0.25">
      <c r="B18391" s="16" t="s">
        <v>5298</v>
      </c>
      <c r="C18391" s="16" t="s">
        <v>4485</v>
      </c>
      <c r="D18391" s="16" t="s">
        <v>146</v>
      </c>
      <c r="E18391" s="16" t="s">
        <v>3102</v>
      </c>
      <c r="G18391" s="16" t="s">
        <v>2418</v>
      </c>
      <c r="H18391" s="16" t="s">
        <v>155</v>
      </c>
      <c r="I18391" s="31">
        <v>-4227994</v>
      </c>
      <c r="J18391" s="31"/>
      <c r="K18391" s="32">
        <f>IFERROR((J18391/I18391),0)</f>
        <v>0</v>
      </c>
      <c r="L18391" s="31"/>
      <c r="M18391" s="31"/>
      <c r="N18391" s="39"/>
      <c r="O18391" s="28"/>
      <c r="P18391" s="28"/>
      <c r="Q18391" s="28"/>
      <c r="R18391" s="28"/>
      <c r="S18391" s="25"/>
    </row>
    <row r="18392" spans="2:19" s="16" customFormat="1" outlineLevel="1" x14ac:dyDescent="0.25">
      <c r="B18392" s="47" t="s">
        <v>9527</v>
      </c>
      <c r="C18392" s="47" t="str">
        <f>C18391</f>
        <v>ASIGNACIONES DIRECTAS ANTICIPADAS (5% DEL SGR)</v>
      </c>
      <c r="D18392" s="47"/>
      <c r="E18392" s="47" t="str">
        <f>E18391</f>
        <v>05856</v>
      </c>
      <c r="F18392" s="47"/>
      <c r="G18392" s="47" t="str">
        <f>G18391</f>
        <v xml:space="preserve">VALPARAÍSO                                        </v>
      </c>
      <c r="H18392" s="47" t="s">
        <v>10655</v>
      </c>
      <c r="I18392" s="51">
        <f>SUBTOTAL(9,I18387:I18391)</f>
        <v>31375698</v>
      </c>
      <c r="J18392" s="51">
        <f>SUBTOTAL(9,J18387:J18391)</f>
        <v>18403531.119999997</v>
      </c>
      <c r="K18392" s="49">
        <f>J18392/I18392</f>
        <v>0.58655367985757634</v>
      </c>
      <c r="L18392" s="51">
        <f>SUBTOTAL(9,L18387:L18391)</f>
        <v>13909079</v>
      </c>
      <c r="M18392" s="51">
        <f>SUBTOTAL(9,M18387:M18391)</f>
        <v>3939809.1199999996</v>
      </c>
      <c r="N18392" s="50">
        <f>IFERROR((M18392/L18392),"N.A")</f>
        <v>0.28325449298260508</v>
      </c>
      <c r="O18392" s="28"/>
      <c r="P18392" s="28"/>
      <c r="Q18392" s="28"/>
      <c r="R18392" s="28"/>
      <c r="S18392" s="25"/>
    </row>
    <row r="18393" spans="2:19" s="16" customFormat="1" outlineLevel="2" x14ac:dyDescent="0.25">
      <c r="B18393" s="16" t="s">
        <v>5299</v>
      </c>
      <c r="C18393" s="16" t="s">
        <v>4485</v>
      </c>
      <c r="D18393" s="16" t="s">
        <v>146</v>
      </c>
      <c r="E18393" s="16" t="s">
        <v>3104</v>
      </c>
      <c r="G18393" s="16" t="s">
        <v>3105</v>
      </c>
      <c r="H18393" s="16" t="s">
        <v>152</v>
      </c>
      <c r="I18393" s="35">
        <v>15985714</v>
      </c>
      <c r="J18393" s="35">
        <v>489149.45</v>
      </c>
      <c r="K18393" s="36">
        <f>IFERROR((J18393/I18393),0)</f>
        <v>3.0599161851638284E-2</v>
      </c>
      <c r="L18393" s="35">
        <v>10505383</v>
      </c>
      <c r="M18393" s="35">
        <v>489149.45</v>
      </c>
      <c r="N18393" s="40">
        <f>M18393/L18393</f>
        <v>4.6561791226459807E-2</v>
      </c>
      <c r="O18393" s="28"/>
      <c r="P18393" s="28"/>
      <c r="Q18393" s="28"/>
      <c r="R18393" s="28"/>
      <c r="S18393" s="25"/>
    </row>
    <row r="18394" spans="2:19" s="16" customFormat="1" outlineLevel="2" x14ac:dyDescent="0.25">
      <c r="B18394" s="16" t="s">
        <v>5299</v>
      </c>
      <c r="C18394" s="16" t="s">
        <v>4485</v>
      </c>
      <c r="D18394" s="16" t="s">
        <v>146</v>
      </c>
      <c r="E18394" s="16" t="s">
        <v>3104</v>
      </c>
      <c r="G18394" s="16" t="s">
        <v>3105</v>
      </c>
      <c r="H18394" s="16" t="s">
        <v>19</v>
      </c>
      <c r="I18394" s="31">
        <v>14129465</v>
      </c>
      <c r="J18394" s="31">
        <v>14129465</v>
      </c>
      <c r="K18394" s="32">
        <f>IFERROR((J18394/I18394),0)</f>
        <v>1</v>
      </c>
      <c r="L18394" s="31"/>
      <c r="M18394" s="31"/>
      <c r="N18394" s="39"/>
      <c r="O18394" s="28"/>
      <c r="P18394" s="28"/>
      <c r="Q18394" s="28"/>
      <c r="R18394" s="28"/>
      <c r="S18394" s="25"/>
    </row>
    <row r="18395" spans="2:19" s="16" customFormat="1" outlineLevel="2" x14ac:dyDescent="0.25">
      <c r="B18395" s="16" t="s">
        <v>5299</v>
      </c>
      <c r="C18395" s="16" t="s">
        <v>4485</v>
      </c>
      <c r="D18395" s="16" t="s">
        <v>146</v>
      </c>
      <c r="E18395" s="16" t="s">
        <v>3104</v>
      </c>
      <c r="G18395" s="16" t="s">
        <v>3105</v>
      </c>
      <c r="H18395" s="16" t="s">
        <v>154</v>
      </c>
      <c r="I18395" s="31">
        <v>99</v>
      </c>
      <c r="J18395" s="31">
        <v>99</v>
      </c>
      <c r="K18395" s="32">
        <f>IFERROR((J18395/I18395),0)</f>
        <v>1</v>
      </c>
      <c r="L18395" s="31"/>
      <c r="M18395" s="31"/>
      <c r="N18395" s="39"/>
      <c r="O18395" s="28"/>
      <c r="P18395" s="28"/>
      <c r="Q18395" s="28"/>
      <c r="R18395" s="28"/>
      <c r="S18395" s="25"/>
    </row>
    <row r="18396" spans="2:19" s="16" customFormat="1" outlineLevel="2" x14ac:dyDescent="0.25">
      <c r="B18396" s="16" t="s">
        <v>5299</v>
      </c>
      <c r="C18396" s="16" t="s">
        <v>4485</v>
      </c>
      <c r="D18396" s="16" t="s">
        <v>146</v>
      </c>
      <c r="E18396" s="16" t="s">
        <v>3104</v>
      </c>
      <c r="G18396" s="16" t="s">
        <v>3105</v>
      </c>
      <c r="H18396" s="16" t="s">
        <v>4491</v>
      </c>
      <c r="I18396" s="31">
        <v>25552</v>
      </c>
      <c r="J18396" s="31">
        <v>25552</v>
      </c>
      <c r="K18396" s="42"/>
      <c r="L18396" s="31"/>
      <c r="M18396" s="31"/>
      <c r="N18396" s="39"/>
      <c r="O18396" s="28"/>
      <c r="P18396" s="28"/>
      <c r="Q18396" s="28"/>
      <c r="R18396" s="28"/>
      <c r="S18396" s="25"/>
    </row>
    <row r="18397" spans="2:19" s="16" customFormat="1" outlineLevel="2" x14ac:dyDescent="0.25">
      <c r="B18397" s="16" t="s">
        <v>5299</v>
      </c>
      <c r="C18397" s="16" t="s">
        <v>4485</v>
      </c>
      <c r="D18397" s="16" t="s">
        <v>146</v>
      </c>
      <c r="E18397" s="16" t="s">
        <v>3104</v>
      </c>
      <c r="G18397" s="16" t="s">
        <v>3105</v>
      </c>
      <c r="H18397" s="16" t="s">
        <v>231</v>
      </c>
      <c r="I18397" s="31">
        <v>2495706</v>
      </c>
      <c r="J18397" s="31">
        <v>2495706</v>
      </c>
      <c r="K18397" s="32">
        <f>IFERROR((J18397/I18397),0)</f>
        <v>1</v>
      </c>
      <c r="L18397" s="31"/>
      <c r="M18397" s="31"/>
      <c r="N18397" s="39"/>
      <c r="O18397" s="28"/>
      <c r="P18397" s="28"/>
      <c r="Q18397" s="28"/>
      <c r="R18397" s="28"/>
      <c r="S18397" s="25"/>
    </row>
    <row r="18398" spans="2:19" s="16" customFormat="1" outlineLevel="2" x14ac:dyDescent="0.25">
      <c r="B18398" s="16" t="s">
        <v>5299</v>
      </c>
      <c r="C18398" s="16" t="s">
        <v>4485</v>
      </c>
      <c r="D18398" s="16" t="s">
        <v>146</v>
      </c>
      <c r="E18398" s="16" t="s">
        <v>3104</v>
      </c>
      <c r="G18398" s="16" t="s">
        <v>3105</v>
      </c>
      <c r="H18398" s="16" t="s">
        <v>155</v>
      </c>
      <c r="I18398" s="31">
        <v>-3197143</v>
      </c>
      <c r="J18398" s="31"/>
      <c r="K18398" s="32">
        <f>IFERROR((J18398/I18398),0)</f>
        <v>0</v>
      </c>
      <c r="L18398" s="31"/>
      <c r="M18398" s="31"/>
      <c r="N18398" s="39"/>
      <c r="O18398" s="28"/>
      <c r="P18398" s="28"/>
      <c r="Q18398" s="28"/>
      <c r="R18398" s="28"/>
      <c r="S18398" s="25"/>
    </row>
    <row r="18399" spans="2:19" s="16" customFormat="1" outlineLevel="1" x14ac:dyDescent="0.25">
      <c r="B18399" s="47" t="s">
        <v>9528</v>
      </c>
      <c r="C18399" s="47" t="str">
        <f>C18398</f>
        <v>ASIGNACIONES DIRECTAS ANTICIPADAS (5% DEL SGR)</v>
      </c>
      <c r="D18399" s="47"/>
      <c r="E18399" s="47" t="str">
        <f>E18398</f>
        <v>05854</v>
      </c>
      <c r="F18399" s="47"/>
      <c r="G18399" s="47" t="str">
        <f>G18398</f>
        <v xml:space="preserve">VALDIVIA                                          </v>
      </c>
      <c r="H18399" s="47" t="s">
        <v>10655</v>
      </c>
      <c r="I18399" s="51">
        <f>SUBTOTAL(9,I18393:I18398)</f>
        <v>29439393</v>
      </c>
      <c r="J18399" s="51">
        <f>SUBTOTAL(9,J18393:J18398)</f>
        <v>17139971.449999999</v>
      </c>
      <c r="K18399" s="49">
        <f>J18399/I18399</f>
        <v>0.58221212135725753</v>
      </c>
      <c r="L18399" s="51">
        <f>SUBTOTAL(9,L18393:L18398)</f>
        <v>10505383</v>
      </c>
      <c r="M18399" s="51">
        <f>SUBTOTAL(9,M18393:M18398)</f>
        <v>489149.45</v>
      </c>
      <c r="N18399" s="50">
        <f>IFERROR((M18399/L18399),"N.A")</f>
        <v>4.6561791226459807E-2</v>
      </c>
      <c r="O18399" s="28"/>
      <c r="P18399" s="28"/>
      <c r="Q18399" s="28"/>
      <c r="R18399" s="28"/>
      <c r="S18399" s="25"/>
    </row>
    <row r="18400" spans="2:19" s="16" customFormat="1" outlineLevel="2" x14ac:dyDescent="0.25">
      <c r="B18400" s="16" t="s">
        <v>5300</v>
      </c>
      <c r="C18400" s="16" t="s">
        <v>4485</v>
      </c>
      <c r="D18400" s="16" t="s">
        <v>146</v>
      </c>
      <c r="E18400" s="16" t="s">
        <v>3107</v>
      </c>
      <c r="G18400" s="16" t="s">
        <v>3108</v>
      </c>
      <c r="H18400" s="16" t="s">
        <v>152</v>
      </c>
      <c r="I18400" s="35">
        <v>25973914</v>
      </c>
      <c r="J18400" s="35">
        <v>0</v>
      </c>
      <c r="K18400" s="36">
        <f>IFERROR((J18400/I18400),0)</f>
        <v>0</v>
      </c>
      <c r="L18400" s="35">
        <v>17096419</v>
      </c>
      <c r="M18400" s="35">
        <v>0</v>
      </c>
      <c r="N18400" s="40">
        <f>M18400/L18400</f>
        <v>0</v>
      </c>
      <c r="O18400" s="28"/>
      <c r="P18400" s="28"/>
      <c r="Q18400" s="28"/>
      <c r="R18400" s="28"/>
      <c r="S18400" s="25"/>
    </row>
    <row r="18401" spans="2:19" s="16" customFormat="1" outlineLevel="2" x14ac:dyDescent="0.25">
      <c r="B18401" s="16" t="s">
        <v>5300</v>
      </c>
      <c r="C18401" s="16" t="s">
        <v>4485</v>
      </c>
      <c r="D18401" s="16" t="s">
        <v>146</v>
      </c>
      <c r="E18401" s="16" t="s">
        <v>3107</v>
      </c>
      <c r="G18401" s="16" t="s">
        <v>3108</v>
      </c>
      <c r="H18401" s="16" t="s">
        <v>19</v>
      </c>
      <c r="I18401" s="31">
        <v>10627511</v>
      </c>
      <c r="J18401" s="31">
        <v>10627511</v>
      </c>
      <c r="K18401" s="32">
        <f>IFERROR((J18401/I18401),0)</f>
        <v>1</v>
      </c>
      <c r="L18401" s="31"/>
      <c r="M18401" s="31"/>
      <c r="N18401" s="39"/>
      <c r="O18401" s="28"/>
      <c r="P18401" s="28"/>
      <c r="Q18401" s="28"/>
      <c r="R18401" s="28"/>
      <c r="S18401" s="25"/>
    </row>
    <row r="18402" spans="2:19" s="16" customFormat="1" outlineLevel="2" x14ac:dyDescent="0.25">
      <c r="B18402" s="16" t="s">
        <v>5300</v>
      </c>
      <c r="C18402" s="16" t="s">
        <v>4485</v>
      </c>
      <c r="D18402" s="16" t="s">
        <v>146</v>
      </c>
      <c r="E18402" s="16" t="s">
        <v>3107</v>
      </c>
      <c r="G18402" s="16" t="s">
        <v>3108</v>
      </c>
      <c r="H18402" s="16" t="s">
        <v>154</v>
      </c>
      <c r="I18402" s="31">
        <v>161</v>
      </c>
      <c r="J18402" s="31">
        <v>161</v>
      </c>
      <c r="K18402" s="32">
        <f>IFERROR((J18402/I18402),0)</f>
        <v>1</v>
      </c>
      <c r="L18402" s="31"/>
      <c r="M18402" s="31"/>
      <c r="N18402" s="39"/>
      <c r="O18402" s="28"/>
      <c r="P18402" s="28"/>
      <c r="Q18402" s="28"/>
      <c r="R18402" s="28"/>
      <c r="S18402" s="25"/>
    </row>
    <row r="18403" spans="2:19" s="16" customFormat="1" outlineLevel="2" x14ac:dyDescent="0.25">
      <c r="B18403" s="16" t="s">
        <v>5300</v>
      </c>
      <c r="C18403" s="16" t="s">
        <v>4485</v>
      </c>
      <c r="D18403" s="16" t="s">
        <v>146</v>
      </c>
      <c r="E18403" s="16" t="s">
        <v>3107</v>
      </c>
      <c r="G18403" s="16" t="s">
        <v>3108</v>
      </c>
      <c r="H18403" s="16" t="s">
        <v>231</v>
      </c>
      <c r="I18403" s="31">
        <v>4067603</v>
      </c>
      <c r="J18403" s="31">
        <v>4067603</v>
      </c>
      <c r="K18403" s="32">
        <f>IFERROR((J18403/I18403),0)</f>
        <v>1</v>
      </c>
      <c r="L18403" s="31"/>
      <c r="M18403" s="31"/>
      <c r="N18403" s="39"/>
      <c r="O18403" s="28"/>
      <c r="P18403" s="28"/>
      <c r="Q18403" s="28"/>
      <c r="R18403" s="28"/>
      <c r="S18403" s="25"/>
    </row>
    <row r="18404" spans="2:19" s="16" customFormat="1" outlineLevel="2" x14ac:dyDescent="0.25">
      <c r="B18404" s="16" t="s">
        <v>5300</v>
      </c>
      <c r="C18404" s="16" t="s">
        <v>4485</v>
      </c>
      <c r="D18404" s="16" t="s">
        <v>146</v>
      </c>
      <c r="E18404" s="16" t="s">
        <v>3107</v>
      </c>
      <c r="G18404" s="16" t="s">
        <v>3108</v>
      </c>
      <c r="H18404" s="16" t="s">
        <v>155</v>
      </c>
      <c r="I18404" s="31">
        <v>-5194783</v>
      </c>
      <c r="J18404" s="31"/>
      <c r="K18404" s="32">
        <f>IFERROR((J18404/I18404),0)</f>
        <v>0</v>
      </c>
      <c r="L18404" s="31"/>
      <c r="M18404" s="31"/>
      <c r="N18404" s="39"/>
      <c r="O18404" s="28"/>
      <c r="P18404" s="28"/>
      <c r="Q18404" s="28"/>
      <c r="R18404" s="28"/>
      <c r="S18404" s="25"/>
    </row>
    <row r="18405" spans="2:19" s="16" customFormat="1" outlineLevel="1" x14ac:dyDescent="0.25">
      <c r="B18405" s="47" t="s">
        <v>9529</v>
      </c>
      <c r="C18405" s="47" t="str">
        <f>C18404</f>
        <v>ASIGNACIONES DIRECTAS ANTICIPADAS (5% DEL SGR)</v>
      </c>
      <c r="D18405" s="47"/>
      <c r="E18405" s="47" t="str">
        <f>E18404</f>
        <v>05847</v>
      </c>
      <c r="F18405" s="47"/>
      <c r="G18405" s="47" t="str">
        <f>G18404</f>
        <v xml:space="preserve">URRAO                                             </v>
      </c>
      <c r="H18405" s="47" t="s">
        <v>10655</v>
      </c>
      <c r="I18405" s="51">
        <f>SUBTOTAL(9,I18400:I18404)</f>
        <v>35474406</v>
      </c>
      <c r="J18405" s="51">
        <f>SUBTOTAL(9,J18400:J18404)</f>
        <v>14695275</v>
      </c>
      <c r="K18405" s="49">
        <f>J18405/I18405</f>
        <v>0.41425006524422142</v>
      </c>
      <c r="L18405" s="51">
        <f>SUBTOTAL(9,L18400:L18404)</f>
        <v>17096419</v>
      </c>
      <c r="M18405" s="51">
        <f>SUBTOTAL(9,M18400:M18404)</f>
        <v>0</v>
      </c>
      <c r="N18405" s="50">
        <f>IFERROR((M18405/L18405),"N.A")</f>
        <v>0</v>
      </c>
      <c r="O18405" s="28"/>
      <c r="P18405" s="28"/>
      <c r="Q18405" s="28"/>
      <c r="R18405" s="28"/>
      <c r="S18405" s="25"/>
    </row>
    <row r="18406" spans="2:19" s="16" customFormat="1" outlineLevel="2" x14ac:dyDescent="0.25">
      <c r="B18406" s="16" t="s">
        <v>5301</v>
      </c>
      <c r="C18406" s="16" t="s">
        <v>4485</v>
      </c>
      <c r="D18406" s="16" t="s">
        <v>146</v>
      </c>
      <c r="E18406" s="16" t="s">
        <v>3110</v>
      </c>
      <c r="G18406" s="16" t="s">
        <v>3111</v>
      </c>
      <c r="H18406" s="16" t="s">
        <v>152</v>
      </c>
      <c r="I18406" s="35">
        <v>3093790</v>
      </c>
      <c r="J18406" s="35">
        <v>6121.19</v>
      </c>
      <c r="K18406" s="36">
        <f>IFERROR((J18406/I18406),0)</f>
        <v>1.9785408835118088E-3</v>
      </c>
      <c r="L18406" s="35">
        <v>1980119</v>
      </c>
      <c r="M18406" s="35">
        <v>6121.19</v>
      </c>
      <c r="N18406" s="40">
        <f>M18406/L18406</f>
        <v>3.0913243092965622E-3</v>
      </c>
      <c r="O18406" s="28"/>
      <c r="P18406" s="28"/>
      <c r="Q18406" s="28"/>
      <c r="R18406" s="28"/>
      <c r="S18406" s="25"/>
    </row>
    <row r="18407" spans="2:19" s="16" customFormat="1" outlineLevel="2" x14ac:dyDescent="0.25">
      <c r="B18407" s="16" t="s">
        <v>5301</v>
      </c>
      <c r="C18407" s="16" t="s">
        <v>4485</v>
      </c>
      <c r="D18407" s="16" t="s">
        <v>146</v>
      </c>
      <c r="E18407" s="16" t="s">
        <v>3110</v>
      </c>
      <c r="G18407" s="16" t="s">
        <v>3111</v>
      </c>
      <c r="H18407" s="16" t="s">
        <v>19</v>
      </c>
      <c r="I18407" s="31">
        <v>3877682</v>
      </c>
      <c r="J18407" s="31">
        <v>3877682</v>
      </c>
      <c r="K18407" s="32">
        <f>IFERROR((J18407/I18407),0)</f>
        <v>1</v>
      </c>
      <c r="L18407" s="31"/>
      <c r="M18407" s="31"/>
      <c r="N18407" s="39"/>
      <c r="O18407" s="28"/>
      <c r="P18407" s="28"/>
      <c r="Q18407" s="28"/>
      <c r="R18407" s="28"/>
      <c r="S18407" s="25"/>
    </row>
    <row r="18408" spans="2:19" s="16" customFormat="1" outlineLevel="2" x14ac:dyDescent="0.25">
      <c r="B18408" s="16" t="s">
        <v>5301</v>
      </c>
      <c r="C18408" s="16" t="s">
        <v>4485</v>
      </c>
      <c r="D18408" s="16" t="s">
        <v>146</v>
      </c>
      <c r="E18408" s="16" t="s">
        <v>3110</v>
      </c>
      <c r="G18408" s="16" t="s">
        <v>3111</v>
      </c>
      <c r="H18408" s="16" t="s">
        <v>154</v>
      </c>
      <c r="I18408" s="31">
        <v>19</v>
      </c>
      <c r="J18408" s="31">
        <v>19</v>
      </c>
      <c r="K18408" s="32">
        <f>IFERROR((J18408/I18408),0)</f>
        <v>1</v>
      </c>
      <c r="L18408" s="31"/>
      <c r="M18408" s="31"/>
      <c r="N18408" s="39"/>
      <c r="O18408" s="28"/>
      <c r="P18408" s="28"/>
      <c r="Q18408" s="28"/>
      <c r="R18408" s="28"/>
      <c r="S18408" s="25"/>
    </row>
    <row r="18409" spans="2:19" s="16" customFormat="1" outlineLevel="2" x14ac:dyDescent="0.25">
      <c r="B18409" s="16" t="s">
        <v>5301</v>
      </c>
      <c r="C18409" s="16" t="s">
        <v>4485</v>
      </c>
      <c r="D18409" s="16" t="s">
        <v>146</v>
      </c>
      <c r="E18409" s="16" t="s">
        <v>3110</v>
      </c>
      <c r="G18409" s="16" t="s">
        <v>3111</v>
      </c>
      <c r="H18409" s="16" t="s">
        <v>4491</v>
      </c>
      <c r="I18409" s="31">
        <v>194229</v>
      </c>
      <c r="J18409" s="31">
        <v>194229</v>
      </c>
      <c r="K18409" s="42"/>
      <c r="L18409" s="31"/>
      <c r="M18409" s="31"/>
      <c r="N18409" s="39"/>
      <c r="O18409" s="28"/>
      <c r="P18409" s="28"/>
      <c r="Q18409" s="28"/>
      <c r="R18409" s="28"/>
      <c r="S18409" s="25"/>
    </row>
    <row r="18410" spans="2:19" s="16" customFormat="1" outlineLevel="2" x14ac:dyDescent="0.25">
      <c r="B18410" s="16" t="s">
        <v>5301</v>
      </c>
      <c r="C18410" s="16" t="s">
        <v>4485</v>
      </c>
      <c r="D18410" s="16" t="s">
        <v>146</v>
      </c>
      <c r="E18410" s="16" t="s">
        <v>3110</v>
      </c>
      <c r="G18410" s="16" t="s">
        <v>3111</v>
      </c>
      <c r="H18410" s="16" t="s">
        <v>231</v>
      </c>
      <c r="I18410" s="31">
        <v>458448</v>
      </c>
      <c r="J18410" s="31">
        <v>458448</v>
      </c>
      <c r="K18410" s="32">
        <f>IFERROR((J18410/I18410),0)</f>
        <v>1</v>
      </c>
      <c r="L18410" s="31"/>
      <c r="M18410" s="31"/>
      <c r="N18410" s="39"/>
      <c r="O18410" s="28"/>
      <c r="P18410" s="28"/>
      <c r="Q18410" s="28"/>
      <c r="R18410" s="28"/>
      <c r="S18410" s="25"/>
    </row>
    <row r="18411" spans="2:19" s="16" customFormat="1" outlineLevel="2" x14ac:dyDescent="0.25">
      <c r="B18411" s="16" t="s">
        <v>5301</v>
      </c>
      <c r="C18411" s="16" t="s">
        <v>4485</v>
      </c>
      <c r="D18411" s="16" t="s">
        <v>146</v>
      </c>
      <c r="E18411" s="16" t="s">
        <v>3110</v>
      </c>
      <c r="G18411" s="16" t="s">
        <v>3111</v>
      </c>
      <c r="H18411" s="16" t="s">
        <v>155</v>
      </c>
      <c r="I18411" s="31">
        <v>-618758</v>
      </c>
      <c r="J18411" s="31"/>
      <c r="K18411" s="32">
        <f>IFERROR((J18411/I18411),0)</f>
        <v>0</v>
      </c>
      <c r="L18411" s="31"/>
      <c r="M18411" s="31"/>
      <c r="N18411" s="39"/>
      <c r="O18411" s="28"/>
      <c r="P18411" s="28"/>
      <c r="Q18411" s="28"/>
      <c r="R18411" s="28"/>
      <c r="S18411" s="25"/>
    </row>
    <row r="18412" spans="2:19" s="16" customFormat="1" outlineLevel="1" x14ac:dyDescent="0.25">
      <c r="B18412" s="47" t="s">
        <v>9530</v>
      </c>
      <c r="C18412" s="47" t="str">
        <f>C18411</f>
        <v>ASIGNACIONES DIRECTAS ANTICIPADAS (5% DEL SGR)</v>
      </c>
      <c r="D18412" s="47"/>
      <c r="E18412" s="47" t="str">
        <f>E18411</f>
        <v>05842</v>
      </c>
      <c r="F18412" s="47"/>
      <c r="G18412" s="47" t="str">
        <f>G18411</f>
        <v xml:space="preserve">URAMITA                                           </v>
      </c>
      <c r="H18412" s="47" t="s">
        <v>10655</v>
      </c>
      <c r="I18412" s="51">
        <f>SUBTOTAL(9,I18406:I18411)</f>
        <v>7005410</v>
      </c>
      <c r="J18412" s="51">
        <f>SUBTOTAL(9,J18406:J18411)</f>
        <v>4536499.1899999995</v>
      </c>
      <c r="K18412" s="49">
        <f>J18412/I18412</f>
        <v>0.64757083311326524</v>
      </c>
      <c r="L18412" s="51">
        <f>SUBTOTAL(9,L18406:L18411)</f>
        <v>1980119</v>
      </c>
      <c r="M18412" s="51">
        <f>SUBTOTAL(9,M18406:M18411)</f>
        <v>6121.19</v>
      </c>
      <c r="N18412" s="50">
        <f>IFERROR((M18412/L18412),"N.A")</f>
        <v>3.0913243092965622E-3</v>
      </c>
      <c r="O18412" s="28"/>
      <c r="P18412" s="28"/>
      <c r="Q18412" s="28"/>
      <c r="R18412" s="28"/>
      <c r="S18412" s="25"/>
    </row>
    <row r="18413" spans="2:19" s="16" customFormat="1" outlineLevel="2" x14ac:dyDescent="0.25">
      <c r="B18413" s="16" t="s">
        <v>5302</v>
      </c>
      <c r="C18413" s="16" t="s">
        <v>4485</v>
      </c>
      <c r="D18413" s="16" t="s">
        <v>146</v>
      </c>
      <c r="E18413" s="16" t="s">
        <v>3113</v>
      </c>
      <c r="G18413" s="16" t="s">
        <v>3114</v>
      </c>
      <c r="H18413" s="16" t="s">
        <v>152</v>
      </c>
      <c r="I18413" s="35">
        <v>4771198</v>
      </c>
      <c r="J18413" s="35">
        <v>0</v>
      </c>
      <c r="K18413" s="36">
        <f>IFERROR((J18413/I18413),0)</f>
        <v>0</v>
      </c>
      <c r="L18413" s="35">
        <v>3028008</v>
      </c>
      <c r="M18413" s="35">
        <v>0</v>
      </c>
      <c r="N18413" s="40">
        <f>M18413/L18413</f>
        <v>0</v>
      </c>
      <c r="O18413" s="28"/>
      <c r="P18413" s="28"/>
      <c r="Q18413" s="28"/>
      <c r="R18413" s="28"/>
      <c r="S18413" s="25"/>
    </row>
    <row r="18414" spans="2:19" s="16" customFormat="1" outlineLevel="2" x14ac:dyDescent="0.25">
      <c r="B18414" s="16" t="s">
        <v>5302</v>
      </c>
      <c r="C18414" s="16" t="s">
        <v>4485</v>
      </c>
      <c r="D18414" s="16" t="s">
        <v>146</v>
      </c>
      <c r="E18414" s="16" t="s">
        <v>3113</v>
      </c>
      <c r="G18414" s="16" t="s">
        <v>3114</v>
      </c>
      <c r="H18414" s="16" t="s">
        <v>19</v>
      </c>
      <c r="I18414" s="31">
        <v>6395306</v>
      </c>
      <c r="J18414" s="31">
        <v>6395306</v>
      </c>
      <c r="K18414" s="32">
        <f>IFERROR((J18414/I18414),0)</f>
        <v>1</v>
      </c>
      <c r="L18414" s="31"/>
      <c r="M18414" s="31"/>
      <c r="N18414" s="39"/>
      <c r="O18414" s="28"/>
      <c r="P18414" s="28"/>
      <c r="Q18414" s="28"/>
      <c r="R18414" s="28"/>
      <c r="S18414" s="25"/>
    </row>
    <row r="18415" spans="2:19" s="16" customFormat="1" outlineLevel="2" x14ac:dyDescent="0.25">
      <c r="B18415" s="16" t="s">
        <v>5302</v>
      </c>
      <c r="C18415" s="16" t="s">
        <v>4485</v>
      </c>
      <c r="D18415" s="16" t="s">
        <v>146</v>
      </c>
      <c r="E18415" s="16" t="s">
        <v>3113</v>
      </c>
      <c r="G18415" s="16" t="s">
        <v>3114</v>
      </c>
      <c r="H18415" s="16" t="s">
        <v>154</v>
      </c>
      <c r="I18415" s="31">
        <v>30</v>
      </c>
      <c r="J18415" s="31">
        <v>30</v>
      </c>
      <c r="K18415" s="32">
        <f>IFERROR((J18415/I18415),0)</f>
        <v>1</v>
      </c>
      <c r="L18415" s="31"/>
      <c r="M18415" s="31"/>
      <c r="N18415" s="39"/>
      <c r="O18415" s="28"/>
      <c r="P18415" s="28"/>
      <c r="Q18415" s="28"/>
      <c r="R18415" s="28"/>
      <c r="S18415" s="25"/>
    </row>
    <row r="18416" spans="2:19" s="16" customFormat="1" outlineLevel="2" x14ac:dyDescent="0.25">
      <c r="B18416" s="16" t="s">
        <v>5302</v>
      </c>
      <c r="C18416" s="16" t="s">
        <v>4485</v>
      </c>
      <c r="D18416" s="16" t="s">
        <v>146</v>
      </c>
      <c r="E18416" s="16" t="s">
        <v>3113</v>
      </c>
      <c r="G18416" s="16" t="s">
        <v>3114</v>
      </c>
      <c r="H18416" s="16" t="s">
        <v>231</v>
      </c>
      <c r="I18416" s="31">
        <v>695111</v>
      </c>
      <c r="J18416" s="31">
        <v>695111</v>
      </c>
      <c r="K18416" s="32">
        <f>IFERROR((J18416/I18416),0)</f>
        <v>1</v>
      </c>
      <c r="L18416" s="31"/>
      <c r="M18416" s="31"/>
      <c r="N18416" s="39"/>
      <c r="O18416" s="28"/>
      <c r="P18416" s="28"/>
      <c r="Q18416" s="28"/>
      <c r="R18416" s="28"/>
      <c r="S18416" s="25"/>
    </row>
    <row r="18417" spans="2:19" s="16" customFormat="1" outlineLevel="2" x14ac:dyDescent="0.25">
      <c r="B18417" s="16" t="s">
        <v>5302</v>
      </c>
      <c r="C18417" s="16" t="s">
        <v>4485</v>
      </c>
      <c r="D18417" s="16" t="s">
        <v>146</v>
      </c>
      <c r="E18417" s="16" t="s">
        <v>3113</v>
      </c>
      <c r="G18417" s="16" t="s">
        <v>3114</v>
      </c>
      <c r="H18417" s="16" t="s">
        <v>155</v>
      </c>
      <c r="I18417" s="31">
        <v>-954240</v>
      </c>
      <c r="J18417" s="31"/>
      <c r="K18417" s="32">
        <f>IFERROR((J18417/I18417),0)</f>
        <v>0</v>
      </c>
      <c r="L18417" s="31"/>
      <c r="M18417" s="31"/>
      <c r="N18417" s="39"/>
      <c r="O18417" s="28"/>
      <c r="P18417" s="28"/>
      <c r="Q18417" s="28"/>
      <c r="R18417" s="28"/>
      <c r="S18417" s="25"/>
    </row>
    <row r="18418" spans="2:19" s="16" customFormat="1" outlineLevel="1" x14ac:dyDescent="0.25">
      <c r="B18418" s="47" t="s">
        <v>9531</v>
      </c>
      <c r="C18418" s="47" t="str">
        <f>C18417</f>
        <v>ASIGNACIONES DIRECTAS ANTICIPADAS (5% DEL SGR)</v>
      </c>
      <c r="D18418" s="47"/>
      <c r="E18418" s="47" t="str">
        <f>E18417</f>
        <v>05837</v>
      </c>
      <c r="F18418" s="47"/>
      <c r="G18418" s="47" t="str">
        <f>G18417</f>
        <v xml:space="preserve">TURBO                                             </v>
      </c>
      <c r="H18418" s="47" t="s">
        <v>10655</v>
      </c>
      <c r="I18418" s="51">
        <f>SUBTOTAL(9,I18413:I18417)</f>
        <v>10907405</v>
      </c>
      <c r="J18418" s="51">
        <f>SUBTOTAL(9,J18413:J18417)</f>
        <v>7090447</v>
      </c>
      <c r="K18418" s="49">
        <f>J18418/I18418</f>
        <v>0.65005810272929265</v>
      </c>
      <c r="L18418" s="51">
        <f>SUBTOTAL(9,L18413:L18417)</f>
        <v>3028008</v>
      </c>
      <c r="M18418" s="51">
        <f>SUBTOTAL(9,M18413:M18417)</f>
        <v>0</v>
      </c>
      <c r="N18418" s="50">
        <f>IFERROR((M18418/L18418),"N.A")</f>
        <v>0</v>
      </c>
      <c r="O18418" s="28"/>
      <c r="P18418" s="28"/>
      <c r="Q18418" s="28"/>
      <c r="R18418" s="28"/>
      <c r="S18418" s="25"/>
    </row>
    <row r="18419" spans="2:19" s="16" customFormat="1" outlineLevel="2" x14ac:dyDescent="0.25">
      <c r="B18419" s="16" t="s">
        <v>5303</v>
      </c>
      <c r="C18419" s="16" t="s">
        <v>4485</v>
      </c>
      <c r="D18419" s="16" t="s">
        <v>146</v>
      </c>
      <c r="E18419" s="16" t="s">
        <v>3116</v>
      </c>
      <c r="G18419" s="16" t="s">
        <v>1130</v>
      </c>
      <c r="H18419" s="16" t="s">
        <v>152</v>
      </c>
      <c r="I18419" s="35">
        <v>664848</v>
      </c>
      <c r="J18419" s="35">
        <v>619079.74</v>
      </c>
      <c r="K18419" s="36">
        <f>IFERROR((J18419/I18419),0)</f>
        <v>0.93115981397251701</v>
      </c>
      <c r="L18419" s="35">
        <v>449507</v>
      </c>
      <c r="M18419" s="35">
        <v>619079.74</v>
      </c>
      <c r="N18419" s="40">
        <f>M18419/L18419</f>
        <v>1.3772416002420429</v>
      </c>
      <c r="O18419" s="28"/>
      <c r="P18419" s="28"/>
      <c r="Q18419" s="28"/>
      <c r="R18419" s="28"/>
      <c r="S18419" s="25"/>
    </row>
    <row r="18420" spans="2:19" s="16" customFormat="1" outlineLevel="2" x14ac:dyDescent="0.25">
      <c r="B18420" s="16" t="s">
        <v>5303</v>
      </c>
      <c r="C18420" s="16" t="s">
        <v>4485</v>
      </c>
      <c r="D18420" s="16" t="s">
        <v>146</v>
      </c>
      <c r="E18420" s="16" t="s">
        <v>3116</v>
      </c>
      <c r="G18420" s="16" t="s">
        <v>1130</v>
      </c>
      <c r="H18420" s="16" t="s">
        <v>19</v>
      </c>
      <c r="I18420" s="31">
        <v>10104903</v>
      </c>
      <c r="J18420" s="31">
        <v>10104903</v>
      </c>
      <c r="K18420" s="32">
        <f>IFERROR((J18420/I18420),0)</f>
        <v>1</v>
      </c>
      <c r="L18420" s="31"/>
      <c r="M18420" s="31"/>
      <c r="N18420" s="39"/>
      <c r="O18420" s="28"/>
      <c r="P18420" s="28"/>
      <c r="Q18420" s="28"/>
      <c r="R18420" s="28"/>
      <c r="S18420" s="25"/>
    </row>
    <row r="18421" spans="2:19" s="16" customFormat="1" outlineLevel="2" x14ac:dyDescent="0.25">
      <c r="B18421" s="16" t="s">
        <v>5303</v>
      </c>
      <c r="C18421" s="16" t="s">
        <v>4485</v>
      </c>
      <c r="D18421" s="16" t="s">
        <v>146</v>
      </c>
      <c r="E18421" s="16" t="s">
        <v>3116</v>
      </c>
      <c r="G18421" s="16" t="s">
        <v>1130</v>
      </c>
      <c r="H18421" s="16" t="s">
        <v>154</v>
      </c>
      <c r="I18421" s="31">
        <v>4</v>
      </c>
      <c r="J18421" s="31">
        <v>4</v>
      </c>
      <c r="K18421" s="32">
        <f>IFERROR((J18421/I18421),0)</f>
        <v>1</v>
      </c>
      <c r="L18421" s="31"/>
      <c r="M18421" s="31"/>
      <c r="N18421" s="39"/>
      <c r="O18421" s="28"/>
      <c r="P18421" s="28"/>
      <c r="Q18421" s="28"/>
      <c r="R18421" s="28"/>
      <c r="S18421" s="25"/>
    </row>
    <row r="18422" spans="2:19" s="16" customFormat="1" outlineLevel="2" x14ac:dyDescent="0.25">
      <c r="B18422" s="16" t="s">
        <v>5303</v>
      </c>
      <c r="C18422" s="16" t="s">
        <v>4485</v>
      </c>
      <c r="D18422" s="16" t="s">
        <v>146</v>
      </c>
      <c r="E18422" s="16" t="s">
        <v>3116</v>
      </c>
      <c r="G18422" s="16" t="s">
        <v>1130</v>
      </c>
      <c r="H18422" s="16" t="s">
        <v>4491</v>
      </c>
      <c r="I18422" s="31">
        <v>293781</v>
      </c>
      <c r="J18422" s="31">
        <v>293781</v>
      </c>
      <c r="K18422" s="42"/>
      <c r="L18422" s="31"/>
      <c r="M18422" s="31"/>
      <c r="N18422" s="39"/>
      <c r="O18422" s="28"/>
      <c r="P18422" s="28"/>
      <c r="Q18422" s="28"/>
      <c r="R18422" s="28"/>
      <c r="S18422" s="25"/>
    </row>
    <row r="18423" spans="2:19" s="16" customFormat="1" outlineLevel="2" x14ac:dyDescent="0.25">
      <c r="B18423" s="16" t="s">
        <v>5303</v>
      </c>
      <c r="C18423" s="16" t="s">
        <v>4485</v>
      </c>
      <c r="D18423" s="16" t="s">
        <v>146</v>
      </c>
      <c r="E18423" s="16" t="s">
        <v>3116</v>
      </c>
      <c r="G18423" s="16" t="s">
        <v>1130</v>
      </c>
      <c r="H18423" s="16" t="s">
        <v>231</v>
      </c>
      <c r="I18423" s="31">
        <v>109625</v>
      </c>
      <c r="J18423" s="31">
        <v>109625</v>
      </c>
      <c r="K18423" s="32">
        <f>IFERROR((J18423/I18423),0)</f>
        <v>1</v>
      </c>
      <c r="L18423" s="31"/>
      <c r="M18423" s="31"/>
      <c r="N18423" s="39"/>
      <c r="O18423" s="28"/>
      <c r="P18423" s="28"/>
      <c r="Q18423" s="28"/>
      <c r="R18423" s="28"/>
      <c r="S18423" s="25"/>
    </row>
    <row r="18424" spans="2:19" s="16" customFormat="1" outlineLevel="2" x14ac:dyDescent="0.25">
      <c r="B18424" s="16" t="s">
        <v>5303</v>
      </c>
      <c r="C18424" s="16" t="s">
        <v>4485</v>
      </c>
      <c r="D18424" s="16" t="s">
        <v>146</v>
      </c>
      <c r="E18424" s="16" t="s">
        <v>3116</v>
      </c>
      <c r="G18424" s="16" t="s">
        <v>1130</v>
      </c>
      <c r="H18424" s="16" t="s">
        <v>155</v>
      </c>
      <c r="I18424" s="31">
        <v>-132970</v>
      </c>
      <c r="J18424" s="31"/>
      <c r="K18424" s="32">
        <f>IFERROR((J18424/I18424),0)</f>
        <v>0</v>
      </c>
      <c r="L18424" s="31"/>
      <c r="M18424" s="31"/>
      <c r="N18424" s="39"/>
      <c r="O18424" s="28"/>
      <c r="P18424" s="28"/>
      <c r="Q18424" s="28"/>
      <c r="R18424" s="28"/>
      <c r="S18424" s="25"/>
    </row>
    <row r="18425" spans="2:19" s="16" customFormat="1" outlineLevel="1" x14ac:dyDescent="0.25">
      <c r="B18425" s="47" t="s">
        <v>9532</v>
      </c>
      <c r="C18425" s="47" t="str">
        <f>C18424</f>
        <v>ASIGNACIONES DIRECTAS ANTICIPADAS (5% DEL SGR)</v>
      </c>
      <c r="D18425" s="47"/>
      <c r="E18425" s="47" t="str">
        <f>E18424</f>
        <v>05819</v>
      </c>
      <c r="F18425" s="47"/>
      <c r="G18425" s="47" t="str">
        <f>G18424</f>
        <v xml:space="preserve">TOLEDO                                            </v>
      </c>
      <c r="H18425" s="47" t="s">
        <v>10655</v>
      </c>
      <c r="I18425" s="51">
        <f>SUBTOTAL(9,I18419:I18424)</f>
        <v>11040191</v>
      </c>
      <c r="J18425" s="51">
        <f>SUBTOTAL(9,J18419:J18424)</f>
        <v>11127392.74</v>
      </c>
      <c r="K18425" s="49">
        <f>J18425/I18425</f>
        <v>1.0078985716823197</v>
      </c>
      <c r="L18425" s="51">
        <f>SUBTOTAL(9,L18419:L18424)</f>
        <v>449507</v>
      </c>
      <c r="M18425" s="51">
        <f>SUBTOTAL(9,M18419:M18424)</f>
        <v>619079.74</v>
      </c>
      <c r="N18425" s="50">
        <f>IFERROR((M18425/L18425),"N.A")</f>
        <v>1.3772416002420429</v>
      </c>
      <c r="O18425" s="28"/>
      <c r="P18425" s="28"/>
      <c r="Q18425" s="28"/>
      <c r="R18425" s="28"/>
      <c r="S18425" s="25"/>
    </row>
    <row r="18426" spans="2:19" s="16" customFormat="1" outlineLevel="2" x14ac:dyDescent="0.25">
      <c r="B18426" s="16" t="s">
        <v>5304</v>
      </c>
      <c r="C18426" s="16" t="s">
        <v>4485</v>
      </c>
      <c r="D18426" s="16" t="s">
        <v>146</v>
      </c>
      <c r="E18426" s="16" t="s">
        <v>3118</v>
      </c>
      <c r="G18426" s="16" t="s">
        <v>3119</v>
      </c>
      <c r="H18426" s="16" t="s">
        <v>152</v>
      </c>
      <c r="I18426" s="35">
        <v>182162391</v>
      </c>
      <c r="J18426" s="35">
        <v>160314760.89000002</v>
      </c>
      <c r="K18426" s="36">
        <f>IFERROR((J18426/I18426),0)</f>
        <v>0.88006508923128934</v>
      </c>
      <c r="L18426" s="35">
        <v>121515824</v>
      </c>
      <c r="M18426" s="35">
        <v>160314760.89000002</v>
      </c>
      <c r="N18426" s="40">
        <f>M18426/L18426</f>
        <v>1.3192912298401567</v>
      </c>
      <c r="O18426" s="28"/>
      <c r="P18426" s="28"/>
      <c r="Q18426" s="28"/>
      <c r="R18426" s="28"/>
      <c r="S18426" s="25"/>
    </row>
    <row r="18427" spans="2:19" s="16" customFormat="1" outlineLevel="2" x14ac:dyDescent="0.25">
      <c r="B18427" s="16" t="s">
        <v>5304</v>
      </c>
      <c r="C18427" s="16" t="s">
        <v>4485</v>
      </c>
      <c r="D18427" s="16" t="s">
        <v>146</v>
      </c>
      <c r="E18427" s="16" t="s">
        <v>3118</v>
      </c>
      <c r="G18427" s="16" t="s">
        <v>3119</v>
      </c>
      <c r="H18427" s="16" t="s">
        <v>19</v>
      </c>
      <c r="I18427" s="31">
        <v>526043085</v>
      </c>
      <c r="J18427" s="31">
        <v>526043085</v>
      </c>
      <c r="K18427" s="32">
        <f>IFERROR((J18427/I18427),0)</f>
        <v>1</v>
      </c>
      <c r="L18427" s="31"/>
      <c r="M18427" s="31"/>
      <c r="N18427" s="39"/>
      <c r="O18427" s="28"/>
      <c r="P18427" s="28"/>
      <c r="Q18427" s="28"/>
      <c r="R18427" s="28"/>
      <c r="S18427" s="25"/>
    </row>
    <row r="18428" spans="2:19" s="16" customFormat="1" outlineLevel="2" x14ac:dyDescent="0.25">
      <c r="B18428" s="16" t="s">
        <v>5304</v>
      </c>
      <c r="C18428" s="16" t="s">
        <v>4485</v>
      </c>
      <c r="D18428" s="16" t="s">
        <v>146</v>
      </c>
      <c r="E18428" s="16" t="s">
        <v>3118</v>
      </c>
      <c r="G18428" s="16" t="s">
        <v>3119</v>
      </c>
      <c r="H18428" s="16" t="s">
        <v>154</v>
      </c>
      <c r="I18428" s="31">
        <v>1127</v>
      </c>
      <c r="J18428" s="31">
        <v>1127</v>
      </c>
      <c r="K18428" s="32">
        <f>IFERROR((J18428/I18428),0)</f>
        <v>1</v>
      </c>
      <c r="L18428" s="31"/>
      <c r="M18428" s="31"/>
      <c r="N18428" s="39"/>
      <c r="O18428" s="28"/>
      <c r="P18428" s="28"/>
      <c r="Q18428" s="28"/>
      <c r="R18428" s="28"/>
      <c r="S18428" s="25"/>
    </row>
    <row r="18429" spans="2:19" s="16" customFormat="1" outlineLevel="2" x14ac:dyDescent="0.25">
      <c r="B18429" s="16" t="s">
        <v>5304</v>
      </c>
      <c r="C18429" s="16" t="s">
        <v>4485</v>
      </c>
      <c r="D18429" s="16" t="s">
        <v>146</v>
      </c>
      <c r="E18429" s="16" t="s">
        <v>3118</v>
      </c>
      <c r="G18429" s="16" t="s">
        <v>3119</v>
      </c>
      <c r="H18429" s="16" t="s">
        <v>4491</v>
      </c>
      <c r="I18429" s="31">
        <v>582678</v>
      </c>
      <c r="J18429" s="31">
        <v>582678</v>
      </c>
      <c r="K18429" s="42"/>
      <c r="L18429" s="31"/>
      <c r="M18429" s="31"/>
      <c r="N18429" s="39"/>
      <c r="O18429" s="28"/>
      <c r="P18429" s="28"/>
      <c r="Q18429" s="28"/>
      <c r="R18429" s="28"/>
      <c r="S18429" s="25"/>
    </row>
    <row r="18430" spans="2:19" s="16" customFormat="1" outlineLevel="2" x14ac:dyDescent="0.25">
      <c r="B18430" s="16" t="s">
        <v>5304</v>
      </c>
      <c r="C18430" s="16" t="s">
        <v>4485</v>
      </c>
      <c r="D18430" s="16" t="s">
        <v>146</v>
      </c>
      <c r="E18430" s="16" t="s">
        <v>3118</v>
      </c>
      <c r="G18430" s="16" t="s">
        <v>3119</v>
      </c>
      <c r="H18430" s="16" t="s">
        <v>231</v>
      </c>
      <c r="I18430" s="31">
        <v>29274494</v>
      </c>
      <c r="J18430" s="31">
        <v>29274494</v>
      </c>
      <c r="K18430" s="32">
        <f>IFERROR((J18430/I18430),0)</f>
        <v>1</v>
      </c>
      <c r="L18430" s="31"/>
      <c r="M18430" s="31"/>
      <c r="N18430" s="39"/>
      <c r="O18430" s="28"/>
      <c r="P18430" s="28"/>
      <c r="Q18430" s="28"/>
      <c r="R18430" s="28"/>
      <c r="S18430" s="25"/>
    </row>
    <row r="18431" spans="2:19" s="16" customFormat="1" outlineLevel="2" x14ac:dyDescent="0.25">
      <c r="B18431" s="16" t="s">
        <v>5304</v>
      </c>
      <c r="C18431" s="16" t="s">
        <v>4485</v>
      </c>
      <c r="D18431" s="16" t="s">
        <v>146</v>
      </c>
      <c r="E18431" s="16" t="s">
        <v>3118</v>
      </c>
      <c r="G18431" s="16" t="s">
        <v>3119</v>
      </c>
      <c r="H18431" s="16" t="s">
        <v>155</v>
      </c>
      <c r="I18431" s="31">
        <v>-36432478</v>
      </c>
      <c r="J18431" s="31"/>
      <c r="K18431" s="32">
        <f>IFERROR((J18431/I18431),0)</f>
        <v>0</v>
      </c>
      <c r="L18431" s="31"/>
      <c r="M18431" s="31"/>
      <c r="N18431" s="39"/>
      <c r="O18431" s="28"/>
      <c r="P18431" s="28"/>
      <c r="Q18431" s="28"/>
      <c r="R18431" s="28"/>
      <c r="S18431" s="25"/>
    </row>
    <row r="18432" spans="2:19" s="16" customFormat="1" outlineLevel="1" x14ac:dyDescent="0.25">
      <c r="B18432" s="47" t="s">
        <v>9533</v>
      </c>
      <c r="C18432" s="47" t="str">
        <f>C18431</f>
        <v>ASIGNACIONES DIRECTAS ANTICIPADAS (5% DEL SGR)</v>
      </c>
      <c r="D18432" s="47"/>
      <c r="E18432" s="47" t="str">
        <f>E18431</f>
        <v>05809</v>
      </c>
      <c r="F18432" s="47"/>
      <c r="G18432" s="47" t="str">
        <f>G18431</f>
        <v xml:space="preserve">TITIRIBÍ                                          </v>
      </c>
      <c r="H18432" s="47" t="s">
        <v>10655</v>
      </c>
      <c r="I18432" s="51">
        <f>SUBTOTAL(9,I18426:I18431)</f>
        <v>701631297</v>
      </c>
      <c r="J18432" s="51">
        <f>SUBTOTAL(9,J18426:J18431)</f>
        <v>716216144.88999999</v>
      </c>
      <c r="K18432" s="49">
        <f>J18432/I18432</f>
        <v>1.0207870543294764</v>
      </c>
      <c r="L18432" s="51">
        <f>SUBTOTAL(9,L18426:L18431)</f>
        <v>121515824</v>
      </c>
      <c r="M18432" s="51">
        <f>SUBTOTAL(9,M18426:M18431)</f>
        <v>160314760.89000002</v>
      </c>
      <c r="N18432" s="50">
        <f>IFERROR((M18432/L18432),"N.A")</f>
        <v>1.3192912298401567</v>
      </c>
      <c r="O18432" s="28"/>
      <c r="P18432" s="28"/>
      <c r="Q18432" s="28"/>
      <c r="R18432" s="28"/>
      <c r="S18432" s="25"/>
    </row>
    <row r="18433" spans="2:19" s="16" customFormat="1" outlineLevel="2" x14ac:dyDescent="0.25">
      <c r="B18433" s="16" t="s">
        <v>5305</v>
      </c>
      <c r="C18433" s="16" t="s">
        <v>4485</v>
      </c>
      <c r="D18433" s="16" t="s">
        <v>146</v>
      </c>
      <c r="E18433" s="16" t="s">
        <v>3121</v>
      </c>
      <c r="G18433" s="16" t="s">
        <v>3122</v>
      </c>
      <c r="H18433" s="16" t="s">
        <v>152</v>
      </c>
      <c r="I18433" s="35">
        <v>2004774</v>
      </c>
      <c r="J18433" s="35">
        <v>2004774</v>
      </c>
      <c r="K18433" s="36">
        <f>IFERROR((J18433/I18433),0)</f>
        <v>1</v>
      </c>
      <c r="L18433" s="35">
        <v>1292536</v>
      </c>
      <c r="M18433" s="35">
        <v>2004774</v>
      </c>
      <c r="N18433" s="40">
        <f>M18433/L18433</f>
        <v>1.5510391973608473</v>
      </c>
      <c r="O18433" s="28"/>
      <c r="P18433" s="28"/>
      <c r="Q18433" s="28"/>
      <c r="R18433" s="28"/>
      <c r="S18433" s="25"/>
    </row>
    <row r="18434" spans="2:19" s="16" customFormat="1" outlineLevel="2" x14ac:dyDescent="0.25">
      <c r="B18434" s="16" t="s">
        <v>5305</v>
      </c>
      <c r="C18434" s="16" t="s">
        <v>4485</v>
      </c>
      <c r="D18434" s="16" t="s">
        <v>146</v>
      </c>
      <c r="E18434" s="16" t="s">
        <v>3121</v>
      </c>
      <c r="G18434" s="16" t="s">
        <v>3122</v>
      </c>
      <c r="H18434" s="16" t="s">
        <v>19</v>
      </c>
      <c r="I18434" s="31">
        <v>4837917</v>
      </c>
      <c r="J18434" s="31">
        <v>4837917</v>
      </c>
      <c r="K18434" s="32">
        <f>IFERROR((J18434/I18434),0)</f>
        <v>1</v>
      </c>
      <c r="L18434" s="31"/>
      <c r="M18434" s="31"/>
      <c r="N18434" s="39"/>
      <c r="O18434" s="28"/>
      <c r="P18434" s="28"/>
      <c r="Q18434" s="28"/>
      <c r="R18434" s="28"/>
      <c r="S18434" s="25"/>
    </row>
    <row r="18435" spans="2:19" s="16" customFormat="1" outlineLevel="2" x14ac:dyDescent="0.25">
      <c r="B18435" s="16" t="s">
        <v>5305</v>
      </c>
      <c r="C18435" s="16" t="s">
        <v>4485</v>
      </c>
      <c r="D18435" s="16" t="s">
        <v>146</v>
      </c>
      <c r="E18435" s="16" t="s">
        <v>3121</v>
      </c>
      <c r="G18435" s="16" t="s">
        <v>3122</v>
      </c>
      <c r="H18435" s="16" t="s">
        <v>154</v>
      </c>
      <c r="I18435" s="31">
        <v>12</v>
      </c>
      <c r="J18435" s="31">
        <v>12</v>
      </c>
      <c r="K18435" s="32">
        <f>IFERROR((J18435/I18435),0)</f>
        <v>1</v>
      </c>
      <c r="L18435" s="31"/>
      <c r="M18435" s="31"/>
      <c r="N18435" s="39"/>
      <c r="O18435" s="28"/>
      <c r="P18435" s="28"/>
      <c r="Q18435" s="28"/>
      <c r="R18435" s="28"/>
      <c r="S18435" s="25"/>
    </row>
    <row r="18436" spans="2:19" s="16" customFormat="1" outlineLevel="2" x14ac:dyDescent="0.25">
      <c r="B18436" s="16" t="s">
        <v>5305</v>
      </c>
      <c r="C18436" s="16" t="s">
        <v>4485</v>
      </c>
      <c r="D18436" s="16" t="s">
        <v>146</v>
      </c>
      <c r="E18436" s="16" t="s">
        <v>3121</v>
      </c>
      <c r="G18436" s="16" t="s">
        <v>3122</v>
      </c>
      <c r="H18436" s="16" t="s">
        <v>231</v>
      </c>
      <c r="I18436" s="31">
        <v>301436</v>
      </c>
      <c r="J18436" s="31">
        <v>301436</v>
      </c>
      <c r="K18436" s="32">
        <f>IFERROR((J18436/I18436),0)</f>
        <v>1</v>
      </c>
      <c r="L18436" s="31"/>
      <c r="M18436" s="31"/>
      <c r="N18436" s="39"/>
      <c r="O18436" s="28"/>
      <c r="P18436" s="28"/>
      <c r="Q18436" s="28"/>
      <c r="R18436" s="28"/>
      <c r="S18436" s="25"/>
    </row>
    <row r="18437" spans="2:19" s="16" customFormat="1" outlineLevel="2" x14ac:dyDescent="0.25">
      <c r="B18437" s="16" t="s">
        <v>5305</v>
      </c>
      <c r="C18437" s="16" t="s">
        <v>4485</v>
      </c>
      <c r="D18437" s="16" t="s">
        <v>146</v>
      </c>
      <c r="E18437" s="16" t="s">
        <v>3121</v>
      </c>
      <c r="G18437" s="16" t="s">
        <v>3122</v>
      </c>
      <c r="H18437" s="16" t="s">
        <v>155</v>
      </c>
      <c r="I18437" s="31">
        <v>-400955</v>
      </c>
      <c r="J18437" s="31"/>
      <c r="K18437" s="32">
        <f>IFERROR((J18437/I18437),0)</f>
        <v>0</v>
      </c>
      <c r="L18437" s="31"/>
      <c r="M18437" s="31"/>
      <c r="N18437" s="39"/>
      <c r="O18437" s="28"/>
      <c r="P18437" s="28"/>
      <c r="Q18437" s="28"/>
      <c r="R18437" s="28"/>
      <c r="S18437" s="25"/>
    </row>
    <row r="18438" spans="2:19" s="16" customFormat="1" outlineLevel="1" x14ac:dyDescent="0.25">
      <c r="B18438" s="47" t="s">
        <v>9534</v>
      </c>
      <c r="C18438" s="47" t="str">
        <f>C18437</f>
        <v>ASIGNACIONES DIRECTAS ANTICIPADAS (5% DEL SGR)</v>
      </c>
      <c r="D18438" s="47"/>
      <c r="E18438" s="47" t="str">
        <f>E18437</f>
        <v>05792</v>
      </c>
      <c r="F18438" s="47"/>
      <c r="G18438" s="47" t="str">
        <f>G18437</f>
        <v xml:space="preserve">TARSO                                             </v>
      </c>
      <c r="H18438" s="47" t="s">
        <v>10655</v>
      </c>
      <c r="I18438" s="51">
        <f>SUBTOTAL(9,I18433:I18437)</f>
        <v>6743184</v>
      </c>
      <c r="J18438" s="51">
        <f>SUBTOTAL(9,J18433:J18437)</f>
        <v>7144139</v>
      </c>
      <c r="K18438" s="49">
        <f>J18438/I18438</f>
        <v>1.0594607829179805</v>
      </c>
      <c r="L18438" s="51">
        <f>SUBTOTAL(9,L18433:L18437)</f>
        <v>1292536</v>
      </c>
      <c r="M18438" s="51">
        <f>SUBTOTAL(9,M18433:M18437)</f>
        <v>2004774</v>
      </c>
      <c r="N18438" s="50">
        <f>IFERROR((M18438/L18438),"N.A")</f>
        <v>1.5510391973608473</v>
      </c>
      <c r="O18438" s="28"/>
      <c r="P18438" s="28"/>
      <c r="Q18438" s="28"/>
      <c r="R18438" s="28"/>
      <c r="S18438" s="25"/>
    </row>
    <row r="18439" spans="2:19" s="16" customFormat="1" outlineLevel="2" x14ac:dyDescent="0.25">
      <c r="B18439" s="16" t="s">
        <v>5306</v>
      </c>
      <c r="C18439" s="16" t="s">
        <v>4485</v>
      </c>
      <c r="D18439" s="16" t="s">
        <v>146</v>
      </c>
      <c r="E18439" s="16" t="s">
        <v>3124</v>
      </c>
      <c r="G18439" s="16" t="s">
        <v>3125</v>
      </c>
      <c r="H18439" s="16" t="s">
        <v>152</v>
      </c>
      <c r="I18439" s="35">
        <v>193065427</v>
      </c>
      <c r="J18439" s="35">
        <v>193065427</v>
      </c>
      <c r="K18439" s="36">
        <f>IFERROR((J18439/I18439),0)</f>
        <v>1</v>
      </c>
      <c r="L18439" s="35">
        <v>127084478</v>
      </c>
      <c r="M18439" s="35">
        <v>193065427</v>
      </c>
      <c r="N18439" s="40">
        <f>M18439/L18439</f>
        <v>1.5191896763348236</v>
      </c>
      <c r="O18439" s="28"/>
      <c r="P18439" s="28"/>
      <c r="Q18439" s="28"/>
      <c r="R18439" s="28"/>
      <c r="S18439" s="25"/>
    </row>
    <row r="18440" spans="2:19" s="16" customFormat="1" outlineLevel="2" x14ac:dyDescent="0.25">
      <c r="B18440" s="16" t="s">
        <v>5306</v>
      </c>
      <c r="C18440" s="16" t="s">
        <v>4485</v>
      </c>
      <c r="D18440" s="16" t="s">
        <v>146</v>
      </c>
      <c r="E18440" s="16" t="s">
        <v>3124</v>
      </c>
      <c r="G18440" s="16" t="s">
        <v>3125</v>
      </c>
      <c r="H18440" s="16" t="s">
        <v>19</v>
      </c>
      <c r="I18440" s="31">
        <v>40235763</v>
      </c>
      <c r="J18440" s="31">
        <v>40235763</v>
      </c>
      <c r="K18440" s="32">
        <f>IFERROR((J18440/I18440),0)</f>
        <v>1</v>
      </c>
      <c r="L18440" s="31"/>
      <c r="M18440" s="31"/>
      <c r="N18440" s="39"/>
      <c r="O18440" s="28"/>
      <c r="P18440" s="28"/>
      <c r="Q18440" s="28"/>
      <c r="R18440" s="28"/>
      <c r="S18440" s="25"/>
    </row>
    <row r="18441" spans="2:19" s="16" customFormat="1" outlineLevel="2" x14ac:dyDescent="0.25">
      <c r="B18441" s="16" t="s">
        <v>5306</v>
      </c>
      <c r="C18441" s="16" t="s">
        <v>4485</v>
      </c>
      <c r="D18441" s="16" t="s">
        <v>146</v>
      </c>
      <c r="E18441" s="16" t="s">
        <v>3124</v>
      </c>
      <c r="G18441" s="16" t="s">
        <v>3125</v>
      </c>
      <c r="H18441" s="16" t="s">
        <v>154</v>
      </c>
      <c r="I18441" s="31">
        <v>1194</v>
      </c>
      <c r="J18441" s="31">
        <v>1194</v>
      </c>
      <c r="K18441" s="32">
        <f>IFERROR((J18441/I18441),0)</f>
        <v>1</v>
      </c>
      <c r="L18441" s="31"/>
      <c r="M18441" s="31"/>
      <c r="N18441" s="39"/>
      <c r="O18441" s="28"/>
      <c r="P18441" s="28"/>
      <c r="Q18441" s="28"/>
      <c r="R18441" s="28"/>
      <c r="S18441" s="25"/>
    </row>
    <row r="18442" spans="2:19" s="16" customFormat="1" outlineLevel="2" x14ac:dyDescent="0.25">
      <c r="B18442" s="16" t="s">
        <v>5306</v>
      </c>
      <c r="C18442" s="16" t="s">
        <v>4485</v>
      </c>
      <c r="D18442" s="16" t="s">
        <v>146</v>
      </c>
      <c r="E18442" s="16" t="s">
        <v>3124</v>
      </c>
      <c r="G18442" s="16" t="s">
        <v>3125</v>
      </c>
      <c r="H18442" s="16" t="s">
        <v>4491</v>
      </c>
      <c r="I18442" s="31">
        <v>14986173</v>
      </c>
      <c r="J18442" s="31">
        <v>14986173</v>
      </c>
      <c r="K18442" s="42"/>
      <c r="L18442" s="31"/>
      <c r="M18442" s="31"/>
      <c r="N18442" s="39"/>
      <c r="O18442" s="28"/>
      <c r="P18442" s="28"/>
      <c r="Q18442" s="28"/>
      <c r="R18442" s="28"/>
      <c r="S18442" s="25"/>
    </row>
    <row r="18443" spans="2:19" s="16" customFormat="1" outlineLevel="2" x14ac:dyDescent="0.25">
      <c r="B18443" s="16" t="s">
        <v>5306</v>
      </c>
      <c r="C18443" s="16" t="s">
        <v>4485</v>
      </c>
      <c r="D18443" s="16" t="s">
        <v>146</v>
      </c>
      <c r="E18443" s="16" t="s">
        <v>3124</v>
      </c>
      <c r="G18443" s="16" t="s">
        <v>3125</v>
      </c>
      <c r="H18443" s="16" t="s">
        <v>231</v>
      </c>
      <c r="I18443" s="31">
        <v>30237448</v>
      </c>
      <c r="J18443" s="31">
        <v>30237448</v>
      </c>
      <c r="K18443" s="32">
        <f>IFERROR((J18443/I18443),0)</f>
        <v>1</v>
      </c>
      <c r="L18443" s="31"/>
      <c r="M18443" s="31"/>
      <c r="N18443" s="39"/>
      <c r="O18443" s="28"/>
      <c r="P18443" s="28"/>
      <c r="Q18443" s="28"/>
      <c r="R18443" s="28"/>
      <c r="S18443" s="25"/>
    </row>
    <row r="18444" spans="2:19" s="16" customFormat="1" outlineLevel="2" x14ac:dyDescent="0.25">
      <c r="B18444" s="16" t="s">
        <v>5306</v>
      </c>
      <c r="C18444" s="16" t="s">
        <v>4485</v>
      </c>
      <c r="D18444" s="16" t="s">
        <v>146</v>
      </c>
      <c r="E18444" s="16" t="s">
        <v>3124</v>
      </c>
      <c r="G18444" s="16" t="s">
        <v>3125</v>
      </c>
      <c r="H18444" s="16" t="s">
        <v>155</v>
      </c>
      <c r="I18444" s="31">
        <v>-38613085</v>
      </c>
      <c r="J18444" s="31"/>
      <c r="K18444" s="32">
        <f>IFERROR((J18444/I18444),0)</f>
        <v>0</v>
      </c>
      <c r="L18444" s="31"/>
      <c r="M18444" s="31"/>
      <c r="N18444" s="39"/>
      <c r="O18444" s="28"/>
      <c r="P18444" s="28"/>
      <c r="Q18444" s="28"/>
      <c r="R18444" s="28"/>
      <c r="S18444" s="25"/>
    </row>
    <row r="18445" spans="2:19" s="16" customFormat="1" outlineLevel="1" x14ac:dyDescent="0.25">
      <c r="B18445" s="47" t="s">
        <v>9535</v>
      </c>
      <c r="C18445" s="47" t="str">
        <f>C18444</f>
        <v>ASIGNACIONES DIRECTAS ANTICIPADAS (5% DEL SGR)</v>
      </c>
      <c r="D18445" s="47"/>
      <c r="E18445" s="47" t="str">
        <f>E18444</f>
        <v>05790</v>
      </c>
      <c r="F18445" s="47"/>
      <c r="G18445" s="47" t="str">
        <f>G18444</f>
        <v xml:space="preserve">TARAZÁ                                            </v>
      </c>
      <c r="H18445" s="47" t="s">
        <v>10655</v>
      </c>
      <c r="I18445" s="51">
        <f>SUBTOTAL(9,I18439:I18444)</f>
        <v>239912920</v>
      </c>
      <c r="J18445" s="51">
        <f>SUBTOTAL(9,J18439:J18444)</f>
        <v>278526005</v>
      </c>
      <c r="K18445" s="49">
        <f>J18445/I18445</f>
        <v>1.1609462508313433</v>
      </c>
      <c r="L18445" s="51">
        <f>SUBTOTAL(9,L18439:L18444)</f>
        <v>127084478</v>
      </c>
      <c r="M18445" s="51">
        <f>SUBTOTAL(9,M18439:M18444)</f>
        <v>193065427</v>
      </c>
      <c r="N18445" s="50">
        <f>IFERROR((M18445/L18445),"N.A")</f>
        <v>1.5191896763348236</v>
      </c>
      <c r="O18445" s="28"/>
      <c r="P18445" s="28"/>
      <c r="Q18445" s="28"/>
      <c r="R18445" s="28"/>
      <c r="S18445" s="25"/>
    </row>
    <row r="18446" spans="2:19" s="16" customFormat="1" outlineLevel="2" x14ac:dyDescent="0.25">
      <c r="B18446" s="16" t="s">
        <v>5307</v>
      </c>
      <c r="C18446" s="16" t="s">
        <v>4485</v>
      </c>
      <c r="D18446" s="16" t="s">
        <v>146</v>
      </c>
      <c r="E18446" s="16" t="s">
        <v>3127</v>
      </c>
      <c r="G18446" s="16" t="s">
        <v>3128</v>
      </c>
      <c r="H18446" s="16" t="s">
        <v>19</v>
      </c>
      <c r="I18446" s="31">
        <v>23</v>
      </c>
      <c r="J18446" s="31">
        <v>23</v>
      </c>
      <c r="K18446" s="32">
        <f>IFERROR((J18446/I18446),0)</f>
        <v>1</v>
      </c>
      <c r="L18446" s="31"/>
      <c r="M18446" s="31"/>
      <c r="N18446" s="39"/>
      <c r="O18446" s="28"/>
      <c r="P18446" s="28"/>
      <c r="Q18446" s="28"/>
      <c r="R18446" s="28"/>
      <c r="S18446" s="25"/>
    </row>
    <row r="18447" spans="2:19" s="16" customFormat="1" outlineLevel="1" x14ac:dyDescent="0.25">
      <c r="B18447" s="47" t="s">
        <v>9536</v>
      </c>
      <c r="C18447" s="47" t="str">
        <f>C18446</f>
        <v>ASIGNACIONES DIRECTAS ANTICIPADAS (5% DEL SGR)</v>
      </c>
      <c r="D18447" s="47"/>
      <c r="E18447" s="47" t="str">
        <f>E18446</f>
        <v>05789</v>
      </c>
      <c r="F18447" s="47"/>
      <c r="G18447" s="47" t="str">
        <f>G18446</f>
        <v xml:space="preserve">TÁMESIS                                           </v>
      </c>
      <c r="H18447" s="47" t="s">
        <v>10655</v>
      </c>
      <c r="I18447" s="51">
        <f>SUBTOTAL(9,I18446:I18446)</f>
        <v>23</v>
      </c>
      <c r="J18447" s="51">
        <f>SUBTOTAL(9,J18446:J18446)</f>
        <v>23</v>
      </c>
      <c r="K18447" s="49">
        <f>J18447/I18447</f>
        <v>1</v>
      </c>
      <c r="L18447" s="51">
        <f>SUBTOTAL(9,L18446:L18446)</f>
        <v>0</v>
      </c>
      <c r="M18447" s="51">
        <f>SUBTOTAL(9,M18446:M18446)</f>
        <v>0</v>
      </c>
      <c r="N18447" s="50" t="str">
        <f>IFERROR((M18447/L18447),"N.A")</f>
        <v>N.A</v>
      </c>
      <c r="O18447" s="28"/>
      <c r="P18447" s="28"/>
      <c r="Q18447" s="28"/>
      <c r="R18447" s="28"/>
      <c r="S18447" s="25"/>
    </row>
    <row r="18448" spans="2:19" s="16" customFormat="1" outlineLevel="2" x14ac:dyDescent="0.25">
      <c r="B18448" s="16" t="s">
        <v>5308</v>
      </c>
      <c r="C18448" s="16" t="s">
        <v>4485</v>
      </c>
      <c r="D18448" s="16" t="s">
        <v>146</v>
      </c>
      <c r="E18448" s="16" t="s">
        <v>3130</v>
      </c>
      <c r="G18448" s="16" t="s">
        <v>3131</v>
      </c>
      <c r="H18448" s="16" t="s">
        <v>152</v>
      </c>
      <c r="I18448" s="35">
        <v>33767028</v>
      </c>
      <c r="J18448" s="35">
        <v>22016278.969999999</v>
      </c>
      <c r="K18448" s="36">
        <f>IFERROR((J18448/I18448),0)</f>
        <v>0.65200523332998095</v>
      </c>
      <c r="L18448" s="35">
        <v>22374017</v>
      </c>
      <c r="M18448" s="35">
        <v>22016278.969999999</v>
      </c>
      <c r="N18448" s="40">
        <f>M18448/L18448</f>
        <v>0.98401100571256372</v>
      </c>
      <c r="O18448" s="28"/>
      <c r="P18448" s="28"/>
      <c r="Q18448" s="28"/>
      <c r="R18448" s="28"/>
      <c r="S18448" s="25"/>
    </row>
    <row r="18449" spans="2:19" s="16" customFormat="1" outlineLevel="2" x14ac:dyDescent="0.25">
      <c r="B18449" s="16" t="s">
        <v>5308</v>
      </c>
      <c r="C18449" s="16" t="s">
        <v>4485</v>
      </c>
      <c r="D18449" s="16" t="s">
        <v>146</v>
      </c>
      <c r="E18449" s="16" t="s">
        <v>3130</v>
      </c>
      <c r="G18449" s="16" t="s">
        <v>3131</v>
      </c>
      <c r="H18449" s="16" t="s">
        <v>19</v>
      </c>
      <c r="I18449" s="31">
        <v>54106585</v>
      </c>
      <c r="J18449" s="31">
        <v>54106585</v>
      </c>
      <c r="K18449" s="32">
        <f>IFERROR((J18449/I18449),0)</f>
        <v>1</v>
      </c>
      <c r="L18449" s="31"/>
      <c r="M18449" s="31"/>
      <c r="N18449" s="39"/>
      <c r="O18449" s="28"/>
      <c r="P18449" s="28"/>
      <c r="Q18449" s="28"/>
      <c r="R18449" s="28"/>
      <c r="S18449" s="25"/>
    </row>
    <row r="18450" spans="2:19" s="16" customFormat="1" outlineLevel="2" x14ac:dyDescent="0.25">
      <c r="B18450" s="16" t="s">
        <v>5308</v>
      </c>
      <c r="C18450" s="16" t="s">
        <v>4485</v>
      </c>
      <c r="D18450" s="16" t="s">
        <v>146</v>
      </c>
      <c r="E18450" s="16" t="s">
        <v>3130</v>
      </c>
      <c r="G18450" s="16" t="s">
        <v>3131</v>
      </c>
      <c r="H18450" s="16" t="s">
        <v>154</v>
      </c>
      <c r="I18450" s="31">
        <v>209</v>
      </c>
      <c r="J18450" s="31">
        <v>209</v>
      </c>
      <c r="K18450" s="32">
        <f>IFERROR((J18450/I18450),0)</f>
        <v>1</v>
      </c>
      <c r="L18450" s="31"/>
      <c r="M18450" s="31"/>
      <c r="N18450" s="39"/>
      <c r="O18450" s="28"/>
      <c r="P18450" s="28"/>
      <c r="Q18450" s="28"/>
      <c r="R18450" s="28"/>
      <c r="S18450" s="25"/>
    </row>
    <row r="18451" spans="2:19" s="16" customFormat="1" outlineLevel="2" x14ac:dyDescent="0.25">
      <c r="B18451" s="16" t="s">
        <v>5308</v>
      </c>
      <c r="C18451" s="16" t="s">
        <v>4485</v>
      </c>
      <c r="D18451" s="16" t="s">
        <v>146</v>
      </c>
      <c r="E18451" s="16" t="s">
        <v>3130</v>
      </c>
      <c r="G18451" s="16" t="s">
        <v>3131</v>
      </c>
      <c r="H18451" s="16" t="s">
        <v>4491</v>
      </c>
      <c r="I18451" s="31">
        <v>1208830</v>
      </c>
      <c r="J18451" s="31">
        <v>1208830</v>
      </c>
      <c r="K18451" s="42"/>
      <c r="L18451" s="31"/>
      <c r="M18451" s="31"/>
      <c r="N18451" s="39"/>
      <c r="O18451" s="28"/>
      <c r="P18451" s="28"/>
      <c r="Q18451" s="28"/>
      <c r="R18451" s="28"/>
      <c r="S18451" s="25"/>
    </row>
    <row r="18452" spans="2:19" s="16" customFormat="1" outlineLevel="2" x14ac:dyDescent="0.25">
      <c r="B18452" s="16" t="s">
        <v>5308</v>
      </c>
      <c r="C18452" s="16" t="s">
        <v>4485</v>
      </c>
      <c r="D18452" s="16" t="s">
        <v>146</v>
      </c>
      <c r="E18452" s="16" t="s">
        <v>3130</v>
      </c>
      <c r="G18452" s="16" t="s">
        <v>3131</v>
      </c>
      <c r="H18452" s="16" t="s">
        <v>231</v>
      </c>
      <c r="I18452" s="31">
        <v>5356586</v>
      </c>
      <c r="J18452" s="31">
        <v>5356586</v>
      </c>
      <c r="K18452" s="32">
        <f>IFERROR((J18452/I18452),0)</f>
        <v>1</v>
      </c>
      <c r="L18452" s="31"/>
      <c r="M18452" s="31"/>
      <c r="N18452" s="39"/>
      <c r="O18452" s="28"/>
      <c r="P18452" s="28"/>
      <c r="Q18452" s="28"/>
      <c r="R18452" s="28"/>
      <c r="S18452" s="25"/>
    </row>
    <row r="18453" spans="2:19" s="16" customFormat="1" outlineLevel="2" x14ac:dyDescent="0.25">
      <c r="B18453" s="16" t="s">
        <v>5308</v>
      </c>
      <c r="C18453" s="16" t="s">
        <v>4485</v>
      </c>
      <c r="D18453" s="16" t="s">
        <v>146</v>
      </c>
      <c r="E18453" s="16" t="s">
        <v>3130</v>
      </c>
      <c r="G18453" s="16" t="s">
        <v>3131</v>
      </c>
      <c r="H18453" s="16" t="s">
        <v>155</v>
      </c>
      <c r="I18453" s="31">
        <v>-6753406</v>
      </c>
      <c r="J18453" s="31"/>
      <c r="K18453" s="32">
        <f>IFERROR((J18453/I18453),0)</f>
        <v>0</v>
      </c>
      <c r="L18453" s="31"/>
      <c r="M18453" s="31"/>
      <c r="N18453" s="39"/>
      <c r="O18453" s="28"/>
      <c r="P18453" s="28"/>
      <c r="Q18453" s="28"/>
      <c r="R18453" s="28"/>
      <c r="S18453" s="25"/>
    </row>
    <row r="18454" spans="2:19" s="16" customFormat="1" outlineLevel="1" x14ac:dyDescent="0.25">
      <c r="B18454" s="47" t="s">
        <v>9537</v>
      </c>
      <c r="C18454" s="47" t="str">
        <f>C18453</f>
        <v>ASIGNACIONES DIRECTAS ANTICIPADAS (5% DEL SGR)</v>
      </c>
      <c r="D18454" s="47"/>
      <c r="E18454" s="47" t="str">
        <f>E18453</f>
        <v>05761</v>
      </c>
      <c r="F18454" s="47"/>
      <c r="G18454" s="47" t="str">
        <f>G18453</f>
        <v xml:space="preserve">SOPETRÁN                                          </v>
      </c>
      <c r="H18454" s="47" t="s">
        <v>10655</v>
      </c>
      <c r="I18454" s="51">
        <f>SUBTOTAL(9,I18448:I18453)</f>
        <v>87685832</v>
      </c>
      <c r="J18454" s="51">
        <f>SUBTOTAL(9,J18448:J18453)</f>
        <v>82688488.969999999</v>
      </c>
      <c r="K18454" s="49">
        <f>J18454/I18454</f>
        <v>0.94300854635216325</v>
      </c>
      <c r="L18454" s="51">
        <f>SUBTOTAL(9,L18448:L18453)</f>
        <v>22374017</v>
      </c>
      <c r="M18454" s="51">
        <f>SUBTOTAL(9,M18448:M18453)</f>
        <v>22016278.969999999</v>
      </c>
      <c r="N18454" s="50">
        <f>IFERROR((M18454/L18454),"N.A")</f>
        <v>0.98401100571256372</v>
      </c>
      <c r="O18454" s="28"/>
      <c r="P18454" s="28"/>
      <c r="Q18454" s="28"/>
      <c r="R18454" s="28"/>
      <c r="S18454" s="25"/>
    </row>
    <row r="18455" spans="2:19" s="16" customFormat="1" outlineLevel="2" x14ac:dyDescent="0.25">
      <c r="B18455" s="16" t="s">
        <v>5309</v>
      </c>
      <c r="C18455" s="16" t="s">
        <v>4485</v>
      </c>
      <c r="D18455" s="16" t="s">
        <v>146</v>
      </c>
      <c r="E18455" s="16" t="s">
        <v>3133</v>
      </c>
      <c r="G18455" s="16" t="s">
        <v>3134</v>
      </c>
      <c r="H18455" s="16" t="s">
        <v>152</v>
      </c>
      <c r="I18455" s="35">
        <v>81907294</v>
      </c>
      <c r="J18455" s="35">
        <v>19937563.800000004</v>
      </c>
      <c r="K18455" s="36">
        <f>IFERROR((J18455/I18455),0)</f>
        <v>0.24341621882905817</v>
      </c>
      <c r="L18455" s="35">
        <v>53992524</v>
      </c>
      <c r="M18455" s="35">
        <v>19937563.800000004</v>
      </c>
      <c r="N18455" s="40">
        <f>M18455/L18455</f>
        <v>0.36926526716921038</v>
      </c>
      <c r="O18455" s="28"/>
      <c r="P18455" s="28"/>
      <c r="Q18455" s="28"/>
      <c r="R18455" s="28"/>
      <c r="S18455" s="25"/>
    </row>
    <row r="18456" spans="2:19" s="16" customFormat="1" outlineLevel="2" x14ac:dyDescent="0.25">
      <c r="B18456" s="16" t="s">
        <v>5309</v>
      </c>
      <c r="C18456" s="16" t="s">
        <v>4485</v>
      </c>
      <c r="D18456" s="16" t="s">
        <v>146</v>
      </c>
      <c r="E18456" s="16" t="s">
        <v>3133</v>
      </c>
      <c r="G18456" s="16" t="s">
        <v>3134</v>
      </c>
      <c r="H18456" s="16" t="s">
        <v>19</v>
      </c>
      <c r="I18456" s="31">
        <v>107536320</v>
      </c>
      <c r="J18456" s="31">
        <v>107536320</v>
      </c>
      <c r="K18456" s="32">
        <f>IFERROR((J18456/I18456),0)</f>
        <v>1</v>
      </c>
      <c r="L18456" s="31"/>
      <c r="M18456" s="31"/>
      <c r="N18456" s="39"/>
      <c r="O18456" s="28"/>
      <c r="P18456" s="28"/>
      <c r="Q18456" s="28"/>
      <c r="R18456" s="28"/>
      <c r="S18456" s="25"/>
    </row>
    <row r="18457" spans="2:19" s="16" customFormat="1" outlineLevel="2" x14ac:dyDescent="0.25">
      <c r="B18457" s="16" t="s">
        <v>5309</v>
      </c>
      <c r="C18457" s="16" t="s">
        <v>4485</v>
      </c>
      <c r="D18457" s="16" t="s">
        <v>146</v>
      </c>
      <c r="E18457" s="16" t="s">
        <v>3133</v>
      </c>
      <c r="G18457" s="16" t="s">
        <v>3134</v>
      </c>
      <c r="H18457" s="16" t="s">
        <v>154</v>
      </c>
      <c r="I18457" s="31">
        <v>507</v>
      </c>
      <c r="J18457" s="31">
        <v>507</v>
      </c>
      <c r="K18457" s="32">
        <f>IFERROR((J18457/I18457),0)</f>
        <v>1</v>
      </c>
      <c r="L18457" s="31"/>
      <c r="M18457" s="31"/>
      <c r="N18457" s="39"/>
      <c r="O18457" s="28"/>
      <c r="P18457" s="28"/>
      <c r="Q18457" s="28"/>
      <c r="R18457" s="28"/>
      <c r="S18457" s="25"/>
    </row>
    <row r="18458" spans="2:19" s="16" customFormat="1" outlineLevel="2" x14ac:dyDescent="0.25">
      <c r="B18458" s="16" t="s">
        <v>5309</v>
      </c>
      <c r="C18458" s="16" t="s">
        <v>4485</v>
      </c>
      <c r="D18458" s="16" t="s">
        <v>146</v>
      </c>
      <c r="E18458" s="16" t="s">
        <v>3133</v>
      </c>
      <c r="G18458" s="16" t="s">
        <v>3134</v>
      </c>
      <c r="H18458" s="16" t="s">
        <v>4491</v>
      </c>
      <c r="I18458" s="31">
        <v>16085542</v>
      </c>
      <c r="J18458" s="31">
        <v>16085542</v>
      </c>
      <c r="K18458" s="42"/>
      <c r="L18458" s="31"/>
      <c r="M18458" s="31"/>
      <c r="N18458" s="39"/>
      <c r="O18458" s="28"/>
      <c r="P18458" s="28"/>
      <c r="Q18458" s="28"/>
      <c r="R18458" s="28"/>
      <c r="S18458" s="25"/>
    </row>
    <row r="18459" spans="2:19" s="16" customFormat="1" outlineLevel="2" x14ac:dyDescent="0.25">
      <c r="B18459" s="16" t="s">
        <v>5309</v>
      </c>
      <c r="C18459" s="16" t="s">
        <v>4485</v>
      </c>
      <c r="D18459" s="16" t="s">
        <v>146</v>
      </c>
      <c r="E18459" s="16" t="s">
        <v>3133</v>
      </c>
      <c r="G18459" s="16" t="s">
        <v>3134</v>
      </c>
      <c r="H18459" s="16" t="s">
        <v>231</v>
      </c>
      <c r="I18459" s="31">
        <v>12863965</v>
      </c>
      <c r="J18459" s="31">
        <v>12863965</v>
      </c>
      <c r="K18459" s="32">
        <f>IFERROR((J18459/I18459),0)</f>
        <v>1</v>
      </c>
      <c r="L18459" s="31"/>
      <c r="M18459" s="31"/>
      <c r="N18459" s="39"/>
      <c r="O18459" s="28"/>
      <c r="P18459" s="28"/>
      <c r="Q18459" s="28"/>
      <c r="R18459" s="28"/>
      <c r="S18459" s="25"/>
    </row>
    <row r="18460" spans="2:19" s="16" customFormat="1" outlineLevel="2" x14ac:dyDescent="0.25">
      <c r="B18460" s="16" t="s">
        <v>5309</v>
      </c>
      <c r="C18460" s="16" t="s">
        <v>4485</v>
      </c>
      <c r="D18460" s="16" t="s">
        <v>146</v>
      </c>
      <c r="E18460" s="16" t="s">
        <v>3133</v>
      </c>
      <c r="G18460" s="16" t="s">
        <v>3134</v>
      </c>
      <c r="H18460" s="16" t="s">
        <v>155</v>
      </c>
      <c r="I18460" s="31">
        <v>-16381459</v>
      </c>
      <c r="J18460" s="31"/>
      <c r="K18460" s="32">
        <f>IFERROR((J18460/I18460),0)</f>
        <v>0</v>
      </c>
      <c r="L18460" s="31"/>
      <c r="M18460" s="31"/>
      <c r="N18460" s="39"/>
      <c r="O18460" s="28"/>
      <c r="P18460" s="28"/>
      <c r="Q18460" s="28"/>
      <c r="R18460" s="28"/>
      <c r="S18460" s="25"/>
    </row>
    <row r="18461" spans="2:19" s="16" customFormat="1" outlineLevel="1" x14ac:dyDescent="0.25">
      <c r="B18461" s="47" t="s">
        <v>9538</v>
      </c>
      <c r="C18461" s="47" t="str">
        <f>C18460</f>
        <v>ASIGNACIONES DIRECTAS ANTICIPADAS (5% DEL SGR)</v>
      </c>
      <c r="D18461" s="47"/>
      <c r="E18461" s="47" t="str">
        <f>E18460</f>
        <v>05756</v>
      </c>
      <c r="F18461" s="47"/>
      <c r="G18461" s="47" t="str">
        <f>G18460</f>
        <v xml:space="preserve">SONSON                                            </v>
      </c>
      <c r="H18461" s="47" t="s">
        <v>10655</v>
      </c>
      <c r="I18461" s="51">
        <f>SUBTOTAL(9,I18455:I18460)</f>
        <v>202012169</v>
      </c>
      <c r="J18461" s="51">
        <f>SUBTOTAL(9,J18455:J18460)</f>
        <v>156423897.80000001</v>
      </c>
      <c r="K18461" s="49">
        <f>J18461/I18461</f>
        <v>0.77432908410581947</v>
      </c>
      <c r="L18461" s="51">
        <f>SUBTOTAL(9,L18455:L18460)</f>
        <v>53992524</v>
      </c>
      <c r="M18461" s="51">
        <f>SUBTOTAL(9,M18455:M18460)</f>
        <v>19937563.800000004</v>
      </c>
      <c r="N18461" s="50">
        <f>IFERROR((M18461/L18461),"N.A")</f>
        <v>0.36926526716921038</v>
      </c>
      <c r="O18461" s="28"/>
      <c r="P18461" s="28"/>
      <c r="Q18461" s="28"/>
      <c r="R18461" s="28"/>
      <c r="S18461" s="25"/>
    </row>
    <row r="18462" spans="2:19" s="16" customFormat="1" outlineLevel="2" x14ac:dyDescent="0.25">
      <c r="B18462" s="16" t="s">
        <v>5310</v>
      </c>
      <c r="C18462" s="16" t="s">
        <v>4485</v>
      </c>
      <c r="D18462" s="16" t="s">
        <v>146</v>
      </c>
      <c r="E18462" s="16" t="s">
        <v>3136</v>
      </c>
      <c r="G18462" s="16" t="s">
        <v>3137</v>
      </c>
      <c r="H18462" s="16" t="s">
        <v>152</v>
      </c>
      <c r="I18462" s="35">
        <v>4788471635</v>
      </c>
      <c r="J18462" s="35">
        <v>820271600.05999994</v>
      </c>
      <c r="K18462" s="36">
        <f>IFERROR((J18462/I18462),0)</f>
        <v>0.17130133841964376</v>
      </c>
      <c r="L18462" s="35">
        <v>3151001023</v>
      </c>
      <c r="M18462" s="35">
        <v>820271600.05999994</v>
      </c>
      <c r="N18462" s="40">
        <f>M18462/L18462</f>
        <v>0.26032095644292652</v>
      </c>
      <c r="O18462" s="28"/>
      <c r="P18462" s="28"/>
      <c r="Q18462" s="28"/>
      <c r="R18462" s="28"/>
      <c r="S18462" s="25"/>
    </row>
    <row r="18463" spans="2:19" s="16" customFormat="1" outlineLevel="2" x14ac:dyDescent="0.25">
      <c r="B18463" s="16" t="s">
        <v>5310</v>
      </c>
      <c r="C18463" s="16" t="s">
        <v>4485</v>
      </c>
      <c r="D18463" s="16" t="s">
        <v>146</v>
      </c>
      <c r="E18463" s="16" t="s">
        <v>3136</v>
      </c>
      <c r="G18463" s="16" t="s">
        <v>3137</v>
      </c>
      <c r="H18463" s="16" t="s">
        <v>19</v>
      </c>
      <c r="I18463" s="31">
        <v>377448618</v>
      </c>
      <c r="J18463" s="31">
        <v>377448618</v>
      </c>
      <c r="K18463" s="32">
        <f>IFERROR((J18463/I18463),0)</f>
        <v>1</v>
      </c>
      <c r="L18463" s="31"/>
      <c r="M18463" s="31"/>
      <c r="N18463" s="39"/>
      <c r="O18463" s="28"/>
      <c r="P18463" s="28"/>
      <c r="Q18463" s="28"/>
      <c r="R18463" s="28"/>
      <c r="S18463" s="25"/>
    </row>
    <row r="18464" spans="2:19" s="16" customFormat="1" outlineLevel="2" x14ac:dyDescent="0.25">
      <c r="B18464" s="16" t="s">
        <v>5310</v>
      </c>
      <c r="C18464" s="16" t="s">
        <v>4485</v>
      </c>
      <c r="D18464" s="16" t="s">
        <v>146</v>
      </c>
      <c r="E18464" s="16" t="s">
        <v>3136</v>
      </c>
      <c r="G18464" s="16" t="s">
        <v>3137</v>
      </c>
      <c r="H18464" s="16" t="s">
        <v>154</v>
      </c>
      <c r="I18464" s="31">
        <v>29616</v>
      </c>
      <c r="J18464" s="31">
        <v>29616</v>
      </c>
      <c r="K18464" s="32">
        <f>IFERROR((J18464/I18464),0)</f>
        <v>1</v>
      </c>
      <c r="L18464" s="31"/>
      <c r="M18464" s="31"/>
      <c r="N18464" s="39"/>
      <c r="O18464" s="28"/>
      <c r="P18464" s="28"/>
      <c r="Q18464" s="28"/>
      <c r="R18464" s="28"/>
      <c r="S18464" s="25"/>
    </row>
    <row r="18465" spans="2:19" s="16" customFormat="1" outlineLevel="2" x14ac:dyDescent="0.25">
      <c r="B18465" s="16" t="s">
        <v>5310</v>
      </c>
      <c r="C18465" s="16" t="s">
        <v>4485</v>
      </c>
      <c r="D18465" s="16" t="s">
        <v>146</v>
      </c>
      <c r="E18465" s="16" t="s">
        <v>3136</v>
      </c>
      <c r="G18465" s="16" t="s">
        <v>3137</v>
      </c>
      <c r="H18465" s="16" t="s">
        <v>4491</v>
      </c>
      <c r="I18465" s="31">
        <v>35265684</v>
      </c>
      <c r="J18465" s="31">
        <v>35265684</v>
      </c>
      <c r="K18465" s="42"/>
      <c r="L18465" s="31"/>
      <c r="M18465" s="31"/>
      <c r="N18465" s="39"/>
      <c r="O18465" s="28"/>
      <c r="P18465" s="28"/>
      <c r="Q18465" s="28"/>
      <c r="R18465" s="28"/>
      <c r="S18465" s="25"/>
    </row>
    <row r="18466" spans="2:19" s="16" customFormat="1" outlineLevel="2" x14ac:dyDescent="0.25">
      <c r="B18466" s="16" t="s">
        <v>5310</v>
      </c>
      <c r="C18466" s="16" t="s">
        <v>4485</v>
      </c>
      <c r="D18466" s="16" t="s">
        <v>146</v>
      </c>
      <c r="E18466" s="16" t="s">
        <v>3136</v>
      </c>
      <c r="G18466" s="16" t="s">
        <v>3137</v>
      </c>
      <c r="H18466" s="16" t="s">
        <v>231</v>
      </c>
      <c r="I18466" s="31">
        <v>749500805</v>
      </c>
      <c r="J18466" s="31">
        <v>749500805</v>
      </c>
      <c r="K18466" s="32">
        <f>IFERROR((J18466/I18466),0)</f>
        <v>1</v>
      </c>
      <c r="L18466" s="31"/>
      <c r="M18466" s="31"/>
      <c r="N18466" s="39"/>
      <c r="O18466" s="28"/>
      <c r="P18466" s="28"/>
      <c r="Q18466" s="28"/>
      <c r="R18466" s="28"/>
      <c r="S18466" s="25"/>
    </row>
    <row r="18467" spans="2:19" s="16" customFormat="1" outlineLevel="2" x14ac:dyDescent="0.25">
      <c r="B18467" s="16" t="s">
        <v>5310</v>
      </c>
      <c r="C18467" s="16" t="s">
        <v>4485</v>
      </c>
      <c r="D18467" s="16" t="s">
        <v>146</v>
      </c>
      <c r="E18467" s="16" t="s">
        <v>3136</v>
      </c>
      <c r="G18467" s="16" t="s">
        <v>3137</v>
      </c>
      <c r="H18467" s="16" t="s">
        <v>155</v>
      </c>
      <c r="I18467" s="31">
        <v>-957694327</v>
      </c>
      <c r="J18467" s="31"/>
      <c r="K18467" s="32">
        <f>IFERROR((J18467/I18467),0)</f>
        <v>0</v>
      </c>
      <c r="L18467" s="31"/>
      <c r="M18467" s="31"/>
      <c r="N18467" s="39"/>
      <c r="O18467" s="28"/>
      <c r="P18467" s="28"/>
      <c r="Q18467" s="28"/>
      <c r="R18467" s="28"/>
      <c r="S18467" s="25"/>
    </row>
    <row r="18468" spans="2:19" s="16" customFormat="1" outlineLevel="1" x14ac:dyDescent="0.25">
      <c r="B18468" s="47" t="s">
        <v>9539</v>
      </c>
      <c r="C18468" s="47" t="str">
        <f>C18467</f>
        <v>ASIGNACIONES DIRECTAS ANTICIPADAS (5% DEL SGR)</v>
      </c>
      <c r="D18468" s="47"/>
      <c r="E18468" s="47" t="str">
        <f>E18467</f>
        <v>05736</v>
      </c>
      <c r="F18468" s="47"/>
      <c r="G18468" s="47" t="str">
        <f>G18467</f>
        <v xml:space="preserve">SEGOVIA                                           </v>
      </c>
      <c r="H18468" s="47" t="s">
        <v>10655</v>
      </c>
      <c r="I18468" s="51">
        <f>SUBTOTAL(9,I18462:I18467)</f>
        <v>4993022031</v>
      </c>
      <c r="J18468" s="51">
        <f>SUBTOTAL(9,J18462:J18467)</f>
        <v>1982516323.0599999</v>
      </c>
      <c r="K18468" s="49">
        <f>J18468/I18468</f>
        <v>0.397057395451336</v>
      </c>
      <c r="L18468" s="51">
        <f>SUBTOTAL(9,L18462:L18467)</f>
        <v>3151001023</v>
      </c>
      <c r="M18468" s="51">
        <f>SUBTOTAL(9,M18462:M18467)</f>
        <v>820271600.05999994</v>
      </c>
      <c r="N18468" s="50">
        <f>IFERROR((M18468/L18468),"N.A")</f>
        <v>0.26032095644292652</v>
      </c>
      <c r="O18468" s="28"/>
      <c r="P18468" s="28"/>
      <c r="Q18468" s="28"/>
      <c r="R18468" s="28"/>
      <c r="S18468" s="25"/>
    </row>
    <row r="18469" spans="2:19" s="16" customFormat="1" outlineLevel="2" x14ac:dyDescent="0.25">
      <c r="B18469" s="16" t="s">
        <v>5311</v>
      </c>
      <c r="C18469" s="16" t="s">
        <v>4485</v>
      </c>
      <c r="D18469" s="16" t="s">
        <v>146</v>
      </c>
      <c r="E18469" s="16" t="s">
        <v>3142</v>
      </c>
      <c r="G18469" s="16" t="s">
        <v>3143</v>
      </c>
      <c r="H18469" s="16" t="s">
        <v>152</v>
      </c>
      <c r="I18469" s="35">
        <v>793117853</v>
      </c>
      <c r="J18469" s="35">
        <v>793117853.00000012</v>
      </c>
      <c r="K18469" s="36">
        <f>IFERROR((J18469/I18469),0)</f>
        <v>1.0000000000000002</v>
      </c>
      <c r="L18469" s="35">
        <v>521954843</v>
      </c>
      <c r="M18469" s="35">
        <v>793117853.00000012</v>
      </c>
      <c r="N18469" s="40">
        <f>M18469/L18469</f>
        <v>1.5195143097848411</v>
      </c>
      <c r="O18469" s="28"/>
      <c r="P18469" s="28"/>
      <c r="Q18469" s="28"/>
      <c r="R18469" s="28"/>
      <c r="S18469" s="25"/>
    </row>
    <row r="18470" spans="2:19" s="16" customFormat="1" outlineLevel="2" x14ac:dyDescent="0.25">
      <c r="B18470" s="16" t="s">
        <v>5311</v>
      </c>
      <c r="C18470" s="16" t="s">
        <v>4485</v>
      </c>
      <c r="D18470" s="16" t="s">
        <v>146</v>
      </c>
      <c r="E18470" s="16" t="s">
        <v>3142</v>
      </c>
      <c r="G18470" s="16" t="s">
        <v>3143</v>
      </c>
      <c r="H18470" s="16" t="s">
        <v>19</v>
      </c>
      <c r="I18470" s="31">
        <v>671227550</v>
      </c>
      <c r="J18470" s="31">
        <v>671227550</v>
      </c>
      <c r="K18470" s="32">
        <f>IFERROR((J18470/I18470),0)</f>
        <v>1</v>
      </c>
      <c r="L18470" s="31"/>
      <c r="M18470" s="31"/>
      <c r="N18470" s="39"/>
      <c r="O18470" s="28"/>
      <c r="P18470" s="28"/>
      <c r="Q18470" s="28"/>
      <c r="R18470" s="28"/>
      <c r="S18470" s="25"/>
    </row>
    <row r="18471" spans="2:19" s="16" customFormat="1" outlineLevel="2" x14ac:dyDescent="0.25">
      <c r="B18471" s="16" t="s">
        <v>5311</v>
      </c>
      <c r="C18471" s="16" t="s">
        <v>4485</v>
      </c>
      <c r="D18471" s="16" t="s">
        <v>146</v>
      </c>
      <c r="E18471" s="16" t="s">
        <v>3142</v>
      </c>
      <c r="G18471" s="16" t="s">
        <v>3143</v>
      </c>
      <c r="H18471" s="16" t="s">
        <v>154</v>
      </c>
      <c r="I18471" s="31">
        <v>4905</v>
      </c>
      <c r="J18471" s="31">
        <v>4905</v>
      </c>
      <c r="K18471" s="32">
        <f>IFERROR((J18471/I18471),0)</f>
        <v>1</v>
      </c>
      <c r="L18471" s="31"/>
      <c r="M18471" s="31"/>
      <c r="N18471" s="39"/>
      <c r="O18471" s="28"/>
      <c r="P18471" s="28"/>
      <c r="Q18471" s="28"/>
      <c r="R18471" s="28"/>
      <c r="S18471" s="25"/>
    </row>
    <row r="18472" spans="2:19" s="16" customFormat="1" outlineLevel="2" x14ac:dyDescent="0.25">
      <c r="B18472" s="16" t="s">
        <v>5311</v>
      </c>
      <c r="C18472" s="16" t="s">
        <v>4485</v>
      </c>
      <c r="D18472" s="16" t="s">
        <v>146</v>
      </c>
      <c r="E18472" s="16" t="s">
        <v>3142</v>
      </c>
      <c r="G18472" s="16" t="s">
        <v>3143</v>
      </c>
      <c r="H18472" s="16" t="s">
        <v>4491</v>
      </c>
      <c r="I18472" s="31">
        <v>1269942</v>
      </c>
      <c r="J18472" s="31">
        <v>1269942</v>
      </c>
      <c r="K18472" s="42"/>
      <c r="L18472" s="31"/>
      <c r="M18472" s="31"/>
      <c r="N18472" s="39"/>
      <c r="O18472" s="28"/>
      <c r="P18472" s="28"/>
      <c r="Q18472" s="28"/>
      <c r="R18472" s="28"/>
      <c r="S18472" s="25"/>
    </row>
    <row r="18473" spans="2:19" s="16" customFormat="1" outlineLevel="2" x14ac:dyDescent="0.25">
      <c r="B18473" s="16" t="s">
        <v>5311</v>
      </c>
      <c r="C18473" s="16" t="s">
        <v>4485</v>
      </c>
      <c r="D18473" s="16" t="s">
        <v>146</v>
      </c>
      <c r="E18473" s="16" t="s">
        <v>3142</v>
      </c>
      <c r="G18473" s="16" t="s">
        <v>3143</v>
      </c>
      <c r="H18473" s="16" t="s">
        <v>231</v>
      </c>
      <c r="I18473" s="31">
        <v>124164585</v>
      </c>
      <c r="J18473" s="31">
        <v>124164585</v>
      </c>
      <c r="K18473" s="32">
        <f>IFERROR((J18473/I18473),0)</f>
        <v>1</v>
      </c>
      <c r="L18473" s="31"/>
      <c r="M18473" s="31"/>
      <c r="N18473" s="39"/>
      <c r="O18473" s="28"/>
      <c r="P18473" s="28"/>
      <c r="Q18473" s="28"/>
      <c r="R18473" s="28"/>
      <c r="S18473" s="25"/>
    </row>
    <row r="18474" spans="2:19" s="16" customFormat="1" outlineLevel="2" x14ac:dyDescent="0.25">
      <c r="B18474" s="16" t="s">
        <v>5311</v>
      </c>
      <c r="C18474" s="16" t="s">
        <v>4485</v>
      </c>
      <c r="D18474" s="16" t="s">
        <v>146</v>
      </c>
      <c r="E18474" s="16" t="s">
        <v>3142</v>
      </c>
      <c r="G18474" s="16" t="s">
        <v>3143</v>
      </c>
      <c r="H18474" s="16" t="s">
        <v>155</v>
      </c>
      <c r="I18474" s="31">
        <v>-158623571</v>
      </c>
      <c r="J18474" s="31"/>
      <c r="K18474" s="32">
        <f>IFERROR((J18474/I18474),0)</f>
        <v>0</v>
      </c>
      <c r="L18474" s="31"/>
      <c r="M18474" s="31"/>
      <c r="N18474" s="39"/>
      <c r="O18474" s="28"/>
      <c r="P18474" s="28"/>
      <c r="Q18474" s="28"/>
      <c r="R18474" s="28"/>
      <c r="S18474" s="25"/>
    </row>
    <row r="18475" spans="2:19" s="16" customFormat="1" outlineLevel="1" x14ac:dyDescent="0.25">
      <c r="B18475" s="47" t="s">
        <v>9540</v>
      </c>
      <c r="C18475" s="47" t="str">
        <f>C18474</f>
        <v>ASIGNACIONES DIRECTAS ANTICIPADAS (5% DEL SGR)</v>
      </c>
      <c r="D18475" s="47"/>
      <c r="E18475" s="47" t="str">
        <f>E18474</f>
        <v>05690</v>
      </c>
      <c r="F18475" s="47"/>
      <c r="G18475" s="47" t="str">
        <f>G18474</f>
        <v xml:space="preserve">SANTO DOMINGO                                     </v>
      </c>
      <c r="H18475" s="47" t="s">
        <v>10655</v>
      </c>
      <c r="I18475" s="51">
        <f>SUBTOTAL(9,I18469:I18474)</f>
        <v>1431161264</v>
      </c>
      <c r="J18475" s="51">
        <f>SUBTOTAL(9,J18469:J18474)</f>
        <v>1589784835</v>
      </c>
      <c r="K18475" s="49">
        <f>J18475/I18475</f>
        <v>1.1108355675842272</v>
      </c>
      <c r="L18475" s="51">
        <f>SUBTOTAL(9,L18469:L18474)</f>
        <v>521954843</v>
      </c>
      <c r="M18475" s="51">
        <f>SUBTOTAL(9,M18469:M18474)</f>
        <v>793117853.00000012</v>
      </c>
      <c r="N18475" s="50">
        <f>IFERROR((M18475/L18475),"N.A")</f>
        <v>1.5195143097848411</v>
      </c>
      <c r="O18475" s="28"/>
      <c r="P18475" s="28"/>
      <c r="Q18475" s="28"/>
      <c r="R18475" s="28"/>
      <c r="S18475" s="25"/>
    </row>
    <row r="18476" spans="2:19" s="16" customFormat="1" outlineLevel="2" x14ac:dyDescent="0.25">
      <c r="B18476" s="16" t="s">
        <v>5312</v>
      </c>
      <c r="C18476" s="16" t="s">
        <v>4485</v>
      </c>
      <c r="D18476" s="16" t="s">
        <v>146</v>
      </c>
      <c r="E18476" s="16" t="s">
        <v>3145</v>
      </c>
      <c r="G18476" s="16" t="s">
        <v>3146</v>
      </c>
      <c r="H18476" s="16" t="s">
        <v>152</v>
      </c>
      <c r="I18476" s="35">
        <v>19929783</v>
      </c>
      <c r="J18476" s="35">
        <v>19929783</v>
      </c>
      <c r="K18476" s="36">
        <f>IFERROR((J18476/I18476),0)</f>
        <v>1</v>
      </c>
      <c r="L18476" s="35">
        <v>13109614</v>
      </c>
      <c r="M18476" s="35">
        <v>19929783</v>
      </c>
      <c r="N18476" s="40">
        <f>M18476/L18476</f>
        <v>1.5202417859137576</v>
      </c>
      <c r="O18476" s="28"/>
      <c r="P18476" s="28"/>
      <c r="Q18476" s="28"/>
      <c r="R18476" s="28"/>
      <c r="S18476" s="25"/>
    </row>
    <row r="18477" spans="2:19" s="16" customFormat="1" outlineLevel="2" x14ac:dyDescent="0.25">
      <c r="B18477" s="16" t="s">
        <v>5312</v>
      </c>
      <c r="C18477" s="16" t="s">
        <v>4485</v>
      </c>
      <c r="D18477" s="16" t="s">
        <v>146</v>
      </c>
      <c r="E18477" s="16" t="s">
        <v>3145</v>
      </c>
      <c r="G18477" s="16" t="s">
        <v>3146</v>
      </c>
      <c r="H18477" s="16" t="s">
        <v>19</v>
      </c>
      <c r="I18477" s="31">
        <v>35142448</v>
      </c>
      <c r="J18477" s="31">
        <v>35142448</v>
      </c>
      <c r="K18477" s="32">
        <f>IFERROR((J18477/I18477),0)</f>
        <v>1</v>
      </c>
      <c r="L18477" s="31"/>
      <c r="M18477" s="31"/>
      <c r="N18477" s="39"/>
      <c r="O18477" s="28"/>
      <c r="P18477" s="28"/>
      <c r="Q18477" s="28"/>
      <c r="R18477" s="28"/>
      <c r="S18477" s="25"/>
    </row>
    <row r="18478" spans="2:19" s="16" customFormat="1" outlineLevel="2" x14ac:dyDescent="0.25">
      <c r="B18478" s="16" t="s">
        <v>5312</v>
      </c>
      <c r="C18478" s="16" t="s">
        <v>4485</v>
      </c>
      <c r="D18478" s="16" t="s">
        <v>146</v>
      </c>
      <c r="E18478" s="16" t="s">
        <v>3145</v>
      </c>
      <c r="G18478" s="16" t="s">
        <v>3146</v>
      </c>
      <c r="H18478" s="16" t="s">
        <v>154</v>
      </c>
      <c r="I18478" s="31">
        <v>123</v>
      </c>
      <c r="J18478" s="31">
        <v>123</v>
      </c>
      <c r="K18478" s="32">
        <f>IFERROR((J18478/I18478),0)</f>
        <v>1</v>
      </c>
      <c r="L18478" s="31"/>
      <c r="M18478" s="31"/>
      <c r="N18478" s="39"/>
      <c r="O18478" s="28"/>
      <c r="P18478" s="28"/>
      <c r="Q18478" s="28"/>
      <c r="R18478" s="28"/>
      <c r="S18478" s="25"/>
    </row>
    <row r="18479" spans="2:19" s="16" customFormat="1" outlineLevel="2" x14ac:dyDescent="0.25">
      <c r="B18479" s="16" t="s">
        <v>5312</v>
      </c>
      <c r="C18479" s="16" t="s">
        <v>4485</v>
      </c>
      <c r="D18479" s="16" t="s">
        <v>146</v>
      </c>
      <c r="E18479" s="16" t="s">
        <v>3145</v>
      </c>
      <c r="G18479" s="16" t="s">
        <v>3146</v>
      </c>
      <c r="H18479" s="16" t="s">
        <v>4491</v>
      </c>
      <c r="I18479" s="31">
        <v>20558</v>
      </c>
      <c r="J18479" s="31">
        <v>20558</v>
      </c>
      <c r="K18479" s="42"/>
      <c r="L18479" s="31"/>
      <c r="M18479" s="31"/>
      <c r="N18479" s="39"/>
      <c r="O18479" s="28"/>
      <c r="P18479" s="28"/>
      <c r="Q18479" s="28"/>
      <c r="R18479" s="28"/>
      <c r="S18479" s="25"/>
    </row>
    <row r="18480" spans="2:19" s="16" customFormat="1" outlineLevel="2" x14ac:dyDescent="0.25">
      <c r="B18480" s="16" t="s">
        <v>5312</v>
      </c>
      <c r="C18480" s="16" t="s">
        <v>4485</v>
      </c>
      <c r="D18480" s="16" t="s">
        <v>146</v>
      </c>
      <c r="E18480" s="16" t="s">
        <v>3145</v>
      </c>
      <c r="G18480" s="16" t="s">
        <v>3146</v>
      </c>
      <c r="H18480" s="16" t="s">
        <v>231</v>
      </c>
      <c r="I18480" s="31">
        <v>3117151</v>
      </c>
      <c r="J18480" s="31">
        <v>3117151</v>
      </c>
      <c r="K18480" s="32">
        <f>IFERROR((J18480/I18480),0)</f>
        <v>1</v>
      </c>
      <c r="L18480" s="31"/>
      <c r="M18480" s="31"/>
      <c r="N18480" s="39"/>
      <c r="O18480" s="28"/>
      <c r="P18480" s="28"/>
      <c r="Q18480" s="28"/>
      <c r="R18480" s="28"/>
      <c r="S18480" s="25"/>
    </row>
    <row r="18481" spans="2:19" s="16" customFormat="1" outlineLevel="2" x14ac:dyDescent="0.25">
      <c r="B18481" s="16" t="s">
        <v>5312</v>
      </c>
      <c r="C18481" s="16" t="s">
        <v>4485</v>
      </c>
      <c r="D18481" s="16" t="s">
        <v>146</v>
      </c>
      <c r="E18481" s="16" t="s">
        <v>3145</v>
      </c>
      <c r="G18481" s="16" t="s">
        <v>3146</v>
      </c>
      <c r="H18481" s="16" t="s">
        <v>155</v>
      </c>
      <c r="I18481" s="31">
        <v>-3985957</v>
      </c>
      <c r="J18481" s="31"/>
      <c r="K18481" s="32">
        <f>IFERROR((J18481/I18481),0)</f>
        <v>0</v>
      </c>
      <c r="L18481" s="31"/>
      <c r="M18481" s="31"/>
      <c r="N18481" s="39"/>
      <c r="O18481" s="28"/>
      <c r="P18481" s="28"/>
      <c r="Q18481" s="28"/>
      <c r="R18481" s="28"/>
      <c r="S18481" s="25"/>
    </row>
    <row r="18482" spans="2:19" s="16" customFormat="1" outlineLevel="1" x14ac:dyDescent="0.25">
      <c r="B18482" s="47" t="s">
        <v>9541</v>
      </c>
      <c r="C18482" s="47" t="str">
        <f>C18481</f>
        <v>ASIGNACIONES DIRECTAS ANTICIPADAS (5% DEL SGR)</v>
      </c>
      <c r="D18482" s="47"/>
      <c r="E18482" s="47" t="str">
        <f>E18481</f>
        <v>05686</v>
      </c>
      <c r="F18482" s="47"/>
      <c r="G18482" s="47" t="str">
        <f>G18481</f>
        <v xml:space="preserve">SANTA ROSA DE OSOS                                </v>
      </c>
      <c r="H18482" s="47" t="s">
        <v>10655</v>
      </c>
      <c r="I18482" s="51">
        <f>SUBTOTAL(9,I18476:I18481)</f>
        <v>54224106</v>
      </c>
      <c r="J18482" s="51">
        <f>SUBTOTAL(9,J18476:J18481)</f>
        <v>58210063</v>
      </c>
      <c r="K18482" s="49">
        <f>J18482/I18482</f>
        <v>1.0735089482157623</v>
      </c>
      <c r="L18482" s="51">
        <f>SUBTOTAL(9,L18476:L18481)</f>
        <v>13109614</v>
      </c>
      <c r="M18482" s="51">
        <f>SUBTOTAL(9,M18476:M18481)</f>
        <v>19929783</v>
      </c>
      <c r="N18482" s="50">
        <f>IFERROR((M18482/L18482),"N.A")</f>
        <v>1.5202417859137576</v>
      </c>
      <c r="O18482" s="28"/>
      <c r="P18482" s="28"/>
      <c r="Q18482" s="28"/>
      <c r="R18482" s="28"/>
      <c r="S18482" s="25"/>
    </row>
    <row r="18483" spans="2:19" s="16" customFormat="1" outlineLevel="2" x14ac:dyDescent="0.25">
      <c r="B18483" s="16" t="s">
        <v>5313</v>
      </c>
      <c r="C18483" s="16" t="s">
        <v>4485</v>
      </c>
      <c r="D18483" s="16" t="s">
        <v>146</v>
      </c>
      <c r="E18483" s="16" t="s">
        <v>3148</v>
      </c>
      <c r="G18483" s="16" t="s">
        <v>849</v>
      </c>
      <c r="H18483" s="16" t="s">
        <v>152</v>
      </c>
      <c r="I18483" s="35">
        <v>429968</v>
      </c>
      <c r="J18483" s="35">
        <v>345051.57</v>
      </c>
      <c r="K18483" s="36">
        <f>IFERROR((J18483/I18483),0)</f>
        <v>0.80250523294756826</v>
      </c>
      <c r="L18483" s="35">
        <v>281149</v>
      </c>
      <c r="M18483" s="35">
        <v>345051.57</v>
      </c>
      <c r="N18483" s="40">
        <f>M18483/L18483</f>
        <v>1.2272907604152958</v>
      </c>
      <c r="O18483" s="28"/>
      <c r="P18483" s="28"/>
      <c r="Q18483" s="28"/>
      <c r="R18483" s="28"/>
      <c r="S18483" s="25"/>
    </row>
    <row r="18484" spans="2:19" s="16" customFormat="1" outlineLevel="2" x14ac:dyDescent="0.25">
      <c r="B18484" s="16" t="s">
        <v>5313</v>
      </c>
      <c r="C18484" s="16" t="s">
        <v>4485</v>
      </c>
      <c r="D18484" s="16" t="s">
        <v>146</v>
      </c>
      <c r="E18484" s="16" t="s">
        <v>3148</v>
      </c>
      <c r="G18484" s="16" t="s">
        <v>849</v>
      </c>
      <c r="H18484" s="16" t="s">
        <v>19</v>
      </c>
      <c r="I18484" s="31">
        <v>1106036</v>
      </c>
      <c r="J18484" s="31">
        <v>1106036</v>
      </c>
      <c r="K18484" s="32">
        <f>IFERROR((J18484/I18484),0)</f>
        <v>1</v>
      </c>
      <c r="L18484" s="31"/>
      <c r="M18484" s="31"/>
      <c r="N18484" s="39"/>
      <c r="O18484" s="28"/>
      <c r="P18484" s="28"/>
      <c r="Q18484" s="28"/>
      <c r="R18484" s="28"/>
      <c r="S18484" s="25"/>
    </row>
    <row r="18485" spans="2:19" s="16" customFormat="1" outlineLevel="2" x14ac:dyDescent="0.25">
      <c r="B18485" s="16" t="s">
        <v>5313</v>
      </c>
      <c r="C18485" s="16" t="s">
        <v>4485</v>
      </c>
      <c r="D18485" s="16" t="s">
        <v>146</v>
      </c>
      <c r="E18485" s="16" t="s">
        <v>3148</v>
      </c>
      <c r="G18485" s="16" t="s">
        <v>849</v>
      </c>
      <c r="H18485" s="16" t="s">
        <v>154</v>
      </c>
      <c r="I18485" s="31">
        <v>3</v>
      </c>
      <c r="J18485" s="31">
        <v>3</v>
      </c>
      <c r="K18485" s="32">
        <f>IFERROR((J18485/I18485),0)</f>
        <v>1</v>
      </c>
      <c r="L18485" s="31"/>
      <c r="M18485" s="31"/>
      <c r="N18485" s="39"/>
      <c r="O18485" s="28"/>
      <c r="P18485" s="28"/>
      <c r="Q18485" s="28"/>
      <c r="R18485" s="28"/>
      <c r="S18485" s="25"/>
    </row>
    <row r="18486" spans="2:19" s="16" customFormat="1" outlineLevel="2" x14ac:dyDescent="0.25">
      <c r="B18486" s="16" t="s">
        <v>5313</v>
      </c>
      <c r="C18486" s="16" t="s">
        <v>4485</v>
      </c>
      <c r="D18486" s="16" t="s">
        <v>146</v>
      </c>
      <c r="E18486" s="16" t="s">
        <v>3148</v>
      </c>
      <c r="G18486" s="16" t="s">
        <v>849</v>
      </c>
      <c r="H18486" s="16" t="s">
        <v>4491</v>
      </c>
      <c r="I18486" s="31">
        <v>252063</v>
      </c>
      <c r="J18486" s="31">
        <v>252063</v>
      </c>
      <c r="K18486" s="42"/>
      <c r="L18486" s="31"/>
      <c r="M18486" s="31"/>
      <c r="N18486" s="39"/>
      <c r="O18486" s="28"/>
      <c r="P18486" s="28"/>
      <c r="Q18486" s="28"/>
      <c r="R18486" s="28"/>
      <c r="S18486" s="25"/>
    </row>
    <row r="18487" spans="2:19" s="16" customFormat="1" outlineLevel="2" x14ac:dyDescent="0.25">
      <c r="B18487" s="16" t="s">
        <v>5313</v>
      </c>
      <c r="C18487" s="16" t="s">
        <v>4485</v>
      </c>
      <c r="D18487" s="16" t="s">
        <v>146</v>
      </c>
      <c r="E18487" s="16" t="s">
        <v>3148</v>
      </c>
      <c r="G18487" s="16" t="s">
        <v>849</v>
      </c>
      <c r="H18487" s="16" t="s">
        <v>231</v>
      </c>
      <c r="I18487" s="31">
        <v>66471</v>
      </c>
      <c r="J18487" s="31">
        <v>66471</v>
      </c>
      <c r="K18487" s="32">
        <f>IFERROR((J18487/I18487),0)</f>
        <v>1</v>
      </c>
      <c r="L18487" s="31"/>
      <c r="M18487" s="31"/>
      <c r="N18487" s="39"/>
      <c r="O18487" s="28"/>
      <c r="P18487" s="28"/>
      <c r="Q18487" s="28"/>
      <c r="R18487" s="28"/>
      <c r="S18487" s="25"/>
    </row>
    <row r="18488" spans="2:19" s="16" customFormat="1" outlineLevel="2" x14ac:dyDescent="0.25">
      <c r="B18488" s="16" t="s">
        <v>5313</v>
      </c>
      <c r="C18488" s="16" t="s">
        <v>4485</v>
      </c>
      <c r="D18488" s="16" t="s">
        <v>146</v>
      </c>
      <c r="E18488" s="16" t="s">
        <v>3148</v>
      </c>
      <c r="G18488" s="16" t="s">
        <v>849</v>
      </c>
      <c r="H18488" s="16" t="s">
        <v>155</v>
      </c>
      <c r="I18488" s="31">
        <v>-85994</v>
      </c>
      <c r="J18488" s="31"/>
      <c r="K18488" s="32">
        <f>IFERROR((J18488/I18488),0)</f>
        <v>0</v>
      </c>
      <c r="L18488" s="31"/>
      <c r="M18488" s="31"/>
      <c r="N18488" s="39"/>
      <c r="O18488" s="28"/>
      <c r="P18488" s="28"/>
      <c r="Q18488" s="28"/>
      <c r="R18488" s="28"/>
      <c r="S18488" s="25"/>
    </row>
    <row r="18489" spans="2:19" s="16" customFormat="1" outlineLevel="1" x14ac:dyDescent="0.25">
      <c r="B18489" s="47" t="s">
        <v>9542</v>
      </c>
      <c r="C18489" s="47" t="str">
        <f>C18488</f>
        <v>ASIGNACIONES DIRECTAS ANTICIPADAS (5% DEL SGR)</v>
      </c>
      <c r="D18489" s="47"/>
      <c r="E18489" s="47" t="str">
        <f>E18488</f>
        <v>05679</v>
      </c>
      <c r="F18489" s="47"/>
      <c r="G18489" s="47" t="str">
        <f>G18488</f>
        <v xml:space="preserve">SANTA BÁRBARA                                     </v>
      </c>
      <c r="H18489" s="47" t="s">
        <v>10655</v>
      </c>
      <c r="I18489" s="51">
        <f>SUBTOTAL(9,I18483:I18488)</f>
        <v>1768547</v>
      </c>
      <c r="J18489" s="51">
        <f>SUBTOTAL(9,J18483:J18488)</f>
        <v>1769624.57</v>
      </c>
      <c r="K18489" s="49">
        <f>J18489/I18489</f>
        <v>1.0006092967843094</v>
      </c>
      <c r="L18489" s="51">
        <f>SUBTOTAL(9,L18483:L18488)</f>
        <v>281149</v>
      </c>
      <c r="M18489" s="51">
        <f>SUBTOTAL(9,M18483:M18488)</f>
        <v>345051.57</v>
      </c>
      <c r="N18489" s="50">
        <f>IFERROR((M18489/L18489),"N.A")</f>
        <v>1.2272907604152958</v>
      </c>
      <c r="O18489" s="28"/>
      <c r="P18489" s="28"/>
      <c r="Q18489" s="28"/>
      <c r="R18489" s="28"/>
      <c r="S18489" s="25"/>
    </row>
    <row r="18490" spans="2:19" s="16" customFormat="1" outlineLevel="2" x14ac:dyDescent="0.25">
      <c r="B18490" s="16" t="s">
        <v>5314</v>
      </c>
      <c r="C18490" s="16" t="s">
        <v>4485</v>
      </c>
      <c r="D18490" s="16" t="s">
        <v>146</v>
      </c>
      <c r="E18490" s="16" t="s">
        <v>3150</v>
      </c>
      <c r="G18490" s="16" t="s">
        <v>3151</v>
      </c>
      <c r="H18490" s="16" t="s">
        <v>152</v>
      </c>
      <c r="I18490" s="35">
        <v>44834</v>
      </c>
      <c r="J18490" s="35">
        <v>44834</v>
      </c>
      <c r="K18490" s="36">
        <f>IFERROR((J18490/I18490),0)</f>
        <v>1</v>
      </c>
      <c r="L18490" s="35">
        <v>29439</v>
      </c>
      <c r="M18490" s="35">
        <v>44834</v>
      </c>
      <c r="N18490" s="40">
        <f>M18490/L18490</f>
        <v>1.5229457522334318</v>
      </c>
      <c r="O18490" s="28"/>
      <c r="P18490" s="28"/>
      <c r="Q18490" s="28"/>
      <c r="R18490" s="28"/>
      <c r="S18490" s="25"/>
    </row>
    <row r="18491" spans="2:19" s="16" customFormat="1" outlineLevel="2" x14ac:dyDescent="0.25">
      <c r="B18491" s="16" t="s">
        <v>5314</v>
      </c>
      <c r="C18491" s="16" t="s">
        <v>4485</v>
      </c>
      <c r="D18491" s="16" t="s">
        <v>146</v>
      </c>
      <c r="E18491" s="16" t="s">
        <v>3150</v>
      </c>
      <c r="G18491" s="16" t="s">
        <v>3151</v>
      </c>
      <c r="H18491" s="16" t="s">
        <v>19</v>
      </c>
      <c r="I18491" s="31">
        <v>43433</v>
      </c>
      <c r="J18491" s="31">
        <v>43433</v>
      </c>
      <c r="K18491" s="32">
        <f>IFERROR((J18491/I18491),0)</f>
        <v>1</v>
      </c>
      <c r="L18491" s="31"/>
      <c r="M18491" s="31"/>
      <c r="N18491" s="39"/>
      <c r="O18491" s="28"/>
      <c r="P18491" s="28"/>
      <c r="Q18491" s="28"/>
      <c r="R18491" s="28"/>
      <c r="S18491" s="25"/>
    </row>
    <row r="18492" spans="2:19" s="16" customFormat="1" outlineLevel="2" x14ac:dyDescent="0.25">
      <c r="B18492" s="16" t="s">
        <v>5314</v>
      </c>
      <c r="C18492" s="16" t="s">
        <v>4485</v>
      </c>
      <c r="D18492" s="16" t="s">
        <v>146</v>
      </c>
      <c r="E18492" s="16" t="s">
        <v>3150</v>
      </c>
      <c r="G18492" s="16" t="s">
        <v>3151</v>
      </c>
      <c r="H18492" s="16" t="s">
        <v>231</v>
      </c>
      <c r="I18492" s="31">
        <v>6988</v>
      </c>
      <c r="J18492" s="31">
        <v>6988</v>
      </c>
      <c r="K18492" s="32">
        <f>IFERROR((J18492/I18492),0)</f>
        <v>1</v>
      </c>
      <c r="L18492" s="31"/>
      <c r="M18492" s="31"/>
      <c r="N18492" s="39"/>
      <c r="O18492" s="28"/>
      <c r="P18492" s="28"/>
      <c r="Q18492" s="28"/>
      <c r="R18492" s="28"/>
      <c r="S18492" s="25"/>
    </row>
    <row r="18493" spans="2:19" s="16" customFormat="1" outlineLevel="2" x14ac:dyDescent="0.25">
      <c r="B18493" s="16" t="s">
        <v>5314</v>
      </c>
      <c r="C18493" s="16" t="s">
        <v>4485</v>
      </c>
      <c r="D18493" s="16" t="s">
        <v>146</v>
      </c>
      <c r="E18493" s="16" t="s">
        <v>3150</v>
      </c>
      <c r="G18493" s="16" t="s">
        <v>3151</v>
      </c>
      <c r="H18493" s="16" t="s">
        <v>155</v>
      </c>
      <c r="I18493" s="31">
        <v>-8967</v>
      </c>
      <c r="J18493" s="31"/>
      <c r="K18493" s="32">
        <f>IFERROR((J18493/I18493),0)</f>
        <v>0</v>
      </c>
      <c r="L18493" s="31"/>
      <c r="M18493" s="31"/>
      <c r="N18493" s="39"/>
      <c r="O18493" s="28"/>
      <c r="P18493" s="28"/>
      <c r="Q18493" s="28"/>
      <c r="R18493" s="28"/>
      <c r="S18493" s="25"/>
    </row>
    <row r="18494" spans="2:19" s="16" customFormat="1" outlineLevel="1" x14ac:dyDescent="0.25">
      <c r="B18494" s="47" t="s">
        <v>9543</v>
      </c>
      <c r="C18494" s="47" t="str">
        <f>C18493</f>
        <v>ASIGNACIONES DIRECTAS ANTICIPADAS (5% DEL SGR)</v>
      </c>
      <c r="D18494" s="47"/>
      <c r="E18494" s="47" t="str">
        <f>E18493</f>
        <v>05674</v>
      </c>
      <c r="F18494" s="47"/>
      <c r="G18494" s="47" t="str">
        <f>G18493</f>
        <v xml:space="preserve">SAN VICENTE                                       </v>
      </c>
      <c r="H18494" s="47" t="s">
        <v>10655</v>
      </c>
      <c r="I18494" s="51">
        <f>SUBTOTAL(9,I18490:I18493)</f>
        <v>86288</v>
      </c>
      <c r="J18494" s="51">
        <f>SUBTOTAL(9,J18490:J18493)</f>
        <v>95255</v>
      </c>
      <c r="K18494" s="49">
        <f>J18494/I18494</f>
        <v>1.1039194325978119</v>
      </c>
      <c r="L18494" s="51">
        <f>SUBTOTAL(9,L18490:L18493)</f>
        <v>29439</v>
      </c>
      <c r="M18494" s="51">
        <f>SUBTOTAL(9,M18490:M18493)</f>
        <v>44834</v>
      </c>
      <c r="N18494" s="50">
        <f>IFERROR((M18494/L18494),"N.A")</f>
        <v>1.5229457522334318</v>
      </c>
      <c r="O18494" s="28"/>
      <c r="P18494" s="28"/>
      <c r="Q18494" s="28"/>
      <c r="R18494" s="28"/>
      <c r="S18494" s="25"/>
    </row>
    <row r="18495" spans="2:19" s="16" customFormat="1" outlineLevel="2" x14ac:dyDescent="0.25">
      <c r="B18495" s="16" t="s">
        <v>5315</v>
      </c>
      <c r="C18495" s="16" t="s">
        <v>4485</v>
      </c>
      <c r="D18495" s="16" t="s">
        <v>146</v>
      </c>
      <c r="E18495" s="16" t="s">
        <v>3153</v>
      </c>
      <c r="G18495" s="16" t="s">
        <v>3154</v>
      </c>
      <c r="H18495" s="16" t="s">
        <v>152</v>
      </c>
      <c r="I18495" s="35">
        <v>66642581</v>
      </c>
      <c r="J18495" s="35">
        <v>66642581</v>
      </c>
      <c r="K18495" s="36">
        <f>IFERROR((J18495/I18495),0)</f>
        <v>1</v>
      </c>
      <c r="L18495" s="35">
        <v>43862151</v>
      </c>
      <c r="M18495" s="35">
        <v>66642581</v>
      </c>
      <c r="N18495" s="40">
        <f>M18495/L18495</f>
        <v>1.5193641780130664</v>
      </c>
      <c r="O18495" s="28"/>
      <c r="P18495" s="28"/>
      <c r="Q18495" s="28"/>
      <c r="R18495" s="28"/>
      <c r="S18495" s="25"/>
    </row>
    <row r="18496" spans="2:19" s="16" customFormat="1" outlineLevel="2" x14ac:dyDescent="0.25">
      <c r="B18496" s="16" t="s">
        <v>5315</v>
      </c>
      <c r="C18496" s="16" t="s">
        <v>4485</v>
      </c>
      <c r="D18496" s="16" t="s">
        <v>146</v>
      </c>
      <c r="E18496" s="16" t="s">
        <v>3153</v>
      </c>
      <c r="G18496" s="16" t="s">
        <v>3154</v>
      </c>
      <c r="H18496" s="16" t="s">
        <v>19</v>
      </c>
      <c r="I18496" s="31">
        <v>7409670</v>
      </c>
      <c r="J18496" s="31">
        <v>7409670</v>
      </c>
      <c r="K18496" s="32">
        <f>IFERROR((J18496/I18496),0)</f>
        <v>1</v>
      </c>
      <c r="L18496" s="31"/>
      <c r="M18496" s="31"/>
      <c r="N18496" s="39"/>
      <c r="O18496" s="28"/>
      <c r="P18496" s="28"/>
      <c r="Q18496" s="28"/>
      <c r="R18496" s="28"/>
      <c r="S18496" s="25"/>
    </row>
    <row r="18497" spans="2:19" s="16" customFormat="1" outlineLevel="2" x14ac:dyDescent="0.25">
      <c r="B18497" s="16" t="s">
        <v>5315</v>
      </c>
      <c r="C18497" s="16" t="s">
        <v>4485</v>
      </c>
      <c r="D18497" s="16" t="s">
        <v>146</v>
      </c>
      <c r="E18497" s="16" t="s">
        <v>3153</v>
      </c>
      <c r="G18497" s="16" t="s">
        <v>3154</v>
      </c>
      <c r="H18497" s="16" t="s">
        <v>154</v>
      </c>
      <c r="I18497" s="31">
        <v>412</v>
      </c>
      <c r="J18497" s="31">
        <v>412</v>
      </c>
      <c r="K18497" s="32">
        <f>IFERROR((J18497/I18497),0)</f>
        <v>1</v>
      </c>
      <c r="L18497" s="31"/>
      <c r="M18497" s="31"/>
      <c r="N18497" s="39"/>
      <c r="O18497" s="28"/>
      <c r="P18497" s="28"/>
      <c r="Q18497" s="28"/>
      <c r="R18497" s="28"/>
      <c r="S18497" s="25"/>
    </row>
    <row r="18498" spans="2:19" s="16" customFormat="1" outlineLevel="2" x14ac:dyDescent="0.25">
      <c r="B18498" s="16" t="s">
        <v>5315</v>
      </c>
      <c r="C18498" s="16" t="s">
        <v>4485</v>
      </c>
      <c r="D18498" s="16" t="s">
        <v>146</v>
      </c>
      <c r="E18498" s="16" t="s">
        <v>3153</v>
      </c>
      <c r="G18498" s="16" t="s">
        <v>3154</v>
      </c>
      <c r="H18498" s="16" t="s">
        <v>4491</v>
      </c>
      <c r="I18498" s="31">
        <v>112068</v>
      </c>
      <c r="J18498" s="31">
        <v>112068</v>
      </c>
      <c r="K18498" s="42"/>
      <c r="L18498" s="31"/>
      <c r="M18498" s="31"/>
      <c r="N18498" s="39"/>
      <c r="O18498" s="28"/>
      <c r="P18498" s="28"/>
      <c r="Q18498" s="28"/>
      <c r="R18498" s="28"/>
      <c r="S18498" s="25"/>
    </row>
    <row r="18499" spans="2:19" s="16" customFormat="1" outlineLevel="2" x14ac:dyDescent="0.25">
      <c r="B18499" s="16" t="s">
        <v>5315</v>
      </c>
      <c r="C18499" s="16" t="s">
        <v>4485</v>
      </c>
      <c r="D18499" s="16" t="s">
        <v>146</v>
      </c>
      <c r="E18499" s="16" t="s">
        <v>3153</v>
      </c>
      <c r="G18499" s="16" t="s">
        <v>3154</v>
      </c>
      <c r="H18499" s="16" t="s">
        <v>231</v>
      </c>
      <c r="I18499" s="31">
        <v>10435069</v>
      </c>
      <c r="J18499" s="31">
        <v>10435069</v>
      </c>
      <c r="K18499" s="32">
        <f>IFERROR((J18499/I18499),0)</f>
        <v>1</v>
      </c>
      <c r="L18499" s="31"/>
      <c r="M18499" s="31"/>
      <c r="N18499" s="39"/>
      <c r="O18499" s="28"/>
      <c r="P18499" s="28"/>
      <c r="Q18499" s="28"/>
      <c r="R18499" s="28"/>
      <c r="S18499" s="25"/>
    </row>
    <row r="18500" spans="2:19" s="16" customFormat="1" outlineLevel="2" x14ac:dyDescent="0.25">
      <c r="B18500" s="16" t="s">
        <v>5315</v>
      </c>
      <c r="C18500" s="16" t="s">
        <v>4485</v>
      </c>
      <c r="D18500" s="16" t="s">
        <v>146</v>
      </c>
      <c r="E18500" s="16" t="s">
        <v>3153</v>
      </c>
      <c r="G18500" s="16" t="s">
        <v>3154</v>
      </c>
      <c r="H18500" s="16" t="s">
        <v>155</v>
      </c>
      <c r="I18500" s="31">
        <v>-13328516</v>
      </c>
      <c r="J18500" s="31"/>
      <c r="K18500" s="32">
        <f>IFERROR((J18500/I18500),0)</f>
        <v>0</v>
      </c>
      <c r="L18500" s="31"/>
      <c r="M18500" s="31"/>
      <c r="N18500" s="39"/>
      <c r="O18500" s="28"/>
      <c r="P18500" s="28"/>
      <c r="Q18500" s="28"/>
      <c r="R18500" s="28"/>
      <c r="S18500" s="25"/>
    </row>
    <row r="18501" spans="2:19" s="16" customFormat="1" outlineLevel="1" x14ac:dyDescent="0.25">
      <c r="B18501" s="47" t="s">
        <v>9544</v>
      </c>
      <c r="C18501" s="47" t="str">
        <f>C18500</f>
        <v>ASIGNACIONES DIRECTAS ANTICIPADAS (5% DEL SGR)</v>
      </c>
      <c r="D18501" s="47"/>
      <c r="E18501" s="47" t="str">
        <f>E18500</f>
        <v>05670</v>
      </c>
      <c r="F18501" s="47"/>
      <c r="G18501" s="47" t="str">
        <f>G18500</f>
        <v xml:space="preserve">SAN ROQUE                                         </v>
      </c>
      <c r="H18501" s="47" t="s">
        <v>10655</v>
      </c>
      <c r="I18501" s="51">
        <f>SUBTOTAL(9,I18495:I18500)</f>
        <v>71271284</v>
      </c>
      <c r="J18501" s="51">
        <f>SUBTOTAL(9,J18495:J18500)</f>
        <v>84599800</v>
      </c>
      <c r="K18501" s="49">
        <f>J18501/I18501</f>
        <v>1.1870110267692104</v>
      </c>
      <c r="L18501" s="51">
        <f>SUBTOTAL(9,L18495:L18500)</f>
        <v>43862151</v>
      </c>
      <c r="M18501" s="51">
        <f>SUBTOTAL(9,M18495:M18500)</f>
        <v>66642581</v>
      </c>
      <c r="N18501" s="50">
        <f>IFERROR((M18501/L18501),"N.A")</f>
        <v>1.5193641780130664</v>
      </c>
      <c r="O18501" s="28"/>
      <c r="P18501" s="28"/>
      <c r="Q18501" s="28"/>
      <c r="R18501" s="28"/>
      <c r="S18501" s="25"/>
    </row>
    <row r="18502" spans="2:19" s="16" customFormat="1" outlineLevel="2" x14ac:dyDescent="0.25">
      <c r="B18502" s="16" t="s">
        <v>5316</v>
      </c>
      <c r="C18502" s="16" t="s">
        <v>4485</v>
      </c>
      <c r="D18502" s="16" t="s">
        <v>146</v>
      </c>
      <c r="E18502" s="16" t="s">
        <v>3156</v>
      </c>
      <c r="G18502" s="16" t="s">
        <v>3157</v>
      </c>
      <c r="H18502" s="16" t="s">
        <v>152</v>
      </c>
      <c r="I18502" s="35">
        <v>9113460</v>
      </c>
      <c r="J18502" s="35">
        <v>6488883.2300000004</v>
      </c>
      <c r="K18502" s="36">
        <f>IFERROR((J18502/I18502),0)</f>
        <v>0.71201094095985507</v>
      </c>
      <c r="L18502" s="35">
        <v>5998813</v>
      </c>
      <c r="M18502" s="35">
        <v>6488883.2300000004</v>
      </c>
      <c r="N18502" s="40">
        <f>M18502/L18502</f>
        <v>1.0816945335685577</v>
      </c>
      <c r="O18502" s="28"/>
      <c r="P18502" s="28"/>
      <c r="Q18502" s="28"/>
      <c r="R18502" s="28"/>
      <c r="S18502" s="25"/>
    </row>
    <row r="18503" spans="2:19" s="16" customFormat="1" outlineLevel="2" x14ac:dyDescent="0.25">
      <c r="B18503" s="16" t="s">
        <v>5316</v>
      </c>
      <c r="C18503" s="16" t="s">
        <v>4485</v>
      </c>
      <c r="D18503" s="16" t="s">
        <v>146</v>
      </c>
      <c r="E18503" s="16" t="s">
        <v>3156</v>
      </c>
      <c r="G18503" s="16" t="s">
        <v>3157</v>
      </c>
      <c r="H18503" s="16" t="s">
        <v>19</v>
      </c>
      <c r="I18503" s="31">
        <v>21312992</v>
      </c>
      <c r="J18503" s="31">
        <v>21312992</v>
      </c>
      <c r="K18503" s="32">
        <f>IFERROR((J18503/I18503),0)</f>
        <v>1</v>
      </c>
      <c r="L18503" s="31"/>
      <c r="M18503" s="31"/>
      <c r="N18503" s="39"/>
      <c r="O18503" s="28"/>
      <c r="P18503" s="28"/>
      <c r="Q18503" s="28"/>
      <c r="R18503" s="28"/>
      <c r="S18503" s="25"/>
    </row>
    <row r="18504" spans="2:19" s="16" customFormat="1" outlineLevel="2" x14ac:dyDescent="0.25">
      <c r="B18504" s="16" t="s">
        <v>5316</v>
      </c>
      <c r="C18504" s="16" t="s">
        <v>4485</v>
      </c>
      <c r="D18504" s="16" t="s">
        <v>146</v>
      </c>
      <c r="E18504" s="16" t="s">
        <v>3156</v>
      </c>
      <c r="G18504" s="16" t="s">
        <v>3157</v>
      </c>
      <c r="H18504" s="16" t="s">
        <v>154</v>
      </c>
      <c r="I18504" s="31">
        <v>56</v>
      </c>
      <c r="J18504" s="31">
        <v>56</v>
      </c>
      <c r="K18504" s="32">
        <f>IFERROR((J18504/I18504),0)</f>
        <v>1</v>
      </c>
      <c r="L18504" s="31"/>
      <c r="M18504" s="31"/>
      <c r="N18504" s="39"/>
      <c r="O18504" s="28"/>
      <c r="P18504" s="28"/>
      <c r="Q18504" s="28"/>
      <c r="R18504" s="28"/>
      <c r="S18504" s="25"/>
    </row>
    <row r="18505" spans="2:19" s="16" customFormat="1" outlineLevel="2" x14ac:dyDescent="0.25">
      <c r="B18505" s="16" t="s">
        <v>5316</v>
      </c>
      <c r="C18505" s="16" t="s">
        <v>4485</v>
      </c>
      <c r="D18505" s="16" t="s">
        <v>146</v>
      </c>
      <c r="E18505" s="16" t="s">
        <v>3156</v>
      </c>
      <c r="G18505" s="16" t="s">
        <v>3157</v>
      </c>
      <c r="H18505" s="16" t="s">
        <v>231</v>
      </c>
      <c r="I18505" s="31">
        <v>1427290</v>
      </c>
      <c r="J18505" s="31">
        <v>1427290</v>
      </c>
      <c r="K18505" s="32">
        <f>IFERROR((J18505/I18505),0)</f>
        <v>1</v>
      </c>
      <c r="L18505" s="31"/>
      <c r="M18505" s="31"/>
      <c r="N18505" s="39"/>
      <c r="O18505" s="28"/>
      <c r="P18505" s="28"/>
      <c r="Q18505" s="28"/>
      <c r="R18505" s="28"/>
      <c r="S18505" s="25"/>
    </row>
    <row r="18506" spans="2:19" s="16" customFormat="1" outlineLevel="2" x14ac:dyDescent="0.25">
      <c r="B18506" s="16" t="s">
        <v>5316</v>
      </c>
      <c r="C18506" s="16" t="s">
        <v>4485</v>
      </c>
      <c r="D18506" s="16" t="s">
        <v>146</v>
      </c>
      <c r="E18506" s="16" t="s">
        <v>3156</v>
      </c>
      <c r="G18506" s="16" t="s">
        <v>3157</v>
      </c>
      <c r="H18506" s="16" t="s">
        <v>155</v>
      </c>
      <c r="I18506" s="31">
        <v>-1822692</v>
      </c>
      <c r="J18506" s="31"/>
      <c r="K18506" s="32">
        <f>IFERROR((J18506/I18506),0)</f>
        <v>0</v>
      </c>
      <c r="L18506" s="31"/>
      <c r="M18506" s="31"/>
      <c r="N18506" s="39"/>
      <c r="O18506" s="28"/>
      <c r="P18506" s="28"/>
      <c r="Q18506" s="28"/>
      <c r="R18506" s="28"/>
      <c r="S18506" s="25"/>
    </row>
    <row r="18507" spans="2:19" s="16" customFormat="1" outlineLevel="1" x14ac:dyDescent="0.25">
      <c r="B18507" s="47" t="s">
        <v>9545</v>
      </c>
      <c r="C18507" s="47" t="str">
        <f>C18506</f>
        <v>ASIGNACIONES DIRECTAS ANTICIPADAS (5% DEL SGR)</v>
      </c>
      <c r="D18507" s="47"/>
      <c r="E18507" s="47" t="str">
        <f>E18506</f>
        <v>05667</v>
      </c>
      <c r="F18507" s="47"/>
      <c r="G18507" s="47" t="str">
        <f>G18506</f>
        <v xml:space="preserve">SAN RAFAEL                                        </v>
      </c>
      <c r="H18507" s="47" t="s">
        <v>10655</v>
      </c>
      <c r="I18507" s="51">
        <f>SUBTOTAL(9,I18502:I18506)</f>
        <v>30031106</v>
      </c>
      <c r="J18507" s="51">
        <f>SUBTOTAL(9,J18502:J18506)</f>
        <v>29229221.23</v>
      </c>
      <c r="K18507" s="49">
        <f>J18507/I18507</f>
        <v>0.973298193879373</v>
      </c>
      <c r="L18507" s="51">
        <f>SUBTOTAL(9,L18502:L18506)</f>
        <v>5998813</v>
      </c>
      <c r="M18507" s="51">
        <f>SUBTOTAL(9,M18502:M18506)</f>
        <v>6488883.2300000004</v>
      </c>
      <c r="N18507" s="50">
        <f>IFERROR((M18507/L18507),"N.A")</f>
        <v>1.0816945335685577</v>
      </c>
      <c r="O18507" s="28"/>
      <c r="P18507" s="28"/>
      <c r="Q18507" s="28"/>
      <c r="R18507" s="28"/>
      <c r="S18507" s="25"/>
    </row>
    <row r="18508" spans="2:19" s="16" customFormat="1" outlineLevel="2" x14ac:dyDescent="0.25">
      <c r="B18508" s="16" t="s">
        <v>5317</v>
      </c>
      <c r="C18508" s="16" t="s">
        <v>4485</v>
      </c>
      <c r="D18508" s="16" t="s">
        <v>146</v>
      </c>
      <c r="E18508" s="16" t="s">
        <v>3162</v>
      </c>
      <c r="G18508" s="16" t="s">
        <v>518</v>
      </c>
      <c r="H18508" s="16" t="s">
        <v>152</v>
      </c>
      <c r="I18508" s="35">
        <v>307563</v>
      </c>
      <c r="J18508" s="35">
        <v>66402.929999999993</v>
      </c>
      <c r="K18508" s="36">
        <f>IFERROR((J18508/I18508),0)</f>
        <v>0.21590025458198805</v>
      </c>
      <c r="L18508" s="35">
        <v>201959</v>
      </c>
      <c r="M18508" s="35">
        <v>66402.929999999993</v>
      </c>
      <c r="N18508" s="40">
        <f>M18508/L18508</f>
        <v>0.32879411167613226</v>
      </c>
      <c r="O18508" s="28"/>
      <c r="P18508" s="28"/>
      <c r="Q18508" s="28"/>
      <c r="R18508" s="28"/>
      <c r="S18508" s="25"/>
    </row>
    <row r="18509" spans="2:19" s="16" customFormat="1" outlineLevel="2" x14ac:dyDescent="0.25">
      <c r="B18509" s="16" t="s">
        <v>5317</v>
      </c>
      <c r="C18509" s="16" t="s">
        <v>4485</v>
      </c>
      <c r="D18509" s="16" t="s">
        <v>146</v>
      </c>
      <c r="E18509" s="16" t="s">
        <v>3162</v>
      </c>
      <c r="G18509" s="16" t="s">
        <v>518</v>
      </c>
      <c r="H18509" s="16" t="s">
        <v>19</v>
      </c>
      <c r="I18509" s="31">
        <v>462085</v>
      </c>
      <c r="J18509" s="31">
        <v>462085</v>
      </c>
      <c r="K18509" s="32">
        <f>IFERROR((J18509/I18509),0)</f>
        <v>1</v>
      </c>
      <c r="L18509" s="31"/>
      <c r="M18509" s="31"/>
      <c r="N18509" s="39"/>
      <c r="O18509" s="28"/>
      <c r="P18509" s="28"/>
      <c r="Q18509" s="28"/>
      <c r="R18509" s="28"/>
      <c r="S18509" s="25"/>
    </row>
    <row r="18510" spans="2:19" s="16" customFormat="1" outlineLevel="2" x14ac:dyDescent="0.25">
      <c r="B18510" s="16" t="s">
        <v>5317</v>
      </c>
      <c r="C18510" s="16" t="s">
        <v>4485</v>
      </c>
      <c r="D18510" s="16" t="s">
        <v>146</v>
      </c>
      <c r="E18510" s="16" t="s">
        <v>3162</v>
      </c>
      <c r="G18510" s="16" t="s">
        <v>518</v>
      </c>
      <c r="H18510" s="16" t="s">
        <v>154</v>
      </c>
      <c r="I18510" s="31">
        <v>2</v>
      </c>
      <c r="J18510" s="31">
        <v>2</v>
      </c>
      <c r="K18510" s="32">
        <f>IFERROR((J18510/I18510),0)</f>
        <v>1</v>
      </c>
      <c r="L18510" s="31"/>
      <c r="M18510" s="31"/>
      <c r="N18510" s="39"/>
      <c r="O18510" s="28"/>
      <c r="P18510" s="28"/>
      <c r="Q18510" s="28"/>
      <c r="R18510" s="28"/>
      <c r="S18510" s="25"/>
    </row>
    <row r="18511" spans="2:19" s="16" customFormat="1" outlineLevel="2" x14ac:dyDescent="0.25">
      <c r="B18511" s="16" t="s">
        <v>5317</v>
      </c>
      <c r="C18511" s="16" t="s">
        <v>4485</v>
      </c>
      <c r="D18511" s="16" t="s">
        <v>146</v>
      </c>
      <c r="E18511" s="16" t="s">
        <v>3162</v>
      </c>
      <c r="G18511" s="16" t="s">
        <v>518</v>
      </c>
      <c r="H18511" s="16" t="s">
        <v>231</v>
      </c>
      <c r="I18511" s="31">
        <v>47940</v>
      </c>
      <c r="J18511" s="31">
        <v>47940</v>
      </c>
      <c r="K18511" s="32">
        <f>IFERROR((J18511/I18511),0)</f>
        <v>1</v>
      </c>
      <c r="L18511" s="31"/>
      <c r="M18511" s="31"/>
      <c r="N18511" s="39"/>
      <c r="O18511" s="28"/>
      <c r="P18511" s="28"/>
      <c r="Q18511" s="28"/>
      <c r="R18511" s="28"/>
      <c r="S18511" s="25"/>
    </row>
    <row r="18512" spans="2:19" s="16" customFormat="1" outlineLevel="2" x14ac:dyDescent="0.25">
      <c r="B18512" s="16" t="s">
        <v>5317</v>
      </c>
      <c r="C18512" s="16" t="s">
        <v>4485</v>
      </c>
      <c r="D18512" s="16" t="s">
        <v>146</v>
      </c>
      <c r="E18512" s="16" t="s">
        <v>3162</v>
      </c>
      <c r="G18512" s="16" t="s">
        <v>518</v>
      </c>
      <c r="H18512" s="16" t="s">
        <v>155</v>
      </c>
      <c r="I18512" s="31">
        <v>-61513</v>
      </c>
      <c r="J18512" s="31"/>
      <c r="K18512" s="32">
        <f>IFERROR((J18512/I18512),0)</f>
        <v>0</v>
      </c>
      <c r="L18512" s="31"/>
      <c r="M18512" s="31"/>
      <c r="N18512" s="39"/>
      <c r="O18512" s="28"/>
      <c r="P18512" s="28"/>
      <c r="Q18512" s="28"/>
      <c r="R18512" s="28"/>
      <c r="S18512" s="25"/>
    </row>
    <row r="18513" spans="2:19" s="16" customFormat="1" outlineLevel="1" x14ac:dyDescent="0.25">
      <c r="B18513" s="47" t="s">
        <v>9546</v>
      </c>
      <c r="C18513" s="47" t="str">
        <f>C18512</f>
        <v>ASIGNACIONES DIRECTAS ANTICIPADAS (5% DEL SGR)</v>
      </c>
      <c r="D18513" s="47"/>
      <c r="E18513" s="47" t="str">
        <f>E18512</f>
        <v>05664</v>
      </c>
      <c r="F18513" s="47"/>
      <c r="G18513" s="47" t="str">
        <f>G18512</f>
        <v xml:space="preserve">SAN PEDRO                                         </v>
      </c>
      <c r="H18513" s="47" t="s">
        <v>10655</v>
      </c>
      <c r="I18513" s="51">
        <f>SUBTOTAL(9,I18508:I18512)</f>
        <v>756077</v>
      </c>
      <c r="J18513" s="51">
        <f>SUBTOTAL(9,J18508:J18512)</f>
        <v>576429.92999999993</v>
      </c>
      <c r="K18513" s="49">
        <f>J18513/I18513</f>
        <v>0.76239580095678072</v>
      </c>
      <c r="L18513" s="51">
        <f>SUBTOTAL(9,L18508:L18512)</f>
        <v>201959</v>
      </c>
      <c r="M18513" s="51">
        <f>SUBTOTAL(9,M18508:M18512)</f>
        <v>66402.929999999993</v>
      </c>
      <c r="N18513" s="50">
        <f>IFERROR((M18513/L18513),"N.A")</f>
        <v>0.32879411167613226</v>
      </c>
      <c r="O18513" s="28"/>
      <c r="P18513" s="28"/>
      <c r="Q18513" s="28"/>
      <c r="R18513" s="28"/>
      <c r="S18513" s="25"/>
    </row>
    <row r="18514" spans="2:19" s="16" customFormat="1" outlineLevel="2" x14ac:dyDescent="0.25">
      <c r="B18514" s="16" t="s">
        <v>5318</v>
      </c>
      <c r="C18514" s="16" t="s">
        <v>4485</v>
      </c>
      <c r="D18514" s="16" t="s">
        <v>146</v>
      </c>
      <c r="E18514" s="16" t="s">
        <v>3164</v>
      </c>
      <c r="G18514" s="16" t="s">
        <v>620</v>
      </c>
      <c r="H18514" s="16" t="s">
        <v>152</v>
      </c>
      <c r="I18514" s="35">
        <v>6687936</v>
      </c>
      <c r="J18514" s="35">
        <v>4734719.55</v>
      </c>
      <c r="K18514" s="36">
        <f>IFERROR((J18514/I18514),0)</f>
        <v>0.70794929108173277</v>
      </c>
      <c r="L18514" s="35">
        <v>4282272</v>
      </c>
      <c r="M18514" s="35">
        <v>4734719.55</v>
      </c>
      <c r="N18514" s="40">
        <f>M18514/L18514</f>
        <v>1.1056559578653573</v>
      </c>
      <c r="O18514" s="28"/>
      <c r="P18514" s="28"/>
      <c r="Q18514" s="28"/>
      <c r="R18514" s="28"/>
      <c r="S18514" s="25"/>
    </row>
    <row r="18515" spans="2:19" s="16" customFormat="1" outlineLevel="2" x14ac:dyDescent="0.25">
      <c r="B18515" s="16" t="s">
        <v>5318</v>
      </c>
      <c r="C18515" s="16" t="s">
        <v>4485</v>
      </c>
      <c r="D18515" s="16" t="s">
        <v>146</v>
      </c>
      <c r="E18515" s="16" t="s">
        <v>3164</v>
      </c>
      <c r="G18515" s="16" t="s">
        <v>620</v>
      </c>
      <c r="H18515" s="16" t="s">
        <v>19</v>
      </c>
      <c r="I18515" s="31">
        <v>163174</v>
      </c>
      <c r="J18515" s="31">
        <v>163174</v>
      </c>
      <c r="K18515" s="32">
        <f>IFERROR((J18515/I18515),0)</f>
        <v>1</v>
      </c>
      <c r="L18515" s="31"/>
      <c r="M18515" s="31"/>
      <c r="N18515" s="39"/>
      <c r="O18515" s="28"/>
      <c r="P18515" s="28"/>
      <c r="Q18515" s="28"/>
      <c r="R18515" s="28"/>
      <c r="S18515" s="25"/>
    </row>
    <row r="18516" spans="2:19" s="16" customFormat="1" outlineLevel="2" x14ac:dyDescent="0.25">
      <c r="B18516" s="16" t="s">
        <v>5318</v>
      </c>
      <c r="C18516" s="16" t="s">
        <v>4485</v>
      </c>
      <c r="D18516" s="16" t="s">
        <v>146</v>
      </c>
      <c r="E18516" s="16" t="s">
        <v>3164</v>
      </c>
      <c r="G18516" s="16" t="s">
        <v>620</v>
      </c>
      <c r="H18516" s="16" t="s">
        <v>154</v>
      </c>
      <c r="I18516" s="31">
        <v>41</v>
      </c>
      <c r="J18516" s="31">
        <v>41</v>
      </c>
      <c r="K18516" s="32">
        <f>IFERROR((J18516/I18516),0)</f>
        <v>1</v>
      </c>
      <c r="L18516" s="31"/>
      <c r="M18516" s="31"/>
      <c r="N18516" s="39"/>
      <c r="O18516" s="28"/>
      <c r="P18516" s="28"/>
      <c r="Q18516" s="28"/>
      <c r="R18516" s="28"/>
      <c r="S18516" s="25"/>
    </row>
    <row r="18517" spans="2:19" s="16" customFormat="1" outlineLevel="2" x14ac:dyDescent="0.25">
      <c r="B18517" s="16" t="s">
        <v>5318</v>
      </c>
      <c r="C18517" s="16" t="s">
        <v>4485</v>
      </c>
      <c r="D18517" s="16" t="s">
        <v>146</v>
      </c>
      <c r="E18517" s="16" t="s">
        <v>3164</v>
      </c>
      <c r="G18517" s="16" t="s">
        <v>620</v>
      </c>
      <c r="H18517" s="16" t="s">
        <v>231</v>
      </c>
      <c r="I18517" s="31">
        <v>991870</v>
      </c>
      <c r="J18517" s="31">
        <v>991870</v>
      </c>
      <c r="K18517" s="32">
        <f>IFERROR((J18517/I18517),0)</f>
        <v>1</v>
      </c>
      <c r="L18517" s="31"/>
      <c r="M18517" s="31"/>
      <c r="N18517" s="39"/>
      <c r="O18517" s="28"/>
      <c r="P18517" s="28"/>
      <c r="Q18517" s="28"/>
      <c r="R18517" s="28"/>
      <c r="S18517" s="25"/>
    </row>
    <row r="18518" spans="2:19" s="16" customFormat="1" outlineLevel="2" x14ac:dyDescent="0.25">
      <c r="B18518" s="16" t="s">
        <v>5318</v>
      </c>
      <c r="C18518" s="16" t="s">
        <v>4485</v>
      </c>
      <c r="D18518" s="16" t="s">
        <v>146</v>
      </c>
      <c r="E18518" s="16" t="s">
        <v>3164</v>
      </c>
      <c r="G18518" s="16" t="s">
        <v>620</v>
      </c>
      <c r="H18518" s="16" t="s">
        <v>155</v>
      </c>
      <c r="I18518" s="31">
        <v>-1337587</v>
      </c>
      <c r="J18518" s="31"/>
      <c r="K18518" s="32">
        <f>IFERROR((J18518/I18518),0)</f>
        <v>0</v>
      </c>
      <c r="L18518" s="31"/>
      <c r="M18518" s="31"/>
      <c r="N18518" s="39"/>
      <c r="O18518" s="28"/>
      <c r="P18518" s="28"/>
      <c r="Q18518" s="28"/>
      <c r="R18518" s="28"/>
      <c r="S18518" s="25"/>
    </row>
    <row r="18519" spans="2:19" s="16" customFormat="1" outlineLevel="1" x14ac:dyDescent="0.25">
      <c r="B18519" s="47" t="s">
        <v>9547</v>
      </c>
      <c r="C18519" s="47" t="str">
        <f>C18518</f>
        <v>ASIGNACIONES DIRECTAS ANTICIPADAS (5% DEL SGR)</v>
      </c>
      <c r="D18519" s="47"/>
      <c r="E18519" s="47" t="str">
        <f>E18518</f>
        <v>05660</v>
      </c>
      <c r="F18519" s="47"/>
      <c r="G18519" s="47" t="str">
        <f>G18518</f>
        <v xml:space="preserve">SAN LUIS                                          </v>
      </c>
      <c r="H18519" s="47" t="s">
        <v>10655</v>
      </c>
      <c r="I18519" s="51">
        <f>SUBTOTAL(9,I18514:I18518)</f>
        <v>6505434</v>
      </c>
      <c r="J18519" s="51">
        <f>SUBTOTAL(9,J18514:J18518)</f>
        <v>5889804.5499999998</v>
      </c>
      <c r="K18519" s="49">
        <f>J18519/I18519</f>
        <v>0.90536689020286731</v>
      </c>
      <c r="L18519" s="51">
        <f>SUBTOTAL(9,L18514:L18518)</f>
        <v>4282272</v>
      </c>
      <c r="M18519" s="51">
        <f>SUBTOTAL(9,M18514:M18518)</f>
        <v>4734719.55</v>
      </c>
      <c r="N18519" s="50">
        <f>IFERROR((M18519/L18519),"N.A")</f>
        <v>1.1056559578653573</v>
      </c>
      <c r="O18519" s="28"/>
      <c r="P18519" s="28"/>
      <c r="Q18519" s="28"/>
      <c r="R18519" s="28"/>
      <c r="S18519" s="25"/>
    </row>
    <row r="18520" spans="2:19" s="16" customFormat="1" outlineLevel="2" x14ac:dyDescent="0.25">
      <c r="B18520" s="16" t="s">
        <v>5319</v>
      </c>
      <c r="C18520" s="16" t="s">
        <v>4485</v>
      </c>
      <c r="D18520" s="16" t="s">
        <v>146</v>
      </c>
      <c r="E18520" s="16" t="s">
        <v>3172</v>
      </c>
      <c r="G18520" s="16" t="s">
        <v>3173</v>
      </c>
      <c r="H18520" s="16" t="s">
        <v>152</v>
      </c>
      <c r="I18520" s="35">
        <v>89488</v>
      </c>
      <c r="J18520" s="35">
        <v>89488</v>
      </c>
      <c r="K18520" s="36">
        <f>IFERROR((J18520/I18520),0)</f>
        <v>1</v>
      </c>
      <c r="L18520" s="35">
        <v>58761</v>
      </c>
      <c r="M18520" s="35">
        <v>89488</v>
      </c>
      <c r="N18520" s="40">
        <f>M18520/L18520</f>
        <v>1.5229148584945797</v>
      </c>
      <c r="O18520" s="28"/>
      <c r="P18520" s="28"/>
      <c r="Q18520" s="28"/>
      <c r="R18520" s="28"/>
      <c r="S18520" s="25"/>
    </row>
    <row r="18521" spans="2:19" s="16" customFormat="1" outlineLevel="2" x14ac:dyDescent="0.25">
      <c r="B18521" s="16" t="s">
        <v>5319</v>
      </c>
      <c r="C18521" s="16" t="s">
        <v>4485</v>
      </c>
      <c r="D18521" s="16" t="s">
        <v>146</v>
      </c>
      <c r="E18521" s="16" t="s">
        <v>3172</v>
      </c>
      <c r="G18521" s="16" t="s">
        <v>3173</v>
      </c>
      <c r="H18521" s="16" t="s">
        <v>19</v>
      </c>
      <c r="I18521" s="31">
        <v>480668</v>
      </c>
      <c r="J18521" s="31">
        <v>480668</v>
      </c>
      <c r="K18521" s="32">
        <f>IFERROR((J18521/I18521),0)</f>
        <v>1</v>
      </c>
      <c r="L18521" s="31"/>
      <c r="M18521" s="31"/>
      <c r="N18521" s="39"/>
      <c r="O18521" s="28"/>
      <c r="P18521" s="28"/>
      <c r="Q18521" s="28"/>
      <c r="R18521" s="28"/>
      <c r="S18521" s="25"/>
    </row>
    <row r="18522" spans="2:19" s="16" customFormat="1" outlineLevel="2" x14ac:dyDescent="0.25">
      <c r="B18522" s="16" t="s">
        <v>5319</v>
      </c>
      <c r="C18522" s="16" t="s">
        <v>4485</v>
      </c>
      <c r="D18522" s="16" t="s">
        <v>146</v>
      </c>
      <c r="E18522" s="16" t="s">
        <v>3172</v>
      </c>
      <c r="G18522" s="16" t="s">
        <v>3173</v>
      </c>
      <c r="H18522" s="16" t="s">
        <v>154</v>
      </c>
      <c r="I18522" s="31">
        <v>1</v>
      </c>
      <c r="J18522" s="31">
        <v>1</v>
      </c>
      <c r="K18522" s="32">
        <f>IFERROR((J18522/I18522),0)</f>
        <v>1</v>
      </c>
      <c r="L18522" s="31"/>
      <c r="M18522" s="31"/>
      <c r="N18522" s="39"/>
      <c r="O18522" s="28"/>
      <c r="P18522" s="28"/>
      <c r="Q18522" s="28"/>
      <c r="R18522" s="28"/>
      <c r="S18522" s="25"/>
    </row>
    <row r="18523" spans="2:19" s="16" customFormat="1" outlineLevel="2" x14ac:dyDescent="0.25">
      <c r="B18523" s="16" t="s">
        <v>5319</v>
      </c>
      <c r="C18523" s="16" t="s">
        <v>4485</v>
      </c>
      <c r="D18523" s="16" t="s">
        <v>146</v>
      </c>
      <c r="E18523" s="16" t="s">
        <v>3172</v>
      </c>
      <c r="G18523" s="16" t="s">
        <v>3173</v>
      </c>
      <c r="H18523" s="16" t="s">
        <v>231</v>
      </c>
      <c r="I18523" s="31">
        <v>13949</v>
      </c>
      <c r="J18523" s="31">
        <v>13949</v>
      </c>
      <c r="K18523" s="32">
        <f>IFERROR((J18523/I18523),0)</f>
        <v>1</v>
      </c>
      <c r="L18523" s="31"/>
      <c r="M18523" s="31"/>
      <c r="N18523" s="39"/>
      <c r="O18523" s="28"/>
      <c r="P18523" s="28"/>
      <c r="Q18523" s="28"/>
      <c r="R18523" s="28"/>
      <c r="S18523" s="25"/>
    </row>
    <row r="18524" spans="2:19" s="16" customFormat="1" outlineLevel="2" x14ac:dyDescent="0.25">
      <c r="B18524" s="16" t="s">
        <v>5319</v>
      </c>
      <c r="C18524" s="16" t="s">
        <v>4485</v>
      </c>
      <c r="D18524" s="16" t="s">
        <v>146</v>
      </c>
      <c r="E18524" s="16" t="s">
        <v>3172</v>
      </c>
      <c r="G18524" s="16" t="s">
        <v>3173</v>
      </c>
      <c r="H18524" s="16" t="s">
        <v>155</v>
      </c>
      <c r="I18524" s="31">
        <v>-17898</v>
      </c>
      <c r="J18524" s="31"/>
      <c r="K18524" s="32">
        <f>IFERROR((J18524/I18524),0)</f>
        <v>0</v>
      </c>
      <c r="L18524" s="31"/>
      <c r="M18524" s="31"/>
      <c r="N18524" s="39"/>
      <c r="O18524" s="28"/>
      <c r="P18524" s="28"/>
      <c r="Q18524" s="28"/>
      <c r="R18524" s="28"/>
      <c r="S18524" s="25"/>
    </row>
    <row r="18525" spans="2:19" s="16" customFormat="1" outlineLevel="1" x14ac:dyDescent="0.25">
      <c r="B18525" s="47" t="s">
        <v>9548</v>
      </c>
      <c r="C18525" s="47" t="str">
        <f>C18524</f>
        <v>ASIGNACIONES DIRECTAS ANTICIPADAS (5% DEL SGR)</v>
      </c>
      <c r="D18525" s="47"/>
      <c r="E18525" s="47" t="str">
        <f>E18524</f>
        <v>05656</v>
      </c>
      <c r="F18525" s="47"/>
      <c r="G18525" s="47" t="str">
        <f>G18524</f>
        <v xml:space="preserve">SAN JERÓNIMO                                      </v>
      </c>
      <c r="H18525" s="47" t="s">
        <v>10655</v>
      </c>
      <c r="I18525" s="51">
        <f>SUBTOTAL(9,I18520:I18524)</f>
        <v>566208</v>
      </c>
      <c r="J18525" s="51">
        <f>SUBTOTAL(9,J18520:J18524)</f>
        <v>584106</v>
      </c>
      <c r="K18525" s="49">
        <f>J18525/I18525</f>
        <v>1.0316102916242793</v>
      </c>
      <c r="L18525" s="51">
        <f>SUBTOTAL(9,L18520:L18524)</f>
        <v>58761</v>
      </c>
      <c r="M18525" s="51">
        <f>SUBTOTAL(9,M18520:M18524)</f>
        <v>89488</v>
      </c>
      <c r="N18525" s="50">
        <f>IFERROR((M18525/L18525),"N.A")</f>
        <v>1.5229148584945797</v>
      </c>
      <c r="O18525" s="28"/>
      <c r="P18525" s="28"/>
      <c r="Q18525" s="28"/>
      <c r="R18525" s="28"/>
      <c r="S18525" s="25"/>
    </row>
    <row r="18526" spans="2:19" s="16" customFormat="1" outlineLevel="2" x14ac:dyDescent="0.25">
      <c r="B18526" s="16" t="s">
        <v>5320</v>
      </c>
      <c r="C18526" s="16" t="s">
        <v>4485</v>
      </c>
      <c r="D18526" s="16" t="s">
        <v>146</v>
      </c>
      <c r="E18526" s="16" t="s">
        <v>3175</v>
      </c>
      <c r="G18526" s="16" t="s">
        <v>393</v>
      </c>
      <c r="H18526" s="16" t="s">
        <v>19</v>
      </c>
      <c r="I18526" s="31">
        <v>1102071</v>
      </c>
      <c r="J18526" s="31">
        <v>1102071</v>
      </c>
      <c r="K18526" s="32">
        <f>IFERROR((J18526/I18526),0)</f>
        <v>1</v>
      </c>
      <c r="L18526" s="31"/>
      <c r="M18526" s="31"/>
      <c r="N18526" s="39"/>
      <c r="O18526" s="28"/>
      <c r="P18526" s="28"/>
      <c r="Q18526" s="28"/>
      <c r="R18526" s="28"/>
      <c r="S18526" s="25"/>
    </row>
    <row r="18527" spans="2:19" s="16" customFormat="1" outlineLevel="2" x14ac:dyDescent="0.25">
      <c r="B18527" s="16" t="s">
        <v>5320</v>
      </c>
      <c r="C18527" s="16" t="s">
        <v>4485</v>
      </c>
      <c r="D18527" s="16" t="s">
        <v>146</v>
      </c>
      <c r="E18527" s="16" t="s">
        <v>3175</v>
      </c>
      <c r="G18527" s="16" t="s">
        <v>393</v>
      </c>
      <c r="H18527" s="16" t="s">
        <v>4491</v>
      </c>
      <c r="I18527" s="31">
        <v>1014730</v>
      </c>
      <c r="J18527" s="31">
        <v>1014730</v>
      </c>
      <c r="K18527" s="42"/>
      <c r="L18527" s="31"/>
      <c r="M18527" s="31"/>
      <c r="N18527" s="39"/>
      <c r="O18527" s="28"/>
      <c r="P18527" s="28"/>
      <c r="Q18527" s="28"/>
      <c r="R18527" s="28"/>
      <c r="S18527" s="25"/>
    </row>
    <row r="18528" spans="2:19" s="16" customFormat="1" outlineLevel="1" x14ac:dyDescent="0.25">
      <c r="B18528" s="47" t="s">
        <v>9549</v>
      </c>
      <c r="C18528" s="47" t="str">
        <f>C18527</f>
        <v>ASIGNACIONES DIRECTAS ANTICIPADAS (5% DEL SGR)</v>
      </c>
      <c r="D18528" s="47"/>
      <c r="E18528" s="47" t="str">
        <f>E18527</f>
        <v>05652</v>
      </c>
      <c r="F18528" s="47"/>
      <c r="G18528" s="47" t="str">
        <f>G18527</f>
        <v xml:space="preserve">SAN FRANCISCO                                     </v>
      </c>
      <c r="H18528" s="47" t="s">
        <v>10655</v>
      </c>
      <c r="I18528" s="51">
        <f>SUBTOTAL(9,I18526:I18527)</f>
        <v>2116801</v>
      </c>
      <c r="J18528" s="51">
        <f>SUBTOTAL(9,J18526:J18527)</f>
        <v>2116801</v>
      </c>
      <c r="K18528" s="49">
        <f>J18528/I18528</f>
        <v>1</v>
      </c>
      <c r="L18528" s="51">
        <f>SUBTOTAL(9,L18526:L18527)</f>
        <v>0</v>
      </c>
      <c r="M18528" s="51">
        <f>SUBTOTAL(9,M18526:M18527)</f>
        <v>0</v>
      </c>
      <c r="N18528" s="50" t="str">
        <f>IFERROR((M18528/L18528),"N.A")</f>
        <v>N.A</v>
      </c>
      <c r="O18528" s="28"/>
      <c r="P18528" s="28"/>
      <c r="Q18528" s="28"/>
      <c r="R18528" s="28"/>
      <c r="S18528" s="25"/>
    </row>
    <row r="18529" spans="2:19" s="16" customFormat="1" outlineLevel="2" x14ac:dyDescent="0.25">
      <c r="B18529" s="16" t="s">
        <v>5321</v>
      </c>
      <c r="C18529" s="16" t="s">
        <v>4485</v>
      </c>
      <c r="D18529" s="16" t="s">
        <v>146</v>
      </c>
      <c r="E18529" s="16" t="s">
        <v>3177</v>
      </c>
      <c r="G18529" s="16" t="s">
        <v>2156</v>
      </c>
      <c r="H18529" s="16" t="s">
        <v>152</v>
      </c>
      <c r="I18529" s="35">
        <v>11624236</v>
      </c>
      <c r="J18529" s="35">
        <v>137997.06</v>
      </c>
      <c r="K18529" s="36">
        <f>IFERROR((J18529/I18529),0)</f>
        <v>1.1871495038469624E-2</v>
      </c>
      <c r="L18529" s="35">
        <v>7658897</v>
      </c>
      <c r="M18529" s="35">
        <v>137997.06</v>
      </c>
      <c r="N18529" s="40">
        <f>M18529/L18529</f>
        <v>1.8017876464456958E-2</v>
      </c>
      <c r="O18529" s="28"/>
      <c r="P18529" s="28"/>
      <c r="Q18529" s="28"/>
      <c r="R18529" s="28"/>
      <c r="S18529" s="25"/>
    </row>
    <row r="18530" spans="2:19" s="16" customFormat="1" outlineLevel="2" x14ac:dyDescent="0.25">
      <c r="B18530" s="16" t="s">
        <v>5321</v>
      </c>
      <c r="C18530" s="16" t="s">
        <v>4485</v>
      </c>
      <c r="D18530" s="16" t="s">
        <v>146</v>
      </c>
      <c r="E18530" s="16" t="s">
        <v>3177</v>
      </c>
      <c r="G18530" s="16" t="s">
        <v>2156</v>
      </c>
      <c r="H18530" s="16" t="s">
        <v>19</v>
      </c>
      <c r="I18530" s="31">
        <v>3341503</v>
      </c>
      <c r="J18530" s="31">
        <v>3341503</v>
      </c>
      <c r="K18530" s="32">
        <f>IFERROR((J18530/I18530),0)</f>
        <v>1</v>
      </c>
      <c r="L18530" s="31"/>
      <c r="M18530" s="31"/>
      <c r="N18530" s="39"/>
      <c r="O18530" s="28"/>
      <c r="P18530" s="28"/>
      <c r="Q18530" s="28"/>
      <c r="R18530" s="28"/>
      <c r="S18530" s="25"/>
    </row>
    <row r="18531" spans="2:19" s="16" customFormat="1" outlineLevel="2" x14ac:dyDescent="0.25">
      <c r="B18531" s="16" t="s">
        <v>5321</v>
      </c>
      <c r="C18531" s="16" t="s">
        <v>4485</v>
      </c>
      <c r="D18531" s="16" t="s">
        <v>146</v>
      </c>
      <c r="E18531" s="16" t="s">
        <v>3177</v>
      </c>
      <c r="G18531" s="16" t="s">
        <v>2156</v>
      </c>
      <c r="H18531" s="16" t="s">
        <v>154</v>
      </c>
      <c r="I18531" s="31">
        <v>72</v>
      </c>
      <c r="J18531" s="31">
        <v>72</v>
      </c>
      <c r="K18531" s="32">
        <f>IFERROR((J18531/I18531),0)</f>
        <v>1</v>
      </c>
      <c r="L18531" s="31"/>
      <c r="M18531" s="31"/>
      <c r="N18531" s="39"/>
      <c r="O18531" s="28"/>
      <c r="P18531" s="28"/>
      <c r="Q18531" s="28"/>
      <c r="R18531" s="28"/>
      <c r="S18531" s="25"/>
    </row>
    <row r="18532" spans="2:19" s="16" customFormat="1" outlineLevel="2" x14ac:dyDescent="0.25">
      <c r="B18532" s="16" t="s">
        <v>5321</v>
      </c>
      <c r="C18532" s="16" t="s">
        <v>4485</v>
      </c>
      <c r="D18532" s="16" t="s">
        <v>146</v>
      </c>
      <c r="E18532" s="16" t="s">
        <v>3177</v>
      </c>
      <c r="G18532" s="16" t="s">
        <v>2156</v>
      </c>
      <c r="H18532" s="16" t="s">
        <v>231</v>
      </c>
      <c r="I18532" s="31">
        <v>1823938</v>
      </c>
      <c r="J18532" s="31">
        <v>1823938</v>
      </c>
      <c r="K18532" s="32">
        <f>IFERROR((J18532/I18532),0)</f>
        <v>1</v>
      </c>
      <c r="L18532" s="31"/>
      <c r="M18532" s="31"/>
      <c r="N18532" s="39"/>
      <c r="O18532" s="28"/>
      <c r="P18532" s="28"/>
      <c r="Q18532" s="28"/>
      <c r="R18532" s="28"/>
      <c r="S18532" s="25"/>
    </row>
    <row r="18533" spans="2:19" s="16" customFormat="1" outlineLevel="2" x14ac:dyDescent="0.25">
      <c r="B18533" s="16" t="s">
        <v>5321</v>
      </c>
      <c r="C18533" s="16" t="s">
        <v>4485</v>
      </c>
      <c r="D18533" s="16" t="s">
        <v>146</v>
      </c>
      <c r="E18533" s="16" t="s">
        <v>3177</v>
      </c>
      <c r="G18533" s="16" t="s">
        <v>2156</v>
      </c>
      <c r="H18533" s="16" t="s">
        <v>155</v>
      </c>
      <c r="I18533" s="31">
        <v>-2324847</v>
      </c>
      <c r="J18533" s="31"/>
      <c r="K18533" s="32">
        <f>IFERROR((J18533/I18533),0)</f>
        <v>0</v>
      </c>
      <c r="L18533" s="31"/>
      <c r="M18533" s="31"/>
      <c r="N18533" s="39"/>
      <c r="O18533" s="28"/>
      <c r="P18533" s="28"/>
      <c r="Q18533" s="28"/>
      <c r="R18533" s="28"/>
      <c r="S18533" s="25"/>
    </row>
    <row r="18534" spans="2:19" s="16" customFormat="1" outlineLevel="1" x14ac:dyDescent="0.25">
      <c r="B18534" s="47" t="s">
        <v>9550</v>
      </c>
      <c r="C18534" s="47" t="str">
        <f>C18533</f>
        <v>ASIGNACIONES DIRECTAS ANTICIPADAS (5% DEL SGR)</v>
      </c>
      <c r="D18534" s="47"/>
      <c r="E18534" s="47" t="str">
        <f>E18533</f>
        <v>05649</v>
      </c>
      <c r="F18534" s="47"/>
      <c r="G18534" s="47" t="str">
        <f>G18533</f>
        <v xml:space="preserve">SAN CARLOS                                        </v>
      </c>
      <c r="H18534" s="47" t="s">
        <v>10655</v>
      </c>
      <c r="I18534" s="51">
        <f>SUBTOTAL(9,I18529:I18533)</f>
        <v>14464902</v>
      </c>
      <c r="J18534" s="51">
        <f>SUBTOTAL(9,J18529:J18533)</f>
        <v>5303510.0600000005</v>
      </c>
      <c r="K18534" s="49">
        <f>J18534/I18534</f>
        <v>0.3666468020315658</v>
      </c>
      <c r="L18534" s="51">
        <f>SUBTOTAL(9,L18529:L18533)</f>
        <v>7658897</v>
      </c>
      <c r="M18534" s="51">
        <f>SUBTOTAL(9,M18529:M18533)</f>
        <v>137997.06</v>
      </c>
      <c r="N18534" s="50">
        <f>IFERROR((M18534/L18534),"N.A")</f>
        <v>1.8017876464456958E-2</v>
      </c>
      <c r="O18534" s="28"/>
      <c r="P18534" s="28"/>
      <c r="Q18534" s="28"/>
      <c r="R18534" s="28"/>
      <c r="S18534" s="25"/>
    </row>
    <row r="18535" spans="2:19" s="16" customFormat="1" outlineLevel="2" x14ac:dyDescent="0.25">
      <c r="B18535" s="16" t="s">
        <v>5322</v>
      </c>
      <c r="C18535" s="16" t="s">
        <v>4485</v>
      </c>
      <c r="D18535" s="16" t="s">
        <v>146</v>
      </c>
      <c r="E18535" s="16" t="s">
        <v>3182</v>
      </c>
      <c r="G18535" s="16" t="s">
        <v>3183</v>
      </c>
      <c r="H18535" s="16" t="s">
        <v>152</v>
      </c>
      <c r="I18535" s="35">
        <v>64832</v>
      </c>
      <c r="J18535" s="35">
        <v>51525.64</v>
      </c>
      <c r="K18535" s="36">
        <f>IFERROR((J18535/I18535),0)</f>
        <v>0.7947562931885489</v>
      </c>
      <c r="L18535" s="35">
        <v>41073</v>
      </c>
      <c r="M18535" s="35">
        <v>51525.64</v>
      </c>
      <c r="N18535" s="40">
        <f>M18535/L18535</f>
        <v>1.2544893238867383</v>
      </c>
      <c r="O18535" s="28"/>
      <c r="P18535" s="28"/>
      <c r="Q18535" s="28"/>
      <c r="R18535" s="28"/>
      <c r="S18535" s="25"/>
    </row>
    <row r="18536" spans="2:19" s="16" customFormat="1" outlineLevel="2" x14ac:dyDescent="0.25">
      <c r="B18536" s="16" t="s">
        <v>5322</v>
      </c>
      <c r="C18536" s="16" t="s">
        <v>4485</v>
      </c>
      <c r="D18536" s="16" t="s">
        <v>146</v>
      </c>
      <c r="E18536" s="16" t="s">
        <v>3182</v>
      </c>
      <c r="G18536" s="16" t="s">
        <v>3183</v>
      </c>
      <c r="H18536" s="16" t="s">
        <v>19</v>
      </c>
      <c r="I18536" s="31">
        <v>159812</v>
      </c>
      <c r="J18536" s="31">
        <v>159812</v>
      </c>
      <c r="K18536" s="32">
        <f>IFERROR((J18536/I18536),0)</f>
        <v>1</v>
      </c>
      <c r="L18536" s="31"/>
      <c r="M18536" s="31"/>
      <c r="N18536" s="39"/>
      <c r="O18536" s="28"/>
      <c r="P18536" s="28"/>
      <c r="Q18536" s="28"/>
      <c r="R18536" s="28"/>
      <c r="S18536" s="25"/>
    </row>
    <row r="18537" spans="2:19" s="16" customFormat="1" outlineLevel="2" x14ac:dyDescent="0.25">
      <c r="B18537" s="16" t="s">
        <v>5322</v>
      </c>
      <c r="C18537" s="16" t="s">
        <v>4485</v>
      </c>
      <c r="D18537" s="16" t="s">
        <v>146</v>
      </c>
      <c r="E18537" s="16" t="s">
        <v>3182</v>
      </c>
      <c r="G18537" s="16" t="s">
        <v>3183</v>
      </c>
      <c r="H18537" s="16" t="s">
        <v>231</v>
      </c>
      <c r="I18537" s="31">
        <v>9412</v>
      </c>
      <c r="J18537" s="31">
        <v>9412</v>
      </c>
      <c r="K18537" s="32">
        <f>IFERROR((J18537/I18537),0)</f>
        <v>1</v>
      </c>
      <c r="L18537" s="31"/>
      <c r="M18537" s="31"/>
      <c r="N18537" s="39"/>
      <c r="O18537" s="28"/>
      <c r="P18537" s="28"/>
      <c r="Q18537" s="28"/>
      <c r="R18537" s="28"/>
      <c r="S18537" s="25"/>
    </row>
    <row r="18538" spans="2:19" s="16" customFormat="1" outlineLevel="2" x14ac:dyDescent="0.25">
      <c r="B18538" s="16" t="s">
        <v>5322</v>
      </c>
      <c r="C18538" s="16" t="s">
        <v>4485</v>
      </c>
      <c r="D18538" s="16" t="s">
        <v>146</v>
      </c>
      <c r="E18538" s="16" t="s">
        <v>3182</v>
      </c>
      <c r="G18538" s="16" t="s">
        <v>3183</v>
      </c>
      <c r="H18538" s="16" t="s">
        <v>155</v>
      </c>
      <c r="I18538" s="31">
        <v>-12966</v>
      </c>
      <c r="J18538" s="31"/>
      <c r="K18538" s="32">
        <f>IFERROR((J18538/I18538),0)</f>
        <v>0</v>
      </c>
      <c r="L18538" s="31"/>
      <c r="M18538" s="31"/>
      <c r="N18538" s="39"/>
      <c r="O18538" s="28"/>
      <c r="P18538" s="28"/>
      <c r="Q18538" s="28"/>
      <c r="R18538" s="28"/>
      <c r="S18538" s="25"/>
    </row>
    <row r="18539" spans="2:19" s="16" customFormat="1" outlineLevel="1" x14ac:dyDescent="0.25">
      <c r="B18539" s="47" t="s">
        <v>9551</v>
      </c>
      <c r="C18539" s="47" t="str">
        <f>C18538</f>
        <v>ASIGNACIONES DIRECTAS ANTICIPADAS (5% DEL SGR)</v>
      </c>
      <c r="D18539" s="47"/>
      <c r="E18539" s="47" t="str">
        <f>E18538</f>
        <v>05642</v>
      </c>
      <c r="F18539" s="47"/>
      <c r="G18539" s="47" t="str">
        <f>G18538</f>
        <v xml:space="preserve">SALGAR                                            </v>
      </c>
      <c r="H18539" s="47" t="s">
        <v>10655</v>
      </c>
      <c r="I18539" s="51">
        <f>SUBTOTAL(9,I18535:I18538)</f>
        <v>221090</v>
      </c>
      <c r="J18539" s="51">
        <f>SUBTOTAL(9,J18535:J18538)</f>
        <v>220749.64</v>
      </c>
      <c r="K18539" s="49">
        <f>J18539/I18539</f>
        <v>0.99846053643312682</v>
      </c>
      <c r="L18539" s="51">
        <f>SUBTOTAL(9,L18535:L18538)</f>
        <v>41073</v>
      </c>
      <c r="M18539" s="51">
        <f>SUBTOTAL(9,M18535:M18538)</f>
        <v>51525.64</v>
      </c>
      <c r="N18539" s="50">
        <f>IFERROR((M18539/L18539),"N.A")</f>
        <v>1.2544893238867383</v>
      </c>
      <c r="O18539" s="28"/>
      <c r="P18539" s="28"/>
      <c r="Q18539" s="28"/>
      <c r="R18539" s="28"/>
      <c r="S18539" s="25"/>
    </row>
    <row r="18540" spans="2:19" s="16" customFormat="1" outlineLevel="2" x14ac:dyDescent="0.25">
      <c r="B18540" s="16" t="s">
        <v>5323</v>
      </c>
      <c r="C18540" s="16" t="s">
        <v>4485</v>
      </c>
      <c r="D18540" s="16" t="s">
        <v>146</v>
      </c>
      <c r="E18540" s="16" t="s">
        <v>3185</v>
      </c>
      <c r="G18540" s="16" t="s">
        <v>438</v>
      </c>
      <c r="H18540" s="16" t="s">
        <v>19</v>
      </c>
      <c r="I18540" s="31">
        <v>33</v>
      </c>
      <c r="J18540" s="31">
        <v>33</v>
      </c>
      <c r="K18540" s="32">
        <f>IFERROR((J18540/I18540),0)</f>
        <v>1</v>
      </c>
      <c r="L18540" s="31"/>
      <c r="M18540" s="31"/>
      <c r="N18540" s="39"/>
      <c r="O18540" s="28"/>
      <c r="P18540" s="28"/>
      <c r="Q18540" s="28"/>
      <c r="R18540" s="28"/>
      <c r="S18540" s="25"/>
    </row>
    <row r="18541" spans="2:19" s="16" customFormat="1" outlineLevel="1" x14ac:dyDescent="0.25">
      <c r="B18541" s="47" t="s">
        <v>9552</v>
      </c>
      <c r="C18541" s="47" t="str">
        <f>C18540</f>
        <v>ASIGNACIONES DIRECTAS ANTICIPADAS (5% DEL SGR)</v>
      </c>
      <c r="D18541" s="47"/>
      <c r="E18541" s="47" t="str">
        <f>E18540</f>
        <v>05628</v>
      </c>
      <c r="F18541" s="47"/>
      <c r="G18541" s="47" t="str">
        <f>G18540</f>
        <v xml:space="preserve">SABANALARGA                                       </v>
      </c>
      <c r="H18541" s="47" t="s">
        <v>10655</v>
      </c>
      <c r="I18541" s="51">
        <f>SUBTOTAL(9,I18540:I18540)</f>
        <v>33</v>
      </c>
      <c r="J18541" s="51">
        <f>SUBTOTAL(9,J18540:J18540)</f>
        <v>33</v>
      </c>
      <c r="K18541" s="49">
        <f>J18541/I18541</f>
        <v>1</v>
      </c>
      <c r="L18541" s="51">
        <f>SUBTOTAL(9,L18540:L18540)</f>
        <v>0</v>
      </c>
      <c r="M18541" s="51">
        <f>SUBTOTAL(9,M18540:M18540)</f>
        <v>0</v>
      </c>
      <c r="N18541" s="50" t="str">
        <f>IFERROR((M18541/L18541),"N.A")</f>
        <v>N.A</v>
      </c>
      <c r="O18541" s="28"/>
      <c r="P18541" s="28"/>
      <c r="Q18541" s="28"/>
      <c r="R18541" s="28"/>
      <c r="S18541" s="25"/>
    </row>
    <row r="18542" spans="2:19" s="16" customFormat="1" outlineLevel="2" x14ac:dyDescent="0.25">
      <c r="B18542" s="16" t="s">
        <v>5324</v>
      </c>
      <c r="C18542" s="16" t="s">
        <v>4485</v>
      </c>
      <c r="D18542" s="16" t="s">
        <v>146</v>
      </c>
      <c r="E18542" s="16" t="s">
        <v>5325</v>
      </c>
      <c r="G18542" s="16" t="s">
        <v>875</v>
      </c>
      <c r="H18542" s="16" t="s">
        <v>152</v>
      </c>
      <c r="I18542" s="35">
        <v>3186203</v>
      </c>
      <c r="J18542" s="35">
        <v>3005878.36</v>
      </c>
      <c r="K18542" s="36">
        <f>IFERROR((J18542/I18542),0)</f>
        <v>0.94340453511593581</v>
      </c>
      <c r="L18542" s="35">
        <v>2134540</v>
      </c>
      <c r="M18542" s="35">
        <v>3005878.36</v>
      </c>
      <c r="N18542" s="40">
        <f>M18542/L18542</f>
        <v>1.4082089630552719</v>
      </c>
      <c r="O18542" s="28"/>
      <c r="P18542" s="28"/>
      <c r="Q18542" s="28"/>
      <c r="R18542" s="28"/>
      <c r="S18542" s="25"/>
    </row>
    <row r="18543" spans="2:19" s="16" customFormat="1" outlineLevel="2" x14ac:dyDescent="0.25">
      <c r="B18543" s="16" t="s">
        <v>5324</v>
      </c>
      <c r="C18543" s="16" t="s">
        <v>4485</v>
      </c>
      <c r="D18543" s="16" t="s">
        <v>146</v>
      </c>
      <c r="E18543" s="16" t="s">
        <v>5325</v>
      </c>
      <c r="G18543" s="16" t="s">
        <v>875</v>
      </c>
      <c r="H18543" s="16" t="s">
        <v>19</v>
      </c>
      <c r="I18543" s="31">
        <v>13477477</v>
      </c>
      <c r="J18543" s="31">
        <v>13477477</v>
      </c>
      <c r="K18543" s="32">
        <f>IFERROR((J18543/I18543),0)</f>
        <v>1</v>
      </c>
      <c r="L18543" s="31"/>
      <c r="M18543" s="31"/>
      <c r="N18543" s="39"/>
      <c r="O18543" s="28"/>
      <c r="P18543" s="28"/>
      <c r="Q18543" s="28"/>
      <c r="R18543" s="28"/>
      <c r="S18543" s="25"/>
    </row>
    <row r="18544" spans="2:19" s="16" customFormat="1" outlineLevel="2" x14ac:dyDescent="0.25">
      <c r="B18544" s="16" t="s">
        <v>5324</v>
      </c>
      <c r="C18544" s="16" t="s">
        <v>4485</v>
      </c>
      <c r="D18544" s="16" t="s">
        <v>146</v>
      </c>
      <c r="E18544" s="16" t="s">
        <v>5325</v>
      </c>
      <c r="G18544" s="16" t="s">
        <v>875</v>
      </c>
      <c r="H18544" s="16" t="s">
        <v>154</v>
      </c>
      <c r="I18544" s="31">
        <v>20</v>
      </c>
      <c r="J18544" s="31">
        <v>20</v>
      </c>
      <c r="K18544" s="32">
        <f>IFERROR((J18544/I18544),0)</f>
        <v>1</v>
      </c>
      <c r="L18544" s="31"/>
      <c r="M18544" s="31"/>
      <c r="N18544" s="39"/>
      <c r="O18544" s="28"/>
      <c r="P18544" s="28"/>
      <c r="Q18544" s="28"/>
      <c r="R18544" s="28"/>
      <c r="S18544" s="25"/>
    </row>
    <row r="18545" spans="2:19" s="16" customFormat="1" outlineLevel="2" x14ac:dyDescent="0.25">
      <c r="B18545" s="16" t="s">
        <v>5324</v>
      </c>
      <c r="C18545" s="16" t="s">
        <v>4485</v>
      </c>
      <c r="D18545" s="16" t="s">
        <v>146</v>
      </c>
      <c r="E18545" s="16" t="s">
        <v>5325</v>
      </c>
      <c r="G18545" s="16" t="s">
        <v>875</v>
      </c>
      <c r="H18545" s="16" t="s">
        <v>4491</v>
      </c>
      <c r="I18545" s="31">
        <v>1032418</v>
      </c>
      <c r="J18545" s="31">
        <v>1032418</v>
      </c>
      <c r="K18545" s="42"/>
      <c r="L18545" s="31"/>
      <c r="M18545" s="31"/>
      <c r="N18545" s="39"/>
      <c r="O18545" s="28"/>
      <c r="P18545" s="28"/>
      <c r="Q18545" s="28"/>
      <c r="R18545" s="28"/>
      <c r="S18545" s="25"/>
    </row>
    <row r="18546" spans="2:19" s="16" customFormat="1" outlineLevel="2" x14ac:dyDescent="0.25">
      <c r="B18546" s="16" t="s">
        <v>5324</v>
      </c>
      <c r="C18546" s="16" t="s">
        <v>4485</v>
      </c>
      <c r="D18546" s="16" t="s">
        <v>146</v>
      </c>
      <c r="E18546" s="16" t="s">
        <v>5325</v>
      </c>
      <c r="G18546" s="16" t="s">
        <v>875</v>
      </c>
      <c r="H18546" s="16" t="s">
        <v>231</v>
      </c>
      <c r="I18546" s="31">
        <v>516257</v>
      </c>
      <c r="J18546" s="31">
        <v>516257</v>
      </c>
      <c r="K18546" s="32">
        <f>IFERROR((J18546/I18546),0)</f>
        <v>1</v>
      </c>
      <c r="L18546" s="31"/>
      <c r="M18546" s="31"/>
      <c r="N18546" s="39"/>
      <c r="O18546" s="28"/>
      <c r="P18546" s="28"/>
      <c r="Q18546" s="28"/>
      <c r="R18546" s="28"/>
      <c r="S18546" s="25"/>
    </row>
    <row r="18547" spans="2:19" s="16" customFormat="1" outlineLevel="2" x14ac:dyDescent="0.25">
      <c r="B18547" s="16" t="s">
        <v>5324</v>
      </c>
      <c r="C18547" s="16" t="s">
        <v>4485</v>
      </c>
      <c r="D18547" s="16" t="s">
        <v>146</v>
      </c>
      <c r="E18547" s="16" t="s">
        <v>5325</v>
      </c>
      <c r="G18547" s="16" t="s">
        <v>875</v>
      </c>
      <c r="H18547" s="16" t="s">
        <v>155</v>
      </c>
      <c r="I18547" s="31">
        <v>-637241</v>
      </c>
      <c r="J18547" s="31"/>
      <c r="K18547" s="32">
        <f>IFERROR((J18547/I18547),0)</f>
        <v>0</v>
      </c>
      <c r="L18547" s="31"/>
      <c r="M18547" s="31"/>
      <c r="N18547" s="39"/>
      <c r="O18547" s="28"/>
      <c r="P18547" s="28"/>
      <c r="Q18547" s="28"/>
      <c r="R18547" s="28"/>
      <c r="S18547" s="25"/>
    </row>
    <row r="18548" spans="2:19" s="16" customFormat="1" outlineLevel="1" x14ac:dyDescent="0.25">
      <c r="B18548" s="47" t="s">
        <v>9553</v>
      </c>
      <c r="C18548" s="47" t="str">
        <f>C18547</f>
        <v>ASIGNACIONES DIRECTAS ANTICIPADAS (5% DEL SGR)</v>
      </c>
      <c r="D18548" s="47"/>
      <c r="E18548" s="47" t="str">
        <f>E18547</f>
        <v>05615</v>
      </c>
      <c r="F18548" s="47"/>
      <c r="G18548" s="47" t="str">
        <f>G18547</f>
        <v xml:space="preserve">RIONEGRO                                          </v>
      </c>
      <c r="H18548" s="47" t="s">
        <v>10655</v>
      </c>
      <c r="I18548" s="51">
        <f>SUBTOTAL(9,I18542:I18547)</f>
        <v>17575134</v>
      </c>
      <c r="J18548" s="51">
        <f>SUBTOTAL(9,J18542:J18547)</f>
        <v>18032050.359999999</v>
      </c>
      <c r="K18548" s="49">
        <f>J18548/I18548</f>
        <v>1.0259978876974707</v>
      </c>
      <c r="L18548" s="51">
        <f>SUBTOTAL(9,L18542:L18547)</f>
        <v>2134540</v>
      </c>
      <c r="M18548" s="51">
        <f>SUBTOTAL(9,M18542:M18547)</f>
        <v>3005878.36</v>
      </c>
      <c r="N18548" s="50">
        <f>IFERROR((M18548/L18548),"N.A")</f>
        <v>1.4082089630552719</v>
      </c>
      <c r="O18548" s="28"/>
      <c r="P18548" s="28"/>
      <c r="Q18548" s="28"/>
      <c r="R18548" s="28"/>
      <c r="S18548" s="25"/>
    </row>
    <row r="18549" spans="2:19" s="16" customFormat="1" outlineLevel="2" x14ac:dyDescent="0.25">
      <c r="B18549" s="16" t="s">
        <v>5326</v>
      </c>
      <c r="C18549" s="16" t="s">
        <v>4485</v>
      </c>
      <c r="D18549" s="16" t="s">
        <v>146</v>
      </c>
      <c r="E18549" s="16" t="s">
        <v>3187</v>
      </c>
      <c r="G18549" s="16" t="s">
        <v>3188</v>
      </c>
      <c r="H18549" s="16" t="s">
        <v>152</v>
      </c>
      <c r="I18549" s="35">
        <v>2615322</v>
      </c>
      <c r="J18549" s="35">
        <v>351842.09</v>
      </c>
      <c r="K18549" s="36">
        <f>IFERROR((J18549/I18549),0)</f>
        <v>0.13453107877347417</v>
      </c>
      <c r="L18549" s="35">
        <v>1706838</v>
      </c>
      <c r="M18549" s="35">
        <v>351842.09</v>
      </c>
      <c r="N18549" s="40">
        <f>M18549/L18549</f>
        <v>0.20613678040915426</v>
      </c>
      <c r="O18549" s="28"/>
      <c r="P18549" s="28"/>
      <c r="Q18549" s="28"/>
      <c r="R18549" s="28"/>
      <c r="S18549" s="25"/>
    </row>
    <row r="18550" spans="2:19" s="16" customFormat="1" outlineLevel="2" x14ac:dyDescent="0.25">
      <c r="B18550" s="16" t="s">
        <v>5326</v>
      </c>
      <c r="C18550" s="16" t="s">
        <v>4485</v>
      </c>
      <c r="D18550" s="16" t="s">
        <v>146</v>
      </c>
      <c r="E18550" s="16" t="s">
        <v>3187</v>
      </c>
      <c r="G18550" s="16" t="s">
        <v>3188</v>
      </c>
      <c r="H18550" s="16" t="s">
        <v>19</v>
      </c>
      <c r="I18550" s="31">
        <v>7268835</v>
      </c>
      <c r="J18550" s="31">
        <v>7268835</v>
      </c>
      <c r="K18550" s="32">
        <f>IFERROR((J18550/I18550),0)</f>
        <v>1</v>
      </c>
      <c r="L18550" s="31"/>
      <c r="M18550" s="31"/>
      <c r="N18550" s="39"/>
      <c r="O18550" s="28"/>
      <c r="P18550" s="28"/>
      <c r="Q18550" s="28"/>
      <c r="R18550" s="28"/>
      <c r="S18550" s="25"/>
    </row>
    <row r="18551" spans="2:19" s="16" customFormat="1" outlineLevel="2" x14ac:dyDescent="0.25">
      <c r="B18551" s="16" t="s">
        <v>5326</v>
      </c>
      <c r="C18551" s="16" t="s">
        <v>4485</v>
      </c>
      <c r="D18551" s="16" t="s">
        <v>146</v>
      </c>
      <c r="E18551" s="16" t="s">
        <v>3187</v>
      </c>
      <c r="G18551" s="16" t="s">
        <v>3188</v>
      </c>
      <c r="H18551" s="16" t="s">
        <v>154</v>
      </c>
      <c r="I18551" s="31">
        <v>16</v>
      </c>
      <c r="J18551" s="31">
        <v>16</v>
      </c>
      <c r="K18551" s="32">
        <f>IFERROR((J18551/I18551),0)</f>
        <v>1</v>
      </c>
      <c r="L18551" s="31"/>
      <c r="M18551" s="31"/>
      <c r="N18551" s="39"/>
      <c r="O18551" s="28"/>
      <c r="P18551" s="28"/>
      <c r="Q18551" s="28"/>
      <c r="R18551" s="28"/>
      <c r="S18551" s="25"/>
    </row>
    <row r="18552" spans="2:19" s="16" customFormat="1" outlineLevel="2" x14ac:dyDescent="0.25">
      <c r="B18552" s="16" t="s">
        <v>5326</v>
      </c>
      <c r="C18552" s="16" t="s">
        <v>4485</v>
      </c>
      <c r="D18552" s="16" t="s">
        <v>146</v>
      </c>
      <c r="E18552" s="16" t="s">
        <v>3187</v>
      </c>
      <c r="G18552" s="16" t="s">
        <v>3188</v>
      </c>
      <c r="H18552" s="16" t="s">
        <v>231</v>
      </c>
      <c r="I18552" s="31">
        <v>402805</v>
      </c>
      <c r="J18552" s="31">
        <v>402805</v>
      </c>
      <c r="K18552" s="32">
        <f>IFERROR((J18552/I18552),0)</f>
        <v>1</v>
      </c>
      <c r="L18552" s="31"/>
      <c r="M18552" s="31"/>
      <c r="N18552" s="39"/>
      <c r="O18552" s="28"/>
      <c r="P18552" s="28"/>
      <c r="Q18552" s="28"/>
      <c r="R18552" s="28"/>
      <c r="S18552" s="25"/>
    </row>
    <row r="18553" spans="2:19" s="16" customFormat="1" outlineLevel="2" x14ac:dyDescent="0.25">
      <c r="B18553" s="16" t="s">
        <v>5326</v>
      </c>
      <c r="C18553" s="16" t="s">
        <v>4485</v>
      </c>
      <c r="D18553" s="16" t="s">
        <v>146</v>
      </c>
      <c r="E18553" s="16" t="s">
        <v>3187</v>
      </c>
      <c r="G18553" s="16" t="s">
        <v>3188</v>
      </c>
      <c r="H18553" s="16" t="s">
        <v>155</v>
      </c>
      <c r="I18553" s="31">
        <v>-523064</v>
      </c>
      <c r="J18553" s="31"/>
      <c r="K18553" s="32">
        <f>IFERROR((J18553/I18553),0)</f>
        <v>0</v>
      </c>
      <c r="L18553" s="31"/>
      <c r="M18553" s="31"/>
      <c r="N18553" s="39"/>
      <c r="O18553" s="28"/>
      <c r="P18553" s="28"/>
      <c r="Q18553" s="28"/>
      <c r="R18553" s="28"/>
      <c r="S18553" s="25"/>
    </row>
    <row r="18554" spans="2:19" s="16" customFormat="1" outlineLevel="1" x14ac:dyDescent="0.25">
      <c r="B18554" s="47" t="s">
        <v>9554</v>
      </c>
      <c r="C18554" s="47" t="str">
        <f>C18553</f>
        <v>ASIGNACIONES DIRECTAS ANTICIPADAS (5% DEL SGR)</v>
      </c>
      <c r="D18554" s="47"/>
      <c r="E18554" s="47" t="str">
        <f>E18553</f>
        <v>05607</v>
      </c>
      <c r="F18554" s="47"/>
      <c r="G18554" s="47" t="str">
        <f>G18553</f>
        <v xml:space="preserve">RETIRO                                            </v>
      </c>
      <c r="H18554" s="47" t="s">
        <v>10655</v>
      </c>
      <c r="I18554" s="51">
        <f>SUBTOTAL(9,I18549:I18553)</f>
        <v>9763914</v>
      </c>
      <c r="J18554" s="51">
        <f>SUBTOTAL(9,J18549:J18553)</f>
        <v>8023498.0899999999</v>
      </c>
      <c r="K18554" s="49">
        <f>J18554/I18554</f>
        <v>0.82175018030679092</v>
      </c>
      <c r="L18554" s="51">
        <f>SUBTOTAL(9,L18549:L18553)</f>
        <v>1706838</v>
      </c>
      <c r="M18554" s="51">
        <f>SUBTOTAL(9,M18549:M18553)</f>
        <v>351842.09</v>
      </c>
      <c r="N18554" s="50">
        <f>IFERROR((M18554/L18554),"N.A")</f>
        <v>0.20613678040915426</v>
      </c>
      <c r="O18554" s="28"/>
      <c r="P18554" s="28"/>
      <c r="Q18554" s="28"/>
      <c r="R18554" s="28"/>
      <c r="S18554" s="25"/>
    </row>
    <row r="18555" spans="2:19" s="16" customFormat="1" outlineLevel="2" x14ac:dyDescent="0.25">
      <c r="B18555" s="16" t="s">
        <v>5327</v>
      </c>
      <c r="C18555" s="16" t="s">
        <v>4485</v>
      </c>
      <c r="D18555" s="16" t="s">
        <v>146</v>
      </c>
      <c r="E18555" s="16" t="s">
        <v>3190</v>
      </c>
      <c r="G18555" s="16" t="s">
        <v>3191</v>
      </c>
      <c r="H18555" s="16" t="s">
        <v>152</v>
      </c>
      <c r="I18555" s="35">
        <v>5096110418</v>
      </c>
      <c r="J18555" s="35">
        <v>2542584046.4900002</v>
      </c>
      <c r="K18555" s="36">
        <f>IFERROR((J18555/I18555),0)</f>
        <v>0.49892640424534856</v>
      </c>
      <c r="L18555" s="35">
        <v>3353621971</v>
      </c>
      <c r="M18555" s="35">
        <v>2542584046.4900002</v>
      </c>
      <c r="N18555" s="40">
        <f>M18555/L18555</f>
        <v>0.75816060023361542</v>
      </c>
      <c r="O18555" s="28"/>
      <c r="P18555" s="28"/>
      <c r="Q18555" s="28"/>
      <c r="R18555" s="28"/>
      <c r="S18555" s="25"/>
    </row>
    <row r="18556" spans="2:19" s="16" customFormat="1" outlineLevel="2" x14ac:dyDescent="0.25">
      <c r="B18556" s="16" t="s">
        <v>5327</v>
      </c>
      <c r="C18556" s="16" t="s">
        <v>4485</v>
      </c>
      <c r="D18556" s="16" t="s">
        <v>146</v>
      </c>
      <c r="E18556" s="16" t="s">
        <v>3190</v>
      </c>
      <c r="G18556" s="16" t="s">
        <v>3191</v>
      </c>
      <c r="H18556" s="16" t="s">
        <v>19</v>
      </c>
      <c r="I18556" s="31">
        <v>2335221470</v>
      </c>
      <c r="J18556" s="31">
        <v>2335221470</v>
      </c>
      <c r="K18556" s="32">
        <f>IFERROR((J18556/I18556),0)</f>
        <v>1</v>
      </c>
      <c r="L18556" s="31"/>
      <c r="M18556" s="31"/>
      <c r="N18556" s="39"/>
      <c r="O18556" s="28"/>
      <c r="P18556" s="28"/>
      <c r="Q18556" s="28"/>
      <c r="R18556" s="28"/>
      <c r="S18556" s="25"/>
    </row>
    <row r="18557" spans="2:19" s="16" customFormat="1" outlineLevel="2" x14ac:dyDescent="0.25">
      <c r="B18557" s="16" t="s">
        <v>5327</v>
      </c>
      <c r="C18557" s="16" t="s">
        <v>4485</v>
      </c>
      <c r="D18557" s="16" t="s">
        <v>146</v>
      </c>
      <c r="E18557" s="16" t="s">
        <v>3190</v>
      </c>
      <c r="G18557" s="16" t="s">
        <v>3191</v>
      </c>
      <c r="H18557" s="16" t="s">
        <v>154</v>
      </c>
      <c r="I18557" s="31">
        <v>31519</v>
      </c>
      <c r="J18557" s="31">
        <v>31519</v>
      </c>
      <c r="K18557" s="32">
        <f>IFERROR((J18557/I18557),0)</f>
        <v>1</v>
      </c>
      <c r="L18557" s="31"/>
      <c r="M18557" s="31"/>
      <c r="N18557" s="39"/>
      <c r="O18557" s="28"/>
      <c r="P18557" s="28"/>
      <c r="Q18557" s="28"/>
      <c r="R18557" s="28"/>
      <c r="S18557" s="25"/>
    </row>
    <row r="18558" spans="2:19" s="16" customFormat="1" outlineLevel="2" x14ac:dyDescent="0.25">
      <c r="B18558" s="16" t="s">
        <v>5327</v>
      </c>
      <c r="C18558" s="16" t="s">
        <v>4485</v>
      </c>
      <c r="D18558" s="16" t="s">
        <v>146</v>
      </c>
      <c r="E18558" s="16" t="s">
        <v>3190</v>
      </c>
      <c r="G18558" s="16" t="s">
        <v>3191</v>
      </c>
      <c r="H18558" s="16" t="s">
        <v>4491</v>
      </c>
      <c r="I18558" s="31">
        <v>85474235</v>
      </c>
      <c r="J18558" s="31">
        <v>85474235</v>
      </c>
      <c r="K18558" s="42"/>
      <c r="L18558" s="31"/>
      <c r="M18558" s="31"/>
      <c r="N18558" s="39"/>
      <c r="O18558" s="28"/>
      <c r="P18558" s="28"/>
      <c r="Q18558" s="28"/>
      <c r="R18558" s="28"/>
      <c r="S18558" s="25"/>
    </row>
    <row r="18559" spans="2:19" s="16" customFormat="1" outlineLevel="2" x14ac:dyDescent="0.25">
      <c r="B18559" s="16" t="s">
        <v>5327</v>
      </c>
      <c r="C18559" s="16" t="s">
        <v>4485</v>
      </c>
      <c r="D18559" s="16" t="s">
        <v>146</v>
      </c>
      <c r="E18559" s="16" t="s">
        <v>3190</v>
      </c>
      <c r="G18559" s="16" t="s">
        <v>3191</v>
      </c>
      <c r="H18559" s="16" t="s">
        <v>231</v>
      </c>
      <c r="I18559" s="31">
        <v>797737585</v>
      </c>
      <c r="J18559" s="31">
        <v>797737585</v>
      </c>
      <c r="K18559" s="32">
        <f>IFERROR((J18559/I18559),0)</f>
        <v>1</v>
      </c>
      <c r="L18559" s="31"/>
      <c r="M18559" s="31"/>
      <c r="N18559" s="39"/>
      <c r="O18559" s="28"/>
      <c r="P18559" s="28"/>
      <c r="Q18559" s="28"/>
      <c r="R18559" s="28"/>
      <c r="S18559" s="25"/>
    </row>
    <row r="18560" spans="2:19" s="16" customFormat="1" outlineLevel="2" x14ac:dyDescent="0.25">
      <c r="B18560" s="16" t="s">
        <v>5327</v>
      </c>
      <c r="C18560" s="16" t="s">
        <v>4485</v>
      </c>
      <c r="D18560" s="16" t="s">
        <v>146</v>
      </c>
      <c r="E18560" s="16" t="s">
        <v>3190</v>
      </c>
      <c r="G18560" s="16" t="s">
        <v>3191</v>
      </c>
      <c r="H18560" s="16" t="s">
        <v>155</v>
      </c>
      <c r="I18560" s="31">
        <v>-1019222084</v>
      </c>
      <c r="J18560" s="31"/>
      <c r="K18560" s="32">
        <f>IFERROR((J18560/I18560),0)</f>
        <v>0</v>
      </c>
      <c r="L18560" s="31"/>
      <c r="M18560" s="31"/>
      <c r="N18560" s="39"/>
      <c r="O18560" s="28"/>
      <c r="P18560" s="28"/>
      <c r="Q18560" s="28"/>
      <c r="R18560" s="28"/>
      <c r="S18560" s="25"/>
    </row>
    <row r="18561" spans="2:19" s="16" customFormat="1" outlineLevel="1" x14ac:dyDescent="0.25">
      <c r="B18561" s="47" t="s">
        <v>9555</v>
      </c>
      <c r="C18561" s="47" t="str">
        <f>C18560</f>
        <v>ASIGNACIONES DIRECTAS ANTICIPADAS (5% DEL SGR)</v>
      </c>
      <c r="D18561" s="47"/>
      <c r="E18561" s="47" t="str">
        <f>E18560</f>
        <v>05604</v>
      </c>
      <c r="F18561" s="47"/>
      <c r="G18561" s="47" t="str">
        <f>G18560</f>
        <v xml:space="preserve">REMEDIOS                                          </v>
      </c>
      <c r="H18561" s="47" t="s">
        <v>10655</v>
      </c>
      <c r="I18561" s="51">
        <f>SUBTOTAL(9,I18555:I18560)</f>
        <v>7295353143</v>
      </c>
      <c r="J18561" s="51">
        <f>SUBTOTAL(9,J18555:J18560)</f>
        <v>5761048855.4899998</v>
      </c>
      <c r="K18561" s="49">
        <f>J18561/I18561</f>
        <v>0.78968745481742886</v>
      </c>
      <c r="L18561" s="51">
        <f>SUBTOTAL(9,L18555:L18560)</f>
        <v>3353621971</v>
      </c>
      <c r="M18561" s="51">
        <f>SUBTOTAL(9,M18555:M18560)</f>
        <v>2542584046.4900002</v>
      </c>
      <c r="N18561" s="50">
        <f>IFERROR((M18561/L18561),"N.A")</f>
        <v>0.75816060023361542</v>
      </c>
      <c r="O18561" s="28"/>
      <c r="P18561" s="28"/>
      <c r="Q18561" s="28"/>
      <c r="R18561" s="28"/>
      <c r="S18561" s="25"/>
    </row>
    <row r="18562" spans="2:19" s="16" customFormat="1" outlineLevel="2" x14ac:dyDescent="0.25">
      <c r="B18562" s="16" t="s">
        <v>5328</v>
      </c>
      <c r="C18562" s="16" t="s">
        <v>4485</v>
      </c>
      <c r="D18562" s="16" t="s">
        <v>146</v>
      </c>
      <c r="E18562" s="16" t="s">
        <v>3193</v>
      </c>
      <c r="G18562" s="16" t="s">
        <v>3194</v>
      </c>
      <c r="H18562" s="16" t="s">
        <v>152</v>
      </c>
      <c r="I18562" s="35">
        <v>606185360</v>
      </c>
      <c r="J18562" s="35">
        <v>309393761.48999995</v>
      </c>
      <c r="K18562" s="36">
        <f>IFERROR((J18562/I18562),0)</f>
        <v>0.51039464478323915</v>
      </c>
      <c r="L18562" s="35">
        <v>405693376.84999996</v>
      </c>
      <c r="M18562" s="35">
        <v>309393761.48999995</v>
      </c>
      <c r="N18562" s="40">
        <f>M18562/L18562</f>
        <v>0.7626295600196461</v>
      </c>
      <c r="O18562" s="28"/>
      <c r="P18562" s="28"/>
      <c r="Q18562" s="28"/>
      <c r="R18562" s="28"/>
      <c r="S18562" s="25"/>
    </row>
    <row r="18563" spans="2:19" s="16" customFormat="1" outlineLevel="2" x14ac:dyDescent="0.25">
      <c r="B18563" s="16" t="s">
        <v>5328</v>
      </c>
      <c r="C18563" s="16" t="s">
        <v>4485</v>
      </c>
      <c r="D18563" s="16" t="s">
        <v>146</v>
      </c>
      <c r="E18563" s="16" t="s">
        <v>3193</v>
      </c>
      <c r="G18563" s="16" t="s">
        <v>3194</v>
      </c>
      <c r="H18563" s="16" t="s">
        <v>19</v>
      </c>
      <c r="I18563" s="31">
        <v>757412311</v>
      </c>
      <c r="J18563" s="31">
        <v>757412311</v>
      </c>
      <c r="K18563" s="32">
        <f>IFERROR((J18563/I18563),0)</f>
        <v>1</v>
      </c>
      <c r="L18563" s="31"/>
      <c r="M18563" s="31"/>
      <c r="N18563" s="39"/>
      <c r="O18563" s="28"/>
      <c r="P18563" s="28"/>
      <c r="Q18563" s="28"/>
      <c r="R18563" s="28"/>
      <c r="S18563" s="25"/>
    </row>
    <row r="18564" spans="2:19" s="16" customFormat="1" outlineLevel="2" x14ac:dyDescent="0.25">
      <c r="B18564" s="16" t="s">
        <v>5328</v>
      </c>
      <c r="C18564" s="16" t="s">
        <v>4485</v>
      </c>
      <c r="D18564" s="16" t="s">
        <v>146</v>
      </c>
      <c r="E18564" s="16" t="s">
        <v>3193</v>
      </c>
      <c r="G18564" s="16" t="s">
        <v>3194</v>
      </c>
      <c r="H18564" s="16" t="s">
        <v>154</v>
      </c>
      <c r="I18564" s="31">
        <v>3750</v>
      </c>
      <c r="J18564" s="31">
        <v>3750</v>
      </c>
      <c r="K18564" s="32">
        <f>IFERROR((J18564/I18564),0)</f>
        <v>1</v>
      </c>
      <c r="L18564" s="31"/>
      <c r="M18564" s="31"/>
      <c r="N18564" s="39"/>
      <c r="O18564" s="28"/>
      <c r="P18564" s="28"/>
      <c r="Q18564" s="28"/>
      <c r="R18564" s="28"/>
      <c r="S18564" s="25"/>
    </row>
    <row r="18565" spans="2:19" s="16" customFormat="1" outlineLevel="2" x14ac:dyDescent="0.25">
      <c r="B18565" s="16" t="s">
        <v>5328</v>
      </c>
      <c r="C18565" s="16" t="s">
        <v>4485</v>
      </c>
      <c r="D18565" s="16" t="s">
        <v>146</v>
      </c>
      <c r="E18565" s="16" t="s">
        <v>3193</v>
      </c>
      <c r="G18565" s="16" t="s">
        <v>3194</v>
      </c>
      <c r="H18565" s="16" t="s">
        <v>231</v>
      </c>
      <c r="I18565" s="31">
        <v>96840227</v>
      </c>
      <c r="J18565" s="31">
        <v>96840227</v>
      </c>
      <c r="K18565" s="32">
        <f>IFERROR((J18565/I18565),0)</f>
        <v>1</v>
      </c>
      <c r="L18565" s="31"/>
      <c r="M18565" s="31"/>
      <c r="N18565" s="39"/>
      <c r="O18565" s="28"/>
      <c r="P18565" s="28"/>
      <c r="Q18565" s="28"/>
      <c r="R18565" s="28"/>
      <c r="S18565" s="25"/>
    </row>
    <row r="18566" spans="2:19" s="16" customFormat="1" outlineLevel="2" x14ac:dyDescent="0.25">
      <c r="B18566" s="16" t="s">
        <v>5328</v>
      </c>
      <c r="C18566" s="16" t="s">
        <v>4485</v>
      </c>
      <c r="D18566" s="16" t="s">
        <v>146</v>
      </c>
      <c r="E18566" s="16" t="s">
        <v>3193</v>
      </c>
      <c r="G18566" s="16" t="s">
        <v>3194</v>
      </c>
      <c r="H18566" s="16" t="s">
        <v>155</v>
      </c>
      <c r="I18566" s="31">
        <v>-121237072</v>
      </c>
      <c r="J18566" s="31"/>
      <c r="K18566" s="32">
        <f>IFERROR((J18566/I18566),0)</f>
        <v>0</v>
      </c>
      <c r="L18566" s="31"/>
      <c r="M18566" s="31"/>
      <c r="N18566" s="39"/>
      <c r="O18566" s="28"/>
      <c r="P18566" s="28"/>
      <c r="Q18566" s="28"/>
      <c r="R18566" s="28"/>
      <c r="S18566" s="25"/>
    </row>
    <row r="18567" spans="2:19" s="16" customFormat="1" outlineLevel="1" x14ac:dyDescent="0.25">
      <c r="B18567" s="47" t="s">
        <v>9556</v>
      </c>
      <c r="C18567" s="47" t="str">
        <f>C18566</f>
        <v>ASIGNACIONES DIRECTAS ANTICIPADAS (5% DEL SGR)</v>
      </c>
      <c r="D18567" s="47"/>
      <c r="E18567" s="47" t="str">
        <f>E18566</f>
        <v>05591</v>
      </c>
      <c r="F18567" s="47"/>
      <c r="G18567" s="47" t="str">
        <f>G18566</f>
        <v xml:space="preserve">PUERTO TRIUNFO                                    </v>
      </c>
      <c r="H18567" s="47" t="s">
        <v>10655</v>
      </c>
      <c r="I18567" s="51">
        <f>SUBTOTAL(9,I18562:I18566)</f>
        <v>1339204576</v>
      </c>
      <c r="J18567" s="51">
        <f>SUBTOTAL(9,J18562:J18566)</f>
        <v>1163650049.49</v>
      </c>
      <c r="K18567" s="49">
        <f>J18567/I18567</f>
        <v>0.86891134509534418</v>
      </c>
      <c r="L18567" s="51">
        <f>SUBTOTAL(9,L18562:L18566)</f>
        <v>405693376.84999996</v>
      </c>
      <c r="M18567" s="51">
        <f>SUBTOTAL(9,M18562:M18566)</f>
        <v>309393761.48999995</v>
      </c>
      <c r="N18567" s="50">
        <f>IFERROR((M18567/L18567),"N.A")</f>
        <v>0.7626295600196461</v>
      </c>
      <c r="O18567" s="28"/>
      <c r="P18567" s="28"/>
      <c r="Q18567" s="28"/>
      <c r="R18567" s="28"/>
      <c r="S18567" s="25"/>
    </row>
    <row r="18568" spans="2:19" s="16" customFormat="1" outlineLevel="2" x14ac:dyDescent="0.25">
      <c r="B18568" s="16" t="s">
        <v>5329</v>
      </c>
      <c r="C18568" s="16" t="s">
        <v>4485</v>
      </c>
      <c r="D18568" s="16" t="s">
        <v>146</v>
      </c>
      <c r="E18568" s="16" t="s">
        <v>3196</v>
      </c>
      <c r="G18568" s="16" t="s">
        <v>3197</v>
      </c>
      <c r="H18568" s="16" t="s">
        <v>152</v>
      </c>
      <c r="I18568" s="35">
        <v>2682168695</v>
      </c>
      <c r="J18568" s="35">
        <v>1957234292.03</v>
      </c>
      <c r="K18568" s="36">
        <f>IFERROR((J18568/I18568),0)</f>
        <v>0.72972080230397285</v>
      </c>
      <c r="L18568" s="35">
        <v>1797535123.5200002</v>
      </c>
      <c r="M18568" s="35">
        <v>1957234292.03</v>
      </c>
      <c r="N18568" s="40">
        <f>M18568/L18568</f>
        <v>1.0888434203150761</v>
      </c>
      <c r="O18568" s="28"/>
      <c r="P18568" s="28"/>
      <c r="Q18568" s="28"/>
      <c r="R18568" s="28"/>
      <c r="S18568" s="25"/>
    </row>
    <row r="18569" spans="2:19" s="16" customFormat="1" outlineLevel="2" x14ac:dyDescent="0.25">
      <c r="B18569" s="16" t="s">
        <v>5329</v>
      </c>
      <c r="C18569" s="16" t="s">
        <v>4485</v>
      </c>
      <c r="D18569" s="16" t="s">
        <v>146</v>
      </c>
      <c r="E18569" s="16" t="s">
        <v>3196</v>
      </c>
      <c r="G18569" s="16" t="s">
        <v>3197</v>
      </c>
      <c r="H18569" s="16" t="s">
        <v>19</v>
      </c>
      <c r="I18569" s="31">
        <v>2231295481</v>
      </c>
      <c r="J18569" s="31">
        <v>2231295481</v>
      </c>
      <c r="K18569" s="32">
        <f>IFERROR((J18569/I18569),0)</f>
        <v>1</v>
      </c>
      <c r="L18569" s="31"/>
      <c r="M18569" s="31"/>
      <c r="N18569" s="39"/>
      <c r="O18569" s="28"/>
      <c r="P18569" s="28"/>
      <c r="Q18569" s="28"/>
      <c r="R18569" s="28"/>
      <c r="S18569" s="25"/>
    </row>
    <row r="18570" spans="2:19" s="16" customFormat="1" outlineLevel="2" x14ac:dyDescent="0.25">
      <c r="B18570" s="16" t="s">
        <v>5329</v>
      </c>
      <c r="C18570" s="16" t="s">
        <v>4485</v>
      </c>
      <c r="D18570" s="16" t="s">
        <v>146</v>
      </c>
      <c r="E18570" s="16" t="s">
        <v>3196</v>
      </c>
      <c r="G18570" s="16" t="s">
        <v>3197</v>
      </c>
      <c r="H18570" s="16" t="s">
        <v>154</v>
      </c>
      <c r="I18570" s="31">
        <v>16589</v>
      </c>
      <c r="J18570" s="31">
        <v>16589</v>
      </c>
      <c r="K18570" s="32">
        <f>IFERROR((J18570/I18570),0)</f>
        <v>1</v>
      </c>
      <c r="L18570" s="31"/>
      <c r="M18570" s="31"/>
      <c r="N18570" s="39"/>
      <c r="O18570" s="28"/>
      <c r="P18570" s="28"/>
      <c r="Q18570" s="28"/>
      <c r="R18570" s="28"/>
      <c r="S18570" s="25"/>
    </row>
    <row r="18571" spans="2:19" s="16" customFormat="1" outlineLevel="2" x14ac:dyDescent="0.25">
      <c r="B18571" s="16" t="s">
        <v>5329</v>
      </c>
      <c r="C18571" s="16" t="s">
        <v>4485</v>
      </c>
      <c r="D18571" s="16" t="s">
        <v>146</v>
      </c>
      <c r="E18571" s="16" t="s">
        <v>3196</v>
      </c>
      <c r="G18571" s="16" t="s">
        <v>3197</v>
      </c>
      <c r="H18571" s="16" t="s">
        <v>5170</v>
      </c>
      <c r="I18571" s="31">
        <v>-3055419</v>
      </c>
      <c r="J18571" s="31">
        <v>-3055419</v>
      </c>
      <c r="K18571" s="32">
        <f>IFERROR((J18571/I18571),0)</f>
        <v>1</v>
      </c>
      <c r="L18571" s="31"/>
      <c r="M18571" s="31"/>
      <c r="N18571" s="39"/>
      <c r="O18571" s="28"/>
      <c r="P18571" s="28"/>
      <c r="Q18571" s="28"/>
      <c r="R18571" s="28"/>
      <c r="S18571" s="25"/>
    </row>
    <row r="18572" spans="2:19" s="16" customFormat="1" outlineLevel="2" x14ac:dyDescent="0.25">
      <c r="B18572" s="16" t="s">
        <v>5329</v>
      </c>
      <c r="C18572" s="16" t="s">
        <v>4485</v>
      </c>
      <c r="D18572" s="16" t="s">
        <v>146</v>
      </c>
      <c r="E18572" s="16" t="s">
        <v>3196</v>
      </c>
      <c r="G18572" s="16" t="s">
        <v>3197</v>
      </c>
      <c r="H18572" s="16" t="s">
        <v>4491</v>
      </c>
      <c r="I18572" s="31">
        <v>121719</v>
      </c>
      <c r="J18572" s="31">
        <v>121719</v>
      </c>
      <c r="K18572" s="42"/>
      <c r="L18572" s="31"/>
      <c r="M18572" s="31"/>
      <c r="N18572" s="39"/>
      <c r="O18572" s="28"/>
      <c r="P18572" s="28"/>
      <c r="Q18572" s="28"/>
      <c r="R18572" s="28"/>
      <c r="S18572" s="25"/>
    </row>
    <row r="18573" spans="2:19" s="16" customFormat="1" outlineLevel="2" x14ac:dyDescent="0.25">
      <c r="B18573" s="16" t="s">
        <v>5329</v>
      </c>
      <c r="C18573" s="16" t="s">
        <v>4485</v>
      </c>
      <c r="D18573" s="16" t="s">
        <v>146</v>
      </c>
      <c r="E18573" s="16" t="s">
        <v>3196</v>
      </c>
      <c r="G18573" s="16" t="s">
        <v>3197</v>
      </c>
      <c r="H18573" s="16" t="s">
        <v>231</v>
      </c>
      <c r="I18573" s="31">
        <v>429648244</v>
      </c>
      <c r="J18573" s="31">
        <v>429648244</v>
      </c>
      <c r="K18573" s="32">
        <f>IFERROR((J18573/I18573),0)</f>
        <v>1</v>
      </c>
      <c r="L18573" s="31"/>
      <c r="M18573" s="31"/>
      <c r="N18573" s="39"/>
      <c r="O18573" s="28"/>
      <c r="P18573" s="28"/>
      <c r="Q18573" s="28"/>
      <c r="R18573" s="28"/>
      <c r="S18573" s="25"/>
    </row>
    <row r="18574" spans="2:19" s="16" customFormat="1" outlineLevel="2" x14ac:dyDescent="0.25">
      <c r="B18574" s="16" t="s">
        <v>5329</v>
      </c>
      <c r="C18574" s="16" t="s">
        <v>4485</v>
      </c>
      <c r="D18574" s="16" t="s">
        <v>146</v>
      </c>
      <c r="E18574" s="16" t="s">
        <v>3196</v>
      </c>
      <c r="G18574" s="16" t="s">
        <v>3197</v>
      </c>
      <c r="H18574" s="16" t="s">
        <v>155</v>
      </c>
      <c r="I18574" s="31">
        <v>-536433739</v>
      </c>
      <c r="J18574" s="31"/>
      <c r="K18574" s="32">
        <f>IFERROR((J18574/I18574),0)</f>
        <v>0</v>
      </c>
      <c r="L18574" s="31"/>
      <c r="M18574" s="31"/>
      <c r="N18574" s="39"/>
      <c r="O18574" s="28"/>
      <c r="P18574" s="28"/>
      <c r="Q18574" s="28"/>
      <c r="R18574" s="28"/>
      <c r="S18574" s="25"/>
    </row>
    <row r="18575" spans="2:19" s="16" customFormat="1" outlineLevel="1" x14ac:dyDescent="0.25">
      <c r="B18575" s="47" t="s">
        <v>9557</v>
      </c>
      <c r="C18575" s="47" t="str">
        <f>C18574</f>
        <v>ASIGNACIONES DIRECTAS ANTICIPADAS (5% DEL SGR)</v>
      </c>
      <c r="D18575" s="47"/>
      <c r="E18575" s="47" t="str">
        <f>E18574</f>
        <v>05585</v>
      </c>
      <c r="F18575" s="47"/>
      <c r="G18575" s="47" t="str">
        <f>G18574</f>
        <v xml:space="preserve">PUERTO NARE                                       </v>
      </c>
      <c r="H18575" s="47" t="s">
        <v>10655</v>
      </c>
      <c r="I18575" s="51">
        <f>SUBTOTAL(9,I18568:I18574)</f>
        <v>4803761570</v>
      </c>
      <c r="J18575" s="51">
        <f>SUBTOTAL(9,J18568:J18574)</f>
        <v>4615260906.0299997</v>
      </c>
      <c r="K18575" s="49">
        <f>J18575/I18575</f>
        <v>0.9607597793472501</v>
      </c>
      <c r="L18575" s="51">
        <f>SUBTOTAL(9,L18568:L18574)</f>
        <v>1797535123.5200002</v>
      </c>
      <c r="M18575" s="51">
        <f>SUBTOTAL(9,M18568:M18574)</f>
        <v>1957234292.03</v>
      </c>
      <c r="N18575" s="50">
        <f>IFERROR((M18575/L18575),"N.A")</f>
        <v>1.0888434203150761</v>
      </c>
      <c r="O18575" s="28"/>
      <c r="P18575" s="28"/>
      <c r="Q18575" s="28"/>
      <c r="R18575" s="28"/>
      <c r="S18575" s="25"/>
    </row>
    <row r="18576" spans="2:19" s="16" customFormat="1" outlineLevel="2" x14ac:dyDescent="0.25">
      <c r="B18576" s="16" t="s">
        <v>5330</v>
      </c>
      <c r="C18576" s="16" t="s">
        <v>4485</v>
      </c>
      <c r="D18576" s="16" t="s">
        <v>146</v>
      </c>
      <c r="E18576" s="16" t="s">
        <v>3199</v>
      </c>
      <c r="G18576" s="16" t="s">
        <v>3200</v>
      </c>
      <c r="H18576" s="16" t="s">
        <v>152</v>
      </c>
      <c r="I18576" s="35">
        <v>437458652</v>
      </c>
      <c r="J18576" s="35">
        <v>120791208.65000001</v>
      </c>
      <c r="K18576" s="36">
        <f>IFERROR((J18576/I18576),0)</f>
        <v>0.27612028724945648</v>
      </c>
      <c r="L18576" s="35">
        <v>288138997</v>
      </c>
      <c r="M18576" s="35">
        <v>120791208.65000001</v>
      </c>
      <c r="N18576" s="40">
        <f>M18576/L18576</f>
        <v>0.41921159547175074</v>
      </c>
      <c r="O18576" s="28"/>
      <c r="P18576" s="28"/>
      <c r="Q18576" s="28"/>
      <c r="R18576" s="28"/>
      <c r="S18576" s="25"/>
    </row>
    <row r="18577" spans="2:19" s="16" customFormat="1" outlineLevel="2" x14ac:dyDescent="0.25">
      <c r="B18577" s="16" t="s">
        <v>5330</v>
      </c>
      <c r="C18577" s="16" t="s">
        <v>4485</v>
      </c>
      <c r="D18577" s="16" t="s">
        <v>146</v>
      </c>
      <c r="E18577" s="16" t="s">
        <v>3199</v>
      </c>
      <c r="G18577" s="16" t="s">
        <v>3200</v>
      </c>
      <c r="H18577" s="16" t="s">
        <v>19</v>
      </c>
      <c r="I18577" s="31">
        <v>103728111</v>
      </c>
      <c r="J18577" s="31">
        <v>103728111</v>
      </c>
      <c r="K18577" s="32">
        <f>IFERROR((J18577/I18577),0)</f>
        <v>1</v>
      </c>
      <c r="L18577" s="31"/>
      <c r="M18577" s="31"/>
      <c r="N18577" s="39"/>
      <c r="O18577" s="28"/>
      <c r="P18577" s="28"/>
      <c r="Q18577" s="28"/>
      <c r="R18577" s="28"/>
      <c r="S18577" s="25"/>
    </row>
    <row r="18578" spans="2:19" s="16" customFormat="1" outlineLevel="2" x14ac:dyDescent="0.25">
      <c r="B18578" s="16" t="s">
        <v>5330</v>
      </c>
      <c r="C18578" s="16" t="s">
        <v>4485</v>
      </c>
      <c r="D18578" s="16" t="s">
        <v>146</v>
      </c>
      <c r="E18578" s="16" t="s">
        <v>3199</v>
      </c>
      <c r="G18578" s="16" t="s">
        <v>3200</v>
      </c>
      <c r="H18578" s="16" t="s">
        <v>154</v>
      </c>
      <c r="I18578" s="31">
        <v>2706</v>
      </c>
      <c r="J18578" s="31">
        <v>2706</v>
      </c>
      <c r="K18578" s="32">
        <f>IFERROR((J18578/I18578),0)</f>
        <v>1</v>
      </c>
      <c r="L18578" s="31"/>
      <c r="M18578" s="31"/>
      <c r="N18578" s="39"/>
      <c r="O18578" s="28"/>
      <c r="P18578" s="28"/>
      <c r="Q18578" s="28"/>
      <c r="R18578" s="28"/>
      <c r="S18578" s="25"/>
    </row>
    <row r="18579" spans="2:19" s="16" customFormat="1" outlineLevel="2" x14ac:dyDescent="0.25">
      <c r="B18579" s="16" t="s">
        <v>5330</v>
      </c>
      <c r="C18579" s="16" t="s">
        <v>4485</v>
      </c>
      <c r="D18579" s="16" t="s">
        <v>146</v>
      </c>
      <c r="E18579" s="16" t="s">
        <v>3199</v>
      </c>
      <c r="G18579" s="16" t="s">
        <v>3200</v>
      </c>
      <c r="H18579" s="16" t="s">
        <v>4491</v>
      </c>
      <c r="I18579" s="31">
        <v>17496399</v>
      </c>
      <c r="J18579" s="31">
        <v>17496399</v>
      </c>
      <c r="K18579" s="42"/>
      <c r="L18579" s="31"/>
      <c r="M18579" s="31"/>
      <c r="N18579" s="39"/>
      <c r="O18579" s="28"/>
      <c r="P18579" s="28"/>
      <c r="Q18579" s="28"/>
      <c r="R18579" s="28"/>
      <c r="S18579" s="25"/>
    </row>
    <row r="18580" spans="2:19" s="16" customFormat="1" outlineLevel="2" x14ac:dyDescent="0.25">
      <c r="B18580" s="16" t="s">
        <v>5330</v>
      </c>
      <c r="C18580" s="16" t="s">
        <v>4485</v>
      </c>
      <c r="D18580" s="16" t="s">
        <v>146</v>
      </c>
      <c r="E18580" s="16" t="s">
        <v>3199</v>
      </c>
      <c r="G18580" s="16" t="s">
        <v>3200</v>
      </c>
      <c r="H18580" s="16" t="s">
        <v>231</v>
      </c>
      <c r="I18580" s="31">
        <v>68598810</v>
      </c>
      <c r="J18580" s="31">
        <v>68598810</v>
      </c>
      <c r="K18580" s="32">
        <f>IFERROR((J18580/I18580),0)</f>
        <v>1</v>
      </c>
      <c r="L18580" s="31"/>
      <c r="M18580" s="31"/>
      <c r="N18580" s="39"/>
      <c r="O18580" s="28"/>
      <c r="P18580" s="28"/>
      <c r="Q18580" s="28"/>
      <c r="R18580" s="28"/>
      <c r="S18580" s="25"/>
    </row>
    <row r="18581" spans="2:19" s="16" customFormat="1" outlineLevel="2" x14ac:dyDescent="0.25">
      <c r="B18581" s="16" t="s">
        <v>5330</v>
      </c>
      <c r="C18581" s="16" t="s">
        <v>4485</v>
      </c>
      <c r="D18581" s="16" t="s">
        <v>146</v>
      </c>
      <c r="E18581" s="16" t="s">
        <v>3199</v>
      </c>
      <c r="G18581" s="16" t="s">
        <v>3200</v>
      </c>
      <c r="H18581" s="16" t="s">
        <v>155</v>
      </c>
      <c r="I18581" s="31">
        <v>-87491730</v>
      </c>
      <c r="J18581" s="31"/>
      <c r="K18581" s="32">
        <f>IFERROR((J18581/I18581),0)</f>
        <v>0</v>
      </c>
      <c r="L18581" s="31"/>
      <c r="M18581" s="31"/>
      <c r="N18581" s="39"/>
      <c r="O18581" s="28"/>
      <c r="P18581" s="28"/>
      <c r="Q18581" s="28"/>
      <c r="R18581" s="28"/>
      <c r="S18581" s="25"/>
    </row>
    <row r="18582" spans="2:19" s="16" customFormat="1" outlineLevel="1" x14ac:dyDescent="0.25">
      <c r="B18582" s="47" t="s">
        <v>9558</v>
      </c>
      <c r="C18582" s="47" t="str">
        <f>C18581</f>
        <v>ASIGNACIONES DIRECTAS ANTICIPADAS (5% DEL SGR)</v>
      </c>
      <c r="D18582" s="47"/>
      <c r="E18582" s="47" t="str">
        <f>E18581</f>
        <v>05579</v>
      </c>
      <c r="F18582" s="47"/>
      <c r="G18582" s="47" t="str">
        <f>G18581</f>
        <v xml:space="preserve">PUERTO BERRÍO                                     </v>
      </c>
      <c r="H18582" s="47" t="s">
        <v>10655</v>
      </c>
      <c r="I18582" s="51">
        <f>SUBTOTAL(9,I18576:I18581)</f>
        <v>539792948</v>
      </c>
      <c r="J18582" s="51">
        <f>SUBTOTAL(9,J18576:J18581)</f>
        <v>310617234.64999998</v>
      </c>
      <c r="K18582" s="49">
        <f>J18582/I18582</f>
        <v>0.57543774108364232</v>
      </c>
      <c r="L18582" s="51">
        <f>SUBTOTAL(9,L18576:L18581)</f>
        <v>288138997</v>
      </c>
      <c r="M18582" s="51">
        <f>SUBTOTAL(9,M18576:M18581)</f>
        <v>120791208.65000001</v>
      </c>
      <c r="N18582" s="50">
        <f>IFERROR((M18582/L18582),"N.A")</f>
        <v>0.41921159547175074</v>
      </c>
      <c r="O18582" s="28"/>
      <c r="P18582" s="28"/>
      <c r="Q18582" s="28"/>
      <c r="R18582" s="28"/>
      <c r="S18582" s="25"/>
    </row>
    <row r="18583" spans="2:19" s="16" customFormat="1" outlineLevel="2" x14ac:dyDescent="0.25">
      <c r="B18583" s="16" t="s">
        <v>5331</v>
      </c>
      <c r="C18583" s="16" t="s">
        <v>4485</v>
      </c>
      <c r="D18583" s="16" t="s">
        <v>146</v>
      </c>
      <c r="E18583" s="16" t="s">
        <v>3208</v>
      </c>
      <c r="G18583" s="16" t="s">
        <v>3209</v>
      </c>
      <c r="H18583" s="16" t="s">
        <v>19</v>
      </c>
      <c r="I18583" s="31">
        <v>213</v>
      </c>
      <c r="J18583" s="31">
        <v>213</v>
      </c>
      <c r="K18583" s="32">
        <f>IFERROR((J18583/I18583),0)</f>
        <v>1</v>
      </c>
      <c r="L18583" s="31"/>
      <c r="M18583" s="31"/>
      <c r="N18583" s="39"/>
      <c r="O18583" s="28"/>
      <c r="P18583" s="28"/>
      <c r="Q18583" s="28"/>
      <c r="R18583" s="28"/>
      <c r="S18583" s="25"/>
    </row>
    <row r="18584" spans="2:19" s="16" customFormat="1" outlineLevel="2" x14ac:dyDescent="0.25">
      <c r="B18584" s="16" t="s">
        <v>5331</v>
      </c>
      <c r="C18584" s="16" t="s">
        <v>4485</v>
      </c>
      <c r="D18584" s="16" t="s">
        <v>146</v>
      </c>
      <c r="E18584" s="16" t="s">
        <v>3208</v>
      </c>
      <c r="G18584" s="16" t="s">
        <v>3209</v>
      </c>
      <c r="H18584" s="16" t="s">
        <v>4491</v>
      </c>
      <c r="I18584" s="31">
        <v>1455</v>
      </c>
      <c r="J18584" s="31">
        <v>1455</v>
      </c>
      <c r="K18584" s="42"/>
      <c r="L18584" s="31"/>
      <c r="M18584" s="31"/>
      <c r="N18584" s="39"/>
      <c r="O18584" s="28"/>
      <c r="P18584" s="28"/>
      <c r="Q18584" s="28"/>
      <c r="R18584" s="28"/>
      <c r="S18584" s="25"/>
    </row>
    <row r="18585" spans="2:19" s="16" customFormat="1" outlineLevel="1" x14ac:dyDescent="0.25">
      <c r="B18585" s="47" t="s">
        <v>9559</v>
      </c>
      <c r="C18585" s="47" t="str">
        <f>C18584</f>
        <v>ASIGNACIONES DIRECTAS ANTICIPADAS (5% DEL SGR)</v>
      </c>
      <c r="D18585" s="47"/>
      <c r="E18585" s="47" t="str">
        <f>E18584</f>
        <v>05541</v>
      </c>
      <c r="F18585" s="47"/>
      <c r="G18585" s="47" t="str">
        <f>G18584</f>
        <v xml:space="preserve">PEÑOL                                             </v>
      </c>
      <c r="H18585" s="47" t="s">
        <v>10655</v>
      </c>
      <c r="I18585" s="51">
        <f>SUBTOTAL(9,I18583:I18584)</f>
        <v>1668</v>
      </c>
      <c r="J18585" s="51">
        <f>SUBTOTAL(9,J18583:J18584)</f>
        <v>1668</v>
      </c>
      <c r="K18585" s="49">
        <f>J18585/I18585</f>
        <v>1</v>
      </c>
      <c r="L18585" s="51">
        <f>SUBTOTAL(9,L18583:L18584)</f>
        <v>0</v>
      </c>
      <c r="M18585" s="51">
        <f>SUBTOTAL(9,M18583:M18584)</f>
        <v>0</v>
      </c>
      <c r="N18585" s="50" t="str">
        <f>IFERROR((M18585/L18585),"N.A")</f>
        <v>N.A</v>
      </c>
      <c r="O18585" s="28"/>
      <c r="P18585" s="28"/>
      <c r="Q18585" s="28"/>
      <c r="R18585" s="28"/>
      <c r="S18585" s="25"/>
    </row>
    <row r="18586" spans="2:19" s="16" customFormat="1" outlineLevel="2" x14ac:dyDescent="0.25">
      <c r="B18586" s="16" t="s">
        <v>5332</v>
      </c>
      <c r="C18586" s="16" t="s">
        <v>4485</v>
      </c>
      <c r="D18586" s="16" t="s">
        <v>146</v>
      </c>
      <c r="E18586" s="16" t="s">
        <v>3211</v>
      </c>
      <c r="G18586" s="16" t="s">
        <v>3212</v>
      </c>
      <c r="H18586" s="16" t="s">
        <v>19</v>
      </c>
      <c r="I18586" s="31">
        <v>261937</v>
      </c>
      <c r="J18586" s="31">
        <v>261937</v>
      </c>
      <c r="K18586" s="32">
        <f>IFERROR((J18586/I18586),0)</f>
        <v>1</v>
      </c>
      <c r="L18586" s="31"/>
      <c r="M18586" s="31"/>
      <c r="N18586" s="39"/>
      <c r="O18586" s="28"/>
      <c r="P18586" s="28"/>
      <c r="Q18586" s="28"/>
      <c r="R18586" s="28"/>
      <c r="S18586" s="25"/>
    </row>
    <row r="18587" spans="2:19" s="16" customFormat="1" outlineLevel="1" x14ac:dyDescent="0.25">
      <c r="B18587" s="47" t="s">
        <v>9560</v>
      </c>
      <c r="C18587" s="47" t="str">
        <f>C18586</f>
        <v>ASIGNACIONES DIRECTAS ANTICIPADAS (5% DEL SGR)</v>
      </c>
      <c r="D18587" s="47"/>
      <c r="E18587" s="47" t="str">
        <f>E18586</f>
        <v>05501</v>
      </c>
      <c r="F18587" s="47"/>
      <c r="G18587" s="47" t="str">
        <f>G18586</f>
        <v xml:space="preserve">OLAYA                                             </v>
      </c>
      <c r="H18587" s="47" t="s">
        <v>10655</v>
      </c>
      <c r="I18587" s="51">
        <f>SUBTOTAL(9,I18586:I18586)</f>
        <v>261937</v>
      </c>
      <c r="J18587" s="51">
        <f>SUBTOTAL(9,J18586:J18586)</f>
        <v>261937</v>
      </c>
      <c r="K18587" s="49">
        <f>J18587/I18587</f>
        <v>1</v>
      </c>
      <c r="L18587" s="51">
        <f>SUBTOTAL(9,L18586:L18586)</f>
        <v>0</v>
      </c>
      <c r="M18587" s="51">
        <f>SUBTOTAL(9,M18586:M18586)</f>
        <v>0</v>
      </c>
      <c r="N18587" s="50" t="str">
        <f>IFERROR((M18587/L18587),"N.A")</f>
        <v>N.A</v>
      </c>
      <c r="O18587" s="28"/>
      <c r="P18587" s="28"/>
      <c r="Q18587" s="28"/>
      <c r="R18587" s="28"/>
      <c r="S18587" s="25"/>
    </row>
    <row r="18588" spans="2:19" s="16" customFormat="1" outlineLevel="2" x14ac:dyDescent="0.25">
      <c r="B18588" s="16" t="s">
        <v>5333</v>
      </c>
      <c r="C18588" s="16" t="s">
        <v>4485</v>
      </c>
      <c r="D18588" s="16" t="s">
        <v>146</v>
      </c>
      <c r="E18588" s="16" t="s">
        <v>3214</v>
      </c>
      <c r="G18588" s="16" t="s">
        <v>3215</v>
      </c>
      <c r="H18588" s="16" t="s">
        <v>152</v>
      </c>
      <c r="I18588" s="35">
        <v>197088541</v>
      </c>
      <c r="J18588" s="35">
        <v>197088541</v>
      </c>
      <c r="K18588" s="36">
        <f>IFERROR((J18588/I18588),0)</f>
        <v>1</v>
      </c>
      <c r="L18588" s="35">
        <v>129725973</v>
      </c>
      <c r="M18588" s="35">
        <v>197088541</v>
      </c>
      <c r="N18588" s="40">
        <f>M18588/L18588</f>
        <v>1.5192681653657745</v>
      </c>
      <c r="O18588" s="28"/>
      <c r="P18588" s="28"/>
      <c r="Q18588" s="28"/>
      <c r="R18588" s="28"/>
      <c r="S18588" s="25"/>
    </row>
    <row r="18589" spans="2:19" s="16" customFormat="1" outlineLevel="2" x14ac:dyDescent="0.25">
      <c r="B18589" s="16" t="s">
        <v>5333</v>
      </c>
      <c r="C18589" s="16" t="s">
        <v>4485</v>
      </c>
      <c r="D18589" s="16" t="s">
        <v>146</v>
      </c>
      <c r="E18589" s="16" t="s">
        <v>3214</v>
      </c>
      <c r="G18589" s="16" t="s">
        <v>3215</v>
      </c>
      <c r="H18589" s="16" t="s">
        <v>19</v>
      </c>
      <c r="I18589" s="31">
        <v>143048734</v>
      </c>
      <c r="J18589" s="31">
        <v>143048734</v>
      </c>
      <c r="K18589" s="32">
        <f>IFERROR((J18589/I18589),0)</f>
        <v>1</v>
      </c>
      <c r="L18589" s="31"/>
      <c r="M18589" s="31"/>
      <c r="N18589" s="39"/>
      <c r="O18589" s="28"/>
      <c r="P18589" s="28"/>
      <c r="Q18589" s="28"/>
      <c r="R18589" s="28"/>
      <c r="S18589" s="25"/>
    </row>
    <row r="18590" spans="2:19" s="16" customFormat="1" outlineLevel="2" x14ac:dyDescent="0.25">
      <c r="B18590" s="16" t="s">
        <v>5333</v>
      </c>
      <c r="C18590" s="16" t="s">
        <v>4485</v>
      </c>
      <c r="D18590" s="16" t="s">
        <v>146</v>
      </c>
      <c r="E18590" s="16" t="s">
        <v>3214</v>
      </c>
      <c r="G18590" s="16" t="s">
        <v>3215</v>
      </c>
      <c r="H18590" s="16" t="s">
        <v>154</v>
      </c>
      <c r="I18590" s="31">
        <v>1219</v>
      </c>
      <c r="J18590" s="31">
        <v>1219</v>
      </c>
      <c r="K18590" s="32">
        <f>IFERROR((J18590/I18590),0)</f>
        <v>1</v>
      </c>
      <c r="L18590" s="31"/>
      <c r="M18590" s="31"/>
      <c r="N18590" s="39"/>
      <c r="O18590" s="28"/>
      <c r="P18590" s="28"/>
      <c r="Q18590" s="28"/>
      <c r="R18590" s="28"/>
      <c r="S18590" s="25"/>
    </row>
    <row r="18591" spans="2:19" s="16" customFormat="1" outlineLevel="2" x14ac:dyDescent="0.25">
      <c r="B18591" s="16" t="s">
        <v>5333</v>
      </c>
      <c r="C18591" s="16" t="s">
        <v>4485</v>
      </c>
      <c r="D18591" s="16" t="s">
        <v>146</v>
      </c>
      <c r="E18591" s="16" t="s">
        <v>3214</v>
      </c>
      <c r="G18591" s="16" t="s">
        <v>3215</v>
      </c>
      <c r="H18591" s="16" t="s">
        <v>4491</v>
      </c>
      <c r="I18591" s="31">
        <v>5099427</v>
      </c>
      <c r="J18591" s="31">
        <v>5099427</v>
      </c>
      <c r="K18591" s="42"/>
      <c r="L18591" s="31"/>
      <c r="M18591" s="31"/>
      <c r="N18591" s="39"/>
      <c r="O18591" s="28"/>
      <c r="P18591" s="28"/>
      <c r="Q18591" s="28"/>
      <c r="R18591" s="28"/>
      <c r="S18591" s="25"/>
    </row>
    <row r="18592" spans="2:19" s="16" customFormat="1" outlineLevel="2" x14ac:dyDescent="0.25">
      <c r="B18592" s="16" t="s">
        <v>5333</v>
      </c>
      <c r="C18592" s="16" t="s">
        <v>4485</v>
      </c>
      <c r="D18592" s="16" t="s">
        <v>146</v>
      </c>
      <c r="E18592" s="16" t="s">
        <v>3214</v>
      </c>
      <c r="G18592" s="16" t="s">
        <v>3215</v>
      </c>
      <c r="H18592" s="16" t="s">
        <v>231</v>
      </c>
      <c r="I18592" s="31">
        <v>30864433</v>
      </c>
      <c r="J18592" s="31">
        <v>30864433</v>
      </c>
      <c r="K18592" s="32">
        <f>IFERROR((J18592/I18592),0)</f>
        <v>1</v>
      </c>
      <c r="L18592" s="31"/>
      <c r="M18592" s="31"/>
      <c r="N18592" s="39"/>
      <c r="O18592" s="28"/>
      <c r="P18592" s="28"/>
      <c r="Q18592" s="28"/>
      <c r="R18592" s="28"/>
      <c r="S18592" s="25"/>
    </row>
    <row r="18593" spans="2:19" s="16" customFormat="1" outlineLevel="2" x14ac:dyDescent="0.25">
      <c r="B18593" s="16" t="s">
        <v>5333</v>
      </c>
      <c r="C18593" s="16" t="s">
        <v>4485</v>
      </c>
      <c r="D18593" s="16" t="s">
        <v>146</v>
      </c>
      <c r="E18593" s="16" t="s">
        <v>3214</v>
      </c>
      <c r="G18593" s="16" t="s">
        <v>3215</v>
      </c>
      <c r="H18593" s="16" t="s">
        <v>155</v>
      </c>
      <c r="I18593" s="31">
        <v>-39417708</v>
      </c>
      <c r="J18593" s="31"/>
      <c r="K18593" s="32">
        <f>IFERROR((J18593/I18593),0)</f>
        <v>0</v>
      </c>
      <c r="L18593" s="31"/>
      <c r="M18593" s="31"/>
      <c r="N18593" s="39"/>
      <c r="O18593" s="28"/>
      <c r="P18593" s="28"/>
      <c r="Q18593" s="28"/>
      <c r="R18593" s="28"/>
      <c r="S18593" s="25"/>
    </row>
    <row r="18594" spans="2:19" s="16" customFormat="1" outlineLevel="1" x14ac:dyDescent="0.25">
      <c r="B18594" s="47" t="s">
        <v>9561</v>
      </c>
      <c r="C18594" s="47" t="str">
        <f>C18593</f>
        <v>ASIGNACIONES DIRECTAS ANTICIPADAS (5% DEL SGR)</v>
      </c>
      <c r="D18594" s="47"/>
      <c r="E18594" s="47" t="str">
        <f>E18593</f>
        <v>05495</v>
      </c>
      <c r="F18594" s="47"/>
      <c r="G18594" s="47" t="str">
        <f>G18593</f>
        <v xml:space="preserve">NECHÍ                                             </v>
      </c>
      <c r="H18594" s="47" t="s">
        <v>10655</v>
      </c>
      <c r="I18594" s="51">
        <f>SUBTOTAL(9,I18588:I18593)</f>
        <v>336684646</v>
      </c>
      <c r="J18594" s="51">
        <f>SUBTOTAL(9,J18588:J18593)</f>
        <v>376102354</v>
      </c>
      <c r="K18594" s="49">
        <f>J18594/I18594</f>
        <v>1.1170760486654328</v>
      </c>
      <c r="L18594" s="51">
        <f>SUBTOTAL(9,L18588:L18593)</f>
        <v>129725973</v>
      </c>
      <c r="M18594" s="51">
        <f>SUBTOTAL(9,M18588:M18593)</f>
        <v>197088541</v>
      </c>
      <c r="N18594" s="50">
        <f>IFERROR((M18594/L18594),"N.A")</f>
        <v>1.5192681653657745</v>
      </c>
      <c r="O18594" s="28"/>
      <c r="P18594" s="28"/>
      <c r="Q18594" s="28"/>
      <c r="R18594" s="28"/>
      <c r="S18594" s="25"/>
    </row>
    <row r="18595" spans="2:19" s="16" customFormat="1" outlineLevel="2" x14ac:dyDescent="0.25">
      <c r="B18595" s="16" t="s">
        <v>5334</v>
      </c>
      <c r="C18595" s="16" t="s">
        <v>4485</v>
      </c>
      <c r="D18595" s="16" t="s">
        <v>146</v>
      </c>
      <c r="E18595" s="16" t="s">
        <v>3217</v>
      </c>
      <c r="G18595" s="16" t="s">
        <v>3218</v>
      </c>
      <c r="H18595" s="16" t="s">
        <v>19</v>
      </c>
      <c r="I18595" s="31">
        <v>6</v>
      </c>
      <c r="J18595" s="31">
        <v>6</v>
      </c>
      <c r="K18595" s="32">
        <f>IFERROR((J18595/I18595),0)</f>
        <v>1</v>
      </c>
      <c r="L18595" s="31"/>
      <c r="M18595" s="31"/>
      <c r="N18595" s="39"/>
      <c r="O18595" s="28"/>
      <c r="P18595" s="28"/>
      <c r="Q18595" s="28"/>
      <c r="R18595" s="28"/>
      <c r="S18595" s="25"/>
    </row>
    <row r="18596" spans="2:19" s="16" customFormat="1" outlineLevel="1" x14ac:dyDescent="0.25">
      <c r="B18596" s="47" t="s">
        <v>9562</v>
      </c>
      <c r="C18596" s="47" t="str">
        <f>C18595</f>
        <v>ASIGNACIONES DIRECTAS ANTICIPADAS (5% DEL SGR)</v>
      </c>
      <c r="D18596" s="47"/>
      <c r="E18596" s="47" t="str">
        <f>E18595</f>
        <v>05490</v>
      </c>
      <c r="F18596" s="47"/>
      <c r="G18596" s="47" t="str">
        <f>G18595</f>
        <v xml:space="preserve">NECOCLÍ                                           </v>
      </c>
      <c r="H18596" s="47" t="s">
        <v>10655</v>
      </c>
      <c r="I18596" s="51">
        <f>SUBTOTAL(9,I18595:I18595)</f>
        <v>6</v>
      </c>
      <c r="J18596" s="51">
        <f>SUBTOTAL(9,J18595:J18595)</f>
        <v>6</v>
      </c>
      <c r="K18596" s="49">
        <f>J18596/I18596</f>
        <v>1</v>
      </c>
      <c r="L18596" s="51">
        <f>SUBTOTAL(9,L18595:L18595)</f>
        <v>0</v>
      </c>
      <c r="M18596" s="51">
        <f>SUBTOTAL(9,M18595:M18595)</f>
        <v>0</v>
      </c>
      <c r="N18596" s="50" t="str">
        <f>IFERROR((M18596/L18596),"N.A")</f>
        <v>N.A</v>
      </c>
      <c r="O18596" s="28"/>
      <c r="P18596" s="28"/>
      <c r="Q18596" s="28"/>
      <c r="R18596" s="28"/>
      <c r="S18596" s="25"/>
    </row>
    <row r="18597" spans="2:19" s="16" customFormat="1" outlineLevel="2" x14ac:dyDescent="0.25">
      <c r="B18597" s="16" t="s">
        <v>5335</v>
      </c>
      <c r="C18597" s="16" t="s">
        <v>4485</v>
      </c>
      <c r="D18597" s="16" t="s">
        <v>146</v>
      </c>
      <c r="E18597" s="16" t="s">
        <v>3220</v>
      </c>
      <c r="G18597" s="16" t="s">
        <v>83</v>
      </c>
      <c r="H18597" s="16" t="s">
        <v>19</v>
      </c>
      <c r="I18597" s="31">
        <v>17</v>
      </c>
      <c r="J18597" s="31">
        <v>17</v>
      </c>
      <c r="K18597" s="32">
        <f>IFERROR((J18597/I18597),0)</f>
        <v>1</v>
      </c>
      <c r="L18597" s="31"/>
      <c r="M18597" s="31"/>
      <c r="N18597" s="39"/>
      <c r="O18597" s="28"/>
      <c r="P18597" s="28"/>
      <c r="Q18597" s="28"/>
      <c r="R18597" s="28"/>
      <c r="S18597" s="25"/>
    </row>
    <row r="18598" spans="2:19" s="16" customFormat="1" outlineLevel="1" x14ac:dyDescent="0.25">
      <c r="B18598" s="47" t="s">
        <v>9563</v>
      </c>
      <c r="C18598" s="47" t="str">
        <f>C18597</f>
        <v>ASIGNACIONES DIRECTAS ANTICIPADAS (5% DEL SGR)</v>
      </c>
      <c r="D18598" s="47"/>
      <c r="E18598" s="47" t="str">
        <f>E18597</f>
        <v>05483</v>
      </c>
      <c r="F18598" s="47"/>
      <c r="G18598" s="47" t="str">
        <f>G18597</f>
        <v xml:space="preserve">NARIÑO                                            </v>
      </c>
      <c r="H18598" s="47" t="s">
        <v>10655</v>
      </c>
      <c r="I18598" s="51">
        <f>SUBTOTAL(9,I18597:I18597)</f>
        <v>17</v>
      </c>
      <c r="J18598" s="51">
        <f>SUBTOTAL(9,J18597:J18597)</f>
        <v>17</v>
      </c>
      <c r="K18598" s="49">
        <f>J18598/I18598</f>
        <v>1</v>
      </c>
      <c r="L18598" s="51">
        <f>SUBTOTAL(9,L18597:L18597)</f>
        <v>0</v>
      </c>
      <c r="M18598" s="51">
        <f>SUBTOTAL(9,M18597:M18597)</f>
        <v>0</v>
      </c>
      <c r="N18598" s="50" t="str">
        <f>IFERROR((M18598/L18598),"N.A")</f>
        <v>N.A</v>
      </c>
      <c r="O18598" s="28"/>
      <c r="P18598" s="28"/>
      <c r="Q18598" s="28"/>
      <c r="R18598" s="28"/>
      <c r="S18598" s="25"/>
    </row>
    <row r="18599" spans="2:19" s="16" customFormat="1" outlineLevel="2" x14ac:dyDescent="0.25">
      <c r="B18599" s="16" t="s">
        <v>5336</v>
      </c>
      <c r="C18599" s="16" t="s">
        <v>4485</v>
      </c>
      <c r="D18599" s="16" t="s">
        <v>146</v>
      </c>
      <c r="E18599" s="16" t="s">
        <v>3222</v>
      </c>
      <c r="G18599" s="16" t="s">
        <v>3223</v>
      </c>
      <c r="H18599" s="16" t="s">
        <v>152</v>
      </c>
      <c r="I18599" s="35">
        <v>83744226</v>
      </c>
      <c r="J18599" s="35">
        <v>83744226</v>
      </c>
      <c r="K18599" s="36">
        <f>IFERROR((J18599/I18599),0)</f>
        <v>1</v>
      </c>
      <c r="L18599" s="35">
        <v>54957430</v>
      </c>
      <c r="M18599" s="35">
        <v>83744226</v>
      </c>
      <c r="N18599" s="40">
        <f>M18599/L18599</f>
        <v>1.5238017134352899</v>
      </c>
      <c r="O18599" s="28"/>
      <c r="P18599" s="28"/>
      <c r="Q18599" s="28"/>
      <c r="R18599" s="28"/>
      <c r="S18599" s="25"/>
    </row>
    <row r="18600" spans="2:19" s="16" customFormat="1" outlineLevel="2" x14ac:dyDescent="0.25">
      <c r="B18600" s="16" t="s">
        <v>5336</v>
      </c>
      <c r="C18600" s="16" t="s">
        <v>4485</v>
      </c>
      <c r="D18600" s="16" t="s">
        <v>146</v>
      </c>
      <c r="E18600" s="16" t="s">
        <v>3222</v>
      </c>
      <c r="G18600" s="16" t="s">
        <v>3223</v>
      </c>
      <c r="H18600" s="16" t="s">
        <v>19</v>
      </c>
      <c r="I18600" s="31">
        <v>113767999</v>
      </c>
      <c r="J18600" s="31">
        <v>113767999</v>
      </c>
      <c r="K18600" s="32">
        <f>IFERROR((J18600/I18600),0)</f>
        <v>1</v>
      </c>
      <c r="L18600" s="31"/>
      <c r="M18600" s="31"/>
      <c r="N18600" s="39"/>
      <c r="O18600" s="28"/>
      <c r="P18600" s="28"/>
      <c r="Q18600" s="28"/>
      <c r="R18600" s="28"/>
      <c r="S18600" s="25"/>
    </row>
    <row r="18601" spans="2:19" s="16" customFormat="1" outlineLevel="2" x14ac:dyDescent="0.25">
      <c r="B18601" s="16" t="s">
        <v>5336</v>
      </c>
      <c r="C18601" s="16" t="s">
        <v>4485</v>
      </c>
      <c r="D18601" s="16" t="s">
        <v>146</v>
      </c>
      <c r="E18601" s="16" t="s">
        <v>3222</v>
      </c>
      <c r="G18601" s="16" t="s">
        <v>3223</v>
      </c>
      <c r="H18601" s="16" t="s">
        <v>154</v>
      </c>
      <c r="I18601" s="31">
        <v>518</v>
      </c>
      <c r="J18601" s="31">
        <v>518</v>
      </c>
      <c r="K18601" s="32">
        <f>IFERROR((J18601/I18601),0)</f>
        <v>1</v>
      </c>
      <c r="L18601" s="31"/>
      <c r="M18601" s="31"/>
      <c r="N18601" s="39"/>
      <c r="O18601" s="28"/>
      <c r="P18601" s="28"/>
      <c r="Q18601" s="28"/>
      <c r="R18601" s="28"/>
      <c r="S18601" s="25"/>
    </row>
    <row r="18602" spans="2:19" s="16" customFormat="1" outlineLevel="2" x14ac:dyDescent="0.25">
      <c r="B18602" s="16" t="s">
        <v>5336</v>
      </c>
      <c r="C18602" s="16" t="s">
        <v>4485</v>
      </c>
      <c r="D18602" s="16" t="s">
        <v>146</v>
      </c>
      <c r="E18602" s="16" t="s">
        <v>3222</v>
      </c>
      <c r="G18602" s="16" t="s">
        <v>3223</v>
      </c>
      <c r="H18602" s="16" t="s">
        <v>4491</v>
      </c>
      <c r="I18602" s="31">
        <v>7565982</v>
      </c>
      <c r="J18602" s="31">
        <v>7565982</v>
      </c>
      <c r="K18602" s="42"/>
      <c r="L18602" s="31"/>
      <c r="M18602" s="31"/>
      <c r="N18602" s="39"/>
      <c r="O18602" s="28"/>
      <c r="P18602" s="28"/>
      <c r="Q18602" s="28"/>
      <c r="R18602" s="28"/>
      <c r="S18602" s="25"/>
    </row>
    <row r="18603" spans="2:19" s="16" customFormat="1" outlineLevel="2" x14ac:dyDescent="0.25">
      <c r="B18603" s="16" t="s">
        <v>5336</v>
      </c>
      <c r="C18603" s="16" t="s">
        <v>4485</v>
      </c>
      <c r="D18603" s="16" t="s">
        <v>146</v>
      </c>
      <c r="E18603" s="16" t="s">
        <v>3222</v>
      </c>
      <c r="G18603" s="16" t="s">
        <v>3223</v>
      </c>
      <c r="H18603" s="16" t="s">
        <v>231</v>
      </c>
      <c r="I18603" s="31">
        <v>13038568</v>
      </c>
      <c r="J18603" s="31">
        <v>13038568</v>
      </c>
      <c r="K18603" s="32">
        <f>IFERROR((J18603/I18603),0)</f>
        <v>1</v>
      </c>
      <c r="L18603" s="31"/>
      <c r="M18603" s="31"/>
      <c r="N18603" s="39"/>
      <c r="O18603" s="28"/>
      <c r="P18603" s="28"/>
      <c r="Q18603" s="28"/>
      <c r="R18603" s="28"/>
      <c r="S18603" s="25"/>
    </row>
    <row r="18604" spans="2:19" s="16" customFormat="1" outlineLevel="2" x14ac:dyDescent="0.25">
      <c r="B18604" s="16" t="s">
        <v>5336</v>
      </c>
      <c r="C18604" s="16" t="s">
        <v>4485</v>
      </c>
      <c r="D18604" s="16" t="s">
        <v>146</v>
      </c>
      <c r="E18604" s="16" t="s">
        <v>3222</v>
      </c>
      <c r="G18604" s="16" t="s">
        <v>3223</v>
      </c>
      <c r="H18604" s="16" t="s">
        <v>155</v>
      </c>
      <c r="I18604" s="31">
        <v>-16748845</v>
      </c>
      <c r="J18604" s="31"/>
      <c r="K18604" s="32">
        <f>IFERROR((J18604/I18604),0)</f>
        <v>0</v>
      </c>
      <c r="L18604" s="31"/>
      <c r="M18604" s="31"/>
      <c r="N18604" s="39"/>
      <c r="O18604" s="28"/>
      <c r="P18604" s="28"/>
      <c r="Q18604" s="28"/>
      <c r="R18604" s="28"/>
      <c r="S18604" s="25"/>
    </row>
    <row r="18605" spans="2:19" s="16" customFormat="1" outlineLevel="1" x14ac:dyDescent="0.25">
      <c r="B18605" s="47" t="s">
        <v>9564</v>
      </c>
      <c r="C18605" s="47" t="str">
        <f>C18604</f>
        <v>ASIGNACIONES DIRECTAS ANTICIPADAS (5% DEL SGR)</v>
      </c>
      <c r="D18605" s="47"/>
      <c r="E18605" s="47" t="str">
        <f>E18604</f>
        <v>05480</v>
      </c>
      <c r="F18605" s="47"/>
      <c r="G18605" s="47" t="str">
        <f>G18604</f>
        <v xml:space="preserve">MUTATÁ                                            </v>
      </c>
      <c r="H18605" s="47" t="s">
        <v>10655</v>
      </c>
      <c r="I18605" s="51">
        <f>SUBTOTAL(9,I18599:I18604)</f>
        <v>201368448</v>
      </c>
      <c r="J18605" s="51">
        <f>SUBTOTAL(9,J18599:J18604)</f>
        <v>218117293</v>
      </c>
      <c r="K18605" s="49">
        <f>J18605/I18605</f>
        <v>1.0831751208610398</v>
      </c>
      <c r="L18605" s="51">
        <f>SUBTOTAL(9,L18599:L18604)</f>
        <v>54957430</v>
      </c>
      <c r="M18605" s="51">
        <f>SUBTOTAL(9,M18599:M18604)</f>
        <v>83744226</v>
      </c>
      <c r="N18605" s="50">
        <f>IFERROR((M18605/L18605),"N.A")</f>
        <v>1.5238017134352899</v>
      </c>
      <c r="O18605" s="28"/>
      <c r="P18605" s="28"/>
      <c r="Q18605" s="28"/>
      <c r="R18605" s="28"/>
      <c r="S18605" s="25"/>
    </row>
    <row r="18606" spans="2:19" s="16" customFormat="1" outlineLevel="2" x14ac:dyDescent="0.25">
      <c r="B18606" s="16" t="s">
        <v>5337</v>
      </c>
      <c r="C18606" s="16" t="s">
        <v>4485</v>
      </c>
      <c r="D18606" s="16" t="s">
        <v>146</v>
      </c>
      <c r="E18606" s="16" t="s">
        <v>3228</v>
      </c>
      <c r="G18606" s="16" t="s">
        <v>3229</v>
      </c>
      <c r="H18606" s="16" t="s">
        <v>152</v>
      </c>
      <c r="I18606" s="35">
        <v>591443</v>
      </c>
      <c r="J18606" s="35">
        <v>591443</v>
      </c>
      <c r="K18606" s="36">
        <f>IFERROR((J18606/I18606),0)</f>
        <v>1</v>
      </c>
      <c r="L18606" s="35">
        <v>383050</v>
      </c>
      <c r="M18606" s="35">
        <v>591443</v>
      </c>
      <c r="N18606" s="40">
        <f>M18606/L18606</f>
        <v>1.5440360266283775</v>
      </c>
      <c r="O18606" s="28"/>
      <c r="P18606" s="28"/>
      <c r="Q18606" s="28"/>
      <c r="R18606" s="28"/>
      <c r="S18606" s="25"/>
    </row>
    <row r="18607" spans="2:19" s="16" customFormat="1" outlineLevel="2" x14ac:dyDescent="0.25">
      <c r="B18607" s="16" t="s">
        <v>5337</v>
      </c>
      <c r="C18607" s="16" t="s">
        <v>4485</v>
      </c>
      <c r="D18607" s="16" t="s">
        <v>146</v>
      </c>
      <c r="E18607" s="16" t="s">
        <v>3228</v>
      </c>
      <c r="G18607" s="16" t="s">
        <v>3229</v>
      </c>
      <c r="H18607" s="16" t="s">
        <v>19</v>
      </c>
      <c r="I18607" s="31">
        <v>1049240</v>
      </c>
      <c r="J18607" s="31">
        <v>1049240</v>
      </c>
      <c r="K18607" s="32">
        <f>IFERROR((J18607/I18607),0)</f>
        <v>1</v>
      </c>
      <c r="L18607" s="31"/>
      <c r="M18607" s="31"/>
      <c r="N18607" s="39"/>
      <c r="O18607" s="28"/>
      <c r="P18607" s="28"/>
      <c r="Q18607" s="28"/>
      <c r="R18607" s="28"/>
      <c r="S18607" s="25"/>
    </row>
    <row r="18608" spans="2:19" s="16" customFormat="1" outlineLevel="2" x14ac:dyDescent="0.25">
      <c r="B18608" s="16" t="s">
        <v>5337</v>
      </c>
      <c r="C18608" s="16" t="s">
        <v>4485</v>
      </c>
      <c r="D18608" s="16" t="s">
        <v>146</v>
      </c>
      <c r="E18608" s="16" t="s">
        <v>3228</v>
      </c>
      <c r="G18608" s="16" t="s">
        <v>3229</v>
      </c>
      <c r="H18608" s="16" t="s">
        <v>154</v>
      </c>
      <c r="I18608" s="31">
        <v>4</v>
      </c>
      <c r="J18608" s="31">
        <v>4</v>
      </c>
      <c r="K18608" s="32">
        <f>IFERROR((J18608/I18608),0)</f>
        <v>1</v>
      </c>
      <c r="L18608" s="31"/>
      <c r="M18608" s="31"/>
      <c r="N18608" s="39"/>
      <c r="O18608" s="28"/>
      <c r="P18608" s="28"/>
      <c r="Q18608" s="28"/>
      <c r="R18608" s="28"/>
      <c r="S18608" s="25"/>
    </row>
    <row r="18609" spans="2:19" s="16" customFormat="1" outlineLevel="2" x14ac:dyDescent="0.25">
      <c r="B18609" s="16" t="s">
        <v>5337</v>
      </c>
      <c r="C18609" s="16" t="s">
        <v>4485</v>
      </c>
      <c r="D18609" s="16" t="s">
        <v>146</v>
      </c>
      <c r="E18609" s="16" t="s">
        <v>3228</v>
      </c>
      <c r="G18609" s="16" t="s">
        <v>3229</v>
      </c>
      <c r="H18609" s="16" t="s">
        <v>4491</v>
      </c>
      <c r="I18609" s="31">
        <v>143302</v>
      </c>
      <c r="J18609" s="31">
        <v>143302</v>
      </c>
      <c r="K18609" s="42"/>
      <c r="L18609" s="31"/>
      <c r="M18609" s="31"/>
      <c r="N18609" s="39"/>
      <c r="O18609" s="28"/>
      <c r="P18609" s="28"/>
      <c r="Q18609" s="28"/>
      <c r="R18609" s="28"/>
      <c r="S18609" s="25"/>
    </row>
    <row r="18610" spans="2:19" s="16" customFormat="1" outlineLevel="2" x14ac:dyDescent="0.25">
      <c r="B18610" s="16" t="s">
        <v>5337</v>
      </c>
      <c r="C18610" s="16" t="s">
        <v>4485</v>
      </c>
      <c r="D18610" s="16" t="s">
        <v>146</v>
      </c>
      <c r="E18610" s="16" t="s">
        <v>3228</v>
      </c>
      <c r="G18610" s="16" t="s">
        <v>3229</v>
      </c>
      <c r="H18610" s="16" t="s">
        <v>231</v>
      </c>
      <c r="I18610" s="31">
        <v>89730</v>
      </c>
      <c r="J18610" s="31">
        <v>89730</v>
      </c>
      <c r="K18610" s="32">
        <f>IFERROR((J18610/I18610),0)</f>
        <v>1</v>
      </c>
      <c r="L18610" s="31"/>
      <c r="M18610" s="31"/>
      <c r="N18610" s="39"/>
      <c r="O18610" s="28"/>
      <c r="P18610" s="28"/>
      <c r="Q18610" s="28"/>
      <c r="R18610" s="28"/>
      <c r="S18610" s="25"/>
    </row>
    <row r="18611" spans="2:19" s="16" customFormat="1" outlineLevel="2" x14ac:dyDescent="0.25">
      <c r="B18611" s="16" t="s">
        <v>5337</v>
      </c>
      <c r="C18611" s="16" t="s">
        <v>4485</v>
      </c>
      <c r="D18611" s="16" t="s">
        <v>146</v>
      </c>
      <c r="E18611" s="16" t="s">
        <v>3228</v>
      </c>
      <c r="G18611" s="16" t="s">
        <v>3229</v>
      </c>
      <c r="H18611" s="16" t="s">
        <v>155</v>
      </c>
      <c r="I18611" s="31">
        <v>-118289</v>
      </c>
      <c r="J18611" s="31"/>
      <c r="K18611" s="32">
        <f>IFERROR((J18611/I18611),0)</f>
        <v>0</v>
      </c>
      <c r="L18611" s="31"/>
      <c r="M18611" s="31"/>
      <c r="N18611" s="39"/>
      <c r="O18611" s="28"/>
      <c r="P18611" s="28"/>
      <c r="Q18611" s="28"/>
      <c r="R18611" s="28"/>
      <c r="S18611" s="25"/>
    </row>
    <row r="18612" spans="2:19" s="16" customFormat="1" outlineLevel="1" x14ac:dyDescent="0.25">
      <c r="B18612" s="47" t="s">
        <v>9565</v>
      </c>
      <c r="C18612" s="47" t="str">
        <f>C18611</f>
        <v>ASIGNACIONES DIRECTAS ANTICIPADAS (5% DEL SGR)</v>
      </c>
      <c r="D18612" s="47"/>
      <c r="E18612" s="47" t="str">
        <f>E18611</f>
        <v>05467</v>
      </c>
      <c r="F18612" s="47"/>
      <c r="G18612" s="47" t="str">
        <f>G18611</f>
        <v xml:space="preserve">MONTEBELLO                                        </v>
      </c>
      <c r="H18612" s="47" t="s">
        <v>10655</v>
      </c>
      <c r="I18612" s="51">
        <f>SUBTOTAL(9,I18606:I18611)</f>
        <v>1755430</v>
      </c>
      <c r="J18612" s="51">
        <f>SUBTOTAL(9,J18606:J18611)</f>
        <v>1873719</v>
      </c>
      <c r="K18612" s="49">
        <f>J18612/I18612</f>
        <v>1.0673846294070399</v>
      </c>
      <c r="L18612" s="51">
        <f>SUBTOTAL(9,L18606:L18611)</f>
        <v>383050</v>
      </c>
      <c r="M18612" s="51">
        <f>SUBTOTAL(9,M18606:M18611)</f>
        <v>591443</v>
      </c>
      <c r="N18612" s="50">
        <f>IFERROR((M18612/L18612),"N.A")</f>
        <v>1.5440360266283775</v>
      </c>
      <c r="O18612" s="28"/>
      <c r="P18612" s="28"/>
      <c r="Q18612" s="28"/>
      <c r="R18612" s="28"/>
      <c r="S18612" s="25"/>
    </row>
    <row r="18613" spans="2:19" s="16" customFormat="1" outlineLevel="2" x14ac:dyDescent="0.25">
      <c r="B18613" s="16" t="s">
        <v>5338</v>
      </c>
      <c r="C18613" s="16" t="s">
        <v>4485</v>
      </c>
      <c r="D18613" s="16" t="s">
        <v>146</v>
      </c>
      <c r="E18613" s="16" t="s">
        <v>3231</v>
      </c>
      <c r="G18613" s="16" t="s">
        <v>3232</v>
      </c>
      <c r="H18613" s="16" t="s">
        <v>152</v>
      </c>
      <c r="I18613" s="35">
        <v>428506</v>
      </c>
      <c r="J18613" s="35">
        <v>0</v>
      </c>
      <c r="K18613" s="36">
        <f>IFERROR((J18613/I18613),0)</f>
        <v>0</v>
      </c>
      <c r="L18613" s="35">
        <v>281373</v>
      </c>
      <c r="M18613" s="35">
        <v>0</v>
      </c>
      <c r="N18613" s="40">
        <f>M18613/L18613</f>
        <v>0</v>
      </c>
      <c r="O18613" s="28"/>
      <c r="P18613" s="28"/>
      <c r="Q18613" s="28"/>
      <c r="R18613" s="28"/>
      <c r="S18613" s="25"/>
    </row>
    <row r="18614" spans="2:19" s="16" customFormat="1" outlineLevel="2" x14ac:dyDescent="0.25">
      <c r="B18614" s="16" t="s">
        <v>5338</v>
      </c>
      <c r="C18614" s="16" t="s">
        <v>4485</v>
      </c>
      <c r="D18614" s="16" t="s">
        <v>146</v>
      </c>
      <c r="E18614" s="16" t="s">
        <v>3231</v>
      </c>
      <c r="G18614" s="16" t="s">
        <v>3232</v>
      </c>
      <c r="H18614" s="16" t="s">
        <v>19</v>
      </c>
      <c r="I18614" s="31">
        <v>1010150</v>
      </c>
      <c r="J18614" s="31">
        <v>1010150</v>
      </c>
      <c r="K18614" s="32">
        <f>IFERROR((J18614/I18614),0)</f>
        <v>1</v>
      </c>
      <c r="L18614" s="31"/>
      <c r="M18614" s="31"/>
      <c r="N18614" s="39"/>
      <c r="O18614" s="28"/>
      <c r="P18614" s="28"/>
      <c r="Q18614" s="28"/>
      <c r="R18614" s="28"/>
      <c r="S18614" s="25"/>
    </row>
    <row r="18615" spans="2:19" s="16" customFormat="1" outlineLevel="2" x14ac:dyDescent="0.25">
      <c r="B18615" s="16" t="s">
        <v>5338</v>
      </c>
      <c r="C18615" s="16" t="s">
        <v>4485</v>
      </c>
      <c r="D18615" s="16" t="s">
        <v>146</v>
      </c>
      <c r="E18615" s="16" t="s">
        <v>3231</v>
      </c>
      <c r="G18615" s="16" t="s">
        <v>3232</v>
      </c>
      <c r="H18615" s="16" t="s">
        <v>154</v>
      </c>
      <c r="I18615" s="31">
        <v>3</v>
      </c>
      <c r="J18615" s="31">
        <v>3</v>
      </c>
      <c r="K18615" s="32">
        <f>IFERROR((J18615/I18615),0)</f>
        <v>1</v>
      </c>
      <c r="L18615" s="31"/>
      <c r="M18615" s="31"/>
      <c r="N18615" s="39"/>
      <c r="O18615" s="28"/>
      <c r="P18615" s="28"/>
      <c r="Q18615" s="28"/>
      <c r="R18615" s="28"/>
      <c r="S18615" s="25"/>
    </row>
    <row r="18616" spans="2:19" s="16" customFormat="1" outlineLevel="2" x14ac:dyDescent="0.25">
      <c r="B18616" s="16" t="s">
        <v>5338</v>
      </c>
      <c r="C18616" s="16" t="s">
        <v>4485</v>
      </c>
      <c r="D18616" s="16" t="s">
        <v>146</v>
      </c>
      <c r="E18616" s="16" t="s">
        <v>3231</v>
      </c>
      <c r="G18616" s="16" t="s">
        <v>3232</v>
      </c>
      <c r="H18616" s="16" t="s">
        <v>231</v>
      </c>
      <c r="I18616" s="31">
        <v>66792</v>
      </c>
      <c r="J18616" s="31">
        <v>66792</v>
      </c>
      <c r="K18616" s="32">
        <f>IFERROR((J18616/I18616),0)</f>
        <v>1</v>
      </c>
      <c r="L18616" s="31"/>
      <c r="M18616" s="31"/>
      <c r="N18616" s="39"/>
      <c r="O18616" s="28"/>
      <c r="P18616" s="28"/>
      <c r="Q18616" s="28"/>
      <c r="R18616" s="28"/>
      <c r="S18616" s="25"/>
    </row>
    <row r="18617" spans="2:19" s="16" customFormat="1" outlineLevel="2" x14ac:dyDescent="0.25">
      <c r="B18617" s="16" t="s">
        <v>5338</v>
      </c>
      <c r="C18617" s="16" t="s">
        <v>4485</v>
      </c>
      <c r="D18617" s="16" t="s">
        <v>146</v>
      </c>
      <c r="E18617" s="16" t="s">
        <v>3231</v>
      </c>
      <c r="G18617" s="16" t="s">
        <v>3232</v>
      </c>
      <c r="H18617" s="16" t="s">
        <v>155</v>
      </c>
      <c r="I18617" s="31">
        <v>-85701</v>
      </c>
      <c r="J18617" s="31"/>
      <c r="K18617" s="32">
        <f>IFERROR((J18617/I18617),0)</f>
        <v>0</v>
      </c>
      <c r="L18617" s="31"/>
      <c r="M18617" s="31"/>
      <c r="N18617" s="39"/>
      <c r="O18617" s="28"/>
      <c r="P18617" s="28"/>
      <c r="Q18617" s="28"/>
      <c r="R18617" s="28"/>
      <c r="S18617" s="25"/>
    </row>
    <row r="18618" spans="2:19" s="16" customFormat="1" outlineLevel="1" x14ac:dyDescent="0.25">
      <c r="B18618" s="47" t="s">
        <v>9566</v>
      </c>
      <c r="C18618" s="47" t="str">
        <f>C18617</f>
        <v>ASIGNACIONES DIRECTAS ANTICIPADAS (5% DEL SGR)</v>
      </c>
      <c r="D18618" s="47"/>
      <c r="E18618" s="47" t="str">
        <f>E18617</f>
        <v>05440</v>
      </c>
      <c r="F18618" s="47"/>
      <c r="G18618" s="47" t="str">
        <f>G18617</f>
        <v xml:space="preserve">MARINILLA                                         </v>
      </c>
      <c r="H18618" s="47" t="s">
        <v>10655</v>
      </c>
      <c r="I18618" s="51">
        <f>SUBTOTAL(9,I18613:I18617)</f>
        <v>1419750</v>
      </c>
      <c r="J18618" s="51">
        <f>SUBTOTAL(9,J18613:J18617)</f>
        <v>1076945</v>
      </c>
      <c r="K18618" s="49">
        <f>J18618/I18618</f>
        <v>0.75854551857721431</v>
      </c>
      <c r="L18618" s="51">
        <f>SUBTOTAL(9,L18613:L18617)</f>
        <v>281373</v>
      </c>
      <c r="M18618" s="51">
        <f>SUBTOTAL(9,M18613:M18617)</f>
        <v>0</v>
      </c>
      <c r="N18618" s="50">
        <f>IFERROR((M18618/L18618),"N.A")</f>
        <v>0</v>
      </c>
      <c r="O18618" s="28"/>
      <c r="P18618" s="28"/>
      <c r="Q18618" s="28"/>
      <c r="R18618" s="28"/>
      <c r="S18618" s="25"/>
    </row>
    <row r="18619" spans="2:19" s="16" customFormat="1" outlineLevel="2" x14ac:dyDescent="0.25">
      <c r="B18619" s="16" t="s">
        <v>5339</v>
      </c>
      <c r="C18619" s="16" t="s">
        <v>4485</v>
      </c>
      <c r="D18619" s="16" t="s">
        <v>146</v>
      </c>
      <c r="E18619" s="16" t="s">
        <v>3234</v>
      </c>
      <c r="G18619" s="16" t="s">
        <v>3235</v>
      </c>
      <c r="H18619" s="16" t="s">
        <v>152</v>
      </c>
      <c r="I18619" s="35">
        <v>44953715</v>
      </c>
      <c r="J18619" s="35">
        <v>8277650.8099999996</v>
      </c>
      <c r="K18619" s="36">
        <f>IFERROR((J18619/I18619),0)</f>
        <v>0.18413719110867699</v>
      </c>
      <c r="L18619" s="35">
        <v>29593195</v>
      </c>
      <c r="M18619" s="35">
        <v>8277650.8099999996</v>
      </c>
      <c r="N18619" s="40">
        <f>M18619/L18619</f>
        <v>0.27971467122762511</v>
      </c>
      <c r="O18619" s="28"/>
      <c r="P18619" s="28"/>
      <c r="Q18619" s="28"/>
      <c r="R18619" s="28"/>
      <c r="S18619" s="25"/>
    </row>
    <row r="18620" spans="2:19" s="16" customFormat="1" outlineLevel="2" x14ac:dyDescent="0.25">
      <c r="B18620" s="16" t="s">
        <v>5339</v>
      </c>
      <c r="C18620" s="16" t="s">
        <v>4485</v>
      </c>
      <c r="D18620" s="16" t="s">
        <v>146</v>
      </c>
      <c r="E18620" s="16" t="s">
        <v>3234</v>
      </c>
      <c r="G18620" s="16" t="s">
        <v>3235</v>
      </c>
      <c r="H18620" s="16" t="s">
        <v>19</v>
      </c>
      <c r="I18620" s="31">
        <v>14068078</v>
      </c>
      <c r="J18620" s="31">
        <v>14068078</v>
      </c>
      <c r="K18620" s="32">
        <f>IFERROR((J18620/I18620),0)</f>
        <v>1</v>
      </c>
      <c r="L18620" s="31"/>
      <c r="M18620" s="31"/>
      <c r="N18620" s="39"/>
      <c r="O18620" s="28"/>
      <c r="P18620" s="28"/>
      <c r="Q18620" s="28"/>
      <c r="R18620" s="28"/>
      <c r="S18620" s="25"/>
    </row>
    <row r="18621" spans="2:19" s="16" customFormat="1" outlineLevel="2" x14ac:dyDescent="0.25">
      <c r="B18621" s="16" t="s">
        <v>5339</v>
      </c>
      <c r="C18621" s="16" t="s">
        <v>4485</v>
      </c>
      <c r="D18621" s="16" t="s">
        <v>146</v>
      </c>
      <c r="E18621" s="16" t="s">
        <v>3234</v>
      </c>
      <c r="G18621" s="16" t="s">
        <v>3235</v>
      </c>
      <c r="H18621" s="16" t="s">
        <v>154</v>
      </c>
      <c r="I18621" s="31">
        <v>278</v>
      </c>
      <c r="J18621" s="31">
        <v>278</v>
      </c>
      <c r="K18621" s="32">
        <f>IFERROR((J18621/I18621),0)</f>
        <v>1</v>
      </c>
      <c r="L18621" s="31"/>
      <c r="M18621" s="31"/>
      <c r="N18621" s="39"/>
      <c r="O18621" s="28"/>
      <c r="P18621" s="28"/>
      <c r="Q18621" s="28"/>
      <c r="R18621" s="28"/>
      <c r="S18621" s="25"/>
    </row>
    <row r="18622" spans="2:19" s="16" customFormat="1" outlineLevel="2" x14ac:dyDescent="0.25">
      <c r="B18622" s="16" t="s">
        <v>5339</v>
      </c>
      <c r="C18622" s="16" t="s">
        <v>4485</v>
      </c>
      <c r="D18622" s="16" t="s">
        <v>146</v>
      </c>
      <c r="E18622" s="16" t="s">
        <v>3234</v>
      </c>
      <c r="G18622" s="16" t="s">
        <v>3235</v>
      </c>
      <c r="H18622" s="16" t="s">
        <v>4491</v>
      </c>
      <c r="I18622" s="31">
        <v>528173</v>
      </c>
      <c r="J18622" s="31">
        <v>528173</v>
      </c>
      <c r="K18622" s="42"/>
      <c r="L18622" s="31"/>
      <c r="M18622" s="31"/>
      <c r="N18622" s="39"/>
      <c r="O18622" s="28"/>
      <c r="P18622" s="28"/>
      <c r="Q18622" s="28"/>
      <c r="R18622" s="28"/>
      <c r="S18622" s="25"/>
    </row>
    <row r="18623" spans="2:19" s="16" customFormat="1" outlineLevel="2" x14ac:dyDescent="0.25">
      <c r="B18623" s="16" t="s">
        <v>5339</v>
      </c>
      <c r="C18623" s="16" t="s">
        <v>4485</v>
      </c>
      <c r="D18623" s="16" t="s">
        <v>146</v>
      </c>
      <c r="E18623" s="16" t="s">
        <v>3234</v>
      </c>
      <c r="G18623" s="16" t="s">
        <v>3235</v>
      </c>
      <c r="H18623" s="16" t="s">
        <v>231</v>
      </c>
      <c r="I18623" s="31">
        <v>7041750</v>
      </c>
      <c r="J18623" s="31">
        <v>7041750</v>
      </c>
      <c r="K18623" s="32">
        <f>IFERROR((J18623/I18623),0)</f>
        <v>1</v>
      </c>
      <c r="L18623" s="31"/>
      <c r="M18623" s="31"/>
      <c r="N18623" s="39"/>
      <c r="O18623" s="28"/>
      <c r="P18623" s="28"/>
      <c r="Q18623" s="28"/>
      <c r="R18623" s="28"/>
      <c r="S18623" s="25"/>
    </row>
    <row r="18624" spans="2:19" s="16" customFormat="1" outlineLevel="2" x14ac:dyDescent="0.25">
      <c r="B18624" s="16" t="s">
        <v>5339</v>
      </c>
      <c r="C18624" s="16" t="s">
        <v>4485</v>
      </c>
      <c r="D18624" s="16" t="s">
        <v>146</v>
      </c>
      <c r="E18624" s="16" t="s">
        <v>3234</v>
      </c>
      <c r="G18624" s="16" t="s">
        <v>3235</v>
      </c>
      <c r="H18624" s="16" t="s">
        <v>155</v>
      </c>
      <c r="I18624" s="31">
        <v>-8990743</v>
      </c>
      <c r="J18624" s="31"/>
      <c r="K18624" s="32">
        <f>IFERROR((J18624/I18624),0)</f>
        <v>0</v>
      </c>
      <c r="L18624" s="31"/>
      <c r="M18624" s="31"/>
      <c r="N18624" s="39"/>
      <c r="O18624" s="28"/>
      <c r="P18624" s="28"/>
      <c r="Q18624" s="28"/>
      <c r="R18624" s="28"/>
      <c r="S18624" s="25"/>
    </row>
    <row r="18625" spans="2:19" s="16" customFormat="1" outlineLevel="1" x14ac:dyDescent="0.25">
      <c r="B18625" s="47" t="s">
        <v>9567</v>
      </c>
      <c r="C18625" s="47" t="str">
        <f>C18624</f>
        <v>ASIGNACIONES DIRECTAS ANTICIPADAS (5% DEL SGR)</v>
      </c>
      <c r="D18625" s="47"/>
      <c r="E18625" s="47" t="str">
        <f>E18624</f>
        <v>05425</v>
      </c>
      <c r="F18625" s="47"/>
      <c r="G18625" s="47" t="str">
        <f>G18624</f>
        <v xml:space="preserve">MACEO                                             </v>
      </c>
      <c r="H18625" s="47" t="s">
        <v>10655</v>
      </c>
      <c r="I18625" s="51">
        <f>SUBTOTAL(9,I18619:I18624)</f>
        <v>57601251</v>
      </c>
      <c r="J18625" s="51">
        <f>SUBTOTAL(9,J18619:J18624)</f>
        <v>29915929.809999999</v>
      </c>
      <c r="K18625" s="49">
        <f>J18625/I18625</f>
        <v>0.51936250151928121</v>
      </c>
      <c r="L18625" s="51">
        <f>SUBTOTAL(9,L18619:L18624)</f>
        <v>29593195</v>
      </c>
      <c r="M18625" s="51">
        <f>SUBTOTAL(9,M18619:M18624)</f>
        <v>8277650.8099999996</v>
      </c>
      <c r="N18625" s="50">
        <f>IFERROR((M18625/L18625),"N.A")</f>
        <v>0.27971467122762511</v>
      </c>
      <c r="O18625" s="28"/>
      <c r="P18625" s="28"/>
      <c r="Q18625" s="28"/>
      <c r="R18625" s="28"/>
      <c r="S18625" s="25"/>
    </row>
    <row r="18626" spans="2:19" s="16" customFormat="1" outlineLevel="2" x14ac:dyDescent="0.25">
      <c r="B18626" s="16" t="s">
        <v>5340</v>
      </c>
      <c r="C18626" s="16" t="s">
        <v>4485</v>
      </c>
      <c r="D18626" s="16" t="s">
        <v>146</v>
      </c>
      <c r="E18626" s="16" t="s">
        <v>3237</v>
      </c>
      <c r="G18626" s="16" t="s">
        <v>3238</v>
      </c>
      <c r="H18626" s="16" t="s">
        <v>19</v>
      </c>
      <c r="I18626" s="31">
        <v>621</v>
      </c>
      <c r="J18626" s="31">
        <v>621</v>
      </c>
      <c r="K18626" s="32">
        <f>IFERROR((J18626/I18626),0)</f>
        <v>1</v>
      </c>
      <c r="L18626" s="31"/>
      <c r="M18626" s="31"/>
      <c r="N18626" s="39"/>
      <c r="O18626" s="28"/>
      <c r="P18626" s="28"/>
      <c r="Q18626" s="28"/>
      <c r="R18626" s="28"/>
      <c r="S18626" s="25"/>
    </row>
    <row r="18627" spans="2:19" s="16" customFormat="1" outlineLevel="1" x14ac:dyDescent="0.25">
      <c r="B18627" s="47" t="s">
        <v>9568</v>
      </c>
      <c r="C18627" s="47" t="str">
        <f>C18626</f>
        <v>ASIGNACIONES DIRECTAS ANTICIPADAS (5% DEL SGR)</v>
      </c>
      <c r="D18627" s="47"/>
      <c r="E18627" s="47" t="str">
        <f>E18626</f>
        <v>05411</v>
      </c>
      <c r="F18627" s="47"/>
      <c r="G18627" s="47" t="str">
        <f>G18626</f>
        <v xml:space="preserve">LIBORINA                                          </v>
      </c>
      <c r="H18627" s="47" t="s">
        <v>10655</v>
      </c>
      <c r="I18627" s="51">
        <f>SUBTOTAL(9,I18626:I18626)</f>
        <v>621</v>
      </c>
      <c r="J18627" s="51">
        <f>SUBTOTAL(9,J18626:J18626)</f>
        <v>621</v>
      </c>
      <c r="K18627" s="49">
        <f>J18627/I18627</f>
        <v>1</v>
      </c>
      <c r="L18627" s="51">
        <f>SUBTOTAL(9,L18626:L18626)</f>
        <v>0</v>
      </c>
      <c r="M18627" s="51">
        <f>SUBTOTAL(9,M18626:M18626)</f>
        <v>0</v>
      </c>
      <c r="N18627" s="50" t="str">
        <f>IFERROR((M18627/L18627),"N.A")</f>
        <v>N.A</v>
      </c>
      <c r="O18627" s="28"/>
      <c r="P18627" s="28"/>
      <c r="Q18627" s="28"/>
      <c r="R18627" s="28"/>
      <c r="S18627" s="25"/>
    </row>
    <row r="18628" spans="2:19" s="16" customFormat="1" outlineLevel="2" x14ac:dyDescent="0.25">
      <c r="B18628" s="16" t="s">
        <v>5341</v>
      </c>
      <c r="C18628" s="16" t="s">
        <v>4485</v>
      </c>
      <c r="D18628" s="16" t="s">
        <v>146</v>
      </c>
      <c r="E18628" s="16" t="s">
        <v>3240</v>
      </c>
      <c r="G18628" s="16" t="s">
        <v>539</v>
      </c>
      <c r="H18628" s="16" t="s">
        <v>152</v>
      </c>
      <c r="I18628" s="35">
        <v>823006</v>
      </c>
      <c r="J18628" s="35">
        <v>823006</v>
      </c>
      <c r="K18628" s="36">
        <f>IFERROR((J18628/I18628),0)</f>
        <v>1</v>
      </c>
      <c r="L18628" s="35">
        <v>549974</v>
      </c>
      <c r="M18628" s="35">
        <v>823006</v>
      </c>
      <c r="N18628" s="40">
        <f>M18628/L18628</f>
        <v>1.4964452865044529</v>
      </c>
      <c r="O18628" s="28"/>
      <c r="P18628" s="28"/>
      <c r="Q18628" s="28"/>
      <c r="R18628" s="28"/>
      <c r="S18628" s="25"/>
    </row>
    <row r="18629" spans="2:19" s="16" customFormat="1" outlineLevel="2" x14ac:dyDescent="0.25">
      <c r="B18629" s="16" t="s">
        <v>5341</v>
      </c>
      <c r="C18629" s="16" t="s">
        <v>4485</v>
      </c>
      <c r="D18629" s="16" t="s">
        <v>146</v>
      </c>
      <c r="E18629" s="16" t="s">
        <v>3240</v>
      </c>
      <c r="G18629" s="16" t="s">
        <v>539</v>
      </c>
      <c r="H18629" s="16" t="s">
        <v>19</v>
      </c>
      <c r="I18629" s="31">
        <v>2414255</v>
      </c>
      <c r="J18629" s="31">
        <v>2414255</v>
      </c>
      <c r="K18629" s="32">
        <f>IFERROR((J18629/I18629),0)</f>
        <v>1</v>
      </c>
      <c r="L18629" s="31"/>
      <c r="M18629" s="31"/>
      <c r="N18629" s="39"/>
      <c r="O18629" s="28"/>
      <c r="P18629" s="28"/>
      <c r="Q18629" s="28"/>
      <c r="R18629" s="28"/>
      <c r="S18629" s="25"/>
    </row>
    <row r="18630" spans="2:19" s="16" customFormat="1" outlineLevel="2" x14ac:dyDescent="0.25">
      <c r="B18630" s="16" t="s">
        <v>5341</v>
      </c>
      <c r="C18630" s="16" t="s">
        <v>4485</v>
      </c>
      <c r="D18630" s="16" t="s">
        <v>146</v>
      </c>
      <c r="E18630" s="16" t="s">
        <v>3240</v>
      </c>
      <c r="G18630" s="16" t="s">
        <v>539</v>
      </c>
      <c r="H18630" s="16" t="s">
        <v>154</v>
      </c>
      <c r="I18630" s="31">
        <v>5</v>
      </c>
      <c r="J18630" s="31">
        <v>5</v>
      </c>
      <c r="K18630" s="32">
        <f>IFERROR((J18630/I18630),0)</f>
        <v>1</v>
      </c>
      <c r="L18630" s="31"/>
      <c r="M18630" s="31"/>
      <c r="N18630" s="39"/>
      <c r="O18630" s="28"/>
      <c r="P18630" s="28"/>
      <c r="Q18630" s="28"/>
      <c r="R18630" s="28"/>
      <c r="S18630" s="25"/>
    </row>
    <row r="18631" spans="2:19" s="16" customFormat="1" outlineLevel="2" x14ac:dyDescent="0.25">
      <c r="B18631" s="16" t="s">
        <v>5341</v>
      </c>
      <c r="C18631" s="16" t="s">
        <v>4485</v>
      </c>
      <c r="D18631" s="16" t="s">
        <v>146</v>
      </c>
      <c r="E18631" s="16" t="s">
        <v>3240</v>
      </c>
      <c r="G18631" s="16" t="s">
        <v>539</v>
      </c>
      <c r="H18631" s="16" t="s">
        <v>4491</v>
      </c>
      <c r="I18631" s="31">
        <v>346006</v>
      </c>
      <c r="J18631" s="31">
        <v>346006</v>
      </c>
      <c r="K18631" s="42"/>
      <c r="L18631" s="31"/>
      <c r="M18631" s="31"/>
      <c r="N18631" s="39"/>
      <c r="O18631" s="28"/>
      <c r="P18631" s="28"/>
      <c r="Q18631" s="28"/>
      <c r="R18631" s="28"/>
      <c r="S18631" s="25"/>
    </row>
    <row r="18632" spans="2:19" s="16" customFormat="1" outlineLevel="2" x14ac:dyDescent="0.25">
      <c r="B18632" s="16" t="s">
        <v>5341</v>
      </c>
      <c r="C18632" s="16" t="s">
        <v>4485</v>
      </c>
      <c r="D18632" s="16" t="s">
        <v>146</v>
      </c>
      <c r="E18632" s="16" t="s">
        <v>3240</v>
      </c>
      <c r="G18632" s="16" t="s">
        <v>539</v>
      </c>
      <c r="H18632" s="16" t="s">
        <v>231</v>
      </c>
      <c r="I18632" s="31">
        <v>132710</v>
      </c>
      <c r="J18632" s="31">
        <v>132710</v>
      </c>
      <c r="K18632" s="32">
        <f>IFERROR((J18632/I18632),0)</f>
        <v>1</v>
      </c>
      <c r="L18632" s="31"/>
      <c r="M18632" s="31"/>
      <c r="N18632" s="39"/>
      <c r="O18632" s="28"/>
      <c r="P18632" s="28"/>
      <c r="Q18632" s="28"/>
      <c r="R18632" s="28"/>
      <c r="S18632" s="25"/>
    </row>
    <row r="18633" spans="2:19" s="16" customFormat="1" outlineLevel="2" x14ac:dyDescent="0.25">
      <c r="B18633" s="16" t="s">
        <v>5341</v>
      </c>
      <c r="C18633" s="16" t="s">
        <v>4485</v>
      </c>
      <c r="D18633" s="16" t="s">
        <v>146</v>
      </c>
      <c r="E18633" s="16" t="s">
        <v>3240</v>
      </c>
      <c r="G18633" s="16" t="s">
        <v>539</v>
      </c>
      <c r="H18633" s="16" t="s">
        <v>155</v>
      </c>
      <c r="I18633" s="31">
        <v>-164601</v>
      </c>
      <c r="J18633" s="31"/>
      <c r="K18633" s="32">
        <f>IFERROR((J18633/I18633),0)</f>
        <v>0</v>
      </c>
      <c r="L18633" s="31"/>
      <c r="M18633" s="31"/>
      <c r="N18633" s="39"/>
      <c r="O18633" s="28"/>
      <c r="P18633" s="28"/>
      <c r="Q18633" s="28"/>
      <c r="R18633" s="28"/>
      <c r="S18633" s="25"/>
    </row>
    <row r="18634" spans="2:19" s="16" customFormat="1" outlineLevel="1" x14ac:dyDescent="0.25">
      <c r="B18634" s="47" t="s">
        <v>9569</v>
      </c>
      <c r="C18634" s="47" t="str">
        <f>C18633</f>
        <v>ASIGNACIONES DIRECTAS ANTICIPADAS (5% DEL SGR)</v>
      </c>
      <c r="D18634" s="47"/>
      <c r="E18634" s="47" t="str">
        <f>E18633</f>
        <v>05400</v>
      </c>
      <c r="F18634" s="47"/>
      <c r="G18634" s="47" t="str">
        <f>G18633</f>
        <v xml:space="preserve">LA UNIÓN                                          </v>
      </c>
      <c r="H18634" s="47" t="s">
        <v>10655</v>
      </c>
      <c r="I18634" s="51">
        <f>SUBTOTAL(9,I18628:I18633)</f>
        <v>3551381</v>
      </c>
      <c r="J18634" s="51">
        <f>SUBTOTAL(9,J18628:J18633)</f>
        <v>3715982</v>
      </c>
      <c r="K18634" s="49">
        <f>J18634/I18634</f>
        <v>1.0463484486739103</v>
      </c>
      <c r="L18634" s="51">
        <f>SUBTOTAL(9,L18628:L18633)</f>
        <v>549974</v>
      </c>
      <c r="M18634" s="51">
        <f>SUBTOTAL(9,M18628:M18633)</f>
        <v>823006</v>
      </c>
      <c r="N18634" s="50">
        <f>IFERROR((M18634/L18634),"N.A")</f>
        <v>1.4964452865044529</v>
      </c>
      <c r="O18634" s="28"/>
      <c r="P18634" s="28"/>
      <c r="Q18634" s="28"/>
      <c r="R18634" s="28"/>
      <c r="S18634" s="25"/>
    </row>
    <row r="18635" spans="2:19" s="16" customFormat="1" outlineLevel="2" x14ac:dyDescent="0.25">
      <c r="B18635" s="16" t="s">
        <v>5342</v>
      </c>
      <c r="C18635" s="16" t="s">
        <v>4485</v>
      </c>
      <c r="D18635" s="16" t="s">
        <v>146</v>
      </c>
      <c r="E18635" s="16" t="s">
        <v>3242</v>
      </c>
      <c r="G18635" s="16" t="s">
        <v>3243</v>
      </c>
      <c r="H18635" s="16" t="s">
        <v>152</v>
      </c>
      <c r="I18635" s="35">
        <v>8284635</v>
      </c>
      <c r="J18635" s="35">
        <v>2727728.5100000002</v>
      </c>
      <c r="K18635" s="36">
        <f>IFERROR((J18635/I18635),0)</f>
        <v>0.32925150112225826</v>
      </c>
      <c r="L18635" s="35">
        <v>5461610</v>
      </c>
      <c r="M18635" s="35">
        <v>2727728.5100000002</v>
      </c>
      <c r="N18635" s="40">
        <f>M18635/L18635</f>
        <v>0.49943670639243742</v>
      </c>
      <c r="O18635" s="28"/>
      <c r="P18635" s="28"/>
      <c r="Q18635" s="28"/>
      <c r="R18635" s="28"/>
      <c r="S18635" s="25"/>
    </row>
    <row r="18636" spans="2:19" s="16" customFormat="1" outlineLevel="2" x14ac:dyDescent="0.25">
      <c r="B18636" s="16" t="s">
        <v>5342</v>
      </c>
      <c r="C18636" s="16" t="s">
        <v>4485</v>
      </c>
      <c r="D18636" s="16" t="s">
        <v>146</v>
      </c>
      <c r="E18636" s="16" t="s">
        <v>3242</v>
      </c>
      <c r="G18636" s="16" t="s">
        <v>3243</v>
      </c>
      <c r="H18636" s="16" t="s">
        <v>19</v>
      </c>
      <c r="I18636" s="31">
        <v>13410958</v>
      </c>
      <c r="J18636" s="31">
        <v>13410958</v>
      </c>
      <c r="K18636" s="32">
        <f>IFERROR((J18636/I18636),0)</f>
        <v>1</v>
      </c>
      <c r="L18636" s="31"/>
      <c r="M18636" s="31"/>
      <c r="N18636" s="39"/>
      <c r="O18636" s="28"/>
      <c r="P18636" s="28"/>
      <c r="Q18636" s="28"/>
      <c r="R18636" s="28"/>
      <c r="S18636" s="25"/>
    </row>
    <row r="18637" spans="2:19" s="16" customFormat="1" outlineLevel="2" x14ac:dyDescent="0.25">
      <c r="B18637" s="16" t="s">
        <v>5342</v>
      </c>
      <c r="C18637" s="16" t="s">
        <v>4485</v>
      </c>
      <c r="D18637" s="16" t="s">
        <v>146</v>
      </c>
      <c r="E18637" s="16" t="s">
        <v>3242</v>
      </c>
      <c r="G18637" s="16" t="s">
        <v>3243</v>
      </c>
      <c r="H18637" s="16" t="s">
        <v>154</v>
      </c>
      <c r="I18637" s="31">
        <v>51</v>
      </c>
      <c r="J18637" s="31">
        <v>51</v>
      </c>
      <c r="K18637" s="32">
        <f>IFERROR((J18637/I18637),0)</f>
        <v>1</v>
      </c>
      <c r="L18637" s="31"/>
      <c r="M18637" s="31"/>
      <c r="N18637" s="39"/>
      <c r="O18637" s="28"/>
      <c r="P18637" s="28"/>
      <c r="Q18637" s="28"/>
      <c r="R18637" s="28"/>
      <c r="S18637" s="25"/>
    </row>
    <row r="18638" spans="2:19" s="16" customFormat="1" outlineLevel="2" x14ac:dyDescent="0.25">
      <c r="B18638" s="16" t="s">
        <v>5342</v>
      </c>
      <c r="C18638" s="16" t="s">
        <v>4485</v>
      </c>
      <c r="D18638" s="16" t="s">
        <v>146</v>
      </c>
      <c r="E18638" s="16" t="s">
        <v>3242</v>
      </c>
      <c r="G18638" s="16" t="s">
        <v>3243</v>
      </c>
      <c r="H18638" s="16" t="s">
        <v>4491</v>
      </c>
      <c r="I18638" s="31">
        <v>1662076</v>
      </c>
      <c r="J18638" s="31">
        <v>1662076</v>
      </c>
      <c r="K18638" s="42"/>
      <c r="L18638" s="31"/>
      <c r="M18638" s="31"/>
      <c r="N18638" s="39"/>
      <c r="O18638" s="28"/>
      <c r="P18638" s="28"/>
      <c r="Q18638" s="28"/>
      <c r="R18638" s="28"/>
      <c r="S18638" s="25"/>
    </row>
    <row r="18639" spans="2:19" s="16" customFormat="1" outlineLevel="2" x14ac:dyDescent="0.25">
      <c r="B18639" s="16" t="s">
        <v>5342</v>
      </c>
      <c r="C18639" s="16" t="s">
        <v>4485</v>
      </c>
      <c r="D18639" s="16" t="s">
        <v>146</v>
      </c>
      <c r="E18639" s="16" t="s">
        <v>3242</v>
      </c>
      <c r="G18639" s="16" t="s">
        <v>3243</v>
      </c>
      <c r="H18639" s="16" t="s">
        <v>231</v>
      </c>
      <c r="I18639" s="31">
        <v>1301356</v>
      </c>
      <c r="J18639" s="31">
        <v>1301356</v>
      </c>
      <c r="K18639" s="32">
        <f>IFERROR((J18639/I18639),0)</f>
        <v>1</v>
      </c>
      <c r="L18639" s="31"/>
      <c r="M18639" s="31"/>
      <c r="N18639" s="39"/>
      <c r="O18639" s="28"/>
      <c r="P18639" s="28"/>
      <c r="Q18639" s="28"/>
      <c r="R18639" s="28"/>
      <c r="S18639" s="25"/>
    </row>
    <row r="18640" spans="2:19" s="16" customFormat="1" outlineLevel="2" x14ac:dyDescent="0.25">
      <c r="B18640" s="16" t="s">
        <v>5342</v>
      </c>
      <c r="C18640" s="16" t="s">
        <v>4485</v>
      </c>
      <c r="D18640" s="16" t="s">
        <v>146</v>
      </c>
      <c r="E18640" s="16" t="s">
        <v>3242</v>
      </c>
      <c r="G18640" s="16" t="s">
        <v>3243</v>
      </c>
      <c r="H18640" s="16" t="s">
        <v>155</v>
      </c>
      <c r="I18640" s="31">
        <v>-1656927</v>
      </c>
      <c r="J18640" s="31"/>
      <c r="K18640" s="32">
        <f>IFERROR((J18640/I18640),0)</f>
        <v>0</v>
      </c>
      <c r="L18640" s="31"/>
      <c r="M18640" s="31"/>
      <c r="N18640" s="39"/>
      <c r="O18640" s="28"/>
      <c r="P18640" s="28"/>
      <c r="Q18640" s="28"/>
      <c r="R18640" s="28"/>
      <c r="S18640" s="25"/>
    </row>
    <row r="18641" spans="2:19" s="16" customFormat="1" outlineLevel="1" x14ac:dyDescent="0.25">
      <c r="B18641" s="47" t="s">
        <v>9570</v>
      </c>
      <c r="C18641" s="47" t="str">
        <f>C18640</f>
        <v>ASIGNACIONES DIRECTAS ANTICIPADAS (5% DEL SGR)</v>
      </c>
      <c r="D18641" s="47"/>
      <c r="E18641" s="47" t="str">
        <f>E18640</f>
        <v>05390</v>
      </c>
      <c r="F18641" s="47"/>
      <c r="G18641" s="47" t="str">
        <f>G18640</f>
        <v xml:space="preserve">LA PINTADA                                        </v>
      </c>
      <c r="H18641" s="47" t="s">
        <v>10655</v>
      </c>
      <c r="I18641" s="51">
        <f>SUBTOTAL(9,I18635:I18640)</f>
        <v>23002149</v>
      </c>
      <c r="J18641" s="51">
        <f>SUBTOTAL(9,J18635:J18640)</f>
        <v>19102169.509999998</v>
      </c>
      <c r="K18641" s="49">
        <f>J18641/I18641</f>
        <v>0.83045151607356327</v>
      </c>
      <c r="L18641" s="51">
        <f>SUBTOTAL(9,L18635:L18640)</f>
        <v>5461610</v>
      </c>
      <c r="M18641" s="51">
        <f>SUBTOTAL(9,M18635:M18640)</f>
        <v>2727728.5100000002</v>
      </c>
      <c r="N18641" s="50">
        <f>IFERROR((M18641/L18641),"N.A")</f>
        <v>0.49943670639243742</v>
      </c>
      <c r="O18641" s="28"/>
      <c r="P18641" s="28"/>
      <c r="Q18641" s="28"/>
      <c r="R18641" s="28"/>
      <c r="S18641" s="25"/>
    </row>
    <row r="18642" spans="2:19" s="16" customFormat="1" outlineLevel="2" x14ac:dyDescent="0.25">
      <c r="B18642" s="16" t="s">
        <v>5343</v>
      </c>
      <c r="C18642" s="16" t="s">
        <v>4485</v>
      </c>
      <c r="D18642" s="16" t="s">
        <v>146</v>
      </c>
      <c r="E18642" s="16" t="s">
        <v>5344</v>
      </c>
      <c r="G18642" s="16" t="s">
        <v>5345</v>
      </c>
      <c r="H18642" s="16" t="s">
        <v>19</v>
      </c>
      <c r="I18642" s="31">
        <v>21</v>
      </c>
      <c r="J18642" s="31">
        <v>21</v>
      </c>
      <c r="K18642" s="32">
        <f>IFERROR((J18642/I18642),0)</f>
        <v>1</v>
      </c>
      <c r="L18642" s="31"/>
      <c r="M18642" s="31"/>
      <c r="N18642" s="39"/>
      <c r="O18642" s="28"/>
      <c r="P18642" s="28"/>
      <c r="Q18642" s="28"/>
      <c r="R18642" s="28"/>
      <c r="S18642" s="25"/>
    </row>
    <row r="18643" spans="2:19" s="16" customFormat="1" outlineLevel="1" x14ac:dyDescent="0.25">
      <c r="B18643" s="47" t="s">
        <v>9571</v>
      </c>
      <c r="C18643" s="47" t="str">
        <f>C18642</f>
        <v>ASIGNACIONES DIRECTAS ANTICIPADAS (5% DEL SGR)</v>
      </c>
      <c r="D18643" s="47"/>
      <c r="E18643" s="47" t="str">
        <f>E18642</f>
        <v>05380</v>
      </c>
      <c r="F18643" s="47"/>
      <c r="G18643" s="47" t="str">
        <f>G18642</f>
        <v xml:space="preserve">LA ESTRELLA                                       </v>
      </c>
      <c r="H18643" s="47" t="s">
        <v>10655</v>
      </c>
      <c r="I18643" s="51">
        <f>SUBTOTAL(9,I18642:I18642)</f>
        <v>21</v>
      </c>
      <c r="J18643" s="51">
        <f>SUBTOTAL(9,J18642:J18642)</f>
        <v>21</v>
      </c>
      <c r="K18643" s="49">
        <f>J18643/I18643</f>
        <v>1</v>
      </c>
      <c r="L18643" s="51">
        <f>SUBTOTAL(9,L18642:L18642)</f>
        <v>0</v>
      </c>
      <c r="M18643" s="51">
        <f>SUBTOTAL(9,M18642:M18642)</f>
        <v>0</v>
      </c>
      <c r="N18643" s="50" t="str">
        <f>IFERROR((M18643/L18643),"N.A")</f>
        <v>N.A</v>
      </c>
      <c r="O18643" s="28"/>
      <c r="P18643" s="28"/>
      <c r="Q18643" s="28"/>
      <c r="R18643" s="28"/>
      <c r="S18643" s="25"/>
    </row>
    <row r="18644" spans="2:19" s="16" customFormat="1" outlineLevel="2" x14ac:dyDescent="0.25">
      <c r="B18644" s="16" t="s">
        <v>5346</v>
      </c>
      <c r="C18644" s="16" t="s">
        <v>4485</v>
      </c>
      <c r="D18644" s="16" t="s">
        <v>146</v>
      </c>
      <c r="E18644" s="16" t="s">
        <v>3245</v>
      </c>
      <c r="G18644" s="16" t="s">
        <v>3246</v>
      </c>
      <c r="H18644" s="16" t="s">
        <v>152</v>
      </c>
      <c r="I18644" s="35">
        <v>634417</v>
      </c>
      <c r="J18644" s="35">
        <v>442433.62</v>
      </c>
      <c r="K18644" s="36">
        <f>IFERROR((J18644/I18644),0)</f>
        <v>0.69738613561742513</v>
      </c>
      <c r="L18644" s="35">
        <v>437516</v>
      </c>
      <c r="M18644" s="35">
        <v>442433.62</v>
      </c>
      <c r="N18644" s="40">
        <f>M18644/L18644</f>
        <v>1.0112398632278592</v>
      </c>
      <c r="O18644" s="28"/>
      <c r="P18644" s="28"/>
      <c r="Q18644" s="28"/>
      <c r="R18644" s="28"/>
      <c r="S18644" s="25"/>
    </row>
    <row r="18645" spans="2:19" s="16" customFormat="1" outlineLevel="2" x14ac:dyDescent="0.25">
      <c r="B18645" s="16" t="s">
        <v>5346</v>
      </c>
      <c r="C18645" s="16" t="s">
        <v>4485</v>
      </c>
      <c r="D18645" s="16" t="s">
        <v>146</v>
      </c>
      <c r="E18645" s="16" t="s">
        <v>3245</v>
      </c>
      <c r="G18645" s="16" t="s">
        <v>3246</v>
      </c>
      <c r="H18645" s="16" t="s">
        <v>19</v>
      </c>
      <c r="I18645" s="31">
        <v>3469947</v>
      </c>
      <c r="J18645" s="31">
        <v>3469947</v>
      </c>
      <c r="K18645" s="32">
        <f>IFERROR((J18645/I18645),0)</f>
        <v>1</v>
      </c>
      <c r="L18645" s="31"/>
      <c r="M18645" s="31"/>
      <c r="N18645" s="39"/>
      <c r="O18645" s="28"/>
      <c r="P18645" s="28"/>
      <c r="Q18645" s="28"/>
      <c r="R18645" s="28"/>
      <c r="S18645" s="25"/>
    </row>
    <row r="18646" spans="2:19" s="16" customFormat="1" outlineLevel="2" x14ac:dyDescent="0.25">
      <c r="B18646" s="16" t="s">
        <v>5346</v>
      </c>
      <c r="C18646" s="16" t="s">
        <v>4485</v>
      </c>
      <c r="D18646" s="16" t="s">
        <v>146</v>
      </c>
      <c r="E18646" s="16" t="s">
        <v>3245</v>
      </c>
      <c r="G18646" s="16" t="s">
        <v>3246</v>
      </c>
      <c r="H18646" s="16" t="s">
        <v>154</v>
      </c>
      <c r="I18646" s="31">
        <v>4</v>
      </c>
      <c r="J18646" s="31">
        <v>4</v>
      </c>
      <c r="K18646" s="32">
        <f>IFERROR((J18646/I18646),0)</f>
        <v>1</v>
      </c>
      <c r="L18646" s="31"/>
      <c r="M18646" s="31"/>
      <c r="N18646" s="39"/>
      <c r="O18646" s="28"/>
      <c r="P18646" s="28"/>
      <c r="Q18646" s="28"/>
      <c r="R18646" s="28"/>
      <c r="S18646" s="25"/>
    </row>
    <row r="18647" spans="2:19" s="16" customFormat="1" outlineLevel="2" x14ac:dyDescent="0.25">
      <c r="B18647" s="16" t="s">
        <v>5346</v>
      </c>
      <c r="C18647" s="16" t="s">
        <v>4485</v>
      </c>
      <c r="D18647" s="16" t="s">
        <v>146</v>
      </c>
      <c r="E18647" s="16" t="s">
        <v>3245</v>
      </c>
      <c r="G18647" s="16" t="s">
        <v>3246</v>
      </c>
      <c r="H18647" s="16" t="s">
        <v>4491</v>
      </c>
      <c r="I18647" s="31">
        <v>109226</v>
      </c>
      <c r="J18647" s="31">
        <v>109226</v>
      </c>
      <c r="K18647" s="42"/>
      <c r="L18647" s="31"/>
      <c r="M18647" s="31"/>
      <c r="N18647" s="39"/>
      <c r="O18647" s="28"/>
      <c r="P18647" s="28"/>
      <c r="Q18647" s="28"/>
      <c r="R18647" s="28"/>
      <c r="S18647" s="25"/>
    </row>
    <row r="18648" spans="2:19" s="16" customFormat="1" outlineLevel="2" x14ac:dyDescent="0.25">
      <c r="B18648" s="16" t="s">
        <v>5346</v>
      </c>
      <c r="C18648" s="16" t="s">
        <v>4485</v>
      </c>
      <c r="D18648" s="16" t="s">
        <v>146</v>
      </c>
      <c r="E18648" s="16" t="s">
        <v>3245</v>
      </c>
      <c r="G18648" s="16" t="s">
        <v>3246</v>
      </c>
      <c r="H18648" s="16" t="s">
        <v>231</v>
      </c>
      <c r="I18648" s="31">
        <v>108582</v>
      </c>
      <c r="J18648" s="31">
        <v>108582</v>
      </c>
      <c r="K18648" s="32">
        <f>IFERROR((J18648/I18648),0)</f>
        <v>1</v>
      </c>
      <c r="L18648" s="31"/>
      <c r="M18648" s="31"/>
      <c r="N18648" s="39"/>
      <c r="O18648" s="28"/>
      <c r="P18648" s="28"/>
      <c r="Q18648" s="28"/>
      <c r="R18648" s="28"/>
      <c r="S18648" s="25"/>
    </row>
    <row r="18649" spans="2:19" s="16" customFormat="1" outlineLevel="2" x14ac:dyDescent="0.25">
      <c r="B18649" s="16" t="s">
        <v>5346</v>
      </c>
      <c r="C18649" s="16" t="s">
        <v>4485</v>
      </c>
      <c r="D18649" s="16" t="s">
        <v>146</v>
      </c>
      <c r="E18649" s="16" t="s">
        <v>3245</v>
      </c>
      <c r="G18649" s="16" t="s">
        <v>3246</v>
      </c>
      <c r="H18649" s="16" t="s">
        <v>155</v>
      </c>
      <c r="I18649" s="31">
        <v>-126883</v>
      </c>
      <c r="J18649" s="31"/>
      <c r="K18649" s="32">
        <f>IFERROR((J18649/I18649),0)</f>
        <v>0</v>
      </c>
      <c r="L18649" s="31"/>
      <c r="M18649" s="31"/>
      <c r="N18649" s="39"/>
      <c r="O18649" s="28"/>
      <c r="P18649" s="28"/>
      <c r="Q18649" s="28"/>
      <c r="R18649" s="28"/>
      <c r="S18649" s="25"/>
    </row>
    <row r="18650" spans="2:19" s="16" customFormat="1" outlineLevel="1" x14ac:dyDescent="0.25">
      <c r="B18650" s="47" t="s">
        <v>9572</v>
      </c>
      <c r="C18650" s="47" t="str">
        <f>C18649</f>
        <v>ASIGNACIONES DIRECTAS ANTICIPADAS (5% DEL SGR)</v>
      </c>
      <c r="D18650" s="47"/>
      <c r="E18650" s="47" t="str">
        <f>E18649</f>
        <v>05376</v>
      </c>
      <c r="F18650" s="47"/>
      <c r="G18650" s="47" t="str">
        <f>G18649</f>
        <v xml:space="preserve">LA CEJA                                           </v>
      </c>
      <c r="H18650" s="47" t="s">
        <v>10655</v>
      </c>
      <c r="I18650" s="51">
        <f>SUBTOTAL(9,I18644:I18649)</f>
        <v>4195293</v>
      </c>
      <c r="J18650" s="51">
        <f>SUBTOTAL(9,J18644:J18649)</f>
        <v>4130192.62</v>
      </c>
      <c r="K18650" s="49">
        <f>J18650/I18650</f>
        <v>0.98448251886101878</v>
      </c>
      <c r="L18650" s="51">
        <f>SUBTOTAL(9,L18644:L18649)</f>
        <v>437516</v>
      </c>
      <c r="M18650" s="51">
        <f>SUBTOTAL(9,M18644:M18649)</f>
        <v>442433.62</v>
      </c>
      <c r="N18650" s="50">
        <f>IFERROR((M18650/L18650),"N.A")</f>
        <v>1.0112398632278592</v>
      </c>
      <c r="O18650" s="28"/>
      <c r="P18650" s="28"/>
      <c r="Q18650" s="28"/>
      <c r="R18650" s="28"/>
      <c r="S18650" s="25"/>
    </row>
    <row r="18651" spans="2:19" s="16" customFormat="1" outlineLevel="2" x14ac:dyDescent="0.25">
      <c r="B18651" s="16" t="s">
        <v>5347</v>
      </c>
      <c r="C18651" s="16" t="s">
        <v>4485</v>
      </c>
      <c r="D18651" s="16" t="s">
        <v>146</v>
      </c>
      <c r="E18651" s="16" t="s">
        <v>3250</v>
      </c>
      <c r="G18651" s="16" t="s">
        <v>3251</v>
      </c>
      <c r="H18651" s="16" t="s">
        <v>19</v>
      </c>
      <c r="I18651" s="31">
        <v>141</v>
      </c>
      <c r="J18651" s="31">
        <v>141</v>
      </c>
      <c r="K18651" s="32">
        <f>IFERROR((J18651/I18651),0)</f>
        <v>1</v>
      </c>
      <c r="L18651" s="31"/>
      <c r="M18651" s="31"/>
      <c r="N18651" s="39"/>
      <c r="O18651" s="28"/>
      <c r="P18651" s="28"/>
      <c r="Q18651" s="28"/>
      <c r="R18651" s="28"/>
      <c r="S18651" s="25"/>
    </row>
    <row r="18652" spans="2:19" s="16" customFormat="1" outlineLevel="1" x14ac:dyDescent="0.25">
      <c r="B18652" s="47" t="s">
        <v>9573</v>
      </c>
      <c r="C18652" s="47" t="str">
        <f>C18651</f>
        <v>ASIGNACIONES DIRECTAS ANTICIPADAS (5% DEL SGR)</v>
      </c>
      <c r="D18652" s="47"/>
      <c r="E18652" s="47" t="str">
        <f>E18651</f>
        <v>05364</v>
      </c>
      <c r="F18652" s="47"/>
      <c r="G18652" s="47" t="str">
        <f>G18651</f>
        <v xml:space="preserve">JARDÍN                                            </v>
      </c>
      <c r="H18652" s="47" t="s">
        <v>10655</v>
      </c>
      <c r="I18652" s="51">
        <f>SUBTOTAL(9,I18651:I18651)</f>
        <v>141</v>
      </c>
      <c r="J18652" s="51">
        <f>SUBTOTAL(9,J18651:J18651)</f>
        <v>141</v>
      </c>
      <c r="K18652" s="49">
        <f>J18652/I18652</f>
        <v>1</v>
      </c>
      <c r="L18652" s="51">
        <f>SUBTOTAL(9,L18651:L18651)</f>
        <v>0</v>
      </c>
      <c r="M18652" s="51">
        <f>SUBTOTAL(9,M18651:M18651)</f>
        <v>0</v>
      </c>
      <c r="N18652" s="50" t="str">
        <f>IFERROR((M18652/L18652),"N.A")</f>
        <v>N.A</v>
      </c>
      <c r="O18652" s="28"/>
      <c r="P18652" s="28"/>
      <c r="Q18652" s="28"/>
      <c r="R18652" s="28"/>
      <c r="S18652" s="25"/>
    </row>
    <row r="18653" spans="2:19" s="16" customFormat="1" outlineLevel="2" x14ac:dyDescent="0.25">
      <c r="B18653" s="16" t="s">
        <v>5348</v>
      </c>
      <c r="C18653" s="16" t="s">
        <v>4485</v>
      </c>
      <c r="D18653" s="16" t="s">
        <v>146</v>
      </c>
      <c r="E18653" s="16" t="s">
        <v>3253</v>
      </c>
      <c r="G18653" s="16" t="s">
        <v>3254</v>
      </c>
      <c r="H18653" s="16" t="s">
        <v>19</v>
      </c>
      <c r="I18653" s="31">
        <v>365</v>
      </c>
      <c r="J18653" s="31">
        <v>365</v>
      </c>
      <c r="K18653" s="32">
        <f>IFERROR((J18653/I18653),0)</f>
        <v>1</v>
      </c>
      <c r="L18653" s="31"/>
      <c r="M18653" s="31"/>
      <c r="N18653" s="39"/>
      <c r="O18653" s="28"/>
      <c r="P18653" s="28"/>
      <c r="Q18653" s="28"/>
      <c r="R18653" s="28"/>
      <c r="S18653" s="25"/>
    </row>
    <row r="18654" spans="2:19" s="16" customFormat="1" outlineLevel="1" x14ac:dyDescent="0.25">
      <c r="B18654" s="47" t="s">
        <v>9574</v>
      </c>
      <c r="C18654" s="47" t="str">
        <f>C18653</f>
        <v>ASIGNACIONES DIRECTAS ANTICIPADAS (5% DEL SGR)</v>
      </c>
      <c r="D18654" s="47"/>
      <c r="E18654" s="47" t="str">
        <f>E18653</f>
        <v>05361</v>
      </c>
      <c r="F18654" s="47"/>
      <c r="G18654" s="47" t="str">
        <f>G18653</f>
        <v xml:space="preserve">ITUANGO                                           </v>
      </c>
      <c r="H18654" s="47" t="s">
        <v>10655</v>
      </c>
      <c r="I18654" s="51">
        <f>SUBTOTAL(9,I18653:I18653)</f>
        <v>365</v>
      </c>
      <c r="J18654" s="51">
        <f>SUBTOTAL(9,J18653:J18653)</f>
        <v>365</v>
      </c>
      <c r="K18654" s="49">
        <f>J18654/I18654</f>
        <v>1</v>
      </c>
      <c r="L18654" s="51">
        <f>SUBTOTAL(9,L18653:L18653)</f>
        <v>0</v>
      </c>
      <c r="M18654" s="51">
        <f>SUBTOTAL(9,M18653:M18653)</f>
        <v>0</v>
      </c>
      <c r="N18654" s="50" t="str">
        <f>IFERROR((M18654/L18654),"N.A")</f>
        <v>N.A</v>
      </c>
      <c r="O18654" s="28"/>
      <c r="P18654" s="28"/>
      <c r="Q18654" s="28"/>
      <c r="R18654" s="28"/>
      <c r="S18654" s="25"/>
    </row>
    <row r="18655" spans="2:19" s="16" customFormat="1" outlineLevel="2" x14ac:dyDescent="0.25">
      <c r="B18655" s="16" t="s">
        <v>5349</v>
      </c>
      <c r="C18655" s="16" t="s">
        <v>4485</v>
      </c>
      <c r="D18655" s="16" t="s">
        <v>146</v>
      </c>
      <c r="E18655" s="16" t="s">
        <v>5350</v>
      </c>
      <c r="G18655" s="16" t="s">
        <v>5351</v>
      </c>
      <c r="H18655" s="16" t="s">
        <v>152</v>
      </c>
      <c r="I18655" s="35">
        <v>654426</v>
      </c>
      <c r="J18655" s="35">
        <v>654426</v>
      </c>
      <c r="K18655" s="36">
        <f>IFERROR((J18655/I18655),0)</f>
        <v>1</v>
      </c>
      <c r="L18655" s="35">
        <v>416954</v>
      </c>
      <c r="M18655" s="35">
        <v>654426</v>
      </c>
      <c r="N18655" s="40">
        <f>M18655/L18655</f>
        <v>1.5695400451848405</v>
      </c>
      <c r="O18655" s="28"/>
      <c r="P18655" s="28"/>
      <c r="Q18655" s="28"/>
      <c r="R18655" s="28"/>
      <c r="S18655" s="25"/>
    </row>
    <row r="18656" spans="2:19" s="16" customFormat="1" outlineLevel="2" x14ac:dyDescent="0.25">
      <c r="B18656" s="16" t="s">
        <v>5349</v>
      </c>
      <c r="C18656" s="16" t="s">
        <v>4485</v>
      </c>
      <c r="D18656" s="16" t="s">
        <v>146</v>
      </c>
      <c r="E18656" s="16" t="s">
        <v>5350</v>
      </c>
      <c r="G18656" s="16" t="s">
        <v>5351</v>
      </c>
      <c r="H18656" s="16" t="s">
        <v>19</v>
      </c>
      <c r="I18656" s="31">
        <v>2414665</v>
      </c>
      <c r="J18656" s="31">
        <v>2414665</v>
      </c>
      <c r="K18656" s="32">
        <f>IFERROR((J18656/I18656),0)</f>
        <v>1</v>
      </c>
      <c r="L18656" s="31"/>
      <c r="M18656" s="31"/>
      <c r="N18656" s="39"/>
      <c r="O18656" s="28"/>
      <c r="P18656" s="28"/>
      <c r="Q18656" s="28"/>
      <c r="R18656" s="28"/>
      <c r="S18656" s="25"/>
    </row>
    <row r="18657" spans="2:19" s="16" customFormat="1" outlineLevel="2" x14ac:dyDescent="0.25">
      <c r="B18657" s="16" t="s">
        <v>5349</v>
      </c>
      <c r="C18657" s="16" t="s">
        <v>4485</v>
      </c>
      <c r="D18657" s="16" t="s">
        <v>146</v>
      </c>
      <c r="E18657" s="16" t="s">
        <v>5350</v>
      </c>
      <c r="G18657" s="16" t="s">
        <v>5351</v>
      </c>
      <c r="H18657" s="16" t="s">
        <v>154</v>
      </c>
      <c r="I18657" s="31">
        <v>4</v>
      </c>
      <c r="J18657" s="31">
        <v>4</v>
      </c>
      <c r="K18657" s="32">
        <f>IFERROR((J18657/I18657),0)</f>
        <v>1</v>
      </c>
      <c r="L18657" s="31"/>
      <c r="M18657" s="31"/>
      <c r="N18657" s="39"/>
      <c r="O18657" s="28"/>
      <c r="P18657" s="28"/>
      <c r="Q18657" s="28"/>
      <c r="R18657" s="28"/>
      <c r="S18657" s="25"/>
    </row>
    <row r="18658" spans="2:19" s="16" customFormat="1" outlineLevel="2" x14ac:dyDescent="0.25">
      <c r="B18658" s="16" t="s">
        <v>5349</v>
      </c>
      <c r="C18658" s="16" t="s">
        <v>4485</v>
      </c>
      <c r="D18658" s="16" t="s">
        <v>146</v>
      </c>
      <c r="E18658" s="16" t="s">
        <v>5350</v>
      </c>
      <c r="G18658" s="16" t="s">
        <v>5351</v>
      </c>
      <c r="H18658" s="16" t="s">
        <v>4491</v>
      </c>
      <c r="I18658" s="31">
        <v>586207</v>
      </c>
      <c r="J18658" s="31">
        <v>586207</v>
      </c>
      <c r="K18658" s="42"/>
      <c r="L18658" s="31"/>
      <c r="M18658" s="31"/>
      <c r="N18658" s="39"/>
      <c r="O18658" s="28"/>
      <c r="P18658" s="28"/>
      <c r="Q18658" s="28"/>
      <c r="R18658" s="28"/>
      <c r="S18658" s="25"/>
    </row>
    <row r="18659" spans="2:19" s="16" customFormat="1" outlineLevel="2" x14ac:dyDescent="0.25">
      <c r="B18659" s="16" t="s">
        <v>5349</v>
      </c>
      <c r="C18659" s="16" t="s">
        <v>4485</v>
      </c>
      <c r="D18659" s="16" t="s">
        <v>146</v>
      </c>
      <c r="E18659" s="16" t="s">
        <v>5350</v>
      </c>
      <c r="G18659" s="16" t="s">
        <v>5351</v>
      </c>
      <c r="H18659" s="16" t="s">
        <v>231</v>
      </c>
      <c r="I18659" s="31">
        <v>96096</v>
      </c>
      <c r="J18659" s="31">
        <v>96096</v>
      </c>
      <c r="K18659" s="32">
        <f>IFERROR((J18659/I18659),0)</f>
        <v>1</v>
      </c>
      <c r="L18659" s="31"/>
      <c r="M18659" s="31"/>
      <c r="N18659" s="39"/>
      <c r="O18659" s="28"/>
      <c r="P18659" s="28"/>
      <c r="Q18659" s="28"/>
      <c r="R18659" s="28"/>
      <c r="S18659" s="25"/>
    </row>
    <row r="18660" spans="2:19" s="16" customFormat="1" outlineLevel="2" x14ac:dyDescent="0.25">
      <c r="B18660" s="16" t="s">
        <v>5349</v>
      </c>
      <c r="C18660" s="16" t="s">
        <v>4485</v>
      </c>
      <c r="D18660" s="16" t="s">
        <v>146</v>
      </c>
      <c r="E18660" s="16" t="s">
        <v>5350</v>
      </c>
      <c r="G18660" s="16" t="s">
        <v>5351</v>
      </c>
      <c r="H18660" s="16" t="s">
        <v>155</v>
      </c>
      <c r="I18660" s="31">
        <v>-130885</v>
      </c>
      <c r="J18660" s="31"/>
      <c r="K18660" s="32">
        <f>IFERROR((J18660/I18660),0)</f>
        <v>0</v>
      </c>
      <c r="L18660" s="31"/>
      <c r="M18660" s="31"/>
      <c r="N18660" s="39"/>
      <c r="O18660" s="28"/>
      <c r="P18660" s="28"/>
      <c r="Q18660" s="28"/>
      <c r="R18660" s="28"/>
      <c r="S18660" s="25"/>
    </row>
    <row r="18661" spans="2:19" s="16" customFormat="1" outlineLevel="1" x14ac:dyDescent="0.25">
      <c r="B18661" s="47" t="s">
        <v>9575</v>
      </c>
      <c r="C18661" s="47" t="str">
        <f>C18660</f>
        <v>ASIGNACIONES DIRECTAS ANTICIPADAS (5% DEL SGR)</v>
      </c>
      <c r="D18661" s="47"/>
      <c r="E18661" s="47" t="str">
        <f>E18660</f>
        <v>05360</v>
      </c>
      <c r="F18661" s="47"/>
      <c r="G18661" s="47" t="str">
        <f>G18660</f>
        <v xml:space="preserve">ITAGUI                                            </v>
      </c>
      <c r="H18661" s="47" t="s">
        <v>10655</v>
      </c>
      <c r="I18661" s="51">
        <f>SUBTOTAL(9,I18655:I18660)</f>
        <v>3620513</v>
      </c>
      <c r="J18661" s="51">
        <f>SUBTOTAL(9,J18655:J18660)</f>
        <v>3751398</v>
      </c>
      <c r="K18661" s="49">
        <f>J18661/I18661</f>
        <v>1.0361509542984655</v>
      </c>
      <c r="L18661" s="51">
        <f>SUBTOTAL(9,L18655:L18660)</f>
        <v>416954</v>
      </c>
      <c r="M18661" s="51">
        <f>SUBTOTAL(9,M18655:M18660)</f>
        <v>654426</v>
      </c>
      <c r="N18661" s="50">
        <f>IFERROR((M18661/L18661),"N.A")</f>
        <v>1.5695400451848405</v>
      </c>
      <c r="O18661" s="28"/>
      <c r="P18661" s="28"/>
      <c r="Q18661" s="28"/>
      <c r="R18661" s="28"/>
      <c r="S18661" s="25"/>
    </row>
    <row r="18662" spans="2:19" s="16" customFormat="1" outlineLevel="2" x14ac:dyDescent="0.25">
      <c r="B18662" s="16" t="s">
        <v>5352</v>
      </c>
      <c r="C18662" s="16" t="s">
        <v>4485</v>
      </c>
      <c r="D18662" s="16" t="s">
        <v>146</v>
      </c>
      <c r="E18662" s="16" t="s">
        <v>3259</v>
      </c>
      <c r="G18662" s="16" t="s">
        <v>3260</v>
      </c>
      <c r="H18662" s="16" t="s">
        <v>152</v>
      </c>
      <c r="I18662" s="35">
        <v>689855</v>
      </c>
      <c r="J18662" s="35">
        <v>180620.79999999999</v>
      </c>
      <c r="K18662" s="36">
        <f>IFERROR((J18662/I18662),0)</f>
        <v>0.26182429641011518</v>
      </c>
      <c r="L18662" s="35">
        <v>432912</v>
      </c>
      <c r="M18662" s="35">
        <v>180620.79999999999</v>
      </c>
      <c r="N18662" s="40">
        <f>M18662/L18662</f>
        <v>0.4172228998041172</v>
      </c>
      <c r="O18662" s="28"/>
      <c r="P18662" s="28"/>
      <c r="Q18662" s="28"/>
      <c r="R18662" s="28"/>
      <c r="S18662" s="25"/>
    </row>
    <row r="18663" spans="2:19" s="16" customFormat="1" outlineLevel="2" x14ac:dyDescent="0.25">
      <c r="B18663" s="16" t="s">
        <v>5352</v>
      </c>
      <c r="C18663" s="16" t="s">
        <v>4485</v>
      </c>
      <c r="D18663" s="16" t="s">
        <v>146</v>
      </c>
      <c r="E18663" s="16" t="s">
        <v>3259</v>
      </c>
      <c r="G18663" s="16" t="s">
        <v>3260</v>
      </c>
      <c r="H18663" s="16" t="s">
        <v>19</v>
      </c>
      <c r="I18663" s="31">
        <v>563456</v>
      </c>
      <c r="J18663" s="31">
        <v>563456</v>
      </c>
      <c r="K18663" s="32">
        <f>IFERROR((J18663/I18663),0)</f>
        <v>1</v>
      </c>
      <c r="L18663" s="31"/>
      <c r="M18663" s="31"/>
      <c r="N18663" s="39"/>
      <c r="O18663" s="28"/>
      <c r="P18663" s="28"/>
      <c r="Q18663" s="28"/>
      <c r="R18663" s="28"/>
      <c r="S18663" s="25"/>
    </row>
    <row r="18664" spans="2:19" s="16" customFormat="1" outlineLevel="2" x14ac:dyDescent="0.25">
      <c r="B18664" s="16" t="s">
        <v>5352</v>
      </c>
      <c r="C18664" s="16" t="s">
        <v>4485</v>
      </c>
      <c r="D18664" s="16" t="s">
        <v>146</v>
      </c>
      <c r="E18664" s="16" t="s">
        <v>3259</v>
      </c>
      <c r="G18664" s="16" t="s">
        <v>3260</v>
      </c>
      <c r="H18664" s="16" t="s">
        <v>154</v>
      </c>
      <c r="I18664" s="31">
        <v>4</v>
      </c>
      <c r="J18664" s="31">
        <v>4</v>
      </c>
      <c r="K18664" s="32">
        <f>IFERROR((J18664/I18664),0)</f>
        <v>1</v>
      </c>
      <c r="L18664" s="31"/>
      <c r="M18664" s="31"/>
      <c r="N18664" s="39"/>
      <c r="O18664" s="28"/>
      <c r="P18664" s="28"/>
      <c r="Q18664" s="28"/>
      <c r="R18664" s="28"/>
      <c r="S18664" s="25"/>
    </row>
    <row r="18665" spans="2:19" s="16" customFormat="1" outlineLevel="2" x14ac:dyDescent="0.25">
      <c r="B18665" s="16" t="s">
        <v>5352</v>
      </c>
      <c r="C18665" s="16" t="s">
        <v>4485</v>
      </c>
      <c r="D18665" s="16" t="s">
        <v>146</v>
      </c>
      <c r="E18665" s="16" t="s">
        <v>3259</v>
      </c>
      <c r="G18665" s="16" t="s">
        <v>3260</v>
      </c>
      <c r="H18665" s="16" t="s">
        <v>4491</v>
      </c>
      <c r="I18665" s="31">
        <v>25384</v>
      </c>
      <c r="J18665" s="31">
        <v>25384</v>
      </c>
      <c r="K18665" s="42"/>
      <c r="L18665" s="31"/>
      <c r="M18665" s="31"/>
      <c r="N18665" s="39"/>
      <c r="O18665" s="28"/>
      <c r="P18665" s="28"/>
      <c r="Q18665" s="28"/>
      <c r="R18665" s="28"/>
      <c r="S18665" s="25"/>
    </row>
    <row r="18666" spans="2:19" s="16" customFormat="1" outlineLevel="2" x14ac:dyDescent="0.25">
      <c r="B18666" s="16" t="s">
        <v>5352</v>
      </c>
      <c r="C18666" s="16" t="s">
        <v>4485</v>
      </c>
      <c r="D18666" s="16" t="s">
        <v>146</v>
      </c>
      <c r="E18666" s="16" t="s">
        <v>3259</v>
      </c>
      <c r="G18666" s="16" t="s">
        <v>3260</v>
      </c>
      <c r="H18666" s="16" t="s">
        <v>231</v>
      </c>
      <c r="I18666" s="31">
        <v>98236</v>
      </c>
      <c r="J18666" s="31">
        <v>98236</v>
      </c>
      <c r="K18666" s="32">
        <f>IFERROR((J18666/I18666),0)</f>
        <v>1</v>
      </c>
      <c r="L18666" s="31"/>
      <c r="M18666" s="31"/>
      <c r="N18666" s="39"/>
      <c r="O18666" s="28"/>
      <c r="P18666" s="28"/>
      <c r="Q18666" s="28"/>
      <c r="R18666" s="28"/>
      <c r="S18666" s="25"/>
    </row>
    <row r="18667" spans="2:19" s="16" customFormat="1" outlineLevel="2" x14ac:dyDescent="0.25">
      <c r="B18667" s="16" t="s">
        <v>5352</v>
      </c>
      <c r="C18667" s="16" t="s">
        <v>4485</v>
      </c>
      <c r="D18667" s="16" t="s">
        <v>146</v>
      </c>
      <c r="E18667" s="16" t="s">
        <v>3259</v>
      </c>
      <c r="G18667" s="16" t="s">
        <v>3260</v>
      </c>
      <c r="H18667" s="16" t="s">
        <v>155</v>
      </c>
      <c r="I18667" s="31">
        <v>-137971</v>
      </c>
      <c r="J18667" s="31"/>
      <c r="K18667" s="32">
        <f>IFERROR((J18667/I18667),0)</f>
        <v>0</v>
      </c>
      <c r="L18667" s="31"/>
      <c r="M18667" s="31"/>
      <c r="N18667" s="39"/>
      <c r="O18667" s="28"/>
      <c r="P18667" s="28"/>
      <c r="Q18667" s="28"/>
      <c r="R18667" s="28"/>
      <c r="S18667" s="25"/>
    </row>
    <row r="18668" spans="2:19" s="16" customFormat="1" outlineLevel="1" x14ac:dyDescent="0.25">
      <c r="B18668" s="47" t="s">
        <v>9576</v>
      </c>
      <c r="C18668" s="47" t="str">
        <f>C18667</f>
        <v>ASIGNACIONES DIRECTAS ANTICIPADAS (5% DEL SGR)</v>
      </c>
      <c r="D18668" s="47"/>
      <c r="E18668" s="47" t="str">
        <f>E18667</f>
        <v>05347</v>
      </c>
      <c r="F18668" s="47"/>
      <c r="G18668" s="47" t="str">
        <f>G18667</f>
        <v xml:space="preserve">HELICONIA                                         </v>
      </c>
      <c r="H18668" s="47" t="s">
        <v>10655</v>
      </c>
      <c r="I18668" s="51">
        <f>SUBTOTAL(9,I18662:I18667)</f>
        <v>1238964</v>
      </c>
      <c r="J18668" s="51">
        <f>SUBTOTAL(9,J18662:J18667)</f>
        <v>867700.8</v>
      </c>
      <c r="K18668" s="49">
        <f>J18668/I18668</f>
        <v>0.70034383565624192</v>
      </c>
      <c r="L18668" s="51">
        <f>SUBTOTAL(9,L18662:L18667)</f>
        <v>432912</v>
      </c>
      <c r="M18668" s="51">
        <f>SUBTOTAL(9,M18662:M18667)</f>
        <v>180620.79999999999</v>
      </c>
      <c r="N18668" s="50">
        <f>IFERROR((M18668/L18668),"N.A")</f>
        <v>0.4172228998041172</v>
      </c>
      <c r="O18668" s="28"/>
      <c r="P18668" s="28"/>
      <c r="Q18668" s="28"/>
      <c r="R18668" s="28"/>
      <c r="S18668" s="25"/>
    </row>
    <row r="18669" spans="2:19" s="16" customFormat="1" outlineLevel="2" x14ac:dyDescent="0.25">
      <c r="B18669" s="16" t="s">
        <v>5353</v>
      </c>
      <c r="C18669" s="16" t="s">
        <v>4485</v>
      </c>
      <c r="D18669" s="16" t="s">
        <v>146</v>
      </c>
      <c r="E18669" s="16" t="s">
        <v>3272</v>
      </c>
      <c r="G18669" s="16" t="s">
        <v>3273</v>
      </c>
      <c r="H18669" s="16" t="s">
        <v>152</v>
      </c>
      <c r="I18669" s="35">
        <v>29698530</v>
      </c>
      <c r="J18669" s="35">
        <v>29698530</v>
      </c>
      <c r="K18669" s="36">
        <f>IFERROR((J18669/I18669),0)</f>
        <v>1</v>
      </c>
      <c r="L18669" s="35">
        <v>19542737</v>
      </c>
      <c r="M18669" s="35">
        <v>29698530</v>
      </c>
      <c r="N18669" s="40">
        <f>M18669/L18669</f>
        <v>1.5196709652286677</v>
      </c>
      <c r="O18669" s="28"/>
      <c r="P18669" s="28"/>
      <c r="Q18669" s="28"/>
      <c r="R18669" s="28"/>
      <c r="S18669" s="25"/>
    </row>
    <row r="18670" spans="2:19" s="16" customFormat="1" outlineLevel="2" x14ac:dyDescent="0.25">
      <c r="B18670" s="16" t="s">
        <v>5353</v>
      </c>
      <c r="C18670" s="16" t="s">
        <v>4485</v>
      </c>
      <c r="D18670" s="16" t="s">
        <v>146</v>
      </c>
      <c r="E18670" s="16" t="s">
        <v>3272</v>
      </c>
      <c r="G18670" s="16" t="s">
        <v>3273</v>
      </c>
      <c r="H18670" s="16" t="s">
        <v>19</v>
      </c>
      <c r="I18670" s="31">
        <v>23973734</v>
      </c>
      <c r="J18670" s="31">
        <v>23973734</v>
      </c>
      <c r="K18670" s="32">
        <f>IFERROR((J18670/I18670),0)</f>
        <v>1</v>
      </c>
      <c r="L18670" s="31"/>
      <c r="M18670" s="31"/>
      <c r="N18670" s="39"/>
      <c r="O18670" s="28"/>
      <c r="P18670" s="28"/>
      <c r="Q18670" s="28"/>
      <c r="R18670" s="28"/>
      <c r="S18670" s="25"/>
    </row>
    <row r="18671" spans="2:19" s="16" customFormat="1" outlineLevel="2" x14ac:dyDescent="0.25">
      <c r="B18671" s="16" t="s">
        <v>5353</v>
      </c>
      <c r="C18671" s="16" t="s">
        <v>4485</v>
      </c>
      <c r="D18671" s="16" t="s">
        <v>146</v>
      </c>
      <c r="E18671" s="16" t="s">
        <v>3272</v>
      </c>
      <c r="G18671" s="16" t="s">
        <v>3273</v>
      </c>
      <c r="H18671" s="16" t="s">
        <v>154</v>
      </c>
      <c r="I18671" s="31">
        <v>184</v>
      </c>
      <c r="J18671" s="31">
        <v>184</v>
      </c>
      <c r="K18671" s="32">
        <f>IFERROR((J18671/I18671),0)</f>
        <v>1</v>
      </c>
      <c r="L18671" s="31"/>
      <c r="M18671" s="31"/>
      <c r="N18671" s="39"/>
      <c r="O18671" s="28"/>
      <c r="P18671" s="28"/>
      <c r="Q18671" s="28"/>
      <c r="R18671" s="28"/>
      <c r="S18671" s="25"/>
    </row>
    <row r="18672" spans="2:19" s="16" customFormat="1" outlineLevel="2" x14ac:dyDescent="0.25">
      <c r="B18672" s="16" t="s">
        <v>5353</v>
      </c>
      <c r="C18672" s="16" t="s">
        <v>4485</v>
      </c>
      <c r="D18672" s="16" t="s">
        <v>146</v>
      </c>
      <c r="E18672" s="16" t="s">
        <v>3272</v>
      </c>
      <c r="G18672" s="16" t="s">
        <v>3273</v>
      </c>
      <c r="H18672" s="16" t="s">
        <v>231</v>
      </c>
      <c r="I18672" s="31">
        <v>4648447</v>
      </c>
      <c r="J18672" s="31">
        <v>4648447</v>
      </c>
      <c r="K18672" s="32">
        <f>IFERROR((J18672/I18672),0)</f>
        <v>1</v>
      </c>
      <c r="L18672" s="31"/>
      <c r="M18672" s="31"/>
      <c r="N18672" s="39"/>
      <c r="O18672" s="28"/>
      <c r="P18672" s="28"/>
      <c r="Q18672" s="28"/>
      <c r="R18672" s="28"/>
      <c r="S18672" s="25"/>
    </row>
    <row r="18673" spans="2:19" s="16" customFormat="1" outlineLevel="2" x14ac:dyDescent="0.25">
      <c r="B18673" s="16" t="s">
        <v>5353</v>
      </c>
      <c r="C18673" s="16" t="s">
        <v>4485</v>
      </c>
      <c r="D18673" s="16" t="s">
        <v>146</v>
      </c>
      <c r="E18673" s="16" t="s">
        <v>3272</v>
      </c>
      <c r="G18673" s="16" t="s">
        <v>3273</v>
      </c>
      <c r="H18673" s="16" t="s">
        <v>155</v>
      </c>
      <c r="I18673" s="31">
        <v>-5939706</v>
      </c>
      <c r="J18673" s="31"/>
      <c r="K18673" s="32">
        <f>IFERROR((J18673/I18673),0)</f>
        <v>0</v>
      </c>
      <c r="L18673" s="31"/>
      <c r="M18673" s="31"/>
      <c r="N18673" s="39"/>
      <c r="O18673" s="28"/>
      <c r="P18673" s="28"/>
      <c r="Q18673" s="28"/>
      <c r="R18673" s="28"/>
      <c r="S18673" s="25"/>
    </row>
    <row r="18674" spans="2:19" s="16" customFormat="1" outlineLevel="1" x14ac:dyDescent="0.25">
      <c r="B18674" s="47" t="s">
        <v>9577</v>
      </c>
      <c r="C18674" s="47" t="str">
        <f>C18673</f>
        <v>ASIGNACIONES DIRECTAS ANTICIPADAS (5% DEL SGR)</v>
      </c>
      <c r="D18674" s="47"/>
      <c r="E18674" s="47" t="str">
        <f>E18673</f>
        <v>05310</v>
      </c>
      <c r="F18674" s="47"/>
      <c r="G18674" s="47" t="str">
        <f>G18673</f>
        <v xml:space="preserve">GÓMEZ PLATA                                       </v>
      </c>
      <c r="H18674" s="47" t="s">
        <v>10655</v>
      </c>
      <c r="I18674" s="51">
        <f>SUBTOTAL(9,I18669:I18673)</f>
        <v>52381189</v>
      </c>
      <c r="J18674" s="51">
        <f>SUBTOTAL(9,J18669:J18673)</f>
        <v>58320895</v>
      </c>
      <c r="K18674" s="49">
        <f>J18674/I18674</f>
        <v>1.1133938750416681</v>
      </c>
      <c r="L18674" s="51">
        <f>SUBTOTAL(9,L18669:L18673)</f>
        <v>19542737</v>
      </c>
      <c r="M18674" s="51">
        <f>SUBTOTAL(9,M18669:M18673)</f>
        <v>29698530</v>
      </c>
      <c r="N18674" s="50">
        <f>IFERROR((M18674/L18674),"N.A")</f>
        <v>1.5196709652286677</v>
      </c>
      <c r="O18674" s="28"/>
      <c r="P18674" s="28"/>
      <c r="Q18674" s="28"/>
      <c r="R18674" s="28"/>
      <c r="S18674" s="25"/>
    </row>
    <row r="18675" spans="2:19" s="16" customFormat="1" outlineLevel="2" x14ac:dyDescent="0.25">
      <c r="B18675" s="16" t="s">
        <v>5354</v>
      </c>
      <c r="C18675" s="16" t="s">
        <v>4485</v>
      </c>
      <c r="D18675" s="16" t="s">
        <v>146</v>
      </c>
      <c r="E18675" s="16" t="s">
        <v>5355</v>
      </c>
      <c r="G18675" s="16" t="s">
        <v>5356</v>
      </c>
      <c r="H18675" s="16" t="s">
        <v>152</v>
      </c>
      <c r="I18675" s="35">
        <v>670993811</v>
      </c>
      <c r="J18675" s="35">
        <v>17128901.75</v>
      </c>
      <c r="K18675" s="36">
        <f>IFERROR((J18675/I18675),0)</f>
        <v>2.5527659822185751E-2</v>
      </c>
      <c r="L18675" s="35">
        <v>441433755</v>
      </c>
      <c r="M18675" s="35">
        <v>17128901.75</v>
      </c>
      <c r="N18675" s="40">
        <f>M18675/L18675</f>
        <v>3.8802881646420539E-2</v>
      </c>
      <c r="O18675" s="28"/>
      <c r="P18675" s="28"/>
      <c r="Q18675" s="28"/>
      <c r="R18675" s="28"/>
      <c r="S18675" s="25"/>
    </row>
    <row r="18676" spans="2:19" s="16" customFormat="1" outlineLevel="2" x14ac:dyDescent="0.25">
      <c r="B18676" s="16" t="s">
        <v>5354</v>
      </c>
      <c r="C18676" s="16" t="s">
        <v>4485</v>
      </c>
      <c r="D18676" s="16" t="s">
        <v>146</v>
      </c>
      <c r="E18676" s="16" t="s">
        <v>5355</v>
      </c>
      <c r="G18676" s="16" t="s">
        <v>5356</v>
      </c>
      <c r="H18676" s="16" t="s">
        <v>19</v>
      </c>
      <c r="I18676" s="31">
        <v>159449085</v>
      </c>
      <c r="J18676" s="31">
        <v>159449085</v>
      </c>
      <c r="K18676" s="32">
        <f>IFERROR((J18676/I18676),0)</f>
        <v>1</v>
      </c>
      <c r="L18676" s="31"/>
      <c r="M18676" s="31"/>
      <c r="N18676" s="39"/>
      <c r="O18676" s="28"/>
      <c r="P18676" s="28"/>
      <c r="Q18676" s="28"/>
      <c r="R18676" s="28"/>
      <c r="S18676" s="25"/>
    </row>
    <row r="18677" spans="2:19" s="16" customFormat="1" outlineLevel="2" x14ac:dyDescent="0.25">
      <c r="B18677" s="16" t="s">
        <v>5354</v>
      </c>
      <c r="C18677" s="16" t="s">
        <v>4485</v>
      </c>
      <c r="D18677" s="16" t="s">
        <v>146</v>
      </c>
      <c r="E18677" s="16" t="s">
        <v>5355</v>
      </c>
      <c r="G18677" s="16" t="s">
        <v>5356</v>
      </c>
      <c r="H18677" s="16" t="s">
        <v>154</v>
      </c>
      <c r="I18677" s="31">
        <v>4150</v>
      </c>
      <c r="J18677" s="31">
        <v>4150</v>
      </c>
      <c r="K18677" s="32">
        <f>IFERROR((J18677/I18677),0)</f>
        <v>1</v>
      </c>
      <c r="L18677" s="31"/>
      <c r="M18677" s="31"/>
      <c r="N18677" s="39"/>
      <c r="O18677" s="28"/>
      <c r="P18677" s="28"/>
      <c r="Q18677" s="28"/>
      <c r="R18677" s="28"/>
      <c r="S18677" s="25"/>
    </row>
    <row r="18678" spans="2:19" s="16" customFormat="1" outlineLevel="2" x14ac:dyDescent="0.25">
      <c r="B18678" s="16" t="s">
        <v>5354</v>
      </c>
      <c r="C18678" s="16" t="s">
        <v>4485</v>
      </c>
      <c r="D18678" s="16" t="s">
        <v>146</v>
      </c>
      <c r="E18678" s="16" t="s">
        <v>5355</v>
      </c>
      <c r="G18678" s="16" t="s">
        <v>5356</v>
      </c>
      <c r="H18678" s="16" t="s">
        <v>4491</v>
      </c>
      <c r="I18678" s="31">
        <v>49284141</v>
      </c>
      <c r="J18678" s="31">
        <v>49284141</v>
      </c>
      <c r="K18678" s="42"/>
      <c r="L18678" s="31"/>
      <c r="M18678" s="31"/>
      <c r="N18678" s="39"/>
      <c r="O18678" s="28"/>
      <c r="P18678" s="28"/>
      <c r="Q18678" s="28"/>
      <c r="R18678" s="28"/>
      <c r="S18678" s="25"/>
    </row>
    <row r="18679" spans="2:19" s="16" customFormat="1" outlineLevel="2" x14ac:dyDescent="0.25">
      <c r="B18679" s="16" t="s">
        <v>5354</v>
      </c>
      <c r="C18679" s="16" t="s">
        <v>4485</v>
      </c>
      <c r="D18679" s="16" t="s">
        <v>146</v>
      </c>
      <c r="E18679" s="16" t="s">
        <v>5355</v>
      </c>
      <c r="G18679" s="16" t="s">
        <v>5356</v>
      </c>
      <c r="H18679" s="16" t="s">
        <v>231</v>
      </c>
      <c r="I18679" s="31">
        <v>104976010</v>
      </c>
      <c r="J18679" s="31">
        <v>104976010</v>
      </c>
      <c r="K18679" s="32">
        <f>IFERROR((J18679/I18679),0)</f>
        <v>1</v>
      </c>
      <c r="L18679" s="31"/>
      <c r="M18679" s="31"/>
      <c r="N18679" s="39"/>
      <c r="O18679" s="28"/>
      <c r="P18679" s="28"/>
      <c r="Q18679" s="28"/>
      <c r="R18679" s="28"/>
      <c r="S18679" s="25"/>
    </row>
    <row r="18680" spans="2:19" s="16" customFormat="1" outlineLevel="2" x14ac:dyDescent="0.25">
      <c r="B18680" s="16" t="s">
        <v>5354</v>
      </c>
      <c r="C18680" s="16" t="s">
        <v>4485</v>
      </c>
      <c r="D18680" s="16" t="s">
        <v>146</v>
      </c>
      <c r="E18680" s="16" t="s">
        <v>5355</v>
      </c>
      <c r="G18680" s="16" t="s">
        <v>5356</v>
      </c>
      <c r="H18680" s="16" t="s">
        <v>155</v>
      </c>
      <c r="I18680" s="31">
        <v>-134198762</v>
      </c>
      <c r="J18680" s="31"/>
      <c r="K18680" s="32">
        <f>IFERROR((J18680/I18680),0)</f>
        <v>0</v>
      </c>
      <c r="L18680" s="31"/>
      <c r="M18680" s="31"/>
      <c r="N18680" s="39"/>
      <c r="O18680" s="28"/>
      <c r="P18680" s="28"/>
      <c r="Q18680" s="28"/>
      <c r="R18680" s="28"/>
      <c r="S18680" s="25"/>
    </row>
    <row r="18681" spans="2:19" s="16" customFormat="1" outlineLevel="1" x14ac:dyDescent="0.25">
      <c r="B18681" s="47" t="s">
        <v>9578</v>
      </c>
      <c r="C18681" s="47" t="str">
        <f>C18680</f>
        <v>ASIGNACIONES DIRECTAS ANTICIPADAS (5% DEL SGR)</v>
      </c>
      <c r="D18681" s="47"/>
      <c r="E18681" s="47" t="str">
        <f>E18680</f>
        <v>05308</v>
      </c>
      <c r="F18681" s="47"/>
      <c r="G18681" s="47" t="str">
        <f>G18680</f>
        <v xml:space="preserve">GIRARDOTA                                         </v>
      </c>
      <c r="H18681" s="47" t="s">
        <v>10655</v>
      </c>
      <c r="I18681" s="51">
        <f>SUBTOTAL(9,I18675:I18680)</f>
        <v>850508435</v>
      </c>
      <c r="J18681" s="51">
        <f>SUBTOTAL(9,J18675:J18680)</f>
        <v>330842287.75</v>
      </c>
      <c r="K18681" s="49">
        <f>J18681/I18681</f>
        <v>0.38899354096352967</v>
      </c>
      <c r="L18681" s="51">
        <f>SUBTOTAL(9,L18675:L18680)</f>
        <v>441433755</v>
      </c>
      <c r="M18681" s="51">
        <f>SUBTOTAL(9,M18675:M18680)</f>
        <v>17128901.75</v>
      </c>
      <c r="N18681" s="50">
        <f>IFERROR((M18681/L18681),"N.A")</f>
        <v>3.8802881646420539E-2</v>
      </c>
      <c r="O18681" s="28"/>
      <c r="P18681" s="28"/>
      <c r="Q18681" s="28"/>
      <c r="R18681" s="28"/>
      <c r="S18681" s="25"/>
    </row>
    <row r="18682" spans="2:19" s="16" customFormat="1" outlineLevel="2" x14ac:dyDescent="0.25">
      <c r="B18682" s="16" t="s">
        <v>5357</v>
      </c>
      <c r="C18682" s="16" t="s">
        <v>4485</v>
      </c>
      <c r="D18682" s="16" t="s">
        <v>146</v>
      </c>
      <c r="E18682" s="16" t="s">
        <v>3278</v>
      </c>
      <c r="G18682" s="16" t="s">
        <v>3279</v>
      </c>
      <c r="H18682" s="16" t="s">
        <v>152</v>
      </c>
      <c r="I18682" s="35">
        <v>154327490</v>
      </c>
      <c r="J18682" s="35">
        <v>11224844.550000001</v>
      </c>
      <c r="K18682" s="36">
        <f>IFERROR((J18682/I18682),0)</f>
        <v>7.2733928025395869E-2</v>
      </c>
      <c r="L18682" s="35">
        <v>101580291</v>
      </c>
      <c r="M18682" s="35">
        <v>11224844.550000001</v>
      </c>
      <c r="N18682" s="40">
        <f>M18682/L18682</f>
        <v>0.11050218934694724</v>
      </c>
      <c r="O18682" s="28"/>
      <c r="P18682" s="28"/>
      <c r="Q18682" s="28"/>
      <c r="R18682" s="28"/>
      <c r="S18682" s="25"/>
    </row>
    <row r="18683" spans="2:19" s="16" customFormat="1" outlineLevel="2" x14ac:dyDescent="0.25">
      <c r="B18683" s="16" t="s">
        <v>5357</v>
      </c>
      <c r="C18683" s="16" t="s">
        <v>4485</v>
      </c>
      <c r="D18683" s="16" t="s">
        <v>146</v>
      </c>
      <c r="E18683" s="16" t="s">
        <v>3278</v>
      </c>
      <c r="G18683" s="16" t="s">
        <v>3279</v>
      </c>
      <c r="H18683" s="16" t="s">
        <v>19</v>
      </c>
      <c r="I18683" s="31">
        <v>24077786</v>
      </c>
      <c r="J18683" s="31">
        <v>24077786</v>
      </c>
      <c r="K18683" s="32">
        <f>IFERROR((J18683/I18683),0)</f>
        <v>1</v>
      </c>
      <c r="L18683" s="31"/>
      <c r="M18683" s="31"/>
      <c r="N18683" s="39"/>
      <c r="O18683" s="28"/>
      <c r="P18683" s="28"/>
      <c r="Q18683" s="28"/>
      <c r="R18683" s="28"/>
      <c r="S18683" s="25"/>
    </row>
    <row r="18684" spans="2:19" s="16" customFormat="1" outlineLevel="2" x14ac:dyDescent="0.25">
      <c r="B18684" s="16" t="s">
        <v>5357</v>
      </c>
      <c r="C18684" s="16" t="s">
        <v>4485</v>
      </c>
      <c r="D18684" s="16" t="s">
        <v>146</v>
      </c>
      <c r="E18684" s="16" t="s">
        <v>3278</v>
      </c>
      <c r="G18684" s="16" t="s">
        <v>3279</v>
      </c>
      <c r="H18684" s="16" t="s">
        <v>154</v>
      </c>
      <c r="I18684" s="31">
        <v>954</v>
      </c>
      <c r="J18684" s="31">
        <v>954</v>
      </c>
      <c r="K18684" s="32">
        <f>IFERROR((J18684/I18684),0)</f>
        <v>1</v>
      </c>
      <c r="L18684" s="31"/>
      <c r="M18684" s="31"/>
      <c r="N18684" s="39"/>
      <c r="O18684" s="28"/>
      <c r="P18684" s="28"/>
      <c r="Q18684" s="28"/>
      <c r="R18684" s="28"/>
      <c r="S18684" s="25"/>
    </row>
    <row r="18685" spans="2:19" s="16" customFormat="1" outlineLevel="2" x14ac:dyDescent="0.25">
      <c r="B18685" s="16" t="s">
        <v>5357</v>
      </c>
      <c r="C18685" s="16" t="s">
        <v>4485</v>
      </c>
      <c r="D18685" s="16" t="s">
        <v>146</v>
      </c>
      <c r="E18685" s="16" t="s">
        <v>3278</v>
      </c>
      <c r="G18685" s="16" t="s">
        <v>3279</v>
      </c>
      <c r="H18685" s="16" t="s">
        <v>4491</v>
      </c>
      <c r="I18685" s="31">
        <v>2814368</v>
      </c>
      <c r="J18685" s="31">
        <v>2814368</v>
      </c>
      <c r="K18685" s="42"/>
      <c r="L18685" s="31"/>
      <c r="M18685" s="31"/>
      <c r="N18685" s="39"/>
      <c r="O18685" s="28"/>
      <c r="P18685" s="28"/>
      <c r="Q18685" s="28"/>
      <c r="R18685" s="28"/>
      <c r="S18685" s="25"/>
    </row>
    <row r="18686" spans="2:19" s="16" customFormat="1" outlineLevel="2" x14ac:dyDescent="0.25">
      <c r="B18686" s="16" t="s">
        <v>5357</v>
      </c>
      <c r="C18686" s="16" t="s">
        <v>4485</v>
      </c>
      <c r="D18686" s="16" t="s">
        <v>146</v>
      </c>
      <c r="E18686" s="16" t="s">
        <v>3278</v>
      </c>
      <c r="G18686" s="16" t="s">
        <v>3279</v>
      </c>
      <c r="H18686" s="16" t="s">
        <v>231</v>
      </c>
      <c r="I18686" s="31">
        <v>24168038</v>
      </c>
      <c r="J18686" s="31">
        <v>24168038</v>
      </c>
      <c r="K18686" s="32">
        <f>IFERROR((J18686/I18686),0)</f>
        <v>1</v>
      </c>
      <c r="L18686" s="31"/>
      <c r="M18686" s="31"/>
      <c r="N18686" s="39"/>
      <c r="O18686" s="28"/>
      <c r="P18686" s="28"/>
      <c r="Q18686" s="28"/>
      <c r="R18686" s="28"/>
      <c r="S18686" s="25"/>
    </row>
    <row r="18687" spans="2:19" s="16" customFormat="1" outlineLevel="2" x14ac:dyDescent="0.25">
      <c r="B18687" s="16" t="s">
        <v>5357</v>
      </c>
      <c r="C18687" s="16" t="s">
        <v>4485</v>
      </c>
      <c r="D18687" s="16" t="s">
        <v>146</v>
      </c>
      <c r="E18687" s="16" t="s">
        <v>3278</v>
      </c>
      <c r="G18687" s="16" t="s">
        <v>3279</v>
      </c>
      <c r="H18687" s="16" t="s">
        <v>155</v>
      </c>
      <c r="I18687" s="31">
        <v>-30865498</v>
      </c>
      <c r="J18687" s="31"/>
      <c r="K18687" s="32">
        <f>IFERROR((J18687/I18687),0)</f>
        <v>0</v>
      </c>
      <c r="L18687" s="31"/>
      <c r="M18687" s="31"/>
      <c r="N18687" s="39"/>
      <c r="O18687" s="28"/>
      <c r="P18687" s="28"/>
      <c r="Q18687" s="28"/>
      <c r="R18687" s="28"/>
      <c r="S18687" s="25"/>
    </row>
    <row r="18688" spans="2:19" s="16" customFormat="1" outlineLevel="1" x14ac:dyDescent="0.25">
      <c r="B18688" s="47" t="s">
        <v>9579</v>
      </c>
      <c r="C18688" s="47" t="str">
        <f>C18687</f>
        <v>ASIGNACIONES DIRECTAS ANTICIPADAS (5% DEL SGR)</v>
      </c>
      <c r="D18688" s="47"/>
      <c r="E18688" s="47" t="str">
        <f>E18687</f>
        <v>05284</v>
      </c>
      <c r="F18688" s="47"/>
      <c r="G18688" s="47" t="str">
        <f>G18687</f>
        <v xml:space="preserve">FRONTINO                                          </v>
      </c>
      <c r="H18688" s="47" t="s">
        <v>10655</v>
      </c>
      <c r="I18688" s="51">
        <f>SUBTOTAL(9,I18682:I18687)</f>
        <v>174523138</v>
      </c>
      <c r="J18688" s="51">
        <f>SUBTOTAL(9,J18682:J18687)</f>
        <v>62285990.549999997</v>
      </c>
      <c r="K18688" s="49">
        <f>J18688/I18688</f>
        <v>0.35689245141810366</v>
      </c>
      <c r="L18688" s="51">
        <f>SUBTOTAL(9,L18682:L18687)</f>
        <v>101580291</v>
      </c>
      <c r="M18688" s="51">
        <f>SUBTOTAL(9,M18682:M18687)</f>
        <v>11224844.550000001</v>
      </c>
      <c r="N18688" s="50">
        <f>IFERROR((M18688/L18688),"N.A")</f>
        <v>0.11050218934694724</v>
      </c>
      <c r="O18688" s="28"/>
      <c r="P18688" s="28"/>
      <c r="Q18688" s="28"/>
      <c r="R18688" s="28"/>
      <c r="S18688" s="25"/>
    </row>
    <row r="18689" spans="2:19" s="16" customFormat="1" outlineLevel="2" x14ac:dyDescent="0.25">
      <c r="B18689" s="16" t="s">
        <v>5358</v>
      </c>
      <c r="C18689" s="16" t="s">
        <v>4485</v>
      </c>
      <c r="D18689" s="16" t="s">
        <v>146</v>
      </c>
      <c r="E18689" s="16" t="s">
        <v>3281</v>
      </c>
      <c r="G18689" s="16" t="s">
        <v>3282</v>
      </c>
      <c r="H18689" s="16" t="s">
        <v>152</v>
      </c>
      <c r="I18689" s="35">
        <v>6006912</v>
      </c>
      <c r="J18689" s="35">
        <v>2601346.77</v>
      </c>
      <c r="K18689" s="36">
        <f>IFERROR((J18689/I18689),0)</f>
        <v>0.43305891113437323</v>
      </c>
      <c r="L18689" s="35">
        <v>3938333</v>
      </c>
      <c r="M18689" s="35">
        <v>2601346.77</v>
      </c>
      <c r="N18689" s="40">
        <f>M18689/L18689</f>
        <v>0.66051976051796535</v>
      </c>
      <c r="O18689" s="28"/>
      <c r="P18689" s="28"/>
      <c r="Q18689" s="28"/>
      <c r="R18689" s="28"/>
      <c r="S18689" s="25"/>
    </row>
    <row r="18690" spans="2:19" s="16" customFormat="1" outlineLevel="2" x14ac:dyDescent="0.25">
      <c r="B18690" s="16" t="s">
        <v>5358</v>
      </c>
      <c r="C18690" s="16" t="s">
        <v>4485</v>
      </c>
      <c r="D18690" s="16" t="s">
        <v>146</v>
      </c>
      <c r="E18690" s="16" t="s">
        <v>3281</v>
      </c>
      <c r="G18690" s="16" t="s">
        <v>3282</v>
      </c>
      <c r="H18690" s="16" t="s">
        <v>19</v>
      </c>
      <c r="I18690" s="31">
        <v>17830525</v>
      </c>
      <c r="J18690" s="31">
        <v>17830525</v>
      </c>
      <c r="K18690" s="32">
        <f>IFERROR((J18690/I18690),0)</f>
        <v>1</v>
      </c>
      <c r="L18690" s="31"/>
      <c r="M18690" s="31"/>
      <c r="N18690" s="39"/>
      <c r="O18690" s="28"/>
      <c r="P18690" s="28"/>
      <c r="Q18690" s="28"/>
      <c r="R18690" s="28"/>
      <c r="S18690" s="25"/>
    </row>
    <row r="18691" spans="2:19" s="16" customFormat="1" outlineLevel="2" x14ac:dyDescent="0.25">
      <c r="B18691" s="16" t="s">
        <v>5358</v>
      </c>
      <c r="C18691" s="16" t="s">
        <v>4485</v>
      </c>
      <c r="D18691" s="16" t="s">
        <v>146</v>
      </c>
      <c r="E18691" s="16" t="s">
        <v>3281</v>
      </c>
      <c r="G18691" s="16" t="s">
        <v>3282</v>
      </c>
      <c r="H18691" s="16" t="s">
        <v>154</v>
      </c>
      <c r="I18691" s="31">
        <v>37</v>
      </c>
      <c r="J18691" s="31">
        <v>37</v>
      </c>
      <c r="K18691" s="32">
        <f>IFERROR((J18691/I18691),0)</f>
        <v>1</v>
      </c>
      <c r="L18691" s="31"/>
      <c r="M18691" s="31"/>
      <c r="N18691" s="39"/>
      <c r="O18691" s="28"/>
      <c r="P18691" s="28"/>
      <c r="Q18691" s="28"/>
      <c r="R18691" s="28"/>
      <c r="S18691" s="25"/>
    </row>
    <row r="18692" spans="2:19" s="16" customFormat="1" outlineLevel="2" x14ac:dyDescent="0.25">
      <c r="B18692" s="16" t="s">
        <v>5358</v>
      </c>
      <c r="C18692" s="16" t="s">
        <v>4485</v>
      </c>
      <c r="D18692" s="16" t="s">
        <v>146</v>
      </c>
      <c r="E18692" s="16" t="s">
        <v>3281</v>
      </c>
      <c r="G18692" s="16" t="s">
        <v>3282</v>
      </c>
      <c r="H18692" s="16" t="s">
        <v>4491</v>
      </c>
      <c r="I18692" s="31">
        <v>2213949</v>
      </c>
      <c r="J18692" s="31">
        <v>2213949</v>
      </c>
      <c r="K18692" s="42"/>
      <c r="L18692" s="31"/>
      <c r="M18692" s="31"/>
      <c r="N18692" s="39"/>
      <c r="O18692" s="28"/>
      <c r="P18692" s="28"/>
      <c r="Q18692" s="28"/>
      <c r="R18692" s="28"/>
      <c r="S18692" s="25"/>
    </row>
    <row r="18693" spans="2:19" s="16" customFormat="1" outlineLevel="2" x14ac:dyDescent="0.25">
      <c r="B18693" s="16" t="s">
        <v>5358</v>
      </c>
      <c r="C18693" s="16" t="s">
        <v>4485</v>
      </c>
      <c r="D18693" s="16" t="s">
        <v>146</v>
      </c>
      <c r="E18693" s="16" t="s">
        <v>3281</v>
      </c>
      <c r="G18693" s="16" t="s">
        <v>3282</v>
      </c>
      <c r="H18693" s="16" t="s">
        <v>231</v>
      </c>
      <c r="I18693" s="31">
        <v>933524</v>
      </c>
      <c r="J18693" s="31">
        <v>933524</v>
      </c>
      <c r="K18693" s="32">
        <f>IFERROR((J18693/I18693),0)</f>
        <v>1</v>
      </c>
      <c r="L18693" s="31"/>
      <c r="M18693" s="31"/>
      <c r="N18693" s="39"/>
      <c r="O18693" s="28"/>
      <c r="P18693" s="28"/>
      <c r="Q18693" s="28"/>
      <c r="R18693" s="28"/>
      <c r="S18693" s="25"/>
    </row>
    <row r="18694" spans="2:19" s="16" customFormat="1" outlineLevel="2" x14ac:dyDescent="0.25">
      <c r="B18694" s="16" t="s">
        <v>5358</v>
      </c>
      <c r="C18694" s="16" t="s">
        <v>4485</v>
      </c>
      <c r="D18694" s="16" t="s">
        <v>146</v>
      </c>
      <c r="E18694" s="16" t="s">
        <v>3281</v>
      </c>
      <c r="G18694" s="16" t="s">
        <v>3282</v>
      </c>
      <c r="H18694" s="16" t="s">
        <v>155</v>
      </c>
      <c r="I18694" s="31">
        <v>-1201382</v>
      </c>
      <c r="J18694" s="31"/>
      <c r="K18694" s="32">
        <f>IFERROR((J18694/I18694),0)</f>
        <v>0</v>
      </c>
      <c r="L18694" s="31"/>
      <c r="M18694" s="31"/>
      <c r="N18694" s="39"/>
      <c r="O18694" s="28"/>
      <c r="P18694" s="28"/>
      <c r="Q18694" s="28"/>
      <c r="R18694" s="28"/>
      <c r="S18694" s="25"/>
    </row>
    <row r="18695" spans="2:19" s="16" customFormat="1" outlineLevel="1" x14ac:dyDescent="0.25">
      <c r="B18695" s="47" t="s">
        <v>9580</v>
      </c>
      <c r="C18695" s="47" t="str">
        <f>C18694</f>
        <v>ASIGNACIONES DIRECTAS ANTICIPADAS (5% DEL SGR)</v>
      </c>
      <c r="D18695" s="47"/>
      <c r="E18695" s="47" t="str">
        <f>E18694</f>
        <v>05282</v>
      </c>
      <c r="F18695" s="47"/>
      <c r="G18695" s="47" t="str">
        <f>G18694</f>
        <v xml:space="preserve">FREDONIA                                          </v>
      </c>
      <c r="H18695" s="47" t="s">
        <v>10655</v>
      </c>
      <c r="I18695" s="51">
        <f>SUBTOTAL(9,I18689:I18694)</f>
        <v>25783565</v>
      </c>
      <c r="J18695" s="51">
        <f>SUBTOTAL(9,J18689:J18694)</f>
        <v>23579381.77</v>
      </c>
      <c r="K18695" s="49">
        <f>J18695/I18695</f>
        <v>0.91451208434520204</v>
      </c>
      <c r="L18695" s="51">
        <f>SUBTOTAL(9,L18689:L18694)</f>
        <v>3938333</v>
      </c>
      <c r="M18695" s="51">
        <f>SUBTOTAL(9,M18689:M18694)</f>
        <v>2601346.77</v>
      </c>
      <c r="N18695" s="50">
        <f>IFERROR((M18695/L18695),"N.A")</f>
        <v>0.66051976051796535</v>
      </c>
      <c r="O18695" s="28"/>
      <c r="P18695" s="28"/>
      <c r="Q18695" s="28"/>
      <c r="R18695" s="28"/>
      <c r="S18695" s="25"/>
    </row>
    <row r="18696" spans="2:19" s="16" customFormat="1" outlineLevel="2" x14ac:dyDescent="0.25">
      <c r="B18696" s="16" t="s">
        <v>5359</v>
      </c>
      <c r="C18696" s="16" t="s">
        <v>4485</v>
      </c>
      <c r="D18696" s="16" t="s">
        <v>146</v>
      </c>
      <c r="E18696" s="16" t="s">
        <v>5360</v>
      </c>
      <c r="G18696" s="16" t="s">
        <v>5361</v>
      </c>
      <c r="H18696" s="16" t="s">
        <v>152</v>
      </c>
      <c r="I18696" s="35">
        <v>30934</v>
      </c>
      <c r="J18696" s="35">
        <v>30934</v>
      </c>
      <c r="K18696" s="36">
        <f>IFERROR((J18696/I18696),0)</f>
        <v>1</v>
      </c>
      <c r="L18696" s="35">
        <v>19516</v>
      </c>
      <c r="M18696" s="35">
        <v>30934</v>
      </c>
      <c r="N18696" s="40">
        <f>M18696/L18696</f>
        <v>1.5850584136093462</v>
      </c>
      <c r="O18696" s="28"/>
      <c r="P18696" s="28"/>
      <c r="Q18696" s="28"/>
      <c r="R18696" s="28"/>
      <c r="S18696" s="25"/>
    </row>
    <row r="18697" spans="2:19" s="16" customFormat="1" outlineLevel="2" x14ac:dyDescent="0.25">
      <c r="B18697" s="16" t="s">
        <v>5359</v>
      </c>
      <c r="C18697" s="16" t="s">
        <v>4485</v>
      </c>
      <c r="D18697" s="16" t="s">
        <v>146</v>
      </c>
      <c r="E18697" s="16" t="s">
        <v>5360</v>
      </c>
      <c r="G18697" s="16" t="s">
        <v>5361</v>
      </c>
      <c r="H18697" s="16" t="s">
        <v>19</v>
      </c>
      <c r="I18697" s="31">
        <v>324408</v>
      </c>
      <c r="J18697" s="31">
        <v>324408</v>
      </c>
      <c r="K18697" s="32">
        <f>IFERROR((J18697/I18697),0)</f>
        <v>1</v>
      </c>
      <c r="L18697" s="31"/>
      <c r="M18697" s="31"/>
      <c r="N18697" s="39"/>
      <c r="O18697" s="28"/>
      <c r="P18697" s="28"/>
      <c r="Q18697" s="28"/>
      <c r="R18697" s="28"/>
      <c r="S18697" s="25"/>
    </row>
    <row r="18698" spans="2:19" s="16" customFormat="1" outlineLevel="2" x14ac:dyDescent="0.25">
      <c r="B18698" s="16" t="s">
        <v>5359</v>
      </c>
      <c r="C18698" s="16" t="s">
        <v>4485</v>
      </c>
      <c r="D18698" s="16" t="s">
        <v>146</v>
      </c>
      <c r="E18698" s="16" t="s">
        <v>5360</v>
      </c>
      <c r="G18698" s="16" t="s">
        <v>5361</v>
      </c>
      <c r="H18698" s="16" t="s">
        <v>231</v>
      </c>
      <c r="I18698" s="31">
        <v>4453</v>
      </c>
      <c r="J18698" s="31">
        <v>4453</v>
      </c>
      <c r="K18698" s="32">
        <f>IFERROR((J18698/I18698),0)</f>
        <v>1</v>
      </c>
      <c r="L18698" s="31"/>
      <c r="M18698" s="31"/>
      <c r="N18698" s="39"/>
      <c r="O18698" s="28"/>
      <c r="P18698" s="28"/>
      <c r="Q18698" s="28"/>
      <c r="R18698" s="28"/>
      <c r="S18698" s="25"/>
    </row>
    <row r="18699" spans="2:19" s="16" customFormat="1" outlineLevel="2" x14ac:dyDescent="0.25">
      <c r="B18699" s="16" t="s">
        <v>5359</v>
      </c>
      <c r="C18699" s="16" t="s">
        <v>4485</v>
      </c>
      <c r="D18699" s="16" t="s">
        <v>146</v>
      </c>
      <c r="E18699" s="16" t="s">
        <v>5360</v>
      </c>
      <c r="G18699" s="16" t="s">
        <v>5361</v>
      </c>
      <c r="H18699" s="16" t="s">
        <v>155</v>
      </c>
      <c r="I18699" s="31">
        <v>-6187</v>
      </c>
      <c r="J18699" s="31"/>
      <c r="K18699" s="32">
        <f>IFERROR((J18699/I18699),0)</f>
        <v>0</v>
      </c>
      <c r="L18699" s="31"/>
      <c r="M18699" s="31"/>
      <c r="N18699" s="39"/>
      <c r="O18699" s="28"/>
      <c r="P18699" s="28"/>
      <c r="Q18699" s="28"/>
      <c r="R18699" s="28"/>
      <c r="S18699" s="25"/>
    </row>
    <row r="18700" spans="2:19" s="16" customFormat="1" outlineLevel="1" x14ac:dyDescent="0.25">
      <c r="B18700" s="47" t="s">
        <v>9581</v>
      </c>
      <c r="C18700" s="47" t="str">
        <f>C18699</f>
        <v>ASIGNACIONES DIRECTAS ANTICIPADAS (5% DEL SGR)</v>
      </c>
      <c r="D18700" s="47"/>
      <c r="E18700" s="47" t="str">
        <f>E18699</f>
        <v>05266</v>
      </c>
      <c r="F18700" s="47"/>
      <c r="G18700" s="47" t="str">
        <f>G18699</f>
        <v xml:space="preserve">ENVIGADO                                          </v>
      </c>
      <c r="H18700" s="47" t="s">
        <v>10655</v>
      </c>
      <c r="I18700" s="51">
        <f>SUBTOTAL(9,I18696:I18699)</f>
        <v>353608</v>
      </c>
      <c r="J18700" s="51">
        <f>SUBTOTAL(9,J18696:J18699)</f>
        <v>359795</v>
      </c>
      <c r="K18700" s="49">
        <f>J18700/I18700</f>
        <v>1.0174967760910387</v>
      </c>
      <c r="L18700" s="51">
        <f>SUBTOTAL(9,L18696:L18699)</f>
        <v>19516</v>
      </c>
      <c r="M18700" s="51">
        <f>SUBTOTAL(9,M18696:M18699)</f>
        <v>30934</v>
      </c>
      <c r="N18700" s="50">
        <f>IFERROR((M18700/L18700),"N.A")</f>
        <v>1.5850584136093462</v>
      </c>
      <c r="O18700" s="28"/>
      <c r="P18700" s="28"/>
      <c r="Q18700" s="28"/>
      <c r="R18700" s="28"/>
      <c r="S18700" s="25"/>
    </row>
    <row r="18701" spans="2:19" s="16" customFormat="1" outlineLevel="2" x14ac:dyDescent="0.25">
      <c r="B18701" s="16" t="s">
        <v>5362</v>
      </c>
      <c r="C18701" s="16" t="s">
        <v>4485</v>
      </c>
      <c r="D18701" s="16" t="s">
        <v>146</v>
      </c>
      <c r="E18701" s="16" t="s">
        <v>3287</v>
      </c>
      <c r="G18701" s="16" t="s">
        <v>3288</v>
      </c>
      <c r="H18701" s="16" t="s">
        <v>152</v>
      </c>
      <c r="I18701" s="35">
        <v>4005263772</v>
      </c>
      <c r="J18701" s="35">
        <v>1916523677.4699998</v>
      </c>
      <c r="K18701" s="36">
        <f>IFERROR((J18701/I18701),0)</f>
        <v>0.47850123901153141</v>
      </c>
      <c r="L18701" s="35">
        <v>2636286189</v>
      </c>
      <c r="M18701" s="35">
        <v>1916523677.4699998</v>
      </c>
      <c r="N18701" s="40">
        <f>M18701/L18701</f>
        <v>0.72697861312127821</v>
      </c>
      <c r="O18701" s="28"/>
      <c r="P18701" s="28"/>
      <c r="Q18701" s="28"/>
      <c r="R18701" s="28"/>
      <c r="S18701" s="25"/>
    </row>
    <row r="18702" spans="2:19" s="16" customFormat="1" outlineLevel="2" x14ac:dyDescent="0.25">
      <c r="B18702" s="16" t="s">
        <v>5362</v>
      </c>
      <c r="C18702" s="16" t="s">
        <v>4485</v>
      </c>
      <c r="D18702" s="16" t="s">
        <v>146</v>
      </c>
      <c r="E18702" s="16" t="s">
        <v>3287</v>
      </c>
      <c r="G18702" s="16" t="s">
        <v>3288</v>
      </c>
      <c r="H18702" s="16" t="s">
        <v>19</v>
      </c>
      <c r="I18702" s="31">
        <v>1589873159</v>
      </c>
      <c r="J18702" s="31">
        <v>1589873159</v>
      </c>
      <c r="K18702" s="32">
        <f>IFERROR((J18702/I18702),0)</f>
        <v>1</v>
      </c>
      <c r="L18702" s="31"/>
      <c r="M18702" s="31"/>
      <c r="N18702" s="39"/>
      <c r="O18702" s="28"/>
      <c r="P18702" s="28"/>
      <c r="Q18702" s="28"/>
      <c r="R18702" s="28"/>
      <c r="S18702" s="25"/>
    </row>
    <row r="18703" spans="2:19" s="16" customFormat="1" outlineLevel="2" x14ac:dyDescent="0.25">
      <c r="B18703" s="16" t="s">
        <v>5362</v>
      </c>
      <c r="C18703" s="16" t="s">
        <v>4485</v>
      </c>
      <c r="D18703" s="16" t="s">
        <v>146</v>
      </c>
      <c r="E18703" s="16" t="s">
        <v>3287</v>
      </c>
      <c r="G18703" s="16" t="s">
        <v>3288</v>
      </c>
      <c r="H18703" s="16" t="s">
        <v>154</v>
      </c>
      <c r="I18703" s="31">
        <v>24772</v>
      </c>
      <c r="J18703" s="31">
        <v>24772</v>
      </c>
      <c r="K18703" s="32">
        <f>IFERROR((J18703/I18703),0)</f>
        <v>1</v>
      </c>
      <c r="L18703" s="31"/>
      <c r="M18703" s="31"/>
      <c r="N18703" s="39"/>
      <c r="O18703" s="28"/>
      <c r="P18703" s="28"/>
      <c r="Q18703" s="28"/>
      <c r="R18703" s="28"/>
      <c r="S18703" s="25"/>
    </row>
    <row r="18704" spans="2:19" s="16" customFormat="1" outlineLevel="2" x14ac:dyDescent="0.25">
      <c r="B18704" s="16" t="s">
        <v>5362</v>
      </c>
      <c r="C18704" s="16" t="s">
        <v>4485</v>
      </c>
      <c r="D18704" s="16" t="s">
        <v>146</v>
      </c>
      <c r="E18704" s="16" t="s">
        <v>3287</v>
      </c>
      <c r="G18704" s="16" t="s">
        <v>3288</v>
      </c>
      <c r="H18704" s="16" t="s">
        <v>4491</v>
      </c>
      <c r="I18704" s="31">
        <v>88949550</v>
      </c>
      <c r="J18704" s="31">
        <v>88949550</v>
      </c>
      <c r="K18704" s="42"/>
      <c r="L18704" s="31"/>
      <c r="M18704" s="31"/>
      <c r="N18704" s="39"/>
      <c r="O18704" s="28"/>
      <c r="P18704" s="28"/>
      <c r="Q18704" s="28"/>
      <c r="R18704" s="28"/>
      <c r="S18704" s="25"/>
    </row>
    <row r="18705" spans="2:19" s="16" customFormat="1" outlineLevel="2" x14ac:dyDescent="0.25">
      <c r="B18705" s="16" t="s">
        <v>5362</v>
      </c>
      <c r="C18705" s="16" t="s">
        <v>4485</v>
      </c>
      <c r="D18705" s="16" t="s">
        <v>146</v>
      </c>
      <c r="E18705" s="16" t="s">
        <v>3287</v>
      </c>
      <c r="G18705" s="16" t="s">
        <v>3288</v>
      </c>
      <c r="H18705" s="16" t="s">
        <v>231</v>
      </c>
      <c r="I18705" s="31">
        <v>627220198</v>
      </c>
      <c r="J18705" s="31">
        <v>627220198</v>
      </c>
      <c r="K18705" s="32">
        <f>IFERROR((J18705/I18705),0)</f>
        <v>1</v>
      </c>
      <c r="L18705" s="31"/>
      <c r="M18705" s="31"/>
      <c r="N18705" s="39"/>
      <c r="O18705" s="28"/>
      <c r="P18705" s="28"/>
      <c r="Q18705" s="28"/>
      <c r="R18705" s="28"/>
      <c r="S18705" s="25"/>
    </row>
    <row r="18706" spans="2:19" s="16" customFormat="1" outlineLevel="2" x14ac:dyDescent="0.25">
      <c r="B18706" s="16" t="s">
        <v>5362</v>
      </c>
      <c r="C18706" s="16" t="s">
        <v>4485</v>
      </c>
      <c r="D18706" s="16" t="s">
        <v>146</v>
      </c>
      <c r="E18706" s="16" t="s">
        <v>3287</v>
      </c>
      <c r="G18706" s="16" t="s">
        <v>3288</v>
      </c>
      <c r="H18706" s="16" t="s">
        <v>155</v>
      </c>
      <c r="I18706" s="31">
        <v>-801052754</v>
      </c>
      <c r="J18706" s="31"/>
      <c r="K18706" s="32">
        <f>IFERROR((J18706/I18706),0)</f>
        <v>0</v>
      </c>
      <c r="L18706" s="31"/>
      <c r="M18706" s="31"/>
      <c r="N18706" s="39"/>
      <c r="O18706" s="28"/>
      <c r="P18706" s="28"/>
      <c r="Q18706" s="28"/>
      <c r="R18706" s="28"/>
      <c r="S18706" s="25"/>
    </row>
    <row r="18707" spans="2:19" s="16" customFormat="1" outlineLevel="1" x14ac:dyDescent="0.25">
      <c r="B18707" s="47" t="s">
        <v>9582</v>
      </c>
      <c r="C18707" s="47" t="str">
        <f>C18706</f>
        <v>ASIGNACIONES DIRECTAS ANTICIPADAS (5% DEL SGR)</v>
      </c>
      <c r="D18707" s="47"/>
      <c r="E18707" s="47" t="str">
        <f>E18706</f>
        <v>05250</v>
      </c>
      <c r="F18707" s="47"/>
      <c r="G18707" s="47" t="str">
        <f>G18706</f>
        <v xml:space="preserve">EL BAGRE                                          </v>
      </c>
      <c r="H18707" s="47" t="s">
        <v>10655</v>
      </c>
      <c r="I18707" s="51">
        <f>SUBTOTAL(9,I18701:I18706)</f>
        <v>5510278697</v>
      </c>
      <c r="J18707" s="51">
        <f>SUBTOTAL(9,J18701:J18706)</f>
        <v>4222591356.4699998</v>
      </c>
      <c r="K18707" s="49">
        <f>J18707/I18707</f>
        <v>0.76631175819998631</v>
      </c>
      <c r="L18707" s="51">
        <f>SUBTOTAL(9,L18701:L18706)</f>
        <v>2636286189</v>
      </c>
      <c r="M18707" s="51">
        <f>SUBTOTAL(9,M18701:M18706)</f>
        <v>1916523677.4699998</v>
      </c>
      <c r="N18707" s="50">
        <f>IFERROR((M18707/L18707),"N.A")</f>
        <v>0.72697861312127821</v>
      </c>
      <c r="O18707" s="28"/>
      <c r="P18707" s="28"/>
      <c r="Q18707" s="28"/>
      <c r="R18707" s="28"/>
      <c r="S18707" s="25"/>
    </row>
    <row r="18708" spans="2:19" s="16" customFormat="1" outlineLevel="2" x14ac:dyDescent="0.25">
      <c r="B18708" s="16" t="s">
        <v>5363</v>
      </c>
      <c r="C18708" s="16" t="s">
        <v>4485</v>
      </c>
      <c r="D18708" s="16" t="s">
        <v>146</v>
      </c>
      <c r="E18708" s="16" t="s">
        <v>3290</v>
      </c>
      <c r="G18708" s="16" t="s">
        <v>3291</v>
      </c>
      <c r="H18708" s="16" t="s">
        <v>152</v>
      </c>
      <c r="I18708" s="35">
        <v>257411</v>
      </c>
      <c r="J18708" s="35">
        <v>0</v>
      </c>
      <c r="K18708" s="36">
        <f>IFERROR((J18708/I18708),0)</f>
        <v>0</v>
      </c>
      <c r="L18708" s="35">
        <v>169431</v>
      </c>
      <c r="M18708" s="35">
        <v>0</v>
      </c>
      <c r="N18708" s="40">
        <f>M18708/L18708</f>
        <v>0</v>
      </c>
      <c r="O18708" s="28"/>
      <c r="P18708" s="28"/>
      <c r="Q18708" s="28"/>
      <c r="R18708" s="28"/>
      <c r="S18708" s="25"/>
    </row>
    <row r="18709" spans="2:19" s="16" customFormat="1" outlineLevel="2" x14ac:dyDescent="0.25">
      <c r="B18709" s="16" t="s">
        <v>5363</v>
      </c>
      <c r="C18709" s="16" t="s">
        <v>4485</v>
      </c>
      <c r="D18709" s="16" t="s">
        <v>146</v>
      </c>
      <c r="E18709" s="16" t="s">
        <v>3290</v>
      </c>
      <c r="G18709" s="16" t="s">
        <v>3291</v>
      </c>
      <c r="H18709" s="16" t="s">
        <v>19</v>
      </c>
      <c r="I18709" s="31">
        <v>143160</v>
      </c>
      <c r="J18709" s="31">
        <v>143160</v>
      </c>
      <c r="K18709" s="32">
        <f>IFERROR((J18709/I18709),0)</f>
        <v>1</v>
      </c>
      <c r="L18709" s="31"/>
      <c r="M18709" s="31"/>
      <c r="N18709" s="39"/>
      <c r="O18709" s="28"/>
      <c r="P18709" s="28"/>
      <c r="Q18709" s="28"/>
      <c r="R18709" s="28"/>
      <c r="S18709" s="25"/>
    </row>
    <row r="18710" spans="2:19" s="16" customFormat="1" outlineLevel="2" x14ac:dyDescent="0.25">
      <c r="B18710" s="16" t="s">
        <v>5363</v>
      </c>
      <c r="C18710" s="16" t="s">
        <v>4485</v>
      </c>
      <c r="D18710" s="16" t="s">
        <v>146</v>
      </c>
      <c r="E18710" s="16" t="s">
        <v>3290</v>
      </c>
      <c r="G18710" s="16" t="s">
        <v>3291</v>
      </c>
      <c r="H18710" s="16" t="s">
        <v>154</v>
      </c>
      <c r="I18710" s="31">
        <v>2</v>
      </c>
      <c r="J18710" s="31">
        <v>2</v>
      </c>
      <c r="K18710" s="32">
        <f>IFERROR((J18710/I18710),0)</f>
        <v>1</v>
      </c>
      <c r="L18710" s="31"/>
      <c r="M18710" s="31"/>
      <c r="N18710" s="39"/>
      <c r="O18710" s="28"/>
      <c r="P18710" s="28"/>
      <c r="Q18710" s="28"/>
      <c r="R18710" s="28"/>
      <c r="S18710" s="25"/>
    </row>
    <row r="18711" spans="2:19" s="16" customFormat="1" outlineLevel="2" x14ac:dyDescent="0.25">
      <c r="B18711" s="16" t="s">
        <v>5363</v>
      </c>
      <c r="C18711" s="16" t="s">
        <v>4485</v>
      </c>
      <c r="D18711" s="16" t="s">
        <v>146</v>
      </c>
      <c r="E18711" s="16" t="s">
        <v>3290</v>
      </c>
      <c r="G18711" s="16" t="s">
        <v>3291</v>
      </c>
      <c r="H18711" s="16" t="s">
        <v>231</v>
      </c>
      <c r="I18711" s="31">
        <v>40311</v>
      </c>
      <c r="J18711" s="31">
        <v>40311</v>
      </c>
      <c r="K18711" s="32">
        <f>IFERROR((J18711/I18711),0)</f>
        <v>1</v>
      </c>
      <c r="L18711" s="31"/>
      <c r="M18711" s="31"/>
      <c r="N18711" s="39"/>
      <c r="O18711" s="28"/>
      <c r="P18711" s="28"/>
      <c r="Q18711" s="28"/>
      <c r="R18711" s="28"/>
      <c r="S18711" s="25"/>
    </row>
    <row r="18712" spans="2:19" s="16" customFormat="1" outlineLevel="2" x14ac:dyDescent="0.25">
      <c r="B18712" s="16" t="s">
        <v>5363</v>
      </c>
      <c r="C18712" s="16" t="s">
        <v>4485</v>
      </c>
      <c r="D18712" s="16" t="s">
        <v>146</v>
      </c>
      <c r="E18712" s="16" t="s">
        <v>3290</v>
      </c>
      <c r="G18712" s="16" t="s">
        <v>3291</v>
      </c>
      <c r="H18712" s="16" t="s">
        <v>155</v>
      </c>
      <c r="I18712" s="31">
        <v>-51482</v>
      </c>
      <c r="J18712" s="31"/>
      <c r="K18712" s="32">
        <f>IFERROR((J18712/I18712),0)</f>
        <v>0</v>
      </c>
      <c r="L18712" s="31"/>
      <c r="M18712" s="31"/>
      <c r="N18712" s="39"/>
      <c r="O18712" s="28"/>
      <c r="P18712" s="28"/>
      <c r="Q18712" s="28"/>
      <c r="R18712" s="28"/>
      <c r="S18712" s="25"/>
    </row>
    <row r="18713" spans="2:19" s="16" customFormat="1" outlineLevel="1" x14ac:dyDescent="0.25">
      <c r="B18713" s="47" t="s">
        <v>9583</v>
      </c>
      <c r="C18713" s="47" t="str">
        <f>C18712</f>
        <v>ASIGNACIONES DIRECTAS ANTICIPADAS (5% DEL SGR)</v>
      </c>
      <c r="D18713" s="47"/>
      <c r="E18713" s="47" t="str">
        <f>E18712</f>
        <v>05240</v>
      </c>
      <c r="F18713" s="47"/>
      <c r="G18713" s="47" t="str">
        <f>G18712</f>
        <v xml:space="preserve">EBÉJICO                                           </v>
      </c>
      <c r="H18713" s="47" t="s">
        <v>10655</v>
      </c>
      <c r="I18713" s="51">
        <f>SUBTOTAL(9,I18708:I18712)</f>
        <v>389402</v>
      </c>
      <c r="J18713" s="51">
        <f>SUBTOTAL(9,J18708:J18712)</f>
        <v>183473</v>
      </c>
      <c r="K18713" s="49">
        <f>J18713/I18713</f>
        <v>0.4711660443449186</v>
      </c>
      <c r="L18713" s="51">
        <f>SUBTOTAL(9,L18708:L18712)</f>
        <v>169431</v>
      </c>
      <c r="M18713" s="51">
        <f>SUBTOTAL(9,M18708:M18712)</f>
        <v>0</v>
      </c>
      <c r="N18713" s="50">
        <f>IFERROR((M18713/L18713),"N.A")</f>
        <v>0</v>
      </c>
      <c r="O18713" s="28"/>
      <c r="P18713" s="28"/>
      <c r="Q18713" s="28"/>
      <c r="R18713" s="28"/>
      <c r="S18713" s="25"/>
    </row>
    <row r="18714" spans="2:19" s="16" customFormat="1" outlineLevel="2" x14ac:dyDescent="0.25">
      <c r="B18714" s="16" t="s">
        <v>5364</v>
      </c>
      <c r="C18714" s="16" t="s">
        <v>4485</v>
      </c>
      <c r="D18714" s="16" t="s">
        <v>146</v>
      </c>
      <c r="E18714" s="16" t="s">
        <v>3293</v>
      </c>
      <c r="G18714" s="16" t="s">
        <v>3294</v>
      </c>
      <c r="H18714" s="16" t="s">
        <v>152</v>
      </c>
      <c r="I18714" s="35">
        <v>16339050</v>
      </c>
      <c r="J18714" s="35">
        <v>11345722.859999999</v>
      </c>
      <c r="K18714" s="36">
        <f>IFERROR((J18714/I18714),0)</f>
        <v>0.69439305589982281</v>
      </c>
      <c r="L18714" s="35">
        <v>10758818</v>
      </c>
      <c r="M18714" s="35">
        <v>11345722.859999999</v>
      </c>
      <c r="N18714" s="40">
        <f>M18714/L18714</f>
        <v>1.0545510538425318</v>
      </c>
      <c r="O18714" s="28"/>
      <c r="P18714" s="28"/>
      <c r="Q18714" s="28"/>
      <c r="R18714" s="28"/>
      <c r="S18714" s="25"/>
    </row>
    <row r="18715" spans="2:19" s="16" customFormat="1" outlineLevel="2" x14ac:dyDescent="0.25">
      <c r="B18715" s="16" t="s">
        <v>5364</v>
      </c>
      <c r="C18715" s="16" t="s">
        <v>4485</v>
      </c>
      <c r="D18715" s="16" t="s">
        <v>146</v>
      </c>
      <c r="E18715" s="16" t="s">
        <v>3293</v>
      </c>
      <c r="G18715" s="16" t="s">
        <v>3294</v>
      </c>
      <c r="H18715" s="16" t="s">
        <v>19</v>
      </c>
      <c r="I18715" s="31">
        <v>15359792</v>
      </c>
      <c r="J18715" s="31">
        <v>15359792</v>
      </c>
      <c r="K18715" s="32">
        <f>IFERROR((J18715/I18715),0)</f>
        <v>1</v>
      </c>
      <c r="L18715" s="31"/>
      <c r="M18715" s="31"/>
      <c r="N18715" s="39"/>
      <c r="O18715" s="28"/>
      <c r="P18715" s="28"/>
      <c r="Q18715" s="28"/>
      <c r="R18715" s="28"/>
      <c r="S18715" s="25"/>
    </row>
    <row r="18716" spans="2:19" s="16" customFormat="1" outlineLevel="2" x14ac:dyDescent="0.25">
      <c r="B18716" s="16" t="s">
        <v>5364</v>
      </c>
      <c r="C18716" s="16" t="s">
        <v>4485</v>
      </c>
      <c r="D18716" s="16" t="s">
        <v>146</v>
      </c>
      <c r="E18716" s="16" t="s">
        <v>3293</v>
      </c>
      <c r="G18716" s="16" t="s">
        <v>3294</v>
      </c>
      <c r="H18716" s="16" t="s">
        <v>154</v>
      </c>
      <c r="I18716" s="31">
        <v>101</v>
      </c>
      <c r="J18716" s="31">
        <v>101</v>
      </c>
      <c r="K18716" s="32">
        <f>IFERROR((J18716/I18716),0)</f>
        <v>1</v>
      </c>
      <c r="L18716" s="31"/>
      <c r="M18716" s="31"/>
      <c r="N18716" s="39"/>
      <c r="O18716" s="28"/>
      <c r="P18716" s="28"/>
      <c r="Q18716" s="28"/>
      <c r="R18716" s="28"/>
      <c r="S18716" s="25"/>
    </row>
    <row r="18717" spans="2:19" s="16" customFormat="1" outlineLevel="2" x14ac:dyDescent="0.25">
      <c r="B18717" s="16" t="s">
        <v>5364</v>
      </c>
      <c r="C18717" s="16" t="s">
        <v>4485</v>
      </c>
      <c r="D18717" s="16" t="s">
        <v>146</v>
      </c>
      <c r="E18717" s="16" t="s">
        <v>3293</v>
      </c>
      <c r="G18717" s="16" t="s">
        <v>3294</v>
      </c>
      <c r="H18717" s="16" t="s">
        <v>4491</v>
      </c>
      <c r="I18717" s="31">
        <v>1423944</v>
      </c>
      <c r="J18717" s="31">
        <v>1423944</v>
      </c>
      <c r="K18717" s="42"/>
      <c r="L18717" s="31"/>
      <c r="M18717" s="31"/>
      <c r="N18717" s="39"/>
      <c r="O18717" s="28"/>
      <c r="P18717" s="28"/>
      <c r="Q18717" s="28"/>
      <c r="R18717" s="28"/>
      <c r="S18717" s="25"/>
    </row>
    <row r="18718" spans="2:19" s="16" customFormat="1" outlineLevel="2" x14ac:dyDescent="0.25">
      <c r="B18718" s="16" t="s">
        <v>5364</v>
      </c>
      <c r="C18718" s="16" t="s">
        <v>4485</v>
      </c>
      <c r="D18718" s="16" t="s">
        <v>146</v>
      </c>
      <c r="E18718" s="16" t="s">
        <v>3293</v>
      </c>
      <c r="G18718" s="16" t="s">
        <v>3294</v>
      </c>
      <c r="H18718" s="16" t="s">
        <v>231</v>
      </c>
      <c r="I18718" s="31">
        <v>2560701</v>
      </c>
      <c r="J18718" s="31">
        <v>2560701</v>
      </c>
      <c r="K18718" s="32">
        <f>IFERROR((J18718/I18718),0)</f>
        <v>1</v>
      </c>
      <c r="L18718" s="31"/>
      <c r="M18718" s="31"/>
      <c r="N18718" s="39"/>
      <c r="O18718" s="28"/>
      <c r="P18718" s="28"/>
      <c r="Q18718" s="28"/>
      <c r="R18718" s="28"/>
      <c r="S18718" s="25"/>
    </row>
    <row r="18719" spans="2:19" s="16" customFormat="1" outlineLevel="2" x14ac:dyDescent="0.25">
      <c r="B18719" s="16" t="s">
        <v>5364</v>
      </c>
      <c r="C18719" s="16" t="s">
        <v>4485</v>
      </c>
      <c r="D18719" s="16" t="s">
        <v>146</v>
      </c>
      <c r="E18719" s="16" t="s">
        <v>3293</v>
      </c>
      <c r="G18719" s="16" t="s">
        <v>3294</v>
      </c>
      <c r="H18719" s="16" t="s">
        <v>155</v>
      </c>
      <c r="I18719" s="31">
        <v>-3267810</v>
      </c>
      <c r="J18719" s="31"/>
      <c r="K18719" s="32">
        <f>IFERROR((J18719/I18719),0)</f>
        <v>0</v>
      </c>
      <c r="L18719" s="31"/>
      <c r="M18719" s="31"/>
      <c r="N18719" s="39"/>
      <c r="O18719" s="28"/>
      <c r="P18719" s="28"/>
      <c r="Q18719" s="28"/>
      <c r="R18719" s="28"/>
      <c r="S18719" s="25"/>
    </row>
    <row r="18720" spans="2:19" s="16" customFormat="1" outlineLevel="1" x14ac:dyDescent="0.25">
      <c r="B18720" s="47" t="s">
        <v>9584</v>
      </c>
      <c r="C18720" s="47" t="str">
        <f>C18719</f>
        <v>ASIGNACIONES DIRECTAS ANTICIPADAS (5% DEL SGR)</v>
      </c>
      <c r="D18720" s="47"/>
      <c r="E18720" s="47" t="str">
        <f>E18719</f>
        <v>05237</v>
      </c>
      <c r="F18720" s="47"/>
      <c r="G18720" s="47" t="str">
        <f>G18719</f>
        <v xml:space="preserve">DON MATÍAS                                        </v>
      </c>
      <c r="H18720" s="47" t="s">
        <v>10655</v>
      </c>
      <c r="I18720" s="51">
        <f>SUBTOTAL(9,I18714:I18719)</f>
        <v>32415778</v>
      </c>
      <c r="J18720" s="51">
        <f>SUBTOTAL(9,J18714:J18719)</f>
        <v>30690260.859999999</v>
      </c>
      <c r="K18720" s="49">
        <f>J18720/I18720</f>
        <v>0.94676922022355903</v>
      </c>
      <c r="L18720" s="51">
        <f>SUBTOTAL(9,L18714:L18719)</f>
        <v>10758818</v>
      </c>
      <c r="M18720" s="51">
        <f>SUBTOTAL(9,M18714:M18719)</f>
        <v>11345722.859999999</v>
      </c>
      <c r="N18720" s="50">
        <f>IFERROR((M18720/L18720),"N.A")</f>
        <v>1.0545510538425318</v>
      </c>
      <c r="O18720" s="28"/>
      <c r="P18720" s="28"/>
      <c r="Q18720" s="28"/>
      <c r="R18720" s="28"/>
      <c r="S18720" s="25"/>
    </row>
    <row r="18721" spans="2:19" s="16" customFormat="1" outlineLevel="2" x14ac:dyDescent="0.25">
      <c r="B18721" s="16" t="s">
        <v>5365</v>
      </c>
      <c r="C18721" s="16" t="s">
        <v>4485</v>
      </c>
      <c r="D18721" s="16" t="s">
        <v>146</v>
      </c>
      <c r="E18721" s="16" t="s">
        <v>3296</v>
      </c>
      <c r="G18721" s="16" t="s">
        <v>3297</v>
      </c>
      <c r="H18721" s="16" t="s">
        <v>152</v>
      </c>
      <c r="I18721" s="35">
        <v>270346880</v>
      </c>
      <c r="J18721" s="35">
        <v>227469920.56000006</v>
      </c>
      <c r="K18721" s="36">
        <f>IFERROR((J18721/I18721),0)</f>
        <v>0.84140020613516997</v>
      </c>
      <c r="L18721" s="35">
        <v>177913856</v>
      </c>
      <c r="M18721" s="35">
        <v>227469920.56000006</v>
      </c>
      <c r="N18721" s="40">
        <f>M18721/L18721</f>
        <v>1.2785396577543688</v>
      </c>
      <c r="O18721" s="28"/>
      <c r="P18721" s="28"/>
      <c r="Q18721" s="28"/>
      <c r="R18721" s="28"/>
      <c r="S18721" s="25"/>
    </row>
    <row r="18722" spans="2:19" s="16" customFormat="1" outlineLevel="2" x14ac:dyDescent="0.25">
      <c r="B18722" s="16" t="s">
        <v>5365</v>
      </c>
      <c r="C18722" s="16" t="s">
        <v>4485</v>
      </c>
      <c r="D18722" s="16" t="s">
        <v>146</v>
      </c>
      <c r="E18722" s="16" t="s">
        <v>3296</v>
      </c>
      <c r="G18722" s="16" t="s">
        <v>3297</v>
      </c>
      <c r="H18722" s="16" t="s">
        <v>19</v>
      </c>
      <c r="I18722" s="31">
        <v>439930731</v>
      </c>
      <c r="J18722" s="31">
        <v>439930731</v>
      </c>
      <c r="K18722" s="32">
        <f>IFERROR((J18722/I18722),0)</f>
        <v>1</v>
      </c>
      <c r="L18722" s="31"/>
      <c r="M18722" s="31"/>
      <c r="N18722" s="39"/>
      <c r="O18722" s="28"/>
      <c r="P18722" s="28"/>
      <c r="Q18722" s="28"/>
      <c r="R18722" s="28"/>
      <c r="S18722" s="25"/>
    </row>
    <row r="18723" spans="2:19" s="16" customFormat="1" outlineLevel="2" x14ac:dyDescent="0.25">
      <c r="B18723" s="16" t="s">
        <v>5365</v>
      </c>
      <c r="C18723" s="16" t="s">
        <v>4485</v>
      </c>
      <c r="D18723" s="16" t="s">
        <v>146</v>
      </c>
      <c r="E18723" s="16" t="s">
        <v>3296</v>
      </c>
      <c r="G18723" s="16" t="s">
        <v>3297</v>
      </c>
      <c r="H18723" s="16" t="s">
        <v>154</v>
      </c>
      <c r="I18723" s="31">
        <v>1672</v>
      </c>
      <c r="J18723" s="31">
        <v>1672</v>
      </c>
      <c r="K18723" s="32">
        <f>IFERROR((J18723/I18723),0)</f>
        <v>1</v>
      </c>
      <c r="L18723" s="31"/>
      <c r="M18723" s="31"/>
      <c r="N18723" s="39"/>
      <c r="O18723" s="28"/>
      <c r="P18723" s="28"/>
      <c r="Q18723" s="28"/>
      <c r="R18723" s="28"/>
      <c r="S18723" s="25"/>
    </row>
    <row r="18724" spans="2:19" s="16" customFormat="1" outlineLevel="2" x14ac:dyDescent="0.25">
      <c r="B18724" s="16" t="s">
        <v>5365</v>
      </c>
      <c r="C18724" s="16" t="s">
        <v>4485</v>
      </c>
      <c r="D18724" s="16" t="s">
        <v>146</v>
      </c>
      <c r="E18724" s="16" t="s">
        <v>3296</v>
      </c>
      <c r="G18724" s="16" t="s">
        <v>3297</v>
      </c>
      <c r="H18724" s="16" t="s">
        <v>4491</v>
      </c>
      <c r="I18724" s="31">
        <v>61293</v>
      </c>
      <c r="J18724" s="31">
        <v>61293</v>
      </c>
      <c r="K18724" s="42"/>
      <c r="L18724" s="31"/>
      <c r="M18724" s="31"/>
      <c r="N18724" s="39"/>
      <c r="O18724" s="28"/>
      <c r="P18724" s="28"/>
      <c r="Q18724" s="28"/>
      <c r="R18724" s="28"/>
      <c r="S18724" s="25"/>
    </row>
    <row r="18725" spans="2:19" s="16" customFormat="1" outlineLevel="2" x14ac:dyDescent="0.25">
      <c r="B18725" s="16" t="s">
        <v>5365</v>
      </c>
      <c r="C18725" s="16" t="s">
        <v>4485</v>
      </c>
      <c r="D18725" s="16" t="s">
        <v>146</v>
      </c>
      <c r="E18725" s="16" t="s">
        <v>3296</v>
      </c>
      <c r="G18725" s="16" t="s">
        <v>3297</v>
      </c>
      <c r="H18725" s="16" t="s">
        <v>231</v>
      </c>
      <c r="I18725" s="31">
        <v>42322192</v>
      </c>
      <c r="J18725" s="31">
        <v>42322192</v>
      </c>
      <c r="K18725" s="32">
        <f>IFERROR((J18725/I18725),0)</f>
        <v>1</v>
      </c>
      <c r="L18725" s="31"/>
      <c r="M18725" s="31"/>
      <c r="N18725" s="39"/>
      <c r="O18725" s="28"/>
      <c r="P18725" s="28"/>
      <c r="Q18725" s="28"/>
      <c r="R18725" s="28"/>
      <c r="S18725" s="25"/>
    </row>
    <row r="18726" spans="2:19" s="16" customFormat="1" outlineLevel="2" x14ac:dyDescent="0.25">
      <c r="B18726" s="16" t="s">
        <v>5365</v>
      </c>
      <c r="C18726" s="16" t="s">
        <v>4485</v>
      </c>
      <c r="D18726" s="16" t="s">
        <v>146</v>
      </c>
      <c r="E18726" s="16" t="s">
        <v>3296</v>
      </c>
      <c r="G18726" s="16" t="s">
        <v>3297</v>
      </c>
      <c r="H18726" s="16" t="s">
        <v>155</v>
      </c>
      <c r="I18726" s="31">
        <v>-54069376</v>
      </c>
      <c r="J18726" s="31"/>
      <c r="K18726" s="32">
        <f>IFERROR((J18726/I18726),0)</f>
        <v>0</v>
      </c>
      <c r="L18726" s="31"/>
      <c r="M18726" s="31"/>
      <c r="N18726" s="39"/>
      <c r="O18726" s="28"/>
      <c r="P18726" s="28"/>
      <c r="Q18726" s="28"/>
      <c r="R18726" s="28"/>
      <c r="S18726" s="25"/>
    </row>
    <row r="18727" spans="2:19" s="16" customFormat="1" outlineLevel="1" x14ac:dyDescent="0.25">
      <c r="B18727" s="47" t="s">
        <v>9585</v>
      </c>
      <c r="C18727" s="47" t="str">
        <f>C18726</f>
        <v>ASIGNACIONES DIRECTAS ANTICIPADAS (5% DEL SGR)</v>
      </c>
      <c r="D18727" s="47"/>
      <c r="E18727" s="47" t="str">
        <f>E18726</f>
        <v>05234</v>
      </c>
      <c r="F18727" s="47"/>
      <c r="G18727" s="47" t="str">
        <f>G18726</f>
        <v xml:space="preserve">DABEIBA                                           </v>
      </c>
      <c r="H18727" s="47" t="s">
        <v>10655</v>
      </c>
      <c r="I18727" s="51">
        <f>SUBTOTAL(9,I18721:I18726)</f>
        <v>698593392</v>
      </c>
      <c r="J18727" s="51">
        <f>SUBTOTAL(9,J18721:J18726)</f>
        <v>709785808.56000006</v>
      </c>
      <c r="K18727" s="49">
        <f>J18727/I18727</f>
        <v>1.0160213604768824</v>
      </c>
      <c r="L18727" s="51">
        <f>SUBTOTAL(9,L18721:L18726)</f>
        <v>177913856</v>
      </c>
      <c r="M18727" s="51">
        <f>SUBTOTAL(9,M18721:M18726)</f>
        <v>227469920.56000006</v>
      </c>
      <c r="N18727" s="50">
        <f>IFERROR((M18727/L18727),"N.A")</f>
        <v>1.2785396577543688</v>
      </c>
      <c r="O18727" s="28"/>
      <c r="P18727" s="28"/>
      <c r="Q18727" s="28"/>
      <c r="R18727" s="28"/>
      <c r="S18727" s="25"/>
    </row>
    <row r="18728" spans="2:19" s="16" customFormat="1" outlineLevel="2" x14ac:dyDescent="0.25">
      <c r="B18728" s="16" t="s">
        <v>5366</v>
      </c>
      <c r="C18728" s="16" t="s">
        <v>4485</v>
      </c>
      <c r="D18728" s="16" t="s">
        <v>146</v>
      </c>
      <c r="E18728" s="16" t="s">
        <v>5367</v>
      </c>
      <c r="G18728" s="16" t="s">
        <v>5368</v>
      </c>
      <c r="H18728" s="16" t="s">
        <v>152</v>
      </c>
      <c r="I18728" s="35">
        <v>300105</v>
      </c>
      <c r="J18728" s="35">
        <v>300105</v>
      </c>
      <c r="K18728" s="36">
        <f>IFERROR((J18728/I18728),0)</f>
        <v>1</v>
      </c>
      <c r="L18728" s="35">
        <v>194489</v>
      </c>
      <c r="M18728" s="35">
        <v>300105</v>
      </c>
      <c r="N18728" s="40">
        <f>M18728/L18728</f>
        <v>1.5430435654458607</v>
      </c>
      <c r="O18728" s="28"/>
      <c r="P18728" s="28"/>
      <c r="Q18728" s="28"/>
      <c r="R18728" s="28"/>
      <c r="S18728" s="25"/>
    </row>
    <row r="18729" spans="2:19" s="16" customFormat="1" outlineLevel="2" x14ac:dyDescent="0.25">
      <c r="B18729" s="16" t="s">
        <v>5366</v>
      </c>
      <c r="C18729" s="16" t="s">
        <v>4485</v>
      </c>
      <c r="D18729" s="16" t="s">
        <v>146</v>
      </c>
      <c r="E18729" s="16" t="s">
        <v>5367</v>
      </c>
      <c r="G18729" s="16" t="s">
        <v>5368</v>
      </c>
      <c r="H18729" s="16" t="s">
        <v>19</v>
      </c>
      <c r="I18729" s="31">
        <v>1298398</v>
      </c>
      <c r="J18729" s="31">
        <v>1298398</v>
      </c>
      <c r="K18729" s="32">
        <f>IFERROR((J18729/I18729),0)</f>
        <v>1</v>
      </c>
      <c r="L18729" s="31"/>
      <c r="M18729" s="31"/>
      <c r="N18729" s="39"/>
      <c r="O18729" s="28"/>
      <c r="P18729" s="28"/>
      <c r="Q18729" s="28"/>
      <c r="R18729" s="28"/>
      <c r="S18729" s="25"/>
    </row>
    <row r="18730" spans="2:19" s="16" customFormat="1" outlineLevel="2" x14ac:dyDescent="0.25">
      <c r="B18730" s="16" t="s">
        <v>5366</v>
      </c>
      <c r="C18730" s="16" t="s">
        <v>4485</v>
      </c>
      <c r="D18730" s="16" t="s">
        <v>146</v>
      </c>
      <c r="E18730" s="16" t="s">
        <v>5367</v>
      </c>
      <c r="G18730" s="16" t="s">
        <v>5368</v>
      </c>
      <c r="H18730" s="16" t="s">
        <v>154</v>
      </c>
      <c r="I18730" s="31">
        <v>2</v>
      </c>
      <c r="J18730" s="31">
        <v>2</v>
      </c>
      <c r="K18730" s="32">
        <f>IFERROR((J18730/I18730),0)</f>
        <v>1</v>
      </c>
      <c r="L18730" s="31"/>
      <c r="M18730" s="31"/>
      <c r="N18730" s="39"/>
      <c r="O18730" s="28"/>
      <c r="P18730" s="28"/>
      <c r="Q18730" s="28"/>
      <c r="R18730" s="28"/>
      <c r="S18730" s="25"/>
    </row>
    <row r="18731" spans="2:19" s="16" customFormat="1" outlineLevel="2" x14ac:dyDescent="0.25">
      <c r="B18731" s="16" t="s">
        <v>5366</v>
      </c>
      <c r="C18731" s="16" t="s">
        <v>4485</v>
      </c>
      <c r="D18731" s="16" t="s">
        <v>146</v>
      </c>
      <c r="E18731" s="16" t="s">
        <v>5367</v>
      </c>
      <c r="G18731" s="16" t="s">
        <v>5368</v>
      </c>
      <c r="H18731" s="16" t="s">
        <v>231</v>
      </c>
      <c r="I18731" s="31">
        <v>45589</v>
      </c>
      <c r="J18731" s="31">
        <v>45589</v>
      </c>
      <c r="K18731" s="32">
        <f>IFERROR((J18731/I18731),0)</f>
        <v>1</v>
      </c>
      <c r="L18731" s="31"/>
      <c r="M18731" s="31"/>
      <c r="N18731" s="39"/>
      <c r="O18731" s="28"/>
      <c r="P18731" s="28"/>
      <c r="Q18731" s="28"/>
      <c r="R18731" s="28"/>
      <c r="S18731" s="25"/>
    </row>
    <row r="18732" spans="2:19" s="16" customFormat="1" outlineLevel="2" x14ac:dyDescent="0.25">
      <c r="B18732" s="16" t="s">
        <v>5366</v>
      </c>
      <c r="C18732" s="16" t="s">
        <v>4485</v>
      </c>
      <c r="D18732" s="16" t="s">
        <v>146</v>
      </c>
      <c r="E18732" s="16" t="s">
        <v>5367</v>
      </c>
      <c r="G18732" s="16" t="s">
        <v>5368</v>
      </c>
      <c r="H18732" s="16" t="s">
        <v>155</v>
      </c>
      <c r="I18732" s="31">
        <v>-60021</v>
      </c>
      <c r="J18732" s="31"/>
      <c r="K18732" s="32">
        <f>IFERROR((J18732/I18732),0)</f>
        <v>0</v>
      </c>
      <c r="L18732" s="31"/>
      <c r="M18732" s="31"/>
      <c r="N18732" s="39"/>
      <c r="O18732" s="28"/>
      <c r="P18732" s="28"/>
      <c r="Q18732" s="28"/>
      <c r="R18732" s="28"/>
      <c r="S18732" s="25"/>
    </row>
    <row r="18733" spans="2:19" s="16" customFormat="1" outlineLevel="1" x14ac:dyDescent="0.25">
      <c r="B18733" s="47" t="s">
        <v>9586</v>
      </c>
      <c r="C18733" s="47" t="str">
        <f>C18732</f>
        <v>ASIGNACIONES DIRECTAS ANTICIPADAS (5% DEL SGR)</v>
      </c>
      <c r="D18733" s="47"/>
      <c r="E18733" s="47" t="str">
        <f>E18732</f>
        <v>05212</v>
      </c>
      <c r="F18733" s="47"/>
      <c r="G18733" s="47" t="str">
        <f>G18732</f>
        <v xml:space="preserve">COPACABANA                                        </v>
      </c>
      <c r="H18733" s="47" t="s">
        <v>10655</v>
      </c>
      <c r="I18733" s="51">
        <f>SUBTOTAL(9,I18728:I18732)</f>
        <v>1584073</v>
      </c>
      <c r="J18733" s="51">
        <f>SUBTOTAL(9,J18728:J18732)</f>
        <v>1644094</v>
      </c>
      <c r="K18733" s="49">
        <f>J18733/I18733</f>
        <v>1.0378902992475725</v>
      </c>
      <c r="L18733" s="51">
        <f>SUBTOTAL(9,L18728:L18732)</f>
        <v>194489</v>
      </c>
      <c r="M18733" s="51">
        <f>SUBTOTAL(9,M18728:M18732)</f>
        <v>300105</v>
      </c>
      <c r="N18733" s="50">
        <f>IFERROR((M18733/L18733),"N.A")</f>
        <v>1.5430435654458607</v>
      </c>
      <c r="O18733" s="28"/>
      <c r="P18733" s="28"/>
      <c r="Q18733" s="28"/>
      <c r="R18733" s="28"/>
      <c r="S18733" s="25"/>
    </row>
    <row r="18734" spans="2:19" s="16" customFormat="1" outlineLevel="2" x14ac:dyDescent="0.25">
      <c r="B18734" s="16" t="s">
        <v>5369</v>
      </c>
      <c r="C18734" s="16" t="s">
        <v>4485</v>
      </c>
      <c r="D18734" s="16" t="s">
        <v>146</v>
      </c>
      <c r="E18734" s="16" t="s">
        <v>3301</v>
      </c>
      <c r="G18734" s="16" t="s">
        <v>1001</v>
      </c>
      <c r="H18734" s="16" t="s">
        <v>19</v>
      </c>
      <c r="I18734" s="31">
        <v>341351</v>
      </c>
      <c r="J18734" s="31">
        <v>341351</v>
      </c>
      <c r="K18734" s="32">
        <f>IFERROR((J18734/I18734),0)</f>
        <v>1</v>
      </c>
      <c r="L18734" s="31"/>
      <c r="M18734" s="31"/>
      <c r="N18734" s="39"/>
      <c r="O18734" s="28"/>
      <c r="P18734" s="28"/>
      <c r="Q18734" s="28"/>
      <c r="R18734" s="28"/>
      <c r="S18734" s="25"/>
    </row>
    <row r="18735" spans="2:19" s="16" customFormat="1" outlineLevel="1" x14ac:dyDescent="0.25">
      <c r="B18735" s="47" t="s">
        <v>9587</v>
      </c>
      <c r="C18735" s="47" t="str">
        <f>C18734</f>
        <v>ASIGNACIONES DIRECTAS ANTICIPADAS (5% DEL SGR)</v>
      </c>
      <c r="D18735" s="47"/>
      <c r="E18735" s="47" t="str">
        <f>E18734</f>
        <v>05206</v>
      </c>
      <c r="F18735" s="47"/>
      <c r="G18735" s="47" t="str">
        <f>G18734</f>
        <v xml:space="preserve">CONCEPCIÓN                                        </v>
      </c>
      <c r="H18735" s="47" t="s">
        <v>10655</v>
      </c>
      <c r="I18735" s="51">
        <f>SUBTOTAL(9,I18734:I18734)</f>
        <v>341351</v>
      </c>
      <c r="J18735" s="51">
        <f>SUBTOTAL(9,J18734:J18734)</f>
        <v>341351</v>
      </c>
      <c r="K18735" s="49">
        <f>J18735/I18735</f>
        <v>1</v>
      </c>
      <c r="L18735" s="51">
        <f>SUBTOTAL(9,L18734:L18734)</f>
        <v>0</v>
      </c>
      <c r="M18735" s="51">
        <f>SUBTOTAL(9,M18734:M18734)</f>
        <v>0</v>
      </c>
      <c r="N18735" s="50" t="str">
        <f>IFERROR((M18735/L18735),"N.A")</f>
        <v>N.A</v>
      </c>
      <c r="O18735" s="28"/>
      <c r="P18735" s="28"/>
      <c r="Q18735" s="28"/>
      <c r="R18735" s="28"/>
      <c r="S18735" s="25"/>
    </row>
    <row r="18736" spans="2:19" s="16" customFormat="1" outlineLevel="2" x14ac:dyDescent="0.25">
      <c r="B18736" s="16" t="s">
        <v>5370</v>
      </c>
      <c r="C18736" s="16" t="s">
        <v>4485</v>
      </c>
      <c r="D18736" s="16" t="s">
        <v>146</v>
      </c>
      <c r="E18736" s="16" t="s">
        <v>3303</v>
      </c>
      <c r="G18736" s="16" t="s">
        <v>3304</v>
      </c>
      <c r="H18736" s="16" t="s">
        <v>152</v>
      </c>
      <c r="I18736" s="35">
        <v>3737553</v>
      </c>
      <c r="J18736" s="35">
        <v>718481.07</v>
      </c>
      <c r="K18736" s="36">
        <f>IFERROR((J18736/I18736),0)</f>
        <v>0.19223301181280905</v>
      </c>
      <c r="L18736" s="35">
        <v>2399157</v>
      </c>
      <c r="M18736" s="35">
        <v>718481.07</v>
      </c>
      <c r="N18736" s="40">
        <f>M18736/L18736</f>
        <v>0.2994723021461288</v>
      </c>
      <c r="O18736" s="28"/>
      <c r="P18736" s="28"/>
      <c r="Q18736" s="28"/>
      <c r="R18736" s="28"/>
      <c r="S18736" s="25"/>
    </row>
    <row r="18737" spans="2:19" s="16" customFormat="1" outlineLevel="2" x14ac:dyDescent="0.25">
      <c r="B18737" s="16" t="s">
        <v>5370</v>
      </c>
      <c r="C18737" s="16" t="s">
        <v>4485</v>
      </c>
      <c r="D18737" s="16" t="s">
        <v>146</v>
      </c>
      <c r="E18737" s="16" t="s">
        <v>3303</v>
      </c>
      <c r="G18737" s="16" t="s">
        <v>3304</v>
      </c>
      <c r="H18737" s="16" t="s">
        <v>19</v>
      </c>
      <c r="I18737" s="31">
        <v>6596217</v>
      </c>
      <c r="J18737" s="31">
        <v>6596217</v>
      </c>
      <c r="K18737" s="32">
        <f>IFERROR((J18737/I18737),0)</f>
        <v>1</v>
      </c>
      <c r="L18737" s="31"/>
      <c r="M18737" s="31"/>
      <c r="N18737" s="39"/>
      <c r="O18737" s="28"/>
      <c r="P18737" s="28"/>
      <c r="Q18737" s="28"/>
      <c r="R18737" s="28"/>
      <c r="S18737" s="25"/>
    </row>
    <row r="18738" spans="2:19" s="16" customFormat="1" outlineLevel="2" x14ac:dyDescent="0.25">
      <c r="B18738" s="16" t="s">
        <v>5370</v>
      </c>
      <c r="C18738" s="16" t="s">
        <v>4485</v>
      </c>
      <c r="D18738" s="16" t="s">
        <v>146</v>
      </c>
      <c r="E18738" s="16" t="s">
        <v>3303</v>
      </c>
      <c r="G18738" s="16" t="s">
        <v>3304</v>
      </c>
      <c r="H18738" s="16" t="s">
        <v>154</v>
      </c>
      <c r="I18738" s="31">
        <v>23</v>
      </c>
      <c r="J18738" s="31">
        <v>23</v>
      </c>
      <c r="K18738" s="32">
        <f>IFERROR((J18738/I18738),0)</f>
        <v>1</v>
      </c>
      <c r="L18738" s="31"/>
      <c r="M18738" s="31"/>
      <c r="N18738" s="39"/>
      <c r="O18738" s="28"/>
      <c r="P18738" s="28"/>
      <c r="Q18738" s="28"/>
      <c r="R18738" s="28"/>
      <c r="S18738" s="25"/>
    </row>
    <row r="18739" spans="2:19" s="16" customFormat="1" outlineLevel="2" x14ac:dyDescent="0.25">
      <c r="B18739" s="16" t="s">
        <v>5370</v>
      </c>
      <c r="C18739" s="16" t="s">
        <v>4485</v>
      </c>
      <c r="D18739" s="16" t="s">
        <v>146</v>
      </c>
      <c r="E18739" s="16" t="s">
        <v>3303</v>
      </c>
      <c r="G18739" s="16" t="s">
        <v>3304</v>
      </c>
      <c r="H18739" s="16" t="s">
        <v>4491</v>
      </c>
      <c r="I18739" s="31">
        <v>407912</v>
      </c>
      <c r="J18739" s="31">
        <v>407912</v>
      </c>
      <c r="K18739" s="42"/>
      <c r="L18739" s="31"/>
      <c r="M18739" s="31"/>
      <c r="N18739" s="39"/>
      <c r="O18739" s="28"/>
      <c r="P18739" s="28"/>
      <c r="Q18739" s="28"/>
      <c r="R18739" s="28"/>
      <c r="S18739" s="25"/>
    </row>
    <row r="18740" spans="2:19" s="16" customFormat="1" outlineLevel="2" x14ac:dyDescent="0.25">
      <c r="B18740" s="16" t="s">
        <v>5370</v>
      </c>
      <c r="C18740" s="16" t="s">
        <v>4485</v>
      </c>
      <c r="D18740" s="16" t="s">
        <v>146</v>
      </c>
      <c r="E18740" s="16" t="s">
        <v>3303</v>
      </c>
      <c r="G18740" s="16" t="s">
        <v>3304</v>
      </c>
      <c r="H18740" s="16" t="s">
        <v>231</v>
      </c>
      <c r="I18740" s="31">
        <v>557088</v>
      </c>
      <c r="J18740" s="31">
        <v>557088</v>
      </c>
      <c r="K18740" s="32">
        <f>IFERROR((J18740/I18740),0)</f>
        <v>1</v>
      </c>
      <c r="L18740" s="31"/>
      <c r="M18740" s="31"/>
      <c r="N18740" s="39"/>
      <c r="O18740" s="28"/>
      <c r="P18740" s="28"/>
      <c r="Q18740" s="28"/>
      <c r="R18740" s="28"/>
      <c r="S18740" s="25"/>
    </row>
    <row r="18741" spans="2:19" s="16" customFormat="1" outlineLevel="2" x14ac:dyDescent="0.25">
      <c r="B18741" s="16" t="s">
        <v>5370</v>
      </c>
      <c r="C18741" s="16" t="s">
        <v>4485</v>
      </c>
      <c r="D18741" s="16" t="s">
        <v>146</v>
      </c>
      <c r="E18741" s="16" t="s">
        <v>3303</v>
      </c>
      <c r="G18741" s="16" t="s">
        <v>3304</v>
      </c>
      <c r="H18741" s="16" t="s">
        <v>155</v>
      </c>
      <c r="I18741" s="31">
        <v>-747511</v>
      </c>
      <c r="J18741" s="31"/>
      <c r="K18741" s="32">
        <f>IFERROR((J18741/I18741),0)</f>
        <v>0</v>
      </c>
      <c r="L18741" s="31"/>
      <c r="M18741" s="31"/>
      <c r="N18741" s="39"/>
      <c r="O18741" s="28"/>
      <c r="P18741" s="28"/>
      <c r="Q18741" s="28"/>
      <c r="R18741" s="28"/>
      <c r="S18741" s="25"/>
    </row>
    <row r="18742" spans="2:19" s="16" customFormat="1" outlineLevel="1" x14ac:dyDescent="0.25">
      <c r="B18742" s="47" t="s">
        <v>9588</v>
      </c>
      <c r="C18742" s="47" t="str">
        <f>C18741</f>
        <v>ASIGNACIONES DIRECTAS ANTICIPADAS (5% DEL SGR)</v>
      </c>
      <c r="D18742" s="47"/>
      <c r="E18742" s="47" t="str">
        <f>E18741</f>
        <v>05197</v>
      </c>
      <c r="F18742" s="47"/>
      <c r="G18742" s="47" t="str">
        <f>G18741</f>
        <v xml:space="preserve">COCORNÁ                                           </v>
      </c>
      <c r="H18742" s="47" t="s">
        <v>10655</v>
      </c>
      <c r="I18742" s="51">
        <f>SUBTOTAL(9,I18736:I18741)</f>
        <v>10551282</v>
      </c>
      <c r="J18742" s="51">
        <f>SUBTOTAL(9,J18736:J18741)</f>
        <v>8279721.0700000003</v>
      </c>
      <c r="K18742" s="49">
        <f>J18742/I18742</f>
        <v>0.78471232879568575</v>
      </c>
      <c r="L18742" s="51">
        <f>SUBTOTAL(9,L18736:L18741)</f>
        <v>2399157</v>
      </c>
      <c r="M18742" s="51">
        <f>SUBTOTAL(9,M18736:M18741)</f>
        <v>718481.07</v>
      </c>
      <c r="N18742" s="50">
        <f>IFERROR((M18742/L18742),"N.A")</f>
        <v>0.2994723021461288</v>
      </c>
      <c r="O18742" s="28"/>
      <c r="P18742" s="28"/>
      <c r="Q18742" s="28"/>
      <c r="R18742" s="28"/>
      <c r="S18742" s="25"/>
    </row>
    <row r="18743" spans="2:19" s="16" customFormat="1" outlineLevel="2" x14ac:dyDescent="0.25">
      <c r="B18743" s="16" t="s">
        <v>5371</v>
      </c>
      <c r="C18743" s="16" t="s">
        <v>4485</v>
      </c>
      <c r="D18743" s="16" t="s">
        <v>146</v>
      </c>
      <c r="E18743" s="16" t="s">
        <v>3306</v>
      </c>
      <c r="G18743" s="16" t="s">
        <v>3307</v>
      </c>
      <c r="H18743" s="16" t="s">
        <v>152</v>
      </c>
      <c r="I18743" s="35">
        <v>13914338</v>
      </c>
      <c r="J18743" s="35">
        <v>13914338.000000002</v>
      </c>
      <c r="K18743" s="36">
        <f>IFERROR((J18743/I18743),0)</f>
        <v>1.0000000000000002</v>
      </c>
      <c r="L18743" s="35">
        <v>9156065</v>
      </c>
      <c r="M18743" s="35">
        <v>13914338.000000002</v>
      </c>
      <c r="N18743" s="40">
        <f>M18743/L18743</f>
        <v>1.5196853670217503</v>
      </c>
      <c r="O18743" s="28"/>
      <c r="P18743" s="28"/>
      <c r="Q18743" s="28"/>
      <c r="R18743" s="28"/>
      <c r="S18743" s="25"/>
    </row>
    <row r="18744" spans="2:19" s="16" customFormat="1" outlineLevel="2" x14ac:dyDescent="0.25">
      <c r="B18744" s="16" t="s">
        <v>5371</v>
      </c>
      <c r="C18744" s="16" t="s">
        <v>4485</v>
      </c>
      <c r="D18744" s="16" t="s">
        <v>146</v>
      </c>
      <c r="E18744" s="16" t="s">
        <v>3306</v>
      </c>
      <c r="G18744" s="16" t="s">
        <v>3307</v>
      </c>
      <c r="H18744" s="16" t="s">
        <v>19</v>
      </c>
      <c r="I18744" s="31">
        <v>51944552</v>
      </c>
      <c r="J18744" s="31">
        <v>51944552</v>
      </c>
      <c r="K18744" s="32">
        <f>IFERROR((J18744/I18744),0)</f>
        <v>1</v>
      </c>
      <c r="L18744" s="31"/>
      <c r="M18744" s="31"/>
      <c r="N18744" s="39"/>
      <c r="O18744" s="28"/>
      <c r="P18744" s="28"/>
      <c r="Q18744" s="28"/>
      <c r="R18744" s="28"/>
      <c r="S18744" s="25"/>
    </row>
    <row r="18745" spans="2:19" s="16" customFormat="1" outlineLevel="2" x14ac:dyDescent="0.25">
      <c r="B18745" s="16" t="s">
        <v>5371</v>
      </c>
      <c r="C18745" s="16" t="s">
        <v>4485</v>
      </c>
      <c r="D18745" s="16" t="s">
        <v>146</v>
      </c>
      <c r="E18745" s="16" t="s">
        <v>3306</v>
      </c>
      <c r="G18745" s="16" t="s">
        <v>3307</v>
      </c>
      <c r="H18745" s="16" t="s">
        <v>154</v>
      </c>
      <c r="I18745" s="31">
        <v>86</v>
      </c>
      <c r="J18745" s="31">
        <v>86</v>
      </c>
      <c r="K18745" s="32">
        <f>IFERROR((J18745/I18745),0)</f>
        <v>1</v>
      </c>
      <c r="L18745" s="31"/>
      <c r="M18745" s="31"/>
      <c r="N18745" s="39"/>
      <c r="O18745" s="28"/>
      <c r="P18745" s="28"/>
      <c r="Q18745" s="28"/>
      <c r="R18745" s="28"/>
      <c r="S18745" s="25"/>
    </row>
    <row r="18746" spans="2:19" s="16" customFormat="1" outlineLevel="2" x14ac:dyDescent="0.25">
      <c r="B18746" s="16" t="s">
        <v>5371</v>
      </c>
      <c r="C18746" s="16" t="s">
        <v>4485</v>
      </c>
      <c r="D18746" s="16" t="s">
        <v>146</v>
      </c>
      <c r="E18746" s="16" t="s">
        <v>3306</v>
      </c>
      <c r="G18746" s="16" t="s">
        <v>3307</v>
      </c>
      <c r="H18746" s="16" t="s">
        <v>4491</v>
      </c>
      <c r="I18746" s="31">
        <v>100046</v>
      </c>
      <c r="J18746" s="31">
        <v>100046</v>
      </c>
      <c r="K18746" s="42"/>
      <c r="L18746" s="31"/>
      <c r="M18746" s="31"/>
      <c r="N18746" s="39"/>
      <c r="O18746" s="28"/>
      <c r="P18746" s="28"/>
      <c r="Q18746" s="28"/>
      <c r="R18746" s="28"/>
      <c r="S18746" s="25"/>
    </row>
    <row r="18747" spans="2:19" s="16" customFormat="1" outlineLevel="2" x14ac:dyDescent="0.25">
      <c r="B18747" s="16" t="s">
        <v>5371</v>
      </c>
      <c r="C18747" s="16" t="s">
        <v>4485</v>
      </c>
      <c r="D18747" s="16" t="s">
        <v>146</v>
      </c>
      <c r="E18747" s="16" t="s">
        <v>3306</v>
      </c>
      <c r="G18747" s="16" t="s">
        <v>3307</v>
      </c>
      <c r="H18747" s="16" t="s">
        <v>231</v>
      </c>
      <c r="I18747" s="31">
        <v>2177847</v>
      </c>
      <c r="J18747" s="31">
        <v>2177847</v>
      </c>
      <c r="K18747" s="32">
        <f>IFERROR((J18747/I18747),0)</f>
        <v>1</v>
      </c>
      <c r="L18747" s="31"/>
      <c r="M18747" s="31"/>
      <c r="N18747" s="39"/>
      <c r="O18747" s="28"/>
      <c r="P18747" s="28"/>
      <c r="Q18747" s="28"/>
      <c r="R18747" s="28"/>
      <c r="S18747" s="25"/>
    </row>
    <row r="18748" spans="2:19" s="16" customFormat="1" outlineLevel="2" x14ac:dyDescent="0.25">
      <c r="B18748" s="16" t="s">
        <v>5371</v>
      </c>
      <c r="C18748" s="16" t="s">
        <v>4485</v>
      </c>
      <c r="D18748" s="16" t="s">
        <v>146</v>
      </c>
      <c r="E18748" s="16" t="s">
        <v>3306</v>
      </c>
      <c r="G18748" s="16" t="s">
        <v>3307</v>
      </c>
      <c r="H18748" s="16" t="s">
        <v>155</v>
      </c>
      <c r="I18748" s="31">
        <v>-2782868</v>
      </c>
      <c r="J18748" s="31"/>
      <c r="K18748" s="32">
        <f>IFERROR((J18748/I18748),0)</f>
        <v>0</v>
      </c>
      <c r="L18748" s="31"/>
      <c r="M18748" s="31"/>
      <c r="N18748" s="39"/>
      <c r="O18748" s="28"/>
      <c r="P18748" s="28"/>
      <c r="Q18748" s="28"/>
      <c r="R18748" s="28"/>
      <c r="S18748" s="25"/>
    </row>
    <row r="18749" spans="2:19" s="16" customFormat="1" outlineLevel="1" x14ac:dyDescent="0.25">
      <c r="B18749" s="47" t="s">
        <v>9589</v>
      </c>
      <c r="C18749" s="47" t="str">
        <f>C18748</f>
        <v>ASIGNACIONES DIRECTAS ANTICIPADAS (5% DEL SGR)</v>
      </c>
      <c r="D18749" s="47"/>
      <c r="E18749" s="47" t="str">
        <f>E18748</f>
        <v>05190</v>
      </c>
      <c r="F18749" s="47"/>
      <c r="G18749" s="47" t="str">
        <f>G18748</f>
        <v xml:space="preserve">CISNEROS                                          </v>
      </c>
      <c r="H18749" s="47" t="s">
        <v>10655</v>
      </c>
      <c r="I18749" s="51">
        <f>SUBTOTAL(9,I18743:I18748)</f>
        <v>65354001</v>
      </c>
      <c r="J18749" s="51">
        <f>SUBTOTAL(9,J18743:J18748)</f>
        <v>68136869</v>
      </c>
      <c r="K18749" s="49">
        <f>J18749/I18749</f>
        <v>1.0425814480738524</v>
      </c>
      <c r="L18749" s="51">
        <f>SUBTOTAL(9,L18743:L18748)</f>
        <v>9156065</v>
      </c>
      <c r="M18749" s="51">
        <f>SUBTOTAL(9,M18743:M18748)</f>
        <v>13914338.000000002</v>
      </c>
      <c r="N18749" s="50">
        <f>IFERROR((M18749/L18749),"N.A")</f>
        <v>1.5196853670217503</v>
      </c>
      <c r="O18749" s="28"/>
      <c r="P18749" s="28"/>
      <c r="Q18749" s="28"/>
      <c r="R18749" s="28"/>
      <c r="S18749" s="25"/>
    </row>
    <row r="18750" spans="2:19" s="16" customFormat="1" outlineLevel="2" x14ac:dyDescent="0.25">
      <c r="B18750" s="16" t="s">
        <v>5372</v>
      </c>
      <c r="C18750" s="16" t="s">
        <v>4485</v>
      </c>
      <c r="D18750" s="16" t="s">
        <v>146</v>
      </c>
      <c r="E18750" s="16" t="s">
        <v>3309</v>
      </c>
      <c r="G18750" s="16" t="s">
        <v>3310</v>
      </c>
      <c r="H18750" s="16" t="s">
        <v>152</v>
      </c>
      <c r="I18750" s="35">
        <v>984636</v>
      </c>
      <c r="J18750" s="35">
        <v>984636</v>
      </c>
      <c r="K18750" s="36">
        <f>IFERROR((J18750/I18750),0)</f>
        <v>1</v>
      </c>
      <c r="L18750" s="35">
        <v>655494</v>
      </c>
      <c r="M18750" s="35">
        <v>984636</v>
      </c>
      <c r="N18750" s="40">
        <f>M18750/L18750</f>
        <v>1.5021281659328689</v>
      </c>
      <c r="O18750" s="28"/>
      <c r="P18750" s="28"/>
      <c r="Q18750" s="28"/>
      <c r="R18750" s="28"/>
      <c r="S18750" s="25"/>
    </row>
    <row r="18751" spans="2:19" s="16" customFormat="1" outlineLevel="2" x14ac:dyDescent="0.25">
      <c r="B18751" s="16" t="s">
        <v>5372</v>
      </c>
      <c r="C18751" s="16" t="s">
        <v>4485</v>
      </c>
      <c r="D18751" s="16" t="s">
        <v>146</v>
      </c>
      <c r="E18751" s="16" t="s">
        <v>3309</v>
      </c>
      <c r="G18751" s="16" t="s">
        <v>3310</v>
      </c>
      <c r="H18751" s="16" t="s">
        <v>19</v>
      </c>
      <c r="I18751" s="31">
        <v>7380124</v>
      </c>
      <c r="J18751" s="31">
        <v>7380124</v>
      </c>
      <c r="K18751" s="32">
        <f>IFERROR((J18751/I18751),0)</f>
        <v>1</v>
      </c>
      <c r="L18751" s="31"/>
      <c r="M18751" s="31"/>
      <c r="N18751" s="39"/>
      <c r="O18751" s="28"/>
      <c r="P18751" s="28"/>
      <c r="Q18751" s="28"/>
      <c r="R18751" s="28"/>
      <c r="S18751" s="25"/>
    </row>
    <row r="18752" spans="2:19" s="16" customFormat="1" outlineLevel="2" x14ac:dyDescent="0.25">
      <c r="B18752" s="16" t="s">
        <v>5372</v>
      </c>
      <c r="C18752" s="16" t="s">
        <v>4485</v>
      </c>
      <c r="D18752" s="16" t="s">
        <v>146</v>
      </c>
      <c r="E18752" s="16" t="s">
        <v>3309</v>
      </c>
      <c r="G18752" s="16" t="s">
        <v>3310</v>
      </c>
      <c r="H18752" s="16" t="s">
        <v>154</v>
      </c>
      <c r="I18752" s="31">
        <v>6</v>
      </c>
      <c r="J18752" s="31">
        <v>6</v>
      </c>
      <c r="K18752" s="32">
        <f>IFERROR((J18752/I18752),0)</f>
        <v>1</v>
      </c>
      <c r="L18752" s="31"/>
      <c r="M18752" s="31"/>
      <c r="N18752" s="39"/>
      <c r="O18752" s="28"/>
      <c r="P18752" s="28"/>
      <c r="Q18752" s="28"/>
      <c r="R18752" s="28"/>
      <c r="S18752" s="25"/>
    </row>
    <row r="18753" spans="2:19" s="16" customFormat="1" outlineLevel="2" x14ac:dyDescent="0.25">
      <c r="B18753" s="16" t="s">
        <v>5372</v>
      </c>
      <c r="C18753" s="16" t="s">
        <v>4485</v>
      </c>
      <c r="D18753" s="16" t="s">
        <v>146</v>
      </c>
      <c r="E18753" s="16" t="s">
        <v>3309</v>
      </c>
      <c r="G18753" s="16" t="s">
        <v>3310</v>
      </c>
      <c r="H18753" s="16" t="s">
        <v>4491</v>
      </c>
      <c r="I18753" s="31">
        <v>700997</v>
      </c>
      <c r="J18753" s="31">
        <v>700997</v>
      </c>
      <c r="K18753" s="42"/>
      <c r="L18753" s="31"/>
      <c r="M18753" s="31"/>
      <c r="N18753" s="39"/>
      <c r="O18753" s="28"/>
      <c r="P18753" s="28"/>
      <c r="Q18753" s="28"/>
      <c r="R18753" s="28"/>
      <c r="S18753" s="25"/>
    </row>
    <row r="18754" spans="2:19" s="16" customFormat="1" outlineLevel="2" x14ac:dyDescent="0.25">
      <c r="B18754" s="16" t="s">
        <v>5372</v>
      </c>
      <c r="C18754" s="16" t="s">
        <v>4485</v>
      </c>
      <c r="D18754" s="16" t="s">
        <v>146</v>
      </c>
      <c r="E18754" s="16" t="s">
        <v>3309</v>
      </c>
      <c r="G18754" s="16" t="s">
        <v>3310</v>
      </c>
      <c r="H18754" s="16" t="s">
        <v>231</v>
      </c>
      <c r="I18754" s="31">
        <v>157619</v>
      </c>
      <c r="J18754" s="31">
        <v>157619</v>
      </c>
      <c r="K18754" s="32">
        <f>IFERROR((J18754/I18754),0)</f>
        <v>1</v>
      </c>
      <c r="L18754" s="31"/>
      <c r="M18754" s="31"/>
      <c r="N18754" s="39"/>
      <c r="O18754" s="28"/>
      <c r="P18754" s="28"/>
      <c r="Q18754" s="28"/>
      <c r="R18754" s="28"/>
      <c r="S18754" s="25"/>
    </row>
    <row r="18755" spans="2:19" s="16" customFormat="1" outlineLevel="2" x14ac:dyDescent="0.25">
      <c r="B18755" s="16" t="s">
        <v>5372</v>
      </c>
      <c r="C18755" s="16" t="s">
        <v>4485</v>
      </c>
      <c r="D18755" s="16" t="s">
        <v>146</v>
      </c>
      <c r="E18755" s="16" t="s">
        <v>3309</v>
      </c>
      <c r="G18755" s="16" t="s">
        <v>3310</v>
      </c>
      <c r="H18755" s="16" t="s">
        <v>155</v>
      </c>
      <c r="I18755" s="31">
        <v>-196927</v>
      </c>
      <c r="J18755" s="31"/>
      <c r="K18755" s="32">
        <f>IFERROR((J18755/I18755),0)</f>
        <v>0</v>
      </c>
      <c r="L18755" s="31"/>
      <c r="M18755" s="31"/>
      <c r="N18755" s="39"/>
      <c r="O18755" s="28"/>
      <c r="P18755" s="28"/>
      <c r="Q18755" s="28"/>
      <c r="R18755" s="28"/>
      <c r="S18755" s="25"/>
    </row>
    <row r="18756" spans="2:19" s="16" customFormat="1" outlineLevel="1" x14ac:dyDescent="0.25">
      <c r="B18756" s="47" t="s">
        <v>9590</v>
      </c>
      <c r="C18756" s="47" t="str">
        <f>C18755</f>
        <v>ASIGNACIONES DIRECTAS ANTICIPADAS (5% DEL SGR)</v>
      </c>
      <c r="D18756" s="47"/>
      <c r="E18756" s="47" t="str">
        <f>E18755</f>
        <v>05172</v>
      </c>
      <c r="F18756" s="47"/>
      <c r="G18756" s="47" t="str">
        <f>G18755</f>
        <v xml:space="preserve">CHIGORODÓ                                         </v>
      </c>
      <c r="H18756" s="47" t="s">
        <v>10655</v>
      </c>
      <c r="I18756" s="51">
        <f>SUBTOTAL(9,I18750:I18755)</f>
        <v>9026455</v>
      </c>
      <c r="J18756" s="51">
        <f>SUBTOTAL(9,J18750:J18755)</f>
        <v>9223382</v>
      </c>
      <c r="K18756" s="49">
        <f>J18756/I18756</f>
        <v>1.0218166489502247</v>
      </c>
      <c r="L18756" s="51">
        <f>SUBTOTAL(9,L18750:L18755)</f>
        <v>655494</v>
      </c>
      <c r="M18756" s="51">
        <f>SUBTOTAL(9,M18750:M18755)</f>
        <v>984636</v>
      </c>
      <c r="N18756" s="50">
        <f>IFERROR((M18756/L18756),"N.A")</f>
        <v>1.5021281659328689</v>
      </c>
      <c r="O18756" s="28"/>
      <c r="P18756" s="28"/>
      <c r="Q18756" s="28"/>
      <c r="R18756" s="28"/>
      <c r="S18756" s="25"/>
    </row>
    <row r="18757" spans="2:19" s="16" customFormat="1" outlineLevel="2" x14ac:dyDescent="0.25">
      <c r="B18757" s="16" t="s">
        <v>5373</v>
      </c>
      <c r="C18757" s="16" t="s">
        <v>4485</v>
      </c>
      <c r="D18757" s="16" t="s">
        <v>146</v>
      </c>
      <c r="E18757" s="16" t="s">
        <v>3312</v>
      </c>
      <c r="G18757" s="16" t="s">
        <v>3313</v>
      </c>
      <c r="H18757" s="16" t="s">
        <v>152</v>
      </c>
      <c r="I18757" s="35">
        <v>7411788259</v>
      </c>
      <c r="J18757" s="35">
        <v>7411788259</v>
      </c>
      <c r="K18757" s="36">
        <f>IFERROR((J18757/I18757),0)</f>
        <v>1</v>
      </c>
      <c r="L18757" s="35">
        <v>4878316142</v>
      </c>
      <c r="M18757" s="35">
        <v>7411788259</v>
      </c>
      <c r="N18757" s="40">
        <f>M18757/L18757</f>
        <v>1.5193333197879491</v>
      </c>
      <c r="O18757" s="28"/>
      <c r="P18757" s="28"/>
      <c r="Q18757" s="28"/>
      <c r="R18757" s="28"/>
      <c r="S18757" s="25"/>
    </row>
    <row r="18758" spans="2:19" s="16" customFormat="1" outlineLevel="2" x14ac:dyDescent="0.25">
      <c r="B18758" s="16" t="s">
        <v>5373</v>
      </c>
      <c r="C18758" s="16" t="s">
        <v>4485</v>
      </c>
      <c r="D18758" s="16" t="s">
        <v>146</v>
      </c>
      <c r="E18758" s="16" t="s">
        <v>3312</v>
      </c>
      <c r="G18758" s="16" t="s">
        <v>3313</v>
      </c>
      <c r="H18758" s="16" t="s">
        <v>19</v>
      </c>
      <c r="I18758" s="31">
        <v>8763365559</v>
      </c>
      <c r="J18758" s="31">
        <v>8763365559</v>
      </c>
      <c r="K18758" s="32">
        <f>IFERROR((J18758/I18758),0)</f>
        <v>1</v>
      </c>
      <c r="L18758" s="31"/>
      <c r="M18758" s="31"/>
      <c r="N18758" s="39"/>
      <c r="O18758" s="28"/>
      <c r="P18758" s="28"/>
      <c r="Q18758" s="28"/>
      <c r="R18758" s="28"/>
      <c r="S18758" s="25"/>
    </row>
    <row r="18759" spans="2:19" s="16" customFormat="1" outlineLevel="2" x14ac:dyDescent="0.25">
      <c r="B18759" s="16" t="s">
        <v>5373</v>
      </c>
      <c r="C18759" s="16" t="s">
        <v>4485</v>
      </c>
      <c r="D18759" s="16" t="s">
        <v>146</v>
      </c>
      <c r="E18759" s="16" t="s">
        <v>3312</v>
      </c>
      <c r="G18759" s="16" t="s">
        <v>3313</v>
      </c>
      <c r="H18759" s="16" t="s">
        <v>154</v>
      </c>
      <c r="I18759" s="31">
        <v>45841</v>
      </c>
      <c r="J18759" s="31">
        <v>45841</v>
      </c>
      <c r="K18759" s="32">
        <f>IFERROR((J18759/I18759),0)</f>
        <v>1</v>
      </c>
      <c r="L18759" s="31"/>
      <c r="M18759" s="31"/>
      <c r="N18759" s="39"/>
      <c r="O18759" s="28"/>
      <c r="P18759" s="28"/>
      <c r="Q18759" s="28"/>
      <c r="R18759" s="28"/>
      <c r="S18759" s="25"/>
    </row>
    <row r="18760" spans="2:19" s="16" customFormat="1" outlineLevel="2" x14ac:dyDescent="0.25">
      <c r="B18760" s="16" t="s">
        <v>5373</v>
      </c>
      <c r="C18760" s="16" t="s">
        <v>4485</v>
      </c>
      <c r="D18760" s="16" t="s">
        <v>146</v>
      </c>
      <c r="E18760" s="16" t="s">
        <v>3312</v>
      </c>
      <c r="G18760" s="16" t="s">
        <v>3313</v>
      </c>
      <c r="H18760" s="16" t="s">
        <v>4491</v>
      </c>
      <c r="I18760" s="31">
        <v>377061984</v>
      </c>
      <c r="J18760" s="31">
        <v>377061984</v>
      </c>
      <c r="K18760" s="42"/>
      <c r="L18760" s="31"/>
      <c r="M18760" s="31"/>
      <c r="N18760" s="39"/>
      <c r="O18760" s="28"/>
      <c r="P18760" s="28"/>
      <c r="Q18760" s="28"/>
      <c r="R18760" s="28"/>
      <c r="S18760" s="25"/>
    </row>
    <row r="18761" spans="2:19" s="16" customFormat="1" outlineLevel="2" x14ac:dyDescent="0.25">
      <c r="B18761" s="16" t="s">
        <v>5373</v>
      </c>
      <c r="C18761" s="16" t="s">
        <v>4485</v>
      </c>
      <c r="D18761" s="16" t="s">
        <v>146</v>
      </c>
      <c r="E18761" s="16" t="s">
        <v>3312</v>
      </c>
      <c r="G18761" s="16" t="s">
        <v>3313</v>
      </c>
      <c r="H18761" s="16" t="s">
        <v>231</v>
      </c>
      <c r="I18761" s="31">
        <v>1160603052</v>
      </c>
      <c r="J18761" s="31">
        <v>1160603052</v>
      </c>
      <c r="K18761" s="32">
        <f>IFERROR((J18761/I18761),0)</f>
        <v>1</v>
      </c>
      <c r="L18761" s="31"/>
      <c r="M18761" s="31"/>
      <c r="N18761" s="39"/>
      <c r="O18761" s="28"/>
      <c r="P18761" s="28"/>
      <c r="Q18761" s="28"/>
      <c r="R18761" s="28"/>
      <c r="S18761" s="25"/>
    </row>
    <row r="18762" spans="2:19" s="16" customFormat="1" outlineLevel="2" x14ac:dyDescent="0.25">
      <c r="B18762" s="16" t="s">
        <v>5373</v>
      </c>
      <c r="C18762" s="16" t="s">
        <v>4485</v>
      </c>
      <c r="D18762" s="16" t="s">
        <v>146</v>
      </c>
      <c r="E18762" s="16" t="s">
        <v>3312</v>
      </c>
      <c r="G18762" s="16" t="s">
        <v>3313</v>
      </c>
      <c r="H18762" s="16" t="s">
        <v>155</v>
      </c>
      <c r="I18762" s="31">
        <v>-1482357652</v>
      </c>
      <c r="J18762" s="31"/>
      <c r="K18762" s="32">
        <f>IFERROR((J18762/I18762),0)</f>
        <v>0</v>
      </c>
      <c r="L18762" s="31"/>
      <c r="M18762" s="31"/>
      <c r="N18762" s="39"/>
      <c r="O18762" s="28"/>
      <c r="P18762" s="28"/>
      <c r="Q18762" s="28"/>
      <c r="R18762" s="28"/>
      <c r="S18762" s="25"/>
    </row>
    <row r="18763" spans="2:19" s="16" customFormat="1" outlineLevel="1" x14ac:dyDescent="0.25">
      <c r="B18763" s="47" t="s">
        <v>9591</v>
      </c>
      <c r="C18763" s="47" t="str">
        <f>C18762</f>
        <v>ASIGNACIONES DIRECTAS ANTICIPADAS (5% DEL SGR)</v>
      </c>
      <c r="D18763" s="47"/>
      <c r="E18763" s="47" t="str">
        <f>E18762</f>
        <v>05154</v>
      </c>
      <c r="F18763" s="47"/>
      <c r="G18763" s="47" t="str">
        <f>G18762</f>
        <v xml:space="preserve">CAUCASIA                                          </v>
      </c>
      <c r="H18763" s="47" t="s">
        <v>10655</v>
      </c>
      <c r="I18763" s="51">
        <f>SUBTOTAL(9,I18757:I18762)</f>
        <v>16230507043</v>
      </c>
      <c r="J18763" s="51">
        <f>SUBTOTAL(9,J18757:J18762)</f>
        <v>17712864695</v>
      </c>
      <c r="K18763" s="49">
        <f>J18763/I18763</f>
        <v>1.0913315676505202</v>
      </c>
      <c r="L18763" s="51">
        <f>SUBTOTAL(9,L18757:L18762)</f>
        <v>4878316142</v>
      </c>
      <c r="M18763" s="51">
        <f>SUBTOTAL(9,M18757:M18762)</f>
        <v>7411788259</v>
      </c>
      <c r="N18763" s="50">
        <f>IFERROR((M18763/L18763),"N.A")</f>
        <v>1.5193333197879491</v>
      </c>
      <c r="O18763" s="28"/>
      <c r="P18763" s="28"/>
      <c r="Q18763" s="28"/>
      <c r="R18763" s="28"/>
      <c r="S18763" s="25"/>
    </row>
    <row r="18764" spans="2:19" s="16" customFormat="1" outlineLevel="2" x14ac:dyDescent="0.25">
      <c r="B18764" s="16" t="s">
        <v>5374</v>
      </c>
      <c r="C18764" s="16" t="s">
        <v>4485</v>
      </c>
      <c r="D18764" s="16" t="s">
        <v>146</v>
      </c>
      <c r="E18764" s="16" t="s">
        <v>3315</v>
      </c>
      <c r="G18764" s="16" t="s">
        <v>3316</v>
      </c>
      <c r="H18764" s="16" t="s">
        <v>152</v>
      </c>
      <c r="I18764" s="35">
        <v>194517</v>
      </c>
      <c r="J18764" s="35">
        <v>29721.919999999998</v>
      </c>
      <c r="K18764" s="36">
        <f>IFERROR((J18764/I18764),0)</f>
        <v>0.15279857287537849</v>
      </c>
      <c r="L18764" s="35">
        <v>128033</v>
      </c>
      <c r="M18764" s="35">
        <v>29721.919999999998</v>
      </c>
      <c r="N18764" s="40">
        <f>M18764/L18764</f>
        <v>0.2321426507228605</v>
      </c>
      <c r="O18764" s="28"/>
      <c r="P18764" s="28"/>
      <c r="Q18764" s="28"/>
      <c r="R18764" s="28"/>
      <c r="S18764" s="25"/>
    </row>
    <row r="18765" spans="2:19" s="16" customFormat="1" outlineLevel="2" x14ac:dyDescent="0.25">
      <c r="B18765" s="16" t="s">
        <v>5374</v>
      </c>
      <c r="C18765" s="16" t="s">
        <v>4485</v>
      </c>
      <c r="D18765" s="16" t="s">
        <v>146</v>
      </c>
      <c r="E18765" s="16" t="s">
        <v>3315</v>
      </c>
      <c r="G18765" s="16" t="s">
        <v>3316</v>
      </c>
      <c r="H18765" s="16" t="s">
        <v>19</v>
      </c>
      <c r="I18765" s="31">
        <v>306774</v>
      </c>
      <c r="J18765" s="31">
        <v>306774</v>
      </c>
      <c r="K18765" s="32">
        <f>IFERROR((J18765/I18765),0)</f>
        <v>1</v>
      </c>
      <c r="L18765" s="31"/>
      <c r="M18765" s="31"/>
      <c r="N18765" s="39"/>
      <c r="O18765" s="28"/>
      <c r="P18765" s="28"/>
      <c r="Q18765" s="28"/>
      <c r="R18765" s="28"/>
      <c r="S18765" s="25"/>
    </row>
    <row r="18766" spans="2:19" s="16" customFormat="1" outlineLevel="2" x14ac:dyDescent="0.25">
      <c r="B18766" s="16" t="s">
        <v>5374</v>
      </c>
      <c r="C18766" s="16" t="s">
        <v>4485</v>
      </c>
      <c r="D18766" s="16" t="s">
        <v>146</v>
      </c>
      <c r="E18766" s="16" t="s">
        <v>3315</v>
      </c>
      <c r="G18766" s="16" t="s">
        <v>3316</v>
      </c>
      <c r="H18766" s="16" t="s">
        <v>154</v>
      </c>
      <c r="I18766" s="31">
        <v>1</v>
      </c>
      <c r="J18766" s="31">
        <v>1</v>
      </c>
      <c r="K18766" s="32">
        <f>IFERROR((J18766/I18766),0)</f>
        <v>1</v>
      </c>
      <c r="L18766" s="31"/>
      <c r="M18766" s="31"/>
      <c r="N18766" s="39"/>
      <c r="O18766" s="28"/>
      <c r="P18766" s="28"/>
      <c r="Q18766" s="28"/>
      <c r="R18766" s="28"/>
      <c r="S18766" s="25"/>
    </row>
    <row r="18767" spans="2:19" s="16" customFormat="1" outlineLevel="2" x14ac:dyDescent="0.25">
      <c r="B18767" s="16" t="s">
        <v>5374</v>
      </c>
      <c r="C18767" s="16" t="s">
        <v>4485</v>
      </c>
      <c r="D18767" s="16" t="s">
        <v>146</v>
      </c>
      <c r="E18767" s="16" t="s">
        <v>3315</v>
      </c>
      <c r="G18767" s="16" t="s">
        <v>3316</v>
      </c>
      <c r="H18767" s="16" t="s">
        <v>231</v>
      </c>
      <c r="I18767" s="31">
        <v>30462</v>
      </c>
      <c r="J18767" s="31">
        <v>30462</v>
      </c>
      <c r="K18767" s="32">
        <f>IFERROR((J18767/I18767),0)</f>
        <v>1</v>
      </c>
      <c r="L18767" s="31"/>
      <c r="M18767" s="31"/>
      <c r="N18767" s="39"/>
      <c r="O18767" s="28"/>
      <c r="P18767" s="28"/>
      <c r="Q18767" s="28"/>
      <c r="R18767" s="28"/>
      <c r="S18767" s="25"/>
    </row>
    <row r="18768" spans="2:19" s="16" customFormat="1" outlineLevel="2" x14ac:dyDescent="0.25">
      <c r="B18768" s="16" t="s">
        <v>5374</v>
      </c>
      <c r="C18768" s="16" t="s">
        <v>4485</v>
      </c>
      <c r="D18768" s="16" t="s">
        <v>146</v>
      </c>
      <c r="E18768" s="16" t="s">
        <v>3315</v>
      </c>
      <c r="G18768" s="16" t="s">
        <v>3316</v>
      </c>
      <c r="H18768" s="16" t="s">
        <v>155</v>
      </c>
      <c r="I18768" s="31">
        <v>-38903</v>
      </c>
      <c r="J18768" s="31"/>
      <c r="K18768" s="32">
        <f>IFERROR((J18768/I18768),0)</f>
        <v>0</v>
      </c>
      <c r="L18768" s="31"/>
      <c r="M18768" s="31"/>
      <c r="N18768" s="39"/>
      <c r="O18768" s="28"/>
      <c r="P18768" s="28"/>
      <c r="Q18768" s="28"/>
      <c r="R18768" s="28"/>
      <c r="S18768" s="25"/>
    </row>
    <row r="18769" spans="2:19" s="16" customFormat="1" outlineLevel="1" x14ac:dyDescent="0.25">
      <c r="B18769" s="47" t="s">
        <v>9592</v>
      </c>
      <c r="C18769" s="47" t="str">
        <f>C18768</f>
        <v>ASIGNACIONES DIRECTAS ANTICIPADAS (5% DEL SGR)</v>
      </c>
      <c r="D18769" s="47"/>
      <c r="E18769" s="47" t="str">
        <f>E18768</f>
        <v>05150</v>
      </c>
      <c r="F18769" s="47"/>
      <c r="G18769" s="47" t="str">
        <f>G18768</f>
        <v xml:space="preserve">CAROLINA                                          </v>
      </c>
      <c r="H18769" s="47" t="s">
        <v>10655</v>
      </c>
      <c r="I18769" s="51">
        <f>SUBTOTAL(9,I18764:I18768)</f>
        <v>492851</v>
      </c>
      <c r="J18769" s="51">
        <f>SUBTOTAL(9,J18764:J18768)</f>
        <v>366958.92</v>
      </c>
      <c r="K18769" s="49">
        <f>J18769/I18769</f>
        <v>0.74456361050297148</v>
      </c>
      <c r="L18769" s="51">
        <f>SUBTOTAL(9,L18764:L18768)</f>
        <v>128033</v>
      </c>
      <c r="M18769" s="51">
        <f>SUBTOTAL(9,M18764:M18768)</f>
        <v>29721.919999999998</v>
      </c>
      <c r="N18769" s="50">
        <f>IFERROR((M18769/L18769),"N.A")</f>
        <v>0.2321426507228605</v>
      </c>
      <c r="O18769" s="28"/>
      <c r="P18769" s="28"/>
      <c r="Q18769" s="28"/>
      <c r="R18769" s="28"/>
      <c r="S18769" s="25"/>
    </row>
    <row r="18770" spans="2:19" s="16" customFormat="1" outlineLevel="2" x14ac:dyDescent="0.25">
      <c r="B18770" s="16" t="s">
        <v>5375</v>
      </c>
      <c r="C18770" s="16" t="s">
        <v>4485</v>
      </c>
      <c r="D18770" s="16" t="s">
        <v>146</v>
      </c>
      <c r="E18770" s="16" t="s">
        <v>3321</v>
      </c>
      <c r="G18770" s="16" t="s">
        <v>3322</v>
      </c>
      <c r="H18770" s="16" t="s">
        <v>152</v>
      </c>
      <c r="I18770" s="35">
        <v>1423230</v>
      </c>
      <c r="J18770" s="35">
        <v>261433.61000000002</v>
      </c>
      <c r="K18770" s="36">
        <f>IFERROR((J18770/I18770),0)</f>
        <v>0.18369034520070546</v>
      </c>
      <c r="L18770" s="35">
        <v>931532</v>
      </c>
      <c r="M18770" s="35">
        <v>261433.61000000002</v>
      </c>
      <c r="N18770" s="40">
        <f>M18770/L18770</f>
        <v>0.28064909203333865</v>
      </c>
      <c r="O18770" s="28"/>
      <c r="P18770" s="28"/>
      <c r="Q18770" s="28"/>
      <c r="R18770" s="28"/>
      <c r="S18770" s="25"/>
    </row>
    <row r="18771" spans="2:19" s="16" customFormat="1" outlineLevel="2" x14ac:dyDescent="0.25">
      <c r="B18771" s="16" t="s">
        <v>5375</v>
      </c>
      <c r="C18771" s="16" t="s">
        <v>4485</v>
      </c>
      <c r="D18771" s="16" t="s">
        <v>146</v>
      </c>
      <c r="E18771" s="16" t="s">
        <v>3321</v>
      </c>
      <c r="G18771" s="16" t="s">
        <v>3322</v>
      </c>
      <c r="H18771" s="16" t="s">
        <v>19</v>
      </c>
      <c r="I18771" s="31">
        <v>5707761</v>
      </c>
      <c r="J18771" s="31">
        <v>5707761</v>
      </c>
      <c r="K18771" s="32">
        <f>IFERROR((J18771/I18771),0)</f>
        <v>1</v>
      </c>
      <c r="L18771" s="31"/>
      <c r="M18771" s="31"/>
      <c r="N18771" s="39"/>
      <c r="O18771" s="28"/>
      <c r="P18771" s="28"/>
      <c r="Q18771" s="28"/>
      <c r="R18771" s="28"/>
      <c r="S18771" s="25"/>
    </row>
    <row r="18772" spans="2:19" s="16" customFormat="1" outlineLevel="2" x14ac:dyDescent="0.25">
      <c r="B18772" s="16" t="s">
        <v>5375</v>
      </c>
      <c r="C18772" s="16" t="s">
        <v>4485</v>
      </c>
      <c r="D18772" s="16" t="s">
        <v>146</v>
      </c>
      <c r="E18772" s="16" t="s">
        <v>3321</v>
      </c>
      <c r="G18772" s="16" t="s">
        <v>3322</v>
      </c>
      <c r="H18772" s="16" t="s">
        <v>154</v>
      </c>
      <c r="I18772" s="31">
        <v>9</v>
      </c>
      <c r="J18772" s="31">
        <v>9</v>
      </c>
      <c r="K18772" s="32">
        <f>IFERROR((J18772/I18772),0)</f>
        <v>1</v>
      </c>
      <c r="L18772" s="31"/>
      <c r="M18772" s="31"/>
      <c r="N18772" s="39"/>
      <c r="O18772" s="28"/>
      <c r="P18772" s="28"/>
      <c r="Q18772" s="28"/>
      <c r="R18772" s="28"/>
      <c r="S18772" s="25"/>
    </row>
    <row r="18773" spans="2:19" s="16" customFormat="1" outlineLevel="2" x14ac:dyDescent="0.25">
      <c r="B18773" s="16" t="s">
        <v>5375</v>
      </c>
      <c r="C18773" s="16" t="s">
        <v>4485</v>
      </c>
      <c r="D18773" s="16" t="s">
        <v>146</v>
      </c>
      <c r="E18773" s="16" t="s">
        <v>3321</v>
      </c>
      <c r="G18773" s="16" t="s">
        <v>3322</v>
      </c>
      <c r="H18773" s="16" t="s">
        <v>231</v>
      </c>
      <c r="I18773" s="31">
        <v>220448</v>
      </c>
      <c r="J18773" s="31">
        <v>220448</v>
      </c>
      <c r="K18773" s="32">
        <f>IFERROR((J18773/I18773),0)</f>
        <v>1</v>
      </c>
      <c r="L18773" s="31"/>
      <c r="M18773" s="31"/>
      <c r="N18773" s="39"/>
      <c r="O18773" s="28"/>
      <c r="P18773" s="28"/>
      <c r="Q18773" s="28"/>
      <c r="R18773" s="28"/>
      <c r="S18773" s="25"/>
    </row>
    <row r="18774" spans="2:19" s="16" customFormat="1" outlineLevel="2" x14ac:dyDescent="0.25">
      <c r="B18774" s="16" t="s">
        <v>5375</v>
      </c>
      <c r="C18774" s="16" t="s">
        <v>4485</v>
      </c>
      <c r="D18774" s="16" t="s">
        <v>146</v>
      </c>
      <c r="E18774" s="16" t="s">
        <v>3321</v>
      </c>
      <c r="G18774" s="16" t="s">
        <v>3322</v>
      </c>
      <c r="H18774" s="16" t="s">
        <v>155</v>
      </c>
      <c r="I18774" s="31">
        <v>-284646</v>
      </c>
      <c r="J18774" s="31"/>
      <c r="K18774" s="32">
        <f>IFERROR((J18774/I18774),0)</f>
        <v>0</v>
      </c>
      <c r="L18774" s="31"/>
      <c r="M18774" s="31"/>
      <c r="N18774" s="39"/>
      <c r="O18774" s="28"/>
      <c r="P18774" s="28"/>
      <c r="Q18774" s="28"/>
      <c r="R18774" s="28"/>
      <c r="S18774" s="25"/>
    </row>
    <row r="18775" spans="2:19" s="16" customFormat="1" outlineLevel="1" x14ac:dyDescent="0.25">
      <c r="B18775" s="47" t="s">
        <v>9593</v>
      </c>
      <c r="C18775" s="47" t="str">
        <f>C18774</f>
        <v>ASIGNACIONES DIRECTAS ANTICIPADAS (5% DEL SGR)</v>
      </c>
      <c r="D18775" s="47"/>
      <c r="E18775" s="47" t="str">
        <f>E18774</f>
        <v>05147</v>
      </c>
      <c r="F18775" s="47"/>
      <c r="G18775" s="47" t="str">
        <f>G18774</f>
        <v xml:space="preserve">CAREPA                                            </v>
      </c>
      <c r="H18775" s="47" t="s">
        <v>10655</v>
      </c>
      <c r="I18775" s="51">
        <f>SUBTOTAL(9,I18770:I18774)</f>
        <v>7066802</v>
      </c>
      <c r="J18775" s="51">
        <f>SUBTOTAL(9,J18770:J18774)</f>
        <v>6189651.6100000003</v>
      </c>
      <c r="K18775" s="49">
        <f>J18775/I18775</f>
        <v>0.87587732187770373</v>
      </c>
      <c r="L18775" s="51">
        <f>SUBTOTAL(9,L18770:L18774)</f>
        <v>931532</v>
      </c>
      <c r="M18775" s="51">
        <f>SUBTOTAL(9,M18770:M18774)</f>
        <v>261433.61000000002</v>
      </c>
      <c r="N18775" s="50">
        <f>IFERROR((M18775/L18775),"N.A")</f>
        <v>0.28064909203333865</v>
      </c>
      <c r="O18775" s="28"/>
      <c r="P18775" s="28"/>
      <c r="Q18775" s="28"/>
      <c r="R18775" s="28"/>
      <c r="S18775" s="25"/>
    </row>
    <row r="18776" spans="2:19" s="16" customFormat="1" outlineLevel="2" x14ac:dyDescent="0.25">
      <c r="B18776" s="16" t="s">
        <v>5376</v>
      </c>
      <c r="C18776" s="16" t="s">
        <v>4485</v>
      </c>
      <c r="D18776" s="16" t="s">
        <v>146</v>
      </c>
      <c r="E18776" s="16" t="s">
        <v>3327</v>
      </c>
      <c r="G18776" s="16" t="s">
        <v>3328</v>
      </c>
      <c r="H18776" s="16" t="s">
        <v>152</v>
      </c>
      <c r="I18776" s="35">
        <v>8150971</v>
      </c>
      <c r="J18776" s="35">
        <v>17521.45</v>
      </c>
      <c r="K18776" s="36">
        <f>IFERROR((J18776/I18776),0)</f>
        <v>2.149615058132338E-3</v>
      </c>
      <c r="L18776" s="35">
        <v>5365261</v>
      </c>
      <c r="M18776" s="35">
        <v>17521.45</v>
      </c>
      <c r="N18776" s="40">
        <f>M18776/L18776</f>
        <v>3.2657218353403499E-3</v>
      </c>
      <c r="O18776" s="28"/>
      <c r="P18776" s="28"/>
      <c r="Q18776" s="28"/>
      <c r="R18776" s="28"/>
      <c r="S18776" s="25"/>
    </row>
    <row r="18777" spans="2:19" s="16" customFormat="1" outlineLevel="2" x14ac:dyDescent="0.25">
      <c r="B18777" s="16" t="s">
        <v>5376</v>
      </c>
      <c r="C18777" s="16" t="s">
        <v>4485</v>
      </c>
      <c r="D18777" s="16" t="s">
        <v>146</v>
      </c>
      <c r="E18777" s="16" t="s">
        <v>3327</v>
      </c>
      <c r="G18777" s="16" t="s">
        <v>3328</v>
      </c>
      <c r="H18777" s="16" t="s">
        <v>19</v>
      </c>
      <c r="I18777" s="31">
        <v>10635171</v>
      </c>
      <c r="J18777" s="31">
        <v>10635171</v>
      </c>
      <c r="K18777" s="32">
        <f>IFERROR((J18777/I18777),0)</f>
        <v>1</v>
      </c>
      <c r="L18777" s="31"/>
      <c r="M18777" s="31"/>
      <c r="N18777" s="39"/>
      <c r="O18777" s="28"/>
      <c r="P18777" s="28"/>
      <c r="Q18777" s="28"/>
      <c r="R18777" s="28"/>
      <c r="S18777" s="25"/>
    </row>
    <row r="18778" spans="2:19" s="16" customFormat="1" outlineLevel="2" x14ac:dyDescent="0.25">
      <c r="B18778" s="16" t="s">
        <v>5376</v>
      </c>
      <c r="C18778" s="16" t="s">
        <v>4485</v>
      </c>
      <c r="D18778" s="16" t="s">
        <v>146</v>
      </c>
      <c r="E18778" s="16" t="s">
        <v>3327</v>
      </c>
      <c r="G18778" s="16" t="s">
        <v>3328</v>
      </c>
      <c r="H18778" s="16" t="s">
        <v>154</v>
      </c>
      <c r="I18778" s="31">
        <v>50</v>
      </c>
      <c r="J18778" s="31">
        <v>50</v>
      </c>
      <c r="K18778" s="32">
        <f>IFERROR((J18778/I18778),0)</f>
        <v>1</v>
      </c>
      <c r="L18778" s="31"/>
      <c r="M18778" s="31"/>
      <c r="N18778" s="39"/>
      <c r="O18778" s="28"/>
      <c r="P18778" s="28"/>
      <c r="Q18778" s="28"/>
      <c r="R18778" s="28"/>
      <c r="S18778" s="25"/>
    </row>
    <row r="18779" spans="2:19" s="16" customFormat="1" outlineLevel="2" x14ac:dyDescent="0.25">
      <c r="B18779" s="16" t="s">
        <v>5376</v>
      </c>
      <c r="C18779" s="16" t="s">
        <v>4485</v>
      </c>
      <c r="D18779" s="16" t="s">
        <v>146</v>
      </c>
      <c r="E18779" s="16" t="s">
        <v>3327</v>
      </c>
      <c r="G18779" s="16" t="s">
        <v>3328</v>
      </c>
      <c r="H18779" s="16" t="s">
        <v>4491</v>
      </c>
      <c r="I18779" s="31">
        <v>471931</v>
      </c>
      <c r="J18779" s="31">
        <v>471931</v>
      </c>
      <c r="K18779" s="42"/>
      <c r="L18779" s="31"/>
      <c r="M18779" s="31"/>
      <c r="N18779" s="39"/>
      <c r="O18779" s="28"/>
      <c r="P18779" s="28"/>
      <c r="Q18779" s="28"/>
      <c r="R18779" s="28"/>
      <c r="S18779" s="25"/>
    </row>
    <row r="18780" spans="2:19" s="16" customFormat="1" outlineLevel="2" x14ac:dyDescent="0.25">
      <c r="B18780" s="16" t="s">
        <v>5376</v>
      </c>
      <c r="C18780" s="16" t="s">
        <v>4485</v>
      </c>
      <c r="D18780" s="16" t="s">
        <v>146</v>
      </c>
      <c r="E18780" s="16" t="s">
        <v>3327</v>
      </c>
      <c r="G18780" s="16" t="s">
        <v>3328</v>
      </c>
      <c r="H18780" s="16" t="s">
        <v>231</v>
      </c>
      <c r="I18780" s="31">
        <v>1276549</v>
      </c>
      <c r="J18780" s="31">
        <v>1276549</v>
      </c>
      <c r="K18780" s="32">
        <f>IFERROR((J18780/I18780),0)</f>
        <v>1</v>
      </c>
      <c r="L18780" s="31"/>
      <c r="M18780" s="31"/>
      <c r="N18780" s="39"/>
      <c r="O18780" s="28"/>
      <c r="P18780" s="28"/>
      <c r="Q18780" s="28"/>
      <c r="R18780" s="28"/>
      <c r="S18780" s="25"/>
    </row>
    <row r="18781" spans="2:19" s="16" customFormat="1" outlineLevel="2" x14ac:dyDescent="0.25">
      <c r="B18781" s="16" t="s">
        <v>5376</v>
      </c>
      <c r="C18781" s="16" t="s">
        <v>4485</v>
      </c>
      <c r="D18781" s="16" t="s">
        <v>146</v>
      </c>
      <c r="E18781" s="16" t="s">
        <v>3327</v>
      </c>
      <c r="G18781" s="16" t="s">
        <v>3328</v>
      </c>
      <c r="H18781" s="16" t="s">
        <v>155</v>
      </c>
      <c r="I18781" s="31">
        <v>-1630194</v>
      </c>
      <c r="J18781" s="31"/>
      <c r="K18781" s="32">
        <f>IFERROR((J18781/I18781),0)</f>
        <v>0</v>
      </c>
      <c r="L18781" s="31"/>
      <c r="M18781" s="31"/>
      <c r="N18781" s="39"/>
      <c r="O18781" s="28"/>
      <c r="P18781" s="28"/>
      <c r="Q18781" s="28"/>
      <c r="R18781" s="28"/>
      <c r="S18781" s="25"/>
    </row>
    <row r="18782" spans="2:19" s="16" customFormat="1" outlineLevel="1" x14ac:dyDescent="0.25">
      <c r="B18782" s="47" t="s">
        <v>9594</v>
      </c>
      <c r="C18782" s="47" t="str">
        <f>C18781</f>
        <v>ASIGNACIONES DIRECTAS ANTICIPADAS (5% DEL SGR)</v>
      </c>
      <c r="D18782" s="47"/>
      <c r="E18782" s="47" t="str">
        <f>E18781</f>
        <v>05142</v>
      </c>
      <c r="F18782" s="47"/>
      <c r="G18782" s="47" t="str">
        <f>G18781</f>
        <v xml:space="preserve">CARACOLÍ                                          </v>
      </c>
      <c r="H18782" s="47" t="s">
        <v>10655</v>
      </c>
      <c r="I18782" s="51">
        <f>SUBTOTAL(9,I18776:I18781)</f>
        <v>18904478</v>
      </c>
      <c r="J18782" s="51">
        <f>SUBTOTAL(9,J18776:J18781)</f>
        <v>12401222.449999999</v>
      </c>
      <c r="K18782" s="49">
        <f>J18782/I18782</f>
        <v>0.65599391054331146</v>
      </c>
      <c r="L18782" s="51">
        <f>SUBTOTAL(9,L18776:L18781)</f>
        <v>5365261</v>
      </c>
      <c r="M18782" s="51">
        <f>SUBTOTAL(9,M18776:M18781)</f>
        <v>17521.45</v>
      </c>
      <c r="N18782" s="50">
        <f>IFERROR((M18782/L18782),"N.A")</f>
        <v>3.2657218353403499E-3</v>
      </c>
      <c r="O18782" s="28"/>
      <c r="P18782" s="28"/>
      <c r="Q18782" s="28"/>
      <c r="R18782" s="28"/>
      <c r="S18782" s="25"/>
    </row>
    <row r="18783" spans="2:19" s="16" customFormat="1" outlineLevel="2" x14ac:dyDescent="0.25">
      <c r="B18783" s="16" t="s">
        <v>5377</v>
      </c>
      <c r="C18783" s="16" t="s">
        <v>4485</v>
      </c>
      <c r="D18783" s="16" t="s">
        <v>146</v>
      </c>
      <c r="E18783" s="16" t="s">
        <v>3330</v>
      </c>
      <c r="G18783" s="16" t="s">
        <v>3331</v>
      </c>
      <c r="H18783" s="16" t="s">
        <v>152</v>
      </c>
      <c r="I18783" s="35">
        <v>90999322</v>
      </c>
      <c r="J18783" s="35">
        <v>90999322.000000015</v>
      </c>
      <c r="K18783" s="36">
        <f>IFERROR((J18783/I18783),0)</f>
        <v>1.0000000000000002</v>
      </c>
      <c r="L18783" s="35">
        <v>59890757</v>
      </c>
      <c r="M18783" s="35">
        <v>90999322.000000015</v>
      </c>
      <c r="N18783" s="40">
        <f>M18783/L18783</f>
        <v>1.5194218032675728</v>
      </c>
      <c r="O18783" s="28"/>
      <c r="P18783" s="28"/>
      <c r="Q18783" s="28"/>
      <c r="R18783" s="28"/>
      <c r="S18783" s="25"/>
    </row>
    <row r="18784" spans="2:19" s="16" customFormat="1" outlineLevel="2" x14ac:dyDescent="0.25">
      <c r="B18784" s="16" t="s">
        <v>5377</v>
      </c>
      <c r="C18784" s="16" t="s">
        <v>4485</v>
      </c>
      <c r="D18784" s="16" t="s">
        <v>146</v>
      </c>
      <c r="E18784" s="16" t="s">
        <v>3330</v>
      </c>
      <c r="G18784" s="16" t="s">
        <v>3331</v>
      </c>
      <c r="H18784" s="16" t="s">
        <v>19</v>
      </c>
      <c r="I18784" s="31">
        <v>208728765</v>
      </c>
      <c r="J18784" s="31">
        <v>208728765</v>
      </c>
      <c r="K18784" s="32">
        <f>IFERROR((J18784/I18784),0)</f>
        <v>1</v>
      </c>
      <c r="L18784" s="31"/>
      <c r="M18784" s="31"/>
      <c r="N18784" s="39"/>
      <c r="O18784" s="28"/>
      <c r="P18784" s="28"/>
      <c r="Q18784" s="28"/>
      <c r="R18784" s="28"/>
      <c r="S18784" s="25"/>
    </row>
    <row r="18785" spans="2:19" s="16" customFormat="1" outlineLevel="2" x14ac:dyDescent="0.25">
      <c r="B18785" s="16" t="s">
        <v>5377</v>
      </c>
      <c r="C18785" s="16" t="s">
        <v>4485</v>
      </c>
      <c r="D18785" s="16" t="s">
        <v>146</v>
      </c>
      <c r="E18785" s="16" t="s">
        <v>3330</v>
      </c>
      <c r="G18785" s="16" t="s">
        <v>3331</v>
      </c>
      <c r="H18785" s="16" t="s">
        <v>154</v>
      </c>
      <c r="I18785" s="31">
        <v>563</v>
      </c>
      <c r="J18785" s="31">
        <v>563</v>
      </c>
      <c r="K18785" s="32">
        <f>IFERROR((J18785/I18785),0)</f>
        <v>1</v>
      </c>
      <c r="L18785" s="31"/>
      <c r="M18785" s="31"/>
      <c r="N18785" s="39"/>
      <c r="O18785" s="28"/>
      <c r="P18785" s="28"/>
      <c r="Q18785" s="28"/>
      <c r="R18785" s="28"/>
      <c r="S18785" s="25"/>
    </row>
    <row r="18786" spans="2:19" s="16" customFormat="1" outlineLevel="2" x14ac:dyDescent="0.25">
      <c r="B18786" s="16" t="s">
        <v>5377</v>
      </c>
      <c r="C18786" s="16" t="s">
        <v>4485</v>
      </c>
      <c r="D18786" s="16" t="s">
        <v>146</v>
      </c>
      <c r="E18786" s="16" t="s">
        <v>3330</v>
      </c>
      <c r="G18786" s="16" t="s">
        <v>3331</v>
      </c>
      <c r="H18786" s="16" t="s">
        <v>4491</v>
      </c>
      <c r="I18786" s="31">
        <v>1442059</v>
      </c>
      <c r="J18786" s="31">
        <v>1442059</v>
      </c>
      <c r="K18786" s="42"/>
      <c r="L18786" s="31"/>
      <c r="M18786" s="31"/>
      <c r="N18786" s="39"/>
      <c r="O18786" s="28"/>
      <c r="P18786" s="28"/>
      <c r="Q18786" s="28"/>
      <c r="R18786" s="28"/>
      <c r="S18786" s="25"/>
    </row>
    <row r="18787" spans="2:19" s="16" customFormat="1" outlineLevel="2" x14ac:dyDescent="0.25">
      <c r="B18787" s="16" t="s">
        <v>5377</v>
      </c>
      <c r="C18787" s="16" t="s">
        <v>4485</v>
      </c>
      <c r="D18787" s="16" t="s">
        <v>146</v>
      </c>
      <c r="E18787" s="16" t="s">
        <v>3330</v>
      </c>
      <c r="G18787" s="16" t="s">
        <v>3331</v>
      </c>
      <c r="H18787" s="16" t="s">
        <v>231</v>
      </c>
      <c r="I18787" s="31">
        <v>14247860</v>
      </c>
      <c r="J18787" s="31">
        <v>14247860</v>
      </c>
      <c r="K18787" s="32">
        <f>IFERROR((J18787/I18787),0)</f>
        <v>1</v>
      </c>
      <c r="L18787" s="31"/>
      <c r="M18787" s="31"/>
      <c r="N18787" s="39"/>
      <c r="O18787" s="28"/>
      <c r="P18787" s="28"/>
      <c r="Q18787" s="28"/>
      <c r="R18787" s="28"/>
      <c r="S18787" s="25"/>
    </row>
    <row r="18788" spans="2:19" s="16" customFormat="1" outlineLevel="2" x14ac:dyDescent="0.25">
      <c r="B18788" s="16" t="s">
        <v>5377</v>
      </c>
      <c r="C18788" s="16" t="s">
        <v>4485</v>
      </c>
      <c r="D18788" s="16" t="s">
        <v>146</v>
      </c>
      <c r="E18788" s="16" t="s">
        <v>3330</v>
      </c>
      <c r="G18788" s="16" t="s">
        <v>3331</v>
      </c>
      <c r="H18788" s="16" t="s">
        <v>155</v>
      </c>
      <c r="I18788" s="31">
        <v>-18199864</v>
      </c>
      <c r="J18788" s="31"/>
      <c r="K18788" s="32">
        <f>IFERROR((J18788/I18788),0)</f>
        <v>0</v>
      </c>
      <c r="L18788" s="31"/>
      <c r="M18788" s="31"/>
      <c r="N18788" s="39"/>
      <c r="O18788" s="28"/>
      <c r="P18788" s="28"/>
      <c r="Q18788" s="28"/>
      <c r="R18788" s="28"/>
      <c r="S18788" s="25"/>
    </row>
    <row r="18789" spans="2:19" s="16" customFormat="1" outlineLevel="1" x14ac:dyDescent="0.25">
      <c r="B18789" s="47" t="s">
        <v>9595</v>
      </c>
      <c r="C18789" s="47" t="str">
        <f>C18788</f>
        <v>ASIGNACIONES DIRECTAS ANTICIPADAS (5% DEL SGR)</v>
      </c>
      <c r="D18789" s="47"/>
      <c r="E18789" s="47" t="str">
        <f>E18788</f>
        <v>05138</v>
      </c>
      <c r="F18789" s="47"/>
      <c r="G18789" s="47" t="str">
        <f>G18788</f>
        <v xml:space="preserve">CAÑASGORDAS                                       </v>
      </c>
      <c r="H18789" s="47" t="s">
        <v>10655</v>
      </c>
      <c r="I18789" s="51">
        <f>SUBTOTAL(9,I18783:I18788)</f>
        <v>297218705</v>
      </c>
      <c r="J18789" s="51">
        <f>SUBTOTAL(9,J18783:J18788)</f>
        <v>315418569</v>
      </c>
      <c r="K18789" s="49">
        <f>J18789/I18789</f>
        <v>1.0612339119100866</v>
      </c>
      <c r="L18789" s="51">
        <f>SUBTOTAL(9,L18783:L18788)</f>
        <v>59890757</v>
      </c>
      <c r="M18789" s="51">
        <f>SUBTOTAL(9,M18783:M18788)</f>
        <v>90999322.000000015</v>
      </c>
      <c r="N18789" s="50">
        <f>IFERROR((M18789/L18789),"N.A")</f>
        <v>1.5194218032675728</v>
      </c>
      <c r="O18789" s="28"/>
      <c r="P18789" s="28"/>
      <c r="Q18789" s="28"/>
      <c r="R18789" s="28"/>
      <c r="S18789" s="25"/>
    </row>
    <row r="18790" spans="2:19" s="16" customFormat="1" outlineLevel="2" x14ac:dyDescent="0.25">
      <c r="B18790" s="16" t="s">
        <v>5378</v>
      </c>
      <c r="C18790" s="16" t="s">
        <v>4485</v>
      </c>
      <c r="D18790" s="16" t="s">
        <v>146</v>
      </c>
      <c r="E18790" s="16" t="s">
        <v>3333</v>
      </c>
      <c r="G18790" s="16" t="s">
        <v>3334</v>
      </c>
      <c r="H18790" s="16" t="s">
        <v>19</v>
      </c>
      <c r="I18790" s="31">
        <v>1</v>
      </c>
      <c r="J18790" s="31">
        <v>1</v>
      </c>
      <c r="K18790" s="32">
        <f>IFERROR((J18790/I18790),0)</f>
        <v>1</v>
      </c>
      <c r="L18790" s="31"/>
      <c r="M18790" s="31"/>
      <c r="N18790" s="39"/>
      <c r="O18790" s="28"/>
      <c r="P18790" s="28"/>
      <c r="Q18790" s="28"/>
      <c r="R18790" s="28"/>
      <c r="S18790" s="25"/>
    </row>
    <row r="18791" spans="2:19" s="16" customFormat="1" outlineLevel="1" x14ac:dyDescent="0.25">
      <c r="B18791" s="47" t="s">
        <v>9596</v>
      </c>
      <c r="C18791" s="47" t="str">
        <f>C18790</f>
        <v>ASIGNACIONES DIRECTAS ANTICIPADAS (5% DEL SGR)</v>
      </c>
      <c r="D18791" s="47"/>
      <c r="E18791" s="47" t="str">
        <f>E18790</f>
        <v>05134</v>
      </c>
      <c r="F18791" s="47"/>
      <c r="G18791" s="47" t="str">
        <f>G18790</f>
        <v xml:space="preserve">CAMPAMENTO                                        </v>
      </c>
      <c r="H18791" s="47" t="s">
        <v>10655</v>
      </c>
      <c r="I18791" s="51">
        <f>SUBTOTAL(9,I18790:I18790)</f>
        <v>1</v>
      </c>
      <c r="J18791" s="51">
        <f>SUBTOTAL(9,J18790:J18790)</f>
        <v>1</v>
      </c>
      <c r="K18791" s="49">
        <f>J18791/I18791</f>
        <v>1</v>
      </c>
      <c r="L18791" s="51">
        <f>SUBTOTAL(9,L18790:L18790)</f>
        <v>0</v>
      </c>
      <c r="M18791" s="51">
        <f>SUBTOTAL(9,M18790:M18790)</f>
        <v>0</v>
      </c>
      <c r="N18791" s="50" t="str">
        <f>IFERROR((M18791/L18791),"N.A")</f>
        <v>N.A</v>
      </c>
      <c r="O18791" s="28"/>
      <c r="P18791" s="28"/>
      <c r="Q18791" s="28"/>
      <c r="R18791" s="28"/>
      <c r="S18791" s="25"/>
    </row>
    <row r="18792" spans="2:19" s="16" customFormat="1" outlineLevel="2" x14ac:dyDescent="0.25">
      <c r="B18792" s="16" t="s">
        <v>5379</v>
      </c>
      <c r="C18792" s="16" t="s">
        <v>4485</v>
      </c>
      <c r="D18792" s="16" t="s">
        <v>146</v>
      </c>
      <c r="E18792" s="16" t="s">
        <v>3336</v>
      </c>
      <c r="G18792" s="16" t="s">
        <v>127</v>
      </c>
      <c r="H18792" s="16" t="s">
        <v>152</v>
      </c>
      <c r="I18792" s="35">
        <v>183979</v>
      </c>
      <c r="J18792" s="35">
        <v>183979</v>
      </c>
      <c r="K18792" s="36">
        <f>IFERROR((J18792/I18792),0)</f>
        <v>1</v>
      </c>
      <c r="L18792" s="35">
        <v>118447</v>
      </c>
      <c r="M18792" s="35">
        <v>183979</v>
      </c>
      <c r="N18792" s="40">
        <f>M18792/L18792</f>
        <v>1.5532601078963586</v>
      </c>
      <c r="O18792" s="28"/>
      <c r="P18792" s="28"/>
      <c r="Q18792" s="28"/>
      <c r="R18792" s="28"/>
      <c r="S18792" s="25"/>
    </row>
    <row r="18793" spans="2:19" s="16" customFormat="1" outlineLevel="2" x14ac:dyDescent="0.25">
      <c r="B18793" s="16" t="s">
        <v>5379</v>
      </c>
      <c r="C18793" s="16" t="s">
        <v>4485</v>
      </c>
      <c r="D18793" s="16" t="s">
        <v>146</v>
      </c>
      <c r="E18793" s="16" t="s">
        <v>3336</v>
      </c>
      <c r="G18793" s="16" t="s">
        <v>127</v>
      </c>
      <c r="H18793" s="16" t="s">
        <v>19</v>
      </c>
      <c r="I18793" s="31">
        <v>1053617</v>
      </c>
      <c r="J18793" s="31">
        <v>1053617</v>
      </c>
      <c r="K18793" s="32">
        <f>IFERROR((J18793/I18793),0)</f>
        <v>1</v>
      </c>
      <c r="L18793" s="31"/>
      <c r="M18793" s="31"/>
      <c r="N18793" s="39"/>
      <c r="O18793" s="28"/>
      <c r="P18793" s="28"/>
      <c r="Q18793" s="28"/>
      <c r="R18793" s="28"/>
      <c r="S18793" s="25"/>
    </row>
    <row r="18794" spans="2:19" s="16" customFormat="1" outlineLevel="2" x14ac:dyDescent="0.25">
      <c r="B18794" s="16" t="s">
        <v>5379</v>
      </c>
      <c r="C18794" s="16" t="s">
        <v>4485</v>
      </c>
      <c r="D18794" s="16" t="s">
        <v>146</v>
      </c>
      <c r="E18794" s="16" t="s">
        <v>3336</v>
      </c>
      <c r="G18794" s="16" t="s">
        <v>127</v>
      </c>
      <c r="H18794" s="16" t="s">
        <v>154</v>
      </c>
      <c r="I18794" s="31">
        <v>1</v>
      </c>
      <c r="J18794" s="31">
        <v>1</v>
      </c>
      <c r="K18794" s="32">
        <f>IFERROR((J18794/I18794),0)</f>
        <v>1</v>
      </c>
      <c r="L18794" s="31"/>
      <c r="M18794" s="31"/>
      <c r="N18794" s="39"/>
      <c r="O18794" s="28"/>
      <c r="P18794" s="28"/>
      <c r="Q18794" s="28"/>
      <c r="R18794" s="28"/>
      <c r="S18794" s="25"/>
    </row>
    <row r="18795" spans="2:19" s="16" customFormat="1" outlineLevel="2" x14ac:dyDescent="0.25">
      <c r="B18795" s="16" t="s">
        <v>5379</v>
      </c>
      <c r="C18795" s="16" t="s">
        <v>4485</v>
      </c>
      <c r="D18795" s="16" t="s">
        <v>146</v>
      </c>
      <c r="E18795" s="16" t="s">
        <v>3336</v>
      </c>
      <c r="G18795" s="16" t="s">
        <v>127</v>
      </c>
      <c r="H18795" s="16" t="s">
        <v>4491</v>
      </c>
      <c r="I18795" s="31">
        <v>129076</v>
      </c>
      <c r="J18795" s="31">
        <v>129076</v>
      </c>
      <c r="K18795" s="42"/>
      <c r="L18795" s="31"/>
      <c r="M18795" s="31"/>
      <c r="N18795" s="39"/>
      <c r="O18795" s="28"/>
      <c r="P18795" s="28"/>
      <c r="Q18795" s="28"/>
      <c r="R18795" s="28"/>
      <c r="S18795" s="25"/>
    </row>
    <row r="18796" spans="2:19" s="16" customFormat="1" outlineLevel="2" x14ac:dyDescent="0.25">
      <c r="B18796" s="16" t="s">
        <v>5379</v>
      </c>
      <c r="C18796" s="16" t="s">
        <v>4485</v>
      </c>
      <c r="D18796" s="16" t="s">
        <v>146</v>
      </c>
      <c r="E18796" s="16" t="s">
        <v>3336</v>
      </c>
      <c r="G18796" s="16" t="s">
        <v>127</v>
      </c>
      <c r="H18796" s="16" t="s">
        <v>231</v>
      </c>
      <c r="I18796" s="31">
        <v>27585</v>
      </c>
      <c r="J18796" s="31">
        <v>27585</v>
      </c>
      <c r="K18796" s="32">
        <f>IFERROR((J18796/I18796),0)</f>
        <v>1</v>
      </c>
      <c r="L18796" s="31"/>
      <c r="M18796" s="31"/>
      <c r="N18796" s="39"/>
      <c r="O18796" s="28"/>
      <c r="P18796" s="28"/>
      <c r="Q18796" s="28"/>
      <c r="R18796" s="28"/>
      <c r="S18796" s="25"/>
    </row>
    <row r="18797" spans="2:19" s="16" customFormat="1" outlineLevel="2" x14ac:dyDescent="0.25">
      <c r="B18797" s="16" t="s">
        <v>5379</v>
      </c>
      <c r="C18797" s="16" t="s">
        <v>4485</v>
      </c>
      <c r="D18797" s="16" t="s">
        <v>146</v>
      </c>
      <c r="E18797" s="16" t="s">
        <v>3336</v>
      </c>
      <c r="G18797" s="16" t="s">
        <v>127</v>
      </c>
      <c r="H18797" s="16" t="s">
        <v>155</v>
      </c>
      <c r="I18797" s="31">
        <v>-36796</v>
      </c>
      <c r="J18797" s="31"/>
      <c r="K18797" s="32">
        <f>IFERROR((J18797/I18797),0)</f>
        <v>0</v>
      </c>
      <c r="L18797" s="31"/>
      <c r="M18797" s="31"/>
      <c r="N18797" s="39"/>
      <c r="O18797" s="28"/>
      <c r="P18797" s="28"/>
      <c r="Q18797" s="28"/>
      <c r="R18797" s="28"/>
      <c r="S18797" s="25"/>
    </row>
    <row r="18798" spans="2:19" s="16" customFormat="1" outlineLevel="1" x14ac:dyDescent="0.25">
      <c r="B18798" s="47" t="s">
        <v>9597</v>
      </c>
      <c r="C18798" s="47" t="str">
        <f>C18797</f>
        <v>ASIGNACIONES DIRECTAS ANTICIPADAS (5% DEL SGR)</v>
      </c>
      <c r="D18798" s="47"/>
      <c r="E18798" s="47" t="str">
        <f>E18797</f>
        <v>05129</v>
      </c>
      <c r="F18798" s="47"/>
      <c r="G18798" s="47" t="str">
        <f>G18797</f>
        <v xml:space="preserve">CALDAS                                            </v>
      </c>
      <c r="H18798" s="47" t="s">
        <v>10655</v>
      </c>
      <c r="I18798" s="51">
        <f>SUBTOTAL(9,I18792:I18797)</f>
        <v>1357462</v>
      </c>
      <c r="J18798" s="51">
        <f>SUBTOTAL(9,J18792:J18797)</f>
        <v>1394258</v>
      </c>
      <c r="K18798" s="49">
        <f>J18798/I18798</f>
        <v>1.0271064678053603</v>
      </c>
      <c r="L18798" s="51">
        <f>SUBTOTAL(9,L18792:L18797)</f>
        <v>118447</v>
      </c>
      <c r="M18798" s="51">
        <f>SUBTOTAL(9,M18792:M18797)</f>
        <v>183979</v>
      </c>
      <c r="N18798" s="50">
        <f>IFERROR((M18798/L18798),"N.A")</f>
        <v>1.5532601078963586</v>
      </c>
      <c r="O18798" s="28"/>
      <c r="P18798" s="28"/>
      <c r="Q18798" s="28"/>
      <c r="R18798" s="28"/>
      <c r="S18798" s="25"/>
    </row>
    <row r="18799" spans="2:19" s="16" customFormat="1" outlineLevel="2" x14ac:dyDescent="0.25">
      <c r="B18799" s="16" t="s">
        <v>5380</v>
      </c>
      <c r="C18799" s="16" t="s">
        <v>4485</v>
      </c>
      <c r="D18799" s="16" t="s">
        <v>146</v>
      </c>
      <c r="E18799" s="16" t="s">
        <v>3338</v>
      </c>
      <c r="G18799" s="16" t="s">
        <v>3339</v>
      </c>
      <c r="H18799" s="16" t="s">
        <v>19</v>
      </c>
      <c r="I18799" s="31">
        <v>50</v>
      </c>
      <c r="J18799" s="31">
        <v>50</v>
      </c>
      <c r="K18799" s="32">
        <f>IFERROR((J18799/I18799),0)</f>
        <v>1</v>
      </c>
      <c r="L18799" s="31"/>
      <c r="M18799" s="31"/>
      <c r="N18799" s="39"/>
      <c r="O18799" s="28"/>
      <c r="P18799" s="28"/>
      <c r="Q18799" s="28"/>
      <c r="R18799" s="28"/>
      <c r="S18799" s="25"/>
    </row>
    <row r="18800" spans="2:19" s="16" customFormat="1" outlineLevel="1" x14ac:dyDescent="0.25">
      <c r="B18800" s="47" t="s">
        <v>9598</v>
      </c>
      <c r="C18800" s="47" t="str">
        <f>C18799</f>
        <v>ASIGNACIONES DIRECTAS ANTICIPADAS (5% DEL SGR)</v>
      </c>
      <c r="D18800" s="47"/>
      <c r="E18800" s="47" t="str">
        <f>E18799</f>
        <v>05125</v>
      </c>
      <c r="F18800" s="47"/>
      <c r="G18800" s="47" t="str">
        <f>G18799</f>
        <v xml:space="preserve">CAICEDO                                           </v>
      </c>
      <c r="H18800" s="47" t="s">
        <v>10655</v>
      </c>
      <c r="I18800" s="51">
        <f>SUBTOTAL(9,I18799:I18799)</f>
        <v>50</v>
      </c>
      <c r="J18800" s="51">
        <f>SUBTOTAL(9,J18799:J18799)</f>
        <v>50</v>
      </c>
      <c r="K18800" s="49">
        <f>J18800/I18800</f>
        <v>1</v>
      </c>
      <c r="L18800" s="51">
        <f>SUBTOTAL(9,L18799:L18799)</f>
        <v>0</v>
      </c>
      <c r="M18800" s="51">
        <f>SUBTOTAL(9,M18799:M18799)</f>
        <v>0</v>
      </c>
      <c r="N18800" s="50" t="str">
        <f>IFERROR((M18800/L18800),"N.A")</f>
        <v>N.A</v>
      </c>
      <c r="O18800" s="28"/>
      <c r="P18800" s="28"/>
      <c r="Q18800" s="28"/>
      <c r="R18800" s="28"/>
      <c r="S18800" s="25"/>
    </row>
    <row r="18801" spans="2:19" s="16" customFormat="1" outlineLevel="2" x14ac:dyDescent="0.25">
      <c r="B18801" s="16" t="s">
        <v>5381</v>
      </c>
      <c r="C18801" s="16" t="s">
        <v>4485</v>
      </c>
      <c r="D18801" s="16" t="s">
        <v>146</v>
      </c>
      <c r="E18801" s="16" t="s">
        <v>3341</v>
      </c>
      <c r="G18801" s="16" t="s">
        <v>3342</v>
      </c>
      <c r="H18801" s="16" t="s">
        <v>152</v>
      </c>
      <c r="I18801" s="35">
        <v>264929960</v>
      </c>
      <c r="J18801" s="35">
        <v>264929960</v>
      </c>
      <c r="K18801" s="36">
        <f>IFERROR((J18801/I18801),0)</f>
        <v>1</v>
      </c>
      <c r="L18801" s="35">
        <v>174367997</v>
      </c>
      <c r="M18801" s="35">
        <v>264929960</v>
      </c>
      <c r="N18801" s="40">
        <f>M18801/L18801</f>
        <v>1.5193726174419495</v>
      </c>
      <c r="O18801" s="28"/>
      <c r="P18801" s="28"/>
      <c r="Q18801" s="28"/>
      <c r="R18801" s="28"/>
      <c r="S18801" s="25"/>
    </row>
    <row r="18802" spans="2:19" s="16" customFormat="1" outlineLevel="2" x14ac:dyDescent="0.25">
      <c r="B18802" s="16" t="s">
        <v>5381</v>
      </c>
      <c r="C18802" s="16" t="s">
        <v>4485</v>
      </c>
      <c r="D18802" s="16" t="s">
        <v>146</v>
      </c>
      <c r="E18802" s="16" t="s">
        <v>3341</v>
      </c>
      <c r="G18802" s="16" t="s">
        <v>3342</v>
      </c>
      <c r="H18802" s="16" t="s">
        <v>19</v>
      </c>
      <c r="I18802" s="31">
        <v>174044364</v>
      </c>
      <c r="J18802" s="31">
        <v>174044364</v>
      </c>
      <c r="K18802" s="32">
        <f>IFERROR((J18802/I18802),0)</f>
        <v>1</v>
      </c>
      <c r="L18802" s="31"/>
      <c r="M18802" s="31"/>
      <c r="N18802" s="39"/>
      <c r="O18802" s="28"/>
      <c r="P18802" s="28"/>
      <c r="Q18802" s="28"/>
      <c r="R18802" s="28"/>
      <c r="S18802" s="25"/>
    </row>
    <row r="18803" spans="2:19" s="16" customFormat="1" outlineLevel="2" x14ac:dyDescent="0.25">
      <c r="B18803" s="16" t="s">
        <v>5381</v>
      </c>
      <c r="C18803" s="16" t="s">
        <v>4485</v>
      </c>
      <c r="D18803" s="16" t="s">
        <v>146</v>
      </c>
      <c r="E18803" s="16" t="s">
        <v>3341</v>
      </c>
      <c r="G18803" s="16" t="s">
        <v>3342</v>
      </c>
      <c r="H18803" s="16" t="s">
        <v>154</v>
      </c>
      <c r="I18803" s="31">
        <v>1639</v>
      </c>
      <c r="J18803" s="31">
        <v>1639</v>
      </c>
      <c r="K18803" s="32">
        <f>IFERROR((J18803/I18803),0)</f>
        <v>1</v>
      </c>
      <c r="L18803" s="31"/>
      <c r="M18803" s="31"/>
      <c r="N18803" s="39"/>
      <c r="O18803" s="28"/>
      <c r="P18803" s="28"/>
      <c r="Q18803" s="28"/>
      <c r="R18803" s="28"/>
      <c r="S18803" s="25"/>
    </row>
    <row r="18804" spans="2:19" s="16" customFormat="1" outlineLevel="2" x14ac:dyDescent="0.25">
      <c r="B18804" s="16" t="s">
        <v>5381</v>
      </c>
      <c r="C18804" s="16" t="s">
        <v>4485</v>
      </c>
      <c r="D18804" s="16" t="s">
        <v>146</v>
      </c>
      <c r="E18804" s="16" t="s">
        <v>3341</v>
      </c>
      <c r="G18804" s="16" t="s">
        <v>3342</v>
      </c>
      <c r="H18804" s="16" t="s">
        <v>4491</v>
      </c>
      <c r="I18804" s="31">
        <v>1975170</v>
      </c>
      <c r="J18804" s="31">
        <v>1975170</v>
      </c>
      <c r="K18804" s="42"/>
      <c r="L18804" s="31"/>
      <c r="M18804" s="31"/>
      <c r="N18804" s="39"/>
      <c r="O18804" s="28"/>
      <c r="P18804" s="28"/>
      <c r="Q18804" s="28"/>
      <c r="R18804" s="28"/>
      <c r="S18804" s="25"/>
    </row>
    <row r="18805" spans="2:19" s="16" customFormat="1" outlineLevel="2" x14ac:dyDescent="0.25">
      <c r="B18805" s="16" t="s">
        <v>5381</v>
      </c>
      <c r="C18805" s="16" t="s">
        <v>4485</v>
      </c>
      <c r="D18805" s="16" t="s">
        <v>146</v>
      </c>
      <c r="E18805" s="16" t="s">
        <v>3341</v>
      </c>
      <c r="G18805" s="16" t="s">
        <v>3342</v>
      </c>
      <c r="H18805" s="16" t="s">
        <v>231</v>
      </c>
      <c r="I18805" s="31">
        <v>41482977</v>
      </c>
      <c r="J18805" s="31">
        <v>41482977</v>
      </c>
      <c r="K18805" s="32">
        <f>IFERROR((J18805/I18805),0)</f>
        <v>1</v>
      </c>
      <c r="L18805" s="31"/>
      <c r="M18805" s="31"/>
      <c r="N18805" s="39"/>
      <c r="O18805" s="28"/>
      <c r="P18805" s="28"/>
      <c r="Q18805" s="28"/>
      <c r="R18805" s="28"/>
      <c r="S18805" s="25"/>
    </row>
    <row r="18806" spans="2:19" s="16" customFormat="1" outlineLevel="2" x14ac:dyDescent="0.25">
      <c r="B18806" s="16" t="s">
        <v>5381</v>
      </c>
      <c r="C18806" s="16" t="s">
        <v>4485</v>
      </c>
      <c r="D18806" s="16" t="s">
        <v>146</v>
      </c>
      <c r="E18806" s="16" t="s">
        <v>3341</v>
      </c>
      <c r="G18806" s="16" t="s">
        <v>3342</v>
      </c>
      <c r="H18806" s="16" t="s">
        <v>155</v>
      </c>
      <c r="I18806" s="31">
        <v>-52985992</v>
      </c>
      <c r="J18806" s="31"/>
      <c r="K18806" s="32">
        <f>IFERROR((J18806/I18806),0)</f>
        <v>0</v>
      </c>
      <c r="L18806" s="31"/>
      <c r="M18806" s="31"/>
      <c r="N18806" s="39"/>
      <c r="O18806" s="28"/>
      <c r="P18806" s="28"/>
      <c r="Q18806" s="28"/>
      <c r="R18806" s="28"/>
      <c r="S18806" s="25"/>
    </row>
    <row r="18807" spans="2:19" s="16" customFormat="1" outlineLevel="1" x14ac:dyDescent="0.25">
      <c r="B18807" s="47" t="s">
        <v>9599</v>
      </c>
      <c r="C18807" s="47" t="str">
        <f>C18806</f>
        <v>ASIGNACIONES DIRECTAS ANTICIPADAS (5% DEL SGR)</v>
      </c>
      <c r="D18807" s="47"/>
      <c r="E18807" s="47" t="str">
        <f>E18806</f>
        <v>05120</v>
      </c>
      <c r="F18807" s="47"/>
      <c r="G18807" s="47" t="str">
        <f>G18806</f>
        <v xml:space="preserve">CÁCERES                                           </v>
      </c>
      <c r="H18807" s="47" t="s">
        <v>10655</v>
      </c>
      <c r="I18807" s="51">
        <f>SUBTOTAL(9,I18801:I18806)</f>
        <v>429448118</v>
      </c>
      <c r="J18807" s="51">
        <f>SUBTOTAL(9,J18801:J18806)</f>
        <v>482434110</v>
      </c>
      <c r="K18807" s="49">
        <f>J18807/I18807</f>
        <v>1.1233815908817186</v>
      </c>
      <c r="L18807" s="51">
        <f>SUBTOTAL(9,L18801:L18806)</f>
        <v>174367997</v>
      </c>
      <c r="M18807" s="51">
        <f>SUBTOTAL(9,M18801:M18806)</f>
        <v>264929960</v>
      </c>
      <c r="N18807" s="50">
        <f>IFERROR((M18807/L18807),"N.A")</f>
        <v>1.5193726174419495</v>
      </c>
      <c r="O18807" s="28"/>
      <c r="P18807" s="28"/>
      <c r="Q18807" s="28"/>
      <c r="R18807" s="28"/>
      <c r="S18807" s="25"/>
    </row>
    <row r="18808" spans="2:19" s="16" customFormat="1" outlineLevel="2" x14ac:dyDescent="0.25">
      <c r="B18808" s="16" t="s">
        <v>5382</v>
      </c>
      <c r="C18808" s="16" t="s">
        <v>4485</v>
      </c>
      <c r="D18808" s="16" t="s">
        <v>146</v>
      </c>
      <c r="E18808" s="16" t="s">
        <v>3344</v>
      </c>
      <c r="G18808" s="16" t="s">
        <v>3345</v>
      </c>
      <c r="H18808" s="16" t="s">
        <v>152</v>
      </c>
      <c r="I18808" s="35">
        <v>8193676207</v>
      </c>
      <c r="J18808" s="35">
        <v>8193676207.000001</v>
      </c>
      <c r="K18808" s="36">
        <f>IFERROR((J18808/I18808),0)</f>
        <v>1.0000000000000002</v>
      </c>
      <c r="L18808" s="35">
        <v>5363117694</v>
      </c>
      <c r="M18808" s="35">
        <v>8193676207.000001</v>
      </c>
      <c r="N18808" s="40">
        <f>M18808/L18808</f>
        <v>1.5277822853238321</v>
      </c>
      <c r="O18808" s="28"/>
      <c r="P18808" s="28"/>
      <c r="Q18808" s="28"/>
      <c r="R18808" s="28"/>
      <c r="S18808" s="25"/>
    </row>
    <row r="18809" spans="2:19" s="16" customFormat="1" outlineLevel="2" x14ac:dyDescent="0.25">
      <c r="B18809" s="16" t="s">
        <v>5382</v>
      </c>
      <c r="C18809" s="16" t="s">
        <v>4485</v>
      </c>
      <c r="D18809" s="16" t="s">
        <v>146</v>
      </c>
      <c r="E18809" s="16" t="s">
        <v>3344</v>
      </c>
      <c r="G18809" s="16" t="s">
        <v>3345</v>
      </c>
      <c r="H18809" s="16" t="s">
        <v>19</v>
      </c>
      <c r="I18809" s="31">
        <v>4946472428</v>
      </c>
      <c r="J18809" s="31">
        <v>4946472428</v>
      </c>
      <c r="K18809" s="32">
        <f>IFERROR((J18809/I18809),0)</f>
        <v>1</v>
      </c>
      <c r="L18809" s="31"/>
      <c r="M18809" s="31"/>
      <c r="N18809" s="39"/>
      <c r="O18809" s="28"/>
      <c r="P18809" s="28"/>
      <c r="Q18809" s="28"/>
      <c r="R18809" s="28"/>
      <c r="S18809" s="25"/>
    </row>
    <row r="18810" spans="2:19" s="16" customFormat="1" outlineLevel="2" x14ac:dyDescent="0.25">
      <c r="B18810" s="16" t="s">
        <v>5382</v>
      </c>
      <c r="C18810" s="16" t="s">
        <v>4485</v>
      </c>
      <c r="D18810" s="16" t="s">
        <v>146</v>
      </c>
      <c r="E18810" s="16" t="s">
        <v>3344</v>
      </c>
      <c r="G18810" s="16" t="s">
        <v>3345</v>
      </c>
      <c r="H18810" s="16" t="s">
        <v>154</v>
      </c>
      <c r="I18810" s="31">
        <v>50677</v>
      </c>
      <c r="J18810" s="31">
        <v>50677</v>
      </c>
      <c r="K18810" s="32">
        <f>IFERROR((J18810/I18810),0)</f>
        <v>1</v>
      </c>
      <c r="L18810" s="31"/>
      <c r="M18810" s="31"/>
      <c r="N18810" s="39"/>
      <c r="O18810" s="28"/>
      <c r="P18810" s="28"/>
      <c r="Q18810" s="28"/>
      <c r="R18810" s="28"/>
      <c r="S18810" s="25"/>
    </row>
    <row r="18811" spans="2:19" s="16" customFormat="1" outlineLevel="2" x14ac:dyDescent="0.25">
      <c r="B18811" s="16" t="s">
        <v>5382</v>
      </c>
      <c r="C18811" s="16" t="s">
        <v>4485</v>
      </c>
      <c r="D18811" s="16" t="s">
        <v>146</v>
      </c>
      <c r="E18811" s="16" t="s">
        <v>3344</v>
      </c>
      <c r="G18811" s="16" t="s">
        <v>3345</v>
      </c>
      <c r="H18811" s="16" t="s">
        <v>4491</v>
      </c>
      <c r="I18811" s="31">
        <v>18974005</v>
      </c>
      <c r="J18811" s="31">
        <v>18974005</v>
      </c>
      <c r="K18811" s="42"/>
      <c r="L18811" s="31"/>
      <c r="M18811" s="31"/>
      <c r="N18811" s="39"/>
      <c r="O18811" s="28"/>
      <c r="P18811" s="28"/>
      <c r="Q18811" s="28"/>
      <c r="R18811" s="28"/>
      <c r="S18811" s="25"/>
    </row>
    <row r="18812" spans="2:19" s="16" customFormat="1" outlineLevel="2" x14ac:dyDescent="0.25">
      <c r="B18812" s="16" t="s">
        <v>5382</v>
      </c>
      <c r="C18812" s="16" t="s">
        <v>4485</v>
      </c>
      <c r="D18812" s="16" t="s">
        <v>146</v>
      </c>
      <c r="E18812" s="16" t="s">
        <v>3344</v>
      </c>
      <c r="G18812" s="16" t="s">
        <v>3345</v>
      </c>
      <c r="H18812" s="16" t="s">
        <v>231</v>
      </c>
      <c r="I18812" s="31">
        <v>1269228505</v>
      </c>
      <c r="J18812" s="31">
        <v>1269228505</v>
      </c>
      <c r="K18812" s="32">
        <f>IFERROR((J18812/I18812),0)</f>
        <v>1</v>
      </c>
      <c r="L18812" s="31"/>
      <c r="M18812" s="31"/>
      <c r="N18812" s="39"/>
      <c r="O18812" s="28"/>
      <c r="P18812" s="28"/>
      <c r="Q18812" s="28"/>
      <c r="R18812" s="28"/>
      <c r="S18812" s="25"/>
    </row>
    <row r="18813" spans="2:19" s="16" customFormat="1" outlineLevel="2" x14ac:dyDescent="0.25">
      <c r="B18813" s="16" t="s">
        <v>5382</v>
      </c>
      <c r="C18813" s="16" t="s">
        <v>4485</v>
      </c>
      <c r="D18813" s="16" t="s">
        <v>146</v>
      </c>
      <c r="E18813" s="16" t="s">
        <v>3344</v>
      </c>
      <c r="G18813" s="16" t="s">
        <v>3345</v>
      </c>
      <c r="H18813" s="16" t="s">
        <v>155</v>
      </c>
      <c r="I18813" s="31">
        <v>-1638735241</v>
      </c>
      <c r="J18813" s="31"/>
      <c r="K18813" s="32">
        <f>IFERROR((J18813/I18813),0)</f>
        <v>0</v>
      </c>
      <c r="L18813" s="31"/>
      <c r="M18813" s="31"/>
      <c r="N18813" s="39"/>
      <c r="O18813" s="28"/>
      <c r="P18813" s="28"/>
      <c r="Q18813" s="28"/>
      <c r="R18813" s="28"/>
      <c r="S18813" s="25"/>
    </row>
    <row r="18814" spans="2:19" s="16" customFormat="1" outlineLevel="1" x14ac:dyDescent="0.25">
      <c r="B18814" s="47" t="s">
        <v>9600</v>
      </c>
      <c r="C18814" s="47" t="str">
        <f>C18813</f>
        <v>ASIGNACIONES DIRECTAS ANTICIPADAS (5% DEL SGR)</v>
      </c>
      <c r="D18814" s="47"/>
      <c r="E18814" s="47" t="str">
        <f>E18813</f>
        <v>05113</v>
      </c>
      <c r="F18814" s="47"/>
      <c r="G18814" s="47" t="str">
        <f>G18813</f>
        <v xml:space="preserve">BURITICÁ                                          </v>
      </c>
      <c r="H18814" s="47" t="s">
        <v>10655</v>
      </c>
      <c r="I18814" s="51">
        <f>SUBTOTAL(9,I18808:I18813)</f>
        <v>12789666581</v>
      </c>
      <c r="J18814" s="51">
        <f>SUBTOTAL(9,J18808:J18813)</f>
        <v>14428401822</v>
      </c>
      <c r="K18814" s="49">
        <f>J18814/I18814</f>
        <v>1.1281296295428422</v>
      </c>
      <c r="L18814" s="51">
        <f>SUBTOTAL(9,L18808:L18813)</f>
        <v>5363117694</v>
      </c>
      <c r="M18814" s="51">
        <f>SUBTOTAL(9,M18808:M18813)</f>
        <v>8193676207.000001</v>
      </c>
      <c r="N18814" s="50">
        <f>IFERROR((M18814/L18814),"N.A")</f>
        <v>1.5277822853238321</v>
      </c>
      <c r="O18814" s="28"/>
      <c r="P18814" s="28"/>
      <c r="Q18814" s="28"/>
      <c r="R18814" s="28"/>
      <c r="S18814" s="25"/>
    </row>
    <row r="18815" spans="2:19" s="16" customFormat="1" outlineLevel="2" x14ac:dyDescent="0.25">
      <c r="B18815" s="16" t="s">
        <v>5383</v>
      </c>
      <c r="C18815" s="16" t="s">
        <v>4485</v>
      </c>
      <c r="D18815" s="16" t="s">
        <v>146</v>
      </c>
      <c r="E18815" s="16" t="s">
        <v>3347</v>
      </c>
      <c r="G18815" s="16" t="s">
        <v>2865</v>
      </c>
      <c r="H18815" s="16" t="s">
        <v>152</v>
      </c>
      <c r="I18815" s="35">
        <v>91920622</v>
      </c>
      <c r="J18815" s="35">
        <v>59839.9</v>
      </c>
      <c r="K18815" s="36">
        <f>IFERROR((J18815/I18815),0)</f>
        <v>6.5099537729411796E-4</v>
      </c>
      <c r="L18815" s="35">
        <v>60499318</v>
      </c>
      <c r="M18815" s="35">
        <v>59839.9</v>
      </c>
      <c r="N18815" s="40">
        <f>M18815/L18815</f>
        <v>9.891004060574699E-4</v>
      </c>
      <c r="O18815" s="28"/>
      <c r="P18815" s="28"/>
      <c r="Q18815" s="28"/>
      <c r="R18815" s="28"/>
      <c r="S18815" s="25"/>
    </row>
    <row r="18816" spans="2:19" s="16" customFormat="1" outlineLevel="2" x14ac:dyDescent="0.25">
      <c r="B18816" s="16" t="s">
        <v>5383</v>
      </c>
      <c r="C18816" s="16" t="s">
        <v>4485</v>
      </c>
      <c r="D18816" s="16" t="s">
        <v>146</v>
      </c>
      <c r="E18816" s="16" t="s">
        <v>3347</v>
      </c>
      <c r="G18816" s="16" t="s">
        <v>2865</v>
      </c>
      <c r="H18816" s="16" t="s">
        <v>19</v>
      </c>
      <c r="I18816" s="31">
        <v>25331356</v>
      </c>
      <c r="J18816" s="31">
        <v>25331356</v>
      </c>
      <c r="K18816" s="32">
        <f>IFERROR((J18816/I18816),0)</f>
        <v>1</v>
      </c>
      <c r="L18816" s="31"/>
      <c r="M18816" s="31"/>
      <c r="N18816" s="39"/>
      <c r="O18816" s="28"/>
      <c r="P18816" s="28"/>
      <c r="Q18816" s="28"/>
      <c r="R18816" s="28"/>
      <c r="S18816" s="25"/>
    </row>
    <row r="18817" spans="2:19" s="16" customFormat="1" outlineLevel="2" x14ac:dyDescent="0.25">
      <c r="B18817" s="16" t="s">
        <v>5383</v>
      </c>
      <c r="C18817" s="16" t="s">
        <v>4485</v>
      </c>
      <c r="D18817" s="16" t="s">
        <v>146</v>
      </c>
      <c r="E18817" s="16" t="s">
        <v>3347</v>
      </c>
      <c r="G18817" s="16" t="s">
        <v>2865</v>
      </c>
      <c r="H18817" s="16" t="s">
        <v>154</v>
      </c>
      <c r="I18817" s="31">
        <v>569</v>
      </c>
      <c r="J18817" s="31">
        <v>569</v>
      </c>
      <c r="K18817" s="32">
        <f>IFERROR((J18817/I18817),0)</f>
        <v>1</v>
      </c>
      <c r="L18817" s="31"/>
      <c r="M18817" s="31"/>
      <c r="N18817" s="39"/>
      <c r="O18817" s="28"/>
      <c r="P18817" s="28"/>
      <c r="Q18817" s="28"/>
      <c r="R18817" s="28"/>
      <c r="S18817" s="25"/>
    </row>
    <row r="18818" spans="2:19" s="16" customFormat="1" outlineLevel="2" x14ac:dyDescent="0.25">
      <c r="B18818" s="16" t="s">
        <v>5383</v>
      </c>
      <c r="C18818" s="16" t="s">
        <v>4485</v>
      </c>
      <c r="D18818" s="16" t="s">
        <v>146</v>
      </c>
      <c r="E18818" s="16" t="s">
        <v>3347</v>
      </c>
      <c r="G18818" s="16" t="s">
        <v>2865</v>
      </c>
      <c r="H18818" s="16" t="s">
        <v>4491</v>
      </c>
      <c r="I18818" s="31">
        <v>7723813</v>
      </c>
      <c r="J18818" s="31">
        <v>7723813</v>
      </c>
      <c r="K18818" s="42"/>
      <c r="L18818" s="31"/>
      <c r="M18818" s="31"/>
      <c r="N18818" s="39"/>
      <c r="O18818" s="28"/>
      <c r="P18818" s="28"/>
      <c r="Q18818" s="28"/>
      <c r="R18818" s="28"/>
      <c r="S18818" s="25"/>
    </row>
    <row r="18819" spans="2:19" s="16" customFormat="1" outlineLevel="2" x14ac:dyDescent="0.25">
      <c r="B18819" s="16" t="s">
        <v>5383</v>
      </c>
      <c r="C18819" s="16" t="s">
        <v>4485</v>
      </c>
      <c r="D18819" s="16" t="s">
        <v>146</v>
      </c>
      <c r="E18819" s="16" t="s">
        <v>3347</v>
      </c>
      <c r="G18819" s="16" t="s">
        <v>2865</v>
      </c>
      <c r="H18819" s="16" t="s">
        <v>231</v>
      </c>
      <c r="I18819" s="31">
        <v>14393134</v>
      </c>
      <c r="J18819" s="31">
        <v>14393134</v>
      </c>
      <c r="K18819" s="32">
        <f>IFERROR((J18819/I18819),0)</f>
        <v>1</v>
      </c>
      <c r="L18819" s="31"/>
      <c r="M18819" s="31"/>
      <c r="N18819" s="39"/>
      <c r="O18819" s="28"/>
      <c r="P18819" s="28"/>
      <c r="Q18819" s="28"/>
      <c r="R18819" s="28"/>
      <c r="S18819" s="25"/>
    </row>
    <row r="18820" spans="2:19" s="16" customFormat="1" outlineLevel="2" x14ac:dyDescent="0.25">
      <c r="B18820" s="16" t="s">
        <v>5383</v>
      </c>
      <c r="C18820" s="16" t="s">
        <v>4485</v>
      </c>
      <c r="D18820" s="16" t="s">
        <v>146</v>
      </c>
      <c r="E18820" s="16" t="s">
        <v>3347</v>
      </c>
      <c r="G18820" s="16" t="s">
        <v>2865</v>
      </c>
      <c r="H18820" s="16" t="s">
        <v>155</v>
      </c>
      <c r="I18820" s="31">
        <v>-18384124</v>
      </c>
      <c r="J18820" s="31"/>
      <c r="K18820" s="32">
        <f>IFERROR((J18820/I18820),0)</f>
        <v>0</v>
      </c>
      <c r="L18820" s="31"/>
      <c r="M18820" s="31"/>
      <c r="N18820" s="39"/>
      <c r="O18820" s="28"/>
      <c r="P18820" s="28"/>
      <c r="Q18820" s="28"/>
      <c r="R18820" s="28"/>
      <c r="S18820" s="25"/>
    </row>
    <row r="18821" spans="2:19" s="16" customFormat="1" outlineLevel="1" x14ac:dyDescent="0.25">
      <c r="B18821" s="47" t="s">
        <v>9601</v>
      </c>
      <c r="C18821" s="47" t="str">
        <f>C18820</f>
        <v>ASIGNACIONES DIRECTAS ANTICIPADAS (5% DEL SGR)</v>
      </c>
      <c r="D18821" s="47"/>
      <c r="E18821" s="47" t="str">
        <f>E18820</f>
        <v>05107</v>
      </c>
      <c r="F18821" s="47"/>
      <c r="G18821" s="47" t="str">
        <f>G18820</f>
        <v xml:space="preserve">BRICEÑO                                           </v>
      </c>
      <c r="H18821" s="47" t="s">
        <v>10655</v>
      </c>
      <c r="I18821" s="51">
        <f>SUBTOTAL(9,I18815:I18820)</f>
        <v>120985370</v>
      </c>
      <c r="J18821" s="51">
        <f>SUBTOTAL(9,J18815:J18820)</f>
        <v>47508711.899999999</v>
      </c>
      <c r="K18821" s="49">
        <f>J18821/I18821</f>
        <v>0.39268146140314319</v>
      </c>
      <c r="L18821" s="51">
        <f>SUBTOTAL(9,L18815:L18820)</f>
        <v>60499318</v>
      </c>
      <c r="M18821" s="51">
        <f>SUBTOTAL(9,M18815:M18820)</f>
        <v>59839.9</v>
      </c>
      <c r="N18821" s="50">
        <f>IFERROR((M18821/L18821),"N.A")</f>
        <v>9.891004060574699E-4</v>
      </c>
      <c r="O18821" s="28"/>
      <c r="P18821" s="28"/>
      <c r="Q18821" s="28"/>
      <c r="R18821" s="28"/>
      <c r="S18821" s="25"/>
    </row>
    <row r="18822" spans="2:19" s="16" customFormat="1" outlineLevel="2" x14ac:dyDescent="0.25">
      <c r="B18822" s="16" t="s">
        <v>5384</v>
      </c>
      <c r="C18822" s="16" t="s">
        <v>4485</v>
      </c>
      <c r="D18822" s="16" t="s">
        <v>146</v>
      </c>
      <c r="E18822" s="16" t="s">
        <v>3352</v>
      </c>
      <c r="G18822" s="16" t="s">
        <v>1039</v>
      </c>
      <c r="H18822" s="16" t="s">
        <v>152</v>
      </c>
      <c r="I18822" s="35">
        <v>7629</v>
      </c>
      <c r="J18822" s="35">
        <v>0</v>
      </c>
      <c r="K18822" s="36">
        <f>IFERROR((J18822/I18822),0)</f>
        <v>0</v>
      </c>
      <c r="L18822" s="35">
        <v>5010</v>
      </c>
      <c r="M18822" s="35">
        <v>0</v>
      </c>
      <c r="N18822" s="40">
        <f>M18822/L18822</f>
        <v>0</v>
      </c>
      <c r="O18822" s="28"/>
      <c r="P18822" s="28"/>
      <c r="Q18822" s="28"/>
      <c r="R18822" s="28"/>
      <c r="S18822" s="25"/>
    </row>
    <row r="18823" spans="2:19" s="16" customFormat="1" outlineLevel="2" x14ac:dyDescent="0.25">
      <c r="B18823" s="16" t="s">
        <v>5384</v>
      </c>
      <c r="C18823" s="16" t="s">
        <v>4485</v>
      </c>
      <c r="D18823" s="16" t="s">
        <v>146</v>
      </c>
      <c r="E18823" s="16" t="s">
        <v>3352</v>
      </c>
      <c r="G18823" s="16" t="s">
        <v>1039</v>
      </c>
      <c r="H18823" s="16" t="s">
        <v>19</v>
      </c>
      <c r="I18823" s="31">
        <v>17985</v>
      </c>
      <c r="J18823" s="31">
        <v>17985</v>
      </c>
      <c r="K18823" s="32">
        <f>IFERROR((J18823/I18823),0)</f>
        <v>1</v>
      </c>
      <c r="L18823" s="31"/>
      <c r="M18823" s="31"/>
      <c r="N18823" s="39"/>
      <c r="O18823" s="28"/>
      <c r="P18823" s="28"/>
      <c r="Q18823" s="28"/>
      <c r="R18823" s="28"/>
      <c r="S18823" s="25"/>
    </row>
    <row r="18824" spans="2:19" s="16" customFormat="1" outlineLevel="2" x14ac:dyDescent="0.25">
      <c r="B18824" s="16" t="s">
        <v>5384</v>
      </c>
      <c r="C18824" s="16" t="s">
        <v>4485</v>
      </c>
      <c r="D18824" s="16" t="s">
        <v>146</v>
      </c>
      <c r="E18824" s="16" t="s">
        <v>3352</v>
      </c>
      <c r="G18824" s="16" t="s">
        <v>1039</v>
      </c>
      <c r="H18824" s="16" t="s">
        <v>231</v>
      </c>
      <c r="I18824" s="31">
        <v>1189</v>
      </c>
      <c r="J18824" s="31">
        <v>1189</v>
      </c>
      <c r="K18824" s="32">
        <f>IFERROR((J18824/I18824),0)</f>
        <v>1</v>
      </c>
      <c r="L18824" s="31"/>
      <c r="M18824" s="31"/>
      <c r="N18824" s="39"/>
      <c r="O18824" s="28"/>
      <c r="P18824" s="28"/>
      <c r="Q18824" s="28"/>
      <c r="R18824" s="28"/>
      <c r="S18824" s="25"/>
    </row>
    <row r="18825" spans="2:19" s="16" customFormat="1" outlineLevel="2" x14ac:dyDescent="0.25">
      <c r="B18825" s="16" t="s">
        <v>5384</v>
      </c>
      <c r="C18825" s="16" t="s">
        <v>4485</v>
      </c>
      <c r="D18825" s="16" t="s">
        <v>146</v>
      </c>
      <c r="E18825" s="16" t="s">
        <v>3352</v>
      </c>
      <c r="G18825" s="16" t="s">
        <v>1039</v>
      </c>
      <c r="H18825" s="16" t="s">
        <v>155</v>
      </c>
      <c r="I18825" s="31">
        <v>-1526</v>
      </c>
      <c r="J18825" s="31"/>
      <c r="K18825" s="32">
        <f>IFERROR((J18825/I18825),0)</f>
        <v>0</v>
      </c>
      <c r="L18825" s="31"/>
      <c r="M18825" s="31"/>
      <c r="N18825" s="39"/>
      <c r="O18825" s="28"/>
      <c r="P18825" s="28"/>
      <c r="Q18825" s="28"/>
      <c r="R18825" s="28"/>
      <c r="S18825" s="25"/>
    </row>
    <row r="18826" spans="2:19" s="16" customFormat="1" outlineLevel="1" x14ac:dyDescent="0.25">
      <c r="B18826" s="47" t="s">
        <v>9602</v>
      </c>
      <c r="C18826" s="47" t="str">
        <f>C18825</f>
        <v>ASIGNACIONES DIRECTAS ANTICIPADAS (5% DEL SGR)</v>
      </c>
      <c r="D18826" s="47"/>
      <c r="E18826" s="47" t="str">
        <f>E18825</f>
        <v>05093</v>
      </c>
      <c r="F18826" s="47"/>
      <c r="G18826" s="47" t="str">
        <f>G18825</f>
        <v xml:space="preserve">BETULIA                                           </v>
      </c>
      <c r="H18826" s="47" t="s">
        <v>10655</v>
      </c>
      <c r="I18826" s="51">
        <f>SUBTOTAL(9,I18822:I18825)</f>
        <v>25277</v>
      </c>
      <c r="J18826" s="51">
        <f>SUBTOTAL(9,J18822:J18825)</f>
        <v>19174</v>
      </c>
      <c r="K18826" s="49">
        <f>J18826/I18826</f>
        <v>0.75855520829212331</v>
      </c>
      <c r="L18826" s="51">
        <f>SUBTOTAL(9,L18822:L18825)</f>
        <v>5010</v>
      </c>
      <c r="M18826" s="51">
        <f>SUBTOTAL(9,M18822:M18825)</f>
        <v>0</v>
      </c>
      <c r="N18826" s="50">
        <f>IFERROR((M18826/L18826),"N.A")</f>
        <v>0</v>
      </c>
      <c r="O18826" s="28"/>
      <c r="P18826" s="28"/>
      <c r="Q18826" s="28"/>
      <c r="R18826" s="28"/>
      <c r="S18826" s="25"/>
    </row>
    <row r="18827" spans="2:19" s="16" customFormat="1" outlineLevel="2" x14ac:dyDescent="0.25">
      <c r="B18827" s="16" t="s">
        <v>5385</v>
      </c>
      <c r="C18827" s="16" t="s">
        <v>4485</v>
      </c>
      <c r="D18827" s="16" t="s">
        <v>146</v>
      </c>
      <c r="E18827" s="16" t="s">
        <v>5386</v>
      </c>
      <c r="G18827" s="16" t="s">
        <v>5387</v>
      </c>
      <c r="H18827" s="16" t="s">
        <v>152</v>
      </c>
      <c r="I18827" s="35">
        <v>13058099</v>
      </c>
      <c r="J18827" s="35">
        <v>11580190.449999999</v>
      </c>
      <c r="K18827" s="36">
        <f>IFERROR((J18827/I18827),0)</f>
        <v>0.88682054332717186</v>
      </c>
      <c r="L18827" s="35">
        <v>8500758</v>
      </c>
      <c r="M18827" s="35">
        <v>11580190.449999999</v>
      </c>
      <c r="N18827" s="40">
        <f>M18827/L18827</f>
        <v>1.3622538660670025</v>
      </c>
      <c r="O18827" s="28"/>
      <c r="P18827" s="28"/>
      <c r="Q18827" s="28"/>
      <c r="R18827" s="28"/>
      <c r="S18827" s="25"/>
    </row>
    <row r="18828" spans="2:19" s="16" customFormat="1" outlineLevel="2" x14ac:dyDescent="0.25">
      <c r="B18828" s="16" t="s">
        <v>5385</v>
      </c>
      <c r="C18828" s="16" t="s">
        <v>4485</v>
      </c>
      <c r="D18828" s="16" t="s">
        <v>146</v>
      </c>
      <c r="E18828" s="16" t="s">
        <v>5386</v>
      </c>
      <c r="G18828" s="16" t="s">
        <v>5387</v>
      </c>
      <c r="H18828" s="16" t="s">
        <v>19</v>
      </c>
      <c r="I18828" s="31">
        <v>27822705</v>
      </c>
      <c r="J18828" s="31">
        <v>27822705</v>
      </c>
      <c r="K18828" s="32">
        <f>IFERROR((J18828/I18828),0)</f>
        <v>1</v>
      </c>
      <c r="L18828" s="31"/>
      <c r="M18828" s="31"/>
      <c r="N18828" s="39"/>
      <c r="O18828" s="28"/>
      <c r="P18828" s="28"/>
      <c r="Q18828" s="28"/>
      <c r="R18828" s="28"/>
      <c r="S18828" s="25"/>
    </row>
    <row r="18829" spans="2:19" s="16" customFormat="1" outlineLevel="2" x14ac:dyDescent="0.25">
      <c r="B18829" s="16" t="s">
        <v>5385</v>
      </c>
      <c r="C18829" s="16" t="s">
        <v>4485</v>
      </c>
      <c r="D18829" s="16" t="s">
        <v>146</v>
      </c>
      <c r="E18829" s="16" t="s">
        <v>5386</v>
      </c>
      <c r="G18829" s="16" t="s">
        <v>5387</v>
      </c>
      <c r="H18829" s="16" t="s">
        <v>154</v>
      </c>
      <c r="I18829" s="31">
        <v>81</v>
      </c>
      <c r="J18829" s="31">
        <v>81</v>
      </c>
      <c r="K18829" s="32">
        <f>IFERROR((J18829/I18829),0)</f>
        <v>1</v>
      </c>
      <c r="L18829" s="31"/>
      <c r="M18829" s="31"/>
      <c r="N18829" s="39"/>
      <c r="O18829" s="28"/>
      <c r="P18829" s="28"/>
      <c r="Q18829" s="28"/>
      <c r="R18829" s="28"/>
      <c r="S18829" s="25"/>
    </row>
    <row r="18830" spans="2:19" s="16" customFormat="1" outlineLevel="2" x14ac:dyDescent="0.25">
      <c r="B18830" s="16" t="s">
        <v>5385</v>
      </c>
      <c r="C18830" s="16" t="s">
        <v>4485</v>
      </c>
      <c r="D18830" s="16" t="s">
        <v>146</v>
      </c>
      <c r="E18830" s="16" t="s">
        <v>5386</v>
      </c>
      <c r="G18830" s="16" t="s">
        <v>5387</v>
      </c>
      <c r="H18830" s="16" t="s">
        <v>4491</v>
      </c>
      <c r="I18830" s="31">
        <v>477304</v>
      </c>
      <c r="J18830" s="31">
        <v>477304</v>
      </c>
      <c r="K18830" s="42"/>
      <c r="L18830" s="31"/>
      <c r="M18830" s="31"/>
      <c r="N18830" s="39"/>
      <c r="O18830" s="28"/>
      <c r="P18830" s="28"/>
      <c r="Q18830" s="28"/>
      <c r="R18830" s="28"/>
      <c r="S18830" s="25"/>
    </row>
    <row r="18831" spans="2:19" s="16" customFormat="1" outlineLevel="2" x14ac:dyDescent="0.25">
      <c r="B18831" s="16" t="s">
        <v>5385</v>
      </c>
      <c r="C18831" s="16" t="s">
        <v>4485</v>
      </c>
      <c r="D18831" s="16" t="s">
        <v>146</v>
      </c>
      <c r="E18831" s="16" t="s">
        <v>5386</v>
      </c>
      <c r="G18831" s="16" t="s">
        <v>5387</v>
      </c>
      <c r="H18831" s="16" t="s">
        <v>231</v>
      </c>
      <c r="I18831" s="31">
        <v>2001290</v>
      </c>
      <c r="J18831" s="31">
        <v>2001290</v>
      </c>
      <c r="K18831" s="32">
        <f>IFERROR((J18831/I18831),0)</f>
        <v>1</v>
      </c>
      <c r="L18831" s="31"/>
      <c r="M18831" s="31"/>
      <c r="N18831" s="39"/>
      <c r="O18831" s="28"/>
      <c r="P18831" s="28"/>
      <c r="Q18831" s="28"/>
      <c r="R18831" s="28"/>
      <c r="S18831" s="25"/>
    </row>
    <row r="18832" spans="2:19" s="16" customFormat="1" outlineLevel="2" x14ac:dyDescent="0.25">
      <c r="B18832" s="16" t="s">
        <v>5385</v>
      </c>
      <c r="C18832" s="16" t="s">
        <v>4485</v>
      </c>
      <c r="D18832" s="16" t="s">
        <v>146</v>
      </c>
      <c r="E18832" s="16" t="s">
        <v>5386</v>
      </c>
      <c r="G18832" s="16" t="s">
        <v>5387</v>
      </c>
      <c r="H18832" s="16" t="s">
        <v>155</v>
      </c>
      <c r="I18832" s="31">
        <v>-2611620</v>
      </c>
      <c r="J18832" s="31"/>
      <c r="K18832" s="32">
        <f>IFERROR((J18832/I18832),0)</f>
        <v>0</v>
      </c>
      <c r="L18832" s="31"/>
      <c r="M18832" s="31"/>
      <c r="N18832" s="39"/>
      <c r="O18832" s="28"/>
      <c r="P18832" s="28"/>
      <c r="Q18832" s="28"/>
      <c r="R18832" s="28"/>
      <c r="S18832" s="25"/>
    </row>
    <row r="18833" spans="2:19" s="16" customFormat="1" outlineLevel="1" x14ac:dyDescent="0.25">
      <c r="B18833" s="47" t="s">
        <v>9603</v>
      </c>
      <c r="C18833" s="47" t="str">
        <f>C18832</f>
        <v>ASIGNACIONES DIRECTAS ANTICIPADAS (5% DEL SGR)</v>
      </c>
      <c r="D18833" s="47"/>
      <c r="E18833" s="47" t="str">
        <f>E18832</f>
        <v>05088</v>
      </c>
      <c r="F18833" s="47"/>
      <c r="G18833" s="47" t="str">
        <f>G18832</f>
        <v xml:space="preserve">BELLO                                             </v>
      </c>
      <c r="H18833" s="47" t="s">
        <v>10655</v>
      </c>
      <c r="I18833" s="51">
        <f>SUBTOTAL(9,I18827:I18832)</f>
        <v>40747859</v>
      </c>
      <c r="J18833" s="51">
        <f>SUBTOTAL(9,J18827:J18832)</f>
        <v>41881570.450000003</v>
      </c>
      <c r="K18833" s="49">
        <f>J18833/I18833</f>
        <v>1.0278226016733787</v>
      </c>
      <c r="L18833" s="51">
        <f>SUBTOTAL(9,L18827:L18832)</f>
        <v>8500758</v>
      </c>
      <c r="M18833" s="51">
        <f>SUBTOTAL(9,M18827:M18832)</f>
        <v>11580190.449999999</v>
      </c>
      <c r="N18833" s="50">
        <f>IFERROR((M18833/L18833),"N.A")</f>
        <v>1.3622538660670025</v>
      </c>
      <c r="O18833" s="28"/>
      <c r="P18833" s="28"/>
      <c r="Q18833" s="28"/>
      <c r="R18833" s="28"/>
      <c r="S18833" s="25"/>
    </row>
    <row r="18834" spans="2:19" s="16" customFormat="1" outlineLevel="2" x14ac:dyDescent="0.25">
      <c r="B18834" s="16" t="s">
        <v>5388</v>
      </c>
      <c r="C18834" s="16" t="s">
        <v>4485</v>
      </c>
      <c r="D18834" s="16" t="s">
        <v>146</v>
      </c>
      <c r="E18834" s="16" t="s">
        <v>3357</v>
      </c>
      <c r="G18834" s="16" t="s">
        <v>3358</v>
      </c>
      <c r="H18834" s="16" t="s">
        <v>152</v>
      </c>
      <c r="I18834" s="35">
        <v>501123</v>
      </c>
      <c r="J18834" s="35">
        <v>234584.35</v>
      </c>
      <c r="K18834" s="36">
        <f>IFERROR((J18834/I18834),0)</f>
        <v>0.46811730852505273</v>
      </c>
      <c r="L18834" s="35">
        <v>322827</v>
      </c>
      <c r="M18834" s="35">
        <v>234584.35</v>
      </c>
      <c r="N18834" s="40">
        <f>M18834/L18834</f>
        <v>0.72665653740238578</v>
      </c>
      <c r="O18834" s="28"/>
      <c r="P18834" s="28"/>
      <c r="Q18834" s="28"/>
      <c r="R18834" s="28"/>
      <c r="S18834" s="25"/>
    </row>
    <row r="18835" spans="2:19" s="16" customFormat="1" outlineLevel="2" x14ac:dyDescent="0.25">
      <c r="B18835" s="16" t="s">
        <v>5388</v>
      </c>
      <c r="C18835" s="16" t="s">
        <v>4485</v>
      </c>
      <c r="D18835" s="16" t="s">
        <v>146</v>
      </c>
      <c r="E18835" s="16" t="s">
        <v>3357</v>
      </c>
      <c r="G18835" s="16" t="s">
        <v>3358</v>
      </c>
      <c r="H18835" s="16" t="s">
        <v>19</v>
      </c>
      <c r="I18835" s="31">
        <v>777550</v>
      </c>
      <c r="J18835" s="31">
        <v>777550</v>
      </c>
      <c r="K18835" s="32">
        <f>IFERROR((J18835/I18835),0)</f>
        <v>1</v>
      </c>
      <c r="L18835" s="31"/>
      <c r="M18835" s="31"/>
      <c r="N18835" s="39"/>
      <c r="O18835" s="28"/>
      <c r="P18835" s="28"/>
      <c r="Q18835" s="28"/>
      <c r="R18835" s="28"/>
      <c r="S18835" s="25"/>
    </row>
    <row r="18836" spans="2:19" s="16" customFormat="1" outlineLevel="2" x14ac:dyDescent="0.25">
      <c r="B18836" s="16" t="s">
        <v>5388</v>
      </c>
      <c r="C18836" s="16" t="s">
        <v>4485</v>
      </c>
      <c r="D18836" s="16" t="s">
        <v>146</v>
      </c>
      <c r="E18836" s="16" t="s">
        <v>3357</v>
      </c>
      <c r="G18836" s="16" t="s">
        <v>3358</v>
      </c>
      <c r="H18836" s="16" t="s">
        <v>154</v>
      </c>
      <c r="I18836" s="31">
        <v>3</v>
      </c>
      <c r="J18836" s="31">
        <v>3</v>
      </c>
      <c r="K18836" s="32">
        <f>IFERROR((J18836/I18836),0)</f>
        <v>1</v>
      </c>
      <c r="L18836" s="31"/>
      <c r="M18836" s="31"/>
      <c r="N18836" s="39"/>
      <c r="O18836" s="28"/>
      <c r="P18836" s="28"/>
      <c r="Q18836" s="28"/>
      <c r="R18836" s="28"/>
      <c r="S18836" s="25"/>
    </row>
    <row r="18837" spans="2:19" s="16" customFormat="1" outlineLevel="2" x14ac:dyDescent="0.25">
      <c r="B18837" s="16" t="s">
        <v>5388</v>
      </c>
      <c r="C18837" s="16" t="s">
        <v>4485</v>
      </c>
      <c r="D18837" s="16" t="s">
        <v>146</v>
      </c>
      <c r="E18837" s="16" t="s">
        <v>3357</v>
      </c>
      <c r="G18837" s="16" t="s">
        <v>3358</v>
      </c>
      <c r="H18837" s="16" t="s">
        <v>4491</v>
      </c>
      <c r="I18837" s="31">
        <v>70238</v>
      </c>
      <c r="J18837" s="31">
        <v>70238</v>
      </c>
      <c r="K18837" s="42"/>
      <c r="L18837" s="31"/>
      <c r="M18837" s="31"/>
      <c r="N18837" s="39"/>
      <c r="O18837" s="28"/>
      <c r="P18837" s="28"/>
      <c r="Q18837" s="28"/>
      <c r="R18837" s="28"/>
      <c r="S18837" s="25"/>
    </row>
    <row r="18838" spans="2:19" s="16" customFormat="1" outlineLevel="2" x14ac:dyDescent="0.25">
      <c r="B18838" s="16" t="s">
        <v>5388</v>
      </c>
      <c r="C18838" s="16" t="s">
        <v>4485</v>
      </c>
      <c r="D18838" s="16" t="s">
        <v>146</v>
      </c>
      <c r="E18838" s="16" t="s">
        <v>3357</v>
      </c>
      <c r="G18838" s="16" t="s">
        <v>3358</v>
      </c>
      <c r="H18838" s="16" t="s">
        <v>231</v>
      </c>
      <c r="I18838" s="31">
        <v>75227</v>
      </c>
      <c r="J18838" s="31">
        <v>75227</v>
      </c>
      <c r="K18838" s="32">
        <f>IFERROR((J18838/I18838),0)</f>
        <v>1</v>
      </c>
      <c r="L18838" s="31"/>
      <c r="M18838" s="31"/>
      <c r="N18838" s="39"/>
      <c r="O18838" s="28"/>
      <c r="P18838" s="28"/>
      <c r="Q18838" s="28"/>
      <c r="R18838" s="28"/>
      <c r="S18838" s="25"/>
    </row>
    <row r="18839" spans="2:19" s="16" customFormat="1" outlineLevel="2" x14ac:dyDescent="0.25">
      <c r="B18839" s="16" t="s">
        <v>5388</v>
      </c>
      <c r="C18839" s="16" t="s">
        <v>4485</v>
      </c>
      <c r="D18839" s="16" t="s">
        <v>146</v>
      </c>
      <c r="E18839" s="16" t="s">
        <v>3357</v>
      </c>
      <c r="G18839" s="16" t="s">
        <v>3358</v>
      </c>
      <c r="H18839" s="16" t="s">
        <v>155</v>
      </c>
      <c r="I18839" s="31">
        <v>-100225</v>
      </c>
      <c r="J18839" s="31"/>
      <c r="K18839" s="32">
        <f>IFERROR((J18839/I18839),0)</f>
        <v>0</v>
      </c>
      <c r="L18839" s="31"/>
      <c r="M18839" s="31"/>
      <c r="N18839" s="39"/>
      <c r="O18839" s="28"/>
      <c r="P18839" s="28"/>
      <c r="Q18839" s="28"/>
      <c r="R18839" s="28"/>
      <c r="S18839" s="25"/>
    </row>
    <row r="18840" spans="2:19" s="16" customFormat="1" outlineLevel="1" x14ac:dyDescent="0.25">
      <c r="B18840" s="47" t="s">
        <v>9604</v>
      </c>
      <c r="C18840" s="47" t="str">
        <f>C18839</f>
        <v>ASIGNACIONES DIRECTAS ANTICIPADAS (5% DEL SGR)</v>
      </c>
      <c r="D18840" s="47"/>
      <c r="E18840" s="47" t="str">
        <f>E18839</f>
        <v>05086</v>
      </c>
      <c r="F18840" s="47"/>
      <c r="G18840" s="47" t="str">
        <f>G18839</f>
        <v xml:space="preserve">BELMIRA                                           </v>
      </c>
      <c r="H18840" s="47" t="s">
        <v>10655</v>
      </c>
      <c r="I18840" s="51">
        <f>SUBTOTAL(9,I18834:I18839)</f>
        <v>1323916</v>
      </c>
      <c r="J18840" s="51">
        <f>SUBTOTAL(9,J18834:J18839)</f>
        <v>1157602.3500000001</v>
      </c>
      <c r="K18840" s="49">
        <f>J18840/I18840</f>
        <v>0.87437749071693383</v>
      </c>
      <c r="L18840" s="51">
        <f>SUBTOTAL(9,L18834:L18839)</f>
        <v>322827</v>
      </c>
      <c r="M18840" s="51">
        <f>SUBTOTAL(9,M18834:M18839)</f>
        <v>234584.35</v>
      </c>
      <c r="N18840" s="50">
        <f>IFERROR((M18840/L18840),"N.A")</f>
        <v>0.72665653740238578</v>
      </c>
      <c r="O18840" s="28"/>
      <c r="P18840" s="28"/>
      <c r="Q18840" s="28"/>
      <c r="R18840" s="28"/>
      <c r="S18840" s="25"/>
    </row>
    <row r="18841" spans="2:19" s="16" customFormat="1" outlineLevel="2" x14ac:dyDescent="0.25">
      <c r="B18841" s="16" t="s">
        <v>5389</v>
      </c>
      <c r="C18841" s="16" t="s">
        <v>4485</v>
      </c>
      <c r="D18841" s="16" t="s">
        <v>146</v>
      </c>
      <c r="E18841" s="16" t="s">
        <v>3360</v>
      </c>
      <c r="G18841" s="16" t="s">
        <v>1045</v>
      </c>
      <c r="H18841" s="16" t="s">
        <v>152</v>
      </c>
      <c r="I18841" s="35">
        <v>33479877</v>
      </c>
      <c r="J18841" s="35">
        <v>22448940.260000002</v>
      </c>
      <c r="K18841" s="36">
        <f>IFERROR((J18841/I18841),0)</f>
        <v>0.67052039229415339</v>
      </c>
      <c r="L18841" s="35">
        <v>21976706</v>
      </c>
      <c r="M18841" s="35">
        <v>22448940.260000002</v>
      </c>
      <c r="N18841" s="40">
        <f>M18841/L18841</f>
        <v>1.0214879454637107</v>
      </c>
      <c r="O18841" s="28"/>
      <c r="P18841" s="28"/>
      <c r="Q18841" s="28"/>
      <c r="R18841" s="28"/>
      <c r="S18841" s="25"/>
    </row>
    <row r="18842" spans="2:19" s="16" customFormat="1" outlineLevel="2" x14ac:dyDescent="0.25">
      <c r="B18842" s="16" t="s">
        <v>5389</v>
      </c>
      <c r="C18842" s="16" t="s">
        <v>4485</v>
      </c>
      <c r="D18842" s="16" t="s">
        <v>146</v>
      </c>
      <c r="E18842" s="16" t="s">
        <v>3360</v>
      </c>
      <c r="G18842" s="16" t="s">
        <v>1045</v>
      </c>
      <c r="H18842" s="16" t="s">
        <v>19</v>
      </c>
      <c r="I18842" s="31">
        <v>44406652</v>
      </c>
      <c r="J18842" s="31">
        <v>44406652</v>
      </c>
      <c r="K18842" s="32">
        <f>IFERROR((J18842/I18842),0)</f>
        <v>1</v>
      </c>
      <c r="L18842" s="31"/>
      <c r="M18842" s="31"/>
      <c r="N18842" s="39"/>
      <c r="O18842" s="28"/>
      <c r="P18842" s="28"/>
      <c r="Q18842" s="28"/>
      <c r="R18842" s="28"/>
      <c r="S18842" s="25"/>
    </row>
    <row r="18843" spans="2:19" s="16" customFormat="1" outlineLevel="2" x14ac:dyDescent="0.25">
      <c r="B18843" s="16" t="s">
        <v>5389</v>
      </c>
      <c r="C18843" s="16" t="s">
        <v>4485</v>
      </c>
      <c r="D18843" s="16" t="s">
        <v>146</v>
      </c>
      <c r="E18843" s="16" t="s">
        <v>3360</v>
      </c>
      <c r="G18843" s="16" t="s">
        <v>1045</v>
      </c>
      <c r="H18843" s="16" t="s">
        <v>154</v>
      </c>
      <c r="I18843" s="31">
        <v>207</v>
      </c>
      <c r="J18843" s="31">
        <v>207</v>
      </c>
      <c r="K18843" s="32">
        <f>IFERROR((J18843/I18843),0)</f>
        <v>1</v>
      </c>
      <c r="L18843" s="31"/>
      <c r="M18843" s="31"/>
      <c r="N18843" s="39"/>
      <c r="O18843" s="28"/>
      <c r="P18843" s="28"/>
      <c r="Q18843" s="28"/>
      <c r="R18843" s="28"/>
      <c r="S18843" s="25"/>
    </row>
    <row r="18844" spans="2:19" s="16" customFormat="1" outlineLevel="2" x14ac:dyDescent="0.25">
      <c r="B18844" s="16" t="s">
        <v>5389</v>
      </c>
      <c r="C18844" s="16" t="s">
        <v>4485</v>
      </c>
      <c r="D18844" s="16" t="s">
        <v>146</v>
      </c>
      <c r="E18844" s="16" t="s">
        <v>3360</v>
      </c>
      <c r="G18844" s="16" t="s">
        <v>1045</v>
      </c>
      <c r="H18844" s="16" t="s">
        <v>4491</v>
      </c>
      <c r="I18844" s="31">
        <v>4745765</v>
      </c>
      <c r="J18844" s="31">
        <v>4745765</v>
      </c>
      <c r="K18844" s="42"/>
      <c r="L18844" s="31"/>
      <c r="M18844" s="31"/>
      <c r="N18844" s="39"/>
      <c r="O18844" s="28"/>
      <c r="P18844" s="28"/>
      <c r="Q18844" s="28"/>
      <c r="R18844" s="28"/>
      <c r="S18844" s="25"/>
    </row>
    <row r="18845" spans="2:19" s="16" customFormat="1" outlineLevel="2" x14ac:dyDescent="0.25">
      <c r="B18845" s="16" t="s">
        <v>5389</v>
      </c>
      <c r="C18845" s="16" t="s">
        <v>4485</v>
      </c>
      <c r="D18845" s="16" t="s">
        <v>146</v>
      </c>
      <c r="E18845" s="16" t="s">
        <v>3360</v>
      </c>
      <c r="G18845" s="16" t="s">
        <v>1045</v>
      </c>
      <c r="H18845" s="16" t="s">
        <v>231</v>
      </c>
      <c r="I18845" s="31">
        <v>5215165</v>
      </c>
      <c r="J18845" s="31">
        <v>5215165</v>
      </c>
      <c r="K18845" s="32">
        <f>IFERROR((J18845/I18845),0)</f>
        <v>1</v>
      </c>
      <c r="L18845" s="31"/>
      <c r="M18845" s="31"/>
      <c r="N18845" s="39"/>
      <c r="O18845" s="28"/>
      <c r="P18845" s="28"/>
      <c r="Q18845" s="28"/>
      <c r="R18845" s="28"/>
      <c r="S18845" s="25"/>
    </row>
    <row r="18846" spans="2:19" s="16" customFormat="1" outlineLevel="2" x14ac:dyDescent="0.25">
      <c r="B18846" s="16" t="s">
        <v>5389</v>
      </c>
      <c r="C18846" s="16" t="s">
        <v>4485</v>
      </c>
      <c r="D18846" s="16" t="s">
        <v>146</v>
      </c>
      <c r="E18846" s="16" t="s">
        <v>3360</v>
      </c>
      <c r="G18846" s="16" t="s">
        <v>1045</v>
      </c>
      <c r="H18846" s="16" t="s">
        <v>155</v>
      </c>
      <c r="I18846" s="31">
        <v>-6695975</v>
      </c>
      <c r="J18846" s="31"/>
      <c r="K18846" s="32">
        <f>IFERROR((J18846/I18846),0)</f>
        <v>0</v>
      </c>
      <c r="L18846" s="31"/>
      <c r="M18846" s="31"/>
      <c r="N18846" s="39"/>
      <c r="O18846" s="28"/>
      <c r="P18846" s="28"/>
      <c r="Q18846" s="28"/>
      <c r="R18846" s="28"/>
      <c r="S18846" s="25"/>
    </row>
    <row r="18847" spans="2:19" s="16" customFormat="1" outlineLevel="1" x14ac:dyDescent="0.25">
      <c r="B18847" s="47" t="s">
        <v>9605</v>
      </c>
      <c r="C18847" s="47" t="str">
        <f>C18846</f>
        <v>ASIGNACIONES DIRECTAS ANTICIPADAS (5% DEL SGR)</v>
      </c>
      <c r="D18847" s="47"/>
      <c r="E18847" s="47" t="str">
        <f>E18846</f>
        <v>05079</v>
      </c>
      <c r="F18847" s="47"/>
      <c r="G18847" s="47" t="str">
        <f>G18846</f>
        <v xml:space="preserve">BARBOSA                                           </v>
      </c>
      <c r="H18847" s="47" t="s">
        <v>10655</v>
      </c>
      <c r="I18847" s="51">
        <f>SUBTOTAL(9,I18841:I18846)</f>
        <v>81151691</v>
      </c>
      <c r="J18847" s="51">
        <f>SUBTOTAL(9,J18841:J18846)</f>
        <v>76816729.260000005</v>
      </c>
      <c r="K18847" s="49">
        <f>J18847/I18847</f>
        <v>0.94658199124895626</v>
      </c>
      <c r="L18847" s="51">
        <f>SUBTOTAL(9,L18841:L18846)</f>
        <v>21976706</v>
      </c>
      <c r="M18847" s="51">
        <f>SUBTOTAL(9,M18841:M18846)</f>
        <v>22448940.260000002</v>
      </c>
      <c r="N18847" s="50">
        <f>IFERROR((M18847/L18847),"N.A")</f>
        <v>1.0214879454637107</v>
      </c>
      <c r="O18847" s="28"/>
      <c r="P18847" s="28"/>
      <c r="Q18847" s="28"/>
      <c r="R18847" s="28"/>
      <c r="S18847" s="25"/>
    </row>
    <row r="18848" spans="2:19" s="16" customFormat="1" outlineLevel="2" x14ac:dyDescent="0.25">
      <c r="B18848" s="16" t="s">
        <v>5390</v>
      </c>
      <c r="C18848" s="16" t="s">
        <v>4485</v>
      </c>
      <c r="D18848" s="16" t="s">
        <v>146</v>
      </c>
      <c r="E18848" s="16" t="s">
        <v>3362</v>
      </c>
      <c r="G18848" s="16" t="s">
        <v>3363</v>
      </c>
      <c r="H18848" s="16" t="s">
        <v>152</v>
      </c>
      <c r="I18848" s="35">
        <v>395861</v>
      </c>
      <c r="J18848" s="35">
        <v>395861</v>
      </c>
      <c r="K18848" s="36">
        <f>IFERROR((J18848/I18848),0)</f>
        <v>1</v>
      </c>
      <c r="L18848" s="35">
        <v>259936</v>
      </c>
      <c r="M18848" s="35">
        <v>395861</v>
      </c>
      <c r="N18848" s="40">
        <f>M18848/L18848</f>
        <v>1.5229171796134433</v>
      </c>
      <c r="O18848" s="28"/>
      <c r="P18848" s="28"/>
      <c r="Q18848" s="28"/>
      <c r="R18848" s="28"/>
      <c r="S18848" s="25"/>
    </row>
    <row r="18849" spans="2:19" s="16" customFormat="1" outlineLevel="2" x14ac:dyDescent="0.25">
      <c r="B18849" s="16" t="s">
        <v>5390</v>
      </c>
      <c r="C18849" s="16" t="s">
        <v>4485</v>
      </c>
      <c r="D18849" s="16" t="s">
        <v>146</v>
      </c>
      <c r="E18849" s="16" t="s">
        <v>3362</v>
      </c>
      <c r="G18849" s="16" t="s">
        <v>3363</v>
      </c>
      <c r="H18849" s="16" t="s">
        <v>19</v>
      </c>
      <c r="I18849" s="31">
        <v>2098673</v>
      </c>
      <c r="J18849" s="31">
        <v>2098673</v>
      </c>
      <c r="K18849" s="32">
        <f>IFERROR((J18849/I18849),0)</f>
        <v>1</v>
      </c>
      <c r="L18849" s="31"/>
      <c r="M18849" s="31"/>
      <c r="N18849" s="39"/>
      <c r="O18849" s="28"/>
      <c r="P18849" s="28"/>
      <c r="Q18849" s="28"/>
      <c r="R18849" s="28"/>
      <c r="S18849" s="25"/>
    </row>
    <row r="18850" spans="2:19" s="16" customFormat="1" outlineLevel="2" x14ac:dyDescent="0.25">
      <c r="B18850" s="16" t="s">
        <v>5390</v>
      </c>
      <c r="C18850" s="16" t="s">
        <v>4485</v>
      </c>
      <c r="D18850" s="16" t="s">
        <v>146</v>
      </c>
      <c r="E18850" s="16" t="s">
        <v>3362</v>
      </c>
      <c r="G18850" s="16" t="s">
        <v>3363</v>
      </c>
      <c r="H18850" s="16" t="s">
        <v>154</v>
      </c>
      <c r="I18850" s="31">
        <v>2</v>
      </c>
      <c r="J18850" s="31">
        <v>2</v>
      </c>
      <c r="K18850" s="32">
        <f>IFERROR((J18850/I18850),0)</f>
        <v>1</v>
      </c>
      <c r="L18850" s="31"/>
      <c r="M18850" s="31"/>
      <c r="N18850" s="39"/>
      <c r="O18850" s="28"/>
      <c r="P18850" s="28"/>
      <c r="Q18850" s="28"/>
      <c r="R18850" s="28"/>
      <c r="S18850" s="25"/>
    </row>
    <row r="18851" spans="2:19" s="16" customFormat="1" outlineLevel="2" x14ac:dyDescent="0.25">
      <c r="B18851" s="16" t="s">
        <v>5390</v>
      </c>
      <c r="C18851" s="16" t="s">
        <v>4485</v>
      </c>
      <c r="D18851" s="16" t="s">
        <v>146</v>
      </c>
      <c r="E18851" s="16" t="s">
        <v>3362</v>
      </c>
      <c r="G18851" s="16" t="s">
        <v>3363</v>
      </c>
      <c r="H18851" s="16" t="s">
        <v>4491</v>
      </c>
      <c r="I18851" s="31">
        <v>18499</v>
      </c>
      <c r="J18851" s="31">
        <v>18499</v>
      </c>
      <c r="K18851" s="42"/>
      <c r="L18851" s="31"/>
      <c r="M18851" s="31"/>
      <c r="N18851" s="39"/>
      <c r="O18851" s="28"/>
      <c r="P18851" s="28"/>
      <c r="Q18851" s="28"/>
      <c r="R18851" s="28"/>
      <c r="S18851" s="25"/>
    </row>
    <row r="18852" spans="2:19" s="16" customFormat="1" outlineLevel="2" x14ac:dyDescent="0.25">
      <c r="B18852" s="16" t="s">
        <v>5390</v>
      </c>
      <c r="C18852" s="16" t="s">
        <v>4485</v>
      </c>
      <c r="D18852" s="16" t="s">
        <v>146</v>
      </c>
      <c r="E18852" s="16" t="s">
        <v>3362</v>
      </c>
      <c r="G18852" s="16" t="s">
        <v>3363</v>
      </c>
      <c r="H18852" s="16" t="s">
        <v>231</v>
      </c>
      <c r="I18852" s="31">
        <v>61703</v>
      </c>
      <c r="J18852" s="31">
        <v>61703</v>
      </c>
      <c r="K18852" s="32">
        <f>IFERROR((J18852/I18852),0)</f>
        <v>1</v>
      </c>
      <c r="L18852" s="31"/>
      <c r="M18852" s="31"/>
      <c r="N18852" s="39"/>
      <c r="O18852" s="28"/>
      <c r="P18852" s="28"/>
      <c r="Q18852" s="28"/>
      <c r="R18852" s="28"/>
      <c r="S18852" s="25"/>
    </row>
    <row r="18853" spans="2:19" s="16" customFormat="1" outlineLevel="2" x14ac:dyDescent="0.25">
      <c r="B18853" s="16" t="s">
        <v>5390</v>
      </c>
      <c r="C18853" s="16" t="s">
        <v>4485</v>
      </c>
      <c r="D18853" s="16" t="s">
        <v>146</v>
      </c>
      <c r="E18853" s="16" t="s">
        <v>3362</v>
      </c>
      <c r="G18853" s="16" t="s">
        <v>3363</v>
      </c>
      <c r="H18853" s="16" t="s">
        <v>155</v>
      </c>
      <c r="I18853" s="31">
        <v>-79172</v>
      </c>
      <c r="J18853" s="31"/>
      <c r="K18853" s="32">
        <f>IFERROR((J18853/I18853),0)</f>
        <v>0</v>
      </c>
      <c r="L18853" s="31"/>
      <c r="M18853" s="31"/>
      <c r="N18853" s="39"/>
      <c r="O18853" s="28"/>
      <c r="P18853" s="28"/>
      <c r="Q18853" s="28"/>
      <c r="R18853" s="28"/>
      <c r="S18853" s="25"/>
    </row>
    <row r="18854" spans="2:19" s="16" customFormat="1" outlineLevel="1" x14ac:dyDescent="0.25">
      <c r="B18854" s="47" t="s">
        <v>9606</v>
      </c>
      <c r="C18854" s="47" t="str">
        <f>C18853</f>
        <v>ASIGNACIONES DIRECTAS ANTICIPADAS (5% DEL SGR)</v>
      </c>
      <c r="D18854" s="47"/>
      <c r="E18854" s="47" t="str">
        <f>E18853</f>
        <v>05059</v>
      </c>
      <c r="F18854" s="47"/>
      <c r="G18854" s="47" t="str">
        <f>G18853</f>
        <v xml:space="preserve">ARMENIA                                           </v>
      </c>
      <c r="H18854" s="47" t="s">
        <v>10655</v>
      </c>
      <c r="I18854" s="51">
        <f>SUBTOTAL(9,I18848:I18853)</f>
        <v>2495566</v>
      </c>
      <c r="J18854" s="51">
        <f>SUBTOTAL(9,J18848:J18853)</f>
        <v>2574738</v>
      </c>
      <c r="K18854" s="49">
        <f>J18854/I18854</f>
        <v>1.0317250675798597</v>
      </c>
      <c r="L18854" s="51">
        <f>SUBTOTAL(9,L18848:L18853)</f>
        <v>259936</v>
      </c>
      <c r="M18854" s="51">
        <f>SUBTOTAL(9,M18848:M18853)</f>
        <v>395861</v>
      </c>
      <c r="N18854" s="50">
        <f>IFERROR((M18854/L18854),"N.A")</f>
        <v>1.5229171796134433</v>
      </c>
      <c r="O18854" s="28"/>
      <c r="P18854" s="28"/>
      <c r="Q18854" s="28"/>
      <c r="R18854" s="28"/>
      <c r="S18854" s="25"/>
    </row>
    <row r="18855" spans="2:19" s="16" customFormat="1" outlineLevel="2" x14ac:dyDescent="0.25">
      <c r="B18855" s="16" t="s">
        <v>5391</v>
      </c>
      <c r="C18855" s="16" t="s">
        <v>4485</v>
      </c>
      <c r="D18855" s="16" t="s">
        <v>146</v>
      </c>
      <c r="E18855" s="16" t="s">
        <v>3365</v>
      </c>
      <c r="G18855" s="16" t="s">
        <v>590</v>
      </c>
      <c r="H18855" s="16" t="s">
        <v>152</v>
      </c>
      <c r="I18855" s="35">
        <v>217330</v>
      </c>
      <c r="J18855" s="35">
        <v>0</v>
      </c>
      <c r="K18855" s="36">
        <f>IFERROR((J18855/I18855),0)</f>
        <v>0</v>
      </c>
      <c r="L18855" s="35">
        <v>143047</v>
      </c>
      <c r="M18855" s="35">
        <v>0</v>
      </c>
      <c r="N18855" s="40">
        <f>M18855/L18855</f>
        <v>0</v>
      </c>
      <c r="O18855" s="28"/>
      <c r="P18855" s="28"/>
      <c r="Q18855" s="28"/>
      <c r="R18855" s="28"/>
      <c r="S18855" s="25"/>
    </row>
    <row r="18856" spans="2:19" s="16" customFormat="1" outlineLevel="2" x14ac:dyDescent="0.25">
      <c r="B18856" s="16" t="s">
        <v>5391</v>
      </c>
      <c r="C18856" s="16" t="s">
        <v>4485</v>
      </c>
      <c r="D18856" s="16" t="s">
        <v>146</v>
      </c>
      <c r="E18856" s="16" t="s">
        <v>3365</v>
      </c>
      <c r="G18856" s="16" t="s">
        <v>590</v>
      </c>
      <c r="H18856" s="16" t="s">
        <v>19</v>
      </c>
      <c r="I18856" s="31">
        <v>109921</v>
      </c>
      <c r="J18856" s="31">
        <v>109921</v>
      </c>
      <c r="K18856" s="32">
        <f>IFERROR((J18856/I18856),0)</f>
        <v>1</v>
      </c>
      <c r="L18856" s="31"/>
      <c r="M18856" s="31"/>
      <c r="N18856" s="39"/>
      <c r="O18856" s="28"/>
      <c r="P18856" s="28"/>
      <c r="Q18856" s="28"/>
      <c r="R18856" s="28"/>
      <c r="S18856" s="25"/>
    </row>
    <row r="18857" spans="2:19" s="16" customFormat="1" outlineLevel="2" x14ac:dyDescent="0.25">
      <c r="B18857" s="16" t="s">
        <v>5391</v>
      </c>
      <c r="C18857" s="16" t="s">
        <v>4485</v>
      </c>
      <c r="D18857" s="16" t="s">
        <v>146</v>
      </c>
      <c r="E18857" s="16" t="s">
        <v>3365</v>
      </c>
      <c r="G18857" s="16" t="s">
        <v>590</v>
      </c>
      <c r="H18857" s="16" t="s">
        <v>154</v>
      </c>
      <c r="I18857" s="31">
        <v>1</v>
      </c>
      <c r="J18857" s="31">
        <v>1</v>
      </c>
      <c r="K18857" s="32">
        <f>IFERROR((J18857/I18857),0)</f>
        <v>1</v>
      </c>
      <c r="L18857" s="31"/>
      <c r="M18857" s="31"/>
      <c r="N18857" s="39"/>
      <c r="O18857" s="28"/>
      <c r="P18857" s="28"/>
      <c r="Q18857" s="28"/>
      <c r="R18857" s="28"/>
      <c r="S18857" s="25"/>
    </row>
    <row r="18858" spans="2:19" s="16" customFormat="1" outlineLevel="2" x14ac:dyDescent="0.25">
      <c r="B18858" s="16" t="s">
        <v>5391</v>
      </c>
      <c r="C18858" s="16" t="s">
        <v>4485</v>
      </c>
      <c r="D18858" s="16" t="s">
        <v>146</v>
      </c>
      <c r="E18858" s="16" t="s">
        <v>3365</v>
      </c>
      <c r="G18858" s="16" t="s">
        <v>590</v>
      </c>
      <c r="H18858" s="16" t="s">
        <v>231</v>
      </c>
      <c r="I18858" s="31">
        <v>34034</v>
      </c>
      <c r="J18858" s="31">
        <v>34034</v>
      </c>
      <c r="K18858" s="32">
        <f>IFERROR((J18858/I18858),0)</f>
        <v>1</v>
      </c>
      <c r="L18858" s="31"/>
      <c r="M18858" s="31"/>
      <c r="N18858" s="39"/>
      <c r="O18858" s="28"/>
      <c r="P18858" s="28"/>
      <c r="Q18858" s="28"/>
      <c r="R18858" s="28"/>
      <c r="S18858" s="25"/>
    </row>
    <row r="18859" spans="2:19" s="16" customFormat="1" outlineLevel="2" x14ac:dyDescent="0.25">
      <c r="B18859" s="16" t="s">
        <v>5391</v>
      </c>
      <c r="C18859" s="16" t="s">
        <v>4485</v>
      </c>
      <c r="D18859" s="16" t="s">
        <v>146</v>
      </c>
      <c r="E18859" s="16" t="s">
        <v>3365</v>
      </c>
      <c r="G18859" s="16" t="s">
        <v>590</v>
      </c>
      <c r="H18859" s="16" t="s">
        <v>155</v>
      </c>
      <c r="I18859" s="31">
        <v>-43466</v>
      </c>
      <c r="J18859" s="31"/>
      <c r="K18859" s="32">
        <f>IFERROR((J18859/I18859),0)</f>
        <v>0</v>
      </c>
      <c r="L18859" s="31"/>
      <c r="M18859" s="31"/>
      <c r="N18859" s="39"/>
      <c r="O18859" s="28"/>
      <c r="P18859" s="28"/>
      <c r="Q18859" s="28"/>
      <c r="R18859" s="28"/>
      <c r="S18859" s="25"/>
    </row>
    <row r="18860" spans="2:19" s="16" customFormat="1" outlineLevel="1" x14ac:dyDescent="0.25">
      <c r="B18860" s="47" t="s">
        <v>9607</v>
      </c>
      <c r="C18860" s="47" t="str">
        <f>C18859</f>
        <v>ASIGNACIONES DIRECTAS ANTICIPADAS (5% DEL SGR)</v>
      </c>
      <c r="D18860" s="47"/>
      <c r="E18860" s="47" t="str">
        <f>E18859</f>
        <v>05055</v>
      </c>
      <c r="F18860" s="47"/>
      <c r="G18860" s="47" t="str">
        <f>G18859</f>
        <v xml:space="preserve">ARGELIA                                           </v>
      </c>
      <c r="H18860" s="47" t="s">
        <v>10655</v>
      </c>
      <c r="I18860" s="51">
        <f>SUBTOTAL(9,I18855:I18859)</f>
        <v>317820</v>
      </c>
      <c r="J18860" s="51">
        <f>SUBTOTAL(9,J18855:J18859)</f>
        <v>143956</v>
      </c>
      <c r="K18860" s="49">
        <f>J18860/I18860</f>
        <v>0.45294820967843435</v>
      </c>
      <c r="L18860" s="51">
        <f>SUBTOTAL(9,L18855:L18859)</f>
        <v>143047</v>
      </c>
      <c r="M18860" s="51">
        <f>SUBTOTAL(9,M18855:M18859)</f>
        <v>0</v>
      </c>
      <c r="N18860" s="50">
        <f>IFERROR((M18860/L18860),"N.A")</f>
        <v>0</v>
      </c>
      <c r="O18860" s="28"/>
      <c r="P18860" s="28"/>
      <c r="Q18860" s="28"/>
      <c r="R18860" s="28"/>
      <c r="S18860" s="25"/>
    </row>
    <row r="18861" spans="2:19" s="16" customFormat="1" outlineLevel="2" x14ac:dyDescent="0.25">
      <c r="B18861" s="16" t="s">
        <v>5392</v>
      </c>
      <c r="C18861" s="16" t="s">
        <v>4485</v>
      </c>
      <c r="D18861" s="16" t="s">
        <v>146</v>
      </c>
      <c r="E18861" s="16" t="s">
        <v>3367</v>
      </c>
      <c r="G18861" s="16" t="s">
        <v>3368</v>
      </c>
      <c r="H18861" s="16" t="s">
        <v>19</v>
      </c>
      <c r="I18861" s="31">
        <v>104168</v>
      </c>
      <c r="J18861" s="31">
        <v>104168</v>
      </c>
      <c r="K18861" s="32">
        <f>IFERROR((J18861/I18861),0)</f>
        <v>1</v>
      </c>
      <c r="L18861" s="31"/>
      <c r="M18861" s="31"/>
      <c r="N18861" s="39"/>
      <c r="O18861" s="28"/>
      <c r="P18861" s="28"/>
      <c r="Q18861" s="28"/>
      <c r="R18861" s="28"/>
      <c r="S18861" s="25"/>
    </row>
    <row r="18862" spans="2:19" s="16" customFormat="1" outlineLevel="1" x14ac:dyDescent="0.25">
      <c r="B18862" s="47" t="s">
        <v>9608</v>
      </c>
      <c r="C18862" s="47" t="str">
        <f>C18861</f>
        <v>ASIGNACIONES DIRECTAS ANTICIPADAS (5% DEL SGR)</v>
      </c>
      <c r="D18862" s="47"/>
      <c r="E18862" s="47" t="str">
        <f>E18861</f>
        <v>05051</v>
      </c>
      <c r="F18862" s="47"/>
      <c r="G18862" s="47" t="str">
        <f>G18861</f>
        <v xml:space="preserve">ARBOLETES                                         </v>
      </c>
      <c r="H18862" s="47" t="s">
        <v>10655</v>
      </c>
      <c r="I18862" s="51">
        <f>SUBTOTAL(9,I18861:I18861)</f>
        <v>104168</v>
      </c>
      <c r="J18862" s="51">
        <f>SUBTOTAL(9,J18861:J18861)</f>
        <v>104168</v>
      </c>
      <c r="K18862" s="49">
        <f>J18862/I18862</f>
        <v>1</v>
      </c>
      <c r="L18862" s="51">
        <f>SUBTOTAL(9,L18861:L18861)</f>
        <v>0</v>
      </c>
      <c r="M18862" s="51">
        <f>SUBTOTAL(9,M18861:M18861)</f>
        <v>0</v>
      </c>
      <c r="N18862" s="50" t="str">
        <f>IFERROR((M18862/L18862),"N.A")</f>
        <v>N.A</v>
      </c>
      <c r="O18862" s="28"/>
      <c r="P18862" s="28"/>
      <c r="Q18862" s="28"/>
      <c r="R18862" s="28"/>
      <c r="S18862" s="25"/>
    </row>
    <row r="18863" spans="2:19" s="16" customFormat="1" outlineLevel="2" x14ac:dyDescent="0.25">
      <c r="B18863" s="16" t="s">
        <v>5393</v>
      </c>
      <c r="C18863" s="16" t="s">
        <v>4485</v>
      </c>
      <c r="D18863" s="16" t="s">
        <v>146</v>
      </c>
      <c r="E18863" s="16" t="s">
        <v>3370</v>
      </c>
      <c r="G18863" s="16" t="s">
        <v>3371</v>
      </c>
      <c r="H18863" s="16" t="s">
        <v>152</v>
      </c>
      <c r="I18863" s="35">
        <v>11838497</v>
      </c>
      <c r="J18863" s="35">
        <v>1520624.1800000002</v>
      </c>
      <c r="K18863" s="36">
        <f>IFERROR((J18863/I18863),0)</f>
        <v>0.12844740172675637</v>
      </c>
      <c r="L18863" s="35">
        <v>7780970</v>
      </c>
      <c r="M18863" s="35">
        <v>1520624.1800000002</v>
      </c>
      <c r="N18863" s="40">
        <f>M18863/L18863</f>
        <v>0.19542861365613801</v>
      </c>
      <c r="O18863" s="28"/>
      <c r="P18863" s="28"/>
      <c r="Q18863" s="28"/>
      <c r="R18863" s="28"/>
      <c r="S18863" s="25"/>
    </row>
    <row r="18864" spans="2:19" s="16" customFormat="1" outlineLevel="2" x14ac:dyDescent="0.25">
      <c r="B18864" s="16" t="s">
        <v>5393</v>
      </c>
      <c r="C18864" s="16" t="s">
        <v>4485</v>
      </c>
      <c r="D18864" s="16" t="s">
        <v>146</v>
      </c>
      <c r="E18864" s="16" t="s">
        <v>3370</v>
      </c>
      <c r="G18864" s="16" t="s">
        <v>3371</v>
      </c>
      <c r="H18864" s="16" t="s">
        <v>19</v>
      </c>
      <c r="I18864" s="31">
        <v>6817843</v>
      </c>
      <c r="J18864" s="31">
        <v>6817843</v>
      </c>
      <c r="K18864" s="32">
        <f>IFERROR((J18864/I18864),0)</f>
        <v>1</v>
      </c>
      <c r="L18864" s="31"/>
      <c r="M18864" s="31"/>
      <c r="N18864" s="39"/>
      <c r="O18864" s="28"/>
      <c r="P18864" s="28"/>
      <c r="Q18864" s="28"/>
      <c r="R18864" s="28"/>
      <c r="S18864" s="25"/>
    </row>
    <row r="18865" spans="2:19" s="16" customFormat="1" outlineLevel="2" x14ac:dyDescent="0.25">
      <c r="B18865" s="16" t="s">
        <v>5393</v>
      </c>
      <c r="C18865" s="16" t="s">
        <v>4485</v>
      </c>
      <c r="D18865" s="16" t="s">
        <v>146</v>
      </c>
      <c r="E18865" s="16" t="s">
        <v>3370</v>
      </c>
      <c r="G18865" s="16" t="s">
        <v>3371</v>
      </c>
      <c r="H18865" s="16" t="s">
        <v>154</v>
      </c>
      <c r="I18865" s="31">
        <v>73</v>
      </c>
      <c r="J18865" s="31">
        <v>73</v>
      </c>
      <c r="K18865" s="32">
        <f>IFERROR((J18865/I18865),0)</f>
        <v>1</v>
      </c>
      <c r="L18865" s="31"/>
      <c r="M18865" s="31"/>
      <c r="N18865" s="39"/>
      <c r="O18865" s="28"/>
      <c r="P18865" s="28"/>
      <c r="Q18865" s="28"/>
      <c r="R18865" s="28"/>
      <c r="S18865" s="25"/>
    </row>
    <row r="18866" spans="2:19" s="16" customFormat="1" outlineLevel="2" x14ac:dyDescent="0.25">
      <c r="B18866" s="16" t="s">
        <v>5393</v>
      </c>
      <c r="C18866" s="16" t="s">
        <v>4485</v>
      </c>
      <c r="D18866" s="16" t="s">
        <v>146</v>
      </c>
      <c r="E18866" s="16" t="s">
        <v>3370</v>
      </c>
      <c r="G18866" s="16" t="s">
        <v>3371</v>
      </c>
      <c r="H18866" s="16" t="s">
        <v>4491</v>
      </c>
      <c r="I18866" s="31">
        <v>93120</v>
      </c>
      <c r="J18866" s="31">
        <v>93120</v>
      </c>
      <c r="K18866" s="42"/>
      <c r="L18866" s="31"/>
      <c r="M18866" s="31"/>
      <c r="N18866" s="39"/>
      <c r="O18866" s="28"/>
      <c r="P18866" s="28"/>
      <c r="Q18866" s="28"/>
      <c r="R18866" s="28"/>
      <c r="S18866" s="25"/>
    </row>
    <row r="18867" spans="2:19" s="16" customFormat="1" outlineLevel="2" x14ac:dyDescent="0.25">
      <c r="B18867" s="16" t="s">
        <v>5393</v>
      </c>
      <c r="C18867" s="16" t="s">
        <v>4485</v>
      </c>
      <c r="D18867" s="16" t="s">
        <v>146</v>
      </c>
      <c r="E18867" s="16" t="s">
        <v>3370</v>
      </c>
      <c r="G18867" s="16" t="s">
        <v>3371</v>
      </c>
      <c r="H18867" s="16" t="s">
        <v>231</v>
      </c>
      <c r="I18867" s="31">
        <v>1848714</v>
      </c>
      <c r="J18867" s="31">
        <v>1848714</v>
      </c>
      <c r="K18867" s="32">
        <f>IFERROR((J18867/I18867),0)</f>
        <v>1</v>
      </c>
      <c r="L18867" s="31"/>
      <c r="M18867" s="31"/>
      <c r="N18867" s="39"/>
      <c r="O18867" s="28"/>
      <c r="P18867" s="28"/>
      <c r="Q18867" s="28"/>
      <c r="R18867" s="28"/>
      <c r="S18867" s="25"/>
    </row>
    <row r="18868" spans="2:19" s="16" customFormat="1" outlineLevel="2" x14ac:dyDescent="0.25">
      <c r="B18868" s="16" t="s">
        <v>5393</v>
      </c>
      <c r="C18868" s="16" t="s">
        <v>4485</v>
      </c>
      <c r="D18868" s="16" t="s">
        <v>146</v>
      </c>
      <c r="E18868" s="16" t="s">
        <v>3370</v>
      </c>
      <c r="G18868" s="16" t="s">
        <v>3371</v>
      </c>
      <c r="H18868" s="16" t="s">
        <v>155</v>
      </c>
      <c r="I18868" s="31">
        <v>-2367699</v>
      </c>
      <c r="J18868" s="31"/>
      <c r="K18868" s="32">
        <f>IFERROR((J18868/I18868),0)</f>
        <v>0</v>
      </c>
      <c r="L18868" s="31"/>
      <c r="M18868" s="31"/>
      <c r="N18868" s="39"/>
      <c r="O18868" s="28"/>
      <c r="P18868" s="28"/>
      <c r="Q18868" s="28"/>
      <c r="R18868" s="28"/>
      <c r="S18868" s="25"/>
    </row>
    <row r="18869" spans="2:19" s="16" customFormat="1" outlineLevel="1" x14ac:dyDescent="0.25">
      <c r="B18869" s="47" t="s">
        <v>9609</v>
      </c>
      <c r="C18869" s="47" t="str">
        <f>C18868</f>
        <v>ASIGNACIONES DIRECTAS ANTICIPADAS (5% DEL SGR)</v>
      </c>
      <c r="D18869" s="47"/>
      <c r="E18869" s="47" t="str">
        <f>E18868</f>
        <v>05045</v>
      </c>
      <c r="F18869" s="47"/>
      <c r="G18869" s="47" t="str">
        <f>G18868</f>
        <v xml:space="preserve">APARTADÓ                                          </v>
      </c>
      <c r="H18869" s="47" t="s">
        <v>10655</v>
      </c>
      <c r="I18869" s="51">
        <f>SUBTOTAL(9,I18863:I18868)</f>
        <v>18230548</v>
      </c>
      <c r="J18869" s="51">
        <f>SUBTOTAL(9,J18863:J18868)</f>
        <v>10280374.18</v>
      </c>
      <c r="K18869" s="49">
        <f>J18869/I18869</f>
        <v>0.56390922423176748</v>
      </c>
      <c r="L18869" s="51">
        <f>SUBTOTAL(9,L18863:L18868)</f>
        <v>7780970</v>
      </c>
      <c r="M18869" s="51">
        <f>SUBTOTAL(9,M18863:M18868)</f>
        <v>1520624.1800000002</v>
      </c>
      <c r="N18869" s="50">
        <f>IFERROR((M18869/L18869),"N.A")</f>
        <v>0.19542861365613801</v>
      </c>
      <c r="O18869" s="28"/>
      <c r="P18869" s="28"/>
      <c r="Q18869" s="28"/>
      <c r="R18869" s="28"/>
      <c r="S18869" s="25"/>
    </row>
    <row r="18870" spans="2:19" s="16" customFormat="1" outlineLevel="2" x14ac:dyDescent="0.25">
      <c r="B18870" s="16" t="s">
        <v>5394</v>
      </c>
      <c r="C18870" s="16" t="s">
        <v>4485</v>
      </c>
      <c r="D18870" s="16" t="s">
        <v>146</v>
      </c>
      <c r="E18870" s="16" t="s">
        <v>3373</v>
      </c>
      <c r="G18870" s="16" t="s">
        <v>3374</v>
      </c>
      <c r="H18870" s="16" t="s">
        <v>152</v>
      </c>
      <c r="I18870" s="35">
        <v>5937368</v>
      </c>
      <c r="J18870" s="35">
        <v>0</v>
      </c>
      <c r="K18870" s="36">
        <f>IFERROR((J18870/I18870),0)</f>
        <v>0</v>
      </c>
      <c r="L18870" s="35">
        <v>3908064</v>
      </c>
      <c r="M18870" s="35">
        <v>0</v>
      </c>
      <c r="N18870" s="40">
        <f>M18870/L18870</f>
        <v>0</v>
      </c>
      <c r="O18870" s="28"/>
      <c r="P18870" s="28"/>
      <c r="Q18870" s="28"/>
      <c r="R18870" s="28"/>
      <c r="S18870" s="25"/>
    </row>
    <row r="18871" spans="2:19" s="16" customFormat="1" outlineLevel="2" x14ac:dyDescent="0.25">
      <c r="B18871" s="16" t="s">
        <v>5394</v>
      </c>
      <c r="C18871" s="16" t="s">
        <v>4485</v>
      </c>
      <c r="D18871" s="16" t="s">
        <v>146</v>
      </c>
      <c r="E18871" s="16" t="s">
        <v>3373</v>
      </c>
      <c r="G18871" s="16" t="s">
        <v>3374</v>
      </c>
      <c r="H18871" s="16" t="s">
        <v>19</v>
      </c>
      <c r="I18871" s="31">
        <v>4172854</v>
      </c>
      <c r="J18871" s="31">
        <v>4172854</v>
      </c>
      <c r="K18871" s="32">
        <f>IFERROR((J18871/I18871),0)</f>
        <v>1</v>
      </c>
      <c r="L18871" s="31"/>
      <c r="M18871" s="31"/>
      <c r="N18871" s="39"/>
      <c r="O18871" s="28"/>
      <c r="P18871" s="28"/>
      <c r="Q18871" s="28"/>
      <c r="R18871" s="28"/>
      <c r="S18871" s="25"/>
    </row>
    <row r="18872" spans="2:19" s="16" customFormat="1" outlineLevel="2" x14ac:dyDescent="0.25">
      <c r="B18872" s="16" t="s">
        <v>5394</v>
      </c>
      <c r="C18872" s="16" t="s">
        <v>4485</v>
      </c>
      <c r="D18872" s="16" t="s">
        <v>146</v>
      </c>
      <c r="E18872" s="16" t="s">
        <v>3373</v>
      </c>
      <c r="G18872" s="16" t="s">
        <v>3374</v>
      </c>
      <c r="H18872" s="16" t="s">
        <v>154</v>
      </c>
      <c r="I18872" s="31">
        <v>37</v>
      </c>
      <c r="J18872" s="31">
        <v>37</v>
      </c>
      <c r="K18872" s="32">
        <f>IFERROR((J18872/I18872),0)</f>
        <v>1</v>
      </c>
      <c r="L18872" s="31"/>
      <c r="M18872" s="31"/>
      <c r="N18872" s="39"/>
      <c r="O18872" s="28"/>
      <c r="P18872" s="28"/>
      <c r="Q18872" s="28"/>
      <c r="R18872" s="28"/>
      <c r="S18872" s="25"/>
    </row>
    <row r="18873" spans="2:19" s="16" customFormat="1" outlineLevel="2" x14ac:dyDescent="0.25">
      <c r="B18873" s="16" t="s">
        <v>5394</v>
      </c>
      <c r="C18873" s="16" t="s">
        <v>4485</v>
      </c>
      <c r="D18873" s="16" t="s">
        <v>146</v>
      </c>
      <c r="E18873" s="16" t="s">
        <v>3373</v>
      </c>
      <c r="G18873" s="16" t="s">
        <v>3374</v>
      </c>
      <c r="H18873" s="16" t="s">
        <v>4491</v>
      </c>
      <c r="I18873" s="31">
        <v>618577</v>
      </c>
      <c r="J18873" s="31">
        <v>618577</v>
      </c>
      <c r="K18873" s="42"/>
      <c r="L18873" s="31"/>
      <c r="M18873" s="31"/>
      <c r="N18873" s="39"/>
      <c r="O18873" s="28"/>
      <c r="P18873" s="28"/>
      <c r="Q18873" s="28"/>
      <c r="R18873" s="28"/>
      <c r="S18873" s="25"/>
    </row>
    <row r="18874" spans="2:19" s="16" customFormat="1" outlineLevel="2" x14ac:dyDescent="0.25">
      <c r="B18874" s="16" t="s">
        <v>5394</v>
      </c>
      <c r="C18874" s="16" t="s">
        <v>4485</v>
      </c>
      <c r="D18874" s="16" t="s">
        <v>146</v>
      </c>
      <c r="E18874" s="16" t="s">
        <v>3373</v>
      </c>
      <c r="G18874" s="16" t="s">
        <v>3374</v>
      </c>
      <c r="H18874" s="16" t="s">
        <v>231</v>
      </c>
      <c r="I18874" s="31">
        <v>929812</v>
      </c>
      <c r="J18874" s="31">
        <v>929812</v>
      </c>
      <c r="K18874" s="32">
        <f>IFERROR((J18874/I18874),0)</f>
        <v>1</v>
      </c>
      <c r="L18874" s="31"/>
      <c r="M18874" s="31"/>
      <c r="N18874" s="39"/>
      <c r="O18874" s="28"/>
      <c r="P18874" s="28"/>
      <c r="Q18874" s="28"/>
      <c r="R18874" s="28"/>
      <c r="S18874" s="25"/>
    </row>
    <row r="18875" spans="2:19" s="16" customFormat="1" outlineLevel="2" x14ac:dyDescent="0.25">
      <c r="B18875" s="16" t="s">
        <v>5394</v>
      </c>
      <c r="C18875" s="16" t="s">
        <v>4485</v>
      </c>
      <c r="D18875" s="16" t="s">
        <v>146</v>
      </c>
      <c r="E18875" s="16" t="s">
        <v>3373</v>
      </c>
      <c r="G18875" s="16" t="s">
        <v>3374</v>
      </c>
      <c r="H18875" s="16" t="s">
        <v>155</v>
      </c>
      <c r="I18875" s="31">
        <v>-1187474</v>
      </c>
      <c r="J18875" s="31"/>
      <c r="K18875" s="32">
        <f>IFERROR((J18875/I18875),0)</f>
        <v>0</v>
      </c>
      <c r="L18875" s="31"/>
      <c r="M18875" s="31"/>
      <c r="N18875" s="39"/>
      <c r="O18875" s="28"/>
      <c r="P18875" s="28"/>
      <c r="Q18875" s="28"/>
      <c r="R18875" s="28"/>
      <c r="S18875" s="25"/>
    </row>
    <row r="18876" spans="2:19" s="16" customFormat="1" outlineLevel="1" x14ac:dyDescent="0.25">
      <c r="B18876" s="47" t="s">
        <v>9610</v>
      </c>
      <c r="C18876" s="47" t="str">
        <f>C18875</f>
        <v>ASIGNACIONES DIRECTAS ANTICIPADAS (5% DEL SGR)</v>
      </c>
      <c r="D18876" s="47"/>
      <c r="E18876" s="47" t="str">
        <f>E18875</f>
        <v>05044</v>
      </c>
      <c r="F18876" s="47"/>
      <c r="G18876" s="47" t="str">
        <f>G18875</f>
        <v xml:space="preserve">ANZA                                              </v>
      </c>
      <c r="H18876" s="47" t="s">
        <v>10655</v>
      </c>
      <c r="I18876" s="51">
        <f>SUBTOTAL(9,I18870:I18875)</f>
        <v>10471174</v>
      </c>
      <c r="J18876" s="51">
        <f>SUBTOTAL(9,J18870:J18875)</f>
        <v>5721280</v>
      </c>
      <c r="K18876" s="49">
        <f>J18876/I18876</f>
        <v>0.54638381522453927</v>
      </c>
      <c r="L18876" s="51">
        <f>SUBTOTAL(9,L18870:L18875)</f>
        <v>3908064</v>
      </c>
      <c r="M18876" s="51">
        <f>SUBTOTAL(9,M18870:M18875)</f>
        <v>0</v>
      </c>
      <c r="N18876" s="50">
        <f>IFERROR((M18876/L18876),"N.A")</f>
        <v>0</v>
      </c>
      <c r="O18876" s="28"/>
      <c r="P18876" s="28"/>
      <c r="Q18876" s="28"/>
      <c r="R18876" s="28"/>
      <c r="S18876" s="25"/>
    </row>
    <row r="18877" spans="2:19" s="16" customFormat="1" outlineLevel="2" x14ac:dyDescent="0.25">
      <c r="B18877" s="16" t="s">
        <v>5395</v>
      </c>
      <c r="C18877" s="16" t="s">
        <v>4485</v>
      </c>
      <c r="D18877" s="16" t="s">
        <v>146</v>
      </c>
      <c r="E18877" s="16" t="s">
        <v>3376</v>
      </c>
      <c r="G18877" s="16" t="s">
        <v>3377</v>
      </c>
      <c r="H18877" s="16" t="s">
        <v>152</v>
      </c>
      <c r="I18877" s="35">
        <v>49614891</v>
      </c>
      <c r="J18877" s="35">
        <v>37183583.07</v>
      </c>
      <c r="K18877" s="36">
        <f>IFERROR((J18877/I18877),0)</f>
        <v>0.74944401409649375</v>
      </c>
      <c r="L18877" s="35">
        <v>32600701</v>
      </c>
      <c r="M18877" s="35">
        <v>37183583.07</v>
      </c>
      <c r="N18877" s="40">
        <f>M18877/L18877</f>
        <v>1.1405761817821034</v>
      </c>
      <c r="O18877" s="28"/>
      <c r="P18877" s="28"/>
      <c r="Q18877" s="28"/>
      <c r="R18877" s="28"/>
      <c r="S18877" s="25"/>
    </row>
    <row r="18878" spans="2:19" s="16" customFormat="1" outlineLevel="2" x14ac:dyDescent="0.25">
      <c r="B18878" s="16" t="s">
        <v>5395</v>
      </c>
      <c r="C18878" s="16" t="s">
        <v>4485</v>
      </c>
      <c r="D18878" s="16" t="s">
        <v>146</v>
      </c>
      <c r="E18878" s="16" t="s">
        <v>3376</v>
      </c>
      <c r="G18878" s="16" t="s">
        <v>3377</v>
      </c>
      <c r="H18878" s="16" t="s">
        <v>19</v>
      </c>
      <c r="I18878" s="31">
        <v>76742518</v>
      </c>
      <c r="J18878" s="31">
        <v>76742518</v>
      </c>
      <c r="K18878" s="32">
        <f>IFERROR((J18878/I18878),0)</f>
        <v>1</v>
      </c>
      <c r="L18878" s="31"/>
      <c r="M18878" s="31"/>
      <c r="N18878" s="39"/>
      <c r="O18878" s="28"/>
      <c r="P18878" s="28"/>
      <c r="Q18878" s="28"/>
      <c r="R18878" s="28"/>
      <c r="S18878" s="25"/>
    </row>
    <row r="18879" spans="2:19" s="16" customFormat="1" outlineLevel="2" x14ac:dyDescent="0.25">
      <c r="B18879" s="16" t="s">
        <v>5395</v>
      </c>
      <c r="C18879" s="16" t="s">
        <v>4485</v>
      </c>
      <c r="D18879" s="16" t="s">
        <v>146</v>
      </c>
      <c r="E18879" s="16" t="s">
        <v>3376</v>
      </c>
      <c r="G18879" s="16" t="s">
        <v>3377</v>
      </c>
      <c r="H18879" s="16" t="s">
        <v>154</v>
      </c>
      <c r="I18879" s="31">
        <v>307</v>
      </c>
      <c r="J18879" s="31">
        <v>307</v>
      </c>
      <c r="K18879" s="32">
        <f>IFERROR((J18879/I18879),0)</f>
        <v>1</v>
      </c>
      <c r="L18879" s="31"/>
      <c r="M18879" s="31"/>
      <c r="N18879" s="39"/>
      <c r="O18879" s="28"/>
      <c r="P18879" s="28"/>
      <c r="Q18879" s="28"/>
      <c r="R18879" s="28"/>
      <c r="S18879" s="25"/>
    </row>
    <row r="18880" spans="2:19" s="16" customFormat="1" outlineLevel="2" x14ac:dyDescent="0.25">
      <c r="B18880" s="16" t="s">
        <v>5395</v>
      </c>
      <c r="C18880" s="16" t="s">
        <v>4485</v>
      </c>
      <c r="D18880" s="16" t="s">
        <v>146</v>
      </c>
      <c r="E18880" s="16" t="s">
        <v>3376</v>
      </c>
      <c r="G18880" s="16" t="s">
        <v>3377</v>
      </c>
      <c r="H18880" s="16" t="s">
        <v>4491</v>
      </c>
      <c r="I18880" s="31">
        <v>7844172</v>
      </c>
      <c r="J18880" s="31">
        <v>7844172</v>
      </c>
      <c r="K18880" s="42"/>
      <c r="L18880" s="31"/>
      <c r="M18880" s="31"/>
      <c r="N18880" s="39"/>
      <c r="O18880" s="28"/>
      <c r="P18880" s="28"/>
      <c r="Q18880" s="28"/>
      <c r="R18880" s="28"/>
      <c r="S18880" s="25"/>
    </row>
    <row r="18881" spans="2:19" s="16" customFormat="1" outlineLevel="2" x14ac:dyDescent="0.25">
      <c r="B18881" s="16" t="s">
        <v>5395</v>
      </c>
      <c r="C18881" s="16" t="s">
        <v>4485</v>
      </c>
      <c r="D18881" s="16" t="s">
        <v>146</v>
      </c>
      <c r="E18881" s="16" t="s">
        <v>3376</v>
      </c>
      <c r="G18881" s="16" t="s">
        <v>3377</v>
      </c>
      <c r="H18881" s="16" t="s">
        <v>231</v>
      </c>
      <c r="I18881" s="31">
        <v>7743671</v>
      </c>
      <c r="J18881" s="31">
        <v>7743671</v>
      </c>
      <c r="K18881" s="32">
        <f>IFERROR((J18881/I18881),0)</f>
        <v>1</v>
      </c>
      <c r="L18881" s="31"/>
      <c r="M18881" s="31"/>
      <c r="N18881" s="39"/>
      <c r="O18881" s="28"/>
      <c r="P18881" s="28"/>
      <c r="Q18881" s="28"/>
      <c r="R18881" s="28"/>
      <c r="S18881" s="25"/>
    </row>
    <row r="18882" spans="2:19" s="16" customFormat="1" outlineLevel="2" x14ac:dyDescent="0.25">
      <c r="B18882" s="16" t="s">
        <v>5395</v>
      </c>
      <c r="C18882" s="16" t="s">
        <v>4485</v>
      </c>
      <c r="D18882" s="16" t="s">
        <v>146</v>
      </c>
      <c r="E18882" s="16" t="s">
        <v>3376</v>
      </c>
      <c r="G18882" s="16" t="s">
        <v>3377</v>
      </c>
      <c r="H18882" s="16" t="s">
        <v>155</v>
      </c>
      <c r="I18882" s="31">
        <v>-9922978</v>
      </c>
      <c r="J18882" s="31"/>
      <c r="K18882" s="32">
        <f>IFERROR((J18882/I18882),0)</f>
        <v>0</v>
      </c>
      <c r="L18882" s="31"/>
      <c r="M18882" s="31"/>
      <c r="N18882" s="39"/>
      <c r="O18882" s="28"/>
      <c r="P18882" s="28"/>
      <c r="Q18882" s="28"/>
      <c r="R18882" s="28"/>
      <c r="S18882" s="25"/>
    </row>
    <row r="18883" spans="2:19" s="16" customFormat="1" outlineLevel="1" x14ac:dyDescent="0.25">
      <c r="B18883" s="47" t="s">
        <v>9611</v>
      </c>
      <c r="C18883" s="47" t="str">
        <f>C18882</f>
        <v>ASIGNACIONES DIRECTAS ANTICIPADAS (5% DEL SGR)</v>
      </c>
      <c r="D18883" s="47"/>
      <c r="E18883" s="47" t="str">
        <f>E18882</f>
        <v>05042</v>
      </c>
      <c r="F18883" s="47"/>
      <c r="G18883" s="47" t="str">
        <f>G18882</f>
        <v xml:space="preserve">SANTAFÉ DE ANTIOQUIA                              </v>
      </c>
      <c r="H18883" s="47" t="s">
        <v>10655</v>
      </c>
      <c r="I18883" s="51">
        <f>SUBTOTAL(9,I18877:I18882)</f>
        <v>132022581</v>
      </c>
      <c r="J18883" s="51">
        <f>SUBTOTAL(9,J18877:J18882)</f>
        <v>129514251.06999999</v>
      </c>
      <c r="K18883" s="49">
        <f>J18883/I18883</f>
        <v>0.98100075069733705</v>
      </c>
      <c r="L18883" s="51">
        <f>SUBTOTAL(9,L18877:L18882)</f>
        <v>32600701</v>
      </c>
      <c r="M18883" s="51">
        <f>SUBTOTAL(9,M18877:M18882)</f>
        <v>37183583.07</v>
      </c>
      <c r="N18883" s="50">
        <f>IFERROR((M18883/L18883),"N.A")</f>
        <v>1.1405761817821034</v>
      </c>
      <c r="O18883" s="28"/>
      <c r="P18883" s="28"/>
      <c r="Q18883" s="28"/>
      <c r="R18883" s="28"/>
      <c r="S18883" s="25"/>
    </row>
    <row r="18884" spans="2:19" s="16" customFormat="1" outlineLevel="2" x14ac:dyDescent="0.25">
      <c r="B18884" s="16" t="s">
        <v>5396</v>
      </c>
      <c r="C18884" s="16" t="s">
        <v>4485</v>
      </c>
      <c r="D18884" s="16" t="s">
        <v>146</v>
      </c>
      <c r="E18884" s="16" t="s">
        <v>3379</v>
      </c>
      <c r="G18884" s="16" t="s">
        <v>3380</v>
      </c>
      <c r="H18884" s="16" t="s">
        <v>152</v>
      </c>
      <c r="I18884" s="35">
        <v>636880902</v>
      </c>
      <c r="J18884" s="35">
        <v>241167855.38999996</v>
      </c>
      <c r="K18884" s="36">
        <f>IFERROR((J18884/I18884),0)</f>
        <v>0.37867025786557496</v>
      </c>
      <c r="L18884" s="35">
        <v>419116947</v>
      </c>
      <c r="M18884" s="35">
        <v>241167855.38999996</v>
      </c>
      <c r="N18884" s="40">
        <f>M18884/L18884</f>
        <v>0.57541900206197094</v>
      </c>
      <c r="O18884" s="28"/>
      <c r="P18884" s="28"/>
      <c r="Q18884" s="28"/>
      <c r="R18884" s="28"/>
      <c r="S18884" s="25"/>
    </row>
    <row r="18885" spans="2:19" s="16" customFormat="1" outlineLevel="2" x14ac:dyDescent="0.25">
      <c r="B18885" s="16" t="s">
        <v>5396</v>
      </c>
      <c r="C18885" s="16" t="s">
        <v>4485</v>
      </c>
      <c r="D18885" s="16" t="s">
        <v>146</v>
      </c>
      <c r="E18885" s="16" t="s">
        <v>3379</v>
      </c>
      <c r="G18885" s="16" t="s">
        <v>3380</v>
      </c>
      <c r="H18885" s="16" t="s">
        <v>19</v>
      </c>
      <c r="I18885" s="31">
        <v>483091076</v>
      </c>
      <c r="J18885" s="31">
        <v>483091076</v>
      </c>
      <c r="K18885" s="32">
        <f>IFERROR((J18885/I18885),0)</f>
        <v>1</v>
      </c>
      <c r="L18885" s="31"/>
      <c r="M18885" s="31"/>
      <c r="N18885" s="39"/>
      <c r="O18885" s="28"/>
      <c r="P18885" s="28"/>
      <c r="Q18885" s="28"/>
      <c r="R18885" s="28"/>
      <c r="S18885" s="25"/>
    </row>
    <row r="18886" spans="2:19" s="16" customFormat="1" outlineLevel="2" x14ac:dyDescent="0.25">
      <c r="B18886" s="16" t="s">
        <v>5396</v>
      </c>
      <c r="C18886" s="16" t="s">
        <v>4485</v>
      </c>
      <c r="D18886" s="16" t="s">
        <v>146</v>
      </c>
      <c r="E18886" s="16" t="s">
        <v>3379</v>
      </c>
      <c r="G18886" s="16" t="s">
        <v>3380</v>
      </c>
      <c r="H18886" s="16" t="s">
        <v>154</v>
      </c>
      <c r="I18886" s="31">
        <v>3939</v>
      </c>
      <c r="J18886" s="31">
        <v>3939</v>
      </c>
      <c r="K18886" s="32">
        <f>IFERROR((J18886/I18886),0)</f>
        <v>1</v>
      </c>
      <c r="L18886" s="31"/>
      <c r="M18886" s="31"/>
      <c r="N18886" s="39"/>
      <c r="O18886" s="28"/>
      <c r="P18886" s="28"/>
      <c r="Q18886" s="28"/>
      <c r="R18886" s="28"/>
      <c r="S18886" s="25"/>
    </row>
    <row r="18887" spans="2:19" s="16" customFormat="1" outlineLevel="2" x14ac:dyDescent="0.25">
      <c r="B18887" s="16" t="s">
        <v>5396</v>
      </c>
      <c r="C18887" s="16" t="s">
        <v>4485</v>
      </c>
      <c r="D18887" s="16" t="s">
        <v>146</v>
      </c>
      <c r="E18887" s="16" t="s">
        <v>3379</v>
      </c>
      <c r="G18887" s="16" t="s">
        <v>3380</v>
      </c>
      <c r="H18887" s="16" t="s">
        <v>4491</v>
      </c>
      <c r="I18887" s="31">
        <v>2524226</v>
      </c>
      <c r="J18887" s="31">
        <v>2524226</v>
      </c>
      <c r="K18887" s="42"/>
      <c r="L18887" s="31"/>
      <c r="M18887" s="31"/>
      <c r="N18887" s="39"/>
      <c r="O18887" s="28"/>
      <c r="P18887" s="28"/>
      <c r="Q18887" s="28"/>
      <c r="R18887" s="28"/>
      <c r="S18887" s="25"/>
    </row>
    <row r="18888" spans="2:19" s="16" customFormat="1" outlineLevel="2" x14ac:dyDescent="0.25">
      <c r="B18888" s="16" t="s">
        <v>5396</v>
      </c>
      <c r="C18888" s="16" t="s">
        <v>4485</v>
      </c>
      <c r="D18888" s="16" t="s">
        <v>146</v>
      </c>
      <c r="E18888" s="16" t="s">
        <v>3379</v>
      </c>
      <c r="G18888" s="16" t="s">
        <v>3380</v>
      </c>
      <c r="H18888" s="16" t="s">
        <v>231</v>
      </c>
      <c r="I18888" s="31">
        <v>99697162</v>
      </c>
      <c r="J18888" s="31">
        <v>99697162</v>
      </c>
      <c r="K18888" s="32">
        <f>IFERROR((J18888/I18888),0)</f>
        <v>1</v>
      </c>
      <c r="L18888" s="31"/>
      <c r="M18888" s="31"/>
      <c r="N18888" s="39"/>
      <c r="O18888" s="28"/>
      <c r="P18888" s="28"/>
      <c r="Q18888" s="28"/>
      <c r="R18888" s="28"/>
      <c r="S18888" s="25"/>
    </row>
    <row r="18889" spans="2:19" s="16" customFormat="1" outlineLevel="2" x14ac:dyDescent="0.25">
      <c r="B18889" s="16" t="s">
        <v>5396</v>
      </c>
      <c r="C18889" s="16" t="s">
        <v>4485</v>
      </c>
      <c r="D18889" s="16" t="s">
        <v>146</v>
      </c>
      <c r="E18889" s="16" t="s">
        <v>3379</v>
      </c>
      <c r="G18889" s="16" t="s">
        <v>3380</v>
      </c>
      <c r="H18889" s="16" t="s">
        <v>155</v>
      </c>
      <c r="I18889" s="31">
        <v>-127376180</v>
      </c>
      <c r="J18889" s="31"/>
      <c r="K18889" s="32">
        <f>IFERROR((J18889/I18889),0)</f>
        <v>0</v>
      </c>
      <c r="L18889" s="31"/>
      <c r="M18889" s="31"/>
      <c r="N18889" s="39"/>
      <c r="O18889" s="28"/>
      <c r="P18889" s="28"/>
      <c r="Q18889" s="28"/>
      <c r="R18889" s="28"/>
      <c r="S18889" s="25"/>
    </row>
    <row r="18890" spans="2:19" s="16" customFormat="1" outlineLevel="1" x14ac:dyDescent="0.25">
      <c r="B18890" s="47" t="s">
        <v>9612</v>
      </c>
      <c r="C18890" s="47" t="str">
        <f>C18889</f>
        <v>ASIGNACIONES DIRECTAS ANTICIPADAS (5% DEL SGR)</v>
      </c>
      <c r="D18890" s="47"/>
      <c r="E18890" s="47" t="str">
        <f>E18889</f>
        <v>05040</v>
      </c>
      <c r="F18890" s="47"/>
      <c r="G18890" s="47" t="str">
        <f>G18889</f>
        <v xml:space="preserve">ANORÍ                                             </v>
      </c>
      <c r="H18890" s="47" t="s">
        <v>10655</v>
      </c>
      <c r="I18890" s="51">
        <f>SUBTOTAL(9,I18884:I18889)</f>
        <v>1094821125</v>
      </c>
      <c r="J18890" s="51">
        <f>SUBTOTAL(9,J18884:J18889)</f>
        <v>826484258.38999999</v>
      </c>
      <c r="K18890" s="49">
        <f>J18890/I18890</f>
        <v>0.75490346278256182</v>
      </c>
      <c r="L18890" s="51">
        <f>SUBTOTAL(9,L18884:L18889)</f>
        <v>419116947</v>
      </c>
      <c r="M18890" s="51">
        <f>SUBTOTAL(9,M18884:M18889)</f>
        <v>241167855.38999996</v>
      </c>
      <c r="N18890" s="50">
        <f>IFERROR((M18890/L18890),"N.A")</f>
        <v>0.57541900206197094</v>
      </c>
      <c r="O18890" s="28"/>
      <c r="P18890" s="28"/>
      <c r="Q18890" s="28"/>
      <c r="R18890" s="28"/>
      <c r="S18890" s="25"/>
    </row>
    <row r="18891" spans="2:19" s="16" customFormat="1" outlineLevel="2" x14ac:dyDescent="0.25">
      <c r="B18891" s="16" t="s">
        <v>5397</v>
      </c>
      <c r="C18891" s="16" t="s">
        <v>4485</v>
      </c>
      <c r="D18891" s="16" t="s">
        <v>146</v>
      </c>
      <c r="E18891" s="16" t="s">
        <v>3385</v>
      </c>
      <c r="G18891" s="16" t="s">
        <v>3386</v>
      </c>
      <c r="H18891" s="16" t="s">
        <v>152</v>
      </c>
      <c r="I18891" s="35">
        <v>13815927</v>
      </c>
      <c r="J18891" s="35">
        <v>10328755.84</v>
      </c>
      <c r="K18891" s="36">
        <f>IFERROR((J18891/I18891),0)</f>
        <v>0.74759774280799252</v>
      </c>
      <c r="L18891" s="35">
        <v>9124251</v>
      </c>
      <c r="M18891" s="35">
        <v>10328755.84</v>
      </c>
      <c r="N18891" s="40">
        <f>M18891/L18891</f>
        <v>1.1320113661932361</v>
      </c>
      <c r="O18891" s="28"/>
      <c r="P18891" s="28"/>
      <c r="Q18891" s="28"/>
      <c r="R18891" s="28"/>
      <c r="S18891" s="25"/>
    </row>
    <row r="18892" spans="2:19" s="16" customFormat="1" outlineLevel="2" x14ac:dyDescent="0.25">
      <c r="B18892" s="16" t="s">
        <v>5397</v>
      </c>
      <c r="C18892" s="16" t="s">
        <v>4485</v>
      </c>
      <c r="D18892" s="16" t="s">
        <v>146</v>
      </c>
      <c r="E18892" s="16" t="s">
        <v>3385</v>
      </c>
      <c r="G18892" s="16" t="s">
        <v>3386</v>
      </c>
      <c r="H18892" s="16" t="s">
        <v>19</v>
      </c>
      <c r="I18892" s="31">
        <v>32251366</v>
      </c>
      <c r="J18892" s="31">
        <v>32251366</v>
      </c>
      <c r="K18892" s="32">
        <f>IFERROR((J18892/I18892),0)</f>
        <v>1</v>
      </c>
      <c r="L18892" s="31"/>
      <c r="M18892" s="31"/>
      <c r="N18892" s="39"/>
      <c r="O18892" s="28"/>
      <c r="P18892" s="28"/>
      <c r="Q18892" s="28"/>
      <c r="R18892" s="28"/>
      <c r="S18892" s="25"/>
    </row>
    <row r="18893" spans="2:19" s="16" customFormat="1" outlineLevel="2" x14ac:dyDescent="0.25">
      <c r="B18893" s="16" t="s">
        <v>5397</v>
      </c>
      <c r="C18893" s="16" t="s">
        <v>4485</v>
      </c>
      <c r="D18893" s="16" t="s">
        <v>146</v>
      </c>
      <c r="E18893" s="16" t="s">
        <v>3385</v>
      </c>
      <c r="G18893" s="16" t="s">
        <v>3386</v>
      </c>
      <c r="H18893" s="16" t="s">
        <v>154</v>
      </c>
      <c r="I18893" s="31">
        <v>85</v>
      </c>
      <c r="J18893" s="31">
        <v>85</v>
      </c>
      <c r="K18893" s="32">
        <f>IFERROR((J18893/I18893),0)</f>
        <v>1</v>
      </c>
      <c r="L18893" s="31"/>
      <c r="M18893" s="31"/>
      <c r="N18893" s="39"/>
      <c r="O18893" s="28"/>
      <c r="P18893" s="28"/>
      <c r="Q18893" s="28"/>
      <c r="R18893" s="28"/>
      <c r="S18893" s="25"/>
    </row>
    <row r="18894" spans="2:19" s="16" customFormat="1" outlineLevel="2" x14ac:dyDescent="0.25">
      <c r="B18894" s="16" t="s">
        <v>5397</v>
      </c>
      <c r="C18894" s="16" t="s">
        <v>4485</v>
      </c>
      <c r="D18894" s="16" t="s">
        <v>146</v>
      </c>
      <c r="E18894" s="16" t="s">
        <v>3385</v>
      </c>
      <c r="G18894" s="16" t="s">
        <v>3386</v>
      </c>
      <c r="H18894" s="16" t="s">
        <v>4491</v>
      </c>
      <c r="I18894" s="31">
        <v>88948</v>
      </c>
      <c r="J18894" s="31">
        <v>88948</v>
      </c>
      <c r="K18894" s="42"/>
      <c r="L18894" s="31"/>
      <c r="M18894" s="31"/>
      <c r="N18894" s="39"/>
      <c r="O18894" s="28"/>
      <c r="P18894" s="28"/>
      <c r="Q18894" s="28"/>
      <c r="R18894" s="28"/>
      <c r="S18894" s="25"/>
    </row>
    <row r="18895" spans="2:19" s="16" customFormat="1" outlineLevel="2" x14ac:dyDescent="0.25">
      <c r="B18895" s="16" t="s">
        <v>5397</v>
      </c>
      <c r="C18895" s="16" t="s">
        <v>4485</v>
      </c>
      <c r="D18895" s="16" t="s">
        <v>146</v>
      </c>
      <c r="E18895" s="16" t="s">
        <v>3385</v>
      </c>
      <c r="G18895" s="16" t="s">
        <v>3386</v>
      </c>
      <c r="H18895" s="16" t="s">
        <v>231</v>
      </c>
      <c r="I18895" s="31">
        <v>2177698</v>
      </c>
      <c r="J18895" s="31">
        <v>2177698</v>
      </c>
      <c r="K18895" s="32">
        <f>IFERROR((J18895/I18895),0)</f>
        <v>1</v>
      </c>
      <c r="L18895" s="31"/>
      <c r="M18895" s="31"/>
      <c r="N18895" s="39"/>
      <c r="O18895" s="28"/>
      <c r="P18895" s="28"/>
      <c r="Q18895" s="28"/>
      <c r="R18895" s="28"/>
      <c r="S18895" s="25"/>
    </row>
    <row r="18896" spans="2:19" s="16" customFormat="1" outlineLevel="2" x14ac:dyDescent="0.25">
      <c r="B18896" s="16" t="s">
        <v>5397</v>
      </c>
      <c r="C18896" s="16" t="s">
        <v>4485</v>
      </c>
      <c r="D18896" s="16" t="s">
        <v>146</v>
      </c>
      <c r="E18896" s="16" t="s">
        <v>3385</v>
      </c>
      <c r="G18896" s="16" t="s">
        <v>3386</v>
      </c>
      <c r="H18896" s="16" t="s">
        <v>155</v>
      </c>
      <c r="I18896" s="31">
        <v>-2763185</v>
      </c>
      <c r="J18896" s="31"/>
      <c r="K18896" s="32">
        <f>IFERROR((J18896/I18896),0)</f>
        <v>0</v>
      </c>
      <c r="L18896" s="31"/>
      <c r="M18896" s="31"/>
      <c r="N18896" s="39"/>
      <c r="O18896" s="28"/>
      <c r="P18896" s="28"/>
      <c r="Q18896" s="28"/>
      <c r="R18896" s="28"/>
      <c r="S18896" s="25"/>
    </row>
    <row r="18897" spans="2:19" s="16" customFormat="1" outlineLevel="1" x14ac:dyDescent="0.25">
      <c r="B18897" s="47" t="s">
        <v>9613</v>
      </c>
      <c r="C18897" s="47" t="str">
        <f>C18896</f>
        <v>ASIGNACIONES DIRECTAS ANTICIPADAS (5% DEL SGR)</v>
      </c>
      <c r="D18897" s="47"/>
      <c r="E18897" s="47" t="str">
        <f>E18896</f>
        <v>05036</v>
      </c>
      <c r="F18897" s="47"/>
      <c r="G18897" s="47" t="str">
        <f>G18896</f>
        <v xml:space="preserve">ANGELÓPOLIS                                       </v>
      </c>
      <c r="H18897" s="47" t="s">
        <v>10655</v>
      </c>
      <c r="I18897" s="51">
        <f>SUBTOTAL(9,I18891:I18896)</f>
        <v>45570839</v>
      </c>
      <c r="J18897" s="51">
        <f>SUBTOTAL(9,J18891:J18896)</f>
        <v>44846852.840000004</v>
      </c>
      <c r="K18897" s="49">
        <f>J18897/I18897</f>
        <v>0.98411295082805039</v>
      </c>
      <c r="L18897" s="51">
        <f>SUBTOTAL(9,L18891:L18896)</f>
        <v>9124251</v>
      </c>
      <c r="M18897" s="51">
        <f>SUBTOTAL(9,M18891:M18896)</f>
        <v>10328755.84</v>
      </c>
      <c r="N18897" s="50">
        <f>IFERROR((M18897/L18897),"N.A")</f>
        <v>1.1320113661932361</v>
      </c>
      <c r="O18897" s="28"/>
      <c r="P18897" s="28"/>
      <c r="Q18897" s="28"/>
      <c r="R18897" s="28"/>
      <c r="S18897" s="25"/>
    </row>
    <row r="18898" spans="2:19" s="16" customFormat="1" outlineLevel="2" x14ac:dyDescent="0.25">
      <c r="B18898" s="16" t="s">
        <v>5398</v>
      </c>
      <c r="C18898" s="16" t="s">
        <v>4485</v>
      </c>
      <c r="D18898" s="16" t="s">
        <v>146</v>
      </c>
      <c r="E18898" s="16" t="s">
        <v>3388</v>
      </c>
      <c r="G18898" s="16" t="s">
        <v>3389</v>
      </c>
      <c r="H18898" s="16" t="s">
        <v>152</v>
      </c>
      <c r="I18898" s="35">
        <v>138748863</v>
      </c>
      <c r="J18898" s="35">
        <v>82218267.500000015</v>
      </c>
      <c r="K18898" s="36">
        <f>IFERROR((J18898/I18898),0)</f>
        <v>0.59256894595237164</v>
      </c>
      <c r="L18898" s="35">
        <v>91315145</v>
      </c>
      <c r="M18898" s="35">
        <v>82218267.500000015</v>
      </c>
      <c r="N18898" s="40">
        <f>M18898/L18898</f>
        <v>0.90037931276350724</v>
      </c>
      <c r="O18898" s="28"/>
      <c r="P18898" s="28"/>
      <c r="Q18898" s="28"/>
      <c r="R18898" s="28"/>
      <c r="S18898" s="25"/>
    </row>
    <row r="18899" spans="2:19" s="16" customFormat="1" outlineLevel="2" x14ac:dyDescent="0.25">
      <c r="B18899" s="16" t="s">
        <v>5398</v>
      </c>
      <c r="C18899" s="16" t="s">
        <v>4485</v>
      </c>
      <c r="D18899" s="16" t="s">
        <v>146</v>
      </c>
      <c r="E18899" s="16" t="s">
        <v>3388</v>
      </c>
      <c r="G18899" s="16" t="s">
        <v>3389</v>
      </c>
      <c r="H18899" s="16" t="s">
        <v>19</v>
      </c>
      <c r="I18899" s="31">
        <v>60064191</v>
      </c>
      <c r="J18899" s="31">
        <v>60064191</v>
      </c>
      <c r="K18899" s="32">
        <f>IFERROR((J18899/I18899),0)</f>
        <v>1</v>
      </c>
      <c r="L18899" s="31"/>
      <c r="M18899" s="31"/>
      <c r="N18899" s="39"/>
      <c r="O18899" s="28"/>
      <c r="P18899" s="28"/>
      <c r="Q18899" s="28"/>
      <c r="R18899" s="28"/>
      <c r="S18899" s="25"/>
    </row>
    <row r="18900" spans="2:19" s="16" customFormat="1" outlineLevel="2" x14ac:dyDescent="0.25">
      <c r="B18900" s="16" t="s">
        <v>5398</v>
      </c>
      <c r="C18900" s="16" t="s">
        <v>4485</v>
      </c>
      <c r="D18900" s="16" t="s">
        <v>146</v>
      </c>
      <c r="E18900" s="16" t="s">
        <v>3388</v>
      </c>
      <c r="G18900" s="16" t="s">
        <v>3389</v>
      </c>
      <c r="H18900" s="16" t="s">
        <v>154</v>
      </c>
      <c r="I18900" s="31">
        <v>858</v>
      </c>
      <c r="J18900" s="31">
        <v>858</v>
      </c>
      <c r="K18900" s="32">
        <f>IFERROR((J18900/I18900),0)</f>
        <v>1</v>
      </c>
      <c r="L18900" s="31"/>
      <c r="M18900" s="31"/>
      <c r="N18900" s="39"/>
      <c r="O18900" s="28"/>
      <c r="P18900" s="28"/>
      <c r="Q18900" s="28"/>
      <c r="R18900" s="28"/>
      <c r="S18900" s="25"/>
    </row>
    <row r="18901" spans="2:19" s="16" customFormat="1" outlineLevel="2" x14ac:dyDescent="0.25">
      <c r="B18901" s="16" t="s">
        <v>5398</v>
      </c>
      <c r="C18901" s="16" t="s">
        <v>4485</v>
      </c>
      <c r="D18901" s="16" t="s">
        <v>146</v>
      </c>
      <c r="E18901" s="16" t="s">
        <v>3388</v>
      </c>
      <c r="G18901" s="16" t="s">
        <v>3389</v>
      </c>
      <c r="H18901" s="16" t="s">
        <v>4491</v>
      </c>
      <c r="I18901" s="31">
        <v>306187</v>
      </c>
      <c r="J18901" s="31">
        <v>306187</v>
      </c>
      <c r="K18901" s="42"/>
      <c r="L18901" s="31"/>
      <c r="M18901" s="31"/>
      <c r="N18901" s="39"/>
      <c r="O18901" s="28"/>
      <c r="P18901" s="28"/>
      <c r="Q18901" s="28"/>
      <c r="R18901" s="28"/>
      <c r="S18901" s="25"/>
    </row>
    <row r="18902" spans="2:19" s="16" customFormat="1" outlineLevel="2" x14ac:dyDescent="0.25">
      <c r="B18902" s="16" t="s">
        <v>5398</v>
      </c>
      <c r="C18902" s="16" t="s">
        <v>4485</v>
      </c>
      <c r="D18902" s="16" t="s">
        <v>146</v>
      </c>
      <c r="E18902" s="16" t="s">
        <v>3388</v>
      </c>
      <c r="G18902" s="16" t="s">
        <v>3389</v>
      </c>
      <c r="H18902" s="16" t="s">
        <v>231</v>
      </c>
      <c r="I18902" s="31">
        <v>21723251</v>
      </c>
      <c r="J18902" s="31">
        <v>21723251</v>
      </c>
      <c r="K18902" s="32">
        <f>IFERROR((J18902/I18902),0)</f>
        <v>1</v>
      </c>
      <c r="L18902" s="31"/>
      <c r="M18902" s="31"/>
      <c r="N18902" s="39"/>
      <c r="O18902" s="28"/>
      <c r="P18902" s="28"/>
      <c r="Q18902" s="28"/>
      <c r="R18902" s="28"/>
      <c r="S18902" s="25"/>
    </row>
    <row r="18903" spans="2:19" s="16" customFormat="1" outlineLevel="2" x14ac:dyDescent="0.25">
      <c r="B18903" s="16" t="s">
        <v>5398</v>
      </c>
      <c r="C18903" s="16" t="s">
        <v>4485</v>
      </c>
      <c r="D18903" s="16" t="s">
        <v>146</v>
      </c>
      <c r="E18903" s="16" t="s">
        <v>3388</v>
      </c>
      <c r="G18903" s="16" t="s">
        <v>3389</v>
      </c>
      <c r="H18903" s="16" t="s">
        <v>155</v>
      </c>
      <c r="I18903" s="31">
        <v>-27749773</v>
      </c>
      <c r="J18903" s="31"/>
      <c r="K18903" s="32">
        <f>IFERROR((J18903/I18903),0)</f>
        <v>0</v>
      </c>
      <c r="L18903" s="31"/>
      <c r="M18903" s="31"/>
      <c r="N18903" s="39"/>
      <c r="O18903" s="28"/>
      <c r="P18903" s="28"/>
      <c r="Q18903" s="28"/>
      <c r="R18903" s="28"/>
      <c r="S18903" s="25"/>
    </row>
    <row r="18904" spans="2:19" s="16" customFormat="1" outlineLevel="1" x14ac:dyDescent="0.25">
      <c r="B18904" s="47" t="s">
        <v>9614</v>
      </c>
      <c r="C18904" s="47" t="str">
        <f>C18903</f>
        <v>ASIGNACIONES DIRECTAS ANTICIPADAS (5% DEL SGR)</v>
      </c>
      <c r="D18904" s="47"/>
      <c r="E18904" s="47" t="str">
        <f>E18903</f>
        <v>05034</v>
      </c>
      <c r="F18904" s="47"/>
      <c r="G18904" s="47" t="str">
        <f>G18903</f>
        <v xml:space="preserve">ANDES                                             </v>
      </c>
      <c r="H18904" s="47" t="s">
        <v>10655</v>
      </c>
      <c r="I18904" s="51">
        <f>SUBTOTAL(9,I18898:I18903)</f>
        <v>193093577</v>
      </c>
      <c r="J18904" s="51">
        <f>SUBTOTAL(9,J18898:J18903)</f>
        <v>164312754.5</v>
      </c>
      <c r="K18904" s="49">
        <f>J18904/I18904</f>
        <v>0.85094883554826894</v>
      </c>
      <c r="L18904" s="51">
        <f>SUBTOTAL(9,L18898:L18903)</f>
        <v>91315145</v>
      </c>
      <c r="M18904" s="51">
        <f>SUBTOTAL(9,M18898:M18903)</f>
        <v>82218267.500000015</v>
      </c>
      <c r="N18904" s="50">
        <f>IFERROR((M18904/L18904),"N.A")</f>
        <v>0.90037931276350724</v>
      </c>
      <c r="O18904" s="28"/>
      <c r="P18904" s="28"/>
      <c r="Q18904" s="28"/>
      <c r="R18904" s="28"/>
      <c r="S18904" s="25"/>
    </row>
    <row r="18905" spans="2:19" s="16" customFormat="1" outlineLevel="2" x14ac:dyDescent="0.25">
      <c r="B18905" s="16" t="s">
        <v>5399</v>
      </c>
      <c r="C18905" s="16" t="s">
        <v>4485</v>
      </c>
      <c r="D18905" s="16" t="s">
        <v>146</v>
      </c>
      <c r="E18905" s="16" t="s">
        <v>3391</v>
      </c>
      <c r="G18905" s="16" t="s">
        <v>3392</v>
      </c>
      <c r="H18905" s="16" t="s">
        <v>152</v>
      </c>
      <c r="I18905" s="35">
        <v>215670631</v>
      </c>
      <c r="J18905" s="35">
        <v>22737308.949999999</v>
      </c>
      <c r="K18905" s="36">
        <f>IFERROR((J18905/I18905),0)</f>
        <v>0.10542607885261855</v>
      </c>
      <c r="L18905" s="35">
        <v>141935212</v>
      </c>
      <c r="M18905" s="35">
        <v>22737308.949999999</v>
      </c>
      <c r="N18905" s="40">
        <f>M18905/L18905</f>
        <v>0.16019498353939118</v>
      </c>
      <c r="O18905" s="28"/>
      <c r="P18905" s="28"/>
      <c r="Q18905" s="28"/>
      <c r="R18905" s="28"/>
      <c r="S18905" s="25"/>
    </row>
    <row r="18906" spans="2:19" s="16" customFormat="1" outlineLevel="2" x14ac:dyDescent="0.25">
      <c r="B18906" s="16" t="s">
        <v>5399</v>
      </c>
      <c r="C18906" s="16" t="s">
        <v>4485</v>
      </c>
      <c r="D18906" s="16" t="s">
        <v>146</v>
      </c>
      <c r="E18906" s="16" t="s">
        <v>3391</v>
      </c>
      <c r="G18906" s="16" t="s">
        <v>3392</v>
      </c>
      <c r="H18906" s="16" t="s">
        <v>19</v>
      </c>
      <c r="I18906" s="31">
        <v>310881250</v>
      </c>
      <c r="J18906" s="31">
        <v>310881250</v>
      </c>
      <c r="K18906" s="32">
        <f>IFERROR((J18906/I18906),0)</f>
        <v>1</v>
      </c>
      <c r="L18906" s="31"/>
      <c r="M18906" s="31"/>
      <c r="N18906" s="39"/>
      <c r="O18906" s="28"/>
      <c r="P18906" s="28"/>
      <c r="Q18906" s="28"/>
      <c r="R18906" s="28"/>
      <c r="S18906" s="25"/>
    </row>
    <row r="18907" spans="2:19" s="16" customFormat="1" outlineLevel="2" x14ac:dyDescent="0.25">
      <c r="B18907" s="16" t="s">
        <v>5399</v>
      </c>
      <c r="C18907" s="16" t="s">
        <v>4485</v>
      </c>
      <c r="D18907" s="16" t="s">
        <v>146</v>
      </c>
      <c r="E18907" s="16" t="s">
        <v>3391</v>
      </c>
      <c r="G18907" s="16" t="s">
        <v>3392</v>
      </c>
      <c r="H18907" s="16" t="s">
        <v>154</v>
      </c>
      <c r="I18907" s="31">
        <v>1334</v>
      </c>
      <c r="J18907" s="31">
        <v>1334</v>
      </c>
      <c r="K18907" s="32">
        <f>IFERROR((J18907/I18907),0)</f>
        <v>1</v>
      </c>
      <c r="L18907" s="31"/>
      <c r="M18907" s="31"/>
      <c r="N18907" s="39"/>
      <c r="O18907" s="28"/>
      <c r="P18907" s="28"/>
      <c r="Q18907" s="28"/>
      <c r="R18907" s="28"/>
      <c r="S18907" s="25"/>
    </row>
    <row r="18908" spans="2:19" s="16" customFormat="1" outlineLevel="2" x14ac:dyDescent="0.25">
      <c r="B18908" s="16" t="s">
        <v>5399</v>
      </c>
      <c r="C18908" s="16" t="s">
        <v>4485</v>
      </c>
      <c r="D18908" s="16" t="s">
        <v>146</v>
      </c>
      <c r="E18908" s="16" t="s">
        <v>3391</v>
      </c>
      <c r="G18908" s="16" t="s">
        <v>3392</v>
      </c>
      <c r="H18908" s="16" t="s">
        <v>4491</v>
      </c>
      <c r="I18908" s="31">
        <v>8659049</v>
      </c>
      <c r="J18908" s="31">
        <v>8659049</v>
      </c>
      <c r="K18908" s="42"/>
      <c r="L18908" s="31"/>
      <c r="M18908" s="31"/>
      <c r="N18908" s="39"/>
      <c r="O18908" s="28"/>
      <c r="P18908" s="28"/>
      <c r="Q18908" s="28"/>
      <c r="R18908" s="28"/>
      <c r="S18908" s="25"/>
    </row>
    <row r="18909" spans="2:19" s="16" customFormat="1" outlineLevel="2" x14ac:dyDescent="0.25">
      <c r="B18909" s="16" t="s">
        <v>5399</v>
      </c>
      <c r="C18909" s="16" t="s">
        <v>4485</v>
      </c>
      <c r="D18909" s="16" t="s">
        <v>146</v>
      </c>
      <c r="E18909" s="16" t="s">
        <v>3391</v>
      </c>
      <c r="G18909" s="16" t="s">
        <v>3392</v>
      </c>
      <c r="H18909" s="16" t="s">
        <v>231</v>
      </c>
      <c r="I18909" s="31">
        <v>33764373</v>
      </c>
      <c r="J18909" s="31">
        <v>33764373</v>
      </c>
      <c r="K18909" s="32">
        <f>IFERROR((J18909/I18909),0)</f>
        <v>1</v>
      </c>
      <c r="L18909" s="31"/>
      <c r="M18909" s="31"/>
      <c r="N18909" s="39"/>
      <c r="O18909" s="28"/>
      <c r="P18909" s="28"/>
      <c r="Q18909" s="28"/>
      <c r="R18909" s="28"/>
      <c r="S18909" s="25"/>
    </row>
    <row r="18910" spans="2:19" s="16" customFormat="1" outlineLevel="2" x14ac:dyDescent="0.25">
      <c r="B18910" s="16" t="s">
        <v>5399</v>
      </c>
      <c r="C18910" s="16" t="s">
        <v>4485</v>
      </c>
      <c r="D18910" s="16" t="s">
        <v>146</v>
      </c>
      <c r="E18910" s="16" t="s">
        <v>3391</v>
      </c>
      <c r="G18910" s="16" t="s">
        <v>3392</v>
      </c>
      <c r="H18910" s="16" t="s">
        <v>155</v>
      </c>
      <c r="I18910" s="31">
        <v>-43134126</v>
      </c>
      <c r="J18910" s="31"/>
      <c r="K18910" s="32">
        <f>IFERROR((J18910/I18910),0)</f>
        <v>0</v>
      </c>
      <c r="L18910" s="31"/>
      <c r="M18910" s="31"/>
      <c r="N18910" s="39"/>
      <c r="O18910" s="28"/>
      <c r="P18910" s="28"/>
      <c r="Q18910" s="28"/>
      <c r="R18910" s="28"/>
      <c r="S18910" s="25"/>
    </row>
    <row r="18911" spans="2:19" s="16" customFormat="1" outlineLevel="1" x14ac:dyDescent="0.25">
      <c r="B18911" s="47" t="s">
        <v>9615</v>
      </c>
      <c r="C18911" s="47" t="str">
        <f>C18910</f>
        <v>ASIGNACIONES DIRECTAS ANTICIPADAS (5% DEL SGR)</v>
      </c>
      <c r="D18911" s="47"/>
      <c r="E18911" s="47" t="str">
        <f>E18910</f>
        <v>05031</v>
      </c>
      <c r="F18911" s="47"/>
      <c r="G18911" s="47" t="str">
        <f>G18910</f>
        <v xml:space="preserve">AMALFI                                            </v>
      </c>
      <c r="H18911" s="47" t="s">
        <v>10655</v>
      </c>
      <c r="I18911" s="51">
        <f>SUBTOTAL(9,I18905:I18910)</f>
        <v>525842511</v>
      </c>
      <c r="J18911" s="51">
        <f>SUBTOTAL(9,J18905:J18910)</f>
        <v>376043314.94999999</v>
      </c>
      <c r="K18911" s="49">
        <f>J18911/I18911</f>
        <v>0.71512535993880488</v>
      </c>
      <c r="L18911" s="51">
        <f>SUBTOTAL(9,L18905:L18910)</f>
        <v>141935212</v>
      </c>
      <c r="M18911" s="51">
        <f>SUBTOTAL(9,M18905:M18910)</f>
        <v>22737308.949999999</v>
      </c>
      <c r="N18911" s="50">
        <f>IFERROR((M18911/L18911),"N.A")</f>
        <v>0.16019498353939118</v>
      </c>
      <c r="O18911" s="28"/>
      <c r="P18911" s="28"/>
      <c r="Q18911" s="28"/>
      <c r="R18911" s="28"/>
      <c r="S18911" s="25"/>
    </row>
    <row r="18912" spans="2:19" s="16" customFormat="1" outlineLevel="2" x14ac:dyDescent="0.25">
      <c r="B18912" s="16" t="s">
        <v>5400</v>
      </c>
      <c r="C18912" s="16" t="s">
        <v>4485</v>
      </c>
      <c r="D18912" s="16" t="s">
        <v>146</v>
      </c>
      <c r="E18912" s="16" t="s">
        <v>3394</v>
      </c>
      <c r="G18912" s="16" t="s">
        <v>3395</v>
      </c>
      <c r="H18912" s="16" t="s">
        <v>152</v>
      </c>
      <c r="I18912" s="35">
        <v>152267194</v>
      </c>
      <c r="J18912" s="35">
        <v>36547165.299999997</v>
      </c>
      <c r="K18912" s="36">
        <f>IFERROR((J18912/I18912),0)</f>
        <v>0.2400199566296598</v>
      </c>
      <c r="L18912" s="35">
        <v>101484522</v>
      </c>
      <c r="M18912" s="35">
        <v>36547165.299999997</v>
      </c>
      <c r="N18912" s="40">
        <f>M18912/L18912</f>
        <v>0.36012551056800562</v>
      </c>
      <c r="O18912" s="28"/>
      <c r="P18912" s="28"/>
      <c r="Q18912" s="28"/>
      <c r="R18912" s="28"/>
      <c r="S18912" s="25"/>
    </row>
    <row r="18913" spans="2:19" s="16" customFormat="1" outlineLevel="2" x14ac:dyDescent="0.25">
      <c r="B18913" s="16" t="s">
        <v>5400</v>
      </c>
      <c r="C18913" s="16" t="s">
        <v>4485</v>
      </c>
      <c r="D18913" s="16" t="s">
        <v>146</v>
      </c>
      <c r="E18913" s="16" t="s">
        <v>3394</v>
      </c>
      <c r="G18913" s="16" t="s">
        <v>3395</v>
      </c>
      <c r="H18913" s="16" t="s">
        <v>19</v>
      </c>
      <c r="I18913" s="31">
        <v>235003344</v>
      </c>
      <c r="J18913" s="31">
        <v>235003344</v>
      </c>
      <c r="K18913" s="32">
        <f>IFERROR((J18913/I18913),0)</f>
        <v>1</v>
      </c>
      <c r="L18913" s="31"/>
      <c r="M18913" s="31"/>
      <c r="N18913" s="39"/>
      <c r="O18913" s="28"/>
      <c r="P18913" s="28"/>
      <c r="Q18913" s="28"/>
      <c r="R18913" s="28"/>
      <c r="S18913" s="25"/>
    </row>
    <row r="18914" spans="2:19" s="16" customFormat="1" outlineLevel="2" x14ac:dyDescent="0.25">
      <c r="B18914" s="16" t="s">
        <v>5400</v>
      </c>
      <c r="C18914" s="16" t="s">
        <v>4485</v>
      </c>
      <c r="D18914" s="16" t="s">
        <v>146</v>
      </c>
      <c r="E18914" s="16" t="s">
        <v>3394</v>
      </c>
      <c r="G18914" s="16" t="s">
        <v>3395</v>
      </c>
      <c r="H18914" s="16" t="s">
        <v>154</v>
      </c>
      <c r="I18914" s="31">
        <v>942</v>
      </c>
      <c r="J18914" s="31">
        <v>942</v>
      </c>
      <c r="K18914" s="32">
        <f>IFERROR((J18914/I18914),0)</f>
        <v>1</v>
      </c>
      <c r="L18914" s="31"/>
      <c r="M18914" s="31"/>
      <c r="N18914" s="39"/>
      <c r="O18914" s="28"/>
      <c r="P18914" s="28"/>
      <c r="Q18914" s="28"/>
      <c r="R18914" s="28"/>
      <c r="S18914" s="25"/>
    </row>
    <row r="18915" spans="2:19" s="16" customFormat="1" outlineLevel="2" x14ac:dyDescent="0.25">
      <c r="B18915" s="16" t="s">
        <v>5400</v>
      </c>
      <c r="C18915" s="16" t="s">
        <v>4485</v>
      </c>
      <c r="D18915" s="16" t="s">
        <v>146</v>
      </c>
      <c r="E18915" s="16" t="s">
        <v>3394</v>
      </c>
      <c r="G18915" s="16" t="s">
        <v>3395</v>
      </c>
      <c r="H18915" s="16" t="s">
        <v>4491</v>
      </c>
      <c r="I18915" s="31">
        <v>926674</v>
      </c>
      <c r="J18915" s="31">
        <v>926674</v>
      </c>
      <c r="K18915" s="42"/>
      <c r="L18915" s="31"/>
      <c r="M18915" s="31"/>
      <c r="N18915" s="39"/>
      <c r="O18915" s="28"/>
      <c r="P18915" s="28"/>
      <c r="Q18915" s="28"/>
      <c r="R18915" s="28"/>
      <c r="S18915" s="25"/>
    </row>
    <row r="18916" spans="2:19" s="16" customFormat="1" outlineLevel="2" x14ac:dyDescent="0.25">
      <c r="B18916" s="16" t="s">
        <v>5400</v>
      </c>
      <c r="C18916" s="16" t="s">
        <v>4485</v>
      </c>
      <c r="D18916" s="16" t="s">
        <v>146</v>
      </c>
      <c r="E18916" s="16" t="s">
        <v>3394</v>
      </c>
      <c r="G18916" s="16" t="s">
        <v>3395</v>
      </c>
      <c r="H18916" s="16" t="s">
        <v>231</v>
      </c>
      <c r="I18916" s="31">
        <v>24428968</v>
      </c>
      <c r="J18916" s="31">
        <v>24428968</v>
      </c>
      <c r="K18916" s="32">
        <f>IFERROR((J18916/I18916),0)</f>
        <v>1</v>
      </c>
      <c r="L18916" s="31"/>
      <c r="M18916" s="31"/>
      <c r="N18916" s="39"/>
      <c r="O18916" s="28"/>
      <c r="P18916" s="28"/>
      <c r="Q18916" s="28"/>
      <c r="R18916" s="28"/>
      <c r="S18916" s="25"/>
    </row>
    <row r="18917" spans="2:19" s="16" customFormat="1" outlineLevel="2" x14ac:dyDescent="0.25">
      <c r="B18917" s="16" t="s">
        <v>5400</v>
      </c>
      <c r="C18917" s="16" t="s">
        <v>4485</v>
      </c>
      <c r="D18917" s="16" t="s">
        <v>146</v>
      </c>
      <c r="E18917" s="16" t="s">
        <v>3394</v>
      </c>
      <c r="G18917" s="16" t="s">
        <v>3395</v>
      </c>
      <c r="H18917" s="16" t="s">
        <v>155</v>
      </c>
      <c r="I18917" s="31">
        <v>-30453439</v>
      </c>
      <c r="J18917" s="31"/>
      <c r="K18917" s="32">
        <f>IFERROR((J18917/I18917),0)</f>
        <v>0</v>
      </c>
      <c r="L18917" s="31"/>
      <c r="M18917" s="31"/>
      <c r="N18917" s="39"/>
      <c r="O18917" s="28"/>
      <c r="P18917" s="28"/>
      <c r="Q18917" s="28"/>
      <c r="R18917" s="28"/>
      <c r="S18917" s="25"/>
    </row>
    <row r="18918" spans="2:19" s="16" customFormat="1" outlineLevel="1" x14ac:dyDescent="0.25">
      <c r="B18918" s="47" t="s">
        <v>9616</v>
      </c>
      <c r="C18918" s="47" t="str">
        <f>C18917</f>
        <v>ASIGNACIONES DIRECTAS ANTICIPADAS (5% DEL SGR)</v>
      </c>
      <c r="D18918" s="47"/>
      <c r="E18918" s="47" t="str">
        <f>E18917</f>
        <v>05030</v>
      </c>
      <c r="F18918" s="47"/>
      <c r="G18918" s="47" t="str">
        <f>G18917</f>
        <v xml:space="preserve">AMAGÁ                                             </v>
      </c>
      <c r="H18918" s="47" t="s">
        <v>10655</v>
      </c>
      <c r="I18918" s="51">
        <f>SUBTOTAL(9,I18912:I18917)</f>
        <v>382173683</v>
      </c>
      <c r="J18918" s="51">
        <f>SUBTOTAL(9,J18912:J18917)</f>
        <v>296907093.30000001</v>
      </c>
      <c r="K18918" s="49">
        <f>J18918/I18918</f>
        <v>0.77689047285864532</v>
      </c>
      <c r="L18918" s="51">
        <f>SUBTOTAL(9,L18912:L18917)</f>
        <v>101484522</v>
      </c>
      <c r="M18918" s="51">
        <f>SUBTOTAL(9,M18912:M18917)</f>
        <v>36547165.299999997</v>
      </c>
      <c r="N18918" s="50">
        <f>IFERROR((M18918/L18918),"N.A")</f>
        <v>0.36012551056800562</v>
      </c>
      <c r="O18918" s="28"/>
      <c r="P18918" s="28"/>
      <c r="Q18918" s="28"/>
      <c r="R18918" s="28"/>
      <c r="S18918" s="25"/>
    </row>
    <row r="18919" spans="2:19" s="16" customFormat="1" outlineLevel="2" x14ac:dyDescent="0.25">
      <c r="B18919" s="16" t="s">
        <v>5401</v>
      </c>
      <c r="C18919" s="16" t="s">
        <v>4485</v>
      </c>
      <c r="D18919" s="16" t="s">
        <v>146</v>
      </c>
      <c r="E18919" s="16" t="s">
        <v>3400</v>
      </c>
      <c r="G18919" s="16" t="s">
        <v>3401</v>
      </c>
      <c r="H18919" s="16" t="s">
        <v>152</v>
      </c>
      <c r="I18919" s="35">
        <v>9140551</v>
      </c>
      <c r="J18919" s="35">
        <v>0</v>
      </c>
      <c r="K18919" s="36">
        <f>IFERROR((J18919/I18919),0)</f>
        <v>0</v>
      </c>
      <c r="L18919" s="35">
        <v>6015992</v>
      </c>
      <c r="M18919" s="35">
        <v>0</v>
      </c>
      <c r="N18919" s="40">
        <f>M18919/L18919</f>
        <v>0</v>
      </c>
      <c r="O18919" s="28"/>
      <c r="P18919" s="28"/>
      <c r="Q18919" s="28"/>
      <c r="R18919" s="28"/>
      <c r="S18919" s="25"/>
    </row>
    <row r="18920" spans="2:19" s="16" customFormat="1" outlineLevel="2" x14ac:dyDescent="0.25">
      <c r="B18920" s="16" t="s">
        <v>5401</v>
      </c>
      <c r="C18920" s="16" t="s">
        <v>4485</v>
      </c>
      <c r="D18920" s="16" t="s">
        <v>146</v>
      </c>
      <c r="E18920" s="16" t="s">
        <v>3400</v>
      </c>
      <c r="G18920" s="16" t="s">
        <v>3401</v>
      </c>
      <c r="H18920" s="16" t="s">
        <v>19</v>
      </c>
      <c r="I18920" s="31">
        <v>1485638</v>
      </c>
      <c r="J18920" s="31">
        <v>1485638</v>
      </c>
      <c r="K18920" s="32">
        <f>IFERROR((J18920/I18920),0)</f>
        <v>1</v>
      </c>
      <c r="L18920" s="31"/>
      <c r="M18920" s="31"/>
      <c r="N18920" s="39"/>
      <c r="O18920" s="28"/>
      <c r="P18920" s="28"/>
      <c r="Q18920" s="28"/>
      <c r="R18920" s="28"/>
      <c r="S18920" s="25"/>
    </row>
    <row r="18921" spans="2:19" s="16" customFormat="1" outlineLevel="2" x14ac:dyDescent="0.25">
      <c r="B18921" s="16" t="s">
        <v>5401</v>
      </c>
      <c r="C18921" s="16" t="s">
        <v>4485</v>
      </c>
      <c r="D18921" s="16" t="s">
        <v>146</v>
      </c>
      <c r="E18921" s="16" t="s">
        <v>3400</v>
      </c>
      <c r="G18921" s="16" t="s">
        <v>3401</v>
      </c>
      <c r="H18921" s="16" t="s">
        <v>154</v>
      </c>
      <c r="I18921" s="31">
        <v>57</v>
      </c>
      <c r="J18921" s="31">
        <v>57</v>
      </c>
      <c r="K18921" s="32">
        <f>IFERROR((J18921/I18921),0)</f>
        <v>1</v>
      </c>
      <c r="L18921" s="31"/>
      <c r="M18921" s="31"/>
      <c r="N18921" s="39"/>
      <c r="O18921" s="28"/>
      <c r="P18921" s="28"/>
      <c r="Q18921" s="28"/>
      <c r="R18921" s="28"/>
      <c r="S18921" s="25"/>
    </row>
    <row r="18922" spans="2:19" s="16" customFormat="1" outlineLevel="2" x14ac:dyDescent="0.25">
      <c r="B18922" s="16" t="s">
        <v>5401</v>
      </c>
      <c r="C18922" s="16" t="s">
        <v>4485</v>
      </c>
      <c r="D18922" s="16" t="s">
        <v>146</v>
      </c>
      <c r="E18922" s="16" t="s">
        <v>3400</v>
      </c>
      <c r="G18922" s="16" t="s">
        <v>3401</v>
      </c>
      <c r="H18922" s="16" t="s">
        <v>4491</v>
      </c>
      <c r="I18922" s="31">
        <v>1038303</v>
      </c>
      <c r="J18922" s="31">
        <v>1038303</v>
      </c>
      <c r="K18922" s="42"/>
      <c r="L18922" s="31"/>
      <c r="M18922" s="31"/>
      <c r="N18922" s="39"/>
      <c r="O18922" s="28"/>
      <c r="P18922" s="28"/>
      <c r="Q18922" s="28"/>
      <c r="R18922" s="28"/>
      <c r="S18922" s="25"/>
    </row>
    <row r="18923" spans="2:19" s="16" customFormat="1" outlineLevel="2" x14ac:dyDescent="0.25">
      <c r="B18923" s="16" t="s">
        <v>5401</v>
      </c>
      <c r="C18923" s="16" t="s">
        <v>4485</v>
      </c>
      <c r="D18923" s="16" t="s">
        <v>146</v>
      </c>
      <c r="E18923" s="16" t="s">
        <v>3400</v>
      </c>
      <c r="G18923" s="16" t="s">
        <v>3401</v>
      </c>
      <c r="H18923" s="16" t="s">
        <v>231</v>
      </c>
      <c r="I18923" s="31">
        <v>1431230</v>
      </c>
      <c r="J18923" s="31">
        <v>1431230</v>
      </c>
      <c r="K18923" s="32">
        <f>IFERROR((J18923/I18923),0)</f>
        <v>1</v>
      </c>
      <c r="L18923" s="31"/>
      <c r="M18923" s="31"/>
      <c r="N18923" s="39"/>
      <c r="O18923" s="28"/>
      <c r="P18923" s="28"/>
      <c r="Q18923" s="28"/>
      <c r="R18923" s="28"/>
      <c r="S18923" s="25"/>
    </row>
    <row r="18924" spans="2:19" s="16" customFormat="1" outlineLevel="2" x14ac:dyDescent="0.25">
      <c r="B18924" s="16" t="s">
        <v>5401</v>
      </c>
      <c r="C18924" s="16" t="s">
        <v>4485</v>
      </c>
      <c r="D18924" s="16" t="s">
        <v>146</v>
      </c>
      <c r="E18924" s="16" t="s">
        <v>3400</v>
      </c>
      <c r="G18924" s="16" t="s">
        <v>3401</v>
      </c>
      <c r="H18924" s="16" t="s">
        <v>155</v>
      </c>
      <c r="I18924" s="31">
        <v>-1828110</v>
      </c>
      <c r="J18924" s="31"/>
      <c r="K18924" s="32">
        <f>IFERROR((J18924/I18924),0)</f>
        <v>0</v>
      </c>
      <c r="L18924" s="31"/>
      <c r="M18924" s="31"/>
      <c r="N18924" s="39"/>
      <c r="O18924" s="28"/>
      <c r="P18924" s="28"/>
      <c r="Q18924" s="28"/>
      <c r="R18924" s="28"/>
      <c r="S18924" s="25"/>
    </row>
    <row r="18925" spans="2:19" s="16" customFormat="1" outlineLevel="1" x14ac:dyDescent="0.25">
      <c r="B18925" s="47" t="s">
        <v>9617</v>
      </c>
      <c r="C18925" s="47" t="str">
        <f>C18924</f>
        <v>ASIGNACIONES DIRECTAS ANTICIPADAS (5% DEL SGR)</v>
      </c>
      <c r="D18925" s="47"/>
      <c r="E18925" s="47" t="str">
        <f>E18924</f>
        <v>05004</v>
      </c>
      <c r="F18925" s="47"/>
      <c r="G18925" s="47" t="str">
        <f>G18924</f>
        <v xml:space="preserve">ABRIAQUÍ                                          </v>
      </c>
      <c r="H18925" s="47" t="s">
        <v>10655</v>
      </c>
      <c r="I18925" s="51">
        <f>SUBTOTAL(9,I18919:I18924)</f>
        <v>11267669</v>
      </c>
      <c r="J18925" s="51">
        <f>SUBTOTAL(9,J18919:J18924)</f>
        <v>3955228</v>
      </c>
      <c r="K18925" s="49">
        <f>J18925/I18925</f>
        <v>0.3510245109259067</v>
      </c>
      <c r="L18925" s="51">
        <f>SUBTOTAL(9,L18919:L18924)</f>
        <v>6015992</v>
      </c>
      <c r="M18925" s="51">
        <f>SUBTOTAL(9,M18919:M18924)</f>
        <v>0</v>
      </c>
      <c r="N18925" s="50">
        <f>IFERROR((M18925/L18925),"N.A")</f>
        <v>0</v>
      </c>
      <c r="O18925" s="28"/>
      <c r="P18925" s="28"/>
      <c r="Q18925" s="28"/>
      <c r="R18925" s="28"/>
      <c r="S18925" s="25"/>
    </row>
    <row r="18926" spans="2:19" s="16" customFormat="1" outlineLevel="2" x14ac:dyDescent="0.25">
      <c r="B18926" s="16" t="s">
        <v>5402</v>
      </c>
      <c r="C18926" s="16" t="s">
        <v>4485</v>
      </c>
      <c r="D18926" s="16" t="s">
        <v>146</v>
      </c>
      <c r="E18926" s="16" t="s">
        <v>3403</v>
      </c>
      <c r="G18926" s="16" t="s">
        <v>3404</v>
      </c>
      <c r="H18926" s="16" t="s">
        <v>152</v>
      </c>
      <c r="I18926" s="35">
        <v>508322</v>
      </c>
      <c r="J18926" s="35">
        <v>508322</v>
      </c>
      <c r="K18926" s="36">
        <f>IFERROR((J18926/I18926),0)</f>
        <v>1</v>
      </c>
      <c r="L18926" s="35">
        <v>346750</v>
      </c>
      <c r="M18926" s="35">
        <v>508322</v>
      </c>
      <c r="N18926" s="40">
        <f>M18926/L18926</f>
        <v>1.4659610670511896</v>
      </c>
      <c r="O18926" s="28"/>
      <c r="P18926" s="28"/>
      <c r="Q18926" s="28"/>
      <c r="R18926" s="28"/>
      <c r="S18926" s="25"/>
    </row>
    <row r="18927" spans="2:19" s="16" customFormat="1" outlineLevel="2" x14ac:dyDescent="0.25">
      <c r="B18927" s="16" t="s">
        <v>5402</v>
      </c>
      <c r="C18927" s="16" t="s">
        <v>4485</v>
      </c>
      <c r="D18927" s="16" t="s">
        <v>146</v>
      </c>
      <c r="E18927" s="16" t="s">
        <v>3403</v>
      </c>
      <c r="G18927" s="16" t="s">
        <v>3404</v>
      </c>
      <c r="H18927" s="16" t="s">
        <v>19</v>
      </c>
      <c r="I18927" s="31">
        <v>2730195</v>
      </c>
      <c r="J18927" s="31">
        <v>2730195</v>
      </c>
      <c r="K18927" s="32">
        <f>IFERROR((J18927/I18927),0)</f>
        <v>1</v>
      </c>
      <c r="L18927" s="31"/>
      <c r="M18927" s="31"/>
      <c r="N18927" s="39"/>
      <c r="O18927" s="28"/>
      <c r="P18927" s="28"/>
      <c r="Q18927" s="28"/>
      <c r="R18927" s="28"/>
      <c r="S18927" s="25"/>
    </row>
    <row r="18928" spans="2:19" s="16" customFormat="1" outlineLevel="2" x14ac:dyDescent="0.25">
      <c r="B18928" s="16" t="s">
        <v>5402</v>
      </c>
      <c r="C18928" s="16" t="s">
        <v>4485</v>
      </c>
      <c r="D18928" s="16" t="s">
        <v>146</v>
      </c>
      <c r="E18928" s="16" t="s">
        <v>3403</v>
      </c>
      <c r="G18928" s="16" t="s">
        <v>3404</v>
      </c>
      <c r="H18928" s="16" t="s">
        <v>154</v>
      </c>
      <c r="I18928" s="31">
        <v>3</v>
      </c>
      <c r="J18928" s="31">
        <v>3</v>
      </c>
      <c r="K18928" s="32">
        <f>IFERROR((J18928/I18928),0)</f>
        <v>1</v>
      </c>
      <c r="L18928" s="31"/>
      <c r="M18928" s="31"/>
      <c r="N18928" s="39"/>
      <c r="O18928" s="28"/>
      <c r="P18928" s="28"/>
      <c r="Q18928" s="28"/>
      <c r="R18928" s="28"/>
      <c r="S18928" s="25"/>
    </row>
    <row r="18929" spans="2:19" s="16" customFormat="1" outlineLevel="2" x14ac:dyDescent="0.25">
      <c r="B18929" s="16" t="s">
        <v>5402</v>
      </c>
      <c r="C18929" s="16" t="s">
        <v>4485</v>
      </c>
      <c r="D18929" s="16" t="s">
        <v>146</v>
      </c>
      <c r="E18929" s="16" t="s">
        <v>3403</v>
      </c>
      <c r="G18929" s="16" t="s">
        <v>3404</v>
      </c>
      <c r="H18929" s="16" t="s">
        <v>231</v>
      </c>
      <c r="I18929" s="31">
        <v>85238</v>
      </c>
      <c r="J18929" s="31">
        <v>85238</v>
      </c>
      <c r="K18929" s="32">
        <f>IFERROR((J18929/I18929),0)</f>
        <v>1</v>
      </c>
      <c r="L18929" s="31"/>
      <c r="M18929" s="31"/>
      <c r="N18929" s="39"/>
      <c r="O18929" s="28"/>
      <c r="P18929" s="28"/>
      <c r="Q18929" s="28"/>
      <c r="R18929" s="28"/>
      <c r="S18929" s="25"/>
    </row>
    <row r="18930" spans="2:19" s="16" customFormat="1" outlineLevel="2" x14ac:dyDescent="0.25">
      <c r="B18930" s="16" t="s">
        <v>5402</v>
      </c>
      <c r="C18930" s="16" t="s">
        <v>4485</v>
      </c>
      <c r="D18930" s="16" t="s">
        <v>146</v>
      </c>
      <c r="E18930" s="16" t="s">
        <v>3403</v>
      </c>
      <c r="G18930" s="16" t="s">
        <v>3404</v>
      </c>
      <c r="H18930" s="16" t="s">
        <v>155</v>
      </c>
      <c r="I18930" s="31">
        <v>-101664</v>
      </c>
      <c r="J18930" s="31"/>
      <c r="K18930" s="32">
        <f>IFERROR((J18930/I18930),0)</f>
        <v>0</v>
      </c>
      <c r="L18930" s="31"/>
      <c r="M18930" s="31"/>
      <c r="N18930" s="39"/>
      <c r="O18930" s="28"/>
      <c r="P18930" s="28"/>
      <c r="Q18930" s="28"/>
      <c r="R18930" s="28"/>
      <c r="S18930" s="25"/>
    </row>
    <row r="18931" spans="2:19" s="16" customFormat="1" outlineLevel="1" x14ac:dyDescent="0.25">
      <c r="B18931" s="47" t="s">
        <v>9618</v>
      </c>
      <c r="C18931" s="47" t="str">
        <f>C18930</f>
        <v>ASIGNACIONES DIRECTAS ANTICIPADAS (5% DEL SGR)</v>
      </c>
      <c r="D18931" s="47"/>
      <c r="E18931" s="47" t="str">
        <f>E18930</f>
        <v>05002</v>
      </c>
      <c r="F18931" s="47"/>
      <c r="G18931" s="47" t="str">
        <f>G18930</f>
        <v xml:space="preserve">ABEJORRAL                                         </v>
      </c>
      <c r="H18931" s="47" t="s">
        <v>10655</v>
      </c>
      <c r="I18931" s="51">
        <f>SUBTOTAL(9,I18926:I18930)</f>
        <v>3222094</v>
      </c>
      <c r="J18931" s="51">
        <f>SUBTOTAL(9,J18926:J18930)</f>
        <v>3323758</v>
      </c>
      <c r="K18931" s="49">
        <f>J18931/I18931</f>
        <v>1.031552152109777</v>
      </c>
      <c r="L18931" s="51">
        <f>SUBTOTAL(9,L18926:L18930)</f>
        <v>346750</v>
      </c>
      <c r="M18931" s="51">
        <f>SUBTOTAL(9,M18926:M18930)</f>
        <v>508322</v>
      </c>
      <c r="N18931" s="50">
        <f>IFERROR((M18931/L18931),"N.A")</f>
        <v>1.4659610670511896</v>
      </c>
      <c r="O18931" s="28"/>
      <c r="P18931" s="28"/>
      <c r="Q18931" s="28"/>
      <c r="R18931" s="28"/>
      <c r="S18931" s="25"/>
    </row>
    <row r="18932" spans="2:19" s="16" customFormat="1" outlineLevel="2" x14ac:dyDescent="0.25">
      <c r="B18932" s="16" t="s">
        <v>5403</v>
      </c>
      <c r="C18932" s="16" t="s">
        <v>4485</v>
      </c>
      <c r="D18932" s="16" t="s">
        <v>146</v>
      </c>
      <c r="E18932" s="16" t="s">
        <v>5404</v>
      </c>
      <c r="G18932" s="16" t="s">
        <v>5405</v>
      </c>
      <c r="H18932" s="16" t="s">
        <v>152</v>
      </c>
      <c r="I18932" s="35">
        <v>40735631</v>
      </c>
      <c r="J18932" s="35">
        <v>9111069.7199999988</v>
      </c>
      <c r="K18932" s="36">
        <f>IFERROR((J18932/I18932),0)</f>
        <v>0.22366339973965296</v>
      </c>
      <c r="L18932" s="35">
        <v>26293793</v>
      </c>
      <c r="M18932" s="35">
        <v>9111069.7199999988</v>
      </c>
      <c r="N18932" s="40">
        <f>M18932/L18932</f>
        <v>0.34651028552632168</v>
      </c>
      <c r="O18932" s="28"/>
      <c r="P18932" s="28"/>
      <c r="Q18932" s="28"/>
      <c r="R18932" s="28"/>
      <c r="S18932" s="25"/>
    </row>
    <row r="18933" spans="2:19" s="16" customFormat="1" outlineLevel="2" x14ac:dyDescent="0.25">
      <c r="B18933" s="16" t="s">
        <v>5403</v>
      </c>
      <c r="C18933" s="16" t="s">
        <v>4485</v>
      </c>
      <c r="D18933" s="16" t="s">
        <v>146</v>
      </c>
      <c r="E18933" s="16" t="s">
        <v>5404</v>
      </c>
      <c r="G18933" s="16" t="s">
        <v>5405</v>
      </c>
      <c r="H18933" s="16" t="s">
        <v>19</v>
      </c>
      <c r="I18933" s="31">
        <v>80642388</v>
      </c>
      <c r="J18933" s="31">
        <v>80642388</v>
      </c>
      <c r="K18933" s="32">
        <f>IFERROR((J18933/I18933),0)</f>
        <v>1</v>
      </c>
      <c r="L18933" s="31"/>
      <c r="M18933" s="31"/>
      <c r="N18933" s="39"/>
      <c r="O18933" s="28"/>
      <c r="P18933" s="28"/>
      <c r="Q18933" s="28"/>
      <c r="R18933" s="28"/>
      <c r="S18933" s="25"/>
    </row>
    <row r="18934" spans="2:19" s="16" customFormat="1" outlineLevel="2" x14ac:dyDescent="0.25">
      <c r="B18934" s="16" t="s">
        <v>5403</v>
      </c>
      <c r="C18934" s="16" t="s">
        <v>4485</v>
      </c>
      <c r="D18934" s="16" t="s">
        <v>146</v>
      </c>
      <c r="E18934" s="16" t="s">
        <v>5404</v>
      </c>
      <c r="G18934" s="16" t="s">
        <v>5405</v>
      </c>
      <c r="H18934" s="16" t="s">
        <v>154</v>
      </c>
      <c r="I18934" s="31">
        <v>252</v>
      </c>
      <c r="J18934" s="31">
        <v>252</v>
      </c>
      <c r="K18934" s="32">
        <f>IFERROR((J18934/I18934),0)</f>
        <v>1</v>
      </c>
      <c r="L18934" s="31"/>
      <c r="M18934" s="31"/>
      <c r="N18934" s="39"/>
      <c r="O18934" s="28"/>
      <c r="P18934" s="28"/>
      <c r="Q18934" s="28"/>
      <c r="R18934" s="28"/>
      <c r="S18934" s="25"/>
    </row>
    <row r="18935" spans="2:19" s="16" customFormat="1" outlineLevel="2" x14ac:dyDescent="0.25">
      <c r="B18935" s="16" t="s">
        <v>5403</v>
      </c>
      <c r="C18935" s="16" t="s">
        <v>4485</v>
      </c>
      <c r="D18935" s="16" t="s">
        <v>146</v>
      </c>
      <c r="E18935" s="16" t="s">
        <v>5404</v>
      </c>
      <c r="G18935" s="16" t="s">
        <v>5405</v>
      </c>
      <c r="H18935" s="16" t="s">
        <v>4491</v>
      </c>
      <c r="I18935" s="31">
        <v>6497593</v>
      </c>
      <c r="J18935" s="31">
        <v>6497593</v>
      </c>
      <c r="K18935" s="42"/>
      <c r="L18935" s="31"/>
      <c r="M18935" s="31"/>
      <c r="N18935" s="39"/>
      <c r="O18935" s="28"/>
      <c r="P18935" s="28"/>
      <c r="Q18935" s="28"/>
      <c r="R18935" s="28"/>
      <c r="S18935" s="25"/>
    </row>
    <row r="18936" spans="2:19" s="16" customFormat="1" outlineLevel="2" x14ac:dyDescent="0.25">
      <c r="B18936" s="16" t="s">
        <v>5403</v>
      </c>
      <c r="C18936" s="16" t="s">
        <v>4485</v>
      </c>
      <c r="D18936" s="16" t="s">
        <v>146</v>
      </c>
      <c r="E18936" s="16" t="s">
        <v>5404</v>
      </c>
      <c r="G18936" s="16" t="s">
        <v>5405</v>
      </c>
      <c r="H18936" s="16" t="s">
        <v>231</v>
      </c>
      <c r="I18936" s="31">
        <v>6139023</v>
      </c>
      <c r="J18936" s="31">
        <v>6139023</v>
      </c>
      <c r="K18936" s="32">
        <f>IFERROR((J18936/I18936),0)</f>
        <v>1</v>
      </c>
      <c r="L18936" s="31"/>
      <c r="M18936" s="31"/>
      <c r="N18936" s="39"/>
      <c r="O18936" s="28"/>
      <c r="P18936" s="28"/>
      <c r="Q18936" s="28"/>
      <c r="R18936" s="28"/>
      <c r="S18936" s="25"/>
    </row>
    <row r="18937" spans="2:19" s="16" customFormat="1" outlineLevel="2" x14ac:dyDescent="0.25">
      <c r="B18937" s="16" t="s">
        <v>5403</v>
      </c>
      <c r="C18937" s="16" t="s">
        <v>4485</v>
      </c>
      <c r="D18937" s="16" t="s">
        <v>146</v>
      </c>
      <c r="E18937" s="16" t="s">
        <v>5404</v>
      </c>
      <c r="G18937" s="16" t="s">
        <v>5405</v>
      </c>
      <c r="H18937" s="16" t="s">
        <v>155</v>
      </c>
      <c r="I18937" s="31">
        <v>-8147126</v>
      </c>
      <c r="J18937" s="31"/>
      <c r="K18937" s="32">
        <f>IFERROR((J18937/I18937),0)</f>
        <v>0</v>
      </c>
      <c r="L18937" s="31"/>
      <c r="M18937" s="31"/>
      <c r="N18937" s="39"/>
      <c r="O18937" s="28"/>
      <c r="P18937" s="28"/>
      <c r="Q18937" s="28"/>
      <c r="R18937" s="28"/>
      <c r="S18937" s="25"/>
    </row>
    <row r="18938" spans="2:19" s="16" customFormat="1" outlineLevel="1" x14ac:dyDescent="0.25">
      <c r="B18938" s="47" t="s">
        <v>9619</v>
      </c>
      <c r="C18938" s="47" t="str">
        <f>C18937</f>
        <v>ASIGNACIONES DIRECTAS ANTICIPADAS (5% DEL SGR)</v>
      </c>
      <c r="D18938" s="47"/>
      <c r="E18938" s="47" t="str">
        <f>E18937</f>
        <v>05001</v>
      </c>
      <c r="F18938" s="47"/>
      <c r="G18938" s="47" t="str">
        <f>G18937</f>
        <v xml:space="preserve">MEDELLÍN                                          </v>
      </c>
      <c r="H18938" s="47" t="s">
        <v>10655</v>
      </c>
      <c r="I18938" s="51">
        <f>SUBTOTAL(9,I18932:I18937)</f>
        <v>125867761</v>
      </c>
      <c r="J18938" s="51">
        <f>SUBTOTAL(9,J18932:J18937)</f>
        <v>102390325.72</v>
      </c>
      <c r="K18938" s="49">
        <f>J18938/I18938</f>
        <v>0.81347538803045838</v>
      </c>
      <c r="L18938" s="51">
        <f>SUBTOTAL(9,L18932:L18937)</f>
        <v>26293793</v>
      </c>
      <c r="M18938" s="51">
        <f>SUBTOTAL(9,M18932:M18937)</f>
        <v>9111069.7199999988</v>
      </c>
      <c r="N18938" s="50">
        <f>IFERROR((M18938/L18938),"N.A")</f>
        <v>0.34651028552632168</v>
      </c>
      <c r="O18938" s="28"/>
      <c r="P18938" s="28"/>
      <c r="Q18938" s="28"/>
      <c r="R18938" s="28"/>
      <c r="S18938" s="25"/>
    </row>
    <row r="18939" spans="2:19" s="16" customFormat="1" outlineLevel="2" x14ac:dyDescent="0.25">
      <c r="B18939" s="16" t="s">
        <v>5406</v>
      </c>
      <c r="C18939" s="16" t="s">
        <v>5407</v>
      </c>
      <c r="D18939" s="16" t="s">
        <v>151</v>
      </c>
      <c r="E18939" s="16" t="s">
        <v>151</v>
      </c>
      <c r="G18939" s="16" t="s">
        <v>151</v>
      </c>
      <c r="H18939" s="16" t="s">
        <v>19</v>
      </c>
      <c r="I18939" s="31">
        <v>569264084</v>
      </c>
      <c r="J18939" s="31">
        <v>615638484</v>
      </c>
      <c r="K18939" s="32">
        <f>IFERROR((J18939/I18939),0)</f>
        <v>1.0814637727961773</v>
      </c>
      <c r="L18939" s="31"/>
      <c r="M18939" s="31"/>
      <c r="N18939" s="39"/>
      <c r="O18939" s="28"/>
      <c r="P18939" s="28"/>
      <c r="Q18939" s="28"/>
      <c r="R18939" s="28"/>
      <c r="S18939" s="25"/>
    </row>
    <row r="18940" spans="2:19" s="16" customFormat="1" outlineLevel="1" x14ac:dyDescent="0.25">
      <c r="B18940" s="47" t="s">
        <v>9620</v>
      </c>
      <c r="C18940" s="47" t="str">
        <f>C18939</f>
        <v>DECRETOS LEGISLATIVOS 574 Y 798 DE 2020</v>
      </c>
      <c r="D18940" s="47"/>
      <c r="E18940" s="47" t="str">
        <f>E18939</f>
        <v>N/A</v>
      </c>
      <c r="F18940" s="47"/>
      <c r="G18940" s="47" t="str">
        <f>G18939</f>
        <v>N/A</v>
      </c>
      <c r="H18940" s="47" t="s">
        <v>10655</v>
      </c>
      <c r="I18940" s="51">
        <f>SUBTOTAL(9,I18939:I18939)</f>
        <v>569264084</v>
      </c>
      <c r="J18940" s="51">
        <f>SUBTOTAL(9,J18939:J18939)</f>
        <v>615638484</v>
      </c>
      <c r="K18940" s="49">
        <f>J18940/I18940</f>
        <v>1.0814637727961773</v>
      </c>
      <c r="L18940" s="51">
        <f>SUBTOTAL(9,L18939:L18939)</f>
        <v>0</v>
      </c>
      <c r="M18940" s="51">
        <f>SUBTOTAL(9,M18939:M18939)</f>
        <v>0</v>
      </c>
      <c r="N18940" s="50" t="str">
        <f>IFERROR((M18940/L18940),"N.A")</f>
        <v>N.A</v>
      </c>
      <c r="O18940" s="28"/>
      <c r="P18940" s="28"/>
      <c r="Q18940" s="28"/>
      <c r="R18940" s="28"/>
      <c r="S18940" s="25"/>
    </row>
    <row r="18941" spans="2:19" s="16" customFormat="1" outlineLevel="2" x14ac:dyDescent="0.25">
      <c r="B18941" s="16" t="s">
        <v>5408</v>
      </c>
      <c r="C18941" s="16" t="s">
        <v>5409</v>
      </c>
      <c r="D18941" s="16" t="s">
        <v>151</v>
      </c>
      <c r="E18941" s="16" t="s">
        <v>151</v>
      </c>
      <c r="G18941" s="16" t="s">
        <v>151</v>
      </c>
      <c r="H18941" s="16" t="s">
        <v>19</v>
      </c>
      <c r="I18941" s="31">
        <v>1934315575222</v>
      </c>
      <c r="J18941" s="31">
        <v>1934315575222</v>
      </c>
      <c r="K18941" s="32">
        <f>IFERROR((J18941/I18941),0)</f>
        <v>1</v>
      </c>
      <c r="L18941" s="31"/>
      <c r="M18941" s="31"/>
      <c r="N18941" s="39"/>
      <c r="O18941" s="28"/>
      <c r="P18941" s="28"/>
      <c r="Q18941" s="28"/>
      <c r="R18941" s="28"/>
      <c r="S18941" s="25"/>
    </row>
    <row r="18942" spans="2:19" s="16" customFormat="1" outlineLevel="2" x14ac:dyDescent="0.25">
      <c r="B18942" s="16" t="s">
        <v>5408</v>
      </c>
      <c r="C18942" s="16" t="s">
        <v>5409</v>
      </c>
      <c r="D18942" s="16" t="s">
        <v>151</v>
      </c>
      <c r="E18942" s="16" t="s">
        <v>151</v>
      </c>
      <c r="G18942" s="16" t="s">
        <v>151</v>
      </c>
      <c r="H18942" s="16" t="s">
        <v>331</v>
      </c>
      <c r="I18942" s="31">
        <v>140437220263</v>
      </c>
      <c r="J18942" s="31">
        <v>140437220263</v>
      </c>
      <c r="K18942" s="32">
        <f>IFERROR((J18942/I18942),0)</f>
        <v>1</v>
      </c>
      <c r="L18942" s="31"/>
      <c r="M18942" s="31"/>
      <c r="N18942" s="39"/>
      <c r="O18942" s="28"/>
      <c r="P18942" s="28"/>
      <c r="Q18942" s="28"/>
      <c r="R18942" s="28"/>
      <c r="S18942" s="25"/>
    </row>
    <row r="18943" spans="2:19" s="16" customFormat="1" outlineLevel="1" x14ac:dyDescent="0.25">
      <c r="B18943" s="47" t="s">
        <v>9621</v>
      </c>
      <c r="C18943" s="47" t="str">
        <f>C18942</f>
        <v>CONSERVACIÓN DE LAS ÁREAS AMBIENTALES ESTRATÉGICAS Y LA LUCHA NACIONAL CONTRA LA DEFORESTACIÓN</v>
      </c>
      <c r="D18943" s="47"/>
      <c r="E18943" s="47" t="str">
        <f>E18942</f>
        <v>N/A</v>
      </c>
      <c r="F18943" s="47"/>
      <c r="G18943" s="47" t="str">
        <f>G18942</f>
        <v>N/A</v>
      </c>
      <c r="H18943" s="47" t="s">
        <v>10655</v>
      </c>
      <c r="I18943" s="51">
        <f>SUBTOTAL(9,I18941:I18942)</f>
        <v>2074752795485</v>
      </c>
      <c r="J18943" s="51">
        <f>SUBTOTAL(9,J18941:J18942)</f>
        <v>2074752795485</v>
      </c>
      <c r="K18943" s="49">
        <f>J18943/I18943</f>
        <v>1</v>
      </c>
      <c r="L18943" s="51">
        <f>SUBTOTAL(9,L18941:L18942)</f>
        <v>0</v>
      </c>
      <c r="M18943" s="51">
        <f>SUBTOTAL(9,M18941:M18942)</f>
        <v>0</v>
      </c>
      <c r="N18943" s="50" t="str">
        <f>IFERROR((M18943/L18943),"N.A")</f>
        <v>N.A</v>
      </c>
      <c r="O18943" s="28"/>
      <c r="P18943" s="28"/>
      <c r="Q18943" s="28"/>
      <c r="R18943" s="28"/>
      <c r="S18943" s="25"/>
    </row>
    <row r="18944" spans="2:19" s="16" customFormat="1" outlineLevel="2" x14ac:dyDescent="0.25">
      <c r="B18944" s="16" t="s">
        <v>5410</v>
      </c>
      <c r="C18944" s="16" t="s">
        <v>5411</v>
      </c>
      <c r="D18944" s="16" t="s">
        <v>16</v>
      </c>
      <c r="E18944" s="16" t="s">
        <v>17</v>
      </c>
      <c r="G18944" s="16" t="s">
        <v>18</v>
      </c>
      <c r="H18944" s="16" t="s">
        <v>152</v>
      </c>
      <c r="I18944" s="35">
        <v>137365379218</v>
      </c>
      <c r="J18944" s="35">
        <v>76835905515.199997</v>
      </c>
      <c r="K18944" s="36">
        <f>IFERROR((J18944/I18944),0)</f>
        <v>0.55935422704479831</v>
      </c>
      <c r="L18944" s="35">
        <v>90713157814.320007</v>
      </c>
      <c r="M18944" s="35">
        <v>76835905515.199997</v>
      </c>
      <c r="N18944" s="40">
        <f>M18944/L18944</f>
        <v>0.84702051352323948</v>
      </c>
      <c r="O18944" s="28"/>
      <c r="P18944" s="28"/>
      <c r="Q18944" s="28"/>
      <c r="R18944" s="28"/>
      <c r="S18944" s="25"/>
    </row>
    <row r="18945" spans="2:19" s="16" customFormat="1" outlineLevel="2" x14ac:dyDescent="0.25">
      <c r="B18945" s="16" t="s">
        <v>5410</v>
      </c>
      <c r="C18945" s="16" t="s">
        <v>5411</v>
      </c>
      <c r="D18945" s="16" t="s">
        <v>16</v>
      </c>
      <c r="E18945" s="16" t="s">
        <v>17</v>
      </c>
      <c r="G18945" s="16" t="s">
        <v>18</v>
      </c>
      <c r="H18945" s="16" t="s">
        <v>19</v>
      </c>
      <c r="I18945" s="31">
        <v>82294542682</v>
      </c>
      <c r="J18945" s="31">
        <v>82294542682</v>
      </c>
      <c r="K18945" s="32">
        <f>IFERROR((J18945/I18945),0)</f>
        <v>1</v>
      </c>
      <c r="L18945" s="31"/>
      <c r="M18945" s="31"/>
      <c r="N18945" s="39"/>
      <c r="O18945" s="28"/>
      <c r="P18945" s="28"/>
      <c r="Q18945" s="28"/>
      <c r="R18945" s="28"/>
      <c r="S18945" s="25"/>
    </row>
    <row r="18946" spans="2:19" s="16" customFormat="1" outlineLevel="2" x14ac:dyDescent="0.25">
      <c r="B18946" s="16" t="s">
        <v>5410</v>
      </c>
      <c r="C18946" s="16" t="s">
        <v>5411</v>
      </c>
      <c r="D18946" s="16" t="s">
        <v>16</v>
      </c>
      <c r="E18946" s="16" t="s">
        <v>17</v>
      </c>
      <c r="G18946" s="16" t="s">
        <v>18</v>
      </c>
      <c r="H18946" s="16" t="s">
        <v>154</v>
      </c>
      <c r="I18946" s="31">
        <v>849587</v>
      </c>
      <c r="J18946" s="31">
        <v>849587</v>
      </c>
      <c r="K18946" s="32">
        <f>IFERROR((J18946/I18946),0)</f>
        <v>1</v>
      </c>
      <c r="L18946" s="31"/>
      <c r="M18946" s="31"/>
      <c r="N18946" s="39"/>
      <c r="O18946" s="28"/>
      <c r="P18946" s="28"/>
      <c r="Q18946" s="28"/>
      <c r="R18946" s="28"/>
      <c r="S18946" s="25"/>
    </row>
    <row r="18947" spans="2:19" s="16" customFormat="1" outlineLevel="2" x14ac:dyDescent="0.25">
      <c r="B18947" s="16" t="s">
        <v>5410</v>
      </c>
      <c r="C18947" s="16" t="s">
        <v>5411</v>
      </c>
      <c r="D18947" s="16" t="s">
        <v>16</v>
      </c>
      <c r="E18947" s="16" t="s">
        <v>17</v>
      </c>
      <c r="G18947" s="16" t="s">
        <v>18</v>
      </c>
      <c r="H18947" s="16" t="s">
        <v>231</v>
      </c>
      <c r="I18947" s="31">
        <v>20875304226</v>
      </c>
      <c r="J18947" s="31">
        <v>20875304226</v>
      </c>
      <c r="K18947" s="32">
        <f>IFERROR((J18947/I18947),0)</f>
        <v>1</v>
      </c>
      <c r="L18947" s="31"/>
      <c r="M18947" s="31"/>
      <c r="N18947" s="39"/>
      <c r="O18947" s="28"/>
      <c r="P18947" s="28"/>
      <c r="Q18947" s="28"/>
      <c r="R18947" s="28"/>
      <c r="S18947" s="25"/>
    </row>
    <row r="18948" spans="2:19" s="16" customFormat="1" outlineLevel="2" x14ac:dyDescent="0.25">
      <c r="B18948" s="16" t="s">
        <v>5410</v>
      </c>
      <c r="C18948" s="16" t="s">
        <v>5411</v>
      </c>
      <c r="D18948" s="16" t="s">
        <v>16</v>
      </c>
      <c r="E18948" s="16" t="s">
        <v>17</v>
      </c>
      <c r="G18948" s="16" t="s">
        <v>18</v>
      </c>
      <c r="H18948" s="16" t="s">
        <v>155</v>
      </c>
      <c r="I18948" s="31">
        <v>-27473075844</v>
      </c>
      <c r="J18948" s="31"/>
      <c r="K18948" s="32">
        <f>IFERROR((J18948/I18948),0)</f>
        <v>0</v>
      </c>
      <c r="L18948" s="31"/>
      <c r="M18948" s="31"/>
      <c r="N18948" s="39"/>
      <c r="O18948" s="28"/>
      <c r="P18948" s="28"/>
      <c r="Q18948" s="28"/>
      <c r="R18948" s="28"/>
      <c r="S18948" s="25"/>
    </row>
    <row r="18949" spans="2:19" s="16" customFormat="1" outlineLevel="1" x14ac:dyDescent="0.25">
      <c r="B18949" s="47" t="s">
        <v>9622</v>
      </c>
      <c r="C18949" s="47" t="str">
        <f>C18948</f>
        <v xml:space="preserve">ASIGNACIÓN PARA LA INVERSIÓN REGIONAL - DEPARTAMENTOS </v>
      </c>
      <c r="D18949" s="47"/>
      <c r="E18949" s="47" t="str">
        <f>E18948</f>
        <v>99000</v>
      </c>
      <c r="F18949" s="47"/>
      <c r="G18949" s="47" t="str">
        <f>G18948</f>
        <v>VICHADA</v>
      </c>
      <c r="H18949" s="47" t="s">
        <v>10655</v>
      </c>
      <c r="I18949" s="51">
        <f>SUBTOTAL(9,I18944:I18948)</f>
        <v>213062999869</v>
      </c>
      <c r="J18949" s="51">
        <f>SUBTOTAL(9,J18944:J18948)</f>
        <v>180006602010.20001</v>
      </c>
      <c r="K18949" s="49">
        <f>J18949/I18949</f>
        <v>0.84485153274325231</v>
      </c>
      <c r="L18949" s="51">
        <f>SUBTOTAL(9,L18944:L18948)</f>
        <v>90713157814.320007</v>
      </c>
      <c r="M18949" s="51">
        <f>SUBTOTAL(9,M18944:M18948)</f>
        <v>76835905515.199997</v>
      </c>
      <c r="N18949" s="50">
        <f>IFERROR((M18949/L18949),"N.A")</f>
        <v>0.84702051352323948</v>
      </c>
      <c r="O18949" s="28"/>
      <c r="P18949" s="28"/>
      <c r="Q18949" s="28"/>
      <c r="R18949" s="28"/>
      <c r="S18949" s="25"/>
    </row>
    <row r="18950" spans="2:19" s="16" customFormat="1" outlineLevel="2" x14ac:dyDescent="0.25">
      <c r="B18950" s="16" t="s">
        <v>5412</v>
      </c>
      <c r="C18950" s="16" t="s">
        <v>5411</v>
      </c>
      <c r="D18950" s="16" t="s">
        <v>21</v>
      </c>
      <c r="E18950" s="16" t="s">
        <v>22</v>
      </c>
      <c r="G18950" s="16" t="s">
        <v>23</v>
      </c>
      <c r="H18950" s="16" t="s">
        <v>152</v>
      </c>
      <c r="I18950" s="35">
        <v>88859532389</v>
      </c>
      <c r="J18950" s="35">
        <v>49703955055.019997</v>
      </c>
      <c r="K18950" s="36">
        <f>IFERROR((J18950/I18950),0)</f>
        <v>0.55935422704489601</v>
      </c>
      <c r="L18950" s="35">
        <v>58624522952.273354</v>
      </c>
      <c r="M18950" s="35">
        <v>49703955055.019997</v>
      </c>
      <c r="N18950" s="40">
        <f>M18950/L18950</f>
        <v>0.84783555672571265</v>
      </c>
      <c r="O18950" s="28"/>
      <c r="P18950" s="28"/>
      <c r="Q18950" s="28"/>
      <c r="R18950" s="28"/>
      <c r="S18950" s="25"/>
    </row>
    <row r="18951" spans="2:19" s="16" customFormat="1" outlineLevel="2" x14ac:dyDescent="0.25">
      <c r="B18951" s="16" t="s">
        <v>5412</v>
      </c>
      <c r="C18951" s="16" t="s">
        <v>5411</v>
      </c>
      <c r="D18951" s="16" t="s">
        <v>21</v>
      </c>
      <c r="E18951" s="16" t="s">
        <v>22</v>
      </c>
      <c r="G18951" s="16" t="s">
        <v>23</v>
      </c>
      <c r="H18951" s="16" t="s">
        <v>19</v>
      </c>
      <c r="I18951" s="31">
        <v>104443463638</v>
      </c>
      <c r="J18951" s="31">
        <v>104443463638</v>
      </c>
      <c r="K18951" s="32">
        <f>IFERROR((J18951/I18951),0)</f>
        <v>1</v>
      </c>
      <c r="L18951" s="31"/>
      <c r="M18951" s="31"/>
      <c r="N18951" s="39"/>
      <c r="O18951" s="28"/>
      <c r="P18951" s="28"/>
      <c r="Q18951" s="28"/>
      <c r="R18951" s="28"/>
      <c r="S18951" s="25"/>
    </row>
    <row r="18952" spans="2:19" s="16" customFormat="1" outlineLevel="2" x14ac:dyDescent="0.25">
      <c r="B18952" s="16" t="s">
        <v>5412</v>
      </c>
      <c r="C18952" s="16" t="s">
        <v>5411</v>
      </c>
      <c r="D18952" s="16" t="s">
        <v>21</v>
      </c>
      <c r="E18952" s="16" t="s">
        <v>22</v>
      </c>
      <c r="G18952" s="16" t="s">
        <v>23</v>
      </c>
      <c r="H18952" s="16" t="s">
        <v>154</v>
      </c>
      <c r="I18952" s="31">
        <v>549585</v>
      </c>
      <c r="J18952" s="31">
        <v>549585</v>
      </c>
      <c r="K18952" s="32">
        <f>IFERROR((J18952/I18952),0)</f>
        <v>1</v>
      </c>
      <c r="L18952" s="31"/>
      <c r="M18952" s="31"/>
      <c r="N18952" s="39"/>
      <c r="O18952" s="28"/>
      <c r="P18952" s="28"/>
      <c r="Q18952" s="28"/>
      <c r="R18952" s="28"/>
      <c r="S18952" s="25"/>
    </row>
    <row r="18953" spans="2:19" s="16" customFormat="1" outlineLevel="2" x14ac:dyDescent="0.25">
      <c r="B18953" s="16" t="s">
        <v>5412</v>
      </c>
      <c r="C18953" s="16" t="s">
        <v>5411</v>
      </c>
      <c r="D18953" s="16" t="s">
        <v>21</v>
      </c>
      <c r="E18953" s="16" t="s">
        <v>22</v>
      </c>
      <c r="G18953" s="16" t="s">
        <v>23</v>
      </c>
      <c r="H18953" s="16" t="s">
        <v>231</v>
      </c>
      <c r="I18953" s="31">
        <v>13478272907</v>
      </c>
      <c r="J18953" s="31">
        <v>13478272907</v>
      </c>
      <c r="K18953" s="32">
        <f>IFERROR((J18953/I18953),0)</f>
        <v>1</v>
      </c>
      <c r="L18953" s="31"/>
      <c r="M18953" s="31"/>
      <c r="N18953" s="39"/>
      <c r="O18953" s="28"/>
      <c r="P18953" s="28"/>
      <c r="Q18953" s="28"/>
      <c r="R18953" s="28"/>
      <c r="S18953" s="25"/>
    </row>
    <row r="18954" spans="2:19" s="16" customFormat="1" outlineLevel="2" x14ac:dyDescent="0.25">
      <c r="B18954" s="16" t="s">
        <v>5412</v>
      </c>
      <c r="C18954" s="16" t="s">
        <v>5411</v>
      </c>
      <c r="D18954" s="16" t="s">
        <v>21</v>
      </c>
      <c r="E18954" s="16" t="s">
        <v>22</v>
      </c>
      <c r="G18954" s="16" t="s">
        <v>23</v>
      </c>
      <c r="H18954" s="16" t="s">
        <v>155</v>
      </c>
      <c r="I18954" s="31">
        <v>-17771906478</v>
      </c>
      <c r="J18954" s="31"/>
      <c r="K18954" s="32">
        <f>IFERROR((J18954/I18954),0)</f>
        <v>0</v>
      </c>
      <c r="L18954" s="31"/>
      <c r="M18954" s="31"/>
      <c r="N18954" s="39"/>
      <c r="O18954" s="28"/>
      <c r="P18954" s="28"/>
      <c r="Q18954" s="28"/>
      <c r="R18954" s="28"/>
      <c r="S18954" s="25"/>
    </row>
    <row r="18955" spans="2:19" s="16" customFormat="1" outlineLevel="1" x14ac:dyDescent="0.25">
      <c r="B18955" s="47" t="s">
        <v>9623</v>
      </c>
      <c r="C18955" s="47" t="str">
        <f>C18954</f>
        <v xml:space="preserve">ASIGNACIÓN PARA LA INVERSIÓN REGIONAL - DEPARTAMENTOS </v>
      </c>
      <c r="D18955" s="47"/>
      <c r="E18955" s="47" t="str">
        <f>E18954</f>
        <v>97000</v>
      </c>
      <c r="F18955" s="47"/>
      <c r="G18955" s="47" t="str">
        <f>G18954</f>
        <v>VAUPÉS</v>
      </c>
      <c r="H18955" s="47" t="s">
        <v>10655</v>
      </c>
      <c r="I18955" s="51">
        <f>SUBTOTAL(9,I18950:I18954)</f>
        <v>189009912041</v>
      </c>
      <c r="J18955" s="51">
        <f>SUBTOTAL(9,J18950:J18954)</f>
        <v>167626241185.01999</v>
      </c>
      <c r="K18955" s="49">
        <f>J18955/I18955</f>
        <v>0.88686481769621972</v>
      </c>
      <c r="L18955" s="51">
        <f>SUBTOTAL(9,L18950:L18954)</f>
        <v>58624522952.273354</v>
      </c>
      <c r="M18955" s="51">
        <f>SUBTOTAL(9,M18950:M18954)</f>
        <v>49703955055.019997</v>
      </c>
      <c r="N18955" s="50">
        <f>IFERROR((M18955/L18955),"N.A")</f>
        <v>0.84783555672571265</v>
      </c>
      <c r="O18955" s="28"/>
      <c r="P18955" s="28"/>
      <c r="Q18955" s="28"/>
      <c r="R18955" s="28"/>
      <c r="S18955" s="25"/>
    </row>
    <row r="18956" spans="2:19" s="16" customFormat="1" outlineLevel="2" x14ac:dyDescent="0.25">
      <c r="B18956" s="16" t="s">
        <v>5413</v>
      </c>
      <c r="C18956" s="16" t="s">
        <v>5411</v>
      </c>
      <c r="D18956" s="16" t="s">
        <v>26</v>
      </c>
      <c r="E18956" s="16" t="s">
        <v>27</v>
      </c>
      <c r="G18956" s="16" t="s">
        <v>28</v>
      </c>
      <c r="H18956" s="16" t="s">
        <v>152</v>
      </c>
      <c r="I18956" s="35">
        <v>75719095718</v>
      </c>
      <c r="J18956" s="35">
        <v>42353796257.860001</v>
      </c>
      <c r="K18956" s="36">
        <f>IFERROR((J18956/I18956),0)</f>
        <v>0.55935422704462678</v>
      </c>
      <c r="L18956" s="35">
        <v>49948493148.220009</v>
      </c>
      <c r="M18956" s="35">
        <v>42353796257.860001</v>
      </c>
      <c r="N18956" s="40">
        <f>M18956/L18956</f>
        <v>0.84794942926860528</v>
      </c>
      <c r="O18956" s="28"/>
      <c r="P18956" s="28"/>
      <c r="Q18956" s="28"/>
      <c r="R18956" s="28"/>
      <c r="S18956" s="25"/>
    </row>
    <row r="18957" spans="2:19" s="16" customFormat="1" outlineLevel="2" x14ac:dyDescent="0.25">
      <c r="B18957" s="16" t="s">
        <v>5413</v>
      </c>
      <c r="C18957" s="16" t="s">
        <v>5411</v>
      </c>
      <c r="D18957" s="16" t="s">
        <v>26</v>
      </c>
      <c r="E18957" s="16" t="s">
        <v>27</v>
      </c>
      <c r="G18957" s="16" t="s">
        <v>28</v>
      </c>
      <c r="H18957" s="16" t="s">
        <v>19</v>
      </c>
      <c r="I18957" s="31">
        <v>26974330069</v>
      </c>
      <c r="J18957" s="31">
        <v>26974330069</v>
      </c>
      <c r="K18957" s="32">
        <f>IFERROR((J18957/I18957),0)</f>
        <v>1</v>
      </c>
      <c r="L18957" s="31"/>
      <c r="M18957" s="31"/>
      <c r="N18957" s="39"/>
      <c r="O18957" s="28"/>
      <c r="P18957" s="28"/>
      <c r="Q18957" s="28"/>
      <c r="R18957" s="28"/>
      <c r="S18957" s="25"/>
    </row>
    <row r="18958" spans="2:19" s="16" customFormat="1" outlineLevel="2" x14ac:dyDescent="0.25">
      <c r="B18958" s="16" t="s">
        <v>5413</v>
      </c>
      <c r="C18958" s="16" t="s">
        <v>5411</v>
      </c>
      <c r="D18958" s="16" t="s">
        <v>26</v>
      </c>
      <c r="E18958" s="16" t="s">
        <v>27</v>
      </c>
      <c r="G18958" s="16" t="s">
        <v>28</v>
      </c>
      <c r="H18958" s="16" t="s">
        <v>154</v>
      </c>
      <c r="I18958" s="31">
        <v>468313</v>
      </c>
      <c r="J18958" s="31">
        <v>468313</v>
      </c>
      <c r="K18958" s="32">
        <f>IFERROR((J18958/I18958),0)</f>
        <v>1</v>
      </c>
      <c r="L18958" s="31"/>
      <c r="M18958" s="31"/>
      <c r="N18958" s="39"/>
      <c r="O18958" s="28"/>
      <c r="P18958" s="28"/>
      <c r="Q18958" s="28"/>
      <c r="R18958" s="28"/>
      <c r="S18958" s="25"/>
    </row>
    <row r="18959" spans="2:19" s="16" customFormat="1" outlineLevel="2" x14ac:dyDescent="0.25">
      <c r="B18959" s="16" t="s">
        <v>5413</v>
      </c>
      <c r="C18959" s="16" t="s">
        <v>5411</v>
      </c>
      <c r="D18959" s="16" t="s">
        <v>26</v>
      </c>
      <c r="E18959" s="16" t="s">
        <v>27</v>
      </c>
      <c r="G18959" s="16" t="s">
        <v>28</v>
      </c>
      <c r="H18959" s="16" t="s">
        <v>231</v>
      </c>
      <c r="I18959" s="31">
        <v>11482073870</v>
      </c>
      <c r="J18959" s="31">
        <v>11482073870</v>
      </c>
      <c r="K18959" s="32">
        <f>IFERROR((J18959/I18959),0)</f>
        <v>1</v>
      </c>
      <c r="L18959" s="31"/>
      <c r="M18959" s="31"/>
      <c r="N18959" s="39"/>
      <c r="O18959" s="28"/>
      <c r="P18959" s="28"/>
      <c r="Q18959" s="28"/>
      <c r="R18959" s="28"/>
      <c r="S18959" s="25"/>
    </row>
    <row r="18960" spans="2:19" s="16" customFormat="1" outlineLevel="2" x14ac:dyDescent="0.25">
      <c r="B18960" s="16" t="s">
        <v>5413</v>
      </c>
      <c r="C18960" s="16" t="s">
        <v>5411</v>
      </c>
      <c r="D18960" s="16" t="s">
        <v>26</v>
      </c>
      <c r="E18960" s="16" t="s">
        <v>27</v>
      </c>
      <c r="G18960" s="16" t="s">
        <v>28</v>
      </c>
      <c r="H18960" s="16" t="s">
        <v>155</v>
      </c>
      <c r="I18960" s="31">
        <v>-15143819144</v>
      </c>
      <c r="J18960" s="31"/>
      <c r="K18960" s="32">
        <f>IFERROR((J18960/I18960),0)</f>
        <v>0</v>
      </c>
      <c r="L18960" s="31"/>
      <c r="M18960" s="31"/>
      <c r="N18960" s="39"/>
      <c r="O18960" s="28"/>
      <c r="P18960" s="28"/>
      <c r="Q18960" s="28"/>
      <c r="R18960" s="28"/>
      <c r="S18960" s="25"/>
    </row>
    <row r="18961" spans="2:19" s="16" customFormat="1" outlineLevel="1" x14ac:dyDescent="0.25">
      <c r="B18961" s="47" t="s">
        <v>9624</v>
      </c>
      <c r="C18961" s="47" t="str">
        <f>C18960</f>
        <v xml:space="preserve">ASIGNACIÓN PARA LA INVERSIÓN REGIONAL - DEPARTAMENTOS </v>
      </c>
      <c r="D18961" s="47"/>
      <c r="E18961" s="47" t="str">
        <f>E18960</f>
        <v>95000</v>
      </c>
      <c r="F18961" s="47"/>
      <c r="G18961" s="47" t="str">
        <f>G18960</f>
        <v>GUAVIARE</v>
      </c>
      <c r="H18961" s="47" t="s">
        <v>10655</v>
      </c>
      <c r="I18961" s="51">
        <f>SUBTOTAL(9,I18956:I18960)</f>
        <v>99032148826</v>
      </c>
      <c r="J18961" s="51">
        <f>SUBTOTAL(9,J18956:J18960)</f>
        <v>80810668509.860001</v>
      </c>
      <c r="K18961" s="49">
        <f>J18961/I18961</f>
        <v>0.81600439319805895</v>
      </c>
      <c r="L18961" s="51">
        <f>SUBTOTAL(9,L18956:L18960)</f>
        <v>49948493148.220009</v>
      </c>
      <c r="M18961" s="51">
        <f>SUBTOTAL(9,M18956:M18960)</f>
        <v>42353796257.860001</v>
      </c>
      <c r="N18961" s="50">
        <f>IFERROR((M18961/L18961),"N.A")</f>
        <v>0.84794942926860528</v>
      </c>
      <c r="O18961" s="28"/>
      <c r="P18961" s="28"/>
      <c r="Q18961" s="28"/>
      <c r="R18961" s="28"/>
      <c r="S18961" s="25"/>
    </row>
    <row r="18962" spans="2:19" s="16" customFormat="1" outlineLevel="2" x14ac:dyDescent="0.25">
      <c r="B18962" s="16" t="s">
        <v>5414</v>
      </c>
      <c r="C18962" s="16" t="s">
        <v>5411</v>
      </c>
      <c r="D18962" s="16" t="s">
        <v>31</v>
      </c>
      <c r="E18962" s="16" t="s">
        <v>32</v>
      </c>
      <c r="G18962" s="16" t="s">
        <v>33</v>
      </c>
      <c r="H18962" s="16" t="s">
        <v>152</v>
      </c>
      <c r="I18962" s="35">
        <v>91454100143</v>
      </c>
      <c r="J18962" s="35">
        <v>51155237495.559998</v>
      </c>
      <c r="K18962" s="36">
        <f>IFERROR((J18962/I18962),0)</f>
        <v>0.5593542270447398</v>
      </c>
      <c r="L18962" s="35">
        <v>60353516073.976677</v>
      </c>
      <c r="M18962" s="35">
        <v>51155237495.559998</v>
      </c>
      <c r="N18962" s="40">
        <f>M18962/L18962</f>
        <v>0.84759332717016622</v>
      </c>
      <c r="O18962" s="28"/>
      <c r="P18962" s="28"/>
      <c r="Q18962" s="28"/>
      <c r="R18962" s="28"/>
      <c r="S18962" s="25"/>
    </row>
    <row r="18963" spans="2:19" s="16" customFormat="1" outlineLevel="2" x14ac:dyDescent="0.25">
      <c r="B18963" s="16" t="s">
        <v>5414</v>
      </c>
      <c r="C18963" s="16" t="s">
        <v>5411</v>
      </c>
      <c r="D18963" s="16" t="s">
        <v>31</v>
      </c>
      <c r="E18963" s="16" t="s">
        <v>32</v>
      </c>
      <c r="G18963" s="16" t="s">
        <v>33</v>
      </c>
      <c r="H18963" s="16" t="s">
        <v>19</v>
      </c>
      <c r="I18963" s="31">
        <v>61642706128</v>
      </c>
      <c r="J18963" s="31">
        <v>61642706128</v>
      </c>
      <c r="K18963" s="32">
        <f>IFERROR((J18963/I18963),0)</f>
        <v>1</v>
      </c>
      <c r="L18963" s="31"/>
      <c r="M18963" s="31"/>
      <c r="N18963" s="39"/>
      <c r="O18963" s="28"/>
      <c r="P18963" s="28"/>
      <c r="Q18963" s="28"/>
      <c r="R18963" s="28"/>
      <c r="S18963" s="25"/>
    </row>
    <row r="18964" spans="2:19" s="16" customFormat="1" outlineLevel="2" x14ac:dyDescent="0.25">
      <c r="B18964" s="16" t="s">
        <v>5414</v>
      </c>
      <c r="C18964" s="16" t="s">
        <v>5411</v>
      </c>
      <c r="D18964" s="16" t="s">
        <v>31</v>
      </c>
      <c r="E18964" s="16" t="s">
        <v>32</v>
      </c>
      <c r="G18964" s="16" t="s">
        <v>33</v>
      </c>
      <c r="H18964" s="16" t="s">
        <v>154</v>
      </c>
      <c r="I18964" s="31">
        <v>565632</v>
      </c>
      <c r="J18964" s="31">
        <v>565632</v>
      </c>
      <c r="K18964" s="32">
        <f>IFERROR((J18964/I18964),0)</f>
        <v>1</v>
      </c>
      <c r="L18964" s="31"/>
      <c r="M18964" s="31"/>
      <c r="N18964" s="39"/>
      <c r="O18964" s="28"/>
      <c r="P18964" s="28"/>
      <c r="Q18964" s="28"/>
      <c r="R18964" s="28"/>
      <c r="S18964" s="25"/>
    </row>
    <row r="18965" spans="2:19" s="16" customFormat="1" outlineLevel="2" x14ac:dyDescent="0.25">
      <c r="B18965" s="16" t="s">
        <v>5414</v>
      </c>
      <c r="C18965" s="16" t="s">
        <v>5411</v>
      </c>
      <c r="D18965" s="16" t="s">
        <v>31</v>
      </c>
      <c r="E18965" s="16" t="s">
        <v>32</v>
      </c>
      <c r="G18965" s="16" t="s">
        <v>33</v>
      </c>
      <c r="H18965" s="16" t="s">
        <v>231</v>
      </c>
      <c r="I18965" s="31">
        <v>13879655265</v>
      </c>
      <c r="J18965" s="31">
        <v>13879655265</v>
      </c>
      <c r="K18965" s="32">
        <f>IFERROR((J18965/I18965),0)</f>
        <v>1</v>
      </c>
      <c r="L18965" s="31"/>
      <c r="M18965" s="31"/>
      <c r="N18965" s="39"/>
      <c r="O18965" s="28"/>
      <c r="P18965" s="28"/>
      <c r="Q18965" s="28"/>
      <c r="R18965" s="28"/>
      <c r="S18965" s="25"/>
    </row>
    <row r="18966" spans="2:19" s="16" customFormat="1" outlineLevel="2" x14ac:dyDescent="0.25">
      <c r="B18966" s="16" t="s">
        <v>5414</v>
      </c>
      <c r="C18966" s="16" t="s">
        <v>5411</v>
      </c>
      <c r="D18966" s="16" t="s">
        <v>31</v>
      </c>
      <c r="E18966" s="16" t="s">
        <v>32</v>
      </c>
      <c r="G18966" s="16" t="s">
        <v>33</v>
      </c>
      <c r="H18966" s="16" t="s">
        <v>155</v>
      </c>
      <c r="I18966" s="31">
        <v>-18290820029</v>
      </c>
      <c r="J18966" s="31"/>
      <c r="K18966" s="32">
        <f>IFERROR((J18966/I18966),0)</f>
        <v>0</v>
      </c>
      <c r="L18966" s="31"/>
      <c r="M18966" s="31"/>
      <c r="N18966" s="39"/>
      <c r="O18966" s="28"/>
      <c r="P18966" s="28"/>
      <c r="Q18966" s="28"/>
      <c r="R18966" s="28"/>
      <c r="S18966" s="25"/>
    </row>
    <row r="18967" spans="2:19" s="16" customFormat="1" outlineLevel="1" x14ac:dyDescent="0.25">
      <c r="B18967" s="47" t="s">
        <v>9625</v>
      </c>
      <c r="C18967" s="47" t="str">
        <f>C18966</f>
        <v xml:space="preserve">ASIGNACIÓN PARA LA INVERSIÓN REGIONAL - DEPARTAMENTOS </v>
      </c>
      <c r="D18967" s="47"/>
      <c r="E18967" s="47" t="str">
        <f>E18966</f>
        <v>94000</v>
      </c>
      <c r="F18967" s="47"/>
      <c r="G18967" s="47" t="str">
        <f>G18966</f>
        <v>GUAINÍA</v>
      </c>
      <c r="H18967" s="47" t="s">
        <v>10655</v>
      </c>
      <c r="I18967" s="51">
        <f>SUBTOTAL(9,I18962:I18966)</f>
        <v>148686207139</v>
      </c>
      <c r="J18967" s="51">
        <f>SUBTOTAL(9,J18962:J18966)</f>
        <v>126678164520.56</v>
      </c>
      <c r="K18967" s="49">
        <f>J18967/I18967</f>
        <v>0.85198329393212857</v>
      </c>
      <c r="L18967" s="51">
        <f>SUBTOTAL(9,L18962:L18966)</f>
        <v>60353516073.976677</v>
      </c>
      <c r="M18967" s="51">
        <f>SUBTOTAL(9,M18962:M18966)</f>
        <v>51155237495.559998</v>
      </c>
      <c r="N18967" s="50">
        <f>IFERROR((M18967/L18967),"N.A")</f>
        <v>0.84759332717016622</v>
      </c>
      <c r="O18967" s="28"/>
      <c r="P18967" s="28"/>
      <c r="Q18967" s="28"/>
      <c r="R18967" s="28"/>
      <c r="S18967" s="25"/>
    </row>
    <row r="18968" spans="2:19" s="16" customFormat="1" outlineLevel="2" x14ac:dyDescent="0.25">
      <c r="B18968" s="16" t="s">
        <v>5415</v>
      </c>
      <c r="C18968" s="16" t="s">
        <v>5411</v>
      </c>
      <c r="D18968" s="16" t="s">
        <v>35</v>
      </c>
      <c r="E18968" s="16" t="s">
        <v>36</v>
      </c>
      <c r="G18968" s="16" t="s">
        <v>37</v>
      </c>
      <c r="H18968" s="16" t="s">
        <v>152</v>
      </c>
      <c r="I18968" s="35">
        <v>74034165598</v>
      </c>
      <c r="J18968" s="35">
        <v>41411323472.980003</v>
      </c>
      <c r="K18968" s="36">
        <f>IFERROR((J18968/I18968),0)</f>
        <v>0.55935422704485394</v>
      </c>
      <c r="L18968" s="35">
        <v>48901032911.429993</v>
      </c>
      <c r="M18968" s="35">
        <v>41411323472.980003</v>
      </c>
      <c r="N18968" s="40">
        <f>M18968/L18968</f>
        <v>0.84683944300286207</v>
      </c>
      <c r="O18968" s="28"/>
      <c r="P18968" s="28"/>
      <c r="Q18968" s="28"/>
      <c r="R18968" s="28"/>
      <c r="S18968" s="25"/>
    </row>
    <row r="18969" spans="2:19" s="16" customFormat="1" outlineLevel="2" x14ac:dyDescent="0.25">
      <c r="B18969" s="16" t="s">
        <v>5415</v>
      </c>
      <c r="C18969" s="16" t="s">
        <v>5411</v>
      </c>
      <c r="D18969" s="16" t="s">
        <v>35</v>
      </c>
      <c r="E18969" s="16" t="s">
        <v>36</v>
      </c>
      <c r="G18969" s="16" t="s">
        <v>37</v>
      </c>
      <c r="H18969" s="16" t="s">
        <v>19</v>
      </c>
      <c r="I18969" s="31">
        <v>47849264191</v>
      </c>
      <c r="J18969" s="31">
        <v>47849264191</v>
      </c>
      <c r="K18969" s="32">
        <f>IFERROR((J18969/I18969),0)</f>
        <v>1</v>
      </c>
      <c r="L18969" s="31"/>
      <c r="M18969" s="31"/>
      <c r="N18969" s="39"/>
      <c r="O18969" s="28"/>
      <c r="P18969" s="28"/>
      <c r="Q18969" s="28"/>
      <c r="R18969" s="28"/>
      <c r="S18969" s="25"/>
    </row>
    <row r="18970" spans="2:19" s="16" customFormat="1" outlineLevel="2" x14ac:dyDescent="0.25">
      <c r="B18970" s="16" t="s">
        <v>5415</v>
      </c>
      <c r="C18970" s="16" t="s">
        <v>5411</v>
      </c>
      <c r="D18970" s="16" t="s">
        <v>35</v>
      </c>
      <c r="E18970" s="16" t="s">
        <v>36</v>
      </c>
      <c r="G18970" s="16" t="s">
        <v>37</v>
      </c>
      <c r="H18970" s="16" t="s">
        <v>154</v>
      </c>
      <c r="I18970" s="31">
        <v>457892</v>
      </c>
      <c r="J18970" s="31">
        <v>457892</v>
      </c>
      <c r="K18970" s="32">
        <f>IFERROR((J18970/I18970),0)</f>
        <v>1</v>
      </c>
      <c r="L18970" s="31"/>
      <c r="M18970" s="31"/>
      <c r="N18970" s="39"/>
      <c r="O18970" s="28"/>
      <c r="P18970" s="28"/>
      <c r="Q18970" s="28"/>
      <c r="R18970" s="28"/>
      <c r="S18970" s="25"/>
    </row>
    <row r="18971" spans="2:19" s="16" customFormat="1" outlineLevel="2" x14ac:dyDescent="0.25">
      <c r="B18971" s="16" t="s">
        <v>5415</v>
      </c>
      <c r="C18971" s="16" t="s">
        <v>5411</v>
      </c>
      <c r="D18971" s="16" t="s">
        <v>35</v>
      </c>
      <c r="E18971" s="16" t="s">
        <v>36</v>
      </c>
      <c r="G18971" s="16" t="s">
        <v>37</v>
      </c>
      <c r="H18971" s="16" t="s">
        <v>231</v>
      </c>
      <c r="I18971" s="31">
        <v>11255662500</v>
      </c>
      <c r="J18971" s="31">
        <v>11255662500</v>
      </c>
      <c r="K18971" s="32">
        <f>IFERROR((J18971/I18971),0)</f>
        <v>1</v>
      </c>
      <c r="L18971" s="31"/>
      <c r="M18971" s="31"/>
      <c r="N18971" s="39"/>
      <c r="O18971" s="28"/>
      <c r="P18971" s="28"/>
      <c r="Q18971" s="28"/>
      <c r="R18971" s="28"/>
      <c r="S18971" s="25"/>
    </row>
    <row r="18972" spans="2:19" s="16" customFormat="1" outlineLevel="2" x14ac:dyDescent="0.25">
      <c r="B18972" s="16" t="s">
        <v>5415</v>
      </c>
      <c r="C18972" s="16" t="s">
        <v>5411</v>
      </c>
      <c r="D18972" s="16" t="s">
        <v>35</v>
      </c>
      <c r="E18972" s="16" t="s">
        <v>36</v>
      </c>
      <c r="G18972" s="16" t="s">
        <v>37</v>
      </c>
      <c r="H18972" s="16" t="s">
        <v>155</v>
      </c>
      <c r="I18972" s="31">
        <v>-14806833120</v>
      </c>
      <c r="J18972" s="31"/>
      <c r="K18972" s="32">
        <f>IFERROR((J18972/I18972),0)</f>
        <v>0</v>
      </c>
      <c r="L18972" s="31"/>
      <c r="M18972" s="31"/>
      <c r="N18972" s="39"/>
      <c r="O18972" s="28"/>
      <c r="P18972" s="28"/>
      <c r="Q18972" s="28"/>
      <c r="R18972" s="28"/>
      <c r="S18972" s="25"/>
    </row>
    <row r="18973" spans="2:19" s="16" customFormat="1" outlineLevel="1" x14ac:dyDescent="0.25">
      <c r="B18973" s="47" t="s">
        <v>9626</v>
      </c>
      <c r="C18973" s="47" t="str">
        <f>C18972</f>
        <v xml:space="preserve">ASIGNACIÓN PARA LA INVERSIÓN REGIONAL - DEPARTAMENTOS </v>
      </c>
      <c r="D18973" s="47"/>
      <c r="E18973" s="47" t="str">
        <f>E18972</f>
        <v>91000</v>
      </c>
      <c r="F18973" s="47"/>
      <c r="G18973" s="47" t="str">
        <f>G18972</f>
        <v xml:space="preserve">AMAZONAS                                  </v>
      </c>
      <c r="H18973" s="47" t="s">
        <v>10655</v>
      </c>
      <c r="I18973" s="51">
        <f>SUBTOTAL(9,I18968:I18972)</f>
        <v>118332717061</v>
      </c>
      <c r="J18973" s="51">
        <f>SUBTOTAL(9,J18968:J18972)</f>
        <v>100516708055.98001</v>
      </c>
      <c r="K18973" s="49">
        <f>J18973/I18973</f>
        <v>0.84944139332289725</v>
      </c>
      <c r="L18973" s="51">
        <f>SUBTOTAL(9,L18968:L18972)</f>
        <v>48901032911.429993</v>
      </c>
      <c r="M18973" s="51">
        <f>SUBTOTAL(9,M18968:M18972)</f>
        <v>41411323472.980003</v>
      </c>
      <c r="N18973" s="50">
        <f>IFERROR((M18973/L18973),"N.A")</f>
        <v>0.84683944300286207</v>
      </c>
      <c r="O18973" s="28"/>
      <c r="P18973" s="28"/>
      <c r="Q18973" s="28"/>
      <c r="R18973" s="28"/>
      <c r="S18973" s="25"/>
    </row>
    <row r="18974" spans="2:19" s="16" customFormat="1" outlineLevel="2" x14ac:dyDescent="0.25">
      <c r="B18974" s="16" t="s">
        <v>5416</v>
      </c>
      <c r="C18974" s="16" t="s">
        <v>5411</v>
      </c>
      <c r="D18974" s="16" t="s">
        <v>39</v>
      </c>
      <c r="E18974" s="16" t="s">
        <v>40</v>
      </c>
      <c r="G18974" s="16" t="s">
        <v>41</v>
      </c>
      <c r="H18974" s="16" t="s">
        <v>152</v>
      </c>
      <c r="I18974" s="35">
        <v>47204245602</v>
      </c>
      <c r="J18974" s="35">
        <v>26403894311.940002</v>
      </c>
      <c r="K18974" s="36">
        <f>IFERROR((J18974/I18974),0)</f>
        <v>0.55935422704480831</v>
      </c>
      <c r="L18974" s="35">
        <v>31223983581.579956</v>
      </c>
      <c r="M18974" s="35">
        <v>26403894311.940002</v>
      </c>
      <c r="N18974" s="40">
        <f>M18974/L18974</f>
        <v>0.84562862528266636</v>
      </c>
      <c r="O18974" s="28"/>
      <c r="P18974" s="28"/>
      <c r="Q18974" s="28"/>
      <c r="R18974" s="28"/>
      <c r="S18974" s="25"/>
    </row>
    <row r="18975" spans="2:19" s="16" customFormat="1" outlineLevel="2" x14ac:dyDescent="0.25">
      <c r="B18975" s="16" t="s">
        <v>5416</v>
      </c>
      <c r="C18975" s="16" t="s">
        <v>5411</v>
      </c>
      <c r="D18975" s="16" t="s">
        <v>39</v>
      </c>
      <c r="E18975" s="16" t="s">
        <v>40</v>
      </c>
      <c r="G18975" s="16" t="s">
        <v>41</v>
      </c>
      <c r="H18975" s="16" t="s">
        <v>24</v>
      </c>
      <c r="I18975" s="31">
        <v>4877199820</v>
      </c>
      <c r="J18975" s="31">
        <v>4877199820</v>
      </c>
      <c r="K18975" s="32">
        <f>IFERROR((J18975/I18975),0)</f>
        <v>1</v>
      </c>
      <c r="L18975" s="31"/>
      <c r="M18975" s="31"/>
      <c r="N18975" s="39"/>
      <c r="O18975" s="28"/>
      <c r="P18975" s="28"/>
      <c r="Q18975" s="28"/>
      <c r="R18975" s="28"/>
      <c r="S18975" s="25"/>
    </row>
    <row r="18976" spans="2:19" s="16" customFormat="1" outlineLevel="2" x14ac:dyDescent="0.25">
      <c r="B18976" s="16" t="s">
        <v>5416</v>
      </c>
      <c r="C18976" s="16" t="s">
        <v>5411</v>
      </c>
      <c r="D18976" s="16" t="s">
        <v>39</v>
      </c>
      <c r="E18976" s="16" t="s">
        <v>40</v>
      </c>
      <c r="G18976" s="16" t="s">
        <v>41</v>
      </c>
      <c r="H18976" s="16" t="s">
        <v>19</v>
      </c>
      <c r="I18976" s="31">
        <v>60259433931</v>
      </c>
      <c r="J18976" s="31">
        <v>60259433931</v>
      </c>
      <c r="K18976" s="32">
        <f>IFERROR((J18976/I18976),0)</f>
        <v>1</v>
      </c>
      <c r="L18976" s="31"/>
      <c r="M18976" s="31"/>
      <c r="N18976" s="39"/>
      <c r="O18976" s="28"/>
      <c r="P18976" s="28"/>
      <c r="Q18976" s="28"/>
      <c r="R18976" s="28"/>
      <c r="S18976" s="25"/>
    </row>
    <row r="18977" spans="2:19" s="16" customFormat="1" outlineLevel="2" x14ac:dyDescent="0.25">
      <c r="B18977" s="16" t="s">
        <v>5416</v>
      </c>
      <c r="C18977" s="16" t="s">
        <v>5411</v>
      </c>
      <c r="D18977" s="16" t="s">
        <v>39</v>
      </c>
      <c r="E18977" s="16" t="s">
        <v>40</v>
      </c>
      <c r="G18977" s="16" t="s">
        <v>41</v>
      </c>
      <c r="H18977" s="16" t="s">
        <v>154</v>
      </c>
      <c r="I18977" s="31">
        <v>291952</v>
      </c>
      <c r="J18977" s="31">
        <v>291952</v>
      </c>
      <c r="K18977" s="32">
        <f>IFERROR((J18977/I18977),0)</f>
        <v>1</v>
      </c>
      <c r="L18977" s="31"/>
      <c r="M18977" s="31"/>
      <c r="N18977" s="39"/>
      <c r="O18977" s="28"/>
      <c r="P18977" s="28"/>
      <c r="Q18977" s="28"/>
      <c r="R18977" s="28"/>
      <c r="S18977" s="25"/>
    </row>
    <row r="18978" spans="2:19" s="16" customFormat="1" outlineLevel="2" x14ac:dyDescent="0.25">
      <c r="B18978" s="16" t="s">
        <v>5416</v>
      </c>
      <c r="C18978" s="16" t="s">
        <v>5411</v>
      </c>
      <c r="D18978" s="16" t="s">
        <v>39</v>
      </c>
      <c r="E18978" s="16" t="s">
        <v>40</v>
      </c>
      <c r="G18978" s="16" t="s">
        <v>41</v>
      </c>
      <c r="H18978" s="16" t="s">
        <v>231</v>
      </c>
      <c r="I18978" s="31">
        <v>7196909470</v>
      </c>
      <c r="J18978" s="31">
        <v>7196909470</v>
      </c>
      <c r="K18978" s="32">
        <f>IFERROR((J18978/I18978),0)</f>
        <v>1</v>
      </c>
      <c r="L18978" s="31"/>
      <c r="M18978" s="31"/>
      <c r="N18978" s="39"/>
      <c r="O18978" s="28"/>
      <c r="P18978" s="28"/>
      <c r="Q18978" s="28"/>
      <c r="R18978" s="28"/>
      <c r="S18978" s="25"/>
    </row>
    <row r="18979" spans="2:19" s="16" customFormat="1" outlineLevel="2" x14ac:dyDescent="0.25">
      <c r="B18979" s="16" t="s">
        <v>5416</v>
      </c>
      <c r="C18979" s="16" t="s">
        <v>5411</v>
      </c>
      <c r="D18979" s="16" t="s">
        <v>39</v>
      </c>
      <c r="E18979" s="16" t="s">
        <v>40</v>
      </c>
      <c r="G18979" s="16" t="s">
        <v>41</v>
      </c>
      <c r="H18979" s="16" t="s">
        <v>155</v>
      </c>
      <c r="I18979" s="31">
        <v>-9440849120</v>
      </c>
      <c r="J18979" s="31"/>
      <c r="K18979" s="32">
        <f>IFERROR((J18979/I18979),0)</f>
        <v>0</v>
      </c>
      <c r="L18979" s="31"/>
      <c r="M18979" s="31"/>
      <c r="N18979" s="39"/>
      <c r="O18979" s="28"/>
      <c r="P18979" s="28"/>
      <c r="Q18979" s="28"/>
      <c r="R18979" s="28"/>
      <c r="S18979" s="25"/>
    </row>
    <row r="18980" spans="2:19" s="16" customFormat="1" outlineLevel="1" x14ac:dyDescent="0.25">
      <c r="B18980" s="47" t="s">
        <v>9627</v>
      </c>
      <c r="C18980" s="47" t="str">
        <f>C18979</f>
        <v xml:space="preserve">ASIGNACIÓN PARA LA INVERSIÓN REGIONAL - DEPARTAMENTOS </v>
      </c>
      <c r="D18980" s="47"/>
      <c r="E18980" s="47" t="str">
        <f>E18979</f>
        <v>88000</v>
      </c>
      <c r="F18980" s="47"/>
      <c r="G18980" s="47" t="str">
        <f>G18979</f>
        <v>ARCHIPIÉLAGO DE SAN ANDRÉS, PROVIDENCIA Y SANTA CATALINA</v>
      </c>
      <c r="H18980" s="47" t="s">
        <v>10655</v>
      </c>
      <c r="I18980" s="51">
        <f>SUBTOTAL(9,I18974:I18979)</f>
        <v>110097231655</v>
      </c>
      <c r="J18980" s="51">
        <f>SUBTOTAL(9,J18974:J18979)</f>
        <v>98737729484.940002</v>
      </c>
      <c r="K18980" s="49">
        <f>J18980/I18980</f>
        <v>0.89682299909541718</v>
      </c>
      <c r="L18980" s="51">
        <f>SUBTOTAL(9,L18974:L18979)</f>
        <v>31223983581.579956</v>
      </c>
      <c r="M18980" s="51">
        <f>SUBTOTAL(9,M18974:M18979)</f>
        <v>26403894311.940002</v>
      </c>
      <c r="N18980" s="50">
        <f>IFERROR((M18980/L18980),"N.A")</f>
        <v>0.84562862528266636</v>
      </c>
      <c r="O18980" s="28"/>
      <c r="P18980" s="28"/>
      <c r="Q18980" s="28"/>
      <c r="R18980" s="28"/>
      <c r="S18980" s="25"/>
    </row>
    <row r="18981" spans="2:19" s="16" customFormat="1" outlineLevel="2" x14ac:dyDescent="0.25">
      <c r="B18981" s="16" t="s">
        <v>5417</v>
      </c>
      <c r="C18981" s="16" t="s">
        <v>5411</v>
      </c>
      <c r="D18981" s="16" t="s">
        <v>43</v>
      </c>
      <c r="E18981" s="16" t="s">
        <v>44</v>
      </c>
      <c r="G18981" s="16" t="s">
        <v>45</v>
      </c>
      <c r="H18981" s="16" t="s">
        <v>152</v>
      </c>
      <c r="I18981" s="35">
        <v>119718779706</v>
      </c>
      <c r="J18981" s="35">
        <v>66965205485.189987</v>
      </c>
      <c r="K18981" s="36">
        <f>IFERROR((J18981/I18981),0)</f>
        <v>0.55935422704474713</v>
      </c>
      <c r="L18981" s="35">
        <v>79074532485.453278</v>
      </c>
      <c r="M18981" s="35">
        <v>66965205485.189987</v>
      </c>
      <c r="N18981" s="40">
        <f>M18981/L18981</f>
        <v>0.84686185779864143</v>
      </c>
      <c r="O18981" s="28"/>
      <c r="P18981" s="28"/>
      <c r="Q18981" s="28"/>
      <c r="R18981" s="28"/>
      <c r="S18981" s="25"/>
    </row>
    <row r="18982" spans="2:19" s="16" customFormat="1" outlineLevel="2" x14ac:dyDescent="0.25">
      <c r="B18982" s="16" t="s">
        <v>5417</v>
      </c>
      <c r="C18982" s="16" t="s">
        <v>5411</v>
      </c>
      <c r="D18982" s="16" t="s">
        <v>43</v>
      </c>
      <c r="E18982" s="16" t="s">
        <v>44</v>
      </c>
      <c r="G18982" s="16" t="s">
        <v>45</v>
      </c>
      <c r="H18982" s="16" t="s">
        <v>19</v>
      </c>
      <c r="I18982" s="31">
        <v>50710971413</v>
      </c>
      <c r="J18982" s="31">
        <v>50710971413</v>
      </c>
      <c r="K18982" s="32">
        <f>IFERROR((J18982/I18982),0)</f>
        <v>1</v>
      </c>
      <c r="L18982" s="31"/>
      <c r="M18982" s="31"/>
      <c r="N18982" s="39"/>
      <c r="O18982" s="28"/>
      <c r="P18982" s="28"/>
      <c r="Q18982" s="28"/>
      <c r="R18982" s="28"/>
      <c r="S18982" s="25"/>
    </row>
    <row r="18983" spans="2:19" s="16" customFormat="1" outlineLevel="2" x14ac:dyDescent="0.25">
      <c r="B18983" s="16" t="s">
        <v>5417</v>
      </c>
      <c r="C18983" s="16" t="s">
        <v>5411</v>
      </c>
      <c r="D18983" s="16" t="s">
        <v>43</v>
      </c>
      <c r="E18983" s="16" t="s">
        <v>44</v>
      </c>
      <c r="G18983" s="16" t="s">
        <v>45</v>
      </c>
      <c r="H18983" s="16" t="s">
        <v>154</v>
      </c>
      <c r="I18983" s="31">
        <v>740445</v>
      </c>
      <c r="J18983" s="31">
        <v>740445</v>
      </c>
      <c r="K18983" s="32">
        <f>IFERROR((J18983/I18983),0)</f>
        <v>1</v>
      </c>
      <c r="L18983" s="31"/>
      <c r="M18983" s="31"/>
      <c r="N18983" s="39"/>
      <c r="O18983" s="28"/>
      <c r="P18983" s="28"/>
      <c r="Q18983" s="28"/>
      <c r="R18983" s="28"/>
      <c r="S18983" s="25"/>
    </row>
    <row r="18984" spans="2:19" s="16" customFormat="1" outlineLevel="2" x14ac:dyDescent="0.25">
      <c r="B18984" s="16" t="s">
        <v>5417</v>
      </c>
      <c r="C18984" s="16" t="s">
        <v>5411</v>
      </c>
      <c r="D18984" s="16" t="s">
        <v>43</v>
      </c>
      <c r="E18984" s="16" t="s">
        <v>44</v>
      </c>
      <c r="G18984" s="16" t="s">
        <v>45</v>
      </c>
      <c r="H18984" s="16" t="s">
        <v>29</v>
      </c>
      <c r="I18984" s="31">
        <v>123793358</v>
      </c>
      <c r="J18984" s="31">
        <v>123793358</v>
      </c>
      <c r="K18984" s="32">
        <f>IFERROR((J18984/I18984),0)</f>
        <v>1</v>
      </c>
      <c r="L18984" s="31"/>
      <c r="M18984" s="31"/>
      <c r="N18984" s="39"/>
      <c r="O18984" s="28"/>
      <c r="P18984" s="28"/>
      <c r="Q18984" s="28"/>
      <c r="R18984" s="28"/>
      <c r="S18984" s="25"/>
    </row>
    <row r="18985" spans="2:19" s="16" customFormat="1" outlineLevel="2" x14ac:dyDescent="0.25">
      <c r="B18985" s="16" t="s">
        <v>5417</v>
      </c>
      <c r="C18985" s="16" t="s">
        <v>5411</v>
      </c>
      <c r="D18985" s="16" t="s">
        <v>43</v>
      </c>
      <c r="E18985" s="16" t="s">
        <v>44</v>
      </c>
      <c r="G18985" s="16" t="s">
        <v>45</v>
      </c>
      <c r="H18985" s="16" t="s">
        <v>231</v>
      </c>
      <c r="I18985" s="31">
        <v>18200296387</v>
      </c>
      <c r="J18985" s="31">
        <v>18200296387</v>
      </c>
      <c r="K18985" s="32">
        <f>IFERROR((J18985/I18985),0)</f>
        <v>1</v>
      </c>
      <c r="L18985" s="31"/>
      <c r="M18985" s="31"/>
      <c r="N18985" s="39"/>
      <c r="O18985" s="28"/>
      <c r="P18985" s="28"/>
      <c r="Q18985" s="28"/>
      <c r="R18985" s="28"/>
      <c r="S18985" s="25"/>
    </row>
    <row r="18986" spans="2:19" s="16" customFormat="1" outlineLevel="2" x14ac:dyDescent="0.25">
      <c r="B18986" s="16" t="s">
        <v>5417</v>
      </c>
      <c r="C18986" s="16" t="s">
        <v>5411</v>
      </c>
      <c r="D18986" s="16" t="s">
        <v>43</v>
      </c>
      <c r="E18986" s="16" t="s">
        <v>44</v>
      </c>
      <c r="G18986" s="16" t="s">
        <v>45</v>
      </c>
      <c r="H18986" s="16" t="s">
        <v>155</v>
      </c>
      <c r="I18986" s="31">
        <v>-23943755941</v>
      </c>
      <c r="J18986" s="31"/>
      <c r="K18986" s="32">
        <f>IFERROR((J18986/I18986),0)</f>
        <v>0</v>
      </c>
      <c r="L18986" s="31"/>
      <c r="M18986" s="31"/>
      <c r="N18986" s="39"/>
      <c r="O18986" s="28"/>
      <c r="P18986" s="28"/>
      <c r="Q18986" s="28"/>
      <c r="R18986" s="28"/>
      <c r="S18986" s="25"/>
    </row>
    <row r="18987" spans="2:19" s="16" customFormat="1" outlineLevel="1" x14ac:dyDescent="0.25">
      <c r="B18987" s="47" t="s">
        <v>9628</v>
      </c>
      <c r="C18987" s="47" t="str">
        <f>C18986</f>
        <v xml:space="preserve">ASIGNACIÓN PARA LA INVERSIÓN REGIONAL - DEPARTAMENTOS </v>
      </c>
      <c r="D18987" s="47"/>
      <c r="E18987" s="47" t="str">
        <f>E18986</f>
        <v>86000</v>
      </c>
      <c r="F18987" s="47"/>
      <c r="G18987" s="47" t="str">
        <f>G18986</f>
        <v>PUTUMAYO</v>
      </c>
      <c r="H18987" s="47" t="s">
        <v>10655</v>
      </c>
      <c r="I18987" s="51">
        <f>SUBTOTAL(9,I18981:I18986)</f>
        <v>164810825368</v>
      </c>
      <c r="J18987" s="51">
        <f>SUBTOTAL(9,J18981:J18986)</f>
        <v>136001007088.18999</v>
      </c>
      <c r="K18987" s="49">
        <f>J18987/I18987</f>
        <v>0.82519462410626465</v>
      </c>
      <c r="L18987" s="51">
        <f>SUBTOTAL(9,L18981:L18986)</f>
        <v>79074532485.453278</v>
      </c>
      <c r="M18987" s="51">
        <f>SUBTOTAL(9,M18981:M18986)</f>
        <v>66965205485.189987</v>
      </c>
      <c r="N18987" s="50">
        <f>IFERROR((M18987/L18987),"N.A")</f>
        <v>0.84686185779864143</v>
      </c>
      <c r="O18987" s="28"/>
      <c r="P18987" s="28"/>
      <c r="Q18987" s="28"/>
      <c r="R18987" s="28"/>
      <c r="S18987" s="25"/>
    </row>
    <row r="18988" spans="2:19" s="16" customFormat="1" outlineLevel="2" x14ac:dyDescent="0.25">
      <c r="B18988" s="16" t="s">
        <v>5418</v>
      </c>
      <c r="C18988" s="16" t="s">
        <v>5411</v>
      </c>
      <c r="D18988" s="16" t="s">
        <v>47</v>
      </c>
      <c r="E18988" s="16" t="s">
        <v>48</v>
      </c>
      <c r="G18988" s="16" t="s">
        <v>49</v>
      </c>
      <c r="H18988" s="16" t="s">
        <v>152</v>
      </c>
      <c r="I18988" s="35">
        <v>108104005835</v>
      </c>
      <c r="J18988" s="35">
        <v>60468432624.269989</v>
      </c>
      <c r="K18988" s="36">
        <f>IFERROR((J18988/I18988),0)</f>
        <v>0.55935422704467985</v>
      </c>
      <c r="L18988" s="35">
        <v>71398900400.419998</v>
      </c>
      <c r="M18988" s="35">
        <v>60468432624.269989</v>
      </c>
      <c r="N18988" s="40">
        <f>M18988/L18988</f>
        <v>0.84690985834726229</v>
      </c>
      <c r="O18988" s="28"/>
      <c r="P18988" s="28"/>
      <c r="Q18988" s="28"/>
      <c r="R18988" s="28"/>
      <c r="S18988" s="25"/>
    </row>
    <row r="18989" spans="2:19" s="16" customFormat="1" outlineLevel="2" x14ac:dyDescent="0.25">
      <c r="B18989" s="16" t="s">
        <v>5418</v>
      </c>
      <c r="C18989" s="16" t="s">
        <v>5411</v>
      </c>
      <c r="D18989" s="16" t="s">
        <v>47</v>
      </c>
      <c r="E18989" s="16" t="s">
        <v>48</v>
      </c>
      <c r="G18989" s="16" t="s">
        <v>49</v>
      </c>
      <c r="H18989" s="16" t="s">
        <v>19</v>
      </c>
      <c r="I18989" s="31">
        <v>38552508163</v>
      </c>
      <c r="J18989" s="31">
        <v>38552508163</v>
      </c>
      <c r="K18989" s="32">
        <f>IFERROR((J18989/I18989),0)</f>
        <v>1</v>
      </c>
      <c r="L18989" s="31"/>
      <c r="M18989" s="31"/>
      <c r="N18989" s="39"/>
      <c r="O18989" s="28"/>
      <c r="P18989" s="28"/>
      <c r="Q18989" s="28"/>
      <c r="R18989" s="28"/>
      <c r="S18989" s="25"/>
    </row>
    <row r="18990" spans="2:19" s="16" customFormat="1" outlineLevel="2" x14ac:dyDescent="0.25">
      <c r="B18990" s="16" t="s">
        <v>5418</v>
      </c>
      <c r="C18990" s="16" t="s">
        <v>5411</v>
      </c>
      <c r="D18990" s="16" t="s">
        <v>47</v>
      </c>
      <c r="E18990" s="16" t="s">
        <v>48</v>
      </c>
      <c r="G18990" s="16" t="s">
        <v>49</v>
      </c>
      <c r="H18990" s="16" t="s">
        <v>154</v>
      </c>
      <c r="I18990" s="31">
        <v>668609</v>
      </c>
      <c r="J18990" s="31">
        <v>668609</v>
      </c>
      <c r="K18990" s="32">
        <f>IFERROR((J18990/I18990),0)</f>
        <v>1</v>
      </c>
      <c r="L18990" s="31"/>
      <c r="M18990" s="31"/>
      <c r="N18990" s="39"/>
      <c r="O18990" s="28"/>
      <c r="P18990" s="28"/>
      <c r="Q18990" s="28"/>
      <c r="R18990" s="28"/>
      <c r="S18990" s="25"/>
    </row>
    <row r="18991" spans="2:19" s="16" customFormat="1" outlineLevel="2" x14ac:dyDescent="0.25">
      <c r="B18991" s="16" t="s">
        <v>5418</v>
      </c>
      <c r="C18991" s="16" t="s">
        <v>5411</v>
      </c>
      <c r="D18991" s="16" t="s">
        <v>47</v>
      </c>
      <c r="E18991" s="16" t="s">
        <v>48</v>
      </c>
      <c r="G18991" s="16" t="s">
        <v>49</v>
      </c>
      <c r="H18991" s="16" t="s">
        <v>231</v>
      </c>
      <c r="I18991" s="31">
        <v>16432716421</v>
      </c>
      <c r="J18991" s="31">
        <v>16432716421</v>
      </c>
      <c r="K18991" s="32">
        <f>IFERROR((J18991/I18991),0)</f>
        <v>1</v>
      </c>
      <c r="L18991" s="31"/>
      <c r="M18991" s="31"/>
      <c r="N18991" s="39"/>
      <c r="O18991" s="28"/>
      <c r="P18991" s="28"/>
      <c r="Q18991" s="28"/>
      <c r="R18991" s="28"/>
      <c r="S18991" s="25"/>
    </row>
    <row r="18992" spans="2:19" s="16" customFormat="1" outlineLevel="2" x14ac:dyDescent="0.25">
      <c r="B18992" s="16" t="s">
        <v>5418</v>
      </c>
      <c r="C18992" s="16" t="s">
        <v>5411</v>
      </c>
      <c r="D18992" s="16" t="s">
        <v>47</v>
      </c>
      <c r="E18992" s="16" t="s">
        <v>48</v>
      </c>
      <c r="G18992" s="16" t="s">
        <v>49</v>
      </c>
      <c r="H18992" s="16" t="s">
        <v>155</v>
      </c>
      <c r="I18992" s="31">
        <v>-21620801167</v>
      </c>
      <c r="J18992" s="31"/>
      <c r="K18992" s="32">
        <f>IFERROR((J18992/I18992),0)</f>
        <v>0</v>
      </c>
      <c r="L18992" s="31"/>
      <c r="M18992" s="31"/>
      <c r="N18992" s="39"/>
      <c r="O18992" s="28"/>
      <c r="P18992" s="28"/>
      <c r="Q18992" s="28"/>
      <c r="R18992" s="28"/>
      <c r="S18992" s="25"/>
    </row>
    <row r="18993" spans="2:19" s="16" customFormat="1" outlineLevel="1" x14ac:dyDescent="0.25">
      <c r="B18993" s="47" t="s">
        <v>9629</v>
      </c>
      <c r="C18993" s="47" t="str">
        <f>C18992</f>
        <v xml:space="preserve">ASIGNACIÓN PARA LA INVERSIÓN REGIONAL - DEPARTAMENTOS </v>
      </c>
      <c r="D18993" s="47"/>
      <c r="E18993" s="47" t="str">
        <f>E18992</f>
        <v>85000</v>
      </c>
      <c r="F18993" s="47"/>
      <c r="G18993" s="47" t="str">
        <f>G18992</f>
        <v>CASANARE</v>
      </c>
      <c r="H18993" s="47" t="s">
        <v>10655</v>
      </c>
      <c r="I18993" s="51">
        <f>SUBTOTAL(9,I18988:I18992)</f>
        <v>141469097861</v>
      </c>
      <c r="J18993" s="51">
        <f>SUBTOTAL(9,J18988:J18992)</f>
        <v>115454325817.26999</v>
      </c>
      <c r="K18993" s="49">
        <f>J18993/I18993</f>
        <v>0.81610986118473205</v>
      </c>
      <c r="L18993" s="51">
        <f>SUBTOTAL(9,L18988:L18992)</f>
        <v>71398900400.419998</v>
      </c>
      <c r="M18993" s="51">
        <f>SUBTOTAL(9,M18988:M18992)</f>
        <v>60468432624.269989</v>
      </c>
      <c r="N18993" s="50">
        <f>IFERROR((M18993/L18993),"N.A")</f>
        <v>0.84690985834726229</v>
      </c>
      <c r="O18993" s="28"/>
      <c r="P18993" s="28"/>
      <c r="Q18993" s="28"/>
      <c r="R18993" s="28"/>
      <c r="S18993" s="25"/>
    </row>
    <row r="18994" spans="2:19" s="16" customFormat="1" outlineLevel="2" x14ac:dyDescent="0.25">
      <c r="B18994" s="16" t="s">
        <v>5419</v>
      </c>
      <c r="C18994" s="16" t="s">
        <v>5411</v>
      </c>
      <c r="D18994" s="16" t="s">
        <v>51</v>
      </c>
      <c r="E18994" s="16" t="s">
        <v>52</v>
      </c>
      <c r="G18994" s="16" t="s">
        <v>53</v>
      </c>
      <c r="H18994" s="16" t="s">
        <v>152</v>
      </c>
      <c r="I18994" s="35">
        <v>145341174030</v>
      </c>
      <c r="J18994" s="35">
        <v>81297200057.320007</v>
      </c>
      <c r="K18994" s="36">
        <f>IFERROR((J18994/I18994),0)</f>
        <v>0.55935422704470095</v>
      </c>
      <c r="L18994" s="35">
        <v>96040577891.526642</v>
      </c>
      <c r="M18994" s="35">
        <v>81297200057.320007</v>
      </c>
      <c r="N18994" s="40">
        <f>M18994/L18994</f>
        <v>0.84648803497560587</v>
      </c>
      <c r="O18994" s="28"/>
      <c r="P18994" s="28"/>
      <c r="Q18994" s="28"/>
      <c r="R18994" s="28"/>
      <c r="S18994" s="25"/>
    </row>
    <row r="18995" spans="2:19" s="16" customFormat="1" outlineLevel="2" x14ac:dyDescent="0.25">
      <c r="B18995" s="16" t="s">
        <v>5419</v>
      </c>
      <c r="C18995" s="16" t="s">
        <v>5411</v>
      </c>
      <c r="D18995" s="16" t="s">
        <v>51</v>
      </c>
      <c r="E18995" s="16" t="s">
        <v>52</v>
      </c>
      <c r="G18995" s="16" t="s">
        <v>53</v>
      </c>
      <c r="H18995" s="16" t="s">
        <v>19</v>
      </c>
      <c r="I18995" s="31">
        <v>104670585323</v>
      </c>
      <c r="J18995" s="31">
        <v>104670585323</v>
      </c>
      <c r="K18995" s="32">
        <f>IFERROR((J18995/I18995),0)</f>
        <v>1</v>
      </c>
      <c r="L18995" s="31"/>
      <c r="M18995" s="31"/>
      <c r="N18995" s="39"/>
      <c r="O18995" s="28"/>
      <c r="P18995" s="28"/>
      <c r="Q18995" s="28"/>
      <c r="R18995" s="28"/>
      <c r="S18995" s="25"/>
    </row>
    <row r="18996" spans="2:19" s="16" customFormat="1" outlineLevel="2" x14ac:dyDescent="0.25">
      <c r="B18996" s="16" t="s">
        <v>5419</v>
      </c>
      <c r="C18996" s="16" t="s">
        <v>5411</v>
      </c>
      <c r="D18996" s="16" t="s">
        <v>51</v>
      </c>
      <c r="E18996" s="16" t="s">
        <v>52</v>
      </c>
      <c r="G18996" s="16" t="s">
        <v>53</v>
      </c>
      <c r="H18996" s="16" t="s">
        <v>154</v>
      </c>
      <c r="I18996" s="31">
        <v>898916</v>
      </c>
      <c r="J18996" s="31">
        <v>898916</v>
      </c>
      <c r="K18996" s="32">
        <f>IFERROR((J18996/I18996),0)</f>
        <v>1</v>
      </c>
      <c r="L18996" s="31"/>
      <c r="M18996" s="31"/>
      <c r="N18996" s="39"/>
      <c r="O18996" s="28"/>
      <c r="P18996" s="28"/>
      <c r="Q18996" s="28"/>
      <c r="R18996" s="28"/>
      <c r="S18996" s="25"/>
    </row>
    <row r="18997" spans="2:19" s="16" customFormat="1" outlineLevel="2" x14ac:dyDescent="0.25">
      <c r="B18997" s="16" t="s">
        <v>5419</v>
      </c>
      <c r="C18997" s="16" t="s">
        <v>5411</v>
      </c>
      <c r="D18997" s="16" t="s">
        <v>51</v>
      </c>
      <c r="E18997" s="16" t="s">
        <v>52</v>
      </c>
      <c r="G18997" s="16" t="s">
        <v>53</v>
      </c>
      <c r="H18997" s="16" t="s">
        <v>231</v>
      </c>
      <c r="I18997" s="31">
        <v>22114818500</v>
      </c>
      <c r="J18997" s="31">
        <v>22114818500</v>
      </c>
      <c r="K18997" s="32">
        <f>IFERROR((J18997/I18997),0)</f>
        <v>1</v>
      </c>
      <c r="L18997" s="31"/>
      <c r="M18997" s="31"/>
      <c r="N18997" s="39"/>
      <c r="O18997" s="28"/>
      <c r="P18997" s="28"/>
      <c r="Q18997" s="28"/>
      <c r="R18997" s="28"/>
      <c r="S18997" s="25"/>
    </row>
    <row r="18998" spans="2:19" s="16" customFormat="1" outlineLevel="2" x14ac:dyDescent="0.25">
      <c r="B18998" s="16" t="s">
        <v>5419</v>
      </c>
      <c r="C18998" s="16" t="s">
        <v>5411</v>
      </c>
      <c r="D18998" s="16" t="s">
        <v>51</v>
      </c>
      <c r="E18998" s="16" t="s">
        <v>52</v>
      </c>
      <c r="G18998" s="16" t="s">
        <v>53</v>
      </c>
      <c r="H18998" s="16" t="s">
        <v>155</v>
      </c>
      <c r="I18998" s="31">
        <v>-29068234806</v>
      </c>
      <c r="J18998" s="31"/>
      <c r="K18998" s="32">
        <f>IFERROR((J18998/I18998),0)</f>
        <v>0</v>
      </c>
      <c r="L18998" s="31"/>
      <c r="M18998" s="31"/>
      <c r="N18998" s="39"/>
      <c r="O18998" s="28"/>
      <c r="P18998" s="28"/>
      <c r="Q18998" s="28"/>
      <c r="R18998" s="28"/>
      <c r="S18998" s="25"/>
    </row>
    <row r="18999" spans="2:19" s="16" customFormat="1" outlineLevel="1" x14ac:dyDescent="0.25">
      <c r="B18999" s="47" t="s">
        <v>9630</v>
      </c>
      <c r="C18999" s="47" t="str">
        <f>C18998</f>
        <v xml:space="preserve">ASIGNACIÓN PARA LA INVERSIÓN REGIONAL - DEPARTAMENTOS </v>
      </c>
      <c r="D18999" s="47"/>
      <c r="E18999" s="47" t="str">
        <f>E18998</f>
        <v>81000</v>
      </c>
      <c r="F18999" s="47"/>
      <c r="G18999" s="47" t="str">
        <f>G18998</f>
        <v>ARAUCA</v>
      </c>
      <c r="H18999" s="47" t="s">
        <v>10655</v>
      </c>
      <c r="I18999" s="51">
        <f>SUBTOTAL(9,I18994:I18998)</f>
        <v>243059241963</v>
      </c>
      <c r="J18999" s="51">
        <f>SUBTOTAL(9,J18994:J18998)</f>
        <v>208083502796.32001</v>
      </c>
      <c r="K18999" s="49">
        <f>J18999/I18999</f>
        <v>0.85610199849136281</v>
      </c>
      <c r="L18999" s="51">
        <f>SUBTOTAL(9,L18994:L18998)</f>
        <v>96040577891.526642</v>
      </c>
      <c r="M18999" s="51">
        <f>SUBTOTAL(9,M18994:M18998)</f>
        <v>81297200057.320007</v>
      </c>
      <c r="N18999" s="50">
        <f>IFERROR((M18999/L18999),"N.A")</f>
        <v>0.84648803497560587</v>
      </c>
      <c r="O18999" s="28"/>
      <c r="P18999" s="28"/>
      <c r="Q18999" s="28"/>
      <c r="R18999" s="28"/>
      <c r="S18999" s="25"/>
    </row>
    <row r="19000" spans="2:19" s="16" customFormat="1" outlineLevel="2" x14ac:dyDescent="0.25">
      <c r="B19000" s="16" t="s">
        <v>5420</v>
      </c>
      <c r="C19000" s="16" t="s">
        <v>5411</v>
      </c>
      <c r="D19000" s="16" t="s">
        <v>55</v>
      </c>
      <c r="E19000" s="16" t="s">
        <v>56</v>
      </c>
      <c r="G19000" s="16" t="s">
        <v>57</v>
      </c>
      <c r="H19000" s="16" t="s">
        <v>152</v>
      </c>
      <c r="I19000" s="35">
        <v>169485534049</v>
      </c>
      <c r="J19000" s="35">
        <v>94802449893.26001</v>
      </c>
      <c r="K19000" s="36">
        <f>IFERROR((J19000/I19000),0)</f>
        <v>0.55935422704483828</v>
      </c>
      <c r="L19000" s="35">
        <v>112083348247.48668</v>
      </c>
      <c r="M19000" s="35">
        <v>94802449893.26001</v>
      </c>
      <c r="N19000" s="40">
        <f>M19000/L19000</f>
        <v>0.84582100174176256</v>
      </c>
      <c r="O19000" s="28"/>
      <c r="P19000" s="28"/>
      <c r="Q19000" s="28"/>
      <c r="R19000" s="28"/>
      <c r="S19000" s="25"/>
    </row>
    <row r="19001" spans="2:19" s="16" customFormat="1" outlineLevel="2" x14ac:dyDescent="0.25">
      <c r="B19001" s="16" t="s">
        <v>5420</v>
      </c>
      <c r="C19001" s="16" t="s">
        <v>5411</v>
      </c>
      <c r="D19001" s="16" t="s">
        <v>55</v>
      </c>
      <c r="E19001" s="16" t="s">
        <v>56</v>
      </c>
      <c r="G19001" s="16" t="s">
        <v>57</v>
      </c>
      <c r="H19001" s="16" t="s">
        <v>24</v>
      </c>
      <c r="I19001" s="31">
        <v>253601525</v>
      </c>
      <c r="J19001" s="31">
        <v>253601525</v>
      </c>
      <c r="K19001" s="32">
        <f>IFERROR((J19001/I19001),0)</f>
        <v>1</v>
      </c>
      <c r="L19001" s="31"/>
      <c r="M19001" s="31"/>
      <c r="N19001" s="39"/>
      <c r="O19001" s="28"/>
      <c r="P19001" s="28"/>
      <c r="Q19001" s="28"/>
      <c r="R19001" s="28"/>
      <c r="S19001" s="25"/>
    </row>
    <row r="19002" spans="2:19" s="16" customFormat="1" outlineLevel="2" x14ac:dyDescent="0.25">
      <c r="B19002" s="16" t="s">
        <v>5420</v>
      </c>
      <c r="C19002" s="16" t="s">
        <v>5411</v>
      </c>
      <c r="D19002" s="16" t="s">
        <v>55</v>
      </c>
      <c r="E19002" s="16" t="s">
        <v>56</v>
      </c>
      <c r="G19002" s="16" t="s">
        <v>57</v>
      </c>
      <c r="H19002" s="16" t="s">
        <v>19</v>
      </c>
      <c r="I19002" s="31">
        <v>103808251783</v>
      </c>
      <c r="J19002" s="31">
        <v>103808251783</v>
      </c>
      <c r="K19002" s="32">
        <f>IFERROR((J19002/I19002),0)</f>
        <v>1</v>
      </c>
      <c r="L19002" s="31"/>
      <c r="M19002" s="31"/>
      <c r="N19002" s="39"/>
      <c r="O19002" s="28"/>
      <c r="P19002" s="28"/>
      <c r="Q19002" s="28"/>
      <c r="R19002" s="28"/>
      <c r="S19002" s="25"/>
    </row>
    <row r="19003" spans="2:19" s="16" customFormat="1" outlineLevel="2" x14ac:dyDescent="0.25">
      <c r="B19003" s="16" t="s">
        <v>5420</v>
      </c>
      <c r="C19003" s="16" t="s">
        <v>5411</v>
      </c>
      <c r="D19003" s="16" t="s">
        <v>55</v>
      </c>
      <c r="E19003" s="16" t="s">
        <v>56</v>
      </c>
      <c r="G19003" s="16" t="s">
        <v>57</v>
      </c>
      <c r="H19003" s="16" t="s">
        <v>154</v>
      </c>
      <c r="I19003" s="31">
        <v>1048246</v>
      </c>
      <c r="J19003" s="31">
        <v>1048246</v>
      </c>
      <c r="K19003" s="32">
        <f>IFERROR((J19003/I19003),0)</f>
        <v>1</v>
      </c>
      <c r="L19003" s="31"/>
      <c r="M19003" s="31"/>
      <c r="N19003" s="39"/>
      <c r="O19003" s="28"/>
      <c r="P19003" s="28"/>
      <c r="Q19003" s="28"/>
      <c r="R19003" s="28"/>
      <c r="S19003" s="25"/>
    </row>
    <row r="19004" spans="2:19" s="16" customFormat="1" outlineLevel="2" x14ac:dyDescent="0.25">
      <c r="B19004" s="16" t="s">
        <v>5420</v>
      </c>
      <c r="C19004" s="16" t="s">
        <v>5411</v>
      </c>
      <c r="D19004" s="16" t="s">
        <v>55</v>
      </c>
      <c r="E19004" s="16" t="s">
        <v>56</v>
      </c>
      <c r="G19004" s="16" t="s">
        <v>57</v>
      </c>
      <c r="H19004" s="16" t="s">
        <v>29</v>
      </c>
      <c r="I19004" s="31">
        <v>263629728</v>
      </c>
      <c r="J19004" s="31">
        <v>263629728</v>
      </c>
      <c r="K19004" s="32">
        <f>IFERROR((J19004/I19004),0)</f>
        <v>1</v>
      </c>
      <c r="L19004" s="31"/>
      <c r="M19004" s="31"/>
      <c r="N19004" s="39"/>
      <c r="O19004" s="28"/>
      <c r="P19004" s="28"/>
      <c r="Q19004" s="28"/>
      <c r="R19004" s="28"/>
      <c r="S19004" s="25"/>
    </row>
    <row r="19005" spans="2:19" s="16" customFormat="1" outlineLevel="2" x14ac:dyDescent="0.25">
      <c r="B19005" s="16" t="s">
        <v>5420</v>
      </c>
      <c r="C19005" s="16" t="s">
        <v>5411</v>
      </c>
      <c r="D19005" s="16" t="s">
        <v>55</v>
      </c>
      <c r="E19005" s="16" t="s">
        <v>56</v>
      </c>
      <c r="G19005" s="16" t="s">
        <v>57</v>
      </c>
      <c r="H19005" s="16" t="s">
        <v>231</v>
      </c>
      <c r="I19005" s="31">
        <v>25828715375</v>
      </c>
      <c r="J19005" s="31">
        <v>25828715375</v>
      </c>
      <c r="K19005" s="32">
        <f>IFERROR((J19005/I19005),0)</f>
        <v>1</v>
      </c>
      <c r="L19005" s="31"/>
      <c r="M19005" s="31"/>
      <c r="N19005" s="39"/>
      <c r="O19005" s="28"/>
      <c r="P19005" s="28"/>
      <c r="Q19005" s="28"/>
      <c r="R19005" s="28"/>
      <c r="S19005" s="25"/>
    </row>
    <row r="19006" spans="2:19" s="16" customFormat="1" outlineLevel="2" x14ac:dyDescent="0.25">
      <c r="B19006" s="16" t="s">
        <v>5420</v>
      </c>
      <c r="C19006" s="16" t="s">
        <v>5411</v>
      </c>
      <c r="D19006" s="16" t="s">
        <v>55</v>
      </c>
      <c r="E19006" s="16" t="s">
        <v>56</v>
      </c>
      <c r="G19006" s="16" t="s">
        <v>57</v>
      </c>
      <c r="H19006" s="16" t="s">
        <v>155</v>
      </c>
      <c r="I19006" s="31">
        <v>-33897106810</v>
      </c>
      <c r="J19006" s="31"/>
      <c r="K19006" s="32">
        <f>IFERROR((J19006/I19006),0)</f>
        <v>0</v>
      </c>
      <c r="L19006" s="31"/>
      <c r="M19006" s="31"/>
      <c r="N19006" s="39"/>
      <c r="O19006" s="28"/>
      <c r="P19006" s="28"/>
      <c r="Q19006" s="28"/>
      <c r="R19006" s="28"/>
      <c r="S19006" s="25"/>
    </row>
    <row r="19007" spans="2:19" s="16" customFormat="1" outlineLevel="1" x14ac:dyDescent="0.25">
      <c r="B19007" s="47" t="s">
        <v>9631</v>
      </c>
      <c r="C19007" s="47" t="str">
        <f>C19006</f>
        <v xml:space="preserve">ASIGNACIÓN PARA LA INVERSIÓN REGIONAL - DEPARTAMENTOS </v>
      </c>
      <c r="D19007" s="47"/>
      <c r="E19007" s="47" t="str">
        <f>E19006</f>
        <v>76000</v>
      </c>
      <c r="F19007" s="47"/>
      <c r="G19007" s="47" t="str">
        <f>G19006</f>
        <v>VALLE DEL CAUCA</v>
      </c>
      <c r="H19007" s="47" t="s">
        <v>10655</v>
      </c>
      <c r="I19007" s="51">
        <f>SUBTOTAL(9,I19000:I19006)</f>
        <v>265743673896</v>
      </c>
      <c r="J19007" s="51">
        <f>SUBTOTAL(9,J19000:J19006)</f>
        <v>224957696550.26001</v>
      </c>
      <c r="K19007" s="49">
        <f>J19007/I19007</f>
        <v>0.84652136117565013</v>
      </c>
      <c r="L19007" s="51">
        <f>SUBTOTAL(9,L19000:L19006)</f>
        <v>112083348247.48668</v>
      </c>
      <c r="M19007" s="51">
        <f>SUBTOTAL(9,M19000:M19006)</f>
        <v>94802449893.26001</v>
      </c>
      <c r="N19007" s="50">
        <f>IFERROR((M19007/L19007),"N.A")</f>
        <v>0.84582100174176256</v>
      </c>
      <c r="O19007" s="28"/>
      <c r="P19007" s="28"/>
      <c r="Q19007" s="28"/>
      <c r="R19007" s="28"/>
      <c r="S19007" s="25"/>
    </row>
    <row r="19008" spans="2:19" s="16" customFormat="1" outlineLevel="2" x14ac:dyDescent="0.25">
      <c r="B19008" s="16" t="s">
        <v>5421</v>
      </c>
      <c r="C19008" s="16" t="s">
        <v>5411</v>
      </c>
      <c r="D19008" s="16" t="s">
        <v>59</v>
      </c>
      <c r="E19008" s="16" t="s">
        <v>60</v>
      </c>
      <c r="G19008" s="16" t="s">
        <v>61</v>
      </c>
      <c r="H19008" s="16" t="s">
        <v>152</v>
      </c>
      <c r="I19008" s="35">
        <v>145903296018</v>
      </c>
      <c r="J19008" s="35">
        <v>81611625367.449997</v>
      </c>
      <c r="K19008" s="36">
        <f>IFERROR((J19008/I19008),0)</f>
        <v>0.5593542270448888</v>
      </c>
      <c r="L19008" s="35">
        <v>96454660977.333328</v>
      </c>
      <c r="M19008" s="35">
        <v>81611625367.449997</v>
      </c>
      <c r="N19008" s="40">
        <f>M19008/L19008</f>
        <v>0.84611385847521237</v>
      </c>
      <c r="O19008" s="28"/>
      <c r="P19008" s="28"/>
      <c r="Q19008" s="28"/>
      <c r="R19008" s="28"/>
      <c r="S19008" s="25"/>
    </row>
    <row r="19009" spans="2:19" s="16" customFormat="1" outlineLevel="2" x14ac:dyDescent="0.25">
      <c r="B19009" s="16" t="s">
        <v>5421</v>
      </c>
      <c r="C19009" s="16" t="s">
        <v>5411</v>
      </c>
      <c r="D19009" s="16" t="s">
        <v>59</v>
      </c>
      <c r="E19009" s="16" t="s">
        <v>60</v>
      </c>
      <c r="G19009" s="16" t="s">
        <v>61</v>
      </c>
      <c r="H19009" s="16" t="s">
        <v>19</v>
      </c>
      <c r="I19009" s="31">
        <v>145501152040</v>
      </c>
      <c r="J19009" s="31">
        <v>145501152040</v>
      </c>
      <c r="K19009" s="32">
        <f>IFERROR((J19009/I19009),0)</f>
        <v>1</v>
      </c>
      <c r="L19009" s="31"/>
      <c r="M19009" s="31"/>
      <c r="N19009" s="39"/>
      <c r="O19009" s="28"/>
      <c r="P19009" s="28"/>
      <c r="Q19009" s="28"/>
      <c r="R19009" s="28"/>
      <c r="S19009" s="25"/>
    </row>
    <row r="19010" spans="2:19" s="16" customFormat="1" outlineLevel="2" x14ac:dyDescent="0.25">
      <c r="B19010" s="16" t="s">
        <v>5421</v>
      </c>
      <c r="C19010" s="16" t="s">
        <v>5411</v>
      </c>
      <c r="D19010" s="16" t="s">
        <v>59</v>
      </c>
      <c r="E19010" s="16" t="s">
        <v>60</v>
      </c>
      <c r="G19010" s="16" t="s">
        <v>61</v>
      </c>
      <c r="H19010" s="16" t="s">
        <v>154</v>
      </c>
      <c r="I19010" s="31">
        <v>902393</v>
      </c>
      <c r="J19010" s="31">
        <v>902393</v>
      </c>
      <c r="K19010" s="32">
        <f>IFERROR((J19010/I19010),0)</f>
        <v>1</v>
      </c>
      <c r="L19010" s="31"/>
      <c r="M19010" s="31"/>
      <c r="N19010" s="39"/>
      <c r="O19010" s="28"/>
      <c r="P19010" s="28"/>
      <c r="Q19010" s="28"/>
      <c r="R19010" s="28"/>
      <c r="S19010" s="25"/>
    </row>
    <row r="19011" spans="2:19" s="16" customFormat="1" outlineLevel="2" x14ac:dyDescent="0.25">
      <c r="B19011" s="16" t="s">
        <v>5421</v>
      </c>
      <c r="C19011" s="16" t="s">
        <v>5411</v>
      </c>
      <c r="D19011" s="16" t="s">
        <v>59</v>
      </c>
      <c r="E19011" s="16" t="s">
        <v>60</v>
      </c>
      <c r="G19011" s="16" t="s">
        <v>61</v>
      </c>
      <c r="H19011" s="16" t="s">
        <v>231</v>
      </c>
      <c r="I19011" s="31">
        <v>22219726924</v>
      </c>
      <c r="J19011" s="31">
        <v>22219726924</v>
      </c>
      <c r="K19011" s="32">
        <f>IFERROR((J19011/I19011),0)</f>
        <v>1</v>
      </c>
      <c r="L19011" s="31"/>
      <c r="M19011" s="31"/>
      <c r="N19011" s="39"/>
      <c r="O19011" s="28"/>
      <c r="P19011" s="28"/>
      <c r="Q19011" s="28"/>
      <c r="R19011" s="28"/>
      <c r="S19011" s="25"/>
    </row>
    <row r="19012" spans="2:19" s="16" customFormat="1" outlineLevel="2" x14ac:dyDescent="0.25">
      <c r="B19012" s="16" t="s">
        <v>5421</v>
      </c>
      <c r="C19012" s="16" t="s">
        <v>5411</v>
      </c>
      <c r="D19012" s="16" t="s">
        <v>59</v>
      </c>
      <c r="E19012" s="16" t="s">
        <v>60</v>
      </c>
      <c r="G19012" s="16" t="s">
        <v>61</v>
      </c>
      <c r="H19012" s="16" t="s">
        <v>155</v>
      </c>
      <c r="I19012" s="31">
        <v>-29180659204</v>
      </c>
      <c r="J19012" s="31"/>
      <c r="K19012" s="32">
        <f>IFERROR((J19012/I19012),0)</f>
        <v>0</v>
      </c>
      <c r="L19012" s="31"/>
      <c r="M19012" s="31"/>
      <c r="N19012" s="39"/>
      <c r="O19012" s="28"/>
      <c r="P19012" s="28"/>
      <c r="Q19012" s="28"/>
      <c r="R19012" s="28"/>
      <c r="S19012" s="25"/>
    </row>
    <row r="19013" spans="2:19" s="16" customFormat="1" outlineLevel="1" x14ac:dyDescent="0.25">
      <c r="B19013" s="47" t="s">
        <v>9632</v>
      </c>
      <c r="C19013" s="47" t="str">
        <f>C19012</f>
        <v xml:space="preserve">ASIGNACIÓN PARA LA INVERSIÓN REGIONAL - DEPARTAMENTOS </v>
      </c>
      <c r="D19013" s="47"/>
      <c r="E19013" s="47" t="str">
        <f>E19012</f>
        <v>73000</v>
      </c>
      <c r="F19013" s="47"/>
      <c r="G19013" s="47" t="str">
        <f>G19012</f>
        <v>TOLIMA</v>
      </c>
      <c r="H19013" s="47" t="s">
        <v>10655</v>
      </c>
      <c r="I19013" s="51">
        <f>SUBTOTAL(9,I19008:I19012)</f>
        <v>284444418171</v>
      </c>
      <c r="J19013" s="51">
        <f>SUBTOTAL(9,J19008:J19012)</f>
        <v>249333406724.45001</v>
      </c>
      <c r="K19013" s="49">
        <f>J19013/I19013</f>
        <v>0.87656283898163112</v>
      </c>
      <c r="L19013" s="51">
        <f>SUBTOTAL(9,L19008:L19012)</f>
        <v>96454660977.333328</v>
      </c>
      <c r="M19013" s="51">
        <f>SUBTOTAL(9,M19008:M19012)</f>
        <v>81611625367.449997</v>
      </c>
      <c r="N19013" s="50">
        <f>IFERROR((M19013/L19013),"N.A")</f>
        <v>0.84611385847521237</v>
      </c>
      <c r="O19013" s="28"/>
      <c r="P19013" s="28"/>
      <c r="Q19013" s="28"/>
      <c r="R19013" s="28"/>
      <c r="S19013" s="25"/>
    </row>
    <row r="19014" spans="2:19" s="16" customFormat="1" outlineLevel="2" x14ac:dyDescent="0.25">
      <c r="B19014" s="16" t="s">
        <v>5422</v>
      </c>
      <c r="C19014" s="16" t="s">
        <v>5411</v>
      </c>
      <c r="D19014" s="16" t="s">
        <v>63</v>
      </c>
      <c r="E19014" s="16" t="s">
        <v>64</v>
      </c>
      <c r="G19014" s="16" t="s">
        <v>65</v>
      </c>
      <c r="H19014" s="16" t="s">
        <v>152</v>
      </c>
      <c r="I19014" s="35">
        <v>197950088954</v>
      </c>
      <c r="J19014" s="35">
        <v>110724219000.31</v>
      </c>
      <c r="K19014" s="36">
        <f>IFERROR((J19014/I19014),0)</f>
        <v>0.55935422704477944</v>
      </c>
      <c r="L19014" s="35">
        <v>130784376254.50328</v>
      </c>
      <c r="M19014" s="35">
        <v>110724219000.31</v>
      </c>
      <c r="N19014" s="40">
        <f>M19014/L19014</f>
        <v>0.84661656209487368</v>
      </c>
      <c r="O19014" s="28"/>
      <c r="P19014" s="28"/>
      <c r="Q19014" s="28"/>
      <c r="R19014" s="28"/>
      <c r="S19014" s="25"/>
    </row>
    <row r="19015" spans="2:19" s="16" customFormat="1" outlineLevel="2" x14ac:dyDescent="0.25">
      <c r="B19015" s="16" t="s">
        <v>5422</v>
      </c>
      <c r="C19015" s="16" t="s">
        <v>5411</v>
      </c>
      <c r="D19015" s="16" t="s">
        <v>63</v>
      </c>
      <c r="E19015" s="16" t="s">
        <v>64</v>
      </c>
      <c r="G19015" s="16" t="s">
        <v>65</v>
      </c>
      <c r="H19015" s="16" t="s">
        <v>19</v>
      </c>
      <c r="I19015" s="31">
        <v>122976057840</v>
      </c>
      <c r="J19015" s="31">
        <v>122976057840</v>
      </c>
      <c r="K19015" s="32">
        <f>IFERROR((J19015/I19015),0)</f>
        <v>1</v>
      </c>
      <c r="L19015" s="31"/>
      <c r="M19015" s="31"/>
      <c r="N19015" s="39"/>
      <c r="O19015" s="28"/>
      <c r="P19015" s="28"/>
      <c r="Q19015" s="28"/>
      <c r="R19015" s="28"/>
      <c r="S19015" s="25"/>
    </row>
    <row r="19016" spans="2:19" s="16" customFormat="1" outlineLevel="2" x14ac:dyDescent="0.25">
      <c r="B19016" s="16" t="s">
        <v>5422</v>
      </c>
      <c r="C19016" s="16" t="s">
        <v>5411</v>
      </c>
      <c r="D19016" s="16" t="s">
        <v>63</v>
      </c>
      <c r="E19016" s="16" t="s">
        <v>64</v>
      </c>
      <c r="G19016" s="16" t="s">
        <v>65</v>
      </c>
      <c r="H19016" s="16" t="s">
        <v>154</v>
      </c>
      <c r="I19016" s="31">
        <v>8457421008</v>
      </c>
      <c r="J19016" s="31">
        <v>8457421008</v>
      </c>
      <c r="K19016" s="32">
        <f>IFERROR((J19016/I19016),0)</f>
        <v>1</v>
      </c>
      <c r="L19016" s="31"/>
      <c r="M19016" s="31"/>
      <c r="N19016" s="39"/>
      <c r="O19016" s="28"/>
      <c r="P19016" s="28"/>
      <c r="Q19016" s="28"/>
      <c r="R19016" s="28"/>
      <c r="S19016" s="25"/>
    </row>
    <row r="19017" spans="2:19" s="16" customFormat="1" outlineLevel="2" x14ac:dyDescent="0.25">
      <c r="B19017" s="16" t="s">
        <v>5422</v>
      </c>
      <c r="C19017" s="16" t="s">
        <v>5411</v>
      </c>
      <c r="D19017" s="16" t="s">
        <v>63</v>
      </c>
      <c r="E19017" s="16" t="s">
        <v>64</v>
      </c>
      <c r="G19017" s="16" t="s">
        <v>65</v>
      </c>
      <c r="H19017" s="16" t="s">
        <v>231</v>
      </c>
      <c r="I19017" s="31">
        <v>30110659545</v>
      </c>
      <c r="J19017" s="31">
        <v>30110659545</v>
      </c>
      <c r="K19017" s="32">
        <f>IFERROR((J19017/I19017),0)</f>
        <v>1</v>
      </c>
      <c r="L19017" s="31"/>
      <c r="M19017" s="31"/>
      <c r="N19017" s="39"/>
      <c r="O19017" s="28"/>
      <c r="P19017" s="28"/>
      <c r="Q19017" s="28"/>
      <c r="R19017" s="28"/>
      <c r="S19017" s="25"/>
    </row>
    <row r="19018" spans="2:19" s="16" customFormat="1" outlineLevel="2" x14ac:dyDescent="0.25">
      <c r="B19018" s="16" t="s">
        <v>5422</v>
      </c>
      <c r="C19018" s="16" t="s">
        <v>5411</v>
      </c>
      <c r="D19018" s="16" t="s">
        <v>63</v>
      </c>
      <c r="E19018" s="16" t="s">
        <v>64</v>
      </c>
      <c r="G19018" s="16" t="s">
        <v>65</v>
      </c>
      <c r="H19018" s="16" t="s">
        <v>155</v>
      </c>
      <c r="I19018" s="31">
        <v>-39590017791</v>
      </c>
      <c r="J19018" s="31"/>
      <c r="K19018" s="32">
        <f>IFERROR((J19018/I19018),0)</f>
        <v>0</v>
      </c>
      <c r="L19018" s="31"/>
      <c r="M19018" s="31"/>
      <c r="N19018" s="39"/>
      <c r="O19018" s="28"/>
      <c r="P19018" s="28"/>
      <c r="Q19018" s="28"/>
      <c r="R19018" s="28"/>
      <c r="S19018" s="25"/>
    </row>
    <row r="19019" spans="2:19" s="16" customFormat="1" outlineLevel="1" x14ac:dyDescent="0.25">
      <c r="B19019" s="47" t="s">
        <v>9633</v>
      </c>
      <c r="C19019" s="47" t="str">
        <f>C19018</f>
        <v xml:space="preserve">ASIGNACIÓN PARA LA INVERSIÓN REGIONAL - DEPARTAMENTOS </v>
      </c>
      <c r="D19019" s="47"/>
      <c r="E19019" s="47" t="str">
        <f>E19018</f>
        <v>70000</v>
      </c>
      <c r="F19019" s="47"/>
      <c r="G19019" s="47" t="str">
        <f>G19018</f>
        <v>SUCRE</v>
      </c>
      <c r="H19019" s="47" t="s">
        <v>10655</v>
      </c>
      <c r="I19019" s="51">
        <f>SUBTOTAL(9,I19014:I19018)</f>
        <v>319904209556</v>
      </c>
      <c r="J19019" s="51">
        <f>SUBTOTAL(9,J19014:J19018)</f>
        <v>272268357393.31</v>
      </c>
      <c r="K19019" s="49">
        <f>J19019/I19019</f>
        <v>0.85109338752120667</v>
      </c>
      <c r="L19019" s="51">
        <f>SUBTOTAL(9,L19014:L19018)</f>
        <v>130784376254.50328</v>
      </c>
      <c r="M19019" s="51">
        <f>SUBTOTAL(9,M19014:M19018)</f>
        <v>110724219000.31</v>
      </c>
      <c r="N19019" s="50">
        <f>IFERROR((M19019/L19019),"N.A")</f>
        <v>0.84661656209487368</v>
      </c>
      <c r="O19019" s="28"/>
      <c r="P19019" s="28"/>
      <c r="Q19019" s="28"/>
      <c r="R19019" s="28"/>
      <c r="S19019" s="25"/>
    </row>
    <row r="19020" spans="2:19" s="16" customFormat="1" outlineLevel="2" x14ac:dyDescent="0.25">
      <c r="B19020" s="16" t="s">
        <v>5423</v>
      </c>
      <c r="C19020" s="16" t="s">
        <v>5411</v>
      </c>
      <c r="D19020" s="16" t="s">
        <v>67</v>
      </c>
      <c r="E19020" s="16" t="s">
        <v>68</v>
      </c>
      <c r="G19020" s="16" t="s">
        <v>69</v>
      </c>
      <c r="H19020" s="16" t="s">
        <v>152</v>
      </c>
      <c r="I19020" s="35">
        <v>159281965533</v>
      </c>
      <c r="J19020" s="35">
        <v>89095040712.899979</v>
      </c>
      <c r="K19020" s="36">
        <f>IFERROR((J19020/I19020),0)</f>
        <v>0.55935422704487714</v>
      </c>
      <c r="L19020" s="35">
        <v>105276924447.82669</v>
      </c>
      <c r="M19020" s="35">
        <v>89095040712.899979</v>
      </c>
      <c r="N19020" s="40">
        <f>M19020/L19020</f>
        <v>0.84629220676990657</v>
      </c>
      <c r="O19020" s="28"/>
      <c r="P19020" s="28"/>
      <c r="Q19020" s="28"/>
      <c r="R19020" s="28"/>
      <c r="S19020" s="25"/>
    </row>
    <row r="19021" spans="2:19" s="16" customFormat="1" outlineLevel="2" x14ac:dyDescent="0.25">
      <c r="B19021" s="16" t="s">
        <v>5423</v>
      </c>
      <c r="C19021" s="16" t="s">
        <v>5411</v>
      </c>
      <c r="D19021" s="16" t="s">
        <v>67</v>
      </c>
      <c r="E19021" s="16" t="s">
        <v>68</v>
      </c>
      <c r="G19021" s="16" t="s">
        <v>69</v>
      </c>
      <c r="H19021" s="16" t="s">
        <v>24</v>
      </c>
      <c r="I19021" s="31">
        <v>23889863</v>
      </c>
      <c r="J19021" s="31">
        <v>23889863</v>
      </c>
      <c r="K19021" s="32">
        <f>IFERROR((J19021/I19021),0)</f>
        <v>1</v>
      </c>
      <c r="L19021" s="31"/>
      <c r="M19021" s="31"/>
      <c r="N19021" s="39"/>
      <c r="O19021" s="28"/>
      <c r="P19021" s="28"/>
      <c r="Q19021" s="28"/>
      <c r="R19021" s="28"/>
      <c r="S19021" s="25"/>
    </row>
    <row r="19022" spans="2:19" s="16" customFormat="1" outlineLevel="2" x14ac:dyDescent="0.25">
      <c r="B19022" s="16" t="s">
        <v>5423</v>
      </c>
      <c r="C19022" s="16" t="s">
        <v>5411</v>
      </c>
      <c r="D19022" s="16" t="s">
        <v>67</v>
      </c>
      <c r="E19022" s="16" t="s">
        <v>68</v>
      </c>
      <c r="G19022" s="16" t="s">
        <v>69</v>
      </c>
      <c r="H19022" s="16" t="s">
        <v>19</v>
      </c>
      <c r="I19022" s="31">
        <v>129473566443</v>
      </c>
      <c r="J19022" s="31">
        <v>129473566443</v>
      </c>
      <c r="K19022" s="32">
        <f>IFERROR((J19022/I19022),0)</f>
        <v>1</v>
      </c>
      <c r="L19022" s="31"/>
      <c r="M19022" s="31"/>
      <c r="N19022" s="39"/>
      <c r="O19022" s="28"/>
      <c r="P19022" s="28"/>
      <c r="Q19022" s="28"/>
      <c r="R19022" s="28"/>
      <c r="S19022" s="25"/>
    </row>
    <row r="19023" spans="2:19" s="16" customFormat="1" outlineLevel="2" x14ac:dyDescent="0.25">
      <c r="B19023" s="16" t="s">
        <v>5423</v>
      </c>
      <c r="C19023" s="16" t="s">
        <v>5411</v>
      </c>
      <c r="D19023" s="16" t="s">
        <v>67</v>
      </c>
      <c r="E19023" s="16" t="s">
        <v>68</v>
      </c>
      <c r="G19023" s="16" t="s">
        <v>69</v>
      </c>
      <c r="H19023" s="16" t="s">
        <v>154</v>
      </c>
      <c r="I19023" s="31">
        <v>985138</v>
      </c>
      <c r="J19023" s="31">
        <v>985138</v>
      </c>
      <c r="K19023" s="32">
        <f>IFERROR((J19023/I19023),0)</f>
        <v>1</v>
      </c>
      <c r="L19023" s="31"/>
      <c r="M19023" s="31"/>
      <c r="N19023" s="39"/>
      <c r="O19023" s="28"/>
      <c r="P19023" s="28"/>
      <c r="Q19023" s="28"/>
      <c r="R19023" s="28"/>
      <c r="S19023" s="25"/>
    </row>
    <row r="19024" spans="2:19" s="16" customFormat="1" outlineLevel="2" x14ac:dyDescent="0.25">
      <c r="B19024" s="16" t="s">
        <v>5423</v>
      </c>
      <c r="C19024" s="16" t="s">
        <v>5411</v>
      </c>
      <c r="D19024" s="16" t="s">
        <v>67</v>
      </c>
      <c r="E19024" s="16" t="s">
        <v>68</v>
      </c>
      <c r="G19024" s="16" t="s">
        <v>69</v>
      </c>
      <c r="H19024" s="16" t="s">
        <v>231</v>
      </c>
      <c r="I19024" s="31">
        <v>24247089794</v>
      </c>
      <c r="J19024" s="31">
        <v>24247089794</v>
      </c>
      <c r="K19024" s="32">
        <f>IFERROR((J19024/I19024),0)</f>
        <v>1</v>
      </c>
      <c r="L19024" s="31"/>
      <c r="M19024" s="31"/>
      <c r="N19024" s="39"/>
      <c r="O19024" s="28"/>
      <c r="P19024" s="28"/>
      <c r="Q19024" s="28"/>
      <c r="R19024" s="28"/>
      <c r="S19024" s="25"/>
    </row>
    <row r="19025" spans="2:19" s="16" customFormat="1" outlineLevel="2" x14ac:dyDescent="0.25">
      <c r="B19025" s="16" t="s">
        <v>5423</v>
      </c>
      <c r="C19025" s="16" t="s">
        <v>5411</v>
      </c>
      <c r="D19025" s="16" t="s">
        <v>67</v>
      </c>
      <c r="E19025" s="16" t="s">
        <v>68</v>
      </c>
      <c r="G19025" s="16" t="s">
        <v>69</v>
      </c>
      <c r="H19025" s="16" t="s">
        <v>155</v>
      </c>
      <c r="I19025" s="31">
        <v>-31856393107</v>
      </c>
      <c r="J19025" s="31"/>
      <c r="K19025" s="32">
        <f>IFERROR((J19025/I19025),0)</f>
        <v>0</v>
      </c>
      <c r="L19025" s="31"/>
      <c r="M19025" s="31"/>
      <c r="N19025" s="39"/>
      <c r="O19025" s="28"/>
      <c r="P19025" s="28"/>
      <c r="Q19025" s="28"/>
      <c r="R19025" s="28"/>
      <c r="S19025" s="25"/>
    </row>
    <row r="19026" spans="2:19" s="16" customFormat="1" outlineLevel="1" x14ac:dyDescent="0.25">
      <c r="B19026" s="47" t="s">
        <v>9634</v>
      </c>
      <c r="C19026" s="47" t="str">
        <f>C19025</f>
        <v xml:space="preserve">ASIGNACIÓN PARA LA INVERSIÓN REGIONAL - DEPARTAMENTOS </v>
      </c>
      <c r="D19026" s="47"/>
      <c r="E19026" s="47" t="str">
        <f>E19025</f>
        <v>68000</v>
      </c>
      <c r="F19026" s="47"/>
      <c r="G19026" s="47" t="str">
        <f>G19025</f>
        <v>SANTANDER</v>
      </c>
      <c r="H19026" s="47" t="s">
        <v>10655</v>
      </c>
      <c r="I19026" s="51">
        <f>SUBTOTAL(9,I19020:I19025)</f>
        <v>281171103664</v>
      </c>
      <c r="J19026" s="51">
        <f>SUBTOTAL(9,J19020:J19025)</f>
        <v>242840571950.89996</v>
      </c>
      <c r="K19026" s="49">
        <f>J19026/I19026</f>
        <v>0.86367542320812207</v>
      </c>
      <c r="L19026" s="51">
        <f>SUBTOTAL(9,L19020:L19025)</f>
        <v>105276924447.82669</v>
      </c>
      <c r="M19026" s="51">
        <f>SUBTOTAL(9,M19020:M19025)</f>
        <v>89095040712.899979</v>
      </c>
      <c r="N19026" s="50">
        <f>IFERROR((M19026/L19026),"N.A")</f>
        <v>0.84629220676990657</v>
      </c>
      <c r="O19026" s="28"/>
      <c r="P19026" s="28"/>
      <c r="Q19026" s="28"/>
      <c r="R19026" s="28"/>
      <c r="S19026" s="25"/>
    </row>
    <row r="19027" spans="2:19" s="16" customFormat="1" outlineLevel="2" x14ac:dyDescent="0.25">
      <c r="B19027" s="16" t="s">
        <v>5424</v>
      </c>
      <c r="C19027" s="16" t="s">
        <v>5411</v>
      </c>
      <c r="D19027" s="16" t="s">
        <v>71</v>
      </c>
      <c r="E19027" s="16" t="s">
        <v>72</v>
      </c>
      <c r="G19027" s="16" t="s">
        <v>73</v>
      </c>
      <c r="H19027" s="16" t="s">
        <v>152</v>
      </c>
      <c r="I19027" s="35">
        <v>100837107213</v>
      </c>
      <c r="J19027" s="35">
        <v>56403662162.57</v>
      </c>
      <c r="K19027" s="36">
        <f>IFERROR((J19027/I19027),0)</f>
        <v>0.5593542270448868</v>
      </c>
      <c r="L19027" s="35">
        <v>66686839547.550041</v>
      </c>
      <c r="M19027" s="35">
        <v>56403662162.57</v>
      </c>
      <c r="N19027" s="40">
        <f>M19027/L19027</f>
        <v>0.84579899940155689</v>
      </c>
      <c r="O19027" s="28"/>
      <c r="P19027" s="28"/>
      <c r="Q19027" s="28"/>
      <c r="R19027" s="28"/>
      <c r="S19027" s="25"/>
    </row>
    <row r="19028" spans="2:19" s="16" customFormat="1" outlineLevel="2" x14ac:dyDescent="0.25">
      <c r="B19028" s="16" t="s">
        <v>5424</v>
      </c>
      <c r="C19028" s="16" t="s">
        <v>5411</v>
      </c>
      <c r="D19028" s="16" t="s">
        <v>71</v>
      </c>
      <c r="E19028" s="16" t="s">
        <v>72</v>
      </c>
      <c r="G19028" s="16" t="s">
        <v>73</v>
      </c>
      <c r="H19028" s="16" t="s">
        <v>19</v>
      </c>
      <c r="I19028" s="31">
        <v>98131682413</v>
      </c>
      <c r="J19028" s="31">
        <v>98131682413</v>
      </c>
      <c r="K19028" s="32">
        <f>IFERROR((J19028/I19028),0)</f>
        <v>1</v>
      </c>
      <c r="L19028" s="31"/>
      <c r="M19028" s="31"/>
      <c r="N19028" s="39"/>
      <c r="O19028" s="28"/>
      <c r="P19028" s="28"/>
      <c r="Q19028" s="28"/>
      <c r="R19028" s="28"/>
      <c r="S19028" s="25"/>
    </row>
    <row r="19029" spans="2:19" s="16" customFormat="1" outlineLevel="2" x14ac:dyDescent="0.25">
      <c r="B19029" s="16" t="s">
        <v>5424</v>
      </c>
      <c r="C19029" s="16" t="s">
        <v>5411</v>
      </c>
      <c r="D19029" s="16" t="s">
        <v>71</v>
      </c>
      <c r="E19029" s="16" t="s">
        <v>72</v>
      </c>
      <c r="G19029" s="16" t="s">
        <v>73</v>
      </c>
      <c r="H19029" s="16" t="s">
        <v>154</v>
      </c>
      <c r="I19029" s="31">
        <v>623664</v>
      </c>
      <c r="J19029" s="31">
        <v>623664</v>
      </c>
      <c r="K19029" s="32">
        <f>IFERROR((J19029/I19029),0)</f>
        <v>1</v>
      </c>
      <c r="L19029" s="31"/>
      <c r="M19029" s="31"/>
      <c r="N19029" s="39"/>
      <c r="O19029" s="28"/>
      <c r="P19029" s="28"/>
      <c r="Q19029" s="28"/>
      <c r="R19029" s="28"/>
      <c r="S19029" s="25"/>
    </row>
    <row r="19030" spans="2:19" s="16" customFormat="1" outlineLevel="2" x14ac:dyDescent="0.25">
      <c r="B19030" s="16" t="s">
        <v>5424</v>
      </c>
      <c r="C19030" s="16" t="s">
        <v>5411</v>
      </c>
      <c r="D19030" s="16" t="s">
        <v>71</v>
      </c>
      <c r="E19030" s="16" t="s">
        <v>72</v>
      </c>
      <c r="G19030" s="16" t="s">
        <v>73</v>
      </c>
      <c r="H19030" s="16" t="s">
        <v>231</v>
      </c>
      <c r="I19030" s="31">
        <v>15367839954</v>
      </c>
      <c r="J19030" s="31">
        <v>15367839954</v>
      </c>
      <c r="K19030" s="32">
        <f>IFERROR((J19030/I19030),0)</f>
        <v>1</v>
      </c>
      <c r="L19030" s="31"/>
      <c r="M19030" s="31"/>
      <c r="N19030" s="39"/>
      <c r="O19030" s="28"/>
      <c r="P19030" s="28"/>
      <c r="Q19030" s="28"/>
      <c r="R19030" s="28"/>
      <c r="S19030" s="25"/>
    </row>
    <row r="19031" spans="2:19" s="16" customFormat="1" outlineLevel="2" x14ac:dyDescent="0.25">
      <c r="B19031" s="16" t="s">
        <v>5424</v>
      </c>
      <c r="C19031" s="16" t="s">
        <v>5411</v>
      </c>
      <c r="D19031" s="16" t="s">
        <v>71</v>
      </c>
      <c r="E19031" s="16" t="s">
        <v>72</v>
      </c>
      <c r="G19031" s="16" t="s">
        <v>73</v>
      </c>
      <c r="H19031" s="16" t="s">
        <v>155</v>
      </c>
      <c r="I19031" s="31">
        <v>-20167421443</v>
      </c>
      <c r="J19031" s="31"/>
      <c r="K19031" s="32">
        <f>IFERROR((J19031/I19031),0)</f>
        <v>0</v>
      </c>
      <c r="L19031" s="31"/>
      <c r="M19031" s="31"/>
      <c r="N19031" s="39"/>
      <c r="O19031" s="28"/>
      <c r="P19031" s="28"/>
      <c r="Q19031" s="28"/>
      <c r="R19031" s="28"/>
      <c r="S19031" s="25"/>
    </row>
    <row r="19032" spans="2:19" s="16" customFormat="1" outlineLevel="1" x14ac:dyDescent="0.25">
      <c r="B19032" s="47" t="s">
        <v>9635</v>
      </c>
      <c r="C19032" s="47" t="str">
        <f>C19031</f>
        <v xml:space="preserve">ASIGNACIÓN PARA LA INVERSIÓN REGIONAL - DEPARTAMENTOS </v>
      </c>
      <c r="D19032" s="47"/>
      <c r="E19032" s="47" t="str">
        <f>E19031</f>
        <v>66000</v>
      </c>
      <c r="F19032" s="47"/>
      <c r="G19032" s="47" t="str">
        <f>G19031</f>
        <v>RISARALDA</v>
      </c>
      <c r="H19032" s="47" t="s">
        <v>10655</v>
      </c>
      <c r="I19032" s="51">
        <f>SUBTOTAL(9,I19027:I19031)</f>
        <v>194169831801</v>
      </c>
      <c r="J19032" s="51">
        <f>SUBTOTAL(9,J19027:J19031)</f>
        <v>169903808193.57001</v>
      </c>
      <c r="K19032" s="49">
        <f>J19032/I19032</f>
        <v>0.8750268083236552</v>
      </c>
      <c r="L19032" s="51">
        <f>SUBTOTAL(9,L19027:L19031)</f>
        <v>66686839547.550041</v>
      </c>
      <c r="M19032" s="51">
        <f>SUBTOTAL(9,M19027:M19031)</f>
        <v>56403662162.57</v>
      </c>
      <c r="N19032" s="50">
        <f>IFERROR((M19032/L19032),"N.A")</f>
        <v>0.84579899940155689</v>
      </c>
      <c r="O19032" s="28"/>
      <c r="P19032" s="28"/>
      <c r="Q19032" s="28"/>
      <c r="R19032" s="28"/>
      <c r="S19032" s="25"/>
    </row>
    <row r="19033" spans="2:19" s="16" customFormat="1" outlineLevel="2" x14ac:dyDescent="0.25">
      <c r="B19033" s="16" t="s">
        <v>5425</v>
      </c>
      <c r="C19033" s="16" t="s">
        <v>5411</v>
      </c>
      <c r="D19033" s="16" t="s">
        <v>75</v>
      </c>
      <c r="E19033" s="16" t="s">
        <v>76</v>
      </c>
      <c r="G19033" s="16" t="s">
        <v>77</v>
      </c>
      <c r="H19033" s="16" t="s">
        <v>152</v>
      </c>
      <c r="I19033" s="35">
        <v>77251346703</v>
      </c>
      <c r="J19033" s="35">
        <v>43210867323.220001</v>
      </c>
      <c r="K19033" s="36">
        <f>IFERROR((J19033/I19033),0)</f>
        <v>0.55935422704471682</v>
      </c>
      <c r="L19033" s="35">
        <v>51069820205.610001</v>
      </c>
      <c r="M19033" s="35">
        <v>43210867323.220001</v>
      </c>
      <c r="N19033" s="40">
        <f>M19033/L19033</f>
        <v>0.8461135588347598</v>
      </c>
      <c r="O19033" s="28"/>
      <c r="P19033" s="28"/>
      <c r="Q19033" s="28"/>
      <c r="R19033" s="28"/>
      <c r="S19033" s="25"/>
    </row>
    <row r="19034" spans="2:19" s="16" customFormat="1" outlineLevel="2" x14ac:dyDescent="0.25">
      <c r="B19034" s="16" t="s">
        <v>5425</v>
      </c>
      <c r="C19034" s="16" t="s">
        <v>5411</v>
      </c>
      <c r="D19034" s="16" t="s">
        <v>75</v>
      </c>
      <c r="E19034" s="16" t="s">
        <v>76</v>
      </c>
      <c r="G19034" s="16" t="s">
        <v>77</v>
      </c>
      <c r="H19034" s="16" t="s">
        <v>19</v>
      </c>
      <c r="I19034" s="31">
        <v>71000282113</v>
      </c>
      <c r="J19034" s="31">
        <v>71000282113</v>
      </c>
      <c r="K19034" s="32">
        <f>IFERROR((J19034/I19034),0)</f>
        <v>1</v>
      </c>
      <c r="L19034" s="31"/>
      <c r="M19034" s="31"/>
      <c r="N19034" s="39"/>
      <c r="O19034" s="28"/>
      <c r="P19034" s="28"/>
      <c r="Q19034" s="28"/>
      <c r="R19034" s="28"/>
      <c r="S19034" s="25"/>
    </row>
    <row r="19035" spans="2:19" s="16" customFormat="1" outlineLevel="2" x14ac:dyDescent="0.25">
      <c r="B19035" s="16" t="s">
        <v>5425</v>
      </c>
      <c r="C19035" s="16" t="s">
        <v>5411</v>
      </c>
      <c r="D19035" s="16" t="s">
        <v>75</v>
      </c>
      <c r="E19035" s="16" t="s">
        <v>76</v>
      </c>
      <c r="G19035" s="16" t="s">
        <v>77</v>
      </c>
      <c r="H19035" s="16" t="s">
        <v>154</v>
      </c>
      <c r="I19035" s="31">
        <v>477790</v>
      </c>
      <c r="J19035" s="31">
        <v>477790</v>
      </c>
      <c r="K19035" s="32">
        <f>IFERROR((J19035/I19035),0)</f>
        <v>1</v>
      </c>
      <c r="L19035" s="31"/>
      <c r="M19035" s="31"/>
      <c r="N19035" s="39"/>
      <c r="O19035" s="28"/>
      <c r="P19035" s="28"/>
      <c r="Q19035" s="28"/>
      <c r="R19035" s="28"/>
      <c r="S19035" s="25"/>
    </row>
    <row r="19036" spans="2:19" s="16" customFormat="1" outlineLevel="2" x14ac:dyDescent="0.25">
      <c r="B19036" s="16" t="s">
        <v>5425</v>
      </c>
      <c r="C19036" s="16" t="s">
        <v>5411</v>
      </c>
      <c r="D19036" s="16" t="s">
        <v>75</v>
      </c>
      <c r="E19036" s="16" t="s">
        <v>76</v>
      </c>
      <c r="G19036" s="16" t="s">
        <v>77</v>
      </c>
      <c r="H19036" s="16" t="s">
        <v>231</v>
      </c>
      <c r="I19036" s="31">
        <v>11764676154</v>
      </c>
      <c r="J19036" s="31">
        <v>11764676154</v>
      </c>
      <c r="K19036" s="32">
        <f>IFERROR((J19036/I19036),0)</f>
        <v>1</v>
      </c>
      <c r="L19036" s="31"/>
      <c r="M19036" s="31"/>
      <c r="N19036" s="39"/>
      <c r="O19036" s="28"/>
      <c r="P19036" s="28"/>
      <c r="Q19036" s="28"/>
      <c r="R19036" s="28"/>
      <c r="S19036" s="25"/>
    </row>
    <row r="19037" spans="2:19" s="16" customFormat="1" outlineLevel="2" x14ac:dyDescent="0.25">
      <c r="B19037" s="16" t="s">
        <v>5425</v>
      </c>
      <c r="C19037" s="16" t="s">
        <v>5411</v>
      </c>
      <c r="D19037" s="16" t="s">
        <v>75</v>
      </c>
      <c r="E19037" s="16" t="s">
        <v>76</v>
      </c>
      <c r="G19037" s="16" t="s">
        <v>77</v>
      </c>
      <c r="H19037" s="16" t="s">
        <v>155</v>
      </c>
      <c r="I19037" s="31">
        <v>-15450269341</v>
      </c>
      <c r="J19037" s="31"/>
      <c r="K19037" s="32">
        <f>IFERROR((J19037/I19037),0)</f>
        <v>0</v>
      </c>
      <c r="L19037" s="31"/>
      <c r="M19037" s="31"/>
      <c r="N19037" s="39"/>
      <c r="O19037" s="28"/>
      <c r="P19037" s="28"/>
      <c r="Q19037" s="28"/>
      <c r="R19037" s="28"/>
      <c r="S19037" s="25"/>
    </row>
    <row r="19038" spans="2:19" s="16" customFormat="1" outlineLevel="1" x14ac:dyDescent="0.25">
      <c r="B19038" s="47" t="s">
        <v>9636</v>
      </c>
      <c r="C19038" s="47" t="str">
        <f>C19037</f>
        <v xml:space="preserve">ASIGNACIÓN PARA LA INVERSIÓN REGIONAL - DEPARTAMENTOS </v>
      </c>
      <c r="D19038" s="47"/>
      <c r="E19038" s="47" t="str">
        <f>E19037</f>
        <v>63000</v>
      </c>
      <c r="F19038" s="47"/>
      <c r="G19038" s="47" t="str">
        <f>G19037</f>
        <v>QUINDIO</v>
      </c>
      <c r="H19038" s="47" t="s">
        <v>10655</v>
      </c>
      <c r="I19038" s="51">
        <f>SUBTOTAL(9,I19033:I19037)</f>
        <v>144566513419</v>
      </c>
      <c r="J19038" s="51">
        <f>SUBTOTAL(9,J19033:J19037)</f>
        <v>125976303380.22</v>
      </c>
      <c r="K19038" s="49">
        <f>J19038/I19038</f>
        <v>0.87140721873190907</v>
      </c>
      <c r="L19038" s="51">
        <f>SUBTOTAL(9,L19033:L19037)</f>
        <v>51069820205.610001</v>
      </c>
      <c r="M19038" s="51">
        <f>SUBTOTAL(9,M19033:M19037)</f>
        <v>43210867323.220001</v>
      </c>
      <c r="N19038" s="50">
        <f>IFERROR((M19038/L19038),"N.A")</f>
        <v>0.8461135588347598</v>
      </c>
      <c r="O19038" s="28"/>
      <c r="P19038" s="28"/>
      <c r="Q19038" s="28"/>
      <c r="R19038" s="28"/>
      <c r="S19038" s="25"/>
    </row>
    <row r="19039" spans="2:19" s="16" customFormat="1" outlineLevel="2" x14ac:dyDescent="0.25">
      <c r="B19039" s="16" t="s">
        <v>5426</v>
      </c>
      <c r="C19039" s="16" t="s">
        <v>5411</v>
      </c>
      <c r="D19039" s="16" t="s">
        <v>79</v>
      </c>
      <c r="E19039" s="16" t="s">
        <v>80</v>
      </c>
      <c r="G19039" s="16" t="s">
        <v>81</v>
      </c>
      <c r="H19039" s="16" t="s">
        <v>152</v>
      </c>
      <c r="I19039" s="35">
        <v>194944704452</v>
      </c>
      <c r="J19039" s="35">
        <v>109043144475.23997</v>
      </c>
      <c r="K19039" s="36">
        <f>IFERROR((J19039/I19039),0)</f>
        <v>0.55935422704487459</v>
      </c>
      <c r="L19039" s="35">
        <v>128884795241.20335</v>
      </c>
      <c r="M19039" s="35">
        <v>109043144475.23997</v>
      </c>
      <c r="N19039" s="40">
        <f>M19039/L19039</f>
        <v>0.84605126827543597</v>
      </c>
      <c r="O19039" s="28"/>
      <c r="P19039" s="28"/>
      <c r="Q19039" s="28"/>
      <c r="R19039" s="28"/>
      <c r="S19039" s="25"/>
    </row>
    <row r="19040" spans="2:19" s="16" customFormat="1" outlineLevel="2" x14ac:dyDescent="0.25">
      <c r="B19040" s="16" t="s">
        <v>5426</v>
      </c>
      <c r="C19040" s="16" t="s">
        <v>5411</v>
      </c>
      <c r="D19040" s="16" t="s">
        <v>79</v>
      </c>
      <c r="E19040" s="16" t="s">
        <v>80</v>
      </c>
      <c r="G19040" s="16" t="s">
        <v>81</v>
      </c>
      <c r="H19040" s="16" t="s">
        <v>19</v>
      </c>
      <c r="I19040" s="31">
        <v>242824920860</v>
      </c>
      <c r="J19040" s="31">
        <v>242824920860</v>
      </c>
      <c r="K19040" s="32">
        <f>IFERROR((J19040/I19040),0)</f>
        <v>1</v>
      </c>
      <c r="L19040" s="31"/>
      <c r="M19040" s="31"/>
      <c r="N19040" s="39"/>
      <c r="O19040" s="28"/>
      <c r="P19040" s="28"/>
      <c r="Q19040" s="28"/>
      <c r="R19040" s="28"/>
      <c r="S19040" s="25"/>
    </row>
    <row r="19041" spans="2:19" s="16" customFormat="1" outlineLevel="2" x14ac:dyDescent="0.25">
      <c r="B19041" s="16" t="s">
        <v>5426</v>
      </c>
      <c r="C19041" s="16" t="s">
        <v>5411</v>
      </c>
      <c r="D19041" s="16" t="s">
        <v>79</v>
      </c>
      <c r="E19041" s="16" t="s">
        <v>80</v>
      </c>
      <c r="G19041" s="16" t="s">
        <v>81</v>
      </c>
      <c r="H19041" s="16" t="s">
        <v>154</v>
      </c>
      <c r="I19041" s="31">
        <v>1205708</v>
      </c>
      <c r="J19041" s="31">
        <v>1205708</v>
      </c>
      <c r="K19041" s="32">
        <f>IFERROR((J19041/I19041),0)</f>
        <v>1</v>
      </c>
      <c r="L19041" s="31"/>
      <c r="M19041" s="31"/>
      <c r="N19041" s="39"/>
      <c r="O19041" s="28"/>
      <c r="P19041" s="28"/>
      <c r="Q19041" s="28"/>
      <c r="R19041" s="28"/>
      <c r="S19041" s="25"/>
    </row>
    <row r="19042" spans="2:19" s="16" customFormat="1" outlineLevel="2" x14ac:dyDescent="0.25">
      <c r="B19042" s="16" t="s">
        <v>5426</v>
      </c>
      <c r="C19042" s="16" t="s">
        <v>5411</v>
      </c>
      <c r="D19042" s="16" t="s">
        <v>79</v>
      </c>
      <c r="E19042" s="16" t="s">
        <v>80</v>
      </c>
      <c r="G19042" s="16" t="s">
        <v>81</v>
      </c>
      <c r="H19042" s="16" t="s">
        <v>29</v>
      </c>
      <c r="I19042" s="43">
        <v>407095720</v>
      </c>
      <c r="J19042" s="43">
        <v>407095720</v>
      </c>
      <c r="K19042" s="32">
        <f>IFERROR((J19042/I19042),0)</f>
        <v>1</v>
      </c>
      <c r="L19042" s="31"/>
      <c r="M19042" s="31"/>
      <c r="N19042" s="39"/>
      <c r="O19042" s="28"/>
      <c r="P19042" s="28"/>
      <c r="Q19042" s="28"/>
      <c r="R19042" s="28"/>
      <c r="S19042" s="25"/>
    </row>
    <row r="19043" spans="2:19" s="16" customFormat="1" outlineLevel="2" x14ac:dyDescent="0.25">
      <c r="B19043" s="16" t="s">
        <v>5426</v>
      </c>
      <c r="C19043" s="16" t="s">
        <v>5411</v>
      </c>
      <c r="D19043" s="16" t="s">
        <v>79</v>
      </c>
      <c r="E19043" s="16" t="s">
        <v>80</v>
      </c>
      <c r="G19043" s="16" t="s">
        <v>81</v>
      </c>
      <c r="H19043" s="16" t="s">
        <v>231</v>
      </c>
      <c r="I19043" s="31">
        <v>29692614323</v>
      </c>
      <c r="J19043" s="31">
        <v>29692614323</v>
      </c>
      <c r="K19043" s="32">
        <f>IFERROR((J19043/I19043),0)</f>
        <v>1</v>
      </c>
      <c r="L19043" s="31"/>
      <c r="M19043" s="31"/>
      <c r="N19043" s="39"/>
      <c r="O19043" s="28"/>
      <c r="P19043" s="28"/>
      <c r="Q19043" s="28"/>
      <c r="R19043" s="28"/>
      <c r="S19043" s="25"/>
    </row>
    <row r="19044" spans="2:19" s="16" customFormat="1" outlineLevel="2" x14ac:dyDescent="0.25">
      <c r="B19044" s="16" t="s">
        <v>5426</v>
      </c>
      <c r="C19044" s="16" t="s">
        <v>5411</v>
      </c>
      <c r="D19044" s="16" t="s">
        <v>79</v>
      </c>
      <c r="E19044" s="16" t="s">
        <v>80</v>
      </c>
      <c r="G19044" s="16" t="s">
        <v>81</v>
      </c>
      <c r="H19044" s="16" t="s">
        <v>155</v>
      </c>
      <c r="I19044" s="31">
        <v>-38988940890</v>
      </c>
      <c r="J19044" s="31"/>
      <c r="K19044" s="32">
        <f>IFERROR((J19044/I19044),0)</f>
        <v>0</v>
      </c>
      <c r="L19044" s="31"/>
      <c r="M19044" s="31"/>
      <c r="N19044" s="39"/>
      <c r="O19044" s="28"/>
      <c r="P19044" s="28"/>
      <c r="Q19044" s="28"/>
      <c r="R19044" s="28"/>
      <c r="S19044" s="25"/>
    </row>
    <row r="19045" spans="2:19" s="16" customFormat="1" outlineLevel="1" x14ac:dyDescent="0.25">
      <c r="B19045" s="47" t="s">
        <v>9637</v>
      </c>
      <c r="C19045" s="47" t="str">
        <f>C19044</f>
        <v xml:space="preserve">ASIGNACIÓN PARA LA INVERSIÓN REGIONAL - DEPARTAMENTOS </v>
      </c>
      <c r="D19045" s="47"/>
      <c r="E19045" s="47" t="str">
        <f>E19044</f>
        <v>54000</v>
      </c>
      <c r="F19045" s="47"/>
      <c r="G19045" s="47" t="str">
        <f>G19044</f>
        <v>NORTE DE SANTANDER</v>
      </c>
      <c r="H19045" s="47" t="s">
        <v>10655</v>
      </c>
      <c r="I19045" s="51">
        <f>SUBTOTAL(9,I19039:I19044)</f>
        <v>428881600173</v>
      </c>
      <c r="J19045" s="51">
        <f>SUBTOTAL(9,J19039:J19044)</f>
        <v>381968981086.23999</v>
      </c>
      <c r="K19045" s="49">
        <f>J19045/I19045</f>
        <v>0.89061638674208299</v>
      </c>
      <c r="L19045" s="51">
        <f>SUBTOTAL(9,L19039:L19044)</f>
        <v>128884795241.20335</v>
      </c>
      <c r="M19045" s="51">
        <f>SUBTOTAL(9,M19039:M19044)</f>
        <v>109043144475.23997</v>
      </c>
      <c r="N19045" s="50">
        <f>IFERROR((M19045/L19045),"N.A")</f>
        <v>0.84605126827543597</v>
      </c>
      <c r="O19045" s="28"/>
      <c r="P19045" s="28"/>
      <c r="Q19045" s="28"/>
      <c r="R19045" s="28"/>
      <c r="S19045" s="25"/>
    </row>
    <row r="19046" spans="2:19" s="16" customFormat="1" outlineLevel="2" x14ac:dyDescent="0.25">
      <c r="B19046" s="16" t="s">
        <v>5427</v>
      </c>
      <c r="C19046" s="16" t="s">
        <v>5411</v>
      </c>
      <c r="D19046" s="16" t="s">
        <v>83</v>
      </c>
      <c r="E19046" s="16" t="s">
        <v>84</v>
      </c>
      <c r="G19046" s="16" t="s">
        <v>85</v>
      </c>
      <c r="H19046" s="16" t="s">
        <v>152</v>
      </c>
      <c r="I19046" s="35">
        <v>202567311209</v>
      </c>
      <c r="J19046" s="35">
        <v>113306881785.84001</v>
      </c>
      <c r="K19046" s="36">
        <f>IFERROR((J19046/I19046),0)</f>
        <v>0.5593542270447327</v>
      </c>
      <c r="L19046" s="35">
        <v>133898600710.69998</v>
      </c>
      <c r="M19046" s="35">
        <v>113306881785.84001</v>
      </c>
      <c r="N19046" s="40">
        <f>M19046/L19046</f>
        <v>0.84621408427299227</v>
      </c>
      <c r="O19046" s="28"/>
      <c r="P19046" s="28"/>
      <c r="Q19046" s="28"/>
      <c r="R19046" s="28"/>
      <c r="S19046" s="25"/>
    </row>
    <row r="19047" spans="2:19" s="16" customFormat="1" outlineLevel="2" x14ac:dyDescent="0.25">
      <c r="B19047" s="16" t="s">
        <v>5427</v>
      </c>
      <c r="C19047" s="16" t="s">
        <v>5411</v>
      </c>
      <c r="D19047" s="16" t="s">
        <v>83</v>
      </c>
      <c r="E19047" s="16" t="s">
        <v>84</v>
      </c>
      <c r="G19047" s="16" t="s">
        <v>85</v>
      </c>
      <c r="H19047" s="16" t="s">
        <v>24</v>
      </c>
      <c r="I19047" s="31">
        <v>4944992440</v>
      </c>
      <c r="J19047" s="31">
        <v>4944992440</v>
      </c>
      <c r="K19047" s="32">
        <f>IFERROR((J19047/I19047),0)</f>
        <v>1</v>
      </c>
      <c r="L19047" s="31"/>
      <c r="M19047" s="31"/>
      <c r="N19047" s="39"/>
      <c r="O19047" s="28"/>
      <c r="P19047" s="28"/>
      <c r="Q19047" s="28"/>
      <c r="R19047" s="28"/>
      <c r="S19047" s="25"/>
    </row>
    <row r="19048" spans="2:19" s="16" customFormat="1" outlineLevel="2" x14ac:dyDescent="0.25">
      <c r="B19048" s="16" t="s">
        <v>5427</v>
      </c>
      <c r="C19048" s="16" t="s">
        <v>5411</v>
      </c>
      <c r="D19048" s="16" t="s">
        <v>83</v>
      </c>
      <c r="E19048" s="16" t="s">
        <v>84</v>
      </c>
      <c r="G19048" s="16" t="s">
        <v>85</v>
      </c>
      <c r="H19048" s="16" t="s">
        <v>19</v>
      </c>
      <c r="I19048" s="31">
        <v>294123912055</v>
      </c>
      <c r="J19048" s="31">
        <v>294123912055</v>
      </c>
      <c r="K19048" s="32">
        <f>IFERROR((J19048/I19048),0)</f>
        <v>1</v>
      </c>
      <c r="L19048" s="31"/>
      <c r="M19048" s="31"/>
      <c r="N19048" s="39"/>
      <c r="O19048" s="28"/>
      <c r="P19048" s="28"/>
      <c r="Q19048" s="28"/>
      <c r="R19048" s="28"/>
      <c r="S19048" s="25"/>
    </row>
    <row r="19049" spans="2:19" s="16" customFormat="1" outlineLevel="2" x14ac:dyDescent="0.25">
      <c r="B19049" s="16" t="s">
        <v>5427</v>
      </c>
      <c r="C19049" s="16" t="s">
        <v>5411</v>
      </c>
      <c r="D19049" s="16" t="s">
        <v>83</v>
      </c>
      <c r="E19049" s="16" t="s">
        <v>84</v>
      </c>
      <c r="G19049" s="16" t="s">
        <v>85</v>
      </c>
      <c r="H19049" s="16" t="s">
        <v>154</v>
      </c>
      <c r="I19049" s="31">
        <v>1252852</v>
      </c>
      <c r="J19049" s="31">
        <v>1252852</v>
      </c>
      <c r="K19049" s="32">
        <f>IFERROR((J19049/I19049),0)</f>
        <v>1</v>
      </c>
      <c r="L19049" s="31"/>
      <c r="M19049" s="31"/>
      <c r="N19049" s="39"/>
      <c r="O19049" s="28"/>
      <c r="P19049" s="28"/>
      <c r="Q19049" s="28"/>
      <c r="R19049" s="28"/>
      <c r="S19049" s="25"/>
    </row>
    <row r="19050" spans="2:19" s="16" customFormat="1" outlineLevel="2" x14ac:dyDescent="0.25">
      <c r="B19050" s="16" t="s">
        <v>5427</v>
      </c>
      <c r="C19050" s="16" t="s">
        <v>5411</v>
      </c>
      <c r="D19050" s="16" t="s">
        <v>83</v>
      </c>
      <c r="E19050" s="16" t="s">
        <v>84</v>
      </c>
      <c r="G19050" s="16" t="s">
        <v>85</v>
      </c>
      <c r="H19050" s="16" t="s">
        <v>29</v>
      </c>
      <c r="I19050" s="31">
        <v>491870690</v>
      </c>
      <c r="J19050" s="31">
        <v>491870690</v>
      </c>
      <c r="K19050" s="32">
        <f>IFERROR((J19050/I19050),0)</f>
        <v>1</v>
      </c>
      <c r="L19050" s="31"/>
      <c r="M19050" s="31"/>
      <c r="N19050" s="39"/>
      <c r="O19050" s="28"/>
      <c r="P19050" s="28"/>
      <c r="Q19050" s="28"/>
      <c r="R19050" s="28"/>
      <c r="S19050" s="25"/>
    </row>
    <row r="19051" spans="2:19" s="16" customFormat="1" outlineLevel="2" x14ac:dyDescent="0.25">
      <c r="B19051" s="16" t="s">
        <v>5427</v>
      </c>
      <c r="C19051" s="16" t="s">
        <v>5411</v>
      </c>
      <c r="D19051" s="16" t="s">
        <v>83</v>
      </c>
      <c r="E19051" s="16" t="s">
        <v>84</v>
      </c>
      <c r="G19051" s="16" t="s">
        <v>85</v>
      </c>
      <c r="H19051" s="16" t="s">
        <v>231</v>
      </c>
      <c r="I19051" s="31">
        <v>30841925705</v>
      </c>
      <c r="J19051" s="31">
        <v>30841925705</v>
      </c>
      <c r="K19051" s="32">
        <f>IFERROR((J19051/I19051),0)</f>
        <v>1</v>
      </c>
      <c r="L19051" s="31"/>
      <c r="M19051" s="31"/>
      <c r="N19051" s="39"/>
      <c r="O19051" s="28"/>
      <c r="P19051" s="28"/>
      <c r="Q19051" s="28"/>
      <c r="R19051" s="28"/>
      <c r="S19051" s="25"/>
    </row>
    <row r="19052" spans="2:19" s="16" customFormat="1" outlineLevel="2" x14ac:dyDescent="0.25">
      <c r="B19052" s="16" t="s">
        <v>5427</v>
      </c>
      <c r="C19052" s="16" t="s">
        <v>5411</v>
      </c>
      <c r="D19052" s="16" t="s">
        <v>83</v>
      </c>
      <c r="E19052" s="16" t="s">
        <v>84</v>
      </c>
      <c r="G19052" s="16" t="s">
        <v>85</v>
      </c>
      <c r="H19052" s="16" t="s">
        <v>155</v>
      </c>
      <c r="I19052" s="31">
        <v>-40513462242</v>
      </c>
      <c r="J19052" s="31"/>
      <c r="K19052" s="32">
        <f>IFERROR((J19052/I19052),0)</f>
        <v>0</v>
      </c>
      <c r="L19052" s="31"/>
      <c r="M19052" s="31"/>
      <c r="N19052" s="39"/>
      <c r="O19052" s="28"/>
      <c r="P19052" s="28"/>
      <c r="Q19052" s="28"/>
      <c r="R19052" s="28"/>
      <c r="S19052" s="25"/>
    </row>
    <row r="19053" spans="2:19" s="16" customFormat="1" outlineLevel="1" x14ac:dyDescent="0.25">
      <c r="B19053" s="47" t="s">
        <v>9638</v>
      </c>
      <c r="C19053" s="47" t="str">
        <f>C19052</f>
        <v xml:space="preserve">ASIGNACIÓN PARA LA INVERSIÓN REGIONAL - DEPARTAMENTOS </v>
      </c>
      <c r="D19053" s="47"/>
      <c r="E19053" s="47" t="str">
        <f>E19052</f>
        <v>52000</v>
      </c>
      <c r="F19053" s="47"/>
      <c r="G19053" s="47" t="str">
        <f>G19052</f>
        <v>NARIÑO</v>
      </c>
      <c r="H19053" s="47" t="s">
        <v>10655</v>
      </c>
      <c r="I19053" s="51">
        <f>SUBTOTAL(9,I19046:I19052)</f>
        <v>492457802709</v>
      </c>
      <c r="J19053" s="51">
        <f>SUBTOTAL(9,J19046:J19052)</f>
        <v>443710835527.84003</v>
      </c>
      <c r="K19053" s="49">
        <f>J19053/I19053</f>
        <v>0.90101290524182187</v>
      </c>
      <c r="L19053" s="51">
        <f>SUBTOTAL(9,L19046:L19052)</f>
        <v>133898600710.69998</v>
      </c>
      <c r="M19053" s="51">
        <f>SUBTOTAL(9,M19046:M19052)</f>
        <v>113306881785.84001</v>
      </c>
      <c r="N19053" s="50">
        <f>IFERROR((M19053/L19053),"N.A")</f>
        <v>0.84621408427299227</v>
      </c>
      <c r="O19053" s="28"/>
      <c r="P19053" s="28"/>
      <c r="Q19053" s="28"/>
      <c r="R19053" s="28"/>
      <c r="S19053" s="25"/>
    </row>
    <row r="19054" spans="2:19" s="16" customFormat="1" outlineLevel="2" x14ac:dyDescent="0.25">
      <c r="B19054" s="16" t="s">
        <v>5428</v>
      </c>
      <c r="C19054" s="16" t="s">
        <v>5411</v>
      </c>
      <c r="D19054" s="16" t="s">
        <v>87</v>
      </c>
      <c r="E19054" s="16" t="s">
        <v>88</v>
      </c>
      <c r="G19054" s="16" t="s">
        <v>89</v>
      </c>
      <c r="H19054" s="16" t="s">
        <v>152</v>
      </c>
      <c r="I19054" s="35">
        <v>141159783462</v>
      </c>
      <c r="J19054" s="35">
        <v>78958321568.190002</v>
      </c>
      <c r="K19054" s="36">
        <f>IFERROR((J19054/I19054),0)</f>
        <v>0.5593542270447408</v>
      </c>
      <c r="L19054" s="35">
        <v>93243742753.983368</v>
      </c>
      <c r="M19054" s="35">
        <v>78958321568.190002</v>
      </c>
      <c r="N19054" s="40">
        <f>M19054/L19054</f>
        <v>0.84679485439055813</v>
      </c>
      <c r="O19054" s="28"/>
      <c r="P19054" s="28"/>
      <c r="Q19054" s="28"/>
      <c r="R19054" s="28"/>
      <c r="S19054" s="25"/>
    </row>
    <row r="19055" spans="2:19" s="16" customFormat="1" outlineLevel="2" x14ac:dyDescent="0.25">
      <c r="B19055" s="16" t="s">
        <v>5428</v>
      </c>
      <c r="C19055" s="16" t="s">
        <v>5411</v>
      </c>
      <c r="D19055" s="16" t="s">
        <v>87</v>
      </c>
      <c r="E19055" s="16" t="s">
        <v>88</v>
      </c>
      <c r="G19055" s="16" t="s">
        <v>89</v>
      </c>
      <c r="H19055" s="16" t="s">
        <v>19</v>
      </c>
      <c r="I19055" s="31">
        <v>111377862665</v>
      </c>
      <c r="J19055" s="31">
        <v>111377862665</v>
      </c>
      <c r="K19055" s="32">
        <f>IFERROR((J19055/I19055),0)</f>
        <v>1</v>
      </c>
      <c r="L19055" s="31"/>
      <c r="M19055" s="31"/>
      <c r="N19055" s="39"/>
      <c r="O19055" s="28"/>
      <c r="P19055" s="28"/>
      <c r="Q19055" s="28"/>
      <c r="R19055" s="28"/>
      <c r="S19055" s="25"/>
    </row>
    <row r="19056" spans="2:19" s="16" customFormat="1" outlineLevel="2" x14ac:dyDescent="0.25">
      <c r="B19056" s="16" t="s">
        <v>5428</v>
      </c>
      <c r="C19056" s="16" t="s">
        <v>5411</v>
      </c>
      <c r="D19056" s="16" t="s">
        <v>87</v>
      </c>
      <c r="E19056" s="16" t="s">
        <v>88</v>
      </c>
      <c r="G19056" s="16" t="s">
        <v>89</v>
      </c>
      <c r="H19056" s="16" t="s">
        <v>154</v>
      </c>
      <c r="I19056" s="31">
        <v>873055</v>
      </c>
      <c r="J19056" s="31">
        <v>873055</v>
      </c>
      <c r="K19056" s="32">
        <f>IFERROR((J19056/I19056),0)</f>
        <v>1</v>
      </c>
      <c r="L19056" s="31"/>
      <c r="M19056" s="31"/>
      <c r="N19056" s="39"/>
      <c r="O19056" s="28"/>
      <c r="P19056" s="28"/>
      <c r="Q19056" s="28"/>
      <c r="R19056" s="28"/>
      <c r="S19056" s="25"/>
    </row>
    <row r="19057" spans="2:19" s="16" customFormat="1" outlineLevel="2" x14ac:dyDescent="0.25">
      <c r="B19057" s="16" t="s">
        <v>5428</v>
      </c>
      <c r="C19057" s="16" t="s">
        <v>5411</v>
      </c>
      <c r="D19057" s="16" t="s">
        <v>87</v>
      </c>
      <c r="E19057" s="16" t="s">
        <v>88</v>
      </c>
      <c r="G19057" s="16" t="s">
        <v>89</v>
      </c>
      <c r="H19057" s="16" t="s">
        <v>29</v>
      </c>
      <c r="I19057" s="43">
        <v>2990000</v>
      </c>
      <c r="J19057" s="43">
        <v>2990000</v>
      </c>
      <c r="K19057" s="32">
        <f>IFERROR((J19057/I19057),0)</f>
        <v>1</v>
      </c>
      <c r="L19057" s="31"/>
      <c r="M19057" s="31"/>
      <c r="N19057" s="39"/>
      <c r="O19057" s="28"/>
      <c r="P19057" s="28"/>
      <c r="Q19057" s="28"/>
      <c r="R19057" s="28"/>
      <c r="S19057" s="25"/>
    </row>
    <row r="19058" spans="2:19" s="16" customFormat="1" outlineLevel="2" x14ac:dyDescent="0.25">
      <c r="B19058" s="16" t="s">
        <v>5428</v>
      </c>
      <c r="C19058" s="16" t="s">
        <v>5411</v>
      </c>
      <c r="D19058" s="16" t="s">
        <v>87</v>
      </c>
      <c r="E19058" s="16" t="s">
        <v>88</v>
      </c>
      <c r="G19058" s="16" t="s">
        <v>89</v>
      </c>
      <c r="H19058" s="16" t="s">
        <v>231</v>
      </c>
      <c r="I19058" s="31">
        <v>21463226586</v>
      </c>
      <c r="J19058" s="31">
        <v>21463226586</v>
      </c>
      <c r="K19058" s="32">
        <f>IFERROR((J19058/I19058),0)</f>
        <v>1</v>
      </c>
      <c r="L19058" s="31"/>
      <c r="M19058" s="31"/>
      <c r="N19058" s="39"/>
      <c r="O19058" s="28"/>
      <c r="P19058" s="28"/>
      <c r="Q19058" s="28"/>
      <c r="R19058" s="28"/>
      <c r="S19058" s="25"/>
    </row>
    <row r="19059" spans="2:19" s="16" customFormat="1" outlineLevel="2" x14ac:dyDescent="0.25">
      <c r="B19059" s="16" t="s">
        <v>5428</v>
      </c>
      <c r="C19059" s="16" t="s">
        <v>5411</v>
      </c>
      <c r="D19059" s="16" t="s">
        <v>87</v>
      </c>
      <c r="E19059" s="16" t="s">
        <v>88</v>
      </c>
      <c r="G19059" s="16" t="s">
        <v>89</v>
      </c>
      <c r="H19059" s="16" t="s">
        <v>155</v>
      </c>
      <c r="I19059" s="31">
        <v>-28231956692</v>
      </c>
      <c r="J19059" s="31"/>
      <c r="K19059" s="32">
        <f>IFERROR((J19059/I19059),0)</f>
        <v>0</v>
      </c>
      <c r="L19059" s="31"/>
      <c r="M19059" s="31"/>
      <c r="N19059" s="39"/>
      <c r="O19059" s="28"/>
      <c r="P19059" s="28"/>
      <c r="Q19059" s="28"/>
      <c r="R19059" s="28"/>
      <c r="S19059" s="25"/>
    </row>
    <row r="19060" spans="2:19" s="16" customFormat="1" outlineLevel="1" x14ac:dyDescent="0.25">
      <c r="B19060" s="47" t="s">
        <v>9639</v>
      </c>
      <c r="C19060" s="47" t="str">
        <f>C19059</f>
        <v xml:space="preserve">ASIGNACIÓN PARA LA INVERSIÓN REGIONAL - DEPARTAMENTOS </v>
      </c>
      <c r="D19060" s="47"/>
      <c r="E19060" s="47" t="str">
        <f>E19059</f>
        <v>50000</v>
      </c>
      <c r="F19060" s="47"/>
      <c r="G19060" s="47" t="str">
        <f>G19059</f>
        <v>META</v>
      </c>
      <c r="H19060" s="47" t="s">
        <v>10655</v>
      </c>
      <c r="I19060" s="51">
        <f>SUBTOTAL(9,I19054:I19059)</f>
        <v>245772779076</v>
      </c>
      <c r="J19060" s="51">
        <f>SUBTOTAL(9,J19054:J19059)</f>
        <v>211803273874.19</v>
      </c>
      <c r="K19060" s="49">
        <f>J19060/I19060</f>
        <v>0.86178491641946375</v>
      </c>
      <c r="L19060" s="51">
        <f>SUBTOTAL(9,L19054:L19059)</f>
        <v>93243742753.983368</v>
      </c>
      <c r="M19060" s="51">
        <f>SUBTOTAL(9,M19054:M19059)</f>
        <v>78958321568.190002</v>
      </c>
      <c r="N19060" s="50">
        <f>IFERROR((M19060/L19060),"N.A")</f>
        <v>0.84679485439055813</v>
      </c>
      <c r="O19060" s="28"/>
      <c r="P19060" s="28"/>
      <c r="Q19060" s="28"/>
      <c r="R19060" s="28"/>
      <c r="S19060" s="25"/>
    </row>
    <row r="19061" spans="2:19" s="16" customFormat="1" outlineLevel="2" x14ac:dyDescent="0.25">
      <c r="B19061" s="16" t="s">
        <v>5429</v>
      </c>
      <c r="C19061" s="16" t="s">
        <v>5411</v>
      </c>
      <c r="D19061" s="16" t="s">
        <v>91</v>
      </c>
      <c r="E19061" s="16" t="s">
        <v>92</v>
      </c>
      <c r="G19061" s="16" t="s">
        <v>93</v>
      </c>
      <c r="H19061" s="16" t="s">
        <v>152</v>
      </c>
      <c r="I19061" s="35">
        <v>218508430201</v>
      </c>
      <c r="J19061" s="35">
        <v>122223614077.84</v>
      </c>
      <c r="K19061" s="36">
        <f>IFERROR((J19061/I19061),0)</f>
        <v>0.55935422704474058</v>
      </c>
      <c r="L19061" s="35">
        <v>144379570599.71011</v>
      </c>
      <c r="M19061" s="35">
        <v>122223614077.84</v>
      </c>
      <c r="N19061" s="40">
        <f>M19061/L19061</f>
        <v>0.84654368738014096</v>
      </c>
      <c r="O19061" s="28"/>
      <c r="P19061" s="28"/>
      <c r="Q19061" s="28"/>
      <c r="R19061" s="28"/>
      <c r="S19061" s="25"/>
    </row>
    <row r="19062" spans="2:19" s="16" customFormat="1" outlineLevel="2" x14ac:dyDescent="0.25">
      <c r="B19062" s="16" t="s">
        <v>5429</v>
      </c>
      <c r="C19062" s="16" t="s">
        <v>5411</v>
      </c>
      <c r="D19062" s="16" t="s">
        <v>91</v>
      </c>
      <c r="E19062" s="16" t="s">
        <v>92</v>
      </c>
      <c r="G19062" s="16" t="s">
        <v>93</v>
      </c>
      <c r="H19062" s="16" t="s">
        <v>24</v>
      </c>
      <c r="I19062" s="31">
        <v>73511534559</v>
      </c>
      <c r="J19062" s="31">
        <v>73511534559</v>
      </c>
      <c r="K19062" s="32">
        <f>IFERROR((J19062/I19062),0)</f>
        <v>1</v>
      </c>
      <c r="L19062" s="31"/>
      <c r="M19062" s="31"/>
      <c r="N19062" s="39"/>
      <c r="O19062" s="28"/>
      <c r="P19062" s="28"/>
      <c r="Q19062" s="28"/>
      <c r="R19062" s="28"/>
      <c r="S19062" s="25"/>
    </row>
    <row r="19063" spans="2:19" s="16" customFormat="1" outlineLevel="2" x14ac:dyDescent="0.25">
      <c r="B19063" s="16" t="s">
        <v>5429</v>
      </c>
      <c r="C19063" s="16" t="s">
        <v>5411</v>
      </c>
      <c r="D19063" s="16" t="s">
        <v>91</v>
      </c>
      <c r="E19063" s="16" t="s">
        <v>92</v>
      </c>
      <c r="G19063" s="16" t="s">
        <v>93</v>
      </c>
      <c r="H19063" s="16" t="s">
        <v>19</v>
      </c>
      <c r="I19063" s="31">
        <v>240100779494</v>
      </c>
      <c r="J19063" s="31">
        <v>240100779494</v>
      </c>
      <c r="K19063" s="32">
        <f>IFERROR((J19063/I19063),0)</f>
        <v>1</v>
      </c>
      <c r="L19063" s="31"/>
      <c r="M19063" s="31"/>
      <c r="N19063" s="39"/>
      <c r="O19063" s="28"/>
      <c r="P19063" s="28"/>
      <c r="Q19063" s="28"/>
      <c r="R19063" s="28"/>
      <c r="S19063" s="25"/>
    </row>
    <row r="19064" spans="2:19" s="16" customFormat="1" outlineLevel="2" x14ac:dyDescent="0.25">
      <c r="B19064" s="16" t="s">
        <v>5429</v>
      </c>
      <c r="C19064" s="16" t="s">
        <v>5411</v>
      </c>
      <c r="D19064" s="16" t="s">
        <v>91</v>
      </c>
      <c r="E19064" s="16" t="s">
        <v>92</v>
      </c>
      <c r="G19064" s="16" t="s">
        <v>93</v>
      </c>
      <c r="H19064" s="16" t="s">
        <v>154</v>
      </c>
      <c r="I19064" s="31">
        <v>1351446</v>
      </c>
      <c r="J19064" s="31">
        <v>1351446</v>
      </c>
      <c r="K19064" s="32">
        <f>IFERROR((J19064/I19064),0)</f>
        <v>1</v>
      </c>
      <c r="L19064" s="31"/>
      <c r="M19064" s="31"/>
      <c r="N19064" s="39"/>
      <c r="O19064" s="28"/>
      <c r="P19064" s="28"/>
      <c r="Q19064" s="28"/>
      <c r="R19064" s="28"/>
      <c r="S19064" s="25"/>
    </row>
    <row r="19065" spans="2:19" s="16" customFormat="1" outlineLevel="2" x14ac:dyDescent="0.25">
      <c r="B19065" s="16" t="s">
        <v>5429</v>
      </c>
      <c r="C19065" s="16" t="s">
        <v>5411</v>
      </c>
      <c r="D19065" s="16" t="s">
        <v>91</v>
      </c>
      <c r="E19065" s="16" t="s">
        <v>92</v>
      </c>
      <c r="G19065" s="16" t="s">
        <v>93</v>
      </c>
      <c r="H19065" s="16" t="s">
        <v>231</v>
      </c>
      <c r="I19065" s="31">
        <v>33243485940</v>
      </c>
      <c r="J19065" s="31">
        <v>33243485940</v>
      </c>
      <c r="K19065" s="32">
        <f>IFERROR((J19065/I19065),0)</f>
        <v>1</v>
      </c>
      <c r="L19065" s="31"/>
      <c r="M19065" s="31"/>
      <c r="N19065" s="39"/>
      <c r="O19065" s="28"/>
      <c r="P19065" s="28"/>
      <c r="Q19065" s="28"/>
      <c r="R19065" s="28"/>
      <c r="S19065" s="25"/>
    </row>
    <row r="19066" spans="2:19" s="16" customFormat="1" outlineLevel="2" x14ac:dyDescent="0.25">
      <c r="B19066" s="16" t="s">
        <v>5429</v>
      </c>
      <c r="C19066" s="16" t="s">
        <v>5411</v>
      </c>
      <c r="D19066" s="16" t="s">
        <v>91</v>
      </c>
      <c r="E19066" s="16" t="s">
        <v>92</v>
      </c>
      <c r="G19066" s="16" t="s">
        <v>93</v>
      </c>
      <c r="H19066" s="16" t="s">
        <v>155</v>
      </c>
      <c r="I19066" s="31">
        <v>-43701686040</v>
      </c>
      <c r="J19066" s="31"/>
      <c r="K19066" s="32">
        <f>IFERROR((J19066/I19066),0)</f>
        <v>0</v>
      </c>
      <c r="L19066" s="31"/>
      <c r="M19066" s="31"/>
      <c r="N19066" s="39"/>
      <c r="O19066" s="28"/>
      <c r="P19066" s="28"/>
      <c r="Q19066" s="28"/>
      <c r="R19066" s="28"/>
      <c r="S19066" s="25"/>
    </row>
    <row r="19067" spans="2:19" s="16" customFormat="1" outlineLevel="1" x14ac:dyDescent="0.25">
      <c r="B19067" s="47" t="s">
        <v>9640</v>
      </c>
      <c r="C19067" s="47" t="str">
        <f>C19066</f>
        <v xml:space="preserve">ASIGNACIÓN PARA LA INVERSIÓN REGIONAL - DEPARTAMENTOS </v>
      </c>
      <c r="D19067" s="47"/>
      <c r="E19067" s="47" t="str">
        <f>E19066</f>
        <v>47000</v>
      </c>
      <c r="F19067" s="47"/>
      <c r="G19067" s="47" t="str">
        <f>G19066</f>
        <v>MAGDALENA</v>
      </c>
      <c r="H19067" s="47" t="s">
        <v>10655</v>
      </c>
      <c r="I19067" s="51">
        <f>SUBTOTAL(9,I19061:I19066)</f>
        <v>521663895600</v>
      </c>
      <c r="J19067" s="51">
        <f>SUBTOTAL(9,J19061:J19066)</f>
        <v>469080765516.83997</v>
      </c>
      <c r="K19067" s="49">
        <f>J19067/I19067</f>
        <v>0.89920113213378372</v>
      </c>
      <c r="L19067" s="51">
        <f>SUBTOTAL(9,L19061:L19066)</f>
        <v>144379570599.71011</v>
      </c>
      <c r="M19067" s="51">
        <f>SUBTOTAL(9,M19061:M19066)</f>
        <v>122223614077.84</v>
      </c>
      <c r="N19067" s="50">
        <f>IFERROR((M19067/L19067),"N.A")</f>
        <v>0.84654368738014096</v>
      </c>
      <c r="O19067" s="28"/>
      <c r="P19067" s="28"/>
      <c r="Q19067" s="28"/>
      <c r="R19067" s="28"/>
      <c r="S19067" s="25"/>
    </row>
    <row r="19068" spans="2:19" s="16" customFormat="1" outlineLevel="2" x14ac:dyDescent="0.25">
      <c r="B19068" s="16" t="s">
        <v>5430</v>
      </c>
      <c r="C19068" s="16" t="s">
        <v>5411</v>
      </c>
      <c r="D19068" s="16" t="s">
        <v>95</v>
      </c>
      <c r="E19068" s="16" t="s">
        <v>96</v>
      </c>
      <c r="G19068" s="16" t="s">
        <v>97</v>
      </c>
      <c r="H19068" s="16" t="s">
        <v>152</v>
      </c>
      <c r="I19068" s="35">
        <v>282119360428</v>
      </c>
      <c r="J19068" s="35">
        <v>157804656786.58002</v>
      </c>
      <c r="K19068" s="36">
        <f>IFERROR((J19068/I19068),0)</f>
        <v>0.55935422704480975</v>
      </c>
      <c r="L19068" s="35">
        <v>186314736725.10999</v>
      </c>
      <c r="M19068" s="35">
        <v>157804656786.58002</v>
      </c>
      <c r="N19068" s="40">
        <f>M19068/L19068</f>
        <v>0.8469789323181991</v>
      </c>
      <c r="O19068" s="28"/>
      <c r="P19068" s="28"/>
      <c r="Q19068" s="28"/>
      <c r="R19068" s="28"/>
      <c r="S19068" s="25"/>
    </row>
    <row r="19069" spans="2:19" s="16" customFormat="1" outlineLevel="2" x14ac:dyDescent="0.25">
      <c r="B19069" s="16" t="s">
        <v>5430</v>
      </c>
      <c r="C19069" s="16" t="s">
        <v>5411</v>
      </c>
      <c r="D19069" s="16" t="s">
        <v>95</v>
      </c>
      <c r="E19069" s="16" t="s">
        <v>96</v>
      </c>
      <c r="G19069" s="16" t="s">
        <v>97</v>
      </c>
      <c r="H19069" s="16" t="s">
        <v>19</v>
      </c>
      <c r="I19069" s="31">
        <v>143510759504</v>
      </c>
      <c r="J19069" s="31">
        <v>143510759504</v>
      </c>
      <c r="K19069" s="32">
        <f>IFERROR((J19069/I19069),0)</f>
        <v>1</v>
      </c>
      <c r="L19069" s="31"/>
      <c r="M19069" s="31"/>
      <c r="N19069" s="39"/>
      <c r="O19069" s="28"/>
      <c r="P19069" s="28"/>
      <c r="Q19069" s="28"/>
      <c r="R19069" s="28"/>
      <c r="S19069" s="25"/>
    </row>
    <row r="19070" spans="2:19" s="16" customFormat="1" outlineLevel="2" x14ac:dyDescent="0.25">
      <c r="B19070" s="16" t="s">
        <v>5430</v>
      </c>
      <c r="C19070" s="16" t="s">
        <v>5411</v>
      </c>
      <c r="D19070" s="16" t="s">
        <v>95</v>
      </c>
      <c r="E19070" s="16" t="s">
        <v>96</v>
      </c>
      <c r="G19070" s="16" t="s">
        <v>97</v>
      </c>
      <c r="H19070" s="16" t="s">
        <v>154</v>
      </c>
      <c r="I19070" s="31">
        <v>1744872</v>
      </c>
      <c r="J19070" s="31">
        <v>1744872</v>
      </c>
      <c r="K19070" s="32">
        <f>IFERROR((J19070/I19070),0)</f>
        <v>1</v>
      </c>
      <c r="L19070" s="31"/>
      <c r="M19070" s="31"/>
      <c r="N19070" s="39"/>
      <c r="O19070" s="28"/>
      <c r="P19070" s="28"/>
      <c r="Q19070" s="28"/>
      <c r="R19070" s="28"/>
      <c r="S19070" s="25"/>
    </row>
    <row r="19071" spans="2:19" s="16" customFormat="1" outlineLevel="2" x14ac:dyDescent="0.25">
      <c r="B19071" s="16" t="s">
        <v>5430</v>
      </c>
      <c r="C19071" s="16" t="s">
        <v>5411</v>
      </c>
      <c r="D19071" s="16" t="s">
        <v>95</v>
      </c>
      <c r="E19071" s="16" t="s">
        <v>96</v>
      </c>
      <c r="G19071" s="16" t="s">
        <v>97</v>
      </c>
      <c r="H19071" s="16" t="s">
        <v>231</v>
      </c>
      <c r="I19071" s="31">
        <v>42877605063</v>
      </c>
      <c r="J19071" s="31">
        <v>42877605063</v>
      </c>
      <c r="K19071" s="32">
        <f>IFERROR((J19071/I19071),0)</f>
        <v>1</v>
      </c>
      <c r="L19071" s="31"/>
      <c r="M19071" s="31"/>
      <c r="N19071" s="39"/>
      <c r="O19071" s="28"/>
      <c r="P19071" s="28"/>
      <c r="Q19071" s="28"/>
      <c r="R19071" s="28"/>
      <c r="S19071" s="25"/>
    </row>
    <row r="19072" spans="2:19" s="16" customFormat="1" outlineLevel="2" x14ac:dyDescent="0.25">
      <c r="B19072" s="16" t="s">
        <v>5430</v>
      </c>
      <c r="C19072" s="16" t="s">
        <v>5411</v>
      </c>
      <c r="D19072" s="16" t="s">
        <v>95</v>
      </c>
      <c r="E19072" s="16" t="s">
        <v>96</v>
      </c>
      <c r="G19072" s="16" t="s">
        <v>97</v>
      </c>
      <c r="H19072" s="16" t="s">
        <v>155</v>
      </c>
      <c r="I19072" s="31">
        <v>-56423872086</v>
      </c>
      <c r="J19072" s="31"/>
      <c r="K19072" s="32">
        <f>IFERROR((J19072/I19072),0)</f>
        <v>0</v>
      </c>
      <c r="L19072" s="31"/>
      <c r="M19072" s="31"/>
      <c r="N19072" s="39"/>
      <c r="O19072" s="28"/>
      <c r="P19072" s="28"/>
      <c r="Q19072" s="28"/>
      <c r="R19072" s="28"/>
      <c r="S19072" s="25"/>
    </row>
    <row r="19073" spans="2:19" s="16" customFormat="1" outlineLevel="1" x14ac:dyDescent="0.25">
      <c r="B19073" s="47" t="s">
        <v>9641</v>
      </c>
      <c r="C19073" s="47" t="str">
        <f>C19072</f>
        <v xml:space="preserve">ASIGNACIÓN PARA LA INVERSIÓN REGIONAL - DEPARTAMENTOS </v>
      </c>
      <c r="D19073" s="47"/>
      <c r="E19073" s="47" t="str">
        <f>E19072</f>
        <v>44000</v>
      </c>
      <c r="F19073" s="47"/>
      <c r="G19073" s="47" t="str">
        <f>G19072</f>
        <v>LA GUAJIRA</v>
      </c>
      <c r="H19073" s="47" t="s">
        <v>10655</v>
      </c>
      <c r="I19073" s="51">
        <f>SUBTOTAL(9,I19068:I19072)</f>
        <v>412085597781</v>
      </c>
      <c r="J19073" s="51">
        <f>SUBTOTAL(9,J19068:J19072)</f>
        <v>344194766225.58002</v>
      </c>
      <c r="K19073" s="49">
        <f>J19073/I19073</f>
        <v>0.83525065685139499</v>
      </c>
      <c r="L19073" s="51">
        <f>SUBTOTAL(9,L19068:L19072)</f>
        <v>186314736725.10999</v>
      </c>
      <c r="M19073" s="51">
        <f>SUBTOTAL(9,M19068:M19072)</f>
        <v>157804656786.58002</v>
      </c>
      <c r="N19073" s="50">
        <f>IFERROR((M19073/L19073),"N.A")</f>
        <v>0.8469789323181991</v>
      </c>
      <c r="O19073" s="28"/>
      <c r="P19073" s="28"/>
      <c r="Q19073" s="28"/>
      <c r="R19073" s="28"/>
      <c r="S19073" s="25"/>
    </row>
    <row r="19074" spans="2:19" s="16" customFormat="1" outlineLevel="2" x14ac:dyDescent="0.25">
      <c r="B19074" s="16" t="s">
        <v>5431</v>
      </c>
      <c r="C19074" s="16" t="s">
        <v>5411</v>
      </c>
      <c r="D19074" s="16" t="s">
        <v>99</v>
      </c>
      <c r="E19074" s="16" t="s">
        <v>100</v>
      </c>
      <c r="G19074" s="16" t="s">
        <v>101</v>
      </c>
      <c r="H19074" s="16" t="s">
        <v>152</v>
      </c>
      <c r="I19074" s="35">
        <v>136728202174</v>
      </c>
      <c r="J19074" s="35">
        <v>76479497842.269989</v>
      </c>
      <c r="K19074" s="36">
        <f>IFERROR((J19074/I19074),0)</f>
        <v>0.55935422704485172</v>
      </c>
      <c r="L19074" s="35">
        <v>90330273235.719955</v>
      </c>
      <c r="M19074" s="35">
        <v>76479497842.269989</v>
      </c>
      <c r="N19074" s="40">
        <f>M19074/L19074</f>
        <v>0.84666518878664421</v>
      </c>
      <c r="O19074" s="28"/>
      <c r="P19074" s="28"/>
      <c r="Q19074" s="28"/>
      <c r="R19074" s="28"/>
      <c r="S19074" s="25"/>
    </row>
    <row r="19075" spans="2:19" s="16" customFormat="1" outlineLevel="2" x14ac:dyDescent="0.25">
      <c r="B19075" s="16" t="s">
        <v>5431</v>
      </c>
      <c r="C19075" s="16" t="s">
        <v>5411</v>
      </c>
      <c r="D19075" s="16" t="s">
        <v>99</v>
      </c>
      <c r="E19075" s="16" t="s">
        <v>100</v>
      </c>
      <c r="G19075" s="16" t="s">
        <v>101</v>
      </c>
      <c r="H19075" s="16" t="s">
        <v>24</v>
      </c>
      <c r="I19075" s="31">
        <v>942141754</v>
      </c>
      <c r="J19075" s="31">
        <v>942141754</v>
      </c>
      <c r="K19075" s="32">
        <f>IFERROR((J19075/I19075),0)</f>
        <v>1</v>
      </c>
      <c r="L19075" s="31"/>
      <c r="M19075" s="31"/>
      <c r="N19075" s="39"/>
      <c r="O19075" s="28"/>
      <c r="P19075" s="28"/>
      <c r="Q19075" s="28"/>
      <c r="R19075" s="28"/>
      <c r="S19075" s="25"/>
    </row>
    <row r="19076" spans="2:19" s="16" customFormat="1" outlineLevel="2" x14ac:dyDescent="0.25">
      <c r="B19076" s="16" t="s">
        <v>5431</v>
      </c>
      <c r="C19076" s="16" t="s">
        <v>5411</v>
      </c>
      <c r="D19076" s="16" t="s">
        <v>99</v>
      </c>
      <c r="E19076" s="16" t="s">
        <v>100</v>
      </c>
      <c r="G19076" s="16" t="s">
        <v>101</v>
      </c>
      <c r="H19076" s="16" t="s">
        <v>19</v>
      </c>
      <c r="I19076" s="31">
        <v>171281695747</v>
      </c>
      <c r="J19076" s="31">
        <v>171281695747</v>
      </c>
      <c r="K19076" s="32">
        <f>IFERROR((J19076/I19076),0)</f>
        <v>1</v>
      </c>
      <c r="L19076" s="31"/>
      <c r="M19076" s="31"/>
      <c r="N19076" s="39"/>
      <c r="O19076" s="28"/>
      <c r="P19076" s="28"/>
      <c r="Q19076" s="28"/>
      <c r="R19076" s="28"/>
      <c r="S19076" s="25"/>
    </row>
    <row r="19077" spans="2:19" s="16" customFormat="1" outlineLevel="2" x14ac:dyDescent="0.25">
      <c r="B19077" s="16" t="s">
        <v>5431</v>
      </c>
      <c r="C19077" s="16" t="s">
        <v>5411</v>
      </c>
      <c r="D19077" s="16" t="s">
        <v>99</v>
      </c>
      <c r="E19077" s="16" t="s">
        <v>100</v>
      </c>
      <c r="G19077" s="16" t="s">
        <v>101</v>
      </c>
      <c r="H19077" s="16" t="s">
        <v>154</v>
      </c>
      <c r="I19077" s="31">
        <v>845646</v>
      </c>
      <c r="J19077" s="31">
        <v>845646</v>
      </c>
      <c r="K19077" s="32">
        <f>IFERROR((J19077/I19077),0)</f>
        <v>1</v>
      </c>
      <c r="L19077" s="31"/>
      <c r="M19077" s="31"/>
      <c r="N19077" s="39"/>
      <c r="O19077" s="28"/>
      <c r="P19077" s="28"/>
      <c r="Q19077" s="28"/>
      <c r="R19077" s="28"/>
      <c r="S19077" s="25"/>
    </row>
    <row r="19078" spans="2:19" s="16" customFormat="1" outlineLevel="2" x14ac:dyDescent="0.25">
      <c r="B19078" s="16" t="s">
        <v>5431</v>
      </c>
      <c r="C19078" s="16" t="s">
        <v>5411</v>
      </c>
      <c r="D19078" s="16" t="s">
        <v>99</v>
      </c>
      <c r="E19078" s="16" t="s">
        <v>100</v>
      </c>
      <c r="G19078" s="16" t="s">
        <v>101</v>
      </c>
      <c r="H19078" s="16" t="s">
        <v>231</v>
      </c>
      <c r="I19078" s="31">
        <v>20795694588</v>
      </c>
      <c r="J19078" s="31">
        <v>20795694588</v>
      </c>
      <c r="K19078" s="32">
        <f>IFERROR((J19078/I19078),0)</f>
        <v>1</v>
      </c>
      <c r="L19078" s="31"/>
      <c r="M19078" s="31"/>
      <c r="N19078" s="39"/>
      <c r="O19078" s="28"/>
      <c r="P19078" s="28"/>
      <c r="Q19078" s="28"/>
      <c r="R19078" s="28"/>
      <c r="S19078" s="25"/>
    </row>
    <row r="19079" spans="2:19" s="16" customFormat="1" outlineLevel="2" x14ac:dyDescent="0.25">
      <c r="B19079" s="16" t="s">
        <v>5431</v>
      </c>
      <c r="C19079" s="16" t="s">
        <v>5411</v>
      </c>
      <c r="D19079" s="16" t="s">
        <v>99</v>
      </c>
      <c r="E19079" s="16" t="s">
        <v>100</v>
      </c>
      <c r="G19079" s="16" t="s">
        <v>101</v>
      </c>
      <c r="H19079" s="16" t="s">
        <v>155</v>
      </c>
      <c r="I19079" s="31">
        <v>-27345640435</v>
      </c>
      <c r="J19079" s="31"/>
      <c r="K19079" s="32">
        <f>IFERROR((J19079/I19079),0)</f>
        <v>0</v>
      </c>
      <c r="L19079" s="31"/>
      <c r="M19079" s="31"/>
      <c r="N19079" s="39"/>
      <c r="O19079" s="28"/>
      <c r="P19079" s="28"/>
      <c r="Q19079" s="28"/>
      <c r="R19079" s="28"/>
      <c r="S19079" s="25"/>
    </row>
    <row r="19080" spans="2:19" s="16" customFormat="1" outlineLevel="1" x14ac:dyDescent="0.25">
      <c r="B19080" s="47" t="s">
        <v>9642</v>
      </c>
      <c r="C19080" s="47" t="str">
        <f>C19079</f>
        <v xml:space="preserve">ASIGNACIÓN PARA LA INVERSIÓN REGIONAL - DEPARTAMENTOS </v>
      </c>
      <c r="D19080" s="47"/>
      <c r="E19080" s="47" t="str">
        <f>E19079</f>
        <v>41000</v>
      </c>
      <c r="F19080" s="47"/>
      <c r="G19080" s="47" t="str">
        <f>G19079</f>
        <v>HUILA</v>
      </c>
      <c r="H19080" s="47" t="s">
        <v>10655</v>
      </c>
      <c r="I19080" s="51">
        <f>SUBTOTAL(9,I19074:I19079)</f>
        <v>302402939474</v>
      </c>
      <c r="J19080" s="51">
        <f>SUBTOTAL(9,J19074:J19079)</f>
        <v>269499875577.26999</v>
      </c>
      <c r="K19080" s="49">
        <f>J19080/I19080</f>
        <v>0.89119462941080652</v>
      </c>
      <c r="L19080" s="51">
        <f>SUBTOTAL(9,L19074:L19079)</f>
        <v>90330273235.719955</v>
      </c>
      <c r="M19080" s="51">
        <f>SUBTOTAL(9,M19074:M19079)</f>
        <v>76479497842.269989</v>
      </c>
      <c r="N19080" s="50">
        <f>IFERROR((M19080/L19080),"N.A")</f>
        <v>0.84666518878664421</v>
      </c>
      <c r="O19080" s="28"/>
      <c r="P19080" s="28"/>
      <c r="Q19080" s="28"/>
      <c r="R19080" s="28"/>
      <c r="S19080" s="25"/>
    </row>
    <row r="19081" spans="2:19" s="16" customFormat="1" outlineLevel="2" x14ac:dyDescent="0.25">
      <c r="B19081" s="16" t="s">
        <v>5432</v>
      </c>
      <c r="C19081" s="16" t="s">
        <v>5411</v>
      </c>
      <c r="D19081" s="16" t="s">
        <v>103</v>
      </c>
      <c r="E19081" s="16" t="s">
        <v>104</v>
      </c>
      <c r="G19081" s="16" t="s">
        <v>105</v>
      </c>
      <c r="H19081" s="16" t="s">
        <v>152</v>
      </c>
      <c r="I19081" s="35">
        <v>256458299307</v>
      </c>
      <c r="J19081" s="35">
        <v>143451033778.09</v>
      </c>
      <c r="K19081" s="36">
        <f>IFERROR((J19081/I19081),0)</f>
        <v>0.55935422704479631</v>
      </c>
      <c r="L19081" s="35">
        <v>169356979035.54675</v>
      </c>
      <c r="M19081" s="35">
        <v>143451033778.09</v>
      </c>
      <c r="N19081" s="40">
        <f>M19081/L19081</f>
        <v>0.84703349454515664</v>
      </c>
      <c r="O19081" s="28"/>
      <c r="P19081" s="28"/>
      <c r="Q19081" s="28"/>
      <c r="R19081" s="28"/>
      <c r="S19081" s="25"/>
    </row>
    <row r="19082" spans="2:19" s="16" customFormat="1" outlineLevel="2" x14ac:dyDescent="0.25">
      <c r="B19082" s="16" t="s">
        <v>5432</v>
      </c>
      <c r="C19082" s="16" t="s">
        <v>5411</v>
      </c>
      <c r="D19082" s="16" t="s">
        <v>103</v>
      </c>
      <c r="E19082" s="16" t="s">
        <v>104</v>
      </c>
      <c r="G19082" s="16" t="s">
        <v>105</v>
      </c>
      <c r="H19082" s="16" t="s">
        <v>24</v>
      </c>
      <c r="I19082" s="31">
        <v>10383039330</v>
      </c>
      <c r="J19082" s="31">
        <v>10383039330</v>
      </c>
      <c r="K19082" s="32">
        <f>IFERROR((J19082/I19082),0)</f>
        <v>1</v>
      </c>
      <c r="L19082" s="31"/>
      <c r="M19082" s="31"/>
      <c r="N19082" s="39"/>
      <c r="O19082" s="28"/>
      <c r="P19082" s="28"/>
      <c r="Q19082" s="28"/>
      <c r="R19082" s="28"/>
      <c r="S19082" s="25"/>
    </row>
    <row r="19083" spans="2:19" s="16" customFormat="1" outlineLevel="2" x14ac:dyDescent="0.25">
      <c r="B19083" s="16" t="s">
        <v>5432</v>
      </c>
      <c r="C19083" s="16" t="s">
        <v>5411</v>
      </c>
      <c r="D19083" s="16" t="s">
        <v>103</v>
      </c>
      <c r="E19083" s="16" t="s">
        <v>104</v>
      </c>
      <c r="G19083" s="16" t="s">
        <v>105</v>
      </c>
      <c r="H19083" s="16" t="s">
        <v>19</v>
      </c>
      <c r="I19083" s="31">
        <v>240777843586</v>
      </c>
      <c r="J19083" s="31">
        <v>240777843586</v>
      </c>
      <c r="K19083" s="32">
        <f>IFERROR((J19083/I19083),0)</f>
        <v>1</v>
      </c>
      <c r="L19083" s="31"/>
      <c r="M19083" s="31"/>
      <c r="N19083" s="39"/>
      <c r="O19083" s="28"/>
      <c r="P19083" s="28"/>
      <c r="Q19083" s="28"/>
      <c r="R19083" s="28"/>
      <c r="S19083" s="25"/>
    </row>
    <row r="19084" spans="2:19" s="16" customFormat="1" outlineLevel="2" x14ac:dyDescent="0.25">
      <c r="B19084" s="16" t="s">
        <v>5432</v>
      </c>
      <c r="C19084" s="16" t="s">
        <v>5411</v>
      </c>
      <c r="D19084" s="16" t="s">
        <v>103</v>
      </c>
      <c r="E19084" s="16" t="s">
        <v>104</v>
      </c>
      <c r="G19084" s="16" t="s">
        <v>105</v>
      </c>
      <c r="H19084" s="16" t="s">
        <v>154</v>
      </c>
      <c r="I19084" s="31">
        <v>1586161</v>
      </c>
      <c r="J19084" s="31">
        <v>1586161</v>
      </c>
      <c r="K19084" s="32">
        <f>IFERROR((J19084/I19084),0)</f>
        <v>1</v>
      </c>
      <c r="L19084" s="31"/>
      <c r="M19084" s="31"/>
      <c r="N19084" s="39"/>
      <c r="O19084" s="28"/>
      <c r="P19084" s="28"/>
      <c r="Q19084" s="28"/>
      <c r="R19084" s="28"/>
      <c r="S19084" s="25"/>
    </row>
    <row r="19085" spans="2:19" s="16" customFormat="1" outlineLevel="2" x14ac:dyDescent="0.25">
      <c r="B19085" s="16" t="s">
        <v>5432</v>
      </c>
      <c r="C19085" s="16" t="s">
        <v>5411</v>
      </c>
      <c r="D19085" s="16" t="s">
        <v>103</v>
      </c>
      <c r="E19085" s="16" t="s">
        <v>104</v>
      </c>
      <c r="G19085" s="16" t="s">
        <v>105</v>
      </c>
      <c r="H19085" s="16" t="s">
        <v>29</v>
      </c>
      <c r="I19085" s="31">
        <v>5858469761</v>
      </c>
      <c r="J19085" s="31">
        <v>5858469761</v>
      </c>
      <c r="K19085" s="32">
        <f>IFERROR((J19085/I19085),0)</f>
        <v>1</v>
      </c>
      <c r="L19085" s="31"/>
      <c r="M19085" s="31"/>
      <c r="N19085" s="39"/>
      <c r="O19085" s="28"/>
      <c r="P19085" s="28"/>
      <c r="Q19085" s="28"/>
      <c r="R19085" s="28"/>
      <c r="S19085" s="25"/>
    </row>
    <row r="19086" spans="2:19" s="16" customFormat="1" outlineLevel="2" x14ac:dyDescent="0.25">
      <c r="B19086" s="16" t="s">
        <v>5432</v>
      </c>
      <c r="C19086" s="16" t="s">
        <v>5411</v>
      </c>
      <c r="D19086" s="16" t="s">
        <v>103</v>
      </c>
      <c r="E19086" s="16" t="s">
        <v>104</v>
      </c>
      <c r="G19086" s="16" t="s">
        <v>105</v>
      </c>
      <c r="H19086" s="16" t="s">
        <v>231</v>
      </c>
      <c r="I19086" s="31">
        <v>38972578225</v>
      </c>
      <c r="J19086" s="31">
        <v>38972578225</v>
      </c>
      <c r="K19086" s="32">
        <f>IFERROR((J19086/I19086),0)</f>
        <v>1</v>
      </c>
      <c r="L19086" s="31"/>
      <c r="M19086" s="31"/>
      <c r="N19086" s="39"/>
      <c r="O19086" s="28"/>
      <c r="P19086" s="28"/>
      <c r="Q19086" s="28"/>
      <c r="R19086" s="28"/>
      <c r="S19086" s="25"/>
    </row>
    <row r="19087" spans="2:19" s="16" customFormat="1" outlineLevel="2" x14ac:dyDescent="0.25">
      <c r="B19087" s="16" t="s">
        <v>5432</v>
      </c>
      <c r="C19087" s="16" t="s">
        <v>5411</v>
      </c>
      <c r="D19087" s="16" t="s">
        <v>103</v>
      </c>
      <c r="E19087" s="16" t="s">
        <v>104</v>
      </c>
      <c r="G19087" s="16" t="s">
        <v>105</v>
      </c>
      <c r="H19087" s="16" t="s">
        <v>155</v>
      </c>
      <c r="I19087" s="31">
        <v>-51291659861</v>
      </c>
      <c r="J19087" s="31"/>
      <c r="K19087" s="32">
        <f>IFERROR((J19087/I19087),0)</f>
        <v>0</v>
      </c>
      <c r="L19087" s="31"/>
      <c r="M19087" s="31"/>
      <c r="N19087" s="39"/>
      <c r="O19087" s="28"/>
      <c r="P19087" s="28"/>
      <c r="Q19087" s="28"/>
      <c r="R19087" s="28"/>
      <c r="S19087" s="25"/>
    </row>
    <row r="19088" spans="2:19" s="16" customFormat="1" outlineLevel="1" x14ac:dyDescent="0.25">
      <c r="B19088" s="47" t="s">
        <v>9643</v>
      </c>
      <c r="C19088" s="47" t="str">
        <f>C19087</f>
        <v xml:space="preserve">ASIGNACIÓN PARA LA INVERSIÓN REGIONAL - DEPARTAMENTOS </v>
      </c>
      <c r="D19088" s="47"/>
      <c r="E19088" s="47" t="str">
        <f>E19087</f>
        <v>27000</v>
      </c>
      <c r="F19088" s="47"/>
      <c r="G19088" s="47" t="str">
        <f>G19087</f>
        <v>CHOCÓ</v>
      </c>
      <c r="H19088" s="47" t="s">
        <v>10655</v>
      </c>
      <c r="I19088" s="51">
        <f>SUBTOTAL(9,I19081:I19087)</f>
        <v>501160156509</v>
      </c>
      <c r="J19088" s="51">
        <f>SUBTOTAL(9,J19081:J19087)</f>
        <v>439444550841.08997</v>
      </c>
      <c r="K19088" s="49">
        <f>J19088/I19088</f>
        <v>0.87685452471359482</v>
      </c>
      <c r="L19088" s="51">
        <f>SUBTOTAL(9,L19081:L19087)</f>
        <v>169356979035.54675</v>
      </c>
      <c r="M19088" s="51">
        <f>SUBTOTAL(9,M19081:M19087)</f>
        <v>143451033778.09</v>
      </c>
      <c r="N19088" s="50">
        <f>IFERROR((M19088/L19088),"N.A")</f>
        <v>0.84703349454515664</v>
      </c>
      <c r="O19088" s="28"/>
      <c r="P19088" s="28"/>
      <c r="Q19088" s="28"/>
      <c r="R19088" s="28"/>
      <c r="S19088" s="25"/>
    </row>
    <row r="19089" spans="2:19" s="16" customFormat="1" outlineLevel="2" x14ac:dyDescent="0.25">
      <c r="B19089" s="16" t="s">
        <v>5433</v>
      </c>
      <c r="C19089" s="16" t="s">
        <v>5411</v>
      </c>
      <c r="D19089" s="16" t="s">
        <v>107</v>
      </c>
      <c r="E19089" s="16" t="s">
        <v>108</v>
      </c>
      <c r="G19089" s="16" t="s">
        <v>109</v>
      </c>
      <c r="H19089" s="16" t="s">
        <v>152</v>
      </c>
      <c r="I19089" s="35">
        <v>154855701453</v>
      </c>
      <c r="J19089" s="35">
        <v>86619191189.720001</v>
      </c>
      <c r="K19089" s="36">
        <f>IFERROR((J19089/I19089),0)</f>
        <v>0.55935422704477977</v>
      </c>
      <c r="L19089" s="35">
        <v>102128365922.57664</v>
      </c>
      <c r="M19089" s="35">
        <v>86619191189.720001</v>
      </c>
      <c r="N19089" s="40">
        <f>M19089/L19089</f>
        <v>0.84814038105129264</v>
      </c>
      <c r="O19089" s="28"/>
      <c r="P19089" s="28"/>
      <c r="Q19089" s="28"/>
      <c r="R19089" s="28"/>
      <c r="S19089" s="25"/>
    </row>
    <row r="19090" spans="2:19" s="16" customFormat="1" outlineLevel="2" x14ac:dyDescent="0.25">
      <c r="B19090" s="16" t="s">
        <v>5433</v>
      </c>
      <c r="C19090" s="16" t="s">
        <v>5411</v>
      </c>
      <c r="D19090" s="16" t="s">
        <v>107</v>
      </c>
      <c r="E19090" s="16" t="s">
        <v>108</v>
      </c>
      <c r="G19090" s="16" t="s">
        <v>109</v>
      </c>
      <c r="H19090" s="16" t="s">
        <v>24</v>
      </c>
      <c r="I19090" s="31">
        <v>3569398677</v>
      </c>
      <c r="J19090" s="31">
        <v>3569398677</v>
      </c>
      <c r="K19090" s="32">
        <f>IFERROR((J19090/I19090),0)</f>
        <v>1</v>
      </c>
      <c r="L19090" s="31"/>
      <c r="M19090" s="31"/>
      <c r="N19090" s="39"/>
      <c r="O19090" s="28"/>
      <c r="P19090" s="28"/>
      <c r="Q19090" s="28"/>
      <c r="R19090" s="28"/>
      <c r="S19090" s="25"/>
    </row>
    <row r="19091" spans="2:19" s="16" customFormat="1" outlineLevel="2" x14ac:dyDescent="0.25">
      <c r="B19091" s="16" t="s">
        <v>5433</v>
      </c>
      <c r="C19091" s="16" t="s">
        <v>5411</v>
      </c>
      <c r="D19091" s="16" t="s">
        <v>107</v>
      </c>
      <c r="E19091" s="16" t="s">
        <v>108</v>
      </c>
      <c r="G19091" s="16" t="s">
        <v>109</v>
      </c>
      <c r="H19091" s="16" t="s">
        <v>19</v>
      </c>
      <c r="I19091" s="31">
        <v>124028240137</v>
      </c>
      <c r="J19091" s="31">
        <v>124028240137</v>
      </c>
      <c r="K19091" s="32">
        <f>IFERROR((J19091/I19091),0)</f>
        <v>1</v>
      </c>
      <c r="L19091" s="31"/>
      <c r="M19091" s="31"/>
      <c r="N19091" s="39"/>
      <c r="O19091" s="28"/>
      <c r="P19091" s="28"/>
      <c r="Q19091" s="28"/>
      <c r="R19091" s="28"/>
      <c r="S19091" s="25"/>
    </row>
    <row r="19092" spans="2:19" s="16" customFormat="1" outlineLevel="2" x14ac:dyDescent="0.25">
      <c r="B19092" s="16" t="s">
        <v>5433</v>
      </c>
      <c r="C19092" s="16" t="s">
        <v>5411</v>
      </c>
      <c r="D19092" s="16" t="s">
        <v>107</v>
      </c>
      <c r="E19092" s="16" t="s">
        <v>108</v>
      </c>
      <c r="G19092" s="16" t="s">
        <v>109</v>
      </c>
      <c r="H19092" s="16" t="s">
        <v>154</v>
      </c>
      <c r="I19092" s="31">
        <v>957762</v>
      </c>
      <c r="J19092" s="31">
        <v>957762</v>
      </c>
      <c r="K19092" s="32">
        <f>IFERROR((J19092/I19092),0)</f>
        <v>1</v>
      </c>
      <c r="L19092" s="31"/>
      <c r="M19092" s="31"/>
      <c r="N19092" s="39"/>
      <c r="O19092" s="28"/>
      <c r="P19092" s="28"/>
      <c r="Q19092" s="28"/>
      <c r="R19092" s="28"/>
      <c r="S19092" s="25"/>
    </row>
    <row r="19093" spans="2:19" s="16" customFormat="1" outlineLevel="2" x14ac:dyDescent="0.25">
      <c r="B19093" s="16" t="s">
        <v>5433</v>
      </c>
      <c r="C19093" s="16" t="s">
        <v>5411</v>
      </c>
      <c r="D19093" s="16" t="s">
        <v>107</v>
      </c>
      <c r="E19093" s="16" t="s">
        <v>108</v>
      </c>
      <c r="G19093" s="16" t="s">
        <v>109</v>
      </c>
      <c r="H19093" s="16" t="s">
        <v>29</v>
      </c>
      <c r="I19093" s="31">
        <v>286275008</v>
      </c>
      <c r="J19093" s="31">
        <v>286275008</v>
      </c>
      <c r="K19093" s="32">
        <f>IFERROR((J19093/I19093),0)</f>
        <v>1</v>
      </c>
      <c r="L19093" s="31"/>
      <c r="M19093" s="31"/>
      <c r="N19093" s="39"/>
      <c r="O19093" s="28"/>
      <c r="P19093" s="28"/>
      <c r="Q19093" s="28"/>
      <c r="R19093" s="28"/>
      <c r="S19093" s="25"/>
    </row>
    <row r="19094" spans="2:19" s="16" customFormat="1" outlineLevel="2" x14ac:dyDescent="0.25">
      <c r="B19094" s="16" t="s">
        <v>5433</v>
      </c>
      <c r="C19094" s="16" t="s">
        <v>5411</v>
      </c>
      <c r="D19094" s="16" t="s">
        <v>107</v>
      </c>
      <c r="E19094" s="16" t="s">
        <v>108</v>
      </c>
      <c r="G19094" s="16" t="s">
        <v>109</v>
      </c>
      <c r="H19094" s="16" t="s">
        <v>231</v>
      </c>
      <c r="I19094" s="31">
        <v>23471928077</v>
      </c>
      <c r="J19094" s="31">
        <v>23471928077</v>
      </c>
      <c r="K19094" s="32">
        <f>IFERROR((J19094/I19094),0)</f>
        <v>1</v>
      </c>
      <c r="L19094" s="31"/>
      <c r="M19094" s="31"/>
      <c r="N19094" s="39"/>
      <c r="O19094" s="28"/>
      <c r="P19094" s="28"/>
      <c r="Q19094" s="28"/>
      <c r="R19094" s="28"/>
      <c r="S19094" s="25"/>
    </row>
    <row r="19095" spans="2:19" s="16" customFormat="1" outlineLevel="2" x14ac:dyDescent="0.25">
      <c r="B19095" s="16" t="s">
        <v>5433</v>
      </c>
      <c r="C19095" s="16" t="s">
        <v>5411</v>
      </c>
      <c r="D19095" s="16" t="s">
        <v>107</v>
      </c>
      <c r="E19095" s="16" t="s">
        <v>108</v>
      </c>
      <c r="G19095" s="16" t="s">
        <v>109</v>
      </c>
      <c r="H19095" s="16" t="s">
        <v>155</v>
      </c>
      <c r="I19095" s="31">
        <v>-30971140291</v>
      </c>
      <c r="J19095" s="31"/>
      <c r="K19095" s="32">
        <f>IFERROR((J19095/I19095),0)</f>
        <v>0</v>
      </c>
      <c r="L19095" s="31"/>
      <c r="M19095" s="31"/>
      <c r="N19095" s="39"/>
      <c r="O19095" s="28"/>
      <c r="P19095" s="28"/>
      <c r="Q19095" s="28"/>
      <c r="R19095" s="28"/>
      <c r="S19095" s="25"/>
    </row>
    <row r="19096" spans="2:19" s="16" customFormat="1" outlineLevel="1" x14ac:dyDescent="0.25">
      <c r="B19096" s="47" t="s">
        <v>9644</v>
      </c>
      <c r="C19096" s="47" t="str">
        <f>C19095</f>
        <v xml:space="preserve">ASIGNACIÓN PARA LA INVERSIÓN REGIONAL - DEPARTAMENTOS </v>
      </c>
      <c r="D19096" s="47"/>
      <c r="E19096" s="47" t="str">
        <f>E19095</f>
        <v>25000</v>
      </c>
      <c r="F19096" s="47"/>
      <c r="G19096" s="47" t="str">
        <f>G19095</f>
        <v>CUNDINAMARCA</v>
      </c>
      <c r="H19096" s="47" t="s">
        <v>10655</v>
      </c>
      <c r="I19096" s="51">
        <f>SUBTOTAL(9,I19089:I19095)</f>
        <v>275241360823</v>
      </c>
      <c r="J19096" s="51">
        <f>SUBTOTAL(9,J19089:J19095)</f>
        <v>237975990850.72</v>
      </c>
      <c r="K19096" s="49">
        <f>J19096/I19096</f>
        <v>0.86460839366273767</v>
      </c>
      <c r="L19096" s="51">
        <f>SUBTOTAL(9,L19089:L19095)</f>
        <v>102128365922.57664</v>
      </c>
      <c r="M19096" s="51">
        <f>SUBTOTAL(9,M19089:M19095)</f>
        <v>86619191189.720001</v>
      </c>
      <c r="N19096" s="50">
        <f>IFERROR((M19096/L19096),"N.A")</f>
        <v>0.84814038105129264</v>
      </c>
      <c r="O19096" s="28"/>
      <c r="P19096" s="28"/>
      <c r="Q19096" s="28"/>
      <c r="R19096" s="28"/>
      <c r="S19096" s="25"/>
    </row>
    <row r="19097" spans="2:19" s="16" customFormat="1" outlineLevel="2" x14ac:dyDescent="0.25">
      <c r="B19097" s="16" t="s">
        <v>5434</v>
      </c>
      <c r="C19097" s="16" t="s">
        <v>5411</v>
      </c>
      <c r="D19097" s="16" t="s">
        <v>111</v>
      </c>
      <c r="E19097" s="16" t="s">
        <v>112</v>
      </c>
      <c r="G19097" s="16" t="s">
        <v>113</v>
      </c>
      <c r="H19097" s="16" t="s">
        <v>152</v>
      </c>
      <c r="I19097" s="35">
        <v>283741344357</v>
      </c>
      <c r="J19097" s="35">
        <v>158711920353.46002</v>
      </c>
      <c r="K19097" s="36">
        <f>IFERROR((J19097/I19097),0)</f>
        <v>0.55935422704479243</v>
      </c>
      <c r="L19097" s="35">
        <v>187517393881.5668</v>
      </c>
      <c r="M19097" s="35">
        <v>158711920353.46002</v>
      </c>
      <c r="N19097" s="40">
        <f>M19097/L19097</f>
        <v>0.84638505830397848</v>
      </c>
      <c r="O19097" s="28"/>
      <c r="P19097" s="28"/>
      <c r="Q19097" s="28"/>
      <c r="R19097" s="28"/>
      <c r="S19097" s="25"/>
    </row>
    <row r="19098" spans="2:19" s="16" customFormat="1" outlineLevel="2" x14ac:dyDescent="0.25">
      <c r="B19098" s="16" t="s">
        <v>5434</v>
      </c>
      <c r="C19098" s="16" t="s">
        <v>5411</v>
      </c>
      <c r="D19098" s="16" t="s">
        <v>111</v>
      </c>
      <c r="E19098" s="16" t="s">
        <v>112</v>
      </c>
      <c r="G19098" s="16" t="s">
        <v>113</v>
      </c>
      <c r="H19098" s="16" t="s">
        <v>24</v>
      </c>
      <c r="I19098" s="31">
        <v>563867233</v>
      </c>
      <c r="J19098" s="31">
        <v>563867233</v>
      </c>
      <c r="K19098" s="32">
        <f>IFERROR((J19098/I19098),0)</f>
        <v>1</v>
      </c>
      <c r="L19098" s="31"/>
      <c r="M19098" s="31"/>
      <c r="N19098" s="39"/>
      <c r="O19098" s="28"/>
      <c r="P19098" s="28"/>
      <c r="Q19098" s="28"/>
      <c r="R19098" s="28"/>
      <c r="S19098" s="25"/>
    </row>
    <row r="19099" spans="2:19" s="16" customFormat="1" outlineLevel="2" x14ac:dyDescent="0.25">
      <c r="B19099" s="16" t="s">
        <v>5434</v>
      </c>
      <c r="C19099" s="16" t="s">
        <v>5411</v>
      </c>
      <c r="D19099" s="16" t="s">
        <v>111</v>
      </c>
      <c r="E19099" s="16" t="s">
        <v>112</v>
      </c>
      <c r="G19099" s="16" t="s">
        <v>113</v>
      </c>
      <c r="H19099" s="16" t="s">
        <v>19</v>
      </c>
      <c r="I19099" s="31">
        <v>152649196999</v>
      </c>
      <c r="J19099" s="31">
        <v>152649196999</v>
      </c>
      <c r="K19099" s="32">
        <f>IFERROR((J19099/I19099),0)</f>
        <v>1</v>
      </c>
      <c r="L19099" s="31"/>
      <c r="M19099" s="31"/>
      <c r="N19099" s="39"/>
      <c r="O19099" s="28"/>
      <c r="P19099" s="28"/>
      <c r="Q19099" s="28"/>
      <c r="R19099" s="28"/>
      <c r="S19099" s="25"/>
    </row>
    <row r="19100" spans="2:19" s="16" customFormat="1" outlineLevel="2" x14ac:dyDescent="0.25">
      <c r="B19100" s="16" t="s">
        <v>5434</v>
      </c>
      <c r="C19100" s="16" t="s">
        <v>5411</v>
      </c>
      <c r="D19100" s="16" t="s">
        <v>111</v>
      </c>
      <c r="E19100" s="16" t="s">
        <v>112</v>
      </c>
      <c r="G19100" s="16" t="s">
        <v>113</v>
      </c>
      <c r="H19100" s="16" t="s">
        <v>154</v>
      </c>
      <c r="I19100" s="31">
        <v>1754903</v>
      </c>
      <c r="J19100" s="31">
        <v>1754903</v>
      </c>
      <c r="K19100" s="32">
        <f>IFERROR((J19100/I19100),0)</f>
        <v>1</v>
      </c>
      <c r="L19100" s="31"/>
      <c r="M19100" s="31"/>
      <c r="N19100" s="39"/>
      <c r="O19100" s="28"/>
      <c r="P19100" s="28"/>
      <c r="Q19100" s="28"/>
      <c r="R19100" s="28"/>
      <c r="S19100" s="25"/>
    </row>
    <row r="19101" spans="2:19" s="16" customFormat="1" outlineLevel="2" x14ac:dyDescent="0.25">
      <c r="B19101" s="16" t="s">
        <v>5434</v>
      </c>
      <c r="C19101" s="16" t="s">
        <v>5411</v>
      </c>
      <c r="D19101" s="16" t="s">
        <v>111</v>
      </c>
      <c r="E19101" s="16" t="s">
        <v>112</v>
      </c>
      <c r="G19101" s="16" t="s">
        <v>113</v>
      </c>
      <c r="H19101" s="16" t="s">
        <v>231</v>
      </c>
      <c r="I19101" s="31">
        <v>43183875323</v>
      </c>
      <c r="J19101" s="31">
        <v>43183875323</v>
      </c>
      <c r="K19101" s="32">
        <f>IFERROR((J19101/I19101),0)</f>
        <v>1</v>
      </c>
      <c r="L19101" s="31"/>
      <c r="M19101" s="31"/>
      <c r="N19101" s="39"/>
      <c r="O19101" s="28"/>
      <c r="P19101" s="28"/>
      <c r="Q19101" s="28"/>
      <c r="R19101" s="28"/>
      <c r="S19101" s="25"/>
    </row>
    <row r="19102" spans="2:19" s="16" customFormat="1" outlineLevel="2" x14ac:dyDescent="0.25">
      <c r="B19102" s="16" t="s">
        <v>5434</v>
      </c>
      <c r="C19102" s="16" t="s">
        <v>5411</v>
      </c>
      <c r="D19102" s="16" t="s">
        <v>111</v>
      </c>
      <c r="E19102" s="16" t="s">
        <v>112</v>
      </c>
      <c r="G19102" s="16" t="s">
        <v>113</v>
      </c>
      <c r="H19102" s="16" t="s">
        <v>155</v>
      </c>
      <c r="I19102" s="31">
        <v>-56748268871</v>
      </c>
      <c r="J19102" s="31"/>
      <c r="K19102" s="32">
        <f>IFERROR((J19102/I19102),0)</f>
        <v>0</v>
      </c>
      <c r="L19102" s="31"/>
      <c r="M19102" s="31"/>
      <c r="N19102" s="39"/>
      <c r="O19102" s="28"/>
      <c r="P19102" s="28"/>
      <c r="Q19102" s="28"/>
      <c r="R19102" s="28"/>
      <c r="S19102" s="25"/>
    </row>
    <row r="19103" spans="2:19" s="16" customFormat="1" outlineLevel="1" x14ac:dyDescent="0.25">
      <c r="B19103" s="47" t="s">
        <v>9645</v>
      </c>
      <c r="C19103" s="47" t="str">
        <f>C19102</f>
        <v xml:space="preserve">ASIGNACIÓN PARA LA INVERSIÓN REGIONAL - DEPARTAMENTOS </v>
      </c>
      <c r="D19103" s="47"/>
      <c r="E19103" s="47" t="str">
        <f>E19102</f>
        <v>23000</v>
      </c>
      <c r="F19103" s="47"/>
      <c r="G19103" s="47" t="str">
        <f>G19102</f>
        <v>CÓRDOBA</v>
      </c>
      <c r="H19103" s="47" t="s">
        <v>10655</v>
      </c>
      <c r="I19103" s="51">
        <f>SUBTOTAL(9,I19097:I19102)</f>
        <v>423391769944</v>
      </c>
      <c r="J19103" s="51">
        <f>SUBTOTAL(9,J19097:J19102)</f>
        <v>355110614811.46002</v>
      </c>
      <c r="K19103" s="49">
        <f>J19103/I19103</f>
        <v>0.83872819459487558</v>
      </c>
      <c r="L19103" s="51">
        <f>SUBTOTAL(9,L19097:L19102)</f>
        <v>187517393881.5668</v>
      </c>
      <c r="M19103" s="51">
        <f>SUBTOTAL(9,M19097:M19102)</f>
        <v>158711920353.46002</v>
      </c>
      <c r="N19103" s="50">
        <f>IFERROR((M19103/L19103),"N.A")</f>
        <v>0.84638505830397848</v>
      </c>
      <c r="O19103" s="28"/>
      <c r="P19103" s="28"/>
      <c r="Q19103" s="28"/>
      <c r="R19103" s="28"/>
      <c r="S19103" s="25"/>
    </row>
    <row r="19104" spans="2:19" s="16" customFormat="1" outlineLevel="2" x14ac:dyDescent="0.25">
      <c r="B19104" s="16" t="s">
        <v>5435</v>
      </c>
      <c r="C19104" s="16" t="s">
        <v>5411</v>
      </c>
      <c r="D19104" s="16" t="s">
        <v>115</v>
      </c>
      <c r="E19104" s="16" t="s">
        <v>116</v>
      </c>
      <c r="G19104" s="16" t="s">
        <v>117</v>
      </c>
      <c r="H19104" s="16" t="s">
        <v>152</v>
      </c>
      <c r="I19104" s="35">
        <v>203096063873</v>
      </c>
      <c r="J19104" s="35">
        <v>113602641823.50999</v>
      </c>
      <c r="K19104" s="36">
        <f>IFERROR((J19104/I19104),0)</f>
        <v>0.55935422704473481</v>
      </c>
      <c r="L19104" s="35">
        <v>134148089557.86005</v>
      </c>
      <c r="M19104" s="35">
        <v>113602641823.50999</v>
      </c>
      <c r="N19104" s="40">
        <f>M19104/L19104</f>
        <v>0.84684502178103327</v>
      </c>
      <c r="O19104" s="28"/>
      <c r="P19104" s="28"/>
      <c r="Q19104" s="28"/>
      <c r="R19104" s="28"/>
      <c r="S19104" s="25"/>
    </row>
    <row r="19105" spans="2:19" s="16" customFormat="1" outlineLevel="2" x14ac:dyDescent="0.25">
      <c r="B19105" s="16" t="s">
        <v>5435</v>
      </c>
      <c r="C19105" s="16" t="s">
        <v>5411</v>
      </c>
      <c r="D19105" s="16" t="s">
        <v>115</v>
      </c>
      <c r="E19105" s="16" t="s">
        <v>116</v>
      </c>
      <c r="G19105" s="16" t="s">
        <v>117</v>
      </c>
      <c r="H19105" s="16" t="s">
        <v>19</v>
      </c>
      <c r="I19105" s="31">
        <v>107454724483</v>
      </c>
      <c r="J19105" s="31">
        <v>107454724483</v>
      </c>
      <c r="K19105" s="32">
        <f>IFERROR((J19105/I19105),0)</f>
        <v>1</v>
      </c>
      <c r="L19105" s="31"/>
      <c r="M19105" s="31"/>
      <c r="N19105" s="39"/>
      <c r="O19105" s="28"/>
      <c r="P19105" s="28"/>
      <c r="Q19105" s="28"/>
      <c r="R19105" s="28"/>
      <c r="S19105" s="25"/>
    </row>
    <row r="19106" spans="2:19" s="16" customFormat="1" outlineLevel="2" x14ac:dyDescent="0.25">
      <c r="B19106" s="16" t="s">
        <v>5435</v>
      </c>
      <c r="C19106" s="16" t="s">
        <v>5411</v>
      </c>
      <c r="D19106" s="16" t="s">
        <v>115</v>
      </c>
      <c r="E19106" s="16" t="s">
        <v>116</v>
      </c>
      <c r="G19106" s="16" t="s">
        <v>117</v>
      </c>
      <c r="H19106" s="16" t="s">
        <v>154</v>
      </c>
      <c r="I19106" s="31">
        <v>1256123</v>
      </c>
      <c r="J19106" s="31">
        <v>1256123</v>
      </c>
      <c r="K19106" s="32">
        <f>IFERROR((J19106/I19106),0)</f>
        <v>1</v>
      </c>
      <c r="L19106" s="31"/>
      <c r="M19106" s="31"/>
      <c r="N19106" s="39"/>
      <c r="O19106" s="28"/>
      <c r="P19106" s="28"/>
      <c r="Q19106" s="28"/>
      <c r="R19106" s="28"/>
      <c r="S19106" s="25"/>
    </row>
    <row r="19107" spans="2:19" s="16" customFormat="1" outlineLevel="2" x14ac:dyDescent="0.25">
      <c r="B19107" s="16" t="s">
        <v>5435</v>
      </c>
      <c r="C19107" s="16" t="s">
        <v>5411</v>
      </c>
      <c r="D19107" s="16" t="s">
        <v>115</v>
      </c>
      <c r="E19107" s="16" t="s">
        <v>116</v>
      </c>
      <c r="G19107" s="16" t="s">
        <v>117</v>
      </c>
      <c r="H19107" s="16" t="s">
        <v>231</v>
      </c>
      <c r="I19107" s="31">
        <v>30876974121</v>
      </c>
      <c r="J19107" s="31">
        <v>30876974121</v>
      </c>
      <c r="K19107" s="32">
        <f>IFERROR((J19107/I19107),0)</f>
        <v>1</v>
      </c>
      <c r="L19107" s="31"/>
      <c r="M19107" s="31"/>
      <c r="N19107" s="39"/>
      <c r="O19107" s="28"/>
      <c r="P19107" s="28"/>
      <c r="Q19107" s="28"/>
      <c r="R19107" s="28"/>
      <c r="S19107" s="25"/>
    </row>
    <row r="19108" spans="2:19" s="16" customFormat="1" outlineLevel="2" x14ac:dyDescent="0.25">
      <c r="B19108" s="16" t="s">
        <v>5435</v>
      </c>
      <c r="C19108" s="16" t="s">
        <v>5411</v>
      </c>
      <c r="D19108" s="16" t="s">
        <v>115</v>
      </c>
      <c r="E19108" s="16" t="s">
        <v>116</v>
      </c>
      <c r="G19108" s="16" t="s">
        <v>117</v>
      </c>
      <c r="H19108" s="16" t="s">
        <v>155</v>
      </c>
      <c r="I19108" s="31">
        <v>-40619212775</v>
      </c>
      <c r="J19108" s="31"/>
      <c r="K19108" s="32">
        <f>IFERROR((J19108/I19108),0)</f>
        <v>0</v>
      </c>
      <c r="L19108" s="31"/>
      <c r="M19108" s="31"/>
      <c r="N19108" s="39"/>
      <c r="O19108" s="28"/>
      <c r="P19108" s="28"/>
      <c r="Q19108" s="28"/>
      <c r="R19108" s="28"/>
      <c r="S19108" s="25"/>
    </row>
    <row r="19109" spans="2:19" s="16" customFormat="1" outlineLevel="1" x14ac:dyDescent="0.25">
      <c r="B19109" s="47" t="s">
        <v>9646</v>
      </c>
      <c r="C19109" s="47" t="str">
        <f>C19108</f>
        <v xml:space="preserve">ASIGNACIÓN PARA LA INVERSIÓN REGIONAL - DEPARTAMENTOS </v>
      </c>
      <c r="D19109" s="47"/>
      <c r="E19109" s="47" t="str">
        <f>E19108</f>
        <v>20000</v>
      </c>
      <c r="F19109" s="47"/>
      <c r="G19109" s="47" t="str">
        <f>G19108</f>
        <v>CESAR</v>
      </c>
      <c r="H19109" s="47" t="s">
        <v>10655</v>
      </c>
      <c r="I19109" s="51">
        <f>SUBTOTAL(9,I19104:I19108)</f>
        <v>300809805825</v>
      </c>
      <c r="J19109" s="51">
        <f>SUBTOTAL(9,J19104:J19108)</f>
        <v>251935596550.51001</v>
      </c>
      <c r="K19109" s="49">
        <f>J19109/I19109</f>
        <v>0.83752454764415762</v>
      </c>
      <c r="L19109" s="51">
        <f>SUBTOTAL(9,L19104:L19108)</f>
        <v>134148089557.86005</v>
      </c>
      <c r="M19109" s="51">
        <f>SUBTOTAL(9,M19104:M19108)</f>
        <v>113602641823.50999</v>
      </c>
      <c r="N19109" s="50">
        <f>IFERROR((M19109/L19109),"N.A")</f>
        <v>0.84684502178103327</v>
      </c>
      <c r="O19109" s="28"/>
      <c r="P19109" s="28"/>
      <c r="Q19109" s="28"/>
      <c r="R19109" s="28"/>
      <c r="S19109" s="25"/>
    </row>
    <row r="19110" spans="2:19" s="16" customFormat="1" outlineLevel="2" x14ac:dyDescent="0.25">
      <c r="B19110" s="16" t="s">
        <v>5436</v>
      </c>
      <c r="C19110" s="16" t="s">
        <v>5411</v>
      </c>
      <c r="D19110" s="16" t="s">
        <v>119</v>
      </c>
      <c r="E19110" s="16" t="s">
        <v>120</v>
      </c>
      <c r="G19110" s="16" t="s">
        <v>121</v>
      </c>
      <c r="H19110" s="16" t="s">
        <v>152</v>
      </c>
      <c r="I19110" s="35">
        <v>183419969644</v>
      </c>
      <c r="J19110" s="35">
        <v>102596735344.78999</v>
      </c>
      <c r="K19110" s="36">
        <f>IFERROR((J19110/I19110),0)</f>
        <v>0.5593542270447438</v>
      </c>
      <c r="L19110" s="35">
        <v>121187644891.91673</v>
      </c>
      <c r="M19110" s="35">
        <v>102596735344.78999</v>
      </c>
      <c r="N19110" s="40">
        <f>M19110/L19110</f>
        <v>0.84659401902143272</v>
      </c>
      <c r="O19110" s="28"/>
      <c r="P19110" s="28"/>
      <c r="Q19110" s="28"/>
      <c r="R19110" s="28"/>
      <c r="S19110" s="25"/>
    </row>
    <row r="19111" spans="2:19" s="16" customFormat="1" outlineLevel="2" x14ac:dyDescent="0.25">
      <c r="B19111" s="16" t="s">
        <v>5436</v>
      </c>
      <c r="C19111" s="16" t="s">
        <v>5411</v>
      </c>
      <c r="D19111" s="16" t="s">
        <v>119</v>
      </c>
      <c r="E19111" s="16" t="s">
        <v>120</v>
      </c>
      <c r="G19111" s="16" t="s">
        <v>121</v>
      </c>
      <c r="H19111" s="16" t="s">
        <v>24</v>
      </c>
      <c r="I19111" s="31">
        <v>2296694655</v>
      </c>
      <c r="J19111" s="31">
        <v>2296694655</v>
      </c>
      <c r="K19111" s="32">
        <f>IFERROR((J19111/I19111),0)</f>
        <v>1</v>
      </c>
      <c r="L19111" s="31"/>
      <c r="M19111" s="31"/>
      <c r="N19111" s="39"/>
      <c r="O19111" s="28"/>
      <c r="P19111" s="28"/>
      <c r="Q19111" s="28"/>
      <c r="R19111" s="28"/>
      <c r="S19111" s="25"/>
    </row>
    <row r="19112" spans="2:19" s="16" customFormat="1" outlineLevel="2" x14ac:dyDescent="0.25">
      <c r="B19112" s="16" t="s">
        <v>5436</v>
      </c>
      <c r="C19112" s="16" t="s">
        <v>5411</v>
      </c>
      <c r="D19112" s="16" t="s">
        <v>119</v>
      </c>
      <c r="E19112" s="16" t="s">
        <v>120</v>
      </c>
      <c r="G19112" s="16" t="s">
        <v>121</v>
      </c>
      <c r="H19112" s="16" t="s">
        <v>19</v>
      </c>
      <c r="I19112" s="31">
        <v>397290981880</v>
      </c>
      <c r="J19112" s="31">
        <v>397290981880</v>
      </c>
      <c r="K19112" s="32">
        <f>IFERROR((J19112/I19112),0)</f>
        <v>1</v>
      </c>
      <c r="L19112" s="31"/>
      <c r="M19112" s="31"/>
      <c r="N19112" s="39"/>
      <c r="O19112" s="28"/>
      <c r="P19112" s="28"/>
      <c r="Q19112" s="28"/>
      <c r="R19112" s="28"/>
      <c r="S19112" s="25"/>
    </row>
    <row r="19113" spans="2:19" s="16" customFormat="1" outlineLevel="2" x14ac:dyDescent="0.25">
      <c r="B19113" s="16" t="s">
        <v>5436</v>
      </c>
      <c r="C19113" s="16" t="s">
        <v>5411</v>
      </c>
      <c r="D19113" s="16" t="s">
        <v>119</v>
      </c>
      <c r="E19113" s="16" t="s">
        <v>120</v>
      </c>
      <c r="G19113" s="16" t="s">
        <v>121</v>
      </c>
      <c r="H19113" s="16" t="s">
        <v>154</v>
      </c>
      <c r="I19113" s="31">
        <v>1134429</v>
      </c>
      <c r="J19113" s="31">
        <v>1134429</v>
      </c>
      <c r="K19113" s="32">
        <f>IFERROR((J19113/I19113),0)</f>
        <v>1</v>
      </c>
      <c r="L19113" s="31"/>
      <c r="M19113" s="31"/>
      <c r="N19113" s="39"/>
      <c r="O19113" s="28"/>
      <c r="P19113" s="28"/>
      <c r="Q19113" s="28"/>
      <c r="R19113" s="28"/>
      <c r="S19113" s="25"/>
    </row>
    <row r="19114" spans="2:19" s="16" customFormat="1" outlineLevel="2" x14ac:dyDescent="0.25">
      <c r="B19114" s="16" t="s">
        <v>5436</v>
      </c>
      <c r="C19114" s="16" t="s">
        <v>5411</v>
      </c>
      <c r="D19114" s="16" t="s">
        <v>119</v>
      </c>
      <c r="E19114" s="16" t="s">
        <v>120</v>
      </c>
      <c r="G19114" s="16" t="s">
        <v>121</v>
      </c>
      <c r="H19114" s="16" t="s">
        <v>29</v>
      </c>
      <c r="I19114" s="43">
        <v>496222986</v>
      </c>
      <c r="J19114" s="43">
        <v>496222986</v>
      </c>
      <c r="K19114" s="32">
        <f>IFERROR((J19114/I19114),0)</f>
        <v>1</v>
      </c>
      <c r="L19114" s="31"/>
      <c r="M19114" s="31"/>
      <c r="N19114" s="39"/>
      <c r="O19114" s="28"/>
      <c r="P19114" s="28"/>
      <c r="Q19114" s="28"/>
      <c r="R19114" s="28"/>
      <c r="S19114" s="25"/>
    </row>
    <row r="19115" spans="2:19" s="16" customFormat="1" outlineLevel="2" x14ac:dyDescent="0.25">
      <c r="B19115" s="16" t="s">
        <v>5436</v>
      </c>
      <c r="C19115" s="16" t="s">
        <v>5411</v>
      </c>
      <c r="D19115" s="16" t="s">
        <v>119</v>
      </c>
      <c r="E19115" s="16" t="s">
        <v>120</v>
      </c>
      <c r="G19115" s="16" t="s">
        <v>121</v>
      </c>
      <c r="H19115" s="16" t="s">
        <v>231</v>
      </c>
      <c r="I19115" s="31">
        <v>27901915027</v>
      </c>
      <c r="J19115" s="31">
        <v>27901915027</v>
      </c>
      <c r="K19115" s="32">
        <f>IFERROR((J19115/I19115),0)</f>
        <v>1</v>
      </c>
      <c r="L19115" s="31"/>
      <c r="M19115" s="31"/>
      <c r="N19115" s="39"/>
      <c r="O19115" s="28"/>
      <c r="P19115" s="28"/>
      <c r="Q19115" s="28"/>
      <c r="R19115" s="28"/>
      <c r="S19115" s="25"/>
    </row>
    <row r="19116" spans="2:19" s="16" customFormat="1" outlineLevel="2" x14ac:dyDescent="0.25">
      <c r="B19116" s="16" t="s">
        <v>5436</v>
      </c>
      <c r="C19116" s="16" t="s">
        <v>5411</v>
      </c>
      <c r="D19116" s="16" t="s">
        <v>119</v>
      </c>
      <c r="E19116" s="16" t="s">
        <v>120</v>
      </c>
      <c r="G19116" s="16" t="s">
        <v>121</v>
      </c>
      <c r="H19116" s="16" t="s">
        <v>155</v>
      </c>
      <c r="I19116" s="31">
        <v>-36683993929</v>
      </c>
      <c r="J19116" s="31"/>
      <c r="K19116" s="32">
        <f>IFERROR((J19116/I19116),0)</f>
        <v>0</v>
      </c>
      <c r="L19116" s="31"/>
      <c r="M19116" s="31"/>
      <c r="N19116" s="39"/>
      <c r="O19116" s="28"/>
      <c r="P19116" s="28"/>
      <c r="Q19116" s="28"/>
      <c r="R19116" s="28"/>
      <c r="S19116" s="25"/>
    </row>
    <row r="19117" spans="2:19" s="16" customFormat="1" outlineLevel="1" x14ac:dyDescent="0.25">
      <c r="B19117" s="47" t="s">
        <v>9647</v>
      </c>
      <c r="C19117" s="47" t="str">
        <f>C19116</f>
        <v xml:space="preserve">ASIGNACIÓN PARA LA INVERSIÓN REGIONAL - DEPARTAMENTOS </v>
      </c>
      <c r="D19117" s="47"/>
      <c r="E19117" s="47" t="str">
        <f>E19116</f>
        <v>19000</v>
      </c>
      <c r="F19117" s="47"/>
      <c r="G19117" s="47" t="str">
        <f>G19116</f>
        <v>CAUCA</v>
      </c>
      <c r="H19117" s="47" t="s">
        <v>10655</v>
      </c>
      <c r="I19117" s="51">
        <f>SUBTOTAL(9,I19110:I19116)</f>
        <v>574722924692</v>
      </c>
      <c r="J19117" s="51">
        <f>SUBTOTAL(9,J19110:J19116)</f>
        <v>530583684321.78998</v>
      </c>
      <c r="K19117" s="49">
        <f>J19117/I19117</f>
        <v>0.9231990956444539</v>
      </c>
      <c r="L19117" s="51">
        <f>SUBTOTAL(9,L19110:L19116)</f>
        <v>121187644891.91673</v>
      </c>
      <c r="M19117" s="51">
        <f>SUBTOTAL(9,M19110:M19116)</f>
        <v>102596735344.78999</v>
      </c>
      <c r="N19117" s="50">
        <f>IFERROR((M19117/L19117),"N.A")</f>
        <v>0.84659401902143272</v>
      </c>
      <c r="O19117" s="28"/>
      <c r="P19117" s="28"/>
      <c r="Q19117" s="28"/>
      <c r="R19117" s="28"/>
      <c r="S19117" s="25"/>
    </row>
    <row r="19118" spans="2:19" s="16" customFormat="1" outlineLevel="2" x14ac:dyDescent="0.25">
      <c r="B19118" s="16" t="s">
        <v>5437</v>
      </c>
      <c r="C19118" s="16" t="s">
        <v>5411</v>
      </c>
      <c r="D19118" s="16" t="s">
        <v>123</v>
      </c>
      <c r="E19118" s="16" t="s">
        <v>124</v>
      </c>
      <c r="G19118" s="16" t="s">
        <v>125</v>
      </c>
      <c r="H19118" s="16" t="s">
        <v>152</v>
      </c>
      <c r="I19118" s="35">
        <v>126499992689</v>
      </c>
      <c r="J19118" s="35">
        <v>70758305631.710007</v>
      </c>
      <c r="K19118" s="36">
        <f>IFERROR((J19118/I19118),0)</f>
        <v>0.55935422704465421</v>
      </c>
      <c r="L19118" s="35">
        <v>83613253542.459991</v>
      </c>
      <c r="M19118" s="35">
        <v>70758305631.710007</v>
      </c>
      <c r="N19118" s="40">
        <f>M19118/L19118</f>
        <v>0.84625705416161012</v>
      </c>
      <c r="O19118" s="28"/>
      <c r="P19118" s="28"/>
      <c r="Q19118" s="28"/>
      <c r="R19118" s="28"/>
      <c r="S19118" s="25"/>
    </row>
    <row r="19119" spans="2:19" s="16" customFormat="1" outlineLevel="2" x14ac:dyDescent="0.25">
      <c r="B19119" s="16" t="s">
        <v>5437</v>
      </c>
      <c r="C19119" s="16" t="s">
        <v>5411</v>
      </c>
      <c r="D19119" s="16" t="s">
        <v>123</v>
      </c>
      <c r="E19119" s="16" t="s">
        <v>124</v>
      </c>
      <c r="G19119" s="16" t="s">
        <v>125</v>
      </c>
      <c r="H19119" s="16" t="s">
        <v>19</v>
      </c>
      <c r="I19119" s="31">
        <v>118209557604</v>
      </c>
      <c r="J19119" s="31">
        <v>118209557604</v>
      </c>
      <c r="K19119" s="32">
        <f>IFERROR((J19119/I19119),0)</f>
        <v>1</v>
      </c>
      <c r="L19119" s="31"/>
      <c r="M19119" s="31"/>
      <c r="N19119" s="39"/>
      <c r="O19119" s="28"/>
      <c r="P19119" s="28"/>
      <c r="Q19119" s="28"/>
      <c r="R19119" s="28"/>
      <c r="S19119" s="25"/>
    </row>
    <row r="19120" spans="2:19" s="16" customFormat="1" outlineLevel="2" x14ac:dyDescent="0.25">
      <c r="B19120" s="16" t="s">
        <v>5437</v>
      </c>
      <c r="C19120" s="16" t="s">
        <v>5411</v>
      </c>
      <c r="D19120" s="16" t="s">
        <v>123</v>
      </c>
      <c r="E19120" s="16" t="s">
        <v>124</v>
      </c>
      <c r="G19120" s="16" t="s">
        <v>125</v>
      </c>
      <c r="H19120" s="16" t="s">
        <v>154</v>
      </c>
      <c r="I19120" s="31">
        <v>782386</v>
      </c>
      <c r="J19120" s="31">
        <v>782386</v>
      </c>
      <c r="K19120" s="32">
        <f>IFERROR((J19120/I19120),0)</f>
        <v>1</v>
      </c>
      <c r="L19120" s="31"/>
      <c r="M19120" s="31"/>
      <c r="N19120" s="39"/>
      <c r="O19120" s="28"/>
      <c r="P19120" s="28"/>
      <c r="Q19120" s="28"/>
      <c r="R19120" s="28"/>
      <c r="S19120" s="25"/>
    </row>
    <row r="19121" spans="2:19" s="16" customFormat="1" outlineLevel="2" x14ac:dyDescent="0.25">
      <c r="B19121" s="16" t="s">
        <v>5437</v>
      </c>
      <c r="C19121" s="16" t="s">
        <v>5411</v>
      </c>
      <c r="D19121" s="16" t="s">
        <v>123</v>
      </c>
      <c r="E19121" s="16" t="s">
        <v>124</v>
      </c>
      <c r="G19121" s="16" t="s">
        <v>125</v>
      </c>
      <c r="H19121" s="16" t="s">
        <v>29</v>
      </c>
      <c r="I19121" s="31">
        <v>858541338</v>
      </c>
      <c r="J19121" s="31">
        <v>858541338</v>
      </c>
      <c r="K19121" s="32">
        <f>IFERROR((J19121/I19121),0)</f>
        <v>1</v>
      </c>
      <c r="L19121" s="31"/>
      <c r="M19121" s="31"/>
      <c r="N19121" s="39"/>
      <c r="O19121" s="28"/>
      <c r="P19121" s="28"/>
      <c r="Q19121" s="28"/>
      <c r="R19121" s="28"/>
      <c r="S19121" s="25"/>
    </row>
    <row r="19122" spans="2:19" s="16" customFormat="1" outlineLevel="2" x14ac:dyDescent="0.25">
      <c r="B19122" s="16" t="s">
        <v>5437</v>
      </c>
      <c r="C19122" s="16" t="s">
        <v>5411</v>
      </c>
      <c r="D19122" s="16" t="s">
        <v>123</v>
      </c>
      <c r="E19122" s="16" t="s">
        <v>124</v>
      </c>
      <c r="G19122" s="16" t="s">
        <v>125</v>
      </c>
      <c r="H19122" s="16" t="s">
        <v>231</v>
      </c>
      <c r="I19122" s="31">
        <v>19258351596</v>
      </c>
      <c r="J19122" s="31">
        <v>19258351596</v>
      </c>
      <c r="K19122" s="32">
        <f>IFERROR((J19122/I19122),0)</f>
        <v>1</v>
      </c>
      <c r="L19122" s="31"/>
      <c r="M19122" s="31"/>
      <c r="N19122" s="39"/>
      <c r="O19122" s="28"/>
      <c r="P19122" s="28"/>
      <c r="Q19122" s="28"/>
      <c r="R19122" s="28"/>
      <c r="S19122" s="25"/>
    </row>
    <row r="19123" spans="2:19" s="16" customFormat="1" outlineLevel="2" x14ac:dyDescent="0.25">
      <c r="B19123" s="16" t="s">
        <v>5437</v>
      </c>
      <c r="C19123" s="16" t="s">
        <v>5411</v>
      </c>
      <c r="D19123" s="16" t="s">
        <v>123</v>
      </c>
      <c r="E19123" s="16" t="s">
        <v>124</v>
      </c>
      <c r="G19123" s="16" t="s">
        <v>125</v>
      </c>
      <c r="H19123" s="16" t="s">
        <v>155</v>
      </c>
      <c r="I19123" s="31">
        <v>-25299998538</v>
      </c>
      <c r="J19123" s="31"/>
      <c r="K19123" s="32">
        <f>IFERROR((J19123/I19123),0)</f>
        <v>0</v>
      </c>
      <c r="L19123" s="31"/>
      <c r="M19123" s="31"/>
      <c r="N19123" s="39"/>
      <c r="O19123" s="28"/>
      <c r="P19123" s="28"/>
      <c r="Q19123" s="28"/>
      <c r="R19123" s="28"/>
      <c r="S19123" s="25"/>
    </row>
    <row r="19124" spans="2:19" s="16" customFormat="1" outlineLevel="1" x14ac:dyDescent="0.25">
      <c r="B19124" s="47" t="s">
        <v>9648</v>
      </c>
      <c r="C19124" s="47" t="str">
        <f>C19123</f>
        <v xml:space="preserve">ASIGNACIÓN PARA LA INVERSIÓN REGIONAL - DEPARTAMENTOS </v>
      </c>
      <c r="D19124" s="47"/>
      <c r="E19124" s="47" t="str">
        <f>E19123</f>
        <v>18000</v>
      </c>
      <c r="F19124" s="47"/>
      <c r="G19124" s="47" t="str">
        <f>G19123</f>
        <v>CAQUETÁ</v>
      </c>
      <c r="H19124" s="47" t="s">
        <v>10655</v>
      </c>
      <c r="I19124" s="51">
        <f>SUBTOTAL(9,I19118:I19123)</f>
        <v>239527227075</v>
      </c>
      <c r="J19124" s="51">
        <f>SUBTOTAL(9,J19118:J19123)</f>
        <v>209085538555.71002</v>
      </c>
      <c r="K19124" s="49">
        <f>J19124/I19124</f>
        <v>0.87290927678230845</v>
      </c>
      <c r="L19124" s="51">
        <f>SUBTOTAL(9,L19118:L19123)</f>
        <v>83613253542.459991</v>
      </c>
      <c r="M19124" s="51">
        <f>SUBTOTAL(9,M19118:M19123)</f>
        <v>70758305631.710007</v>
      </c>
      <c r="N19124" s="50">
        <f>IFERROR((M19124/L19124),"N.A")</f>
        <v>0.84625705416161012</v>
      </c>
      <c r="O19124" s="28"/>
      <c r="P19124" s="28"/>
      <c r="Q19124" s="28"/>
      <c r="R19124" s="28"/>
      <c r="S19124" s="25"/>
    </row>
    <row r="19125" spans="2:19" s="16" customFormat="1" outlineLevel="2" x14ac:dyDescent="0.25">
      <c r="B19125" s="16" t="s">
        <v>5438</v>
      </c>
      <c r="C19125" s="16" t="s">
        <v>5411</v>
      </c>
      <c r="D19125" s="16" t="s">
        <v>127</v>
      </c>
      <c r="E19125" s="16" t="s">
        <v>128</v>
      </c>
      <c r="G19125" s="16" t="s">
        <v>129</v>
      </c>
      <c r="H19125" s="16" t="s">
        <v>152</v>
      </c>
      <c r="I19125" s="35">
        <v>109924922368</v>
      </c>
      <c r="J19125" s="35">
        <v>61486969984.099998</v>
      </c>
      <c r="K19125" s="36">
        <f>IFERROR((J19125/I19125),0)</f>
        <v>0.55935422704468818</v>
      </c>
      <c r="L19125" s="35">
        <v>72665427142.236633</v>
      </c>
      <c r="M19125" s="35">
        <v>61486969984.099998</v>
      </c>
      <c r="N19125" s="40">
        <f>M19125/L19125</f>
        <v>0.84616539669882185</v>
      </c>
      <c r="O19125" s="28"/>
      <c r="P19125" s="28"/>
      <c r="Q19125" s="28"/>
      <c r="R19125" s="28"/>
      <c r="S19125" s="25"/>
    </row>
    <row r="19126" spans="2:19" s="16" customFormat="1" outlineLevel="2" x14ac:dyDescent="0.25">
      <c r="B19126" s="16" t="s">
        <v>5438</v>
      </c>
      <c r="C19126" s="16" t="s">
        <v>5411</v>
      </c>
      <c r="D19126" s="16" t="s">
        <v>127</v>
      </c>
      <c r="E19126" s="16" t="s">
        <v>128</v>
      </c>
      <c r="G19126" s="16" t="s">
        <v>129</v>
      </c>
      <c r="H19126" s="16" t="s">
        <v>19</v>
      </c>
      <c r="I19126" s="31">
        <v>98248027781</v>
      </c>
      <c r="J19126" s="31">
        <v>98248027781</v>
      </c>
      <c r="K19126" s="32">
        <f>IFERROR((J19126/I19126),0)</f>
        <v>1</v>
      </c>
      <c r="L19126" s="31"/>
      <c r="M19126" s="31"/>
      <c r="N19126" s="39"/>
      <c r="O19126" s="28"/>
      <c r="P19126" s="28"/>
      <c r="Q19126" s="28"/>
      <c r="R19126" s="28"/>
      <c r="S19126" s="25"/>
    </row>
    <row r="19127" spans="2:19" s="16" customFormat="1" outlineLevel="2" x14ac:dyDescent="0.25">
      <c r="B19127" s="16" t="s">
        <v>5438</v>
      </c>
      <c r="C19127" s="16" t="s">
        <v>5411</v>
      </c>
      <c r="D19127" s="16" t="s">
        <v>127</v>
      </c>
      <c r="E19127" s="16" t="s">
        <v>128</v>
      </c>
      <c r="G19127" s="16" t="s">
        <v>129</v>
      </c>
      <c r="H19127" s="16" t="s">
        <v>154</v>
      </c>
      <c r="I19127" s="31">
        <v>679871</v>
      </c>
      <c r="J19127" s="31">
        <v>679871</v>
      </c>
      <c r="K19127" s="32">
        <f>IFERROR((J19127/I19127),0)</f>
        <v>1</v>
      </c>
      <c r="L19127" s="31"/>
      <c r="M19127" s="31"/>
      <c r="N19127" s="39"/>
      <c r="O19127" s="28"/>
      <c r="P19127" s="28"/>
      <c r="Q19127" s="28"/>
      <c r="R19127" s="28"/>
      <c r="S19127" s="25"/>
    </row>
    <row r="19128" spans="2:19" s="16" customFormat="1" outlineLevel="2" x14ac:dyDescent="0.25">
      <c r="B19128" s="16" t="s">
        <v>5438</v>
      </c>
      <c r="C19128" s="16" t="s">
        <v>5411</v>
      </c>
      <c r="D19128" s="16" t="s">
        <v>127</v>
      </c>
      <c r="E19128" s="16" t="s">
        <v>128</v>
      </c>
      <c r="G19128" s="16" t="s">
        <v>129</v>
      </c>
      <c r="H19128" s="16" t="s">
        <v>231</v>
      </c>
      <c r="I19128" s="31">
        <v>16738540713</v>
      </c>
      <c r="J19128" s="31">
        <v>16738540713</v>
      </c>
      <c r="K19128" s="32">
        <f>IFERROR((J19128/I19128),0)</f>
        <v>1</v>
      </c>
      <c r="L19128" s="31"/>
      <c r="M19128" s="31"/>
      <c r="N19128" s="39"/>
      <c r="O19128" s="28"/>
      <c r="P19128" s="28"/>
      <c r="Q19128" s="28"/>
      <c r="R19128" s="28"/>
      <c r="S19128" s="25"/>
    </row>
    <row r="19129" spans="2:19" s="16" customFormat="1" outlineLevel="2" x14ac:dyDescent="0.25">
      <c r="B19129" s="16" t="s">
        <v>5438</v>
      </c>
      <c r="C19129" s="16" t="s">
        <v>5411</v>
      </c>
      <c r="D19129" s="16" t="s">
        <v>127</v>
      </c>
      <c r="E19129" s="16" t="s">
        <v>128</v>
      </c>
      <c r="G19129" s="16" t="s">
        <v>129</v>
      </c>
      <c r="H19129" s="16" t="s">
        <v>155</v>
      </c>
      <c r="I19129" s="31">
        <v>-21984984474</v>
      </c>
      <c r="J19129" s="31"/>
      <c r="K19129" s="32">
        <f>IFERROR((J19129/I19129),0)</f>
        <v>0</v>
      </c>
      <c r="L19129" s="31"/>
      <c r="M19129" s="31"/>
      <c r="N19129" s="39"/>
      <c r="O19129" s="28"/>
      <c r="P19129" s="28"/>
      <c r="Q19129" s="28"/>
      <c r="R19129" s="28"/>
      <c r="S19129" s="25"/>
    </row>
    <row r="19130" spans="2:19" s="16" customFormat="1" outlineLevel="1" x14ac:dyDescent="0.25">
      <c r="B19130" s="47" t="s">
        <v>9649</v>
      </c>
      <c r="C19130" s="47" t="str">
        <f>C19129</f>
        <v xml:space="preserve">ASIGNACIÓN PARA LA INVERSIÓN REGIONAL - DEPARTAMENTOS </v>
      </c>
      <c r="D19130" s="47"/>
      <c r="E19130" s="47" t="str">
        <f>E19129</f>
        <v>17000</v>
      </c>
      <c r="F19130" s="47"/>
      <c r="G19130" s="47" t="str">
        <f>G19129</f>
        <v>CALDAS</v>
      </c>
      <c r="H19130" s="47" t="s">
        <v>10655</v>
      </c>
      <c r="I19130" s="51">
        <f>SUBTOTAL(9,I19125:I19129)</f>
        <v>202927186259</v>
      </c>
      <c r="J19130" s="51">
        <f>SUBTOTAL(9,J19125:J19129)</f>
        <v>176474218349.10001</v>
      </c>
      <c r="K19130" s="49">
        <f>J19130/I19130</f>
        <v>0.86964305573065237</v>
      </c>
      <c r="L19130" s="51">
        <f>SUBTOTAL(9,L19125:L19129)</f>
        <v>72665427142.236633</v>
      </c>
      <c r="M19130" s="51">
        <f>SUBTOTAL(9,M19125:M19129)</f>
        <v>61486969984.099998</v>
      </c>
      <c r="N19130" s="50">
        <f>IFERROR((M19130/L19130),"N.A")</f>
        <v>0.84616539669882185</v>
      </c>
      <c r="O19130" s="28"/>
      <c r="P19130" s="28"/>
      <c r="Q19130" s="28"/>
      <c r="R19130" s="28"/>
      <c r="S19130" s="25"/>
    </row>
    <row r="19131" spans="2:19" s="16" customFormat="1" outlineLevel="2" x14ac:dyDescent="0.25">
      <c r="B19131" s="16" t="s">
        <v>5439</v>
      </c>
      <c r="C19131" s="16" t="s">
        <v>5411</v>
      </c>
      <c r="D19131" s="16" t="s">
        <v>131</v>
      </c>
      <c r="E19131" s="16" t="s">
        <v>132</v>
      </c>
      <c r="G19131" s="16" t="s">
        <v>133</v>
      </c>
      <c r="H19131" s="16" t="s">
        <v>152</v>
      </c>
      <c r="I19131" s="35">
        <v>128678181475</v>
      </c>
      <c r="J19131" s="35">
        <v>71976684736.490005</v>
      </c>
      <c r="K19131" s="36">
        <f>IFERROR((J19131/I19131),0)</f>
        <v>0.55935422704488458</v>
      </c>
      <c r="L19131" s="35">
        <v>85026791996.990005</v>
      </c>
      <c r="M19131" s="35">
        <v>71976684736.490005</v>
      </c>
      <c r="N19131" s="40">
        <f>M19131/L19131</f>
        <v>0.84651770396133519</v>
      </c>
      <c r="O19131" s="28"/>
      <c r="P19131" s="28"/>
      <c r="Q19131" s="28"/>
      <c r="R19131" s="28"/>
      <c r="S19131" s="25"/>
    </row>
    <row r="19132" spans="2:19" s="16" customFormat="1" outlineLevel="2" x14ac:dyDescent="0.25">
      <c r="B19132" s="16" t="s">
        <v>5439</v>
      </c>
      <c r="C19132" s="16" t="s">
        <v>5411</v>
      </c>
      <c r="D19132" s="16" t="s">
        <v>131</v>
      </c>
      <c r="E19132" s="16" t="s">
        <v>132</v>
      </c>
      <c r="G19132" s="16" t="s">
        <v>133</v>
      </c>
      <c r="H19132" s="16" t="s">
        <v>24</v>
      </c>
      <c r="I19132" s="31">
        <v>66233224</v>
      </c>
      <c r="J19132" s="31">
        <v>66233224</v>
      </c>
      <c r="K19132" s="32">
        <f>IFERROR((J19132/I19132),0)</f>
        <v>1</v>
      </c>
      <c r="L19132" s="31"/>
      <c r="M19132" s="31"/>
      <c r="N19132" s="39"/>
      <c r="O19132" s="28"/>
      <c r="P19132" s="28"/>
      <c r="Q19132" s="28"/>
      <c r="R19132" s="28"/>
      <c r="S19132" s="25"/>
    </row>
    <row r="19133" spans="2:19" s="16" customFormat="1" outlineLevel="2" x14ac:dyDescent="0.25">
      <c r="B19133" s="16" t="s">
        <v>5439</v>
      </c>
      <c r="C19133" s="16" t="s">
        <v>5411</v>
      </c>
      <c r="D19133" s="16" t="s">
        <v>131</v>
      </c>
      <c r="E19133" s="16" t="s">
        <v>132</v>
      </c>
      <c r="G19133" s="16" t="s">
        <v>133</v>
      </c>
      <c r="H19133" s="16" t="s">
        <v>19</v>
      </c>
      <c r="I19133" s="31">
        <v>157428723629</v>
      </c>
      <c r="J19133" s="31">
        <v>157428723629</v>
      </c>
      <c r="K19133" s="32">
        <f>IFERROR((J19133/I19133),0)</f>
        <v>1</v>
      </c>
      <c r="L19133" s="31"/>
      <c r="M19133" s="31"/>
      <c r="N19133" s="39"/>
      <c r="O19133" s="28"/>
      <c r="P19133" s="28"/>
      <c r="Q19133" s="28"/>
      <c r="R19133" s="28"/>
      <c r="S19133" s="25"/>
    </row>
    <row r="19134" spans="2:19" s="16" customFormat="1" outlineLevel="2" x14ac:dyDescent="0.25">
      <c r="B19134" s="16" t="s">
        <v>5439</v>
      </c>
      <c r="C19134" s="16" t="s">
        <v>5411</v>
      </c>
      <c r="D19134" s="16" t="s">
        <v>131</v>
      </c>
      <c r="E19134" s="16" t="s">
        <v>132</v>
      </c>
      <c r="G19134" s="16" t="s">
        <v>133</v>
      </c>
      <c r="H19134" s="16" t="s">
        <v>154</v>
      </c>
      <c r="I19134" s="31">
        <v>795858</v>
      </c>
      <c r="J19134" s="31">
        <v>795858</v>
      </c>
      <c r="K19134" s="32">
        <f>IFERROR((J19134/I19134),0)</f>
        <v>1</v>
      </c>
      <c r="L19134" s="31"/>
      <c r="M19134" s="31"/>
      <c r="N19134" s="39"/>
      <c r="O19134" s="28"/>
      <c r="P19134" s="28"/>
      <c r="Q19134" s="28"/>
      <c r="R19134" s="28"/>
      <c r="S19134" s="25"/>
    </row>
    <row r="19135" spans="2:19" s="16" customFormat="1" outlineLevel="2" x14ac:dyDescent="0.25">
      <c r="B19135" s="16" t="s">
        <v>5439</v>
      </c>
      <c r="C19135" s="16" t="s">
        <v>5411</v>
      </c>
      <c r="D19135" s="16" t="s">
        <v>131</v>
      </c>
      <c r="E19135" s="16" t="s">
        <v>132</v>
      </c>
      <c r="G19135" s="16" t="s">
        <v>133</v>
      </c>
      <c r="H19135" s="16" t="s">
        <v>231</v>
      </c>
      <c r="I19135" s="31">
        <v>19578056920</v>
      </c>
      <c r="J19135" s="31">
        <v>19578056920</v>
      </c>
      <c r="K19135" s="32">
        <f>IFERROR((J19135/I19135),0)</f>
        <v>1</v>
      </c>
      <c r="L19135" s="31"/>
      <c r="M19135" s="31"/>
      <c r="N19135" s="39"/>
      <c r="O19135" s="28"/>
      <c r="P19135" s="28"/>
      <c r="Q19135" s="28"/>
      <c r="R19135" s="28"/>
      <c r="S19135" s="25"/>
    </row>
    <row r="19136" spans="2:19" s="16" customFormat="1" outlineLevel="2" x14ac:dyDescent="0.25">
      <c r="B19136" s="16" t="s">
        <v>5439</v>
      </c>
      <c r="C19136" s="16" t="s">
        <v>5411</v>
      </c>
      <c r="D19136" s="16" t="s">
        <v>131</v>
      </c>
      <c r="E19136" s="16" t="s">
        <v>132</v>
      </c>
      <c r="G19136" s="16" t="s">
        <v>133</v>
      </c>
      <c r="H19136" s="16" t="s">
        <v>155</v>
      </c>
      <c r="I19136" s="31">
        <v>-25735636295</v>
      </c>
      <c r="J19136" s="31"/>
      <c r="K19136" s="32">
        <f>IFERROR((J19136/I19136),0)</f>
        <v>0</v>
      </c>
      <c r="L19136" s="31"/>
      <c r="M19136" s="31"/>
      <c r="N19136" s="39"/>
      <c r="O19136" s="28"/>
      <c r="P19136" s="28"/>
      <c r="Q19136" s="28"/>
      <c r="R19136" s="28"/>
      <c r="S19136" s="25"/>
    </row>
    <row r="19137" spans="2:19" s="16" customFormat="1" outlineLevel="1" x14ac:dyDescent="0.25">
      <c r="B19137" s="47" t="s">
        <v>9650</v>
      </c>
      <c r="C19137" s="47" t="str">
        <f>C19136</f>
        <v xml:space="preserve">ASIGNACIÓN PARA LA INVERSIÓN REGIONAL - DEPARTAMENTOS </v>
      </c>
      <c r="D19137" s="47"/>
      <c r="E19137" s="47" t="str">
        <f>E19136</f>
        <v>15000</v>
      </c>
      <c r="F19137" s="47"/>
      <c r="G19137" s="47" t="str">
        <f>G19136</f>
        <v>BOYACÁ</v>
      </c>
      <c r="H19137" s="47" t="s">
        <v>10655</v>
      </c>
      <c r="I19137" s="51">
        <f>SUBTOTAL(9,I19131:I19136)</f>
        <v>280016354811</v>
      </c>
      <c r="J19137" s="51">
        <f>SUBTOTAL(9,J19131:J19136)</f>
        <v>249050494367.48999</v>
      </c>
      <c r="K19137" s="49">
        <f>J19137/I19137</f>
        <v>0.88941410059990689</v>
      </c>
      <c r="L19137" s="51">
        <f>SUBTOTAL(9,L19131:L19136)</f>
        <v>85026791996.990005</v>
      </c>
      <c r="M19137" s="51">
        <f>SUBTOTAL(9,M19131:M19136)</f>
        <v>71976684736.490005</v>
      </c>
      <c r="N19137" s="50">
        <f>IFERROR((M19137/L19137),"N.A")</f>
        <v>0.84651770396133519</v>
      </c>
      <c r="O19137" s="28"/>
      <c r="P19137" s="28"/>
      <c r="Q19137" s="28"/>
      <c r="R19137" s="28"/>
      <c r="S19137" s="25"/>
    </row>
    <row r="19138" spans="2:19" s="16" customFormat="1" outlineLevel="2" x14ac:dyDescent="0.25">
      <c r="B19138" s="16" t="s">
        <v>5440</v>
      </c>
      <c r="C19138" s="16" t="s">
        <v>5411</v>
      </c>
      <c r="D19138" s="16" t="s">
        <v>135</v>
      </c>
      <c r="E19138" s="16" t="s">
        <v>136</v>
      </c>
      <c r="G19138" s="16" t="s">
        <v>135</v>
      </c>
      <c r="H19138" s="16" t="s">
        <v>152</v>
      </c>
      <c r="I19138" s="35">
        <v>256126973636</v>
      </c>
      <c r="J19138" s="35">
        <v>143265705363.47003</v>
      </c>
      <c r="K19138" s="36">
        <f>IFERROR((J19138/I19138),0)</f>
        <v>0.55935422704472737</v>
      </c>
      <c r="L19138" s="35">
        <v>169297351741.52673</v>
      </c>
      <c r="M19138" s="35">
        <v>143265705363.47003</v>
      </c>
      <c r="N19138" s="40">
        <f>M19138/L19138</f>
        <v>0.84623713182589944</v>
      </c>
      <c r="O19138" s="28"/>
      <c r="P19138" s="28"/>
      <c r="Q19138" s="28"/>
      <c r="R19138" s="28"/>
      <c r="S19138" s="25"/>
    </row>
    <row r="19139" spans="2:19" s="16" customFormat="1" outlineLevel="2" x14ac:dyDescent="0.25">
      <c r="B19139" s="16" t="s">
        <v>5440</v>
      </c>
      <c r="C19139" s="16" t="s">
        <v>5411</v>
      </c>
      <c r="D19139" s="16" t="s">
        <v>135</v>
      </c>
      <c r="E19139" s="16" t="s">
        <v>136</v>
      </c>
      <c r="G19139" s="16" t="s">
        <v>135</v>
      </c>
      <c r="H19139" s="16" t="s">
        <v>24</v>
      </c>
      <c r="I19139" s="31">
        <v>185888569</v>
      </c>
      <c r="J19139" s="31">
        <v>185888569</v>
      </c>
      <c r="K19139" s="32">
        <f>IFERROR((J19139/I19139),0)</f>
        <v>1</v>
      </c>
      <c r="L19139" s="31"/>
      <c r="M19139" s="31"/>
      <c r="N19139" s="39"/>
      <c r="O19139" s="28"/>
      <c r="P19139" s="28"/>
      <c r="Q19139" s="28"/>
      <c r="R19139" s="28"/>
      <c r="S19139" s="25"/>
    </row>
    <row r="19140" spans="2:19" s="16" customFormat="1" outlineLevel="2" x14ac:dyDescent="0.25">
      <c r="B19140" s="16" t="s">
        <v>5440</v>
      </c>
      <c r="C19140" s="16" t="s">
        <v>5411</v>
      </c>
      <c r="D19140" s="16" t="s">
        <v>135</v>
      </c>
      <c r="E19140" s="16" t="s">
        <v>136</v>
      </c>
      <c r="G19140" s="16" t="s">
        <v>135</v>
      </c>
      <c r="H19140" s="16" t="s">
        <v>19</v>
      </c>
      <c r="I19140" s="31">
        <v>196280829818</v>
      </c>
      <c r="J19140" s="31">
        <v>196280829818</v>
      </c>
      <c r="K19140" s="32">
        <f>IFERROR((J19140/I19140),0)</f>
        <v>1</v>
      </c>
      <c r="L19140" s="31"/>
      <c r="M19140" s="31"/>
      <c r="N19140" s="39"/>
      <c r="O19140" s="28"/>
      <c r="P19140" s="28"/>
      <c r="Q19140" s="28"/>
      <c r="R19140" s="28"/>
      <c r="S19140" s="25"/>
    </row>
    <row r="19141" spans="2:19" s="16" customFormat="1" outlineLevel="2" x14ac:dyDescent="0.25">
      <c r="B19141" s="16" t="s">
        <v>5440</v>
      </c>
      <c r="C19141" s="16" t="s">
        <v>5411</v>
      </c>
      <c r="D19141" s="16" t="s">
        <v>135</v>
      </c>
      <c r="E19141" s="16" t="s">
        <v>136</v>
      </c>
      <c r="G19141" s="16" t="s">
        <v>135</v>
      </c>
      <c r="H19141" s="16" t="s">
        <v>154</v>
      </c>
      <c r="I19141" s="31">
        <v>1584112</v>
      </c>
      <c r="J19141" s="31">
        <v>1584112</v>
      </c>
      <c r="K19141" s="32">
        <f>IFERROR((J19141/I19141),0)</f>
        <v>1</v>
      </c>
      <c r="L19141" s="31"/>
      <c r="M19141" s="31"/>
      <c r="N19141" s="39"/>
      <c r="O19141" s="28"/>
      <c r="P19141" s="28"/>
      <c r="Q19141" s="28"/>
      <c r="R19141" s="28"/>
      <c r="S19141" s="25"/>
    </row>
    <row r="19142" spans="2:19" s="16" customFormat="1" outlineLevel="2" x14ac:dyDescent="0.25">
      <c r="B19142" s="16" t="s">
        <v>5440</v>
      </c>
      <c r="C19142" s="16" t="s">
        <v>5411</v>
      </c>
      <c r="D19142" s="16" t="s">
        <v>135</v>
      </c>
      <c r="E19142" s="16" t="s">
        <v>136</v>
      </c>
      <c r="G19142" s="16" t="s">
        <v>135</v>
      </c>
      <c r="H19142" s="16" t="s">
        <v>231</v>
      </c>
      <c r="I19142" s="31">
        <v>38994567034</v>
      </c>
      <c r="J19142" s="31">
        <v>38994567034</v>
      </c>
      <c r="K19142" s="32">
        <f>IFERROR((J19142/I19142),0)</f>
        <v>1</v>
      </c>
      <c r="L19142" s="31"/>
      <c r="M19142" s="31"/>
      <c r="N19142" s="39"/>
      <c r="O19142" s="28"/>
      <c r="P19142" s="28"/>
      <c r="Q19142" s="28"/>
      <c r="R19142" s="28"/>
      <c r="S19142" s="25"/>
    </row>
    <row r="19143" spans="2:19" s="16" customFormat="1" outlineLevel="2" x14ac:dyDescent="0.25">
      <c r="B19143" s="16" t="s">
        <v>5440</v>
      </c>
      <c r="C19143" s="16" t="s">
        <v>5411</v>
      </c>
      <c r="D19143" s="16" t="s">
        <v>135</v>
      </c>
      <c r="E19143" s="16" t="s">
        <v>136</v>
      </c>
      <c r="G19143" s="16" t="s">
        <v>135</v>
      </c>
      <c r="H19143" s="16" t="s">
        <v>155</v>
      </c>
      <c r="I19143" s="31">
        <v>-51225394727</v>
      </c>
      <c r="J19143" s="31"/>
      <c r="K19143" s="32">
        <f>IFERROR((J19143/I19143),0)</f>
        <v>0</v>
      </c>
      <c r="L19143" s="31"/>
      <c r="M19143" s="31"/>
      <c r="N19143" s="39"/>
      <c r="O19143" s="28"/>
      <c r="P19143" s="28"/>
      <c r="Q19143" s="28"/>
      <c r="R19143" s="28"/>
      <c r="S19143" s="25"/>
    </row>
    <row r="19144" spans="2:19" s="16" customFormat="1" outlineLevel="1" x14ac:dyDescent="0.25">
      <c r="B19144" s="47" t="s">
        <v>9651</v>
      </c>
      <c r="C19144" s="47" t="str">
        <f>C19143</f>
        <v xml:space="preserve">ASIGNACIÓN PARA LA INVERSIÓN REGIONAL - DEPARTAMENTOS </v>
      </c>
      <c r="D19144" s="47"/>
      <c r="E19144" s="47" t="str">
        <f>E19143</f>
        <v>13000</v>
      </c>
      <c r="F19144" s="47"/>
      <c r="G19144" s="47" t="str">
        <f>G19143</f>
        <v>BOLÍVAR</v>
      </c>
      <c r="H19144" s="47" t="s">
        <v>10655</v>
      </c>
      <c r="I19144" s="51">
        <f>SUBTOTAL(9,I19138:I19143)</f>
        <v>440364448442</v>
      </c>
      <c r="J19144" s="51">
        <f>SUBTOTAL(9,J19138:J19143)</f>
        <v>378728574896.47003</v>
      </c>
      <c r="K19144" s="49">
        <f>J19144/I19144</f>
        <v>0.86003440158805655</v>
      </c>
      <c r="L19144" s="51">
        <f>SUBTOTAL(9,L19138:L19143)</f>
        <v>169297351741.52673</v>
      </c>
      <c r="M19144" s="51">
        <f>SUBTOTAL(9,M19138:M19143)</f>
        <v>143265705363.47003</v>
      </c>
      <c r="N19144" s="50">
        <f>IFERROR((M19144/L19144),"N.A")</f>
        <v>0.84623713182589944</v>
      </c>
      <c r="O19144" s="28"/>
      <c r="P19144" s="28"/>
      <c r="Q19144" s="28"/>
      <c r="R19144" s="28"/>
      <c r="S19144" s="25"/>
    </row>
    <row r="19145" spans="2:19" s="16" customFormat="1" outlineLevel="2" x14ac:dyDescent="0.25">
      <c r="B19145" s="16" t="s">
        <v>5441</v>
      </c>
      <c r="C19145" s="16" t="s">
        <v>5411</v>
      </c>
      <c r="D19145" s="16" t="s">
        <v>138</v>
      </c>
      <c r="E19145" s="16" t="s">
        <v>224</v>
      </c>
      <c r="G19145" s="16" t="s">
        <v>140</v>
      </c>
      <c r="H19145" s="16" t="s">
        <v>152</v>
      </c>
      <c r="I19145" s="35">
        <v>154508691924</v>
      </c>
      <c r="J19145" s="35">
        <v>86425089942.849976</v>
      </c>
      <c r="K19145" s="36">
        <f>IFERROR((J19145/I19145),0)</f>
        <v>0.55935422704478588</v>
      </c>
      <c r="L19145" s="35">
        <v>102186052383.91667</v>
      </c>
      <c r="M19145" s="35">
        <v>86425089942.849976</v>
      </c>
      <c r="N19145" s="40">
        <f>M19145/L19145</f>
        <v>0.84576209694594917</v>
      </c>
      <c r="O19145" s="28"/>
      <c r="P19145" s="28"/>
      <c r="Q19145" s="28"/>
      <c r="R19145" s="28"/>
      <c r="S19145" s="25"/>
    </row>
    <row r="19146" spans="2:19" s="16" customFormat="1" outlineLevel="2" x14ac:dyDescent="0.25">
      <c r="B19146" s="16" t="s">
        <v>5441</v>
      </c>
      <c r="C19146" s="16" t="s">
        <v>5411</v>
      </c>
      <c r="D19146" s="16" t="s">
        <v>138</v>
      </c>
      <c r="E19146" s="16" t="s">
        <v>224</v>
      </c>
      <c r="G19146" s="16" t="s">
        <v>140</v>
      </c>
      <c r="H19146" s="16" t="s">
        <v>24</v>
      </c>
      <c r="I19146" s="31">
        <v>648000</v>
      </c>
      <c r="J19146" s="31">
        <v>648000</v>
      </c>
      <c r="K19146" s="32">
        <f>IFERROR((J19146/I19146),0)</f>
        <v>1</v>
      </c>
      <c r="L19146" s="31"/>
      <c r="M19146" s="31"/>
      <c r="N19146" s="39"/>
      <c r="O19146" s="28"/>
      <c r="P19146" s="28"/>
      <c r="Q19146" s="28"/>
      <c r="R19146" s="28"/>
      <c r="S19146" s="25"/>
    </row>
    <row r="19147" spans="2:19" s="16" customFormat="1" outlineLevel="2" x14ac:dyDescent="0.25">
      <c r="B19147" s="16" t="s">
        <v>5441</v>
      </c>
      <c r="C19147" s="16" t="s">
        <v>5411</v>
      </c>
      <c r="D19147" s="16" t="s">
        <v>138</v>
      </c>
      <c r="E19147" s="16" t="s">
        <v>224</v>
      </c>
      <c r="G19147" s="16" t="s">
        <v>140</v>
      </c>
      <c r="H19147" s="16" t="s">
        <v>19</v>
      </c>
      <c r="I19147" s="31">
        <v>296692548109</v>
      </c>
      <c r="J19147" s="31">
        <v>296692548109</v>
      </c>
      <c r="K19147" s="32">
        <f>IFERROR((J19147/I19147),0)</f>
        <v>1</v>
      </c>
      <c r="L19147" s="31"/>
      <c r="M19147" s="31"/>
      <c r="N19147" s="39"/>
      <c r="O19147" s="28"/>
      <c r="P19147" s="28"/>
      <c r="Q19147" s="28"/>
      <c r="R19147" s="28"/>
      <c r="S19147" s="25"/>
    </row>
    <row r="19148" spans="2:19" s="16" customFormat="1" outlineLevel="2" x14ac:dyDescent="0.25">
      <c r="B19148" s="16" t="s">
        <v>5441</v>
      </c>
      <c r="C19148" s="16" t="s">
        <v>5411</v>
      </c>
      <c r="D19148" s="16" t="s">
        <v>138</v>
      </c>
      <c r="E19148" s="16" t="s">
        <v>224</v>
      </c>
      <c r="G19148" s="16" t="s">
        <v>140</v>
      </c>
      <c r="H19148" s="16" t="s">
        <v>154</v>
      </c>
      <c r="I19148" s="31">
        <v>955616</v>
      </c>
      <c r="J19148" s="31">
        <v>955616</v>
      </c>
      <c r="K19148" s="32">
        <f>IFERROR((J19148/I19148),0)</f>
        <v>1</v>
      </c>
      <c r="L19148" s="31"/>
      <c r="M19148" s="31"/>
      <c r="N19148" s="39"/>
      <c r="O19148" s="28"/>
      <c r="P19148" s="28"/>
      <c r="Q19148" s="28"/>
      <c r="R19148" s="28"/>
      <c r="S19148" s="25"/>
    </row>
    <row r="19149" spans="2:19" s="16" customFormat="1" outlineLevel="2" x14ac:dyDescent="0.25">
      <c r="B19149" s="16" t="s">
        <v>5441</v>
      </c>
      <c r="C19149" s="16" t="s">
        <v>5411</v>
      </c>
      <c r="D19149" s="16" t="s">
        <v>138</v>
      </c>
      <c r="E19149" s="16" t="s">
        <v>224</v>
      </c>
      <c r="G19149" s="16" t="s">
        <v>140</v>
      </c>
      <c r="H19149" s="16" t="s">
        <v>231</v>
      </c>
      <c r="I19149" s="31">
        <v>23549556647</v>
      </c>
      <c r="J19149" s="31">
        <v>23549556647</v>
      </c>
      <c r="K19149" s="32">
        <f>IFERROR((J19149/I19149),0)</f>
        <v>1</v>
      </c>
      <c r="L19149" s="31"/>
      <c r="M19149" s="31"/>
      <c r="N19149" s="39"/>
      <c r="O19149" s="28"/>
      <c r="P19149" s="28"/>
      <c r="Q19149" s="28"/>
      <c r="R19149" s="28"/>
      <c r="S19149" s="25"/>
    </row>
    <row r="19150" spans="2:19" s="16" customFormat="1" outlineLevel="2" x14ac:dyDescent="0.25">
      <c r="B19150" s="16" t="s">
        <v>5441</v>
      </c>
      <c r="C19150" s="16" t="s">
        <v>5411</v>
      </c>
      <c r="D19150" s="16" t="s">
        <v>138</v>
      </c>
      <c r="E19150" s="16" t="s">
        <v>224</v>
      </c>
      <c r="G19150" s="16" t="s">
        <v>140</v>
      </c>
      <c r="H19150" s="16" t="s">
        <v>155</v>
      </c>
      <c r="I19150" s="31">
        <v>-30901738385</v>
      </c>
      <c r="J19150" s="31"/>
      <c r="K19150" s="32">
        <f>IFERROR((J19150/I19150),0)</f>
        <v>0</v>
      </c>
      <c r="L19150" s="31"/>
      <c r="M19150" s="31"/>
      <c r="N19150" s="39"/>
      <c r="O19150" s="28"/>
      <c r="P19150" s="28"/>
      <c r="Q19150" s="28"/>
      <c r="R19150" s="28"/>
      <c r="S19150" s="25"/>
    </row>
    <row r="19151" spans="2:19" s="16" customFormat="1" outlineLevel="1" x14ac:dyDescent="0.25">
      <c r="B19151" s="47" t="s">
        <v>9652</v>
      </c>
      <c r="C19151" s="47" t="str">
        <f>C19150</f>
        <v xml:space="preserve">ASIGNACIÓN PARA LA INVERSIÓN REGIONAL - DEPARTAMENTOS </v>
      </c>
      <c r="D19151" s="47"/>
      <c r="E19151" s="47" t="str">
        <f>E19150</f>
        <v>11001</v>
      </c>
      <c r="F19151" s="47"/>
      <c r="G19151" s="47" t="str">
        <f>G19150</f>
        <v>BOGOTÁ, D.C.</v>
      </c>
      <c r="H19151" s="47" t="s">
        <v>10655</v>
      </c>
      <c r="I19151" s="51">
        <f>SUBTOTAL(9,I19145:I19150)</f>
        <v>443850661911</v>
      </c>
      <c r="J19151" s="51">
        <f>SUBTOTAL(9,J19145:J19150)</f>
        <v>406668798314.84998</v>
      </c>
      <c r="K19151" s="49">
        <f>J19151/I19151</f>
        <v>0.91622888780639999</v>
      </c>
      <c r="L19151" s="51">
        <f>SUBTOTAL(9,L19145:L19150)</f>
        <v>102186052383.91667</v>
      </c>
      <c r="M19151" s="51">
        <f>SUBTOTAL(9,M19145:M19150)</f>
        <v>86425089942.849976</v>
      </c>
      <c r="N19151" s="50">
        <f>IFERROR((M19151/L19151),"N.A")</f>
        <v>0.84576209694594917</v>
      </c>
      <c r="O19151" s="28"/>
      <c r="P19151" s="28"/>
      <c r="Q19151" s="28"/>
      <c r="R19151" s="28"/>
      <c r="S19151" s="25"/>
    </row>
    <row r="19152" spans="2:19" s="16" customFormat="1" outlineLevel="2" x14ac:dyDescent="0.25">
      <c r="B19152" s="16" t="s">
        <v>5442</v>
      </c>
      <c r="C19152" s="16" t="s">
        <v>5411</v>
      </c>
      <c r="D19152" s="16" t="s">
        <v>142</v>
      </c>
      <c r="E19152" s="16" t="s">
        <v>143</v>
      </c>
      <c r="G19152" s="16" t="s">
        <v>144</v>
      </c>
      <c r="H19152" s="16" t="s">
        <v>152</v>
      </c>
      <c r="I19152" s="35">
        <v>183278268351</v>
      </c>
      <c r="J19152" s="35">
        <v>102517474127.58998</v>
      </c>
      <c r="K19152" s="36">
        <f>IFERROR((J19152/I19152),0)</f>
        <v>0.55935422704483795</v>
      </c>
      <c r="L19152" s="35">
        <v>121149292497.57338</v>
      </c>
      <c r="M19152" s="35">
        <v>102517474127.58998</v>
      </c>
      <c r="N19152" s="40">
        <f>M19152/L19152</f>
        <v>0.84620778226701909</v>
      </c>
      <c r="O19152" s="28"/>
      <c r="P19152" s="28"/>
      <c r="Q19152" s="28"/>
      <c r="R19152" s="28"/>
      <c r="S19152" s="25"/>
    </row>
    <row r="19153" spans="2:19" s="16" customFormat="1" outlineLevel="2" x14ac:dyDescent="0.25">
      <c r="B19153" s="16" t="s">
        <v>5442</v>
      </c>
      <c r="C19153" s="16" t="s">
        <v>5411</v>
      </c>
      <c r="D19153" s="16" t="s">
        <v>142</v>
      </c>
      <c r="E19153" s="16" t="s">
        <v>143</v>
      </c>
      <c r="G19153" s="16" t="s">
        <v>144</v>
      </c>
      <c r="H19153" s="16" t="s">
        <v>24</v>
      </c>
      <c r="I19153" s="31">
        <v>2054290256</v>
      </c>
      <c r="J19153" s="31">
        <v>2054290256</v>
      </c>
      <c r="K19153" s="32">
        <f>IFERROR((J19153/I19153),0)</f>
        <v>1</v>
      </c>
      <c r="L19153" s="31"/>
      <c r="M19153" s="31"/>
      <c r="N19153" s="39"/>
      <c r="O19153" s="28"/>
      <c r="P19153" s="28"/>
      <c r="Q19153" s="28"/>
      <c r="R19153" s="28"/>
      <c r="S19153" s="25"/>
    </row>
    <row r="19154" spans="2:19" s="16" customFormat="1" outlineLevel="2" x14ac:dyDescent="0.25">
      <c r="B19154" s="16" t="s">
        <v>5442</v>
      </c>
      <c r="C19154" s="16" t="s">
        <v>5411</v>
      </c>
      <c r="D19154" s="16" t="s">
        <v>142</v>
      </c>
      <c r="E19154" s="16" t="s">
        <v>143</v>
      </c>
      <c r="G19154" s="16" t="s">
        <v>144</v>
      </c>
      <c r="H19154" s="16" t="s">
        <v>19</v>
      </c>
      <c r="I19154" s="31">
        <v>117541572041</v>
      </c>
      <c r="J19154" s="31">
        <v>117541572041</v>
      </c>
      <c r="K19154" s="32">
        <f>IFERROR((J19154/I19154),0)</f>
        <v>1</v>
      </c>
      <c r="L19154" s="31"/>
      <c r="M19154" s="31"/>
      <c r="N19154" s="39"/>
      <c r="O19154" s="28"/>
      <c r="P19154" s="28"/>
      <c r="Q19154" s="28"/>
      <c r="R19154" s="28"/>
      <c r="S19154" s="25"/>
    </row>
    <row r="19155" spans="2:19" s="16" customFormat="1" outlineLevel="2" x14ac:dyDescent="0.25">
      <c r="B19155" s="16" t="s">
        <v>5442</v>
      </c>
      <c r="C19155" s="16" t="s">
        <v>5411</v>
      </c>
      <c r="D19155" s="16" t="s">
        <v>142</v>
      </c>
      <c r="E19155" s="16" t="s">
        <v>143</v>
      </c>
      <c r="G19155" s="16" t="s">
        <v>144</v>
      </c>
      <c r="H19155" s="16" t="s">
        <v>154</v>
      </c>
      <c r="I19155" s="31">
        <v>1133552</v>
      </c>
      <c r="J19155" s="31">
        <v>1133552</v>
      </c>
      <c r="K19155" s="32">
        <f>IFERROR((J19155/I19155),0)</f>
        <v>1</v>
      </c>
      <c r="L19155" s="31"/>
      <c r="M19155" s="31"/>
      <c r="N19155" s="39"/>
      <c r="O19155" s="28"/>
      <c r="P19155" s="28"/>
      <c r="Q19155" s="28"/>
      <c r="R19155" s="28"/>
      <c r="S19155" s="25"/>
    </row>
    <row r="19156" spans="2:19" s="16" customFormat="1" outlineLevel="2" x14ac:dyDescent="0.25">
      <c r="B19156" s="16" t="s">
        <v>5442</v>
      </c>
      <c r="C19156" s="16" t="s">
        <v>5411</v>
      </c>
      <c r="D19156" s="16" t="s">
        <v>142</v>
      </c>
      <c r="E19156" s="16" t="s">
        <v>143</v>
      </c>
      <c r="G19156" s="16" t="s">
        <v>144</v>
      </c>
      <c r="H19156" s="16" t="s">
        <v>231</v>
      </c>
      <c r="I19156" s="31">
        <v>27905478743</v>
      </c>
      <c r="J19156" s="31">
        <v>27905478743</v>
      </c>
      <c r="K19156" s="32">
        <f>IFERROR((J19156/I19156),0)</f>
        <v>1</v>
      </c>
      <c r="L19156" s="31"/>
      <c r="M19156" s="31"/>
      <c r="N19156" s="39"/>
      <c r="O19156" s="28"/>
      <c r="P19156" s="28"/>
      <c r="Q19156" s="28"/>
      <c r="R19156" s="28"/>
      <c r="S19156" s="25"/>
    </row>
    <row r="19157" spans="2:19" s="16" customFormat="1" outlineLevel="2" x14ac:dyDescent="0.25">
      <c r="B19157" s="16" t="s">
        <v>5442</v>
      </c>
      <c r="C19157" s="16" t="s">
        <v>5411</v>
      </c>
      <c r="D19157" s="16" t="s">
        <v>142</v>
      </c>
      <c r="E19157" s="16" t="s">
        <v>143</v>
      </c>
      <c r="G19157" s="16" t="s">
        <v>144</v>
      </c>
      <c r="H19157" s="16" t="s">
        <v>155</v>
      </c>
      <c r="I19157" s="31">
        <v>-36655653670</v>
      </c>
      <c r="J19157" s="31"/>
      <c r="K19157" s="32">
        <f>IFERROR((J19157/I19157),0)</f>
        <v>0</v>
      </c>
      <c r="L19157" s="31"/>
      <c r="M19157" s="31"/>
      <c r="N19157" s="39"/>
      <c r="O19157" s="28"/>
      <c r="P19157" s="28"/>
      <c r="Q19157" s="28"/>
      <c r="R19157" s="28"/>
      <c r="S19157" s="25"/>
    </row>
    <row r="19158" spans="2:19" s="16" customFormat="1" outlineLevel="1" x14ac:dyDescent="0.25">
      <c r="B19158" s="47" t="s">
        <v>9653</v>
      </c>
      <c r="C19158" s="47" t="str">
        <f>C19157</f>
        <v xml:space="preserve">ASIGNACIÓN PARA LA INVERSIÓN REGIONAL - DEPARTAMENTOS </v>
      </c>
      <c r="D19158" s="47"/>
      <c r="E19158" s="47" t="str">
        <f>E19157</f>
        <v>08000</v>
      </c>
      <c r="F19158" s="47"/>
      <c r="G19158" s="47" t="str">
        <f>G19157</f>
        <v>ATLÁNTICO</v>
      </c>
      <c r="H19158" s="47" t="s">
        <v>10655</v>
      </c>
      <c r="I19158" s="51">
        <f>SUBTOTAL(9,I19152:I19157)</f>
        <v>294125089273</v>
      </c>
      <c r="J19158" s="51">
        <f>SUBTOTAL(9,J19152:J19157)</f>
        <v>250019948719.58997</v>
      </c>
      <c r="K19158" s="49">
        <f>J19158/I19158</f>
        <v>0.85004631647566564</v>
      </c>
      <c r="L19158" s="51">
        <f>SUBTOTAL(9,L19152:L19157)</f>
        <v>121149292497.57338</v>
      </c>
      <c r="M19158" s="51">
        <f>SUBTOTAL(9,M19152:M19157)</f>
        <v>102517474127.58998</v>
      </c>
      <c r="N19158" s="50">
        <f>IFERROR((M19158/L19158),"N.A")</f>
        <v>0.84620778226701909</v>
      </c>
      <c r="O19158" s="28"/>
      <c r="P19158" s="28"/>
      <c r="Q19158" s="28"/>
      <c r="R19158" s="28"/>
      <c r="S19158" s="25"/>
    </row>
    <row r="19159" spans="2:19" s="16" customFormat="1" outlineLevel="2" x14ac:dyDescent="0.25">
      <c r="B19159" s="16" t="s">
        <v>5443</v>
      </c>
      <c r="C19159" s="16" t="s">
        <v>5411</v>
      </c>
      <c r="D19159" s="16" t="s">
        <v>146</v>
      </c>
      <c r="E19159" s="16" t="s">
        <v>147</v>
      </c>
      <c r="G19159" s="16" t="s">
        <v>148</v>
      </c>
      <c r="H19159" s="16" t="s">
        <v>152</v>
      </c>
      <c r="I19159" s="35">
        <v>254251117588</v>
      </c>
      <c r="J19159" s="35">
        <v>142216437353.71002</v>
      </c>
      <c r="K19159" s="36">
        <f>IFERROR((J19159/I19159),0)</f>
        <v>0.5593542270447911</v>
      </c>
      <c r="L19159" s="35">
        <v>168042769293.98352</v>
      </c>
      <c r="M19159" s="35">
        <v>142216437353.71002</v>
      </c>
      <c r="N19159" s="40">
        <f>M19159/L19159</f>
        <v>0.84631095971114678</v>
      </c>
      <c r="O19159" s="28"/>
      <c r="P19159" s="28"/>
      <c r="Q19159" s="28"/>
      <c r="R19159" s="28"/>
      <c r="S19159" s="25"/>
    </row>
    <row r="19160" spans="2:19" s="16" customFormat="1" outlineLevel="2" x14ac:dyDescent="0.25">
      <c r="B19160" s="16" t="s">
        <v>5443</v>
      </c>
      <c r="C19160" s="16" t="s">
        <v>5411</v>
      </c>
      <c r="D19160" s="16" t="s">
        <v>146</v>
      </c>
      <c r="E19160" s="16" t="s">
        <v>147</v>
      </c>
      <c r="G19160" s="16" t="s">
        <v>148</v>
      </c>
      <c r="H19160" s="16" t="s">
        <v>19</v>
      </c>
      <c r="I19160" s="31">
        <v>181464843236</v>
      </c>
      <c r="J19160" s="31">
        <v>181464843236</v>
      </c>
      <c r="K19160" s="32">
        <f>IFERROR((J19160/I19160),0)</f>
        <v>1</v>
      </c>
      <c r="L19160" s="31"/>
      <c r="M19160" s="31"/>
      <c r="N19160" s="39"/>
      <c r="O19160" s="28"/>
      <c r="P19160" s="28"/>
      <c r="Q19160" s="28"/>
      <c r="R19160" s="28"/>
      <c r="S19160" s="25"/>
    </row>
    <row r="19161" spans="2:19" s="16" customFormat="1" outlineLevel="2" x14ac:dyDescent="0.25">
      <c r="B19161" s="16" t="s">
        <v>5443</v>
      </c>
      <c r="C19161" s="16" t="s">
        <v>5411</v>
      </c>
      <c r="D19161" s="16" t="s">
        <v>146</v>
      </c>
      <c r="E19161" s="16" t="s">
        <v>147</v>
      </c>
      <c r="G19161" s="16" t="s">
        <v>148</v>
      </c>
      <c r="H19161" s="16" t="s">
        <v>154</v>
      </c>
      <c r="I19161" s="31">
        <v>1572510</v>
      </c>
      <c r="J19161" s="31">
        <v>1572510</v>
      </c>
      <c r="K19161" s="32">
        <f>IFERROR((J19161/I19161),0)</f>
        <v>1</v>
      </c>
      <c r="L19161" s="31"/>
      <c r="M19161" s="31"/>
      <c r="N19161" s="39"/>
      <c r="O19161" s="28"/>
      <c r="P19161" s="28"/>
      <c r="Q19161" s="28"/>
      <c r="R19161" s="28"/>
      <c r="S19161" s="25"/>
    </row>
    <row r="19162" spans="2:19" s="16" customFormat="1" outlineLevel="2" x14ac:dyDescent="0.25">
      <c r="B19162" s="16" t="s">
        <v>5443</v>
      </c>
      <c r="C19162" s="16" t="s">
        <v>5411</v>
      </c>
      <c r="D19162" s="16" t="s">
        <v>146</v>
      </c>
      <c r="E19162" s="16" t="s">
        <v>147</v>
      </c>
      <c r="G19162" s="16" t="s">
        <v>148</v>
      </c>
      <c r="H19162" s="16" t="s">
        <v>29</v>
      </c>
      <c r="I19162" s="31">
        <v>6304898889</v>
      </c>
      <c r="J19162" s="31">
        <v>6304898889</v>
      </c>
      <c r="K19162" s="32">
        <f>IFERROR((J19162/I19162),0)</f>
        <v>1</v>
      </c>
      <c r="L19162" s="31"/>
      <c r="M19162" s="31"/>
      <c r="N19162" s="39"/>
      <c r="O19162" s="28"/>
      <c r="P19162" s="28"/>
      <c r="Q19162" s="28"/>
      <c r="R19162" s="28"/>
      <c r="S19162" s="25"/>
    </row>
    <row r="19163" spans="2:19" s="16" customFormat="1" outlineLevel="2" x14ac:dyDescent="0.25">
      <c r="B19163" s="16" t="s">
        <v>5443</v>
      </c>
      <c r="C19163" s="16" t="s">
        <v>5411</v>
      </c>
      <c r="D19163" s="16" t="s">
        <v>146</v>
      </c>
      <c r="E19163" s="16" t="s">
        <v>147</v>
      </c>
      <c r="G19163" s="16" t="s">
        <v>148</v>
      </c>
      <c r="H19163" s="16" t="s">
        <v>231</v>
      </c>
      <c r="I19163" s="31">
        <v>38702310738</v>
      </c>
      <c r="J19163" s="31">
        <v>38702310738</v>
      </c>
      <c r="K19163" s="32">
        <f>IFERROR((J19163/I19163),0)</f>
        <v>1</v>
      </c>
      <c r="L19163" s="31"/>
      <c r="M19163" s="31"/>
      <c r="N19163" s="39"/>
      <c r="O19163" s="28"/>
      <c r="P19163" s="28"/>
      <c r="Q19163" s="28"/>
      <c r="R19163" s="28"/>
      <c r="S19163" s="25"/>
    </row>
    <row r="19164" spans="2:19" s="16" customFormat="1" outlineLevel="2" x14ac:dyDescent="0.25">
      <c r="B19164" s="16" t="s">
        <v>5443</v>
      </c>
      <c r="C19164" s="16" t="s">
        <v>5411</v>
      </c>
      <c r="D19164" s="16" t="s">
        <v>146</v>
      </c>
      <c r="E19164" s="16" t="s">
        <v>147</v>
      </c>
      <c r="G19164" s="16" t="s">
        <v>148</v>
      </c>
      <c r="H19164" s="16" t="s">
        <v>155</v>
      </c>
      <c r="I19164" s="31">
        <v>-50850223518</v>
      </c>
      <c r="J19164" s="31"/>
      <c r="K19164" s="32">
        <f>IFERROR((J19164/I19164),0)</f>
        <v>0</v>
      </c>
      <c r="L19164" s="31"/>
      <c r="M19164" s="31"/>
      <c r="N19164" s="39"/>
      <c r="O19164" s="28"/>
      <c r="P19164" s="28"/>
      <c r="Q19164" s="28"/>
      <c r="R19164" s="28"/>
      <c r="S19164" s="25"/>
    </row>
    <row r="19165" spans="2:19" s="16" customFormat="1" outlineLevel="1" x14ac:dyDescent="0.25">
      <c r="B19165" s="47" t="s">
        <v>9654</v>
      </c>
      <c r="C19165" s="47" t="str">
        <f>C19164</f>
        <v xml:space="preserve">ASIGNACIÓN PARA LA INVERSIÓN REGIONAL - DEPARTAMENTOS </v>
      </c>
      <c r="D19165" s="47"/>
      <c r="E19165" s="47" t="str">
        <f>E19164</f>
        <v>05000</v>
      </c>
      <c r="F19165" s="47"/>
      <c r="G19165" s="47" t="str">
        <f>G19164</f>
        <v>ANTIOQUIA</v>
      </c>
      <c r="H19165" s="47" t="s">
        <v>10655</v>
      </c>
      <c r="I19165" s="51">
        <f>SUBTOTAL(9,I19159:I19164)</f>
        <v>429874519443</v>
      </c>
      <c r="J19165" s="51">
        <f>SUBTOTAL(9,J19159:J19164)</f>
        <v>368690062726.71002</v>
      </c>
      <c r="K19165" s="49">
        <f>J19165/I19165</f>
        <v>0.85766903142905904</v>
      </c>
      <c r="L19165" s="51">
        <f>SUBTOTAL(9,L19159:L19164)</f>
        <v>168042769293.98352</v>
      </c>
      <c r="M19165" s="51">
        <f>SUBTOTAL(9,M19159:M19164)</f>
        <v>142216437353.71002</v>
      </c>
      <c r="N19165" s="50">
        <f>IFERROR((M19165/L19165),"N.A")</f>
        <v>0.84631095971114678</v>
      </c>
      <c r="O19165" s="28"/>
      <c r="P19165" s="28"/>
      <c r="Q19165" s="28"/>
      <c r="R19165" s="28"/>
      <c r="S19165" s="25"/>
    </row>
    <row r="19166" spans="2:19" s="16" customFormat="1" outlineLevel="2" x14ac:dyDescent="0.25">
      <c r="B19166" s="16" t="s">
        <v>5444</v>
      </c>
      <c r="C19166" s="16" t="s">
        <v>5445</v>
      </c>
      <c r="D19166" s="16" t="s">
        <v>151</v>
      </c>
      <c r="E19166" s="16" t="s">
        <v>151</v>
      </c>
      <c r="G19166" s="16" t="s">
        <v>151</v>
      </c>
      <c r="H19166" s="16" t="s">
        <v>19</v>
      </c>
      <c r="I19166" s="31">
        <v>278393167724</v>
      </c>
      <c r="J19166" s="31">
        <v>278393167724</v>
      </c>
      <c r="K19166" s="32">
        <f>IFERROR((J19166/I19166),0)</f>
        <v>1</v>
      </c>
      <c r="L19166" s="31"/>
      <c r="M19166" s="31"/>
      <c r="N19166" s="39"/>
      <c r="O19166" s="28"/>
      <c r="P19166" s="28"/>
      <c r="Q19166" s="28"/>
      <c r="R19166" s="28"/>
      <c r="S19166" s="25"/>
    </row>
    <row r="19167" spans="2:19" s="16" customFormat="1" outlineLevel="1" x14ac:dyDescent="0.25">
      <c r="B19167" s="47" t="s">
        <v>9655</v>
      </c>
      <c r="C19167" s="47" t="str">
        <f>C19166</f>
        <v>ASIGNACIÓN PARA LA PAZ - ADELANTO ART. 361 DE LA C.P.</v>
      </c>
      <c r="D19167" s="47"/>
      <c r="E19167" s="47" t="str">
        <f>E19166</f>
        <v>N/A</v>
      </c>
      <c r="F19167" s="47"/>
      <c r="G19167" s="47" t="str">
        <f>G19166</f>
        <v>N/A</v>
      </c>
      <c r="H19167" s="47" t="s">
        <v>10655</v>
      </c>
      <c r="I19167" s="51">
        <f>SUBTOTAL(9,I19166:I19166)</f>
        <v>278393167724</v>
      </c>
      <c r="J19167" s="51">
        <f>SUBTOTAL(9,J19166:J19166)</f>
        <v>278393167724</v>
      </c>
      <c r="K19167" s="49">
        <f>J19167/I19167</f>
        <v>1</v>
      </c>
      <c r="L19167" s="51">
        <f>SUBTOTAL(9,L19166:L19166)</f>
        <v>0</v>
      </c>
      <c r="M19167" s="51">
        <f>SUBTOTAL(9,M19166:M19166)</f>
        <v>0</v>
      </c>
      <c r="N19167" s="50" t="str">
        <f>IFERROR((M19167/L19167),"N.A")</f>
        <v>N.A</v>
      </c>
      <c r="O19167" s="28"/>
      <c r="P19167" s="28"/>
      <c r="Q19167" s="28"/>
      <c r="R19167" s="28"/>
      <c r="S19167" s="25"/>
    </row>
    <row r="19168" spans="2:19" s="16" customFormat="1" outlineLevel="2" x14ac:dyDescent="0.25">
      <c r="B19168" s="16" t="s">
        <v>5446</v>
      </c>
      <c r="C19168" s="16" t="s">
        <v>5447</v>
      </c>
      <c r="D19168" s="16" t="s">
        <v>151</v>
      </c>
      <c r="E19168" s="16" t="s">
        <v>4486</v>
      </c>
      <c r="G19168" s="16" t="s">
        <v>4487</v>
      </c>
      <c r="H19168" s="16" t="s">
        <v>152</v>
      </c>
      <c r="I19168" s="35">
        <v>59266171256</v>
      </c>
      <c r="J19168" s="35">
        <v>3364705775.0599995</v>
      </c>
      <c r="K19168" s="36">
        <f>IFERROR((J19168/I19168),0)</f>
        <v>5.6772787979270094E-2</v>
      </c>
      <c r="L19168" s="35">
        <v>38291911614.989998</v>
      </c>
      <c r="M19168" s="35">
        <v>3364705775.0599995</v>
      </c>
      <c r="N19168" s="40">
        <f>M19168/L19168</f>
        <v>8.7869882519597958E-2</v>
      </c>
      <c r="O19168" s="28"/>
      <c r="P19168" s="28"/>
      <c r="Q19168" s="28"/>
      <c r="R19168" s="28"/>
      <c r="S19168" s="25"/>
    </row>
    <row r="19169" spans="2:19" s="16" customFormat="1" outlineLevel="2" x14ac:dyDescent="0.25">
      <c r="B19169" s="16" t="s">
        <v>5446</v>
      </c>
      <c r="C19169" s="16" t="s">
        <v>5447</v>
      </c>
      <c r="D19169" s="16" t="s">
        <v>151</v>
      </c>
      <c r="E19169" s="16" t="s">
        <v>4486</v>
      </c>
      <c r="G19169" s="16" t="s">
        <v>4487</v>
      </c>
      <c r="H19169" s="16" t="s">
        <v>19</v>
      </c>
      <c r="I19169" s="31">
        <v>18659923407</v>
      </c>
      <c r="J19169" s="31">
        <v>18659923407</v>
      </c>
      <c r="K19169" s="32">
        <f>IFERROR((J19169/I19169),0)</f>
        <v>1</v>
      </c>
      <c r="L19169" s="31"/>
      <c r="M19169" s="31"/>
      <c r="N19169" s="39"/>
      <c r="O19169" s="28"/>
      <c r="P19169" s="28"/>
      <c r="Q19169" s="28"/>
      <c r="R19169" s="28"/>
      <c r="S19169" s="25"/>
    </row>
    <row r="19170" spans="2:19" s="16" customFormat="1" outlineLevel="2" x14ac:dyDescent="0.25">
      <c r="B19170" s="16" t="s">
        <v>5446</v>
      </c>
      <c r="C19170" s="16" t="s">
        <v>5447</v>
      </c>
      <c r="D19170" s="16" t="s">
        <v>151</v>
      </c>
      <c r="E19170" s="16" t="s">
        <v>4486</v>
      </c>
      <c r="G19170" s="16" t="s">
        <v>4487</v>
      </c>
      <c r="H19170" s="16" t="s">
        <v>154</v>
      </c>
      <c r="I19170" s="31">
        <v>366559</v>
      </c>
      <c r="J19170" s="31">
        <v>366559</v>
      </c>
      <c r="K19170" s="32">
        <f>IFERROR((J19170/I19170),0)</f>
        <v>1</v>
      </c>
      <c r="L19170" s="31"/>
      <c r="M19170" s="31"/>
      <c r="N19170" s="39"/>
      <c r="O19170" s="28"/>
      <c r="P19170" s="28"/>
      <c r="Q19170" s="28"/>
      <c r="R19170" s="28"/>
      <c r="S19170" s="25"/>
    </row>
    <row r="19171" spans="2:19" s="16" customFormat="1" outlineLevel="2" x14ac:dyDescent="0.25">
      <c r="B19171" s="16" t="s">
        <v>5446</v>
      </c>
      <c r="C19171" s="16" t="s">
        <v>5447</v>
      </c>
      <c r="D19171" s="16" t="s">
        <v>151</v>
      </c>
      <c r="E19171" s="16" t="s">
        <v>4486</v>
      </c>
      <c r="G19171" s="16" t="s">
        <v>4487</v>
      </c>
      <c r="H19171" s="16" t="s">
        <v>331</v>
      </c>
      <c r="I19171" s="31">
        <v>116562701</v>
      </c>
      <c r="J19171" s="31">
        <v>116562701</v>
      </c>
      <c r="K19171" s="32">
        <f>IFERROR((J19171/I19171),0)</f>
        <v>1</v>
      </c>
      <c r="L19171" s="31"/>
      <c r="M19171" s="31"/>
      <c r="N19171" s="39"/>
      <c r="O19171" s="28"/>
      <c r="P19171" s="28"/>
      <c r="Q19171" s="28"/>
      <c r="R19171" s="28"/>
      <c r="S19171" s="25"/>
    </row>
    <row r="19172" spans="2:19" s="16" customFormat="1" outlineLevel="2" x14ac:dyDescent="0.25">
      <c r="B19172" s="16" t="s">
        <v>5446</v>
      </c>
      <c r="C19172" s="16" t="s">
        <v>5447</v>
      </c>
      <c r="D19172" s="16" t="s">
        <v>151</v>
      </c>
      <c r="E19172" s="16" t="s">
        <v>4486</v>
      </c>
      <c r="G19172" s="16" t="s">
        <v>4487</v>
      </c>
      <c r="H19172" s="16" t="s">
        <v>155</v>
      </c>
      <c r="I19172" s="31">
        <v>-11853234251</v>
      </c>
      <c r="J19172" s="31"/>
      <c r="K19172" s="32">
        <f>IFERROR((J19172/I19172),0)</f>
        <v>0</v>
      </c>
      <c r="L19172" s="31"/>
      <c r="M19172" s="31"/>
      <c r="N19172" s="39"/>
      <c r="O19172" s="28"/>
      <c r="P19172" s="28"/>
      <c r="Q19172" s="28"/>
      <c r="R19172" s="28"/>
      <c r="S19172" s="25"/>
    </row>
    <row r="19173" spans="2:19" s="16" customFormat="1" outlineLevel="1" x14ac:dyDescent="0.25">
      <c r="B19173" s="47" t="s">
        <v>9656</v>
      </c>
      <c r="C19173" s="47" t="str">
        <f>C19172</f>
        <v>ASIGNACIONES DIRECTAS (20% DEL SGR)</v>
      </c>
      <c r="D19173" s="47"/>
      <c r="E19173" s="47" t="str">
        <f>E19172</f>
        <v>F0000</v>
      </c>
      <c r="F19173" s="47"/>
      <c r="G19173" s="47" t="str">
        <f>G19172</f>
        <v xml:space="preserve">OTROS POR DISTRIBUIR   </v>
      </c>
      <c r="H19173" s="47" t="s">
        <v>10655</v>
      </c>
      <c r="I19173" s="51">
        <f>SUBTOTAL(9,I19168:I19172)</f>
        <v>66189789672</v>
      </c>
      <c r="J19173" s="51">
        <f>SUBTOTAL(9,J19168:J19172)</f>
        <v>22141558442.059998</v>
      </c>
      <c r="K19173" s="49">
        <f>J19173/I19173</f>
        <v>0.33451622299725259</v>
      </c>
      <c r="L19173" s="51">
        <f>SUBTOTAL(9,L19168:L19172)</f>
        <v>38291911614.989998</v>
      </c>
      <c r="M19173" s="51">
        <f>SUBTOTAL(9,M19168:M19172)</f>
        <v>3364705775.0599995</v>
      </c>
      <c r="N19173" s="50">
        <f>IFERROR((M19173/L19173),"N.A")</f>
        <v>8.7869882519597958E-2</v>
      </c>
      <c r="O19173" s="28"/>
      <c r="P19173" s="28"/>
      <c r="Q19173" s="28"/>
      <c r="R19173" s="28"/>
      <c r="S19173" s="25"/>
    </row>
    <row r="19174" spans="2:19" s="16" customFormat="1" outlineLevel="2" x14ac:dyDescent="0.25">
      <c r="B19174" s="16" t="s">
        <v>5448</v>
      </c>
      <c r="C19174" s="16" t="s">
        <v>5447</v>
      </c>
      <c r="D19174" s="16" t="s">
        <v>151</v>
      </c>
      <c r="E19174" s="16" t="s">
        <v>5449</v>
      </c>
      <c r="G19174" s="16" t="s">
        <v>5450</v>
      </c>
      <c r="H19174" s="16" t="s">
        <v>152</v>
      </c>
      <c r="I19174" s="35">
        <v>1194987</v>
      </c>
      <c r="J19174" s="35">
        <v>639670</v>
      </c>
      <c r="K19174" s="36">
        <f>IFERROR((J19174/I19174),0)</f>
        <v>0.53529452621660323</v>
      </c>
      <c r="L19174" s="35">
        <v>784668</v>
      </c>
      <c r="M19174" s="35">
        <v>639670</v>
      </c>
      <c r="N19174" s="40">
        <f>M19174/L19174</f>
        <v>0.81521101918263517</v>
      </c>
      <c r="O19174" s="28"/>
      <c r="P19174" s="28"/>
      <c r="Q19174" s="28"/>
      <c r="R19174" s="28"/>
      <c r="S19174" s="25"/>
    </row>
    <row r="19175" spans="2:19" s="16" customFormat="1" outlineLevel="2" x14ac:dyDescent="0.25">
      <c r="B19175" s="16" t="s">
        <v>5448</v>
      </c>
      <c r="C19175" s="16" t="s">
        <v>5447</v>
      </c>
      <c r="D19175" s="16" t="s">
        <v>151</v>
      </c>
      <c r="E19175" s="16" t="s">
        <v>5449</v>
      </c>
      <c r="G19175" s="16" t="s">
        <v>5450</v>
      </c>
      <c r="H19175" s="16" t="s">
        <v>5451</v>
      </c>
      <c r="I19175" s="31">
        <v>249917</v>
      </c>
      <c r="J19175" s="31">
        <v>249917</v>
      </c>
      <c r="K19175" s="32">
        <f>IFERROR((J19175/I19175),0)</f>
        <v>1</v>
      </c>
      <c r="L19175" s="31"/>
      <c r="M19175" s="31"/>
      <c r="N19175" s="39"/>
      <c r="O19175" s="28"/>
      <c r="P19175" s="28"/>
      <c r="Q19175" s="28"/>
      <c r="R19175" s="28"/>
      <c r="S19175" s="25"/>
    </row>
    <row r="19176" spans="2:19" s="16" customFormat="1" outlineLevel="2" x14ac:dyDescent="0.25">
      <c r="B19176" s="16" t="s">
        <v>5448</v>
      </c>
      <c r="C19176" s="16" t="s">
        <v>5447</v>
      </c>
      <c r="D19176" s="16" t="s">
        <v>151</v>
      </c>
      <c r="E19176" s="16" t="s">
        <v>5449</v>
      </c>
      <c r="G19176" s="16" t="s">
        <v>5450</v>
      </c>
      <c r="H19176" s="16" t="s">
        <v>5452</v>
      </c>
      <c r="I19176" s="31">
        <v>1793222</v>
      </c>
      <c r="J19176" s="31">
        <v>1793222</v>
      </c>
      <c r="K19176" s="32">
        <f>IFERROR((J19176/I19176),0)</f>
        <v>1</v>
      </c>
      <c r="L19176" s="31"/>
      <c r="M19176" s="31"/>
      <c r="N19176" s="39"/>
      <c r="O19176" s="28"/>
      <c r="P19176" s="28"/>
      <c r="Q19176" s="28"/>
      <c r="R19176" s="28"/>
      <c r="S19176" s="25"/>
    </row>
    <row r="19177" spans="2:19" s="16" customFormat="1" outlineLevel="2" x14ac:dyDescent="0.25">
      <c r="B19177" s="16" t="s">
        <v>5448</v>
      </c>
      <c r="C19177" s="16" t="s">
        <v>5447</v>
      </c>
      <c r="D19177" s="16" t="s">
        <v>151</v>
      </c>
      <c r="E19177" s="16" t="s">
        <v>5449</v>
      </c>
      <c r="G19177" s="16" t="s">
        <v>5450</v>
      </c>
      <c r="H19177" s="16" t="s">
        <v>19</v>
      </c>
      <c r="I19177" s="31">
        <v>12169100</v>
      </c>
      <c r="J19177" s="31">
        <v>12169100</v>
      </c>
      <c r="K19177" s="32">
        <f>IFERROR((J19177/I19177),0)</f>
        <v>1</v>
      </c>
      <c r="L19177" s="31"/>
      <c r="M19177" s="31"/>
      <c r="N19177" s="39"/>
      <c r="O19177" s="28"/>
      <c r="P19177" s="28"/>
      <c r="Q19177" s="28"/>
      <c r="R19177" s="28"/>
      <c r="S19177" s="25"/>
    </row>
    <row r="19178" spans="2:19" s="16" customFormat="1" outlineLevel="2" x14ac:dyDescent="0.25">
      <c r="B19178" s="16" t="s">
        <v>5448</v>
      </c>
      <c r="C19178" s="16" t="s">
        <v>5447</v>
      </c>
      <c r="D19178" s="16" t="s">
        <v>151</v>
      </c>
      <c r="E19178" s="16" t="s">
        <v>5449</v>
      </c>
      <c r="G19178" s="16" t="s">
        <v>5450</v>
      </c>
      <c r="H19178" s="16" t="s">
        <v>154</v>
      </c>
      <c r="I19178" s="31">
        <v>7</v>
      </c>
      <c r="J19178" s="31">
        <v>7</v>
      </c>
      <c r="K19178" s="32">
        <f>IFERROR((J19178/I19178),0)</f>
        <v>1</v>
      </c>
      <c r="L19178" s="31"/>
      <c r="M19178" s="31"/>
      <c r="N19178" s="39"/>
      <c r="O19178" s="28"/>
      <c r="P19178" s="28"/>
      <c r="Q19178" s="28"/>
      <c r="R19178" s="28"/>
      <c r="S19178" s="25"/>
    </row>
    <row r="19179" spans="2:19" s="16" customFormat="1" outlineLevel="2" x14ac:dyDescent="0.25">
      <c r="B19179" s="16" t="s">
        <v>5448</v>
      </c>
      <c r="C19179" s="16" t="s">
        <v>5447</v>
      </c>
      <c r="D19179" s="16" t="s">
        <v>151</v>
      </c>
      <c r="E19179" s="16" t="s">
        <v>5449</v>
      </c>
      <c r="G19179" s="16" t="s">
        <v>5450</v>
      </c>
      <c r="H19179" s="16" t="s">
        <v>4491</v>
      </c>
      <c r="I19179" s="31">
        <v>143209</v>
      </c>
      <c r="J19179" s="31">
        <v>143209</v>
      </c>
      <c r="K19179" s="32">
        <f>IFERROR((J19179/I19179),0)</f>
        <v>1</v>
      </c>
      <c r="L19179" s="31"/>
      <c r="M19179" s="31"/>
      <c r="N19179" s="39"/>
      <c r="O19179" s="28"/>
      <c r="P19179" s="28"/>
      <c r="Q19179" s="28"/>
      <c r="R19179" s="28"/>
      <c r="S19179" s="25"/>
    </row>
    <row r="19180" spans="2:19" s="16" customFormat="1" outlineLevel="2" x14ac:dyDescent="0.25">
      <c r="B19180" s="16" t="s">
        <v>5448</v>
      </c>
      <c r="C19180" s="16" t="s">
        <v>5447</v>
      </c>
      <c r="D19180" s="16" t="s">
        <v>151</v>
      </c>
      <c r="E19180" s="16" t="s">
        <v>5449</v>
      </c>
      <c r="G19180" s="16" t="s">
        <v>5450</v>
      </c>
      <c r="H19180" s="16" t="s">
        <v>155</v>
      </c>
      <c r="I19180" s="31">
        <v>-238997</v>
      </c>
      <c r="J19180" s="31"/>
      <c r="K19180" s="32">
        <f>IFERROR((J19180/I19180),0)</f>
        <v>0</v>
      </c>
      <c r="L19180" s="31"/>
      <c r="M19180" s="31"/>
      <c r="N19180" s="39"/>
      <c r="O19180" s="28"/>
      <c r="P19180" s="28"/>
      <c r="Q19180" s="28"/>
      <c r="R19180" s="28"/>
      <c r="S19180" s="25"/>
    </row>
    <row r="19181" spans="2:19" s="16" customFormat="1" outlineLevel="1" x14ac:dyDescent="0.25">
      <c r="B19181" s="47" t="s">
        <v>9657</v>
      </c>
      <c r="C19181" s="47" t="str">
        <f>C19180</f>
        <v>ASIGNACIONES DIRECTAS (20% DEL SGR)</v>
      </c>
      <c r="D19181" s="47"/>
      <c r="E19181" s="47" t="str">
        <f>E19180</f>
        <v>C0009</v>
      </c>
      <c r="F19181" s="47"/>
      <c r="G19181" s="47" t="str">
        <f>G19180</f>
        <v xml:space="preserve">CORPORACIÓN AUTÓNOMA REGIONAL DEL VALLE DEL CAUCA                   </v>
      </c>
      <c r="H19181" s="47" t="s">
        <v>10655</v>
      </c>
      <c r="I19181" s="51">
        <f>SUBTOTAL(9,I19174:I19180)</f>
        <v>15311445</v>
      </c>
      <c r="J19181" s="51">
        <f>SUBTOTAL(9,J19174:J19180)</f>
        <v>14995125</v>
      </c>
      <c r="K19181" s="49">
        <f>J19181/I19181</f>
        <v>0.97934094398014038</v>
      </c>
      <c r="L19181" s="51">
        <f>SUBTOTAL(9,L19174:L19180)</f>
        <v>784668</v>
      </c>
      <c r="M19181" s="51">
        <f>SUBTOTAL(9,M19174:M19180)</f>
        <v>639670</v>
      </c>
      <c r="N19181" s="50">
        <f>IFERROR((M19181/L19181),"N.A")</f>
        <v>0.81521101918263517</v>
      </c>
      <c r="O19181" s="28"/>
      <c r="P19181" s="28"/>
      <c r="Q19181" s="28"/>
      <c r="R19181" s="28"/>
      <c r="S19181" s="25"/>
    </row>
    <row r="19182" spans="2:19" s="16" customFormat="1" outlineLevel="2" x14ac:dyDescent="0.25">
      <c r="B19182" s="16" t="s">
        <v>5453</v>
      </c>
      <c r="C19182" s="16" t="s">
        <v>5447</v>
      </c>
      <c r="D19182" s="16" t="s">
        <v>151</v>
      </c>
      <c r="E19182" s="16" t="s">
        <v>5454</v>
      </c>
      <c r="G19182" s="16" t="s">
        <v>5455</v>
      </c>
      <c r="H19182" s="16" t="s">
        <v>152</v>
      </c>
      <c r="I19182" s="35">
        <v>29303916</v>
      </c>
      <c r="J19182" s="35">
        <v>0</v>
      </c>
      <c r="K19182" s="36">
        <f>IFERROR((J19182/I19182),0)</f>
        <v>0</v>
      </c>
      <c r="L19182" s="35">
        <v>19241937</v>
      </c>
      <c r="M19182" s="35">
        <v>0</v>
      </c>
      <c r="N19182" s="40">
        <f>M19182/L19182</f>
        <v>0</v>
      </c>
      <c r="O19182" s="28"/>
      <c r="P19182" s="28"/>
      <c r="Q19182" s="28"/>
      <c r="R19182" s="28"/>
      <c r="S19182" s="25"/>
    </row>
    <row r="19183" spans="2:19" s="16" customFormat="1" outlineLevel="2" x14ac:dyDescent="0.25">
      <c r="B19183" s="16" t="s">
        <v>5453</v>
      </c>
      <c r="C19183" s="16" t="s">
        <v>5447</v>
      </c>
      <c r="D19183" s="16" t="s">
        <v>151</v>
      </c>
      <c r="E19183" s="16" t="s">
        <v>5454</v>
      </c>
      <c r="G19183" s="16" t="s">
        <v>5455</v>
      </c>
      <c r="H19183" s="16" t="s">
        <v>5452</v>
      </c>
      <c r="I19183" s="31">
        <v>13044322</v>
      </c>
      <c r="J19183" s="31">
        <v>13044322</v>
      </c>
      <c r="K19183" s="32">
        <f>IFERROR((J19183/I19183),0)</f>
        <v>1</v>
      </c>
      <c r="L19183" s="31"/>
      <c r="M19183" s="31"/>
      <c r="N19183" s="39"/>
      <c r="O19183" s="28"/>
      <c r="P19183" s="28"/>
      <c r="Q19183" s="28"/>
      <c r="R19183" s="28"/>
      <c r="S19183" s="25"/>
    </row>
    <row r="19184" spans="2:19" s="16" customFormat="1" outlineLevel="2" x14ac:dyDescent="0.25">
      <c r="B19184" s="16" t="s">
        <v>5453</v>
      </c>
      <c r="C19184" s="16" t="s">
        <v>5447</v>
      </c>
      <c r="D19184" s="16" t="s">
        <v>151</v>
      </c>
      <c r="E19184" s="16" t="s">
        <v>5454</v>
      </c>
      <c r="G19184" s="16" t="s">
        <v>5455</v>
      </c>
      <c r="H19184" s="16" t="s">
        <v>19</v>
      </c>
      <c r="I19184" s="31">
        <v>110170588</v>
      </c>
      <c r="J19184" s="31">
        <v>110170588</v>
      </c>
      <c r="K19184" s="32">
        <f>IFERROR((J19184/I19184),0)</f>
        <v>1</v>
      </c>
      <c r="L19184" s="31"/>
      <c r="M19184" s="31"/>
      <c r="N19184" s="39"/>
      <c r="O19184" s="28"/>
      <c r="P19184" s="28"/>
      <c r="Q19184" s="28"/>
      <c r="R19184" s="28"/>
      <c r="S19184" s="25"/>
    </row>
    <row r="19185" spans="2:19" s="16" customFormat="1" outlineLevel="2" x14ac:dyDescent="0.25">
      <c r="B19185" s="16" t="s">
        <v>5453</v>
      </c>
      <c r="C19185" s="16" t="s">
        <v>5447</v>
      </c>
      <c r="D19185" s="16" t="s">
        <v>151</v>
      </c>
      <c r="E19185" s="16" t="s">
        <v>5454</v>
      </c>
      <c r="G19185" s="16" t="s">
        <v>5455</v>
      </c>
      <c r="H19185" s="16" t="s">
        <v>154</v>
      </c>
      <c r="I19185" s="31">
        <v>181</v>
      </c>
      <c r="J19185" s="31">
        <v>181</v>
      </c>
      <c r="K19185" s="32">
        <f>IFERROR((J19185/I19185),0)</f>
        <v>1</v>
      </c>
      <c r="L19185" s="31"/>
      <c r="M19185" s="31"/>
      <c r="N19185" s="39"/>
      <c r="O19185" s="28"/>
      <c r="P19185" s="28"/>
      <c r="Q19185" s="28"/>
      <c r="R19185" s="28"/>
      <c r="S19185" s="25"/>
    </row>
    <row r="19186" spans="2:19" s="16" customFormat="1" outlineLevel="2" x14ac:dyDescent="0.25">
      <c r="B19186" s="16" t="s">
        <v>5453</v>
      </c>
      <c r="C19186" s="16" t="s">
        <v>5447</v>
      </c>
      <c r="D19186" s="16" t="s">
        <v>151</v>
      </c>
      <c r="E19186" s="16" t="s">
        <v>5454</v>
      </c>
      <c r="G19186" s="16" t="s">
        <v>5455</v>
      </c>
      <c r="H19186" s="16" t="s">
        <v>155</v>
      </c>
      <c r="I19186" s="31">
        <v>-5860783</v>
      </c>
      <c r="J19186" s="31"/>
      <c r="K19186" s="32">
        <f>IFERROR((J19186/I19186),0)</f>
        <v>0</v>
      </c>
      <c r="L19186" s="31"/>
      <c r="M19186" s="31"/>
      <c r="N19186" s="39"/>
      <c r="O19186" s="28"/>
      <c r="P19186" s="28"/>
      <c r="Q19186" s="28"/>
      <c r="R19186" s="28"/>
      <c r="S19186" s="25"/>
    </row>
    <row r="19187" spans="2:19" s="16" customFormat="1" outlineLevel="1" x14ac:dyDescent="0.25">
      <c r="B19187" s="47" t="s">
        <v>9658</v>
      </c>
      <c r="C19187" s="47" t="str">
        <f>C19186</f>
        <v>ASIGNACIONES DIRECTAS (20% DEL SGR)</v>
      </c>
      <c r="D19187" s="47"/>
      <c r="E19187" s="47" t="str">
        <f>E19186</f>
        <v>C0008</v>
      </c>
      <c r="F19187" s="47"/>
      <c r="G19187" s="47" t="str">
        <f>G19186</f>
        <v xml:space="preserve">CORPORACION AUTONOMA SANTANDER                    </v>
      </c>
      <c r="H19187" s="47" t="s">
        <v>10655</v>
      </c>
      <c r="I19187" s="51">
        <f>SUBTOTAL(9,I19182:I19186)</f>
        <v>146658224</v>
      </c>
      <c r="J19187" s="51">
        <f>SUBTOTAL(9,J19182:J19186)</f>
        <v>123215091</v>
      </c>
      <c r="K19187" s="49">
        <f>J19187/I19187</f>
        <v>0.84015125534317125</v>
      </c>
      <c r="L19187" s="51">
        <f>SUBTOTAL(9,L19182:L19186)</f>
        <v>19241937</v>
      </c>
      <c r="M19187" s="51">
        <f>SUBTOTAL(9,M19182:M19186)</f>
        <v>0</v>
      </c>
      <c r="N19187" s="50">
        <f>IFERROR((M19187/L19187),"N.A")</f>
        <v>0</v>
      </c>
      <c r="O19187" s="28"/>
      <c r="P19187" s="28"/>
      <c r="Q19187" s="28"/>
      <c r="R19187" s="28"/>
      <c r="S19187" s="25"/>
    </row>
    <row r="19188" spans="2:19" s="16" customFormat="1" outlineLevel="2" x14ac:dyDescent="0.25">
      <c r="B19188" s="16" t="s">
        <v>5456</v>
      </c>
      <c r="C19188" s="16" t="s">
        <v>5447</v>
      </c>
      <c r="D19188" s="16" t="s">
        <v>151</v>
      </c>
      <c r="E19188" s="16" t="s">
        <v>5457</v>
      </c>
      <c r="G19188" s="16" t="s">
        <v>5458</v>
      </c>
      <c r="H19188" s="16" t="s">
        <v>152</v>
      </c>
      <c r="I19188" s="35">
        <v>16766058891</v>
      </c>
      <c r="J19188" s="35">
        <v>12852641553.42</v>
      </c>
      <c r="K19188" s="36">
        <f>IFERROR((J19188/I19188),0)</f>
        <v>0.76658692641949877</v>
      </c>
      <c r="L19188" s="35">
        <v>11838529978</v>
      </c>
      <c r="M19188" s="35">
        <v>12852641553.42</v>
      </c>
      <c r="N19188" s="40">
        <f>M19188/L19188</f>
        <v>1.085661951044983</v>
      </c>
      <c r="O19188" s="28"/>
      <c r="P19188" s="28"/>
      <c r="Q19188" s="28"/>
      <c r="R19188" s="28"/>
      <c r="S19188" s="25"/>
    </row>
    <row r="19189" spans="2:19" s="16" customFormat="1" outlineLevel="2" x14ac:dyDescent="0.25">
      <c r="B19189" s="16" t="s">
        <v>5456</v>
      </c>
      <c r="C19189" s="16" t="s">
        <v>5447</v>
      </c>
      <c r="D19189" s="16" t="s">
        <v>151</v>
      </c>
      <c r="E19189" s="16" t="s">
        <v>5457</v>
      </c>
      <c r="G19189" s="16" t="s">
        <v>5458</v>
      </c>
      <c r="H19189" s="16" t="s">
        <v>5452</v>
      </c>
      <c r="I19189" s="31">
        <v>8507917318</v>
      </c>
      <c r="J19189" s="31">
        <v>8507917318</v>
      </c>
      <c r="K19189" s="32">
        <f>IFERROR((J19189/I19189),0)</f>
        <v>1</v>
      </c>
      <c r="L19189" s="31"/>
      <c r="M19189" s="31"/>
      <c r="N19189" s="39"/>
      <c r="O19189" s="28"/>
      <c r="P19189" s="28"/>
      <c r="Q19189" s="28"/>
      <c r="R19189" s="28"/>
      <c r="S19189" s="25"/>
    </row>
    <row r="19190" spans="2:19" s="16" customFormat="1" outlineLevel="2" x14ac:dyDescent="0.25">
      <c r="B19190" s="16" t="s">
        <v>5456</v>
      </c>
      <c r="C19190" s="16" t="s">
        <v>5447</v>
      </c>
      <c r="D19190" s="16" t="s">
        <v>151</v>
      </c>
      <c r="E19190" s="16" t="s">
        <v>5457</v>
      </c>
      <c r="G19190" s="16" t="s">
        <v>5458</v>
      </c>
      <c r="H19190" s="16" t="s">
        <v>19</v>
      </c>
      <c r="I19190" s="31">
        <v>75889546221</v>
      </c>
      <c r="J19190" s="31">
        <v>75889546221</v>
      </c>
      <c r="K19190" s="32">
        <f>IFERROR((J19190/I19190),0)</f>
        <v>1</v>
      </c>
      <c r="L19190" s="31"/>
      <c r="M19190" s="31"/>
      <c r="N19190" s="39"/>
      <c r="O19190" s="28"/>
      <c r="P19190" s="28"/>
      <c r="Q19190" s="28"/>
      <c r="R19190" s="28"/>
      <c r="S19190" s="25"/>
    </row>
    <row r="19191" spans="2:19" s="16" customFormat="1" outlineLevel="2" x14ac:dyDescent="0.25">
      <c r="B19191" s="16" t="s">
        <v>5456</v>
      </c>
      <c r="C19191" s="16" t="s">
        <v>5447</v>
      </c>
      <c r="D19191" s="16" t="s">
        <v>151</v>
      </c>
      <c r="E19191" s="16" t="s">
        <v>5457</v>
      </c>
      <c r="G19191" s="16" t="s">
        <v>5458</v>
      </c>
      <c r="H19191" s="16" t="s">
        <v>154</v>
      </c>
      <c r="I19191" s="31">
        <v>103696</v>
      </c>
      <c r="J19191" s="31">
        <v>103696</v>
      </c>
      <c r="K19191" s="32">
        <f>IFERROR((J19191/I19191),0)</f>
        <v>1</v>
      </c>
      <c r="L19191" s="31"/>
      <c r="M19191" s="31"/>
      <c r="N19191" s="39"/>
      <c r="O19191" s="28"/>
      <c r="P19191" s="28"/>
      <c r="Q19191" s="28"/>
      <c r="R19191" s="28"/>
      <c r="S19191" s="25"/>
    </row>
    <row r="19192" spans="2:19" s="16" customFormat="1" outlineLevel="2" x14ac:dyDescent="0.25">
      <c r="B19192" s="16" t="s">
        <v>5456</v>
      </c>
      <c r="C19192" s="16" t="s">
        <v>5447</v>
      </c>
      <c r="D19192" s="16" t="s">
        <v>151</v>
      </c>
      <c r="E19192" s="16" t="s">
        <v>5457</v>
      </c>
      <c r="G19192" s="16" t="s">
        <v>5458</v>
      </c>
      <c r="H19192" s="16" t="s">
        <v>331</v>
      </c>
      <c r="I19192" s="31">
        <v>1369372616</v>
      </c>
      <c r="J19192" s="31">
        <v>1369372616</v>
      </c>
      <c r="K19192" s="32">
        <f>IFERROR((J19192/I19192),0)</f>
        <v>1</v>
      </c>
      <c r="L19192" s="31"/>
      <c r="M19192" s="31"/>
      <c r="N19192" s="39"/>
      <c r="O19192" s="28"/>
      <c r="P19192" s="28"/>
      <c r="Q19192" s="28"/>
      <c r="R19192" s="28"/>
      <c r="S19192" s="25"/>
    </row>
    <row r="19193" spans="2:19" s="16" customFormat="1" outlineLevel="2" x14ac:dyDescent="0.25">
      <c r="B19193" s="16" t="s">
        <v>5456</v>
      </c>
      <c r="C19193" s="16" t="s">
        <v>5447</v>
      </c>
      <c r="D19193" s="16" t="s">
        <v>151</v>
      </c>
      <c r="E19193" s="16" t="s">
        <v>5457</v>
      </c>
      <c r="G19193" s="16" t="s">
        <v>5458</v>
      </c>
      <c r="H19193" s="16" t="s">
        <v>155</v>
      </c>
      <c r="I19193" s="31">
        <v>-3353211778</v>
      </c>
      <c r="J19193" s="31"/>
      <c r="K19193" s="32">
        <f>IFERROR((J19193/I19193),0)</f>
        <v>0</v>
      </c>
      <c r="L19193" s="31"/>
      <c r="M19193" s="31"/>
      <c r="N19193" s="39"/>
      <c r="O19193" s="28"/>
      <c r="P19193" s="28"/>
      <c r="Q19193" s="28"/>
      <c r="R19193" s="28"/>
      <c r="S19193" s="25"/>
    </row>
    <row r="19194" spans="2:19" s="16" customFormat="1" outlineLevel="1" x14ac:dyDescent="0.25">
      <c r="B19194" s="47" t="s">
        <v>9659</v>
      </c>
      <c r="C19194" s="47" t="str">
        <f>C19193</f>
        <v>ASIGNACIONES DIRECTAS (20% DEL SGR)</v>
      </c>
      <c r="D19194" s="47"/>
      <c r="E19194" s="47" t="str">
        <f>E19193</f>
        <v>C0007</v>
      </c>
      <c r="F19194" s="47"/>
      <c r="G19194" s="47" t="str">
        <f>G19193</f>
        <v xml:space="preserve">CORPOGUAJIRA                                      </v>
      </c>
      <c r="H19194" s="47" t="s">
        <v>10655</v>
      </c>
      <c r="I19194" s="51">
        <f>SUBTOTAL(9,I19188:I19193)</f>
        <v>99179786964</v>
      </c>
      <c r="J19194" s="51">
        <f>SUBTOTAL(9,J19188:J19193)</f>
        <v>98619581404.419998</v>
      </c>
      <c r="K19194" s="49">
        <f>J19194/I19194</f>
        <v>0.99435161561918517</v>
      </c>
      <c r="L19194" s="51">
        <f>SUBTOTAL(9,L19188:L19193)</f>
        <v>11838529978</v>
      </c>
      <c r="M19194" s="51">
        <f>SUBTOTAL(9,M19188:M19193)</f>
        <v>12852641553.42</v>
      </c>
      <c r="N19194" s="50">
        <f>IFERROR((M19194/L19194),"N.A")</f>
        <v>1.085661951044983</v>
      </c>
      <c r="O19194" s="28"/>
      <c r="P19194" s="28"/>
      <c r="Q19194" s="28"/>
      <c r="R19194" s="28"/>
      <c r="S19194" s="25"/>
    </row>
    <row r="19195" spans="2:19" s="16" customFormat="1" outlineLevel="2" x14ac:dyDescent="0.25">
      <c r="B19195" s="16" t="s">
        <v>5459</v>
      </c>
      <c r="C19195" s="16" t="s">
        <v>5447</v>
      </c>
      <c r="D19195" s="16" t="s">
        <v>151</v>
      </c>
      <c r="E19195" s="16" t="s">
        <v>5460</v>
      </c>
      <c r="G19195" s="16" t="s">
        <v>5461</v>
      </c>
      <c r="H19195" s="16" t="s">
        <v>152</v>
      </c>
      <c r="I19195" s="35">
        <v>27860547774</v>
      </c>
      <c r="J19195" s="35">
        <v>23775906869.029999</v>
      </c>
      <c r="K19195" s="36">
        <f>IFERROR((J19195/I19195),0)</f>
        <v>0.85338978479160177</v>
      </c>
      <c r="L19195" s="35">
        <v>18122369382</v>
      </c>
      <c r="M19195" s="35">
        <v>23775906869.029999</v>
      </c>
      <c r="N19195" s="40">
        <f>M19195/L19195</f>
        <v>1.3119645874035302</v>
      </c>
      <c r="O19195" s="28"/>
      <c r="P19195" s="28"/>
      <c r="Q19195" s="28"/>
      <c r="R19195" s="28"/>
      <c r="S19195" s="25"/>
    </row>
    <row r="19196" spans="2:19" s="16" customFormat="1" outlineLevel="2" x14ac:dyDescent="0.25">
      <c r="B19196" s="16" t="s">
        <v>5459</v>
      </c>
      <c r="C19196" s="16" t="s">
        <v>5447</v>
      </c>
      <c r="D19196" s="16" t="s">
        <v>151</v>
      </c>
      <c r="E19196" s="16" t="s">
        <v>5460</v>
      </c>
      <c r="G19196" s="16" t="s">
        <v>5461</v>
      </c>
      <c r="H19196" s="16" t="s">
        <v>24</v>
      </c>
      <c r="I19196" s="31">
        <v>840698809</v>
      </c>
      <c r="J19196" s="31">
        <v>840698809</v>
      </c>
      <c r="K19196" s="32">
        <f>IFERROR((J19196/I19196),0)</f>
        <v>1</v>
      </c>
      <c r="L19196" s="31"/>
      <c r="M19196" s="31"/>
      <c r="N19196" s="39"/>
      <c r="O19196" s="28"/>
      <c r="P19196" s="28"/>
      <c r="Q19196" s="28"/>
      <c r="R19196" s="28"/>
      <c r="S19196" s="25"/>
    </row>
    <row r="19197" spans="2:19" s="16" customFormat="1" outlineLevel="2" x14ac:dyDescent="0.25">
      <c r="B19197" s="16" t="s">
        <v>5459</v>
      </c>
      <c r="C19197" s="16" t="s">
        <v>5447</v>
      </c>
      <c r="D19197" s="16" t="s">
        <v>151</v>
      </c>
      <c r="E19197" s="16" t="s">
        <v>5460</v>
      </c>
      <c r="G19197" s="16" t="s">
        <v>5461</v>
      </c>
      <c r="H19197" s="16" t="s">
        <v>5452</v>
      </c>
      <c r="I19197" s="31">
        <v>8569969855</v>
      </c>
      <c r="J19197" s="31">
        <v>8569969855</v>
      </c>
      <c r="K19197" s="32">
        <f>IFERROR((J19197/I19197),0)</f>
        <v>1</v>
      </c>
      <c r="L19197" s="31"/>
      <c r="M19197" s="31"/>
      <c r="N19197" s="39"/>
      <c r="O19197" s="28"/>
      <c r="P19197" s="28"/>
      <c r="Q19197" s="28"/>
      <c r="R19197" s="28"/>
      <c r="S19197" s="25"/>
    </row>
    <row r="19198" spans="2:19" s="16" customFormat="1" outlineLevel="2" x14ac:dyDescent="0.25">
      <c r="B19198" s="16" t="s">
        <v>5459</v>
      </c>
      <c r="C19198" s="16" t="s">
        <v>5447</v>
      </c>
      <c r="D19198" s="16" t="s">
        <v>151</v>
      </c>
      <c r="E19198" s="16" t="s">
        <v>5460</v>
      </c>
      <c r="G19198" s="16" t="s">
        <v>5461</v>
      </c>
      <c r="H19198" s="16" t="s">
        <v>19</v>
      </c>
      <c r="I19198" s="31">
        <v>54850019255</v>
      </c>
      <c r="J19198" s="31">
        <v>54850019255</v>
      </c>
      <c r="K19198" s="32">
        <f>IFERROR((J19198/I19198),0)</f>
        <v>1</v>
      </c>
      <c r="L19198" s="31"/>
      <c r="M19198" s="31"/>
      <c r="N19198" s="39"/>
      <c r="O19198" s="28"/>
      <c r="P19198" s="28"/>
      <c r="Q19198" s="28"/>
      <c r="R19198" s="28"/>
      <c r="S19198" s="25"/>
    </row>
    <row r="19199" spans="2:19" s="16" customFormat="1" outlineLevel="2" x14ac:dyDescent="0.25">
      <c r="B19199" s="16" t="s">
        <v>5459</v>
      </c>
      <c r="C19199" s="16" t="s">
        <v>5447</v>
      </c>
      <c r="D19199" s="16" t="s">
        <v>151</v>
      </c>
      <c r="E19199" s="16" t="s">
        <v>5460</v>
      </c>
      <c r="G19199" s="16" t="s">
        <v>5461</v>
      </c>
      <c r="H19199" s="16" t="s">
        <v>154</v>
      </c>
      <c r="I19199" s="31">
        <v>172314</v>
      </c>
      <c r="J19199" s="31">
        <v>172314</v>
      </c>
      <c r="K19199" s="32">
        <f>IFERROR((J19199/I19199),0)</f>
        <v>1</v>
      </c>
      <c r="L19199" s="31"/>
      <c r="M19199" s="31"/>
      <c r="N19199" s="39"/>
      <c r="O19199" s="28"/>
      <c r="P19199" s="28"/>
      <c r="Q19199" s="28"/>
      <c r="R19199" s="28"/>
      <c r="S19199" s="25"/>
    </row>
    <row r="19200" spans="2:19" s="16" customFormat="1" outlineLevel="2" x14ac:dyDescent="0.25">
      <c r="B19200" s="16" t="s">
        <v>5459</v>
      </c>
      <c r="C19200" s="16" t="s">
        <v>5447</v>
      </c>
      <c r="D19200" s="16" t="s">
        <v>151</v>
      </c>
      <c r="E19200" s="16" t="s">
        <v>5460</v>
      </c>
      <c r="G19200" s="16" t="s">
        <v>5461</v>
      </c>
      <c r="H19200" s="16" t="s">
        <v>331</v>
      </c>
      <c r="I19200" s="31">
        <v>932990681</v>
      </c>
      <c r="J19200" s="31">
        <v>932990681</v>
      </c>
      <c r="K19200" s="32">
        <f>IFERROR((J19200/I19200),0)</f>
        <v>1</v>
      </c>
      <c r="L19200" s="31"/>
      <c r="M19200" s="31"/>
      <c r="N19200" s="39"/>
      <c r="O19200" s="28"/>
      <c r="P19200" s="28"/>
      <c r="Q19200" s="28"/>
      <c r="R19200" s="28"/>
      <c r="S19200" s="25"/>
    </row>
    <row r="19201" spans="2:19" s="16" customFormat="1" outlineLevel="2" x14ac:dyDescent="0.25">
      <c r="B19201" s="16" t="s">
        <v>5459</v>
      </c>
      <c r="C19201" s="16" t="s">
        <v>5447</v>
      </c>
      <c r="D19201" s="16" t="s">
        <v>151</v>
      </c>
      <c r="E19201" s="16" t="s">
        <v>5460</v>
      </c>
      <c r="G19201" s="16" t="s">
        <v>5461</v>
      </c>
      <c r="H19201" s="16" t="s">
        <v>29</v>
      </c>
      <c r="I19201" s="31">
        <v>93477</v>
      </c>
      <c r="J19201" s="31">
        <v>93477</v>
      </c>
      <c r="K19201" s="32">
        <f>IFERROR((J19201/I19201),0)</f>
        <v>1</v>
      </c>
      <c r="L19201" s="31"/>
      <c r="M19201" s="31"/>
      <c r="N19201" s="39"/>
      <c r="O19201" s="28"/>
      <c r="P19201" s="28"/>
      <c r="Q19201" s="28"/>
      <c r="R19201" s="28"/>
      <c r="S19201" s="25"/>
    </row>
    <row r="19202" spans="2:19" s="16" customFormat="1" outlineLevel="2" x14ac:dyDescent="0.25">
      <c r="B19202" s="16" t="s">
        <v>5459</v>
      </c>
      <c r="C19202" s="16" t="s">
        <v>5447</v>
      </c>
      <c r="D19202" s="16" t="s">
        <v>151</v>
      </c>
      <c r="E19202" s="16" t="s">
        <v>5460</v>
      </c>
      <c r="G19202" s="16" t="s">
        <v>5461</v>
      </c>
      <c r="H19202" s="16" t="s">
        <v>155</v>
      </c>
      <c r="I19202" s="31">
        <v>-5572109555</v>
      </c>
      <c r="J19202" s="31"/>
      <c r="K19202" s="32">
        <f>IFERROR((J19202/I19202),0)</f>
        <v>0</v>
      </c>
      <c r="L19202" s="31"/>
      <c r="M19202" s="31"/>
      <c r="N19202" s="39"/>
      <c r="O19202" s="28"/>
      <c r="P19202" s="28"/>
      <c r="Q19202" s="28"/>
      <c r="R19202" s="28"/>
      <c r="S19202" s="25"/>
    </row>
    <row r="19203" spans="2:19" s="16" customFormat="1" outlineLevel="1" x14ac:dyDescent="0.25">
      <c r="B19203" s="47" t="s">
        <v>9660</v>
      </c>
      <c r="C19203" s="47" t="str">
        <f>C19202</f>
        <v>ASIGNACIONES DIRECTAS (20% DEL SGR)</v>
      </c>
      <c r="D19203" s="47"/>
      <c r="E19203" s="47" t="str">
        <f>E19202</f>
        <v>C0006</v>
      </c>
      <c r="F19203" s="47"/>
      <c r="G19203" s="47" t="str">
        <f>G19202</f>
        <v xml:space="preserve">CORPOCESAR                                        </v>
      </c>
      <c r="H19203" s="47" t="s">
        <v>10655</v>
      </c>
      <c r="I19203" s="51">
        <f>SUBTOTAL(9,I19195:I19202)</f>
        <v>87482382610</v>
      </c>
      <c r="J19203" s="51">
        <f>SUBTOTAL(9,J19195:J19202)</f>
        <v>88969851260.029999</v>
      </c>
      <c r="K19203" s="49">
        <f>J19203/I19203</f>
        <v>1.0170030651389685</v>
      </c>
      <c r="L19203" s="51">
        <f>SUBTOTAL(9,L19195:L19202)</f>
        <v>18122369382</v>
      </c>
      <c r="M19203" s="51">
        <f>SUBTOTAL(9,M19195:M19202)</f>
        <v>23775906869.029999</v>
      </c>
      <c r="N19203" s="50">
        <f>IFERROR((M19203/L19203),"N.A")</f>
        <v>1.3119645874035302</v>
      </c>
      <c r="O19203" s="28"/>
      <c r="P19203" s="28"/>
      <c r="Q19203" s="28"/>
      <c r="R19203" s="28"/>
      <c r="S19203" s="25"/>
    </row>
    <row r="19204" spans="2:19" s="16" customFormat="1" outlineLevel="2" x14ac:dyDescent="0.25">
      <c r="B19204" s="16" t="s">
        <v>5462</v>
      </c>
      <c r="C19204" s="16" t="s">
        <v>5447</v>
      </c>
      <c r="D19204" s="16" t="s">
        <v>151</v>
      </c>
      <c r="E19204" s="16" t="s">
        <v>5463</v>
      </c>
      <c r="G19204" s="16" t="s">
        <v>5464</v>
      </c>
      <c r="H19204" s="16" t="s">
        <v>152</v>
      </c>
      <c r="I19204" s="35">
        <v>384943302</v>
      </c>
      <c r="J19204" s="35">
        <v>5247113.1500000004</v>
      </c>
      <c r="K19204" s="36">
        <f>IFERROR((J19204/I19204),0)</f>
        <v>1.3630872709664657E-2</v>
      </c>
      <c r="L19204" s="35">
        <v>252766731</v>
      </c>
      <c r="M19204" s="35">
        <v>5247113.1500000004</v>
      </c>
      <c r="N19204" s="40">
        <f>M19204/L19204</f>
        <v>2.0758717451625389E-2</v>
      </c>
      <c r="O19204" s="28"/>
      <c r="P19204" s="28"/>
      <c r="Q19204" s="28"/>
      <c r="R19204" s="28"/>
      <c r="S19204" s="25"/>
    </row>
    <row r="19205" spans="2:19" s="16" customFormat="1" outlineLevel="2" x14ac:dyDescent="0.25">
      <c r="B19205" s="16" t="s">
        <v>5462</v>
      </c>
      <c r="C19205" s="16" t="s">
        <v>5447</v>
      </c>
      <c r="D19205" s="16" t="s">
        <v>151</v>
      </c>
      <c r="E19205" s="16" t="s">
        <v>5463</v>
      </c>
      <c r="G19205" s="16" t="s">
        <v>5464</v>
      </c>
      <c r="H19205" s="16" t="s">
        <v>5451</v>
      </c>
      <c r="I19205" s="31">
        <v>7423023</v>
      </c>
      <c r="J19205" s="31">
        <v>7423023</v>
      </c>
      <c r="K19205" s="32">
        <f>IFERROR((J19205/I19205),0)</f>
        <v>1</v>
      </c>
      <c r="L19205" s="31"/>
      <c r="M19205" s="31"/>
      <c r="N19205" s="39"/>
      <c r="O19205" s="28"/>
      <c r="P19205" s="28"/>
      <c r="Q19205" s="28"/>
      <c r="R19205" s="28"/>
      <c r="S19205" s="25"/>
    </row>
    <row r="19206" spans="2:19" s="16" customFormat="1" outlineLevel="2" x14ac:dyDescent="0.25">
      <c r="B19206" s="16" t="s">
        <v>5462</v>
      </c>
      <c r="C19206" s="16" t="s">
        <v>5447</v>
      </c>
      <c r="D19206" s="16" t="s">
        <v>151</v>
      </c>
      <c r="E19206" s="16" t="s">
        <v>5463</v>
      </c>
      <c r="G19206" s="16" t="s">
        <v>5464</v>
      </c>
      <c r="H19206" s="16" t="s">
        <v>5452</v>
      </c>
      <c r="I19206" s="31">
        <v>41569911</v>
      </c>
      <c r="J19206" s="31">
        <v>41569911</v>
      </c>
      <c r="K19206" s="32">
        <f>IFERROR((J19206/I19206),0)</f>
        <v>1</v>
      </c>
      <c r="L19206" s="31"/>
      <c r="M19206" s="31"/>
      <c r="N19206" s="39"/>
      <c r="O19206" s="28"/>
      <c r="P19206" s="28"/>
      <c r="Q19206" s="28"/>
      <c r="R19206" s="28"/>
      <c r="S19206" s="25"/>
    </row>
    <row r="19207" spans="2:19" s="16" customFormat="1" outlineLevel="2" x14ac:dyDescent="0.25">
      <c r="B19207" s="16" t="s">
        <v>5462</v>
      </c>
      <c r="C19207" s="16" t="s">
        <v>5447</v>
      </c>
      <c r="D19207" s="16" t="s">
        <v>151</v>
      </c>
      <c r="E19207" s="16" t="s">
        <v>5463</v>
      </c>
      <c r="G19207" s="16" t="s">
        <v>5464</v>
      </c>
      <c r="H19207" s="16" t="s">
        <v>19</v>
      </c>
      <c r="I19207" s="31">
        <v>318182625</v>
      </c>
      <c r="J19207" s="31">
        <v>318182625</v>
      </c>
      <c r="K19207" s="32">
        <f>IFERROR((J19207/I19207),0)</f>
        <v>1</v>
      </c>
      <c r="L19207" s="31"/>
      <c r="M19207" s="31"/>
      <c r="N19207" s="39"/>
      <c r="O19207" s="28"/>
      <c r="P19207" s="28"/>
      <c r="Q19207" s="28"/>
      <c r="R19207" s="28"/>
      <c r="S19207" s="25"/>
    </row>
    <row r="19208" spans="2:19" s="16" customFormat="1" outlineLevel="2" x14ac:dyDescent="0.25">
      <c r="B19208" s="16" t="s">
        <v>5462</v>
      </c>
      <c r="C19208" s="16" t="s">
        <v>5447</v>
      </c>
      <c r="D19208" s="16" t="s">
        <v>151</v>
      </c>
      <c r="E19208" s="16" t="s">
        <v>5463</v>
      </c>
      <c r="G19208" s="16" t="s">
        <v>5464</v>
      </c>
      <c r="H19208" s="16" t="s">
        <v>154</v>
      </c>
      <c r="I19208" s="31">
        <v>2381</v>
      </c>
      <c r="J19208" s="31">
        <v>2381</v>
      </c>
      <c r="K19208" s="32">
        <f>IFERROR((J19208/I19208),0)</f>
        <v>1</v>
      </c>
      <c r="L19208" s="31"/>
      <c r="M19208" s="31"/>
      <c r="N19208" s="39"/>
      <c r="O19208" s="28"/>
      <c r="P19208" s="28"/>
      <c r="Q19208" s="28"/>
      <c r="R19208" s="28"/>
      <c r="S19208" s="25"/>
    </row>
    <row r="19209" spans="2:19" s="16" customFormat="1" outlineLevel="2" x14ac:dyDescent="0.25">
      <c r="B19209" s="16" t="s">
        <v>5462</v>
      </c>
      <c r="C19209" s="16" t="s">
        <v>5447</v>
      </c>
      <c r="D19209" s="16" t="s">
        <v>151</v>
      </c>
      <c r="E19209" s="16" t="s">
        <v>5463</v>
      </c>
      <c r="G19209" s="16" t="s">
        <v>5464</v>
      </c>
      <c r="H19209" s="16" t="s">
        <v>331</v>
      </c>
      <c r="I19209" s="31">
        <v>3174085</v>
      </c>
      <c r="J19209" s="31">
        <v>3174085</v>
      </c>
      <c r="K19209" s="32">
        <f>IFERROR((J19209/I19209),0)</f>
        <v>1</v>
      </c>
      <c r="L19209" s="31"/>
      <c r="M19209" s="31"/>
      <c r="N19209" s="39"/>
      <c r="O19209" s="28"/>
      <c r="P19209" s="28"/>
      <c r="Q19209" s="28"/>
      <c r="R19209" s="28"/>
      <c r="S19209" s="25"/>
    </row>
    <row r="19210" spans="2:19" s="16" customFormat="1" outlineLevel="2" x14ac:dyDescent="0.25">
      <c r="B19210" s="16" t="s">
        <v>5462</v>
      </c>
      <c r="C19210" s="16" t="s">
        <v>5447</v>
      </c>
      <c r="D19210" s="16" t="s">
        <v>151</v>
      </c>
      <c r="E19210" s="16" t="s">
        <v>5463</v>
      </c>
      <c r="G19210" s="16" t="s">
        <v>5464</v>
      </c>
      <c r="H19210" s="16" t="s">
        <v>4491</v>
      </c>
      <c r="I19210" s="31">
        <v>927393</v>
      </c>
      <c r="J19210" s="31">
        <v>927393</v>
      </c>
      <c r="K19210" s="32">
        <f>IFERROR((J19210/I19210),0)</f>
        <v>1</v>
      </c>
      <c r="L19210" s="31"/>
      <c r="M19210" s="31"/>
      <c r="N19210" s="39"/>
      <c r="O19210" s="28"/>
      <c r="P19210" s="28"/>
      <c r="Q19210" s="28"/>
      <c r="R19210" s="28"/>
      <c r="S19210" s="25"/>
    </row>
    <row r="19211" spans="2:19" s="16" customFormat="1" outlineLevel="2" x14ac:dyDescent="0.25">
      <c r="B19211" s="16" t="s">
        <v>5462</v>
      </c>
      <c r="C19211" s="16" t="s">
        <v>5447</v>
      </c>
      <c r="D19211" s="16" t="s">
        <v>151</v>
      </c>
      <c r="E19211" s="16" t="s">
        <v>5463</v>
      </c>
      <c r="G19211" s="16" t="s">
        <v>5464</v>
      </c>
      <c r="H19211" s="16" t="s">
        <v>155</v>
      </c>
      <c r="I19211" s="31">
        <v>-76988660</v>
      </c>
      <c r="J19211" s="31"/>
      <c r="K19211" s="32">
        <f>IFERROR((J19211/I19211),0)</f>
        <v>0</v>
      </c>
      <c r="L19211" s="31"/>
      <c r="M19211" s="31"/>
      <c r="N19211" s="39"/>
      <c r="O19211" s="28"/>
      <c r="P19211" s="28"/>
      <c r="Q19211" s="28"/>
      <c r="R19211" s="28"/>
      <c r="S19211" s="25"/>
    </row>
    <row r="19212" spans="2:19" s="16" customFormat="1" outlineLevel="1" x14ac:dyDescent="0.25">
      <c r="B19212" s="47" t="s">
        <v>9661</v>
      </c>
      <c r="C19212" s="47" t="str">
        <f>C19211</f>
        <v>ASIGNACIONES DIRECTAS (20% DEL SGR)</v>
      </c>
      <c r="D19212" s="47"/>
      <c r="E19212" s="47" t="str">
        <f>E19211</f>
        <v>C0005</v>
      </c>
      <c r="F19212" s="47"/>
      <c r="G19212" s="47" t="str">
        <f>G19211</f>
        <v xml:space="preserve">CORPOBOYACÁ                                       </v>
      </c>
      <c r="H19212" s="47" t="s">
        <v>10655</v>
      </c>
      <c r="I19212" s="51">
        <f>SUBTOTAL(9,I19204:I19211)</f>
        <v>679234060</v>
      </c>
      <c r="J19212" s="51">
        <f>SUBTOTAL(9,J19204:J19211)</f>
        <v>376526531.14999998</v>
      </c>
      <c r="K19212" s="49">
        <f>J19212/I19212</f>
        <v>0.55433988565002168</v>
      </c>
      <c r="L19212" s="51">
        <f>SUBTOTAL(9,L19204:L19211)</f>
        <v>252766731</v>
      </c>
      <c r="M19212" s="51">
        <f>SUBTOTAL(9,M19204:M19211)</f>
        <v>5247113.1500000004</v>
      </c>
      <c r="N19212" s="50">
        <f>IFERROR((M19212/L19212),"N.A")</f>
        <v>2.0758717451625389E-2</v>
      </c>
      <c r="O19212" s="28"/>
      <c r="P19212" s="28"/>
      <c r="Q19212" s="28"/>
      <c r="R19212" s="28"/>
      <c r="S19212" s="25"/>
    </row>
    <row r="19213" spans="2:19" s="16" customFormat="1" outlineLevel="2" x14ac:dyDescent="0.25">
      <c r="B19213" s="16" t="s">
        <v>5465</v>
      </c>
      <c r="C19213" s="16" t="s">
        <v>5447</v>
      </c>
      <c r="D19213" s="16" t="s">
        <v>151</v>
      </c>
      <c r="E19213" s="16" t="s">
        <v>5466</v>
      </c>
      <c r="G19213" s="16" t="s">
        <v>5467</v>
      </c>
      <c r="H19213" s="16" t="s">
        <v>152</v>
      </c>
      <c r="I19213" s="35">
        <v>13408887108</v>
      </c>
      <c r="J19213" s="35">
        <v>5000477042.2900009</v>
      </c>
      <c r="K19213" s="36">
        <f>IFERROR((J19213/I19213),0)</f>
        <v>0.37292259991559029</v>
      </c>
      <c r="L19213" s="35">
        <v>8725264012.7399998</v>
      </c>
      <c r="M19213" s="35">
        <v>5000477042.2900009</v>
      </c>
      <c r="N19213" s="40">
        <f>M19213/L19213</f>
        <v>0.57310323618731374</v>
      </c>
      <c r="O19213" s="28"/>
      <c r="P19213" s="28"/>
      <c r="Q19213" s="28"/>
      <c r="R19213" s="28"/>
      <c r="S19213" s="25"/>
    </row>
    <row r="19214" spans="2:19" s="16" customFormat="1" outlineLevel="2" x14ac:dyDescent="0.25">
      <c r="B19214" s="16" t="s">
        <v>5465</v>
      </c>
      <c r="C19214" s="16" t="s">
        <v>5447</v>
      </c>
      <c r="D19214" s="16" t="s">
        <v>151</v>
      </c>
      <c r="E19214" s="16" t="s">
        <v>5466</v>
      </c>
      <c r="G19214" s="16" t="s">
        <v>5467</v>
      </c>
      <c r="H19214" s="16" t="s">
        <v>5452</v>
      </c>
      <c r="I19214" s="31">
        <v>1722819460</v>
      </c>
      <c r="J19214" s="31">
        <v>1722819460</v>
      </c>
      <c r="K19214" s="32">
        <f>IFERROR((J19214/I19214),0)</f>
        <v>1</v>
      </c>
      <c r="L19214" s="31"/>
      <c r="M19214" s="31"/>
      <c r="N19214" s="39"/>
      <c r="O19214" s="28"/>
      <c r="P19214" s="28"/>
      <c r="Q19214" s="28"/>
      <c r="R19214" s="28"/>
      <c r="S19214" s="25"/>
    </row>
    <row r="19215" spans="2:19" s="16" customFormat="1" outlineLevel="2" x14ac:dyDescent="0.25">
      <c r="B19215" s="16" t="s">
        <v>5465</v>
      </c>
      <c r="C19215" s="16" t="s">
        <v>5447</v>
      </c>
      <c r="D19215" s="16" t="s">
        <v>151</v>
      </c>
      <c r="E19215" s="16" t="s">
        <v>5466</v>
      </c>
      <c r="G19215" s="16" t="s">
        <v>5467</v>
      </c>
      <c r="H19215" s="16" t="s">
        <v>19</v>
      </c>
      <c r="I19215" s="31">
        <v>10889784740</v>
      </c>
      <c r="J19215" s="31">
        <v>10889784740</v>
      </c>
      <c r="K19215" s="32">
        <f>IFERROR((J19215/I19215),0)</f>
        <v>1</v>
      </c>
      <c r="L19215" s="31"/>
      <c r="M19215" s="31"/>
      <c r="N19215" s="39"/>
      <c r="O19215" s="28"/>
      <c r="P19215" s="28"/>
      <c r="Q19215" s="28"/>
      <c r="R19215" s="28"/>
      <c r="S19215" s="25"/>
    </row>
    <row r="19216" spans="2:19" s="16" customFormat="1" outlineLevel="2" x14ac:dyDescent="0.25">
      <c r="B19216" s="16" t="s">
        <v>5465</v>
      </c>
      <c r="C19216" s="16" t="s">
        <v>5447</v>
      </c>
      <c r="D19216" s="16" t="s">
        <v>151</v>
      </c>
      <c r="E19216" s="16" t="s">
        <v>5466</v>
      </c>
      <c r="G19216" s="16" t="s">
        <v>5467</v>
      </c>
      <c r="H19216" s="16" t="s">
        <v>154</v>
      </c>
      <c r="I19216" s="31">
        <v>82932</v>
      </c>
      <c r="J19216" s="31">
        <v>82932</v>
      </c>
      <c r="K19216" s="32">
        <f>IFERROR((J19216/I19216),0)</f>
        <v>1</v>
      </c>
      <c r="L19216" s="31"/>
      <c r="M19216" s="31"/>
      <c r="N19216" s="39"/>
      <c r="O19216" s="28"/>
      <c r="P19216" s="28"/>
      <c r="Q19216" s="28"/>
      <c r="R19216" s="28"/>
      <c r="S19216" s="25"/>
    </row>
    <row r="19217" spans="2:19" s="16" customFormat="1" outlineLevel="2" x14ac:dyDescent="0.25">
      <c r="B19217" s="16" t="s">
        <v>5465</v>
      </c>
      <c r="C19217" s="16" t="s">
        <v>5447</v>
      </c>
      <c r="D19217" s="16" t="s">
        <v>151</v>
      </c>
      <c r="E19217" s="16" t="s">
        <v>5466</v>
      </c>
      <c r="G19217" s="16" t="s">
        <v>5467</v>
      </c>
      <c r="H19217" s="16" t="s">
        <v>331</v>
      </c>
      <c r="I19217" s="31">
        <v>291408468</v>
      </c>
      <c r="J19217" s="31">
        <v>291408468</v>
      </c>
      <c r="K19217" s="32">
        <f>IFERROR((J19217/I19217),0)</f>
        <v>1</v>
      </c>
      <c r="L19217" s="31"/>
      <c r="M19217" s="31"/>
      <c r="N19217" s="39"/>
      <c r="O19217" s="28"/>
      <c r="P19217" s="28"/>
      <c r="Q19217" s="28"/>
      <c r="R19217" s="28"/>
      <c r="S19217" s="25"/>
    </row>
    <row r="19218" spans="2:19" s="16" customFormat="1" outlineLevel="2" x14ac:dyDescent="0.25">
      <c r="B19218" s="16" t="s">
        <v>5465</v>
      </c>
      <c r="C19218" s="16" t="s">
        <v>5447</v>
      </c>
      <c r="D19218" s="16" t="s">
        <v>151</v>
      </c>
      <c r="E19218" s="16" t="s">
        <v>5466</v>
      </c>
      <c r="G19218" s="16" t="s">
        <v>5467</v>
      </c>
      <c r="H19218" s="16" t="s">
        <v>155</v>
      </c>
      <c r="I19218" s="31">
        <v>-2681777422</v>
      </c>
      <c r="J19218" s="31"/>
      <c r="K19218" s="32">
        <f>IFERROR((J19218/I19218),0)</f>
        <v>0</v>
      </c>
      <c r="L19218" s="31"/>
      <c r="M19218" s="31"/>
      <c r="N19218" s="39"/>
      <c r="O19218" s="28"/>
      <c r="P19218" s="28"/>
      <c r="Q19218" s="28"/>
      <c r="R19218" s="28"/>
      <c r="S19218" s="25"/>
    </row>
    <row r="19219" spans="2:19" s="16" customFormat="1" outlineLevel="1" x14ac:dyDescent="0.25">
      <c r="B19219" s="47" t="s">
        <v>9662</v>
      </c>
      <c r="C19219" s="47" t="str">
        <f>C19218</f>
        <v>ASIGNACIONES DIRECTAS (20% DEL SGR)</v>
      </c>
      <c r="D19219" s="47"/>
      <c r="E19219" s="47" t="str">
        <f>E19218</f>
        <v>C0004</v>
      </c>
      <c r="F19219" s="47"/>
      <c r="G19219" s="47" t="str">
        <f>G19218</f>
        <v xml:space="preserve">CORPOAMAZONÍA                                     </v>
      </c>
      <c r="H19219" s="47" t="s">
        <v>10655</v>
      </c>
      <c r="I19219" s="51">
        <f>SUBTOTAL(9,I19213:I19218)</f>
        <v>23631205286</v>
      </c>
      <c r="J19219" s="51">
        <f>SUBTOTAL(9,J19213:J19218)</f>
        <v>17904572642.290001</v>
      </c>
      <c r="K19219" s="49">
        <f>J19219/I19219</f>
        <v>0.75766650179698336</v>
      </c>
      <c r="L19219" s="51">
        <f>SUBTOTAL(9,L19213:L19218)</f>
        <v>8725264012.7399998</v>
      </c>
      <c r="M19219" s="51">
        <f>SUBTOTAL(9,M19213:M19218)</f>
        <v>5000477042.2900009</v>
      </c>
      <c r="N19219" s="50">
        <f>IFERROR((M19219/L19219),"N.A")</f>
        <v>0.57310323618731374</v>
      </c>
      <c r="O19219" s="28"/>
      <c r="P19219" s="28"/>
      <c r="Q19219" s="28"/>
      <c r="R19219" s="28"/>
      <c r="S19219" s="25"/>
    </row>
    <row r="19220" spans="2:19" s="16" customFormat="1" outlineLevel="2" x14ac:dyDescent="0.25">
      <c r="B19220" s="16" t="s">
        <v>5468</v>
      </c>
      <c r="C19220" s="16" t="s">
        <v>5447</v>
      </c>
      <c r="D19220" s="16" t="s">
        <v>151</v>
      </c>
      <c r="E19220" s="16" t="s">
        <v>5469</v>
      </c>
      <c r="G19220" s="16" t="s">
        <v>5470</v>
      </c>
      <c r="H19220" s="16" t="s">
        <v>152</v>
      </c>
      <c r="I19220" s="35">
        <v>2307571856</v>
      </c>
      <c r="J19220" s="35">
        <v>671034031.8499999</v>
      </c>
      <c r="K19220" s="36">
        <f>IFERROR((J19220/I19220),0)</f>
        <v>0.29079659214304437</v>
      </c>
      <c r="L19220" s="35">
        <v>1417389909.6499999</v>
      </c>
      <c r="M19220" s="35">
        <v>671034031.8499999</v>
      </c>
      <c r="N19220" s="40">
        <f>M19220/L19220</f>
        <v>0.47342938402581142</v>
      </c>
      <c r="O19220" s="28"/>
      <c r="P19220" s="28"/>
      <c r="Q19220" s="28"/>
      <c r="R19220" s="28"/>
      <c r="S19220" s="25"/>
    </row>
    <row r="19221" spans="2:19" s="16" customFormat="1" outlineLevel="2" x14ac:dyDescent="0.25">
      <c r="B19221" s="16" t="s">
        <v>5468</v>
      </c>
      <c r="C19221" s="16" t="s">
        <v>5447</v>
      </c>
      <c r="D19221" s="16" t="s">
        <v>151</v>
      </c>
      <c r="E19221" s="16" t="s">
        <v>5469</v>
      </c>
      <c r="G19221" s="16" t="s">
        <v>5470</v>
      </c>
      <c r="H19221" s="16" t="s">
        <v>5452</v>
      </c>
      <c r="I19221" s="31">
        <v>74271468</v>
      </c>
      <c r="J19221" s="31">
        <v>74271468</v>
      </c>
      <c r="K19221" s="32">
        <f>IFERROR((J19221/I19221),0)</f>
        <v>1</v>
      </c>
      <c r="L19221" s="31"/>
      <c r="M19221" s="31"/>
      <c r="N19221" s="39"/>
      <c r="O19221" s="28"/>
      <c r="P19221" s="28"/>
      <c r="Q19221" s="28"/>
      <c r="R19221" s="28"/>
      <c r="S19221" s="25"/>
    </row>
    <row r="19222" spans="2:19" s="16" customFormat="1" outlineLevel="2" x14ac:dyDescent="0.25">
      <c r="B19222" s="16" t="s">
        <v>5468</v>
      </c>
      <c r="C19222" s="16" t="s">
        <v>5447</v>
      </c>
      <c r="D19222" s="16" t="s">
        <v>151</v>
      </c>
      <c r="E19222" s="16" t="s">
        <v>5469</v>
      </c>
      <c r="G19222" s="16" t="s">
        <v>5470</v>
      </c>
      <c r="H19222" s="16" t="s">
        <v>19</v>
      </c>
      <c r="I19222" s="31">
        <v>196456428</v>
      </c>
      <c r="J19222" s="31">
        <v>196456428</v>
      </c>
      <c r="K19222" s="32">
        <f>IFERROR((J19222/I19222),0)</f>
        <v>1</v>
      </c>
      <c r="L19222" s="31"/>
      <c r="M19222" s="31"/>
      <c r="N19222" s="39"/>
      <c r="O19222" s="28"/>
      <c r="P19222" s="28"/>
      <c r="Q19222" s="28"/>
      <c r="R19222" s="28"/>
      <c r="S19222" s="25"/>
    </row>
    <row r="19223" spans="2:19" s="16" customFormat="1" outlineLevel="2" x14ac:dyDescent="0.25">
      <c r="B19223" s="16" t="s">
        <v>5468</v>
      </c>
      <c r="C19223" s="16" t="s">
        <v>5447</v>
      </c>
      <c r="D19223" s="16" t="s">
        <v>151</v>
      </c>
      <c r="E19223" s="16" t="s">
        <v>5469</v>
      </c>
      <c r="G19223" s="16" t="s">
        <v>5470</v>
      </c>
      <c r="H19223" s="16" t="s">
        <v>154</v>
      </c>
      <c r="I19223" s="31">
        <v>14272</v>
      </c>
      <c r="J19223" s="31">
        <v>14272</v>
      </c>
      <c r="K19223" s="32">
        <f>IFERROR((J19223/I19223),0)</f>
        <v>1</v>
      </c>
      <c r="L19223" s="31"/>
      <c r="M19223" s="31"/>
      <c r="N19223" s="39"/>
      <c r="O19223" s="28"/>
      <c r="P19223" s="28"/>
      <c r="Q19223" s="28"/>
      <c r="R19223" s="28"/>
      <c r="S19223" s="25"/>
    </row>
    <row r="19224" spans="2:19" s="16" customFormat="1" outlineLevel="2" x14ac:dyDescent="0.25">
      <c r="B19224" s="16" t="s">
        <v>5468</v>
      </c>
      <c r="C19224" s="16" t="s">
        <v>5447</v>
      </c>
      <c r="D19224" s="16" t="s">
        <v>151</v>
      </c>
      <c r="E19224" s="16" t="s">
        <v>5469</v>
      </c>
      <c r="G19224" s="16" t="s">
        <v>5470</v>
      </c>
      <c r="H19224" s="16" t="s">
        <v>331</v>
      </c>
      <c r="I19224" s="31">
        <v>31467488</v>
      </c>
      <c r="J19224" s="31">
        <v>31467488</v>
      </c>
      <c r="K19224" s="32">
        <f>IFERROR((J19224/I19224),0)</f>
        <v>1</v>
      </c>
      <c r="L19224" s="31"/>
      <c r="M19224" s="31"/>
      <c r="N19224" s="39"/>
      <c r="O19224" s="28"/>
      <c r="P19224" s="28"/>
      <c r="Q19224" s="28"/>
      <c r="R19224" s="28"/>
      <c r="S19224" s="25"/>
    </row>
    <row r="19225" spans="2:19" s="16" customFormat="1" outlineLevel="2" x14ac:dyDescent="0.25">
      <c r="B19225" s="16" t="s">
        <v>5468</v>
      </c>
      <c r="C19225" s="16" t="s">
        <v>5447</v>
      </c>
      <c r="D19225" s="16" t="s">
        <v>151</v>
      </c>
      <c r="E19225" s="16" t="s">
        <v>5469</v>
      </c>
      <c r="G19225" s="16" t="s">
        <v>5470</v>
      </c>
      <c r="H19225" s="16" t="s">
        <v>155</v>
      </c>
      <c r="I19225" s="31">
        <v>-461514371</v>
      </c>
      <c r="J19225" s="31"/>
      <c r="K19225" s="32">
        <f>IFERROR((J19225/I19225),0)</f>
        <v>0</v>
      </c>
      <c r="L19225" s="31"/>
      <c r="M19225" s="31"/>
      <c r="N19225" s="39"/>
      <c r="O19225" s="28"/>
      <c r="P19225" s="28"/>
      <c r="Q19225" s="28"/>
      <c r="R19225" s="28"/>
      <c r="S19225" s="25"/>
    </row>
    <row r="19226" spans="2:19" s="16" customFormat="1" outlineLevel="1" x14ac:dyDescent="0.25">
      <c r="B19226" s="47" t="s">
        <v>9663</v>
      </c>
      <c r="C19226" s="47" t="str">
        <f>C19225</f>
        <v>ASIGNACIONES DIRECTAS (20% DEL SGR)</v>
      </c>
      <c r="D19226" s="47"/>
      <c r="E19226" s="47" t="str">
        <f>E19225</f>
        <v>C0003</v>
      </c>
      <c r="F19226" s="47"/>
      <c r="G19226" s="47" t="str">
        <f>G19225</f>
        <v xml:space="preserve">CORPONORTE                                        </v>
      </c>
      <c r="H19226" s="47" t="s">
        <v>10655</v>
      </c>
      <c r="I19226" s="51">
        <f>SUBTOTAL(9,I19220:I19225)</f>
        <v>2148267141</v>
      </c>
      <c r="J19226" s="51">
        <f>SUBTOTAL(9,J19220:J19225)</f>
        <v>973243687.8499999</v>
      </c>
      <c r="K19226" s="49">
        <f>J19226/I19226</f>
        <v>0.45303662159863567</v>
      </c>
      <c r="L19226" s="51">
        <f>SUBTOTAL(9,L19220:L19225)</f>
        <v>1417389909.6499999</v>
      </c>
      <c r="M19226" s="51">
        <f>SUBTOTAL(9,M19220:M19225)</f>
        <v>671034031.8499999</v>
      </c>
      <c r="N19226" s="50">
        <f>IFERROR((M19226/L19226),"N.A")</f>
        <v>0.47342938402581142</v>
      </c>
      <c r="O19226" s="28"/>
      <c r="P19226" s="28"/>
      <c r="Q19226" s="28"/>
      <c r="R19226" s="28"/>
      <c r="S19226" s="25"/>
    </row>
    <row r="19227" spans="2:19" s="16" customFormat="1" outlineLevel="2" x14ac:dyDescent="0.25">
      <c r="B19227" s="16" t="s">
        <v>5471</v>
      </c>
      <c r="C19227" s="16" t="s">
        <v>5447</v>
      </c>
      <c r="D19227" s="16" t="s">
        <v>151</v>
      </c>
      <c r="E19227" s="16" t="s">
        <v>5472</v>
      </c>
      <c r="G19227" s="16" t="s">
        <v>5473</v>
      </c>
      <c r="H19227" s="16" t="s">
        <v>5452</v>
      </c>
      <c r="I19227" s="31">
        <v>61329040</v>
      </c>
      <c r="J19227" s="31">
        <v>61329040</v>
      </c>
      <c r="K19227" s="32">
        <f>IFERROR((J19227/I19227),0)</f>
        <v>1</v>
      </c>
      <c r="L19227" s="31"/>
      <c r="M19227" s="31"/>
      <c r="N19227" s="39"/>
      <c r="O19227" s="28"/>
      <c r="P19227" s="28"/>
      <c r="Q19227" s="28"/>
      <c r="R19227" s="28"/>
      <c r="S19227" s="25"/>
    </row>
    <row r="19228" spans="2:19" s="16" customFormat="1" outlineLevel="2" x14ac:dyDescent="0.25">
      <c r="B19228" s="16" t="s">
        <v>5471</v>
      </c>
      <c r="C19228" s="16" t="s">
        <v>5447</v>
      </c>
      <c r="D19228" s="16" t="s">
        <v>151</v>
      </c>
      <c r="E19228" s="16" t="s">
        <v>5472</v>
      </c>
      <c r="G19228" s="16" t="s">
        <v>5473</v>
      </c>
      <c r="H19228" s="16" t="s">
        <v>19</v>
      </c>
      <c r="I19228" s="31">
        <v>414661767</v>
      </c>
      <c r="J19228" s="31">
        <v>414661767</v>
      </c>
      <c r="K19228" s="32">
        <f>IFERROR((J19228/I19228),0)</f>
        <v>1</v>
      </c>
      <c r="L19228" s="31"/>
      <c r="M19228" s="31"/>
      <c r="N19228" s="39"/>
      <c r="O19228" s="28"/>
      <c r="P19228" s="28"/>
      <c r="Q19228" s="28"/>
      <c r="R19228" s="28"/>
      <c r="S19228" s="25"/>
    </row>
    <row r="19229" spans="2:19" s="16" customFormat="1" outlineLevel="2" x14ac:dyDescent="0.25">
      <c r="B19229" s="16" t="s">
        <v>5471</v>
      </c>
      <c r="C19229" s="16" t="s">
        <v>5447</v>
      </c>
      <c r="D19229" s="16" t="s">
        <v>151</v>
      </c>
      <c r="E19229" s="16" t="s">
        <v>5472</v>
      </c>
      <c r="G19229" s="16" t="s">
        <v>5473</v>
      </c>
      <c r="H19229" s="16" t="s">
        <v>331</v>
      </c>
      <c r="I19229" s="31">
        <v>2953079</v>
      </c>
      <c r="J19229" s="31">
        <v>2953079</v>
      </c>
      <c r="K19229" s="32">
        <f>IFERROR((J19229/I19229),0)</f>
        <v>1</v>
      </c>
      <c r="L19229" s="31"/>
      <c r="M19229" s="31"/>
      <c r="N19229" s="39"/>
      <c r="O19229" s="28"/>
      <c r="P19229" s="28"/>
      <c r="Q19229" s="28"/>
      <c r="R19229" s="28"/>
      <c r="S19229" s="25"/>
    </row>
    <row r="19230" spans="2:19" s="16" customFormat="1" outlineLevel="1" x14ac:dyDescent="0.25">
      <c r="B19230" s="47" t="s">
        <v>9664</v>
      </c>
      <c r="C19230" s="47" t="str">
        <f>C19229</f>
        <v>ASIGNACIONES DIRECTAS (20% DEL SGR)</v>
      </c>
      <c r="D19230" s="47"/>
      <c r="E19230" s="47" t="str">
        <f>E19229</f>
        <v>C0002</v>
      </c>
      <c r="F19230" s="47"/>
      <c r="G19230" s="47" t="str">
        <f>G19229</f>
        <v xml:space="preserve">CORPONARIÑO                                       </v>
      </c>
      <c r="H19230" s="47" t="s">
        <v>10655</v>
      </c>
      <c r="I19230" s="51">
        <f>SUBTOTAL(9,I19227:I19229)</f>
        <v>478943886</v>
      </c>
      <c r="J19230" s="51">
        <f>SUBTOTAL(9,J19227:J19229)</f>
        <v>478943886</v>
      </c>
      <c r="K19230" s="49">
        <f>J19230/I19230</f>
        <v>1</v>
      </c>
      <c r="L19230" s="51">
        <f>SUBTOTAL(9,L19227:L19229)</f>
        <v>0</v>
      </c>
      <c r="M19230" s="51">
        <f>SUBTOTAL(9,M19227:M19229)</f>
        <v>0</v>
      </c>
      <c r="N19230" s="50" t="str">
        <f>IFERROR((M19230/L19230),"N.A")</f>
        <v>N.A</v>
      </c>
      <c r="O19230" s="28"/>
      <c r="P19230" s="28"/>
      <c r="Q19230" s="28"/>
      <c r="R19230" s="28"/>
      <c r="S19230" s="25"/>
    </row>
    <row r="19231" spans="2:19" s="16" customFormat="1" outlineLevel="2" x14ac:dyDescent="0.25">
      <c r="B19231" s="16" t="s">
        <v>5474</v>
      </c>
      <c r="C19231" s="16" t="s">
        <v>5447</v>
      </c>
      <c r="D19231" s="16" t="s">
        <v>151</v>
      </c>
      <c r="E19231" s="16" t="s">
        <v>5475</v>
      </c>
      <c r="G19231" s="16" t="s">
        <v>5476</v>
      </c>
      <c r="H19231" s="16" t="s">
        <v>152</v>
      </c>
      <c r="I19231" s="35">
        <v>9019909977</v>
      </c>
      <c r="J19231" s="35">
        <v>9019909977</v>
      </c>
      <c r="K19231" s="36">
        <f>IFERROR((J19231/I19231),0)</f>
        <v>1</v>
      </c>
      <c r="L19231" s="35">
        <v>6005624567.3300009</v>
      </c>
      <c r="M19231" s="35">
        <v>9019909977</v>
      </c>
      <c r="N19231" s="40">
        <f>M19231/L19231</f>
        <v>1.5019103968082539</v>
      </c>
      <c r="O19231" s="28"/>
      <c r="P19231" s="28"/>
      <c r="Q19231" s="28"/>
      <c r="R19231" s="28"/>
      <c r="S19231" s="25"/>
    </row>
    <row r="19232" spans="2:19" s="16" customFormat="1" outlineLevel="2" x14ac:dyDescent="0.25">
      <c r="B19232" s="16" t="s">
        <v>5474</v>
      </c>
      <c r="C19232" s="16" t="s">
        <v>5447</v>
      </c>
      <c r="D19232" s="16" t="s">
        <v>151</v>
      </c>
      <c r="E19232" s="16" t="s">
        <v>5475</v>
      </c>
      <c r="G19232" s="16" t="s">
        <v>5476</v>
      </c>
      <c r="H19232" s="16" t="s">
        <v>24</v>
      </c>
      <c r="I19232" s="31">
        <v>1045</v>
      </c>
      <c r="J19232" s="31">
        <v>1045</v>
      </c>
      <c r="K19232" s="32">
        <f>IFERROR((J19232/I19232),0)</f>
        <v>1</v>
      </c>
      <c r="L19232" s="31"/>
      <c r="M19232" s="31"/>
      <c r="N19232" s="39"/>
      <c r="O19232" s="28"/>
      <c r="P19232" s="28"/>
      <c r="Q19232" s="28"/>
      <c r="R19232" s="28"/>
      <c r="S19232" s="25"/>
    </row>
    <row r="19233" spans="2:19" s="16" customFormat="1" outlineLevel="2" x14ac:dyDescent="0.25">
      <c r="B19233" s="16" t="s">
        <v>5474</v>
      </c>
      <c r="C19233" s="16" t="s">
        <v>5447</v>
      </c>
      <c r="D19233" s="16" t="s">
        <v>151</v>
      </c>
      <c r="E19233" s="16" t="s">
        <v>5475</v>
      </c>
      <c r="G19233" s="16" t="s">
        <v>5476</v>
      </c>
      <c r="H19233" s="16" t="s">
        <v>5451</v>
      </c>
      <c r="I19233" s="31">
        <v>159188222</v>
      </c>
      <c r="J19233" s="31">
        <v>159188222</v>
      </c>
      <c r="K19233" s="32">
        <f>IFERROR((J19233/I19233),0)</f>
        <v>1</v>
      </c>
      <c r="L19233" s="31"/>
      <c r="M19233" s="31"/>
      <c r="N19233" s="39"/>
      <c r="O19233" s="28"/>
      <c r="P19233" s="28"/>
      <c r="Q19233" s="28"/>
      <c r="R19233" s="28"/>
      <c r="S19233" s="25"/>
    </row>
    <row r="19234" spans="2:19" s="16" customFormat="1" outlineLevel="2" x14ac:dyDescent="0.25">
      <c r="B19234" s="16" t="s">
        <v>5474</v>
      </c>
      <c r="C19234" s="16" t="s">
        <v>5447</v>
      </c>
      <c r="D19234" s="16" t="s">
        <v>151</v>
      </c>
      <c r="E19234" s="16" t="s">
        <v>5475</v>
      </c>
      <c r="G19234" s="16" t="s">
        <v>5476</v>
      </c>
      <c r="H19234" s="16" t="s">
        <v>5452</v>
      </c>
      <c r="I19234" s="31">
        <v>2763693886</v>
      </c>
      <c r="J19234" s="31">
        <v>2763693886</v>
      </c>
      <c r="K19234" s="32">
        <f>IFERROR((J19234/I19234),0)</f>
        <v>1</v>
      </c>
      <c r="L19234" s="31"/>
      <c r="M19234" s="31"/>
      <c r="N19234" s="39"/>
      <c r="O19234" s="28"/>
      <c r="P19234" s="28"/>
      <c r="Q19234" s="28"/>
      <c r="R19234" s="28"/>
      <c r="S19234" s="25"/>
    </row>
    <row r="19235" spans="2:19" s="16" customFormat="1" outlineLevel="2" x14ac:dyDescent="0.25">
      <c r="B19235" s="16" t="s">
        <v>5474</v>
      </c>
      <c r="C19235" s="16" t="s">
        <v>5447</v>
      </c>
      <c r="D19235" s="16" t="s">
        <v>151</v>
      </c>
      <c r="E19235" s="16" t="s">
        <v>5475</v>
      </c>
      <c r="G19235" s="16" t="s">
        <v>5476</v>
      </c>
      <c r="H19235" s="16" t="s">
        <v>19</v>
      </c>
      <c r="I19235" s="31">
        <v>23401896410</v>
      </c>
      <c r="J19235" s="31">
        <v>23401896410</v>
      </c>
      <c r="K19235" s="32">
        <f>IFERROR((J19235/I19235),0)</f>
        <v>1</v>
      </c>
      <c r="L19235" s="31"/>
      <c r="M19235" s="31"/>
      <c r="N19235" s="39"/>
      <c r="O19235" s="28"/>
      <c r="P19235" s="28"/>
      <c r="Q19235" s="28"/>
      <c r="R19235" s="28"/>
      <c r="S19235" s="25"/>
    </row>
    <row r="19236" spans="2:19" s="16" customFormat="1" outlineLevel="2" x14ac:dyDescent="0.25">
      <c r="B19236" s="16" t="s">
        <v>5474</v>
      </c>
      <c r="C19236" s="16" t="s">
        <v>5447</v>
      </c>
      <c r="D19236" s="16" t="s">
        <v>151</v>
      </c>
      <c r="E19236" s="16" t="s">
        <v>5475</v>
      </c>
      <c r="G19236" s="16" t="s">
        <v>5476</v>
      </c>
      <c r="H19236" s="16" t="s">
        <v>154</v>
      </c>
      <c r="I19236" s="31">
        <v>55787</v>
      </c>
      <c r="J19236" s="31">
        <v>55787</v>
      </c>
      <c r="K19236" s="32">
        <f>IFERROR((J19236/I19236),0)</f>
        <v>1</v>
      </c>
      <c r="L19236" s="31"/>
      <c r="M19236" s="31"/>
      <c r="N19236" s="39"/>
      <c r="O19236" s="28"/>
      <c r="P19236" s="28"/>
      <c r="Q19236" s="28"/>
      <c r="R19236" s="28"/>
      <c r="S19236" s="25"/>
    </row>
    <row r="19237" spans="2:19" s="16" customFormat="1" outlineLevel="2" x14ac:dyDescent="0.25">
      <c r="B19237" s="16" t="s">
        <v>5474</v>
      </c>
      <c r="C19237" s="16" t="s">
        <v>5447</v>
      </c>
      <c r="D19237" s="16" t="s">
        <v>151</v>
      </c>
      <c r="E19237" s="16" t="s">
        <v>5475</v>
      </c>
      <c r="G19237" s="16" t="s">
        <v>5476</v>
      </c>
      <c r="H19237" s="16" t="s">
        <v>331</v>
      </c>
      <c r="I19237" s="31">
        <v>784526685</v>
      </c>
      <c r="J19237" s="31">
        <v>784526685</v>
      </c>
      <c r="K19237" s="32">
        <f>IFERROR((J19237/I19237),0)</f>
        <v>1</v>
      </c>
      <c r="L19237" s="31"/>
      <c r="M19237" s="31"/>
      <c r="N19237" s="39"/>
      <c r="O19237" s="28"/>
      <c r="P19237" s="28"/>
      <c r="Q19237" s="28"/>
      <c r="R19237" s="28"/>
      <c r="S19237" s="25"/>
    </row>
    <row r="19238" spans="2:19" s="16" customFormat="1" outlineLevel="2" x14ac:dyDescent="0.25">
      <c r="B19238" s="16" t="s">
        <v>5474</v>
      </c>
      <c r="C19238" s="16" t="s">
        <v>5447</v>
      </c>
      <c r="D19238" s="16" t="s">
        <v>151</v>
      </c>
      <c r="E19238" s="16" t="s">
        <v>5475</v>
      </c>
      <c r="G19238" s="16" t="s">
        <v>5476</v>
      </c>
      <c r="H19238" s="16" t="s">
        <v>155</v>
      </c>
      <c r="I19238" s="31">
        <v>-1803981995</v>
      </c>
      <c r="J19238" s="31"/>
      <c r="K19238" s="32">
        <f>IFERROR((J19238/I19238),0)</f>
        <v>0</v>
      </c>
      <c r="L19238" s="31"/>
      <c r="M19238" s="31"/>
      <c r="N19238" s="39"/>
      <c r="O19238" s="28"/>
      <c r="P19238" s="28"/>
      <c r="Q19238" s="28"/>
      <c r="R19238" s="28"/>
      <c r="S19238" s="25"/>
    </row>
    <row r="19239" spans="2:19" s="16" customFormat="1" outlineLevel="1" x14ac:dyDescent="0.25">
      <c r="B19239" s="47" t="s">
        <v>9665</v>
      </c>
      <c r="C19239" s="47" t="str">
        <f>C19238</f>
        <v>ASIGNACIONES DIRECTAS (20% DEL SGR)</v>
      </c>
      <c r="D19239" s="47"/>
      <c r="E19239" s="47" t="str">
        <f>E19238</f>
        <v>C0001</v>
      </c>
      <c r="F19239" s="47"/>
      <c r="G19239" s="47" t="str">
        <f>G19238</f>
        <v xml:space="preserve">CORPORACIÓN CVS                                   </v>
      </c>
      <c r="H19239" s="47" t="s">
        <v>10655</v>
      </c>
      <c r="I19239" s="51">
        <f>SUBTOTAL(9,I19231:I19238)</f>
        <v>34325290017</v>
      </c>
      <c r="J19239" s="51">
        <f>SUBTOTAL(9,J19231:J19238)</f>
        <v>36129272012</v>
      </c>
      <c r="K19239" s="49">
        <f>J19239/I19239</f>
        <v>1.0525554771454679</v>
      </c>
      <c r="L19239" s="51">
        <f>SUBTOTAL(9,L19231:L19238)</f>
        <v>6005624567.3300009</v>
      </c>
      <c r="M19239" s="51">
        <f>SUBTOTAL(9,M19231:M19238)</f>
        <v>9019909977</v>
      </c>
      <c r="N19239" s="50">
        <f>IFERROR((M19239/L19239),"N.A")</f>
        <v>1.5019103968082539</v>
      </c>
      <c r="O19239" s="28"/>
      <c r="P19239" s="28"/>
      <c r="Q19239" s="28"/>
      <c r="R19239" s="28"/>
      <c r="S19239" s="25"/>
    </row>
    <row r="19240" spans="2:19" s="16" customFormat="1" outlineLevel="2" x14ac:dyDescent="0.25">
      <c r="B19240" s="16" t="s">
        <v>5477</v>
      </c>
      <c r="C19240" s="16" t="s">
        <v>5447</v>
      </c>
      <c r="D19240" s="16" t="s">
        <v>16</v>
      </c>
      <c r="E19240" s="16" t="s">
        <v>329</v>
      </c>
      <c r="G19240" s="16" t="s">
        <v>330</v>
      </c>
      <c r="H19240" s="16" t="s">
        <v>5452</v>
      </c>
      <c r="I19240" s="31">
        <v>11554089</v>
      </c>
      <c r="J19240" s="31">
        <v>11554089</v>
      </c>
      <c r="K19240" s="32">
        <f>IFERROR((J19240/I19240),0)</f>
        <v>1</v>
      </c>
      <c r="L19240" s="31"/>
      <c r="M19240" s="31"/>
      <c r="N19240" s="39"/>
      <c r="O19240" s="28"/>
      <c r="P19240" s="28"/>
      <c r="Q19240" s="28"/>
      <c r="R19240" s="28"/>
      <c r="S19240" s="25"/>
    </row>
    <row r="19241" spans="2:19" s="16" customFormat="1" outlineLevel="2" x14ac:dyDescent="0.25">
      <c r="B19241" s="16" t="s">
        <v>5477</v>
      </c>
      <c r="C19241" s="16" t="s">
        <v>5447</v>
      </c>
      <c r="D19241" s="16" t="s">
        <v>16</v>
      </c>
      <c r="E19241" s="16" t="s">
        <v>329</v>
      </c>
      <c r="G19241" s="16" t="s">
        <v>330</v>
      </c>
      <c r="H19241" s="16" t="s">
        <v>19</v>
      </c>
      <c r="I19241" s="31">
        <v>77285372</v>
      </c>
      <c r="J19241" s="31">
        <v>77285372</v>
      </c>
      <c r="K19241" s="32">
        <f>IFERROR((J19241/I19241),0)</f>
        <v>1</v>
      </c>
      <c r="L19241" s="31"/>
      <c r="M19241" s="31"/>
      <c r="N19241" s="39"/>
      <c r="O19241" s="28"/>
      <c r="P19241" s="28"/>
      <c r="Q19241" s="28"/>
      <c r="R19241" s="28"/>
      <c r="S19241" s="25"/>
    </row>
    <row r="19242" spans="2:19" s="16" customFormat="1" outlineLevel="1" x14ac:dyDescent="0.25">
      <c r="B19242" s="47" t="s">
        <v>9666</v>
      </c>
      <c r="C19242" s="47" t="str">
        <f>C19241</f>
        <v>ASIGNACIONES DIRECTAS (20% DEL SGR)</v>
      </c>
      <c r="D19242" s="47"/>
      <c r="E19242" s="47" t="str">
        <f>E19241</f>
        <v>99773</v>
      </c>
      <c r="F19242" s="47"/>
      <c r="G19242" s="47" t="str">
        <f>G19241</f>
        <v xml:space="preserve">CUMARIBO                                          </v>
      </c>
      <c r="H19242" s="47" t="s">
        <v>10655</v>
      </c>
      <c r="I19242" s="51">
        <f>SUBTOTAL(9,I19240:I19241)</f>
        <v>88839461</v>
      </c>
      <c r="J19242" s="51">
        <f>SUBTOTAL(9,J19240:J19241)</f>
        <v>88839461</v>
      </c>
      <c r="K19242" s="49">
        <f>J19242/I19242</f>
        <v>1</v>
      </c>
      <c r="L19242" s="51">
        <f>SUBTOTAL(9,L19240:L19241)</f>
        <v>0</v>
      </c>
      <c r="M19242" s="51">
        <f>SUBTOTAL(9,M19240:M19241)</f>
        <v>0</v>
      </c>
      <c r="N19242" s="50" t="str">
        <f>IFERROR((M19242/L19242),"N.A")</f>
        <v>N.A</v>
      </c>
      <c r="O19242" s="28"/>
      <c r="P19242" s="28"/>
      <c r="Q19242" s="28"/>
      <c r="R19242" s="28"/>
      <c r="S19242" s="25"/>
    </row>
    <row r="19243" spans="2:19" s="16" customFormat="1" outlineLevel="2" x14ac:dyDescent="0.25">
      <c r="B19243" s="16" t="s">
        <v>5478</v>
      </c>
      <c r="C19243" s="16" t="s">
        <v>5447</v>
      </c>
      <c r="D19243" s="16" t="s">
        <v>16</v>
      </c>
      <c r="E19243" s="16" t="s">
        <v>333</v>
      </c>
      <c r="G19243" s="16" t="s">
        <v>334</v>
      </c>
      <c r="H19243" s="16" t="s">
        <v>5452</v>
      </c>
      <c r="I19243" s="31">
        <v>6742509</v>
      </c>
      <c r="J19243" s="31">
        <v>6742509</v>
      </c>
      <c r="K19243" s="32">
        <f>IFERROR((J19243/I19243),0)</f>
        <v>1</v>
      </c>
      <c r="L19243" s="31"/>
      <c r="M19243" s="31"/>
      <c r="N19243" s="39"/>
      <c r="O19243" s="28"/>
      <c r="P19243" s="28"/>
      <c r="Q19243" s="28"/>
      <c r="R19243" s="28"/>
      <c r="S19243" s="25"/>
    </row>
    <row r="19244" spans="2:19" s="16" customFormat="1" outlineLevel="2" x14ac:dyDescent="0.25">
      <c r="B19244" s="16" t="s">
        <v>5478</v>
      </c>
      <c r="C19244" s="16" t="s">
        <v>5447</v>
      </c>
      <c r="D19244" s="16" t="s">
        <v>16</v>
      </c>
      <c r="E19244" s="16" t="s">
        <v>333</v>
      </c>
      <c r="G19244" s="16" t="s">
        <v>334</v>
      </c>
      <c r="H19244" s="16" t="s">
        <v>19</v>
      </c>
      <c r="I19244" s="31">
        <v>43037719</v>
      </c>
      <c r="J19244" s="31">
        <v>43037719</v>
      </c>
      <c r="K19244" s="32">
        <f>IFERROR((J19244/I19244),0)</f>
        <v>1</v>
      </c>
      <c r="L19244" s="31"/>
      <c r="M19244" s="31"/>
      <c r="N19244" s="39"/>
      <c r="O19244" s="28"/>
      <c r="P19244" s="28"/>
      <c r="Q19244" s="28"/>
      <c r="R19244" s="28"/>
      <c r="S19244" s="25"/>
    </row>
    <row r="19245" spans="2:19" s="16" customFormat="1" outlineLevel="2" x14ac:dyDescent="0.25">
      <c r="B19245" s="16" t="s">
        <v>5478</v>
      </c>
      <c r="C19245" s="16" t="s">
        <v>5447</v>
      </c>
      <c r="D19245" s="16" t="s">
        <v>16</v>
      </c>
      <c r="E19245" s="16" t="s">
        <v>333</v>
      </c>
      <c r="G19245" s="16" t="s">
        <v>334</v>
      </c>
      <c r="H19245" s="16" t="s">
        <v>5479</v>
      </c>
      <c r="I19245" s="31">
        <v>1667106</v>
      </c>
      <c r="J19245" s="31">
        <v>1667106</v>
      </c>
      <c r="K19245" s="32">
        <f>IFERROR((J19245/I19245),0)</f>
        <v>1</v>
      </c>
      <c r="L19245" s="31"/>
      <c r="M19245" s="31"/>
      <c r="N19245" s="39"/>
      <c r="O19245" s="28"/>
      <c r="P19245" s="28"/>
      <c r="Q19245" s="28"/>
      <c r="R19245" s="28"/>
      <c r="S19245" s="25"/>
    </row>
    <row r="19246" spans="2:19" s="16" customFormat="1" outlineLevel="1" x14ac:dyDescent="0.25">
      <c r="B19246" s="47" t="s">
        <v>9667</v>
      </c>
      <c r="C19246" s="47" t="str">
        <f>C19245</f>
        <v>ASIGNACIONES DIRECTAS (20% DEL SGR)</v>
      </c>
      <c r="D19246" s="47"/>
      <c r="E19246" s="47" t="str">
        <f>E19245</f>
        <v>99624</v>
      </c>
      <c r="F19246" s="47"/>
      <c r="G19246" s="47" t="str">
        <f>G19245</f>
        <v xml:space="preserve">SANTA ROSALÍA                                     </v>
      </c>
      <c r="H19246" s="47" t="s">
        <v>10655</v>
      </c>
      <c r="I19246" s="51">
        <f>SUBTOTAL(9,I19243:I19245)</f>
        <v>51447334</v>
      </c>
      <c r="J19246" s="51">
        <f>SUBTOTAL(9,J19243:J19245)</f>
        <v>51447334</v>
      </c>
      <c r="K19246" s="49">
        <f>J19246/I19246</f>
        <v>1</v>
      </c>
      <c r="L19246" s="51">
        <f>SUBTOTAL(9,L19243:L19245)</f>
        <v>0</v>
      </c>
      <c r="M19246" s="51">
        <f>SUBTOTAL(9,M19243:M19245)</f>
        <v>0</v>
      </c>
      <c r="N19246" s="50" t="str">
        <f>IFERROR((M19246/L19246),"N.A")</f>
        <v>N.A</v>
      </c>
      <c r="O19246" s="28"/>
      <c r="P19246" s="28"/>
      <c r="Q19246" s="28"/>
      <c r="R19246" s="28"/>
      <c r="S19246" s="25"/>
    </row>
    <row r="19247" spans="2:19" s="16" customFormat="1" outlineLevel="2" x14ac:dyDescent="0.25">
      <c r="B19247" s="16" t="s">
        <v>5480</v>
      </c>
      <c r="C19247" s="16" t="s">
        <v>5447</v>
      </c>
      <c r="D19247" s="16" t="s">
        <v>16</v>
      </c>
      <c r="E19247" s="16" t="s">
        <v>336</v>
      </c>
      <c r="G19247" s="16" t="s">
        <v>337</v>
      </c>
      <c r="H19247" s="16" t="s">
        <v>152</v>
      </c>
      <c r="I19247" s="35">
        <v>49979</v>
      </c>
      <c r="J19247" s="35">
        <v>0</v>
      </c>
      <c r="K19247" s="36">
        <f>IFERROR((J19247/I19247),0)</f>
        <v>0</v>
      </c>
      <c r="L19247" s="35">
        <v>32818</v>
      </c>
      <c r="M19247" s="35">
        <v>0</v>
      </c>
      <c r="N19247" s="40">
        <f>M19247/L19247</f>
        <v>0</v>
      </c>
      <c r="O19247" s="28"/>
      <c r="P19247" s="28"/>
      <c r="Q19247" s="28"/>
      <c r="R19247" s="28"/>
      <c r="S19247" s="25"/>
    </row>
    <row r="19248" spans="2:19" s="16" customFormat="1" outlineLevel="2" x14ac:dyDescent="0.25">
      <c r="B19248" s="16" t="s">
        <v>5480</v>
      </c>
      <c r="C19248" s="16" t="s">
        <v>5447</v>
      </c>
      <c r="D19248" s="16" t="s">
        <v>16</v>
      </c>
      <c r="E19248" s="16" t="s">
        <v>336</v>
      </c>
      <c r="G19248" s="16" t="s">
        <v>337</v>
      </c>
      <c r="H19248" s="16" t="s">
        <v>5451</v>
      </c>
      <c r="I19248" s="31">
        <v>195421</v>
      </c>
      <c r="J19248" s="31">
        <v>195421</v>
      </c>
      <c r="K19248" s="32">
        <f>IFERROR((J19248/I19248),0)</f>
        <v>1</v>
      </c>
      <c r="L19248" s="31"/>
      <c r="M19248" s="31"/>
      <c r="N19248" s="39"/>
      <c r="O19248" s="28"/>
      <c r="P19248" s="28"/>
      <c r="Q19248" s="28"/>
      <c r="R19248" s="28"/>
      <c r="S19248" s="25"/>
    </row>
    <row r="19249" spans="2:19" s="16" customFormat="1" outlineLevel="2" x14ac:dyDescent="0.25">
      <c r="B19249" s="16" t="s">
        <v>5480</v>
      </c>
      <c r="C19249" s="16" t="s">
        <v>5447</v>
      </c>
      <c r="D19249" s="16" t="s">
        <v>16</v>
      </c>
      <c r="E19249" s="16" t="s">
        <v>336</v>
      </c>
      <c r="G19249" s="16" t="s">
        <v>337</v>
      </c>
      <c r="H19249" s="16" t="s">
        <v>5452</v>
      </c>
      <c r="I19249" s="31">
        <v>27558</v>
      </c>
      <c r="J19249" s="31">
        <v>27558</v>
      </c>
      <c r="K19249" s="32">
        <f>IFERROR((J19249/I19249),0)</f>
        <v>1</v>
      </c>
      <c r="L19249" s="31"/>
      <c r="M19249" s="31"/>
      <c r="N19249" s="39"/>
      <c r="O19249" s="28"/>
      <c r="P19249" s="28"/>
      <c r="Q19249" s="28"/>
      <c r="R19249" s="28"/>
      <c r="S19249" s="25"/>
    </row>
    <row r="19250" spans="2:19" s="16" customFormat="1" outlineLevel="2" x14ac:dyDescent="0.25">
      <c r="B19250" s="16" t="s">
        <v>5480</v>
      </c>
      <c r="C19250" s="16" t="s">
        <v>5447</v>
      </c>
      <c r="D19250" s="16" t="s">
        <v>16</v>
      </c>
      <c r="E19250" s="16" t="s">
        <v>336</v>
      </c>
      <c r="G19250" s="16" t="s">
        <v>337</v>
      </c>
      <c r="H19250" s="16" t="s">
        <v>19</v>
      </c>
      <c r="I19250" s="31">
        <v>83542</v>
      </c>
      <c r="J19250" s="31">
        <v>83542</v>
      </c>
      <c r="K19250" s="32">
        <f>IFERROR((J19250/I19250),0)</f>
        <v>1</v>
      </c>
      <c r="L19250" s="31"/>
      <c r="M19250" s="31"/>
      <c r="N19250" s="39"/>
      <c r="O19250" s="28"/>
      <c r="P19250" s="28"/>
      <c r="Q19250" s="28"/>
      <c r="R19250" s="28"/>
      <c r="S19250" s="25"/>
    </row>
    <row r="19251" spans="2:19" s="16" customFormat="1" outlineLevel="2" x14ac:dyDescent="0.25">
      <c r="B19251" s="16" t="s">
        <v>5480</v>
      </c>
      <c r="C19251" s="16" t="s">
        <v>5447</v>
      </c>
      <c r="D19251" s="16" t="s">
        <v>16</v>
      </c>
      <c r="E19251" s="16" t="s">
        <v>336</v>
      </c>
      <c r="G19251" s="16" t="s">
        <v>337</v>
      </c>
      <c r="H19251" s="16" t="s">
        <v>231</v>
      </c>
      <c r="I19251" s="31">
        <v>7894</v>
      </c>
      <c r="J19251" s="31">
        <v>7894</v>
      </c>
      <c r="K19251" s="32">
        <f>IFERROR((J19251/I19251),0)</f>
        <v>1</v>
      </c>
      <c r="L19251" s="31"/>
      <c r="M19251" s="31"/>
      <c r="N19251" s="39"/>
      <c r="O19251" s="28"/>
      <c r="P19251" s="28"/>
      <c r="Q19251" s="28"/>
      <c r="R19251" s="28"/>
      <c r="S19251" s="25"/>
    </row>
    <row r="19252" spans="2:19" s="16" customFormat="1" outlineLevel="2" x14ac:dyDescent="0.25">
      <c r="B19252" s="16" t="s">
        <v>5480</v>
      </c>
      <c r="C19252" s="16" t="s">
        <v>5447</v>
      </c>
      <c r="D19252" s="16" t="s">
        <v>16</v>
      </c>
      <c r="E19252" s="16" t="s">
        <v>336</v>
      </c>
      <c r="G19252" s="16" t="s">
        <v>337</v>
      </c>
      <c r="H19252" s="16" t="s">
        <v>155</v>
      </c>
      <c r="I19252" s="31">
        <v>-9996</v>
      </c>
      <c r="J19252" s="31"/>
      <c r="K19252" s="32">
        <f>IFERROR((J19252/I19252),0)</f>
        <v>0</v>
      </c>
      <c r="L19252" s="31"/>
      <c r="M19252" s="31"/>
      <c r="N19252" s="39"/>
      <c r="O19252" s="28"/>
      <c r="P19252" s="28"/>
      <c r="Q19252" s="28"/>
      <c r="R19252" s="28"/>
      <c r="S19252" s="25"/>
    </row>
    <row r="19253" spans="2:19" s="16" customFormat="1" outlineLevel="1" x14ac:dyDescent="0.25">
      <c r="B19253" s="47" t="s">
        <v>9668</v>
      </c>
      <c r="C19253" s="47" t="str">
        <f>C19252</f>
        <v>ASIGNACIONES DIRECTAS (20% DEL SGR)</v>
      </c>
      <c r="D19253" s="47"/>
      <c r="E19253" s="47" t="str">
        <f>E19252</f>
        <v>99524</v>
      </c>
      <c r="F19253" s="47"/>
      <c r="G19253" s="47" t="str">
        <f>G19252</f>
        <v xml:space="preserve">LA PRIMAVERA                                      </v>
      </c>
      <c r="H19253" s="47" t="s">
        <v>10655</v>
      </c>
      <c r="I19253" s="51">
        <f>SUBTOTAL(9,I19247:I19252)</f>
        <v>354398</v>
      </c>
      <c r="J19253" s="51">
        <f>SUBTOTAL(9,J19247:J19252)</f>
        <v>314415</v>
      </c>
      <c r="K19253" s="49">
        <f>J19253/I19253</f>
        <v>0.88718051456272329</v>
      </c>
      <c r="L19253" s="51">
        <f>SUBTOTAL(9,L19247:L19252)</f>
        <v>32818</v>
      </c>
      <c r="M19253" s="51">
        <f>SUBTOTAL(9,M19247:M19252)</f>
        <v>0</v>
      </c>
      <c r="N19253" s="50">
        <f>IFERROR((M19253/L19253),"N.A")</f>
        <v>0</v>
      </c>
      <c r="O19253" s="28"/>
      <c r="P19253" s="28"/>
      <c r="Q19253" s="28"/>
      <c r="R19253" s="28"/>
      <c r="S19253" s="25"/>
    </row>
    <row r="19254" spans="2:19" s="16" customFormat="1" outlineLevel="2" x14ac:dyDescent="0.25">
      <c r="B19254" s="16" t="s">
        <v>5481</v>
      </c>
      <c r="C19254" s="16" t="s">
        <v>5447</v>
      </c>
      <c r="D19254" s="16" t="s">
        <v>16</v>
      </c>
      <c r="E19254" s="16" t="s">
        <v>339</v>
      </c>
      <c r="G19254" s="16" t="s">
        <v>340</v>
      </c>
      <c r="H19254" s="16" t="s">
        <v>152</v>
      </c>
      <c r="I19254" s="35">
        <v>21629493</v>
      </c>
      <c r="J19254" s="35">
        <v>21629493</v>
      </c>
      <c r="K19254" s="36">
        <f>IFERROR((J19254/I19254),0)</f>
        <v>1</v>
      </c>
      <c r="L19254" s="35">
        <v>14447169</v>
      </c>
      <c r="M19254" s="35">
        <v>21629493</v>
      </c>
      <c r="N19254" s="40">
        <f>M19254/L19254</f>
        <v>1.4971440425456364</v>
      </c>
      <c r="O19254" s="28"/>
      <c r="P19254" s="28"/>
      <c r="Q19254" s="28"/>
      <c r="R19254" s="28"/>
      <c r="S19254" s="25"/>
    </row>
    <row r="19255" spans="2:19" s="16" customFormat="1" outlineLevel="2" x14ac:dyDescent="0.25">
      <c r="B19255" s="16" t="s">
        <v>5481</v>
      </c>
      <c r="C19255" s="16" t="s">
        <v>5447</v>
      </c>
      <c r="D19255" s="16" t="s">
        <v>16</v>
      </c>
      <c r="E19255" s="16" t="s">
        <v>339</v>
      </c>
      <c r="G19255" s="16" t="s">
        <v>340</v>
      </c>
      <c r="H19255" s="16" t="s">
        <v>5452</v>
      </c>
      <c r="I19255" s="31">
        <v>19411085</v>
      </c>
      <c r="J19255" s="31">
        <v>19411085</v>
      </c>
      <c r="K19255" s="32">
        <f>IFERROR((J19255/I19255),0)</f>
        <v>1</v>
      </c>
      <c r="L19255" s="31"/>
      <c r="M19255" s="31"/>
      <c r="N19255" s="39"/>
      <c r="O19255" s="28"/>
      <c r="P19255" s="28"/>
      <c r="Q19255" s="28"/>
      <c r="R19255" s="28"/>
      <c r="S19255" s="25"/>
    </row>
    <row r="19256" spans="2:19" s="16" customFormat="1" outlineLevel="2" x14ac:dyDescent="0.25">
      <c r="B19256" s="16" t="s">
        <v>5481</v>
      </c>
      <c r="C19256" s="16" t="s">
        <v>5447</v>
      </c>
      <c r="D19256" s="16" t="s">
        <v>16</v>
      </c>
      <c r="E19256" s="16" t="s">
        <v>339</v>
      </c>
      <c r="G19256" s="16" t="s">
        <v>340</v>
      </c>
      <c r="H19256" s="16" t="s">
        <v>19</v>
      </c>
      <c r="I19256" s="31">
        <v>115967032</v>
      </c>
      <c r="J19256" s="31">
        <v>115967032</v>
      </c>
      <c r="K19256" s="32">
        <f>IFERROR((J19256/I19256),0)</f>
        <v>1</v>
      </c>
      <c r="L19256" s="31"/>
      <c r="M19256" s="31"/>
      <c r="N19256" s="39"/>
      <c r="O19256" s="28"/>
      <c r="P19256" s="28"/>
      <c r="Q19256" s="28"/>
      <c r="R19256" s="28"/>
      <c r="S19256" s="25"/>
    </row>
    <row r="19257" spans="2:19" s="16" customFormat="1" outlineLevel="2" x14ac:dyDescent="0.25">
      <c r="B19257" s="16" t="s">
        <v>5481</v>
      </c>
      <c r="C19257" s="16" t="s">
        <v>5447</v>
      </c>
      <c r="D19257" s="16" t="s">
        <v>16</v>
      </c>
      <c r="E19257" s="16" t="s">
        <v>339</v>
      </c>
      <c r="G19257" s="16" t="s">
        <v>340</v>
      </c>
      <c r="H19257" s="16" t="s">
        <v>154</v>
      </c>
      <c r="I19257" s="31">
        <v>134</v>
      </c>
      <c r="J19257" s="31">
        <v>134</v>
      </c>
      <c r="K19257" s="32">
        <f>IFERROR((J19257/I19257),0)</f>
        <v>1</v>
      </c>
      <c r="L19257" s="31"/>
      <c r="M19257" s="31"/>
      <c r="N19257" s="39"/>
      <c r="O19257" s="28"/>
      <c r="P19257" s="28"/>
      <c r="Q19257" s="28"/>
      <c r="R19257" s="28"/>
      <c r="S19257" s="25"/>
    </row>
    <row r="19258" spans="2:19" s="16" customFormat="1" outlineLevel="2" x14ac:dyDescent="0.25">
      <c r="B19258" s="16" t="s">
        <v>5481</v>
      </c>
      <c r="C19258" s="16" t="s">
        <v>5447</v>
      </c>
      <c r="D19258" s="16" t="s">
        <v>16</v>
      </c>
      <c r="E19258" s="16" t="s">
        <v>339</v>
      </c>
      <c r="G19258" s="16" t="s">
        <v>340</v>
      </c>
      <c r="H19258" s="16" t="s">
        <v>331</v>
      </c>
      <c r="I19258" s="31">
        <v>1085499</v>
      </c>
      <c r="J19258" s="31">
        <v>1085499</v>
      </c>
      <c r="K19258" s="32">
        <f>IFERROR((J19258/I19258),0)</f>
        <v>1</v>
      </c>
      <c r="L19258" s="31"/>
      <c r="M19258" s="31"/>
      <c r="N19258" s="39"/>
      <c r="O19258" s="28"/>
      <c r="P19258" s="28"/>
      <c r="Q19258" s="28"/>
      <c r="R19258" s="28"/>
      <c r="S19258" s="25"/>
    </row>
    <row r="19259" spans="2:19" s="16" customFormat="1" outlineLevel="2" x14ac:dyDescent="0.25">
      <c r="B19259" s="16" t="s">
        <v>5481</v>
      </c>
      <c r="C19259" s="16" t="s">
        <v>5447</v>
      </c>
      <c r="D19259" s="16" t="s">
        <v>18</v>
      </c>
      <c r="E19259" s="16" t="s">
        <v>339</v>
      </c>
      <c r="G19259" s="16" t="s">
        <v>340</v>
      </c>
      <c r="H19259" s="16" t="s">
        <v>4491</v>
      </c>
      <c r="I19259" s="31">
        <v>9469399</v>
      </c>
      <c r="J19259" s="31">
        <v>9469399</v>
      </c>
      <c r="K19259" s="32">
        <f>IFERROR((J19259/I19259),0)</f>
        <v>1</v>
      </c>
      <c r="L19259" s="31"/>
      <c r="M19259" s="31"/>
      <c r="N19259" s="39"/>
      <c r="O19259" s="28"/>
      <c r="P19259" s="28"/>
      <c r="Q19259" s="28"/>
      <c r="R19259" s="28"/>
      <c r="S19259" s="25"/>
    </row>
    <row r="19260" spans="2:19" s="16" customFormat="1" outlineLevel="2" x14ac:dyDescent="0.25">
      <c r="B19260" s="16" t="s">
        <v>5481</v>
      </c>
      <c r="C19260" s="16" t="s">
        <v>5447</v>
      </c>
      <c r="D19260" s="16" t="s">
        <v>16</v>
      </c>
      <c r="E19260" s="16" t="s">
        <v>339</v>
      </c>
      <c r="G19260" s="16" t="s">
        <v>340</v>
      </c>
      <c r="H19260" s="16" t="s">
        <v>231</v>
      </c>
      <c r="I19260" s="31">
        <v>3528696</v>
      </c>
      <c r="J19260" s="31">
        <v>3528696</v>
      </c>
      <c r="K19260" s="32">
        <f>IFERROR((J19260/I19260),0)</f>
        <v>1</v>
      </c>
      <c r="L19260" s="31"/>
      <c r="M19260" s="31"/>
      <c r="N19260" s="39"/>
      <c r="O19260" s="28"/>
      <c r="P19260" s="28"/>
      <c r="Q19260" s="28"/>
      <c r="R19260" s="28"/>
      <c r="S19260" s="25"/>
    </row>
    <row r="19261" spans="2:19" s="16" customFormat="1" outlineLevel="2" x14ac:dyDescent="0.25">
      <c r="B19261" s="16" t="s">
        <v>5481</v>
      </c>
      <c r="C19261" s="16" t="s">
        <v>5447</v>
      </c>
      <c r="D19261" s="16" t="s">
        <v>16</v>
      </c>
      <c r="E19261" s="16" t="s">
        <v>339</v>
      </c>
      <c r="G19261" s="16" t="s">
        <v>340</v>
      </c>
      <c r="H19261" s="16" t="s">
        <v>155</v>
      </c>
      <c r="I19261" s="31">
        <v>-4325899</v>
      </c>
      <c r="J19261" s="31"/>
      <c r="K19261" s="32">
        <f>IFERROR((J19261/I19261),0)</f>
        <v>0</v>
      </c>
      <c r="L19261" s="31"/>
      <c r="M19261" s="31"/>
      <c r="N19261" s="39"/>
      <c r="O19261" s="28"/>
      <c r="P19261" s="28"/>
      <c r="Q19261" s="28"/>
      <c r="R19261" s="28"/>
      <c r="S19261" s="25"/>
    </row>
    <row r="19262" spans="2:19" s="16" customFormat="1" outlineLevel="1" x14ac:dyDescent="0.25">
      <c r="B19262" s="47" t="s">
        <v>9669</v>
      </c>
      <c r="C19262" s="47" t="str">
        <f>C19261</f>
        <v>ASIGNACIONES DIRECTAS (20% DEL SGR)</v>
      </c>
      <c r="D19262" s="47"/>
      <c r="E19262" s="47" t="str">
        <f>E19261</f>
        <v>99001</v>
      </c>
      <c r="F19262" s="47"/>
      <c r="G19262" s="47" t="str">
        <f>G19261</f>
        <v xml:space="preserve">PUERTO CARREÑO                                    </v>
      </c>
      <c r="H19262" s="47" t="s">
        <v>10655</v>
      </c>
      <c r="I19262" s="51">
        <f>SUBTOTAL(9,I19254:I19261)</f>
        <v>166765439</v>
      </c>
      <c r="J19262" s="51">
        <f>SUBTOTAL(9,J19254:J19261)</f>
        <v>171091338</v>
      </c>
      <c r="K19262" s="49">
        <f>J19262/I19262</f>
        <v>1.0259400210615581</v>
      </c>
      <c r="L19262" s="51">
        <f>SUBTOTAL(9,L19254:L19261)</f>
        <v>14447169</v>
      </c>
      <c r="M19262" s="51">
        <f>SUBTOTAL(9,M19254:M19261)</f>
        <v>21629493</v>
      </c>
      <c r="N19262" s="50">
        <f>IFERROR((M19262/L19262),"N.A")</f>
        <v>1.4971440425456364</v>
      </c>
      <c r="O19262" s="28"/>
      <c r="P19262" s="28"/>
      <c r="Q19262" s="28"/>
      <c r="R19262" s="28"/>
      <c r="S19262" s="25"/>
    </row>
    <row r="19263" spans="2:19" s="16" customFormat="1" outlineLevel="2" x14ac:dyDescent="0.25">
      <c r="B19263" s="16" t="s">
        <v>5482</v>
      </c>
      <c r="C19263" s="16" t="s">
        <v>5447</v>
      </c>
      <c r="D19263" s="16" t="s">
        <v>16</v>
      </c>
      <c r="E19263" s="16" t="s">
        <v>17</v>
      </c>
      <c r="G19263" s="16" t="s">
        <v>16</v>
      </c>
      <c r="H19263" s="16" t="s">
        <v>152</v>
      </c>
      <c r="I19263" s="35">
        <v>184525</v>
      </c>
      <c r="J19263" s="35">
        <v>184525</v>
      </c>
      <c r="K19263" s="36">
        <f>IFERROR((J19263/I19263),0)</f>
        <v>1</v>
      </c>
      <c r="L19263" s="35">
        <v>121456</v>
      </c>
      <c r="M19263" s="35">
        <v>184525</v>
      </c>
      <c r="N19263" s="40">
        <f>M19263/L19263</f>
        <v>1.5192744697668292</v>
      </c>
      <c r="O19263" s="28"/>
      <c r="P19263" s="28"/>
      <c r="Q19263" s="28"/>
      <c r="R19263" s="28"/>
      <c r="S19263" s="25"/>
    </row>
    <row r="19264" spans="2:19" s="16" customFormat="1" outlineLevel="2" x14ac:dyDescent="0.25">
      <c r="B19264" s="16" t="s">
        <v>5482</v>
      </c>
      <c r="C19264" s="16" t="s">
        <v>5447</v>
      </c>
      <c r="D19264" s="16" t="s">
        <v>16</v>
      </c>
      <c r="E19264" s="16" t="s">
        <v>17</v>
      </c>
      <c r="G19264" s="16" t="s">
        <v>16</v>
      </c>
      <c r="H19264" s="16" t="s">
        <v>5451</v>
      </c>
      <c r="I19264" s="31">
        <v>58334</v>
      </c>
      <c r="J19264" s="31">
        <v>58334</v>
      </c>
      <c r="K19264" s="32">
        <f>IFERROR((J19264/I19264),0)</f>
        <v>1</v>
      </c>
      <c r="L19264" s="31"/>
      <c r="M19264" s="31"/>
      <c r="N19264" s="39"/>
      <c r="O19264" s="28"/>
      <c r="P19264" s="28"/>
      <c r="Q19264" s="28"/>
      <c r="R19264" s="28"/>
      <c r="S19264" s="25"/>
    </row>
    <row r="19265" spans="2:19" s="16" customFormat="1" outlineLevel="2" x14ac:dyDescent="0.25">
      <c r="B19265" s="16" t="s">
        <v>5482</v>
      </c>
      <c r="C19265" s="16" t="s">
        <v>5447</v>
      </c>
      <c r="D19265" s="16" t="s">
        <v>16</v>
      </c>
      <c r="E19265" s="16" t="s">
        <v>17</v>
      </c>
      <c r="G19265" s="16" t="s">
        <v>16</v>
      </c>
      <c r="H19265" s="16" t="s">
        <v>5452</v>
      </c>
      <c r="I19265" s="31">
        <v>52400792</v>
      </c>
      <c r="J19265" s="31">
        <v>52400792</v>
      </c>
      <c r="K19265" s="32">
        <f>IFERROR((J19265/I19265),0)</f>
        <v>1</v>
      </c>
      <c r="L19265" s="31"/>
      <c r="M19265" s="31"/>
      <c r="N19265" s="39"/>
      <c r="O19265" s="28"/>
      <c r="P19265" s="28"/>
      <c r="Q19265" s="28"/>
      <c r="R19265" s="28"/>
      <c r="S19265" s="25"/>
    </row>
    <row r="19266" spans="2:19" s="16" customFormat="1" outlineLevel="2" x14ac:dyDescent="0.25">
      <c r="B19266" s="16" t="s">
        <v>5482</v>
      </c>
      <c r="C19266" s="16" t="s">
        <v>5447</v>
      </c>
      <c r="D19266" s="16" t="s">
        <v>16</v>
      </c>
      <c r="E19266" s="16" t="s">
        <v>17</v>
      </c>
      <c r="G19266" s="16" t="s">
        <v>16</v>
      </c>
      <c r="H19266" s="16" t="s">
        <v>19</v>
      </c>
      <c r="I19266" s="31">
        <v>374255591</v>
      </c>
      <c r="J19266" s="31">
        <v>374255591</v>
      </c>
      <c r="K19266" s="32">
        <f>IFERROR((J19266/I19266),0)</f>
        <v>1</v>
      </c>
      <c r="L19266" s="31"/>
      <c r="M19266" s="31"/>
      <c r="N19266" s="39"/>
      <c r="O19266" s="28"/>
      <c r="P19266" s="28"/>
      <c r="Q19266" s="28"/>
      <c r="R19266" s="28"/>
      <c r="S19266" s="25"/>
    </row>
    <row r="19267" spans="2:19" s="16" customFormat="1" outlineLevel="2" x14ac:dyDescent="0.25">
      <c r="B19267" s="16" t="s">
        <v>5482</v>
      </c>
      <c r="C19267" s="16" t="s">
        <v>5447</v>
      </c>
      <c r="D19267" s="16" t="s">
        <v>16</v>
      </c>
      <c r="E19267" s="16" t="s">
        <v>17</v>
      </c>
      <c r="G19267" s="16" t="s">
        <v>16</v>
      </c>
      <c r="H19267" s="16" t="s">
        <v>154</v>
      </c>
      <c r="I19267" s="31">
        <v>1</v>
      </c>
      <c r="J19267" s="31">
        <v>1</v>
      </c>
      <c r="K19267" s="32">
        <f>IFERROR((J19267/I19267),0)</f>
        <v>1</v>
      </c>
      <c r="L19267" s="31"/>
      <c r="M19267" s="31"/>
      <c r="N19267" s="39"/>
      <c r="O19267" s="28"/>
      <c r="P19267" s="28"/>
      <c r="Q19267" s="28"/>
      <c r="R19267" s="28"/>
      <c r="S19267" s="25"/>
    </row>
    <row r="19268" spans="2:19" s="16" customFormat="1" outlineLevel="2" x14ac:dyDescent="0.25">
      <c r="B19268" s="16" t="s">
        <v>5482</v>
      </c>
      <c r="C19268" s="16" t="s">
        <v>5447</v>
      </c>
      <c r="D19268" s="16" t="s">
        <v>18</v>
      </c>
      <c r="E19268" s="16" t="s">
        <v>17</v>
      </c>
      <c r="G19268" s="16" t="s">
        <v>16</v>
      </c>
      <c r="H19268" s="16" t="s">
        <v>4491</v>
      </c>
      <c r="I19268" s="31">
        <v>10792325</v>
      </c>
      <c r="J19268" s="31">
        <v>10792325</v>
      </c>
      <c r="K19268" s="32">
        <f>IFERROR((J19268/I19268),0)</f>
        <v>1</v>
      </c>
      <c r="L19268" s="31"/>
      <c r="M19268" s="31"/>
      <c r="N19268" s="39"/>
      <c r="O19268" s="28"/>
      <c r="P19268" s="28"/>
      <c r="Q19268" s="28"/>
      <c r="R19268" s="28"/>
      <c r="S19268" s="25"/>
    </row>
    <row r="19269" spans="2:19" s="16" customFormat="1" outlineLevel="2" x14ac:dyDescent="0.25">
      <c r="B19269" s="16" t="s">
        <v>5482</v>
      </c>
      <c r="C19269" s="16" t="s">
        <v>5447</v>
      </c>
      <c r="D19269" s="16" t="s">
        <v>16</v>
      </c>
      <c r="E19269" s="16" t="s">
        <v>17</v>
      </c>
      <c r="G19269" s="16" t="s">
        <v>16</v>
      </c>
      <c r="H19269" s="16" t="s">
        <v>231</v>
      </c>
      <c r="I19269" s="31">
        <v>29263</v>
      </c>
      <c r="J19269" s="31">
        <v>29263</v>
      </c>
      <c r="K19269" s="32">
        <f>IFERROR((J19269/I19269),0)</f>
        <v>1</v>
      </c>
      <c r="L19269" s="31"/>
      <c r="M19269" s="31"/>
      <c r="N19269" s="39"/>
      <c r="O19269" s="28"/>
      <c r="P19269" s="28"/>
      <c r="Q19269" s="28"/>
      <c r="R19269" s="28"/>
      <c r="S19269" s="25"/>
    </row>
    <row r="19270" spans="2:19" s="16" customFormat="1" outlineLevel="2" x14ac:dyDescent="0.25">
      <c r="B19270" s="16" t="s">
        <v>5482</v>
      </c>
      <c r="C19270" s="16" t="s">
        <v>5447</v>
      </c>
      <c r="D19270" s="16" t="s">
        <v>16</v>
      </c>
      <c r="E19270" s="16" t="s">
        <v>17</v>
      </c>
      <c r="G19270" s="16" t="s">
        <v>16</v>
      </c>
      <c r="H19270" s="16" t="s">
        <v>155</v>
      </c>
      <c r="I19270" s="31">
        <v>-36905</v>
      </c>
      <c r="J19270" s="31"/>
      <c r="K19270" s="32">
        <f>IFERROR((J19270/I19270),0)</f>
        <v>0</v>
      </c>
      <c r="L19270" s="31"/>
      <c r="M19270" s="31"/>
      <c r="N19270" s="39"/>
      <c r="O19270" s="28"/>
      <c r="P19270" s="28"/>
      <c r="Q19270" s="28"/>
      <c r="R19270" s="28"/>
      <c r="S19270" s="25"/>
    </row>
    <row r="19271" spans="2:19" s="16" customFormat="1" outlineLevel="1" x14ac:dyDescent="0.25">
      <c r="B19271" s="47" t="s">
        <v>9670</v>
      </c>
      <c r="C19271" s="47" t="str">
        <f>C19270</f>
        <v>ASIGNACIONES DIRECTAS (20% DEL SGR)</v>
      </c>
      <c r="D19271" s="47"/>
      <c r="E19271" s="47" t="str">
        <f>E19270</f>
        <v>99000</v>
      </c>
      <c r="F19271" s="47"/>
      <c r="G19271" s="47" t="str">
        <f>G19270</f>
        <v xml:space="preserve">VICHADA                                           </v>
      </c>
      <c r="H19271" s="47" t="s">
        <v>10655</v>
      </c>
      <c r="I19271" s="51">
        <f>SUBTOTAL(9,I19263:I19270)</f>
        <v>437683926</v>
      </c>
      <c r="J19271" s="51">
        <f>SUBTOTAL(9,J19263:J19270)</f>
        <v>437720831</v>
      </c>
      <c r="K19271" s="49">
        <f>J19271/I19271</f>
        <v>1.0000843188378821</v>
      </c>
      <c r="L19271" s="51">
        <f>SUBTOTAL(9,L19263:L19270)</f>
        <v>121456</v>
      </c>
      <c r="M19271" s="51">
        <f>SUBTOTAL(9,M19263:M19270)</f>
        <v>184525</v>
      </c>
      <c r="N19271" s="50">
        <f>IFERROR((M19271/L19271),"N.A")</f>
        <v>1.5192744697668292</v>
      </c>
      <c r="O19271" s="28"/>
      <c r="P19271" s="28"/>
      <c r="Q19271" s="28"/>
      <c r="R19271" s="28"/>
      <c r="S19271" s="25"/>
    </row>
    <row r="19272" spans="2:19" s="16" customFormat="1" outlineLevel="2" x14ac:dyDescent="0.25">
      <c r="B19272" s="16" t="s">
        <v>5483</v>
      </c>
      <c r="C19272" s="16" t="s">
        <v>5447</v>
      </c>
      <c r="D19272" s="16" t="s">
        <v>21</v>
      </c>
      <c r="E19272" s="16" t="s">
        <v>342</v>
      </c>
      <c r="G19272" s="16" t="s">
        <v>343</v>
      </c>
      <c r="H19272" s="16" t="s">
        <v>5452</v>
      </c>
      <c r="I19272" s="31">
        <v>13878136</v>
      </c>
      <c r="J19272" s="31">
        <v>13878136</v>
      </c>
      <c r="K19272" s="32">
        <f>IFERROR((J19272/I19272),0)</f>
        <v>1</v>
      </c>
      <c r="L19272" s="31"/>
      <c r="M19272" s="31"/>
      <c r="N19272" s="39"/>
      <c r="O19272" s="28"/>
      <c r="P19272" s="28"/>
      <c r="Q19272" s="28"/>
      <c r="R19272" s="28"/>
      <c r="S19272" s="25"/>
    </row>
    <row r="19273" spans="2:19" s="16" customFormat="1" outlineLevel="2" x14ac:dyDescent="0.25">
      <c r="B19273" s="16" t="s">
        <v>5483</v>
      </c>
      <c r="C19273" s="16" t="s">
        <v>5447</v>
      </c>
      <c r="D19273" s="16" t="s">
        <v>21</v>
      </c>
      <c r="E19273" s="16" t="s">
        <v>342</v>
      </c>
      <c r="G19273" s="16" t="s">
        <v>343</v>
      </c>
      <c r="H19273" s="16" t="s">
        <v>19</v>
      </c>
      <c r="I19273" s="31">
        <v>92830991</v>
      </c>
      <c r="J19273" s="31">
        <v>92830991</v>
      </c>
      <c r="K19273" s="32">
        <f>IFERROR((J19273/I19273),0)</f>
        <v>1</v>
      </c>
      <c r="L19273" s="31"/>
      <c r="M19273" s="31"/>
      <c r="N19273" s="39"/>
      <c r="O19273" s="28"/>
      <c r="P19273" s="28"/>
      <c r="Q19273" s="28"/>
      <c r="R19273" s="28"/>
      <c r="S19273" s="25"/>
    </row>
    <row r="19274" spans="2:19" s="16" customFormat="1" outlineLevel="1" x14ac:dyDescent="0.25">
      <c r="B19274" s="47" t="s">
        <v>9671</v>
      </c>
      <c r="C19274" s="47" t="str">
        <f>C19273</f>
        <v>ASIGNACIONES DIRECTAS (20% DEL SGR)</v>
      </c>
      <c r="D19274" s="47"/>
      <c r="E19274" s="47" t="str">
        <f>E19273</f>
        <v>97666</v>
      </c>
      <c r="F19274" s="47"/>
      <c r="G19274" s="47" t="str">
        <f>G19273</f>
        <v xml:space="preserve">TARAIRA                                           </v>
      </c>
      <c r="H19274" s="47" t="s">
        <v>10655</v>
      </c>
      <c r="I19274" s="51">
        <f>SUBTOTAL(9,I19272:I19273)</f>
        <v>106709127</v>
      </c>
      <c r="J19274" s="51">
        <f>SUBTOTAL(9,J19272:J19273)</f>
        <v>106709127</v>
      </c>
      <c r="K19274" s="49">
        <f>J19274/I19274</f>
        <v>1</v>
      </c>
      <c r="L19274" s="51">
        <f>SUBTOTAL(9,L19272:L19273)</f>
        <v>0</v>
      </c>
      <c r="M19274" s="51">
        <f>SUBTOTAL(9,M19272:M19273)</f>
        <v>0</v>
      </c>
      <c r="N19274" s="50" t="str">
        <f>IFERROR((M19274/L19274),"N.A")</f>
        <v>N.A</v>
      </c>
      <c r="O19274" s="28"/>
      <c r="P19274" s="28"/>
      <c r="Q19274" s="28"/>
      <c r="R19274" s="28"/>
      <c r="S19274" s="25"/>
    </row>
    <row r="19275" spans="2:19" s="16" customFormat="1" outlineLevel="2" x14ac:dyDescent="0.25">
      <c r="B19275" s="16" t="s">
        <v>5484</v>
      </c>
      <c r="C19275" s="16" t="s">
        <v>5447</v>
      </c>
      <c r="D19275" s="16" t="s">
        <v>21</v>
      </c>
      <c r="E19275" s="16" t="s">
        <v>348</v>
      </c>
      <c r="G19275" s="16" t="s">
        <v>349</v>
      </c>
      <c r="H19275" s="16" t="s">
        <v>152</v>
      </c>
      <c r="I19275" s="35">
        <v>4298236</v>
      </c>
      <c r="J19275" s="35">
        <v>0</v>
      </c>
      <c r="K19275" s="36">
        <f>IFERROR((J19275/I19275),0)</f>
        <v>0</v>
      </c>
      <c r="L19275" s="35">
        <v>2822364</v>
      </c>
      <c r="M19275" s="35">
        <v>0</v>
      </c>
      <c r="N19275" s="40">
        <f>M19275/L19275</f>
        <v>0</v>
      </c>
      <c r="O19275" s="28"/>
      <c r="P19275" s="28"/>
      <c r="Q19275" s="28"/>
      <c r="R19275" s="28"/>
      <c r="S19275" s="25"/>
    </row>
    <row r="19276" spans="2:19" s="16" customFormat="1" outlineLevel="2" x14ac:dyDescent="0.25">
      <c r="B19276" s="16" t="s">
        <v>5484</v>
      </c>
      <c r="C19276" s="16" t="s">
        <v>5447</v>
      </c>
      <c r="D19276" s="16" t="s">
        <v>21</v>
      </c>
      <c r="E19276" s="16" t="s">
        <v>348</v>
      </c>
      <c r="G19276" s="16" t="s">
        <v>349</v>
      </c>
      <c r="H19276" s="16" t="s">
        <v>5452</v>
      </c>
      <c r="I19276" s="31">
        <v>34511603</v>
      </c>
      <c r="J19276" s="31">
        <v>34511603</v>
      </c>
      <c r="K19276" s="32">
        <f>IFERROR((J19276/I19276),0)</f>
        <v>1</v>
      </c>
      <c r="L19276" s="31"/>
      <c r="M19276" s="31"/>
      <c r="N19276" s="39"/>
      <c r="O19276" s="28"/>
      <c r="P19276" s="28"/>
      <c r="Q19276" s="28"/>
      <c r="R19276" s="28"/>
      <c r="S19276" s="25"/>
    </row>
    <row r="19277" spans="2:19" s="16" customFormat="1" outlineLevel="2" x14ac:dyDescent="0.25">
      <c r="B19277" s="16" t="s">
        <v>5484</v>
      </c>
      <c r="C19277" s="16" t="s">
        <v>5447</v>
      </c>
      <c r="D19277" s="16" t="s">
        <v>21</v>
      </c>
      <c r="E19277" s="16" t="s">
        <v>348</v>
      </c>
      <c r="G19277" s="16" t="s">
        <v>349</v>
      </c>
      <c r="H19277" s="16" t="s">
        <v>19</v>
      </c>
      <c r="I19277" s="31">
        <v>16476841</v>
      </c>
      <c r="J19277" s="31">
        <v>16476841</v>
      </c>
      <c r="K19277" s="32">
        <f>IFERROR((J19277/I19277),0)</f>
        <v>1</v>
      </c>
      <c r="L19277" s="31"/>
      <c r="M19277" s="31"/>
      <c r="N19277" s="39"/>
      <c r="O19277" s="28"/>
      <c r="P19277" s="28"/>
      <c r="Q19277" s="28"/>
      <c r="R19277" s="28"/>
      <c r="S19277" s="25"/>
    </row>
    <row r="19278" spans="2:19" s="16" customFormat="1" outlineLevel="2" x14ac:dyDescent="0.25">
      <c r="B19278" s="16" t="s">
        <v>5484</v>
      </c>
      <c r="C19278" s="16" t="s">
        <v>5447</v>
      </c>
      <c r="D19278" s="16" t="s">
        <v>21</v>
      </c>
      <c r="E19278" s="16" t="s">
        <v>348</v>
      </c>
      <c r="G19278" s="16" t="s">
        <v>349</v>
      </c>
      <c r="H19278" s="16" t="s">
        <v>154</v>
      </c>
      <c r="I19278" s="31">
        <v>27</v>
      </c>
      <c r="J19278" s="31">
        <v>27</v>
      </c>
      <c r="K19278" s="32">
        <f>IFERROR((J19278/I19278),0)</f>
        <v>1</v>
      </c>
      <c r="L19278" s="31"/>
      <c r="M19278" s="31"/>
      <c r="N19278" s="39"/>
      <c r="O19278" s="28"/>
      <c r="P19278" s="28"/>
      <c r="Q19278" s="28"/>
      <c r="R19278" s="28"/>
      <c r="S19278" s="25"/>
    </row>
    <row r="19279" spans="2:19" s="16" customFormat="1" outlineLevel="2" x14ac:dyDescent="0.25">
      <c r="B19279" s="16" t="s">
        <v>5484</v>
      </c>
      <c r="C19279" s="16" t="s">
        <v>5447</v>
      </c>
      <c r="D19279" s="16" t="s">
        <v>21</v>
      </c>
      <c r="E19279" s="16" t="s">
        <v>348</v>
      </c>
      <c r="G19279" s="16" t="s">
        <v>349</v>
      </c>
      <c r="H19279" s="16" t="s">
        <v>5479</v>
      </c>
      <c r="I19279" s="31">
        <v>214426724</v>
      </c>
      <c r="J19279" s="31">
        <v>214426724</v>
      </c>
      <c r="K19279" s="32">
        <f>IFERROR((J19279/I19279),0)</f>
        <v>1</v>
      </c>
      <c r="L19279" s="31"/>
      <c r="M19279" s="31"/>
      <c r="N19279" s="39"/>
      <c r="O19279" s="28"/>
      <c r="P19279" s="28"/>
      <c r="Q19279" s="28"/>
      <c r="R19279" s="28"/>
      <c r="S19279" s="25"/>
    </row>
    <row r="19280" spans="2:19" s="16" customFormat="1" outlineLevel="2" x14ac:dyDescent="0.25">
      <c r="B19280" s="16" t="s">
        <v>5484</v>
      </c>
      <c r="C19280" s="16" t="s">
        <v>5447</v>
      </c>
      <c r="D19280" s="16" t="s">
        <v>21</v>
      </c>
      <c r="E19280" s="16" t="s">
        <v>348</v>
      </c>
      <c r="G19280" s="16" t="s">
        <v>349</v>
      </c>
      <c r="H19280" s="16" t="s">
        <v>231</v>
      </c>
      <c r="I19280" s="31">
        <v>678443</v>
      </c>
      <c r="J19280" s="31">
        <v>678443</v>
      </c>
      <c r="K19280" s="32">
        <f>IFERROR((J19280/I19280),0)</f>
        <v>1</v>
      </c>
      <c r="L19280" s="31"/>
      <c r="M19280" s="31"/>
      <c r="N19280" s="39"/>
      <c r="O19280" s="28"/>
      <c r="P19280" s="28"/>
      <c r="Q19280" s="28"/>
      <c r="R19280" s="28"/>
      <c r="S19280" s="25"/>
    </row>
    <row r="19281" spans="2:19" s="16" customFormat="1" outlineLevel="2" x14ac:dyDescent="0.25">
      <c r="B19281" s="16" t="s">
        <v>5484</v>
      </c>
      <c r="C19281" s="16" t="s">
        <v>5447</v>
      </c>
      <c r="D19281" s="16" t="s">
        <v>21</v>
      </c>
      <c r="E19281" s="16" t="s">
        <v>348</v>
      </c>
      <c r="G19281" s="16" t="s">
        <v>349</v>
      </c>
      <c r="H19281" s="16" t="s">
        <v>155</v>
      </c>
      <c r="I19281" s="31">
        <v>-859647</v>
      </c>
      <c r="J19281" s="31"/>
      <c r="K19281" s="32">
        <f>IFERROR((J19281/I19281),0)</f>
        <v>0</v>
      </c>
      <c r="L19281" s="31"/>
      <c r="M19281" s="31"/>
      <c r="N19281" s="39"/>
      <c r="O19281" s="28"/>
      <c r="P19281" s="28"/>
      <c r="Q19281" s="28"/>
      <c r="R19281" s="28"/>
      <c r="S19281" s="25"/>
    </row>
    <row r="19282" spans="2:19" s="16" customFormat="1" outlineLevel="1" x14ac:dyDescent="0.25">
      <c r="B19282" s="47" t="s">
        <v>9672</v>
      </c>
      <c r="C19282" s="47" t="str">
        <f>C19281</f>
        <v>ASIGNACIONES DIRECTAS (20% DEL SGR)</v>
      </c>
      <c r="D19282" s="47"/>
      <c r="E19282" s="47" t="str">
        <f>E19281</f>
        <v>97001</v>
      </c>
      <c r="F19282" s="47"/>
      <c r="G19282" s="47" t="str">
        <f>G19281</f>
        <v xml:space="preserve">MITÚ                                              </v>
      </c>
      <c r="H19282" s="47" t="s">
        <v>10655</v>
      </c>
      <c r="I19282" s="51">
        <f>SUBTOTAL(9,I19275:I19281)</f>
        <v>269532227</v>
      </c>
      <c r="J19282" s="51">
        <f>SUBTOTAL(9,J19275:J19281)</f>
        <v>266093638</v>
      </c>
      <c r="K19282" s="49">
        <f>J19282/I19282</f>
        <v>0.98724238270772724</v>
      </c>
      <c r="L19282" s="51">
        <f>SUBTOTAL(9,L19275:L19281)</f>
        <v>2822364</v>
      </c>
      <c r="M19282" s="51">
        <f>SUBTOTAL(9,M19275:M19281)</f>
        <v>0</v>
      </c>
      <c r="N19282" s="50">
        <f>IFERROR((M19282/L19282),"N.A")</f>
        <v>0</v>
      </c>
      <c r="O19282" s="28"/>
      <c r="P19282" s="28"/>
      <c r="Q19282" s="28"/>
      <c r="R19282" s="28"/>
      <c r="S19282" s="25"/>
    </row>
    <row r="19283" spans="2:19" s="16" customFormat="1" outlineLevel="2" x14ac:dyDescent="0.25">
      <c r="B19283" s="16" t="s">
        <v>5485</v>
      </c>
      <c r="C19283" s="16" t="s">
        <v>5447</v>
      </c>
      <c r="D19283" s="16" t="s">
        <v>21</v>
      </c>
      <c r="E19283" s="16" t="s">
        <v>22</v>
      </c>
      <c r="G19283" s="16" t="s">
        <v>21</v>
      </c>
      <c r="H19283" s="16" t="s">
        <v>5452</v>
      </c>
      <c r="I19283" s="31">
        <v>407384</v>
      </c>
      <c r="J19283" s="31">
        <v>407384</v>
      </c>
      <c r="K19283" s="32">
        <f>IFERROR((J19283/I19283),0)</f>
        <v>1</v>
      </c>
      <c r="L19283" s="31"/>
      <c r="M19283" s="31"/>
      <c r="N19283" s="39"/>
      <c r="O19283" s="28"/>
      <c r="P19283" s="28"/>
      <c r="Q19283" s="28"/>
      <c r="R19283" s="28"/>
      <c r="S19283" s="25"/>
    </row>
    <row r="19284" spans="2:19" s="16" customFormat="1" outlineLevel="2" x14ac:dyDescent="0.25">
      <c r="B19284" s="16" t="s">
        <v>5485</v>
      </c>
      <c r="C19284" s="16" t="s">
        <v>5447</v>
      </c>
      <c r="D19284" s="16" t="s">
        <v>21</v>
      </c>
      <c r="E19284" s="16" t="s">
        <v>22</v>
      </c>
      <c r="G19284" s="16" t="s">
        <v>21</v>
      </c>
      <c r="H19284" s="16" t="s">
        <v>19</v>
      </c>
      <c r="I19284" s="31">
        <v>3125665</v>
      </c>
      <c r="J19284" s="31">
        <v>3125665</v>
      </c>
      <c r="K19284" s="32">
        <f>IFERROR((J19284/I19284),0)</f>
        <v>1</v>
      </c>
      <c r="L19284" s="31"/>
      <c r="M19284" s="31"/>
      <c r="N19284" s="39"/>
      <c r="O19284" s="28"/>
      <c r="P19284" s="28"/>
      <c r="Q19284" s="28"/>
      <c r="R19284" s="28"/>
      <c r="S19284" s="25"/>
    </row>
    <row r="19285" spans="2:19" s="16" customFormat="1" outlineLevel="1" x14ac:dyDescent="0.25">
      <c r="B19285" s="47" t="s">
        <v>9673</v>
      </c>
      <c r="C19285" s="47" t="str">
        <f>C19284</f>
        <v>ASIGNACIONES DIRECTAS (20% DEL SGR)</v>
      </c>
      <c r="D19285" s="47"/>
      <c r="E19285" s="47" t="str">
        <f>E19284</f>
        <v>97000</v>
      </c>
      <c r="F19285" s="47"/>
      <c r="G19285" s="47" t="str">
        <f>G19284</f>
        <v xml:space="preserve">VAUPÉS                                            </v>
      </c>
      <c r="H19285" s="47" t="s">
        <v>10655</v>
      </c>
      <c r="I19285" s="51">
        <f>SUBTOTAL(9,I19283:I19284)</f>
        <v>3533049</v>
      </c>
      <c r="J19285" s="51">
        <f>SUBTOTAL(9,J19283:J19284)</f>
        <v>3533049</v>
      </c>
      <c r="K19285" s="49">
        <f>J19285/I19285</f>
        <v>1</v>
      </c>
      <c r="L19285" s="51">
        <f>SUBTOTAL(9,L19283:L19284)</f>
        <v>0</v>
      </c>
      <c r="M19285" s="51">
        <f>SUBTOTAL(9,M19283:M19284)</f>
        <v>0</v>
      </c>
      <c r="N19285" s="50" t="str">
        <f>IFERROR((M19285/L19285),"N.A")</f>
        <v>N.A</v>
      </c>
      <c r="O19285" s="28"/>
      <c r="P19285" s="28"/>
      <c r="Q19285" s="28"/>
      <c r="R19285" s="28"/>
      <c r="S19285" s="25"/>
    </row>
    <row r="19286" spans="2:19" s="16" customFormat="1" outlineLevel="2" x14ac:dyDescent="0.25">
      <c r="B19286" s="16" t="s">
        <v>5486</v>
      </c>
      <c r="C19286" s="16" t="s">
        <v>5447</v>
      </c>
      <c r="D19286" s="16" t="s">
        <v>26</v>
      </c>
      <c r="E19286" s="16" t="s">
        <v>354</v>
      </c>
      <c r="G19286" s="16" t="s">
        <v>355</v>
      </c>
      <c r="H19286" s="16" t="s">
        <v>5452</v>
      </c>
      <c r="I19286" s="31">
        <v>12358</v>
      </c>
      <c r="J19286" s="31">
        <v>12358</v>
      </c>
      <c r="K19286" s="32">
        <f>IFERROR((J19286/I19286),0)</f>
        <v>1</v>
      </c>
      <c r="L19286" s="31"/>
      <c r="M19286" s="31"/>
      <c r="N19286" s="39"/>
      <c r="O19286" s="28"/>
      <c r="P19286" s="28"/>
      <c r="Q19286" s="28"/>
      <c r="R19286" s="28"/>
      <c r="S19286" s="25"/>
    </row>
    <row r="19287" spans="2:19" s="16" customFormat="1" outlineLevel="2" x14ac:dyDescent="0.25">
      <c r="B19287" s="16" t="s">
        <v>5486</v>
      </c>
      <c r="C19287" s="16" t="s">
        <v>5447</v>
      </c>
      <c r="D19287" s="16" t="s">
        <v>26</v>
      </c>
      <c r="E19287" s="16" t="s">
        <v>354</v>
      </c>
      <c r="G19287" s="16" t="s">
        <v>355</v>
      </c>
      <c r="H19287" s="16" t="s">
        <v>19</v>
      </c>
      <c r="I19287" s="31">
        <v>78753</v>
      </c>
      <c r="J19287" s="31">
        <v>78753</v>
      </c>
      <c r="K19287" s="32">
        <f>IFERROR((J19287/I19287),0)</f>
        <v>1</v>
      </c>
      <c r="L19287" s="31"/>
      <c r="M19287" s="31"/>
      <c r="N19287" s="39"/>
      <c r="O19287" s="28"/>
      <c r="P19287" s="28"/>
      <c r="Q19287" s="28"/>
      <c r="R19287" s="28"/>
      <c r="S19287" s="25"/>
    </row>
    <row r="19288" spans="2:19" s="16" customFormat="1" outlineLevel="1" x14ac:dyDescent="0.25">
      <c r="B19288" s="47" t="s">
        <v>9674</v>
      </c>
      <c r="C19288" s="47" t="str">
        <f>C19287</f>
        <v>ASIGNACIONES DIRECTAS (20% DEL SGR)</v>
      </c>
      <c r="D19288" s="47"/>
      <c r="E19288" s="47" t="str">
        <f>E19287</f>
        <v>95025</v>
      </c>
      <c r="F19288" s="47"/>
      <c r="G19288" s="47" t="str">
        <f>G19287</f>
        <v xml:space="preserve">EL RETORNO                                        </v>
      </c>
      <c r="H19288" s="47" t="s">
        <v>10655</v>
      </c>
      <c r="I19288" s="51">
        <f>SUBTOTAL(9,I19286:I19287)</f>
        <v>91111</v>
      </c>
      <c r="J19288" s="51">
        <f>SUBTOTAL(9,J19286:J19287)</f>
        <v>91111</v>
      </c>
      <c r="K19288" s="49">
        <f>J19288/I19288</f>
        <v>1</v>
      </c>
      <c r="L19288" s="51">
        <f>SUBTOTAL(9,L19286:L19287)</f>
        <v>0</v>
      </c>
      <c r="M19288" s="51">
        <f>SUBTOTAL(9,M19286:M19287)</f>
        <v>0</v>
      </c>
      <c r="N19288" s="50" t="str">
        <f>IFERROR((M19288/L19288),"N.A")</f>
        <v>N.A</v>
      </c>
      <c r="O19288" s="28"/>
      <c r="P19288" s="28"/>
      <c r="Q19288" s="28"/>
      <c r="R19288" s="28"/>
      <c r="S19288" s="25"/>
    </row>
    <row r="19289" spans="2:19" s="16" customFormat="1" outlineLevel="2" x14ac:dyDescent="0.25">
      <c r="B19289" s="16" t="s">
        <v>5487</v>
      </c>
      <c r="C19289" s="16" t="s">
        <v>5447</v>
      </c>
      <c r="D19289" s="16" t="s">
        <v>26</v>
      </c>
      <c r="E19289" s="16" t="s">
        <v>360</v>
      </c>
      <c r="G19289" s="16" t="s">
        <v>361</v>
      </c>
      <c r="H19289" s="16" t="s">
        <v>152</v>
      </c>
      <c r="I19289" s="35">
        <v>3801916</v>
      </c>
      <c r="J19289" s="35">
        <v>89745.4</v>
      </c>
      <c r="K19289" s="36">
        <f>IFERROR((J19289/I19289),0)</f>
        <v>2.3605308481302583E-2</v>
      </c>
      <c r="L19289" s="35">
        <v>2399411</v>
      </c>
      <c r="M19289" s="35">
        <v>89745.4</v>
      </c>
      <c r="N19289" s="40">
        <f>M19289/L19289</f>
        <v>3.7403096009812405E-2</v>
      </c>
      <c r="O19289" s="28"/>
      <c r="P19289" s="28"/>
      <c r="Q19289" s="28"/>
      <c r="R19289" s="28"/>
      <c r="S19289" s="25"/>
    </row>
    <row r="19290" spans="2:19" s="16" customFormat="1" outlineLevel="2" x14ac:dyDescent="0.25">
      <c r="B19290" s="16" t="s">
        <v>5487</v>
      </c>
      <c r="C19290" s="16" t="s">
        <v>5447</v>
      </c>
      <c r="D19290" s="16" t="s">
        <v>26</v>
      </c>
      <c r="E19290" s="16" t="s">
        <v>360</v>
      </c>
      <c r="G19290" s="16" t="s">
        <v>361</v>
      </c>
      <c r="H19290" s="16" t="s">
        <v>5452</v>
      </c>
      <c r="I19290" s="31">
        <v>28703094</v>
      </c>
      <c r="J19290" s="31">
        <v>28703094</v>
      </c>
      <c r="K19290" s="32">
        <f>IFERROR((J19290/I19290),0)</f>
        <v>1</v>
      </c>
      <c r="L19290" s="31"/>
      <c r="M19290" s="31"/>
      <c r="N19290" s="39"/>
      <c r="O19290" s="28"/>
      <c r="P19290" s="28"/>
      <c r="Q19290" s="28"/>
      <c r="R19290" s="28"/>
      <c r="S19290" s="25"/>
    </row>
    <row r="19291" spans="2:19" s="16" customFormat="1" outlineLevel="2" x14ac:dyDescent="0.25">
      <c r="B19291" s="16" t="s">
        <v>5487</v>
      </c>
      <c r="C19291" s="16" t="s">
        <v>5447</v>
      </c>
      <c r="D19291" s="16" t="s">
        <v>26</v>
      </c>
      <c r="E19291" s="16" t="s">
        <v>360</v>
      </c>
      <c r="G19291" s="16" t="s">
        <v>361</v>
      </c>
      <c r="H19291" s="16" t="s">
        <v>19</v>
      </c>
      <c r="I19291" s="31">
        <v>62843751</v>
      </c>
      <c r="J19291" s="31">
        <v>62843751</v>
      </c>
      <c r="K19291" s="32">
        <f>IFERROR((J19291/I19291),0)</f>
        <v>1</v>
      </c>
      <c r="L19291" s="31"/>
      <c r="M19291" s="31"/>
      <c r="N19291" s="39"/>
      <c r="O19291" s="28"/>
      <c r="P19291" s="28"/>
      <c r="Q19291" s="28"/>
      <c r="R19291" s="28"/>
      <c r="S19291" s="25"/>
    </row>
    <row r="19292" spans="2:19" s="16" customFormat="1" outlineLevel="2" x14ac:dyDescent="0.25">
      <c r="B19292" s="16" t="s">
        <v>5487</v>
      </c>
      <c r="C19292" s="16" t="s">
        <v>5447</v>
      </c>
      <c r="D19292" s="16" t="s">
        <v>26</v>
      </c>
      <c r="E19292" s="16" t="s">
        <v>360</v>
      </c>
      <c r="G19292" s="16" t="s">
        <v>361</v>
      </c>
      <c r="H19292" s="16" t="s">
        <v>154</v>
      </c>
      <c r="I19292" s="31">
        <v>24</v>
      </c>
      <c r="J19292" s="31">
        <v>24</v>
      </c>
      <c r="K19292" s="32">
        <f>IFERROR((J19292/I19292),0)</f>
        <v>1</v>
      </c>
      <c r="L19292" s="31"/>
      <c r="M19292" s="31"/>
      <c r="N19292" s="39"/>
      <c r="O19292" s="28"/>
      <c r="P19292" s="28"/>
      <c r="Q19292" s="28"/>
      <c r="R19292" s="28"/>
      <c r="S19292" s="25"/>
    </row>
    <row r="19293" spans="2:19" s="16" customFormat="1" outlineLevel="2" x14ac:dyDescent="0.25">
      <c r="B19293" s="16" t="s">
        <v>5487</v>
      </c>
      <c r="C19293" s="16" t="s">
        <v>5447</v>
      </c>
      <c r="D19293" s="16" t="s">
        <v>26</v>
      </c>
      <c r="E19293" s="16" t="s">
        <v>360</v>
      </c>
      <c r="G19293" s="16" t="s">
        <v>361</v>
      </c>
      <c r="H19293" s="16" t="s">
        <v>231</v>
      </c>
      <c r="I19293" s="31">
        <v>554595</v>
      </c>
      <c r="J19293" s="31">
        <v>554595</v>
      </c>
      <c r="K19293" s="32">
        <f>IFERROR((J19293/I19293),0)</f>
        <v>1</v>
      </c>
      <c r="L19293" s="31"/>
      <c r="M19293" s="31"/>
      <c r="N19293" s="39"/>
      <c r="O19293" s="28"/>
      <c r="P19293" s="28"/>
      <c r="Q19293" s="28"/>
      <c r="R19293" s="28"/>
      <c r="S19293" s="25"/>
    </row>
    <row r="19294" spans="2:19" s="16" customFormat="1" outlineLevel="2" x14ac:dyDescent="0.25">
      <c r="B19294" s="16" t="s">
        <v>5487</v>
      </c>
      <c r="C19294" s="16" t="s">
        <v>5447</v>
      </c>
      <c r="D19294" s="16" t="s">
        <v>26</v>
      </c>
      <c r="E19294" s="16" t="s">
        <v>360</v>
      </c>
      <c r="G19294" s="16" t="s">
        <v>361</v>
      </c>
      <c r="H19294" s="16" t="s">
        <v>155</v>
      </c>
      <c r="I19294" s="31">
        <v>-760383</v>
      </c>
      <c r="J19294" s="31"/>
      <c r="K19294" s="32">
        <f>IFERROR((J19294/I19294),0)</f>
        <v>0</v>
      </c>
      <c r="L19294" s="31"/>
      <c r="M19294" s="31"/>
      <c r="N19294" s="39"/>
      <c r="O19294" s="28"/>
      <c r="P19294" s="28"/>
      <c r="Q19294" s="28"/>
      <c r="R19294" s="28"/>
      <c r="S19294" s="25"/>
    </row>
    <row r="19295" spans="2:19" s="16" customFormat="1" outlineLevel="1" x14ac:dyDescent="0.25">
      <c r="B19295" s="47" t="s">
        <v>9675</v>
      </c>
      <c r="C19295" s="47" t="str">
        <f>C19294</f>
        <v>ASIGNACIONES DIRECTAS (20% DEL SGR)</v>
      </c>
      <c r="D19295" s="47"/>
      <c r="E19295" s="47" t="str">
        <f>E19294</f>
        <v>95001</v>
      </c>
      <c r="F19295" s="47"/>
      <c r="G19295" s="47" t="str">
        <f>G19294</f>
        <v xml:space="preserve">SAN JOSÉ DEL GUAVIARE                             </v>
      </c>
      <c r="H19295" s="47" t="s">
        <v>10655</v>
      </c>
      <c r="I19295" s="51">
        <f>SUBTOTAL(9,I19289:I19294)</f>
        <v>95142997</v>
      </c>
      <c r="J19295" s="51">
        <f>SUBTOTAL(9,J19289:J19294)</f>
        <v>92191209.400000006</v>
      </c>
      <c r="K19295" s="49">
        <f>J19295/I19295</f>
        <v>0.9689752510108548</v>
      </c>
      <c r="L19295" s="51">
        <f>SUBTOTAL(9,L19289:L19294)</f>
        <v>2399411</v>
      </c>
      <c r="M19295" s="51">
        <f>SUBTOTAL(9,M19289:M19294)</f>
        <v>89745.4</v>
      </c>
      <c r="N19295" s="50">
        <f>IFERROR((M19295/L19295),"N.A")</f>
        <v>3.7403096009812405E-2</v>
      </c>
      <c r="O19295" s="28"/>
      <c r="P19295" s="28"/>
      <c r="Q19295" s="28"/>
      <c r="R19295" s="28"/>
      <c r="S19295" s="25"/>
    </row>
    <row r="19296" spans="2:19" s="16" customFormat="1" outlineLevel="2" x14ac:dyDescent="0.25">
      <c r="B19296" s="16" t="s">
        <v>5488</v>
      </c>
      <c r="C19296" s="16" t="s">
        <v>5447</v>
      </c>
      <c r="D19296" s="16" t="s">
        <v>26</v>
      </c>
      <c r="E19296" s="16" t="s">
        <v>27</v>
      </c>
      <c r="G19296" s="16" t="s">
        <v>26</v>
      </c>
      <c r="H19296" s="16" t="s">
        <v>5452</v>
      </c>
      <c r="I19296" s="31">
        <v>23159700</v>
      </c>
      <c r="J19296" s="31">
        <v>23159700</v>
      </c>
      <c r="K19296" s="32">
        <f>IFERROR((J19296/I19296),0)</f>
        <v>1</v>
      </c>
      <c r="L19296" s="31"/>
      <c r="M19296" s="31"/>
      <c r="N19296" s="39"/>
      <c r="O19296" s="28"/>
      <c r="P19296" s="28"/>
      <c r="Q19296" s="28"/>
      <c r="R19296" s="28"/>
      <c r="S19296" s="25"/>
    </row>
    <row r="19297" spans="2:19" s="16" customFormat="1" outlineLevel="2" x14ac:dyDescent="0.25">
      <c r="B19297" s="16" t="s">
        <v>5488</v>
      </c>
      <c r="C19297" s="16" t="s">
        <v>5447</v>
      </c>
      <c r="D19297" s="16" t="s">
        <v>26</v>
      </c>
      <c r="E19297" s="16" t="s">
        <v>27</v>
      </c>
      <c r="G19297" s="16" t="s">
        <v>26</v>
      </c>
      <c r="H19297" s="16" t="s">
        <v>19</v>
      </c>
      <c r="I19297" s="31">
        <v>154915322</v>
      </c>
      <c r="J19297" s="31">
        <v>154915322</v>
      </c>
      <c r="K19297" s="32">
        <f>IFERROR((J19297/I19297),0)</f>
        <v>1</v>
      </c>
      <c r="L19297" s="31"/>
      <c r="M19297" s="31"/>
      <c r="N19297" s="39"/>
      <c r="O19297" s="28"/>
      <c r="P19297" s="28"/>
      <c r="Q19297" s="28"/>
      <c r="R19297" s="28"/>
      <c r="S19297" s="25"/>
    </row>
    <row r="19298" spans="2:19" s="16" customFormat="1" outlineLevel="1" x14ac:dyDescent="0.25">
      <c r="B19298" s="47" t="s">
        <v>9676</v>
      </c>
      <c r="C19298" s="47" t="str">
        <f>C19297</f>
        <v>ASIGNACIONES DIRECTAS (20% DEL SGR)</v>
      </c>
      <c r="D19298" s="47"/>
      <c r="E19298" s="47" t="str">
        <f>E19297</f>
        <v>95000</v>
      </c>
      <c r="F19298" s="47"/>
      <c r="G19298" s="47" t="str">
        <f>G19297</f>
        <v xml:space="preserve">GUAVIARE                                          </v>
      </c>
      <c r="H19298" s="47" t="s">
        <v>10655</v>
      </c>
      <c r="I19298" s="51">
        <f>SUBTOTAL(9,I19296:I19297)</f>
        <v>178075022</v>
      </c>
      <c r="J19298" s="51">
        <f>SUBTOTAL(9,J19296:J19297)</f>
        <v>178075022</v>
      </c>
      <c r="K19298" s="49">
        <f>J19298/I19298</f>
        <v>1</v>
      </c>
      <c r="L19298" s="51">
        <f>SUBTOTAL(9,L19296:L19297)</f>
        <v>0</v>
      </c>
      <c r="M19298" s="51">
        <f>SUBTOTAL(9,M19296:M19297)</f>
        <v>0</v>
      </c>
      <c r="N19298" s="50" t="str">
        <f>IFERROR((M19298/L19298),"N.A")</f>
        <v>N.A</v>
      </c>
      <c r="O19298" s="28"/>
      <c r="P19298" s="28"/>
      <c r="Q19298" s="28"/>
      <c r="R19298" s="28"/>
      <c r="S19298" s="25"/>
    </row>
    <row r="19299" spans="2:19" s="16" customFormat="1" outlineLevel="2" x14ac:dyDescent="0.25">
      <c r="B19299" s="16" t="s">
        <v>5489</v>
      </c>
      <c r="C19299" s="16" t="s">
        <v>5447</v>
      </c>
      <c r="D19299" s="16" t="s">
        <v>31</v>
      </c>
      <c r="E19299" s="16" t="s">
        <v>366</v>
      </c>
      <c r="G19299" s="16" t="s">
        <v>367</v>
      </c>
      <c r="H19299" s="16" t="s">
        <v>152</v>
      </c>
      <c r="I19299" s="35">
        <v>249080849</v>
      </c>
      <c r="J19299" s="35">
        <v>859704.51</v>
      </c>
      <c r="K19299" s="36">
        <f>IFERROR((J19299/I19299),0)</f>
        <v>3.4515078676321679E-3</v>
      </c>
      <c r="L19299" s="35">
        <v>163694667</v>
      </c>
      <c r="M19299" s="35">
        <v>859704.51</v>
      </c>
      <c r="N19299" s="40">
        <f>M19299/L19299</f>
        <v>5.2518785477598971E-3</v>
      </c>
      <c r="O19299" s="28"/>
      <c r="P19299" s="28"/>
      <c r="Q19299" s="28"/>
      <c r="R19299" s="28"/>
      <c r="S19299" s="25"/>
    </row>
    <row r="19300" spans="2:19" s="16" customFormat="1" outlineLevel="2" x14ac:dyDescent="0.25">
      <c r="B19300" s="16" t="s">
        <v>5489</v>
      </c>
      <c r="C19300" s="16" t="s">
        <v>5447</v>
      </c>
      <c r="D19300" s="16" t="s">
        <v>31</v>
      </c>
      <c r="E19300" s="16" t="s">
        <v>366</v>
      </c>
      <c r="G19300" s="16" t="s">
        <v>367</v>
      </c>
      <c r="H19300" s="16" t="s">
        <v>5452</v>
      </c>
      <c r="I19300" s="31">
        <v>79291272</v>
      </c>
      <c r="J19300" s="31">
        <v>79291272</v>
      </c>
      <c r="K19300" s="32">
        <f>IFERROR((J19300/I19300),0)</f>
        <v>1</v>
      </c>
      <c r="L19300" s="31"/>
      <c r="M19300" s="31"/>
      <c r="N19300" s="39"/>
      <c r="O19300" s="28"/>
      <c r="P19300" s="28"/>
      <c r="Q19300" s="28"/>
      <c r="R19300" s="28"/>
      <c r="S19300" s="25"/>
    </row>
    <row r="19301" spans="2:19" s="16" customFormat="1" outlineLevel="2" x14ac:dyDescent="0.25">
      <c r="B19301" s="16" t="s">
        <v>5489</v>
      </c>
      <c r="C19301" s="16" t="s">
        <v>5447</v>
      </c>
      <c r="D19301" s="16" t="s">
        <v>31</v>
      </c>
      <c r="E19301" s="16" t="s">
        <v>366</v>
      </c>
      <c r="G19301" s="16" t="s">
        <v>367</v>
      </c>
      <c r="H19301" s="16" t="s">
        <v>19</v>
      </c>
      <c r="I19301" s="31">
        <v>475799390</v>
      </c>
      <c r="J19301" s="31">
        <v>475799390</v>
      </c>
      <c r="K19301" s="32">
        <f>IFERROR((J19301/I19301),0)</f>
        <v>1</v>
      </c>
      <c r="L19301" s="31"/>
      <c r="M19301" s="31"/>
      <c r="N19301" s="39"/>
      <c r="O19301" s="28"/>
      <c r="P19301" s="28"/>
      <c r="Q19301" s="28"/>
      <c r="R19301" s="28"/>
      <c r="S19301" s="25"/>
    </row>
    <row r="19302" spans="2:19" s="16" customFormat="1" outlineLevel="2" x14ac:dyDescent="0.25">
      <c r="B19302" s="16" t="s">
        <v>5489</v>
      </c>
      <c r="C19302" s="16" t="s">
        <v>5447</v>
      </c>
      <c r="D19302" s="16" t="s">
        <v>31</v>
      </c>
      <c r="E19302" s="16" t="s">
        <v>366</v>
      </c>
      <c r="G19302" s="16" t="s">
        <v>367</v>
      </c>
      <c r="H19302" s="16" t="s">
        <v>154</v>
      </c>
      <c r="I19302" s="31">
        <v>1541</v>
      </c>
      <c r="J19302" s="31">
        <v>1541</v>
      </c>
      <c r="K19302" s="32">
        <f>IFERROR((J19302/I19302),0)</f>
        <v>1</v>
      </c>
      <c r="L19302" s="31"/>
      <c r="M19302" s="31"/>
      <c r="N19302" s="39"/>
      <c r="O19302" s="28"/>
      <c r="P19302" s="28"/>
      <c r="Q19302" s="28"/>
      <c r="R19302" s="28"/>
      <c r="S19302" s="25"/>
    </row>
    <row r="19303" spans="2:19" s="16" customFormat="1" outlineLevel="2" x14ac:dyDescent="0.25">
      <c r="B19303" s="16" t="s">
        <v>5489</v>
      </c>
      <c r="C19303" s="16" t="s">
        <v>5447</v>
      </c>
      <c r="D19303" s="16" t="s">
        <v>31</v>
      </c>
      <c r="E19303" s="16" t="s">
        <v>366</v>
      </c>
      <c r="G19303" s="16" t="s">
        <v>367</v>
      </c>
      <c r="H19303" s="16" t="s">
        <v>331</v>
      </c>
      <c r="I19303" s="31">
        <v>3735236</v>
      </c>
      <c r="J19303" s="31">
        <v>3735236</v>
      </c>
      <c r="K19303" s="32">
        <f>IFERROR((J19303/I19303),0)</f>
        <v>1</v>
      </c>
      <c r="L19303" s="31"/>
      <c r="M19303" s="31"/>
      <c r="N19303" s="39"/>
      <c r="O19303" s="28"/>
      <c r="P19303" s="28"/>
      <c r="Q19303" s="28"/>
      <c r="R19303" s="28"/>
      <c r="S19303" s="25"/>
    </row>
    <row r="19304" spans="2:19" s="16" customFormat="1" outlineLevel="2" x14ac:dyDescent="0.25">
      <c r="B19304" s="16" t="s">
        <v>5489</v>
      </c>
      <c r="C19304" s="16" t="s">
        <v>5447</v>
      </c>
      <c r="D19304" s="16" t="s">
        <v>33</v>
      </c>
      <c r="E19304" s="16" t="s">
        <v>366</v>
      </c>
      <c r="G19304" s="16" t="s">
        <v>367</v>
      </c>
      <c r="H19304" s="16" t="s">
        <v>4491</v>
      </c>
      <c r="I19304" s="31">
        <v>569155</v>
      </c>
      <c r="J19304" s="31">
        <v>569155</v>
      </c>
      <c r="K19304" s="32">
        <f>IFERROR((J19304/I19304),0)</f>
        <v>1</v>
      </c>
      <c r="L19304" s="31"/>
      <c r="M19304" s="31"/>
      <c r="N19304" s="39"/>
      <c r="O19304" s="28"/>
      <c r="P19304" s="28"/>
      <c r="Q19304" s="28"/>
      <c r="R19304" s="28"/>
      <c r="S19304" s="25"/>
    </row>
    <row r="19305" spans="2:19" s="16" customFormat="1" outlineLevel="2" x14ac:dyDescent="0.25">
      <c r="B19305" s="16" t="s">
        <v>5489</v>
      </c>
      <c r="C19305" s="16" t="s">
        <v>5447</v>
      </c>
      <c r="D19305" s="16" t="s">
        <v>31</v>
      </c>
      <c r="E19305" s="16" t="s">
        <v>366</v>
      </c>
      <c r="G19305" s="16" t="s">
        <v>367</v>
      </c>
      <c r="H19305" s="16" t="s">
        <v>231</v>
      </c>
      <c r="I19305" s="31">
        <v>39381011</v>
      </c>
      <c r="J19305" s="31">
        <v>39381011</v>
      </c>
      <c r="K19305" s="32">
        <f>IFERROR((J19305/I19305),0)</f>
        <v>1</v>
      </c>
      <c r="L19305" s="31"/>
      <c r="M19305" s="31"/>
      <c r="N19305" s="39"/>
      <c r="O19305" s="28"/>
      <c r="P19305" s="28"/>
      <c r="Q19305" s="28"/>
      <c r="R19305" s="28"/>
      <c r="S19305" s="25"/>
    </row>
    <row r="19306" spans="2:19" s="16" customFormat="1" outlineLevel="2" x14ac:dyDescent="0.25">
      <c r="B19306" s="16" t="s">
        <v>5489</v>
      </c>
      <c r="C19306" s="16" t="s">
        <v>5447</v>
      </c>
      <c r="D19306" s="16" t="s">
        <v>31</v>
      </c>
      <c r="E19306" s="16" t="s">
        <v>366</v>
      </c>
      <c r="G19306" s="16" t="s">
        <v>367</v>
      </c>
      <c r="H19306" s="16" t="s">
        <v>155</v>
      </c>
      <c r="I19306" s="31">
        <v>-49816170</v>
      </c>
      <c r="J19306" s="31"/>
      <c r="K19306" s="32">
        <f>IFERROR((J19306/I19306),0)</f>
        <v>0</v>
      </c>
      <c r="L19306" s="31"/>
      <c r="M19306" s="31"/>
      <c r="N19306" s="39"/>
      <c r="O19306" s="28"/>
      <c r="P19306" s="28"/>
      <c r="Q19306" s="28"/>
      <c r="R19306" s="28"/>
      <c r="S19306" s="25"/>
    </row>
    <row r="19307" spans="2:19" s="16" customFormat="1" outlineLevel="1" x14ac:dyDescent="0.25">
      <c r="B19307" s="47" t="s">
        <v>9677</v>
      </c>
      <c r="C19307" s="47" t="str">
        <f>C19306</f>
        <v>ASIGNACIONES DIRECTAS (20% DEL SGR)</v>
      </c>
      <c r="D19307" s="47"/>
      <c r="E19307" s="47" t="str">
        <f>E19306</f>
        <v>94001</v>
      </c>
      <c r="F19307" s="47"/>
      <c r="G19307" s="47" t="str">
        <f>G19306</f>
        <v xml:space="preserve">INÍRIDA                                           </v>
      </c>
      <c r="H19307" s="47" t="s">
        <v>10655</v>
      </c>
      <c r="I19307" s="51">
        <f>SUBTOTAL(9,I19299:I19306)</f>
        <v>798042284</v>
      </c>
      <c r="J19307" s="51">
        <f>SUBTOTAL(9,J19299:J19306)</f>
        <v>599637309.50999999</v>
      </c>
      <c r="K19307" s="49">
        <f>J19307/I19307</f>
        <v>0.75138538587762349</v>
      </c>
      <c r="L19307" s="51">
        <f>SUBTOTAL(9,L19299:L19306)</f>
        <v>163694667</v>
      </c>
      <c r="M19307" s="51">
        <f>SUBTOTAL(9,M19299:M19306)</f>
        <v>859704.51</v>
      </c>
      <c r="N19307" s="50">
        <f>IFERROR((M19307/L19307),"N.A")</f>
        <v>5.2518785477598971E-3</v>
      </c>
      <c r="O19307" s="28"/>
      <c r="P19307" s="28"/>
      <c r="Q19307" s="28"/>
      <c r="R19307" s="28"/>
      <c r="S19307" s="25"/>
    </row>
    <row r="19308" spans="2:19" s="16" customFormat="1" outlineLevel="2" x14ac:dyDescent="0.25">
      <c r="B19308" s="16" t="s">
        <v>5490</v>
      </c>
      <c r="C19308" s="16" t="s">
        <v>5447</v>
      </c>
      <c r="D19308" s="16" t="s">
        <v>31</v>
      </c>
      <c r="E19308" s="16" t="s">
        <v>32</v>
      </c>
      <c r="G19308" s="16" t="s">
        <v>31</v>
      </c>
      <c r="H19308" s="16" t="s">
        <v>152</v>
      </c>
      <c r="I19308" s="35">
        <v>25797684</v>
      </c>
      <c r="J19308" s="35">
        <v>1113905.49</v>
      </c>
      <c r="K19308" s="36">
        <f>IFERROR((J19308/I19308),0)</f>
        <v>4.3178507419503236E-2</v>
      </c>
      <c r="L19308" s="35">
        <v>16980423</v>
      </c>
      <c r="M19308" s="35">
        <v>1113905.49</v>
      </c>
      <c r="N19308" s="40">
        <f>M19308/L19308</f>
        <v>6.5599395845439182E-2</v>
      </c>
      <c r="O19308" s="28"/>
      <c r="P19308" s="28"/>
      <c r="Q19308" s="28"/>
      <c r="R19308" s="28"/>
      <c r="S19308" s="25"/>
    </row>
    <row r="19309" spans="2:19" s="16" customFormat="1" outlineLevel="2" x14ac:dyDescent="0.25">
      <c r="B19309" s="16" t="s">
        <v>5490</v>
      </c>
      <c r="C19309" s="16" t="s">
        <v>5447</v>
      </c>
      <c r="D19309" s="16" t="s">
        <v>31</v>
      </c>
      <c r="E19309" s="16" t="s">
        <v>32</v>
      </c>
      <c r="G19309" s="16" t="s">
        <v>31</v>
      </c>
      <c r="H19309" s="16" t="s">
        <v>5452</v>
      </c>
      <c r="I19309" s="31">
        <v>849886800</v>
      </c>
      <c r="J19309" s="31">
        <v>849886800</v>
      </c>
      <c r="K19309" s="32">
        <f>IFERROR((J19309/I19309),0)</f>
        <v>1</v>
      </c>
      <c r="L19309" s="31"/>
      <c r="M19309" s="31"/>
      <c r="N19309" s="39"/>
      <c r="O19309" s="28"/>
      <c r="P19309" s="28"/>
      <c r="Q19309" s="28"/>
      <c r="R19309" s="28"/>
      <c r="S19309" s="25"/>
    </row>
    <row r="19310" spans="2:19" s="16" customFormat="1" outlineLevel="2" x14ac:dyDescent="0.25">
      <c r="B19310" s="16" t="s">
        <v>5490</v>
      </c>
      <c r="C19310" s="16" t="s">
        <v>5447</v>
      </c>
      <c r="D19310" s="16" t="s">
        <v>31</v>
      </c>
      <c r="E19310" s="16" t="s">
        <v>32</v>
      </c>
      <c r="G19310" s="16" t="s">
        <v>31</v>
      </c>
      <c r="H19310" s="16" t="s">
        <v>19</v>
      </c>
      <c r="I19310" s="31">
        <v>87833967</v>
      </c>
      <c r="J19310" s="31">
        <v>87833967</v>
      </c>
      <c r="K19310" s="32">
        <f>IFERROR((J19310/I19310),0)</f>
        <v>1</v>
      </c>
      <c r="L19310" s="31"/>
      <c r="M19310" s="31"/>
      <c r="N19310" s="39"/>
      <c r="O19310" s="28"/>
      <c r="P19310" s="28"/>
      <c r="Q19310" s="28"/>
      <c r="R19310" s="28"/>
      <c r="S19310" s="25"/>
    </row>
    <row r="19311" spans="2:19" s="16" customFormat="1" outlineLevel="2" x14ac:dyDescent="0.25">
      <c r="B19311" s="16" t="s">
        <v>5490</v>
      </c>
      <c r="C19311" s="16" t="s">
        <v>5447</v>
      </c>
      <c r="D19311" s="16" t="s">
        <v>31</v>
      </c>
      <c r="E19311" s="16" t="s">
        <v>32</v>
      </c>
      <c r="G19311" s="16" t="s">
        <v>31</v>
      </c>
      <c r="H19311" s="16" t="s">
        <v>154</v>
      </c>
      <c r="I19311" s="31">
        <v>160</v>
      </c>
      <c r="J19311" s="31">
        <v>160</v>
      </c>
      <c r="K19311" s="32">
        <f>IFERROR((J19311/I19311),0)</f>
        <v>1</v>
      </c>
      <c r="L19311" s="31"/>
      <c r="M19311" s="31"/>
      <c r="N19311" s="39"/>
      <c r="O19311" s="28"/>
      <c r="P19311" s="28"/>
      <c r="Q19311" s="28"/>
      <c r="R19311" s="28"/>
      <c r="S19311" s="25"/>
    </row>
    <row r="19312" spans="2:19" s="16" customFormat="1" outlineLevel="2" x14ac:dyDescent="0.25">
      <c r="B19312" s="16" t="s">
        <v>5490</v>
      </c>
      <c r="C19312" s="16" t="s">
        <v>5447</v>
      </c>
      <c r="D19312" s="16" t="s">
        <v>31</v>
      </c>
      <c r="E19312" s="16" t="s">
        <v>32</v>
      </c>
      <c r="G19312" s="16" t="s">
        <v>31</v>
      </c>
      <c r="H19312" s="16" t="s">
        <v>5479</v>
      </c>
      <c r="I19312" s="31">
        <v>5621445938</v>
      </c>
      <c r="J19312" s="31">
        <v>5621445938</v>
      </c>
      <c r="K19312" s="32">
        <f>IFERROR((J19312/I19312),0)</f>
        <v>1</v>
      </c>
      <c r="L19312" s="31"/>
      <c r="M19312" s="31"/>
      <c r="N19312" s="39"/>
      <c r="O19312" s="28"/>
      <c r="P19312" s="28"/>
      <c r="Q19312" s="28"/>
      <c r="R19312" s="28"/>
      <c r="S19312" s="25"/>
    </row>
    <row r="19313" spans="2:19" s="16" customFormat="1" outlineLevel="2" x14ac:dyDescent="0.25">
      <c r="B19313" s="16" t="s">
        <v>5490</v>
      </c>
      <c r="C19313" s="16" t="s">
        <v>5447</v>
      </c>
      <c r="D19313" s="16" t="s">
        <v>33</v>
      </c>
      <c r="E19313" s="16" t="s">
        <v>32</v>
      </c>
      <c r="G19313" s="16" t="s">
        <v>31</v>
      </c>
      <c r="H19313" s="16" t="s">
        <v>4491</v>
      </c>
      <c r="I19313" s="31">
        <v>737445</v>
      </c>
      <c r="J19313" s="31">
        <v>737445</v>
      </c>
      <c r="K19313" s="32">
        <f>IFERROR((J19313/I19313),0)</f>
        <v>1</v>
      </c>
      <c r="L19313" s="31"/>
      <c r="M19313" s="31"/>
      <c r="N19313" s="39"/>
      <c r="O19313" s="28"/>
      <c r="P19313" s="28"/>
      <c r="Q19313" s="28"/>
      <c r="R19313" s="28"/>
      <c r="S19313" s="25"/>
    </row>
    <row r="19314" spans="2:19" s="16" customFormat="1" outlineLevel="2" x14ac:dyDescent="0.25">
      <c r="B19314" s="16" t="s">
        <v>5490</v>
      </c>
      <c r="C19314" s="16" t="s">
        <v>5447</v>
      </c>
      <c r="D19314" s="16" t="s">
        <v>31</v>
      </c>
      <c r="E19314" s="16" t="s">
        <v>32</v>
      </c>
      <c r="G19314" s="16" t="s">
        <v>31</v>
      </c>
      <c r="H19314" s="16" t="s">
        <v>231</v>
      </c>
      <c r="I19314" s="31">
        <v>4091090</v>
      </c>
      <c r="J19314" s="31">
        <v>4091090</v>
      </c>
      <c r="K19314" s="32">
        <f>IFERROR((J19314/I19314),0)</f>
        <v>1</v>
      </c>
      <c r="L19314" s="31"/>
      <c r="M19314" s="31"/>
      <c r="N19314" s="39"/>
      <c r="O19314" s="28"/>
      <c r="P19314" s="28"/>
      <c r="Q19314" s="28"/>
      <c r="R19314" s="28"/>
      <c r="S19314" s="25"/>
    </row>
    <row r="19315" spans="2:19" s="16" customFormat="1" outlineLevel="2" x14ac:dyDescent="0.25">
      <c r="B19315" s="16" t="s">
        <v>5490</v>
      </c>
      <c r="C19315" s="16" t="s">
        <v>5447</v>
      </c>
      <c r="D19315" s="16" t="s">
        <v>31</v>
      </c>
      <c r="E19315" s="16" t="s">
        <v>32</v>
      </c>
      <c r="G19315" s="16" t="s">
        <v>31</v>
      </c>
      <c r="H19315" s="16" t="s">
        <v>155</v>
      </c>
      <c r="I19315" s="31">
        <v>-5159537</v>
      </c>
      <c r="J19315" s="31"/>
      <c r="K19315" s="32">
        <f>IFERROR((J19315/I19315),0)</f>
        <v>0</v>
      </c>
      <c r="L19315" s="31"/>
      <c r="M19315" s="31"/>
      <c r="N19315" s="39"/>
      <c r="O19315" s="28"/>
      <c r="P19315" s="28"/>
      <c r="Q19315" s="28"/>
      <c r="R19315" s="28"/>
      <c r="S19315" s="25"/>
    </row>
    <row r="19316" spans="2:19" s="16" customFormat="1" outlineLevel="1" x14ac:dyDescent="0.25">
      <c r="B19316" s="47" t="s">
        <v>9678</v>
      </c>
      <c r="C19316" s="47" t="str">
        <f>C19315</f>
        <v>ASIGNACIONES DIRECTAS (20% DEL SGR)</v>
      </c>
      <c r="D19316" s="47"/>
      <c r="E19316" s="47" t="str">
        <f>E19315</f>
        <v>94000</v>
      </c>
      <c r="F19316" s="47"/>
      <c r="G19316" s="47" t="str">
        <f>G19315</f>
        <v xml:space="preserve">GUAINÍA                                           </v>
      </c>
      <c r="H19316" s="47" t="s">
        <v>10655</v>
      </c>
      <c r="I19316" s="51">
        <f>SUBTOTAL(9,I19308:I19315)</f>
        <v>6584633547</v>
      </c>
      <c r="J19316" s="51">
        <f>SUBTOTAL(9,J19308:J19315)</f>
        <v>6565109305.4899998</v>
      </c>
      <c r="K19316" s="49">
        <f>J19316/I19316</f>
        <v>0.9970348780428494</v>
      </c>
      <c r="L19316" s="51">
        <f>SUBTOTAL(9,L19308:L19315)</f>
        <v>16980423</v>
      </c>
      <c r="M19316" s="51">
        <f>SUBTOTAL(9,M19308:M19315)</f>
        <v>1113905.49</v>
      </c>
      <c r="N19316" s="50">
        <f>IFERROR((M19316/L19316),"N.A")</f>
        <v>6.5599395845439182E-2</v>
      </c>
      <c r="O19316" s="28"/>
      <c r="P19316" s="28"/>
      <c r="Q19316" s="28"/>
      <c r="R19316" s="28"/>
      <c r="S19316" s="25"/>
    </row>
    <row r="19317" spans="2:19" s="16" customFormat="1" outlineLevel="2" x14ac:dyDescent="0.25">
      <c r="B19317" s="16" t="s">
        <v>5491</v>
      </c>
      <c r="C19317" s="16" t="s">
        <v>5447</v>
      </c>
      <c r="D19317" s="16" t="s">
        <v>35</v>
      </c>
      <c r="E19317" s="16" t="s">
        <v>369</v>
      </c>
      <c r="G19317" s="16" t="s">
        <v>370</v>
      </c>
      <c r="H19317" s="16" t="s">
        <v>5452</v>
      </c>
      <c r="I19317" s="31">
        <v>4485</v>
      </c>
      <c r="J19317" s="31">
        <v>4485</v>
      </c>
      <c r="K19317" s="32">
        <f>IFERROR((J19317/I19317),0)</f>
        <v>1</v>
      </c>
      <c r="L19317" s="31"/>
      <c r="M19317" s="31"/>
      <c r="N19317" s="39"/>
      <c r="O19317" s="28"/>
      <c r="P19317" s="28"/>
      <c r="Q19317" s="28"/>
      <c r="R19317" s="28"/>
      <c r="S19317" s="25"/>
    </row>
    <row r="19318" spans="2:19" s="16" customFormat="1" outlineLevel="2" x14ac:dyDescent="0.25">
      <c r="B19318" s="16" t="s">
        <v>5491</v>
      </c>
      <c r="C19318" s="16" t="s">
        <v>5447</v>
      </c>
      <c r="D19318" s="16" t="s">
        <v>35</v>
      </c>
      <c r="E19318" s="16" t="s">
        <v>369</v>
      </c>
      <c r="G19318" s="16" t="s">
        <v>370</v>
      </c>
      <c r="H19318" s="16" t="s">
        <v>19</v>
      </c>
      <c r="I19318" s="31">
        <v>30095</v>
      </c>
      <c r="J19318" s="31">
        <v>30095</v>
      </c>
      <c r="K19318" s="32">
        <f>IFERROR((J19318/I19318),0)</f>
        <v>1</v>
      </c>
      <c r="L19318" s="31"/>
      <c r="M19318" s="31"/>
      <c r="N19318" s="39"/>
      <c r="O19318" s="28"/>
      <c r="P19318" s="28"/>
      <c r="Q19318" s="28"/>
      <c r="R19318" s="28"/>
      <c r="S19318" s="25"/>
    </row>
    <row r="19319" spans="2:19" s="16" customFormat="1" outlineLevel="1" x14ac:dyDescent="0.25">
      <c r="B19319" s="47" t="s">
        <v>9679</v>
      </c>
      <c r="C19319" s="47" t="str">
        <f>C19318</f>
        <v>ASIGNACIONES DIRECTAS (20% DEL SGR)</v>
      </c>
      <c r="D19319" s="47"/>
      <c r="E19319" s="47" t="str">
        <f>E19318</f>
        <v>91540</v>
      </c>
      <c r="F19319" s="47"/>
      <c r="G19319" s="47" t="str">
        <f>G19318</f>
        <v xml:space="preserve">PUERTO NARIÑO                                     </v>
      </c>
      <c r="H19319" s="47" t="s">
        <v>10655</v>
      </c>
      <c r="I19319" s="51">
        <f>SUBTOTAL(9,I19317:I19318)</f>
        <v>34580</v>
      </c>
      <c r="J19319" s="51">
        <f>SUBTOTAL(9,J19317:J19318)</f>
        <v>34580</v>
      </c>
      <c r="K19319" s="49">
        <f>J19319/I19319</f>
        <v>1</v>
      </c>
      <c r="L19319" s="51">
        <f>SUBTOTAL(9,L19317:L19318)</f>
        <v>0</v>
      </c>
      <c r="M19319" s="51">
        <f>SUBTOTAL(9,M19317:M19318)</f>
        <v>0</v>
      </c>
      <c r="N19319" s="50" t="str">
        <f>IFERROR((M19319/L19319),"N.A")</f>
        <v>N.A</v>
      </c>
      <c r="O19319" s="28"/>
      <c r="P19319" s="28"/>
      <c r="Q19319" s="28"/>
      <c r="R19319" s="28"/>
      <c r="S19319" s="25"/>
    </row>
    <row r="19320" spans="2:19" s="16" customFormat="1" outlineLevel="2" x14ac:dyDescent="0.25">
      <c r="B19320" s="16" t="s">
        <v>5492</v>
      </c>
      <c r="C19320" s="16" t="s">
        <v>5447</v>
      </c>
      <c r="D19320" s="16" t="s">
        <v>35</v>
      </c>
      <c r="E19320" s="16" t="s">
        <v>372</v>
      </c>
      <c r="G19320" s="16" t="s">
        <v>373</v>
      </c>
      <c r="H19320" s="16" t="s">
        <v>5452</v>
      </c>
      <c r="I19320" s="31">
        <v>172514533</v>
      </c>
      <c r="J19320" s="31">
        <v>172514533</v>
      </c>
      <c r="K19320" s="32">
        <f>IFERROR((J19320/I19320),0)</f>
        <v>1</v>
      </c>
      <c r="L19320" s="31"/>
      <c r="M19320" s="31"/>
      <c r="N19320" s="39"/>
      <c r="O19320" s="28"/>
      <c r="P19320" s="28"/>
      <c r="Q19320" s="28"/>
      <c r="R19320" s="28"/>
      <c r="S19320" s="25"/>
    </row>
    <row r="19321" spans="2:19" s="16" customFormat="1" outlineLevel="2" x14ac:dyDescent="0.25">
      <c r="B19321" s="16" t="s">
        <v>5492</v>
      </c>
      <c r="C19321" s="16" t="s">
        <v>5447</v>
      </c>
      <c r="D19321" s="16" t="s">
        <v>35</v>
      </c>
      <c r="E19321" s="16" t="s">
        <v>372</v>
      </c>
      <c r="G19321" s="16" t="s">
        <v>373</v>
      </c>
      <c r="H19321" s="16" t="s">
        <v>19</v>
      </c>
      <c r="I19321" s="31">
        <v>2487459</v>
      </c>
      <c r="J19321" s="31">
        <v>2487459</v>
      </c>
      <c r="K19321" s="32">
        <f>IFERROR((J19321/I19321),0)</f>
        <v>1</v>
      </c>
      <c r="L19321" s="31"/>
      <c r="M19321" s="31"/>
      <c r="N19321" s="39"/>
      <c r="O19321" s="28"/>
      <c r="P19321" s="28"/>
      <c r="Q19321" s="28"/>
      <c r="R19321" s="28"/>
      <c r="S19321" s="25"/>
    </row>
    <row r="19322" spans="2:19" s="16" customFormat="1" outlineLevel="2" x14ac:dyDescent="0.25">
      <c r="B19322" s="16" t="s">
        <v>5492</v>
      </c>
      <c r="C19322" s="16" t="s">
        <v>5447</v>
      </c>
      <c r="D19322" s="16" t="s">
        <v>35</v>
      </c>
      <c r="E19322" s="16" t="s">
        <v>372</v>
      </c>
      <c r="G19322" s="16" t="s">
        <v>373</v>
      </c>
      <c r="H19322" s="16" t="s">
        <v>5479</v>
      </c>
      <c r="I19322" s="31">
        <v>1156088831</v>
      </c>
      <c r="J19322" s="31">
        <v>1156088831</v>
      </c>
      <c r="K19322" s="32">
        <f>IFERROR((J19322/I19322),0)</f>
        <v>1</v>
      </c>
      <c r="L19322" s="31"/>
      <c r="M19322" s="31"/>
      <c r="N19322" s="39"/>
      <c r="O19322" s="28"/>
      <c r="P19322" s="28"/>
      <c r="Q19322" s="28"/>
      <c r="R19322" s="28"/>
      <c r="S19322" s="25"/>
    </row>
    <row r="19323" spans="2:19" s="16" customFormat="1" outlineLevel="1" x14ac:dyDescent="0.25">
      <c r="B19323" s="47" t="s">
        <v>9680</v>
      </c>
      <c r="C19323" s="47" t="str">
        <f>C19322</f>
        <v>ASIGNACIONES DIRECTAS (20% DEL SGR)</v>
      </c>
      <c r="D19323" s="47"/>
      <c r="E19323" s="47" t="str">
        <f>E19322</f>
        <v>91001</v>
      </c>
      <c r="F19323" s="47"/>
      <c r="G19323" s="47" t="str">
        <f>G19322</f>
        <v xml:space="preserve">LETICIA                                           </v>
      </c>
      <c r="H19323" s="47" t="s">
        <v>10655</v>
      </c>
      <c r="I19323" s="51">
        <f>SUBTOTAL(9,I19320:I19322)</f>
        <v>1331090823</v>
      </c>
      <c r="J19323" s="51">
        <f>SUBTOTAL(9,J19320:J19322)</f>
        <v>1331090823</v>
      </c>
      <c r="K19323" s="49">
        <f>J19323/I19323</f>
        <v>1</v>
      </c>
      <c r="L19323" s="51">
        <f>SUBTOTAL(9,L19320:L19322)</f>
        <v>0</v>
      </c>
      <c r="M19323" s="51">
        <f>SUBTOTAL(9,M19320:M19322)</f>
        <v>0</v>
      </c>
      <c r="N19323" s="50" t="str">
        <f>IFERROR((M19323/L19323),"N.A")</f>
        <v>N.A</v>
      </c>
      <c r="O19323" s="28"/>
      <c r="P19323" s="28"/>
      <c r="Q19323" s="28"/>
      <c r="R19323" s="28"/>
      <c r="S19323" s="25"/>
    </row>
    <row r="19324" spans="2:19" s="16" customFormat="1" outlineLevel="2" x14ac:dyDescent="0.25">
      <c r="B19324" s="16" t="s">
        <v>5493</v>
      </c>
      <c r="C19324" s="16" t="s">
        <v>5447</v>
      </c>
      <c r="D19324" s="16" t="s">
        <v>35</v>
      </c>
      <c r="E19324" s="16" t="s">
        <v>36</v>
      </c>
      <c r="G19324" s="16" t="s">
        <v>35</v>
      </c>
      <c r="H19324" s="16" t="s">
        <v>5452</v>
      </c>
      <c r="I19324" s="31">
        <v>456673</v>
      </c>
      <c r="J19324" s="31">
        <v>456673</v>
      </c>
      <c r="K19324" s="32">
        <f>IFERROR((J19324/I19324),0)</f>
        <v>1</v>
      </c>
      <c r="L19324" s="31"/>
      <c r="M19324" s="31"/>
      <c r="N19324" s="39"/>
      <c r="O19324" s="28"/>
      <c r="P19324" s="28"/>
      <c r="Q19324" s="28"/>
      <c r="R19324" s="28"/>
      <c r="S19324" s="25"/>
    </row>
    <row r="19325" spans="2:19" s="16" customFormat="1" outlineLevel="2" x14ac:dyDescent="0.25">
      <c r="B19325" s="16" t="s">
        <v>5493</v>
      </c>
      <c r="C19325" s="16" t="s">
        <v>5447</v>
      </c>
      <c r="D19325" s="16" t="s">
        <v>35</v>
      </c>
      <c r="E19325" s="16" t="s">
        <v>36</v>
      </c>
      <c r="G19325" s="16" t="s">
        <v>35</v>
      </c>
      <c r="H19325" s="16" t="s">
        <v>19</v>
      </c>
      <c r="I19325" s="31">
        <v>3054699</v>
      </c>
      <c r="J19325" s="31">
        <v>3054699</v>
      </c>
      <c r="K19325" s="32">
        <f>IFERROR((J19325/I19325),0)</f>
        <v>1</v>
      </c>
      <c r="L19325" s="31"/>
      <c r="M19325" s="31"/>
      <c r="N19325" s="39"/>
      <c r="O19325" s="28"/>
      <c r="P19325" s="28"/>
      <c r="Q19325" s="28"/>
      <c r="R19325" s="28"/>
      <c r="S19325" s="25"/>
    </row>
    <row r="19326" spans="2:19" s="16" customFormat="1" outlineLevel="1" x14ac:dyDescent="0.25">
      <c r="B19326" s="47" t="s">
        <v>9681</v>
      </c>
      <c r="C19326" s="47" t="str">
        <f>C19325</f>
        <v>ASIGNACIONES DIRECTAS (20% DEL SGR)</v>
      </c>
      <c r="D19326" s="47"/>
      <c r="E19326" s="47" t="str">
        <f>E19325</f>
        <v>91000</v>
      </c>
      <c r="F19326" s="47"/>
      <c r="G19326" s="47" t="str">
        <f>G19325</f>
        <v xml:space="preserve">AMAZONAS                                          </v>
      </c>
      <c r="H19326" s="47" t="s">
        <v>10655</v>
      </c>
      <c r="I19326" s="51">
        <f>SUBTOTAL(9,I19324:I19325)</f>
        <v>3511372</v>
      </c>
      <c r="J19326" s="51">
        <f>SUBTOTAL(9,J19324:J19325)</f>
        <v>3511372</v>
      </c>
      <c r="K19326" s="49">
        <f>J19326/I19326</f>
        <v>1</v>
      </c>
      <c r="L19326" s="51">
        <f>SUBTOTAL(9,L19324:L19325)</f>
        <v>0</v>
      </c>
      <c r="M19326" s="51">
        <f>SUBTOTAL(9,M19324:M19325)</f>
        <v>0</v>
      </c>
      <c r="N19326" s="50" t="str">
        <f>IFERROR((M19326/L19326),"N.A")</f>
        <v>N.A</v>
      </c>
      <c r="O19326" s="28"/>
      <c r="P19326" s="28"/>
      <c r="Q19326" s="28"/>
      <c r="R19326" s="28"/>
      <c r="S19326" s="25"/>
    </row>
    <row r="19327" spans="2:19" s="16" customFormat="1" outlineLevel="2" x14ac:dyDescent="0.25">
      <c r="B19327" s="16" t="s">
        <v>5494</v>
      </c>
      <c r="C19327" s="16" t="s">
        <v>5447</v>
      </c>
      <c r="D19327" s="16" t="s">
        <v>151</v>
      </c>
      <c r="E19327" s="16" t="s">
        <v>5495</v>
      </c>
      <c r="G19327" s="16" t="s">
        <v>5496</v>
      </c>
      <c r="H19327" s="16" t="s">
        <v>19</v>
      </c>
      <c r="I19327" s="31">
        <v>2339384712</v>
      </c>
      <c r="J19327" s="31">
        <v>2339384712</v>
      </c>
      <c r="K19327" s="32">
        <f>IFERROR((J19327/I19327),0)</f>
        <v>1</v>
      </c>
      <c r="L19327" s="31"/>
      <c r="M19327" s="31"/>
      <c r="N19327" s="39"/>
      <c r="O19327" s="28"/>
      <c r="P19327" s="28"/>
      <c r="Q19327" s="28"/>
      <c r="R19327" s="28"/>
      <c r="S19327" s="25"/>
    </row>
    <row r="19328" spans="2:19" s="16" customFormat="1" outlineLevel="1" x14ac:dyDescent="0.25">
      <c r="B19328" s="47" t="s">
        <v>9682</v>
      </c>
      <c r="C19328" s="47" t="str">
        <f>C19327</f>
        <v>ASIGNACIONES DIRECTAS (20% DEL SGR)</v>
      </c>
      <c r="D19328" s="47"/>
      <c r="E19328" s="47" t="str">
        <f>E19327</f>
        <v>90999</v>
      </c>
      <c r="F19328" s="47"/>
      <c r="G19328" s="47" t="str">
        <f>G19327</f>
        <v xml:space="preserve">MUNICIPIO INDETERMINADO                           </v>
      </c>
      <c r="H19328" s="47" t="s">
        <v>10655</v>
      </c>
      <c r="I19328" s="51">
        <f>SUBTOTAL(9,I19327:I19327)</f>
        <v>2339384712</v>
      </c>
      <c r="J19328" s="51">
        <f>SUBTOTAL(9,J19327:J19327)</f>
        <v>2339384712</v>
      </c>
      <c r="K19328" s="49">
        <f>J19328/I19328</f>
        <v>1</v>
      </c>
      <c r="L19328" s="51">
        <f>SUBTOTAL(9,L19327:L19327)</f>
        <v>0</v>
      </c>
      <c r="M19328" s="51">
        <f>SUBTOTAL(9,M19327:M19327)</f>
        <v>0</v>
      </c>
      <c r="N19328" s="50" t="str">
        <f>IFERROR((M19328/L19328),"N.A")</f>
        <v>N.A</v>
      </c>
      <c r="O19328" s="28"/>
      <c r="P19328" s="28"/>
      <c r="Q19328" s="28"/>
      <c r="R19328" s="28"/>
      <c r="S19328" s="25"/>
    </row>
    <row r="19329" spans="2:19" s="16" customFormat="1" outlineLevel="2" x14ac:dyDescent="0.25">
      <c r="B19329" s="16" t="s">
        <v>5497</v>
      </c>
      <c r="C19329" s="16" t="s">
        <v>5447</v>
      </c>
      <c r="D19329" s="16" t="s">
        <v>151</v>
      </c>
      <c r="E19329" s="16" t="s">
        <v>4498</v>
      </c>
      <c r="G19329" s="16" t="s">
        <v>4499</v>
      </c>
      <c r="H19329" s="16" t="s">
        <v>152</v>
      </c>
      <c r="I19329" s="35">
        <v>1988391427</v>
      </c>
      <c r="J19329" s="35">
        <v>0</v>
      </c>
      <c r="K19329" s="36">
        <f>IFERROR((J19329/I19329),0)</f>
        <v>0</v>
      </c>
      <c r="L19329" s="35">
        <v>1148958399.3299999</v>
      </c>
      <c r="M19329" s="35">
        <v>0</v>
      </c>
      <c r="N19329" s="40">
        <f>M19329/L19329</f>
        <v>0</v>
      </c>
      <c r="O19329" s="28"/>
      <c r="P19329" s="28"/>
      <c r="Q19329" s="28"/>
      <c r="R19329" s="28"/>
      <c r="S19329" s="25"/>
    </row>
    <row r="19330" spans="2:19" s="16" customFormat="1" outlineLevel="2" x14ac:dyDescent="0.25">
      <c r="B19330" s="16" t="s">
        <v>5497</v>
      </c>
      <c r="C19330" s="16" t="s">
        <v>5447</v>
      </c>
      <c r="D19330" s="16" t="s">
        <v>151</v>
      </c>
      <c r="E19330" s="16" t="s">
        <v>4498</v>
      </c>
      <c r="G19330" s="16" t="s">
        <v>4499</v>
      </c>
      <c r="H19330" s="16" t="s">
        <v>19</v>
      </c>
      <c r="I19330" s="31">
        <v>2420064863</v>
      </c>
      <c r="J19330" s="31">
        <v>2420064863</v>
      </c>
      <c r="K19330" s="32">
        <f>IFERROR((J19330/I19330),0)</f>
        <v>1</v>
      </c>
      <c r="L19330" s="31"/>
      <c r="M19330" s="31"/>
      <c r="N19330" s="39"/>
      <c r="O19330" s="28"/>
      <c r="P19330" s="28"/>
      <c r="Q19330" s="28"/>
      <c r="R19330" s="28"/>
      <c r="S19330" s="25"/>
    </row>
    <row r="19331" spans="2:19" s="16" customFormat="1" outlineLevel="2" x14ac:dyDescent="0.25">
      <c r="B19331" s="16" t="s">
        <v>5497</v>
      </c>
      <c r="C19331" s="16" t="s">
        <v>5447</v>
      </c>
      <c r="D19331" s="16" t="s">
        <v>151</v>
      </c>
      <c r="E19331" s="16" t="s">
        <v>4498</v>
      </c>
      <c r="G19331" s="16" t="s">
        <v>4499</v>
      </c>
      <c r="H19331" s="16" t="s">
        <v>154</v>
      </c>
      <c r="I19331" s="31">
        <v>12298</v>
      </c>
      <c r="J19331" s="31">
        <v>12298</v>
      </c>
      <c r="K19331" s="32">
        <f>IFERROR((J19331/I19331),0)</f>
        <v>1</v>
      </c>
      <c r="L19331" s="31"/>
      <c r="M19331" s="31"/>
      <c r="N19331" s="39"/>
      <c r="O19331" s="28"/>
      <c r="P19331" s="28"/>
      <c r="Q19331" s="28"/>
      <c r="R19331" s="28"/>
      <c r="S19331" s="25"/>
    </row>
    <row r="19332" spans="2:19" s="16" customFormat="1" outlineLevel="2" x14ac:dyDescent="0.25">
      <c r="B19332" s="16" t="s">
        <v>5497</v>
      </c>
      <c r="C19332" s="16" t="s">
        <v>5447</v>
      </c>
      <c r="D19332" s="16" t="s">
        <v>151</v>
      </c>
      <c r="E19332" s="16" t="s">
        <v>4498</v>
      </c>
      <c r="G19332" s="16" t="s">
        <v>4499</v>
      </c>
      <c r="H19332" s="16" t="s">
        <v>331</v>
      </c>
      <c r="I19332" s="31">
        <v>6106618</v>
      </c>
      <c r="J19332" s="31">
        <v>6106618</v>
      </c>
      <c r="K19332" s="32">
        <f>IFERROR((J19332/I19332),0)</f>
        <v>1</v>
      </c>
      <c r="L19332" s="31"/>
      <c r="M19332" s="31"/>
      <c r="N19332" s="39"/>
      <c r="O19332" s="28"/>
      <c r="P19332" s="28"/>
      <c r="Q19332" s="28"/>
      <c r="R19332" s="28"/>
      <c r="S19332" s="25"/>
    </row>
    <row r="19333" spans="2:19" s="16" customFormat="1" outlineLevel="2" x14ac:dyDescent="0.25">
      <c r="B19333" s="16" t="s">
        <v>5497</v>
      </c>
      <c r="C19333" s="16" t="s">
        <v>5447</v>
      </c>
      <c r="D19333" s="16" t="s">
        <v>151</v>
      </c>
      <c r="E19333" s="16" t="s">
        <v>4498</v>
      </c>
      <c r="G19333" s="16" t="s">
        <v>4499</v>
      </c>
      <c r="H19333" s="16" t="s">
        <v>155</v>
      </c>
      <c r="I19333" s="31">
        <v>-397678285</v>
      </c>
      <c r="J19333" s="31"/>
      <c r="K19333" s="32">
        <f>IFERROR((J19333/I19333),0)</f>
        <v>0</v>
      </c>
      <c r="L19333" s="31"/>
      <c r="M19333" s="31"/>
      <c r="N19333" s="39"/>
      <c r="O19333" s="28"/>
      <c r="P19333" s="28"/>
      <c r="Q19333" s="28"/>
      <c r="R19333" s="28"/>
      <c r="S19333" s="25"/>
    </row>
    <row r="19334" spans="2:19" s="16" customFormat="1" outlineLevel="1" x14ac:dyDescent="0.25">
      <c r="B19334" s="47" t="s">
        <v>9683</v>
      </c>
      <c r="C19334" s="47" t="str">
        <f>C19333</f>
        <v>ASIGNACIONES DIRECTAS (20% DEL SGR)</v>
      </c>
      <c r="D19334" s="47"/>
      <c r="E19334" s="47" t="str">
        <f>E19333</f>
        <v>90998</v>
      </c>
      <c r="F19334" s="47"/>
      <c r="G19334" s="47" t="str">
        <f>G19333</f>
        <v xml:space="preserve">MUNICIPIO INDETERMINADO CAPELLA                                                                     </v>
      </c>
      <c r="H19334" s="47" t="s">
        <v>10655</v>
      </c>
      <c r="I19334" s="51">
        <f>SUBTOTAL(9,I19329:I19333)</f>
        <v>4016896921</v>
      </c>
      <c r="J19334" s="51">
        <f>SUBTOTAL(9,J19329:J19333)</f>
        <v>2426183779</v>
      </c>
      <c r="K19334" s="49">
        <f>J19334/I19334</f>
        <v>0.6039945327738222</v>
      </c>
      <c r="L19334" s="51">
        <f>SUBTOTAL(9,L19329:L19333)</f>
        <v>1148958399.3299999</v>
      </c>
      <c r="M19334" s="51">
        <f>SUBTOTAL(9,M19329:M19333)</f>
        <v>0</v>
      </c>
      <c r="N19334" s="50">
        <f>IFERROR((M19334/L19334),"N.A")</f>
        <v>0</v>
      </c>
      <c r="O19334" s="28"/>
      <c r="P19334" s="28"/>
      <c r="Q19334" s="28"/>
      <c r="R19334" s="28"/>
      <c r="S19334" s="25"/>
    </row>
    <row r="19335" spans="2:19" s="16" customFormat="1" outlineLevel="2" x14ac:dyDescent="0.25">
      <c r="B19335" s="16" t="s">
        <v>5498</v>
      </c>
      <c r="C19335" s="16" t="s">
        <v>5447</v>
      </c>
      <c r="D19335" s="16" t="s">
        <v>151</v>
      </c>
      <c r="E19335" s="16" t="s">
        <v>4501</v>
      </c>
      <c r="G19335" s="16" t="s">
        <v>4502</v>
      </c>
      <c r="H19335" s="16" t="s">
        <v>152</v>
      </c>
      <c r="I19335" s="35">
        <v>17088896080</v>
      </c>
      <c r="J19335" s="35">
        <v>1594887105.4399998</v>
      </c>
      <c r="K19335" s="36">
        <f>IFERROR((J19335/I19335),0)</f>
        <v>9.3328855063176189E-2</v>
      </c>
      <c r="L19335" s="35">
        <v>10923586644.310001</v>
      </c>
      <c r="M19335" s="35">
        <v>1594887105.4399998</v>
      </c>
      <c r="N19335" s="40">
        <f>M19335/L19335</f>
        <v>0.14600397812295124</v>
      </c>
      <c r="O19335" s="28"/>
      <c r="P19335" s="28"/>
      <c r="Q19335" s="28"/>
      <c r="R19335" s="28"/>
      <c r="S19335" s="25"/>
    </row>
    <row r="19336" spans="2:19" s="16" customFormat="1" outlineLevel="2" x14ac:dyDescent="0.25">
      <c r="B19336" s="16" t="s">
        <v>5498</v>
      </c>
      <c r="C19336" s="16" t="s">
        <v>5447</v>
      </c>
      <c r="D19336" s="16" t="s">
        <v>151</v>
      </c>
      <c r="E19336" s="16" t="s">
        <v>4501</v>
      </c>
      <c r="G19336" s="16" t="s">
        <v>4502</v>
      </c>
      <c r="H19336" s="16" t="s">
        <v>19</v>
      </c>
      <c r="I19336" s="31">
        <v>6774791457</v>
      </c>
      <c r="J19336" s="31">
        <v>6774791457</v>
      </c>
      <c r="K19336" s="32">
        <f>IFERROR((J19336/I19336),0)</f>
        <v>1</v>
      </c>
      <c r="L19336" s="31"/>
      <c r="M19336" s="31"/>
      <c r="N19336" s="39"/>
      <c r="O19336" s="28"/>
      <c r="P19336" s="28"/>
      <c r="Q19336" s="28"/>
      <c r="R19336" s="28"/>
      <c r="S19336" s="25"/>
    </row>
    <row r="19337" spans="2:19" s="16" customFormat="1" outlineLevel="2" x14ac:dyDescent="0.25">
      <c r="B19337" s="16" t="s">
        <v>5498</v>
      </c>
      <c r="C19337" s="16" t="s">
        <v>5447</v>
      </c>
      <c r="D19337" s="16" t="s">
        <v>151</v>
      </c>
      <c r="E19337" s="16" t="s">
        <v>4501</v>
      </c>
      <c r="G19337" s="16" t="s">
        <v>4502</v>
      </c>
      <c r="H19337" s="16" t="s">
        <v>154</v>
      </c>
      <c r="I19337" s="31">
        <v>105693</v>
      </c>
      <c r="J19337" s="31">
        <v>105693</v>
      </c>
      <c r="K19337" s="32">
        <f>IFERROR((J19337/I19337),0)</f>
        <v>1</v>
      </c>
      <c r="L19337" s="31"/>
      <c r="M19337" s="31"/>
      <c r="N19337" s="39"/>
      <c r="O19337" s="28"/>
      <c r="P19337" s="28"/>
      <c r="Q19337" s="28"/>
      <c r="R19337" s="28"/>
      <c r="S19337" s="25"/>
    </row>
    <row r="19338" spans="2:19" s="16" customFormat="1" outlineLevel="2" x14ac:dyDescent="0.25">
      <c r="B19338" s="16" t="s">
        <v>5498</v>
      </c>
      <c r="C19338" s="16" t="s">
        <v>5447</v>
      </c>
      <c r="D19338" s="16" t="s">
        <v>151</v>
      </c>
      <c r="E19338" s="16" t="s">
        <v>4501</v>
      </c>
      <c r="G19338" s="16" t="s">
        <v>4502</v>
      </c>
      <c r="H19338" s="16" t="s">
        <v>331</v>
      </c>
      <c r="I19338" s="31">
        <v>71104954</v>
      </c>
      <c r="J19338" s="31">
        <v>71104954</v>
      </c>
      <c r="K19338" s="32">
        <f>IFERROR((J19338/I19338),0)</f>
        <v>1</v>
      </c>
      <c r="L19338" s="31"/>
      <c r="M19338" s="31"/>
      <c r="N19338" s="39"/>
      <c r="O19338" s="28"/>
      <c r="P19338" s="28"/>
      <c r="Q19338" s="28"/>
      <c r="R19338" s="28"/>
      <c r="S19338" s="25"/>
    </row>
    <row r="19339" spans="2:19" s="16" customFormat="1" outlineLevel="2" x14ac:dyDescent="0.25">
      <c r="B19339" s="16" t="s">
        <v>5498</v>
      </c>
      <c r="C19339" s="16" t="s">
        <v>5447</v>
      </c>
      <c r="D19339" s="16" t="s">
        <v>151</v>
      </c>
      <c r="E19339" s="16" t="s">
        <v>4501</v>
      </c>
      <c r="G19339" s="16" t="s">
        <v>4502</v>
      </c>
      <c r="H19339" s="16" t="s">
        <v>155</v>
      </c>
      <c r="I19339" s="31">
        <v>-3417779216</v>
      </c>
      <c r="J19339" s="31"/>
      <c r="K19339" s="32">
        <f>IFERROR((J19339/I19339),0)</f>
        <v>0</v>
      </c>
      <c r="L19339" s="31"/>
      <c r="M19339" s="31"/>
      <c r="N19339" s="39"/>
      <c r="O19339" s="28"/>
      <c r="P19339" s="28"/>
      <c r="Q19339" s="28"/>
      <c r="R19339" s="28"/>
      <c r="S19339" s="25"/>
    </row>
    <row r="19340" spans="2:19" s="16" customFormat="1" outlineLevel="1" x14ac:dyDescent="0.25">
      <c r="B19340" s="47" t="s">
        <v>9684</v>
      </c>
      <c r="C19340" s="47" t="str">
        <f>C19339</f>
        <v>ASIGNACIONES DIRECTAS (20% DEL SGR)</v>
      </c>
      <c r="D19340" s="47"/>
      <c r="E19340" s="47" t="str">
        <f>E19339</f>
        <v>90997</v>
      </c>
      <c r="F19340" s="47"/>
      <c r="G19340" s="47" t="str">
        <f>G19339</f>
        <v>MUNICIPIO INDETERMINADO GIBRALTAR</v>
      </c>
      <c r="H19340" s="47" t="s">
        <v>10655</v>
      </c>
      <c r="I19340" s="51">
        <f>SUBTOTAL(9,I19335:I19339)</f>
        <v>20517118968</v>
      </c>
      <c r="J19340" s="51">
        <f>SUBTOTAL(9,J19335:J19339)</f>
        <v>8440889209.4399996</v>
      </c>
      <c r="K19340" s="49">
        <f>J19340/I19340</f>
        <v>0.41140713872181706</v>
      </c>
      <c r="L19340" s="51">
        <f>SUBTOTAL(9,L19335:L19339)</f>
        <v>10923586644.310001</v>
      </c>
      <c r="M19340" s="51">
        <f>SUBTOTAL(9,M19335:M19339)</f>
        <v>1594887105.4399998</v>
      </c>
      <c r="N19340" s="50">
        <f>IFERROR((M19340/L19340),"N.A")</f>
        <v>0.14600397812295124</v>
      </c>
      <c r="O19340" s="28"/>
      <c r="P19340" s="28"/>
      <c r="Q19340" s="28"/>
      <c r="R19340" s="28"/>
      <c r="S19340" s="25"/>
    </row>
    <row r="19341" spans="2:19" s="16" customFormat="1" outlineLevel="2" x14ac:dyDescent="0.25">
      <c r="B19341" s="16" t="s">
        <v>5499</v>
      </c>
      <c r="C19341" s="16" t="s">
        <v>5447</v>
      </c>
      <c r="D19341" s="16" t="s">
        <v>151</v>
      </c>
      <c r="E19341" s="16" t="s">
        <v>5500</v>
      </c>
      <c r="G19341" s="16" t="s">
        <v>5501</v>
      </c>
      <c r="H19341" s="16" t="s">
        <v>152</v>
      </c>
      <c r="I19341" s="35">
        <v>6328199642</v>
      </c>
      <c r="J19341" s="35">
        <v>0</v>
      </c>
      <c r="K19341" s="36">
        <f>IFERROR((J19341/I19341),0)</f>
        <v>0</v>
      </c>
      <c r="L19341" s="35">
        <v>3669021154.2700005</v>
      </c>
      <c r="M19341" s="35">
        <v>0</v>
      </c>
      <c r="N19341" s="40">
        <f>M19341/L19341</f>
        <v>0</v>
      </c>
      <c r="O19341" s="28"/>
      <c r="P19341" s="28"/>
      <c r="Q19341" s="28"/>
      <c r="R19341" s="28"/>
      <c r="S19341" s="25"/>
    </row>
    <row r="19342" spans="2:19" s="16" customFormat="1" outlineLevel="2" x14ac:dyDescent="0.25">
      <c r="B19342" s="16" t="s">
        <v>5499</v>
      </c>
      <c r="C19342" s="16" t="s">
        <v>5447</v>
      </c>
      <c r="D19342" s="16" t="s">
        <v>151</v>
      </c>
      <c r="E19342" s="16" t="s">
        <v>5500</v>
      </c>
      <c r="G19342" s="16" t="s">
        <v>5501</v>
      </c>
      <c r="H19342" s="16" t="s">
        <v>19</v>
      </c>
      <c r="I19342" s="31">
        <v>3965602869</v>
      </c>
      <c r="J19342" s="31">
        <v>3965602869</v>
      </c>
      <c r="K19342" s="32">
        <f>IFERROR((J19342/I19342),0)</f>
        <v>1</v>
      </c>
      <c r="L19342" s="31"/>
      <c r="M19342" s="31"/>
      <c r="N19342" s="39"/>
      <c r="O19342" s="28"/>
      <c r="P19342" s="28"/>
      <c r="Q19342" s="28"/>
      <c r="R19342" s="28"/>
      <c r="S19342" s="25"/>
    </row>
    <row r="19343" spans="2:19" s="16" customFormat="1" outlineLevel="2" x14ac:dyDescent="0.25">
      <c r="B19343" s="16" t="s">
        <v>5499</v>
      </c>
      <c r="C19343" s="16" t="s">
        <v>5447</v>
      </c>
      <c r="D19343" s="16" t="s">
        <v>151</v>
      </c>
      <c r="E19343" s="16" t="s">
        <v>5500</v>
      </c>
      <c r="G19343" s="16" t="s">
        <v>5501</v>
      </c>
      <c r="H19343" s="16" t="s">
        <v>154</v>
      </c>
      <c r="I19343" s="31">
        <v>39139</v>
      </c>
      <c r="J19343" s="31">
        <v>39139</v>
      </c>
      <c r="K19343" s="32">
        <f>IFERROR((J19343/I19343),0)</f>
        <v>1</v>
      </c>
      <c r="L19343" s="31"/>
      <c r="M19343" s="31"/>
      <c r="N19343" s="39"/>
      <c r="O19343" s="28"/>
      <c r="P19343" s="28"/>
      <c r="Q19343" s="28"/>
      <c r="R19343" s="28"/>
      <c r="S19343" s="25"/>
    </row>
    <row r="19344" spans="2:19" s="16" customFormat="1" outlineLevel="2" x14ac:dyDescent="0.25">
      <c r="B19344" s="16" t="s">
        <v>5499</v>
      </c>
      <c r="C19344" s="16" t="s">
        <v>5447</v>
      </c>
      <c r="D19344" s="16" t="s">
        <v>151</v>
      </c>
      <c r="E19344" s="16" t="s">
        <v>5500</v>
      </c>
      <c r="G19344" s="16" t="s">
        <v>5501</v>
      </c>
      <c r="H19344" s="16" t="s">
        <v>331</v>
      </c>
      <c r="I19344" s="31">
        <v>8932716</v>
      </c>
      <c r="J19344" s="31">
        <v>8932716</v>
      </c>
      <c r="K19344" s="32">
        <f>IFERROR((J19344/I19344),0)</f>
        <v>1</v>
      </c>
      <c r="L19344" s="31"/>
      <c r="M19344" s="31"/>
      <c r="N19344" s="39"/>
      <c r="O19344" s="28"/>
      <c r="P19344" s="28"/>
      <c r="Q19344" s="28"/>
      <c r="R19344" s="28"/>
      <c r="S19344" s="25"/>
    </row>
    <row r="19345" spans="2:19" s="16" customFormat="1" outlineLevel="2" x14ac:dyDescent="0.25">
      <c r="B19345" s="16" t="s">
        <v>5499</v>
      </c>
      <c r="C19345" s="16" t="s">
        <v>5447</v>
      </c>
      <c r="D19345" s="16" t="s">
        <v>151</v>
      </c>
      <c r="E19345" s="16" t="s">
        <v>5500</v>
      </c>
      <c r="G19345" s="16" t="s">
        <v>5501</v>
      </c>
      <c r="H19345" s="16" t="s">
        <v>155</v>
      </c>
      <c r="I19345" s="31">
        <v>-1265639928</v>
      </c>
      <c r="J19345" s="31"/>
      <c r="K19345" s="32">
        <f>IFERROR((J19345/I19345),0)</f>
        <v>0</v>
      </c>
      <c r="L19345" s="31"/>
      <c r="M19345" s="31"/>
      <c r="N19345" s="39"/>
      <c r="O19345" s="28"/>
      <c r="P19345" s="28"/>
      <c r="Q19345" s="28"/>
      <c r="R19345" s="28"/>
      <c r="S19345" s="25"/>
    </row>
    <row r="19346" spans="2:19" s="16" customFormat="1" outlineLevel="1" x14ac:dyDescent="0.25">
      <c r="B19346" s="47" t="s">
        <v>9685</v>
      </c>
      <c r="C19346" s="47" t="str">
        <f>C19345</f>
        <v>ASIGNACIONES DIRECTAS (20% DEL SGR)</v>
      </c>
      <c r="D19346" s="47"/>
      <c r="E19346" s="47" t="str">
        <f>E19345</f>
        <v>90002</v>
      </c>
      <c r="F19346" s="47"/>
      <c r="G19346" s="47" t="str">
        <f>G19345</f>
        <v xml:space="preserve">GOBERNACIÓN INDETERMINADA CAPELLA                                   </v>
      </c>
      <c r="H19346" s="47" t="s">
        <v>10655</v>
      </c>
      <c r="I19346" s="51">
        <f>SUBTOTAL(9,I19341:I19345)</f>
        <v>9037134438</v>
      </c>
      <c r="J19346" s="51">
        <f>SUBTOTAL(9,J19341:J19345)</f>
        <v>3974574724</v>
      </c>
      <c r="K19346" s="49">
        <f>J19346/I19346</f>
        <v>0.43980475794267476</v>
      </c>
      <c r="L19346" s="51">
        <f>SUBTOTAL(9,L19341:L19345)</f>
        <v>3669021154.2700005</v>
      </c>
      <c r="M19346" s="51">
        <f>SUBTOTAL(9,M19341:M19345)</f>
        <v>0</v>
      </c>
      <c r="N19346" s="50">
        <f>IFERROR((M19346/L19346),"N.A")</f>
        <v>0</v>
      </c>
      <c r="O19346" s="28"/>
      <c r="P19346" s="28"/>
      <c r="Q19346" s="28"/>
      <c r="R19346" s="28"/>
      <c r="S19346" s="25"/>
    </row>
    <row r="19347" spans="2:19" s="16" customFormat="1" outlineLevel="2" x14ac:dyDescent="0.25">
      <c r="B19347" s="16" t="s">
        <v>5502</v>
      </c>
      <c r="C19347" s="16" t="s">
        <v>5447</v>
      </c>
      <c r="D19347" s="16" t="s">
        <v>151</v>
      </c>
      <c r="E19347" s="16" t="s">
        <v>5503</v>
      </c>
      <c r="G19347" s="16" t="s">
        <v>5504</v>
      </c>
      <c r="H19347" s="16" t="s">
        <v>152</v>
      </c>
      <c r="I19347" s="35">
        <v>54448756329</v>
      </c>
      <c r="J19347" s="35">
        <v>2601894652.3200006</v>
      </c>
      <c r="K19347" s="36">
        <f>IFERROR((J19347/I19347),0)</f>
        <v>4.778611721814853E-2</v>
      </c>
      <c r="L19347" s="35">
        <v>34918123537.639999</v>
      </c>
      <c r="M19347" s="35">
        <v>2601894652.3200006</v>
      </c>
      <c r="N19347" s="40">
        <f>M19347/L19347</f>
        <v>7.4514160233017324E-2</v>
      </c>
      <c r="O19347" s="28"/>
      <c r="P19347" s="28"/>
      <c r="Q19347" s="28"/>
      <c r="R19347" s="28"/>
      <c r="S19347" s="25"/>
    </row>
    <row r="19348" spans="2:19" s="16" customFormat="1" outlineLevel="2" x14ac:dyDescent="0.25">
      <c r="B19348" s="16" t="s">
        <v>5502</v>
      </c>
      <c r="C19348" s="16" t="s">
        <v>5447</v>
      </c>
      <c r="D19348" s="16" t="s">
        <v>151</v>
      </c>
      <c r="E19348" s="16" t="s">
        <v>5503</v>
      </c>
      <c r="G19348" s="16" t="s">
        <v>5504</v>
      </c>
      <c r="H19348" s="16" t="s">
        <v>19</v>
      </c>
      <c r="I19348" s="31">
        <v>11709635475</v>
      </c>
      <c r="J19348" s="31">
        <v>11709635475</v>
      </c>
      <c r="K19348" s="32">
        <f>IFERROR((J19348/I19348),0)</f>
        <v>1</v>
      </c>
      <c r="L19348" s="31"/>
      <c r="M19348" s="31"/>
      <c r="N19348" s="39"/>
      <c r="O19348" s="28"/>
      <c r="P19348" s="28"/>
      <c r="Q19348" s="28"/>
      <c r="R19348" s="28"/>
      <c r="S19348" s="25"/>
    </row>
    <row r="19349" spans="2:19" s="16" customFormat="1" outlineLevel="2" x14ac:dyDescent="0.25">
      <c r="B19349" s="16" t="s">
        <v>5502</v>
      </c>
      <c r="C19349" s="16" t="s">
        <v>5447</v>
      </c>
      <c r="D19349" s="16" t="s">
        <v>151</v>
      </c>
      <c r="E19349" s="16" t="s">
        <v>5503</v>
      </c>
      <c r="G19349" s="16" t="s">
        <v>5504</v>
      </c>
      <c r="H19349" s="16" t="s">
        <v>154</v>
      </c>
      <c r="I19349" s="31">
        <v>336758</v>
      </c>
      <c r="J19349" s="31">
        <v>336758</v>
      </c>
      <c r="K19349" s="32">
        <f>IFERROR((J19349/I19349),0)</f>
        <v>1</v>
      </c>
      <c r="L19349" s="31"/>
      <c r="M19349" s="31"/>
      <c r="N19349" s="39"/>
      <c r="O19349" s="28"/>
      <c r="P19349" s="28"/>
      <c r="Q19349" s="28"/>
      <c r="R19349" s="28"/>
      <c r="S19349" s="25"/>
    </row>
    <row r="19350" spans="2:19" s="16" customFormat="1" outlineLevel="2" x14ac:dyDescent="0.25">
      <c r="B19350" s="16" t="s">
        <v>5502</v>
      </c>
      <c r="C19350" s="16" t="s">
        <v>5447</v>
      </c>
      <c r="D19350" s="16" t="s">
        <v>151</v>
      </c>
      <c r="E19350" s="16" t="s">
        <v>5503</v>
      </c>
      <c r="G19350" s="16" t="s">
        <v>5504</v>
      </c>
      <c r="H19350" s="16" t="s">
        <v>331</v>
      </c>
      <c r="I19350" s="31">
        <v>121402001</v>
      </c>
      <c r="J19350" s="31">
        <v>121402001</v>
      </c>
      <c r="K19350" s="32">
        <f>IFERROR((J19350/I19350),0)</f>
        <v>1</v>
      </c>
      <c r="L19350" s="31"/>
      <c r="M19350" s="31"/>
      <c r="N19350" s="39"/>
      <c r="O19350" s="28"/>
      <c r="P19350" s="28"/>
      <c r="Q19350" s="28"/>
      <c r="R19350" s="28"/>
      <c r="S19350" s="25"/>
    </row>
    <row r="19351" spans="2:19" s="16" customFormat="1" outlineLevel="2" x14ac:dyDescent="0.25">
      <c r="B19351" s="16" t="s">
        <v>5502</v>
      </c>
      <c r="C19351" s="16" t="s">
        <v>5447</v>
      </c>
      <c r="D19351" s="16" t="s">
        <v>151</v>
      </c>
      <c r="E19351" s="16" t="s">
        <v>5503</v>
      </c>
      <c r="G19351" s="16" t="s">
        <v>5504</v>
      </c>
      <c r="H19351" s="16" t="s">
        <v>155</v>
      </c>
      <c r="I19351" s="31">
        <v>-10889751266</v>
      </c>
      <c r="J19351" s="31"/>
      <c r="K19351" s="32">
        <f>IFERROR((J19351/I19351),0)</f>
        <v>0</v>
      </c>
      <c r="L19351" s="31"/>
      <c r="M19351" s="31"/>
      <c r="N19351" s="39"/>
      <c r="O19351" s="28"/>
      <c r="P19351" s="28"/>
      <c r="Q19351" s="28"/>
      <c r="R19351" s="28"/>
      <c r="S19351" s="25"/>
    </row>
    <row r="19352" spans="2:19" s="16" customFormat="1" outlineLevel="1" x14ac:dyDescent="0.25">
      <c r="B19352" s="47" t="s">
        <v>9686</v>
      </c>
      <c r="C19352" s="47" t="str">
        <f>C19351</f>
        <v>ASIGNACIONES DIRECTAS (20% DEL SGR)</v>
      </c>
      <c r="D19352" s="47"/>
      <c r="E19352" s="47" t="str">
        <f>E19351</f>
        <v>90001</v>
      </c>
      <c r="F19352" s="47"/>
      <c r="G19352" s="47" t="str">
        <f>G19351</f>
        <v xml:space="preserve">GOBERNACIÓN INDETERMINADA GIBRALTAR                                    </v>
      </c>
      <c r="H19352" s="47" t="s">
        <v>10655</v>
      </c>
      <c r="I19352" s="51">
        <f>SUBTOTAL(9,I19347:I19351)</f>
        <v>55390379297</v>
      </c>
      <c r="J19352" s="51">
        <f>SUBTOTAL(9,J19347:J19351)</f>
        <v>14433268886.32</v>
      </c>
      <c r="K19352" s="49">
        <f>J19352/I19352</f>
        <v>0.2605735701669355</v>
      </c>
      <c r="L19352" s="51">
        <f>SUBTOTAL(9,L19347:L19351)</f>
        <v>34918123537.639999</v>
      </c>
      <c r="M19352" s="51">
        <f>SUBTOTAL(9,M19347:M19351)</f>
        <v>2601894652.3200006</v>
      </c>
      <c r="N19352" s="50">
        <f>IFERROR((M19352/L19352),"N.A")</f>
        <v>7.4514160233017324E-2</v>
      </c>
      <c r="O19352" s="28"/>
      <c r="P19352" s="28"/>
      <c r="Q19352" s="28"/>
      <c r="R19352" s="28"/>
      <c r="S19352" s="25"/>
    </row>
    <row r="19353" spans="2:19" s="16" customFormat="1" outlineLevel="2" x14ac:dyDescent="0.25">
      <c r="B19353" s="16" t="s">
        <v>5505</v>
      </c>
      <c r="C19353" s="16" t="s">
        <v>5447</v>
      </c>
      <c r="D19353" s="16" t="s">
        <v>151</v>
      </c>
      <c r="E19353" s="16" t="s">
        <v>5506</v>
      </c>
      <c r="G19353" s="16" t="s">
        <v>5507</v>
      </c>
      <c r="H19353" s="16" t="s">
        <v>19</v>
      </c>
      <c r="I19353" s="31">
        <v>4128265531</v>
      </c>
      <c r="J19353" s="31">
        <v>4128265531</v>
      </c>
      <c r="K19353" s="32">
        <f>IFERROR((J19353/I19353),0)</f>
        <v>1</v>
      </c>
      <c r="L19353" s="31"/>
      <c r="M19353" s="31"/>
      <c r="N19353" s="39"/>
      <c r="O19353" s="28"/>
      <c r="P19353" s="28"/>
      <c r="Q19353" s="28"/>
      <c r="R19353" s="28"/>
      <c r="S19353" s="25"/>
    </row>
    <row r="19354" spans="2:19" s="16" customFormat="1" outlineLevel="1" x14ac:dyDescent="0.25">
      <c r="B19354" s="47" t="s">
        <v>9687</v>
      </c>
      <c r="C19354" s="47" t="str">
        <f>C19353</f>
        <v>ASIGNACIONES DIRECTAS (20% DEL SGR)</v>
      </c>
      <c r="D19354" s="47"/>
      <c r="E19354" s="47" t="str">
        <f>E19353</f>
        <v>90000</v>
      </c>
      <c r="F19354" s="47"/>
      <c r="G19354" s="47" t="str">
        <f>G19353</f>
        <v xml:space="preserve">GOBERNACION INDETERMINADA                         </v>
      </c>
      <c r="H19354" s="47" t="s">
        <v>10655</v>
      </c>
      <c r="I19354" s="51">
        <f>SUBTOTAL(9,I19353:I19353)</f>
        <v>4128265531</v>
      </c>
      <c r="J19354" s="51">
        <f>SUBTOTAL(9,J19353:J19353)</f>
        <v>4128265531</v>
      </c>
      <c r="K19354" s="49">
        <f>J19354/I19354</f>
        <v>1</v>
      </c>
      <c r="L19354" s="51">
        <f>SUBTOTAL(9,L19353:L19353)</f>
        <v>0</v>
      </c>
      <c r="M19354" s="51">
        <f>SUBTOTAL(9,M19353:M19353)</f>
        <v>0</v>
      </c>
      <c r="N19354" s="50" t="str">
        <f>IFERROR((M19354/L19354),"N.A")</f>
        <v>N.A</v>
      </c>
      <c r="O19354" s="28"/>
      <c r="P19354" s="28"/>
      <c r="Q19354" s="28"/>
      <c r="R19354" s="28"/>
      <c r="S19354" s="25"/>
    </row>
    <row r="19355" spans="2:19" s="16" customFormat="1" outlineLevel="2" x14ac:dyDescent="0.25">
      <c r="B19355" s="16" t="s">
        <v>5508</v>
      </c>
      <c r="C19355" s="16" t="s">
        <v>5447</v>
      </c>
      <c r="D19355" s="16" t="s">
        <v>39</v>
      </c>
      <c r="E19355" s="16" t="s">
        <v>40</v>
      </c>
      <c r="G19355" s="16" t="s">
        <v>378</v>
      </c>
      <c r="H19355" s="16" t="s">
        <v>152</v>
      </c>
      <c r="I19355" s="35">
        <v>459371519</v>
      </c>
      <c r="J19355" s="35">
        <v>354707250.05000007</v>
      </c>
      <c r="K19355" s="36">
        <f>IFERROR((J19355/I19355),0)</f>
        <v>0.77215768801286977</v>
      </c>
      <c r="L19355" s="35">
        <v>302160669.44999999</v>
      </c>
      <c r="M19355" s="35">
        <v>354707250.05000007</v>
      </c>
      <c r="N19355" s="40">
        <f>M19355/L19355</f>
        <v>1.1739027805824187</v>
      </c>
      <c r="O19355" s="28"/>
      <c r="P19355" s="28"/>
      <c r="Q19355" s="28"/>
      <c r="R19355" s="28"/>
      <c r="S19355" s="25"/>
    </row>
    <row r="19356" spans="2:19" s="16" customFormat="1" outlineLevel="2" x14ac:dyDescent="0.25">
      <c r="B19356" s="16" t="s">
        <v>5508</v>
      </c>
      <c r="C19356" s="16" t="s">
        <v>5447</v>
      </c>
      <c r="D19356" s="16" t="s">
        <v>39</v>
      </c>
      <c r="E19356" s="16" t="s">
        <v>40</v>
      </c>
      <c r="G19356" s="16" t="s">
        <v>378</v>
      </c>
      <c r="H19356" s="16" t="s">
        <v>5452</v>
      </c>
      <c r="I19356" s="31">
        <v>37865740</v>
      </c>
      <c r="J19356" s="31">
        <v>37865740</v>
      </c>
      <c r="K19356" s="32">
        <f>IFERROR((J19356/I19356),0)</f>
        <v>1</v>
      </c>
      <c r="L19356" s="31"/>
      <c r="M19356" s="31"/>
      <c r="N19356" s="39"/>
      <c r="O19356" s="28"/>
      <c r="P19356" s="28"/>
      <c r="Q19356" s="28"/>
      <c r="R19356" s="28"/>
      <c r="S19356" s="25"/>
    </row>
    <row r="19357" spans="2:19" s="16" customFormat="1" outlineLevel="2" x14ac:dyDescent="0.25">
      <c r="B19357" s="16" t="s">
        <v>5508</v>
      </c>
      <c r="C19357" s="16" t="s">
        <v>5447</v>
      </c>
      <c r="D19357" s="16" t="s">
        <v>39</v>
      </c>
      <c r="E19357" s="16" t="s">
        <v>40</v>
      </c>
      <c r="G19357" s="16" t="s">
        <v>378</v>
      </c>
      <c r="H19357" s="16" t="s">
        <v>19</v>
      </c>
      <c r="I19357" s="31">
        <v>168958852</v>
      </c>
      <c r="J19357" s="31">
        <v>168958852</v>
      </c>
      <c r="K19357" s="32">
        <f>IFERROR((J19357/I19357),0)</f>
        <v>1</v>
      </c>
      <c r="L19357" s="31"/>
      <c r="M19357" s="31"/>
      <c r="N19357" s="39"/>
      <c r="O19357" s="28"/>
      <c r="P19357" s="28"/>
      <c r="Q19357" s="28"/>
      <c r="R19357" s="28"/>
      <c r="S19357" s="25"/>
    </row>
    <row r="19358" spans="2:19" s="16" customFormat="1" outlineLevel="2" x14ac:dyDescent="0.25">
      <c r="B19358" s="16" t="s">
        <v>5508</v>
      </c>
      <c r="C19358" s="16" t="s">
        <v>5447</v>
      </c>
      <c r="D19358" s="16" t="s">
        <v>39</v>
      </c>
      <c r="E19358" s="16" t="s">
        <v>40</v>
      </c>
      <c r="G19358" s="16" t="s">
        <v>378</v>
      </c>
      <c r="H19358" s="16" t="s">
        <v>154</v>
      </c>
      <c r="I19358" s="31">
        <v>2841</v>
      </c>
      <c r="J19358" s="31">
        <v>2841</v>
      </c>
      <c r="K19358" s="32">
        <f>IFERROR((J19358/I19358),0)</f>
        <v>1</v>
      </c>
      <c r="L19358" s="31"/>
      <c r="M19358" s="31"/>
      <c r="N19358" s="39"/>
      <c r="O19358" s="28"/>
      <c r="P19358" s="28"/>
      <c r="Q19358" s="28"/>
      <c r="R19358" s="28"/>
      <c r="S19358" s="25"/>
    </row>
    <row r="19359" spans="2:19" s="16" customFormat="1" outlineLevel="2" x14ac:dyDescent="0.25">
      <c r="B19359" s="16" t="s">
        <v>5508</v>
      </c>
      <c r="C19359" s="16" t="s">
        <v>5447</v>
      </c>
      <c r="D19359" s="16" t="s">
        <v>39</v>
      </c>
      <c r="E19359" s="16" t="s">
        <v>40</v>
      </c>
      <c r="G19359" s="16" t="s">
        <v>378</v>
      </c>
      <c r="H19359" s="16" t="s">
        <v>331</v>
      </c>
      <c r="I19359" s="31">
        <v>6429823</v>
      </c>
      <c r="J19359" s="31">
        <v>6429823</v>
      </c>
      <c r="K19359" s="32">
        <f>IFERROR((J19359/I19359),0)</f>
        <v>1</v>
      </c>
      <c r="L19359" s="31"/>
      <c r="M19359" s="31"/>
      <c r="N19359" s="39"/>
      <c r="O19359" s="28"/>
      <c r="P19359" s="28"/>
      <c r="Q19359" s="28"/>
      <c r="R19359" s="28"/>
      <c r="S19359" s="25"/>
    </row>
    <row r="19360" spans="2:19" s="16" customFormat="1" outlineLevel="2" x14ac:dyDescent="0.25">
      <c r="B19360" s="16" t="s">
        <v>5508</v>
      </c>
      <c r="C19360" s="16" t="s">
        <v>5447</v>
      </c>
      <c r="D19360" s="16" t="s">
        <v>39</v>
      </c>
      <c r="E19360" s="16" t="s">
        <v>40</v>
      </c>
      <c r="G19360" s="16" t="s">
        <v>378</v>
      </c>
      <c r="H19360" s="16" t="s">
        <v>231</v>
      </c>
      <c r="I19360" s="31">
        <v>71790105</v>
      </c>
      <c r="J19360" s="31">
        <v>71790105</v>
      </c>
      <c r="K19360" s="32">
        <f>IFERROR((J19360/I19360),0)</f>
        <v>1</v>
      </c>
      <c r="L19360" s="31"/>
      <c r="M19360" s="31"/>
      <c r="N19360" s="39"/>
      <c r="O19360" s="28"/>
      <c r="P19360" s="28"/>
      <c r="Q19360" s="28"/>
      <c r="R19360" s="28"/>
      <c r="S19360" s="25"/>
    </row>
    <row r="19361" spans="2:19" s="16" customFormat="1" outlineLevel="2" x14ac:dyDescent="0.25">
      <c r="B19361" s="16" t="s">
        <v>5508</v>
      </c>
      <c r="C19361" s="16" t="s">
        <v>5447</v>
      </c>
      <c r="D19361" s="16" t="s">
        <v>39</v>
      </c>
      <c r="E19361" s="16" t="s">
        <v>40</v>
      </c>
      <c r="G19361" s="16" t="s">
        <v>378</v>
      </c>
      <c r="H19361" s="16" t="s">
        <v>155</v>
      </c>
      <c r="I19361" s="31">
        <v>-91874304</v>
      </c>
      <c r="J19361" s="31"/>
      <c r="K19361" s="32">
        <f>IFERROR((J19361/I19361),0)</f>
        <v>0</v>
      </c>
      <c r="L19361" s="31"/>
      <c r="M19361" s="31"/>
      <c r="N19361" s="39"/>
      <c r="O19361" s="28"/>
      <c r="P19361" s="28"/>
      <c r="Q19361" s="28"/>
      <c r="R19361" s="28"/>
      <c r="S19361" s="25"/>
    </row>
    <row r="19362" spans="2:19" s="16" customFormat="1" outlineLevel="1" x14ac:dyDescent="0.25">
      <c r="B19362" s="47" t="s">
        <v>9688</v>
      </c>
      <c r="C19362" s="47" t="str">
        <f>C19361</f>
        <v>ASIGNACIONES DIRECTAS (20% DEL SGR)</v>
      </c>
      <c r="D19362" s="47"/>
      <c r="E19362" s="47" t="str">
        <f>E19361</f>
        <v>88000</v>
      </c>
      <c r="F19362" s="47"/>
      <c r="G19362" s="47" t="str">
        <f>G19361</f>
        <v xml:space="preserve">ARCHIPIÉLAGO DE SAN ANDRÉS                        </v>
      </c>
      <c r="H19362" s="47" t="s">
        <v>10655</v>
      </c>
      <c r="I19362" s="51">
        <f>SUBTOTAL(9,I19355:I19361)</f>
        <v>652544576</v>
      </c>
      <c r="J19362" s="51">
        <f>SUBTOTAL(9,J19355:J19361)</f>
        <v>639754611.05000007</v>
      </c>
      <c r="K19362" s="49">
        <f>J19362/I19362</f>
        <v>0.9803998601468723</v>
      </c>
      <c r="L19362" s="51">
        <f>SUBTOTAL(9,L19355:L19361)</f>
        <v>302160669.44999999</v>
      </c>
      <c r="M19362" s="51">
        <f>SUBTOTAL(9,M19355:M19361)</f>
        <v>354707250.05000007</v>
      </c>
      <c r="N19362" s="50">
        <f>IFERROR((M19362/L19362),"N.A")</f>
        <v>1.1739027805824187</v>
      </c>
      <c r="O19362" s="28"/>
      <c r="P19362" s="28"/>
      <c r="Q19362" s="28"/>
      <c r="R19362" s="28"/>
      <c r="S19362" s="25"/>
    </row>
    <row r="19363" spans="2:19" s="16" customFormat="1" outlineLevel="2" x14ac:dyDescent="0.25">
      <c r="B19363" s="16" t="s">
        <v>5509</v>
      </c>
      <c r="C19363" s="16" t="s">
        <v>5447</v>
      </c>
      <c r="D19363" s="16" t="s">
        <v>43</v>
      </c>
      <c r="E19363" s="16" t="s">
        <v>5510</v>
      </c>
      <c r="G19363" s="16" t="s">
        <v>5511</v>
      </c>
      <c r="H19363" s="16" t="s">
        <v>19</v>
      </c>
      <c r="I19363" s="31">
        <v>9685248</v>
      </c>
      <c r="J19363" s="31">
        <v>9685248</v>
      </c>
      <c r="K19363" s="32">
        <f>IFERROR((J19363/I19363),0)</f>
        <v>1</v>
      </c>
      <c r="L19363" s="31"/>
      <c r="M19363" s="31"/>
      <c r="N19363" s="39"/>
      <c r="O19363" s="28"/>
      <c r="P19363" s="28"/>
      <c r="Q19363" s="28"/>
      <c r="R19363" s="28"/>
      <c r="S19363" s="25"/>
    </row>
    <row r="19364" spans="2:19" s="16" customFormat="1" outlineLevel="1" x14ac:dyDescent="0.25">
      <c r="B19364" s="47" t="s">
        <v>9689</v>
      </c>
      <c r="C19364" s="47" t="str">
        <f>C19363</f>
        <v>ASIGNACIONES DIRECTAS (20% DEL SGR)</v>
      </c>
      <c r="D19364" s="47"/>
      <c r="E19364" s="47" t="str">
        <f>E19363</f>
        <v>86987</v>
      </c>
      <c r="F19364" s="47"/>
      <c r="G19364" s="47" t="str">
        <f>G19363</f>
        <v xml:space="preserve">Pendiente Certificado IGAC Confianza                                                                </v>
      </c>
      <c r="H19364" s="47" t="s">
        <v>10655</v>
      </c>
      <c r="I19364" s="51">
        <f>SUBTOTAL(9,I19363:I19363)</f>
        <v>9685248</v>
      </c>
      <c r="J19364" s="51">
        <f>SUBTOTAL(9,J19363:J19363)</f>
        <v>9685248</v>
      </c>
      <c r="K19364" s="49">
        <f>J19364/I19364</f>
        <v>1</v>
      </c>
      <c r="L19364" s="51">
        <f>SUBTOTAL(9,L19363:L19363)</f>
        <v>0</v>
      </c>
      <c r="M19364" s="51">
        <f>SUBTOTAL(9,M19363:M19363)</f>
        <v>0</v>
      </c>
      <c r="N19364" s="50" t="str">
        <f>IFERROR((M19364/L19364),"N.A")</f>
        <v>N.A</v>
      </c>
      <c r="O19364" s="28"/>
      <c r="P19364" s="28"/>
      <c r="Q19364" s="28"/>
      <c r="R19364" s="28"/>
      <c r="S19364" s="25"/>
    </row>
    <row r="19365" spans="2:19" s="16" customFormat="1" outlineLevel="2" x14ac:dyDescent="0.25">
      <c r="B19365" s="16" t="s">
        <v>5512</v>
      </c>
      <c r="C19365" s="16" t="s">
        <v>5447</v>
      </c>
      <c r="D19365" s="16" t="s">
        <v>43</v>
      </c>
      <c r="E19365" s="16" t="s">
        <v>380</v>
      </c>
      <c r="G19365" s="16" t="s">
        <v>381</v>
      </c>
      <c r="H19365" s="16" t="s">
        <v>152</v>
      </c>
      <c r="I19365" s="35">
        <v>5599377560</v>
      </c>
      <c r="J19365" s="35">
        <v>2747870310.4299998</v>
      </c>
      <c r="K19365" s="36">
        <f>IFERROR((J19365/I19365),0)</f>
        <v>0.49074567324408103</v>
      </c>
      <c r="L19365" s="35">
        <v>3745884242.8899994</v>
      </c>
      <c r="M19365" s="35">
        <v>2747870310.4299998</v>
      </c>
      <c r="N19365" s="40">
        <f>M19365/L19365</f>
        <v>0.73357053562071139</v>
      </c>
      <c r="O19365" s="28"/>
      <c r="P19365" s="28"/>
      <c r="Q19365" s="28"/>
      <c r="R19365" s="28"/>
      <c r="S19365" s="25"/>
    </row>
    <row r="19366" spans="2:19" s="16" customFormat="1" outlineLevel="2" x14ac:dyDescent="0.25">
      <c r="B19366" s="16" t="s">
        <v>5512</v>
      </c>
      <c r="C19366" s="16" t="s">
        <v>5447</v>
      </c>
      <c r="D19366" s="16" t="s">
        <v>43</v>
      </c>
      <c r="E19366" s="16" t="s">
        <v>380</v>
      </c>
      <c r="G19366" s="16" t="s">
        <v>381</v>
      </c>
      <c r="H19366" s="16" t="s">
        <v>5452</v>
      </c>
      <c r="I19366" s="31">
        <v>1143642668</v>
      </c>
      <c r="J19366" s="31">
        <v>1143642668</v>
      </c>
      <c r="K19366" s="32">
        <f>IFERROR((J19366/I19366),0)</f>
        <v>1</v>
      </c>
      <c r="L19366" s="31"/>
      <c r="M19366" s="31"/>
      <c r="N19366" s="39"/>
      <c r="O19366" s="28"/>
      <c r="P19366" s="28"/>
      <c r="Q19366" s="28"/>
      <c r="R19366" s="28"/>
      <c r="S19366" s="25"/>
    </row>
    <row r="19367" spans="2:19" s="16" customFormat="1" outlineLevel="2" x14ac:dyDescent="0.25">
      <c r="B19367" s="16" t="s">
        <v>5512</v>
      </c>
      <c r="C19367" s="16" t="s">
        <v>5447</v>
      </c>
      <c r="D19367" s="16" t="s">
        <v>43</v>
      </c>
      <c r="E19367" s="16" t="s">
        <v>380</v>
      </c>
      <c r="G19367" s="16" t="s">
        <v>381</v>
      </c>
      <c r="H19367" s="16" t="s">
        <v>19</v>
      </c>
      <c r="I19367" s="31">
        <v>5899359605</v>
      </c>
      <c r="J19367" s="31">
        <v>5899359605</v>
      </c>
      <c r="K19367" s="32">
        <f>IFERROR((J19367/I19367),0)</f>
        <v>1</v>
      </c>
      <c r="L19367" s="31"/>
      <c r="M19367" s="31"/>
      <c r="N19367" s="39"/>
      <c r="O19367" s="28"/>
      <c r="P19367" s="28"/>
      <c r="Q19367" s="28"/>
      <c r="R19367" s="28"/>
      <c r="S19367" s="25"/>
    </row>
    <row r="19368" spans="2:19" s="16" customFormat="1" outlineLevel="2" x14ac:dyDescent="0.25">
      <c r="B19368" s="16" t="s">
        <v>5512</v>
      </c>
      <c r="C19368" s="16" t="s">
        <v>5447</v>
      </c>
      <c r="D19368" s="16" t="s">
        <v>43</v>
      </c>
      <c r="E19368" s="16" t="s">
        <v>380</v>
      </c>
      <c r="G19368" s="16" t="s">
        <v>381</v>
      </c>
      <c r="H19368" s="16" t="s">
        <v>154</v>
      </c>
      <c r="I19368" s="31">
        <v>34631</v>
      </c>
      <c r="J19368" s="31">
        <v>34631</v>
      </c>
      <c r="K19368" s="32">
        <f>IFERROR((J19368/I19368),0)</f>
        <v>1</v>
      </c>
      <c r="L19368" s="31"/>
      <c r="M19368" s="31"/>
      <c r="N19368" s="39"/>
      <c r="O19368" s="28"/>
      <c r="P19368" s="28"/>
      <c r="Q19368" s="28"/>
      <c r="R19368" s="28"/>
      <c r="S19368" s="25"/>
    </row>
    <row r="19369" spans="2:19" s="16" customFormat="1" outlineLevel="2" x14ac:dyDescent="0.25">
      <c r="B19369" s="16" t="s">
        <v>5512</v>
      </c>
      <c r="C19369" s="16" t="s">
        <v>5447</v>
      </c>
      <c r="D19369" s="16" t="s">
        <v>43</v>
      </c>
      <c r="E19369" s="16" t="s">
        <v>380</v>
      </c>
      <c r="G19369" s="16" t="s">
        <v>381</v>
      </c>
      <c r="H19369" s="16" t="s">
        <v>331</v>
      </c>
      <c r="I19369" s="31">
        <v>155358688</v>
      </c>
      <c r="J19369" s="31">
        <v>155358688</v>
      </c>
      <c r="K19369" s="32">
        <f>IFERROR((J19369/I19369),0)</f>
        <v>1</v>
      </c>
      <c r="L19369" s="31"/>
      <c r="M19369" s="31"/>
      <c r="N19369" s="39"/>
      <c r="O19369" s="28"/>
      <c r="P19369" s="28"/>
      <c r="Q19369" s="28"/>
      <c r="R19369" s="28"/>
      <c r="S19369" s="25"/>
    </row>
    <row r="19370" spans="2:19" s="16" customFormat="1" outlineLevel="2" x14ac:dyDescent="0.25">
      <c r="B19370" s="16" t="s">
        <v>5512</v>
      </c>
      <c r="C19370" s="16" t="s">
        <v>5447</v>
      </c>
      <c r="D19370" s="16" t="s">
        <v>43</v>
      </c>
      <c r="E19370" s="16" t="s">
        <v>380</v>
      </c>
      <c r="G19370" s="16" t="s">
        <v>381</v>
      </c>
      <c r="H19370" s="16" t="s">
        <v>231</v>
      </c>
      <c r="I19370" s="31">
        <v>904887512</v>
      </c>
      <c r="J19370" s="31">
        <v>904887512</v>
      </c>
      <c r="K19370" s="32">
        <f>IFERROR((J19370/I19370),0)</f>
        <v>1</v>
      </c>
      <c r="L19370" s="31"/>
      <c r="M19370" s="31"/>
      <c r="N19370" s="39"/>
      <c r="O19370" s="28"/>
      <c r="P19370" s="28"/>
      <c r="Q19370" s="28"/>
      <c r="R19370" s="28"/>
      <c r="S19370" s="25"/>
    </row>
    <row r="19371" spans="2:19" s="16" customFormat="1" outlineLevel="2" x14ac:dyDescent="0.25">
      <c r="B19371" s="16" t="s">
        <v>5512</v>
      </c>
      <c r="C19371" s="16" t="s">
        <v>5447</v>
      </c>
      <c r="D19371" s="16" t="s">
        <v>43</v>
      </c>
      <c r="E19371" s="16" t="s">
        <v>380</v>
      </c>
      <c r="G19371" s="16" t="s">
        <v>381</v>
      </c>
      <c r="H19371" s="16" t="s">
        <v>155</v>
      </c>
      <c r="I19371" s="31">
        <v>-1119875512</v>
      </c>
      <c r="J19371" s="31"/>
      <c r="K19371" s="32">
        <f>IFERROR((J19371/I19371),0)</f>
        <v>0</v>
      </c>
      <c r="L19371" s="31"/>
      <c r="M19371" s="31"/>
      <c r="N19371" s="39"/>
      <c r="O19371" s="28"/>
      <c r="P19371" s="28"/>
      <c r="Q19371" s="28"/>
      <c r="R19371" s="28"/>
      <c r="S19371" s="25"/>
    </row>
    <row r="19372" spans="2:19" s="16" customFormat="1" outlineLevel="1" x14ac:dyDescent="0.25">
      <c r="B19372" s="47" t="s">
        <v>9690</v>
      </c>
      <c r="C19372" s="47" t="str">
        <f>C19371</f>
        <v>ASIGNACIONES DIRECTAS (20% DEL SGR)</v>
      </c>
      <c r="D19372" s="47"/>
      <c r="E19372" s="47" t="str">
        <f>E19371</f>
        <v>86885</v>
      </c>
      <c r="F19372" s="47"/>
      <c r="G19372" s="47" t="str">
        <f>G19371</f>
        <v xml:space="preserve">VILLAGARZÓN                                       </v>
      </c>
      <c r="H19372" s="47" t="s">
        <v>10655</v>
      </c>
      <c r="I19372" s="51">
        <f>SUBTOTAL(9,I19365:I19371)</f>
        <v>12582785152</v>
      </c>
      <c r="J19372" s="51">
        <f>SUBTOTAL(9,J19365:J19371)</f>
        <v>10851153414.43</v>
      </c>
      <c r="K19372" s="49">
        <f>J19372/I19372</f>
        <v>0.86238088653252087</v>
      </c>
      <c r="L19372" s="51">
        <f>SUBTOTAL(9,L19365:L19371)</f>
        <v>3745884242.8899994</v>
      </c>
      <c r="M19372" s="51">
        <f>SUBTOTAL(9,M19365:M19371)</f>
        <v>2747870310.4299998</v>
      </c>
      <c r="N19372" s="50">
        <f>IFERROR((M19372/L19372),"N.A")</f>
        <v>0.73357053562071139</v>
      </c>
      <c r="O19372" s="28"/>
      <c r="P19372" s="28"/>
      <c r="Q19372" s="28"/>
      <c r="R19372" s="28"/>
      <c r="S19372" s="25"/>
    </row>
    <row r="19373" spans="2:19" s="16" customFormat="1" outlineLevel="2" x14ac:dyDescent="0.25">
      <c r="B19373" s="16" t="s">
        <v>5513</v>
      </c>
      <c r="C19373" s="16" t="s">
        <v>5447</v>
      </c>
      <c r="D19373" s="16" t="s">
        <v>43</v>
      </c>
      <c r="E19373" s="16" t="s">
        <v>383</v>
      </c>
      <c r="G19373" s="16" t="s">
        <v>384</v>
      </c>
      <c r="H19373" s="16" t="s">
        <v>152</v>
      </c>
      <c r="I19373" s="35">
        <v>445329901</v>
      </c>
      <c r="J19373" s="35">
        <v>268469248.47999996</v>
      </c>
      <c r="K19373" s="36">
        <f>IFERROR((J19373/I19373),0)</f>
        <v>0.60285475526602905</v>
      </c>
      <c r="L19373" s="35">
        <v>299714653.28999996</v>
      </c>
      <c r="M19373" s="35">
        <v>268469248.47999996</v>
      </c>
      <c r="N19373" s="40">
        <f>M19373/L19373</f>
        <v>0.89574949216858157</v>
      </c>
      <c r="O19373" s="28"/>
      <c r="P19373" s="28"/>
      <c r="Q19373" s="28"/>
      <c r="R19373" s="28"/>
      <c r="S19373" s="25"/>
    </row>
    <row r="19374" spans="2:19" s="16" customFormat="1" outlineLevel="2" x14ac:dyDescent="0.25">
      <c r="B19374" s="16" t="s">
        <v>5513</v>
      </c>
      <c r="C19374" s="16" t="s">
        <v>5447</v>
      </c>
      <c r="D19374" s="16" t="s">
        <v>43</v>
      </c>
      <c r="E19374" s="16" t="s">
        <v>383</v>
      </c>
      <c r="G19374" s="16" t="s">
        <v>384</v>
      </c>
      <c r="H19374" s="16" t="s">
        <v>5452</v>
      </c>
      <c r="I19374" s="31">
        <v>120696293</v>
      </c>
      <c r="J19374" s="31">
        <v>120696293</v>
      </c>
      <c r="K19374" s="32">
        <f>IFERROR((J19374/I19374),0)</f>
        <v>1</v>
      </c>
      <c r="L19374" s="31"/>
      <c r="M19374" s="31"/>
      <c r="N19374" s="39"/>
      <c r="O19374" s="28"/>
      <c r="P19374" s="28"/>
      <c r="Q19374" s="28"/>
      <c r="R19374" s="28"/>
      <c r="S19374" s="25"/>
    </row>
    <row r="19375" spans="2:19" s="16" customFormat="1" outlineLevel="2" x14ac:dyDescent="0.25">
      <c r="B19375" s="16" t="s">
        <v>5513</v>
      </c>
      <c r="C19375" s="16" t="s">
        <v>5447</v>
      </c>
      <c r="D19375" s="16" t="s">
        <v>43</v>
      </c>
      <c r="E19375" s="16" t="s">
        <v>383</v>
      </c>
      <c r="G19375" s="16" t="s">
        <v>384</v>
      </c>
      <c r="H19375" s="16" t="s">
        <v>19</v>
      </c>
      <c r="I19375" s="31">
        <v>569167371</v>
      </c>
      <c r="J19375" s="31">
        <v>569167371</v>
      </c>
      <c r="K19375" s="32">
        <f>IFERROR((J19375/I19375),0)</f>
        <v>1</v>
      </c>
      <c r="L19375" s="31"/>
      <c r="M19375" s="31"/>
      <c r="N19375" s="39"/>
      <c r="O19375" s="28"/>
      <c r="P19375" s="28"/>
      <c r="Q19375" s="28"/>
      <c r="R19375" s="28"/>
      <c r="S19375" s="25"/>
    </row>
    <row r="19376" spans="2:19" s="16" customFormat="1" outlineLevel="2" x14ac:dyDescent="0.25">
      <c r="B19376" s="16" t="s">
        <v>5513</v>
      </c>
      <c r="C19376" s="16" t="s">
        <v>5447</v>
      </c>
      <c r="D19376" s="16" t="s">
        <v>43</v>
      </c>
      <c r="E19376" s="16" t="s">
        <v>383</v>
      </c>
      <c r="G19376" s="16" t="s">
        <v>384</v>
      </c>
      <c r="H19376" s="16" t="s">
        <v>154</v>
      </c>
      <c r="I19376" s="31">
        <v>2754</v>
      </c>
      <c r="J19376" s="31">
        <v>2754</v>
      </c>
      <c r="K19376" s="32">
        <f>IFERROR((J19376/I19376),0)</f>
        <v>1</v>
      </c>
      <c r="L19376" s="31"/>
      <c r="M19376" s="31"/>
      <c r="N19376" s="39"/>
      <c r="O19376" s="28"/>
      <c r="P19376" s="28"/>
      <c r="Q19376" s="28"/>
      <c r="R19376" s="28"/>
      <c r="S19376" s="25"/>
    </row>
    <row r="19377" spans="2:19" s="16" customFormat="1" outlineLevel="2" x14ac:dyDescent="0.25">
      <c r="B19377" s="16" t="s">
        <v>5513</v>
      </c>
      <c r="C19377" s="16" t="s">
        <v>5447</v>
      </c>
      <c r="D19377" s="16" t="s">
        <v>43</v>
      </c>
      <c r="E19377" s="16" t="s">
        <v>383</v>
      </c>
      <c r="G19377" s="16" t="s">
        <v>384</v>
      </c>
      <c r="H19377" s="16" t="s">
        <v>331</v>
      </c>
      <c r="I19377" s="31">
        <v>9908016</v>
      </c>
      <c r="J19377" s="31">
        <v>9908016</v>
      </c>
      <c r="K19377" s="32">
        <f>IFERROR((J19377/I19377),0)</f>
        <v>1</v>
      </c>
      <c r="L19377" s="31"/>
      <c r="M19377" s="31"/>
      <c r="N19377" s="39"/>
      <c r="O19377" s="28"/>
      <c r="P19377" s="28"/>
      <c r="Q19377" s="28"/>
      <c r="R19377" s="28"/>
      <c r="S19377" s="25"/>
    </row>
    <row r="19378" spans="2:19" s="16" customFormat="1" outlineLevel="2" x14ac:dyDescent="0.25">
      <c r="B19378" s="16" t="s">
        <v>5513</v>
      </c>
      <c r="C19378" s="16" t="s">
        <v>5447</v>
      </c>
      <c r="D19378" s="16" t="s">
        <v>43</v>
      </c>
      <c r="E19378" s="16" t="s">
        <v>383</v>
      </c>
      <c r="G19378" s="16" t="s">
        <v>384</v>
      </c>
      <c r="H19378" s="16" t="s">
        <v>231</v>
      </c>
      <c r="I19378" s="31">
        <v>72821066</v>
      </c>
      <c r="J19378" s="31">
        <v>72821066</v>
      </c>
      <c r="K19378" s="32">
        <f>IFERROR((J19378/I19378),0)</f>
        <v>1</v>
      </c>
      <c r="L19378" s="31"/>
      <c r="M19378" s="31"/>
      <c r="N19378" s="39"/>
      <c r="O19378" s="28"/>
      <c r="P19378" s="28"/>
      <c r="Q19378" s="28"/>
      <c r="R19378" s="28"/>
      <c r="S19378" s="25"/>
    </row>
    <row r="19379" spans="2:19" s="16" customFormat="1" outlineLevel="2" x14ac:dyDescent="0.25">
      <c r="B19379" s="16" t="s">
        <v>5513</v>
      </c>
      <c r="C19379" s="16" t="s">
        <v>5447</v>
      </c>
      <c r="D19379" s="16" t="s">
        <v>43</v>
      </c>
      <c r="E19379" s="16" t="s">
        <v>383</v>
      </c>
      <c r="G19379" s="16" t="s">
        <v>384</v>
      </c>
      <c r="H19379" s="16" t="s">
        <v>155</v>
      </c>
      <c r="I19379" s="31">
        <v>-89065980</v>
      </c>
      <c r="J19379" s="31"/>
      <c r="K19379" s="32">
        <f>IFERROR((J19379/I19379),0)</f>
        <v>0</v>
      </c>
      <c r="L19379" s="31"/>
      <c r="M19379" s="31"/>
      <c r="N19379" s="39"/>
      <c r="O19379" s="28"/>
      <c r="P19379" s="28"/>
      <c r="Q19379" s="28"/>
      <c r="R19379" s="28"/>
      <c r="S19379" s="25"/>
    </row>
    <row r="19380" spans="2:19" s="16" customFormat="1" outlineLevel="1" x14ac:dyDescent="0.25">
      <c r="B19380" s="47" t="s">
        <v>9691</v>
      </c>
      <c r="C19380" s="47" t="str">
        <f>C19379</f>
        <v>ASIGNACIONES DIRECTAS (20% DEL SGR)</v>
      </c>
      <c r="D19380" s="47"/>
      <c r="E19380" s="47" t="str">
        <f>E19379</f>
        <v>86865</v>
      </c>
      <c r="F19380" s="47"/>
      <c r="G19380" s="47" t="str">
        <f>G19379</f>
        <v xml:space="preserve">VALLE DEL GUAMUEZ                                 </v>
      </c>
      <c r="H19380" s="47" t="s">
        <v>10655</v>
      </c>
      <c r="I19380" s="51">
        <f>SUBTOTAL(9,I19373:I19379)</f>
        <v>1128859421</v>
      </c>
      <c r="J19380" s="51">
        <f>SUBTOTAL(9,J19373:J19379)</f>
        <v>1041064748.48</v>
      </c>
      <c r="K19380" s="49">
        <f>J19380/I19380</f>
        <v>0.92222709853258156</v>
      </c>
      <c r="L19380" s="51">
        <f>SUBTOTAL(9,L19373:L19379)</f>
        <v>299714653.28999996</v>
      </c>
      <c r="M19380" s="51">
        <f>SUBTOTAL(9,M19373:M19379)</f>
        <v>268469248.47999996</v>
      </c>
      <c r="N19380" s="50">
        <f>IFERROR((M19380/L19380),"N.A")</f>
        <v>0.89574949216858157</v>
      </c>
      <c r="O19380" s="28"/>
      <c r="P19380" s="28"/>
      <c r="Q19380" s="28"/>
      <c r="R19380" s="28"/>
      <c r="S19380" s="25"/>
    </row>
    <row r="19381" spans="2:19" s="16" customFormat="1" outlineLevel="2" x14ac:dyDescent="0.25">
      <c r="B19381" s="16" t="s">
        <v>5514</v>
      </c>
      <c r="C19381" s="16" t="s">
        <v>5447</v>
      </c>
      <c r="D19381" s="16" t="s">
        <v>43</v>
      </c>
      <c r="E19381" s="16" t="s">
        <v>386</v>
      </c>
      <c r="G19381" s="16" t="s">
        <v>387</v>
      </c>
      <c r="H19381" s="16" t="s">
        <v>19</v>
      </c>
      <c r="I19381" s="31">
        <v>955</v>
      </c>
      <c r="J19381" s="31">
        <v>955</v>
      </c>
      <c r="K19381" s="32">
        <f>IFERROR((J19381/I19381),0)</f>
        <v>1</v>
      </c>
      <c r="L19381" s="31"/>
      <c r="M19381" s="31"/>
      <c r="N19381" s="39"/>
      <c r="O19381" s="28"/>
      <c r="P19381" s="28"/>
      <c r="Q19381" s="28"/>
      <c r="R19381" s="28"/>
      <c r="S19381" s="25"/>
    </row>
    <row r="19382" spans="2:19" s="16" customFormat="1" outlineLevel="1" x14ac:dyDescent="0.25">
      <c r="B19382" s="47" t="s">
        <v>9692</v>
      </c>
      <c r="C19382" s="47" t="str">
        <f>C19381</f>
        <v>ASIGNACIONES DIRECTAS (20% DEL SGR)</v>
      </c>
      <c r="D19382" s="47"/>
      <c r="E19382" s="47" t="str">
        <f>E19381</f>
        <v>86760</v>
      </c>
      <c r="F19382" s="47"/>
      <c r="G19382" s="47" t="str">
        <f>G19381</f>
        <v xml:space="preserve">SANTIAGO                                          </v>
      </c>
      <c r="H19382" s="47" t="s">
        <v>10655</v>
      </c>
      <c r="I19382" s="51">
        <f>SUBTOTAL(9,I19381:I19381)</f>
        <v>955</v>
      </c>
      <c r="J19382" s="51">
        <f>SUBTOTAL(9,J19381:J19381)</f>
        <v>955</v>
      </c>
      <c r="K19382" s="49">
        <f>J19382/I19382</f>
        <v>1</v>
      </c>
      <c r="L19382" s="51">
        <f>SUBTOTAL(9,L19381:L19381)</f>
        <v>0</v>
      </c>
      <c r="M19382" s="51">
        <f>SUBTOTAL(9,M19381:M19381)</f>
        <v>0</v>
      </c>
      <c r="N19382" s="50" t="str">
        <f>IFERROR((M19382/L19382),"N.A")</f>
        <v>N.A</v>
      </c>
      <c r="O19382" s="28"/>
      <c r="P19382" s="28"/>
      <c r="Q19382" s="28"/>
      <c r="R19382" s="28"/>
      <c r="S19382" s="25"/>
    </row>
    <row r="19383" spans="2:19" s="16" customFormat="1" outlineLevel="2" x14ac:dyDescent="0.25">
      <c r="B19383" s="16" t="s">
        <v>5515</v>
      </c>
      <c r="C19383" s="16" t="s">
        <v>5447</v>
      </c>
      <c r="D19383" s="16" t="s">
        <v>43</v>
      </c>
      <c r="E19383" s="16" t="s">
        <v>389</v>
      </c>
      <c r="G19383" s="16" t="s">
        <v>390</v>
      </c>
      <c r="H19383" s="16" t="s">
        <v>152</v>
      </c>
      <c r="I19383" s="35">
        <v>1352173421</v>
      </c>
      <c r="J19383" s="35">
        <v>711408269.50000012</v>
      </c>
      <c r="K19383" s="36">
        <f>IFERROR((J19383/I19383),0)</f>
        <v>0.52612206278531792</v>
      </c>
      <c r="L19383" s="35">
        <v>906229778.93999982</v>
      </c>
      <c r="M19383" s="35">
        <v>711408269.50000012</v>
      </c>
      <c r="N19383" s="40">
        <f>M19383/L19383</f>
        <v>0.78501974447597733</v>
      </c>
      <c r="O19383" s="28"/>
      <c r="P19383" s="28"/>
      <c r="Q19383" s="28"/>
      <c r="R19383" s="28"/>
      <c r="S19383" s="25"/>
    </row>
    <row r="19384" spans="2:19" s="16" customFormat="1" outlineLevel="2" x14ac:dyDescent="0.25">
      <c r="B19384" s="16" t="s">
        <v>5515</v>
      </c>
      <c r="C19384" s="16" t="s">
        <v>5447</v>
      </c>
      <c r="D19384" s="16" t="s">
        <v>43</v>
      </c>
      <c r="E19384" s="16" t="s">
        <v>389</v>
      </c>
      <c r="G19384" s="16" t="s">
        <v>390</v>
      </c>
      <c r="H19384" s="16" t="s">
        <v>5452</v>
      </c>
      <c r="I19384" s="31">
        <v>382396669</v>
      </c>
      <c r="J19384" s="31">
        <v>382396669</v>
      </c>
      <c r="K19384" s="32">
        <f>IFERROR((J19384/I19384),0)</f>
        <v>1</v>
      </c>
      <c r="L19384" s="31"/>
      <c r="M19384" s="31"/>
      <c r="N19384" s="39"/>
      <c r="O19384" s="28"/>
      <c r="P19384" s="28"/>
      <c r="Q19384" s="28"/>
      <c r="R19384" s="28"/>
      <c r="S19384" s="25"/>
    </row>
    <row r="19385" spans="2:19" s="16" customFormat="1" outlineLevel="2" x14ac:dyDescent="0.25">
      <c r="B19385" s="16" t="s">
        <v>5515</v>
      </c>
      <c r="C19385" s="16" t="s">
        <v>5447</v>
      </c>
      <c r="D19385" s="16" t="s">
        <v>43</v>
      </c>
      <c r="E19385" s="16" t="s">
        <v>389</v>
      </c>
      <c r="G19385" s="16" t="s">
        <v>390</v>
      </c>
      <c r="H19385" s="16" t="s">
        <v>19</v>
      </c>
      <c r="I19385" s="31">
        <v>1663988546</v>
      </c>
      <c r="J19385" s="31">
        <v>1663988546</v>
      </c>
      <c r="K19385" s="32">
        <f>IFERROR((J19385/I19385),0)</f>
        <v>1</v>
      </c>
      <c r="L19385" s="31"/>
      <c r="M19385" s="31"/>
      <c r="N19385" s="39"/>
      <c r="O19385" s="28"/>
      <c r="P19385" s="28"/>
      <c r="Q19385" s="28"/>
      <c r="R19385" s="28"/>
      <c r="S19385" s="25"/>
    </row>
    <row r="19386" spans="2:19" s="16" customFormat="1" outlineLevel="2" x14ac:dyDescent="0.25">
      <c r="B19386" s="16" t="s">
        <v>5515</v>
      </c>
      <c r="C19386" s="16" t="s">
        <v>5447</v>
      </c>
      <c r="D19386" s="16" t="s">
        <v>43</v>
      </c>
      <c r="E19386" s="16" t="s">
        <v>389</v>
      </c>
      <c r="G19386" s="16" t="s">
        <v>390</v>
      </c>
      <c r="H19386" s="16" t="s">
        <v>154</v>
      </c>
      <c r="I19386" s="31">
        <v>8363</v>
      </c>
      <c r="J19386" s="31">
        <v>8363</v>
      </c>
      <c r="K19386" s="32">
        <f>IFERROR((J19386/I19386),0)</f>
        <v>1</v>
      </c>
      <c r="L19386" s="31"/>
      <c r="M19386" s="31"/>
      <c r="N19386" s="39"/>
      <c r="O19386" s="28"/>
      <c r="P19386" s="28"/>
      <c r="Q19386" s="28"/>
      <c r="R19386" s="28"/>
      <c r="S19386" s="25"/>
    </row>
    <row r="19387" spans="2:19" s="16" customFormat="1" outlineLevel="2" x14ac:dyDescent="0.25">
      <c r="B19387" s="16" t="s">
        <v>5515</v>
      </c>
      <c r="C19387" s="16" t="s">
        <v>5447</v>
      </c>
      <c r="D19387" s="16" t="s">
        <v>43</v>
      </c>
      <c r="E19387" s="16" t="s">
        <v>389</v>
      </c>
      <c r="G19387" s="16" t="s">
        <v>390</v>
      </c>
      <c r="H19387" s="16" t="s">
        <v>331</v>
      </c>
      <c r="I19387" s="31">
        <v>34356572</v>
      </c>
      <c r="J19387" s="31">
        <v>34356572</v>
      </c>
      <c r="K19387" s="32">
        <f>IFERROR((J19387/I19387),0)</f>
        <v>1</v>
      </c>
      <c r="L19387" s="31"/>
      <c r="M19387" s="31"/>
      <c r="N19387" s="39"/>
      <c r="O19387" s="28"/>
      <c r="P19387" s="28"/>
      <c r="Q19387" s="28"/>
      <c r="R19387" s="28"/>
      <c r="S19387" s="25"/>
    </row>
    <row r="19388" spans="2:19" s="16" customFormat="1" outlineLevel="2" x14ac:dyDescent="0.25">
      <c r="B19388" s="16" t="s">
        <v>5515</v>
      </c>
      <c r="C19388" s="16" t="s">
        <v>5447</v>
      </c>
      <c r="D19388" s="16" t="s">
        <v>43</v>
      </c>
      <c r="E19388" s="16" t="s">
        <v>389</v>
      </c>
      <c r="G19388" s="16" t="s">
        <v>390</v>
      </c>
      <c r="H19388" s="16" t="s">
        <v>29</v>
      </c>
      <c r="I19388" s="31">
        <v>12310252</v>
      </c>
      <c r="J19388" s="31">
        <v>12310252</v>
      </c>
      <c r="K19388" s="32">
        <f>IFERROR((J19388/I19388),0)</f>
        <v>1</v>
      </c>
      <c r="L19388" s="31"/>
      <c r="M19388" s="31"/>
      <c r="N19388" s="39"/>
      <c r="O19388" s="28"/>
      <c r="P19388" s="28"/>
      <c r="Q19388" s="28"/>
      <c r="R19388" s="28"/>
      <c r="S19388" s="25"/>
    </row>
    <row r="19389" spans="2:19" s="16" customFormat="1" outlineLevel="2" x14ac:dyDescent="0.25">
      <c r="B19389" s="16" t="s">
        <v>5515</v>
      </c>
      <c r="C19389" s="16" t="s">
        <v>5447</v>
      </c>
      <c r="D19389" s="16" t="s">
        <v>43</v>
      </c>
      <c r="E19389" s="16" t="s">
        <v>389</v>
      </c>
      <c r="G19389" s="16" t="s">
        <v>390</v>
      </c>
      <c r="H19389" s="16" t="s">
        <v>231</v>
      </c>
      <c r="I19389" s="31">
        <v>219303119</v>
      </c>
      <c r="J19389" s="31">
        <v>219303119</v>
      </c>
      <c r="K19389" s="32">
        <f>IFERROR((J19389/I19389),0)</f>
        <v>1</v>
      </c>
      <c r="L19389" s="31"/>
      <c r="M19389" s="31"/>
      <c r="N19389" s="39"/>
      <c r="O19389" s="28"/>
      <c r="P19389" s="28"/>
      <c r="Q19389" s="28"/>
      <c r="R19389" s="28"/>
      <c r="S19389" s="25"/>
    </row>
    <row r="19390" spans="2:19" s="16" customFormat="1" outlineLevel="2" x14ac:dyDescent="0.25">
      <c r="B19390" s="16" t="s">
        <v>5515</v>
      </c>
      <c r="C19390" s="16" t="s">
        <v>5447</v>
      </c>
      <c r="D19390" s="16" t="s">
        <v>43</v>
      </c>
      <c r="E19390" s="16" t="s">
        <v>389</v>
      </c>
      <c r="G19390" s="16" t="s">
        <v>390</v>
      </c>
      <c r="H19390" s="16" t="s">
        <v>155</v>
      </c>
      <c r="I19390" s="31">
        <v>-270434684</v>
      </c>
      <c r="J19390" s="31"/>
      <c r="K19390" s="32">
        <f>IFERROR((J19390/I19390),0)</f>
        <v>0</v>
      </c>
      <c r="L19390" s="31"/>
      <c r="M19390" s="31"/>
      <c r="N19390" s="39"/>
      <c r="O19390" s="28"/>
      <c r="P19390" s="28"/>
      <c r="Q19390" s="28"/>
      <c r="R19390" s="28"/>
      <c r="S19390" s="25"/>
    </row>
    <row r="19391" spans="2:19" s="16" customFormat="1" outlineLevel="1" x14ac:dyDescent="0.25">
      <c r="B19391" s="47" t="s">
        <v>9693</v>
      </c>
      <c r="C19391" s="47" t="str">
        <f>C19390</f>
        <v>ASIGNACIONES DIRECTAS (20% DEL SGR)</v>
      </c>
      <c r="D19391" s="47"/>
      <c r="E19391" s="47" t="str">
        <f>E19390</f>
        <v>86757</v>
      </c>
      <c r="F19391" s="47"/>
      <c r="G19391" s="47" t="str">
        <f>G19390</f>
        <v xml:space="preserve">SAN MIGUEL                                        </v>
      </c>
      <c r="H19391" s="47" t="s">
        <v>10655</v>
      </c>
      <c r="I19391" s="51">
        <f>SUBTOTAL(9,I19383:I19390)</f>
        <v>3394102258</v>
      </c>
      <c r="J19391" s="51">
        <f>SUBTOTAL(9,J19383:J19390)</f>
        <v>3023771790.5</v>
      </c>
      <c r="K19391" s="49">
        <f>J19391/I19391</f>
        <v>0.89089000880067182</v>
      </c>
      <c r="L19391" s="51">
        <f>SUBTOTAL(9,L19383:L19390)</f>
        <v>906229778.93999982</v>
      </c>
      <c r="M19391" s="51">
        <f>SUBTOTAL(9,M19383:M19390)</f>
        <v>711408269.50000012</v>
      </c>
      <c r="N19391" s="50">
        <f>IFERROR((M19391/L19391),"N.A")</f>
        <v>0.78501974447597733</v>
      </c>
      <c r="O19391" s="28"/>
      <c r="P19391" s="28"/>
      <c r="Q19391" s="28"/>
      <c r="R19391" s="28"/>
      <c r="S19391" s="25"/>
    </row>
    <row r="19392" spans="2:19" s="16" customFormat="1" outlineLevel="2" x14ac:dyDescent="0.25">
      <c r="B19392" s="16" t="s">
        <v>5516</v>
      </c>
      <c r="C19392" s="16" t="s">
        <v>5447</v>
      </c>
      <c r="D19392" s="16" t="s">
        <v>43</v>
      </c>
      <c r="E19392" s="16" t="s">
        <v>392</v>
      </c>
      <c r="G19392" s="16" t="s">
        <v>393</v>
      </c>
      <c r="H19392" s="16" t="s">
        <v>152</v>
      </c>
      <c r="I19392" s="35">
        <v>124000</v>
      </c>
      <c r="J19392" s="35">
        <v>1397.6</v>
      </c>
      <c r="K19392" s="36">
        <f>IFERROR((J19392/I19392),0)</f>
        <v>1.1270967741935483E-2</v>
      </c>
      <c r="L19392" s="35">
        <v>81422</v>
      </c>
      <c r="M19392" s="35">
        <v>1397.6</v>
      </c>
      <c r="N19392" s="40">
        <f>M19392/L19392</f>
        <v>1.7164894008990197E-2</v>
      </c>
      <c r="O19392" s="28"/>
      <c r="P19392" s="28"/>
      <c r="Q19392" s="28"/>
      <c r="R19392" s="28"/>
      <c r="S19392" s="25"/>
    </row>
    <row r="19393" spans="2:19" s="16" customFormat="1" outlineLevel="2" x14ac:dyDescent="0.25">
      <c r="B19393" s="16" t="s">
        <v>5516</v>
      </c>
      <c r="C19393" s="16" t="s">
        <v>5447</v>
      </c>
      <c r="D19393" s="16" t="s">
        <v>43</v>
      </c>
      <c r="E19393" s="16" t="s">
        <v>392</v>
      </c>
      <c r="G19393" s="16" t="s">
        <v>393</v>
      </c>
      <c r="H19393" s="16" t="s">
        <v>5451</v>
      </c>
      <c r="I19393" s="31">
        <v>407151</v>
      </c>
      <c r="J19393" s="31">
        <v>407151</v>
      </c>
      <c r="K19393" s="32">
        <f>IFERROR((J19393/I19393),0)</f>
        <v>1</v>
      </c>
      <c r="L19393" s="31"/>
      <c r="M19393" s="31"/>
      <c r="N19393" s="39"/>
      <c r="O19393" s="28"/>
      <c r="P19393" s="28"/>
      <c r="Q19393" s="28"/>
      <c r="R19393" s="28"/>
      <c r="S19393" s="25"/>
    </row>
    <row r="19394" spans="2:19" s="16" customFormat="1" outlineLevel="2" x14ac:dyDescent="0.25">
      <c r="B19394" s="16" t="s">
        <v>5516</v>
      </c>
      <c r="C19394" s="16" t="s">
        <v>5447</v>
      </c>
      <c r="D19394" s="16" t="s">
        <v>43</v>
      </c>
      <c r="E19394" s="16" t="s">
        <v>392</v>
      </c>
      <c r="G19394" s="16" t="s">
        <v>393</v>
      </c>
      <c r="H19394" s="16" t="s">
        <v>5452</v>
      </c>
      <c r="I19394" s="31">
        <v>131354</v>
      </c>
      <c r="J19394" s="31">
        <v>131354</v>
      </c>
      <c r="K19394" s="32">
        <f>IFERROR((J19394/I19394),0)</f>
        <v>1</v>
      </c>
      <c r="L19394" s="31"/>
      <c r="M19394" s="31"/>
      <c r="N19394" s="39"/>
      <c r="O19394" s="28"/>
      <c r="P19394" s="28"/>
      <c r="Q19394" s="28"/>
      <c r="R19394" s="28"/>
      <c r="S19394" s="25"/>
    </row>
    <row r="19395" spans="2:19" s="16" customFormat="1" outlineLevel="2" x14ac:dyDescent="0.25">
      <c r="B19395" s="16" t="s">
        <v>5516</v>
      </c>
      <c r="C19395" s="16" t="s">
        <v>5447</v>
      </c>
      <c r="D19395" s="16" t="s">
        <v>43</v>
      </c>
      <c r="E19395" s="16" t="s">
        <v>392</v>
      </c>
      <c r="G19395" s="16" t="s">
        <v>393</v>
      </c>
      <c r="H19395" s="16" t="s">
        <v>19</v>
      </c>
      <c r="I19395" s="31">
        <v>651354</v>
      </c>
      <c r="J19395" s="31">
        <v>651354</v>
      </c>
      <c r="K19395" s="32">
        <f>IFERROR((J19395/I19395),0)</f>
        <v>1</v>
      </c>
      <c r="L19395" s="31"/>
      <c r="M19395" s="31"/>
      <c r="N19395" s="39"/>
      <c r="O19395" s="28"/>
      <c r="P19395" s="28"/>
      <c r="Q19395" s="28"/>
      <c r="R19395" s="28"/>
      <c r="S19395" s="25"/>
    </row>
    <row r="19396" spans="2:19" s="16" customFormat="1" outlineLevel="2" x14ac:dyDescent="0.25">
      <c r="B19396" s="16" t="s">
        <v>5516</v>
      </c>
      <c r="C19396" s="16" t="s">
        <v>5447</v>
      </c>
      <c r="D19396" s="16" t="s">
        <v>43</v>
      </c>
      <c r="E19396" s="16" t="s">
        <v>392</v>
      </c>
      <c r="G19396" s="16" t="s">
        <v>393</v>
      </c>
      <c r="H19396" s="16" t="s">
        <v>154</v>
      </c>
      <c r="I19396" s="31">
        <v>1</v>
      </c>
      <c r="J19396" s="31">
        <v>1</v>
      </c>
      <c r="K19396" s="32">
        <f>IFERROR((J19396/I19396),0)</f>
        <v>1</v>
      </c>
      <c r="L19396" s="31"/>
      <c r="M19396" s="31"/>
      <c r="N19396" s="39"/>
      <c r="O19396" s="28"/>
      <c r="P19396" s="28"/>
      <c r="Q19396" s="28"/>
      <c r="R19396" s="28"/>
      <c r="S19396" s="25"/>
    </row>
    <row r="19397" spans="2:19" s="16" customFormat="1" outlineLevel="2" x14ac:dyDescent="0.25">
      <c r="B19397" s="16" t="s">
        <v>5516</v>
      </c>
      <c r="C19397" s="16" t="s">
        <v>5447</v>
      </c>
      <c r="D19397" s="16" t="s">
        <v>43</v>
      </c>
      <c r="E19397" s="16" t="s">
        <v>392</v>
      </c>
      <c r="G19397" s="16" t="s">
        <v>393</v>
      </c>
      <c r="H19397" s="16" t="s">
        <v>231</v>
      </c>
      <c r="I19397" s="31">
        <v>19572</v>
      </c>
      <c r="J19397" s="31">
        <v>19572</v>
      </c>
      <c r="K19397" s="32">
        <f>IFERROR((J19397/I19397),0)</f>
        <v>1</v>
      </c>
      <c r="L19397" s="31"/>
      <c r="M19397" s="31"/>
      <c r="N19397" s="39"/>
      <c r="O19397" s="28"/>
      <c r="P19397" s="28"/>
      <c r="Q19397" s="28"/>
      <c r="R19397" s="28"/>
      <c r="S19397" s="25"/>
    </row>
    <row r="19398" spans="2:19" s="16" customFormat="1" outlineLevel="2" x14ac:dyDescent="0.25">
      <c r="B19398" s="16" t="s">
        <v>5516</v>
      </c>
      <c r="C19398" s="16" t="s">
        <v>5447</v>
      </c>
      <c r="D19398" s="16" t="s">
        <v>43</v>
      </c>
      <c r="E19398" s="16" t="s">
        <v>392</v>
      </c>
      <c r="G19398" s="16" t="s">
        <v>393</v>
      </c>
      <c r="H19398" s="16" t="s">
        <v>155</v>
      </c>
      <c r="I19398" s="31">
        <v>-24800</v>
      </c>
      <c r="J19398" s="31"/>
      <c r="K19398" s="32">
        <f>IFERROR((J19398/I19398),0)</f>
        <v>0</v>
      </c>
      <c r="L19398" s="31"/>
      <c r="M19398" s="31"/>
      <c r="N19398" s="39"/>
      <c r="O19398" s="28"/>
      <c r="P19398" s="28"/>
      <c r="Q19398" s="28"/>
      <c r="R19398" s="28"/>
      <c r="S19398" s="25"/>
    </row>
    <row r="19399" spans="2:19" s="16" customFormat="1" outlineLevel="1" x14ac:dyDescent="0.25">
      <c r="B19399" s="47" t="s">
        <v>9694</v>
      </c>
      <c r="C19399" s="47" t="str">
        <f>C19398</f>
        <v>ASIGNACIONES DIRECTAS (20% DEL SGR)</v>
      </c>
      <c r="D19399" s="47"/>
      <c r="E19399" s="47" t="str">
        <f>E19398</f>
        <v>86755</v>
      </c>
      <c r="F19399" s="47"/>
      <c r="G19399" s="47" t="str">
        <f>G19398</f>
        <v xml:space="preserve">SAN FRANCISCO                                     </v>
      </c>
      <c r="H19399" s="47" t="s">
        <v>10655</v>
      </c>
      <c r="I19399" s="51">
        <f>SUBTOTAL(9,I19392:I19398)</f>
        <v>1308632</v>
      </c>
      <c r="J19399" s="51">
        <f>SUBTOTAL(9,J19392:J19398)</f>
        <v>1210829.6000000001</v>
      </c>
      <c r="K19399" s="49">
        <f>J19399/I19399</f>
        <v>0.92526363408505985</v>
      </c>
      <c r="L19399" s="51">
        <f>SUBTOTAL(9,L19392:L19398)</f>
        <v>81422</v>
      </c>
      <c r="M19399" s="51">
        <f>SUBTOTAL(9,M19392:M19398)</f>
        <v>1397.6</v>
      </c>
      <c r="N19399" s="50">
        <f>IFERROR((M19399/L19399),"N.A")</f>
        <v>1.7164894008990197E-2</v>
      </c>
      <c r="O19399" s="28"/>
      <c r="P19399" s="28"/>
      <c r="Q19399" s="28"/>
      <c r="R19399" s="28"/>
      <c r="S19399" s="25"/>
    </row>
    <row r="19400" spans="2:19" s="16" customFormat="1" outlineLevel="2" x14ac:dyDescent="0.25">
      <c r="B19400" s="16" t="s">
        <v>5517</v>
      </c>
      <c r="C19400" s="16" t="s">
        <v>5447</v>
      </c>
      <c r="D19400" s="16" t="s">
        <v>43</v>
      </c>
      <c r="E19400" s="16" t="s">
        <v>395</v>
      </c>
      <c r="G19400" s="16" t="s">
        <v>396</v>
      </c>
      <c r="H19400" s="16" t="s">
        <v>5452</v>
      </c>
      <c r="I19400" s="31">
        <v>1714908</v>
      </c>
      <c r="J19400" s="31">
        <v>1714908</v>
      </c>
      <c r="K19400" s="32">
        <f>IFERROR((J19400/I19400),0)</f>
        <v>1</v>
      </c>
      <c r="L19400" s="31"/>
      <c r="M19400" s="31"/>
      <c r="N19400" s="39"/>
      <c r="O19400" s="28"/>
      <c r="P19400" s="28"/>
      <c r="Q19400" s="28"/>
      <c r="R19400" s="28"/>
      <c r="S19400" s="25"/>
    </row>
    <row r="19401" spans="2:19" s="16" customFormat="1" outlineLevel="2" x14ac:dyDescent="0.25">
      <c r="B19401" s="16" t="s">
        <v>5517</v>
      </c>
      <c r="C19401" s="16" t="s">
        <v>5447</v>
      </c>
      <c r="D19401" s="16" t="s">
        <v>43</v>
      </c>
      <c r="E19401" s="16" t="s">
        <v>395</v>
      </c>
      <c r="G19401" s="16" t="s">
        <v>396</v>
      </c>
      <c r="H19401" s="16" t="s">
        <v>19</v>
      </c>
      <c r="I19401" s="31">
        <v>11470349</v>
      </c>
      <c r="J19401" s="31">
        <v>11470349</v>
      </c>
      <c r="K19401" s="32">
        <f>IFERROR((J19401/I19401),0)</f>
        <v>1</v>
      </c>
      <c r="L19401" s="31"/>
      <c r="M19401" s="31"/>
      <c r="N19401" s="39"/>
      <c r="O19401" s="28"/>
      <c r="P19401" s="28"/>
      <c r="Q19401" s="28"/>
      <c r="R19401" s="28"/>
      <c r="S19401" s="25"/>
    </row>
    <row r="19402" spans="2:19" s="16" customFormat="1" outlineLevel="1" x14ac:dyDescent="0.25">
      <c r="B19402" s="47" t="s">
        <v>9695</v>
      </c>
      <c r="C19402" s="47" t="str">
        <f>C19401</f>
        <v>ASIGNACIONES DIRECTAS (20% DEL SGR)</v>
      </c>
      <c r="D19402" s="47"/>
      <c r="E19402" s="47" t="str">
        <f>E19401</f>
        <v>86749</v>
      </c>
      <c r="F19402" s="47"/>
      <c r="G19402" s="47" t="str">
        <f>G19401</f>
        <v xml:space="preserve">SIBUNDOY                                          </v>
      </c>
      <c r="H19402" s="47" t="s">
        <v>10655</v>
      </c>
      <c r="I19402" s="51">
        <f>SUBTOTAL(9,I19400:I19401)</f>
        <v>13185257</v>
      </c>
      <c r="J19402" s="51">
        <f>SUBTOTAL(9,J19400:J19401)</f>
        <v>13185257</v>
      </c>
      <c r="K19402" s="49">
        <f>J19402/I19402</f>
        <v>1</v>
      </c>
      <c r="L19402" s="51">
        <f>SUBTOTAL(9,L19400:L19401)</f>
        <v>0</v>
      </c>
      <c r="M19402" s="51">
        <f>SUBTOTAL(9,M19400:M19401)</f>
        <v>0</v>
      </c>
      <c r="N19402" s="50" t="str">
        <f>IFERROR((M19402/L19402),"N.A")</f>
        <v>N.A</v>
      </c>
      <c r="O19402" s="28"/>
      <c r="P19402" s="28"/>
      <c r="Q19402" s="28"/>
      <c r="R19402" s="28"/>
      <c r="S19402" s="25"/>
    </row>
    <row r="19403" spans="2:19" s="16" customFormat="1" outlineLevel="2" x14ac:dyDescent="0.25">
      <c r="B19403" s="16" t="s">
        <v>5518</v>
      </c>
      <c r="C19403" s="16" t="s">
        <v>5447</v>
      </c>
      <c r="D19403" s="16" t="s">
        <v>43</v>
      </c>
      <c r="E19403" s="16" t="s">
        <v>398</v>
      </c>
      <c r="G19403" s="16" t="s">
        <v>399</v>
      </c>
      <c r="H19403" s="16" t="s">
        <v>5452</v>
      </c>
      <c r="I19403" s="31">
        <v>3626449</v>
      </c>
      <c r="J19403" s="31">
        <v>3626449</v>
      </c>
      <c r="K19403" s="32">
        <f>IFERROR((J19403/I19403),0)</f>
        <v>1</v>
      </c>
      <c r="L19403" s="31"/>
      <c r="M19403" s="31"/>
      <c r="N19403" s="39"/>
      <c r="O19403" s="28"/>
      <c r="P19403" s="28"/>
      <c r="Q19403" s="28"/>
      <c r="R19403" s="28"/>
      <c r="S19403" s="25"/>
    </row>
    <row r="19404" spans="2:19" s="16" customFormat="1" outlineLevel="2" x14ac:dyDescent="0.25">
      <c r="B19404" s="16" t="s">
        <v>5518</v>
      </c>
      <c r="C19404" s="16" t="s">
        <v>5447</v>
      </c>
      <c r="D19404" s="16" t="s">
        <v>43</v>
      </c>
      <c r="E19404" s="16" t="s">
        <v>398</v>
      </c>
      <c r="G19404" s="16" t="s">
        <v>399</v>
      </c>
      <c r="H19404" s="16" t="s">
        <v>19</v>
      </c>
      <c r="I19404" s="31">
        <v>24257329</v>
      </c>
      <c r="J19404" s="31">
        <v>24257329</v>
      </c>
      <c r="K19404" s="32">
        <f>IFERROR((J19404/I19404),0)</f>
        <v>1</v>
      </c>
      <c r="L19404" s="31"/>
      <c r="M19404" s="31"/>
      <c r="N19404" s="39"/>
      <c r="O19404" s="28"/>
      <c r="P19404" s="28"/>
      <c r="Q19404" s="28"/>
      <c r="R19404" s="28"/>
      <c r="S19404" s="25"/>
    </row>
    <row r="19405" spans="2:19" s="16" customFormat="1" outlineLevel="1" x14ac:dyDescent="0.25">
      <c r="B19405" s="47" t="s">
        <v>9696</v>
      </c>
      <c r="C19405" s="47" t="str">
        <f>C19404</f>
        <v>ASIGNACIONES DIRECTAS (20% DEL SGR)</v>
      </c>
      <c r="D19405" s="47"/>
      <c r="E19405" s="47" t="str">
        <f>E19404</f>
        <v>86573</v>
      </c>
      <c r="F19405" s="47"/>
      <c r="G19405" s="47" t="str">
        <f>G19404</f>
        <v xml:space="preserve">LEGUÍZAMO                                         </v>
      </c>
      <c r="H19405" s="47" t="s">
        <v>10655</v>
      </c>
      <c r="I19405" s="51">
        <f>SUBTOTAL(9,I19403:I19404)</f>
        <v>27883778</v>
      </c>
      <c r="J19405" s="51">
        <f>SUBTOTAL(9,J19403:J19404)</f>
        <v>27883778</v>
      </c>
      <c r="K19405" s="49">
        <f>J19405/I19405</f>
        <v>1</v>
      </c>
      <c r="L19405" s="51">
        <f>SUBTOTAL(9,L19403:L19404)</f>
        <v>0</v>
      </c>
      <c r="M19405" s="51">
        <f>SUBTOTAL(9,M19403:M19404)</f>
        <v>0</v>
      </c>
      <c r="N19405" s="50" t="str">
        <f>IFERROR((M19405/L19405),"N.A")</f>
        <v>N.A</v>
      </c>
      <c r="O19405" s="28"/>
      <c r="P19405" s="28"/>
      <c r="Q19405" s="28"/>
      <c r="R19405" s="28"/>
      <c r="S19405" s="25"/>
    </row>
    <row r="19406" spans="2:19" s="16" customFormat="1" outlineLevel="2" x14ac:dyDescent="0.25">
      <c r="B19406" s="16" t="s">
        <v>5519</v>
      </c>
      <c r="C19406" s="16" t="s">
        <v>5447</v>
      </c>
      <c r="D19406" s="16" t="s">
        <v>43</v>
      </c>
      <c r="E19406" s="16" t="s">
        <v>401</v>
      </c>
      <c r="G19406" s="16" t="s">
        <v>402</v>
      </c>
      <c r="H19406" s="16" t="s">
        <v>152</v>
      </c>
      <c r="I19406" s="35">
        <v>8093848</v>
      </c>
      <c r="J19406" s="35">
        <v>2254961.06</v>
      </c>
      <c r="K19406" s="36">
        <f>IFERROR((J19406/I19406),0)</f>
        <v>0.27860185414897837</v>
      </c>
      <c r="L19406" s="35">
        <v>5104015</v>
      </c>
      <c r="M19406" s="35">
        <v>2254961.06</v>
      </c>
      <c r="N19406" s="40">
        <f>M19406/L19406</f>
        <v>0.44180141711965976</v>
      </c>
      <c r="O19406" s="28"/>
      <c r="P19406" s="28"/>
      <c r="Q19406" s="28"/>
      <c r="R19406" s="28"/>
      <c r="S19406" s="25"/>
    </row>
    <row r="19407" spans="2:19" s="16" customFormat="1" outlineLevel="2" x14ac:dyDescent="0.25">
      <c r="B19407" s="16" t="s">
        <v>5519</v>
      </c>
      <c r="C19407" s="16" t="s">
        <v>5447</v>
      </c>
      <c r="D19407" s="16" t="s">
        <v>43</v>
      </c>
      <c r="E19407" s="16" t="s">
        <v>401</v>
      </c>
      <c r="G19407" s="16" t="s">
        <v>402</v>
      </c>
      <c r="H19407" s="16" t="s">
        <v>5452</v>
      </c>
      <c r="I19407" s="31">
        <v>884957</v>
      </c>
      <c r="J19407" s="31">
        <v>884957</v>
      </c>
      <c r="K19407" s="32">
        <f>IFERROR((J19407/I19407),0)</f>
        <v>1</v>
      </c>
      <c r="L19407" s="31"/>
      <c r="M19407" s="31"/>
      <c r="N19407" s="39"/>
      <c r="O19407" s="28"/>
      <c r="P19407" s="28"/>
      <c r="Q19407" s="28"/>
      <c r="R19407" s="28"/>
      <c r="S19407" s="25"/>
    </row>
    <row r="19408" spans="2:19" s="16" customFormat="1" outlineLevel="2" x14ac:dyDescent="0.25">
      <c r="B19408" s="16" t="s">
        <v>5519</v>
      </c>
      <c r="C19408" s="16" t="s">
        <v>5447</v>
      </c>
      <c r="D19408" s="16" t="s">
        <v>43</v>
      </c>
      <c r="E19408" s="16" t="s">
        <v>401</v>
      </c>
      <c r="G19408" s="16" t="s">
        <v>402</v>
      </c>
      <c r="H19408" s="16" t="s">
        <v>19</v>
      </c>
      <c r="I19408" s="31">
        <v>3592252</v>
      </c>
      <c r="J19408" s="31">
        <v>3592252</v>
      </c>
      <c r="K19408" s="32">
        <f>IFERROR((J19408/I19408),0)</f>
        <v>1</v>
      </c>
      <c r="L19408" s="31"/>
      <c r="M19408" s="31"/>
      <c r="N19408" s="39"/>
      <c r="O19408" s="28"/>
      <c r="P19408" s="28"/>
      <c r="Q19408" s="28"/>
      <c r="R19408" s="28"/>
      <c r="S19408" s="25"/>
    </row>
    <row r="19409" spans="2:19" s="16" customFormat="1" outlineLevel="2" x14ac:dyDescent="0.25">
      <c r="B19409" s="16" t="s">
        <v>5519</v>
      </c>
      <c r="C19409" s="16" t="s">
        <v>5447</v>
      </c>
      <c r="D19409" s="16" t="s">
        <v>43</v>
      </c>
      <c r="E19409" s="16" t="s">
        <v>401</v>
      </c>
      <c r="G19409" s="16" t="s">
        <v>402</v>
      </c>
      <c r="H19409" s="16" t="s">
        <v>154</v>
      </c>
      <c r="I19409" s="31">
        <v>50</v>
      </c>
      <c r="J19409" s="31">
        <v>50</v>
      </c>
      <c r="K19409" s="32">
        <f>IFERROR((J19409/I19409),0)</f>
        <v>1</v>
      </c>
      <c r="L19409" s="31"/>
      <c r="M19409" s="31"/>
      <c r="N19409" s="39"/>
      <c r="O19409" s="28"/>
      <c r="P19409" s="28"/>
      <c r="Q19409" s="28"/>
      <c r="R19409" s="28"/>
      <c r="S19409" s="25"/>
    </row>
    <row r="19410" spans="2:19" s="16" customFormat="1" outlineLevel="2" x14ac:dyDescent="0.25">
      <c r="B19410" s="16" t="s">
        <v>5519</v>
      </c>
      <c r="C19410" s="16" t="s">
        <v>5447</v>
      </c>
      <c r="D19410" s="16" t="s">
        <v>45</v>
      </c>
      <c r="E19410" s="16" t="s">
        <v>401</v>
      </c>
      <c r="G19410" s="16" t="s">
        <v>402</v>
      </c>
      <c r="H19410" s="16" t="s">
        <v>4491</v>
      </c>
      <c r="I19410" s="31">
        <v>692294</v>
      </c>
      <c r="J19410" s="31">
        <v>692294</v>
      </c>
      <c r="K19410" s="32">
        <f>IFERROR((J19410/I19410),0)</f>
        <v>1</v>
      </c>
      <c r="L19410" s="31"/>
      <c r="M19410" s="31"/>
      <c r="N19410" s="39"/>
      <c r="O19410" s="28"/>
      <c r="P19410" s="28"/>
      <c r="Q19410" s="28"/>
      <c r="R19410" s="28"/>
      <c r="S19410" s="25"/>
    </row>
    <row r="19411" spans="2:19" s="16" customFormat="1" outlineLevel="2" x14ac:dyDescent="0.25">
      <c r="B19411" s="16" t="s">
        <v>5519</v>
      </c>
      <c r="C19411" s="16" t="s">
        <v>5447</v>
      </c>
      <c r="D19411" s="16" t="s">
        <v>43</v>
      </c>
      <c r="E19411" s="16" t="s">
        <v>401</v>
      </c>
      <c r="G19411" s="16" t="s">
        <v>402</v>
      </c>
      <c r="H19411" s="16" t="s">
        <v>231</v>
      </c>
      <c r="I19411" s="31">
        <v>1178767</v>
      </c>
      <c r="J19411" s="31">
        <v>1178767</v>
      </c>
      <c r="K19411" s="32">
        <f>IFERROR((J19411/I19411),0)</f>
        <v>1</v>
      </c>
      <c r="L19411" s="31"/>
      <c r="M19411" s="31"/>
      <c r="N19411" s="39"/>
      <c r="O19411" s="28"/>
      <c r="P19411" s="28"/>
      <c r="Q19411" s="28"/>
      <c r="R19411" s="28"/>
      <c r="S19411" s="25"/>
    </row>
    <row r="19412" spans="2:19" s="16" customFormat="1" outlineLevel="2" x14ac:dyDescent="0.25">
      <c r="B19412" s="16" t="s">
        <v>5519</v>
      </c>
      <c r="C19412" s="16" t="s">
        <v>5447</v>
      </c>
      <c r="D19412" s="16" t="s">
        <v>43</v>
      </c>
      <c r="E19412" s="16" t="s">
        <v>401</v>
      </c>
      <c r="G19412" s="16" t="s">
        <v>402</v>
      </c>
      <c r="H19412" s="16" t="s">
        <v>155</v>
      </c>
      <c r="I19412" s="31">
        <v>-1618770</v>
      </c>
      <c r="J19412" s="31"/>
      <c r="K19412" s="32">
        <f>IFERROR((J19412/I19412),0)</f>
        <v>0</v>
      </c>
      <c r="L19412" s="31"/>
      <c r="M19412" s="31"/>
      <c r="N19412" s="39"/>
      <c r="O19412" s="28"/>
      <c r="P19412" s="28"/>
      <c r="Q19412" s="28"/>
      <c r="R19412" s="28"/>
      <c r="S19412" s="25"/>
    </row>
    <row r="19413" spans="2:19" s="16" customFormat="1" outlineLevel="1" x14ac:dyDescent="0.25">
      <c r="B19413" s="47" t="s">
        <v>9697</v>
      </c>
      <c r="C19413" s="47" t="str">
        <f>C19412</f>
        <v>ASIGNACIONES DIRECTAS (20% DEL SGR)</v>
      </c>
      <c r="D19413" s="47"/>
      <c r="E19413" s="47" t="str">
        <f>E19412</f>
        <v>86571</v>
      </c>
      <c r="F19413" s="47"/>
      <c r="G19413" s="47" t="str">
        <f>G19412</f>
        <v xml:space="preserve">PUERTO GUZMÁN                                     </v>
      </c>
      <c r="H19413" s="47" t="s">
        <v>10655</v>
      </c>
      <c r="I19413" s="51">
        <f>SUBTOTAL(9,I19406:I19412)</f>
        <v>12823398</v>
      </c>
      <c r="J19413" s="51">
        <f>SUBTOTAL(9,J19406:J19412)</f>
        <v>8603281.0600000005</v>
      </c>
      <c r="K19413" s="49">
        <f>J19413/I19413</f>
        <v>0.67090493954878427</v>
      </c>
      <c r="L19413" s="51">
        <f>SUBTOTAL(9,L19406:L19412)</f>
        <v>5104015</v>
      </c>
      <c r="M19413" s="51">
        <f>SUBTOTAL(9,M19406:M19412)</f>
        <v>2254961.06</v>
      </c>
      <c r="N19413" s="50">
        <f>IFERROR((M19413/L19413),"N.A")</f>
        <v>0.44180141711965976</v>
      </c>
      <c r="O19413" s="28"/>
      <c r="P19413" s="28"/>
      <c r="Q19413" s="28"/>
      <c r="R19413" s="28"/>
      <c r="S19413" s="25"/>
    </row>
    <row r="19414" spans="2:19" s="16" customFormat="1" outlineLevel="2" x14ac:dyDescent="0.25">
      <c r="B19414" s="16" t="s">
        <v>5520</v>
      </c>
      <c r="C19414" s="16" t="s">
        <v>5447</v>
      </c>
      <c r="D19414" s="16" t="s">
        <v>43</v>
      </c>
      <c r="E19414" s="16" t="s">
        <v>404</v>
      </c>
      <c r="G19414" s="16" t="s">
        <v>405</v>
      </c>
      <c r="H19414" s="16" t="s">
        <v>152</v>
      </c>
      <c r="I19414" s="35">
        <v>326898128</v>
      </c>
      <c r="J19414" s="35">
        <v>103688641.26999998</v>
      </c>
      <c r="K19414" s="36">
        <f>IFERROR((J19414/I19414),0)</f>
        <v>0.31718946175794555</v>
      </c>
      <c r="L19414" s="35">
        <v>225526259.46000004</v>
      </c>
      <c r="M19414" s="35">
        <v>103688641.26999998</v>
      </c>
      <c r="N19414" s="40">
        <f>M19414/L19414</f>
        <v>0.45976305162100417</v>
      </c>
      <c r="O19414" s="28"/>
      <c r="P19414" s="28"/>
      <c r="Q19414" s="28"/>
      <c r="R19414" s="28"/>
      <c r="S19414" s="25"/>
    </row>
    <row r="19415" spans="2:19" s="16" customFormat="1" outlineLevel="2" x14ac:dyDescent="0.25">
      <c r="B19415" s="16" t="s">
        <v>5520</v>
      </c>
      <c r="C19415" s="16" t="s">
        <v>5447</v>
      </c>
      <c r="D19415" s="16" t="s">
        <v>43</v>
      </c>
      <c r="E19415" s="16" t="s">
        <v>404</v>
      </c>
      <c r="G19415" s="16" t="s">
        <v>405</v>
      </c>
      <c r="H19415" s="16" t="s">
        <v>5452</v>
      </c>
      <c r="I19415" s="31">
        <v>55229253</v>
      </c>
      <c r="J19415" s="31">
        <v>55229253</v>
      </c>
      <c r="K19415" s="32">
        <f>IFERROR((J19415/I19415),0)</f>
        <v>1</v>
      </c>
      <c r="L19415" s="31"/>
      <c r="M19415" s="31"/>
      <c r="N19415" s="39"/>
      <c r="O19415" s="28"/>
      <c r="P19415" s="28"/>
      <c r="Q19415" s="28"/>
      <c r="R19415" s="28"/>
      <c r="S19415" s="25"/>
    </row>
    <row r="19416" spans="2:19" s="16" customFormat="1" outlineLevel="2" x14ac:dyDescent="0.25">
      <c r="B19416" s="16" t="s">
        <v>5520</v>
      </c>
      <c r="C19416" s="16" t="s">
        <v>5447</v>
      </c>
      <c r="D19416" s="16" t="s">
        <v>43</v>
      </c>
      <c r="E19416" s="16" t="s">
        <v>404</v>
      </c>
      <c r="G19416" s="16" t="s">
        <v>405</v>
      </c>
      <c r="H19416" s="16" t="s">
        <v>19</v>
      </c>
      <c r="I19416" s="31">
        <v>127105100</v>
      </c>
      <c r="J19416" s="31">
        <v>127105100</v>
      </c>
      <c r="K19416" s="32">
        <f>IFERROR((J19416/I19416),0)</f>
        <v>1</v>
      </c>
      <c r="L19416" s="31"/>
      <c r="M19416" s="31"/>
      <c r="N19416" s="39"/>
      <c r="O19416" s="28"/>
      <c r="P19416" s="28"/>
      <c r="Q19416" s="28"/>
      <c r="R19416" s="28"/>
      <c r="S19416" s="25"/>
    </row>
    <row r="19417" spans="2:19" s="16" customFormat="1" outlineLevel="2" x14ac:dyDescent="0.25">
      <c r="B19417" s="16" t="s">
        <v>5520</v>
      </c>
      <c r="C19417" s="16" t="s">
        <v>5447</v>
      </c>
      <c r="D19417" s="16" t="s">
        <v>43</v>
      </c>
      <c r="E19417" s="16" t="s">
        <v>404</v>
      </c>
      <c r="G19417" s="16" t="s">
        <v>405</v>
      </c>
      <c r="H19417" s="16" t="s">
        <v>154</v>
      </c>
      <c r="I19417" s="31">
        <v>2022</v>
      </c>
      <c r="J19417" s="31">
        <v>2022</v>
      </c>
      <c r="K19417" s="32">
        <f>IFERROR((J19417/I19417),0)</f>
        <v>1</v>
      </c>
      <c r="L19417" s="31"/>
      <c r="M19417" s="31"/>
      <c r="N19417" s="39"/>
      <c r="O19417" s="28"/>
      <c r="P19417" s="28"/>
      <c r="Q19417" s="28"/>
      <c r="R19417" s="28"/>
      <c r="S19417" s="25"/>
    </row>
    <row r="19418" spans="2:19" s="16" customFormat="1" outlineLevel="2" x14ac:dyDescent="0.25">
      <c r="B19418" s="16" t="s">
        <v>5520</v>
      </c>
      <c r="C19418" s="16" t="s">
        <v>5447</v>
      </c>
      <c r="D19418" s="16" t="s">
        <v>43</v>
      </c>
      <c r="E19418" s="16" t="s">
        <v>404</v>
      </c>
      <c r="G19418" s="16" t="s">
        <v>405</v>
      </c>
      <c r="H19418" s="16" t="s">
        <v>331</v>
      </c>
      <c r="I19418" s="31">
        <v>11254327</v>
      </c>
      <c r="J19418" s="31">
        <v>11254327</v>
      </c>
      <c r="K19418" s="32">
        <f>IFERROR((J19418/I19418),0)</f>
        <v>1</v>
      </c>
      <c r="L19418" s="31"/>
      <c r="M19418" s="31"/>
      <c r="N19418" s="39"/>
      <c r="O19418" s="28"/>
      <c r="P19418" s="28"/>
      <c r="Q19418" s="28"/>
      <c r="R19418" s="28"/>
      <c r="S19418" s="25"/>
    </row>
    <row r="19419" spans="2:19" s="16" customFormat="1" outlineLevel="2" x14ac:dyDescent="0.25">
      <c r="B19419" s="16" t="s">
        <v>5520</v>
      </c>
      <c r="C19419" s="16" t="s">
        <v>5447</v>
      </c>
      <c r="D19419" s="16" t="s">
        <v>43</v>
      </c>
      <c r="E19419" s="16" t="s">
        <v>404</v>
      </c>
      <c r="G19419" s="16" t="s">
        <v>405</v>
      </c>
      <c r="H19419" s="16" t="s">
        <v>231</v>
      </c>
      <c r="I19419" s="31">
        <v>56081653</v>
      </c>
      <c r="J19419" s="31">
        <v>56081653</v>
      </c>
      <c r="K19419" s="32">
        <f>IFERROR((J19419/I19419),0)</f>
        <v>1</v>
      </c>
      <c r="L19419" s="31"/>
      <c r="M19419" s="31"/>
      <c r="N19419" s="39"/>
      <c r="O19419" s="28"/>
      <c r="P19419" s="28"/>
      <c r="Q19419" s="28"/>
      <c r="R19419" s="28"/>
      <c r="S19419" s="25"/>
    </row>
    <row r="19420" spans="2:19" s="16" customFormat="1" outlineLevel="2" x14ac:dyDescent="0.25">
      <c r="B19420" s="16" t="s">
        <v>5520</v>
      </c>
      <c r="C19420" s="16" t="s">
        <v>5447</v>
      </c>
      <c r="D19420" s="16" t="s">
        <v>43</v>
      </c>
      <c r="E19420" s="16" t="s">
        <v>404</v>
      </c>
      <c r="G19420" s="16" t="s">
        <v>405</v>
      </c>
      <c r="H19420" s="16" t="s">
        <v>155</v>
      </c>
      <c r="I19420" s="31">
        <v>-65379626</v>
      </c>
      <c r="J19420" s="31"/>
      <c r="K19420" s="32">
        <f>IFERROR((J19420/I19420),0)</f>
        <v>0</v>
      </c>
      <c r="L19420" s="31"/>
      <c r="M19420" s="31"/>
      <c r="N19420" s="39"/>
      <c r="O19420" s="28"/>
      <c r="P19420" s="28"/>
      <c r="Q19420" s="28"/>
      <c r="R19420" s="28"/>
      <c r="S19420" s="25"/>
    </row>
    <row r="19421" spans="2:19" s="16" customFormat="1" outlineLevel="1" x14ac:dyDescent="0.25">
      <c r="B19421" s="47" t="s">
        <v>9698</v>
      </c>
      <c r="C19421" s="47" t="str">
        <f>C19420</f>
        <v>ASIGNACIONES DIRECTAS (20% DEL SGR)</v>
      </c>
      <c r="D19421" s="47"/>
      <c r="E19421" s="47" t="str">
        <f>E19420</f>
        <v>86569</v>
      </c>
      <c r="F19421" s="47"/>
      <c r="G19421" s="47" t="str">
        <f>G19420</f>
        <v xml:space="preserve">PUERTO CAICEDO                                    </v>
      </c>
      <c r="H19421" s="47" t="s">
        <v>10655</v>
      </c>
      <c r="I19421" s="51">
        <f>SUBTOTAL(9,I19414:I19420)</f>
        <v>511190857</v>
      </c>
      <c r="J19421" s="51">
        <f>SUBTOTAL(9,J19414:J19420)</f>
        <v>353360996.26999998</v>
      </c>
      <c r="K19421" s="49">
        <f>J19421/I19421</f>
        <v>0.69125061888577555</v>
      </c>
      <c r="L19421" s="51">
        <f>SUBTOTAL(9,L19414:L19420)</f>
        <v>225526259.46000004</v>
      </c>
      <c r="M19421" s="51">
        <f>SUBTOTAL(9,M19414:M19420)</f>
        <v>103688641.26999998</v>
      </c>
      <c r="N19421" s="50">
        <f>IFERROR((M19421/L19421),"N.A")</f>
        <v>0.45976305162100417</v>
      </c>
      <c r="O19421" s="28"/>
      <c r="P19421" s="28"/>
      <c r="Q19421" s="28"/>
      <c r="R19421" s="28"/>
      <c r="S19421" s="25"/>
    </row>
    <row r="19422" spans="2:19" s="16" customFormat="1" outlineLevel="2" x14ac:dyDescent="0.25">
      <c r="B19422" s="16" t="s">
        <v>5521</v>
      </c>
      <c r="C19422" s="16" t="s">
        <v>5447</v>
      </c>
      <c r="D19422" s="16" t="s">
        <v>43</v>
      </c>
      <c r="E19422" s="16" t="s">
        <v>407</v>
      </c>
      <c r="G19422" s="16" t="s">
        <v>408</v>
      </c>
      <c r="H19422" s="16" t="s">
        <v>152</v>
      </c>
      <c r="I19422" s="35">
        <v>5272847000</v>
      </c>
      <c r="J19422" s="35">
        <v>2683038748.5699997</v>
      </c>
      <c r="K19422" s="36">
        <f>IFERROR((J19422/I19422),0)</f>
        <v>0.50884062226156002</v>
      </c>
      <c r="L19422" s="35">
        <v>3463414601.6199999</v>
      </c>
      <c r="M19422" s="35">
        <v>2683038748.5699997</v>
      </c>
      <c r="N19422" s="40">
        <f>M19422/L19422</f>
        <v>0.77468020932723958</v>
      </c>
      <c r="O19422" s="28"/>
      <c r="P19422" s="28"/>
      <c r="Q19422" s="28"/>
      <c r="R19422" s="28"/>
      <c r="S19422" s="25"/>
    </row>
    <row r="19423" spans="2:19" s="16" customFormat="1" outlineLevel="2" x14ac:dyDescent="0.25">
      <c r="B19423" s="16" t="s">
        <v>5521</v>
      </c>
      <c r="C19423" s="16" t="s">
        <v>5447</v>
      </c>
      <c r="D19423" s="16" t="s">
        <v>43</v>
      </c>
      <c r="E19423" s="16" t="s">
        <v>407</v>
      </c>
      <c r="G19423" s="16" t="s">
        <v>408</v>
      </c>
      <c r="H19423" s="16" t="s">
        <v>24</v>
      </c>
      <c r="I19423" s="31">
        <v>2210191115</v>
      </c>
      <c r="J19423" s="31">
        <v>2210191115</v>
      </c>
      <c r="K19423" s="32">
        <f>IFERROR((J19423/I19423),0)</f>
        <v>1</v>
      </c>
      <c r="L19423" s="31"/>
      <c r="M19423" s="31"/>
      <c r="N19423" s="39"/>
      <c r="O19423" s="28"/>
      <c r="P19423" s="28"/>
      <c r="Q19423" s="28"/>
      <c r="R19423" s="28"/>
      <c r="S19423" s="25"/>
    </row>
    <row r="19424" spans="2:19" s="16" customFormat="1" outlineLevel="2" x14ac:dyDescent="0.25">
      <c r="B19424" s="16" t="s">
        <v>5521</v>
      </c>
      <c r="C19424" s="16" t="s">
        <v>5447</v>
      </c>
      <c r="D19424" s="16" t="s">
        <v>43</v>
      </c>
      <c r="E19424" s="16" t="s">
        <v>407</v>
      </c>
      <c r="G19424" s="16" t="s">
        <v>408</v>
      </c>
      <c r="H19424" s="16" t="s">
        <v>5451</v>
      </c>
      <c r="I19424" s="31">
        <v>2945627</v>
      </c>
      <c r="J19424" s="31">
        <v>2945627</v>
      </c>
      <c r="K19424" s="32">
        <f>IFERROR((J19424/I19424),0)</f>
        <v>1</v>
      </c>
      <c r="L19424" s="31"/>
      <c r="M19424" s="31"/>
      <c r="N19424" s="39"/>
      <c r="O19424" s="28"/>
      <c r="P19424" s="28"/>
      <c r="Q19424" s="28"/>
      <c r="R19424" s="28"/>
      <c r="S19424" s="25"/>
    </row>
    <row r="19425" spans="2:19" s="16" customFormat="1" outlineLevel="2" x14ac:dyDescent="0.25">
      <c r="B19425" s="16" t="s">
        <v>5521</v>
      </c>
      <c r="C19425" s="16" t="s">
        <v>5447</v>
      </c>
      <c r="D19425" s="16" t="s">
        <v>43</v>
      </c>
      <c r="E19425" s="16" t="s">
        <v>407</v>
      </c>
      <c r="G19425" s="16" t="s">
        <v>408</v>
      </c>
      <c r="H19425" s="16" t="s">
        <v>5452</v>
      </c>
      <c r="I19425" s="31">
        <v>1935834875</v>
      </c>
      <c r="J19425" s="31">
        <v>1935834875</v>
      </c>
      <c r="K19425" s="32">
        <f>IFERROR((J19425/I19425),0)</f>
        <v>1</v>
      </c>
      <c r="L19425" s="31"/>
      <c r="M19425" s="31"/>
      <c r="N19425" s="39"/>
      <c r="O19425" s="28"/>
      <c r="P19425" s="28"/>
      <c r="Q19425" s="28"/>
      <c r="R19425" s="28"/>
      <c r="S19425" s="25"/>
    </row>
    <row r="19426" spans="2:19" s="16" customFormat="1" outlineLevel="2" x14ac:dyDescent="0.25">
      <c r="B19426" s="16" t="s">
        <v>5521</v>
      </c>
      <c r="C19426" s="16" t="s">
        <v>5447</v>
      </c>
      <c r="D19426" s="16" t="s">
        <v>43</v>
      </c>
      <c r="E19426" s="16" t="s">
        <v>407</v>
      </c>
      <c r="G19426" s="16" t="s">
        <v>408</v>
      </c>
      <c r="H19426" s="16" t="s">
        <v>19</v>
      </c>
      <c r="I19426" s="31">
        <v>9842021958</v>
      </c>
      <c r="J19426" s="31">
        <v>9842021958</v>
      </c>
      <c r="K19426" s="32">
        <f>IFERROR((J19426/I19426),0)</f>
        <v>1</v>
      </c>
      <c r="L19426" s="31"/>
      <c r="M19426" s="31"/>
      <c r="N19426" s="39"/>
      <c r="O19426" s="28"/>
      <c r="P19426" s="28"/>
      <c r="Q19426" s="28"/>
      <c r="R19426" s="28"/>
      <c r="S19426" s="25"/>
    </row>
    <row r="19427" spans="2:19" s="16" customFormat="1" outlineLevel="2" x14ac:dyDescent="0.25">
      <c r="B19427" s="16" t="s">
        <v>5521</v>
      </c>
      <c r="C19427" s="16" t="s">
        <v>5447</v>
      </c>
      <c r="D19427" s="16" t="s">
        <v>43</v>
      </c>
      <c r="E19427" s="16" t="s">
        <v>407</v>
      </c>
      <c r="G19427" s="16" t="s">
        <v>408</v>
      </c>
      <c r="H19427" s="16" t="s">
        <v>154</v>
      </c>
      <c r="I19427" s="31">
        <v>32612</v>
      </c>
      <c r="J19427" s="31">
        <v>32612</v>
      </c>
      <c r="K19427" s="32">
        <f>IFERROR((J19427/I19427),0)</f>
        <v>1</v>
      </c>
      <c r="L19427" s="31"/>
      <c r="M19427" s="31"/>
      <c r="N19427" s="39"/>
      <c r="O19427" s="28"/>
      <c r="P19427" s="28"/>
      <c r="Q19427" s="28"/>
      <c r="R19427" s="28"/>
      <c r="S19427" s="25"/>
    </row>
    <row r="19428" spans="2:19" s="16" customFormat="1" outlineLevel="2" x14ac:dyDescent="0.25">
      <c r="B19428" s="16" t="s">
        <v>5521</v>
      </c>
      <c r="C19428" s="16" t="s">
        <v>5447</v>
      </c>
      <c r="D19428" s="16" t="s">
        <v>43</v>
      </c>
      <c r="E19428" s="16" t="s">
        <v>407</v>
      </c>
      <c r="G19428" s="16" t="s">
        <v>408</v>
      </c>
      <c r="H19428" s="16" t="s">
        <v>331</v>
      </c>
      <c r="I19428" s="31">
        <v>181220608</v>
      </c>
      <c r="J19428" s="31">
        <v>181220608</v>
      </c>
      <c r="K19428" s="32">
        <f>IFERROR((J19428/I19428),0)</f>
        <v>1</v>
      </c>
      <c r="L19428" s="31"/>
      <c r="M19428" s="31"/>
      <c r="N19428" s="39"/>
      <c r="O19428" s="28"/>
      <c r="P19428" s="28"/>
      <c r="Q19428" s="28"/>
      <c r="R19428" s="28"/>
      <c r="S19428" s="25"/>
    </row>
    <row r="19429" spans="2:19" s="16" customFormat="1" outlineLevel="2" x14ac:dyDescent="0.25">
      <c r="B19429" s="16" t="s">
        <v>5521</v>
      </c>
      <c r="C19429" s="16" t="s">
        <v>5447</v>
      </c>
      <c r="D19429" s="16" t="s">
        <v>43</v>
      </c>
      <c r="E19429" s="16" t="s">
        <v>407</v>
      </c>
      <c r="G19429" s="16" t="s">
        <v>408</v>
      </c>
      <c r="H19429" s="16" t="s">
        <v>231</v>
      </c>
      <c r="I19429" s="31">
        <v>821705533</v>
      </c>
      <c r="J19429" s="31">
        <v>821705533</v>
      </c>
      <c r="K19429" s="32">
        <f>IFERROR((J19429/I19429),0)</f>
        <v>1</v>
      </c>
      <c r="L19429" s="31"/>
      <c r="M19429" s="31"/>
      <c r="N19429" s="39"/>
      <c r="O19429" s="28"/>
      <c r="P19429" s="28"/>
      <c r="Q19429" s="28"/>
      <c r="R19429" s="28"/>
      <c r="S19429" s="25"/>
    </row>
    <row r="19430" spans="2:19" s="16" customFormat="1" outlineLevel="2" x14ac:dyDescent="0.25">
      <c r="B19430" s="16" t="s">
        <v>5521</v>
      </c>
      <c r="C19430" s="16" t="s">
        <v>5447</v>
      </c>
      <c r="D19430" s="16" t="s">
        <v>43</v>
      </c>
      <c r="E19430" s="16" t="s">
        <v>407</v>
      </c>
      <c r="G19430" s="16" t="s">
        <v>408</v>
      </c>
      <c r="H19430" s="16" t="s">
        <v>155</v>
      </c>
      <c r="I19430" s="31">
        <v>-1054569400</v>
      </c>
      <c r="J19430" s="31"/>
      <c r="K19430" s="32">
        <f>IFERROR((J19430/I19430),0)</f>
        <v>0</v>
      </c>
      <c r="L19430" s="31"/>
      <c r="M19430" s="31"/>
      <c r="N19430" s="39"/>
      <c r="O19430" s="28"/>
      <c r="P19430" s="28"/>
      <c r="Q19430" s="28"/>
      <c r="R19430" s="28"/>
      <c r="S19430" s="25"/>
    </row>
    <row r="19431" spans="2:19" s="16" customFormat="1" outlineLevel="1" x14ac:dyDescent="0.25">
      <c r="B19431" s="47" t="s">
        <v>9699</v>
      </c>
      <c r="C19431" s="47" t="str">
        <f>C19430</f>
        <v>ASIGNACIONES DIRECTAS (20% DEL SGR)</v>
      </c>
      <c r="D19431" s="47"/>
      <c r="E19431" s="47" t="str">
        <f>E19430</f>
        <v>86568</v>
      </c>
      <c r="F19431" s="47"/>
      <c r="G19431" s="47" t="str">
        <f>G19430</f>
        <v xml:space="preserve">PUERTO ASÍS                                       </v>
      </c>
      <c r="H19431" s="47" t="s">
        <v>10655</v>
      </c>
      <c r="I19431" s="51">
        <f>SUBTOTAL(9,I19422:I19430)</f>
        <v>19212229928</v>
      </c>
      <c r="J19431" s="51">
        <f>SUBTOTAL(9,J19422:J19430)</f>
        <v>17676991076.57</v>
      </c>
      <c r="K19431" s="49">
        <f>J19431/I19431</f>
        <v>0.92009054351402819</v>
      </c>
      <c r="L19431" s="51">
        <f>SUBTOTAL(9,L19422:L19430)</f>
        <v>3463414601.6199999</v>
      </c>
      <c r="M19431" s="51">
        <f>SUBTOTAL(9,M19422:M19430)</f>
        <v>2683038748.5699997</v>
      </c>
      <c r="N19431" s="50">
        <f>IFERROR((M19431/L19431),"N.A")</f>
        <v>0.77468020932723958</v>
      </c>
      <c r="O19431" s="28"/>
      <c r="P19431" s="28"/>
      <c r="Q19431" s="28"/>
      <c r="R19431" s="28"/>
      <c r="S19431" s="25"/>
    </row>
    <row r="19432" spans="2:19" s="16" customFormat="1" outlineLevel="2" x14ac:dyDescent="0.25">
      <c r="B19432" s="16" t="s">
        <v>5522</v>
      </c>
      <c r="C19432" s="16" t="s">
        <v>5447</v>
      </c>
      <c r="D19432" s="16" t="s">
        <v>43</v>
      </c>
      <c r="E19432" s="16" t="s">
        <v>410</v>
      </c>
      <c r="G19432" s="16" t="s">
        <v>411</v>
      </c>
      <c r="H19432" s="16" t="s">
        <v>152</v>
      </c>
      <c r="I19432" s="35">
        <v>5194036481</v>
      </c>
      <c r="J19432" s="35">
        <v>3479477814.6700001</v>
      </c>
      <c r="K19432" s="36">
        <f>IFERROR((J19432/I19432),0)</f>
        <v>0.66989860918344979</v>
      </c>
      <c r="L19432" s="35">
        <v>3447739731.5199995</v>
      </c>
      <c r="M19432" s="35">
        <v>3479477814.6700001</v>
      </c>
      <c r="N19432" s="40">
        <f>M19432/L19432</f>
        <v>1.0092054753611022</v>
      </c>
      <c r="O19432" s="28"/>
      <c r="P19432" s="28"/>
      <c r="Q19432" s="28"/>
      <c r="R19432" s="28"/>
      <c r="S19432" s="25"/>
    </row>
    <row r="19433" spans="2:19" s="16" customFormat="1" outlineLevel="2" x14ac:dyDescent="0.25">
      <c r="B19433" s="16" t="s">
        <v>5522</v>
      </c>
      <c r="C19433" s="16" t="s">
        <v>5447</v>
      </c>
      <c r="D19433" s="16" t="s">
        <v>43</v>
      </c>
      <c r="E19433" s="16" t="s">
        <v>410</v>
      </c>
      <c r="G19433" s="16" t="s">
        <v>411</v>
      </c>
      <c r="H19433" s="16" t="s">
        <v>5452</v>
      </c>
      <c r="I19433" s="31">
        <v>645572824</v>
      </c>
      <c r="J19433" s="31">
        <v>645572824</v>
      </c>
      <c r="K19433" s="32">
        <f>IFERROR((J19433/I19433),0)</f>
        <v>1</v>
      </c>
      <c r="L19433" s="31"/>
      <c r="M19433" s="31"/>
      <c r="N19433" s="39"/>
      <c r="O19433" s="28"/>
      <c r="P19433" s="28"/>
      <c r="Q19433" s="28"/>
      <c r="R19433" s="28"/>
      <c r="S19433" s="25"/>
    </row>
    <row r="19434" spans="2:19" s="16" customFormat="1" outlineLevel="2" x14ac:dyDescent="0.25">
      <c r="B19434" s="16" t="s">
        <v>5522</v>
      </c>
      <c r="C19434" s="16" t="s">
        <v>5447</v>
      </c>
      <c r="D19434" s="16" t="s">
        <v>43</v>
      </c>
      <c r="E19434" s="16" t="s">
        <v>410</v>
      </c>
      <c r="G19434" s="16" t="s">
        <v>411</v>
      </c>
      <c r="H19434" s="16" t="s">
        <v>19</v>
      </c>
      <c r="I19434" s="31">
        <v>3627839660</v>
      </c>
      <c r="J19434" s="31">
        <v>3627839660</v>
      </c>
      <c r="K19434" s="32">
        <f>IFERROR((J19434/I19434),0)</f>
        <v>1</v>
      </c>
      <c r="L19434" s="31"/>
      <c r="M19434" s="31"/>
      <c r="N19434" s="39"/>
      <c r="O19434" s="28"/>
      <c r="P19434" s="28"/>
      <c r="Q19434" s="28"/>
      <c r="R19434" s="28"/>
      <c r="S19434" s="25"/>
    </row>
    <row r="19435" spans="2:19" s="16" customFormat="1" outlineLevel="2" x14ac:dyDescent="0.25">
      <c r="B19435" s="16" t="s">
        <v>5522</v>
      </c>
      <c r="C19435" s="16" t="s">
        <v>5447</v>
      </c>
      <c r="D19435" s="16" t="s">
        <v>43</v>
      </c>
      <c r="E19435" s="16" t="s">
        <v>410</v>
      </c>
      <c r="G19435" s="16" t="s">
        <v>411</v>
      </c>
      <c r="H19435" s="16" t="s">
        <v>154</v>
      </c>
      <c r="I19435" s="31">
        <v>32124</v>
      </c>
      <c r="J19435" s="31">
        <v>32124</v>
      </c>
      <c r="K19435" s="32">
        <f>IFERROR((J19435/I19435),0)</f>
        <v>1</v>
      </c>
      <c r="L19435" s="31"/>
      <c r="M19435" s="31"/>
      <c r="N19435" s="39"/>
      <c r="O19435" s="28"/>
      <c r="P19435" s="28"/>
      <c r="Q19435" s="28"/>
      <c r="R19435" s="28"/>
      <c r="S19435" s="25"/>
    </row>
    <row r="19436" spans="2:19" s="16" customFormat="1" outlineLevel="2" x14ac:dyDescent="0.25">
      <c r="B19436" s="16" t="s">
        <v>5522</v>
      </c>
      <c r="C19436" s="16" t="s">
        <v>5447</v>
      </c>
      <c r="D19436" s="16" t="s">
        <v>43</v>
      </c>
      <c r="E19436" s="16" t="s">
        <v>410</v>
      </c>
      <c r="G19436" s="16" t="s">
        <v>411</v>
      </c>
      <c r="H19436" s="16" t="s">
        <v>331</v>
      </c>
      <c r="I19436" s="31">
        <v>172918662</v>
      </c>
      <c r="J19436" s="31">
        <v>172918662</v>
      </c>
      <c r="K19436" s="32">
        <f>IFERROR((J19436/I19436),0)</f>
        <v>1</v>
      </c>
      <c r="L19436" s="31"/>
      <c r="M19436" s="31"/>
      <c r="N19436" s="39"/>
      <c r="O19436" s="28"/>
      <c r="P19436" s="28"/>
      <c r="Q19436" s="28"/>
      <c r="R19436" s="28"/>
      <c r="S19436" s="25"/>
    </row>
    <row r="19437" spans="2:19" s="16" customFormat="1" outlineLevel="2" x14ac:dyDescent="0.25">
      <c r="B19437" s="16" t="s">
        <v>5522</v>
      </c>
      <c r="C19437" s="16" t="s">
        <v>5447</v>
      </c>
      <c r="D19437" s="16" t="s">
        <v>43</v>
      </c>
      <c r="E19437" s="16" t="s">
        <v>410</v>
      </c>
      <c r="G19437" s="16" t="s">
        <v>411</v>
      </c>
      <c r="H19437" s="16" t="s">
        <v>231</v>
      </c>
      <c r="I19437" s="31">
        <v>826570660</v>
      </c>
      <c r="J19437" s="31">
        <v>826570660</v>
      </c>
      <c r="K19437" s="32">
        <f>IFERROR((J19437/I19437),0)</f>
        <v>1</v>
      </c>
      <c r="L19437" s="31"/>
      <c r="M19437" s="31"/>
      <c r="N19437" s="39"/>
      <c r="O19437" s="28"/>
      <c r="P19437" s="28"/>
      <c r="Q19437" s="28"/>
      <c r="R19437" s="28"/>
      <c r="S19437" s="25"/>
    </row>
    <row r="19438" spans="2:19" s="16" customFormat="1" outlineLevel="2" x14ac:dyDescent="0.25">
      <c r="B19438" s="16" t="s">
        <v>5522</v>
      </c>
      <c r="C19438" s="16" t="s">
        <v>5447</v>
      </c>
      <c r="D19438" s="16" t="s">
        <v>43</v>
      </c>
      <c r="E19438" s="16" t="s">
        <v>410</v>
      </c>
      <c r="G19438" s="16" t="s">
        <v>411</v>
      </c>
      <c r="H19438" s="16" t="s">
        <v>155</v>
      </c>
      <c r="I19438" s="31">
        <v>-1038807296</v>
      </c>
      <c r="J19438" s="31"/>
      <c r="K19438" s="32">
        <f>IFERROR((J19438/I19438),0)</f>
        <v>0</v>
      </c>
      <c r="L19438" s="31"/>
      <c r="M19438" s="31"/>
      <c r="N19438" s="39"/>
      <c r="O19438" s="28"/>
      <c r="P19438" s="28"/>
      <c r="Q19438" s="28"/>
      <c r="R19438" s="28"/>
      <c r="S19438" s="25"/>
    </row>
    <row r="19439" spans="2:19" s="16" customFormat="1" outlineLevel="1" x14ac:dyDescent="0.25">
      <c r="B19439" s="47" t="s">
        <v>9700</v>
      </c>
      <c r="C19439" s="47" t="str">
        <f>C19438</f>
        <v>ASIGNACIONES DIRECTAS (20% DEL SGR)</v>
      </c>
      <c r="D19439" s="47"/>
      <c r="E19439" s="47" t="str">
        <f>E19438</f>
        <v>86320</v>
      </c>
      <c r="F19439" s="47"/>
      <c r="G19439" s="47" t="str">
        <f>G19438</f>
        <v xml:space="preserve">ORITO                                             </v>
      </c>
      <c r="H19439" s="47" t="s">
        <v>10655</v>
      </c>
      <c r="I19439" s="51">
        <f>SUBTOTAL(9,I19432:I19438)</f>
        <v>9428163115</v>
      </c>
      <c r="J19439" s="51">
        <f>SUBTOTAL(9,J19432:J19438)</f>
        <v>8752411744.6700001</v>
      </c>
      <c r="K19439" s="49">
        <f>J19439/I19439</f>
        <v>0.92832629621618501</v>
      </c>
      <c r="L19439" s="51">
        <f>SUBTOTAL(9,L19432:L19438)</f>
        <v>3447739731.5199995</v>
      </c>
      <c r="M19439" s="51">
        <f>SUBTOTAL(9,M19432:M19438)</f>
        <v>3479477814.6700001</v>
      </c>
      <c r="N19439" s="50">
        <f>IFERROR((M19439/L19439),"N.A")</f>
        <v>1.0092054753611022</v>
      </c>
      <c r="O19439" s="28"/>
      <c r="P19439" s="28"/>
      <c r="Q19439" s="28"/>
      <c r="R19439" s="28"/>
      <c r="S19439" s="25"/>
    </row>
    <row r="19440" spans="2:19" s="16" customFormat="1" outlineLevel="2" x14ac:dyDescent="0.25">
      <c r="B19440" s="16" t="s">
        <v>5523</v>
      </c>
      <c r="C19440" s="16" t="s">
        <v>5447</v>
      </c>
      <c r="D19440" s="16" t="s">
        <v>43</v>
      </c>
      <c r="E19440" s="16" t="s">
        <v>413</v>
      </c>
      <c r="G19440" s="16" t="s">
        <v>414</v>
      </c>
      <c r="H19440" s="16" t="s">
        <v>5452</v>
      </c>
      <c r="I19440" s="31">
        <v>24409</v>
      </c>
      <c r="J19440" s="31">
        <v>24409</v>
      </c>
      <c r="K19440" s="32">
        <f>IFERROR((J19440/I19440),0)</f>
        <v>1</v>
      </c>
      <c r="L19440" s="31"/>
      <c r="M19440" s="31"/>
      <c r="N19440" s="39"/>
      <c r="O19440" s="28"/>
      <c r="P19440" s="28"/>
      <c r="Q19440" s="28"/>
      <c r="R19440" s="28"/>
      <c r="S19440" s="25"/>
    </row>
    <row r="19441" spans="2:19" s="16" customFormat="1" outlineLevel="2" x14ac:dyDescent="0.25">
      <c r="B19441" s="16" t="s">
        <v>5523</v>
      </c>
      <c r="C19441" s="16" t="s">
        <v>5447</v>
      </c>
      <c r="D19441" s="16" t="s">
        <v>43</v>
      </c>
      <c r="E19441" s="16" t="s">
        <v>413</v>
      </c>
      <c r="G19441" s="16" t="s">
        <v>414</v>
      </c>
      <c r="H19441" s="16" t="s">
        <v>19</v>
      </c>
      <c r="I19441" s="31">
        <v>163334</v>
      </c>
      <c r="J19441" s="31">
        <v>163334</v>
      </c>
      <c r="K19441" s="32">
        <f>IFERROR((J19441/I19441),0)</f>
        <v>1</v>
      </c>
      <c r="L19441" s="31"/>
      <c r="M19441" s="31"/>
      <c r="N19441" s="39"/>
      <c r="O19441" s="28"/>
      <c r="P19441" s="28"/>
      <c r="Q19441" s="28"/>
      <c r="R19441" s="28"/>
      <c r="S19441" s="25"/>
    </row>
    <row r="19442" spans="2:19" s="16" customFormat="1" outlineLevel="1" x14ac:dyDescent="0.25">
      <c r="B19442" s="47" t="s">
        <v>9701</v>
      </c>
      <c r="C19442" s="47" t="str">
        <f>C19441</f>
        <v>ASIGNACIONES DIRECTAS (20% DEL SGR)</v>
      </c>
      <c r="D19442" s="47"/>
      <c r="E19442" s="47" t="str">
        <f>E19441</f>
        <v>86219</v>
      </c>
      <c r="F19442" s="47"/>
      <c r="G19442" s="47" t="str">
        <f>G19441</f>
        <v xml:space="preserve">COLÓN                                             </v>
      </c>
      <c r="H19442" s="47" t="s">
        <v>10655</v>
      </c>
      <c r="I19442" s="51">
        <f>SUBTOTAL(9,I19440:I19441)</f>
        <v>187743</v>
      </c>
      <c r="J19442" s="51">
        <f>SUBTOTAL(9,J19440:J19441)</f>
        <v>187743</v>
      </c>
      <c r="K19442" s="49">
        <f>J19442/I19442</f>
        <v>1</v>
      </c>
      <c r="L19442" s="51">
        <f>SUBTOTAL(9,L19440:L19441)</f>
        <v>0</v>
      </c>
      <c r="M19442" s="51">
        <f>SUBTOTAL(9,M19440:M19441)</f>
        <v>0</v>
      </c>
      <c r="N19442" s="50" t="str">
        <f>IFERROR((M19442/L19442),"N.A")</f>
        <v>N.A</v>
      </c>
      <c r="O19442" s="28"/>
      <c r="P19442" s="28"/>
      <c r="Q19442" s="28"/>
      <c r="R19442" s="28"/>
      <c r="S19442" s="25"/>
    </row>
    <row r="19443" spans="2:19" s="16" customFormat="1" outlineLevel="2" x14ac:dyDescent="0.25">
      <c r="B19443" s="16" t="s">
        <v>5524</v>
      </c>
      <c r="C19443" s="16" t="s">
        <v>5447</v>
      </c>
      <c r="D19443" s="16" t="s">
        <v>43</v>
      </c>
      <c r="E19443" s="16" t="s">
        <v>416</v>
      </c>
      <c r="G19443" s="16" t="s">
        <v>417</v>
      </c>
      <c r="H19443" s="16" t="s">
        <v>152</v>
      </c>
      <c r="I19443" s="35">
        <v>2616249679</v>
      </c>
      <c r="J19443" s="35">
        <v>710749490.66000009</v>
      </c>
      <c r="K19443" s="36">
        <f>IFERROR((J19443/I19443),0)</f>
        <v>0.27166730162071817</v>
      </c>
      <c r="L19443" s="35">
        <v>1738402210.1000001</v>
      </c>
      <c r="M19443" s="35">
        <v>710749490.66000009</v>
      </c>
      <c r="N19443" s="40">
        <f>M19443/L19443</f>
        <v>0.40885215546240866</v>
      </c>
      <c r="O19443" s="28"/>
      <c r="P19443" s="28"/>
      <c r="Q19443" s="28"/>
      <c r="R19443" s="28"/>
      <c r="S19443" s="25"/>
    </row>
    <row r="19444" spans="2:19" s="16" customFormat="1" outlineLevel="2" x14ac:dyDescent="0.25">
      <c r="B19444" s="16" t="s">
        <v>5524</v>
      </c>
      <c r="C19444" s="16" t="s">
        <v>5447</v>
      </c>
      <c r="D19444" s="16" t="s">
        <v>43</v>
      </c>
      <c r="E19444" s="16" t="s">
        <v>416</v>
      </c>
      <c r="G19444" s="16" t="s">
        <v>417</v>
      </c>
      <c r="H19444" s="16" t="s">
        <v>5452</v>
      </c>
      <c r="I19444" s="31">
        <v>15153982508</v>
      </c>
      <c r="J19444" s="31">
        <v>15153982508</v>
      </c>
      <c r="K19444" s="32">
        <f>IFERROR((J19444/I19444),0)</f>
        <v>1</v>
      </c>
      <c r="L19444" s="31"/>
      <c r="M19444" s="31"/>
      <c r="N19444" s="39"/>
      <c r="O19444" s="28"/>
      <c r="P19444" s="28"/>
      <c r="Q19444" s="28"/>
      <c r="R19444" s="28"/>
      <c r="S19444" s="25"/>
    </row>
    <row r="19445" spans="2:19" s="16" customFormat="1" outlineLevel="2" x14ac:dyDescent="0.25">
      <c r="B19445" s="16" t="s">
        <v>5524</v>
      </c>
      <c r="C19445" s="16" t="s">
        <v>5447</v>
      </c>
      <c r="D19445" s="16" t="s">
        <v>43</v>
      </c>
      <c r="E19445" s="16" t="s">
        <v>416</v>
      </c>
      <c r="G19445" s="16" t="s">
        <v>417</v>
      </c>
      <c r="H19445" s="16" t="s">
        <v>19</v>
      </c>
      <c r="I19445" s="31">
        <v>16415830129</v>
      </c>
      <c r="J19445" s="31">
        <v>16415830129</v>
      </c>
      <c r="K19445" s="32">
        <f>IFERROR((J19445/I19445),0)</f>
        <v>1</v>
      </c>
      <c r="L19445" s="31"/>
      <c r="M19445" s="31"/>
      <c r="N19445" s="39"/>
      <c r="O19445" s="28"/>
      <c r="P19445" s="28"/>
      <c r="Q19445" s="28"/>
      <c r="R19445" s="28"/>
      <c r="S19445" s="25"/>
    </row>
    <row r="19446" spans="2:19" s="16" customFormat="1" outlineLevel="2" x14ac:dyDescent="0.25">
      <c r="B19446" s="16" t="s">
        <v>5524</v>
      </c>
      <c r="C19446" s="16" t="s">
        <v>5447</v>
      </c>
      <c r="D19446" s="16" t="s">
        <v>43</v>
      </c>
      <c r="E19446" s="16" t="s">
        <v>416</v>
      </c>
      <c r="G19446" s="16" t="s">
        <v>417</v>
      </c>
      <c r="H19446" s="16" t="s">
        <v>154</v>
      </c>
      <c r="I19446" s="31">
        <v>16181</v>
      </c>
      <c r="J19446" s="31">
        <v>16181</v>
      </c>
      <c r="K19446" s="32">
        <f>IFERROR((J19446/I19446),0)</f>
        <v>1</v>
      </c>
      <c r="L19446" s="31"/>
      <c r="M19446" s="31"/>
      <c r="N19446" s="39"/>
      <c r="O19446" s="28"/>
      <c r="P19446" s="28"/>
      <c r="Q19446" s="28"/>
      <c r="R19446" s="28"/>
      <c r="S19446" s="25"/>
    </row>
    <row r="19447" spans="2:19" s="16" customFormat="1" outlineLevel="2" x14ac:dyDescent="0.25">
      <c r="B19447" s="16" t="s">
        <v>5524</v>
      </c>
      <c r="C19447" s="16" t="s">
        <v>5447</v>
      </c>
      <c r="D19447" s="16" t="s">
        <v>43</v>
      </c>
      <c r="E19447" s="16" t="s">
        <v>416</v>
      </c>
      <c r="G19447" s="16" t="s">
        <v>417</v>
      </c>
      <c r="H19447" s="16" t="s">
        <v>331</v>
      </c>
      <c r="I19447" s="31">
        <v>62067726</v>
      </c>
      <c r="J19447" s="31">
        <v>62067726</v>
      </c>
      <c r="K19447" s="32">
        <f>IFERROR((J19447/I19447),0)</f>
        <v>1</v>
      </c>
      <c r="L19447" s="31"/>
      <c r="M19447" s="31"/>
      <c r="N19447" s="39"/>
      <c r="O19447" s="28"/>
      <c r="P19447" s="28"/>
      <c r="Q19447" s="28"/>
      <c r="R19447" s="28"/>
      <c r="S19447" s="25"/>
    </row>
    <row r="19448" spans="2:19" s="16" customFormat="1" outlineLevel="2" x14ac:dyDescent="0.25">
      <c r="B19448" s="16" t="s">
        <v>5524</v>
      </c>
      <c r="C19448" s="16" t="s">
        <v>5447</v>
      </c>
      <c r="D19448" s="16" t="s">
        <v>45</v>
      </c>
      <c r="E19448" s="16" t="s">
        <v>416</v>
      </c>
      <c r="G19448" s="16" t="s">
        <v>417</v>
      </c>
      <c r="H19448" s="16" t="s">
        <v>4491</v>
      </c>
      <c r="I19448" s="31">
        <v>970361</v>
      </c>
      <c r="J19448" s="31">
        <v>970361</v>
      </c>
      <c r="K19448" s="32">
        <f>IFERROR((J19448/I19448),0)</f>
        <v>1</v>
      </c>
      <c r="L19448" s="31"/>
      <c r="M19448" s="31"/>
      <c r="N19448" s="39"/>
      <c r="O19448" s="28"/>
      <c r="P19448" s="28"/>
      <c r="Q19448" s="28"/>
      <c r="R19448" s="28"/>
      <c r="S19448" s="25"/>
    </row>
    <row r="19449" spans="2:19" s="16" customFormat="1" outlineLevel="2" x14ac:dyDescent="0.25">
      <c r="B19449" s="16" t="s">
        <v>5524</v>
      </c>
      <c r="C19449" s="16" t="s">
        <v>5447</v>
      </c>
      <c r="D19449" s="16" t="s">
        <v>43</v>
      </c>
      <c r="E19449" s="16" t="s">
        <v>416</v>
      </c>
      <c r="G19449" s="16" t="s">
        <v>417</v>
      </c>
      <c r="H19449" s="16" t="s">
        <v>29</v>
      </c>
      <c r="I19449" s="31">
        <v>126234209</v>
      </c>
      <c r="J19449" s="31">
        <v>126234209</v>
      </c>
      <c r="K19449" s="32">
        <f>IFERROR((J19449/I19449),0)</f>
        <v>1</v>
      </c>
      <c r="L19449" s="31"/>
      <c r="M19449" s="31"/>
      <c r="N19449" s="39"/>
      <c r="O19449" s="28"/>
      <c r="P19449" s="28"/>
      <c r="Q19449" s="28"/>
      <c r="R19449" s="28"/>
      <c r="S19449" s="25"/>
    </row>
    <row r="19450" spans="2:19" s="16" customFormat="1" outlineLevel="2" x14ac:dyDescent="0.25">
      <c r="B19450" s="16" t="s">
        <v>5524</v>
      </c>
      <c r="C19450" s="16" t="s">
        <v>5447</v>
      </c>
      <c r="D19450" s="16" t="s">
        <v>43</v>
      </c>
      <c r="E19450" s="16" t="s">
        <v>416</v>
      </c>
      <c r="G19450" s="16" t="s">
        <v>417</v>
      </c>
      <c r="H19450" s="16" t="s">
        <v>231</v>
      </c>
      <c r="I19450" s="31">
        <v>417192618</v>
      </c>
      <c r="J19450" s="31">
        <v>417192618</v>
      </c>
      <c r="K19450" s="32">
        <f>IFERROR((J19450/I19450),0)</f>
        <v>1</v>
      </c>
      <c r="L19450" s="31"/>
      <c r="M19450" s="31"/>
      <c r="N19450" s="39"/>
      <c r="O19450" s="28"/>
      <c r="P19450" s="28"/>
      <c r="Q19450" s="28"/>
      <c r="R19450" s="28"/>
      <c r="S19450" s="25"/>
    </row>
    <row r="19451" spans="2:19" s="16" customFormat="1" outlineLevel="2" x14ac:dyDescent="0.25">
      <c r="B19451" s="16" t="s">
        <v>5524</v>
      </c>
      <c r="C19451" s="16" t="s">
        <v>5447</v>
      </c>
      <c r="D19451" s="16" t="s">
        <v>43</v>
      </c>
      <c r="E19451" s="16" t="s">
        <v>416</v>
      </c>
      <c r="G19451" s="16" t="s">
        <v>417</v>
      </c>
      <c r="H19451" s="16" t="s">
        <v>155</v>
      </c>
      <c r="I19451" s="31">
        <v>-523249936</v>
      </c>
      <c r="J19451" s="31"/>
      <c r="K19451" s="32">
        <f>IFERROR((J19451/I19451),0)</f>
        <v>0</v>
      </c>
      <c r="L19451" s="31"/>
      <c r="M19451" s="31"/>
      <c r="N19451" s="39"/>
      <c r="O19451" s="28"/>
      <c r="P19451" s="28"/>
      <c r="Q19451" s="28"/>
      <c r="R19451" s="28"/>
      <c r="S19451" s="25"/>
    </row>
    <row r="19452" spans="2:19" s="16" customFormat="1" outlineLevel="1" x14ac:dyDescent="0.25">
      <c r="B19452" s="47" t="s">
        <v>9702</v>
      </c>
      <c r="C19452" s="47" t="str">
        <f>C19451</f>
        <v>ASIGNACIONES DIRECTAS (20% DEL SGR)</v>
      </c>
      <c r="D19452" s="47"/>
      <c r="E19452" s="47" t="str">
        <f>E19451</f>
        <v>86001</v>
      </c>
      <c r="F19452" s="47"/>
      <c r="G19452" s="47" t="str">
        <f>G19451</f>
        <v xml:space="preserve">MOCOA                                             </v>
      </c>
      <c r="H19452" s="47" t="s">
        <v>10655</v>
      </c>
      <c r="I19452" s="51">
        <f>SUBTOTAL(9,I19443:I19451)</f>
        <v>34269293475</v>
      </c>
      <c r="J19452" s="51">
        <f>SUBTOTAL(9,J19443:J19451)</f>
        <v>32887043222.66</v>
      </c>
      <c r="K19452" s="49">
        <f>J19452/I19452</f>
        <v>0.95966504960633714</v>
      </c>
      <c r="L19452" s="51">
        <f>SUBTOTAL(9,L19443:L19451)</f>
        <v>1738402210.1000001</v>
      </c>
      <c r="M19452" s="51">
        <f>SUBTOTAL(9,M19443:M19451)</f>
        <v>710749490.66000009</v>
      </c>
      <c r="N19452" s="50">
        <f>IFERROR((M19452/L19452),"N.A")</f>
        <v>0.40885215546240866</v>
      </c>
      <c r="O19452" s="28"/>
      <c r="P19452" s="28"/>
      <c r="Q19452" s="28"/>
      <c r="R19452" s="28"/>
      <c r="S19452" s="25"/>
    </row>
    <row r="19453" spans="2:19" s="16" customFormat="1" outlineLevel="2" x14ac:dyDescent="0.25">
      <c r="B19453" s="16" t="s">
        <v>5525</v>
      </c>
      <c r="C19453" s="16" t="s">
        <v>5447</v>
      </c>
      <c r="D19453" s="16" t="s">
        <v>43</v>
      </c>
      <c r="E19453" s="16" t="s">
        <v>44</v>
      </c>
      <c r="G19453" s="16" t="s">
        <v>43</v>
      </c>
      <c r="H19453" s="16" t="s">
        <v>152</v>
      </c>
      <c r="I19453" s="35">
        <v>55185630507</v>
      </c>
      <c r="J19453" s="35">
        <v>17565313949.060001</v>
      </c>
      <c r="K19453" s="36">
        <f>IFERROR((J19453/I19453),0)</f>
        <v>0.31829506680787012</v>
      </c>
      <c r="L19453" s="35">
        <v>35621879709.500008</v>
      </c>
      <c r="M19453" s="35">
        <v>17565313949.060001</v>
      </c>
      <c r="N19453" s="40">
        <f>M19453/L19453</f>
        <v>0.49310463378987562</v>
      </c>
      <c r="O19453" s="28"/>
      <c r="P19453" s="28"/>
      <c r="Q19453" s="28"/>
      <c r="R19453" s="28"/>
      <c r="S19453" s="25"/>
    </row>
    <row r="19454" spans="2:19" s="16" customFormat="1" outlineLevel="2" x14ac:dyDescent="0.25">
      <c r="B19454" s="16" t="s">
        <v>5525</v>
      </c>
      <c r="C19454" s="16" t="s">
        <v>5447</v>
      </c>
      <c r="D19454" s="16" t="s">
        <v>43</v>
      </c>
      <c r="E19454" s="16" t="s">
        <v>44</v>
      </c>
      <c r="G19454" s="16" t="s">
        <v>43</v>
      </c>
      <c r="H19454" s="16" t="s">
        <v>5451</v>
      </c>
      <c r="I19454" s="31">
        <v>1000840</v>
      </c>
      <c r="J19454" s="31">
        <v>1000840</v>
      </c>
      <c r="K19454" s="32">
        <f>IFERROR((J19454/I19454),0)</f>
        <v>1</v>
      </c>
      <c r="L19454" s="31"/>
      <c r="M19454" s="31"/>
      <c r="N19454" s="39"/>
      <c r="O19454" s="28"/>
      <c r="P19454" s="28"/>
      <c r="Q19454" s="28"/>
      <c r="R19454" s="28"/>
      <c r="S19454" s="25"/>
    </row>
    <row r="19455" spans="2:19" s="16" customFormat="1" outlineLevel="2" x14ac:dyDescent="0.25">
      <c r="B19455" s="16" t="s">
        <v>5525</v>
      </c>
      <c r="C19455" s="16" t="s">
        <v>5447</v>
      </c>
      <c r="D19455" s="16" t="s">
        <v>43</v>
      </c>
      <c r="E19455" s="16" t="s">
        <v>44</v>
      </c>
      <c r="G19455" s="16" t="s">
        <v>43</v>
      </c>
      <c r="H19455" s="16" t="s">
        <v>5452</v>
      </c>
      <c r="I19455" s="31">
        <v>3185133779</v>
      </c>
      <c r="J19455" s="31">
        <v>3185133779</v>
      </c>
      <c r="K19455" s="32">
        <f>IFERROR((J19455/I19455),0)</f>
        <v>1</v>
      </c>
      <c r="L19455" s="31"/>
      <c r="M19455" s="31"/>
      <c r="N19455" s="39"/>
      <c r="O19455" s="28"/>
      <c r="P19455" s="28"/>
      <c r="Q19455" s="28"/>
      <c r="R19455" s="28"/>
      <c r="S19455" s="25"/>
    </row>
    <row r="19456" spans="2:19" s="16" customFormat="1" outlineLevel="2" x14ac:dyDescent="0.25">
      <c r="B19456" s="16" t="s">
        <v>5525</v>
      </c>
      <c r="C19456" s="16" t="s">
        <v>5447</v>
      </c>
      <c r="D19456" s="16" t="s">
        <v>43</v>
      </c>
      <c r="E19456" s="16" t="s">
        <v>44</v>
      </c>
      <c r="G19456" s="16" t="s">
        <v>43</v>
      </c>
      <c r="H19456" s="16" t="s">
        <v>19</v>
      </c>
      <c r="I19456" s="31">
        <v>21819421298</v>
      </c>
      <c r="J19456" s="31">
        <v>21819421298</v>
      </c>
      <c r="K19456" s="32">
        <f>IFERROR((J19456/I19456),0)</f>
        <v>1</v>
      </c>
      <c r="L19456" s="31"/>
      <c r="M19456" s="31"/>
      <c r="N19456" s="39"/>
      <c r="O19456" s="28"/>
      <c r="P19456" s="28"/>
      <c r="Q19456" s="28"/>
      <c r="R19456" s="28"/>
      <c r="S19456" s="25"/>
    </row>
    <row r="19457" spans="2:19" s="16" customFormat="1" outlineLevel="2" x14ac:dyDescent="0.25">
      <c r="B19457" s="16" t="s">
        <v>5525</v>
      </c>
      <c r="C19457" s="16" t="s">
        <v>5447</v>
      </c>
      <c r="D19457" s="16" t="s">
        <v>43</v>
      </c>
      <c r="E19457" s="16" t="s">
        <v>44</v>
      </c>
      <c r="G19457" s="16" t="s">
        <v>43</v>
      </c>
      <c r="H19457" s="16" t="s">
        <v>154</v>
      </c>
      <c r="I19457" s="31">
        <v>341316</v>
      </c>
      <c r="J19457" s="31">
        <v>341316</v>
      </c>
      <c r="K19457" s="32">
        <f>IFERROR((J19457/I19457),0)</f>
        <v>1</v>
      </c>
      <c r="L19457" s="31"/>
      <c r="M19457" s="31"/>
      <c r="N19457" s="39"/>
      <c r="O19457" s="28"/>
      <c r="P19457" s="28"/>
      <c r="Q19457" s="28"/>
      <c r="R19457" s="28"/>
      <c r="S19457" s="25"/>
    </row>
    <row r="19458" spans="2:19" s="16" customFormat="1" outlineLevel="2" x14ac:dyDescent="0.25">
      <c r="B19458" s="16" t="s">
        <v>5525</v>
      </c>
      <c r="C19458" s="16" t="s">
        <v>5447</v>
      </c>
      <c r="D19458" s="16" t="s">
        <v>43</v>
      </c>
      <c r="E19458" s="16" t="s">
        <v>44</v>
      </c>
      <c r="G19458" s="16" t="s">
        <v>43</v>
      </c>
      <c r="H19458" s="16" t="s">
        <v>331</v>
      </c>
      <c r="I19458" s="31">
        <v>1024230054</v>
      </c>
      <c r="J19458" s="31">
        <v>1024230054</v>
      </c>
      <c r="K19458" s="32">
        <f>IFERROR((J19458/I19458),0)</f>
        <v>1</v>
      </c>
      <c r="L19458" s="31"/>
      <c r="M19458" s="31"/>
      <c r="N19458" s="39"/>
      <c r="O19458" s="28"/>
      <c r="P19458" s="28"/>
      <c r="Q19458" s="28"/>
      <c r="R19458" s="28"/>
      <c r="S19458" s="25"/>
    </row>
    <row r="19459" spans="2:19" s="16" customFormat="1" outlineLevel="2" x14ac:dyDescent="0.25">
      <c r="B19459" s="16" t="s">
        <v>5525</v>
      </c>
      <c r="C19459" s="16" t="s">
        <v>5447</v>
      </c>
      <c r="D19459" s="16" t="s">
        <v>43</v>
      </c>
      <c r="E19459" s="16" t="s">
        <v>44</v>
      </c>
      <c r="G19459" s="16" t="s">
        <v>43</v>
      </c>
      <c r="H19459" s="16" t="s">
        <v>231</v>
      </c>
      <c r="I19459" s="31">
        <v>8302508266</v>
      </c>
      <c r="J19459" s="31">
        <v>8302508266</v>
      </c>
      <c r="K19459" s="32">
        <f>IFERROR((J19459/I19459),0)</f>
        <v>1</v>
      </c>
      <c r="L19459" s="31"/>
      <c r="M19459" s="31"/>
      <c r="N19459" s="39"/>
      <c r="O19459" s="28"/>
      <c r="P19459" s="28"/>
      <c r="Q19459" s="28"/>
      <c r="R19459" s="28"/>
      <c r="S19459" s="25"/>
    </row>
    <row r="19460" spans="2:19" s="16" customFormat="1" outlineLevel="2" x14ac:dyDescent="0.25">
      <c r="B19460" s="16" t="s">
        <v>5525</v>
      </c>
      <c r="C19460" s="16" t="s">
        <v>5447</v>
      </c>
      <c r="D19460" s="16" t="s">
        <v>43</v>
      </c>
      <c r="E19460" s="16" t="s">
        <v>44</v>
      </c>
      <c r="G19460" s="16" t="s">
        <v>43</v>
      </c>
      <c r="H19460" s="16" t="s">
        <v>155</v>
      </c>
      <c r="I19460" s="31">
        <v>-11037126101</v>
      </c>
      <c r="J19460" s="31"/>
      <c r="K19460" s="32">
        <f>IFERROR((J19460/I19460),0)</f>
        <v>0</v>
      </c>
      <c r="L19460" s="31"/>
      <c r="M19460" s="31"/>
      <c r="N19460" s="39"/>
      <c r="O19460" s="28"/>
      <c r="P19460" s="28"/>
      <c r="Q19460" s="28"/>
      <c r="R19460" s="28"/>
      <c r="S19460" s="25"/>
    </row>
    <row r="19461" spans="2:19" s="16" customFormat="1" outlineLevel="1" x14ac:dyDescent="0.25">
      <c r="B19461" s="47" t="s">
        <v>9703</v>
      </c>
      <c r="C19461" s="47" t="str">
        <f>C19460</f>
        <v>ASIGNACIONES DIRECTAS (20% DEL SGR)</v>
      </c>
      <c r="D19461" s="47"/>
      <c r="E19461" s="47" t="str">
        <f>E19460</f>
        <v>86000</v>
      </c>
      <c r="F19461" s="47"/>
      <c r="G19461" s="47" t="str">
        <f>G19460</f>
        <v xml:space="preserve">PUTUMAYO                                          </v>
      </c>
      <c r="H19461" s="47" t="s">
        <v>10655</v>
      </c>
      <c r="I19461" s="51">
        <f>SUBTOTAL(9,I19453:I19460)</f>
        <v>78481139959</v>
      </c>
      <c r="J19461" s="51">
        <f>SUBTOTAL(9,J19453:J19460)</f>
        <v>51897949502.059998</v>
      </c>
      <c r="K19461" s="49">
        <f>J19461/I19461</f>
        <v>0.6612792516669922</v>
      </c>
      <c r="L19461" s="51">
        <f>SUBTOTAL(9,L19453:L19460)</f>
        <v>35621879709.500008</v>
      </c>
      <c r="M19461" s="51">
        <f>SUBTOTAL(9,M19453:M19460)</f>
        <v>17565313949.060001</v>
      </c>
      <c r="N19461" s="50">
        <f>IFERROR((M19461/L19461),"N.A")</f>
        <v>0.49310463378987562</v>
      </c>
      <c r="O19461" s="28"/>
      <c r="P19461" s="28"/>
      <c r="Q19461" s="28"/>
      <c r="R19461" s="28"/>
      <c r="S19461" s="25"/>
    </row>
    <row r="19462" spans="2:19" s="16" customFormat="1" outlineLevel="2" x14ac:dyDescent="0.25">
      <c r="B19462" s="16" t="s">
        <v>5526</v>
      </c>
      <c r="C19462" s="16" t="s">
        <v>5447</v>
      </c>
      <c r="D19462" s="16" t="s">
        <v>47</v>
      </c>
      <c r="E19462" s="16" t="s">
        <v>5527</v>
      </c>
      <c r="G19462" s="16" t="s">
        <v>5528</v>
      </c>
      <c r="H19462" s="16" t="s">
        <v>19</v>
      </c>
      <c r="I19462" s="31">
        <v>1</v>
      </c>
      <c r="J19462" s="31">
        <v>1</v>
      </c>
      <c r="K19462" s="32">
        <f>IFERROR((J19462/I19462),0)</f>
        <v>1</v>
      </c>
      <c r="L19462" s="31"/>
      <c r="M19462" s="31"/>
      <c r="N19462" s="39"/>
      <c r="O19462" s="28"/>
      <c r="P19462" s="28"/>
      <c r="Q19462" s="28"/>
      <c r="R19462" s="28"/>
      <c r="S19462" s="25"/>
    </row>
    <row r="19463" spans="2:19" s="16" customFormat="1" outlineLevel="1" x14ac:dyDescent="0.25">
      <c r="B19463" s="47" t="s">
        <v>9704</v>
      </c>
      <c r="C19463" s="47" t="str">
        <f>C19462</f>
        <v>ASIGNACIONES DIRECTAS (20% DEL SGR)</v>
      </c>
      <c r="D19463" s="47"/>
      <c r="E19463" s="47" t="str">
        <f>E19462</f>
        <v>85900</v>
      </c>
      <c r="F19463" s="47"/>
      <c r="G19463" s="47" t="str">
        <f>G19462</f>
        <v xml:space="preserve">MUNICIPIO PENDIENTE CERTIFICADO IGAC - CASANARE   </v>
      </c>
      <c r="H19463" s="47" t="s">
        <v>10655</v>
      </c>
      <c r="I19463" s="51">
        <f>SUBTOTAL(9,I19462:I19462)</f>
        <v>1</v>
      </c>
      <c r="J19463" s="51">
        <f>SUBTOTAL(9,J19462:J19462)</f>
        <v>1</v>
      </c>
      <c r="K19463" s="49">
        <f>J19463/I19463</f>
        <v>1</v>
      </c>
      <c r="L19463" s="51">
        <f>SUBTOTAL(9,L19462:L19462)</f>
        <v>0</v>
      </c>
      <c r="M19463" s="51">
        <f>SUBTOTAL(9,M19462:M19462)</f>
        <v>0</v>
      </c>
      <c r="N19463" s="50" t="str">
        <f>IFERROR((M19463/L19463),"N.A")</f>
        <v>N.A</v>
      </c>
      <c r="O19463" s="28"/>
      <c r="P19463" s="28"/>
      <c r="Q19463" s="28"/>
      <c r="R19463" s="28"/>
      <c r="S19463" s="25"/>
    </row>
    <row r="19464" spans="2:19" s="16" customFormat="1" outlineLevel="2" x14ac:dyDescent="0.25">
      <c r="B19464" s="16" t="s">
        <v>5529</v>
      </c>
      <c r="C19464" s="16" t="s">
        <v>5447</v>
      </c>
      <c r="D19464" s="16" t="s">
        <v>47</v>
      </c>
      <c r="E19464" s="16" t="s">
        <v>419</v>
      </c>
      <c r="G19464" s="16" t="s">
        <v>420</v>
      </c>
      <c r="H19464" s="16" t="s">
        <v>152</v>
      </c>
      <c r="I19464" s="35">
        <v>19613834070</v>
      </c>
      <c r="J19464" s="35">
        <v>16423280431.440001</v>
      </c>
      <c r="K19464" s="36">
        <f>IFERROR((J19464/I19464),0)</f>
        <v>0.83733146578210038</v>
      </c>
      <c r="L19464" s="35">
        <v>13594241110.139999</v>
      </c>
      <c r="M19464" s="35">
        <v>16423280431.440001</v>
      </c>
      <c r="N19464" s="40">
        <f>M19464/L19464</f>
        <v>1.2081057190599489</v>
      </c>
      <c r="O19464" s="28"/>
      <c r="P19464" s="28"/>
      <c r="Q19464" s="28"/>
      <c r="R19464" s="28"/>
      <c r="S19464" s="25"/>
    </row>
    <row r="19465" spans="2:19" s="16" customFormat="1" outlineLevel="2" x14ac:dyDescent="0.25">
      <c r="B19465" s="16" t="s">
        <v>5529</v>
      </c>
      <c r="C19465" s="16" t="s">
        <v>5447</v>
      </c>
      <c r="D19465" s="16" t="s">
        <v>47</v>
      </c>
      <c r="E19465" s="16" t="s">
        <v>419</v>
      </c>
      <c r="G19465" s="16" t="s">
        <v>420</v>
      </c>
      <c r="H19465" s="16" t="s">
        <v>5452</v>
      </c>
      <c r="I19465" s="31">
        <v>7406429594</v>
      </c>
      <c r="J19465" s="31">
        <v>7406429594</v>
      </c>
      <c r="K19465" s="32">
        <f>IFERROR((J19465/I19465),0)</f>
        <v>1</v>
      </c>
      <c r="L19465" s="31"/>
      <c r="M19465" s="31"/>
      <c r="N19465" s="39"/>
      <c r="O19465" s="28"/>
      <c r="P19465" s="28"/>
      <c r="Q19465" s="28"/>
      <c r="R19465" s="28"/>
      <c r="S19465" s="25"/>
    </row>
    <row r="19466" spans="2:19" s="16" customFormat="1" outlineLevel="2" x14ac:dyDescent="0.25">
      <c r="B19466" s="16" t="s">
        <v>5529</v>
      </c>
      <c r="C19466" s="16" t="s">
        <v>5447</v>
      </c>
      <c r="D19466" s="16" t="s">
        <v>47</v>
      </c>
      <c r="E19466" s="16" t="s">
        <v>419</v>
      </c>
      <c r="G19466" s="16" t="s">
        <v>420</v>
      </c>
      <c r="H19466" s="16" t="s">
        <v>19</v>
      </c>
      <c r="I19466" s="31">
        <v>28171571139</v>
      </c>
      <c r="J19466" s="31">
        <v>28171571139</v>
      </c>
      <c r="K19466" s="32">
        <f>IFERROR((J19466/I19466),0)</f>
        <v>1</v>
      </c>
      <c r="L19466" s="31"/>
      <c r="M19466" s="31"/>
      <c r="N19466" s="39"/>
      <c r="O19466" s="28"/>
      <c r="P19466" s="28"/>
      <c r="Q19466" s="28"/>
      <c r="R19466" s="28"/>
      <c r="S19466" s="25"/>
    </row>
    <row r="19467" spans="2:19" s="16" customFormat="1" outlineLevel="2" x14ac:dyDescent="0.25">
      <c r="B19467" s="16" t="s">
        <v>5529</v>
      </c>
      <c r="C19467" s="16" t="s">
        <v>5447</v>
      </c>
      <c r="D19467" s="16" t="s">
        <v>47</v>
      </c>
      <c r="E19467" s="16" t="s">
        <v>419</v>
      </c>
      <c r="G19467" s="16" t="s">
        <v>420</v>
      </c>
      <c r="H19467" s="16" t="s">
        <v>154</v>
      </c>
      <c r="I19467" s="31">
        <v>121309</v>
      </c>
      <c r="J19467" s="31">
        <v>121309</v>
      </c>
      <c r="K19467" s="32">
        <f>IFERROR((J19467/I19467),0)</f>
        <v>1</v>
      </c>
      <c r="L19467" s="31"/>
      <c r="M19467" s="31"/>
      <c r="N19467" s="39"/>
      <c r="O19467" s="28"/>
      <c r="P19467" s="28"/>
      <c r="Q19467" s="28"/>
      <c r="R19467" s="28"/>
      <c r="S19467" s="25"/>
    </row>
    <row r="19468" spans="2:19" s="16" customFormat="1" outlineLevel="2" x14ac:dyDescent="0.25">
      <c r="B19468" s="16" t="s">
        <v>5529</v>
      </c>
      <c r="C19468" s="16" t="s">
        <v>5447</v>
      </c>
      <c r="D19468" s="16" t="s">
        <v>47</v>
      </c>
      <c r="E19468" s="16" t="s">
        <v>419</v>
      </c>
      <c r="G19468" s="16" t="s">
        <v>420</v>
      </c>
      <c r="H19468" s="16" t="s">
        <v>331</v>
      </c>
      <c r="I19468" s="31">
        <v>818520480</v>
      </c>
      <c r="J19468" s="31">
        <v>818520480</v>
      </c>
      <c r="K19468" s="32">
        <f>IFERROR((J19468/I19468),0)</f>
        <v>1</v>
      </c>
      <c r="L19468" s="31"/>
      <c r="M19468" s="31"/>
      <c r="N19468" s="39"/>
      <c r="O19468" s="28"/>
      <c r="P19468" s="28"/>
      <c r="Q19468" s="28"/>
      <c r="R19468" s="28"/>
      <c r="S19468" s="25"/>
    </row>
    <row r="19469" spans="2:19" s="16" customFormat="1" outlineLevel="2" x14ac:dyDescent="0.25">
      <c r="B19469" s="16" t="s">
        <v>5529</v>
      </c>
      <c r="C19469" s="16" t="s">
        <v>5447</v>
      </c>
      <c r="D19469" s="16" t="s">
        <v>49</v>
      </c>
      <c r="E19469" s="16" t="s">
        <v>419</v>
      </c>
      <c r="G19469" s="16" t="s">
        <v>420</v>
      </c>
      <c r="H19469" s="16" t="s">
        <v>4491</v>
      </c>
      <c r="I19469" s="31">
        <v>8862367</v>
      </c>
      <c r="J19469" s="31">
        <v>8862367</v>
      </c>
      <c r="K19469" s="32">
        <f>IFERROR((J19469/I19469),0)</f>
        <v>1</v>
      </c>
      <c r="L19469" s="31"/>
      <c r="M19469" s="31"/>
      <c r="N19469" s="39"/>
      <c r="O19469" s="28"/>
      <c r="P19469" s="28"/>
      <c r="Q19469" s="28"/>
      <c r="R19469" s="28"/>
      <c r="S19469" s="25"/>
    </row>
    <row r="19470" spans="2:19" s="16" customFormat="1" outlineLevel="2" x14ac:dyDescent="0.25">
      <c r="B19470" s="16" t="s">
        <v>5529</v>
      </c>
      <c r="C19470" s="16" t="s">
        <v>5447</v>
      </c>
      <c r="D19470" s="16" t="s">
        <v>47</v>
      </c>
      <c r="E19470" s="16" t="s">
        <v>419</v>
      </c>
      <c r="G19470" s="16" t="s">
        <v>420</v>
      </c>
      <c r="H19470" s="16" t="s">
        <v>29</v>
      </c>
      <c r="I19470" s="31">
        <v>1055828327</v>
      </c>
      <c r="J19470" s="31">
        <v>1055828327</v>
      </c>
      <c r="K19470" s="32">
        <f>IFERROR((J19470/I19470),0)</f>
        <v>1</v>
      </c>
      <c r="L19470" s="31"/>
      <c r="M19470" s="31"/>
      <c r="N19470" s="39"/>
      <c r="O19470" s="28"/>
      <c r="P19470" s="28"/>
      <c r="Q19470" s="28"/>
      <c r="R19470" s="28"/>
      <c r="S19470" s="25"/>
    </row>
    <row r="19471" spans="2:19" s="16" customFormat="1" outlineLevel="2" x14ac:dyDescent="0.25">
      <c r="B19471" s="16" t="s">
        <v>5529</v>
      </c>
      <c r="C19471" s="16" t="s">
        <v>5447</v>
      </c>
      <c r="D19471" s="16" t="s">
        <v>47</v>
      </c>
      <c r="E19471" s="16" t="s">
        <v>419</v>
      </c>
      <c r="G19471" s="16" t="s">
        <v>420</v>
      </c>
      <c r="H19471" s="16" t="s">
        <v>231</v>
      </c>
      <c r="I19471" s="31">
        <v>3394383788</v>
      </c>
      <c r="J19471" s="31">
        <v>3394383788</v>
      </c>
      <c r="K19471" s="32">
        <f>IFERROR((J19471/I19471),0)</f>
        <v>1</v>
      </c>
      <c r="L19471" s="31"/>
      <c r="M19471" s="31"/>
      <c r="N19471" s="39"/>
      <c r="O19471" s="28"/>
      <c r="P19471" s="28"/>
      <c r="Q19471" s="28"/>
      <c r="R19471" s="28"/>
      <c r="S19471" s="25"/>
    </row>
    <row r="19472" spans="2:19" s="16" customFormat="1" outlineLevel="2" x14ac:dyDescent="0.25">
      <c r="B19472" s="16" t="s">
        <v>5529</v>
      </c>
      <c r="C19472" s="16" t="s">
        <v>5447</v>
      </c>
      <c r="D19472" s="16" t="s">
        <v>47</v>
      </c>
      <c r="E19472" s="16" t="s">
        <v>419</v>
      </c>
      <c r="G19472" s="16" t="s">
        <v>420</v>
      </c>
      <c r="H19472" s="16" t="s">
        <v>155</v>
      </c>
      <c r="I19472" s="31">
        <v>-3922766814</v>
      </c>
      <c r="J19472" s="31"/>
      <c r="K19472" s="32">
        <f>IFERROR((J19472/I19472),0)</f>
        <v>0</v>
      </c>
      <c r="L19472" s="31"/>
      <c r="M19472" s="31"/>
      <c r="N19472" s="39"/>
      <c r="O19472" s="28"/>
      <c r="P19472" s="28"/>
      <c r="Q19472" s="28"/>
      <c r="R19472" s="28"/>
      <c r="S19472" s="25"/>
    </row>
    <row r="19473" spans="2:19" s="16" customFormat="1" outlineLevel="1" x14ac:dyDescent="0.25">
      <c r="B19473" s="47" t="s">
        <v>9705</v>
      </c>
      <c r="C19473" s="47" t="str">
        <f>C19472</f>
        <v>ASIGNACIONES DIRECTAS (20% DEL SGR)</v>
      </c>
      <c r="D19473" s="47"/>
      <c r="E19473" s="47" t="str">
        <f>E19472</f>
        <v>85440</v>
      </c>
      <c r="F19473" s="47"/>
      <c r="G19473" s="47" t="str">
        <f>G19472</f>
        <v xml:space="preserve">VILLANUEVA                                        </v>
      </c>
      <c r="H19473" s="47" t="s">
        <v>10655</v>
      </c>
      <c r="I19473" s="51">
        <f>SUBTOTAL(9,I19464:I19472)</f>
        <v>56546784260</v>
      </c>
      <c r="J19473" s="51">
        <f>SUBTOTAL(9,J19464:J19472)</f>
        <v>57278997435.440002</v>
      </c>
      <c r="K19473" s="49">
        <f>J19473/I19473</f>
        <v>1.0129488031021059</v>
      </c>
      <c r="L19473" s="51">
        <f>SUBTOTAL(9,L19464:L19472)</f>
        <v>13594241110.139999</v>
      </c>
      <c r="M19473" s="51">
        <f>SUBTOTAL(9,M19464:M19472)</f>
        <v>16423280431.440001</v>
      </c>
      <c r="N19473" s="50">
        <f>IFERROR((M19473/L19473),"N.A")</f>
        <v>1.2081057190599489</v>
      </c>
      <c r="O19473" s="28"/>
      <c r="P19473" s="28"/>
      <c r="Q19473" s="28"/>
      <c r="R19473" s="28"/>
      <c r="S19473" s="25"/>
    </row>
    <row r="19474" spans="2:19" s="16" customFormat="1" outlineLevel="2" x14ac:dyDescent="0.25">
      <c r="B19474" s="16" t="s">
        <v>5530</v>
      </c>
      <c r="C19474" s="16" t="s">
        <v>5447</v>
      </c>
      <c r="D19474" s="16" t="s">
        <v>47</v>
      </c>
      <c r="E19474" s="16" t="s">
        <v>422</v>
      </c>
      <c r="G19474" s="16" t="s">
        <v>423</v>
      </c>
      <c r="H19474" s="16" t="s">
        <v>152</v>
      </c>
      <c r="I19474" s="35">
        <v>1595321030</v>
      </c>
      <c r="J19474" s="35">
        <v>1146498493.6900001</v>
      </c>
      <c r="K19474" s="36">
        <f>IFERROR((J19474/I19474),0)</f>
        <v>0.71866318573509935</v>
      </c>
      <c r="L19474" s="35">
        <v>1086889709.52</v>
      </c>
      <c r="M19474" s="35">
        <v>1146498493.6900001</v>
      </c>
      <c r="N19474" s="40">
        <f>M19474/L19474</f>
        <v>1.0548434525121457</v>
      </c>
      <c r="O19474" s="28"/>
      <c r="P19474" s="28"/>
      <c r="Q19474" s="28"/>
      <c r="R19474" s="28"/>
      <c r="S19474" s="25"/>
    </row>
    <row r="19475" spans="2:19" s="16" customFormat="1" outlineLevel="2" x14ac:dyDescent="0.25">
      <c r="B19475" s="16" t="s">
        <v>5530</v>
      </c>
      <c r="C19475" s="16" t="s">
        <v>5447</v>
      </c>
      <c r="D19475" s="16" t="s">
        <v>47</v>
      </c>
      <c r="E19475" s="16" t="s">
        <v>422</v>
      </c>
      <c r="G19475" s="16" t="s">
        <v>423</v>
      </c>
      <c r="H19475" s="16" t="s">
        <v>5452</v>
      </c>
      <c r="I19475" s="31">
        <v>524400066</v>
      </c>
      <c r="J19475" s="31">
        <v>524400066</v>
      </c>
      <c r="K19475" s="32">
        <f>IFERROR((J19475/I19475),0)</f>
        <v>1</v>
      </c>
      <c r="L19475" s="31"/>
      <c r="M19475" s="31"/>
      <c r="N19475" s="39"/>
      <c r="O19475" s="28"/>
      <c r="P19475" s="28"/>
      <c r="Q19475" s="28"/>
      <c r="R19475" s="28"/>
      <c r="S19475" s="25"/>
    </row>
    <row r="19476" spans="2:19" s="16" customFormat="1" outlineLevel="2" x14ac:dyDescent="0.25">
      <c r="B19476" s="16" t="s">
        <v>5530</v>
      </c>
      <c r="C19476" s="16" t="s">
        <v>5447</v>
      </c>
      <c r="D19476" s="16" t="s">
        <v>47</v>
      </c>
      <c r="E19476" s="16" t="s">
        <v>422</v>
      </c>
      <c r="G19476" s="16" t="s">
        <v>423</v>
      </c>
      <c r="H19476" s="16" t="s">
        <v>19</v>
      </c>
      <c r="I19476" s="31">
        <v>2863379261</v>
      </c>
      <c r="J19476" s="31">
        <v>2863379261</v>
      </c>
      <c r="K19476" s="32">
        <f>IFERROR((J19476/I19476),0)</f>
        <v>1</v>
      </c>
      <c r="L19476" s="31"/>
      <c r="M19476" s="31"/>
      <c r="N19476" s="39"/>
      <c r="O19476" s="28"/>
      <c r="P19476" s="28"/>
      <c r="Q19476" s="28"/>
      <c r="R19476" s="28"/>
      <c r="S19476" s="25"/>
    </row>
    <row r="19477" spans="2:19" s="16" customFormat="1" outlineLevel="2" x14ac:dyDescent="0.25">
      <c r="B19477" s="16" t="s">
        <v>5530</v>
      </c>
      <c r="C19477" s="16" t="s">
        <v>5447</v>
      </c>
      <c r="D19477" s="16" t="s">
        <v>47</v>
      </c>
      <c r="E19477" s="16" t="s">
        <v>422</v>
      </c>
      <c r="G19477" s="16" t="s">
        <v>423</v>
      </c>
      <c r="H19477" s="16" t="s">
        <v>154</v>
      </c>
      <c r="I19477" s="31">
        <v>9867</v>
      </c>
      <c r="J19477" s="31">
        <v>9867</v>
      </c>
      <c r="K19477" s="32">
        <f>IFERROR((J19477/I19477),0)</f>
        <v>1</v>
      </c>
      <c r="L19477" s="31"/>
      <c r="M19477" s="31"/>
      <c r="N19477" s="39"/>
      <c r="O19477" s="28"/>
      <c r="P19477" s="28"/>
      <c r="Q19477" s="28"/>
      <c r="R19477" s="28"/>
      <c r="S19477" s="25"/>
    </row>
    <row r="19478" spans="2:19" s="16" customFormat="1" outlineLevel="2" x14ac:dyDescent="0.25">
      <c r="B19478" s="16" t="s">
        <v>5530</v>
      </c>
      <c r="C19478" s="16" t="s">
        <v>5447</v>
      </c>
      <c r="D19478" s="16" t="s">
        <v>47</v>
      </c>
      <c r="E19478" s="16" t="s">
        <v>422</v>
      </c>
      <c r="G19478" s="16" t="s">
        <v>423</v>
      </c>
      <c r="H19478" s="16" t="s">
        <v>331</v>
      </c>
      <c r="I19478" s="31">
        <v>56950401</v>
      </c>
      <c r="J19478" s="31">
        <v>56950401</v>
      </c>
      <c r="K19478" s="32">
        <f>IFERROR((J19478/I19478),0)</f>
        <v>1</v>
      </c>
      <c r="L19478" s="31"/>
      <c r="M19478" s="31"/>
      <c r="N19478" s="39"/>
      <c r="O19478" s="28"/>
      <c r="P19478" s="28"/>
      <c r="Q19478" s="28"/>
      <c r="R19478" s="28"/>
      <c r="S19478" s="25"/>
    </row>
    <row r="19479" spans="2:19" s="16" customFormat="1" outlineLevel="2" x14ac:dyDescent="0.25">
      <c r="B19479" s="16" t="s">
        <v>5530</v>
      </c>
      <c r="C19479" s="16" t="s">
        <v>5447</v>
      </c>
      <c r="D19479" s="16" t="s">
        <v>47</v>
      </c>
      <c r="E19479" s="16" t="s">
        <v>422</v>
      </c>
      <c r="G19479" s="16" t="s">
        <v>423</v>
      </c>
      <c r="H19479" s="16" t="s">
        <v>231</v>
      </c>
      <c r="I19479" s="31">
        <v>267144963</v>
      </c>
      <c r="J19479" s="31">
        <v>267144963</v>
      </c>
      <c r="K19479" s="32">
        <f>IFERROR((J19479/I19479),0)</f>
        <v>1</v>
      </c>
      <c r="L19479" s="31"/>
      <c r="M19479" s="31"/>
      <c r="N19479" s="39"/>
      <c r="O19479" s="28"/>
      <c r="P19479" s="28"/>
      <c r="Q19479" s="28"/>
      <c r="R19479" s="28"/>
      <c r="S19479" s="25"/>
    </row>
    <row r="19480" spans="2:19" s="16" customFormat="1" outlineLevel="2" x14ac:dyDescent="0.25">
      <c r="B19480" s="16" t="s">
        <v>5530</v>
      </c>
      <c r="C19480" s="16" t="s">
        <v>5447</v>
      </c>
      <c r="D19480" s="16" t="s">
        <v>47</v>
      </c>
      <c r="E19480" s="16" t="s">
        <v>422</v>
      </c>
      <c r="G19480" s="16" t="s">
        <v>423</v>
      </c>
      <c r="H19480" s="16" t="s">
        <v>155</v>
      </c>
      <c r="I19480" s="31">
        <v>-319064206</v>
      </c>
      <c r="J19480" s="31"/>
      <c r="K19480" s="32">
        <f>IFERROR((J19480/I19480),0)</f>
        <v>0</v>
      </c>
      <c r="L19480" s="31"/>
      <c r="M19480" s="31"/>
      <c r="N19480" s="39"/>
      <c r="O19480" s="28"/>
      <c r="P19480" s="28"/>
      <c r="Q19480" s="28"/>
      <c r="R19480" s="28"/>
      <c r="S19480" s="25"/>
    </row>
    <row r="19481" spans="2:19" s="16" customFormat="1" outlineLevel="1" x14ac:dyDescent="0.25">
      <c r="B19481" s="47" t="s">
        <v>9706</v>
      </c>
      <c r="C19481" s="47" t="str">
        <f>C19480</f>
        <v>ASIGNACIONES DIRECTAS (20% DEL SGR)</v>
      </c>
      <c r="D19481" s="47"/>
      <c r="E19481" s="47" t="str">
        <f>E19480</f>
        <v>85430</v>
      </c>
      <c r="F19481" s="47"/>
      <c r="G19481" s="47" t="str">
        <f>G19480</f>
        <v xml:space="preserve">TRINIDAD                                          </v>
      </c>
      <c r="H19481" s="47" t="s">
        <v>10655</v>
      </c>
      <c r="I19481" s="51">
        <f>SUBTOTAL(9,I19474:I19480)</f>
        <v>4988141382</v>
      </c>
      <c r="J19481" s="51">
        <f>SUBTOTAL(9,J19474:J19480)</f>
        <v>4858383051.6900005</v>
      </c>
      <c r="K19481" s="49">
        <f>J19481/I19481</f>
        <v>0.97398663743208247</v>
      </c>
      <c r="L19481" s="51">
        <f>SUBTOTAL(9,L19474:L19480)</f>
        <v>1086889709.52</v>
      </c>
      <c r="M19481" s="51">
        <f>SUBTOTAL(9,M19474:M19480)</f>
        <v>1146498493.6900001</v>
      </c>
      <c r="N19481" s="50">
        <f>IFERROR((M19481/L19481),"N.A")</f>
        <v>1.0548434525121457</v>
      </c>
      <c r="O19481" s="28"/>
      <c r="P19481" s="28"/>
      <c r="Q19481" s="28"/>
      <c r="R19481" s="28"/>
      <c r="S19481" s="25"/>
    </row>
    <row r="19482" spans="2:19" s="16" customFormat="1" outlineLevel="2" x14ac:dyDescent="0.25">
      <c r="B19482" s="16" t="s">
        <v>5531</v>
      </c>
      <c r="C19482" s="16" t="s">
        <v>5447</v>
      </c>
      <c r="D19482" s="16" t="s">
        <v>47</v>
      </c>
      <c r="E19482" s="16" t="s">
        <v>425</v>
      </c>
      <c r="G19482" s="16" t="s">
        <v>426</v>
      </c>
      <c r="H19482" s="16" t="s">
        <v>152</v>
      </c>
      <c r="I19482" s="35">
        <v>40117821874</v>
      </c>
      <c r="J19482" s="35">
        <v>22621288321.099998</v>
      </c>
      <c r="K19482" s="36">
        <f>IFERROR((J19482/I19482),0)</f>
        <v>0.56387129869980934</v>
      </c>
      <c r="L19482" s="35">
        <v>27011231073.860001</v>
      </c>
      <c r="M19482" s="35">
        <v>22621288321.099998</v>
      </c>
      <c r="N19482" s="40">
        <f>M19482/L19482</f>
        <v>0.83747713161402892</v>
      </c>
      <c r="O19482" s="28"/>
      <c r="P19482" s="28"/>
      <c r="Q19482" s="28"/>
      <c r="R19482" s="28"/>
      <c r="S19482" s="25"/>
    </row>
    <row r="19483" spans="2:19" s="16" customFormat="1" outlineLevel="2" x14ac:dyDescent="0.25">
      <c r="B19483" s="16" t="s">
        <v>5531</v>
      </c>
      <c r="C19483" s="16" t="s">
        <v>5447</v>
      </c>
      <c r="D19483" s="16" t="s">
        <v>47</v>
      </c>
      <c r="E19483" s="16" t="s">
        <v>425</v>
      </c>
      <c r="G19483" s="16" t="s">
        <v>426</v>
      </c>
      <c r="H19483" s="16" t="s">
        <v>5452</v>
      </c>
      <c r="I19483" s="31">
        <v>13906756604</v>
      </c>
      <c r="J19483" s="31">
        <v>13906756604</v>
      </c>
      <c r="K19483" s="32">
        <f>IFERROR((J19483/I19483),0)</f>
        <v>1</v>
      </c>
      <c r="L19483" s="31"/>
      <c r="M19483" s="31"/>
      <c r="N19483" s="39"/>
      <c r="O19483" s="28"/>
      <c r="P19483" s="28"/>
      <c r="Q19483" s="28"/>
      <c r="R19483" s="28"/>
      <c r="S19483" s="25"/>
    </row>
    <row r="19484" spans="2:19" s="16" customFormat="1" outlineLevel="2" x14ac:dyDescent="0.25">
      <c r="B19484" s="16" t="s">
        <v>5531</v>
      </c>
      <c r="C19484" s="16" t="s">
        <v>5447</v>
      </c>
      <c r="D19484" s="16" t="s">
        <v>47</v>
      </c>
      <c r="E19484" s="16" t="s">
        <v>425</v>
      </c>
      <c r="G19484" s="16" t="s">
        <v>426</v>
      </c>
      <c r="H19484" s="16" t="s">
        <v>19</v>
      </c>
      <c r="I19484" s="31">
        <v>47587585192</v>
      </c>
      <c r="J19484" s="31">
        <v>47587585192</v>
      </c>
      <c r="K19484" s="32">
        <f>IFERROR((J19484/I19484),0)</f>
        <v>1</v>
      </c>
      <c r="L19484" s="31"/>
      <c r="M19484" s="31"/>
      <c r="N19484" s="39"/>
      <c r="O19484" s="28"/>
      <c r="P19484" s="28"/>
      <c r="Q19484" s="28"/>
      <c r="R19484" s="28"/>
      <c r="S19484" s="25"/>
    </row>
    <row r="19485" spans="2:19" s="16" customFormat="1" outlineLevel="2" x14ac:dyDescent="0.25">
      <c r="B19485" s="16" t="s">
        <v>5531</v>
      </c>
      <c r="C19485" s="16" t="s">
        <v>5447</v>
      </c>
      <c r="D19485" s="16" t="s">
        <v>47</v>
      </c>
      <c r="E19485" s="16" t="s">
        <v>425</v>
      </c>
      <c r="G19485" s="16" t="s">
        <v>426</v>
      </c>
      <c r="H19485" s="16" t="s">
        <v>154</v>
      </c>
      <c r="I19485" s="31">
        <v>248124</v>
      </c>
      <c r="J19485" s="31">
        <v>248124</v>
      </c>
      <c r="K19485" s="32">
        <f>IFERROR((J19485/I19485),0)</f>
        <v>1</v>
      </c>
      <c r="L19485" s="31"/>
      <c r="M19485" s="31"/>
      <c r="N19485" s="39"/>
      <c r="O19485" s="28"/>
      <c r="P19485" s="28"/>
      <c r="Q19485" s="28"/>
      <c r="R19485" s="28"/>
      <c r="S19485" s="25"/>
    </row>
    <row r="19486" spans="2:19" s="16" customFormat="1" outlineLevel="2" x14ac:dyDescent="0.25">
      <c r="B19486" s="16" t="s">
        <v>5531</v>
      </c>
      <c r="C19486" s="16" t="s">
        <v>5447</v>
      </c>
      <c r="D19486" s="16" t="s">
        <v>47</v>
      </c>
      <c r="E19486" s="16" t="s">
        <v>425</v>
      </c>
      <c r="G19486" s="16" t="s">
        <v>426</v>
      </c>
      <c r="H19486" s="16" t="s">
        <v>5479</v>
      </c>
      <c r="I19486" s="31">
        <v>25624</v>
      </c>
      <c r="J19486" s="31">
        <v>25624</v>
      </c>
      <c r="K19486" s="32">
        <f>IFERROR((J19486/I19486),0)</f>
        <v>1</v>
      </c>
      <c r="L19486" s="31"/>
      <c r="M19486" s="31"/>
      <c r="N19486" s="39"/>
      <c r="O19486" s="28"/>
      <c r="P19486" s="28"/>
      <c r="Q19486" s="28"/>
      <c r="R19486" s="28"/>
      <c r="S19486" s="25"/>
    </row>
    <row r="19487" spans="2:19" s="16" customFormat="1" outlineLevel="2" x14ac:dyDescent="0.25">
      <c r="B19487" s="16" t="s">
        <v>5531</v>
      </c>
      <c r="C19487" s="16" t="s">
        <v>5447</v>
      </c>
      <c r="D19487" s="16" t="s">
        <v>47</v>
      </c>
      <c r="E19487" s="16" t="s">
        <v>425</v>
      </c>
      <c r="G19487" s="16" t="s">
        <v>426</v>
      </c>
      <c r="H19487" s="16" t="s">
        <v>331</v>
      </c>
      <c r="I19487" s="31">
        <v>1016660119</v>
      </c>
      <c r="J19487" s="31">
        <v>1016660119</v>
      </c>
      <c r="K19487" s="32">
        <f>IFERROR((J19487/I19487),0)</f>
        <v>1</v>
      </c>
      <c r="L19487" s="31"/>
      <c r="M19487" s="31"/>
      <c r="N19487" s="39"/>
      <c r="O19487" s="28"/>
      <c r="P19487" s="28"/>
      <c r="Q19487" s="28"/>
      <c r="R19487" s="28"/>
      <c r="S19487" s="25"/>
    </row>
    <row r="19488" spans="2:19" s="16" customFormat="1" outlineLevel="2" x14ac:dyDescent="0.25">
      <c r="B19488" s="16" t="s">
        <v>5531</v>
      </c>
      <c r="C19488" s="16" t="s">
        <v>5447</v>
      </c>
      <c r="D19488" s="16" t="s">
        <v>49</v>
      </c>
      <c r="E19488" s="16" t="s">
        <v>425</v>
      </c>
      <c r="G19488" s="16" t="s">
        <v>426</v>
      </c>
      <c r="H19488" s="16" t="s">
        <v>4491</v>
      </c>
      <c r="I19488" s="31">
        <v>2706635</v>
      </c>
      <c r="J19488" s="31">
        <v>2706635</v>
      </c>
      <c r="K19488" s="32">
        <f>IFERROR((J19488/I19488),0)</f>
        <v>1</v>
      </c>
      <c r="L19488" s="31"/>
      <c r="M19488" s="31"/>
      <c r="N19488" s="39"/>
      <c r="O19488" s="28"/>
      <c r="P19488" s="28"/>
      <c r="Q19488" s="28"/>
      <c r="R19488" s="28"/>
      <c r="S19488" s="25"/>
    </row>
    <row r="19489" spans="2:19" s="16" customFormat="1" outlineLevel="2" x14ac:dyDescent="0.25">
      <c r="B19489" s="16" t="s">
        <v>5531</v>
      </c>
      <c r="C19489" s="16" t="s">
        <v>5447</v>
      </c>
      <c r="D19489" s="16" t="s">
        <v>47</v>
      </c>
      <c r="E19489" s="16" t="s">
        <v>425</v>
      </c>
      <c r="G19489" s="16" t="s">
        <v>426</v>
      </c>
      <c r="H19489" s="16" t="s">
        <v>231</v>
      </c>
      <c r="I19489" s="31">
        <v>6565496224</v>
      </c>
      <c r="J19489" s="31">
        <v>6565496224</v>
      </c>
      <c r="K19489" s="32">
        <f>IFERROR((J19489/I19489),0)</f>
        <v>1</v>
      </c>
      <c r="L19489" s="31"/>
      <c r="M19489" s="31"/>
      <c r="N19489" s="39"/>
      <c r="O19489" s="28"/>
      <c r="P19489" s="28"/>
      <c r="Q19489" s="28"/>
      <c r="R19489" s="28"/>
      <c r="S19489" s="25"/>
    </row>
    <row r="19490" spans="2:19" s="16" customFormat="1" outlineLevel="2" x14ac:dyDescent="0.25">
      <c r="B19490" s="16" t="s">
        <v>5531</v>
      </c>
      <c r="C19490" s="16" t="s">
        <v>5447</v>
      </c>
      <c r="D19490" s="16" t="s">
        <v>47</v>
      </c>
      <c r="E19490" s="16" t="s">
        <v>425</v>
      </c>
      <c r="G19490" s="16" t="s">
        <v>426</v>
      </c>
      <c r="H19490" s="16" t="s">
        <v>155</v>
      </c>
      <c r="I19490" s="31">
        <v>-8023564375</v>
      </c>
      <c r="J19490" s="31"/>
      <c r="K19490" s="32">
        <f>IFERROR((J19490/I19490),0)</f>
        <v>0</v>
      </c>
      <c r="L19490" s="31"/>
      <c r="M19490" s="31"/>
      <c r="N19490" s="39"/>
      <c r="O19490" s="28"/>
      <c r="P19490" s="28"/>
      <c r="Q19490" s="28"/>
      <c r="R19490" s="28"/>
      <c r="S19490" s="25"/>
    </row>
    <row r="19491" spans="2:19" s="16" customFormat="1" outlineLevel="1" x14ac:dyDescent="0.25">
      <c r="B19491" s="47" t="s">
        <v>9707</v>
      </c>
      <c r="C19491" s="47" t="str">
        <f>C19490</f>
        <v>ASIGNACIONES DIRECTAS (20% DEL SGR)</v>
      </c>
      <c r="D19491" s="47"/>
      <c r="E19491" s="47" t="str">
        <f>E19490</f>
        <v>85410</v>
      </c>
      <c r="F19491" s="47"/>
      <c r="G19491" s="47" t="str">
        <f>G19490</f>
        <v xml:space="preserve">TAURAMENA                                         </v>
      </c>
      <c r="H19491" s="47" t="s">
        <v>10655</v>
      </c>
      <c r="I19491" s="51">
        <f>SUBTOTAL(9,I19482:I19490)</f>
        <v>101173736021</v>
      </c>
      <c r="J19491" s="51">
        <f>SUBTOTAL(9,J19482:J19490)</f>
        <v>91700766843.100006</v>
      </c>
      <c r="K19491" s="49">
        <f>J19491/I19491</f>
        <v>0.90636928564213792</v>
      </c>
      <c r="L19491" s="51">
        <f>SUBTOTAL(9,L19482:L19490)</f>
        <v>27011231073.860001</v>
      </c>
      <c r="M19491" s="51">
        <f>SUBTOTAL(9,M19482:M19490)</f>
        <v>22621288321.099998</v>
      </c>
      <c r="N19491" s="50">
        <f>IFERROR((M19491/L19491),"N.A")</f>
        <v>0.83747713161402892</v>
      </c>
      <c r="O19491" s="28"/>
      <c r="P19491" s="28"/>
      <c r="Q19491" s="28"/>
      <c r="R19491" s="28"/>
      <c r="S19491" s="25"/>
    </row>
    <row r="19492" spans="2:19" s="16" customFormat="1" outlineLevel="2" x14ac:dyDescent="0.25">
      <c r="B19492" s="16" t="s">
        <v>5532</v>
      </c>
      <c r="C19492" s="16" t="s">
        <v>5447</v>
      </c>
      <c r="D19492" s="16" t="s">
        <v>47</v>
      </c>
      <c r="E19492" s="16" t="s">
        <v>431</v>
      </c>
      <c r="G19492" s="16" t="s">
        <v>432</v>
      </c>
      <c r="H19492" s="16" t="s">
        <v>152</v>
      </c>
      <c r="I19492" s="35">
        <v>6076961027</v>
      </c>
      <c r="J19492" s="35">
        <v>2438309272.2599998</v>
      </c>
      <c r="K19492" s="36">
        <f>IFERROR((J19492/I19492),0)</f>
        <v>0.40123826060864415</v>
      </c>
      <c r="L19492" s="35">
        <v>3873031413.5299997</v>
      </c>
      <c r="M19492" s="35">
        <v>2438309272.2599998</v>
      </c>
      <c r="N19492" s="40">
        <f>M19492/L19492</f>
        <v>0.62956093352148923</v>
      </c>
      <c r="O19492" s="28"/>
      <c r="P19492" s="28"/>
      <c r="Q19492" s="28"/>
      <c r="R19492" s="28"/>
      <c r="S19492" s="25"/>
    </row>
    <row r="19493" spans="2:19" s="16" customFormat="1" outlineLevel="2" x14ac:dyDescent="0.25">
      <c r="B19493" s="16" t="s">
        <v>5532</v>
      </c>
      <c r="C19493" s="16" t="s">
        <v>5447</v>
      </c>
      <c r="D19493" s="16" t="s">
        <v>47</v>
      </c>
      <c r="E19493" s="16" t="s">
        <v>431</v>
      </c>
      <c r="G19493" s="16" t="s">
        <v>432</v>
      </c>
      <c r="H19493" s="16" t="s">
        <v>5452</v>
      </c>
      <c r="I19493" s="31">
        <v>1803748484</v>
      </c>
      <c r="J19493" s="31">
        <v>1803748484</v>
      </c>
      <c r="K19493" s="32">
        <f>IFERROR((J19493/I19493),0)</f>
        <v>1</v>
      </c>
      <c r="L19493" s="31"/>
      <c r="M19493" s="31"/>
      <c r="N19493" s="39"/>
      <c r="O19493" s="28"/>
      <c r="P19493" s="28"/>
      <c r="Q19493" s="28"/>
      <c r="R19493" s="28"/>
      <c r="S19493" s="25"/>
    </row>
    <row r="19494" spans="2:19" s="16" customFormat="1" outlineLevel="2" x14ac:dyDescent="0.25">
      <c r="B19494" s="16" t="s">
        <v>5532</v>
      </c>
      <c r="C19494" s="16" t="s">
        <v>5447</v>
      </c>
      <c r="D19494" s="16" t="s">
        <v>47</v>
      </c>
      <c r="E19494" s="16" t="s">
        <v>431</v>
      </c>
      <c r="G19494" s="16" t="s">
        <v>432</v>
      </c>
      <c r="H19494" s="16" t="s">
        <v>19</v>
      </c>
      <c r="I19494" s="31">
        <v>8155498935</v>
      </c>
      <c r="J19494" s="31">
        <v>8155498935</v>
      </c>
      <c r="K19494" s="32">
        <f>IFERROR((J19494/I19494),0)</f>
        <v>1</v>
      </c>
      <c r="L19494" s="31"/>
      <c r="M19494" s="31"/>
      <c r="N19494" s="39"/>
      <c r="O19494" s="28"/>
      <c r="P19494" s="28"/>
      <c r="Q19494" s="28"/>
      <c r="R19494" s="28"/>
      <c r="S19494" s="25"/>
    </row>
    <row r="19495" spans="2:19" s="16" customFormat="1" outlineLevel="2" x14ac:dyDescent="0.25">
      <c r="B19495" s="16" t="s">
        <v>5532</v>
      </c>
      <c r="C19495" s="16" t="s">
        <v>5447</v>
      </c>
      <c r="D19495" s="16" t="s">
        <v>47</v>
      </c>
      <c r="E19495" s="16" t="s">
        <v>431</v>
      </c>
      <c r="G19495" s="16" t="s">
        <v>432</v>
      </c>
      <c r="H19495" s="16" t="s">
        <v>154</v>
      </c>
      <c r="I19495" s="31">
        <v>37585</v>
      </c>
      <c r="J19495" s="31">
        <v>37585</v>
      </c>
      <c r="K19495" s="32">
        <f>IFERROR((J19495/I19495),0)</f>
        <v>1</v>
      </c>
      <c r="L19495" s="31"/>
      <c r="M19495" s="31"/>
      <c r="N19495" s="39"/>
      <c r="O19495" s="28"/>
      <c r="P19495" s="28"/>
      <c r="Q19495" s="28"/>
      <c r="R19495" s="28"/>
      <c r="S19495" s="25"/>
    </row>
    <row r="19496" spans="2:19" s="16" customFormat="1" outlineLevel="2" x14ac:dyDescent="0.25">
      <c r="B19496" s="16" t="s">
        <v>5532</v>
      </c>
      <c r="C19496" s="16" t="s">
        <v>5447</v>
      </c>
      <c r="D19496" s="16" t="s">
        <v>47</v>
      </c>
      <c r="E19496" s="16" t="s">
        <v>431</v>
      </c>
      <c r="G19496" s="16" t="s">
        <v>432</v>
      </c>
      <c r="H19496" s="16" t="s">
        <v>331</v>
      </c>
      <c r="I19496" s="31">
        <v>150156485</v>
      </c>
      <c r="J19496" s="31">
        <v>150156485</v>
      </c>
      <c r="K19496" s="32">
        <f>IFERROR((J19496/I19496),0)</f>
        <v>1</v>
      </c>
      <c r="L19496" s="31"/>
      <c r="M19496" s="31"/>
      <c r="N19496" s="39"/>
      <c r="O19496" s="28"/>
      <c r="P19496" s="28"/>
      <c r="Q19496" s="28"/>
      <c r="R19496" s="28"/>
      <c r="S19496" s="25"/>
    </row>
    <row r="19497" spans="2:19" s="16" customFormat="1" outlineLevel="2" x14ac:dyDescent="0.25">
      <c r="B19497" s="16" t="s">
        <v>5532</v>
      </c>
      <c r="C19497" s="16" t="s">
        <v>5447</v>
      </c>
      <c r="D19497" s="16" t="s">
        <v>47</v>
      </c>
      <c r="E19497" s="16" t="s">
        <v>431</v>
      </c>
      <c r="G19497" s="16" t="s">
        <v>432</v>
      </c>
      <c r="H19497" s="16" t="s">
        <v>231</v>
      </c>
      <c r="I19497" s="31">
        <v>890700646</v>
      </c>
      <c r="J19497" s="31">
        <v>890700646</v>
      </c>
      <c r="K19497" s="32">
        <f>IFERROR((J19497/I19497),0)</f>
        <v>1</v>
      </c>
      <c r="L19497" s="31"/>
      <c r="M19497" s="31"/>
      <c r="N19497" s="39"/>
      <c r="O19497" s="28"/>
      <c r="P19497" s="28"/>
      <c r="Q19497" s="28"/>
      <c r="R19497" s="28"/>
      <c r="S19497" s="25"/>
    </row>
    <row r="19498" spans="2:19" s="16" customFormat="1" outlineLevel="2" x14ac:dyDescent="0.25">
      <c r="B19498" s="16" t="s">
        <v>5532</v>
      </c>
      <c r="C19498" s="16" t="s">
        <v>5447</v>
      </c>
      <c r="D19498" s="16" t="s">
        <v>47</v>
      </c>
      <c r="E19498" s="16" t="s">
        <v>431</v>
      </c>
      <c r="G19498" s="16" t="s">
        <v>432</v>
      </c>
      <c r="H19498" s="16" t="s">
        <v>155</v>
      </c>
      <c r="I19498" s="31">
        <v>-1215392205</v>
      </c>
      <c r="J19498" s="31"/>
      <c r="K19498" s="32">
        <f>IFERROR((J19498/I19498),0)</f>
        <v>0</v>
      </c>
      <c r="L19498" s="31"/>
      <c r="M19498" s="31"/>
      <c r="N19498" s="39"/>
      <c r="O19498" s="28"/>
      <c r="P19498" s="28"/>
      <c r="Q19498" s="28"/>
      <c r="R19498" s="28"/>
      <c r="S19498" s="25"/>
    </row>
    <row r="19499" spans="2:19" s="16" customFormat="1" outlineLevel="1" x14ac:dyDescent="0.25">
      <c r="B19499" s="47" t="s">
        <v>9708</v>
      </c>
      <c r="C19499" s="47" t="str">
        <f>C19498</f>
        <v>ASIGNACIONES DIRECTAS (20% DEL SGR)</v>
      </c>
      <c r="D19499" s="47"/>
      <c r="E19499" s="47" t="str">
        <f>E19498</f>
        <v>85325</v>
      </c>
      <c r="F19499" s="47"/>
      <c r="G19499" s="47" t="str">
        <f>G19498</f>
        <v xml:space="preserve">SAN LUIS DE PALENQUE                              </v>
      </c>
      <c r="H19499" s="47" t="s">
        <v>10655</v>
      </c>
      <c r="I19499" s="51">
        <f>SUBTOTAL(9,I19492:I19498)</f>
        <v>15861710957</v>
      </c>
      <c r="J19499" s="51">
        <f>SUBTOTAL(9,J19492:J19498)</f>
        <v>13438451407.26</v>
      </c>
      <c r="K19499" s="49">
        <f>J19499/I19499</f>
        <v>0.8472258411271465</v>
      </c>
      <c r="L19499" s="51">
        <f>SUBTOTAL(9,L19492:L19498)</f>
        <v>3873031413.5299997</v>
      </c>
      <c r="M19499" s="51">
        <f>SUBTOTAL(9,M19492:M19498)</f>
        <v>2438309272.2599998</v>
      </c>
      <c r="N19499" s="50">
        <f>IFERROR((M19499/L19499),"N.A")</f>
        <v>0.62956093352148923</v>
      </c>
      <c r="O19499" s="28"/>
      <c r="P19499" s="28"/>
      <c r="Q19499" s="28"/>
      <c r="R19499" s="28"/>
      <c r="S19499" s="25"/>
    </row>
    <row r="19500" spans="2:19" s="16" customFormat="1" outlineLevel="2" x14ac:dyDescent="0.25">
      <c r="B19500" s="16" t="s">
        <v>5533</v>
      </c>
      <c r="C19500" s="16" t="s">
        <v>5447</v>
      </c>
      <c r="D19500" s="16" t="s">
        <v>47</v>
      </c>
      <c r="E19500" s="16" t="s">
        <v>437</v>
      </c>
      <c r="G19500" s="16" t="s">
        <v>438</v>
      </c>
      <c r="H19500" s="16" t="s">
        <v>152</v>
      </c>
      <c r="I19500" s="35">
        <v>176692</v>
      </c>
      <c r="J19500" s="35">
        <v>0</v>
      </c>
      <c r="K19500" s="36">
        <f>IFERROR((J19500/I19500),0)</f>
        <v>0</v>
      </c>
      <c r="L19500" s="35">
        <v>116022</v>
      </c>
      <c r="M19500" s="35">
        <v>0</v>
      </c>
      <c r="N19500" s="40">
        <f>M19500/L19500</f>
        <v>0</v>
      </c>
      <c r="O19500" s="28"/>
      <c r="P19500" s="28"/>
      <c r="Q19500" s="28"/>
      <c r="R19500" s="28"/>
      <c r="S19500" s="25"/>
    </row>
    <row r="19501" spans="2:19" s="16" customFormat="1" outlineLevel="2" x14ac:dyDescent="0.25">
      <c r="B19501" s="16" t="s">
        <v>5533</v>
      </c>
      <c r="C19501" s="16" t="s">
        <v>5447</v>
      </c>
      <c r="D19501" s="16" t="s">
        <v>47</v>
      </c>
      <c r="E19501" s="16" t="s">
        <v>437</v>
      </c>
      <c r="G19501" s="16" t="s">
        <v>438</v>
      </c>
      <c r="H19501" s="16" t="s">
        <v>5452</v>
      </c>
      <c r="I19501" s="31">
        <v>918444</v>
      </c>
      <c r="J19501" s="31">
        <v>918444</v>
      </c>
      <c r="K19501" s="32">
        <f>IFERROR((J19501/I19501),0)</f>
        <v>1</v>
      </c>
      <c r="L19501" s="31"/>
      <c r="M19501" s="31"/>
      <c r="N19501" s="39"/>
      <c r="O19501" s="28"/>
      <c r="P19501" s="28"/>
      <c r="Q19501" s="28"/>
      <c r="R19501" s="28"/>
      <c r="S19501" s="25"/>
    </row>
    <row r="19502" spans="2:19" s="16" customFormat="1" outlineLevel="2" x14ac:dyDescent="0.25">
      <c r="B19502" s="16" t="s">
        <v>5533</v>
      </c>
      <c r="C19502" s="16" t="s">
        <v>5447</v>
      </c>
      <c r="D19502" s="16" t="s">
        <v>47</v>
      </c>
      <c r="E19502" s="16" t="s">
        <v>437</v>
      </c>
      <c r="G19502" s="16" t="s">
        <v>438</v>
      </c>
      <c r="H19502" s="16" t="s">
        <v>19</v>
      </c>
      <c r="I19502" s="31">
        <v>6039338</v>
      </c>
      <c r="J19502" s="31">
        <v>6039338</v>
      </c>
      <c r="K19502" s="32">
        <f>IFERROR((J19502/I19502),0)</f>
        <v>1</v>
      </c>
      <c r="L19502" s="31"/>
      <c r="M19502" s="31"/>
      <c r="N19502" s="39"/>
      <c r="O19502" s="28"/>
      <c r="P19502" s="28"/>
      <c r="Q19502" s="28"/>
      <c r="R19502" s="28"/>
      <c r="S19502" s="25"/>
    </row>
    <row r="19503" spans="2:19" s="16" customFormat="1" outlineLevel="2" x14ac:dyDescent="0.25">
      <c r="B19503" s="16" t="s">
        <v>5533</v>
      </c>
      <c r="C19503" s="16" t="s">
        <v>5447</v>
      </c>
      <c r="D19503" s="16" t="s">
        <v>47</v>
      </c>
      <c r="E19503" s="16" t="s">
        <v>437</v>
      </c>
      <c r="G19503" s="16" t="s">
        <v>438</v>
      </c>
      <c r="H19503" s="16" t="s">
        <v>154</v>
      </c>
      <c r="I19503" s="31">
        <v>1</v>
      </c>
      <c r="J19503" s="31">
        <v>1</v>
      </c>
      <c r="K19503" s="32">
        <f>IFERROR((J19503/I19503),0)</f>
        <v>1</v>
      </c>
      <c r="L19503" s="31"/>
      <c r="M19503" s="31"/>
      <c r="N19503" s="39"/>
      <c r="O19503" s="28"/>
      <c r="P19503" s="28"/>
      <c r="Q19503" s="28"/>
      <c r="R19503" s="28"/>
      <c r="S19503" s="25"/>
    </row>
    <row r="19504" spans="2:19" s="16" customFormat="1" outlineLevel="2" x14ac:dyDescent="0.25">
      <c r="B19504" s="16" t="s">
        <v>5533</v>
      </c>
      <c r="C19504" s="16" t="s">
        <v>5447</v>
      </c>
      <c r="D19504" s="16" t="s">
        <v>47</v>
      </c>
      <c r="E19504" s="16" t="s">
        <v>437</v>
      </c>
      <c r="G19504" s="16" t="s">
        <v>438</v>
      </c>
      <c r="H19504" s="16" t="s">
        <v>231</v>
      </c>
      <c r="I19504" s="31">
        <v>27889</v>
      </c>
      <c r="J19504" s="31">
        <v>27889</v>
      </c>
      <c r="K19504" s="32">
        <f>IFERROR((J19504/I19504),0)</f>
        <v>1</v>
      </c>
      <c r="L19504" s="31"/>
      <c r="M19504" s="31"/>
      <c r="N19504" s="39"/>
      <c r="O19504" s="28"/>
      <c r="P19504" s="28"/>
      <c r="Q19504" s="28"/>
      <c r="R19504" s="28"/>
      <c r="S19504" s="25"/>
    </row>
    <row r="19505" spans="2:19" s="16" customFormat="1" outlineLevel="2" x14ac:dyDescent="0.25">
      <c r="B19505" s="16" t="s">
        <v>5533</v>
      </c>
      <c r="C19505" s="16" t="s">
        <v>5447</v>
      </c>
      <c r="D19505" s="16" t="s">
        <v>47</v>
      </c>
      <c r="E19505" s="16" t="s">
        <v>437</v>
      </c>
      <c r="G19505" s="16" t="s">
        <v>438</v>
      </c>
      <c r="H19505" s="16" t="s">
        <v>155</v>
      </c>
      <c r="I19505" s="31">
        <v>-35338</v>
      </c>
      <c r="J19505" s="31"/>
      <c r="K19505" s="32">
        <f>IFERROR((J19505/I19505),0)</f>
        <v>0</v>
      </c>
      <c r="L19505" s="31"/>
      <c r="M19505" s="31"/>
      <c r="N19505" s="39"/>
      <c r="O19505" s="28"/>
      <c r="P19505" s="28"/>
      <c r="Q19505" s="28"/>
      <c r="R19505" s="28"/>
      <c r="S19505" s="25"/>
    </row>
    <row r="19506" spans="2:19" s="16" customFormat="1" outlineLevel="1" x14ac:dyDescent="0.25">
      <c r="B19506" s="47" t="s">
        <v>9709</v>
      </c>
      <c r="C19506" s="47" t="str">
        <f>C19505</f>
        <v>ASIGNACIONES DIRECTAS (20% DEL SGR)</v>
      </c>
      <c r="D19506" s="47"/>
      <c r="E19506" s="47" t="str">
        <f>E19505</f>
        <v>85300</v>
      </c>
      <c r="F19506" s="47"/>
      <c r="G19506" s="47" t="str">
        <f>G19505</f>
        <v xml:space="preserve">SABANALARGA                                       </v>
      </c>
      <c r="H19506" s="47" t="s">
        <v>10655</v>
      </c>
      <c r="I19506" s="51">
        <f>SUBTOTAL(9,I19500:I19505)</f>
        <v>7127026</v>
      </c>
      <c r="J19506" s="51">
        <f>SUBTOTAL(9,J19500:J19505)</f>
        <v>6985672</v>
      </c>
      <c r="K19506" s="49">
        <f>J19506/I19506</f>
        <v>0.9801664817835658</v>
      </c>
      <c r="L19506" s="51">
        <f>SUBTOTAL(9,L19500:L19505)</f>
        <v>116022</v>
      </c>
      <c r="M19506" s="51">
        <f>SUBTOTAL(9,M19500:M19505)</f>
        <v>0</v>
      </c>
      <c r="N19506" s="50">
        <f>IFERROR((M19506/L19506),"N.A")</f>
        <v>0</v>
      </c>
      <c r="O19506" s="28"/>
      <c r="P19506" s="28"/>
      <c r="Q19506" s="28"/>
      <c r="R19506" s="28"/>
      <c r="S19506" s="25"/>
    </row>
    <row r="19507" spans="2:19" s="16" customFormat="1" outlineLevel="2" x14ac:dyDescent="0.25">
      <c r="B19507" s="16" t="s">
        <v>5534</v>
      </c>
      <c r="C19507" s="16" t="s">
        <v>5447</v>
      </c>
      <c r="D19507" s="16" t="s">
        <v>47</v>
      </c>
      <c r="E19507" s="16" t="s">
        <v>440</v>
      </c>
      <c r="G19507" s="16" t="s">
        <v>441</v>
      </c>
      <c r="H19507" s="16" t="s">
        <v>152</v>
      </c>
      <c r="I19507" s="35">
        <v>2832056</v>
      </c>
      <c r="J19507" s="35">
        <v>0</v>
      </c>
      <c r="K19507" s="36">
        <f>IFERROR((J19507/I19507),0)</f>
        <v>0</v>
      </c>
      <c r="L19507" s="35">
        <v>1859623</v>
      </c>
      <c r="M19507" s="35">
        <v>0</v>
      </c>
      <c r="N19507" s="40">
        <f>M19507/L19507</f>
        <v>0</v>
      </c>
      <c r="O19507" s="28"/>
      <c r="P19507" s="28"/>
      <c r="Q19507" s="28"/>
      <c r="R19507" s="28"/>
      <c r="S19507" s="25"/>
    </row>
    <row r="19508" spans="2:19" s="16" customFormat="1" outlineLevel="2" x14ac:dyDescent="0.25">
      <c r="B19508" s="16" t="s">
        <v>5534</v>
      </c>
      <c r="C19508" s="16" t="s">
        <v>5447</v>
      </c>
      <c r="D19508" s="16" t="s">
        <v>47</v>
      </c>
      <c r="E19508" s="16" t="s">
        <v>440</v>
      </c>
      <c r="G19508" s="16" t="s">
        <v>441</v>
      </c>
      <c r="H19508" s="16" t="s">
        <v>5452</v>
      </c>
      <c r="I19508" s="31">
        <v>2425518</v>
      </c>
      <c r="J19508" s="31">
        <v>2425518</v>
      </c>
      <c r="K19508" s="32">
        <f>IFERROR((J19508/I19508),0)</f>
        <v>1</v>
      </c>
      <c r="L19508" s="31"/>
      <c r="M19508" s="31"/>
      <c r="N19508" s="39"/>
      <c r="O19508" s="28"/>
      <c r="P19508" s="28"/>
      <c r="Q19508" s="28"/>
      <c r="R19508" s="28"/>
      <c r="S19508" s="25"/>
    </row>
    <row r="19509" spans="2:19" s="16" customFormat="1" outlineLevel="2" x14ac:dyDescent="0.25">
      <c r="B19509" s="16" t="s">
        <v>5534</v>
      </c>
      <c r="C19509" s="16" t="s">
        <v>5447</v>
      </c>
      <c r="D19509" s="16" t="s">
        <v>47</v>
      </c>
      <c r="E19509" s="16" t="s">
        <v>440</v>
      </c>
      <c r="G19509" s="16" t="s">
        <v>441</v>
      </c>
      <c r="H19509" s="16" t="s">
        <v>19</v>
      </c>
      <c r="I19509" s="31">
        <v>9144291</v>
      </c>
      <c r="J19509" s="31">
        <v>9144291</v>
      </c>
      <c r="K19509" s="32">
        <f>IFERROR((J19509/I19509),0)</f>
        <v>1</v>
      </c>
      <c r="L19509" s="31"/>
      <c r="M19509" s="31"/>
      <c r="N19509" s="39"/>
      <c r="O19509" s="28"/>
      <c r="P19509" s="28"/>
      <c r="Q19509" s="28"/>
      <c r="R19509" s="28"/>
      <c r="S19509" s="25"/>
    </row>
    <row r="19510" spans="2:19" s="16" customFormat="1" outlineLevel="2" x14ac:dyDescent="0.25">
      <c r="B19510" s="16" t="s">
        <v>5534</v>
      </c>
      <c r="C19510" s="16" t="s">
        <v>5447</v>
      </c>
      <c r="D19510" s="16" t="s">
        <v>47</v>
      </c>
      <c r="E19510" s="16" t="s">
        <v>440</v>
      </c>
      <c r="G19510" s="16" t="s">
        <v>441</v>
      </c>
      <c r="H19510" s="16" t="s">
        <v>154</v>
      </c>
      <c r="I19510" s="31">
        <v>18</v>
      </c>
      <c r="J19510" s="31">
        <v>18</v>
      </c>
      <c r="K19510" s="32">
        <f>IFERROR((J19510/I19510),0)</f>
        <v>1</v>
      </c>
      <c r="L19510" s="31"/>
      <c r="M19510" s="31"/>
      <c r="N19510" s="39"/>
      <c r="O19510" s="28"/>
      <c r="P19510" s="28"/>
      <c r="Q19510" s="28"/>
      <c r="R19510" s="28"/>
      <c r="S19510" s="25"/>
    </row>
    <row r="19511" spans="2:19" s="16" customFormat="1" outlineLevel="2" x14ac:dyDescent="0.25">
      <c r="B19511" s="16" t="s">
        <v>5534</v>
      </c>
      <c r="C19511" s="16" t="s">
        <v>5447</v>
      </c>
      <c r="D19511" s="16" t="s">
        <v>47</v>
      </c>
      <c r="E19511" s="16" t="s">
        <v>440</v>
      </c>
      <c r="G19511" s="16" t="s">
        <v>441</v>
      </c>
      <c r="H19511" s="16" t="s">
        <v>231</v>
      </c>
      <c r="I19511" s="31">
        <v>447018</v>
      </c>
      <c r="J19511" s="31">
        <v>447018</v>
      </c>
      <c r="K19511" s="32">
        <f>IFERROR((J19511/I19511),0)</f>
        <v>1</v>
      </c>
      <c r="L19511" s="31"/>
      <c r="M19511" s="31"/>
      <c r="N19511" s="39"/>
      <c r="O19511" s="28"/>
      <c r="P19511" s="28"/>
      <c r="Q19511" s="28"/>
      <c r="R19511" s="28"/>
      <c r="S19511" s="25"/>
    </row>
    <row r="19512" spans="2:19" s="16" customFormat="1" outlineLevel="2" x14ac:dyDescent="0.25">
      <c r="B19512" s="16" t="s">
        <v>5534</v>
      </c>
      <c r="C19512" s="16" t="s">
        <v>5447</v>
      </c>
      <c r="D19512" s="16" t="s">
        <v>47</v>
      </c>
      <c r="E19512" s="16" t="s">
        <v>440</v>
      </c>
      <c r="G19512" s="16" t="s">
        <v>441</v>
      </c>
      <c r="H19512" s="16" t="s">
        <v>155</v>
      </c>
      <c r="I19512" s="31">
        <v>-566411</v>
      </c>
      <c r="J19512" s="31"/>
      <c r="K19512" s="32">
        <f>IFERROR((J19512/I19512),0)</f>
        <v>0</v>
      </c>
      <c r="L19512" s="31"/>
      <c r="M19512" s="31"/>
      <c r="N19512" s="39"/>
      <c r="O19512" s="28"/>
      <c r="P19512" s="28"/>
      <c r="Q19512" s="28"/>
      <c r="R19512" s="28"/>
      <c r="S19512" s="25"/>
    </row>
    <row r="19513" spans="2:19" s="16" customFormat="1" outlineLevel="1" x14ac:dyDescent="0.25">
      <c r="B19513" s="47" t="s">
        <v>9710</v>
      </c>
      <c r="C19513" s="47" t="str">
        <f>C19512</f>
        <v>ASIGNACIONES DIRECTAS (20% DEL SGR)</v>
      </c>
      <c r="D19513" s="47"/>
      <c r="E19513" s="47" t="str">
        <f>E19512</f>
        <v>85279</v>
      </c>
      <c r="F19513" s="47"/>
      <c r="G19513" s="47" t="str">
        <f>G19512</f>
        <v xml:space="preserve">RECETOR                                           </v>
      </c>
      <c r="H19513" s="47" t="s">
        <v>10655</v>
      </c>
      <c r="I19513" s="51">
        <f>SUBTOTAL(9,I19507:I19512)</f>
        <v>14282490</v>
      </c>
      <c r="J19513" s="51">
        <f>SUBTOTAL(9,J19507:J19512)</f>
        <v>12016845</v>
      </c>
      <c r="K19513" s="49">
        <f>J19513/I19513</f>
        <v>0.84136904699390658</v>
      </c>
      <c r="L19513" s="51">
        <f>SUBTOTAL(9,L19507:L19512)</f>
        <v>1859623</v>
      </c>
      <c r="M19513" s="51">
        <f>SUBTOTAL(9,M19507:M19512)</f>
        <v>0</v>
      </c>
      <c r="N19513" s="50">
        <f>IFERROR((M19513/L19513),"N.A")</f>
        <v>0</v>
      </c>
      <c r="O19513" s="28"/>
      <c r="P19513" s="28"/>
      <c r="Q19513" s="28"/>
      <c r="R19513" s="28"/>
      <c r="S19513" s="25"/>
    </row>
    <row r="19514" spans="2:19" s="16" customFormat="1" outlineLevel="2" x14ac:dyDescent="0.25">
      <c r="B19514" s="16" t="s">
        <v>5535</v>
      </c>
      <c r="C19514" s="16" t="s">
        <v>5447</v>
      </c>
      <c r="D19514" s="16" t="s">
        <v>47</v>
      </c>
      <c r="E19514" s="16" t="s">
        <v>443</v>
      </c>
      <c r="G19514" s="16" t="s">
        <v>444</v>
      </c>
      <c r="H19514" s="16" t="s">
        <v>152</v>
      </c>
      <c r="I19514" s="35">
        <v>554471368</v>
      </c>
      <c r="J19514" s="35">
        <v>193710948.33000004</v>
      </c>
      <c r="K19514" s="36">
        <f>IFERROR((J19514/I19514),0)</f>
        <v>0.34936149909547726</v>
      </c>
      <c r="L19514" s="35">
        <v>351295316.47999996</v>
      </c>
      <c r="M19514" s="35">
        <v>193710948.33000004</v>
      </c>
      <c r="N19514" s="40">
        <f>M19514/L19514</f>
        <v>0.55141910308112074</v>
      </c>
      <c r="O19514" s="28"/>
      <c r="P19514" s="28"/>
      <c r="Q19514" s="28"/>
      <c r="R19514" s="28"/>
      <c r="S19514" s="25"/>
    </row>
    <row r="19515" spans="2:19" s="16" customFormat="1" outlineLevel="2" x14ac:dyDescent="0.25">
      <c r="B19515" s="16" t="s">
        <v>5535</v>
      </c>
      <c r="C19515" s="16" t="s">
        <v>5447</v>
      </c>
      <c r="D19515" s="16" t="s">
        <v>47</v>
      </c>
      <c r="E19515" s="16" t="s">
        <v>443</v>
      </c>
      <c r="G19515" s="16" t="s">
        <v>444</v>
      </c>
      <c r="H19515" s="16" t="s">
        <v>5451</v>
      </c>
      <c r="I19515" s="31">
        <v>11551724</v>
      </c>
      <c r="J19515" s="31">
        <v>11551724</v>
      </c>
      <c r="K19515" s="32">
        <f>IFERROR((J19515/I19515),0)</f>
        <v>1</v>
      </c>
      <c r="L19515" s="31"/>
      <c r="M19515" s="31"/>
      <c r="N19515" s="39"/>
      <c r="O19515" s="28"/>
      <c r="P19515" s="28"/>
      <c r="Q19515" s="28"/>
      <c r="R19515" s="28"/>
      <c r="S19515" s="25"/>
    </row>
    <row r="19516" spans="2:19" s="16" customFormat="1" outlineLevel="2" x14ac:dyDescent="0.25">
      <c r="B19516" s="16" t="s">
        <v>5535</v>
      </c>
      <c r="C19516" s="16" t="s">
        <v>5447</v>
      </c>
      <c r="D19516" s="16" t="s">
        <v>47</v>
      </c>
      <c r="E19516" s="16" t="s">
        <v>443</v>
      </c>
      <c r="G19516" s="16" t="s">
        <v>444</v>
      </c>
      <c r="H19516" s="16" t="s">
        <v>5452</v>
      </c>
      <c r="I19516" s="31">
        <v>228328738</v>
      </c>
      <c r="J19516" s="31">
        <v>228328738</v>
      </c>
      <c r="K19516" s="32">
        <f>IFERROR((J19516/I19516),0)</f>
        <v>1</v>
      </c>
      <c r="L19516" s="31"/>
      <c r="M19516" s="31"/>
      <c r="N19516" s="39"/>
      <c r="O19516" s="28"/>
      <c r="P19516" s="28"/>
      <c r="Q19516" s="28"/>
      <c r="R19516" s="28"/>
      <c r="S19516" s="25"/>
    </row>
    <row r="19517" spans="2:19" s="16" customFormat="1" outlineLevel="2" x14ac:dyDescent="0.25">
      <c r="B19517" s="16" t="s">
        <v>5535</v>
      </c>
      <c r="C19517" s="16" t="s">
        <v>5447</v>
      </c>
      <c r="D19517" s="16" t="s">
        <v>47</v>
      </c>
      <c r="E19517" s="16" t="s">
        <v>443</v>
      </c>
      <c r="G19517" s="16" t="s">
        <v>444</v>
      </c>
      <c r="H19517" s="16" t="s">
        <v>19</v>
      </c>
      <c r="I19517" s="31">
        <v>436908249</v>
      </c>
      <c r="J19517" s="31">
        <v>436908249</v>
      </c>
      <c r="K19517" s="32">
        <f>IFERROR((J19517/I19517),0)</f>
        <v>1</v>
      </c>
      <c r="L19517" s="31"/>
      <c r="M19517" s="31"/>
      <c r="N19517" s="39"/>
      <c r="O19517" s="28"/>
      <c r="P19517" s="28"/>
      <c r="Q19517" s="28"/>
      <c r="R19517" s="28"/>
      <c r="S19517" s="25"/>
    </row>
    <row r="19518" spans="2:19" s="16" customFormat="1" outlineLevel="2" x14ac:dyDescent="0.25">
      <c r="B19518" s="16" t="s">
        <v>5535</v>
      </c>
      <c r="C19518" s="16" t="s">
        <v>5447</v>
      </c>
      <c r="D19518" s="16" t="s">
        <v>47</v>
      </c>
      <c r="E19518" s="16" t="s">
        <v>443</v>
      </c>
      <c r="G19518" s="16" t="s">
        <v>444</v>
      </c>
      <c r="H19518" s="16" t="s">
        <v>154</v>
      </c>
      <c r="I19518" s="31">
        <v>3429</v>
      </c>
      <c r="J19518" s="31">
        <v>3429</v>
      </c>
      <c r="K19518" s="32">
        <f>IFERROR((J19518/I19518),0)</f>
        <v>1</v>
      </c>
      <c r="L19518" s="31"/>
      <c r="M19518" s="31"/>
      <c r="N19518" s="39"/>
      <c r="O19518" s="28"/>
      <c r="P19518" s="28"/>
      <c r="Q19518" s="28"/>
      <c r="R19518" s="28"/>
      <c r="S19518" s="25"/>
    </row>
    <row r="19519" spans="2:19" s="16" customFormat="1" outlineLevel="2" x14ac:dyDescent="0.25">
      <c r="B19519" s="16" t="s">
        <v>5535</v>
      </c>
      <c r="C19519" s="16" t="s">
        <v>5447</v>
      </c>
      <c r="D19519" s="16" t="s">
        <v>47</v>
      </c>
      <c r="E19519" s="16" t="s">
        <v>443</v>
      </c>
      <c r="G19519" s="16" t="s">
        <v>444</v>
      </c>
      <c r="H19519" s="16" t="s">
        <v>331</v>
      </c>
      <c r="I19519" s="31">
        <v>12508773</v>
      </c>
      <c r="J19519" s="31">
        <v>12508773</v>
      </c>
      <c r="K19519" s="32">
        <f>IFERROR((J19519/I19519),0)</f>
        <v>1</v>
      </c>
      <c r="L19519" s="31"/>
      <c r="M19519" s="31"/>
      <c r="N19519" s="39"/>
      <c r="O19519" s="28"/>
      <c r="P19519" s="28"/>
      <c r="Q19519" s="28"/>
      <c r="R19519" s="28"/>
      <c r="S19519" s="25"/>
    </row>
    <row r="19520" spans="2:19" s="16" customFormat="1" outlineLevel="2" x14ac:dyDescent="0.25">
      <c r="B19520" s="16" t="s">
        <v>5535</v>
      </c>
      <c r="C19520" s="16" t="s">
        <v>5447</v>
      </c>
      <c r="D19520" s="16" t="s">
        <v>47</v>
      </c>
      <c r="E19520" s="16" t="s">
        <v>443</v>
      </c>
      <c r="G19520" s="16" t="s">
        <v>444</v>
      </c>
      <c r="H19520" s="16" t="s">
        <v>29</v>
      </c>
      <c r="I19520" s="31">
        <v>782368462</v>
      </c>
      <c r="J19520" s="31">
        <v>782368462</v>
      </c>
      <c r="K19520" s="32">
        <f>IFERROR((J19520/I19520),0)</f>
        <v>1</v>
      </c>
      <c r="L19520" s="31"/>
      <c r="M19520" s="31"/>
      <c r="N19520" s="39"/>
      <c r="O19520" s="28"/>
      <c r="P19520" s="28"/>
      <c r="Q19520" s="28"/>
      <c r="R19520" s="28"/>
      <c r="S19520" s="25"/>
    </row>
    <row r="19521" spans="2:19" s="16" customFormat="1" outlineLevel="2" x14ac:dyDescent="0.25">
      <c r="B19521" s="16" t="s">
        <v>5535</v>
      </c>
      <c r="C19521" s="16" t="s">
        <v>5447</v>
      </c>
      <c r="D19521" s="16" t="s">
        <v>47</v>
      </c>
      <c r="E19521" s="16" t="s">
        <v>443</v>
      </c>
      <c r="G19521" s="16" t="s">
        <v>444</v>
      </c>
      <c r="H19521" s="16" t="s">
        <v>231</v>
      </c>
      <c r="I19521" s="31">
        <v>80279458</v>
      </c>
      <c r="J19521" s="31">
        <v>80279458</v>
      </c>
      <c r="K19521" s="32">
        <f>IFERROR((J19521/I19521),0)</f>
        <v>1</v>
      </c>
      <c r="L19521" s="31"/>
      <c r="M19521" s="31"/>
      <c r="N19521" s="39"/>
      <c r="O19521" s="28"/>
      <c r="P19521" s="28"/>
      <c r="Q19521" s="28"/>
      <c r="R19521" s="28"/>
      <c r="S19521" s="25"/>
    </row>
    <row r="19522" spans="2:19" s="16" customFormat="1" outlineLevel="2" x14ac:dyDescent="0.25">
      <c r="B19522" s="16" t="s">
        <v>5535</v>
      </c>
      <c r="C19522" s="16" t="s">
        <v>5447</v>
      </c>
      <c r="D19522" s="16" t="s">
        <v>47</v>
      </c>
      <c r="E19522" s="16" t="s">
        <v>443</v>
      </c>
      <c r="G19522" s="16" t="s">
        <v>444</v>
      </c>
      <c r="H19522" s="16" t="s">
        <v>155</v>
      </c>
      <c r="I19522" s="31">
        <v>-110894274</v>
      </c>
      <c r="J19522" s="31"/>
      <c r="K19522" s="32">
        <f>IFERROR((J19522/I19522),0)</f>
        <v>0</v>
      </c>
      <c r="L19522" s="31"/>
      <c r="M19522" s="31"/>
      <c r="N19522" s="39"/>
      <c r="O19522" s="28"/>
      <c r="P19522" s="28"/>
      <c r="Q19522" s="28"/>
      <c r="R19522" s="28"/>
      <c r="S19522" s="25"/>
    </row>
    <row r="19523" spans="2:19" s="16" customFormat="1" outlineLevel="1" x14ac:dyDescent="0.25">
      <c r="B19523" s="47" t="s">
        <v>9711</v>
      </c>
      <c r="C19523" s="47" t="str">
        <f>C19522</f>
        <v>ASIGNACIONES DIRECTAS (20% DEL SGR)</v>
      </c>
      <c r="D19523" s="47"/>
      <c r="E19523" s="47" t="str">
        <f>E19522</f>
        <v>85263</v>
      </c>
      <c r="F19523" s="47"/>
      <c r="G19523" s="47" t="str">
        <f>G19522</f>
        <v xml:space="preserve">PORE                                              </v>
      </c>
      <c r="H19523" s="47" t="s">
        <v>10655</v>
      </c>
      <c r="I19523" s="51">
        <f>SUBTOTAL(9,I19514:I19522)</f>
        <v>1995525927</v>
      </c>
      <c r="J19523" s="51">
        <f>SUBTOTAL(9,J19514:J19522)</f>
        <v>1745659781.3299999</v>
      </c>
      <c r="K19523" s="49">
        <f>J19523/I19523</f>
        <v>0.87478682071265312</v>
      </c>
      <c r="L19523" s="51">
        <f>SUBTOTAL(9,L19514:L19522)</f>
        <v>351295316.47999996</v>
      </c>
      <c r="M19523" s="51">
        <f>SUBTOTAL(9,M19514:M19522)</f>
        <v>193710948.33000004</v>
      </c>
      <c r="N19523" s="50">
        <f>IFERROR((M19523/L19523),"N.A")</f>
        <v>0.55141910308112074</v>
      </c>
      <c r="O19523" s="28"/>
      <c r="P19523" s="28"/>
      <c r="Q19523" s="28"/>
      <c r="R19523" s="28"/>
      <c r="S19523" s="25"/>
    </row>
    <row r="19524" spans="2:19" s="16" customFormat="1" outlineLevel="2" x14ac:dyDescent="0.25">
      <c r="B19524" s="16" t="s">
        <v>5536</v>
      </c>
      <c r="C19524" s="16" t="s">
        <v>5447</v>
      </c>
      <c r="D19524" s="16" t="s">
        <v>47</v>
      </c>
      <c r="E19524" s="16" t="s">
        <v>446</v>
      </c>
      <c r="G19524" s="16" t="s">
        <v>447</v>
      </c>
      <c r="H19524" s="16" t="s">
        <v>152</v>
      </c>
      <c r="I19524" s="35">
        <v>11521428649</v>
      </c>
      <c r="J19524" s="35">
        <v>11521428648.999998</v>
      </c>
      <c r="K19524" s="36">
        <f>IFERROR((J19524/I19524),0)</f>
        <v>0.99999999999999989</v>
      </c>
      <c r="L19524" s="35">
        <v>7697840127.4500008</v>
      </c>
      <c r="M19524" s="35">
        <v>11521428648.999998</v>
      </c>
      <c r="N19524" s="40">
        <f>M19524/L19524</f>
        <v>1.4967092662674726</v>
      </c>
      <c r="O19524" s="28"/>
      <c r="P19524" s="28"/>
      <c r="Q19524" s="28"/>
      <c r="R19524" s="28"/>
      <c r="S19524" s="25"/>
    </row>
    <row r="19525" spans="2:19" s="16" customFormat="1" outlineLevel="2" x14ac:dyDescent="0.25">
      <c r="B19525" s="16" t="s">
        <v>5536</v>
      </c>
      <c r="C19525" s="16" t="s">
        <v>5447</v>
      </c>
      <c r="D19525" s="16" t="s">
        <v>47</v>
      </c>
      <c r="E19525" s="16" t="s">
        <v>446</v>
      </c>
      <c r="G19525" s="16" t="s">
        <v>447</v>
      </c>
      <c r="H19525" s="16" t="s">
        <v>5452</v>
      </c>
      <c r="I19525" s="31">
        <v>3552963096</v>
      </c>
      <c r="J19525" s="31">
        <v>3552963096</v>
      </c>
      <c r="K19525" s="32">
        <f>IFERROR((J19525/I19525),0)</f>
        <v>1</v>
      </c>
      <c r="L19525" s="31"/>
      <c r="M19525" s="31"/>
      <c r="N19525" s="39"/>
      <c r="O19525" s="28"/>
      <c r="P19525" s="28"/>
      <c r="Q19525" s="28"/>
      <c r="R19525" s="28"/>
      <c r="S19525" s="25"/>
    </row>
    <row r="19526" spans="2:19" s="16" customFormat="1" outlineLevel="2" x14ac:dyDescent="0.25">
      <c r="B19526" s="16" t="s">
        <v>5536</v>
      </c>
      <c r="C19526" s="16" t="s">
        <v>5447</v>
      </c>
      <c r="D19526" s="16" t="s">
        <v>47</v>
      </c>
      <c r="E19526" s="16" t="s">
        <v>446</v>
      </c>
      <c r="G19526" s="16" t="s">
        <v>447</v>
      </c>
      <c r="H19526" s="16" t="s">
        <v>19</v>
      </c>
      <c r="I19526" s="31">
        <v>17992302916</v>
      </c>
      <c r="J19526" s="31">
        <v>17992302916</v>
      </c>
      <c r="K19526" s="32">
        <f>IFERROR((J19526/I19526),0)</f>
        <v>1</v>
      </c>
      <c r="L19526" s="31"/>
      <c r="M19526" s="31"/>
      <c r="N19526" s="39"/>
      <c r="O19526" s="28"/>
      <c r="P19526" s="28"/>
      <c r="Q19526" s="28"/>
      <c r="R19526" s="28"/>
      <c r="S19526" s="25"/>
    </row>
    <row r="19527" spans="2:19" s="16" customFormat="1" outlineLevel="2" x14ac:dyDescent="0.25">
      <c r="B19527" s="16" t="s">
        <v>5536</v>
      </c>
      <c r="C19527" s="16" t="s">
        <v>5447</v>
      </c>
      <c r="D19527" s="16" t="s">
        <v>47</v>
      </c>
      <c r="E19527" s="16" t="s">
        <v>446</v>
      </c>
      <c r="G19527" s="16" t="s">
        <v>447</v>
      </c>
      <c r="H19527" s="16" t="s">
        <v>154</v>
      </c>
      <c r="I19527" s="31">
        <v>71259</v>
      </c>
      <c r="J19527" s="31">
        <v>71259</v>
      </c>
      <c r="K19527" s="32">
        <f>IFERROR((J19527/I19527),0)</f>
        <v>1</v>
      </c>
      <c r="L19527" s="31"/>
      <c r="M19527" s="31"/>
      <c r="N19527" s="39"/>
      <c r="O19527" s="28"/>
      <c r="P19527" s="28"/>
      <c r="Q19527" s="28"/>
      <c r="R19527" s="28"/>
      <c r="S19527" s="25"/>
    </row>
    <row r="19528" spans="2:19" s="16" customFormat="1" outlineLevel="2" x14ac:dyDescent="0.25">
      <c r="B19528" s="16" t="s">
        <v>5536</v>
      </c>
      <c r="C19528" s="16" t="s">
        <v>5447</v>
      </c>
      <c r="D19528" s="16" t="s">
        <v>47</v>
      </c>
      <c r="E19528" s="16" t="s">
        <v>446</v>
      </c>
      <c r="G19528" s="16" t="s">
        <v>447</v>
      </c>
      <c r="H19528" s="16" t="s">
        <v>331</v>
      </c>
      <c r="I19528" s="31">
        <v>438764735</v>
      </c>
      <c r="J19528" s="31">
        <v>438764735</v>
      </c>
      <c r="K19528" s="32">
        <f>IFERROR((J19528/I19528),0)</f>
        <v>1</v>
      </c>
      <c r="L19528" s="31"/>
      <c r="M19528" s="31"/>
      <c r="N19528" s="39"/>
      <c r="O19528" s="28"/>
      <c r="P19528" s="28"/>
      <c r="Q19528" s="28"/>
      <c r="R19528" s="28"/>
      <c r="S19528" s="25"/>
    </row>
    <row r="19529" spans="2:19" s="16" customFormat="1" outlineLevel="2" x14ac:dyDescent="0.25">
      <c r="B19529" s="16" t="s">
        <v>5536</v>
      </c>
      <c r="C19529" s="16" t="s">
        <v>5447</v>
      </c>
      <c r="D19529" s="16" t="s">
        <v>47</v>
      </c>
      <c r="E19529" s="16" t="s">
        <v>446</v>
      </c>
      <c r="G19529" s="16" t="s">
        <v>447</v>
      </c>
      <c r="H19529" s="16" t="s">
        <v>231</v>
      </c>
      <c r="I19529" s="31">
        <v>1857276274</v>
      </c>
      <c r="J19529" s="31">
        <v>1857276274</v>
      </c>
      <c r="K19529" s="32">
        <f>IFERROR((J19529/I19529),0)</f>
        <v>1</v>
      </c>
      <c r="L19529" s="31"/>
      <c r="M19529" s="31"/>
      <c r="N19529" s="39"/>
      <c r="O19529" s="28"/>
      <c r="P19529" s="28"/>
      <c r="Q19529" s="28"/>
      <c r="R19529" s="28"/>
      <c r="S19529" s="25"/>
    </row>
    <row r="19530" spans="2:19" s="16" customFormat="1" outlineLevel="2" x14ac:dyDescent="0.25">
      <c r="B19530" s="16" t="s">
        <v>5536</v>
      </c>
      <c r="C19530" s="16" t="s">
        <v>5447</v>
      </c>
      <c r="D19530" s="16" t="s">
        <v>47</v>
      </c>
      <c r="E19530" s="16" t="s">
        <v>446</v>
      </c>
      <c r="G19530" s="16" t="s">
        <v>447</v>
      </c>
      <c r="H19530" s="16" t="s">
        <v>155</v>
      </c>
      <c r="I19530" s="31">
        <v>-2304285730</v>
      </c>
      <c r="J19530" s="31"/>
      <c r="K19530" s="32">
        <f>IFERROR((J19530/I19530),0)</f>
        <v>0</v>
      </c>
      <c r="L19530" s="31"/>
      <c r="M19530" s="31"/>
      <c r="N19530" s="39"/>
      <c r="O19530" s="28"/>
      <c r="P19530" s="28"/>
      <c r="Q19530" s="28"/>
      <c r="R19530" s="28"/>
      <c r="S19530" s="25"/>
    </row>
    <row r="19531" spans="2:19" s="16" customFormat="1" outlineLevel="1" x14ac:dyDescent="0.25">
      <c r="B19531" s="47" t="s">
        <v>9712</v>
      </c>
      <c r="C19531" s="47" t="str">
        <f>C19530</f>
        <v>ASIGNACIONES DIRECTAS (20% DEL SGR)</v>
      </c>
      <c r="D19531" s="47"/>
      <c r="E19531" s="47" t="str">
        <f>E19530</f>
        <v>85250</v>
      </c>
      <c r="F19531" s="47"/>
      <c r="G19531" s="47" t="str">
        <f>G19530</f>
        <v xml:space="preserve">PAZ DE ARIPORO                                    </v>
      </c>
      <c r="H19531" s="47" t="s">
        <v>10655</v>
      </c>
      <c r="I19531" s="51">
        <f>SUBTOTAL(9,I19524:I19530)</f>
        <v>33058521199</v>
      </c>
      <c r="J19531" s="51">
        <f>SUBTOTAL(9,J19524:J19530)</f>
        <v>35362806929</v>
      </c>
      <c r="K19531" s="49">
        <f>J19531/I19531</f>
        <v>1.0697032307080241</v>
      </c>
      <c r="L19531" s="51">
        <f>SUBTOTAL(9,L19524:L19530)</f>
        <v>7697840127.4500008</v>
      </c>
      <c r="M19531" s="51">
        <f>SUBTOTAL(9,M19524:M19530)</f>
        <v>11521428648.999998</v>
      </c>
      <c r="N19531" s="50">
        <f>IFERROR((M19531/L19531),"N.A")</f>
        <v>1.4967092662674726</v>
      </c>
      <c r="O19531" s="28"/>
      <c r="P19531" s="28"/>
      <c r="Q19531" s="28"/>
      <c r="R19531" s="28"/>
      <c r="S19531" s="25"/>
    </row>
    <row r="19532" spans="2:19" s="16" customFormat="1" outlineLevel="2" x14ac:dyDescent="0.25">
      <c r="B19532" s="16" t="s">
        <v>5537</v>
      </c>
      <c r="C19532" s="16" t="s">
        <v>5447</v>
      </c>
      <c r="D19532" s="16" t="s">
        <v>47</v>
      </c>
      <c r="E19532" s="16" t="s">
        <v>449</v>
      </c>
      <c r="G19532" s="16" t="s">
        <v>450</v>
      </c>
      <c r="H19532" s="16" t="s">
        <v>152</v>
      </c>
      <c r="I19532" s="35">
        <v>10306036316</v>
      </c>
      <c r="J19532" s="35">
        <v>9641688166.1499996</v>
      </c>
      <c r="K19532" s="36">
        <f>IFERROR((J19532/I19532),0)</f>
        <v>0.93553795761241321</v>
      </c>
      <c r="L19532" s="35">
        <v>6756710363.0100002</v>
      </c>
      <c r="M19532" s="35">
        <v>9641688166.1499996</v>
      </c>
      <c r="N19532" s="40">
        <f>M19532/L19532</f>
        <v>1.426979646624188</v>
      </c>
      <c r="O19532" s="28"/>
      <c r="P19532" s="28"/>
      <c r="Q19532" s="28"/>
      <c r="R19532" s="28"/>
      <c r="S19532" s="25"/>
    </row>
    <row r="19533" spans="2:19" s="16" customFormat="1" outlineLevel="2" x14ac:dyDescent="0.25">
      <c r="B19533" s="16" t="s">
        <v>5537</v>
      </c>
      <c r="C19533" s="16" t="s">
        <v>5447</v>
      </c>
      <c r="D19533" s="16" t="s">
        <v>47</v>
      </c>
      <c r="E19533" s="16" t="s">
        <v>449</v>
      </c>
      <c r="G19533" s="16" t="s">
        <v>450</v>
      </c>
      <c r="H19533" s="16" t="s">
        <v>5452</v>
      </c>
      <c r="I19533" s="31">
        <v>3346243810</v>
      </c>
      <c r="J19533" s="31">
        <v>3346243810</v>
      </c>
      <c r="K19533" s="32">
        <f>IFERROR((J19533/I19533),0)</f>
        <v>1</v>
      </c>
      <c r="L19533" s="31"/>
      <c r="M19533" s="31"/>
      <c r="N19533" s="39"/>
      <c r="O19533" s="28"/>
      <c r="P19533" s="28"/>
      <c r="Q19533" s="28"/>
      <c r="R19533" s="28"/>
      <c r="S19533" s="25"/>
    </row>
    <row r="19534" spans="2:19" s="16" customFormat="1" outlineLevel="2" x14ac:dyDescent="0.25">
      <c r="B19534" s="16" t="s">
        <v>5537</v>
      </c>
      <c r="C19534" s="16" t="s">
        <v>5447</v>
      </c>
      <c r="D19534" s="16" t="s">
        <v>47</v>
      </c>
      <c r="E19534" s="16" t="s">
        <v>449</v>
      </c>
      <c r="G19534" s="16" t="s">
        <v>450</v>
      </c>
      <c r="H19534" s="16" t="s">
        <v>19</v>
      </c>
      <c r="I19534" s="31">
        <v>19406482428</v>
      </c>
      <c r="J19534" s="31">
        <v>19406482428</v>
      </c>
      <c r="K19534" s="32">
        <f>IFERROR((J19534/I19534),0)</f>
        <v>1</v>
      </c>
      <c r="L19534" s="31"/>
      <c r="M19534" s="31"/>
      <c r="N19534" s="39"/>
      <c r="O19534" s="28"/>
      <c r="P19534" s="28"/>
      <c r="Q19534" s="28"/>
      <c r="R19534" s="28"/>
      <c r="S19534" s="25"/>
    </row>
    <row r="19535" spans="2:19" s="16" customFormat="1" outlineLevel="2" x14ac:dyDescent="0.25">
      <c r="B19535" s="16" t="s">
        <v>5537</v>
      </c>
      <c r="C19535" s="16" t="s">
        <v>5447</v>
      </c>
      <c r="D19535" s="16" t="s">
        <v>47</v>
      </c>
      <c r="E19535" s="16" t="s">
        <v>449</v>
      </c>
      <c r="G19535" s="16" t="s">
        <v>450</v>
      </c>
      <c r="H19535" s="16" t="s">
        <v>154</v>
      </c>
      <c r="I19535" s="31">
        <v>63741</v>
      </c>
      <c r="J19535" s="31">
        <v>63741</v>
      </c>
      <c r="K19535" s="32">
        <f>IFERROR((J19535/I19535),0)</f>
        <v>1</v>
      </c>
      <c r="L19535" s="31"/>
      <c r="M19535" s="31"/>
      <c r="N19535" s="39"/>
      <c r="O19535" s="28"/>
      <c r="P19535" s="28"/>
      <c r="Q19535" s="28"/>
      <c r="R19535" s="28"/>
      <c r="S19535" s="25"/>
    </row>
    <row r="19536" spans="2:19" s="16" customFormat="1" outlineLevel="2" x14ac:dyDescent="0.25">
      <c r="B19536" s="16" t="s">
        <v>5537</v>
      </c>
      <c r="C19536" s="16" t="s">
        <v>5447</v>
      </c>
      <c r="D19536" s="16" t="s">
        <v>47</v>
      </c>
      <c r="E19536" s="16" t="s">
        <v>449</v>
      </c>
      <c r="G19536" s="16" t="s">
        <v>450</v>
      </c>
      <c r="H19536" s="16" t="s">
        <v>331</v>
      </c>
      <c r="I19536" s="31">
        <v>392458386</v>
      </c>
      <c r="J19536" s="31">
        <v>392458386</v>
      </c>
      <c r="K19536" s="32">
        <f>IFERROR((J19536/I19536),0)</f>
        <v>1</v>
      </c>
      <c r="L19536" s="31"/>
      <c r="M19536" s="31"/>
      <c r="N19536" s="39"/>
      <c r="O19536" s="28"/>
      <c r="P19536" s="28"/>
      <c r="Q19536" s="28"/>
      <c r="R19536" s="28"/>
      <c r="S19536" s="25"/>
    </row>
    <row r="19537" spans="2:19" s="16" customFormat="1" outlineLevel="2" x14ac:dyDescent="0.25">
      <c r="B19537" s="16" t="s">
        <v>5537</v>
      </c>
      <c r="C19537" s="16" t="s">
        <v>5447</v>
      </c>
      <c r="D19537" s="16" t="s">
        <v>47</v>
      </c>
      <c r="E19537" s="16" t="s">
        <v>449</v>
      </c>
      <c r="G19537" s="16" t="s">
        <v>450</v>
      </c>
      <c r="H19537" s="16" t="s">
        <v>29</v>
      </c>
      <c r="I19537" s="41">
        <v>96356857</v>
      </c>
      <c r="J19537" s="41">
        <v>96356857</v>
      </c>
      <c r="K19537" s="32">
        <f>IFERROR((J19537/I19537),0)</f>
        <v>1</v>
      </c>
      <c r="L19537" s="31"/>
      <c r="M19537" s="31"/>
      <c r="N19537" s="39"/>
      <c r="O19537" s="28"/>
      <c r="P19537" s="28"/>
      <c r="Q19537" s="28"/>
      <c r="R19537" s="28"/>
      <c r="S19537" s="25"/>
    </row>
    <row r="19538" spans="2:19" s="16" customFormat="1" outlineLevel="2" x14ac:dyDescent="0.25">
      <c r="B19538" s="16" t="s">
        <v>5537</v>
      </c>
      <c r="C19538" s="16" t="s">
        <v>5447</v>
      </c>
      <c r="D19538" s="16" t="s">
        <v>47</v>
      </c>
      <c r="E19538" s="16" t="s">
        <v>449</v>
      </c>
      <c r="G19538" s="16" t="s">
        <v>450</v>
      </c>
      <c r="H19538" s="16" t="s">
        <v>231</v>
      </c>
      <c r="I19538" s="31">
        <v>1600029628</v>
      </c>
      <c r="J19538" s="31">
        <v>1600029628</v>
      </c>
      <c r="K19538" s="32">
        <f>IFERROR((J19538/I19538),0)</f>
        <v>1</v>
      </c>
      <c r="L19538" s="31"/>
      <c r="M19538" s="31"/>
      <c r="N19538" s="39"/>
      <c r="O19538" s="28"/>
      <c r="P19538" s="28"/>
      <c r="Q19538" s="28"/>
      <c r="R19538" s="28"/>
      <c r="S19538" s="25"/>
    </row>
    <row r="19539" spans="2:19" s="16" customFormat="1" outlineLevel="2" x14ac:dyDescent="0.25">
      <c r="B19539" s="16" t="s">
        <v>5537</v>
      </c>
      <c r="C19539" s="16" t="s">
        <v>5447</v>
      </c>
      <c r="D19539" s="16" t="s">
        <v>47</v>
      </c>
      <c r="E19539" s="16" t="s">
        <v>449</v>
      </c>
      <c r="G19539" s="16" t="s">
        <v>450</v>
      </c>
      <c r="H19539" s="16" t="s">
        <v>155</v>
      </c>
      <c r="I19539" s="31">
        <v>-2061207263</v>
      </c>
      <c r="J19539" s="31"/>
      <c r="K19539" s="32">
        <f>IFERROR((J19539/I19539),0)</f>
        <v>0</v>
      </c>
      <c r="L19539" s="31"/>
      <c r="M19539" s="31"/>
      <c r="N19539" s="39"/>
      <c r="O19539" s="28"/>
      <c r="P19539" s="28"/>
      <c r="Q19539" s="28"/>
      <c r="R19539" s="28"/>
      <c r="S19539" s="25"/>
    </row>
    <row r="19540" spans="2:19" s="16" customFormat="1" outlineLevel="1" x14ac:dyDescent="0.25">
      <c r="B19540" s="47" t="s">
        <v>9713</v>
      </c>
      <c r="C19540" s="47" t="str">
        <f>C19539</f>
        <v>ASIGNACIONES DIRECTAS (20% DEL SGR)</v>
      </c>
      <c r="D19540" s="47"/>
      <c r="E19540" s="47" t="str">
        <f>E19539</f>
        <v>85230</v>
      </c>
      <c r="F19540" s="47"/>
      <c r="G19540" s="47" t="str">
        <f>G19539</f>
        <v xml:space="preserve">OROCUÉ                                            </v>
      </c>
      <c r="H19540" s="47" t="s">
        <v>10655</v>
      </c>
      <c r="I19540" s="51">
        <f>SUBTOTAL(9,I19532:I19539)</f>
        <v>33086463903</v>
      </c>
      <c r="J19540" s="51">
        <f>SUBTOTAL(9,J19532:J19539)</f>
        <v>34483323016.150002</v>
      </c>
      <c r="K19540" s="49">
        <f>J19540/I19540</f>
        <v>1.0422184467111744</v>
      </c>
      <c r="L19540" s="51">
        <f>SUBTOTAL(9,L19532:L19539)</f>
        <v>6756710363.0100002</v>
      </c>
      <c r="M19540" s="51">
        <f>SUBTOTAL(9,M19532:M19539)</f>
        <v>9641688166.1499996</v>
      </c>
      <c r="N19540" s="50">
        <f>IFERROR((M19540/L19540),"N.A")</f>
        <v>1.426979646624188</v>
      </c>
      <c r="O19540" s="28"/>
      <c r="P19540" s="28"/>
      <c r="Q19540" s="28"/>
      <c r="R19540" s="28"/>
      <c r="S19540" s="25"/>
    </row>
    <row r="19541" spans="2:19" s="16" customFormat="1" outlineLevel="2" x14ac:dyDescent="0.25">
      <c r="B19541" s="16" t="s">
        <v>5538</v>
      </c>
      <c r="C19541" s="16" t="s">
        <v>5447</v>
      </c>
      <c r="D19541" s="16" t="s">
        <v>47</v>
      </c>
      <c r="E19541" s="16" t="s">
        <v>452</v>
      </c>
      <c r="G19541" s="16" t="s">
        <v>453</v>
      </c>
      <c r="H19541" s="16" t="s">
        <v>152</v>
      </c>
      <c r="I19541" s="35">
        <v>19129923</v>
      </c>
      <c r="J19541" s="35">
        <v>15311597.49</v>
      </c>
      <c r="K19541" s="36">
        <f>IFERROR((J19541/I19541),0)</f>
        <v>0.8004003722335945</v>
      </c>
      <c r="L19541" s="35">
        <v>11795313.690000001</v>
      </c>
      <c r="M19541" s="35">
        <v>15311597.49</v>
      </c>
      <c r="N19541" s="40">
        <f>M19541/L19541</f>
        <v>1.2981085448351479</v>
      </c>
      <c r="O19541" s="28"/>
      <c r="P19541" s="28"/>
      <c r="Q19541" s="28"/>
      <c r="R19541" s="28"/>
      <c r="S19541" s="25"/>
    </row>
    <row r="19542" spans="2:19" s="16" customFormat="1" outlineLevel="2" x14ac:dyDescent="0.25">
      <c r="B19542" s="16" t="s">
        <v>5538</v>
      </c>
      <c r="C19542" s="16" t="s">
        <v>5447</v>
      </c>
      <c r="D19542" s="16" t="s">
        <v>47</v>
      </c>
      <c r="E19542" s="16" t="s">
        <v>452</v>
      </c>
      <c r="G19542" s="16" t="s">
        <v>453</v>
      </c>
      <c r="H19542" s="16" t="s">
        <v>24</v>
      </c>
      <c r="I19542" s="31">
        <v>1762</v>
      </c>
      <c r="J19542" s="31">
        <v>1762</v>
      </c>
      <c r="K19542" s="32">
        <f>IFERROR((J19542/I19542),0)</f>
        <v>1</v>
      </c>
      <c r="L19542" s="31"/>
      <c r="M19542" s="31"/>
      <c r="N19542" s="39"/>
      <c r="O19542" s="28"/>
      <c r="P19542" s="28"/>
      <c r="Q19542" s="28"/>
      <c r="R19542" s="28"/>
      <c r="S19542" s="25"/>
    </row>
    <row r="19543" spans="2:19" s="16" customFormat="1" outlineLevel="2" x14ac:dyDescent="0.25">
      <c r="B19543" s="16" t="s">
        <v>5538</v>
      </c>
      <c r="C19543" s="16" t="s">
        <v>5447</v>
      </c>
      <c r="D19543" s="16" t="s">
        <v>47</v>
      </c>
      <c r="E19543" s="16" t="s">
        <v>452</v>
      </c>
      <c r="G19543" s="16" t="s">
        <v>453</v>
      </c>
      <c r="H19543" s="16" t="s">
        <v>5452</v>
      </c>
      <c r="I19543" s="31">
        <v>29951723</v>
      </c>
      <c r="J19543" s="31">
        <v>29951723</v>
      </c>
      <c r="K19543" s="32">
        <f>IFERROR((J19543/I19543),0)</f>
        <v>1</v>
      </c>
      <c r="L19543" s="31"/>
      <c r="M19543" s="31"/>
      <c r="N19543" s="39"/>
      <c r="O19543" s="28"/>
      <c r="P19543" s="28"/>
      <c r="Q19543" s="28"/>
      <c r="R19543" s="28"/>
      <c r="S19543" s="25"/>
    </row>
    <row r="19544" spans="2:19" s="16" customFormat="1" outlineLevel="2" x14ac:dyDescent="0.25">
      <c r="B19544" s="16" t="s">
        <v>5538</v>
      </c>
      <c r="C19544" s="16" t="s">
        <v>5447</v>
      </c>
      <c r="D19544" s="16" t="s">
        <v>47</v>
      </c>
      <c r="E19544" s="16" t="s">
        <v>452</v>
      </c>
      <c r="G19544" s="16" t="s">
        <v>453</v>
      </c>
      <c r="H19544" s="16" t="s">
        <v>19</v>
      </c>
      <c r="I19544" s="31">
        <v>174835379</v>
      </c>
      <c r="J19544" s="31">
        <v>174835379</v>
      </c>
      <c r="K19544" s="32">
        <f>IFERROR((J19544/I19544),0)</f>
        <v>1</v>
      </c>
      <c r="L19544" s="31"/>
      <c r="M19544" s="31"/>
      <c r="N19544" s="39"/>
      <c r="O19544" s="28"/>
      <c r="P19544" s="28"/>
      <c r="Q19544" s="28"/>
      <c r="R19544" s="28"/>
      <c r="S19544" s="25"/>
    </row>
    <row r="19545" spans="2:19" s="16" customFormat="1" outlineLevel="2" x14ac:dyDescent="0.25">
      <c r="B19545" s="16" t="s">
        <v>5538</v>
      </c>
      <c r="C19545" s="16" t="s">
        <v>5447</v>
      </c>
      <c r="D19545" s="16" t="s">
        <v>47</v>
      </c>
      <c r="E19545" s="16" t="s">
        <v>452</v>
      </c>
      <c r="G19545" s="16" t="s">
        <v>453</v>
      </c>
      <c r="H19545" s="16" t="s">
        <v>154</v>
      </c>
      <c r="I19545" s="31">
        <v>118</v>
      </c>
      <c r="J19545" s="31">
        <v>118</v>
      </c>
      <c r="K19545" s="32">
        <f>IFERROR((J19545/I19545),0)</f>
        <v>1</v>
      </c>
      <c r="L19545" s="31"/>
      <c r="M19545" s="31"/>
      <c r="N19545" s="39"/>
      <c r="O19545" s="28"/>
      <c r="P19545" s="28"/>
      <c r="Q19545" s="28"/>
      <c r="R19545" s="28"/>
      <c r="S19545" s="25"/>
    </row>
    <row r="19546" spans="2:19" s="16" customFormat="1" outlineLevel="2" x14ac:dyDescent="0.25">
      <c r="B19546" s="16" t="s">
        <v>5538</v>
      </c>
      <c r="C19546" s="16" t="s">
        <v>5447</v>
      </c>
      <c r="D19546" s="16" t="s">
        <v>47</v>
      </c>
      <c r="E19546" s="16" t="s">
        <v>452</v>
      </c>
      <c r="G19546" s="16" t="s">
        <v>453</v>
      </c>
      <c r="H19546" s="16" t="s">
        <v>331</v>
      </c>
      <c r="I19546" s="31">
        <v>541541</v>
      </c>
      <c r="J19546" s="31">
        <v>541541</v>
      </c>
      <c r="K19546" s="32">
        <f>IFERROR((J19546/I19546),0)</f>
        <v>1</v>
      </c>
      <c r="L19546" s="31"/>
      <c r="M19546" s="31"/>
      <c r="N19546" s="39"/>
      <c r="O19546" s="28"/>
      <c r="P19546" s="28"/>
      <c r="Q19546" s="28"/>
      <c r="R19546" s="28"/>
      <c r="S19546" s="25"/>
    </row>
    <row r="19547" spans="2:19" s="16" customFormat="1" outlineLevel="2" x14ac:dyDescent="0.25">
      <c r="B19547" s="16" t="s">
        <v>5538</v>
      </c>
      <c r="C19547" s="16" t="s">
        <v>5447</v>
      </c>
      <c r="D19547" s="16" t="s">
        <v>47</v>
      </c>
      <c r="E19547" s="16" t="s">
        <v>452</v>
      </c>
      <c r="G19547" s="16" t="s">
        <v>453</v>
      </c>
      <c r="H19547" s="16" t="s">
        <v>231</v>
      </c>
      <c r="I19547" s="31">
        <v>2617138</v>
      </c>
      <c r="J19547" s="31">
        <v>2617138</v>
      </c>
      <c r="K19547" s="32">
        <f>IFERROR((J19547/I19547),0)</f>
        <v>1</v>
      </c>
      <c r="L19547" s="31"/>
      <c r="M19547" s="31"/>
      <c r="N19547" s="39"/>
      <c r="O19547" s="28"/>
      <c r="P19547" s="28"/>
      <c r="Q19547" s="28"/>
      <c r="R19547" s="28"/>
      <c r="S19547" s="25"/>
    </row>
    <row r="19548" spans="2:19" s="16" customFormat="1" outlineLevel="2" x14ac:dyDescent="0.25">
      <c r="B19548" s="16" t="s">
        <v>5538</v>
      </c>
      <c r="C19548" s="16" t="s">
        <v>5447</v>
      </c>
      <c r="D19548" s="16" t="s">
        <v>47</v>
      </c>
      <c r="E19548" s="16" t="s">
        <v>452</v>
      </c>
      <c r="G19548" s="16" t="s">
        <v>453</v>
      </c>
      <c r="H19548" s="16" t="s">
        <v>155</v>
      </c>
      <c r="I19548" s="31">
        <v>-3825985</v>
      </c>
      <c r="J19548" s="31"/>
      <c r="K19548" s="32">
        <f>IFERROR((J19548/I19548),0)</f>
        <v>0</v>
      </c>
      <c r="L19548" s="31"/>
      <c r="M19548" s="31"/>
      <c r="N19548" s="39"/>
      <c r="O19548" s="28"/>
      <c r="P19548" s="28"/>
      <c r="Q19548" s="28"/>
      <c r="R19548" s="28"/>
      <c r="S19548" s="25"/>
    </row>
    <row r="19549" spans="2:19" s="16" customFormat="1" outlineLevel="1" x14ac:dyDescent="0.25">
      <c r="B19549" s="47" t="s">
        <v>9714</v>
      </c>
      <c r="C19549" s="47" t="str">
        <f>C19548</f>
        <v>ASIGNACIONES DIRECTAS (20% DEL SGR)</v>
      </c>
      <c r="D19549" s="47"/>
      <c r="E19549" s="47" t="str">
        <f>E19548</f>
        <v>85225</v>
      </c>
      <c r="F19549" s="47"/>
      <c r="G19549" s="47" t="str">
        <f>G19548</f>
        <v xml:space="preserve">NUNCHÍA                                           </v>
      </c>
      <c r="H19549" s="47" t="s">
        <v>10655</v>
      </c>
      <c r="I19549" s="51">
        <f>SUBTOTAL(9,I19541:I19548)</f>
        <v>223251599</v>
      </c>
      <c r="J19549" s="51">
        <f>SUBTOTAL(9,J19541:J19548)</f>
        <v>223259258.49000001</v>
      </c>
      <c r="K19549" s="49">
        <f>J19549/I19549</f>
        <v>1.0000343087800236</v>
      </c>
      <c r="L19549" s="51">
        <f>SUBTOTAL(9,L19541:L19548)</f>
        <v>11795313.690000001</v>
      </c>
      <c r="M19549" s="51">
        <f>SUBTOTAL(9,M19541:M19548)</f>
        <v>15311597.49</v>
      </c>
      <c r="N19549" s="50">
        <f>IFERROR((M19549/L19549),"N.A")</f>
        <v>1.2981085448351479</v>
      </c>
      <c r="O19549" s="28"/>
      <c r="P19549" s="28"/>
      <c r="Q19549" s="28"/>
      <c r="R19549" s="28"/>
      <c r="S19549" s="25"/>
    </row>
    <row r="19550" spans="2:19" s="16" customFormat="1" outlineLevel="2" x14ac:dyDescent="0.25">
      <c r="B19550" s="16" t="s">
        <v>5539</v>
      </c>
      <c r="C19550" s="16" t="s">
        <v>5447</v>
      </c>
      <c r="D19550" s="16" t="s">
        <v>47</v>
      </c>
      <c r="E19550" s="16" t="s">
        <v>455</v>
      </c>
      <c r="G19550" s="16" t="s">
        <v>456</v>
      </c>
      <c r="H19550" s="16" t="s">
        <v>152</v>
      </c>
      <c r="I19550" s="35">
        <v>32848607</v>
      </c>
      <c r="J19550" s="35">
        <v>16376955.970000003</v>
      </c>
      <c r="K19550" s="36">
        <f>IFERROR((J19550/I19550),0)</f>
        <v>0.49855861376404798</v>
      </c>
      <c r="L19550" s="35">
        <v>24014270.960000001</v>
      </c>
      <c r="M19550" s="35">
        <v>16376955.970000003</v>
      </c>
      <c r="N19550" s="40">
        <f>M19550/L19550</f>
        <v>0.68196765153848338</v>
      </c>
      <c r="O19550" s="28"/>
      <c r="P19550" s="28"/>
      <c r="Q19550" s="28"/>
      <c r="R19550" s="28"/>
      <c r="S19550" s="25"/>
    </row>
    <row r="19551" spans="2:19" s="16" customFormat="1" outlineLevel="2" x14ac:dyDescent="0.25">
      <c r="B19551" s="16" t="s">
        <v>5539</v>
      </c>
      <c r="C19551" s="16" t="s">
        <v>5447</v>
      </c>
      <c r="D19551" s="16" t="s">
        <v>47</v>
      </c>
      <c r="E19551" s="16" t="s">
        <v>455</v>
      </c>
      <c r="G19551" s="16" t="s">
        <v>456</v>
      </c>
      <c r="H19551" s="16" t="s">
        <v>24</v>
      </c>
      <c r="I19551" s="31">
        <v>7557075</v>
      </c>
      <c r="J19551" s="31">
        <v>7557075</v>
      </c>
      <c r="K19551" s="32">
        <f>IFERROR((J19551/I19551),0)</f>
        <v>1</v>
      </c>
      <c r="L19551" s="31"/>
      <c r="M19551" s="31"/>
      <c r="N19551" s="39"/>
      <c r="O19551" s="28"/>
      <c r="P19551" s="28"/>
      <c r="Q19551" s="28"/>
      <c r="R19551" s="28"/>
      <c r="S19551" s="25"/>
    </row>
    <row r="19552" spans="2:19" s="16" customFormat="1" outlineLevel="2" x14ac:dyDescent="0.25">
      <c r="B19552" s="16" t="s">
        <v>5539</v>
      </c>
      <c r="C19552" s="16" t="s">
        <v>5447</v>
      </c>
      <c r="D19552" s="16" t="s">
        <v>47</v>
      </c>
      <c r="E19552" s="16" t="s">
        <v>455</v>
      </c>
      <c r="G19552" s="16" t="s">
        <v>456</v>
      </c>
      <c r="H19552" s="16" t="s">
        <v>5452</v>
      </c>
      <c r="I19552" s="31">
        <v>212831638</v>
      </c>
      <c r="J19552" s="31">
        <v>212831638</v>
      </c>
      <c r="K19552" s="32">
        <f>IFERROR((J19552/I19552),0)</f>
        <v>1</v>
      </c>
      <c r="L19552" s="31"/>
      <c r="M19552" s="31"/>
      <c r="N19552" s="39"/>
      <c r="O19552" s="28"/>
      <c r="P19552" s="28"/>
      <c r="Q19552" s="28"/>
      <c r="R19552" s="28"/>
      <c r="S19552" s="25"/>
    </row>
    <row r="19553" spans="2:19" s="16" customFormat="1" outlineLevel="2" x14ac:dyDescent="0.25">
      <c r="B19553" s="16" t="s">
        <v>5539</v>
      </c>
      <c r="C19553" s="16" t="s">
        <v>5447</v>
      </c>
      <c r="D19553" s="16" t="s">
        <v>47</v>
      </c>
      <c r="E19553" s="16" t="s">
        <v>455</v>
      </c>
      <c r="G19553" s="16" t="s">
        <v>456</v>
      </c>
      <c r="H19553" s="16" t="s">
        <v>19</v>
      </c>
      <c r="I19553" s="31">
        <v>1140452549</v>
      </c>
      <c r="J19553" s="31">
        <v>1140452549</v>
      </c>
      <c r="K19553" s="32">
        <f>IFERROR((J19553/I19553),0)</f>
        <v>1</v>
      </c>
      <c r="L19553" s="31"/>
      <c r="M19553" s="31"/>
      <c r="N19553" s="39"/>
      <c r="O19553" s="28"/>
      <c r="P19553" s="28"/>
      <c r="Q19553" s="28"/>
      <c r="R19553" s="28"/>
      <c r="S19553" s="25"/>
    </row>
    <row r="19554" spans="2:19" s="16" customFormat="1" outlineLevel="2" x14ac:dyDescent="0.25">
      <c r="B19554" s="16" t="s">
        <v>5539</v>
      </c>
      <c r="C19554" s="16" t="s">
        <v>5447</v>
      </c>
      <c r="D19554" s="16" t="s">
        <v>47</v>
      </c>
      <c r="E19554" s="16" t="s">
        <v>455</v>
      </c>
      <c r="G19554" s="16" t="s">
        <v>456</v>
      </c>
      <c r="H19554" s="16" t="s">
        <v>154</v>
      </c>
      <c r="I19554" s="31">
        <v>203</v>
      </c>
      <c r="J19554" s="31">
        <v>203</v>
      </c>
      <c r="K19554" s="32">
        <f>IFERROR((J19554/I19554),0)</f>
        <v>1</v>
      </c>
      <c r="L19554" s="31"/>
      <c r="M19554" s="31"/>
      <c r="N19554" s="39"/>
      <c r="O19554" s="28"/>
      <c r="P19554" s="28"/>
      <c r="Q19554" s="28"/>
      <c r="R19554" s="28"/>
      <c r="S19554" s="25"/>
    </row>
    <row r="19555" spans="2:19" s="16" customFormat="1" outlineLevel="2" x14ac:dyDescent="0.25">
      <c r="B19555" s="16" t="s">
        <v>5539</v>
      </c>
      <c r="C19555" s="16" t="s">
        <v>5447</v>
      </c>
      <c r="D19555" s="16" t="s">
        <v>47</v>
      </c>
      <c r="E19555" s="16" t="s">
        <v>455</v>
      </c>
      <c r="G19555" s="16" t="s">
        <v>456</v>
      </c>
      <c r="H19555" s="16" t="s">
        <v>331</v>
      </c>
      <c r="I19555" s="31">
        <v>3984762</v>
      </c>
      <c r="J19555" s="31">
        <v>3984762</v>
      </c>
      <c r="K19555" s="32">
        <f>IFERROR((J19555/I19555),0)</f>
        <v>1</v>
      </c>
      <c r="L19555" s="31"/>
      <c r="M19555" s="31"/>
      <c r="N19555" s="39"/>
      <c r="O19555" s="28"/>
      <c r="P19555" s="28"/>
      <c r="Q19555" s="28"/>
      <c r="R19555" s="28"/>
      <c r="S19555" s="25"/>
    </row>
    <row r="19556" spans="2:19" s="16" customFormat="1" outlineLevel="2" x14ac:dyDescent="0.25">
      <c r="B19556" s="16" t="s">
        <v>5539</v>
      </c>
      <c r="C19556" s="16" t="s">
        <v>5447</v>
      </c>
      <c r="D19556" s="16" t="s">
        <v>49</v>
      </c>
      <c r="E19556" s="16" t="s">
        <v>455</v>
      </c>
      <c r="G19556" s="16" t="s">
        <v>456</v>
      </c>
      <c r="H19556" s="16" t="s">
        <v>4491</v>
      </c>
      <c r="I19556" s="31">
        <v>1897461</v>
      </c>
      <c r="J19556" s="31">
        <v>1897461</v>
      </c>
      <c r="K19556" s="32">
        <f>IFERROR((J19556/I19556),0)</f>
        <v>1</v>
      </c>
      <c r="L19556" s="31"/>
      <c r="M19556" s="31"/>
      <c r="N19556" s="39"/>
      <c r="O19556" s="28"/>
      <c r="P19556" s="28"/>
      <c r="Q19556" s="28"/>
      <c r="R19556" s="28"/>
      <c r="S19556" s="25"/>
    </row>
    <row r="19557" spans="2:19" s="16" customFormat="1" outlineLevel="2" x14ac:dyDescent="0.25">
      <c r="B19557" s="16" t="s">
        <v>5539</v>
      </c>
      <c r="C19557" s="16" t="s">
        <v>5447</v>
      </c>
      <c r="D19557" s="16" t="s">
        <v>47</v>
      </c>
      <c r="E19557" s="16" t="s">
        <v>455</v>
      </c>
      <c r="G19557" s="16" t="s">
        <v>456</v>
      </c>
      <c r="H19557" s="16" t="s">
        <v>231</v>
      </c>
      <c r="I19557" s="31">
        <v>6279826</v>
      </c>
      <c r="J19557" s="31">
        <v>6279826</v>
      </c>
      <c r="K19557" s="32">
        <f>IFERROR((J19557/I19557),0)</f>
        <v>1</v>
      </c>
      <c r="L19557" s="31"/>
      <c r="M19557" s="31"/>
      <c r="N19557" s="39"/>
      <c r="O19557" s="28"/>
      <c r="P19557" s="28"/>
      <c r="Q19557" s="28"/>
      <c r="R19557" s="28"/>
      <c r="S19557" s="25"/>
    </row>
    <row r="19558" spans="2:19" s="16" customFormat="1" outlineLevel="2" x14ac:dyDescent="0.25">
      <c r="B19558" s="16" t="s">
        <v>5539</v>
      </c>
      <c r="C19558" s="16" t="s">
        <v>5447</v>
      </c>
      <c r="D19558" s="16" t="s">
        <v>47</v>
      </c>
      <c r="E19558" s="16" t="s">
        <v>455</v>
      </c>
      <c r="G19558" s="16" t="s">
        <v>456</v>
      </c>
      <c r="H19558" s="16" t="s">
        <v>155</v>
      </c>
      <c r="I19558" s="31">
        <v>-6569721</v>
      </c>
      <c r="J19558" s="31"/>
      <c r="K19558" s="32">
        <f>IFERROR((J19558/I19558),0)</f>
        <v>0</v>
      </c>
      <c r="L19558" s="31"/>
      <c r="M19558" s="31"/>
      <c r="N19558" s="39"/>
      <c r="O19558" s="28"/>
      <c r="P19558" s="28"/>
      <c r="Q19558" s="28"/>
      <c r="R19558" s="28"/>
      <c r="S19558" s="25"/>
    </row>
    <row r="19559" spans="2:19" s="16" customFormat="1" outlineLevel="1" x14ac:dyDescent="0.25">
      <c r="B19559" s="47" t="s">
        <v>9715</v>
      </c>
      <c r="C19559" s="47" t="str">
        <f>C19558</f>
        <v>ASIGNACIONES DIRECTAS (20% DEL SGR)</v>
      </c>
      <c r="D19559" s="47"/>
      <c r="E19559" s="47" t="str">
        <f>E19558</f>
        <v>85162</v>
      </c>
      <c r="F19559" s="47"/>
      <c r="G19559" s="47" t="str">
        <f>G19558</f>
        <v xml:space="preserve">MONTERREY                                         </v>
      </c>
      <c r="H19559" s="47" t="s">
        <v>10655</v>
      </c>
      <c r="I19559" s="51">
        <f>SUBTOTAL(9,I19550:I19558)</f>
        <v>1399282400</v>
      </c>
      <c r="J19559" s="51">
        <f>SUBTOTAL(9,J19550:J19558)</f>
        <v>1389380469.97</v>
      </c>
      <c r="K19559" s="49">
        <f>J19559/I19559</f>
        <v>0.99292356565765427</v>
      </c>
      <c r="L19559" s="51">
        <f>SUBTOTAL(9,L19550:L19558)</f>
        <v>24014270.960000001</v>
      </c>
      <c r="M19559" s="51">
        <f>SUBTOTAL(9,M19550:M19558)</f>
        <v>16376955.970000003</v>
      </c>
      <c r="N19559" s="50">
        <f>IFERROR((M19559/L19559),"N.A")</f>
        <v>0.68196765153848338</v>
      </c>
      <c r="O19559" s="28"/>
      <c r="P19559" s="28"/>
      <c r="Q19559" s="28"/>
      <c r="R19559" s="28"/>
      <c r="S19559" s="25"/>
    </row>
    <row r="19560" spans="2:19" s="16" customFormat="1" outlineLevel="2" x14ac:dyDescent="0.25">
      <c r="B19560" s="16" t="s">
        <v>5540</v>
      </c>
      <c r="C19560" s="16" t="s">
        <v>5447</v>
      </c>
      <c r="D19560" s="16" t="s">
        <v>47</v>
      </c>
      <c r="E19560" s="16" t="s">
        <v>458</v>
      </c>
      <c r="G19560" s="16" t="s">
        <v>459</v>
      </c>
      <c r="H19560" s="16" t="s">
        <v>152</v>
      </c>
      <c r="I19560" s="35">
        <v>7068477924</v>
      </c>
      <c r="J19560" s="35">
        <v>2145518258.6499996</v>
      </c>
      <c r="K19560" s="36">
        <f>IFERROR((J19560/I19560),0)</f>
        <v>0.30353327572336342</v>
      </c>
      <c r="L19560" s="35">
        <v>4581411714.7600002</v>
      </c>
      <c r="M19560" s="35">
        <v>2145518258.6499996</v>
      </c>
      <c r="N19560" s="40">
        <f>M19560/L19560</f>
        <v>0.46830941906787216</v>
      </c>
      <c r="O19560" s="28"/>
      <c r="P19560" s="28"/>
      <c r="Q19560" s="28"/>
      <c r="R19560" s="28"/>
      <c r="S19560" s="25"/>
    </row>
    <row r="19561" spans="2:19" s="16" customFormat="1" outlineLevel="2" x14ac:dyDescent="0.25">
      <c r="B19561" s="16" t="s">
        <v>5540</v>
      </c>
      <c r="C19561" s="16" t="s">
        <v>5447</v>
      </c>
      <c r="D19561" s="16" t="s">
        <v>47</v>
      </c>
      <c r="E19561" s="16" t="s">
        <v>458</v>
      </c>
      <c r="G19561" s="16" t="s">
        <v>459</v>
      </c>
      <c r="H19561" s="16" t="s">
        <v>5452</v>
      </c>
      <c r="I19561" s="31">
        <v>1490337932</v>
      </c>
      <c r="J19561" s="31">
        <v>1490337932</v>
      </c>
      <c r="K19561" s="32">
        <f>IFERROR((J19561/I19561),0)</f>
        <v>1</v>
      </c>
      <c r="L19561" s="31"/>
      <c r="M19561" s="31"/>
      <c r="N19561" s="39"/>
      <c r="O19561" s="28"/>
      <c r="P19561" s="28"/>
      <c r="Q19561" s="28"/>
      <c r="R19561" s="28"/>
      <c r="S19561" s="25"/>
    </row>
    <row r="19562" spans="2:19" s="16" customFormat="1" outlineLevel="2" x14ac:dyDescent="0.25">
      <c r="B19562" s="16" t="s">
        <v>5540</v>
      </c>
      <c r="C19562" s="16" t="s">
        <v>5447</v>
      </c>
      <c r="D19562" s="16" t="s">
        <v>47</v>
      </c>
      <c r="E19562" s="16" t="s">
        <v>458</v>
      </c>
      <c r="G19562" s="16" t="s">
        <v>459</v>
      </c>
      <c r="H19562" s="16" t="s">
        <v>19</v>
      </c>
      <c r="I19562" s="31">
        <v>4836965524</v>
      </c>
      <c r="J19562" s="31">
        <v>4836965524</v>
      </c>
      <c r="K19562" s="32">
        <f>IFERROR((J19562/I19562),0)</f>
        <v>1</v>
      </c>
      <c r="L19562" s="31"/>
      <c r="M19562" s="31"/>
      <c r="N19562" s="39"/>
      <c r="O19562" s="28"/>
      <c r="P19562" s="28"/>
      <c r="Q19562" s="28"/>
      <c r="R19562" s="28"/>
      <c r="S19562" s="25"/>
    </row>
    <row r="19563" spans="2:19" s="16" customFormat="1" outlineLevel="2" x14ac:dyDescent="0.25">
      <c r="B19563" s="16" t="s">
        <v>5540</v>
      </c>
      <c r="C19563" s="16" t="s">
        <v>5447</v>
      </c>
      <c r="D19563" s="16" t="s">
        <v>47</v>
      </c>
      <c r="E19563" s="16" t="s">
        <v>458</v>
      </c>
      <c r="G19563" s="16" t="s">
        <v>459</v>
      </c>
      <c r="H19563" s="16" t="s">
        <v>154</v>
      </c>
      <c r="I19563" s="31">
        <v>43718</v>
      </c>
      <c r="J19563" s="31">
        <v>43718</v>
      </c>
      <c r="K19563" s="32">
        <f>IFERROR((J19563/I19563),0)</f>
        <v>1</v>
      </c>
      <c r="L19563" s="31"/>
      <c r="M19563" s="31"/>
      <c r="N19563" s="39"/>
      <c r="O19563" s="28"/>
      <c r="P19563" s="28"/>
      <c r="Q19563" s="28"/>
      <c r="R19563" s="28"/>
      <c r="S19563" s="25"/>
    </row>
    <row r="19564" spans="2:19" s="16" customFormat="1" outlineLevel="2" x14ac:dyDescent="0.25">
      <c r="B19564" s="16" t="s">
        <v>5540</v>
      </c>
      <c r="C19564" s="16" t="s">
        <v>5447</v>
      </c>
      <c r="D19564" s="16" t="s">
        <v>47</v>
      </c>
      <c r="E19564" s="16" t="s">
        <v>458</v>
      </c>
      <c r="G19564" s="16" t="s">
        <v>459</v>
      </c>
      <c r="H19564" s="16" t="s">
        <v>331</v>
      </c>
      <c r="I19564" s="31">
        <v>110771842</v>
      </c>
      <c r="J19564" s="31">
        <v>110771842</v>
      </c>
      <c r="K19564" s="32">
        <f>IFERROR((J19564/I19564),0)</f>
        <v>1</v>
      </c>
      <c r="L19564" s="31"/>
      <c r="M19564" s="31"/>
      <c r="N19564" s="39"/>
      <c r="O19564" s="28"/>
      <c r="P19564" s="28"/>
      <c r="Q19564" s="28"/>
      <c r="R19564" s="28"/>
      <c r="S19564" s="25"/>
    </row>
    <row r="19565" spans="2:19" s="16" customFormat="1" outlineLevel="2" x14ac:dyDescent="0.25">
      <c r="B19565" s="16" t="s">
        <v>5540</v>
      </c>
      <c r="C19565" s="16" t="s">
        <v>5447</v>
      </c>
      <c r="D19565" s="16" t="s">
        <v>47</v>
      </c>
      <c r="E19565" s="16" t="s">
        <v>458</v>
      </c>
      <c r="G19565" s="16" t="s">
        <v>459</v>
      </c>
      <c r="H19565" s="16" t="s">
        <v>29</v>
      </c>
      <c r="I19565" s="31">
        <v>414649393</v>
      </c>
      <c r="J19565" s="31">
        <v>414649393</v>
      </c>
      <c r="K19565" s="32">
        <f>IFERROR((J19565/I19565),0)</f>
        <v>1</v>
      </c>
      <c r="L19565" s="31"/>
      <c r="M19565" s="31"/>
      <c r="N19565" s="39"/>
      <c r="O19565" s="28"/>
      <c r="P19565" s="28"/>
      <c r="Q19565" s="28"/>
      <c r="R19565" s="28"/>
      <c r="S19565" s="25"/>
    </row>
    <row r="19566" spans="2:19" s="16" customFormat="1" outlineLevel="2" x14ac:dyDescent="0.25">
      <c r="B19566" s="16" t="s">
        <v>5540</v>
      </c>
      <c r="C19566" s="16" t="s">
        <v>5447</v>
      </c>
      <c r="D19566" s="16" t="s">
        <v>47</v>
      </c>
      <c r="E19566" s="16" t="s">
        <v>458</v>
      </c>
      <c r="G19566" s="16" t="s">
        <v>459</v>
      </c>
      <c r="H19566" s="16" t="s">
        <v>231</v>
      </c>
      <c r="I19566" s="31">
        <v>1072345918</v>
      </c>
      <c r="J19566" s="31">
        <v>1072345918</v>
      </c>
      <c r="K19566" s="32">
        <f>IFERROR((J19566/I19566),0)</f>
        <v>1</v>
      </c>
      <c r="L19566" s="31"/>
      <c r="M19566" s="31"/>
      <c r="N19566" s="39"/>
      <c r="O19566" s="28"/>
      <c r="P19566" s="28"/>
      <c r="Q19566" s="28"/>
      <c r="R19566" s="28"/>
      <c r="S19566" s="25"/>
    </row>
    <row r="19567" spans="2:19" s="16" customFormat="1" outlineLevel="2" x14ac:dyDescent="0.25">
      <c r="B19567" s="16" t="s">
        <v>5540</v>
      </c>
      <c r="C19567" s="16" t="s">
        <v>5447</v>
      </c>
      <c r="D19567" s="16" t="s">
        <v>47</v>
      </c>
      <c r="E19567" s="16" t="s">
        <v>458</v>
      </c>
      <c r="G19567" s="16" t="s">
        <v>459</v>
      </c>
      <c r="H19567" s="16" t="s">
        <v>155</v>
      </c>
      <c r="I19567" s="31">
        <v>-1413695585</v>
      </c>
      <c r="J19567" s="31"/>
      <c r="K19567" s="32">
        <f>IFERROR((J19567/I19567),0)</f>
        <v>0</v>
      </c>
      <c r="L19567" s="31"/>
      <c r="M19567" s="31"/>
      <c r="N19567" s="39"/>
      <c r="O19567" s="28"/>
      <c r="P19567" s="28"/>
      <c r="Q19567" s="28"/>
      <c r="R19567" s="28"/>
      <c r="S19567" s="25"/>
    </row>
    <row r="19568" spans="2:19" s="16" customFormat="1" outlineLevel="1" x14ac:dyDescent="0.25">
      <c r="B19568" s="47" t="s">
        <v>9716</v>
      </c>
      <c r="C19568" s="47" t="str">
        <f>C19567</f>
        <v>ASIGNACIONES DIRECTAS (20% DEL SGR)</v>
      </c>
      <c r="D19568" s="47"/>
      <c r="E19568" s="47" t="str">
        <f>E19567</f>
        <v>85139</v>
      </c>
      <c r="F19568" s="47"/>
      <c r="G19568" s="47" t="str">
        <f>G19567</f>
        <v xml:space="preserve">MANÍ                                              </v>
      </c>
      <c r="H19568" s="47" t="s">
        <v>10655</v>
      </c>
      <c r="I19568" s="51">
        <f>SUBTOTAL(9,I19560:I19567)</f>
        <v>13579896666</v>
      </c>
      <c r="J19568" s="51">
        <f>SUBTOTAL(9,J19560:J19567)</f>
        <v>10070632585.65</v>
      </c>
      <c r="K19568" s="49">
        <f>J19568/I19568</f>
        <v>0.74158388928421315</v>
      </c>
      <c r="L19568" s="51">
        <f>SUBTOTAL(9,L19560:L19567)</f>
        <v>4581411714.7600002</v>
      </c>
      <c r="M19568" s="51">
        <f>SUBTOTAL(9,M19560:M19567)</f>
        <v>2145518258.6499996</v>
      </c>
      <c r="N19568" s="50">
        <f>IFERROR((M19568/L19568),"N.A")</f>
        <v>0.46830941906787216</v>
      </c>
      <c r="O19568" s="28"/>
      <c r="P19568" s="28"/>
      <c r="Q19568" s="28"/>
      <c r="R19568" s="28"/>
      <c r="S19568" s="25"/>
    </row>
    <row r="19569" spans="2:19" s="16" customFormat="1" outlineLevel="2" x14ac:dyDescent="0.25">
      <c r="B19569" s="16" t="s">
        <v>5541</v>
      </c>
      <c r="C19569" s="16" t="s">
        <v>5447</v>
      </c>
      <c r="D19569" s="16" t="s">
        <v>47</v>
      </c>
      <c r="E19569" s="16" t="s">
        <v>464</v>
      </c>
      <c r="G19569" s="16" t="s">
        <v>465</v>
      </c>
      <c r="H19569" s="16" t="s">
        <v>152</v>
      </c>
      <c r="I19569" s="35">
        <v>299948453</v>
      </c>
      <c r="J19569" s="35">
        <v>5573524.2500000009</v>
      </c>
      <c r="K19569" s="36">
        <f>IFERROR((J19569/I19569),0)</f>
        <v>1.8581606920306408E-2</v>
      </c>
      <c r="L19569" s="35">
        <v>217752163.52999997</v>
      </c>
      <c r="M19569" s="35">
        <v>5573524.2500000009</v>
      </c>
      <c r="N19569" s="40">
        <f>M19569/L19569</f>
        <v>2.5595723870877315E-2</v>
      </c>
      <c r="O19569" s="28"/>
      <c r="P19569" s="28"/>
      <c r="Q19569" s="28"/>
      <c r="R19569" s="28"/>
      <c r="S19569" s="25"/>
    </row>
    <row r="19570" spans="2:19" s="16" customFormat="1" outlineLevel="2" x14ac:dyDescent="0.25">
      <c r="B19570" s="16" t="s">
        <v>5541</v>
      </c>
      <c r="C19570" s="16" t="s">
        <v>5447</v>
      </c>
      <c r="D19570" s="16" t="s">
        <v>47</v>
      </c>
      <c r="E19570" s="16" t="s">
        <v>464</v>
      </c>
      <c r="G19570" s="16" t="s">
        <v>465</v>
      </c>
      <c r="H19570" s="16" t="s">
        <v>5452</v>
      </c>
      <c r="I19570" s="31">
        <v>25029320</v>
      </c>
      <c r="J19570" s="31">
        <v>25029320</v>
      </c>
      <c r="K19570" s="32">
        <f>IFERROR((J19570/I19570),0)</f>
        <v>1</v>
      </c>
      <c r="L19570" s="31"/>
      <c r="M19570" s="31"/>
      <c r="N19570" s="39"/>
      <c r="O19570" s="28"/>
      <c r="P19570" s="28"/>
      <c r="Q19570" s="28"/>
      <c r="R19570" s="28"/>
      <c r="S19570" s="25"/>
    </row>
    <row r="19571" spans="2:19" s="16" customFormat="1" outlineLevel="2" x14ac:dyDescent="0.25">
      <c r="B19571" s="16" t="s">
        <v>5541</v>
      </c>
      <c r="C19571" s="16" t="s">
        <v>5447</v>
      </c>
      <c r="D19571" s="16" t="s">
        <v>47</v>
      </c>
      <c r="E19571" s="16" t="s">
        <v>464</v>
      </c>
      <c r="G19571" s="16" t="s">
        <v>465</v>
      </c>
      <c r="H19571" s="16" t="s">
        <v>19</v>
      </c>
      <c r="I19571" s="31">
        <v>123701449</v>
      </c>
      <c r="J19571" s="31">
        <v>123701449</v>
      </c>
      <c r="K19571" s="32">
        <f>IFERROR((J19571/I19571),0)</f>
        <v>1</v>
      </c>
      <c r="L19571" s="31"/>
      <c r="M19571" s="31"/>
      <c r="N19571" s="39"/>
      <c r="O19571" s="28"/>
      <c r="P19571" s="28"/>
      <c r="Q19571" s="28"/>
      <c r="R19571" s="28"/>
      <c r="S19571" s="25"/>
    </row>
    <row r="19572" spans="2:19" s="16" customFormat="1" outlineLevel="2" x14ac:dyDescent="0.25">
      <c r="B19572" s="16" t="s">
        <v>5541</v>
      </c>
      <c r="C19572" s="16" t="s">
        <v>5447</v>
      </c>
      <c r="D19572" s="16" t="s">
        <v>47</v>
      </c>
      <c r="E19572" s="16" t="s">
        <v>464</v>
      </c>
      <c r="G19572" s="16" t="s">
        <v>465</v>
      </c>
      <c r="H19572" s="16" t="s">
        <v>154</v>
      </c>
      <c r="I19572" s="31">
        <v>1855</v>
      </c>
      <c r="J19572" s="31">
        <v>1855</v>
      </c>
      <c r="K19572" s="32">
        <f>IFERROR((J19572/I19572),0)</f>
        <v>1</v>
      </c>
      <c r="L19572" s="31"/>
      <c r="M19572" s="31"/>
      <c r="N19572" s="39"/>
      <c r="O19572" s="28"/>
      <c r="P19572" s="28"/>
      <c r="Q19572" s="28"/>
      <c r="R19572" s="28"/>
      <c r="S19572" s="25"/>
    </row>
    <row r="19573" spans="2:19" s="16" customFormat="1" outlineLevel="2" x14ac:dyDescent="0.25">
      <c r="B19573" s="16" t="s">
        <v>5541</v>
      </c>
      <c r="C19573" s="16" t="s">
        <v>5447</v>
      </c>
      <c r="D19573" s="16" t="s">
        <v>47</v>
      </c>
      <c r="E19573" s="16" t="s">
        <v>464</v>
      </c>
      <c r="G19573" s="16" t="s">
        <v>465</v>
      </c>
      <c r="H19573" s="16" t="s">
        <v>331</v>
      </c>
      <c r="I19573" s="31">
        <v>1241114</v>
      </c>
      <c r="J19573" s="31">
        <v>1241114</v>
      </c>
      <c r="K19573" s="32">
        <f>IFERROR((J19573/I19573),0)</f>
        <v>1</v>
      </c>
      <c r="L19573" s="31"/>
      <c r="M19573" s="31"/>
      <c r="N19573" s="39"/>
      <c r="O19573" s="28"/>
      <c r="P19573" s="28"/>
      <c r="Q19573" s="28"/>
      <c r="R19573" s="28"/>
      <c r="S19573" s="25"/>
    </row>
    <row r="19574" spans="2:19" s="16" customFormat="1" outlineLevel="2" x14ac:dyDescent="0.25">
      <c r="B19574" s="16" t="s">
        <v>5541</v>
      </c>
      <c r="C19574" s="16" t="s">
        <v>5447</v>
      </c>
      <c r="D19574" s="16" t="s">
        <v>47</v>
      </c>
      <c r="E19574" s="16" t="s">
        <v>464</v>
      </c>
      <c r="G19574" s="16" t="s">
        <v>465</v>
      </c>
      <c r="H19574" s="16" t="s">
        <v>231</v>
      </c>
      <c r="I19574" s="31">
        <v>56593466</v>
      </c>
      <c r="J19574" s="31">
        <v>56593466</v>
      </c>
      <c r="K19574" s="32">
        <f>IFERROR((J19574/I19574),0)</f>
        <v>1</v>
      </c>
      <c r="L19574" s="31"/>
      <c r="M19574" s="31"/>
      <c r="N19574" s="39"/>
      <c r="O19574" s="28"/>
      <c r="P19574" s="28"/>
      <c r="Q19574" s="28"/>
      <c r="R19574" s="28"/>
      <c r="S19574" s="25"/>
    </row>
    <row r="19575" spans="2:19" s="16" customFormat="1" outlineLevel="2" x14ac:dyDescent="0.25">
      <c r="B19575" s="16" t="s">
        <v>5541</v>
      </c>
      <c r="C19575" s="16" t="s">
        <v>5447</v>
      </c>
      <c r="D19575" s="16" t="s">
        <v>47</v>
      </c>
      <c r="E19575" s="16" t="s">
        <v>464</v>
      </c>
      <c r="G19575" s="16" t="s">
        <v>465</v>
      </c>
      <c r="H19575" s="16" t="s">
        <v>155</v>
      </c>
      <c r="I19575" s="31">
        <v>-59989691</v>
      </c>
      <c r="J19575" s="31"/>
      <c r="K19575" s="32">
        <f>IFERROR((J19575/I19575),0)</f>
        <v>0</v>
      </c>
      <c r="L19575" s="31"/>
      <c r="M19575" s="31"/>
      <c r="N19575" s="39"/>
      <c r="O19575" s="28"/>
      <c r="P19575" s="28"/>
      <c r="Q19575" s="28"/>
      <c r="R19575" s="28"/>
      <c r="S19575" s="25"/>
    </row>
    <row r="19576" spans="2:19" s="16" customFormat="1" outlineLevel="1" x14ac:dyDescent="0.25">
      <c r="B19576" s="47" t="s">
        <v>9717</v>
      </c>
      <c r="C19576" s="47" t="str">
        <f>C19575</f>
        <v>ASIGNACIONES DIRECTAS (20% DEL SGR)</v>
      </c>
      <c r="D19576" s="47"/>
      <c r="E19576" s="47" t="str">
        <f>E19575</f>
        <v>85125</v>
      </c>
      <c r="F19576" s="47"/>
      <c r="G19576" s="47" t="str">
        <f>G19575</f>
        <v xml:space="preserve">HATO COROZAL                                      </v>
      </c>
      <c r="H19576" s="47" t="s">
        <v>10655</v>
      </c>
      <c r="I19576" s="51">
        <f>SUBTOTAL(9,I19569:I19575)</f>
        <v>446525966</v>
      </c>
      <c r="J19576" s="51">
        <f>SUBTOTAL(9,J19569:J19575)</f>
        <v>212140728.25</v>
      </c>
      <c r="K19576" s="49">
        <f>J19576/I19576</f>
        <v>0.47509158347579722</v>
      </c>
      <c r="L19576" s="51">
        <f>SUBTOTAL(9,L19569:L19575)</f>
        <v>217752163.52999997</v>
      </c>
      <c r="M19576" s="51">
        <f>SUBTOTAL(9,M19569:M19575)</f>
        <v>5573524.2500000009</v>
      </c>
      <c r="N19576" s="50">
        <f>IFERROR((M19576/L19576),"N.A")</f>
        <v>2.5595723870877315E-2</v>
      </c>
      <c r="O19576" s="28"/>
      <c r="P19576" s="28"/>
      <c r="Q19576" s="28"/>
      <c r="R19576" s="28"/>
      <c r="S19576" s="25"/>
    </row>
    <row r="19577" spans="2:19" s="16" customFormat="1" outlineLevel="2" x14ac:dyDescent="0.25">
      <c r="B19577" s="16" t="s">
        <v>5542</v>
      </c>
      <c r="C19577" s="16" t="s">
        <v>5447</v>
      </c>
      <c r="D19577" s="16" t="s">
        <v>47</v>
      </c>
      <c r="E19577" s="16" t="s">
        <v>5543</v>
      </c>
      <c r="G19577" s="16" t="s">
        <v>5544</v>
      </c>
      <c r="H19577" s="16" t="s">
        <v>19</v>
      </c>
      <c r="I19577" s="31">
        <v>5482171</v>
      </c>
      <c r="J19577" s="31">
        <v>5482171</v>
      </c>
      <c r="K19577" s="32">
        <f>IFERROR((J19577/I19577),0)</f>
        <v>1</v>
      </c>
      <c r="L19577" s="31"/>
      <c r="M19577" s="31"/>
      <c r="N19577" s="39"/>
      <c r="O19577" s="28"/>
      <c r="P19577" s="28"/>
      <c r="Q19577" s="28"/>
      <c r="R19577" s="28"/>
      <c r="S19577" s="25"/>
    </row>
    <row r="19578" spans="2:19" s="16" customFormat="1" outlineLevel="1" x14ac:dyDescent="0.25">
      <c r="B19578" s="47" t="s">
        <v>9718</v>
      </c>
      <c r="C19578" s="47" t="str">
        <f>C19577</f>
        <v>ASIGNACIONES DIRECTAS (20% DEL SGR)</v>
      </c>
      <c r="D19578" s="47"/>
      <c r="E19578" s="47" t="str">
        <f>E19577</f>
        <v>85073</v>
      </c>
      <c r="F19578" s="47"/>
      <c r="G19578" s="47" t="str">
        <f>G19577</f>
        <v xml:space="preserve">Municipio NN Casanare Dorotea E     </v>
      </c>
      <c r="H19578" s="47" t="s">
        <v>10655</v>
      </c>
      <c r="I19578" s="51">
        <f>SUBTOTAL(9,I19577:I19577)</f>
        <v>5482171</v>
      </c>
      <c r="J19578" s="51">
        <f>SUBTOTAL(9,J19577:J19577)</f>
        <v>5482171</v>
      </c>
      <c r="K19578" s="49">
        <f>J19578/I19578</f>
        <v>1</v>
      </c>
      <c r="L19578" s="51">
        <f>SUBTOTAL(9,L19577:L19577)</f>
        <v>0</v>
      </c>
      <c r="M19578" s="51">
        <f>SUBTOTAL(9,M19577:M19577)</f>
        <v>0</v>
      </c>
      <c r="N19578" s="50" t="str">
        <f>IFERROR((M19578/L19578),"N.A")</f>
        <v>N.A</v>
      </c>
      <c r="O19578" s="28"/>
      <c r="P19578" s="28"/>
      <c r="Q19578" s="28"/>
      <c r="R19578" s="28"/>
      <c r="S19578" s="25"/>
    </row>
    <row r="19579" spans="2:19" s="16" customFormat="1" outlineLevel="2" x14ac:dyDescent="0.25">
      <c r="B19579" s="16" t="s">
        <v>5545</v>
      </c>
      <c r="C19579" s="16" t="s">
        <v>5447</v>
      </c>
      <c r="D19579" s="16" t="s">
        <v>47</v>
      </c>
      <c r="E19579" s="16" t="s">
        <v>5546</v>
      </c>
      <c r="G19579" s="16" t="s">
        <v>5547</v>
      </c>
      <c r="H19579" s="16" t="s">
        <v>19</v>
      </c>
      <c r="I19579" s="31">
        <v>160553173</v>
      </c>
      <c r="J19579" s="31">
        <v>160553173</v>
      </c>
      <c r="K19579" s="32">
        <f>IFERROR((J19579/I19579),0)</f>
        <v>1</v>
      </c>
      <c r="L19579" s="31"/>
      <c r="M19579" s="31"/>
      <c r="N19579" s="39"/>
      <c r="O19579" s="28"/>
      <c r="P19579" s="28"/>
      <c r="Q19579" s="28"/>
      <c r="R19579" s="28"/>
      <c r="S19579" s="25"/>
    </row>
    <row r="19580" spans="2:19" s="16" customFormat="1" outlineLevel="1" x14ac:dyDescent="0.25">
      <c r="B19580" s="47" t="s">
        <v>9719</v>
      </c>
      <c r="C19580" s="47" t="str">
        <f>C19579</f>
        <v>ASIGNACIONES DIRECTAS (20% DEL SGR)</v>
      </c>
      <c r="D19580" s="47"/>
      <c r="E19580" s="47" t="str">
        <f>E19579</f>
        <v>85068</v>
      </c>
      <c r="F19580" s="47"/>
      <c r="G19580" s="47" t="str">
        <f>G19579</f>
        <v xml:space="preserve">MUNICIPIO INDETERMINADO HURON                                               </v>
      </c>
      <c r="H19580" s="47" t="s">
        <v>10655</v>
      </c>
      <c r="I19580" s="51">
        <f>SUBTOTAL(9,I19579:I19579)</f>
        <v>160553173</v>
      </c>
      <c r="J19580" s="51">
        <f>SUBTOTAL(9,J19579:J19579)</f>
        <v>160553173</v>
      </c>
      <c r="K19580" s="49">
        <f>J19580/I19580</f>
        <v>1</v>
      </c>
      <c r="L19580" s="51">
        <f>SUBTOTAL(9,L19579:L19579)</f>
        <v>0</v>
      </c>
      <c r="M19580" s="51">
        <f>SUBTOTAL(9,M19579:M19579)</f>
        <v>0</v>
      </c>
      <c r="N19580" s="50" t="str">
        <f>IFERROR((M19580/L19580),"N.A")</f>
        <v>N.A</v>
      </c>
      <c r="O19580" s="28"/>
      <c r="P19580" s="28"/>
      <c r="Q19580" s="28"/>
      <c r="R19580" s="28"/>
      <c r="S19580" s="25"/>
    </row>
    <row r="19581" spans="2:19" s="16" customFormat="1" outlineLevel="2" x14ac:dyDescent="0.25">
      <c r="B19581" s="16" t="s">
        <v>5548</v>
      </c>
      <c r="C19581" s="16" t="s">
        <v>5447</v>
      </c>
      <c r="D19581" s="16" t="s">
        <v>47</v>
      </c>
      <c r="E19581" s="16" t="s">
        <v>470</v>
      </c>
      <c r="G19581" s="16" t="s">
        <v>471</v>
      </c>
      <c r="H19581" s="16" t="s">
        <v>152</v>
      </c>
      <c r="I19581" s="35">
        <v>41761497264</v>
      </c>
      <c r="J19581" s="35">
        <v>31897727572.490002</v>
      </c>
      <c r="K19581" s="36">
        <f>IFERROR((J19581/I19581),0)</f>
        <v>0.76380708696445754</v>
      </c>
      <c r="L19581" s="35">
        <v>27667005301.27</v>
      </c>
      <c r="M19581" s="35">
        <v>31897727572.490002</v>
      </c>
      <c r="N19581" s="40">
        <f>M19581/L19581</f>
        <v>1.1529158007941611</v>
      </c>
      <c r="O19581" s="28"/>
      <c r="P19581" s="28"/>
      <c r="Q19581" s="28"/>
      <c r="R19581" s="28"/>
      <c r="S19581" s="25"/>
    </row>
    <row r="19582" spans="2:19" s="16" customFormat="1" outlineLevel="2" x14ac:dyDescent="0.25">
      <c r="B19582" s="16" t="s">
        <v>5548</v>
      </c>
      <c r="C19582" s="16" t="s">
        <v>5447</v>
      </c>
      <c r="D19582" s="16" t="s">
        <v>47</v>
      </c>
      <c r="E19582" s="16" t="s">
        <v>470</v>
      </c>
      <c r="G19582" s="16" t="s">
        <v>471</v>
      </c>
      <c r="H19582" s="16" t="s">
        <v>5452</v>
      </c>
      <c r="I19582" s="31">
        <v>14165955145</v>
      </c>
      <c r="J19582" s="31">
        <v>14165955145</v>
      </c>
      <c r="K19582" s="32">
        <f>IFERROR((J19582/I19582),0)</f>
        <v>1</v>
      </c>
      <c r="L19582" s="31"/>
      <c r="M19582" s="31"/>
      <c r="N19582" s="39"/>
      <c r="O19582" s="28"/>
      <c r="P19582" s="28"/>
      <c r="Q19582" s="28"/>
      <c r="R19582" s="28"/>
      <c r="S19582" s="25"/>
    </row>
    <row r="19583" spans="2:19" s="16" customFormat="1" outlineLevel="2" x14ac:dyDescent="0.25">
      <c r="B19583" s="16" t="s">
        <v>5548</v>
      </c>
      <c r="C19583" s="16" t="s">
        <v>5447</v>
      </c>
      <c r="D19583" s="16" t="s">
        <v>47</v>
      </c>
      <c r="E19583" s="16" t="s">
        <v>470</v>
      </c>
      <c r="G19583" s="16" t="s">
        <v>471</v>
      </c>
      <c r="H19583" s="16" t="s">
        <v>19</v>
      </c>
      <c r="I19583" s="31">
        <v>56888872824</v>
      </c>
      <c r="J19583" s="31">
        <v>56888872824</v>
      </c>
      <c r="K19583" s="32">
        <f>IFERROR((J19583/I19583),0)</f>
        <v>1</v>
      </c>
      <c r="L19583" s="31"/>
      <c r="M19583" s="31"/>
      <c r="N19583" s="39"/>
      <c r="O19583" s="28"/>
      <c r="P19583" s="28"/>
      <c r="Q19583" s="28"/>
      <c r="R19583" s="28"/>
      <c r="S19583" s="25"/>
    </row>
    <row r="19584" spans="2:19" s="16" customFormat="1" outlineLevel="2" x14ac:dyDescent="0.25">
      <c r="B19584" s="16" t="s">
        <v>5548</v>
      </c>
      <c r="C19584" s="16" t="s">
        <v>5447</v>
      </c>
      <c r="D19584" s="16" t="s">
        <v>47</v>
      </c>
      <c r="E19584" s="16" t="s">
        <v>470</v>
      </c>
      <c r="G19584" s="16" t="s">
        <v>471</v>
      </c>
      <c r="H19584" s="16" t="s">
        <v>154</v>
      </c>
      <c r="I19584" s="31">
        <v>258289</v>
      </c>
      <c r="J19584" s="31">
        <v>258289</v>
      </c>
      <c r="K19584" s="32">
        <f>IFERROR((J19584/I19584),0)</f>
        <v>1</v>
      </c>
      <c r="L19584" s="31"/>
      <c r="M19584" s="31"/>
      <c r="N19584" s="39"/>
      <c r="O19584" s="28"/>
      <c r="P19584" s="28"/>
      <c r="Q19584" s="28"/>
      <c r="R19584" s="28"/>
      <c r="S19584" s="25"/>
    </row>
    <row r="19585" spans="2:19" s="16" customFormat="1" outlineLevel="2" x14ac:dyDescent="0.25">
      <c r="B19585" s="16" t="s">
        <v>5548</v>
      </c>
      <c r="C19585" s="16" t="s">
        <v>5447</v>
      </c>
      <c r="D19585" s="16" t="s">
        <v>47</v>
      </c>
      <c r="E19585" s="16" t="s">
        <v>470</v>
      </c>
      <c r="G19585" s="16" t="s">
        <v>471</v>
      </c>
      <c r="H19585" s="16" t="s">
        <v>5479</v>
      </c>
      <c r="I19585" s="31">
        <v>4135150347</v>
      </c>
      <c r="J19585" s="31">
        <v>4135150347</v>
      </c>
      <c r="K19585" s="32">
        <f>IFERROR((J19585/I19585),0)</f>
        <v>1</v>
      </c>
      <c r="L19585" s="31"/>
      <c r="M19585" s="31"/>
      <c r="N19585" s="39"/>
      <c r="O19585" s="28"/>
      <c r="P19585" s="28"/>
      <c r="Q19585" s="28"/>
      <c r="R19585" s="28"/>
      <c r="S19585" s="25"/>
    </row>
    <row r="19586" spans="2:19" s="16" customFormat="1" outlineLevel="2" x14ac:dyDescent="0.25">
      <c r="B19586" s="16" t="s">
        <v>5548</v>
      </c>
      <c r="C19586" s="16" t="s">
        <v>5447</v>
      </c>
      <c r="D19586" s="16" t="s">
        <v>47</v>
      </c>
      <c r="E19586" s="16" t="s">
        <v>470</v>
      </c>
      <c r="G19586" s="16" t="s">
        <v>471</v>
      </c>
      <c r="H19586" s="16" t="s">
        <v>331</v>
      </c>
      <c r="I19586" s="31">
        <v>1322535455</v>
      </c>
      <c r="J19586" s="31">
        <v>1322535455</v>
      </c>
      <c r="K19586" s="32">
        <f>IFERROR((J19586/I19586),0)</f>
        <v>1</v>
      </c>
      <c r="L19586" s="31"/>
      <c r="M19586" s="31"/>
      <c r="N19586" s="39"/>
      <c r="O19586" s="28"/>
      <c r="P19586" s="28"/>
      <c r="Q19586" s="28"/>
      <c r="R19586" s="28"/>
      <c r="S19586" s="25"/>
    </row>
    <row r="19587" spans="2:19" s="16" customFormat="1" outlineLevel="2" x14ac:dyDescent="0.25">
      <c r="B19587" s="16" t="s">
        <v>5548</v>
      </c>
      <c r="C19587" s="16" t="s">
        <v>5447</v>
      </c>
      <c r="D19587" s="16" t="s">
        <v>49</v>
      </c>
      <c r="E19587" s="16" t="s">
        <v>470</v>
      </c>
      <c r="G19587" s="16" t="s">
        <v>471</v>
      </c>
      <c r="H19587" s="16" t="s">
        <v>4491</v>
      </c>
      <c r="I19587" s="31">
        <v>1270052</v>
      </c>
      <c r="J19587" s="31">
        <v>1270052</v>
      </c>
      <c r="K19587" s="32">
        <f>IFERROR((J19587/I19587),0)</f>
        <v>1</v>
      </c>
      <c r="L19587" s="31"/>
      <c r="M19587" s="31"/>
      <c r="N19587" s="39"/>
      <c r="O19587" s="28"/>
      <c r="P19587" s="28"/>
      <c r="Q19587" s="28"/>
      <c r="R19587" s="28"/>
      <c r="S19587" s="25"/>
    </row>
    <row r="19588" spans="2:19" s="16" customFormat="1" outlineLevel="2" x14ac:dyDescent="0.25">
      <c r="B19588" s="16" t="s">
        <v>5548</v>
      </c>
      <c r="C19588" s="16" t="s">
        <v>5447</v>
      </c>
      <c r="D19588" s="16" t="s">
        <v>47</v>
      </c>
      <c r="E19588" s="16" t="s">
        <v>470</v>
      </c>
      <c r="G19588" s="16" t="s">
        <v>471</v>
      </c>
      <c r="H19588" s="16" t="s">
        <v>231</v>
      </c>
      <c r="I19588" s="31">
        <v>6620308897</v>
      </c>
      <c r="J19588" s="31">
        <v>6620308897</v>
      </c>
      <c r="K19588" s="32">
        <f>IFERROR((J19588/I19588),0)</f>
        <v>1</v>
      </c>
      <c r="L19588" s="31"/>
      <c r="M19588" s="31"/>
      <c r="N19588" s="39"/>
      <c r="O19588" s="28"/>
      <c r="P19588" s="28"/>
      <c r="Q19588" s="28"/>
      <c r="R19588" s="28"/>
      <c r="S19588" s="25"/>
    </row>
    <row r="19589" spans="2:19" s="16" customFormat="1" outlineLevel="2" x14ac:dyDescent="0.25">
      <c r="B19589" s="16" t="s">
        <v>5548</v>
      </c>
      <c r="C19589" s="16" t="s">
        <v>5447</v>
      </c>
      <c r="D19589" s="16" t="s">
        <v>47</v>
      </c>
      <c r="E19589" s="16" t="s">
        <v>470</v>
      </c>
      <c r="G19589" s="16" t="s">
        <v>471</v>
      </c>
      <c r="H19589" s="16" t="s">
        <v>155</v>
      </c>
      <c r="I19589" s="31">
        <v>-8352299453</v>
      </c>
      <c r="J19589" s="31"/>
      <c r="K19589" s="32">
        <f>IFERROR((J19589/I19589),0)</f>
        <v>0</v>
      </c>
      <c r="L19589" s="31"/>
      <c r="M19589" s="31"/>
      <c r="N19589" s="39"/>
      <c r="O19589" s="28"/>
      <c r="P19589" s="28"/>
      <c r="Q19589" s="28"/>
      <c r="R19589" s="28"/>
      <c r="S19589" s="25"/>
    </row>
    <row r="19590" spans="2:19" s="16" customFormat="1" outlineLevel="1" x14ac:dyDescent="0.25">
      <c r="B19590" s="47" t="s">
        <v>9720</v>
      </c>
      <c r="C19590" s="47" t="str">
        <f>C19589</f>
        <v>ASIGNACIONES DIRECTAS (20% DEL SGR)</v>
      </c>
      <c r="D19590" s="47"/>
      <c r="E19590" s="47" t="str">
        <f>E19589</f>
        <v>85010</v>
      </c>
      <c r="F19590" s="47"/>
      <c r="G19590" s="47" t="str">
        <f>G19589</f>
        <v xml:space="preserve">AGUAZUL                                           </v>
      </c>
      <c r="H19590" s="47" t="s">
        <v>10655</v>
      </c>
      <c r="I19590" s="51">
        <f>SUBTOTAL(9,I19581:I19589)</f>
        <v>116543548820</v>
      </c>
      <c r="J19590" s="51">
        <f>SUBTOTAL(9,J19581:J19589)</f>
        <v>115032078581.49001</v>
      </c>
      <c r="K19590" s="49">
        <f>J19590/I19590</f>
        <v>0.98703085452765438</v>
      </c>
      <c r="L19590" s="51">
        <f>SUBTOTAL(9,L19581:L19589)</f>
        <v>27667005301.27</v>
      </c>
      <c r="M19590" s="51">
        <f>SUBTOTAL(9,M19581:M19589)</f>
        <v>31897727572.490002</v>
      </c>
      <c r="N19590" s="50">
        <f>IFERROR((M19590/L19590),"N.A")</f>
        <v>1.1529158007941611</v>
      </c>
      <c r="O19590" s="28"/>
      <c r="P19590" s="28"/>
      <c r="Q19590" s="28"/>
      <c r="R19590" s="28"/>
      <c r="S19590" s="25"/>
    </row>
    <row r="19591" spans="2:19" s="16" customFormat="1" outlineLevel="2" x14ac:dyDescent="0.25">
      <c r="B19591" s="16" t="s">
        <v>5549</v>
      </c>
      <c r="C19591" s="16" t="s">
        <v>5447</v>
      </c>
      <c r="D19591" s="16" t="s">
        <v>47</v>
      </c>
      <c r="E19591" s="16" t="s">
        <v>4529</v>
      </c>
      <c r="G19591" s="16" t="s">
        <v>4530</v>
      </c>
      <c r="H19591" s="16" t="s">
        <v>152</v>
      </c>
      <c r="I19591" s="35">
        <v>29988499723</v>
      </c>
      <c r="J19591" s="35">
        <v>18706782351.820004</v>
      </c>
      <c r="K19591" s="36">
        <f>IFERROR((J19591/I19591),0)</f>
        <v>0.62379854026083992</v>
      </c>
      <c r="L19591" s="35">
        <v>20164094105.360001</v>
      </c>
      <c r="M19591" s="35">
        <v>18706782351.820004</v>
      </c>
      <c r="N19591" s="40">
        <f>M19591/L19591</f>
        <v>0.92772738780500852</v>
      </c>
      <c r="O19591" s="28"/>
      <c r="P19591" s="28"/>
      <c r="Q19591" s="28"/>
      <c r="R19591" s="28"/>
      <c r="S19591" s="25"/>
    </row>
    <row r="19592" spans="2:19" s="16" customFormat="1" outlineLevel="2" x14ac:dyDescent="0.25">
      <c r="B19592" s="16" t="s">
        <v>5549</v>
      </c>
      <c r="C19592" s="16" t="s">
        <v>5447</v>
      </c>
      <c r="D19592" s="16" t="s">
        <v>47</v>
      </c>
      <c r="E19592" s="16" t="s">
        <v>4529</v>
      </c>
      <c r="G19592" s="16" t="s">
        <v>4530</v>
      </c>
      <c r="H19592" s="16" t="s">
        <v>5451</v>
      </c>
      <c r="I19592" s="31">
        <v>40146</v>
      </c>
      <c r="J19592" s="31">
        <v>40146</v>
      </c>
      <c r="K19592" s="32">
        <f>IFERROR((J19592/I19592),0)</f>
        <v>1</v>
      </c>
      <c r="L19592" s="31"/>
      <c r="M19592" s="31"/>
      <c r="N19592" s="39"/>
      <c r="O19592" s="28"/>
      <c r="P19592" s="28"/>
      <c r="Q19592" s="28"/>
      <c r="R19592" s="28"/>
      <c r="S19592" s="25"/>
    </row>
    <row r="19593" spans="2:19" s="16" customFormat="1" outlineLevel="2" x14ac:dyDescent="0.25">
      <c r="B19593" s="16" t="s">
        <v>5549</v>
      </c>
      <c r="C19593" s="16" t="s">
        <v>5447</v>
      </c>
      <c r="D19593" s="16" t="s">
        <v>47</v>
      </c>
      <c r="E19593" s="16" t="s">
        <v>4529</v>
      </c>
      <c r="G19593" s="16" t="s">
        <v>4530</v>
      </c>
      <c r="H19593" s="16" t="s">
        <v>5452</v>
      </c>
      <c r="I19593" s="31">
        <v>16056161128</v>
      </c>
      <c r="J19593" s="31">
        <v>16056161128</v>
      </c>
      <c r="K19593" s="32">
        <f>IFERROR((J19593/I19593),0)</f>
        <v>1</v>
      </c>
      <c r="L19593" s="31"/>
      <c r="M19593" s="31"/>
      <c r="N19593" s="39"/>
      <c r="O19593" s="28"/>
      <c r="P19593" s="28"/>
      <c r="Q19593" s="28"/>
      <c r="R19593" s="28"/>
      <c r="S19593" s="25"/>
    </row>
    <row r="19594" spans="2:19" s="16" customFormat="1" outlineLevel="2" x14ac:dyDescent="0.25">
      <c r="B19594" s="16" t="s">
        <v>5549</v>
      </c>
      <c r="C19594" s="16" t="s">
        <v>5447</v>
      </c>
      <c r="D19594" s="16" t="s">
        <v>47</v>
      </c>
      <c r="E19594" s="16" t="s">
        <v>4529</v>
      </c>
      <c r="G19594" s="16" t="s">
        <v>4530</v>
      </c>
      <c r="H19594" s="16" t="s">
        <v>19</v>
      </c>
      <c r="I19594" s="31">
        <v>69324672408</v>
      </c>
      <c r="J19594" s="31">
        <v>69324672408</v>
      </c>
      <c r="K19594" s="32">
        <f>IFERROR((J19594/I19594),0)</f>
        <v>1</v>
      </c>
      <c r="L19594" s="31"/>
      <c r="M19594" s="31"/>
      <c r="N19594" s="39"/>
      <c r="O19594" s="28"/>
      <c r="P19594" s="28"/>
      <c r="Q19594" s="28"/>
      <c r="R19594" s="28"/>
      <c r="S19594" s="25"/>
    </row>
    <row r="19595" spans="2:19" s="16" customFormat="1" outlineLevel="2" x14ac:dyDescent="0.25">
      <c r="B19595" s="16" t="s">
        <v>5549</v>
      </c>
      <c r="C19595" s="16" t="s">
        <v>5447</v>
      </c>
      <c r="D19595" s="16" t="s">
        <v>47</v>
      </c>
      <c r="E19595" s="16" t="s">
        <v>4529</v>
      </c>
      <c r="G19595" s="16" t="s">
        <v>4530</v>
      </c>
      <c r="H19595" s="16" t="s">
        <v>154</v>
      </c>
      <c r="I19595" s="31">
        <v>185475</v>
      </c>
      <c r="J19595" s="31">
        <v>185475</v>
      </c>
      <c r="K19595" s="32">
        <f>IFERROR((J19595/I19595),0)</f>
        <v>1</v>
      </c>
      <c r="L19595" s="31"/>
      <c r="M19595" s="31"/>
      <c r="N19595" s="39"/>
      <c r="O19595" s="28"/>
      <c r="P19595" s="28"/>
      <c r="Q19595" s="28"/>
      <c r="R19595" s="28"/>
      <c r="S19595" s="25"/>
    </row>
    <row r="19596" spans="2:19" s="16" customFormat="1" outlineLevel="2" x14ac:dyDescent="0.25">
      <c r="B19596" s="16" t="s">
        <v>5549</v>
      </c>
      <c r="C19596" s="16" t="s">
        <v>5447</v>
      </c>
      <c r="D19596" s="16" t="s">
        <v>47</v>
      </c>
      <c r="E19596" s="16" t="s">
        <v>4529</v>
      </c>
      <c r="G19596" s="16" t="s">
        <v>4530</v>
      </c>
      <c r="H19596" s="16" t="s">
        <v>331</v>
      </c>
      <c r="I19596" s="31">
        <v>934756554</v>
      </c>
      <c r="J19596" s="31">
        <v>934756554</v>
      </c>
      <c r="K19596" s="32">
        <f>IFERROR((J19596/I19596),0)</f>
        <v>1</v>
      </c>
      <c r="L19596" s="31"/>
      <c r="M19596" s="31"/>
      <c r="N19596" s="39"/>
      <c r="O19596" s="28"/>
      <c r="P19596" s="28"/>
      <c r="Q19596" s="28"/>
      <c r="R19596" s="28"/>
      <c r="S19596" s="25"/>
    </row>
    <row r="19597" spans="2:19" s="16" customFormat="1" outlineLevel="2" x14ac:dyDescent="0.25">
      <c r="B19597" s="16" t="s">
        <v>5549</v>
      </c>
      <c r="C19597" s="16" t="s">
        <v>5447</v>
      </c>
      <c r="D19597" s="16" t="s">
        <v>49</v>
      </c>
      <c r="E19597" s="16" t="s">
        <v>4529</v>
      </c>
      <c r="G19597" s="16" t="s">
        <v>4530</v>
      </c>
      <c r="H19597" s="16" t="s">
        <v>4491</v>
      </c>
      <c r="I19597" s="31">
        <v>927663</v>
      </c>
      <c r="J19597" s="31">
        <v>927663</v>
      </c>
      <c r="K19597" s="32">
        <f>IFERROR((J19597/I19597),0)</f>
        <v>1</v>
      </c>
      <c r="L19597" s="31"/>
      <c r="M19597" s="31"/>
      <c r="N19597" s="39"/>
      <c r="O19597" s="28"/>
      <c r="P19597" s="28"/>
      <c r="Q19597" s="28"/>
      <c r="R19597" s="28"/>
      <c r="S19597" s="25"/>
    </row>
    <row r="19598" spans="2:19" s="16" customFormat="1" outlineLevel="2" x14ac:dyDescent="0.25">
      <c r="B19598" s="16" t="s">
        <v>5549</v>
      </c>
      <c r="C19598" s="16" t="s">
        <v>5447</v>
      </c>
      <c r="D19598" s="16" t="s">
        <v>47</v>
      </c>
      <c r="E19598" s="16" t="s">
        <v>4529</v>
      </c>
      <c r="G19598" s="16" t="s">
        <v>4530</v>
      </c>
      <c r="H19598" s="16" t="s">
        <v>231</v>
      </c>
      <c r="I19598" s="31">
        <v>4894923061</v>
      </c>
      <c r="J19598" s="31">
        <v>4894923061</v>
      </c>
      <c r="K19598" s="32">
        <f>IFERROR((J19598/I19598),0)</f>
        <v>1</v>
      </c>
      <c r="L19598" s="31"/>
      <c r="M19598" s="31"/>
      <c r="N19598" s="39"/>
      <c r="O19598" s="28"/>
      <c r="P19598" s="28"/>
      <c r="Q19598" s="28"/>
      <c r="R19598" s="28"/>
      <c r="S19598" s="25"/>
    </row>
    <row r="19599" spans="2:19" s="16" customFormat="1" outlineLevel="2" x14ac:dyDescent="0.25">
      <c r="B19599" s="16" t="s">
        <v>5549</v>
      </c>
      <c r="C19599" s="16" t="s">
        <v>5447</v>
      </c>
      <c r="D19599" s="16" t="s">
        <v>47</v>
      </c>
      <c r="E19599" s="16" t="s">
        <v>4529</v>
      </c>
      <c r="G19599" s="16" t="s">
        <v>4530</v>
      </c>
      <c r="H19599" s="16" t="s">
        <v>155</v>
      </c>
      <c r="I19599" s="31">
        <v>-5997699945</v>
      </c>
      <c r="J19599" s="31"/>
      <c r="K19599" s="32">
        <f>IFERROR((J19599/I19599),0)</f>
        <v>0</v>
      </c>
      <c r="L19599" s="31"/>
      <c r="M19599" s="31"/>
      <c r="N19599" s="39"/>
      <c r="O19599" s="28"/>
      <c r="P19599" s="28"/>
      <c r="Q19599" s="28"/>
      <c r="R19599" s="28"/>
      <c r="S19599" s="25"/>
    </row>
    <row r="19600" spans="2:19" s="16" customFormat="1" outlineLevel="1" x14ac:dyDescent="0.25">
      <c r="B19600" s="47" t="s">
        <v>9721</v>
      </c>
      <c r="C19600" s="47" t="str">
        <f>C19599</f>
        <v>ASIGNACIONES DIRECTAS (20% DEL SGR)</v>
      </c>
      <c r="D19600" s="47"/>
      <c r="E19600" s="47" t="str">
        <f>E19599</f>
        <v>85001</v>
      </c>
      <c r="F19600" s="47"/>
      <c r="G19600" s="47" t="str">
        <f>G19599</f>
        <v xml:space="preserve">YOPAL                                             </v>
      </c>
      <c r="H19600" s="47" t="s">
        <v>10655</v>
      </c>
      <c r="I19600" s="51">
        <f>SUBTOTAL(9,I19591:I19599)</f>
        <v>115202466213</v>
      </c>
      <c r="J19600" s="51">
        <f>SUBTOTAL(9,J19591:J19599)</f>
        <v>109918448786.82001</v>
      </c>
      <c r="K19600" s="49">
        <f>J19600/I19600</f>
        <v>0.95413277510561034</v>
      </c>
      <c r="L19600" s="51">
        <f>SUBTOTAL(9,L19591:L19599)</f>
        <v>20164094105.360001</v>
      </c>
      <c r="M19600" s="51">
        <f>SUBTOTAL(9,M19591:M19599)</f>
        <v>18706782351.820004</v>
      </c>
      <c r="N19600" s="50">
        <f>IFERROR((M19600/L19600),"N.A")</f>
        <v>0.92772738780500852</v>
      </c>
      <c r="O19600" s="28"/>
      <c r="P19600" s="28"/>
      <c r="Q19600" s="28"/>
      <c r="R19600" s="28"/>
      <c r="S19600" s="25"/>
    </row>
    <row r="19601" spans="2:19" s="16" customFormat="1" outlineLevel="2" x14ac:dyDescent="0.25">
      <c r="B19601" s="16" t="s">
        <v>5550</v>
      </c>
      <c r="C19601" s="16" t="s">
        <v>5447</v>
      </c>
      <c r="D19601" s="16" t="s">
        <v>47</v>
      </c>
      <c r="E19601" s="16" t="s">
        <v>48</v>
      </c>
      <c r="G19601" s="16" t="s">
        <v>47</v>
      </c>
      <c r="H19601" s="16" t="s">
        <v>152</v>
      </c>
      <c r="I19601" s="35">
        <v>536536588835</v>
      </c>
      <c r="J19601" s="35">
        <v>282620739999.90002</v>
      </c>
      <c r="K19601" s="36">
        <f>IFERROR((J19601/I19601),0)</f>
        <v>0.52675017115526823</v>
      </c>
      <c r="L19601" s="35">
        <v>360535517971.01001</v>
      </c>
      <c r="M19601" s="35">
        <v>282620739999.90002</v>
      </c>
      <c r="N19601" s="40">
        <f>M19601/L19601</f>
        <v>0.78389153332356298</v>
      </c>
      <c r="O19601" s="28"/>
      <c r="P19601" s="28"/>
      <c r="Q19601" s="28"/>
      <c r="R19601" s="28"/>
      <c r="S19601" s="25"/>
    </row>
    <row r="19602" spans="2:19" s="16" customFormat="1" outlineLevel="2" x14ac:dyDescent="0.25">
      <c r="B19602" s="16" t="s">
        <v>5550</v>
      </c>
      <c r="C19602" s="16" t="s">
        <v>5447</v>
      </c>
      <c r="D19602" s="16" t="s">
        <v>47</v>
      </c>
      <c r="E19602" s="16" t="s">
        <v>48</v>
      </c>
      <c r="G19602" s="16" t="s">
        <v>47</v>
      </c>
      <c r="H19602" s="16" t="s">
        <v>24</v>
      </c>
      <c r="I19602" s="31">
        <v>17132063097</v>
      </c>
      <c r="J19602" s="31">
        <v>17132063097</v>
      </c>
      <c r="K19602" s="32">
        <f>IFERROR((J19602/I19602),0)</f>
        <v>1</v>
      </c>
      <c r="L19602" s="31"/>
      <c r="M19602" s="31"/>
      <c r="N19602" s="39"/>
      <c r="O19602" s="28"/>
      <c r="P19602" s="28"/>
      <c r="Q19602" s="28"/>
      <c r="R19602" s="28"/>
      <c r="S19602" s="25"/>
    </row>
    <row r="19603" spans="2:19" s="16" customFormat="1" outlineLevel="2" x14ac:dyDescent="0.25">
      <c r="B19603" s="16" t="s">
        <v>5550</v>
      </c>
      <c r="C19603" s="16" t="s">
        <v>5447</v>
      </c>
      <c r="D19603" s="16" t="s">
        <v>47</v>
      </c>
      <c r="E19603" s="16" t="s">
        <v>48</v>
      </c>
      <c r="G19603" s="16" t="s">
        <v>47</v>
      </c>
      <c r="H19603" s="16" t="s">
        <v>5451</v>
      </c>
      <c r="I19603" s="31">
        <v>3460261</v>
      </c>
      <c r="J19603" s="31">
        <v>3460261</v>
      </c>
      <c r="K19603" s="32">
        <f>IFERROR((J19603/I19603),0)</f>
        <v>1</v>
      </c>
      <c r="L19603" s="31"/>
      <c r="M19603" s="31"/>
      <c r="N19603" s="39"/>
      <c r="O19603" s="28"/>
      <c r="P19603" s="28"/>
      <c r="Q19603" s="28"/>
      <c r="R19603" s="28"/>
      <c r="S19603" s="25"/>
    </row>
    <row r="19604" spans="2:19" s="16" customFormat="1" outlineLevel="2" x14ac:dyDescent="0.25">
      <c r="B19604" s="16" t="s">
        <v>5550</v>
      </c>
      <c r="C19604" s="16" t="s">
        <v>5447</v>
      </c>
      <c r="D19604" s="16" t="s">
        <v>47</v>
      </c>
      <c r="E19604" s="16" t="s">
        <v>48</v>
      </c>
      <c r="G19604" s="16" t="s">
        <v>47</v>
      </c>
      <c r="H19604" s="16" t="s">
        <v>5452</v>
      </c>
      <c r="I19604" s="31">
        <v>68586009508</v>
      </c>
      <c r="J19604" s="31">
        <v>68586009508</v>
      </c>
      <c r="K19604" s="32">
        <f>IFERROR((J19604/I19604),0)</f>
        <v>1</v>
      </c>
      <c r="L19604" s="31"/>
      <c r="M19604" s="31"/>
      <c r="N19604" s="39"/>
      <c r="O19604" s="28"/>
      <c r="P19604" s="28"/>
      <c r="Q19604" s="28"/>
      <c r="R19604" s="28"/>
      <c r="S19604" s="25"/>
    </row>
    <row r="19605" spans="2:19" s="16" customFormat="1" outlineLevel="2" x14ac:dyDescent="0.25">
      <c r="B19605" s="16" t="s">
        <v>5550</v>
      </c>
      <c r="C19605" s="16" t="s">
        <v>5447</v>
      </c>
      <c r="D19605" s="16" t="s">
        <v>47</v>
      </c>
      <c r="E19605" s="16" t="s">
        <v>48</v>
      </c>
      <c r="G19605" s="16" t="s">
        <v>47</v>
      </c>
      <c r="H19605" s="16" t="s">
        <v>19</v>
      </c>
      <c r="I19605" s="31">
        <v>440926605207</v>
      </c>
      <c r="J19605" s="31">
        <v>440926605207</v>
      </c>
      <c r="K19605" s="32">
        <f>IFERROR((J19605/I19605),0)</f>
        <v>1</v>
      </c>
      <c r="L19605" s="31"/>
      <c r="M19605" s="31"/>
      <c r="N19605" s="39"/>
      <c r="O19605" s="28"/>
      <c r="P19605" s="28"/>
      <c r="Q19605" s="28"/>
      <c r="R19605" s="28"/>
      <c r="S19605" s="25"/>
    </row>
    <row r="19606" spans="2:19" s="16" customFormat="1" outlineLevel="2" x14ac:dyDescent="0.25">
      <c r="B19606" s="16" t="s">
        <v>5550</v>
      </c>
      <c r="C19606" s="16" t="s">
        <v>5447</v>
      </c>
      <c r="D19606" s="16" t="s">
        <v>47</v>
      </c>
      <c r="E19606" s="16" t="s">
        <v>48</v>
      </c>
      <c r="G19606" s="16" t="s">
        <v>47</v>
      </c>
      <c r="H19606" s="16" t="s">
        <v>154</v>
      </c>
      <c r="I19606" s="31">
        <v>3318409</v>
      </c>
      <c r="J19606" s="31">
        <v>3318409</v>
      </c>
      <c r="K19606" s="32">
        <f>IFERROR((J19606/I19606),0)</f>
        <v>1</v>
      </c>
      <c r="L19606" s="31"/>
      <c r="M19606" s="31"/>
      <c r="N19606" s="39"/>
      <c r="O19606" s="28"/>
      <c r="P19606" s="28"/>
      <c r="Q19606" s="28"/>
      <c r="R19606" s="28"/>
      <c r="S19606" s="25"/>
    </row>
    <row r="19607" spans="2:19" s="16" customFormat="1" outlineLevel="2" x14ac:dyDescent="0.25">
      <c r="B19607" s="16" t="s">
        <v>5550</v>
      </c>
      <c r="C19607" s="16" t="s">
        <v>5447</v>
      </c>
      <c r="D19607" s="16" t="s">
        <v>47</v>
      </c>
      <c r="E19607" s="16" t="s">
        <v>48</v>
      </c>
      <c r="G19607" s="16" t="s">
        <v>47</v>
      </c>
      <c r="H19607" s="16" t="s">
        <v>5479</v>
      </c>
      <c r="I19607" s="31">
        <v>377638</v>
      </c>
      <c r="J19607" s="31">
        <v>377638</v>
      </c>
      <c r="K19607" s="32">
        <f>IFERROR((J19607/I19607),0)</f>
        <v>1</v>
      </c>
      <c r="L19607" s="31"/>
      <c r="M19607" s="31"/>
      <c r="N19607" s="39"/>
      <c r="O19607" s="28"/>
      <c r="P19607" s="28"/>
      <c r="Q19607" s="28"/>
      <c r="R19607" s="28"/>
      <c r="S19607" s="25"/>
    </row>
    <row r="19608" spans="2:19" s="16" customFormat="1" outlineLevel="2" x14ac:dyDescent="0.25">
      <c r="B19608" s="16" t="s">
        <v>5550</v>
      </c>
      <c r="C19608" s="16" t="s">
        <v>5447</v>
      </c>
      <c r="D19608" s="16" t="s">
        <v>47</v>
      </c>
      <c r="E19608" s="16" t="s">
        <v>48</v>
      </c>
      <c r="G19608" s="16" t="s">
        <v>47</v>
      </c>
      <c r="H19608" s="16" t="s">
        <v>331</v>
      </c>
      <c r="I19608" s="31">
        <v>13806185493</v>
      </c>
      <c r="J19608" s="31">
        <v>13806185493</v>
      </c>
      <c r="K19608" s="32">
        <f>IFERROR((J19608/I19608),0)</f>
        <v>1</v>
      </c>
      <c r="L19608" s="31"/>
      <c r="M19608" s="31"/>
      <c r="N19608" s="39"/>
      <c r="O19608" s="28"/>
      <c r="P19608" s="28"/>
      <c r="Q19608" s="28"/>
      <c r="R19608" s="28"/>
      <c r="S19608" s="25"/>
    </row>
    <row r="19609" spans="2:19" s="16" customFormat="1" outlineLevel="2" x14ac:dyDescent="0.25">
      <c r="B19609" s="16" t="s">
        <v>5550</v>
      </c>
      <c r="C19609" s="16" t="s">
        <v>5447</v>
      </c>
      <c r="D19609" s="16" t="s">
        <v>47</v>
      </c>
      <c r="E19609" s="16" t="s">
        <v>48</v>
      </c>
      <c r="G19609" s="16" t="s">
        <v>47</v>
      </c>
      <c r="H19609" s="16" t="s">
        <v>29</v>
      </c>
      <c r="I19609" s="31">
        <v>4808920156</v>
      </c>
      <c r="J19609" s="31">
        <v>4808920156</v>
      </c>
      <c r="K19609" s="32">
        <f>IFERROR((J19609/I19609),0)</f>
        <v>1</v>
      </c>
      <c r="L19609" s="31"/>
      <c r="M19609" s="31"/>
      <c r="N19609" s="39"/>
      <c r="O19609" s="28"/>
      <c r="P19609" s="28"/>
      <c r="Q19609" s="28"/>
      <c r="R19609" s="28"/>
      <c r="S19609" s="25"/>
    </row>
    <row r="19610" spans="2:19" s="16" customFormat="1" outlineLevel="2" x14ac:dyDescent="0.25">
      <c r="B19610" s="16" t="s">
        <v>5550</v>
      </c>
      <c r="C19610" s="16" t="s">
        <v>5447</v>
      </c>
      <c r="D19610" s="16" t="s">
        <v>47</v>
      </c>
      <c r="E19610" s="16" t="s">
        <v>48</v>
      </c>
      <c r="G19610" s="16" t="s">
        <v>47</v>
      </c>
      <c r="H19610" s="16" t="s">
        <v>231</v>
      </c>
      <c r="I19610" s="31">
        <v>87467996608</v>
      </c>
      <c r="J19610" s="31">
        <v>87467996608</v>
      </c>
      <c r="K19610" s="32">
        <f>IFERROR((J19610/I19610),0)</f>
        <v>1</v>
      </c>
      <c r="L19610" s="31"/>
      <c r="M19610" s="31"/>
      <c r="N19610" s="39"/>
      <c r="O19610" s="28"/>
      <c r="P19610" s="28"/>
      <c r="Q19610" s="28"/>
      <c r="R19610" s="28"/>
      <c r="S19610" s="25"/>
    </row>
    <row r="19611" spans="2:19" s="16" customFormat="1" outlineLevel="2" x14ac:dyDescent="0.25">
      <c r="B19611" s="16" t="s">
        <v>5550</v>
      </c>
      <c r="C19611" s="16" t="s">
        <v>5447</v>
      </c>
      <c r="D19611" s="16" t="s">
        <v>47</v>
      </c>
      <c r="E19611" s="16" t="s">
        <v>48</v>
      </c>
      <c r="G19611" s="16" t="s">
        <v>47</v>
      </c>
      <c r="H19611" s="16" t="s">
        <v>155</v>
      </c>
      <c r="I19611" s="31">
        <v>-107307317767</v>
      </c>
      <c r="J19611" s="31"/>
      <c r="K19611" s="32">
        <f>IFERROR((J19611/I19611),0)</f>
        <v>0</v>
      </c>
      <c r="L19611" s="31"/>
      <c r="M19611" s="31"/>
      <c r="N19611" s="39"/>
      <c r="O19611" s="28"/>
      <c r="P19611" s="28"/>
      <c r="Q19611" s="28"/>
      <c r="R19611" s="28"/>
      <c r="S19611" s="25"/>
    </row>
    <row r="19612" spans="2:19" s="16" customFormat="1" outlineLevel="1" x14ac:dyDescent="0.25">
      <c r="B19612" s="47" t="s">
        <v>9722</v>
      </c>
      <c r="C19612" s="47" t="str">
        <f>C19611</f>
        <v>ASIGNACIONES DIRECTAS (20% DEL SGR)</v>
      </c>
      <c r="D19612" s="47"/>
      <c r="E19612" s="47" t="str">
        <f>E19611</f>
        <v>85000</v>
      </c>
      <c r="F19612" s="47"/>
      <c r="G19612" s="47" t="str">
        <f>G19611</f>
        <v xml:space="preserve">CASANARE                                          </v>
      </c>
      <c r="H19612" s="47" t="s">
        <v>10655</v>
      </c>
      <c r="I19612" s="51">
        <f>SUBTOTAL(9,I19601:I19611)</f>
        <v>1061964207445</v>
      </c>
      <c r="J19612" s="51">
        <f>SUBTOTAL(9,J19601:J19611)</f>
        <v>915355676376.90002</v>
      </c>
      <c r="K19612" s="49">
        <f>J19612/I19612</f>
        <v>0.86194588288354068</v>
      </c>
      <c r="L19612" s="51">
        <f>SUBTOTAL(9,L19601:L19611)</f>
        <v>360535517971.01001</v>
      </c>
      <c r="M19612" s="51">
        <f>SUBTOTAL(9,M19601:M19611)</f>
        <v>282620739999.90002</v>
      </c>
      <c r="N19612" s="50">
        <f>IFERROR((M19612/L19612),"N.A")</f>
        <v>0.78389153332356298</v>
      </c>
      <c r="O19612" s="28"/>
      <c r="P19612" s="28"/>
      <c r="Q19612" s="28"/>
      <c r="R19612" s="28"/>
      <c r="S19612" s="25"/>
    </row>
    <row r="19613" spans="2:19" s="16" customFormat="1" outlineLevel="2" x14ac:dyDescent="0.25">
      <c r="B19613" s="16" t="s">
        <v>5551</v>
      </c>
      <c r="C19613" s="16" t="s">
        <v>5447</v>
      </c>
      <c r="D19613" s="16" t="s">
        <v>51</v>
      </c>
      <c r="E19613" s="16" t="s">
        <v>473</v>
      </c>
      <c r="G19613" s="16" t="s">
        <v>474</v>
      </c>
      <c r="H19613" s="16" t="s">
        <v>152</v>
      </c>
      <c r="I19613" s="35">
        <v>6013722542</v>
      </c>
      <c r="J19613" s="35">
        <v>3988645204.8499999</v>
      </c>
      <c r="K19613" s="36">
        <f>IFERROR((J19613/I19613),0)</f>
        <v>0.66325727151414027</v>
      </c>
      <c r="L19613" s="35">
        <v>3932378303.0499997</v>
      </c>
      <c r="M19613" s="35">
        <v>3988645204.8499999</v>
      </c>
      <c r="N19613" s="40">
        <f>M19613/L19613</f>
        <v>1.0143086187197095</v>
      </c>
      <c r="O19613" s="28"/>
      <c r="P19613" s="28"/>
      <c r="Q19613" s="28"/>
      <c r="R19613" s="28"/>
      <c r="S19613" s="25"/>
    </row>
    <row r="19614" spans="2:19" s="16" customFormat="1" outlineLevel="2" x14ac:dyDescent="0.25">
      <c r="B19614" s="16" t="s">
        <v>5551</v>
      </c>
      <c r="C19614" s="16" t="s">
        <v>5447</v>
      </c>
      <c r="D19614" s="16" t="s">
        <v>51</v>
      </c>
      <c r="E19614" s="16" t="s">
        <v>473</v>
      </c>
      <c r="G19614" s="16" t="s">
        <v>474</v>
      </c>
      <c r="H19614" s="16" t="s">
        <v>5452</v>
      </c>
      <c r="I19614" s="31">
        <v>913836890</v>
      </c>
      <c r="J19614" s="31">
        <v>913836890</v>
      </c>
      <c r="K19614" s="32">
        <f>IFERROR((J19614/I19614),0)</f>
        <v>1</v>
      </c>
      <c r="L19614" s="31"/>
      <c r="M19614" s="31"/>
      <c r="N19614" s="39"/>
      <c r="O19614" s="28"/>
      <c r="P19614" s="28"/>
      <c r="Q19614" s="28"/>
      <c r="R19614" s="28"/>
      <c r="S19614" s="25"/>
    </row>
    <row r="19615" spans="2:19" s="16" customFormat="1" outlineLevel="2" x14ac:dyDescent="0.25">
      <c r="B19615" s="16" t="s">
        <v>5551</v>
      </c>
      <c r="C19615" s="16" t="s">
        <v>5447</v>
      </c>
      <c r="D19615" s="16" t="s">
        <v>51</v>
      </c>
      <c r="E19615" s="16" t="s">
        <v>473</v>
      </c>
      <c r="G19615" s="16" t="s">
        <v>474</v>
      </c>
      <c r="H19615" s="16" t="s">
        <v>19</v>
      </c>
      <c r="I19615" s="31">
        <v>3458711198</v>
      </c>
      <c r="J19615" s="31">
        <v>3458711198</v>
      </c>
      <c r="K19615" s="32">
        <f>IFERROR((J19615/I19615),0)</f>
        <v>1</v>
      </c>
      <c r="L19615" s="31"/>
      <c r="M19615" s="31"/>
      <c r="N19615" s="39"/>
      <c r="O19615" s="28"/>
      <c r="P19615" s="28"/>
      <c r="Q19615" s="28"/>
      <c r="R19615" s="28"/>
      <c r="S19615" s="25"/>
    </row>
    <row r="19616" spans="2:19" s="16" customFormat="1" outlineLevel="2" x14ac:dyDescent="0.25">
      <c r="B19616" s="16" t="s">
        <v>5551</v>
      </c>
      <c r="C19616" s="16" t="s">
        <v>5447</v>
      </c>
      <c r="D19616" s="16" t="s">
        <v>51</v>
      </c>
      <c r="E19616" s="16" t="s">
        <v>473</v>
      </c>
      <c r="G19616" s="16" t="s">
        <v>474</v>
      </c>
      <c r="H19616" s="16" t="s">
        <v>154</v>
      </c>
      <c r="I19616" s="31">
        <v>37195</v>
      </c>
      <c r="J19616" s="31">
        <v>37195</v>
      </c>
      <c r="K19616" s="32">
        <f>IFERROR((J19616/I19616),0)</f>
        <v>1</v>
      </c>
      <c r="L19616" s="31"/>
      <c r="M19616" s="31"/>
      <c r="N19616" s="39"/>
      <c r="O19616" s="28"/>
      <c r="P19616" s="28"/>
      <c r="Q19616" s="28"/>
      <c r="R19616" s="28"/>
      <c r="S19616" s="25"/>
    </row>
    <row r="19617" spans="2:19" s="16" customFormat="1" outlineLevel="2" x14ac:dyDescent="0.25">
      <c r="B19617" s="16" t="s">
        <v>5551</v>
      </c>
      <c r="C19617" s="16" t="s">
        <v>5447</v>
      </c>
      <c r="D19617" s="16" t="s">
        <v>51</v>
      </c>
      <c r="E19617" s="16" t="s">
        <v>473</v>
      </c>
      <c r="G19617" s="16" t="s">
        <v>474</v>
      </c>
      <c r="H19617" s="16" t="s">
        <v>331</v>
      </c>
      <c r="I19617" s="31">
        <v>164536362</v>
      </c>
      <c r="J19617" s="31">
        <v>164536362</v>
      </c>
      <c r="K19617" s="32">
        <f>IFERROR((J19617/I19617),0)</f>
        <v>1</v>
      </c>
      <c r="L19617" s="31"/>
      <c r="M19617" s="31"/>
      <c r="N19617" s="39"/>
      <c r="O19617" s="28"/>
      <c r="P19617" s="28"/>
      <c r="Q19617" s="28"/>
      <c r="R19617" s="28"/>
      <c r="S19617" s="25"/>
    </row>
    <row r="19618" spans="2:19" s="16" customFormat="1" outlineLevel="2" x14ac:dyDescent="0.25">
      <c r="B19618" s="16" t="s">
        <v>5551</v>
      </c>
      <c r="C19618" s="16" t="s">
        <v>5447</v>
      </c>
      <c r="D19618" s="16" t="s">
        <v>51</v>
      </c>
      <c r="E19618" s="16" t="s">
        <v>473</v>
      </c>
      <c r="G19618" s="16" t="s">
        <v>474</v>
      </c>
      <c r="H19618" s="16" t="s">
        <v>231</v>
      </c>
      <c r="I19618" s="31">
        <v>928771006</v>
      </c>
      <c r="J19618" s="31">
        <v>928771006</v>
      </c>
      <c r="K19618" s="32">
        <f>IFERROR((J19618/I19618),0)</f>
        <v>1</v>
      </c>
      <c r="L19618" s="31"/>
      <c r="M19618" s="31"/>
      <c r="N19618" s="39"/>
      <c r="O19618" s="28"/>
      <c r="P19618" s="28"/>
      <c r="Q19618" s="28"/>
      <c r="R19618" s="28"/>
      <c r="S19618" s="25"/>
    </row>
    <row r="19619" spans="2:19" s="16" customFormat="1" outlineLevel="2" x14ac:dyDescent="0.25">
      <c r="B19619" s="16" t="s">
        <v>5551</v>
      </c>
      <c r="C19619" s="16" t="s">
        <v>5447</v>
      </c>
      <c r="D19619" s="16" t="s">
        <v>51</v>
      </c>
      <c r="E19619" s="16" t="s">
        <v>473</v>
      </c>
      <c r="G19619" s="16" t="s">
        <v>474</v>
      </c>
      <c r="H19619" s="16" t="s">
        <v>155</v>
      </c>
      <c r="I19619" s="31">
        <v>-1202744508</v>
      </c>
      <c r="J19619" s="31"/>
      <c r="K19619" s="32">
        <f>IFERROR((J19619/I19619),0)</f>
        <v>0</v>
      </c>
      <c r="L19619" s="31"/>
      <c r="M19619" s="31"/>
      <c r="N19619" s="39"/>
      <c r="O19619" s="28"/>
      <c r="P19619" s="28"/>
      <c r="Q19619" s="28"/>
      <c r="R19619" s="28"/>
      <c r="S19619" s="25"/>
    </row>
    <row r="19620" spans="2:19" s="16" customFormat="1" outlineLevel="1" x14ac:dyDescent="0.25">
      <c r="B19620" s="47" t="s">
        <v>9723</v>
      </c>
      <c r="C19620" s="47" t="str">
        <f>C19619</f>
        <v>ASIGNACIONES DIRECTAS (20% DEL SGR)</v>
      </c>
      <c r="D19620" s="47"/>
      <c r="E19620" s="47" t="str">
        <f>E19619</f>
        <v>81794</v>
      </c>
      <c r="F19620" s="47"/>
      <c r="G19620" s="47" t="str">
        <f>G19619</f>
        <v xml:space="preserve">TAME                                              </v>
      </c>
      <c r="H19620" s="47" t="s">
        <v>10655</v>
      </c>
      <c r="I19620" s="51">
        <f>SUBTOTAL(9,I19613:I19619)</f>
        <v>10276870685</v>
      </c>
      <c r="J19620" s="51">
        <f>SUBTOTAL(9,J19613:J19619)</f>
        <v>9454537855.8500004</v>
      </c>
      <c r="K19620" s="49">
        <f>J19620/I19620</f>
        <v>0.91998217605771115</v>
      </c>
      <c r="L19620" s="51">
        <f>SUBTOTAL(9,L19613:L19619)</f>
        <v>3932378303.0499997</v>
      </c>
      <c r="M19620" s="51">
        <f>SUBTOTAL(9,M19613:M19619)</f>
        <v>3988645204.8499999</v>
      </c>
      <c r="N19620" s="50">
        <f>IFERROR((M19620/L19620),"N.A")</f>
        <v>1.0143086187197095</v>
      </c>
      <c r="O19620" s="28"/>
      <c r="P19620" s="28"/>
      <c r="Q19620" s="28"/>
      <c r="R19620" s="28"/>
      <c r="S19620" s="25"/>
    </row>
    <row r="19621" spans="2:19" s="16" customFormat="1" outlineLevel="2" x14ac:dyDescent="0.25">
      <c r="B19621" s="16" t="s">
        <v>5552</v>
      </c>
      <c r="C19621" s="16" t="s">
        <v>5447</v>
      </c>
      <c r="D19621" s="16" t="s">
        <v>51</v>
      </c>
      <c r="E19621" s="16" t="s">
        <v>476</v>
      </c>
      <c r="G19621" s="16" t="s">
        <v>477</v>
      </c>
      <c r="H19621" s="16" t="s">
        <v>152</v>
      </c>
      <c r="I19621" s="35">
        <v>1059880062</v>
      </c>
      <c r="J19621" s="35">
        <v>367080430.05000007</v>
      </c>
      <c r="K19621" s="36">
        <f>IFERROR((J19621/I19621),0)</f>
        <v>0.34634148071180537</v>
      </c>
      <c r="L19621" s="35">
        <v>767429427.45000005</v>
      </c>
      <c r="M19621" s="35">
        <v>367080430.05000007</v>
      </c>
      <c r="N19621" s="40">
        <f>M19621/L19621</f>
        <v>0.47832467314907112</v>
      </c>
      <c r="O19621" s="28"/>
      <c r="P19621" s="28"/>
      <c r="Q19621" s="28"/>
      <c r="R19621" s="28"/>
      <c r="S19621" s="25"/>
    </row>
    <row r="19622" spans="2:19" s="16" customFormat="1" outlineLevel="2" x14ac:dyDescent="0.25">
      <c r="B19622" s="16" t="s">
        <v>5552</v>
      </c>
      <c r="C19622" s="16" t="s">
        <v>5447</v>
      </c>
      <c r="D19622" s="16" t="s">
        <v>51</v>
      </c>
      <c r="E19622" s="16" t="s">
        <v>476</v>
      </c>
      <c r="G19622" s="16" t="s">
        <v>477</v>
      </c>
      <c r="H19622" s="16" t="s">
        <v>5452</v>
      </c>
      <c r="I19622" s="31">
        <v>89865957</v>
      </c>
      <c r="J19622" s="31">
        <v>89865957</v>
      </c>
      <c r="K19622" s="32">
        <f>IFERROR((J19622/I19622),0)</f>
        <v>1</v>
      </c>
      <c r="L19622" s="31"/>
      <c r="M19622" s="31"/>
      <c r="N19622" s="39"/>
      <c r="O19622" s="28"/>
      <c r="P19622" s="28"/>
      <c r="Q19622" s="28"/>
      <c r="R19622" s="28"/>
      <c r="S19622" s="25"/>
    </row>
    <row r="19623" spans="2:19" s="16" customFormat="1" outlineLevel="2" x14ac:dyDescent="0.25">
      <c r="B19623" s="16" t="s">
        <v>5552</v>
      </c>
      <c r="C19623" s="16" t="s">
        <v>5447</v>
      </c>
      <c r="D19623" s="16" t="s">
        <v>51</v>
      </c>
      <c r="E19623" s="16" t="s">
        <v>476</v>
      </c>
      <c r="G19623" s="16" t="s">
        <v>477</v>
      </c>
      <c r="H19623" s="16" t="s">
        <v>19</v>
      </c>
      <c r="I19623" s="31">
        <v>237436802</v>
      </c>
      <c r="J19623" s="31">
        <v>237436802</v>
      </c>
      <c r="K19623" s="32">
        <f>IFERROR((J19623/I19623),0)</f>
        <v>1</v>
      </c>
      <c r="L19623" s="31"/>
      <c r="M19623" s="31"/>
      <c r="N19623" s="39"/>
      <c r="O19623" s="28"/>
      <c r="P19623" s="28"/>
      <c r="Q19623" s="28"/>
      <c r="R19623" s="28"/>
      <c r="S19623" s="25"/>
    </row>
    <row r="19624" spans="2:19" s="16" customFormat="1" outlineLevel="2" x14ac:dyDescent="0.25">
      <c r="B19624" s="16" t="s">
        <v>5552</v>
      </c>
      <c r="C19624" s="16" t="s">
        <v>5447</v>
      </c>
      <c r="D19624" s="16" t="s">
        <v>51</v>
      </c>
      <c r="E19624" s="16" t="s">
        <v>476</v>
      </c>
      <c r="G19624" s="16" t="s">
        <v>477</v>
      </c>
      <c r="H19624" s="16" t="s">
        <v>154</v>
      </c>
      <c r="I19624" s="31">
        <v>6555</v>
      </c>
      <c r="J19624" s="31">
        <v>6555</v>
      </c>
      <c r="K19624" s="32">
        <f>IFERROR((J19624/I19624),0)</f>
        <v>1</v>
      </c>
      <c r="L19624" s="31"/>
      <c r="M19624" s="31"/>
      <c r="N19624" s="39"/>
      <c r="O19624" s="28"/>
      <c r="P19624" s="28"/>
      <c r="Q19624" s="28"/>
      <c r="R19624" s="28"/>
      <c r="S19624" s="25"/>
    </row>
    <row r="19625" spans="2:19" s="16" customFormat="1" outlineLevel="2" x14ac:dyDescent="0.25">
      <c r="B19625" s="16" t="s">
        <v>5552</v>
      </c>
      <c r="C19625" s="16" t="s">
        <v>5447</v>
      </c>
      <c r="D19625" s="16" t="s">
        <v>51</v>
      </c>
      <c r="E19625" s="16" t="s">
        <v>476</v>
      </c>
      <c r="G19625" s="16" t="s">
        <v>477</v>
      </c>
      <c r="H19625" s="16" t="s">
        <v>5479</v>
      </c>
      <c r="I19625" s="31">
        <v>326114885</v>
      </c>
      <c r="J19625" s="31">
        <v>326114885</v>
      </c>
      <c r="K19625" s="32">
        <f>IFERROR((J19625/I19625),0)</f>
        <v>1</v>
      </c>
      <c r="L19625" s="31"/>
      <c r="M19625" s="31"/>
      <c r="N19625" s="39"/>
      <c r="O19625" s="28"/>
      <c r="P19625" s="28"/>
      <c r="Q19625" s="28"/>
      <c r="R19625" s="28"/>
      <c r="S19625" s="25"/>
    </row>
    <row r="19626" spans="2:19" s="16" customFormat="1" outlineLevel="2" x14ac:dyDescent="0.25">
      <c r="B19626" s="16" t="s">
        <v>5552</v>
      </c>
      <c r="C19626" s="16" t="s">
        <v>5447</v>
      </c>
      <c r="D19626" s="16" t="s">
        <v>51</v>
      </c>
      <c r="E19626" s="16" t="s">
        <v>476</v>
      </c>
      <c r="G19626" s="16" t="s">
        <v>477</v>
      </c>
      <c r="H19626" s="16" t="s">
        <v>331</v>
      </c>
      <c r="I19626" s="31">
        <v>4008645</v>
      </c>
      <c r="J19626" s="31">
        <v>4008645</v>
      </c>
      <c r="K19626" s="32">
        <f>IFERROR((J19626/I19626),0)</f>
        <v>1</v>
      </c>
      <c r="L19626" s="31"/>
      <c r="M19626" s="31"/>
      <c r="N19626" s="39"/>
      <c r="O19626" s="28"/>
      <c r="P19626" s="28"/>
      <c r="Q19626" s="28"/>
      <c r="R19626" s="28"/>
      <c r="S19626" s="25"/>
    </row>
    <row r="19627" spans="2:19" s="16" customFormat="1" outlineLevel="2" x14ac:dyDescent="0.25">
      <c r="B19627" s="16" t="s">
        <v>5552</v>
      </c>
      <c r="C19627" s="16" t="s">
        <v>5447</v>
      </c>
      <c r="D19627" s="16" t="s">
        <v>53</v>
      </c>
      <c r="E19627" s="16" t="s">
        <v>476</v>
      </c>
      <c r="G19627" s="16" t="s">
        <v>477</v>
      </c>
      <c r="H19627" s="16" t="s">
        <v>4491</v>
      </c>
      <c r="I19627" s="31">
        <v>4663151</v>
      </c>
      <c r="J19627" s="31">
        <v>4663151</v>
      </c>
      <c r="K19627" s="32">
        <f>IFERROR((J19627/I19627),0)</f>
        <v>1</v>
      </c>
      <c r="L19627" s="31"/>
      <c r="M19627" s="31"/>
      <c r="N19627" s="39"/>
      <c r="O19627" s="28"/>
      <c r="P19627" s="28"/>
      <c r="Q19627" s="28"/>
      <c r="R19627" s="28"/>
      <c r="S19627" s="25"/>
    </row>
    <row r="19628" spans="2:19" s="16" customFormat="1" outlineLevel="2" x14ac:dyDescent="0.25">
      <c r="B19628" s="16" t="s">
        <v>5552</v>
      </c>
      <c r="C19628" s="16" t="s">
        <v>5447</v>
      </c>
      <c r="D19628" s="16" t="s">
        <v>51</v>
      </c>
      <c r="E19628" s="16" t="s">
        <v>476</v>
      </c>
      <c r="G19628" s="16" t="s">
        <v>477</v>
      </c>
      <c r="H19628" s="16" t="s">
        <v>231</v>
      </c>
      <c r="I19628" s="31">
        <v>199045638</v>
      </c>
      <c r="J19628" s="31">
        <v>199045638</v>
      </c>
      <c r="K19628" s="32">
        <f>IFERROR((J19628/I19628),0)</f>
        <v>1</v>
      </c>
      <c r="L19628" s="31"/>
      <c r="M19628" s="31"/>
      <c r="N19628" s="39"/>
      <c r="O19628" s="28"/>
      <c r="P19628" s="28"/>
      <c r="Q19628" s="28"/>
      <c r="R19628" s="28"/>
      <c r="S19628" s="25"/>
    </row>
    <row r="19629" spans="2:19" s="16" customFormat="1" outlineLevel="2" x14ac:dyDescent="0.25">
      <c r="B19629" s="16" t="s">
        <v>5552</v>
      </c>
      <c r="C19629" s="16" t="s">
        <v>5447</v>
      </c>
      <c r="D19629" s="16" t="s">
        <v>51</v>
      </c>
      <c r="E19629" s="16" t="s">
        <v>476</v>
      </c>
      <c r="G19629" s="16" t="s">
        <v>477</v>
      </c>
      <c r="H19629" s="16" t="s">
        <v>155</v>
      </c>
      <c r="I19629" s="31">
        <v>-211976012</v>
      </c>
      <c r="J19629" s="31"/>
      <c r="K19629" s="32">
        <f>IFERROR((J19629/I19629),0)</f>
        <v>0</v>
      </c>
      <c r="L19629" s="31"/>
      <c r="M19629" s="31"/>
      <c r="N19629" s="39"/>
      <c r="O19629" s="28"/>
      <c r="P19629" s="28"/>
      <c r="Q19629" s="28"/>
      <c r="R19629" s="28"/>
      <c r="S19629" s="25"/>
    </row>
    <row r="19630" spans="2:19" s="16" customFormat="1" outlineLevel="1" x14ac:dyDescent="0.25">
      <c r="B19630" s="47" t="s">
        <v>9724</v>
      </c>
      <c r="C19630" s="47" t="str">
        <f>C19629</f>
        <v>ASIGNACIONES DIRECTAS (20% DEL SGR)</v>
      </c>
      <c r="D19630" s="47"/>
      <c r="E19630" s="47" t="str">
        <f>E19629</f>
        <v>81736</v>
      </c>
      <c r="F19630" s="47"/>
      <c r="G19630" s="47" t="str">
        <f>G19629</f>
        <v xml:space="preserve">SARAVENA                                          </v>
      </c>
      <c r="H19630" s="47" t="s">
        <v>10655</v>
      </c>
      <c r="I19630" s="51">
        <f>SUBTOTAL(9,I19621:I19629)</f>
        <v>1709045683</v>
      </c>
      <c r="J19630" s="51">
        <f>SUBTOTAL(9,J19621:J19629)</f>
        <v>1228222063.0500002</v>
      </c>
      <c r="K19630" s="49">
        <f>J19630/I19630</f>
        <v>0.71865958602933389</v>
      </c>
      <c r="L19630" s="51">
        <f>SUBTOTAL(9,L19621:L19629)</f>
        <v>767429427.45000005</v>
      </c>
      <c r="M19630" s="51">
        <f>SUBTOTAL(9,M19621:M19629)</f>
        <v>367080430.05000007</v>
      </c>
      <c r="N19630" s="50">
        <f>IFERROR((M19630/L19630),"N.A")</f>
        <v>0.47832467314907112</v>
      </c>
      <c r="O19630" s="28"/>
      <c r="P19630" s="28"/>
      <c r="Q19630" s="28"/>
      <c r="R19630" s="28"/>
      <c r="S19630" s="25"/>
    </row>
    <row r="19631" spans="2:19" s="16" customFormat="1" outlineLevel="2" x14ac:dyDescent="0.25">
      <c r="B19631" s="16" t="s">
        <v>5553</v>
      </c>
      <c r="C19631" s="16" t="s">
        <v>5447</v>
      </c>
      <c r="D19631" s="16" t="s">
        <v>51</v>
      </c>
      <c r="E19631" s="16" t="s">
        <v>485</v>
      </c>
      <c r="G19631" s="16" t="s">
        <v>486</v>
      </c>
      <c r="H19631" s="16" t="s">
        <v>5452</v>
      </c>
      <c r="I19631" s="31">
        <v>295997</v>
      </c>
      <c r="J19631" s="31">
        <v>295997</v>
      </c>
      <c r="K19631" s="32">
        <f>IFERROR((J19631/I19631),0)</f>
        <v>1</v>
      </c>
      <c r="L19631" s="31"/>
      <c r="M19631" s="31"/>
      <c r="N19631" s="39"/>
      <c r="O19631" s="28"/>
      <c r="P19631" s="28"/>
      <c r="Q19631" s="28"/>
      <c r="R19631" s="28"/>
      <c r="S19631" s="25"/>
    </row>
    <row r="19632" spans="2:19" s="16" customFormat="1" outlineLevel="2" x14ac:dyDescent="0.25">
      <c r="B19632" s="16" t="s">
        <v>5553</v>
      </c>
      <c r="C19632" s="16" t="s">
        <v>5447</v>
      </c>
      <c r="D19632" s="16" t="s">
        <v>51</v>
      </c>
      <c r="E19632" s="16" t="s">
        <v>485</v>
      </c>
      <c r="G19632" s="16" t="s">
        <v>486</v>
      </c>
      <c r="H19632" s="16" t="s">
        <v>19</v>
      </c>
      <c r="I19632" s="31">
        <v>1890782</v>
      </c>
      <c r="J19632" s="31">
        <v>1890782</v>
      </c>
      <c r="K19632" s="32">
        <f>IFERROR((J19632/I19632),0)</f>
        <v>1</v>
      </c>
      <c r="L19632" s="31"/>
      <c r="M19632" s="31"/>
      <c r="N19632" s="39"/>
      <c r="O19632" s="28"/>
      <c r="P19632" s="28"/>
      <c r="Q19632" s="28"/>
      <c r="R19632" s="28"/>
      <c r="S19632" s="25"/>
    </row>
    <row r="19633" spans="2:19" s="16" customFormat="1" outlineLevel="1" x14ac:dyDescent="0.25">
      <c r="B19633" s="47" t="s">
        <v>9725</v>
      </c>
      <c r="C19633" s="47" t="str">
        <f>C19632</f>
        <v>ASIGNACIONES DIRECTAS (20% DEL SGR)</v>
      </c>
      <c r="D19633" s="47"/>
      <c r="E19633" s="47" t="str">
        <f>E19632</f>
        <v>81220</v>
      </c>
      <c r="F19633" s="47"/>
      <c r="G19633" s="47" t="str">
        <f>G19632</f>
        <v xml:space="preserve">CRAVO NORTE                                       </v>
      </c>
      <c r="H19633" s="47" t="s">
        <v>10655</v>
      </c>
      <c r="I19633" s="51">
        <f>SUBTOTAL(9,I19631:I19632)</f>
        <v>2186779</v>
      </c>
      <c r="J19633" s="51">
        <f>SUBTOTAL(9,J19631:J19632)</f>
        <v>2186779</v>
      </c>
      <c r="K19633" s="49">
        <f>J19633/I19633</f>
        <v>1</v>
      </c>
      <c r="L19633" s="51">
        <f>SUBTOTAL(9,L19631:L19632)</f>
        <v>0</v>
      </c>
      <c r="M19633" s="51">
        <f>SUBTOTAL(9,M19631:M19632)</f>
        <v>0</v>
      </c>
      <c r="N19633" s="50" t="str">
        <f>IFERROR((M19633/L19633),"N.A")</f>
        <v>N.A</v>
      </c>
      <c r="O19633" s="28"/>
      <c r="P19633" s="28"/>
      <c r="Q19633" s="28"/>
      <c r="R19633" s="28"/>
      <c r="S19633" s="25"/>
    </row>
    <row r="19634" spans="2:19" s="16" customFormat="1" outlineLevel="2" x14ac:dyDescent="0.25">
      <c r="B19634" s="16" t="s">
        <v>5554</v>
      </c>
      <c r="C19634" s="16" t="s">
        <v>5447</v>
      </c>
      <c r="D19634" s="16" t="s">
        <v>51</v>
      </c>
      <c r="E19634" s="16" t="s">
        <v>488</v>
      </c>
      <c r="G19634" s="16" t="s">
        <v>489</v>
      </c>
      <c r="H19634" s="16" t="s">
        <v>152</v>
      </c>
      <c r="I19634" s="35">
        <v>8968479091</v>
      </c>
      <c r="J19634" s="35">
        <v>8968479091</v>
      </c>
      <c r="K19634" s="36">
        <f>IFERROR((J19634/I19634),0)</f>
        <v>1</v>
      </c>
      <c r="L19634" s="35">
        <v>6308905801.6999989</v>
      </c>
      <c r="M19634" s="35">
        <v>8968479091</v>
      </c>
      <c r="N19634" s="40">
        <f>M19634/L19634</f>
        <v>1.4215585670312834</v>
      </c>
      <c r="O19634" s="28"/>
      <c r="P19634" s="28"/>
      <c r="Q19634" s="28"/>
      <c r="R19634" s="28"/>
      <c r="S19634" s="25"/>
    </row>
    <row r="19635" spans="2:19" s="16" customFormat="1" outlineLevel="2" x14ac:dyDescent="0.25">
      <c r="B19635" s="16" t="s">
        <v>5554</v>
      </c>
      <c r="C19635" s="16" t="s">
        <v>5447</v>
      </c>
      <c r="D19635" s="16" t="s">
        <v>51</v>
      </c>
      <c r="E19635" s="16" t="s">
        <v>488</v>
      </c>
      <c r="G19635" s="16" t="s">
        <v>489</v>
      </c>
      <c r="H19635" s="16" t="s">
        <v>5451</v>
      </c>
      <c r="I19635" s="31">
        <v>27259</v>
      </c>
      <c r="J19635" s="31">
        <v>27259</v>
      </c>
      <c r="K19635" s="32">
        <f>IFERROR((J19635/I19635),0)</f>
        <v>1</v>
      </c>
      <c r="L19635" s="31"/>
      <c r="M19635" s="31"/>
      <c r="N19635" s="39"/>
      <c r="O19635" s="28"/>
      <c r="P19635" s="28"/>
      <c r="Q19635" s="28"/>
      <c r="R19635" s="28"/>
      <c r="S19635" s="25"/>
    </row>
    <row r="19636" spans="2:19" s="16" customFormat="1" outlineLevel="2" x14ac:dyDescent="0.25">
      <c r="B19636" s="16" t="s">
        <v>5554</v>
      </c>
      <c r="C19636" s="16" t="s">
        <v>5447</v>
      </c>
      <c r="D19636" s="16" t="s">
        <v>51</v>
      </c>
      <c r="E19636" s="16" t="s">
        <v>488</v>
      </c>
      <c r="G19636" s="16" t="s">
        <v>489</v>
      </c>
      <c r="H19636" s="16" t="s">
        <v>5452</v>
      </c>
      <c r="I19636" s="31">
        <v>6775317336</v>
      </c>
      <c r="J19636" s="31">
        <v>6775317336</v>
      </c>
      <c r="K19636" s="32">
        <f>IFERROR((J19636/I19636),0)</f>
        <v>1</v>
      </c>
      <c r="L19636" s="31"/>
      <c r="M19636" s="31"/>
      <c r="N19636" s="39"/>
      <c r="O19636" s="28"/>
      <c r="P19636" s="28"/>
      <c r="Q19636" s="28"/>
      <c r="R19636" s="28"/>
      <c r="S19636" s="25"/>
    </row>
    <row r="19637" spans="2:19" s="16" customFormat="1" outlineLevel="2" x14ac:dyDescent="0.25">
      <c r="B19637" s="16" t="s">
        <v>5554</v>
      </c>
      <c r="C19637" s="16" t="s">
        <v>5447</v>
      </c>
      <c r="D19637" s="16" t="s">
        <v>51</v>
      </c>
      <c r="E19637" s="16" t="s">
        <v>488</v>
      </c>
      <c r="G19637" s="16" t="s">
        <v>489</v>
      </c>
      <c r="H19637" s="16" t="s">
        <v>19</v>
      </c>
      <c r="I19637" s="31">
        <v>35482296153</v>
      </c>
      <c r="J19637" s="31">
        <v>35482296153</v>
      </c>
      <c r="K19637" s="32">
        <f>IFERROR((J19637/I19637),0)</f>
        <v>1</v>
      </c>
      <c r="L19637" s="31"/>
      <c r="M19637" s="31"/>
      <c r="N19637" s="39"/>
      <c r="O19637" s="28"/>
      <c r="P19637" s="28"/>
      <c r="Q19637" s="28"/>
      <c r="R19637" s="28"/>
      <c r="S19637" s="25"/>
    </row>
    <row r="19638" spans="2:19" s="16" customFormat="1" outlineLevel="2" x14ac:dyDescent="0.25">
      <c r="B19638" s="16" t="s">
        <v>5554</v>
      </c>
      <c r="C19638" s="16" t="s">
        <v>5447</v>
      </c>
      <c r="D19638" s="16" t="s">
        <v>51</v>
      </c>
      <c r="E19638" s="16" t="s">
        <v>488</v>
      </c>
      <c r="G19638" s="16" t="s">
        <v>489</v>
      </c>
      <c r="H19638" s="16" t="s">
        <v>154</v>
      </c>
      <c r="I19638" s="31">
        <v>55469</v>
      </c>
      <c r="J19638" s="31">
        <v>55469</v>
      </c>
      <c r="K19638" s="32">
        <f>IFERROR((J19638/I19638),0)</f>
        <v>1</v>
      </c>
      <c r="L19638" s="31"/>
      <c r="M19638" s="31"/>
      <c r="N19638" s="39"/>
      <c r="O19638" s="28"/>
      <c r="P19638" s="28"/>
      <c r="Q19638" s="28"/>
      <c r="R19638" s="28"/>
      <c r="S19638" s="25"/>
    </row>
    <row r="19639" spans="2:19" s="16" customFormat="1" outlineLevel="2" x14ac:dyDescent="0.25">
      <c r="B19639" s="16" t="s">
        <v>5554</v>
      </c>
      <c r="C19639" s="16" t="s">
        <v>5447</v>
      </c>
      <c r="D19639" s="16" t="s">
        <v>51</v>
      </c>
      <c r="E19639" s="16" t="s">
        <v>488</v>
      </c>
      <c r="G19639" s="16" t="s">
        <v>489</v>
      </c>
      <c r="H19639" s="16" t="s">
        <v>5479</v>
      </c>
      <c r="I19639" s="31">
        <v>18732</v>
      </c>
      <c r="J19639" s="31">
        <v>18732</v>
      </c>
      <c r="K19639" s="32">
        <f>IFERROR((J19639/I19639),0)</f>
        <v>1</v>
      </c>
      <c r="L19639" s="31"/>
      <c r="M19639" s="31"/>
      <c r="N19639" s="39"/>
      <c r="O19639" s="28"/>
      <c r="P19639" s="28"/>
      <c r="Q19639" s="28"/>
      <c r="R19639" s="28"/>
      <c r="S19639" s="25"/>
    </row>
    <row r="19640" spans="2:19" s="16" customFormat="1" outlineLevel="2" x14ac:dyDescent="0.25">
      <c r="B19640" s="16" t="s">
        <v>5554</v>
      </c>
      <c r="C19640" s="16" t="s">
        <v>5447</v>
      </c>
      <c r="D19640" s="16" t="s">
        <v>51</v>
      </c>
      <c r="E19640" s="16" t="s">
        <v>488</v>
      </c>
      <c r="G19640" s="16" t="s">
        <v>489</v>
      </c>
      <c r="H19640" s="16" t="s">
        <v>331</v>
      </c>
      <c r="I19640" s="31">
        <v>649069834</v>
      </c>
      <c r="J19640" s="31">
        <v>649069834</v>
      </c>
      <c r="K19640" s="32">
        <f>IFERROR((J19640/I19640),0)</f>
        <v>1</v>
      </c>
      <c r="L19640" s="31"/>
      <c r="M19640" s="31"/>
      <c r="N19640" s="39"/>
      <c r="O19640" s="28"/>
      <c r="P19640" s="28"/>
      <c r="Q19640" s="28"/>
      <c r="R19640" s="28"/>
      <c r="S19640" s="25"/>
    </row>
    <row r="19641" spans="2:19" s="16" customFormat="1" outlineLevel="2" x14ac:dyDescent="0.25">
      <c r="B19641" s="16" t="s">
        <v>5554</v>
      </c>
      <c r="C19641" s="16" t="s">
        <v>5447</v>
      </c>
      <c r="D19641" s="16" t="s">
        <v>51</v>
      </c>
      <c r="E19641" s="16" t="s">
        <v>488</v>
      </c>
      <c r="G19641" s="16" t="s">
        <v>489</v>
      </c>
      <c r="H19641" s="16" t="s">
        <v>231</v>
      </c>
      <c r="I19641" s="31">
        <v>1596208020</v>
      </c>
      <c r="J19641" s="31">
        <v>1596208020</v>
      </c>
      <c r="K19641" s="32">
        <f>IFERROR((J19641/I19641),0)</f>
        <v>1</v>
      </c>
      <c r="L19641" s="31"/>
      <c r="M19641" s="31"/>
      <c r="N19641" s="39"/>
      <c r="O19641" s="28"/>
      <c r="P19641" s="28"/>
      <c r="Q19641" s="28"/>
      <c r="R19641" s="28"/>
      <c r="S19641" s="25"/>
    </row>
    <row r="19642" spans="2:19" s="16" customFormat="1" outlineLevel="2" x14ac:dyDescent="0.25">
      <c r="B19642" s="16" t="s">
        <v>5554</v>
      </c>
      <c r="C19642" s="16" t="s">
        <v>5447</v>
      </c>
      <c r="D19642" s="16" t="s">
        <v>51</v>
      </c>
      <c r="E19642" s="16" t="s">
        <v>488</v>
      </c>
      <c r="G19642" s="16" t="s">
        <v>489</v>
      </c>
      <c r="H19642" s="16" t="s">
        <v>155</v>
      </c>
      <c r="I19642" s="31">
        <v>-1793695818</v>
      </c>
      <c r="J19642" s="31"/>
      <c r="K19642" s="32">
        <f>IFERROR((J19642/I19642),0)</f>
        <v>0</v>
      </c>
      <c r="L19642" s="31"/>
      <c r="M19642" s="31"/>
      <c r="N19642" s="39"/>
      <c r="O19642" s="28"/>
      <c r="P19642" s="28"/>
      <c r="Q19642" s="28"/>
      <c r="R19642" s="28"/>
      <c r="S19642" s="25"/>
    </row>
    <row r="19643" spans="2:19" s="16" customFormat="1" outlineLevel="1" x14ac:dyDescent="0.25">
      <c r="B19643" s="47" t="s">
        <v>9726</v>
      </c>
      <c r="C19643" s="47" t="str">
        <f>C19642</f>
        <v>ASIGNACIONES DIRECTAS (20% DEL SGR)</v>
      </c>
      <c r="D19643" s="47"/>
      <c r="E19643" s="47" t="str">
        <f>E19642</f>
        <v>81065</v>
      </c>
      <c r="F19643" s="47"/>
      <c r="G19643" s="47" t="str">
        <f>G19642</f>
        <v xml:space="preserve">ARAUQUITA                                         </v>
      </c>
      <c r="H19643" s="47" t="s">
        <v>10655</v>
      </c>
      <c r="I19643" s="51">
        <f>SUBTOTAL(9,I19634:I19642)</f>
        <v>51677776076</v>
      </c>
      <c r="J19643" s="51">
        <f>SUBTOTAL(9,J19634:J19642)</f>
        <v>53471471894</v>
      </c>
      <c r="K19643" s="49">
        <f>J19643/I19643</f>
        <v>1.0347092300443057</v>
      </c>
      <c r="L19643" s="51">
        <f>SUBTOTAL(9,L19634:L19642)</f>
        <v>6308905801.6999989</v>
      </c>
      <c r="M19643" s="51">
        <f>SUBTOTAL(9,M19634:M19642)</f>
        <v>8968479091</v>
      </c>
      <c r="N19643" s="50">
        <f>IFERROR((M19643/L19643),"N.A")</f>
        <v>1.4215585670312834</v>
      </c>
      <c r="O19643" s="28"/>
      <c r="P19643" s="28"/>
      <c r="Q19643" s="28"/>
      <c r="R19643" s="28"/>
      <c r="S19643" s="25"/>
    </row>
    <row r="19644" spans="2:19" s="16" customFormat="1" outlineLevel="2" x14ac:dyDescent="0.25">
      <c r="B19644" s="16" t="s">
        <v>5555</v>
      </c>
      <c r="C19644" s="16" t="s">
        <v>5447</v>
      </c>
      <c r="D19644" s="16" t="s">
        <v>51</v>
      </c>
      <c r="E19644" s="16" t="s">
        <v>491</v>
      </c>
      <c r="G19644" s="16" t="s">
        <v>51</v>
      </c>
      <c r="H19644" s="16" t="s">
        <v>152</v>
      </c>
      <c r="I19644" s="35">
        <v>17478719984</v>
      </c>
      <c r="J19644" s="35">
        <v>16328943777.070002</v>
      </c>
      <c r="K19644" s="36">
        <f>IFERROR((J19644/I19644),0)</f>
        <v>0.93421851211172768</v>
      </c>
      <c r="L19644" s="35">
        <v>11769487284.42</v>
      </c>
      <c r="M19644" s="35">
        <v>16328943777.070002</v>
      </c>
      <c r="N19644" s="40">
        <f>M19644/L19644</f>
        <v>1.3873963565673448</v>
      </c>
      <c r="O19644" s="28"/>
      <c r="P19644" s="28"/>
      <c r="Q19644" s="28"/>
      <c r="R19644" s="28"/>
      <c r="S19644" s="25"/>
    </row>
    <row r="19645" spans="2:19" s="16" customFormat="1" outlineLevel="2" x14ac:dyDescent="0.25">
      <c r="B19645" s="16" t="s">
        <v>5555</v>
      </c>
      <c r="C19645" s="16" t="s">
        <v>5447</v>
      </c>
      <c r="D19645" s="16" t="s">
        <v>51</v>
      </c>
      <c r="E19645" s="16" t="s">
        <v>491</v>
      </c>
      <c r="G19645" s="16" t="s">
        <v>51</v>
      </c>
      <c r="H19645" s="16" t="s">
        <v>5452</v>
      </c>
      <c r="I19645" s="31">
        <v>7630687929</v>
      </c>
      <c r="J19645" s="31">
        <v>7630687929</v>
      </c>
      <c r="K19645" s="32">
        <f>IFERROR((J19645/I19645),0)</f>
        <v>1</v>
      </c>
      <c r="L19645" s="31"/>
      <c r="M19645" s="31"/>
      <c r="N19645" s="39"/>
      <c r="O19645" s="28"/>
      <c r="P19645" s="28"/>
      <c r="Q19645" s="28"/>
      <c r="R19645" s="28"/>
      <c r="S19645" s="25"/>
    </row>
    <row r="19646" spans="2:19" s="16" customFormat="1" outlineLevel="2" x14ac:dyDescent="0.25">
      <c r="B19646" s="16" t="s">
        <v>5555</v>
      </c>
      <c r="C19646" s="16" t="s">
        <v>5447</v>
      </c>
      <c r="D19646" s="16" t="s">
        <v>51</v>
      </c>
      <c r="E19646" s="16" t="s">
        <v>491</v>
      </c>
      <c r="G19646" s="16" t="s">
        <v>51</v>
      </c>
      <c r="H19646" s="16" t="s">
        <v>19</v>
      </c>
      <c r="I19646" s="31">
        <v>36901847614</v>
      </c>
      <c r="J19646" s="31">
        <v>36901847614</v>
      </c>
      <c r="K19646" s="32">
        <f>IFERROR((J19646/I19646),0)</f>
        <v>1</v>
      </c>
      <c r="L19646" s="31"/>
      <c r="M19646" s="31"/>
      <c r="N19646" s="39"/>
      <c r="O19646" s="28"/>
      <c r="P19646" s="28"/>
      <c r="Q19646" s="28"/>
      <c r="R19646" s="28"/>
      <c r="S19646" s="25"/>
    </row>
    <row r="19647" spans="2:19" s="16" customFormat="1" outlineLevel="2" x14ac:dyDescent="0.25">
      <c r="B19647" s="16" t="s">
        <v>5555</v>
      </c>
      <c r="C19647" s="16" t="s">
        <v>5447</v>
      </c>
      <c r="D19647" s="16" t="s">
        <v>51</v>
      </c>
      <c r="E19647" s="16" t="s">
        <v>491</v>
      </c>
      <c r="G19647" s="16" t="s">
        <v>51</v>
      </c>
      <c r="H19647" s="16" t="s">
        <v>154</v>
      </c>
      <c r="I19647" s="31">
        <v>108103</v>
      </c>
      <c r="J19647" s="31">
        <v>108103</v>
      </c>
      <c r="K19647" s="32">
        <f>IFERROR((J19647/I19647),0)</f>
        <v>1</v>
      </c>
      <c r="L19647" s="31"/>
      <c r="M19647" s="31"/>
      <c r="N19647" s="39"/>
      <c r="O19647" s="28"/>
      <c r="P19647" s="28"/>
      <c r="Q19647" s="28"/>
      <c r="R19647" s="28"/>
      <c r="S19647" s="25"/>
    </row>
    <row r="19648" spans="2:19" s="16" customFormat="1" outlineLevel="2" x14ac:dyDescent="0.25">
      <c r="B19648" s="16" t="s">
        <v>5555</v>
      </c>
      <c r="C19648" s="16" t="s">
        <v>5447</v>
      </c>
      <c r="D19648" s="16" t="s">
        <v>51</v>
      </c>
      <c r="E19648" s="16" t="s">
        <v>491</v>
      </c>
      <c r="G19648" s="16" t="s">
        <v>51</v>
      </c>
      <c r="H19648" s="16" t="s">
        <v>331</v>
      </c>
      <c r="I19648" s="31">
        <v>902525203</v>
      </c>
      <c r="J19648" s="31">
        <v>902525203</v>
      </c>
      <c r="K19648" s="32">
        <f>IFERROR((J19648/I19648),0)</f>
        <v>1</v>
      </c>
      <c r="L19648" s="31"/>
      <c r="M19648" s="31"/>
      <c r="N19648" s="39"/>
      <c r="O19648" s="28"/>
      <c r="P19648" s="28"/>
      <c r="Q19648" s="28"/>
      <c r="R19648" s="28"/>
      <c r="S19648" s="25"/>
    </row>
    <row r="19649" spans="2:19" s="16" customFormat="1" outlineLevel="2" x14ac:dyDescent="0.25">
      <c r="B19649" s="16" t="s">
        <v>5555</v>
      </c>
      <c r="C19649" s="16" t="s">
        <v>5447</v>
      </c>
      <c r="D19649" s="16" t="s">
        <v>51</v>
      </c>
      <c r="E19649" s="16" t="s">
        <v>491</v>
      </c>
      <c r="G19649" s="16" t="s">
        <v>51</v>
      </c>
      <c r="H19649" s="16" t="s">
        <v>231</v>
      </c>
      <c r="I19649" s="31">
        <v>2861003874</v>
      </c>
      <c r="J19649" s="31">
        <v>2861003874</v>
      </c>
      <c r="K19649" s="32">
        <f>IFERROR((J19649/I19649),0)</f>
        <v>1</v>
      </c>
      <c r="L19649" s="31"/>
      <c r="M19649" s="31"/>
      <c r="N19649" s="39"/>
      <c r="O19649" s="28"/>
      <c r="P19649" s="28"/>
      <c r="Q19649" s="28"/>
      <c r="R19649" s="28"/>
      <c r="S19649" s="25"/>
    </row>
    <row r="19650" spans="2:19" s="16" customFormat="1" outlineLevel="2" x14ac:dyDescent="0.25">
      <c r="B19650" s="16" t="s">
        <v>5555</v>
      </c>
      <c r="C19650" s="16" t="s">
        <v>5447</v>
      </c>
      <c r="D19650" s="16" t="s">
        <v>51</v>
      </c>
      <c r="E19650" s="16" t="s">
        <v>491</v>
      </c>
      <c r="G19650" s="16" t="s">
        <v>51</v>
      </c>
      <c r="H19650" s="16" t="s">
        <v>155</v>
      </c>
      <c r="I19650" s="31">
        <v>-3495743997</v>
      </c>
      <c r="J19650" s="31"/>
      <c r="K19650" s="32">
        <f>IFERROR((J19650/I19650),0)</f>
        <v>0</v>
      </c>
      <c r="L19650" s="31"/>
      <c r="M19650" s="31"/>
      <c r="N19650" s="39"/>
      <c r="O19650" s="28"/>
      <c r="P19650" s="28"/>
      <c r="Q19650" s="28"/>
      <c r="R19650" s="28"/>
      <c r="S19650" s="25"/>
    </row>
    <row r="19651" spans="2:19" s="16" customFormat="1" outlineLevel="1" x14ac:dyDescent="0.25">
      <c r="B19651" s="47" t="s">
        <v>9727</v>
      </c>
      <c r="C19651" s="47" t="str">
        <f>C19650</f>
        <v>ASIGNACIONES DIRECTAS (20% DEL SGR)</v>
      </c>
      <c r="D19651" s="47"/>
      <c r="E19651" s="47" t="str">
        <f>E19650</f>
        <v>81001</v>
      </c>
      <c r="F19651" s="47"/>
      <c r="G19651" s="47" t="str">
        <f>G19650</f>
        <v xml:space="preserve">ARAUCA                                            </v>
      </c>
      <c r="H19651" s="47" t="s">
        <v>10655</v>
      </c>
      <c r="I19651" s="51">
        <f>SUBTOTAL(9,I19644:I19650)</f>
        <v>62279148710</v>
      </c>
      <c r="J19651" s="51">
        <f>SUBTOTAL(9,J19644:J19650)</f>
        <v>64625116500.07</v>
      </c>
      <c r="K19651" s="49">
        <f>J19651/I19651</f>
        <v>1.0376685911522954</v>
      </c>
      <c r="L19651" s="51">
        <f>SUBTOTAL(9,L19644:L19650)</f>
        <v>11769487284.42</v>
      </c>
      <c r="M19651" s="51">
        <f>SUBTOTAL(9,M19644:M19650)</f>
        <v>16328943777.070002</v>
      </c>
      <c r="N19651" s="50">
        <f>IFERROR((M19651/L19651),"N.A")</f>
        <v>1.3873963565673448</v>
      </c>
      <c r="O19651" s="28"/>
      <c r="P19651" s="28"/>
      <c r="Q19651" s="28"/>
      <c r="R19651" s="28"/>
      <c r="S19651" s="25"/>
    </row>
    <row r="19652" spans="2:19" s="16" customFormat="1" outlineLevel="2" x14ac:dyDescent="0.25">
      <c r="B19652" s="16" t="s">
        <v>5556</v>
      </c>
      <c r="C19652" s="16" t="s">
        <v>5447</v>
      </c>
      <c r="D19652" s="16" t="s">
        <v>51</v>
      </c>
      <c r="E19652" s="16" t="s">
        <v>52</v>
      </c>
      <c r="G19652" s="16" t="s">
        <v>51</v>
      </c>
      <c r="H19652" s="16" t="s">
        <v>152</v>
      </c>
      <c r="I19652" s="35">
        <v>124445686636</v>
      </c>
      <c r="J19652" s="35">
        <v>58303134971.650002</v>
      </c>
      <c r="K19652" s="36">
        <f>IFERROR((J19652/I19652),0)</f>
        <v>0.46850265804860691</v>
      </c>
      <c r="L19652" s="35">
        <v>84525506293.570007</v>
      </c>
      <c r="M19652" s="35">
        <v>58303134971.650002</v>
      </c>
      <c r="N19652" s="40">
        <f>M19652/L19652</f>
        <v>0.68976972192457864</v>
      </c>
      <c r="O19652" s="28"/>
      <c r="P19652" s="28"/>
      <c r="Q19652" s="28"/>
      <c r="R19652" s="28"/>
      <c r="S19652" s="25"/>
    </row>
    <row r="19653" spans="2:19" s="16" customFormat="1" outlineLevel="2" x14ac:dyDescent="0.25">
      <c r="B19653" s="16" t="s">
        <v>5556</v>
      </c>
      <c r="C19653" s="16" t="s">
        <v>5447</v>
      </c>
      <c r="D19653" s="16" t="s">
        <v>51</v>
      </c>
      <c r="E19653" s="16" t="s">
        <v>52</v>
      </c>
      <c r="G19653" s="16" t="s">
        <v>51</v>
      </c>
      <c r="H19653" s="16" t="s">
        <v>24</v>
      </c>
      <c r="I19653" s="31">
        <v>10596368062</v>
      </c>
      <c r="J19653" s="31">
        <v>10596368062</v>
      </c>
      <c r="K19653" s="32">
        <f>IFERROR((J19653/I19653),0)</f>
        <v>1</v>
      </c>
      <c r="L19653" s="31"/>
      <c r="M19653" s="31"/>
      <c r="N19653" s="39"/>
      <c r="O19653" s="28"/>
      <c r="P19653" s="28"/>
      <c r="Q19653" s="28"/>
      <c r="R19653" s="28"/>
      <c r="S19653" s="25"/>
    </row>
    <row r="19654" spans="2:19" s="16" customFormat="1" outlineLevel="2" x14ac:dyDescent="0.25">
      <c r="B19654" s="16" t="s">
        <v>5556</v>
      </c>
      <c r="C19654" s="16" t="s">
        <v>5447</v>
      </c>
      <c r="D19654" s="16" t="s">
        <v>51</v>
      </c>
      <c r="E19654" s="16" t="s">
        <v>52</v>
      </c>
      <c r="G19654" s="16" t="s">
        <v>51</v>
      </c>
      <c r="H19654" s="16" t="s">
        <v>5451</v>
      </c>
      <c r="I19654" s="31">
        <v>8138</v>
      </c>
      <c r="J19654" s="31">
        <v>8138</v>
      </c>
      <c r="K19654" s="32">
        <f>IFERROR((J19654/I19654),0)</f>
        <v>1</v>
      </c>
      <c r="L19654" s="31"/>
      <c r="M19654" s="31"/>
      <c r="N19654" s="39"/>
      <c r="O19654" s="28"/>
      <c r="P19654" s="28"/>
      <c r="Q19654" s="28"/>
      <c r="R19654" s="28"/>
      <c r="S19654" s="25"/>
    </row>
    <row r="19655" spans="2:19" s="16" customFormat="1" outlineLevel="2" x14ac:dyDescent="0.25">
      <c r="B19655" s="16" t="s">
        <v>5556</v>
      </c>
      <c r="C19655" s="16" t="s">
        <v>5447</v>
      </c>
      <c r="D19655" s="16" t="s">
        <v>51</v>
      </c>
      <c r="E19655" s="16" t="s">
        <v>52</v>
      </c>
      <c r="G19655" s="16" t="s">
        <v>51</v>
      </c>
      <c r="H19655" s="16" t="s">
        <v>5452</v>
      </c>
      <c r="I19655" s="31">
        <v>19130023233</v>
      </c>
      <c r="J19655" s="31">
        <v>19130023233</v>
      </c>
      <c r="K19655" s="32">
        <f>IFERROR((J19655/I19655),0)</f>
        <v>1</v>
      </c>
      <c r="L19655" s="31"/>
      <c r="M19655" s="31"/>
      <c r="N19655" s="39"/>
      <c r="O19655" s="28"/>
      <c r="P19655" s="28"/>
      <c r="Q19655" s="28"/>
      <c r="R19655" s="28"/>
      <c r="S19655" s="25"/>
    </row>
    <row r="19656" spans="2:19" s="16" customFormat="1" outlineLevel="2" x14ac:dyDescent="0.25">
      <c r="B19656" s="16" t="s">
        <v>5556</v>
      </c>
      <c r="C19656" s="16" t="s">
        <v>5447</v>
      </c>
      <c r="D19656" s="16" t="s">
        <v>51</v>
      </c>
      <c r="E19656" s="16" t="s">
        <v>52</v>
      </c>
      <c r="G19656" s="16" t="s">
        <v>51</v>
      </c>
      <c r="H19656" s="16" t="s">
        <v>19</v>
      </c>
      <c r="I19656" s="31">
        <v>111415299864</v>
      </c>
      <c r="J19656" s="31">
        <v>111415299864</v>
      </c>
      <c r="K19656" s="32">
        <f>IFERROR((J19656/I19656),0)</f>
        <v>1</v>
      </c>
      <c r="L19656" s="31"/>
      <c r="M19656" s="31"/>
      <c r="N19656" s="39"/>
      <c r="O19656" s="28"/>
      <c r="P19656" s="28"/>
      <c r="Q19656" s="28"/>
      <c r="R19656" s="28"/>
      <c r="S19656" s="25"/>
    </row>
    <row r="19657" spans="2:19" s="16" customFormat="1" outlineLevel="2" x14ac:dyDescent="0.25">
      <c r="B19657" s="16" t="s">
        <v>5556</v>
      </c>
      <c r="C19657" s="16" t="s">
        <v>5447</v>
      </c>
      <c r="D19657" s="16" t="s">
        <v>51</v>
      </c>
      <c r="E19657" s="16" t="s">
        <v>52</v>
      </c>
      <c r="G19657" s="16" t="s">
        <v>51</v>
      </c>
      <c r="H19657" s="16" t="s">
        <v>154</v>
      </c>
      <c r="I19657" s="31">
        <v>769680</v>
      </c>
      <c r="J19657" s="31">
        <v>769680</v>
      </c>
      <c r="K19657" s="32">
        <f>IFERROR((J19657/I19657),0)</f>
        <v>1</v>
      </c>
      <c r="L19657" s="31"/>
      <c r="M19657" s="31"/>
      <c r="N19657" s="39"/>
      <c r="O19657" s="28"/>
      <c r="P19657" s="28"/>
      <c r="Q19657" s="28"/>
      <c r="R19657" s="28"/>
      <c r="S19657" s="25"/>
    </row>
    <row r="19658" spans="2:19" s="16" customFormat="1" outlineLevel="2" x14ac:dyDescent="0.25">
      <c r="B19658" s="16" t="s">
        <v>5556</v>
      </c>
      <c r="C19658" s="16" t="s">
        <v>5447</v>
      </c>
      <c r="D19658" s="16" t="s">
        <v>51</v>
      </c>
      <c r="E19658" s="16" t="s">
        <v>52</v>
      </c>
      <c r="G19658" s="16" t="s">
        <v>51</v>
      </c>
      <c r="H19658" s="16" t="s">
        <v>5479</v>
      </c>
      <c r="I19658" s="31">
        <v>361027</v>
      </c>
      <c r="J19658" s="31">
        <v>361027</v>
      </c>
      <c r="K19658" s="32">
        <f>IFERROR((J19658/I19658),0)</f>
        <v>1</v>
      </c>
      <c r="L19658" s="31"/>
      <c r="M19658" s="31"/>
      <c r="N19658" s="39"/>
      <c r="O19658" s="28"/>
      <c r="P19658" s="28"/>
      <c r="Q19658" s="28"/>
      <c r="R19658" s="28"/>
      <c r="S19658" s="25"/>
    </row>
    <row r="19659" spans="2:19" s="16" customFormat="1" outlineLevel="2" x14ac:dyDescent="0.25">
      <c r="B19659" s="16" t="s">
        <v>5556</v>
      </c>
      <c r="C19659" s="16" t="s">
        <v>5447</v>
      </c>
      <c r="D19659" s="16" t="s">
        <v>51</v>
      </c>
      <c r="E19659" s="16" t="s">
        <v>52</v>
      </c>
      <c r="G19659" s="16" t="s">
        <v>51</v>
      </c>
      <c r="H19659" s="16" t="s">
        <v>331</v>
      </c>
      <c r="I19659" s="31">
        <v>3395920146</v>
      </c>
      <c r="J19659" s="31">
        <v>3395920146</v>
      </c>
      <c r="K19659" s="32">
        <f>IFERROR((J19659/I19659),0)</f>
        <v>1</v>
      </c>
      <c r="L19659" s="31"/>
      <c r="M19659" s="31"/>
      <c r="N19659" s="39"/>
      <c r="O19659" s="28"/>
      <c r="P19659" s="28"/>
      <c r="Q19659" s="28"/>
      <c r="R19659" s="28"/>
      <c r="S19659" s="25"/>
    </row>
    <row r="19660" spans="2:19" s="16" customFormat="1" outlineLevel="2" x14ac:dyDescent="0.25">
      <c r="B19660" s="16" t="s">
        <v>5556</v>
      </c>
      <c r="C19660" s="16" t="s">
        <v>5447</v>
      </c>
      <c r="D19660" s="16" t="s">
        <v>51</v>
      </c>
      <c r="E19660" s="16" t="s">
        <v>52</v>
      </c>
      <c r="G19660" s="16" t="s">
        <v>51</v>
      </c>
      <c r="H19660" s="16" t="s">
        <v>231</v>
      </c>
      <c r="I19660" s="31">
        <v>20715994188</v>
      </c>
      <c r="J19660" s="31">
        <v>20715994188</v>
      </c>
      <c r="K19660" s="32">
        <f>IFERROR((J19660/I19660),0)</f>
        <v>1</v>
      </c>
      <c r="L19660" s="31"/>
      <c r="M19660" s="31"/>
      <c r="N19660" s="39"/>
      <c r="O19660" s="28"/>
      <c r="P19660" s="28"/>
      <c r="Q19660" s="28"/>
      <c r="R19660" s="28"/>
      <c r="S19660" s="25"/>
    </row>
    <row r="19661" spans="2:19" s="16" customFormat="1" outlineLevel="2" x14ac:dyDescent="0.25">
      <c r="B19661" s="16" t="s">
        <v>5556</v>
      </c>
      <c r="C19661" s="16" t="s">
        <v>5447</v>
      </c>
      <c r="D19661" s="16" t="s">
        <v>51</v>
      </c>
      <c r="E19661" s="16" t="s">
        <v>52</v>
      </c>
      <c r="G19661" s="16" t="s">
        <v>51</v>
      </c>
      <c r="H19661" s="16" t="s">
        <v>155</v>
      </c>
      <c r="I19661" s="31">
        <v>-24889137327</v>
      </c>
      <c r="J19661" s="31"/>
      <c r="K19661" s="32">
        <f>IFERROR((J19661/I19661),0)</f>
        <v>0</v>
      </c>
      <c r="L19661" s="31"/>
      <c r="M19661" s="31"/>
      <c r="N19661" s="39"/>
      <c r="O19661" s="28"/>
      <c r="P19661" s="28"/>
      <c r="Q19661" s="28"/>
      <c r="R19661" s="28"/>
      <c r="S19661" s="25"/>
    </row>
    <row r="19662" spans="2:19" s="16" customFormat="1" outlineLevel="1" x14ac:dyDescent="0.25">
      <c r="B19662" s="47" t="s">
        <v>9728</v>
      </c>
      <c r="C19662" s="47" t="str">
        <f>C19661</f>
        <v>ASIGNACIONES DIRECTAS (20% DEL SGR)</v>
      </c>
      <c r="D19662" s="47"/>
      <c r="E19662" s="47" t="str">
        <f>E19661</f>
        <v>81000</v>
      </c>
      <c r="F19662" s="47"/>
      <c r="G19662" s="47" t="str">
        <f>G19661</f>
        <v xml:space="preserve">ARAUCA                                            </v>
      </c>
      <c r="H19662" s="47" t="s">
        <v>10655</v>
      </c>
      <c r="I19662" s="51">
        <f>SUBTOTAL(9,I19652:I19661)</f>
        <v>264811293647</v>
      </c>
      <c r="J19662" s="51">
        <f>SUBTOTAL(9,J19652:J19661)</f>
        <v>223557879309.64999</v>
      </c>
      <c r="K19662" s="49">
        <f>J19662/I19662</f>
        <v>0.84421580451043066</v>
      </c>
      <c r="L19662" s="51">
        <f>SUBTOTAL(9,L19652:L19661)</f>
        <v>84525506293.570007</v>
      </c>
      <c r="M19662" s="51">
        <f>SUBTOTAL(9,M19652:M19661)</f>
        <v>58303134971.650002</v>
      </c>
      <c r="N19662" s="50">
        <f>IFERROR((M19662/L19662),"N.A")</f>
        <v>0.68976972192457864</v>
      </c>
      <c r="O19662" s="28"/>
      <c r="P19662" s="28"/>
      <c r="Q19662" s="28"/>
      <c r="R19662" s="28"/>
      <c r="S19662" s="25"/>
    </row>
    <row r="19663" spans="2:19" s="16" customFormat="1" outlineLevel="2" x14ac:dyDescent="0.25">
      <c r="B19663" s="16" t="s">
        <v>5557</v>
      </c>
      <c r="C19663" s="16" t="s">
        <v>5447</v>
      </c>
      <c r="D19663" s="16" t="s">
        <v>55</v>
      </c>
      <c r="E19663" s="16" t="s">
        <v>493</v>
      </c>
      <c r="G19663" s="16" t="s">
        <v>494</v>
      </c>
      <c r="H19663" s="16" t="s">
        <v>152</v>
      </c>
      <c r="I19663" s="35">
        <v>4133631</v>
      </c>
      <c r="J19663" s="35">
        <v>798645.46</v>
      </c>
      <c r="K19663" s="36">
        <f>IFERROR((J19663/I19663),0)</f>
        <v>0.19320676180336366</v>
      </c>
      <c r="L19663" s="35">
        <v>2620223</v>
      </c>
      <c r="M19663" s="35">
        <v>798645.46</v>
      </c>
      <c r="N19663" s="40">
        <f>M19663/L19663</f>
        <v>0.30480056850123061</v>
      </c>
      <c r="O19663" s="28"/>
      <c r="P19663" s="28"/>
      <c r="Q19663" s="28"/>
      <c r="R19663" s="28"/>
      <c r="S19663" s="25"/>
    </row>
    <row r="19664" spans="2:19" s="16" customFormat="1" outlineLevel="2" x14ac:dyDescent="0.25">
      <c r="B19664" s="16" t="s">
        <v>5557</v>
      </c>
      <c r="C19664" s="16" t="s">
        <v>5447</v>
      </c>
      <c r="D19664" s="16" t="s">
        <v>55</v>
      </c>
      <c r="E19664" s="16" t="s">
        <v>493</v>
      </c>
      <c r="G19664" s="16" t="s">
        <v>494</v>
      </c>
      <c r="H19664" s="16" t="s">
        <v>5452</v>
      </c>
      <c r="I19664" s="31">
        <v>1113556</v>
      </c>
      <c r="J19664" s="31">
        <v>1113556</v>
      </c>
      <c r="K19664" s="32">
        <f>IFERROR((J19664/I19664),0)</f>
        <v>1</v>
      </c>
      <c r="L19664" s="31"/>
      <c r="M19664" s="31"/>
      <c r="N19664" s="39"/>
      <c r="O19664" s="28"/>
      <c r="P19664" s="28"/>
      <c r="Q19664" s="28"/>
      <c r="R19664" s="28"/>
      <c r="S19664" s="25"/>
    </row>
    <row r="19665" spans="2:19" s="16" customFormat="1" outlineLevel="2" x14ac:dyDescent="0.25">
      <c r="B19665" s="16" t="s">
        <v>5557</v>
      </c>
      <c r="C19665" s="16" t="s">
        <v>5447</v>
      </c>
      <c r="D19665" s="16" t="s">
        <v>55</v>
      </c>
      <c r="E19665" s="16" t="s">
        <v>493</v>
      </c>
      <c r="G19665" s="16" t="s">
        <v>494</v>
      </c>
      <c r="H19665" s="16" t="s">
        <v>19</v>
      </c>
      <c r="I19665" s="31">
        <v>8089656</v>
      </c>
      <c r="J19665" s="31">
        <v>8089656</v>
      </c>
      <c r="K19665" s="32">
        <f>IFERROR((J19665/I19665),0)</f>
        <v>1</v>
      </c>
      <c r="L19665" s="31"/>
      <c r="M19665" s="31"/>
      <c r="N19665" s="39"/>
      <c r="O19665" s="28"/>
      <c r="P19665" s="28"/>
      <c r="Q19665" s="28"/>
      <c r="R19665" s="28"/>
      <c r="S19665" s="25"/>
    </row>
    <row r="19666" spans="2:19" s="16" customFormat="1" outlineLevel="2" x14ac:dyDescent="0.25">
      <c r="B19666" s="16" t="s">
        <v>5557</v>
      </c>
      <c r="C19666" s="16" t="s">
        <v>5447</v>
      </c>
      <c r="D19666" s="16" t="s">
        <v>55</v>
      </c>
      <c r="E19666" s="16" t="s">
        <v>493</v>
      </c>
      <c r="G19666" s="16" t="s">
        <v>494</v>
      </c>
      <c r="H19666" s="16" t="s">
        <v>154</v>
      </c>
      <c r="I19666" s="31">
        <v>26</v>
      </c>
      <c r="J19666" s="31">
        <v>26</v>
      </c>
      <c r="K19666" s="32">
        <f>IFERROR((J19666/I19666),0)</f>
        <v>1</v>
      </c>
      <c r="L19666" s="31"/>
      <c r="M19666" s="31"/>
      <c r="N19666" s="39"/>
      <c r="O19666" s="28"/>
      <c r="P19666" s="28"/>
      <c r="Q19666" s="28"/>
      <c r="R19666" s="28"/>
      <c r="S19666" s="25"/>
    </row>
    <row r="19667" spans="2:19" s="16" customFormat="1" outlineLevel="2" x14ac:dyDescent="0.25">
      <c r="B19667" s="16" t="s">
        <v>5557</v>
      </c>
      <c r="C19667" s="16" t="s">
        <v>5447</v>
      </c>
      <c r="D19667" s="16" t="s">
        <v>55</v>
      </c>
      <c r="E19667" s="16" t="s">
        <v>493</v>
      </c>
      <c r="G19667" s="16" t="s">
        <v>494</v>
      </c>
      <c r="H19667" s="16" t="s">
        <v>231</v>
      </c>
      <c r="I19667" s="31">
        <v>608360</v>
      </c>
      <c r="J19667" s="31">
        <v>608360</v>
      </c>
      <c r="K19667" s="32">
        <f>IFERROR((J19667/I19667),0)</f>
        <v>1</v>
      </c>
      <c r="L19667" s="31"/>
      <c r="M19667" s="31"/>
      <c r="N19667" s="39"/>
      <c r="O19667" s="28"/>
      <c r="P19667" s="28"/>
      <c r="Q19667" s="28"/>
      <c r="R19667" s="28"/>
      <c r="S19667" s="25"/>
    </row>
    <row r="19668" spans="2:19" s="16" customFormat="1" outlineLevel="2" x14ac:dyDescent="0.25">
      <c r="B19668" s="16" t="s">
        <v>5557</v>
      </c>
      <c r="C19668" s="16" t="s">
        <v>5447</v>
      </c>
      <c r="D19668" s="16" t="s">
        <v>55</v>
      </c>
      <c r="E19668" s="16" t="s">
        <v>493</v>
      </c>
      <c r="G19668" s="16" t="s">
        <v>494</v>
      </c>
      <c r="H19668" s="16" t="s">
        <v>155</v>
      </c>
      <c r="I19668" s="31">
        <v>-826726</v>
      </c>
      <c r="J19668" s="31"/>
      <c r="K19668" s="32">
        <f>IFERROR((J19668/I19668),0)</f>
        <v>0</v>
      </c>
      <c r="L19668" s="31"/>
      <c r="M19668" s="31"/>
      <c r="N19668" s="39"/>
      <c r="O19668" s="28"/>
      <c r="P19668" s="28"/>
      <c r="Q19668" s="28"/>
      <c r="R19668" s="28"/>
      <c r="S19668" s="25"/>
    </row>
    <row r="19669" spans="2:19" s="16" customFormat="1" outlineLevel="1" x14ac:dyDescent="0.25">
      <c r="B19669" s="47" t="s">
        <v>9729</v>
      </c>
      <c r="C19669" s="47" t="str">
        <f>C19668</f>
        <v>ASIGNACIONES DIRECTAS (20% DEL SGR)</v>
      </c>
      <c r="D19669" s="47"/>
      <c r="E19669" s="47" t="str">
        <f>E19668</f>
        <v>76895</v>
      </c>
      <c r="F19669" s="47"/>
      <c r="G19669" s="47" t="str">
        <f>G19668</f>
        <v xml:space="preserve">ZARZAL                                            </v>
      </c>
      <c r="H19669" s="47" t="s">
        <v>10655</v>
      </c>
      <c r="I19669" s="51">
        <f>SUBTOTAL(9,I19663:I19668)</f>
        <v>13118503</v>
      </c>
      <c r="J19669" s="51">
        <f>SUBTOTAL(9,J19663:J19668)</f>
        <v>10610243.460000001</v>
      </c>
      <c r="K19669" s="49">
        <f>J19669/I19669</f>
        <v>0.80879986535049009</v>
      </c>
      <c r="L19669" s="51">
        <f>SUBTOTAL(9,L19663:L19668)</f>
        <v>2620223</v>
      </c>
      <c r="M19669" s="51">
        <f>SUBTOTAL(9,M19663:M19668)</f>
        <v>798645.46</v>
      </c>
      <c r="N19669" s="50">
        <f>IFERROR((M19669/L19669),"N.A")</f>
        <v>0.30480056850123061</v>
      </c>
      <c r="O19669" s="28"/>
      <c r="P19669" s="28"/>
      <c r="Q19669" s="28"/>
      <c r="R19669" s="28"/>
      <c r="S19669" s="25"/>
    </row>
    <row r="19670" spans="2:19" s="16" customFormat="1" outlineLevel="2" x14ac:dyDescent="0.25">
      <c r="B19670" s="16" t="s">
        <v>5558</v>
      </c>
      <c r="C19670" s="16" t="s">
        <v>5447</v>
      </c>
      <c r="D19670" s="16" t="s">
        <v>55</v>
      </c>
      <c r="E19670" s="16" t="s">
        <v>4538</v>
      </c>
      <c r="G19670" s="16" t="s">
        <v>4539</v>
      </c>
      <c r="H19670" s="16" t="s">
        <v>152</v>
      </c>
      <c r="I19670" s="35">
        <v>197129663</v>
      </c>
      <c r="J19670" s="35">
        <v>76487706.400000006</v>
      </c>
      <c r="K19670" s="36">
        <f>IFERROR((J19670/I19670),0)</f>
        <v>0.38800708749753204</v>
      </c>
      <c r="L19670" s="35">
        <v>129093448</v>
      </c>
      <c r="M19670" s="35">
        <v>76487706.400000006</v>
      </c>
      <c r="N19670" s="40">
        <f>M19670/L19670</f>
        <v>0.59249874865841379</v>
      </c>
      <c r="O19670" s="28"/>
      <c r="P19670" s="28"/>
      <c r="Q19670" s="28"/>
      <c r="R19670" s="28"/>
      <c r="S19670" s="25"/>
    </row>
    <row r="19671" spans="2:19" s="16" customFormat="1" outlineLevel="2" x14ac:dyDescent="0.25">
      <c r="B19671" s="16" t="s">
        <v>5558</v>
      </c>
      <c r="C19671" s="16" t="s">
        <v>5447</v>
      </c>
      <c r="D19671" s="16" t="s">
        <v>55</v>
      </c>
      <c r="E19671" s="16" t="s">
        <v>4538</v>
      </c>
      <c r="G19671" s="16" t="s">
        <v>4539</v>
      </c>
      <c r="H19671" s="16" t="s">
        <v>5451</v>
      </c>
      <c r="I19671" s="31">
        <v>2831512</v>
      </c>
      <c r="J19671" s="31">
        <v>2831512</v>
      </c>
      <c r="K19671" s="32">
        <f>IFERROR((J19671/I19671),0)</f>
        <v>1</v>
      </c>
      <c r="L19671" s="31"/>
      <c r="M19671" s="31"/>
      <c r="N19671" s="39"/>
      <c r="O19671" s="28"/>
      <c r="P19671" s="28"/>
      <c r="Q19671" s="28"/>
      <c r="R19671" s="28"/>
      <c r="S19671" s="25"/>
    </row>
    <row r="19672" spans="2:19" s="16" customFormat="1" outlineLevel="2" x14ac:dyDescent="0.25">
      <c r="B19672" s="16" t="s">
        <v>5558</v>
      </c>
      <c r="C19672" s="16" t="s">
        <v>5447</v>
      </c>
      <c r="D19672" s="16" t="s">
        <v>55</v>
      </c>
      <c r="E19672" s="16" t="s">
        <v>4538</v>
      </c>
      <c r="G19672" s="16" t="s">
        <v>4539</v>
      </c>
      <c r="H19672" s="16" t="s">
        <v>5452</v>
      </c>
      <c r="I19672" s="31">
        <v>88719533</v>
      </c>
      <c r="J19672" s="31">
        <v>88719533</v>
      </c>
      <c r="K19672" s="32">
        <f>IFERROR((J19672/I19672),0)</f>
        <v>1</v>
      </c>
      <c r="L19672" s="31"/>
      <c r="M19672" s="31"/>
      <c r="N19672" s="39"/>
      <c r="O19672" s="28"/>
      <c r="P19672" s="28"/>
      <c r="Q19672" s="28"/>
      <c r="R19672" s="28"/>
      <c r="S19672" s="25"/>
    </row>
    <row r="19673" spans="2:19" s="16" customFormat="1" outlineLevel="2" x14ac:dyDescent="0.25">
      <c r="B19673" s="16" t="s">
        <v>5558</v>
      </c>
      <c r="C19673" s="16" t="s">
        <v>5447</v>
      </c>
      <c r="D19673" s="16" t="s">
        <v>55</v>
      </c>
      <c r="E19673" s="16" t="s">
        <v>4538</v>
      </c>
      <c r="G19673" s="16" t="s">
        <v>4539</v>
      </c>
      <c r="H19673" s="16" t="s">
        <v>19</v>
      </c>
      <c r="I19673" s="31">
        <v>746675276</v>
      </c>
      <c r="J19673" s="31">
        <v>746675276</v>
      </c>
      <c r="K19673" s="32">
        <f>IFERROR((J19673/I19673),0)</f>
        <v>1</v>
      </c>
      <c r="L19673" s="31"/>
      <c r="M19673" s="31"/>
      <c r="N19673" s="39"/>
      <c r="O19673" s="28"/>
      <c r="P19673" s="28"/>
      <c r="Q19673" s="28"/>
      <c r="R19673" s="28"/>
      <c r="S19673" s="25"/>
    </row>
    <row r="19674" spans="2:19" s="16" customFormat="1" outlineLevel="2" x14ac:dyDescent="0.25">
      <c r="B19674" s="16" t="s">
        <v>5558</v>
      </c>
      <c r="C19674" s="16" t="s">
        <v>5447</v>
      </c>
      <c r="D19674" s="16" t="s">
        <v>55</v>
      </c>
      <c r="E19674" s="16" t="s">
        <v>4538</v>
      </c>
      <c r="G19674" s="16" t="s">
        <v>4539</v>
      </c>
      <c r="H19674" s="16" t="s">
        <v>154</v>
      </c>
      <c r="I19674" s="31">
        <v>1219</v>
      </c>
      <c r="J19674" s="31">
        <v>1219</v>
      </c>
      <c r="K19674" s="32">
        <f>IFERROR((J19674/I19674),0)</f>
        <v>1</v>
      </c>
      <c r="L19674" s="31"/>
      <c r="M19674" s="31"/>
      <c r="N19674" s="39"/>
      <c r="O19674" s="28"/>
      <c r="P19674" s="28"/>
      <c r="Q19674" s="28"/>
      <c r="R19674" s="28"/>
      <c r="S19674" s="25"/>
    </row>
    <row r="19675" spans="2:19" s="16" customFormat="1" outlineLevel="2" x14ac:dyDescent="0.25">
      <c r="B19675" s="16" t="s">
        <v>5558</v>
      </c>
      <c r="C19675" s="16" t="s">
        <v>5447</v>
      </c>
      <c r="D19675" s="16" t="s">
        <v>55</v>
      </c>
      <c r="E19675" s="16" t="s">
        <v>4538</v>
      </c>
      <c r="G19675" s="16" t="s">
        <v>4539</v>
      </c>
      <c r="H19675" s="16" t="s">
        <v>331</v>
      </c>
      <c r="I19675" s="31">
        <v>2849978</v>
      </c>
      <c r="J19675" s="31">
        <v>2849978</v>
      </c>
      <c r="K19675" s="32">
        <f>IFERROR((J19675/I19675),0)</f>
        <v>1</v>
      </c>
      <c r="L19675" s="31"/>
      <c r="M19675" s="31"/>
      <c r="N19675" s="39"/>
      <c r="O19675" s="28"/>
      <c r="P19675" s="28"/>
      <c r="Q19675" s="28"/>
      <c r="R19675" s="28"/>
      <c r="S19675" s="25"/>
    </row>
    <row r="19676" spans="2:19" s="16" customFormat="1" outlineLevel="2" x14ac:dyDescent="0.25">
      <c r="B19676" s="16" t="s">
        <v>5558</v>
      </c>
      <c r="C19676" s="16" t="s">
        <v>5447</v>
      </c>
      <c r="D19676" s="16" t="s">
        <v>57</v>
      </c>
      <c r="E19676" s="16" t="s">
        <v>4538</v>
      </c>
      <c r="G19676" s="16" t="s">
        <v>4539</v>
      </c>
      <c r="H19676" s="16" t="s">
        <v>4491</v>
      </c>
      <c r="I19676" s="31">
        <v>8469629</v>
      </c>
      <c r="J19676" s="31">
        <v>8469629</v>
      </c>
      <c r="K19676" s="32">
        <f>IFERROR((J19676/I19676),0)</f>
        <v>1</v>
      </c>
      <c r="L19676" s="31"/>
      <c r="M19676" s="31"/>
      <c r="N19676" s="39"/>
      <c r="O19676" s="28"/>
      <c r="P19676" s="28"/>
      <c r="Q19676" s="28"/>
      <c r="R19676" s="28"/>
      <c r="S19676" s="25"/>
    </row>
    <row r="19677" spans="2:19" s="16" customFormat="1" outlineLevel="2" x14ac:dyDescent="0.25">
      <c r="B19677" s="16" t="s">
        <v>5558</v>
      </c>
      <c r="C19677" s="16" t="s">
        <v>5447</v>
      </c>
      <c r="D19677" s="16" t="s">
        <v>55</v>
      </c>
      <c r="E19677" s="16" t="s">
        <v>4538</v>
      </c>
      <c r="G19677" s="16" t="s">
        <v>4539</v>
      </c>
      <c r="H19677" s="16" t="s">
        <v>231</v>
      </c>
      <c r="I19677" s="31">
        <v>30951957</v>
      </c>
      <c r="J19677" s="31">
        <v>30951957</v>
      </c>
      <c r="K19677" s="32">
        <f>IFERROR((J19677/I19677),0)</f>
        <v>1</v>
      </c>
      <c r="L19677" s="31"/>
      <c r="M19677" s="31"/>
      <c r="N19677" s="39"/>
      <c r="O19677" s="28"/>
      <c r="P19677" s="28"/>
      <c r="Q19677" s="28"/>
      <c r="R19677" s="28"/>
      <c r="S19677" s="25"/>
    </row>
    <row r="19678" spans="2:19" s="16" customFormat="1" outlineLevel="2" x14ac:dyDescent="0.25">
      <c r="B19678" s="16" t="s">
        <v>5558</v>
      </c>
      <c r="C19678" s="16" t="s">
        <v>5447</v>
      </c>
      <c r="D19678" s="16" t="s">
        <v>55</v>
      </c>
      <c r="E19678" s="16" t="s">
        <v>4538</v>
      </c>
      <c r="G19678" s="16" t="s">
        <v>4539</v>
      </c>
      <c r="H19678" s="16" t="s">
        <v>155</v>
      </c>
      <c r="I19678" s="31">
        <v>-39425933</v>
      </c>
      <c r="J19678" s="31"/>
      <c r="K19678" s="32">
        <f>IFERROR((J19678/I19678),0)</f>
        <v>0</v>
      </c>
      <c r="L19678" s="31"/>
      <c r="M19678" s="31"/>
      <c r="N19678" s="39"/>
      <c r="O19678" s="28"/>
      <c r="P19678" s="28"/>
      <c r="Q19678" s="28"/>
      <c r="R19678" s="28"/>
      <c r="S19678" s="25"/>
    </row>
    <row r="19679" spans="2:19" s="16" customFormat="1" outlineLevel="1" x14ac:dyDescent="0.25">
      <c r="B19679" s="47" t="s">
        <v>9730</v>
      </c>
      <c r="C19679" s="47" t="str">
        <f>C19678</f>
        <v>ASIGNACIONES DIRECTAS (20% DEL SGR)</v>
      </c>
      <c r="D19679" s="47"/>
      <c r="E19679" s="47" t="str">
        <f>E19678</f>
        <v>76892</v>
      </c>
      <c r="F19679" s="47"/>
      <c r="G19679" s="47" t="str">
        <f>G19678</f>
        <v xml:space="preserve">YUMBO                                             </v>
      </c>
      <c r="H19679" s="47" t="s">
        <v>10655</v>
      </c>
      <c r="I19679" s="51">
        <f>SUBTOTAL(9,I19670:I19678)</f>
        <v>1038202834</v>
      </c>
      <c r="J19679" s="51">
        <f>SUBTOTAL(9,J19670:J19678)</f>
        <v>956986810.39999998</v>
      </c>
      <c r="K19679" s="49">
        <f>J19679/I19679</f>
        <v>0.9217724890163419</v>
      </c>
      <c r="L19679" s="51">
        <f>SUBTOTAL(9,L19670:L19678)</f>
        <v>129093448</v>
      </c>
      <c r="M19679" s="51">
        <f>SUBTOTAL(9,M19670:M19678)</f>
        <v>76487706.400000006</v>
      </c>
      <c r="N19679" s="50">
        <f>IFERROR((M19679/L19679),"N.A")</f>
        <v>0.59249874865841379</v>
      </c>
      <c r="O19679" s="28"/>
      <c r="P19679" s="28"/>
      <c r="Q19679" s="28"/>
      <c r="R19679" s="28"/>
      <c r="S19679" s="25"/>
    </row>
    <row r="19680" spans="2:19" s="16" customFormat="1" outlineLevel="2" x14ac:dyDescent="0.25">
      <c r="B19680" s="16" t="s">
        <v>5559</v>
      </c>
      <c r="C19680" s="16" t="s">
        <v>5447</v>
      </c>
      <c r="D19680" s="16" t="s">
        <v>55</v>
      </c>
      <c r="E19680" s="16" t="s">
        <v>496</v>
      </c>
      <c r="G19680" s="16" t="s">
        <v>497</v>
      </c>
      <c r="H19680" s="16" t="s">
        <v>152</v>
      </c>
      <c r="I19680" s="35">
        <v>4298630</v>
      </c>
      <c r="J19680" s="35">
        <v>4298630</v>
      </c>
      <c r="K19680" s="36">
        <f>IFERROR((J19680/I19680),0)</f>
        <v>1</v>
      </c>
      <c r="L19680" s="35">
        <v>2815634</v>
      </c>
      <c r="M19680" s="35">
        <v>4298630</v>
      </c>
      <c r="N19680" s="40">
        <f>M19680/L19680</f>
        <v>1.5267005583822328</v>
      </c>
      <c r="O19680" s="28"/>
      <c r="P19680" s="28"/>
      <c r="Q19680" s="28"/>
      <c r="R19680" s="28"/>
      <c r="S19680" s="25"/>
    </row>
    <row r="19681" spans="2:19" s="16" customFormat="1" outlineLevel="2" x14ac:dyDescent="0.25">
      <c r="B19681" s="16" t="s">
        <v>5559</v>
      </c>
      <c r="C19681" s="16" t="s">
        <v>5447</v>
      </c>
      <c r="D19681" s="16" t="s">
        <v>55</v>
      </c>
      <c r="E19681" s="16" t="s">
        <v>496</v>
      </c>
      <c r="G19681" s="16" t="s">
        <v>497</v>
      </c>
      <c r="H19681" s="16" t="s">
        <v>5452</v>
      </c>
      <c r="I19681" s="31">
        <v>2471698</v>
      </c>
      <c r="J19681" s="31">
        <v>2471698</v>
      </c>
      <c r="K19681" s="32">
        <f>IFERROR((J19681/I19681),0)</f>
        <v>1</v>
      </c>
      <c r="L19681" s="31"/>
      <c r="M19681" s="31"/>
      <c r="N19681" s="39"/>
      <c r="O19681" s="28"/>
      <c r="P19681" s="28"/>
      <c r="Q19681" s="28"/>
      <c r="R19681" s="28"/>
      <c r="S19681" s="25"/>
    </row>
    <row r="19682" spans="2:19" s="16" customFormat="1" outlineLevel="2" x14ac:dyDescent="0.25">
      <c r="B19682" s="16" t="s">
        <v>5559</v>
      </c>
      <c r="C19682" s="16" t="s">
        <v>5447</v>
      </c>
      <c r="D19682" s="16" t="s">
        <v>55</v>
      </c>
      <c r="E19682" s="16" t="s">
        <v>496</v>
      </c>
      <c r="G19682" s="16" t="s">
        <v>497</v>
      </c>
      <c r="H19682" s="16" t="s">
        <v>19</v>
      </c>
      <c r="I19682" s="31">
        <v>14609739</v>
      </c>
      <c r="J19682" s="31">
        <v>14609739</v>
      </c>
      <c r="K19682" s="32">
        <f>IFERROR((J19682/I19682),0)</f>
        <v>1</v>
      </c>
      <c r="L19682" s="31"/>
      <c r="M19682" s="31"/>
      <c r="N19682" s="39"/>
      <c r="O19682" s="28"/>
      <c r="P19682" s="28"/>
      <c r="Q19682" s="28"/>
      <c r="R19682" s="28"/>
      <c r="S19682" s="25"/>
    </row>
    <row r="19683" spans="2:19" s="16" customFormat="1" outlineLevel="2" x14ac:dyDescent="0.25">
      <c r="B19683" s="16" t="s">
        <v>5559</v>
      </c>
      <c r="C19683" s="16" t="s">
        <v>5447</v>
      </c>
      <c r="D19683" s="16" t="s">
        <v>55</v>
      </c>
      <c r="E19683" s="16" t="s">
        <v>496</v>
      </c>
      <c r="G19683" s="16" t="s">
        <v>497</v>
      </c>
      <c r="H19683" s="16" t="s">
        <v>154</v>
      </c>
      <c r="I19683" s="31">
        <v>27</v>
      </c>
      <c r="J19683" s="31">
        <v>27</v>
      </c>
      <c r="K19683" s="32">
        <f>IFERROR((J19683/I19683),0)</f>
        <v>1</v>
      </c>
      <c r="L19683" s="31"/>
      <c r="M19683" s="31"/>
      <c r="N19683" s="39"/>
      <c r="O19683" s="28"/>
      <c r="P19683" s="28"/>
      <c r="Q19683" s="28"/>
      <c r="R19683" s="28"/>
      <c r="S19683" s="25"/>
    </row>
    <row r="19684" spans="2:19" s="16" customFormat="1" outlineLevel="2" x14ac:dyDescent="0.25">
      <c r="B19684" s="16" t="s">
        <v>5559</v>
      </c>
      <c r="C19684" s="16" t="s">
        <v>5447</v>
      </c>
      <c r="D19684" s="16" t="s">
        <v>57</v>
      </c>
      <c r="E19684" s="16" t="s">
        <v>496</v>
      </c>
      <c r="G19684" s="16" t="s">
        <v>497</v>
      </c>
      <c r="H19684" s="16" t="s">
        <v>4491</v>
      </c>
      <c r="I19684" s="31">
        <v>577777</v>
      </c>
      <c r="J19684" s="31">
        <v>577777</v>
      </c>
      <c r="K19684" s="32">
        <f>IFERROR((J19684/I19684),0)</f>
        <v>1</v>
      </c>
      <c r="L19684" s="31"/>
      <c r="M19684" s="31"/>
      <c r="N19684" s="39"/>
      <c r="O19684" s="28"/>
      <c r="P19684" s="28"/>
      <c r="Q19684" s="28"/>
      <c r="R19684" s="28"/>
      <c r="S19684" s="25"/>
    </row>
    <row r="19685" spans="2:19" s="16" customFormat="1" outlineLevel="2" x14ac:dyDescent="0.25">
      <c r="B19685" s="16" t="s">
        <v>5559</v>
      </c>
      <c r="C19685" s="16" t="s">
        <v>5447</v>
      </c>
      <c r="D19685" s="16" t="s">
        <v>55</v>
      </c>
      <c r="E19685" s="16" t="s">
        <v>496</v>
      </c>
      <c r="G19685" s="16" t="s">
        <v>497</v>
      </c>
      <c r="H19685" s="16" t="s">
        <v>231</v>
      </c>
      <c r="I19685" s="31">
        <v>675227</v>
      </c>
      <c r="J19685" s="31">
        <v>675227</v>
      </c>
      <c r="K19685" s="32">
        <f>IFERROR((J19685/I19685),0)</f>
        <v>1</v>
      </c>
      <c r="L19685" s="31"/>
      <c r="M19685" s="31"/>
      <c r="N19685" s="39"/>
      <c r="O19685" s="28"/>
      <c r="P19685" s="28"/>
      <c r="Q19685" s="28"/>
      <c r="R19685" s="28"/>
      <c r="S19685" s="25"/>
    </row>
    <row r="19686" spans="2:19" s="16" customFormat="1" outlineLevel="2" x14ac:dyDescent="0.25">
      <c r="B19686" s="16" t="s">
        <v>5559</v>
      </c>
      <c r="C19686" s="16" t="s">
        <v>5447</v>
      </c>
      <c r="D19686" s="16" t="s">
        <v>55</v>
      </c>
      <c r="E19686" s="16" t="s">
        <v>496</v>
      </c>
      <c r="G19686" s="16" t="s">
        <v>497</v>
      </c>
      <c r="H19686" s="16" t="s">
        <v>155</v>
      </c>
      <c r="I19686" s="31">
        <v>-859726</v>
      </c>
      <c r="J19686" s="31"/>
      <c r="K19686" s="32">
        <f>IFERROR((J19686/I19686),0)</f>
        <v>0</v>
      </c>
      <c r="L19686" s="31"/>
      <c r="M19686" s="31"/>
      <c r="N19686" s="39"/>
      <c r="O19686" s="28"/>
      <c r="P19686" s="28"/>
      <c r="Q19686" s="28"/>
      <c r="R19686" s="28"/>
      <c r="S19686" s="25"/>
    </row>
    <row r="19687" spans="2:19" s="16" customFormat="1" outlineLevel="1" x14ac:dyDescent="0.25">
      <c r="B19687" s="47" t="s">
        <v>9731</v>
      </c>
      <c r="C19687" s="47" t="str">
        <f>C19686</f>
        <v>ASIGNACIONES DIRECTAS (20% DEL SGR)</v>
      </c>
      <c r="D19687" s="47"/>
      <c r="E19687" s="47" t="str">
        <f>E19686</f>
        <v>76890</v>
      </c>
      <c r="F19687" s="47"/>
      <c r="G19687" s="47" t="str">
        <f>G19686</f>
        <v xml:space="preserve">YOTOCO                                            </v>
      </c>
      <c r="H19687" s="47" t="s">
        <v>10655</v>
      </c>
      <c r="I19687" s="51">
        <f>SUBTOTAL(9,I19680:I19686)</f>
        <v>21773372</v>
      </c>
      <c r="J19687" s="51">
        <f>SUBTOTAL(9,J19680:J19686)</f>
        <v>22633098</v>
      </c>
      <c r="K19687" s="49">
        <f>J19687/I19687</f>
        <v>1.0394852023839027</v>
      </c>
      <c r="L19687" s="51">
        <f>SUBTOTAL(9,L19680:L19686)</f>
        <v>2815634</v>
      </c>
      <c r="M19687" s="51">
        <f>SUBTOTAL(9,M19680:M19686)</f>
        <v>4298630</v>
      </c>
      <c r="N19687" s="50">
        <f>IFERROR((M19687/L19687),"N.A")</f>
        <v>1.5267005583822328</v>
      </c>
      <c r="O19687" s="28"/>
      <c r="P19687" s="28"/>
      <c r="Q19687" s="28"/>
      <c r="R19687" s="28"/>
      <c r="S19687" s="25"/>
    </row>
    <row r="19688" spans="2:19" s="16" customFormat="1" outlineLevel="2" x14ac:dyDescent="0.25">
      <c r="B19688" s="16" t="s">
        <v>5560</v>
      </c>
      <c r="C19688" s="16" t="s">
        <v>5447</v>
      </c>
      <c r="D19688" s="16" t="s">
        <v>55</v>
      </c>
      <c r="E19688" s="16" t="s">
        <v>499</v>
      </c>
      <c r="G19688" s="16" t="s">
        <v>500</v>
      </c>
      <c r="H19688" s="16" t="s">
        <v>152</v>
      </c>
      <c r="I19688" s="35">
        <v>6234254</v>
      </c>
      <c r="J19688" s="35">
        <v>4417296.5999999996</v>
      </c>
      <c r="K19688" s="36">
        <f>IFERROR((J19688/I19688),0)</f>
        <v>0.70855255496487624</v>
      </c>
      <c r="L19688" s="35">
        <v>4110375</v>
      </c>
      <c r="M19688" s="35">
        <v>4417296.5999999996</v>
      </c>
      <c r="N19688" s="40">
        <f>M19688/L19688</f>
        <v>1.0746699753672109</v>
      </c>
      <c r="O19688" s="28"/>
      <c r="P19688" s="28"/>
      <c r="Q19688" s="28"/>
      <c r="R19688" s="28"/>
      <c r="S19688" s="25"/>
    </row>
    <row r="19689" spans="2:19" s="16" customFormat="1" outlineLevel="2" x14ac:dyDescent="0.25">
      <c r="B19689" s="16" t="s">
        <v>5560</v>
      </c>
      <c r="C19689" s="16" t="s">
        <v>5447</v>
      </c>
      <c r="D19689" s="16" t="s">
        <v>55</v>
      </c>
      <c r="E19689" s="16" t="s">
        <v>499</v>
      </c>
      <c r="G19689" s="16" t="s">
        <v>500</v>
      </c>
      <c r="H19689" s="16" t="s">
        <v>5452</v>
      </c>
      <c r="I19689" s="31">
        <v>10556313</v>
      </c>
      <c r="J19689" s="31">
        <v>10556313</v>
      </c>
      <c r="K19689" s="32">
        <f>IFERROR((J19689/I19689),0)</f>
        <v>1</v>
      </c>
      <c r="L19689" s="31"/>
      <c r="M19689" s="31"/>
      <c r="N19689" s="39"/>
      <c r="O19689" s="28"/>
      <c r="P19689" s="28"/>
      <c r="Q19689" s="28"/>
      <c r="R19689" s="28"/>
      <c r="S19689" s="25"/>
    </row>
    <row r="19690" spans="2:19" s="16" customFormat="1" outlineLevel="2" x14ac:dyDescent="0.25">
      <c r="B19690" s="16" t="s">
        <v>5560</v>
      </c>
      <c r="C19690" s="16" t="s">
        <v>5447</v>
      </c>
      <c r="D19690" s="16" t="s">
        <v>55</v>
      </c>
      <c r="E19690" s="16" t="s">
        <v>499</v>
      </c>
      <c r="G19690" s="16" t="s">
        <v>500</v>
      </c>
      <c r="H19690" s="16" t="s">
        <v>19</v>
      </c>
      <c r="I19690" s="31">
        <v>66722098</v>
      </c>
      <c r="J19690" s="31">
        <v>66722098</v>
      </c>
      <c r="K19690" s="32">
        <f>IFERROR((J19690/I19690),0)</f>
        <v>1</v>
      </c>
      <c r="L19690" s="31"/>
      <c r="M19690" s="31"/>
      <c r="N19690" s="39"/>
      <c r="O19690" s="28"/>
      <c r="P19690" s="28"/>
      <c r="Q19690" s="28"/>
      <c r="R19690" s="28"/>
      <c r="S19690" s="25"/>
    </row>
    <row r="19691" spans="2:19" s="16" customFormat="1" outlineLevel="2" x14ac:dyDescent="0.25">
      <c r="B19691" s="16" t="s">
        <v>5560</v>
      </c>
      <c r="C19691" s="16" t="s">
        <v>5447</v>
      </c>
      <c r="D19691" s="16" t="s">
        <v>55</v>
      </c>
      <c r="E19691" s="16" t="s">
        <v>499</v>
      </c>
      <c r="G19691" s="16" t="s">
        <v>500</v>
      </c>
      <c r="H19691" s="16" t="s">
        <v>154</v>
      </c>
      <c r="I19691" s="31">
        <v>39</v>
      </c>
      <c r="J19691" s="31">
        <v>39</v>
      </c>
      <c r="K19691" s="32">
        <f>IFERROR((J19691/I19691),0)</f>
        <v>1</v>
      </c>
      <c r="L19691" s="31"/>
      <c r="M19691" s="31"/>
      <c r="N19691" s="39"/>
      <c r="O19691" s="28"/>
      <c r="P19691" s="28"/>
      <c r="Q19691" s="28"/>
      <c r="R19691" s="28"/>
      <c r="S19691" s="25"/>
    </row>
    <row r="19692" spans="2:19" s="16" customFormat="1" outlineLevel="2" x14ac:dyDescent="0.25">
      <c r="B19692" s="16" t="s">
        <v>5560</v>
      </c>
      <c r="C19692" s="16" t="s">
        <v>5447</v>
      </c>
      <c r="D19692" s="16" t="s">
        <v>57</v>
      </c>
      <c r="E19692" s="16" t="s">
        <v>499</v>
      </c>
      <c r="G19692" s="16" t="s">
        <v>500</v>
      </c>
      <c r="H19692" s="16" t="s">
        <v>4491</v>
      </c>
      <c r="I19692" s="31">
        <v>19277</v>
      </c>
      <c r="J19692" s="31">
        <v>19277</v>
      </c>
      <c r="K19692" s="32">
        <f>IFERROR((J19692/I19692),0)</f>
        <v>1</v>
      </c>
      <c r="L19692" s="31"/>
      <c r="M19692" s="31"/>
      <c r="N19692" s="39"/>
      <c r="O19692" s="28"/>
      <c r="P19692" s="28"/>
      <c r="Q19692" s="28"/>
      <c r="R19692" s="28"/>
      <c r="S19692" s="25"/>
    </row>
    <row r="19693" spans="2:19" s="16" customFormat="1" outlineLevel="2" x14ac:dyDescent="0.25">
      <c r="B19693" s="16" t="s">
        <v>5560</v>
      </c>
      <c r="C19693" s="16" t="s">
        <v>5447</v>
      </c>
      <c r="D19693" s="16" t="s">
        <v>55</v>
      </c>
      <c r="E19693" s="16" t="s">
        <v>499</v>
      </c>
      <c r="G19693" s="16" t="s">
        <v>500</v>
      </c>
      <c r="H19693" s="16" t="s">
        <v>231</v>
      </c>
      <c r="I19693" s="31">
        <v>991884</v>
      </c>
      <c r="J19693" s="31">
        <v>991884</v>
      </c>
      <c r="K19693" s="32">
        <f>IFERROR((J19693/I19693),0)</f>
        <v>1</v>
      </c>
      <c r="L19693" s="31"/>
      <c r="M19693" s="31"/>
      <c r="N19693" s="39"/>
      <c r="O19693" s="28"/>
      <c r="P19693" s="28"/>
      <c r="Q19693" s="28"/>
      <c r="R19693" s="28"/>
      <c r="S19693" s="25"/>
    </row>
    <row r="19694" spans="2:19" s="16" customFormat="1" outlineLevel="2" x14ac:dyDescent="0.25">
      <c r="B19694" s="16" t="s">
        <v>5560</v>
      </c>
      <c r="C19694" s="16" t="s">
        <v>5447</v>
      </c>
      <c r="D19694" s="16" t="s">
        <v>55</v>
      </c>
      <c r="E19694" s="16" t="s">
        <v>499</v>
      </c>
      <c r="G19694" s="16" t="s">
        <v>500</v>
      </c>
      <c r="H19694" s="16" t="s">
        <v>155</v>
      </c>
      <c r="I19694" s="31">
        <v>-1246851</v>
      </c>
      <c r="J19694" s="31"/>
      <c r="K19694" s="32">
        <f>IFERROR((J19694/I19694),0)</f>
        <v>0</v>
      </c>
      <c r="L19694" s="31"/>
      <c r="M19694" s="31"/>
      <c r="N19694" s="39"/>
      <c r="O19694" s="28"/>
      <c r="P19694" s="28"/>
      <c r="Q19694" s="28"/>
      <c r="R19694" s="28"/>
      <c r="S19694" s="25"/>
    </row>
    <row r="19695" spans="2:19" s="16" customFormat="1" outlineLevel="1" x14ac:dyDescent="0.25">
      <c r="B19695" s="47" t="s">
        <v>9732</v>
      </c>
      <c r="C19695" s="47" t="str">
        <f>C19694</f>
        <v>ASIGNACIONES DIRECTAS (20% DEL SGR)</v>
      </c>
      <c r="D19695" s="47"/>
      <c r="E19695" s="47" t="str">
        <f>E19694</f>
        <v>76869</v>
      </c>
      <c r="F19695" s="47"/>
      <c r="G19695" s="47" t="str">
        <f>G19694</f>
        <v xml:space="preserve">VIJES                                             </v>
      </c>
      <c r="H19695" s="47" t="s">
        <v>10655</v>
      </c>
      <c r="I19695" s="51">
        <f>SUBTOTAL(9,I19688:I19694)</f>
        <v>83277014</v>
      </c>
      <c r="J19695" s="51">
        <f>SUBTOTAL(9,J19688:J19694)</f>
        <v>82706907.599999994</v>
      </c>
      <c r="K19695" s="49">
        <f>J19695/I19695</f>
        <v>0.99315409651935882</v>
      </c>
      <c r="L19695" s="51">
        <f>SUBTOTAL(9,L19688:L19694)</f>
        <v>4110375</v>
      </c>
      <c r="M19695" s="51">
        <f>SUBTOTAL(9,M19688:M19694)</f>
        <v>4417296.5999999996</v>
      </c>
      <c r="N19695" s="50">
        <f>IFERROR((M19695/L19695),"N.A")</f>
        <v>1.0746699753672109</v>
      </c>
      <c r="O19695" s="28"/>
      <c r="P19695" s="28"/>
      <c r="Q19695" s="28"/>
      <c r="R19695" s="28"/>
      <c r="S19695" s="25"/>
    </row>
    <row r="19696" spans="2:19" s="16" customFormat="1" outlineLevel="2" x14ac:dyDescent="0.25">
      <c r="B19696" s="16" t="s">
        <v>5561</v>
      </c>
      <c r="C19696" s="16" t="s">
        <v>5447</v>
      </c>
      <c r="D19696" s="16" t="s">
        <v>55</v>
      </c>
      <c r="E19696" s="16" t="s">
        <v>4543</v>
      </c>
      <c r="G19696" s="16" t="s">
        <v>4544</v>
      </c>
      <c r="H19696" s="16" t="s">
        <v>152</v>
      </c>
      <c r="I19696" s="35">
        <v>1146181</v>
      </c>
      <c r="J19696" s="35">
        <v>313465.99000000005</v>
      </c>
      <c r="K19696" s="36">
        <f>IFERROR((J19696/I19696),0)</f>
        <v>0.27348733751475557</v>
      </c>
      <c r="L19696" s="35">
        <v>744493</v>
      </c>
      <c r="M19696" s="35">
        <v>313465.99000000005</v>
      </c>
      <c r="N19696" s="40">
        <f>M19696/L19696</f>
        <v>0.42104625563974418</v>
      </c>
      <c r="O19696" s="28"/>
      <c r="P19696" s="28"/>
      <c r="Q19696" s="28"/>
      <c r="R19696" s="28"/>
      <c r="S19696" s="25"/>
    </row>
    <row r="19697" spans="2:19" s="16" customFormat="1" outlineLevel="2" x14ac:dyDescent="0.25">
      <c r="B19697" s="16" t="s">
        <v>5561</v>
      </c>
      <c r="C19697" s="16" t="s">
        <v>5447</v>
      </c>
      <c r="D19697" s="16" t="s">
        <v>55</v>
      </c>
      <c r="E19697" s="16" t="s">
        <v>4543</v>
      </c>
      <c r="G19697" s="16" t="s">
        <v>4544</v>
      </c>
      <c r="H19697" s="16" t="s">
        <v>5452</v>
      </c>
      <c r="I19697" s="31">
        <v>1266917</v>
      </c>
      <c r="J19697" s="31">
        <v>1266917</v>
      </c>
      <c r="K19697" s="32">
        <f>IFERROR((J19697/I19697),0)</f>
        <v>1</v>
      </c>
      <c r="L19697" s="31"/>
      <c r="M19697" s="31"/>
      <c r="N19697" s="39"/>
      <c r="O19697" s="28"/>
      <c r="P19697" s="28"/>
      <c r="Q19697" s="28"/>
      <c r="R19697" s="28"/>
      <c r="S19697" s="25"/>
    </row>
    <row r="19698" spans="2:19" s="16" customFormat="1" outlineLevel="2" x14ac:dyDescent="0.25">
      <c r="B19698" s="16" t="s">
        <v>5561</v>
      </c>
      <c r="C19698" s="16" t="s">
        <v>5447</v>
      </c>
      <c r="D19698" s="16" t="s">
        <v>55</v>
      </c>
      <c r="E19698" s="16" t="s">
        <v>4543</v>
      </c>
      <c r="G19698" s="16" t="s">
        <v>4544</v>
      </c>
      <c r="H19698" s="16" t="s">
        <v>19</v>
      </c>
      <c r="I19698" s="31">
        <v>8246140</v>
      </c>
      <c r="J19698" s="31">
        <v>8246140</v>
      </c>
      <c r="K19698" s="32">
        <f>IFERROR((J19698/I19698),0)</f>
        <v>1</v>
      </c>
      <c r="L19698" s="31"/>
      <c r="M19698" s="31"/>
      <c r="N19698" s="39"/>
      <c r="O19698" s="28"/>
      <c r="P19698" s="28"/>
      <c r="Q19698" s="28"/>
      <c r="R19698" s="28"/>
      <c r="S19698" s="25"/>
    </row>
    <row r="19699" spans="2:19" s="16" customFormat="1" outlineLevel="2" x14ac:dyDescent="0.25">
      <c r="B19699" s="16" t="s">
        <v>5561</v>
      </c>
      <c r="C19699" s="16" t="s">
        <v>5447</v>
      </c>
      <c r="D19699" s="16" t="s">
        <v>55</v>
      </c>
      <c r="E19699" s="16" t="s">
        <v>4543</v>
      </c>
      <c r="G19699" s="16" t="s">
        <v>4544</v>
      </c>
      <c r="H19699" s="16" t="s">
        <v>154</v>
      </c>
      <c r="I19699" s="31">
        <v>7</v>
      </c>
      <c r="J19699" s="31">
        <v>7</v>
      </c>
      <c r="K19699" s="32">
        <f>IFERROR((J19699/I19699),0)</f>
        <v>1</v>
      </c>
      <c r="L19699" s="31"/>
      <c r="M19699" s="31"/>
      <c r="N19699" s="39"/>
      <c r="O19699" s="28"/>
      <c r="P19699" s="28"/>
      <c r="Q19699" s="28"/>
      <c r="R19699" s="28"/>
      <c r="S19699" s="25"/>
    </row>
    <row r="19700" spans="2:19" s="16" customFormat="1" outlineLevel="2" x14ac:dyDescent="0.25">
      <c r="B19700" s="16" t="s">
        <v>5561</v>
      </c>
      <c r="C19700" s="16" t="s">
        <v>5447</v>
      </c>
      <c r="D19700" s="16" t="s">
        <v>57</v>
      </c>
      <c r="E19700" s="16" t="s">
        <v>4543</v>
      </c>
      <c r="G19700" s="16" t="s">
        <v>4544</v>
      </c>
      <c r="H19700" s="16" t="s">
        <v>4491</v>
      </c>
      <c r="I19700" s="31">
        <v>60</v>
      </c>
      <c r="J19700" s="31">
        <v>60</v>
      </c>
      <c r="K19700" s="32">
        <f>IFERROR((J19700/I19700),0)</f>
        <v>1</v>
      </c>
      <c r="L19700" s="31"/>
      <c r="M19700" s="31"/>
      <c r="N19700" s="39"/>
      <c r="O19700" s="28"/>
      <c r="P19700" s="28"/>
      <c r="Q19700" s="28"/>
      <c r="R19700" s="28"/>
      <c r="S19700" s="25"/>
    </row>
    <row r="19701" spans="2:19" s="16" customFormat="1" outlineLevel="2" x14ac:dyDescent="0.25">
      <c r="B19701" s="16" t="s">
        <v>5561</v>
      </c>
      <c r="C19701" s="16" t="s">
        <v>5447</v>
      </c>
      <c r="D19701" s="16" t="s">
        <v>55</v>
      </c>
      <c r="E19701" s="16" t="s">
        <v>4543</v>
      </c>
      <c r="G19701" s="16" t="s">
        <v>4544</v>
      </c>
      <c r="H19701" s="16" t="s">
        <v>231</v>
      </c>
      <c r="I19701" s="31">
        <v>177105</v>
      </c>
      <c r="J19701" s="31">
        <v>177105</v>
      </c>
      <c r="K19701" s="32">
        <f>IFERROR((J19701/I19701),0)</f>
        <v>1</v>
      </c>
      <c r="L19701" s="31"/>
      <c r="M19701" s="31"/>
      <c r="N19701" s="39"/>
      <c r="O19701" s="28"/>
      <c r="P19701" s="28"/>
      <c r="Q19701" s="28"/>
      <c r="R19701" s="28"/>
      <c r="S19701" s="25"/>
    </row>
    <row r="19702" spans="2:19" s="16" customFormat="1" outlineLevel="2" x14ac:dyDescent="0.25">
      <c r="B19702" s="16" t="s">
        <v>5561</v>
      </c>
      <c r="C19702" s="16" t="s">
        <v>5447</v>
      </c>
      <c r="D19702" s="16" t="s">
        <v>55</v>
      </c>
      <c r="E19702" s="16" t="s">
        <v>4543</v>
      </c>
      <c r="G19702" s="16" t="s">
        <v>4544</v>
      </c>
      <c r="H19702" s="16" t="s">
        <v>155</v>
      </c>
      <c r="I19702" s="31">
        <v>-229236</v>
      </c>
      <c r="J19702" s="31"/>
      <c r="K19702" s="32">
        <f>IFERROR((J19702/I19702),0)</f>
        <v>0</v>
      </c>
      <c r="L19702" s="31"/>
      <c r="M19702" s="31"/>
      <c r="N19702" s="39"/>
      <c r="O19702" s="28"/>
      <c r="P19702" s="28"/>
      <c r="Q19702" s="28"/>
      <c r="R19702" s="28"/>
      <c r="S19702" s="25"/>
    </row>
    <row r="19703" spans="2:19" s="16" customFormat="1" outlineLevel="1" x14ac:dyDescent="0.25">
      <c r="B19703" s="47" t="s">
        <v>9733</v>
      </c>
      <c r="C19703" s="47" t="str">
        <f>C19702</f>
        <v>ASIGNACIONES DIRECTAS (20% DEL SGR)</v>
      </c>
      <c r="D19703" s="47"/>
      <c r="E19703" s="47" t="str">
        <f>E19702</f>
        <v>76834</v>
      </c>
      <c r="F19703" s="47"/>
      <c r="G19703" s="47" t="str">
        <f>G19702</f>
        <v xml:space="preserve">TULUÁ                                             </v>
      </c>
      <c r="H19703" s="47" t="s">
        <v>10655</v>
      </c>
      <c r="I19703" s="51">
        <f>SUBTOTAL(9,I19696:I19702)</f>
        <v>10607174</v>
      </c>
      <c r="J19703" s="51">
        <f>SUBTOTAL(9,J19696:J19702)</f>
        <v>10003694.99</v>
      </c>
      <c r="K19703" s="49">
        <f>J19703/I19703</f>
        <v>0.9431065230003769</v>
      </c>
      <c r="L19703" s="51">
        <f>SUBTOTAL(9,L19696:L19702)</f>
        <v>744493</v>
      </c>
      <c r="M19703" s="51">
        <f>SUBTOTAL(9,M19696:M19702)</f>
        <v>313465.99000000005</v>
      </c>
      <c r="N19703" s="50">
        <f>IFERROR((M19703/L19703),"N.A")</f>
        <v>0.42104625563974418</v>
      </c>
      <c r="O19703" s="28"/>
      <c r="P19703" s="28"/>
      <c r="Q19703" s="28"/>
      <c r="R19703" s="28"/>
      <c r="S19703" s="25"/>
    </row>
    <row r="19704" spans="2:19" s="16" customFormat="1" outlineLevel="2" x14ac:dyDescent="0.25">
      <c r="B19704" s="16" t="s">
        <v>5562</v>
      </c>
      <c r="C19704" s="16" t="s">
        <v>5447</v>
      </c>
      <c r="D19704" s="16" t="s">
        <v>55</v>
      </c>
      <c r="E19704" s="16" t="s">
        <v>508</v>
      </c>
      <c r="G19704" s="16" t="s">
        <v>509</v>
      </c>
      <c r="H19704" s="16" t="s">
        <v>5452</v>
      </c>
      <c r="I19704" s="31">
        <v>597820</v>
      </c>
      <c r="J19704" s="31">
        <v>597820</v>
      </c>
      <c r="K19704" s="32">
        <f>IFERROR((J19704/I19704),0)</f>
        <v>1</v>
      </c>
      <c r="L19704" s="31"/>
      <c r="M19704" s="31"/>
      <c r="N19704" s="39"/>
      <c r="O19704" s="28"/>
      <c r="P19704" s="28"/>
      <c r="Q19704" s="28"/>
      <c r="R19704" s="28"/>
      <c r="S19704" s="25"/>
    </row>
    <row r="19705" spans="2:19" s="16" customFormat="1" outlineLevel="2" x14ac:dyDescent="0.25">
      <c r="B19705" s="16" t="s">
        <v>5562</v>
      </c>
      <c r="C19705" s="16" t="s">
        <v>5447</v>
      </c>
      <c r="D19705" s="16" t="s">
        <v>55</v>
      </c>
      <c r="E19705" s="16" t="s">
        <v>508</v>
      </c>
      <c r="G19705" s="16" t="s">
        <v>509</v>
      </c>
      <c r="H19705" s="16" t="s">
        <v>19</v>
      </c>
      <c r="I19705" s="31">
        <v>3980044</v>
      </c>
      <c r="J19705" s="31">
        <v>3980044</v>
      </c>
      <c r="K19705" s="32">
        <f>IFERROR((J19705/I19705),0)</f>
        <v>1</v>
      </c>
      <c r="L19705" s="31"/>
      <c r="M19705" s="31"/>
      <c r="N19705" s="39"/>
      <c r="O19705" s="28"/>
      <c r="P19705" s="28"/>
      <c r="Q19705" s="28"/>
      <c r="R19705" s="28"/>
      <c r="S19705" s="25"/>
    </row>
    <row r="19706" spans="2:19" s="16" customFormat="1" outlineLevel="1" x14ac:dyDescent="0.25">
      <c r="B19706" s="47" t="s">
        <v>9734</v>
      </c>
      <c r="C19706" s="47" t="str">
        <f>C19705</f>
        <v>ASIGNACIONES DIRECTAS (20% DEL SGR)</v>
      </c>
      <c r="D19706" s="47"/>
      <c r="E19706" s="47" t="str">
        <f>E19705</f>
        <v>76828</v>
      </c>
      <c r="F19706" s="47"/>
      <c r="G19706" s="47" t="str">
        <f>G19705</f>
        <v xml:space="preserve">TRUJILLO                                          </v>
      </c>
      <c r="H19706" s="47" t="s">
        <v>10655</v>
      </c>
      <c r="I19706" s="51">
        <f>SUBTOTAL(9,I19704:I19705)</f>
        <v>4577864</v>
      </c>
      <c r="J19706" s="51">
        <f>SUBTOTAL(9,J19704:J19705)</f>
        <v>4577864</v>
      </c>
      <c r="K19706" s="49">
        <f>J19706/I19706</f>
        <v>1</v>
      </c>
      <c r="L19706" s="51">
        <f>SUBTOTAL(9,L19704:L19705)</f>
        <v>0</v>
      </c>
      <c r="M19706" s="51">
        <f>SUBTOTAL(9,M19704:M19705)</f>
        <v>0</v>
      </c>
      <c r="N19706" s="50" t="str">
        <f>IFERROR((M19706/L19706),"N.A")</f>
        <v>N.A</v>
      </c>
      <c r="O19706" s="28"/>
      <c r="P19706" s="28"/>
      <c r="Q19706" s="28"/>
      <c r="R19706" s="28"/>
      <c r="S19706" s="25"/>
    </row>
    <row r="19707" spans="2:19" s="16" customFormat="1" outlineLevel="2" x14ac:dyDescent="0.25">
      <c r="B19707" s="16" t="s">
        <v>5563</v>
      </c>
      <c r="C19707" s="16" t="s">
        <v>5447</v>
      </c>
      <c r="D19707" s="16" t="s">
        <v>55</v>
      </c>
      <c r="E19707" s="16" t="s">
        <v>514</v>
      </c>
      <c r="G19707" s="16" t="s">
        <v>515</v>
      </c>
      <c r="H19707" s="16" t="s">
        <v>152</v>
      </c>
      <c r="I19707" s="35">
        <v>143931</v>
      </c>
      <c r="J19707" s="35">
        <v>143931</v>
      </c>
      <c r="K19707" s="36">
        <f>IFERROR((J19707/I19707),0)</f>
        <v>1</v>
      </c>
      <c r="L19707" s="35">
        <v>94510</v>
      </c>
      <c r="M19707" s="35">
        <v>143931</v>
      </c>
      <c r="N19707" s="40">
        <f>M19707/L19707</f>
        <v>1.5229182097132579</v>
      </c>
      <c r="O19707" s="28"/>
      <c r="P19707" s="28"/>
      <c r="Q19707" s="28"/>
      <c r="R19707" s="28"/>
      <c r="S19707" s="25"/>
    </row>
    <row r="19708" spans="2:19" s="16" customFormat="1" outlineLevel="2" x14ac:dyDescent="0.25">
      <c r="B19708" s="16" t="s">
        <v>5563</v>
      </c>
      <c r="C19708" s="16" t="s">
        <v>5447</v>
      </c>
      <c r="D19708" s="16" t="s">
        <v>55</v>
      </c>
      <c r="E19708" s="16" t="s">
        <v>514</v>
      </c>
      <c r="G19708" s="16" t="s">
        <v>515</v>
      </c>
      <c r="H19708" s="16" t="s">
        <v>5452</v>
      </c>
      <c r="I19708" s="31">
        <v>2170527</v>
      </c>
      <c r="J19708" s="31">
        <v>2170527</v>
      </c>
      <c r="K19708" s="32">
        <f>IFERROR((J19708/I19708),0)</f>
        <v>1</v>
      </c>
      <c r="L19708" s="31"/>
      <c r="M19708" s="31"/>
      <c r="N19708" s="39"/>
      <c r="O19708" s="28"/>
      <c r="P19708" s="28"/>
      <c r="Q19708" s="28"/>
      <c r="R19708" s="28"/>
      <c r="S19708" s="25"/>
    </row>
    <row r="19709" spans="2:19" s="16" customFormat="1" outlineLevel="2" x14ac:dyDescent="0.25">
      <c r="B19709" s="16" t="s">
        <v>5563</v>
      </c>
      <c r="C19709" s="16" t="s">
        <v>5447</v>
      </c>
      <c r="D19709" s="16" t="s">
        <v>55</v>
      </c>
      <c r="E19709" s="16" t="s">
        <v>514</v>
      </c>
      <c r="G19709" s="16" t="s">
        <v>515</v>
      </c>
      <c r="H19709" s="16" t="s">
        <v>19</v>
      </c>
      <c r="I19709" s="31">
        <v>14467651</v>
      </c>
      <c r="J19709" s="31">
        <v>14467651</v>
      </c>
      <c r="K19709" s="32">
        <f>IFERROR((J19709/I19709),0)</f>
        <v>1</v>
      </c>
      <c r="L19709" s="31"/>
      <c r="M19709" s="31"/>
      <c r="N19709" s="39"/>
      <c r="O19709" s="28"/>
      <c r="P19709" s="28"/>
      <c r="Q19709" s="28"/>
      <c r="R19709" s="28"/>
      <c r="S19709" s="25"/>
    </row>
    <row r="19710" spans="2:19" s="16" customFormat="1" outlineLevel="2" x14ac:dyDescent="0.25">
      <c r="B19710" s="16" t="s">
        <v>5563</v>
      </c>
      <c r="C19710" s="16" t="s">
        <v>5447</v>
      </c>
      <c r="D19710" s="16" t="s">
        <v>55</v>
      </c>
      <c r="E19710" s="16" t="s">
        <v>514</v>
      </c>
      <c r="G19710" s="16" t="s">
        <v>515</v>
      </c>
      <c r="H19710" s="16" t="s">
        <v>154</v>
      </c>
      <c r="I19710" s="31">
        <v>1</v>
      </c>
      <c r="J19710" s="31">
        <v>1</v>
      </c>
      <c r="K19710" s="32">
        <f>IFERROR((J19710/I19710),0)</f>
        <v>1</v>
      </c>
      <c r="L19710" s="31"/>
      <c r="M19710" s="31"/>
      <c r="N19710" s="39"/>
      <c r="O19710" s="28"/>
      <c r="P19710" s="28"/>
      <c r="Q19710" s="28"/>
      <c r="R19710" s="28"/>
      <c r="S19710" s="25"/>
    </row>
    <row r="19711" spans="2:19" s="16" customFormat="1" outlineLevel="2" x14ac:dyDescent="0.25">
      <c r="B19711" s="16" t="s">
        <v>5563</v>
      </c>
      <c r="C19711" s="16" t="s">
        <v>5447</v>
      </c>
      <c r="D19711" s="16" t="s">
        <v>55</v>
      </c>
      <c r="E19711" s="16" t="s">
        <v>514</v>
      </c>
      <c r="G19711" s="16" t="s">
        <v>515</v>
      </c>
      <c r="H19711" s="16" t="s">
        <v>231</v>
      </c>
      <c r="I19711" s="31">
        <v>22718</v>
      </c>
      <c r="J19711" s="31">
        <v>22718</v>
      </c>
      <c r="K19711" s="32">
        <f>IFERROR((J19711/I19711),0)</f>
        <v>1</v>
      </c>
      <c r="L19711" s="31"/>
      <c r="M19711" s="31"/>
      <c r="N19711" s="39"/>
      <c r="O19711" s="28"/>
      <c r="P19711" s="28"/>
      <c r="Q19711" s="28"/>
      <c r="R19711" s="28"/>
      <c r="S19711" s="25"/>
    </row>
    <row r="19712" spans="2:19" s="16" customFormat="1" outlineLevel="2" x14ac:dyDescent="0.25">
      <c r="B19712" s="16" t="s">
        <v>5563</v>
      </c>
      <c r="C19712" s="16" t="s">
        <v>5447</v>
      </c>
      <c r="D19712" s="16" t="s">
        <v>55</v>
      </c>
      <c r="E19712" s="16" t="s">
        <v>514</v>
      </c>
      <c r="G19712" s="16" t="s">
        <v>515</v>
      </c>
      <c r="H19712" s="16" t="s">
        <v>155</v>
      </c>
      <c r="I19712" s="31">
        <v>-28786</v>
      </c>
      <c r="J19712" s="31"/>
      <c r="K19712" s="32">
        <f>IFERROR((J19712/I19712),0)</f>
        <v>0</v>
      </c>
      <c r="L19712" s="31"/>
      <c r="M19712" s="31"/>
      <c r="N19712" s="39"/>
      <c r="O19712" s="28"/>
      <c r="P19712" s="28"/>
      <c r="Q19712" s="28"/>
      <c r="R19712" s="28"/>
      <c r="S19712" s="25"/>
    </row>
    <row r="19713" spans="2:19" s="16" customFormat="1" outlineLevel="1" x14ac:dyDescent="0.25">
      <c r="B19713" s="47" t="s">
        <v>9735</v>
      </c>
      <c r="C19713" s="47" t="str">
        <f>C19712</f>
        <v>ASIGNACIONES DIRECTAS (20% DEL SGR)</v>
      </c>
      <c r="D19713" s="47"/>
      <c r="E19713" s="47" t="str">
        <f>E19712</f>
        <v>76736</v>
      </c>
      <c r="F19713" s="47"/>
      <c r="G19713" s="47" t="str">
        <f>G19712</f>
        <v xml:space="preserve">SEVILLA                                           </v>
      </c>
      <c r="H19713" s="47" t="s">
        <v>10655</v>
      </c>
      <c r="I19713" s="51">
        <f>SUBTOTAL(9,I19707:I19712)</f>
        <v>16776042</v>
      </c>
      <c r="J19713" s="51">
        <f>SUBTOTAL(9,J19707:J19712)</f>
        <v>16804828</v>
      </c>
      <c r="K19713" s="49">
        <f>J19713/I19713</f>
        <v>1.0017158993760269</v>
      </c>
      <c r="L19713" s="51">
        <f>SUBTOTAL(9,L19707:L19712)</f>
        <v>94510</v>
      </c>
      <c r="M19713" s="51">
        <f>SUBTOTAL(9,M19707:M19712)</f>
        <v>143931</v>
      </c>
      <c r="N19713" s="50">
        <f>IFERROR((M19713/L19713),"N.A")</f>
        <v>1.5229182097132579</v>
      </c>
      <c r="O19713" s="28"/>
      <c r="P19713" s="28"/>
      <c r="Q19713" s="28"/>
      <c r="R19713" s="28"/>
      <c r="S19713" s="25"/>
    </row>
    <row r="19714" spans="2:19" s="16" customFormat="1" outlineLevel="2" x14ac:dyDescent="0.25">
      <c r="B19714" s="16" t="s">
        <v>5564</v>
      </c>
      <c r="C19714" s="16" t="s">
        <v>5447</v>
      </c>
      <c r="D19714" s="16" t="s">
        <v>55</v>
      </c>
      <c r="E19714" s="16" t="s">
        <v>520</v>
      </c>
      <c r="G19714" s="16" t="s">
        <v>521</v>
      </c>
      <c r="H19714" s="16" t="s">
        <v>152</v>
      </c>
      <c r="I19714" s="35">
        <v>6277823</v>
      </c>
      <c r="J19714" s="35">
        <v>3863211.54</v>
      </c>
      <c r="K19714" s="36">
        <f>IFERROR((J19714/I19714),0)</f>
        <v>0.61537439650655967</v>
      </c>
      <c r="L19714" s="35">
        <v>4126406</v>
      </c>
      <c r="M19714" s="35">
        <v>3863211.54</v>
      </c>
      <c r="N19714" s="40">
        <f>M19714/L19714</f>
        <v>0.93621702275539542</v>
      </c>
      <c r="O19714" s="28"/>
      <c r="P19714" s="28"/>
      <c r="Q19714" s="28"/>
      <c r="R19714" s="28"/>
      <c r="S19714" s="25"/>
    </row>
    <row r="19715" spans="2:19" s="16" customFormat="1" outlineLevel="2" x14ac:dyDescent="0.25">
      <c r="B19715" s="16" t="s">
        <v>5564</v>
      </c>
      <c r="C19715" s="16" t="s">
        <v>5447</v>
      </c>
      <c r="D19715" s="16" t="s">
        <v>55</v>
      </c>
      <c r="E19715" s="16" t="s">
        <v>520</v>
      </c>
      <c r="G19715" s="16" t="s">
        <v>521</v>
      </c>
      <c r="H19715" s="16" t="s">
        <v>5452</v>
      </c>
      <c r="I19715" s="31">
        <v>4874020</v>
      </c>
      <c r="J19715" s="31">
        <v>4874020</v>
      </c>
      <c r="K19715" s="32">
        <f>IFERROR((J19715/I19715),0)</f>
        <v>1</v>
      </c>
      <c r="L19715" s="31"/>
      <c r="M19715" s="31"/>
      <c r="N19715" s="39"/>
      <c r="O19715" s="28"/>
      <c r="P19715" s="28"/>
      <c r="Q19715" s="28"/>
      <c r="R19715" s="28"/>
      <c r="S19715" s="25"/>
    </row>
    <row r="19716" spans="2:19" s="16" customFormat="1" outlineLevel="2" x14ac:dyDescent="0.25">
      <c r="B19716" s="16" t="s">
        <v>5564</v>
      </c>
      <c r="C19716" s="16" t="s">
        <v>5447</v>
      </c>
      <c r="D19716" s="16" t="s">
        <v>55</v>
      </c>
      <c r="E19716" s="16" t="s">
        <v>520</v>
      </c>
      <c r="G19716" s="16" t="s">
        <v>521</v>
      </c>
      <c r="H19716" s="16" t="s">
        <v>19</v>
      </c>
      <c r="I19716" s="31">
        <v>31144169</v>
      </c>
      <c r="J19716" s="31">
        <v>31144169</v>
      </c>
      <c r="K19716" s="32">
        <f>IFERROR((J19716/I19716),0)</f>
        <v>1</v>
      </c>
      <c r="L19716" s="31"/>
      <c r="M19716" s="31"/>
      <c r="N19716" s="39"/>
      <c r="O19716" s="28"/>
      <c r="P19716" s="28"/>
      <c r="Q19716" s="28"/>
      <c r="R19716" s="28"/>
      <c r="S19716" s="25"/>
    </row>
    <row r="19717" spans="2:19" s="16" customFormat="1" outlineLevel="2" x14ac:dyDescent="0.25">
      <c r="B19717" s="16" t="s">
        <v>5564</v>
      </c>
      <c r="C19717" s="16" t="s">
        <v>5447</v>
      </c>
      <c r="D19717" s="16" t="s">
        <v>55</v>
      </c>
      <c r="E19717" s="16" t="s">
        <v>520</v>
      </c>
      <c r="G19717" s="16" t="s">
        <v>521</v>
      </c>
      <c r="H19717" s="16" t="s">
        <v>154</v>
      </c>
      <c r="I19717" s="31">
        <v>39</v>
      </c>
      <c r="J19717" s="31">
        <v>39</v>
      </c>
      <c r="K19717" s="32">
        <f>IFERROR((J19717/I19717),0)</f>
        <v>1</v>
      </c>
      <c r="L19717" s="31"/>
      <c r="M19717" s="31"/>
      <c r="N19717" s="39"/>
      <c r="O19717" s="28"/>
      <c r="P19717" s="28"/>
      <c r="Q19717" s="28"/>
      <c r="R19717" s="28"/>
      <c r="S19717" s="25"/>
    </row>
    <row r="19718" spans="2:19" s="16" customFormat="1" outlineLevel="2" x14ac:dyDescent="0.25">
      <c r="B19718" s="16" t="s">
        <v>5564</v>
      </c>
      <c r="C19718" s="16" t="s">
        <v>5447</v>
      </c>
      <c r="D19718" s="16" t="s">
        <v>55</v>
      </c>
      <c r="E19718" s="16" t="s">
        <v>520</v>
      </c>
      <c r="G19718" s="16" t="s">
        <v>521</v>
      </c>
      <c r="H19718" s="16" t="s">
        <v>231</v>
      </c>
      <c r="I19718" s="31">
        <v>992863</v>
      </c>
      <c r="J19718" s="31">
        <v>992863</v>
      </c>
      <c r="K19718" s="32">
        <f>IFERROR((J19718/I19718),0)</f>
        <v>1</v>
      </c>
      <c r="L19718" s="31"/>
      <c r="M19718" s="31"/>
      <c r="N19718" s="39"/>
      <c r="O19718" s="28"/>
      <c r="P19718" s="28"/>
      <c r="Q19718" s="28"/>
      <c r="R19718" s="28"/>
      <c r="S19718" s="25"/>
    </row>
    <row r="19719" spans="2:19" s="16" customFormat="1" outlineLevel="2" x14ac:dyDescent="0.25">
      <c r="B19719" s="16" t="s">
        <v>5564</v>
      </c>
      <c r="C19719" s="16" t="s">
        <v>5447</v>
      </c>
      <c r="D19719" s="16" t="s">
        <v>55</v>
      </c>
      <c r="E19719" s="16" t="s">
        <v>520</v>
      </c>
      <c r="G19719" s="16" t="s">
        <v>521</v>
      </c>
      <c r="H19719" s="16" t="s">
        <v>155</v>
      </c>
      <c r="I19719" s="31">
        <v>-1255565</v>
      </c>
      <c r="J19719" s="31"/>
      <c r="K19719" s="32">
        <f>IFERROR((J19719/I19719),0)</f>
        <v>0</v>
      </c>
      <c r="L19719" s="31"/>
      <c r="M19719" s="31"/>
      <c r="N19719" s="39"/>
      <c r="O19719" s="28"/>
      <c r="P19719" s="28"/>
      <c r="Q19719" s="28"/>
      <c r="R19719" s="28"/>
      <c r="S19719" s="25"/>
    </row>
    <row r="19720" spans="2:19" s="16" customFormat="1" outlineLevel="1" x14ac:dyDescent="0.25">
      <c r="B19720" s="47" t="s">
        <v>9736</v>
      </c>
      <c r="C19720" s="47" t="str">
        <f>C19719</f>
        <v>ASIGNACIONES DIRECTAS (20% DEL SGR)</v>
      </c>
      <c r="D19720" s="47"/>
      <c r="E19720" s="47" t="str">
        <f>E19719</f>
        <v>76622</v>
      </c>
      <c r="F19720" s="47"/>
      <c r="G19720" s="47" t="str">
        <f>G19719</f>
        <v xml:space="preserve">ROLDANILLO                                        </v>
      </c>
      <c r="H19720" s="47" t="s">
        <v>10655</v>
      </c>
      <c r="I19720" s="51">
        <f>SUBTOTAL(9,I19714:I19719)</f>
        <v>42033349</v>
      </c>
      <c r="J19720" s="51">
        <f>SUBTOTAL(9,J19714:J19719)</f>
        <v>40874302.539999999</v>
      </c>
      <c r="K19720" s="49">
        <f>J19720/I19720</f>
        <v>0.97242555048373613</v>
      </c>
      <c r="L19720" s="51">
        <f>SUBTOTAL(9,L19714:L19719)</f>
        <v>4126406</v>
      </c>
      <c r="M19720" s="51">
        <f>SUBTOTAL(9,M19714:M19719)</f>
        <v>3863211.54</v>
      </c>
      <c r="N19720" s="50">
        <f>IFERROR((M19720/L19720),"N.A")</f>
        <v>0.93621702275539542</v>
      </c>
      <c r="O19720" s="28"/>
      <c r="P19720" s="28"/>
      <c r="Q19720" s="28"/>
      <c r="R19720" s="28"/>
      <c r="S19720" s="25"/>
    </row>
    <row r="19721" spans="2:19" s="16" customFormat="1" outlineLevel="2" x14ac:dyDescent="0.25">
      <c r="B19721" s="16" t="s">
        <v>5565</v>
      </c>
      <c r="C19721" s="16" t="s">
        <v>5447</v>
      </c>
      <c r="D19721" s="16" t="s">
        <v>55</v>
      </c>
      <c r="E19721" s="16" t="s">
        <v>523</v>
      </c>
      <c r="G19721" s="16" t="s">
        <v>524</v>
      </c>
      <c r="H19721" s="16" t="s">
        <v>152</v>
      </c>
      <c r="I19721" s="35">
        <v>5508946</v>
      </c>
      <c r="J19721" s="35">
        <v>856040.56</v>
      </c>
      <c r="K19721" s="36">
        <f>IFERROR((J19721/I19721),0)</f>
        <v>0.15539098767713461</v>
      </c>
      <c r="L19721" s="35">
        <v>3509741</v>
      </c>
      <c r="M19721" s="35">
        <v>856040.56</v>
      </c>
      <c r="N19721" s="40">
        <f>M19721/L19721</f>
        <v>0.24390419691937384</v>
      </c>
      <c r="O19721" s="28"/>
      <c r="P19721" s="28"/>
      <c r="Q19721" s="28"/>
      <c r="R19721" s="28"/>
      <c r="S19721" s="25"/>
    </row>
    <row r="19722" spans="2:19" s="16" customFormat="1" outlineLevel="2" x14ac:dyDescent="0.25">
      <c r="B19722" s="16" t="s">
        <v>5565</v>
      </c>
      <c r="C19722" s="16" t="s">
        <v>5447</v>
      </c>
      <c r="D19722" s="16" t="s">
        <v>55</v>
      </c>
      <c r="E19722" s="16" t="s">
        <v>523</v>
      </c>
      <c r="G19722" s="16" t="s">
        <v>524</v>
      </c>
      <c r="H19722" s="16" t="s">
        <v>5452</v>
      </c>
      <c r="I19722" s="31">
        <v>1773686</v>
      </c>
      <c r="J19722" s="31">
        <v>1773686</v>
      </c>
      <c r="K19722" s="32">
        <f>IFERROR((J19722/I19722),0)</f>
        <v>1</v>
      </c>
      <c r="L19722" s="31"/>
      <c r="M19722" s="31"/>
      <c r="N19722" s="39"/>
      <c r="O19722" s="28"/>
      <c r="P19722" s="28"/>
      <c r="Q19722" s="28"/>
      <c r="R19722" s="28"/>
      <c r="S19722" s="25"/>
    </row>
    <row r="19723" spans="2:19" s="16" customFormat="1" outlineLevel="2" x14ac:dyDescent="0.25">
      <c r="B19723" s="16" t="s">
        <v>5565</v>
      </c>
      <c r="C19723" s="16" t="s">
        <v>5447</v>
      </c>
      <c r="D19723" s="16" t="s">
        <v>55</v>
      </c>
      <c r="E19723" s="16" t="s">
        <v>523</v>
      </c>
      <c r="G19723" s="16" t="s">
        <v>524</v>
      </c>
      <c r="H19723" s="16" t="s">
        <v>19</v>
      </c>
      <c r="I19723" s="31">
        <v>12270673</v>
      </c>
      <c r="J19723" s="31">
        <v>12270673</v>
      </c>
      <c r="K19723" s="32">
        <f>IFERROR((J19723/I19723),0)</f>
        <v>1</v>
      </c>
      <c r="L19723" s="31"/>
      <c r="M19723" s="31"/>
      <c r="N19723" s="39"/>
      <c r="O19723" s="28"/>
      <c r="P19723" s="28"/>
      <c r="Q19723" s="28"/>
      <c r="R19723" s="28"/>
      <c r="S19723" s="25"/>
    </row>
    <row r="19724" spans="2:19" s="16" customFormat="1" outlineLevel="2" x14ac:dyDescent="0.25">
      <c r="B19724" s="16" t="s">
        <v>5565</v>
      </c>
      <c r="C19724" s="16" t="s">
        <v>5447</v>
      </c>
      <c r="D19724" s="16" t="s">
        <v>55</v>
      </c>
      <c r="E19724" s="16" t="s">
        <v>523</v>
      </c>
      <c r="G19724" s="16" t="s">
        <v>524</v>
      </c>
      <c r="H19724" s="16" t="s">
        <v>154</v>
      </c>
      <c r="I19724" s="31">
        <v>34</v>
      </c>
      <c r="J19724" s="31">
        <v>34</v>
      </c>
      <c r="K19724" s="32">
        <f>IFERROR((J19724/I19724),0)</f>
        <v>1</v>
      </c>
      <c r="L19724" s="31"/>
      <c r="M19724" s="31"/>
      <c r="N19724" s="39"/>
      <c r="O19724" s="28"/>
      <c r="P19724" s="28"/>
      <c r="Q19724" s="28"/>
      <c r="R19724" s="28"/>
      <c r="S19724" s="25"/>
    </row>
    <row r="19725" spans="2:19" s="16" customFormat="1" outlineLevel="2" x14ac:dyDescent="0.25">
      <c r="B19725" s="16" t="s">
        <v>5565</v>
      </c>
      <c r="C19725" s="16" t="s">
        <v>5447</v>
      </c>
      <c r="D19725" s="16" t="s">
        <v>57</v>
      </c>
      <c r="E19725" s="16" t="s">
        <v>523</v>
      </c>
      <c r="G19725" s="16" t="s">
        <v>524</v>
      </c>
      <c r="H19725" s="16" t="s">
        <v>4491</v>
      </c>
      <c r="I19725" s="31">
        <v>211380</v>
      </c>
      <c r="J19725" s="31">
        <v>211380</v>
      </c>
      <c r="K19725" s="32">
        <f>IFERROR((J19725/I19725),0)</f>
        <v>1</v>
      </c>
      <c r="L19725" s="31"/>
      <c r="M19725" s="31"/>
      <c r="N19725" s="39"/>
      <c r="O19725" s="28"/>
      <c r="P19725" s="28"/>
      <c r="Q19725" s="28"/>
      <c r="R19725" s="28"/>
      <c r="S19725" s="25"/>
    </row>
    <row r="19726" spans="2:19" s="16" customFormat="1" outlineLevel="2" x14ac:dyDescent="0.25">
      <c r="B19726" s="16" t="s">
        <v>5565</v>
      </c>
      <c r="C19726" s="16" t="s">
        <v>5447</v>
      </c>
      <c r="D19726" s="16" t="s">
        <v>55</v>
      </c>
      <c r="E19726" s="16" t="s">
        <v>523</v>
      </c>
      <c r="G19726" s="16" t="s">
        <v>524</v>
      </c>
      <c r="H19726" s="16" t="s">
        <v>231</v>
      </c>
      <c r="I19726" s="31">
        <v>819084</v>
      </c>
      <c r="J19726" s="31">
        <v>819084</v>
      </c>
      <c r="K19726" s="32">
        <f>IFERROR((J19726/I19726),0)</f>
        <v>1</v>
      </c>
      <c r="L19726" s="31"/>
      <c r="M19726" s="31"/>
      <c r="N19726" s="39"/>
      <c r="O19726" s="28"/>
      <c r="P19726" s="28"/>
      <c r="Q19726" s="28"/>
      <c r="R19726" s="28"/>
      <c r="S19726" s="25"/>
    </row>
    <row r="19727" spans="2:19" s="16" customFormat="1" outlineLevel="2" x14ac:dyDescent="0.25">
      <c r="B19727" s="16" t="s">
        <v>5565</v>
      </c>
      <c r="C19727" s="16" t="s">
        <v>5447</v>
      </c>
      <c r="D19727" s="16" t="s">
        <v>55</v>
      </c>
      <c r="E19727" s="16" t="s">
        <v>523</v>
      </c>
      <c r="G19727" s="16" t="s">
        <v>524</v>
      </c>
      <c r="H19727" s="16" t="s">
        <v>155</v>
      </c>
      <c r="I19727" s="31">
        <v>-1101789</v>
      </c>
      <c r="J19727" s="31"/>
      <c r="K19727" s="32">
        <f>IFERROR((J19727/I19727),0)</f>
        <v>0</v>
      </c>
      <c r="L19727" s="31"/>
      <c r="M19727" s="31"/>
      <c r="N19727" s="39"/>
      <c r="O19727" s="28"/>
      <c r="P19727" s="28"/>
      <c r="Q19727" s="28"/>
      <c r="R19727" s="28"/>
      <c r="S19727" s="25"/>
    </row>
    <row r="19728" spans="2:19" s="16" customFormat="1" outlineLevel="1" x14ac:dyDescent="0.25">
      <c r="B19728" s="47" t="s">
        <v>9737</v>
      </c>
      <c r="C19728" s="47" t="str">
        <f>C19727</f>
        <v>ASIGNACIONES DIRECTAS (20% DEL SGR)</v>
      </c>
      <c r="D19728" s="47"/>
      <c r="E19728" s="47" t="str">
        <f>E19727</f>
        <v>76616</v>
      </c>
      <c r="F19728" s="47"/>
      <c r="G19728" s="47" t="str">
        <f>G19727</f>
        <v xml:space="preserve">RIOFRÍO                                           </v>
      </c>
      <c r="H19728" s="47" t="s">
        <v>10655</v>
      </c>
      <c r="I19728" s="51">
        <f>SUBTOTAL(9,I19721:I19727)</f>
        <v>19482014</v>
      </c>
      <c r="J19728" s="51">
        <f>SUBTOTAL(9,J19721:J19727)</f>
        <v>15930897.560000001</v>
      </c>
      <c r="K19728" s="49">
        <f>J19728/I19728</f>
        <v>0.81772334010231185</v>
      </c>
      <c r="L19728" s="51">
        <f>SUBTOTAL(9,L19721:L19727)</f>
        <v>3509741</v>
      </c>
      <c r="M19728" s="51">
        <f>SUBTOTAL(9,M19721:M19727)</f>
        <v>856040.56</v>
      </c>
      <c r="N19728" s="50">
        <f>IFERROR((M19728/L19728),"N.A")</f>
        <v>0.24390419691937384</v>
      </c>
      <c r="O19728" s="28"/>
      <c r="P19728" s="28"/>
      <c r="Q19728" s="28"/>
      <c r="R19728" s="28"/>
      <c r="S19728" s="25"/>
    </row>
    <row r="19729" spans="2:19" s="16" customFormat="1" outlineLevel="2" x14ac:dyDescent="0.25">
      <c r="B19729" s="16" t="s">
        <v>5566</v>
      </c>
      <c r="C19729" s="16" t="s">
        <v>5447</v>
      </c>
      <c r="D19729" s="16" t="s">
        <v>55</v>
      </c>
      <c r="E19729" s="16" t="s">
        <v>526</v>
      </c>
      <c r="G19729" s="16" t="s">
        <v>527</v>
      </c>
      <c r="H19729" s="16" t="s">
        <v>5452</v>
      </c>
      <c r="I19729" s="31">
        <v>57157</v>
      </c>
      <c r="J19729" s="31">
        <v>57157</v>
      </c>
      <c r="K19729" s="32">
        <f>IFERROR((J19729/I19729),0)</f>
        <v>1</v>
      </c>
      <c r="L19729" s="31"/>
      <c r="M19729" s="31"/>
      <c r="N19729" s="39"/>
      <c r="O19729" s="28"/>
      <c r="P19729" s="28"/>
      <c r="Q19729" s="28"/>
      <c r="R19729" s="28"/>
      <c r="S19729" s="25"/>
    </row>
    <row r="19730" spans="2:19" s="16" customFormat="1" outlineLevel="2" x14ac:dyDescent="0.25">
      <c r="B19730" s="16" t="s">
        <v>5566</v>
      </c>
      <c r="C19730" s="16" t="s">
        <v>5447</v>
      </c>
      <c r="D19730" s="16" t="s">
        <v>55</v>
      </c>
      <c r="E19730" s="16" t="s">
        <v>526</v>
      </c>
      <c r="G19730" s="16" t="s">
        <v>527</v>
      </c>
      <c r="H19730" s="16" t="s">
        <v>19</v>
      </c>
      <c r="I19730" s="31">
        <v>380885</v>
      </c>
      <c r="J19730" s="31">
        <v>380885</v>
      </c>
      <c r="K19730" s="32">
        <f>IFERROR((J19730/I19730),0)</f>
        <v>1</v>
      </c>
      <c r="L19730" s="31"/>
      <c r="M19730" s="31"/>
      <c r="N19730" s="39"/>
      <c r="O19730" s="28"/>
      <c r="P19730" s="28"/>
      <c r="Q19730" s="28"/>
      <c r="R19730" s="28"/>
      <c r="S19730" s="25"/>
    </row>
    <row r="19731" spans="2:19" s="16" customFormat="1" outlineLevel="1" x14ac:dyDescent="0.25">
      <c r="B19731" s="47" t="s">
        <v>9738</v>
      </c>
      <c r="C19731" s="47" t="str">
        <f>C19730</f>
        <v>ASIGNACIONES DIRECTAS (20% DEL SGR)</v>
      </c>
      <c r="D19731" s="47"/>
      <c r="E19731" s="47" t="str">
        <f>E19730</f>
        <v>76606</v>
      </c>
      <c r="F19731" s="47"/>
      <c r="G19731" s="47" t="str">
        <f>G19730</f>
        <v xml:space="preserve">RESTREPO                                          </v>
      </c>
      <c r="H19731" s="47" t="s">
        <v>10655</v>
      </c>
      <c r="I19731" s="51">
        <f>SUBTOTAL(9,I19729:I19730)</f>
        <v>438042</v>
      </c>
      <c r="J19731" s="51">
        <f>SUBTOTAL(9,J19729:J19730)</f>
        <v>438042</v>
      </c>
      <c r="K19731" s="49">
        <f>J19731/I19731</f>
        <v>1</v>
      </c>
      <c r="L19731" s="51">
        <f>SUBTOTAL(9,L19729:L19730)</f>
        <v>0</v>
      </c>
      <c r="M19731" s="51">
        <f>SUBTOTAL(9,M19729:M19730)</f>
        <v>0</v>
      </c>
      <c r="N19731" s="50" t="str">
        <f>IFERROR((M19731/L19731),"N.A")</f>
        <v>N.A</v>
      </c>
      <c r="O19731" s="28"/>
      <c r="P19731" s="28"/>
      <c r="Q19731" s="28"/>
      <c r="R19731" s="28"/>
      <c r="S19731" s="25"/>
    </row>
    <row r="19732" spans="2:19" s="16" customFormat="1" outlineLevel="2" x14ac:dyDescent="0.25">
      <c r="B19732" s="16" t="s">
        <v>5567</v>
      </c>
      <c r="C19732" s="16" t="s">
        <v>5447</v>
      </c>
      <c r="D19732" s="16" t="s">
        <v>55</v>
      </c>
      <c r="E19732" s="16" t="s">
        <v>529</v>
      </c>
      <c r="G19732" s="16" t="s">
        <v>530</v>
      </c>
      <c r="H19732" s="16" t="s">
        <v>5452</v>
      </c>
      <c r="I19732" s="31">
        <v>1167</v>
      </c>
      <c r="J19732" s="31">
        <v>1167</v>
      </c>
      <c r="K19732" s="32">
        <f>IFERROR((J19732/I19732),0)</f>
        <v>1</v>
      </c>
      <c r="L19732" s="31"/>
      <c r="M19732" s="31"/>
      <c r="N19732" s="39"/>
      <c r="O19732" s="28"/>
      <c r="P19732" s="28"/>
      <c r="Q19732" s="28"/>
      <c r="R19732" s="28"/>
      <c r="S19732" s="25"/>
    </row>
    <row r="19733" spans="2:19" s="16" customFormat="1" outlineLevel="2" x14ac:dyDescent="0.25">
      <c r="B19733" s="16" t="s">
        <v>5567</v>
      </c>
      <c r="C19733" s="16" t="s">
        <v>5447</v>
      </c>
      <c r="D19733" s="16" t="s">
        <v>55</v>
      </c>
      <c r="E19733" s="16" t="s">
        <v>529</v>
      </c>
      <c r="G19733" s="16" t="s">
        <v>530</v>
      </c>
      <c r="H19733" s="16" t="s">
        <v>19</v>
      </c>
      <c r="I19733" s="31">
        <v>8786</v>
      </c>
      <c r="J19733" s="31">
        <v>8786</v>
      </c>
      <c r="K19733" s="32">
        <f>IFERROR((J19733/I19733),0)</f>
        <v>1</v>
      </c>
      <c r="L19733" s="31"/>
      <c r="M19733" s="31"/>
      <c r="N19733" s="39"/>
      <c r="O19733" s="28"/>
      <c r="P19733" s="28"/>
      <c r="Q19733" s="28"/>
      <c r="R19733" s="28"/>
      <c r="S19733" s="25"/>
    </row>
    <row r="19734" spans="2:19" s="16" customFormat="1" outlineLevel="1" x14ac:dyDescent="0.25">
      <c r="B19734" s="47" t="s">
        <v>9739</v>
      </c>
      <c r="C19734" s="47" t="str">
        <f>C19733</f>
        <v>ASIGNACIONES DIRECTAS (20% DEL SGR)</v>
      </c>
      <c r="D19734" s="47"/>
      <c r="E19734" s="47" t="str">
        <f>E19733</f>
        <v>76563</v>
      </c>
      <c r="F19734" s="47"/>
      <c r="G19734" s="47" t="str">
        <f>G19733</f>
        <v xml:space="preserve">PRADERA                                           </v>
      </c>
      <c r="H19734" s="47" t="s">
        <v>10655</v>
      </c>
      <c r="I19734" s="51">
        <f>SUBTOTAL(9,I19732:I19733)</f>
        <v>9953</v>
      </c>
      <c r="J19734" s="51">
        <f>SUBTOTAL(9,J19732:J19733)</f>
        <v>9953</v>
      </c>
      <c r="K19734" s="49">
        <f>J19734/I19734</f>
        <v>1</v>
      </c>
      <c r="L19734" s="51">
        <f>SUBTOTAL(9,L19732:L19733)</f>
        <v>0</v>
      </c>
      <c r="M19734" s="51">
        <f>SUBTOTAL(9,M19732:M19733)</f>
        <v>0</v>
      </c>
      <c r="N19734" s="50" t="str">
        <f>IFERROR((M19734/L19734),"N.A")</f>
        <v>N.A</v>
      </c>
      <c r="O19734" s="28"/>
      <c r="P19734" s="28"/>
      <c r="Q19734" s="28"/>
      <c r="R19734" s="28"/>
      <c r="S19734" s="25"/>
    </row>
    <row r="19735" spans="2:19" s="16" customFormat="1" outlineLevel="2" x14ac:dyDescent="0.25">
      <c r="B19735" s="16" t="s">
        <v>5568</v>
      </c>
      <c r="C19735" s="16" t="s">
        <v>5447</v>
      </c>
      <c r="D19735" s="16" t="s">
        <v>55</v>
      </c>
      <c r="E19735" s="16" t="s">
        <v>4551</v>
      </c>
      <c r="G19735" s="16" t="s">
        <v>4552</v>
      </c>
      <c r="H19735" s="16" t="s">
        <v>152</v>
      </c>
      <c r="I19735" s="35">
        <v>2256774</v>
      </c>
      <c r="J19735" s="35">
        <v>2256774</v>
      </c>
      <c r="K19735" s="36">
        <f>IFERROR((J19735/I19735),0)</f>
        <v>1</v>
      </c>
      <c r="L19735" s="35">
        <v>1492988</v>
      </c>
      <c r="M19735" s="35">
        <v>2256774</v>
      </c>
      <c r="N19735" s="40">
        <f>M19735/L19735</f>
        <v>1.5115821426562035</v>
      </c>
      <c r="O19735" s="28"/>
      <c r="P19735" s="28"/>
      <c r="Q19735" s="28"/>
      <c r="R19735" s="28"/>
      <c r="S19735" s="25"/>
    </row>
    <row r="19736" spans="2:19" s="16" customFormat="1" outlineLevel="2" x14ac:dyDescent="0.25">
      <c r="B19736" s="16" t="s">
        <v>5568</v>
      </c>
      <c r="C19736" s="16" t="s">
        <v>5447</v>
      </c>
      <c r="D19736" s="16" t="s">
        <v>55</v>
      </c>
      <c r="E19736" s="16" t="s">
        <v>4551</v>
      </c>
      <c r="G19736" s="16" t="s">
        <v>4552</v>
      </c>
      <c r="H19736" s="16" t="s">
        <v>5452</v>
      </c>
      <c r="I19736" s="31">
        <v>3015899</v>
      </c>
      <c r="J19736" s="31">
        <v>3015899</v>
      </c>
      <c r="K19736" s="32">
        <f>IFERROR((J19736/I19736),0)</f>
        <v>1</v>
      </c>
      <c r="L19736" s="31"/>
      <c r="M19736" s="31"/>
      <c r="N19736" s="39"/>
      <c r="O19736" s="28"/>
      <c r="P19736" s="28"/>
      <c r="Q19736" s="28"/>
      <c r="R19736" s="28"/>
      <c r="S19736" s="25"/>
    </row>
    <row r="19737" spans="2:19" s="16" customFormat="1" outlineLevel="2" x14ac:dyDescent="0.25">
      <c r="B19737" s="16" t="s">
        <v>5568</v>
      </c>
      <c r="C19737" s="16" t="s">
        <v>5447</v>
      </c>
      <c r="D19737" s="16" t="s">
        <v>55</v>
      </c>
      <c r="E19737" s="16" t="s">
        <v>4551</v>
      </c>
      <c r="G19737" s="16" t="s">
        <v>4552</v>
      </c>
      <c r="H19737" s="16" t="s">
        <v>19</v>
      </c>
      <c r="I19737" s="31">
        <v>20029813</v>
      </c>
      <c r="J19737" s="31">
        <v>20029813</v>
      </c>
      <c r="K19737" s="32">
        <f>IFERROR((J19737/I19737),0)</f>
        <v>1</v>
      </c>
      <c r="L19737" s="31"/>
      <c r="M19737" s="31"/>
      <c r="N19737" s="39"/>
      <c r="O19737" s="28"/>
      <c r="P19737" s="28"/>
      <c r="Q19737" s="28"/>
      <c r="R19737" s="28"/>
      <c r="S19737" s="25"/>
    </row>
    <row r="19738" spans="2:19" s="16" customFormat="1" outlineLevel="2" x14ac:dyDescent="0.25">
      <c r="B19738" s="16" t="s">
        <v>5568</v>
      </c>
      <c r="C19738" s="16" t="s">
        <v>5447</v>
      </c>
      <c r="D19738" s="16" t="s">
        <v>55</v>
      </c>
      <c r="E19738" s="16" t="s">
        <v>4551</v>
      </c>
      <c r="G19738" s="16" t="s">
        <v>4552</v>
      </c>
      <c r="H19738" s="16" t="s">
        <v>154</v>
      </c>
      <c r="I19738" s="31">
        <v>14</v>
      </c>
      <c r="J19738" s="31">
        <v>14</v>
      </c>
      <c r="K19738" s="32">
        <f>IFERROR((J19738/I19738),0)</f>
        <v>1</v>
      </c>
      <c r="L19738" s="31"/>
      <c r="M19738" s="31"/>
      <c r="N19738" s="39"/>
      <c r="O19738" s="28"/>
      <c r="P19738" s="28"/>
      <c r="Q19738" s="28"/>
      <c r="R19738" s="28"/>
      <c r="S19738" s="25"/>
    </row>
    <row r="19739" spans="2:19" s="16" customFormat="1" outlineLevel="2" x14ac:dyDescent="0.25">
      <c r="B19739" s="16" t="s">
        <v>5568</v>
      </c>
      <c r="C19739" s="16" t="s">
        <v>5447</v>
      </c>
      <c r="D19739" s="16" t="s">
        <v>57</v>
      </c>
      <c r="E19739" s="16" t="s">
        <v>4551</v>
      </c>
      <c r="G19739" s="16" t="s">
        <v>4552</v>
      </c>
      <c r="H19739" s="16" t="s">
        <v>4491</v>
      </c>
      <c r="I19739" s="31">
        <v>263029</v>
      </c>
      <c r="J19739" s="31">
        <v>263029</v>
      </c>
      <c r="K19739" s="32">
        <f>IFERROR((J19739/I19739),0)</f>
        <v>1</v>
      </c>
      <c r="L19739" s="31"/>
      <c r="M19739" s="31"/>
      <c r="N19739" s="39"/>
      <c r="O19739" s="28"/>
      <c r="P19739" s="28"/>
      <c r="Q19739" s="28"/>
      <c r="R19739" s="28"/>
      <c r="S19739" s="25"/>
    </row>
    <row r="19740" spans="2:19" s="16" customFormat="1" outlineLevel="2" x14ac:dyDescent="0.25">
      <c r="B19740" s="16" t="s">
        <v>5568</v>
      </c>
      <c r="C19740" s="16" t="s">
        <v>5447</v>
      </c>
      <c r="D19740" s="16" t="s">
        <v>55</v>
      </c>
      <c r="E19740" s="16" t="s">
        <v>4551</v>
      </c>
      <c r="G19740" s="16" t="s">
        <v>4552</v>
      </c>
      <c r="H19740" s="16" t="s">
        <v>231</v>
      </c>
      <c r="I19740" s="31">
        <v>361426</v>
      </c>
      <c r="J19740" s="31">
        <v>361426</v>
      </c>
      <c r="K19740" s="32">
        <f>IFERROR((J19740/I19740),0)</f>
        <v>1</v>
      </c>
      <c r="L19740" s="31"/>
      <c r="M19740" s="31"/>
      <c r="N19740" s="39"/>
      <c r="O19740" s="28"/>
      <c r="P19740" s="28"/>
      <c r="Q19740" s="28"/>
      <c r="R19740" s="28"/>
      <c r="S19740" s="25"/>
    </row>
    <row r="19741" spans="2:19" s="16" customFormat="1" outlineLevel="2" x14ac:dyDescent="0.25">
      <c r="B19741" s="16" t="s">
        <v>5568</v>
      </c>
      <c r="C19741" s="16" t="s">
        <v>5447</v>
      </c>
      <c r="D19741" s="16" t="s">
        <v>55</v>
      </c>
      <c r="E19741" s="16" t="s">
        <v>4551</v>
      </c>
      <c r="G19741" s="16" t="s">
        <v>4552</v>
      </c>
      <c r="H19741" s="16" t="s">
        <v>155</v>
      </c>
      <c r="I19741" s="31">
        <v>-451355</v>
      </c>
      <c r="J19741" s="31"/>
      <c r="K19741" s="32">
        <f>IFERROR((J19741/I19741),0)</f>
        <v>0</v>
      </c>
      <c r="L19741" s="31"/>
      <c r="M19741" s="31"/>
      <c r="N19741" s="39"/>
      <c r="O19741" s="28"/>
      <c r="P19741" s="28"/>
      <c r="Q19741" s="28"/>
      <c r="R19741" s="28"/>
      <c r="S19741" s="25"/>
    </row>
    <row r="19742" spans="2:19" s="16" customFormat="1" outlineLevel="1" x14ac:dyDescent="0.25">
      <c r="B19742" s="47" t="s">
        <v>9740</v>
      </c>
      <c r="C19742" s="47" t="str">
        <f>C19741</f>
        <v>ASIGNACIONES DIRECTAS (20% DEL SGR)</v>
      </c>
      <c r="D19742" s="47"/>
      <c r="E19742" s="47" t="str">
        <f>E19741</f>
        <v>76520</v>
      </c>
      <c r="F19742" s="47"/>
      <c r="G19742" s="47" t="str">
        <f>G19741</f>
        <v xml:space="preserve">PALMIRA                                           </v>
      </c>
      <c r="H19742" s="47" t="s">
        <v>10655</v>
      </c>
      <c r="I19742" s="51">
        <f>SUBTOTAL(9,I19735:I19741)</f>
        <v>25475600</v>
      </c>
      <c r="J19742" s="51">
        <f>SUBTOTAL(9,J19735:J19741)</f>
        <v>25926955</v>
      </c>
      <c r="K19742" s="49">
        <f>J19742/I19742</f>
        <v>1.0177171489582189</v>
      </c>
      <c r="L19742" s="51">
        <f>SUBTOTAL(9,L19735:L19741)</f>
        <v>1492988</v>
      </c>
      <c r="M19742" s="51">
        <f>SUBTOTAL(9,M19735:M19741)</f>
        <v>2256774</v>
      </c>
      <c r="N19742" s="50">
        <f>IFERROR((M19742/L19742),"N.A")</f>
        <v>1.5115821426562035</v>
      </c>
      <c r="O19742" s="28"/>
      <c r="P19742" s="28"/>
      <c r="Q19742" s="28"/>
      <c r="R19742" s="28"/>
      <c r="S19742" s="25"/>
    </row>
    <row r="19743" spans="2:19" s="16" customFormat="1" outlineLevel="2" x14ac:dyDescent="0.25">
      <c r="B19743" s="16" t="s">
        <v>5569</v>
      </c>
      <c r="C19743" s="16" t="s">
        <v>5447</v>
      </c>
      <c r="D19743" s="16" t="s">
        <v>55</v>
      </c>
      <c r="E19743" s="16" t="s">
        <v>532</v>
      </c>
      <c r="G19743" s="16" t="s">
        <v>533</v>
      </c>
      <c r="H19743" s="16" t="s">
        <v>5452</v>
      </c>
      <c r="I19743" s="31">
        <v>173259</v>
      </c>
      <c r="J19743" s="31">
        <v>173259</v>
      </c>
      <c r="K19743" s="32">
        <f>IFERROR((J19743/I19743),0)</f>
        <v>1</v>
      </c>
      <c r="L19743" s="31"/>
      <c r="M19743" s="31"/>
      <c r="N19743" s="39"/>
      <c r="O19743" s="28"/>
      <c r="P19743" s="28"/>
      <c r="Q19743" s="28"/>
      <c r="R19743" s="28"/>
      <c r="S19743" s="25"/>
    </row>
    <row r="19744" spans="2:19" s="16" customFormat="1" outlineLevel="2" x14ac:dyDescent="0.25">
      <c r="B19744" s="16" t="s">
        <v>5569</v>
      </c>
      <c r="C19744" s="16" t="s">
        <v>5447</v>
      </c>
      <c r="D19744" s="16" t="s">
        <v>55</v>
      </c>
      <c r="E19744" s="16" t="s">
        <v>532</v>
      </c>
      <c r="G19744" s="16" t="s">
        <v>533</v>
      </c>
      <c r="H19744" s="16" t="s">
        <v>19</v>
      </c>
      <c r="I19744" s="31">
        <v>358931</v>
      </c>
      <c r="J19744" s="31">
        <v>358931</v>
      </c>
      <c r="K19744" s="32">
        <f>IFERROR((J19744/I19744),0)</f>
        <v>1</v>
      </c>
      <c r="L19744" s="31"/>
      <c r="M19744" s="31"/>
      <c r="N19744" s="39"/>
      <c r="O19744" s="28"/>
      <c r="P19744" s="28"/>
      <c r="Q19744" s="28"/>
      <c r="R19744" s="28"/>
      <c r="S19744" s="25"/>
    </row>
    <row r="19745" spans="2:19" s="16" customFormat="1" outlineLevel="1" x14ac:dyDescent="0.25">
      <c r="B19745" s="47" t="s">
        <v>9741</v>
      </c>
      <c r="C19745" s="47" t="str">
        <f>C19744</f>
        <v>ASIGNACIONES DIRECTAS (20% DEL SGR)</v>
      </c>
      <c r="D19745" s="47"/>
      <c r="E19745" s="47" t="str">
        <f>E19744</f>
        <v>76497</v>
      </c>
      <c r="F19745" s="47"/>
      <c r="G19745" s="47" t="str">
        <f>G19744</f>
        <v xml:space="preserve">OBANDO                                            </v>
      </c>
      <c r="H19745" s="47" t="s">
        <v>10655</v>
      </c>
      <c r="I19745" s="51">
        <f>SUBTOTAL(9,I19743:I19744)</f>
        <v>532190</v>
      </c>
      <c r="J19745" s="51">
        <f>SUBTOTAL(9,J19743:J19744)</f>
        <v>532190</v>
      </c>
      <c r="K19745" s="49">
        <f>J19745/I19745</f>
        <v>1</v>
      </c>
      <c r="L19745" s="51">
        <f>SUBTOTAL(9,L19743:L19744)</f>
        <v>0</v>
      </c>
      <c r="M19745" s="51">
        <f>SUBTOTAL(9,M19743:M19744)</f>
        <v>0</v>
      </c>
      <c r="N19745" s="50" t="str">
        <f>IFERROR((M19745/L19745),"N.A")</f>
        <v>N.A</v>
      </c>
      <c r="O19745" s="28"/>
      <c r="P19745" s="28"/>
      <c r="Q19745" s="28"/>
      <c r="R19745" s="28"/>
      <c r="S19745" s="25"/>
    </row>
    <row r="19746" spans="2:19" s="16" customFormat="1" outlineLevel="2" x14ac:dyDescent="0.25">
      <c r="B19746" s="16" t="s">
        <v>5570</v>
      </c>
      <c r="C19746" s="16" t="s">
        <v>5447</v>
      </c>
      <c r="D19746" s="16" t="s">
        <v>55</v>
      </c>
      <c r="E19746" s="16" t="s">
        <v>535</v>
      </c>
      <c r="G19746" s="16" t="s">
        <v>536</v>
      </c>
      <c r="H19746" s="16" t="s">
        <v>152</v>
      </c>
      <c r="I19746" s="35">
        <v>1761607</v>
      </c>
      <c r="J19746" s="35">
        <v>1761607</v>
      </c>
      <c r="K19746" s="36">
        <f>IFERROR((J19746/I19746),0)</f>
        <v>1</v>
      </c>
      <c r="L19746" s="35">
        <v>1152935</v>
      </c>
      <c r="M19746" s="35">
        <v>1761607</v>
      </c>
      <c r="N19746" s="40">
        <f>M19746/L19746</f>
        <v>1.5279326241288538</v>
      </c>
      <c r="O19746" s="28"/>
      <c r="P19746" s="28"/>
      <c r="Q19746" s="28"/>
      <c r="R19746" s="28"/>
      <c r="S19746" s="25"/>
    </row>
    <row r="19747" spans="2:19" s="16" customFormat="1" outlineLevel="2" x14ac:dyDescent="0.25">
      <c r="B19747" s="16" t="s">
        <v>5570</v>
      </c>
      <c r="C19747" s="16" t="s">
        <v>5447</v>
      </c>
      <c r="D19747" s="16" t="s">
        <v>55</v>
      </c>
      <c r="E19747" s="16" t="s">
        <v>535</v>
      </c>
      <c r="G19747" s="16" t="s">
        <v>536</v>
      </c>
      <c r="H19747" s="16" t="s">
        <v>5452</v>
      </c>
      <c r="I19747" s="31">
        <v>4355756</v>
      </c>
      <c r="J19747" s="31">
        <v>4355756</v>
      </c>
      <c r="K19747" s="32">
        <f>IFERROR((J19747/I19747),0)</f>
        <v>1</v>
      </c>
      <c r="L19747" s="31"/>
      <c r="M19747" s="31"/>
      <c r="N19747" s="39"/>
      <c r="O19747" s="28"/>
      <c r="P19747" s="28"/>
      <c r="Q19747" s="28"/>
      <c r="R19747" s="28"/>
      <c r="S19747" s="25"/>
    </row>
    <row r="19748" spans="2:19" s="16" customFormat="1" outlineLevel="2" x14ac:dyDescent="0.25">
      <c r="B19748" s="16" t="s">
        <v>5570</v>
      </c>
      <c r="C19748" s="16" t="s">
        <v>5447</v>
      </c>
      <c r="D19748" s="16" t="s">
        <v>55</v>
      </c>
      <c r="E19748" s="16" t="s">
        <v>535</v>
      </c>
      <c r="G19748" s="16" t="s">
        <v>536</v>
      </c>
      <c r="H19748" s="16" t="s">
        <v>19</v>
      </c>
      <c r="I19748" s="31">
        <v>23922888</v>
      </c>
      <c r="J19748" s="31">
        <v>23922888</v>
      </c>
      <c r="K19748" s="32">
        <f>IFERROR((J19748/I19748),0)</f>
        <v>1</v>
      </c>
      <c r="L19748" s="31"/>
      <c r="M19748" s="31"/>
      <c r="N19748" s="39"/>
      <c r="O19748" s="28"/>
      <c r="P19748" s="28"/>
      <c r="Q19748" s="28"/>
      <c r="R19748" s="28"/>
      <c r="S19748" s="25"/>
    </row>
    <row r="19749" spans="2:19" s="16" customFormat="1" outlineLevel="2" x14ac:dyDescent="0.25">
      <c r="B19749" s="16" t="s">
        <v>5570</v>
      </c>
      <c r="C19749" s="16" t="s">
        <v>5447</v>
      </c>
      <c r="D19749" s="16" t="s">
        <v>55</v>
      </c>
      <c r="E19749" s="16" t="s">
        <v>535</v>
      </c>
      <c r="G19749" s="16" t="s">
        <v>536</v>
      </c>
      <c r="H19749" s="16" t="s">
        <v>154</v>
      </c>
      <c r="I19749" s="31">
        <v>11</v>
      </c>
      <c r="J19749" s="31">
        <v>11</v>
      </c>
      <c r="K19749" s="32">
        <f>IFERROR((J19749/I19749),0)</f>
        <v>1</v>
      </c>
      <c r="L19749" s="31"/>
      <c r="M19749" s="31"/>
      <c r="N19749" s="39"/>
      <c r="O19749" s="28"/>
      <c r="P19749" s="28"/>
      <c r="Q19749" s="28"/>
      <c r="R19749" s="28"/>
      <c r="S19749" s="25"/>
    </row>
    <row r="19750" spans="2:19" s="16" customFormat="1" outlineLevel="2" x14ac:dyDescent="0.25">
      <c r="B19750" s="16" t="s">
        <v>5570</v>
      </c>
      <c r="C19750" s="16" t="s">
        <v>5447</v>
      </c>
      <c r="D19750" s="16" t="s">
        <v>57</v>
      </c>
      <c r="E19750" s="16" t="s">
        <v>535</v>
      </c>
      <c r="G19750" s="16" t="s">
        <v>536</v>
      </c>
      <c r="H19750" s="16" t="s">
        <v>4491</v>
      </c>
      <c r="I19750" s="31">
        <v>1456373</v>
      </c>
      <c r="J19750" s="31">
        <v>1456373</v>
      </c>
      <c r="K19750" s="32">
        <f>IFERROR((J19750/I19750),0)</f>
        <v>1</v>
      </c>
      <c r="L19750" s="31"/>
      <c r="M19750" s="31"/>
      <c r="N19750" s="39"/>
      <c r="O19750" s="28"/>
      <c r="P19750" s="28"/>
      <c r="Q19750" s="28"/>
      <c r="R19750" s="28"/>
      <c r="S19750" s="25"/>
    </row>
    <row r="19751" spans="2:19" s="16" customFormat="1" outlineLevel="2" x14ac:dyDescent="0.25">
      <c r="B19751" s="16" t="s">
        <v>5570</v>
      </c>
      <c r="C19751" s="16" t="s">
        <v>5447</v>
      </c>
      <c r="D19751" s="16" t="s">
        <v>55</v>
      </c>
      <c r="E19751" s="16" t="s">
        <v>535</v>
      </c>
      <c r="G19751" s="16" t="s">
        <v>536</v>
      </c>
      <c r="H19751" s="16" t="s">
        <v>231</v>
      </c>
      <c r="I19751" s="31">
        <v>276276</v>
      </c>
      <c r="J19751" s="31">
        <v>276276</v>
      </c>
      <c r="K19751" s="32">
        <f>IFERROR((J19751/I19751),0)</f>
        <v>1</v>
      </c>
      <c r="L19751" s="31"/>
      <c r="M19751" s="31"/>
      <c r="N19751" s="39"/>
      <c r="O19751" s="28"/>
      <c r="P19751" s="28"/>
      <c r="Q19751" s="28"/>
      <c r="R19751" s="28"/>
      <c r="S19751" s="25"/>
    </row>
    <row r="19752" spans="2:19" s="16" customFormat="1" outlineLevel="2" x14ac:dyDescent="0.25">
      <c r="B19752" s="16" t="s">
        <v>5570</v>
      </c>
      <c r="C19752" s="16" t="s">
        <v>5447</v>
      </c>
      <c r="D19752" s="16" t="s">
        <v>55</v>
      </c>
      <c r="E19752" s="16" t="s">
        <v>535</v>
      </c>
      <c r="G19752" s="16" t="s">
        <v>536</v>
      </c>
      <c r="H19752" s="16" t="s">
        <v>155</v>
      </c>
      <c r="I19752" s="31">
        <v>-352321</v>
      </c>
      <c r="J19752" s="31"/>
      <c r="K19752" s="32">
        <f>IFERROR((J19752/I19752),0)</f>
        <v>0</v>
      </c>
      <c r="L19752" s="31"/>
      <c r="M19752" s="31"/>
      <c r="N19752" s="39"/>
      <c r="O19752" s="28"/>
      <c r="P19752" s="28"/>
      <c r="Q19752" s="28"/>
      <c r="R19752" s="28"/>
      <c r="S19752" s="25"/>
    </row>
    <row r="19753" spans="2:19" s="16" customFormat="1" outlineLevel="1" x14ac:dyDescent="0.25">
      <c r="B19753" s="47" t="s">
        <v>9742</v>
      </c>
      <c r="C19753" s="47" t="str">
        <f>C19752</f>
        <v>ASIGNACIONES DIRECTAS (20% DEL SGR)</v>
      </c>
      <c r="D19753" s="47"/>
      <c r="E19753" s="47" t="str">
        <f>E19752</f>
        <v>76403</v>
      </c>
      <c r="F19753" s="47"/>
      <c r="G19753" s="47" t="str">
        <f>G19752</f>
        <v xml:space="preserve">LA VICTORIA                                       </v>
      </c>
      <c r="H19753" s="47" t="s">
        <v>10655</v>
      </c>
      <c r="I19753" s="51">
        <f>SUBTOTAL(9,I19746:I19752)</f>
        <v>31420590</v>
      </c>
      <c r="J19753" s="51">
        <f>SUBTOTAL(9,J19746:J19752)</f>
        <v>31772911</v>
      </c>
      <c r="K19753" s="49">
        <f>J19753/I19753</f>
        <v>1.0112130612442352</v>
      </c>
      <c r="L19753" s="51">
        <f>SUBTOTAL(9,L19746:L19752)</f>
        <v>1152935</v>
      </c>
      <c r="M19753" s="51">
        <f>SUBTOTAL(9,M19746:M19752)</f>
        <v>1761607</v>
      </c>
      <c r="N19753" s="50">
        <f>IFERROR((M19753/L19753),"N.A")</f>
        <v>1.5279326241288538</v>
      </c>
      <c r="O19753" s="28"/>
      <c r="P19753" s="28"/>
      <c r="Q19753" s="28"/>
      <c r="R19753" s="28"/>
      <c r="S19753" s="25"/>
    </row>
    <row r="19754" spans="2:19" s="16" customFormat="1" outlineLevel="2" x14ac:dyDescent="0.25">
      <c r="B19754" s="16" t="s">
        <v>5571</v>
      </c>
      <c r="C19754" s="16" t="s">
        <v>5447</v>
      </c>
      <c r="D19754" s="16" t="s">
        <v>55</v>
      </c>
      <c r="E19754" s="16" t="s">
        <v>538</v>
      </c>
      <c r="G19754" s="16" t="s">
        <v>539</v>
      </c>
      <c r="H19754" s="16" t="s">
        <v>5452</v>
      </c>
      <c r="I19754" s="31">
        <v>28012</v>
      </c>
      <c r="J19754" s="31">
        <v>28012</v>
      </c>
      <c r="K19754" s="32">
        <f>IFERROR((J19754/I19754),0)</f>
        <v>1</v>
      </c>
      <c r="L19754" s="31"/>
      <c r="M19754" s="31"/>
      <c r="N19754" s="39"/>
      <c r="O19754" s="28"/>
      <c r="P19754" s="28"/>
      <c r="Q19754" s="28"/>
      <c r="R19754" s="28"/>
      <c r="S19754" s="25"/>
    </row>
    <row r="19755" spans="2:19" s="16" customFormat="1" outlineLevel="2" x14ac:dyDescent="0.25">
      <c r="B19755" s="16" t="s">
        <v>5571</v>
      </c>
      <c r="C19755" s="16" t="s">
        <v>5447</v>
      </c>
      <c r="D19755" s="16" t="s">
        <v>55</v>
      </c>
      <c r="E19755" s="16" t="s">
        <v>538</v>
      </c>
      <c r="G19755" s="16" t="s">
        <v>539</v>
      </c>
      <c r="H19755" s="16" t="s">
        <v>19</v>
      </c>
      <c r="I19755" s="31">
        <v>183055</v>
      </c>
      <c r="J19755" s="31">
        <v>183055</v>
      </c>
      <c r="K19755" s="32">
        <f>IFERROR((J19755/I19755),0)</f>
        <v>1</v>
      </c>
      <c r="L19755" s="31"/>
      <c r="M19755" s="31"/>
      <c r="N19755" s="39"/>
      <c r="O19755" s="28"/>
      <c r="P19755" s="28"/>
      <c r="Q19755" s="28"/>
      <c r="R19755" s="28"/>
      <c r="S19755" s="25"/>
    </row>
    <row r="19756" spans="2:19" s="16" customFormat="1" outlineLevel="1" x14ac:dyDescent="0.25">
      <c r="B19756" s="47" t="s">
        <v>9743</v>
      </c>
      <c r="C19756" s="47" t="str">
        <f>C19755</f>
        <v>ASIGNACIONES DIRECTAS (20% DEL SGR)</v>
      </c>
      <c r="D19756" s="47"/>
      <c r="E19756" s="47" t="str">
        <f>E19755</f>
        <v>76400</v>
      </c>
      <c r="F19756" s="47"/>
      <c r="G19756" s="47" t="str">
        <f>G19755</f>
        <v xml:space="preserve">LA UNIÓN                                          </v>
      </c>
      <c r="H19756" s="47" t="s">
        <v>10655</v>
      </c>
      <c r="I19756" s="51">
        <f>SUBTOTAL(9,I19754:I19755)</f>
        <v>211067</v>
      </c>
      <c r="J19756" s="51">
        <f>SUBTOTAL(9,J19754:J19755)</f>
        <v>211067</v>
      </c>
      <c r="K19756" s="49">
        <f>J19756/I19756</f>
        <v>1</v>
      </c>
      <c r="L19756" s="51">
        <f>SUBTOTAL(9,L19754:L19755)</f>
        <v>0</v>
      </c>
      <c r="M19756" s="51">
        <f>SUBTOTAL(9,M19754:M19755)</f>
        <v>0</v>
      </c>
      <c r="N19756" s="50" t="str">
        <f>IFERROR((M19756/L19756),"N.A")</f>
        <v>N.A</v>
      </c>
      <c r="O19756" s="28"/>
      <c r="P19756" s="28"/>
      <c r="Q19756" s="28"/>
      <c r="R19756" s="28"/>
      <c r="S19756" s="25"/>
    </row>
    <row r="19757" spans="2:19" s="16" customFormat="1" outlineLevel="2" x14ac:dyDescent="0.25">
      <c r="B19757" s="16" t="s">
        <v>5572</v>
      </c>
      <c r="C19757" s="16" t="s">
        <v>5447</v>
      </c>
      <c r="D19757" s="16" t="s">
        <v>55</v>
      </c>
      <c r="E19757" s="16" t="s">
        <v>541</v>
      </c>
      <c r="G19757" s="16" t="s">
        <v>542</v>
      </c>
      <c r="H19757" s="16" t="s">
        <v>152</v>
      </c>
      <c r="I19757" s="35">
        <v>31332</v>
      </c>
      <c r="J19757" s="35">
        <v>0</v>
      </c>
      <c r="K19757" s="36">
        <f>IFERROR((J19757/I19757),0)</f>
        <v>0</v>
      </c>
      <c r="L19757" s="35">
        <v>20574</v>
      </c>
      <c r="M19757" s="35">
        <v>0</v>
      </c>
      <c r="N19757" s="40">
        <f>M19757/L19757</f>
        <v>0</v>
      </c>
      <c r="O19757" s="28"/>
      <c r="P19757" s="28"/>
      <c r="Q19757" s="28"/>
      <c r="R19757" s="28"/>
      <c r="S19757" s="25"/>
    </row>
    <row r="19758" spans="2:19" s="16" customFormat="1" outlineLevel="2" x14ac:dyDescent="0.25">
      <c r="B19758" s="16" t="s">
        <v>5572</v>
      </c>
      <c r="C19758" s="16" t="s">
        <v>5447</v>
      </c>
      <c r="D19758" s="16" t="s">
        <v>55</v>
      </c>
      <c r="E19758" s="16" t="s">
        <v>541</v>
      </c>
      <c r="G19758" s="16" t="s">
        <v>542</v>
      </c>
      <c r="H19758" s="16" t="s">
        <v>5452</v>
      </c>
      <c r="I19758" s="31">
        <v>15201</v>
      </c>
      <c r="J19758" s="31">
        <v>15201</v>
      </c>
      <c r="K19758" s="32">
        <f>IFERROR((J19758/I19758),0)</f>
        <v>1</v>
      </c>
      <c r="L19758" s="31"/>
      <c r="M19758" s="31"/>
      <c r="N19758" s="39"/>
      <c r="O19758" s="28"/>
      <c r="P19758" s="28"/>
      <c r="Q19758" s="28"/>
      <c r="R19758" s="28"/>
      <c r="S19758" s="25"/>
    </row>
    <row r="19759" spans="2:19" s="16" customFormat="1" outlineLevel="2" x14ac:dyDescent="0.25">
      <c r="B19759" s="16" t="s">
        <v>5572</v>
      </c>
      <c r="C19759" s="16" t="s">
        <v>5447</v>
      </c>
      <c r="D19759" s="16" t="s">
        <v>55</v>
      </c>
      <c r="E19759" s="16" t="s">
        <v>541</v>
      </c>
      <c r="G19759" s="16" t="s">
        <v>542</v>
      </c>
      <c r="H19759" s="16" t="s">
        <v>19</v>
      </c>
      <c r="I19759" s="31">
        <v>68789</v>
      </c>
      <c r="J19759" s="31">
        <v>68789</v>
      </c>
      <c r="K19759" s="32">
        <f>IFERROR((J19759/I19759),0)</f>
        <v>1</v>
      </c>
      <c r="L19759" s="31"/>
      <c r="M19759" s="31"/>
      <c r="N19759" s="39"/>
      <c r="O19759" s="28"/>
      <c r="P19759" s="28"/>
      <c r="Q19759" s="28"/>
      <c r="R19759" s="28"/>
      <c r="S19759" s="25"/>
    </row>
    <row r="19760" spans="2:19" s="16" customFormat="1" outlineLevel="2" x14ac:dyDescent="0.25">
      <c r="B19760" s="16" t="s">
        <v>5572</v>
      </c>
      <c r="C19760" s="16" t="s">
        <v>5447</v>
      </c>
      <c r="D19760" s="16" t="s">
        <v>55</v>
      </c>
      <c r="E19760" s="16" t="s">
        <v>541</v>
      </c>
      <c r="G19760" s="16" t="s">
        <v>542</v>
      </c>
      <c r="H19760" s="16" t="s">
        <v>231</v>
      </c>
      <c r="I19760" s="31">
        <v>4946</v>
      </c>
      <c r="J19760" s="31">
        <v>4946</v>
      </c>
      <c r="K19760" s="32">
        <f>IFERROR((J19760/I19760),0)</f>
        <v>1</v>
      </c>
      <c r="L19760" s="31"/>
      <c r="M19760" s="31"/>
      <c r="N19760" s="39"/>
      <c r="O19760" s="28"/>
      <c r="P19760" s="28"/>
      <c r="Q19760" s="28"/>
      <c r="R19760" s="28"/>
      <c r="S19760" s="25"/>
    </row>
    <row r="19761" spans="2:19" s="16" customFormat="1" outlineLevel="2" x14ac:dyDescent="0.25">
      <c r="B19761" s="16" t="s">
        <v>5572</v>
      </c>
      <c r="C19761" s="16" t="s">
        <v>5447</v>
      </c>
      <c r="D19761" s="16" t="s">
        <v>55</v>
      </c>
      <c r="E19761" s="16" t="s">
        <v>541</v>
      </c>
      <c r="G19761" s="16" t="s">
        <v>542</v>
      </c>
      <c r="H19761" s="16" t="s">
        <v>155</v>
      </c>
      <c r="I19761" s="31">
        <v>-6266</v>
      </c>
      <c r="J19761" s="31"/>
      <c r="K19761" s="32">
        <f>IFERROR((J19761/I19761),0)</f>
        <v>0</v>
      </c>
      <c r="L19761" s="31"/>
      <c r="M19761" s="31"/>
      <c r="N19761" s="39"/>
      <c r="O19761" s="28"/>
      <c r="P19761" s="28"/>
      <c r="Q19761" s="28"/>
      <c r="R19761" s="28"/>
      <c r="S19761" s="25"/>
    </row>
    <row r="19762" spans="2:19" s="16" customFormat="1" outlineLevel="1" x14ac:dyDescent="0.25">
      <c r="B19762" s="47" t="s">
        <v>9744</v>
      </c>
      <c r="C19762" s="47" t="str">
        <f>C19761</f>
        <v>ASIGNACIONES DIRECTAS (20% DEL SGR)</v>
      </c>
      <c r="D19762" s="47"/>
      <c r="E19762" s="47" t="str">
        <f>E19761</f>
        <v>76377</v>
      </c>
      <c r="F19762" s="47"/>
      <c r="G19762" s="47" t="str">
        <f>G19761</f>
        <v xml:space="preserve">LA CUMBRE                                         </v>
      </c>
      <c r="H19762" s="47" t="s">
        <v>10655</v>
      </c>
      <c r="I19762" s="51">
        <f>SUBTOTAL(9,I19757:I19761)</f>
        <v>114002</v>
      </c>
      <c r="J19762" s="51">
        <f>SUBTOTAL(9,J19757:J19761)</f>
        <v>88936</v>
      </c>
      <c r="K19762" s="49">
        <f>J19762/I19762</f>
        <v>0.78012666444448342</v>
      </c>
      <c r="L19762" s="51">
        <f>SUBTOTAL(9,L19757:L19761)</f>
        <v>20574</v>
      </c>
      <c r="M19762" s="51">
        <f>SUBTOTAL(9,M19757:M19761)</f>
        <v>0</v>
      </c>
      <c r="N19762" s="50">
        <f>IFERROR((M19762/L19762),"N.A")</f>
        <v>0</v>
      </c>
      <c r="O19762" s="28"/>
      <c r="P19762" s="28"/>
      <c r="Q19762" s="28"/>
      <c r="R19762" s="28"/>
      <c r="S19762" s="25"/>
    </row>
    <row r="19763" spans="2:19" s="16" customFormat="1" outlineLevel="2" x14ac:dyDescent="0.25">
      <c r="B19763" s="16" t="s">
        <v>5573</v>
      </c>
      <c r="C19763" s="16" t="s">
        <v>5447</v>
      </c>
      <c r="D19763" s="16" t="s">
        <v>55</v>
      </c>
      <c r="E19763" s="16" t="s">
        <v>544</v>
      </c>
      <c r="G19763" s="16" t="s">
        <v>545</v>
      </c>
      <c r="H19763" s="16" t="s">
        <v>152</v>
      </c>
      <c r="I19763" s="35">
        <v>91673587</v>
      </c>
      <c r="J19763" s="35">
        <v>48125394.150000006</v>
      </c>
      <c r="K19763" s="36">
        <f>IFERROR((J19763/I19763),0)</f>
        <v>0.52496466784920293</v>
      </c>
      <c r="L19763" s="35">
        <v>60743890</v>
      </c>
      <c r="M19763" s="35">
        <v>48125394.150000006</v>
      </c>
      <c r="N19763" s="40">
        <f>M19763/L19763</f>
        <v>0.79226724119907377</v>
      </c>
      <c r="O19763" s="28"/>
      <c r="P19763" s="28"/>
      <c r="Q19763" s="28"/>
      <c r="R19763" s="28"/>
      <c r="S19763" s="25"/>
    </row>
    <row r="19764" spans="2:19" s="16" customFormat="1" outlineLevel="2" x14ac:dyDescent="0.25">
      <c r="B19764" s="16" t="s">
        <v>5573</v>
      </c>
      <c r="C19764" s="16" t="s">
        <v>5447</v>
      </c>
      <c r="D19764" s="16" t="s">
        <v>55</v>
      </c>
      <c r="E19764" s="16" t="s">
        <v>544</v>
      </c>
      <c r="G19764" s="16" t="s">
        <v>545</v>
      </c>
      <c r="H19764" s="16" t="s">
        <v>24</v>
      </c>
      <c r="I19764" s="31">
        <v>377709596</v>
      </c>
      <c r="J19764" s="31">
        <v>377709596</v>
      </c>
      <c r="K19764" s="32">
        <f>IFERROR((J19764/I19764),0)</f>
        <v>1</v>
      </c>
      <c r="L19764" s="31"/>
      <c r="M19764" s="31"/>
      <c r="N19764" s="39"/>
      <c r="O19764" s="28"/>
      <c r="P19764" s="28"/>
      <c r="Q19764" s="28"/>
      <c r="R19764" s="28"/>
      <c r="S19764" s="25"/>
    </row>
    <row r="19765" spans="2:19" s="16" customFormat="1" outlineLevel="2" x14ac:dyDescent="0.25">
      <c r="B19765" s="16" t="s">
        <v>5573</v>
      </c>
      <c r="C19765" s="16" t="s">
        <v>5447</v>
      </c>
      <c r="D19765" s="16" t="s">
        <v>55</v>
      </c>
      <c r="E19765" s="16" t="s">
        <v>544</v>
      </c>
      <c r="G19765" s="16" t="s">
        <v>545</v>
      </c>
      <c r="H19765" s="16" t="s">
        <v>5451</v>
      </c>
      <c r="I19765" s="31">
        <v>39532</v>
      </c>
      <c r="J19765" s="31">
        <v>39532</v>
      </c>
      <c r="K19765" s="32">
        <f>IFERROR((J19765/I19765),0)</f>
        <v>1</v>
      </c>
      <c r="L19765" s="31"/>
      <c r="M19765" s="31"/>
      <c r="N19765" s="39"/>
      <c r="O19765" s="28"/>
      <c r="P19765" s="28"/>
      <c r="Q19765" s="28"/>
      <c r="R19765" s="28"/>
      <c r="S19765" s="25"/>
    </row>
    <row r="19766" spans="2:19" s="16" customFormat="1" outlineLevel="2" x14ac:dyDescent="0.25">
      <c r="B19766" s="16" t="s">
        <v>5573</v>
      </c>
      <c r="C19766" s="16" t="s">
        <v>5447</v>
      </c>
      <c r="D19766" s="16" t="s">
        <v>55</v>
      </c>
      <c r="E19766" s="16" t="s">
        <v>544</v>
      </c>
      <c r="G19766" s="16" t="s">
        <v>545</v>
      </c>
      <c r="H19766" s="16" t="s">
        <v>5452</v>
      </c>
      <c r="I19766" s="31">
        <v>119283184</v>
      </c>
      <c r="J19766" s="31">
        <v>119283184</v>
      </c>
      <c r="K19766" s="32">
        <f>IFERROR((J19766/I19766),0)</f>
        <v>1</v>
      </c>
      <c r="L19766" s="31"/>
      <c r="M19766" s="31"/>
      <c r="N19766" s="39"/>
      <c r="O19766" s="28"/>
      <c r="P19766" s="28"/>
      <c r="Q19766" s="28"/>
      <c r="R19766" s="28"/>
      <c r="S19766" s="25"/>
    </row>
    <row r="19767" spans="2:19" s="16" customFormat="1" outlineLevel="2" x14ac:dyDescent="0.25">
      <c r="B19767" s="16" t="s">
        <v>5573</v>
      </c>
      <c r="C19767" s="16" t="s">
        <v>5447</v>
      </c>
      <c r="D19767" s="16" t="s">
        <v>55</v>
      </c>
      <c r="E19767" s="16" t="s">
        <v>544</v>
      </c>
      <c r="G19767" s="16" t="s">
        <v>545</v>
      </c>
      <c r="H19767" s="16" t="s">
        <v>19</v>
      </c>
      <c r="I19767" s="31">
        <v>323373826</v>
      </c>
      <c r="J19767" s="31">
        <v>323373826</v>
      </c>
      <c r="K19767" s="32">
        <f>IFERROR((J19767/I19767),0)</f>
        <v>1</v>
      </c>
      <c r="L19767" s="31"/>
      <c r="M19767" s="31"/>
      <c r="N19767" s="39"/>
      <c r="O19767" s="28"/>
      <c r="P19767" s="28"/>
      <c r="Q19767" s="28"/>
      <c r="R19767" s="28"/>
      <c r="S19767" s="25"/>
    </row>
    <row r="19768" spans="2:19" s="16" customFormat="1" outlineLevel="2" x14ac:dyDescent="0.25">
      <c r="B19768" s="16" t="s">
        <v>5573</v>
      </c>
      <c r="C19768" s="16" t="s">
        <v>5447</v>
      </c>
      <c r="D19768" s="16" t="s">
        <v>55</v>
      </c>
      <c r="E19768" s="16" t="s">
        <v>544</v>
      </c>
      <c r="G19768" s="16" t="s">
        <v>545</v>
      </c>
      <c r="H19768" s="16" t="s">
        <v>154</v>
      </c>
      <c r="I19768" s="31">
        <v>567</v>
      </c>
      <c r="J19768" s="31">
        <v>567</v>
      </c>
      <c r="K19768" s="32">
        <f>IFERROR((J19768/I19768),0)</f>
        <v>1</v>
      </c>
      <c r="L19768" s="31"/>
      <c r="M19768" s="31"/>
      <c r="N19768" s="39"/>
      <c r="O19768" s="28"/>
      <c r="P19768" s="28"/>
      <c r="Q19768" s="28"/>
      <c r="R19768" s="28"/>
      <c r="S19768" s="25"/>
    </row>
    <row r="19769" spans="2:19" s="16" customFormat="1" outlineLevel="2" x14ac:dyDescent="0.25">
      <c r="B19769" s="16" t="s">
        <v>5573</v>
      </c>
      <c r="C19769" s="16" t="s">
        <v>5447</v>
      </c>
      <c r="D19769" s="16" t="s">
        <v>55</v>
      </c>
      <c r="E19769" s="16" t="s">
        <v>544</v>
      </c>
      <c r="G19769" s="16" t="s">
        <v>545</v>
      </c>
      <c r="H19769" s="16" t="s">
        <v>331</v>
      </c>
      <c r="I19769" s="31">
        <v>3717118</v>
      </c>
      <c r="J19769" s="31">
        <v>3717118</v>
      </c>
      <c r="K19769" s="32">
        <f>IFERROR((J19769/I19769),0)</f>
        <v>1</v>
      </c>
      <c r="L19769" s="31"/>
      <c r="M19769" s="31"/>
      <c r="N19769" s="39"/>
      <c r="O19769" s="28"/>
      <c r="P19769" s="28"/>
      <c r="Q19769" s="28"/>
      <c r="R19769" s="28"/>
      <c r="S19769" s="25"/>
    </row>
    <row r="19770" spans="2:19" s="16" customFormat="1" outlineLevel="2" x14ac:dyDescent="0.25">
      <c r="B19770" s="16" t="s">
        <v>5573</v>
      </c>
      <c r="C19770" s="16" t="s">
        <v>5447</v>
      </c>
      <c r="D19770" s="16" t="s">
        <v>57</v>
      </c>
      <c r="E19770" s="16" t="s">
        <v>544</v>
      </c>
      <c r="G19770" s="16" t="s">
        <v>545</v>
      </c>
      <c r="H19770" s="16" t="s">
        <v>4491</v>
      </c>
      <c r="I19770" s="31">
        <v>9902221</v>
      </c>
      <c r="J19770" s="31">
        <v>9902221</v>
      </c>
      <c r="K19770" s="32">
        <f>IFERROR((J19770/I19770),0)</f>
        <v>1</v>
      </c>
      <c r="L19770" s="31"/>
      <c r="M19770" s="31"/>
      <c r="N19770" s="39"/>
      <c r="O19770" s="28"/>
      <c r="P19770" s="28"/>
      <c r="Q19770" s="28"/>
      <c r="R19770" s="28"/>
      <c r="S19770" s="25"/>
    </row>
    <row r="19771" spans="2:19" s="16" customFormat="1" outlineLevel="2" x14ac:dyDescent="0.25">
      <c r="B19771" s="16" t="s">
        <v>5573</v>
      </c>
      <c r="C19771" s="16" t="s">
        <v>5447</v>
      </c>
      <c r="D19771" s="16" t="s">
        <v>55</v>
      </c>
      <c r="E19771" s="16" t="s">
        <v>544</v>
      </c>
      <c r="G19771" s="16" t="s">
        <v>545</v>
      </c>
      <c r="H19771" s="16" t="s">
        <v>231</v>
      </c>
      <c r="I19771" s="31">
        <v>14726873</v>
      </c>
      <c r="J19771" s="31">
        <v>14726873</v>
      </c>
      <c r="K19771" s="32">
        <f>IFERROR((J19771/I19771),0)</f>
        <v>1</v>
      </c>
      <c r="L19771" s="31"/>
      <c r="M19771" s="31"/>
      <c r="N19771" s="39"/>
      <c r="O19771" s="28"/>
      <c r="P19771" s="28"/>
      <c r="Q19771" s="28"/>
      <c r="R19771" s="28"/>
      <c r="S19771" s="25"/>
    </row>
    <row r="19772" spans="2:19" s="16" customFormat="1" outlineLevel="2" x14ac:dyDescent="0.25">
      <c r="B19772" s="16" t="s">
        <v>5573</v>
      </c>
      <c r="C19772" s="16" t="s">
        <v>5447</v>
      </c>
      <c r="D19772" s="16" t="s">
        <v>55</v>
      </c>
      <c r="E19772" s="16" t="s">
        <v>544</v>
      </c>
      <c r="G19772" s="16" t="s">
        <v>545</v>
      </c>
      <c r="H19772" s="16" t="s">
        <v>155</v>
      </c>
      <c r="I19772" s="31">
        <v>-18334717</v>
      </c>
      <c r="J19772" s="31"/>
      <c r="K19772" s="32">
        <f>IFERROR((J19772/I19772),0)</f>
        <v>0</v>
      </c>
      <c r="L19772" s="31"/>
      <c r="M19772" s="31"/>
      <c r="N19772" s="39"/>
      <c r="O19772" s="28"/>
      <c r="P19772" s="28"/>
      <c r="Q19772" s="28"/>
      <c r="R19772" s="28"/>
      <c r="S19772" s="25"/>
    </row>
    <row r="19773" spans="2:19" s="16" customFormat="1" outlineLevel="1" x14ac:dyDescent="0.25">
      <c r="B19773" s="47" t="s">
        <v>9745</v>
      </c>
      <c r="C19773" s="47" t="str">
        <f>C19772</f>
        <v>ASIGNACIONES DIRECTAS (20% DEL SGR)</v>
      </c>
      <c r="D19773" s="47"/>
      <c r="E19773" s="47" t="str">
        <f>E19772</f>
        <v>76364</v>
      </c>
      <c r="F19773" s="47"/>
      <c r="G19773" s="47" t="str">
        <f>G19772</f>
        <v xml:space="preserve">JAMUNDÍ                                           </v>
      </c>
      <c r="H19773" s="47" t="s">
        <v>10655</v>
      </c>
      <c r="I19773" s="51">
        <f>SUBTOTAL(9,I19763:I19772)</f>
        <v>922091787</v>
      </c>
      <c r="J19773" s="51">
        <f>SUBTOTAL(9,J19763:J19772)</f>
        <v>896878311.14999998</v>
      </c>
      <c r="K19773" s="49">
        <f>J19773/I19773</f>
        <v>0.97265621903863675</v>
      </c>
      <c r="L19773" s="51">
        <f>SUBTOTAL(9,L19763:L19772)</f>
        <v>60743890</v>
      </c>
      <c r="M19773" s="51">
        <f>SUBTOTAL(9,M19763:M19772)</f>
        <v>48125394.150000006</v>
      </c>
      <c r="N19773" s="50">
        <f>IFERROR((M19773/L19773),"N.A")</f>
        <v>0.79226724119907377</v>
      </c>
      <c r="O19773" s="28"/>
      <c r="P19773" s="28"/>
      <c r="Q19773" s="28"/>
      <c r="R19773" s="28"/>
      <c r="S19773" s="25"/>
    </row>
    <row r="19774" spans="2:19" s="16" customFormat="1" outlineLevel="2" x14ac:dyDescent="0.25">
      <c r="B19774" s="16" t="s">
        <v>5574</v>
      </c>
      <c r="C19774" s="16" t="s">
        <v>5447</v>
      </c>
      <c r="D19774" s="16" t="s">
        <v>55</v>
      </c>
      <c r="E19774" s="16" t="s">
        <v>547</v>
      </c>
      <c r="G19774" s="16" t="s">
        <v>548</v>
      </c>
      <c r="H19774" s="16" t="s">
        <v>5452</v>
      </c>
      <c r="I19774" s="31">
        <v>348110</v>
      </c>
      <c r="J19774" s="31">
        <v>348110</v>
      </c>
      <c r="K19774" s="32">
        <f>IFERROR((J19774/I19774),0)</f>
        <v>1</v>
      </c>
      <c r="L19774" s="31"/>
      <c r="M19774" s="31"/>
      <c r="N19774" s="39"/>
      <c r="O19774" s="28"/>
      <c r="P19774" s="28"/>
      <c r="Q19774" s="28"/>
      <c r="R19774" s="28"/>
      <c r="S19774" s="25"/>
    </row>
    <row r="19775" spans="2:19" s="16" customFormat="1" outlineLevel="2" x14ac:dyDescent="0.25">
      <c r="B19775" s="16" t="s">
        <v>5574</v>
      </c>
      <c r="C19775" s="16" t="s">
        <v>5447</v>
      </c>
      <c r="D19775" s="16" t="s">
        <v>55</v>
      </c>
      <c r="E19775" s="16" t="s">
        <v>547</v>
      </c>
      <c r="G19775" s="16" t="s">
        <v>548</v>
      </c>
      <c r="H19775" s="16" t="s">
        <v>19</v>
      </c>
      <c r="I19775" s="31">
        <v>2328532</v>
      </c>
      <c r="J19775" s="31">
        <v>2328532</v>
      </c>
      <c r="K19775" s="32">
        <f>IFERROR((J19775/I19775),0)</f>
        <v>1</v>
      </c>
      <c r="L19775" s="31"/>
      <c r="M19775" s="31"/>
      <c r="N19775" s="39"/>
      <c r="O19775" s="28"/>
      <c r="P19775" s="28"/>
      <c r="Q19775" s="28"/>
      <c r="R19775" s="28"/>
      <c r="S19775" s="25"/>
    </row>
    <row r="19776" spans="2:19" s="16" customFormat="1" outlineLevel="1" x14ac:dyDescent="0.25">
      <c r="B19776" s="47" t="s">
        <v>9746</v>
      </c>
      <c r="C19776" s="47" t="str">
        <f>C19775</f>
        <v>ASIGNACIONES DIRECTAS (20% DEL SGR)</v>
      </c>
      <c r="D19776" s="47"/>
      <c r="E19776" s="47" t="str">
        <f>E19775</f>
        <v>76318</v>
      </c>
      <c r="F19776" s="47"/>
      <c r="G19776" s="47" t="str">
        <f>G19775</f>
        <v xml:space="preserve">GUACARÍ                                           </v>
      </c>
      <c r="H19776" s="47" t="s">
        <v>10655</v>
      </c>
      <c r="I19776" s="51">
        <f>SUBTOTAL(9,I19774:I19775)</f>
        <v>2676642</v>
      </c>
      <c r="J19776" s="51">
        <f>SUBTOTAL(9,J19774:J19775)</f>
        <v>2676642</v>
      </c>
      <c r="K19776" s="49">
        <f>J19776/I19776</f>
        <v>1</v>
      </c>
      <c r="L19776" s="51">
        <f>SUBTOTAL(9,L19774:L19775)</f>
        <v>0</v>
      </c>
      <c r="M19776" s="51">
        <f>SUBTOTAL(9,M19774:M19775)</f>
        <v>0</v>
      </c>
      <c r="N19776" s="50" t="str">
        <f>IFERROR((M19776/L19776),"N.A")</f>
        <v>N.A</v>
      </c>
      <c r="O19776" s="28"/>
      <c r="P19776" s="28"/>
      <c r="Q19776" s="28"/>
      <c r="R19776" s="28"/>
      <c r="S19776" s="25"/>
    </row>
    <row r="19777" spans="2:19" s="16" customFormat="1" outlineLevel="2" x14ac:dyDescent="0.25">
      <c r="B19777" s="16" t="s">
        <v>5575</v>
      </c>
      <c r="C19777" s="16" t="s">
        <v>5447</v>
      </c>
      <c r="D19777" s="16" t="s">
        <v>55</v>
      </c>
      <c r="E19777" s="16" t="s">
        <v>550</v>
      </c>
      <c r="G19777" s="16" t="s">
        <v>551</v>
      </c>
      <c r="H19777" s="16" t="s">
        <v>152</v>
      </c>
      <c r="I19777" s="35">
        <v>31174</v>
      </c>
      <c r="J19777" s="35">
        <v>0</v>
      </c>
      <c r="K19777" s="36">
        <f>IFERROR((J19777/I19777),0)</f>
        <v>0</v>
      </c>
      <c r="L19777" s="35">
        <v>20575</v>
      </c>
      <c r="M19777" s="35">
        <v>0</v>
      </c>
      <c r="N19777" s="40">
        <f>M19777/L19777</f>
        <v>0</v>
      </c>
      <c r="O19777" s="28"/>
      <c r="P19777" s="28"/>
      <c r="Q19777" s="28"/>
      <c r="R19777" s="28"/>
      <c r="S19777" s="25"/>
    </row>
    <row r="19778" spans="2:19" s="16" customFormat="1" outlineLevel="2" x14ac:dyDescent="0.25">
      <c r="B19778" s="16" t="s">
        <v>5575</v>
      </c>
      <c r="C19778" s="16" t="s">
        <v>5447</v>
      </c>
      <c r="D19778" s="16" t="s">
        <v>55</v>
      </c>
      <c r="E19778" s="16" t="s">
        <v>550</v>
      </c>
      <c r="G19778" s="16" t="s">
        <v>551</v>
      </c>
      <c r="H19778" s="16" t="s">
        <v>5452</v>
      </c>
      <c r="I19778" s="31">
        <v>14895289</v>
      </c>
      <c r="J19778" s="31">
        <v>14895289</v>
      </c>
      <c r="K19778" s="32">
        <f>IFERROR((J19778/I19778),0)</f>
        <v>1</v>
      </c>
      <c r="L19778" s="31"/>
      <c r="M19778" s="31"/>
      <c r="N19778" s="39"/>
      <c r="O19778" s="28"/>
      <c r="P19778" s="28"/>
      <c r="Q19778" s="28"/>
      <c r="R19778" s="28"/>
      <c r="S19778" s="25"/>
    </row>
    <row r="19779" spans="2:19" s="16" customFormat="1" outlineLevel="2" x14ac:dyDescent="0.25">
      <c r="B19779" s="16" t="s">
        <v>5575</v>
      </c>
      <c r="C19779" s="16" t="s">
        <v>5447</v>
      </c>
      <c r="D19779" s="16" t="s">
        <v>55</v>
      </c>
      <c r="E19779" s="16" t="s">
        <v>550</v>
      </c>
      <c r="G19779" s="16" t="s">
        <v>551</v>
      </c>
      <c r="H19779" s="16" t="s">
        <v>19</v>
      </c>
      <c r="I19779" s="31">
        <v>99630579</v>
      </c>
      <c r="J19779" s="31">
        <v>99630579</v>
      </c>
      <c r="K19779" s="32">
        <f>IFERROR((J19779/I19779),0)</f>
        <v>1</v>
      </c>
      <c r="L19779" s="31"/>
      <c r="M19779" s="31"/>
      <c r="N19779" s="39"/>
      <c r="O19779" s="28"/>
      <c r="P19779" s="28"/>
      <c r="Q19779" s="28"/>
      <c r="R19779" s="28"/>
      <c r="S19779" s="25"/>
    </row>
    <row r="19780" spans="2:19" s="16" customFormat="1" outlineLevel="2" x14ac:dyDescent="0.25">
      <c r="B19780" s="16" t="s">
        <v>5575</v>
      </c>
      <c r="C19780" s="16" t="s">
        <v>5447</v>
      </c>
      <c r="D19780" s="16" t="s">
        <v>55</v>
      </c>
      <c r="E19780" s="16" t="s">
        <v>550</v>
      </c>
      <c r="G19780" s="16" t="s">
        <v>551</v>
      </c>
      <c r="H19780" s="16" t="s">
        <v>231</v>
      </c>
      <c r="I19780" s="31">
        <v>4970</v>
      </c>
      <c r="J19780" s="31">
        <v>4970</v>
      </c>
      <c r="K19780" s="32">
        <f>IFERROR((J19780/I19780),0)</f>
        <v>1</v>
      </c>
      <c r="L19780" s="31"/>
      <c r="M19780" s="31"/>
      <c r="N19780" s="39"/>
      <c r="O19780" s="28"/>
      <c r="P19780" s="28"/>
      <c r="Q19780" s="28"/>
      <c r="R19780" s="28"/>
      <c r="S19780" s="25"/>
    </row>
    <row r="19781" spans="2:19" s="16" customFormat="1" outlineLevel="2" x14ac:dyDescent="0.25">
      <c r="B19781" s="16" t="s">
        <v>5575</v>
      </c>
      <c r="C19781" s="16" t="s">
        <v>5447</v>
      </c>
      <c r="D19781" s="16" t="s">
        <v>55</v>
      </c>
      <c r="E19781" s="16" t="s">
        <v>550</v>
      </c>
      <c r="G19781" s="16" t="s">
        <v>551</v>
      </c>
      <c r="H19781" s="16" t="s">
        <v>155</v>
      </c>
      <c r="I19781" s="31">
        <v>-6235</v>
      </c>
      <c r="J19781" s="31"/>
      <c r="K19781" s="32">
        <f>IFERROR((J19781/I19781),0)</f>
        <v>0</v>
      </c>
      <c r="L19781" s="31"/>
      <c r="M19781" s="31"/>
      <c r="N19781" s="39"/>
      <c r="O19781" s="28"/>
      <c r="P19781" s="28"/>
      <c r="Q19781" s="28"/>
      <c r="R19781" s="28"/>
      <c r="S19781" s="25"/>
    </row>
    <row r="19782" spans="2:19" s="16" customFormat="1" outlineLevel="1" x14ac:dyDescent="0.25">
      <c r="B19782" s="47" t="s">
        <v>9747</v>
      </c>
      <c r="C19782" s="47" t="str">
        <f>C19781</f>
        <v>ASIGNACIONES DIRECTAS (20% DEL SGR)</v>
      </c>
      <c r="D19782" s="47"/>
      <c r="E19782" s="47" t="str">
        <f>E19781</f>
        <v>76306</v>
      </c>
      <c r="F19782" s="47"/>
      <c r="G19782" s="47" t="str">
        <f>G19781</f>
        <v xml:space="preserve">GINEBRA                                           </v>
      </c>
      <c r="H19782" s="47" t="s">
        <v>10655</v>
      </c>
      <c r="I19782" s="51">
        <f>SUBTOTAL(9,I19777:I19781)</f>
        <v>114555777</v>
      </c>
      <c r="J19782" s="51">
        <f>SUBTOTAL(9,J19777:J19781)</f>
        <v>114530838</v>
      </c>
      <c r="K19782" s="49">
        <f>J19782/I19782</f>
        <v>0.99978229818998998</v>
      </c>
      <c r="L19782" s="51">
        <f>SUBTOTAL(9,L19777:L19781)</f>
        <v>20575</v>
      </c>
      <c r="M19782" s="51">
        <f>SUBTOTAL(9,M19777:M19781)</f>
        <v>0</v>
      </c>
      <c r="N19782" s="50">
        <f>IFERROR((M19782/L19782),"N.A")</f>
        <v>0</v>
      </c>
      <c r="O19782" s="28"/>
      <c r="P19782" s="28"/>
      <c r="Q19782" s="28"/>
      <c r="R19782" s="28"/>
      <c r="S19782" s="25"/>
    </row>
    <row r="19783" spans="2:19" s="16" customFormat="1" outlineLevel="2" x14ac:dyDescent="0.25">
      <c r="B19783" s="16" t="s">
        <v>5576</v>
      </c>
      <c r="C19783" s="16" t="s">
        <v>5447</v>
      </c>
      <c r="D19783" s="16" t="s">
        <v>55</v>
      </c>
      <c r="E19783" s="16" t="s">
        <v>553</v>
      </c>
      <c r="G19783" s="16" t="s">
        <v>554</v>
      </c>
      <c r="H19783" s="16" t="s">
        <v>152</v>
      </c>
      <c r="I19783" s="35">
        <v>1136220</v>
      </c>
      <c r="J19783" s="35">
        <v>0</v>
      </c>
      <c r="K19783" s="36">
        <f>IFERROR((J19783/I19783),0)</f>
        <v>0</v>
      </c>
      <c r="L19783" s="35">
        <v>737365</v>
      </c>
      <c r="M19783" s="35">
        <v>0</v>
      </c>
      <c r="N19783" s="40">
        <f>M19783/L19783</f>
        <v>0</v>
      </c>
      <c r="O19783" s="28"/>
      <c r="P19783" s="28"/>
      <c r="Q19783" s="28"/>
      <c r="R19783" s="28"/>
      <c r="S19783" s="25"/>
    </row>
    <row r="19784" spans="2:19" s="16" customFormat="1" outlineLevel="2" x14ac:dyDescent="0.25">
      <c r="B19784" s="16" t="s">
        <v>5576</v>
      </c>
      <c r="C19784" s="16" t="s">
        <v>5447</v>
      </c>
      <c r="D19784" s="16" t="s">
        <v>55</v>
      </c>
      <c r="E19784" s="16" t="s">
        <v>553</v>
      </c>
      <c r="G19784" s="16" t="s">
        <v>554</v>
      </c>
      <c r="H19784" s="16" t="s">
        <v>5452</v>
      </c>
      <c r="I19784" s="31">
        <v>455869</v>
      </c>
      <c r="J19784" s="31">
        <v>455869</v>
      </c>
      <c r="K19784" s="32">
        <f>IFERROR((J19784/I19784),0)</f>
        <v>1</v>
      </c>
      <c r="L19784" s="31"/>
      <c r="M19784" s="31"/>
      <c r="N19784" s="39"/>
      <c r="O19784" s="28"/>
      <c r="P19784" s="28"/>
      <c r="Q19784" s="28"/>
      <c r="R19784" s="28"/>
      <c r="S19784" s="25"/>
    </row>
    <row r="19785" spans="2:19" s="16" customFormat="1" outlineLevel="2" x14ac:dyDescent="0.25">
      <c r="B19785" s="16" t="s">
        <v>5576</v>
      </c>
      <c r="C19785" s="16" t="s">
        <v>5447</v>
      </c>
      <c r="D19785" s="16" t="s">
        <v>55</v>
      </c>
      <c r="E19785" s="16" t="s">
        <v>553</v>
      </c>
      <c r="G19785" s="16" t="s">
        <v>554</v>
      </c>
      <c r="H19785" s="16" t="s">
        <v>19</v>
      </c>
      <c r="I19785" s="31">
        <v>2803488</v>
      </c>
      <c r="J19785" s="31">
        <v>2803488</v>
      </c>
      <c r="K19785" s="32">
        <f>IFERROR((J19785/I19785),0)</f>
        <v>1</v>
      </c>
      <c r="L19785" s="31"/>
      <c r="M19785" s="31"/>
      <c r="N19785" s="39"/>
      <c r="O19785" s="28"/>
      <c r="P19785" s="28"/>
      <c r="Q19785" s="28"/>
      <c r="R19785" s="28"/>
      <c r="S19785" s="25"/>
    </row>
    <row r="19786" spans="2:19" s="16" customFormat="1" outlineLevel="2" x14ac:dyDescent="0.25">
      <c r="B19786" s="16" t="s">
        <v>5576</v>
      </c>
      <c r="C19786" s="16" t="s">
        <v>5447</v>
      </c>
      <c r="D19786" s="16" t="s">
        <v>55</v>
      </c>
      <c r="E19786" s="16" t="s">
        <v>553</v>
      </c>
      <c r="G19786" s="16" t="s">
        <v>554</v>
      </c>
      <c r="H19786" s="16" t="s">
        <v>154</v>
      </c>
      <c r="I19786" s="31">
        <v>7</v>
      </c>
      <c r="J19786" s="31">
        <v>7</v>
      </c>
      <c r="K19786" s="32">
        <f>IFERROR((J19786/I19786),0)</f>
        <v>1</v>
      </c>
      <c r="L19786" s="31"/>
      <c r="M19786" s="31"/>
      <c r="N19786" s="39"/>
      <c r="O19786" s="28"/>
      <c r="P19786" s="28"/>
      <c r="Q19786" s="28"/>
      <c r="R19786" s="28"/>
      <c r="S19786" s="25"/>
    </row>
    <row r="19787" spans="2:19" s="16" customFormat="1" outlineLevel="2" x14ac:dyDescent="0.25">
      <c r="B19787" s="16" t="s">
        <v>5576</v>
      </c>
      <c r="C19787" s="16" t="s">
        <v>5447</v>
      </c>
      <c r="D19787" s="16" t="s">
        <v>55</v>
      </c>
      <c r="E19787" s="16" t="s">
        <v>553</v>
      </c>
      <c r="G19787" s="16" t="s">
        <v>554</v>
      </c>
      <c r="H19787" s="16" t="s">
        <v>231</v>
      </c>
      <c r="I19787" s="31">
        <v>175257</v>
      </c>
      <c r="J19787" s="31">
        <v>175257</v>
      </c>
      <c r="K19787" s="32">
        <f>IFERROR((J19787/I19787),0)</f>
        <v>1</v>
      </c>
      <c r="L19787" s="31"/>
      <c r="M19787" s="31"/>
      <c r="N19787" s="39"/>
      <c r="O19787" s="28"/>
      <c r="P19787" s="28"/>
      <c r="Q19787" s="28"/>
      <c r="R19787" s="28"/>
      <c r="S19787" s="25"/>
    </row>
    <row r="19788" spans="2:19" s="16" customFormat="1" outlineLevel="2" x14ac:dyDescent="0.25">
      <c r="B19788" s="16" t="s">
        <v>5576</v>
      </c>
      <c r="C19788" s="16" t="s">
        <v>5447</v>
      </c>
      <c r="D19788" s="16" t="s">
        <v>55</v>
      </c>
      <c r="E19788" s="16" t="s">
        <v>553</v>
      </c>
      <c r="G19788" s="16" t="s">
        <v>554</v>
      </c>
      <c r="H19788" s="16" t="s">
        <v>155</v>
      </c>
      <c r="I19788" s="31">
        <v>-227244</v>
      </c>
      <c r="J19788" s="31"/>
      <c r="K19788" s="32">
        <f>IFERROR((J19788/I19788),0)</f>
        <v>0</v>
      </c>
      <c r="L19788" s="31"/>
      <c r="M19788" s="31"/>
      <c r="N19788" s="39"/>
      <c r="O19788" s="28"/>
      <c r="P19788" s="28"/>
      <c r="Q19788" s="28"/>
      <c r="R19788" s="28"/>
      <c r="S19788" s="25"/>
    </row>
    <row r="19789" spans="2:19" s="16" customFormat="1" outlineLevel="1" x14ac:dyDescent="0.25">
      <c r="B19789" s="47" t="s">
        <v>9748</v>
      </c>
      <c r="C19789" s="47" t="str">
        <f>C19788</f>
        <v>ASIGNACIONES DIRECTAS (20% DEL SGR)</v>
      </c>
      <c r="D19789" s="47"/>
      <c r="E19789" s="47" t="str">
        <f>E19788</f>
        <v>76275</v>
      </c>
      <c r="F19789" s="47"/>
      <c r="G19789" s="47" t="str">
        <f>G19788</f>
        <v xml:space="preserve">FLORIDA                                           </v>
      </c>
      <c r="H19789" s="47" t="s">
        <v>10655</v>
      </c>
      <c r="I19789" s="51">
        <f>SUBTOTAL(9,I19783:I19788)</f>
        <v>4343597</v>
      </c>
      <c r="J19789" s="51">
        <f>SUBTOTAL(9,J19783:J19788)</f>
        <v>3434621</v>
      </c>
      <c r="K19789" s="49">
        <f>J19789/I19789</f>
        <v>0.79073196707705617</v>
      </c>
      <c r="L19789" s="51">
        <f>SUBTOTAL(9,L19783:L19788)</f>
        <v>737365</v>
      </c>
      <c r="M19789" s="51">
        <f>SUBTOTAL(9,M19783:M19788)</f>
        <v>0</v>
      </c>
      <c r="N19789" s="50">
        <f>IFERROR((M19789/L19789),"N.A")</f>
        <v>0</v>
      </c>
      <c r="O19789" s="28"/>
      <c r="P19789" s="28"/>
      <c r="Q19789" s="28"/>
      <c r="R19789" s="28"/>
      <c r="S19789" s="25"/>
    </row>
    <row r="19790" spans="2:19" s="16" customFormat="1" outlineLevel="2" x14ac:dyDescent="0.25">
      <c r="B19790" s="16" t="s">
        <v>5577</v>
      </c>
      <c r="C19790" s="16" t="s">
        <v>5447</v>
      </c>
      <c r="D19790" s="16" t="s">
        <v>55</v>
      </c>
      <c r="E19790" s="16" t="s">
        <v>556</v>
      </c>
      <c r="G19790" s="16" t="s">
        <v>557</v>
      </c>
      <c r="H19790" s="16" t="s">
        <v>152</v>
      </c>
      <c r="I19790" s="35">
        <v>628712</v>
      </c>
      <c r="J19790" s="35">
        <v>0</v>
      </c>
      <c r="K19790" s="36">
        <f>IFERROR((J19790/I19790),0)</f>
        <v>0</v>
      </c>
      <c r="L19790" s="35">
        <v>413828</v>
      </c>
      <c r="M19790" s="35">
        <v>0</v>
      </c>
      <c r="N19790" s="40">
        <f>M19790/L19790</f>
        <v>0</v>
      </c>
      <c r="O19790" s="28"/>
      <c r="P19790" s="28"/>
      <c r="Q19790" s="28"/>
      <c r="R19790" s="28"/>
      <c r="S19790" s="25"/>
    </row>
    <row r="19791" spans="2:19" s="16" customFormat="1" outlineLevel="2" x14ac:dyDescent="0.25">
      <c r="B19791" s="16" t="s">
        <v>5577</v>
      </c>
      <c r="C19791" s="16" t="s">
        <v>5447</v>
      </c>
      <c r="D19791" s="16" t="s">
        <v>55</v>
      </c>
      <c r="E19791" s="16" t="s">
        <v>556</v>
      </c>
      <c r="G19791" s="16" t="s">
        <v>557</v>
      </c>
      <c r="H19791" s="16" t="s">
        <v>5452</v>
      </c>
      <c r="I19791" s="31">
        <v>1423809</v>
      </c>
      <c r="J19791" s="31">
        <v>1423809</v>
      </c>
      <c r="K19791" s="32">
        <f>IFERROR((J19791/I19791),0)</f>
        <v>1</v>
      </c>
      <c r="L19791" s="31"/>
      <c r="M19791" s="31"/>
      <c r="N19791" s="39"/>
      <c r="O19791" s="28"/>
      <c r="P19791" s="28"/>
      <c r="Q19791" s="28"/>
      <c r="R19791" s="28"/>
      <c r="S19791" s="25"/>
    </row>
    <row r="19792" spans="2:19" s="16" customFormat="1" outlineLevel="2" x14ac:dyDescent="0.25">
      <c r="B19792" s="16" t="s">
        <v>5577</v>
      </c>
      <c r="C19792" s="16" t="s">
        <v>5447</v>
      </c>
      <c r="D19792" s="16" t="s">
        <v>55</v>
      </c>
      <c r="E19792" s="16" t="s">
        <v>556</v>
      </c>
      <c r="G19792" s="16" t="s">
        <v>557</v>
      </c>
      <c r="H19792" s="16" t="s">
        <v>19</v>
      </c>
      <c r="I19792" s="31">
        <v>12366422</v>
      </c>
      <c r="J19792" s="31">
        <v>12366422</v>
      </c>
      <c r="K19792" s="32">
        <f>IFERROR((J19792/I19792),0)</f>
        <v>1</v>
      </c>
      <c r="L19792" s="31"/>
      <c r="M19792" s="31"/>
      <c r="N19792" s="39"/>
      <c r="O19792" s="28"/>
      <c r="P19792" s="28"/>
      <c r="Q19792" s="28"/>
      <c r="R19792" s="28"/>
      <c r="S19792" s="25"/>
    </row>
    <row r="19793" spans="2:19" s="16" customFormat="1" outlineLevel="2" x14ac:dyDescent="0.25">
      <c r="B19793" s="16" t="s">
        <v>5577</v>
      </c>
      <c r="C19793" s="16" t="s">
        <v>5447</v>
      </c>
      <c r="D19793" s="16" t="s">
        <v>55</v>
      </c>
      <c r="E19793" s="16" t="s">
        <v>556</v>
      </c>
      <c r="G19793" s="16" t="s">
        <v>557</v>
      </c>
      <c r="H19793" s="16" t="s">
        <v>154</v>
      </c>
      <c r="I19793" s="31">
        <v>4</v>
      </c>
      <c r="J19793" s="31">
        <v>4</v>
      </c>
      <c r="K19793" s="32">
        <f>IFERROR((J19793/I19793),0)</f>
        <v>1</v>
      </c>
      <c r="L19793" s="31"/>
      <c r="M19793" s="31"/>
      <c r="N19793" s="39"/>
      <c r="O19793" s="28"/>
      <c r="P19793" s="28"/>
      <c r="Q19793" s="28"/>
      <c r="R19793" s="28"/>
      <c r="S19793" s="25"/>
    </row>
    <row r="19794" spans="2:19" s="16" customFormat="1" outlineLevel="2" x14ac:dyDescent="0.25">
      <c r="B19794" s="16" t="s">
        <v>5577</v>
      </c>
      <c r="C19794" s="16" t="s">
        <v>5447</v>
      </c>
      <c r="D19794" s="16" t="s">
        <v>55</v>
      </c>
      <c r="E19794" s="16" t="s">
        <v>556</v>
      </c>
      <c r="G19794" s="16" t="s">
        <v>557</v>
      </c>
      <c r="H19794" s="16" t="s">
        <v>231</v>
      </c>
      <c r="I19794" s="31">
        <v>99704</v>
      </c>
      <c r="J19794" s="31">
        <v>99704</v>
      </c>
      <c r="K19794" s="32">
        <f>IFERROR((J19794/I19794),0)</f>
        <v>1</v>
      </c>
      <c r="L19794" s="31"/>
      <c r="M19794" s="31"/>
      <c r="N19794" s="39"/>
      <c r="O19794" s="28"/>
      <c r="P19794" s="28"/>
      <c r="Q19794" s="28"/>
      <c r="R19794" s="28"/>
      <c r="S19794" s="25"/>
    </row>
    <row r="19795" spans="2:19" s="16" customFormat="1" outlineLevel="2" x14ac:dyDescent="0.25">
      <c r="B19795" s="16" t="s">
        <v>5577</v>
      </c>
      <c r="C19795" s="16" t="s">
        <v>5447</v>
      </c>
      <c r="D19795" s="16" t="s">
        <v>55</v>
      </c>
      <c r="E19795" s="16" t="s">
        <v>556</v>
      </c>
      <c r="G19795" s="16" t="s">
        <v>557</v>
      </c>
      <c r="H19795" s="16" t="s">
        <v>155</v>
      </c>
      <c r="I19795" s="31">
        <v>-125742</v>
      </c>
      <c r="J19795" s="31"/>
      <c r="K19795" s="32">
        <f>IFERROR((J19795/I19795),0)</f>
        <v>0</v>
      </c>
      <c r="L19795" s="31"/>
      <c r="M19795" s="31"/>
      <c r="N19795" s="39"/>
      <c r="O19795" s="28"/>
      <c r="P19795" s="28"/>
      <c r="Q19795" s="28"/>
      <c r="R19795" s="28"/>
      <c r="S19795" s="25"/>
    </row>
    <row r="19796" spans="2:19" s="16" customFormat="1" outlineLevel="1" x14ac:dyDescent="0.25">
      <c r="B19796" s="47" t="s">
        <v>9749</v>
      </c>
      <c r="C19796" s="47" t="str">
        <f>C19795</f>
        <v>ASIGNACIONES DIRECTAS (20% DEL SGR)</v>
      </c>
      <c r="D19796" s="47"/>
      <c r="E19796" s="47" t="str">
        <f>E19795</f>
        <v>76250</v>
      </c>
      <c r="F19796" s="47"/>
      <c r="G19796" s="47" t="str">
        <f>G19795</f>
        <v xml:space="preserve">EL DOVIO                                          </v>
      </c>
      <c r="H19796" s="47" t="s">
        <v>10655</v>
      </c>
      <c r="I19796" s="51">
        <f>SUBTOTAL(9,I19790:I19795)</f>
        <v>14392909</v>
      </c>
      <c r="J19796" s="51">
        <f>SUBTOTAL(9,J19790:J19795)</f>
        <v>13889939</v>
      </c>
      <c r="K19796" s="49">
        <f>J19796/I19796</f>
        <v>0.96505431945689368</v>
      </c>
      <c r="L19796" s="51">
        <f>SUBTOTAL(9,L19790:L19795)</f>
        <v>413828</v>
      </c>
      <c r="M19796" s="51">
        <f>SUBTOTAL(9,M19790:M19795)</f>
        <v>0</v>
      </c>
      <c r="N19796" s="50">
        <f>IFERROR((M19796/L19796),"N.A")</f>
        <v>0</v>
      </c>
      <c r="O19796" s="28"/>
      <c r="P19796" s="28"/>
      <c r="Q19796" s="28"/>
      <c r="R19796" s="28"/>
      <c r="S19796" s="25"/>
    </row>
    <row r="19797" spans="2:19" s="16" customFormat="1" outlineLevel="2" x14ac:dyDescent="0.25">
      <c r="B19797" s="16" t="s">
        <v>5578</v>
      </c>
      <c r="C19797" s="16" t="s">
        <v>5447</v>
      </c>
      <c r="D19797" s="16" t="s">
        <v>55</v>
      </c>
      <c r="E19797" s="16" t="s">
        <v>559</v>
      </c>
      <c r="G19797" s="16" t="s">
        <v>560</v>
      </c>
      <c r="H19797" s="16" t="s">
        <v>152</v>
      </c>
      <c r="I19797" s="35">
        <v>163945</v>
      </c>
      <c r="J19797" s="35">
        <v>3875.03</v>
      </c>
      <c r="K19797" s="36">
        <f>IFERROR((J19797/I19797),0)</f>
        <v>2.363615846777883E-2</v>
      </c>
      <c r="L19797" s="35">
        <v>107653</v>
      </c>
      <c r="M19797" s="35">
        <v>3875.03</v>
      </c>
      <c r="N19797" s="40">
        <f>M19797/L19797</f>
        <v>3.5995559807901312E-2</v>
      </c>
      <c r="O19797" s="28"/>
      <c r="P19797" s="28"/>
      <c r="Q19797" s="28"/>
      <c r="R19797" s="28"/>
      <c r="S19797" s="25"/>
    </row>
    <row r="19798" spans="2:19" s="16" customFormat="1" outlineLevel="2" x14ac:dyDescent="0.25">
      <c r="B19798" s="16" t="s">
        <v>5578</v>
      </c>
      <c r="C19798" s="16" t="s">
        <v>5447</v>
      </c>
      <c r="D19798" s="16" t="s">
        <v>55</v>
      </c>
      <c r="E19798" s="16" t="s">
        <v>559</v>
      </c>
      <c r="G19798" s="16" t="s">
        <v>560</v>
      </c>
      <c r="H19798" s="16" t="s">
        <v>5452</v>
      </c>
      <c r="I19798" s="31">
        <v>397103</v>
      </c>
      <c r="J19798" s="31">
        <v>397103</v>
      </c>
      <c r="K19798" s="32">
        <f>IFERROR((J19798/I19798),0)</f>
        <v>1</v>
      </c>
      <c r="L19798" s="31"/>
      <c r="M19798" s="31"/>
      <c r="N19798" s="39"/>
      <c r="O19798" s="28"/>
      <c r="P19798" s="28"/>
      <c r="Q19798" s="28"/>
      <c r="R19798" s="28"/>
      <c r="S19798" s="25"/>
    </row>
    <row r="19799" spans="2:19" s="16" customFormat="1" outlineLevel="2" x14ac:dyDescent="0.25">
      <c r="B19799" s="16" t="s">
        <v>5578</v>
      </c>
      <c r="C19799" s="16" t="s">
        <v>5447</v>
      </c>
      <c r="D19799" s="16" t="s">
        <v>55</v>
      </c>
      <c r="E19799" s="16" t="s">
        <v>559</v>
      </c>
      <c r="G19799" s="16" t="s">
        <v>560</v>
      </c>
      <c r="H19799" s="16" t="s">
        <v>19</v>
      </c>
      <c r="I19799" s="31">
        <v>2815554</v>
      </c>
      <c r="J19799" s="31">
        <v>2815554</v>
      </c>
      <c r="K19799" s="32">
        <f>IFERROR((J19799/I19799),0)</f>
        <v>1</v>
      </c>
      <c r="L19799" s="31"/>
      <c r="M19799" s="31"/>
      <c r="N19799" s="39"/>
      <c r="O19799" s="28"/>
      <c r="P19799" s="28"/>
      <c r="Q19799" s="28"/>
      <c r="R19799" s="28"/>
      <c r="S19799" s="25"/>
    </row>
    <row r="19800" spans="2:19" s="16" customFormat="1" outlineLevel="2" x14ac:dyDescent="0.25">
      <c r="B19800" s="16" t="s">
        <v>5578</v>
      </c>
      <c r="C19800" s="16" t="s">
        <v>5447</v>
      </c>
      <c r="D19800" s="16" t="s">
        <v>55</v>
      </c>
      <c r="E19800" s="16" t="s">
        <v>559</v>
      </c>
      <c r="G19800" s="16" t="s">
        <v>560</v>
      </c>
      <c r="H19800" s="16" t="s">
        <v>154</v>
      </c>
      <c r="I19800" s="31">
        <v>1</v>
      </c>
      <c r="J19800" s="31">
        <v>1</v>
      </c>
      <c r="K19800" s="32">
        <f>IFERROR((J19800/I19800),0)</f>
        <v>1</v>
      </c>
      <c r="L19800" s="31"/>
      <c r="M19800" s="31"/>
      <c r="N19800" s="39"/>
      <c r="O19800" s="28"/>
      <c r="P19800" s="28"/>
      <c r="Q19800" s="28"/>
      <c r="R19800" s="28"/>
      <c r="S19800" s="25"/>
    </row>
    <row r="19801" spans="2:19" s="16" customFormat="1" outlineLevel="2" x14ac:dyDescent="0.25">
      <c r="B19801" s="16" t="s">
        <v>5578</v>
      </c>
      <c r="C19801" s="16" t="s">
        <v>5447</v>
      </c>
      <c r="D19801" s="16" t="s">
        <v>55</v>
      </c>
      <c r="E19801" s="16" t="s">
        <v>559</v>
      </c>
      <c r="G19801" s="16" t="s">
        <v>560</v>
      </c>
      <c r="H19801" s="16" t="s">
        <v>231</v>
      </c>
      <c r="I19801" s="31">
        <v>25877</v>
      </c>
      <c r="J19801" s="31">
        <v>25877</v>
      </c>
      <c r="K19801" s="32">
        <f>IFERROR((J19801/I19801),0)</f>
        <v>1</v>
      </c>
      <c r="L19801" s="31"/>
      <c r="M19801" s="31"/>
      <c r="N19801" s="39"/>
      <c r="O19801" s="28"/>
      <c r="P19801" s="28"/>
      <c r="Q19801" s="28"/>
      <c r="R19801" s="28"/>
      <c r="S19801" s="25"/>
    </row>
    <row r="19802" spans="2:19" s="16" customFormat="1" outlineLevel="2" x14ac:dyDescent="0.25">
      <c r="B19802" s="16" t="s">
        <v>5578</v>
      </c>
      <c r="C19802" s="16" t="s">
        <v>5447</v>
      </c>
      <c r="D19802" s="16" t="s">
        <v>55</v>
      </c>
      <c r="E19802" s="16" t="s">
        <v>559</v>
      </c>
      <c r="G19802" s="16" t="s">
        <v>560</v>
      </c>
      <c r="H19802" s="16" t="s">
        <v>155</v>
      </c>
      <c r="I19802" s="31">
        <v>-32789</v>
      </c>
      <c r="J19802" s="31"/>
      <c r="K19802" s="32">
        <f>IFERROR((J19802/I19802),0)</f>
        <v>0</v>
      </c>
      <c r="L19802" s="31"/>
      <c r="M19802" s="31"/>
      <c r="N19802" s="39"/>
      <c r="O19802" s="28"/>
      <c r="P19802" s="28"/>
      <c r="Q19802" s="28"/>
      <c r="R19802" s="28"/>
      <c r="S19802" s="25"/>
    </row>
    <row r="19803" spans="2:19" s="16" customFormat="1" outlineLevel="1" x14ac:dyDescent="0.25">
      <c r="B19803" s="47" t="s">
        <v>9750</v>
      </c>
      <c r="C19803" s="47" t="str">
        <f>C19802</f>
        <v>ASIGNACIONES DIRECTAS (20% DEL SGR)</v>
      </c>
      <c r="D19803" s="47"/>
      <c r="E19803" s="47" t="str">
        <f>E19802</f>
        <v>76248</v>
      </c>
      <c r="F19803" s="47"/>
      <c r="G19803" s="47" t="str">
        <f>G19802</f>
        <v xml:space="preserve">EL CERRITO                                        </v>
      </c>
      <c r="H19803" s="47" t="s">
        <v>10655</v>
      </c>
      <c r="I19803" s="51">
        <f>SUBTOTAL(9,I19797:I19802)</f>
        <v>3369691</v>
      </c>
      <c r="J19803" s="51">
        <f>SUBTOTAL(9,J19797:J19802)</f>
        <v>3242410.0300000003</v>
      </c>
      <c r="K19803" s="49">
        <f>J19803/I19803</f>
        <v>0.96222770277749514</v>
      </c>
      <c r="L19803" s="51">
        <f>SUBTOTAL(9,L19797:L19802)</f>
        <v>107653</v>
      </c>
      <c r="M19803" s="51">
        <f>SUBTOTAL(9,M19797:M19802)</f>
        <v>3875.03</v>
      </c>
      <c r="N19803" s="50">
        <f>IFERROR((M19803/L19803),"N.A")</f>
        <v>3.5995559807901312E-2</v>
      </c>
      <c r="O19803" s="28"/>
      <c r="P19803" s="28"/>
      <c r="Q19803" s="28"/>
      <c r="R19803" s="28"/>
      <c r="S19803" s="25"/>
    </row>
    <row r="19804" spans="2:19" s="16" customFormat="1" outlineLevel="2" x14ac:dyDescent="0.25">
      <c r="B19804" s="16" t="s">
        <v>5579</v>
      </c>
      <c r="C19804" s="16" t="s">
        <v>5447</v>
      </c>
      <c r="D19804" s="16" t="s">
        <v>55</v>
      </c>
      <c r="E19804" s="16" t="s">
        <v>565</v>
      </c>
      <c r="G19804" s="16" t="s">
        <v>566</v>
      </c>
      <c r="H19804" s="16" t="s">
        <v>152</v>
      </c>
      <c r="I19804" s="35">
        <v>1130550</v>
      </c>
      <c r="J19804" s="35">
        <v>3142.2</v>
      </c>
      <c r="K19804" s="36">
        <f>IFERROR((J19804/I19804),0)</f>
        <v>2.7793551811065411E-3</v>
      </c>
      <c r="L19804" s="35">
        <v>742357</v>
      </c>
      <c r="M19804" s="35">
        <v>3142.2</v>
      </c>
      <c r="N19804" s="40">
        <f>M19804/L19804</f>
        <v>4.2327343852081945E-3</v>
      </c>
      <c r="O19804" s="28"/>
      <c r="P19804" s="28"/>
      <c r="Q19804" s="28"/>
      <c r="R19804" s="28"/>
      <c r="S19804" s="25"/>
    </row>
    <row r="19805" spans="2:19" s="16" customFormat="1" outlineLevel="2" x14ac:dyDescent="0.25">
      <c r="B19805" s="16" t="s">
        <v>5579</v>
      </c>
      <c r="C19805" s="16" t="s">
        <v>5447</v>
      </c>
      <c r="D19805" s="16" t="s">
        <v>55</v>
      </c>
      <c r="E19805" s="16" t="s">
        <v>565</v>
      </c>
      <c r="G19805" s="16" t="s">
        <v>566</v>
      </c>
      <c r="H19805" s="16" t="s">
        <v>5452</v>
      </c>
      <c r="I19805" s="31">
        <v>336207</v>
      </c>
      <c r="J19805" s="31">
        <v>336207</v>
      </c>
      <c r="K19805" s="32">
        <f>IFERROR((J19805/I19805),0)</f>
        <v>1</v>
      </c>
      <c r="L19805" s="31"/>
      <c r="M19805" s="31"/>
      <c r="N19805" s="39"/>
      <c r="O19805" s="28"/>
      <c r="P19805" s="28"/>
      <c r="Q19805" s="28"/>
      <c r="R19805" s="28"/>
      <c r="S19805" s="25"/>
    </row>
    <row r="19806" spans="2:19" s="16" customFormat="1" outlineLevel="2" x14ac:dyDescent="0.25">
      <c r="B19806" s="16" t="s">
        <v>5579</v>
      </c>
      <c r="C19806" s="16" t="s">
        <v>5447</v>
      </c>
      <c r="D19806" s="16" t="s">
        <v>55</v>
      </c>
      <c r="E19806" s="16" t="s">
        <v>565</v>
      </c>
      <c r="G19806" s="16" t="s">
        <v>566</v>
      </c>
      <c r="H19806" s="16" t="s">
        <v>19</v>
      </c>
      <c r="I19806" s="31">
        <v>2056914</v>
      </c>
      <c r="J19806" s="31">
        <v>2056914</v>
      </c>
      <c r="K19806" s="32">
        <f>IFERROR((J19806/I19806),0)</f>
        <v>1</v>
      </c>
      <c r="L19806" s="31"/>
      <c r="M19806" s="31"/>
      <c r="N19806" s="39"/>
      <c r="O19806" s="28"/>
      <c r="P19806" s="28"/>
      <c r="Q19806" s="28"/>
      <c r="R19806" s="28"/>
      <c r="S19806" s="25"/>
    </row>
    <row r="19807" spans="2:19" s="16" customFormat="1" outlineLevel="2" x14ac:dyDescent="0.25">
      <c r="B19807" s="16" t="s">
        <v>5579</v>
      </c>
      <c r="C19807" s="16" t="s">
        <v>5447</v>
      </c>
      <c r="D19807" s="16" t="s">
        <v>55</v>
      </c>
      <c r="E19807" s="16" t="s">
        <v>565</v>
      </c>
      <c r="G19807" s="16" t="s">
        <v>566</v>
      </c>
      <c r="H19807" s="16" t="s">
        <v>154</v>
      </c>
      <c r="I19807" s="31">
        <v>7</v>
      </c>
      <c r="J19807" s="31">
        <v>7</v>
      </c>
      <c r="K19807" s="32">
        <f>IFERROR((J19807/I19807),0)</f>
        <v>1</v>
      </c>
      <c r="L19807" s="31"/>
      <c r="M19807" s="31"/>
      <c r="N19807" s="39"/>
      <c r="O19807" s="28"/>
      <c r="P19807" s="28"/>
      <c r="Q19807" s="28"/>
      <c r="R19807" s="28"/>
      <c r="S19807" s="25"/>
    </row>
    <row r="19808" spans="2:19" s="16" customFormat="1" outlineLevel="2" x14ac:dyDescent="0.25">
      <c r="B19808" s="16" t="s">
        <v>5579</v>
      </c>
      <c r="C19808" s="16" t="s">
        <v>5447</v>
      </c>
      <c r="D19808" s="16" t="s">
        <v>55</v>
      </c>
      <c r="E19808" s="16" t="s">
        <v>565</v>
      </c>
      <c r="G19808" s="16" t="s">
        <v>566</v>
      </c>
      <c r="H19808" s="16" t="s">
        <v>231</v>
      </c>
      <c r="I19808" s="31">
        <v>178448</v>
      </c>
      <c r="J19808" s="31">
        <v>178448</v>
      </c>
      <c r="K19808" s="32">
        <f>IFERROR((J19808/I19808),0)</f>
        <v>1</v>
      </c>
      <c r="L19808" s="31"/>
      <c r="M19808" s="31"/>
      <c r="N19808" s="39"/>
      <c r="O19808" s="28"/>
      <c r="P19808" s="28"/>
      <c r="Q19808" s="28"/>
      <c r="R19808" s="28"/>
      <c r="S19808" s="25"/>
    </row>
    <row r="19809" spans="2:19" s="16" customFormat="1" outlineLevel="2" x14ac:dyDescent="0.25">
      <c r="B19809" s="16" t="s">
        <v>5579</v>
      </c>
      <c r="C19809" s="16" t="s">
        <v>5447</v>
      </c>
      <c r="D19809" s="16" t="s">
        <v>55</v>
      </c>
      <c r="E19809" s="16" t="s">
        <v>565</v>
      </c>
      <c r="G19809" s="16" t="s">
        <v>566</v>
      </c>
      <c r="H19809" s="16" t="s">
        <v>155</v>
      </c>
      <c r="I19809" s="31">
        <v>-226110</v>
      </c>
      <c r="J19809" s="31"/>
      <c r="K19809" s="32">
        <f>IFERROR((J19809/I19809),0)</f>
        <v>0</v>
      </c>
      <c r="L19809" s="31"/>
      <c r="M19809" s="31"/>
      <c r="N19809" s="39"/>
      <c r="O19809" s="28"/>
      <c r="P19809" s="28"/>
      <c r="Q19809" s="28"/>
      <c r="R19809" s="28"/>
      <c r="S19809" s="25"/>
    </row>
    <row r="19810" spans="2:19" s="16" customFormat="1" outlineLevel="1" x14ac:dyDescent="0.25">
      <c r="B19810" s="47" t="s">
        <v>9751</v>
      </c>
      <c r="C19810" s="47" t="str">
        <f>C19809</f>
        <v>ASIGNACIONES DIRECTAS (20% DEL SGR)</v>
      </c>
      <c r="D19810" s="47"/>
      <c r="E19810" s="47" t="str">
        <f>E19809</f>
        <v>76243</v>
      </c>
      <c r="F19810" s="47"/>
      <c r="G19810" s="47" t="str">
        <f>G19809</f>
        <v xml:space="preserve">EL ÁGUILA                                         </v>
      </c>
      <c r="H19810" s="47" t="s">
        <v>10655</v>
      </c>
      <c r="I19810" s="51">
        <f>SUBTOTAL(9,I19804:I19809)</f>
        <v>3476016</v>
      </c>
      <c r="J19810" s="51">
        <f>SUBTOTAL(9,J19804:J19809)</f>
        <v>2574718.2000000002</v>
      </c>
      <c r="K19810" s="49">
        <f>J19810/I19810</f>
        <v>0.74070953643481507</v>
      </c>
      <c r="L19810" s="51">
        <f>SUBTOTAL(9,L19804:L19809)</f>
        <v>742357</v>
      </c>
      <c r="M19810" s="51">
        <f>SUBTOTAL(9,M19804:M19809)</f>
        <v>3142.2</v>
      </c>
      <c r="N19810" s="50">
        <f>IFERROR((M19810/L19810),"N.A")</f>
        <v>4.2327343852081945E-3</v>
      </c>
      <c r="O19810" s="28"/>
      <c r="P19810" s="28"/>
      <c r="Q19810" s="28"/>
      <c r="R19810" s="28"/>
      <c r="S19810" s="25"/>
    </row>
    <row r="19811" spans="2:19" s="16" customFormat="1" outlineLevel="2" x14ac:dyDescent="0.25">
      <c r="B19811" s="16" t="s">
        <v>5580</v>
      </c>
      <c r="C19811" s="16" t="s">
        <v>5447</v>
      </c>
      <c r="D19811" s="16" t="s">
        <v>55</v>
      </c>
      <c r="E19811" s="16" t="s">
        <v>568</v>
      </c>
      <c r="G19811" s="16" t="s">
        <v>569</v>
      </c>
      <c r="H19811" s="16" t="s">
        <v>5452</v>
      </c>
      <c r="I19811" s="31">
        <v>553855</v>
      </c>
      <c r="J19811" s="31">
        <v>553855</v>
      </c>
      <c r="K19811" s="32">
        <f>IFERROR((J19811/I19811),0)</f>
        <v>1</v>
      </c>
      <c r="L19811" s="31"/>
      <c r="M19811" s="31"/>
      <c r="N19811" s="39"/>
      <c r="O19811" s="28"/>
      <c r="P19811" s="28"/>
      <c r="Q19811" s="28"/>
      <c r="R19811" s="28"/>
      <c r="S19811" s="25"/>
    </row>
    <row r="19812" spans="2:19" s="16" customFormat="1" outlineLevel="2" x14ac:dyDescent="0.25">
      <c r="B19812" s="16" t="s">
        <v>5580</v>
      </c>
      <c r="C19812" s="16" t="s">
        <v>5447</v>
      </c>
      <c r="D19812" s="16" t="s">
        <v>55</v>
      </c>
      <c r="E19812" s="16" t="s">
        <v>568</v>
      </c>
      <c r="G19812" s="16" t="s">
        <v>569</v>
      </c>
      <c r="H19812" s="16" t="s">
        <v>19</v>
      </c>
      <c r="I19812" s="31">
        <v>2916417</v>
      </c>
      <c r="J19812" s="31">
        <v>2916417</v>
      </c>
      <c r="K19812" s="32">
        <f>IFERROR((J19812/I19812),0)</f>
        <v>1</v>
      </c>
      <c r="L19812" s="31"/>
      <c r="M19812" s="31"/>
      <c r="N19812" s="39"/>
      <c r="O19812" s="28"/>
      <c r="P19812" s="28"/>
      <c r="Q19812" s="28"/>
      <c r="R19812" s="28"/>
      <c r="S19812" s="25"/>
    </row>
    <row r="19813" spans="2:19" s="16" customFormat="1" outlineLevel="1" x14ac:dyDescent="0.25">
      <c r="B19813" s="47" t="s">
        <v>9752</v>
      </c>
      <c r="C19813" s="47" t="str">
        <f>C19812</f>
        <v>ASIGNACIONES DIRECTAS (20% DEL SGR)</v>
      </c>
      <c r="D19813" s="47"/>
      <c r="E19813" s="47" t="str">
        <f>E19812</f>
        <v>76233</v>
      </c>
      <c r="F19813" s="47"/>
      <c r="G19813" s="47" t="str">
        <f>G19812</f>
        <v xml:space="preserve">DAGUA                                             </v>
      </c>
      <c r="H19813" s="47" t="s">
        <v>10655</v>
      </c>
      <c r="I19813" s="51">
        <f>SUBTOTAL(9,I19811:I19812)</f>
        <v>3470272</v>
      </c>
      <c r="J19813" s="51">
        <f>SUBTOTAL(9,J19811:J19812)</f>
        <v>3470272</v>
      </c>
      <c r="K19813" s="49">
        <f>J19813/I19813</f>
        <v>1</v>
      </c>
      <c r="L19813" s="51">
        <f>SUBTOTAL(9,L19811:L19812)</f>
        <v>0</v>
      </c>
      <c r="M19813" s="51">
        <f>SUBTOTAL(9,M19811:M19812)</f>
        <v>0</v>
      </c>
      <c r="N19813" s="50" t="str">
        <f>IFERROR((M19813/L19813),"N.A")</f>
        <v>N.A</v>
      </c>
      <c r="O19813" s="28"/>
      <c r="P19813" s="28"/>
      <c r="Q19813" s="28"/>
      <c r="R19813" s="28"/>
      <c r="S19813" s="25"/>
    </row>
    <row r="19814" spans="2:19" s="16" customFormat="1" outlineLevel="2" x14ac:dyDescent="0.25">
      <c r="B19814" s="16" t="s">
        <v>5581</v>
      </c>
      <c r="C19814" s="16" t="s">
        <v>5447</v>
      </c>
      <c r="D19814" s="16" t="s">
        <v>55</v>
      </c>
      <c r="E19814" s="16" t="s">
        <v>571</v>
      </c>
      <c r="G19814" s="16" t="s">
        <v>572</v>
      </c>
      <c r="H19814" s="16" t="s">
        <v>152</v>
      </c>
      <c r="I19814" s="35">
        <v>6094369</v>
      </c>
      <c r="J19814" s="35">
        <v>6094369</v>
      </c>
      <c r="K19814" s="36">
        <f>IFERROR((J19814/I19814),0)</f>
        <v>1</v>
      </c>
      <c r="L19814" s="35">
        <v>3980823</v>
      </c>
      <c r="M19814" s="35">
        <v>6094369</v>
      </c>
      <c r="N19814" s="40">
        <f>M19814/L19814</f>
        <v>1.530931920359182</v>
      </c>
      <c r="O19814" s="28"/>
      <c r="P19814" s="28"/>
      <c r="Q19814" s="28"/>
      <c r="R19814" s="28"/>
      <c r="S19814" s="25"/>
    </row>
    <row r="19815" spans="2:19" s="16" customFormat="1" outlineLevel="2" x14ac:dyDescent="0.25">
      <c r="B19815" s="16" t="s">
        <v>5581</v>
      </c>
      <c r="C19815" s="16" t="s">
        <v>5447</v>
      </c>
      <c r="D19815" s="16" t="s">
        <v>55</v>
      </c>
      <c r="E19815" s="16" t="s">
        <v>571</v>
      </c>
      <c r="G19815" s="16" t="s">
        <v>572</v>
      </c>
      <c r="H19815" s="16" t="s">
        <v>5452</v>
      </c>
      <c r="I19815" s="31">
        <v>4580489</v>
      </c>
      <c r="J19815" s="31">
        <v>4580489</v>
      </c>
      <c r="K19815" s="32">
        <f>IFERROR((J19815/I19815),0)</f>
        <v>1</v>
      </c>
      <c r="L19815" s="31"/>
      <c r="M19815" s="31"/>
      <c r="N19815" s="39"/>
      <c r="O19815" s="28"/>
      <c r="P19815" s="28"/>
      <c r="Q19815" s="28"/>
      <c r="R19815" s="28"/>
      <c r="S19815" s="25"/>
    </row>
    <row r="19816" spans="2:19" s="16" customFormat="1" outlineLevel="2" x14ac:dyDescent="0.25">
      <c r="B19816" s="16" t="s">
        <v>5581</v>
      </c>
      <c r="C19816" s="16" t="s">
        <v>5447</v>
      </c>
      <c r="D19816" s="16" t="s">
        <v>55</v>
      </c>
      <c r="E19816" s="16" t="s">
        <v>571</v>
      </c>
      <c r="G19816" s="16" t="s">
        <v>572</v>
      </c>
      <c r="H19816" s="16" t="s">
        <v>19</v>
      </c>
      <c r="I19816" s="31">
        <v>27499606</v>
      </c>
      <c r="J19816" s="31">
        <v>27499606</v>
      </c>
      <c r="K19816" s="32">
        <f>IFERROR((J19816/I19816),0)</f>
        <v>1</v>
      </c>
      <c r="L19816" s="31"/>
      <c r="M19816" s="31"/>
      <c r="N19816" s="39"/>
      <c r="O19816" s="28"/>
      <c r="P19816" s="28"/>
      <c r="Q19816" s="28"/>
      <c r="R19816" s="28"/>
      <c r="S19816" s="25"/>
    </row>
    <row r="19817" spans="2:19" s="16" customFormat="1" outlineLevel="2" x14ac:dyDescent="0.25">
      <c r="B19817" s="16" t="s">
        <v>5581</v>
      </c>
      <c r="C19817" s="16" t="s">
        <v>5447</v>
      </c>
      <c r="D19817" s="16" t="s">
        <v>55</v>
      </c>
      <c r="E19817" s="16" t="s">
        <v>571</v>
      </c>
      <c r="G19817" s="16" t="s">
        <v>572</v>
      </c>
      <c r="H19817" s="16" t="s">
        <v>154</v>
      </c>
      <c r="I19817" s="31">
        <v>38</v>
      </c>
      <c r="J19817" s="31">
        <v>38</v>
      </c>
      <c r="K19817" s="32">
        <f>IFERROR((J19817/I19817),0)</f>
        <v>1</v>
      </c>
      <c r="L19817" s="31"/>
      <c r="M19817" s="31"/>
      <c r="N19817" s="39"/>
      <c r="O19817" s="28"/>
      <c r="P19817" s="28"/>
      <c r="Q19817" s="28"/>
      <c r="R19817" s="28"/>
      <c r="S19817" s="25"/>
    </row>
    <row r="19818" spans="2:19" s="16" customFormat="1" outlineLevel="2" x14ac:dyDescent="0.25">
      <c r="B19818" s="16" t="s">
        <v>5581</v>
      </c>
      <c r="C19818" s="16" t="s">
        <v>5447</v>
      </c>
      <c r="D19818" s="16" t="s">
        <v>57</v>
      </c>
      <c r="E19818" s="16" t="s">
        <v>571</v>
      </c>
      <c r="G19818" s="16" t="s">
        <v>572</v>
      </c>
      <c r="H19818" s="16" t="s">
        <v>4491</v>
      </c>
      <c r="I19818" s="31">
        <v>256507</v>
      </c>
      <c r="J19818" s="31">
        <v>256507</v>
      </c>
      <c r="K19818" s="32">
        <f>IFERROR((J19818/I19818),0)</f>
        <v>1</v>
      </c>
      <c r="L19818" s="31"/>
      <c r="M19818" s="31"/>
      <c r="N19818" s="39"/>
      <c r="O19818" s="28"/>
      <c r="P19818" s="28"/>
      <c r="Q19818" s="28"/>
      <c r="R19818" s="28"/>
      <c r="S19818" s="25"/>
    </row>
    <row r="19819" spans="2:19" s="16" customFormat="1" outlineLevel="2" x14ac:dyDescent="0.25">
      <c r="B19819" s="16" t="s">
        <v>5581</v>
      </c>
      <c r="C19819" s="16" t="s">
        <v>5447</v>
      </c>
      <c r="D19819" s="16" t="s">
        <v>55</v>
      </c>
      <c r="E19819" s="16" t="s">
        <v>571</v>
      </c>
      <c r="G19819" s="16" t="s">
        <v>572</v>
      </c>
      <c r="H19819" s="16" t="s">
        <v>231</v>
      </c>
      <c r="I19819" s="31">
        <v>952128</v>
      </c>
      <c r="J19819" s="31">
        <v>952128</v>
      </c>
      <c r="K19819" s="32">
        <f>IFERROR((J19819/I19819),0)</f>
        <v>1</v>
      </c>
      <c r="L19819" s="31"/>
      <c r="M19819" s="31"/>
      <c r="N19819" s="39"/>
      <c r="O19819" s="28"/>
      <c r="P19819" s="28"/>
      <c r="Q19819" s="28"/>
      <c r="R19819" s="28"/>
      <c r="S19819" s="25"/>
    </row>
    <row r="19820" spans="2:19" s="16" customFormat="1" outlineLevel="2" x14ac:dyDescent="0.25">
      <c r="B19820" s="16" t="s">
        <v>5581</v>
      </c>
      <c r="C19820" s="16" t="s">
        <v>5447</v>
      </c>
      <c r="D19820" s="16" t="s">
        <v>55</v>
      </c>
      <c r="E19820" s="16" t="s">
        <v>571</v>
      </c>
      <c r="G19820" s="16" t="s">
        <v>572</v>
      </c>
      <c r="H19820" s="16" t="s">
        <v>155</v>
      </c>
      <c r="I19820" s="31">
        <v>-1218874</v>
      </c>
      <c r="J19820" s="31"/>
      <c r="K19820" s="32">
        <f>IFERROR((J19820/I19820),0)</f>
        <v>0</v>
      </c>
      <c r="L19820" s="31"/>
      <c r="M19820" s="31"/>
      <c r="N19820" s="39"/>
      <c r="O19820" s="28"/>
      <c r="P19820" s="28"/>
      <c r="Q19820" s="28"/>
      <c r="R19820" s="28"/>
      <c r="S19820" s="25"/>
    </row>
    <row r="19821" spans="2:19" s="16" customFormat="1" outlineLevel="1" x14ac:dyDescent="0.25">
      <c r="B19821" s="47" t="s">
        <v>9753</v>
      </c>
      <c r="C19821" s="47" t="str">
        <f>C19820</f>
        <v>ASIGNACIONES DIRECTAS (20% DEL SGR)</v>
      </c>
      <c r="D19821" s="47"/>
      <c r="E19821" s="47" t="str">
        <f>E19820</f>
        <v>76147</v>
      </c>
      <c r="F19821" s="47"/>
      <c r="G19821" s="47" t="str">
        <f>G19820</f>
        <v xml:space="preserve">CARTAGO                                           </v>
      </c>
      <c r="H19821" s="47" t="s">
        <v>10655</v>
      </c>
      <c r="I19821" s="51">
        <f>SUBTOTAL(9,I19814:I19820)</f>
        <v>38164263</v>
      </c>
      <c r="J19821" s="51">
        <f>SUBTOTAL(9,J19814:J19820)</f>
        <v>39383137</v>
      </c>
      <c r="K19821" s="49">
        <f>J19821/I19821</f>
        <v>1.0319375746886557</v>
      </c>
      <c r="L19821" s="51">
        <f>SUBTOTAL(9,L19814:L19820)</f>
        <v>3980823</v>
      </c>
      <c r="M19821" s="51">
        <f>SUBTOTAL(9,M19814:M19820)</f>
        <v>6094369</v>
      </c>
      <c r="N19821" s="50">
        <f>IFERROR((M19821/L19821),"N.A")</f>
        <v>1.530931920359182</v>
      </c>
      <c r="O19821" s="28"/>
      <c r="P19821" s="28"/>
      <c r="Q19821" s="28"/>
      <c r="R19821" s="28"/>
      <c r="S19821" s="25"/>
    </row>
    <row r="19822" spans="2:19" s="16" customFormat="1" outlineLevel="2" x14ac:dyDescent="0.25">
      <c r="B19822" s="16" t="s">
        <v>5582</v>
      </c>
      <c r="C19822" s="16" t="s">
        <v>5447</v>
      </c>
      <c r="D19822" s="16" t="s">
        <v>55</v>
      </c>
      <c r="E19822" s="16" t="s">
        <v>4566</v>
      </c>
      <c r="G19822" s="16" t="s">
        <v>3071</v>
      </c>
      <c r="H19822" s="16" t="s">
        <v>152</v>
      </c>
      <c r="I19822" s="35">
        <v>213589</v>
      </c>
      <c r="J19822" s="35">
        <v>213589</v>
      </c>
      <c r="K19822" s="36">
        <f>IFERROR((J19822/I19822),0)</f>
        <v>1</v>
      </c>
      <c r="L19822" s="35">
        <v>140250</v>
      </c>
      <c r="M19822" s="35">
        <v>213589</v>
      </c>
      <c r="N19822" s="40">
        <f>M19822/L19822</f>
        <v>1.522916221033868</v>
      </c>
      <c r="O19822" s="28"/>
      <c r="P19822" s="28"/>
      <c r="Q19822" s="28"/>
      <c r="R19822" s="28"/>
      <c r="S19822" s="25"/>
    </row>
    <row r="19823" spans="2:19" s="16" customFormat="1" outlineLevel="2" x14ac:dyDescent="0.25">
      <c r="B19823" s="16" t="s">
        <v>5582</v>
      </c>
      <c r="C19823" s="16" t="s">
        <v>5447</v>
      </c>
      <c r="D19823" s="16" t="s">
        <v>55</v>
      </c>
      <c r="E19823" s="16" t="s">
        <v>4566</v>
      </c>
      <c r="G19823" s="16" t="s">
        <v>3071</v>
      </c>
      <c r="H19823" s="16" t="s">
        <v>5452</v>
      </c>
      <c r="I19823" s="31">
        <v>9617786</v>
      </c>
      <c r="J19823" s="31">
        <v>9617786</v>
      </c>
      <c r="K19823" s="32">
        <f>IFERROR((J19823/I19823),0)</f>
        <v>1</v>
      </c>
      <c r="L19823" s="31"/>
      <c r="M19823" s="31"/>
      <c r="N19823" s="39"/>
      <c r="O19823" s="28"/>
      <c r="P19823" s="28"/>
      <c r="Q19823" s="28"/>
      <c r="R19823" s="28"/>
      <c r="S19823" s="25"/>
    </row>
    <row r="19824" spans="2:19" s="16" customFormat="1" outlineLevel="2" x14ac:dyDescent="0.25">
      <c r="B19824" s="16" t="s">
        <v>5582</v>
      </c>
      <c r="C19824" s="16" t="s">
        <v>5447</v>
      </c>
      <c r="D19824" s="16" t="s">
        <v>55</v>
      </c>
      <c r="E19824" s="16" t="s">
        <v>4566</v>
      </c>
      <c r="G19824" s="16" t="s">
        <v>3071</v>
      </c>
      <c r="H19824" s="16" t="s">
        <v>19</v>
      </c>
      <c r="I19824" s="31">
        <v>61229931</v>
      </c>
      <c r="J19824" s="31">
        <v>61229931</v>
      </c>
      <c r="K19824" s="32">
        <f>IFERROR((J19824/I19824),0)</f>
        <v>1</v>
      </c>
      <c r="L19824" s="31"/>
      <c r="M19824" s="31"/>
      <c r="N19824" s="39"/>
      <c r="O19824" s="28"/>
      <c r="P19824" s="28"/>
      <c r="Q19824" s="28"/>
      <c r="R19824" s="28"/>
      <c r="S19824" s="25"/>
    </row>
    <row r="19825" spans="2:19" s="16" customFormat="1" outlineLevel="2" x14ac:dyDescent="0.25">
      <c r="B19825" s="16" t="s">
        <v>5582</v>
      </c>
      <c r="C19825" s="16" t="s">
        <v>5447</v>
      </c>
      <c r="D19825" s="16" t="s">
        <v>55</v>
      </c>
      <c r="E19825" s="16" t="s">
        <v>4566</v>
      </c>
      <c r="G19825" s="16" t="s">
        <v>3071</v>
      </c>
      <c r="H19825" s="16" t="s">
        <v>154</v>
      </c>
      <c r="I19825" s="31">
        <v>1</v>
      </c>
      <c r="J19825" s="31">
        <v>1</v>
      </c>
      <c r="K19825" s="32">
        <f>IFERROR((J19825/I19825),0)</f>
        <v>1</v>
      </c>
      <c r="L19825" s="31"/>
      <c r="M19825" s="31"/>
      <c r="N19825" s="39"/>
      <c r="O19825" s="28"/>
      <c r="P19825" s="28"/>
      <c r="Q19825" s="28"/>
      <c r="R19825" s="28"/>
      <c r="S19825" s="25"/>
    </row>
    <row r="19826" spans="2:19" s="16" customFormat="1" outlineLevel="2" x14ac:dyDescent="0.25">
      <c r="B19826" s="16" t="s">
        <v>5582</v>
      </c>
      <c r="C19826" s="16" t="s">
        <v>5447</v>
      </c>
      <c r="D19826" s="16" t="s">
        <v>57</v>
      </c>
      <c r="E19826" s="16" t="s">
        <v>4566</v>
      </c>
      <c r="G19826" s="16" t="s">
        <v>3071</v>
      </c>
      <c r="H19826" s="16" t="s">
        <v>4491</v>
      </c>
      <c r="I19826" s="31">
        <v>1000</v>
      </c>
      <c r="J19826" s="31">
        <v>1000</v>
      </c>
      <c r="K19826" s="32">
        <f>IFERROR((J19826/I19826),0)</f>
        <v>1</v>
      </c>
      <c r="L19826" s="31"/>
      <c r="M19826" s="31"/>
      <c r="N19826" s="39"/>
      <c r="O19826" s="28"/>
      <c r="P19826" s="28"/>
      <c r="Q19826" s="28"/>
      <c r="R19826" s="28"/>
      <c r="S19826" s="25"/>
    </row>
    <row r="19827" spans="2:19" s="16" customFormat="1" outlineLevel="2" x14ac:dyDescent="0.25">
      <c r="B19827" s="16" t="s">
        <v>5582</v>
      </c>
      <c r="C19827" s="16" t="s">
        <v>5447</v>
      </c>
      <c r="D19827" s="16" t="s">
        <v>55</v>
      </c>
      <c r="E19827" s="16" t="s">
        <v>4566</v>
      </c>
      <c r="G19827" s="16" t="s">
        <v>3071</v>
      </c>
      <c r="H19827" s="16" t="s">
        <v>231</v>
      </c>
      <c r="I19827" s="31">
        <v>33713</v>
      </c>
      <c r="J19827" s="31">
        <v>33713</v>
      </c>
      <c r="K19827" s="32">
        <f>IFERROR((J19827/I19827),0)</f>
        <v>1</v>
      </c>
      <c r="L19827" s="31"/>
      <c r="M19827" s="31"/>
      <c r="N19827" s="39"/>
      <c r="O19827" s="28"/>
      <c r="P19827" s="28"/>
      <c r="Q19827" s="28"/>
      <c r="R19827" s="28"/>
      <c r="S19827" s="25"/>
    </row>
    <row r="19828" spans="2:19" s="16" customFormat="1" outlineLevel="2" x14ac:dyDescent="0.25">
      <c r="B19828" s="16" t="s">
        <v>5582</v>
      </c>
      <c r="C19828" s="16" t="s">
        <v>5447</v>
      </c>
      <c r="D19828" s="16" t="s">
        <v>55</v>
      </c>
      <c r="E19828" s="16" t="s">
        <v>4566</v>
      </c>
      <c r="G19828" s="16" t="s">
        <v>3071</v>
      </c>
      <c r="H19828" s="16" t="s">
        <v>155</v>
      </c>
      <c r="I19828" s="31">
        <v>-42718</v>
      </c>
      <c r="J19828" s="31"/>
      <c r="K19828" s="32">
        <f>IFERROR((J19828/I19828),0)</f>
        <v>0</v>
      </c>
      <c r="L19828" s="31"/>
      <c r="M19828" s="31"/>
      <c r="N19828" s="39"/>
      <c r="O19828" s="28"/>
      <c r="P19828" s="28"/>
      <c r="Q19828" s="28"/>
      <c r="R19828" s="28"/>
      <c r="S19828" s="25"/>
    </row>
    <row r="19829" spans="2:19" s="16" customFormat="1" outlineLevel="1" x14ac:dyDescent="0.25">
      <c r="B19829" s="47" t="s">
        <v>9754</v>
      </c>
      <c r="C19829" s="47" t="str">
        <f>C19828</f>
        <v>ASIGNACIONES DIRECTAS (20% DEL SGR)</v>
      </c>
      <c r="D19829" s="47"/>
      <c r="E19829" s="47" t="str">
        <f>E19828</f>
        <v>76130</v>
      </c>
      <c r="F19829" s="47"/>
      <c r="G19829" s="47" t="str">
        <f>G19828</f>
        <v xml:space="preserve">CANDELARIA                                        </v>
      </c>
      <c r="H19829" s="47" t="s">
        <v>10655</v>
      </c>
      <c r="I19829" s="51">
        <f>SUBTOTAL(9,I19822:I19828)</f>
        <v>71053302</v>
      </c>
      <c r="J19829" s="51">
        <f>SUBTOTAL(9,J19822:J19828)</f>
        <v>71096020</v>
      </c>
      <c r="K19829" s="49">
        <f>J19829/I19829</f>
        <v>1.00060121062354</v>
      </c>
      <c r="L19829" s="51">
        <f>SUBTOTAL(9,L19822:L19828)</f>
        <v>140250</v>
      </c>
      <c r="M19829" s="51">
        <f>SUBTOTAL(9,M19822:M19828)</f>
        <v>213589</v>
      </c>
      <c r="N19829" s="50">
        <f>IFERROR((M19829/L19829),"N.A")</f>
        <v>1.522916221033868</v>
      </c>
      <c r="O19829" s="28"/>
      <c r="P19829" s="28"/>
      <c r="Q19829" s="28"/>
      <c r="R19829" s="28"/>
      <c r="S19829" s="25"/>
    </row>
    <row r="19830" spans="2:19" s="16" customFormat="1" outlineLevel="2" x14ac:dyDescent="0.25">
      <c r="B19830" s="16" t="s">
        <v>5583</v>
      </c>
      <c r="C19830" s="16" t="s">
        <v>5447</v>
      </c>
      <c r="D19830" s="16" t="s">
        <v>55</v>
      </c>
      <c r="E19830" s="16" t="s">
        <v>574</v>
      </c>
      <c r="G19830" s="16" t="s">
        <v>575</v>
      </c>
      <c r="H19830" s="16" t="s">
        <v>5452</v>
      </c>
      <c r="I19830" s="31">
        <v>298194017</v>
      </c>
      <c r="J19830" s="31">
        <v>298194017</v>
      </c>
      <c r="K19830" s="32">
        <f>IFERROR((J19830/I19830),0)</f>
        <v>1</v>
      </c>
      <c r="L19830" s="31"/>
      <c r="M19830" s="31"/>
      <c r="N19830" s="39"/>
      <c r="O19830" s="28"/>
      <c r="P19830" s="28"/>
      <c r="Q19830" s="28"/>
      <c r="R19830" s="28"/>
      <c r="S19830" s="25"/>
    </row>
    <row r="19831" spans="2:19" s="16" customFormat="1" outlineLevel="2" x14ac:dyDescent="0.25">
      <c r="B19831" s="16" t="s">
        <v>5583</v>
      </c>
      <c r="C19831" s="16" t="s">
        <v>5447</v>
      </c>
      <c r="D19831" s="16" t="s">
        <v>55</v>
      </c>
      <c r="E19831" s="16" t="s">
        <v>574</v>
      </c>
      <c r="G19831" s="16" t="s">
        <v>575</v>
      </c>
      <c r="H19831" s="16" t="s">
        <v>19</v>
      </c>
      <c r="I19831" s="31">
        <v>3012331</v>
      </c>
      <c r="J19831" s="31">
        <v>3012331</v>
      </c>
      <c r="K19831" s="32">
        <f>IFERROR((J19831/I19831),0)</f>
        <v>1</v>
      </c>
      <c r="L19831" s="31"/>
      <c r="M19831" s="31"/>
      <c r="N19831" s="39"/>
      <c r="O19831" s="28"/>
      <c r="P19831" s="28"/>
      <c r="Q19831" s="28"/>
      <c r="R19831" s="28"/>
      <c r="S19831" s="25"/>
    </row>
    <row r="19832" spans="2:19" s="16" customFormat="1" outlineLevel="2" x14ac:dyDescent="0.25">
      <c r="B19832" s="16" t="s">
        <v>5583</v>
      </c>
      <c r="C19832" s="16" t="s">
        <v>5447</v>
      </c>
      <c r="D19832" s="16" t="s">
        <v>55</v>
      </c>
      <c r="E19832" s="16" t="s">
        <v>574</v>
      </c>
      <c r="G19832" s="16" t="s">
        <v>575</v>
      </c>
      <c r="H19832" s="16" t="s">
        <v>5479</v>
      </c>
      <c r="I19832" s="31">
        <v>1999438859</v>
      </c>
      <c r="J19832" s="31">
        <v>1999438859</v>
      </c>
      <c r="K19832" s="32">
        <f>IFERROR((J19832/I19832),0)</f>
        <v>1</v>
      </c>
      <c r="L19832" s="31"/>
      <c r="M19832" s="31"/>
      <c r="N19832" s="39"/>
      <c r="O19832" s="28"/>
      <c r="P19832" s="28"/>
      <c r="Q19832" s="28"/>
      <c r="R19832" s="28"/>
      <c r="S19832" s="25"/>
    </row>
    <row r="19833" spans="2:19" s="16" customFormat="1" outlineLevel="1" x14ac:dyDescent="0.25">
      <c r="B19833" s="47" t="s">
        <v>9755</v>
      </c>
      <c r="C19833" s="47" t="str">
        <f>C19832</f>
        <v>ASIGNACIONES DIRECTAS (20% DEL SGR)</v>
      </c>
      <c r="D19833" s="47"/>
      <c r="E19833" s="47" t="str">
        <f>E19832</f>
        <v>76126</v>
      </c>
      <c r="F19833" s="47"/>
      <c r="G19833" s="47" t="str">
        <f>G19832</f>
        <v xml:space="preserve">CALIMA                                            </v>
      </c>
      <c r="H19833" s="47" t="s">
        <v>10655</v>
      </c>
      <c r="I19833" s="51">
        <f>SUBTOTAL(9,I19830:I19832)</f>
        <v>2300645207</v>
      </c>
      <c r="J19833" s="51">
        <f>SUBTOTAL(9,J19830:J19832)</f>
        <v>2300645207</v>
      </c>
      <c r="K19833" s="49">
        <f>J19833/I19833</f>
        <v>1</v>
      </c>
      <c r="L19833" s="51">
        <f>SUBTOTAL(9,L19830:L19832)</f>
        <v>0</v>
      </c>
      <c r="M19833" s="51">
        <f>SUBTOTAL(9,M19830:M19832)</f>
        <v>0</v>
      </c>
      <c r="N19833" s="50" t="str">
        <f>IFERROR((M19833/L19833),"N.A")</f>
        <v>N.A</v>
      </c>
      <c r="O19833" s="28"/>
      <c r="P19833" s="28"/>
      <c r="Q19833" s="28"/>
      <c r="R19833" s="28"/>
      <c r="S19833" s="25"/>
    </row>
    <row r="19834" spans="2:19" s="16" customFormat="1" outlineLevel="2" x14ac:dyDescent="0.25">
      <c r="B19834" s="16" t="s">
        <v>5584</v>
      </c>
      <c r="C19834" s="16" t="s">
        <v>5447</v>
      </c>
      <c r="D19834" s="16" t="s">
        <v>55</v>
      </c>
      <c r="E19834" s="16" t="s">
        <v>577</v>
      </c>
      <c r="G19834" s="16" t="s">
        <v>578</v>
      </c>
      <c r="H19834" s="16" t="s">
        <v>152</v>
      </c>
      <c r="I19834" s="35">
        <v>19496898</v>
      </c>
      <c r="J19834" s="35">
        <v>11816946.199999999</v>
      </c>
      <c r="K19834" s="36">
        <f>IFERROR((J19834/I19834),0)</f>
        <v>0.60609365653961977</v>
      </c>
      <c r="L19834" s="35">
        <v>12676301</v>
      </c>
      <c r="M19834" s="35">
        <v>11816946.199999999</v>
      </c>
      <c r="N19834" s="40">
        <f>M19834/L19834</f>
        <v>0.93220776313216291</v>
      </c>
      <c r="O19834" s="28"/>
      <c r="P19834" s="28"/>
      <c r="Q19834" s="28"/>
      <c r="R19834" s="28"/>
      <c r="S19834" s="25"/>
    </row>
    <row r="19835" spans="2:19" s="16" customFormat="1" outlineLevel="2" x14ac:dyDescent="0.25">
      <c r="B19835" s="16" t="s">
        <v>5584</v>
      </c>
      <c r="C19835" s="16" t="s">
        <v>5447</v>
      </c>
      <c r="D19835" s="16" t="s">
        <v>55</v>
      </c>
      <c r="E19835" s="16" t="s">
        <v>577</v>
      </c>
      <c r="G19835" s="16" t="s">
        <v>578</v>
      </c>
      <c r="H19835" s="16" t="s">
        <v>5452</v>
      </c>
      <c r="I19835" s="31">
        <v>7994396</v>
      </c>
      <c r="J19835" s="31">
        <v>7994396</v>
      </c>
      <c r="K19835" s="32">
        <f>IFERROR((J19835/I19835),0)</f>
        <v>1</v>
      </c>
      <c r="L19835" s="31"/>
      <c r="M19835" s="31"/>
      <c r="N19835" s="39"/>
      <c r="O19835" s="28"/>
      <c r="P19835" s="28"/>
      <c r="Q19835" s="28"/>
      <c r="R19835" s="28"/>
      <c r="S19835" s="25"/>
    </row>
    <row r="19836" spans="2:19" s="16" customFormat="1" outlineLevel="2" x14ac:dyDescent="0.25">
      <c r="B19836" s="16" t="s">
        <v>5584</v>
      </c>
      <c r="C19836" s="16" t="s">
        <v>5447</v>
      </c>
      <c r="D19836" s="16" t="s">
        <v>55</v>
      </c>
      <c r="E19836" s="16" t="s">
        <v>577</v>
      </c>
      <c r="G19836" s="16" t="s">
        <v>578</v>
      </c>
      <c r="H19836" s="16" t="s">
        <v>19</v>
      </c>
      <c r="I19836" s="31">
        <v>51113830</v>
      </c>
      <c r="J19836" s="31">
        <v>51113830</v>
      </c>
      <c r="K19836" s="32">
        <f>IFERROR((J19836/I19836),0)</f>
        <v>1</v>
      </c>
      <c r="L19836" s="31"/>
      <c r="M19836" s="31"/>
      <c r="N19836" s="39"/>
      <c r="O19836" s="28"/>
      <c r="P19836" s="28"/>
      <c r="Q19836" s="28"/>
      <c r="R19836" s="28"/>
      <c r="S19836" s="25"/>
    </row>
    <row r="19837" spans="2:19" s="16" customFormat="1" outlineLevel="2" x14ac:dyDescent="0.25">
      <c r="B19837" s="16" t="s">
        <v>5584</v>
      </c>
      <c r="C19837" s="16" t="s">
        <v>5447</v>
      </c>
      <c r="D19837" s="16" t="s">
        <v>55</v>
      </c>
      <c r="E19837" s="16" t="s">
        <v>577</v>
      </c>
      <c r="G19837" s="16" t="s">
        <v>578</v>
      </c>
      <c r="H19837" s="16" t="s">
        <v>154</v>
      </c>
      <c r="I19837" s="31">
        <v>121</v>
      </c>
      <c r="J19837" s="31">
        <v>121</v>
      </c>
      <c r="K19837" s="32">
        <f>IFERROR((J19837/I19837),0)</f>
        <v>1</v>
      </c>
      <c r="L19837" s="31"/>
      <c r="M19837" s="31"/>
      <c r="N19837" s="39"/>
      <c r="O19837" s="28"/>
      <c r="P19837" s="28"/>
      <c r="Q19837" s="28"/>
      <c r="R19837" s="28"/>
      <c r="S19837" s="25"/>
    </row>
    <row r="19838" spans="2:19" s="16" customFormat="1" outlineLevel="2" x14ac:dyDescent="0.25">
      <c r="B19838" s="16" t="s">
        <v>5584</v>
      </c>
      <c r="C19838" s="16" t="s">
        <v>5447</v>
      </c>
      <c r="D19838" s="16" t="s">
        <v>57</v>
      </c>
      <c r="E19838" s="16" t="s">
        <v>577</v>
      </c>
      <c r="G19838" s="16" t="s">
        <v>578</v>
      </c>
      <c r="H19838" s="16" t="s">
        <v>4491</v>
      </c>
      <c r="I19838" s="31">
        <v>1011486</v>
      </c>
      <c r="J19838" s="31">
        <v>1011486</v>
      </c>
      <c r="K19838" s="32">
        <f>IFERROR((J19838/I19838),0)</f>
        <v>1</v>
      </c>
      <c r="L19838" s="31"/>
      <c r="M19838" s="31"/>
      <c r="N19838" s="39"/>
      <c r="O19838" s="28"/>
      <c r="P19838" s="28"/>
      <c r="Q19838" s="28"/>
      <c r="R19838" s="28"/>
      <c r="S19838" s="25"/>
    </row>
    <row r="19839" spans="2:19" s="16" customFormat="1" outlineLevel="2" x14ac:dyDescent="0.25">
      <c r="B19839" s="16" t="s">
        <v>5584</v>
      </c>
      <c r="C19839" s="16" t="s">
        <v>5447</v>
      </c>
      <c r="D19839" s="16" t="s">
        <v>55</v>
      </c>
      <c r="E19839" s="16" t="s">
        <v>577</v>
      </c>
      <c r="G19839" s="16" t="s">
        <v>578</v>
      </c>
      <c r="H19839" s="16" t="s">
        <v>231</v>
      </c>
      <c r="I19839" s="31">
        <v>3018345</v>
      </c>
      <c r="J19839" s="31">
        <v>3018345</v>
      </c>
      <c r="K19839" s="32">
        <f>IFERROR((J19839/I19839),0)</f>
        <v>1</v>
      </c>
      <c r="L19839" s="31"/>
      <c r="M19839" s="31"/>
      <c r="N19839" s="39"/>
      <c r="O19839" s="28"/>
      <c r="P19839" s="28"/>
      <c r="Q19839" s="28"/>
      <c r="R19839" s="28"/>
      <c r="S19839" s="25"/>
    </row>
    <row r="19840" spans="2:19" s="16" customFormat="1" outlineLevel="2" x14ac:dyDescent="0.25">
      <c r="B19840" s="16" t="s">
        <v>5584</v>
      </c>
      <c r="C19840" s="16" t="s">
        <v>5447</v>
      </c>
      <c r="D19840" s="16" t="s">
        <v>55</v>
      </c>
      <c r="E19840" s="16" t="s">
        <v>577</v>
      </c>
      <c r="G19840" s="16" t="s">
        <v>578</v>
      </c>
      <c r="H19840" s="16" t="s">
        <v>155</v>
      </c>
      <c r="I19840" s="31">
        <v>-3899380</v>
      </c>
      <c r="J19840" s="31"/>
      <c r="K19840" s="32">
        <f>IFERROR((J19840/I19840),0)</f>
        <v>0</v>
      </c>
      <c r="L19840" s="31"/>
      <c r="M19840" s="31"/>
      <c r="N19840" s="39"/>
      <c r="O19840" s="28"/>
      <c r="P19840" s="28"/>
      <c r="Q19840" s="28"/>
      <c r="R19840" s="28"/>
      <c r="S19840" s="25"/>
    </row>
    <row r="19841" spans="2:19" s="16" customFormat="1" outlineLevel="1" x14ac:dyDescent="0.25">
      <c r="B19841" s="47" t="s">
        <v>9756</v>
      </c>
      <c r="C19841" s="47" t="str">
        <f>C19840</f>
        <v>ASIGNACIONES DIRECTAS (20% DEL SGR)</v>
      </c>
      <c r="D19841" s="47"/>
      <c r="E19841" s="47" t="str">
        <f>E19840</f>
        <v>76122</v>
      </c>
      <c r="F19841" s="47"/>
      <c r="G19841" s="47" t="str">
        <f>G19840</f>
        <v xml:space="preserve">CAICEDONIA                                        </v>
      </c>
      <c r="H19841" s="47" t="s">
        <v>10655</v>
      </c>
      <c r="I19841" s="51">
        <f>SUBTOTAL(9,I19834:I19840)</f>
        <v>78735696</v>
      </c>
      <c r="J19841" s="51">
        <f>SUBTOTAL(9,J19834:J19840)</f>
        <v>74955124.200000003</v>
      </c>
      <c r="K19841" s="49">
        <f>J19841/I19841</f>
        <v>0.95198401751601969</v>
      </c>
      <c r="L19841" s="51">
        <f>SUBTOTAL(9,L19834:L19840)</f>
        <v>12676301</v>
      </c>
      <c r="M19841" s="51">
        <f>SUBTOTAL(9,M19834:M19840)</f>
        <v>11816946.199999999</v>
      </c>
      <c r="N19841" s="50">
        <f>IFERROR((M19841/L19841),"N.A")</f>
        <v>0.93220776313216291</v>
      </c>
      <c r="O19841" s="28"/>
      <c r="P19841" s="28"/>
      <c r="Q19841" s="28"/>
      <c r="R19841" s="28"/>
      <c r="S19841" s="25"/>
    </row>
    <row r="19842" spans="2:19" s="16" customFormat="1" outlineLevel="2" x14ac:dyDescent="0.25">
      <c r="B19842" s="16" t="s">
        <v>5585</v>
      </c>
      <c r="C19842" s="16" t="s">
        <v>5447</v>
      </c>
      <c r="D19842" s="16" t="s">
        <v>55</v>
      </c>
      <c r="E19842" s="16" t="s">
        <v>580</v>
      </c>
      <c r="G19842" s="16" t="s">
        <v>581</v>
      </c>
      <c r="H19842" s="16" t="s">
        <v>152</v>
      </c>
      <c r="I19842" s="35">
        <v>2564881</v>
      </c>
      <c r="J19842" s="35">
        <v>8970.77</v>
      </c>
      <c r="K19842" s="36">
        <f>IFERROR((J19842/I19842),0)</f>
        <v>3.4975384822921612E-3</v>
      </c>
      <c r="L19842" s="35">
        <v>1717109</v>
      </c>
      <c r="M19842" s="35">
        <v>8970.77</v>
      </c>
      <c r="N19842" s="40">
        <f>M19842/L19842</f>
        <v>5.2243451056397704E-3</v>
      </c>
      <c r="O19842" s="28"/>
      <c r="P19842" s="28"/>
      <c r="Q19842" s="28"/>
      <c r="R19842" s="28"/>
      <c r="S19842" s="25"/>
    </row>
    <row r="19843" spans="2:19" s="16" customFormat="1" outlineLevel="2" x14ac:dyDescent="0.25">
      <c r="B19843" s="16" t="s">
        <v>5585</v>
      </c>
      <c r="C19843" s="16" t="s">
        <v>5447</v>
      </c>
      <c r="D19843" s="16" t="s">
        <v>55</v>
      </c>
      <c r="E19843" s="16" t="s">
        <v>580</v>
      </c>
      <c r="G19843" s="16" t="s">
        <v>581</v>
      </c>
      <c r="H19843" s="16" t="s">
        <v>5452</v>
      </c>
      <c r="I19843" s="31">
        <v>1593141</v>
      </c>
      <c r="J19843" s="31">
        <v>1593141</v>
      </c>
      <c r="K19843" s="32">
        <f>IFERROR((J19843/I19843),0)</f>
        <v>1</v>
      </c>
      <c r="L19843" s="31"/>
      <c r="M19843" s="31"/>
      <c r="N19843" s="39"/>
      <c r="O19843" s="28"/>
      <c r="P19843" s="28"/>
      <c r="Q19843" s="28"/>
      <c r="R19843" s="28"/>
      <c r="S19843" s="25"/>
    </row>
    <row r="19844" spans="2:19" s="16" customFormat="1" outlineLevel="2" x14ac:dyDescent="0.25">
      <c r="B19844" s="16" t="s">
        <v>5585</v>
      </c>
      <c r="C19844" s="16" t="s">
        <v>5447</v>
      </c>
      <c r="D19844" s="16" t="s">
        <v>55</v>
      </c>
      <c r="E19844" s="16" t="s">
        <v>580</v>
      </c>
      <c r="G19844" s="16" t="s">
        <v>581</v>
      </c>
      <c r="H19844" s="16" t="s">
        <v>19</v>
      </c>
      <c r="I19844" s="31">
        <v>11516760</v>
      </c>
      <c r="J19844" s="31">
        <v>11516760</v>
      </c>
      <c r="K19844" s="32">
        <f>IFERROR((J19844/I19844),0)</f>
        <v>1</v>
      </c>
      <c r="L19844" s="31"/>
      <c r="M19844" s="31"/>
      <c r="N19844" s="39"/>
      <c r="O19844" s="28"/>
      <c r="P19844" s="28"/>
      <c r="Q19844" s="28"/>
      <c r="R19844" s="28"/>
      <c r="S19844" s="25"/>
    </row>
    <row r="19845" spans="2:19" s="16" customFormat="1" outlineLevel="2" x14ac:dyDescent="0.25">
      <c r="B19845" s="16" t="s">
        <v>5585</v>
      </c>
      <c r="C19845" s="16" t="s">
        <v>5447</v>
      </c>
      <c r="D19845" s="16" t="s">
        <v>55</v>
      </c>
      <c r="E19845" s="16" t="s">
        <v>580</v>
      </c>
      <c r="G19845" s="16" t="s">
        <v>581</v>
      </c>
      <c r="H19845" s="16" t="s">
        <v>154</v>
      </c>
      <c r="I19845" s="31">
        <v>16</v>
      </c>
      <c r="J19845" s="31">
        <v>16</v>
      </c>
      <c r="K19845" s="32">
        <f>IFERROR((J19845/I19845),0)</f>
        <v>1</v>
      </c>
      <c r="L19845" s="31"/>
      <c r="M19845" s="31"/>
      <c r="N19845" s="39"/>
      <c r="O19845" s="28"/>
      <c r="P19845" s="28"/>
      <c r="Q19845" s="28"/>
      <c r="R19845" s="28"/>
      <c r="S19845" s="25"/>
    </row>
    <row r="19846" spans="2:19" s="16" customFormat="1" outlineLevel="2" x14ac:dyDescent="0.25">
      <c r="B19846" s="16" t="s">
        <v>5585</v>
      </c>
      <c r="C19846" s="16" t="s">
        <v>5447</v>
      </c>
      <c r="D19846" s="16" t="s">
        <v>57</v>
      </c>
      <c r="E19846" s="16" t="s">
        <v>580</v>
      </c>
      <c r="G19846" s="16" t="s">
        <v>581</v>
      </c>
      <c r="H19846" s="16" t="s">
        <v>4491</v>
      </c>
      <c r="I19846" s="31">
        <v>20696</v>
      </c>
      <c r="J19846" s="31">
        <v>20696</v>
      </c>
      <c r="K19846" s="32">
        <f>IFERROR((J19846/I19846),0)</f>
        <v>1</v>
      </c>
      <c r="L19846" s="31"/>
      <c r="M19846" s="31"/>
      <c r="N19846" s="39"/>
      <c r="O19846" s="28"/>
      <c r="P19846" s="28"/>
      <c r="Q19846" s="28"/>
      <c r="R19846" s="28"/>
      <c r="S19846" s="25"/>
    </row>
    <row r="19847" spans="2:19" s="16" customFormat="1" outlineLevel="2" x14ac:dyDescent="0.25">
      <c r="B19847" s="16" t="s">
        <v>5585</v>
      </c>
      <c r="C19847" s="16" t="s">
        <v>5447</v>
      </c>
      <c r="D19847" s="16" t="s">
        <v>55</v>
      </c>
      <c r="E19847" s="16" t="s">
        <v>580</v>
      </c>
      <c r="G19847" s="16" t="s">
        <v>581</v>
      </c>
      <c r="H19847" s="16" t="s">
        <v>231</v>
      </c>
      <c r="I19847" s="31">
        <v>420283</v>
      </c>
      <c r="J19847" s="31">
        <v>420283</v>
      </c>
      <c r="K19847" s="32">
        <f>IFERROR((J19847/I19847),0)</f>
        <v>1</v>
      </c>
      <c r="L19847" s="31"/>
      <c r="M19847" s="31"/>
      <c r="N19847" s="39"/>
      <c r="O19847" s="28"/>
      <c r="P19847" s="28"/>
      <c r="Q19847" s="28"/>
      <c r="R19847" s="28"/>
      <c r="S19847" s="25"/>
    </row>
    <row r="19848" spans="2:19" s="16" customFormat="1" outlineLevel="2" x14ac:dyDescent="0.25">
      <c r="B19848" s="16" t="s">
        <v>5585</v>
      </c>
      <c r="C19848" s="16" t="s">
        <v>5447</v>
      </c>
      <c r="D19848" s="16" t="s">
        <v>55</v>
      </c>
      <c r="E19848" s="16" t="s">
        <v>580</v>
      </c>
      <c r="G19848" s="16" t="s">
        <v>581</v>
      </c>
      <c r="H19848" s="16" t="s">
        <v>155</v>
      </c>
      <c r="I19848" s="31">
        <v>-512976</v>
      </c>
      <c r="J19848" s="31"/>
      <c r="K19848" s="32">
        <f>IFERROR((J19848/I19848),0)</f>
        <v>0</v>
      </c>
      <c r="L19848" s="31"/>
      <c r="M19848" s="31"/>
      <c r="N19848" s="39"/>
      <c r="O19848" s="28"/>
      <c r="P19848" s="28"/>
      <c r="Q19848" s="28"/>
      <c r="R19848" s="28"/>
      <c r="S19848" s="25"/>
    </row>
    <row r="19849" spans="2:19" s="16" customFormat="1" outlineLevel="1" x14ac:dyDescent="0.25">
      <c r="B19849" s="47" t="s">
        <v>9757</v>
      </c>
      <c r="C19849" s="47" t="str">
        <f>C19848</f>
        <v>ASIGNACIONES DIRECTAS (20% DEL SGR)</v>
      </c>
      <c r="D19849" s="47"/>
      <c r="E19849" s="47" t="str">
        <f>E19848</f>
        <v>76113</v>
      </c>
      <c r="F19849" s="47"/>
      <c r="G19849" s="47" t="str">
        <f>G19848</f>
        <v xml:space="preserve">BUGALAGRANDE                                      </v>
      </c>
      <c r="H19849" s="47" t="s">
        <v>10655</v>
      </c>
      <c r="I19849" s="51">
        <f>SUBTOTAL(9,I19842:I19848)</f>
        <v>15602801</v>
      </c>
      <c r="J19849" s="51">
        <f>SUBTOTAL(9,J19842:J19848)</f>
        <v>13559866.77</v>
      </c>
      <c r="K19849" s="49">
        <f>J19849/I19849</f>
        <v>0.86906618689810888</v>
      </c>
      <c r="L19849" s="51">
        <f>SUBTOTAL(9,L19842:L19848)</f>
        <v>1717109</v>
      </c>
      <c r="M19849" s="51">
        <f>SUBTOTAL(9,M19842:M19848)</f>
        <v>8970.77</v>
      </c>
      <c r="N19849" s="50">
        <f>IFERROR((M19849/L19849),"N.A")</f>
        <v>5.2243451056397704E-3</v>
      </c>
      <c r="O19849" s="28"/>
      <c r="P19849" s="28"/>
      <c r="Q19849" s="28"/>
      <c r="R19849" s="28"/>
      <c r="S19849" s="25"/>
    </row>
    <row r="19850" spans="2:19" s="16" customFormat="1" outlineLevel="2" x14ac:dyDescent="0.25">
      <c r="B19850" s="16" t="s">
        <v>5586</v>
      </c>
      <c r="C19850" s="16" t="s">
        <v>5447</v>
      </c>
      <c r="D19850" s="16" t="s">
        <v>55</v>
      </c>
      <c r="E19850" s="16" t="s">
        <v>4571</v>
      </c>
      <c r="G19850" s="16" t="s">
        <v>4572</v>
      </c>
      <c r="H19850" s="16" t="s">
        <v>5452</v>
      </c>
      <c r="I19850" s="31">
        <v>3090368</v>
      </c>
      <c r="J19850" s="31">
        <v>3090368</v>
      </c>
      <c r="K19850" s="32">
        <f>IFERROR((J19850/I19850),0)</f>
        <v>1</v>
      </c>
      <c r="L19850" s="31"/>
      <c r="M19850" s="31"/>
      <c r="N19850" s="39"/>
      <c r="O19850" s="28"/>
      <c r="P19850" s="28"/>
      <c r="Q19850" s="28"/>
      <c r="R19850" s="28"/>
      <c r="S19850" s="25"/>
    </row>
    <row r="19851" spans="2:19" s="16" customFormat="1" outlineLevel="2" x14ac:dyDescent="0.25">
      <c r="B19851" s="16" t="s">
        <v>5586</v>
      </c>
      <c r="C19851" s="16" t="s">
        <v>5447</v>
      </c>
      <c r="D19851" s="16" t="s">
        <v>55</v>
      </c>
      <c r="E19851" s="16" t="s">
        <v>4571</v>
      </c>
      <c r="G19851" s="16" t="s">
        <v>4572</v>
      </c>
      <c r="H19851" s="16" t="s">
        <v>19</v>
      </c>
      <c r="I19851" s="31">
        <v>10157024</v>
      </c>
      <c r="J19851" s="31">
        <v>10157024</v>
      </c>
      <c r="K19851" s="32">
        <f>IFERROR((J19851/I19851),0)</f>
        <v>1</v>
      </c>
      <c r="L19851" s="31"/>
      <c r="M19851" s="31"/>
      <c r="N19851" s="39"/>
      <c r="O19851" s="28"/>
      <c r="P19851" s="28"/>
      <c r="Q19851" s="28"/>
      <c r="R19851" s="28"/>
      <c r="S19851" s="25"/>
    </row>
    <row r="19852" spans="2:19" s="16" customFormat="1" outlineLevel="1" x14ac:dyDescent="0.25">
      <c r="B19852" s="47" t="s">
        <v>9758</v>
      </c>
      <c r="C19852" s="47" t="str">
        <f>C19851</f>
        <v>ASIGNACIONES DIRECTAS (20% DEL SGR)</v>
      </c>
      <c r="D19852" s="47"/>
      <c r="E19852" s="47" t="str">
        <f>E19851</f>
        <v>76111</v>
      </c>
      <c r="F19852" s="47"/>
      <c r="G19852" s="47" t="str">
        <f>G19851</f>
        <v xml:space="preserve">GUADALAJARA DE BUGA                               </v>
      </c>
      <c r="H19852" s="47" t="s">
        <v>10655</v>
      </c>
      <c r="I19852" s="51">
        <f>SUBTOTAL(9,I19850:I19851)</f>
        <v>13247392</v>
      </c>
      <c r="J19852" s="51">
        <f>SUBTOTAL(9,J19850:J19851)</f>
        <v>13247392</v>
      </c>
      <c r="K19852" s="49">
        <f>J19852/I19852</f>
        <v>1</v>
      </c>
      <c r="L19852" s="51">
        <f>SUBTOTAL(9,L19850:L19851)</f>
        <v>0</v>
      </c>
      <c r="M19852" s="51">
        <f>SUBTOTAL(9,M19850:M19851)</f>
        <v>0</v>
      </c>
      <c r="N19852" s="50" t="str">
        <f>IFERROR((M19852/L19852),"N.A")</f>
        <v>N.A</v>
      </c>
      <c r="O19852" s="28"/>
      <c r="P19852" s="28"/>
      <c r="Q19852" s="28"/>
      <c r="R19852" s="28"/>
      <c r="S19852" s="25"/>
    </row>
    <row r="19853" spans="2:19" s="16" customFormat="1" outlineLevel="2" x14ac:dyDescent="0.25">
      <c r="B19853" s="16" t="s">
        <v>5587</v>
      </c>
      <c r="C19853" s="16" t="s">
        <v>5447</v>
      </c>
      <c r="D19853" s="16" t="s">
        <v>55</v>
      </c>
      <c r="E19853" s="16" t="s">
        <v>583</v>
      </c>
      <c r="G19853" s="16" t="s">
        <v>584</v>
      </c>
      <c r="H19853" s="16" t="s">
        <v>152</v>
      </c>
      <c r="I19853" s="35">
        <v>155691759</v>
      </c>
      <c r="J19853" s="35">
        <v>155691759</v>
      </c>
      <c r="K19853" s="36">
        <f>IFERROR((J19853/I19853),0)</f>
        <v>1</v>
      </c>
      <c r="L19853" s="35">
        <v>102480075</v>
      </c>
      <c r="M19853" s="35">
        <v>155691759</v>
      </c>
      <c r="N19853" s="40">
        <f>M19853/L19853</f>
        <v>1.5192393155449975</v>
      </c>
      <c r="O19853" s="28"/>
      <c r="P19853" s="28"/>
      <c r="Q19853" s="28"/>
      <c r="R19853" s="28"/>
      <c r="S19853" s="25"/>
    </row>
    <row r="19854" spans="2:19" s="16" customFormat="1" outlineLevel="2" x14ac:dyDescent="0.25">
      <c r="B19854" s="16" t="s">
        <v>5587</v>
      </c>
      <c r="C19854" s="16" t="s">
        <v>5447</v>
      </c>
      <c r="D19854" s="16" t="s">
        <v>55</v>
      </c>
      <c r="E19854" s="16" t="s">
        <v>583</v>
      </c>
      <c r="G19854" s="16" t="s">
        <v>584</v>
      </c>
      <c r="H19854" s="16" t="s">
        <v>5452</v>
      </c>
      <c r="I19854" s="31">
        <v>409186966</v>
      </c>
      <c r="J19854" s="31">
        <v>409186966</v>
      </c>
      <c r="K19854" s="32">
        <f>IFERROR((J19854/I19854),0)</f>
        <v>1</v>
      </c>
      <c r="L19854" s="31"/>
      <c r="M19854" s="31"/>
      <c r="N19854" s="39"/>
      <c r="O19854" s="28"/>
      <c r="P19854" s="28"/>
      <c r="Q19854" s="28"/>
      <c r="R19854" s="28"/>
      <c r="S19854" s="25"/>
    </row>
    <row r="19855" spans="2:19" s="16" customFormat="1" outlineLevel="2" x14ac:dyDescent="0.25">
      <c r="B19855" s="16" t="s">
        <v>5587</v>
      </c>
      <c r="C19855" s="16" t="s">
        <v>5447</v>
      </c>
      <c r="D19855" s="16" t="s">
        <v>55</v>
      </c>
      <c r="E19855" s="16" t="s">
        <v>583</v>
      </c>
      <c r="G19855" s="16" t="s">
        <v>584</v>
      </c>
      <c r="H19855" s="16" t="s">
        <v>19</v>
      </c>
      <c r="I19855" s="31">
        <v>3155003780</v>
      </c>
      <c r="J19855" s="31">
        <v>3155003780</v>
      </c>
      <c r="K19855" s="32">
        <f>IFERROR((J19855/I19855),0)</f>
        <v>1</v>
      </c>
      <c r="L19855" s="31"/>
      <c r="M19855" s="31"/>
      <c r="N19855" s="39"/>
      <c r="O19855" s="28"/>
      <c r="P19855" s="28"/>
      <c r="Q19855" s="28"/>
      <c r="R19855" s="28"/>
      <c r="S19855" s="25"/>
    </row>
    <row r="19856" spans="2:19" s="16" customFormat="1" outlineLevel="2" x14ac:dyDescent="0.25">
      <c r="B19856" s="16" t="s">
        <v>5587</v>
      </c>
      <c r="C19856" s="16" t="s">
        <v>5447</v>
      </c>
      <c r="D19856" s="16" t="s">
        <v>55</v>
      </c>
      <c r="E19856" s="16" t="s">
        <v>583</v>
      </c>
      <c r="G19856" s="16" t="s">
        <v>584</v>
      </c>
      <c r="H19856" s="16" t="s">
        <v>154</v>
      </c>
      <c r="I19856" s="31">
        <v>963</v>
      </c>
      <c r="J19856" s="31">
        <v>963</v>
      </c>
      <c r="K19856" s="32">
        <f>IFERROR((J19856/I19856),0)</f>
        <v>1</v>
      </c>
      <c r="L19856" s="31"/>
      <c r="M19856" s="31"/>
      <c r="N19856" s="39"/>
      <c r="O19856" s="28"/>
      <c r="P19856" s="28"/>
      <c r="Q19856" s="28"/>
      <c r="R19856" s="28"/>
      <c r="S19856" s="25"/>
    </row>
    <row r="19857" spans="2:19" s="16" customFormat="1" outlineLevel="2" x14ac:dyDescent="0.25">
      <c r="B19857" s="16" t="s">
        <v>5587</v>
      </c>
      <c r="C19857" s="16" t="s">
        <v>5447</v>
      </c>
      <c r="D19857" s="16" t="s">
        <v>55</v>
      </c>
      <c r="E19857" s="16" t="s">
        <v>583</v>
      </c>
      <c r="G19857" s="16" t="s">
        <v>584</v>
      </c>
      <c r="H19857" s="16" t="s">
        <v>331</v>
      </c>
      <c r="I19857" s="31">
        <v>41030327</v>
      </c>
      <c r="J19857" s="31">
        <v>41030327</v>
      </c>
      <c r="K19857" s="32">
        <f>IFERROR((J19857/I19857),0)</f>
        <v>1</v>
      </c>
      <c r="L19857" s="31"/>
      <c r="M19857" s="31"/>
      <c r="N19857" s="39"/>
      <c r="O19857" s="28"/>
      <c r="P19857" s="28"/>
      <c r="Q19857" s="28"/>
      <c r="R19857" s="28"/>
      <c r="S19857" s="25"/>
    </row>
    <row r="19858" spans="2:19" s="16" customFormat="1" outlineLevel="2" x14ac:dyDescent="0.25">
      <c r="B19858" s="16" t="s">
        <v>5587</v>
      </c>
      <c r="C19858" s="16" t="s">
        <v>5447</v>
      </c>
      <c r="D19858" s="16" t="s">
        <v>57</v>
      </c>
      <c r="E19858" s="16" t="s">
        <v>583</v>
      </c>
      <c r="G19858" s="16" t="s">
        <v>584</v>
      </c>
      <c r="H19858" s="16" t="s">
        <v>4491</v>
      </c>
      <c r="I19858" s="31">
        <v>218449677</v>
      </c>
      <c r="J19858" s="31">
        <v>218449677</v>
      </c>
      <c r="K19858" s="32">
        <f>IFERROR((J19858/I19858),0)</f>
        <v>1</v>
      </c>
      <c r="L19858" s="31"/>
      <c r="M19858" s="31"/>
      <c r="N19858" s="39"/>
      <c r="O19858" s="28"/>
      <c r="P19858" s="28"/>
      <c r="Q19858" s="28"/>
      <c r="R19858" s="28"/>
      <c r="S19858" s="25"/>
    </row>
    <row r="19859" spans="2:19" s="16" customFormat="1" outlineLevel="2" x14ac:dyDescent="0.25">
      <c r="B19859" s="16" t="s">
        <v>5587</v>
      </c>
      <c r="C19859" s="16" t="s">
        <v>5447</v>
      </c>
      <c r="D19859" s="16" t="s">
        <v>55</v>
      </c>
      <c r="E19859" s="16" t="s">
        <v>583</v>
      </c>
      <c r="G19859" s="16" t="s">
        <v>584</v>
      </c>
      <c r="H19859" s="16" t="s">
        <v>5588</v>
      </c>
      <c r="I19859" s="31">
        <v>343636821</v>
      </c>
      <c r="J19859" s="31">
        <v>343636821</v>
      </c>
      <c r="K19859" s="32">
        <f>IFERROR((J19859/I19859),0)</f>
        <v>1</v>
      </c>
      <c r="L19859" s="31"/>
      <c r="M19859" s="31"/>
      <c r="N19859" s="39"/>
      <c r="O19859" s="28"/>
      <c r="P19859" s="28"/>
      <c r="Q19859" s="28"/>
      <c r="R19859" s="28"/>
      <c r="S19859" s="25"/>
    </row>
    <row r="19860" spans="2:19" s="16" customFormat="1" outlineLevel="2" x14ac:dyDescent="0.25">
      <c r="B19860" s="16" t="s">
        <v>5587</v>
      </c>
      <c r="C19860" s="16" t="s">
        <v>5447</v>
      </c>
      <c r="D19860" s="16" t="s">
        <v>55</v>
      </c>
      <c r="E19860" s="16" t="s">
        <v>583</v>
      </c>
      <c r="G19860" s="16" t="s">
        <v>584</v>
      </c>
      <c r="H19860" s="16" t="s">
        <v>231</v>
      </c>
      <c r="I19860" s="31">
        <v>24690833</v>
      </c>
      <c r="J19860" s="31">
        <v>24690833</v>
      </c>
      <c r="K19860" s="32">
        <f>IFERROR((J19860/I19860),0)</f>
        <v>1</v>
      </c>
      <c r="L19860" s="31"/>
      <c r="M19860" s="31"/>
      <c r="N19860" s="39"/>
      <c r="O19860" s="28"/>
      <c r="P19860" s="28"/>
      <c r="Q19860" s="28"/>
      <c r="R19860" s="28"/>
      <c r="S19860" s="25"/>
    </row>
    <row r="19861" spans="2:19" s="16" customFormat="1" outlineLevel="2" x14ac:dyDescent="0.25">
      <c r="B19861" s="16" t="s">
        <v>5587</v>
      </c>
      <c r="C19861" s="16" t="s">
        <v>5447</v>
      </c>
      <c r="D19861" s="16" t="s">
        <v>55</v>
      </c>
      <c r="E19861" s="16" t="s">
        <v>583</v>
      </c>
      <c r="G19861" s="16" t="s">
        <v>584</v>
      </c>
      <c r="H19861" s="16" t="s">
        <v>155</v>
      </c>
      <c r="I19861" s="31">
        <v>-31138352</v>
      </c>
      <c r="J19861" s="31"/>
      <c r="K19861" s="32">
        <f>IFERROR((J19861/I19861),0)</f>
        <v>0</v>
      </c>
      <c r="L19861" s="31"/>
      <c r="M19861" s="31"/>
      <c r="N19861" s="39"/>
      <c r="O19861" s="28"/>
      <c r="P19861" s="28"/>
      <c r="Q19861" s="28"/>
      <c r="R19861" s="28"/>
      <c r="S19861" s="25"/>
    </row>
    <row r="19862" spans="2:19" s="16" customFormat="1" outlineLevel="1" x14ac:dyDescent="0.25">
      <c r="B19862" s="47" t="s">
        <v>9759</v>
      </c>
      <c r="C19862" s="47" t="str">
        <f>C19861</f>
        <v>ASIGNACIONES DIRECTAS (20% DEL SGR)</v>
      </c>
      <c r="D19862" s="47"/>
      <c r="E19862" s="47" t="str">
        <f>E19861</f>
        <v>76109</v>
      </c>
      <c r="F19862" s="47"/>
      <c r="G19862" s="47" t="str">
        <f>G19861</f>
        <v xml:space="preserve">BUENAVENTURA                                      </v>
      </c>
      <c r="H19862" s="47" t="s">
        <v>10655</v>
      </c>
      <c r="I19862" s="51">
        <f>SUBTOTAL(9,I19853:I19861)</f>
        <v>4316552774</v>
      </c>
      <c r="J19862" s="51">
        <f>SUBTOTAL(9,J19853:J19861)</f>
        <v>4347691126</v>
      </c>
      <c r="K19862" s="49">
        <f>J19862/I19862</f>
        <v>1.0072137081672108</v>
      </c>
      <c r="L19862" s="51">
        <f>SUBTOTAL(9,L19853:L19861)</f>
        <v>102480075</v>
      </c>
      <c r="M19862" s="51">
        <f>SUBTOTAL(9,M19853:M19861)</f>
        <v>155691759</v>
      </c>
      <c r="N19862" s="50">
        <f>IFERROR((M19862/L19862),"N.A")</f>
        <v>1.5192393155449975</v>
      </c>
      <c r="O19862" s="28"/>
      <c r="P19862" s="28"/>
      <c r="Q19862" s="28"/>
      <c r="R19862" s="28"/>
      <c r="S19862" s="25"/>
    </row>
    <row r="19863" spans="2:19" s="16" customFormat="1" outlineLevel="2" x14ac:dyDescent="0.25">
      <c r="B19863" s="16" t="s">
        <v>5589</v>
      </c>
      <c r="C19863" s="16" t="s">
        <v>5447</v>
      </c>
      <c r="D19863" s="16" t="s">
        <v>55</v>
      </c>
      <c r="E19863" s="16" t="s">
        <v>586</v>
      </c>
      <c r="G19863" s="16" t="s">
        <v>587</v>
      </c>
      <c r="H19863" s="16" t="s">
        <v>152</v>
      </c>
      <c r="I19863" s="35">
        <v>12212160</v>
      </c>
      <c r="J19863" s="35">
        <v>553665.9</v>
      </c>
      <c r="K19863" s="36">
        <f>IFERROR((J19863/I19863),0)</f>
        <v>4.5337262204229227E-2</v>
      </c>
      <c r="L19863" s="35">
        <v>8004252</v>
      </c>
      <c r="M19863" s="35">
        <v>553665.9</v>
      </c>
      <c r="N19863" s="40">
        <f>M19863/L19863</f>
        <v>6.9171472862173761E-2</v>
      </c>
      <c r="O19863" s="28"/>
      <c r="P19863" s="28"/>
      <c r="Q19863" s="28"/>
      <c r="R19863" s="28"/>
      <c r="S19863" s="25"/>
    </row>
    <row r="19864" spans="2:19" s="16" customFormat="1" outlineLevel="2" x14ac:dyDescent="0.25">
      <c r="B19864" s="16" t="s">
        <v>5589</v>
      </c>
      <c r="C19864" s="16" t="s">
        <v>5447</v>
      </c>
      <c r="D19864" s="16" t="s">
        <v>55</v>
      </c>
      <c r="E19864" s="16" t="s">
        <v>586</v>
      </c>
      <c r="G19864" s="16" t="s">
        <v>587</v>
      </c>
      <c r="H19864" s="16" t="s">
        <v>5452</v>
      </c>
      <c r="I19864" s="31">
        <v>5347996</v>
      </c>
      <c r="J19864" s="31">
        <v>5347996</v>
      </c>
      <c r="K19864" s="32">
        <f>IFERROR((J19864/I19864),0)</f>
        <v>1</v>
      </c>
      <c r="L19864" s="31"/>
      <c r="M19864" s="31"/>
      <c r="N19864" s="39"/>
      <c r="O19864" s="28"/>
      <c r="P19864" s="28"/>
      <c r="Q19864" s="28"/>
      <c r="R19864" s="28"/>
      <c r="S19864" s="25"/>
    </row>
    <row r="19865" spans="2:19" s="16" customFormat="1" outlineLevel="2" x14ac:dyDescent="0.25">
      <c r="B19865" s="16" t="s">
        <v>5589</v>
      </c>
      <c r="C19865" s="16" t="s">
        <v>5447</v>
      </c>
      <c r="D19865" s="16" t="s">
        <v>55</v>
      </c>
      <c r="E19865" s="16" t="s">
        <v>586</v>
      </c>
      <c r="G19865" s="16" t="s">
        <v>587</v>
      </c>
      <c r="H19865" s="16" t="s">
        <v>19</v>
      </c>
      <c r="I19865" s="31">
        <v>31643729</v>
      </c>
      <c r="J19865" s="31">
        <v>31643729</v>
      </c>
      <c r="K19865" s="32">
        <f>IFERROR((J19865/I19865),0)</f>
        <v>1</v>
      </c>
      <c r="L19865" s="31"/>
      <c r="M19865" s="31"/>
      <c r="N19865" s="39"/>
      <c r="O19865" s="28"/>
      <c r="P19865" s="28"/>
      <c r="Q19865" s="28"/>
      <c r="R19865" s="28"/>
      <c r="S19865" s="25"/>
    </row>
    <row r="19866" spans="2:19" s="16" customFormat="1" outlineLevel="2" x14ac:dyDescent="0.25">
      <c r="B19866" s="16" t="s">
        <v>5589</v>
      </c>
      <c r="C19866" s="16" t="s">
        <v>5447</v>
      </c>
      <c r="D19866" s="16" t="s">
        <v>55</v>
      </c>
      <c r="E19866" s="16" t="s">
        <v>586</v>
      </c>
      <c r="G19866" s="16" t="s">
        <v>587</v>
      </c>
      <c r="H19866" s="16" t="s">
        <v>154</v>
      </c>
      <c r="I19866" s="31">
        <v>76</v>
      </c>
      <c r="J19866" s="31">
        <v>76</v>
      </c>
      <c r="K19866" s="32">
        <f>IFERROR((J19866/I19866),0)</f>
        <v>1</v>
      </c>
      <c r="L19866" s="31"/>
      <c r="M19866" s="31"/>
      <c r="N19866" s="39"/>
      <c r="O19866" s="28"/>
      <c r="P19866" s="28"/>
      <c r="Q19866" s="28"/>
      <c r="R19866" s="28"/>
      <c r="S19866" s="25"/>
    </row>
    <row r="19867" spans="2:19" s="16" customFormat="1" outlineLevel="2" x14ac:dyDescent="0.25">
      <c r="B19867" s="16" t="s">
        <v>5589</v>
      </c>
      <c r="C19867" s="16" t="s">
        <v>5447</v>
      </c>
      <c r="D19867" s="16" t="s">
        <v>57</v>
      </c>
      <c r="E19867" s="16" t="s">
        <v>586</v>
      </c>
      <c r="G19867" s="16" t="s">
        <v>587</v>
      </c>
      <c r="H19867" s="16" t="s">
        <v>4491</v>
      </c>
      <c r="I19867" s="31">
        <v>163304</v>
      </c>
      <c r="J19867" s="31">
        <v>163304</v>
      </c>
      <c r="K19867" s="32">
        <f>IFERROR((J19867/I19867),0)</f>
        <v>1</v>
      </c>
      <c r="L19867" s="31"/>
      <c r="M19867" s="31"/>
      <c r="N19867" s="39"/>
      <c r="O19867" s="28"/>
      <c r="P19867" s="28"/>
      <c r="Q19867" s="28"/>
      <c r="R19867" s="28"/>
      <c r="S19867" s="25"/>
    </row>
    <row r="19868" spans="2:19" s="16" customFormat="1" outlineLevel="2" x14ac:dyDescent="0.25">
      <c r="B19868" s="16" t="s">
        <v>5589</v>
      </c>
      <c r="C19868" s="16" t="s">
        <v>5447</v>
      </c>
      <c r="D19868" s="16" t="s">
        <v>55</v>
      </c>
      <c r="E19868" s="16" t="s">
        <v>586</v>
      </c>
      <c r="G19868" s="16" t="s">
        <v>587</v>
      </c>
      <c r="H19868" s="16" t="s">
        <v>231</v>
      </c>
      <c r="I19868" s="31">
        <v>1920718</v>
      </c>
      <c r="J19868" s="31">
        <v>1920718</v>
      </c>
      <c r="K19868" s="32">
        <f>IFERROR((J19868/I19868),0)</f>
        <v>1</v>
      </c>
      <c r="L19868" s="31"/>
      <c r="M19868" s="31"/>
      <c r="N19868" s="39"/>
      <c r="O19868" s="28"/>
      <c r="P19868" s="28"/>
      <c r="Q19868" s="28"/>
      <c r="R19868" s="28"/>
      <c r="S19868" s="25"/>
    </row>
    <row r="19869" spans="2:19" s="16" customFormat="1" outlineLevel="2" x14ac:dyDescent="0.25">
      <c r="B19869" s="16" t="s">
        <v>5589</v>
      </c>
      <c r="C19869" s="16" t="s">
        <v>5447</v>
      </c>
      <c r="D19869" s="16" t="s">
        <v>55</v>
      </c>
      <c r="E19869" s="16" t="s">
        <v>586</v>
      </c>
      <c r="G19869" s="16" t="s">
        <v>587</v>
      </c>
      <c r="H19869" s="16" t="s">
        <v>155</v>
      </c>
      <c r="I19869" s="31">
        <v>-2442432</v>
      </c>
      <c r="J19869" s="31"/>
      <c r="K19869" s="32">
        <f>IFERROR((J19869/I19869),0)</f>
        <v>0</v>
      </c>
      <c r="L19869" s="31"/>
      <c r="M19869" s="31"/>
      <c r="N19869" s="39"/>
      <c r="O19869" s="28"/>
      <c r="P19869" s="28"/>
      <c r="Q19869" s="28"/>
      <c r="R19869" s="28"/>
      <c r="S19869" s="25"/>
    </row>
    <row r="19870" spans="2:19" s="16" customFormat="1" outlineLevel="1" x14ac:dyDescent="0.25">
      <c r="B19870" s="47" t="s">
        <v>9760</v>
      </c>
      <c r="C19870" s="47" t="str">
        <f>C19869</f>
        <v>ASIGNACIONES DIRECTAS (20% DEL SGR)</v>
      </c>
      <c r="D19870" s="47"/>
      <c r="E19870" s="47" t="str">
        <f>E19869</f>
        <v>76100</v>
      </c>
      <c r="F19870" s="47"/>
      <c r="G19870" s="47" t="str">
        <f>G19869</f>
        <v xml:space="preserve">BOLÍVAR                                           </v>
      </c>
      <c r="H19870" s="47" t="s">
        <v>10655</v>
      </c>
      <c r="I19870" s="51">
        <f>SUBTOTAL(9,I19863:I19869)</f>
        <v>48845551</v>
      </c>
      <c r="J19870" s="51">
        <f>SUBTOTAL(9,J19863:J19869)</f>
        <v>39629488.899999999</v>
      </c>
      <c r="K19870" s="49">
        <f>J19870/I19870</f>
        <v>0.811322384304765</v>
      </c>
      <c r="L19870" s="51">
        <f>SUBTOTAL(9,L19863:L19869)</f>
        <v>8004252</v>
      </c>
      <c r="M19870" s="51">
        <f>SUBTOTAL(9,M19863:M19869)</f>
        <v>553665.9</v>
      </c>
      <c r="N19870" s="50">
        <f>IFERROR((M19870/L19870),"N.A")</f>
        <v>6.9171472862173761E-2</v>
      </c>
      <c r="O19870" s="28"/>
      <c r="P19870" s="28"/>
      <c r="Q19870" s="28"/>
      <c r="R19870" s="28"/>
      <c r="S19870" s="25"/>
    </row>
    <row r="19871" spans="2:19" s="16" customFormat="1" outlineLevel="2" x14ac:dyDescent="0.25">
      <c r="B19871" s="16" t="s">
        <v>5590</v>
      </c>
      <c r="C19871" s="16" t="s">
        <v>5447</v>
      </c>
      <c r="D19871" s="16" t="s">
        <v>55</v>
      </c>
      <c r="E19871" s="16" t="s">
        <v>589</v>
      </c>
      <c r="G19871" s="16" t="s">
        <v>590</v>
      </c>
      <c r="H19871" s="16" t="s">
        <v>5452</v>
      </c>
      <c r="I19871" s="31">
        <v>1001394</v>
      </c>
      <c r="J19871" s="31">
        <v>1001394</v>
      </c>
      <c r="K19871" s="32">
        <f>IFERROR((J19871/I19871),0)</f>
        <v>1</v>
      </c>
      <c r="L19871" s="31"/>
      <c r="M19871" s="31"/>
      <c r="N19871" s="39"/>
      <c r="O19871" s="28"/>
      <c r="P19871" s="28"/>
      <c r="Q19871" s="28"/>
      <c r="R19871" s="28"/>
      <c r="S19871" s="25"/>
    </row>
    <row r="19872" spans="2:19" s="16" customFormat="1" outlineLevel="2" x14ac:dyDescent="0.25">
      <c r="B19872" s="16" t="s">
        <v>5590</v>
      </c>
      <c r="C19872" s="16" t="s">
        <v>5447</v>
      </c>
      <c r="D19872" s="16" t="s">
        <v>55</v>
      </c>
      <c r="E19872" s="16" t="s">
        <v>589</v>
      </c>
      <c r="G19872" s="16" t="s">
        <v>590</v>
      </c>
      <c r="H19872" s="16" t="s">
        <v>19</v>
      </c>
      <c r="I19872" s="31">
        <v>6698320</v>
      </c>
      <c r="J19872" s="31">
        <v>6698320</v>
      </c>
      <c r="K19872" s="32">
        <f>IFERROR((J19872/I19872),0)</f>
        <v>1</v>
      </c>
      <c r="L19872" s="31"/>
      <c r="M19872" s="31"/>
      <c r="N19872" s="39"/>
      <c r="O19872" s="28"/>
      <c r="P19872" s="28"/>
      <c r="Q19872" s="28"/>
      <c r="R19872" s="28"/>
      <c r="S19872" s="25"/>
    </row>
    <row r="19873" spans="2:19" s="16" customFormat="1" outlineLevel="1" x14ac:dyDescent="0.25">
      <c r="B19873" s="47" t="s">
        <v>9761</v>
      </c>
      <c r="C19873" s="47" t="str">
        <f>C19872</f>
        <v>ASIGNACIONES DIRECTAS (20% DEL SGR)</v>
      </c>
      <c r="D19873" s="47"/>
      <c r="E19873" s="47" t="str">
        <f>E19872</f>
        <v>76054</v>
      </c>
      <c r="F19873" s="47"/>
      <c r="G19873" s="47" t="str">
        <f>G19872</f>
        <v xml:space="preserve">ARGELIA                                           </v>
      </c>
      <c r="H19873" s="47" t="s">
        <v>10655</v>
      </c>
      <c r="I19873" s="51">
        <f>SUBTOTAL(9,I19871:I19872)</f>
        <v>7699714</v>
      </c>
      <c r="J19873" s="51">
        <f>SUBTOTAL(9,J19871:J19872)</f>
        <v>7699714</v>
      </c>
      <c r="K19873" s="49">
        <f>J19873/I19873</f>
        <v>1</v>
      </c>
      <c r="L19873" s="51">
        <f>SUBTOTAL(9,L19871:L19872)</f>
        <v>0</v>
      </c>
      <c r="M19873" s="51">
        <f>SUBTOTAL(9,M19871:M19872)</f>
        <v>0</v>
      </c>
      <c r="N19873" s="50" t="str">
        <f>IFERROR((M19873/L19873),"N.A")</f>
        <v>N.A</v>
      </c>
      <c r="O19873" s="28"/>
      <c r="P19873" s="28"/>
      <c r="Q19873" s="28"/>
      <c r="R19873" s="28"/>
      <c r="S19873" s="25"/>
    </row>
    <row r="19874" spans="2:19" s="16" customFormat="1" outlineLevel="2" x14ac:dyDescent="0.25">
      <c r="B19874" s="16" t="s">
        <v>5591</v>
      </c>
      <c r="C19874" s="16" t="s">
        <v>5447</v>
      </c>
      <c r="D19874" s="16" t="s">
        <v>55</v>
      </c>
      <c r="E19874" s="16" t="s">
        <v>592</v>
      </c>
      <c r="G19874" s="16" t="s">
        <v>593</v>
      </c>
      <c r="H19874" s="16" t="s">
        <v>152</v>
      </c>
      <c r="I19874" s="35">
        <v>20035633</v>
      </c>
      <c r="J19874" s="35">
        <v>11714687.68</v>
      </c>
      <c r="K19874" s="36">
        <f>IFERROR((J19874/I19874),0)</f>
        <v>0.58469266631106687</v>
      </c>
      <c r="L19874" s="35">
        <v>13044055</v>
      </c>
      <c r="M19874" s="35">
        <v>11714687.68</v>
      </c>
      <c r="N19874" s="40">
        <f>M19874/L19874</f>
        <v>0.89808634508210827</v>
      </c>
      <c r="O19874" s="28"/>
      <c r="P19874" s="28"/>
      <c r="Q19874" s="28"/>
      <c r="R19874" s="28"/>
      <c r="S19874" s="25"/>
    </row>
    <row r="19875" spans="2:19" s="16" customFormat="1" outlineLevel="2" x14ac:dyDescent="0.25">
      <c r="B19875" s="16" t="s">
        <v>5591</v>
      </c>
      <c r="C19875" s="16" t="s">
        <v>5447</v>
      </c>
      <c r="D19875" s="16" t="s">
        <v>55</v>
      </c>
      <c r="E19875" s="16" t="s">
        <v>592</v>
      </c>
      <c r="G19875" s="16" t="s">
        <v>593</v>
      </c>
      <c r="H19875" s="16" t="s">
        <v>5451</v>
      </c>
      <c r="I19875" s="31">
        <v>55088</v>
      </c>
      <c r="J19875" s="31">
        <v>55088</v>
      </c>
      <c r="K19875" s="32">
        <f>IFERROR((J19875/I19875),0)</f>
        <v>1</v>
      </c>
      <c r="L19875" s="31"/>
      <c r="M19875" s="31"/>
      <c r="N19875" s="39"/>
      <c r="O19875" s="28"/>
      <c r="P19875" s="28"/>
      <c r="Q19875" s="28"/>
      <c r="R19875" s="28"/>
      <c r="S19875" s="25"/>
    </row>
    <row r="19876" spans="2:19" s="16" customFormat="1" outlineLevel="2" x14ac:dyDescent="0.25">
      <c r="B19876" s="16" t="s">
        <v>5591</v>
      </c>
      <c r="C19876" s="16" t="s">
        <v>5447</v>
      </c>
      <c r="D19876" s="16" t="s">
        <v>55</v>
      </c>
      <c r="E19876" s="16" t="s">
        <v>592</v>
      </c>
      <c r="G19876" s="16" t="s">
        <v>593</v>
      </c>
      <c r="H19876" s="16" t="s">
        <v>5452</v>
      </c>
      <c r="I19876" s="31">
        <v>3938510</v>
      </c>
      <c r="J19876" s="31">
        <v>3938510</v>
      </c>
      <c r="K19876" s="32">
        <f>IFERROR((J19876/I19876),0)</f>
        <v>1</v>
      </c>
      <c r="L19876" s="31"/>
      <c r="M19876" s="31"/>
      <c r="N19876" s="39"/>
      <c r="O19876" s="28"/>
      <c r="P19876" s="28"/>
      <c r="Q19876" s="28"/>
      <c r="R19876" s="28"/>
      <c r="S19876" s="25"/>
    </row>
    <row r="19877" spans="2:19" s="16" customFormat="1" outlineLevel="2" x14ac:dyDescent="0.25">
      <c r="B19877" s="16" t="s">
        <v>5591</v>
      </c>
      <c r="C19877" s="16" t="s">
        <v>5447</v>
      </c>
      <c r="D19877" s="16" t="s">
        <v>55</v>
      </c>
      <c r="E19877" s="16" t="s">
        <v>592</v>
      </c>
      <c r="G19877" s="16" t="s">
        <v>593</v>
      </c>
      <c r="H19877" s="16" t="s">
        <v>19</v>
      </c>
      <c r="I19877" s="31">
        <v>24677796</v>
      </c>
      <c r="J19877" s="31">
        <v>24677796</v>
      </c>
      <c r="K19877" s="32">
        <f>IFERROR((J19877/I19877),0)</f>
        <v>1</v>
      </c>
      <c r="L19877" s="31"/>
      <c r="M19877" s="31"/>
      <c r="N19877" s="39"/>
      <c r="O19877" s="28"/>
      <c r="P19877" s="28"/>
      <c r="Q19877" s="28"/>
      <c r="R19877" s="28"/>
      <c r="S19877" s="25"/>
    </row>
    <row r="19878" spans="2:19" s="16" customFormat="1" outlineLevel="2" x14ac:dyDescent="0.25">
      <c r="B19878" s="16" t="s">
        <v>5591</v>
      </c>
      <c r="C19878" s="16" t="s">
        <v>5447</v>
      </c>
      <c r="D19878" s="16" t="s">
        <v>55</v>
      </c>
      <c r="E19878" s="16" t="s">
        <v>592</v>
      </c>
      <c r="G19878" s="16" t="s">
        <v>593</v>
      </c>
      <c r="H19878" s="16" t="s">
        <v>154</v>
      </c>
      <c r="I19878" s="31">
        <v>124</v>
      </c>
      <c r="J19878" s="31">
        <v>124</v>
      </c>
      <c r="K19878" s="32">
        <f>IFERROR((J19878/I19878),0)</f>
        <v>1</v>
      </c>
      <c r="L19878" s="31"/>
      <c r="M19878" s="31"/>
      <c r="N19878" s="39"/>
      <c r="O19878" s="28"/>
      <c r="P19878" s="28"/>
      <c r="Q19878" s="28"/>
      <c r="R19878" s="28"/>
      <c r="S19878" s="25"/>
    </row>
    <row r="19879" spans="2:19" s="16" customFormat="1" outlineLevel="2" x14ac:dyDescent="0.25">
      <c r="B19879" s="16" t="s">
        <v>5591</v>
      </c>
      <c r="C19879" s="16" t="s">
        <v>5447</v>
      </c>
      <c r="D19879" s="16" t="s">
        <v>57</v>
      </c>
      <c r="E19879" s="16" t="s">
        <v>592</v>
      </c>
      <c r="G19879" s="16" t="s">
        <v>593</v>
      </c>
      <c r="H19879" s="16" t="s">
        <v>4491</v>
      </c>
      <c r="I19879" s="31">
        <v>991041</v>
      </c>
      <c r="J19879" s="31">
        <v>991041</v>
      </c>
      <c r="K19879" s="32">
        <f>IFERROR((J19879/I19879),0)</f>
        <v>1</v>
      </c>
      <c r="L19879" s="31"/>
      <c r="M19879" s="31"/>
      <c r="N19879" s="39"/>
      <c r="O19879" s="28"/>
      <c r="P19879" s="28"/>
      <c r="Q19879" s="28"/>
      <c r="R19879" s="28"/>
      <c r="S19879" s="25"/>
    </row>
    <row r="19880" spans="2:19" s="16" customFormat="1" outlineLevel="2" x14ac:dyDescent="0.25">
      <c r="B19880" s="16" t="s">
        <v>5591</v>
      </c>
      <c r="C19880" s="16" t="s">
        <v>5447</v>
      </c>
      <c r="D19880" s="16" t="s">
        <v>55</v>
      </c>
      <c r="E19880" s="16" t="s">
        <v>592</v>
      </c>
      <c r="G19880" s="16" t="s">
        <v>593</v>
      </c>
      <c r="H19880" s="16" t="s">
        <v>231</v>
      </c>
      <c r="I19880" s="31">
        <v>3109945</v>
      </c>
      <c r="J19880" s="31">
        <v>3109945</v>
      </c>
      <c r="K19880" s="32">
        <f>IFERROR((J19880/I19880),0)</f>
        <v>1</v>
      </c>
      <c r="L19880" s="31"/>
      <c r="M19880" s="31"/>
      <c r="N19880" s="39"/>
      <c r="O19880" s="28"/>
      <c r="P19880" s="28"/>
      <c r="Q19880" s="28"/>
      <c r="R19880" s="28"/>
      <c r="S19880" s="25"/>
    </row>
    <row r="19881" spans="2:19" s="16" customFormat="1" outlineLevel="2" x14ac:dyDescent="0.25">
      <c r="B19881" s="16" t="s">
        <v>5591</v>
      </c>
      <c r="C19881" s="16" t="s">
        <v>5447</v>
      </c>
      <c r="D19881" s="16" t="s">
        <v>55</v>
      </c>
      <c r="E19881" s="16" t="s">
        <v>592</v>
      </c>
      <c r="G19881" s="16" t="s">
        <v>593</v>
      </c>
      <c r="H19881" s="16" t="s">
        <v>155</v>
      </c>
      <c r="I19881" s="31">
        <v>-4007127</v>
      </c>
      <c r="J19881" s="31"/>
      <c r="K19881" s="32">
        <f>IFERROR((J19881/I19881),0)</f>
        <v>0</v>
      </c>
      <c r="L19881" s="31"/>
      <c r="M19881" s="31"/>
      <c r="N19881" s="39"/>
      <c r="O19881" s="28"/>
      <c r="P19881" s="28"/>
      <c r="Q19881" s="28"/>
      <c r="R19881" s="28"/>
      <c r="S19881" s="25"/>
    </row>
    <row r="19882" spans="2:19" s="16" customFormat="1" outlineLevel="1" x14ac:dyDescent="0.25">
      <c r="B19882" s="47" t="s">
        <v>9762</v>
      </c>
      <c r="C19882" s="47" t="str">
        <f>C19881</f>
        <v>ASIGNACIONES DIRECTAS (20% DEL SGR)</v>
      </c>
      <c r="D19882" s="47"/>
      <c r="E19882" s="47" t="str">
        <f>E19881</f>
        <v>76041</v>
      </c>
      <c r="F19882" s="47"/>
      <c r="G19882" s="47" t="str">
        <f>G19881</f>
        <v xml:space="preserve">ANSERMANUEVO                                      </v>
      </c>
      <c r="H19882" s="47" t="s">
        <v>10655</v>
      </c>
      <c r="I19882" s="51">
        <f>SUBTOTAL(9,I19874:I19881)</f>
        <v>48801010</v>
      </c>
      <c r="J19882" s="51">
        <f>SUBTOTAL(9,J19874:J19881)</f>
        <v>44487191.68</v>
      </c>
      <c r="K19882" s="49">
        <f>J19882/I19882</f>
        <v>0.91160391311573263</v>
      </c>
      <c r="L19882" s="51">
        <f>SUBTOTAL(9,L19874:L19881)</f>
        <v>13044055</v>
      </c>
      <c r="M19882" s="51">
        <f>SUBTOTAL(9,M19874:M19881)</f>
        <v>11714687.68</v>
      </c>
      <c r="N19882" s="50">
        <f>IFERROR((M19882/L19882),"N.A")</f>
        <v>0.89808634508210827</v>
      </c>
      <c r="O19882" s="28"/>
      <c r="P19882" s="28"/>
      <c r="Q19882" s="28"/>
      <c r="R19882" s="28"/>
      <c r="S19882" s="25"/>
    </row>
    <row r="19883" spans="2:19" s="16" customFormat="1" outlineLevel="2" x14ac:dyDescent="0.25">
      <c r="B19883" s="16" t="s">
        <v>5592</v>
      </c>
      <c r="C19883" s="16" t="s">
        <v>5447</v>
      </c>
      <c r="D19883" s="16" t="s">
        <v>55</v>
      </c>
      <c r="E19883" s="16" t="s">
        <v>595</v>
      </c>
      <c r="G19883" s="16" t="s">
        <v>596</v>
      </c>
      <c r="H19883" s="16" t="s">
        <v>152</v>
      </c>
      <c r="I19883" s="35">
        <v>43339</v>
      </c>
      <c r="J19883" s="35">
        <v>0</v>
      </c>
      <c r="K19883" s="36">
        <f>IFERROR((J19883/I19883),0)</f>
        <v>0</v>
      </c>
      <c r="L19883" s="35">
        <v>28459</v>
      </c>
      <c r="M19883" s="35">
        <v>0</v>
      </c>
      <c r="N19883" s="40">
        <f>M19883/L19883</f>
        <v>0</v>
      </c>
      <c r="O19883" s="28"/>
      <c r="P19883" s="28"/>
      <c r="Q19883" s="28"/>
      <c r="R19883" s="28"/>
      <c r="S19883" s="25"/>
    </row>
    <row r="19884" spans="2:19" s="16" customFormat="1" outlineLevel="2" x14ac:dyDescent="0.25">
      <c r="B19884" s="16" t="s">
        <v>5592</v>
      </c>
      <c r="C19884" s="16" t="s">
        <v>5447</v>
      </c>
      <c r="D19884" s="16" t="s">
        <v>55</v>
      </c>
      <c r="E19884" s="16" t="s">
        <v>595</v>
      </c>
      <c r="G19884" s="16" t="s">
        <v>596</v>
      </c>
      <c r="H19884" s="16" t="s">
        <v>5452</v>
      </c>
      <c r="I19884" s="31">
        <v>399504</v>
      </c>
      <c r="J19884" s="31">
        <v>399504</v>
      </c>
      <c r="K19884" s="32">
        <f>IFERROR((J19884/I19884),0)</f>
        <v>1</v>
      </c>
      <c r="L19884" s="31"/>
      <c r="M19884" s="31"/>
      <c r="N19884" s="39"/>
      <c r="O19884" s="28"/>
      <c r="P19884" s="28"/>
      <c r="Q19884" s="28"/>
      <c r="R19884" s="28"/>
      <c r="S19884" s="25"/>
    </row>
    <row r="19885" spans="2:19" s="16" customFormat="1" outlineLevel="2" x14ac:dyDescent="0.25">
      <c r="B19885" s="16" t="s">
        <v>5592</v>
      </c>
      <c r="C19885" s="16" t="s">
        <v>5447</v>
      </c>
      <c r="D19885" s="16" t="s">
        <v>55</v>
      </c>
      <c r="E19885" s="16" t="s">
        <v>595</v>
      </c>
      <c r="G19885" s="16" t="s">
        <v>596</v>
      </c>
      <c r="H19885" s="16" t="s">
        <v>19</v>
      </c>
      <c r="I19885" s="31">
        <v>2948455</v>
      </c>
      <c r="J19885" s="31">
        <v>2948455</v>
      </c>
      <c r="K19885" s="32">
        <f>IFERROR((J19885/I19885),0)</f>
        <v>1</v>
      </c>
      <c r="L19885" s="31"/>
      <c r="M19885" s="31"/>
      <c r="N19885" s="39"/>
      <c r="O19885" s="28"/>
      <c r="P19885" s="28"/>
      <c r="Q19885" s="28"/>
      <c r="R19885" s="28"/>
      <c r="S19885" s="25"/>
    </row>
    <row r="19886" spans="2:19" s="16" customFormat="1" outlineLevel="2" x14ac:dyDescent="0.25">
      <c r="B19886" s="16" t="s">
        <v>5592</v>
      </c>
      <c r="C19886" s="16" t="s">
        <v>5447</v>
      </c>
      <c r="D19886" s="16" t="s">
        <v>55</v>
      </c>
      <c r="E19886" s="16" t="s">
        <v>595</v>
      </c>
      <c r="G19886" s="16" t="s">
        <v>596</v>
      </c>
      <c r="H19886" s="16" t="s">
        <v>231</v>
      </c>
      <c r="I19886" s="31">
        <v>6841</v>
      </c>
      <c r="J19886" s="31">
        <v>6841</v>
      </c>
      <c r="K19886" s="32">
        <f>IFERROR((J19886/I19886),0)</f>
        <v>1</v>
      </c>
      <c r="L19886" s="31"/>
      <c r="M19886" s="31"/>
      <c r="N19886" s="39"/>
      <c r="O19886" s="28"/>
      <c r="P19886" s="28"/>
      <c r="Q19886" s="28"/>
      <c r="R19886" s="28"/>
      <c r="S19886" s="25"/>
    </row>
    <row r="19887" spans="2:19" s="16" customFormat="1" outlineLevel="2" x14ac:dyDescent="0.25">
      <c r="B19887" s="16" t="s">
        <v>5592</v>
      </c>
      <c r="C19887" s="16" t="s">
        <v>5447</v>
      </c>
      <c r="D19887" s="16" t="s">
        <v>55</v>
      </c>
      <c r="E19887" s="16" t="s">
        <v>595</v>
      </c>
      <c r="G19887" s="16" t="s">
        <v>596</v>
      </c>
      <c r="H19887" s="16" t="s">
        <v>155</v>
      </c>
      <c r="I19887" s="31">
        <v>-8668</v>
      </c>
      <c r="J19887" s="31"/>
      <c r="K19887" s="32">
        <f>IFERROR((J19887/I19887),0)</f>
        <v>0</v>
      </c>
      <c r="L19887" s="31"/>
      <c r="M19887" s="31"/>
      <c r="N19887" s="39"/>
      <c r="O19887" s="28"/>
      <c r="P19887" s="28"/>
      <c r="Q19887" s="28"/>
      <c r="R19887" s="28"/>
      <c r="S19887" s="25"/>
    </row>
    <row r="19888" spans="2:19" s="16" customFormat="1" outlineLevel="1" x14ac:dyDescent="0.25">
      <c r="B19888" s="47" t="s">
        <v>9763</v>
      </c>
      <c r="C19888" s="47" t="str">
        <f>C19887</f>
        <v>ASIGNACIONES DIRECTAS (20% DEL SGR)</v>
      </c>
      <c r="D19888" s="47"/>
      <c r="E19888" s="47" t="str">
        <f>E19887</f>
        <v>76036</v>
      </c>
      <c r="F19888" s="47"/>
      <c r="G19888" s="47" t="str">
        <f>G19887</f>
        <v xml:space="preserve">ANDALUCÍA                                         </v>
      </c>
      <c r="H19888" s="47" t="s">
        <v>10655</v>
      </c>
      <c r="I19888" s="51">
        <f>SUBTOTAL(9,I19883:I19887)</f>
        <v>3389471</v>
      </c>
      <c r="J19888" s="51">
        <f>SUBTOTAL(9,J19883:J19887)</f>
        <v>3354800</v>
      </c>
      <c r="K19888" s="49">
        <f>J19888/I19888</f>
        <v>0.98977097016024029</v>
      </c>
      <c r="L19888" s="51">
        <f>SUBTOTAL(9,L19883:L19887)</f>
        <v>28459</v>
      </c>
      <c r="M19888" s="51">
        <f>SUBTOTAL(9,M19883:M19887)</f>
        <v>0</v>
      </c>
      <c r="N19888" s="50">
        <f>IFERROR((M19888/L19888),"N.A")</f>
        <v>0</v>
      </c>
      <c r="O19888" s="28"/>
      <c r="P19888" s="28"/>
      <c r="Q19888" s="28"/>
      <c r="R19888" s="28"/>
      <c r="S19888" s="25"/>
    </row>
    <row r="19889" spans="2:19" s="16" customFormat="1" outlineLevel="2" x14ac:dyDescent="0.25">
      <c r="B19889" s="16" t="s">
        <v>5593</v>
      </c>
      <c r="C19889" s="16" t="s">
        <v>5447</v>
      </c>
      <c r="D19889" s="16" t="s">
        <v>55</v>
      </c>
      <c r="E19889" s="16" t="s">
        <v>4578</v>
      </c>
      <c r="G19889" s="16" t="s">
        <v>4579</v>
      </c>
      <c r="H19889" s="16" t="s">
        <v>152</v>
      </c>
      <c r="I19889" s="35">
        <v>32586758</v>
      </c>
      <c r="J19889" s="35">
        <v>2579003.81</v>
      </c>
      <c r="K19889" s="36">
        <f>IFERROR((J19889/I19889),0)</f>
        <v>7.9142693789913066E-2</v>
      </c>
      <c r="L19889" s="35">
        <v>21686236</v>
      </c>
      <c r="M19889" s="35">
        <v>2579003.81</v>
      </c>
      <c r="N19889" s="40">
        <f>M19889/L19889</f>
        <v>0.11892353334160893</v>
      </c>
      <c r="O19889" s="28"/>
      <c r="P19889" s="28"/>
      <c r="Q19889" s="28"/>
      <c r="R19889" s="28"/>
      <c r="S19889" s="25"/>
    </row>
    <row r="19890" spans="2:19" s="16" customFormat="1" outlineLevel="2" x14ac:dyDescent="0.25">
      <c r="B19890" s="16" t="s">
        <v>5593</v>
      </c>
      <c r="C19890" s="16" t="s">
        <v>5447</v>
      </c>
      <c r="D19890" s="16" t="s">
        <v>55</v>
      </c>
      <c r="E19890" s="16" t="s">
        <v>4578</v>
      </c>
      <c r="G19890" s="16" t="s">
        <v>4579</v>
      </c>
      <c r="H19890" s="16" t="s">
        <v>5452</v>
      </c>
      <c r="I19890" s="31">
        <v>116427573</v>
      </c>
      <c r="J19890" s="31">
        <v>116427573</v>
      </c>
      <c r="K19890" s="32">
        <f>IFERROR((J19890/I19890),0)</f>
        <v>1</v>
      </c>
      <c r="L19890" s="31"/>
      <c r="M19890" s="31"/>
      <c r="N19890" s="39"/>
      <c r="O19890" s="28"/>
      <c r="P19890" s="28"/>
      <c r="Q19890" s="28"/>
      <c r="R19890" s="28"/>
      <c r="S19890" s="25"/>
    </row>
    <row r="19891" spans="2:19" s="16" customFormat="1" outlineLevel="2" x14ac:dyDescent="0.25">
      <c r="B19891" s="16" t="s">
        <v>5593</v>
      </c>
      <c r="C19891" s="16" t="s">
        <v>5447</v>
      </c>
      <c r="D19891" s="16" t="s">
        <v>55</v>
      </c>
      <c r="E19891" s="16" t="s">
        <v>4578</v>
      </c>
      <c r="G19891" s="16" t="s">
        <v>4579</v>
      </c>
      <c r="H19891" s="16" t="s">
        <v>19</v>
      </c>
      <c r="I19891" s="31">
        <v>751569710</v>
      </c>
      <c r="J19891" s="31">
        <v>751569710</v>
      </c>
      <c r="K19891" s="32">
        <f>IFERROR((J19891/I19891),0)</f>
        <v>1</v>
      </c>
      <c r="L19891" s="31"/>
      <c r="M19891" s="31"/>
      <c r="N19891" s="39"/>
      <c r="O19891" s="28"/>
      <c r="P19891" s="28"/>
      <c r="Q19891" s="28"/>
      <c r="R19891" s="28"/>
      <c r="S19891" s="25"/>
    </row>
    <row r="19892" spans="2:19" s="16" customFormat="1" outlineLevel="2" x14ac:dyDescent="0.25">
      <c r="B19892" s="16" t="s">
        <v>5593</v>
      </c>
      <c r="C19892" s="16" t="s">
        <v>5447</v>
      </c>
      <c r="D19892" s="16" t="s">
        <v>55</v>
      </c>
      <c r="E19892" s="16" t="s">
        <v>4578</v>
      </c>
      <c r="G19892" s="16" t="s">
        <v>4579</v>
      </c>
      <c r="H19892" s="16" t="s">
        <v>154</v>
      </c>
      <c r="I19892" s="31">
        <v>202</v>
      </c>
      <c r="J19892" s="31">
        <v>202</v>
      </c>
      <c r="K19892" s="32">
        <f>IFERROR((J19892/I19892),0)</f>
        <v>1</v>
      </c>
      <c r="L19892" s="31"/>
      <c r="M19892" s="31"/>
      <c r="N19892" s="39"/>
      <c r="O19892" s="28"/>
      <c r="P19892" s="28"/>
      <c r="Q19892" s="28"/>
      <c r="R19892" s="28"/>
      <c r="S19892" s="25"/>
    </row>
    <row r="19893" spans="2:19" s="16" customFormat="1" outlineLevel="2" x14ac:dyDescent="0.25">
      <c r="B19893" s="16" t="s">
        <v>5593</v>
      </c>
      <c r="C19893" s="16" t="s">
        <v>5447</v>
      </c>
      <c r="D19893" s="16" t="s">
        <v>55</v>
      </c>
      <c r="E19893" s="16" t="s">
        <v>4578</v>
      </c>
      <c r="G19893" s="16" t="s">
        <v>4579</v>
      </c>
      <c r="H19893" s="16" t="s">
        <v>331</v>
      </c>
      <c r="I19893" s="31">
        <v>1054157</v>
      </c>
      <c r="J19893" s="31">
        <v>1054157</v>
      </c>
      <c r="K19893" s="32">
        <f>IFERROR((J19893/I19893),0)</f>
        <v>1</v>
      </c>
      <c r="L19893" s="31"/>
      <c r="M19893" s="31"/>
      <c r="N19893" s="39"/>
      <c r="O19893" s="28"/>
      <c r="P19893" s="28"/>
      <c r="Q19893" s="28"/>
      <c r="R19893" s="28"/>
      <c r="S19893" s="25"/>
    </row>
    <row r="19894" spans="2:19" s="16" customFormat="1" outlineLevel="2" x14ac:dyDescent="0.25">
      <c r="B19894" s="16" t="s">
        <v>5593</v>
      </c>
      <c r="C19894" s="16" t="s">
        <v>5447</v>
      </c>
      <c r="D19894" s="16" t="s">
        <v>57</v>
      </c>
      <c r="E19894" s="16" t="s">
        <v>4578</v>
      </c>
      <c r="G19894" s="16" t="s">
        <v>4579</v>
      </c>
      <c r="H19894" s="16" t="s">
        <v>4491</v>
      </c>
      <c r="I19894" s="31">
        <v>24649855</v>
      </c>
      <c r="J19894" s="31">
        <v>24649855</v>
      </c>
      <c r="K19894" s="32">
        <f>IFERROR((J19894/I19894),0)</f>
        <v>1</v>
      </c>
      <c r="L19894" s="31"/>
      <c r="M19894" s="31"/>
      <c r="N19894" s="39"/>
      <c r="O19894" s="28"/>
      <c r="P19894" s="28"/>
      <c r="Q19894" s="28"/>
      <c r="R19894" s="28"/>
      <c r="S19894" s="25"/>
    </row>
    <row r="19895" spans="2:19" s="16" customFormat="1" outlineLevel="2" x14ac:dyDescent="0.25">
      <c r="B19895" s="16" t="s">
        <v>5593</v>
      </c>
      <c r="C19895" s="16" t="s">
        <v>5447</v>
      </c>
      <c r="D19895" s="16" t="s">
        <v>55</v>
      </c>
      <c r="E19895" s="16" t="s">
        <v>4578</v>
      </c>
      <c r="G19895" s="16" t="s">
        <v>4579</v>
      </c>
      <c r="H19895" s="16" t="s">
        <v>231</v>
      </c>
      <c r="I19895" s="31">
        <v>5278919</v>
      </c>
      <c r="J19895" s="31">
        <v>5278919</v>
      </c>
      <c r="K19895" s="32">
        <f>IFERROR((J19895/I19895),0)</f>
        <v>1</v>
      </c>
      <c r="L19895" s="31"/>
      <c r="M19895" s="31"/>
      <c r="N19895" s="39"/>
      <c r="O19895" s="28"/>
      <c r="P19895" s="28"/>
      <c r="Q19895" s="28"/>
      <c r="R19895" s="28"/>
      <c r="S19895" s="25"/>
    </row>
    <row r="19896" spans="2:19" s="16" customFormat="1" outlineLevel="2" x14ac:dyDescent="0.25">
      <c r="B19896" s="16" t="s">
        <v>5593</v>
      </c>
      <c r="C19896" s="16" t="s">
        <v>5447</v>
      </c>
      <c r="D19896" s="16" t="s">
        <v>55</v>
      </c>
      <c r="E19896" s="16" t="s">
        <v>4578</v>
      </c>
      <c r="G19896" s="16" t="s">
        <v>4579</v>
      </c>
      <c r="H19896" s="16" t="s">
        <v>155</v>
      </c>
      <c r="I19896" s="31">
        <v>-6517352</v>
      </c>
      <c r="J19896" s="31"/>
      <c r="K19896" s="32">
        <f>IFERROR((J19896/I19896),0)</f>
        <v>0</v>
      </c>
      <c r="L19896" s="31"/>
      <c r="M19896" s="31"/>
      <c r="N19896" s="39"/>
      <c r="O19896" s="28"/>
      <c r="P19896" s="28"/>
      <c r="Q19896" s="28"/>
      <c r="R19896" s="28"/>
      <c r="S19896" s="25"/>
    </row>
    <row r="19897" spans="2:19" s="16" customFormat="1" outlineLevel="1" x14ac:dyDescent="0.25">
      <c r="B19897" s="47" t="s">
        <v>9764</v>
      </c>
      <c r="C19897" s="47" t="str">
        <f>C19896</f>
        <v>ASIGNACIONES DIRECTAS (20% DEL SGR)</v>
      </c>
      <c r="D19897" s="47"/>
      <c r="E19897" s="47" t="str">
        <f>E19896</f>
        <v>76001</v>
      </c>
      <c r="F19897" s="47"/>
      <c r="G19897" s="47" t="str">
        <f>G19896</f>
        <v xml:space="preserve">CALI                                              </v>
      </c>
      <c r="H19897" s="47" t="s">
        <v>10655</v>
      </c>
      <c r="I19897" s="51">
        <f>SUBTOTAL(9,I19889:I19896)</f>
        <v>925049822</v>
      </c>
      <c r="J19897" s="51">
        <f>SUBTOTAL(9,J19889:J19896)</f>
        <v>901559419.80999994</v>
      </c>
      <c r="K19897" s="49">
        <f>J19897/I19897</f>
        <v>0.97460633834920074</v>
      </c>
      <c r="L19897" s="51">
        <f>SUBTOTAL(9,L19889:L19896)</f>
        <v>21686236</v>
      </c>
      <c r="M19897" s="51">
        <f>SUBTOTAL(9,M19889:M19896)</f>
        <v>2579003.81</v>
      </c>
      <c r="N19897" s="50">
        <f>IFERROR((M19897/L19897),"N.A")</f>
        <v>0.11892353334160893</v>
      </c>
      <c r="O19897" s="28"/>
      <c r="P19897" s="28"/>
      <c r="Q19897" s="28"/>
      <c r="R19897" s="28"/>
      <c r="S19897" s="25"/>
    </row>
    <row r="19898" spans="2:19" s="16" customFormat="1" outlineLevel="2" x14ac:dyDescent="0.25">
      <c r="B19898" s="16" t="s">
        <v>5594</v>
      </c>
      <c r="C19898" s="16" t="s">
        <v>5447</v>
      </c>
      <c r="D19898" s="16" t="s">
        <v>55</v>
      </c>
      <c r="E19898" s="16" t="s">
        <v>56</v>
      </c>
      <c r="G19898" s="16" t="s">
        <v>55</v>
      </c>
      <c r="H19898" s="16" t="s">
        <v>152</v>
      </c>
      <c r="I19898" s="35">
        <v>115239532</v>
      </c>
      <c r="J19898" s="35">
        <v>35063871.600000001</v>
      </c>
      <c r="K19898" s="36">
        <f>IFERROR((J19898/I19898),0)</f>
        <v>0.30426947238904095</v>
      </c>
      <c r="L19898" s="35">
        <v>76731384</v>
      </c>
      <c r="M19898" s="35">
        <v>35063871.600000001</v>
      </c>
      <c r="N19898" s="40">
        <f>M19898/L19898</f>
        <v>0.45696910145658265</v>
      </c>
      <c r="O19898" s="28"/>
      <c r="P19898" s="28"/>
      <c r="Q19898" s="28"/>
      <c r="R19898" s="28"/>
      <c r="S19898" s="25"/>
    </row>
    <row r="19899" spans="2:19" s="16" customFormat="1" outlineLevel="2" x14ac:dyDescent="0.25">
      <c r="B19899" s="16" t="s">
        <v>5594</v>
      </c>
      <c r="C19899" s="16" t="s">
        <v>5447</v>
      </c>
      <c r="D19899" s="16" t="s">
        <v>55</v>
      </c>
      <c r="E19899" s="16" t="s">
        <v>56</v>
      </c>
      <c r="G19899" s="16" t="s">
        <v>55</v>
      </c>
      <c r="H19899" s="16" t="s">
        <v>24</v>
      </c>
      <c r="I19899" s="31">
        <v>2064862225</v>
      </c>
      <c r="J19899" s="31">
        <v>2064862225</v>
      </c>
      <c r="K19899" s="32">
        <f>IFERROR((J19899/I19899),0)</f>
        <v>1</v>
      </c>
      <c r="L19899" s="31"/>
      <c r="M19899" s="31"/>
      <c r="N19899" s="39"/>
      <c r="O19899" s="28"/>
      <c r="P19899" s="28"/>
      <c r="Q19899" s="28"/>
      <c r="R19899" s="28"/>
      <c r="S19899" s="25"/>
    </row>
    <row r="19900" spans="2:19" s="16" customFormat="1" outlineLevel="2" x14ac:dyDescent="0.25">
      <c r="B19900" s="16" t="s">
        <v>5594</v>
      </c>
      <c r="C19900" s="16" t="s">
        <v>5447</v>
      </c>
      <c r="D19900" s="16" t="s">
        <v>55</v>
      </c>
      <c r="E19900" s="16" t="s">
        <v>56</v>
      </c>
      <c r="G19900" s="16" t="s">
        <v>55</v>
      </c>
      <c r="H19900" s="16" t="s">
        <v>5451</v>
      </c>
      <c r="I19900" s="31">
        <v>618756</v>
      </c>
      <c r="J19900" s="31">
        <v>618756</v>
      </c>
      <c r="K19900" s="32">
        <f>IFERROR((J19900/I19900),0)</f>
        <v>1</v>
      </c>
      <c r="L19900" s="31"/>
      <c r="M19900" s="31"/>
      <c r="N19900" s="39"/>
      <c r="O19900" s="28"/>
      <c r="P19900" s="28"/>
      <c r="Q19900" s="28"/>
      <c r="R19900" s="28"/>
      <c r="S19900" s="25"/>
    </row>
    <row r="19901" spans="2:19" s="16" customFormat="1" outlineLevel="2" x14ac:dyDescent="0.25">
      <c r="B19901" s="16" t="s">
        <v>5594</v>
      </c>
      <c r="C19901" s="16" t="s">
        <v>5447</v>
      </c>
      <c r="D19901" s="16" t="s">
        <v>55</v>
      </c>
      <c r="E19901" s="16" t="s">
        <v>56</v>
      </c>
      <c r="G19901" s="16" t="s">
        <v>55</v>
      </c>
      <c r="H19901" s="16" t="s">
        <v>5452</v>
      </c>
      <c r="I19901" s="31">
        <v>804752723</v>
      </c>
      <c r="J19901" s="31">
        <v>804752723</v>
      </c>
      <c r="K19901" s="32">
        <f>IFERROR((J19901/I19901),0)</f>
        <v>1</v>
      </c>
      <c r="L19901" s="31"/>
      <c r="M19901" s="31"/>
      <c r="N19901" s="39"/>
      <c r="O19901" s="28"/>
      <c r="P19901" s="28"/>
      <c r="Q19901" s="28"/>
      <c r="R19901" s="28"/>
      <c r="S19901" s="25"/>
    </row>
    <row r="19902" spans="2:19" s="16" customFormat="1" outlineLevel="2" x14ac:dyDescent="0.25">
      <c r="B19902" s="16" t="s">
        <v>5594</v>
      </c>
      <c r="C19902" s="16" t="s">
        <v>5447</v>
      </c>
      <c r="D19902" s="16" t="s">
        <v>55</v>
      </c>
      <c r="E19902" s="16" t="s">
        <v>56</v>
      </c>
      <c r="G19902" s="16" t="s">
        <v>55</v>
      </c>
      <c r="H19902" s="16" t="s">
        <v>19</v>
      </c>
      <c r="I19902" s="31">
        <v>3587312115</v>
      </c>
      <c r="J19902" s="31">
        <v>3587312115</v>
      </c>
      <c r="K19902" s="32">
        <f>IFERROR((J19902/I19902),0)</f>
        <v>1</v>
      </c>
      <c r="L19902" s="31"/>
      <c r="M19902" s="31"/>
      <c r="N19902" s="39"/>
      <c r="O19902" s="28"/>
      <c r="P19902" s="28"/>
      <c r="Q19902" s="28"/>
      <c r="R19902" s="28"/>
      <c r="S19902" s="25"/>
    </row>
    <row r="19903" spans="2:19" s="16" customFormat="1" outlineLevel="2" x14ac:dyDescent="0.25">
      <c r="B19903" s="16" t="s">
        <v>5594</v>
      </c>
      <c r="C19903" s="16" t="s">
        <v>5447</v>
      </c>
      <c r="D19903" s="16" t="s">
        <v>55</v>
      </c>
      <c r="E19903" s="16" t="s">
        <v>56</v>
      </c>
      <c r="G19903" s="16" t="s">
        <v>55</v>
      </c>
      <c r="H19903" s="16" t="s">
        <v>154</v>
      </c>
      <c r="I19903" s="31">
        <v>713</v>
      </c>
      <c r="J19903" s="31">
        <v>713</v>
      </c>
      <c r="K19903" s="32">
        <f>IFERROR((J19903/I19903),0)</f>
        <v>1</v>
      </c>
      <c r="L19903" s="31"/>
      <c r="M19903" s="31"/>
      <c r="N19903" s="39"/>
      <c r="O19903" s="28"/>
      <c r="P19903" s="28"/>
      <c r="Q19903" s="28"/>
      <c r="R19903" s="28"/>
      <c r="S19903" s="25"/>
    </row>
    <row r="19904" spans="2:19" s="16" customFormat="1" outlineLevel="2" x14ac:dyDescent="0.25">
      <c r="B19904" s="16" t="s">
        <v>5594</v>
      </c>
      <c r="C19904" s="16" t="s">
        <v>5447</v>
      </c>
      <c r="D19904" s="16" t="s">
        <v>55</v>
      </c>
      <c r="E19904" s="16" t="s">
        <v>56</v>
      </c>
      <c r="G19904" s="16" t="s">
        <v>55</v>
      </c>
      <c r="H19904" s="16" t="s">
        <v>331</v>
      </c>
      <c r="I19904" s="31">
        <v>2686503</v>
      </c>
      <c r="J19904" s="31">
        <v>2686503</v>
      </c>
      <c r="K19904" s="32">
        <f>IFERROR((J19904/I19904),0)</f>
        <v>1</v>
      </c>
      <c r="L19904" s="31"/>
      <c r="M19904" s="31"/>
      <c r="N19904" s="39"/>
      <c r="O19904" s="28"/>
      <c r="P19904" s="28"/>
      <c r="Q19904" s="28"/>
      <c r="R19904" s="28"/>
      <c r="S19904" s="25"/>
    </row>
    <row r="19905" spans="2:19" s="16" customFormat="1" outlineLevel="2" x14ac:dyDescent="0.25">
      <c r="B19905" s="16" t="s">
        <v>5594</v>
      </c>
      <c r="C19905" s="16" t="s">
        <v>5447</v>
      </c>
      <c r="D19905" s="16" t="s">
        <v>57</v>
      </c>
      <c r="E19905" s="16" t="s">
        <v>56</v>
      </c>
      <c r="G19905" s="16" t="s">
        <v>55</v>
      </c>
      <c r="H19905" s="16" t="s">
        <v>4491</v>
      </c>
      <c r="I19905" s="31">
        <v>35302415</v>
      </c>
      <c r="J19905" s="31">
        <v>35302415</v>
      </c>
      <c r="K19905" s="32">
        <f>IFERROR((J19905/I19905),0)</f>
        <v>1</v>
      </c>
      <c r="L19905" s="31"/>
      <c r="M19905" s="31"/>
      <c r="N19905" s="39"/>
      <c r="O19905" s="28"/>
      <c r="P19905" s="28"/>
      <c r="Q19905" s="28"/>
      <c r="R19905" s="28"/>
      <c r="S19905" s="25"/>
    </row>
    <row r="19906" spans="2:19" s="16" customFormat="1" outlineLevel="2" x14ac:dyDescent="0.25">
      <c r="B19906" s="16" t="s">
        <v>5594</v>
      </c>
      <c r="C19906" s="16" t="s">
        <v>5447</v>
      </c>
      <c r="D19906" s="16" t="s">
        <v>55</v>
      </c>
      <c r="E19906" s="16" t="s">
        <v>56</v>
      </c>
      <c r="G19906" s="16" t="s">
        <v>55</v>
      </c>
      <c r="H19906" s="16" t="s">
        <v>231</v>
      </c>
      <c r="I19906" s="31">
        <v>18687251</v>
      </c>
      <c r="J19906" s="31">
        <v>18687251</v>
      </c>
      <c r="K19906" s="32">
        <f>IFERROR((J19906/I19906),0)</f>
        <v>1</v>
      </c>
      <c r="L19906" s="31"/>
      <c r="M19906" s="31"/>
      <c r="N19906" s="39"/>
      <c r="O19906" s="28"/>
      <c r="P19906" s="28"/>
      <c r="Q19906" s="28"/>
      <c r="R19906" s="28"/>
      <c r="S19906" s="25"/>
    </row>
    <row r="19907" spans="2:19" s="16" customFormat="1" outlineLevel="2" x14ac:dyDescent="0.25">
      <c r="B19907" s="16" t="s">
        <v>5594</v>
      </c>
      <c r="C19907" s="16" t="s">
        <v>5447</v>
      </c>
      <c r="D19907" s="16" t="s">
        <v>55</v>
      </c>
      <c r="E19907" s="16" t="s">
        <v>56</v>
      </c>
      <c r="G19907" s="16" t="s">
        <v>55</v>
      </c>
      <c r="H19907" s="16" t="s">
        <v>155</v>
      </c>
      <c r="I19907" s="31">
        <v>-23047906</v>
      </c>
      <c r="J19907" s="31"/>
      <c r="K19907" s="32">
        <f>IFERROR((J19907/I19907),0)</f>
        <v>0</v>
      </c>
      <c r="L19907" s="31"/>
      <c r="M19907" s="31"/>
      <c r="N19907" s="39"/>
      <c r="O19907" s="28"/>
      <c r="P19907" s="28"/>
      <c r="Q19907" s="28"/>
      <c r="R19907" s="28"/>
      <c r="S19907" s="25"/>
    </row>
    <row r="19908" spans="2:19" s="16" customFormat="1" outlineLevel="1" x14ac:dyDescent="0.25">
      <c r="B19908" s="47" t="s">
        <v>9765</v>
      </c>
      <c r="C19908" s="47" t="str">
        <f>C19907</f>
        <v>ASIGNACIONES DIRECTAS (20% DEL SGR)</v>
      </c>
      <c r="D19908" s="47"/>
      <c r="E19908" s="47" t="str">
        <f>E19907</f>
        <v>76000</v>
      </c>
      <c r="F19908" s="47"/>
      <c r="G19908" s="47" t="str">
        <f>G19907</f>
        <v xml:space="preserve">VALLE DEL CAUCA                                   </v>
      </c>
      <c r="H19908" s="47" t="s">
        <v>10655</v>
      </c>
      <c r="I19908" s="51">
        <f>SUBTOTAL(9,I19898:I19907)</f>
        <v>6606414327</v>
      </c>
      <c r="J19908" s="51">
        <f>SUBTOTAL(9,J19898:J19907)</f>
        <v>6549286572.6000004</v>
      </c>
      <c r="K19908" s="49">
        <f>J19908/I19908</f>
        <v>0.99135268368401874</v>
      </c>
      <c r="L19908" s="51">
        <f>SUBTOTAL(9,L19898:L19907)</f>
        <v>76731384</v>
      </c>
      <c r="M19908" s="51">
        <f>SUBTOTAL(9,M19898:M19907)</f>
        <v>35063871.600000001</v>
      </c>
      <c r="N19908" s="50">
        <f>IFERROR((M19908/L19908),"N.A")</f>
        <v>0.45696910145658265</v>
      </c>
      <c r="O19908" s="28"/>
      <c r="P19908" s="28"/>
      <c r="Q19908" s="28"/>
      <c r="R19908" s="28"/>
      <c r="S19908" s="25"/>
    </row>
    <row r="19909" spans="2:19" s="16" customFormat="1" outlineLevel="2" x14ac:dyDescent="0.25">
      <c r="B19909" s="16" t="s">
        <v>5595</v>
      </c>
      <c r="C19909" s="16" t="s">
        <v>5447</v>
      </c>
      <c r="D19909" s="16" t="s">
        <v>59</v>
      </c>
      <c r="E19909" s="16" t="s">
        <v>601</v>
      </c>
      <c r="G19909" s="16" t="s">
        <v>602</v>
      </c>
      <c r="H19909" s="16" t="s">
        <v>152</v>
      </c>
      <c r="I19909" s="35">
        <v>549780</v>
      </c>
      <c r="J19909" s="35">
        <v>0</v>
      </c>
      <c r="K19909" s="36">
        <f>IFERROR((J19909/I19909),0)</f>
        <v>0</v>
      </c>
      <c r="L19909" s="35">
        <v>361005</v>
      </c>
      <c r="M19909" s="35">
        <v>0</v>
      </c>
      <c r="N19909" s="40">
        <f>M19909/L19909</f>
        <v>0</v>
      </c>
      <c r="O19909" s="28"/>
      <c r="P19909" s="28"/>
      <c r="Q19909" s="28"/>
      <c r="R19909" s="28"/>
      <c r="S19909" s="25"/>
    </row>
    <row r="19910" spans="2:19" s="16" customFormat="1" outlineLevel="2" x14ac:dyDescent="0.25">
      <c r="B19910" s="16" t="s">
        <v>5595</v>
      </c>
      <c r="C19910" s="16" t="s">
        <v>5447</v>
      </c>
      <c r="D19910" s="16" t="s">
        <v>59</v>
      </c>
      <c r="E19910" s="16" t="s">
        <v>601</v>
      </c>
      <c r="G19910" s="16" t="s">
        <v>602</v>
      </c>
      <c r="H19910" s="16" t="s">
        <v>5452</v>
      </c>
      <c r="I19910" s="31">
        <v>134416</v>
      </c>
      <c r="J19910" s="31">
        <v>134416</v>
      </c>
      <c r="K19910" s="32">
        <f>IFERROR((J19910/I19910),0)</f>
        <v>1</v>
      </c>
      <c r="L19910" s="31"/>
      <c r="M19910" s="31"/>
      <c r="N19910" s="39"/>
      <c r="O19910" s="28"/>
      <c r="P19910" s="28"/>
      <c r="Q19910" s="28"/>
      <c r="R19910" s="28"/>
      <c r="S19910" s="25"/>
    </row>
    <row r="19911" spans="2:19" s="16" customFormat="1" outlineLevel="2" x14ac:dyDescent="0.25">
      <c r="B19911" s="16" t="s">
        <v>5595</v>
      </c>
      <c r="C19911" s="16" t="s">
        <v>5447</v>
      </c>
      <c r="D19911" s="16" t="s">
        <v>59</v>
      </c>
      <c r="E19911" s="16" t="s">
        <v>601</v>
      </c>
      <c r="G19911" s="16" t="s">
        <v>602</v>
      </c>
      <c r="H19911" s="16" t="s">
        <v>19</v>
      </c>
      <c r="I19911" s="31">
        <v>872081</v>
      </c>
      <c r="J19911" s="31">
        <v>872081</v>
      </c>
      <c r="K19911" s="32">
        <f>IFERROR((J19911/I19911),0)</f>
        <v>1</v>
      </c>
      <c r="L19911" s="31"/>
      <c r="M19911" s="31"/>
      <c r="N19911" s="39"/>
      <c r="O19911" s="28"/>
      <c r="P19911" s="28"/>
      <c r="Q19911" s="28"/>
      <c r="R19911" s="28"/>
      <c r="S19911" s="25"/>
    </row>
    <row r="19912" spans="2:19" s="16" customFormat="1" outlineLevel="2" x14ac:dyDescent="0.25">
      <c r="B19912" s="16" t="s">
        <v>5595</v>
      </c>
      <c r="C19912" s="16" t="s">
        <v>5447</v>
      </c>
      <c r="D19912" s="16" t="s">
        <v>59</v>
      </c>
      <c r="E19912" s="16" t="s">
        <v>601</v>
      </c>
      <c r="G19912" s="16" t="s">
        <v>602</v>
      </c>
      <c r="H19912" s="16" t="s">
        <v>154</v>
      </c>
      <c r="I19912" s="31">
        <v>3</v>
      </c>
      <c r="J19912" s="31">
        <v>3</v>
      </c>
      <c r="K19912" s="32">
        <f>IFERROR((J19912/I19912),0)</f>
        <v>1</v>
      </c>
      <c r="L19912" s="31"/>
      <c r="M19912" s="31"/>
      <c r="N19912" s="39"/>
      <c r="O19912" s="28"/>
      <c r="P19912" s="28"/>
      <c r="Q19912" s="28"/>
      <c r="R19912" s="28"/>
      <c r="S19912" s="25"/>
    </row>
    <row r="19913" spans="2:19" s="16" customFormat="1" outlineLevel="2" x14ac:dyDescent="0.25">
      <c r="B19913" s="16" t="s">
        <v>5595</v>
      </c>
      <c r="C19913" s="16" t="s">
        <v>5447</v>
      </c>
      <c r="D19913" s="16" t="s">
        <v>59</v>
      </c>
      <c r="E19913" s="16" t="s">
        <v>601</v>
      </c>
      <c r="G19913" s="16" t="s">
        <v>602</v>
      </c>
      <c r="H19913" s="16" t="s">
        <v>231</v>
      </c>
      <c r="I19913" s="31">
        <v>86778</v>
      </c>
      <c r="J19913" s="31">
        <v>86778</v>
      </c>
      <c r="K19913" s="32">
        <f>IFERROR((J19913/I19913),0)</f>
        <v>1</v>
      </c>
      <c r="L19913" s="31"/>
      <c r="M19913" s="31"/>
      <c r="N19913" s="39"/>
      <c r="O19913" s="28"/>
      <c r="P19913" s="28"/>
      <c r="Q19913" s="28"/>
      <c r="R19913" s="28"/>
      <c r="S19913" s="25"/>
    </row>
    <row r="19914" spans="2:19" s="16" customFormat="1" outlineLevel="2" x14ac:dyDescent="0.25">
      <c r="B19914" s="16" t="s">
        <v>5595</v>
      </c>
      <c r="C19914" s="16" t="s">
        <v>5447</v>
      </c>
      <c r="D19914" s="16" t="s">
        <v>59</v>
      </c>
      <c r="E19914" s="16" t="s">
        <v>601</v>
      </c>
      <c r="G19914" s="16" t="s">
        <v>602</v>
      </c>
      <c r="H19914" s="16" t="s">
        <v>155</v>
      </c>
      <c r="I19914" s="31">
        <v>-109956</v>
      </c>
      <c r="J19914" s="31"/>
      <c r="K19914" s="32">
        <f>IFERROR((J19914/I19914),0)</f>
        <v>0</v>
      </c>
      <c r="L19914" s="31"/>
      <c r="M19914" s="31"/>
      <c r="N19914" s="39"/>
      <c r="O19914" s="28"/>
      <c r="P19914" s="28"/>
      <c r="Q19914" s="28"/>
      <c r="R19914" s="28"/>
      <c r="S19914" s="25"/>
    </row>
    <row r="19915" spans="2:19" s="16" customFormat="1" outlineLevel="1" x14ac:dyDescent="0.25">
      <c r="B19915" s="47" t="s">
        <v>9766</v>
      </c>
      <c r="C19915" s="47" t="str">
        <f>C19914</f>
        <v>ASIGNACIONES DIRECTAS (20% DEL SGR)</v>
      </c>
      <c r="D19915" s="47"/>
      <c r="E19915" s="47" t="str">
        <f>E19914</f>
        <v>73873</v>
      </c>
      <c r="F19915" s="47"/>
      <c r="G19915" s="47" t="str">
        <f>G19914</f>
        <v xml:space="preserve">VILLARRICA                                        </v>
      </c>
      <c r="H19915" s="47" t="s">
        <v>10655</v>
      </c>
      <c r="I19915" s="51">
        <f>SUBTOTAL(9,I19909:I19914)</f>
        <v>1533102</v>
      </c>
      <c r="J19915" s="51">
        <f>SUBTOTAL(9,J19909:J19914)</f>
        <v>1093278</v>
      </c>
      <c r="K19915" s="49">
        <f>J19915/I19915</f>
        <v>0.71311497865112694</v>
      </c>
      <c r="L19915" s="51">
        <f>SUBTOTAL(9,L19909:L19914)</f>
        <v>361005</v>
      </c>
      <c r="M19915" s="51">
        <f>SUBTOTAL(9,M19909:M19914)</f>
        <v>0</v>
      </c>
      <c r="N19915" s="50">
        <f>IFERROR((M19915/L19915),"N.A")</f>
        <v>0</v>
      </c>
      <c r="O19915" s="28"/>
      <c r="P19915" s="28"/>
      <c r="Q19915" s="28"/>
      <c r="R19915" s="28"/>
      <c r="S19915" s="25"/>
    </row>
    <row r="19916" spans="2:19" s="16" customFormat="1" outlineLevel="2" x14ac:dyDescent="0.25">
      <c r="B19916" s="16" t="s">
        <v>5596</v>
      </c>
      <c r="C19916" s="16" t="s">
        <v>5447</v>
      </c>
      <c r="D19916" s="16" t="s">
        <v>59</v>
      </c>
      <c r="E19916" s="16" t="s">
        <v>604</v>
      </c>
      <c r="G19916" s="16" t="s">
        <v>605</v>
      </c>
      <c r="H19916" s="16" t="s">
        <v>152</v>
      </c>
      <c r="I19916" s="35">
        <v>2425416</v>
      </c>
      <c r="J19916" s="35">
        <v>2425416</v>
      </c>
      <c r="K19916" s="36">
        <f>IFERROR((J19916/I19916),0)</f>
        <v>1</v>
      </c>
      <c r="L19916" s="35">
        <v>1592608</v>
      </c>
      <c r="M19916" s="35">
        <v>2425416</v>
      </c>
      <c r="N19916" s="40">
        <f>M19916/L19916</f>
        <v>1.5229208945327413</v>
      </c>
      <c r="O19916" s="28"/>
      <c r="P19916" s="28"/>
      <c r="Q19916" s="28"/>
      <c r="R19916" s="28"/>
      <c r="S19916" s="25"/>
    </row>
    <row r="19917" spans="2:19" s="16" customFormat="1" outlineLevel="2" x14ac:dyDescent="0.25">
      <c r="B19917" s="16" t="s">
        <v>5596</v>
      </c>
      <c r="C19917" s="16" t="s">
        <v>5447</v>
      </c>
      <c r="D19917" s="16" t="s">
        <v>59</v>
      </c>
      <c r="E19917" s="16" t="s">
        <v>604</v>
      </c>
      <c r="G19917" s="16" t="s">
        <v>605</v>
      </c>
      <c r="H19917" s="16" t="s">
        <v>5452</v>
      </c>
      <c r="I19917" s="31">
        <v>970782</v>
      </c>
      <c r="J19917" s="31">
        <v>970782</v>
      </c>
      <c r="K19917" s="32">
        <f>IFERROR((J19917/I19917),0)</f>
        <v>1</v>
      </c>
      <c r="L19917" s="31"/>
      <c r="M19917" s="31"/>
      <c r="N19917" s="39"/>
      <c r="O19917" s="28"/>
      <c r="P19917" s="28"/>
      <c r="Q19917" s="28"/>
      <c r="R19917" s="28"/>
      <c r="S19917" s="25"/>
    </row>
    <row r="19918" spans="2:19" s="16" customFormat="1" outlineLevel="2" x14ac:dyDescent="0.25">
      <c r="B19918" s="16" t="s">
        <v>5596</v>
      </c>
      <c r="C19918" s="16" t="s">
        <v>5447</v>
      </c>
      <c r="D19918" s="16" t="s">
        <v>59</v>
      </c>
      <c r="E19918" s="16" t="s">
        <v>604</v>
      </c>
      <c r="G19918" s="16" t="s">
        <v>605</v>
      </c>
      <c r="H19918" s="16" t="s">
        <v>19</v>
      </c>
      <c r="I19918" s="31">
        <v>8647765</v>
      </c>
      <c r="J19918" s="31">
        <v>8647765</v>
      </c>
      <c r="K19918" s="32">
        <f>IFERROR((J19918/I19918),0)</f>
        <v>1</v>
      </c>
      <c r="L19918" s="31"/>
      <c r="M19918" s="31"/>
      <c r="N19918" s="39"/>
      <c r="O19918" s="28"/>
      <c r="P19918" s="28"/>
      <c r="Q19918" s="28"/>
      <c r="R19918" s="28"/>
      <c r="S19918" s="25"/>
    </row>
    <row r="19919" spans="2:19" s="16" customFormat="1" outlineLevel="2" x14ac:dyDescent="0.25">
      <c r="B19919" s="16" t="s">
        <v>5596</v>
      </c>
      <c r="C19919" s="16" t="s">
        <v>5447</v>
      </c>
      <c r="D19919" s="16" t="s">
        <v>59</v>
      </c>
      <c r="E19919" s="16" t="s">
        <v>604</v>
      </c>
      <c r="G19919" s="16" t="s">
        <v>605</v>
      </c>
      <c r="H19919" s="16" t="s">
        <v>154</v>
      </c>
      <c r="I19919" s="31">
        <v>15</v>
      </c>
      <c r="J19919" s="31">
        <v>15</v>
      </c>
      <c r="K19919" s="32">
        <f>IFERROR((J19919/I19919),0)</f>
        <v>1</v>
      </c>
      <c r="L19919" s="31"/>
      <c r="M19919" s="31"/>
      <c r="N19919" s="39"/>
      <c r="O19919" s="28"/>
      <c r="P19919" s="28"/>
      <c r="Q19919" s="28"/>
      <c r="R19919" s="28"/>
      <c r="S19919" s="25"/>
    </row>
    <row r="19920" spans="2:19" s="16" customFormat="1" outlineLevel="2" x14ac:dyDescent="0.25">
      <c r="B19920" s="16" t="s">
        <v>5596</v>
      </c>
      <c r="C19920" s="16" t="s">
        <v>5447</v>
      </c>
      <c r="D19920" s="16" t="s">
        <v>59</v>
      </c>
      <c r="E19920" s="16" t="s">
        <v>604</v>
      </c>
      <c r="G19920" s="16" t="s">
        <v>605</v>
      </c>
      <c r="H19920" s="16" t="s">
        <v>231</v>
      </c>
      <c r="I19920" s="31">
        <v>382833</v>
      </c>
      <c r="J19920" s="31">
        <v>382833</v>
      </c>
      <c r="K19920" s="32">
        <f>IFERROR((J19920/I19920),0)</f>
        <v>1</v>
      </c>
      <c r="L19920" s="31"/>
      <c r="M19920" s="31"/>
      <c r="N19920" s="39"/>
      <c r="O19920" s="28"/>
      <c r="P19920" s="28"/>
      <c r="Q19920" s="28"/>
      <c r="R19920" s="28"/>
      <c r="S19920" s="25"/>
    </row>
    <row r="19921" spans="2:19" s="16" customFormat="1" outlineLevel="2" x14ac:dyDescent="0.25">
      <c r="B19921" s="16" t="s">
        <v>5596</v>
      </c>
      <c r="C19921" s="16" t="s">
        <v>5447</v>
      </c>
      <c r="D19921" s="16" t="s">
        <v>59</v>
      </c>
      <c r="E19921" s="16" t="s">
        <v>604</v>
      </c>
      <c r="G19921" s="16" t="s">
        <v>605</v>
      </c>
      <c r="H19921" s="16" t="s">
        <v>155</v>
      </c>
      <c r="I19921" s="31">
        <v>-485083</v>
      </c>
      <c r="J19921" s="31"/>
      <c r="K19921" s="32">
        <f>IFERROR((J19921/I19921),0)</f>
        <v>0</v>
      </c>
      <c r="L19921" s="31"/>
      <c r="M19921" s="31"/>
      <c r="N19921" s="39"/>
      <c r="O19921" s="28"/>
      <c r="P19921" s="28"/>
      <c r="Q19921" s="28"/>
      <c r="R19921" s="28"/>
      <c r="S19921" s="25"/>
    </row>
    <row r="19922" spans="2:19" s="16" customFormat="1" outlineLevel="1" x14ac:dyDescent="0.25">
      <c r="B19922" s="47" t="s">
        <v>9767</v>
      </c>
      <c r="C19922" s="47" t="str">
        <f>C19921</f>
        <v>ASIGNACIONES DIRECTAS (20% DEL SGR)</v>
      </c>
      <c r="D19922" s="47"/>
      <c r="E19922" s="47" t="str">
        <f>E19921</f>
        <v>73870</v>
      </c>
      <c r="F19922" s="47"/>
      <c r="G19922" s="47" t="str">
        <f>G19921</f>
        <v xml:space="preserve">VILLAHERMOSA                                      </v>
      </c>
      <c r="H19922" s="47" t="s">
        <v>10655</v>
      </c>
      <c r="I19922" s="51">
        <f>SUBTOTAL(9,I19916:I19921)</f>
        <v>11941728</v>
      </c>
      <c r="J19922" s="51">
        <f>SUBTOTAL(9,J19916:J19921)</f>
        <v>12426811</v>
      </c>
      <c r="K19922" s="49">
        <f>J19922/I19922</f>
        <v>1.0406208381232598</v>
      </c>
      <c r="L19922" s="51">
        <f>SUBTOTAL(9,L19916:L19921)</f>
        <v>1592608</v>
      </c>
      <c r="M19922" s="51">
        <f>SUBTOTAL(9,M19916:M19921)</f>
        <v>2425416</v>
      </c>
      <c r="N19922" s="50">
        <f>IFERROR((M19922/L19922),"N.A")</f>
        <v>1.5229208945327413</v>
      </c>
      <c r="O19922" s="28"/>
      <c r="P19922" s="28"/>
      <c r="Q19922" s="28"/>
      <c r="R19922" s="28"/>
      <c r="S19922" s="25"/>
    </row>
    <row r="19923" spans="2:19" s="16" customFormat="1" outlineLevel="2" x14ac:dyDescent="0.25">
      <c r="B19923" s="16" t="s">
        <v>5597</v>
      </c>
      <c r="C19923" s="16" t="s">
        <v>5447</v>
      </c>
      <c r="D19923" s="16" t="s">
        <v>59</v>
      </c>
      <c r="E19923" s="16" t="s">
        <v>607</v>
      </c>
      <c r="G19923" s="16" t="s">
        <v>608</v>
      </c>
      <c r="H19923" s="16" t="s">
        <v>152</v>
      </c>
      <c r="I19923" s="35">
        <v>41394444</v>
      </c>
      <c r="J19923" s="35">
        <v>41394444</v>
      </c>
      <c r="K19923" s="36">
        <f>IFERROR((J19923/I19923),0)</f>
        <v>1</v>
      </c>
      <c r="L19923" s="35">
        <v>27246608</v>
      </c>
      <c r="M19923" s="35">
        <v>41394444</v>
      </c>
      <c r="N19923" s="40">
        <f>M19923/L19923</f>
        <v>1.519251277076398</v>
      </c>
      <c r="O19923" s="28"/>
      <c r="P19923" s="28"/>
      <c r="Q19923" s="28"/>
      <c r="R19923" s="28"/>
      <c r="S19923" s="25"/>
    </row>
    <row r="19924" spans="2:19" s="16" customFormat="1" outlineLevel="2" x14ac:dyDescent="0.25">
      <c r="B19924" s="16" t="s">
        <v>5597</v>
      </c>
      <c r="C19924" s="16" t="s">
        <v>5447</v>
      </c>
      <c r="D19924" s="16" t="s">
        <v>59</v>
      </c>
      <c r="E19924" s="16" t="s">
        <v>607</v>
      </c>
      <c r="G19924" s="16" t="s">
        <v>608</v>
      </c>
      <c r="H19924" s="16" t="s">
        <v>5452</v>
      </c>
      <c r="I19924" s="31">
        <v>19133303</v>
      </c>
      <c r="J19924" s="31">
        <v>19133303</v>
      </c>
      <c r="K19924" s="32">
        <f>IFERROR((J19924/I19924),0)</f>
        <v>1</v>
      </c>
      <c r="L19924" s="31"/>
      <c r="M19924" s="31"/>
      <c r="N19924" s="39"/>
      <c r="O19924" s="28"/>
      <c r="P19924" s="28"/>
      <c r="Q19924" s="28"/>
      <c r="R19924" s="28"/>
      <c r="S19924" s="25"/>
    </row>
    <row r="19925" spans="2:19" s="16" customFormat="1" outlineLevel="2" x14ac:dyDescent="0.25">
      <c r="B19925" s="16" t="s">
        <v>5597</v>
      </c>
      <c r="C19925" s="16" t="s">
        <v>5447</v>
      </c>
      <c r="D19925" s="16" t="s">
        <v>59</v>
      </c>
      <c r="E19925" s="16" t="s">
        <v>607</v>
      </c>
      <c r="G19925" s="16" t="s">
        <v>608</v>
      </c>
      <c r="H19925" s="16" t="s">
        <v>19</v>
      </c>
      <c r="I19925" s="31">
        <v>156013725</v>
      </c>
      <c r="J19925" s="31">
        <v>156013725</v>
      </c>
      <c r="K19925" s="32">
        <f>IFERROR((J19925/I19925),0)</f>
        <v>1</v>
      </c>
      <c r="L19925" s="31"/>
      <c r="M19925" s="31"/>
      <c r="N19925" s="39"/>
      <c r="O19925" s="28"/>
      <c r="P19925" s="28"/>
      <c r="Q19925" s="28"/>
      <c r="R19925" s="28"/>
      <c r="S19925" s="25"/>
    </row>
    <row r="19926" spans="2:19" s="16" customFormat="1" outlineLevel="2" x14ac:dyDescent="0.25">
      <c r="B19926" s="16" t="s">
        <v>5597</v>
      </c>
      <c r="C19926" s="16" t="s">
        <v>5447</v>
      </c>
      <c r="D19926" s="16" t="s">
        <v>59</v>
      </c>
      <c r="E19926" s="16" t="s">
        <v>607</v>
      </c>
      <c r="G19926" s="16" t="s">
        <v>608</v>
      </c>
      <c r="H19926" s="16" t="s">
        <v>154</v>
      </c>
      <c r="I19926" s="31">
        <v>256</v>
      </c>
      <c r="J19926" s="31">
        <v>256</v>
      </c>
      <c r="K19926" s="32">
        <f>IFERROR((J19926/I19926),0)</f>
        <v>1</v>
      </c>
      <c r="L19926" s="31"/>
      <c r="M19926" s="31"/>
      <c r="N19926" s="39"/>
      <c r="O19926" s="28"/>
      <c r="P19926" s="28"/>
      <c r="Q19926" s="28"/>
      <c r="R19926" s="28"/>
      <c r="S19926" s="25"/>
    </row>
    <row r="19927" spans="2:19" s="16" customFormat="1" outlineLevel="2" x14ac:dyDescent="0.25">
      <c r="B19927" s="16" t="s">
        <v>5597</v>
      </c>
      <c r="C19927" s="16" t="s">
        <v>5447</v>
      </c>
      <c r="D19927" s="16" t="s">
        <v>59</v>
      </c>
      <c r="E19927" s="16" t="s">
        <v>607</v>
      </c>
      <c r="G19927" s="16" t="s">
        <v>608</v>
      </c>
      <c r="H19927" s="16" t="s">
        <v>331</v>
      </c>
      <c r="I19927" s="31">
        <v>1368676</v>
      </c>
      <c r="J19927" s="31">
        <v>1368676</v>
      </c>
      <c r="K19927" s="32">
        <f>IFERROR((J19927/I19927),0)</f>
        <v>1</v>
      </c>
      <c r="L19927" s="31"/>
      <c r="M19927" s="31"/>
      <c r="N19927" s="39"/>
      <c r="O19927" s="28"/>
      <c r="P19927" s="28"/>
      <c r="Q19927" s="28"/>
      <c r="R19927" s="28"/>
      <c r="S19927" s="25"/>
    </row>
    <row r="19928" spans="2:19" s="16" customFormat="1" outlineLevel="2" x14ac:dyDescent="0.25">
      <c r="B19928" s="16" t="s">
        <v>5597</v>
      </c>
      <c r="C19928" s="16" t="s">
        <v>5447</v>
      </c>
      <c r="D19928" s="16" t="s">
        <v>59</v>
      </c>
      <c r="E19928" s="16" t="s">
        <v>607</v>
      </c>
      <c r="G19928" s="16" t="s">
        <v>608</v>
      </c>
      <c r="H19928" s="16" t="s">
        <v>231</v>
      </c>
      <c r="I19928" s="31">
        <v>6564558</v>
      </c>
      <c r="J19928" s="31">
        <v>6564558</v>
      </c>
      <c r="K19928" s="32">
        <f>IFERROR((J19928/I19928),0)</f>
        <v>1</v>
      </c>
      <c r="L19928" s="31"/>
      <c r="M19928" s="31"/>
      <c r="N19928" s="39"/>
      <c r="O19928" s="28"/>
      <c r="P19928" s="28"/>
      <c r="Q19928" s="28"/>
      <c r="R19928" s="28"/>
      <c r="S19928" s="25"/>
    </row>
    <row r="19929" spans="2:19" s="16" customFormat="1" outlineLevel="2" x14ac:dyDescent="0.25">
      <c r="B19929" s="16" t="s">
        <v>5597</v>
      </c>
      <c r="C19929" s="16" t="s">
        <v>5447</v>
      </c>
      <c r="D19929" s="16" t="s">
        <v>59</v>
      </c>
      <c r="E19929" s="16" t="s">
        <v>607</v>
      </c>
      <c r="G19929" s="16" t="s">
        <v>608</v>
      </c>
      <c r="H19929" s="16" t="s">
        <v>155</v>
      </c>
      <c r="I19929" s="31">
        <v>-8278889</v>
      </c>
      <c r="J19929" s="31"/>
      <c r="K19929" s="32">
        <f>IFERROR((J19929/I19929),0)</f>
        <v>0</v>
      </c>
      <c r="L19929" s="31"/>
      <c r="M19929" s="31"/>
      <c r="N19929" s="39"/>
      <c r="O19929" s="28"/>
      <c r="P19929" s="28"/>
      <c r="Q19929" s="28"/>
      <c r="R19929" s="28"/>
      <c r="S19929" s="25"/>
    </row>
    <row r="19930" spans="2:19" s="16" customFormat="1" outlineLevel="1" x14ac:dyDescent="0.25">
      <c r="B19930" s="47" t="s">
        <v>9768</v>
      </c>
      <c r="C19930" s="47" t="str">
        <f>C19929</f>
        <v>ASIGNACIONES DIRECTAS (20% DEL SGR)</v>
      </c>
      <c r="D19930" s="47"/>
      <c r="E19930" s="47" t="str">
        <f>E19929</f>
        <v>73861</v>
      </c>
      <c r="F19930" s="47"/>
      <c r="G19930" s="47" t="str">
        <f>G19929</f>
        <v xml:space="preserve">VENADILLO                                         </v>
      </c>
      <c r="H19930" s="47" t="s">
        <v>10655</v>
      </c>
      <c r="I19930" s="51">
        <f>SUBTOTAL(9,I19923:I19929)</f>
        <v>216196073</v>
      </c>
      <c r="J19930" s="51">
        <f>SUBTOTAL(9,J19923:J19929)</f>
        <v>224474962</v>
      </c>
      <c r="K19930" s="49">
        <f>J19930/I19930</f>
        <v>1.0382934291318049</v>
      </c>
      <c r="L19930" s="51">
        <f>SUBTOTAL(9,L19923:L19929)</f>
        <v>27246608</v>
      </c>
      <c r="M19930" s="51">
        <f>SUBTOTAL(9,M19923:M19929)</f>
        <v>41394444</v>
      </c>
      <c r="N19930" s="50">
        <f>IFERROR((M19930/L19930),"N.A")</f>
        <v>1.519251277076398</v>
      </c>
      <c r="O19930" s="28"/>
      <c r="P19930" s="28"/>
      <c r="Q19930" s="28"/>
      <c r="R19930" s="28"/>
      <c r="S19930" s="25"/>
    </row>
    <row r="19931" spans="2:19" s="16" customFormat="1" outlineLevel="2" x14ac:dyDescent="0.25">
      <c r="B19931" s="16" t="s">
        <v>5598</v>
      </c>
      <c r="C19931" s="16" t="s">
        <v>5447</v>
      </c>
      <c r="D19931" s="16" t="s">
        <v>59</v>
      </c>
      <c r="E19931" s="16" t="s">
        <v>610</v>
      </c>
      <c r="G19931" s="16" t="s">
        <v>611</v>
      </c>
      <c r="H19931" s="16" t="s">
        <v>152</v>
      </c>
      <c r="I19931" s="35">
        <v>5784164</v>
      </c>
      <c r="J19931" s="35">
        <v>112851.65</v>
      </c>
      <c r="K19931" s="36">
        <f>IFERROR((J19931/I19931),0)</f>
        <v>1.9510451294257908E-2</v>
      </c>
      <c r="L19931" s="35">
        <v>4054176</v>
      </c>
      <c r="M19931" s="35">
        <v>112851.65</v>
      </c>
      <c r="N19931" s="40">
        <f>M19931/L19931</f>
        <v>2.783590302937021E-2</v>
      </c>
      <c r="O19931" s="28"/>
      <c r="P19931" s="28"/>
      <c r="Q19931" s="28"/>
      <c r="R19931" s="28"/>
      <c r="S19931" s="25"/>
    </row>
    <row r="19932" spans="2:19" s="16" customFormat="1" outlineLevel="2" x14ac:dyDescent="0.25">
      <c r="B19932" s="16" t="s">
        <v>5598</v>
      </c>
      <c r="C19932" s="16" t="s">
        <v>5447</v>
      </c>
      <c r="D19932" s="16" t="s">
        <v>59</v>
      </c>
      <c r="E19932" s="16" t="s">
        <v>610</v>
      </c>
      <c r="G19932" s="16" t="s">
        <v>611</v>
      </c>
      <c r="H19932" s="16" t="s">
        <v>5451</v>
      </c>
      <c r="I19932" s="31">
        <v>114256</v>
      </c>
      <c r="J19932" s="31">
        <v>114256</v>
      </c>
      <c r="K19932" s="32">
        <f>IFERROR((J19932/I19932),0)</f>
        <v>1</v>
      </c>
      <c r="L19932" s="31"/>
      <c r="M19932" s="31"/>
      <c r="N19932" s="39"/>
      <c r="O19932" s="28"/>
      <c r="P19932" s="28"/>
      <c r="Q19932" s="28"/>
      <c r="R19932" s="28"/>
      <c r="S19932" s="25"/>
    </row>
    <row r="19933" spans="2:19" s="16" customFormat="1" outlineLevel="2" x14ac:dyDescent="0.25">
      <c r="B19933" s="16" t="s">
        <v>5598</v>
      </c>
      <c r="C19933" s="16" t="s">
        <v>5447</v>
      </c>
      <c r="D19933" s="16" t="s">
        <v>59</v>
      </c>
      <c r="E19933" s="16" t="s">
        <v>610</v>
      </c>
      <c r="G19933" s="16" t="s">
        <v>611</v>
      </c>
      <c r="H19933" s="16" t="s">
        <v>5452</v>
      </c>
      <c r="I19933" s="31">
        <v>10483717</v>
      </c>
      <c r="J19933" s="31">
        <v>10483717</v>
      </c>
      <c r="K19933" s="32">
        <f>IFERROR((J19933/I19933),0)</f>
        <v>1</v>
      </c>
      <c r="L19933" s="31"/>
      <c r="M19933" s="31"/>
      <c r="N19933" s="39"/>
      <c r="O19933" s="28"/>
      <c r="P19933" s="28"/>
      <c r="Q19933" s="28"/>
      <c r="R19933" s="28"/>
      <c r="S19933" s="25"/>
    </row>
    <row r="19934" spans="2:19" s="16" customFormat="1" outlineLevel="2" x14ac:dyDescent="0.25">
      <c r="B19934" s="16" t="s">
        <v>5598</v>
      </c>
      <c r="C19934" s="16" t="s">
        <v>5447</v>
      </c>
      <c r="D19934" s="16" t="s">
        <v>59</v>
      </c>
      <c r="E19934" s="16" t="s">
        <v>610</v>
      </c>
      <c r="G19934" s="16" t="s">
        <v>611</v>
      </c>
      <c r="H19934" s="16" t="s">
        <v>19</v>
      </c>
      <c r="I19934" s="31">
        <v>42291349</v>
      </c>
      <c r="J19934" s="31">
        <v>42291349</v>
      </c>
      <c r="K19934" s="32">
        <f>IFERROR((J19934/I19934),0)</f>
        <v>1</v>
      </c>
      <c r="L19934" s="31"/>
      <c r="M19934" s="31"/>
      <c r="N19934" s="39"/>
      <c r="O19934" s="28"/>
      <c r="P19934" s="28"/>
      <c r="Q19934" s="28"/>
      <c r="R19934" s="28"/>
      <c r="S19934" s="25"/>
    </row>
    <row r="19935" spans="2:19" s="16" customFormat="1" outlineLevel="2" x14ac:dyDescent="0.25">
      <c r="B19935" s="16" t="s">
        <v>5598</v>
      </c>
      <c r="C19935" s="16" t="s">
        <v>5447</v>
      </c>
      <c r="D19935" s="16" t="s">
        <v>59</v>
      </c>
      <c r="E19935" s="16" t="s">
        <v>610</v>
      </c>
      <c r="G19935" s="16" t="s">
        <v>611</v>
      </c>
      <c r="H19935" s="16" t="s">
        <v>154</v>
      </c>
      <c r="I19935" s="31">
        <v>36</v>
      </c>
      <c r="J19935" s="31">
        <v>36</v>
      </c>
      <c r="K19935" s="32">
        <f>IFERROR((J19935/I19935),0)</f>
        <v>1</v>
      </c>
      <c r="L19935" s="31"/>
      <c r="M19935" s="31"/>
      <c r="N19935" s="39"/>
      <c r="O19935" s="28"/>
      <c r="P19935" s="28"/>
      <c r="Q19935" s="28"/>
      <c r="R19935" s="28"/>
      <c r="S19935" s="25"/>
    </row>
    <row r="19936" spans="2:19" s="16" customFormat="1" outlineLevel="2" x14ac:dyDescent="0.25">
      <c r="B19936" s="16" t="s">
        <v>5598</v>
      </c>
      <c r="C19936" s="16" t="s">
        <v>5447</v>
      </c>
      <c r="D19936" s="16" t="s">
        <v>61</v>
      </c>
      <c r="E19936" s="16" t="s">
        <v>610</v>
      </c>
      <c r="G19936" s="16" t="s">
        <v>611</v>
      </c>
      <c r="H19936" s="16" t="s">
        <v>4491</v>
      </c>
      <c r="I19936" s="31">
        <v>2777228</v>
      </c>
      <c r="J19936" s="31">
        <v>2777228</v>
      </c>
      <c r="K19936" s="32">
        <f>IFERROR((J19936/I19936),0)</f>
        <v>1</v>
      </c>
      <c r="L19936" s="31"/>
      <c r="M19936" s="31"/>
      <c r="N19936" s="39"/>
      <c r="O19936" s="28"/>
      <c r="P19936" s="28"/>
      <c r="Q19936" s="28"/>
      <c r="R19936" s="28"/>
      <c r="S19936" s="25"/>
    </row>
    <row r="19937" spans="2:19" s="16" customFormat="1" outlineLevel="2" x14ac:dyDescent="0.25">
      <c r="B19937" s="16" t="s">
        <v>5598</v>
      </c>
      <c r="C19937" s="16" t="s">
        <v>5447</v>
      </c>
      <c r="D19937" s="16" t="s">
        <v>59</v>
      </c>
      <c r="E19937" s="16" t="s">
        <v>610</v>
      </c>
      <c r="G19937" s="16" t="s">
        <v>611</v>
      </c>
      <c r="H19937" s="16" t="s">
        <v>231</v>
      </c>
      <c r="I19937" s="31">
        <v>1033067</v>
      </c>
      <c r="J19937" s="31">
        <v>1033067</v>
      </c>
      <c r="K19937" s="32">
        <f>IFERROR((J19937/I19937),0)</f>
        <v>1</v>
      </c>
      <c r="L19937" s="31"/>
      <c r="M19937" s="31"/>
      <c r="N19937" s="39"/>
      <c r="O19937" s="28"/>
      <c r="P19937" s="28"/>
      <c r="Q19937" s="28"/>
      <c r="R19937" s="28"/>
      <c r="S19937" s="25"/>
    </row>
    <row r="19938" spans="2:19" s="16" customFormat="1" outlineLevel="2" x14ac:dyDescent="0.25">
      <c r="B19938" s="16" t="s">
        <v>5598</v>
      </c>
      <c r="C19938" s="16" t="s">
        <v>5447</v>
      </c>
      <c r="D19938" s="16" t="s">
        <v>59</v>
      </c>
      <c r="E19938" s="16" t="s">
        <v>610</v>
      </c>
      <c r="G19938" s="16" t="s">
        <v>611</v>
      </c>
      <c r="H19938" s="16" t="s">
        <v>155</v>
      </c>
      <c r="I19938" s="31">
        <v>-1156833</v>
      </c>
      <c r="J19938" s="31"/>
      <c r="K19938" s="32">
        <f>IFERROR((J19938/I19938),0)</f>
        <v>0</v>
      </c>
      <c r="L19938" s="31"/>
      <c r="M19938" s="31"/>
      <c r="N19938" s="39"/>
      <c r="O19938" s="28"/>
      <c r="P19938" s="28"/>
      <c r="Q19938" s="28"/>
      <c r="R19938" s="28"/>
      <c r="S19938" s="25"/>
    </row>
    <row r="19939" spans="2:19" s="16" customFormat="1" outlineLevel="1" x14ac:dyDescent="0.25">
      <c r="B19939" s="47" t="s">
        <v>9769</v>
      </c>
      <c r="C19939" s="47" t="str">
        <f>C19938</f>
        <v>ASIGNACIONES DIRECTAS (20% DEL SGR)</v>
      </c>
      <c r="D19939" s="47"/>
      <c r="E19939" s="47" t="str">
        <f>E19938</f>
        <v>73854</v>
      </c>
      <c r="F19939" s="47"/>
      <c r="G19939" s="47" t="str">
        <f>G19938</f>
        <v xml:space="preserve">VALLE DE SAN JUAN                                 </v>
      </c>
      <c r="H19939" s="47" t="s">
        <v>10655</v>
      </c>
      <c r="I19939" s="51">
        <f>SUBTOTAL(9,I19931:I19938)</f>
        <v>61326984</v>
      </c>
      <c r="J19939" s="51">
        <f>SUBTOTAL(9,J19931:J19938)</f>
        <v>56812504.649999999</v>
      </c>
      <c r="K19939" s="49">
        <f>J19939/I19939</f>
        <v>0.92638673785099224</v>
      </c>
      <c r="L19939" s="51">
        <f>SUBTOTAL(9,L19931:L19938)</f>
        <v>4054176</v>
      </c>
      <c r="M19939" s="51">
        <f>SUBTOTAL(9,M19931:M19938)</f>
        <v>112851.65</v>
      </c>
      <c r="N19939" s="50">
        <f>IFERROR((M19939/L19939),"N.A")</f>
        <v>2.783590302937021E-2</v>
      </c>
      <c r="O19939" s="28"/>
      <c r="P19939" s="28"/>
      <c r="Q19939" s="28"/>
      <c r="R19939" s="28"/>
      <c r="S19939" s="25"/>
    </row>
    <row r="19940" spans="2:19" s="16" customFormat="1" outlineLevel="2" x14ac:dyDescent="0.25">
      <c r="B19940" s="16" t="s">
        <v>5599</v>
      </c>
      <c r="C19940" s="16" t="s">
        <v>5447</v>
      </c>
      <c r="D19940" s="16" t="s">
        <v>59</v>
      </c>
      <c r="E19940" s="16" t="s">
        <v>613</v>
      </c>
      <c r="G19940" s="16" t="s">
        <v>614</v>
      </c>
      <c r="H19940" s="16" t="s">
        <v>152</v>
      </c>
      <c r="I19940" s="35">
        <v>43483082</v>
      </c>
      <c r="J19940" s="35">
        <v>32885506.82</v>
      </c>
      <c r="K19940" s="36">
        <f>IFERROR((J19940/I19940),0)</f>
        <v>0.75628279568591761</v>
      </c>
      <c r="L19940" s="35">
        <v>28404912</v>
      </c>
      <c r="M19940" s="35">
        <v>32885506.82</v>
      </c>
      <c r="N19940" s="40">
        <f>M19940/L19940</f>
        <v>1.1577401408601442</v>
      </c>
      <c r="O19940" s="28"/>
      <c r="P19940" s="28"/>
      <c r="Q19940" s="28"/>
      <c r="R19940" s="28"/>
      <c r="S19940" s="25"/>
    </row>
    <row r="19941" spans="2:19" s="16" customFormat="1" outlineLevel="2" x14ac:dyDescent="0.25">
      <c r="B19941" s="16" t="s">
        <v>5599</v>
      </c>
      <c r="C19941" s="16" t="s">
        <v>5447</v>
      </c>
      <c r="D19941" s="16" t="s">
        <v>59</v>
      </c>
      <c r="E19941" s="16" t="s">
        <v>613</v>
      </c>
      <c r="G19941" s="16" t="s">
        <v>614</v>
      </c>
      <c r="H19941" s="16" t="s">
        <v>5452</v>
      </c>
      <c r="I19941" s="31">
        <v>12444331</v>
      </c>
      <c r="J19941" s="31">
        <v>12444331</v>
      </c>
      <c r="K19941" s="32">
        <f>IFERROR((J19941/I19941),0)</f>
        <v>1</v>
      </c>
      <c r="L19941" s="31"/>
      <c r="M19941" s="31"/>
      <c r="N19941" s="39"/>
      <c r="O19941" s="28"/>
      <c r="P19941" s="28"/>
      <c r="Q19941" s="28"/>
      <c r="R19941" s="28"/>
      <c r="S19941" s="25"/>
    </row>
    <row r="19942" spans="2:19" s="16" customFormat="1" outlineLevel="2" x14ac:dyDescent="0.25">
      <c r="B19942" s="16" t="s">
        <v>5599</v>
      </c>
      <c r="C19942" s="16" t="s">
        <v>5447</v>
      </c>
      <c r="D19942" s="16" t="s">
        <v>59</v>
      </c>
      <c r="E19942" s="16" t="s">
        <v>613</v>
      </c>
      <c r="G19942" s="16" t="s">
        <v>614</v>
      </c>
      <c r="H19942" s="16" t="s">
        <v>19</v>
      </c>
      <c r="I19942" s="31">
        <v>71798447</v>
      </c>
      <c r="J19942" s="31">
        <v>71798447</v>
      </c>
      <c r="K19942" s="32">
        <f>IFERROR((J19942/I19942),0)</f>
        <v>1</v>
      </c>
      <c r="L19942" s="31"/>
      <c r="M19942" s="31"/>
      <c r="N19942" s="39"/>
      <c r="O19942" s="28"/>
      <c r="P19942" s="28"/>
      <c r="Q19942" s="28"/>
      <c r="R19942" s="28"/>
      <c r="S19942" s="25"/>
    </row>
    <row r="19943" spans="2:19" s="16" customFormat="1" outlineLevel="2" x14ac:dyDescent="0.25">
      <c r="B19943" s="16" t="s">
        <v>5599</v>
      </c>
      <c r="C19943" s="16" t="s">
        <v>5447</v>
      </c>
      <c r="D19943" s="16" t="s">
        <v>59</v>
      </c>
      <c r="E19943" s="16" t="s">
        <v>613</v>
      </c>
      <c r="G19943" s="16" t="s">
        <v>614</v>
      </c>
      <c r="H19943" s="16" t="s">
        <v>154</v>
      </c>
      <c r="I19943" s="31">
        <v>269</v>
      </c>
      <c r="J19943" s="31">
        <v>269</v>
      </c>
      <c r="K19943" s="32">
        <f>IFERROR((J19943/I19943),0)</f>
        <v>1</v>
      </c>
      <c r="L19943" s="31"/>
      <c r="M19943" s="31"/>
      <c r="N19943" s="39"/>
      <c r="O19943" s="28"/>
      <c r="P19943" s="28"/>
      <c r="Q19943" s="28"/>
      <c r="R19943" s="28"/>
      <c r="S19943" s="25"/>
    </row>
    <row r="19944" spans="2:19" s="16" customFormat="1" outlineLevel="2" x14ac:dyDescent="0.25">
      <c r="B19944" s="16" t="s">
        <v>5599</v>
      </c>
      <c r="C19944" s="16" t="s">
        <v>5447</v>
      </c>
      <c r="D19944" s="16" t="s">
        <v>59</v>
      </c>
      <c r="E19944" s="16" t="s">
        <v>613</v>
      </c>
      <c r="G19944" s="16" t="s">
        <v>614</v>
      </c>
      <c r="H19944" s="16" t="s">
        <v>331</v>
      </c>
      <c r="I19944" s="31">
        <v>1015801</v>
      </c>
      <c r="J19944" s="31">
        <v>1015801</v>
      </c>
      <c r="K19944" s="32">
        <f>IFERROR((J19944/I19944),0)</f>
        <v>1</v>
      </c>
      <c r="L19944" s="31"/>
      <c r="M19944" s="31"/>
      <c r="N19944" s="39"/>
      <c r="O19944" s="28"/>
      <c r="P19944" s="28"/>
      <c r="Q19944" s="28"/>
      <c r="R19944" s="28"/>
      <c r="S19944" s="25"/>
    </row>
    <row r="19945" spans="2:19" s="16" customFormat="1" outlineLevel="2" x14ac:dyDescent="0.25">
      <c r="B19945" s="16" t="s">
        <v>5599</v>
      </c>
      <c r="C19945" s="16" t="s">
        <v>5447</v>
      </c>
      <c r="D19945" s="16" t="s">
        <v>61</v>
      </c>
      <c r="E19945" s="16" t="s">
        <v>613</v>
      </c>
      <c r="G19945" s="16" t="s">
        <v>614</v>
      </c>
      <c r="H19945" s="16" t="s">
        <v>4491</v>
      </c>
      <c r="I19945" s="31">
        <v>2802154</v>
      </c>
      <c r="J19945" s="31">
        <v>2802154</v>
      </c>
      <c r="K19945" s="32">
        <f>IFERROR((J19945/I19945),0)</f>
        <v>1</v>
      </c>
      <c r="L19945" s="31"/>
      <c r="M19945" s="31"/>
      <c r="N19945" s="39"/>
      <c r="O19945" s="28"/>
      <c r="P19945" s="28"/>
      <c r="Q19945" s="28"/>
      <c r="R19945" s="28"/>
      <c r="S19945" s="25"/>
    </row>
    <row r="19946" spans="2:19" s="16" customFormat="1" outlineLevel="2" x14ac:dyDescent="0.25">
      <c r="B19946" s="16" t="s">
        <v>5599</v>
      </c>
      <c r="C19946" s="16" t="s">
        <v>5447</v>
      </c>
      <c r="D19946" s="16" t="s">
        <v>59</v>
      </c>
      <c r="E19946" s="16" t="s">
        <v>613</v>
      </c>
      <c r="G19946" s="16" t="s">
        <v>614</v>
      </c>
      <c r="H19946" s="16" t="s">
        <v>231</v>
      </c>
      <c r="I19946" s="31">
        <v>6794284</v>
      </c>
      <c r="J19946" s="31">
        <v>6794284</v>
      </c>
      <c r="K19946" s="32">
        <f>IFERROR((J19946/I19946),0)</f>
        <v>1</v>
      </c>
      <c r="L19946" s="31"/>
      <c r="M19946" s="31"/>
      <c r="N19946" s="39"/>
      <c r="O19946" s="28"/>
      <c r="P19946" s="28"/>
      <c r="Q19946" s="28"/>
      <c r="R19946" s="28"/>
      <c r="S19946" s="25"/>
    </row>
    <row r="19947" spans="2:19" s="16" customFormat="1" outlineLevel="2" x14ac:dyDescent="0.25">
      <c r="B19947" s="16" t="s">
        <v>5599</v>
      </c>
      <c r="C19947" s="16" t="s">
        <v>5447</v>
      </c>
      <c r="D19947" s="16" t="s">
        <v>59</v>
      </c>
      <c r="E19947" s="16" t="s">
        <v>613</v>
      </c>
      <c r="G19947" s="16" t="s">
        <v>614</v>
      </c>
      <c r="H19947" s="16" t="s">
        <v>155</v>
      </c>
      <c r="I19947" s="31">
        <v>-8696616</v>
      </c>
      <c r="J19947" s="31"/>
      <c r="K19947" s="32">
        <f>IFERROR((J19947/I19947),0)</f>
        <v>0</v>
      </c>
      <c r="L19947" s="31"/>
      <c r="M19947" s="31"/>
      <c r="N19947" s="39"/>
      <c r="O19947" s="28"/>
      <c r="P19947" s="28"/>
      <c r="Q19947" s="28"/>
      <c r="R19947" s="28"/>
      <c r="S19947" s="25"/>
    </row>
    <row r="19948" spans="2:19" s="16" customFormat="1" outlineLevel="1" x14ac:dyDescent="0.25">
      <c r="B19948" s="47" t="s">
        <v>9770</v>
      </c>
      <c r="C19948" s="47" t="str">
        <f>C19947</f>
        <v>ASIGNACIONES DIRECTAS (20% DEL SGR)</v>
      </c>
      <c r="D19948" s="47"/>
      <c r="E19948" s="47" t="str">
        <f>E19947</f>
        <v>73770</v>
      </c>
      <c r="F19948" s="47"/>
      <c r="G19948" s="47" t="str">
        <f>G19947</f>
        <v xml:space="preserve">SUÁREZ                                            </v>
      </c>
      <c r="H19948" s="47" t="s">
        <v>10655</v>
      </c>
      <c r="I19948" s="51">
        <f>SUBTOTAL(9,I19940:I19947)</f>
        <v>129641752</v>
      </c>
      <c r="J19948" s="51">
        <f>SUBTOTAL(9,J19940:J19947)</f>
        <v>127740792.81999999</v>
      </c>
      <c r="K19948" s="49">
        <f>J19948/I19948</f>
        <v>0.98533682898700714</v>
      </c>
      <c r="L19948" s="51">
        <f>SUBTOTAL(9,L19940:L19947)</f>
        <v>28404912</v>
      </c>
      <c r="M19948" s="51">
        <f>SUBTOTAL(9,M19940:M19947)</f>
        <v>32885506.82</v>
      </c>
      <c r="N19948" s="50">
        <f>IFERROR((M19948/L19948),"N.A")</f>
        <v>1.1577401408601442</v>
      </c>
      <c r="O19948" s="28"/>
      <c r="P19948" s="28"/>
      <c r="Q19948" s="28"/>
      <c r="R19948" s="28"/>
      <c r="S19948" s="25"/>
    </row>
    <row r="19949" spans="2:19" s="16" customFormat="1" outlineLevel="2" x14ac:dyDescent="0.25">
      <c r="B19949" s="16" t="s">
        <v>5600</v>
      </c>
      <c r="C19949" s="16" t="s">
        <v>5447</v>
      </c>
      <c r="D19949" s="16" t="s">
        <v>59</v>
      </c>
      <c r="E19949" s="16" t="s">
        <v>616</v>
      </c>
      <c r="G19949" s="16" t="s">
        <v>617</v>
      </c>
      <c r="H19949" s="16" t="s">
        <v>152</v>
      </c>
      <c r="I19949" s="35">
        <v>45843859</v>
      </c>
      <c r="J19949" s="35">
        <v>645869.05000000005</v>
      </c>
      <c r="K19949" s="36">
        <f>IFERROR((J19949/I19949),0)</f>
        <v>1.4088452937611557E-2</v>
      </c>
      <c r="L19949" s="35">
        <v>30175114</v>
      </c>
      <c r="M19949" s="35">
        <v>645869.05000000005</v>
      </c>
      <c r="N19949" s="40">
        <f>M19949/L19949</f>
        <v>2.1404030155445314E-2</v>
      </c>
      <c r="O19949" s="28"/>
      <c r="P19949" s="28"/>
      <c r="Q19949" s="28"/>
      <c r="R19949" s="28"/>
      <c r="S19949" s="25"/>
    </row>
    <row r="19950" spans="2:19" s="16" customFormat="1" outlineLevel="2" x14ac:dyDescent="0.25">
      <c r="B19950" s="16" t="s">
        <v>5600</v>
      </c>
      <c r="C19950" s="16" t="s">
        <v>5447</v>
      </c>
      <c r="D19950" s="16" t="s">
        <v>59</v>
      </c>
      <c r="E19950" s="16" t="s">
        <v>616</v>
      </c>
      <c r="G19950" s="16" t="s">
        <v>617</v>
      </c>
      <c r="H19950" s="16" t="s">
        <v>5452</v>
      </c>
      <c r="I19950" s="31">
        <v>1023318</v>
      </c>
      <c r="J19950" s="31">
        <v>1023318</v>
      </c>
      <c r="K19950" s="32">
        <f>IFERROR((J19950/I19950),0)</f>
        <v>1</v>
      </c>
      <c r="L19950" s="31"/>
      <c r="M19950" s="31"/>
      <c r="N19950" s="39"/>
      <c r="O19950" s="28"/>
      <c r="P19950" s="28"/>
      <c r="Q19950" s="28"/>
      <c r="R19950" s="28"/>
      <c r="S19950" s="25"/>
    </row>
    <row r="19951" spans="2:19" s="16" customFormat="1" outlineLevel="2" x14ac:dyDescent="0.25">
      <c r="B19951" s="16" t="s">
        <v>5600</v>
      </c>
      <c r="C19951" s="16" t="s">
        <v>5447</v>
      </c>
      <c r="D19951" s="16" t="s">
        <v>59</v>
      </c>
      <c r="E19951" s="16" t="s">
        <v>616</v>
      </c>
      <c r="G19951" s="16" t="s">
        <v>617</v>
      </c>
      <c r="H19951" s="16" t="s">
        <v>19</v>
      </c>
      <c r="I19951" s="31">
        <v>3659418</v>
      </c>
      <c r="J19951" s="31">
        <v>3659418</v>
      </c>
      <c r="K19951" s="32">
        <f>IFERROR((J19951/I19951),0)</f>
        <v>1</v>
      </c>
      <c r="L19951" s="31"/>
      <c r="M19951" s="31"/>
      <c r="N19951" s="39"/>
      <c r="O19951" s="28"/>
      <c r="P19951" s="28"/>
      <c r="Q19951" s="28"/>
      <c r="R19951" s="28"/>
      <c r="S19951" s="25"/>
    </row>
    <row r="19952" spans="2:19" s="16" customFormat="1" outlineLevel="2" x14ac:dyDescent="0.25">
      <c r="B19952" s="16" t="s">
        <v>5600</v>
      </c>
      <c r="C19952" s="16" t="s">
        <v>5447</v>
      </c>
      <c r="D19952" s="16" t="s">
        <v>59</v>
      </c>
      <c r="E19952" s="16" t="s">
        <v>616</v>
      </c>
      <c r="G19952" s="16" t="s">
        <v>617</v>
      </c>
      <c r="H19952" s="16" t="s">
        <v>154</v>
      </c>
      <c r="I19952" s="31">
        <v>284</v>
      </c>
      <c r="J19952" s="31">
        <v>284</v>
      </c>
      <c r="K19952" s="32">
        <f>IFERROR((J19952/I19952),0)</f>
        <v>1</v>
      </c>
      <c r="L19952" s="31"/>
      <c r="M19952" s="31"/>
      <c r="N19952" s="39"/>
      <c r="O19952" s="28"/>
      <c r="P19952" s="28"/>
      <c r="Q19952" s="28"/>
      <c r="R19952" s="28"/>
      <c r="S19952" s="25"/>
    </row>
    <row r="19953" spans="2:19" s="16" customFormat="1" outlineLevel="2" x14ac:dyDescent="0.25">
      <c r="B19953" s="16" t="s">
        <v>5600</v>
      </c>
      <c r="C19953" s="16" t="s">
        <v>5447</v>
      </c>
      <c r="D19953" s="16" t="s">
        <v>61</v>
      </c>
      <c r="E19953" s="16" t="s">
        <v>616</v>
      </c>
      <c r="G19953" s="16" t="s">
        <v>617</v>
      </c>
      <c r="H19953" s="16" t="s">
        <v>4491</v>
      </c>
      <c r="I19953" s="31">
        <v>2078252</v>
      </c>
      <c r="J19953" s="31">
        <v>2078252</v>
      </c>
      <c r="K19953" s="32">
        <f>IFERROR((J19953/I19953),0)</f>
        <v>1</v>
      </c>
      <c r="L19953" s="31"/>
      <c r="M19953" s="31"/>
      <c r="N19953" s="39"/>
      <c r="O19953" s="28"/>
      <c r="P19953" s="28"/>
      <c r="Q19953" s="28"/>
      <c r="R19953" s="28"/>
      <c r="S19953" s="25"/>
    </row>
    <row r="19954" spans="2:19" s="16" customFormat="1" outlineLevel="2" x14ac:dyDescent="0.25">
      <c r="B19954" s="16" t="s">
        <v>5600</v>
      </c>
      <c r="C19954" s="16" t="s">
        <v>5447</v>
      </c>
      <c r="D19954" s="16" t="s">
        <v>59</v>
      </c>
      <c r="E19954" s="16" t="s">
        <v>616</v>
      </c>
      <c r="G19954" s="16" t="s">
        <v>617</v>
      </c>
      <c r="H19954" s="16" t="s">
        <v>231</v>
      </c>
      <c r="I19954" s="31">
        <v>7270085</v>
      </c>
      <c r="J19954" s="31">
        <v>7270085</v>
      </c>
      <c r="K19954" s="32">
        <f>IFERROR((J19954/I19954),0)</f>
        <v>1</v>
      </c>
      <c r="L19954" s="31"/>
      <c r="M19954" s="31"/>
      <c r="N19954" s="39"/>
      <c r="O19954" s="28"/>
      <c r="P19954" s="28"/>
      <c r="Q19954" s="28"/>
      <c r="R19954" s="28"/>
      <c r="S19954" s="25"/>
    </row>
    <row r="19955" spans="2:19" s="16" customFormat="1" outlineLevel="2" x14ac:dyDescent="0.25">
      <c r="B19955" s="16" t="s">
        <v>5600</v>
      </c>
      <c r="C19955" s="16" t="s">
        <v>5447</v>
      </c>
      <c r="D19955" s="16" t="s">
        <v>59</v>
      </c>
      <c r="E19955" s="16" t="s">
        <v>616</v>
      </c>
      <c r="G19955" s="16" t="s">
        <v>617</v>
      </c>
      <c r="H19955" s="16" t="s">
        <v>155</v>
      </c>
      <c r="I19955" s="31">
        <v>-9168772</v>
      </c>
      <c r="J19955" s="31"/>
      <c r="K19955" s="32">
        <f>IFERROR((J19955/I19955),0)</f>
        <v>0</v>
      </c>
      <c r="L19955" s="31"/>
      <c r="M19955" s="31"/>
      <c r="N19955" s="39"/>
      <c r="O19955" s="28"/>
      <c r="P19955" s="28"/>
      <c r="Q19955" s="28"/>
      <c r="R19955" s="28"/>
      <c r="S19955" s="25"/>
    </row>
    <row r="19956" spans="2:19" s="16" customFormat="1" outlineLevel="1" x14ac:dyDescent="0.25">
      <c r="B19956" s="47" t="s">
        <v>9771</v>
      </c>
      <c r="C19956" s="47" t="str">
        <f>C19955</f>
        <v>ASIGNACIONES DIRECTAS (20% DEL SGR)</v>
      </c>
      <c r="D19956" s="47"/>
      <c r="E19956" s="47" t="str">
        <f>E19955</f>
        <v>73686</v>
      </c>
      <c r="F19956" s="47"/>
      <c r="G19956" s="47" t="str">
        <f>G19955</f>
        <v xml:space="preserve">SANTA ISABEL                                      </v>
      </c>
      <c r="H19956" s="47" t="s">
        <v>10655</v>
      </c>
      <c r="I19956" s="51">
        <f>SUBTOTAL(9,I19949:I19955)</f>
        <v>50706444</v>
      </c>
      <c r="J19956" s="51">
        <f>SUBTOTAL(9,J19949:J19955)</f>
        <v>14677226.050000001</v>
      </c>
      <c r="K19956" s="49">
        <f>J19956/I19956</f>
        <v>0.28945484818458184</v>
      </c>
      <c r="L19956" s="51">
        <f>SUBTOTAL(9,L19949:L19955)</f>
        <v>30175114</v>
      </c>
      <c r="M19956" s="51">
        <f>SUBTOTAL(9,M19949:M19955)</f>
        <v>645869.05000000005</v>
      </c>
      <c r="N19956" s="50">
        <f>IFERROR((M19956/L19956),"N.A")</f>
        <v>2.1404030155445314E-2</v>
      </c>
      <c r="O19956" s="28"/>
      <c r="P19956" s="28"/>
      <c r="Q19956" s="28"/>
      <c r="R19956" s="28"/>
      <c r="S19956" s="25"/>
    </row>
    <row r="19957" spans="2:19" s="16" customFormat="1" outlineLevel="2" x14ac:dyDescent="0.25">
      <c r="B19957" s="16" t="s">
        <v>5601</v>
      </c>
      <c r="C19957" s="16" t="s">
        <v>5447</v>
      </c>
      <c r="D19957" s="16" t="s">
        <v>59</v>
      </c>
      <c r="E19957" s="16" t="s">
        <v>619</v>
      </c>
      <c r="G19957" s="16" t="s">
        <v>620</v>
      </c>
      <c r="H19957" s="16" t="s">
        <v>152</v>
      </c>
      <c r="I19957" s="35">
        <v>317889038</v>
      </c>
      <c r="J19957" s="35">
        <v>189348853.24999997</v>
      </c>
      <c r="K19957" s="36">
        <f>IFERROR((J19957/I19957),0)</f>
        <v>0.59564448790461266</v>
      </c>
      <c r="L19957" s="35">
        <v>210916246.31</v>
      </c>
      <c r="M19957" s="35">
        <v>189348853.24999997</v>
      </c>
      <c r="N19957" s="40">
        <f>M19957/L19957</f>
        <v>0.89774427794291034</v>
      </c>
      <c r="O19957" s="28"/>
      <c r="P19957" s="28"/>
      <c r="Q19957" s="28"/>
      <c r="R19957" s="28"/>
      <c r="S19957" s="25"/>
    </row>
    <row r="19958" spans="2:19" s="16" customFormat="1" outlineLevel="2" x14ac:dyDescent="0.25">
      <c r="B19958" s="16" t="s">
        <v>5601</v>
      </c>
      <c r="C19958" s="16" t="s">
        <v>5447</v>
      </c>
      <c r="D19958" s="16" t="s">
        <v>59</v>
      </c>
      <c r="E19958" s="16" t="s">
        <v>619</v>
      </c>
      <c r="G19958" s="16" t="s">
        <v>620</v>
      </c>
      <c r="H19958" s="16" t="s">
        <v>5451</v>
      </c>
      <c r="I19958" s="31">
        <v>6945813</v>
      </c>
      <c r="J19958" s="31">
        <v>6945813</v>
      </c>
      <c r="K19958" s="32">
        <f>IFERROR((J19958/I19958),0)</f>
        <v>1</v>
      </c>
      <c r="L19958" s="31"/>
      <c r="M19958" s="31"/>
      <c r="N19958" s="39"/>
      <c r="O19958" s="28"/>
      <c r="P19958" s="28"/>
      <c r="Q19958" s="28"/>
      <c r="R19958" s="28"/>
      <c r="S19958" s="25"/>
    </row>
    <row r="19959" spans="2:19" s="16" customFormat="1" outlineLevel="2" x14ac:dyDescent="0.25">
      <c r="B19959" s="16" t="s">
        <v>5601</v>
      </c>
      <c r="C19959" s="16" t="s">
        <v>5447</v>
      </c>
      <c r="D19959" s="16" t="s">
        <v>59</v>
      </c>
      <c r="E19959" s="16" t="s">
        <v>619</v>
      </c>
      <c r="G19959" s="16" t="s">
        <v>620</v>
      </c>
      <c r="H19959" s="16" t="s">
        <v>5452</v>
      </c>
      <c r="I19959" s="31">
        <v>183631493</v>
      </c>
      <c r="J19959" s="31">
        <v>183631493</v>
      </c>
      <c r="K19959" s="32">
        <f>IFERROR((J19959/I19959),0)</f>
        <v>1</v>
      </c>
      <c r="L19959" s="31"/>
      <c r="M19959" s="31"/>
      <c r="N19959" s="39"/>
      <c r="O19959" s="28"/>
      <c r="P19959" s="28"/>
      <c r="Q19959" s="28"/>
      <c r="R19959" s="28"/>
      <c r="S19959" s="25"/>
    </row>
    <row r="19960" spans="2:19" s="16" customFormat="1" outlineLevel="2" x14ac:dyDescent="0.25">
      <c r="B19960" s="16" t="s">
        <v>5601</v>
      </c>
      <c r="C19960" s="16" t="s">
        <v>5447</v>
      </c>
      <c r="D19960" s="16" t="s">
        <v>59</v>
      </c>
      <c r="E19960" s="16" t="s">
        <v>619</v>
      </c>
      <c r="G19960" s="16" t="s">
        <v>620</v>
      </c>
      <c r="H19960" s="16" t="s">
        <v>19</v>
      </c>
      <c r="I19960" s="31">
        <v>931840617</v>
      </c>
      <c r="J19960" s="31">
        <v>931840617</v>
      </c>
      <c r="K19960" s="32">
        <f>IFERROR((J19960/I19960),0)</f>
        <v>1</v>
      </c>
      <c r="L19960" s="31"/>
      <c r="M19960" s="31"/>
      <c r="N19960" s="39"/>
      <c r="O19960" s="28"/>
      <c r="P19960" s="28"/>
      <c r="Q19960" s="28"/>
      <c r="R19960" s="28"/>
      <c r="S19960" s="25"/>
    </row>
    <row r="19961" spans="2:19" s="16" customFormat="1" outlineLevel="2" x14ac:dyDescent="0.25">
      <c r="B19961" s="16" t="s">
        <v>5601</v>
      </c>
      <c r="C19961" s="16" t="s">
        <v>5447</v>
      </c>
      <c r="D19961" s="16" t="s">
        <v>59</v>
      </c>
      <c r="E19961" s="16" t="s">
        <v>619</v>
      </c>
      <c r="G19961" s="16" t="s">
        <v>620</v>
      </c>
      <c r="H19961" s="16" t="s">
        <v>154</v>
      </c>
      <c r="I19961" s="31">
        <v>1966</v>
      </c>
      <c r="J19961" s="31">
        <v>1966</v>
      </c>
      <c r="K19961" s="32">
        <f>IFERROR((J19961/I19961),0)</f>
        <v>1</v>
      </c>
      <c r="L19961" s="31"/>
      <c r="M19961" s="31"/>
      <c r="N19961" s="39"/>
      <c r="O19961" s="28"/>
      <c r="P19961" s="28"/>
      <c r="Q19961" s="28"/>
      <c r="R19961" s="28"/>
      <c r="S19961" s="25"/>
    </row>
    <row r="19962" spans="2:19" s="16" customFormat="1" outlineLevel="2" x14ac:dyDescent="0.25">
      <c r="B19962" s="16" t="s">
        <v>5601</v>
      </c>
      <c r="C19962" s="16" t="s">
        <v>5447</v>
      </c>
      <c r="D19962" s="16" t="s">
        <v>59</v>
      </c>
      <c r="E19962" s="16" t="s">
        <v>619</v>
      </c>
      <c r="G19962" s="16" t="s">
        <v>620</v>
      </c>
      <c r="H19962" s="16" t="s">
        <v>331</v>
      </c>
      <c r="I19962" s="31">
        <v>5559713</v>
      </c>
      <c r="J19962" s="31">
        <v>5559713</v>
      </c>
      <c r="K19962" s="32">
        <f>IFERROR((J19962/I19962),0)</f>
        <v>1</v>
      </c>
      <c r="L19962" s="31"/>
      <c r="M19962" s="31"/>
      <c r="N19962" s="39"/>
      <c r="O19962" s="28"/>
      <c r="P19962" s="28"/>
      <c r="Q19962" s="28"/>
      <c r="R19962" s="28"/>
      <c r="S19962" s="25"/>
    </row>
    <row r="19963" spans="2:19" s="16" customFormat="1" outlineLevel="2" x14ac:dyDescent="0.25">
      <c r="B19963" s="16" t="s">
        <v>5601</v>
      </c>
      <c r="C19963" s="16" t="s">
        <v>5447</v>
      </c>
      <c r="D19963" s="16" t="s">
        <v>61</v>
      </c>
      <c r="E19963" s="16" t="s">
        <v>619</v>
      </c>
      <c r="G19963" s="16" t="s">
        <v>620</v>
      </c>
      <c r="H19963" s="16" t="s">
        <v>4491</v>
      </c>
      <c r="I19963" s="31">
        <v>16432456</v>
      </c>
      <c r="J19963" s="31">
        <v>16432456</v>
      </c>
      <c r="K19963" s="32">
        <f>IFERROR((J19963/I19963),0)</f>
        <v>1</v>
      </c>
      <c r="L19963" s="31"/>
      <c r="M19963" s="31"/>
      <c r="N19963" s="39"/>
      <c r="O19963" s="28"/>
      <c r="P19963" s="28"/>
      <c r="Q19963" s="28"/>
      <c r="R19963" s="28"/>
      <c r="S19963" s="25"/>
    </row>
    <row r="19964" spans="2:19" s="16" customFormat="1" outlineLevel="2" x14ac:dyDescent="0.25">
      <c r="B19964" s="16" t="s">
        <v>5601</v>
      </c>
      <c r="C19964" s="16" t="s">
        <v>5447</v>
      </c>
      <c r="D19964" s="16" t="s">
        <v>59</v>
      </c>
      <c r="E19964" s="16" t="s">
        <v>619</v>
      </c>
      <c r="G19964" s="16" t="s">
        <v>620</v>
      </c>
      <c r="H19964" s="16" t="s">
        <v>231</v>
      </c>
      <c r="I19964" s="31">
        <v>51095281</v>
      </c>
      <c r="J19964" s="31">
        <v>51095281</v>
      </c>
      <c r="K19964" s="32">
        <f>IFERROR((J19964/I19964),0)</f>
        <v>1</v>
      </c>
      <c r="L19964" s="31"/>
      <c r="M19964" s="31"/>
      <c r="N19964" s="39"/>
      <c r="O19964" s="28"/>
      <c r="P19964" s="28"/>
      <c r="Q19964" s="28"/>
      <c r="R19964" s="28"/>
      <c r="S19964" s="25"/>
    </row>
    <row r="19965" spans="2:19" s="16" customFormat="1" outlineLevel="2" x14ac:dyDescent="0.25">
      <c r="B19965" s="16" t="s">
        <v>5601</v>
      </c>
      <c r="C19965" s="16" t="s">
        <v>5447</v>
      </c>
      <c r="D19965" s="16" t="s">
        <v>59</v>
      </c>
      <c r="E19965" s="16" t="s">
        <v>619</v>
      </c>
      <c r="G19965" s="16" t="s">
        <v>620</v>
      </c>
      <c r="H19965" s="16" t="s">
        <v>155</v>
      </c>
      <c r="I19965" s="31">
        <v>-63577808</v>
      </c>
      <c r="J19965" s="31"/>
      <c r="K19965" s="32">
        <f>IFERROR((J19965/I19965),0)</f>
        <v>0</v>
      </c>
      <c r="L19965" s="31"/>
      <c r="M19965" s="31"/>
      <c r="N19965" s="39"/>
      <c r="O19965" s="28"/>
      <c r="P19965" s="28"/>
      <c r="Q19965" s="28"/>
      <c r="R19965" s="28"/>
      <c r="S19965" s="25"/>
    </row>
    <row r="19966" spans="2:19" s="16" customFormat="1" outlineLevel="1" x14ac:dyDescent="0.25">
      <c r="B19966" s="47" t="s">
        <v>9772</v>
      </c>
      <c r="C19966" s="47" t="str">
        <f>C19965</f>
        <v>ASIGNACIONES DIRECTAS (20% DEL SGR)</v>
      </c>
      <c r="D19966" s="47"/>
      <c r="E19966" s="47" t="str">
        <f>E19965</f>
        <v>73678</v>
      </c>
      <c r="F19966" s="47"/>
      <c r="G19966" s="47" t="str">
        <f>G19965</f>
        <v xml:space="preserve">SAN LUIS                                          </v>
      </c>
      <c r="H19966" s="47" t="s">
        <v>10655</v>
      </c>
      <c r="I19966" s="51">
        <f>SUBTOTAL(9,I19957:I19965)</f>
        <v>1449818569</v>
      </c>
      <c r="J19966" s="51">
        <f>SUBTOTAL(9,J19957:J19965)</f>
        <v>1384856192.25</v>
      </c>
      <c r="K19966" s="49">
        <f>J19966/I19966</f>
        <v>0.95519275436318407</v>
      </c>
      <c r="L19966" s="51">
        <f>SUBTOTAL(9,L19957:L19965)</f>
        <v>210916246.31</v>
      </c>
      <c r="M19966" s="51">
        <f>SUBTOTAL(9,M19957:M19965)</f>
        <v>189348853.24999997</v>
      </c>
      <c r="N19966" s="50">
        <f>IFERROR((M19966/L19966),"N.A")</f>
        <v>0.89774427794291034</v>
      </c>
      <c r="O19966" s="28"/>
      <c r="P19966" s="28"/>
      <c r="Q19966" s="28"/>
      <c r="R19966" s="28"/>
      <c r="S19966" s="25"/>
    </row>
    <row r="19967" spans="2:19" s="16" customFormat="1" outlineLevel="2" x14ac:dyDescent="0.25">
      <c r="B19967" s="16" t="s">
        <v>5602</v>
      </c>
      <c r="C19967" s="16" t="s">
        <v>5447</v>
      </c>
      <c r="D19967" s="16" t="s">
        <v>59</v>
      </c>
      <c r="E19967" s="16" t="s">
        <v>625</v>
      </c>
      <c r="G19967" s="16" t="s">
        <v>626</v>
      </c>
      <c r="H19967" s="16" t="s">
        <v>152</v>
      </c>
      <c r="I19967" s="35">
        <v>56713168</v>
      </c>
      <c r="J19967" s="35">
        <v>23823614.080000002</v>
      </c>
      <c r="K19967" s="36">
        <f>IFERROR((J19967/I19967),0)</f>
        <v>0.4200720030311127</v>
      </c>
      <c r="L19967" s="35">
        <v>36309141</v>
      </c>
      <c r="M19967" s="35">
        <v>23823614.080000002</v>
      </c>
      <c r="N19967" s="40">
        <f>M19967/L19967</f>
        <v>0.65613268240083134</v>
      </c>
      <c r="O19967" s="28"/>
      <c r="P19967" s="28"/>
      <c r="Q19967" s="28"/>
      <c r="R19967" s="28"/>
      <c r="S19967" s="25"/>
    </row>
    <row r="19968" spans="2:19" s="16" customFormat="1" outlineLevel="2" x14ac:dyDescent="0.25">
      <c r="B19968" s="16" t="s">
        <v>5602</v>
      </c>
      <c r="C19968" s="16" t="s">
        <v>5447</v>
      </c>
      <c r="D19968" s="16" t="s">
        <v>59</v>
      </c>
      <c r="E19968" s="16" t="s">
        <v>625</v>
      </c>
      <c r="G19968" s="16" t="s">
        <v>626</v>
      </c>
      <c r="H19968" s="16" t="s">
        <v>5452</v>
      </c>
      <c r="I19968" s="31">
        <v>26422278</v>
      </c>
      <c r="J19968" s="31">
        <v>26422278</v>
      </c>
      <c r="K19968" s="32">
        <f>IFERROR((J19968/I19968),0)</f>
        <v>1</v>
      </c>
      <c r="L19968" s="31"/>
      <c r="M19968" s="31"/>
      <c r="N19968" s="39"/>
      <c r="O19968" s="28"/>
      <c r="P19968" s="28"/>
      <c r="Q19968" s="28"/>
      <c r="R19968" s="28"/>
      <c r="S19968" s="25"/>
    </row>
    <row r="19969" spans="2:19" s="16" customFormat="1" outlineLevel="2" x14ac:dyDescent="0.25">
      <c r="B19969" s="16" t="s">
        <v>5602</v>
      </c>
      <c r="C19969" s="16" t="s">
        <v>5447</v>
      </c>
      <c r="D19969" s="16" t="s">
        <v>59</v>
      </c>
      <c r="E19969" s="16" t="s">
        <v>625</v>
      </c>
      <c r="G19969" s="16" t="s">
        <v>626</v>
      </c>
      <c r="H19969" s="16" t="s">
        <v>19</v>
      </c>
      <c r="I19969" s="31">
        <v>192635491</v>
      </c>
      <c r="J19969" s="31">
        <v>192635491</v>
      </c>
      <c r="K19969" s="32">
        <f>IFERROR((J19969/I19969),0)</f>
        <v>1</v>
      </c>
      <c r="L19969" s="31"/>
      <c r="M19969" s="31"/>
      <c r="N19969" s="39"/>
      <c r="O19969" s="28"/>
      <c r="P19969" s="28"/>
      <c r="Q19969" s="28"/>
      <c r="R19969" s="28"/>
      <c r="S19969" s="25"/>
    </row>
    <row r="19970" spans="2:19" s="16" customFormat="1" outlineLevel="2" x14ac:dyDescent="0.25">
      <c r="B19970" s="16" t="s">
        <v>5602</v>
      </c>
      <c r="C19970" s="16" t="s">
        <v>5447</v>
      </c>
      <c r="D19970" s="16" t="s">
        <v>59</v>
      </c>
      <c r="E19970" s="16" t="s">
        <v>625</v>
      </c>
      <c r="G19970" s="16" t="s">
        <v>626</v>
      </c>
      <c r="H19970" s="16" t="s">
        <v>154</v>
      </c>
      <c r="I19970" s="31">
        <v>351</v>
      </c>
      <c r="J19970" s="31">
        <v>351</v>
      </c>
      <c r="K19970" s="32">
        <f>IFERROR((J19970/I19970),0)</f>
        <v>1</v>
      </c>
      <c r="L19970" s="31"/>
      <c r="M19970" s="31"/>
      <c r="N19970" s="39"/>
      <c r="O19970" s="28"/>
      <c r="P19970" s="28"/>
      <c r="Q19970" s="28"/>
      <c r="R19970" s="28"/>
      <c r="S19970" s="25"/>
    </row>
    <row r="19971" spans="2:19" s="16" customFormat="1" outlineLevel="2" x14ac:dyDescent="0.25">
      <c r="B19971" s="16" t="s">
        <v>5602</v>
      </c>
      <c r="C19971" s="16" t="s">
        <v>5447</v>
      </c>
      <c r="D19971" s="16" t="s">
        <v>59</v>
      </c>
      <c r="E19971" s="16" t="s">
        <v>625</v>
      </c>
      <c r="G19971" s="16" t="s">
        <v>626</v>
      </c>
      <c r="H19971" s="16" t="s">
        <v>331</v>
      </c>
      <c r="I19971" s="31">
        <v>1643423</v>
      </c>
      <c r="J19971" s="31">
        <v>1643423</v>
      </c>
      <c r="K19971" s="32">
        <f>IFERROR((J19971/I19971),0)</f>
        <v>1</v>
      </c>
      <c r="L19971" s="31"/>
      <c r="M19971" s="31"/>
      <c r="N19971" s="39"/>
      <c r="O19971" s="28"/>
      <c r="P19971" s="28"/>
      <c r="Q19971" s="28"/>
      <c r="R19971" s="28"/>
      <c r="S19971" s="25"/>
    </row>
    <row r="19972" spans="2:19" s="16" customFormat="1" outlineLevel="2" x14ac:dyDescent="0.25">
      <c r="B19972" s="16" t="s">
        <v>5602</v>
      </c>
      <c r="C19972" s="16" t="s">
        <v>5447</v>
      </c>
      <c r="D19972" s="16" t="s">
        <v>61</v>
      </c>
      <c r="E19972" s="16" t="s">
        <v>625</v>
      </c>
      <c r="G19972" s="16" t="s">
        <v>626</v>
      </c>
      <c r="H19972" s="16" t="s">
        <v>4491</v>
      </c>
      <c r="I19972" s="31">
        <v>1185362</v>
      </c>
      <c r="J19972" s="31">
        <v>1185362</v>
      </c>
      <c r="K19972" s="32">
        <f>IFERROR((J19972/I19972),0)</f>
        <v>1</v>
      </c>
      <c r="L19972" s="31"/>
      <c r="M19972" s="31"/>
      <c r="N19972" s="39"/>
      <c r="O19972" s="28"/>
      <c r="P19972" s="28"/>
      <c r="Q19972" s="28"/>
      <c r="R19972" s="28"/>
      <c r="S19972" s="25"/>
    </row>
    <row r="19973" spans="2:19" s="16" customFormat="1" outlineLevel="2" x14ac:dyDescent="0.25">
      <c r="B19973" s="16" t="s">
        <v>5602</v>
      </c>
      <c r="C19973" s="16" t="s">
        <v>5447</v>
      </c>
      <c r="D19973" s="16" t="s">
        <v>59</v>
      </c>
      <c r="E19973" s="16" t="s">
        <v>625</v>
      </c>
      <c r="G19973" s="16" t="s">
        <v>626</v>
      </c>
      <c r="H19973" s="16" t="s">
        <v>231</v>
      </c>
      <c r="I19973" s="31">
        <v>8515370</v>
      </c>
      <c r="J19973" s="31">
        <v>8515370</v>
      </c>
      <c r="K19973" s="32">
        <f>IFERROR((J19973/I19973),0)</f>
        <v>1</v>
      </c>
      <c r="L19973" s="31"/>
      <c r="M19973" s="31"/>
      <c r="N19973" s="39"/>
      <c r="O19973" s="28"/>
      <c r="P19973" s="28"/>
      <c r="Q19973" s="28"/>
      <c r="R19973" s="28"/>
      <c r="S19973" s="25"/>
    </row>
    <row r="19974" spans="2:19" s="16" customFormat="1" outlineLevel="2" x14ac:dyDescent="0.25">
      <c r="B19974" s="16" t="s">
        <v>5602</v>
      </c>
      <c r="C19974" s="16" t="s">
        <v>5447</v>
      </c>
      <c r="D19974" s="16" t="s">
        <v>59</v>
      </c>
      <c r="E19974" s="16" t="s">
        <v>625</v>
      </c>
      <c r="G19974" s="16" t="s">
        <v>626</v>
      </c>
      <c r="H19974" s="16" t="s">
        <v>155</v>
      </c>
      <c r="I19974" s="31">
        <v>-11342634</v>
      </c>
      <c r="J19974" s="31"/>
      <c r="K19974" s="32">
        <f>IFERROR((J19974/I19974),0)</f>
        <v>0</v>
      </c>
      <c r="L19974" s="31"/>
      <c r="M19974" s="31"/>
      <c r="N19974" s="39"/>
      <c r="O19974" s="28"/>
      <c r="P19974" s="28"/>
      <c r="Q19974" s="28"/>
      <c r="R19974" s="28"/>
      <c r="S19974" s="25"/>
    </row>
    <row r="19975" spans="2:19" s="16" customFormat="1" outlineLevel="1" x14ac:dyDescent="0.25">
      <c r="B19975" s="47" t="s">
        <v>9773</v>
      </c>
      <c r="C19975" s="47" t="str">
        <f>C19974</f>
        <v>ASIGNACIONES DIRECTAS (20% DEL SGR)</v>
      </c>
      <c r="D19975" s="47"/>
      <c r="E19975" s="47" t="str">
        <f>E19974</f>
        <v>73671</v>
      </c>
      <c r="F19975" s="47"/>
      <c r="G19975" s="47" t="str">
        <f>G19974</f>
        <v xml:space="preserve">SALDAÑA                                           </v>
      </c>
      <c r="H19975" s="47" t="s">
        <v>10655</v>
      </c>
      <c r="I19975" s="51">
        <f>SUBTOTAL(9,I19967:I19974)</f>
        <v>275772809</v>
      </c>
      <c r="J19975" s="51">
        <f>SUBTOTAL(9,J19967:J19974)</f>
        <v>254225889.07999998</v>
      </c>
      <c r="K19975" s="49">
        <f>J19975/I19975</f>
        <v>0.92186713404366127</v>
      </c>
      <c r="L19975" s="51">
        <f>SUBTOTAL(9,L19967:L19974)</f>
        <v>36309141</v>
      </c>
      <c r="M19975" s="51">
        <f>SUBTOTAL(9,M19967:M19974)</f>
        <v>23823614.080000002</v>
      </c>
      <c r="N19975" s="50">
        <f>IFERROR((M19975/L19975),"N.A")</f>
        <v>0.65613268240083134</v>
      </c>
      <c r="O19975" s="28"/>
      <c r="P19975" s="28"/>
      <c r="Q19975" s="28"/>
      <c r="R19975" s="28"/>
      <c r="S19975" s="25"/>
    </row>
    <row r="19976" spans="2:19" s="16" customFormat="1" outlineLevel="2" x14ac:dyDescent="0.25">
      <c r="B19976" s="16" t="s">
        <v>5603</v>
      </c>
      <c r="C19976" s="16" t="s">
        <v>5447</v>
      </c>
      <c r="D19976" s="16" t="s">
        <v>59</v>
      </c>
      <c r="E19976" s="16" t="s">
        <v>628</v>
      </c>
      <c r="G19976" s="16" t="s">
        <v>629</v>
      </c>
      <c r="H19976" s="16" t="s">
        <v>152</v>
      </c>
      <c r="I19976" s="35">
        <v>1646046</v>
      </c>
      <c r="J19976" s="35">
        <v>355955.6</v>
      </c>
      <c r="K19976" s="36">
        <f>IFERROR((J19976/I19976),0)</f>
        <v>0.21624887761338382</v>
      </c>
      <c r="L19976" s="35">
        <v>1080927</v>
      </c>
      <c r="M19976" s="35">
        <v>355955.6</v>
      </c>
      <c r="N19976" s="40">
        <f>M19976/L19976</f>
        <v>0.32930586431831194</v>
      </c>
      <c r="O19976" s="28"/>
      <c r="P19976" s="28"/>
      <c r="Q19976" s="28"/>
      <c r="R19976" s="28"/>
      <c r="S19976" s="25"/>
    </row>
    <row r="19977" spans="2:19" s="16" customFormat="1" outlineLevel="2" x14ac:dyDescent="0.25">
      <c r="B19977" s="16" t="s">
        <v>5603</v>
      </c>
      <c r="C19977" s="16" t="s">
        <v>5447</v>
      </c>
      <c r="D19977" s="16" t="s">
        <v>59</v>
      </c>
      <c r="E19977" s="16" t="s">
        <v>628</v>
      </c>
      <c r="G19977" s="16" t="s">
        <v>629</v>
      </c>
      <c r="H19977" s="16" t="s">
        <v>5452</v>
      </c>
      <c r="I19977" s="31">
        <v>8385244</v>
      </c>
      <c r="J19977" s="31">
        <v>8385244</v>
      </c>
      <c r="K19977" s="32">
        <f>IFERROR((J19977/I19977),0)</f>
        <v>1</v>
      </c>
      <c r="L19977" s="31"/>
      <c r="M19977" s="31"/>
      <c r="N19977" s="39"/>
      <c r="O19977" s="28"/>
      <c r="P19977" s="28"/>
      <c r="Q19977" s="28"/>
      <c r="R19977" s="28"/>
      <c r="S19977" s="25"/>
    </row>
    <row r="19978" spans="2:19" s="16" customFormat="1" outlineLevel="2" x14ac:dyDescent="0.25">
      <c r="B19978" s="16" t="s">
        <v>5603</v>
      </c>
      <c r="C19978" s="16" t="s">
        <v>5447</v>
      </c>
      <c r="D19978" s="16" t="s">
        <v>59</v>
      </c>
      <c r="E19978" s="16" t="s">
        <v>628</v>
      </c>
      <c r="G19978" s="16" t="s">
        <v>629</v>
      </c>
      <c r="H19978" s="16" t="s">
        <v>19</v>
      </c>
      <c r="I19978" s="31">
        <v>55497476</v>
      </c>
      <c r="J19978" s="31">
        <v>55497476</v>
      </c>
      <c r="K19978" s="32">
        <f>IFERROR((J19978/I19978),0)</f>
        <v>1</v>
      </c>
      <c r="L19978" s="31"/>
      <c r="M19978" s="31"/>
      <c r="N19978" s="39"/>
      <c r="O19978" s="28"/>
      <c r="P19978" s="28"/>
      <c r="Q19978" s="28"/>
      <c r="R19978" s="28"/>
      <c r="S19978" s="25"/>
    </row>
    <row r="19979" spans="2:19" s="16" customFormat="1" outlineLevel="2" x14ac:dyDescent="0.25">
      <c r="B19979" s="16" t="s">
        <v>5603</v>
      </c>
      <c r="C19979" s="16" t="s">
        <v>5447</v>
      </c>
      <c r="D19979" s="16" t="s">
        <v>59</v>
      </c>
      <c r="E19979" s="16" t="s">
        <v>628</v>
      </c>
      <c r="G19979" s="16" t="s">
        <v>629</v>
      </c>
      <c r="H19979" s="16" t="s">
        <v>154</v>
      </c>
      <c r="I19979" s="31">
        <v>10</v>
      </c>
      <c r="J19979" s="31">
        <v>10</v>
      </c>
      <c r="K19979" s="32">
        <f>IFERROR((J19979/I19979),0)</f>
        <v>1</v>
      </c>
      <c r="L19979" s="31"/>
      <c r="M19979" s="31"/>
      <c r="N19979" s="39"/>
      <c r="O19979" s="28"/>
      <c r="P19979" s="28"/>
      <c r="Q19979" s="28"/>
      <c r="R19979" s="28"/>
      <c r="S19979" s="25"/>
    </row>
    <row r="19980" spans="2:19" s="16" customFormat="1" outlineLevel="2" x14ac:dyDescent="0.25">
      <c r="B19980" s="16" t="s">
        <v>5603</v>
      </c>
      <c r="C19980" s="16" t="s">
        <v>5447</v>
      </c>
      <c r="D19980" s="16" t="s">
        <v>61</v>
      </c>
      <c r="E19980" s="16" t="s">
        <v>628</v>
      </c>
      <c r="G19980" s="16" t="s">
        <v>629</v>
      </c>
      <c r="H19980" s="16" t="s">
        <v>4491</v>
      </c>
      <c r="I19980" s="31">
        <v>47850</v>
      </c>
      <c r="J19980" s="31">
        <v>47850</v>
      </c>
      <c r="K19980" s="32">
        <f>IFERROR((J19980/I19980),0)</f>
        <v>1</v>
      </c>
      <c r="L19980" s="31"/>
      <c r="M19980" s="31"/>
      <c r="N19980" s="39"/>
      <c r="O19980" s="28"/>
      <c r="P19980" s="28"/>
      <c r="Q19980" s="28"/>
      <c r="R19980" s="28"/>
      <c r="S19980" s="25"/>
    </row>
    <row r="19981" spans="2:19" s="16" customFormat="1" outlineLevel="2" x14ac:dyDescent="0.25">
      <c r="B19981" s="16" t="s">
        <v>5603</v>
      </c>
      <c r="C19981" s="16" t="s">
        <v>5447</v>
      </c>
      <c r="D19981" s="16" t="s">
        <v>59</v>
      </c>
      <c r="E19981" s="16" t="s">
        <v>628</v>
      </c>
      <c r="G19981" s="16" t="s">
        <v>629</v>
      </c>
      <c r="H19981" s="16" t="s">
        <v>231</v>
      </c>
      <c r="I19981" s="31">
        <v>259852</v>
      </c>
      <c r="J19981" s="31">
        <v>259852</v>
      </c>
      <c r="K19981" s="32">
        <f>IFERROR((J19981/I19981),0)</f>
        <v>1</v>
      </c>
      <c r="L19981" s="31"/>
      <c r="M19981" s="31"/>
      <c r="N19981" s="39"/>
      <c r="O19981" s="28"/>
      <c r="P19981" s="28"/>
      <c r="Q19981" s="28"/>
      <c r="R19981" s="28"/>
      <c r="S19981" s="25"/>
    </row>
    <row r="19982" spans="2:19" s="16" customFormat="1" outlineLevel="2" x14ac:dyDescent="0.25">
      <c r="B19982" s="16" t="s">
        <v>5603</v>
      </c>
      <c r="C19982" s="16" t="s">
        <v>5447</v>
      </c>
      <c r="D19982" s="16" t="s">
        <v>59</v>
      </c>
      <c r="E19982" s="16" t="s">
        <v>628</v>
      </c>
      <c r="G19982" s="16" t="s">
        <v>629</v>
      </c>
      <c r="H19982" s="16" t="s">
        <v>155</v>
      </c>
      <c r="I19982" s="31">
        <v>-329209</v>
      </c>
      <c r="J19982" s="31"/>
      <c r="K19982" s="32">
        <f>IFERROR((J19982/I19982),0)</f>
        <v>0</v>
      </c>
      <c r="L19982" s="31"/>
      <c r="M19982" s="31"/>
      <c r="N19982" s="39"/>
      <c r="O19982" s="28"/>
      <c r="P19982" s="28"/>
      <c r="Q19982" s="28"/>
      <c r="R19982" s="28"/>
      <c r="S19982" s="25"/>
    </row>
    <row r="19983" spans="2:19" s="16" customFormat="1" outlineLevel="1" x14ac:dyDescent="0.25">
      <c r="B19983" s="47" t="s">
        <v>9774</v>
      </c>
      <c r="C19983" s="47" t="str">
        <f>C19982</f>
        <v>ASIGNACIONES DIRECTAS (20% DEL SGR)</v>
      </c>
      <c r="D19983" s="47"/>
      <c r="E19983" s="47" t="str">
        <f>E19982</f>
        <v>73624</v>
      </c>
      <c r="F19983" s="47"/>
      <c r="G19983" s="47" t="str">
        <f>G19982</f>
        <v xml:space="preserve">ROVIRA                                            </v>
      </c>
      <c r="H19983" s="47" t="s">
        <v>10655</v>
      </c>
      <c r="I19983" s="51">
        <f>SUBTOTAL(9,I19976:I19982)</f>
        <v>65507269</v>
      </c>
      <c r="J19983" s="51">
        <f>SUBTOTAL(9,J19976:J19982)</f>
        <v>64546387.600000001</v>
      </c>
      <c r="K19983" s="49">
        <f>J19983/I19983</f>
        <v>0.98533168280912464</v>
      </c>
      <c r="L19983" s="51">
        <f>SUBTOTAL(9,L19976:L19982)</f>
        <v>1080927</v>
      </c>
      <c r="M19983" s="51">
        <f>SUBTOTAL(9,M19976:M19982)</f>
        <v>355955.6</v>
      </c>
      <c r="N19983" s="50">
        <f>IFERROR((M19983/L19983),"N.A")</f>
        <v>0.32930586431831194</v>
      </c>
      <c r="O19983" s="28"/>
      <c r="P19983" s="28"/>
      <c r="Q19983" s="28"/>
      <c r="R19983" s="28"/>
      <c r="S19983" s="25"/>
    </row>
    <row r="19984" spans="2:19" s="16" customFormat="1" outlineLevel="2" x14ac:dyDescent="0.25">
      <c r="B19984" s="16" t="s">
        <v>5604</v>
      </c>
      <c r="C19984" s="16" t="s">
        <v>5447</v>
      </c>
      <c r="D19984" s="16" t="s">
        <v>59</v>
      </c>
      <c r="E19984" s="16" t="s">
        <v>631</v>
      </c>
      <c r="G19984" s="16" t="s">
        <v>632</v>
      </c>
      <c r="H19984" s="16" t="s">
        <v>5452</v>
      </c>
      <c r="I19984" s="31">
        <v>1190498</v>
      </c>
      <c r="J19984" s="31">
        <v>1190498</v>
      </c>
      <c r="K19984" s="32">
        <f>IFERROR((J19984/I19984),0)</f>
        <v>1</v>
      </c>
      <c r="L19984" s="31"/>
      <c r="M19984" s="31"/>
      <c r="N19984" s="39"/>
      <c r="O19984" s="28"/>
      <c r="P19984" s="28"/>
      <c r="Q19984" s="28"/>
      <c r="R19984" s="28"/>
      <c r="S19984" s="25"/>
    </row>
    <row r="19985" spans="2:19" s="16" customFormat="1" outlineLevel="2" x14ac:dyDescent="0.25">
      <c r="B19985" s="16" t="s">
        <v>5604</v>
      </c>
      <c r="C19985" s="16" t="s">
        <v>5447</v>
      </c>
      <c r="D19985" s="16" t="s">
        <v>59</v>
      </c>
      <c r="E19985" s="16" t="s">
        <v>631</v>
      </c>
      <c r="G19985" s="16" t="s">
        <v>632</v>
      </c>
      <c r="H19985" s="16" t="s">
        <v>19</v>
      </c>
      <c r="I19985" s="31">
        <v>7957612</v>
      </c>
      <c r="J19985" s="31">
        <v>7957612</v>
      </c>
      <c r="K19985" s="32">
        <f>IFERROR((J19985/I19985),0)</f>
        <v>1</v>
      </c>
      <c r="L19985" s="31"/>
      <c r="M19985" s="31"/>
      <c r="N19985" s="39"/>
      <c r="O19985" s="28"/>
      <c r="P19985" s="28"/>
      <c r="Q19985" s="28"/>
      <c r="R19985" s="28"/>
      <c r="S19985" s="25"/>
    </row>
    <row r="19986" spans="2:19" s="16" customFormat="1" outlineLevel="1" x14ac:dyDescent="0.25">
      <c r="B19986" s="47" t="s">
        <v>9775</v>
      </c>
      <c r="C19986" s="47" t="str">
        <f>C19985</f>
        <v>ASIGNACIONES DIRECTAS (20% DEL SGR)</v>
      </c>
      <c r="D19986" s="47"/>
      <c r="E19986" s="47" t="str">
        <f>E19985</f>
        <v>73622</v>
      </c>
      <c r="F19986" s="47"/>
      <c r="G19986" s="47" t="str">
        <f>G19985</f>
        <v xml:space="preserve">RONCESVALLES                                      </v>
      </c>
      <c r="H19986" s="47" t="s">
        <v>10655</v>
      </c>
      <c r="I19986" s="51">
        <f>SUBTOTAL(9,I19984:I19985)</f>
        <v>9148110</v>
      </c>
      <c r="J19986" s="51">
        <f>SUBTOTAL(9,J19984:J19985)</f>
        <v>9148110</v>
      </c>
      <c r="K19986" s="49">
        <f>J19986/I19986</f>
        <v>1</v>
      </c>
      <c r="L19986" s="51">
        <f>SUBTOTAL(9,L19984:L19985)</f>
        <v>0</v>
      </c>
      <c r="M19986" s="51">
        <f>SUBTOTAL(9,M19984:M19985)</f>
        <v>0</v>
      </c>
      <c r="N19986" s="50" t="str">
        <f>IFERROR((M19986/L19986),"N.A")</f>
        <v>N.A</v>
      </c>
      <c r="O19986" s="28"/>
      <c r="P19986" s="28"/>
      <c r="Q19986" s="28"/>
      <c r="R19986" s="28"/>
      <c r="S19986" s="25"/>
    </row>
    <row r="19987" spans="2:19" s="16" customFormat="1" outlineLevel="2" x14ac:dyDescent="0.25">
      <c r="B19987" s="16" t="s">
        <v>5605</v>
      </c>
      <c r="C19987" s="16" t="s">
        <v>5447</v>
      </c>
      <c r="D19987" s="16" t="s">
        <v>59</v>
      </c>
      <c r="E19987" s="16" t="s">
        <v>634</v>
      </c>
      <c r="G19987" s="16" t="s">
        <v>635</v>
      </c>
      <c r="H19987" s="16" t="s">
        <v>5452</v>
      </c>
      <c r="I19987" s="31">
        <v>207944346</v>
      </c>
      <c r="J19987" s="31">
        <v>207944346</v>
      </c>
      <c r="K19987" s="32">
        <f>IFERROR((J19987/I19987),0)</f>
        <v>1</v>
      </c>
      <c r="L19987" s="31"/>
      <c r="M19987" s="31"/>
      <c r="N19987" s="39"/>
      <c r="O19987" s="28"/>
      <c r="P19987" s="28"/>
      <c r="Q19987" s="28"/>
      <c r="R19987" s="28"/>
      <c r="S19987" s="25"/>
    </row>
    <row r="19988" spans="2:19" s="16" customFormat="1" outlineLevel="2" x14ac:dyDescent="0.25">
      <c r="B19988" s="16" t="s">
        <v>5605</v>
      </c>
      <c r="C19988" s="16" t="s">
        <v>5447</v>
      </c>
      <c r="D19988" s="16" t="s">
        <v>59</v>
      </c>
      <c r="E19988" s="16" t="s">
        <v>634</v>
      </c>
      <c r="G19988" s="16" t="s">
        <v>635</v>
      </c>
      <c r="H19988" s="16" t="s">
        <v>5479</v>
      </c>
      <c r="I19988" s="31">
        <v>1396556211</v>
      </c>
      <c r="J19988" s="31">
        <v>1396556211</v>
      </c>
      <c r="K19988" s="32">
        <f>IFERROR((J19988/I19988),0)</f>
        <v>1</v>
      </c>
      <c r="L19988" s="31"/>
      <c r="M19988" s="31"/>
      <c r="N19988" s="39"/>
      <c r="O19988" s="28"/>
      <c r="P19988" s="28"/>
      <c r="Q19988" s="28"/>
      <c r="R19988" s="28"/>
      <c r="S19988" s="25"/>
    </row>
    <row r="19989" spans="2:19" s="16" customFormat="1" outlineLevel="1" x14ac:dyDescent="0.25">
      <c r="B19989" s="47" t="s">
        <v>9776</v>
      </c>
      <c r="C19989" s="47" t="str">
        <f>C19988</f>
        <v>ASIGNACIONES DIRECTAS (20% DEL SGR)</v>
      </c>
      <c r="D19989" s="47"/>
      <c r="E19989" s="47" t="str">
        <f>E19988</f>
        <v>73616</v>
      </c>
      <c r="F19989" s="47"/>
      <c r="G19989" s="47" t="str">
        <f>G19988</f>
        <v xml:space="preserve">RIOBLANCO                                         </v>
      </c>
      <c r="H19989" s="47" t="s">
        <v>10655</v>
      </c>
      <c r="I19989" s="51">
        <f>SUBTOTAL(9,I19987:I19988)</f>
        <v>1604500557</v>
      </c>
      <c r="J19989" s="51">
        <f>SUBTOTAL(9,J19987:J19988)</f>
        <v>1604500557</v>
      </c>
      <c r="K19989" s="49">
        <f>J19989/I19989</f>
        <v>1</v>
      </c>
      <c r="L19989" s="51">
        <f>SUBTOTAL(9,L19987:L19988)</f>
        <v>0</v>
      </c>
      <c r="M19989" s="51">
        <f>SUBTOTAL(9,M19987:M19988)</f>
        <v>0</v>
      </c>
      <c r="N19989" s="50" t="str">
        <f>IFERROR((M19989/L19989),"N.A")</f>
        <v>N.A</v>
      </c>
      <c r="O19989" s="28"/>
      <c r="P19989" s="28"/>
      <c r="Q19989" s="28"/>
      <c r="R19989" s="28"/>
      <c r="S19989" s="25"/>
    </row>
    <row r="19990" spans="2:19" s="16" customFormat="1" outlineLevel="2" x14ac:dyDescent="0.25">
      <c r="B19990" s="16" t="s">
        <v>5606</v>
      </c>
      <c r="C19990" s="16" t="s">
        <v>5447</v>
      </c>
      <c r="D19990" s="16" t="s">
        <v>59</v>
      </c>
      <c r="E19990" s="16" t="s">
        <v>637</v>
      </c>
      <c r="G19990" s="16" t="s">
        <v>638</v>
      </c>
      <c r="H19990" s="16" t="s">
        <v>152</v>
      </c>
      <c r="I19990" s="35">
        <v>4663845760</v>
      </c>
      <c r="J19990" s="35">
        <v>1644884794.8699996</v>
      </c>
      <c r="K19990" s="36">
        <f>IFERROR((J19990/I19990),0)</f>
        <v>0.35268850633473769</v>
      </c>
      <c r="L19990" s="35">
        <v>3068419487.5799999</v>
      </c>
      <c r="M19990" s="35">
        <v>1644884794.8699996</v>
      </c>
      <c r="N19990" s="40">
        <f>M19990/L19990</f>
        <v>0.53606907449518482</v>
      </c>
      <c r="O19990" s="28"/>
      <c r="P19990" s="28"/>
      <c r="Q19990" s="28"/>
      <c r="R19990" s="28"/>
      <c r="S19990" s="25"/>
    </row>
    <row r="19991" spans="2:19" s="16" customFormat="1" outlineLevel="2" x14ac:dyDescent="0.25">
      <c r="B19991" s="16" t="s">
        <v>5606</v>
      </c>
      <c r="C19991" s="16" t="s">
        <v>5447</v>
      </c>
      <c r="D19991" s="16" t="s">
        <v>59</v>
      </c>
      <c r="E19991" s="16" t="s">
        <v>637</v>
      </c>
      <c r="G19991" s="16" t="s">
        <v>638</v>
      </c>
      <c r="H19991" s="16" t="s">
        <v>5452</v>
      </c>
      <c r="I19991" s="31">
        <v>203823787</v>
      </c>
      <c r="J19991" s="31">
        <v>203823787</v>
      </c>
      <c r="K19991" s="32">
        <f>IFERROR((J19991/I19991),0)</f>
        <v>1</v>
      </c>
      <c r="L19991" s="31"/>
      <c r="M19991" s="31"/>
      <c r="N19991" s="39"/>
      <c r="O19991" s="28"/>
      <c r="P19991" s="28"/>
      <c r="Q19991" s="28"/>
      <c r="R19991" s="28"/>
      <c r="S19991" s="25"/>
    </row>
    <row r="19992" spans="2:19" s="16" customFormat="1" outlineLevel="2" x14ac:dyDescent="0.25">
      <c r="B19992" s="16" t="s">
        <v>5606</v>
      </c>
      <c r="C19992" s="16" t="s">
        <v>5447</v>
      </c>
      <c r="D19992" s="16" t="s">
        <v>59</v>
      </c>
      <c r="E19992" s="16" t="s">
        <v>637</v>
      </c>
      <c r="G19992" s="16" t="s">
        <v>638</v>
      </c>
      <c r="H19992" s="16" t="s">
        <v>19</v>
      </c>
      <c r="I19992" s="31">
        <v>437517491</v>
      </c>
      <c r="J19992" s="31">
        <v>437517491</v>
      </c>
      <c r="K19992" s="32">
        <f>IFERROR((J19992/I19992),0)</f>
        <v>1</v>
      </c>
      <c r="L19992" s="31"/>
      <c r="M19992" s="31"/>
      <c r="N19992" s="39"/>
      <c r="O19992" s="28"/>
      <c r="P19992" s="28"/>
      <c r="Q19992" s="28"/>
      <c r="R19992" s="28"/>
      <c r="S19992" s="25"/>
    </row>
    <row r="19993" spans="2:19" s="16" customFormat="1" outlineLevel="2" x14ac:dyDescent="0.25">
      <c r="B19993" s="16" t="s">
        <v>5606</v>
      </c>
      <c r="C19993" s="16" t="s">
        <v>5447</v>
      </c>
      <c r="D19993" s="16" t="s">
        <v>59</v>
      </c>
      <c r="E19993" s="16" t="s">
        <v>637</v>
      </c>
      <c r="G19993" s="16" t="s">
        <v>638</v>
      </c>
      <c r="H19993" s="16" t="s">
        <v>154</v>
      </c>
      <c r="I19993" s="31">
        <v>28845</v>
      </c>
      <c r="J19993" s="31">
        <v>28845</v>
      </c>
      <c r="K19993" s="32">
        <f>IFERROR((J19993/I19993),0)</f>
        <v>1</v>
      </c>
      <c r="L19993" s="31"/>
      <c r="M19993" s="31"/>
      <c r="N19993" s="39"/>
      <c r="O19993" s="28"/>
      <c r="P19993" s="28"/>
      <c r="Q19993" s="28"/>
      <c r="R19993" s="28"/>
      <c r="S19993" s="25"/>
    </row>
    <row r="19994" spans="2:19" s="16" customFormat="1" outlineLevel="2" x14ac:dyDescent="0.25">
      <c r="B19994" s="16" t="s">
        <v>5606</v>
      </c>
      <c r="C19994" s="16" t="s">
        <v>5447</v>
      </c>
      <c r="D19994" s="16" t="s">
        <v>59</v>
      </c>
      <c r="E19994" s="16" t="s">
        <v>637</v>
      </c>
      <c r="G19994" s="16" t="s">
        <v>638</v>
      </c>
      <c r="H19994" s="16" t="s">
        <v>331</v>
      </c>
      <c r="I19994" s="31">
        <v>90314886</v>
      </c>
      <c r="J19994" s="31">
        <v>90314886</v>
      </c>
      <c r="K19994" s="32">
        <f>IFERROR((J19994/I19994),0)</f>
        <v>1</v>
      </c>
      <c r="L19994" s="31"/>
      <c r="M19994" s="31"/>
      <c r="N19994" s="39"/>
      <c r="O19994" s="28"/>
      <c r="P19994" s="28"/>
      <c r="Q19994" s="28"/>
      <c r="R19994" s="28"/>
      <c r="S19994" s="25"/>
    </row>
    <row r="19995" spans="2:19" s="16" customFormat="1" outlineLevel="2" x14ac:dyDescent="0.25">
      <c r="B19995" s="16" t="s">
        <v>5606</v>
      </c>
      <c r="C19995" s="16" t="s">
        <v>5447</v>
      </c>
      <c r="D19995" s="16" t="s">
        <v>59</v>
      </c>
      <c r="E19995" s="16" t="s">
        <v>637</v>
      </c>
      <c r="G19995" s="16" t="s">
        <v>638</v>
      </c>
      <c r="H19995" s="16" t="s">
        <v>231</v>
      </c>
      <c r="I19995" s="31">
        <v>729185425</v>
      </c>
      <c r="J19995" s="31">
        <v>729185425</v>
      </c>
      <c r="K19995" s="32">
        <f>IFERROR((J19995/I19995),0)</f>
        <v>1</v>
      </c>
      <c r="L19995" s="31"/>
      <c r="M19995" s="31"/>
      <c r="N19995" s="39"/>
      <c r="O19995" s="28"/>
      <c r="P19995" s="28"/>
      <c r="Q19995" s="28"/>
      <c r="R19995" s="28"/>
      <c r="S19995" s="25"/>
    </row>
    <row r="19996" spans="2:19" s="16" customFormat="1" outlineLevel="2" x14ac:dyDescent="0.25">
      <c r="B19996" s="16" t="s">
        <v>5606</v>
      </c>
      <c r="C19996" s="16" t="s">
        <v>5447</v>
      </c>
      <c r="D19996" s="16" t="s">
        <v>59</v>
      </c>
      <c r="E19996" s="16" t="s">
        <v>637</v>
      </c>
      <c r="G19996" s="16" t="s">
        <v>638</v>
      </c>
      <c r="H19996" s="16" t="s">
        <v>155</v>
      </c>
      <c r="I19996" s="31">
        <v>-932769152</v>
      </c>
      <c r="J19996" s="31"/>
      <c r="K19996" s="32">
        <f>IFERROR((J19996/I19996),0)</f>
        <v>0</v>
      </c>
      <c r="L19996" s="31"/>
      <c r="M19996" s="31"/>
      <c r="N19996" s="39"/>
      <c r="O19996" s="28"/>
      <c r="P19996" s="28"/>
      <c r="Q19996" s="28"/>
      <c r="R19996" s="28"/>
      <c r="S19996" s="25"/>
    </row>
    <row r="19997" spans="2:19" s="16" customFormat="1" outlineLevel="1" x14ac:dyDescent="0.25">
      <c r="B19997" s="47" t="s">
        <v>9777</v>
      </c>
      <c r="C19997" s="47" t="str">
        <f>C19996</f>
        <v>ASIGNACIONES DIRECTAS (20% DEL SGR)</v>
      </c>
      <c r="D19997" s="47"/>
      <c r="E19997" s="47" t="str">
        <f>E19996</f>
        <v>73585</v>
      </c>
      <c r="F19997" s="47"/>
      <c r="G19997" s="47" t="str">
        <f>G19996</f>
        <v xml:space="preserve">PURIFICACIÓN                                      </v>
      </c>
      <c r="H19997" s="47" t="s">
        <v>10655</v>
      </c>
      <c r="I19997" s="51">
        <f>SUBTOTAL(9,I19990:I19996)</f>
        <v>5191947042</v>
      </c>
      <c r="J19997" s="51">
        <f>SUBTOTAL(9,J19990:J19996)</f>
        <v>3105755228.8699999</v>
      </c>
      <c r="K19997" s="49">
        <f>J19997/I19997</f>
        <v>0.59818700070438813</v>
      </c>
      <c r="L19997" s="51">
        <f>SUBTOTAL(9,L19990:L19996)</f>
        <v>3068419487.5799999</v>
      </c>
      <c r="M19997" s="51">
        <f>SUBTOTAL(9,M19990:M19996)</f>
        <v>1644884794.8699996</v>
      </c>
      <c r="N19997" s="50">
        <f>IFERROR((M19997/L19997),"N.A")</f>
        <v>0.53606907449518482</v>
      </c>
      <c r="O19997" s="28"/>
      <c r="P19997" s="28"/>
      <c r="Q19997" s="28"/>
      <c r="R19997" s="28"/>
      <c r="S19997" s="25"/>
    </row>
    <row r="19998" spans="2:19" s="16" customFormat="1" outlineLevel="2" x14ac:dyDescent="0.25">
      <c r="B19998" s="16" t="s">
        <v>5607</v>
      </c>
      <c r="C19998" s="16" t="s">
        <v>5447</v>
      </c>
      <c r="D19998" s="16" t="s">
        <v>59</v>
      </c>
      <c r="E19998" s="16" t="s">
        <v>640</v>
      </c>
      <c r="G19998" s="16" t="s">
        <v>641</v>
      </c>
      <c r="H19998" s="16" t="s">
        <v>152</v>
      </c>
      <c r="I19998" s="35">
        <v>103198339</v>
      </c>
      <c r="J19998" s="35">
        <v>30732042.619999997</v>
      </c>
      <c r="K19998" s="36">
        <f>IFERROR((J19998/I19998),0)</f>
        <v>0.29779590367244185</v>
      </c>
      <c r="L19998" s="35">
        <v>68398522.840000004</v>
      </c>
      <c r="M19998" s="35">
        <v>30732042.619999997</v>
      </c>
      <c r="N19998" s="40">
        <f>M19998/L19998</f>
        <v>0.44930857193932927</v>
      </c>
      <c r="O19998" s="28"/>
      <c r="P19998" s="28"/>
      <c r="Q19998" s="28"/>
      <c r="R19998" s="28"/>
      <c r="S19998" s="25"/>
    </row>
    <row r="19999" spans="2:19" s="16" customFormat="1" outlineLevel="2" x14ac:dyDescent="0.25">
      <c r="B19999" s="16" t="s">
        <v>5607</v>
      </c>
      <c r="C19999" s="16" t="s">
        <v>5447</v>
      </c>
      <c r="D19999" s="16" t="s">
        <v>59</v>
      </c>
      <c r="E19999" s="16" t="s">
        <v>640</v>
      </c>
      <c r="G19999" s="16" t="s">
        <v>641</v>
      </c>
      <c r="H19999" s="16" t="s">
        <v>5452</v>
      </c>
      <c r="I19999" s="31">
        <v>115086817</v>
      </c>
      <c r="J19999" s="31">
        <v>115086817</v>
      </c>
      <c r="K19999" s="32">
        <f>IFERROR((J19999/I19999),0)</f>
        <v>1</v>
      </c>
      <c r="L19999" s="31"/>
      <c r="M19999" s="31"/>
      <c r="N19999" s="39"/>
      <c r="O19999" s="28"/>
      <c r="P19999" s="28"/>
      <c r="Q19999" s="28"/>
      <c r="R19999" s="28"/>
      <c r="S19999" s="25"/>
    </row>
    <row r="20000" spans="2:19" s="16" customFormat="1" outlineLevel="2" x14ac:dyDescent="0.25">
      <c r="B20000" s="16" t="s">
        <v>5607</v>
      </c>
      <c r="C20000" s="16" t="s">
        <v>5447</v>
      </c>
      <c r="D20000" s="16" t="s">
        <v>59</v>
      </c>
      <c r="E20000" s="16" t="s">
        <v>640</v>
      </c>
      <c r="G20000" s="16" t="s">
        <v>641</v>
      </c>
      <c r="H20000" s="16" t="s">
        <v>19</v>
      </c>
      <c r="I20000" s="31">
        <v>779453362</v>
      </c>
      <c r="J20000" s="31">
        <v>779453362</v>
      </c>
      <c r="K20000" s="32">
        <f>IFERROR((J20000/I20000),0)</f>
        <v>1</v>
      </c>
      <c r="L20000" s="31"/>
      <c r="M20000" s="31"/>
      <c r="N20000" s="39"/>
      <c r="O20000" s="28"/>
      <c r="P20000" s="28"/>
      <c r="Q20000" s="28"/>
      <c r="R20000" s="28"/>
      <c r="S20000" s="25"/>
    </row>
    <row r="20001" spans="2:19" s="16" customFormat="1" outlineLevel="2" x14ac:dyDescent="0.25">
      <c r="B20001" s="16" t="s">
        <v>5607</v>
      </c>
      <c r="C20001" s="16" t="s">
        <v>5447</v>
      </c>
      <c r="D20001" s="16" t="s">
        <v>59</v>
      </c>
      <c r="E20001" s="16" t="s">
        <v>640</v>
      </c>
      <c r="G20001" s="16" t="s">
        <v>641</v>
      </c>
      <c r="H20001" s="16" t="s">
        <v>154</v>
      </c>
      <c r="I20001" s="31">
        <v>638</v>
      </c>
      <c r="J20001" s="31">
        <v>638</v>
      </c>
      <c r="K20001" s="32">
        <f>IFERROR((J20001/I20001),0)</f>
        <v>1</v>
      </c>
      <c r="L20001" s="31"/>
      <c r="M20001" s="31"/>
      <c r="N20001" s="39"/>
      <c r="O20001" s="28"/>
      <c r="P20001" s="28"/>
      <c r="Q20001" s="28"/>
      <c r="R20001" s="28"/>
      <c r="S20001" s="25"/>
    </row>
    <row r="20002" spans="2:19" s="16" customFormat="1" outlineLevel="2" x14ac:dyDescent="0.25">
      <c r="B20002" s="16" t="s">
        <v>5607</v>
      </c>
      <c r="C20002" s="16" t="s">
        <v>5447</v>
      </c>
      <c r="D20002" s="16" t="s">
        <v>59</v>
      </c>
      <c r="E20002" s="16" t="s">
        <v>640</v>
      </c>
      <c r="G20002" s="16" t="s">
        <v>641</v>
      </c>
      <c r="H20002" s="16" t="s">
        <v>331</v>
      </c>
      <c r="I20002" s="31">
        <v>3031565</v>
      </c>
      <c r="J20002" s="31">
        <v>3031565</v>
      </c>
      <c r="K20002" s="32">
        <f>IFERROR((J20002/I20002),0)</f>
        <v>1</v>
      </c>
      <c r="L20002" s="31"/>
      <c r="M20002" s="31"/>
      <c r="N20002" s="39"/>
      <c r="O20002" s="28"/>
      <c r="P20002" s="28"/>
      <c r="Q20002" s="28"/>
      <c r="R20002" s="28"/>
      <c r="S20002" s="25"/>
    </row>
    <row r="20003" spans="2:19" s="16" customFormat="1" outlineLevel="2" x14ac:dyDescent="0.25">
      <c r="B20003" s="16" t="s">
        <v>5607</v>
      </c>
      <c r="C20003" s="16" t="s">
        <v>5447</v>
      </c>
      <c r="D20003" s="16" t="s">
        <v>59</v>
      </c>
      <c r="E20003" s="16" t="s">
        <v>640</v>
      </c>
      <c r="G20003" s="16" t="s">
        <v>641</v>
      </c>
      <c r="H20003" s="16" t="s">
        <v>231</v>
      </c>
      <c r="I20003" s="31">
        <v>16373680</v>
      </c>
      <c r="J20003" s="31">
        <v>16373680</v>
      </c>
      <c r="K20003" s="32">
        <f>IFERROR((J20003/I20003),0)</f>
        <v>1</v>
      </c>
      <c r="L20003" s="31"/>
      <c r="M20003" s="31"/>
      <c r="N20003" s="39"/>
      <c r="O20003" s="28"/>
      <c r="P20003" s="28"/>
      <c r="Q20003" s="28"/>
      <c r="R20003" s="28"/>
      <c r="S20003" s="25"/>
    </row>
    <row r="20004" spans="2:19" s="16" customFormat="1" outlineLevel="2" x14ac:dyDescent="0.25">
      <c r="B20004" s="16" t="s">
        <v>5607</v>
      </c>
      <c r="C20004" s="16" t="s">
        <v>5447</v>
      </c>
      <c r="D20004" s="16" t="s">
        <v>59</v>
      </c>
      <c r="E20004" s="16" t="s">
        <v>640</v>
      </c>
      <c r="G20004" s="16" t="s">
        <v>641</v>
      </c>
      <c r="H20004" s="16" t="s">
        <v>155</v>
      </c>
      <c r="I20004" s="31">
        <v>-20639668</v>
      </c>
      <c r="J20004" s="31"/>
      <c r="K20004" s="32">
        <f>IFERROR((J20004/I20004),0)</f>
        <v>0</v>
      </c>
      <c r="L20004" s="31"/>
      <c r="M20004" s="31"/>
      <c r="N20004" s="39"/>
      <c r="O20004" s="28"/>
      <c r="P20004" s="28"/>
      <c r="Q20004" s="28"/>
      <c r="R20004" s="28"/>
      <c r="S20004" s="25"/>
    </row>
    <row r="20005" spans="2:19" s="16" customFormat="1" outlineLevel="1" x14ac:dyDescent="0.25">
      <c r="B20005" s="47" t="s">
        <v>9778</v>
      </c>
      <c r="C20005" s="47" t="str">
        <f>C20004</f>
        <v>ASIGNACIONES DIRECTAS (20% DEL SGR)</v>
      </c>
      <c r="D20005" s="47"/>
      <c r="E20005" s="47" t="str">
        <f>E20004</f>
        <v>73563</v>
      </c>
      <c r="F20005" s="47"/>
      <c r="G20005" s="47" t="str">
        <f>G20004</f>
        <v xml:space="preserve">PRADO                                             </v>
      </c>
      <c r="H20005" s="47" t="s">
        <v>10655</v>
      </c>
      <c r="I20005" s="51">
        <f>SUBTOTAL(9,I19998:I20004)</f>
        <v>996504733</v>
      </c>
      <c r="J20005" s="51">
        <f>SUBTOTAL(9,J19998:J20004)</f>
        <v>944678104.62</v>
      </c>
      <c r="K20005" s="49">
        <f>J20005/I20005</f>
        <v>0.94799158833498487</v>
      </c>
      <c r="L20005" s="51">
        <f>SUBTOTAL(9,L19998:L20004)</f>
        <v>68398522.840000004</v>
      </c>
      <c r="M20005" s="51">
        <f>SUBTOTAL(9,M19998:M20004)</f>
        <v>30732042.619999997</v>
      </c>
      <c r="N20005" s="50">
        <f>IFERROR((M20005/L20005),"N.A")</f>
        <v>0.44930857193932927</v>
      </c>
      <c r="O20005" s="28"/>
      <c r="P20005" s="28"/>
      <c r="Q20005" s="28"/>
      <c r="R20005" s="28"/>
      <c r="S20005" s="25"/>
    </row>
    <row r="20006" spans="2:19" s="16" customFormat="1" outlineLevel="2" x14ac:dyDescent="0.25">
      <c r="B20006" s="16" t="s">
        <v>5608</v>
      </c>
      <c r="C20006" s="16" t="s">
        <v>5447</v>
      </c>
      <c r="D20006" s="16" t="s">
        <v>59</v>
      </c>
      <c r="E20006" s="16" t="s">
        <v>646</v>
      </c>
      <c r="G20006" s="16" t="s">
        <v>647</v>
      </c>
      <c r="H20006" s="16" t="s">
        <v>152</v>
      </c>
      <c r="I20006" s="35">
        <v>1804914800</v>
      </c>
      <c r="J20006" s="35">
        <v>750501382.93999994</v>
      </c>
      <c r="K20006" s="36">
        <f>IFERROR((J20006/I20006),0)</f>
        <v>0.41580986700314049</v>
      </c>
      <c r="L20006" s="35">
        <v>1184330229.4099998</v>
      </c>
      <c r="M20006" s="35">
        <v>750501382.93999994</v>
      </c>
      <c r="N20006" s="40">
        <f>M20006/L20006</f>
        <v>0.63369266806089941</v>
      </c>
      <c r="O20006" s="28"/>
      <c r="P20006" s="28"/>
      <c r="Q20006" s="28"/>
      <c r="R20006" s="28"/>
      <c r="S20006" s="25"/>
    </row>
    <row r="20007" spans="2:19" s="16" customFormat="1" outlineLevel="2" x14ac:dyDescent="0.25">
      <c r="B20007" s="16" t="s">
        <v>5608</v>
      </c>
      <c r="C20007" s="16" t="s">
        <v>5447</v>
      </c>
      <c r="D20007" s="16" t="s">
        <v>59</v>
      </c>
      <c r="E20007" s="16" t="s">
        <v>646</v>
      </c>
      <c r="G20007" s="16" t="s">
        <v>647</v>
      </c>
      <c r="H20007" s="16" t="s">
        <v>5452</v>
      </c>
      <c r="I20007" s="31">
        <v>162188263</v>
      </c>
      <c r="J20007" s="31">
        <v>162188263</v>
      </c>
      <c r="K20007" s="32">
        <f>IFERROR((J20007/I20007),0)</f>
        <v>1</v>
      </c>
      <c r="L20007" s="31"/>
      <c r="M20007" s="31"/>
      <c r="N20007" s="39"/>
      <c r="O20007" s="28"/>
      <c r="P20007" s="28"/>
      <c r="Q20007" s="28"/>
      <c r="R20007" s="28"/>
      <c r="S20007" s="25"/>
    </row>
    <row r="20008" spans="2:19" s="16" customFormat="1" outlineLevel="2" x14ac:dyDescent="0.25">
      <c r="B20008" s="16" t="s">
        <v>5608</v>
      </c>
      <c r="C20008" s="16" t="s">
        <v>5447</v>
      </c>
      <c r="D20008" s="16" t="s">
        <v>59</v>
      </c>
      <c r="E20008" s="16" t="s">
        <v>646</v>
      </c>
      <c r="G20008" s="16" t="s">
        <v>647</v>
      </c>
      <c r="H20008" s="16" t="s">
        <v>19</v>
      </c>
      <c r="I20008" s="31">
        <v>656858765</v>
      </c>
      <c r="J20008" s="31">
        <v>656858765</v>
      </c>
      <c r="K20008" s="32">
        <f>IFERROR((J20008/I20008),0)</f>
        <v>1</v>
      </c>
      <c r="L20008" s="31"/>
      <c r="M20008" s="31"/>
      <c r="N20008" s="39"/>
      <c r="O20008" s="28"/>
      <c r="P20008" s="28"/>
      <c r="Q20008" s="28"/>
      <c r="R20008" s="28"/>
      <c r="S20008" s="25"/>
    </row>
    <row r="20009" spans="2:19" s="16" customFormat="1" outlineLevel="2" x14ac:dyDescent="0.25">
      <c r="B20009" s="16" t="s">
        <v>5608</v>
      </c>
      <c r="C20009" s="16" t="s">
        <v>5447</v>
      </c>
      <c r="D20009" s="16" t="s">
        <v>59</v>
      </c>
      <c r="E20009" s="16" t="s">
        <v>646</v>
      </c>
      <c r="G20009" s="16" t="s">
        <v>647</v>
      </c>
      <c r="H20009" s="16" t="s">
        <v>154</v>
      </c>
      <c r="I20009" s="31">
        <v>11163</v>
      </c>
      <c r="J20009" s="31">
        <v>11163</v>
      </c>
      <c r="K20009" s="32">
        <f>IFERROR((J20009/I20009),0)</f>
        <v>1</v>
      </c>
      <c r="L20009" s="31"/>
      <c r="M20009" s="31"/>
      <c r="N20009" s="39"/>
      <c r="O20009" s="28"/>
      <c r="P20009" s="28"/>
      <c r="Q20009" s="28"/>
      <c r="R20009" s="28"/>
      <c r="S20009" s="25"/>
    </row>
    <row r="20010" spans="2:19" s="16" customFormat="1" outlineLevel="2" x14ac:dyDescent="0.25">
      <c r="B20010" s="16" t="s">
        <v>5608</v>
      </c>
      <c r="C20010" s="16" t="s">
        <v>5447</v>
      </c>
      <c r="D20010" s="16" t="s">
        <v>59</v>
      </c>
      <c r="E20010" s="16" t="s">
        <v>646</v>
      </c>
      <c r="G20010" s="16" t="s">
        <v>647</v>
      </c>
      <c r="H20010" s="16" t="s">
        <v>331</v>
      </c>
      <c r="I20010" s="31">
        <v>36380390</v>
      </c>
      <c r="J20010" s="31">
        <v>36380390</v>
      </c>
      <c r="K20010" s="32">
        <f>IFERROR((J20010/I20010),0)</f>
        <v>1</v>
      </c>
      <c r="L20010" s="31"/>
      <c r="M20010" s="31"/>
      <c r="N20010" s="39"/>
      <c r="O20010" s="28"/>
      <c r="P20010" s="28"/>
      <c r="Q20010" s="28"/>
      <c r="R20010" s="28"/>
      <c r="S20010" s="25"/>
    </row>
    <row r="20011" spans="2:19" s="16" customFormat="1" outlineLevel="2" x14ac:dyDescent="0.25">
      <c r="B20011" s="16" t="s">
        <v>5608</v>
      </c>
      <c r="C20011" s="16" t="s">
        <v>5447</v>
      </c>
      <c r="D20011" s="16" t="s">
        <v>59</v>
      </c>
      <c r="E20011" s="16" t="s">
        <v>646</v>
      </c>
      <c r="G20011" s="16" t="s">
        <v>647</v>
      </c>
      <c r="H20011" s="16" t="s">
        <v>231</v>
      </c>
      <c r="I20011" s="31">
        <v>280698366</v>
      </c>
      <c r="J20011" s="31">
        <v>280698366</v>
      </c>
      <c r="K20011" s="32">
        <f>IFERROR((J20011/I20011),0)</f>
        <v>1</v>
      </c>
      <c r="L20011" s="31"/>
      <c r="M20011" s="31"/>
      <c r="N20011" s="39"/>
      <c r="O20011" s="28"/>
      <c r="P20011" s="28"/>
      <c r="Q20011" s="28"/>
      <c r="R20011" s="28"/>
      <c r="S20011" s="25"/>
    </row>
    <row r="20012" spans="2:19" s="16" customFormat="1" outlineLevel="2" x14ac:dyDescent="0.25">
      <c r="B20012" s="16" t="s">
        <v>5608</v>
      </c>
      <c r="C20012" s="16" t="s">
        <v>5447</v>
      </c>
      <c r="D20012" s="16" t="s">
        <v>59</v>
      </c>
      <c r="E20012" s="16" t="s">
        <v>646</v>
      </c>
      <c r="G20012" s="16" t="s">
        <v>647</v>
      </c>
      <c r="H20012" s="16" t="s">
        <v>155</v>
      </c>
      <c r="I20012" s="31">
        <v>-360982960</v>
      </c>
      <c r="J20012" s="31"/>
      <c r="K20012" s="32">
        <f>IFERROR((J20012/I20012),0)</f>
        <v>0</v>
      </c>
      <c r="L20012" s="31"/>
      <c r="M20012" s="31"/>
      <c r="N20012" s="39"/>
      <c r="O20012" s="28"/>
      <c r="P20012" s="28"/>
      <c r="Q20012" s="28"/>
      <c r="R20012" s="28"/>
      <c r="S20012" s="25"/>
    </row>
    <row r="20013" spans="2:19" s="16" customFormat="1" outlineLevel="1" x14ac:dyDescent="0.25">
      <c r="B20013" s="47" t="s">
        <v>9779</v>
      </c>
      <c r="C20013" s="47" t="str">
        <f>C20012</f>
        <v>ASIGNACIONES DIRECTAS (20% DEL SGR)</v>
      </c>
      <c r="D20013" s="47"/>
      <c r="E20013" s="47" t="str">
        <f>E20012</f>
        <v>73547</v>
      </c>
      <c r="F20013" s="47"/>
      <c r="G20013" s="47" t="str">
        <f>G20012</f>
        <v xml:space="preserve">PIEDRAS                                           </v>
      </c>
      <c r="H20013" s="47" t="s">
        <v>10655</v>
      </c>
      <c r="I20013" s="51">
        <f>SUBTOTAL(9,I20006:I20012)</f>
        <v>2580068787</v>
      </c>
      <c r="J20013" s="51">
        <f>SUBTOTAL(9,J20006:J20012)</f>
        <v>1886638329.9400001</v>
      </c>
      <c r="K20013" s="49">
        <f>J20013/I20013</f>
        <v>0.73123567071004614</v>
      </c>
      <c r="L20013" s="51">
        <f>SUBTOTAL(9,L20006:L20012)</f>
        <v>1184330229.4099998</v>
      </c>
      <c r="M20013" s="51">
        <f>SUBTOTAL(9,M20006:M20012)</f>
        <v>750501382.93999994</v>
      </c>
      <c r="N20013" s="50">
        <f>IFERROR((M20013/L20013),"N.A")</f>
        <v>0.63369266806089941</v>
      </c>
      <c r="O20013" s="28"/>
      <c r="P20013" s="28"/>
      <c r="Q20013" s="28"/>
      <c r="R20013" s="28"/>
      <c r="S20013" s="25"/>
    </row>
    <row r="20014" spans="2:19" s="16" customFormat="1" outlineLevel="2" x14ac:dyDescent="0.25">
      <c r="B20014" s="16" t="s">
        <v>5609</v>
      </c>
      <c r="C20014" s="16" t="s">
        <v>5447</v>
      </c>
      <c r="D20014" s="16" t="s">
        <v>59</v>
      </c>
      <c r="E20014" s="16" t="s">
        <v>649</v>
      </c>
      <c r="G20014" s="16" t="s">
        <v>650</v>
      </c>
      <c r="H20014" s="16" t="s">
        <v>5452</v>
      </c>
      <c r="I20014" s="31">
        <v>2350928</v>
      </c>
      <c r="J20014" s="31">
        <v>2350928</v>
      </c>
      <c r="K20014" s="32">
        <f>IFERROR((J20014/I20014),0)</f>
        <v>1</v>
      </c>
      <c r="L20014" s="31"/>
      <c r="M20014" s="31"/>
      <c r="N20014" s="39"/>
      <c r="O20014" s="28"/>
      <c r="P20014" s="28"/>
      <c r="Q20014" s="28"/>
      <c r="R20014" s="28"/>
      <c r="S20014" s="25"/>
    </row>
    <row r="20015" spans="2:19" s="16" customFormat="1" outlineLevel="2" x14ac:dyDescent="0.25">
      <c r="B20015" s="16" t="s">
        <v>5609</v>
      </c>
      <c r="C20015" s="16" t="s">
        <v>5447</v>
      </c>
      <c r="D20015" s="16" t="s">
        <v>59</v>
      </c>
      <c r="E20015" s="16" t="s">
        <v>649</v>
      </c>
      <c r="G20015" s="16" t="s">
        <v>650</v>
      </c>
      <c r="H20015" s="16" t="s">
        <v>19</v>
      </c>
      <c r="I20015" s="31">
        <v>15725236</v>
      </c>
      <c r="J20015" s="31">
        <v>15725236</v>
      </c>
      <c r="K20015" s="32">
        <f>IFERROR((J20015/I20015),0)</f>
        <v>1</v>
      </c>
      <c r="L20015" s="31"/>
      <c r="M20015" s="31"/>
      <c r="N20015" s="39"/>
      <c r="O20015" s="28"/>
      <c r="P20015" s="28"/>
      <c r="Q20015" s="28"/>
      <c r="R20015" s="28"/>
      <c r="S20015" s="25"/>
    </row>
    <row r="20016" spans="2:19" s="16" customFormat="1" outlineLevel="1" x14ac:dyDescent="0.25">
      <c r="B20016" s="47" t="s">
        <v>9780</v>
      </c>
      <c r="C20016" s="47" t="str">
        <f>C20015</f>
        <v>ASIGNACIONES DIRECTAS (20% DEL SGR)</v>
      </c>
      <c r="D20016" s="47"/>
      <c r="E20016" s="47" t="str">
        <f>E20015</f>
        <v>73520</v>
      </c>
      <c r="F20016" s="47"/>
      <c r="G20016" s="47" t="str">
        <f>G20015</f>
        <v xml:space="preserve">PALOCABILDO                                       </v>
      </c>
      <c r="H20016" s="47" t="s">
        <v>10655</v>
      </c>
      <c r="I20016" s="51">
        <f>SUBTOTAL(9,I20014:I20015)</f>
        <v>18076164</v>
      </c>
      <c r="J20016" s="51">
        <f>SUBTOTAL(9,J20014:J20015)</f>
        <v>18076164</v>
      </c>
      <c r="K20016" s="49">
        <f>J20016/I20016</f>
        <v>1</v>
      </c>
      <c r="L20016" s="51">
        <f>SUBTOTAL(9,L20014:L20015)</f>
        <v>0</v>
      </c>
      <c r="M20016" s="51">
        <f>SUBTOTAL(9,M20014:M20015)</f>
        <v>0</v>
      </c>
      <c r="N20016" s="50" t="str">
        <f>IFERROR((M20016/L20016),"N.A")</f>
        <v>N.A</v>
      </c>
      <c r="O20016" s="28"/>
      <c r="P20016" s="28"/>
      <c r="Q20016" s="28"/>
      <c r="R20016" s="28"/>
      <c r="S20016" s="25"/>
    </row>
    <row r="20017" spans="2:19" s="16" customFormat="1" outlineLevel="2" x14ac:dyDescent="0.25">
      <c r="B20017" s="16" t="s">
        <v>5610</v>
      </c>
      <c r="C20017" s="16" t="s">
        <v>5447</v>
      </c>
      <c r="D20017" s="16" t="s">
        <v>59</v>
      </c>
      <c r="E20017" s="16" t="s">
        <v>652</v>
      </c>
      <c r="G20017" s="16" t="s">
        <v>653</v>
      </c>
      <c r="H20017" s="16" t="s">
        <v>152</v>
      </c>
      <c r="I20017" s="35">
        <v>1144058708</v>
      </c>
      <c r="J20017" s="35">
        <v>599380069.01999998</v>
      </c>
      <c r="K20017" s="36">
        <f>IFERROR((J20017/I20017),0)</f>
        <v>0.52390674082435285</v>
      </c>
      <c r="L20017" s="35">
        <v>835929619.03999996</v>
      </c>
      <c r="M20017" s="35">
        <v>599380069.01999998</v>
      </c>
      <c r="N20017" s="40">
        <f>M20017/L20017</f>
        <v>0.7170221695318576</v>
      </c>
      <c r="O20017" s="28"/>
      <c r="P20017" s="28"/>
      <c r="Q20017" s="28"/>
      <c r="R20017" s="28"/>
      <c r="S20017" s="25"/>
    </row>
    <row r="20018" spans="2:19" s="16" customFormat="1" outlineLevel="2" x14ac:dyDescent="0.25">
      <c r="B20018" s="16" t="s">
        <v>5610</v>
      </c>
      <c r="C20018" s="16" t="s">
        <v>5447</v>
      </c>
      <c r="D20018" s="16" t="s">
        <v>59</v>
      </c>
      <c r="E20018" s="16" t="s">
        <v>652</v>
      </c>
      <c r="G20018" s="16" t="s">
        <v>653</v>
      </c>
      <c r="H20018" s="16" t="s">
        <v>5452</v>
      </c>
      <c r="I20018" s="31">
        <v>504614112</v>
      </c>
      <c r="J20018" s="31">
        <v>504614112</v>
      </c>
      <c r="K20018" s="32">
        <f>IFERROR((J20018/I20018),0)</f>
        <v>1</v>
      </c>
      <c r="L20018" s="31"/>
      <c r="M20018" s="31"/>
      <c r="N20018" s="39"/>
      <c r="O20018" s="28"/>
      <c r="P20018" s="28"/>
      <c r="Q20018" s="28"/>
      <c r="R20018" s="28"/>
      <c r="S20018" s="25"/>
    </row>
    <row r="20019" spans="2:19" s="16" customFormat="1" outlineLevel="2" x14ac:dyDescent="0.25">
      <c r="B20019" s="16" t="s">
        <v>5610</v>
      </c>
      <c r="C20019" s="16" t="s">
        <v>5447</v>
      </c>
      <c r="D20019" s="16" t="s">
        <v>59</v>
      </c>
      <c r="E20019" s="16" t="s">
        <v>652</v>
      </c>
      <c r="G20019" s="16" t="s">
        <v>653</v>
      </c>
      <c r="H20019" s="16" t="s">
        <v>19</v>
      </c>
      <c r="I20019" s="31">
        <v>701142277</v>
      </c>
      <c r="J20019" s="31">
        <v>701142277</v>
      </c>
      <c r="K20019" s="32">
        <f>IFERROR((J20019/I20019),0)</f>
        <v>1</v>
      </c>
      <c r="L20019" s="31"/>
      <c r="M20019" s="31"/>
      <c r="N20019" s="39"/>
      <c r="O20019" s="28"/>
      <c r="P20019" s="28"/>
      <c r="Q20019" s="28"/>
      <c r="R20019" s="28"/>
      <c r="S20019" s="25"/>
    </row>
    <row r="20020" spans="2:19" s="16" customFormat="1" outlineLevel="2" x14ac:dyDescent="0.25">
      <c r="B20020" s="16" t="s">
        <v>5610</v>
      </c>
      <c r="C20020" s="16" t="s">
        <v>5447</v>
      </c>
      <c r="D20020" s="16" t="s">
        <v>59</v>
      </c>
      <c r="E20020" s="16" t="s">
        <v>652</v>
      </c>
      <c r="G20020" s="16" t="s">
        <v>653</v>
      </c>
      <c r="H20020" s="16" t="s">
        <v>154</v>
      </c>
      <c r="I20020" s="31">
        <v>7076</v>
      </c>
      <c r="J20020" s="31">
        <v>7076</v>
      </c>
      <c r="K20020" s="32">
        <f>IFERROR((J20020/I20020),0)</f>
        <v>1</v>
      </c>
      <c r="L20020" s="31"/>
      <c r="M20020" s="31"/>
      <c r="N20020" s="39"/>
      <c r="O20020" s="28"/>
      <c r="P20020" s="28"/>
      <c r="Q20020" s="28"/>
      <c r="R20020" s="28"/>
      <c r="S20020" s="25"/>
    </row>
    <row r="20021" spans="2:19" s="16" customFormat="1" outlineLevel="2" x14ac:dyDescent="0.25">
      <c r="B20021" s="16" t="s">
        <v>5610</v>
      </c>
      <c r="C20021" s="16" t="s">
        <v>5447</v>
      </c>
      <c r="D20021" s="16" t="s">
        <v>59</v>
      </c>
      <c r="E20021" s="16" t="s">
        <v>652</v>
      </c>
      <c r="G20021" s="16" t="s">
        <v>653</v>
      </c>
      <c r="H20021" s="16" t="s">
        <v>331</v>
      </c>
      <c r="I20021" s="31">
        <v>35830947</v>
      </c>
      <c r="J20021" s="31">
        <v>35830947</v>
      </c>
      <c r="K20021" s="32">
        <f>IFERROR((J20021/I20021),0)</f>
        <v>1</v>
      </c>
      <c r="L20021" s="31"/>
      <c r="M20021" s="31"/>
      <c r="N20021" s="39"/>
      <c r="O20021" s="28"/>
      <c r="P20021" s="28"/>
      <c r="Q20021" s="28"/>
      <c r="R20021" s="28"/>
      <c r="S20021" s="25"/>
    </row>
    <row r="20022" spans="2:19" s="16" customFormat="1" outlineLevel="2" x14ac:dyDescent="0.25">
      <c r="B20022" s="16" t="s">
        <v>5610</v>
      </c>
      <c r="C20022" s="16" t="s">
        <v>5447</v>
      </c>
      <c r="D20022" s="16" t="s">
        <v>61</v>
      </c>
      <c r="E20022" s="16" t="s">
        <v>652</v>
      </c>
      <c r="G20022" s="16" t="s">
        <v>653</v>
      </c>
      <c r="H20022" s="16" t="s">
        <v>4491</v>
      </c>
      <c r="I20022" s="31">
        <v>10720</v>
      </c>
      <c r="J20022" s="31">
        <v>10720</v>
      </c>
      <c r="K20022" s="32">
        <f>IFERROR((J20022/I20022),0)</f>
        <v>1</v>
      </c>
      <c r="L20022" s="31"/>
      <c r="M20022" s="31"/>
      <c r="N20022" s="39"/>
      <c r="O20022" s="28"/>
      <c r="P20022" s="28"/>
      <c r="Q20022" s="28"/>
      <c r="R20022" s="28"/>
      <c r="S20022" s="25"/>
    </row>
    <row r="20023" spans="2:19" s="16" customFormat="1" outlineLevel="2" x14ac:dyDescent="0.25">
      <c r="B20023" s="16" t="s">
        <v>5610</v>
      </c>
      <c r="C20023" s="16" t="s">
        <v>5447</v>
      </c>
      <c r="D20023" s="16" t="s">
        <v>59</v>
      </c>
      <c r="E20023" s="16" t="s">
        <v>652</v>
      </c>
      <c r="G20023" s="16" t="s">
        <v>653</v>
      </c>
      <c r="H20023" s="16" t="s">
        <v>29</v>
      </c>
      <c r="I20023" s="31">
        <v>1045422965</v>
      </c>
      <c r="J20023" s="31">
        <v>1045422965</v>
      </c>
      <c r="K20023" s="32">
        <f>IFERROR((J20023/I20023),0)</f>
        <v>1</v>
      </c>
      <c r="L20023" s="31"/>
      <c r="M20023" s="31"/>
      <c r="N20023" s="39"/>
      <c r="O20023" s="28"/>
      <c r="P20023" s="28"/>
      <c r="Q20023" s="28"/>
      <c r="R20023" s="28"/>
      <c r="S20023" s="25"/>
    </row>
    <row r="20024" spans="2:19" s="16" customFormat="1" outlineLevel="2" x14ac:dyDescent="0.25">
      <c r="B20024" s="16" t="s">
        <v>5610</v>
      </c>
      <c r="C20024" s="16" t="s">
        <v>5447</v>
      </c>
      <c r="D20024" s="16" t="s">
        <v>59</v>
      </c>
      <c r="E20024" s="16" t="s">
        <v>652</v>
      </c>
      <c r="G20024" s="16" t="s">
        <v>653</v>
      </c>
      <c r="H20024" s="16" t="s">
        <v>231</v>
      </c>
      <c r="I20024" s="31">
        <v>218573167</v>
      </c>
      <c r="J20024" s="31">
        <v>218573167</v>
      </c>
      <c r="K20024" s="32">
        <f>IFERROR((J20024/I20024),0)</f>
        <v>1</v>
      </c>
      <c r="L20024" s="31"/>
      <c r="M20024" s="31"/>
      <c r="N20024" s="39"/>
      <c r="O20024" s="28"/>
      <c r="P20024" s="28"/>
      <c r="Q20024" s="28"/>
      <c r="R20024" s="28"/>
      <c r="S20024" s="25"/>
    </row>
    <row r="20025" spans="2:19" s="16" customFormat="1" outlineLevel="2" x14ac:dyDescent="0.25">
      <c r="B20025" s="16" t="s">
        <v>5610</v>
      </c>
      <c r="C20025" s="16" t="s">
        <v>5447</v>
      </c>
      <c r="D20025" s="16" t="s">
        <v>59</v>
      </c>
      <c r="E20025" s="16" t="s">
        <v>652</v>
      </c>
      <c r="G20025" s="16" t="s">
        <v>653</v>
      </c>
      <c r="H20025" s="16" t="s">
        <v>155</v>
      </c>
      <c r="I20025" s="31">
        <v>-228811742</v>
      </c>
      <c r="J20025" s="31"/>
      <c r="K20025" s="32">
        <f>IFERROR((J20025/I20025),0)</f>
        <v>0</v>
      </c>
      <c r="L20025" s="31"/>
      <c r="M20025" s="31"/>
      <c r="N20025" s="39"/>
      <c r="O20025" s="28"/>
      <c r="P20025" s="28"/>
      <c r="Q20025" s="28"/>
      <c r="R20025" s="28"/>
      <c r="S20025" s="25"/>
    </row>
    <row r="20026" spans="2:19" s="16" customFormat="1" outlineLevel="1" x14ac:dyDescent="0.25">
      <c r="B20026" s="47" t="s">
        <v>9781</v>
      </c>
      <c r="C20026" s="47" t="str">
        <f>C20025</f>
        <v>ASIGNACIONES DIRECTAS (20% DEL SGR)</v>
      </c>
      <c r="D20026" s="47"/>
      <c r="E20026" s="47" t="str">
        <f>E20025</f>
        <v>73504</v>
      </c>
      <c r="F20026" s="47"/>
      <c r="G20026" s="47" t="str">
        <f>G20025</f>
        <v xml:space="preserve">ORTEGA                                            </v>
      </c>
      <c r="H20026" s="47" t="s">
        <v>10655</v>
      </c>
      <c r="I20026" s="51">
        <f>SUBTOTAL(9,I20017:I20025)</f>
        <v>3420848230</v>
      </c>
      <c r="J20026" s="51">
        <f>SUBTOTAL(9,J20017:J20025)</f>
        <v>3104981333.02</v>
      </c>
      <c r="K20026" s="49">
        <f>J20026/I20026</f>
        <v>0.90766415937137324</v>
      </c>
      <c r="L20026" s="51">
        <f>SUBTOTAL(9,L20017:L20025)</f>
        <v>835929619.03999996</v>
      </c>
      <c r="M20026" s="51">
        <f>SUBTOTAL(9,M20017:M20025)</f>
        <v>599380069.01999998</v>
      </c>
      <c r="N20026" s="50">
        <f>IFERROR((M20026/L20026),"N.A")</f>
        <v>0.7170221695318576</v>
      </c>
      <c r="O20026" s="28"/>
      <c r="P20026" s="28"/>
      <c r="Q20026" s="28"/>
      <c r="R20026" s="28"/>
      <c r="S20026" s="25"/>
    </row>
    <row r="20027" spans="2:19" s="16" customFormat="1" outlineLevel="2" x14ac:dyDescent="0.25">
      <c r="B20027" s="16" t="s">
        <v>5611</v>
      </c>
      <c r="C20027" s="16" t="s">
        <v>5447</v>
      </c>
      <c r="D20027" s="16" t="s">
        <v>59</v>
      </c>
      <c r="E20027" s="16" t="s">
        <v>658</v>
      </c>
      <c r="G20027" s="16" t="s">
        <v>659</v>
      </c>
      <c r="H20027" s="16" t="s">
        <v>5452</v>
      </c>
      <c r="I20027" s="31">
        <v>7289</v>
      </c>
      <c r="J20027" s="31">
        <v>7289</v>
      </c>
      <c r="K20027" s="32">
        <f>IFERROR((J20027/I20027),0)</f>
        <v>1</v>
      </c>
      <c r="L20027" s="31"/>
      <c r="M20027" s="31"/>
      <c r="N20027" s="39"/>
      <c r="O20027" s="28"/>
      <c r="P20027" s="28"/>
      <c r="Q20027" s="28"/>
      <c r="R20027" s="28"/>
      <c r="S20027" s="25"/>
    </row>
    <row r="20028" spans="2:19" s="16" customFormat="1" outlineLevel="2" x14ac:dyDescent="0.25">
      <c r="B20028" s="16" t="s">
        <v>5611</v>
      </c>
      <c r="C20028" s="16" t="s">
        <v>5447</v>
      </c>
      <c r="D20028" s="16" t="s">
        <v>59</v>
      </c>
      <c r="E20028" s="16" t="s">
        <v>658</v>
      </c>
      <c r="G20028" s="16" t="s">
        <v>659</v>
      </c>
      <c r="H20028" s="16" t="s">
        <v>19</v>
      </c>
      <c r="I20028" s="31">
        <v>48957</v>
      </c>
      <c r="J20028" s="31">
        <v>48957</v>
      </c>
      <c r="K20028" s="32">
        <f>IFERROR((J20028/I20028),0)</f>
        <v>1</v>
      </c>
      <c r="L20028" s="31"/>
      <c r="M20028" s="31"/>
      <c r="N20028" s="39"/>
      <c r="O20028" s="28"/>
      <c r="P20028" s="28"/>
      <c r="Q20028" s="28"/>
      <c r="R20028" s="28"/>
      <c r="S20028" s="25"/>
    </row>
    <row r="20029" spans="2:19" s="16" customFormat="1" outlineLevel="1" x14ac:dyDescent="0.25">
      <c r="B20029" s="47" t="s">
        <v>9782</v>
      </c>
      <c r="C20029" s="47" t="str">
        <f>C20028</f>
        <v>ASIGNACIONES DIRECTAS (20% DEL SGR)</v>
      </c>
      <c r="D20029" s="47"/>
      <c r="E20029" s="47" t="str">
        <f>E20028</f>
        <v>73461</v>
      </c>
      <c r="F20029" s="47"/>
      <c r="G20029" s="47" t="str">
        <f>G20028</f>
        <v xml:space="preserve">MURILLO                                           </v>
      </c>
      <c r="H20029" s="47" t="s">
        <v>10655</v>
      </c>
      <c r="I20029" s="51">
        <f>SUBTOTAL(9,I20027:I20028)</f>
        <v>56246</v>
      </c>
      <c r="J20029" s="51">
        <f>SUBTOTAL(9,J20027:J20028)</f>
        <v>56246</v>
      </c>
      <c r="K20029" s="49">
        <f>J20029/I20029</f>
        <v>1</v>
      </c>
      <c r="L20029" s="51">
        <f>SUBTOTAL(9,L20027:L20028)</f>
        <v>0</v>
      </c>
      <c r="M20029" s="51">
        <f>SUBTOTAL(9,M20027:M20028)</f>
        <v>0</v>
      </c>
      <c r="N20029" s="50" t="str">
        <f>IFERROR((M20029/L20029),"N.A")</f>
        <v>N.A</v>
      </c>
      <c r="O20029" s="28"/>
      <c r="P20029" s="28"/>
      <c r="Q20029" s="28"/>
      <c r="R20029" s="28"/>
      <c r="S20029" s="25"/>
    </row>
    <row r="20030" spans="2:19" s="16" customFormat="1" outlineLevel="2" x14ac:dyDescent="0.25">
      <c r="B20030" s="16" t="s">
        <v>5612</v>
      </c>
      <c r="C20030" s="16" t="s">
        <v>5447</v>
      </c>
      <c r="D20030" s="16" t="s">
        <v>59</v>
      </c>
      <c r="E20030" s="16" t="s">
        <v>661</v>
      </c>
      <c r="G20030" s="16" t="s">
        <v>662</v>
      </c>
      <c r="H20030" s="16" t="s">
        <v>152</v>
      </c>
      <c r="I20030" s="35">
        <v>3368363747</v>
      </c>
      <c r="J20030" s="35">
        <v>2164385340.9500003</v>
      </c>
      <c r="K20030" s="36">
        <f>IFERROR((J20030/I20030),0)</f>
        <v>0.64256282976495305</v>
      </c>
      <c r="L20030" s="35">
        <v>2239657429.7700005</v>
      </c>
      <c r="M20030" s="35">
        <v>2164385340.9500003</v>
      </c>
      <c r="N20030" s="40">
        <f>M20030/L20030</f>
        <v>0.96639124902787921</v>
      </c>
      <c r="O20030" s="28"/>
      <c r="P20030" s="28"/>
      <c r="Q20030" s="28"/>
      <c r="R20030" s="28"/>
      <c r="S20030" s="25"/>
    </row>
    <row r="20031" spans="2:19" s="16" customFormat="1" outlineLevel="2" x14ac:dyDescent="0.25">
      <c r="B20031" s="16" t="s">
        <v>5612</v>
      </c>
      <c r="C20031" s="16" t="s">
        <v>5447</v>
      </c>
      <c r="D20031" s="16" t="s">
        <v>59</v>
      </c>
      <c r="E20031" s="16" t="s">
        <v>661</v>
      </c>
      <c r="G20031" s="16" t="s">
        <v>662</v>
      </c>
      <c r="H20031" s="16" t="s">
        <v>24</v>
      </c>
      <c r="I20031" s="31">
        <v>63896816</v>
      </c>
      <c r="J20031" s="31">
        <v>63896816</v>
      </c>
      <c r="K20031" s="32">
        <f>IFERROR((J20031/I20031),0)</f>
        <v>1</v>
      </c>
      <c r="L20031" s="31"/>
      <c r="M20031" s="31"/>
      <c r="N20031" s="39"/>
      <c r="O20031" s="28"/>
      <c r="P20031" s="28"/>
      <c r="Q20031" s="28"/>
      <c r="R20031" s="28"/>
      <c r="S20031" s="25"/>
    </row>
    <row r="20032" spans="2:19" s="16" customFormat="1" outlineLevel="2" x14ac:dyDescent="0.25">
      <c r="B20032" s="16" t="s">
        <v>5612</v>
      </c>
      <c r="C20032" s="16" t="s">
        <v>5447</v>
      </c>
      <c r="D20032" s="16" t="s">
        <v>59</v>
      </c>
      <c r="E20032" s="16" t="s">
        <v>661</v>
      </c>
      <c r="G20032" s="16" t="s">
        <v>662</v>
      </c>
      <c r="H20032" s="16" t="s">
        <v>5452</v>
      </c>
      <c r="I20032" s="31">
        <v>1114589831</v>
      </c>
      <c r="J20032" s="31">
        <v>1114589831</v>
      </c>
      <c r="K20032" s="32">
        <f>IFERROR((J20032/I20032),0)</f>
        <v>1</v>
      </c>
      <c r="L20032" s="31"/>
      <c r="M20032" s="31"/>
      <c r="N20032" s="39"/>
      <c r="O20032" s="28"/>
      <c r="P20032" s="28"/>
      <c r="Q20032" s="28"/>
      <c r="R20032" s="28"/>
      <c r="S20032" s="25"/>
    </row>
    <row r="20033" spans="2:19" s="16" customFormat="1" outlineLevel="2" x14ac:dyDescent="0.25">
      <c r="B20033" s="16" t="s">
        <v>5612</v>
      </c>
      <c r="C20033" s="16" t="s">
        <v>5447</v>
      </c>
      <c r="D20033" s="16" t="s">
        <v>59</v>
      </c>
      <c r="E20033" s="16" t="s">
        <v>661</v>
      </c>
      <c r="G20033" s="16" t="s">
        <v>662</v>
      </c>
      <c r="H20033" s="16" t="s">
        <v>19</v>
      </c>
      <c r="I20033" s="31">
        <v>3600515473</v>
      </c>
      <c r="J20033" s="31">
        <v>3600515473</v>
      </c>
      <c r="K20033" s="32">
        <f>IFERROR((J20033/I20033),0)</f>
        <v>1</v>
      </c>
      <c r="L20033" s="31"/>
      <c r="M20033" s="31"/>
      <c r="N20033" s="39"/>
      <c r="O20033" s="28"/>
      <c r="P20033" s="28"/>
      <c r="Q20033" s="28"/>
      <c r="R20033" s="28"/>
      <c r="S20033" s="25"/>
    </row>
    <row r="20034" spans="2:19" s="16" customFormat="1" outlineLevel="2" x14ac:dyDescent="0.25">
      <c r="B20034" s="16" t="s">
        <v>5612</v>
      </c>
      <c r="C20034" s="16" t="s">
        <v>5447</v>
      </c>
      <c r="D20034" s="16" t="s">
        <v>59</v>
      </c>
      <c r="E20034" s="16" t="s">
        <v>661</v>
      </c>
      <c r="G20034" s="16" t="s">
        <v>662</v>
      </c>
      <c r="H20034" s="16" t="s">
        <v>154</v>
      </c>
      <c r="I20034" s="31">
        <v>20832</v>
      </c>
      <c r="J20034" s="31">
        <v>20832</v>
      </c>
      <c r="K20034" s="32">
        <f>IFERROR((J20034/I20034),0)</f>
        <v>1</v>
      </c>
      <c r="L20034" s="31"/>
      <c r="M20034" s="31"/>
      <c r="N20034" s="39"/>
      <c r="O20034" s="28"/>
      <c r="P20034" s="28"/>
      <c r="Q20034" s="28"/>
      <c r="R20034" s="28"/>
      <c r="S20034" s="25"/>
    </row>
    <row r="20035" spans="2:19" s="16" customFormat="1" outlineLevel="2" x14ac:dyDescent="0.25">
      <c r="B20035" s="16" t="s">
        <v>5612</v>
      </c>
      <c r="C20035" s="16" t="s">
        <v>5447</v>
      </c>
      <c r="D20035" s="16" t="s">
        <v>59</v>
      </c>
      <c r="E20035" s="16" t="s">
        <v>661</v>
      </c>
      <c r="G20035" s="16" t="s">
        <v>662</v>
      </c>
      <c r="H20035" s="16" t="s">
        <v>331</v>
      </c>
      <c r="I20035" s="31">
        <v>111688575</v>
      </c>
      <c r="J20035" s="31">
        <v>111688575</v>
      </c>
      <c r="K20035" s="32">
        <f>IFERROR((J20035/I20035),0)</f>
        <v>1</v>
      </c>
      <c r="L20035" s="31"/>
      <c r="M20035" s="31"/>
      <c r="N20035" s="39"/>
      <c r="O20035" s="28"/>
      <c r="P20035" s="28"/>
      <c r="Q20035" s="28"/>
      <c r="R20035" s="28"/>
      <c r="S20035" s="25"/>
    </row>
    <row r="20036" spans="2:19" s="16" customFormat="1" outlineLevel="2" x14ac:dyDescent="0.25">
      <c r="B20036" s="16" t="s">
        <v>5612</v>
      </c>
      <c r="C20036" s="16" t="s">
        <v>5447</v>
      </c>
      <c r="D20036" s="16" t="s">
        <v>61</v>
      </c>
      <c r="E20036" s="16" t="s">
        <v>661</v>
      </c>
      <c r="G20036" s="16" t="s">
        <v>662</v>
      </c>
      <c r="H20036" s="16" t="s">
        <v>4491</v>
      </c>
      <c r="I20036" s="31">
        <v>301522</v>
      </c>
      <c r="J20036" s="31">
        <v>301522</v>
      </c>
      <c r="K20036" s="32">
        <f>IFERROR((J20036/I20036),0)</f>
        <v>1</v>
      </c>
      <c r="L20036" s="31"/>
      <c r="M20036" s="31"/>
      <c r="N20036" s="39"/>
      <c r="O20036" s="28"/>
      <c r="P20036" s="28"/>
      <c r="Q20036" s="28"/>
      <c r="R20036" s="28"/>
      <c r="S20036" s="25"/>
    </row>
    <row r="20037" spans="2:19" s="16" customFormat="1" outlineLevel="2" x14ac:dyDescent="0.25">
      <c r="B20037" s="16" t="s">
        <v>5612</v>
      </c>
      <c r="C20037" s="16" t="s">
        <v>5447</v>
      </c>
      <c r="D20037" s="16" t="s">
        <v>59</v>
      </c>
      <c r="E20037" s="16" t="s">
        <v>661</v>
      </c>
      <c r="G20037" s="16" t="s">
        <v>662</v>
      </c>
      <c r="H20037" s="16" t="s">
        <v>231</v>
      </c>
      <c r="I20037" s="31">
        <v>537841040</v>
      </c>
      <c r="J20037" s="31">
        <v>537841040</v>
      </c>
      <c r="K20037" s="32">
        <f>IFERROR((J20037/I20037),0)</f>
        <v>1</v>
      </c>
      <c r="L20037" s="31"/>
      <c r="M20037" s="31"/>
      <c r="N20037" s="39"/>
      <c r="O20037" s="28"/>
      <c r="P20037" s="28"/>
      <c r="Q20037" s="28"/>
      <c r="R20037" s="28"/>
      <c r="S20037" s="25"/>
    </row>
    <row r="20038" spans="2:19" s="16" customFormat="1" outlineLevel="2" x14ac:dyDescent="0.25">
      <c r="B20038" s="16" t="s">
        <v>5612</v>
      </c>
      <c r="C20038" s="16" t="s">
        <v>5447</v>
      </c>
      <c r="D20038" s="16" t="s">
        <v>59</v>
      </c>
      <c r="E20038" s="16" t="s">
        <v>661</v>
      </c>
      <c r="G20038" s="16" t="s">
        <v>662</v>
      </c>
      <c r="H20038" s="16" t="s">
        <v>155</v>
      </c>
      <c r="I20038" s="31">
        <v>-673672749</v>
      </c>
      <c r="J20038" s="31"/>
      <c r="K20038" s="32">
        <f>IFERROR((J20038/I20038),0)</f>
        <v>0</v>
      </c>
      <c r="L20038" s="31"/>
      <c r="M20038" s="31"/>
      <c r="N20038" s="39"/>
      <c r="O20038" s="28"/>
      <c r="P20038" s="28"/>
      <c r="Q20038" s="28"/>
      <c r="R20038" s="28"/>
      <c r="S20038" s="25"/>
    </row>
    <row r="20039" spans="2:19" s="16" customFormat="1" outlineLevel="1" x14ac:dyDescent="0.25">
      <c r="B20039" s="47" t="s">
        <v>9783</v>
      </c>
      <c r="C20039" s="47" t="str">
        <f>C20038</f>
        <v>ASIGNACIONES DIRECTAS (20% DEL SGR)</v>
      </c>
      <c r="D20039" s="47"/>
      <c r="E20039" s="47" t="str">
        <f>E20038</f>
        <v>73449</v>
      </c>
      <c r="F20039" s="47"/>
      <c r="G20039" s="47" t="str">
        <f>G20038</f>
        <v xml:space="preserve">MELGAR                                            </v>
      </c>
      <c r="H20039" s="47" t="s">
        <v>10655</v>
      </c>
      <c r="I20039" s="51">
        <f>SUBTOTAL(9,I20030:I20038)</f>
        <v>8123545087</v>
      </c>
      <c r="J20039" s="51">
        <f>SUBTOTAL(9,J20030:J20038)</f>
        <v>7593239429.9500008</v>
      </c>
      <c r="K20039" s="49">
        <f>J20039/I20039</f>
        <v>0.93471992198348963</v>
      </c>
      <c r="L20039" s="51">
        <f>SUBTOTAL(9,L20030:L20038)</f>
        <v>2239657429.7700005</v>
      </c>
      <c r="M20039" s="51">
        <f>SUBTOTAL(9,M20030:M20038)</f>
        <v>2164385340.9500003</v>
      </c>
      <c r="N20039" s="50">
        <f>IFERROR((M20039/L20039),"N.A")</f>
        <v>0.96639124902787921</v>
      </c>
      <c r="O20039" s="28"/>
      <c r="P20039" s="28"/>
      <c r="Q20039" s="28"/>
      <c r="R20039" s="28"/>
      <c r="S20039" s="25"/>
    </row>
    <row r="20040" spans="2:19" s="16" customFormat="1" outlineLevel="2" x14ac:dyDescent="0.25">
      <c r="B20040" s="16" t="s">
        <v>5613</v>
      </c>
      <c r="C20040" s="16" t="s">
        <v>5447</v>
      </c>
      <c r="D20040" s="16" t="s">
        <v>59</v>
      </c>
      <c r="E20040" s="16" t="s">
        <v>664</v>
      </c>
      <c r="G20040" s="16" t="s">
        <v>665</v>
      </c>
      <c r="H20040" s="16" t="s">
        <v>152</v>
      </c>
      <c r="I20040" s="35">
        <v>74404165</v>
      </c>
      <c r="J20040" s="35">
        <v>0</v>
      </c>
      <c r="K20040" s="36">
        <f>IFERROR((J20040/I20040),0)</f>
        <v>0</v>
      </c>
      <c r="L20040" s="35">
        <v>48966548</v>
      </c>
      <c r="M20040" s="35">
        <v>0</v>
      </c>
      <c r="N20040" s="40">
        <f>M20040/L20040</f>
        <v>0</v>
      </c>
      <c r="O20040" s="28"/>
      <c r="P20040" s="28"/>
      <c r="Q20040" s="28"/>
      <c r="R20040" s="28"/>
      <c r="S20040" s="25"/>
    </row>
    <row r="20041" spans="2:19" s="16" customFormat="1" outlineLevel="2" x14ac:dyDescent="0.25">
      <c r="B20041" s="16" t="s">
        <v>5613</v>
      </c>
      <c r="C20041" s="16" t="s">
        <v>5447</v>
      </c>
      <c r="D20041" s="16" t="s">
        <v>59</v>
      </c>
      <c r="E20041" s="16" t="s">
        <v>664</v>
      </c>
      <c r="G20041" s="16" t="s">
        <v>665</v>
      </c>
      <c r="H20041" s="16" t="s">
        <v>24</v>
      </c>
      <c r="I20041" s="31">
        <v>208032799</v>
      </c>
      <c r="J20041" s="31">
        <v>208032799</v>
      </c>
      <c r="K20041" s="32">
        <f>IFERROR((J20041/I20041),0)</f>
        <v>1</v>
      </c>
      <c r="L20041" s="31"/>
      <c r="M20041" s="31"/>
      <c r="N20041" s="39"/>
      <c r="O20041" s="28"/>
      <c r="P20041" s="28"/>
      <c r="Q20041" s="28"/>
      <c r="R20041" s="28"/>
      <c r="S20041" s="25"/>
    </row>
    <row r="20042" spans="2:19" s="16" customFormat="1" outlineLevel="2" x14ac:dyDescent="0.25">
      <c r="B20042" s="16" t="s">
        <v>5613</v>
      </c>
      <c r="C20042" s="16" t="s">
        <v>5447</v>
      </c>
      <c r="D20042" s="16" t="s">
        <v>59</v>
      </c>
      <c r="E20042" s="16" t="s">
        <v>664</v>
      </c>
      <c r="G20042" s="16" t="s">
        <v>665</v>
      </c>
      <c r="H20042" s="16" t="s">
        <v>5452</v>
      </c>
      <c r="I20042" s="31">
        <v>285239302</v>
      </c>
      <c r="J20042" s="31">
        <v>285239302</v>
      </c>
      <c r="K20042" s="32">
        <f>IFERROR((J20042/I20042),0)</f>
        <v>1</v>
      </c>
      <c r="L20042" s="31"/>
      <c r="M20042" s="31"/>
      <c r="N20042" s="39"/>
      <c r="O20042" s="28"/>
      <c r="P20042" s="28"/>
      <c r="Q20042" s="28"/>
      <c r="R20042" s="28"/>
      <c r="S20042" s="25"/>
    </row>
    <row r="20043" spans="2:19" s="16" customFormat="1" outlineLevel="2" x14ac:dyDescent="0.25">
      <c r="B20043" s="16" t="s">
        <v>5613</v>
      </c>
      <c r="C20043" s="16" t="s">
        <v>5447</v>
      </c>
      <c r="D20043" s="16" t="s">
        <v>59</v>
      </c>
      <c r="E20043" s="16" t="s">
        <v>664</v>
      </c>
      <c r="G20043" s="16" t="s">
        <v>665</v>
      </c>
      <c r="H20043" s="16" t="s">
        <v>19</v>
      </c>
      <c r="I20043" s="31">
        <v>1710418043</v>
      </c>
      <c r="J20043" s="31">
        <v>1710418043</v>
      </c>
      <c r="K20043" s="32">
        <f>IFERROR((J20043/I20043),0)</f>
        <v>1</v>
      </c>
      <c r="L20043" s="31"/>
      <c r="M20043" s="31"/>
      <c r="N20043" s="39"/>
      <c r="O20043" s="28"/>
      <c r="P20043" s="28"/>
      <c r="Q20043" s="28"/>
      <c r="R20043" s="28"/>
      <c r="S20043" s="25"/>
    </row>
    <row r="20044" spans="2:19" s="16" customFormat="1" outlineLevel="2" x14ac:dyDescent="0.25">
      <c r="B20044" s="16" t="s">
        <v>5613</v>
      </c>
      <c r="C20044" s="16" t="s">
        <v>5447</v>
      </c>
      <c r="D20044" s="16" t="s">
        <v>59</v>
      </c>
      <c r="E20044" s="16" t="s">
        <v>664</v>
      </c>
      <c r="G20044" s="16" t="s">
        <v>665</v>
      </c>
      <c r="H20044" s="16" t="s">
        <v>154</v>
      </c>
      <c r="I20044" s="31">
        <v>460</v>
      </c>
      <c r="J20044" s="31">
        <v>460</v>
      </c>
      <c r="K20044" s="32">
        <f>IFERROR((J20044/I20044),0)</f>
        <v>1</v>
      </c>
      <c r="L20044" s="31"/>
      <c r="M20044" s="31"/>
      <c r="N20044" s="39"/>
      <c r="O20044" s="28"/>
      <c r="P20044" s="28"/>
      <c r="Q20044" s="28"/>
      <c r="R20044" s="28"/>
      <c r="S20044" s="25"/>
    </row>
    <row r="20045" spans="2:19" s="16" customFormat="1" outlineLevel="2" x14ac:dyDescent="0.25">
      <c r="B20045" s="16" t="s">
        <v>5613</v>
      </c>
      <c r="C20045" s="16" t="s">
        <v>5447</v>
      </c>
      <c r="D20045" s="16" t="s">
        <v>59</v>
      </c>
      <c r="E20045" s="16" t="s">
        <v>664</v>
      </c>
      <c r="G20045" s="16" t="s">
        <v>665</v>
      </c>
      <c r="H20045" s="16" t="s">
        <v>331</v>
      </c>
      <c r="I20045" s="31">
        <v>1912917</v>
      </c>
      <c r="J20045" s="31">
        <v>1912917</v>
      </c>
      <c r="K20045" s="32">
        <f>IFERROR((J20045/I20045),0)</f>
        <v>1</v>
      </c>
      <c r="L20045" s="31"/>
      <c r="M20045" s="31"/>
      <c r="N20045" s="39"/>
      <c r="O20045" s="28"/>
      <c r="P20045" s="28"/>
      <c r="Q20045" s="28"/>
      <c r="R20045" s="28"/>
      <c r="S20045" s="25"/>
    </row>
    <row r="20046" spans="2:19" s="16" customFormat="1" outlineLevel="2" x14ac:dyDescent="0.25">
      <c r="B20046" s="16" t="s">
        <v>5613</v>
      </c>
      <c r="C20046" s="16" t="s">
        <v>5447</v>
      </c>
      <c r="D20046" s="16" t="s">
        <v>59</v>
      </c>
      <c r="E20046" s="16" t="s">
        <v>664</v>
      </c>
      <c r="G20046" s="16" t="s">
        <v>665</v>
      </c>
      <c r="H20046" s="16" t="s">
        <v>231</v>
      </c>
      <c r="I20046" s="31">
        <v>11795818</v>
      </c>
      <c r="J20046" s="31">
        <v>11795818</v>
      </c>
      <c r="K20046" s="32">
        <f>IFERROR((J20046/I20046),0)</f>
        <v>1</v>
      </c>
      <c r="L20046" s="31"/>
      <c r="M20046" s="31"/>
      <c r="N20046" s="39"/>
      <c r="O20046" s="28"/>
      <c r="P20046" s="28"/>
      <c r="Q20046" s="28"/>
      <c r="R20046" s="28"/>
      <c r="S20046" s="25"/>
    </row>
    <row r="20047" spans="2:19" s="16" customFormat="1" outlineLevel="2" x14ac:dyDescent="0.25">
      <c r="B20047" s="16" t="s">
        <v>5613</v>
      </c>
      <c r="C20047" s="16" t="s">
        <v>5447</v>
      </c>
      <c r="D20047" s="16" t="s">
        <v>59</v>
      </c>
      <c r="E20047" s="16" t="s">
        <v>664</v>
      </c>
      <c r="G20047" s="16" t="s">
        <v>665</v>
      </c>
      <c r="H20047" s="16" t="s">
        <v>155</v>
      </c>
      <c r="I20047" s="31">
        <v>-14880833</v>
      </c>
      <c r="J20047" s="31"/>
      <c r="K20047" s="32">
        <f>IFERROR((J20047/I20047),0)</f>
        <v>0</v>
      </c>
      <c r="L20047" s="31"/>
      <c r="M20047" s="31"/>
      <c r="N20047" s="39"/>
      <c r="O20047" s="28"/>
      <c r="P20047" s="28"/>
      <c r="Q20047" s="28"/>
      <c r="R20047" s="28"/>
      <c r="S20047" s="25"/>
    </row>
    <row r="20048" spans="2:19" s="16" customFormat="1" outlineLevel="1" x14ac:dyDescent="0.25">
      <c r="B20048" s="47" t="s">
        <v>9784</v>
      </c>
      <c r="C20048" s="47" t="str">
        <f>C20047</f>
        <v>ASIGNACIONES DIRECTAS (20% DEL SGR)</v>
      </c>
      <c r="D20048" s="47"/>
      <c r="E20048" s="47" t="str">
        <f>E20047</f>
        <v>73443</v>
      </c>
      <c r="F20048" s="47"/>
      <c r="G20048" s="47" t="str">
        <f>G20047</f>
        <v xml:space="preserve">MARIQUITA                                         </v>
      </c>
      <c r="H20048" s="47" t="s">
        <v>10655</v>
      </c>
      <c r="I20048" s="51">
        <f>SUBTOTAL(9,I20040:I20047)</f>
        <v>2276922671</v>
      </c>
      <c r="J20048" s="51">
        <f>SUBTOTAL(9,J20040:J20047)</f>
        <v>2217399339</v>
      </c>
      <c r="K20048" s="49">
        <f>J20048/I20048</f>
        <v>0.97385799142056151</v>
      </c>
      <c r="L20048" s="51">
        <f>SUBTOTAL(9,L20040:L20047)</f>
        <v>48966548</v>
      </c>
      <c r="M20048" s="51">
        <f>SUBTOTAL(9,M20040:M20047)</f>
        <v>0</v>
      </c>
      <c r="N20048" s="50">
        <f>IFERROR((M20048/L20048),"N.A")</f>
        <v>0</v>
      </c>
      <c r="O20048" s="28"/>
      <c r="P20048" s="28"/>
      <c r="Q20048" s="28"/>
      <c r="R20048" s="28"/>
      <c r="S20048" s="25"/>
    </row>
    <row r="20049" spans="2:19" s="16" customFormat="1" outlineLevel="2" x14ac:dyDescent="0.25">
      <c r="B20049" s="16" t="s">
        <v>5614</v>
      </c>
      <c r="C20049" s="16" t="s">
        <v>5447</v>
      </c>
      <c r="D20049" s="16" t="s">
        <v>59</v>
      </c>
      <c r="E20049" s="16" t="s">
        <v>667</v>
      </c>
      <c r="G20049" s="16" t="s">
        <v>668</v>
      </c>
      <c r="H20049" s="16" t="s">
        <v>152</v>
      </c>
      <c r="I20049" s="35">
        <v>835971599</v>
      </c>
      <c r="J20049" s="35">
        <v>733100726.00999987</v>
      </c>
      <c r="K20049" s="36">
        <f>IFERROR((J20049/I20049),0)</f>
        <v>0.87694453601886047</v>
      </c>
      <c r="L20049" s="35">
        <v>550258658</v>
      </c>
      <c r="M20049" s="35">
        <v>733100726.00999987</v>
      </c>
      <c r="N20049" s="40">
        <f>M20049/L20049</f>
        <v>1.3322838547867062</v>
      </c>
      <c r="O20049" s="28"/>
      <c r="P20049" s="28"/>
      <c r="Q20049" s="28"/>
      <c r="R20049" s="28"/>
      <c r="S20049" s="25"/>
    </row>
    <row r="20050" spans="2:19" s="16" customFormat="1" outlineLevel="2" x14ac:dyDescent="0.25">
      <c r="B20050" s="16" t="s">
        <v>5614</v>
      </c>
      <c r="C20050" s="16" t="s">
        <v>5447</v>
      </c>
      <c r="D20050" s="16" t="s">
        <v>59</v>
      </c>
      <c r="E20050" s="16" t="s">
        <v>667</v>
      </c>
      <c r="G20050" s="16" t="s">
        <v>668</v>
      </c>
      <c r="H20050" s="16" t="s">
        <v>5452</v>
      </c>
      <c r="I20050" s="31">
        <v>381303614</v>
      </c>
      <c r="J20050" s="31">
        <v>381303614</v>
      </c>
      <c r="K20050" s="32">
        <f>IFERROR((J20050/I20050),0)</f>
        <v>1</v>
      </c>
      <c r="L20050" s="31"/>
      <c r="M20050" s="31"/>
      <c r="N20050" s="39"/>
      <c r="O20050" s="28"/>
      <c r="P20050" s="28"/>
      <c r="Q20050" s="28"/>
      <c r="R20050" s="28"/>
      <c r="S20050" s="25"/>
    </row>
    <row r="20051" spans="2:19" s="16" customFormat="1" outlineLevel="2" x14ac:dyDescent="0.25">
      <c r="B20051" s="16" t="s">
        <v>5614</v>
      </c>
      <c r="C20051" s="16" t="s">
        <v>5447</v>
      </c>
      <c r="D20051" s="16" t="s">
        <v>59</v>
      </c>
      <c r="E20051" s="16" t="s">
        <v>667</v>
      </c>
      <c r="G20051" s="16" t="s">
        <v>668</v>
      </c>
      <c r="H20051" s="16" t="s">
        <v>19</v>
      </c>
      <c r="I20051" s="31">
        <v>1503357472</v>
      </c>
      <c r="J20051" s="31">
        <v>1503357472</v>
      </c>
      <c r="K20051" s="32">
        <f>IFERROR((J20051/I20051),0)</f>
        <v>1</v>
      </c>
      <c r="L20051" s="31"/>
      <c r="M20051" s="31"/>
      <c r="N20051" s="39"/>
      <c r="O20051" s="28"/>
      <c r="P20051" s="28"/>
      <c r="Q20051" s="28"/>
      <c r="R20051" s="28"/>
      <c r="S20051" s="25"/>
    </row>
    <row r="20052" spans="2:19" s="16" customFormat="1" outlineLevel="2" x14ac:dyDescent="0.25">
      <c r="B20052" s="16" t="s">
        <v>5614</v>
      </c>
      <c r="C20052" s="16" t="s">
        <v>5447</v>
      </c>
      <c r="D20052" s="16" t="s">
        <v>59</v>
      </c>
      <c r="E20052" s="16" t="s">
        <v>667</v>
      </c>
      <c r="G20052" s="16" t="s">
        <v>668</v>
      </c>
      <c r="H20052" s="16" t="s">
        <v>154</v>
      </c>
      <c r="I20052" s="31">
        <v>5170</v>
      </c>
      <c r="J20052" s="31">
        <v>5170</v>
      </c>
      <c r="K20052" s="32">
        <f>IFERROR((J20052/I20052),0)</f>
        <v>1</v>
      </c>
      <c r="L20052" s="31"/>
      <c r="M20052" s="31"/>
      <c r="N20052" s="39"/>
      <c r="O20052" s="28"/>
      <c r="P20052" s="28"/>
      <c r="Q20052" s="28"/>
      <c r="R20052" s="28"/>
      <c r="S20052" s="25"/>
    </row>
    <row r="20053" spans="2:19" s="16" customFormat="1" outlineLevel="2" x14ac:dyDescent="0.25">
      <c r="B20053" s="16" t="s">
        <v>5614</v>
      </c>
      <c r="C20053" s="16" t="s">
        <v>5447</v>
      </c>
      <c r="D20053" s="16" t="s">
        <v>59</v>
      </c>
      <c r="E20053" s="16" t="s">
        <v>667</v>
      </c>
      <c r="G20053" s="16" t="s">
        <v>668</v>
      </c>
      <c r="H20053" s="16" t="s">
        <v>331</v>
      </c>
      <c r="I20053" s="31">
        <v>17417976</v>
      </c>
      <c r="J20053" s="31">
        <v>17417976</v>
      </c>
      <c r="K20053" s="32">
        <f>IFERROR((J20053/I20053),0)</f>
        <v>1</v>
      </c>
      <c r="L20053" s="31"/>
      <c r="M20053" s="31"/>
      <c r="N20053" s="39"/>
      <c r="O20053" s="28"/>
      <c r="P20053" s="28"/>
      <c r="Q20053" s="28"/>
      <c r="R20053" s="28"/>
      <c r="S20053" s="25"/>
    </row>
    <row r="20054" spans="2:19" s="16" customFormat="1" outlineLevel="2" x14ac:dyDescent="0.25">
      <c r="B20054" s="16" t="s">
        <v>5614</v>
      </c>
      <c r="C20054" s="16" t="s">
        <v>5447</v>
      </c>
      <c r="D20054" s="16" t="s">
        <v>59</v>
      </c>
      <c r="E20054" s="16" t="s">
        <v>667</v>
      </c>
      <c r="G20054" s="16" t="s">
        <v>668</v>
      </c>
      <c r="H20054" s="16" t="s">
        <v>29</v>
      </c>
      <c r="I20054" s="31">
        <v>879599963</v>
      </c>
      <c r="J20054" s="31">
        <v>879599963</v>
      </c>
      <c r="K20054" s="32">
        <f>IFERROR((J20054/I20054),0)</f>
        <v>1</v>
      </c>
      <c r="L20054" s="31"/>
      <c r="M20054" s="31"/>
      <c r="N20054" s="39"/>
      <c r="O20054" s="28"/>
      <c r="P20054" s="28"/>
      <c r="Q20054" s="28"/>
      <c r="R20054" s="28"/>
      <c r="S20054" s="25"/>
    </row>
    <row r="20055" spans="2:19" s="16" customFormat="1" outlineLevel="2" x14ac:dyDescent="0.25">
      <c r="B20055" s="16" t="s">
        <v>5614</v>
      </c>
      <c r="C20055" s="16" t="s">
        <v>5447</v>
      </c>
      <c r="D20055" s="16" t="s">
        <v>59</v>
      </c>
      <c r="E20055" s="16" t="s">
        <v>667</v>
      </c>
      <c r="G20055" s="16" t="s">
        <v>668</v>
      </c>
      <c r="H20055" s="16" t="s">
        <v>231</v>
      </c>
      <c r="I20055" s="31">
        <v>132575924</v>
      </c>
      <c r="J20055" s="31">
        <v>132575924</v>
      </c>
      <c r="K20055" s="32">
        <f>IFERROR((J20055/I20055),0)</f>
        <v>1</v>
      </c>
      <c r="L20055" s="31"/>
      <c r="M20055" s="31"/>
      <c r="N20055" s="39"/>
      <c r="O20055" s="28"/>
      <c r="P20055" s="28"/>
      <c r="Q20055" s="28"/>
      <c r="R20055" s="28"/>
      <c r="S20055" s="25"/>
    </row>
    <row r="20056" spans="2:19" s="16" customFormat="1" outlineLevel="2" x14ac:dyDescent="0.25">
      <c r="B20056" s="16" t="s">
        <v>5614</v>
      </c>
      <c r="C20056" s="16" t="s">
        <v>5447</v>
      </c>
      <c r="D20056" s="16" t="s">
        <v>59</v>
      </c>
      <c r="E20056" s="16" t="s">
        <v>667</v>
      </c>
      <c r="G20056" s="16" t="s">
        <v>668</v>
      </c>
      <c r="H20056" s="16" t="s">
        <v>155</v>
      </c>
      <c r="I20056" s="31">
        <v>-167194320</v>
      </c>
      <c r="J20056" s="31"/>
      <c r="K20056" s="32">
        <f>IFERROR((J20056/I20056),0)</f>
        <v>0</v>
      </c>
      <c r="L20056" s="31"/>
      <c r="M20056" s="31"/>
      <c r="N20056" s="39"/>
      <c r="O20056" s="28"/>
      <c r="P20056" s="28"/>
      <c r="Q20056" s="28"/>
      <c r="R20056" s="28"/>
      <c r="S20056" s="25"/>
    </row>
    <row r="20057" spans="2:19" s="16" customFormat="1" outlineLevel="1" x14ac:dyDescent="0.25">
      <c r="B20057" s="47" t="s">
        <v>9785</v>
      </c>
      <c r="C20057" s="47" t="str">
        <f>C20056</f>
        <v>ASIGNACIONES DIRECTAS (20% DEL SGR)</v>
      </c>
      <c r="D20057" s="47"/>
      <c r="E20057" s="47" t="str">
        <f>E20056</f>
        <v>73411</v>
      </c>
      <c r="F20057" s="47"/>
      <c r="G20057" s="47" t="str">
        <f>G20056</f>
        <v xml:space="preserve">LÍBANO                                            </v>
      </c>
      <c r="H20057" s="47" t="s">
        <v>10655</v>
      </c>
      <c r="I20057" s="51">
        <f>SUBTOTAL(9,I20049:I20056)</f>
        <v>3583037398</v>
      </c>
      <c r="J20057" s="51">
        <f>SUBTOTAL(9,J20049:J20056)</f>
        <v>3647360845.0099998</v>
      </c>
      <c r="K20057" s="49">
        <f>J20057/I20057</f>
        <v>1.0179522120103754</v>
      </c>
      <c r="L20057" s="51">
        <f>SUBTOTAL(9,L20049:L20056)</f>
        <v>550258658</v>
      </c>
      <c r="M20057" s="51">
        <f>SUBTOTAL(9,M20049:M20056)</f>
        <v>733100726.00999987</v>
      </c>
      <c r="N20057" s="50">
        <f>IFERROR((M20057/L20057),"N.A")</f>
        <v>1.3322838547867062</v>
      </c>
      <c r="O20057" s="28"/>
      <c r="P20057" s="28"/>
      <c r="Q20057" s="28"/>
      <c r="R20057" s="28"/>
      <c r="S20057" s="25"/>
    </row>
    <row r="20058" spans="2:19" s="16" customFormat="1" outlineLevel="2" x14ac:dyDescent="0.25">
      <c r="B20058" s="16" t="s">
        <v>5615</v>
      </c>
      <c r="C20058" s="16" t="s">
        <v>5447</v>
      </c>
      <c r="D20058" s="16" t="s">
        <v>59</v>
      </c>
      <c r="E20058" s="16" t="s">
        <v>670</v>
      </c>
      <c r="G20058" s="16" t="s">
        <v>671</v>
      </c>
      <c r="H20058" s="16" t="s">
        <v>152</v>
      </c>
      <c r="I20058" s="35">
        <v>54645826</v>
      </c>
      <c r="J20058" s="35">
        <v>265024.40000000002</v>
      </c>
      <c r="K20058" s="36">
        <f>IFERROR((J20058/I20058),0)</f>
        <v>4.8498562360462811E-3</v>
      </c>
      <c r="L20058" s="35">
        <v>35962369</v>
      </c>
      <c r="M20058" s="35">
        <v>265024.40000000002</v>
      </c>
      <c r="N20058" s="40">
        <f>M20058/L20058</f>
        <v>7.3694922600899852E-3</v>
      </c>
      <c r="O20058" s="28"/>
      <c r="P20058" s="28"/>
      <c r="Q20058" s="28"/>
      <c r="R20058" s="28"/>
      <c r="S20058" s="25"/>
    </row>
    <row r="20059" spans="2:19" s="16" customFormat="1" outlineLevel="2" x14ac:dyDescent="0.25">
      <c r="B20059" s="16" t="s">
        <v>5615</v>
      </c>
      <c r="C20059" s="16" t="s">
        <v>5447</v>
      </c>
      <c r="D20059" s="16" t="s">
        <v>59</v>
      </c>
      <c r="E20059" s="16" t="s">
        <v>670</v>
      </c>
      <c r="G20059" s="16" t="s">
        <v>671</v>
      </c>
      <c r="H20059" s="16" t="s">
        <v>5452</v>
      </c>
      <c r="I20059" s="31">
        <v>14317816</v>
      </c>
      <c r="J20059" s="31">
        <v>14317816</v>
      </c>
      <c r="K20059" s="32">
        <f>IFERROR((J20059/I20059),0)</f>
        <v>1</v>
      </c>
      <c r="L20059" s="31"/>
      <c r="M20059" s="31"/>
      <c r="N20059" s="39"/>
      <c r="O20059" s="28"/>
      <c r="P20059" s="28"/>
      <c r="Q20059" s="28"/>
      <c r="R20059" s="28"/>
      <c r="S20059" s="25"/>
    </row>
    <row r="20060" spans="2:19" s="16" customFormat="1" outlineLevel="2" x14ac:dyDescent="0.25">
      <c r="B20060" s="16" t="s">
        <v>5615</v>
      </c>
      <c r="C20060" s="16" t="s">
        <v>5447</v>
      </c>
      <c r="D20060" s="16" t="s">
        <v>59</v>
      </c>
      <c r="E20060" s="16" t="s">
        <v>670</v>
      </c>
      <c r="G20060" s="16" t="s">
        <v>671</v>
      </c>
      <c r="H20060" s="16" t="s">
        <v>19</v>
      </c>
      <c r="I20060" s="31">
        <v>104493806</v>
      </c>
      <c r="J20060" s="31">
        <v>104493806</v>
      </c>
      <c r="K20060" s="32">
        <f>IFERROR((J20060/I20060),0)</f>
        <v>1</v>
      </c>
      <c r="L20060" s="31"/>
      <c r="M20060" s="31"/>
      <c r="N20060" s="39"/>
      <c r="O20060" s="28"/>
      <c r="P20060" s="28"/>
      <c r="Q20060" s="28"/>
      <c r="R20060" s="28"/>
      <c r="S20060" s="25"/>
    </row>
    <row r="20061" spans="2:19" s="16" customFormat="1" outlineLevel="2" x14ac:dyDescent="0.25">
      <c r="B20061" s="16" t="s">
        <v>5615</v>
      </c>
      <c r="C20061" s="16" t="s">
        <v>5447</v>
      </c>
      <c r="D20061" s="16" t="s">
        <v>59</v>
      </c>
      <c r="E20061" s="16" t="s">
        <v>670</v>
      </c>
      <c r="G20061" s="16" t="s">
        <v>671</v>
      </c>
      <c r="H20061" s="16" t="s">
        <v>154</v>
      </c>
      <c r="I20061" s="31">
        <v>338</v>
      </c>
      <c r="J20061" s="31">
        <v>338</v>
      </c>
      <c r="K20061" s="32">
        <f>IFERROR((J20061/I20061),0)</f>
        <v>1</v>
      </c>
      <c r="L20061" s="31"/>
      <c r="M20061" s="31"/>
      <c r="N20061" s="39"/>
      <c r="O20061" s="28"/>
      <c r="P20061" s="28"/>
      <c r="Q20061" s="28"/>
      <c r="R20061" s="28"/>
      <c r="S20061" s="25"/>
    </row>
    <row r="20062" spans="2:19" s="16" customFormat="1" outlineLevel="2" x14ac:dyDescent="0.25">
      <c r="B20062" s="16" t="s">
        <v>5615</v>
      </c>
      <c r="C20062" s="16" t="s">
        <v>5447</v>
      </c>
      <c r="D20062" s="16" t="s">
        <v>59</v>
      </c>
      <c r="E20062" s="16" t="s">
        <v>670</v>
      </c>
      <c r="G20062" s="16" t="s">
        <v>671</v>
      </c>
      <c r="H20062" s="16" t="s">
        <v>331</v>
      </c>
      <c r="I20062" s="31">
        <v>1533614</v>
      </c>
      <c r="J20062" s="31">
        <v>1533614</v>
      </c>
      <c r="K20062" s="32">
        <f>IFERROR((J20062/I20062),0)</f>
        <v>1</v>
      </c>
      <c r="L20062" s="31"/>
      <c r="M20062" s="31"/>
      <c r="N20062" s="39"/>
      <c r="O20062" s="28"/>
      <c r="P20062" s="28"/>
      <c r="Q20062" s="28"/>
      <c r="R20062" s="28"/>
      <c r="S20062" s="25"/>
    </row>
    <row r="20063" spans="2:19" s="16" customFormat="1" outlineLevel="2" x14ac:dyDescent="0.25">
      <c r="B20063" s="16" t="s">
        <v>5615</v>
      </c>
      <c r="C20063" s="16" t="s">
        <v>5447</v>
      </c>
      <c r="D20063" s="16" t="s">
        <v>61</v>
      </c>
      <c r="E20063" s="16" t="s">
        <v>670</v>
      </c>
      <c r="G20063" s="16" t="s">
        <v>671</v>
      </c>
      <c r="H20063" s="16" t="s">
        <v>4491</v>
      </c>
      <c r="I20063" s="31">
        <v>61275</v>
      </c>
      <c r="J20063" s="31">
        <v>61275</v>
      </c>
      <c r="K20063" s="32">
        <f>IFERROR((J20063/I20063),0)</f>
        <v>1</v>
      </c>
      <c r="L20063" s="31"/>
      <c r="M20063" s="31"/>
      <c r="N20063" s="39"/>
      <c r="O20063" s="28"/>
      <c r="P20063" s="28"/>
      <c r="Q20063" s="28"/>
      <c r="R20063" s="28"/>
      <c r="S20063" s="25"/>
    </row>
    <row r="20064" spans="2:19" s="16" customFormat="1" outlineLevel="2" x14ac:dyDescent="0.25">
      <c r="B20064" s="16" t="s">
        <v>5615</v>
      </c>
      <c r="C20064" s="16" t="s">
        <v>5447</v>
      </c>
      <c r="D20064" s="16" t="s">
        <v>59</v>
      </c>
      <c r="E20064" s="16" t="s">
        <v>670</v>
      </c>
      <c r="G20064" s="16" t="s">
        <v>671</v>
      </c>
      <c r="H20064" s="16" t="s">
        <v>231</v>
      </c>
      <c r="I20064" s="31">
        <v>8662964</v>
      </c>
      <c r="J20064" s="31">
        <v>8662964</v>
      </c>
      <c r="K20064" s="32">
        <f>IFERROR((J20064/I20064),0)</f>
        <v>1</v>
      </c>
      <c r="L20064" s="31"/>
      <c r="M20064" s="31"/>
      <c r="N20064" s="39"/>
      <c r="O20064" s="28"/>
      <c r="P20064" s="28"/>
      <c r="Q20064" s="28"/>
      <c r="R20064" s="28"/>
      <c r="S20064" s="25"/>
    </row>
    <row r="20065" spans="2:19" s="16" customFormat="1" outlineLevel="2" x14ac:dyDescent="0.25">
      <c r="B20065" s="16" t="s">
        <v>5615</v>
      </c>
      <c r="C20065" s="16" t="s">
        <v>5447</v>
      </c>
      <c r="D20065" s="16" t="s">
        <v>59</v>
      </c>
      <c r="E20065" s="16" t="s">
        <v>670</v>
      </c>
      <c r="G20065" s="16" t="s">
        <v>671</v>
      </c>
      <c r="H20065" s="16" t="s">
        <v>155</v>
      </c>
      <c r="I20065" s="31">
        <v>-10929165</v>
      </c>
      <c r="J20065" s="31"/>
      <c r="K20065" s="32">
        <f>IFERROR((J20065/I20065),0)</f>
        <v>0</v>
      </c>
      <c r="L20065" s="31"/>
      <c r="M20065" s="31"/>
      <c r="N20065" s="39"/>
      <c r="O20065" s="28"/>
      <c r="P20065" s="28"/>
      <c r="Q20065" s="28"/>
      <c r="R20065" s="28"/>
      <c r="S20065" s="25"/>
    </row>
    <row r="20066" spans="2:19" s="16" customFormat="1" outlineLevel="1" x14ac:dyDescent="0.25">
      <c r="B20066" s="47" t="s">
        <v>9786</v>
      </c>
      <c r="C20066" s="47" t="str">
        <f>C20065</f>
        <v>ASIGNACIONES DIRECTAS (20% DEL SGR)</v>
      </c>
      <c r="D20066" s="47"/>
      <c r="E20066" s="47" t="str">
        <f>E20065</f>
        <v>73408</v>
      </c>
      <c r="F20066" s="47"/>
      <c r="G20066" s="47" t="str">
        <f>G20065</f>
        <v xml:space="preserve">LÉRIDA                                            </v>
      </c>
      <c r="H20066" s="47" t="s">
        <v>10655</v>
      </c>
      <c r="I20066" s="51">
        <f>SUBTOTAL(9,I20058:I20065)</f>
        <v>172786474</v>
      </c>
      <c r="J20066" s="51">
        <f>SUBTOTAL(9,J20058:J20065)</f>
        <v>129334837.40000001</v>
      </c>
      <c r="K20066" s="49">
        <f>J20066/I20066</f>
        <v>0.74852408528227743</v>
      </c>
      <c r="L20066" s="51">
        <f>SUBTOTAL(9,L20058:L20065)</f>
        <v>35962369</v>
      </c>
      <c r="M20066" s="51">
        <f>SUBTOTAL(9,M20058:M20065)</f>
        <v>265024.40000000002</v>
      </c>
      <c r="N20066" s="50">
        <f>IFERROR((M20066/L20066),"N.A")</f>
        <v>7.3694922600899852E-3</v>
      </c>
      <c r="O20066" s="28"/>
      <c r="P20066" s="28"/>
      <c r="Q20066" s="28"/>
      <c r="R20066" s="28"/>
      <c r="S20066" s="25"/>
    </row>
    <row r="20067" spans="2:19" s="16" customFormat="1" outlineLevel="2" x14ac:dyDescent="0.25">
      <c r="B20067" s="16" t="s">
        <v>5616</v>
      </c>
      <c r="C20067" s="16" t="s">
        <v>5447</v>
      </c>
      <c r="D20067" s="16" t="s">
        <v>59</v>
      </c>
      <c r="E20067" s="16" t="s">
        <v>673</v>
      </c>
      <c r="G20067" s="16" t="s">
        <v>674</v>
      </c>
      <c r="H20067" s="16" t="s">
        <v>5452</v>
      </c>
      <c r="I20067" s="31">
        <v>27996372</v>
      </c>
      <c r="J20067" s="31">
        <v>27996372</v>
      </c>
      <c r="K20067" s="32">
        <f>IFERROR((J20067/I20067),0)</f>
        <v>1</v>
      </c>
      <c r="L20067" s="31"/>
      <c r="M20067" s="31"/>
      <c r="N20067" s="39"/>
      <c r="O20067" s="28"/>
      <c r="P20067" s="28"/>
      <c r="Q20067" s="28"/>
      <c r="R20067" s="28"/>
      <c r="S20067" s="25"/>
    </row>
    <row r="20068" spans="2:19" s="16" customFormat="1" outlineLevel="2" x14ac:dyDescent="0.25">
      <c r="B20068" s="16" t="s">
        <v>5616</v>
      </c>
      <c r="C20068" s="16" t="s">
        <v>5447</v>
      </c>
      <c r="D20068" s="16" t="s">
        <v>59</v>
      </c>
      <c r="E20068" s="16" t="s">
        <v>673</v>
      </c>
      <c r="G20068" s="16" t="s">
        <v>674</v>
      </c>
      <c r="H20068" s="16" t="s">
        <v>19</v>
      </c>
      <c r="I20068" s="31">
        <v>138570856</v>
      </c>
      <c r="J20068" s="31">
        <v>138570856</v>
      </c>
      <c r="K20068" s="32">
        <f>IFERROR((J20068/I20068),0)</f>
        <v>1</v>
      </c>
      <c r="L20068" s="31"/>
      <c r="M20068" s="31"/>
      <c r="N20068" s="39"/>
      <c r="O20068" s="28"/>
      <c r="P20068" s="28"/>
      <c r="Q20068" s="28"/>
      <c r="R20068" s="28"/>
      <c r="S20068" s="25"/>
    </row>
    <row r="20069" spans="2:19" s="16" customFormat="1" outlineLevel="2" x14ac:dyDescent="0.25">
      <c r="B20069" s="16" t="s">
        <v>5616</v>
      </c>
      <c r="C20069" s="16" t="s">
        <v>5447</v>
      </c>
      <c r="D20069" s="16" t="s">
        <v>59</v>
      </c>
      <c r="E20069" s="16" t="s">
        <v>673</v>
      </c>
      <c r="G20069" s="16" t="s">
        <v>674</v>
      </c>
      <c r="H20069" s="16" t="s">
        <v>331</v>
      </c>
      <c r="I20069" s="31">
        <v>188792</v>
      </c>
      <c r="J20069" s="31">
        <v>188792</v>
      </c>
      <c r="K20069" s="32">
        <f>IFERROR((J20069/I20069),0)</f>
        <v>1</v>
      </c>
      <c r="L20069" s="31"/>
      <c r="M20069" s="31"/>
      <c r="N20069" s="39"/>
      <c r="O20069" s="28"/>
      <c r="P20069" s="28"/>
      <c r="Q20069" s="28"/>
      <c r="R20069" s="28"/>
      <c r="S20069" s="25"/>
    </row>
    <row r="20070" spans="2:19" s="16" customFormat="1" outlineLevel="1" x14ac:dyDescent="0.25">
      <c r="B20070" s="47" t="s">
        <v>9787</v>
      </c>
      <c r="C20070" s="47" t="str">
        <f>C20069</f>
        <v>ASIGNACIONES DIRECTAS (20% DEL SGR)</v>
      </c>
      <c r="D20070" s="47"/>
      <c r="E20070" s="47" t="str">
        <f>E20069</f>
        <v>73352</v>
      </c>
      <c r="F20070" s="47"/>
      <c r="G20070" s="47" t="str">
        <f>G20069</f>
        <v xml:space="preserve">ICONONZO                                          </v>
      </c>
      <c r="H20070" s="47" t="s">
        <v>10655</v>
      </c>
      <c r="I20070" s="51">
        <f>SUBTOTAL(9,I20067:I20069)</f>
        <v>166756020</v>
      </c>
      <c r="J20070" s="51">
        <f>SUBTOTAL(9,J20067:J20069)</f>
        <v>166756020</v>
      </c>
      <c r="K20070" s="49">
        <f>J20070/I20070</f>
        <v>1</v>
      </c>
      <c r="L20070" s="51">
        <f>SUBTOTAL(9,L20067:L20069)</f>
        <v>0</v>
      </c>
      <c r="M20070" s="51">
        <f>SUBTOTAL(9,M20067:M20069)</f>
        <v>0</v>
      </c>
      <c r="N20070" s="50" t="str">
        <f>IFERROR((M20070/L20070),"N.A")</f>
        <v>N.A</v>
      </c>
      <c r="O20070" s="28"/>
      <c r="P20070" s="28"/>
      <c r="Q20070" s="28"/>
      <c r="R20070" s="28"/>
      <c r="S20070" s="25"/>
    </row>
    <row r="20071" spans="2:19" s="16" customFormat="1" outlineLevel="2" x14ac:dyDescent="0.25">
      <c r="B20071" s="16" t="s">
        <v>5617</v>
      </c>
      <c r="C20071" s="16" t="s">
        <v>5447</v>
      </c>
      <c r="D20071" s="16" t="s">
        <v>59</v>
      </c>
      <c r="E20071" s="16" t="s">
        <v>676</v>
      </c>
      <c r="G20071" s="16" t="s">
        <v>677</v>
      </c>
      <c r="H20071" s="16" t="s">
        <v>152</v>
      </c>
      <c r="I20071" s="35">
        <v>743830</v>
      </c>
      <c r="J20071" s="35">
        <v>743830</v>
      </c>
      <c r="K20071" s="36">
        <f>IFERROR((J20071/I20071),0)</f>
        <v>1</v>
      </c>
      <c r="L20071" s="35">
        <v>484760</v>
      </c>
      <c r="M20071" s="35">
        <v>743830</v>
      </c>
      <c r="N20071" s="40">
        <f>M20071/L20071</f>
        <v>1.5344294083670269</v>
      </c>
      <c r="O20071" s="28"/>
      <c r="P20071" s="28"/>
      <c r="Q20071" s="28"/>
      <c r="R20071" s="28"/>
      <c r="S20071" s="25"/>
    </row>
    <row r="20072" spans="2:19" s="16" customFormat="1" outlineLevel="2" x14ac:dyDescent="0.25">
      <c r="B20072" s="16" t="s">
        <v>5617</v>
      </c>
      <c r="C20072" s="16" t="s">
        <v>5447</v>
      </c>
      <c r="D20072" s="16" t="s">
        <v>59</v>
      </c>
      <c r="E20072" s="16" t="s">
        <v>676</v>
      </c>
      <c r="G20072" s="16" t="s">
        <v>677</v>
      </c>
      <c r="H20072" s="16" t="s">
        <v>5452</v>
      </c>
      <c r="I20072" s="31">
        <v>1396384</v>
      </c>
      <c r="J20072" s="31">
        <v>1396384</v>
      </c>
      <c r="K20072" s="32">
        <f>IFERROR((J20072/I20072),0)</f>
        <v>1</v>
      </c>
      <c r="L20072" s="31"/>
      <c r="M20072" s="31"/>
      <c r="N20072" s="39"/>
      <c r="O20072" s="28"/>
      <c r="P20072" s="28"/>
      <c r="Q20072" s="28"/>
      <c r="R20072" s="28"/>
      <c r="S20072" s="25"/>
    </row>
    <row r="20073" spans="2:19" s="16" customFormat="1" outlineLevel="2" x14ac:dyDescent="0.25">
      <c r="B20073" s="16" t="s">
        <v>5617</v>
      </c>
      <c r="C20073" s="16" t="s">
        <v>5447</v>
      </c>
      <c r="D20073" s="16" t="s">
        <v>59</v>
      </c>
      <c r="E20073" s="16" t="s">
        <v>676</v>
      </c>
      <c r="G20073" s="16" t="s">
        <v>677</v>
      </c>
      <c r="H20073" s="16" t="s">
        <v>19</v>
      </c>
      <c r="I20073" s="31">
        <v>9001072</v>
      </c>
      <c r="J20073" s="31">
        <v>9001072</v>
      </c>
      <c r="K20073" s="32">
        <f>IFERROR((J20073/I20073),0)</f>
        <v>1</v>
      </c>
      <c r="L20073" s="31"/>
      <c r="M20073" s="31"/>
      <c r="N20073" s="39"/>
      <c r="O20073" s="28"/>
      <c r="P20073" s="28"/>
      <c r="Q20073" s="28"/>
      <c r="R20073" s="28"/>
      <c r="S20073" s="25"/>
    </row>
    <row r="20074" spans="2:19" s="16" customFormat="1" outlineLevel="2" x14ac:dyDescent="0.25">
      <c r="B20074" s="16" t="s">
        <v>5617</v>
      </c>
      <c r="C20074" s="16" t="s">
        <v>5447</v>
      </c>
      <c r="D20074" s="16" t="s">
        <v>59</v>
      </c>
      <c r="E20074" s="16" t="s">
        <v>676</v>
      </c>
      <c r="G20074" s="16" t="s">
        <v>677</v>
      </c>
      <c r="H20074" s="16" t="s">
        <v>154</v>
      </c>
      <c r="I20074" s="31">
        <v>5</v>
      </c>
      <c r="J20074" s="31">
        <v>5</v>
      </c>
      <c r="K20074" s="32">
        <f>IFERROR((J20074/I20074),0)</f>
        <v>1</v>
      </c>
      <c r="L20074" s="31"/>
      <c r="M20074" s="31"/>
      <c r="N20074" s="39"/>
      <c r="O20074" s="28"/>
      <c r="P20074" s="28"/>
      <c r="Q20074" s="28"/>
      <c r="R20074" s="28"/>
      <c r="S20074" s="25"/>
    </row>
    <row r="20075" spans="2:19" s="16" customFormat="1" outlineLevel="2" x14ac:dyDescent="0.25">
      <c r="B20075" s="16" t="s">
        <v>5617</v>
      </c>
      <c r="C20075" s="16" t="s">
        <v>5447</v>
      </c>
      <c r="D20075" s="16" t="s">
        <v>59</v>
      </c>
      <c r="E20075" s="16" t="s">
        <v>676</v>
      </c>
      <c r="G20075" s="16" t="s">
        <v>677</v>
      </c>
      <c r="H20075" s="16" t="s">
        <v>231</v>
      </c>
      <c r="I20075" s="31">
        <v>115690</v>
      </c>
      <c r="J20075" s="31">
        <v>115690</v>
      </c>
      <c r="K20075" s="32">
        <f>IFERROR((J20075/I20075),0)</f>
        <v>1</v>
      </c>
      <c r="L20075" s="31"/>
      <c r="M20075" s="31"/>
      <c r="N20075" s="39"/>
      <c r="O20075" s="28"/>
      <c r="P20075" s="28"/>
      <c r="Q20075" s="28"/>
      <c r="R20075" s="28"/>
      <c r="S20075" s="25"/>
    </row>
    <row r="20076" spans="2:19" s="16" customFormat="1" outlineLevel="2" x14ac:dyDescent="0.25">
      <c r="B20076" s="16" t="s">
        <v>5617</v>
      </c>
      <c r="C20076" s="16" t="s">
        <v>5447</v>
      </c>
      <c r="D20076" s="16" t="s">
        <v>59</v>
      </c>
      <c r="E20076" s="16" t="s">
        <v>676</v>
      </c>
      <c r="G20076" s="16" t="s">
        <v>677</v>
      </c>
      <c r="H20076" s="16" t="s">
        <v>155</v>
      </c>
      <c r="I20076" s="31">
        <v>-148766</v>
      </c>
      <c r="J20076" s="31"/>
      <c r="K20076" s="32">
        <f>IFERROR((J20076/I20076),0)</f>
        <v>0</v>
      </c>
      <c r="L20076" s="31"/>
      <c r="M20076" s="31"/>
      <c r="N20076" s="39"/>
      <c r="O20076" s="28"/>
      <c r="P20076" s="28"/>
      <c r="Q20076" s="28"/>
      <c r="R20076" s="28"/>
      <c r="S20076" s="25"/>
    </row>
    <row r="20077" spans="2:19" s="16" customFormat="1" outlineLevel="1" x14ac:dyDescent="0.25">
      <c r="B20077" s="47" t="s">
        <v>9788</v>
      </c>
      <c r="C20077" s="47" t="str">
        <f>C20076</f>
        <v>ASIGNACIONES DIRECTAS (20% DEL SGR)</v>
      </c>
      <c r="D20077" s="47"/>
      <c r="E20077" s="47" t="str">
        <f>E20076</f>
        <v>73349</v>
      </c>
      <c r="F20077" s="47"/>
      <c r="G20077" s="47" t="str">
        <f>G20076</f>
        <v xml:space="preserve">HONDA                                             </v>
      </c>
      <c r="H20077" s="47" t="s">
        <v>10655</v>
      </c>
      <c r="I20077" s="51">
        <f>SUBTOTAL(9,I20071:I20076)</f>
        <v>11108215</v>
      </c>
      <c r="J20077" s="51">
        <f>SUBTOTAL(9,J20071:J20076)</f>
        <v>11256981</v>
      </c>
      <c r="K20077" s="49">
        <f>J20077/I20077</f>
        <v>1.0133924307370716</v>
      </c>
      <c r="L20077" s="51">
        <f>SUBTOTAL(9,L20071:L20076)</f>
        <v>484760</v>
      </c>
      <c r="M20077" s="51">
        <f>SUBTOTAL(9,M20071:M20076)</f>
        <v>743830</v>
      </c>
      <c r="N20077" s="50">
        <f>IFERROR((M20077/L20077),"N.A")</f>
        <v>1.5344294083670269</v>
      </c>
      <c r="O20077" s="28"/>
      <c r="P20077" s="28"/>
      <c r="Q20077" s="28"/>
      <c r="R20077" s="28"/>
      <c r="S20077" s="25"/>
    </row>
    <row r="20078" spans="2:19" s="16" customFormat="1" outlineLevel="2" x14ac:dyDescent="0.25">
      <c r="B20078" s="16" t="s">
        <v>5618</v>
      </c>
      <c r="C20078" s="16" t="s">
        <v>5447</v>
      </c>
      <c r="D20078" s="16" t="s">
        <v>59</v>
      </c>
      <c r="E20078" s="16" t="s">
        <v>682</v>
      </c>
      <c r="G20078" s="16" t="s">
        <v>683</v>
      </c>
      <c r="H20078" s="16" t="s">
        <v>152</v>
      </c>
      <c r="I20078" s="35">
        <v>27303235</v>
      </c>
      <c r="J20078" s="35">
        <v>4577146.75</v>
      </c>
      <c r="K20078" s="36">
        <f>IFERROR((J20078/I20078),0)</f>
        <v>0.16764118793981739</v>
      </c>
      <c r="L20078" s="35">
        <v>18568008</v>
      </c>
      <c r="M20078" s="35">
        <v>4577146.75</v>
      </c>
      <c r="N20078" s="40">
        <f>M20078/L20078</f>
        <v>0.24650715090170147</v>
      </c>
      <c r="O20078" s="28"/>
      <c r="P20078" s="28"/>
      <c r="Q20078" s="28"/>
      <c r="R20078" s="28"/>
      <c r="S20078" s="25"/>
    </row>
    <row r="20079" spans="2:19" s="16" customFormat="1" outlineLevel="2" x14ac:dyDescent="0.25">
      <c r="B20079" s="16" t="s">
        <v>5618</v>
      </c>
      <c r="C20079" s="16" t="s">
        <v>5447</v>
      </c>
      <c r="D20079" s="16" t="s">
        <v>59</v>
      </c>
      <c r="E20079" s="16" t="s">
        <v>682</v>
      </c>
      <c r="G20079" s="16" t="s">
        <v>683</v>
      </c>
      <c r="H20079" s="16" t="s">
        <v>24</v>
      </c>
      <c r="I20079" s="31">
        <v>5287251</v>
      </c>
      <c r="J20079" s="31">
        <v>5287251</v>
      </c>
      <c r="K20079" s="32">
        <f>IFERROR((J20079/I20079),0)</f>
        <v>1</v>
      </c>
      <c r="L20079" s="31"/>
      <c r="M20079" s="31"/>
      <c r="N20079" s="39"/>
      <c r="O20079" s="28"/>
      <c r="P20079" s="28"/>
      <c r="Q20079" s="28"/>
      <c r="R20079" s="28"/>
      <c r="S20079" s="25"/>
    </row>
    <row r="20080" spans="2:19" s="16" customFormat="1" outlineLevel="2" x14ac:dyDescent="0.25">
      <c r="B20080" s="16" t="s">
        <v>5618</v>
      </c>
      <c r="C20080" s="16" t="s">
        <v>5447</v>
      </c>
      <c r="D20080" s="16" t="s">
        <v>59</v>
      </c>
      <c r="E20080" s="16" t="s">
        <v>682</v>
      </c>
      <c r="G20080" s="16" t="s">
        <v>683</v>
      </c>
      <c r="H20080" s="16" t="s">
        <v>5452</v>
      </c>
      <c r="I20080" s="31">
        <v>75745285</v>
      </c>
      <c r="J20080" s="31">
        <v>75745285</v>
      </c>
      <c r="K20080" s="32">
        <f>IFERROR((J20080/I20080),0)</f>
        <v>1</v>
      </c>
      <c r="L20080" s="31"/>
      <c r="M20080" s="31"/>
      <c r="N20080" s="39"/>
      <c r="O20080" s="28"/>
      <c r="P20080" s="28"/>
      <c r="Q20080" s="28"/>
      <c r="R20080" s="28"/>
      <c r="S20080" s="25"/>
    </row>
    <row r="20081" spans="2:19" s="16" customFormat="1" outlineLevel="2" x14ac:dyDescent="0.25">
      <c r="B20081" s="16" t="s">
        <v>5618</v>
      </c>
      <c r="C20081" s="16" t="s">
        <v>5447</v>
      </c>
      <c r="D20081" s="16" t="s">
        <v>59</v>
      </c>
      <c r="E20081" s="16" t="s">
        <v>682</v>
      </c>
      <c r="G20081" s="16" t="s">
        <v>683</v>
      </c>
      <c r="H20081" s="16" t="s">
        <v>19</v>
      </c>
      <c r="I20081" s="31">
        <v>385160171</v>
      </c>
      <c r="J20081" s="31">
        <v>385160171</v>
      </c>
      <c r="K20081" s="32">
        <f>IFERROR((J20081/I20081),0)</f>
        <v>1</v>
      </c>
      <c r="L20081" s="31"/>
      <c r="M20081" s="31"/>
      <c r="N20081" s="39"/>
      <c r="O20081" s="28"/>
      <c r="P20081" s="28"/>
      <c r="Q20081" s="28"/>
      <c r="R20081" s="28"/>
      <c r="S20081" s="25"/>
    </row>
    <row r="20082" spans="2:19" s="16" customFormat="1" outlineLevel="2" x14ac:dyDescent="0.25">
      <c r="B20082" s="16" t="s">
        <v>5618</v>
      </c>
      <c r="C20082" s="16" t="s">
        <v>5447</v>
      </c>
      <c r="D20082" s="16" t="s">
        <v>59</v>
      </c>
      <c r="E20082" s="16" t="s">
        <v>682</v>
      </c>
      <c r="G20082" s="16" t="s">
        <v>683</v>
      </c>
      <c r="H20082" s="16" t="s">
        <v>154</v>
      </c>
      <c r="I20082" s="31">
        <v>169</v>
      </c>
      <c r="J20082" s="31">
        <v>169</v>
      </c>
      <c r="K20082" s="32">
        <f>IFERROR((J20082/I20082),0)</f>
        <v>1</v>
      </c>
      <c r="L20082" s="31"/>
      <c r="M20082" s="31"/>
      <c r="N20082" s="39"/>
      <c r="O20082" s="28"/>
      <c r="P20082" s="28"/>
      <c r="Q20082" s="28"/>
      <c r="R20082" s="28"/>
      <c r="S20082" s="25"/>
    </row>
    <row r="20083" spans="2:19" s="16" customFormat="1" outlineLevel="2" x14ac:dyDescent="0.25">
      <c r="B20083" s="16" t="s">
        <v>5618</v>
      </c>
      <c r="C20083" s="16" t="s">
        <v>5447</v>
      </c>
      <c r="D20083" s="16" t="s">
        <v>59</v>
      </c>
      <c r="E20083" s="16" t="s">
        <v>682</v>
      </c>
      <c r="G20083" s="16" t="s">
        <v>683</v>
      </c>
      <c r="H20083" s="16" t="s">
        <v>331</v>
      </c>
      <c r="I20083" s="31">
        <v>3251</v>
      </c>
      <c r="J20083" s="31">
        <v>3251</v>
      </c>
      <c r="K20083" s="32">
        <f>IFERROR((J20083/I20083),0)</f>
        <v>1</v>
      </c>
      <c r="L20083" s="31"/>
      <c r="M20083" s="31"/>
      <c r="N20083" s="39"/>
      <c r="O20083" s="28"/>
      <c r="P20083" s="28"/>
      <c r="Q20083" s="28"/>
      <c r="R20083" s="28"/>
      <c r="S20083" s="25"/>
    </row>
    <row r="20084" spans="2:19" s="16" customFormat="1" outlineLevel="2" x14ac:dyDescent="0.25">
      <c r="B20084" s="16" t="s">
        <v>5618</v>
      </c>
      <c r="C20084" s="16" t="s">
        <v>5447</v>
      </c>
      <c r="D20084" s="16" t="s">
        <v>61</v>
      </c>
      <c r="E20084" s="16" t="s">
        <v>682</v>
      </c>
      <c r="G20084" s="16" t="s">
        <v>683</v>
      </c>
      <c r="H20084" s="16" t="s">
        <v>4491</v>
      </c>
      <c r="I20084" s="31">
        <v>2790614</v>
      </c>
      <c r="J20084" s="31">
        <v>2790614</v>
      </c>
      <c r="K20084" s="32">
        <f>IFERROR((J20084/I20084),0)</f>
        <v>1</v>
      </c>
      <c r="L20084" s="31"/>
      <c r="M20084" s="31"/>
      <c r="N20084" s="39"/>
      <c r="O20084" s="28"/>
      <c r="P20084" s="28"/>
      <c r="Q20084" s="28"/>
      <c r="R20084" s="28"/>
      <c r="S20084" s="25"/>
    </row>
    <row r="20085" spans="2:19" s="16" customFormat="1" outlineLevel="2" x14ac:dyDescent="0.25">
      <c r="B20085" s="16" t="s">
        <v>5618</v>
      </c>
      <c r="C20085" s="16" t="s">
        <v>5447</v>
      </c>
      <c r="D20085" s="16" t="s">
        <v>59</v>
      </c>
      <c r="E20085" s="16" t="s">
        <v>682</v>
      </c>
      <c r="G20085" s="16" t="s">
        <v>683</v>
      </c>
      <c r="H20085" s="16" t="s">
        <v>231</v>
      </c>
      <c r="I20085" s="31">
        <v>4609587</v>
      </c>
      <c r="J20085" s="31">
        <v>4609587</v>
      </c>
      <c r="K20085" s="32">
        <f>IFERROR((J20085/I20085),0)</f>
        <v>1</v>
      </c>
      <c r="L20085" s="31"/>
      <c r="M20085" s="31"/>
      <c r="N20085" s="39"/>
      <c r="O20085" s="28"/>
      <c r="P20085" s="28"/>
      <c r="Q20085" s="28"/>
      <c r="R20085" s="28"/>
      <c r="S20085" s="25"/>
    </row>
    <row r="20086" spans="2:19" s="16" customFormat="1" outlineLevel="2" x14ac:dyDescent="0.25">
      <c r="B20086" s="16" t="s">
        <v>5618</v>
      </c>
      <c r="C20086" s="16" t="s">
        <v>5447</v>
      </c>
      <c r="D20086" s="16" t="s">
        <v>59</v>
      </c>
      <c r="E20086" s="16" t="s">
        <v>682</v>
      </c>
      <c r="G20086" s="16" t="s">
        <v>683</v>
      </c>
      <c r="H20086" s="16" t="s">
        <v>155</v>
      </c>
      <c r="I20086" s="31">
        <v>-5460647</v>
      </c>
      <c r="J20086" s="31"/>
      <c r="K20086" s="32">
        <f>IFERROR((J20086/I20086),0)</f>
        <v>0</v>
      </c>
      <c r="L20086" s="31"/>
      <c r="M20086" s="31"/>
      <c r="N20086" s="39"/>
      <c r="O20086" s="28"/>
      <c r="P20086" s="28"/>
      <c r="Q20086" s="28"/>
      <c r="R20086" s="28"/>
      <c r="S20086" s="25"/>
    </row>
    <row r="20087" spans="2:19" s="16" customFormat="1" outlineLevel="1" x14ac:dyDescent="0.25">
      <c r="B20087" s="47" t="s">
        <v>9789</v>
      </c>
      <c r="C20087" s="47" t="str">
        <f>C20086</f>
        <v>ASIGNACIONES DIRECTAS (20% DEL SGR)</v>
      </c>
      <c r="D20087" s="47"/>
      <c r="E20087" s="47" t="str">
        <f>E20086</f>
        <v>73319</v>
      </c>
      <c r="F20087" s="47"/>
      <c r="G20087" s="47" t="str">
        <f>G20086</f>
        <v xml:space="preserve">GUAMO                                             </v>
      </c>
      <c r="H20087" s="47" t="s">
        <v>10655</v>
      </c>
      <c r="I20087" s="51">
        <f>SUBTOTAL(9,I20078:I20086)</f>
        <v>495438916</v>
      </c>
      <c r="J20087" s="51">
        <f>SUBTOTAL(9,J20078:J20086)</f>
        <v>478173474.75</v>
      </c>
      <c r="K20087" s="49">
        <f>J20087/I20087</f>
        <v>0.96515122108413465</v>
      </c>
      <c r="L20087" s="51">
        <f>SUBTOTAL(9,L20078:L20086)</f>
        <v>18568008</v>
      </c>
      <c r="M20087" s="51">
        <f>SUBTOTAL(9,M20078:M20086)</f>
        <v>4577146.75</v>
      </c>
      <c r="N20087" s="50">
        <f>IFERROR((M20087/L20087),"N.A")</f>
        <v>0.24650715090170147</v>
      </c>
      <c r="O20087" s="28"/>
      <c r="P20087" s="28"/>
      <c r="Q20087" s="28"/>
      <c r="R20087" s="28"/>
      <c r="S20087" s="25"/>
    </row>
    <row r="20088" spans="2:19" s="16" customFormat="1" outlineLevel="2" x14ac:dyDescent="0.25">
      <c r="B20088" s="16" t="s">
        <v>5619</v>
      </c>
      <c r="C20088" s="16" t="s">
        <v>5447</v>
      </c>
      <c r="D20088" s="16" t="s">
        <v>59</v>
      </c>
      <c r="E20088" s="16" t="s">
        <v>685</v>
      </c>
      <c r="G20088" s="16" t="s">
        <v>686</v>
      </c>
      <c r="H20088" s="16" t="s">
        <v>24</v>
      </c>
      <c r="I20088" s="31">
        <v>5102701</v>
      </c>
      <c r="J20088" s="31">
        <v>5102701</v>
      </c>
      <c r="K20088" s="32">
        <f>IFERROR((J20088/I20088),0)</f>
        <v>1</v>
      </c>
      <c r="L20088" s="31"/>
      <c r="M20088" s="31"/>
      <c r="N20088" s="39"/>
      <c r="O20088" s="28"/>
      <c r="P20088" s="28"/>
      <c r="Q20088" s="28"/>
      <c r="R20088" s="28"/>
      <c r="S20088" s="25"/>
    </row>
    <row r="20089" spans="2:19" s="16" customFormat="1" outlineLevel="2" x14ac:dyDescent="0.25">
      <c r="B20089" s="16" t="s">
        <v>5619</v>
      </c>
      <c r="C20089" s="16" t="s">
        <v>5447</v>
      </c>
      <c r="D20089" s="16" t="s">
        <v>59</v>
      </c>
      <c r="E20089" s="16" t="s">
        <v>685</v>
      </c>
      <c r="G20089" s="16" t="s">
        <v>686</v>
      </c>
      <c r="H20089" s="16" t="s">
        <v>5452</v>
      </c>
      <c r="I20089" s="31">
        <v>7889766</v>
      </c>
      <c r="J20089" s="31">
        <v>7889766</v>
      </c>
      <c r="K20089" s="32">
        <f>IFERROR((J20089/I20089),0)</f>
        <v>1</v>
      </c>
      <c r="L20089" s="31"/>
      <c r="M20089" s="31"/>
      <c r="N20089" s="39"/>
      <c r="O20089" s="28"/>
      <c r="P20089" s="28"/>
      <c r="Q20089" s="28"/>
      <c r="R20089" s="28"/>
      <c r="S20089" s="25"/>
    </row>
    <row r="20090" spans="2:19" s="16" customFormat="1" outlineLevel="2" x14ac:dyDescent="0.25">
      <c r="B20090" s="16" t="s">
        <v>5619</v>
      </c>
      <c r="C20090" s="16" t="s">
        <v>5447</v>
      </c>
      <c r="D20090" s="16" t="s">
        <v>59</v>
      </c>
      <c r="E20090" s="16" t="s">
        <v>685</v>
      </c>
      <c r="G20090" s="16" t="s">
        <v>686</v>
      </c>
      <c r="H20090" s="16" t="s">
        <v>19</v>
      </c>
      <c r="I20090" s="31">
        <v>47678426</v>
      </c>
      <c r="J20090" s="31">
        <v>47678426</v>
      </c>
      <c r="K20090" s="32">
        <f>IFERROR((J20090/I20090),0)</f>
        <v>1</v>
      </c>
      <c r="L20090" s="31"/>
      <c r="M20090" s="31"/>
      <c r="N20090" s="39"/>
      <c r="O20090" s="28"/>
      <c r="P20090" s="28"/>
      <c r="Q20090" s="28"/>
      <c r="R20090" s="28"/>
      <c r="S20090" s="25"/>
    </row>
    <row r="20091" spans="2:19" s="16" customFormat="1" outlineLevel="1" x14ac:dyDescent="0.25">
      <c r="B20091" s="47" t="s">
        <v>9790</v>
      </c>
      <c r="C20091" s="47" t="str">
        <f>C20090</f>
        <v>ASIGNACIONES DIRECTAS (20% DEL SGR)</v>
      </c>
      <c r="D20091" s="47"/>
      <c r="E20091" s="47" t="str">
        <f>E20090</f>
        <v>73283</v>
      </c>
      <c r="F20091" s="47"/>
      <c r="G20091" s="47" t="str">
        <f>G20090</f>
        <v xml:space="preserve">FRESNO                                            </v>
      </c>
      <c r="H20091" s="47" t="s">
        <v>10655</v>
      </c>
      <c r="I20091" s="51">
        <f>SUBTOTAL(9,I20088:I20090)</f>
        <v>60670893</v>
      </c>
      <c r="J20091" s="51">
        <f>SUBTOTAL(9,J20088:J20090)</f>
        <v>60670893</v>
      </c>
      <c r="K20091" s="49">
        <f>J20091/I20091</f>
        <v>1</v>
      </c>
      <c r="L20091" s="51">
        <f>SUBTOTAL(9,L20088:L20090)</f>
        <v>0</v>
      </c>
      <c r="M20091" s="51">
        <f>SUBTOTAL(9,M20088:M20090)</f>
        <v>0</v>
      </c>
      <c r="N20091" s="50" t="str">
        <f>IFERROR((M20091/L20091),"N.A")</f>
        <v>N.A</v>
      </c>
      <c r="O20091" s="28"/>
      <c r="P20091" s="28"/>
      <c r="Q20091" s="28"/>
      <c r="R20091" s="28"/>
      <c r="S20091" s="25"/>
    </row>
    <row r="20092" spans="2:19" s="16" customFormat="1" outlineLevel="2" x14ac:dyDescent="0.25">
      <c r="B20092" s="16" t="s">
        <v>5620</v>
      </c>
      <c r="C20092" s="16" t="s">
        <v>5447</v>
      </c>
      <c r="D20092" s="16" t="s">
        <v>59</v>
      </c>
      <c r="E20092" s="16" t="s">
        <v>688</v>
      </c>
      <c r="G20092" s="16" t="s">
        <v>689</v>
      </c>
      <c r="H20092" s="16" t="s">
        <v>152</v>
      </c>
      <c r="I20092" s="35">
        <v>12045330</v>
      </c>
      <c r="J20092" s="35">
        <v>10295981.290000001</v>
      </c>
      <c r="K20092" s="36">
        <f>IFERROR((J20092/I20092),0)</f>
        <v>0.85476954886250534</v>
      </c>
      <c r="L20092" s="35">
        <v>7809045.7600000007</v>
      </c>
      <c r="M20092" s="35">
        <v>10295981.290000001</v>
      </c>
      <c r="N20092" s="40">
        <f>M20092/L20092</f>
        <v>1.3184685563937584</v>
      </c>
      <c r="O20092" s="28"/>
      <c r="P20092" s="28"/>
      <c r="Q20092" s="28"/>
      <c r="R20092" s="28"/>
      <c r="S20092" s="25"/>
    </row>
    <row r="20093" spans="2:19" s="16" customFormat="1" outlineLevel="2" x14ac:dyDescent="0.25">
      <c r="B20093" s="16" t="s">
        <v>5620</v>
      </c>
      <c r="C20093" s="16" t="s">
        <v>5447</v>
      </c>
      <c r="D20093" s="16" t="s">
        <v>59</v>
      </c>
      <c r="E20093" s="16" t="s">
        <v>688</v>
      </c>
      <c r="G20093" s="16" t="s">
        <v>689</v>
      </c>
      <c r="H20093" s="16" t="s">
        <v>5452</v>
      </c>
      <c r="I20093" s="31">
        <v>12876146</v>
      </c>
      <c r="J20093" s="31">
        <v>12876146</v>
      </c>
      <c r="K20093" s="32">
        <f>IFERROR((J20093/I20093),0)</f>
        <v>1</v>
      </c>
      <c r="L20093" s="31"/>
      <c r="M20093" s="31"/>
      <c r="N20093" s="39"/>
      <c r="O20093" s="28"/>
      <c r="P20093" s="28"/>
      <c r="Q20093" s="28"/>
      <c r="R20093" s="28"/>
      <c r="S20093" s="25"/>
    </row>
    <row r="20094" spans="2:19" s="16" customFormat="1" outlineLevel="2" x14ac:dyDescent="0.25">
      <c r="B20094" s="16" t="s">
        <v>5620</v>
      </c>
      <c r="C20094" s="16" t="s">
        <v>5447</v>
      </c>
      <c r="D20094" s="16" t="s">
        <v>59</v>
      </c>
      <c r="E20094" s="16" t="s">
        <v>688</v>
      </c>
      <c r="G20094" s="16" t="s">
        <v>689</v>
      </c>
      <c r="H20094" s="16" t="s">
        <v>19</v>
      </c>
      <c r="I20094" s="31">
        <v>76122120</v>
      </c>
      <c r="J20094" s="31">
        <v>76122120</v>
      </c>
      <c r="K20094" s="32">
        <f>IFERROR((J20094/I20094),0)</f>
        <v>1</v>
      </c>
      <c r="L20094" s="31"/>
      <c r="M20094" s="31"/>
      <c r="N20094" s="39"/>
      <c r="O20094" s="28"/>
      <c r="P20094" s="28"/>
      <c r="Q20094" s="28"/>
      <c r="R20094" s="28"/>
      <c r="S20094" s="25"/>
    </row>
    <row r="20095" spans="2:19" s="16" customFormat="1" outlineLevel="2" x14ac:dyDescent="0.25">
      <c r="B20095" s="16" t="s">
        <v>5620</v>
      </c>
      <c r="C20095" s="16" t="s">
        <v>5447</v>
      </c>
      <c r="D20095" s="16" t="s">
        <v>59</v>
      </c>
      <c r="E20095" s="16" t="s">
        <v>688</v>
      </c>
      <c r="G20095" s="16" t="s">
        <v>689</v>
      </c>
      <c r="H20095" s="16" t="s">
        <v>154</v>
      </c>
      <c r="I20095" s="31">
        <v>74</v>
      </c>
      <c r="J20095" s="31">
        <v>74</v>
      </c>
      <c r="K20095" s="32">
        <f>IFERROR((J20095/I20095),0)</f>
        <v>1</v>
      </c>
      <c r="L20095" s="31"/>
      <c r="M20095" s="31"/>
      <c r="N20095" s="39"/>
      <c r="O20095" s="28"/>
      <c r="P20095" s="28"/>
      <c r="Q20095" s="28"/>
      <c r="R20095" s="28"/>
      <c r="S20095" s="25"/>
    </row>
    <row r="20096" spans="2:19" s="16" customFormat="1" outlineLevel="2" x14ac:dyDescent="0.25">
      <c r="B20096" s="16" t="s">
        <v>5620</v>
      </c>
      <c r="C20096" s="16" t="s">
        <v>5447</v>
      </c>
      <c r="D20096" s="16" t="s">
        <v>59</v>
      </c>
      <c r="E20096" s="16" t="s">
        <v>688</v>
      </c>
      <c r="G20096" s="16" t="s">
        <v>689</v>
      </c>
      <c r="H20096" s="16" t="s">
        <v>331</v>
      </c>
      <c r="I20096" s="31">
        <v>67790</v>
      </c>
      <c r="J20096" s="31">
        <v>67790</v>
      </c>
      <c r="K20096" s="32">
        <f>IFERROR((J20096/I20096),0)</f>
        <v>1</v>
      </c>
      <c r="L20096" s="31"/>
      <c r="M20096" s="31"/>
      <c r="N20096" s="39"/>
      <c r="O20096" s="28"/>
      <c r="P20096" s="28"/>
      <c r="Q20096" s="28"/>
      <c r="R20096" s="28"/>
      <c r="S20096" s="25"/>
    </row>
    <row r="20097" spans="2:19" s="16" customFormat="1" outlineLevel="2" x14ac:dyDescent="0.25">
      <c r="B20097" s="16" t="s">
        <v>5620</v>
      </c>
      <c r="C20097" s="16" t="s">
        <v>5447</v>
      </c>
      <c r="D20097" s="16" t="s">
        <v>61</v>
      </c>
      <c r="E20097" s="16" t="s">
        <v>688</v>
      </c>
      <c r="G20097" s="16" t="s">
        <v>689</v>
      </c>
      <c r="H20097" s="16" t="s">
        <v>4491</v>
      </c>
      <c r="I20097" s="31">
        <v>89497</v>
      </c>
      <c r="J20097" s="31">
        <v>89497</v>
      </c>
      <c r="K20097" s="32">
        <f>IFERROR((J20097/I20097),0)</f>
        <v>1</v>
      </c>
      <c r="L20097" s="31"/>
      <c r="M20097" s="31"/>
      <c r="N20097" s="39"/>
      <c r="O20097" s="28"/>
      <c r="P20097" s="28"/>
      <c r="Q20097" s="28"/>
      <c r="R20097" s="28"/>
      <c r="S20097" s="25"/>
    </row>
    <row r="20098" spans="2:19" s="16" customFormat="1" outlineLevel="2" x14ac:dyDescent="0.25">
      <c r="B20098" s="16" t="s">
        <v>5620</v>
      </c>
      <c r="C20098" s="16" t="s">
        <v>5447</v>
      </c>
      <c r="D20098" s="16" t="s">
        <v>59</v>
      </c>
      <c r="E20098" s="16" t="s">
        <v>688</v>
      </c>
      <c r="G20098" s="16" t="s">
        <v>689</v>
      </c>
      <c r="H20098" s="16" t="s">
        <v>231</v>
      </c>
      <c r="I20098" s="31">
        <v>1848578</v>
      </c>
      <c r="J20098" s="31">
        <v>1848578</v>
      </c>
      <c r="K20098" s="32">
        <f>IFERROR((J20098/I20098),0)</f>
        <v>1</v>
      </c>
      <c r="L20098" s="31"/>
      <c r="M20098" s="31"/>
      <c r="N20098" s="39"/>
      <c r="O20098" s="28"/>
      <c r="P20098" s="28"/>
      <c r="Q20098" s="28"/>
      <c r="R20098" s="28"/>
      <c r="S20098" s="25"/>
    </row>
    <row r="20099" spans="2:19" s="16" customFormat="1" outlineLevel="2" x14ac:dyDescent="0.25">
      <c r="B20099" s="16" t="s">
        <v>5620</v>
      </c>
      <c r="C20099" s="16" t="s">
        <v>5447</v>
      </c>
      <c r="D20099" s="16" t="s">
        <v>59</v>
      </c>
      <c r="E20099" s="16" t="s">
        <v>688</v>
      </c>
      <c r="G20099" s="16" t="s">
        <v>689</v>
      </c>
      <c r="H20099" s="16" t="s">
        <v>155</v>
      </c>
      <c r="I20099" s="31">
        <v>-2409066</v>
      </c>
      <c r="J20099" s="31"/>
      <c r="K20099" s="32">
        <f>IFERROR((J20099/I20099),0)</f>
        <v>0</v>
      </c>
      <c r="L20099" s="31"/>
      <c r="M20099" s="31"/>
      <c r="N20099" s="39"/>
      <c r="O20099" s="28"/>
      <c r="P20099" s="28"/>
      <c r="Q20099" s="28"/>
      <c r="R20099" s="28"/>
      <c r="S20099" s="25"/>
    </row>
    <row r="20100" spans="2:19" s="16" customFormat="1" outlineLevel="1" x14ac:dyDescent="0.25">
      <c r="B20100" s="47" t="s">
        <v>9791</v>
      </c>
      <c r="C20100" s="47" t="str">
        <f>C20099</f>
        <v>ASIGNACIONES DIRECTAS (20% DEL SGR)</v>
      </c>
      <c r="D20100" s="47"/>
      <c r="E20100" s="47" t="str">
        <f>E20099</f>
        <v>73275</v>
      </c>
      <c r="F20100" s="47"/>
      <c r="G20100" s="47" t="str">
        <f>G20099</f>
        <v xml:space="preserve">FLANDES                                           </v>
      </c>
      <c r="H20100" s="47" t="s">
        <v>10655</v>
      </c>
      <c r="I20100" s="51">
        <f>SUBTOTAL(9,I20092:I20099)</f>
        <v>100640469</v>
      </c>
      <c r="J20100" s="51">
        <f>SUBTOTAL(9,J20092:J20099)</f>
        <v>101300186.28999999</v>
      </c>
      <c r="K20100" s="49">
        <f>J20100/I20100</f>
        <v>1.0065551889469035</v>
      </c>
      <c r="L20100" s="51">
        <f>SUBTOTAL(9,L20092:L20099)</f>
        <v>7809045.7600000007</v>
      </c>
      <c r="M20100" s="51">
        <f>SUBTOTAL(9,M20092:M20099)</f>
        <v>10295981.290000001</v>
      </c>
      <c r="N20100" s="50">
        <f>IFERROR((M20100/L20100),"N.A")</f>
        <v>1.3184685563937584</v>
      </c>
      <c r="O20100" s="28"/>
      <c r="P20100" s="28"/>
      <c r="Q20100" s="28"/>
      <c r="R20100" s="28"/>
      <c r="S20100" s="25"/>
    </row>
    <row r="20101" spans="2:19" s="16" customFormat="1" outlineLevel="2" x14ac:dyDescent="0.25">
      <c r="B20101" s="16" t="s">
        <v>5621</v>
      </c>
      <c r="C20101" s="16" t="s">
        <v>5447</v>
      </c>
      <c r="D20101" s="16" t="s">
        <v>59</v>
      </c>
      <c r="E20101" s="16" t="s">
        <v>691</v>
      </c>
      <c r="G20101" s="16" t="s">
        <v>692</v>
      </c>
      <c r="H20101" s="16" t="s">
        <v>152</v>
      </c>
      <c r="I20101" s="35">
        <v>261225127</v>
      </c>
      <c r="J20101" s="35">
        <v>4119519.6999999997</v>
      </c>
      <c r="K20101" s="36">
        <f>IFERROR((J20101/I20101),0)</f>
        <v>1.5769997883855941E-2</v>
      </c>
      <c r="L20101" s="35">
        <v>171942724</v>
      </c>
      <c r="M20101" s="35">
        <v>4119519.6999999997</v>
      </c>
      <c r="N20101" s="40">
        <f>M20101/L20101</f>
        <v>2.3958674168730744E-2</v>
      </c>
      <c r="O20101" s="28"/>
      <c r="P20101" s="28"/>
      <c r="Q20101" s="28"/>
      <c r="R20101" s="28"/>
      <c r="S20101" s="25"/>
    </row>
    <row r="20102" spans="2:19" s="16" customFormat="1" outlineLevel="2" x14ac:dyDescent="0.25">
      <c r="B20102" s="16" t="s">
        <v>5621</v>
      </c>
      <c r="C20102" s="16" t="s">
        <v>5447</v>
      </c>
      <c r="D20102" s="16" t="s">
        <v>59</v>
      </c>
      <c r="E20102" s="16" t="s">
        <v>691</v>
      </c>
      <c r="G20102" s="16" t="s">
        <v>692</v>
      </c>
      <c r="H20102" s="16" t="s">
        <v>5452</v>
      </c>
      <c r="I20102" s="31">
        <v>48135815</v>
      </c>
      <c r="J20102" s="31">
        <v>48135815</v>
      </c>
      <c r="K20102" s="32">
        <f>IFERROR((J20102/I20102),0)</f>
        <v>1</v>
      </c>
      <c r="L20102" s="31"/>
      <c r="M20102" s="31"/>
      <c r="N20102" s="39"/>
      <c r="O20102" s="28"/>
      <c r="P20102" s="28"/>
      <c r="Q20102" s="28"/>
      <c r="R20102" s="28"/>
      <c r="S20102" s="25"/>
    </row>
    <row r="20103" spans="2:19" s="16" customFormat="1" outlineLevel="2" x14ac:dyDescent="0.25">
      <c r="B20103" s="16" t="s">
        <v>5621</v>
      </c>
      <c r="C20103" s="16" t="s">
        <v>5447</v>
      </c>
      <c r="D20103" s="16" t="s">
        <v>59</v>
      </c>
      <c r="E20103" s="16" t="s">
        <v>691</v>
      </c>
      <c r="G20103" s="16" t="s">
        <v>692</v>
      </c>
      <c r="H20103" s="16" t="s">
        <v>19</v>
      </c>
      <c r="I20103" s="31">
        <v>369610727</v>
      </c>
      <c r="J20103" s="31">
        <v>369610727</v>
      </c>
      <c r="K20103" s="32">
        <f>IFERROR((J20103/I20103),0)</f>
        <v>1</v>
      </c>
      <c r="L20103" s="31"/>
      <c r="M20103" s="31"/>
      <c r="N20103" s="39"/>
      <c r="O20103" s="28"/>
      <c r="P20103" s="28"/>
      <c r="Q20103" s="28"/>
      <c r="R20103" s="28"/>
      <c r="S20103" s="25"/>
    </row>
    <row r="20104" spans="2:19" s="16" customFormat="1" outlineLevel="2" x14ac:dyDescent="0.25">
      <c r="B20104" s="16" t="s">
        <v>5621</v>
      </c>
      <c r="C20104" s="16" t="s">
        <v>5447</v>
      </c>
      <c r="D20104" s="16" t="s">
        <v>59</v>
      </c>
      <c r="E20104" s="16" t="s">
        <v>691</v>
      </c>
      <c r="G20104" s="16" t="s">
        <v>692</v>
      </c>
      <c r="H20104" s="16" t="s">
        <v>154</v>
      </c>
      <c r="I20104" s="31">
        <v>1616</v>
      </c>
      <c r="J20104" s="31">
        <v>1616</v>
      </c>
      <c r="K20104" s="32">
        <f>IFERROR((J20104/I20104),0)</f>
        <v>1</v>
      </c>
      <c r="L20104" s="31"/>
      <c r="M20104" s="31"/>
      <c r="N20104" s="39"/>
      <c r="O20104" s="28"/>
      <c r="P20104" s="28"/>
      <c r="Q20104" s="28"/>
      <c r="R20104" s="28"/>
      <c r="S20104" s="25"/>
    </row>
    <row r="20105" spans="2:19" s="16" customFormat="1" outlineLevel="2" x14ac:dyDescent="0.25">
      <c r="B20105" s="16" t="s">
        <v>5621</v>
      </c>
      <c r="C20105" s="16" t="s">
        <v>5447</v>
      </c>
      <c r="D20105" s="16" t="s">
        <v>59</v>
      </c>
      <c r="E20105" s="16" t="s">
        <v>691</v>
      </c>
      <c r="G20105" s="16" t="s">
        <v>692</v>
      </c>
      <c r="H20105" s="16" t="s">
        <v>5479</v>
      </c>
      <c r="I20105" s="31">
        <v>8478039</v>
      </c>
      <c r="J20105" s="31">
        <v>8478039</v>
      </c>
      <c r="K20105" s="32">
        <f>IFERROR((J20105/I20105),0)</f>
        <v>1</v>
      </c>
      <c r="L20105" s="31"/>
      <c r="M20105" s="31"/>
      <c r="N20105" s="39"/>
      <c r="O20105" s="28"/>
      <c r="P20105" s="28"/>
      <c r="Q20105" s="28"/>
      <c r="R20105" s="28"/>
      <c r="S20105" s="25"/>
    </row>
    <row r="20106" spans="2:19" s="16" customFormat="1" outlineLevel="2" x14ac:dyDescent="0.25">
      <c r="B20106" s="16" t="s">
        <v>5621</v>
      </c>
      <c r="C20106" s="16" t="s">
        <v>5447</v>
      </c>
      <c r="D20106" s="16" t="s">
        <v>59</v>
      </c>
      <c r="E20106" s="16" t="s">
        <v>691</v>
      </c>
      <c r="G20106" s="16" t="s">
        <v>692</v>
      </c>
      <c r="H20106" s="16" t="s">
        <v>331</v>
      </c>
      <c r="I20106" s="31">
        <v>7964137</v>
      </c>
      <c r="J20106" s="31">
        <v>7964137</v>
      </c>
      <c r="K20106" s="32">
        <f>IFERROR((J20106/I20106),0)</f>
        <v>1</v>
      </c>
      <c r="L20106" s="31"/>
      <c r="M20106" s="31"/>
      <c r="N20106" s="39"/>
      <c r="O20106" s="28"/>
      <c r="P20106" s="28"/>
      <c r="Q20106" s="28"/>
      <c r="R20106" s="28"/>
      <c r="S20106" s="25"/>
    </row>
    <row r="20107" spans="2:19" s="16" customFormat="1" outlineLevel="2" x14ac:dyDescent="0.25">
      <c r="B20107" s="16" t="s">
        <v>5621</v>
      </c>
      <c r="C20107" s="16" t="s">
        <v>5447</v>
      </c>
      <c r="D20107" s="16" t="s">
        <v>61</v>
      </c>
      <c r="E20107" s="16" t="s">
        <v>691</v>
      </c>
      <c r="G20107" s="16" t="s">
        <v>692</v>
      </c>
      <c r="H20107" s="16" t="s">
        <v>4491</v>
      </c>
      <c r="I20107" s="31">
        <v>27598451</v>
      </c>
      <c r="J20107" s="31">
        <v>27598451</v>
      </c>
      <c r="K20107" s="32">
        <f>IFERROR((J20107/I20107),0)</f>
        <v>1</v>
      </c>
      <c r="L20107" s="31"/>
      <c r="M20107" s="31"/>
      <c r="N20107" s="39"/>
      <c r="O20107" s="28"/>
      <c r="P20107" s="28"/>
      <c r="Q20107" s="28"/>
      <c r="R20107" s="28"/>
      <c r="S20107" s="25"/>
    </row>
    <row r="20108" spans="2:19" s="16" customFormat="1" outlineLevel="2" x14ac:dyDescent="0.25">
      <c r="B20108" s="16" t="s">
        <v>5621</v>
      </c>
      <c r="C20108" s="16" t="s">
        <v>5447</v>
      </c>
      <c r="D20108" s="16" t="s">
        <v>59</v>
      </c>
      <c r="E20108" s="16" t="s">
        <v>691</v>
      </c>
      <c r="G20108" s="16" t="s">
        <v>692</v>
      </c>
      <c r="H20108" s="16" t="s">
        <v>231</v>
      </c>
      <c r="I20108" s="31">
        <v>41426231</v>
      </c>
      <c r="J20108" s="31">
        <v>41426231</v>
      </c>
      <c r="K20108" s="32">
        <f>IFERROR((J20108/I20108),0)</f>
        <v>1</v>
      </c>
      <c r="L20108" s="31"/>
      <c r="M20108" s="31"/>
      <c r="N20108" s="39"/>
      <c r="O20108" s="28"/>
      <c r="P20108" s="28"/>
      <c r="Q20108" s="28"/>
      <c r="R20108" s="28"/>
      <c r="S20108" s="25"/>
    </row>
    <row r="20109" spans="2:19" s="16" customFormat="1" outlineLevel="2" x14ac:dyDescent="0.25">
      <c r="B20109" s="16" t="s">
        <v>5621</v>
      </c>
      <c r="C20109" s="16" t="s">
        <v>5447</v>
      </c>
      <c r="D20109" s="16" t="s">
        <v>59</v>
      </c>
      <c r="E20109" s="16" t="s">
        <v>691</v>
      </c>
      <c r="G20109" s="16" t="s">
        <v>692</v>
      </c>
      <c r="H20109" s="16" t="s">
        <v>155</v>
      </c>
      <c r="I20109" s="31">
        <v>-52245025</v>
      </c>
      <c r="J20109" s="31"/>
      <c r="K20109" s="32">
        <f>IFERROR((J20109/I20109),0)</f>
        <v>0</v>
      </c>
      <c r="L20109" s="31"/>
      <c r="M20109" s="31"/>
      <c r="N20109" s="39"/>
      <c r="O20109" s="28"/>
      <c r="P20109" s="28"/>
      <c r="Q20109" s="28"/>
      <c r="R20109" s="28"/>
      <c r="S20109" s="25"/>
    </row>
    <row r="20110" spans="2:19" s="16" customFormat="1" outlineLevel="1" x14ac:dyDescent="0.25">
      <c r="B20110" s="47" t="s">
        <v>9792</v>
      </c>
      <c r="C20110" s="47" t="str">
        <f>C20109</f>
        <v>ASIGNACIONES DIRECTAS (20% DEL SGR)</v>
      </c>
      <c r="D20110" s="47"/>
      <c r="E20110" s="47" t="str">
        <f>E20109</f>
        <v>73270</v>
      </c>
      <c r="F20110" s="47"/>
      <c r="G20110" s="47" t="str">
        <f>G20109</f>
        <v xml:space="preserve">FALAN                                             </v>
      </c>
      <c r="H20110" s="47" t="s">
        <v>10655</v>
      </c>
      <c r="I20110" s="51">
        <f>SUBTOTAL(9,I20101:I20109)</f>
        <v>712195118</v>
      </c>
      <c r="J20110" s="51">
        <f>SUBTOTAL(9,J20101:J20109)</f>
        <v>507334535.69999999</v>
      </c>
      <c r="K20110" s="49">
        <f>J20110/I20110</f>
        <v>0.71235329038017925</v>
      </c>
      <c r="L20110" s="51">
        <f>SUBTOTAL(9,L20101:L20109)</f>
        <v>171942724</v>
      </c>
      <c r="M20110" s="51">
        <f>SUBTOTAL(9,M20101:M20109)</f>
        <v>4119519.6999999997</v>
      </c>
      <c r="N20110" s="50">
        <f>IFERROR((M20110/L20110),"N.A")</f>
        <v>2.3958674168730744E-2</v>
      </c>
      <c r="O20110" s="28"/>
      <c r="P20110" s="28"/>
      <c r="Q20110" s="28"/>
      <c r="R20110" s="28"/>
      <c r="S20110" s="25"/>
    </row>
    <row r="20111" spans="2:19" s="16" customFormat="1" outlineLevel="2" x14ac:dyDescent="0.25">
      <c r="B20111" s="16" t="s">
        <v>5622</v>
      </c>
      <c r="C20111" s="16" t="s">
        <v>5447</v>
      </c>
      <c r="D20111" s="16" t="s">
        <v>59</v>
      </c>
      <c r="E20111" s="16" t="s">
        <v>694</v>
      </c>
      <c r="G20111" s="16" t="s">
        <v>695</v>
      </c>
      <c r="H20111" s="16" t="s">
        <v>152</v>
      </c>
      <c r="I20111" s="35">
        <v>220751713</v>
      </c>
      <c r="J20111" s="35">
        <v>220751713</v>
      </c>
      <c r="K20111" s="36">
        <f>IFERROR((J20111/I20111),0)</f>
        <v>1</v>
      </c>
      <c r="L20111" s="35">
        <v>147328064.97</v>
      </c>
      <c r="M20111" s="35">
        <v>220751713</v>
      </c>
      <c r="N20111" s="40">
        <f>M20111/L20111</f>
        <v>1.4983683729569859</v>
      </c>
      <c r="O20111" s="28"/>
      <c r="P20111" s="28"/>
      <c r="Q20111" s="28"/>
      <c r="R20111" s="28"/>
      <c r="S20111" s="25"/>
    </row>
    <row r="20112" spans="2:19" s="16" customFormat="1" outlineLevel="2" x14ac:dyDescent="0.25">
      <c r="B20112" s="16" t="s">
        <v>5622</v>
      </c>
      <c r="C20112" s="16" t="s">
        <v>5447</v>
      </c>
      <c r="D20112" s="16" t="s">
        <v>59</v>
      </c>
      <c r="E20112" s="16" t="s">
        <v>694</v>
      </c>
      <c r="G20112" s="16" t="s">
        <v>695</v>
      </c>
      <c r="H20112" s="16" t="s">
        <v>5451</v>
      </c>
      <c r="I20112" s="31">
        <v>1476</v>
      </c>
      <c r="J20112" s="31">
        <v>1476</v>
      </c>
      <c r="K20112" s="32">
        <f>IFERROR((J20112/I20112),0)</f>
        <v>1</v>
      </c>
      <c r="L20112" s="31"/>
      <c r="M20112" s="31"/>
      <c r="N20112" s="39"/>
      <c r="O20112" s="28"/>
      <c r="P20112" s="28"/>
      <c r="Q20112" s="28"/>
      <c r="R20112" s="28"/>
      <c r="S20112" s="25"/>
    </row>
    <row r="20113" spans="2:19" s="16" customFormat="1" outlineLevel="2" x14ac:dyDescent="0.25">
      <c r="B20113" s="16" t="s">
        <v>5622</v>
      </c>
      <c r="C20113" s="16" t="s">
        <v>5447</v>
      </c>
      <c r="D20113" s="16" t="s">
        <v>59</v>
      </c>
      <c r="E20113" s="16" t="s">
        <v>694</v>
      </c>
      <c r="G20113" s="16" t="s">
        <v>695</v>
      </c>
      <c r="H20113" s="16" t="s">
        <v>5452</v>
      </c>
      <c r="I20113" s="31">
        <v>222079063</v>
      </c>
      <c r="J20113" s="31">
        <v>222079063</v>
      </c>
      <c r="K20113" s="32">
        <f>IFERROR((J20113/I20113),0)</f>
        <v>1</v>
      </c>
      <c r="L20113" s="31"/>
      <c r="M20113" s="31"/>
      <c r="N20113" s="39"/>
      <c r="O20113" s="28"/>
      <c r="P20113" s="28"/>
      <c r="Q20113" s="28"/>
      <c r="R20113" s="28"/>
      <c r="S20113" s="25"/>
    </row>
    <row r="20114" spans="2:19" s="16" customFormat="1" outlineLevel="2" x14ac:dyDescent="0.25">
      <c r="B20114" s="16" t="s">
        <v>5622</v>
      </c>
      <c r="C20114" s="16" t="s">
        <v>5447</v>
      </c>
      <c r="D20114" s="16" t="s">
        <v>59</v>
      </c>
      <c r="E20114" s="16" t="s">
        <v>694</v>
      </c>
      <c r="G20114" s="16" t="s">
        <v>695</v>
      </c>
      <c r="H20114" s="16" t="s">
        <v>19</v>
      </c>
      <c r="I20114" s="31">
        <v>1149167873</v>
      </c>
      <c r="J20114" s="31">
        <v>1149167873</v>
      </c>
      <c r="K20114" s="32">
        <f>IFERROR((J20114/I20114),0)</f>
        <v>1</v>
      </c>
      <c r="L20114" s="31"/>
      <c r="M20114" s="31"/>
      <c r="N20114" s="39"/>
      <c r="O20114" s="28"/>
      <c r="P20114" s="28"/>
      <c r="Q20114" s="28"/>
      <c r="R20114" s="28"/>
      <c r="S20114" s="25"/>
    </row>
    <row r="20115" spans="2:19" s="16" customFormat="1" outlineLevel="2" x14ac:dyDescent="0.25">
      <c r="B20115" s="16" t="s">
        <v>5622</v>
      </c>
      <c r="C20115" s="16" t="s">
        <v>5447</v>
      </c>
      <c r="D20115" s="16" t="s">
        <v>59</v>
      </c>
      <c r="E20115" s="16" t="s">
        <v>694</v>
      </c>
      <c r="G20115" s="16" t="s">
        <v>695</v>
      </c>
      <c r="H20115" s="16" t="s">
        <v>154</v>
      </c>
      <c r="I20115" s="31">
        <v>1366</v>
      </c>
      <c r="J20115" s="31">
        <v>1366</v>
      </c>
      <c r="K20115" s="32">
        <f>IFERROR((J20115/I20115),0)</f>
        <v>1</v>
      </c>
      <c r="L20115" s="31"/>
      <c r="M20115" s="31"/>
      <c r="N20115" s="39"/>
      <c r="O20115" s="28"/>
      <c r="P20115" s="28"/>
      <c r="Q20115" s="28"/>
      <c r="R20115" s="28"/>
      <c r="S20115" s="25"/>
    </row>
    <row r="20116" spans="2:19" s="16" customFormat="1" outlineLevel="2" x14ac:dyDescent="0.25">
      <c r="B20116" s="16" t="s">
        <v>5622</v>
      </c>
      <c r="C20116" s="16" t="s">
        <v>5447</v>
      </c>
      <c r="D20116" s="16" t="s">
        <v>59</v>
      </c>
      <c r="E20116" s="16" t="s">
        <v>694</v>
      </c>
      <c r="G20116" s="16" t="s">
        <v>695</v>
      </c>
      <c r="H20116" s="16" t="s">
        <v>331</v>
      </c>
      <c r="I20116" s="31">
        <v>5270689</v>
      </c>
      <c r="J20116" s="31">
        <v>5270689</v>
      </c>
      <c r="K20116" s="32">
        <f>IFERROR((J20116/I20116),0)</f>
        <v>1</v>
      </c>
      <c r="L20116" s="31"/>
      <c r="M20116" s="31"/>
      <c r="N20116" s="39"/>
      <c r="O20116" s="28"/>
      <c r="P20116" s="28"/>
      <c r="Q20116" s="28"/>
      <c r="R20116" s="28"/>
      <c r="S20116" s="25"/>
    </row>
    <row r="20117" spans="2:19" s="16" customFormat="1" outlineLevel="2" x14ac:dyDescent="0.25">
      <c r="B20117" s="16" t="s">
        <v>5622</v>
      </c>
      <c r="C20117" s="16" t="s">
        <v>5447</v>
      </c>
      <c r="D20117" s="16" t="s">
        <v>61</v>
      </c>
      <c r="E20117" s="16" t="s">
        <v>694</v>
      </c>
      <c r="G20117" s="16" t="s">
        <v>695</v>
      </c>
      <c r="H20117" s="16" t="s">
        <v>4491</v>
      </c>
      <c r="I20117" s="31">
        <v>610506</v>
      </c>
      <c r="J20117" s="31">
        <v>610506</v>
      </c>
      <c r="K20117" s="32">
        <f>IFERROR((J20117/I20117),0)</f>
        <v>1</v>
      </c>
      <c r="L20117" s="31"/>
      <c r="M20117" s="31"/>
      <c r="N20117" s="39"/>
      <c r="O20117" s="28"/>
      <c r="P20117" s="28"/>
      <c r="Q20117" s="28"/>
      <c r="R20117" s="28"/>
      <c r="S20117" s="25"/>
    </row>
    <row r="20118" spans="2:19" s="16" customFormat="1" outlineLevel="2" x14ac:dyDescent="0.25">
      <c r="B20118" s="16" t="s">
        <v>5622</v>
      </c>
      <c r="C20118" s="16" t="s">
        <v>5447</v>
      </c>
      <c r="D20118" s="16" t="s">
        <v>59</v>
      </c>
      <c r="E20118" s="16" t="s">
        <v>694</v>
      </c>
      <c r="G20118" s="16" t="s">
        <v>695</v>
      </c>
      <c r="H20118" s="16" t="s">
        <v>231</v>
      </c>
      <c r="I20118" s="31">
        <v>35520353</v>
      </c>
      <c r="J20118" s="31">
        <v>35520353</v>
      </c>
      <c r="K20118" s="32">
        <f>IFERROR((J20118/I20118),0)</f>
        <v>1</v>
      </c>
      <c r="L20118" s="31"/>
      <c r="M20118" s="31"/>
      <c r="N20118" s="39"/>
      <c r="O20118" s="28"/>
      <c r="P20118" s="28"/>
      <c r="Q20118" s="28"/>
      <c r="R20118" s="28"/>
      <c r="S20118" s="25"/>
    </row>
    <row r="20119" spans="2:19" s="16" customFormat="1" outlineLevel="2" x14ac:dyDescent="0.25">
      <c r="B20119" s="16" t="s">
        <v>5622</v>
      </c>
      <c r="C20119" s="16" t="s">
        <v>5447</v>
      </c>
      <c r="D20119" s="16" t="s">
        <v>59</v>
      </c>
      <c r="E20119" s="16" t="s">
        <v>694</v>
      </c>
      <c r="G20119" s="16" t="s">
        <v>695</v>
      </c>
      <c r="H20119" s="16" t="s">
        <v>155</v>
      </c>
      <c r="I20119" s="31">
        <v>-44150343</v>
      </c>
      <c r="J20119" s="31"/>
      <c r="K20119" s="32">
        <f>IFERROR((J20119/I20119),0)</f>
        <v>0</v>
      </c>
      <c r="L20119" s="31"/>
      <c r="M20119" s="31"/>
      <c r="N20119" s="39"/>
      <c r="O20119" s="28"/>
      <c r="P20119" s="28"/>
      <c r="Q20119" s="28"/>
      <c r="R20119" s="28"/>
      <c r="S20119" s="25"/>
    </row>
    <row r="20120" spans="2:19" s="16" customFormat="1" outlineLevel="1" x14ac:dyDescent="0.25">
      <c r="B20120" s="47" t="s">
        <v>9793</v>
      </c>
      <c r="C20120" s="47" t="str">
        <f>C20119</f>
        <v>ASIGNACIONES DIRECTAS (20% DEL SGR)</v>
      </c>
      <c r="D20120" s="47"/>
      <c r="E20120" s="47" t="str">
        <f>E20119</f>
        <v>73268</v>
      </c>
      <c r="F20120" s="47"/>
      <c r="G20120" s="47" t="str">
        <f>G20119</f>
        <v xml:space="preserve">ESPINAL                                           </v>
      </c>
      <c r="H20120" s="47" t="s">
        <v>10655</v>
      </c>
      <c r="I20120" s="51">
        <f>SUBTOTAL(9,I20111:I20119)</f>
        <v>1589252696</v>
      </c>
      <c r="J20120" s="51">
        <f>SUBTOTAL(9,J20111:J20119)</f>
        <v>1633403039</v>
      </c>
      <c r="K20120" s="49">
        <f>J20120/I20120</f>
        <v>1.0277805682577241</v>
      </c>
      <c r="L20120" s="51">
        <f>SUBTOTAL(9,L20111:L20119)</f>
        <v>147328064.97</v>
      </c>
      <c r="M20120" s="51">
        <f>SUBTOTAL(9,M20111:M20119)</f>
        <v>220751713</v>
      </c>
      <c r="N20120" s="50">
        <f>IFERROR((M20120/L20120),"N.A")</f>
        <v>1.4983683729569859</v>
      </c>
      <c r="O20120" s="28"/>
      <c r="P20120" s="28"/>
      <c r="Q20120" s="28"/>
      <c r="R20120" s="28"/>
      <c r="S20120" s="25"/>
    </row>
    <row r="20121" spans="2:19" s="16" customFormat="1" outlineLevel="2" x14ac:dyDescent="0.25">
      <c r="B20121" s="16" t="s">
        <v>5623</v>
      </c>
      <c r="C20121" s="16" t="s">
        <v>5447</v>
      </c>
      <c r="D20121" s="16" t="s">
        <v>59</v>
      </c>
      <c r="E20121" s="16" t="s">
        <v>697</v>
      </c>
      <c r="G20121" s="16" t="s">
        <v>698</v>
      </c>
      <c r="H20121" s="16" t="s">
        <v>5452</v>
      </c>
      <c r="I20121" s="31">
        <v>265</v>
      </c>
      <c r="J20121" s="31">
        <v>265</v>
      </c>
      <c r="K20121" s="32">
        <f>IFERROR((J20121/I20121),0)</f>
        <v>1</v>
      </c>
      <c r="L20121" s="31"/>
      <c r="M20121" s="31"/>
      <c r="N20121" s="39"/>
      <c r="O20121" s="28"/>
      <c r="P20121" s="28"/>
      <c r="Q20121" s="28"/>
      <c r="R20121" s="28"/>
      <c r="S20121" s="25"/>
    </row>
    <row r="20122" spans="2:19" s="16" customFormat="1" outlineLevel="2" x14ac:dyDescent="0.25">
      <c r="B20122" s="16" t="s">
        <v>5623</v>
      </c>
      <c r="C20122" s="16" t="s">
        <v>5447</v>
      </c>
      <c r="D20122" s="16" t="s">
        <v>59</v>
      </c>
      <c r="E20122" s="16" t="s">
        <v>697</v>
      </c>
      <c r="G20122" s="16" t="s">
        <v>698</v>
      </c>
      <c r="H20122" s="16" t="s">
        <v>19</v>
      </c>
      <c r="I20122" s="31">
        <v>1901</v>
      </c>
      <c r="J20122" s="31">
        <v>1901</v>
      </c>
      <c r="K20122" s="32">
        <f>IFERROR((J20122/I20122),0)</f>
        <v>1</v>
      </c>
      <c r="L20122" s="31"/>
      <c r="M20122" s="31"/>
      <c r="N20122" s="39"/>
      <c r="O20122" s="28"/>
      <c r="P20122" s="28"/>
      <c r="Q20122" s="28"/>
      <c r="R20122" s="28"/>
      <c r="S20122" s="25"/>
    </row>
    <row r="20123" spans="2:19" s="16" customFormat="1" outlineLevel="1" x14ac:dyDescent="0.25">
      <c r="B20123" s="47" t="s">
        <v>9794</v>
      </c>
      <c r="C20123" s="47" t="str">
        <f>C20122</f>
        <v>ASIGNACIONES DIRECTAS (20% DEL SGR)</v>
      </c>
      <c r="D20123" s="47"/>
      <c r="E20123" s="47" t="str">
        <f>E20122</f>
        <v>73236</v>
      </c>
      <c r="F20123" s="47"/>
      <c r="G20123" s="47" t="str">
        <f>G20122</f>
        <v xml:space="preserve">DOLORES                                           </v>
      </c>
      <c r="H20123" s="47" t="s">
        <v>10655</v>
      </c>
      <c r="I20123" s="51">
        <f>SUBTOTAL(9,I20121:I20122)</f>
        <v>2166</v>
      </c>
      <c r="J20123" s="51">
        <f>SUBTOTAL(9,J20121:J20122)</f>
        <v>2166</v>
      </c>
      <c r="K20123" s="49">
        <f>J20123/I20123</f>
        <v>1</v>
      </c>
      <c r="L20123" s="51">
        <f>SUBTOTAL(9,L20121:L20122)</f>
        <v>0</v>
      </c>
      <c r="M20123" s="51">
        <f>SUBTOTAL(9,M20121:M20122)</f>
        <v>0</v>
      </c>
      <c r="N20123" s="50" t="str">
        <f>IFERROR((M20123/L20123),"N.A")</f>
        <v>N.A</v>
      </c>
      <c r="O20123" s="28"/>
      <c r="P20123" s="28"/>
      <c r="Q20123" s="28"/>
      <c r="R20123" s="28"/>
      <c r="S20123" s="25"/>
    </row>
    <row r="20124" spans="2:19" s="16" customFormat="1" outlineLevel="2" x14ac:dyDescent="0.25">
      <c r="B20124" s="16" t="s">
        <v>5624</v>
      </c>
      <c r="C20124" s="16" t="s">
        <v>5447</v>
      </c>
      <c r="D20124" s="16" t="s">
        <v>59</v>
      </c>
      <c r="E20124" s="16" t="s">
        <v>700</v>
      </c>
      <c r="G20124" s="16" t="s">
        <v>701</v>
      </c>
      <c r="H20124" s="16" t="s">
        <v>5452</v>
      </c>
      <c r="I20124" s="31">
        <v>14626</v>
      </c>
      <c r="J20124" s="31">
        <v>14626</v>
      </c>
      <c r="K20124" s="32">
        <f>IFERROR((J20124/I20124),0)</f>
        <v>1</v>
      </c>
      <c r="L20124" s="31"/>
      <c r="M20124" s="31"/>
      <c r="N20124" s="39"/>
      <c r="O20124" s="28"/>
      <c r="P20124" s="28"/>
      <c r="Q20124" s="28"/>
      <c r="R20124" s="28"/>
      <c r="S20124" s="25"/>
    </row>
    <row r="20125" spans="2:19" s="16" customFormat="1" outlineLevel="2" x14ac:dyDescent="0.25">
      <c r="B20125" s="16" t="s">
        <v>5624</v>
      </c>
      <c r="C20125" s="16" t="s">
        <v>5447</v>
      </c>
      <c r="D20125" s="16" t="s">
        <v>59</v>
      </c>
      <c r="E20125" s="16" t="s">
        <v>700</v>
      </c>
      <c r="G20125" s="16" t="s">
        <v>701</v>
      </c>
      <c r="H20125" s="16" t="s">
        <v>19</v>
      </c>
      <c r="I20125" s="31">
        <v>126634</v>
      </c>
      <c r="J20125" s="31">
        <v>126634</v>
      </c>
      <c r="K20125" s="32">
        <f>IFERROR((J20125/I20125),0)</f>
        <v>1</v>
      </c>
      <c r="L20125" s="31"/>
      <c r="M20125" s="31"/>
      <c r="N20125" s="39"/>
      <c r="O20125" s="28"/>
      <c r="P20125" s="28"/>
      <c r="Q20125" s="28"/>
      <c r="R20125" s="28"/>
      <c r="S20125" s="25"/>
    </row>
    <row r="20126" spans="2:19" s="16" customFormat="1" outlineLevel="2" x14ac:dyDescent="0.25">
      <c r="B20126" s="16" t="s">
        <v>5624</v>
      </c>
      <c r="C20126" s="16" t="s">
        <v>5447</v>
      </c>
      <c r="D20126" s="16" t="s">
        <v>59</v>
      </c>
      <c r="E20126" s="16" t="s">
        <v>700</v>
      </c>
      <c r="G20126" s="16" t="s">
        <v>701</v>
      </c>
      <c r="H20126" s="16" t="s">
        <v>331</v>
      </c>
      <c r="I20126" s="31">
        <v>2963</v>
      </c>
      <c r="J20126" s="31">
        <v>2963</v>
      </c>
      <c r="K20126" s="32">
        <f>IFERROR((J20126/I20126),0)</f>
        <v>1</v>
      </c>
      <c r="L20126" s="31"/>
      <c r="M20126" s="31"/>
      <c r="N20126" s="39"/>
      <c r="O20126" s="28"/>
      <c r="P20126" s="28"/>
      <c r="Q20126" s="28"/>
      <c r="R20126" s="28"/>
      <c r="S20126" s="25"/>
    </row>
    <row r="20127" spans="2:19" s="16" customFormat="1" outlineLevel="1" x14ac:dyDescent="0.25">
      <c r="B20127" s="47" t="s">
        <v>9795</v>
      </c>
      <c r="C20127" s="47" t="str">
        <f>C20126</f>
        <v>ASIGNACIONES DIRECTAS (20% DEL SGR)</v>
      </c>
      <c r="D20127" s="47"/>
      <c r="E20127" s="47" t="str">
        <f>E20126</f>
        <v>73226</v>
      </c>
      <c r="F20127" s="47"/>
      <c r="G20127" s="47" t="str">
        <f>G20126</f>
        <v xml:space="preserve">CUNDAY                                            </v>
      </c>
      <c r="H20127" s="47" t="s">
        <v>10655</v>
      </c>
      <c r="I20127" s="51">
        <f>SUBTOTAL(9,I20124:I20126)</f>
        <v>144223</v>
      </c>
      <c r="J20127" s="51">
        <f>SUBTOTAL(9,J20124:J20126)</f>
        <v>144223</v>
      </c>
      <c r="K20127" s="49">
        <f>J20127/I20127</f>
        <v>1</v>
      </c>
      <c r="L20127" s="51">
        <f>SUBTOTAL(9,L20124:L20126)</f>
        <v>0</v>
      </c>
      <c r="M20127" s="51">
        <f>SUBTOTAL(9,M20124:M20126)</f>
        <v>0</v>
      </c>
      <c r="N20127" s="50" t="str">
        <f>IFERROR((M20127/L20127),"N.A")</f>
        <v>N.A</v>
      </c>
      <c r="O20127" s="28"/>
      <c r="P20127" s="28"/>
      <c r="Q20127" s="28"/>
      <c r="R20127" s="28"/>
      <c r="S20127" s="25"/>
    </row>
    <row r="20128" spans="2:19" s="16" customFormat="1" outlineLevel="2" x14ac:dyDescent="0.25">
      <c r="B20128" s="16" t="s">
        <v>5625</v>
      </c>
      <c r="C20128" s="16" t="s">
        <v>5447</v>
      </c>
      <c r="D20128" s="16" t="s">
        <v>59</v>
      </c>
      <c r="E20128" s="16" t="s">
        <v>703</v>
      </c>
      <c r="G20128" s="16" t="s">
        <v>704</v>
      </c>
      <c r="H20128" s="16" t="s">
        <v>152</v>
      </c>
      <c r="I20128" s="35">
        <v>272147691</v>
      </c>
      <c r="J20128" s="35">
        <v>215205.6</v>
      </c>
      <c r="K20128" s="36">
        <f>IFERROR((J20128/I20128),0)</f>
        <v>7.9076768650592746E-4</v>
      </c>
      <c r="L20128" s="35">
        <v>179151672</v>
      </c>
      <c r="M20128" s="35">
        <v>215205.6</v>
      </c>
      <c r="N20128" s="40">
        <f>M20128/L20128</f>
        <v>1.2012480687313932E-3</v>
      </c>
      <c r="O20128" s="28"/>
      <c r="P20128" s="28"/>
      <c r="Q20128" s="28"/>
      <c r="R20128" s="28"/>
      <c r="S20128" s="25"/>
    </row>
    <row r="20129" spans="2:19" s="16" customFormat="1" outlineLevel="2" x14ac:dyDescent="0.25">
      <c r="B20129" s="16" t="s">
        <v>5625</v>
      </c>
      <c r="C20129" s="16" t="s">
        <v>5447</v>
      </c>
      <c r="D20129" s="16" t="s">
        <v>59</v>
      </c>
      <c r="E20129" s="16" t="s">
        <v>703</v>
      </c>
      <c r="G20129" s="16" t="s">
        <v>704</v>
      </c>
      <c r="H20129" s="16" t="s">
        <v>5452</v>
      </c>
      <c r="I20129" s="31">
        <v>5913284</v>
      </c>
      <c r="J20129" s="31">
        <v>5913284</v>
      </c>
      <c r="K20129" s="32">
        <f>IFERROR((J20129/I20129),0)</f>
        <v>1</v>
      </c>
      <c r="L20129" s="31"/>
      <c r="M20129" s="31"/>
      <c r="N20129" s="39"/>
      <c r="O20129" s="28"/>
      <c r="P20129" s="28"/>
      <c r="Q20129" s="28"/>
      <c r="R20129" s="28"/>
      <c r="S20129" s="25"/>
    </row>
    <row r="20130" spans="2:19" s="16" customFormat="1" outlineLevel="2" x14ac:dyDescent="0.25">
      <c r="B20130" s="16" t="s">
        <v>5625</v>
      </c>
      <c r="C20130" s="16" t="s">
        <v>5447</v>
      </c>
      <c r="D20130" s="16" t="s">
        <v>59</v>
      </c>
      <c r="E20130" s="16" t="s">
        <v>703</v>
      </c>
      <c r="G20130" s="16" t="s">
        <v>704</v>
      </c>
      <c r="H20130" s="16" t="s">
        <v>19</v>
      </c>
      <c r="I20130" s="31">
        <v>27171224</v>
      </c>
      <c r="J20130" s="31">
        <v>27171224</v>
      </c>
      <c r="K20130" s="32">
        <f>IFERROR((J20130/I20130),0)</f>
        <v>1</v>
      </c>
      <c r="L20130" s="31"/>
      <c r="M20130" s="31"/>
      <c r="N20130" s="39"/>
      <c r="O20130" s="28"/>
      <c r="P20130" s="28"/>
      <c r="Q20130" s="28"/>
      <c r="R20130" s="28"/>
      <c r="S20130" s="25"/>
    </row>
    <row r="20131" spans="2:19" s="16" customFormat="1" outlineLevel="2" x14ac:dyDescent="0.25">
      <c r="B20131" s="16" t="s">
        <v>5625</v>
      </c>
      <c r="C20131" s="16" t="s">
        <v>5447</v>
      </c>
      <c r="D20131" s="16" t="s">
        <v>59</v>
      </c>
      <c r="E20131" s="16" t="s">
        <v>703</v>
      </c>
      <c r="G20131" s="16" t="s">
        <v>704</v>
      </c>
      <c r="H20131" s="16" t="s">
        <v>154</v>
      </c>
      <c r="I20131" s="31">
        <v>1683</v>
      </c>
      <c r="J20131" s="31">
        <v>1683</v>
      </c>
      <c r="K20131" s="32">
        <f>IFERROR((J20131/I20131),0)</f>
        <v>1</v>
      </c>
      <c r="L20131" s="31"/>
      <c r="M20131" s="31"/>
      <c r="N20131" s="39"/>
      <c r="O20131" s="28"/>
      <c r="P20131" s="28"/>
      <c r="Q20131" s="28"/>
      <c r="R20131" s="28"/>
      <c r="S20131" s="25"/>
    </row>
    <row r="20132" spans="2:19" s="16" customFormat="1" outlineLevel="2" x14ac:dyDescent="0.25">
      <c r="B20132" s="16" t="s">
        <v>5625</v>
      </c>
      <c r="C20132" s="16" t="s">
        <v>5447</v>
      </c>
      <c r="D20132" s="16" t="s">
        <v>59</v>
      </c>
      <c r="E20132" s="16" t="s">
        <v>703</v>
      </c>
      <c r="G20132" s="16" t="s">
        <v>704</v>
      </c>
      <c r="H20132" s="16" t="s">
        <v>331</v>
      </c>
      <c r="I20132" s="31">
        <v>3588263</v>
      </c>
      <c r="J20132" s="31">
        <v>3588263</v>
      </c>
      <c r="K20132" s="32">
        <f>IFERROR((J20132/I20132),0)</f>
        <v>1</v>
      </c>
      <c r="L20132" s="31"/>
      <c r="M20132" s="31"/>
      <c r="N20132" s="39"/>
      <c r="O20132" s="28"/>
      <c r="P20132" s="28"/>
      <c r="Q20132" s="28"/>
      <c r="R20132" s="28"/>
      <c r="S20132" s="25"/>
    </row>
    <row r="20133" spans="2:19" s="16" customFormat="1" outlineLevel="2" x14ac:dyDescent="0.25">
      <c r="B20133" s="16" t="s">
        <v>5625</v>
      </c>
      <c r="C20133" s="16" t="s">
        <v>5447</v>
      </c>
      <c r="D20133" s="16" t="s">
        <v>59</v>
      </c>
      <c r="E20133" s="16" t="s">
        <v>703</v>
      </c>
      <c r="G20133" s="16" t="s">
        <v>704</v>
      </c>
      <c r="H20133" s="16" t="s">
        <v>231</v>
      </c>
      <c r="I20133" s="31">
        <v>43167539</v>
      </c>
      <c r="J20133" s="31">
        <v>43167539</v>
      </c>
      <c r="K20133" s="32">
        <f>IFERROR((J20133/I20133),0)</f>
        <v>1</v>
      </c>
      <c r="L20133" s="31"/>
      <c r="M20133" s="31"/>
      <c r="N20133" s="39"/>
      <c r="O20133" s="28"/>
      <c r="P20133" s="28"/>
      <c r="Q20133" s="28"/>
      <c r="R20133" s="28"/>
      <c r="S20133" s="25"/>
    </row>
    <row r="20134" spans="2:19" s="16" customFormat="1" outlineLevel="2" x14ac:dyDescent="0.25">
      <c r="B20134" s="16" t="s">
        <v>5625</v>
      </c>
      <c r="C20134" s="16" t="s">
        <v>5447</v>
      </c>
      <c r="D20134" s="16" t="s">
        <v>59</v>
      </c>
      <c r="E20134" s="16" t="s">
        <v>703</v>
      </c>
      <c r="G20134" s="16" t="s">
        <v>704</v>
      </c>
      <c r="H20134" s="16" t="s">
        <v>155</v>
      </c>
      <c r="I20134" s="31">
        <v>-54429538</v>
      </c>
      <c r="J20134" s="31"/>
      <c r="K20134" s="32">
        <f>IFERROR((J20134/I20134),0)</f>
        <v>0</v>
      </c>
      <c r="L20134" s="31"/>
      <c r="M20134" s="31"/>
      <c r="N20134" s="39"/>
      <c r="O20134" s="28"/>
      <c r="P20134" s="28"/>
      <c r="Q20134" s="28"/>
      <c r="R20134" s="28"/>
      <c r="S20134" s="25"/>
    </row>
    <row r="20135" spans="2:19" s="16" customFormat="1" outlineLevel="1" x14ac:dyDescent="0.25">
      <c r="B20135" s="47" t="s">
        <v>9796</v>
      </c>
      <c r="C20135" s="47" t="str">
        <f>C20134</f>
        <v>ASIGNACIONES DIRECTAS (20% DEL SGR)</v>
      </c>
      <c r="D20135" s="47"/>
      <c r="E20135" s="47" t="str">
        <f>E20134</f>
        <v>73217</v>
      </c>
      <c r="F20135" s="47"/>
      <c r="G20135" s="47" t="str">
        <f>G20134</f>
        <v xml:space="preserve">COYAIMA                                           </v>
      </c>
      <c r="H20135" s="47" t="s">
        <v>10655</v>
      </c>
      <c r="I20135" s="51">
        <f>SUBTOTAL(9,I20128:I20134)</f>
        <v>297560146</v>
      </c>
      <c r="J20135" s="51">
        <f>SUBTOTAL(9,J20128:J20134)</f>
        <v>80057198.599999994</v>
      </c>
      <c r="K20135" s="49">
        <f>J20135/I20135</f>
        <v>0.26904543392716307</v>
      </c>
      <c r="L20135" s="51">
        <f>SUBTOTAL(9,L20128:L20134)</f>
        <v>179151672</v>
      </c>
      <c r="M20135" s="51">
        <f>SUBTOTAL(9,M20128:M20134)</f>
        <v>215205.6</v>
      </c>
      <c r="N20135" s="50">
        <f>IFERROR((M20135/L20135),"N.A")</f>
        <v>1.2012480687313932E-3</v>
      </c>
      <c r="O20135" s="28"/>
      <c r="P20135" s="28"/>
      <c r="Q20135" s="28"/>
      <c r="R20135" s="28"/>
      <c r="S20135" s="25"/>
    </row>
    <row r="20136" spans="2:19" s="16" customFormat="1" outlineLevel="2" x14ac:dyDescent="0.25">
      <c r="B20136" s="16" t="s">
        <v>5626</v>
      </c>
      <c r="C20136" s="16" t="s">
        <v>5447</v>
      </c>
      <c r="D20136" s="16" t="s">
        <v>59</v>
      </c>
      <c r="E20136" s="16" t="s">
        <v>706</v>
      </c>
      <c r="G20136" s="16" t="s">
        <v>707</v>
      </c>
      <c r="H20136" s="16" t="s">
        <v>152</v>
      </c>
      <c r="I20136" s="35">
        <v>13347849</v>
      </c>
      <c r="J20136" s="35">
        <v>9911933.8699999992</v>
      </c>
      <c r="K20136" s="36">
        <f>IFERROR((J20136/I20136),0)</f>
        <v>0.74258660477804317</v>
      </c>
      <c r="L20136" s="35">
        <v>8772232</v>
      </c>
      <c r="M20136" s="35">
        <v>9911933.8699999992</v>
      </c>
      <c r="N20136" s="40">
        <f>M20136/L20136</f>
        <v>1.1299215376428713</v>
      </c>
      <c r="O20136" s="28"/>
      <c r="P20136" s="28"/>
      <c r="Q20136" s="28"/>
      <c r="R20136" s="28"/>
      <c r="S20136" s="25"/>
    </row>
    <row r="20137" spans="2:19" s="16" customFormat="1" outlineLevel="2" x14ac:dyDescent="0.25">
      <c r="B20137" s="16" t="s">
        <v>5626</v>
      </c>
      <c r="C20137" s="16" t="s">
        <v>5447</v>
      </c>
      <c r="D20137" s="16" t="s">
        <v>59</v>
      </c>
      <c r="E20137" s="16" t="s">
        <v>706</v>
      </c>
      <c r="G20137" s="16" t="s">
        <v>707</v>
      </c>
      <c r="H20137" s="16" t="s">
        <v>5451</v>
      </c>
      <c r="I20137" s="31">
        <v>6564635</v>
      </c>
      <c r="J20137" s="31">
        <v>6564635</v>
      </c>
      <c r="K20137" s="32">
        <f>IFERROR((J20137/I20137),0)</f>
        <v>1</v>
      </c>
      <c r="L20137" s="31"/>
      <c r="M20137" s="31"/>
      <c r="N20137" s="39"/>
      <c r="O20137" s="28"/>
      <c r="P20137" s="28"/>
      <c r="Q20137" s="28"/>
      <c r="R20137" s="28"/>
      <c r="S20137" s="25"/>
    </row>
    <row r="20138" spans="2:19" s="16" customFormat="1" outlineLevel="2" x14ac:dyDescent="0.25">
      <c r="B20138" s="16" t="s">
        <v>5626</v>
      </c>
      <c r="C20138" s="16" t="s">
        <v>5447</v>
      </c>
      <c r="D20138" s="16" t="s">
        <v>59</v>
      </c>
      <c r="E20138" s="16" t="s">
        <v>706</v>
      </c>
      <c r="G20138" s="16" t="s">
        <v>707</v>
      </c>
      <c r="H20138" s="16" t="s">
        <v>5452</v>
      </c>
      <c r="I20138" s="31">
        <v>17776584</v>
      </c>
      <c r="J20138" s="31">
        <v>17776584</v>
      </c>
      <c r="K20138" s="32">
        <f>IFERROR((J20138/I20138),0)</f>
        <v>1</v>
      </c>
      <c r="L20138" s="31"/>
      <c r="M20138" s="31"/>
      <c r="N20138" s="39"/>
      <c r="O20138" s="28"/>
      <c r="P20138" s="28"/>
      <c r="Q20138" s="28"/>
      <c r="R20138" s="28"/>
      <c r="S20138" s="25"/>
    </row>
    <row r="20139" spans="2:19" s="16" customFormat="1" outlineLevel="2" x14ac:dyDescent="0.25">
      <c r="B20139" s="16" t="s">
        <v>5626</v>
      </c>
      <c r="C20139" s="16" t="s">
        <v>5447</v>
      </c>
      <c r="D20139" s="16" t="s">
        <v>59</v>
      </c>
      <c r="E20139" s="16" t="s">
        <v>706</v>
      </c>
      <c r="G20139" s="16" t="s">
        <v>707</v>
      </c>
      <c r="H20139" s="16" t="s">
        <v>19</v>
      </c>
      <c r="I20139" s="31">
        <v>107783995</v>
      </c>
      <c r="J20139" s="31">
        <v>107783995</v>
      </c>
      <c r="K20139" s="32">
        <f>IFERROR((J20139/I20139),0)</f>
        <v>1</v>
      </c>
      <c r="L20139" s="31"/>
      <c r="M20139" s="31"/>
      <c r="N20139" s="39"/>
      <c r="O20139" s="28"/>
      <c r="P20139" s="28"/>
      <c r="Q20139" s="28"/>
      <c r="R20139" s="28"/>
      <c r="S20139" s="25"/>
    </row>
    <row r="20140" spans="2:19" s="16" customFormat="1" outlineLevel="2" x14ac:dyDescent="0.25">
      <c r="B20140" s="16" t="s">
        <v>5626</v>
      </c>
      <c r="C20140" s="16" t="s">
        <v>5447</v>
      </c>
      <c r="D20140" s="16" t="s">
        <v>59</v>
      </c>
      <c r="E20140" s="16" t="s">
        <v>706</v>
      </c>
      <c r="G20140" s="16" t="s">
        <v>707</v>
      </c>
      <c r="H20140" s="16" t="s">
        <v>154</v>
      </c>
      <c r="I20140" s="31">
        <v>83</v>
      </c>
      <c r="J20140" s="31">
        <v>83</v>
      </c>
      <c r="K20140" s="32">
        <f>IFERROR((J20140/I20140),0)</f>
        <v>1</v>
      </c>
      <c r="L20140" s="31"/>
      <c r="M20140" s="31"/>
      <c r="N20140" s="39"/>
      <c r="O20140" s="28"/>
      <c r="P20140" s="28"/>
      <c r="Q20140" s="28"/>
      <c r="R20140" s="28"/>
      <c r="S20140" s="25"/>
    </row>
    <row r="20141" spans="2:19" s="16" customFormat="1" outlineLevel="2" x14ac:dyDescent="0.25">
      <c r="B20141" s="16" t="s">
        <v>5626</v>
      </c>
      <c r="C20141" s="16" t="s">
        <v>5447</v>
      </c>
      <c r="D20141" s="16" t="s">
        <v>61</v>
      </c>
      <c r="E20141" s="16" t="s">
        <v>706</v>
      </c>
      <c r="G20141" s="16" t="s">
        <v>707</v>
      </c>
      <c r="H20141" s="16" t="s">
        <v>4491</v>
      </c>
      <c r="I20141" s="31">
        <v>1392545</v>
      </c>
      <c r="J20141" s="31">
        <v>1392545</v>
      </c>
      <c r="K20141" s="32">
        <f>IFERROR((J20141/I20141),0)</f>
        <v>1</v>
      </c>
      <c r="L20141" s="31"/>
      <c r="M20141" s="31"/>
      <c r="N20141" s="39"/>
      <c r="O20141" s="28"/>
      <c r="P20141" s="28"/>
      <c r="Q20141" s="28"/>
      <c r="R20141" s="28"/>
      <c r="S20141" s="25"/>
    </row>
    <row r="20142" spans="2:19" s="16" customFormat="1" outlineLevel="2" x14ac:dyDescent="0.25">
      <c r="B20142" s="16" t="s">
        <v>5626</v>
      </c>
      <c r="C20142" s="16" t="s">
        <v>5447</v>
      </c>
      <c r="D20142" s="16" t="s">
        <v>59</v>
      </c>
      <c r="E20142" s="16" t="s">
        <v>706</v>
      </c>
      <c r="G20142" s="16" t="s">
        <v>707</v>
      </c>
      <c r="H20142" s="16" t="s">
        <v>231</v>
      </c>
      <c r="I20142" s="31">
        <v>2110410</v>
      </c>
      <c r="J20142" s="31">
        <v>2110410</v>
      </c>
      <c r="K20142" s="32">
        <f>IFERROR((J20142/I20142),0)</f>
        <v>1</v>
      </c>
      <c r="L20142" s="31"/>
      <c r="M20142" s="31"/>
      <c r="N20142" s="39"/>
      <c r="O20142" s="28"/>
      <c r="P20142" s="28"/>
      <c r="Q20142" s="28"/>
      <c r="R20142" s="28"/>
      <c r="S20142" s="25"/>
    </row>
    <row r="20143" spans="2:19" s="16" customFormat="1" outlineLevel="2" x14ac:dyDescent="0.25">
      <c r="B20143" s="16" t="s">
        <v>5626</v>
      </c>
      <c r="C20143" s="16" t="s">
        <v>5447</v>
      </c>
      <c r="D20143" s="16" t="s">
        <v>59</v>
      </c>
      <c r="E20143" s="16" t="s">
        <v>706</v>
      </c>
      <c r="G20143" s="16" t="s">
        <v>707</v>
      </c>
      <c r="H20143" s="16" t="s">
        <v>155</v>
      </c>
      <c r="I20143" s="31">
        <v>-2669570</v>
      </c>
      <c r="J20143" s="31"/>
      <c r="K20143" s="32">
        <f>IFERROR((J20143/I20143),0)</f>
        <v>0</v>
      </c>
      <c r="L20143" s="31"/>
      <c r="M20143" s="31"/>
      <c r="N20143" s="39"/>
      <c r="O20143" s="28"/>
      <c r="P20143" s="28"/>
      <c r="Q20143" s="28"/>
      <c r="R20143" s="28"/>
      <c r="S20143" s="25"/>
    </row>
    <row r="20144" spans="2:19" s="16" customFormat="1" outlineLevel="1" x14ac:dyDescent="0.25">
      <c r="B20144" s="47" t="s">
        <v>9797</v>
      </c>
      <c r="C20144" s="47" t="str">
        <f>C20143</f>
        <v>ASIGNACIONES DIRECTAS (20% DEL SGR)</v>
      </c>
      <c r="D20144" s="47"/>
      <c r="E20144" s="47" t="str">
        <f>E20143</f>
        <v>73200</v>
      </c>
      <c r="F20144" s="47"/>
      <c r="G20144" s="47" t="str">
        <f>G20143</f>
        <v xml:space="preserve">COELLO                                            </v>
      </c>
      <c r="H20144" s="47" t="s">
        <v>10655</v>
      </c>
      <c r="I20144" s="51">
        <f>SUBTOTAL(9,I20136:I20143)</f>
        <v>146306531</v>
      </c>
      <c r="J20144" s="51">
        <f>SUBTOTAL(9,J20136:J20143)</f>
        <v>145540185.87</v>
      </c>
      <c r="K20144" s="49">
        <f>J20144/I20144</f>
        <v>0.99476205795625083</v>
      </c>
      <c r="L20144" s="51">
        <f>SUBTOTAL(9,L20136:L20143)</f>
        <v>8772232</v>
      </c>
      <c r="M20144" s="51">
        <f>SUBTOTAL(9,M20136:M20143)</f>
        <v>9911933.8699999992</v>
      </c>
      <c r="N20144" s="50">
        <f>IFERROR((M20144/L20144),"N.A")</f>
        <v>1.1299215376428713</v>
      </c>
      <c r="O20144" s="28"/>
      <c r="P20144" s="28"/>
      <c r="Q20144" s="28"/>
      <c r="R20144" s="28"/>
      <c r="S20144" s="25"/>
    </row>
    <row r="20145" spans="2:19" s="16" customFormat="1" outlineLevel="2" x14ac:dyDescent="0.25">
      <c r="B20145" s="16" t="s">
        <v>5627</v>
      </c>
      <c r="C20145" s="16" t="s">
        <v>5447</v>
      </c>
      <c r="D20145" s="16" t="s">
        <v>59</v>
      </c>
      <c r="E20145" s="16" t="s">
        <v>709</v>
      </c>
      <c r="G20145" s="16" t="s">
        <v>710</v>
      </c>
      <c r="H20145" s="16" t="s">
        <v>152</v>
      </c>
      <c r="I20145" s="35">
        <v>2162521144</v>
      </c>
      <c r="J20145" s="35">
        <v>1290260762.98</v>
      </c>
      <c r="K20145" s="36">
        <f>IFERROR((J20145/I20145),0)</f>
        <v>0.59664654218983215</v>
      </c>
      <c r="L20145" s="35">
        <v>1433595936.3399997</v>
      </c>
      <c r="M20145" s="35">
        <v>1290260762.98</v>
      </c>
      <c r="N20145" s="40">
        <f>M20145/L20145</f>
        <v>0.90001703427959112</v>
      </c>
      <c r="O20145" s="28"/>
      <c r="P20145" s="28"/>
      <c r="Q20145" s="28"/>
      <c r="R20145" s="28"/>
      <c r="S20145" s="25"/>
    </row>
    <row r="20146" spans="2:19" s="16" customFormat="1" outlineLevel="2" x14ac:dyDescent="0.25">
      <c r="B20146" s="16" t="s">
        <v>5627</v>
      </c>
      <c r="C20146" s="16" t="s">
        <v>5447</v>
      </c>
      <c r="D20146" s="16" t="s">
        <v>59</v>
      </c>
      <c r="E20146" s="16" t="s">
        <v>709</v>
      </c>
      <c r="G20146" s="16" t="s">
        <v>710</v>
      </c>
      <c r="H20146" s="16" t="s">
        <v>5452</v>
      </c>
      <c r="I20146" s="31">
        <v>634312374</v>
      </c>
      <c r="J20146" s="31">
        <v>634312374</v>
      </c>
      <c r="K20146" s="32">
        <f>IFERROR((J20146/I20146),0)</f>
        <v>1</v>
      </c>
      <c r="L20146" s="31"/>
      <c r="M20146" s="31"/>
      <c r="N20146" s="39"/>
      <c r="O20146" s="28"/>
      <c r="P20146" s="28"/>
      <c r="Q20146" s="28"/>
      <c r="R20146" s="28"/>
      <c r="S20146" s="25"/>
    </row>
    <row r="20147" spans="2:19" s="16" customFormat="1" outlineLevel="2" x14ac:dyDescent="0.25">
      <c r="B20147" s="16" t="s">
        <v>5627</v>
      </c>
      <c r="C20147" s="16" t="s">
        <v>5447</v>
      </c>
      <c r="D20147" s="16" t="s">
        <v>59</v>
      </c>
      <c r="E20147" s="16" t="s">
        <v>709</v>
      </c>
      <c r="G20147" s="16" t="s">
        <v>710</v>
      </c>
      <c r="H20147" s="16" t="s">
        <v>19</v>
      </c>
      <c r="I20147" s="31">
        <v>3233008423</v>
      </c>
      <c r="J20147" s="31">
        <v>3233008423</v>
      </c>
      <c r="K20147" s="32">
        <f>IFERROR((J20147/I20147),0)</f>
        <v>1</v>
      </c>
      <c r="L20147" s="31"/>
      <c r="M20147" s="31"/>
      <c r="N20147" s="39"/>
      <c r="O20147" s="28"/>
      <c r="P20147" s="28"/>
      <c r="Q20147" s="28"/>
      <c r="R20147" s="28"/>
      <c r="S20147" s="25"/>
    </row>
    <row r="20148" spans="2:19" s="16" customFormat="1" outlineLevel="2" x14ac:dyDescent="0.25">
      <c r="B20148" s="16" t="s">
        <v>5627</v>
      </c>
      <c r="C20148" s="16" t="s">
        <v>5447</v>
      </c>
      <c r="D20148" s="16" t="s">
        <v>59</v>
      </c>
      <c r="E20148" s="16" t="s">
        <v>709</v>
      </c>
      <c r="G20148" s="16" t="s">
        <v>710</v>
      </c>
      <c r="H20148" s="16" t="s">
        <v>154</v>
      </c>
      <c r="I20148" s="31">
        <v>13375</v>
      </c>
      <c r="J20148" s="31">
        <v>13375</v>
      </c>
      <c r="K20148" s="32">
        <f>IFERROR((J20148/I20148),0)</f>
        <v>1</v>
      </c>
      <c r="L20148" s="31"/>
      <c r="M20148" s="31"/>
      <c r="N20148" s="39"/>
      <c r="O20148" s="28"/>
      <c r="P20148" s="28"/>
      <c r="Q20148" s="28"/>
      <c r="R20148" s="28"/>
      <c r="S20148" s="25"/>
    </row>
    <row r="20149" spans="2:19" s="16" customFormat="1" outlineLevel="2" x14ac:dyDescent="0.25">
      <c r="B20149" s="16" t="s">
        <v>5627</v>
      </c>
      <c r="C20149" s="16" t="s">
        <v>5447</v>
      </c>
      <c r="D20149" s="16" t="s">
        <v>59</v>
      </c>
      <c r="E20149" s="16" t="s">
        <v>709</v>
      </c>
      <c r="G20149" s="16" t="s">
        <v>710</v>
      </c>
      <c r="H20149" s="16" t="s">
        <v>331</v>
      </c>
      <c r="I20149" s="31">
        <v>44408762</v>
      </c>
      <c r="J20149" s="31">
        <v>44408762</v>
      </c>
      <c r="K20149" s="32">
        <f>IFERROR((J20149/I20149),0)</f>
        <v>1</v>
      </c>
      <c r="L20149" s="31"/>
      <c r="M20149" s="31"/>
      <c r="N20149" s="39"/>
      <c r="O20149" s="28"/>
      <c r="P20149" s="28"/>
      <c r="Q20149" s="28"/>
      <c r="R20149" s="28"/>
      <c r="S20149" s="25"/>
    </row>
    <row r="20150" spans="2:19" s="16" customFormat="1" outlineLevel="2" x14ac:dyDescent="0.25">
      <c r="B20150" s="16" t="s">
        <v>5627</v>
      </c>
      <c r="C20150" s="16" t="s">
        <v>5447</v>
      </c>
      <c r="D20150" s="16" t="s">
        <v>61</v>
      </c>
      <c r="E20150" s="16" t="s">
        <v>709</v>
      </c>
      <c r="G20150" s="16" t="s">
        <v>710</v>
      </c>
      <c r="H20150" s="16" t="s">
        <v>4491</v>
      </c>
      <c r="I20150" s="31">
        <v>1452555</v>
      </c>
      <c r="J20150" s="31">
        <v>1452555</v>
      </c>
      <c r="K20150" s="32">
        <f>IFERROR((J20150/I20150),0)</f>
        <v>1</v>
      </c>
      <c r="L20150" s="31"/>
      <c r="M20150" s="31"/>
      <c r="N20150" s="39"/>
      <c r="O20150" s="28"/>
      <c r="P20150" s="28"/>
      <c r="Q20150" s="28"/>
      <c r="R20150" s="28"/>
      <c r="S20150" s="25"/>
    </row>
    <row r="20151" spans="2:19" s="16" customFormat="1" outlineLevel="2" x14ac:dyDescent="0.25">
      <c r="B20151" s="16" t="s">
        <v>5627</v>
      </c>
      <c r="C20151" s="16" t="s">
        <v>5447</v>
      </c>
      <c r="D20151" s="16" t="s">
        <v>59</v>
      </c>
      <c r="E20151" s="16" t="s">
        <v>709</v>
      </c>
      <c r="G20151" s="16" t="s">
        <v>710</v>
      </c>
      <c r="H20151" s="16" t="s">
        <v>231</v>
      </c>
      <c r="I20151" s="31">
        <v>344341665</v>
      </c>
      <c r="J20151" s="31">
        <v>344341665</v>
      </c>
      <c r="K20151" s="32">
        <f>IFERROR((J20151/I20151),0)</f>
        <v>1</v>
      </c>
      <c r="L20151" s="31"/>
      <c r="M20151" s="31"/>
      <c r="N20151" s="39"/>
      <c r="O20151" s="28"/>
      <c r="P20151" s="28"/>
      <c r="Q20151" s="28"/>
      <c r="R20151" s="28"/>
      <c r="S20151" s="25"/>
    </row>
    <row r="20152" spans="2:19" s="16" customFormat="1" outlineLevel="2" x14ac:dyDescent="0.25">
      <c r="B20152" s="16" t="s">
        <v>5627</v>
      </c>
      <c r="C20152" s="16" t="s">
        <v>5447</v>
      </c>
      <c r="D20152" s="16" t="s">
        <v>59</v>
      </c>
      <c r="E20152" s="16" t="s">
        <v>709</v>
      </c>
      <c r="G20152" s="16" t="s">
        <v>710</v>
      </c>
      <c r="H20152" s="16" t="s">
        <v>155</v>
      </c>
      <c r="I20152" s="31">
        <v>-432504229</v>
      </c>
      <c r="J20152" s="31"/>
      <c r="K20152" s="32">
        <f>IFERROR((J20152/I20152),0)</f>
        <v>0</v>
      </c>
      <c r="L20152" s="31"/>
      <c r="M20152" s="31"/>
      <c r="N20152" s="39"/>
      <c r="O20152" s="28"/>
      <c r="P20152" s="28"/>
      <c r="Q20152" s="28"/>
      <c r="R20152" s="28"/>
      <c r="S20152" s="25"/>
    </row>
    <row r="20153" spans="2:19" s="16" customFormat="1" outlineLevel="1" x14ac:dyDescent="0.25">
      <c r="B20153" s="47" t="s">
        <v>9798</v>
      </c>
      <c r="C20153" s="47" t="str">
        <f>C20152</f>
        <v>ASIGNACIONES DIRECTAS (20% DEL SGR)</v>
      </c>
      <c r="D20153" s="47"/>
      <c r="E20153" s="47" t="str">
        <f>E20152</f>
        <v>73168</v>
      </c>
      <c r="F20153" s="47"/>
      <c r="G20153" s="47" t="str">
        <f>G20152</f>
        <v xml:space="preserve">CHAPARRAL                                         </v>
      </c>
      <c r="H20153" s="47" t="s">
        <v>10655</v>
      </c>
      <c r="I20153" s="51">
        <f>SUBTOTAL(9,I20145:I20152)</f>
        <v>5987554069</v>
      </c>
      <c r="J20153" s="51">
        <f>SUBTOTAL(9,J20145:J20152)</f>
        <v>5547797916.9799995</v>
      </c>
      <c r="K20153" s="49">
        <f>J20153/I20153</f>
        <v>0.92655495934528642</v>
      </c>
      <c r="L20153" s="51">
        <f>SUBTOTAL(9,L20145:L20152)</f>
        <v>1433595936.3399997</v>
      </c>
      <c r="M20153" s="51">
        <f>SUBTOTAL(9,M20145:M20152)</f>
        <v>1290260762.98</v>
      </c>
      <c r="N20153" s="50">
        <f>IFERROR((M20153/L20153),"N.A")</f>
        <v>0.90001703427959112</v>
      </c>
      <c r="O20153" s="28"/>
      <c r="P20153" s="28"/>
      <c r="Q20153" s="28"/>
      <c r="R20153" s="28"/>
      <c r="S20153" s="25"/>
    </row>
    <row r="20154" spans="2:19" s="16" customFormat="1" outlineLevel="2" x14ac:dyDescent="0.25">
      <c r="B20154" s="16" t="s">
        <v>5628</v>
      </c>
      <c r="C20154" s="16" t="s">
        <v>5447</v>
      </c>
      <c r="D20154" s="16" t="s">
        <v>59</v>
      </c>
      <c r="E20154" s="16" t="s">
        <v>712</v>
      </c>
      <c r="G20154" s="16" t="s">
        <v>713</v>
      </c>
      <c r="H20154" s="16" t="s">
        <v>5452</v>
      </c>
      <c r="I20154" s="31">
        <v>1362855</v>
      </c>
      <c r="J20154" s="31">
        <v>1362855</v>
      </c>
      <c r="K20154" s="32">
        <f>IFERROR((J20154/I20154),0)</f>
        <v>1</v>
      </c>
      <c r="L20154" s="31"/>
      <c r="M20154" s="31"/>
      <c r="N20154" s="39"/>
      <c r="O20154" s="28"/>
      <c r="P20154" s="28"/>
      <c r="Q20154" s="28"/>
      <c r="R20154" s="28"/>
      <c r="S20154" s="25"/>
    </row>
    <row r="20155" spans="2:19" s="16" customFormat="1" outlineLevel="2" x14ac:dyDescent="0.25">
      <c r="B20155" s="16" t="s">
        <v>5628</v>
      </c>
      <c r="C20155" s="16" t="s">
        <v>5447</v>
      </c>
      <c r="D20155" s="16" t="s">
        <v>59</v>
      </c>
      <c r="E20155" s="16" t="s">
        <v>712</v>
      </c>
      <c r="G20155" s="16" t="s">
        <v>713</v>
      </c>
      <c r="H20155" s="16" t="s">
        <v>19</v>
      </c>
      <c r="I20155" s="31">
        <v>12802710</v>
      </c>
      <c r="J20155" s="31">
        <v>12802710</v>
      </c>
      <c r="K20155" s="32">
        <f>IFERROR((J20155/I20155),0)</f>
        <v>1</v>
      </c>
      <c r="L20155" s="31"/>
      <c r="M20155" s="31"/>
      <c r="N20155" s="39"/>
      <c r="O20155" s="28"/>
      <c r="P20155" s="28"/>
      <c r="Q20155" s="28"/>
      <c r="R20155" s="28"/>
      <c r="S20155" s="25"/>
    </row>
    <row r="20156" spans="2:19" s="16" customFormat="1" outlineLevel="1" x14ac:dyDescent="0.25">
      <c r="B20156" s="47" t="s">
        <v>9799</v>
      </c>
      <c r="C20156" s="47" t="str">
        <f>C20155</f>
        <v>ASIGNACIONES DIRECTAS (20% DEL SGR)</v>
      </c>
      <c r="D20156" s="47"/>
      <c r="E20156" s="47" t="str">
        <f>E20155</f>
        <v>73152</v>
      </c>
      <c r="F20156" s="47"/>
      <c r="G20156" s="47" t="str">
        <f>G20155</f>
        <v xml:space="preserve">CASABIANCA                                        </v>
      </c>
      <c r="H20156" s="47" t="s">
        <v>10655</v>
      </c>
      <c r="I20156" s="51">
        <f>SUBTOTAL(9,I20154:I20155)</f>
        <v>14165565</v>
      </c>
      <c r="J20156" s="51">
        <f>SUBTOTAL(9,J20154:J20155)</f>
        <v>14165565</v>
      </c>
      <c r="K20156" s="49">
        <f>J20156/I20156</f>
        <v>1</v>
      </c>
      <c r="L20156" s="51">
        <f>SUBTOTAL(9,L20154:L20155)</f>
        <v>0</v>
      </c>
      <c r="M20156" s="51">
        <f>SUBTOTAL(9,M20154:M20155)</f>
        <v>0</v>
      </c>
      <c r="N20156" s="50" t="str">
        <f>IFERROR((M20156/L20156),"N.A")</f>
        <v>N.A</v>
      </c>
      <c r="O20156" s="28"/>
      <c r="P20156" s="28"/>
      <c r="Q20156" s="28"/>
      <c r="R20156" s="28"/>
      <c r="S20156" s="25"/>
    </row>
    <row r="20157" spans="2:19" s="16" customFormat="1" outlineLevel="2" x14ac:dyDescent="0.25">
      <c r="B20157" s="16" t="s">
        <v>5629</v>
      </c>
      <c r="C20157" s="16" t="s">
        <v>5447</v>
      </c>
      <c r="D20157" s="16" t="s">
        <v>59</v>
      </c>
      <c r="E20157" s="16" t="s">
        <v>715</v>
      </c>
      <c r="G20157" s="16" t="s">
        <v>716</v>
      </c>
      <c r="H20157" s="16" t="s">
        <v>152</v>
      </c>
      <c r="I20157" s="35">
        <v>1733027</v>
      </c>
      <c r="J20157" s="35">
        <v>1733027</v>
      </c>
      <c r="K20157" s="36">
        <f>IFERROR((J20157/I20157),0)</f>
        <v>1</v>
      </c>
      <c r="L20157" s="35">
        <v>1105987</v>
      </c>
      <c r="M20157" s="35">
        <v>1733027</v>
      </c>
      <c r="N20157" s="40">
        <f>M20157/L20157</f>
        <v>1.5669506061101983</v>
      </c>
      <c r="O20157" s="28"/>
      <c r="P20157" s="28"/>
      <c r="Q20157" s="28"/>
      <c r="R20157" s="28"/>
      <c r="S20157" s="25"/>
    </row>
    <row r="20158" spans="2:19" s="16" customFormat="1" outlineLevel="2" x14ac:dyDescent="0.25">
      <c r="B20158" s="16" t="s">
        <v>5629</v>
      </c>
      <c r="C20158" s="16" t="s">
        <v>5447</v>
      </c>
      <c r="D20158" s="16" t="s">
        <v>59</v>
      </c>
      <c r="E20158" s="16" t="s">
        <v>715</v>
      </c>
      <c r="G20158" s="16" t="s">
        <v>716</v>
      </c>
      <c r="H20158" s="16" t="s">
        <v>5452</v>
      </c>
      <c r="I20158" s="31">
        <v>606086</v>
      </c>
      <c r="J20158" s="31">
        <v>606086</v>
      </c>
      <c r="K20158" s="32">
        <f>IFERROR((J20158/I20158),0)</f>
        <v>1</v>
      </c>
      <c r="L20158" s="31"/>
      <c r="M20158" s="31"/>
      <c r="N20158" s="39"/>
      <c r="O20158" s="28"/>
      <c r="P20158" s="28"/>
      <c r="Q20158" s="28"/>
      <c r="R20158" s="28"/>
      <c r="S20158" s="25"/>
    </row>
    <row r="20159" spans="2:19" s="16" customFormat="1" outlineLevel="2" x14ac:dyDescent="0.25">
      <c r="B20159" s="16" t="s">
        <v>5629</v>
      </c>
      <c r="C20159" s="16" t="s">
        <v>5447</v>
      </c>
      <c r="D20159" s="16" t="s">
        <v>59</v>
      </c>
      <c r="E20159" s="16" t="s">
        <v>715</v>
      </c>
      <c r="G20159" s="16" t="s">
        <v>716</v>
      </c>
      <c r="H20159" s="16" t="s">
        <v>19</v>
      </c>
      <c r="I20159" s="31">
        <v>4625879</v>
      </c>
      <c r="J20159" s="31">
        <v>4625879</v>
      </c>
      <c r="K20159" s="32">
        <f>IFERROR((J20159/I20159),0)</f>
        <v>1</v>
      </c>
      <c r="L20159" s="31"/>
      <c r="M20159" s="31"/>
      <c r="N20159" s="39"/>
      <c r="O20159" s="28"/>
      <c r="P20159" s="28"/>
      <c r="Q20159" s="28"/>
      <c r="R20159" s="28"/>
      <c r="S20159" s="25"/>
    </row>
    <row r="20160" spans="2:19" s="16" customFormat="1" outlineLevel="2" x14ac:dyDescent="0.25">
      <c r="B20160" s="16" t="s">
        <v>5629</v>
      </c>
      <c r="C20160" s="16" t="s">
        <v>5447</v>
      </c>
      <c r="D20160" s="16" t="s">
        <v>59</v>
      </c>
      <c r="E20160" s="16" t="s">
        <v>715</v>
      </c>
      <c r="G20160" s="16" t="s">
        <v>716</v>
      </c>
      <c r="H20160" s="16" t="s">
        <v>154</v>
      </c>
      <c r="I20160" s="31">
        <v>11</v>
      </c>
      <c r="J20160" s="31">
        <v>11</v>
      </c>
      <c r="K20160" s="32">
        <f>IFERROR((J20160/I20160),0)</f>
        <v>1</v>
      </c>
      <c r="L20160" s="31"/>
      <c r="M20160" s="31"/>
      <c r="N20160" s="39"/>
      <c r="O20160" s="28"/>
      <c r="P20160" s="28"/>
      <c r="Q20160" s="28"/>
      <c r="R20160" s="28"/>
      <c r="S20160" s="25"/>
    </row>
    <row r="20161" spans="2:19" s="16" customFormat="1" outlineLevel="2" x14ac:dyDescent="0.25">
      <c r="B20161" s="16" t="s">
        <v>5629</v>
      </c>
      <c r="C20161" s="16" t="s">
        <v>5447</v>
      </c>
      <c r="D20161" s="16" t="s">
        <v>61</v>
      </c>
      <c r="E20161" s="16" t="s">
        <v>715</v>
      </c>
      <c r="G20161" s="16" t="s">
        <v>716</v>
      </c>
      <c r="H20161" s="16" t="s">
        <v>4491</v>
      </c>
      <c r="I20161" s="31">
        <v>14</v>
      </c>
      <c r="J20161" s="31">
        <v>14</v>
      </c>
      <c r="K20161" s="32">
        <f>IFERROR((J20161/I20161),0)</f>
        <v>1</v>
      </c>
      <c r="L20161" s="31"/>
      <c r="M20161" s="31"/>
      <c r="N20161" s="39"/>
      <c r="O20161" s="28"/>
      <c r="P20161" s="28"/>
      <c r="Q20161" s="28"/>
      <c r="R20161" s="28"/>
      <c r="S20161" s="25"/>
    </row>
    <row r="20162" spans="2:19" s="16" customFormat="1" outlineLevel="2" x14ac:dyDescent="0.25">
      <c r="B20162" s="16" t="s">
        <v>5629</v>
      </c>
      <c r="C20162" s="16" t="s">
        <v>5447</v>
      </c>
      <c r="D20162" s="16" t="s">
        <v>59</v>
      </c>
      <c r="E20162" s="16" t="s">
        <v>715</v>
      </c>
      <c r="G20162" s="16" t="s">
        <v>716</v>
      </c>
      <c r="H20162" s="16" t="s">
        <v>231</v>
      </c>
      <c r="I20162" s="31">
        <v>258551</v>
      </c>
      <c r="J20162" s="31">
        <v>258551</v>
      </c>
      <c r="K20162" s="32">
        <f>IFERROR((J20162/I20162),0)</f>
        <v>1</v>
      </c>
      <c r="L20162" s="31"/>
      <c r="M20162" s="31"/>
      <c r="N20162" s="39"/>
      <c r="O20162" s="28"/>
      <c r="P20162" s="28"/>
      <c r="Q20162" s="28"/>
      <c r="R20162" s="28"/>
      <c r="S20162" s="25"/>
    </row>
    <row r="20163" spans="2:19" s="16" customFormat="1" outlineLevel="2" x14ac:dyDescent="0.25">
      <c r="B20163" s="16" t="s">
        <v>5629</v>
      </c>
      <c r="C20163" s="16" t="s">
        <v>5447</v>
      </c>
      <c r="D20163" s="16" t="s">
        <v>59</v>
      </c>
      <c r="E20163" s="16" t="s">
        <v>715</v>
      </c>
      <c r="G20163" s="16" t="s">
        <v>716</v>
      </c>
      <c r="H20163" s="16" t="s">
        <v>155</v>
      </c>
      <c r="I20163" s="31">
        <v>-346605</v>
      </c>
      <c r="J20163" s="31"/>
      <c r="K20163" s="32">
        <f>IFERROR((J20163/I20163),0)</f>
        <v>0</v>
      </c>
      <c r="L20163" s="31"/>
      <c r="M20163" s="31"/>
      <c r="N20163" s="39"/>
      <c r="O20163" s="28"/>
      <c r="P20163" s="28"/>
      <c r="Q20163" s="28"/>
      <c r="R20163" s="28"/>
      <c r="S20163" s="25"/>
    </row>
    <row r="20164" spans="2:19" s="16" customFormat="1" outlineLevel="1" x14ac:dyDescent="0.25">
      <c r="B20164" s="47" t="s">
        <v>9800</v>
      </c>
      <c r="C20164" s="47" t="str">
        <f>C20163</f>
        <v>ASIGNACIONES DIRECTAS (20% DEL SGR)</v>
      </c>
      <c r="D20164" s="47"/>
      <c r="E20164" s="47" t="str">
        <f>E20163</f>
        <v>73148</v>
      </c>
      <c r="F20164" s="47"/>
      <c r="G20164" s="47" t="str">
        <f>G20163</f>
        <v xml:space="preserve">CARMEN DE APICALÁ                                 </v>
      </c>
      <c r="H20164" s="47" t="s">
        <v>10655</v>
      </c>
      <c r="I20164" s="51">
        <f>SUBTOTAL(9,I20157:I20163)</f>
        <v>6876963</v>
      </c>
      <c r="J20164" s="51">
        <f>SUBTOTAL(9,J20157:J20163)</f>
        <v>7223568</v>
      </c>
      <c r="K20164" s="49">
        <f>J20164/I20164</f>
        <v>1.0504008819009205</v>
      </c>
      <c r="L20164" s="51">
        <f>SUBTOTAL(9,L20157:L20163)</f>
        <v>1105987</v>
      </c>
      <c r="M20164" s="51">
        <f>SUBTOTAL(9,M20157:M20163)</f>
        <v>1733027</v>
      </c>
      <c r="N20164" s="50">
        <f>IFERROR((M20164/L20164),"N.A")</f>
        <v>1.5669506061101983</v>
      </c>
      <c r="O20164" s="28"/>
      <c r="P20164" s="28"/>
      <c r="Q20164" s="28"/>
      <c r="R20164" s="28"/>
      <c r="S20164" s="25"/>
    </row>
    <row r="20165" spans="2:19" s="16" customFormat="1" outlineLevel="2" x14ac:dyDescent="0.25">
      <c r="B20165" s="16" t="s">
        <v>5630</v>
      </c>
      <c r="C20165" s="16" t="s">
        <v>5447</v>
      </c>
      <c r="D20165" s="16" t="s">
        <v>59</v>
      </c>
      <c r="E20165" s="16" t="s">
        <v>718</v>
      </c>
      <c r="G20165" s="16" t="s">
        <v>719</v>
      </c>
      <c r="H20165" s="16" t="s">
        <v>5452</v>
      </c>
      <c r="I20165" s="31">
        <v>341129</v>
      </c>
      <c r="J20165" s="31">
        <v>341129</v>
      </c>
      <c r="K20165" s="32">
        <f>IFERROR((J20165/I20165),0)</f>
        <v>1</v>
      </c>
      <c r="L20165" s="31"/>
      <c r="M20165" s="31"/>
      <c r="N20165" s="39"/>
      <c r="O20165" s="28"/>
      <c r="P20165" s="28"/>
      <c r="Q20165" s="28"/>
      <c r="R20165" s="28"/>
      <c r="S20165" s="25"/>
    </row>
    <row r="20166" spans="2:19" s="16" customFormat="1" outlineLevel="2" x14ac:dyDescent="0.25">
      <c r="B20166" s="16" t="s">
        <v>5630</v>
      </c>
      <c r="C20166" s="16" t="s">
        <v>5447</v>
      </c>
      <c r="D20166" s="16" t="s">
        <v>59</v>
      </c>
      <c r="E20166" s="16" t="s">
        <v>718</v>
      </c>
      <c r="G20166" s="16" t="s">
        <v>719</v>
      </c>
      <c r="H20166" s="16" t="s">
        <v>19</v>
      </c>
      <c r="I20166" s="31">
        <v>2281819</v>
      </c>
      <c r="J20166" s="31">
        <v>2281819</v>
      </c>
      <c r="K20166" s="32">
        <f>IFERROR((J20166/I20166),0)</f>
        <v>1</v>
      </c>
      <c r="L20166" s="31"/>
      <c r="M20166" s="31"/>
      <c r="N20166" s="39"/>
      <c r="O20166" s="28"/>
      <c r="P20166" s="28"/>
      <c r="Q20166" s="28"/>
      <c r="R20166" s="28"/>
      <c r="S20166" s="25"/>
    </row>
    <row r="20167" spans="2:19" s="16" customFormat="1" outlineLevel="1" x14ac:dyDescent="0.25">
      <c r="B20167" s="47" t="s">
        <v>9801</v>
      </c>
      <c r="C20167" s="47" t="str">
        <f>C20166</f>
        <v>ASIGNACIONES DIRECTAS (20% DEL SGR)</v>
      </c>
      <c r="D20167" s="47"/>
      <c r="E20167" s="47" t="str">
        <f>E20166</f>
        <v>73124</v>
      </c>
      <c r="F20167" s="47"/>
      <c r="G20167" s="47" t="str">
        <f>G20166</f>
        <v xml:space="preserve">CAJAMARCA                                         </v>
      </c>
      <c r="H20167" s="47" t="s">
        <v>10655</v>
      </c>
      <c r="I20167" s="51">
        <f>SUBTOTAL(9,I20165:I20166)</f>
        <v>2622948</v>
      </c>
      <c r="J20167" s="51">
        <f>SUBTOTAL(9,J20165:J20166)</f>
        <v>2622948</v>
      </c>
      <c r="K20167" s="49">
        <f>J20167/I20167</f>
        <v>1</v>
      </c>
      <c r="L20167" s="51">
        <f>SUBTOTAL(9,L20165:L20166)</f>
        <v>0</v>
      </c>
      <c r="M20167" s="51">
        <f>SUBTOTAL(9,M20165:M20166)</f>
        <v>0</v>
      </c>
      <c r="N20167" s="50" t="str">
        <f>IFERROR((M20167/L20167),"N.A")</f>
        <v>N.A</v>
      </c>
      <c r="O20167" s="28"/>
      <c r="P20167" s="28"/>
      <c r="Q20167" s="28"/>
      <c r="R20167" s="28"/>
      <c r="S20167" s="25"/>
    </row>
    <row r="20168" spans="2:19" s="16" customFormat="1" outlineLevel="2" x14ac:dyDescent="0.25">
      <c r="B20168" s="16" t="s">
        <v>5631</v>
      </c>
      <c r="C20168" s="16" t="s">
        <v>5447</v>
      </c>
      <c r="D20168" s="16" t="s">
        <v>59</v>
      </c>
      <c r="E20168" s="16" t="s">
        <v>721</v>
      </c>
      <c r="G20168" s="16" t="s">
        <v>722</v>
      </c>
      <c r="H20168" s="16" t="s">
        <v>152</v>
      </c>
      <c r="I20168" s="35">
        <v>125638959</v>
      </c>
      <c r="J20168" s="35">
        <v>125638959.00000001</v>
      </c>
      <c r="K20168" s="36">
        <f>IFERROR((J20168/I20168),0)</f>
        <v>1.0000000000000002</v>
      </c>
      <c r="L20168" s="35">
        <v>82543400</v>
      </c>
      <c r="M20168" s="35">
        <v>125638959.00000001</v>
      </c>
      <c r="N20168" s="40">
        <f>M20168/L20168</f>
        <v>1.5220957581102792</v>
      </c>
      <c r="O20168" s="28"/>
      <c r="P20168" s="28"/>
      <c r="Q20168" s="28"/>
      <c r="R20168" s="28"/>
      <c r="S20168" s="25"/>
    </row>
    <row r="20169" spans="2:19" s="16" customFormat="1" outlineLevel="2" x14ac:dyDescent="0.25">
      <c r="B20169" s="16" t="s">
        <v>5631</v>
      </c>
      <c r="C20169" s="16" t="s">
        <v>5447</v>
      </c>
      <c r="D20169" s="16" t="s">
        <v>59</v>
      </c>
      <c r="E20169" s="16" t="s">
        <v>721</v>
      </c>
      <c r="G20169" s="16" t="s">
        <v>722</v>
      </c>
      <c r="H20169" s="16" t="s">
        <v>5452</v>
      </c>
      <c r="I20169" s="31">
        <v>97602817</v>
      </c>
      <c r="J20169" s="31">
        <v>97602817</v>
      </c>
      <c r="K20169" s="32">
        <f>IFERROR((J20169/I20169),0)</f>
        <v>1</v>
      </c>
      <c r="L20169" s="31"/>
      <c r="M20169" s="31"/>
      <c r="N20169" s="39"/>
      <c r="O20169" s="28"/>
      <c r="P20169" s="28"/>
      <c r="Q20169" s="28"/>
      <c r="R20169" s="28"/>
      <c r="S20169" s="25"/>
    </row>
    <row r="20170" spans="2:19" s="16" customFormat="1" outlineLevel="2" x14ac:dyDescent="0.25">
      <c r="B20170" s="16" t="s">
        <v>5631</v>
      </c>
      <c r="C20170" s="16" t="s">
        <v>5447</v>
      </c>
      <c r="D20170" s="16" t="s">
        <v>59</v>
      </c>
      <c r="E20170" s="16" t="s">
        <v>721</v>
      </c>
      <c r="G20170" s="16" t="s">
        <v>722</v>
      </c>
      <c r="H20170" s="16" t="s">
        <v>19</v>
      </c>
      <c r="I20170" s="31">
        <v>585603867</v>
      </c>
      <c r="J20170" s="31">
        <v>585603867</v>
      </c>
      <c r="K20170" s="32">
        <f>IFERROR((J20170/I20170),0)</f>
        <v>1</v>
      </c>
      <c r="L20170" s="31"/>
      <c r="M20170" s="31"/>
      <c r="N20170" s="39"/>
      <c r="O20170" s="28"/>
      <c r="P20170" s="28"/>
      <c r="Q20170" s="28"/>
      <c r="R20170" s="28"/>
      <c r="S20170" s="25"/>
    </row>
    <row r="20171" spans="2:19" s="16" customFormat="1" outlineLevel="2" x14ac:dyDescent="0.25">
      <c r="B20171" s="16" t="s">
        <v>5631</v>
      </c>
      <c r="C20171" s="16" t="s">
        <v>5447</v>
      </c>
      <c r="D20171" s="16" t="s">
        <v>59</v>
      </c>
      <c r="E20171" s="16" t="s">
        <v>721</v>
      </c>
      <c r="G20171" s="16" t="s">
        <v>722</v>
      </c>
      <c r="H20171" s="16" t="s">
        <v>154</v>
      </c>
      <c r="I20171" s="31">
        <v>777</v>
      </c>
      <c r="J20171" s="31">
        <v>777</v>
      </c>
      <c r="K20171" s="32">
        <f>IFERROR((J20171/I20171),0)</f>
        <v>1</v>
      </c>
      <c r="L20171" s="31"/>
      <c r="M20171" s="31"/>
      <c r="N20171" s="39"/>
      <c r="O20171" s="28"/>
      <c r="P20171" s="28"/>
      <c r="Q20171" s="28"/>
      <c r="R20171" s="28"/>
      <c r="S20171" s="25"/>
    </row>
    <row r="20172" spans="2:19" s="16" customFormat="1" outlineLevel="2" x14ac:dyDescent="0.25">
      <c r="B20172" s="16" t="s">
        <v>5631</v>
      </c>
      <c r="C20172" s="16" t="s">
        <v>5447</v>
      </c>
      <c r="D20172" s="16" t="s">
        <v>59</v>
      </c>
      <c r="E20172" s="16" t="s">
        <v>721</v>
      </c>
      <c r="G20172" s="16" t="s">
        <v>722</v>
      </c>
      <c r="H20172" s="16" t="s">
        <v>331</v>
      </c>
      <c r="I20172" s="31">
        <v>4400386</v>
      </c>
      <c r="J20172" s="31">
        <v>4400386</v>
      </c>
      <c r="K20172" s="32">
        <f>IFERROR((J20172/I20172),0)</f>
        <v>1</v>
      </c>
      <c r="L20172" s="31"/>
      <c r="M20172" s="31"/>
      <c r="N20172" s="39"/>
      <c r="O20172" s="28"/>
      <c r="P20172" s="28"/>
      <c r="Q20172" s="28"/>
      <c r="R20172" s="28"/>
      <c r="S20172" s="25"/>
    </row>
    <row r="20173" spans="2:19" s="16" customFormat="1" outlineLevel="2" x14ac:dyDescent="0.25">
      <c r="B20173" s="16" t="s">
        <v>5631</v>
      </c>
      <c r="C20173" s="16" t="s">
        <v>5447</v>
      </c>
      <c r="D20173" s="16" t="s">
        <v>61</v>
      </c>
      <c r="E20173" s="16" t="s">
        <v>721</v>
      </c>
      <c r="G20173" s="16" t="s">
        <v>722</v>
      </c>
      <c r="H20173" s="16" t="s">
        <v>4491</v>
      </c>
      <c r="I20173" s="31">
        <v>1961401</v>
      </c>
      <c r="J20173" s="31">
        <v>1961401</v>
      </c>
      <c r="K20173" s="32">
        <f>IFERROR((J20173/I20173),0)</f>
        <v>1</v>
      </c>
      <c r="L20173" s="31"/>
      <c r="M20173" s="31"/>
      <c r="N20173" s="39"/>
      <c r="O20173" s="28"/>
      <c r="P20173" s="28"/>
      <c r="Q20173" s="28"/>
      <c r="R20173" s="28"/>
      <c r="S20173" s="25"/>
    </row>
    <row r="20174" spans="2:19" s="16" customFormat="1" outlineLevel="2" x14ac:dyDescent="0.25">
      <c r="B20174" s="16" t="s">
        <v>5631</v>
      </c>
      <c r="C20174" s="16" t="s">
        <v>5447</v>
      </c>
      <c r="D20174" s="16" t="s">
        <v>59</v>
      </c>
      <c r="E20174" s="16" t="s">
        <v>721</v>
      </c>
      <c r="G20174" s="16" t="s">
        <v>722</v>
      </c>
      <c r="H20174" s="16" t="s">
        <v>231</v>
      </c>
      <c r="I20174" s="31">
        <v>19852053</v>
      </c>
      <c r="J20174" s="31">
        <v>19852053</v>
      </c>
      <c r="K20174" s="32">
        <f>IFERROR((J20174/I20174),0)</f>
        <v>1</v>
      </c>
      <c r="L20174" s="31"/>
      <c r="M20174" s="31"/>
      <c r="N20174" s="39"/>
      <c r="O20174" s="28"/>
      <c r="P20174" s="28"/>
      <c r="Q20174" s="28"/>
      <c r="R20174" s="28"/>
      <c r="S20174" s="25"/>
    </row>
    <row r="20175" spans="2:19" s="16" customFormat="1" outlineLevel="2" x14ac:dyDescent="0.25">
      <c r="B20175" s="16" t="s">
        <v>5631</v>
      </c>
      <c r="C20175" s="16" t="s">
        <v>5447</v>
      </c>
      <c r="D20175" s="16" t="s">
        <v>59</v>
      </c>
      <c r="E20175" s="16" t="s">
        <v>721</v>
      </c>
      <c r="G20175" s="16" t="s">
        <v>722</v>
      </c>
      <c r="H20175" s="16" t="s">
        <v>155</v>
      </c>
      <c r="I20175" s="31">
        <v>-25127792</v>
      </c>
      <c r="J20175" s="31"/>
      <c r="K20175" s="32">
        <f>IFERROR((J20175/I20175),0)</f>
        <v>0</v>
      </c>
      <c r="L20175" s="31"/>
      <c r="M20175" s="31"/>
      <c r="N20175" s="39"/>
      <c r="O20175" s="28"/>
      <c r="P20175" s="28"/>
      <c r="Q20175" s="28"/>
      <c r="R20175" s="28"/>
      <c r="S20175" s="25"/>
    </row>
    <row r="20176" spans="2:19" s="16" customFormat="1" outlineLevel="1" x14ac:dyDescent="0.25">
      <c r="B20176" s="47" t="s">
        <v>9802</v>
      </c>
      <c r="C20176" s="47" t="str">
        <f>C20175</f>
        <v>ASIGNACIONES DIRECTAS (20% DEL SGR)</v>
      </c>
      <c r="D20176" s="47"/>
      <c r="E20176" s="47" t="str">
        <f>E20175</f>
        <v>73067</v>
      </c>
      <c r="F20176" s="47"/>
      <c r="G20176" s="47" t="str">
        <f>G20175</f>
        <v xml:space="preserve">ATACO                                             </v>
      </c>
      <c r="H20176" s="47" t="s">
        <v>10655</v>
      </c>
      <c r="I20176" s="51">
        <f>SUBTOTAL(9,I20168:I20175)</f>
        <v>809932468</v>
      </c>
      <c r="J20176" s="51">
        <f>SUBTOTAL(9,J20168:J20175)</f>
        <v>835060260</v>
      </c>
      <c r="K20176" s="49">
        <f>J20176/I20176</f>
        <v>1.0310245520370964</v>
      </c>
      <c r="L20176" s="51">
        <f>SUBTOTAL(9,L20168:L20175)</f>
        <v>82543400</v>
      </c>
      <c r="M20176" s="51">
        <f>SUBTOTAL(9,M20168:M20175)</f>
        <v>125638959.00000001</v>
      </c>
      <c r="N20176" s="50">
        <f>IFERROR((M20176/L20176),"N.A")</f>
        <v>1.5220957581102792</v>
      </c>
      <c r="O20176" s="28"/>
      <c r="P20176" s="28"/>
      <c r="Q20176" s="28"/>
      <c r="R20176" s="28"/>
      <c r="S20176" s="25"/>
    </row>
    <row r="20177" spans="2:19" s="16" customFormat="1" outlineLevel="2" x14ac:dyDescent="0.25">
      <c r="B20177" s="16" t="s">
        <v>5632</v>
      </c>
      <c r="C20177" s="16" t="s">
        <v>5447</v>
      </c>
      <c r="D20177" s="16" t="s">
        <v>59</v>
      </c>
      <c r="E20177" s="16" t="s">
        <v>724</v>
      </c>
      <c r="G20177" s="16" t="s">
        <v>725</v>
      </c>
      <c r="H20177" s="16" t="s">
        <v>152</v>
      </c>
      <c r="I20177" s="35">
        <v>559351</v>
      </c>
      <c r="J20177" s="35">
        <v>319115.39</v>
      </c>
      <c r="K20177" s="36">
        <f>IFERROR((J20177/I20177),0)</f>
        <v>0.57051009115921847</v>
      </c>
      <c r="L20177" s="35">
        <v>364531</v>
      </c>
      <c r="M20177" s="35">
        <v>319115.39</v>
      </c>
      <c r="N20177" s="40">
        <f>M20177/L20177</f>
        <v>0.87541358622449128</v>
      </c>
      <c r="O20177" s="28"/>
      <c r="P20177" s="28"/>
      <c r="Q20177" s="28"/>
      <c r="R20177" s="28"/>
      <c r="S20177" s="25"/>
    </row>
    <row r="20178" spans="2:19" s="16" customFormat="1" outlineLevel="2" x14ac:dyDescent="0.25">
      <c r="B20178" s="16" t="s">
        <v>5632</v>
      </c>
      <c r="C20178" s="16" t="s">
        <v>5447</v>
      </c>
      <c r="D20178" s="16" t="s">
        <v>59</v>
      </c>
      <c r="E20178" s="16" t="s">
        <v>724</v>
      </c>
      <c r="G20178" s="16" t="s">
        <v>725</v>
      </c>
      <c r="H20178" s="16" t="s">
        <v>5452</v>
      </c>
      <c r="I20178" s="31">
        <v>1870442</v>
      </c>
      <c r="J20178" s="31">
        <v>1870442</v>
      </c>
      <c r="K20178" s="32">
        <f>IFERROR((J20178/I20178),0)</f>
        <v>1</v>
      </c>
      <c r="L20178" s="31"/>
      <c r="M20178" s="31"/>
      <c r="N20178" s="39"/>
      <c r="O20178" s="28"/>
      <c r="P20178" s="28"/>
      <c r="Q20178" s="28"/>
      <c r="R20178" s="28"/>
      <c r="S20178" s="25"/>
    </row>
    <row r="20179" spans="2:19" s="16" customFormat="1" outlineLevel="2" x14ac:dyDescent="0.25">
      <c r="B20179" s="16" t="s">
        <v>5632</v>
      </c>
      <c r="C20179" s="16" t="s">
        <v>5447</v>
      </c>
      <c r="D20179" s="16" t="s">
        <v>59</v>
      </c>
      <c r="E20179" s="16" t="s">
        <v>724</v>
      </c>
      <c r="G20179" s="16" t="s">
        <v>725</v>
      </c>
      <c r="H20179" s="16" t="s">
        <v>19</v>
      </c>
      <c r="I20179" s="31">
        <v>12783527</v>
      </c>
      <c r="J20179" s="31">
        <v>12783527</v>
      </c>
      <c r="K20179" s="32">
        <f>IFERROR((J20179/I20179),0)</f>
        <v>1</v>
      </c>
      <c r="L20179" s="31"/>
      <c r="M20179" s="31"/>
      <c r="N20179" s="39"/>
      <c r="O20179" s="28"/>
      <c r="P20179" s="28"/>
      <c r="Q20179" s="28"/>
      <c r="R20179" s="28"/>
      <c r="S20179" s="25"/>
    </row>
    <row r="20180" spans="2:19" s="16" customFormat="1" outlineLevel="2" x14ac:dyDescent="0.25">
      <c r="B20180" s="16" t="s">
        <v>5632</v>
      </c>
      <c r="C20180" s="16" t="s">
        <v>5447</v>
      </c>
      <c r="D20180" s="16" t="s">
        <v>59</v>
      </c>
      <c r="E20180" s="16" t="s">
        <v>724</v>
      </c>
      <c r="G20180" s="16" t="s">
        <v>725</v>
      </c>
      <c r="H20180" s="16" t="s">
        <v>154</v>
      </c>
      <c r="I20180" s="31">
        <v>3</v>
      </c>
      <c r="J20180" s="31">
        <v>3</v>
      </c>
      <c r="K20180" s="32">
        <f>IFERROR((J20180/I20180),0)</f>
        <v>1</v>
      </c>
      <c r="L20180" s="31"/>
      <c r="M20180" s="31"/>
      <c r="N20180" s="39"/>
      <c r="O20180" s="28"/>
      <c r="P20180" s="28"/>
      <c r="Q20180" s="28"/>
      <c r="R20180" s="28"/>
      <c r="S20180" s="25"/>
    </row>
    <row r="20181" spans="2:19" s="16" customFormat="1" outlineLevel="2" x14ac:dyDescent="0.25">
      <c r="B20181" s="16" t="s">
        <v>5632</v>
      </c>
      <c r="C20181" s="16" t="s">
        <v>5447</v>
      </c>
      <c r="D20181" s="16" t="s">
        <v>59</v>
      </c>
      <c r="E20181" s="16" t="s">
        <v>724</v>
      </c>
      <c r="G20181" s="16" t="s">
        <v>725</v>
      </c>
      <c r="H20181" s="16" t="s">
        <v>231</v>
      </c>
      <c r="I20181" s="31">
        <v>86997</v>
      </c>
      <c r="J20181" s="31">
        <v>86997</v>
      </c>
      <c r="K20181" s="32">
        <f>IFERROR((J20181/I20181),0)</f>
        <v>1</v>
      </c>
      <c r="L20181" s="31"/>
      <c r="M20181" s="31"/>
      <c r="N20181" s="39"/>
      <c r="O20181" s="28"/>
      <c r="P20181" s="28"/>
      <c r="Q20181" s="28"/>
      <c r="R20181" s="28"/>
      <c r="S20181" s="25"/>
    </row>
    <row r="20182" spans="2:19" s="16" customFormat="1" outlineLevel="2" x14ac:dyDescent="0.25">
      <c r="B20182" s="16" t="s">
        <v>5632</v>
      </c>
      <c r="C20182" s="16" t="s">
        <v>5447</v>
      </c>
      <c r="D20182" s="16" t="s">
        <v>59</v>
      </c>
      <c r="E20182" s="16" t="s">
        <v>724</v>
      </c>
      <c r="G20182" s="16" t="s">
        <v>725</v>
      </c>
      <c r="H20182" s="16" t="s">
        <v>155</v>
      </c>
      <c r="I20182" s="31">
        <v>-111870</v>
      </c>
      <c r="J20182" s="31"/>
      <c r="K20182" s="32">
        <f>IFERROR((J20182/I20182),0)</f>
        <v>0</v>
      </c>
      <c r="L20182" s="31"/>
      <c r="M20182" s="31"/>
      <c r="N20182" s="39"/>
      <c r="O20182" s="28"/>
      <c r="P20182" s="28"/>
      <c r="Q20182" s="28"/>
      <c r="R20182" s="28"/>
      <c r="S20182" s="25"/>
    </row>
    <row r="20183" spans="2:19" s="16" customFormat="1" outlineLevel="1" x14ac:dyDescent="0.25">
      <c r="B20183" s="47" t="s">
        <v>9803</v>
      </c>
      <c r="C20183" s="47" t="str">
        <f>C20182</f>
        <v>ASIGNACIONES DIRECTAS (20% DEL SGR)</v>
      </c>
      <c r="D20183" s="47"/>
      <c r="E20183" s="47" t="str">
        <f>E20182</f>
        <v>73055</v>
      </c>
      <c r="F20183" s="47"/>
      <c r="G20183" s="47" t="str">
        <f>G20182</f>
        <v xml:space="preserve">ARMERO                                            </v>
      </c>
      <c r="H20183" s="47" t="s">
        <v>10655</v>
      </c>
      <c r="I20183" s="51">
        <f>SUBTOTAL(9,I20177:I20182)</f>
        <v>15188450</v>
      </c>
      <c r="J20183" s="51">
        <f>SUBTOTAL(9,J20177:J20182)</f>
        <v>15060084.390000001</v>
      </c>
      <c r="K20183" s="49">
        <f>J20183/I20183</f>
        <v>0.99154847202973317</v>
      </c>
      <c r="L20183" s="51">
        <f>SUBTOTAL(9,L20177:L20182)</f>
        <v>364531</v>
      </c>
      <c r="M20183" s="51">
        <f>SUBTOTAL(9,M20177:M20182)</f>
        <v>319115.39</v>
      </c>
      <c r="N20183" s="50">
        <f>IFERROR((M20183/L20183),"N.A")</f>
        <v>0.87541358622449128</v>
      </c>
      <c r="O20183" s="28"/>
      <c r="P20183" s="28"/>
      <c r="Q20183" s="28"/>
      <c r="R20183" s="28"/>
      <c r="S20183" s="25"/>
    </row>
    <row r="20184" spans="2:19" s="16" customFormat="1" outlineLevel="2" x14ac:dyDescent="0.25">
      <c r="B20184" s="16" t="s">
        <v>5633</v>
      </c>
      <c r="C20184" s="16" t="s">
        <v>5447</v>
      </c>
      <c r="D20184" s="16" t="s">
        <v>59</v>
      </c>
      <c r="E20184" s="16" t="s">
        <v>727</v>
      </c>
      <c r="G20184" s="16" t="s">
        <v>728</v>
      </c>
      <c r="H20184" s="16" t="s">
        <v>152</v>
      </c>
      <c r="I20184" s="35">
        <v>96132631</v>
      </c>
      <c r="J20184" s="35">
        <v>0</v>
      </c>
      <c r="K20184" s="36">
        <f>IFERROR((J20184/I20184),0)</f>
        <v>0</v>
      </c>
      <c r="L20184" s="35">
        <v>63275937</v>
      </c>
      <c r="M20184" s="35">
        <v>0</v>
      </c>
      <c r="N20184" s="40">
        <f>M20184/L20184</f>
        <v>0</v>
      </c>
      <c r="O20184" s="28"/>
      <c r="P20184" s="28"/>
      <c r="Q20184" s="28"/>
      <c r="R20184" s="28"/>
      <c r="S20184" s="25"/>
    </row>
    <row r="20185" spans="2:19" s="16" customFormat="1" outlineLevel="2" x14ac:dyDescent="0.25">
      <c r="B20185" s="16" t="s">
        <v>5633</v>
      </c>
      <c r="C20185" s="16" t="s">
        <v>5447</v>
      </c>
      <c r="D20185" s="16" t="s">
        <v>59</v>
      </c>
      <c r="E20185" s="16" t="s">
        <v>727</v>
      </c>
      <c r="G20185" s="16" t="s">
        <v>728</v>
      </c>
      <c r="H20185" s="16" t="s">
        <v>5452</v>
      </c>
      <c r="I20185" s="31">
        <v>15937386</v>
      </c>
      <c r="J20185" s="31">
        <v>15937386</v>
      </c>
      <c r="K20185" s="32">
        <f>IFERROR((J20185/I20185),0)</f>
        <v>1</v>
      </c>
      <c r="L20185" s="31"/>
      <c r="M20185" s="31"/>
      <c r="N20185" s="39"/>
      <c r="O20185" s="28"/>
      <c r="P20185" s="28"/>
      <c r="Q20185" s="28"/>
      <c r="R20185" s="28"/>
      <c r="S20185" s="25"/>
    </row>
    <row r="20186" spans="2:19" s="16" customFormat="1" outlineLevel="2" x14ac:dyDescent="0.25">
      <c r="B20186" s="16" t="s">
        <v>5633</v>
      </c>
      <c r="C20186" s="16" t="s">
        <v>5447</v>
      </c>
      <c r="D20186" s="16" t="s">
        <v>59</v>
      </c>
      <c r="E20186" s="16" t="s">
        <v>727</v>
      </c>
      <c r="G20186" s="16" t="s">
        <v>728</v>
      </c>
      <c r="H20186" s="16" t="s">
        <v>19</v>
      </c>
      <c r="I20186" s="31">
        <v>103653572</v>
      </c>
      <c r="J20186" s="31">
        <v>103653572</v>
      </c>
      <c r="K20186" s="32">
        <f>IFERROR((J20186/I20186),0)</f>
        <v>1</v>
      </c>
      <c r="L20186" s="31"/>
      <c r="M20186" s="31"/>
      <c r="N20186" s="39"/>
      <c r="O20186" s="28"/>
      <c r="P20186" s="28"/>
      <c r="Q20186" s="28"/>
      <c r="R20186" s="28"/>
      <c r="S20186" s="25"/>
    </row>
    <row r="20187" spans="2:19" s="16" customFormat="1" outlineLevel="2" x14ac:dyDescent="0.25">
      <c r="B20187" s="16" t="s">
        <v>5633</v>
      </c>
      <c r="C20187" s="16" t="s">
        <v>5447</v>
      </c>
      <c r="D20187" s="16" t="s">
        <v>59</v>
      </c>
      <c r="E20187" s="16" t="s">
        <v>727</v>
      </c>
      <c r="G20187" s="16" t="s">
        <v>728</v>
      </c>
      <c r="H20187" s="16" t="s">
        <v>154</v>
      </c>
      <c r="I20187" s="31">
        <v>595</v>
      </c>
      <c r="J20187" s="31">
        <v>595</v>
      </c>
      <c r="K20187" s="32">
        <f>IFERROR((J20187/I20187),0)</f>
        <v>1</v>
      </c>
      <c r="L20187" s="31"/>
      <c r="M20187" s="31"/>
      <c r="N20187" s="39"/>
      <c r="O20187" s="28"/>
      <c r="P20187" s="28"/>
      <c r="Q20187" s="28"/>
      <c r="R20187" s="28"/>
      <c r="S20187" s="25"/>
    </row>
    <row r="20188" spans="2:19" s="16" customFormat="1" outlineLevel="2" x14ac:dyDescent="0.25">
      <c r="B20188" s="16" t="s">
        <v>5633</v>
      </c>
      <c r="C20188" s="16" t="s">
        <v>5447</v>
      </c>
      <c r="D20188" s="16" t="s">
        <v>61</v>
      </c>
      <c r="E20188" s="16" t="s">
        <v>727</v>
      </c>
      <c r="G20188" s="16" t="s">
        <v>728</v>
      </c>
      <c r="H20188" s="16" t="s">
        <v>4491</v>
      </c>
      <c r="I20188" s="31">
        <v>7349007</v>
      </c>
      <c r="J20188" s="31">
        <v>7349007</v>
      </c>
      <c r="K20188" s="32">
        <f>IFERROR((J20188/I20188),0)</f>
        <v>1</v>
      </c>
      <c r="L20188" s="31"/>
      <c r="M20188" s="31"/>
      <c r="N20188" s="39"/>
      <c r="O20188" s="28"/>
      <c r="P20188" s="28"/>
      <c r="Q20188" s="28"/>
      <c r="R20188" s="28"/>
      <c r="S20188" s="25"/>
    </row>
    <row r="20189" spans="2:19" s="16" customFormat="1" outlineLevel="2" x14ac:dyDescent="0.25">
      <c r="B20189" s="16" t="s">
        <v>5633</v>
      </c>
      <c r="C20189" s="16" t="s">
        <v>5447</v>
      </c>
      <c r="D20189" s="16" t="s">
        <v>59</v>
      </c>
      <c r="E20189" s="16" t="s">
        <v>727</v>
      </c>
      <c r="G20189" s="16" t="s">
        <v>728</v>
      </c>
      <c r="H20189" s="16" t="s">
        <v>231</v>
      </c>
      <c r="I20189" s="31">
        <v>15245061</v>
      </c>
      <c r="J20189" s="31">
        <v>15245061</v>
      </c>
      <c r="K20189" s="32">
        <f>IFERROR((J20189/I20189),0)</f>
        <v>1</v>
      </c>
      <c r="L20189" s="31"/>
      <c r="M20189" s="31"/>
      <c r="N20189" s="39"/>
      <c r="O20189" s="28"/>
      <c r="P20189" s="28"/>
      <c r="Q20189" s="28"/>
      <c r="R20189" s="28"/>
      <c r="S20189" s="25"/>
    </row>
    <row r="20190" spans="2:19" s="16" customFormat="1" outlineLevel="2" x14ac:dyDescent="0.25">
      <c r="B20190" s="16" t="s">
        <v>5633</v>
      </c>
      <c r="C20190" s="16" t="s">
        <v>5447</v>
      </c>
      <c r="D20190" s="16" t="s">
        <v>59</v>
      </c>
      <c r="E20190" s="16" t="s">
        <v>727</v>
      </c>
      <c r="G20190" s="16" t="s">
        <v>728</v>
      </c>
      <c r="H20190" s="16" t="s">
        <v>155</v>
      </c>
      <c r="I20190" s="31">
        <v>-19226526</v>
      </c>
      <c r="J20190" s="31"/>
      <c r="K20190" s="32">
        <f>IFERROR((J20190/I20190),0)</f>
        <v>0</v>
      </c>
      <c r="L20190" s="31"/>
      <c r="M20190" s="31"/>
      <c r="N20190" s="39"/>
      <c r="O20190" s="28"/>
      <c r="P20190" s="28"/>
      <c r="Q20190" s="28"/>
      <c r="R20190" s="28"/>
      <c r="S20190" s="25"/>
    </row>
    <row r="20191" spans="2:19" s="16" customFormat="1" outlineLevel="1" x14ac:dyDescent="0.25">
      <c r="B20191" s="47" t="s">
        <v>9804</v>
      </c>
      <c r="C20191" s="47" t="str">
        <f>C20190</f>
        <v>ASIGNACIONES DIRECTAS (20% DEL SGR)</v>
      </c>
      <c r="D20191" s="47"/>
      <c r="E20191" s="47" t="str">
        <f>E20190</f>
        <v>73043</v>
      </c>
      <c r="F20191" s="47"/>
      <c r="G20191" s="47" t="str">
        <f>G20190</f>
        <v xml:space="preserve">ANZOÁTEGUI                                        </v>
      </c>
      <c r="H20191" s="47" t="s">
        <v>10655</v>
      </c>
      <c r="I20191" s="51">
        <f>SUBTOTAL(9,I20184:I20190)</f>
        <v>219091726</v>
      </c>
      <c r="J20191" s="51">
        <f>SUBTOTAL(9,J20184:J20190)</f>
        <v>142185621</v>
      </c>
      <c r="K20191" s="49">
        <f>J20191/I20191</f>
        <v>0.6489775930652899</v>
      </c>
      <c r="L20191" s="51">
        <f>SUBTOTAL(9,L20184:L20190)</f>
        <v>63275937</v>
      </c>
      <c r="M20191" s="51">
        <f>SUBTOTAL(9,M20184:M20190)</f>
        <v>0</v>
      </c>
      <c r="N20191" s="50">
        <f>IFERROR((M20191/L20191),"N.A")</f>
        <v>0</v>
      </c>
      <c r="O20191" s="28"/>
      <c r="P20191" s="28"/>
      <c r="Q20191" s="28"/>
      <c r="R20191" s="28"/>
      <c r="S20191" s="25"/>
    </row>
    <row r="20192" spans="2:19" s="16" customFormat="1" outlineLevel="2" x14ac:dyDescent="0.25">
      <c r="B20192" s="16" t="s">
        <v>5634</v>
      </c>
      <c r="C20192" s="16" t="s">
        <v>5447</v>
      </c>
      <c r="D20192" s="16" t="s">
        <v>59</v>
      </c>
      <c r="E20192" s="16" t="s">
        <v>730</v>
      </c>
      <c r="G20192" s="16" t="s">
        <v>731</v>
      </c>
      <c r="H20192" s="16" t="s">
        <v>152</v>
      </c>
      <c r="I20192" s="35">
        <v>317066</v>
      </c>
      <c r="J20192" s="35">
        <v>317066.00000000006</v>
      </c>
      <c r="K20192" s="36">
        <f>IFERROR((J20192/I20192),0)</f>
        <v>1.0000000000000002</v>
      </c>
      <c r="L20192" s="35">
        <v>207638</v>
      </c>
      <c r="M20192" s="35">
        <v>317066.00000000006</v>
      </c>
      <c r="N20192" s="40">
        <f>M20192/L20192</f>
        <v>1.5270133597896343</v>
      </c>
      <c r="O20192" s="28"/>
      <c r="P20192" s="28"/>
      <c r="Q20192" s="28"/>
      <c r="R20192" s="28"/>
      <c r="S20192" s="25"/>
    </row>
    <row r="20193" spans="2:19" s="16" customFormat="1" outlineLevel="2" x14ac:dyDescent="0.25">
      <c r="B20193" s="16" t="s">
        <v>5634</v>
      </c>
      <c r="C20193" s="16" t="s">
        <v>5447</v>
      </c>
      <c r="D20193" s="16" t="s">
        <v>59</v>
      </c>
      <c r="E20193" s="16" t="s">
        <v>730</v>
      </c>
      <c r="G20193" s="16" t="s">
        <v>731</v>
      </c>
      <c r="H20193" s="16" t="s">
        <v>5452</v>
      </c>
      <c r="I20193" s="31">
        <v>251383</v>
      </c>
      <c r="J20193" s="31">
        <v>251383</v>
      </c>
      <c r="K20193" s="32">
        <f>IFERROR((J20193/I20193),0)</f>
        <v>1</v>
      </c>
      <c r="L20193" s="31"/>
      <c r="M20193" s="31"/>
      <c r="N20193" s="39"/>
      <c r="O20193" s="28"/>
      <c r="P20193" s="28"/>
      <c r="Q20193" s="28"/>
      <c r="R20193" s="28"/>
      <c r="S20193" s="25"/>
    </row>
    <row r="20194" spans="2:19" s="16" customFormat="1" outlineLevel="2" x14ac:dyDescent="0.25">
      <c r="B20194" s="16" t="s">
        <v>5634</v>
      </c>
      <c r="C20194" s="16" t="s">
        <v>5447</v>
      </c>
      <c r="D20194" s="16" t="s">
        <v>59</v>
      </c>
      <c r="E20194" s="16" t="s">
        <v>730</v>
      </c>
      <c r="G20194" s="16" t="s">
        <v>731</v>
      </c>
      <c r="H20194" s="16" t="s">
        <v>19</v>
      </c>
      <c r="I20194" s="31">
        <v>1501632</v>
      </c>
      <c r="J20194" s="31">
        <v>1501632</v>
      </c>
      <c r="K20194" s="32">
        <f>IFERROR((J20194/I20194),0)</f>
        <v>1</v>
      </c>
      <c r="L20194" s="31"/>
      <c r="M20194" s="31"/>
      <c r="N20194" s="39"/>
      <c r="O20194" s="28"/>
      <c r="P20194" s="28"/>
      <c r="Q20194" s="28"/>
      <c r="R20194" s="28"/>
      <c r="S20194" s="25"/>
    </row>
    <row r="20195" spans="2:19" s="16" customFormat="1" outlineLevel="2" x14ac:dyDescent="0.25">
      <c r="B20195" s="16" t="s">
        <v>5634</v>
      </c>
      <c r="C20195" s="16" t="s">
        <v>5447</v>
      </c>
      <c r="D20195" s="16" t="s">
        <v>59</v>
      </c>
      <c r="E20195" s="16" t="s">
        <v>730</v>
      </c>
      <c r="G20195" s="16" t="s">
        <v>731</v>
      </c>
      <c r="H20195" s="16" t="s">
        <v>154</v>
      </c>
      <c r="I20195" s="31">
        <v>2</v>
      </c>
      <c r="J20195" s="31">
        <v>2</v>
      </c>
      <c r="K20195" s="32">
        <f>IFERROR((J20195/I20195),0)</f>
        <v>1</v>
      </c>
      <c r="L20195" s="31"/>
      <c r="M20195" s="31"/>
      <c r="N20195" s="39"/>
      <c r="O20195" s="28"/>
      <c r="P20195" s="28"/>
      <c r="Q20195" s="28"/>
      <c r="R20195" s="28"/>
      <c r="S20195" s="25"/>
    </row>
    <row r="20196" spans="2:19" s="16" customFormat="1" outlineLevel="2" x14ac:dyDescent="0.25">
      <c r="B20196" s="16" t="s">
        <v>5634</v>
      </c>
      <c r="C20196" s="16" t="s">
        <v>5447</v>
      </c>
      <c r="D20196" s="16" t="s">
        <v>61</v>
      </c>
      <c r="E20196" s="16" t="s">
        <v>730</v>
      </c>
      <c r="G20196" s="16" t="s">
        <v>731</v>
      </c>
      <c r="H20196" s="16" t="s">
        <v>4491</v>
      </c>
      <c r="I20196" s="31">
        <v>59520</v>
      </c>
      <c r="J20196" s="31">
        <v>59520</v>
      </c>
      <c r="K20196" s="32">
        <f>IFERROR((J20196/I20196),0)</f>
        <v>1</v>
      </c>
      <c r="L20196" s="31"/>
      <c r="M20196" s="31"/>
      <c r="N20196" s="39"/>
      <c r="O20196" s="28"/>
      <c r="P20196" s="28"/>
      <c r="Q20196" s="28"/>
      <c r="R20196" s="28"/>
      <c r="S20196" s="25"/>
    </row>
    <row r="20197" spans="2:19" s="16" customFormat="1" outlineLevel="2" x14ac:dyDescent="0.25">
      <c r="B20197" s="16" t="s">
        <v>5634</v>
      </c>
      <c r="C20197" s="16" t="s">
        <v>5447</v>
      </c>
      <c r="D20197" s="16" t="s">
        <v>59</v>
      </c>
      <c r="E20197" s="16" t="s">
        <v>730</v>
      </c>
      <c r="G20197" s="16" t="s">
        <v>731</v>
      </c>
      <c r="H20197" s="16" t="s">
        <v>231</v>
      </c>
      <c r="I20197" s="31">
        <v>49785</v>
      </c>
      <c r="J20197" s="31">
        <v>49785</v>
      </c>
      <c r="K20197" s="32">
        <f>IFERROR((J20197/I20197),0)</f>
        <v>1</v>
      </c>
      <c r="L20197" s="31"/>
      <c r="M20197" s="31"/>
      <c r="N20197" s="39"/>
      <c r="O20197" s="28"/>
      <c r="P20197" s="28"/>
      <c r="Q20197" s="28"/>
      <c r="R20197" s="28"/>
      <c r="S20197" s="25"/>
    </row>
    <row r="20198" spans="2:19" s="16" customFormat="1" outlineLevel="2" x14ac:dyDescent="0.25">
      <c r="B20198" s="16" t="s">
        <v>5634</v>
      </c>
      <c r="C20198" s="16" t="s">
        <v>5447</v>
      </c>
      <c r="D20198" s="16" t="s">
        <v>59</v>
      </c>
      <c r="E20198" s="16" t="s">
        <v>730</v>
      </c>
      <c r="G20198" s="16" t="s">
        <v>731</v>
      </c>
      <c r="H20198" s="16" t="s">
        <v>155</v>
      </c>
      <c r="I20198" s="31">
        <v>-63413</v>
      </c>
      <c r="J20198" s="31"/>
      <c r="K20198" s="32">
        <f>IFERROR((J20198/I20198),0)</f>
        <v>0</v>
      </c>
      <c r="L20198" s="31"/>
      <c r="M20198" s="31"/>
      <c r="N20198" s="39"/>
      <c r="O20198" s="28"/>
      <c r="P20198" s="28"/>
      <c r="Q20198" s="28"/>
      <c r="R20198" s="28"/>
      <c r="S20198" s="25"/>
    </row>
    <row r="20199" spans="2:19" s="16" customFormat="1" outlineLevel="1" x14ac:dyDescent="0.25">
      <c r="B20199" s="47" t="s">
        <v>9805</v>
      </c>
      <c r="C20199" s="47" t="str">
        <f>C20198</f>
        <v>ASIGNACIONES DIRECTAS (20% DEL SGR)</v>
      </c>
      <c r="D20199" s="47"/>
      <c r="E20199" s="47" t="str">
        <f>E20198</f>
        <v>73030</v>
      </c>
      <c r="F20199" s="47"/>
      <c r="G20199" s="47" t="str">
        <f>G20198</f>
        <v xml:space="preserve">AMBALEMA                                          </v>
      </c>
      <c r="H20199" s="47" t="s">
        <v>10655</v>
      </c>
      <c r="I20199" s="51">
        <f>SUBTOTAL(9,I20192:I20198)</f>
        <v>2115975</v>
      </c>
      <c r="J20199" s="51">
        <f>SUBTOTAL(9,J20192:J20198)</f>
        <v>2179388</v>
      </c>
      <c r="K20199" s="49">
        <f>J20199/I20199</f>
        <v>1.029968690556363</v>
      </c>
      <c r="L20199" s="51">
        <f>SUBTOTAL(9,L20192:L20198)</f>
        <v>207638</v>
      </c>
      <c r="M20199" s="51">
        <f>SUBTOTAL(9,M20192:M20198)</f>
        <v>317066.00000000006</v>
      </c>
      <c r="N20199" s="50">
        <f>IFERROR((M20199/L20199),"N.A")</f>
        <v>1.5270133597896343</v>
      </c>
      <c r="O20199" s="28"/>
      <c r="P20199" s="28"/>
      <c r="Q20199" s="28"/>
      <c r="R20199" s="28"/>
      <c r="S20199" s="25"/>
    </row>
    <row r="20200" spans="2:19" s="16" customFormat="1" outlineLevel="2" x14ac:dyDescent="0.25">
      <c r="B20200" s="16" t="s">
        <v>5635</v>
      </c>
      <c r="C20200" s="16" t="s">
        <v>5447</v>
      </c>
      <c r="D20200" s="16" t="s">
        <v>59</v>
      </c>
      <c r="E20200" s="16" t="s">
        <v>733</v>
      </c>
      <c r="G20200" s="16" t="s">
        <v>734</v>
      </c>
      <c r="H20200" s="16" t="s">
        <v>152</v>
      </c>
      <c r="I20200" s="35">
        <v>318207599</v>
      </c>
      <c r="J20200" s="35">
        <v>134176128.91000001</v>
      </c>
      <c r="K20200" s="36">
        <f>IFERROR((J20200/I20200),0)</f>
        <v>0.42166223978202361</v>
      </c>
      <c r="L20200" s="35">
        <v>207959098.10999995</v>
      </c>
      <c r="M20200" s="35">
        <v>134176128.91000001</v>
      </c>
      <c r="N20200" s="40">
        <f>M20200/L20200</f>
        <v>0.64520441822183494</v>
      </c>
      <c r="O20200" s="28"/>
      <c r="P20200" s="28"/>
      <c r="Q20200" s="28"/>
      <c r="R20200" s="28"/>
      <c r="S20200" s="25"/>
    </row>
    <row r="20201" spans="2:19" s="16" customFormat="1" outlineLevel="2" x14ac:dyDescent="0.25">
      <c r="B20201" s="16" t="s">
        <v>5635</v>
      </c>
      <c r="C20201" s="16" t="s">
        <v>5447</v>
      </c>
      <c r="D20201" s="16" t="s">
        <v>59</v>
      </c>
      <c r="E20201" s="16" t="s">
        <v>733</v>
      </c>
      <c r="G20201" s="16" t="s">
        <v>734</v>
      </c>
      <c r="H20201" s="16" t="s">
        <v>24</v>
      </c>
      <c r="I20201" s="31">
        <v>575324390</v>
      </c>
      <c r="J20201" s="31">
        <v>575324390</v>
      </c>
      <c r="K20201" s="32">
        <f>IFERROR((J20201/I20201),0)</f>
        <v>1</v>
      </c>
      <c r="L20201" s="31"/>
      <c r="M20201" s="31"/>
      <c r="N20201" s="39"/>
      <c r="O20201" s="28"/>
      <c r="P20201" s="28"/>
      <c r="Q20201" s="28"/>
      <c r="R20201" s="28"/>
      <c r="S20201" s="25"/>
    </row>
    <row r="20202" spans="2:19" s="16" customFormat="1" outlineLevel="2" x14ac:dyDescent="0.25">
      <c r="B20202" s="16" t="s">
        <v>5635</v>
      </c>
      <c r="C20202" s="16" t="s">
        <v>5447</v>
      </c>
      <c r="D20202" s="16" t="s">
        <v>59</v>
      </c>
      <c r="E20202" s="16" t="s">
        <v>733</v>
      </c>
      <c r="G20202" s="16" t="s">
        <v>734</v>
      </c>
      <c r="H20202" s="16" t="s">
        <v>5451</v>
      </c>
      <c r="I20202" s="31">
        <v>407230</v>
      </c>
      <c r="J20202" s="31">
        <v>407230</v>
      </c>
      <c r="K20202" s="32">
        <f>IFERROR((J20202/I20202),0)</f>
        <v>1</v>
      </c>
      <c r="L20202" s="31"/>
      <c r="M20202" s="31"/>
      <c r="N20202" s="39"/>
      <c r="O20202" s="28"/>
      <c r="P20202" s="28"/>
      <c r="Q20202" s="28"/>
      <c r="R20202" s="28"/>
      <c r="S20202" s="25"/>
    </row>
    <row r="20203" spans="2:19" s="16" customFormat="1" outlineLevel="2" x14ac:dyDescent="0.25">
      <c r="B20203" s="16" t="s">
        <v>5635</v>
      </c>
      <c r="C20203" s="16" t="s">
        <v>5447</v>
      </c>
      <c r="D20203" s="16" t="s">
        <v>59</v>
      </c>
      <c r="E20203" s="16" t="s">
        <v>733</v>
      </c>
      <c r="G20203" s="16" t="s">
        <v>734</v>
      </c>
      <c r="H20203" s="16" t="s">
        <v>5452</v>
      </c>
      <c r="I20203" s="31">
        <v>196999790</v>
      </c>
      <c r="J20203" s="31">
        <v>196999790</v>
      </c>
      <c r="K20203" s="32">
        <f>IFERROR((J20203/I20203),0)</f>
        <v>1</v>
      </c>
      <c r="L20203" s="31"/>
      <c r="M20203" s="31"/>
      <c r="N20203" s="39"/>
      <c r="O20203" s="28"/>
      <c r="P20203" s="28"/>
      <c r="Q20203" s="28"/>
      <c r="R20203" s="28"/>
      <c r="S20203" s="25"/>
    </row>
    <row r="20204" spans="2:19" s="16" customFormat="1" outlineLevel="2" x14ac:dyDescent="0.25">
      <c r="B20204" s="16" t="s">
        <v>5635</v>
      </c>
      <c r="C20204" s="16" t="s">
        <v>5447</v>
      </c>
      <c r="D20204" s="16" t="s">
        <v>59</v>
      </c>
      <c r="E20204" s="16" t="s">
        <v>733</v>
      </c>
      <c r="G20204" s="16" t="s">
        <v>734</v>
      </c>
      <c r="H20204" s="16" t="s">
        <v>19</v>
      </c>
      <c r="I20204" s="31">
        <v>815308498</v>
      </c>
      <c r="J20204" s="31">
        <v>815308498</v>
      </c>
      <c r="K20204" s="32">
        <f>IFERROR((J20204/I20204),0)</f>
        <v>1</v>
      </c>
      <c r="L20204" s="31"/>
      <c r="M20204" s="31"/>
      <c r="N20204" s="39"/>
      <c r="O20204" s="28"/>
      <c r="P20204" s="28"/>
      <c r="Q20204" s="28"/>
      <c r="R20204" s="28"/>
      <c r="S20204" s="25"/>
    </row>
    <row r="20205" spans="2:19" s="16" customFormat="1" outlineLevel="2" x14ac:dyDescent="0.25">
      <c r="B20205" s="16" t="s">
        <v>5635</v>
      </c>
      <c r="C20205" s="16" t="s">
        <v>5447</v>
      </c>
      <c r="D20205" s="16" t="s">
        <v>59</v>
      </c>
      <c r="E20205" s="16" t="s">
        <v>733</v>
      </c>
      <c r="G20205" s="16" t="s">
        <v>734</v>
      </c>
      <c r="H20205" s="16" t="s">
        <v>154</v>
      </c>
      <c r="I20205" s="31">
        <v>1968</v>
      </c>
      <c r="J20205" s="31">
        <v>1968</v>
      </c>
      <c r="K20205" s="32">
        <f>IFERROR((J20205/I20205),0)</f>
        <v>1</v>
      </c>
      <c r="L20205" s="31"/>
      <c r="M20205" s="31"/>
      <c r="N20205" s="39"/>
      <c r="O20205" s="28"/>
      <c r="P20205" s="28"/>
      <c r="Q20205" s="28"/>
      <c r="R20205" s="28"/>
      <c r="S20205" s="25"/>
    </row>
    <row r="20206" spans="2:19" s="16" customFormat="1" outlineLevel="2" x14ac:dyDescent="0.25">
      <c r="B20206" s="16" t="s">
        <v>5635</v>
      </c>
      <c r="C20206" s="16" t="s">
        <v>5447</v>
      </c>
      <c r="D20206" s="16" t="s">
        <v>59</v>
      </c>
      <c r="E20206" s="16" t="s">
        <v>733</v>
      </c>
      <c r="G20206" s="16" t="s">
        <v>734</v>
      </c>
      <c r="H20206" s="16" t="s">
        <v>331</v>
      </c>
      <c r="I20206" s="31">
        <v>7179584</v>
      </c>
      <c r="J20206" s="31">
        <v>7179584</v>
      </c>
      <c r="K20206" s="32">
        <f>IFERROR((J20206/I20206),0)</f>
        <v>1</v>
      </c>
      <c r="L20206" s="31"/>
      <c r="M20206" s="31"/>
      <c r="N20206" s="39"/>
      <c r="O20206" s="28"/>
      <c r="P20206" s="28"/>
      <c r="Q20206" s="28"/>
      <c r="R20206" s="28"/>
      <c r="S20206" s="25"/>
    </row>
    <row r="20207" spans="2:19" s="16" customFormat="1" outlineLevel="2" x14ac:dyDescent="0.25">
      <c r="B20207" s="16" t="s">
        <v>5635</v>
      </c>
      <c r="C20207" s="16" t="s">
        <v>5447</v>
      </c>
      <c r="D20207" s="16" t="s">
        <v>59</v>
      </c>
      <c r="E20207" s="16" t="s">
        <v>733</v>
      </c>
      <c r="G20207" s="16" t="s">
        <v>734</v>
      </c>
      <c r="H20207" s="16" t="s">
        <v>231</v>
      </c>
      <c r="I20207" s="31">
        <v>49090598</v>
      </c>
      <c r="J20207" s="31">
        <v>49090598</v>
      </c>
      <c r="K20207" s="32">
        <f>IFERROR((J20207/I20207),0)</f>
        <v>1</v>
      </c>
      <c r="L20207" s="31"/>
      <c r="M20207" s="31"/>
      <c r="N20207" s="39"/>
      <c r="O20207" s="28"/>
      <c r="P20207" s="28"/>
      <c r="Q20207" s="28"/>
      <c r="R20207" s="28"/>
      <c r="S20207" s="25"/>
    </row>
    <row r="20208" spans="2:19" s="16" customFormat="1" outlineLevel="2" x14ac:dyDescent="0.25">
      <c r="B20208" s="16" t="s">
        <v>5635</v>
      </c>
      <c r="C20208" s="16" t="s">
        <v>5447</v>
      </c>
      <c r="D20208" s="16" t="s">
        <v>59</v>
      </c>
      <c r="E20208" s="16" t="s">
        <v>733</v>
      </c>
      <c r="G20208" s="16" t="s">
        <v>734</v>
      </c>
      <c r="H20208" s="16" t="s">
        <v>155</v>
      </c>
      <c r="I20208" s="31">
        <v>-63641520</v>
      </c>
      <c r="J20208" s="31"/>
      <c r="K20208" s="32">
        <f>IFERROR((J20208/I20208),0)</f>
        <v>0</v>
      </c>
      <c r="L20208" s="31"/>
      <c r="M20208" s="31"/>
      <c r="N20208" s="39"/>
      <c r="O20208" s="28"/>
      <c r="P20208" s="28"/>
      <c r="Q20208" s="28"/>
      <c r="R20208" s="28"/>
      <c r="S20208" s="25"/>
    </row>
    <row r="20209" spans="2:19" s="16" customFormat="1" outlineLevel="1" x14ac:dyDescent="0.25">
      <c r="B20209" s="47" t="s">
        <v>9806</v>
      </c>
      <c r="C20209" s="47" t="str">
        <f>C20208</f>
        <v>ASIGNACIONES DIRECTAS (20% DEL SGR)</v>
      </c>
      <c r="D20209" s="47"/>
      <c r="E20209" s="47" t="str">
        <f>E20208</f>
        <v>73026</v>
      </c>
      <c r="F20209" s="47"/>
      <c r="G20209" s="47" t="str">
        <f>G20208</f>
        <v xml:space="preserve">ALVARADO                                          </v>
      </c>
      <c r="H20209" s="47" t="s">
        <v>10655</v>
      </c>
      <c r="I20209" s="51">
        <f>SUBTOTAL(9,I20200:I20208)</f>
        <v>1898878137</v>
      </c>
      <c r="J20209" s="51">
        <f>SUBTOTAL(9,J20200:J20208)</f>
        <v>1778488186.9099998</v>
      </c>
      <c r="K20209" s="49">
        <f>J20209/I20209</f>
        <v>0.93659943324209216</v>
      </c>
      <c r="L20209" s="51">
        <f>SUBTOTAL(9,L20200:L20208)</f>
        <v>207959098.10999995</v>
      </c>
      <c r="M20209" s="51">
        <f>SUBTOTAL(9,M20200:M20208)</f>
        <v>134176128.91000001</v>
      </c>
      <c r="N20209" s="50">
        <f>IFERROR((M20209/L20209),"N.A")</f>
        <v>0.64520441822183494</v>
      </c>
      <c r="O20209" s="28"/>
      <c r="P20209" s="28"/>
      <c r="Q20209" s="28"/>
      <c r="R20209" s="28"/>
      <c r="S20209" s="25"/>
    </row>
    <row r="20210" spans="2:19" s="16" customFormat="1" outlineLevel="2" x14ac:dyDescent="0.25">
      <c r="B20210" s="16" t="s">
        <v>5636</v>
      </c>
      <c r="C20210" s="16" t="s">
        <v>5447</v>
      </c>
      <c r="D20210" s="16" t="s">
        <v>59</v>
      </c>
      <c r="E20210" s="16" t="s">
        <v>4619</v>
      </c>
      <c r="G20210" s="16" t="s">
        <v>4620</v>
      </c>
      <c r="H20210" s="16" t="s">
        <v>152</v>
      </c>
      <c r="I20210" s="35">
        <v>238651148</v>
      </c>
      <c r="J20210" s="35">
        <v>41218055.609999999</v>
      </c>
      <c r="K20210" s="36">
        <f>IFERROR((J20210/I20210),0)</f>
        <v>0.17271258049846044</v>
      </c>
      <c r="L20210" s="35">
        <v>156348009</v>
      </c>
      <c r="M20210" s="35">
        <v>41218055.609999999</v>
      </c>
      <c r="N20210" s="40">
        <f>M20210/L20210</f>
        <v>0.26363019186256476</v>
      </c>
      <c r="O20210" s="28"/>
      <c r="P20210" s="28"/>
      <c r="Q20210" s="28"/>
      <c r="R20210" s="28"/>
      <c r="S20210" s="25"/>
    </row>
    <row r="20211" spans="2:19" s="16" customFormat="1" outlineLevel="2" x14ac:dyDescent="0.25">
      <c r="B20211" s="16" t="s">
        <v>5636</v>
      </c>
      <c r="C20211" s="16" t="s">
        <v>5447</v>
      </c>
      <c r="D20211" s="16" t="s">
        <v>59</v>
      </c>
      <c r="E20211" s="16" t="s">
        <v>4619</v>
      </c>
      <c r="G20211" s="16" t="s">
        <v>4620</v>
      </c>
      <c r="H20211" s="16" t="s">
        <v>5451</v>
      </c>
      <c r="I20211" s="31">
        <v>159670</v>
      </c>
      <c r="J20211" s="31">
        <v>159670</v>
      </c>
      <c r="K20211" s="32">
        <f>IFERROR((J20211/I20211),0)</f>
        <v>1</v>
      </c>
      <c r="L20211" s="31"/>
      <c r="M20211" s="31"/>
      <c r="N20211" s="39"/>
      <c r="O20211" s="28"/>
      <c r="P20211" s="28"/>
      <c r="Q20211" s="28"/>
      <c r="R20211" s="28"/>
      <c r="S20211" s="25"/>
    </row>
    <row r="20212" spans="2:19" s="16" customFormat="1" outlineLevel="2" x14ac:dyDescent="0.25">
      <c r="B20212" s="16" t="s">
        <v>5636</v>
      </c>
      <c r="C20212" s="16" t="s">
        <v>5447</v>
      </c>
      <c r="D20212" s="16" t="s">
        <v>59</v>
      </c>
      <c r="E20212" s="16" t="s">
        <v>4619</v>
      </c>
      <c r="G20212" s="16" t="s">
        <v>4620</v>
      </c>
      <c r="H20212" s="16" t="s">
        <v>5452</v>
      </c>
      <c r="I20212" s="31">
        <v>52951075</v>
      </c>
      <c r="J20212" s="31">
        <v>52951075</v>
      </c>
      <c r="K20212" s="32">
        <f>IFERROR((J20212/I20212),0)</f>
        <v>1</v>
      </c>
      <c r="L20212" s="31"/>
      <c r="M20212" s="31"/>
      <c r="N20212" s="39"/>
      <c r="O20212" s="28"/>
      <c r="P20212" s="28"/>
      <c r="Q20212" s="28"/>
      <c r="R20212" s="28"/>
      <c r="S20212" s="25"/>
    </row>
    <row r="20213" spans="2:19" s="16" customFormat="1" outlineLevel="2" x14ac:dyDescent="0.25">
      <c r="B20213" s="16" t="s">
        <v>5636</v>
      </c>
      <c r="C20213" s="16" t="s">
        <v>5447</v>
      </c>
      <c r="D20213" s="16" t="s">
        <v>59</v>
      </c>
      <c r="E20213" s="16" t="s">
        <v>4619</v>
      </c>
      <c r="G20213" s="16" t="s">
        <v>4620</v>
      </c>
      <c r="H20213" s="16" t="s">
        <v>19</v>
      </c>
      <c r="I20213" s="31">
        <v>389384208</v>
      </c>
      <c r="J20213" s="31">
        <v>389384208</v>
      </c>
      <c r="K20213" s="32">
        <f>IFERROR((J20213/I20213),0)</f>
        <v>1</v>
      </c>
      <c r="L20213" s="31"/>
      <c r="M20213" s="31"/>
      <c r="N20213" s="39"/>
      <c r="O20213" s="28"/>
      <c r="P20213" s="28"/>
      <c r="Q20213" s="28"/>
      <c r="R20213" s="28"/>
      <c r="S20213" s="25"/>
    </row>
    <row r="20214" spans="2:19" s="16" customFormat="1" outlineLevel="2" x14ac:dyDescent="0.25">
      <c r="B20214" s="16" t="s">
        <v>5636</v>
      </c>
      <c r="C20214" s="16" t="s">
        <v>5447</v>
      </c>
      <c r="D20214" s="16" t="s">
        <v>59</v>
      </c>
      <c r="E20214" s="16" t="s">
        <v>4619</v>
      </c>
      <c r="G20214" s="16" t="s">
        <v>4620</v>
      </c>
      <c r="H20214" s="16" t="s">
        <v>154</v>
      </c>
      <c r="I20214" s="31">
        <v>1476</v>
      </c>
      <c r="J20214" s="31">
        <v>1476</v>
      </c>
      <c r="K20214" s="32">
        <f>IFERROR((J20214/I20214),0)</f>
        <v>1</v>
      </c>
      <c r="L20214" s="31"/>
      <c r="M20214" s="31"/>
      <c r="N20214" s="39"/>
      <c r="O20214" s="28"/>
      <c r="P20214" s="28"/>
      <c r="Q20214" s="28"/>
      <c r="R20214" s="28"/>
      <c r="S20214" s="25"/>
    </row>
    <row r="20215" spans="2:19" s="16" customFormat="1" outlineLevel="2" x14ac:dyDescent="0.25">
      <c r="B20215" s="16" t="s">
        <v>5636</v>
      </c>
      <c r="C20215" s="16" t="s">
        <v>5447</v>
      </c>
      <c r="D20215" s="16" t="s">
        <v>59</v>
      </c>
      <c r="E20215" s="16" t="s">
        <v>4619</v>
      </c>
      <c r="G20215" s="16" t="s">
        <v>4620</v>
      </c>
      <c r="H20215" s="16" t="s">
        <v>331</v>
      </c>
      <c r="I20215" s="31">
        <v>3612470</v>
      </c>
      <c r="J20215" s="31">
        <v>3612470</v>
      </c>
      <c r="K20215" s="32">
        <f>IFERROR((J20215/I20215),0)</f>
        <v>1</v>
      </c>
      <c r="L20215" s="31"/>
      <c r="M20215" s="31"/>
      <c r="N20215" s="39"/>
      <c r="O20215" s="28"/>
      <c r="P20215" s="28"/>
      <c r="Q20215" s="28"/>
      <c r="R20215" s="28"/>
      <c r="S20215" s="25"/>
    </row>
    <row r="20216" spans="2:19" s="16" customFormat="1" outlineLevel="2" x14ac:dyDescent="0.25">
      <c r="B20216" s="16" t="s">
        <v>5636</v>
      </c>
      <c r="C20216" s="16" t="s">
        <v>5447</v>
      </c>
      <c r="D20216" s="16" t="s">
        <v>61</v>
      </c>
      <c r="E20216" s="16" t="s">
        <v>4619</v>
      </c>
      <c r="G20216" s="16" t="s">
        <v>4620</v>
      </c>
      <c r="H20216" s="16" t="s">
        <v>4491</v>
      </c>
      <c r="I20216" s="31">
        <v>861325</v>
      </c>
      <c r="J20216" s="31">
        <v>861325</v>
      </c>
      <c r="K20216" s="32">
        <f>IFERROR((J20216/I20216),0)</f>
        <v>1</v>
      </c>
      <c r="L20216" s="31"/>
      <c r="M20216" s="31"/>
      <c r="N20216" s="39"/>
      <c r="O20216" s="28"/>
      <c r="P20216" s="28"/>
      <c r="Q20216" s="28"/>
      <c r="R20216" s="28"/>
      <c r="S20216" s="25"/>
    </row>
    <row r="20217" spans="2:19" s="16" customFormat="1" outlineLevel="2" x14ac:dyDescent="0.25">
      <c r="B20217" s="16" t="s">
        <v>5636</v>
      </c>
      <c r="C20217" s="16" t="s">
        <v>5447</v>
      </c>
      <c r="D20217" s="16" t="s">
        <v>59</v>
      </c>
      <c r="E20217" s="16" t="s">
        <v>4619</v>
      </c>
      <c r="G20217" s="16" t="s">
        <v>4620</v>
      </c>
      <c r="H20217" s="16" t="s">
        <v>231</v>
      </c>
      <c r="I20217" s="31">
        <v>37501183</v>
      </c>
      <c r="J20217" s="31">
        <v>37501183</v>
      </c>
      <c r="K20217" s="32">
        <f>IFERROR((J20217/I20217),0)</f>
        <v>1</v>
      </c>
      <c r="L20217" s="31"/>
      <c r="M20217" s="31"/>
      <c r="N20217" s="39"/>
      <c r="O20217" s="28"/>
      <c r="P20217" s="28"/>
      <c r="Q20217" s="28"/>
      <c r="R20217" s="28"/>
      <c r="S20217" s="25"/>
    </row>
    <row r="20218" spans="2:19" s="16" customFormat="1" outlineLevel="2" x14ac:dyDescent="0.25">
      <c r="B20218" s="16" t="s">
        <v>5636</v>
      </c>
      <c r="C20218" s="16" t="s">
        <v>5447</v>
      </c>
      <c r="D20218" s="16" t="s">
        <v>59</v>
      </c>
      <c r="E20218" s="16" t="s">
        <v>4619</v>
      </c>
      <c r="G20218" s="16" t="s">
        <v>4620</v>
      </c>
      <c r="H20218" s="16" t="s">
        <v>155</v>
      </c>
      <c r="I20218" s="31">
        <v>-47730230</v>
      </c>
      <c r="J20218" s="31"/>
      <c r="K20218" s="32">
        <f>IFERROR((J20218/I20218),0)</f>
        <v>0</v>
      </c>
      <c r="L20218" s="31"/>
      <c r="M20218" s="31"/>
      <c r="N20218" s="39"/>
      <c r="O20218" s="28"/>
      <c r="P20218" s="28"/>
      <c r="Q20218" s="28"/>
      <c r="R20218" s="28"/>
      <c r="S20218" s="25"/>
    </row>
    <row r="20219" spans="2:19" s="16" customFormat="1" outlineLevel="1" x14ac:dyDescent="0.25">
      <c r="B20219" s="47" t="s">
        <v>9807</v>
      </c>
      <c r="C20219" s="47" t="str">
        <f>C20218</f>
        <v>ASIGNACIONES DIRECTAS (20% DEL SGR)</v>
      </c>
      <c r="D20219" s="47"/>
      <c r="E20219" s="47" t="str">
        <f>E20218</f>
        <v>73001</v>
      </c>
      <c r="F20219" s="47"/>
      <c r="G20219" s="47" t="str">
        <f>G20218</f>
        <v xml:space="preserve">IBAGUÉ                                            </v>
      </c>
      <c r="H20219" s="47" t="s">
        <v>10655</v>
      </c>
      <c r="I20219" s="51">
        <f>SUBTOTAL(9,I20210:I20218)</f>
        <v>675392325</v>
      </c>
      <c r="J20219" s="51">
        <f>SUBTOTAL(9,J20210:J20218)</f>
        <v>525689462.61000001</v>
      </c>
      <c r="K20219" s="49">
        <f>J20219/I20219</f>
        <v>0.77834681140328332</v>
      </c>
      <c r="L20219" s="51">
        <f>SUBTOTAL(9,L20210:L20218)</f>
        <v>156348009</v>
      </c>
      <c r="M20219" s="51">
        <f>SUBTOTAL(9,M20210:M20218)</f>
        <v>41218055.609999999</v>
      </c>
      <c r="N20219" s="50">
        <f>IFERROR((M20219/L20219),"N.A")</f>
        <v>0.26363019186256476</v>
      </c>
      <c r="O20219" s="28"/>
      <c r="P20219" s="28"/>
      <c r="Q20219" s="28"/>
      <c r="R20219" s="28"/>
      <c r="S20219" s="25"/>
    </row>
    <row r="20220" spans="2:19" s="16" customFormat="1" outlineLevel="2" x14ac:dyDescent="0.25">
      <c r="B20220" s="16" t="s">
        <v>5637</v>
      </c>
      <c r="C20220" s="16" t="s">
        <v>5447</v>
      </c>
      <c r="D20220" s="16" t="s">
        <v>59</v>
      </c>
      <c r="E20220" s="16" t="s">
        <v>60</v>
      </c>
      <c r="G20220" s="16" t="s">
        <v>59</v>
      </c>
      <c r="H20220" s="16" t="s">
        <v>152</v>
      </c>
      <c r="I20220" s="35">
        <v>24166761256</v>
      </c>
      <c r="J20220" s="35">
        <v>12423163369.93</v>
      </c>
      <c r="K20220" s="36">
        <f>IFERROR((J20220/I20220),0)</f>
        <v>0.51405992049702731</v>
      </c>
      <c r="L20220" s="35">
        <v>16214093138.009998</v>
      </c>
      <c r="M20220" s="35">
        <v>12423163369.93</v>
      </c>
      <c r="N20220" s="40">
        <f>M20220/L20220</f>
        <v>0.76619538719725955</v>
      </c>
      <c r="O20220" s="28"/>
      <c r="P20220" s="28"/>
      <c r="Q20220" s="28"/>
      <c r="R20220" s="28"/>
      <c r="S20220" s="25"/>
    </row>
    <row r="20221" spans="2:19" s="16" customFormat="1" outlineLevel="2" x14ac:dyDescent="0.25">
      <c r="B20221" s="16" t="s">
        <v>5637</v>
      </c>
      <c r="C20221" s="16" t="s">
        <v>5447</v>
      </c>
      <c r="D20221" s="16" t="s">
        <v>59</v>
      </c>
      <c r="E20221" s="16" t="s">
        <v>60</v>
      </c>
      <c r="G20221" s="16" t="s">
        <v>59</v>
      </c>
      <c r="H20221" s="16" t="s">
        <v>24</v>
      </c>
      <c r="I20221" s="31">
        <v>1023772059</v>
      </c>
      <c r="J20221" s="31">
        <v>1023772059</v>
      </c>
      <c r="K20221" s="32">
        <f>IFERROR((J20221/I20221),0)</f>
        <v>1</v>
      </c>
      <c r="L20221" s="31"/>
      <c r="M20221" s="31"/>
      <c r="N20221" s="39"/>
      <c r="O20221" s="28"/>
      <c r="P20221" s="28"/>
      <c r="Q20221" s="28"/>
      <c r="R20221" s="28"/>
      <c r="S20221" s="25"/>
    </row>
    <row r="20222" spans="2:19" s="16" customFormat="1" outlineLevel="2" x14ac:dyDescent="0.25">
      <c r="B20222" s="16" t="s">
        <v>5637</v>
      </c>
      <c r="C20222" s="16" t="s">
        <v>5447</v>
      </c>
      <c r="D20222" s="16" t="s">
        <v>59</v>
      </c>
      <c r="E20222" s="16" t="s">
        <v>60</v>
      </c>
      <c r="G20222" s="16" t="s">
        <v>59</v>
      </c>
      <c r="H20222" s="16" t="s">
        <v>5451</v>
      </c>
      <c r="I20222" s="31">
        <v>2513766</v>
      </c>
      <c r="J20222" s="31">
        <v>2513766</v>
      </c>
      <c r="K20222" s="32">
        <f>IFERROR((J20222/I20222),0)</f>
        <v>1</v>
      </c>
      <c r="L20222" s="31"/>
      <c r="M20222" s="31"/>
      <c r="N20222" s="39"/>
      <c r="O20222" s="28"/>
      <c r="P20222" s="28"/>
      <c r="Q20222" s="28"/>
      <c r="R20222" s="28"/>
      <c r="S20222" s="25"/>
    </row>
    <row r="20223" spans="2:19" s="16" customFormat="1" outlineLevel="2" x14ac:dyDescent="0.25">
      <c r="B20223" s="16" t="s">
        <v>5637</v>
      </c>
      <c r="C20223" s="16" t="s">
        <v>5447</v>
      </c>
      <c r="D20223" s="16" t="s">
        <v>59</v>
      </c>
      <c r="E20223" s="16" t="s">
        <v>60</v>
      </c>
      <c r="G20223" s="16" t="s">
        <v>59</v>
      </c>
      <c r="H20223" s="16" t="s">
        <v>5452</v>
      </c>
      <c r="I20223" s="31">
        <v>4711042714</v>
      </c>
      <c r="J20223" s="31">
        <v>4711042714</v>
      </c>
      <c r="K20223" s="32">
        <f>IFERROR((J20223/I20223),0)</f>
        <v>1</v>
      </c>
      <c r="L20223" s="31"/>
      <c r="M20223" s="31"/>
      <c r="N20223" s="39"/>
      <c r="O20223" s="28"/>
      <c r="P20223" s="28"/>
      <c r="Q20223" s="28"/>
      <c r="R20223" s="28"/>
      <c r="S20223" s="25"/>
    </row>
    <row r="20224" spans="2:19" s="16" customFormat="1" outlineLevel="2" x14ac:dyDescent="0.25">
      <c r="B20224" s="16" t="s">
        <v>5637</v>
      </c>
      <c r="C20224" s="16" t="s">
        <v>5447</v>
      </c>
      <c r="D20224" s="16" t="s">
        <v>59</v>
      </c>
      <c r="E20224" s="16" t="s">
        <v>60</v>
      </c>
      <c r="G20224" s="16" t="s">
        <v>59</v>
      </c>
      <c r="H20224" s="16" t="s">
        <v>19</v>
      </c>
      <c r="I20224" s="31">
        <v>26620200098</v>
      </c>
      <c r="J20224" s="31">
        <v>26620200098</v>
      </c>
      <c r="K20224" s="32">
        <f>IFERROR((J20224/I20224),0)</f>
        <v>1</v>
      </c>
      <c r="L20224" s="31"/>
      <c r="M20224" s="31"/>
      <c r="N20224" s="39"/>
      <c r="O20224" s="28"/>
      <c r="P20224" s="28"/>
      <c r="Q20224" s="28"/>
      <c r="R20224" s="28"/>
      <c r="S20224" s="25"/>
    </row>
    <row r="20225" spans="2:19" s="16" customFormat="1" outlineLevel="2" x14ac:dyDescent="0.25">
      <c r="B20225" s="16" t="s">
        <v>5637</v>
      </c>
      <c r="C20225" s="16" t="s">
        <v>5447</v>
      </c>
      <c r="D20225" s="16" t="s">
        <v>59</v>
      </c>
      <c r="E20225" s="16" t="s">
        <v>60</v>
      </c>
      <c r="G20225" s="16" t="s">
        <v>59</v>
      </c>
      <c r="H20225" s="16" t="s">
        <v>154</v>
      </c>
      <c r="I20225" s="31">
        <v>149468</v>
      </c>
      <c r="J20225" s="31">
        <v>149468</v>
      </c>
      <c r="K20225" s="32">
        <f>IFERROR((J20225/I20225),0)</f>
        <v>1</v>
      </c>
      <c r="L20225" s="31"/>
      <c r="M20225" s="31"/>
      <c r="N20225" s="39"/>
      <c r="O20225" s="28"/>
      <c r="P20225" s="28"/>
      <c r="Q20225" s="28"/>
      <c r="R20225" s="28"/>
      <c r="S20225" s="25"/>
    </row>
    <row r="20226" spans="2:19" s="16" customFormat="1" outlineLevel="2" x14ac:dyDescent="0.25">
      <c r="B20226" s="16" t="s">
        <v>5637</v>
      </c>
      <c r="C20226" s="16" t="s">
        <v>5447</v>
      </c>
      <c r="D20226" s="16" t="s">
        <v>59</v>
      </c>
      <c r="E20226" s="16" t="s">
        <v>60</v>
      </c>
      <c r="G20226" s="16" t="s">
        <v>59</v>
      </c>
      <c r="H20226" s="16" t="s">
        <v>331</v>
      </c>
      <c r="I20226" s="31">
        <v>571322797</v>
      </c>
      <c r="J20226" s="31">
        <v>571322797</v>
      </c>
      <c r="K20226" s="32">
        <f>IFERROR((J20226/I20226),0)</f>
        <v>1</v>
      </c>
      <c r="L20226" s="31"/>
      <c r="M20226" s="31"/>
      <c r="N20226" s="39"/>
      <c r="O20226" s="28"/>
      <c r="P20226" s="28"/>
      <c r="Q20226" s="28"/>
      <c r="R20226" s="28"/>
      <c r="S20226" s="25"/>
    </row>
    <row r="20227" spans="2:19" s="16" customFormat="1" outlineLevel="2" x14ac:dyDescent="0.25">
      <c r="B20227" s="16" t="s">
        <v>5637</v>
      </c>
      <c r="C20227" s="16" t="s">
        <v>5447</v>
      </c>
      <c r="D20227" s="16" t="s">
        <v>61</v>
      </c>
      <c r="E20227" s="16" t="s">
        <v>60</v>
      </c>
      <c r="G20227" s="16" t="s">
        <v>59</v>
      </c>
      <c r="H20227" s="16" t="s">
        <v>4491</v>
      </c>
      <c r="I20227" s="31">
        <v>4682467</v>
      </c>
      <c r="J20227" s="31">
        <v>4682467</v>
      </c>
      <c r="K20227" s="32">
        <f>IFERROR((J20227/I20227),0)</f>
        <v>1</v>
      </c>
      <c r="L20227" s="31"/>
      <c r="M20227" s="31"/>
      <c r="N20227" s="39"/>
      <c r="O20227" s="28"/>
      <c r="P20227" s="28"/>
      <c r="Q20227" s="28"/>
      <c r="R20227" s="28"/>
      <c r="S20227" s="25"/>
    </row>
    <row r="20228" spans="2:19" s="16" customFormat="1" outlineLevel="2" x14ac:dyDescent="0.25">
      <c r="B20228" s="16" t="s">
        <v>5637</v>
      </c>
      <c r="C20228" s="16" t="s">
        <v>5447</v>
      </c>
      <c r="D20228" s="16" t="s">
        <v>59</v>
      </c>
      <c r="E20228" s="16" t="s">
        <v>60</v>
      </c>
      <c r="G20228" s="16" t="s">
        <v>59</v>
      </c>
      <c r="H20228" s="16" t="s">
        <v>29</v>
      </c>
      <c r="I20228" s="31">
        <v>10426847</v>
      </c>
      <c r="J20228" s="31">
        <v>10426847</v>
      </c>
      <c r="K20228" s="32">
        <f>IFERROR((J20228/I20228),0)</f>
        <v>1</v>
      </c>
      <c r="L20228" s="31"/>
      <c r="M20228" s="31"/>
      <c r="N20228" s="39"/>
      <c r="O20228" s="28"/>
      <c r="P20228" s="28"/>
      <c r="Q20228" s="28"/>
      <c r="R20228" s="28"/>
      <c r="S20228" s="25"/>
    </row>
    <row r="20229" spans="2:19" s="16" customFormat="1" outlineLevel="2" x14ac:dyDescent="0.25">
      <c r="B20229" s="16" t="s">
        <v>5637</v>
      </c>
      <c r="C20229" s="16" t="s">
        <v>5447</v>
      </c>
      <c r="D20229" s="16" t="s">
        <v>59</v>
      </c>
      <c r="E20229" s="16" t="s">
        <v>60</v>
      </c>
      <c r="G20229" s="16" t="s">
        <v>59</v>
      </c>
      <c r="H20229" s="16" t="s">
        <v>231</v>
      </c>
      <c r="I20229" s="31">
        <v>3928394572</v>
      </c>
      <c r="J20229" s="31">
        <v>3928394572</v>
      </c>
      <c r="K20229" s="32">
        <f>IFERROR((J20229/I20229),0)</f>
        <v>1</v>
      </c>
      <c r="L20229" s="31"/>
      <c r="M20229" s="31"/>
      <c r="N20229" s="39"/>
      <c r="O20229" s="28"/>
      <c r="P20229" s="28"/>
      <c r="Q20229" s="28"/>
      <c r="R20229" s="28"/>
      <c r="S20229" s="25"/>
    </row>
    <row r="20230" spans="2:19" s="16" customFormat="1" outlineLevel="2" x14ac:dyDescent="0.25">
      <c r="B20230" s="16" t="s">
        <v>5637</v>
      </c>
      <c r="C20230" s="16" t="s">
        <v>5447</v>
      </c>
      <c r="D20230" s="16" t="s">
        <v>59</v>
      </c>
      <c r="E20230" s="16" t="s">
        <v>60</v>
      </c>
      <c r="G20230" s="16" t="s">
        <v>59</v>
      </c>
      <c r="H20230" s="16" t="s">
        <v>155</v>
      </c>
      <c r="I20230" s="31">
        <v>-4833352251</v>
      </c>
      <c r="J20230" s="31"/>
      <c r="K20230" s="32">
        <f>IFERROR((J20230/I20230),0)</f>
        <v>0</v>
      </c>
      <c r="L20230" s="31"/>
      <c r="M20230" s="31"/>
      <c r="N20230" s="39"/>
      <c r="O20230" s="28"/>
      <c r="P20230" s="28"/>
      <c r="Q20230" s="28"/>
      <c r="R20230" s="28"/>
      <c r="S20230" s="25"/>
    </row>
    <row r="20231" spans="2:19" s="16" customFormat="1" outlineLevel="1" x14ac:dyDescent="0.25">
      <c r="B20231" s="47" t="s">
        <v>9808</v>
      </c>
      <c r="C20231" s="47" t="str">
        <f>C20230</f>
        <v>ASIGNACIONES DIRECTAS (20% DEL SGR)</v>
      </c>
      <c r="D20231" s="47"/>
      <c r="E20231" s="47" t="str">
        <f>E20230</f>
        <v>73000</v>
      </c>
      <c r="F20231" s="47"/>
      <c r="G20231" s="47" t="str">
        <f>G20230</f>
        <v xml:space="preserve">TOLIMA                                            </v>
      </c>
      <c r="H20231" s="47" t="s">
        <v>10655</v>
      </c>
      <c r="I20231" s="51">
        <f>SUBTOTAL(9,I20220:I20230)</f>
        <v>56205913793</v>
      </c>
      <c r="J20231" s="51">
        <f>SUBTOTAL(9,J20220:J20230)</f>
        <v>49295668157.93</v>
      </c>
      <c r="K20231" s="49">
        <f>J20231/I20231</f>
        <v>0.87705482984371275</v>
      </c>
      <c r="L20231" s="51">
        <f>SUBTOTAL(9,L20220:L20230)</f>
        <v>16214093138.009998</v>
      </c>
      <c r="M20231" s="51">
        <f>SUBTOTAL(9,M20220:M20230)</f>
        <v>12423163369.93</v>
      </c>
      <c r="N20231" s="50">
        <f>IFERROR((M20231/L20231),"N.A")</f>
        <v>0.76619538719725955</v>
      </c>
      <c r="O20231" s="28"/>
      <c r="P20231" s="28"/>
      <c r="Q20231" s="28"/>
      <c r="R20231" s="28"/>
      <c r="S20231" s="25"/>
    </row>
    <row r="20232" spans="2:19" s="16" customFormat="1" outlineLevel="2" x14ac:dyDescent="0.25">
      <c r="B20232" s="16" t="s">
        <v>5638</v>
      </c>
      <c r="C20232" s="16" t="s">
        <v>5447</v>
      </c>
      <c r="D20232" s="16" t="s">
        <v>63</v>
      </c>
      <c r="E20232" s="16" t="s">
        <v>739</v>
      </c>
      <c r="G20232" s="16" t="s">
        <v>740</v>
      </c>
      <c r="H20232" s="16" t="s">
        <v>152</v>
      </c>
      <c r="I20232" s="35">
        <v>1916125319</v>
      </c>
      <c r="J20232" s="35">
        <v>474187071.88999993</v>
      </c>
      <c r="K20232" s="36">
        <f>IFERROR((J20232/I20232),0)</f>
        <v>0.24747184705928929</v>
      </c>
      <c r="L20232" s="35">
        <v>1259966788.1699998</v>
      </c>
      <c r="M20232" s="35">
        <v>474187071.88999993</v>
      </c>
      <c r="N20232" s="40">
        <f>M20232/L20232</f>
        <v>0.37634886597187089</v>
      </c>
      <c r="O20232" s="28"/>
      <c r="P20232" s="28"/>
      <c r="Q20232" s="28"/>
      <c r="R20232" s="28"/>
      <c r="S20232" s="25"/>
    </row>
    <row r="20233" spans="2:19" s="16" customFormat="1" outlineLevel="2" x14ac:dyDescent="0.25">
      <c r="B20233" s="16" t="s">
        <v>5638</v>
      </c>
      <c r="C20233" s="16" t="s">
        <v>5447</v>
      </c>
      <c r="D20233" s="16" t="s">
        <v>63</v>
      </c>
      <c r="E20233" s="16" t="s">
        <v>739</v>
      </c>
      <c r="G20233" s="16" t="s">
        <v>740</v>
      </c>
      <c r="H20233" s="16" t="s">
        <v>5451</v>
      </c>
      <c r="I20233" s="31">
        <v>190985</v>
      </c>
      <c r="J20233" s="31">
        <v>190985</v>
      </c>
      <c r="K20233" s="32">
        <f>IFERROR((J20233/I20233),0)</f>
        <v>1</v>
      </c>
      <c r="L20233" s="31"/>
      <c r="M20233" s="31"/>
      <c r="N20233" s="39"/>
      <c r="O20233" s="28"/>
      <c r="P20233" s="28"/>
      <c r="Q20233" s="28"/>
      <c r="R20233" s="28"/>
      <c r="S20233" s="25"/>
    </row>
    <row r="20234" spans="2:19" s="16" customFormat="1" outlineLevel="2" x14ac:dyDescent="0.25">
      <c r="B20234" s="16" t="s">
        <v>5638</v>
      </c>
      <c r="C20234" s="16" t="s">
        <v>5447</v>
      </c>
      <c r="D20234" s="16" t="s">
        <v>63</v>
      </c>
      <c r="E20234" s="16" t="s">
        <v>739</v>
      </c>
      <c r="G20234" s="16" t="s">
        <v>740</v>
      </c>
      <c r="H20234" s="16" t="s">
        <v>5452</v>
      </c>
      <c r="I20234" s="31">
        <v>229663271</v>
      </c>
      <c r="J20234" s="31">
        <v>229663271</v>
      </c>
      <c r="K20234" s="32">
        <f>IFERROR((J20234/I20234),0)</f>
        <v>1</v>
      </c>
      <c r="L20234" s="31"/>
      <c r="M20234" s="31"/>
      <c r="N20234" s="39"/>
      <c r="O20234" s="28"/>
      <c r="P20234" s="28"/>
      <c r="Q20234" s="28"/>
      <c r="R20234" s="28"/>
      <c r="S20234" s="25"/>
    </row>
    <row r="20235" spans="2:19" s="16" customFormat="1" outlineLevel="2" x14ac:dyDescent="0.25">
      <c r="B20235" s="16" t="s">
        <v>5638</v>
      </c>
      <c r="C20235" s="16" t="s">
        <v>5447</v>
      </c>
      <c r="D20235" s="16" t="s">
        <v>63</v>
      </c>
      <c r="E20235" s="16" t="s">
        <v>739</v>
      </c>
      <c r="G20235" s="16" t="s">
        <v>740</v>
      </c>
      <c r="H20235" s="16" t="s">
        <v>19</v>
      </c>
      <c r="I20235" s="31">
        <v>1566528351</v>
      </c>
      <c r="J20235" s="31">
        <v>1566528351</v>
      </c>
      <c r="K20235" s="32">
        <f>IFERROR((J20235/I20235),0)</f>
        <v>1</v>
      </c>
      <c r="L20235" s="31"/>
      <c r="M20235" s="31"/>
      <c r="N20235" s="39"/>
      <c r="O20235" s="28"/>
      <c r="P20235" s="28"/>
      <c r="Q20235" s="28"/>
      <c r="R20235" s="28"/>
      <c r="S20235" s="25"/>
    </row>
    <row r="20236" spans="2:19" s="16" customFormat="1" outlineLevel="2" x14ac:dyDescent="0.25">
      <c r="B20236" s="16" t="s">
        <v>5638</v>
      </c>
      <c r="C20236" s="16" t="s">
        <v>5447</v>
      </c>
      <c r="D20236" s="16" t="s">
        <v>63</v>
      </c>
      <c r="E20236" s="16" t="s">
        <v>739</v>
      </c>
      <c r="G20236" s="16" t="s">
        <v>740</v>
      </c>
      <c r="H20236" s="16" t="s">
        <v>154</v>
      </c>
      <c r="I20236" s="31">
        <v>11851</v>
      </c>
      <c r="J20236" s="31">
        <v>11851</v>
      </c>
      <c r="K20236" s="32">
        <f>IFERROR((J20236/I20236),0)</f>
        <v>1</v>
      </c>
      <c r="L20236" s="31"/>
      <c r="M20236" s="31"/>
      <c r="N20236" s="39"/>
      <c r="O20236" s="28"/>
      <c r="P20236" s="28"/>
      <c r="Q20236" s="28"/>
      <c r="R20236" s="28"/>
      <c r="S20236" s="25"/>
    </row>
    <row r="20237" spans="2:19" s="16" customFormat="1" outlineLevel="2" x14ac:dyDescent="0.25">
      <c r="B20237" s="16" t="s">
        <v>5638</v>
      </c>
      <c r="C20237" s="16" t="s">
        <v>5447</v>
      </c>
      <c r="D20237" s="16" t="s">
        <v>63</v>
      </c>
      <c r="E20237" s="16" t="s">
        <v>739</v>
      </c>
      <c r="G20237" s="16" t="s">
        <v>740</v>
      </c>
      <c r="H20237" s="16" t="s">
        <v>5479</v>
      </c>
      <c r="I20237" s="31">
        <v>1060</v>
      </c>
      <c r="J20237" s="31">
        <v>1060</v>
      </c>
      <c r="K20237" s="32">
        <f>IFERROR((J20237/I20237),0)</f>
        <v>1</v>
      </c>
      <c r="L20237" s="31"/>
      <c r="M20237" s="31"/>
      <c r="N20237" s="39"/>
      <c r="O20237" s="28"/>
      <c r="P20237" s="28"/>
      <c r="Q20237" s="28"/>
      <c r="R20237" s="28"/>
      <c r="S20237" s="25"/>
    </row>
    <row r="20238" spans="2:19" s="16" customFormat="1" outlineLevel="2" x14ac:dyDescent="0.25">
      <c r="B20238" s="16" t="s">
        <v>5638</v>
      </c>
      <c r="C20238" s="16" t="s">
        <v>5447</v>
      </c>
      <c r="D20238" s="16" t="s">
        <v>63</v>
      </c>
      <c r="E20238" s="16" t="s">
        <v>739</v>
      </c>
      <c r="G20238" s="16" t="s">
        <v>740</v>
      </c>
      <c r="H20238" s="16" t="s">
        <v>331</v>
      </c>
      <c r="I20238" s="31">
        <v>48310275</v>
      </c>
      <c r="J20238" s="31">
        <v>48310275</v>
      </c>
      <c r="K20238" s="32">
        <f>IFERROR((J20238/I20238),0)</f>
        <v>1</v>
      </c>
      <c r="L20238" s="31"/>
      <c r="M20238" s="31"/>
      <c r="N20238" s="39"/>
      <c r="O20238" s="28"/>
      <c r="P20238" s="28"/>
      <c r="Q20238" s="28"/>
      <c r="R20238" s="28"/>
      <c r="S20238" s="25"/>
    </row>
    <row r="20239" spans="2:19" s="16" customFormat="1" outlineLevel="2" x14ac:dyDescent="0.25">
      <c r="B20239" s="16" t="s">
        <v>5638</v>
      </c>
      <c r="C20239" s="16" t="s">
        <v>5447</v>
      </c>
      <c r="D20239" s="16" t="s">
        <v>65</v>
      </c>
      <c r="E20239" s="16" t="s">
        <v>739</v>
      </c>
      <c r="G20239" s="16" t="s">
        <v>740</v>
      </c>
      <c r="H20239" s="16" t="s">
        <v>4491</v>
      </c>
      <c r="I20239" s="31">
        <v>4880522</v>
      </c>
      <c r="J20239" s="31">
        <v>4880522</v>
      </c>
      <c r="K20239" s="32">
        <f>IFERROR((J20239/I20239),0)</f>
        <v>1</v>
      </c>
      <c r="L20239" s="31"/>
      <c r="M20239" s="31"/>
      <c r="N20239" s="39"/>
      <c r="O20239" s="28"/>
      <c r="P20239" s="28"/>
      <c r="Q20239" s="28"/>
      <c r="R20239" s="28"/>
      <c r="S20239" s="25"/>
    </row>
    <row r="20240" spans="2:19" s="16" customFormat="1" outlineLevel="2" x14ac:dyDescent="0.25">
      <c r="B20240" s="16" t="s">
        <v>5638</v>
      </c>
      <c r="C20240" s="16" t="s">
        <v>5447</v>
      </c>
      <c r="D20240" s="16" t="s">
        <v>63</v>
      </c>
      <c r="E20240" s="16" t="s">
        <v>739</v>
      </c>
      <c r="G20240" s="16" t="s">
        <v>740</v>
      </c>
      <c r="H20240" s="16" t="s">
        <v>231</v>
      </c>
      <c r="I20240" s="31">
        <v>299423893</v>
      </c>
      <c r="J20240" s="31">
        <v>299423893</v>
      </c>
      <c r="K20240" s="32">
        <f>IFERROR((J20240/I20240),0)</f>
        <v>1</v>
      </c>
      <c r="L20240" s="31"/>
      <c r="M20240" s="31"/>
      <c r="N20240" s="39"/>
      <c r="O20240" s="28"/>
      <c r="P20240" s="28"/>
      <c r="Q20240" s="28"/>
      <c r="R20240" s="28"/>
      <c r="S20240" s="25"/>
    </row>
    <row r="20241" spans="2:19" s="16" customFormat="1" outlineLevel="2" x14ac:dyDescent="0.25">
      <c r="B20241" s="16" t="s">
        <v>5638</v>
      </c>
      <c r="C20241" s="16" t="s">
        <v>5447</v>
      </c>
      <c r="D20241" s="16" t="s">
        <v>63</v>
      </c>
      <c r="E20241" s="16" t="s">
        <v>739</v>
      </c>
      <c r="G20241" s="16" t="s">
        <v>740</v>
      </c>
      <c r="H20241" s="16" t="s">
        <v>155</v>
      </c>
      <c r="I20241" s="31">
        <v>-383225064</v>
      </c>
      <c r="J20241" s="31"/>
      <c r="K20241" s="32">
        <f>IFERROR((J20241/I20241),0)</f>
        <v>0</v>
      </c>
      <c r="L20241" s="31"/>
      <c r="M20241" s="31"/>
      <c r="N20241" s="39"/>
      <c r="O20241" s="28"/>
      <c r="P20241" s="28"/>
      <c r="Q20241" s="28"/>
      <c r="R20241" s="28"/>
      <c r="S20241" s="25"/>
    </row>
    <row r="20242" spans="2:19" s="16" customFormat="1" outlineLevel="1" x14ac:dyDescent="0.25">
      <c r="B20242" s="47" t="s">
        <v>9809</v>
      </c>
      <c r="C20242" s="47" t="str">
        <f>C20241</f>
        <v>ASIGNACIONES DIRECTAS (20% DEL SGR)</v>
      </c>
      <c r="D20242" s="47"/>
      <c r="E20242" s="47" t="str">
        <f>E20241</f>
        <v>70823</v>
      </c>
      <c r="F20242" s="47"/>
      <c r="G20242" s="47" t="str">
        <f>G20241</f>
        <v xml:space="preserve">TOLÚ VIEJO                                        </v>
      </c>
      <c r="H20242" s="47" t="s">
        <v>10655</v>
      </c>
      <c r="I20242" s="51">
        <f>SUBTOTAL(9,I20232:I20241)</f>
        <v>3681910463</v>
      </c>
      <c r="J20242" s="51">
        <f>SUBTOTAL(9,J20232:J20241)</f>
        <v>2623197279.8899999</v>
      </c>
      <c r="K20242" s="49">
        <f>J20242/I20242</f>
        <v>0.71245547827706635</v>
      </c>
      <c r="L20242" s="51">
        <f>SUBTOTAL(9,L20232:L20241)</f>
        <v>1259966788.1699998</v>
      </c>
      <c r="M20242" s="51">
        <f>SUBTOTAL(9,M20232:M20241)</f>
        <v>474187071.88999993</v>
      </c>
      <c r="N20242" s="50">
        <f>IFERROR((M20242/L20242),"N.A")</f>
        <v>0.37634886597187089</v>
      </c>
      <c r="O20242" s="28"/>
      <c r="P20242" s="28"/>
      <c r="Q20242" s="28"/>
      <c r="R20242" s="28"/>
      <c r="S20242" s="25"/>
    </row>
    <row r="20243" spans="2:19" s="16" customFormat="1" outlineLevel="2" x14ac:dyDescent="0.25">
      <c r="B20243" s="16" t="s">
        <v>5639</v>
      </c>
      <c r="C20243" s="16" t="s">
        <v>5447</v>
      </c>
      <c r="D20243" s="16" t="s">
        <v>63</v>
      </c>
      <c r="E20243" s="16" t="s">
        <v>742</v>
      </c>
      <c r="G20243" s="16" t="s">
        <v>743</v>
      </c>
      <c r="H20243" s="16" t="s">
        <v>152</v>
      </c>
      <c r="I20243" s="35">
        <v>11327164013</v>
      </c>
      <c r="J20243" s="35">
        <v>2883565375.8499999</v>
      </c>
      <c r="K20243" s="36">
        <f>IFERROR((J20243/I20243),0)</f>
        <v>0.25457081512553181</v>
      </c>
      <c r="L20243" s="35">
        <v>7450328179.8699989</v>
      </c>
      <c r="M20243" s="35">
        <v>2883565375.8499999</v>
      </c>
      <c r="N20243" s="40">
        <f>M20243/L20243</f>
        <v>0.38703870570978194</v>
      </c>
      <c r="O20243" s="28"/>
      <c r="P20243" s="28"/>
      <c r="Q20243" s="28"/>
      <c r="R20243" s="28"/>
      <c r="S20243" s="25"/>
    </row>
    <row r="20244" spans="2:19" s="16" customFormat="1" outlineLevel="2" x14ac:dyDescent="0.25">
      <c r="B20244" s="16" t="s">
        <v>5639</v>
      </c>
      <c r="C20244" s="16" t="s">
        <v>5447</v>
      </c>
      <c r="D20244" s="16" t="s">
        <v>63</v>
      </c>
      <c r="E20244" s="16" t="s">
        <v>742</v>
      </c>
      <c r="G20244" s="16" t="s">
        <v>743</v>
      </c>
      <c r="H20244" s="16" t="s">
        <v>24</v>
      </c>
      <c r="I20244" s="31">
        <v>3626557138</v>
      </c>
      <c r="J20244" s="31">
        <v>3626557138</v>
      </c>
      <c r="K20244" s="32">
        <f>IFERROR((J20244/I20244),0)</f>
        <v>1</v>
      </c>
      <c r="L20244" s="31"/>
      <c r="M20244" s="31"/>
      <c r="N20244" s="39"/>
      <c r="O20244" s="28"/>
      <c r="P20244" s="28"/>
      <c r="Q20244" s="28"/>
      <c r="R20244" s="28"/>
      <c r="S20244" s="25"/>
    </row>
    <row r="20245" spans="2:19" s="16" customFormat="1" outlineLevel="2" x14ac:dyDescent="0.25">
      <c r="B20245" s="16" t="s">
        <v>5639</v>
      </c>
      <c r="C20245" s="16" t="s">
        <v>5447</v>
      </c>
      <c r="D20245" s="16" t="s">
        <v>63</v>
      </c>
      <c r="E20245" s="16" t="s">
        <v>742</v>
      </c>
      <c r="G20245" s="16" t="s">
        <v>743</v>
      </c>
      <c r="H20245" s="16" t="s">
        <v>5452</v>
      </c>
      <c r="I20245" s="31">
        <v>1357661913</v>
      </c>
      <c r="J20245" s="31">
        <v>1357661913</v>
      </c>
      <c r="K20245" s="32">
        <f>IFERROR((J20245/I20245),0)</f>
        <v>1</v>
      </c>
      <c r="L20245" s="31"/>
      <c r="M20245" s="31"/>
      <c r="N20245" s="39"/>
      <c r="O20245" s="28"/>
      <c r="P20245" s="28"/>
      <c r="Q20245" s="28"/>
      <c r="R20245" s="28"/>
      <c r="S20245" s="25"/>
    </row>
    <row r="20246" spans="2:19" s="16" customFormat="1" outlineLevel="2" x14ac:dyDescent="0.25">
      <c r="B20246" s="16" t="s">
        <v>5639</v>
      </c>
      <c r="C20246" s="16" t="s">
        <v>5447</v>
      </c>
      <c r="D20246" s="16" t="s">
        <v>63</v>
      </c>
      <c r="E20246" s="16" t="s">
        <v>742</v>
      </c>
      <c r="G20246" s="16" t="s">
        <v>743</v>
      </c>
      <c r="H20246" s="16" t="s">
        <v>19</v>
      </c>
      <c r="I20246" s="31">
        <v>6389102415</v>
      </c>
      <c r="J20246" s="31">
        <v>6389102415</v>
      </c>
      <c r="K20246" s="32">
        <f>IFERROR((J20246/I20246),0)</f>
        <v>1</v>
      </c>
      <c r="L20246" s="31"/>
      <c r="M20246" s="31"/>
      <c r="N20246" s="39"/>
      <c r="O20246" s="28"/>
      <c r="P20246" s="28"/>
      <c r="Q20246" s="28"/>
      <c r="R20246" s="28"/>
      <c r="S20246" s="25"/>
    </row>
    <row r="20247" spans="2:19" s="16" customFormat="1" outlineLevel="2" x14ac:dyDescent="0.25">
      <c r="B20247" s="16" t="s">
        <v>5639</v>
      </c>
      <c r="C20247" s="16" t="s">
        <v>5447</v>
      </c>
      <c r="D20247" s="16" t="s">
        <v>63</v>
      </c>
      <c r="E20247" s="16" t="s">
        <v>742</v>
      </c>
      <c r="G20247" s="16" t="s">
        <v>743</v>
      </c>
      <c r="H20247" s="16" t="s">
        <v>154</v>
      </c>
      <c r="I20247" s="31">
        <v>70057</v>
      </c>
      <c r="J20247" s="31">
        <v>70057</v>
      </c>
      <c r="K20247" s="32">
        <f>IFERROR((J20247/I20247),0)</f>
        <v>1</v>
      </c>
      <c r="L20247" s="31"/>
      <c r="M20247" s="31"/>
      <c r="N20247" s="39"/>
      <c r="O20247" s="28"/>
      <c r="P20247" s="28"/>
      <c r="Q20247" s="28"/>
      <c r="R20247" s="28"/>
      <c r="S20247" s="25"/>
    </row>
    <row r="20248" spans="2:19" s="16" customFormat="1" outlineLevel="2" x14ac:dyDescent="0.25">
      <c r="B20248" s="16" t="s">
        <v>5639</v>
      </c>
      <c r="C20248" s="16" t="s">
        <v>5447</v>
      </c>
      <c r="D20248" s="16" t="s">
        <v>63</v>
      </c>
      <c r="E20248" s="16" t="s">
        <v>742</v>
      </c>
      <c r="G20248" s="16" t="s">
        <v>743</v>
      </c>
      <c r="H20248" s="16" t="s">
        <v>331</v>
      </c>
      <c r="I20248" s="31">
        <v>292524227</v>
      </c>
      <c r="J20248" s="31">
        <v>292524227</v>
      </c>
      <c r="K20248" s="32">
        <f>IFERROR((J20248/I20248),0)</f>
        <v>1</v>
      </c>
      <c r="L20248" s="31"/>
      <c r="M20248" s="31"/>
      <c r="N20248" s="39"/>
      <c r="O20248" s="28"/>
      <c r="P20248" s="28"/>
      <c r="Q20248" s="28"/>
      <c r="R20248" s="28"/>
      <c r="S20248" s="25"/>
    </row>
    <row r="20249" spans="2:19" s="16" customFormat="1" outlineLevel="2" x14ac:dyDescent="0.25">
      <c r="B20249" s="16" t="s">
        <v>5639</v>
      </c>
      <c r="C20249" s="16" t="s">
        <v>5447</v>
      </c>
      <c r="D20249" s="16" t="s">
        <v>65</v>
      </c>
      <c r="E20249" s="16" t="s">
        <v>742</v>
      </c>
      <c r="G20249" s="16" t="s">
        <v>743</v>
      </c>
      <c r="H20249" s="16" t="s">
        <v>4491</v>
      </c>
      <c r="I20249" s="31">
        <v>49321813</v>
      </c>
      <c r="J20249" s="31">
        <v>49321813</v>
      </c>
      <c r="K20249" s="32">
        <f>IFERROR((J20249/I20249),0)</f>
        <v>1</v>
      </c>
      <c r="L20249" s="31"/>
      <c r="M20249" s="31"/>
      <c r="N20249" s="39"/>
      <c r="O20249" s="28"/>
      <c r="P20249" s="28"/>
      <c r="Q20249" s="28"/>
      <c r="R20249" s="28"/>
      <c r="S20249" s="25"/>
    </row>
    <row r="20250" spans="2:19" s="16" customFormat="1" outlineLevel="2" x14ac:dyDescent="0.25">
      <c r="B20250" s="16" t="s">
        <v>5639</v>
      </c>
      <c r="C20250" s="16" t="s">
        <v>5447</v>
      </c>
      <c r="D20250" s="16" t="s">
        <v>63</v>
      </c>
      <c r="E20250" s="16" t="s">
        <v>742</v>
      </c>
      <c r="G20250" s="16" t="s">
        <v>743</v>
      </c>
      <c r="H20250" s="16" t="s">
        <v>29</v>
      </c>
      <c r="I20250" s="31">
        <v>823731052</v>
      </c>
      <c r="J20250" s="31">
        <v>823731052</v>
      </c>
      <c r="K20250" s="32">
        <f>IFERROR((J20250/I20250),0)</f>
        <v>1</v>
      </c>
      <c r="L20250" s="31"/>
      <c r="M20250" s="31"/>
      <c r="N20250" s="39"/>
      <c r="O20250" s="28"/>
      <c r="P20250" s="28"/>
      <c r="Q20250" s="28"/>
      <c r="R20250" s="28"/>
      <c r="S20250" s="25"/>
    </row>
    <row r="20251" spans="2:19" s="16" customFormat="1" outlineLevel="2" x14ac:dyDescent="0.25">
      <c r="B20251" s="16" t="s">
        <v>5639</v>
      </c>
      <c r="C20251" s="16" t="s">
        <v>5447</v>
      </c>
      <c r="D20251" s="16" t="s">
        <v>63</v>
      </c>
      <c r="E20251" s="16" t="s">
        <v>742</v>
      </c>
      <c r="G20251" s="16" t="s">
        <v>743</v>
      </c>
      <c r="H20251" s="16" t="s">
        <v>231</v>
      </c>
      <c r="I20251" s="31">
        <v>1770661399</v>
      </c>
      <c r="J20251" s="31">
        <v>1770661399</v>
      </c>
      <c r="K20251" s="32">
        <f>IFERROR((J20251/I20251),0)</f>
        <v>1</v>
      </c>
      <c r="L20251" s="31"/>
      <c r="M20251" s="31"/>
      <c r="N20251" s="39"/>
      <c r="O20251" s="28"/>
      <c r="P20251" s="28"/>
      <c r="Q20251" s="28"/>
      <c r="R20251" s="28"/>
      <c r="S20251" s="25"/>
    </row>
    <row r="20252" spans="2:19" s="16" customFormat="1" outlineLevel="2" x14ac:dyDescent="0.25">
      <c r="B20252" s="16" t="s">
        <v>5639</v>
      </c>
      <c r="C20252" s="16" t="s">
        <v>5447</v>
      </c>
      <c r="D20252" s="16" t="s">
        <v>63</v>
      </c>
      <c r="E20252" s="16" t="s">
        <v>742</v>
      </c>
      <c r="G20252" s="16" t="s">
        <v>743</v>
      </c>
      <c r="H20252" s="16" t="s">
        <v>155</v>
      </c>
      <c r="I20252" s="31">
        <v>-2265432803</v>
      </c>
      <c r="J20252" s="31"/>
      <c r="K20252" s="32">
        <f>IFERROR((J20252/I20252),0)</f>
        <v>0</v>
      </c>
      <c r="L20252" s="31"/>
      <c r="M20252" s="31"/>
      <c r="N20252" s="39"/>
      <c r="O20252" s="28"/>
      <c r="P20252" s="28"/>
      <c r="Q20252" s="28"/>
      <c r="R20252" s="28"/>
      <c r="S20252" s="25"/>
    </row>
    <row r="20253" spans="2:19" s="16" customFormat="1" outlineLevel="1" x14ac:dyDescent="0.25">
      <c r="B20253" s="47" t="s">
        <v>9810</v>
      </c>
      <c r="C20253" s="47" t="str">
        <f>C20252</f>
        <v>ASIGNACIONES DIRECTAS (20% DEL SGR)</v>
      </c>
      <c r="D20253" s="47"/>
      <c r="E20253" s="47" t="str">
        <f>E20252</f>
        <v>70820</v>
      </c>
      <c r="F20253" s="47"/>
      <c r="G20253" s="47" t="str">
        <f>G20252</f>
        <v xml:space="preserve">SANTIAGO DE TOLÚ                                  </v>
      </c>
      <c r="H20253" s="47" t="s">
        <v>10655</v>
      </c>
      <c r="I20253" s="51">
        <f>SUBTOTAL(9,I20243:I20252)</f>
        <v>23371361224</v>
      </c>
      <c r="J20253" s="51">
        <f>SUBTOTAL(9,J20243:J20252)</f>
        <v>17193195389.849998</v>
      </c>
      <c r="K20253" s="49">
        <f>J20253/I20253</f>
        <v>0.73565228935806881</v>
      </c>
      <c r="L20253" s="51">
        <f>SUBTOTAL(9,L20243:L20252)</f>
        <v>7450328179.8699989</v>
      </c>
      <c r="M20253" s="51">
        <f>SUBTOTAL(9,M20243:M20252)</f>
        <v>2883565375.8499999</v>
      </c>
      <c r="N20253" s="50">
        <f>IFERROR((M20253/L20253),"N.A")</f>
        <v>0.38703870570978194</v>
      </c>
      <c r="O20253" s="28"/>
      <c r="P20253" s="28"/>
      <c r="Q20253" s="28"/>
      <c r="R20253" s="28"/>
      <c r="S20253" s="25"/>
    </row>
    <row r="20254" spans="2:19" s="16" customFormat="1" outlineLevel="2" x14ac:dyDescent="0.25">
      <c r="B20254" s="16" t="s">
        <v>5640</v>
      </c>
      <c r="C20254" s="16" t="s">
        <v>5447</v>
      </c>
      <c r="D20254" s="16" t="s">
        <v>63</v>
      </c>
      <c r="E20254" s="16" t="s">
        <v>745</v>
      </c>
      <c r="G20254" s="16" t="s">
        <v>63</v>
      </c>
      <c r="H20254" s="16" t="s">
        <v>152</v>
      </c>
      <c r="I20254" s="35">
        <v>2558165496</v>
      </c>
      <c r="J20254" s="35">
        <v>804410225.57000005</v>
      </c>
      <c r="K20254" s="36">
        <f>IFERROR((J20254/I20254),0)</f>
        <v>0.31444807883922771</v>
      </c>
      <c r="L20254" s="35">
        <v>1682786572.7600002</v>
      </c>
      <c r="M20254" s="35">
        <v>804410225.57000005</v>
      </c>
      <c r="N20254" s="40">
        <f>M20254/L20254</f>
        <v>0.47802272646533972</v>
      </c>
      <c r="O20254" s="28"/>
      <c r="P20254" s="28"/>
      <c r="Q20254" s="28"/>
      <c r="R20254" s="28"/>
      <c r="S20254" s="25"/>
    </row>
    <row r="20255" spans="2:19" s="16" customFormat="1" outlineLevel="2" x14ac:dyDescent="0.25">
      <c r="B20255" s="16" t="s">
        <v>5640</v>
      </c>
      <c r="C20255" s="16" t="s">
        <v>5447</v>
      </c>
      <c r="D20255" s="16" t="s">
        <v>63</v>
      </c>
      <c r="E20255" s="16" t="s">
        <v>745</v>
      </c>
      <c r="G20255" s="16" t="s">
        <v>63</v>
      </c>
      <c r="H20255" s="16" t="s">
        <v>5452</v>
      </c>
      <c r="I20255" s="31">
        <v>69480765</v>
      </c>
      <c r="J20255" s="31">
        <v>69480765</v>
      </c>
      <c r="K20255" s="32">
        <f>IFERROR((J20255/I20255),0)</f>
        <v>1</v>
      </c>
      <c r="L20255" s="31"/>
      <c r="M20255" s="31"/>
      <c r="N20255" s="39"/>
      <c r="O20255" s="28"/>
      <c r="P20255" s="28"/>
      <c r="Q20255" s="28"/>
      <c r="R20255" s="28"/>
      <c r="S20255" s="25"/>
    </row>
    <row r="20256" spans="2:19" s="16" customFormat="1" outlineLevel="2" x14ac:dyDescent="0.25">
      <c r="B20256" s="16" t="s">
        <v>5640</v>
      </c>
      <c r="C20256" s="16" t="s">
        <v>5447</v>
      </c>
      <c r="D20256" s="16" t="s">
        <v>63</v>
      </c>
      <c r="E20256" s="16" t="s">
        <v>745</v>
      </c>
      <c r="G20256" s="16" t="s">
        <v>63</v>
      </c>
      <c r="H20256" s="16" t="s">
        <v>19</v>
      </c>
      <c r="I20256" s="31">
        <v>652203575</v>
      </c>
      <c r="J20256" s="31">
        <v>652203575</v>
      </c>
      <c r="K20256" s="32">
        <f>IFERROR((J20256/I20256),0)</f>
        <v>1</v>
      </c>
      <c r="L20256" s="31"/>
      <c r="M20256" s="31"/>
      <c r="N20256" s="39"/>
      <c r="O20256" s="28"/>
      <c r="P20256" s="28"/>
      <c r="Q20256" s="28"/>
      <c r="R20256" s="28"/>
      <c r="S20256" s="25"/>
    </row>
    <row r="20257" spans="2:19" s="16" customFormat="1" outlineLevel="2" x14ac:dyDescent="0.25">
      <c r="B20257" s="16" t="s">
        <v>5640</v>
      </c>
      <c r="C20257" s="16" t="s">
        <v>5447</v>
      </c>
      <c r="D20257" s="16" t="s">
        <v>63</v>
      </c>
      <c r="E20257" s="16" t="s">
        <v>745</v>
      </c>
      <c r="G20257" s="16" t="s">
        <v>63</v>
      </c>
      <c r="H20257" s="16" t="s">
        <v>154</v>
      </c>
      <c r="I20257" s="31">
        <v>15822</v>
      </c>
      <c r="J20257" s="31">
        <v>15822</v>
      </c>
      <c r="K20257" s="32">
        <f>IFERROR((J20257/I20257),0)</f>
        <v>1</v>
      </c>
      <c r="L20257" s="31"/>
      <c r="M20257" s="31"/>
      <c r="N20257" s="39"/>
      <c r="O20257" s="28"/>
      <c r="P20257" s="28"/>
      <c r="Q20257" s="28"/>
      <c r="R20257" s="28"/>
      <c r="S20257" s="25"/>
    </row>
    <row r="20258" spans="2:19" s="16" customFormat="1" outlineLevel="2" x14ac:dyDescent="0.25">
      <c r="B20258" s="16" t="s">
        <v>5640</v>
      </c>
      <c r="C20258" s="16" t="s">
        <v>5447</v>
      </c>
      <c r="D20258" s="16" t="s">
        <v>63</v>
      </c>
      <c r="E20258" s="16" t="s">
        <v>745</v>
      </c>
      <c r="G20258" s="16" t="s">
        <v>63</v>
      </c>
      <c r="H20258" s="16" t="s">
        <v>5479</v>
      </c>
      <c r="I20258" s="31">
        <v>1149</v>
      </c>
      <c r="J20258" s="31">
        <v>1149</v>
      </c>
      <c r="K20258" s="32">
        <f>IFERROR((J20258/I20258),0)</f>
        <v>1</v>
      </c>
      <c r="L20258" s="31"/>
      <c r="M20258" s="31"/>
      <c r="N20258" s="39"/>
      <c r="O20258" s="28"/>
      <c r="P20258" s="28"/>
      <c r="Q20258" s="28"/>
      <c r="R20258" s="28"/>
      <c r="S20258" s="25"/>
    </row>
    <row r="20259" spans="2:19" s="16" customFormat="1" outlineLevel="2" x14ac:dyDescent="0.25">
      <c r="B20259" s="16" t="s">
        <v>5640</v>
      </c>
      <c r="C20259" s="16" t="s">
        <v>5447</v>
      </c>
      <c r="D20259" s="16" t="s">
        <v>63</v>
      </c>
      <c r="E20259" s="16" t="s">
        <v>745</v>
      </c>
      <c r="G20259" s="16" t="s">
        <v>63</v>
      </c>
      <c r="H20259" s="16" t="s">
        <v>331</v>
      </c>
      <c r="I20259" s="31">
        <v>66922951</v>
      </c>
      <c r="J20259" s="31">
        <v>66922951</v>
      </c>
      <c r="K20259" s="32">
        <f>IFERROR((J20259/I20259),0)</f>
        <v>1</v>
      </c>
      <c r="L20259" s="31"/>
      <c r="M20259" s="31"/>
      <c r="N20259" s="39"/>
      <c r="O20259" s="28"/>
      <c r="P20259" s="28"/>
      <c r="Q20259" s="28"/>
      <c r="R20259" s="28"/>
      <c r="S20259" s="25"/>
    </row>
    <row r="20260" spans="2:19" s="16" customFormat="1" outlineLevel="2" x14ac:dyDescent="0.25">
      <c r="B20260" s="16" t="s">
        <v>5640</v>
      </c>
      <c r="C20260" s="16" t="s">
        <v>5447</v>
      </c>
      <c r="D20260" s="16" t="s">
        <v>65</v>
      </c>
      <c r="E20260" s="16" t="s">
        <v>745</v>
      </c>
      <c r="G20260" s="16" t="s">
        <v>63</v>
      </c>
      <c r="H20260" s="16" t="s">
        <v>4491</v>
      </c>
      <c r="I20260" s="31">
        <v>2653109</v>
      </c>
      <c r="J20260" s="31">
        <v>2653109</v>
      </c>
      <c r="K20260" s="32">
        <f>IFERROR((J20260/I20260),0)</f>
        <v>1</v>
      </c>
      <c r="L20260" s="31"/>
      <c r="M20260" s="31"/>
      <c r="N20260" s="39"/>
      <c r="O20260" s="28"/>
      <c r="P20260" s="28"/>
      <c r="Q20260" s="28"/>
      <c r="R20260" s="28"/>
      <c r="S20260" s="25"/>
    </row>
    <row r="20261" spans="2:19" s="16" customFormat="1" outlineLevel="2" x14ac:dyDescent="0.25">
      <c r="B20261" s="16" t="s">
        <v>5640</v>
      </c>
      <c r="C20261" s="16" t="s">
        <v>5447</v>
      </c>
      <c r="D20261" s="16" t="s">
        <v>63</v>
      </c>
      <c r="E20261" s="16" t="s">
        <v>745</v>
      </c>
      <c r="G20261" s="16" t="s">
        <v>63</v>
      </c>
      <c r="H20261" s="16" t="s">
        <v>231</v>
      </c>
      <c r="I20261" s="31">
        <v>400302258</v>
      </c>
      <c r="J20261" s="31">
        <v>400302258</v>
      </c>
      <c r="K20261" s="32">
        <f>IFERROR((J20261/I20261),0)</f>
        <v>1</v>
      </c>
      <c r="L20261" s="31"/>
      <c r="M20261" s="31"/>
      <c r="N20261" s="39"/>
      <c r="O20261" s="28"/>
      <c r="P20261" s="28"/>
      <c r="Q20261" s="28"/>
      <c r="R20261" s="28"/>
      <c r="S20261" s="25"/>
    </row>
    <row r="20262" spans="2:19" s="16" customFormat="1" outlineLevel="2" x14ac:dyDescent="0.25">
      <c r="B20262" s="16" t="s">
        <v>5640</v>
      </c>
      <c r="C20262" s="16" t="s">
        <v>5447</v>
      </c>
      <c r="D20262" s="16" t="s">
        <v>63</v>
      </c>
      <c r="E20262" s="16" t="s">
        <v>745</v>
      </c>
      <c r="G20262" s="16" t="s">
        <v>63</v>
      </c>
      <c r="H20262" s="16" t="s">
        <v>155</v>
      </c>
      <c r="I20262" s="31">
        <v>-511633099</v>
      </c>
      <c r="J20262" s="31"/>
      <c r="K20262" s="32">
        <f>IFERROR((J20262/I20262),0)</f>
        <v>0</v>
      </c>
      <c r="L20262" s="31"/>
      <c r="M20262" s="31"/>
      <c r="N20262" s="39"/>
      <c r="O20262" s="28"/>
      <c r="P20262" s="28"/>
      <c r="Q20262" s="28"/>
      <c r="R20262" s="28"/>
      <c r="S20262" s="25"/>
    </row>
    <row r="20263" spans="2:19" s="16" customFormat="1" outlineLevel="1" x14ac:dyDescent="0.25">
      <c r="B20263" s="47" t="s">
        <v>9811</v>
      </c>
      <c r="C20263" s="47" t="str">
        <f>C20262</f>
        <v>ASIGNACIONES DIRECTAS (20% DEL SGR)</v>
      </c>
      <c r="D20263" s="47"/>
      <c r="E20263" s="47" t="str">
        <f>E20262</f>
        <v>70771</v>
      </c>
      <c r="F20263" s="47"/>
      <c r="G20263" s="47" t="str">
        <f>G20262</f>
        <v xml:space="preserve">SUCRE                                             </v>
      </c>
      <c r="H20263" s="47" t="s">
        <v>10655</v>
      </c>
      <c r="I20263" s="51">
        <f>SUBTOTAL(9,I20254:I20262)</f>
        <v>3238112026</v>
      </c>
      <c r="J20263" s="51">
        <f>SUBTOTAL(9,J20254:J20262)</f>
        <v>1995989854.5700002</v>
      </c>
      <c r="K20263" s="49">
        <f>J20263/I20263</f>
        <v>0.61640543580440044</v>
      </c>
      <c r="L20263" s="51">
        <f>SUBTOTAL(9,L20254:L20262)</f>
        <v>1682786572.7600002</v>
      </c>
      <c r="M20263" s="51">
        <f>SUBTOTAL(9,M20254:M20262)</f>
        <v>804410225.57000005</v>
      </c>
      <c r="N20263" s="50">
        <f>IFERROR((M20263/L20263),"N.A")</f>
        <v>0.47802272646533972</v>
      </c>
      <c r="O20263" s="28"/>
      <c r="P20263" s="28"/>
      <c r="Q20263" s="28"/>
      <c r="R20263" s="28"/>
      <c r="S20263" s="25"/>
    </row>
    <row r="20264" spans="2:19" s="16" customFormat="1" outlineLevel="2" x14ac:dyDescent="0.25">
      <c r="B20264" s="16" t="s">
        <v>5641</v>
      </c>
      <c r="C20264" s="16" t="s">
        <v>5447</v>
      </c>
      <c r="D20264" s="16" t="s">
        <v>63</v>
      </c>
      <c r="E20264" s="16" t="s">
        <v>747</v>
      </c>
      <c r="G20264" s="16" t="s">
        <v>748</v>
      </c>
      <c r="H20264" s="16" t="s">
        <v>152</v>
      </c>
      <c r="I20264" s="35">
        <v>2520174133</v>
      </c>
      <c r="J20264" s="35">
        <v>573387393.22000003</v>
      </c>
      <c r="K20264" s="36">
        <f>IFERROR((J20264/I20264),0)</f>
        <v>0.22751895819890952</v>
      </c>
      <c r="L20264" s="35">
        <v>1657694200.6299999</v>
      </c>
      <c r="M20264" s="35">
        <v>573387393.22000003</v>
      </c>
      <c r="N20264" s="40">
        <f>M20264/L20264</f>
        <v>0.3458945522051573</v>
      </c>
      <c r="O20264" s="28"/>
      <c r="P20264" s="28"/>
      <c r="Q20264" s="28"/>
      <c r="R20264" s="28"/>
      <c r="S20264" s="25"/>
    </row>
    <row r="20265" spans="2:19" s="16" customFormat="1" outlineLevel="2" x14ac:dyDescent="0.25">
      <c r="B20265" s="16" t="s">
        <v>5641</v>
      </c>
      <c r="C20265" s="16" t="s">
        <v>5447</v>
      </c>
      <c r="D20265" s="16" t="s">
        <v>63</v>
      </c>
      <c r="E20265" s="16" t="s">
        <v>747</v>
      </c>
      <c r="G20265" s="16" t="s">
        <v>748</v>
      </c>
      <c r="H20265" s="16" t="s">
        <v>5452</v>
      </c>
      <c r="I20265" s="31">
        <v>167185300</v>
      </c>
      <c r="J20265" s="31">
        <v>167185300</v>
      </c>
      <c r="K20265" s="32">
        <f>IFERROR((J20265/I20265),0)</f>
        <v>1</v>
      </c>
      <c r="L20265" s="31"/>
      <c r="M20265" s="31"/>
      <c r="N20265" s="39"/>
      <c r="O20265" s="28"/>
      <c r="P20265" s="28"/>
      <c r="Q20265" s="28"/>
      <c r="R20265" s="28"/>
      <c r="S20265" s="25"/>
    </row>
    <row r="20266" spans="2:19" s="16" customFormat="1" outlineLevel="2" x14ac:dyDescent="0.25">
      <c r="B20266" s="16" t="s">
        <v>5641</v>
      </c>
      <c r="C20266" s="16" t="s">
        <v>5447</v>
      </c>
      <c r="D20266" s="16" t="s">
        <v>63</v>
      </c>
      <c r="E20266" s="16" t="s">
        <v>747</v>
      </c>
      <c r="G20266" s="16" t="s">
        <v>748</v>
      </c>
      <c r="H20266" s="16" t="s">
        <v>19</v>
      </c>
      <c r="I20266" s="31">
        <v>1434172923</v>
      </c>
      <c r="J20266" s="31">
        <v>1434172923</v>
      </c>
      <c r="K20266" s="32">
        <f>IFERROR((J20266/I20266),0)</f>
        <v>1</v>
      </c>
      <c r="L20266" s="31"/>
      <c r="M20266" s="31"/>
      <c r="N20266" s="39"/>
      <c r="O20266" s="28"/>
      <c r="P20266" s="28"/>
      <c r="Q20266" s="28"/>
      <c r="R20266" s="28"/>
      <c r="S20266" s="25"/>
    </row>
    <row r="20267" spans="2:19" s="16" customFormat="1" outlineLevel="2" x14ac:dyDescent="0.25">
      <c r="B20267" s="16" t="s">
        <v>5641</v>
      </c>
      <c r="C20267" s="16" t="s">
        <v>5447</v>
      </c>
      <c r="D20267" s="16" t="s">
        <v>63</v>
      </c>
      <c r="E20267" s="16" t="s">
        <v>747</v>
      </c>
      <c r="G20267" s="16" t="s">
        <v>748</v>
      </c>
      <c r="H20267" s="16" t="s">
        <v>154</v>
      </c>
      <c r="I20267" s="31">
        <v>15587</v>
      </c>
      <c r="J20267" s="31">
        <v>15587</v>
      </c>
      <c r="K20267" s="32">
        <f>IFERROR((J20267/I20267),0)</f>
        <v>1</v>
      </c>
      <c r="L20267" s="31"/>
      <c r="M20267" s="31"/>
      <c r="N20267" s="39"/>
      <c r="O20267" s="28"/>
      <c r="P20267" s="28"/>
      <c r="Q20267" s="28"/>
      <c r="R20267" s="28"/>
      <c r="S20267" s="25"/>
    </row>
    <row r="20268" spans="2:19" s="16" customFormat="1" outlineLevel="2" x14ac:dyDescent="0.25">
      <c r="B20268" s="16" t="s">
        <v>5641</v>
      </c>
      <c r="C20268" s="16" t="s">
        <v>5447</v>
      </c>
      <c r="D20268" s="16" t="s">
        <v>63</v>
      </c>
      <c r="E20268" s="16" t="s">
        <v>747</v>
      </c>
      <c r="G20268" s="16" t="s">
        <v>748</v>
      </c>
      <c r="H20268" s="16" t="s">
        <v>5479</v>
      </c>
      <c r="I20268" s="31">
        <v>530</v>
      </c>
      <c r="J20268" s="31">
        <v>530</v>
      </c>
      <c r="K20268" s="32">
        <f>IFERROR((J20268/I20268),0)</f>
        <v>1</v>
      </c>
      <c r="L20268" s="31"/>
      <c r="M20268" s="31"/>
      <c r="N20268" s="39"/>
      <c r="O20268" s="28"/>
      <c r="P20268" s="28"/>
      <c r="Q20268" s="28"/>
      <c r="R20268" s="28"/>
      <c r="S20268" s="25"/>
    </row>
    <row r="20269" spans="2:19" s="16" customFormat="1" outlineLevel="2" x14ac:dyDescent="0.25">
      <c r="B20269" s="16" t="s">
        <v>5641</v>
      </c>
      <c r="C20269" s="16" t="s">
        <v>5447</v>
      </c>
      <c r="D20269" s="16" t="s">
        <v>63</v>
      </c>
      <c r="E20269" s="16" t="s">
        <v>747</v>
      </c>
      <c r="G20269" s="16" t="s">
        <v>748</v>
      </c>
      <c r="H20269" s="16" t="s">
        <v>331</v>
      </c>
      <c r="I20269" s="31">
        <v>65643057</v>
      </c>
      <c r="J20269" s="31">
        <v>65643057</v>
      </c>
      <c r="K20269" s="32">
        <f>IFERROR((J20269/I20269),0)</f>
        <v>1</v>
      </c>
      <c r="L20269" s="31"/>
      <c r="M20269" s="31"/>
      <c r="N20269" s="39"/>
      <c r="O20269" s="28"/>
      <c r="P20269" s="28"/>
      <c r="Q20269" s="28"/>
      <c r="R20269" s="28"/>
      <c r="S20269" s="25"/>
    </row>
    <row r="20270" spans="2:19" s="16" customFormat="1" outlineLevel="2" x14ac:dyDescent="0.25">
      <c r="B20270" s="16" t="s">
        <v>5641</v>
      </c>
      <c r="C20270" s="16" t="s">
        <v>5447</v>
      </c>
      <c r="D20270" s="16" t="s">
        <v>63</v>
      </c>
      <c r="E20270" s="16" t="s">
        <v>747</v>
      </c>
      <c r="G20270" s="16" t="s">
        <v>748</v>
      </c>
      <c r="H20270" s="16" t="s">
        <v>231</v>
      </c>
      <c r="I20270" s="31">
        <v>393850201</v>
      </c>
      <c r="J20270" s="31">
        <v>393850201</v>
      </c>
      <c r="K20270" s="32">
        <f>IFERROR((J20270/I20270),0)</f>
        <v>1</v>
      </c>
      <c r="L20270" s="31"/>
      <c r="M20270" s="31"/>
      <c r="N20270" s="39"/>
      <c r="O20270" s="28"/>
      <c r="P20270" s="28"/>
      <c r="Q20270" s="28"/>
      <c r="R20270" s="28"/>
      <c r="S20270" s="25"/>
    </row>
    <row r="20271" spans="2:19" s="16" customFormat="1" outlineLevel="2" x14ac:dyDescent="0.25">
      <c r="B20271" s="16" t="s">
        <v>5641</v>
      </c>
      <c r="C20271" s="16" t="s">
        <v>5447</v>
      </c>
      <c r="D20271" s="16" t="s">
        <v>63</v>
      </c>
      <c r="E20271" s="16" t="s">
        <v>747</v>
      </c>
      <c r="G20271" s="16" t="s">
        <v>748</v>
      </c>
      <c r="H20271" s="16" t="s">
        <v>155</v>
      </c>
      <c r="I20271" s="31">
        <v>-504034827</v>
      </c>
      <c r="J20271" s="31"/>
      <c r="K20271" s="32">
        <f>IFERROR((J20271/I20271),0)</f>
        <v>0</v>
      </c>
      <c r="L20271" s="31"/>
      <c r="M20271" s="31"/>
      <c r="N20271" s="39"/>
      <c r="O20271" s="28"/>
      <c r="P20271" s="28"/>
      <c r="Q20271" s="28"/>
      <c r="R20271" s="28"/>
      <c r="S20271" s="25"/>
    </row>
    <row r="20272" spans="2:19" s="16" customFormat="1" outlineLevel="1" x14ac:dyDescent="0.25">
      <c r="B20272" s="47" t="s">
        <v>9812</v>
      </c>
      <c r="C20272" s="47" t="str">
        <f>C20271</f>
        <v>ASIGNACIONES DIRECTAS (20% DEL SGR)</v>
      </c>
      <c r="D20272" s="47"/>
      <c r="E20272" s="47" t="str">
        <f>E20271</f>
        <v>70742</v>
      </c>
      <c r="F20272" s="47"/>
      <c r="G20272" s="47" t="str">
        <f>G20271</f>
        <v xml:space="preserve">SAN LUIS DE SINCÉ                                 </v>
      </c>
      <c r="H20272" s="47" t="s">
        <v>10655</v>
      </c>
      <c r="I20272" s="51">
        <f>SUBTOTAL(9,I20264:I20271)</f>
        <v>4077006904</v>
      </c>
      <c r="J20272" s="51">
        <f>SUBTOTAL(9,J20264:J20271)</f>
        <v>2634254991.2200003</v>
      </c>
      <c r="K20272" s="49">
        <f>J20272/I20272</f>
        <v>0.64612473151210548</v>
      </c>
      <c r="L20272" s="51">
        <f>SUBTOTAL(9,L20264:L20271)</f>
        <v>1657694200.6299999</v>
      </c>
      <c r="M20272" s="51">
        <f>SUBTOTAL(9,M20264:M20271)</f>
        <v>573387393.22000003</v>
      </c>
      <c r="N20272" s="50">
        <f>IFERROR((M20272/L20272),"N.A")</f>
        <v>0.3458945522051573</v>
      </c>
      <c r="O20272" s="28"/>
      <c r="P20272" s="28"/>
      <c r="Q20272" s="28"/>
      <c r="R20272" s="28"/>
      <c r="S20272" s="25"/>
    </row>
    <row r="20273" spans="2:19" s="16" customFormat="1" outlineLevel="2" x14ac:dyDescent="0.25">
      <c r="B20273" s="16" t="s">
        <v>5642</v>
      </c>
      <c r="C20273" s="16" t="s">
        <v>5447</v>
      </c>
      <c r="D20273" s="16" t="s">
        <v>63</v>
      </c>
      <c r="E20273" s="16" t="s">
        <v>750</v>
      </c>
      <c r="G20273" s="16" t="s">
        <v>518</v>
      </c>
      <c r="H20273" s="16" t="s">
        <v>152</v>
      </c>
      <c r="I20273" s="35">
        <v>1564872486</v>
      </c>
      <c r="J20273" s="35">
        <v>351359055.81999993</v>
      </c>
      <c r="K20273" s="36">
        <f>IFERROR((J20273/I20273),0)</f>
        <v>0.22452887309567018</v>
      </c>
      <c r="L20273" s="35">
        <v>1029325716.1900003</v>
      </c>
      <c r="M20273" s="35">
        <v>351359055.81999993</v>
      </c>
      <c r="N20273" s="40">
        <f>M20273/L20273</f>
        <v>0.34134875899199196</v>
      </c>
      <c r="O20273" s="28"/>
      <c r="P20273" s="28"/>
      <c r="Q20273" s="28"/>
      <c r="R20273" s="28"/>
      <c r="S20273" s="25"/>
    </row>
    <row r="20274" spans="2:19" s="16" customFormat="1" outlineLevel="2" x14ac:dyDescent="0.25">
      <c r="B20274" s="16" t="s">
        <v>5642</v>
      </c>
      <c r="C20274" s="16" t="s">
        <v>5447</v>
      </c>
      <c r="D20274" s="16" t="s">
        <v>63</v>
      </c>
      <c r="E20274" s="16" t="s">
        <v>750</v>
      </c>
      <c r="G20274" s="16" t="s">
        <v>518</v>
      </c>
      <c r="H20274" s="16" t="s">
        <v>5452</v>
      </c>
      <c r="I20274" s="31">
        <v>63858649</v>
      </c>
      <c r="J20274" s="31">
        <v>63858649</v>
      </c>
      <c r="K20274" s="32">
        <f>IFERROR((J20274/I20274),0)</f>
        <v>1</v>
      </c>
      <c r="L20274" s="31"/>
      <c r="M20274" s="31"/>
      <c r="N20274" s="39"/>
      <c r="O20274" s="28"/>
      <c r="P20274" s="28"/>
      <c r="Q20274" s="28"/>
      <c r="R20274" s="28"/>
      <c r="S20274" s="25"/>
    </row>
    <row r="20275" spans="2:19" s="16" customFormat="1" outlineLevel="2" x14ac:dyDescent="0.25">
      <c r="B20275" s="16" t="s">
        <v>5642</v>
      </c>
      <c r="C20275" s="16" t="s">
        <v>5447</v>
      </c>
      <c r="D20275" s="16" t="s">
        <v>63</v>
      </c>
      <c r="E20275" s="16" t="s">
        <v>750</v>
      </c>
      <c r="G20275" s="16" t="s">
        <v>518</v>
      </c>
      <c r="H20275" s="16" t="s">
        <v>19</v>
      </c>
      <c r="I20275" s="31">
        <v>370985141</v>
      </c>
      <c r="J20275" s="31">
        <v>370985141</v>
      </c>
      <c r="K20275" s="32">
        <f>IFERROR((J20275/I20275),0)</f>
        <v>1</v>
      </c>
      <c r="L20275" s="31"/>
      <c r="M20275" s="31"/>
      <c r="N20275" s="39"/>
      <c r="O20275" s="28"/>
      <c r="P20275" s="28"/>
      <c r="Q20275" s="28"/>
      <c r="R20275" s="28"/>
      <c r="S20275" s="25"/>
    </row>
    <row r="20276" spans="2:19" s="16" customFormat="1" outlineLevel="2" x14ac:dyDescent="0.25">
      <c r="B20276" s="16" t="s">
        <v>5642</v>
      </c>
      <c r="C20276" s="16" t="s">
        <v>5447</v>
      </c>
      <c r="D20276" s="16" t="s">
        <v>63</v>
      </c>
      <c r="E20276" s="16" t="s">
        <v>750</v>
      </c>
      <c r="G20276" s="16" t="s">
        <v>518</v>
      </c>
      <c r="H20276" s="16" t="s">
        <v>154</v>
      </c>
      <c r="I20276" s="31">
        <v>9679</v>
      </c>
      <c r="J20276" s="31">
        <v>9679</v>
      </c>
      <c r="K20276" s="32">
        <f>IFERROR((J20276/I20276),0)</f>
        <v>1</v>
      </c>
      <c r="L20276" s="31"/>
      <c r="M20276" s="31"/>
      <c r="N20276" s="39"/>
      <c r="O20276" s="28"/>
      <c r="P20276" s="28"/>
      <c r="Q20276" s="28"/>
      <c r="R20276" s="28"/>
      <c r="S20276" s="25"/>
    </row>
    <row r="20277" spans="2:19" s="16" customFormat="1" outlineLevel="2" x14ac:dyDescent="0.25">
      <c r="B20277" s="16" t="s">
        <v>5642</v>
      </c>
      <c r="C20277" s="16" t="s">
        <v>5447</v>
      </c>
      <c r="D20277" s="16" t="s">
        <v>63</v>
      </c>
      <c r="E20277" s="16" t="s">
        <v>750</v>
      </c>
      <c r="G20277" s="16" t="s">
        <v>518</v>
      </c>
      <c r="H20277" s="16" t="s">
        <v>5479</v>
      </c>
      <c r="I20277" s="31">
        <v>2297</v>
      </c>
      <c r="J20277" s="31">
        <v>2297</v>
      </c>
      <c r="K20277" s="32">
        <f>IFERROR((J20277/I20277),0)</f>
        <v>1</v>
      </c>
      <c r="L20277" s="31"/>
      <c r="M20277" s="31"/>
      <c r="N20277" s="39"/>
      <c r="O20277" s="28"/>
      <c r="P20277" s="28"/>
      <c r="Q20277" s="28"/>
      <c r="R20277" s="28"/>
      <c r="S20277" s="25"/>
    </row>
    <row r="20278" spans="2:19" s="16" customFormat="1" outlineLevel="2" x14ac:dyDescent="0.25">
      <c r="B20278" s="16" t="s">
        <v>5642</v>
      </c>
      <c r="C20278" s="16" t="s">
        <v>5447</v>
      </c>
      <c r="D20278" s="16" t="s">
        <v>63</v>
      </c>
      <c r="E20278" s="16" t="s">
        <v>750</v>
      </c>
      <c r="G20278" s="16" t="s">
        <v>518</v>
      </c>
      <c r="H20278" s="16" t="s">
        <v>331</v>
      </c>
      <c r="I20278" s="31">
        <v>39046507</v>
      </c>
      <c r="J20278" s="31">
        <v>39046507</v>
      </c>
      <c r="K20278" s="32">
        <f>IFERROR((J20278/I20278),0)</f>
        <v>1</v>
      </c>
      <c r="L20278" s="31"/>
      <c r="M20278" s="31"/>
      <c r="N20278" s="39"/>
      <c r="O20278" s="28"/>
      <c r="P20278" s="28"/>
      <c r="Q20278" s="28"/>
      <c r="R20278" s="28"/>
      <c r="S20278" s="25"/>
    </row>
    <row r="20279" spans="2:19" s="16" customFormat="1" outlineLevel="2" x14ac:dyDescent="0.25">
      <c r="B20279" s="16" t="s">
        <v>5642</v>
      </c>
      <c r="C20279" s="16" t="s">
        <v>5447</v>
      </c>
      <c r="D20279" s="16" t="s">
        <v>63</v>
      </c>
      <c r="E20279" s="16" t="s">
        <v>750</v>
      </c>
      <c r="G20279" s="16" t="s">
        <v>518</v>
      </c>
      <c r="H20279" s="16" t="s">
        <v>231</v>
      </c>
      <c r="I20279" s="31">
        <v>244556650</v>
      </c>
      <c r="J20279" s="31">
        <v>244556650</v>
      </c>
      <c r="K20279" s="32">
        <f>IFERROR((J20279/I20279),0)</f>
        <v>1</v>
      </c>
      <c r="L20279" s="31"/>
      <c r="M20279" s="31"/>
      <c r="N20279" s="39"/>
      <c r="O20279" s="28"/>
      <c r="P20279" s="28"/>
      <c r="Q20279" s="28"/>
      <c r="R20279" s="28"/>
      <c r="S20279" s="25"/>
    </row>
    <row r="20280" spans="2:19" s="16" customFormat="1" outlineLevel="2" x14ac:dyDescent="0.25">
      <c r="B20280" s="16" t="s">
        <v>5642</v>
      </c>
      <c r="C20280" s="16" t="s">
        <v>5447</v>
      </c>
      <c r="D20280" s="16" t="s">
        <v>63</v>
      </c>
      <c r="E20280" s="16" t="s">
        <v>750</v>
      </c>
      <c r="G20280" s="16" t="s">
        <v>518</v>
      </c>
      <c r="H20280" s="16" t="s">
        <v>155</v>
      </c>
      <c r="I20280" s="31">
        <v>-312974497</v>
      </c>
      <c r="J20280" s="31"/>
      <c r="K20280" s="32">
        <f>IFERROR((J20280/I20280),0)</f>
        <v>0</v>
      </c>
      <c r="L20280" s="31"/>
      <c r="M20280" s="31"/>
      <c r="N20280" s="39"/>
      <c r="O20280" s="28"/>
      <c r="P20280" s="28"/>
      <c r="Q20280" s="28"/>
      <c r="R20280" s="28"/>
      <c r="S20280" s="25"/>
    </row>
    <row r="20281" spans="2:19" s="16" customFormat="1" outlineLevel="1" x14ac:dyDescent="0.25">
      <c r="B20281" s="47" t="s">
        <v>9813</v>
      </c>
      <c r="C20281" s="47" t="str">
        <f>C20280</f>
        <v>ASIGNACIONES DIRECTAS (20% DEL SGR)</v>
      </c>
      <c r="D20281" s="47"/>
      <c r="E20281" s="47" t="str">
        <f>E20280</f>
        <v>70717</v>
      </c>
      <c r="F20281" s="47"/>
      <c r="G20281" s="47" t="str">
        <f>G20280</f>
        <v xml:space="preserve">SAN PEDRO                                         </v>
      </c>
      <c r="H20281" s="47" t="s">
        <v>10655</v>
      </c>
      <c r="I20281" s="51">
        <f>SUBTOTAL(9,I20273:I20280)</f>
        <v>1970356912</v>
      </c>
      <c r="J20281" s="51">
        <f>SUBTOTAL(9,J20273:J20280)</f>
        <v>1069817978.8199999</v>
      </c>
      <c r="K20281" s="49">
        <f>J20281/I20281</f>
        <v>0.54295644220827333</v>
      </c>
      <c r="L20281" s="51">
        <f>SUBTOTAL(9,L20273:L20280)</f>
        <v>1029325716.1900003</v>
      </c>
      <c r="M20281" s="51">
        <f>SUBTOTAL(9,M20273:M20280)</f>
        <v>351359055.81999993</v>
      </c>
      <c r="N20281" s="50">
        <f>IFERROR((M20281/L20281),"N.A")</f>
        <v>0.34134875899199196</v>
      </c>
      <c r="O20281" s="28"/>
      <c r="P20281" s="28"/>
      <c r="Q20281" s="28"/>
      <c r="R20281" s="28"/>
      <c r="S20281" s="25"/>
    </row>
    <row r="20282" spans="2:19" s="16" customFormat="1" outlineLevel="2" x14ac:dyDescent="0.25">
      <c r="B20282" s="16" t="s">
        <v>5643</v>
      </c>
      <c r="C20282" s="16" t="s">
        <v>5447</v>
      </c>
      <c r="D20282" s="16" t="s">
        <v>63</v>
      </c>
      <c r="E20282" s="16" t="s">
        <v>752</v>
      </c>
      <c r="G20282" s="16" t="s">
        <v>753</v>
      </c>
      <c r="H20282" s="16" t="s">
        <v>152</v>
      </c>
      <c r="I20282" s="35">
        <v>5093372566</v>
      </c>
      <c r="J20282" s="35">
        <v>1240855115.5899999</v>
      </c>
      <c r="K20282" s="36">
        <f>IFERROR((J20282/I20282),0)</f>
        <v>0.24362151001344989</v>
      </c>
      <c r="L20282" s="35">
        <v>3350263416.79</v>
      </c>
      <c r="M20282" s="35">
        <v>1240855115.5899999</v>
      </c>
      <c r="N20282" s="40">
        <f>M20282/L20282</f>
        <v>0.37037538880417498</v>
      </c>
      <c r="O20282" s="28"/>
      <c r="P20282" s="28"/>
      <c r="Q20282" s="28"/>
      <c r="R20282" s="28"/>
      <c r="S20282" s="25"/>
    </row>
    <row r="20283" spans="2:19" s="16" customFormat="1" outlineLevel="2" x14ac:dyDescent="0.25">
      <c r="B20283" s="16" t="s">
        <v>5643</v>
      </c>
      <c r="C20283" s="16" t="s">
        <v>5447</v>
      </c>
      <c r="D20283" s="16" t="s">
        <v>63</v>
      </c>
      <c r="E20283" s="16" t="s">
        <v>752</v>
      </c>
      <c r="G20283" s="16" t="s">
        <v>753</v>
      </c>
      <c r="H20283" s="16" t="s">
        <v>5452</v>
      </c>
      <c r="I20283" s="31">
        <v>319671176</v>
      </c>
      <c r="J20283" s="31">
        <v>319671176</v>
      </c>
      <c r="K20283" s="32">
        <f>IFERROR((J20283/I20283),0)</f>
        <v>1</v>
      </c>
      <c r="L20283" s="31"/>
      <c r="M20283" s="31"/>
      <c r="N20283" s="39"/>
      <c r="O20283" s="28"/>
      <c r="P20283" s="28"/>
      <c r="Q20283" s="28"/>
      <c r="R20283" s="28"/>
      <c r="S20283" s="25"/>
    </row>
    <row r="20284" spans="2:19" s="16" customFormat="1" outlineLevel="2" x14ac:dyDescent="0.25">
      <c r="B20284" s="16" t="s">
        <v>5643</v>
      </c>
      <c r="C20284" s="16" t="s">
        <v>5447</v>
      </c>
      <c r="D20284" s="16" t="s">
        <v>63</v>
      </c>
      <c r="E20284" s="16" t="s">
        <v>752</v>
      </c>
      <c r="G20284" s="16" t="s">
        <v>753</v>
      </c>
      <c r="H20284" s="16" t="s">
        <v>19</v>
      </c>
      <c r="I20284" s="31">
        <v>2597364331</v>
      </c>
      <c r="J20284" s="31">
        <v>2597364331</v>
      </c>
      <c r="K20284" s="32">
        <f>IFERROR((J20284/I20284),0)</f>
        <v>1</v>
      </c>
      <c r="L20284" s="31"/>
      <c r="M20284" s="31"/>
      <c r="N20284" s="39"/>
      <c r="O20284" s="28"/>
      <c r="P20284" s="28"/>
      <c r="Q20284" s="28"/>
      <c r="R20284" s="28"/>
      <c r="S20284" s="25"/>
    </row>
    <row r="20285" spans="2:19" s="16" customFormat="1" outlineLevel="2" x14ac:dyDescent="0.25">
      <c r="B20285" s="16" t="s">
        <v>5643</v>
      </c>
      <c r="C20285" s="16" t="s">
        <v>5447</v>
      </c>
      <c r="D20285" s="16" t="s">
        <v>63</v>
      </c>
      <c r="E20285" s="16" t="s">
        <v>752</v>
      </c>
      <c r="G20285" s="16" t="s">
        <v>753</v>
      </c>
      <c r="H20285" s="16" t="s">
        <v>154</v>
      </c>
      <c r="I20285" s="31">
        <v>31502</v>
      </c>
      <c r="J20285" s="31">
        <v>31502</v>
      </c>
      <c r="K20285" s="32">
        <f>IFERROR((J20285/I20285),0)</f>
        <v>1</v>
      </c>
      <c r="L20285" s="31"/>
      <c r="M20285" s="31"/>
      <c r="N20285" s="39"/>
      <c r="O20285" s="28"/>
      <c r="P20285" s="28"/>
      <c r="Q20285" s="28"/>
      <c r="R20285" s="28"/>
      <c r="S20285" s="25"/>
    </row>
    <row r="20286" spans="2:19" s="16" customFormat="1" outlineLevel="2" x14ac:dyDescent="0.25">
      <c r="B20286" s="16" t="s">
        <v>5643</v>
      </c>
      <c r="C20286" s="16" t="s">
        <v>5447</v>
      </c>
      <c r="D20286" s="16" t="s">
        <v>63</v>
      </c>
      <c r="E20286" s="16" t="s">
        <v>752</v>
      </c>
      <c r="G20286" s="16" t="s">
        <v>753</v>
      </c>
      <c r="H20286" s="16" t="s">
        <v>331</v>
      </c>
      <c r="I20286" s="31">
        <v>128657500</v>
      </c>
      <c r="J20286" s="31">
        <v>128657500</v>
      </c>
      <c r="K20286" s="32">
        <f>IFERROR((J20286/I20286),0)</f>
        <v>1</v>
      </c>
      <c r="L20286" s="31"/>
      <c r="M20286" s="31"/>
      <c r="N20286" s="39"/>
      <c r="O20286" s="28"/>
      <c r="P20286" s="28"/>
      <c r="Q20286" s="28"/>
      <c r="R20286" s="28"/>
      <c r="S20286" s="25"/>
    </row>
    <row r="20287" spans="2:19" s="16" customFormat="1" outlineLevel="2" x14ac:dyDescent="0.25">
      <c r="B20287" s="16" t="s">
        <v>5643</v>
      </c>
      <c r="C20287" s="16" t="s">
        <v>5447</v>
      </c>
      <c r="D20287" s="16" t="s">
        <v>63</v>
      </c>
      <c r="E20287" s="16" t="s">
        <v>752</v>
      </c>
      <c r="G20287" s="16" t="s">
        <v>753</v>
      </c>
      <c r="H20287" s="16" t="s">
        <v>231</v>
      </c>
      <c r="I20287" s="31">
        <v>795990786</v>
      </c>
      <c r="J20287" s="31">
        <v>795990786</v>
      </c>
      <c r="K20287" s="32">
        <f>IFERROR((J20287/I20287),0)</f>
        <v>1</v>
      </c>
      <c r="L20287" s="31"/>
      <c r="M20287" s="31"/>
      <c r="N20287" s="39"/>
      <c r="O20287" s="28"/>
      <c r="P20287" s="28"/>
      <c r="Q20287" s="28"/>
      <c r="R20287" s="28"/>
      <c r="S20287" s="25"/>
    </row>
    <row r="20288" spans="2:19" s="16" customFormat="1" outlineLevel="2" x14ac:dyDescent="0.25">
      <c r="B20288" s="16" t="s">
        <v>5643</v>
      </c>
      <c r="C20288" s="16" t="s">
        <v>5447</v>
      </c>
      <c r="D20288" s="16" t="s">
        <v>63</v>
      </c>
      <c r="E20288" s="16" t="s">
        <v>752</v>
      </c>
      <c r="G20288" s="16" t="s">
        <v>753</v>
      </c>
      <c r="H20288" s="16" t="s">
        <v>155</v>
      </c>
      <c r="I20288" s="31">
        <v>-1018674513</v>
      </c>
      <c r="J20288" s="31"/>
      <c r="K20288" s="32">
        <f>IFERROR((J20288/I20288),0)</f>
        <v>0</v>
      </c>
      <c r="L20288" s="31"/>
      <c r="M20288" s="31"/>
      <c r="N20288" s="39"/>
      <c r="O20288" s="28"/>
      <c r="P20288" s="28"/>
      <c r="Q20288" s="28"/>
      <c r="R20288" s="28"/>
      <c r="S20288" s="25"/>
    </row>
    <row r="20289" spans="2:19" s="16" customFormat="1" outlineLevel="1" x14ac:dyDescent="0.25">
      <c r="B20289" s="47" t="s">
        <v>9814</v>
      </c>
      <c r="C20289" s="47" t="str">
        <f>C20288</f>
        <v>ASIGNACIONES DIRECTAS (20% DEL SGR)</v>
      </c>
      <c r="D20289" s="47"/>
      <c r="E20289" s="47" t="str">
        <f>E20288</f>
        <v>70713</v>
      </c>
      <c r="F20289" s="47"/>
      <c r="G20289" s="47" t="str">
        <f>G20288</f>
        <v xml:space="preserve">SAN ONOFRE                                        </v>
      </c>
      <c r="H20289" s="47" t="s">
        <v>10655</v>
      </c>
      <c r="I20289" s="51">
        <f>SUBTOTAL(9,I20282:I20288)</f>
        <v>7916413348</v>
      </c>
      <c r="J20289" s="51">
        <f>SUBTOTAL(9,J20282:J20288)</f>
        <v>5082570410.5900002</v>
      </c>
      <c r="K20289" s="49">
        <f>J20289/I20289</f>
        <v>0.6420294377218263</v>
      </c>
      <c r="L20289" s="51">
        <f>SUBTOTAL(9,L20282:L20288)</f>
        <v>3350263416.79</v>
      </c>
      <c r="M20289" s="51">
        <f>SUBTOTAL(9,M20282:M20288)</f>
        <v>1240855115.5899999</v>
      </c>
      <c r="N20289" s="50">
        <f>IFERROR((M20289/L20289),"N.A")</f>
        <v>0.37037538880417498</v>
      </c>
      <c r="O20289" s="28"/>
      <c r="P20289" s="28"/>
      <c r="Q20289" s="28"/>
      <c r="R20289" s="28"/>
      <c r="S20289" s="25"/>
    </row>
    <row r="20290" spans="2:19" s="16" customFormat="1" outlineLevel="2" x14ac:dyDescent="0.25">
      <c r="B20290" s="16" t="s">
        <v>5644</v>
      </c>
      <c r="C20290" s="16" t="s">
        <v>5447</v>
      </c>
      <c r="D20290" s="16" t="s">
        <v>63</v>
      </c>
      <c r="E20290" s="16" t="s">
        <v>755</v>
      </c>
      <c r="G20290" s="16" t="s">
        <v>756</v>
      </c>
      <c r="H20290" s="16" t="s">
        <v>152</v>
      </c>
      <c r="I20290" s="35">
        <v>4574191261</v>
      </c>
      <c r="J20290" s="35">
        <v>1563751599.6799998</v>
      </c>
      <c r="K20290" s="36">
        <f>IFERROR((J20290/I20290),0)</f>
        <v>0.34186406086966636</v>
      </c>
      <c r="L20290" s="35">
        <v>2986152836.2000003</v>
      </c>
      <c r="M20290" s="35">
        <v>1563751599.6799998</v>
      </c>
      <c r="N20290" s="40">
        <f>M20290/L20290</f>
        <v>0.52366763707578234</v>
      </c>
      <c r="O20290" s="28"/>
      <c r="P20290" s="28"/>
      <c r="Q20290" s="28"/>
      <c r="R20290" s="28"/>
      <c r="S20290" s="25"/>
    </row>
    <row r="20291" spans="2:19" s="16" customFormat="1" outlineLevel="2" x14ac:dyDescent="0.25">
      <c r="B20291" s="16" t="s">
        <v>5644</v>
      </c>
      <c r="C20291" s="16" t="s">
        <v>5447</v>
      </c>
      <c r="D20291" s="16" t="s">
        <v>63</v>
      </c>
      <c r="E20291" s="16" t="s">
        <v>755</v>
      </c>
      <c r="G20291" s="16" t="s">
        <v>756</v>
      </c>
      <c r="H20291" s="16" t="s">
        <v>5452</v>
      </c>
      <c r="I20291" s="31">
        <v>390160008</v>
      </c>
      <c r="J20291" s="31">
        <v>390160008</v>
      </c>
      <c r="K20291" s="32">
        <f>IFERROR((J20291/I20291),0)</f>
        <v>1</v>
      </c>
      <c r="L20291" s="31"/>
      <c r="M20291" s="31"/>
      <c r="N20291" s="39"/>
      <c r="O20291" s="28"/>
      <c r="P20291" s="28"/>
      <c r="Q20291" s="28"/>
      <c r="R20291" s="28"/>
      <c r="S20291" s="25"/>
    </row>
    <row r="20292" spans="2:19" s="16" customFormat="1" outlineLevel="2" x14ac:dyDescent="0.25">
      <c r="B20292" s="16" t="s">
        <v>5644</v>
      </c>
      <c r="C20292" s="16" t="s">
        <v>5447</v>
      </c>
      <c r="D20292" s="16" t="s">
        <v>63</v>
      </c>
      <c r="E20292" s="16" t="s">
        <v>755</v>
      </c>
      <c r="G20292" s="16" t="s">
        <v>756</v>
      </c>
      <c r="H20292" s="16" t="s">
        <v>19</v>
      </c>
      <c r="I20292" s="31">
        <v>1994329863</v>
      </c>
      <c r="J20292" s="31">
        <v>1994329863</v>
      </c>
      <c r="K20292" s="32">
        <f>IFERROR((J20292/I20292),0)</f>
        <v>1</v>
      </c>
      <c r="L20292" s="31"/>
      <c r="M20292" s="31"/>
      <c r="N20292" s="39"/>
      <c r="O20292" s="28"/>
      <c r="P20292" s="28"/>
      <c r="Q20292" s="28"/>
      <c r="R20292" s="28"/>
      <c r="S20292" s="25"/>
    </row>
    <row r="20293" spans="2:19" s="16" customFormat="1" outlineLevel="2" x14ac:dyDescent="0.25">
      <c r="B20293" s="16" t="s">
        <v>5644</v>
      </c>
      <c r="C20293" s="16" t="s">
        <v>5447</v>
      </c>
      <c r="D20293" s="16" t="s">
        <v>63</v>
      </c>
      <c r="E20293" s="16" t="s">
        <v>755</v>
      </c>
      <c r="G20293" s="16" t="s">
        <v>756</v>
      </c>
      <c r="H20293" s="16" t="s">
        <v>154</v>
      </c>
      <c r="I20293" s="31">
        <v>28291</v>
      </c>
      <c r="J20293" s="31">
        <v>28291</v>
      </c>
      <c r="K20293" s="32">
        <f>IFERROR((J20293/I20293),0)</f>
        <v>1</v>
      </c>
      <c r="L20293" s="31"/>
      <c r="M20293" s="31"/>
      <c r="N20293" s="39"/>
      <c r="O20293" s="28"/>
      <c r="P20293" s="28"/>
      <c r="Q20293" s="28"/>
      <c r="R20293" s="28"/>
      <c r="S20293" s="25"/>
    </row>
    <row r="20294" spans="2:19" s="16" customFormat="1" outlineLevel="2" x14ac:dyDescent="0.25">
      <c r="B20294" s="16" t="s">
        <v>5644</v>
      </c>
      <c r="C20294" s="16" t="s">
        <v>5447</v>
      </c>
      <c r="D20294" s="16" t="s">
        <v>63</v>
      </c>
      <c r="E20294" s="16" t="s">
        <v>755</v>
      </c>
      <c r="G20294" s="16" t="s">
        <v>756</v>
      </c>
      <c r="H20294" s="16" t="s">
        <v>5479</v>
      </c>
      <c r="I20294" s="31">
        <v>1856</v>
      </c>
      <c r="J20294" s="31">
        <v>1856</v>
      </c>
      <c r="K20294" s="32">
        <f>IFERROR((J20294/I20294),0)</f>
        <v>1</v>
      </c>
      <c r="L20294" s="31"/>
      <c r="M20294" s="31"/>
      <c r="N20294" s="39"/>
      <c r="O20294" s="28"/>
      <c r="P20294" s="28"/>
      <c r="Q20294" s="28"/>
      <c r="R20294" s="28"/>
      <c r="S20294" s="25"/>
    </row>
    <row r="20295" spans="2:19" s="16" customFormat="1" outlineLevel="2" x14ac:dyDescent="0.25">
      <c r="B20295" s="16" t="s">
        <v>5644</v>
      </c>
      <c r="C20295" s="16" t="s">
        <v>5447</v>
      </c>
      <c r="D20295" s="16" t="s">
        <v>63</v>
      </c>
      <c r="E20295" s="16" t="s">
        <v>755</v>
      </c>
      <c r="G20295" s="16" t="s">
        <v>756</v>
      </c>
      <c r="H20295" s="16" t="s">
        <v>331</v>
      </c>
      <c r="I20295" s="31">
        <v>107969606</v>
      </c>
      <c r="J20295" s="31">
        <v>107969606</v>
      </c>
      <c r="K20295" s="32">
        <f>IFERROR((J20295/I20295),0)</f>
        <v>1</v>
      </c>
      <c r="L20295" s="31"/>
      <c r="M20295" s="31"/>
      <c r="N20295" s="39"/>
      <c r="O20295" s="28"/>
      <c r="P20295" s="28"/>
      <c r="Q20295" s="28"/>
      <c r="R20295" s="28"/>
      <c r="S20295" s="25"/>
    </row>
    <row r="20296" spans="2:19" s="16" customFormat="1" outlineLevel="2" x14ac:dyDescent="0.25">
      <c r="B20296" s="16" t="s">
        <v>5644</v>
      </c>
      <c r="C20296" s="16" t="s">
        <v>5447</v>
      </c>
      <c r="D20296" s="16" t="s">
        <v>63</v>
      </c>
      <c r="E20296" s="16" t="s">
        <v>755</v>
      </c>
      <c r="G20296" s="16" t="s">
        <v>756</v>
      </c>
      <c r="H20296" s="16" t="s">
        <v>231</v>
      </c>
      <c r="I20296" s="31">
        <v>704109167</v>
      </c>
      <c r="J20296" s="31">
        <v>704109167</v>
      </c>
      <c r="K20296" s="32">
        <f>IFERROR((J20296/I20296),0)</f>
        <v>1</v>
      </c>
      <c r="L20296" s="31"/>
      <c r="M20296" s="31"/>
      <c r="N20296" s="39"/>
      <c r="O20296" s="28"/>
      <c r="P20296" s="28"/>
      <c r="Q20296" s="28"/>
      <c r="R20296" s="28"/>
      <c r="S20296" s="25"/>
    </row>
    <row r="20297" spans="2:19" s="16" customFormat="1" outlineLevel="2" x14ac:dyDescent="0.25">
      <c r="B20297" s="16" t="s">
        <v>5644</v>
      </c>
      <c r="C20297" s="16" t="s">
        <v>5447</v>
      </c>
      <c r="D20297" s="16" t="s">
        <v>63</v>
      </c>
      <c r="E20297" s="16" t="s">
        <v>755</v>
      </c>
      <c r="G20297" s="16" t="s">
        <v>756</v>
      </c>
      <c r="H20297" s="16" t="s">
        <v>155</v>
      </c>
      <c r="I20297" s="31">
        <v>-914838252</v>
      </c>
      <c r="J20297" s="31"/>
      <c r="K20297" s="32">
        <f>IFERROR((J20297/I20297),0)</f>
        <v>0</v>
      </c>
      <c r="L20297" s="31"/>
      <c r="M20297" s="31"/>
      <c r="N20297" s="39"/>
      <c r="O20297" s="28"/>
      <c r="P20297" s="28"/>
      <c r="Q20297" s="28"/>
      <c r="R20297" s="28"/>
      <c r="S20297" s="25"/>
    </row>
    <row r="20298" spans="2:19" s="16" customFormat="1" outlineLevel="1" x14ac:dyDescent="0.25">
      <c r="B20298" s="47" t="s">
        <v>9815</v>
      </c>
      <c r="C20298" s="47" t="str">
        <f>C20297</f>
        <v>ASIGNACIONES DIRECTAS (20% DEL SGR)</v>
      </c>
      <c r="D20298" s="47"/>
      <c r="E20298" s="47" t="str">
        <f>E20297</f>
        <v>70708</v>
      </c>
      <c r="F20298" s="47"/>
      <c r="G20298" s="47" t="str">
        <f>G20297</f>
        <v xml:space="preserve">SAN MARCOS                                        </v>
      </c>
      <c r="H20298" s="47" t="s">
        <v>10655</v>
      </c>
      <c r="I20298" s="51">
        <f>SUBTOTAL(9,I20290:I20297)</f>
        <v>6855951800</v>
      </c>
      <c r="J20298" s="51">
        <f>SUBTOTAL(9,J20290:J20297)</f>
        <v>4760350390.6800003</v>
      </c>
      <c r="K20298" s="49">
        <f>J20298/I20298</f>
        <v>0.69433836898911694</v>
      </c>
      <c r="L20298" s="51">
        <f>SUBTOTAL(9,L20290:L20297)</f>
        <v>2986152836.2000003</v>
      </c>
      <c r="M20298" s="51">
        <f>SUBTOTAL(9,M20290:M20297)</f>
        <v>1563751599.6799998</v>
      </c>
      <c r="N20298" s="50">
        <f>IFERROR((M20298/L20298),"N.A")</f>
        <v>0.52366763707578234</v>
      </c>
      <c r="O20298" s="28"/>
      <c r="P20298" s="28"/>
      <c r="Q20298" s="28"/>
      <c r="R20298" s="28"/>
      <c r="S20298" s="25"/>
    </row>
    <row r="20299" spans="2:19" s="16" customFormat="1" outlineLevel="2" x14ac:dyDescent="0.25">
      <c r="B20299" s="16" t="s">
        <v>5645</v>
      </c>
      <c r="C20299" s="16" t="s">
        <v>5447</v>
      </c>
      <c r="D20299" s="16" t="s">
        <v>63</v>
      </c>
      <c r="E20299" s="16" t="s">
        <v>758</v>
      </c>
      <c r="G20299" s="16" t="s">
        <v>759</v>
      </c>
      <c r="H20299" s="16" t="s">
        <v>152</v>
      </c>
      <c r="I20299" s="35">
        <v>1329776218</v>
      </c>
      <c r="J20299" s="35">
        <v>297701678.36000001</v>
      </c>
      <c r="K20299" s="36">
        <f>IFERROR((J20299/I20299),0)</f>
        <v>0.22387351670926034</v>
      </c>
      <c r="L20299" s="35">
        <v>874686512.88</v>
      </c>
      <c r="M20299" s="35">
        <v>297701678.36000001</v>
      </c>
      <c r="N20299" s="40">
        <f>M20299/L20299</f>
        <v>0.34035242795705745</v>
      </c>
      <c r="O20299" s="28"/>
      <c r="P20299" s="28"/>
      <c r="Q20299" s="28"/>
      <c r="R20299" s="28"/>
      <c r="S20299" s="25"/>
    </row>
    <row r="20300" spans="2:19" s="16" customFormat="1" outlineLevel="2" x14ac:dyDescent="0.25">
      <c r="B20300" s="16" t="s">
        <v>5645</v>
      </c>
      <c r="C20300" s="16" t="s">
        <v>5447</v>
      </c>
      <c r="D20300" s="16" t="s">
        <v>63</v>
      </c>
      <c r="E20300" s="16" t="s">
        <v>758</v>
      </c>
      <c r="G20300" s="16" t="s">
        <v>759</v>
      </c>
      <c r="H20300" s="16" t="s">
        <v>5452</v>
      </c>
      <c r="I20300" s="31">
        <v>69716520</v>
      </c>
      <c r="J20300" s="31">
        <v>69716520</v>
      </c>
      <c r="K20300" s="32">
        <f>IFERROR((J20300/I20300),0)</f>
        <v>1</v>
      </c>
      <c r="L20300" s="31"/>
      <c r="M20300" s="31"/>
      <c r="N20300" s="39"/>
      <c r="O20300" s="28"/>
      <c r="P20300" s="28"/>
      <c r="Q20300" s="28"/>
      <c r="R20300" s="28"/>
      <c r="S20300" s="25"/>
    </row>
    <row r="20301" spans="2:19" s="16" customFormat="1" outlineLevel="2" x14ac:dyDescent="0.25">
      <c r="B20301" s="16" t="s">
        <v>5645</v>
      </c>
      <c r="C20301" s="16" t="s">
        <v>5447</v>
      </c>
      <c r="D20301" s="16" t="s">
        <v>63</v>
      </c>
      <c r="E20301" s="16" t="s">
        <v>758</v>
      </c>
      <c r="G20301" s="16" t="s">
        <v>759</v>
      </c>
      <c r="H20301" s="16" t="s">
        <v>19</v>
      </c>
      <c r="I20301" s="31">
        <v>429601126</v>
      </c>
      <c r="J20301" s="31">
        <v>429601126</v>
      </c>
      <c r="K20301" s="32">
        <f>IFERROR((J20301/I20301),0)</f>
        <v>1</v>
      </c>
      <c r="L20301" s="31"/>
      <c r="M20301" s="31"/>
      <c r="N20301" s="39"/>
      <c r="O20301" s="28"/>
      <c r="P20301" s="28"/>
      <c r="Q20301" s="28"/>
      <c r="R20301" s="28"/>
      <c r="S20301" s="25"/>
    </row>
    <row r="20302" spans="2:19" s="16" customFormat="1" outlineLevel="2" x14ac:dyDescent="0.25">
      <c r="B20302" s="16" t="s">
        <v>5645</v>
      </c>
      <c r="C20302" s="16" t="s">
        <v>5447</v>
      </c>
      <c r="D20302" s="16" t="s">
        <v>63</v>
      </c>
      <c r="E20302" s="16" t="s">
        <v>758</v>
      </c>
      <c r="G20302" s="16" t="s">
        <v>759</v>
      </c>
      <c r="H20302" s="16" t="s">
        <v>154</v>
      </c>
      <c r="I20302" s="31">
        <v>8224</v>
      </c>
      <c r="J20302" s="31">
        <v>8224</v>
      </c>
      <c r="K20302" s="32">
        <f>IFERROR((J20302/I20302),0)</f>
        <v>1</v>
      </c>
      <c r="L20302" s="31"/>
      <c r="M20302" s="31"/>
      <c r="N20302" s="39"/>
      <c r="O20302" s="28"/>
      <c r="P20302" s="28"/>
      <c r="Q20302" s="28"/>
      <c r="R20302" s="28"/>
      <c r="S20302" s="25"/>
    </row>
    <row r="20303" spans="2:19" s="16" customFormat="1" outlineLevel="2" x14ac:dyDescent="0.25">
      <c r="B20303" s="16" t="s">
        <v>5645</v>
      </c>
      <c r="C20303" s="16" t="s">
        <v>5447</v>
      </c>
      <c r="D20303" s="16" t="s">
        <v>63</v>
      </c>
      <c r="E20303" s="16" t="s">
        <v>758</v>
      </c>
      <c r="G20303" s="16" t="s">
        <v>759</v>
      </c>
      <c r="H20303" s="16" t="s">
        <v>5479</v>
      </c>
      <c r="I20303" s="31">
        <v>1414</v>
      </c>
      <c r="J20303" s="31">
        <v>1414</v>
      </c>
      <c r="K20303" s="32">
        <f>IFERROR((J20303/I20303),0)</f>
        <v>1</v>
      </c>
      <c r="L20303" s="31"/>
      <c r="M20303" s="31"/>
      <c r="N20303" s="39"/>
      <c r="O20303" s="28"/>
      <c r="P20303" s="28"/>
      <c r="Q20303" s="28"/>
      <c r="R20303" s="28"/>
      <c r="S20303" s="25"/>
    </row>
    <row r="20304" spans="2:19" s="16" customFormat="1" outlineLevel="2" x14ac:dyDescent="0.25">
      <c r="B20304" s="16" t="s">
        <v>5645</v>
      </c>
      <c r="C20304" s="16" t="s">
        <v>5447</v>
      </c>
      <c r="D20304" s="16" t="s">
        <v>63</v>
      </c>
      <c r="E20304" s="16" t="s">
        <v>758</v>
      </c>
      <c r="G20304" s="16" t="s">
        <v>759</v>
      </c>
      <c r="H20304" s="16" t="s">
        <v>331</v>
      </c>
      <c r="I20304" s="31">
        <v>32517329</v>
      </c>
      <c r="J20304" s="31">
        <v>32517329</v>
      </c>
      <c r="K20304" s="32">
        <f>IFERROR((J20304/I20304),0)</f>
        <v>1</v>
      </c>
      <c r="L20304" s="31"/>
      <c r="M20304" s="31"/>
      <c r="N20304" s="39"/>
      <c r="O20304" s="28"/>
      <c r="P20304" s="28"/>
      <c r="Q20304" s="28"/>
      <c r="R20304" s="28"/>
      <c r="S20304" s="25"/>
    </row>
    <row r="20305" spans="2:19" s="16" customFormat="1" outlineLevel="2" x14ac:dyDescent="0.25">
      <c r="B20305" s="16" t="s">
        <v>5645</v>
      </c>
      <c r="C20305" s="16" t="s">
        <v>5447</v>
      </c>
      <c r="D20305" s="16" t="s">
        <v>63</v>
      </c>
      <c r="E20305" s="16" t="s">
        <v>758</v>
      </c>
      <c r="G20305" s="16" t="s">
        <v>759</v>
      </c>
      <c r="H20305" s="16" t="s">
        <v>231</v>
      </c>
      <c r="I20305" s="31">
        <v>207816049</v>
      </c>
      <c r="J20305" s="31">
        <v>207816049</v>
      </c>
      <c r="K20305" s="32">
        <f>IFERROR((J20305/I20305),0)</f>
        <v>1</v>
      </c>
      <c r="L20305" s="31"/>
      <c r="M20305" s="31"/>
      <c r="N20305" s="39"/>
      <c r="O20305" s="28"/>
      <c r="P20305" s="28"/>
      <c r="Q20305" s="28"/>
      <c r="R20305" s="28"/>
      <c r="S20305" s="25"/>
    </row>
    <row r="20306" spans="2:19" s="16" customFormat="1" outlineLevel="2" x14ac:dyDescent="0.25">
      <c r="B20306" s="16" t="s">
        <v>5645</v>
      </c>
      <c r="C20306" s="16" t="s">
        <v>5447</v>
      </c>
      <c r="D20306" s="16" t="s">
        <v>63</v>
      </c>
      <c r="E20306" s="16" t="s">
        <v>758</v>
      </c>
      <c r="G20306" s="16" t="s">
        <v>759</v>
      </c>
      <c r="H20306" s="16" t="s">
        <v>155</v>
      </c>
      <c r="I20306" s="31">
        <v>-265955244</v>
      </c>
      <c r="J20306" s="31"/>
      <c r="K20306" s="32">
        <f>IFERROR((J20306/I20306),0)</f>
        <v>0</v>
      </c>
      <c r="L20306" s="31"/>
      <c r="M20306" s="31"/>
      <c r="N20306" s="39"/>
      <c r="O20306" s="28"/>
      <c r="P20306" s="28"/>
      <c r="Q20306" s="28"/>
      <c r="R20306" s="28"/>
      <c r="S20306" s="25"/>
    </row>
    <row r="20307" spans="2:19" s="16" customFormat="1" outlineLevel="1" x14ac:dyDescent="0.25">
      <c r="B20307" s="47" t="s">
        <v>9816</v>
      </c>
      <c r="C20307" s="47" t="str">
        <f>C20306</f>
        <v>ASIGNACIONES DIRECTAS (20% DEL SGR)</v>
      </c>
      <c r="D20307" s="47"/>
      <c r="E20307" s="47" t="str">
        <f>E20306</f>
        <v>70702</v>
      </c>
      <c r="F20307" s="47"/>
      <c r="G20307" s="47" t="str">
        <f>G20306</f>
        <v xml:space="preserve">SAN JUAN DE BETULIA                               </v>
      </c>
      <c r="H20307" s="47" t="s">
        <v>10655</v>
      </c>
      <c r="I20307" s="51">
        <f>SUBTOTAL(9,I20299:I20306)</f>
        <v>1803481636</v>
      </c>
      <c r="J20307" s="51">
        <f>SUBTOTAL(9,J20299:J20306)</f>
        <v>1037362340.36</v>
      </c>
      <c r="K20307" s="49">
        <f>J20307/I20307</f>
        <v>0.57519983550306586</v>
      </c>
      <c r="L20307" s="51">
        <f>SUBTOTAL(9,L20299:L20306)</f>
        <v>874686512.88</v>
      </c>
      <c r="M20307" s="51">
        <f>SUBTOTAL(9,M20299:M20306)</f>
        <v>297701678.36000001</v>
      </c>
      <c r="N20307" s="50">
        <f>IFERROR((M20307/L20307),"N.A")</f>
        <v>0.34035242795705745</v>
      </c>
      <c r="O20307" s="28"/>
      <c r="P20307" s="28"/>
      <c r="Q20307" s="28"/>
      <c r="R20307" s="28"/>
      <c r="S20307" s="25"/>
    </row>
    <row r="20308" spans="2:19" s="16" customFormat="1" outlineLevel="2" x14ac:dyDescent="0.25">
      <c r="B20308" s="16" t="s">
        <v>5646</v>
      </c>
      <c r="C20308" s="16" t="s">
        <v>5447</v>
      </c>
      <c r="D20308" s="16" t="s">
        <v>63</v>
      </c>
      <c r="E20308" s="16" t="s">
        <v>761</v>
      </c>
      <c r="G20308" s="16" t="s">
        <v>762</v>
      </c>
      <c r="H20308" s="16" t="s">
        <v>152</v>
      </c>
      <c r="I20308" s="35">
        <v>2135123468</v>
      </c>
      <c r="J20308" s="35">
        <v>492055746.61999995</v>
      </c>
      <c r="K20308" s="36">
        <f>IFERROR((J20308/I20308),0)</f>
        <v>0.23045774822610865</v>
      </c>
      <c r="L20308" s="35">
        <v>1404419537.4100001</v>
      </c>
      <c r="M20308" s="35">
        <v>492055746.61999995</v>
      </c>
      <c r="N20308" s="40">
        <f>M20308/L20308</f>
        <v>0.35036236218091815</v>
      </c>
      <c r="O20308" s="28"/>
      <c r="P20308" s="28"/>
      <c r="Q20308" s="28"/>
      <c r="R20308" s="28"/>
      <c r="S20308" s="25"/>
    </row>
    <row r="20309" spans="2:19" s="16" customFormat="1" outlineLevel="2" x14ac:dyDescent="0.25">
      <c r="B20309" s="16" t="s">
        <v>5646</v>
      </c>
      <c r="C20309" s="16" t="s">
        <v>5447</v>
      </c>
      <c r="D20309" s="16" t="s">
        <v>63</v>
      </c>
      <c r="E20309" s="16" t="s">
        <v>761</v>
      </c>
      <c r="G20309" s="16" t="s">
        <v>762</v>
      </c>
      <c r="H20309" s="16" t="s">
        <v>5452</v>
      </c>
      <c r="I20309" s="31">
        <v>84254181</v>
      </c>
      <c r="J20309" s="31">
        <v>84254181</v>
      </c>
      <c r="K20309" s="32">
        <f>IFERROR((J20309/I20309),0)</f>
        <v>1</v>
      </c>
      <c r="L20309" s="31"/>
      <c r="M20309" s="31"/>
      <c r="N20309" s="39"/>
      <c r="O20309" s="28"/>
      <c r="P20309" s="28"/>
      <c r="Q20309" s="28"/>
      <c r="R20309" s="28"/>
      <c r="S20309" s="25"/>
    </row>
    <row r="20310" spans="2:19" s="16" customFormat="1" outlineLevel="2" x14ac:dyDescent="0.25">
      <c r="B20310" s="16" t="s">
        <v>5646</v>
      </c>
      <c r="C20310" s="16" t="s">
        <v>5447</v>
      </c>
      <c r="D20310" s="16" t="s">
        <v>63</v>
      </c>
      <c r="E20310" s="16" t="s">
        <v>761</v>
      </c>
      <c r="G20310" s="16" t="s">
        <v>762</v>
      </c>
      <c r="H20310" s="16" t="s">
        <v>19</v>
      </c>
      <c r="I20310" s="31">
        <v>808200481</v>
      </c>
      <c r="J20310" s="31">
        <v>808200481</v>
      </c>
      <c r="K20310" s="32">
        <f>IFERROR((J20310/I20310),0)</f>
        <v>1</v>
      </c>
      <c r="L20310" s="31"/>
      <c r="M20310" s="31"/>
      <c r="N20310" s="39"/>
      <c r="O20310" s="28"/>
      <c r="P20310" s="28"/>
      <c r="Q20310" s="28"/>
      <c r="R20310" s="28"/>
      <c r="S20310" s="25"/>
    </row>
    <row r="20311" spans="2:19" s="16" customFormat="1" outlineLevel="2" x14ac:dyDescent="0.25">
      <c r="B20311" s="16" t="s">
        <v>5646</v>
      </c>
      <c r="C20311" s="16" t="s">
        <v>5447</v>
      </c>
      <c r="D20311" s="16" t="s">
        <v>63</v>
      </c>
      <c r="E20311" s="16" t="s">
        <v>761</v>
      </c>
      <c r="G20311" s="16" t="s">
        <v>762</v>
      </c>
      <c r="H20311" s="16" t="s">
        <v>154</v>
      </c>
      <c r="I20311" s="31">
        <v>13205</v>
      </c>
      <c r="J20311" s="31">
        <v>13205</v>
      </c>
      <c r="K20311" s="32">
        <f>IFERROR((J20311/I20311),0)</f>
        <v>1</v>
      </c>
      <c r="L20311" s="31"/>
      <c r="M20311" s="31"/>
      <c r="N20311" s="39"/>
      <c r="O20311" s="28"/>
      <c r="P20311" s="28"/>
      <c r="Q20311" s="28"/>
      <c r="R20311" s="28"/>
      <c r="S20311" s="25"/>
    </row>
    <row r="20312" spans="2:19" s="16" customFormat="1" outlineLevel="2" x14ac:dyDescent="0.25">
      <c r="B20312" s="16" t="s">
        <v>5646</v>
      </c>
      <c r="C20312" s="16" t="s">
        <v>5447</v>
      </c>
      <c r="D20312" s="16" t="s">
        <v>63</v>
      </c>
      <c r="E20312" s="16" t="s">
        <v>761</v>
      </c>
      <c r="G20312" s="16" t="s">
        <v>762</v>
      </c>
      <c r="H20312" s="16" t="s">
        <v>331</v>
      </c>
      <c r="I20312" s="31">
        <v>56464623</v>
      </c>
      <c r="J20312" s="31">
        <v>56464623</v>
      </c>
      <c r="K20312" s="32">
        <f>IFERROR((J20312/I20312),0)</f>
        <v>1</v>
      </c>
      <c r="L20312" s="31"/>
      <c r="M20312" s="31"/>
      <c r="N20312" s="39"/>
      <c r="O20312" s="28"/>
      <c r="P20312" s="28"/>
      <c r="Q20312" s="28"/>
      <c r="R20312" s="28"/>
      <c r="S20312" s="25"/>
    </row>
    <row r="20313" spans="2:19" s="16" customFormat="1" outlineLevel="2" x14ac:dyDescent="0.25">
      <c r="B20313" s="16" t="s">
        <v>5646</v>
      </c>
      <c r="C20313" s="16" t="s">
        <v>5447</v>
      </c>
      <c r="D20313" s="16" t="s">
        <v>63</v>
      </c>
      <c r="E20313" s="16" t="s">
        <v>761</v>
      </c>
      <c r="G20313" s="16" t="s">
        <v>762</v>
      </c>
      <c r="H20313" s="16" t="s">
        <v>231</v>
      </c>
      <c r="I20313" s="31">
        <v>333674882</v>
      </c>
      <c r="J20313" s="31">
        <v>333674882</v>
      </c>
      <c r="K20313" s="32">
        <f>IFERROR((J20313/I20313),0)</f>
        <v>1</v>
      </c>
      <c r="L20313" s="31"/>
      <c r="M20313" s="31"/>
      <c r="N20313" s="39"/>
      <c r="O20313" s="28"/>
      <c r="P20313" s="28"/>
      <c r="Q20313" s="28"/>
      <c r="R20313" s="28"/>
      <c r="S20313" s="25"/>
    </row>
    <row r="20314" spans="2:19" s="16" customFormat="1" outlineLevel="2" x14ac:dyDescent="0.25">
      <c r="B20314" s="16" t="s">
        <v>5646</v>
      </c>
      <c r="C20314" s="16" t="s">
        <v>5447</v>
      </c>
      <c r="D20314" s="16" t="s">
        <v>63</v>
      </c>
      <c r="E20314" s="16" t="s">
        <v>761</v>
      </c>
      <c r="G20314" s="16" t="s">
        <v>762</v>
      </c>
      <c r="H20314" s="16" t="s">
        <v>155</v>
      </c>
      <c r="I20314" s="31">
        <v>-427024694</v>
      </c>
      <c r="J20314" s="31"/>
      <c r="K20314" s="32">
        <f>IFERROR((J20314/I20314),0)</f>
        <v>0</v>
      </c>
      <c r="L20314" s="31"/>
      <c r="M20314" s="31"/>
      <c r="N20314" s="39"/>
      <c r="O20314" s="28"/>
      <c r="P20314" s="28"/>
      <c r="Q20314" s="28"/>
      <c r="R20314" s="28"/>
      <c r="S20314" s="25"/>
    </row>
    <row r="20315" spans="2:19" s="16" customFormat="1" outlineLevel="1" x14ac:dyDescent="0.25">
      <c r="B20315" s="47" t="s">
        <v>9817</v>
      </c>
      <c r="C20315" s="47" t="str">
        <f>C20314</f>
        <v>ASIGNACIONES DIRECTAS (20% DEL SGR)</v>
      </c>
      <c r="D20315" s="47"/>
      <c r="E20315" s="47" t="str">
        <f>E20314</f>
        <v>70678</v>
      </c>
      <c r="F20315" s="47"/>
      <c r="G20315" s="47" t="str">
        <f>G20314</f>
        <v xml:space="preserve">SAN BENITO ABAD                                   </v>
      </c>
      <c r="H20315" s="47" t="s">
        <v>10655</v>
      </c>
      <c r="I20315" s="51">
        <f>SUBTOTAL(9,I20308:I20314)</f>
        <v>2990706146</v>
      </c>
      <c r="J20315" s="51">
        <f>SUBTOTAL(9,J20308:J20314)</f>
        <v>1774663118.6199999</v>
      </c>
      <c r="K20315" s="49">
        <f>J20315/I20315</f>
        <v>0.59339267450049238</v>
      </c>
      <c r="L20315" s="51">
        <f>SUBTOTAL(9,L20308:L20314)</f>
        <v>1404419537.4100001</v>
      </c>
      <c r="M20315" s="51">
        <f>SUBTOTAL(9,M20308:M20314)</f>
        <v>492055746.61999995</v>
      </c>
      <c r="N20315" s="50">
        <f>IFERROR((M20315/L20315),"N.A")</f>
        <v>0.35036236218091815</v>
      </c>
      <c r="O20315" s="28"/>
      <c r="P20315" s="28"/>
      <c r="Q20315" s="28"/>
      <c r="R20315" s="28"/>
      <c r="S20315" s="25"/>
    </row>
    <row r="20316" spans="2:19" s="16" customFormat="1" outlineLevel="2" x14ac:dyDescent="0.25">
      <c r="B20316" s="16" t="s">
        <v>5647</v>
      </c>
      <c r="C20316" s="16" t="s">
        <v>5447</v>
      </c>
      <c r="D20316" s="16" t="s">
        <v>63</v>
      </c>
      <c r="E20316" s="16" t="s">
        <v>764</v>
      </c>
      <c r="G20316" s="16" t="s">
        <v>765</v>
      </c>
      <c r="H20316" s="16" t="s">
        <v>152</v>
      </c>
      <c r="I20316" s="35">
        <v>2791258766</v>
      </c>
      <c r="J20316" s="35">
        <v>643752836.86000001</v>
      </c>
      <c r="K20316" s="36">
        <f>IFERROR((J20316/I20316),0)</f>
        <v>0.23063172956283337</v>
      </c>
      <c r="L20316" s="35">
        <v>1836005460.4300001</v>
      </c>
      <c r="M20316" s="35">
        <v>643752836.86000001</v>
      </c>
      <c r="N20316" s="40">
        <f>M20316/L20316</f>
        <v>0.35062686399049731</v>
      </c>
      <c r="O20316" s="28"/>
      <c r="P20316" s="28"/>
      <c r="Q20316" s="28"/>
      <c r="R20316" s="28"/>
      <c r="S20316" s="25"/>
    </row>
    <row r="20317" spans="2:19" s="16" customFormat="1" outlineLevel="2" x14ac:dyDescent="0.25">
      <c r="B20317" s="16" t="s">
        <v>5647</v>
      </c>
      <c r="C20317" s="16" t="s">
        <v>5447</v>
      </c>
      <c r="D20317" s="16" t="s">
        <v>63</v>
      </c>
      <c r="E20317" s="16" t="s">
        <v>764</v>
      </c>
      <c r="G20317" s="16" t="s">
        <v>765</v>
      </c>
      <c r="H20317" s="16" t="s">
        <v>5452</v>
      </c>
      <c r="I20317" s="31">
        <v>214013412</v>
      </c>
      <c r="J20317" s="31">
        <v>214013412</v>
      </c>
      <c r="K20317" s="32">
        <f>IFERROR((J20317/I20317),0)</f>
        <v>1</v>
      </c>
      <c r="L20317" s="31"/>
      <c r="M20317" s="31"/>
      <c r="N20317" s="39"/>
      <c r="O20317" s="28"/>
      <c r="P20317" s="28"/>
      <c r="Q20317" s="28"/>
      <c r="R20317" s="28"/>
      <c r="S20317" s="25"/>
    </row>
    <row r="20318" spans="2:19" s="16" customFormat="1" outlineLevel="2" x14ac:dyDescent="0.25">
      <c r="B20318" s="16" t="s">
        <v>5647</v>
      </c>
      <c r="C20318" s="16" t="s">
        <v>5447</v>
      </c>
      <c r="D20318" s="16" t="s">
        <v>63</v>
      </c>
      <c r="E20318" s="16" t="s">
        <v>764</v>
      </c>
      <c r="G20318" s="16" t="s">
        <v>765</v>
      </c>
      <c r="H20318" s="16" t="s">
        <v>19</v>
      </c>
      <c r="I20318" s="31">
        <v>2167717046</v>
      </c>
      <c r="J20318" s="31">
        <v>2167717046</v>
      </c>
      <c r="K20318" s="32">
        <f>IFERROR((J20318/I20318),0)</f>
        <v>1</v>
      </c>
      <c r="L20318" s="31"/>
      <c r="M20318" s="31"/>
      <c r="N20318" s="39"/>
      <c r="O20318" s="28"/>
      <c r="P20318" s="28"/>
      <c r="Q20318" s="28"/>
      <c r="R20318" s="28"/>
      <c r="S20318" s="25"/>
    </row>
    <row r="20319" spans="2:19" s="16" customFormat="1" outlineLevel="2" x14ac:dyDescent="0.25">
      <c r="B20319" s="16" t="s">
        <v>5647</v>
      </c>
      <c r="C20319" s="16" t="s">
        <v>5447</v>
      </c>
      <c r="D20319" s="16" t="s">
        <v>63</v>
      </c>
      <c r="E20319" s="16" t="s">
        <v>764</v>
      </c>
      <c r="G20319" s="16" t="s">
        <v>765</v>
      </c>
      <c r="H20319" s="16" t="s">
        <v>154</v>
      </c>
      <c r="I20319" s="31">
        <v>17264</v>
      </c>
      <c r="J20319" s="31">
        <v>17264</v>
      </c>
      <c r="K20319" s="32">
        <f>IFERROR((J20319/I20319),0)</f>
        <v>1</v>
      </c>
      <c r="L20319" s="31"/>
      <c r="M20319" s="31"/>
      <c r="N20319" s="39"/>
      <c r="O20319" s="28"/>
      <c r="P20319" s="28"/>
      <c r="Q20319" s="28"/>
      <c r="R20319" s="28"/>
      <c r="S20319" s="25"/>
    </row>
    <row r="20320" spans="2:19" s="16" customFormat="1" outlineLevel="2" x14ac:dyDescent="0.25">
      <c r="B20320" s="16" t="s">
        <v>5647</v>
      </c>
      <c r="C20320" s="16" t="s">
        <v>5447</v>
      </c>
      <c r="D20320" s="16" t="s">
        <v>63</v>
      </c>
      <c r="E20320" s="16" t="s">
        <v>764</v>
      </c>
      <c r="G20320" s="16" t="s">
        <v>765</v>
      </c>
      <c r="H20320" s="16" t="s">
        <v>5479</v>
      </c>
      <c r="I20320" s="31">
        <v>1502</v>
      </c>
      <c r="J20320" s="31">
        <v>1502</v>
      </c>
      <c r="K20320" s="32">
        <f>IFERROR((J20320/I20320),0)</f>
        <v>1</v>
      </c>
      <c r="L20320" s="31"/>
      <c r="M20320" s="31"/>
      <c r="N20320" s="39"/>
      <c r="O20320" s="28"/>
      <c r="P20320" s="28"/>
      <c r="Q20320" s="28"/>
      <c r="R20320" s="28"/>
      <c r="S20320" s="25"/>
    </row>
    <row r="20321" spans="2:19" s="16" customFormat="1" outlineLevel="2" x14ac:dyDescent="0.25">
      <c r="B20321" s="16" t="s">
        <v>5647</v>
      </c>
      <c r="C20321" s="16" t="s">
        <v>5447</v>
      </c>
      <c r="D20321" s="16" t="s">
        <v>63</v>
      </c>
      <c r="E20321" s="16" t="s">
        <v>764</v>
      </c>
      <c r="G20321" s="16" t="s">
        <v>765</v>
      </c>
      <c r="H20321" s="16" t="s">
        <v>331</v>
      </c>
      <c r="I20321" s="31">
        <v>74650798</v>
      </c>
      <c r="J20321" s="31">
        <v>74650798</v>
      </c>
      <c r="K20321" s="32">
        <f>IFERROR((J20321/I20321),0)</f>
        <v>1</v>
      </c>
      <c r="L20321" s="31"/>
      <c r="M20321" s="31"/>
      <c r="N20321" s="39"/>
      <c r="O20321" s="28"/>
      <c r="P20321" s="28"/>
      <c r="Q20321" s="28"/>
      <c r="R20321" s="28"/>
      <c r="S20321" s="25"/>
    </row>
    <row r="20322" spans="2:19" s="16" customFormat="1" outlineLevel="2" x14ac:dyDescent="0.25">
      <c r="B20322" s="16" t="s">
        <v>5647</v>
      </c>
      <c r="C20322" s="16" t="s">
        <v>5447</v>
      </c>
      <c r="D20322" s="16" t="s">
        <v>63</v>
      </c>
      <c r="E20322" s="16" t="s">
        <v>764</v>
      </c>
      <c r="G20322" s="16" t="s">
        <v>765</v>
      </c>
      <c r="H20322" s="16" t="s">
        <v>231</v>
      </c>
      <c r="I20322" s="31">
        <v>436215026</v>
      </c>
      <c r="J20322" s="31">
        <v>436215026</v>
      </c>
      <c r="K20322" s="32">
        <f>IFERROR((J20322/I20322),0)</f>
        <v>1</v>
      </c>
      <c r="L20322" s="31"/>
      <c r="M20322" s="31"/>
      <c r="N20322" s="39"/>
      <c r="O20322" s="28"/>
      <c r="P20322" s="28"/>
      <c r="Q20322" s="28"/>
      <c r="R20322" s="28"/>
      <c r="S20322" s="25"/>
    </row>
    <row r="20323" spans="2:19" s="16" customFormat="1" outlineLevel="2" x14ac:dyDescent="0.25">
      <c r="B20323" s="16" t="s">
        <v>5647</v>
      </c>
      <c r="C20323" s="16" t="s">
        <v>5447</v>
      </c>
      <c r="D20323" s="16" t="s">
        <v>63</v>
      </c>
      <c r="E20323" s="16" t="s">
        <v>764</v>
      </c>
      <c r="G20323" s="16" t="s">
        <v>765</v>
      </c>
      <c r="H20323" s="16" t="s">
        <v>155</v>
      </c>
      <c r="I20323" s="31">
        <v>-558251753</v>
      </c>
      <c r="J20323" s="31"/>
      <c r="K20323" s="32">
        <f>IFERROR((J20323/I20323),0)</f>
        <v>0</v>
      </c>
      <c r="L20323" s="31"/>
      <c r="M20323" s="31"/>
      <c r="N20323" s="39"/>
      <c r="O20323" s="28"/>
      <c r="P20323" s="28"/>
      <c r="Q20323" s="28"/>
      <c r="R20323" s="28"/>
      <c r="S20323" s="25"/>
    </row>
    <row r="20324" spans="2:19" s="16" customFormat="1" outlineLevel="1" x14ac:dyDescent="0.25">
      <c r="B20324" s="47" t="s">
        <v>9818</v>
      </c>
      <c r="C20324" s="47" t="str">
        <f>C20323</f>
        <v>ASIGNACIONES DIRECTAS (20% DEL SGR)</v>
      </c>
      <c r="D20324" s="47"/>
      <c r="E20324" s="47" t="str">
        <f>E20323</f>
        <v>70670</v>
      </c>
      <c r="F20324" s="47"/>
      <c r="G20324" s="47" t="str">
        <f>G20323</f>
        <v xml:space="preserve">SAMPUÉS                                           </v>
      </c>
      <c r="H20324" s="47" t="s">
        <v>10655</v>
      </c>
      <c r="I20324" s="51">
        <f>SUBTOTAL(9,I20316:I20323)</f>
        <v>5125622061</v>
      </c>
      <c r="J20324" s="51">
        <f>SUBTOTAL(9,J20316:J20323)</f>
        <v>3536367884.8600001</v>
      </c>
      <c r="K20324" s="49">
        <f>J20324/I20324</f>
        <v>0.68993925864484451</v>
      </c>
      <c r="L20324" s="51">
        <f>SUBTOTAL(9,L20316:L20323)</f>
        <v>1836005460.4300001</v>
      </c>
      <c r="M20324" s="51">
        <f>SUBTOTAL(9,M20316:M20323)</f>
        <v>643752836.86000001</v>
      </c>
      <c r="N20324" s="50">
        <f>IFERROR((M20324/L20324),"N.A")</f>
        <v>0.35062686399049731</v>
      </c>
      <c r="O20324" s="28"/>
      <c r="P20324" s="28"/>
      <c r="Q20324" s="28"/>
      <c r="R20324" s="28"/>
      <c r="S20324" s="25"/>
    </row>
    <row r="20325" spans="2:19" s="16" customFormat="1" outlineLevel="2" x14ac:dyDescent="0.25">
      <c r="B20325" s="16" t="s">
        <v>5648</v>
      </c>
      <c r="C20325" s="16" t="s">
        <v>5447</v>
      </c>
      <c r="D20325" s="16" t="s">
        <v>63</v>
      </c>
      <c r="E20325" s="16" t="s">
        <v>767</v>
      </c>
      <c r="G20325" s="16" t="s">
        <v>768</v>
      </c>
      <c r="H20325" s="16" t="s">
        <v>152</v>
      </c>
      <c r="I20325" s="35">
        <v>1172248939</v>
      </c>
      <c r="J20325" s="35">
        <v>263806101.09</v>
      </c>
      <c r="K20325" s="36">
        <f>IFERROR((J20325/I20325),0)</f>
        <v>0.22504272967399119</v>
      </c>
      <c r="L20325" s="35">
        <v>771069840.5999999</v>
      </c>
      <c r="M20325" s="35">
        <v>263806101.09</v>
      </c>
      <c r="N20325" s="40">
        <f>M20325/L20325</f>
        <v>0.34212996955596403</v>
      </c>
      <c r="O20325" s="28"/>
      <c r="P20325" s="28"/>
      <c r="Q20325" s="28"/>
      <c r="R20325" s="28"/>
      <c r="S20325" s="25"/>
    </row>
    <row r="20326" spans="2:19" s="16" customFormat="1" outlineLevel="2" x14ac:dyDescent="0.25">
      <c r="B20326" s="16" t="s">
        <v>5648</v>
      </c>
      <c r="C20326" s="16" t="s">
        <v>5447</v>
      </c>
      <c r="D20326" s="16" t="s">
        <v>63</v>
      </c>
      <c r="E20326" s="16" t="s">
        <v>767</v>
      </c>
      <c r="G20326" s="16" t="s">
        <v>768</v>
      </c>
      <c r="H20326" s="16" t="s">
        <v>5452</v>
      </c>
      <c r="I20326" s="31">
        <v>65376738</v>
      </c>
      <c r="J20326" s="31">
        <v>65376738</v>
      </c>
      <c r="K20326" s="32">
        <f>IFERROR((J20326/I20326),0)</f>
        <v>1</v>
      </c>
      <c r="L20326" s="31"/>
      <c r="M20326" s="31"/>
      <c r="N20326" s="39"/>
      <c r="O20326" s="28"/>
      <c r="P20326" s="28"/>
      <c r="Q20326" s="28"/>
      <c r="R20326" s="28"/>
      <c r="S20326" s="25"/>
    </row>
    <row r="20327" spans="2:19" s="16" customFormat="1" outlineLevel="2" x14ac:dyDescent="0.25">
      <c r="B20327" s="16" t="s">
        <v>5648</v>
      </c>
      <c r="C20327" s="16" t="s">
        <v>5447</v>
      </c>
      <c r="D20327" s="16" t="s">
        <v>63</v>
      </c>
      <c r="E20327" s="16" t="s">
        <v>767</v>
      </c>
      <c r="G20327" s="16" t="s">
        <v>768</v>
      </c>
      <c r="H20327" s="16" t="s">
        <v>19</v>
      </c>
      <c r="I20327" s="31">
        <v>331037001</v>
      </c>
      <c r="J20327" s="31">
        <v>331037001</v>
      </c>
      <c r="K20327" s="32">
        <f>IFERROR((J20327/I20327),0)</f>
        <v>1</v>
      </c>
      <c r="L20327" s="31"/>
      <c r="M20327" s="31"/>
      <c r="N20327" s="39"/>
      <c r="O20327" s="28"/>
      <c r="P20327" s="28"/>
      <c r="Q20327" s="28"/>
      <c r="R20327" s="28"/>
      <c r="S20327" s="25"/>
    </row>
    <row r="20328" spans="2:19" s="16" customFormat="1" outlineLevel="2" x14ac:dyDescent="0.25">
      <c r="B20328" s="16" t="s">
        <v>5648</v>
      </c>
      <c r="C20328" s="16" t="s">
        <v>5447</v>
      </c>
      <c r="D20328" s="16" t="s">
        <v>63</v>
      </c>
      <c r="E20328" s="16" t="s">
        <v>767</v>
      </c>
      <c r="G20328" s="16" t="s">
        <v>768</v>
      </c>
      <c r="H20328" s="16" t="s">
        <v>154</v>
      </c>
      <c r="I20328" s="31">
        <v>7250</v>
      </c>
      <c r="J20328" s="31">
        <v>7250</v>
      </c>
      <c r="K20328" s="32">
        <f>IFERROR((J20328/I20328),0)</f>
        <v>1</v>
      </c>
      <c r="L20328" s="31"/>
      <c r="M20328" s="31"/>
      <c r="N20328" s="39"/>
      <c r="O20328" s="28"/>
      <c r="P20328" s="28"/>
      <c r="Q20328" s="28"/>
      <c r="R20328" s="28"/>
      <c r="S20328" s="25"/>
    </row>
    <row r="20329" spans="2:19" s="16" customFormat="1" outlineLevel="2" x14ac:dyDescent="0.25">
      <c r="B20329" s="16" t="s">
        <v>5648</v>
      </c>
      <c r="C20329" s="16" t="s">
        <v>5447</v>
      </c>
      <c r="D20329" s="16" t="s">
        <v>63</v>
      </c>
      <c r="E20329" s="16" t="s">
        <v>767</v>
      </c>
      <c r="G20329" s="16" t="s">
        <v>768</v>
      </c>
      <c r="H20329" s="16" t="s">
        <v>5479</v>
      </c>
      <c r="I20329" s="31">
        <v>618</v>
      </c>
      <c r="J20329" s="31">
        <v>618</v>
      </c>
      <c r="K20329" s="32">
        <f>IFERROR((J20329/I20329),0)</f>
        <v>1</v>
      </c>
      <c r="L20329" s="31"/>
      <c r="M20329" s="31"/>
      <c r="N20329" s="39"/>
      <c r="O20329" s="28"/>
      <c r="P20329" s="28"/>
      <c r="Q20329" s="28"/>
      <c r="R20329" s="28"/>
      <c r="S20329" s="25"/>
    </row>
    <row r="20330" spans="2:19" s="16" customFormat="1" outlineLevel="2" x14ac:dyDescent="0.25">
      <c r="B20330" s="16" t="s">
        <v>5648</v>
      </c>
      <c r="C20330" s="16" t="s">
        <v>5447</v>
      </c>
      <c r="D20330" s="16" t="s">
        <v>63</v>
      </c>
      <c r="E20330" s="16" t="s">
        <v>767</v>
      </c>
      <c r="G20330" s="16" t="s">
        <v>768</v>
      </c>
      <c r="H20330" s="16" t="s">
        <v>331</v>
      </c>
      <c r="I20330" s="31">
        <v>28640710</v>
      </c>
      <c r="J20330" s="31">
        <v>28640710</v>
      </c>
      <c r="K20330" s="32">
        <f>IFERROR((J20330/I20330),0)</f>
        <v>1</v>
      </c>
      <c r="L20330" s="31"/>
      <c r="M20330" s="31"/>
      <c r="N20330" s="39"/>
      <c r="O20330" s="28"/>
      <c r="P20330" s="28"/>
      <c r="Q20330" s="28"/>
      <c r="R20330" s="28"/>
      <c r="S20330" s="25"/>
    </row>
    <row r="20331" spans="2:19" s="16" customFormat="1" outlineLevel="2" x14ac:dyDescent="0.25">
      <c r="B20331" s="16" t="s">
        <v>5648</v>
      </c>
      <c r="C20331" s="16" t="s">
        <v>5447</v>
      </c>
      <c r="D20331" s="16" t="s">
        <v>63</v>
      </c>
      <c r="E20331" s="16" t="s">
        <v>767</v>
      </c>
      <c r="G20331" s="16" t="s">
        <v>768</v>
      </c>
      <c r="H20331" s="16" t="s">
        <v>29</v>
      </c>
      <c r="I20331" s="31">
        <v>186464885</v>
      </c>
      <c r="J20331" s="31">
        <v>186464885</v>
      </c>
      <c r="K20331" s="32">
        <f>IFERROR((J20331/I20331),0)</f>
        <v>1</v>
      </c>
      <c r="L20331" s="31"/>
      <c r="M20331" s="31"/>
      <c r="N20331" s="39"/>
      <c r="O20331" s="28"/>
      <c r="P20331" s="28"/>
      <c r="Q20331" s="28"/>
      <c r="R20331" s="28"/>
      <c r="S20331" s="25"/>
    </row>
    <row r="20332" spans="2:19" s="16" customFormat="1" outlineLevel="2" x14ac:dyDescent="0.25">
      <c r="B20332" s="16" t="s">
        <v>5648</v>
      </c>
      <c r="C20332" s="16" t="s">
        <v>5447</v>
      </c>
      <c r="D20332" s="16" t="s">
        <v>63</v>
      </c>
      <c r="E20332" s="16" t="s">
        <v>767</v>
      </c>
      <c r="G20332" s="16" t="s">
        <v>768</v>
      </c>
      <c r="H20332" s="16" t="s">
        <v>231</v>
      </c>
      <c r="I20332" s="31">
        <v>183197849</v>
      </c>
      <c r="J20332" s="31">
        <v>183197849</v>
      </c>
      <c r="K20332" s="32">
        <f>IFERROR((J20332/I20332),0)</f>
        <v>1</v>
      </c>
      <c r="L20332" s="31"/>
      <c r="M20332" s="31"/>
      <c r="N20332" s="39"/>
      <c r="O20332" s="28"/>
      <c r="P20332" s="28"/>
      <c r="Q20332" s="28"/>
      <c r="R20332" s="28"/>
      <c r="S20332" s="25"/>
    </row>
    <row r="20333" spans="2:19" s="16" customFormat="1" outlineLevel="2" x14ac:dyDescent="0.25">
      <c r="B20333" s="16" t="s">
        <v>5648</v>
      </c>
      <c r="C20333" s="16" t="s">
        <v>5447</v>
      </c>
      <c r="D20333" s="16" t="s">
        <v>63</v>
      </c>
      <c r="E20333" s="16" t="s">
        <v>767</v>
      </c>
      <c r="G20333" s="16" t="s">
        <v>768</v>
      </c>
      <c r="H20333" s="16" t="s">
        <v>155</v>
      </c>
      <c r="I20333" s="31">
        <v>-234449788</v>
      </c>
      <c r="J20333" s="31"/>
      <c r="K20333" s="32">
        <f>IFERROR((J20333/I20333),0)</f>
        <v>0</v>
      </c>
      <c r="L20333" s="31"/>
      <c r="M20333" s="31"/>
      <c r="N20333" s="39"/>
      <c r="O20333" s="28"/>
      <c r="P20333" s="28"/>
      <c r="Q20333" s="28"/>
      <c r="R20333" s="28"/>
      <c r="S20333" s="25"/>
    </row>
    <row r="20334" spans="2:19" s="16" customFormat="1" outlineLevel="1" x14ac:dyDescent="0.25">
      <c r="B20334" s="47" t="s">
        <v>9819</v>
      </c>
      <c r="C20334" s="47" t="str">
        <f>C20333</f>
        <v>ASIGNACIONES DIRECTAS (20% DEL SGR)</v>
      </c>
      <c r="D20334" s="47"/>
      <c r="E20334" s="47" t="str">
        <f>E20333</f>
        <v>70523</v>
      </c>
      <c r="F20334" s="47"/>
      <c r="G20334" s="47" t="str">
        <f>G20333</f>
        <v xml:space="preserve">PALMITO                                           </v>
      </c>
      <c r="H20334" s="47" t="s">
        <v>10655</v>
      </c>
      <c r="I20334" s="51">
        <f>SUBTOTAL(9,I20325:I20333)</f>
        <v>1732524202</v>
      </c>
      <c r="J20334" s="51">
        <f>SUBTOTAL(9,J20325:J20333)</f>
        <v>1058531152.09</v>
      </c>
      <c r="K20334" s="49">
        <f>J20334/I20334</f>
        <v>0.61097625699430202</v>
      </c>
      <c r="L20334" s="51">
        <f>SUBTOTAL(9,L20325:L20333)</f>
        <v>771069840.5999999</v>
      </c>
      <c r="M20334" s="51">
        <f>SUBTOTAL(9,M20325:M20333)</f>
        <v>263806101.09</v>
      </c>
      <c r="N20334" s="50">
        <f>IFERROR((M20334/L20334),"N.A")</f>
        <v>0.34212996955596403</v>
      </c>
      <c r="O20334" s="28"/>
      <c r="P20334" s="28"/>
      <c r="Q20334" s="28"/>
      <c r="R20334" s="28"/>
      <c r="S20334" s="25"/>
    </row>
    <row r="20335" spans="2:19" s="16" customFormat="1" outlineLevel="2" x14ac:dyDescent="0.25">
      <c r="B20335" s="16" t="s">
        <v>5649</v>
      </c>
      <c r="C20335" s="16" t="s">
        <v>5447</v>
      </c>
      <c r="D20335" s="16" t="s">
        <v>63</v>
      </c>
      <c r="E20335" s="16" t="s">
        <v>770</v>
      </c>
      <c r="G20335" s="16" t="s">
        <v>771</v>
      </c>
      <c r="H20335" s="16" t="s">
        <v>152</v>
      </c>
      <c r="I20335" s="35">
        <v>3708579582</v>
      </c>
      <c r="J20335" s="35">
        <v>1740432045.04</v>
      </c>
      <c r="K20335" s="36">
        <f>IFERROR((J20335/I20335),0)</f>
        <v>0.46929882629117059</v>
      </c>
      <c r="L20335" s="35">
        <v>2426862207.8600001</v>
      </c>
      <c r="M20335" s="35">
        <v>1740432045.04</v>
      </c>
      <c r="N20335" s="40">
        <f>M20335/L20335</f>
        <v>0.71715321924877962</v>
      </c>
      <c r="O20335" s="28"/>
      <c r="P20335" s="28"/>
      <c r="Q20335" s="28"/>
      <c r="R20335" s="28"/>
      <c r="S20335" s="25"/>
    </row>
    <row r="20336" spans="2:19" s="16" customFormat="1" outlineLevel="2" x14ac:dyDescent="0.25">
      <c r="B20336" s="16" t="s">
        <v>5649</v>
      </c>
      <c r="C20336" s="16" t="s">
        <v>5447</v>
      </c>
      <c r="D20336" s="16" t="s">
        <v>63</v>
      </c>
      <c r="E20336" s="16" t="s">
        <v>770</v>
      </c>
      <c r="G20336" s="16" t="s">
        <v>771</v>
      </c>
      <c r="H20336" s="16" t="s">
        <v>5452</v>
      </c>
      <c r="I20336" s="31">
        <v>281995196</v>
      </c>
      <c r="J20336" s="31">
        <v>281995196</v>
      </c>
      <c r="K20336" s="32">
        <f>IFERROR((J20336/I20336),0)</f>
        <v>1</v>
      </c>
      <c r="L20336" s="31"/>
      <c r="M20336" s="31"/>
      <c r="N20336" s="39"/>
      <c r="O20336" s="28"/>
      <c r="P20336" s="28"/>
      <c r="Q20336" s="28"/>
      <c r="R20336" s="28"/>
      <c r="S20336" s="25"/>
    </row>
    <row r="20337" spans="2:19" s="16" customFormat="1" outlineLevel="2" x14ac:dyDescent="0.25">
      <c r="B20337" s="16" t="s">
        <v>5649</v>
      </c>
      <c r="C20337" s="16" t="s">
        <v>5447</v>
      </c>
      <c r="D20337" s="16" t="s">
        <v>63</v>
      </c>
      <c r="E20337" s="16" t="s">
        <v>770</v>
      </c>
      <c r="G20337" s="16" t="s">
        <v>771</v>
      </c>
      <c r="H20337" s="16" t="s">
        <v>19</v>
      </c>
      <c r="I20337" s="31">
        <v>1854573604</v>
      </c>
      <c r="J20337" s="31">
        <v>1854573604</v>
      </c>
      <c r="K20337" s="32">
        <f>IFERROR((J20337/I20337),0)</f>
        <v>1</v>
      </c>
      <c r="L20337" s="31"/>
      <c r="M20337" s="31"/>
      <c r="N20337" s="39"/>
      <c r="O20337" s="28"/>
      <c r="P20337" s="28"/>
      <c r="Q20337" s="28"/>
      <c r="R20337" s="28"/>
      <c r="S20337" s="25"/>
    </row>
    <row r="20338" spans="2:19" s="16" customFormat="1" outlineLevel="2" x14ac:dyDescent="0.25">
      <c r="B20338" s="16" t="s">
        <v>5649</v>
      </c>
      <c r="C20338" s="16" t="s">
        <v>5447</v>
      </c>
      <c r="D20338" s="16" t="s">
        <v>63</v>
      </c>
      <c r="E20338" s="16" t="s">
        <v>770</v>
      </c>
      <c r="G20338" s="16" t="s">
        <v>771</v>
      </c>
      <c r="H20338" s="16" t="s">
        <v>154</v>
      </c>
      <c r="I20338" s="31">
        <v>22937</v>
      </c>
      <c r="J20338" s="31">
        <v>22937</v>
      </c>
      <c r="K20338" s="32">
        <f>IFERROR((J20338/I20338),0)</f>
        <v>1</v>
      </c>
      <c r="L20338" s="31"/>
      <c r="M20338" s="31"/>
      <c r="N20338" s="39"/>
      <c r="O20338" s="28"/>
      <c r="P20338" s="28"/>
      <c r="Q20338" s="28"/>
      <c r="R20338" s="28"/>
      <c r="S20338" s="25"/>
    </row>
    <row r="20339" spans="2:19" s="16" customFormat="1" outlineLevel="2" x14ac:dyDescent="0.25">
      <c r="B20339" s="16" t="s">
        <v>5649</v>
      </c>
      <c r="C20339" s="16" t="s">
        <v>5447</v>
      </c>
      <c r="D20339" s="16" t="s">
        <v>63</v>
      </c>
      <c r="E20339" s="16" t="s">
        <v>770</v>
      </c>
      <c r="G20339" s="16" t="s">
        <v>771</v>
      </c>
      <c r="H20339" s="16" t="s">
        <v>331</v>
      </c>
      <c r="I20339" s="31">
        <v>108586322</v>
      </c>
      <c r="J20339" s="31">
        <v>108586322</v>
      </c>
      <c r="K20339" s="32">
        <f>IFERROR((J20339/I20339),0)</f>
        <v>1</v>
      </c>
      <c r="L20339" s="31"/>
      <c r="M20339" s="31"/>
      <c r="N20339" s="39"/>
      <c r="O20339" s="28"/>
      <c r="P20339" s="28"/>
      <c r="Q20339" s="28"/>
      <c r="R20339" s="28"/>
      <c r="S20339" s="25"/>
    </row>
    <row r="20340" spans="2:19" s="16" customFormat="1" outlineLevel="2" x14ac:dyDescent="0.25">
      <c r="B20340" s="16" t="s">
        <v>5649</v>
      </c>
      <c r="C20340" s="16" t="s">
        <v>5447</v>
      </c>
      <c r="D20340" s="16" t="s">
        <v>63</v>
      </c>
      <c r="E20340" s="16" t="s">
        <v>770</v>
      </c>
      <c r="G20340" s="16" t="s">
        <v>771</v>
      </c>
      <c r="H20340" s="16" t="s">
        <v>231</v>
      </c>
      <c r="I20340" s="31">
        <v>573621548</v>
      </c>
      <c r="J20340" s="31">
        <v>573621548</v>
      </c>
      <c r="K20340" s="32">
        <f>IFERROR((J20340/I20340),0)</f>
        <v>1</v>
      </c>
      <c r="L20340" s="31"/>
      <c r="M20340" s="31"/>
      <c r="N20340" s="39"/>
      <c r="O20340" s="28"/>
      <c r="P20340" s="28"/>
      <c r="Q20340" s="28"/>
      <c r="R20340" s="28"/>
      <c r="S20340" s="25"/>
    </row>
    <row r="20341" spans="2:19" s="16" customFormat="1" outlineLevel="2" x14ac:dyDescent="0.25">
      <c r="B20341" s="16" t="s">
        <v>5649</v>
      </c>
      <c r="C20341" s="16" t="s">
        <v>5447</v>
      </c>
      <c r="D20341" s="16" t="s">
        <v>63</v>
      </c>
      <c r="E20341" s="16" t="s">
        <v>770</v>
      </c>
      <c r="G20341" s="16" t="s">
        <v>771</v>
      </c>
      <c r="H20341" s="16" t="s">
        <v>155</v>
      </c>
      <c r="I20341" s="31">
        <v>-741715916</v>
      </c>
      <c r="J20341" s="31"/>
      <c r="K20341" s="32">
        <f>IFERROR((J20341/I20341),0)</f>
        <v>0</v>
      </c>
      <c r="L20341" s="31"/>
      <c r="M20341" s="31"/>
      <c r="N20341" s="39"/>
      <c r="O20341" s="28"/>
      <c r="P20341" s="28"/>
      <c r="Q20341" s="28"/>
      <c r="R20341" s="28"/>
      <c r="S20341" s="25"/>
    </row>
    <row r="20342" spans="2:19" s="16" customFormat="1" outlineLevel="1" x14ac:dyDescent="0.25">
      <c r="B20342" s="47" t="s">
        <v>9820</v>
      </c>
      <c r="C20342" s="47" t="str">
        <f>C20341</f>
        <v>ASIGNACIONES DIRECTAS (20% DEL SGR)</v>
      </c>
      <c r="D20342" s="47"/>
      <c r="E20342" s="47" t="str">
        <f>E20341</f>
        <v>70508</v>
      </c>
      <c r="F20342" s="47"/>
      <c r="G20342" s="47" t="str">
        <f>G20341</f>
        <v xml:space="preserve">OVEJAS                                            </v>
      </c>
      <c r="H20342" s="47" t="s">
        <v>10655</v>
      </c>
      <c r="I20342" s="51">
        <f>SUBTOTAL(9,I20335:I20341)</f>
        <v>5785663273</v>
      </c>
      <c r="J20342" s="51">
        <f>SUBTOTAL(9,J20335:J20341)</f>
        <v>4559231652.04</v>
      </c>
      <c r="K20342" s="49">
        <f>J20342/I20342</f>
        <v>0.78802229526847889</v>
      </c>
      <c r="L20342" s="51">
        <f>SUBTOTAL(9,L20335:L20341)</f>
        <v>2426862207.8600001</v>
      </c>
      <c r="M20342" s="51">
        <f>SUBTOTAL(9,M20335:M20341)</f>
        <v>1740432045.04</v>
      </c>
      <c r="N20342" s="50">
        <f>IFERROR((M20342/L20342),"N.A")</f>
        <v>0.71715321924877962</v>
      </c>
      <c r="O20342" s="28"/>
      <c r="P20342" s="28"/>
      <c r="Q20342" s="28"/>
      <c r="R20342" s="28"/>
      <c r="S20342" s="25"/>
    </row>
    <row r="20343" spans="2:19" s="16" customFormat="1" outlineLevel="2" x14ac:dyDescent="0.25">
      <c r="B20343" s="16" t="s">
        <v>5650</v>
      </c>
      <c r="C20343" s="16" t="s">
        <v>5447</v>
      </c>
      <c r="D20343" s="16" t="s">
        <v>63</v>
      </c>
      <c r="E20343" s="16" t="s">
        <v>773</v>
      </c>
      <c r="G20343" s="16" t="s">
        <v>774</v>
      </c>
      <c r="H20343" s="16" t="s">
        <v>152</v>
      </c>
      <c r="I20343" s="35">
        <v>1280283003</v>
      </c>
      <c r="J20343" s="35">
        <v>286904977.18000001</v>
      </c>
      <c r="K20343" s="36">
        <f>IFERROR((J20343/I20343),0)</f>
        <v>0.22409496690006436</v>
      </c>
      <c r="L20343" s="35">
        <v>842131375.68000007</v>
      </c>
      <c r="M20343" s="35">
        <v>286904977.18000001</v>
      </c>
      <c r="N20343" s="40">
        <f>M20343/L20343</f>
        <v>0.34068909610253079</v>
      </c>
      <c r="O20343" s="28"/>
      <c r="P20343" s="28"/>
      <c r="Q20343" s="28"/>
      <c r="R20343" s="28"/>
      <c r="S20343" s="25"/>
    </row>
    <row r="20344" spans="2:19" s="16" customFormat="1" outlineLevel="2" x14ac:dyDescent="0.25">
      <c r="B20344" s="16" t="s">
        <v>5650</v>
      </c>
      <c r="C20344" s="16" t="s">
        <v>5447</v>
      </c>
      <c r="D20344" s="16" t="s">
        <v>63</v>
      </c>
      <c r="E20344" s="16" t="s">
        <v>773</v>
      </c>
      <c r="G20344" s="16" t="s">
        <v>774</v>
      </c>
      <c r="H20344" s="16" t="s">
        <v>5452</v>
      </c>
      <c r="I20344" s="31">
        <v>51974072</v>
      </c>
      <c r="J20344" s="31">
        <v>51974072</v>
      </c>
      <c r="K20344" s="32">
        <f>IFERROR((J20344/I20344),0)</f>
        <v>1</v>
      </c>
      <c r="L20344" s="31"/>
      <c r="M20344" s="31"/>
      <c r="N20344" s="39"/>
      <c r="O20344" s="28"/>
      <c r="P20344" s="28"/>
      <c r="Q20344" s="28"/>
      <c r="R20344" s="28"/>
      <c r="S20344" s="25"/>
    </row>
    <row r="20345" spans="2:19" s="16" customFormat="1" outlineLevel="2" x14ac:dyDescent="0.25">
      <c r="B20345" s="16" t="s">
        <v>5650</v>
      </c>
      <c r="C20345" s="16" t="s">
        <v>5447</v>
      </c>
      <c r="D20345" s="16" t="s">
        <v>63</v>
      </c>
      <c r="E20345" s="16" t="s">
        <v>773</v>
      </c>
      <c r="G20345" s="16" t="s">
        <v>774</v>
      </c>
      <c r="H20345" s="16" t="s">
        <v>19</v>
      </c>
      <c r="I20345" s="31">
        <v>337115010</v>
      </c>
      <c r="J20345" s="31">
        <v>337115010</v>
      </c>
      <c r="K20345" s="32">
        <f>IFERROR((J20345/I20345),0)</f>
        <v>1</v>
      </c>
      <c r="L20345" s="31"/>
      <c r="M20345" s="31"/>
      <c r="N20345" s="39"/>
      <c r="O20345" s="28"/>
      <c r="P20345" s="28"/>
      <c r="Q20345" s="28"/>
      <c r="R20345" s="28"/>
      <c r="S20345" s="25"/>
    </row>
    <row r="20346" spans="2:19" s="16" customFormat="1" outlineLevel="2" x14ac:dyDescent="0.25">
      <c r="B20346" s="16" t="s">
        <v>5650</v>
      </c>
      <c r="C20346" s="16" t="s">
        <v>5447</v>
      </c>
      <c r="D20346" s="16" t="s">
        <v>63</v>
      </c>
      <c r="E20346" s="16" t="s">
        <v>773</v>
      </c>
      <c r="G20346" s="16" t="s">
        <v>774</v>
      </c>
      <c r="H20346" s="16" t="s">
        <v>154</v>
      </c>
      <c r="I20346" s="31">
        <v>7918</v>
      </c>
      <c r="J20346" s="31">
        <v>7918</v>
      </c>
      <c r="K20346" s="32">
        <f>IFERROR((J20346/I20346),0)</f>
        <v>1</v>
      </c>
      <c r="L20346" s="31"/>
      <c r="M20346" s="31"/>
      <c r="N20346" s="39"/>
      <c r="O20346" s="28"/>
      <c r="P20346" s="28"/>
      <c r="Q20346" s="28"/>
      <c r="R20346" s="28"/>
      <c r="S20346" s="25"/>
    </row>
    <row r="20347" spans="2:19" s="16" customFormat="1" outlineLevel="2" x14ac:dyDescent="0.25">
      <c r="B20347" s="16" t="s">
        <v>5650</v>
      </c>
      <c r="C20347" s="16" t="s">
        <v>5447</v>
      </c>
      <c r="D20347" s="16" t="s">
        <v>63</v>
      </c>
      <c r="E20347" s="16" t="s">
        <v>773</v>
      </c>
      <c r="G20347" s="16" t="s">
        <v>774</v>
      </c>
      <c r="H20347" s="16" t="s">
        <v>5479</v>
      </c>
      <c r="I20347" s="31">
        <v>618</v>
      </c>
      <c r="J20347" s="31">
        <v>618</v>
      </c>
      <c r="K20347" s="32">
        <f>IFERROR((J20347/I20347),0)</f>
        <v>1</v>
      </c>
      <c r="L20347" s="31"/>
      <c r="M20347" s="31"/>
      <c r="N20347" s="39"/>
      <c r="O20347" s="28"/>
      <c r="P20347" s="28"/>
      <c r="Q20347" s="28"/>
      <c r="R20347" s="28"/>
      <c r="S20347" s="25"/>
    </row>
    <row r="20348" spans="2:19" s="16" customFormat="1" outlineLevel="2" x14ac:dyDescent="0.25">
      <c r="B20348" s="16" t="s">
        <v>5650</v>
      </c>
      <c r="C20348" s="16" t="s">
        <v>5447</v>
      </c>
      <c r="D20348" s="16" t="s">
        <v>63</v>
      </c>
      <c r="E20348" s="16" t="s">
        <v>773</v>
      </c>
      <c r="G20348" s="16" t="s">
        <v>774</v>
      </c>
      <c r="H20348" s="16" t="s">
        <v>331</v>
      </c>
      <c r="I20348" s="31">
        <v>31270457</v>
      </c>
      <c r="J20348" s="31">
        <v>31270457</v>
      </c>
      <c r="K20348" s="32">
        <f>IFERROR((J20348/I20348),0)</f>
        <v>1</v>
      </c>
      <c r="L20348" s="31"/>
      <c r="M20348" s="31"/>
      <c r="N20348" s="39"/>
      <c r="O20348" s="28"/>
      <c r="P20348" s="28"/>
      <c r="Q20348" s="28"/>
      <c r="R20348" s="28"/>
      <c r="S20348" s="25"/>
    </row>
    <row r="20349" spans="2:19" s="16" customFormat="1" outlineLevel="2" x14ac:dyDescent="0.25">
      <c r="B20349" s="16" t="s">
        <v>5650</v>
      </c>
      <c r="C20349" s="16" t="s">
        <v>5447</v>
      </c>
      <c r="D20349" s="16" t="s">
        <v>63</v>
      </c>
      <c r="E20349" s="16" t="s">
        <v>773</v>
      </c>
      <c r="G20349" s="16" t="s">
        <v>774</v>
      </c>
      <c r="H20349" s="16" t="s">
        <v>231</v>
      </c>
      <c r="I20349" s="31">
        <v>200081300</v>
      </c>
      <c r="J20349" s="31">
        <v>200081300</v>
      </c>
      <c r="K20349" s="32">
        <f>IFERROR((J20349/I20349),0)</f>
        <v>1</v>
      </c>
      <c r="L20349" s="31"/>
      <c r="M20349" s="31"/>
      <c r="N20349" s="39"/>
      <c r="O20349" s="28"/>
      <c r="P20349" s="28"/>
      <c r="Q20349" s="28"/>
      <c r="R20349" s="28"/>
      <c r="S20349" s="25"/>
    </row>
    <row r="20350" spans="2:19" s="16" customFormat="1" outlineLevel="2" x14ac:dyDescent="0.25">
      <c r="B20350" s="16" t="s">
        <v>5650</v>
      </c>
      <c r="C20350" s="16" t="s">
        <v>5447</v>
      </c>
      <c r="D20350" s="16" t="s">
        <v>63</v>
      </c>
      <c r="E20350" s="16" t="s">
        <v>773</v>
      </c>
      <c r="G20350" s="16" t="s">
        <v>774</v>
      </c>
      <c r="H20350" s="16" t="s">
        <v>155</v>
      </c>
      <c r="I20350" s="31">
        <v>-256056601</v>
      </c>
      <c r="J20350" s="31"/>
      <c r="K20350" s="32">
        <f>IFERROR((J20350/I20350),0)</f>
        <v>0</v>
      </c>
      <c r="L20350" s="31"/>
      <c r="M20350" s="31"/>
      <c r="N20350" s="39"/>
      <c r="O20350" s="28"/>
      <c r="P20350" s="28"/>
      <c r="Q20350" s="28"/>
      <c r="R20350" s="28"/>
      <c r="S20350" s="25"/>
    </row>
    <row r="20351" spans="2:19" s="16" customFormat="1" outlineLevel="1" x14ac:dyDescent="0.25">
      <c r="B20351" s="47" t="s">
        <v>9821</v>
      </c>
      <c r="C20351" s="47" t="str">
        <f>C20350</f>
        <v>ASIGNACIONES DIRECTAS (20% DEL SGR)</v>
      </c>
      <c r="D20351" s="47"/>
      <c r="E20351" s="47" t="str">
        <f>E20350</f>
        <v>70473</v>
      </c>
      <c r="F20351" s="47"/>
      <c r="G20351" s="47" t="str">
        <f>G20350</f>
        <v xml:space="preserve">MORROA                                            </v>
      </c>
      <c r="H20351" s="47" t="s">
        <v>10655</v>
      </c>
      <c r="I20351" s="51">
        <f>SUBTOTAL(9,I20343:I20350)</f>
        <v>1644675777</v>
      </c>
      <c r="J20351" s="51">
        <f>SUBTOTAL(9,J20343:J20350)</f>
        <v>907354352.18000007</v>
      </c>
      <c r="K20351" s="49">
        <f>J20351/I20351</f>
        <v>0.55169192911388032</v>
      </c>
      <c r="L20351" s="51">
        <f>SUBTOTAL(9,L20343:L20350)</f>
        <v>842131375.68000007</v>
      </c>
      <c r="M20351" s="51">
        <f>SUBTOTAL(9,M20343:M20350)</f>
        <v>286904977.18000001</v>
      </c>
      <c r="N20351" s="50">
        <f>IFERROR((M20351/L20351),"N.A")</f>
        <v>0.34068909610253079</v>
      </c>
      <c r="O20351" s="28"/>
      <c r="P20351" s="28"/>
      <c r="Q20351" s="28"/>
      <c r="R20351" s="28"/>
      <c r="S20351" s="25"/>
    </row>
    <row r="20352" spans="2:19" s="16" customFormat="1" outlineLevel="2" x14ac:dyDescent="0.25">
      <c r="B20352" s="16" t="s">
        <v>5651</v>
      </c>
      <c r="C20352" s="16" t="s">
        <v>5447</v>
      </c>
      <c r="D20352" s="16" t="s">
        <v>63</v>
      </c>
      <c r="E20352" s="16" t="s">
        <v>776</v>
      </c>
      <c r="G20352" s="16" t="s">
        <v>777</v>
      </c>
      <c r="H20352" s="16" t="s">
        <v>152</v>
      </c>
      <c r="I20352" s="35">
        <v>2714851365</v>
      </c>
      <c r="J20352" s="35">
        <v>630946536.74000013</v>
      </c>
      <c r="K20352" s="36">
        <f>IFERROR((J20352/I20352),0)</f>
        <v>0.23240555445288627</v>
      </c>
      <c r="L20352" s="35">
        <v>1785746986.4499998</v>
      </c>
      <c r="M20352" s="35">
        <v>630946536.74000013</v>
      </c>
      <c r="N20352" s="40">
        <f>M20352/L20352</f>
        <v>0.35332359036724398</v>
      </c>
      <c r="O20352" s="28"/>
      <c r="P20352" s="28"/>
      <c r="Q20352" s="28"/>
      <c r="R20352" s="28"/>
      <c r="S20352" s="25"/>
    </row>
    <row r="20353" spans="2:19" s="16" customFormat="1" outlineLevel="2" x14ac:dyDescent="0.25">
      <c r="B20353" s="16" t="s">
        <v>5651</v>
      </c>
      <c r="C20353" s="16" t="s">
        <v>5447</v>
      </c>
      <c r="D20353" s="16" t="s">
        <v>63</v>
      </c>
      <c r="E20353" s="16" t="s">
        <v>776</v>
      </c>
      <c r="G20353" s="16" t="s">
        <v>777</v>
      </c>
      <c r="H20353" s="16" t="s">
        <v>5452</v>
      </c>
      <c r="I20353" s="31">
        <v>92204307</v>
      </c>
      <c r="J20353" s="31">
        <v>92204307</v>
      </c>
      <c r="K20353" s="32">
        <f>IFERROR((J20353/I20353),0)</f>
        <v>1</v>
      </c>
      <c r="L20353" s="31"/>
      <c r="M20353" s="31"/>
      <c r="N20353" s="39"/>
      <c r="O20353" s="28"/>
      <c r="P20353" s="28"/>
      <c r="Q20353" s="28"/>
      <c r="R20353" s="28"/>
      <c r="S20353" s="25"/>
    </row>
    <row r="20354" spans="2:19" s="16" customFormat="1" outlineLevel="2" x14ac:dyDescent="0.25">
      <c r="B20354" s="16" t="s">
        <v>5651</v>
      </c>
      <c r="C20354" s="16" t="s">
        <v>5447</v>
      </c>
      <c r="D20354" s="16" t="s">
        <v>63</v>
      </c>
      <c r="E20354" s="16" t="s">
        <v>776</v>
      </c>
      <c r="G20354" s="16" t="s">
        <v>777</v>
      </c>
      <c r="H20354" s="16" t="s">
        <v>19</v>
      </c>
      <c r="I20354" s="31">
        <v>679776646</v>
      </c>
      <c r="J20354" s="31">
        <v>679776646</v>
      </c>
      <c r="K20354" s="32">
        <f>IFERROR((J20354/I20354),0)</f>
        <v>1</v>
      </c>
      <c r="L20354" s="31"/>
      <c r="M20354" s="31"/>
      <c r="N20354" s="39"/>
      <c r="O20354" s="28"/>
      <c r="P20354" s="28"/>
      <c r="Q20354" s="28"/>
      <c r="R20354" s="28"/>
      <c r="S20354" s="25"/>
    </row>
    <row r="20355" spans="2:19" s="16" customFormat="1" outlineLevel="2" x14ac:dyDescent="0.25">
      <c r="B20355" s="16" t="s">
        <v>5651</v>
      </c>
      <c r="C20355" s="16" t="s">
        <v>5447</v>
      </c>
      <c r="D20355" s="16" t="s">
        <v>63</v>
      </c>
      <c r="E20355" s="16" t="s">
        <v>776</v>
      </c>
      <c r="G20355" s="16" t="s">
        <v>777</v>
      </c>
      <c r="H20355" s="16" t="s">
        <v>154</v>
      </c>
      <c r="I20355" s="31">
        <v>16791</v>
      </c>
      <c r="J20355" s="31">
        <v>16791</v>
      </c>
      <c r="K20355" s="32">
        <f>IFERROR((J20355/I20355),0)</f>
        <v>1</v>
      </c>
      <c r="L20355" s="31"/>
      <c r="M20355" s="31"/>
      <c r="N20355" s="39"/>
      <c r="O20355" s="28"/>
      <c r="P20355" s="28"/>
      <c r="Q20355" s="28"/>
      <c r="R20355" s="28"/>
      <c r="S20355" s="25"/>
    </row>
    <row r="20356" spans="2:19" s="16" customFormat="1" outlineLevel="2" x14ac:dyDescent="0.25">
      <c r="B20356" s="16" t="s">
        <v>5651</v>
      </c>
      <c r="C20356" s="16" t="s">
        <v>5447</v>
      </c>
      <c r="D20356" s="16" t="s">
        <v>63</v>
      </c>
      <c r="E20356" s="16" t="s">
        <v>776</v>
      </c>
      <c r="G20356" s="16" t="s">
        <v>777</v>
      </c>
      <c r="H20356" s="16" t="s">
        <v>5479</v>
      </c>
      <c r="I20356" s="31">
        <v>1237</v>
      </c>
      <c r="J20356" s="31">
        <v>1237</v>
      </c>
      <c r="K20356" s="32">
        <f>IFERROR((J20356/I20356),0)</f>
        <v>1</v>
      </c>
      <c r="L20356" s="31"/>
      <c r="M20356" s="31"/>
      <c r="N20356" s="39"/>
      <c r="O20356" s="28"/>
      <c r="P20356" s="28"/>
      <c r="Q20356" s="28"/>
      <c r="R20356" s="28"/>
      <c r="S20356" s="25"/>
    </row>
    <row r="20357" spans="2:19" s="16" customFormat="1" outlineLevel="2" x14ac:dyDescent="0.25">
      <c r="B20357" s="16" t="s">
        <v>5651</v>
      </c>
      <c r="C20357" s="16" t="s">
        <v>5447</v>
      </c>
      <c r="D20357" s="16" t="s">
        <v>63</v>
      </c>
      <c r="E20357" s="16" t="s">
        <v>776</v>
      </c>
      <c r="G20357" s="16" t="s">
        <v>777</v>
      </c>
      <c r="H20357" s="16" t="s">
        <v>331</v>
      </c>
      <c r="I20357" s="31">
        <v>73504138</v>
      </c>
      <c r="J20357" s="31">
        <v>73504138</v>
      </c>
      <c r="K20357" s="32">
        <f>IFERROR((J20357/I20357),0)</f>
        <v>1</v>
      </c>
      <c r="L20357" s="31"/>
      <c r="M20357" s="31"/>
      <c r="N20357" s="39"/>
      <c r="O20357" s="28"/>
      <c r="P20357" s="28"/>
      <c r="Q20357" s="28"/>
      <c r="R20357" s="28"/>
      <c r="S20357" s="25"/>
    </row>
    <row r="20358" spans="2:19" s="16" customFormat="1" outlineLevel="2" x14ac:dyDescent="0.25">
      <c r="B20358" s="16" t="s">
        <v>5651</v>
      </c>
      <c r="C20358" s="16" t="s">
        <v>5447</v>
      </c>
      <c r="D20358" s="16" t="s">
        <v>63</v>
      </c>
      <c r="E20358" s="16" t="s">
        <v>776</v>
      </c>
      <c r="G20358" s="16" t="s">
        <v>777</v>
      </c>
      <c r="H20358" s="16" t="s">
        <v>231</v>
      </c>
      <c r="I20358" s="31">
        <v>424274157</v>
      </c>
      <c r="J20358" s="31">
        <v>424274157</v>
      </c>
      <c r="K20358" s="32">
        <f>IFERROR((J20358/I20358),0)</f>
        <v>1</v>
      </c>
      <c r="L20358" s="31"/>
      <c r="M20358" s="31"/>
      <c r="N20358" s="39"/>
      <c r="O20358" s="28"/>
      <c r="P20358" s="28"/>
      <c r="Q20358" s="28"/>
      <c r="R20358" s="28"/>
      <c r="S20358" s="25"/>
    </row>
    <row r="20359" spans="2:19" s="16" customFormat="1" outlineLevel="2" x14ac:dyDescent="0.25">
      <c r="B20359" s="16" t="s">
        <v>5651</v>
      </c>
      <c r="C20359" s="16" t="s">
        <v>5447</v>
      </c>
      <c r="D20359" s="16" t="s">
        <v>63</v>
      </c>
      <c r="E20359" s="16" t="s">
        <v>776</v>
      </c>
      <c r="G20359" s="16" t="s">
        <v>777</v>
      </c>
      <c r="H20359" s="16" t="s">
        <v>155</v>
      </c>
      <c r="I20359" s="31">
        <v>-542970273</v>
      </c>
      <c r="J20359" s="31"/>
      <c r="K20359" s="32">
        <f>IFERROR((J20359/I20359),0)</f>
        <v>0</v>
      </c>
      <c r="L20359" s="31"/>
      <c r="M20359" s="31"/>
      <c r="N20359" s="39"/>
      <c r="O20359" s="28"/>
      <c r="P20359" s="28"/>
      <c r="Q20359" s="28"/>
      <c r="R20359" s="28"/>
      <c r="S20359" s="25"/>
    </row>
    <row r="20360" spans="2:19" s="16" customFormat="1" outlineLevel="1" x14ac:dyDescent="0.25">
      <c r="B20360" s="47" t="s">
        <v>9822</v>
      </c>
      <c r="C20360" s="47" t="str">
        <f>C20359</f>
        <v>ASIGNACIONES DIRECTAS (20% DEL SGR)</v>
      </c>
      <c r="D20360" s="47"/>
      <c r="E20360" s="47" t="str">
        <f>E20359</f>
        <v>70429</v>
      </c>
      <c r="F20360" s="47"/>
      <c r="G20360" s="47" t="str">
        <f>G20359</f>
        <v xml:space="preserve">MAJAGUAL                                          </v>
      </c>
      <c r="H20360" s="47" t="s">
        <v>10655</v>
      </c>
      <c r="I20360" s="51">
        <f>SUBTOTAL(9,I20352:I20359)</f>
        <v>3441658368</v>
      </c>
      <c r="J20360" s="51">
        <f>SUBTOTAL(9,J20352:J20359)</f>
        <v>1900723812.7400002</v>
      </c>
      <c r="K20360" s="49">
        <f>J20360/I20360</f>
        <v>0.55226975181866755</v>
      </c>
      <c r="L20360" s="51">
        <f>SUBTOTAL(9,L20352:L20359)</f>
        <v>1785746986.4499998</v>
      </c>
      <c r="M20360" s="51">
        <f>SUBTOTAL(9,M20352:M20359)</f>
        <v>630946536.74000013</v>
      </c>
      <c r="N20360" s="50">
        <f>IFERROR((M20360/L20360),"N.A")</f>
        <v>0.35332359036724398</v>
      </c>
      <c r="O20360" s="28"/>
      <c r="P20360" s="28"/>
      <c r="Q20360" s="28"/>
      <c r="R20360" s="28"/>
      <c r="S20360" s="25"/>
    </row>
    <row r="20361" spans="2:19" s="16" customFormat="1" outlineLevel="2" x14ac:dyDescent="0.25">
      <c r="B20361" s="16" t="s">
        <v>5652</v>
      </c>
      <c r="C20361" s="16" t="s">
        <v>5447</v>
      </c>
      <c r="D20361" s="16" t="s">
        <v>63</v>
      </c>
      <c r="E20361" s="16" t="s">
        <v>779</v>
      </c>
      <c r="G20361" s="16" t="s">
        <v>780</v>
      </c>
      <c r="H20361" s="16" t="s">
        <v>152</v>
      </c>
      <c r="I20361" s="35">
        <v>1991368191</v>
      </c>
      <c r="J20361" s="35">
        <v>455236616.25999999</v>
      </c>
      <c r="K20361" s="36">
        <f>IFERROR((J20361/I20361),0)</f>
        <v>0.22860494524189173</v>
      </c>
      <c r="L20361" s="35">
        <v>1309861671.21</v>
      </c>
      <c r="M20361" s="35">
        <v>455236616.25999999</v>
      </c>
      <c r="N20361" s="40">
        <f>M20361/L20361</f>
        <v>0.34754556627301708</v>
      </c>
      <c r="O20361" s="28"/>
      <c r="P20361" s="28"/>
      <c r="Q20361" s="28"/>
      <c r="R20361" s="28"/>
      <c r="S20361" s="25"/>
    </row>
    <row r="20362" spans="2:19" s="16" customFormat="1" outlineLevel="2" x14ac:dyDescent="0.25">
      <c r="B20362" s="16" t="s">
        <v>5652</v>
      </c>
      <c r="C20362" s="16" t="s">
        <v>5447</v>
      </c>
      <c r="D20362" s="16" t="s">
        <v>63</v>
      </c>
      <c r="E20362" s="16" t="s">
        <v>779</v>
      </c>
      <c r="G20362" s="16" t="s">
        <v>780</v>
      </c>
      <c r="H20362" s="16" t="s">
        <v>5452</v>
      </c>
      <c r="I20362" s="31">
        <v>269016213</v>
      </c>
      <c r="J20362" s="31">
        <v>269016213</v>
      </c>
      <c r="K20362" s="32">
        <f>IFERROR((J20362/I20362),0)</f>
        <v>1</v>
      </c>
      <c r="L20362" s="31"/>
      <c r="M20362" s="31"/>
      <c r="N20362" s="39"/>
      <c r="O20362" s="28"/>
      <c r="P20362" s="28"/>
      <c r="Q20362" s="28"/>
      <c r="R20362" s="28"/>
      <c r="S20362" s="25"/>
    </row>
    <row r="20363" spans="2:19" s="16" customFormat="1" outlineLevel="2" x14ac:dyDescent="0.25">
      <c r="B20363" s="16" t="s">
        <v>5652</v>
      </c>
      <c r="C20363" s="16" t="s">
        <v>5447</v>
      </c>
      <c r="D20363" s="16" t="s">
        <v>63</v>
      </c>
      <c r="E20363" s="16" t="s">
        <v>779</v>
      </c>
      <c r="G20363" s="16" t="s">
        <v>780</v>
      </c>
      <c r="H20363" s="16" t="s">
        <v>19</v>
      </c>
      <c r="I20363" s="31">
        <v>2093899008</v>
      </c>
      <c r="J20363" s="31">
        <v>2093899008</v>
      </c>
      <c r="K20363" s="32">
        <f>IFERROR((J20363/I20363),0)</f>
        <v>1</v>
      </c>
      <c r="L20363" s="31"/>
      <c r="M20363" s="31"/>
      <c r="N20363" s="39"/>
      <c r="O20363" s="28"/>
      <c r="P20363" s="28"/>
      <c r="Q20363" s="28"/>
      <c r="R20363" s="28"/>
      <c r="S20363" s="25"/>
    </row>
    <row r="20364" spans="2:19" s="16" customFormat="1" outlineLevel="2" x14ac:dyDescent="0.25">
      <c r="B20364" s="16" t="s">
        <v>5652</v>
      </c>
      <c r="C20364" s="16" t="s">
        <v>5447</v>
      </c>
      <c r="D20364" s="16" t="s">
        <v>63</v>
      </c>
      <c r="E20364" s="16" t="s">
        <v>779</v>
      </c>
      <c r="G20364" s="16" t="s">
        <v>780</v>
      </c>
      <c r="H20364" s="16" t="s">
        <v>154</v>
      </c>
      <c r="I20364" s="31">
        <v>12316</v>
      </c>
      <c r="J20364" s="31">
        <v>12316</v>
      </c>
      <c r="K20364" s="32">
        <f>IFERROR((J20364/I20364),0)</f>
        <v>1</v>
      </c>
      <c r="L20364" s="31"/>
      <c r="M20364" s="31"/>
      <c r="N20364" s="39"/>
      <c r="O20364" s="28"/>
      <c r="P20364" s="28"/>
      <c r="Q20364" s="28"/>
      <c r="R20364" s="28"/>
      <c r="S20364" s="25"/>
    </row>
    <row r="20365" spans="2:19" s="16" customFormat="1" outlineLevel="2" x14ac:dyDescent="0.25">
      <c r="B20365" s="16" t="s">
        <v>5652</v>
      </c>
      <c r="C20365" s="16" t="s">
        <v>5447</v>
      </c>
      <c r="D20365" s="16" t="s">
        <v>63</v>
      </c>
      <c r="E20365" s="16" t="s">
        <v>779</v>
      </c>
      <c r="G20365" s="16" t="s">
        <v>780</v>
      </c>
      <c r="H20365" s="16" t="s">
        <v>5479</v>
      </c>
      <c r="I20365" s="31">
        <v>442</v>
      </c>
      <c r="J20365" s="31">
        <v>442</v>
      </c>
      <c r="K20365" s="32">
        <f>IFERROR((J20365/I20365),0)</f>
        <v>1</v>
      </c>
      <c r="L20365" s="31"/>
      <c r="M20365" s="31"/>
      <c r="N20365" s="39"/>
      <c r="O20365" s="28"/>
      <c r="P20365" s="28"/>
      <c r="Q20365" s="28"/>
      <c r="R20365" s="28"/>
      <c r="S20365" s="25"/>
    </row>
    <row r="20366" spans="2:19" s="16" customFormat="1" outlineLevel="2" x14ac:dyDescent="0.25">
      <c r="B20366" s="16" t="s">
        <v>5652</v>
      </c>
      <c r="C20366" s="16" t="s">
        <v>5447</v>
      </c>
      <c r="D20366" s="16" t="s">
        <v>63</v>
      </c>
      <c r="E20366" s="16" t="s">
        <v>779</v>
      </c>
      <c r="G20366" s="16" t="s">
        <v>780</v>
      </c>
      <c r="H20366" s="16" t="s">
        <v>331</v>
      </c>
      <c r="I20366" s="31">
        <v>51776109</v>
      </c>
      <c r="J20366" s="31">
        <v>51776109</v>
      </c>
      <c r="K20366" s="32">
        <f>IFERROR((J20366/I20366),0)</f>
        <v>1</v>
      </c>
      <c r="L20366" s="31"/>
      <c r="M20366" s="31"/>
      <c r="N20366" s="39"/>
      <c r="O20366" s="28"/>
      <c r="P20366" s="28"/>
      <c r="Q20366" s="28"/>
      <c r="R20366" s="28"/>
      <c r="S20366" s="25"/>
    </row>
    <row r="20367" spans="2:19" s="16" customFormat="1" outlineLevel="2" x14ac:dyDescent="0.25">
      <c r="B20367" s="16" t="s">
        <v>5652</v>
      </c>
      <c r="C20367" s="16" t="s">
        <v>5447</v>
      </c>
      <c r="D20367" s="16" t="s">
        <v>63</v>
      </c>
      <c r="E20367" s="16" t="s">
        <v>779</v>
      </c>
      <c r="G20367" s="16" t="s">
        <v>780</v>
      </c>
      <c r="H20367" s="16" t="s">
        <v>231</v>
      </c>
      <c r="I20367" s="31">
        <v>311208956</v>
      </c>
      <c r="J20367" s="31">
        <v>311208956</v>
      </c>
      <c r="K20367" s="32">
        <f>IFERROR((J20367/I20367),0)</f>
        <v>1</v>
      </c>
      <c r="L20367" s="31"/>
      <c r="M20367" s="31"/>
      <c r="N20367" s="39"/>
      <c r="O20367" s="28"/>
      <c r="P20367" s="28"/>
      <c r="Q20367" s="28"/>
      <c r="R20367" s="28"/>
      <c r="S20367" s="25"/>
    </row>
    <row r="20368" spans="2:19" s="16" customFormat="1" outlineLevel="2" x14ac:dyDescent="0.25">
      <c r="B20368" s="16" t="s">
        <v>5652</v>
      </c>
      <c r="C20368" s="16" t="s">
        <v>5447</v>
      </c>
      <c r="D20368" s="16" t="s">
        <v>63</v>
      </c>
      <c r="E20368" s="16" t="s">
        <v>779</v>
      </c>
      <c r="G20368" s="16" t="s">
        <v>780</v>
      </c>
      <c r="H20368" s="16" t="s">
        <v>155</v>
      </c>
      <c r="I20368" s="31">
        <v>-398273638</v>
      </c>
      <c r="J20368" s="31"/>
      <c r="K20368" s="32">
        <f>IFERROR((J20368/I20368),0)</f>
        <v>0</v>
      </c>
      <c r="L20368" s="31"/>
      <c r="M20368" s="31"/>
      <c r="N20368" s="39"/>
      <c r="O20368" s="28"/>
      <c r="P20368" s="28"/>
      <c r="Q20368" s="28"/>
      <c r="R20368" s="28"/>
      <c r="S20368" s="25"/>
    </row>
    <row r="20369" spans="2:19" s="16" customFormat="1" outlineLevel="1" x14ac:dyDescent="0.25">
      <c r="B20369" s="47" t="s">
        <v>9823</v>
      </c>
      <c r="C20369" s="47" t="str">
        <f>C20368</f>
        <v>ASIGNACIONES DIRECTAS (20% DEL SGR)</v>
      </c>
      <c r="D20369" s="47"/>
      <c r="E20369" s="47" t="str">
        <f>E20368</f>
        <v>70418</v>
      </c>
      <c r="F20369" s="47"/>
      <c r="G20369" s="47" t="str">
        <f>G20368</f>
        <v xml:space="preserve">LOS PALMITOS                                      </v>
      </c>
      <c r="H20369" s="47" t="s">
        <v>10655</v>
      </c>
      <c r="I20369" s="51">
        <f>SUBTOTAL(9,I20361:I20368)</f>
        <v>4319007597</v>
      </c>
      <c r="J20369" s="51">
        <f>SUBTOTAL(9,J20361:J20368)</f>
        <v>3181149660.2600002</v>
      </c>
      <c r="K20369" s="49">
        <f>J20369/I20369</f>
        <v>0.73654643776724071</v>
      </c>
      <c r="L20369" s="51">
        <f>SUBTOTAL(9,L20361:L20368)</f>
        <v>1309861671.21</v>
      </c>
      <c r="M20369" s="51">
        <f>SUBTOTAL(9,M20361:M20368)</f>
        <v>455236616.25999999</v>
      </c>
      <c r="N20369" s="50">
        <f>IFERROR((M20369/L20369),"N.A")</f>
        <v>0.34754556627301708</v>
      </c>
      <c r="O20369" s="28"/>
      <c r="P20369" s="28"/>
      <c r="Q20369" s="28"/>
      <c r="R20369" s="28"/>
      <c r="S20369" s="25"/>
    </row>
    <row r="20370" spans="2:19" s="16" customFormat="1" outlineLevel="2" x14ac:dyDescent="0.25">
      <c r="B20370" s="16" t="s">
        <v>5653</v>
      </c>
      <c r="C20370" s="16" t="s">
        <v>5447</v>
      </c>
      <c r="D20370" s="16" t="s">
        <v>63</v>
      </c>
      <c r="E20370" s="16" t="s">
        <v>782</v>
      </c>
      <c r="G20370" s="16" t="s">
        <v>539</v>
      </c>
      <c r="H20370" s="16" t="s">
        <v>152</v>
      </c>
      <c r="I20370" s="35">
        <v>3563656277</v>
      </c>
      <c r="J20370" s="35">
        <v>2343419170.4300003</v>
      </c>
      <c r="K20370" s="36">
        <f>IFERROR((J20370/I20370),0)</f>
        <v>0.65758843959069069</v>
      </c>
      <c r="L20370" s="35">
        <v>2336682708.7599998</v>
      </c>
      <c r="M20370" s="35">
        <v>2343419170.4300003</v>
      </c>
      <c r="N20370" s="40">
        <f>M20370/L20370</f>
        <v>1.0028829167283799</v>
      </c>
      <c r="O20370" s="28"/>
      <c r="P20370" s="28"/>
      <c r="Q20370" s="28"/>
      <c r="R20370" s="28"/>
      <c r="S20370" s="25"/>
    </row>
    <row r="20371" spans="2:19" s="16" customFormat="1" outlineLevel="2" x14ac:dyDescent="0.25">
      <c r="B20371" s="16" t="s">
        <v>5653</v>
      </c>
      <c r="C20371" s="16" t="s">
        <v>5447</v>
      </c>
      <c r="D20371" s="16" t="s">
        <v>63</v>
      </c>
      <c r="E20371" s="16" t="s">
        <v>782</v>
      </c>
      <c r="G20371" s="16" t="s">
        <v>539</v>
      </c>
      <c r="H20371" s="16" t="s">
        <v>5452</v>
      </c>
      <c r="I20371" s="31">
        <v>719712069</v>
      </c>
      <c r="J20371" s="31">
        <v>719712069</v>
      </c>
      <c r="K20371" s="32">
        <f>IFERROR((J20371/I20371),0)</f>
        <v>1</v>
      </c>
      <c r="L20371" s="31"/>
      <c r="M20371" s="31"/>
      <c r="N20371" s="39"/>
      <c r="O20371" s="28"/>
      <c r="P20371" s="28"/>
      <c r="Q20371" s="28"/>
      <c r="R20371" s="28"/>
      <c r="S20371" s="25"/>
    </row>
    <row r="20372" spans="2:19" s="16" customFormat="1" outlineLevel="2" x14ac:dyDescent="0.25">
      <c r="B20372" s="16" t="s">
        <v>5653</v>
      </c>
      <c r="C20372" s="16" t="s">
        <v>5447</v>
      </c>
      <c r="D20372" s="16" t="s">
        <v>63</v>
      </c>
      <c r="E20372" s="16" t="s">
        <v>782</v>
      </c>
      <c r="G20372" s="16" t="s">
        <v>539</v>
      </c>
      <c r="H20372" s="16" t="s">
        <v>19</v>
      </c>
      <c r="I20372" s="31">
        <v>2378160019</v>
      </c>
      <c r="J20372" s="31">
        <v>2378160019</v>
      </c>
      <c r="K20372" s="32">
        <f>IFERROR((J20372/I20372),0)</f>
        <v>1</v>
      </c>
      <c r="L20372" s="31"/>
      <c r="M20372" s="31"/>
      <c r="N20372" s="39"/>
      <c r="O20372" s="28"/>
      <c r="P20372" s="28"/>
      <c r="Q20372" s="28"/>
      <c r="R20372" s="28"/>
      <c r="S20372" s="25"/>
    </row>
    <row r="20373" spans="2:19" s="16" customFormat="1" outlineLevel="2" x14ac:dyDescent="0.25">
      <c r="B20373" s="16" t="s">
        <v>5653</v>
      </c>
      <c r="C20373" s="16" t="s">
        <v>5447</v>
      </c>
      <c r="D20373" s="16" t="s">
        <v>63</v>
      </c>
      <c r="E20373" s="16" t="s">
        <v>782</v>
      </c>
      <c r="G20373" s="16" t="s">
        <v>539</v>
      </c>
      <c r="H20373" s="16" t="s">
        <v>154</v>
      </c>
      <c r="I20373" s="31">
        <v>22041</v>
      </c>
      <c r="J20373" s="31">
        <v>22041</v>
      </c>
      <c r="K20373" s="32">
        <f>IFERROR((J20373/I20373),0)</f>
        <v>1</v>
      </c>
      <c r="L20373" s="31"/>
      <c r="M20373" s="31"/>
      <c r="N20373" s="39"/>
      <c r="O20373" s="28"/>
      <c r="P20373" s="28"/>
      <c r="Q20373" s="28"/>
      <c r="R20373" s="28"/>
      <c r="S20373" s="25"/>
    </row>
    <row r="20374" spans="2:19" s="16" customFormat="1" outlineLevel="2" x14ac:dyDescent="0.25">
      <c r="B20374" s="16" t="s">
        <v>5653</v>
      </c>
      <c r="C20374" s="16" t="s">
        <v>5447</v>
      </c>
      <c r="D20374" s="16" t="s">
        <v>63</v>
      </c>
      <c r="E20374" s="16" t="s">
        <v>782</v>
      </c>
      <c r="G20374" s="16" t="s">
        <v>539</v>
      </c>
      <c r="H20374" s="16" t="s">
        <v>5479</v>
      </c>
      <c r="I20374" s="31">
        <v>1149</v>
      </c>
      <c r="J20374" s="31">
        <v>1149</v>
      </c>
      <c r="K20374" s="32">
        <f>IFERROR((J20374/I20374),0)</f>
        <v>1</v>
      </c>
      <c r="L20374" s="31"/>
      <c r="M20374" s="31"/>
      <c r="N20374" s="39"/>
      <c r="O20374" s="28"/>
      <c r="P20374" s="28"/>
      <c r="Q20374" s="28"/>
      <c r="R20374" s="28"/>
      <c r="S20374" s="25"/>
    </row>
    <row r="20375" spans="2:19" s="16" customFormat="1" outlineLevel="2" x14ac:dyDescent="0.25">
      <c r="B20375" s="16" t="s">
        <v>5653</v>
      </c>
      <c r="C20375" s="16" t="s">
        <v>5447</v>
      </c>
      <c r="D20375" s="16" t="s">
        <v>63</v>
      </c>
      <c r="E20375" s="16" t="s">
        <v>782</v>
      </c>
      <c r="G20375" s="16" t="s">
        <v>539</v>
      </c>
      <c r="H20375" s="16" t="s">
        <v>331</v>
      </c>
      <c r="I20375" s="31">
        <v>109931529</v>
      </c>
      <c r="J20375" s="31">
        <v>109931529</v>
      </c>
      <c r="K20375" s="32">
        <f>IFERROR((J20375/I20375),0)</f>
        <v>1</v>
      </c>
      <c r="L20375" s="31"/>
      <c r="M20375" s="31"/>
      <c r="N20375" s="39"/>
      <c r="O20375" s="28"/>
      <c r="P20375" s="28"/>
      <c r="Q20375" s="28"/>
      <c r="R20375" s="28"/>
      <c r="S20375" s="25"/>
    </row>
    <row r="20376" spans="2:19" s="16" customFormat="1" outlineLevel="2" x14ac:dyDescent="0.25">
      <c r="B20376" s="16" t="s">
        <v>5653</v>
      </c>
      <c r="C20376" s="16" t="s">
        <v>5447</v>
      </c>
      <c r="D20376" s="16" t="s">
        <v>65</v>
      </c>
      <c r="E20376" s="16" t="s">
        <v>782</v>
      </c>
      <c r="G20376" s="16" t="s">
        <v>539</v>
      </c>
      <c r="H20376" s="16" t="s">
        <v>4491</v>
      </c>
      <c r="I20376" s="31">
        <v>201309</v>
      </c>
      <c r="J20376" s="31">
        <v>201309</v>
      </c>
      <c r="K20376" s="32">
        <f>IFERROR((J20376/I20376),0)</f>
        <v>1</v>
      </c>
      <c r="L20376" s="31"/>
      <c r="M20376" s="31"/>
      <c r="N20376" s="39"/>
      <c r="O20376" s="28"/>
      <c r="P20376" s="28"/>
      <c r="Q20376" s="28"/>
      <c r="R20376" s="28"/>
      <c r="S20376" s="25"/>
    </row>
    <row r="20377" spans="2:19" s="16" customFormat="1" outlineLevel="2" x14ac:dyDescent="0.25">
      <c r="B20377" s="16" t="s">
        <v>5653</v>
      </c>
      <c r="C20377" s="16" t="s">
        <v>5447</v>
      </c>
      <c r="D20377" s="16" t="s">
        <v>63</v>
      </c>
      <c r="E20377" s="16" t="s">
        <v>782</v>
      </c>
      <c r="G20377" s="16" t="s">
        <v>539</v>
      </c>
      <c r="H20377" s="16" t="s">
        <v>231</v>
      </c>
      <c r="I20377" s="31">
        <v>553417790</v>
      </c>
      <c r="J20377" s="31">
        <v>553417790</v>
      </c>
      <c r="K20377" s="32">
        <f>IFERROR((J20377/I20377),0)</f>
        <v>1</v>
      </c>
      <c r="L20377" s="31"/>
      <c r="M20377" s="31"/>
      <c r="N20377" s="39"/>
      <c r="O20377" s="28"/>
      <c r="P20377" s="28"/>
      <c r="Q20377" s="28"/>
      <c r="R20377" s="28"/>
      <c r="S20377" s="25"/>
    </row>
    <row r="20378" spans="2:19" s="16" customFormat="1" outlineLevel="2" x14ac:dyDescent="0.25">
      <c r="B20378" s="16" t="s">
        <v>5653</v>
      </c>
      <c r="C20378" s="16" t="s">
        <v>5447</v>
      </c>
      <c r="D20378" s="16" t="s">
        <v>63</v>
      </c>
      <c r="E20378" s="16" t="s">
        <v>782</v>
      </c>
      <c r="G20378" s="16" t="s">
        <v>539</v>
      </c>
      <c r="H20378" s="16" t="s">
        <v>155</v>
      </c>
      <c r="I20378" s="31">
        <v>-712731255</v>
      </c>
      <c r="J20378" s="31"/>
      <c r="K20378" s="32">
        <f>IFERROR((J20378/I20378),0)</f>
        <v>0</v>
      </c>
      <c r="L20378" s="31"/>
      <c r="M20378" s="31"/>
      <c r="N20378" s="39"/>
      <c r="O20378" s="28"/>
      <c r="P20378" s="28"/>
      <c r="Q20378" s="28"/>
      <c r="R20378" s="28"/>
      <c r="S20378" s="25"/>
    </row>
    <row r="20379" spans="2:19" s="16" customFormat="1" outlineLevel="1" x14ac:dyDescent="0.25">
      <c r="B20379" s="47" t="s">
        <v>9824</v>
      </c>
      <c r="C20379" s="47" t="str">
        <f>C20378</f>
        <v>ASIGNACIONES DIRECTAS (20% DEL SGR)</v>
      </c>
      <c r="D20379" s="47"/>
      <c r="E20379" s="47" t="str">
        <f>E20378</f>
        <v>70400</v>
      </c>
      <c r="F20379" s="47"/>
      <c r="G20379" s="47" t="str">
        <f>G20378</f>
        <v xml:space="preserve">LA UNIÓN                                          </v>
      </c>
      <c r="H20379" s="47" t="s">
        <v>10655</v>
      </c>
      <c r="I20379" s="51">
        <f>SUBTOTAL(9,I20370:I20378)</f>
        <v>6612370928</v>
      </c>
      <c r="J20379" s="51">
        <f>SUBTOTAL(9,J20370:J20378)</f>
        <v>6104865076.4300003</v>
      </c>
      <c r="K20379" s="49">
        <f>J20379/I20379</f>
        <v>0.92324903471144171</v>
      </c>
      <c r="L20379" s="51">
        <f>SUBTOTAL(9,L20370:L20378)</f>
        <v>2336682708.7599998</v>
      </c>
      <c r="M20379" s="51">
        <f>SUBTOTAL(9,M20370:M20378)</f>
        <v>2343419170.4300003</v>
      </c>
      <c r="N20379" s="50">
        <f>IFERROR((M20379/L20379),"N.A")</f>
        <v>1.0028829167283799</v>
      </c>
      <c r="O20379" s="28"/>
      <c r="P20379" s="28"/>
      <c r="Q20379" s="28"/>
      <c r="R20379" s="28"/>
      <c r="S20379" s="25"/>
    </row>
    <row r="20380" spans="2:19" s="16" customFormat="1" outlineLevel="2" x14ac:dyDescent="0.25">
      <c r="B20380" s="16" t="s">
        <v>5654</v>
      </c>
      <c r="C20380" s="16" t="s">
        <v>5447</v>
      </c>
      <c r="D20380" s="16" t="s">
        <v>63</v>
      </c>
      <c r="E20380" s="16" t="s">
        <v>784</v>
      </c>
      <c r="G20380" s="16" t="s">
        <v>785</v>
      </c>
      <c r="H20380" s="16" t="s">
        <v>152</v>
      </c>
      <c r="I20380" s="35">
        <v>1492030906</v>
      </c>
      <c r="J20380" s="35">
        <v>339063023.31</v>
      </c>
      <c r="K20380" s="36">
        <f>IFERROR((J20380/I20380),0)</f>
        <v>0.22724932971998368</v>
      </c>
      <c r="L20380" s="35">
        <v>981412731.7099998</v>
      </c>
      <c r="M20380" s="35">
        <v>339063023.31</v>
      </c>
      <c r="N20380" s="40">
        <f>M20380/L20380</f>
        <v>0.34548463898488596</v>
      </c>
      <c r="O20380" s="28"/>
      <c r="P20380" s="28"/>
      <c r="Q20380" s="28"/>
      <c r="R20380" s="28"/>
      <c r="S20380" s="25"/>
    </row>
    <row r="20381" spans="2:19" s="16" customFormat="1" outlineLevel="2" x14ac:dyDescent="0.25">
      <c r="B20381" s="16" t="s">
        <v>5654</v>
      </c>
      <c r="C20381" s="16" t="s">
        <v>5447</v>
      </c>
      <c r="D20381" s="16" t="s">
        <v>63</v>
      </c>
      <c r="E20381" s="16" t="s">
        <v>784</v>
      </c>
      <c r="G20381" s="16" t="s">
        <v>785</v>
      </c>
      <c r="H20381" s="16" t="s">
        <v>5452</v>
      </c>
      <c r="I20381" s="31">
        <v>69922554</v>
      </c>
      <c r="J20381" s="31">
        <v>69922554</v>
      </c>
      <c r="K20381" s="32">
        <f>IFERROR((J20381/I20381),0)</f>
        <v>1</v>
      </c>
      <c r="L20381" s="31"/>
      <c r="M20381" s="31"/>
      <c r="N20381" s="39"/>
      <c r="O20381" s="28"/>
      <c r="P20381" s="28"/>
      <c r="Q20381" s="28"/>
      <c r="R20381" s="28"/>
      <c r="S20381" s="25"/>
    </row>
    <row r="20382" spans="2:19" s="16" customFormat="1" outlineLevel="2" x14ac:dyDescent="0.25">
      <c r="B20382" s="16" t="s">
        <v>5654</v>
      </c>
      <c r="C20382" s="16" t="s">
        <v>5447</v>
      </c>
      <c r="D20382" s="16" t="s">
        <v>63</v>
      </c>
      <c r="E20382" s="16" t="s">
        <v>784</v>
      </c>
      <c r="G20382" s="16" t="s">
        <v>785</v>
      </c>
      <c r="H20382" s="16" t="s">
        <v>19</v>
      </c>
      <c r="I20382" s="31">
        <v>619807777</v>
      </c>
      <c r="J20382" s="31">
        <v>619807777</v>
      </c>
      <c r="K20382" s="32">
        <f>IFERROR((J20382/I20382),0)</f>
        <v>1</v>
      </c>
      <c r="L20382" s="31"/>
      <c r="M20382" s="31"/>
      <c r="N20382" s="39"/>
      <c r="O20382" s="28"/>
      <c r="P20382" s="28"/>
      <c r="Q20382" s="28"/>
      <c r="R20382" s="28"/>
      <c r="S20382" s="25"/>
    </row>
    <row r="20383" spans="2:19" s="16" customFormat="1" outlineLevel="2" x14ac:dyDescent="0.25">
      <c r="B20383" s="16" t="s">
        <v>5654</v>
      </c>
      <c r="C20383" s="16" t="s">
        <v>5447</v>
      </c>
      <c r="D20383" s="16" t="s">
        <v>63</v>
      </c>
      <c r="E20383" s="16" t="s">
        <v>784</v>
      </c>
      <c r="G20383" s="16" t="s">
        <v>785</v>
      </c>
      <c r="H20383" s="16" t="s">
        <v>154</v>
      </c>
      <c r="I20383" s="31">
        <v>9228</v>
      </c>
      <c r="J20383" s="31">
        <v>9228</v>
      </c>
      <c r="K20383" s="32">
        <f>IFERROR((J20383/I20383),0)</f>
        <v>1</v>
      </c>
      <c r="L20383" s="31"/>
      <c r="M20383" s="31"/>
      <c r="N20383" s="39"/>
      <c r="O20383" s="28"/>
      <c r="P20383" s="28"/>
      <c r="Q20383" s="28"/>
      <c r="R20383" s="28"/>
      <c r="S20383" s="25"/>
    </row>
    <row r="20384" spans="2:19" s="16" customFormat="1" outlineLevel="2" x14ac:dyDescent="0.25">
      <c r="B20384" s="16" t="s">
        <v>5654</v>
      </c>
      <c r="C20384" s="16" t="s">
        <v>5447</v>
      </c>
      <c r="D20384" s="16" t="s">
        <v>63</v>
      </c>
      <c r="E20384" s="16" t="s">
        <v>784</v>
      </c>
      <c r="G20384" s="16" t="s">
        <v>785</v>
      </c>
      <c r="H20384" s="16" t="s">
        <v>5479</v>
      </c>
      <c r="I20384" s="31">
        <v>265</v>
      </c>
      <c r="J20384" s="31">
        <v>265</v>
      </c>
      <c r="K20384" s="32">
        <f>IFERROR((J20384/I20384),0)</f>
        <v>1</v>
      </c>
      <c r="L20384" s="31"/>
      <c r="M20384" s="31"/>
      <c r="N20384" s="39"/>
      <c r="O20384" s="28"/>
      <c r="P20384" s="28"/>
      <c r="Q20384" s="28"/>
      <c r="R20384" s="28"/>
      <c r="S20384" s="25"/>
    </row>
    <row r="20385" spans="2:19" s="16" customFormat="1" outlineLevel="2" x14ac:dyDescent="0.25">
      <c r="B20385" s="16" t="s">
        <v>5654</v>
      </c>
      <c r="C20385" s="16" t="s">
        <v>5447</v>
      </c>
      <c r="D20385" s="16" t="s">
        <v>63</v>
      </c>
      <c r="E20385" s="16" t="s">
        <v>784</v>
      </c>
      <c r="G20385" s="16" t="s">
        <v>785</v>
      </c>
      <c r="H20385" s="16" t="s">
        <v>331</v>
      </c>
      <c r="I20385" s="31">
        <v>37774114</v>
      </c>
      <c r="J20385" s="31">
        <v>37774114</v>
      </c>
      <c r="K20385" s="32">
        <f>IFERROR((J20385/I20385),0)</f>
        <v>1</v>
      </c>
      <c r="L20385" s="31"/>
      <c r="M20385" s="31"/>
      <c r="N20385" s="39"/>
      <c r="O20385" s="28"/>
      <c r="P20385" s="28"/>
      <c r="Q20385" s="28"/>
      <c r="R20385" s="28"/>
      <c r="S20385" s="25"/>
    </row>
    <row r="20386" spans="2:19" s="16" customFormat="1" outlineLevel="2" x14ac:dyDescent="0.25">
      <c r="B20386" s="16" t="s">
        <v>5654</v>
      </c>
      <c r="C20386" s="16" t="s">
        <v>5447</v>
      </c>
      <c r="D20386" s="16" t="s">
        <v>63</v>
      </c>
      <c r="E20386" s="16" t="s">
        <v>784</v>
      </c>
      <c r="G20386" s="16" t="s">
        <v>785</v>
      </c>
      <c r="H20386" s="16" t="s">
        <v>231</v>
      </c>
      <c r="I20386" s="31">
        <v>233173043</v>
      </c>
      <c r="J20386" s="31">
        <v>233173043</v>
      </c>
      <c r="K20386" s="32">
        <f>IFERROR((J20386/I20386),0)</f>
        <v>1</v>
      </c>
      <c r="L20386" s="31"/>
      <c r="M20386" s="31"/>
      <c r="N20386" s="39"/>
      <c r="O20386" s="28"/>
      <c r="P20386" s="28"/>
      <c r="Q20386" s="28"/>
      <c r="R20386" s="28"/>
      <c r="S20386" s="25"/>
    </row>
    <row r="20387" spans="2:19" s="16" customFormat="1" outlineLevel="2" x14ac:dyDescent="0.25">
      <c r="B20387" s="16" t="s">
        <v>5654</v>
      </c>
      <c r="C20387" s="16" t="s">
        <v>5447</v>
      </c>
      <c r="D20387" s="16" t="s">
        <v>63</v>
      </c>
      <c r="E20387" s="16" t="s">
        <v>784</v>
      </c>
      <c r="G20387" s="16" t="s">
        <v>785</v>
      </c>
      <c r="H20387" s="16" t="s">
        <v>155</v>
      </c>
      <c r="I20387" s="31">
        <v>-298406181</v>
      </c>
      <c r="J20387" s="31"/>
      <c r="K20387" s="32">
        <f>IFERROR((J20387/I20387),0)</f>
        <v>0</v>
      </c>
      <c r="L20387" s="31"/>
      <c r="M20387" s="31"/>
      <c r="N20387" s="39"/>
      <c r="O20387" s="28"/>
      <c r="P20387" s="28"/>
      <c r="Q20387" s="28"/>
      <c r="R20387" s="28"/>
      <c r="S20387" s="25"/>
    </row>
    <row r="20388" spans="2:19" s="16" customFormat="1" outlineLevel="1" x14ac:dyDescent="0.25">
      <c r="B20388" s="47" t="s">
        <v>9825</v>
      </c>
      <c r="C20388" s="47" t="str">
        <f>C20387</f>
        <v>ASIGNACIONES DIRECTAS (20% DEL SGR)</v>
      </c>
      <c r="D20388" s="47"/>
      <c r="E20388" s="47" t="str">
        <f>E20387</f>
        <v>70265</v>
      </c>
      <c r="F20388" s="47"/>
      <c r="G20388" s="47" t="str">
        <f>G20387</f>
        <v xml:space="preserve">GUARANDA                                          </v>
      </c>
      <c r="H20388" s="47" t="s">
        <v>10655</v>
      </c>
      <c r="I20388" s="51">
        <f>SUBTOTAL(9,I20380:I20387)</f>
        <v>2154311706</v>
      </c>
      <c r="J20388" s="51">
        <f>SUBTOTAL(9,J20380:J20387)</f>
        <v>1299750004.3099999</v>
      </c>
      <c r="K20388" s="49">
        <f>J20388/I20388</f>
        <v>0.60332495092982608</v>
      </c>
      <c r="L20388" s="51">
        <f>SUBTOTAL(9,L20380:L20387)</f>
        <v>981412731.7099998</v>
      </c>
      <c r="M20388" s="51">
        <f>SUBTOTAL(9,M20380:M20387)</f>
        <v>339063023.31</v>
      </c>
      <c r="N20388" s="50">
        <f>IFERROR((M20388/L20388),"N.A")</f>
        <v>0.34548463898488596</v>
      </c>
      <c r="O20388" s="28"/>
      <c r="P20388" s="28"/>
      <c r="Q20388" s="28"/>
      <c r="R20388" s="28"/>
      <c r="S20388" s="25"/>
    </row>
    <row r="20389" spans="2:19" s="16" customFormat="1" outlineLevel="2" x14ac:dyDescent="0.25">
      <c r="B20389" s="16" t="s">
        <v>5655</v>
      </c>
      <c r="C20389" s="16" t="s">
        <v>5447</v>
      </c>
      <c r="D20389" s="16" t="s">
        <v>63</v>
      </c>
      <c r="E20389" s="16" t="s">
        <v>787</v>
      </c>
      <c r="G20389" s="16" t="s">
        <v>788</v>
      </c>
      <c r="H20389" s="16" t="s">
        <v>152</v>
      </c>
      <c r="I20389" s="35">
        <v>1404880638</v>
      </c>
      <c r="J20389" s="35">
        <v>313286931.98000002</v>
      </c>
      <c r="K20389" s="36">
        <f>IFERROR((J20389/I20389),0)</f>
        <v>0.22299896767457622</v>
      </c>
      <c r="L20389" s="35">
        <v>924087925.29999995</v>
      </c>
      <c r="M20389" s="35">
        <v>313286931.98000002</v>
      </c>
      <c r="N20389" s="40">
        <f>M20389/L20389</f>
        <v>0.33902286070699733</v>
      </c>
      <c r="O20389" s="28"/>
      <c r="P20389" s="28"/>
      <c r="Q20389" s="28"/>
      <c r="R20389" s="28"/>
      <c r="S20389" s="25"/>
    </row>
    <row r="20390" spans="2:19" s="16" customFormat="1" outlineLevel="2" x14ac:dyDescent="0.25">
      <c r="B20390" s="16" t="s">
        <v>5655</v>
      </c>
      <c r="C20390" s="16" t="s">
        <v>5447</v>
      </c>
      <c r="D20390" s="16" t="s">
        <v>63</v>
      </c>
      <c r="E20390" s="16" t="s">
        <v>787</v>
      </c>
      <c r="G20390" s="16" t="s">
        <v>788</v>
      </c>
      <c r="H20390" s="16" t="s">
        <v>5452</v>
      </c>
      <c r="I20390" s="31">
        <v>72122869</v>
      </c>
      <c r="J20390" s="31">
        <v>72122869</v>
      </c>
      <c r="K20390" s="32">
        <f>IFERROR((J20390/I20390),0)</f>
        <v>1</v>
      </c>
      <c r="L20390" s="31"/>
      <c r="M20390" s="31"/>
      <c r="N20390" s="39"/>
      <c r="O20390" s="28"/>
      <c r="P20390" s="28"/>
      <c r="Q20390" s="28"/>
      <c r="R20390" s="28"/>
      <c r="S20390" s="25"/>
    </row>
    <row r="20391" spans="2:19" s="16" customFormat="1" outlineLevel="2" x14ac:dyDescent="0.25">
      <c r="B20391" s="16" t="s">
        <v>5655</v>
      </c>
      <c r="C20391" s="16" t="s">
        <v>5447</v>
      </c>
      <c r="D20391" s="16" t="s">
        <v>63</v>
      </c>
      <c r="E20391" s="16" t="s">
        <v>787</v>
      </c>
      <c r="G20391" s="16" t="s">
        <v>788</v>
      </c>
      <c r="H20391" s="16" t="s">
        <v>19</v>
      </c>
      <c r="I20391" s="31">
        <v>577838453</v>
      </c>
      <c r="J20391" s="31">
        <v>577838453</v>
      </c>
      <c r="K20391" s="32">
        <f>IFERROR((J20391/I20391),0)</f>
        <v>1</v>
      </c>
      <c r="L20391" s="31"/>
      <c r="M20391" s="31"/>
      <c r="N20391" s="39"/>
      <c r="O20391" s="28"/>
      <c r="P20391" s="28"/>
      <c r="Q20391" s="28"/>
      <c r="R20391" s="28"/>
      <c r="S20391" s="25"/>
    </row>
    <row r="20392" spans="2:19" s="16" customFormat="1" outlineLevel="2" x14ac:dyDescent="0.25">
      <c r="B20392" s="16" t="s">
        <v>5655</v>
      </c>
      <c r="C20392" s="16" t="s">
        <v>5447</v>
      </c>
      <c r="D20392" s="16" t="s">
        <v>63</v>
      </c>
      <c r="E20392" s="16" t="s">
        <v>787</v>
      </c>
      <c r="G20392" s="16" t="s">
        <v>788</v>
      </c>
      <c r="H20392" s="16" t="s">
        <v>154</v>
      </c>
      <c r="I20392" s="31">
        <v>8689</v>
      </c>
      <c r="J20392" s="31">
        <v>8689</v>
      </c>
      <c r="K20392" s="32">
        <f>IFERROR((J20392/I20392),0)</f>
        <v>1</v>
      </c>
      <c r="L20392" s="31"/>
      <c r="M20392" s="31"/>
      <c r="N20392" s="39"/>
      <c r="O20392" s="28"/>
      <c r="P20392" s="28"/>
      <c r="Q20392" s="28"/>
      <c r="R20392" s="28"/>
      <c r="S20392" s="25"/>
    </row>
    <row r="20393" spans="2:19" s="16" customFormat="1" outlineLevel="2" x14ac:dyDescent="0.25">
      <c r="B20393" s="16" t="s">
        <v>5655</v>
      </c>
      <c r="C20393" s="16" t="s">
        <v>5447</v>
      </c>
      <c r="D20393" s="16" t="s">
        <v>63</v>
      </c>
      <c r="E20393" s="16" t="s">
        <v>787</v>
      </c>
      <c r="G20393" s="16" t="s">
        <v>788</v>
      </c>
      <c r="H20393" s="16" t="s">
        <v>331</v>
      </c>
      <c r="I20393" s="31">
        <v>34252657</v>
      </c>
      <c r="J20393" s="31">
        <v>34252657</v>
      </c>
      <c r="K20393" s="32">
        <f>IFERROR((J20393/I20393),0)</f>
        <v>1</v>
      </c>
      <c r="L20393" s="31"/>
      <c r="M20393" s="31"/>
      <c r="N20393" s="39"/>
      <c r="O20393" s="28"/>
      <c r="P20393" s="28"/>
      <c r="Q20393" s="28"/>
      <c r="R20393" s="28"/>
      <c r="S20393" s="25"/>
    </row>
    <row r="20394" spans="2:19" s="16" customFormat="1" outlineLevel="2" x14ac:dyDescent="0.25">
      <c r="B20394" s="16" t="s">
        <v>5655</v>
      </c>
      <c r="C20394" s="16" t="s">
        <v>5447</v>
      </c>
      <c r="D20394" s="16" t="s">
        <v>63</v>
      </c>
      <c r="E20394" s="16" t="s">
        <v>787</v>
      </c>
      <c r="G20394" s="16" t="s">
        <v>788</v>
      </c>
      <c r="H20394" s="16" t="s">
        <v>231</v>
      </c>
      <c r="I20394" s="31">
        <v>219553290</v>
      </c>
      <c r="J20394" s="31">
        <v>219553290</v>
      </c>
      <c r="K20394" s="32">
        <f>IFERROR((J20394/I20394),0)</f>
        <v>1</v>
      </c>
      <c r="L20394" s="31"/>
      <c r="M20394" s="31"/>
      <c r="N20394" s="39"/>
      <c r="O20394" s="28"/>
      <c r="P20394" s="28"/>
      <c r="Q20394" s="28"/>
      <c r="R20394" s="28"/>
      <c r="S20394" s="25"/>
    </row>
    <row r="20395" spans="2:19" s="16" customFormat="1" outlineLevel="2" x14ac:dyDescent="0.25">
      <c r="B20395" s="16" t="s">
        <v>5655</v>
      </c>
      <c r="C20395" s="16" t="s">
        <v>5447</v>
      </c>
      <c r="D20395" s="16" t="s">
        <v>63</v>
      </c>
      <c r="E20395" s="16" t="s">
        <v>787</v>
      </c>
      <c r="G20395" s="16" t="s">
        <v>788</v>
      </c>
      <c r="H20395" s="16" t="s">
        <v>155</v>
      </c>
      <c r="I20395" s="31">
        <v>-280976128</v>
      </c>
      <c r="J20395" s="31"/>
      <c r="K20395" s="32">
        <f>IFERROR((J20395/I20395),0)</f>
        <v>0</v>
      </c>
      <c r="L20395" s="31"/>
      <c r="M20395" s="31"/>
      <c r="N20395" s="39"/>
      <c r="O20395" s="28"/>
      <c r="P20395" s="28"/>
      <c r="Q20395" s="28"/>
      <c r="R20395" s="28"/>
      <c r="S20395" s="25"/>
    </row>
    <row r="20396" spans="2:19" s="16" customFormat="1" outlineLevel="1" x14ac:dyDescent="0.25">
      <c r="B20396" s="47" t="s">
        <v>9826</v>
      </c>
      <c r="C20396" s="47" t="str">
        <f>C20395</f>
        <v>ASIGNACIONES DIRECTAS (20% DEL SGR)</v>
      </c>
      <c r="D20396" s="47"/>
      <c r="E20396" s="47" t="str">
        <f>E20395</f>
        <v>70235</v>
      </c>
      <c r="F20396" s="47"/>
      <c r="G20396" s="47" t="str">
        <f>G20395</f>
        <v xml:space="preserve">GALERAS                                           </v>
      </c>
      <c r="H20396" s="47" t="s">
        <v>10655</v>
      </c>
      <c r="I20396" s="51">
        <f>SUBTOTAL(9,I20389:I20395)</f>
        <v>2027680468</v>
      </c>
      <c r="J20396" s="51">
        <f>SUBTOTAL(9,J20389:J20395)</f>
        <v>1217062889.98</v>
      </c>
      <c r="K20396" s="49">
        <f>J20396/I20396</f>
        <v>0.60022420158756495</v>
      </c>
      <c r="L20396" s="51">
        <f>SUBTOTAL(9,L20389:L20395)</f>
        <v>924087925.29999995</v>
      </c>
      <c r="M20396" s="51">
        <f>SUBTOTAL(9,M20389:M20395)</f>
        <v>313286931.98000002</v>
      </c>
      <c r="N20396" s="50">
        <f>IFERROR((M20396/L20396),"N.A")</f>
        <v>0.33902286070699733</v>
      </c>
      <c r="O20396" s="28"/>
      <c r="P20396" s="28"/>
      <c r="Q20396" s="28"/>
      <c r="R20396" s="28"/>
      <c r="S20396" s="25"/>
    </row>
    <row r="20397" spans="2:19" s="16" customFormat="1" outlineLevel="2" x14ac:dyDescent="0.25">
      <c r="B20397" s="16" t="s">
        <v>5656</v>
      </c>
      <c r="C20397" s="16" t="s">
        <v>5447</v>
      </c>
      <c r="D20397" s="16" t="s">
        <v>63</v>
      </c>
      <c r="E20397" s="16" t="s">
        <v>790</v>
      </c>
      <c r="G20397" s="16" t="s">
        <v>791</v>
      </c>
      <c r="H20397" s="16" t="s">
        <v>152</v>
      </c>
      <c r="I20397" s="35">
        <v>1112295636</v>
      </c>
      <c r="J20397" s="35">
        <v>246160103.78000003</v>
      </c>
      <c r="K20397" s="36">
        <f>IFERROR((J20397/I20397),0)</f>
        <v>0.22130816287766145</v>
      </c>
      <c r="L20397" s="35">
        <v>731634374.80000007</v>
      </c>
      <c r="M20397" s="35">
        <v>246160103.78000003</v>
      </c>
      <c r="N20397" s="40">
        <f>M20397/L20397</f>
        <v>0.3364523486848065</v>
      </c>
      <c r="O20397" s="28"/>
      <c r="P20397" s="28"/>
      <c r="Q20397" s="28"/>
      <c r="R20397" s="28"/>
      <c r="S20397" s="25"/>
    </row>
    <row r="20398" spans="2:19" s="16" customFormat="1" outlineLevel="2" x14ac:dyDescent="0.25">
      <c r="B20398" s="16" t="s">
        <v>5656</v>
      </c>
      <c r="C20398" s="16" t="s">
        <v>5447</v>
      </c>
      <c r="D20398" s="16" t="s">
        <v>63</v>
      </c>
      <c r="E20398" s="16" t="s">
        <v>790</v>
      </c>
      <c r="G20398" s="16" t="s">
        <v>791</v>
      </c>
      <c r="H20398" s="16" t="s">
        <v>5452</v>
      </c>
      <c r="I20398" s="31">
        <v>219414921</v>
      </c>
      <c r="J20398" s="31">
        <v>219414921</v>
      </c>
      <c r="K20398" s="32">
        <f>IFERROR((J20398/I20398),0)</f>
        <v>1</v>
      </c>
      <c r="L20398" s="31"/>
      <c r="M20398" s="31"/>
      <c r="N20398" s="39"/>
      <c r="O20398" s="28"/>
      <c r="P20398" s="28"/>
      <c r="Q20398" s="28"/>
      <c r="R20398" s="28"/>
      <c r="S20398" s="25"/>
    </row>
    <row r="20399" spans="2:19" s="16" customFormat="1" outlineLevel="2" x14ac:dyDescent="0.25">
      <c r="B20399" s="16" t="s">
        <v>5656</v>
      </c>
      <c r="C20399" s="16" t="s">
        <v>5447</v>
      </c>
      <c r="D20399" s="16" t="s">
        <v>63</v>
      </c>
      <c r="E20399" s="16" t="s">
        <v>790</v>
      </c>
      <c r="G20399" s="16" t="s">
        <v>791</v>
      </c>
      <c r="H20399" s="16" t="s">
        <v>19</v>
      </c>
      <c r="I20399" s="31">
        <v>1170688750</v>
      </c>
      <c r="J20399" s="31">
        <v>1170688750</v>
      </c>
      <c r="K20399" s="32">
        <f>IFERROR((J20399/I20399),0)</f>
        <v>1</v>
      </c>
      <c r="L20399" s="31"/>
      <c r="M20399" s="31"/>
      <c r="N20399" s="39"/>
      <c r="O20399" s="28"/>
      <c r="P20399" s="28"/>
      <c r="Q20399" s="28"/>
      <c r="R20399" s="28"/>
      <c r="S20399" s="25"/>
    </row>
    <row r="20400" spans="2:19" s="16" customFormat="1" outlineLevel="2" x14ac:dyDescent="0.25">
      <c r="B20400" s="16" t="s">
        <v>5656</v>
      </c>
      <c r="C20400" s="16" t="s">
        <v>5447</v>
      </c>
      <c r="D20400" s="16" t="s">
        <v>63</v>
      </c>
      <c r="E20400" s="16" t="s">
        <v>790</v>
      </c>
      <c r="G20400" s="16" t="s">
        <v>791</v>
      </c>
      <c r="H20400" s="16" t="s">
        <v>154</v>
      </c>
      <c r="I20400" s="31">
        <v>6879</v>
      </c>
      <c r="J20400" s="31">
        <v>6879</v>
      </c>
      <c r="K20400" s="32">
        <f>IFERROR((J20400/I20400),0)</f>
        <v>1</v>
      </c>
      <c r="L20400" s="31"/>
      <c r="M20400" s="31"/>
      <c r="N20400" s="39"/>
      <c r="O20400" s="28"/>
      <c r="P20400" s="28"/>
      <c r="Q20400" s="28"/>
      <c r="R20400" s="28"/>
      <c r="S20400" s="25"/>
    </row>
    <row r="20401" spans="2:19" s="16" customFormat="1" outlineLevel="2" x14ac:dyDescent="0.25">
      <c r="B20401" s="16" t="s">
        <v>5656</v>
      </c>
      <c r="C20401" s="16" t="s">
        <v>5447</v>
      </c>
      <c r="D20401" s="16" t="s">
        <v>63</v>
      </c>
      <c r="E20401" s="16" t="s">
        <v>790</v>
      </c>
      <c r="G20401" s="16" t="s">
        <v>791</v>
      </c>
      <c r="H20401" s="16" t="s">
        <v>5479</v>
      </c>
      <c r="I20401" s="31">
        <v>111723690</v>
      </c>
      <c r="J20401" s="31">
        <v>111723690</v>
      </c>
      <c r="K20401" s="32">
        <f>IFERROR((J20401/I20401),0)</f>
        <v>1</v>
      </c>
      <c r="L20401" s="31"/>
      <c r="M20401" s="31"/>
      <c r="N20401" s="39"/>
      <c r="O20401" s="28"/>
      <c r="P20401" s="28"/>
      <c r="Q20401" s="28"/>
      <c r="R20401" s="28"/>
      <c r="S20401" s="25"/>
    </row>
    <row r="20402" spans="2:19" s="16" customFormat="1" outlineLevel="2" x14ac:dyDescent="0.25">
      <c r="B20402" s="16" t="s">
        <v>5656</v>
      </c>
      <c r="C20402" s="16" t="s">
        <v>5447</v>
      </c>
      <c r="D20402" s="16" t="s">
        <v>63</v>
      </c>
      <c r="E20402" s="16" t="s">
        <v>790</v>
      </c>
      <c r="G20402" s="16" t="s">
        <v>791</v>
      </c>
      <c r="H20402" s="16" t="s">
        <v>331</v>
      </c>
      <c r="I20402" s="31">
        <v>26234460</v>
      </c>
      <c r="J20402" s="31">
        <v>26234460</v>
      </c>
      <c r="K20402" s="32">
        <f>IFERROR((J20402/I20402),0)</f>
        <v>1</v>
      </c>
      <c r="L20402" s="31"/>
      <c r="M20402" s="31"/>
      <c r="N20402" s="39"/>
      <c r="O20402" s="28"/>
      <c r="P20402" s="28"/>
      <c r="Q20402" s="28"/>
      <c r="R20402" s="28"/>
      <c r="S20402" s="25"/>
    </row>
    <row r="20403" spans="2:19" s="16" customFormat="1" outlineLevel="2" x14ac:dyDescent="0.25">
      <c r="B20403" s="16" t="s">
        <v>5656</v>
      </c>
      <c r="C20403" s="16" t="s">
        <v>5447</v>
      </c>
      <c r="D20403" s="16" t="s">
        <v>63</v>
      </c>
      <c r="E20403" s="16" t="s">
        <v>790</v>
      </c>
      <c r="G20403" s="16" t="s">
        <v>791</v>
      </c>
      <c r="H20403" s="16" t="s">
        <v>231</v>
      </c>
      <c r="I20403" s="31">
        <v>173828409</v>
      </c>
      <c r="J20403" s="31">
        <v>173828409</v>
      </c>
      <c r="K20403" s="32">
        <f>IFERROR((J20403/I20403),0)</f>
        <v>1</v>
      </c>
      <c r="L20403" s="31"/>
      <c r="M20403" s="31"/>
      <c r="N20403" s="39"/>
      <c r="O20403" s="28"/>
      <c r="P20403" s="28"/>
      <c r="Q20403" s="28"/>
      <c r="R20403" s="28"/>
      <c r="S20403" s="25"/>
    </row>
    <row r="20404" spans="2:19" s="16" customFormat="1" outlineLevel="2" x14ac:dyDescent="0.25">
      <c r="B20404" s="16" t="s">
        <v>5656</v>
      </c>
      <c r="C20404" s="16" t="s">
        <v>5447</v>
      </c>
      <c r="D20404" s="16" t="s">
        <v>63</v>
      </c>
      <c r="E20404" s="16" t="s">
        <v>790</v>
      </c>
      <c r="G20404" s="16" t="s">
        <v>791</v>
      </c>
      <c r="H20404" s="16" t="s">
        <v>155</v>
      </c>
      <c r="I20404" s="31">
        <v>-222459127</v>
      </c>
      <c r="J20404" s="31"/>
      <c r="K20404" s="32">
        <f>IFERROR((J20404/I20404),0)</f>
        <v>0</v>
      </c>
      <c r="L20404" s="31"/>
      <c r="M20404" s="31"/>
      <c r="N20404" s="39"/>
      <c r="O20404" s="28"/>
      <c r="P20404" s="28"/>
      <c r="Q20404" s="28"/>
      <c r="R20404" s="28"/>
      <c r="S20404" s="25"/>
    </row>
    <row r="20405" spans="2:19" s="16" customFormat="1" outlineLevel="1" x14ac:dyDescent="0.25">
      <c r="B20405" s="47" t="s">
        <v>9827</v>
      </c>
      <c r="C20405" s="47" t="str">
        <f>C20404</f>
        <v>ASIGNACIONES DIRECTAS (20% DEL SGR)</v>
      </c>
      <c r="D20405" s="47"/>
      <c r="E20405" s="47" t="str">
        <f>E20404</f>
        <v>70233</v>
      </c>
      <c r="F20405" s="47"/>
      <c r="G20405" s="47" t="str">
        <f>G20404</f>
        <v xml:space="preserve">EL ROBLE                                          </v>
      </c>
      <c r="H20405" s="47" t="s">
        <v>10655</v>
      </c>
      <c r="I20405" s="51">
        <f>SUBTOTAL(9,I20397:I20404)</f>
        <v>2591733618</v>
      </c>
      <c r="J20405" s="51">
        <f>SUBTOTAL(9,J20397:J20404)</f>
        <v>1948057212.78</v>
      </c>
      <c r="K20405" s="49">
        <f>J20405/I20405</f>
        <v>0.75164252963747291</v>
      </c>
      <c r="L20405" s="51">
        <f>SUBTOTAL(9,L20397:L20404)</f>
        <v>731634374.80000007</v>
      </c>
      <c r="M20405" s="51">
        <f>SUBTOTAL(9,M20397:M20404)</f>
        <v>246160103.78000003</v>
      </c>
      <c r="N20405" s="50">
        <f>IFERROR((M20405/L20405),"N.A")</f>
        <v>0.3364523486848065</v>
      </c>
      <c r="O20405" s="28"/>
      <c r="P20405" s="28"/>
      <c r="Q20405" s="28"/>
      <c r="R20405" s="28"/>
      <c r="S20405" s="25"/>
    </row>
    <row r="20406" spans="2:19" s="16" customFormat="1" outlineLevel="2" x14ac:dyDescent="0.25">
      <c r="B20406" s="16" t="s">
        <v>5657</v>
      </c>
      <c r="C20406" s="16" t="s">
        <v>5447</v>
      </c>
      <c r="D20406" s="16" t="s">
        <v>63</v>
      </c>
      <c r="E20406" s="16" t="s">
        <v>793</v>
      </c>
      <c r="G20406" s="16" t="s">
        <v>794</v>
      </c>
      <c r="H20406" s="16" t="s">
        <v>152</v>
      </c>
      <c r="I20406" s="35">
        <v>919604044</v>
      </c>
      <c r="J20406" s="35">
        <v>514456154.37</v>
      </c>
      <c r="K20406" s="36">
        <f>IFERROR((J20406/I20406),0)</f>
        <v>0.55943224448238726</v>
      </c>
      <c r="L20406" s="35">
        <v>604887682.4799999</v>
      </c>
      <c r="M20406" s="35">
        <v>514456154.37</v>
      </c>
      <c r="N20406" s="40">
        <f>M20406/L20406</f>
        <v>0.85049864507202966</v>
      </c>
      <c r="O20406" s="28"/>
      <c r="P20406" s="28"/>
      <c r="Q20406" s="28"/>
      <c r="R20406" s="28"/>
      <c r="S20406" s="25"/>
    </row>
    <row r="20407" spans="2:19" s="16" customFormat="1" outlineLevel="2" x14ac:dyDescent="0.25">
      <c r="B20407" s="16" t="s">
        <v>5657</v>
      </c>
      <c r="C20407" s="16" t="s">
        <v>5447</v>
      </c>
      <c r="D20407" s="16" t="s">
        <v>63</v>
      </c>
      <c r="E20407" s="16" t="s">
        <v>793</v>
      </c>
      <c r="G20407" s="16" t="s">
        <v>794</v>
      </c>
      <c r="H20407" s="16" t="s">
        <v>5452</v>
      </c>
      <c r="I20407" s="31">
        <v>288684635</v>
      </c>
      <c r="J20407" s="31">
        <v>288684635</v>
      </c>
      <c r="K20407" s="32">
        <f>IFERROR((J20407/I20407),0)</f>
        <v>1</v>
      </c>
      <c r="L20407" s="31"/>
      <c r="M20407" s="31"/>
      <c r="N20407" s="39"/>
      <c r="O20407" s="28"/>
      <c r="P20407" s="28"/>
      <c r="Q20407" s="28"/>
      <c r="R20407" s="28"/>
      <c r="S20407" s="25"/>
    </row>
    <row r="20408" spans="2:19" s="16" customFormat="1" outlineLevel="2" x14ac:dyDescent="0.25">
      <c r="B20408" s="16" t="s">
        <v>5657</v>
      </c>
      <c r="C20408" s="16" t="s">
        <v>5447</v>
      </c>
      <c r="D20408" s="16" t="s">
        <v>63</v>
      </c>
      <c r="E20408" s="16" t="s">
        <v>793</v>
      </c>
      <c r="G20408" s="16" t="s">
        <v>794</v>
      </c>
      <c r="H20408" s="16" t="s">
        <v>19</v>
      </c>
      <c r="I20408" s="31">
        <v>1928999646</v>
      </c>
      <c r="J20408" s="31">
        <v>1928999646</v>
      </c>
      <c r="K20408" s="32">
        <f>IFERROR((J20408/I20408),0)</f>
        <v>1</v>
      </c>
      <c r="L20408" s="31"/>
      <c r="M20408" s="31"/>
      <c r="N20408" s="39"/>
      <c r="O20408" s="28"/>
      <c r="P20408" s="28"/>
      <c r="Q20408" s="28"/>
      <c r="R20408" s="28"/>
      <c r="S20408" s="25"/>
    </row>
    <row r="20409" spans="2:19" s="16" customFormat="1" outlineLevel="2" x14ac:dyDescent="0.25">
      <c r="B20409" s="16" t="s">
        <v>5657</v>
      </c>
      <c r="C20409" s="16" t="s">
        <v>5447</v>
      </c>
      <c r="D20409" s="16" t="s">
        <v>63</v>
      </c>
      <c r="E20409" s="16" t="s">
        <v>793</v>
      </c>
      <c r="G20409" s="16" t="s">
        <v>794</v>
      </c>
      <c r="H20409" s="16" t="s">
        <v>154</v>
      </c>
      <c r="I20409" s="31">
        <v>5688</v>
      </c>
      <c r="J20409" s="31">
        <v>5688</v>
      </c>
      <c r="K20409" s="32">
        <f>IFERROR((J20409/I20409),0)</f>
        <v>1</v>
      </c>
      <c r="L20409" s="31"/>
      <c r="M20409" s="31"/>
      <c r="N20409" s="39"/>
      <c r="O20409" s="28"/>
      <c r="P20409" s="28"/>
      <c r="Q20409" s="28"/>
      <c r="R20409" s="28"/>
      <c r="S20409" s="25"/>
    </row>
    <row r="20410" spans="2:19" s="16" customFormat="1" outlineLevel="2" x14ac:dyDescent="0.25">
      <c r="B20410" s="16" t="s">
        <v>5657</v>
      </c>
      <c r="C20410" s="16" t="s">
        <v>5447</v>
      </c>
      <c r="D20410" s="16" t="s">
        <v>63</v>
      </c>
      <c r="E20410" s="16" t="s">
        <v>793</v>
      </c>
      <c r="G20410" s="16" t="s">
        <v>794</v>
      </c>
      <c r="H20410" s="16" t="s">
        <v>331</v>
      </c>
      <c r="I20410" s="31">
        <v>14088091</v>
      </c>
      <c r="J20410" s="31">
        <v>14088091</v>
      </c>
      <c r="K20410" s="32">
        <f>IFERROR((J20410/I20410),0)</f>
        <v>1</v>
      </c>
      <c r="L20410" s="31"/>
      <c r="M20410" s="31"/>
      <c r="N20410" s="39"/>
      <c r="O20410" s="28"/>
      <c r="P20410" s="28"/>
      <c r="Q20410" s="28"/>
      <c r="R20410" s="28"/>
      <c r="S20410" s="25"/>
    </row>
    <row r="20411" spans="2:19" s="16" customFormat="1" outlineLevel="2" x14ac:dyDescent="0.25">
      <c r="B20411" s="16" t="s">
        <v>5657</v>
      </c>
      <c r="C20411" s="16" t="s">
        <v>5447</v>
      </c>
      <c r="D20411" s="16" t="s">
        <v>63</v>
      </c>
      <c r="E20411" s="16" t="s">
        <v>793</v>
      </c>
      <c r="G20411" s="16" t="s">
        <v>794</v>
      </c>
      <c r="H20411" s="16" t="s">
        <v>231</v>
      </c>
      <c r="I20411" s="31">
        <v>143714767</v>
      </c>
      <c r="J20411" s="31">
        <v>143714767</v>
      </c>
      <c r="K20411" s="32">
        <f>IFERROR((J20411/I20411),0)</f>
        <v>1</v>
      </c>
      <c r="L20411" s="31"/>
      <c r="M20411" s="31"/>
      <c r="N20411" s="39"/>
      <c r="O20411" s="28"/>
      <c r="P20411" s="28"/>
      <c r="Q20411" s="28"/>
      <c r="R20411" s="28"/>
      <c r="S20411" s="25"/>
    </row>
    <row r="20412" spans="2:19" s="16" customFormat="1" outlineLevel="2" x14ac:dyDescent="0.25">
      <c r="B20412" s="16" t="s">
        <v>5657</v>
      </c>
      <c r="C20412" s="16" t="s">
        <v>5447</v>
      </c>
      <c r="D20412" s="16" t="s">
        <v>63</v>
      </c>
      <c r="E20412" s="16" t="s">
        <v>793</v>
      </c>
      <c r="G20412" s="16" t="s">
        <v>794</v>
      </c>
      <c r="H20412" s="16" t="s">
        <v>155</v>
      </c>
      <c r="I20412" s="31">
        <v>-183920809</v>
      </c>
      <c r="J20412" s="31"/>
      <c r="K20412" s="32">
        <f>IFERROR((J20412/I20412),0)</f>
        <v>0</v>
      </c>
      <c r="L20412" s="31"/>
      <c r="M20412" s="31"/>
      <c r="N20412" s="39"/>
      <c r="O20412" s="28"/>
      <c r="P20412" s="28"/>
      <c r="Q20412" s="28"/>
      <c r="R20412" s="28"/>
      <c r="S20412" s="25"/>
    </row>
    <row r="20413" spans="2:19" s="16" customFormat="1" outlineLevel="1" x14ac:dyDescent="0.25">
      <c r="B20413" s="47" t="s">
        <v>9828</v>
      </c>
      <c r="C20413" s="47" t="str">
        <f>C20412</f>
        <v>ASIGNACIONES DIRECTAS (20% DEL SGR)</v>
      </c>
      <c r="D20413" s="47"/>
      <c r="E20413" s="47" t="str">
        <f>E20412</f>
        <v>70230</v>
      </c>
      <c r="F20413" s="47"/>
      <c r="G20413" s="47" t="str">
        <f>G20412</f>
        <v xml:space="preserve">CHALÁN                                            </v>
      </c>
      <c r="H20413" s="47" t="s">
        <v>10655</v>
      </c>
      <c r="I20413" s="51">
        <f>SUBTOTAL(9,I20406:I20412)</f>
        <v>3111176062</v>
      </c>
      <c r="J20413" s="51">
        <f>SUBTOTAL(9,J20406:J20412)</f>
        <v>2889948981.3699999</v>
      </c>
      <c r="K20413" s="49">
        <f>J20413/I20413</f>
        <v>0.92889278002229625</v>
      </c>
      <c r="L20413" s="51">
        <f>SUBTOTAL(9,L20406:L20412)</f>
        <v>604887682.4799999</v>
      </c>
      <c r="M20413" s="51">
        <f>SUBTOTAL(9,M20406:M20412)</f>
        <v>514456154.37</v>
      </c>
      <c r="N20413" s="50">
        <f>IFERROR((M20413/L20413),"N.A")</f>
        <v>0.85049864507202966</v>
      </c>
      <c r="O20413" s="28"/>
      <c r="P20413" s="28"/>
      <c r="Q20413" s="28"/>
      <c r="R20413" s="28"/>
      <c r="S20413" s="25"/>
    </row>
    <row r="20414" spans="2:19" s="16" customFormat="1" outlineLevel="2" x14ac:dyDescent="0.25">
      <c r="B20414" s="16" t="s">
        <v>5658</v>
      </c>
      <c r="C20414" s="16" t="s">
        <v>5447</v>
      </c>
      <c r="D20414" s="16" t="s">
        <v>63</v>
      </c>
      <c r="E20414" s="16" t="s">
        <v>796</v>
      </c>
      <c r="G20414" s="16" t="s">
        <v>797</v>
      </c>
      <c r="H20414" s="16" t="s">
        <v>152</v>
      </c>
      <c r="I20414" s="35">
        <v>13575841017</v>
      </c>
      <c r="J20414" s="35">
        <v>3315233479.8500004</v>
      </c>
      <c r="K20414" s="36">
        <f>IFERROR((J20414/I20414),0)</f>
        <v>0.24420096520713405</v>
      </c>
      <c r="L20414" s="35">
        <v>8929776964.75</v>
      </c>
      <c r="M20414" s="35">
        <v>3315233479.8500004</v>
      </c>
      <c r="N20414" s="40">
        <f>M20414/L20414</f>
        <v>0.37125602273570496</v>
      </c>
      <c r="O20414" s="28"/>
      <c r="P20414" s="28"/>
      <c r="Q20414" s="28"/>
      <c r="R20414" s="28"/>
      <c r="S20414" s="25"/>
    </row>
    <row r="20415" spans="2:19" s="16" customFormat="1" outlineLevel="2" x14ac:dyDescent="0.25">
      <c r="B20415" s="16" t="s">
        <v>5658</v>
      </c>
      <c r="C20415" s="16" t="s">
        <v>5447</v>
      </c>
      <c r="D20415" s="16" t="s">
        <v>63</v>
      </c>
      <c r="E20415" s="16" t="s">
        <v>796</v>
      </c>
      <c r="G20415" s="16" t="s">
        <v>797</v>
      </c>
      <c r="H20415" s="16" t="s">
        <v>5452</v>
      </c>
      <c r="I20415" s="31">
        <v>2079767175</v>
      </c>
      <c r="J20415" s="31">
        <v>2079767175</v>
      </c>
      <c r="K20415" s="32">
        <f>IFERROR((J20415/I20415),0)</f>
        <v>1</v>
      </c>
      <c r="L20415" s="31"/>
      <c r="M20415" s="31"/>
      <c r="N20415" s="39"/>
      <c r="O20415" s="28"/>
      <c r="P20415" s="28"/>
      <c r="Q20415" s="28"/>
      <c r="R20415" s="28"/>
      <c r="S20415" s="25"/>
    </row>
    <row r="20416" spans="2:19" s="16" customFormat="1" outlineLevel="2" x14ac:dyDescent="0.25">
      <c r="B20416" s="16" t="s">
        <v>5658</v>
      </c>
      <c r="C20416" s="16" t="s">
        <v>5447</v>
      </c>
      <c r="D20416" s="16" t="s">
        <v>63</v>
      </c>
      <c r="E20416" s="16" t="s">
        <v>796</v>
      </c>
      <c r="G20416" s="16" t="s">
        <v>797</v>
      </c>
      <c r="H20416" s="16" t="s">
        <v>19</v>
      </c>
      <c r="I20416" s="31">
        <v>11816502698</v>
      </c>
      <c r="J20416" s="31">
        <v>11816502698</v>
      </c>
      <c r="K20416" s="32">
        <f>IFERROR((J20416/I20416),0)</f>
        <v>1</v>
      </c>
      <c r="L20416" s="31"/>
      <c r="M20416" s="31"/>
      <c r="N20416" s="39"/>
      <c r="O20416" s="28"/>
      <c r="P20416" s="28"/>
      <c r="Q20416" s="28"/>
      <c r="R20416" s="28"/>
      <c r="S20416" s="25"/>
    </row>
    <row r="20417" spans="2:19" s="16" customFormat="1" outlineLevel="2" x14ac:dyDescent="0.25">
      <c r="B20417" s="16" t="s">
        <v>5658</v>
      </c>
      <c r="C20417" s="16" t="s">
        <v>5447</v>
      </c>
      <c r="D20417" s="16" t="s">
        <v>63</v>
      </c>
      <c r="E20417" s="16" t="s">
        <v>796</v>
      </c>
      <c r="G20417" s="16" t="s">
        <v>797</v>
      </c>
      <c r="H20417" s="16" t="s">
        <v>154</v>
      </c>
      <c r="I20417" s="31">
        <v>83965</v>
      </c>
      <c r="J20417" s="31">
        <v>83965</v>
      </c>
      <c r="K20417" s="32">
        <f>IFERROR((J20417/I20417),0)</f>
        <v>1</v>
      </c>
      <c r="L20417" s="31"/>
      <c r="M20417" s="31"/>
      <c r="N20417" s="39"/>
      <c r="O20417" s="28"/>
      <c r="P20417" s="28"/>
      <c r="Q20417" s="28"/>
      <c r="R20417" s="28"/>
      <c r="S20417" s="25"/>
    </row>
    <row r="20418" spans="2:19" s="16" customFormat="1" outlineLevel="2" x14ac:dyDescent="0.25">
      <c r="B20418" s="16" t="s">
        <v>5658</v>
      </c>
      <c r="C20418" s="16" t="s">
        <v>5447</v>
      </c>
      <c r="D20418" s="16" t="s">
        <v>63</v>
      </c>
      <c r="E20418" s="16" t="s">
        <v>796</v>
      </c>
      <c r="G20418" s="16" t="s">
        <v>797</v>
      </c>
      <c r="H20418" s="16" t="s">
        <v>5479</v>
      </c>
      <c r="I20418" s="31">
        <v>8217</v>
      </c>
      <c r="J20418" s="31">
        <v>8217</v>
      </c>
      <c r="K20418" s="32">
        <f>IFERROR((J20418/I20418),0)</f>
        <v>1</v>
      </c>
      <c r="L20418" s="31"/>
      <c r="M20418" s="31"/>
      <c r="N20418" s="39"/>
      <c r="O20418" s="28"/>
      <c r="P20418" s="28"/>
      <c r="Q20418" s="28"/>
      <c r="R20418" s="28"/>
      <c r="S20418" s="25"/>
    </row>
    <row r="20419" spans="2:19" s="16" customFormat="1" outlineLevel="2" x14ac:dyDescent="0.25">
      <c r="B20419" s="16" t="s">
        <v>5658</v>
      </c>
      <c r="C20419" s="16" t="s">
        <v>5447</v>
      </c>
      <c r="D20419" s="16" t="s">
        <v>63</v>
      </c>
      <c r="E20419" s="16" t="s">
        <v>796</v>
      </c>
      <c r="G20419" s="16" t="s">
        <v>797</v>
      </c>
      <c r="H20419" s="16" t="s">
        <v>331</v>
      </c>
      <c r="I20419" s="31">
        <v>199688932</v>
      </c>
      <c r="J20419" s="31">
        <v>199688932</v>
      </c>
      <c r="K20419" s="32">
        <f>IFERROR((J20419/I20419),0)</f>
        <v>1</v>
      </c>
      <c r="L20419" s="31"/>
      <c r="M20419" s="31"/>
      <c r="N20419" s="39"/>
      <c r="O20419" s="28"/>
      <c r="P20419" s="28"/>
      <c r="Q20419" s="28"/>
      <c r="R20419" s="28"/>
      <c r="S20419" s="25"/>
    </row>
    <row r="20420" spans="2:19" s="16" customFormat="1" outlineLevel="2" x14ac:dyDescent="0.25">
      <c r="B20420" s="16" t="s">
        <v>5658</v>
      </c>
      <c r="C20420" s="16" t="s">
        <v>5447</v>
      </c>
      <c r="D20420" s="16" t="s">
        <v>63</v>
      </c>
      <c r="E20420" s="16" t="s">
        <v>796</v>
      </c>
      <c r="G20420" s="16" t="s">
        <v>797</v>
      </c>
      <c r="H20420" s="16" t="s">
        <v>231</v>
      </c>
      <c r="I20420" s="31">
        <v>2121618360</v>
      </c>
      <c r="J20420" s="31">
        <v>2121618360</v>
      </c>
      <c r="K20420" s="32">
        <f>IFERROR((J20420/I20420),0)</f>
        <v>1</v>
      </c>
      <c r="L20420" s="31"/>
      <c r="M20420" s="31"/>
      <c r="N20420" s="39"/>
      <c r="O20420" s="28"/>
      <c r="P20420" s="28"/>
      <c r="Q20420" s="28"/>
      <c r="R20420" s="28"/>
      <c r="S20420" s="25"/>
    </row>
    <row r="20421" spans="2:19" s="16" customFormat="1" outlineLevel="2" x14ac:dyDescent="0.25">
      <c r="B20421" s="16" t="s">
        <v>5658</v>
      </c>
      <c r="C20421" s="16" t="s">
        <v>5447</v>
      </c>
      <c r="D20421" s="16" t="s">
        <v>63</v>
      </c>
      <c r="E20421" s="16" t="s">
        <v>796</v>
      </c>
      <c r="G20421" s="16" t="s">
        <v>797</v>
      </c>
      <c r="H20421" s="16" t="s">
        <v>155</v>
      </c>
      <c r="I20421" s="31">
        <v>-2715168203</v>
      </c>
      <c r="J20421" s="31"/>
      <c r="K20421" s="32">
        <f>IFERROR((J20421/I20421),0)</f>
        <v>0</v>
      </c>
      <c r="L20421" s="31"/>
      <c r="M20421" s="31"/>
      <c r="N20421" s="39"/>
      <c r="O20421" s="28"/>
      <c r="P20421" s="28"/>
      <c r="Q20421" s="28"/>
      <c r="R20421" s="28"/>
      <c r="S20421" s="25"/>
    </row>
    <row r="20422" spans="2:19" s="16" customFormat="1" outlineLevel="1" x14ac:dyDescent="0.25">
      <c r="B20422" s="47" t="s">
        <v>9829</v>
      </c>
      <c r="C20422" s="47" t="str">
        <f>C20421</f>
        <v>ASIGNACIONES DIRECTAS (20% DEL SGR)</v>
      </c>
      <c r="D20422" s="47"/>
      <c r="E20422" s="47" t="str">
        <f>E20421</f>
        <v>70221</v>
      </c>
      <c r="F20422" s="47"/>
      <c r="G20422" s="47" t="str">
        <f>G20421</f>
        <v xml:space="preserve">COVEÑAS                                           </v>
      </c>
      <c r="H20422" s="47" t="s">
        <v>10655</v>
      </c>
      <c r="I20422" s="51">
        <f>SUBTOTAL(9,I20414:I20421)</f>
        <v>27078342161</v>
      </c>
      <c r="J20422" s="51">
        <f>SUBTOTAL(9,J20414:J20421)</f>
        <v>19532902826.849998</v>
      </c>
      <c r="K20422" s="49">
        <f>J20422/I20422</f>
        <v>0.72134781039079132</v>
      </c>
      <c r="L20422" s="51">
        <f>SUBTOTAL(9,L20414:L20421)</f>
        <v>8929776964.75</v>
      </c>
      <c r="M20422" s="51">
        <f>SUBTOTAL(9,M20414:M20421)</f>
        <v>3315233479.8500004</v>
      </c>
      <c r="N20422" s="50">
        <f>IFERROR((M20422/L20422),"N.A")</f>
        <v>0.37125602273570496</v>
      </c>
      <c r="O20422" s="28"/>
      <c r="P20422" s="28"/>
      <c r="Q20422" s="28"/>
      <c r="R20422" s="28"/>
      <c r="S20422" s="25"/>
    </row>
    <row r="20423" spans="2:19" s="16" customFormat="1" outlineLevel="2" x14ac:dyDescent="0.25">
      <c r="B20423" s="16" t="s">
        <v>5659</v>
      </c>
      <c r="C20423" s="16" t="s">
        <v>5447</v>
      </c>
      <c r="D20423" s="16" t="s">
        <v>63</v>
      </c>
      <c r="E20423" s="16" t="s">
        <v>799</v>
      </c>
      <c r="G20423" s="16" t="s">
        <v>800</v>
      </c>
      <c r="H20423" s="16" t="s">
        <v>152</v>
      </c>
      <c r="I20423" s="35">
        <v>3220852396</v>
      </c>
      <c r="J20423" s="35">
        <v>721800723.87</v>
      </c>
      <c r="K20423" s="36">
        <f>IFERROR((J20423/I20423),0)</f>
        <v>0.22410239126959358</v>
      </c>
      <c r="L20423" s="35">
        <v>2118578880.0199997</v>
      </c>
      <c r="M20423" s="35">
        <v>721800723.87</v>
      </c>
      <c r="N20423" s="40">
        <f>M20423/L20423</f>
        <v>0.34070042455213473</v>
      </c>
      <c r="O20423" s="28"/>
      <c r="P20423" s="28"/>
      <c r="Q20423" s="28"/>
      <c r="R20423" s="28"/>
      <c r="S20423" s="25"/>
    </row>
    <row r="20424" spans="2:19" s="16" customFormat="1" outlineLevel="2" x14ac:dyDescent="0.25">
      <c r="B20424" s="16" t="s">
        <v>5659</v>
      </c>
      <c r="C20424" s="16" t="s">
        <v>5447</v>
      </c>
      <c r="D20424" s="16" t="s">
        <v>63</v>
      </c>
      <c r="E20424" s="16" t="s">
        <v>799</v>
      </c>
      <c r="G20424" s="16" t="s">
        <v>800</v>
      </c>
      <c r="H20424" s="16" t="s">
        <v>5452</v>
      </c>
      <c r="I20424" s="31">
        <v>504959981</v>
      </c>
      <c r="J20424" s="31">
        <v>504959981</v>
      </c>
      <c r="K20424" s="32">
        <f>IFERROR((J20424/I20424),0)</f>
        <v>1</v>
      </c>
      <c r="L20424" s="31"/>
      <c r="M20424" s="31"/>
      <c r="N20424" s="39"/>
      <c r="O20424" s="28"/>
      <c r="P20424" s="28"/>
      <c r="Q20424" s="28"/>
      <c r="R20424" s="28"/>
      <c r="S20424" s="25"/>
    </row>
    <row r="20425" spans="2:19" s="16" customFormat="1" outlineLevel="2" x14ac:dyDescent="0.25">
      <c r="B20425" s="16" t="s">
        <v>5659</v>
      </c>
      <c r="C20425" s="16" t="s">
        <v>5447</v>
      </c>
      <c r="D20425" s="16" t="s">
        <v>63</v>
      </c>
      <c r="E20425" s="16" t="s">
        <v>799</v>
      </c>
      <c r="G20425" s="16" t="s">
        <v>800</v>
      </c>
      <c r="H20425" s="16" t="s">
        <v>19</v>
      </c>
      <c r="I20425" s="31">
        <v>2886268715</v>
      </c>
      <c r="J20425" s="31">
        <v>2886268715</v>
      </c>
      <c r="K20425" s="32">
        <f>IFERROR((J20425/I20425),0)</f>
        <v>1</v>
      </c>
      <c r="L20425" s="31"/>
      <c r="M20425" s="31"/>
      <c r="N20425" s="39"/>
      <c r="O20425" s="28"/>
      <c r="P20425" s="28"/>
      <c r="Q20425" s="28"/>
      <c r="R20425" s="28"/>
      <c r="S20425" s="25"/>
    </row>
    <row r="20426" spans="2:19" s="16" customFormat="1" outlineLevel="2" x14ac:dyDescent="0.25">
      <c r="B20426" s="16" t="s">
        <v>5659</v>
      </c>
      <c r="C20426" s="16" t="s">
        <v>5447</v>
      </c>
      <c r="D20426" s="16" t="s">
        <v>63</v>
      </c>
      <c r="E20426" s="16" t="s">
        <v>799</v>
      </c>
      <c r="G20426" s="16" t="s">
        <v>800</v>
      </c>
      <c r="H20426" s="16" t="s">
        <v>154</v>
      </c>
      <c r="I20426" s="31">
        <v>19920</v>
      </c>
      <c r="J20426" s="31">
        <v>19920</v>
      </c>
      <c r="K20426" s="32">
        <f>IFERROR((J20426/I20426),0)</f>
        <v>1</v>
      </c>
      <c r="L20426" s="31"/>
      <c r="M20426" s="31"/>
      <c r="N20426" s="39"/>
      <c r="O20426" s="28"/>
      <c r="P20426" s="28"/>
      <c r="Q20426" s="28"/>
      <c r="R20426" s="28"/>
      <c r="S20426" s="25"/>
    </row>
    <row r="20427" spans="2:19" s="16" customFormat="1" outlineLevel="2" x14ac:dyDescent="0.25">
      <c r="B20427" s="16" t="s">
        <v>5659</v>
      </c>
      <c r="C20427" s="16" t="s">
        <v>5447</v>
      </c>
      <c r="D20427" s="16" t="s">
        <v>63</v>
      </c>
      <c r="E20427" s="16" t="s">
        <v>799</v>
      </c>
      <c r="G20427" s="16" t="s">
        <v>800</v>
      </c>
      <c r="H20427" s="16" t="s">
        <v>331</v>
      </c>
      <c r="I20427" s="31">
        <v>82428411</v>
      </c>
      <c r="J20427" s="31">
        <v>82428411</v>
      </c>
      <c r="K20427" s="32">
        <f>IFERROR((J20427/I20427),0)</f>
        <v>1</v>
      </c>
      <c r="L20427" s="31"/>
      <c r="M20427" s="31"/>
      <c r="N20427" s="39"/>
      <c r="O20427" s="28"/>
      <c r="P20427" s="28"/>
      <c r="Q20427" s="28"/>
      <c r="R20427" s="28"/>
      <c r="S20427" s="25"/>
    </row>
    <row r="20428" spans="2:19" s="16" customFormat="1" outlineLevel="2" x14ac:dyDescent="0.25">
      <c r="B20428" s="16" t="s">
        <v>5659</v>
      </c>
      <c r="C20428" s="16" t="s">
        <v>5447</v>
      </c>
      <c r="D20428" s="16" t="s">
        <v>63</v>
      </c>
      <c r="E20428" s="16" t="s">
        <v>799</v>
      </c>
      <c r="G20428" s="16" t="s">
        <v>800</v>
      </c>
      <c r="H20428" s="16" t="s">
        <v>231</v>
      </c>
      <c r="I20428" s="31">
        <v>503351827</v>
      </c>
      <c r="J20428" s="31">
        <v>503351827</v>
      </c>
      <c r="K20428" s="32">
        <f>IFERROR((J20428/I20428),0)</f>
        <v>1</v>
      </c>
      <c r="L20428" s="31"/>
      <c r="M20428" s="31"/>
      <c r="N20428" s="39"/>
      <c r="O20428" s="28"/>
      <c r="P20428" s="28"/>
      <c r="Q20428" s="28"/>
      <c r="R20428" s="28"/>
      <c r="S20428" s="25"/>
    </row>
    <row r="20429" spans="2:19" s="16" customFormat="1" outlineLevel="2" x14ac:dyDescent="0.25">
      <c r="B20429" s="16" t="s">
        <v>5659</v>
      </c>
      <c r="C20429" s="16" t="s">
        <v>5447</v>
      </c>
      <c r="D20429" s="16" t="s">
        <v>63</v>
      </c>
      <c r="E20429" s="16" t="s">
        <v>799</v>
      </c>
      <c r="G20429" s="16" t="s">
        <v>800</v>
      </c>
      <c r="H20429" s="16" t="s">
        <v>155</v>
      </c>
      <c r="I20429" s="31">
        <v>-644170479</v>
      </c>
      <c r="J20429" s="31"/>
      <c r="K20429" s="32">
        <f>IFERROR((J20429/I20429),0)</f>
        <v>0</v>
      </c>
      <c r="L20429" s="31"/>
      <c r="M20429" s="31"/>
      <c r="N20429" s="39"/>
      <c r="O20429" s="28"/>
      <c r="P20429" s="28"/>
      <c r="Q20429" s="28"/>
      <c r="R20429" s="28"/>
      <c r="S20429" s="25"/>
    </row>
    <row r="20430" spans="2:19" s="16" customFormat="1" outlineLevel="1" x14ac:dyDescent="0.25">
      <c r="B20430" s="47" t="s">
        <v>9830</v>
      </c>
      <c r="C20430" s="47" t="str">
        <f>C20429</f>
        <v>ASIGNACIONES DIRECTAS (20% DEL SGR)</v>
      </c>
      <c r="D20430" s="47"/>
      <c r="E20430" s="47" t="str">
        <f>E20429</f>
        <v>70215</v>
      </c>
      <c r="F20430" s="47"/>
      <c r="G20430" s="47" t="str">
        <f>G20429</f>
        <v xml:space="preserve">COROZAL                                           </v>
      </c>
      <c r="H20430" s="47" t="s">
        <v>10655</v>
      </c>
      <c r="I20430" s="51">
        <f>SUBTOTAL(9,I20423:I20429)</f>
        <v>6553710771</v>
      </c>
      <c r="J20430" s="51">
        <f>SUBTOTAL(9,J20423:J20429)</f>
        <v>4698829577.8699999</v>
      </c>
      <c r="K20430" s="49">
        <f>J20430/I20430</f>
        <v>0.71697237520187784</v>
      </c>
      <c r="L20430" s="51">
        <f>SUBTOTAL(9,L20423:L20429)</f>
        <v>2118578880.0199997</v>
      </c>
      <c r="M20430" s="51">
        <f>SUBTOTAL(9,M20423:M20429)</f>
        <v>721800723.87</v>
      </c>
      <c r="N20430" s="50">
        <f>IFERROR((M20430/L20430),"N.A")</f>
        <v>0.34070042455213473</v>
      </c>
      <c r="O20430" s="28"/>
      <c r="P20430" s="28"/>
      <c r="Q20430" s="28"/>
      <c r="R20430" s="28"/>
      <c r="S20430" s="25"/>
    </row>
    <row r="20431" spans="2:19" s="16" customFormat="1" outlineLevel="2" x14ac:dyDescent="0.25">
      <c r="B20431" s="16" t="s">
        <v>5660</v>
      </c>
      <c r="C20431" s="16" t="s">
        <v>5447</v>
      </c>
      <c r="D20431" s="16" t="s">
        <v>63</v>
      </c>
      <c r="E20431" s="16" t="s">
        <v>802</v>
      </c>
      <c r="G20431" s="16" t="s">
        <v>803</v>
      </c>
      <c r="H20431" s="16" t="s">
        <v>152</v>
      </c>
      <c r="I20431" s="35">
        <v>1216796093</v>
      </c>
      <c r="J20431" s="35">
        <v>274336129.40999997</v>
      </c>
      <c r="K20431" s="36">
        <f>IFERROR((J20431/I20431),0)</f>
        <v>0.22545776649695404</v>
      </c>
      <c r="L20431" s="35">
        <v>800371608.92000008</v>
      </c>
      <c r="M20431" s="35">
        <v>274336129.40999997</v>
      </c>
      <c r="N20431" s="40">
        <f>M20431/L20431</f>
        <v>0.34276094548153918</v>
      </c>
      <c r="O20431" s="28"/>
      <c r="P20431" s="28"/>
      <c r="Q20431" s="28"/>
      <c r="R20431" s="28"/>
      <c r="S20431" s="25"/>
    </row>
    <row r="20432" spans="2:19" s="16" customFormat="1" outlineLevel="2" x14ac:dyDescent="0.25">
      <c r="B20432" s="16" t="s">
        <v>5660</v>
      </c>
      <c r="C20432" s="16" t="s">
        <v>5447</v>
      </c>
      <c r="D20432" s="16" t="s">
        <v>63</v>
      </c>
      <c r="E20432" s="16" t="s">
        <v>802</v>
      </c>
      <c r="G20432" s="16" t="s">
        <v>803</v>
      </c>
      <c r="H20432" s="16" t="s">
        <v>5452</v>
      </c>
      <c r="I20432" s="31">
        <v>235600333</v>
      </c>
      <c r="J20432" s="31">
        <v>235600333</v>
      </c>
      <c r="K20432" s="32">
        <f>IFERROR((J20432/I20432),0)</f>
        <v>1</v>
      </c>
      <c r="L20432" s="31"/>
      <c r="M20432" s="31"/>
      <c r="N20432" s="39"/>
      <c r="O20432" s="28"/>
      <c r="P20432" s="28"/>
      <c r="Q20432" s="28"/>
      <c r="R20432" s="28"/>
      <c r="S20432" s="25"/>
    </row>
    <row r="20433" spans="2:19" s="16" customFormat="1" outlineLevel="2" x14ac:dyDescent="0.25">
      <c r="B20433" s="16" t="s">
        <v>5660</v>
      </c>
      <c r="C20433" s="16" t="s">
        <v>5447</v>
      </c>
      <c r="D20433" s="16" t="s">
        <v>63</v>
      </c>
      <c r="E20433" s="16" t="s">
        <v>802</v>
      </c>
      <c r="G20433" s="16" t="s">
        <v>803</v>
      </c>
      <c r="H20433" s="16" t="s">
        <v>19</v>
      </c>
      <c r="I20433" s="31">
        <v>1632942490</v>
      </c>
      <c r="J20433" s="31">
        <v>1632942490</v>
      </c>
      <c r="K20433" s="32">
        <f>IFERROR((J20433/I20433),0)</f>
        <v>1</v>
      </c>
      <c r="L20433" s="31"/>
      <c r="M20433" s="31"/>
      <c r="N20433" s="39"/>
      <c r="O20433" s="28"/>
      <c r="P20433" s="28"/>
      <c r="Q20433" s="28"/>
      <c r="R20433" s="28"/>
      <c r="S20433" s="25"/>
    </row>
    <row r="20434" spans="2:19" s="16" customFormat="1" outlineLevel="2" x14ac:dyDescent="0.25">
      <c r="B20434" s="16" t="s">
        <v>5660</v>
      </c>
      <c r="C20434" s="16" t="s">
        <v>5447</v>
      </c>
      <c r="D20434" s="16" t="s">
        <v>63</v>
      </c>
      <c r="E20434" s="16" t="s">
        <v>802</v>
      </c>
      <c r="G20434" s="16" t="s">
        <v>803</v>
      </c>
      <c r="H20434" s="16" t="s">
        <v>154</v>
      </c>
      <c r="I20434" s="31">
        <v>7526</v>
      </c>
      <c r="J20434" s="31">
        <v>7526</v>
      </c>
      <c r="K20434" s="32">
        <f>IFERROR((J20434/I20434),0)</f>
        <v>1</v>
      </c>
      <c r="L20434" s="31"/>
      <c r="M20434" s="31"/>
      <c r="N20434" s="39"/>
      <c r="O20434" s="28"/>
      <c r="P20434" s="28"/>
      <c r="Q20434" s="28"/>
      <c r="R20434" s="28"/>
      <c r="S20434" s="25"/>
    </row>
    <row r="20435" spans="2:19" s="16" customFormat="1" outlineLevel="2" x14ac:dyDescent="0.25">
      <c r="B20435" s="16" t="s">
        <v>5660</v>
      </c>
      <c r="C20435" s="16" t="s">
        <v>5447</v>
      </c>
      <c r="D20435" s="16" t="s">
        <v>63</v>
      </c>
      <c r="E20435" s="16" t="s">
        <v>802</v>
      </c>
      <c r="G20435" s="16" t="s">
        <v>803</v>
      </c>
      <c r="H20435" s="16" t="s">
        <v>331</v>
      </c>
      <c r="I20435" s="31">
        <v>29913901</v>
      </c>
      <c r="J20435" s="31">
        <v>29913901</v>
      </c>
      <c r="K20435" s="32">
        <f>IFERROR((J20435/I20435),0)</f>
        <v>1</v>
      </c>
      <c r="L20435" s="31"/>
      <c r="M20435" s="31"/>
      <c r="N20435" s="39"/>
      <c r="O20435" s="28"/>
      <c r="P20435" s="28"/>
      <c r="Q20435" s="28"/>
      <c r="R20435" s="28"/>
      <c r="S20435" s="25"/>
    </row>
    <row r="20436" spans="2:19" s="16" customFormat="1" outlineLevel="2" x14ac:dyDescent="0.25">
      <c r="B20436" s="16" t="s">
        <v>5660</v>
      </c>
      <c r="C20436" s="16" t="s">
        <v>5447</v>
      </c>
      <c r="D20436" s="16" t="s">
        <v>65</v>
      </c>
      <c r="E20436" s="16" t="s">
        <v>802</v>
      </c>
      <c r="G20436" s="16" t="s">
        <v>803</v>
      </c>
      <c r="H20436" s="16" t="s">
        <v>4491</v>
      </c>
      <c r="I20436" s="31">
        <v>4683</v>
      </c>
      <c r="J20436" s="31">
        <v>4683</v>
      </c>
      <c r="K20436" s="32">
        <f>IFERROR((J20436/I20436),0)</f>
        <v>1</v>
      </c>
      <c r="L20436" s="31"/>
      <c r="M20436" s="31"/>
      <c r="N20436" s="39"/>
      <c r="O20436" s="28"/>
      <c r="P20436" s="28"/>
      <c r="Q20436" s="28"/>
      <c r="R20436" s="28"/>
      <c r="S20436" s="25"/>
    </row>
    <row r="20437" spans="2:19" s="16" customFormat="1" outlineLevel="2" x14ac:dyDescent="0.25">
      <c r="B20437" s="16" t="s">
        <v>5660</v>
      </c>
      <c r="C20437" s="16" t="s">
        <v>5447</v>
      </c>
      <c r="D20437" s="16" t="s">
        <v>63</v>
      </c>
      <c r="E20437" s="16" t="s">
        <v>802</v>
      </c>
      <c r="G20437" s="16" t="s">
        <v>803</v>
      </c>
      <c r="H20437" s="16" t="s">
        <v>231</v>
      </c>
      <c r="I20437" s="31">
        <v>190159632</v>
      </c>
      <c r="J20437" s="31">
        <v>190159632</v>
      </c>
      <c r="K20437" s="32">
        <f>IFERROR((J20437/I20437),0)</f>
        <v>1</v>
      </c>
      <c r="L20437" s="31"/>
      <c r="M20437" s="31"/>
      <c r="N20437" s="39"/>
      <c r="O20437" s="28"/>
      <c r="P20437" s="28"/>
      <c r="Q20437" s="28"/>
      <c r="R20437" s="28"/>
      <c r="S20437" s="25"/>
    </row>
    <row r="20438" spans="2:19" s="16" customFormat="1" outlineLevel="2" x14ac:dyDescent="0.25">
      <c r="B20438" s="16" t="s">
        <v>5660</v>
      </c>
      <c r="C20438" s="16" t="s">
        <v>5447</v>
      </c>
      <c r="D20438" s="16" t="s">
        <v>63</v>
      </c>
      <c r="E20438" s="16" t="s">
        <v>802</v>
      </c>
      <c r="G20438" s="16" t="s">
        <v>803</v>
      </c>
      <c r="H20438" s="16" t="s">
        <v>155</v>
      </c>
      <c r="I20438" s="31">
        <v>-243359219</v>
      </c>
      <c r="J20438" s="31"/>
      <c r="K20438" s="32">
        <f>IFERROR((J20438/I20438),0)</f>
        <v>0</v>
      </c>
      <c r="L20438" s="31"/>
      <c r="M20438" s="31"/>
      <c r="N20438" s="39"/>
      <c r="O20438" s="28"/>
      <c r="P20438" s="28"/>
      <c r="Q20438" s="28"/>
      <c r="R20438" s="28"/>
      <c r="S20438" s="25"/>
    </row>
    <row r="20439" spans="2:19" s="16" customFormat="1" outlineLevel="1" x14ac:dyDescent="0.25">
      <c r="B20439" s="47" t="s">
        <v>9831</v>
      </c>
      <c r="C20439" s="47" t="str">
        <f>C20438</f>
        <v>ASIGNACIONES DIRECTAS (20% DEL SGR)</v>
      </c>
      <c r="D20439" s="47"/>
      <c r="E20439" s="47" t="str">
        <f>E20438</f>
        <v>70204</v>
      </c>
      <c r="F20439" s="47"/>
      <c r="G20439" s="47" t="str">
        <f>G20438</f>
        <v xml:space="preserve">COLOSO                                            </v>
      </c>
      <c r="H20439" s="47" t="s">
        <v>10655</v>
      </c>
      <c r="I20439" s="51">
        <f>SUBTOTAL(9,I20431:I20438)</f>
        <v>3062065439</v>
      </c>
      <c r="J20439" s="51">
        <f>SUBTOTAL(9,J20431:J20438)</f>
        <v>2362964694.4099998</v>
      </c>
      <c r="K20439" s="49">
        <f>J20439/I20439</f>
        <v>0.77168980920985464</v>
      </c>
      <c r="L20439" s="51">
        <f>SUBTOTAL(9,L20431:L20438)</f>
        <v>800371608.92000008</v>
      </c>
      <c r="M20439" s="51">
        <f>SUBTOTAL(9,M20431:M20438)</f>
        <v>274336129.40999997</v>
      </c>
      <c r="N20439" s="50">
        <f>IFERROR((M20439/L20439),"N.A")</f>
        <v>0.34276094548153918</v>
      </c>
      <c r="O20439" s="28"/>
      <c r="P20439" s="28"/>
      <c r="Q20439" s="28"/>
      <c r="R20439" s="28"/>
      <c r="S20439" s="25"/>
    </row>
    <row r="20440" spans="2:19" s="16" customFormat="1" outlineLevel="2" x14ac:dyDescent="0.25">
      <c r="B20440" s="16" t="s">
        <v>5661</v>
      </c>
      <c r="C20440" s="16" t="s">
        <v>5447</v>
      </c>
      <c r="D20440" s="16" t="s">
        <v>63</v>
      </c>
      <c r="E20440" s="16" t="s">
        <v>805</v>
      </c>
      <c r="G20440" s="16" t="s">
        <v>806</v>
      </c>
      <c r="H20440" s="16" t="s">
        <v>152</v>
      </c>
      <c r="I20440" s="35">
        <v>2534395652</v>
      </c>
      <c r="J20440" s="35">
        <v>1170571574.6499999</v>
      </c>
      <c r="K20440" s="36">
        <f>IFERROR((J20440/I20440),0)</f>
        <v>0.46187404627460271</v>
      </c>
      <c r="L20440" s="35">
        <v>1614225194.6000001</v>
      </c>
      <c r="M20440" s="35">
        <v>1170571574.6499999</v>
      </c>
      <c r="N20440" s="40">
        <f>M20440/L20440</f>
        <v>0.72516002015447645</v>
      </c>
      <c r="O20440" s="28"/>
      <c r="P20440" s="28"/>
      <c r="Q20440" s="28"/>
      <c r="R20440" s="28"/>
      <c r="S20440" s="25"/>
    </row>
    <row r="20441" spans="2:19" s="16" customFormat="1" outlineLevel="2" x14ac:dyDescent="0.25">
      <c r="B20441" s="16" t="s">
        <v>5661</v>
      </c>
      <c r="C20441" s="16" t="s">
        <v>5447</v>
      </c>
      <c r="D20441" s="16" t="s">
        <v>63</v>
      </c>
      <c r="E20441" s="16" t="s">
        <v>805</v>
      </c>
      <c r="G20441" s="16" t="s">
        <v>806</v>
      </c>
      <c r="H20441" s="16" t="s">
        <v>5452</v>
      </c>
      <c r="I20441" s="31">
        <v>187677265</v>
      </c>
      <c r="J20441" s="31">
        <v>187677265</v>
      </c>
      <c r="K20441" s="32">
        <f>IFERROR((J20441/I20441),0)</f>
        <v>1</v>
      </c>
      <c r="L20441" s="31"/>
      <c r="M20441" s="31"/>
      <c r="N20441" s="39"/>
      <c r="O20441" s="28"/>
      <c r="P20441" s="28"/>
      <c r="Q20441" s="28"/>
      <c r="R20441" s="28"/>
      <c r="S20441" s="25"/>
    </row>
    <row r="20442" spans="2:19" s="16" customFormat="1" outlineLevel="2" x14ac:dyDescent="0.25">
      <c r="B20442" s="16" t="s">
        <v>5661</v>
      </c>
      <c r="C20442" s="16" t="s">
        <v>5447</v>
      </c>
      <c r="D20442" s="16" t="s">
        <v>63</v>
      </c>
      <c r="E20442" s="16" t="s">
        <v>805</v>
      </c>
      <c r="G20442" s="16" t="s">
        <v>806</v>
      </c>
      <c r="H20442" s="16" t="s">
        <v>19</v>
      </c>
      <c r="I20442" s="31">
        <v>690082123</v>
      </c>
      <c r="J20442" s="31">
        <v>690082123</v>
      </c>
      <c r="K20442" s="32">
        <f>IFERROR((J20442/I20442),0)</f>
        <v>1</v>
      </c>
      <c r="L20442" s="31"/>
      <c r="M20442" s="31"/>
      <c r="N20442" s="39"/>
      <c r="O20442" s="28"/>
      <c r="P20442" s="28"/>
      <c r="Q20442" s="28"/>
      <c r="R20442" s="28"/>
      <c r="S20442" s="25"/>
    </row>
    <row r="20443" spans="2:19" s="16" customFormat="1" outlineLevel="2" x14ac:dyDescent="0.25">
      <c r="B20443" s="16" t="s">
        <v>5661</v>
      </c>
      <c r="C20443" s="16" t="s">
        <v>5447</v>
      </c>
      <c r="D20443" s="16" t="s">
        <v>63</v>
      </c>
      <c r="E20443" s="16" t="s">
        <v>805</v>
      </c>
      <c r="G20443" s="16" t="s">
        <v>806</v>
      </c>
      <c r="H20443" s="16" t="s">
        <v>154</v>
      </c>
      <c r="I20443" s="31">
        <v>15675</v>
      </c>
      <c r="J20443" s="31">
        <v>15675</v>
      </c>
      <c r="K20443" s="32">
        <f>IFERROR((J20443/I20443),0)</f>
        <v>1</v>
      </c>
      <c r="L20443" s="31"/>
      <c r="M20443" s="31"/>
      <c r="N20443" s="39"/>
      <c r="O20443" s="28"/>
      <c r="P20443" s="28"/>
      <c r="Q20443" s="28"/>
      <c r="R20443" s="28"/>
      <c r="S20443" s="25"/>
    </row>
    <row r="20444" spans="2:19" s="16" customFormat="1" outlineLevel="2" x14ac:dyDescent="0.25">
      <c r="B20444" s="16" t="s">
        <v>5661</v>
      </c>
      <c r="C20444" s="16" t="s">
        <v>5447</v>
      </c>
      <c r="D20444" s="16" t="s">
        <v>63</v>
      </c>
      <c r="E20444" s="16" t="s">
        <v>805</v>
      </c>
      <c r="G20444" s="16" t="s">
        <v>806</v>
      </c>
      <c r="H20444" s="16" t="s">
        <v>331</v>
      </c>
      <c r="I20444" s="31">
        <v>41573837</v>
      </c>
      <c r="J20444" s="31">
        <v>41573837</v>
      </c>
      <c r="K20444" s="32">
        <f>IFERROR((J20444/I20444),0)</f>
        <v>1</v>
      </c>
      <c r="L20444" s="31"/>
      <c r="M20444" s="31"/>
      <c r="N20444" s="39"/>
      <c r="O20444" s="28"/>
      <c r="P20444" s="28"/>
      <c r="Q20444" s="28"/>
      <c r="R20444" s="28"/>
      <c r="S20444" s="25"/>
    </row>
    <row r="20445" spans="2:19" s="16" customFormat="1" outlineLevel="2" x14ac:dyDescent="0.25">
      <c r="B20445" s="16" t="s">
        <v>5661</v>
      </c>
      <c r="C20445" s="16" t="s">
        <v>5447</v>
      </c>
      <c r="D20445" s="16" t="s">
        <v>65</v>
      </c>
      <c r="E20445" s="16" t="s">
        <v>805</v>
      </c>
      <c r="G20445" s="16" t="s">
        <v>806</v>
      </c>
      <c r="H20445" s="16" t="s">
        <v>4491</v>
      </c>
      <c r="I20445" s="31">
        <v>265793</v>
      </c>
      <c r="J20445" s="31">
        <v>265793</v>
      </c>
      <c r="K20445" s="32">
        <f>IFERROR((J20445/I20445),0)</f>
        <v>1</v>
      </c>
      <c r="L20445" s="31"/>
      <c r="M20445" s="31"/>
      <c r="N20445" s="39"/>
      <c r="O20445" s="28"/>
      <c r="P20445" s="28"/>
      <c r="Q20445" s="28"/>
      <c r="R20445" s="28"/>
      <c r="S20445" s="25"/>
    </row>
    <row r="20446" spans="2:19" s="16" customFormat="1" outlineLevel="2" x14ac:dyDescent="0.25">
      <c r="B20446" s="16" t="s">
        <v>5661</v>
      </c>
      <c r="C20446" s="16" t="s">
        <v>5447</v>
      </c>
      <c r="D20446" s="16" t="s">
        <v>63</v>
      </c>
      <c r="E20446" s="16" t="s">
        <v>805</v>
      </c>
      <c r="G20446" s="16" t="s">
        <v>806</v>
      </c>
      <c r="H20446" s="16" t="s">
        <v>231</v>
      </c>
      <c r="I20446" s="31">
        <v>370981129</v>
      </c>
      <c r="J20446" s="31">
        <v>370981129</v>
      </c>
      <c r="K20446" s="32">
        <f>IFERROR((J20446/I20446),0)</f>
        <v>1</v>
      </c>
      <c r="L20446" s="31"/>
      <c r="M20446" s="31"/>
      <c r="N20446" s="39"/>
      <c r="O20446" s="28"/>
      <c r="P20446" s="28"/>
      <c r="Q20446" s="28"/>
      <c r="R20446" s="28"/>
      <c r="S20446" s="25"/>
    </row>
    <row r="20447" spans="2:19" s="16" customFormat="1" outlineLevel="2" x14ac:dyDescent="0.25">
      <c r="B20447" s="16" t="s">
        <v>5661</v>
      </c>
      <c r="C20447" s="16" t="s">
        <v>5447</v>
      </c>
      <c r="D20447" s="16" t="s">
        <v>63</v>
      </c>
      <c r="E20447" s="16" t="s">
        <v>805</v>
      </c>
      <c r="G20447" s="16" t="s">
        <v>806</v>
      </c>
      <c r="H20447" s="16" t="s">
        <v>155</v>
      </c>
      <c r="I20447" s="31">
        <v>-506879130</v>
      </c>
      <c r="J20447" s="31"/>
      <c r="K20447" s="32">
        <f>IFERROR((J20447/I20447),0)</f>
        <v>0</v>
      </c>
      <c r="L20447" s="31"/>
      <c r="M20447" s="31"/>
      <c r="N20447" s="39"/>
      <c r="O20447" s="28"/>
      <c r="P20447" s="28"/>
      <c r="Q20447" s="28"/>
      <c r="R20447" s="28"/>
      <c r="S20447" s="25"/>
    </row>
    <row r="20448" spans="2:19" s="16" customFormat="1" outlineLevel="1" x14ac:dyDescent="0.25">
      <c r="B20448" s="47" t="s">
        <v>9832</v>
      </c>
      <c r="C20448" s="47" t="str">
        <f>C20447</f>
        <v>ASIGNACIONES DIRECTAS (20% DEL SGR)</v>
      </c>
      <c r="D20448" s="47"/>
      <c r="E20448" s="47" t="str">
        <f>E20447</f>
        <v>70124</v>
      </c>
      <c r="F20448" s="47"/>
      <c r="G20448" s="47" t="str">
        <f>G20447</f>
        <v xml:space="preserve">CAIMITO                                           </v>
      </c>
      <c r="H20448" s="47" t="s">
        <v>10655</v>
      </c>
      <c r="I20448" s="51">
        <f>SUBTOTAL(9,I20440:I20447)</f>
        <v>3318112344</v>
      </c>
      <c r="J20448" s="51">
        <f>SUBTOTAL(9,J20440:J20447)</f>
        <v>2461167396.6499996</v>
      </c>
      <c r="K20448" s="49">
        <f>J20448/I20448</f>
        <v>0.74173721124916792</v>
      </c>
      <c r="L20448" s="51">
        <f>SUBTOTAL(9,L20440:L20447)</f>
        <v>1614225194.6000001</v>
      </c>
      <c r="M20448" s="51">
        <f>SUBTOTAL(9,M20440:M20447)</f>
        <v>1170571574.6499999</v>
      </c>
      <c r="N20448" s="50">
        <f>IFERROR((M20448/L20448),"N.A")</f>
        <v>0.72516002015447645</v>
      </c>
      <c r="O20448" s="28"/>
      <c r="P20448" s="28"/>
      <c r="Q20448" s="28"/>
      <c r="R20448" s="28"/>
      <c r="S20448" s="25"/>
    </row>
    <row r="20449" spans="2:19" s="16" customFormat="1" outlineLevel="2" x14ac:dyDescent="0.25">
      <c r="B20449" s="16" t="s">
        <v>5662</v>
      </c>
      <c r="C20449" s="16" t="s">
        <v>5447</v>
      </c>
      <c r="D20449" s="16" t="s">
        <v>63</v>
      </c>
      <c r="E20449" s="16" t="s">
        <v>808</v>
      </c>
      <c r="G20449" s="16" t="s">
        <v>809</v>
      </c>
      <c r="H20449" s="16" t="s">
        <v>152</v>
      </c>
      <c r="I20449" s="35">
        <v>1112293910</v>
      </c>
      <c r="J20449" s="35">
        <v>633831946.12000012</v>
      </c>
      <c r="K20449" s="36">
        <f>IFERROR((J20449/I20449),0)</f>
        <v>0.56984214371901054</v>
      </c>
      <c r="L20449" s="35">
        <v>731633238.79999995</v>
      </c>
      <c r="M20449" s="35">
        <v>633831946.12000012</v>
      </c>
      <c r="N20449" s="40">
        <f>M20449/L20449</f>
        <v>0.86632470000896866</v>
      </c>
      <c r="O20449" s="28"/>
      <c r="P20449" s="28"/>
      <c r="Q20449" s="28"/>
      <c r="R20449" s="28"/>
      <c r="S20449" s="25"/>
    </row>
    <row r="20450" spans="2:19" s="16" customFormat="1" outlineLevel="2" x14ac:dyDescent="0.25">
      <c r="B20450" s="16" t="s">
        <v>5662</v>
      </c>
      <c r="C20450" s="16" t="s">
        <v>5447</v>
      </c>
      <c r="D20450" s="16" t="s">
        <v>63</v>
      </c>
      <c r="E20450" s="16" t="s">
        <v>808</v>
      </c>
      <c r="G20450" s="16" t="s">
        <v>809</v>
      </c>
      <c r="H20450" s="16" t="s">
        <v>5452</v>
      </c>
      <c r="I20450" s="31">
        <v>5069854</v>
      </c>
      <c r="J20450" s="31">
        <v>5069854</v>
      </c>
      <c r="K20450" s="32">
        <f>IFERROR((J20450/I20450),0)</f>
        <v>1</v>
      </c>
      <c r="L20450" s="31"/>
      <c r="M20450" s="31"/>
      <c r="N20450" s="39"/>
      <c r="O20450" s="28"/>
      <c r="P20450" s="28"/>
      <c r="Q20450" s="28"/>
      <c r="R20450" s="28"/>
      <c r="S20450" s="25"/>
    </row>
    <row r="20451" spans="2:19" s="16" customFormat="1" outlineLevel="2" x14ac:dyDescent="0.25">
      <c r="B20451" s="16" t="s">
        <v>5662</v>
      </c>
      <c r="C20451" s="16" t="s">
        <v>5447</v>
      </c>
      <c r="D20451" s="16" t="s">
        <v>63</v>
      </c>
      <c r="E20451" s="16" t="s">
        <v>808</v>
      </c>
      <c r="G20451" s="16" t="s">
        <v>809</v>
      </c>
      <c r="H20451" s="16" t="s">
        <v>19</v>
      </c>
      <c r="I20451" s="31">
        <v>354901</v>
      </c>
      <c r="J20451" s="31">
        <v>354901</v>
      </c>
      <c r="K20451" s="32">
        <f>IFERROR((J20451/I20451),0)</f>
        <v>1</v>
      </c>
      <c r="L20451" s="31"/>
      <c r="M20451" s="31"/>
      <c r="N20451" s="39"/>
      <c r="O20451" s="28"/>
      <c r="P20451" s="28"/>
      <c r="Q20451" s="28"/>
      <c r="R20451" s="28"/>
      <c r="S20451" s="25"/>
    </row>
    <row r="20452" spans="2:19" s="16" customFormat="1" outlineLevel="2" x14ac:dyDescent="0.25">
      <c r="B20452" s="16" t="s">
        <v>5662</v>
      </c>
      <c r="C20452" s="16" t="s">
        <v>5447</v>
      </c>
      <c r="D20452" s="16" t="s">
        <v>63</v>
      </c>
      <c r="E20452" s="16" t="s">
        <v>808</v>
      </c>
      <c r="G20452" s="16" t="s">
        <v>809</v>
      </c>
      <c r="H20452" s="16" t="s">
        <v>154</v>
      </c>
      <c r="I20452" s="31">
        <v>6879</v>
      </c>
      <c r="J20452" s="31">
        <v>6879</v>
      </c>
      <c r="K20452" s="32">
        <f>IFERROR((J20452/I20452),0)</f>
        <v>1</v>
      </c>
      <c r="L20452" s="31"/>
      <c r="M20452" s="31"/>
      <c r="N20452" s="39"/>
      <c r="O20452" s="28"/>
      <c r="P20452" s="28"/>
      <c r="Q20452" s="28"/>
      <c r="R20452" s="28"/>
      <c r="S20452" s="25"/>
    </row>
    <row r="20453" spans="2:19" s="16" customFormat="1" outlineLevel="2" x14ac:dyDescent="0.25">
      <c r="B20453" s="16" t="s">
        <v>5662</v>
      </c>
      <c r="C20453" s="16" t="s">
        <v>5447</v>
      </c>
      <c r="D20453" s="16" t="s">
        <v>63</v>
      </c>
      <c r="E20453" s="16" t="s">
        <v>808</v>
      </c>
      <c r="G20453" s="16" t="s">
        <v>809</v>
      </c>
      <c r="H20453" s="16" t="s">
        <v>331</v>
      </c>
      <c r="I20453" s="31">
        <v>17542906</v>
      </c>
      <c r="J20453" s="31">
        <v>17542906</v>
      </c>
      <c r="K20453" s="32">
        <f>IFERROR((J20453/I20453),0)</f>
        <v>1</v>
      </c>
      <c r="L20453" s="31"/>
      <c r="M20453" s="31"/>
      <c r="N20453" s="39"/>
      <c r="O20453" s="28"/>
      <c r="P20453" s="28"/>
      <c r="Q20453" s="28"/>
      <c r="R20453" s="28"/>
      <c r="S20453" s="25"/>
    </row>
    <row r="20454" spans="2:19" s="16" customFormat="1" outlineLevel="2" x14ac:dyDescent="0.25">
      <c r="B20454" s="16" t="s">
        <v>5662</v>
      </c>
      <c r="C20454" s="16" t="s">
        <v>5447</v>
      </c>
      <c r="D20454" s="16" t="s">
        <v>63</v>
      </c>
      <c r="E20454" s="16" t="s">
        <v>808</v>
      </c>
      <c r="G20454" s="16" t="s">
        <v>809</v>
      </c>
      <c r="H20454" s="16" t="s">
        <v>231</v>
      </c>
      <c r="I20454" s="31">
        <v>173828139</v>
      </c>
      <c r="J20454" s="31">
        <v>173828139</v>
      </c>
      <c r="K20454" s="32">
        <f>IFERROR((J20454/I20454),0)</f>
        <v>1</v>
      </c>
      <c r="L20454" s="31"/>
      <c r="M20454" s="31"/>
      <c r="N20454" s="39"/>
      <c r="O20454" s="28"/>
      <c r="P20454" s="28"/>
      <c r="Q20454" s="28"/>
      <c r="R20454" s="28"/>
      <c r="S20454" s="25"/>
    </row>
    <row r="20455" spans="2:19" s="16" customFormat="1" outlineLevel="2" x14ac:dyDescent="0.25">
      <c r="B20455" s="16" t="s">
        <v>5662</v>
      </c>
      <c r="C20455" s="16" t="s">
        <v>5447</v>
      </c>
      <c r="D20455" s="16" t="s">
        <v>63</v>
      </c>
      <c r="E20455" s="16" t="s">
        <v>808</v>
      </c>
      <c r="G20455" s="16" t="s">
        <v>809</v>
      </c>
      <c r="H20455" s="16" t="s">
        <v>155</v>
      </c>
      <c r="I20455" s="31">
        <v>-222458782</v>
      </c>
      <c r="J20455" s="31"/>
      <c r="K20455" s="32">
        <f>IFERROR((J20455/I20455),0)</f>
        <v>0</v>
      </c>
      <c r="L20455" s="31"/>
      <c r="M20455" s="31"/>
      <c r="N20455" s="39"/>
      <c r="O20455" s="28"/>
      <c r="P20455" s="28"/>
      <c r="Q20455" s="28"/>
      <c r="R20455" s="28"/>
      <c r="S20455" s="25"/>
    </row>
    <row r="20456" spans="2:19" s="16" customFormat="1" outlineLevel="1" x14ac:dyDescent="0.25">
      <c r="B20456" s="47" t="s">
        <v>9833</v>
      </c>
      <c r="C20456" s="47" t="str">
        <f>C20455</f>
        <v>ASIGNACIONES DIRECTAS (20% DEL SGR)</v>
      </c>
      <c r="D20456" s="47"/>
      <c r="E20456" s="47" t="str">
        <f>E20455</f>
        <v>70110</v>
      </c>
      <c r="F20456" s="47"/>
      <c r="G20456" s="47" t="str">
        <f>G20455</f>
        <v xml:space="preserve">BUENAVISTA                                        </v>
      </c>
      <c r="H20456" s="47" t="s">
        <v>10655</v>
      </c>
      <c r="I20456" s="51">
        <f>SUBTOTAL(9,I20449:I20455)</f>
        <v>1086637807</v>
      </c>
      <c r="J20456" s="51">
        <f>SUBTOTAL(9,J20449:J20455)</f>
        <v>830634625.12000012</v>
      </c>
      <c r="K20456" s="49">
        <f>J20456/I20456</f>
        <v>0.7644079929569394</v>
      </c>
      <c r="L20456" s="51">
        <f>SUBTOTAL(9,L20449:L20455)</f>
        <v>731633238.79999995</v>
      </c>
      <c r="M20456" s="51">
        <f>SUBTOTAL(9,M20449:M20455)</f>
        <v>633831946.12000012</v>
      </c>
      <c r="N20456" s="50">
        <f>IFERROR((M20456/L20456),"N.A")</f>
        <v>0.86632470000896866</v>
      </c>
      <c r="O20456" s="28"/>
      <c r="P20456" s="28"/>
      <c r="Q20456" s="28"/>
      <c r="R20456" s="28"/>
      <c r="S20456" s="25"/>
    </row>
    <row r="20457" spans="2:19" s="16" customFormat="1" outlineLevel="2" x14ac:dyDescent="0.25">
      <c r="B20457" s="16" t="s">
        <v>5663</v>
      </c>
      <c r="C20457" s="16" t="s">
        <v>5447</v>
      </c>
      <c r="D20457" s="16" t="s">
        <v>63</v>
      </c>
      <c r="E20457" s="16" t="s">
        <v>811</v>
      </c>
      <c r="G20457" s="16" t="s">
        <v>812</v>
      </c>
      <c r="H20457" s="16" t="s">
        <v>152</v>
      </c>
      <c r="I20457" s="35">
        <v>10157077751</v>
      </c>
      <c r="J20457" s="35">
        <v>2277106916.6199999</v>
      </c>
      <c r="K20457" s="36">
        <f>IFERROR((J20457/I20457),0)</f>
        <v>0.2241891784667899</v>
      </c>
      <c r="L20457" s="35">
        <v>6681015133.0500002</v>
      </c>
      <c r="M20457" s="35">
        <v>2277106916.6199999</v>
      </c>
      <c r="N20457" s="40">
        <f>M20457/L20457</f>
        <v>0.34083247399867223</v>
      </c>
      <c r="O20457" s="28"/>
      <c r="P20457" s="28"/>
      <c r="Q20457" s="28"/>
      <c r="R20457" s="28"/>
      <c r="S20457" s="25"/>
    </row>
    <row r="20458" spans="2:19" s="16" customFormat="1" outlineLevel="2" x14ac:dyDescent="0.25">
      <c r="B20458" s="16" t="s">
        <v>5663</v>
      </c>
      <c r="C20458" s="16" t="s">
        <v>5447</v>
      </c>
      <c r="D20458" s="16" t="s">
        <v>63</v>
      </c>
      <c r="E20458" s="16" t="s">
        <v>811</v>
      </c>
      <c r="G20458" s="16" t="s">
        <v>812</v>
      </c>
      <c r="H20458" s="16" t="s">
        <v>5452</v>
      </c>
      <c r="I20458" s="31">
        <v>1320849774</v>
      </c>
      <c r="J20458" s="31">
        <v>1320849774</v>
      </c>
      <c r="K20458" s="32">
        <f>IFERROR((J20458/I20458),0)</f>
        <v>1</v>
      </c>
      <c r="L20458" s="31"/>
      <c r="M20458" s="31"/>
      <c r="N20458" s="39"/>
      <c r="O20458" s="28"/>
      <c r="P20458" s="28"/>
      <c r="Q20458" s="28"/>
      <c r="R20458" s="28"/>
      <c r="S20458" s="25"/>
    </row>
    <row r="20459" spans="2:19" s="16" customFormat="1" outlineLevel="2" x14ac:dyDescent="0.25">
      <c r="B20459" s="16" t="s">
        <v>5663</v>
      </c>
      <c r="C20459" s="16" t="s">
        <v>5447</v>
      </c>
      <c r="D20459" s="16" t="s">
        <v>63</v>
      </c>
      <c r="E20459" s="16" t="s">
        <v>811</v>
      </c>
      <c r="G20459" s="16" t="s">
        <v>812</v>
      </c>
      <c r="H20459" s="16" t="s">
        <v>19</v>
      </c>
      <c r="I20459" s="31">
        <v>11271903974</v>
      </c>
      <c r="J20459" s="31">
        <v>11271903974</v>
      </c>
      <c r="K20459" s="32">
        <f>IFERROR((J20459/I20459),0)</f>
        <v>1</v>
      </c>
      <c r="L20459" s="31"/>
      <c r="M20459" s="31"/>
      <c r="N20459" s="39"/>
      <c r="O20459" s="28"/>
      <c r="P20459" s="28"/>
      <c r="Q20459" s="28"/>
      <c r="R20459" s="28"/>
      <c r="S20459" s="25"/>
    </row>
    <row r="20460" spans="2:19" s="16" customFormat="1" outlineLevel="2" x14ac:dyDescent="0.25">
      <c r="B20460" s="16" t="s">
        <v>5663</v>
      </c>
      <c r="C20460" s="16" t="s">
        <v>5447</v>
      </c>
      <c r="D20460" s="16" t="s">
        <v>63</v>
      </c>
      <c r="E20460" s="16" t="s">
        <v>811</v>
      </c>
      <c r="G20460" s="16" t="s">
        <v>812</v>
      </c>
      <c r="H20460" s="16" t="s">
        <v>154</v>
      </c>
      <c r="I20460" s="31">
        <v>62820</v>
      </c>
      <c r="J20460" s="31">
        <v>62820</v>
      </c>
      <c r="K20460" s="32">
        <f>IFERROR((J20460/I20460),0)</f>
        <v>1</v>
      </c>
      <c r="L20460" s="31"/>
      <c r="M20460" s="31"/>
      <c r="N20460" s="39"/>
      <c r="O20460" s="28"/>
      <c r="P20460" s="28"/>
      <c r="Q20460" s="28"/>
      <c r="R20460" s="28"/>
      <c r="S20460" s="25"/>
    </row>
    <row r="20461" spans="2:19" s="16" customFormat="1" outlineLevel="2" x14ac:dyDescent="0.25">
      <c r="B20461" s="16" t="s">
        <v>5663</v>
      </c>
      <c r="C20461" s="16" t="s">
        <v>5447</v>
      </c>
      <c r="D20461" s="16" t="s">
        <v>63</v>
      </c>
      <c r="E20461" s="16" t="s">
        <v>811</v>
      </c>
      <c r="G20461" s="16" t="s">
        <v>812</v>
      </c>
      <c r="H20461" s="16" t="s">
        <v>5479</v>
      </c>
      <c r="I20461" s="31">
        <v>2032</v>
      </c>
      <c r="J20461" s="31">
        <v>2032</v>
      </c>
      <c r="K20461" s="32">
        <f>IFERROR((J20461/I20461),0)</f>
        <v>1</v>
      </c>
      <c r="L20461" s="31"/>
      <c r="M20461" s="31"/>
      <c r="N20461" s="39"/>
      <c r="O20461" s="28"/>
      <c r="P20461" s="28"/>
      <c r="Q20461" s="28"/>
      <c r="R20461" s="28"/>
      <c r="S20461" s="25"/>
    </row>
    <row r="20462" spans="2:19" s="16" customFormat="1" outlineLevel="2" x14ac:dyDescent="0.25">
      <c r="B20462" s="16" t="s">
        <v>5663</v>
      </c>
      <c r="C20462" s="16" t="s">
        <v>5447</v>
      </c>
      <c r="D20462" s="16" t="s">
        <v>63</v>
      </c>
      <c r="E20462" s="16" t="s">
        <v>811</v>
      </c>
      <c r="G20462" s="16" t="s">
        <v>812</v>
      </c>
      <c r="H20462" s="16" t="s">
        <v>331</v>
      </c>
      <c r="I20462" s="31">
        <v>264497732</v>
      </c>
      <c r="J20462" s="31">
        <v>264497732</v>
      </c>
      <c r="K20462" s="32">
        <f>IFERROR((J20462/I20462),0)</f>
        <v>1</v>
      </c>
      <c r="L20462" s="31"/>
      <c r="M20462" s="31"/>
      <c r="N20462" s="39"/>
      <c r="O20462" s="28"/>
      <c r="P20462" s="28"/>
      <c r="Q20462" s="28"/>
      <c r="R20462" s="28"/>
      <c r="S20462" s="25"/>
    </row>
    <row r="20463" spans="2:19" s="16" customFormat="1" outlineLevel="2" x14ac:dyDescent="0.25">
      <c r="B20463" s="16" t="s">
        <v>5663</v>
      </c>
      <c r="C20463" s="16" t="s">
        <v>5447</v>
      </c>
      <c r="D20463" s="16" t="s">
        <v>65</v>
      </c>
      <c r="E20463" s="16" t="s">
        <v>811</v>
      </c>
      <c r="G20463" s="16" t="s">
        <v>812</v>
      </c>
      <c r="H20463" s="16" t="s">
        <v>4491</v>
      </c>
      <c r="I20463" s="31">
        <v>582157</v>
      </c>
      <c r="J20463" s="31">
        <v>582157</v>
      </c>
      <c r="K20463" s="32">
        <f>IFERROR((J20463/I20463),0)</f>
        <v>1</v>
      </c>
      <c r="L20463" s="31"/>
      <c r="M20463" s="31"/>
      <c r="N20463" s="39"/>
      <c r="O20463" s="28"/>
      <c r="P20463" s="28"/>
      <c r="Q20463" s="28"/>
      <c r="R20463" s="28"/>
      <c r="S20463" s="25"/>
    </row>
    <row r="20464" spans="2:19" s="16" customFormat="1" outlineLevel="2" x14ac:dyDescent="0.25">
      <c r="B20464" s="16" t="s">
        <v>5663</v>
      </c>
      <c r="C20464" s="16" t="s">
        <v>5447</v>
      </c>
      <c r="D20464" s="16" t="s">
        <v>63</v>
      </c>
      <c r="E20464" s="16" t="s">
        <v>811</v>
      </c>
      <c r="G20464" s="16" t="s">
        <v>812</v>
      </c>
      <c r="H20464" s="16" t="s">
        <v>231</v>
      </c>
      <c r="I20464" s="31">
        <v>1587337221</v>
      </c>
      <c r="J20464" s="31">
        <v>1587337221</v>
      </c>
      <c r="K20464" s="32">
        <f>IFERROR((J20464/I20464),0)</f>
        <v>1</v>
      </c>
      <c r="L20464" s="31"/>
      <c r="M20464" s="31"/>
      <c r="N20464" s="39"/>
      <c r="O20464" s="28"/>
      <c r="P20464" s="28"/>
      <c r="Q20464" s="28"/>
      <c r="R20464" s="28"/>
      <c r="S20464" s="25"/>
    </row>
    <row r="20465" spans="2:19" s="16" customFormat="1" outlineLevel="2" x14ac:dyDescent="0.25">
      <c r="B20465" s="16" t="s">
        <v>5663</v>
      </c>
      <c r="C20465" s="16" t="s">
        <v>5447</v>
      </c>
      <c r="D20465" s="16" t="s">
        <v>63</v>
      </c>
      <c r="E20465" s="16" t="s">
        <v>811</v>
      </c>
      <c r="G20465" s="16" t="s">
        <v>812</v>
      </c>
      <c r="H20465" s="16" t="s">
        <v>155</v>
      </c>
      <c r="I20465" s="31">
        <v>-2031415550</v>
      </c>
      <c r="J20465" s="31"/>
      <c r="K20465" s="32">
        <f>IFERROR((J20465/I20465),0)</f>
        <v>0</v>
      </c>
      <c r="L20465" s="31"/>
      <c r="M20465" s="31"/>
      <c r="N20465" s="39"/>
      <c r="O20465" s="28"/>
      <c r="P20465" s="28"/>
      <c r="Q20465" s="28"/>
      <c r="R20465" s="28"/>
      <c r="S20465" s="25"/>
    </row>
    <row r="20466" spans="2:19" s="16" customFormat="1" outlineLevel="1" x14ac:dyDescent="0.25">
      <c r="B20466" s="47" t="s">
        <v>9834</v>
      </c>
      <c r="C20466" s="47" t="str">
        <f>C20465</f>
        <v>ASIGNACIONES DIRECTAS (20% DEL SGR)</v>
      </c>
      <c r="D20466" s="47"/>
      <c r="E20466" s="47" t="str">
        <f>E20465</f>
        <v>70001</v>
      </c>
      <c r="F20466" s="47"/>
      <c r="G20466" s="47" t="str">
        <f>G20465</f>
        <v xml:space="preserve">SINCELEJO                                         </v>
      </c>
      <c r="H20466" s="47" t="s">
        <v>10655</v>
      </c>
      <c r="I20466" s="51">
        <f>SUBTOTAL(9,I20457:I20465)</f>
        <v>22570897911</v>
      </c>
      <c r="J20466" s="51">
        <f>SUBTOTAL(9,J20457:J20465)</f>
        <v>16722342626.619999</v>
      </c>
      <c r="K20466" s="49">
        <f>J20466/I20466</f>
        <v>0.74088069923307354</v>
      </c>
      <c r="L20466" s="51">
        <f>SUBTOTAL(9,L20457:L20465)</f>
        <v>6681015133.0500002</v>
      </c>
      <c r="M20466" s="51">
        <f>SUBTOTAL(9,M20457:M20465)</f>
        <v>2277106916.6199999</v>
      </c>
      <c r="N20466" s="50">
        <f>IFERROR((M20466/L20466),"N.A")</f>
        <v>0.34083247399867223</v>
      </c>
      <c r="O20466" s="28"/>
      <c r="P20466" s="28"/>
      <c r="Q20466" s="28"/>
      <c r="R20466" s="28"/>
      <c r="S20466" s="25"/>
    </row>
    <row r="20467" spans="2:19" s="16" customFormat="1" outlineLevel="2" x14ac:dyDescent="0.25">
      <c r="B20467" s="16" t="s">
        <v>5664</v>
      </c>
      <c r="C20467" s="16" t="s">
        <v>5447</v>
      </c>
      <c r="D20467" s="16" t="s">
        <v>63</v>
      </c>
      <c r="E20467" s="16" t="s">
        <v>64</v>
      </c>
      <c r="G20467" s="16" t="s">
        <v>63</v>
      </c>
      <c r="H20467" s="16" t="s">
        <v>152</v>
      </c>
      <c r="I20467" s="35">
        <v>17743750348</v>
      </c>
      <c r="J20467" s="35">
        <v>8502743533.0200014</v>
      </c>
      <c r="K20467" s="36">
        <f>IFERROR((J20467/I20467),0)</f>
        <v>0.47919652645351801</v>
      </c>
      <c r="L20467" s="35">
        <v>11447829118.420002</v>
      </c>
      <c r="M20467" s="35">
        <v>8502743533.0200014</v>
      </c>
      <c r="N20467" s="40">
        <f>M20467/L20467</f>
        <v>0.74273850920247897</v>
      </c>
      <c r="O20467" s="28"/>
      <c r="P20467" s="28"/>
      <c r="Q20467" s="28"/>
      <c r="R20467" s="28"/>
      <c r="S20467" s="25"/>
    </row>
    <row r="20468" spans="2:19" s="16" customFormat="1" outlineLevel="2" x14ac:dyDescent="0.25">
      <c r="B20468" s="16" t="s">
        <v>5664</v>
      </c>
      <c r="C20468" s="16" t="s">
        <v>5447</v>
      </c>
      <c r="D20468" s="16" t="s">
        <v>63</v>
      </c>
      <c r="E20468" s="16" t="s">
        <v>64</v>
      </c>
      <c r="G20468" s="16" t="s">
        <v>63</v>
      </c>
      <c r="H20468" s="16" t="s">
        <v>5451</v>
      </c>
      <c r="I20468" s="31">
        <v>57015</v>
      </c>
      <c r="J20468" s="31">
        <v>57015</v>
      </c>
      <c r="K20468" s="32">
        <f>IFERROR((J20468/I20468),0)</f>
        <v>1</v>
      </c>
      <c r="L20468" s="31"/>
      <c r="M20468" s="31"/>
      <c r="N20468" s="39"/>
      <c r="O20468" s="28"/>
      <c r="P20468" s="28"/>
      <c r="Q20468" s="28"/>
      <c r="R20468" s="28"/>
      <c r="S20468" s="25"/>
    </row>
    <row r="20469" spans="2:19" s="16" customFormat="1" outlineLevel="2" x14ac:dyDescent="0.25">
      <c r="B20469" s="16" t="s">
        <v>5664</v>
      </c>
      <c r="C20469" s="16" t="s">
        <v>5447</v>
      </c>
      <c r="D20469" s="16" t="s">
        <v>63</v>
      </c>
      <c r="E20469" s="16" t="s">
        <v>64</v>
      </c>
      <c r="G20469" s="16" t="s">
        <v>63</v>
      </c>
      <c r="H20469" s="16" t="s">
        <v>5452</v>
      </c>
      <c r="I20469" s="31">
        <v>3308863331</v>
      </c>
      <c r="J20469" s="31">
        <v>3308863331</v>
      </c>
      <c r="K20469" s="32">
        <f>IFERROR((J20469/I20469),0)</f>
        <v>1</v>
      </c>
      <c r="L20469" s="31"/>
      <c r="M20469" s="31"/>
      <c r="N20469" s="39"/>
      <c r="O20469" s="28"/>
      <c r="P20469" s="28"/>
      <c r="Q20469" s="28"/>
      <c r="R20469" s="28"/>
      <c r="S20469" s="25"/>
    </row>
    <row r="20470" spans="2:19" s="16" customFormat="1" outlineLevel="2" x14ac:dyDescent="0.25">
      <c r="B20470" s="16" t="s">
        <v>5664</v>
      </c>
      <c r="C20470" s="16" t="s">
        <v>5447</v>
      </c>
      <c r="D20470" s="16" t="s">
        <v>63</v>
      </c>
      <c r="E20470" s="16" t="s">
        <v>64</v>
      </c>
      <c r="G20470" s="16" t="s">
        <v>63</v>
      </c>
      <c r="H20470" s="16" t="s">
        <v>19</v>
      </c>
      <c r="I20470" s="31">
        <v>21599716512</v>
      </c>
      <c r="J20470" s="31">
        <v>21599716512</v>
      </c>
      <c r="K20470" s="32">
        <f>IFERROR((J20470/I20470),0)</f>
        <v>1</v>
      </c>
      <c r="L20470" s="31"/>
      <c r="M20470" s="31"/>
      <c r="N20470" s="39"/>
      <c r="O20470" s="28"/>
      <c r="P20470" s="28"/>
      <c r="Q20470" s="28"/>
      <c r="R20470" s="28"/>
      <c r="S20470" s="25"/>
    </row>
    <row r="20471" spans="2:19" s="16" customFormat="1" outlineLevel="2" x14ac:dyDescent="0.25">
      <c r="B20471" s="16" t="s">
        <v>5664</v>
      </c>
      <c r="C20471" s="16" t="s">
        <v>5447</v>
      </c>
      <c r="D20471" s="16" t="s">
        <v>63</v>
      </c>
      <c r="E20471" s="16" t="s">
        <v>64</v>
      </c>
      <c r="G20471" s="16" t="s">
        <v>63</v>
      </c>
      <c r="H20471" s="16" t="s">
        <v>154</v>
      </c>
      <c r="I20471" s="31">
        <v>109743</v>
      </c>
      <c r="J20471" s="31">
        <v>109743</v>
      </c>
      <c r="K20471" s="32">
        <f>IFERROR((J20471/I20471),0)</f>
        <v>1</v>
      </c>
      <c r="L20471" s="31"/>
      <c r="M20471" s="31"/>
      <c r="N20471" s="39"/>
      <c r="O20471" s="28"/>
      <c r="P20471" s="28"/>
      <c r="Q20471" s="28"/>
      <c r="R20471" s="28"/>
      <c r="S20471" s="25"/>
    </row>
    <row r="20472" spans="2:19" s="16" customFormat="1" outlineLevel="2" x14ac:dyDescent="0.25">
      <c r="B20472" s="16" t="s">
        <v>5664</v>
      </c>
      <c r="C20472" s="16" t="s">
        <v>5447</v>
      </c>
      <c r="D20472" s="16" t="s">
        <v>63</v>
      </c>
      <c r="E20472" s="16" t="s">
        <v>64</v>
      </c>
      <c r="G20472" s="16" t="s">
        <v>63</v>
      </c>
      <c r="H20472" s="16" t="s">
        <v>331</v>
      </c>
      <c r="I20472" s="31">
        <v>372291748</v>
      </c>
      <c r="J20472" s="31">
        <v>372291748</v>
      </c>
      <c r="K20472" s="32">
        <f>IFERROR((J20472/I20472),0)</f>
        <v>1</v>
      </c>
      <c r="L20472" s="31"/>
      <c r="M20472" s="31"/>
      <c r="N20472" s="39"/>
      <c r="O20472" s="28"/>
      <c r="P20472" s="28"/>
      <c r="Q20472" s="28"/>
      <c r="R20472" s="28"/>
      <c r="S20472" s="25"/>
    </row>
    <row r="20473" spans="2:19" s="16" customFormat="1" outlineLevel="2" x14ac:dyDescent="0.25">
      <c r="B20473" s="16" t="s">
        <v>5664</v>
      </c>
      <c r="C20473" s="16" t="s">
        <v>5447</v>
      </c>
      <c r="D20473" s="16" t="s">
        <v>65</v>
      </c>
      <c r="E20473" s="16" t="s">
        <v>64</v>
      </c>
      <c r="G20473" s="16" t="s">
        <v>63</v>
      </c>
      <c r="H20473" s="16" t="s">
        <v>4491</v>
      </c>
      <c r="I20473" s="31">
        <v>304979</v>
      </c>
      <c r="J20473" s="31">
        <v>304979</v>
      </c>
      <c r="K20473" s="32">
        <f>IFERROR((J20473/I20473),0)</f>
        <v>1</v>
      </c>
      <c r="L20473" s="31"/>
      <c r="M20473" s="31"/>
      <c r="N20473" s="39"/>
      <c r="O20473" s="28"/>
      <c r="P20473" s="28"/>
      <c r="Q20473" s="28"/>
      <c r="R20473" s="28"/>
      <c r="S20473" s="25"/>
    </row>
    <row r="20474" spans="2:19" s="16" customFormat="1" outlineLevel="2" x14ac:dyDescent="0.25">
      <c r="B20474" s="16" t="s">
        <v>5664</v>
      </c>
      <c r="C20474" s="16" t="s">
        <v>5447</v>
      </c>
      <c r="D20474" s="16" t="s">
        <v>63</v>
      </c>
      <c r="E20474" s="16" t="s">
        <v>64</v>
      </c>
      <c r="G20474" s="16" t="s">
        <v>63</v>
      </c>
      <c r="H20474" s="16" t="s">
        <v>29</v>
      </c>
      <c r="I20474" s="31">
        <v>295348749</v>
      </c>
      <c r="J20474" s="31">
        <v>295348749</v>
      </c>
      <c r="K20474" s="32">
        <f>IFERROR((J20474/I20474),0)</f>
        <v>1</v>
      </c>
      <c r="L20474" s="31"/>
      <c r="M20474" s="31"/>
      <c r="N20474" s="39"/>
      <c r="O20474" s="28"/>
      <c r="P20474" s="28"/>
      <c r="Q20474" s="28"/>
      <c r="R20474" s="28"/>
      <c r="S20474" s="25"/>
    </row>
    <row r="20475" spans="2:19" s="16" customFormat="1" outlineLevel="2" x14ac:dyDescent="0.25">
      <c r="B20475" s="16" t="s">
        <v>5664</v>
      </c>
      <c r="C20475" s="16" t="s">
        <v>5447</v>
      </c>
      <c r="D20475" s="16" t="s">
        <v>63</v>
      </c>
      <c r="E20475" s="16" t="s">
        <v>64</v>
      </c>
      <c r="G20475" s="16" t="s">
        <v>63</v>
      </c>
      <c r="H20475" s="16" t="s">
        <v>231</v>
      </c>
      <c r="I20475" s="31">
        <v>2666877187</v>
      </c>
      <c r="J20475" s="31">
        <v>2666877187</v>
      </c>
      <c r="K20475" s="32">
        <f>IFERROR((J20475/I20475),0)</f>
        <v>1</v>
      </c>
      <c r="L20475" s="31"/>
      <c r="M20475" s="31"/>
      <c r="N20475" s="39"/>
      <c r="O20475" s="28"/>
      <c r="P20475" s="28"/>
      <c r="Q20475" s="28"/>
      <c r="R20475" s="28"/>
      <c r="S20475" s="25"/>
    </row>
    <row r="20476" spans="2:19" s="16" customFormat="1" outlineLevel="2" x14ac:dyDescent="0.25">
      <c r="B20476" s="16" t="s">
        <v>5664</v>
      </c>
      <c r="C20476" s="16" t="s">
        <v>5447</v>
      </c>
      <c r="D20476" s="16" t="s">
        <v>63</v>
      </c>
      <c r="E20476" s="16" t="s">
        <v>64</v>
      </c>
      <c r="G20476" s="16" t="s">
        <v>63</v>
      </c>
      <c r="H20476" s="16" t="s">
        <v>155</v>
      </c>
      <c r="I20476" s="31">
        <v>-3548750070</v>
      </c>
      <c r="J20476" s="31"/>
      <c r="K20476" s="32">
        <f>IFERROR((J20476/I20476),0)</f>
        <v>0</v>
      </c>
      <c r="L20476" s="31"/>
      <c r="M20476" s="31"/>
      <c r="N20476" s="39"/>
      <c r="O20476" s="28"/>
      <c r="P20476" s="28"/>
      <c r="Q20476" s="28"/>
      <c r="R20476" s="28"/>
      <c r="S20476" s="25"/>
    </row>
    <row r="20477" spans="2:19" s="16" customFormat="1" outlineLevel="1" x14ac:dyDescent="0.25">
      <c r="B20477" s="47" t="s">
        <v>9835</v>
      </c>
      <c r="C20477" s="47" t="str">
        <f>C20476</f>
        <v>ASIGNACIONES DIRECTAS (20% DEL SGR)</v>
      </c>
      <c r="D20477" s="47"/>
      <c r="E20477" s="47" t="str">
        <f>E20476</f>
        <v>70000</v>
      </c>
      <c r="F20477" s="47"/>
      <c r="G20477" s="47" t="str">
        <f>G20476</f>
        <v xml:space="preserve">SUCRE                                             </v>
      </c>
      <c r="H20477" s="47" t="s">
        <v>10655</v>
      </c>
      <c r="I20477" s="51">
        <f>SUBTOTAL(9,I20467:I20476)</f>
        <v>42438569542</v>
      </c>
      <c r="J20477" s="51">
        <f>SUBTOTAL(9,J20467:J20476)</f>
        <v>36746312797.020004</v>
      </c>
      <c r="K20477" s="49">
        <f>J20477/I20477</f>
        <v>0.86587067362516623</v>
      </c>
      <c r="L20477" s="51">
        <f>SUBTOTAL(9,L20467:L20476)</f>
        <v>11447829118.420002</v>
      </c>
      <c r="M20477" s="51">
        <f>SUBTOTAL(9,M20467:M20476)</f>
        <v>8502743533.0200014</v>
      </c>
      <c r="N20477" s="50">
        <f>IFERROR((M20477/L20477),"N.A")</f>
        <v>0.74273850920247897</v>
      </c>
      <c r="O20477" s="28"/>
      <c r="P20477" s="28"/>
      <c r="Q20477" s="28"/>
      <c r="R20477" s="28"/>
      <c r="S20477" s="25"/>
    </row>
    <row r="20478" spans="2:19" s="16" customFormat="1" outlineLevel="2" x14ac:dyDescent="0.25">
      <c r="B20478" s="16" t="s">
        <v>5665</v>
      </c>
      <c r="C20478" s="16" t="s">
        <v>5447</v>
      </c>
      <c r="D20478" s="16" t="s">
        <v>67</v>
      </c>
      <c r="E20478" s="16" t="s">
        <v>5666</v>
      </c>
      <c r="G20478" s="16" t="s">
        <v>5667</v>
      </c>
      <c r="H20478" s="16" t="s">
        <v>19</v>
      </c>
      <c r="I20478" s="31">
        <v>7746005</v>
      </c>
      <c r="J20478" s="31">
        <v>7746005</v>
      </c>
      <c r="K20478" s="32">
        <f>IFERROR((J20478/I20478),0)</f>
        <v>1</v>
      </c>
      <c r="L20478" s="31"/>
      <c r="M20478" s="31"/>
      <c r="N20478" s="39"/>
      <c r="O20478" s="28"/>
      <c r="P20478" s="28"/>
      <c r="Q20478" s="28"/>
      <c r="R20478" s="28"/>
      <c r="S20478" s="25"/>
    </row>
    <row r="20479" spans="2:19" s="16" customFormat="1" outlineLevel="1" x14ac:dyDescent="0.25">
      <c r="B20479" s="47" t="s">
        <v>9836</v>
      </c>
      <c r="C20479" s="47" t="str">
        <f>C20478</f>
        <v>ASIGNACIONES DIRECTAS (20% DEL SGR)</v>
      </c>
      <c r="D20479" s="47"/>
      <c r="E20479" s="47" t="str">
        <f>E20478</f>
        <v>68999</v>
      </c>
      <c r="F20479" s="47"/>
      <c r="G20479" s="47" t="str">
        <f>G20478</f>
        <v xml:space="preserve">MUNICIPIO INDETERMINADO SANTANDER                 </v>
      </c>
      <c r="H20479" s="47" t="s">
        <v>10655</v>
      </c>
      <c r="I20479" s="51">
        <f>SUBTOTAL(9,I20478:I20478)</f>
        <v>7746005</v>
      </c>
      <c r="J20479" s="51">
        <f>SUBTOTAL(9,J20478:J20478)</f>
        <v>7746005</v>
      </c>
      <c r="K20479" s="49">
        <f>J20479/I20479</f>
        <v>1</v>
      </c>
      <c r="L20479" s="51">
        <f>SUBTOTAL(9,L20478:L20478)</f>
        <v>0</v>
      </c>
      <c r="M20479" s="51">
        <f>SUBTOTAL(9,M20478:M20478)</f>
        <v>0</v>
      </c>
      <c r="N20479" s="50" t="str">
        <f>IFERROR((M20479/L20479),"N.A")</f>
        <v>N.A</v>
      </c>
      <c r="O20479" s="28"/>
      <c r="P20479" s="28"/>
      <c r="Q20479" s="28"/>
      <c r="R20479" s="28"/>
      <c r="S20479" s="25"/>
    </row>
    <row r="20480" spans="2:19" s="16" customFormat="1" outlineLevel="2" x14ac:dyDescent="0.25">
      <c r="B20480" s="16" t="s">
        <v>5668</v>
      </c>
      <c r="C20480" s="16" t="s">
        <v>5447</v>
      </c>
      <c r="D20480" s="16" t="s">
        <v>67</v>
      </c>
      <c r="E20480" s="16" t="s">
        <v>5669</v>
      </c>
      <c r="G20480" s="16" t="s">
        <v>5670</v>
      </c>
      <c r="H20480" s="16" t="s">
        <v>19</v>
      </c>
      <c r="I20480" s="31">
        <v>224876</v>
      </c>
      <c r="J20480" s="31">
        <v>224876</v>
      </c>
      <c r="K20480" s="32">
        <f>IFERROR((J20480/I20480),0)</f>
        <v>1</v>
      </c>
      <c r="L20480" s="31"/>
      <c r="M20480" s="31"/>
      <c r="N20480" s="39"/>
      <c r="O20480" s="28"/>
      <c r="P20480" s="28"/>
      <c r="Q20480" s="28"/>
      <c r="R20480" s="28"/>
      <c r="S20480" s="25"/>
    </row>
    <row r="20481" spans="2:19" s="16" customFormat="1" outlineLevel="1" x14ac:dyDescent="0.25">
      <c r="B20481" s="47" t="s">
        <v>9837</v>
      </c>
      <c r="C20481" s="47" t="str">
        <f>C20480</f>
        <v>ASIGNACIONES DIRECTAS (20% DEL SGR)</v>
      </c>
      <c r="D20481" s="47"/>
      <c r="E20481" s="47" t="str">
        <f>E20480</f>
        <v>68900</v>
      </c>
      <c r="F20481" s="47"/>
      <c r="G20481" s="47" t="str">
        <f>G20480</f>
        <v xml:space="preserve">MUNICIPIO PENDIENTE CERTIFICADO IGAC - SANTANDER  </v>
      </c>
      <c r="H20481" s="47" t="s">
        <v>10655</v>
      </c>
      <c r="I20481" s="51">
        <f>SUBTOTAL(9,I20480:I20480)</f>
        <v>224876</v>
      </c>
      <c r="J20481" s="51">
        <f>SUBTOTAL(9,J20480:J20480)</f>
        <v>224876</v>
      </c>
      <c r="K20481" s="49">
        <f>J20481/I20481</f>
        <v>1</v>
      </c>
      <c r="L20481" s="51">
        <f>SUBTOTAL(9,L20480:L20480)</f>
        <v>0</v>
      </c>
      <c r="M20481" s="51">
        <f>SUBTOTAL(9,M20480:M20480)</f>
        <v>0</v>
      </c>
      <c r="N20481" s="50" t="str">
        <f>IFERROR((M20481/L20481),"N.A")</f>
        <v>N.A</v>
      </c>
      <c r="O20481" s="28"/>
      <c r="P20481" s="28"/>
      <c r="Q20481" s="28"/>
      <c r="R20481" s="28"/>
      <c r="S20481" s="25"/>
    </row>
    <row r="20482" spans="2:19" s="16" customFormat="1" outlineLevel="2" x14ac:dyDescent="0.25">
      <c r="B20482" s="16" t="s">
        <v>5671</v>
      </c>
      <c r="C20482" s="16" t="s">
        <v>5447</v>
      </c>
      <c r="D20482" s="16" t="s">
        <v>67</v>
      </c>
      <c r="E20482" s="16" t="s">
        <v>814</v>
      </c>
      <c r="G20482" s="16" t="s">
        <v>815</v>
      </c>
      <c r="H20482" s="16" t="s">
        <v>152</v>
      </c>
      <c r="I20482" s="35">
        <v>198116442</v>
      </c>
      <c r="J20482" s="35">
        <v>54840520.600000009</v>
      </c>
      <c r="K20482" s="36">
        <f>IFERROR((J20482/I20482),0)</f>
        <v>0.27680953709031381</v>
      </c>
      <c r="L20482" s="35">
        <v>129958675</v>
      </c>
      <c r="M20482" s="35">
        <v>54840520.600000009</v>
      </c>
      <c r="N20482" s="40">
        <f>M20482/L20482</f>
        <v>0.42198430077868992</v>
      </c>
      <c r="O20482" s="28"/>
      <c r="P20482" s="28"/>
      <c r="Q20482" s="28"/>
      <c r="R20482" s="28"/>
      <c r="S20482" s="25"/>
    </row>
    <row r="20483" spans="2:19" s="16" customFormat="1" outlineLevel="2" x14ac:dyDescent="0.25">
      <c r="B20483" s="16" t="s">
        <v>5671</v>
      </c>
      <c r="C20483" s="16" t="s">
        <v>5447</v>
      </c>
      <c r="D20483" s="16" t="s">
        <v>67</v>
      </c>
      <c r="E20483" s="16" t="s">
        <v>814</v>
      </c>
      <c r="G20483" s="16" t="s">
        <v>815</v>
      </c>
      <c r="H20483" s="16" t="s">
        <v>5452</v>
      </c>
      <c r="I20483" s="31">
        <v>27023323</v>
      </c>
      <c r="J20483" s="31">
        <v>27023323</v>
      </c>
      <c r="K20483" s="32">
        <f>IFERROR((J20483/I20483),0)</f>
        <v>1</v>
      </c>
      <c r="L20483" s="31"/>
      <c r="M20483" s="31"/>
      <c r="N20483" s="39"/>
      <c r="O20483" s="28"/>
      <c r="P20483" s="28"/>
      <c r="Q20483" s="28"/>
      <c r="R20483" s="28"/>
      <c r="S20483" s="25"/>
    </row>
    <row r="20484" spans="2:19" s="16" customFormat="1" outlineLevel="2" x14ac:dyDescent="0.25">
      <c r="B20484" s="16" t="s">
        <v>5671</v>
      </c>
      <c r="C20484" s="16" t="s">
        <v>5447</v>
      </c>
      <c r="D20484" s="16" t="s">
        <v>67</v>
      </c>
      <c r="E20484" s="16" t="s">
        <v>814</v>
      </c>
      <c r="G20484" s="16" t="s">
        <v>815</v>
      </c>
      <c r="H20484" s="16" t="s">
        <v>19</v>
      </c>
      <c r="I20484" s="31">
        <v>210301740</v>
      </c>
      <c r="J20484" s="31">
        <v>210301740</v>
      </c>
      <c r="K20484" s="32">
        <f>IFERROR((J20484/I20484),0)</f>
        <v>1</v>
      </c>
      <c r="L20484" s="31"/>
      <c r="M20484" s="31"/>
      <c r="N20484" s="39"/>
      <c r="O20484" s="28"/>
      <c r="P20484" s="28"/>
      <c r="Q20484" s="28"/>
      <c r="R20484" s="28"/>
      <c r="S20484" s="25"/>
    </row>
    <row r="20485" spans="2:19" s="16" customFormat="1" outlineLevel="2" x14ac:dyDescent="0.25">
      <c r="B20485" s="16" t="s">
        <v>5671</v>
      </c>
      <c r="C20485" s="16" t="s">
        <v>5447</v>
      </c>
      <c r="D20485" s="16" t="s">
        <v>67</v>
      </c>
      <c r="E20485" s="16" t="s">
        <v>814</v>
      </c>
      <c r="G20485" s="16" t="s">
        <v>815</v>
      </c>
      <c r="H20485" s="16" t="s">
        <v>154</v>
      </c>
      <c r="I20485" s="31">
        <v>1225</v>
      </c>
      <c r="J20485" s="31">
        <v>1225</v>
      </c>
      <c r="K20485" s="32">
        <f>IFERROR((J20485/I20485),0)</f>
        <v>1</v>
      </c>
      <c r="L20485" s="31"/>
      <c r="M20485" s="31"/>
      <c r="N20485" s="39"/>
      <c r="O20485" s="28"/>
      <c r="P20485" s="28"/>
      <c r="Q20485" s="28"/>
      <c r="R20485" s="28"/>
      <c r="S20485" s="25"/>
    </row>
    <row r="20486" spans="2:19" s="16" customFormat="1" outlineLevel="2" x14ac:dyDescent="0.25">
      <c r="B20486" s="16" t="s">
        <v>5671</v>
      </c>
      <c r="C20486" s="16" t="s">
        <v>5447</v>
      </c>
      <c r="D20486" s="16" t="s">
        <v>67</v>
      </c>
      <c r="E20486" s="16" t="s">
        <v>814</v>
      </c>
      <c r="G20486" s="16" t="s">
        <v>815</v>
      </c>
      <c r="H20486" s="16" t="s">
        <v>331</v>
      </c>
      <c r="I20486" s="31">
        <v>3197024</v>
      </c>
      <c r="J20486" s="31">
        <v>3197024</v>
      </c>
      <c r="K20486" s="32">
        <f>IFERROR((J20486/I20486),0)</f>
        <v>1</v>
      </c>
      <c r="L20486" s="31"/>
      <c r="M20486" s="31"/>
      <c r="N20486" s="39"/>
      <c r="O20486" s="28"/>
      <c r="P20486" s="28"/>
      <c r="Q20486" s="28"/>
      <c r="R20486" s="28"/>
      <c r="S20486" s="25"/>
    </row>
    <row r="20487" spans="2:19" s="16" customFormat="1" outlineLevel="2" x14ac:dyDescent="0.25">
      <c r="B20487" s="16" t="s">
        <v>5671</v>
      </c>
      <c r="C20487" s="16" t="s">
        <v>5447</v>
      </c>
      <c r="D20487" s="16" t="s">
        <v>69</v>
      </c>
      <c r="E20487" s="16" t="s">
        <v>814</v>
      </c>
      <c r="G20487" s="16" t="s">
        <v>815</v>
      </c>
      <c r="H20487" s="16" t="s">
        <v>4491</v>
      </c>
      <c r="I20487" s="31">
        <v>25829483</v>
      </c>
      <c r="J20487" s="31">
        <v>25829483</v>
      </c>
      <c r="K20487" s="32">
        <f>IFERROR((J20487/I20487),0)</f>
        <v>1</v>
      </c>
      <c r="L20487" s="31"/>
      <c r="M20487" s="31"/>
      <c r="N20487" s="39"/>
      <c r="O20487" s="28"/>
      <c r="P20487" s="28"/>
      <c r="Q20487" s="28"/>
      <c r="R20487" s="28"/>
      <c r="S20487" s="25"/>
    </row>
    <row r="20488" spans="2:19" s="16" customFormat="1" outlineLevel="2" x14ac:dyDescent="0.25">
      <c r="B20488" s="16" t="s">
        <v>5671</v>
      </c>
      <c r="C20488" s="16" t="s">
        <v>5447</v>
      </c>
      <c r="D20488" s="16" t="s">
        <v>67</v>
      </c>
      <c r="E20488" s="16" t="s">
        <v>814</v>
      </c>
      <c r="G20488" s="16" t="s">
        <v>815</v>
      </c>
      <c r="H20488" s="16" t="s">
        <v>231</v>
      </c>
      <c r="I20488" s="31">
        <v>31209589</v>
      </c>
      <c r="J20488" s="31">
        <v>31209589</v>
      </c>
      <c r="K20488" s="32">
        <f>IFERROR((J20488/I20488),0)</f>
        <v>1</v>
      </c>
      <c r="L20488" s="31"/>
      <c r="M20488" s="31"/>
      <c r="N20488" s="39"/>
      <c r="O20488" s="28"/>
      <c r="P20488" s="28"/>
      <c r="Q20488" s="28"/>
      <c r="R20488" s="28"/>
      <c r="S20488" s="25"/>
    </row>
    <row r="20489" spans="2:19" s="16" customFormat="1" outlineLevel="2" x14ac:dyDescent="0.25">
      <c r="B20489" s="16" t="s">
        <v>5671</v>
      </c>
      <c r="C20489" s="16" t="s">
        <v>5447</v>
      </c>
      <c r="D20489" s="16" t="s">
        <v>67</v>
      </c>
      <c r="E20489" s="16" t="s">
        <v>814</v>
      </c>
      <c r="G20489" s="16" t="s">
        <v>815</v>
      </c>
      <c r="H20489" s="16" t="s">
        <v>155</v>
      </c>
      <c r="I20489" s="31">
        <v>-39623288</v>
      </c>
      <c r="J20489" s="31"/>
      <c r="K20489" s="32">
        <f>IFERROR((J20489/I20489),0)</f>
        <v>0</v>
      </c>
      <c r="L20489" s="31"/>
      <c r="M20489" s="31"/>
      <c r="N20489" s="39"/>
      <c r="O20489" s="28"/>
      <c r="P20489" s="28"/>
      <c r="Q20489" s="28"/>
      <c r="R20489" s="28"/>
      <c r="S20489" s="25"/>
    </row>
    <row r="20490" spans="2:19" s="16" customFormat="1" outlineLevel="1" x14ac:dyDescent="0.25">
      <c r="B20490" s="47" t="s">
        <v>9838</v>
      </c>
      <c r="C20490" s="47" t="str">
        <f>C20489</f>
        <v>ASIGNACIONES DIRECTAS (20% DEL SGR)</v>
      </c>
      <c r="D20490" s="47"/>
      <c r="E20490" s="47" t="str">
        <f>E20489</f>
        <v>68895</v>
      </c>
      <c r="F20490" s="47"/>
      <c r="G20490" s="47" t="str">
        <f>G20489</f>
        <v xml:space="preserve">ZAPATOCA                                          </v>
      </c>
      <c r="H20490" s="47" t="s">
        <v>10655</v>
      </c>
      <c r="I20490" s="51">
        <f>SUBTOTAL(9,I20482:I20489)</f>
        <v>456055538</v>
      </c>
      <c r="J20490" s="51">
        <f>SUBTOTAL(9,J20482:J20489)</f>
        <v>352402904.60000002</v>
      </c>
      <c r="K20490" s="49">
        <f>J20490/I20490</f>
        <v>0.77271927481779645</v>
      </c>
      <c r="L20490" s="51">
        <f>SUBTOTAL(9,L20482:L20489)</f>
        <v>129958675</v>
      </c>
      <c r="M20490" s="51">
        <f>SUBTOTAL(9,M20482:M20489)</f>
        <v>54840520.600000009</v>
      </c>
      <c r="N20490" s="50">
        <f>IFERROR((M20490/L20490),"N.A")</f>
        <v>0.42198430077868992</v>
      </c>
      <c r="O20490" s="28"/>
      <c r="P20490" s="28"/>
      <c r="Q20490" s="28"/>
      <c r="R20490" s="28"/>
      <c r="S20490" s="25"/>
    </row>
    <row r="20491" spans="2:19" s="16" customFormat="1" outlineLevel="2" x14ac:dyDescent="0.25">
      <c r="B20491" s="16" t="s">
        <v>5672</v>
      </c>
      <c r="C20491" s="16" t="s">
        <v>5447</v>
      </c>
      <c r="D20491" s="16" t="s">
        <v>67</v>
      </c>
      <c r="E20491" s="16" t="s">
        <v>817</v>
      </c>
      <c r="G20491" s="16" t="s">
        <v>420</v>
      </c>
      <c r="H20491" s="16" t="s">
        <v>152</v>
      </c>
      <c r="I20491" s="35">
        <v>18911846</v>
      </c>
      <c r="J20491" s="35">
        <v>7488337.29</v>
      </c>
      <c r="K20491" s="36">
        <f>IFERROR((J20491/I20491),0)</f>
        <v>0.39596014529729145</v>
      </c>
      <c r="L20491" s="35">
        <v>13389922</v>
      </c>
      <c r="M20491" s="35">
        <v>7488337.29</v>
      </c>
      <c r="N20491" s="40">
        <f>M20491/L20491</f>
        <v>0.55925174844185055</v>
      </c>
      <c r="O20491" s="28"/>
      <c r="P20491" s="28"/>
      <c r="Q20491" s="28"/>
      <c r="R20491" s="28"/>
      <c r="S20491" s="25"/>
    </row>
    <row r="20492" spans="2:19" s="16" customFormat="1" outlineLevel="2" x14ac:dyDescent="0.25">
      <c r="B20492" s="16" t="s">
        <v>5672</v>
      </c>
      <c r="C20492" s="16" t="s">
        <v>5447</v>
      </c>
      <c r="D20492" s="16" t="s">
        <v>67</v>
      </c>
      <c r="E20492" s="16" t="s">
        <v>817</v>
      </c>
      <c r="G20492" s="16" t="s">
        <v>420</v>
      </c>
      <c r="H20492" s="16" t="s">
        <v>5451</v>
      </c>
      <c r="I20492" s="31">
        <v>4727</v>
      </c>
      <c r="J20492" s="31">
        <v>4727</v>
      </c>
      <c r="K20492" s="32">
        <f>IFERROR((J20492/I20492),0)</f>
        <v>1</v>
      </c>
      <c r="L20492" s="31"/>
      <c r="M20492" s="31"/>
      <c r="N20492" s="39"/>
      <c r="O20492" s="28"/>
      <c r="P20492" s="28"/>
      <c r="Q20492" s="28"/>
      <c r="R20492" s="28"/>
      <c r="S20492" s="25"/>
    </row>
    <row r="20493" spans="2:19" s="16" customFormat="1" outlineLevel="2" x14ac:dyDescent="0.25">
      <c r="B20493" s="16" t="s">
        <v>5672</v>
      </c>
      <c r="C20493" s="16" t="s">
        <v>5447</v>
      </c>
      <c r="D20493" s="16" t="s">
        <v>67</v>
      </c>
      <c r="E20493" s="16" t="s">
        <v>817</v>
      </c>
      <c r="G20493" s="16" t="s">
        <v>420</v>
      </c>
      <c r="H20493" s="16" t="s">
        <v>5452</v>
      </c>
      <c r="I20493" s="31">
        <v>22507824</v>
      </c>
      <c r="J20493" s="31">
        <v>22507824</v>
      </c>
      <c r="K20493" s="32">
        <f>IFERROR((J20493/I20493),0)</f>
        <v>1</v>
      </c>
      <c r="L20493" s="31"/>
      <c r="M20493" s="31"/>
      <c r="N20493" s="39"/>
      <c r="O20493" s="28"/>
      <c r="P20493" s="28"/>
      <c r="Q20493" s="28"/>
      <c r="R20493" s="28"/>
      <c r="S20493" s="25"/>
    </row>
    <row r="20494" spans="2:19" s="16" customFormat="1" outlineLevel="2" x14ac:dyDescent="0.25">
      <c r="B20494" s="16" t="s">
        <v>5672</v>
      </c>
      <c r="C20494" s="16" t="s">
        <v>5447</v>
      </c>
      <c r="D20494" s="16" t="s">
        <v>67</v>
      </c>
      <c r="E20494" s="16" t="s">
        <v>817</v>
      </c>
      <c r="G20494" s="16" t="s">
        <v>420</v>
      </c>
      <c r="H20494" s="16" t="s">
        <v>19</v>
      </c>
      <c r="I20494" s="31">
        <v>184751387</v>
      </c>
      <c r="J20494" s="31">
        <v>184751387</v>
      </c>
      <c r="K20494" s="32">
        <f>IFERROR((J20494/I20494),0)</f>
        <v>1</v>
      </c>
      <c r="L20494" s="31"/>
      <c r="M20494" s="31"/>
      <c r="N20494" s="39"/>
      <c r="O20494" s="28"/>
      <c r="P20494" s="28"/>
      <c r="Q20494" s="28"/>
      <c r="R20494" s="28"/>
      <c r="S20494" s="25"/>
    </row>
    <row r="20495" spans="2:19" s="16" customFormat="1" outlineLevel="2" x14ac:dyDescent="0.25">
      <c r="B20495" s="16" t="s">
        <v>5672</v>
      </c>
      <c r="C20495" s="16" t="s">
        <v>5447</v>
      </c>
      <c r="D20495" s="16" t="s">
        <v>67</v>
      </c>
      <c r="E20495" s="16" t="s">
        <v>817</v>
      </c>
      <c r="G20495" s="16" t="s">
        <v>420</v>
      </c>
      <c r="H20495" s="16" t="s">
        <v>154</v>
      </c>
      <c r="I20495" s="31">
        <v>117</v>
      </c>
      <c r="J20495" s="31">
        <v>117</v>
      </c>
      <c r="K20495" s="32">
        <f>IFERROR((J20495/I20495),0)</f>
        <v>1</v>
      </c>
      <c r="L20495" s="31"/>
      <c r="M20495" s="31"/>
      <c r="N20495" s="39"/>
      <c r="O20495" s="28"/>
      <c r="P20495" s="28"/>
      <c r="Q20495" s="28"/>
      <c r="R20495" s="28"/>
      <c r="S20495" s="25"/>
    </row>
    <row r="20496" spans="2:19" s="16" customFormat="1" outlineLevel="2" x14ac:dyDescent="0.25">
      <c r="B20496" s="16" t="s">
        <v>5672</v>
      </c>
      <c r="C20496" s="16" t="s">
        <v>5447</v>
      </c>
      <c r="D20496" s="16" t="s">
        <v>69</v>
      </c>
      <c r="E20496" s="16" t="s">
        <v>817</v>
      </c>
      <c r="G20496" s="16" t="s">
        <v>420</v>
      </c>
      <c r="H20496" s="16" t="s">
        <v>4491</v>
      </c>
      <c r="I20496" s="31">
        <v>1879665</v>
      </c>
      <c r="J20496" s="31">
        <v>1879665</v>
      </c>
      <c r="K20496" s="32">
        <f>IFERROR((J20496/I20496),0)</f>
        <v>1</v>
      </c>
      <c r="L20496" s="31"/>
      <c r="M20496" s="31"/>
      <c r="N20496" s="39"/>
      <c r="O20496" s="28"/>
      <c r="P20496" s="28"/>
      <c r="Q20496" s="28"/>
      <c r="R20496" s="28"/>
      <c r="S20496" s="25"/>
    </row>
    <row r="20497" spans="2:19" s="16" customFormat="1" outlineLevel="2" x14ac:dyDescent="0.25">
      <c r="B20497" s="16" t="s">
        <v>5672</v>
      </c>
      <c r="C20497" s="16" t="s">
        <v>5447</v>
      </c>
      <c r="D20497" s="16" t="s">
        <v>67</v>
      </c>
      <c r="E20497" s="16" t="s">
        <v>817</v>
      </c>
      <c r="G20497" s="16" t="s">
        <v>420</v>
      </c>
      <c r="H20497" s="16" t="s">
        <v>231</v>
      </c>
      <c r="I20497" s="31">
        <v>3440733</v>
      </c>
      <c r="J20497" s="31">
        <v>3440733</v>
      </c>
      <c r="K20497" s="32">
        <f>IFERROR((J20497/I20497),0)</f>
        <v>1</v>
      </c>
      <c r="L20497" s="31"/>
      <c r="M20497" s="31"/>
      <c r="N20497" s="39"/>
      <c r="O20497" s="28"/>
      <c r="P20497" s="28"/>
      <c r="Q20497" s="28"/>
      <c r="R20497" s="28"/>
      <c r="S20497" s="25"/>
    </row>
    <row r="20498" spans="2:19" s="16" customFormat="1" outlineLevel="2" x14ac:dyDescent="0.25">
      <c r="B20498" s="16" t="s">
        <v>5672</v>
      </c>
      <c r="C20498" s="16" t="s">
        <v>5447</v>
      </c>
      <c r="D20498" s="16" t="s">
        <v>67</v>
      </c>
      <c r="E20498" s="16" t="s">
        <v>817</v>
      </c>
      <c r="G20498" s="16" t="s">
        <v>420</v>
      </c>
      <c r="H20498" s="16" t="s">
        <v>155</v>
      </c>
      <c r="I20498" s="31">
        <v>-3782369</v>
      </c>
      <c r="J20498" s="31"/>
      <c r="K20498" s="32">
        <f>IFERROR((J20498/I20498),0)</f>
        <v>0</v>
      </c>
      <c r="L20498" s="31"/>
      <c r="M20498" s="31"/>
      <c r="N20498" s="39"/>
      <c r="O20498" s="28"/>
      <c r="P20498" s="28"/>
      <c r="Q20498" s="28"/>
      <c r="R20498" s="28"/>
      <c r="S20498" s="25"/>
    </row>
    <row r="20499" spans="2:19" s="16" customFormat="1" outlineLevel="1" x14ac:dyDescent="0.25">
      <c r="B20499" s="47" t="s">
        <v>9839</v>
      </c>
      <c r="C20499" s="47" t="str">
        <f>C20498</f>
        <v>ASIGNACIONES DIRECTAS (20% DEL SGR)</v>
      </c>
      <c r="D20499" s="47"/>
      <c r="E20499" s="47" t="str">
        <f>E20498</f>
        <v>68872</v>
      </c>
      <c r="F20499" s="47"/>
      <c r="G20499" s="47" t="str">
        <f>G20498</f>
        <v xml:space="preserve">VILLANUEVA                                        </v>
      </c>
      <c r="H20499" s="47" t="s">
        <v>10655</v>
      </c>
      <c r="I20499" s="51">
        <f>SUBTOTAL(9,I20491:I20498)</f>
        <v>227713930</v>
      </c>
      <c r="J20499" s="51">
        <f>SUBTOTAL(9,J20491:J20498)</f>
        <v>220072790.28999999</v>
      </c>
      <c r="K20499" s="49">
        <f>J20499/I20499</f>
        <v>0.9664441270237617</v>
      </c>
      <c r="L20499" s="51">
        <f>SUBTOTAL(9,L20491:L20498)</f>
        <v>13389922</v>
      </c>
      <c r="M20499" s="51">
        <f>SUBTOTAL(9,M20491:M20498)</f>
        <v>7488337.29</v>
      </c>
      <c r="N20499" s="50">
        <f>IFERROR((M20499/L20499),"N.A")</f>
        <v>0.55925174844185055</v>
      </c>
      <c r="O20499" s="28"/>
      <c r="P20499" s="28"/>
      <c r="Q20499" s="28"/>
      <c r="R20499" s="28"/>
      <c r="S20499" s="25"/>
    </row>
    <row r="20500" spans="2:19" s="16" customFormat="1" outlineLevel="2" x14ac:dyDescent="0.25">
      <c r="B20500" s="16" t="s">
        <v>5673</v>
      </c>
      <c r="C20500" s="16" t="s">
        <v>5447</v>
      </c>
      <c r="D20500" s="16" t="s">
        <v>67</v>
      </c>
      <c r="E20500" s="16" t="s">
        <v>819</v>
      </c>
      <c r="G20500" s="16" t="s">
        <v>820</v>
      </c>
      <c r="H20500" s="16" t="s">
        <v>152</v>
      </c>
      <c r="I20500" s="35">
        <v>143749578</v>
      </c>
      <c r="J20500" s="35">
        <v>128357503.77000001</v>
      </c>
      <c r="K20500" s="36">
        <f>IFERROR((J20500/I20500),0)</f>
        <v>0.89292438667193874</v>
      </c>
      <c r="L20500" s="35">
        <v>94609230</v>
      </c>
      <c r="M20500" s="35">
        <v>128357503.77000001</v>
      </c>
      <c r="N20500" s="40">
        <f>M20500/L20500</f>
        <v>1.3567122760643968</v>
      </c>
      <c r="O20500" s="28"/>
      <c r="P20500" s="28"/>
      <c r="Q20500" s="28"/>
      <c r="R20500" s="28"/>
      <c r="S20500" s="25"/>
    </row>
    <row r="20501" spans="2:19" s="16" customFormat="1" outlineLevel="2" x14ac:dyDescent="0.25">
      <c r="B20501" s="16" t="s">
        <v>5673</v>
      </c>
      <c r="C20501" s="16" t="s">
        <v>5447</v>
      </c>
      <c r="D20501" s="16" t="s">
        <v>67</v>
      </c>
      <c r="E20501" s="16" t="s">
        <v>819</v>
      </c>
      <c r="G20501" s="16" t="s">
        <v>820</v>
      </c>
      <c r="H20501" s="16" t="s">
        <v>24</v>
      </c>
      <c r="I20501" s="31">
        <v>12514682</v>
      </c>
      <c r="J20501" s="31">
        <v>12514682</v>
      </c>
      <c r="K20501" s="32">
        <f>IFERROR((J20501/I20501),0)</f>
        <v>1</v>
      </c>
      <c r="L20501" s="31"/>
      <c r="M20501" s="31"/>
      <c r="N20501" s="39"/>
      <c r="O20501" s="28"/>
      <c r="P20501" s="28"/>
      <c r="Q20501" s="28"/>
      <c r="R20501" s="28"/>
      <c r="S20501" s="25"/>
    </row>
    <row r="20502" spans="2:19" s="16" customFormat="1" outlineLevel="2" x14ac:dyDescent="0.25">
      <c r="B20502" s="16" t="s">
        <v>5673</v>
      </c>
      <c r="C20502" s="16" t="s">
        <v>5447</v>
      </c>
      <c r="D20502" s="16" t="s">
        <v>67</v>
      </c>
      <c r="E20502" s="16" t="s">
        <v>819</v>
      </c>
      <c r="G20502" s="16" t="s">
        <v>820</v>
      </c>
      <c r="H20502" s="16" t="s">
        <v>5452</v>
      </c>
      <c r="I20502" s="31">
        <v>26272344</v>
      </c>
      <c r="J20502" s="31">
        <v>26272344</v>
      </c>
      <c r="K20502" s="32">
        <f>IFERROR((J20502/I20502),0)</f>
        <v>1</v>
      </c>
      <c r="L20502" s="31"/>
      <c r="M20502" s="31"/>
      <c r="N20502" s="39"/>
      <c r="O20502" s="28"/>
      <c r="P20502" s="28"/>
      <c r="Q20502" s="28"/>
      <c r="R20502" s="28"/>
      <c r="S20502" s="25"/>
    </row>
    <row r="20503" spans="2:19" s="16" customFormat="1" outlineLevel="2" x14ac:dyDescent="0.25">
      <c r="B20503" s="16" t="s">
        <v>5673</v>
      </c>
      <c r="C20503" s="16" t="s">
        <v>5447</v>
      </c>
      <c r="D20503" s="16" t="s">
        <v>67</v>
      </c>
      <c r="E20503" s="16" t="s">
        <v>819</v>
      </c>
      <c r="G20503" s="16" t="s">
        <v>820</v>
      </c>
      <c r="H20503" s="16" t="s">
        <v>19</v>
      </c>
      <c r="I20503" s="31">
        <v>116791574</v>
      </c>
      <c r="J20503" s="31">
        <v>116791574</v>
      </c>
      <c r="K20503" s="32">
        <f>IFERROR((J20503/I20503),0)</f>
        <v>1</v>
      </c>
      <c r="L20503" s="31"/>
      <c r="M20503" s="31"/>
      <c r="N20503" s="39"/>
      <c r="O20503" s="28"/>
      <c r="P20503" s="28"/>
      <c r="Q20503" s="28"/>
      <c r="R20503" s="28"/>
      <c r="S20503" s="25"/>
    </row>
    <row r="20504" spans="2:19" s="16" customFormat="1" outlineLevel="2" x14ac:dyDescent="0.25">
      <c r="B20504" s="16" t="s">
        <v>5673</v>
      </c>
      <c r="C20504" s="16" t="s">
        <v>5447</v>
      </c>
      <c r="D20504" s="16" t="s">
        <v>67</v>
      </c>
      <c r="E20504" s="16" t="s">
        <v>819</v>
      </c>
      <c r="G20504" s="16" t="s">
        <v>820</v>
      </c>
      <c r="H20504" s="16" t="s">
        <v>154</v>
      </c>
      <c r="I20504" s="31">
        <v>889</v>
      </c>
      <c r="J20504" s="31">
        <v>889</v>
      </c>
      <c r="K20504" s="32">
        <f>IFERROR((J20504/I20504),0)</f>
        <v>1</v>
      </c>
      <c r="L20504" s="31"/>
      <c r="M20504" s="31"/>
      <c r="N20504" s="39"/>
      <c r="O20504" s="28"/>
      <c r="P20504" s="28"/>
      <c r="Q20504" s="28"/>
      <c r="R20504" s="28"/>
      <c r="S20504" s="25"/>
    </row>
    <row r="20505" spans="2:19" s="16" customFormat="1" outlineLevel="2" x14ac:dyDescent="0.25">
      <c r="B20505" s="16" t="s">
        <v>5673</v>
      </c>
      <c r="C20505" s="16" t="s">
        <v>5447</v>
      </c>
      <c r="D20505" s="16" t="s">
        <v>67</v>
      </c>
      <c r="E20505" s="16" t="s">
        <v>819</v>
      </c>
      <c r="G20505" s="16" t="s">
        <v>820</v>
      </c>
      <c r="H20505" s="16" t="s">
        <v>331</v>
      </c>
      <c r="I20505" s="31">
        <v>3708626</v>
      </c>
      <c r="J20505" s="31">
        <v>3708626</v>
      </c>
      <c r="K20505" s="32">
        <f>IFERROR((J20505/I20505),0)</f>
        <v>1</v>
      </c>
      <c r="L20505" s="31"/>
      <c r="M20505" s="31"/>
      <c r="N20505" s="39"/>
      <c r="O20505" s="28"/>
      <c r="P20505" s="28"/>
      <c r="Q20505" s="28"/>
      <c r="R20505" s="28"/>
      <c r="S20505" s="25"/>
    </row>
    <row r="20506" spans="2:19" s="16" customFormat="1" outlineLevel="2" x14ac:dyDescent="0.25">
      <c r="B20506" s="16" t="s">
        <v>5673</v>
      </c>
      <c r="C20506" s="16" t="s">
        <v>5447</v>
      </c>
      <c r="D20506" s="16" t="s">
        <v>67</v>
      </c>
      <c r="E20506" s="16" t="s">
        <v>819</v>
      </c>
      <c r="G20506" s="16" t="s">
        <v>820</v>
      </c>
      <c r="H20506" s="16" t="s">
        <v>231</v>
      </c>
      <c r="I20506" s="31">
        <v>22792159</v>
      </c>
      <c r="J20506" s="31">
        <v>22792159</v>
      </c>
      <c r="K20506" s="32">
        <f>IFERROR((J20506/I20506),0)</f>
        <v>1</v>
      </c>
      <c r="L20506" s="31"/>
      <c r="M20506" s="31"/>
      <c r="N20506" s="39"/>
      <c r="O20506" s="28"/>
      <c r="P20506" s="28"/>
      <c r="Q20506" s="28"/>
      <c r="R20506" s="28"/>
      <c r="S20506" s="25"/>
    </row>
    <row r="20507" spans="2:19" s="16" customFormat="1" outlineLevel="2" x14ac:dyDescent="0.25">
      <c r="B20507" s="16" t="s">
        <v>5673</v>
      </c>
      <c r="C20507" s="16" t="s">
        <v>5447</v>
      </c>
      <c r="D20507" s="16" t="s">
        <v>67</v>
      </c>
      <c r="E20507" s="16" t="s">
        <v>819</v>
      </c>
      <c r="G20507" s="16" t="s">
        <v>820</v>
      </c>
      <c r="H20507" s="16" t="s">
        <v>155</v>
      </c>
      <c r="I20507" s="31">
        <v>-28749916</v>
      </c>
      <c r="J20507" s="31"/>
      <c r="K20507" s="32">
        <f>IFERROR((J20507/I20507),0)</f>
        <v>0</v>
      </c>
      <c r="L20507" s="31"/>
      <c r="M20507" s="31"/>
      <c r="N20507" s="39"/>
      <c r="O20507" s="28"/>
      <c r="P20507" s="28"/>
      <c r="Q20507" s="28"/>
      <c r="R20507" s="28"/>
      <c r="S20507" s="25"/>
    </row>
    <row r="20508" spans="2:19" s="16" customFormat="1" outlineLevel="1" x14ac:dyDescent="0.25">
      <c r="B20508" s="47" t="s">
        <v>9840</v>
      </c>
      <c r="C20508" s="47" t="str">
        <f>C20507</f>
        <v>ASIGNACIONES DIRECTAS (20% DEL SGR)</v>
      </c>
      <c r="D20508" s="47"/>
      <c r="E20508" s="47" t="str">
        <f>E20507</f>
        <v>68867</v>
      </c>
      <c r="F20508" s="47"/>
      <c r="G20508" s="47" t="str">
        <f>G20507</f>
        <v xml:space="preserve">VETAS                                             </v>
      </c>
      <c r="H20508" s="47" t="s">
        <v>10655</v>
      </c>
      <c r="I20508" s="51">
        <f>SUBTOTAL(9,I20500:I20507)</f>
        <v>297079936</v>
      </c>
      <c r="J20508" s="51">
        <f>SUBTOTAL(9,J20500:J20507)</f>
        <v>310437777.76999998</v>
      </c>
      <c r="K20508" s="49">
        <f>J20508/I20508</f>
        <v>1.0449637964443348</v>
      </c>
      <c r="L20508" s="51">
        <f>SUBTOTAL(9,L20500:L20507)</f>
        <v>94609230</v>
      </c>
      <c r="M20508" s="51">
        <f>SUBTOTAL(9,M20500:M20507)</f>
        <v>128357503.77000001</v>
      </c>
      <c r="N20508" s="50">
        <f>IFERROR((M20508/L20508),"N.A")</f>
        <v>1.3567122760643968</v>
      </c>
      <c r="O20508" s="28"/>
      <c r="P20508" s="28"/>
      <c r="Q20508" s="28"/>
      <c r="R20508" s="28"/>
      <c r="S20508" s="25"/>
    </row>
    <row r="20509" spans="2:19" s="16" customFormat="1" outlineLevel="2" x14ac:dyDescent="0.25">
      <c r="B20509" s="16" t="s">
        <v>5674</v>
      </c>
      <c r="C20509" s="16" t="s">
        <v>5447</v>
      </c>
      <c r="D20509" s="16" t="s">
        <v>67</v>
      </c>
      <c r="E20509" s="16" t="s">
        <v>822</v>
      </c>
      <c r="G20509" s="16" t="s">
        <v>823</v>
      </c>
      <c r="H20509" s="16" t="s">
        <v>152</v>
      </c>
      <c r="I20509" s="35">
        <v>47204148</v>
      </c>
      <c r="J20509" s="35">
        <v>47204148</v>
      </c>
      <c r="K20509" s="36">
        <f>IFERROR((J20509/I20509),0)</f>
        <v>1</v>
      </c>
      <c r="L20509" s="35">
        <v>31508400</v>
      </c>
      <c r="M20509" s="35">
        <v>47204148</v>
      </c>
      <c r="N20509" s="40">
        <f>M20509/L20509</f>
        <v>1.4981448756522071</v>
      </c>
      <c r="O20509" s="28"/>
      <c r="P20509" s="28"/>
      <c r="Q20509" s="28"/>
      <c r="R20509" s="28"/>
      <c r="S20509" s="25"/>
    </row>
    <row r="20510" spans="2:19" s="16" customFormat="1" outlineLevel="2" x14ac:dyDescent="0.25">
      <c r="B20510" s="16" t="s">
        <v>5674</v>
      </c>
      <c r="C20510" s="16" t="s">
        <v>5447</v>
      </c>
      <c r="D20510" s="16" t="s">
        <v>67</v>
      </c>
      <c r="E20510" s="16" t="s">
        <v>822</v>
      </c>
      <c r="G20510" s="16" t="s">
        <v>823</v>
      </c>
      <c r="H20510" s="16" t="s">
        <v>5452</v>
      </c>
      <c r="I20510" s="31">
        <v>136115386</v>
      </c>
      <c r="J20510" s="31">
        <v>136115386</v>
      </c>
      <c r="K20510" s="32">
        <f>IFERROR((J20510/I20510),0)</f>
        <v>1</v>
      </c>
      <c r="L20510" s="31"/>
      <c r="M20510" s="31"/>
      <c r="N20510" s="39"/>
      <c r="O20510" s="28"/>
      <c r="P20510" s="28"/>
      <c r="Q20510" s="28"/>
      <c r="R20510" s="28"/>
      <c r="S20510" s="25"/>
    </row>
    <row r="20511" spans="2:19" s="16" customFormat="1" outlineLevel="2" x14ac:dyDescent="0.25">
      <c r="B20511" s="16" t="s">
        <v>5674</v>
      </c>
      <c r="C20511" s="16" t="s">
        <v>5447</v>
      </c>
      <c r="D20511" s="16" t="s">
        <v>67</v>
      </c>
      <c r="E20511" s="16" t="s">
        <v>822</v>
      </c>
      <c r="G20511" s="16" t="s">
        <v>823</v>
      </c>
      <c r="H20511" s="16" t="s">
        <v>19</v>
      </c>
      <c r="I20511" s="31">
        <v>674849334</v>
      </c>
      <c r="J20511" s="31">
        <v>674849334</v>
      </c>
      <c r="K20511" s="32">
        <f>IFERROR((J20511/I20511),0)</f>
        <v>1</v>
      </c>
      <c r="L20511" s="31"/>
      <c r="M20511" s="31"/>
      <c r="N20511" s="39"/>
      <c r="O20511" s="28"/>
      <c r="P20511" s="28"/>
      <c r="Q20511" s="28"/>
      <c r="R20511" s="28"/>
      <c r="S20511" s="25"/>
    </row>
    <row r="20512" spans="2:19" s="16" customFormat="1" outlineLevel="2" x14ac:dyDescent="0.25">
      <c r="B20512" s="16" t="s">
        <v>5674</v>
      </c>
      <c r="C20512" s="16" t="s">
        <v>5447</v>
      </c>
      <c r="D20512" s="16" t="s">
        <v>67</v>
      </c>
      <c r="E20512" s="16" t="s">
        <v>822</v>
      </c>
      <c r="G20512" s="16" t="s">
        <v>823</v>
      </c>
      <c r="H20512" s="16" t="s">
        <v>154</v>
      </c>
      <c r="I20512" s="31">
        <v>292</v>
      </c>
      <c r="J20512" s="31">
        <v>292</v>
      </c>
      <c r="K20512" s="32">
        <f>IFERROR((J20512/I20512),0)</f>
        <v>1</v>
      </c>
      <c r="L20512" s="31"/>
      <c r="M20512" s="31"/>
      <c r="N20512" s="39"/>
      <c r="O20512" s="28"/>
      <c r="P20512" s="28"/>
      <c r="Q20512" s="28"/>
      <c r="R20512" s="28"/>
      <c r="S20512" s="25"/>
    </row>
    <row r="20513" spans="2:19" s="16" customFormat="1" outlineLevel="2" x14ac:dyDescent="0.25">
      <c r="B20513" s="16" t="s">
        <v>5674</v>
      </c>
      <c r="C20513" s="16" t="s">
        <v>5447</v>
      </c>
      <c r="D20513" s="16" t="s">
        <v>67</v>
      </c>
      <c r="E20513" s="16" t="s">
        <v>822</v>
      </c>
      <c r="G20513" s="16" t="s">
        <v>823</v>
      </c>
      <c r="H20513" s="16" t="s">
        <v>331</v>
      </c>
      <c r="I20513" s="31">
        <v>6938077</v>
      </c>
      <c r="J20513" s="31">
        <v>6938077</v>
      </c>
      <c r="K20513" s="32">
        <f>IFERROR((J20513/I20513),0)</f>
        <v>1</v>
      </c>
      <c r="L20513" s="31"/>
      <c r="M20513" s="31"/>
      <c r="N20513" s="39"/>
      <c r="O20513" s="28"/>
      <c r="P20513" s="28"/>
      <c r="Q20513" s="28"/>
      <c r="R20513" s="28"/>
      <c r="S20513" s="25"/>
    </row>
    <row r="20514" spans="2:19" s="16" customFormat="1" outlineLevel="2" x14ac:dyDescent="0.25">
      <c r="B20514" s="16" t="s">
        <v>5674</v>
      </c>
      <c r="C20514" s="16" t="s">
        <v>5447</v>
      </c>
      <c r="D20514" s="16" t="s">
        <v>69</v>
      </c>
      <c r="E20514" s="16" t="s">
        <v>822</v>
      </c>
      <c r="G20514" s="16" t="s">
        <v>823</v>
      </c>
      <c r="H20514" s="16" t="s">
        <v>4491</v>
      </c>
      <c r="I20514" s="31">
        <v>43870470</v>
      </c>
      <c r="J20514" s="31">
        <v>43870470</v>
      </c>
      <c r="K20514" s="32">
        <f>IFERROR((J20514/I20514),0)</f>
        <v>1</v>
      </c>
      <c r="L20514" s="31"/>
      <c r="M20514" s="31"/>
      <c r="N20514" s="39"/>
      <c r="O20514" s="28"/>
      <c r="P20514" s="28"/>
      <c r="Q20514" s="28"/>
      <c r="R20514" s="28"/>
      <c r="S20514" s="25"/>
    </row>
    <row r="20515" spans="2:19" s="16" customFormat="1" outlineLevel="2" x14ac:dyDescent="0.25">
      <c r="B20515" s="16" t="s">
        <v>5674</v>
      </c>
      <c r="C20515" s="16" t="s">
        <v>5447</v>
      </c>
      <c r="D20515" s="16" t="s">
        <v>67</v>
      </c>
      <c r="E20515" s="16" t="s">
        <v>822</v>
      </c>
      <c r="G20515" s="16" t="s">
        <v>823</v>
      </c>
      <c r="H20515" s="16" t="s">
        <v>231</v>
      </c>
      <c r="I20515" s="31">
        <v>7691140</v>
      </c>
      <c r="J20515" s="31">
        <v>7691140</v>
      </c>
      <c r="K20515" s="32">
        <f>IFERROR((J20515/I20515),0)</f>
        <v>1</v>
      </c>
      <c r="L20515" s="31"/>
      <c r="M20515" s="31"/>
      <c r="N20515" s="39"/>
      <c r="O20515" s="28"/>
      <c r="P20515" s="28"/>
      <c r="Q20515" s="28"/>
      <c r="R20515" s="28"/>
      <c r="S20515" s="25"/>
    </row>
    <row r="20516" spans="2:19" s="16" customFormat="1" outlineLevel="2" x14ac:dyDescent="0.25">
      <c r="B20516" s="16" t="s">
        <v>5674</v>
      </c>
      <c r="C20516" s="16" t="s">
        <v>5447</v>
      </c>
      <c r="D20516" s="16" t="s">
        <v>67</v>
      </c>
      <c r="E20516" s="16" t="s">
        <v>822</v>
      </c>
      <c r="G20516" s="16" t="s">
        <v>823</v>
      </c>
      <c r="H20516" s="16" t="s">
        <v>155</v>
      </c>
      <c r="I20516" s="31">
        <v>-9440830</v>
      </c>
      <c r="J20516" s="31"/>
      <c r="K20516" s="32">
        <f>IFERROR((J20516/I20516),0)</f>
        <v>0</v>
      </c>
      <c r="L20516" s="31"/>
      <c r="M20516" s="31"/>
      <c r="N20516" s="39"/>
      <c r="O20516" s="28"/>
      <c r="P20516" s="28"/>
      <c r="Q20516" s="28"/>
      <c r="R20516" s="28"/>
      <c r="S20516" s="25"/>
    </row>
    <row r="20517" spans="2:19" s="16" customFormat="1" outlineLevel="1" x14ac:dyDescent="0.25">
      <c r="B20517" s="47" t="s">
        <v>9841</v>
      </c>
      <c r="C20517" s="47" t="str">
        <f>C20516</f>
        <v>ASIGNACIONES DIRECTAS (20% DEL SGR)</v>
      </c>
      <c r="D20517" s="47"/>
      <c r="E20517" s="47" t="str">
        <f>E20516</f>
        <v>68861</v>
      </c>
      <c r="F20517" s="47"/>
      <c r="G20517" s="47" t="str">
        <f>G20516</f>
        <v xml:space="preserve">VÉLEZ                                             </v>
      </c>
      <c r="H20517" s="47" t="s">
        <v>10655</v>
      </c>
      <c r="I20517" s="51">
        <f>SUBTOTAL(9,I20509:I20516)</f>
        <v>907228017</v>
      </c>
      <c r="J20517" s="51">
        <f>SUBTOTAL(9,J20509:J20516)</f>
        <v>916668847</v>
      </c>
      <c r="K20517" s="49">
        <f>J20517/I20517</f>
        <v>1.0104062372668106</v>
      </c>
      <c r="L20517" s="51">
        <f>SUBTOTAL(9,L20509:L20516)</f>
        <v>31508400</v>
      </c>
      <c r="M20517" s="51">
        <f>SUBTOTAL(9,M20509:M20516)</f>
        <v>47204148</v>
      </c>
      <c r="N20517" s="50">
        <f>IFERROR((M20517/L20517),"N.A")</f>
        <v>1.4981448756522071</v>
      </c>
      <c r="O20517" s="28"/>
      <c r="P20517" s="28"/>
      <c r="Q20517" s="28"/>
      <c r="R20517" s="28"/>
      <c r="S20517" s="25"/>
    </row>
    <row r="20518" spans="2:19" s="16" customFormat="1" outlineLevel="2" x14ac:dyDescent="0.25">
      <c r="B20518" s="16" t="s">
        <v>5675</v>
      </c>
      <c r="C20518" s="16" t="s">
        <v>5447</v>
      </c>
      <c r="D20518" s="16" t="s">
        <v>67</v>
      </c>
      <c r="E20518" s="16" t="s">
        <v>825</v>
      </c>
      <c r="G20518" s="16" t="s">
        <v>826</v>
      </c>
      <c r="H20518" s="16" t="s">
        <v>5452</v>
      </c>
      <c r="I20518" s="31">
        <v>7129678</v>
      </c>
      <c r="J20518" s="31">
        <v>7129678</v>
      </c>
      <c r="K20518" s="32">
        <f>IFERROR((J20518/I20518),0)</f>
        <v>1</v>
      </c>
      <c r="L20518" s="31"/>
      <c r="M20518" s="31"/>
      <c r="N20518" s="39"/>
      <c r="O20518" s="28"/>
      <c r="P20518" s="28"/>
      <c r="Q20518" s="28"/>
      <c r="R20518" s="28"/>
      <c r="S20518" s="25"/>
    </row>
    <row r="20519" spans="2:19" s="16" customFormat="1" outlineLevel="2" x14ac:dyDescent="0.25">
      <c r="B20519" s="16" t="s">
        <v>5675</v>
      </c>
      <c r="C20519" s="16" t="s">
        <v>5447</v>
      </c>
      <c r="D20519" s="16" t="s">
        <v>67</v>
      </c>
      <c r="E20519" s="16" t="s">
        <v>825</v>
      </c>
      <c r="G20519" s="16" t="s">
        <v>826</v>
      </c>
      <c r="H20519" s="16" t="s">
        <v>19</v>
      </c>
      <c r="I20519" s="31">
        <v>47909935</v>
      </c>
      <c r="J20519" s="31">
        <v>47909935</v>
      </c>
      <c r="K20519" s="32">
        <f>IFERROR((J20519/I20519),0)</f>
        <v>1</v>
      </c>
      <c r="L20519" s="31"/>
      <c r="M20519" s="31"/>
      <c r="N20519" s="39"/>
      <c r="O20519" s="28"/>
      <c r="P20519" s="28"/>
      <c r="Q20519" s="28"/>
      <c r="R20519" s="28"/>
      <c r="S20519" s="25"/>
    </row>
    <row r="20520" spans="2:19" s="16" customFormat="1" outlineLevel="1" x14ac:dyDescent="0.25">
      <c r="B20520" s="47" t="s">
        <v>9842</v>
      </c>
      <c r="C20520" s="47" t="str">
        <f>C20519</f>
        <v>ASIGNACIONES DIRECTAS (20% DEL SGR)</v>
      </c>
      <c r="D20520" s="47"/>
      <c r="E20520" s="47" t="str">
        <f>E20519</f>
        <v>68855</v>
      </c>
      <c r="F20520" s="47"/>
      <c r="G20520" s="47" t="str">
        <f>G20519</f>
        <v xml:space="preserve">VALLE DE SAN JOSÉ                                 </v>
      </c>
      <c r="H20520" s="47" t="s">
        <v>10655</v>
      </c>
      <c r="I20520" s="51">
        <f>SUBTOTAL(9,I20518:I20519)</f>
        <v>55039613</v>
      </c>
      <c r="J20520" s="51">
        <f>SUBTOTAL(9,J20518:J20519)</f>
        <v>55039613</v>
      </c>
      <c r="K20520" s="49">
        <f>J20520/I20520</f>
        <v>1</v>
      </c>
      <c r="L20520" s="51">
        <f>SUBTOTAL(9,L20518:L20519)</f>
        <v>0</v>
      </c>
      <c r="M20520" s="51">
        <f>SUBTOTAL(9,M20518:M20519)</f>
        <v>0</v>
      </c>
      <c r="N20520" s="50" t="str">
        <f>IFERROR((M20520/L20520),"N.A")</f>
        <v>N.A</v>
      </c>
      <c r="O20520" s="28"/>
      <c r="P20520" s="28"/>
      <c r="Q20520" s="28"/>
      <c r="R20520" s="28"/>
      <c r="S20520" s="25"/>
    </row>
    <row r="20521" spans="2:19" s="16" customFormat="1" outlineLevel="2" x14ac:dyDescent="0.25">
      <c r="B20521" s="16" t="s">
        <v>5676</v>
      </c>
      <c r="C20521" s="16" t="s">
        <v>5447</v>
      </c>
      <c r="D20521" s="16" t="s">
        <v>67</v>
      </c>
      <c r="E20521" s="16" t="s">
        <v>828</v>
      </c>
      <c r="G20521" s="16" t="s">
        <v>829</v>
      </c>
      <c r="H20521" s="16" t="s">
        <v>5451</v>
      </c>
      <c r="I20521" s="31">
        <v>33873</v>
      </c>
      <c r="J20521" s="31">
        <v>33873</v>
      </c>
      <c r="K20521" s="32">
        <f>IFERROR((J20521/I20521),0)</f>
        <v>1</v>
      </c>
      <c r="L20521" s="31"/>
      <c r="M20521" s="31"/>
      <c r="N20521" s="39"/>
      <c r="O20521" s="28"/>
      <c r="P20521" s="28"/>
      <c r="Q20521" s="28"/>
      <c r="R20521" s="28"/>
      <c r="S20521" s="25"/>
    </row>
    <row r="20522" spans="2:19" s="16" customFormat="1" outlineLevel="2" x14ac:dyDescent="0.25">
      <c r="B20522" s="16" t="s">
        <v>5676</v>
      </c>
      <c r="C20522" s="16" t="s">
        <v>5447</v>
      </c>
      <c r="D20522" s="16" t="s">
        <v>67</v>
      </c>
      <c r="E20522" s="16" t="s">
        <v>828</v>
      </c>
      <c r="G20522" s="16" t="s">
        <v>829</v>
      </c>
      <c r="H20522" s="16" t="s">
        <v>5452</v>
      </c>
      <c r="I20522" s="31">
        <v>3149100</v>
      </c>
      <c r="J20522" s="31">
        <v>3149100</v>
      </c>
      <c r="K20522" s="32">
        <f>IFERROR((J20522/I20522),0)</f>
        <v>1</v>
      </c>
      <c r="L20522" s="31"/>
      <c r="M20522" s="31"/>
      <c r="N20522" s="39"/>
      <c r="O20522" s="28"/>
      <c r="P20522" s="28"/>
      <c r="Q20522" s="28"/>
      <c r="R20522" s="28"/>
      <c r="S20522" s="25"/>
    </row>
    <row r="20523" spans="2:19" s="16" customFormat="1" outlineLevel="2" x14ac:dyDescent="0.25">
      <c r="B20523" s="16" t="s">
        <v>5676</v>
      </c>
      <c r="C20523" s="16" t="s">
        <v>5447</v>
      </c>
      <c r="D20523" s="16" t="s">
        <v>67</v>
      </c>
      <c r="E20523" s="16" t="s">
        <v>828</v>
      </c>
      <c r="G20523" s="16" t="s">
        <v>829</v>
      </c>
      <c r="H20523" s="16" t="s">
        <v>19</v>
      </c>
      <c r="I20523" s="31">
        <v>21050901</v>
      </c>
      <c r="J20523" s="31">
        <v>21050901</v>
      </c>
      <c r="K20523" s="32">
        <f>IFERROR((J20523/I20523),0)</f>
        <v>1</v>
      </c>
      <c r="L20523" s="31"/>
      <c r="M20523" s="31"/>
      <c r="N20523" s="39"/>
      <c r="O20523" s="28"/>
      <c r="P20523" s="28"/>
      <c r="Q20523" s="28"/>
      <c r="R20523" s="28"/>
      <c r="S20523" s="25"/>
    </row>
    <row r="20524" spans="2:19" s="16" customFormat="1" outlineLevel="1" x14ac:dyDescent="0.25">
      <c r="B20524" s="47" t="s">
        <v>9843</v>
      </c>
      <c r="C20524" s="47" t="str">
        <f>C20523</f>
        <v>ASIGNACIONES DIRECTAS (20% DEL SGR)</v>
      </c>
      <c r="D20524" s="47"/>
      <c r="E20524" s="47" t="str">
        <f>E20523</f>
        <v>68820</v>
      </c>
      <c r="F20524" s="47"/>
      <c r="G20524" s="47" t="str">
        <f>G20523</f>
        <v xml:space="preserve">TONA                                              </v>
      </c>
      <c r="H20524" s="47" t="s">
        <v>10655</v>
      </c>
      <c r="I20524" s="51">
        <f>SUBTOTAL(9,I20521:I20523)</f>
        <v>24233874</v>
      </c>
      <c r="J20524" s="51">
        <f>SUBTOTAL(9,J20521:J20523)</f>
        <v>24233874</v>
      </c>
      <c r="K20524" s="49">
        <f>J20524/I20524</f>
        <v>1</v>
      </c>
      <c r="L20524" s="51">
        <f>SUBTOTAL(9,L20521:L20523)</f>
        <v>0</v>
      </c>
      <c r="M20524" s="51">
        <f>SUBTOTAL(9,M20521:M20523)</f>
        <v>0</v>
      </c>
      <c r="N20524" s="50" t="str">
        <f>IFERROR((M20524/L20524),"N.A")</f>
        <v>N.A</v>
      </c>
      <c r="O20524" s="28"/>
      <c r="P20524" s="28"/>
      <c r="Q20524" s="28"/>
      <c r="R20524" s="28"/>
      <c r="S20524" s="25"/>
    </row>
    <row r="20525" spans="2:19" s="16" customFormat="1" outlineLevel="2" x14ac:dyDescent="0.25">
      <c r="B20525" s="16" t="s">
        <v>5677</v>
      </c>
      <c r="C20525" s="16" t="s">
        <v>5447</v>
      </c>
      <c r="D20525" s="16" t="s">
        <v>67</v>
      </c>
      <c r="E20525" s="16" t="s">
        <v>831</v>
      </c>
      <c r="G20525" s="16" t="s">
        <v>832</v>
      </c>
      <c r="H20525" s="16" t="s">
        <v>152</v>
      </c>
      <c r="I20525" s="35">
        <v>44945418</v>
      </c>
      <c r="J20525" s="35">
        <v>0</v>
      </c>
      <c r="K20525" s="36">
        <f>IFERROR((J20525/I20525),0)</f>
        <v>0</v>
      </c>
      <c r="L20525" s="35">
        <v>28217956</v>
      </c>
      <c r="M20525" s="35">
        <v>0</v>
      </c>
      <c r="N20525" s="40">
        <f>M20525/L20525</f>
        <v>0</v>
      </c>
      <c r="O20525" s="28"/>
      <c r="P20525" s="28"/>
      <c r="Q20525" s="28"/>
      <c r="R20525" s="28"/>
      <c r="S20525" s="25"/>
    </row>
    <row r="20526" spans="2:19" s="16" customFormat="1" outlineLevel="2" x14ac:dyDescent="0.25">
      <c r="B20526" s="16" t="s">
        <v>5677</v>
      </c>
      <c r="C20526" s="16" t="s">
        <v>5447</v>
      </c>
      <c r="D20526" s="16" t="s">
        <v>67</v>
      </c>
      <c r="E20526" s="16" t="s">
        <v>831</v>
      </c>
      <c r="G20526" s="16" t="s">
        <v>832</v>
      </c>
      <c r="H20526" s="16" t="s">
        <v>5451</v>
      </c>
      <c r="I20526" s="31">
        <v>138904</v>
      </c>
      <c r="J20526" s="31">
        <v>138904</v>
      </c>
      <c r="K20526" s="32">
        <f>IFERROR((J20526/I20526),0)</f>
        <v>1</v>
      </c>
      <c r="L20526" s="31"/>
      <c r="M20526" s="31"/>
      <c r="N20526" s="39"/>
      <c r="O20526" s="28"/>
      <c r="P20526" s="28"/>
      <c r="Q20526" s="28"/>
      <c r="R20526" s="28"/>
      <c r="S20526" s="25"/>
    </row>
    <row r="20527" spans="2:19" s="16" customFormat="1" outlineLevel="2" x14ac:dyDescent="0.25">
      <c r="B20527" s="16" t="s">
        <v>5677</v>
      </c>
      <c r="C20527" s="16" t="s">
        <v>5447</v>
      </c>
      <c r="D20527" s="16" t="s">
        <v>67</v>
      </c>
      <c r="E20527" s="16" t="s">
        <v>831</v>
      </c>
      <c r="G20527" s="16" t="s">
        <v>832</v>
      </c>
      <c r="H20527" s="16" t="s">
        <v>5452</v>
      </c>
      <c r="I20527" s="31">
        <v>3880364</v>
      </c>
      <c r="J20527" s="31">
        <v>3880364</v>
      </c>
      <c r="K20527" s="32">
        <f>IFERROR((J20527/I20527),0)</f>
        <v>1</v>
      </c>
      <c r="L20527" s="31"/>
      <c r="M20527" s="31"/>
      <c r="N20527" s="39"/>
      <c r="O20527" s="28"/>
      <c r="P20527" s="28"/>
      <c r="Q20527" s="28"/>
      <c r="R20527" s="28"/>
      <c r="S20527" s="25"/>
    </row>
    <row r="20528" spans="2:19" s="16" customFormat="1" outlineLevel="2" x14ac:dyDescent="0.25">
      <c r="B20528" s="16" t="s">
        <v>5677</v>
      </c>
      <c r="C20528" s="16" t="s">
        <v>5447</v>
      </c>
      <c r="D20528" s="16" t="s">
        <v>67</v>
      </c>
      <c r="E20528" s="16" t="s">
        <v>831</v>
      </c>
      <c r="G20528" s="16" t="s">
        <v>832</v>
      </c>
      <c r="H20528" s="16" t="s">
        <v>19</v>
      </c>
      <c r="I20528" s="31">
        <v>26724630</v>
      </c>
      <c r="J20528" s="31">
        <v>26724630</v>
      </c>
      <c r="K20528" s="32">
        <f>IFERROR((J20528/I20528),0)</f>
        <v>1</v>
      </c>
      <c r="L20528" s="31"/>
      <c r="M20528" s="31"/>
      <c r="N20528" s="39"/>
      <c r="O20528" s="28"/>
      <c r="P20528" s="28"/>
      <c r="Q20528" s="28"/>
      <c r="R20528" s="28"/>
      <c r="S20528" s="25"/>
    </row>
    <row r="20529" spans="2:19" s="16" customFormat="1" outlineLevel="2" x14ac:dyDescent="0.25">
      <c r="B20529" s="16" t="s">
        <v>5677</v>
      </c>
      <c r="C20529" s="16" t="s">
        <v>5447</v>
      </c>
      <c r="D20529" s="16" t="s">
        <v>67</v>
      </c>
      <c r="E20529" s="16" t="s">
        <v>831</v>
      </c>
      <c r="G20529" s="16" t="s">
        <v>832</v>
      </c>
      <c r="H20529" s="16" t="s">
        <v>154</v>
      </c>
      <c r="I20529" s="31">
        <v>278</v>
      </c>
      <c r="J20529" s="31">
        <v>278</v>
      </c>
      <c r="K20529" s="32">
        <f>IFERROR((J20529/I20529),0)</f>
        <v>1</v>
      </c>
      <c r="L20529" s="31"/>
      <c r="M20529" s="31"/>
      <c r="N20529" s="39"/>
      <c r="O20529" s="28"/>
      <c r="P20529" s="28"/>
      <c r="Q20529" s="28"/>
      <c r="R20529" s="28"/>
      <c r="S20529" s="25"/>
    </row>
    <row r="20530" spans="2:19" s="16" customFormat="1" outlineLevel="2" x14ac:dyDescent="0.25">
      <c r="B20530" s="16" t="s">
        <v>5677</v>
      </c>
      <c r="C20530" s="16" t="s">
        <v>5447</v>
      </c>
      <c r="D20530" s="16" t="s">
        <v>67</v>
      </c>
      <c r="E20530" s="16" t="s">
        <v>831</v>
      </c>
      <c r="G20530" s="16" t="s">
        <v>832</v>
      </c>
      <c r="H20530" s="16" t="s">
        <v>231</v>
      </c>
      <c r="I20530" s="31">
        <v>6487210</v>
      </c>
      <c r="J20530" s="31">
        <v>6487210</v>
      </c>
      <c r="K20530" s="32">
        <f>IFERROR((J20530/I20530),0)</f>
        <v>1</v>
      </c>
      <c r="L20530" s="31"/>
      <c r="M20530" s="31"/>
      <c r="N20530" s="39"/>
      <c r="O20530" s="28"/>
      <c r="P20530" s="28"/>
      <c r="Q20530" s="28"/>
      <c r="R20530" s="28"/>
      <c r="S20530" s="25"/>
    </row>
    <row r="20531" spans="2:19" s="16" customFormat="1" outlineLevel="2" x14ac:dyDescent="0.25">
      <c r="B20531" s="16" t="s">
        <v>5677</v>
      </c>
      <c r="C20531" s="16" t="s">
        <v>5447</v>
      </c>
      <c r="D20531" s="16" t="s">
        <v>67</v>
      </c>
      <c r="E20531" s="16" t="s">
        <v>831</v>
      </c>
      <c r="G20531" s="16" t="s">
        <v>832</v>
      </c>
      <c r="H20531" s="16" t="s">
        <v>155</v>
      </c>
      <c r="I20531" s="31">
        <v>-8989084</v>
      </c>
      <c r="J20531" s="31"/>
      <c r="K20531" s="32">
        <f>IFERROR((J20531/I20531),0)</f>
        <v>0</v>
      </c>
      <c r="L20531" s="31"/>
      <c r="M20531" s="31"/>
      <c r="N20531" s="39"/>
      <c r="O20531" s="28"/>
      <c r="P20531" s="28"/>
      <c r="Q20531" s="28"/>
      <c r="R20531" s="28"/>
      <c r="S20531" s="25"/>
    </row>
    <row r="20532" spans="2:19" s="16" customFormat="1" outlineLevel="1" x14ac:dyDescent="0.25">
      <c r="B20532" s="47" t="s">
        <v>9844</v>
      </c>
      <c r="C20532" s="47" t="str">
        <f>C20531</f>
        <v>ASIGNACIONES DIRECTAS (20% DEL SGR)</v>
      </c>
      <c r="D20532" s="47"/>
      <c r="E20532" s="47" t="str">
        <f>E20531</f>
        <v>68780</v>
      </c>
      <c r="F20532" s="47"/>
      <c r="G20532" s="47" t="str">
        <f>G20531</f>
        <v xml:space="preserve">SURATÁ                                            </v>
      </c>
      <c r="H20532" s="47" t="s">
        <v>10655</v>
      </c>
      <c r="I20532" s="51">
        <f>SUBTOTAL(9,I20525:I20531)</f>
        <v>73187720</v>
      </c>
      <c r="J20532" s="51">
        <f>SUBTOTAL(9,J20525:J20531)</f>
        <v>37231386</v>
      </c>
      <c r="K20532" s="49">
        <f>J20532/I20532</f>
        <v>0.50871083291022046</v>
      </c>
      <c r="L20532" s="51">
        <f>SUBTOTAL(9,L20525:L20531)</f>
        <v>28217956</v>
      </c>
      <c r="M20532" s="51">
        <f>SUBTOTAL(9,M20525:M20531)</f>
        <v>0</v>
      </c>
      <c r="N20532" s="50">
        <f>IFERROR((M20532/L20532),"N.A")</f>
        <v>0</v>
      </c>
      <c r="O20532" s="28"/>
      <c r="P20532" s="28"/>
      <c r="Q20532" s="28"/>
      <c r="R20532" s="28"/>
      <c r="S20532" s="25"/>
    </row>
    <row r="20533" spans="2:19" s="16" customFormat="1" outlineLevel="2" x14ac:dyDescent="0.25">
      <c r="B20533" s="16" t="s">
        <v>5678</v>
      </c>
      <c r="C20533" s="16" t="s">
        <v>5447</v>
      </c>
      <c r="D20533" s="16" t="s">
        <v>67</v>
      </c>
      <c r="E20533" s="16" t="s">
        <v>834</v>
      </c>
      <c r="G20533" s="16" t="s">
        <v>63</v>
      </c>
      <c r="H20533" s="16" t="s">
        <v>152</v>
      </c>
      <c r="I20533" s="35">
        <v>33208</v>
      </c>
      <c r="J20533" s="35">
        <v>33208</v>
      </c>
      <c r="K20533" s="36">
        <f>IFERROR((J20533/I20533),0)</f>
        <v>1</v>
      </c>
      <c r="L20533" s="35">
        <v>21916</v>
      </c>
      <c r="M20533" s="35">
        <v>33208</v>
      </c>
      <c r="N20533" s="40">
        <f>M20533/L20533</f>
        <v>1.5152400073006023</v>
      </c>
      <c r="O20533" s="28"/>
      <c r="P20533" s="28"/>
      <c r="Q20533" s="28"/>
      <c r="R20533" s="28"/>
      <c r="S20533" s="25"/>
    </row>
    <row r="20534" spans="2:19" s="16" customFormat="1" outlineLevel="2" x14ac:dyDescent="0.25">
      <c r="B20534" s="16" t="s">
        <v>5678</v>
      </c>
      <c r="C20534" s="16" t="s">
        <v>5447</v>
      </c>
      <c r="D20534" s="16" t="s">
        <v>67</v>
      </c>
      <c r="E20534" s="16" t="s">
        <v>834</v>
      </c>
      <c r="G20534" s="16" t="s">
        <v>63</v>
      </c>
      <c r="H20534" s="16" t="s">
        <v>5452</v>
      </c>
      <c r="I20534" s="31">
        <v>3254107</v>
      </c>
      <c r="J20534" s="31">
        <v>3254107</v>
      </c>
      <c r="K20534" s="32">
        <f>IFERROR((J20534/I20534),0)</f>
        <v>1</v>
      </c>
      <c r="L20534" s="31"/>
      <c r="M20534" s="31"/>
      <c r="N20534" s="39"/>
      <c r="O20534" s="28"/>
      <c r="P20534" s="28"/>
      <c r="Q20534" s="28"/>
      <c r="R20534" s="28"/>
      <c r="S20534" s="25"/>
    </row>
    <row r="20535" spans="2:19" s="16" customFormat="1" outlineLevel="2" x14ac:dyDescent="0.25">
      <c r="B20535" s="16" t="s">
        <v>5678</v>
      </c>
      <c r="C20535" s="16" t="s">
        <v>5447</v>
      </c>
      <c r="D20535" s="16" t="s">
        <v>67</v>
      </c>
      <c r="E20535" s="16" t="s">
        <v>834</v>
      </c>
      <c r="G20535" s="16" t="s">
        <v>63</v>
      </c>
      <c r="H20535" s="16" t="s">
        <v>19</v>
      </c>
      <c r="I20535" s="31">
        <v>21733673</v>
      </c>
      <c r="J20535" s="31">
        <v>21733673</v>
      </c>
      <c r="K20535" s="32">
        <f>IFERROR((J20535/I20535),0)</f>
        <v>1</v>
      </c>
      <c r="L20535" s="31"/>
      <c r="M20535" s="31"/>
      <c r="N20535" s="39"/>
      <c r="O20535" s="28"/>
      <c r="P20535" s="28"/>
      <c r="Q20535" s="28"/>
      <c r="R20535" s="28"/>
      <c r="S20535" s="25"/>
    </row>
    <row r="20536" spans="2:19" s="16" customFormat="1" outlineLevel="2" x14ac:dyDescent="0.25">
      <c r="B20536" s="16" t="s">
        <v>5678</v>
      </c>
      <c r="C20536" s="16" t="s">
        <v>5447</v>
      </c>
      <c r="D20536" s="16" t="s">
        <v>69</v>
      </c>
      <c r="E20536" s="16" t="s">
        <v>834</v>
      </c>
      <c r="G20536" s="16" t="s">
        <v>63</v>
      </c>
      <c r="H20536" s="16" t="s">
        <v>4491</v>
      </c>
      <c r="I20536" s="31">
        <v>6048</v>
      </c>
      <c r="J20536" s="31">
        <v>6048</v>
      </c>
      <c r="K20536" s="32">
        <f>IFERROR((J20536/I20536),0)</f>
        <v>1</v>
      </c>
      <c r="L20536" s="31"/>
      <c r="M20536" s="31"/>
      <c r="N20536" s="39"/>
      <c r="O20536" s="28"/>
      <c r="P20536" s="28"/>
      <c r="Q20536" s="28"/>
      <c r="R20536" s="28"/>
      <c r="S20536" s="25"/>
    </row>
    <row r="20537" spans="2:19" s="16" customFormat="1" outlineLevel="2" x14ac:dyDescent="0.25">
      <c r="B20537" s="16" t="s">
        <v>5678</v>
      </c>
      <c r="C20537" s="16" t="s">
        <v>5447</v>
      </c>
      <c r="D20537" s="16" t="s">
        <v>67</v>
      </c>
      <c r="E20537" s="16" t="s">
        <v>834</v>
      </c>
      <c r="G20537" s="16" t="s">
        <v>63</v>
      </c>
      <c r="H20537" s="16" t="s">
        <v>231</v>
      </c>
      <c r="I20537" s="31">
        <v>5293</v>
      </c>
      <c r="J20537" s="31">
        <v>5293</v>
      </c>
      <c r="K20537" s="32">
        <f>IFERROR((J20537/I20537),0)</f>
        <v>1</v>
      </c>
      <c r="L20537" s="31"/>
      <c r="M20537" s="31"/>
      <c r="N20537" s="39"/>
      <c r="O20537" s="28"/>
      <c r="P20537" s="28"/>
      <c r="Q20537" s="28"/>
      <c r="R20537" s="28"/>
      <c r="S20537" s="25"/>
    </row>
    <row r="20538" spans="2:19" s="16" customFormat="1" outlineLevel="2" x14ac:dyDescent="0.25">
      <c r="B20538" s="16" t="s">
        <v>5678</v>
      </c>
      <c r="C20538" s="16" t="s">
        <v>5447</v>
      </c>
      <c r="D20538" s="16" t="s">
        <v>67</v>
      </c>
      <c r="E20538" s="16" t="s">
        <v>834</v>
      </c>
      <c r="G20538" s="16" t="s">
        <v>63</v>
      </c>
      <c r="H20538" s="16" t="s">
        <v>155</v>
      </c>
      <c r="I20538" s="31">
        <v>-6642</v>
      </c>
      <c r="J20538" s="31"/>
      <c r="K20538" s="32">
        <f>IFERROR((J20538/I20538),0)</f>
        <v>0</v>
      </c>
      <c r="L20538" s="31"/>
      <c r="M20538" s="31"/>
      <c r="N20538" s="39"/>
      <c r="O20538" s="28"/>
      <c r="P20538" s="28"/>
      <c r="Q20538" s="28"/>
      <c r="R20538" s="28"/>
      <c r="S20538" s="25"/>
    </row>
    <row r="20539" spans="2:19" s="16" customFormat="1" outlineLevel="1" x14ac:dyDescent="0.25">
      <c r="B20539" s="47" t="s">
        <v>9845</v>
      </c>
      <c r="C20539" s="47" t="str">
        <f>C20538</f>
        <v>ASIGNACIONES DIRECTAS (20% DEL SGR)</v>
      </c>
      <c r="D20539" s="47"/>
      <c r="E20539" s="47" t="str">
        <f>E20538</f>
        <v>68773</v>
      </c>
      <c r="F20539" s="47"/>
      <c r="G20539" s="47" t="str">
        <f>G20538</f>
        <v xml:space="preserve">SUCRE                                             </v>
      </c>
      <c r="H20539" s="47" t="s">
        <v>10655</v>
      </c>
      <c r="I20539" s="51">
        <f>SUBTOTAL(9,I20533:I20538)</f>
        <v>25025687</v>
      </c>
      <c r="J20539" s="51">
        <f>SUBTOTAL(9,J20533:J20538)</f>
        <v>25032329</v>
      </c>
      <c r="K20539" s="49">
        <f>J20539/I20539</f>
        <v>1.000265407299308</v>
      </c>
      <c r="L20539" s="51">
        <f>SUBTOTAL(9,L20533:L20538)</f>
        <v>21916</v>
      </c>
      <c r="M20539" s="51">
        <f>SUBTOTAL(9,M20533:M20538)</f>
        <v>33208</v>
      </c>
      <c r="N20539" s="50">
        <f>IFERROR((M20539/L20539),"N.A")</f>
        <v>1.5152400073006023</v>
      </c>
      <c r="O20539" s="28"/>
      <c r="P20539" s="28"/>
      <c r="Q20539" s="28"/>
      <c r="R20539" s="28"/>
      <c r="S20539" s="25"/>
    </row>
    <row r="20540" spans="2:19" s="16" customFormat="1" outlineLevel="2" x14ac:dyDescent="0.25">
      <c r="B20540" s="16" t="s">
        <v>5679</v>
      </c>
      <c r="C20540" s="16" t="s">
        <v>5447</v>
      </c>
      <c r="D20540" s="16" t="s">
        <v>67</v>
      </c>
      <c r="E20540" s="16" t="s">
        <v>839</v>
      </c>
      <c r="G20540" s="16" t="s">
        <v>840</v>
      </c>
      <c r="H20540" s="16" t="s">
        <v>152</v>
      </c>
      <c r="I20540" s="35">
        <v>250041</v>
      </c>
      <c r="J20540" s="35">
        <v>0</v>
      </c>
      <c r="K20540" s="36">
        <f>IFERROR((J20540/I20540),0)</f>
        <v>0</v>
      </c>
      <c r="L20540" s="35">
        <v>166373</v>
      </c>
      <c r="M20540" s="35">
        <v>0</v>
      </c>
      <c r="N20540" s="40">
        <f>M20540/L20540</f>
        <v>0</v>
      </c>
      <c r="O20540" s="28"/>
      <c r="P20540" s="28"/>
      <c r="Q20540" s="28"/>
      <c r="R20540" s="28"/>
      <c r="S20540" s="25"/>
    </row>
    <row r="20541" spans="2:19" s="16" customFormat="1" outlineLevel="2" x14ac:dyDescent="0.25">
      <c r="B20541" s="16" t="s">
        <v>5679</v>
      </c>
      <c r="C20541" s="16" t="s">
        <v>5447</v>
      </c>
      <c r="D20541" s="16" t="s">
        <v>67</v>
      </c>
      <c r="E20541" s="16" t="s">
        <v>839</v>
      </c>
      <c r="G20541" s="16" t="s">
        <v>840</v>
      </c>
      <c r="H20541" s="16" t="s">
        <v>5452</v>
      </c>
      <c r="I20541" s="31">
        <v>64333</v>
      </c>
      <c r="J20541" s="31">
        <v>64333</v>
      </c>
      <c r="K20541" s="32">
        <f>IFERROR((J20541/I20541),0)</f>
        <v>1</v>
      </c>
      <c r="L20541" s="31"/>
      <c r="M20541" s="31"/>
      <c r="N20541" s="39"/>
      <c r="O20541" s="28"/>
      <c r="P20541" s="28"/>
      <c r="Q20541" s="28"/>
      <c r="R20541" s="28"/>
      <c r="S20541" s="25"/>
    </row>
    <row r="20542" spans="2:19" s="16" customFormat="1" outlineLevel="2" x14ac:dyDescent="0.25">
      <c r="B20542" s="16" t="s">
        <v>5679</v>
      </c>
      <c r="C20542" s="16" t="s">
        <v>5447</v>
      </c>
      <c r="D20542" s="16" t="s">
        <v>67</v>
      </c>
      <c r="E20542" s="16" t="s">
        <v>839</v>
      </c>
      <c r="G20542" s="16" t="s">
        <v>840</v>
      </c>
      <c r="H20542" s="16" t="s">
        <v>19</v>
      </c>
      <c r="I20542" s="31">
        <v>401019</v>
      </c>
      <c r="J20542" s="31">
        <v>401019</v>
      </c>
      <c r="K20542" s="32">
        <f>IFERROR((J20542/I20542),0)</f>
        <v>1</v>
      </c>
      <c r="L20542" s="31"/>
      <c r="M20542" s="31"/>
      <c r="N20542" s="39"/>
      <c r="O20542" s="28"/>
      <c r="P20542" s="28"/>
      <c r="Q20542" s="28"/>
      <c r="R20542" s="28"/>
      <c r="S20542" s="25"/>
    </row>
    <row r="20543" spans="2:19" s="16" customFormat="1" outlineLevel="2" x14ac:dyDescent="0.25">
      <c r="B20543" s="16" t="s">
        <v>5679</v>
      </c>
      <c r="C20543" s="16" t="s">
        <v>5447</v>
      </c>
      <c r="D20543" s="16" t="s">
        <v>67</v>
      </c>
      <c r="E20543" s="16" t="s">
        <v>839</v>
      </c>
      <c r="G20543" s="16" t="s">
        <v>840</v>
      </c>
      <c r="H20543" s="16" t="s">
        <v>154</v>
      </c>
      <c r="I20543" s="31">
        <v>2</v>
      </c>
      <c r="J20543" s="31">
        <v>2</v>
      </c>
      <c r="K20543" s="32">
        <f>IFERROR((J20543/I20543),0)</f>
        <v>1</v>
      </c>
      <c r="L20543" s="31"/>
      <c r="M20543" s="31"/>
      <c r="N20543" s="39"/>
      <c r="O20543" s="28"/>
      <c r="P20543" s="28"/>
      <c r="Q20543" s="28"/>
      <c r="R20543" s="28"/>
      <c r="S20543" s="25"/>
    </row>
    <row r="20544" spans="2:19" s="16" customFormat="1" outlineLevel="2" x14ac:dyDescent="0.25">
      <c r="B20544" s="16" t="s">
        <v>5679</v>
      </c>
      <c r="C20544" s="16" t="s">
        <v>5447</v>
      </c>
      <c r="D20544" s="16" t="s">
        <v>67</v>
      </c>
      <c r="E20544" s="16" t="s">
        <v>839</v>
      </c>
      <c r="G20544" s="16" t="s">
        <v>840</v>
      </c>
      <c r="H20544" s="16" t="s">
        <v>231</v>
      </c>
      <c r="I20544" s="31">
        <v>40493</v>
      </c>
      <c r="J20544" s="31">
        <v>40493</v>
      </c>
      <c r="K20544" s="32">
        <f>IFERROR((J20544/I20544),0)</f>
        <v>1</v>
      </c>
      <c r="L20544" s="31"/>
      <c r="M20544" s="31"/>
      <c r="N20544" s="39"/>
      <c r="O20544" s="28"/>
      <c r="P20544" s="28"/>
      <c r="Q20544" s="28"/>
      <c r="R20544" s="28"/>
      <c r="S20544" s="25"/>
    </row>
    <row r="20545" spans="2:19" s="16" customFormat="1" outlineLevel="2" x14ac:dyDescent="0.25">
      <c r="B20545" s="16" t="s">
        <v>5679</v>
      </c>
      <c r="C20545" s="16" t="s">
        <v>5447</v>
      </c>
      <c r="D20545" s="16" t="s">
        <v>67</v>
      </c>
      <c r="E20545" s="16" t="s">
        <v>839</v>
      </c>
      <c r="G20545" s="16" t="s">
        <v>840</v>
      </c>
      <c r="H20545" s="16" t="s">
        <v>155</v>
      </c>
      <c r="I20545" s="31">
        <v>-50008</v>
      </c>
      <c r="J20545" s="31"/>
      <c r="K20545" s="32">
        <f>IFERROR((J20545/I20545),0)</f>
        <v>0</v>
      </c>
      <c r="L20545" s="31"/>
      <c r="M20545" s="31"/>
      <c r="N20545" s="39"/>
      <c r="O20545" s="28"/>
      <c r="P20545" s="28"/>
      <c r="Q20545" s="28"/>
      <c r="R20545" s="28"/>
      <c r="S20545" s="25"/>
    </row>
    <row r="20546" spans="2:19" s="16" customFormat="1" outlineLevel="1" x14ac:dyDescent="0.25">
      <c r="B20546" s="47" t="s">
        <v>9846</v>
      </c>
      <c r="C20546" s="47" t="str">
        <f>C20545</f>
        <v>ASIGNACIONES DIRECTAS (20% DEL SGR)</v>
      </c>
      <c r="D20546" s="47"/>
      <c r="E20546" s="47" t="str">
        <f>E20545</f>
        <v>68755</v>
      </c>
      <c r="F20546" s="47"/>
      <c r="G20546" s="47" t="str">
        <f>G20545</f>
        <v xml:space="preserve">SOCORRO                                           </v>
      </c>
      <c r="H20546" s="47" t="s">
        <v>10655</v>
      </c>
      <c r="I20546" s="51">
        <f>SUBTOTAL(9,I20540:I20545)</f>
        <v>705880</v>
      </c>
      <c r="J20546" s="51">
        <f>SUBTOTAL(9,J20540:J20545)</f>
        <v>505847</v>
      </c>
      <c r="K20546" s="49">
        <f>J20546/I20546</f>
        <v>0.71661897206324021</v>
      </c>
      <c r="L20546" s="51">
        <f>SUBTOTAL(9,L20540:L20545)</f>
        <v>166373</v>
      </c>
      <c r="M20546" s="51">
        <f>SUBTOTAL(9,M20540:M20545)</f>
        <v>0</v>
      </c>
      <c r="N20546" s="50">
        <f>IFERROR((M20546/L20546),"N.A")</f>
        <v>0</v>
      </c>
      <c r="O20546" s="28"/>
      <c r="P20546" s="28"/>
      <c r="Q20546" s="28"/>
      <c r="R20546" s="28"/>
      <c r="S20546" s="25"/>
    </row>
    <row r="20547" spans="2:19" s="16" customFormat="1" outlineLevel="2" x14ac:dyDescent="0.25">
      <c r="B20547" s="16" t="s">
        <v>5680</v>
      </c>
      <c r="C20547" s="16" t="s">
        <v>5447</v>
      </c>
      <c r="D20547" s="16" t="s">
        <v>67</v>
      </c>
      <c r="E20547" s="16" t="s">
        <v>842</v>
      </c>
      <c r="G20547" s="16" t="s">
        <v>843</v>
      </c>
      <c r="H20547" s="16" t="s">
        <v>152</v>
      </c>
      <c r="I20547" s="35">
        <v>2570421087</v>
      </c>
      <c r="J20547" s="35">
        <v>181928775.96000004</v>
      </c>
      <c r="K20547" s="36">
        <f>IFERROR((J20547/I20547),0)</f>
        <v>7.0777810250667317E-2</v>
      </c>
      <c r="L20547" s="35">
        <v>1432973582.1300004</v>
      </c>
      <c r="M20547" s="35">
        <v>181928775.96000004</v>
      </c>
      <c r="N20547" s="40">
        <f>M20547/L20547</f>
        <v>0.12695891831416564</v>
      </c>
      <c r="O20547" s="28"/>
      <c r="P20547" s="28"/>
      <c r="Q20547" s="28"/>
      <c r="R20547" s="28"/>
      <c r="S20547" s="25"/>
    </row>
    <row r="20548" spans="2:19" s="16" customFormat="1" outlineLevel="2" x14ac:dyDescent="0.25">
      <c r="B20548" s="16" t="s">
        <v>5680</v>
      </c>
      <c r="C20548" s="16" t="s">
        <v>5447</v>
      </c>
      <c r="D20548" s="16" t="s">
        <v>67</v>
      </c>
      <c r="E20548" s="16" t="s">
        <v>842</v>
      </c>
      <c r="G20548" s="16" t="s">
        <v>843</v>
      </c>
      <c r="H20548" s="16" t="s">
        <v>5452</v>
      </c>
      <c r="I20548" s="31">
        <v>164579883</v>
      </c>
      <c r="J20548" s="31">
        <v>164579883</v>
      </c>
      <c r="K20548" s="32">
        <f>IFERROR((J20548/I20548),0)</f>
        <v>1</v>
      </c>
      <c r="L20548" s="31"/>
      <c r="M20548" s="31"/>
      <c r="N20548" s="39"/>
      <c r="O20548" s="28"/>
      <c r="P20548" s="28"/>
      <c r="Q20548" s="28"/>
      <c r="R20548" s="28"/>
      <c r="S20548" s="25"/>
    </row>
    <row r="20549" spans="2:19" s="16" customFormat="1" outlineLevel="2" x14ac:dyDescent="0.25">
      <c r="B20549" s="16" t="s">
        <v>5680</v>
      </c>
      <c r="C20549" s="16" t="s">
        <v>5447</v>
      </c>
      <c r="D20549" s="16" t="s">
        <v>67</v>
      </c>
      <c r="E20549" s="16" t="s">
        <v>842</v>
      </c>
      <c r="G20549" s="16" t="s">
        <v>843</v>
      </c>
      <c r="H20549" s="16" t="s">
        <v>19</v>
      </c>
      <c r="I20549" s="31">
        <v>1033454114</v>
      </c>
      <c r="J20549" s="31">
        <v>1033454114</v>
      </c>
      <c r="K20549" s="32">
        <f>IFERROR((J20549/I20549),0)</f>
        <v>1</v>
      </c>
      <c r="L20549" s="31"/>
      <c r="M20549" s="31"/>
      <c r="N20549" s="39"/>
      <c r="O20549" s="28"/>
      <c r="P20549" s="28"/>
      <c r="Q20549" s="28"/>
      <c r="R20549" s="28"/>
      <c r="S20549" s="25"/>
    </row>
    <row r="20550" spans="2:19" s="16" customFormat="1" outlineLevel="2" x14ac:dyDescent="0.25">
      <c r="B20550" s="16" t="s">
        <v>5680</v>
      </c>
      <c r="C20550" s="16" t="s">
        <v>5447</v>
      </c>
      <c r="D20550" s="16" t="s">
        <v>67</v>
      </c>
      <c r="E20550" s="16" t="s">
        <v>842</v>
      </c>
      <c r="G20550" s="16" t="s">
        <v>843</v>
      </c>
      <c r="H20550" s="16" t="s">
        <v>154</v>
      </c>
      <c r="I20550" s="31">
        <v>15898</v>
      </c>
      <c r="J20550" s="31">
        <v>15898</v>
      </c>
      <c r="K20550" s="32">
        <f>IFERROR((J20550/I20550),0)</f>
        <v>1</v>
      </c>
      <c r="L20550" s="31"/>
      <c r="M20550" s="31"/>
      <c r="N20550" s="39"/>
      <c r="O20550" s="28"/>
      <c r="P20550" s="28"/>
      <c r="Q20550" s="28"/>
      <c r="R20550" s="28"/>
      <c r="S20550" s="25"/>
    </row>
    <row r="20551" spans="2:19" s="16" customFormat="1" outlineLevel="2" x14ac:dyDescent="0.25">
      <c r="B20551" s="16" t="s">
        <v>5680</v>
      </c>
      <c r="C20551" s="16" t="s">
        <v>5447</v>
      </c>
      <c r="D20551" s="16" t="s">
        <v>67</v>
      </c>
      <c r="E20551" s="16" t="s">
        <v>842</v>
      </c>
      <c r="G20551" s="16" t="s">
        <v>843</v>
      </c>
      <c r="H20551" s="16" t="s">
        <v>5479</v>
      </c>
      <c r="I20551" s="31">
        <v>345592213</v>
      </c>
      <c r="J20551" s="31">
        <v>345592213</v>
      </c>
      <c r="K20551" s="32">
        <f>IFERROR((J20551/I20551),0)</f>
        <v>1</v>
      </c>
      <c r="L20551" s="31"/>
      <c r="M20551" s="31"/>
      <c r="N20551" s="39"/>
      <c r="O20551" s="28"/>
      <c r="P20551" s="28"/>
      <c r="Q20551" s="28"/>
      <c r="R20551" s="28"/>
      <c r="S20551" s="25"/>
    </row>
    <row r="20552" spans="2:19" s="16" customFormat="1" outlineLevel="2" x14ac:dyDescent="0.25">
      <c r="B20552" s="16" t="s">
        <v>5680</v>
      </c>
      <c r="C20552" s="16" t="s">
        <v>5447</v>
      </c>
      <c r="D20552" s="16" t="s">
        <v>67</v>
      </c>
      <c r="E20552" s="16" t="s">
        <v>842</v>
      </c>
      <c r="G20552" s="16" t="s">
        <v>843</v>
      </c>
      <c r="H20552" s="16" t="s">
        <v>331</v>
      </c>
      <c r="I20552" s="31">
        <v>6991336</v>
      </c>
      <c r="J20552" s="31">
        <v>6991336</v>
      </c>
      <c r="K20552" s="32">
        <f>IFERROR((J20552/I20552),0)</f>
        <v>1</v>
      </c>
      <c r="L20552" s="31"/>
      <c r="M20552" s="31"/>
      <c r="N20552" s="39"/>
      <c r="O20552" s="28"/>
      <c r="P20552" s="28"/>
      <c r="Q20552" s="28"/>
      <c r="R20552" s="28"/>
      <c r="S20552" s="25"/>
    </row>
    <row r="20553" spans="2:19" s="16" customFormat="1" outlineLevel="2" x14ac:dyDescent="0.25">
      <c r="B20553" s="16" t="s">
        <v>5680</v>
      </c>
      <c r="C20553" s="16" t="s">
        <v>5447</v>
      </c>
      <c r="D20553" s="16" t="s">
        <v>67</v>
      </c>
      <c r="E20553" s="16" t="s">
        <v>842</v>
      </c>
      <c r="G20553" s="16" t="s">
        <v>843</v>
      </c>
      <c r="H20553" s="16" t="s">
        <v>231</v>
      </c>
      <c r="I20553" s="31">
        <v>279259121</v>
      </c>
      <c r="J20553" s="31">
        <v>279259121</v>
      </c>
      <c r="K20553" s="32">
        <f>IFERROR((J20553/I20553),0)</f>
        <v>1</v>
      </c>
      <c r="L20553" s="31"/>
      <c r="M20553" s="31"/>
      <c r="N20553" s="39"/>
      <c r="O20553" s="28"/>
      <c r="P20553" s="28"/>
      <c r="Q20553" s="28"/>
      <c r="R20553" s="28"/>
      <c r="S20553" s="25"/>
    </row>
    <row r="20554" spans="2:19" s="16" customFormat="1" outlineLevel="2" x14ac:dyDescent="0.25">
      <c r="B20554" s="16" t="s">
        <v>5680</v>
      </c>
      <c r="C20554" s="16" t="s">
        <v>5447</v>
      </c>
      <c r="D20554" s="16" t="s">
        <v>67</v>
      </c>
      <c r="E20554" s="16" t="s">
        <v>842</v>
      </c>
      <c r="G20554" s="16" t="s">
        <v>843</v>
      </c>
      <c r="H20554" s="16" t="s">
        <v>155</v>
      </c>
      <c r="I20554" s="31">
        <v>-514084217</v>
      </c>
      <c r="J20554" s="31"/>
      <c r="K20554" s="32">
        <f>IFERROR((J20554/I20554),0)</f>
        <v>0</v>
      </c>
      <c r="L20554" s="31"/>
      <c r="M20554" s="31"/>
      <c r="N20554" s="39"/>
      <c r="O20554" s="28"/>
      <c r="P20554" s="28"/>
      <c r="Q20554" s="28"/>
      <c r="R20554" s="28"/>
      <c r="S20554" s="25"/>
    </row>
    <row r="20555" spans="2:19" s="16" customFormat="1" outlineLevel="1" x14ac:dyDescent="0.25">
      <c r="B20555" s="47" t="s">
        <v>9847</v>
      </c>
      <c r="C20555" s="47" t="str">
        <f>C20554</f>
        <v>ASIGNACIONES DIRECTAS (20% DEL SGR)</v>
      </c>
      <c r="D20555" s="47"/>
      <c r="E20555" s="47" t="str">
        <f>E20554</f>
        <v>68745</v>
      </c>
      <c r="F20555" s="47"/>
      <c r="G20555" s="47" t="str">
        <f>G20554</f>
        <v xml:space="preserve">SIMACOTA                                          </v>
      </c>
      <c r="H20555" s="47" t="s">
        <v>10655</v>
      </c>
      <c r="I20555" s="51">
        <f>SUBTOTAL(9,I20547:I20554)</f>
        <v>3886229435</v>
      </c>
      <c r="J20555" s="51">
        <f>SUBTOTAL(9,J20547:J20554)</f>
        <v>2011821340.96</v>
      </c>
      <c r="K20555" s="49">
        <f>J20555/I20555</f>
        <v>0.51767950776174387</v>
      </c>
      <c r="L20555" s="51">
        <f>SUBTOTAL(9,L20547:L20554)</f>
        <v>1432973582.1300004</v>
      </c>
      <c r="M20555" s="51">
        <f>SUBTOTAL(9,M20547:M20554)</f>
        <v>181928775.96000004</v>
      </c>
      <c r="N20555" s="50">
        <f>IFERROR((M20555/L20555),"N.A")</f>
        <v>0.12695891831416564</v>
      </c>
      <c r="O20555" s="28"/>
      <c r="P20555" s="28"/>
      <c r="Q20555" s="28"/>
      <c r="R20555" s="28"/>
      <c r="S20555" s="25"/>
    </row>
    <row r="20556" spans="2:19" s="16" customFormat="1" outlineLevel="2" x14ac:dyDescent="0.25">
      <c r="B20556" s="16" t="s">
        <v>5681</v>
      </c>
      <c r="C20556" s="16" t="s">
        <v>5447</v>
      </c>
      <c r="D20556" s="16" t="s">
        <v>67</v>
      </c>
      <c r="E20556" s="16" t="s">
        <v>848</v>
      </c>
      <c r="G20556" s="16" t="s">
        <v>849</v>
      </c>
      <c r="H20556" s="16" t="s">
        <v>5452</v>
      </c>
      <c r="I20556" s="31">
        <v>53328</v>
      </c>
      <c r="J20556" s="31">
        <v>53328</v>
      </c>
      <c r="K20556" s="32">
        <f>IFERROR((J20556/I20556),0)</f>
        <v>1</v>
      </c>
      <c r="L20556" s="31"/>
      <c r="M20556" s="31"/>
      <c r="N20556" s="39"/>
      <c r="O20556" s="28"/>
      <c r="P20556" s="28"/>
      <c r="Q20556" s="28"/>
      <c r="R20556" s="28"/>
      <c r="S20556" s="25"/>
    </row>
    <row r="20557" spans="2:19" s="16" customFormat="1" outlineLevel="2" x14ac:dyDescent="0.25">
      <c r="B20557" s="16" t="s">
        <v>5681</v>
      </c>
      <c r="C20557" s="16" t="s">
        <v>5447</v>
      </c>
      <c r="D20557" s="16" t="s">
        <v>67</v>
      </c>
      <c r="E20557" s="16" t="s">
        <v>848</v>
      </c>
      <c r="G20557" s="16" t="s">
        <v>849</v>
      </c>
      <c r="H20557" s="16" t="s">
        <v>19</v>
      </c>
      <c r="I20557" s="31">
        <v>356642</v>
      </c>
      <c r="J20557" s="31">
        <v>356642</v>
      </c>
      <c r="K20557" s="32">
        <f>IFERROR((J20557/I20557),0)</f>
        <v>1</v>
      </c>
      <c r="L20557" s="31"/>
      <c r="M20557" s="31"/>
      <c r="N20557" s="39"/>
      <c r="O20557" s="28"/>
      <c r="P20557" s="28"/>
      <c r="Q20557" s="28"/>
      <c r="R20557" s="28"/>
      <c r="S20557" s="25"/>
    </row>
    <row r="20558" spans="2:19" s="16" customFormat="1" outlineLevel="1" x14ac:dyDescent="0.25">
      <c r="B20558" s="47" t="s">
        <v>9848</v>
      </c>
      <c r="C20558" s="47" t="str">
        <f>C20557</f>
        <v>ASIGNACIONES DIRECTAS (20% DEL SGR)</v>
      </c>
      <c r="D20558" s="47"/>
      <c r="E20558" s="47" t="str">
        <f>E20557</f>
        <v>68705</v>
      </c>
      <c r="F20558" s="47"/>
      <c r="G20558" s="47" t="str">
        <f>G20557</f>
        <v xml:space="preserve">SANTA BÁRBARA                                     </v>
      </c>
      <c r="H20558" s="47" t="s">
        <v>10655</v>
      </c>
      <c r="I20558" s="51">
        <f>SUBTOTAL(9,I20556:I20557)</f>
        <v>409970</v>
      </c>
      <c r="J20558" s="51">
        <f>SUBTOTAL(9,J20556:J20557)</f>
        <v>409970</v>
      </c>
      <c r="K20558" s="49">
        <f>J20558/I20558</f>
        <v>1</v>
      </c>
      <c r="L20558" s="51">
        <f>SUBTOTAL(9,L20556:L20557)</f>
        <v>0</v>
      </c>
      <c r="M20558" s="51">
        <f>SUBTOTAL(9,M20556:M20557)</f>
        <v>0</v>
      </c>
      <c r="N20558" s="50" t="str">
        <f>IFERROR((M20558/L20558),"N.A")</f>
        <v>N.A</v>
      </c>
      <c r="O20558" s="28"/>
      <c r="P20558" s="28"/>
      <c r="Q20558" s="28"/>
      <c r="R20558" s="28"/>
      <c r="S20558" s="25"/>
    </row>
    <row r="20559" spans="2:19" s="16" customFormat="1" outlineLevel="2" x14ac:dyDescent="0.25">
      <c r="B20559" s="16" t="s">
        <v>5682</v>
      </c>
      <c r="C20559" s="16" t="s">
        <v>5447</v>
      </c>
      <c r="D20559" s="16" t="s">
        <v>67</v>
      </c>
      <c r="E20559" s="16" t="s">
        <v>851</v>
      </c>
      <c r="G20559" s="16" t="s">
        <v>852</v>
      </c>
      <c r="H20559" s="16" t="s">
        <v>152</v>
      </c>
      <c r="I20559" s="35">
        <v>5613454187</v>
      </c>
      <c r="J20559" s="35">
        <v>3211237248.8699999</v>
      </c>
      <c r="K20559" s="36">
        <f>IFERROR((J20559/I20559),0)</f>
        <v>0.57206082777103462</v>
      </c>
      <c r="L20559" s="35">
        <v>3662837238.2999997</v>
      </c>
      <c r="M20559" s="35">
        <v>3211237248.8699999</v>
      </c>
      <c r="N20559" s="40">
        <f>M20559/L20559</f>
        <v>0.87670760122565616</v>
      </c>
      <c r="O20559" s="28"/>
      <c r="P20559" s="28"/>
      <c r="Q20559" s="28"/>
      <c r="R20559" s="28"/>
      <c r="S20559" s="25"/>
    </row>
    <row r="20560" spans="2:19" s="16" customFormat="1" outlineLevel="2" x14ac:dyDescent="0.25">
      <c r="B20560" s="16" t="s">
        <v>5682</v>
      </c>
      <c r="C20560" s="16" t="s">
        <v>5447</v>
      </c>
      <c r="D20560" s="16" t="s">
        <v>67</v>
      </c>
      <c r="E20560" s="16" t="s">
        <v>851</v>
      </c>
      <c r="G20560" s="16" t="s">
        <v>852</v>
      </c>
      <c r="H20560" s="16" t="s">
        <v>5452</v>
      </c>
      <c r="I20560" s="31">
        <v>415413731</v>
      </c>
      <c r="J20560" s="31">
        <v>415413731</v>
      </c>
      <c r="K20560" s="32">
        <f>IFERROR((J20560/I20560),0)</f>
        <v>1</v>
      </c>
      <c r="L20560" s="31"/>
      <c r="M20560" s="31"/>
      <c r="N20560" s="39"/>
      <c r="O20560" s="28"/>
      <c r="P20560" s="28"/>
      <c r="Q20560" s="28"/>
      <c r="R20560" s="28"/>
      <c r="S20560" s="25"/>
    </row>
    <row r="20561" spans="2:19" s="16" customFormat="1" outlineLevel="2" x14ac:dyDescent="0.25">
      <c r="B20561" s="16" t="s">
        <v>5682</v>
      </c>
      <c r="C20561" s="16" t="s">
        <v>5447</v>
      </c>
      <c r="D20561" s="16" t="s">
        <v>67</v>
      </c>
      <c r="E20561" s="16" t="s">
        <v>851</v>
      </c>
      <c r="G20561" s="16" t="s">
        <v>852</v>
      </c>
      <c r="H20561" s="16" t="s">
        <v>19</v>
      </c>
      <c r="I20561" s="31">
        <v>1434525854</v>
      </c>
      <c r="J20561" s="31">
        <v>1434525854</v>
      </c>
      <c r="K20561" s="32">
        <f>IFERROR((J20561/I20561),0)</f>
        <v>1</v>
      </c>
      <c r="L20561" s="31"/>
      <c r="M20561" s="31"/>
      <c r="N20561" s="39"/>
      <c r="O20561" s="28"/>
      <c r="P20561" s="28"/>
      <c r="Q20561" s="28"/>
      <c r="R20561" s="28"/>
      <c r="S20561" s="25"/>
    </row>
    <row r="20562" spans="2:19" s="16" customFormat="1" outlineLevel="2" x14ac:dyDescent="0.25">
      <c r="B20562" s="16" t="s">
        <v>5682</v>
      </c>
      <c r="C20562" s="16" t="s">
        <v>5447</v>
      </c>
      <c r="D20562" s="16" t="s">
        <v>67</v>
      </c>
      <c r="E20562" s="16" t="s">
        <v>851</v>
      </c>
      <c r="G20562" s="16" t="s">
        <v>852</v>
      </c>
      <c r="H20562" s="16" t="s">
        <v>154</v>
      </c>
      <c r="I20562" s="31">
        <v>34719</v>
      </c>
      <c r="J20562" s="31">
        <v>34719</v>
      </c>
      <c r="K20562" s="32">
        <f>IFERROR((J20562/I20562),0)</f>
        <v>1</v>
      </c>
      <c r="L20562" s="31"/>
      <c r="M20562" s="31"/>
      <c r="N20562" s="39"/>
      <c r="O20562" s="28"/>
      <c r="P20562" s="28"/>
      <c r="Q20562" s="28"/>
      <c r="R20562" s="28"/>
      <c r="S20562" s="25"/>
    </row>
    <row r="20563" spans="2:19" s="16" customFormat="1" outlineLevel="2" x14ac:dyDescent="0.25">
      <c r="B20563" s="16" t="s">
        <v>5682</v>
      </c>
      <c r="C20563" s="16" t="s">
        <v>5447</v>
      </c>
      <c r="D20563" s="16" t="s">
        <v>67</v>
      </c>
      <c r="E20563" s="16" t="s">
        <v>851</v>
      </c>
      <c r="G20563" s="16" t="s">
        <v>852</v>
      </c>
      <c r="H20563" s="16" t="s">
        <v>331</v>
      </c>
      <c r="I20563" s="31">
        <v>135920982</v>
      </c>
      <c r="J20563" s="31">
        <v>135920982</v>
      </c>
      <c r="K20563" s="32">
        <f>IFERROR((J20563/I20563),0)</f>
        <v>1</v>
      </c>
      <c r="L20563" s="31"/>
      <c r="M20563" s="31"/>
      <c r="N20563" s="39"/>
      <c r="O20563" s="28"/>
      <c r="P20563" s="28"/>
      <c r="Q20563" s="28"/>
      <c r="R20563" s="28"/>
      <c r="S20563" s="25"/>
    </row>
    <row r="20564" spans="2:19" s="16" customFormat="1" outlineLevel="2" x14ac:dyDescent="0.25">
      <c r="B20564" s="16" t="s">
        <v>5682</v>
      </c>
      <c r="C20564" s="16" t="s">
        <v>5447</v>
      </c>
      <c r="D20564" s="16" t="s">
        <v>67</v>
      </c>
      <c r="E20564" s="16" t="s">
        <v>851</v>
      </c>
      <c r="G20564" s="16" t="s">
        <v>852</v>
      </c>
      <c r="H20564" s="16" t="s">
        <v>231</v>
      </c>
      <c r="I20564" s="31">
        <v>863241392</v>
      </c>
      <c r="J20564" s="31">
        <v>863241392</v>
      </c>
      <c r="K20564" s="32">
        <f>IFERROR((J20564/I20564),0)</f>
        <v>1</v>
      </c>
      <c r="L20564" s="31"/>
      <c r="M20564" s="31"/>
      <c r="N20564" s="39"/>
      <c r="O20564" s="28"/>
      <c r="P20564" s="28"/>
      <c r="Q20564" s="28"/>
      <c r="R20564" s="28"/>
      <c r="S20564" s="25"/>
    </row>
    <row r="20565" spans="2:19" s="16" customFormat="1" outlineLevel="2" x14ac:dyDescent="0.25">
      <c r="B20565" s="16" t="s">
        <v>5682</v>
      </c>
      <c r="C20565" s="16" t="s">
        <v>5447</v>
      </c>
      <c r="D20565" s="16" t="s">
        <v>67</v>
      </c>
      <c r="E20565" s="16" t="s">
        <v>851</v>
      </c>
      <c r="G20565" s="16" t="s">
        <v>852</v>
      </c>
      <c r="H20565" s="16" t="s">
        <v>155</v>
      </c>
      <c r="I20565" s="31">
        <v>-1122690837</v>
      </c>
      <c r="J20565" s="31"/>
      <c r="K20565" s="32">
        <f>IFERROR((J20565/I20565),0)</f>
        <v>0</v>
      </c>
      <c r="L20565" s="31"/>
      <c r="M20565" s="31"/>
      <c r="N20565" s="39"/>
      <c r="O20565" s="28"/>
      <c r="P20565" s="28"/>
      <c r="Q20565" s="28"/>
      <c r="R20565" s="28"/>
      <c r="S20565" s="25"/>
    </row>
    <row r="20566" spans="2:19" s="16" customFormat="1" outlineLevel="1" x14ac:dyDescent="0.25">
      <c r="B20566" s="47" t="s">
        <v>9849</v>
      </c>
      <c r="C20566" s="47" t="str">
        <f>C20565</f>
        <v>ASIGNACIONES DIRECTAS (20% DEL SGR)</v>
      </c>
      <c r="D20566" s="47"/>
      <c r="E20566" s="47" t="str">
        <f>E20565</f>
        <v>68689</v>
      </c>
      <c r="F20566" s="47"/>
      <c r="G20566" s="47" t="str">
        <f>G20565</f>
        <v xml:space="preserve">SAN VICENTE DE CHUCURÍ                            </v>
      </c>
      <c r="H20566" s="47" t="s">
        <v>10655</v>
      </c>
      <c r="I20566" s="51">
        <f>SUBTOTAL(9,I20559:I20565)</f>
        <v>7339900028</v>
      </c>
      <c r="J20566" s="51">
        <f>SUBTOTAL(9,J20559:J20565)</f>
        <v>6060373926.8699999</v>
      </c>
      <c r="K20566" s="49">
        <f>J20566/I20566</f>
        <v>0.8256752685664781</v>
      </c>
      <c r="L20566" s="51">
        <f>SUBTOTAL(9,L20559:L20565)</f>
        <v>3662837238.2999997</v>
      </c>
      <c r="M20566" s="51">
        <f>SUBTOTAL(9,M20559:M20565)</f>
        <v>3211237248.8699999</v>
      </c>
      <c r="N20566" s="50">
        <f>IFERROR((M20566/L20566),"N.A")</f>
        <v>0.87670760122565616</v>
      </c>
      <c r="O20566" s="28"/>
      <c r="P20566" s="28"/>
      <c r="Q20566" s="28"/>
      <c r="R20566" s="28"/>
      <c r="S20566" s="25"/>
    </row>
    <row r="20567" spans="2:19" s="16" customFormat="1" outlineLevel="2" x14ac:dyDescent="0.25">
      <c r="B20567" s="16" t="s">
        <v>5683</v>
      </c>
      <c r="C20567" s="16" t="s">
        <v>5447</v>
      </c>
      <c r="D20567" s="16" t="s">
        <v>67</v>
      </c>
      <c r="E20567" s="16" t="s">
        <v>854</v>
      </c>
      <c r="G20567" s="16" t="s">
        <v>390</v>
      </c>
      <c r="H20567" s="16" t="s">
        <v>152</v>
      </c>
      <c r="I20567" s="35">
        <v>35944110</v>
      </c>
      <c r="J20567" s="35">
        <v>35944110</v>
      </c>
      <c r="K20567" s="36">
        <f>IFERROR((J20567/I20567),0)</f>
        <v>1</v>
      </c>
      <c r="L20567" s="35">
        <v>24110995</v>
      </c>
      <c r="M20567" s="35">
        <v>35944110</v>
      </c>
      <c r="N20567" s="40">
        <f>M20567/L20567</f>
        <v>1.4907767182565463</v>
      </c>
      <c r="O20567" s="28"/>
      <c r="P20567" s="28"/>
      <c r="Q20567" s="28"/>
      <c r="R20567" s="28"/>
      <c r="S20567" s="25"/>
    </row>
    <row r="20568" spans="2:19" s="16" customFormat="1" outlineLevel="2" x14ac:dyDescent="0.25">
      <c r="B20568" s="16" t="s">
        <v>5683</v>
      </c>
      <c r="C20568" s="16" t="s">
        <v>5447</v>
      </c>
      <c r="D20568" s="16" t="s">
        <v>67</v>
      </c>
      <c r="E20568" s="16" t="s">
        <v>854</v>
      </c>
      <c r="G20568" s="16" t="s">
        <v>390</v>
      </c>
      <c r="H20568" s="16" t="s">
        <v>5452</v>
      </c>
      <c r="I20568" s="31">
        <v>10702986</v>
      </c>
      <c r="J20568" s="31">
        <v>10702986</v>
      </c>
      <c r="K20568" s="32">
        <f>IFERROR((J20568/I20568),0)</f>
        <v>1</v>
      </c>
      <c r="L20568" s="31"/>
      <c r="M20568" s="31"/>
      <c r="N20568" s="39"/>
      <c r="O20568" s="28"/>
      <c r="P20568" s="28"/>
      <c r="Q20568" s="28"/>
      <c r="R20568" s="28"/>
      <c r="S20568" s="25"/>
    </row>
    <row r="20569" spans="2:19" s="16" customFormat="1" outlineLevel="2" x14ac:dyDescent="0.25">
      <c r="B20569" s="16" t="s">
        <v>5683</v>
      </c>
      <c r="C20569" s="16" t="s">
        <v>5447</v>
      </c>
      <c r="D20569" s="16" t="s">
        <v>67</v>
      </c>
      <c r="E20569" s="16" t="s">
        <v>854</v>
      </c>
      <c r="G20569" s="16" t="s">
        <v>390</v>
      </c>
      <c r="H20569" s="16" t="s">
        <v>19</v>
      </c>
      <c r="I20569" s="31">
        <v>54727956</v>
      </c>
      <c r="J20569" s="31">
        <v>54727956</v>
      </c>
      <c r="K20569" s="32">
        <f>IFERROR((J20569/I20569),0)</f>
        <v>1</v>
      </c>
      <c r="L20569" s="31"/>
      <c r="M20569" s="31"/>
      <c r="N20569" s="39"/>
      <c r="O20569" s="28"/>
      <c r="P20569" s="28"/>
      <c r="Q20569" s="28"/>
      <c r="R20569" s="28"/>
      <c r="S20569" s="25"/>
    </row>
    <row r="20570" spans="2:19" s="16" customFormat="1" outlineLevel="2" x14ac:dyDescent="0.25">
      <c r="B20570" s="16" t="s">
        <v>5683</v>
      </c>
      <c r="C20570" s="16" t="s">
        <v>5447</v>
      </c>
      <c r="D20570" s="16" t="s">
        <v>67</v>
      </c>
      <c r="E20570" s="16" t="s">
        <v>854</v>
      </c>
      <c r="G20570" s="16" t="s">
        <v>390</v>
      </c>
      <c r="H20570" s="16" t="s">
        <v>154</v>
      </c>
      <c r="I20570" s="31">
        <v>222</v>
      </c>
      <c r="J20570" s="31">
        <v>222</v>
      </c>
      <c r="K20570" s="32">
        <f>IFERROR((J20570/I20570),0)</f>
        <v>1</v>
      </c>
      <c r="L20570" s="31"/>
      <c r="M20570" s="31"/>
      <c r="N20570" s="39"/>
      <c r="O20570" s="28"/>
      <c r="P20570" s="28"/>
      <c r="Q20570" s="28"/>
      <c r="R20570" s="28"/>
      <c r="S20570" s="25"/>
    </row>
    <row r="20571" spans="2:19" s="16" customFormat="1" outlineLevel="2" x14ac:dyDescent="0.25">
      <c r="B20571" s="16" t="s">
        <v>5683</v>
      </c>
      <c r="C20571" s="16" t="s">
        <v>5447</v>
      </c>
      <c r="D20571" s="16" t="s">
        <v>67</v>
      </c>
      <c r="E20571" s="16" t="s">
        <v>854</v>
      </c>
      <c r="G20571" s="16" t="s">
        <v>390</v>
      </c>
      <c r="H20571" s="16" t="s">
        <v>331</v>
      </c>
      <c r="I20571" s="31">
        <v>1206026</v>
      </c>
      <c r="J20571" s="31">
        <v>1206026</v>
      </c>
      <c r="K20571" s="32">
        <f>IFERROR((J20571/I20571),0)</f>
        <v>1</v>
      </c>
      <c r="L20571" s="31"/>
      <c r="M20571" s="31"/>
      <c r="N20571" s="39"/>
      <c r="O20571" s="28"/>
      <c r="P20571" s="28"/>
      <c r="Q20571" s="28"/>
      <c r="R20571" s="28"/>
      <c r="S20571" s="25"/>
    </row>
    <row r="20572" spans="2:19" s="16" customFormat="1" outlineLevel="2" x14ac:dyDescent="0.25">
      <c r="B20572" s="16" t="s">
        <v>5683</v>
      </c>
      <c r="C20572" s="16" t="s">
        <v>5447</v>
      </c>
      <c r="D20572" s="16" t="s">
        <v>69</v>
      </c>
      <c r="E20572" s="16" t="s">
        <v>854</v>
      </c>
      <c r="G20572" s="16" t="s">
        <v>390</v>
      </c>
      <c r="H20572" s="16" t="s">
        <v>4491</v>
      </c>
      <c r="I20572" s="31">
        <v>10369645</v>
      </c>
      <c r="J20572" s="31">
        <v>10369645</v>
      </c>
      <c r="K20572" s="32">
        <f>IFERROR((J20572/I20572),0)</f>
        <v>1</v>
      </c>
      <c r="L20572" s="31"/>
      <c r="M20572" s="31"/>
      <c r="N20572" s="39"/>
      <c r="O20572" s="28"/>
      <c r="P20572" s="28"/>
      <c r="Q20572" s="28"/>
      <c r="R20572" s="28"/>
      <c r="S20572" s="25"/>
    </row>
    <row r="20573" spans="2:19" s="16" customFormat="1" outlineLevel="2" x14ac:dyDescent="0.25">
      <c r="B20573" s="16" t="s">
        <v>5683</v>
      </c>
      <c r="C20573" s="16" t="s">
        <v>5447</v>
      </c>
      <c r="D20573" s="16" t="s">
        <v>67</v>
      </c>
      <c r="E20573" s="16" t="s">
        <v>854</v>
      </c>
      <c r="G20573" s="16" t="s">
        <v>390</v>
      </c>
      <c r="H20573" s="16" t="s">
        <v>231</v>
      </c>
      <c r="I20573" s="31">
        <v>5912104</v>
      </c>
      <c r="J20573" s="31">
        <v>5912104</v>
      </c>
      <c r="K20573" s="32">
        <f>IFERROR((J20573/I20573),0)</f>
        <v>1</v>
      </c>
      <c r="L20573" s="31"/>
      <c r="M20573" s="31"/>
      <c r="N20573" s="39"/>
      <c r="O20573" s="28"/>
      <c r="P20573" s="28"/>
      <c r="Q20573" s="28"/>
      <c r="R20573" s="28"/>
      <c r="S20573" s="25"/>
    </row>
    <row r="20574" spans="2:19" s="16" customFormat="1" outlineLevel="2" x14ac:dyDescent="0.25">
      <c r="B20574" s="16" t="s">
        <v>5683</v>
      </c>
      <c r="C20574" s="16" t="s">
        <v>5447</v>
      </c>
      <c r="D20574" s="16" t="s">
        <v>67</v>
      </c>
      <c r="E20574" s="16" t="s">
        <v>854</v>
      </c>
      <c r="G20574" s="16" t="s">
        <v>390</v>
      </c>
      <c r="H20574" s="16" t="s">
        <v>155</v>
      </c>
      <c r="I20574" s="31">
        <v>-7188822</v>
      </c>
      <c r="J20574" s="31"/>
      <c r="K20574" s="32">
        <f>IFERROR((J20574/I20574),0)</f>
        <v>0</v>
      </c>
      <c r="L20574" s="31"/>
      <c r="M20574" s="31"/>
      <c r="N20574" s="39"/>
      <c r="O20574" s="28"/>
      <c r="P20574" s="28"/>
      <c r="Q20574" s="28"/>
      <c r="R20574" s="28"/>
      <c r="S20574" s="25"/>
    </row>
    <row r="20575" spans="2:19" s="16" customFormat="1" outlineLevel="1" x14ac:dyDescent="0.25">
      <c r="B20575" s="47" t="s">
        <v>9850</v>
      </c>
      <c r="C20575" s="47" t="str">
        <f>C20574</f>
        <v>ASIGNACIONES DIRECTAS (20% DEL SGR)</v>
      </c>
      <c r="D20575" s="47"/>
      <c r="E20575" s="47" t="str">
        <f>E20574</f>
        <v>68686</v>
      </c>
      <c r="F20575" s="47"/>
      <c r="G20575" s="47" t="str">
        <f>G20574</f>
        <v xml:space="preserve">SAN MIGUEL                                        </v>
      </c>
      <c r="H20575" s="47" t="s">
        <v>10655</v>
      </c>
      <c r="I20575" s="51">
        <f>SUBTOTAL(9,I20567:I20574)</f>
        <v>111674227</v>
      </c>
      <c r="J20575" s="51">
        <f>SUBTOTAL(9,J20567:J20574)</f>
        <v>118863049</v>
      </c>
      <c r="K20575" s="49">
        <f>J20575/I20575</f>
        <v>1.0643731520971262</v>
      </c>
      <c r="L20575" s="51">
        <f>SUBTOTAL(9,L20567:L20574)</f>
        <v>24110995</v>
      </c>
      <c r="M20575" s="51">
        <f>SUBTOTAL(9,M20567:M20574)</f>
        <v>35944110</v>
      </c>
      <c r="N20575" s="50">
        <f>IFERROR((M20575/L20575),"N.A")</f>
        <v>1.4907767182565463</v>
      </c>
      <c r="O20575" s="28"/>
      <c r="P20575" s="28"/>
      <c r="Q20575" s="28"/>
      <c r="R20575" s="28"/>
      <c r="S20575" s="25"/>
    </row>
    <row r="20576" spans="2:19" s="16" customFormat="1" outlineLevel="2" x14ac:dyDescent="0.25">
      <c r="B20576" s="16" t="s">
        <v>5684</v>
      </c>
      <c r="C20576" s="16" t="s">
        <v>5447</v>
      </c>
      <c r="D20576" s="16" t="s">
        <v>67</v>
      </c>
      <c r="E20576" s="16" t="s">
        <v>856</v>
      </c>
      <c r="G20576" s="16" t="s">
        <v>857</v>
      </c>
      <c r="H20576" s="16" t="s">
        <v>152</v>
      </c>
      <c r="I20576" s="35">
        <v>4391827</v>
      </c>
      <c r="J20576" s="35">
        <v>0</v>
      </c>
      <c r="K20576" s="36">
        <f>IFERROR((J20576/I20576),0)</f>
        <v>0</v>
      </c>
      <c r="L20576" s="35">
        <v>2883821</v>
      </c>
      <c r="M20576" s="35">
        <v>0</v>
      </c>
      <c r="N20576" s="40">
        <f>M20576/L20576</f>
        <v>0</v>
      </c>
      <c r="O20576" s="28"/>
      <c r="P20576" s="28"/>
      <c r="Q20576" s="28"/>
      <c r="R20576" s="28"/>
      <c r="S20576" s="25"/>
    </row>
    <row r="20577" spans="2:19" s="16" customFormat="1" outlineLevel="2" x14ac:dyDescent="0.25">
      <c r="B20577" s="16" t="s">
        <v>5684</v>
      </c>
      <c r="C20577" s="16" t="s">
        <v>5447</v>
      </c>
      <c r="D20577" s="16" t="s">
        <v>67</v>
      </c>
      <c r="E20577" s="16" t="s">
        <v>856</v>
      </c>
      <c r="G20577" s="16" t="s">
        <v>857</v>
      </c>
      <c r="H20577" s="16" t="s">
        <v>5452</v>
      </c>
      <c r="I20577" s="31">
        <v>1459210</v>
      </c>
      <c r="J20577" s="31">
        <v>1459210</v>
      </c>
      <c r="K20577" s="32">
        <f>IFERROR((J20577/I20577),0)</f>
        <v>1</v>
      </c>
      <c r="L20577" s="31"/>
      <c r="M20577" s="31"/>
      <c r="N20577" s="39"/>
      <c r="O20577" s="28"/>
      <c r="P20577" s="28"/>
      <c r="Q20577" s="28"/>
      <c r="R20577" s="28"/>
      <c r="S20577" s="25"/>
    </row>
    <row r="20578" spans="2:19" s="16" customFormat="1" outlineLevel="2" x14ac:dyDescent="0.25">
      <c r="B20578" s="16" t="s">
        <v>5684</v>
      </c>
      <c r="C20578" s="16" t="s">
        <v>5447</v>
      </c>
      <c r="D20578" s="16" t="s">
        <v>67</v>
      </c>
      <c r="E20578" s="16" t="s">
        <v>856</v>
      </c>
      <c r="G20578" s="16" t="s">
        <v>857</v>
      </c>
      <c r="H20578" s="16" t="s">
        <v>19</v>
      </c>
      <c r="I20578" s="31">
        <v>9637039</v>
      </c>
      <c r="J20578" s="31">
        <v>9637039</v>
      </c>
      <c r="K20578" s="32">
        <f>IFERROR((J20578/I20578),0)</f>
        <v>1</v>
      </c>
      <c r="L20578" s="31"/>
      <c r="M20578" s="31"/>
      <c r="N20578" s="39"/>
      <c r="O20578" s="28"/>
      <c r="P20578" s="28"/>
      <c r="Q20578" s="28"/>
      <c r="R20578" s="28"/>
      <c r="S20578" s="25"/>
    </row>
    <row r="20579" spans="2:19" s="16" customFormat="1" outlineLevel="2" x14ac:dyDescent="0.25">
      <c r="B20579" s="16" t="s">
        <v>5684</v>
      </c>
      <c r="C20579" s="16" t="s">
        <v>5447</v>
      </c>
      <c r="D20579" s="16" t="s">
        <v>67</v>
      </c>
      <c r="E20579" s="16" t="s">
        <v>856</v>
      </c>
      <c r="G20579" s="16" t="s">
        <v>857</v>
      </c>
      <c r="H20579" s="16" t="s">
        <v>154</v>
      </c>
      <c r="I20579" s="31">
        <v>27</v>
      </c>
      <c r="J20579" s="31">
        <v>27</v>
      </c>
      <c r="K20579" s="32">
        <f>IFERROR((J20579/I20579),0)</f>
        <v>1</v>
      </c>
      <c r="L20579" s="31"/>
      <c r="M20579" s="31"/>
      <c r="N20579" s="39"/>
      <c r="O20579" s="28"/>
      <c r="P20579" s="28"/>
      <c r="Q20579" s="28"/>
      <c r="R20579" s="28"/>
      <c r="S20579" s="25"/>
    </row>
    <row r="20580" spans="2:19" s="16" customFormat="1" outlineLevel="2" x14ac:dyDescent="0.25">
      <c r="B20580" s="16" t="s">
        <v>5684</v>
      </c>
      <c r="C20580" s="16" t="s">
        <v>5447</v>
      </c>
      <c r="D20580" s="16" t="s">
        <v>67</v>
      </c>
      <c r="E20580" s="16" t="s">
        <v>856</v>
      </c>
      <c r="G20580" s="16" t="s">
        <v>857</v>
      </c>
      <c r="H20580" s="16" t="s">
        <v>231</v>
      </c>
      <c r="I20580" s="31">
        <v>693216</v>
      </c>
      <c r="J20580" s="31">
        <v>693216</v>
      </c>
      <c r="K20580" s="32">
        <f>IFERROR((J20580/I20580),0)</f>
        <v>1</v>
      </c>
      <c r="L20580" s="31"/>
      <c r="M20580" s="31"/>
      <c r="N20580" s="39"/>
      <c r="O20580" s="28"/>
      <c r="P20580" s="28"/>
      <c r="Q20580" s="28"/>
      <c r="R20580" s="28"/>
      <c r="S20580" s="25"/>
    </row>
    <row r="20581" spans="2:19" s="16" customFormat="1" outlineLevel="2" x14ac:dyDescent="0.25">
      <c r="B20581" s="16" t="s">
        <v>5684</v>
      </c>
      <c r="C20581" s="16" t="s">
        <v>5447</v>
      </c>
      <c r="D20581" s="16" t="s">
        <v>67</v>
      </c>
      <c r="E20581" s="16" t="s">
        <v>856</v>
      </c>
      <c r="G20581" s="16" t="s">
        <v>857</v>
      </c>
      <c r="H20581" s="16" t="s">
        <v>155</v>
      </c>
      <c r="I20581" s="31">
        <v>-878365</v>
      </c>
      <c r="J20581" s="31"/>
      <c r="K20581" s="32">
        <f>IFERROR((J20581/I20581),0)</f>
        <v>0</v>
      </c>
      <c r="L20581" s="31"/>
      <c r="M20581" s="31"/>
      <c r="N20581" s="39"/>
      <c r="O20581" s="28"/>
      <c r="P20581" s="28"/>
      <c r="Q20581" s="28"/>
      <c r="R20581" s="28"/>
      <c r="S20581" s="25"/>
    </row>
    <row r="20582" spans="2:19" s="16" customFormat="1" outlineLevel="1" x14ac:dyDescent="0.25">
      <c r="B20582" s="47" t="s">
        <v>9851</v>
      </c>
      <c r="C20582" s="47" t="str">
        <f>C20581</f>
        <v>ASIGNACIONES DIRECTAS (20% DEL SGR)</v>
      </c>
      <c r="D20582" s="47"/>
      <c r="E20582" s="47" t="str">
        <f>E20581</f>
        <v>68684</v>
      </c>
      <c r="F20582" s="47"/>
      <c r="G20582" s="47" t="str">
        <f>G20581</f>
        <v xml:space="preserve">SAN JOSÉ DE MIRANDA                               </v>
      </c>
      <c r="H20582" s="47" t="s">
        <v>10655</v>
      </c>
      <c r="I20582" s="51">
        <f>SUBTOTAL(9,I20576:I20581)</f>
        <v>15302954</v>
      </c>
      <c r="J20582" s="51">
        <f>SUBTOTAL(9,J20576:J20581)</f>
        <v>11789492</v>
      </c>
      <c r="K20582" s="49">
        <f>J20582/I20582</f>
        <v>0.77040628887729778</v>
      </c>
      <c r="L20582" s="51">
        <f>SUBTOTAL(9,L20576:L20581)</f>
        <v>2883821</v>
      </c>
      <c r="M20582" s="51">
        <f>SUBTOTAL(9,M20576:M20581)</f>
        <v>0</v>
      </c>
      <c r="N20582" s="50">
        <f>IFERROR((M20582/L20582),"N.A")</f>
        <v>0</v>
      </c>
      <c r="O20582" s="28"/>
      <c r="P20582" s="28"/>
      <c r="Q20582" s="28"/>
      <c r="R20582" s="28"/>
      <c r="S20582" s="25"/>
    </row>
    <row r="20583" spans="2:19" s="16" customFormat="1" outlineLevel="2" x14ac:dyDescent="0.25">
      <c r="B20583" s="16" t="s">
        <v>5685</v>
      </c>
      <c r="C20583" s="16" t="s">
        <v>5447</v>
      </c>
      <c r="D20583" s="16" t="s">
        <v>67</v>
      </c>
      <c r="E20583" s="16" t="s">
        <v>862</v>
      </c>
      <c r="G20583" s="16" t="s">
        <v>863</v>
      </c>
      <c r="H20583" s="16" t="s">
        <v>152</v>
      </c>
      <c r="I20583" s="35">
        <v>3685257</v>
      </c>
      <c r="J20583" s="35">
        <v>3222747.98</v>
      </c>
      <c r="K20583" s="36">
        <f>IFERROR((J20583/I20583),0)</f>
        <v>0.87449748552136253</v>
      </c>
      <c r="L20583" s="35">
        <v>2393807</v>
      </c>
      <c r="M20583" s="35">
        <v>3222747.98</v>
      </c>
      <c r="N20583" s="40">
        <f>M20583/L20583</f>
        <v>1.3462856362271478</v>
      </c>
      <c r="O20583" s="28"/>
      <c r="P20583" s="28"/>
      <c r="Q20583" s="28"/>
      <c r="R20583" s="28"/>
      <c r="S20583" s="25"/>
    </row>
    <row r="20584" spans="2:19" s="16" customFormat="1" outlineLevel="2" x14ac:dyDescent="0.25">
      <c r="B20584" s="16" t="s">
        <v>5685</v>
      </c>
      <c r="C20584" s="16" t="s">
        <v>5447</v>
      </c>
      <c r="D20584" s="16" t="s">
        <v>67</v>
      </c>
      <c r="E20584" s="16" t="s">
        <v>862</v>
      </c>
      <c r="G20584" s="16" t="s">
        <v>863</v>
      </c>
      <c r="H20584" s="16" t="s">
        <v>24</v>
      </c>
      <c r="I20584" s="31">
        <v>11</v>
      </c>
      <c r="J20584" s="31">
        <v>11</v>
      </c>
      <c r="K20584" s="32">
        <f>IFERROR((J20584/I20584),0)</f>
        <v>1</v>
      </c>
      <c r="L20584" s="31"/>
      <c r="M20584" s="31"/>
      <c r="N20584" s="39"/>
      <c r="O20584" s="28"/>
      <c r="P20584" s="28"/>
      <c r="Q20584" s="28"/>
      <c r="R20584" s="28"/>
      <c r="S20584" s="25"/>
    </row>
    <row r="20585" spans="2:19" s="16" customFormat="1" outlineLevel="2" x14ac:dyDescent="0.25">
      <c r="B20585" s="16" t="s">
        <v>5685</v>
      </c>
      <c r="C20585" s="16" t="s">
        <v>5447</v>
      </c>
      <c r="D20585" s="16" t="s">
        <v>67</v>
      </c>
      <c r="E20585" s="16" t="s">
        <v>862</v>
      </c>
      <c r="G20585" s="16" t="s">
        <v>863</v>
      </c>
      <c r="H20585" s="16" t="s">
        <v>5452</v>
      </c>
      <c r="I20585" s="31">
        <v>16189691</v>
      </c>
      <c r="J20585" s="31">
        <v>16189691</v>
      </c>
      <c r="K20585" s="32">
        <f>IFERROR((J20585/I20585),0)</f>
        <v>1</v>
      </c>
      <c r="L20585" s="31"/>
      <c r="M20585" s="31"/>
      <c r="N20585" s="39"/>
      <c r="O20585" s="28"/>
      <c r="P20585" s="28"/>
      <c r="Q20585" s="28"/>
      <c r="R20585" s="28"/>
      <c r="S20585" s="25"/>
    </row>
    <row r="20586" spans="2:19" s="16" customFormat="1" outlineLevel="2" x14ac:dyDescent="0.25">
      <c r="B20586" s="16" t="s">
        <v>5685</v>
      </c>
      <c r="C20586" s="16" t="s">
        <v>5447</v>
      </c>
      <c r="D20586" s="16" t="s">
        <v>67</v>
      </c>
      <c r="E20586" s="16" t="s">
        <v>862</v>
      </c>
      <c r="G20586" s="16" t="s">
        <v>863</v>
      </c>
      <c r="H20586" s="16" t="s">
        <v>19</v>
      </c>
      <c r="I20586" s="31">
        <v>106184592</v>
      </c>
      <c r="J20586" s="31">
        <v>106184592</v>
      </c>
      <c r="K20586" s="32">
        <f>IFERROR((J20586/I20586),0)</f>
        <v>1</v>
      </c>
      <c r="L20586" s="31"/>
      <c r="M20586" s="31"/>
      <c r="N20586" s="39"/>
      <c r="O20586" s="28"/>
      <c r="P20586" s="28"/>
      <c r="Q20586" s="28"/>
      <c r="R20586" s="28"/>
      <c r="S20586" s="25"/>
    </row>
    <row r="20587" spans="2:19" s="16" customFormat="1" outlineLevel="2" x14ac:dyDescent="0.25">
      <c r="B20587" s="16" t="s">
        <v>5685</v>
      </c>
      <c r="C20587" s="16" t="s">
        <v>5447</v>
      </c>
      <c r="D20587" s="16" t="s">
        <v>67</v>
      </c>
      <c r="E20587" s="16" t="s">
        <v>862</v>
      </c>
      <c r="G20587" s="16" t="s">
        <v>863</v>
      </c>
      <c r="H20587" s="16" t="s">
        <v>154</v>
      </c>
      <c r="I20587" s="31">
        <v>23</v>
      </c>
      <c r="J20587" s="31">
        <v>23</v>
      </c>
      <c r="K20587" s="32">
        <f>IFERROR((J20587/I20587),0)</f>
        <v>1</v>
      </c>
      <c r="L20587" s="31"/>
      <c r="M20587" s="31"/>
      <c r="N20587" s="39"/>
      <c r="O20587" s="28"/>
      <c r="P20587" s="28"/>
      <c r="Q20587" s="28"/>
      <c r="R20587" s="28"/>
      <c r="S20587" s="25"/>
    </row>
    <row r="20588" spans="2:19" s="16" customFormat="1" outlineLevel="2" x14ac:dyDescent="0.25">
      <c r="B20588" s="16" t="s">
        <v>5685</v>
      </c>
      <c r="C20588" s="16" t="s">
        <v>5447</v>
      </c>
      <c r="D20588" s="16" t="s">
        <v>69</v>
      </c>
      <c r="E20588" s="16" t="s">
        <v>862</v>
      </c>
      <c r="G20588" s="16" t="s">
        <v>863</v>
      </c>
      <c r="H20588" s="16" t="s">
        <v>4491</v>
      </c>
      <c r="I20588" s="31">
        <v>10</v>
      </c>
      <c r="J20588" s="31">
        <v>10</v>
      </c>
      <c r="K20588" s="32">
        <f>IFERROR((J20588/I20588),0)</f>
        <v>1</v>
      </c>
      <c r="L20588" s="31"/>
      <c r="M20588" s="31"/>
      <c r="N20588" s="39"/>
      <c r="O20588" s="28"/>
      <c r="P20588" s="28"/>
      <c r="Q20588" s="28"/>
      <c r="R20588" s="28"/>
      <c r="S20588" s="25"/>
    </row>
    <row r="20589" spans="2:19" s="16" customFormat="1" outlineLevel="2" x14ac:dyDescent="0.25">
      <c r="B20589" s="16" t="s">
        <v>5685</v>
      </c>
      <c r="C20589" s="16" t="s">
        <v>5447</v>
      </c>
      <c r="D20589" s="16" t="s">
        <v>67</v>
      </c>
      <c r="E20589" s="16" t="s">
        <v>862</v>
      </c>
      <c r="G20589" s="16" t="s">
        <v>863</v>
      </c>
      <c r="H20589" s="16" t="s">
        <v>231</v>
      </c>
      <c r="I20589" s="31">
        <v>569471</v>
      </c>
      <c r="J20589" s="31">
        <v>569471</v>
      </c>
      <c r="K20589" s="32">
        <f>IFERROR((J20589/I20589),0)</f>
        <v>1</v>
      </c>
      <c r="L20589" s="31"/>
      <c r="M20589" s="31"/>
      <c r="N20589" s="39"/>
      <c r="O20589" s="28"/>
      <c r="P20589" s="28"/>
      <c r="Q20589" s="28"/>
      <c r="R20589" s="28"/>
      <c r="S20589" s="25"/>
    </row>
    <row r="20590" spans="2:19" s="16" customFormat="1" outlineLevel="2" x14ac:dyDescent="0.25">
      <c r="B20590" s="16" t="s">
        <v>5685</v>
      </c>
      <c r="C20590" s="16" t="s">
        <v>5447</v>
      </c>
      <c r="D20590" s="16" t="s">
        <v>67</v>
      </c>
      <c r="E20590" s="16" t="s">
        <v>862</v>
      </c>
      <c r="G20590" s="16" t="s">
        <v>863</v>
      </c>
      <c r="H20590" s="16" t="s">
        <v>155</v>
      </c>
      <c r="I20590" s="31">
        <v>-737051</v>
      </c>
      <c r="J20590" s="31"/>
      <c r="K20590" s="32">
        <f>IFERROR((J20590/I20590),0)</f>
        <v>0</v>
      </c>
      <c r="L20590" s="31"/>
      <c r="M20590" s="31"/>
      <c r="N20590" s="39"/>
      <c r="O20590" s="28"/>
      <c r="P20590" s="28"/>
      <c r="Q20590" s="28"/>
      <c r="R20590" s="28"/>
      <c r="S20590" s="25"/>
    </row>
    <row r="20591" spans="2:19" s="16" customFormat="1" outlineLevel="1" x14ac:dyDescent="0.25">
      <c r="B20591" s="47" t="s">
        <v>9852</v>
      </c>
      <c r="C20591" s="47" t="str">
        <f>C20590</f>
        <v>ASIGNACIONES DIRECTAS (20% DEL SGR)</v>
      </c>
      <c r="D20591" s="47"/>
      <c r="E20591" s="47" t="str">
        <f>E20590</f>
        <v>68679</v>
      </c>
      <c r="F20591" s="47"/>
      <c r="G20591" s="47" t="str">
        <f>G20590</f>
        <v xml:space="preserve">SAN GIL                                           </v>
      </c>
      <c r="H20591" s="47" t="s">
        <v>10655</v>
      </c>
      <c r="I20591" s="51">
        <f>SUBTOTAL(9,I20583:I20590)</f>
        <v>125892004</v>
      </c>
      <c r="J20591" s="51">
        <f>SUBTOTAL(9,J20583:J20590)</f>
        <v>126166545.98</v>
      </c>
      <c r="K20591" s="49">
        <f>J20591/I20591</f>
        <v>1.0021807737686026</v>
      </c>
      <c r="L20591" s="51">
        <f>SUBTOTAL(9,L20583:L20590)</f>
        <v>2393807</v>
      </c>
      <c r="M20591" s="51">
        <f>SUBTOTAL(9,M20583:M20590)</f>
        <v>3222747.98</v>
      </c>
      <c r="N20591" s="50">
        <f>IFERROR((M20591/L20591),"N.A")</f>
        <v>1.3462856362271478</v>
      </c>
      <c r="O20591" s="28"/>
      <c r="P20591" s="28"/>
      <c r="Q20591" s="28"/>
      <c r="R20591" s="28"/>
      <c r="S20591" s="25"/>
    </row>
    <row r="20592" spans="2:19" s="16" customFormat="1" outlineLevel="2" x14ac:dyDescent="0.25">
      <c r="B20592" s="16" t="s">
        <v>5686</v>
      </c>
      <c r="C20592" s="16" t="s">
        <v>5447</v>
      </c>
      <c r="D20592" s="16" t="s">
        <v>67</v>
      </c>
      <c r="E20592" s="16" t="s">
        <v>865</v>
      </c>
      <c r="G20592" s="16" t="s">
        <v>866</v>
      </c>
      <c r="H20592" s="16" t="s">
        <v>5452</v>
      </c>
      <c r="I20592" s="31">
        <v>5602</v>
      </c>
      <c r="J20592" s="31">
        <v>5602</v>
      </c>
      <c r="K20592" s="32">
        <f>IFERROR((J20592/I20592),0)</f>
        <v>1</v>
      </c>
      <c r="L20592" s="31"/>
      <c r="M20592" s="31"/>
      <c r="N20592" s="39"/>
      <c r="O20592" s="28"/>
      <c r="P20592" s="28"/>
      <c r="Q20592" s="28"/>
      <c r="R20592" s="28"/>
      <c r="S20592" s="25"/>
    </row>
    <row r="20593" spans="2:19" s="16" customFormat="1" outlineLevel="2" x14ac:dyDescent="0.25">
      <c r="B20593" s="16" t="s">
        <v>5686</v>
      </c>
      <c r="C20593" s="16" t="s">
        <v>5447</v>
      </c>
      <c r="D20593" s="16" t="s">
        <v>67</v>
      </c>
      <c r="E20593" s="16" t="s">
        <v>865</v>
      </c>
      <c r="G20593" s="16" t="s">
        <v>866</v>
      </c>
      <c r="H20593" s="16" t="s">
        <v>19</v>
      </c>
      <c r="I20593" s="31">
        <v>49147</v>
      </c>
      <c r="J20593" s="31">
        <v>49147</v>
      </c>
      <c r="K20593" s="32">
        <f>IFERROR((J20593/I20593),0)</f>
        <v>1</v>
      </c>
      <c r="L20593" s="31"/>
      <c r="M20593" s="31"/>
      <c r="N20593" s="39"/>
      <c r="O20593" s="28"/>
      <c r="P20593" s="28"/>
      <c r="Q20593" s="28"/>
      <c r="R20593" s="28"/>
      <c r="S20593" s="25"/>
    </row>
    <row r="20594" spans="2:19" s="16" customFormat="1" outlineLevel="1" x14ac:dyDescent="0.25">
      <c r="B20594" s="47" t="s">
        <v>9853</v>
      </c>
      <c r="C20594" s="47" t="str">
        <f>C20593</f>
        <v>ASIGNACIONES DIRECTAS (20% DEL SGR)</v>
      </c>
      <c r="D20594" s="47"/>
      <c r="E20594" s="47" t="str">
        <f>E20593</f>
        <v>68673</v>
      </c>
      <c r="F20594" s="47"/>
      <c r="G20594" s="47" t="str">
        <f>G20593</f>
        <v xml:space="preserve">SAN BENITO                                        </v>
      </c>
      <c r="H20594" s="47" t="s">
        <v>10655</v>
      </c>
      <c r="I20594" s="51">
        <f>SUBTOTAL(9,I20592:I20593)</f>
        <v>54749</v>
      </c>
      <c r="J20594" s="51">
        <f>SUBTOTAL(9,J20592:J20593)</f>
        <v>54749</v>
      </c>
      <c r="K20594" s="49">
        <f>J20594/I20594</f>
        <v>1</v>
      </c>
      <c r="L20594" s="51">
        <f>SUBTOTAL(9,L20592:L20593)</f>
        <v>0</v>
      </c>
      <c r="M20594" s="51">
        <f>SUBTOTAL(9,M20592:M20593)</f>
        <v>0</v>
      </c>
      <c r="N20594" s="50" t="str">
        <f>IFERROR((M20594/L20594),"N.A")</f>
        <v>N.A</v>
      </c>
      <c r="O20594" s="28"/>
      <c r="P20594" s="28"/>
      <c r="Q20594" s="28"/>
      <c r="R20594" s="28"/>
      <c r="S20594" s="25"/>
    </row>
    <row r="20595" spans="2:19" s="16" customFormat="1" outlineLevel="2" x14ac:dyDescent="0.25">
      <c r="B20595" s="16" t="s">
        <v>5687</v>
      </c>
      <c r="C20595" s="16" t="s">
        <v>5447</v>
      </c>
      <c r="D20595" s="16" t="s">
        <v>67</v>
      </c>
      <c r="E20595" s="16" t="s">
        <v>868</v>
      </c>
      <c r="G20595" s="16" t="s">
        <v>869</v>
      </c>
      <c r="H20595" s="16" t="s">
        <v>5452</v>
      </c>
      <c r="I20595" s="31">
        <v>142823</v>
      </c>
      <c r="J20595" s="31">
        <v>142823</v>
      </c>
      <c r="K20595" s="32">
        <f>IFERROR((J20595/I20595),0)</f>
        <v>1</v>
      </c>
      <c r="L20595" s="31"/>
      <c r="M20595" s="31"/>
      <c r="N20595" s="39"/>
      <c r="O20595" s="28"/>
      <c r="P20595" s="28"/>
      <c r="Q20595" s="28"/>
      <c r="R20595" s="28"/>
      <c r="S20595" s="25"/>
    </row>
    <row r="20596" spans="2:19" s="16" customFormat="1" outlineLevel="2" x14ac:dyDescent="0.25">
      <c r="B20596" s="16" t="s">
        <v>5687</v>
      </c>
      <c r="C20596" s="16" t="s">
        <v>5447</v>
      </c>
      <c r="D20596" s="16" t="s">
        <v>67</v>
      </c>
      <c r="E20596" s="16" t="s">
        <v>868</v>
      </c>
      <c r="G20596" s="16" t="s">
        <v>869</v>
      </c>
      <c r="H20596" s="16" t="s">
        <v>19</v>
      </c>
      <c r="I20596" s="31">
        <v>277085</v>
      </c>
      <c r="J20596" s="31">
        <v>277085</v>
      </c>
      <c r="K20596" s="32">
        <f>IFERROR((J20596/I20596),0)</f>
        <v>1</v>
      </c>
      <c r="L20596" s="31"/>
      <c r="M20596" s="31"/>
      <c r="N20596" s="39"/>
      <c r="O20596" s="28"/>
      <c r="P20596" s="28"/>
      <c r="Q20596" s="28"/>
      <c r="R20596" s="28"/>
      <c r="S20596" s="25"/>
    </row>
    <row r="20597" spans="2:19" s="16" customFormat="1" outlineLevel="2" x14ac:dyDescent="0.25">
      <c r="B20597" s="16" t="s">
        <v>5687</v>
      </c>
      <c r="C20597" s="16" t="s">
        <v>5447</v>
      </c>
      <c r="D20597" s="16" t="s">
        <v>67</v>
      </c>
      <c r="E20597" s="16" t="s">
        <v>868</v>
      </c>
      <c r="G20597" s="16" t="s">
        <v>869</v>
      </c>
      <c r="H20597" s="16" t="s">
        <v>331</v>
      </c>
      <c r="I20597" s="31">
        <v>1524792</v>
      </c>
      <c r="J20597" s="31">
        <v>1524792</v>
      </c>
      <c r="K20597" s="32">
        <f>IFERROR((J20597/I20597),0)</f>
        <v>1</v>
      </c>
      <c r="L20597" s="31"/>
      <c r="M20597" s="31"/>
      <c r="N20597" s="39"/>
      <c r="O20597" s="28"/>
      <c r="P20597" s="28"/>
      <c r="Q20597" s="28"/>
      <c r="R20597" s="28"/>
      <c r="S20597" s="25"/>
    </row>
    <row r="20598" spans="2:19" s="16" customFormat="1" outlineLevel="1" x14ac:dyDescent="0.25">
      <c r="B20598" s="47" t="s">
        <v>9854</v>
      </c>
      <c r="C20598" s="47" t="str">
        <f>C20597</f>
        <v>ASIGNACIONES DIRECTAS (20% DEL SGR)</v>
      </c>
      <c r="D20598" s="47"/>
      <c r="E20598" s="47" t="str">
        <f>E20597</f>
        <v>68669</v>
      </c>
      <c r="F20598" s="47"/>
      <c r="G20598" s="47" t="str">
        <f>G20597</f>
        <v xml:space="preserve">SAN ANDRÉS                                        </v>
      </c>
      <c r="H20598" s="47" t="s">
        <v>10655</v>
      </c>
      <c r="I20598" s="51">
        <f>SUBTOTAL(9,I20595:I20597)</f>
        <v>1944700</v>
      </c>
      <c r="J20598" s="51">
        <f>SUBTOTAL(9,J20595:J20597)</f>
        <v>1944700</v>
      </c>
      <c r="K20598" s="49">
        <f>J20598/I20598</f>
        <v>1</v>
      </c>
      <c r="L20598" s="51">
        <f>SUBTOTAL(9,L20595:L20597)</f>
        <v>0</v>
      </c>
      <c r="M20598" s="51">
        <f>SUBTOTAL(9,M20595:M20597)</f>
        <v>0</v>
      </c>
      <c r="N20598" s="50" t="str">
        <f>IFERROR((M20598/L20598),"N.A")</f>
        <v>N.A</v>
      </c>
      <c r="O20598" s="28"/>
      <c r="P20598" s="28"/>
      <c r="Q20598" s="28"/>
      <c r="R20598" s="28"/>
      <c r="S20598" s="25"/>
    </row>
    <row r="20599" spans="2:19" s="16" customFormat="1" outlineLevel="2" x14ac:dyDescent="0.25">
      <c r="B20599" s="16" t="s">
        <v>5688</v>
      </c>
      <c r="C20599" s="16" t="s">
        <v>5447</v>
      </c>
      <c r="D20599" s="16" t="s">
        <v>67</v>
      </c>
      <c r="E20599" s="16" t="s">
        <v>871</v>
      </c>
      <c r="G20599" s="16" t="s">
        <v>872</v>
      </c>
      <c r="H20599" s="16" t="s">
        <v>152</v>
      </c>
      <c r="I20599" s="35">
        <v>13373251734</v>
      </c>
      <c r="J20599" s="35">
        <v>8408648341.3699989</v>
      </c>
      <c r="K20599" s="36">
        <f>IFERROR((J20599/I20599),0)</f>
        <v>0.62876617509501809</v>
      </c>
      <c r="L20599" s="35">
        <v>8450111471.7700014</v>
      </c>
      <c r="M20599" s="35">
        <v>8408648341.3699989</v>
      </c>
      <c r="N20599" s="40">
        <f>M20599/L20599</f>
        <v>0.99509318539305402</v>
      </c>
      <c r="O20599" s="28"/>
      <c r="P20599" s="28"/>
      <c r="Q20599" s="28"/>
      <c r="R20599" s="28"/>
      <c r="S20599" s="25"/>
    </row>
    <row r="20600" spans="2:19" s="16" customFormat="1" outlineLevel="2" x14ac:dyDescent="0.25">
      <c r="B20600" s="16" t="s">
        <v>5688</v>
      </c>
      <c r="C20600" s="16" t="s">
        <v>5447</v>
      </c>
      <c r="D20600" s="16" t="s">
        <v>67</v>
      </c>
      <c r="E20600" s="16" t="s">
        <v>871</v>
      </c>
      <c r="G20600" s="16" t="s">
        <v>872</v>
      </c>
      <c r="H20600" s="16" t="s">
        <v>24</v>
      </c>
      <c r="I20600" s="31">
        <v>1864617111</v>
      </c>
      <c r="J20600" s="31">
        <v>1864617111</v>
      </c>
      <c r="K20600" s="32">
        <f>IFERROR((J20600/I20600),0)</f>
        <v>1</v>
      </c>
      <c r="L20600" s="31"/>
      <c r="M20600" s="31"/>
      <c r="N20600" s="39"/>
      <c r="O20600" s="28"/>
      <c r="P20600" s="28"/>
      <c r="Q20600" s="28"/>
      <c r="R20600" s="28"/>
      <c r="S20600" s="25"/>
    </row>
    <row r="20601" spans="2:19" s="16" customFormat="1" outlineLevel="2" x14ac:dyDescent="0.25">
      <c r="B20601" s="16" t="s">
        <v>5688</v>
      </c>
      <c r="C20601" s="16" t="s">
        <v>5447</v>
      </c>
      <c r="D20601" s="16" t="s">
        <v>67</v>
      </c>
      <c r="E20601" s="16" t="s">
        <v>871</v>
      </c>
      <c r="G20601" s="16" t="s">
        <v>872</v>
      </c>
      <c r="H20601" s="16" t="s">
        <v>5451</v>
      </c>
      <c r="I20601" s="31">
        <v>302776</v>
      </c>
      <c r="J20601" s="31">
        <v>302776</v>
      </c>
      <c r="K20601" s="32">
        <f>IFERROR((J20601/I20601),0)</f>
        <v>1</v>
      </c>
      <c r="L20601" s="31"/>
      <c r="M20601" s="31"/>
      <c r="N20601" s="39"/>
      <c r="O20601" s="28"/>
      <c r="P20601" s="28"/>
      <c r="Q20601" s="28"/>
      <c r="R20601" s="28"/>
      <c r="S20601" s="25"/>
    </row>
    <row r="20602" spans="2:19" s="16" customFormat="1" outlineLevel="2" x14ac:dyDescent="0.25">
      <c r="B20602" s="16" t="s">
        <v>5688</v>
      </c>
      <c r="C20602" s="16" t="s">
        <v>5447</v>
      </c>
      <c r="D20602" s="16" t="s">
        <v>67</v>
      </c>
      <c r="E20602" s="16" t="s">
        <v>871</v>
      </c>
      <c r="G20602" s="16" t="s">
        <v>872</v>
      </c>
      <c r="H20602" s="16" t="s">
        <v>5452</v>
      </c>
      <c r="I20602" s="31">
        <v>2970315588</v>
      </c>
      <c r="J20602" s="31">
        <v>2970315588</v>
      </c>
      <c r="K20602" s="32">
        <f>IFERROR((J20602/I20602),0)</f>
        <v>1</v>
      </c>
      <c r="L20602" s="31"/>
      <c r="M20602" s="31"/>
      <c r="N20602" s="39"/>
      <c r="O20602" s="28"/>
      <c r="P20602" s="28"/>
      <c r="Q20602" s="28"/>
      <c r="R20602" s="28"/>
      <c r="S20602" s="25"/>
    </row>
    <row r="20603" spans="2:19" s="16" customFormat="1" outlineLevel="2" x14ac:dyDescent="0.25">
      <c r="B20603" s="16" t="s">
        <v>5688</v>
      </c>
      <c r="C20603" s="16" t="s">
        <v>5447</v>
      </c>
      <c r="D20603" s="16" t="s">
        <v>67</v>
      </c>
      <c r="E20603" s="16" t="s">
        <v>871</v>
      </c>
      <c r="G20603" s="16" t="s">
        <v>872</v>
      </c>
      <c r="H20603" s="16" t="s">
        <v>19</v>
      </c>
      <c r="I20603" s="31">
        <v>13371440262</v>
      </c>
      <c r="J20603" s="31">
        <v>13371440262</v>
      </c>
      <c r="K20603" s="32">
        <f>IFERROR((J20603/I20603),0)</f>
        <v>1</v>
      </c>
      <c r="L20603" s="31"/>
      <c r="M20603" s="31"/>
      <c r="N20603" s="39"/>
      <c r="O20603" s="28"/>
      <c r="P20603" s="28"/>
      <c r="Q20603" s="28"/>
      <c r="R20603" s="28"/>
      <c r="S20603" s="25"/>
    </row>
    <row r="20604" spans="2:19" s="16" customFormat="1" outlineLevel="2" x14ac:dyDescent="0.25">
      <c r="B20604" s="16" t="s">
        <v>5688</v>
      </c>
      <c r="C20604" s="16" t="s">
        <v>5447</v>
      </c>
      <c r="D20604" s="16" t="s">
        <v>67</v>
      </c>
      <c r="E20604" s="16" t="s">
        <v>871</v>
      </c>
      <c r="G20604" s="16" t="s">
        <v>872</v>
      </c>
      <c r="H20604" s="16" t="s">
        <v>154</v>
      </c>
      <c r="I20604" s="31">
        <v>82712</v>
      </c>
      <c r="J20604" s="31">
        <v>82712</v>
      </c>
      <c r="K20604" s="32">
        <f>IFERROR((J20604/I20604),0)</f>
        <v>1</v>
      </c>
      <c r="L20604" s="31"/>
      <c r="M20604" s="31"/>
      <c r="N20604" s="39"/>
      <c r="O20604" s="28"/>
      <c r="P20604" s="28"/>
      <c r="Q20604" s="28"/>
      <c r="R20604" s="28"/>
      <c r="S20604" s="25"/>
    </row>
    <row r="20605" spans="2:19" s="16" customFormat="1" outlineLevel="2" x14ac:dyDescent="0.25">
      <c r="B20605" s="16" t="s">
        <v>5688</v>
      </c>
      <c r="C20605" s="16" t="s">
        <v>5447</v>
      </c>
      <c r="D20605" s="16" t="s">
        <v>67</v>
      </c>
      <c r="E20605" s="16" t="s">
        <v>871</v>
      </c>
      <c r="G20605" s="16" t="s">
        <v>872</v>
      </c>
      <c r="H20605" s="16" t="s">
        <v>331</v>
      </c>
      <c r="I20605" s="31">
        <v>323616634</v>
      </c>
      <c r="J20605" s="31">
        <v>323616634</v>
      </c>
      <c r="K20605" s="32">
        <f>IFERROR((J20605/I20605),0)</f>
        <v>1</v>
      </c>
      <c r="L20605" s="31"/>
      <c r="M20605" s="31"/>
      <c r="N20605" s="39"/>
      <c r="O20605" s="28"/>
      <c r="P20605" s="28"/>
      <c r="Q20605" s="28"/>
      <c r="R20605" s="28"/>
      <c r="S20605" s="25"/>
    </row>
    <row r="20606" spans="2:19" s="16" customFormat="1" outlineLevel="2" x14ac:dyDescent="0.25">
      <c r="B20606" s="16" t="s">
        <v>5688</v>
      </c>
      <c r="C20606" s="16" t="s">
        <v>5447</v>
      </c>
      <c r="D20606" s="16" t="s">
        <v>69</v>
      </c>
      <c r="E20606" s="16" t="s">
        <v>871</v>
      </c>
      <c r="G20606" s="16" t="s">
        <v>872</v>
      </c>
      <c r="H20606" s="16" t="s">
        <v>4491</v>
      </c>
      <c r="I20606" s="31">
        <v>46339</v>
      </c>
      <c r="J20606" s="31">
        <v>46339</v>
      </c>
      <c r="K20606" s="32">
        <f>IFERROR((J20606/I20606),0)</f>
        <v>1</v>
      </c>
      <c r="L20606" s="31"/>
      <c r="M20606" s="31"/>
      <c r="N20606" s="39"/>
      <c r="O20606" s="28"/>
      <c r="P20606" s="28"/>
      <c r="Q20606" s="28"/>
      <c r="R20606" s="28"/>
      <c r="S20606" s="25"/>
    </row>
    <row r="20607" spans="2:19" s="16" customFormat="1" outlineLevel="2" x14ac:dyDescent="0.25">
      <c r="B20607" s="16" t="s">
        <v>5688</v>
      </c>
      <c r="C20607" s="16" t="s">
        <v>5447</v>
      </c>
      <c r="D20607" s="16" t="s">
        <v>67</v>
      </c>
      <c r="E20607" s="16" t="s">
        <v>871</v>
      </c>
      <c r="G20607" s="16" t="s">
        <v>872</v>
      </c>
      <c r="H20607" s="16" t="s">
        <v>231</v>
      </c>
      <c r="I20607" s="31">
        <v>1925414024</v>
      </c>
      <c r="J20607" s="31">
        <v>1925414024</v>
      </c>
      <c r="K20607" s="32">
        <f>IFERROR((J20607/I20607),0)</f>
        <v>1</v>
      </c>
      <c r="L20607" s="31"/>
      <c r="M20607" s="31"/>
      <c r="N20607" s="39"/>
      <c r="O20607" s="28"/>
      <c r="P20607" s="28"/>
      <c r="Q20607" s="28"/>
      <c r="R20607" s="28"/>
      <c r="S20607" s="25"/>
    </row>
    <row r="20608" spans="2:19" s="16" customFormat="1" outlineLevel="2" x14ac:dyDescent="0.25">
      <c r="B20608" s="16" t="s">
        <v>5688</v>
      </c>
      <c r="C20608" s="16" t="s">
        <v>5447</v>
      </c>
      <c r="D20608" s="16" t="s">
        <v>67</v>
      </c>
      <c r="E20608" s="16" t="s">
        <v>871</v>
      </c>
      <c r="G20608" s="16" t="s">
        <v>872</v>
      </c>
      <c r="H20608" s="16" t="s">
        <v>155</v>
      </c>
      <c r="I20608" s="31">
        <v>-2674650347</v>
      </c>
      <c r="J20608" s="31"/>
      <c r="K20608" s="32">
        <f>IFERROR((J20608/I20608),0)</f>
        <v>0</v>
      </c>
      <c r="L20608" s="31"/>
      <c r="M20608" s="31"/>
      <c r="N20608" s="39"/>
      <c r="O20608" s="28"/>
      <c r="P20608" s="28"/>
      <c r="Q20608" s="28"/>
      <c r="R20608" s="28"/>
      <c r="S20608" s="25"/>
    </row>
    <row r="20609" spans="2:19" s="16" customFormat="1" outlineLevel="1" x14ac:dyDescent="0.25">
      <c r="B20609" s="47" t="s">
        <v>9855</v>
      </c>
      <c r="C20609" s="47" t="str">
        <f>C20608</f>
        <v>ASIGNACIONES DIRECTAS (20% DEL SGR)</v>
      </c>
      <c r="D20609" s="47"/>
      <c r="E20609" s="47" t="str">
        <f>E20608</f>
        <v>68655</v>
      </c>
      <c r="F20609" s="47"/>
      <c r="G20609" s="47" t="str">
        <f>G20608</f>
        <v xml:space="preserve">SABANA DE TORRES                                  </v>
      </c>
      <c r="H20609" s="47" t="s">
        <v>10655</v>
      </c>
      <c r="I20609" s="51">
        <f>SUBTOTAL(9,I20599:I20608)</f>
        <v>31154436833</v>
      </c>
      <c r="J20609" s="51">
        <f>SUBTOTAL(9,J20599:J20608)</f>
        <v>28864483787.369999</v>
      </c>
      <c r="K20609" s="49">
        <f>J20609/I20609</f>
        <v>0.92649672796510341</v>
      </c>
      <c r="L20609" s="51">
        <f>SUBTOTAL(9,L20599:L20608)</f>
        <v>8450111471.7700014</v>
      </c>
      <c r="M20609" s="51">
        <f>SUBTOTAL(9,M20599:M20608)</f>
        <v>8408648341.3699989</v>
      </c>
      <c r="N20609" s="50">
        <f>IFERROR((M20609/L20609),"N.A")</f>
        <v>0.99509318539305402</v>
      </c>
      <c r="O20609" s="28"/>
      <c r="P20609" s="28"/>
      <c r="Q20609" s="28"/>
      <c r="R20609" s="28"/>
      <c r="S20609" s="25"/>
    </row>
    <row r="20610" spans="2:19" s="16" customFormat="1" outlineLevel="2" x14ac:dyDescent="0.25">
      <c r="B20610" s="16" t="s">
        <v>5689</v>
      </c>
      <c r="C20610" s="16" t="s">
        <v>5447</v>
      </c>
      <c r="D20610" s="16" t="s">
        <v>67</v>
      </c>
      <c r="E20610" s="16" t="s">
        <v>874</v>
      </c>
      <c r="G20610" s="16" t="s">
        <v>875</v>
      </c>
      <c r="H20610" s="16" t="s">
        <v>152</v>
      </c>
      <c r="I20610" s="35">
        <v>3758388985</v>
      </c>
      <c r="J20610" s="35">
        <v>1617572105.0199997</v>
      </c>
      <c r="K20610" s="36">
        <f>IFERROR((J20610/I20610),0)</f>
        <v>0.4303897524912525</v>
      </c>
      <c r="L20610" s="35">
        <v>2509025426.27</v>
      </c>
      <c r="M20610" s="35">
        <v>1617572105.0199997</v>
      </c>
      <c r="N20610" s="40">
        <f>M20610/L20610</f>
        <v>0.64470136017104296</v>
      </c>
      <c r="O20610" s="28"/>
      <c r="P20610" s="28"/>
      <c r="Q20610" s="28"/>
      <c r="R20610" s="28"/>
      <c r="S20610" s="25"/>
    </row>
    <row r="20611" spans="2:19" s="16" customFormat="1" outlineLevel="2" x14ac:dyDescent="0.25">
      <c r="B20611" s="16" t="s">
        <v>5689</v>
      </c>
      <c r="C20611" s="16" t="s">
        <v>5447</v>
      </c>
      <c r="D20611" s="16" t="s">
        <v>67</v>
      </c>
      <c r="E20611" s="16" t="s">
        <v>874</v>
      </c>
      <c r="G20611" s="16" t="s">
        <v>875</v>
      </c>
      <c r="H20611" s="16" t="s">
        <v>24</v>
      </c>
      <c r="I20611" s="31">
        <v>321687924</v>
      </c>
      <c r="J20611" s="31">
        <v>321687924</v>
      </c>
      <c r="K20611" s="32">
        <f>IFERROR((J20611/I20611),0)</f>
        <v>1</v>
      </c>
      <c r="L20611" s="31"/>
      <c r="M20611" s="31"/>
      <c r="N20611" s="39"/>
      <c r="O20611" s="28"/>
      <c r="P20611" s="28"/>
      <c r="Q20611" s="28"/>
      <c r="R20611" s="28"/>
      <c r="S20611" s="25"/>
    </row>
    <row r="20612" spans="2:19" s="16" customFormat="1" outlineLevel="2" x14ac:dyDescent="0.25">
      <c r="B20612" s="16" t="s">
        <v>5689</v>
      </c>
      <c r="C20612" s="16" t="s">
        <v>5447</v>
      </c>
      <c r="D20612" s="16" t="s">
        <v>67</v>
      </c>
      <c r="E20612" s="16" t="s">
        <v>874</v>
      </c>
      <c r="G20612" s="16" t="s">
        <v>875</v>
      </c>
      <c r="H20612" s="16" t="s">
        <v>5451</v>
      </c>
      <c r="I20612" s="31">
        <v>10571</v>
      </c>
      <c r="J20612" s="31">
        <v>10571</v>
      </c>
      <c r="K20612" s="32">
        <f>IFERROR((J20612/I20612),0)</f>
        <v>1</v>
      </c>
      <c r="L20612" s="31"/>
      <c r="M20612" s="31"/>
      <c r="N20612" s="39"/>
      <c r="O20612" s="28"/>
      <c r="P20612" s="28"/>
      <c r="Q20612" s="28"/>
      <c r="R20612" s="28"/>
      <c r="S20612" s="25"/>
    </row>
    <row r="20613" spans="2:19" s="16" customFormat="1" outlineLevel="2" x14ac:dyDescent="0.25">
      <c r="B20613" s="16" t="s">
        <v>5689</v>
      </c>
      <c r="C20613" s="16" t="s">
        <v>5447</v>
      </c>
      <c r="D20613" s="16" t="s">
        <v>67</v>
      </c>
      <c r="E20613" s="16" t="s">
        <v>874</v>
      </c>
      <c r="G20613" s="16" t="s">
        <v>875</v>
      </c>
      <c r="H20613" s="16" t="s">
        <v>5452</v>
      </c>
      <c r="I20613" s="31">
        <v>292179868</v>
      </c>
      <c r="J20613" s="31">
        <v>292179868</v>
      </c>
      <c r="K20613" s="32">
        <f>IFERROR((J20613/I20613),0)</f>
        <v>1</v>
      </c>
      <c r="L20613" s="31"/>
      <c r="M20613" s="31"/>
      <c r="N20613" s="39"/>
      <c r="O20613" s="28"/>
      <c r="P20613" s="28"/>
      <c r="Q20613" s="28"/>
      <c r="R20613" s="28"/>
      <c r="S20613" s="25"/>
    </row>
    <row r="20614" spans="2:19" s="16" customFormat="1" outlineLevel="2" x14ac:dyDescent="0.25">
      <c r="B20614" s="16" t="s">
        <v>5689</v>
      </c>
      <c r="C20614" s="16" t="s">
        <v>5447</v>
      </c>
      <c r="D20614" s="16" t="s">
        <v>67</v>
      </c>
      <c r="E20614" s="16" t="s">
        <v>874</v>
      </c>
      <c r="G20614" s="16" t="s">
        <v>875</v>
      </c>
      <c r="H20614" s="16" t="s">
        <v>19</v>
      </c>
      <c r="I20614" s="31">
        <v>1369713737</v>
      </c>
      <c r="J20614" s="31">
        <v>1369713737</v>
      </c>
      <c r="K20614" s="32">
        <f>IFERROR((J20614/I20614),0)</f>
        <v>1</v>
      </c>
      <c r="L20614" s="31"/>
      <c r="M20614" s="31"/>
      <c r="N20614" s="39"/>
      <c r="O20614" s="28"/>
      <c r="P20614" s="28"/>
      <c r="Q20614" s="28"/>
      <c r="R20614" s="28"/>
      <c r="S20614" s="25"/>
    </row>
    <row r="20615" spans="2:19" s="16" customFormat="1" outlineLevel="2" x14ac:dyDescent="0.25">
      <c r="B20615" s="16" t="s">
        <v>5689</v>
      </c>
      <c r="C20615" s="16" t="s">
        <v>5447</v>
      </c>
      <c r="D20615" s="16" t="s">
        <v>67</v>
      </c>
      <c r="E20615" s="16" t="s">
        <v>874</v>
      </c>
      <c r="G20615" s="16" t="s">
        <v>875</v>
      </c>
      <c r="H20615" s="16" t="s">
        <v>154</v>
      </c>
      <c r="I20615" s="31">
        <v>23245</v>
      </c>
      <c r="J20615" s="31">
        <v>23245</v>
      </c>
      <c r="K20615" s="32">
        <f>IFERROR((J20615/I20615),0)</f>
        <v>1</v>
      </c>
      <c r="L20615" s="31"/>
      <c r="M20615" s="31"/>
      <c r="N20615" s="39"/>
      <c r="O20615" s="28"/>
      <c r="P20615" s="28"/>
      <c r="Q20615" s="28"/>
      <c r="R20615" s="28"/>
      <c r="S20615" s="25"/>
    </row>
    <row r="20616" spans="2:19" s="16" customFormat="1" outlineLevel="2" x14ac:dyDescent="0.25">
      <c r="B20616" s="16" t="s">
        <v>5689</v>
      </c>
      <c r="C20616" s="16" t="s">
        <v>5447</v>
      </c>
      <c r="D20616" s="16" t="s">
        <v>67</v>
      </c>
      <c r="E20616" s="16" t="s">
        <v>874</v>
      </c>
      <c r="G20616" s="16" t="s">
        <v>875</v>
      </c>
      <c r="H20616" s="16" t="s">
        <v>331</v>
      </c>
      <c r="I20616" s="31">
        <v>67510559</v>
      </c>
      <c r="J20616" s="31">
        <v>67510559</v>
      </c>
      <c r="K20616" s="32">
        <f>IFERROR((J20616/I20616),0)</f>
        <v>1</v>
      </c>
      <c r="L20616" s="31"/>
      <c r="M20616" s="31"/>
      <c r="N20616" s="39"/>
      <c r="O20616" s="28"/>
      <c r="P20616" s="28"/>
      <c r="Q20616" s="28"/>
      <c r="R20616" s="28"/>
      <c r="S20616" s="25"/>
    </row>
    <row r="20617" spans="2:19" s="16" customFormat="1" outlineLevel="2" x14ac:dyDescent="0.25">
      <c r="B20617" s="16" t="s">
        <v>5689</v>
      </c>
      <c r="C20617" s="16" t="s">
        <v>5447</v>
      </c>
      <c r="D20617" s="16" t="s">
        <v>69</v>
      </c>
      <c r="E20617" s="16" t="s">
        <v>874</v>
      </c>
      <c r="G20617" s="16" t="s">
        <v>875</v>
      </c>
      <c r="H20617" s="16" t="s">
        <v>4491</v>
      </c>
      <c r="I20617" s="31">
        <v>13277638</v>
      </c>
      <c r="J20617" s="31">
        <v>13277638</v>
      </c>
      <c r="K20617" s="32">
        <f>IFERROR((J20617/I20617),0)</f>
        <v>1</v>
      </c>
      <c r="L20617" s="31"/>
      <c r="M20617" s="31"/>
      <c r="N20617" s="39"/>
      <c r="O20617" s="28"/>
      <c r="P20617" s="28"/>
      <c r="Q20617" s="28"/>
      <c r="R20617" s="28"/>
      <c r="S20617" s="25"/>
    </row>
    <row r="20618" spans="2:19" s="16" customFormat="1" outlineLevel="2" x14ac:dyDescent="0.25">
      <c r="B20618" s="16" t="s">
        <v>5689</v>
      </c>
      <c r="C20618" s="16" t="s">
        <v>5447</v>
      </c>
      <c r="D20618" s="16" t="s">
        <v>67</v>
      </c>
      <c r="E20618" s="16" t="s">
        <v>874</v>
      </c>
      <c r="G20618" s="16" t="s">
        <v>875</v>
      </c>
      <c r="H20618" s="16" t="s">
        <v>231</v>
      </c>
      <c r="I20618" s="31">
        <v>604975453</v>
      </c>
      <c r="J20618" s="31">
        <v>604975453</v>
      </c>
      <c r="K20618" s="32">
        <f>IFERROR((J20618/I20618),0)</f>
        <v>1</v>
      </c>
      <c r="L20618" s="31"/>
      <c r="M20618" s="31"/>
      <c r="N20618" s="39"/>
      <c r="O20618" s="28"/>
      <c r="P20618" s="28"/>
      <c r="Q20618" s="28"/>
      <c r="R20618" s="28"/>
      <c r="S20618" s="25"/>
    </row>
    <row r="20619" spans="2:19" s="16" customFormat="1" outlineLevel="2" x14ac:dyDescent="0.25">
      <c r="B20619" s="16" t="s">
        <v>5689</v>
      </c>
      <c r="C20619" s="16" t="s">
        <v>5447</v>
      </c>
      <c r="D20619" s="16" t="s">
        <v>67</v>
      </c>
      <c r="E20619" s="16" t="s">
        <v>874</v>
      </c>
      <c r="G20619" s="16" t="s">
        <v>875</v>
      </c>
      <c r="H20619" s="16" t="s">
        <v>155</v>
      </c>
      <c r="I20619" s="31">
        <v>-751677797</v>
      </c>
      <c r="J20619" s="31"/>
      <c r="K20619" s="32">
        <f>IFERROR((J20619/I20619),0)</f>
        <v>0</v>
      </c>
      <c r="L20619" s="31"/>
      <c r="M20619" s="31"/>
      <c r="N20619" s="39"/>
      <c r="O20619" s="28"/>
      <c r="P20619" s="28"/>
      <c r="Q20619" s="28"/>
      <c r="R20619" s="28"/>
      <c r="S20619" s="25"/>
    </row>
    <row r="20620" spans="2:19" s="16" customFormat="1" outlineLevel="1" x14ac:dyDescent="0.25">
      <c r="B20620" s="47" t="s">
        <v>9856</v>
      </c>
      <c r="C20620" s="47" t="str">
        <f>C20619</f>
        <v>ASIGNACIONES DIRECTAS (20% DEL SGR)</v>
      </c>
      <c r="D20620" s="47"/>
      <c r="E20620" s="47" t="str">
        <f>E20619</f>
        <v>68615</v>
      </c>
      <c r="F20620" s="47"/>
      <c r="G20620" s="47" t="str">
        <f>G20619</f>
        <v xml:space="preserve">RIONEGRO                                          </v>
      </c>
      <c r="H20620" s="47" t="s">
        <v>10655</v>
      </c>
      <c r="I20620" s="51">
        <f>SUBTOTAL(9,I20610:I20619)</f>
        <v>5676090183</v>
      </c>
      <c r="J20620" s="51">
        <f>SUBTOTAL(9,J20610:J20619)</f>
        <v>4286951100.0199995</v>
      </c>
      <c r="K20620" s="49">
        <f>J20620/I20620</f>
        <v>0.75526479703573091</v>
      </c>
      <c r="L20620" s="51">
        <f>SUBTOTAL(9,L20610:L20619)</f>
        <v>2509025426.27</v>
      </c>
      <c r="M20620" s="51">
        <f>SUBTOTAL(9,M20610:M20619)</f>
        <v>1617572105.0199997</v>
      </c>
      <c r="N20620" s="50">
        <f>IFERROR((M20620/L20620),"N.A")</f>
        <v>0.64470136017104296</v>
      </c>
      <c r="O20620" s="28"/>
      <c r="P20620" s="28"/>
      <c r="Q20620" s="28"/>
      <c r="R20620" s="28"/>
      <c r="S20620" s="25"/>
    </row>
    <row r="20621" spans="2:19" s="16" customFormat="1" outlineLevel="2" x14ac:dyDescent="0.25">
      <c r="B20621" s="16" t="s">
        <v>5690</v>
      </c>
      <c r="C20621" s="16" t="s">
        <v>5447</v>
      </c>
      <c r="D20621" s="16" t="s">
        <v>67</v>
      </c>
      <c r="E20621" s="16" t="s">
        <v>877</v>
      </c>
      <c r="G20621" s="16" t="s">
        <v>878</v>
      </c>
      <c r="H20621" s="16" t="s">
        <v>152</v>
      </c>
      <c r="I20621" s="35">
        <v>5758877642</v>
      </c>
      <c r="J20621" s="35">
        <v>3638990330.2399993</v>
      </c>
      <c r="K20621" s="36">
        <f>IFERROR((J20621/I20621),0)</f>
        <v>0.63189228118002083</v>
      </c>
      <c r="L20621" s="35">
        <v>3855973161.1600003</v>
      </c>
      <c r="M20621" s="35">
        <v>3638990330.2399993</v>
      </c>
      <c r="N20621" s="40">
        <f>M20621/L20621</f>
        <v>0.94372812728428701</v>
      </c>
      <c r="O20621" s="28"/>
      <c r="P20621" s="28"/>
      <c r="Q20621" s="28"/>
      <c r="R20621" s="28"/>
      <c r="S20621" s="25"/>
    </row>
    <row r="20622" spans="2:19" s="16" customFormat="1" outlineLevel="2" x14ac:dyDescent="0.25">
      <c r="B20622" s="16" t="s">
        <v>5690</v>
      </c>
      <c r="C20622" s="16" t="s">
        <v>5447</v>
      </c>
      <c r="D20622" s="16" t="s">
        <v>67</v>
      </c>
      <c r="E20622" s="16" t="s">
        <v>877</v>
      </c>
      <c r="G20622" s="16" t="s">
        <v>878</v>
      </c>
      <c r="H20622" s="16" t="s">
        <v>5452</v>
      </c>
      <c r="I20622" s="31">
        <v>360202837</v>
      </c>
      <c r="J20622" s="31">
        <v>360202837</v>
      </c>
      <c r="K20622" s="32">
        <f>IFERROR((J20622/I20622),0)</f>
        <v>1</v>
      </c>
      <c r="L20622" s="31"/>
      <c r="M20622" s="31"/>
      <c r="N20622" s="39"/>
      <c r="O20622" s="28"/>
      <c r="P20622" s="28"/>
      <c r="Q20622" s="28"/>
      <c r="R20622" s="28"/>
      <c r="S20622" s="25"/>
    </row>
    <row r="20623" spans="2:19" s="16" customFormat="1" outlineLevel="2" x14ac:dyDescent="0.25">
      <c r="B20623" s="16" t="s">
        <v>5690</v>
      </c>
      <c r="C20623" s="16" t="s">
        <v>5447</v>
      </c>
      <c r="D20623" s="16" t="s">
        <v>67</v>
      </c>
      <c r="E20623" s="16" t="s">
        <v>877</v>
      </c>
      <c r="G20623" s="16" t="s">
        <v>878</v>
      </c>
      <c r="H20623" s="16" t="s">
        <v>19</v>
      </c>
      <c r="I20623" s="31">
        <v>2493458055</v>
      </c>
      <c r="J20623" s="31">
        <v>2493458055</v>
      </c>
      <c r="K20623" s="32">
        <f>IFERROR((J20623/I20623),0)</f>
        <v>1</v>
      </c>
      <c r="L20623" s="31"/>
      <c r="M20623" s="31"/>
      <c r="N20623" s="39"/>
      <c r="O20623" s="28"/>
      <c r="P20623" s="28"/>
      <c r="Q20623" s="28"/>
      <c r="R20623" s="28"/>
      <c r="S20623" s="25"/>
    </row>
    <row r="20624" spans="2:19" s="16" customFormat="1" outlineLevel="2" x14ac:dyDescent="0.25">
      <c r="B20624" s="16" t="s">
        <v>5690</v>
      </c>
      <c r="C20624" s="16" t="s">
        <v>5447</v>
      </c>
      <c r="D20624" s="16" t="s">
        <v>67</v>
      </c>
      <c r="E20624" s="16" t="s">
        <v>877</v>
      </c>
      <c r="G20624" s="16" t="s">
        <v>878</v>
      </c>
      <c r="H20624" s="16" t="s">
        <v>154</v>
      </c>
      <c r="I20624" s="31">
        <v>35618</v>
      </c>
      <c r="J20624" s="31">
        <v>35618</v>
      </c>
      <c r="K20624" s="32">
        <f>IFERROR((J20624/I20624),0)</f>
        <v>1</v>
      </c>
      <c r="L20624" s="31"/>
      <c r="M20624" s="31"/>
      <c r="N20624" s="39"/>
      <c r="O20624" s="28"/>
      <c r="P20624" s="28"/>
      <c r="Q20624" s="28"/>
      <c r="R20624" s="28"/>
      <c r="S20624" s="25"/>
    </row>
    <row r="20625" spans="2:19" s="16" customFormat="1" outlineLevel="2" x14ac:dyDescent="0.25">
      <c r="B20625" s="16" t="s">
        <v>5690</v>
      </c>
      <c r="C20625" s="16" t="s">
        <v>5447</v>
      </c>
      <c r="D20625" s="16" t="s">
        <v>67</v>
      </c>
      <c r="E20625" s="16" t="s">
        <v>877</v>
      </c>
      <c r="G20625" s="16" t="s">
        <v>878</v>
      </c>
      <c r="H20625" s="16" t="s">
        <v>331</v>
      </c>
      <c r="I20625" s="31">
        <v>143838837</v>
      </c>
      <c r="J20625" s="31">
        <v>143838837</v>
      </c>
      <c r="K20625" s="32">
        <f>IFERROR((J20625/I20625),0)</f>
        <v>1</v>
      </c>
      <c r="L20625" s="31"/>
      <c r="M20625" s="31"/>
      <c r="N20625" s="39"/>
      <c r="O20625" s="28"/>
      <c r="P20625" s="28"/>
      <c r="Q20625" s="28"/>
      <c r="R20625" s="28"/>
      <c r="S20625" s="25"/>
    </row>
    <row r="20626" spans="2:19" s="16" customFormat="1" outlineLevel="2" x14ac:dyDescent="0.25">
      <c r="B20626" s="16" t="s">
        <v>5690</v>
      </c>
      <c r="C20626" s="16" t="s">
        <v>5447</v>
      </c>
      <c r="D20626" s="16" t="s">
        <v>69</v>
      </c>
      <c r="E20626" s="16" t="s">
        <v>877</v>
      </c>
      <c r="G20626" s="16" t="s">
        <v>878</v>
      </c>
      <c r="H20626" s="16" t="s">
        <v>4491</v>
      </c>
      <c r="I20626" s="31">
        <v>685918</v>
      </c>
      <c r="J20626" s="31">
        <v>685918</v>
      </c>
      <c r="K20626" s="32">
        <f>IFERROR((J20626/I20626),0)</f>
        <v>1</v>
      </c>
      <c r="L20626" s="31"/>
      <c r="M20626" s="31"/>
      <c r="N20626" s="39"/>
      <c r="O20626" s="28"/>
      <c r="P20626" s="28"/>
      <c r="Q20626" s="28"/>
      <c r="R20626" s="28"/>
      <c r="S20626" s="25"/>
    </row>
    <row r="20627" spans="2:19" s="16" customFormat="1" outlineLevel="2" x14ac:dyDescent="0.25">
      <c r="B20627" s="16" t="s">
        <v>5690</v>
      </c>
      <c r="C20627" s="16" t="s">
        <v>5447</v>
      </c>
      <c r="D20627" s="16" t="s">
        <v>67</v>
      </c>
      <c r="E20627" s="16" t="s">
        <v>877</v>
      </c>
      <c r="G20627" s="16" t="s">
        <v>878</v>
      </c>
      <c r="H20627" s="16" t="s">
        <v>231</v>
      </c>
      <c r="I20627" s="31">
        <v>932275920</v>
      </c>
      <c r="J20627" s="31">
        <v>932275920</v>
      </c>
      <c r="K20627" s="32">
        <f>IFERROR((J20627/I20627),0)</f>
        <v>1</v>
      </c>
      <c r="L20627" s="31"/>
      <c r="M20627" s="31"/>
      <c r="N20627" s="39"/>
      <c r="O20627" s="28"/>
      <c r="P20627" s="28"/>
      <c r="Q20627" s="28"/>
      <c r="R20627" s="28"/>
      <c r="S20627" s="25"/>
    </row>
    <row r="20628" spans="2:19" s="16" customFormat="1" outlineLevel="2" x14ac:dyDescent="0.25">
      <c r="B20628" s="16" t="s">
        <v>5690</v>
      </c>
      <c r="C20628" s="16" t="s">
        <v>5447</v>
      </c>
      <c r="D20628" s="16" t="s">
        <v>67</v>
      </c>
      <c r="E20628" s="16" t="s">
        <v>877</v>
      </c>
      <c r="G20628" s="16" t="s">
        <v>878</v>
      </c>
      <c r="H20628" s="16" t="s">
        <v>155</v>
      </c>
      <c r="I20628" s="31">
        <v>-1151775528</v>
      </c>
      <c r="J20628" s="31"/>
      <c r="K20628" s="32">
        <f>IFERROR((J20628/I20628),0)</f>
        <v>0</v>
      </c>
      <c r="L20628" s="31"/>
      <c r="M20628" s="31"/>
      <c r="N20628" s="39"/>
      <c r="O20628" s="28"/>
      <c r="P20628" s="28"/>
      <c r="Q20628" s="28"/>
      <c r="R20628" s="28"/>
      <c r="S20628" s="25"/>
    </row>
    <row r="20629" spans="2:19" s="16" customFormat="1" outlineLevel="1" x14ac:dyDescent="0.25">
      <c r="B20629" s="47" t="s">
        <v>9857</v>
      </c>
      <c r="C20629" s="47" t="str">
        <f>C20628</f>
        <v>ASIGNACIONES DIRECTAS (20% DEL SGR)</v>
      </c>
      <c r="D20629" s="47"/>
      <c r="E20629" s="47" t="str">
        <f>E20628</f>
        <v>68575</v>
      </c>
      <c r="F20629" s="47"/>
      <c r="G20629" s="47" t="str">
        <f>G20628</f>
        <v xml:space="preserve">PUERTO WILCHES                                    </v>
      </c>
      <c r="H20629" s="47" t="s">
        <v>10655</v>
      </c>
      <c r="I20629" s="51">
        <f>SUBTOTAL(9,I20621:I20628)</f>
        <v>8537599299</v>
      </c>
      <c r="J20629" s="51">
        <f>SUBTOTAL(9,J20621:J20628)</f>
        <v>7569487515.2399998</v>
      </c>
      <c r="K20629" s="49">
        <f>J20629/I20629</f>
        <v>0.88660608798150153</v>
      </c>
      <c r="L20629" s="51">
        <f>SUBTOTAL(9,L20621:L20628)</f>
        <v>3855973161.1600003</v>
      </c>
      <c r="M20629" s="51">
        <f>SUBTOTAL(9,M20621:M20628)</f>
        <v>3638990330.2399993</v>
      </c>
      <c r="N20629" s="50">
        <f>IFERROR((M20629/L20629),"N.A")</f>
        <v>0.94372812728428701</v>
      </c>
      <c r="O20629" s="28"/>
      <c r="P20629" s="28"/>
      <c r="Q20629" s="28"/>
      <c r="R20629" s="28"/>
      <c r="S20629" s="25"/>
    </row>
    <row r="20630" spans="2:19" s="16" customFormat="1" outlineLevel="2" x14ac:dyDescent="0.25">
      <c r="B20630" s="16" t="s">
        <v>5691</v>
      </c>
      <c r="C20630" s="16" t="s">
        <v>5447</v>
      </c>
      <c r="D20630" s="16" t="s">
        <v>67</v>
      </c>
      <c r="E20630" s="16" t="s">
        <v>886</v>
      </c>
      <c r="G20630" s="16" t="s">
        <v>887</v>
      </c>
      <c r="H20630" s="16" t="s">
        <v>152</v>
      </c>
      <c r="I20630" s="35">
        <v>4489697</v>
      </c>
      <c r="J20630" s="35">
        <v>2889956.2</v>
      </c>
      <c r="K20630" s="36">
        <f>IFERROR((J20630/I20630),0)</f>
        <v>0.64368624430557342</v>
      </c>
      <c r="L20630" s="35">
        <v>2963057</v>
      </c>
      <c r="M20630" s="35">
        <v>2889956.2</v>
      </c>
      <c r="N20630" s="40">
        <f>M20630/L20630</f>
        <v>0.97532926298751599</v>
      </c>
      <c r="O20630" s="28"/>
      <c r="P20630" s="28"/>
      <c r="Q20630" s="28"/>
      <c r="R20630" s="28"/>
      <c r="S20630" s="25"/>
    </row>
    <row r="20631" spans="2:19" s="16" customFormat="1" outlineLevel="2" x14ac:dyDescent="0.25">
      <c r="B20631" s="16" t="s">
        <v>5691</v>
      </c>
      <c r="C20631" s="16" t="s">
        <v>5447</v>
      </c>
      <c r="D20631" s="16" t="s">
        <v>67</v>
      </c>
      <c r="E20631" s="16" t="s">
        <v>886</v>
      </c>
      <c r="G20631" s="16" t="s">
        <v>887</v>
      </c>
      <c r="H20631" s="16" t="s">
        <v>5452</v>
      </c>
      <c r="I20631" s="31">
        <v>3967437</v>
      </c>
      <c r="J20631" s="31">
        <v>3967437</v>
      </c>
      <c r="K20631" s="32">
        <f>IFERROR((J20631/I20631),0)</f>
        <v>1</v>
      </c>
      <c r="L20631" s="31"/>
      <c r="M20631" s="31"/>
      <c r="N20631" s="39"/>
      <c r="O20631" s="28"/>
      <c r="P20631" s="28"/>
      <c r="Q20631" s="28"/>
      <c r="R20631" s="28"/>
      <c r="S20631" s="25"/>
    </row>
    <row r="20632" spans="2:19" s="16" customFormat="1" outlineLevel="2" x14ac:dyDescent="0.25">
      <c r="B20632" s="16" t="s">
        <v>5691</v>
      </c>
      <c r="C20632" s="16" t="s">
        <v>5447</v>
      </c>
      <c r="D20632" s="16" t="s">
        <v>67</v>
      </c>
      <c r="E20632" s="16" t="s">
        <v>886</v>
      </c>
      <c r="G20632" s="16" t="s">
        <v>887</v>
      </c>
      <c r="H20632" s="16" t="s">
        <v>19</v>
      </c>
      <c r="I20632" s="31">
        <v>24608613</v>
      </c>
      <c r="J20632" s="31">
        <v>24608613</v>
      </c>
      <c r="K20632" s="32">
        <f>IFERROR((J20632/I20632),0)</f>
        <v>1</v>
      </c>
      <c r="L20632" s="31"/>
      <c r="M20632" s="31"/>
      <c r="N20632" s="39"/>
      <c r="O20632" s="28"/>
      <c r="P20632" s="28"/>
      <c r="Q20632" s="28"/>
      <c r="R20632" s="28"/>
      <c r="S20632" s="25"/>
    </row>
    <row r="20633" spans="2:19" s="16" customFormat="1" outlineLevel="2" x14ac:dyDescent="0.25">
      <c r="B20633" s="16" t="s">
        <v>5691</v>
      </c>
      <c r="C20633" s="16" t="s">
        <v>5447</v>
      </c>
      <c r="D20633" s="16" t="s">
        <v>67</v>
      </c>
      <c r="E20633" s="16" t="s">
        <v>886</v>
      </c>
      <c r="G20633" s="16" t="s">
        <v>887</v>
      </c>
      <c r="H20633" s="16" t="s">
        <v>154</v>
      </c>
      <c r="I20633" s="31">
        <v>28</v>
      </c>
      <c r="J20633" s="31">
        <v>28</v>
      </c>
      <c r="K20633" s="32">
        <f>IFERROR((J20633/I20633),0)</f>
        <v>1</v>
      </c>
      <c r="L20633" s="31"/>
      <c r="M20633" s="31"/>
      <c r="N20633" s="39"/>
      <c r="O20633" s="28"/>
      <c r="P20633" s="28"/>
      <c r="Q20633" s="28"/>
      <c r="R20633" s="28"/>
      <c r="S20633" s="25"/>
    </row>
    <row r="20634" spans="2:19" s="16" customFormat="1" outlineLevel="2" x14ac:dyDescent="0.25">
      <c r="B20634" s="16" t="s">
        <v>5691</v>
      </c>
      <c r="C20634" s="16" t="s">
        <v>5447</v>
      </c>
      <c r="D20634" s="16" t="s">
        <v>67</v>
      </c>
      <c r="E20634" s="16" t="s">
        <v>886</v>
      </c>
      <c r="G20634" s="16" t="s">
        <v>887</v>
      </c>
      <c r="H20634" s="16" t="s">
        <v>231</v>
      </c>
      <c r="I20634" s="31">
        <v>715683</v>
      </c>
      <c r="J20634" s="31">
        <v>715683</v>
      </c>
      <c r="K20634" s="32">
        <f>IFERROR((J20634/I20634),0)</f>
        <v>1</v>
      </c>
      <c r="L20634" s="31"/>
      <c r="M20634" s="31"/>
      <c r="N20634" s="39"/>
      <c r="O20634" s="28"/>
      <c r="P20634" s="28"/>
      <c r="Q20634" s="28"/>
      <c r="R20634" s="28"/>
      <c r="S20634" s="25"/>
    </row>
    <row r="20635" spans="2:19" s="16" customFormat="1" outlineLevel="2" x14ac:dyDescent="0.25">
      <c r="B20635" s="16" t="s">
        <v>5691</v>
      </c>
      <c r="C20635" s="16" t="s">
        <v>5447</v>
      </c>
      <c r="D20635" s="16" t="s">
        <v>67</v>
      </c>
      <c r="E20635" s="16" t="s">
        <v>886</v>
      </c>
      <c r="G20635" s="16" t="s">
        <v>887</v>
      </c>
      <c r="H20635" s="16" t="s">
        <v>155</v>
      </c>
      <c r="I20635" s="31">
        <v>-897939</v>
      </c>
      <c r="J20635" s="31"/>
      <c r="K20635" s="32">
        <f>IFERROR((J20635/I20635),0)</f>
        <v>0</v>
      </c>
      <c r="L20635" s="31"/>
      <c r="M20635" s="31"/>
      <c r="N20635" s="39"/>
      <c r="O20635" s="28"/>
      <c r="P20635" s="28"/>
      <c r="Q20635" s="28"/>
      <c r="R20635" s="28"/>
      <c r="S20635" s="25"/>
    </row>
    <row r="20636" spans="2:19" s="16" customFormat="1" outlineLevel="1" x14ac:dyDescent="0.25">
      <c r="B20636" s="47" t="s">
        <v>9858</v>
      </c>
      <c r="C20636" s="47" t="str">
        <f>C20635</f>
        <v>ASIGNACIONES DIRECTAS (20% DEL SGR)</v>
      </c>
      <c r="D20636" s="47"/>
      <c r="E20636" s="47" t="str">
        <f>E20635</f>
        <v>68549</v>
      </c>
      <c r="F20636" s="47"/>
      <c r="G20636" s="47" t="str">
        <f>G20635</f>
        <v xml:space="preserve">PINCHOTE                                          </v>
      </c>
      <c r="H20636" s="47" t="s">
        <v>10655</v>
      </c>
      <c r="I20636" s="51">
        <f>SUBTOTAL(9,I20630:I20635)</f>
        <v>32883519</v>
      </c>
      <c r="J20636" s="51">
        <f>SUBTOTAL(9,J20630:J20635)</f>
        <v>32181717.199999999</v>
      </c>
      <c r="K20636" s="49">
        <f>J20636/I20636</f>
        <v>0.97865794716192023</v>
      </c>
      <c r="L20636" s="51">
        <f>SUBTOTAL(9,L20630:L20635)</f>
        <v>2963057</v>
      </c>
      <c r="M20636" s="51">
        <f>SUBTOTAL(9,M20630:M20635)</f>
        <v>2889956.2</v>
      </c>
      <c r="N20636" s="50">
        <f>IFERROR((M20636/L20636),"N.A")</f>
        <v>0.97532926298751599</v>
      </c>
      <c r="O20636" s="28"/>
      <c r="P20636" s="28"/>
      <c r="Q20636" s="28"/>
      <c r="R20636" s="28"/>
      <c r="S20636" s="25"/>
    </row>
    <row r="20637" spans="2:19" s="16" customFormat="1" outlineLevel="2" x14ac:dyDescent="0.25">
      <c r="B20637" s="16" t="s">
        <v>5692</v>
      </c>
      <c r="C20637" s="16" t="s">
        <v>5447</v>
      </c>
      <c r="D20637" s="16" t="s">
        <v>67</v>
      </c>
      <c r="E20637" s="16" t="s">
        <v>4660</v>
      </c>
      <c r="G20637" s="16" t="s">
        <v>4661</v>
      </c>
      <c r="H20637" s="16" t="s">
        <v>152</v>
      </c>
      <c r="I20637" s="35">
        <v>9266888</v>
      </c>
      <c r="J20637" s="35">
        <v>9266888</v>
      </c>
      <c r="K20637" s="36">
        <f>IFERROR((J20637/I20637),0)</f>
        <v>1</v>
      </c>
      <c r="L20637" s="35">
        <v>6156946</v>
      </c>
      <c r="M20637" s="35">
        <v>9266888</v>
      </c>
      <c r="N20637" s="40">
        <f>M20637/L20637</f>
        <v>1.5051111378920654</v>
      </c>
      <c r="O20637" s="28"/>
      <c r="P20637" s="28"/>
      <c r="Q20637" s="28"/>
      <c r="R20637" s="28"/>
      <c r="S20637" s="25"/>
    </row>
    <row r="20638" spans="2:19" s="16" customFormat="1" outlineLevel="2" x14ac:dyDescent="0.25">
      <c r="B20638" s="16" t="s">
        <v>5692</v>
      </c>
      <c r="C20638" s="16" t="s">
        <v>5447</v>
      </c>
      <c r="D20638" s="16" t="s">
        <v>67</v>
      </c>
      <c r="E20638" s="16" t="s">
        <v>4660</v>
      </c>
      <c r="G20638" s="16" t="s">
        <v>4661</v>
      </c>
      <c r="H20638" s="16" t="s">
        <v>5452</v>
      </c>
      <c r="I20638" s="31">
        <v>6736565</v>
      </c>
      <c r="J20638" s="31">
        <v>6736565</v>
      </c>
      <c r="K20638" s="32">
        <f>IFERROR((J20638/I20638),0)</f>
        <v>1</v>
      </c>
      <c r="L20638" s="31"/>
      <c r="M20638" s="31"/>
      <c r="N20638" s="39"/>
      <c r="O20638" s="28"/>
      <c r="P20638" s="28"/>
      <c r="Q20638" s="28"/>
      <c r="R20638" s="28"/>
      <c r="S20638" s="25"/>
    </row>
    <row r="20639" spans="2:19" s="16" customFormat="1" outlineLevel="2" x14ac:dyDescent="0.25">
      <c r="B20639" s="16" t="s">
        <v>5692</v>
      </c>
      <c r="C20639" s="16" t="s">
        <v>5447</v>
      </c>
      <c r="D20639" s="16" t="s">
        <v>67</v>
      </c>
      <c r="E20639" s="16" t="s">
        <v>4660</v>
      </c>
      <c r="G20639" s="16" t="s">
        <v>4661</v>
      </c>
      <c r="H20639" s="16" t="s">
        <v>19</v>
      </c>
      <c r="I20639" s="31">
        <v>41119619</v>
      </c>
      <c r="J20639" s="31">
        <v>41119619</v>
      </c>
      <c r="K20639" s="32">
        <f>IFERROR((J20639/I20639),0)</f>
        <v>1</v>
      </c>
      <c r="L20639" s="31"/>
      <c r="M20639" s="31"/>
      <c r="N20639" s="39"/>
      <c r="O20639" s="28"/>
      <c r="P20639" s="28"/>
      <c r="Q20639" s="28"/>
      <c r="R20639" s="28"/>
      <c r="S20639" s="25"/>
    </row>
    <row r="20640" spans="2:19" s="16" customFormat="1" outlineLevel="2" x14ac:dyDescent="0.25">
      <c r="B20640" s="16" t="s">
        <v>5692</v>
      </c>
      <c r="C20640" s="16" t="s">
        <v>5447</v>
      </c>
      <c r="D20640" s="16" t="s">
        <v>67</v>
      </c>
      <c r="E20640" s="16" t="s">
        <v>4660</v>
      </c>
      <c r="G20640" s="16" t="s">
        <v>4661</v>
      </c>
      <c r="H20640" s="16" t="s">
        <v>154</v>
      </c>
      <c r="I20640" s="31">
        <v>57</v>
      </c>
      <c r="J20640" s="31">
        <v>57</v>
      </c>
      <c r="K20640" s="32">
        <f>IFERROR((J20640/I20640),0)</f>
        <v>1</v>
      </c>
      <c r="L20640" s="31"/>
      <c r="M20640" s="31"/>
      <c r="N20640" s="39"/>
      <c r="O20640" s="28"/>
      <c r="P20640" s="28"/>
      <c r="Q20640" s="28"/>
      <c r="R20640" s="28"/>
      <c r="S20640" s="25"/>
    </row>
    <row r="20641" spans="2:19" s="16" customFormat="1" outlineLevel="2" x14ac:dyDescent="0.25">
      <c r="B20641" s="16" t="s">
        <v>5692</v>
      </c>
      <c r="C20641" s="16" t="s">
        <v>5447</v>
      </c>
      <c r="D20641" s="16" t="s">
        <v>69</v>
      </c>
      <c r="E20641" s="16" t="s">
        <v>4660</v>
      </c>
      <c r="G20641" s="16" t="s">
        <v>4661</v>
      </c>
      <c r="H20641" s="16" t="s">
        <v>4491</v>
      </c>
      <c r="I20641" s="31">
        <v>860799</v>
      </c>
      <c r="J20641" s="31">
        <v>860799</v>
      </c>
      <c r="K20641" s="32">
        <f>IFERROR((J20641/I20641),0)</f>
        <v>1</v>
      </c>
      <c r="L20641" s="31"/>
      <c r="M20641" s="31"/>
      <c r="N20641" s="39"/>
      <c r="O20641" s="28"/>
      <c r="P20641" s="28"/>
      <c r="Q20641" s="28"/>
      <c r="R20641" s="28"/>
      <c r="S20641" s="25"/>
    </row>
    <row r="20642" spans="2:19" s="16" customFormat="1" outlineLevel="2" x14ac:dyDescent="0.25">
      <c r="B20642" s="16" t="s">
        <v>5692</v>
      </c>
      <c r="C20642" s="16" t="s">
        <v>5447</v>
      </c>
      <c r="D20642" s="16" t="s">
        <v>67</v>
      </c>
      <c r="E20642" s="16" t="s">
        <v>4660</v>
      </c>
      <c r="G20642" s="16" t="s">
        <v>4661</v>
      </c>
      <c r="H20642" s="16" t="s">
        <v>231</v>
      </c>
      <c r="I20642" s="31">
        <v>1496463</v>
      </c>
      <c r="J20642" s="31">
        <v>1496463</v>
      </c>
      <c r="K20642" s="32">
        <f>IFERROR((J20642/I20642),0)</f>
        <v>1</v>
      </c>
      <c r="L20642" s="31"/>
      <c r="M20642" s="31"/>
      <c r="N20642" s="39"/>
      <c r="O20642" s="28"/>
      <c r="P20642" s="28"/>
      <c r="Q20642" s="28"/>
      <c r="R20642" s="28"/>
      <c r="S20642" s="25"/>
    </row>
    <row r="20643" spans="2:19" s="16" customFormat="1" outlineLevel="2" x14ac:dyDescent="0.25">
      <c r="B20643" s="16" t="s">
        <v>5692</v>
      </c>
      <c r="C20643" s="16" t="s">
        <v>5447</v>
      </c>
      <c r="D20643" s="16" t="s">
        <v>67</v>
      </c>
      <c r="E20643" s="16" t="s">
        <v>4660</v>
      </c>
      <c r="G20643" s="16" t="s">
        <v>4661</v>
      </c>
      <c r="H20643" s="16" t="s">
        <v>155</v>
      </c>
      <c r="I20643" s="31">
        <v>-1853378</v>
      </c>
      <c r="J20643" s="31"/>
      <c r="K20643" s="32">
        <f>IFERROR((J20643/I20643),0)</f>
        <v>0</v>
      </c>
      <c r="L20643" s="31"/>
      <c r="M20643" s="31"/>
      <c r="N20643" s="39"/>
      <c r="O20643" s="28"/>
      <c r="P20643" s="28"/>
      <c r="Q20643" s="28"/>
      <c r="R20643" s="28"/>
      <c r="S20643" s="25"/>
    </row>
    <row r="20644" spans="2:19" s="16" customFormat="1" outlineLevel="1" x14ac:dyDescent="0.25">
      <c r="B20644" s="47" t="s">
        <v>9859</v>
      </c>
      <c r="C20644" s="47" t="str">
        <f>C20643</f>
        <v>ASIGNACIONES DIRECTAS (20% DEL SGR)</v>
      </c>
      <c r="D20644" s="47"/>
      <c r="E20644" s="47" t="str">
        <f>E20643</f>
        <v>68547</v>
      </c>
      <c r="F20644" s="47"/>
      <c r="G20644" s="47" t="str">
        <f>G20643</f>
        <v xml:space="preserve">PIEDECUESTA                                       </v>
      </c>
      <c r="H20644" s="47" t="s">
        <v>10655</v>
      </c>
      <c r="I20644" s="51">
        <f>SUBTOTAL(9,I20637:I20643)</f>
        <v>57627013</v>
      </c>
      <c r="J20644" s="51">
        <f>SUBTOTAL(9,J20637:J20643)</f>
        <v>59480391</v>
      </c>
      <c r="K20644" s="49">
        <f>J20644/I20644</f>
        <v>1.0321616183715787</v>
      </c>
      <c r="L20644" s="51">
        <f>SUBTOTAL(9,L20637:L20643)</f>
        <v>6156946</v>
      </c>
      <c r="M20644" s="51">
        <f>SUBTOTAL(9,M20637:M20643)</f>
        <v>9266888</v>
      </c>
      <c r="N20644" s="50">
        <f>IFERROR((M20644/L20644),"N.A")</f>
        <v>1.5051111378920654</v>
      </c>
      <c r="O20644" s="28"/>
      <c r="P20644" s="28"/>
      <c r="Q20644" s="28"/>
      <c r="R20644" s="28"/>
      <c r="S20644" s="25"/>
    </row>
    <row r="20645" spans="2:19" s="16" customFormat="1" outlineLevel="2" x14ac:dyDescent="0.25">
      <c r="B20645" s="16" t="s">
        <v>5693</v>
      </c>
      <c r="C20645" s="16" t="s">
        <v>5447</v>
      </c>
      <c r="D20645" s="16" t="s">
        <v>67</v>
      </c>
      <c r="E20645" s="16" t="s">
        <v>889</v>
      </c>
      <c r="G20645" s="16" t="s">
        <v>890</v>
      </c>
      <c r="H20645" s="16" t="s">
        <v>5452</v>
      </c>
      <c r="I20645" s="31">
        <v>61837</v>
      </c>
      <c r="J20645" s="31">
        <v>61837</v>
      </c>
      <c r="K20645" s="32">
        <f>IFERROR((J20645/I20645),0)</f>
        <v>1</v>
      </c>
      <c r="L20645" s="31"/>
      <c r="M20645" s="31"/>
      <c r="N20645" s="39"/>
      <c r="O20645" s="28"/>
      <c r="P20645" s="28"/>
      <c r="Q20645" s="28"/>
      <c r="R20645" s="28"/>
      <c r="S20645" s="25"/>
    </row>
    <row r="20646" spans="2:19" s="16" customFormat="1" outlineLevel="2" x14ac:dyDescent="0.25">
      <c r="B20646" s="16" t="s">
        <v>5693</v>
      </c>
      <c r="C20646" s="16" t="s">
        <v>5447</v>
      </c>
      <c r="D20646" s="16" t="s">
        <v>67</v>
      </c>
      <c r="E20646" s="16" t="s">
        <v>889</v>
      </c>
      <c r="G20646" s="16" t="s">
        <v>890</v>
      </c>
      <c r="H20646" s="16" t="s">
        <v>19</v>
      </c>
      <c r="I20646" s="31">
        <v>437448</v>
      </c>
      <c r="J20646" s="31">
        <v>437448</v>
      </c>
      <c r="K20646" s="32">
        <f>IFERROR((J20646/I20646),0)</f>
        <v>1</v>
      </c>
      <c r="L20646" s="31"/>
      <c r="M20646" s="31"/>
      <c r="N20646" s="39"/>
      <c r="O20646" s="28"/>
      <c r="P20646" s="28"/>
      <c r="Q20646" s="28"/>
      <c r="R20646" s="28"/>
      <c r="S20646" s="25"/>
    </row>
    <row r="20647" spans="2:19" s="16" customFormat="1" outlineLevel="1" x14ac:dyDescent="0.25">
      <c r="B20647" s="47" t="s">
        <v>9860</v>
      </c>
      <c r="C20647" s="47" t="str">
        <f>C20646</f>
        <v>ASIGNACIONES DIRECTAS (20% DEL SGR)</v>
      </c>
      <c r="D20647" s="47"/>
      <c r="E20647" s="47" t="str">
        <f>E20646</f>
        <v>68533</v>
      </c>
      <c r="F20647" s="47"/>
      <c r="G20647" s="47" t="str">
        <f>G20646</f>
        <v xml:space="preserve">PÁRAMO                                            </v>
      </c>
      <c r="H20647" s="47" t="s">
        <v>10655</v>
      </c>
      <c r="I20647" s="51">
        <f>SUBTOTAL(9,I20645:I20646)</f>
        <v>499285</v>
      </c>
      <c r="J20647" s="51">
        <f>SUBTOTAL(9,J20645:J20646)</f>
        <v>499285</v>
      </c>
      <c r="K20647" s="49">
        <f>J20647/I20647</f>
        <v>1</v>
      </c>
      <c r="L20647" s="51">
        <f>SUBTOTAL(9,L20645:L20646)</f>
        <v>0</v>
      </c>
      <c r="M20647" s="51">
        <f>SUBTOTAL(9,M20645:M20646)</f>
        <v>0</v>
      </c>
      <c r="N20647" s="50" t="str">
        <f>IFERROR((M20647/L20647),"N.A")</f>
        <v>N.A</v>
      </c>
      <c r="O20647" s="28"/>
      <c r="P20647" s="28"/>
      <c r="Q20647" s="28"/>
      <c r="R20647" s="28"/>
      <c r="S20647" s="25"/>
    </row>
    <row r="20648" spans="2:19" s="16" customFormat="1" outlineLevel="2" x14ac:dyDescent="0.25">
      <c r="B20648" s="16" t="s">
        <v>5694</v>
      </c>
      <c r="C20648" s="16" t="s">
        <v>5447</v>
      </c>
      <c r="D20648" s="16" t="s">
        <v>67</v>
      </c>
      <c r="E20648" s="16" t="s">
        <v>895</v>
      </c>
      <c r="G20648" s="16" t="s">
        <v>896</v>
      </c>
      <c r="H20648" s="16" t="s">
        <v>152</v>
      </c>
      <c r="I20648" s="35">
        <v>46486</v>
      </c>
      <c r="J20648" s="35">
        <v>0</v>
      </c>
      <c r="K20648" s="36">
        <f>IFERROR((J20648/I20648),0)</f>
        <v>0</v>
      </c>
      <c r="L20648" s="35">
        <v>30681</v>
      </c>
      <c r="M20648" s="35">
        <v>0</v>
      </c>
      <c r="N20648" s="40">
        <f>M20648/L20648</f>
        <v>0</v>
      </c>
      <c r="O20648" s="28"/>
      <c r="P20648" s="28"/>
      <c r="Q20648" s="28"/>
      <c r="R20648" s="28"/>
      <c r="S20648" s="25"/>
    </row>
    <row r="20649" spans="2:19" s="16" customFormat="1" outlineLevel="2" x14ac:dyDescent="0.25">
      <c r="B20649" s="16" t="s">
        <v>5694</v>
      </c>
      <c r="C20649" s="16" t="s">
        <v>5447</v>
      </c>
      <c r="D20649" s="16" t="s">
        <v>67</v>
      </c>
      <c r="E20649" s="16" t="s">
        <v>895</v>
      </c>
      <c r="G20649" s="16" t="s">
        <v>896</v>
      </c>
      <c r="H20649" s="16" t="s">
        <v>5452</v>
      </c>
      <c r="I20649" s="31">
        <v>2063</v>
      </c>
      <c r="J20649" s="31">
        <v>2063</v>
      </c>
      <c r="K20649" s="32">
        <f>IFERROR((J20649/I20649),0)</f>
        <v>1</v>
      </c>
      <c r="L20649" s="31"/>
      <c r="M20649" s="31"/>
      <c r="N20649" s="39"/>
      <c r="O20649" s="28"/>
      <c r="P20649" s="28"/>
      <c r="Q20649" s="28"/>
      <c r="R20649" s="28"/>
      <c r="S20649" s="25"/>
    </row>
    <row r="20650" spans="2:19" s="16" customFormat="1" outlineLevel="2" x14ac:dyDescent="0.25">
      <c r="B20650" s="16" t="s">
        <v>5694</v>
      </c>
      <c r="C20650" s="16" t="s">
        <v>5447</v>
      </c>
      <c r="D20650" s="16" t="s">
        <v>67</v>
      </c>
      <c r="E20650" s="16" t="s">
        <v>895</v>
      </c>
      <c r="G20650" s="16" t="s">
        <v>896</v>
      </c>
      <c r="H20650" s="16" t="s">
        <v>19</v>
      </c>
      <c r="I20650" s="31">
        <v>24287</v>
      </c>
      <c r="J20650" s="31">
        <v>24287</v>
      </c>
      <c r="K20650" s="32">
        <f>IFERROR((J20650/I20650),0)</f>
        <v>1</v>
      </c>
      <c r="L20650" s="31"/>
      <c r="M20650" s="31"/>
      <c r="N20650" s="39"/>
      <c r="O20650" s="28"/>
      <c r="P20650" s="28"/>
      <c r="Q20650" s="28"/>
      <c r="R20650" s="28"/>
      <c r="S20650" s="25"/>
    </row>
    <row r="20651" spans="2:19" s="16" customFormat="1" outlineLevel="2" x14ac:dyDescent="0.25">
      <c r="B20651" s="16" t="s">
        <v>5694</v>
      </c>
      <c r="C20651" s="16" t="s">
        <v>5447</v>
      </c>
      <c r="D20651" s="16" t="s">
        <v>67</v>
      </c>
      <c r="E20651" s="16" t="s">
        <v>895</v>
      </c>
      <c r="G20651" s="16" t="s">
        <v>896</v>
      </c>
      <c r="H20651" s="16" t="s">
        <v>231</v>
      </c>
      <c r="I20651" s="31">
        <v>7411</v>
      </c>
      <c r="J20651" s="31">
        <v>7411</v>
      </c>
      <c r="K20651" s="32">
        <f>IFERROR((J20651/I20651),0)</f>
        <v>1</v>
      </c>
      <c r="L20651" s="31"/>
      <c r="M20651" s="31"/>
      <c r="N20651" s="39"/>
      <c r="O20651" s="28"/>
      <c r="P20651" s="28"/>
      <c r="Q20651" s="28"/>
      <c r="R20651" s="28"/>
      <c r="S20651" s="25"/>
    </row>
    <row r="20652" spans="2:19" s="16" customFormat="1" outlineLevel="2" x14ac:dyDescent="0.25">
      <c r="B20652" s="16" t="s">
        <v>5694</v>
      </c>
      <c r="C20652" s="16" t="s">
        <v>5447</v>
      </c>
      <c r="D20652" s="16" t="s">
        <v>67</v>
      </c>
      <c r="E20652" s="16" t="s">
        <v>895</v>
      </c>
      <c r="G20652" s="16" t="s">
        <v>896</v>
      </c>
      <c r="H20652" s="16" t="s">
        <v>155</v>
      </c>
      <c r="I20652" s="31">
        <v>-9297</v>
      </c>
      <c r="J20652" s="31"/>
      <c r="K20652" s="32">
        <f>IFERROR((J20652/I20652),0)</f>
        <v>0</v>
      </c>
      <c r="L20652" s="31"/>
      <c r="M20652" s="31"/>
      <c r="N20652" s="39"/>
      <c r="O20652" s="28"/>
      <c r="P20652" s="28"/>
      <c r="Q20652" s="28"/>
      <c r="R20652" s="28"/>
      <c r="S20652" s="25"/>
    </row>
    <row r="20653" spans="2:19" s="16" customFormat="1" outlineLevel="1" x14ac:dyDescent="0.25">
      <c r="B20653" s="47" t="s">
        <v>9861</v>
      </c>
      <c r="C20653" s="47" t="str">
        <f>C20652</f>
        <v>ASIGNACIONES DIRECTAS (20% DEL SGR)</v>
      </c>
      <c r="D20653" s="47"/>
      <c r="E20653" s="47" t="str">
        <f>E20652</f>
        <v>68522</v>
      </c>
      <c r="F20653" s="47"/>
      <c r="G20653" s="47" t="str">
        <f>G20652</f>
        <v xml:space="preserve">PALMAR                                            </v>
      </c>
      <c r="H20653" s="47" t="s">
        <v>10655</v>
      </c>
      <c r="I20653" s="51">
        <f>SUBTOTAL(9,I20648:I20652)</f>
        <v>70950</v>
      </c>
      <c r="J20653" s="51">
        <f>SUBTOTAL(9,J20648:J20652)</f>
        <v>33761</v>
      </c>
      <c r="K20653" s="49">
        <f>J20653/I20653</f>
        <v>0.47584214235377026</v>
      </c>
      <c r="L20653" s="51">
        <f>SUBTOTAL(9,L20648:L20652)</f>
        <v>30681</v>
      </c>
      <c r="M20653" s="51">
        <f>SUBTOTAL(9,M20648:M20652)</f>
        <v>0</v>
      </c>
      <c r="N20653" s="50">
        <f>IFERROR((M20653/L20653),"N.A")</f>
        <v>0</v>
      </c>
      <c r="O20653" s="28"/>
      <c r="P20653" s="28"/>
      <c r="Q20653" s="28"/>
      <c r="R20653" s="28"/>
      <c r="S20653" s="25"/>
    </row>
    <row r="20654" spans="2:19" s="16" customFormat="1" outlineLevel="2" x14ac:dyDescent="0.25">
      <c r="B20654" s="16" t="s">
        <v>5695</v>
      </c>
      <c r="C20654" s="16" t="s">
        <v>5447</v>
      </c>
      <c r="D20654" s="16" t="s">
        <v>67</v>
      </c>
      <c r="E20654" s="16" t="s">
        <v>901</v>
      </c>
      <c r="G20654" s="16" t="s">
        <v>902</v>
      </c>
      <c r="H20654" s="16" t="s">
        <v>152</v>
      </c>
      <c r="I20654" s="35">
        <v>1943693</v>
      </c>
      <c r="J20654" s="35">
        <v>1216532</v>
      </c>
      <c r="K20654" s="36">
        <f>IFERROR((J20654/I20654),0)</f>
        <v>0.6258869070372739</v>
      </c>
      <c r="L20654" s="35">
        <v>1287573</v>
      </c>
      <c r="M20654" s="35">
        <v>1216532</v>
      </c>
      <c r="N20654" s="40">
        <f>M20654/L20654</f>
        <v>0.94482565260377471</v>
      </c>
      <c r="O20654" s="28"/>
      <c r="P20654" s="28"/>
      <c r="Q20654" s="28"/>
      <c r="R20654" s="28"/>
      <c r="S20654" s="25"/>
    </row>
    <row r="20655" spans="2:19" s="16" customFormat="1" outlineLevel="2" x14ac:dyDescent="0.25">
      <c r="B20655" s="16" t="s">
        <v>5695</v>
      </c>
      <c r="C20655" s="16" t="s">
        <v>5447</v>
      </c>
      <c r="D20655" s="16" t="s">
        <v>67</v>
      </c>
      <c r="E20655" s="16" t="s">
        <v>901</v>
      </c>
      <c r="G20655" s="16" t="s">
        <v>902</v>
      </c>
      <c r="H20655" s="16" t="s">
        <v>5452</v>
      </c>
      <c r="I20655" s="31">
        <v>1263777</v>
      </c>
      <c r="J20655" s="31">
        <v>1263777</v>
      </c>
      <c r="K20655" s="32">
        <f>IFERROR((J20655/I20655),0)</f>
        <v>1</v>
      </c>
      <c r="L20655" s="31"/>
      <c r="M20655" s="31"/>
      <c r="N20655" s="39"/>
      <c r="O20655" s="28"/>
      <c r="P20655" s="28"/>
      <c r="Q20655" s="28"/>
      <c r="R20655" s="28"/>
      <c r="S20655" s="25"/>
    </row>
    <row r="20656" spans="2:19" s="16" customFormat="1" outlineLevel="2" x14ac:dyDescent="0.25">
      <c r="B20656" s="16" t="s">
        <v>5695</v>
      </c>
      <c r="C20656" s="16" t="s">
        <v>5447</v>
      </c>
      <c r="D20656" s="16" t="s">
        <v>67</v>
      </c>
      <c r="E20656" s="16" t="s">
        <v>901</v>
      </c>
      <c r="G20656" s="16" t="s">
        <v>902</v>
      </c>
      <c r="H20656" s="16" t="s">
        <v>19</v>
      </c>
      <c r="I20656" s="31">
        <v>7909475</v>
      </c>
      <c r="J20656" s="31">
        <v>7909475</v>
      </c>
      <c r="K20656" s="32">
        <f>IFERROR((J20656/I20656),0)</f>
        <v>1</v>
      </c>
      <c r="L20656" s="31"/>
      <c r="M20656" s="31"/>
      <c r="N20656" s="39"/>
      <c r="O20656" s="28"/>
      <c r="P20656" s="28"/>
      <c r="Q20656" s="28"/>
      <c r="R20656" s="28"/>
      <c r="S20656" s="25"/>
    </row>
    <row r="20657" spans="2:19" s="16" customFormat="1" outlineLevel="2" x14ac:dyDescent="0.25">
      <c r="B20657" s="16" t="s">
        <v>5695</v>
      </c>
      <c r="C20657" s="16" t="s">
        <v>5447</v>
      </c>
      <c r="D20657" s="16" t="s">
        <v>67</v>
      </c>
      <c r="E20657" s="16" t="s">
        <v>901</v>
      </c>
      <c r="G20657" s="16" t="s">
        <v>902</v>
      </c>
      <c r="H20657" s="16" t="s">
        <v>154</v>
      </c>
      <c r="I20657" s="31">
        <v>12</v>
      </c>
      <c r="J20657" s="31">
        <v>12</v>
      </c>
      <c r="K20657" s="32">
        <f>IFERROR((J20657/I20657),0)</f>
        <v>1</v>
      </c>
      <c r="L20657" s="31"/>
      <c r="M20657" s="31"/>
      <c r="N20657" s="39"/>
      <c r="O20657" s="28"/>
      <c r="P20657" s="28"/>
      <c r="Q20657" s="28"/>
      <c r="R20657" s="28"/>
      <c r="S20657" s="25"/>
    </row>
    <row r="20658" spans="2:19" s="16" customFormat="1" outlineLevel="2" x14ac:dyDescent="0.25">
      <c r="B20658" s="16" t="s">
        <v>5695</v>
      </c>
      <c r="C20658" s="16" t="s">
        <v>5447</v>
      </c>
      <c r="D20658" s="16" t="s">
        <v>69</v>
      </c>
      <c r="E20658" s="16" t="s">
        <v>901</v>
      </c>
      <c r="G20658" s="16" t="s">
        <v>902</v>
      </c>
      <c r="H20658" s="16" t="s">
        <v>4491</v>
      </c>
      <c r="I20658" s="31">
        <v>286006</v>
      </c>
      <c r="J20658" s="31">
        <v>286006</v>
      </c>
      <c r="K20658" s="32">
        <f>IFERROR((J20658/I20658),0)</f>
        <v>1</v>
      </c>
      <c r="L20658" s="31"/>
      <c r="M20658" s="31"/>
      <c r="N20658" s="39"/>
      <c r="O20658" s="28"/>
      <c r="P20658" s="28"/>
      <c r="Q20658" s="28"/>
      <c r="R20658" s="28"/>
      <c r="S20658" s="25"/>
    </row>
    <row r="20659" spans="2:19" s="16" customFormat="1" outlineLevel="2" x14ac:dyDescent="0.25">
      <c r="B20659" s="16" t="s">
        <v>5695</v>
      </c>
      <c r="C20659" s="16" t="s">
        <v>5447</v>
      </c>
      <c r="D20659" s="16" t="s">
        <v>67</v>
      </c>
      <c r="E20659" s="16" t="s">
        <v>901</v>
      </c>
      <c r="G20659" s="16" t="s">
        <v>902</v>
      </c>
      <c r="H20659" s="16" t="s">
        <v>231</v>
      </c>
      <c r="I20659" s="31">
        <v>312085</v>
      </c>
      <c r="J20659" s="31">
        <v>312085</v>
      </c>
      <c r="K20659" s="32">
        <f>IFERROR((J20659/I20659),0)</f>
        <v>1</v>
      </c>
      <c r="L20659" s="31"/>
      <c r="M20659" s="31"/>
      <c r="N20659" s="39"/>
      <c r="O20659" s="28"/>
      <c r="P20659" s="28"/>
      <c r="Q20659" s="28"/>
      <c r="R20659" s="28"/>
      <c r="S20659" s="25"/>
    </row>
    <row r="20660" spans="2:19" s="16" customFormat="1" outlineLevel="2" x14ac:dyDescent="0.25">
      <c r="B20660" s="16" t="s">
        <v>5695</v>
      </c>
      <c r="C20660" s="16" t="s">
        <v>5447</v>
      </c>
      <c r="D20660" s="16" t="s">
        <v>67</v>
      </c>
      <c r="E20660" s="16" t="s">
        <v>901</v>
      </c>
      <c r="G20660" s="16" t="s">
        <v>902</v>
      </c>
      <c r="H20660" s="16" t="s">
        <v>155</v>
      </c>
      <c r="I20660" s="31">
        <v>-388739</v>
      </c>
      <c r="J20660" s="31"/>
      <c r="K20660" s="32">
        <f>IFERROR((J20660/I20660),0)</f>
        <v>0</v>
      </c>
      <c r="L20660" s="31"/>
      <c r="M20660" s="31"/>
      <c r="N20660" s="39"/>
      <c r="O20660" s="28"/>
      <c r="P20660" s="28"/>
      <c r="Q20660" s="28"/>
      <c r="R20660" s="28"/>
      <c r="S20660" s="25"/>
    </row>
    <row r="20661" spans="2:19" s="16" customFormat="1" outlineLevel="1" x14ac:dyDescent="0.25">
      <c r="B20661" s="47" t="s">
        <v>9862</v>
      </c>
      <c r="C20661" s="47" t="str">
        <f>C20660</f>
        <v>ASIGNACIONES DIRECTAS (20% DEL SGR)</v>
      </c>
      <c r="D20661" s="47"/>
      <c r="E20661" s="47" t="str">
        <f>E20660</f>
        <v>68500</v>
      </c>
      <c r="F20661" s="47"/>
      <c r="G20661" s="47" t="str">
        <f>G20660</f>
        <v xml:space="preserve">OIBA                                              </v>
      </c>
      <c r="H20661" s="47" t="s">
        <v>10655</v>
      </c>
      <c r="I20661" s="51">
        <f>SUBTOTAL(9,I20654:I20660)</f>
        <v>11326309</v>
      </c>
      <c r="J20661" s="51">
        <f>SUBTOTAL(9,J20654:J20660)</f>
        <v>10987887</v>
      </c>
      <c r="K20661" s="49">
        <f>J20661/I20661</f>
        <v>0.97012071628983454</v>
      </c>
      <c r="L20661" s="51">
        <f>SUBTOTAL(9,L20654:L20660)</f>
        <v>1287573</v>
      </c>
      <c r="M20661" s="51">
        <f>SUBTOTAL(9,M20654:M20660)</f>
        <v>1216532</v>
      </c>
      <c r="N20661" s="50">
        <f>IFERROR((M20661/L20661),"N.A")</f>
        <v>0.94482565260377471</v>
      </c>
      <c r="O20661" s="28"/>
      <c r="P20661" s="28"/>
      <c r="Q20661" s="28"/>
      <c r="R20661" s="28"/>
      <c r="S20661" s="25"/>
    </row>
    <row r="20662" spans="2:19" s="16" customFormat="1" outlineLevel="2" x14ac:dyDescent="0.25">
      <c r="B20662" s="16" t="s">
        <v>5696</v>
      </c>
      <c r="C20662" s="16" t="s">
        <v>5447</v>
      </c>
      <c r="D20662" s="16" t="s">
        <v>67</v>
      </c>
      <c r="E20662" s="16" t="s">
        <v>904</v>
      </c>
      <c r="G20662" s="16" t="s">
        <v>905</v>
      </c>
      <c r="H20662" s="16" t="s">
        <v>152</v>
      </c>
      <c r="I20662" s="35">
        <v>727436</v>
      </c>
      <c r="J20662" s="35">
        <v>0</v>
      </c>
      <c r="K20662" s="36">
        <f>IFERROR((J20662/I20662),0)</f>
        <v>0</v>
      </c>
      <c r="L20662" s="35">
        <v>463272</v>
      </c>
      <c r="M20662" s="35">
        <v>0</v>
      </c>
      <c r="N20662" s="40">
        <f>M20662/L20662</f>
        <v>0</v>
      </c>
      <c r="O20662" s="28"/>
      <c r="P20662" s="28"/>
      <c r="Q20662" s="28"/>
      <c r="R20662" s="28"/>
      <c r="S20662" s="25"/>
    </row>
    <row r="20663" spans="2:19" s="16" customFormat="1" outlineLevel="2" x14ac:dyDescent="0.25">
      <c r="B20663" s="16" t="s">
        <v>5696</v>
      </c>
      <c r="C20663" s="16" t="s">
        <v>5447</v>
      </c>
      <c r="D20663" s="16" t="s">
        <v>67</v>
      </c>
      <c r="E20663" s="16" t="s">
        <v>904</v>
      </c>
      <c r="G20663" s="16" t="s">
        <v>905</v>
      </c>
      <c r="H20663" s="16" t="s">
        <v>5452</v>
      </c>
      <c r="I20663" s="31">
        <v>58296</v>
      </c>
      <c r="J20663" s="31">
        <v>58296</v>
      </c>
      <c r="K20663" s="32">
        <f>IFERROR((J20663/I20663),0)</f>
        <v>1</v>
      </c>
      <c r="L20663" s="31"/>
      <c r="M20663" s="31"/>
      <c r="N20663" s="39"/>
      <c r="O20663" s="28"/>
      <c r="P20663" s="28"/>
      <c r="Q20663" s="28"/>
      <c r="R20663" s="28"/>
      <c r="S20663" s="25"/>
    </row>
    <row r="20664" spans="2:19" s="16" customFormat="1" outlineLevel="2" x14ac:dyDescent="0.25">
      <c r="B20664" s="16" t="s">
        <v>5696</v>
      </c>
      <c r="C20664" s="16" t="s">
        <v>5447</v>
      </c>
      <c r="D20664" s="16" t="s">
        <v>67</v>
      </c>
      <c r="E20664" s="16" t="s">
        <v>904</v>
      </c>
      <c r="G20664" s="16" t="s">
        <v>905</v>
      </c>
      <c r="H20664" s="16" t="s">
        <v>19</v>
      </c>
      <c r="I20664" s="31">
        <v>609094</v>
      </c>
      <c r="J20664" s="31">
        <v>609094</v>
      </c>
      <c r="K20664" s="32">
        <f>IFERROR((J20664/I20664),0)</f>
        <v>1</v>
      </c>
      <c r="L20664" s="31"/>
      <c r="M20664" s="31"/>
      <c r="N20664" s="39"/>
      <c r="O20664" s="28"/>
      <c r="P20664" s="28"/>
      <c r="Q20664" s="28"/>
      <c r="R20664" s="28"/>
      <c r="S20664" s="25"/>
    </row>
    <row r="20665" spans="2:19" s="16" customFormat="1" outlineLevel="2" x14ac:dyDescent="0.25">
      <c r="B20665" s="16" t="s">
        <v>5696</v>
      </c>
      <c r="C20665" s="16" t="s">
        <v>5447</v>
      </c>
      <c r="D20665" s="16" t="s">
        <v>67</v>
      </c>
      <c r="E20665" s="16" t="s">
        <v>904</v>
      </c>
      <c r="G20665" s="16" t="s">
        <v>905</v>
      </c>
      <c r="H20665" s="16" t="s">
        <v>154</v>
      </c>
      <c r="I20665" s="31">
        <v>4</v>
      </c>
      <c r="J20665" s="31">
        <v>4</v>
      </c>
      <c r="K20665" s="32">
        <f>IFERROR((J20665/I20665),0)</f>
        <v>1</v>
      </c>
      <c r="L20665" s="31"/>
      <c r="M20665" s="31"/>
      <c r="N20665" s="39"/>
      <c r="O20665" s="28"/>
      <c r="P20665" s="28"/>
      <c r="Q20665" s="28"/>
      <c r="R20665" s="28"/>
      <c r="S20665" s="25"/>
    </row>
    <row r="20666" spans="2:19" s="16" customFormat="1" outlineLevel="2" x14ac:dyDescent="0.25">
      <c r="B20666" s="16" t="s">
        <v>5696</v>
      </c>
      <c r="C20666" s="16" t="s">
        <v>5447</v>
      </c>
      <c r="D20666" s="16" t="s">
        <v>67</v>
      </c>
      <c r="E20666" s="16" t="s">
        <v>904</v>
      </c>
      <c r="G20666" s="16" t="s">
        <v>905</v>
      </c>
      <c r="H20666" s="16" t="s">
        <v>231</v>
      </c>
      <c r="I20666" s="31">
        <v>108074</v>
      </c>
      <c r="J20666" s="31">
        <v>108074</v>
      </c>
      <c r="K20666" s="32">
        <f>IFERROR((J20666/I20666),0)</f>
        <v>1</v>
      </c>
      <c r="L20666" s="31"/>
      <c r="M20666" s="31"/>
      <c r="N20666" s="39"/>
      <c r="O20666" s="28"/>
      <c r="P20666" s="28"/>
      <c r="Q20666" s="28"/>
      <c r="R20666" s="28"/>
      <c r="S20666" s="25"/>
    </row>
    <row r="20667" spans="2:19" s="16" customFormat="1" outlineLevel="2" x14ac:dyDescent="0.25">
      <c r="B20667" s="16" t="s">
        <v>5696</v>
      </c>
      <c r="C20667" s="16" t="s">
        <v>5447</v>
      </c>
      <c r="D20667" s="16" t="s">
        <v>67</v>
      </c>
      <c r="E20667" s="16" t="s">
        <v>904</v>
      </c>
      <c r="G20667" s="16" t="s">
        <v>905</v>
      </c>
      <c r="H20667" s="16" t="s">
        <v>155</v>
      </c>
      <c r="I20667" s="31">
        <v>-145487</v>
      </c>
      <c r="J20667" s="31"/>
      <c r="K20667" s="32">
        <f>IFERROR((J20667/I20667),0)</f>
        <v>0</v>
      </c>
      <c r="L20667" s="31"/>
      <c r="M20667" s="31"/>
      <c r="N20667" s="39"/>
      <c r="O20667" s="28"/>
      <c r="P20667" s="28"/>
      <c r="Q20667" s="28"/>
      <c r="R20667" s="28"/>
      <c r="S20667" s="25"/>
    </row>
    <row r="20668" spans="2:19" s="16" customFormat="1" outlineLevel="1" x14ac:dyDescent="0.25">
      <c r="B20668" s="47" t="s">
        <v>9863</v>
      </c>
      <c r="C20668" s="47" t="str">
        <f>C20667</f>
        <v>ASIGNACIONES DIRECTAS (20% DEL SGR)</v>
      </c>
      <c r="D20668" s="47"/>
      <c r="E20668" s="47" t="str">
        <f>E20667</f>
        <v>68498</v>
      </c>
      <c r="F20668" s="47"/>
      <c r="G20668" s="47" t="str">
        <f>G20667</f>
        <v xml:space="preserve">OCAMONTE                                          </v>
      </c>
      <c r="H20668" s="47" t="s">
        <v>10655</v>
      </c>
      <c r="I20668" s="51">
        <f>SUBTOTAL(9,I20662:I20667)</f>
        <v>1357417</v>
      </c>
      <c r="J20668" s="51">
        <f>SUBTOTAL(9,J20662:J20667)</f>
        <v>775468</v>
      </c>
      <c r="K20668" s="49">
        <f>J20668/I20668</f>
        <v>0.57128207470512005</v>
      </c>
      <c r="L20668" s="51">
        <f>SUBTOTAL(9,L20662:L20667)</f>
        <v>463272</v>
      </c>
      <c r="M20668" s="51">
        <f>SUBTOTAL(9,M20662:M20667)</f>
        <v>0</v>
      </c>
      <c r="N20668" s="50">
        <f>IFERROR((M20668/L20668),"N.A")</f>
        <v>0</v>
      </c>
      <c r="O20668" s="28"/>
      <c r="P20668" s="28"/>
      <c r="Q20668" s="28"/>
      <c r="R20668" s="28"/>
      <c r="S20668" s="25"/>
    </row>
    <row r="20669" spans="2:19" s="16" customFormat="1" outlineLevel="2" x14ac:dyDescent="0.25">
      <c r="B20669" s="16" t="s">
        <v>5697</v>
      </c>
      <c r="C20669" s="16" t="s">
        <v>5447</v>
      </c>
      <c r="D20669" s="16" t="s">
        <v>67</v>
      </c>
      <c r="E20669" s="16" t="s">
        <v>907</v>
      </c>
      <c r="G20669" s="16" t="s">
        <v>908</v>
      </c>
      <c r="H20669" s="16" t="s">
        <v>5452</v>
      </c>
      <c r="I20669" s="31">
        <v>131412</v>
      </c>
      <c r="J20669" s="31">
        <v>131412</v>
      </c>
      <c r="K20669" s="32">
        <f>IFERROR((J20669/I20669),0)</f>
        <v>1</v>
      </c>
      <c r="L20669" s="31"/>
      <c r="M20669" s="31"/>
      <c r="N20669" s="39"/>
      <c r="O20669" s="28"/>
      <c r="P20669" s="28"/>
      <c r="Q20669" s="28"/>
      <c r="R20669" s="28"/>
      <c r="S20669" s="25"/>
    </row>
    <row r="20670" spans="2:19" s="16" customFormat="1" outlineLevel="2" x14ac:dyDescent="0.25">
      <c r="B20670" s="16" t="s">
        <v>5697</v>
      </c>
      <c r="C20670" s="16" t="s">
        <v>5447</v>
      </c>
      <c r="D20670" s="16" t="s">
        <v>67</v>
      </c>
      <c r="E20670" s="16" t="s">
        <v>907</v>
      </c>
      <c r="G20670" s="16" t="s">
        <v>908</v>
      </c>
      <c r="H20670" s="16" t="s">
        <v>19</v>
      </c>
      <c r="I20670" s="31">
        <v>878891</v>
      </c>
      <c r="J20670" s="31">
        <v>878891</v>
      </c>
      <c r="K20670" s="32">
        <f>IFERROR((J20670/I20670),0)</f>
        <v>1</v>
      </c>
      <c r="L20670" s="31"/>
      <c r="M20670" s="31"/>
      <c r="N20670" s="39"/>
      <c r="O20670" s="28"/>
      <c r="P20670" s="28"/>
      <c r="Q20670" s="28"/>
      <c r="R20670" s="28"/>
      <c r="S20670" s="25"/>
    </row>
    <row r="20671" spans="2:19" s="16" customFormat="1" outlineLevel="1" x14ac:dyDescent="0.25">
      <c r="B20671" s="47" t="s">
        <v>9864</v>
      </c>
      <c r="C20671" s="47" t="str">
        <f>C20670</f>
        <v>ASIGNACIONES DIRECTAS (20% DEL SGR)</v>
      </c>
      <c r="D20671" s="47"/>
      <c r="E20671" s="47" t="str">
        <f>E20670</f>
        <v>68468</v>
      </c>
      <c r="F20671" s="47"/>
      <c r="G20671" s="47" t="str">
        <f>G20670</f>
        <v xml:space="preserve">MOLAGAVITA                                        </v>
      </c>
      <c r="H20671" s="47" t="s">
        <v>10655</v>
      </c>
      <c r="I20671" s="51">
        <f>SUBTOTAL(9,I20669:I20670)</f>
        <v>1010303</v>
      </c>
      <c r="J20671" s="51">
        <f>SUBTOTAL(9,J20669:J20670)</f>
        <v>1010303</v>
      </c>
      <c r="K20671" s="49">
        <f>J20671/I20671</f>
        <v>1</v>
      </c>
      <c r="L20671" s="51">
        <f>SUBTOTAL(9,L20669:L20670)</f>
        <v>0</v>
      </c>
      <c r="M20671" s="51">
        <f>SUBTOTAL(9,M20669:M20670)</f>
        <v>0</v>
      </c>
      <c r="N20671" s="50" t="str">
        <f>IFERROR((M20671/L20671),"N.A")</f>
        <v>N.A</v>
      </c>
      <c r="O20671" s="28"/>
      <c r="P20671" s="28"/>
      <c r="Q20671" s="28"/>
      <c r="R20671" s="28"/>
      <c r="S20671" s="25"/>
    </row>
    <row r="20672" spans="2:19" s="16" customFormat="1" outlineLevel="2" x14ac:dyDescent="0.25">
      <c r="B20672" s="16" t="s">
        <v>5698</v>
      </c>
      <c r="C20672" s="16" t="s">
        <v>5447</v>
      </c>
      <c r="D20672" s="16" t="s">
        <v>67</v>
      </c>
      <c r="E20672" s="16" t="s">
        <v>910</v>
      </c>
      <c r="G20672" s="16" t="s">
        <v>911</v>
      </c>
      <c r="H20672" s="16" t="s">
        <v>5452</v>
      </c>
      <c r="I20672" s="31">
        <v>736297</v>
      </c>
      <c r="J20672" s="31">
        <v>736297</v>
      </c>
      <c r="K20672" s="32">
        <f>IFERROR((J20672/I20672),0)</f>
        <v>1</v>
      </c>
      <c r="L20672" s="31"/>
      <c r="M20672" s="31"/>
      <c r="N20672" s="39"/>
      <c r="O20672" s="28"/>
      <c r="P20672" s="28"/>
      <c r="Q20672" s="28"/>
      <c r="R20672" s="28"/>
      <c r="S20672" s="25"/>
    </row>
    <row r="20673" spans="2:19" s="16" customFormat="1" outlineLevel="2" x14ac:dyDescent="0.25">
      <c r="B20673" s="16" t="s">
        <v>5698</v>
      </c>
      <c r="C20673" s="16" t="s">
        <v>5447</v>
      </c>
      <c r="D20673" s="16" t="s">
        <v>67</v>
      </c>
      <c r="E20673" s="16" t="s">
        <v>910</v>
      </c>
      <c r="G20673" s="16" t="s">
        <v>911</v>
      </c>
      <c r="H20673" s="16" t="s">
        <v>19</v>
      </c>
      <c r="I20673" s="31">
        <v>5369088</v>
      </c>
      <c r="J20673" s="31">
        <v>5369088</v>
      </c>
      <c r="K20673" s="32">
        <f>IFERROR((J20673/I20673),0)</f>
        <v>1</v>
      </c>
      <c r="L20673" s="31"/>
      <c r="M20673" s="31"/>
      <c r="N20673" s="39"/>
      <c r="O20673" s="28"/>
      <c r="P20673" s="28"/>
      <c r="Q20673" s="28"/>
      <c r="R20673" s="28"/>
      <c r="S20673" s="25"/>
    </row>
    <row r="20674" spans="2:19" s="16" customFormat="1" outlineLevel="1" x14ac:dyDescent="0.25">
      <c r="B20674" s="47" t="s">
        <v>9865</v>
      </c>
      <c r="C20674" s="47" t="str">
        <f>C20673</f>
        <v>ASIGNACIONES DIRECTAS (20% DEL SGR)</v>
      </c>
      <c r="D20674" s="47"/>
      <c r="E20674" s="47" t="str">
        <f>E20673</f>
        <v>68464</v>
      </c>
      <c r="F20674" s="47"/>
      <c r="G20674" s="47" t="str">
        <f>G20673</f>
        <v xml:space="preserve">MOGOTES                                           </v>
      </c>
      <c r="H20674" s="47" t="s">
        <v>10655</v>
      </c>
      <c r="I20674" s="51">
        <f>SUBTOTAL(9,I20672:I20673)</f>
        <v>6105385</v>
      </c>
      <c r="J20674" s="51">
        <f>SUBTOTAL(9,J20672:J20673)</f>
        <v>6105385</v>
      </c>
      <c r="K20674" s="49">
        <f>J20674/I20674</f>
        <v>1</v>
      </c>
      <c r="L20674" s="51">
        <f>SUBTOTAL(9,L20672:L20673)</f>
        <v>0</v>
      </c>
      <c r="M20674" s="51">
        <f>SUBTOTAL(9,M20672:M20673)</f>
        <v>0</v>
      </c>
      <c r="N20674" s="50" t="str">
        <f>IFERROR((M20674/L20674),"N.A")</f>
        <v>N.A</v>
      </c>
      <c r="O20674" s="28"/>
      <c r="P20674" s="28"/>
      <c r="Q20674" s="28"/>
      <c r="R20674" s="28"/>
      <c r="S20674" s="25"/>
    </row>
    <row r="20675" spans="2:19" s="16" customFormat="1" outlineLevel="2" x14ac:dyDescent="0.25">
      <c r="B20675" s="16" t="s">
        <v>5699</v>
      </c>
      <c r="C20675" s="16" t="s">
        <v>5447</v>
      </c>
      <c r="D20675" s="16" t="s">
        <v>67</v>
      </c>
      <c r="E20675" s="16" t="s">
        <v>913</v>
      </c>
      <c r="G20675" s="16" t="s">
        <v>914</v>
      </c>
      <c r="H20675" s="16" t="s">
        <v>152</v>
      </c>
      <c r="I20675" s="35">
        <v>1816388</v>
      </c>
      <c r="J20675" s="35">
        <v>0</v>
      </c>
      <c r="K20675" s="36">
        <f>IFERROR((J20675/I20675),0)</f>
        <v>0</v>
      </c>
      <c r="L20675" s="35">
        <v>1195570</v>
      </c>
      <c r="M20675" s="35">
        <v>0</v>
      </c>
      <c r="N20675" s="40">
        <f>M20675/L20675</f>
        <v>0</v>
      </c>
      <c r="O20675" s="28"/>
      <c r="P20675" s="28"/>
      <c r="Q20675" s="28"/>
      <c r="R20675" s="28"/>
      <c r="S20675" s="25"/>
    </row>
    <row r="20676" spans="2:19" s="16" customFormat="1" outlineLevel="2" x14ac:dyDescent="0.25">
      <c r="B20676" s="16" t="s">
        <v>5699</v>
      </c>
      <c r="C20676" s="16" t="s">
        <v>5447</v>
      </c>
      <c r="D20676" s="16" t="s">
        <v>67</v>
      </c>
      <c r="E20676" s="16" t="s">
        <v>913</v>
      </c>
      <c r="G20676" s="16" t="s">
        <v>914</v>
      </c>
      <c r="H20676" s="16" t="s">
        <v>5451</v>
      </c>
      <c r="I20676" s="31">
        <v>328805</v>
      </c>
      <c r="J20676" s="31">
        <v>328805</v>
      </c>
      <c r="K20676" s="32">
        <f>IFERROR((J20676/I20676),0)</f>
        <v>1</v>
      </c>
      <c r="L20676" s="31"/>
      <c r="M20676" s="31"/>
      <c r="N20676" s="39"/>
      <c r="O20676" s="28"/>
      <c r="P20676" s="28"/>
      <c r="Q20676" s="28"/>
      <c r="R20676" s="28"/>
      <c r="S20676" s="25"/>
    </row>
    <row r="20677" spans="2:19" s="16" customFormat="1" outlineLevel="2" x14ac:dyDescent="0.25">
      <c r="B20677" s="16" t="s">
        <v>5699</v>
      </c>
      <c r="C20677" s="16" t="s">
        <v>5447</v>
      </c>
      <c r="D20677" s="16" t="s">
        <v>67</v>
      </c>
      <c r="E20677" s="16" t="s">
        <v>913</v>
      </c>
      <c r="G20677" s="16" t="s">
        <v>914</v>
      </c>
      <c r="H20677" s="16" t="s">
        <v>5452</v>
      </c>
      <c r="I20677" s="31">
        <v>9545302</v>
      </c>
      <c r="J20677" s="31">
        <v>9545302</v>
      </c>
      <c r="K20677" s="32">
        <f>IFERROR((J20677/I20677),0)</f>
        <v>1</v>
      </c>
      <c r="L20677" s="31"/>
      <c r="M20677" s="31"/>
      <c r="N20677" s="39"/>
      <c r="O20677" s="28"/>
      <c r="P20677" s="28"/>
      <c r="Q20677" s="28"/>
      <c r="R20677" s="28"/>
      <c r="S20677" s="25"/>
    </row>
    <row r="20678" spans="2:19" s="16" customFormat="1" outlineLevel="2" x14ac:dyDescent="0.25">
      <c r="B20678" s="16" t="s">
        <v>5699</v>
      </c>
      <c r="C20678" s="16" t="s">
        <v>5447</v>
      </c>
      <c r="D20678" s="16" t="s">
        <v>67</v>
      </c>
      <c r="E20678" s="16" t="s">
        <v>913</v>
      </c>
      <c r="G20678" s="16" t="s">
        <v>914</v>
      </c>
      <c r="H20678" s="16" t="s">
        <v>19</v>
      </c>
      <c r="I20678" s="31">
        <v>61815954</v>
      </c>
      <c r="J20678" s="31">
        <v>61815954</v>
      </c>
      <c r="K20678" s="32">
        <f>IFERROR((J20678/I20678),0)</f>
        <v>1</v>
      </c>
      <c r="L20678" s="31"/>
      <c r="M20678" s="31"/>
      <c r="N20678" s="39"/>
      <c r="O20678" s="28"/>
      <c r="P20678" s="28"/>
      <c r="Q20678" s="28"/>
      <c r="R20678" s="28"/>
      <c r="S20678" s="25"/>
    </row>
    <row r="20679" spans="2:19" s="16" customFormat="1" outlineLevel="2" x14ac:dyDescent="0.25">
      <c r="B20679" s="16" t="s">
        <v>5699</v>
      </c>
      <c r="C20679" s="16" t="s">
        <v>5447</v>
      </c>
      <c r="D20679" s="16" t="s">
        <v>67</v>
      </c>
      <c r="E20679" s="16" t="s">
        <v>913</v>
      </c>
      <c r="G20679" s="16" t="s">
        <v>914</v>
      </c>
      <c r="H20679" s="16" t="s">
        <v>154</v>
      </c>
      <c r="I20679" s="31">
        <v>11</v>
      </c>
      <c r="J20679" s="31">
        <v>11</v>
      </c>
      <c r="K20679" s="32">
        <f>IFERROR((J20679/I20679),0)</f>
        <v>1</v>
      </c>
      <c r="L20679" s="31"/>
      <c r="M20679" s="31"/>
      <c r="N20679" s="39"/>
      <c r="O20679" s="28"/>
      <c r="P20679" s="28"/>
      <c r="Q20679" s="28"/>
      <c r="R20679" s="28"/>
      <c r="S20679" s="25"/>
    </row>
    <row r="20680" spans="2:19" s="16" customFormat="1" outlineLevel="2" x14ac:dyDescent="0.25">
      <c r="B20680" s="16" t="s">
        <v>5699</v>
      </c>
      <c r="C20680" s="16" t="s">
        <v>5447</v>
      </c>
      <c r="D20680" s="16" t="s">
        <v>67</v>
      </c>
      <c r="E20680" s="16" t="s">
        <v>913</v>
      </c>
      <c r="G20680" s="16" t="s">
        <v>914</v>
      </c>
      <c r="H20680" s="16" t="s">
        <v>231</v>
      </c>
      <c r="I20680" s="31">
        <v>288048</v>
      </c>
      <c r="J20680" s="31">
        <v>288048</v>
      </c>
      <c r="K20680" s="32">
        <f>IFERROR((J20680/I20680),0)</f>
        <v>1</v>
      </c>
      <c r="L20680" s="31"/>
      <c r="M20680" s="31"/>
      <c r="N20680" s="39"/>
      <c r="O20680" s="28"/>
      <c r="P20680" s="28"/>
      <c r="Q20680" s="28"/>
      <c r="R20680" s="28"/>
      <c r="S20680" s="25"/>
    </row>
    <row r="20681" spans="2:19" s="16" customFormat="1" outlineLevel="2" x14ac:dyDescent="0.25">
      <c r="B20681" s="16" t="s">
        <v>5699</v>
      </c>
      <c r="C20681" s="16" t="s">
        <v>5447</v>
      </c>
      <c r="D20681" s="16" t="s">
        <v>67</v>
      </c>
      <c r="E20681" s="16" t="s">
        <v>913</v>
      </c>
      <c r="G20681" s="16" t="s">
        <v>914</v>
      </c>
      <c r="H20681" s="16" t="s">
        <v>155</v>
      </c>
      <c r="I20681" s="31">
        <v>-363278</v>
      </c>
      <c r="J20681" s="31"/>
      <c r="K20681" s="32">
        <f>IFERROR((J20681/I20681),0)</f>
        <v>0</v>
      </c>
      <c r="L20681" s="31"/>
      <c r="M20681" s="31"/>
      <c r="N20681" s="39"/>
      <c r="O20681" s="28"/>
      <c r="P20681" s="28"/>
      <c r="Q20681" s="28"/>
      <c r="R20681" s="28"/>
      <c r="S20681" s="25"/>
    </row>
    <row r="20682" spans="2:19" s="16" customFormat="1" outlineLevel="1" x14ac:dyDescent="0.25">
      <c r="B20682" s="47" t="s">
        <v>9866</v>
      </c>
      <c r="C20682" s="47" t="str">
        <f>C20681</f>
        <v>ASIGNACIONES DIRECTAS (20% DEL SGR)</v>
      </c>
      <c r="D20682" s="47"/>
      <c r="E20682" s="47" t="str">
        <f>E20681</f>
        <v>68444</v>
      </c>
      <c r="F20682" s="47"/>
      <c r="G20682" s="47" t="str">
        <f>G20681</f>
        <v xml:space="preserve">MATANZA                                           </v>
      </c>
      <c r="H20682" s="47" t="s">
        <v>10655</v>
      </c>
      <c r="I20682" s="51">
        <f>SUBTOTAL(9,I20675:I20681)</f>
        <v>73431230</v>
      </c>
      <c r="J20682" s="51">
        <f>SUBTOTAL(9,J20675:J20681)</f>
        <v>71978120</v>
      </c>
      <c r="K20682" s="49">
        <f>J20682/I20682</f>
        <v>0.98021128067717234</v>
      </c>
      <c r="L20682" s="51">
        <f>SUBTOTAL(9,L20675:L20681)</f>
        <v>1195570</v>
      </c>
      <c r="M20682" s="51">
        <f>SUBTOTAL(9,M20675:M20681)</f>
        <v>0</v>
      </c>
      <c r="N20682" s="50">
        <f>IFERROR((M20682/L20682),"N.A")</f>
        <v>0</v>
      </c>
      <c r="O20682" s="28"/>
      <c r="P20682" s="28"/>
      <c r="Q20682" s="28"/>
      <c r="R20682" s="28"/>
      <c r="S20682" s="25"/>
    </row>
    <row r="20683" spans="2:19" s="16" customFormat="1" outlineLevel="2" x14ac:dyDescent="0.25">
      <c r="B20683" s="16" t="s">
        <v>5700</v>
      </c>
      <c r="C20683" s="16" t="s">
        <v>5447</v>
      </c>
      <c r="D20683" s="16" t="s">
        <v>67</v>
      </c>
      <c r="E20683" s="16" t="s">
        <v>916</v>
      </c>
      <c r="G20683" s="16" t="s">
        <v>917</v>
      </c>
      <c r="H20683" s="16" t="s">
        <v>152</v>
      </c>
      <c r="I20683" s="35">
        <v>2304915</v>
      </c>
      <c r="J20683" s="35">
        <v>1436663</v>
      </c>
      <c r="K20683" s="36">
        <f>IFERROR((J20683/I20683),0)</f>
        <v>0.62330411316686296</v>
      </c>
      <c r="L20683" s="35">
        <v>1493860</v>
      </c>
      <c r="M20683" s="35">
        <v>1436663</v>
      </c>
      <c r="N20683" s="40">
        <f>M20683/L20683</f>
        <v>0.96171194087799394</v>
      </c>
      <c r="O20683" s="28"/>
      <c r="P20683" s="28"/>
      <c r="Q20683" s="28"/>
      <c r="R20683" s="28"/>
      <c r="S20683" s="25"/>
    </row>
    <row r="20684" spans="2:19" s="16" customFormat="1" outlineLevel="2" x14ac:dyDescent="0.25">
      <c r="B20684" s="16" t="s">
        <v>5700</v>
      </c>
      <c r="C20684" s="16" t="s">
        <v>5447</v>
      </c>
      <c r="D20684" s="16" t="s">
        <v>67</v>
      </c>
      <c r="E20684" s="16" t="s">
        <v>916</v>
      </c>
      <c r="G20684" s="16" t="s">
        <v>917</v>
      </c>
      <c r="H20684" s="16" t="s">
        <v>5452</v>
      </c>
      <c r="I20684" s="31">
        <v>317313406</v>
      </c>
      <c r="J20684" s="31">
        <v>317313406</v>
      </c>
      <c r="K20684" s="32">
        <f>IFERROR((J20684/I20684),0)</f>
        <v>1</v>
      </c>
      <c r="L20684" s="31"/>
      <c r="M20684" s="31"/>
      <c r="N20684" s="39"/>
      <c r="O20684" s="28"/>
      <c r="P20684" s="28"/>
      <c r="Q20684" s="28"/>
      <c r="R20684" s="28"/>
      <c r="S20684" s="25"/>
    </row>
    <row r="20685" spans="2:19" s="16" customFormat="1" outlineLevel="2" x14ac:dyDescent="0.25">
      <c r="B20685" s="16" t="s">
        <v>5700</v>
      </c>
      <c r="C20685" s="16" t="s">
        <v>5447</v>
      </c>
      <c r="D20685" s="16" t="s">
        <v>67</v>
      </c>
      <c r="E20685" s="16" t="s">
        <v>916</v>
      </c>
      <c r="G20685" s="16" t="s">
        <v>917</v>
      </c>
      <c r="H20685" s="16" t="s">
        <v>19</v>
      </c>
      <c r="I20685" s="31">
        <v>208329098</v>
      </c>
      <c r="J20685" s="31">
        <v>208329098</v>
      </c>
      <c r="K20685" s="32">
        <f>IFERROR((J20685/I20685),0)</f>
        <v>1</v>
      </c>
      <c r="L20685" s="31"/>
      <c r="M20685" s="31"/>
      <c r="N20685" s="39"/>
      <c r="O20685" s="28"/>
      <c r="P20685" s="28"/>
      <c r="Q20685" s="28"/>
      <c r="R20685" s="28"/>
      <c r="S20685" s="25"/>
    </row>
    <row r="20686" spans="2:19" s="16" customFormat="1" outlineLevel="2" x14ac:dyDescent="0.25">
      <c r="B20686" s="16" t="s">
        <v>5700</v>
      </c>
      <c r="C20686" s="16" t="s">
        <v>5447</v>
      </c>
      <c r="D20686" s="16" t="s">
        <v>67</v>
      </c>
      <c r="E20686" s="16" t="s">
        <v>916</v>
      </c>
      <c r="G20686" s="16" t="s">
        <v>917</v>
      </c>
      <c r="H20686" s="16" t="s">
        <v>154</v>
      </c>
      <c r="I20686" s="31">
        <v>14</v>
      </c>
      <c r="J20686" s="31">
        <v>14</v>
      </c>
      <c r="K20686" s="32">
        <f>IFERROR((J20686/I20686),0)</f>
        <v>1</v>
      </c>
      <c r="L20686" s="31"/>
      <c r="M20686" s="31"/>
      <c r="N20686" s="39"/>
      <c r="O20686" s="28"/>
      <c r="P20686" s="28"/>
      <c r="Q20686" s="28"/>
      <c r="R20686" s="28"/>
      <c r="S20686" s="25"/>
    </row>
    <row r="20687" spans="2:19" s="16" customFormat="1" outlineLevel="2" x14ac:dyDescent="0.25">
      <c r="B20687" s="16" t="s">
        <v>5700</v>
      </c>
      <c r="C20687" s="16" t="s">
        <v>5447</v>
      </c>
      <c r="D20687" s="16" t="s">
        <v>69</v>
      </c>
      <c r="E20687" s="16" t="s">
        <v>916</v>
      </c>
      <c r="G20687" s="16" t="s">
        <v>917</v>
      </c>
      <c r="H20687" s="16" t="s">
        <v>4491</v>
      </c>
      <c r="I20687" s="31">
        <v>902891</v>
      </c>
      <c r="J20687" s="31">
        <v>902891</v>
      </c>
      <c r="K20687" s="32">
        <f>IFERROR((J20687/I20687),0)</f>
        <v>1</v>
      </c>
      <c r="L20687" s="31"/>
      <c r="M20687" s="31"/>
      <c r="N20687" s="39"/>
      <c r="O20687" s="28"/>
      <c r="P20687" s="28"/>
      <c r="Q20687" s="28"/>
      <c r="R20687" s="28"/>
      <c r="S20687" s="25"/>
    </row>
    <row r="20688" spans="2:19" s="16" customFormat="1" outlineLevel="2" x14ac:dyDescent="0.25">
      <c r="B20688" s="16" t="s">
        <v>5700</v>
      </c>
      <c r="C20688" s="16" t="s">
        <v>5447</v>
      </c>
      <c r="D20688" s="16" t="s">
        <v>67</v>
      </c>
      <c r="E20688" s="16" t="s">
        <v>916</v>
      </c>
      <c r="G20688" s="16" t="s">
        <v>917</v>
      </c>
      <c r="H20688" s="16" t="s">
        <v>231</v>
      </c>
      <c r="I20688" s="31">
        <v>354611</v>
      </c>
      <c r="J20688" s="31">
        <v>354611</v>
      </c>
      <c r="K20688" s="32">
        <f>IFERROR((J20688/I20688),0)</f>
        <v>1</v>
      </c>
      <c r="L20688" s="31"/>
      <c r="M20688" s="31"/>
      <c r="N20688" s="39"/>
      <c r="O20688" s="28"/>
      <c r="P20688" s="28"/>
      <c r="Q20688" s="28"/>
      <c r="R20688" s="28"/>
      <c r="S20688" s="25"/>
    </row>
    <row r="20689" spans="2:19" s="16" customFormat="1" outlineLevel="2" x14ac:dyDescent="0.25">
      <c r="B20689" s="16" t="s">
        <v>5700</v>
      </c>
      <c r="C20689" s="16" t="s">
        <v>5447</v>
      </c>
      <c r="D20689" s="16" t="s">
        <v>67</v>
      </c>
      <c r="E20689" s="16" t="s">
        <v>916</v>
      </c>
      <c r="G20689" s="16" t="s">
        <v>917</v>
      </c>
      <c r="H20689" s="16" t="s">
        <v>155</v>
      </c>
      <c r="I20689" s="31">
        <v>-460983</v>
      </c>
      <c r="J20689" s="31"/>
      <c r="K20689" s="32">
        <f>IFERROR((J20689/I20689),0)</f>
        <v>0</v>
      </c>
      <c r="L20689" s="31"/>
      <c r="M20689" s="31"/>
      <c r="N20689" s="39"/>
      <c r="O20689" s="28"/>
      <c r="P20689" s="28"/>
      <c r="Q20689" s="28"/>
      <c r="R20689" s="28"/>
      <c r="S20689" s="25"/>
    </row>
    <row r="20690" spans="2:19" s="16" customFormat="1" outlineLevel="1" x14ac:dyDescent="0.25">
      <c r="B20690" s="47" t="s">
        <v>9867</v>
      </c>
      <c r="C20690" s="47" t="str">
        <f>C20689</f>
        <v>ASIGNACIONES DIRECTAS (20% DEL SGR)</v>
      </c>
      <c r="D20690" s="47"/>
      <c r="E20690" s="47" t="str">
        <f>E20689</f>
        <v>68432</v>
      </c>
      <c r="F20690" s="47"/>
      <c r="G20690" s="47" t="str">
        <f>G20689</f>
        <v xml:space="preserve">MÁLAGA                                            </v>
      </c>
      <c r="H20690" s="47" t="s">
        <v>10655</v>
      </c>
      <c r="I20690" s="51">
        <f>SUBTOTAL(9,I20683:I20689)</f>
        <v>528743952</v>
      </c>
      <c r="J20690" s="51">
        <f>SUBTOTAL(9,J20683:J20689)</f>
        <v>528336683</v>
      </c>
      <c r="K20690" s="49">
        <f>J20690/I20690</f>
        <v>0.99922974248980156</v>
      </c>
      <c r="L20690" s="51">
        <f>SUBTOTAL(9,L20683:L20689)</f>
        <v>1493860</v>
      </c>
      <c r="M20690" s="51">
        <f>SUBTOTAL(9,M20683:M20689)</f>
        <v>1436663</v>
      </c>
      <c r="N20690" s="50">
        <f>IFERROR((M20690/L20690),"N.A")</f>
        <v>0.96171194087799394</v>
      </c>
      <c r="O20690" s="28"/>
      <c r="P20690" s="28"/>
      <c r="Q20690" s="28"/>
      <c r="R20690" s="28"/>
      <c r="S20690" s="25"/>
    </row>
    <row r="20691" spans="2:19" s="16" customFormat="1" outlineLevel="2" x14ac:dyDescent="0.25">
      <c r="B20691" s="16" t="s">
        <v>5701</v>
      </c>
      <c r="C20691" s="16" t="s">
        <v>5447</v>
      </c>
      <c r="D20691" s="16" t="s">
        <v>67</v>
      </c>
      <c r="E20691" s="16" t="s">
        <v>919</v>
      </c>
      <c r="G20691" s="16" t="s">
        <v>920</v>
      </c>
      <c r="H20691" s="16" t="s">
        <v>152</v>
      </c>
      <c r="I20691" s="35">
        <v>2833246</v>
      </c>
      <c r="J20691" s="35">
        <v>1173382.0699999998</v>
      </c>
      <c r="K20691" s="36">
        <f>IFERROR((J20691/I20691),0)</f>
        <v>0.4141476137264466</v>
      </c>
      <c r="L20691" s="35">
        <v>1860405</v>
      </c>
      <c r="M20691" s="35">
        <v>1173382.0699999998</v>
      </c>
      <c r="N20691" s="40">
        <f>M20691/L20691</f>
        <v>0.63071324254664973</v>
      </c>
      <c r="O20691" s="28"/>
      <c r="P20691" s="28"/>
      <c r="Q20691" s="28"/>
      <c r="R20691" s="28"/>
      <c r="S20691" s="25"/>
    </row>
    <row r="20692" spans="2:19" s="16" customFormat="1" outlineLevel="2" x14ac:dyDescent="0.25">
      <c r="B20692" s="16" t="s">
        <v>5701</v>
      </c>
      <c r="C20692" s="16" t="s">
        <v>5447</v>
      </c>
      <c r="D20692" s="16" t="s">
        <v>67</v>
      </c>
      <c r="E20692" s="16" t="s">
        <v>919</v>
      </c>
      <c r="G20692" s="16" t="s">
        <v>920</v>
      </c>
      <c r="H20692" s="16" t="s">
        <v>5452</v>
      </c>
      <c r="I20692" s="31">
        <v>963405</v>
      </c>
      <c r="J20692" s="31">
        <v>963405</v>
      </c>
      <c r="K20692" s="32">
        <f>IFERROR((J20692/I20692),0)</f>
        <v>1</v>
      </c>
      <c r="L20692" s="31"/>
      <c r="M20692" s="31"/>
      <c r="N20692" s="39"/>
      <c r="O20692" s="28"/>
      <c r="P20692" s="28"/>
      <c r="Q20692" s="28"/>
      <c r="R20692" s="28"/>
      <c r="S20692" s="25"/>
    </row>
    <row r="20693" spans="2:19" s="16" customFormat="1" outlineLevel="2" x14ac:dyDescent="0.25">
      <c r="B20693" s="16" t="s">
        <v>5701</v>
      </c>
      <c r="C20693" s="16" t="s">
        <v>5447</v>
      </c>
      <c r="D20693" s="16" t="s">
        <v>67</v>
      </c>
      <c r="E20693" s="16" t="s">
        <v>919</v>
      </c>
      <c r="G20693" s="16" t="s">
        <v>920</v>
      </c>
      <c r="H20693" s="16" t="s">
        <v>19</v>
      </c>
      <c r="I20693" s="31">
        <v>7511574</v>
      </c>
      <c r="J20693" s="31">
        <v>7511574</v>
      </c>
      <c r="K20693" s="32">
        <f>IFERROR((J20693/I20693),0)</f>
        <v>1</v>
      </c>
      <c r="L20693" s="31"/>
      <c r="M20693" s="31"/>
      <c r="N20693" s="39"/>
      <c r="O20693" s="28"/>
      <c r="P20693" s="28"/>
      <c r="Q20693" s="28"/>
      <c r="R20693" s="28"/>
      <c r="S20693" s="25"/>
    </row>
    <row r="20694" spans="2:19" s="16" customFormat="1" outlineLevel="2" x14ac:dyDescent="0.25">
      <c r="B20694" s="16" t="s">
        <v>5701</v>
      </c>
      <c r="C20694" s="16" t="s">
        <v>5447</v>
      </c>
      <c r="D20694" s="16" t="s">
        <v>67</v>
      </c>
      <c r="E20694" s="16" t="s">
        <v>919</v>
      </c>
      <c r="G20694" s="16" t="s">
        <v>920</v>
      </c>
      <c r="H20694" s="16" t="s">
        <v>154</v>
      </c>
      <c r="I20694" s="31">
        <v>18</v>
      </c>
      <c r="J20694" s="31">
        <v>18</v>
      </c>
      <c r="K20694" s="32">
        <f>IFERROR((J20694/I20694),0)</f>
        <v>1</v>
      </c>
      <c r="L20694" s="31"/>
      <c r="M20694" s="31"/>
      <c r="N20694" s="39"/>
      <c r="O20694" s="28"/>
      <c r="P20694" s="28"/>
      <c r="Q20694" s="28"/>
      <c r="R20694" s="28"/>
      <c r="S20694" s="25"/>
    </row>
    <row r="20695" spans="2:19" s="16" customFormat="1" outlineLevel="2" x14ac:dyDescent="0.25">
      <c r="B20695" s="16" t="s">
        <v>5701</v>
      </c>
      <c r="C20695" s="16" t="s">
        <v>5447</v>
      </c>
      <c r="D20695" s="16" t="s">
        <v>69</v>
      </c>
      <c r="E20695" s="16" t="s">
        <v>919</v>
      </c>
      <c r="G20695" s="16" t="s">
        <v>920</v>
      </c>
      <c r="H20695" s="16" t="s">
        <v>4491</v>
      </c>
      <c r="I20695" s="31">
        <v>613305</v>
      </c>
      <c r="J20695" s="31">
        <v>613305</v>
      </c>
      <c r="K20695" s="32">
        <f>IFERROR((J20695/I20695),0)</f>
        <v>1</v>
      </c>
      <c r="L20695" s="31"/>
      <c r="M20695" s="31"/>
      <c r="N20695" s="39"/>
      <c r="O20695" s="28"/>
      <c r="P20695" s="28"/>
      <c r="Q20695" s="28"/>
      <c r="R20695" s="28"/>
      <c r="S20695" s="25"/>
    </row>
    <row r="20696" spans="2:19" s="16" customFormat="1" outlineLevel="2" x14ac:dyDescent="0.25">
      <c r="B20696" s="16" t="s">
        <v>5701</v>
      </c>
      <c r="C20696" s="16" t="s">
        <v>5447</v>
      </c>
      <c r="D20696" s="16" t="s">
        <v>67</v>
      </c>
      <c r="E20696" s="16" t="s">
        <v>919</v>
      </c>
      <c r="G20696" s="16" t="s">
        <v>920</v>
      </c>
      <c r="H20696" s="16" t="s">
        <v>231</v>
      </c>
      <c r="I20696" s="31">
        <v>447206</v>
      </c>
      <c r="J20696" s="31">
        <v>447206</v>
      </c>
      <c r="K20696" s="32">
        <f>IFERROR((J20696/I20696),0)</f>
        <v>1</v>
      </c>
      <c r="L20696" s="31"/>
      <c r="M20696" s="31"/>
      <c r="N20696" s="39"/>
      <c r="O20696" s="28"/>
      <c r="P20696" s="28"/>
      <c r="Q20696" s="28"/>
      <c r="R20696" s="28"/>
      <c r="S20696" s="25"/>
    </row>
    <row r="20697" spans="2:19" s="16" customFormat="1" outlineLevel="2" x14ac:dyDescent="0.25">
      <c r="B20697" s="16" t="s">
        <v>5701</v>
      </c>
      <c r="C20697" s="16" t="s">
        <v>5447</v>
      </c>
      <c r="D20697" s="16" t="s">
        <v>67</v>
      </c>
      <c r="E20697" s="16" t="s">
        <v>919</v>
      </c>
      <c r="G20697" s="16" t="s">
        <v>920</v>
      </c>
      <c r="H20697" s="16" t="s">
        <v>155</v>
      </c>
      <c r="I20697" s="31">
        <v>-566649</v>
      </c>
      <c r="J20697" s="31"/>
      <c r="K20697" s="32">
        <f>IFERROR((J20697/I20697),0)</f>
        <v>0</v>
      </c>
      <c r="L20697" s="31"/>
      <c r="M20697" s="31"/>
      <c r="N20697" s="39"/>
      <c r="O20697" s="28"/>
      <c r="P20697" s="28"/>
      <c r="Q20697" s="28"/>
      <c r="R20697" s="28"/>
      <c r="S20697" s="25"/>
    </row>
    <row r="20698" spans="2:19" s="16" customFormat="1" outlineLevel="1" x14ac:dyDescent="0.25">
      <c r="B20698" s="47" t="s">
        <v>9868</v>
      </c>
      <c r="C20698" s="47" t="str">
        <f>C20697</f>
        <v>ASIGNACIONES DIRECTAS (20% DEL SGR)</v>
      </c>
      <c r="D20698" s="47"/>
      <c r="E20698" s="47" t="str">
        <f>E20697</f>
        <v>68425</v>
      </c>
      <c r="F20698" s="47"/>
      <c r="G20698" s="47" t="str">
        <f>G20697</f>
        <v xml:space="preserve">MACARAVITA                                        </v>
      </c>
      <c r="H20698" s="47" t="s">
        <v>10655</v>
      </c>
      <c r="I20698" s="51">
        <f>SUBTOTAL(9,I20691:I20697)</f>
        <v>11802105</v>
      </c>
      <c r="J20698" s="51">
        <f>SUBTOTAL(9,J20691:J20697)</f>
        <v>10708890.07</v>
      </c>
      <c r="K20698" s="49">
        <f>J20698/I20698</f>
        <v>0.90737119098669261</v>
      </c>
      <c r="L20698" s="51">
        <f>SUBTOTAL(9,L20691:L20697)</f>
        <v>1860405</v>
      </c>
      <c r="M20698" s="51">
        <f>SUBTOTAL(9,M20691:M20697)</f>
        <v>1173382.0699999998</v>
      </c>
      <c r="N20698" s="50">
        <f>IFERROR((M20698/L20698),"N.A")</f>
        <v>0.63071324254664973</v>
      </c>
      <c r="O20698" s="28"/>
      <c r="P20698" s="28"/>
      <c r="Q20698" s="28"/>
      <c r="R20698" s="28"/>
      <c r="S20698" s="25"/>
    </row>
    <row r="20699" spans="2:19" s="16" customFormat="1" outlineLevel="2" x14ac:dyDescent="0.25">
      <c r="B20699" s="16" t="s">
        <v>5702</v>
      </c>
      <c r="C20699" s="16" t="s">
        <v>5447</v>
      </c>
      <c r="D20699" s="16" t="s">
        <v>67</v>
      </c>
      <c r="E20699" s="16" t="s">
        <v>922</v>
      </c>
      <c r="G20699" s="16" t="s">
        <v>923</v>
      </c>
      <c r="H20699" s="16" t="s">
        <v>152</v>
      </c>
      <c r="I20699" s="35">
        <v>433780019</v>
      </c>
      <c r="J20699" s="35">
        <v>144200896.24000001</v>
      </c>
      <c r="K20699" s="36">
        <f>IFERROR((J20699/I20699),0)</f>
        <v>0.33242862723928279</v>
      </c>
      <c r="L20699" s="35">
        <v>278796920</v>
      </c>
      <c r="M20699" s="35">
        <v>144200896.24000001</v>
      </c>
      <c r="N20699" s="40">
        <f>M20699/L20699</f>
        <v>0.51722557135853586</v>
      </c>
      <c r="O20699" s="28"/>
      <c r="P20699" s="28"/>
      <c r="Q20699" s="28"/>
      <c r="R20699" s="28"/>
      <c r="S20699" s="25"/>
    </row>
    <row r="20700" spans="2:19" s="16" customFormat="1" outlineLevel="2" x14ac:dyDescent="0.25">
      <c r="B20700" s="16" t="s">
        <v>5702</v>
      </c>
      <c r="C20700" s="16" t="s">
        <v>5447</v>
      </c>
      <c r="D20700" s="16" t="s">
        <v>67</v>
      </c>
      <c r="E20700" s="16" t="s">
        <v>922</v>
      </c>
      <c r="G20700" s="16" t="s">
        <v>923</v>
      </c>
      <c r="H20700" s="16" t="s">
        <v>5451</v>
      </c>
      <c r="I20700" s="31">
        <v>3784857</v>
      </c>
      <c r="J20700" s="31">
        <v>3784857</v>
      </c>
      <c r="K20700" s="32">
        <f>IFERROR((J20700/I20700),0)</f>
        <v>1</v>
      </c>
      <c r="L20700" s="31"/>
      <c r="M20700" s="31"/>
      <c r="N20700" s="39"/>
      <c r="O20700" s="28"/>
      <c r="P20700" s="28"/>
      <c r="Q20700" s="28"/>
      <c r="R20700" s="28"/>
      <c r="S20700" s="25"/>
    </row>
    <row r="20701" spans="2:19" s="16" customFormat="1" outlineLevel="2" x14ac:dyDescent="0.25">
      <c r="B20701" s="16" t="s">
        <v>5702</v>
      </c>
      <c r="C20701" s="16" t="s">
        <v>5447</v>
      </c>
      <c r="D20701" s="16" t="s">
        <v>67</v>
      </c>
      <c r="E20701" s="16" t="s">
        <v>922</v>
      </c>
      <c r="G20701" s="16" t="s">
        <v>923</v>
      </c>
      <c r="H20701" s="16" t="s">
        <v>5452</v>
      </c>
      <c r="I20701" s="31">
        <v>251394197</v>
      </c>
      <c r="J20701" s="31">
        <v>251394197</v>
      </c>
      <c r="K20701" s="32">
        <f>IFERROR((J20701/I20701),0)</f>
        <v>1</v>
      </c>
      <c r="L20701" s="31"/>
      <c r="M20701" s="31"/>
      <c r="N20701" s="39"/>
      <c r="O20701" s="28"/>
      <c r="P20701" s="28"/>
      <c r="Q20701" s="28"/>
      <c r="R20701" s="28"/>
      <c r="S20701" s="25"/>
    </row>
    <row r="20702" spans="2:19" s="16" customFormat="1" outlineLevel="2" x14ac:dyDescent="0.25">
      <c r="B20702" s="16" t="s">
        <v>5702</v>
      </c>
      <c r="C20702" s="16" t="s">
        <v>5447</v>
      </c>
      <c r="D20702" s="16" t="s">
        <v>67</v>
      </c>
      <c r="E20702" s="16" t="s">
        <v>922</v>
      </c>
      <c r="G20702" s="16" t="s">
        <v>923</v>
      </c>
      <c r="H20702" s="16" t="s">
        <v>19</v>
      </c>
      <c r="I20702" s="31">
        <v>791644573</v>
      </c>
      <c r="J20702" s="31">
        <v>791644573</v>
      </c>
      <c r="K20702" s="32">
        <f>IFERROR((J20702/I20702),0)</f>
        <v>1</v>
      </c>
      <c r="L20702" s="31"/>
      <c r="M20702" s="31"/>
      <c r="N20702" s="39"/>
      <c r="O20702" s="28"/>
      <c r="P20702" s="28"/>
      <c r="Q20702" s="28"/>
      <c r="R20702" s="28"/>
      <c r="S20702" s="25"/>
    </row>
    <row r="20703" spans="2:19" s="16" customFormat="1" outlineLevel="2" x14ac:dyDescent="0.25">
      <c r="B20703" s="16" t="s">
        <v>5702</v>
      </c>
      <c r="C20703" s="16" t="s">
        <v>5447</v>
      </c>
      <c r="D20703" s="16" t="s">
        <v>67</v>
      </c>
      <c r="E20703" s="16" t="s">
        <v>922</v>
      </c>
      <c r="G20703" s="16" t="s">
        <v>923</v>
      </c>
      <c r="H20703" s="16" t="s">
        <v>154</v>
      </c>
      <c r="I20703" s="31">
        <v>2683</v>
      </c>
      <c r="J20703" s="31">
        <v>2683</v>
      </c>
      <c r="K20703" s="32">
        <f>IFERROR((J20703/I20703),0)</f>
        <v>1</v>
      </c>
      <c r="L20703" s="31"/>
      <c r="M20703" s="31"/>
      <c r="N20703" s="39"/>
      <c r="O20703" s="28"/>
      <c r="P20703" s="28"/>
      <c r="Q20703" s="28"/>
      <c r="R20703" s="28"/>
      <c r="S20703" s="25"/>
    </row>
    <row r="20704" spans="2:19" s="16" customFormat="1" outlineLevel="2" x14ac:dyDescent="0.25">
      <c r="B20704" s="16" t="s">
        <v>5702</v>
      </c>
      <c r="C20704" s="16" t="s">
        <v>5447</v>
      </c>
      <c r="D20704" s="16" t="s">
        <v>67</v>
      </c>
      <c r="E20704" s="16" t="s">
        <v>922</v>
      </c>
      <c r="G20704" s="16" t="s">
        <v>923</v>
      </c>
      <c r="H20704" s="16" t="s">
        <v>5479</v>
      </c>
      <c r="I20704" s="31">
        <v>948902377</v>
      </c>
      <c r="J20704" s="31">
        <v>948902377</v>
      </c>
      <c r="K20704" s="32">
        <f>IFERROR((J20704/I20704),0)</f>
        <v>1</v>
      </c>
      <c r="L20704" s="31"/>
      <c r="M20704" s="31"/>
      <c r="N20704" s="39"/>
      <c r="O20704" s="28"/>
      <c r="P20704" s="28"/>
      <c r="Q20704" s="28"/>
      <c r="R20704" s="28"/>
      <c r="S20704" s="25"/>
    </row>
    <row r="20705" spans="2:19" s="16" customFormat="1" outlineLevel="2" x14ac:dyDescent="0.25">
      <c r="B20705" s="16" t="s">
        <v>5702</v>
      </c>
      <c r="C20705" s="16" t="s">
        <v>5447</v>
      </c>
      <c r="D20705" s="16" t="s">
        <v>67</v>
      </c>
      <c r="E20705" s="16" t="s">
        <v>922</v>
      </c>
      <c r="G20705" s="16" t="s">
        <v>923</v>
      </c>
      <c r="H20705" s="16" t="s">
        <v>331</v>
      </c>
      <c r="I20705" s="31">
        <v>7014286</v>
      </c>
      <c r="J20705" s="31">
        <v>7014286</v>
      </c>
      <c r="K20705" s="32">
        <f>IFERROR((J20705/I20705),0)</f>
        <v>1</v>
      </c>
      <c r="L20705" s="31"/>
      <c r="M20705" s="31"/>
      <c r="N20705" s="39"/>
      <c r="O20705" s="28"/>
      <c r="P20705" s="28"/>
      <c r="Q20705" s="28"/>
      <c r="R20705" s="28"/>
      <c r="S20705" s="25"/>
    </row>
    <row r="20706" spans="2:19" s="16" customFormat="1" outlineLevel="2" x14ac:dyDescent="0.25">
      <c r="B20706" s="16" t="s">
        <v>5702</v>
      </c>
      <c r="C20706" s="16" t="s">
        <v>5447</v>
      </c>
      <c r="D20706" s="16" t="s">
        <v>69</v>
      </c>
      <c r="E20706" s="16" t="s">
        <v>922</v>
      </c>
      <c r="G20706" s="16" t="s">
        <v>923</v>
      </c>
      <c r="H20706" s="16" t="s">
        <v>4491</v>
      </c>
      <c r="I20706" s="31">
        <v>50745641</v>
      </c>
      <c r="J20706" s="31">
        <v>50745641</v>
      </c>
      <c r="K20706" s="32">
        <f>IFERROR((J20706/I20706),0)</f>
        <v>1</v>
      </c>
      <c r="L20706" s="31"/>
      <c r="M20706" s="31"/>
      <c r="N20706" s="39"/>
      <c r="O20706" s="28"/>
      <c r="P20706" s="28"/>
      <c r="Q20706" s="28"/>
      <c r="R20706" s="28"/>
      <c r="S20706" s="25"/>
    </row>
    <row r="20707" spans="2:19" s="16" customFormat="1" outlineLevel="2" x14ac:dyDescent="0.25">
      <c r="B20707" s="16" t="s">
        <v>5702</v>
      </c>
      <c r="C20707" s="16" t="s">
        <v>5447</v>
      </c>
      <c r="D20707" s="16" t="s">
        <v>67</v>
      </c>
      <c r="E20707" s="16" t="s">
        <v>922</v>
      </c>
      <c r="G20707" s="16" t="s">
        <v>923</v>
      </c>
      <c r="H20707" s="16" t="s">
        <v>231</v>
      </c>
      <c r="I20707" s="31">
        <v>65637826</v>
      </c>
      <c r="J20707" s="31">
        <v>65637826</v>
      </c>
      <c r="K20707" s="32">
        <f>IFERROR((J20707/I20707),0)</f>
        <v>1</v>
      </c>
      <c r="L20707" s="31"/>
      <c r="M20707" s="31"/>
      <c r="N20707" s="39"/>
      <c r="O20707" s="28"/>
      <c r="P20707" s="28"/>
      <c r="Q20707" s="28"/>
      <c r="R20707" s="28"/>
      <c r="S20707" s="25"/>
    </row>
    <row r="20708" spans="2:19" s="16" customFormat="1" outlineLevel="2" x14ac:dyDescent="0.25">
      <c r="B20708" s="16" t="s">
        <v>5702</v>
      </c>
      <c r="C20708" s="16" t="s">
        <v>5447</v>
      </c>
      <c r="D20708" s="16" t="s">
        <v>67</v>
      </c>
      <c r="E20708" s="16" t="s">
        <v>922</v>
      </c>
      <c r="G20708" s="16" t="s">
        <v>923</v>
      </c>
      <c r="H20708" s="16" t="s">
        <v>155</v>
      </c>
      <c r="I20708" s="31">
        <v>-86756004</v>
      </c>
      <c r="J20708" s="31"/>
      <c r="K20708" s="32">
        <f>IFERROR((J20708/I20708),0)</f>
        <v>0</v>
      </c>
      <c r="L20708" s="31"/>
      <c r="M20708" s="31"/>
      <c r="N20708" s="39"/>
      <c r="O20708" s="28"/>
      <c r="P20708" s="28"/>
      <c r="Q20708" s="28"/>
      <c r="R20708" s="28"/>
      <c r="S20708" s="25"/>
    </row>
    <row r="20709" spans="2:19" s="16" customFormat="1" outlineLevel="1" x14ac:dyDescent="0.25">
      <c r="B20709" s="47" t="s">
        <v>9869</v>
      </c>
      <c r="C20709" s="47" t="str">
        <f>C20708</f>
        <v>ASIGNACIONES DIRECTAS (20% DEL SGR)</v>
      </c>
      <c r="D20709" s="47"/>
      <c r="E20709" s="47" t="str">
        <f>E20708</f>
        <v>68418</v>
      </c>
      <c r="F20709" s="47"/>
      <c r="G20709" s="47" t="str">
        <f>G20708</f>
        <v xml:space="preserve">LOS SANTOS                                        </v>
      </c>
      <c r="H20709" s="47" t="s">
        <v>10655</v>
      </c>
      <c r="I20709" s="51">
        <f>SUBTOTAL(9,I20699:I20708)</f>
        <v>2466150455</v>
      </c>
      <c r="J20709" s="51">
        <f>SUBTOTAL(9,J20699:J20708)</f>
        <v>2263327336.2399998</v>
      </c>
      <c r="K20709" s="49">
        <f>J20709/I20709</f>
        <v>0.91775719995153326</v>
      </c>
      <c r="L20709" s="51">
        <f>SUBTOTAL(9,L20699:L20708)</f>
        <v>278796920</v>
      </c>
      <c r="M20709" s="51">
        <f>SUBTOTAL(9,M20699:M20708)</f>
        <v>144200896.24000001</v>
      </c>
      <c r="N20709" s="50">
        <f>IFERROR((M20709/L20709),"N.A")</f>
        <v>0.51722557135853586</v>
      </c>
      <c r="O20709" s="28"/>
      <c r="P20709" s="28"/>
      <c r="Q20709" s="28"/>
      <c r="R20709" s="28"/>
      <c r="S20709" s="25"/>
    </row>
    <row r="20710" spans="2:19" s="16" customFormat="1" outlineLevel="2" x14ac:dyDescent="0.25">
      <c r="B20710" s="16" t="s">
        <v>5703</v>
      </c>
      <c r="C20710" s="16" t="s">
        <v>5447</v>
      </c>
      <c r="D20710" s="16" t="s">
        <v>67</v>
      </c>
      <c r="E20710" s="16" t="s">
        <v>925</v>
      </c>
      <c r="G20710" s="16" t="s">
        <v>926</v>
      </c>
      <c r="H20710" s="16" t="s">
        <v>152</v>
      </c>
      <c r="I20710" s="35">
        <v>4283909</v>
      </c>
      <c r="J20710" s="35">
        <v>4283909</v>
      </c>
      <c r="K20710" s="36">
        <f>IFERROR((J20710/I20710),0)</f>
        <v>1</v>
      </c>
      <c r="L20710" s="35">
        <v>2812960</v>
      </c>
      <c r="M20710" s="35">
        <v>4283909</v>
      </c>
      <c r="N20710" s="40">
        <f>M20710/L20710</f>
        <v>1.5229185626528638</v>
      </c>
      <c r="O20710" s="28"/>
      <c r="P20710" s="28"/>
      <c r="Q20710" s="28"/>
      <c r="R20710" s="28"/>
      <c r="S20710" s="25"/>
    </row>
    <row r="20711" spans="2:19" s="16" customFormat="1" outlineLevel="2" x14ac:dyDescent="0.25">
      <c r="B20711" s="16" t="s">
        <v>5703</v>
      </c>
      <c r="C20711" s="16" t="s">
        <v>5447</v>
      </c>
      <c r="D20711" s="16" t="s">
        <v>67</v>
      </c>
      <c r="E20711" s="16" t="s">
        <v>925</v>
      </c>
      <c r="G20711" s="16" t="s">
        <v>926</v>
      </c>
      <c r="H20711" s="16" t="s">
        <v>5452</v>
      </c>
      <c r="I20711" s="31">
        <v>9869004</v>
      </c>
      <c r="J20711" s="31">
        <v>9869004</v>
      </c>
      <c r="K20711" s="32">
        <f>IFERROR((J20711/I20711),0)</f>
        <v>1</v>
      </c>
      <c r="L20711" s="31"/>
      <c r="M20711" s="31"/>
      <c r="N20711" s="39"/>
      <c r="O20711" s="28"/>
      <c r="P20711" s="28"/>
      <c r="Q20711" s="28"/>
      <c r="R20711" s="28"/>
      <c r="S20711" s="25"/>
    </row>
    <row r="20712" spans="2:19" s="16" customFormat="1" outlineLevel="2" x14ac:dyDescent="0.25">
      <c r="B20712" s="16" t="s">
        <v>5703</v>
      </c>
      <c r="C20712" s="16" t="s">
        <v>5447</v>
      </c>
      <c r="D20712" s="16" t="s">
        <v>67</v>
      </c>
      <c r="E20712" s="16" t="s">
        <v>925</v>
      </c>
      <c r="G20712" s="16" t="s">
        <v>926</v>
      </c>
      <c r="H20712" s="16" t="s">
        <v>19</v>
      </c>
      <c r="I20712" s="31">
        <v>66345703</v>
      </c>
      <c r="J20712" s="31">
        <v>66345703</v>
      </c>
      <c r="K20712" s="32">
        <f>IFERROR((J20712/I20712),0)</f>
        <v>1</v>
      </c>
      <c r="L20712" s="31"/>
      <c r="M20712" s="31"/>
      <c r="N20712" s="39"/>
      <c r="O20712" s="28"/>
      <c r="P20712" s="28"/>
      <c r="Q20712" s="28"/>
      <c r="R20712" s="28"/>
      <c r="S20712" s="25"/>
    </row>
    <row r="20713" spans="2:19" s="16" customFormat="1" outlineLevel="2" x14ac:dyDescent="0.25">
      <c r="B20713" s="16" t="s">
        <v>5703</v>
      </c>
      <c r="C20713" s="16" t="s">
        <v>5447</v>
      </c>
      <c r="D20713" s="16" t="s">
        <v>67</v>
      </c>
      <c r="E20713" s="16" t="s">
        <v>925</v>
      </c>
      <c r="G20713" s="16" t="s">
        <v>926</v>
      </c>
      <c r="H20713" s="16" t="s">
        <v>154</v>
      </c>
      <c r="I20713" s="31">
        <v>26</v>
      </c>
      <c r="J20713" s="31">
        <v>26</v>
      </c>
      <c r="K20713" s="32">
        <f>IFERROR((J20713/I20713),0)</f>
        <v>1</v>
      </c>
      <c r="L20713" s="31"/>
      <c r="M20713" s="31"/>
      <c r="N20713" s="39"/>
      <c r="O20713" s="28"/>
      <c r="P20713" s="28"/>
      <c r="Q20713" s="28"/>
      <c r="R20713" s="28"/>
      <c r="S20713" s="25"/>
    </row>
    <row r="20714" spans="2:19" s="16" customFormat="1" outlineLevel="2" x14ac:dyDescent="0.25">
      <c r="B20714" s="16" t="s">
        <v>5703</v>
      </c>
      <c r="C20714" s="16" t="s">
        <v>5447</v>
      </c>
      <c r="D20714" s="16" t="s">
        <v>69</v>
      </c>
      <c r="E20714" s="16" t="s">
        <v>925</v>
      </c>
      <c r="G20714" s="16" t="s">
        <v>926</v>
      </c>
      <c r="H20714" s="16" t="s">
        <v>4491</v>
      </c>
      <c r="I20714" s="31">
        <v>5444092</v>
      </c>
      <c r="J20714" s="31">
        <v>5444092</v>
      </c>
      <c r="K20714" s="32">
        <f>IFERROR((J20714/I20714),0)</f>
        <v>1</v>
      </c>
      <c r="L20714" s="31"/>
      <c r="M20714" s="31"/>
      <c r="N20714" s="39"/>
      <c r="O20714" s="28"/>
      <c r="P20714" s="28"/>
      <c r="Q20714" s="28"/>
      <c r="R20714" s="28"/>
      <c r="S20714" s="25"/>
    </row>
    <row r="20715" spans="2:19" s="16" customFormat="1" outlineLevel="2" x14ac:dyDescent="0.25">
      <c r="B20715" s="16" t="s">
        <v>5703</v>
      </c>
      <c r="C20715" s="16" t="s">
        <v>5447</v>
      </c>
      <c r="D20715" s="16" t="s">
        <v>67</v>
      </c>
      <c r="E20715" s="16" t="s">
        <v>925</v>
      </c>
      <c r="G20715" s="16" t="s">
        <v>926</v>
      </c>
      <c r="H20715" s="16" t="s">
        <v>231</v>
      </c>
      <c r="I20715" s="31">
        <v>676182</v>
      </c>
      <c r="J20715" s="31">
        <v>676182</v>
      </c>
      <c r="K20715" s="32">
        <f>IFERROR((J20715/I20715),0)</f>
        <v>1</v>
      </c>
      <c r="L20715" s="31"/>
      <c r="M20715" s="31"/>
      <c r="N20715" s="39"/>
      <c r="O20715" s="28"/>
      <c r="P20715" s="28"/>
      <c r="Q20715" s="28"/>
      <c r="R20715" s="28"/>
      <c r="S20715" s="25"/>
    </row>
    <row r="20716" spans="2:19" s="16" customFormat="1" outlineLevel="2" x14ac:dyDescent="0.25">
      <c r="B20716" s="16" t="s">
        <v>5703</v>
      </c>
      <c r="C20716" s="16" t="s">
        <v>5447</v>
      </c>
      <c r="D20716" s="16" t="s">
        <v>67</v>
      </c>
      <c r="E20716" s="16" t="s">
        <v>925</v>
      </c>
      <c r="G20716" s="16" t="s">
        <v>926</v>
      </c>
      <c r="H20716" s="16" t="s">
        <v>155</v>
      </c>
      <c r="I20716" s="31">
        <v>-856782</v>
      </c>
      <c r="J20716" s="31"/>
      <c r="K20716" s="32">
        <f>IFERROR((J20716/I20716),0)</f>
        <v>0</v>
      </c>
      <c r="L20716" s="31"/>
      <c r="M20716" s="31"/>
      <c r="N20716" s="39"/>
      <c r="O20716" s="28"/>
      <c r="P20716" s="28"/>
      <c r="Q20716" s="28"/>
      <c r="R20716" s="28"/>
      <c r="S20716" s="25"/>
    </row>
    <row r="20717" spans="2:19" s="16" customFormat="1" outlineLevel="1" x14ac:dyDescent="0.25">
      <c r="B20717" s="47" t="s">
        <v>9870</v>
      </c>
      <c r="C20717" s="47" t="str">
        <f>C20716</f>
        <v>ASIGNACIONES DIRECTAS (20% DEL SGR)</v>
      </c>
      <c r="D20717" s="47"/>
      <c r="E20717" s="47" t="str">
        <f>E20716</f>
        <v>68406</v>
      </c>
      <c r="F20717" s="47"/>
      <c r="G20717" s="47" t="str">
        <f>G20716</f>
        <v xml:space="preserve">LEBRÍJA                                           </v>
      </c>
      <c r="H20717" s="47" t="s">
        <v>10655</v>
      </c>
      <c r="I20717" s="51">
        <f>SUBTOTAL(9,I20710:I20716)</f>
        <v>85762134</v>
      </c>
      <c r="J20717" s="51">
        <f>SUBTOTAL(9,J20710:J20716)</f>
        <v>86618916</v>
      </c>
      <c r="K20717" s="49">
        <f>J20717/I20717</f>
        <v>1.0099902131633058</v>
      </c>
      <c r="L20717" s="51">
        <f>SUBTOTAL(9,L20710:L20716)</f>
        <v>2812960</v>
      </c>
      <c r="M20717" s="51">
        <f>SUBTOTAL(9,M20710:M20716)</f>
        <v>4283909</v>
      </c>
      <c r="N20717" s="50">
        <f>IFERROR((M20717/L20717),"N.A")</f>
        <v>1.5229185626528638</v>
      </c>
      <c r="O20717" s="28"/>
      <c r="P20717" s="28"/>
      <c r="Q20717" s="28"/>
      <c r="R20717" s="28"/>
      <c r="S20717" s="25"/>
    </row>
    <row r="20718" spans="2:19" s="16" customFormat="1" outlineLevel="2" x14ac:dyDescent="0.25">
      <c r="B20718" s="16" t="s">
        <v>5704</v>
      </c>
      <c r="C20718" s="16" t="s">
        <v>5447</v>
      </c>
      <c r="D20718" s="16" t="s">
        <v>67</v>
      </c>
      <c r="E20718" s="16" t="s">
        <v>928</v>
      </c>
      <c r="G20718" s="16" t="s">
        <v>929</v>
      </c>
      <c r="H20718" s="16" t="s">
        <v>152</v>
      </c>
      <c r="I20718" s="35">
        <v>2244498</v>
      </c>
      <c r="J20718" s="35">
        <v>150204.51999999999</v>
      </c>
      <c r="K20718" s="36">
        <f>IFERROR((J20718/I20718),0)</f>
        <v>6.6921209107782667E-2</v>
      </c>
      <c r="L20718" s="35">
        <v>1473813</v>
      </c>
      <c r="M20718" s="35">
        <v>150204.51999999999</v>
      </c>
      <c r="N20718" s="40">
        <f>M20718/L20718</f>
        <v>0.10191558901977388</v>
      </c>
      <c r="O20718" s="28"/>
      <c r="P20718" s="28"/>
      <c r="Q20718" s="28"/>
      <c r="R20718" s="28"/>
      <c r="S20718" s="25"/>
    </row>
    <row r="20719" spans="2:19" s="16" customFormat="1" outlineLevel="2" x14ac:dyDescent="0.25">
      <c r="B20719" s="16" t="s">
        <v>5704</v>
      </c>
      <c r="C20719" s="16" t="s">
        <v>5447</v>
      </c>
      <c r="D20719" s="16" t="s">
        <v>67</v>
      </c>
      <c r="E20719" s="16" t="s">
        <v>928</v>
      </c>
      <c r="G20719" s="16" t="s">
        <v>929</v>
      </c>
      <c r="H20719" s="16" t="s">
        <v>5452</v>
      </c>
      <c r="I20719" s="31">
        <v>1393223</v>
      </c>
      <c r="J20719" s="31">
        <v>1393223</v>
      </c>
      <c r="K20719" s="32">
        <f>IFERROR((J20719/I20719),0)</f>
        <v>1</v>
      </c>
      <c r="L20719" s="31"/>
      <c r="M20719" s="31"/>
      <c r="N20719" s="39"/>
      <c r="O20719" s="28"/>
      <c r="P20719" s="28"/>
      <c r="Q20719" s="28"/>
      <c r="R20719" s="28"/>
      <c r="S20719" s="25"/>
    </row>
    <row r="20720" spans="2:19" s="16" customFormat="1" outlineLevel="2" x14ac:dyDescent="0.25">
      <c r="B20720" s="16" t="s">
        <v>5704</v>
      </c>
      <c r="C20720" s="16" t="s">
        <v>5447</v>
      </c>
      <c r="D20720" s="16" t="s">
        <v>67</v>
      </c>
      <c r="E20720" s="16" t="s">
        <v>928</v>
      </c>
      <c r="G20720" s="16" t="s">
        <v>929</v>
      </c>
      <c r="H20720" s="16" t="s">
        <v>19</v>
      </c>
      <c r="I20720" s="31">
        <v>8338919</v>
      </c>
      <c r="J20720" s="31">
        <v>8338919</v>
      </c>
      <c r="K20720" s="32">
        <f>IFERROR((J20720/I20720),0)</f>
        <v>1</v>
      </c>
      <c r="L20720" s="31"/>
      <c r="M20720" s="31"/>
      <c r="N20720" s="39"/>
      <c r="O20720" s="28"/>
      <c r="P20720" s="28"/>
      <c r="Q20720" s="28"/>
      <c r="R20720" s="28"/>
      <c r="S20720" s="25"/>
    </row>
    <row r="20721" spans="2:19" s="16" customFormat="1" outlineLevel="2" x14ac:dyDescent="0.25">
      <c r="B20721" s="16" t="s">
        <v>5704</v>
      </c>
      <c r="C20721" s="16" t="s">
        <v>5447</v>
      </c>
      <c r="D20721" s="16" t="s">
        <v>67</v>
      </c>
      <c r="E20721" s="16" t="s">
        <v>928</v>
      </c>
      <c r="G20721" s="16" t="s">
        <v>929</v>
      </c>
      <c r="H20721" s="16" t="s">
        <v>154</v>
      </c>
      <c r="I20721" s="31">
        <v>14</v>
      </c>
      <c r="J20721" s="31">
        <v>14</v>
      </c>
      <c r="K20721" s="32">
        <f>IFERROR((J20721/I20721),0)</f>
        <v>1</v>
      </c>
      <c r="L20721" s="31"/>
      <c r="M20721" s="31"/>
      <c r="N20721" s="39"/>
      <c r="O20721" s="28"/>
      <c r="P20721" s="28"/>
      <c r="Q20721" s="28"/>
      <c r="R20721" s="28"/>
      <c r="S20721" s="25"/>
    </row>
    <row r="20722" spans="2:19" s="16" customFormat="1" outlineLevel="2" x14ac:dyDescent="0.25">
      <c r="B20722" s="16" t="s">
        <v>5704</v>
      </c>
      <c r="C20722" s="16" t="s">
        <v>5447</v>
      </c>
      <c r="D20722" s="16" t="s">
        <v>69</v>
      </c>
      <c r="E20722" s="16" t="s">
        <v>928</v>
      </c>
      <c r="G20722" s="16" t="s">
        <v>929</v>
      </c>
      <c r="H20722" s="16" t="s">
        <v>4491</v>
      </c>
      <c r="I20722" s="31">
        <v>9520</v>
      </c>
      <c r="J20722" s="31">
        <v>9520</v>
      </c>
      <c r="K20722" s="32">
        <f>IFERROR((J20722/I20722),0)</f>
        <v>1</v>
      </c>
      <c r="L20722" s="31"/>
      <c r="M20722" s="31"/>
      <c r="N20722" s="39"/>
      <c r="O20722" s="28"/>
      <c r="P20722" s="28"/>
      <c r="Q20722" s="28"/>
      <c r="R20722" s="28"/>
      <c r="S20722" s="25"/>
    </row>
    <row r="20723" spans="2:19" s="16" customFormat="1" outlineLevel="2" x14ac:dyDescent="0.25">
      <c r="B20723" s="16" t="s">
        <v>5704</v>
      </c>
      <c r="C20723" s="16" t="s">
        <v>5447</v>
      </c>
      <c r="D20723" s="16" t="s">
        <v>67</v>
      </c>
      <c r="E20723" s="16" t="s">
        <v>928</v>
      </c>
      <c r="G20723" s="16" t="s">
        <v>929</v>
      </c>
      <c r="H20723" s="16" t="s">
        <v>231</v>
      </c>
      <c r="I20723" s="31">
        <v>354277</v>
      </c>
      <c r="J20723" s="31">
        <v>354277</v>
      </c>
      <c r="K20723" s="32">
        <f>IFERROR((J20723/I20723),0)</f>
        <v>1</v>
      </c>
      <c r="L20723" s="31"/>
      <c r="M20723" s="31"/>
      <c r="N20723" s="39"/>
      <c r="O20723" s="28"/>
      <c r="P20723" s="28"/>
      <c r="Q20723" s="28"/>
      <c r="R20723" s="28"/>
      <c r="S20723" s="25"/>
    </row>
    <row r="20724" spans="2:19" s="16" customFormat="1" outlineLevel="2" x14ac:dyDescent="0.25">
      <c r="B20724" s="16" t="s">
        <v>5704</v>
      </c>
      <c r="C20724" s="16" t="s">
        <v>5447</v>
      </c>
      <c r="D20724" s="16" t="s">
        <v>67</v>
      </c>
      <c r="E20724" s="16" t="s">
        <v>928</v>
      </c>
      <c r="G20724" s="16" t="s">
        <v>929</v>
      </c>
      <c r="H20724" s="16" t="s">
        <v>155</v>
      </c>
      <c r="I20724" s="31">
        <v>-448900</v>
      </c>
      <c r="J20724" s="31"/>
      <c r="K20724" s="32">
        <f>IFERROR((J20724/I20724),0)</f>
        <v>0</v>
      </c>
      <c r="L20724" s="31"/>
      <c r="M20724" s="31"/>
      <c r="N20724" s="39"/>
      <c r="O20724" s="28"/>
      <c r="P20724" s="28"/>
      <c r="Q20724" s="28"/>
      <c r="R20724" s="28"/>
      <c r="S20724" s="25"/>
    </row>
    <row r="20725" spans="2:19" s="16" customFormat="1" outlineLevel="1" x14ac:dyDescent="0.25">
      <c r="B20725" s="47" t="s">
        <v>9871</v>
      </c>
      <c r="C20725" s="47" t="str">
        <f>C20724</f>
        <v>ASIGNACIONES DIRECTAS (20% DEL SGR)</v>
      </c>
      <c r="D20725" s="47"/>
      <c r="E20725" s="47" t="str">
        <f>E20724</f>
        <v>68397</v>
      </c>
      <c r="F20725" s="47"/>
      <c r="G20725" s="47" t="str">
        <f>G20724</f>
        <v xml:space="preserve">LA PAZ                                            </v>
      </c>
      <c r="H20725" s="47" t="s">
        <v>10655</v>
      </c>
      <c r="I20725" s="51">
        <f>SUBTOTAL(9,I20718:I20724)</f>
        <v>11891551</v>
      </c>
      <c r="J20725" s="51">
        <f>SUBTOTAL(9,J20718:J20724)</f>
        <v>10246157.52</v>
      </c>
      <c r="K20725" s="49">
        <f>J20725/I20725</f>
        <v>0.86163340005017008</v>
      </c>
      <c r="L20725" s="51">
        <f>SUBTOTAL(9,L20718:L20724)</f>
        <v>1473813</v>
      </c>
      <c r="M20725" s="51">
        <f>SUBTOTAL(9,M20718:M20724)</f>
        <v>150204.51999999999</v>
      </c>
      <c r="N20725" s="50">
        <f>IFERROR((M20725/L20725),"N.A")</f>
        <v>0.10191558901977388</v>
      </c>
      <c r="O20725" s="28"/>
      <c r="P20725" s="28"/>
      <c r="Q20725" s="28"/>
      <c r="R20725" s="28"/>
      <c r="S20725" s="25"/>
    </row>
    <row r="20726" spans="2:19" s="16" customFormat="1" outlineLevel="2" x14ac:dyDescent="0.25">
      <c r="B20726" s="16" t="s">
        <v>5705</v>
      </c>
      <c r="C20726" s="16" t="s">
        <v>5447</v>
      </c>
      <c r="D20726" s="16" t="s">
        <v>67</v>
      </c>
      <c r="E20726" s="16" t="s">
        <v>931</v>
      </c>
      <c r="G20726" s="16" t="s">
        <v>932</v>
      </c>
      <c r="H20726" s="16" t="s">
        <v>152</v>
      </c>
      <c r="I20726" s="35">
        <v>493157355</v>
      </c>
      <c r="J20726" s="35">
        <v>493157355</v>
      </c>
      <c r="K20726" s="36">
        <f>IFERROR((J20726/I20726),0)</f>
        <v>1</v>
      </c>
      <c r="L20726" s="35">
        <v>327073174</v>
      </c>
      <c r="M20726" s="35">
        <v>493157355</v>
      </c>
      <c r="N20726" s="40">
        <f>M20726/L20726</f>
        <v>1.5077890643516976</v>
      </c>
      <c r="O20726" s="28"/>
      <c r="P20726" s="28"/>
      <c r="Q20726" s="28"/>
      <c r="R20726" s="28"/>
      <c r="S20726" s="25"/>
    </row>
    <row r="20727" spans="2:19" s="16" customFormat="1" outlineLevel="2" x14ac:dyDescent="0.25">
      <c r="B20727" s="16" t="s">
        <v>5705</v>
      </c>
      <c r="C20727" s="16" t="s">
        <v>5447</v>
      </c>
      <c r="D20727" s="16" t="s">
        <v>67</v>
      </c>
      <c r="E20727" s="16" t="s">
        <v>931</v>
      </c>
      <c r="G20727" s="16" t="s">
        <v>932</v>
      </c>
      <c r="H20727" s="16" t="s">
        <v>5452</v>
      </c>
      <c r="I20727" s="31">
        <v>204845466</v>
      </c>
      <c r="J20727" s="31">
        <v>204845466</v>
      </c>
      <c r="K20727" s="32">
        <f>IFERROR((J20727/I20727),0)</f>
        <v>1</v>
      </c>
      <c r="L20727" s="31"/>
      <c r="M20727" s="31"/>
      <c r="N20727" s="39"/>
      <c r="O20727" s="28"/>
      <c r="P20727" s="28"/>
      <c r="Q20727" s="28"/>
      <c r="R20727" s="28"/>
      <c r="S20727" s="25"/>
    </row>
    <row r="20728" spans="2:19" s="16" customFormat="1" outlineLevel="2" x14ac:dyDescent="0.25">
      <c r="B20728" s="16" t="s">
        <v>5705</v>
      </c>
      <c r="C20728" s="16" t="s">
        <v>5447</v>
      </c>
      <c r="D20728" s="16" t="s">
        <v>67</v>
      </c>
      <c r="E20728" s="16" t="s">
        <v>931</v>
      </c>
      <c r="G20728" s="16" t="s">
        <v>932</v>
      </c>
      <c r="H20728" s="16" t="s">
        <v>19</v>
      </c>
      <c r="I20728" s="31">
        <v>1204447790</v>
      </c>
      <c r="J20728" s="31">
        <v>1204447790</v>
      </c>
      <c r="K20728" s="32">
        <f>IFERROR((J20728/I20728),0)</f>
        <v>1</v>
      </c>
      <c r="L20728" s="31"/>
      <c r="M20728" s="31"/>
      <c r="N20728" s="39"/>
      <c r="O20728" s="28"/>
      <c r="P20728" s="28"/>
      <c r="Q20728" s="28"/>
      <c r="R20728" s="28"/>
      <c r="S20728" s="25"/>
    </row>
    <row r="20729" spans="2:19" s="16" customFormat="1" outlineLevel="2" x14ac:dyDescent="0.25">
      <c r="B20729" s="16" t="s">
        <v>5705</v>
      </c>
      <c r="C20729" s="16" t="s">
        <v>5447</v>
      </c>
      <c r="D20729" s="16" t="s">
        <v>67</v>
      </c>
      <c r="E20729" s="16" t="s">
        <v>931</v>
      </c>
      <c r="G20729" s="16" t="s">
        <v>932</v>
      </c>
      <c r="H20729" s="16" t="s">
        <v>154</v>
      </c>
      <c r="I20729" s="31">
        <v>3050</v>
      </c>
      <c r="J20729" s="31">
        <v>3050</v>
      </c>
      <c r="K20729" s="32">
        <f>IFERROR((J20729/I20729),0)</f>
        <v>1</v>
      </c>
      <c r="L20729" s="31"/>
      <c r="M20729" s="31"/>
      <c r="N20729" s="39"/>
      <c r="O20729" s="28"/>
      <c r="P20729" s="28"/>
      <c r="Q20729" s="28"/>
      <c r="R20729" s="28"/>
      <c r="S20729" s="25"/>
    </row>
    <row r="20730" spans="2:19" s="16" customFormat="1" outlineLevel="2" x14ac:dyDescent="0.25">
      <c r="B20730" s="16" t="s">
        <v>5705</v>
      </c>
      <c r="C20730" s="16" t="s">
        <v>5447</v>
      </c>
      <c r="D20730" s="16" t="s">
        <v>67</v>
      </c>
      <c r="E20730" s="16" t="s">
        <v>931</v>
      </c>
      <c r="G20730" s="16" t="s">
        <v>932</v>
      </c>
      <c r="H20730" s="16" t="s">
        <v>331</v>
      </c>
      <c r="I20730" s="31">
        <v>33220707</v>
      </c>
      <c r="J20730" s="31">
        <v>33220707</v>
      </c>
      <c r="K20730" s="32">
        <f>IFERROR((J20730/I20730),0)</f>
        <v>1</v>
      </c>
      <c r="L20730" s="31"/>
      <c r="M20730" s="31"/>
      <c r="N20730" s="39"/>
      <c r="O20730" s="28"/>
      <c r="P20730" s="28"/>
      <c r="Q20730" s="28"/>
      <c r="R20730" s="28"/>
      <c r="S20730" s="25"/>
    </row>
    <row r="20731" spans="2:19" s="16" customFormat="1" outlineLevel="2" x14ac:dyDescent="0.25">
      <c r="B20731" s="16" t="s">
        <v>5705</v>
      </c>
      <c r="C20731" s="16" t="s">
        <v>5447</v>
      </c>
      <c r="D20731" s="16" t="s">
        <v>69</v>
      </c>
      <c r="E20731" s="16" t="s">
        <v>931</v>
      </c>
      <c r="G20731" s="16" t="s">
        <v>932</v>
      </c>
      <c r="H20731" s="16" t="s">
        <v>4491</v>
      </c>
      <c r="I20731" s="31">
        <v>129298416</v>
      </c>
      <c r="J20731" s="31">
        <v>129298416</v>
      </c>
      <c r="K20731" s="32">
        <f>IFERROR((J20731/I20731),0)</f>
        <v>1</v>
      </c>
      <c r="L20731" s="31"/>
      <c r="M20731" s="31"/>
      <c r="N20731" s="39"/>
      <c r="O20731" s="28"/>
      <c r="P20731" s="28"/>
      <c r="Q20731" s="28"/>
      <c r="R20731" s="28"/>
      <c r="S20731" s="25"/>
    </row>
    <row r="20732" spans="2:19" s="16" customFormat="1" outlineLevel="2" x14ac:dyDescent="0.25">
      <c r="B20732" s="16" t="s">
        <v>5705</v>
      </c>
      <c r="C20732" s="16" t="s">
        <v>5447</v>
      </c>
      <c r="D20732" s="16" t="s">
        <v>67</v>
      </c>
      <c r="E20732" s="16" t="s">
        <v>931</v>
      </c>
      <c r="G20732" s="16" t="s">
        <v>932</v>
      </c>
      <c r="H20732" s="16" t="s">
        <v>231</v>
      </c>
      <c r="I20732" s="31">
        <v>79364646</v>
      </c>
      <c r="J20732" s="31">
        <v>79364646</v>
      </c>
      <c r="K20732" s="32">
        <f>IFERROR((J20732/I20732),0)</f>
        <v>1</v>
      </c>
      <c r="L20732" s="31"/>
      <c r="M20732" s="31"/>
      <c r="N20732" s="39"/>
      <c r="O20732" s="28"/>
      <c r="P20732" s="28"/>
      <c r="Q20732" s="28"/>
      <c r="R20732" s="28"/>
      <c r="S20732" s="25"/>
    </row>
    <row r="20733" spans="2:19" s="16" customFormat="1" outlineLevel="2" x14ac:dyDescent="0.25">
      <c r="B20733" s="16" t="s">
        <v>5705</v>
      </c>
      <c r="C20733" s="16" t="s">
        <v>5447</v>
      </c>
      <c r="D20733" s="16" t="s">
        <v>67</v>
      </c>
      <c r="E20733" s="16" t="s">
        <v>931</v>
      </c>
      <c r="G20733" s="16" t="s">
        <v>932</v>
      </c>
      <c r="H20733" s="16" t="s">
        <v>155</v>
      </c>
      <c r="I20733" s="31">
        <v>-98631471</v>
      </c>
      <c r="J20733" s="31"/>
      <c r="K20733" s="32">
        <f>IFERROR((J20733/I20733),0)</f>
        <v>0</v>
      </c>
      <c r="L20733" s="31"/>
      <c r="M20733" s="31"/>
      <c r="N20733" s="39"/>
      <c r="O20733" s="28"/>
      <c r="P20733" s="28"/>
      <c r="Q20733" s="28"/>
      <c r="R20733" s="28"/>
      <c r="S20733" s="25"/>
    </row>
    <row r="20734" spans="2:19" s="16" customFormat="1" outlineLevel="1" x14ac:dyDescent="0.25">
      <c r="B20734" s="47" t="s">
        <v>9872</v>
      </c>
      <c r="C20734" s="47" t="str">
        <f>C20733</f>
        <v>ASIGNACIONES DIRECTAS (20% DEL SGR)</v>
      </c>
      <c r="D20734" s="47"/>
      <c r="E20734" s="47" t="str">
        <f>E20733</f>
        <v>68385</v>
      </c>
      <c r="F20734" s="47"/>
      <c r="G20734" s="47" t="str">
        <f>G20733</f>
        <v xml:space="preserve">LANDÁZURI                                         </v>
      </c>
      <c r="H20734" s="47" t="s">
        <v>10655</v>
      </c>
      <c r="I20734" s="51">
        <f>SUBTOTAL(9,I20726:I20733)</f>
        <v>2045705959</v>
      </c>
      <c r="J20734" s="51">
        <f>SUBTOTAL(9,J20726:J20733)</f>
        <v>2144337430</v>
      </c>
      <c r="K20734" s="49">
        <f>J20734/I20734</f>
        <v>1.048213904137139</v>
      </c>
      <c r="L20734" s="51">
        <f>SUBTOTAL(9,L20726:L20733)</f>
        <v>327073174</v>
      </c>
      <c r="M20734" s="51">
        <f>SUBTOTAL(9,M20726:M20733)</f>
        <v>493157355</v>
      </c>
      <c r="N20734" s="50">
        <f>IFERROR((M20734/L20734),"N.A")</f>
        <v>1.5077890643516976</v>
      </c>
      <c r="O20734" s="28"/>
      <c r="P20734" s="28"/>
      <c r="Q20734" s="28"/>
      <c r="R20734" s="28"/>
      <c r="S20734" s="25"/>
    </row>
    <row r="20735" spans="2:19" s="16" customFormat="1" outlineLevel="2" x14ac:dyDescent="0.25">
      <c r="B20735" s="16" t="s">
        <v>5706</v>
      </c>
      <c r="C20735" s="16" t="s">
        <v>5447</v>
      </c>
      <c r="D20735" s="16" t="s">
        <v>67</v>
      </c>
      <c r="E20735" s="16" t="s">
        <v>934</v>
      </c>
      <c r="G20735" s="16" t="s">
        <v>935</v>
      </c>
      <c r="H20735" s="16" t="s">
        <v>152</v>
      </c>
      <c r="I20735" s="35">
        <v>599689</v>
      </c>
      <c r="J20735" s="35">
        <v>191388.79999999999</v>
      </c>
      <c r="K20735" s="36">
        <f>IFERROR((J20735/I20735),0)</f>
        <v>0.31914675773609319</v>
      </c>
      <c r="L20735" s="35">
        <v>395784</v>
      </c>
      <c r="M20735" s="35">
        <v>191388.79999999999</v>
      </c>
      <c r="N20735" s="40">
        <f>M20735/L20735</f>
        <v>0.48356881531340323</v>
      </c>
      <c r="O20735" s="28"/>
      <c r="P20735" s="28"/>
      <c r="Q20735" s="28"/>
      <c r="R20735" s="28"/>
      <c r="S20735" s="25"/>
    </row>
    <row r="20736" spans="2:19" s="16" customFormat="1" outlineLevel="2" x14ac:dyDescent="0.25">
      <c r="B20736" s="16" t="s">
        <v>5706</v>
      </c>
      <c r="C20736" s="16" t="s">
        <v>5447</v>
      </c>
      <c r="D20736" s="16" t="s">
        <v>67</v>
      </c>
      <c r="E20736" s="16" t="s">
        <v>934</v>
      </c>
      <c r="G20736" s="16" t="s">
        <v>935</v>
      </c>
      <c r="H20736" s="16" t="s">
        <v>5452</v>
      </c>
      <c r="I20736" s="31">
        <v>4978551</v>
      </c>
      <c r="J20736" s="31">
        <v>4978551</v>
      </c>
      <c r="K20736" s="32">
        <f>IFERROR((J20736/I20736),0)</f>
        <v>1</v>
      </c>
      <c r="L20736" s="31"/>
      <c r="M20736" s="31"/>
      <c r="N20736" s="39"/>
      <c r="O20736" s="28"/>
      <c r="P20736" s="28"/>
      <c r="Q20736" s="28"/>
      <c r="R20736" s="28"/>
      <c r="S20736" s="25"/>
    </row>
    <row r="20737" spans="2:19" s="16" customFormat="1" outlineLevel="2" x14ac:dyDescent="0.25">
      <c r="B20737" s="16" t="s">
        <v>5706</v>
      </c>
      <c r="C20737" s="16" t="s">
        <v>5447</v>
      </c>
      <c r="D20737" s="16" t="s">
        <v>67</v>
      </c>
      <c r="E20737" s="16" t="s">
        <v>934</v>
      </c>
      <c r="G20737" s="16" t="s">
        <v>935</v>
      </c>
      <c r="H20737" s="16" t="s">
        <v>19</v>
      </c>
      <c r="I20737" s="31">
        <v>33216107</v>
      </c>
      <c r="J20737" s="31">
        <v>33216107</v>
      </c>
      <c r="K20737" s="32">
        <f>IFERROR((J20737/I20737),0)</f>
        <v>1</v>
      </c>
      <c r="L20737" s="31"/>
      <c r="M20737" s="31"/>
      <c r="N20737" s="39"/>
      <c r="O20737" s="28"/>
      <c r="P20737" s="28"/>
      <c r="Q20737" s="28"/>
      <c r="R20737" s="28"/>
      <c r="S20737" s="25"/>
    </row>
    <row r="20738" spans="2:19" s="16" customFormat="1" outlineLevel="2" x14ac:dyDescent="0.25">
      <c r="B20738" s="16" t="s">
        <v>5706</v>
      </c>
      <c r="C20738" s="16" t="s">
        <v>5447</v>
      </c>
      <c r="D20738" s="16" t="s">
        <v>67</v>
      </c>
      <c r="E20738" s="16" t="s">
        <v>934</v>
      </c>
      <c r="G20738" s="16" t="s">
        <v>935</v>
      </c>
      <c r="H20738" s="16" t="s">
        <v>154</v>
      </c>
      <c r="I20738" s="31">
        <v>4</v>
      </c>
      <c r="J20738" s="31">
        <v>4</v>
      </c>
      <c r="K20738" s="32">
        <f>IFERROR((J20738/I20738),0)</f>
        <v>1</v>
      </c>
      <c r="L20738" s="31"/>
      <c r="M20738" s="31"/>
      <c r="N20738" s="39"/>
      <c r="O20738" s="28"/>
      <c r="P20738" s="28"/>
      <c r="Q20738" s="28"/>
      <c r="R20738" s="28"/>
      <c r="S20738" s="25"/>
    </row>
    <row r="20739" spans="2:19" s="16" customFormat="1" outlineLevel="2" x14ac:dyDescent="0.25">
      <c r="B20739" s="16" t="s">
        <v>5706</v>
      </c>
      <c r="C20739" s="16" t="s">
        <v>5447</v>
      </c>
      <c r="D20739" s="16" t="s">
        <v>67</v>
      </c>
      <c r="E20739" s="16" t="s">
        <v>934</v>
      </c>
      <c r="G20739" s="16" t="s">
        <v>935</v>
      </c>
      <c r="H20739" s="16" t="s">
        <v>231</v>
      </c>
      <c r="I20739" s="31">
        <v>95598</v>
      </c>
      <c r="J20739" s="31">
        <v>95598</v>
      </c>
      <c r="K20739" s="32">
        <f>IFERROR((J20739/I20739),0)</f>
        <v>1</v>
      </c>
      <c r="L20739" s="31"/>
      <c r="M20739" s="31"/>
      <c r="N20739" s="39"/>
      <c r="O20739" s="28"/>
      <c r="P20739" s="28"/>
      <c r="Q20739" s="28"/>
      <c r="R20739" s="28"/>
      <c r="S20739" s="25"/>
    </row>
    <row r="20740" spans="2:19" s="16" customFormat="1" outlineLevel="2" x14ac:dyDescent="0.25">
      <c r="B20740" s="16" t="s">
        <v>5706</v>
      </c>
      <c r="C20740" s="16" t="s">
        <v>5447</v>
      </c>
      <c r="D20740" s="16" t="s">
        <v>67</v>
      </c>
      <c r="E20740" s="16" t="s">
        <v>934</v>
      </c>
      <c r="G20740" s="16" t="s">
        <v>935</v>
      </c>
      <c r="H20740" s="16" t="s">
        <v>155</v>
      </c>
      <c r="I20740" s="31">
        <v>-119938</v>
      </c>
      <c r="J20740" s="31"/>
      <c r="K20740" s="32">
        <f>IFERROR((J20740/I20740),0)</f>
        <v>0</v>
      </c>
      <c r="L20740" s="31"/>
      <c r="M20740" s="31"/>
      <c r="N20740" s="39"/>
      <c r="O20740" s="28"/>
      <c r="P20740" s="28"/>
      <c r="Q20740" s="28"/>
      <c r="R20740" s="28"/>
      <c r="S20740" s="25"/>
    </row>
    <row r="20741" spans="2:19" s="16" customFormat="1" outlineLevel="1" x14ac:dyDescent="0.25">
      <c r="B20741" s="47" t="s">
        <v>9873</v>
      </c>
      <c r="C20741" s="47" t="str">
        <f>C20740</f>
        <v>ASIGNACIONES DIRECTAS (20% DEL SGR)</v>
      </c>
      <c r="D20741" s="47"/>
      <c r="E20741" s="47" t="str">
        <f>E20740</f>
        <v>68377</v>
      </c>
      <c r="F20741" s="47"/>
      <c r="G20741" s="47" t="str">
        <f>G20740</f>
        <v xml:space="preserve">LA BELLEZA                                        </v>
      </c>
      <c r="H20741" s="47" t="s">
        <v>10655</v>
      </c>
      <c r="I20741" s="51">
        <f>SUBTOTAL(9,I20735:I20740)</f>
        <v>38770011</v>
      </c>
      <c r="J20741" s="51">
        <f>SUBTOTAL(9,J20735:J20740)</f>
        <v>38481648.799999997</v>
      </c>
      <c r="K20741" s="49">
        <f>J20741/I20741</f>
        <v>0.99256223579611569</v>
      </c>
      <c r="L20741" s="51">
        <f>SUBTOTAL(9,L20735:L20740)</f>
        <v>395784</v>
      </c>
      <c r="M20741" s="51">
        <f>SUBTOTAL(9,M20735:M20740)</f>
        <v>191388.79999999999</v>
      </c>
      <c r="N20741" s="50">
        <f>IFERROR((M20741/L20741),"N.A")</f>
        <v>0.48356881531340323</v>
      </c>
      <c r="O20741" s="28"/>
      <c r="P20741" s="28"/>
      <c r="Q20741" s="28"/>
      <c r="R20741" s="28"/>
      <c r="S20741" s="25"/>
    </row>
    <row r="20742" spans="2:19" s="16" customFormat="1" outlineLevel="2" x14ac:dyDescent="0.25">
      <c r="B20742" s="16" t="s">
        <v>5707</v>
      </c>
      <c r="C20742" s="16" t="s">
        <v>5447</v>
      </c>
      <c r="D20742" s="16" t="s">
        <v>67</v>
      </c>
      <c r="E20742" s="16" t="s">
        <v>949</v>
      </c>
      <c r="G20742" s="16" t="s">
        <v>950</v>
      </c>
      <c r="H20742" s="16" t="s">
        <v>5452</v>
      </c>
      <c r="I20742" s="31">
        <v>32847223</v>
      </c>
      <c r="J20742" s="31">
        <v>32847223</v>
      </c>
      <c r="K20742" s="32">
        <f>IFERROR((J20742/I20742),0)</f>
        <v>1</v>
      </c>
      <c r="L20742" s="31"/>
      <c r="M20742" s="31"/>
      <c r="N20742" s="39"/>
      <c r="O20742" s="28"/>
      <c r="P20742" s="28"/>
      <c r="Q20742" s="28"/>
      <c r="R20742" s="28"/>
      <c r="S20742" s="25"/>
    </row>
    <row r="20743" spans="2:19" s="16" customFormat="1" outlineLevel="2" x14ac:dyDescent="0.25">
      <c r="B20743" s="16" t="s">
        <v>5707</v>
      </c>
      <c r="C20743" s="16" t="s">
        <v>5447</v>
      </c>
      <c r="D20743" s="16" t="s">
        <v>67</v>
      </c>
      <c r="E20743" s="16" t="s">
        <v>949</v>
      </c>
      <c r="G20743" s="16" t="s">
        <v>950</v>
      </c>
      <c r="H20743" s="16" t="s">
        <v>19</v>
      </c>
      <c r="I20743" s="31">
        <v>84417</v>
      </c>
      <c r="J20743" s="31">
        <v>84417</v>
      </c>
      <c r="K20743" s="32">
        <f>IFERROR((J20743/I20743),0)</f>
        <v>1</v>
      </c>
      <c r="L20743" s="31"/>
      <c r="M20743" s="31"/>
      <c r="N20743" s="39"/>
      <c r="O20743" s="28"/>
      <c r="P20743" s="28"/>
      <c r="Q20743" s="28"/>
      <c r="R20743" s="28"/>
      <c r="S20743" s="25"/>
    </row>
    <row r="20744" spans="2:19" s="16" customFormat="1" outlineLevel="2" x14ac:dyDescent="0.25">
      <c r="B20744" s="16" t="s">
        <v>5707</v>
      </c>
      <c r="C20744" s="16" t="s">
        <v>5447</v>
      </c>
      <c r="D20744" s="16" t="s">
        <v>67</v>
      </c>
      <c r="E20744" s="16" t="s">
        <v>949</v>
      </c>
      <c r="G20744" s="16" t="s">
        <v>950</v>
      </c>
      <c r="H20744" s="16" t="s">
        <v>5479</v>
      </c>
      <c r="I20744" s="31">
        <v>220517672</v>
      </c>
      <c r="J20744" s="31">
        <v>220517672</v>
      </c>
      <c r="K20744" s="32">
        <f>IFERROR((J20744/I20744),0)</f>
        <v>1</v>
      </c>
      <c r="L20744" s="31"/>
      <c r="M20744" s="31"/>
      <c r="N20744" s="39"/>
      <c r="O20744" s="28"/>
      <c r="P20744" s="28"/>
      <c r="Q20744" s="28"/>
      <c r="R20744" s="28"/>
      <c r="S20744" s="25"/>
    </row>
    <row r="20745" spans="2:19" s="16" customFormat="1" outlineLevel="1" x14ac:dyDescent="0.25">
      <c r="B20745" s="47" t="s">
        <v>9874</v>
      </c>
      <c r="C20745" s="47" t="str">
        <f>C20744</f>
        <v>ASIGNACIONES DIRECTAS (20% DEL SGR)</v>
      </c>
      <c r="D20745" s="47"/>
      <c r="E20745" s="47" t="str">
        <f>E20744</f>
        <v>68324</v>
      </c>
      <c r="F20745" s="47"/>
      <c r="G20745" s="47" t="str">
        <f>G20744</f>
        <v xml:space="preserve">GUAVATÁ                                           </v>
      </c>
      <c r="H20745" s="47" t="s">
        <v>10655</v>
      </c>
      <c r="I20745" s="51">
        <f>SUBTOTAL(9,I20742:I20744)</f>
        <v>253449312</v>
      </c>
      <c r="J20745" s="51">
        <f>SUBTOTAL(9,J20742:J20744)</f>
        <v>253449312</v>
      </c>
      <c r="K20745" s="49">
        <f>J20745/I20745</f>
        <v>1</v>
      </c>
      <c r="L20745" s="51">
        <f>SUBTOTAL(9,L20742:L20744)</f>
        <v>0</v>
      </c>
      <c r="M20745" s="51">
        <f>SUBTOTAL(9,M20742:M20744)</f>
        <v>0</v>
      </c>
      <c r="N20745" s="50" t="str">
        <f>IFERROR((M20745/L20745),"N.A")</f>
        <v>N.A</v>
      </c>
      <c r="O20745" s="28"/>
      <c r="P20745" s="28"/>
      <c r="Q20745" s="28"/>
      <c r="R20745" s="28"/>
      <c r="S20745" s="25"/>
    </row>
    <row r="20746" spans="2:19" s="16" customFormat="1" outlineLevel="2" x14ac:dyDescent="0.25">
      <c r="B20746" s="16" t="s">
        <v>5708</v>
      </c>
      <c r="C20746" s="16" t="s">
        <v>5447</v>
      </c>
      <c r="D20746" s="16" t="s">
        <v>67</v>
      </c>
      <c r="E20746" s="16" t="s">
        <v>955</v>
      </c>
      <c r="G20746" s="16" t="s">
        <v>956</v>
      </c>
      <c r="H20746" s="16" t="s">
        <v>152</v>
      </c>
      <c r="I20746" s="35">
        <v>2825106</v>
      </c>
      <c r="J20746" s="35">
        <v>3391.48</v>
      </c>
      <c r="K20746" s="36">
        <f>IFERROR((J20746/I20746),0)</f>
        <v>1.2004788492891948E-3</v>
      </c>
      <c r="L20746" s="35">
        <v>1855059</v>
      </c>
      <c r="M20746" s="35">
        <v>3391.48</v>
      </c>
      <c r="N20746" s="40">
        <f>M20746/L20746</f>
        <v>1.8282329564720044E-3</v>
      </c>
      <c r="O20746" s="28"/>
      <c r="P20746" s="28"/>
      <c r="Q20746" s="28"/>
      <c r="R20746" s="28"/>
      <c r="S20746" s="25"/>
    </row>
    <row r="20747" spans="2:19" s="16" customFormat="1" outlineLevel="2" x14ac:dyDescent="0.25">
      <c r="B20747" s="16" t="s">
        <v>5708</v>
      </c>
      <c r="C20747" s="16" t="s">
        <v>5447</v>
      </c>
      <c r="D20747" s="16" t="s">
        <v>67</v>
      </c>
      <c r="E20747" s="16" t="s">
        <v>955</v>
      </c>
      <c r="G20747" s="16" t="s">
        <v>956</v>
      </c>
      <c r="H20747" s="16" t="s">
        <v>5452</v>
      </c>
      <c r="I20747" s="31">
        <v>605068</v>
      </c>
      <c r="J20747" s="31">
        <v>605068</v>
      </c>
      <c r="K20747" s="32">
        <f>IFERROR((J20747/I20747),0)</f>
        <v>1</v>
      </c>
      <c r="L20747" s="31"/>
      <c r="M20747" s="31"/>
      <c r="N20747" s="39"/>
      <c r="O20747" s="28"/>
      <c r="P20747" s="28"/>
      <c r="Q20747" s="28"/>
      <c r="R20747" s="28"/>
      <c r="S20747" s="25"/>
    </row>
    <row r="20748" spans="2:19" s="16" customFormat="1" outlineLevel="2" x14ac:dyDescent="0.25">
      <c r="B20748" s="16" t="s">
        <v>5708</v>
      </c>
      <c r="C20748" s="16" t="s">
        <v>5447</v>
      </c>
      <c r="D20748" s="16" t="s">
        <v>67</v>
      </c>
      <c r="E20748" s="16" t="s">
        <v>955</v>
      </c>
      <c r="G20748" s="16" t="s">
        <v>956</v>
      </c>
      <c r="H20748" s="16" t="s">
        <v>19</v>
      </c>
      <c r="I20748" s="31">
        <v>3872032</v>
      </c>
      <c r="J20748" s="31">
        <v>3872032</v>
      </c>
      <c r="K20748" s="32">
        <f>IFERROR((J20748/I20748),0)</f>
        <v>1</v>
      </c>
      <c r="L20748" s="31"/>
      <c r="M20748" s="31"/>
      <c r="N20748" s="39"/>
      <c r="O20748" s="28"/>
      <c r="P20748" s="28"/>
      <c r="Q20748" s="28"/>
      <c r="R20748" s="28"/>
      <c r="S20748" s="25"/>
    </row>
    <row r="20749" spans="2:19" s="16" customFormat="1" outlineLevel="2" x14ac:dyDescent="0.25">
      <c r="B20749" s="16" t="s">
        <v>5708</v>
      </c>
      <c r="C20749" s="16" t="s">
        <v>5447</v>
      </c>
      <c r="D20749" s="16" t="s">
        <v>67</v>
      </c>
      <c r="E20749" s="16" t="s">
        <v>955</v>
      </c>
      <c r="G20749" s="16" t="s">
        <v>956</v>
      </c>
      <c r="H20749" s="16" t="s">
        <v>154</v>
      </c>
      <c r="I20749" s="31">
        <v>17</v>
      </c>
      <c r="J20749" s="31">
        <v>17</v>
      </c>
      <c r="K20749" s="32">
        <f>IFERROR((J20749/I20749),0)</f>
        <v>1</v>
      </c>
      <c r="L20749" s="31"/>
      <c r="M20749" s="31"/>
      <c r="N20749" s="39"/>
      <c r="O20749" s="28"/>
      <c r="P20749" s="28"/>
      <c r="Q20749" s="28"/>
      <c r="R20749" s="28"/>
      <c r="S20749" s="25"/>
    </row>
    <row r="20750" spans="2:19" s="16" customFormat="1" outlineLevel="2" x14ac:dyDescent="0.25">
      <c r="B20750" s="16" t="s">
        <v>5708</v>
      </c>
      <c r="C20750" s="16" t="s">
        <v>5447</v>
      </c>
      <c r="D20750" s="16" t="s">
        <v>67</v>
      </c>
      <c r="E20750" s="16" t="s">
        <v>955</v>
      </c>
      <c r="G20750" s="16" t="s">
        <v>956</v>
      </c>
      <c r="H20750" s="16" t="s">
        <v>231</v>
      </c>
      <c r="I20750" s="31">
        <v>445921</v>
      </c>
      <c r="J20750" s="31">
        <v>445921</v>
      </c>
      <c r="K20750" s="32">
        <f>IFERROR((J20750/I20750),0)</f>
        <v>1</v>
      </c>
      <c r="L20750" s="31"/>
      <c r="M20750" s="31"/>
      <c r="N20750" s="39"/>
      <c r="O20750" s="28"/>
      <c r="P20750" s="28"/>
      <c r="Q20750" s="28"/>
      <c r="R20750" s="28"/>
      <c r="S20750" s="25"/>
    </row>
    <row r="20751" spans="2:19" s="16" customFormat="1" outlineLevel="2" x14ac:dyDescent="0.25">
      <c r="B20751" s="16" t="s">
        <v>5708</v>
      </c>
      <c r="C20751" s="16" t="s">
        <v>5447</v>
      </c>
      <c r="D20751" s="16" t="s">
        <v>67</v>
      </c>
      <c r="E20751" s="16" t="s">
        <v>955</v>
      </c>
      <c r="G20751" s="16" t="s">
        <v>956</v>
      </c>
      <c r="H20751" s="16" t="s">
        <v>155</v>
      </c>
      <c r="I20751" s="31">
        <v>-565021</v>
      </c>
      <c r="J20751" s="31"/>
      <c r="K20751" s="32">
        <f>IFERROR((J20751/I20751),0)</f>
        <v>0</v>
      </c>
      <c r="L20751" s="31"/>
      <c r="M20751" s="31"/>
      <c r="N20751" s="39"/>
      <c r="O20751" s="28"/>
      <c r="P20751" s="28"/>
      <c r="Q20751" s="28"/>
      <c r="R20751" s="28"/>
      <c r="S20751" s="25"/>
    </row>
    <row r="20752" spans="2:19" s="16" customFormat="1" outlineLevel="1" x14ac:dyDescent="0.25">
      <c r="B20752" s="47" t="s">
        <v>9875</v>
      </c>
      <c r="C20752" s="47" t="str">
        <f>C20751</f>
        <v>ASIGNACIONES DIRECTAS (20% DEL SGR)</v>
      </c>
      <c r="D20752" s="47"/>
      <c r="E20752" s="47" t="str">
        <f>E20751</f>
        <v>68320</v>
      </c>
      <c r="F20752" s="47"/>
      <c r="G20752" s="47" t="str">
        <f>G20751</f>
        <v xml:space="preserve">GUADALUPE                                         </v>
      </c>
      <c r="H20752" s="47" t="s">
        <v>10655</v>
      </c>
      <c r="I20752" s="51">
        <f>SUBTOTAL(9,I20746:I20751)</f>
        <v>7183123</v>
      </c>
      <c r="J20752" s="51">
        <f>SUBTOTAL(9,J20746:J20751)</f>
        <v>4926429.4800000004</v>
      </c>
      <c r="K20752" s="49">
        <f>J20752/I20752</f>
        <v>0.68583393045058538</v>
      </c>
      <c r="L20752" s="51">
        <f>SUBTOTAL(9,L20746:L20751)</f>
        <v>1855059</v>
      </c>
      <c r="M20752" s="51">
        <f>SUBTOTAL(9,M20746:M20751)</f>
        <v>3391.48</v>
      </c>
      <c r="N20752" s="50">
        <f>IFERROR((M20752/L20752),"N.A")</f>
        <v>1.8282329564720044E-3</v>
      </c>
      <c r="O20752" s="28"/>
      <c r="P20752" s="28"/>
      <c r="Q20752" s="28"/>
      <c r="R20752" s="28"/>
      <c r="S20752" s="25"/>
    </row>
    <row r="20753" spans="2:19" s="16" customFormat="1" outlineLevel="2" x14ac:dyDescent="0.25">
      <c r="B20753" s="16" t="s">
        <v>5709</v>
      </c>
      <c r="C20753" s="16" t="s">
        <v>5447</v>
      </c>
      <c r="D20753" s="16" t="s">
        <v>67</v>
      </c>
      <c r="E20753" s="16" t="s">
        <v>958</v>
      </c>
      <c r="G20753" s="16" t="s">
        <v>959</v>
      </c>
      <c r="H20753" s="16" t="s">
        <v>5452</v>
      </c>
      <c r="I20753" s="31">
        <v>5396484</v>
      </c>
      <c r="J20753" s="31">
        <v>5396484</v>
      </c>
      <c r="K20753" s="32">
        <f>IFERROR((J20753/I20753),0)</f>
        <v>1</v>
      </c>
      <c r="L20753" s="31"/>
      <c r="M20753" s="31"/>
      <c r="N20753" s="39"/>
      <c r="O20753" s="28"/>
      <c r="P20753" s="28"/>
      <c r="Q20753" s="28"/>
      <c r="R20753" s="28"/>
      <c r="S20753" s="25"/>
    </row>
    <row r="20754" spans="2:19" s="16" customFormat="1" outlineLevel="2" x14ac:dyDescent="0.25">
      <c r="B20754" s="16" t="s">
        <v>5709</v>
      </c>
      <c r="C20754" s="16" t="s">
        <v>5447</v>
      </c>
      <c r="D20754" s="16" t="s">
        <v>67</v>
      </c>
      <c r="E20754" s="16" t="s">
        <v>958</v>
      </c>
      <c r="G20754" s="16" t="s">
        <v>959</v>
      </c>
      <c r="H20754" s="16" t="s">
        <v>19</v>
      </c>
      <c r="I20754" s="31">
        <v>36033670</v>
      </c>
      <c r="J20754" s="31">
        <v>36033670</v>
      </c>
      <c r="K20754" s="32">
        <f>IFERROR((J20754/I20754),0)</f>
        <v>1</v>
      </c>
      <c r="L20754" s="31"/>
      <c r="M20754" s="31"/>
      <c r="N20754" s="39"/>
      <c r="O20754" s="28"/>
      <c r="P20754" s="28"/>
      <c r="Q20754" s="28"/>
      <c r="R20754" s="28"/>
      <c r="S20754" s="25"/>
    </row>
    <row r="20755" spans="2:19" s="16" customFormat="1" outlineLevel="1" x14ac:dyDescent="0.25">
      <c r="B20755" s="47" t="s">
        <v>9876</v>
      </c>
      <c r="C20755" s="47" t="str">
        <f>C20754</f>
        <v>ASIGNACIONES DIRECTAS (20% DEL SGR)</v>
      </c>
      <c r="D20755" s="47"/>
      <c r="E20755" s="47" t="str">
        <f>E20754</f>
        <v>68318</v>
      </c>
      <c r="F20755" s="47"/>
      <c r="G20755" s="47" t="str">
        <f>G20754</f>
        <v xml:space="preserve">GUACA                                             </v>
      </c>
      <c r="H20755" s="47" t="s">
        <v>10655</v>
      </c>
      <c r="I20755" s="51">
        <f>SUBTOTAL(9,I20753:I20754)</f>
        <v>41430154</v>
      </c>
      <c r="J20755" s="51">
        <f>SUBTOTAL(9,J20753:J20754)</f>
        <v>41430154</v>
      </c>
      <c r="K20755" s="49">
        <f>J20755/I20755</f>
        <v>1</v>
      </c>
      <c r="L20755" s="51">
        <f>SUBTOTAL(9,L20753:L20754)</f>
        <v>0</v>
      </c>
      <c r="M20755" s="51">
        <f>SUBTOTAL(9,M20753:M20754)</f>
        <v>0</v>
      </c>
      <c r="N20755" s="50" t="str">
        <f>IFERROR((M20755/L20755),"N.A")</f>
        <v>N.A</v>
      </c>
      <c r="O20755" s="28"/>
      <c r="P20755" s="28"/>
      <c r="Q20755" s="28"/>
      <c r="R20755" s="28"/>
      <c r="S20755" s="25"/>
    </row>
    <row r="20756" spans="2:19" s="16" customFormat="1" outlineLevel="2" x14ac:dyDescent="0.25">
      <c r="B20756" s="16" t="s">
        <v>5710</v>
      </c>
      <c r="C20756" s="16" t="s">
        <v>5447</v>
      </c>
      <c r="D20756" s="16" t="s">
        <v>67</v>
      </c>
      <c r="E20756" s="16" t="s">
        <v>4679</v>
      </c>
      <c r="G20756" s="16" t="s">
        <v>4680</v>
      </c>
      <c r="H20756" s="16" t="s">
        <v>152</v>
      </c>
      <c r="I20756" s="35">
        <v>10548646</v>
      </c>
      <c r="J20756" s="35">
        <v>9899070.9699999969</v>
      </c>
      <c r="K20756" s="36">
        <f>IFERROR((J20756/I20756),0)</f>
        <v>0.93842100398477657</v>
      </c>
      <c r="L20756" s="35">
        <v>6807290</v>
      </c>
      <c r="M20756" s="35">
        <v>9899070.9699999969</v>
      </c>
      <c r="N20756" s="40">
        <f>M20756/L20756</f>
        <v>1.4541867571383027</v>
      </c>
      <c r="O20756" s="28"/>
      <c r="P20756" s="28"/>
      <c r="Q20756" s="28"/>
      <c r="R20756" s="28"/>
      <c r="S20756" s="25"/>
    </row>
    <row r="20757" spans="2:19" s="16" customFormat="1" outlineLevel="2" x14ac:dyDescent="0.25">
      <c r="B20757" s="16" t="s">
        <v>5710</v>
      </c>
      <c r="C20757" s="16" t="s">
        <v>5447</v>
      </c>
      <c r="D20757" s="16" t="s">
        <v>67</v>
      </c>
      <c r="E20757" s="16" t="s">
        <v>4679</v>
      </c>
      <c r="G20757" s="16" t="s">
        <v>4680</v>
      </c>
      <c r="H20757" s="16" t="s">
        <v>24</v>
      </c>
      <c r="I20757" s="31">
        <v>33975135</v>
      </c>
      <c r="J20757" s="31">
        <v>33975135</v>
      </c>
      <c r="K20757" s="32">
        <f>IFERROR((J20757/I20757),0)</f>
        <v>1</v>
      </c>
      <c r="L20757" s="31"/>
      <c r="M20757" s="31"/>
      <c r="N20757" s="39"/>
      <c r="O20757" s="28"/>
      <c r="P20757" s="28"/>
      <c r="Q20757" s="28"/>
      <c r="R20757" s="28"/>
      <c r="S20757" s="25"/>
    </row>
    <row r="20758" spans="2:19" s="16" customFormat="1" outlineLevel="2" x14ac:dyDescent="0.25">
      <c r="B20758" s="16" t="s">
        <v>5710</v>
      </c>
      <c r="C20758" s="16" t="s">
        <v>5447</v>
      </c>
      <c r="D20758" s="16" t="s">
        <v>67</v>
      </c>
      <c r="E20758" s="16" t="s">
        <v>4679</v>
      </c>
      <c r="G20758" s="16" t="s">
        <v>4680</v>
      </c>
      <c r="H20758" s="16" t="s">
        <v>5452</v>
      </c>
      <c r="I20758" s="31">
        <v>33980335</v>
      </c>
      <c r="J20758" s="31">
        <v>33980335</v>
      </c>
      <c r="K20758" s="32">
        <f>IFERROR((J20758/I20758),0)</f>
        <v>1</v>
      </c>
      <c r="L20758" s="31"/>
      <c r="M20758" s="31"/>
      <c r="N20758" s="39"/>
      <c r="O20758" s="28"/>
      <c r="P20758" s="28"/>
      <c r="Q20758" s="28"/>
      <c r="R20758" s="28"/>
      <c r="S20758" s="25"/>
    </row>
    <row r="20759" spans="2:19" s="16" customFormat="1" outlineLevel="2" x14ac:dyDescent="0.25">
      <c r="B20759" s="16" t="s">
        <v>5710</v>
      </c>
      <c r="C20759" s="16" t="s">
        <v>5447</v>
      </c>
      <c r="D20759" s="16" t="s">
        <v>67</v>
      </c>
      <c r="E20759" s="16" t="s">
        <v>4679</v>
      </c>
      <c r="G20759" s="16" t="s">
        <v>4680</v>
      </c>
      <c r="H20759" s="16" t="s">
        <v>19</v>
      </c>
      <c r="I20759" s="31">
        <v>191954313</v>
      </c>
      <c r="J20759" s="31">
        <v>191954313</v>
      </c>
      <c r="K20759" s="32">
        <f>IFERROR((J20759/I20759),0)</f>
        <v>1</v>
      </c>
      <c r="L20759" s="31"/>
      <c r="M20759" s="31"/>
      <c r="N20759" s="39"/>
      <c r="O20759" s="28"/>
      <c r="P20759" s="28"/>
      <c r="Q20759" s="28"/>
      <c r="R20759" s="28"/>
      <c r="S20759" s="25"/>
    </row>
    <row r="20760" spans="2:19" s="16" customFormat="1" outlineLevel="2" x14ac:dyDescent="0.25">
      <c r="B20760" s="16" t="s">
        <v>5710</v>
      </c>
      <c r="C20760" s="16" t="s">
        <v>5447</v>
      </c>
      <c r="D20760" s="16" t="s">
        <v>67</v>
      </c>
      <c r="E20760" s="16" t="s">
        <v>4679</v>
      </c>
      <c r="G20760" s="16" t="s">
        <v>4680</v>
      </c>
      <c r="H20760" s="16" t="s">
        <v>154</v>
      </c>
      <c r="I20760" s="31">
        <v>65</v>
      </c>
      <c r="J20760" s="31">
        <v>65</v>
      </c>
      <c r="K20760" s="32">
        <f>IFERROR((J20760/I20760),0)</f>
        <v>1</v>
      </c>
      <c r="L20760" s="31"/>
      <c r="M20760" s="31"/>
      <c r="N20760" s="39"/>
      <c r="O20760" s="28"/>
      <c r="P20760" s="28"/>
      <c r="Q20760" s="28"/>
      <c r="R20760" s="28"/>
      <c r="S20760" s="25"/>
    </row>
    <row r="20761" spans="2:19" s="16" customFormat="1" outlineLevel="2" x14ac:dyDescent="0.25">
      <c r="B20761" s="16" t="s">
        <v>5710</v>
      </c>
      <c r="C20761" s="16" t="s">
        <v>5447</v>
      </c>
      <c r="D20761" s="16" t="s">
        <v>69</v>
      </c>
      <c r="E20761" s="16" t="s">
        <v>4679</v>
      </c>
      <c r="G20761" s="16" t="s">
        <v>4680</v>
      </c>
      <c r="H20761" s="16" t="s">
        <v>4491</v>
      </c>
      <c r="I20761" s="31">
        <v>2200364</v>
      </c>
      <c r="J20761" s="31">
        <v>2200364</v>
      </c>
      <c r="K20761" s="32">
        <f>IFERROR((J20761/I20761),0)</f>
        <v>1</v>
      </c>
      <c r="L20761" s="31"/>
      <c r="M20761" s="31"/>
      <c r="N20761" s="39"/>
      <c r="O20761" s="28"/>
      <c r="P20761" s="28"/>
      <c r="Q20761" s="28"/>
      <c r="R20761" s="28"/>
      <c r="S20761" s="25"/>
    </row>
    <row r="20762" spans="2:19" s="16" customFormat="1" outlineLevel="2" x14ac:dyDescent="0.25">
      <c r="B20762" s="16" t="s">
        <v>5710</v>
      </c>
      <c r="C20762" s="16" t="s">
        <v>5447</v>
      </c>
      <c r="D20762" s="16" t="s">
        <v>67</v>
      </c>
      <c r="E20762" s="16" t="s">
        <v>4679</v>
      </c>
      <c r="G20762" s="16" t="s">
        <v>4680</v>
      </c>
      <c r="H20762" s="16" t="s">
        <v>231</v>
      </c>
      <c r="I20762" s="31">
        <v>1609081</v>
      </c>
      <c r="J20762" s="31">
        <v>1609081</v>
      </c>
      <c r="K20762" s="32">
        <f>IFERROR((J20762/I20762),0)</f>
        <v>1</v>
      </c>
      <c r="L20762" s="31"/>
      <c r="M20762" s="31"/>
      <c r="N20762" s="39"/>
      <c r="O20762" s="28"/>
      <c r="P20762" s="28"/>
      <c r="Q20762" s="28"/>
      <c r="R20762" s="28"/>
      <c r="S20762" s="25"/>
    </row>
    <row r="20763" spans="2:19" s="16" customFormat="1" outlineLevel="2" x14ac:dyDescent="0.25">
      <c r="B20763" s="16" t="s">
        <v>5710</v>
      </c>
      <c r="C20763" s="16" t="s">
        <v>5447</v>
      </c>
      <c r="D20763" s="16" t="s">
        <v>67</v>
      </c>
      <c r="E20763" s="16" t="s">
        <v>4679</v>
      </c>
      <c r="G20763" s="16" t="s">
        <v>4680</v>
      </c>
      <c r="H20763" s="16" t="s">
        <v>155</v>
      </c>
      <c r="I20763" s="31">
        <v>-2109729</v>
      </c>
      <c r="J20763" s="31"/>
      <c r="K20763" s="32">
        <f>IFERROR((J20763/I20763),0)</f>
        <v>0</v>
      </c>
      <c r="L20763" s="31"/>
      <c r="M20763" s="31"/>
      <c r="N20763" s="39"/>
      <c r="O20763" s="28"/>
      <c r="P20763" s="28"/>
      <c r="Q20763" s="28"/>
      <c r="R20763" s="28"/>
      <c r="S20763" s="25"/>
    </row>
    <row r="20764" spans="2:19" s="16" customFormat="1" outlineLevel="1" x14ac:dyDescent="0.25">
      <c r="B20764" s="47" t="s">
        <v>9877</v>
      </c>
      <c r="C20764" s="47" t="str">
        <f>C20763</f>
        <v>ASIGNACIONES DIRECTAS (20% DEL SGR)</v>
      </c>
      <c r="D20764" s="47"/>
      <c r="E20764" s="47" t="str">
        <f>E20763</f>
        <v>68307</v>
      </c>
      <c r="F20764" s="47"/>
      <c r="G20764" s="47" t="str">
        <f>G20763</f>
        <v xml:space="preserve">GIRÓN                                             </v>
      </c>
      <c r="H20764" s="47" t="s">
        <v>10655</v>
      </c>
      <c r="I20764" s="51">
        <f>SUBTOTAL(9,I20756:I20763)</f>
        <v>272158210</v>
      </c>
      <c r="J20764" s="51">
        <f>SUBTOTAL(9,J20756:J20763)</f>
        <v>273618363.97000003</v>
      </c>
      <c r="K20764" s="49">
        <f>J20764/I20764</f>
        <v>1.0053650924952806</v>
      </c>
      <c r="L20764" s="51">
        <f>SUBTOTAL(9,L20756:L20763)</f>
        <v>6807290</v>
      </c>
      <c r="M20764" s="51">
        <f>SUBTOTAL(9,M20756:M20763)</f>
        <v>9899070.9699999969</v>
      </c>
      <c r="N20764" s="50">
        <f>IFERROR((M20764/L20764),"N.A")</f>
        <v>1.4541867571383027</v>
      </c>
      <c r="O20764" s="28"/>
      <c r="P20764" s="28"/>
      <c r="Q20764" s="28"/>
      <c r="R20764" s="28"/>
      <c r="S20764" s="25"/>
    </row>
    <row r="20765" spans="2:19" s="16" customFormat="1" outlineLevel="2" x14ac:dyDescent="0.25">
      <c r="B20765" s="16" t="s">
        <v>5711</v>
      </c>
      <c r="C20765" s="16" t="s">
        <v>5447</v>
      </c>
      <c r="D20765" s="16" t="s">
        <v>67</v>
      </c>
      <c r="E20765" s="16" t="s">
        <v>961</v>
      </c>
      <c r="G20765" s="16" t="s">
        <v>962</v>
      </c>
      <c r="H20765" s="16" t="s">
        <v>152</v>
      </c>
      <c r="I20765" s="35">
        <v>497328</v>
      </c>
      <c r="J20765" s="35">
        <v>0</v>
      </c>
      <c r="K20765" s="36">
        <f>IFERROR((J20765/I20765),0)</f>
        <v>0</v>
      </c>
      <c r="L20765" s="35">
        <v>326561</v>
      </c>
      <c r="M20765" s="35">
        <v>0</v>
      </c>
      <c r="N20765" s="40">
        <f>M20765/L20765</f>
        <v>0</v>
      </c>
      <c r="O20765" s="28"/>
      <c r="P20765" s="28"/>
      <c r="Q20765" s="28"/>
      <c r="R20765" s="28"/>
      <c r="S20765" s="25"/>
    </row>
    <row r="20766" spans="2:19" s="16" customFormat="1" outlineLevel="2" x14ac:dyDescent="0.25">
      <c r="B20766" s="16" t="s">
        <v>5711</v>
      </c>
      <c r="C20766" s="16" t="s">
        <v>5447</v>
      </c>
      <c r="D20766" s="16" t="s">
        <v>67</v>
      </c>
      <c r="E20766" s="16" t="s">
        <v>961</v>
      </c>
      <c r="G20766" s="16" t="s">
        <v>962</v>
      </c>
      <c r="H20766" s="16" t="s">
        <v>5451</v>
      </c>
      <c r="I20766" s="31">
        <v>7393</v>
      </c>
      <c r="J20766" s="31">
        <v>7393</v>
      </c>
      <c r="K20766" s="32">
        <f>IFERROR((J20766/I20766),0)</f>
        <v>1</v>
      </c>
      <c r="L20766" s="31"/>
      <c r="M20766" s="31"/>
      <c r="N20766" s="39"/>
      <c r="O20766" s="28"/>
      <c r="P20766" s="28"/>
      <c r="Q20766" s="28"/>
      <c r="R20766" s="28"/>
      <c r="S20766" s="25"/>
    </row>
    <row r="20767" spans="2:19" s="16" customFormat="1" outlineLevel="2" x14ac:dyDescent="0.25">
      <c r="B20767" s="16" t="s">
        <v>5711</v>
      </c>
      <c r="C20767" s="16" t="s">
        <v>5447</v>
      </c>
      <c r="D20767" s="16" t="s">
        <v>67</v>
      </c>
      <c r="E20767" s="16" t="s">
        <v>961</v>
      </c>
      <c r="G20767" s="16" t="s">
        <v>962</v>
      </c>
      <c r="H20767" s="16" t="s">
        <v>5452</v>
      </c>
      <c r="I20767" s="31">
        <v>16381562</v>
      </c>
      <c r="J20767" s="31">
        <v>16381562</v>
      </c>
      <c r="K20767" s="32">
        <f>IFERROR((J20767/I20767),0)</f>
        <v>1</v>
      </c>
      <c r="L20767" s="31"/>
      <c r="M20767" s="31"/>
      <c r="N20767" s="39"/>
      <c r="O20767" s="28"/>
      <c r="P20767" s="28"/>
      <c r="Q20767" s="28"/>
      <c r="R20767" s="28"/>
      <c r="S20767" s="25"/>
    </row>
    <row r="20768" spans="2:19" s="16" customFormat="1" outlineLevel="2" x14ac:dyDescent="0.25">
      <c r="B20768" s="16" t="s">
        <v>5711</v>
      </c>
      <c r="C20768" s="16" t="s">
        <v>5447</v>
      </c>
      <c r="D20768" s="16" t="s">
        <v>67</v>
      </c>
      <c r="E20768" s="16" t="s">
        <v>961</v>
      </c>
      <c r="G20768" s="16" t="s">
        <v>962</v>
      </c>
      <c r="H20768" s="16" t="s">
        <v>19</v>
      </c>
      <c r="I20768" s="31">
        <v>55424017</v>
      </c>
      <c r="J20768" s="31">
        <v>55424017</v>
      </c>
      <c r="K20768" s="32">
        <f>IFERROR((J20768/I20768),0)</f>
        <v>1</v>
      </c>
      <c r="L20768" s="31"/>
      <c r="M20768" s="31"/>
      <c r="N20768" s="39"/>
      <c r="O20768" s="28"/>
      <c r="P20768" s="28"/>
      <c r="Q20768" s="28"/>
      <c r="R20768" s="28"/>
      <c r="S20768" s="25"/>
    </row>
    <row r="20769" spans="2:19" s="16" customFormat="1" outlineLevel="2" x14ac:dyDescent="0.25">
      <c r="B20769" s="16" t="s">
        <v>5711</v>
      </c>
      <c r="C20769" s="16" t="s">
        <v>5447</v>
      </c>
      <c r="D20769" s="16" t="s">
        <v>67</v>
      </c>
      <c r="E20769" s="16" t="s">
        <v>961</v>
      </c>
      <c r="G20769" s="16" t="s">
        <v>962</v>
      </c>
      <c r="H20769" s="16" t="s">
        <v>154</v>
      </c>
      <c r="I20769" s="31">
        <v>3</v>
      </c>
      <c r="J20769" s="31">
        <v>3</v>
      </c>
      <c r="K20769" s="32">
        <f>IFERROR((J20769/I20769),0)</f>
        <v>1</v>
      </c>
      <c r="L20769" s="31"/>
      <c r="M20769" s="31"/>
      <c r="N20769" s="39"/>
      <c r="O20769" s="28"/>
      <c r="P20769" s="28"/>
      <c r="Q20769" s="28"/>
      <c r="R20769" s="28"/>
      <c r="S20769" s="25"/>
    </row>
    <row r="20770" spans="2:19" s="16" customFormat="1" outlineLevel="2" x14ac:dyDescent="0.25">
      <c r="B20770" s="16" t="s">
        <v>5711</v>
      </c>
      <c r="C20770" s="16" t="s">
        <v>5447</v>
      </c>
      <c r="D20770" s="16" t="s">
        <v>67</v>
      </c>
      <c r="E20770" s="16" t="s">
        <v>961</v>
      </c>
      <c r="G20770" s="16" t="s">
        <v>962</v>
      </c>
      <c r="H20770" s="16" t="s">
        <v>231</v>
      </c>
      <c r="I20770" s="31">
        <v>78499</v>
      </c>
      <c r="J20770" s="31">
        <v>78499</v>
      </c>
      <c r="K20770" s="32">
        <f>IFERROR((J20770/I20770),0)</f>
        <v>1</v>
      </c>
      <c r="L20770" s="31"/>
      <c r="M20770" s="31"/>
      <c r="N20770" s="39"/>
      <c r="O20770" s="28"/>
      <c r="P20770" s="28"/>
      <c r="Q20770" s="28"/>
      <c r="R20770" s="28"/>
      <c r="S20770" s="25"/>
    </row>
    <row r="20771" spans="2:19" s="16" customFormat="1" outlineLevel="2" x14ac:dyDescent="0.25">
      <c r="B20771" s="16" t="s">
        <v>5711</v>
      </c>
      <c r="C20771" s="16" t="s">
        <v>5447</v>
      </c>
      <c r="D20771" s="16" t="s">
        <v>67</v>
      </c>
      <c r="E20771" s="16" t="s">
        <v>961</v>
      </c>
      <c r="G20771" s="16" t="s">
        <v>962</v>
      </c>
      <c r="H20771" s="16" t="s">
        <v>155</v>
      </c>
      <c r="I20771" s="31">
        <v>-99466</v>
      </c>
      <c r="J20771" s="31"/>
      <c r="K20771" s="32">
        <f>IFERROR((J20771/I20771),0)</f>
        <v>0</v>
      </c>
      <c r="L20771" s="31"/>
      <c r="M20771" s="31"/>
      <c r="N20771" s="39"/>
      <c r="O20771" s="28"/>
      <c r="P20771" s="28"/>
      <c r="Q20771" s="28"/>
      <c r="R20771" s="28"/>
      <c r="S20771" s="25"/>
    </row>
    <row r="20772" spans="2:19" s="16" customFormat="1" outlineLevel="1" x14ac:dyDescent="0.25">
      <c r="B20772" s="47" t="s">
        <v>9878</v>
      </c>
      <c r="C20772" s="47" t="str">
        <f>C20771</f>
        <v>ASIGNACIONES DIRECTAS (20% DEL SGR)</v>
      </c>
      <c r="D20772" s="47"/>
      <c r="E20772" s="47" t="str">
        <f>E20771</f>
        <v>68298</v>
      </c>
      <c r="F20772" s="47"/>
      <c r="G20772" s="47" t="str">
        <f>G20771</f>
        <v xml:space="preserve">GAMBITA                                           </v>
      </c>
      <c r="H20772" s="47" t="s">
        <v>10655</v>
      </c>
      <c r="I20772" s="51">
        <f>SUBTOTAL(9,I20765:I20771)</f>
        <v>72289336</v>
      </c>
      <c r="J20772" s="51">
        <f>SUBTOTAL(9,J20765:J20771)</f>
        <v>71891474</v>
      </c>
      <c r="K20772" s="49">
        <f>J20772/I20772</f>
        <v>0.99449625598995683</v>
      </c>
      <c r="L20772" s="51">
        <f>SUBTOTAL(9,L20765:L20771)</f>
        <v>326561</v>
      </c>
      <c r="M20772" s="51">
        <f>SUBTOTAL(9,M20765:M20771)</f>
        <v>0</v>
      </c>
      <c r="N20772" s="50">
        <f>IFERROR((M20772/L20772),"N.A")</f>
        <v>0</v>
      </c>
      <c r="O20772" s="28"/>
      <c r="P20772" s="28"/>
      <c r="Q20772" s="28"/>
      <c r="R20772" s="28"/>
      <c r="S20772" s="25"/>
    </row>
    <row r="20773" spans="2:19" s="16" customFormat="1" outlineLevel="2" x14ac:dyDescent="0.25">
      <c r="B20773" s="16" t="s">
        <v>5712</v>
      </c>
      <c r="C20773" s="16" t="s">
        <v>5447</v>
      </c>
      <c r="D20773" s="16" t="s">
        <v>67</v>
      </c>
      <c r="E20773" s="16" t="s">
        <v>964</v>
      </c>
      <c r="G20773" s="16" t="s">
        <v>965</v>
      </c>
      <c r="H20773" s="16" t="s">
        <v>5452</v>
      </c>
      <c r="I20773" s="31">
        <v>25832851</v>
      </c>
      <c r="J20773" s="31">
        <v>25832851</v>
      </c>
      <c r="K20773" s="32">
        <f>IFERROR((J20773/I20773),0)</f>
        <v>1</v>
      </c>
      <c r="L20773" s="31"/>
      <c r="M20773" s="31"/>
      <c r="N20773" s="39"/>
      <c r="O20773" s="28"/>
      <c r="P20773" s="28"/>
      <c r="Q20773" s="28"/>
      <c r="R20773" s="28"/>
      <c r="S20773" s="25"/>
    </row>
    <row r="20774" spans="2:19" s="16" customFormat="1" outlineLevel="2" x14ac:dyDescent="0.25">
      <c r="B20774" s="16" t="s">
        <v>5712</v>
      </c>
      <c r="C20774" s="16" t="s">
        <v>5447</v>
      </c>
      <c r="D20774" s="16" t="s">
        <v>67</v>
      </c>
      <c r="E20774" s="16" t="s">
        <v>964</v>
      </c>
      <c r="G20774" s="16" t="s">
        <v>965</v>
      </c>
      <c r="H20774" s="16" t="s">
        <v>19</v>
      </c>
      <c r="I20774" s="31">
        <v>173344899</v>
      </c>
      <c r="J20774" s="31">
        <v>173344899</v>
      </c>
      <c r="K20774" s="32">
        <f>IFERROR((J20774/I20774),0)</f>
        <v>1</v>
      </c>
      <c r="L20774" s="31"/>
      <c r="M20774" s="31"/>
      <c r="N20774" s="39"/>
      <c r="O20774" s="28"/>
      <c r="P20774" s="28"/>
      <c r="Q20774" s="28"/>
      <c r="R20774" s="28"/>
      <c r="S20774" s="25"/>
    </row>
    <row r="20775" spans="2:19" s="16" customFormat="1" outlineLevel="1" x14ac:dyDescent="0.25">
      <c r="B20775" s="47" t="s">
        <v>9879</v>
      </c>
      <c r="C20775" s="47" t="str">
        <f>C20774</f>
        <v>ASIGNACIONES DIRECTAS (20% DEL SGR)</v>
      </c>
      <c r="D20775" s="47"/>
      <c r="E20775" s="47" t="str">
        <f>E20774</f>
        <v>68296</v>
      </c>
      <c r="F20775" s="47"/>
      <c r="G20775" s="47" t="str">
        <f>G20774</f>
        <v xml:space="preserve">GALÁN                                             </v>
      </c>
      <c r="H20775" s="47" t="s">
        <v>10655</v>
      </c>
      <c r="I20775" s="51">
        <f>SUBTOTAL(9,I20773:I20774)</f>
        <v>199177750</v>
      </c>
      <c r="J20775" s="51">
        <f>SUBTOTAL(9,J20773:J20774)</f>
        <v>199177750</v>
      </c>
      <c r="K20775" s="49">
        <f>J20775/I20775</f>
        <v>1</v>
      </c>
      <c r="L20775" s="51">
        <f>SUBTOTAL(9,L20773:L20774)</f>
        <v>0</v>
      </c>
      <c r="M20775" s="51">
        <f>SUBTOTAL(9,M20773:M20774)</f>
        <v>0</v>
      </c>
      <c r="N20775" s="50" t="str">
        <f>IFERROR((M20775/L20775),"N.A")</f>
        <v>N.A</v>
      </c>
      <c r="O20775" s="28"/>
      <c r="P20775" s="28"/>
      <c r="Q20775" s="28"/>
      <c r="R20775" s="28"/>
      <c r="S20775" s="25"/>
    </row>
    <row r="20776" spans="2:19" s="16" customFormat="1" outlineLevel="2" x14ac:dyDescent="0.25">
      <c r="B20776" s="16" t="s">
        <v>5713</v>
      </c>
      <c r="C20776" s="16" t="s">
        <v>5447</v>
      </c>
      <c r="D20776" s="16" t="s">
        <v>67</v>
      </c>
      <c r="E20776" s="16" t="s">
        <v>4683</v>
      </c>
      <c r="G20776" s="16" t="s">
        <v>4684</v>
      </c>
      <c r="H20776" s="16" t="s">
        <v>5452</v>
      </c>
      <c r="I20776" s="31">
        <v>22037244</v>
      </c>
      <c r="J20776" s="31">
        <v>22037244</v>
      </c>
      <c r="K20776" s="32">
        <f>IFERROR((J20776/I20776),0)</f>
        <v>1</v>
      </c>
      <c r="L20776" s="31"/>
      <c r="M20776" s="31"/>
      <c r="N20776" s="39"/>
      <c r="O20776" s="28"/>
      <c r="P20776" s="28"/>
      <c r="Q20776" s="28"/>
      <c r="R20776" s="28"/>
      <c r="S20776" s="25"/>
    </row>
    <row r="20777" spans="2:19" s="16" customFormat="1" outlineLevel="2" x14ac:dyDescent="0.25">
      <c r="B20777" s="16" t="s">
        <v>5713</v>
      </c>
      <c r="C20777" s="16" t="s">
        <v>5447</v>
      </c>
      <c r="D20777" s="16" t="s">
        <v>67</v>
      </c>
      <c r="E20777" s="16" t="s">
        <v>4683</v>
      </c>
      <c r="G20777" s="16" t="s">
        <v>4684</v>
      </c>
      <c r="H20777" s="16" t="s">
        <v>19</v>
      </c>
      <c r="I20777" s="31">
        <v>147406853</v>
      </c>
      <c r="J20777" s="31">
        <v>147406853</v>
      </c>
      <c r="K20777" s="32">
        <f>IFERROR((J20777/I20777),0)</f>
        <v>1</v>
      </c>
      <c r="L20777" s="31"/>
      <c r="M20777" s="31"/>
      <c r="N20777" s="39"/>
      <c r="O20777" s="28"/>
      <c r="P20777" s="28"/>
      <c r="Q20777" s="28"/>
      <c r="R20777" s="28"/>
      <c r="S20777" s="25"/>
    </row>
    <row r="20778" spans="2:19" s="16" customFormat="1" outlineLevel="1" x14ac:dyDescent="0.25">
      <c r="B20778" s="47" t="s">
        <v>9880</v>
      </c>
      <c r="C20778" s="47" t="str">
        <f>C20777</f>
        <v>ASIGNACIONES DIRECTAS (20% DEL SGR)</v>
      </c>
      <c r="D20778" s="47"/>
      <c r="E20778" s="47" t="str">
        <f>E20777</f>
        <v>68276</v>
      </c>
      <c r="F20778" s="47"/>
      <c r="G20778" s="47" t="str">
        <f>G20777</f>
        <v xml:space="preserve">FLORIDABLANCA                                     </v>
      </c>
      <c r="H20778" s="47" t="s">
        <v>10655</v>
      </c>
      <c r="I20778" s="51">
        <f>SUBTOTAL(9,I20776:I20777)</f>
        <v>169444097</v>
      </c>
      <c r="J20778" s="51">
        <f>SUBTOTAL(9,J20776:J20777)</f>
        <v>169444097</v>
      </c>
      <c r="K20778" s="49">
        <f>J20778/I20778</f>
        <v>1</v>
      </c>
      <c r="L20778" s="51">
        <f>SUBTOTAL(9,L20776:L20777)</f>
        <v>0</v>
      </c>
      <c r="M20778" s="51">
        <f>SUBTOTAL(9,M20776:M20777)</f>
        <v>0</v>
      </c>
      <c r="N20778" s="50" t="str">
        <f>IFERROR((M20778/L20778),"N.A")</f>
        <v>N.A</v>
      </c>
      <c r="O20778" s="28"/>
      <c r="P20778" s="28"/>
      <c r="Q20778" s="28"/>
      <c r="R20778" s="28"/>
      <c r="S20778" s="25"/>
    </row>
    <row r="20779" spans="2:19" s="16" customFormat="1" outlineLevel="2" x14ac:dyDescent="0.25">
      <c r="B20779" s="16" t="s">
        <v>5714</v>
      </c>
      <c r="C20779" s="16" t="s">
        <v>5447</v>
      </c>
      <c r="D20779" s="16" t="s">
        <v>67</v>
      </c>
      <c r="E20779" s="16" t="s">
        <v>967</v>
      </c>
      <c r="G20779" s="16" t="s">
        <v>968</v>
      </c>
      <c r="H20779" s="16" t="s">
        <v>5452</v>
      </c>
      <c r="I20779" s="31">
        <v>7780</v>
      </c>
      <c r="J20779" s="31">
        <v>7780</v>
      </c>
      <c r="K20779" s="32">
        <f>IFERROR((J20779/I20779),0)</f>
        <v>1</v>
      </c>
      <c r="L20779" s="31"/>
      <c r="M20779" s="31"/>
      <c r="N20779" s="39"/>
      <c r="O20779" s="28"/>
      <c r="P20779" s="28"/>
      <c r="Q20779" s="28"/>
      <c r="R20779" s="28"/>
      <c r="S20779" s="25"/>
    </row>
    <row r="20780" spans="2:19" s="16" customFormat="1" outlineLevel="2" x14ac:dyDescent="0.25">
      <c r="B20780" s="16" t="s">
        <v>5714</v>
      </c>
      <c r="C20780" s="16" t="s">
        <v>5447</v>
      </c>
      <c r="D20780" s="16" t="s">
        <v>67</v>
      </c>
      <c r="E20780" s="16" t="s">
        <v>967</v>
      </c>
      <c r="G20780" s="16" t="s">
        <v>968</v>
      </c>
      <c r="H20780" s="16" t="s">
        <v>19</v>
      </c>
      <c r="I20780" s="31">
        <v>66813</v>
      </c>
      <c r="J20780" s="31">
        <v>66813</v>
      </c>
      <c r="K20780" s="32">
        <f>IFERROR((J20780/I20780),0)</f>
        <v>1</v>
      </c>
      <c r="L20780" s="31"/>
      <c r="M20780" s="31"/>
      <c r="N20780" s="39"/>
      <c r="O20780" s="28"/>
      <c r="P20780" s="28"/>
      <c r="Q20780" s="28"/>
      <c r="R20780" s="28"/>
      <c r="S20780" s="25"/>
    </row>
    <row r="20781" spans="2:19" s="16" customFormat="1" outlineLevel="1" x14ac:dyDescent="0.25">
      <c r="B20781" s="47" t="s">
        <v>9881</v>
      </c>
      <c r="C20781" s="47" t="str">
        <f>C20780</f>
        <v>ASIGNACIONES DIRECTAS (20% DEL SGR)</v>
      </c>
      <c r="D20781" s="47"/>
      <c r="E20781" s="47" t="str">
        <f>E20780</f>
        <v>68271</v>
      </c>
      <c r="F20781" s="47"/>
      <c r="G20781" s="47" t="str">
        <f>G20780</f>
        <v xml:space="preserve">FLORIÁN                                           </v>
      </c>
      <c r="H20781" s="47" t="s">
        <v>10655</v>
      </c>
      <c r="I20781" s="51">
        <f>SUBTOTAL(9,I20779:I20780)</f>
        <v>74593</v>
      </c>
      <c r="J20781" s="51">
        <f>SUBTOTAL(9,J20779:J20780)</f>
        <v>74593</v>
      </c>
      <c r="K20781" s="49">
        <f>J20781/I20781</f>
        <v>1</v>
      </c>
      <c r="L20781" s="51">
        <f>SUBTOTAL(9,L20779:L20780)</f>
        <v>0</v>
      </c>
      <c r="M20781" s="51">
        <f>SUBTOTAL(9,M20779:M20780)</f>
        <v>0</v>
      </c>
      <c r="N20781" s="50" t="str">
        <f>IFERROR((M20781/L20781),"N.A")</f>
        <v>N.A</v>
      </c>
      <c r="O20781" s="28"/>
      <c r="P20781" s="28"/>
      <c r="Q20781" s="28"/>
      <c r="R20781" s="28"/>
      <c r="S20781" s="25"/>
    </row>
    <row r="20782" spans="2:19" s="16" customFormat="1" outlineLevel="2" x14ac:dyDescent="0.25">
      <c r="B20782" s="16" t="s">
        <v>5715</v>
      </c>
      <c r="C20782" s="16" t="s">
        <v>5447</v>
      </c>
      <c r="D20782" s="16" t="s">
        <v>67</v>
      </c>
      <c r="E20782" s="16" t="s">
        <v>970</v>
      </c>
      <c r="G20782" s="16" t="s">
        <v>971</v>
      </c>
      <c r="H20782" s="16" t="s">
        <v>152</v>
      </c>
      <c r="I20782" s="35">
        <v>118271582</v>
      </c>
      <c r="J20782" s="35">
        <v>97260941.310000002</v>
      </c>
      <c r="K20782" s="36">
        <f>IFERROR((J20782/I20782),0)</f>
        <v>0.82235258601681682</v>
      </c>
      <c r="L20782" s="35">
        <v>79227126</v>
      </c>
      <c r="M20782" s="35">
        <v>97260941.310000002</v>
      </c>
      <c r="N20782" s="40">
        <f>M20782/L20782</f>
        <v>1.2276217278157988</v>
      </c>
      <c r="O20782" s="28"/>
      <c r="P20782" s="28"/>
      <c r="Q20782" s="28"/>
      <c r="R20782" s="28"/>
      <c r="S20782" s="25"/>
    </row>
    <row r="20783" spans="2:19" s="16" customFormat="1" outlineLevel="2" x14ac:dyDescent="0.25">
      <c r="B20783" s="16" t="s">
        <v>5715</v>
      </c>
      <c r="C20783" s="16" t="s">
        <v>5447</v>
      </c>
      <c r="D20783" s="16" t="s">
        <v>67</v>
      </c>
      <c r="E20783" s="16" t="s">
        <v>970</v>
      </c>
      <c r="G20783" s="16" t="s">
        <v>971</v>
      </c>
      <c r="H20783" s="16" t="s">
        <v>5452</v>
      </c>
      <c r="I20783" s="31">
        <v>80355227</v>
      </c>
      <c r="J20783" s="31">
        <v>80355227</v>
      </c>
      <c r="K20783" s="32">
        <f>IFERROR((J20783/I20783),0)</f>
        <v>1</v>
      </c>
      <c r="L20783" s="31"/>
      <c r="M20783" s="31"/>
      <c r="N20783" s="39"/>
      <c r="O20783" s="28"/>
      <c r="P20783" s="28"/>
      <c r="Q20783" s="28"/>
      <c r="R20783" s="28"/>
      <c r="S20783" s="25"/>
    </row>
    <row r="20784" spans="2:19" s="16" customFormat="1" outlineLevel="2" x14ac:dyDescent="0.25">
      <c r="B20784" s="16" t="s">
        <v>5715</v>
      </c>
      <c r="C20784" s="16" t="s">
        <v>5447</v>
      </c>
      <c r="D20784" s="16" t="s">
        <v>67</v>
      </c>
      <c r="E20784" s="16" t="s">
        <v>970</v>
      </c>
      <c r="G20784" s="16" t="s">
        <v>971</v>
      </c>
      <c r="H20784" s="16" t="s">
        <v>19</v>
      </c>
      <c r="I20784" s="31">
        <v>381976248</v>
      </c>
      <c r="J20784" s="31">
        <v>381976248</v>
      </c>
      <c r="K20784" s="32">
        <f>IFERROR((J20784/I20784),0)</f>
        <v>1</v>
      </c>
      <c r="L20784" s="31"/>
      <c r="M20784" s="31"/>
      <c r="N20784" s="39"/>
      <c r="O20784" s="28"/>
      <c r="P20784" s="28"/>
      <c r="Q20784" s="28"/>
      <c r="R20784" s="28"/>
      <c r="S20784" s="25"/>
    </row>
    <row r="20785" spans="2:19" s="16" customFormat="1" outlineLevel="2" x14ac:dyDescent="0.25">
      <c r="B20785" s="16" t="s">
        <v>5715</v>
      </c>
      <c r="C20785" s="16" t="s">
        <v>5447</v>
      </c>
      <c r="D20785" s="16" t="s">
        <v>67</v>
      </c>
      <c r="E20785" s="16" t="s">
        <v>970</v>
      </c>
      <c r="G20785" s="16" t="s">
        <v>971</v>
      </c>
      <c r="H20785" s="16" t="s">
        <v>154</v>
      </c>
      <c r="I20785" s="31">
        <v>731</v>
      </c>
      <c r="J20785" s="31">
        <v>731</v>
      </c>
      <c r="K20785" s="32">
        <f>IFERROR((J20785/I20785),0)</f>
        <v>1</v>
      </c>
      <c r="L20785" s="31"/>
      <c r="M20785" s="31"/>
      <c r="N20785" s="39"/>
      <c r="O20785" s="28"/>
      <c r="P20785" s="28"/>
      <c r="Q20785" s="28"/>
      <c r="R20785" s="28"/>
      <c r="S20785" s="25"/>
    </row>
    <row r="20786" spans="2:19" s="16" customFormat="1" outlineLevel="2" x14ac:dyDescent="0.25">
      <c r="B20786" s="16" t="s">
        <v>5715</v>
      </c>
      <c r="C20786" s="16" t="s">
        <v>5447</v>
      </c>
      <c r="D20786" s="16" t="s">
        <v>67</v>
      </c>
      <c r="E20786" s="16" t="s">
        <v>970</v>
      </c>
      <c r="G20786" s="16" t="s">
        <v>971</v>
      </c>
      <c r="H20786" s="16" t="s">
        <v>331</v>
      </c>
      <c r="I20786" s="31">
        <v>6928198</v>
      </c>
      <c r="J20786" s="31">
        <v>6928198</v>
      </c>
      <c r="K20786" s="32">
        <f>IFERROR((J20786/I20786),0)</f>
        <v>1</v>
      </c>
      <c r="L20786" s="31"/>
      <c r="M20786" s="31"/>
      <c r="N20786" s="39"/>
      <c r="O20786" s="28"/>
      <c r="P20786" s="28"/>
      <c r="Q20786" s="28"/>
      <c r="R20786" s="28"/>
      <c r="S20786" s="25"/>
    </row>
    <row r="20787" spans="2:19" s="16" customFormat="1" outlineLevel="2" x14ac:dyDescent="0.25">
      <c r="B20787" s="16" t="s">
        <v>5715</v>
      </c>
      <c r="C20787" s="16" t="s">
        <v>5447</v>
      </c>
      <c r="D20787" s="16" t="s">
        <v>69</v>
      </c>
      <c r="E20787" s="16" t="s">
        <v>970</v>
      </c>
      <c r="G20787" s="16" t="s">
        <v>971</v>
      </c>
      <c r="H20787" s="16" t="s">
        <v>4491</v>
      </c>
      <c r="I20787" s="31">
        <v>41101073</v>
      </c>
      <c r="J20787" s="31">
        <v>41101073</v>
      </c>
      <c r="K20787" s="32">
        <f>IFERROR((J20787/I20787),0)</f>
        <v>1</v>
      </c>
      <c r="L20787" s="31"/>
      <c r="M20787" s="31"/>
      <c r="N20787" s="39"/>
      <c r="O20787" s="28"/>
      <c r="P20787" s="28"/>
      <c r="Q20787" s="28"/>
      <c r="R20787" s="28"/>
      <c r="S20787" s="25"/>
    </row>
    <row r="20788" spans="2:19" s="16" customFormat="1" outlineLevel="2" x14ac:dyDescent="0.25">
      <c r="B20788" s="16" t="s">
        <v>5715</v>
      </c>
      <c r="C20788" s="16" t="s">
        <v>5447</v>
      </c>
      <c r="D20788" s="16" t="s">
        <v>67</v>
      </c>
      <c r="E20788" s="16" t="s">
        <v>970</v>
      </c>
      <c r="G20788" s="16" t="s">
        <v>971</v>
      </c>
      <c r="H20788" s="16" t="s">
        <v>231</v>
      </c>
      <c r="I20788" s="31">
        <v>19402528</v>
      </c>
      <c r="J20788" s="31">
        <v>19402528</v>
      </c>
      <c r="K20788" s="32">
        <f>IFERROR((J20788/I20788),0)</f>
        <v>1</v>
      </c>
      <c r="L20788" s="31"/>
      <c r="M20788" s="31"/>
      <c r="N20788" s="39"/>
      <c r="O20788" s="28"/>
      <c r="P20788" s="28"/>
      <c r="Q20788" s="28"/>
      <c r="R20788" s="28"/>
      <c r="S20788" s="25"/>
    </row>
    <row r="20789" spans="2:19" s="16" customFormat="1" outlineLevel="2" x14ac:dyDescent="0.25">
      <c r="B20789" s="16" t="s">
        <v>5715</v>
      </c>
      <c r="C20789" s="16" t="s">
        <v>5447</v>
      </c>
      <c r="D20789" s="16" t="s">
        <v>67</v>
      </c>
      <c r="E20789" s="16" t="s">
        <v>970</v>
      </c>
      <c r="G20789" s="16" t="s">
        <v>971</v>
      </c>
      <c r="H20789" s="16" t="s">
        <v>155</v>
      </c>
      <c r="I20789" s="31">
        <v>-23654316</v>
      </c>
      <c r="J20789" s="31"/>
      <c r="K20789" s="32">
        <f>IFERROR((J20789/I20789),0)</f>
        <v>0</v>
      </c>
      <c r="L20789" s="31"/>
      <c r="M20789" s="31"/>
      <c r="N20789" s="39"/>
      <c r="O20789" s="28"/>
      <c r="P20789" s="28"/>
      <c r="Q20789" s="28"/>
      <c r="R20789" s="28"/>
      <c r="S20789" s="25"/>
    </row>
    <row r="20790" spans="2:19" s="16" customFormat="1" outlineLevel="1" x14ac:dyDescent="0.25">
      <c r="B20790" s="47" t="s">
        <v>9882</v>
      </c>
      <c r="C20790" s="47" t="str">
        <f>C20789</f>
        <v>ASIGNACIONES DIRECTAS (20% DEL SGR)</v>
      </c>
      <c r="D20790" s="47"/>
      <c r="E20790" s="47" t="str">
        <f>E20789</f>
        <v>68266</v>
      </c>
      <c r="F20790" s="47"/>
      <c r="G20790" s="47" t="str">
        <f>G20789</f>
        <v xml:space="preserve">ENCISO                                            </v>
      </c>
      <c r="H20790" s="47" t="s">
        <v>10655</v>
      </c>
      <c r="I20790" s="51">
        <f>SUBTOTAL(9,I20782:I20789)</f>
        <v>624381271</v>
      </c>
      <c r="J20790" s="51">
        <f>SUBTOTAL(9,J20782:J20789)</f>
        <v>627024946.30999994</v>
      </c>
      <c r="K20790" s="49">
        <f>J20790/I20790</f>
        <v>1.0042340720850993</v>
      </c>
      <c r="L20790" s="51">
        <f>SUBTOTAL(9,L20782:L20789)</f>
        <v>79227126</v>
      </c>
      <c r="M20790" s="51">
        <f>SUBTOTAL(9,M20782:M20789)</f>
        <v>97260941.310000002</v>
      </c>
      <c r="N20790" s="50">
        <f>IFERROR((M20790/L20790),"N.A")</f>
        <v>1.2276217278157988</v>
      </c>
      <c r="O20790" s="28"/>
      <c r="P20790" s="28"/>
      <c r="Q20790" s="28"/>
      <c r="R20790" s="28"/>
      <c r="S20790" s="25"/>
    </row>
    <row r="20791" spans="2:19" s="16" customFormat="1" outlineLevel="2" x14ac:dyDescent="0.25">
      <c r="B20791" s="16" t="s">
        <v>5716</v>
      </c>
      <c r="C20791" s="16" t="s">
        <v>5447</v>
      </c>
      <c r="D20791" s="16" t="s">
        <v>67</v>
      </c>
      <c r="E20791" s="16" t="s">
        <v>973</v>
      </c>
      <c r="G20791" s="16" t="s">
        <v>974</v>
      </c>
      <c r="H20791" s="16" t="s">
        <v>152</v>
      </c>
      <c r="I20791" s="35">
        <v>97492</v>
      </c>
      <c r="J20791" s="35">
        <v>0</v>
      </c>
      <c r="K20791" s="36">
        <f>IFERROR((J20791/I20791),0)</f>
        <v>0</v>
      </c>
      <c r="L20791" s="35">
        <v>64017</v>
      </c>
      <c r="M20791" s="35">
        <v>0</v>
      </c>
      <c r="N20791" s="40">
        <f>M20791/L20791</f>
        <v>0</v>
      </c>
      <c r="O20791" s="28"/>
      <c r="P20791" s="28"/>
      <c r="Q20791" s="28"/>
      <c r="R20791" s="28"/>
      <c r="S20791" s="25"/>
    </row>
    <row r="20792" spans="2:19" s="16" customFormat="1" outlineLevel="2" x14ac:dyDescent="0.25">
      <c r="B20792" s="16" t="s">
        <v>5716</v>
      </c>
      <c r="C20792" s="16" t="s">
        <v>5447</v>
      </c>
      <c r="D20792" s="16" t="s">
        <v>67</v>
      </c>
      <c r="E20792" s="16" t="s">
        <v>973</v>
      </c>
      <c r="G20792" s="16" t="s">
        <v>974</v>
      </c>
      <c r="H20792" s="16" t="s">
        <v>5452</v>
      </c>
      <c r="I20792" s="31">
        <v>55472</v>
      </c>
      <c r="J20792" s="31">
        <v>55472</v>
      </c>
      <c r="K20792" s="32">
        <f>IFERROR((J20792/I20792),0)</f>
        <v>1</v>
      </c>
      <c r="L20792" s="31"/>
      <c r="M20792" s="31"/>
      <c r="N20792" s="39"/>
      <c r="O20792" s="28"/>
      <c r="P20792" s="28"/>
      <c r="Q20792" s="28"/>
      <c r="R20792" s="28"/>
      <c r="S20792" s="25"/>
    </row>
    <row r="20793" spans="2:19" s="16" customFormat="1" outlineLevel="2" x14ac:dyDescent="0.25">
      <c r="B20793" s="16" t="s">
        <v>5716</v>
      </c>
      <c r="C20793" s="16" t="s">
        <v>5447</v>
      </c>
      <c r="D20793" s="16" t="s">
        <v>67</v>
      </c>
      <c r="E20793" s="16" t="s">
        <v>973</v>
      </c>
      <c r="G20793" s="16" t="s">
        <v>974</v>
      </c>
      <c r="H20793" s="16" t="s">
        <v>19</v>
      </c>
      <c r="I20793" s="31">
        <v>425601</v>
      </c>
      <c r="J20793" s="31">
        <v>425601</v>
      </c>
      <c r="K20793" s="32">
        <f>IFERROR((J20793/I20793),0)</f>
        <v>1</v>
      </c>
      <c r="L20793" s="31"/>
      <c r="M20793" s="31"/>
      <c r="N20793" s="39"/>
      <c r="O20793" s="28"/>
      <c r="P20793" s="28"/>
      <c r="Q20793" s="28"/>
      <c r="R20793" s="28"/>
      <c r="S20793" s="25"/>
    </row>
    <row r="20794" spans="2:19" s="16" customFormat="1" outlineLevel="2" x14ac:dyDescent="0.25">
      <c r="B20794" s="16" t="s">
        <v>5716</v>
      </c>
      <c r="C20794" s="16" t="s">
        <v>5447</v>
      </c>
      <c r="D20794" s="16" t="s">
        <v>67</v>
      </c>
      <c r="E20794" s="16" t="s">
        <v>973</v>
      </c>
      <c r="G20794" s="16" t="s">
        <v>974</v>
      </c>
      <c r="H20794" s="16" t="s">
        <v>154</v>
      </c>
      <c r="I20794" s="31">
        <v>1</v>
      </c>
      <c r="J20794" s="31">
        <v>1</v>
      </c>
      <c r="K20794" s="32">
        <f>IFERROR((J20794/I20794),0)</f>
        <v>1</v>
      </c>
      <c r="L20794" s="31"/>
      <c r="M20794" s="31"/>
      <c r="N20794" s="39"/>
      <c r="O20794" s="28"/>
      <c r="P20794" s="28"/>
      <c r="Q20794" s="28"/>
      <c r="R20794" s="28"/>
      <c r="S20794" s="25"/>
    </row>
    <row r="20795" spans="2:19" s="16" customFormat="1" outlineLevel="2" x14ac:dyDescent="0.25">
      <c r="B20795" s="16" t="s">
        <v>5716</v>
      </c>
      <c r="C20795" s="16" t="s">
        <v>5447</v>
      </c>
      <c r="D20795" s="16" t="s">
        <v>67</v>
      </c>
      <c r="E20795" s="16" t="s">
        <v>973</v>
      </c>
      <c r="G20795" s="16" t="s">
        <v>974</v>
      </c>
      <c r="H20795" s="16" t="s">
        <v>231</v>
      </c>
      <c r="I20795" s="31">
        <v>15388</v>
      </c>
      <c r="J20795" s="31">
        <v>15388</v>
      </c>
      <c r="K20795" s="32">
        <f>IFERROR((J20795/I20795),0)</f>
        <v>1</v>
      </c>
      <c r="L20795" s="31"/>
      <c r="M20795" s="31"/>
      <c r="N20795" s="39"/>
      <c r="O20795" s="28"/>
      <c r="P20795" s="28"/>
      <c r="Q20795" s="28"/>
      <c r="R20795" s="28"/>
      <c r="S20795" s="25"/>
    </row>
    <row r="20796" spans="2:19" s="16" customFormat="1" outlineLevel="2" x14ac:dyDescent="0.25">
      <c r="B20796" s="16" t="s">
        <v>5716</v>
      </c>
      <c r="C20796" s="16" t="s">
        <v>5447</v>
      </c>
      <c r="D20796" s="16" t="s">
        <v>67</v>
      </c>
      <c r="E20796" s="16" t="s">
        <v>973</v>
      </c>
      <c r="G20796" s="16" t="s">
        <v>974</v>
      </c>
      <c r="H20796" s="16" t="s">
        <v>155</v>
      </c>
      <c r="I20796" s="31">
        <v>-19498</v>
      </c>
      <c r="J20796" s="31"/>
      <c r="K20796" s="32">
        <f>IFERROR((J20796/I20796),0)</f>
        <v>0</v>
      </c>
      <c r="L20796" s="31"/>
      <c r="M20796" s="31"/>
      <c r="N20796" s="39"/>
      <c r="O20796" s="28"/>
      <c r="P20796" s="28"/>
      <c r="Q20796" s="28"/>
      <c r="R20796" s="28"/>
      <c r="S20796" s="25"/>
    </row>
    <row r="20797" spans="2:19" s="16" customFormat="1" outlineLevel="1" x14ac:dyDescent="0.25">
      <c r="B20797" s="47" t="s">
        <v>9883</v>
      </c>
      <c r="C20797" s="47" t="str">
        <f>C20796</f>
        <v>ASIGNACIONES DIRECTAS (20% DEL SGR)</v>
      </c>
      <c r="D20797" s="47"/>
      <c r="E20797" s="47" t="str">
        <f>E20796</f>
        <v>68264</v>
      </c>
      <c r="F20797" s="47"/>
      <c r="G20797" s="47" t="str">
        <f>G20796</f>
        <v xml:space="preserve">ENCINO                                            </v>
      </c>
      <c r="H20797" s="47" t="s">
        <v>10655</v>
      </c>
      <c r="I20797" s="51">
        <f>SUBTOTAL(9,I20791:I20796)</f>
        <v>574456</v>
      </c>
      <c r="J20797" s="51">
        <f>SUBTOTAL(9,J20791:J20796)</f>
        <v>496462</v>
      </c>
      <c r="K20797" s="49">
        <f>J20797/I20797</f>
        <v>0.86422981046416092</v>
      </c>
      <c r="L20797" s="51">
        <f>SUBTOTAL(9,L20791:L20796)</f>
        <v>64017</v>
      </c>
      <c r="M20797" s="51">
        <f>SUBTOTAL(9,M20791:M20796)</f>
        <v>0</v>
      </c>
      <c r="N20797" s="50">
        <f>IFERROR((M20797/L20797),"N.A")</f>
        <v>0</v>
      </c>
      <c r="O20797" s="28"/>
      <c r="P20797" s="28"/>
      <c r="Q20797" s="28"/>
      <c r="R20797" s="28"/>
      <c r="S20797" s="25"/>
    </row>
    <row r="20798" spans="2:19" s="16" customFormat="1" outlineLevel="2" x14ac:dyDescent="0.25">
      <c r="B20798" s="16" t="s">
        <v>5717</v>
      </c>
      <c r="C20798" s="16" t="s">
        <v>5447</v>
      </c>
      <c r="D20798" s="16" t="s">
        <v>67</v>
      </c>
      <c r="E20798" s="16" t="s">
        <v>976</v>
      </c>
      <c r="G20798" s="16" t="s">
        <v>977</v>
      </c>
      <c r="H20798" s="16" t="s">
        <v>5452</v>
      </c>
      <c r="I20798" s="31">
        <v>337190377</v>
      </c>
      <c r="J20798" s="31">
        <v>337190377</v>
      </c>
      <c r="K20798" s="32">
        <f>IFERROR((J20798/I20798),0)</f>
        <v>1</v>
      </c>
      <c r="L20798" s="31"/>
      <c r="M20798" s="31"/>
      <c r="N20798" s="39"/>
      <c r="O20798" s="28"/>
      <c r="P20798" s="28"/>
      <c r="Q20798" s="28"/>
      <c r="R20798" s="28"/>
      <c r="S20798" s="25"/>
    </row>
    <row r="20799" spans="2:19" s="16" customFormat="1" outlineLevel="2" x14ac:dyDescent="0.25">
      <c r="B20799" s="16" t="s">
        <v>5717</v>
      </c>
      <c r="C20799" s="16" t="s">
        <v>5447</v>
      </c>
      <c r="D20799" s="16" t="s">
        <v>67</v>
      </c>
      <c r="E20799" s="16" t="s">
        <v>976</v>
      </c>
      <c r="G20799" s="16" t="s">
        <v>977</v>
      </c>
      <c r="H20799" s="16" t="s">
        <v>19</v>
      </c>
      <c r="I20799" s="31">
        <v>55670710</v>
      </c>
      <c r="J20799" s="31">
        <v>55670710</v>
      </c>
      <c r="K20799" s="32">
        <f>IFERROR((J20799/I20799),0)</f>
        <v>1</v>
      </c>
      <c r="L20799" s="31"/>
      <c r="M20799" s="31"/>
      <c r="N20799" s="39"/>
      <c r="O20799" s="28"/>
      <c r="P20799" s="28"/>
      <c r="Q20799" s="28"/>
      <c r="R20799" s="28"/>
      <c r="S20799" s="25"/>
    </row>
    <row r="20800" spans="2:19" s="16" customFormat="1" outlineLevel="2" x14ac:dyDescent="0.25">
      <c r="B20800" s="16" t="s">
        <v>5717</v>
      </c>
      <c r="C20800" s="16" t="s">
        <v>5447</v>
      </c>
      <c r="D20800" s="16" t="s">
        <v>67</v>
      </c>
      <c r="E20800" s="16" t="s">
        <v>976</v>
      </c>
      <c r="G20800" s="16" t="s">
        <v>977</v>
      </c>
      <c r="H20800" s="16" t="s">
        <v>5479</v>
      </c>
      <c r="I20800" s="31">
        <v>2531239715</v>
      </c>
      <c r="J20800" s="31">
        <v>2531239715</v>
      </c>
      <c r="K20800" s="32">
        <f>IFERROR((J20800/I20800),0)</f>
        <v>1</v>
      </c>
      <c r="L20800" s="31"/>
      <c r="M20800" s="31"/>
      <c r="N20800" s="39"/>
      <c r="O20800" s="28"/>
      <c r="P20800" s="28"/>
      <c r="Q20800" s="28"/>
      <c r="R20800" s="28"/>
      <c r="S20800" s="25"/>
    </row>
    <row r="20801" spans="2:19" s="16" customFormat="1" outlineLevel="1" x14ac:dyDescent="0.25">
      <c r="B20801" s="47" t="s">
        <v>9884</v>
      </c>
      <c r="C20801" s="47" t="str">
        <f>C20800</f>
        <v>ASIGNACIONES DIRECTAS (20% DEL SGR)</v>
      </c>
      <c r="D20801" s="47"/>
      <c r="E20801" s="47" t="str">
        <f>E20800</f>
        <v>68255</v>
      </c>
      <c r="F20801" s="47"/>
      <c r="G20801" s="47" t="str">
        <f>G20800</f>
        <v xml:space="preserve">EL PLAYÓN                                         </v>
      </c>
      <c r="H20801" s="47" t="s">
        <v>10655</v>
      </c>
      <c r="I20801" s="51">
        <f>SUBTOTAL(9,I20798:I20800)</f>
        <v>2924100802</v>
      </c>
      <c r="J20801" s="51">
        <f>SUBTOTAL(9,J20798:J20800)</f>
        <v>2924100802</v>
      </c>
      <c r="K20801" s="49">
        <f>J20801/I20801</f>
        <v>1</v>
      </c>
      <c r="L20801" s="51">
        <f>SUBTOTAL(9,L20798:L20800)</f>
        <v>0</v>
      </c>
      <c r="M20801" s="51">
        <f>SUBTOTAL(9,M20798:M20800)</f>
        <v>0</v>
      </c>
      <c r="N20801" s="50" t="str">
        <f>IFERROR((M20801/L20801),"N.A")</f>
        <v>N.A</v>
      </c>
      <c r="O20801" s="28"/>
      <c r="P20801" s="28"/>
      <c r="Q20801" s="28"/>
      <c r="R20801" s="28"/>
      <c r="S20801" s="25"/>
    </row>
    <row r="20802" spans="2:19" s="16" customFormat="1" outlineLevel="2" x14ac:dyDescent="0.25">
      <c r="B20802" s="16" t="s">
        <v>5718</v>
      </c>
      <c r="C20802" s="16" t="s">
        <v>5447</v>
      </c>
      <c r="D20802" s="16" t="s">
        <v>67</v>
      </c>
      <c r="E20802" s="16" t="s">
        <v>979</v>
      </c>
      <c r="G20802" s="16" t="s">
        <v>980</v>
      </c>
      <c r="H20802" s="16" t="s">
        <v>19</v>
      </c>
      <c r="I20802" s="31">
        <v>25</v>
      </c>
      <c r="J20802" s="31">
        <v>25</v>
      </c>
      <c r="K20802" s="32">
        <f>IFERROR((J20802/I20802),0)</f>
        <v>1</v>
      </c>
      <c r="L20802" s="31"/>
      <c r="M20802" s="31"/>
      <c r="N20802" s="39"/>
      <c r="O20802" s="28"/>
      <c r="P20802" s="28"/>
      <c r="Q20802" s="28"/>
      <c r="R20802" s="28"/>
      <c r="S20802" s="25"/>
    </row>
    <row r="20803" spans="2:19" s="16" customFormat="1" outlineLevel="1" x14ac:dyDescent="0.25">
      <c r="B20803" s="47" t="s">
        <v>9885</v>
      </c>
      <c r="C20803" s="47" t="str">
        <f>C20802</f>
        <v>ASIGNACIONES DIRECTAS (20% DEL SGR)</v>
      </c>
      <c r="D20803" s="47"/>
      <c r="E20803" s="47" t="str">
        <f>E20802</f>
        <v>68250</v>
      </c>
      <c r="F20803" s="47"/>
      <c r="G20803" s="47" t="str">
        <f>G20802</f>
        <v xml:space="preserve">EL PEÑÓN                                          </v>
      </c>
      <c r="H20803" s="47" t="s">
        <v>10655</v>
      </c>
      <c r="I20803" s="51">
        <f>SUBTOTAL(9,I20802:I20802)</f>
        <v>25</v>
      </c>
      <c r="J20803" s="51">
        <f>SUBTOTAL(9,J20802:J20802)</f>
        <v>25</v>
      </c>
      <c r="K20803" s="49">
        <f>J20803/I20803</f>
        <v>1</v>
      </c>
      <c r="L20803" s="51">
        <f>SUBTOTAL(9,L20802:L20802)</f>
        <v>0</v>
      </c>
      <c r="M20803" s="51">
        <f>SUBTOTAL(9,M20802:M20802)</f>
        <v>0</v>
      </c>
      <c r="N20803" s="50" t="str">
        <f>IFERROR((M20803/L20803),"N.A")</f>
        <v>N.A</v>
      </c>
      <c r="O20803" s="28"/>
      <c r="P20803" s="28"/>
      <c r="Q20803" s="28"/>
      <c r="R20803" s="28"/>
      <c r="S20803" s="25"/>
    </row>
    <row r="20804" spans="2:19" s="16" customFormat="1" outlineLevel="2" x14ac:dyDescent="0.25">
      <c r="B20804" s="16" t="s">
        <v>5719</v>
      </c>
      <c r="C20804" s="16" t="s">
        <v>5447</v>
      </c>
      <c r="D20804" s="16" t="s">
        <v>67</v>
      </c>
      <c r="E20804" s="16" t="s">
        <v>985</v>
      </c>
      <c r="G20804" s="16" t="s">
        <v>986</v>
      </c>
      <c r="H20804" s="16" t="s">
        <v>152</v>
      </c>
      <c r="I20804" s="35">
        <v>211678233</v>
      </c>
      <c r="J20804" s="35">
        <v>39113366.530000001</v>
      </c>
      <c r="K20804" s="36">
        <f>IFERROR((J20804/I20804),0)</f>
        <v>0.18477746141238813</v>
      </c>
      <c r="L20804" s="35">
        <v>141293551</v>
      </c>
      <c r="M20804" s="35">
        <v>39113366.530000001</v>
      </c>
      <c r="N20804" s="40">
        <f>M20804/L20804</f>
        <v>0.27682343782272129</v>
      </c>
      <c r="O20804" s="28"/>
      <c r="P20804" s="28"/>
      <c r="Q20804" s="28"/>
      <c r="R20804" s="28"/>
      <c r="S20804" s="25"/>
    </row>
    <row r="20805" spans="2:19" s="16" customFormat="1" outlineLevel="2" x14ac:dyDescent="0.25">
      <c r="B20805" s="16" t="s">
        <v>5719</v>
      </c>
      <c r="C20805" s="16" t="s">
        <v>5447</v>
      </c>
      <c r="D20805" s="16" t="s">
        <v>67</v>
      </c>
      <c r="E20805" s="16" t="s">
        <v>985</v>
      </c>
      <c r="G20805" s="16" t="s">
        <v>986</v>
      </c>
      <c r="H20805" s="16" t="s">
        <v>5452</v>
      </c>
      <c r="I20805" s="31">
        <v>151652973</v>
      </c>
      <c r="J20805" s="31">
        <v>151652973</v>
      </c>
      <c r="K20805" s="32">
        <f>IFERROR((J20805/I20805),0)</f>
        <v>1</v>
      </c>
      <c r="L20805" s="31"/>
      <c r="M20805" s="31"/>
      <c r="N20805" s="39"/>
      <c r="O20805" s="28"/>
      <c r="P20805" s="28"/>
      <c r="Q20805" s="28"/>
      <c r="R20805" s="28"/>
      <c r="S20805" s="25"/>
    </row>
    <row r="20806" spans="2:19" s="16" customFormat="1" outlineLevel="2" x14ac:dyDescent="0.25">
      <c r="B20806" s="16" t="s">
        <v>5719</v>
      </c>
      <c r="C20806" s="16" t="s">
        <v>5447</v>
      </c>
      <c r="D20806" s="16" t="s">
        <v>67</v>
      </c>
      <c r="E20806" s="16" t="s">
        <v>985</v>
      </c>
      <c r="G20806" s="16" t="s">
        <v>986</v>
      </c>
      <c r="H20806" s="16" t="s">
        <v>19</v>
      </c>
      <c r="I20806" s="31">
        <v>876206919</v>
      </c>
      <c r="J20806" s="31">
        <v>876206919</v>
      </c>
      <c r="K20806" s="32">
        <f>IFERROR((J20806/I20806),0)</f>
        <v>1</v>
      </c>
      <c r="L20806" s="31"/>
      <c r="M20806" s="31"/>
      <c r="N20806" s="39"/>
      <c r="O20806" s="28"/>
      <c r="P20806" s="28"/>
      <c r="Q20806" s="28"/>
      <c r="R20806" s="28"/>
      <c r="S20806" s="25"/>
    </row>
    <row r="20807" spans="2:19" s="16" customFormat="1" outlineLevel="2" x14ac:dyDescent="0.25">
      <c r="B20807" s="16" t="s">
        <v>5719</v>
      </c>
      <c r="C20807" s="16" t="s">
        <v>5447</v>
      </c>
      <c r="D20807" s="16" t="s">
        <v>67</v>
      </c>
      <c r="E20807" s="16" t="s">
        <v>985</v>
      </c>
      <c r="G20807" s="16" t="s">
        <v>986</v>
      </c>
      <c r="H20807" s="16" t="s">
        <v>154</v>
      </c>
      <c r="I20807" s="31">
        <v>1309</v>
      </c>
      <c r="J20807" s="31">
        <v>1309</v>
      </c>
      <c r="K20807" s="32">
        <f>IFERROR((J20807/I20807),0)</f>
        <v>1</v>
      </c>
      <c r="L20807" s="31"/>
      <c r="M20807" s="31"/>
      <c r="N20807" s="39"/>
      <c r="O20807" s="28"/>
      <c r="P20807" s="28"/>
      <c r="Q20807" s="28"/>
      <c r="R20807" s="28"/>
      <c r="S20807" s="25"/>
    </row>
    <row r="20808" spans="2:19" s="16" customFormat="1" outlineLevel="2" x14ac:dyDescent="0.25">
      <c r="B20808" s="16" t="s">
        <v>5719</v>
      </c>
      <c r="C20808" s="16" t="s">
        <v>5447</v>
      </c>
      <c r="D20808" s="16" t="s">
        <v>67</v>
      </c>
      <c r="E20808" s="16" t="s">
        <v>985</v>
      </c>
      <c r="G20808" s="16" t="s">
        <v>986</v>
      </c>
      <c r="H20808" s="16" t="s">
        <v>331</v>
      </c>
      <c r="I20808" s="31">
        <v>19239155</v>
      </c>
      <c r="J20808" s="31">
        <v>19239155</v>
      </c>
      <c r="K20808" s="32">
        <f>IFERROR((J20808/I20808),0)</f>
        <v>1</v>
      </c>
      <c r="L20808" s="31"/>
      <c r="M20808" s="31"/>
      <c r="N20808" s="39"/>
      <c r="O20808" s="28"/>
      <c r="P20808" s="28"/>
      <c r="Q20808" s="28"/>
      <c r="R20808" s="28"/>
      <c r="S20808" s="25"/>
    </row>
    <row r="20809" spans="2:19" s="16" customFormat="1" outlineLevel="2" x14ac:dyDescent="0.25">
      <c r="B20809" s="16" t="s">
        <v>5719</v>
      </c>
      <c r="C20809" s="16" t="s">
        <v>5447</v>
      </c>
      <c r="D20809" s="16" t="s">
        <v>69</v>
      </c>
      <c r="E20809" s="16" t="s">
        <v>985</v>
      </c>
      <c r="G20809" s="16" t="s">
        <v>986</v>
      </c>
      <c r="H20809" s="16" t="s">
        <v>4491</v>
      </c>
      <c r="I20809" s="31">
        <v>11663043</v>
      </c>
      <c r="J20809" s="31">
        <v>11663043</v>
      </c>
      <c r="K20809" s="32">
        <f>IFERROR((J20809/I20809),0)</f>
        <v>1</v>
      </c>
      <c r="L20809" s="31"/>
      <c r="M20809" s="31"/>
      <c r="N20809" s="39"/>
      <c r="O20809" s="28"/>
      <c r="P20809" s="28"/>
      <c r="Q20809" s="28"/>
      <c r="R20809" s="28"/>
      <c r="S20809" s="25"/>
    </row>
    <row r="20810" spans="2:19" s="16" customFormat="1" outlineLevel="2" x14ac:dyDescent="0.25">
      <c r="B20810" s="16" t="s">
        <v>5719</v>
      </c>
      <c r="C20810" s="16" t="s">
        <v>5447</v>
      </c>
      <c r="D20810" s="16" t="s">
        <v>67</v>
      </c>
      <c r="E20810" s="16" t="s">
        <v>985</v>
      </c>
      <c r="G20810" s="16" t="s">
        <v>986</v>
      </c>
      <c r="H20810" s="16" t="s">
        <v>231</v>
      </c>
      <c r="I20810" s="31">
        <v>34489481</v>
      </c>
      <c r="J20810" s="31">
        <v>34489481</v>
      </c>
      <c r="K20810" s="32">
        <f>IFERROR((J20810/I20810),0)</f>
        <v>1</v>
      </c>
      <c r="L20810" s="31"/>
      <c r="M20810" s="31"/>
      <c r="N20810" s="39"/>
      <c r="O20810" s="28"/>
      <c r="P20810" s="28"/>
      <c r="Q20810" s="28"/>
      <c r="R20810" s="28"/>
      <c r="S20810" s="25"/>
    </row>
    <row r="20811" spans="2:19" s="16" customFormat="1" outlineLevel="2" x14ac:dyDescent="0.25">
      <c r="B20811" s="16" t="s">
        <v>5719</v>
      </c>
      <c r="C20811" s="16" t="s">
        <v>5447</v>
      </c>
      <c r="D20811" s="16" t="s">
        <v>67</v>
      </c>
      <c r="E20811" s="16" t="s">
        <v>985</v>
      </c>
      <c r="G20811" s="16" t="s">
        <v>986</v>
      </c>
      <c r="H20811" s="16" t="s">
        <v>155</v>
      </c>
      <c r="I20811" s="31">
        <v>-42335647</v>
      </c>
      <c r="J20811" s="31"/>
      <c r="K20811" s="32">
        <f>IFERROR((J20811/I20811),0)</f>
        <v>0</v>
      </c>
      <c r="L20811" s="31"/>
      <c r="M20811" s="31"/>
      <c r="N20811" s="39"/>
      <c r="O20811" s="28"/>
      <c r="P20811" s="28"/>
      <c r="Q20811" s="28"/>
      <c r="R20811" s="28"/>
      <c r="S20811" s="25"/>
    </row>
    <row r="20812" spans="2:19" s="16" customFormat="1" outlineLevel="1" x14ac:dyDescent="0.25">
      <c r="B20812" s="47" t="s">
        <v>9886</v>
      </c>
      <c r="C20812" s="47" t="str">
        <f>C20811</f>
        <v>ASIGNACIONES DIRECTAS (20% DEL SGR)</v>
      </c>
      <c r="D20812" s="47"/>
      <c r="E20812" s="47" t="str">
        <f>E20811</f>
        <v>68235</v>
      </c>
      <c r="F20812" s="47"/>
      <c r="G20812" s="47" t="str">
        <f>G20811</f>
        <v xml:space="preserve">EL CARMEN DE CHUCURÍ                              </v>
      </c>
      <c r="H20812" s="47" t="s">
        <v>10655</v>
      </c>
      <c r="I20812" s="51">
        <f>SUBTOTAL(9,I20804:I20811)</f>
        <v>1262595466</v>
      </c>
      <c r="J20812" s="51">
        <f>SUBTOTAL(9,J20804:J20811)</f>
        <v>1132366246.53</v>
      </c>
      <c r="K20812" s="49">
        <f>J20812/I20812</f>
        <v>0.89685594240047739</v>
      </c>
      <c r="L20812" s="51">
        <f>SUBTOTAL(9,L20804:L20811)</f>
        <v>141293551</v>
      </c>
      <c r="M20812" s="51">
        <f>SUBTOTAL(9,M20804:M20811)</f>
        <v>39113366.530000001</v>
      </c>
      <c r="N20812" s="50">
        <f>IFERROR((M20812/L20812),"N.A")</f>
        <v>0.27682343782272129</v>
      </c>
      <c r="O20812" s="28"/>
      <c r="P20812" s="28"/>
      <c r="Q20812" s="28"/>
      <c r="R20812" s="28"/>
      <c r="S20812" s="25"/>
    </row>
    <row r="20813" spans="2:19" s="16" customFormat="1" outlineLevel="2" x14ac:dyDescent="0.25">
      <c r="B20813" s="16" t="s">
        <v>5720</v>
      </c>
      <c r="C20813" s="16" t="s">
        <v>5447</v>
      </c>
      <c r="D20813" s="16" t="s">
        <v>67</v>
      </c>
      <c r="E20813" s="16" t="s">
        <v>988</v>
      </c>
      <c r="G20813" s="16" t="s">
        <v>989</v>
      </c>
      <c r="H20813" s="16" t="s">
        <v>152</v>
      </c>
      <c r="I20813" s="35">
        <v>11814255</v>
      </c>
      <c r="J20813" s="35">
        <v>4151095.2199999997</v>
      </c>
      <c r="K20813" s="36">
        <f>IFERROR((J20813/I20813),0)</f>
        <v>0.35136326581743832</v>
      </c>
      <c r="L20813" s="35">
        <v>7797032</v>
      </c>
      <c r="M20813" s="35">
        <v>4151095.2199999997</v>
      </c>
      <c r="N20813" s="40">
        <f>M20813/L20813</f>
        <v>0.532394277720035</v>
      </c>
      <c r="O20813" s="28"/>
      <c r="P20813" s="28"/>
      <c r="Q20813" s="28"/>
      <c r="R20813" s="28"/>
      <c r="S20813" s="25"/>
    </row>
    <row r="20814" spans="2:19" s="16" customFormat="1" outlineLevel="2" x14ac:dyDescent="0.25">
      <c r="B20814" s="16" t="s">
        <v>5720</v>
      </c>
      <c r="C20814" s="16" t="s">
        <v>5447</v>
      </c>
      <c r="D20814" s="16" t="s">
        <v>67</v>
      </c>
      <c r="E20814" s="16" t="s">
        <v>988</v>
      </c>
      <c r="G20814" s="16" t="s">
        <v>989</v>
      </c>
      <c r="H20814" s="16" t="s">
        <v>5451</v>
      </c>
      <c r="I20814" s="31">
        <v>24357</v>
      </c>
      <c r="J20814" s="31">
        <v>24357</v>
      </c>
      <c r="K20814" s="32">
        <f>IFERROR((J20814/I20814),0)</f>
        <v>1</v>
      </c>
      <c r="L20814" s="31"/>
      <c r="M20814" s="31"/>
      <c r="N20814" s="39"/>
      <c r="O20814" s="28"/>
      <c r="P20814" s="28"/>
      <c r="Q20814" s="28"/>
      <c r="R20814" s="28"/>
      <c r="S20814" s="25"/>
    </row>
    <row r="20815" spans="2:19" s="16" customFormat="1" outlineLevel="2" x14ac:dyDescent="0.25">
      <c r="B20815" s="16" t="s">
        <v>5720</v>
      </c>
      <c r="C20815" s="16" t="s">
        <v>5447</v>
      </c>
      <c r="D20815" s="16" t="s">
        <v>67</v>
      </c>
      <c r="E20815" s="16" t="s">
        <v>988</v>
      </c>
      <c r="G20815" s="16" t="s">
        <v>989</v>
      </c>
      <c r="H20815" s="16" t="s">
        <v>5452</v>
      </c>
      <c r="I20815" s="31">
        <v>6600820</v>
      </c>
      <c r="J20815" s="31">
        <v>6600820</v>
      </c>
      <c r="K20815" s="32">
        <f>IFERROR((J20815/I20815),0)</f>
        <v>1</v>
      </c>
      <c r="L20815" s="31"/>
      <c r="M20815" s="31"/>
      <c r="N20815" s="39"/>
      <c r="O20815" s="28"/>
      <c r="P20815" s="28"/>
      <c r="Q20815" s="28"/>
      <c r="R20815" s="28"/>
      <c r="S20815" s="25"/>
    </row>
    <row r="20816" spans="2:19" s="16" customFormat="1" outlineLevel="2" x14ac:dyDescent="0.25">
      <c r="B20816" s="16" t="s">
        <v>5720</v>
      </c>
      <c r="C20816" s="16" t="s">
        <v>5447</v>
      </c>
      <c r="D20816" s="16" t="s">
        <v>67</v>
      </c>
      <c r="E20816" s="16" t="s">
        <v>988</v>
      </c>
      <c r="G20816" s="16" t="s">
        <v>989</v>
      </c>
      <c r="H20816" s="16" t="s">
        <v>19</v>
      </c>
      <c r="I20816" s="31">
        <v>82270376</v>
      </c>
      <c r="J20816" s="31">
        <v>82270376</v>
      </c>
      <c r="K20816" s="32">
        <f>IFERROR((J20816/I20816),0)</f>
        <v>1</v>
      </c>
      <c r="L20816" s="31"/>
      <c r="M20816" s="31"/>
      <c r="N20816" s="39"/>
      <c r="O20816" s="28"/>
      <c r="P20816" s="28"/>
      <c r="Q20816" s="28"/>
      <c r="R20816" s="28"/>
      <c r="S20816" s="25"/>
    </row>
    <row r="20817" spans="2:19" s="16" customFormat="1" outlineLevel="2" x14ac:dyDescent="0.25">
      <c r="B20817" s="16" t="s">
        <v>5720</v>
      </c>
      <c r="C20817" s="16" t="s">
        <v>5447</v>
      </c>
      <c r="D20817" s="16" t="s">
        <v>67</v>
      </c>
      <c r="E20817" s="16" t="s">
        <v>988</v>
      </c>
      <c r="G20817" s="16" t="s">
        <v>989</v>
      </c>
      <c r="H20817" s="16" t="s">
        <v>154</v>
      </c>
      <c r="I20817" s="31">
        <v>73</v>
      </c>
      <c r="J20817" s="31">
        <v>73</v>
      </c>
      <c r="K20817" s="32">
        <f>IFERROR((J20817/I20817),0)</f>
        <v>1</v>
      </c>
      <c r="L20817" s="31"/>
      <c r="M20817" s="31"/>
      <c r="N20817" s="39"/>
      <c r="O20817" s="28"/>
      <c r="P20817" s="28"/>
      <c r="Q20817" s="28"/>
      <c r="R20817" s="28"/>
      <c r="S20817" s="25"/>
    </row>
    <row r="20818" spans="2:19" s="16" customFormat="1" outlineLevel="2" x14ac:dyDescent="0.25">
      <c r="B20818" s="16" t="s">
        <v>5720</v>
      </c>
      <c r="C20818" s="16" t="s">
        <v>5447</v>
      </c>
      <c r="D20818" s="16" t="s">
        <v>69</v>
      </c>
      <c r="E20818" s="16" t="s">
        <v>988</v>
      </c>
      <c r="G20818" s="16" t="s">
        <v>989</v>
      </c>
      <c r="H20818" s="16" t="s">
        <v>4491</v>
      </c>
      <c r="I20818" s="31">
        <v>2416153</v>
      </c>
      <c r="J20818" s="31">
        <v>2416153</v>
      </c>
      <c r="K20818" s="32">
        <f>IFERROR((J20818/I20818),0)</f>
        <v>1</v>
      </c>
      <c r="L20818" s="31"/>
      <c r="M20818" s="31"/>
      <c r="N20818" s="39"/>
      <c r="O20818" s="28"/>
      <c r="P20818" s="28"/>
      <c r="Q20818" s="28"/>
      <c r="R20818" s="28"/>
      <c r="S20818" s="25"/>
    </row>
    <row r="20819" spans="2:19" s="16" customFormat="1" outlineLevel="2" x14ac:dyDescent="0.25">
      <c r="B20819" s="16" t="s">
        <v>5720</v>
      </c>
      <c r="C20819" s="16" t="s">
        <v>5447</v>
      </c>
      <c r="D20819" s="16" t="s">
        <v>67</v>
      </c>
      <c r="E20819" s="16" t="s">
        <v>988</v>
      </c>
      <c r="G20819" s="16" t="s">
        <v>989</v>
      </c>
      <c r="H20819" s="16" t="s">
        <v>231</v>
      </c>
      <c r="I20819" s="31">
        <v>1883259</v>
      </c>
      <c r="J20819" s="31">
        <v>1883259</v>
      </c>
      <c r="K20819" s="32">
        <f>IFERROR((J20819/I20819),0)</f>
        <v>1</v>
      </c>
      <c r="L20819" s="31"/>
      <c r="M20819" s="31"/>
      <c r="N20819" s="39"/>
      <c r="O20819" s="28"/>
      <c r="P20819" s="28"/>
      <c r="Q20819" s="28"/>
      <c r="R20819" s="28"/>
      <c r="S20819" s="25"/>
    </row>
    <row r="20820" spans="2:19" s="16" customFormat="1" outlineLevel="2" x14ac:dyDescent="0.25">
      <c r="B20820" s="16" t="s">
        <v>5720</v>
      </c>
      <c r="C20820" s="16" t="s">
        <v>5447</v>
      </c>
      <c r="D20820" s="16" t="s">
        <v>67</v>
      </c>
      <c r="E20820" s="16" t="s">
        <v>988</v>
      </c>
      <c r="G20820" s="16" t="s">
        <v>989</v>
      </c>
      <c r="H20820" s="16" t="s">
        <v>155</v>
      </c>
      <c r="I20820" s="31">
        <v>-2362851</v>
      </c>
      <c r="J20820" s="31"/>
      <c r="K20820" s="32">
        <f>IFERROR((J20820/I20820),0)</f>
        <v>0</v>
      </c>
      <c r="L20820" s="31"/>
      <c r="M20820" s="31"/>
      <c r="N20820" s="39"/>
      <c r="O20820" s="28"/>
      <c r="P20820" s="28"/>
      <c r="Q20820" s="28"/>
      <c r="R20820" s="28"/>
      <c r="S20820" s="25"/>
    </row>
    <row r="20821" spans="2:19" s="16" customFormat="1" outlineLevel="1" x14ac:dyDescent="0.25">
      <c r="B20821" s="47" t="s">
        <v>9887</v>
      </c>
      <c r="C20821" s="47" t="str">
        <f>C20820</f>
        <v>ASIGNACIONES DIRECTAS (20% DEL SGR)</v>
      </c>
      <c r="D20821" s="47"/>
      <c r="E20821" s="47" t="str">
        <f>E20820</f>
        <v>68229</v>
      </c>
      <c r="F20821" s="47"/>
      <c r="G20821" s="47" t="str">
        <f>G20820</f>
        <v xml:space="preserve">CURITÍ                                            </v>
      </c>
      <c r="H20821" s="47" t="s">
        <v>10655</v>
      </c>
      <c r="I20821" s="51">
        <f>SUBTOTAL(9,I20813:I20820)</f>
        <v>102646442</v>
      </c>
      <c r="J20821" s="51">
        <f>SUBTOTAL(9,J20813:J20820)</f>
        <v>97346133.219999999</v>
      </c>
      <c r="K20821" s="49">
        <f>J20821/I20821</f>
        <v>0.94836344371293457</v>
      </c>
      <c r="L20821" s="51">
        <f>SUBTOTAL(9,L20813:L20820)</f>
        <v>7797032</v>
      </c>
      <c r="M20821" s="51">
        <f>SUBTOTAL(9,M20813:M20820)</f>
        <v>4151095.2199999997</v>
      </c>
      <c r="N20821" s="50">
        <f>IFERROR((M20821/L20821),"N.A")</f>
        <v>0.532394277720035</v>
      </c>
      <c r="O20821" s="28"/>
      <c r="P20821" s="28"/>
      <c r="Q20821" s="28"/>
      <c r="R20821" s="28"/>
      <c r="S20821" s="25"/>
    </row>
    <row r="20822" spans="2:19" s="16" customFormat="1" outlineLevel="2" x14ac:dyDescent="0.25">
      <c r="B20822" s="16" t="s">
        <v>5721</v>
      </c>
      <c r="C20822" s="16" t="s">
        <v>5447</v>
      </c>
      <c r="D20822" s="16" t="s">
        <v>67</v>
      </c>
      <c r="E20822" s="16" t="s">
        <v>991</v>
      </c>
      <c r="G20822" s="16" t="s">
        <v>992</v>
      </c>
      <c r="H20822" s="16" t="s">
        <v>5452</v>
      </c>
      <c r="I20822" s="31">
        <v>32965</v>
      </c>
      <c r="J20822" s="31">
        <v>32965</v>
      </c>
      <c r="K20822" s="32">
        <f>IFERROR((J20822/I20822),0)</f>
        <v>1</v>
      </c>
      <c r="L20822" s="31"/>
      <c r="M20822" s="31"/>
      <c r="N20822" s="39"/>
      <c r="O20822" s="28"/>
      <c r="P20822" s="28"/>
      <c r="Q20822" s="28"/>
      <c r="R20822" s="28"/>
      <c r="S20822" s="25"/>
    </row>
    <row r="20823" spans="2:19" s="16" customFormat="1" outlineLevel="2" x14ac:dyDescent="0.25">
      <c r="B20823" s="16" t="s">
        <v>5721</v>
      </c>
      <c r="C20823" s="16" t="s">
        <v>5447</v>
      </c>
      <c r="D20823" s="16" t="s">
        <v>67</v>
      </c>
      <c r="E20823" s="16" t="s">
        <v>991</v>
      </c>
      <c r="G20823" s="16" t="s">
        <v>992</v>
      </c>
      <c r="H20823" s="16" t="s">
        <v>19</v>
      </c>
      <c r="I20823" s="31">
        <v>211901</v>
      </c>
      <c r="J20823" s="31">
        <v>211901</v>
      </c>
      <c r="K20823" s="32">
        <f>IFERROR((J20823/I20823),0)</f>
        <v>1</v>
      </c>
      <c r="L20823" s="31"/>
      <c r="M20823" s="31"/>
      <c r="N20823" s="39"/>
      <c r="O20823" s="28"/>
      <c r="P20823" s="28"/>
      <c r="Q20823" s="28"/>
      <c r="R20823" s="28"/>
      <c r="S20823" s="25"/>
    </row>
    <row r="20824" spans="2:19" s="16" customFormat="1" outlineLevel="1" x14ac:dyDescent="0.25">
      <c r="B20824" s="47" t="s">
        <v>9888</v>
      </c>
      <c r="C20824" s="47" t="str">
        <f>C20823</f>
        <v>ASIGNACIONES DIRECTAS (20% DEL SGR)</v>
      </c>
      <c r="D20824" s="47"/>
      <c r="E20824" s="47" t="str">
        <f>E20823</f>
        <v>68217</v>
      </c>
      <c r="F20824" s="47"/>
      <c r="G20824" s="47" t="str">
        <f>G20823</f>
        <v xml:space="preserve">COROMORO                                          </v>
      </c>
      <c r="H20824" s="47" t="s">
        <v>10655</v>
      </c>
      <c r="I20824" s="51">
        <f>SUBTOTAL(9,I20822:I20823)</f>
        <v>244866</v>
      </c>
      <c r="J20824" s="51">
        <f>SUBTOTAL(9,J20822:J20823)</f>
        <v>244866</v>
      </c>
      <c r="K20824" s="49">
        <f>J20824/I20824</f>
        <v>1</v>
      </c>
      <c r="L20824" s="51">
        <f>SUBTOTAL(9,L20822:L20823)</f>
        <v>0</v>
      </c>
      <c r="M20824" s="51">
        <f>SUBTOTAL(9,M20822:M20823)</f>
        <v>0</v>
      </c>
      <c r="N20824" s="50" t="str">
        <f>IFERROR((M20824/L20824),"N.A")</f>
        <v>N.A</v>
      </c>
      <c r="O20824" s="28"/>
      <c r="P20824" s="28"/>
      <c r="Q20824" s="28"/>
      <c r="R20824" s="28"/>
      <c r="S20824" s="25"/>
    </row>
    <row r="20825" spans="2:19" s="16" customFormat="1" outlineLevel="2" x14ac:dyDescent="0.25">
      <c r="B20825" s="16" t="s">
        <v>5722</v>
      </c>
      <c r="C20825" s="16" t="s">
        <v>5447</v>
      </c>
      <c r="D20825" s="16" t="s">
        <v>67</v>
      </c>
      <c r="E20825" s="16" t="s">
        <v>994</v>
      </c>
      <c r="G20825" s="16" t="s">
        <v>995</v>
      </c>
      <c r="H20825" s="16" t="s">
        <v>152</v>
      </c>
      <c r="I20825" s="35">
        <v>507295</v>
      </c>
      <c r="J20825" s="35">
        <v>1330.71</v>
      </c>
      <c r="K20825" s="36">
        <f>IFERROR((J20825/I20825),0)</f>
        <v>2.6231482667875695E-3</v>
      </c>
      <c r="L20825" s="35">
        <v>333107</v>
      </c>
      <c r="M20825" s="35">
        <v>1330.71</v>
      </c>
      <c r="N20825" s="40">
        <f>M20825/L20825</f>
        <v>3.9948424980561807E-3</v>
      </c>
      <c r="O20825" s="28"/>
      <c r="P20825" s="28"/>
      <c r="Q20825" s="28"/>
      <c r="R20825" s="28"/>
      <c r="S20825" s="25"/>
    </row>
    <row r="20826" spans="2:19" s="16" customFormat="1" outlineLevel="2" x14ac:dyDescent="0.25">
      <c r="B20826" s="16" t="s">
        <v>5722</v>
      </c>
      <c r="C20826" s="16" t="s">
        <v>5447</v>
      </c>
      <c r="D20826" s="16" t="s">
        <v>67</v>
      </c>
      <c r="E20826" s="16" t="s">
        <v>994</v>
      </c>
      <c r="G20826" s="16" t="s">
        <v>995</v>
      </c>
      <c r="H20826" s="16" t="s">
        <v>5452</v>
      </c>
      <c r="I20826" s="31">
        <v>323115</v>
      </c>
      <c r="J20826" s="31">
        <v>323115</v>
      </c>
      <c r="K20826" s="32">
        <f>IFERROR((J20826/I20826),0)</f>
        <v>1</v>
      </c>
      <c r="L20826" s="31"/>
      <c r="M20826" s="31"/>
      <c r="N20826" s="39"/>
      <c r="O20826" s="28"/>
      <c r="P20826" s="28"/>
      <c r="Q20826" s="28"/>
      <c r="R20826" s="28"/>
      <c r="S20826" s="25"/>
    </row>
    <row r="20827" spans="2:19" s="16" customFormat="1" outlineLevel="2" x14ac:dyDescent="0.25">
      <c r="B20827" s="16" t="s">
        <v>5722</v>
      </c>
      <c r="C20827" s="16" t="s">
        <v>5447</v>
      </c>
      <c r="D20827" s="16" t="s">
        <v>67</v>
      </c>
      <c r="E20827" s="16" t="s">
        <v>994</v>
      </c>
      <c r="G20827" s="16" t="s">
        <v>995</v>
      </c>
      <c r="H20827" s="16" t="s">
        <v>19</v>
      </c>
      <c r="I20827" s="31">
        <v>2046360</v>
      </c>
      <c r="J20827" s="31">
        <v>2046360</v>
      </c>
      <c r="K20827" s="32">
        <f>IFERROR((J20827/I20827),0)</f>
        <v>1</v>
      </c>
      <c r="L20827" s="31"/>
      <c r="M20827" s="31"/>
      <c r="N20827" s="39"/>
      <c r="O20827" s="28"/>
      <c r="P20827" s="28"/>
      <c r="Q20827" s="28"/>
      <c r="R20827" s="28"/>
      <c r="S20827" s="25"/>
    </row>
    <row r="20828" spans="2:19" s="16" customFormat="1" outlineLevel="2" x14ac:dyDescent="0.25">
      <c r="B20828" s="16" t="s">
        <v>5722</v>
      </c>
      <c r="C20828" s="16" t="s">
        <v>5447</v>
      </c>
      <c r="D20828" s="16" t="s">
        <v>67</v>
      </c>
      <c r="E20828" s="16" t="s">
        <v>994</v>
      </c>
      <c r="G20828" s="16" t="s">
        <v>995</v>
      </c>
      <c r="H20828" s="16" t="s">
        <v>154</v>
      </c>
      <c r="I20828" s="31">
        <v>3</v>
      </c>
      <c r="J20828" s="31">
        <v>3</v>
      </c>
      <c r="K20828" s="32">
        <f>IFERROR((J20828/I20828),0)</f>
        <v>1</v>
      </c>
      <c r="L20828" s="31"/>
      <c r="M20828" s="31"/>
      <c r="N20828" s="39"/>
      <c r="O20828" s="28"/>
      <c r="P20828" s="28"/>
      <c r="Q20828" s="28"/>
      <c r="R20828" s="28"/>
      <c r="S20828" s="25"/>
    </row>
    <row r="20829" spans="2:19" s="16" customFormat="1" outlineLevel="2" x14ac:dyDescent="0.25">
      <c r="B20829" s="16" t="s">
        <v>5722</v>
      </c>
      <c r="C20829" s="16" t="s">
        <v>5447</v>
      </c>
      <c r="D20829" s="16" t="s">
        <v>67</v>
      </c>
      <c r="E20829" s="16" t="s">
        <v>994</v>
      </c>
      <c r="G20829" s="16" t="s">
        <v>995</v>
      </c>
      <c r="H20829" s="16" t="s">
        <v>231</v>
      </c>
      <c r="I20829" s="31">
        <v>80073</v>
      </c>
      <c r="J20829" s="31">
        <v>80073</v>
      </c>
      <c r="K20829" s="32">
        <f>IFERROR((J20829/I20829),0)</f>
        <v>1</v>
      </c>
      <c r="L20829" s="31"/>
      <c r="M20829" s="31"/>
      <c r="N20829" s="39"/>
      <c r="O20829" s="28"/>
      <c r="P20829" s="28"/>
      <c r="Q20829" s="28"/>
      <c r="R20829" s="28"/>
      <c r="S20829" s="25"/>
    </row>
    <row r="20830" spans="2:19" s="16" customFormat="1" outlineLevel="2" x14ac:dyDescent="0.25">
      <c r="B20830" s="16" t="s">
        <v>5722</v>
      </c>
      <c r="C20830" s="16" t="s">
        <v>5447</v>
      </c>
      <c r="D20830" s="16" t="s">
        <v>67</v>
      </c>
      <c r="E20830" s="16" t="s">
        <v>994</v>
      </c>
      <c r="G20830" s="16" t="s">
        <v>995</v>
      </c>
      <c r="H20830" s="16" t="s">
        <v>155</v>
      </c>
      <c r="I20830" s="31">
        <v>-101459</v>
      </c>
      <c r="J20830" s="31"/>
      <c r="K20830" s="32">
        <f>IFERROR((J20830/I20830),0)</f>
        <v>0</v>
      </c>
      <c r="L20830" s="31"/>
      <c r="M20830" s="31"/>
      <c r="N20830" s="39"/>
      <c r="O20830" s="28"/>
      <c r="P20830" s="28"/>
      <c r="Q20830" s="28"/>
      <c r="R20830" s="28"/>
      <c r="S20830" s="25"/>
    </row>
    <row r="20831" spans="2:19" s="16" customFormat="1" outlineLevel="1" x14ac:dyDescent="0.25">
      <c r="B20831" s="47" t="s">
        <v>9889</v>
      </c>
      <c r="C20831" s="47" t="str">
        <f>C20830</f>
        <v>ASIGNACIONES DIRECTAS (20% DEL SGR)</v>
      </c>
      <c r="D20831" s="47"/>
      <c r="E20831" s="47" t="str">
        <f>E20830</f>
        <v>68211</v>
      </c>
      <c r="F20831" s="47"/>
      <c r="G20831" s="47" t="str">
        <f>G20830</f>
        <v xml:space="preserve">CONTRATACIÓN                                      </v>
      </c>
      <c r="H20831" s="47" t="s">
        <v>10655</v>
      </c>
      <c r="I20831" s="51">
        <f>SUBTOTAL(9,I20825:I20830)</f>
        <v>2855387</v>
      </c>
      <c r="J20831" s="51">
        <f>SUBTOTAL(9,J20825:J20830)</f>
        <v>2450881.71</v>
      </c>
      <c r="K20831" s="49">
        <f>J20831/I20831</f>
        <v>0.85833608894346014</v>
      </c>
      <c r="L20831" s="51">
        <f>SUBTOTAL(9,L20825:L20830)</f>
        <v>333107</v>
      </c>
      <c r="M20831" s="51">
        <f>SUBTOTAL(9,M20825:M20830)</f>
        <v>1330.71</v>
      </c>
      <c r="N20831" s="50">
        <f>IFERROR((M20831/L20831),"N.A")</f>
        <v>3.9948424980561807E-3</v>
      </c>
      <c r="O20831" s="28"/>
      <c r="P20831" s="28"/>
      <c r="Q20831" s="28"/>
      <c r="R20831" s="28"/>
      <c r="S20831" s="25"/>
    </row>
    <row r="20832" spans="2:19" s="16" customFormat="1" outlineLevel="2" x14ac:dyDescent="0.25">
      <c r="B20832" s="16" t="s">
        <v>5723</v>
      </c>
      <c r="C20832" s="16" t="s">
        <v>5447</v>
      </c>
      <c r="D20832" s="16" t="s">
        <v>67</v>
      </c>
      <c r="E20832" s="16" t="s">
        <v>1000</v>
      </c>
      <c r="G20832" s="16" t="s">
        <v>1001</v>
      </c>
      <c r="H20832" s="16" t="s">
        <v>5452</v>
      </c>
      <c r="I20832" s="31">
        <v>120981</v>
      </c>
      <c r="J20832" s="31">
        <v>120981</v>
      </c>
      <c r="K20832" s="32">
        <f>IFERROR((J20832/I20832),0)</f>
        <v>1</v>
      </c>
      <c r="L20832" s="31"/>
      <c r="M20832" s="31"/>
      <c r="N20832" s="39"/>
      <c r="O20832" s="28"/>
      <c r="P20832" s="28"/>
      <c r="Q20832" s="28"/>
      <c r="R20832" s="28"/>
      <c r="S20832" s="25"/>
    </row>
    <row r="20833" spans="2:19" s="16" customFormat="1" outlineLevel="2" x14ac:dyDescent="0.25">
      <c r="B20833" s="16" t="s">
        <v>5723</v>
      </c>
      <c r="C20833" s="16" t="s">
        <v>5447</v>
      </c>
      <c r="D20833" s="16" t="s">
        <v>67</v>
      </c>
      <c r="E20833" s="16" t="s">
        <v>1000</v>
      </c>
      <c r="G20833" s="16" t="s">
        <v>1001</v>
      </c>
      <c r="H20833" s="16" t="s">
        <v>19</v>
      </c>
      <c r="I20833" s="31">
        <v>808746</v>
      </c>
      <c r="J20833" s="31">
        <v>808746</v>
      </c>
      <c r="K20833" s="32">
        <f>IFERROR((J20833/I20833),0)</f>
        <v>1</v>
      </c>
      <c r="L20833" s="31"/>
      <c r="M20833" s="31"/>
      <c r="N20833" s="39"/>
      <c r="O20833" s="28"/>
      <c r="P20833" s="28"/>
      <c r="Q20833" s="28"/>
      <c r="R20833" s="28"/>
      <c r="S20833" s="25"/>
    </row>
    <row r="20834" spans="2:19" s="16" customFormat="1" outlineLevel="1" x14ac:dyDescent="0.25">
      <c r="B20834" s="47" t="s">
        <v>9890</v>
      </c>
      <c r="C20834" s="47" t="str">
        <f>C20833</f>
        <v>ASIGNACIONES DIRECTAS (20% DEL SGR)</v>
      </c>
      <c r="D20834" s="47"/>
      <c r="E20834" s="47" t="str">
        <f>E20833</f>
        <v>68207</v>
      </c>
      <c r="F20834" s="47"/>
      <c r="G20834" s="47" t="str">
        <f>G20833</f>
        <v xml:space="preserve">CONCEPCIÓN                                        </v>
      </c>
      <c r="H20834" s="47" t="s">
        <v>10655</v>
      </c>
      <c r="I20834" s="51">
        <f>SUBTOTAL(9,I20832:I20833)</f>
        <v>929727</v>
      </c>
      <c r="J20834" s="51">
        <f>SUBTOTAL(9,J20832:J20833)</f>
        <v>929727</v>
      </c>
      <c r="K20834" s="49">
        <f>J20834/I20834</f>
        <v>1</v>
      </c>
      <c r="L20834" s="51">
        <f>SUBTOTAL(9,L20832:L20833)</f>
        <v>0</v>
      </c>
      <c r="M20834" s="51">
        <f>SUBTOTAL(9,M20832:M20833)</f>
        <v>0</v>
      </c>
      <c r="N20834" s="50" t="str">
        <f>IFERROR((M20834/L20834),"N.A")</f>
        <v>N.A</v>
      </c>
      <c r="O20834" s="28"/>
      <c r="P20834" s="28"/>
      <c r="Q20834" s="28"/>
      <c r="R20834" s="28"/>
      <c r="S20834" s="25"/>
    </row>
    <row r="20835" spans="2:19" s="16" customFormat="1" outlineLevel="2" x14ac:dyDescent="0.25">
      <c r="B20835" s="16" t="s">
        <v>5724</v>
      </c>
      <c r="C20835" s="16" t="s">
        <v>5447</v>
      </c>
      <c r="D20835" s="16" t="s">
        <v>67</v>
      </c>
      <c r="E20835" s="16" t="s">
        <v>1003</v>
      </c>
      <c r="G20835" s="16" t="s">
        <v>1004</v>
      </c>
      <c r="H20835" s="16" t="s">
        <v>152</v>
      </c>
      <c r="I20835" s="35">
        <v>30936496</v>
      </c>
      <c r="J20835" s="35">
        <v>30936495.999999996</v>
      </c>
      <c r="K20835" s="36">
        <f>IFERROR((J20835/I20835),0)</f>
        <v>0.99999999999999989</v>
      </c>
      <c r="L20835" s="35">
        <v>20616507.840000004</v>
      </c>
      <c r="M20835" s="35">
        <v>30936495.999999996</v>
      </c>
      <c r="N20835" s="40">
        <f>M20835/L20835</f>
        <v>1.5005691671980075</v>
      </c>
      <c r="O20835" s="28"/>
      <c r="P20835" s="28"/>
      <c r="Q20835" s="28"/>
      <c r="R20835" s="28"/>
      <c r="S20835" s="25"/>
    </row>
    <row r="20836" spans="2:19" s="16" customFormat="1" outlineLevel="2" x14ac:dyDescent="0.25">
      <c r="B20836" s="16" t="s">
        <v>5724</v>
      </c>
      <c r="C20836" s="16" t="s">
        <v>5447</v>
      </c>
      <c r="D20836" s="16" t="s">
        <v>67</v>
      </c>
      <c r="E20836" s="16" t="s">
        <v>1003</v>
      </c>
      <c r="G20836" s="16" t="s">
        <v>1004</v>
      </c>
      <c r="H20836" s="16" t="s">
        <v>5451</v>
      </c>
      <c r="I20836" s="31">
        <v>1850495</v>
      </c>
      <c r="J20836" s="31">
        <v>1850495</v>
      </c>
      <c r="K20836" s="32">
        <f>IFERROR((J20836/I20836),0)</f>
        <v>1</v>
      </c>
      <c r="L20836" s="31"/>
      <c r="M20836" s="31"/>
      <c r="N20836" s="39"/>
      <c r="O20836" s="28"/>
      <c r="P20836" s="28"/>
      <c r="Q20836" s="28"/>
      <c r="R20836" s="28"/>
      <c r="S20836" s="25"/>
    </row>
    <row r="20837" spans="2:19" s="16" customFormat="1" outlineLevel="2" x14ac:dyDescent="0.25">
      <c r="B20837" s="16" t="s">
        <v>5724</v>
      </c>
      <c r="C20837" s="16" t="s">
        <v>5447</v>
      </c>
      <c r="D20837" s="16" t="s">
        <v>67</v>
      </c>
      <c r="E20837" s="16" t="s">
        <v>1003</v>
      </c>
      <c r="G20837" s="16" t="s">
        <v>1004</v>
      </c>
      <c r="H20837" s="16" t="s">
        <v>5452</v>
      </c>
      <c r="I20837" s="31">
        <v>155733237</v>
      </c>
      <c r="J20837" s="31">
        <v>155733237</v>
      </c>
      <c r="K20837" s="32">
        <f>IFERROR((J20837/I20837),0)</f>
        <v>1</v>
      </c>
      <c r="L20837" s="31"/>
      <c r="M20837" s="31"/>
      <c r="N20837" s="39"/>
      <c r="O20837" s="28"/>
      <c r="P20837" s="28"/>
      <c r="Q20837" s="28"/>
      <c r="R20837" s="28"/>
      <c r="S20837" s="25"/>
    </row>
    <row r="20838" spans="2:19" s="16" customFormat="1" outlineLevel="2" x14ac:dyDescent="0.25">
      <c r="B20838" s="16" t="s">
        <v>5724</v>
      </c>
      <c r="C20838" s="16" t="s">
        <v>5447</v>
      </c>
      <c r="D20838" s="16" t="s">
        <v>67</v>
      </c>
      <c r="E20838" s="16" t="s">
        <v>1003</v>
      </c>
      <c r="G20838" s="16" t="s">
        <v>1004</v>
      </c>
      <c r="H20838" s="16" t="s">
        <v>19</v>
      </c>
      <c r="I20838" s="31">
        <v>859827942</v>
      </c>
      <c r="J20838" s="31">
        <v>859827942</v>
      </c>
      <c r="K20838" s="32">
        <f>IFERROR((J20838/I20838),0)</f>
        <v>1</v>
      </c>
      <c r="L20838" s="31"/>
      <c r="M20838" s="31"/>
      <c r="N20838" s="39"/>
      <c r="O20838" s="28"/>
      <c r="P20838" s="28"/>
      <c r="Q20838" s="28"/>
      <c r="R20838" s="28"/>
      <c r="S20838" s="25"/>
    </row>
    <row r="20839" spans="2:19" s="16" customFormat="1" outlineLevel="2" x14ac:dyDescent="0.25">
      <c r="B20839" s="16" t="s">
        <v>5724</v>
      </c>
      <c r="C20839" s="16" t="s">
        <v>5447</v>
      </c>
      <c r="D20839" s="16" t="s">
        <v>67</v>
      </c>
      <c r="E20839" s="16" t="s">
        <v>1003</v>
      </c>
      <c r="G20839" s="16" t="s">
        <v>1004</v>
      </c>
      <c r="H20839" s="16" t="s">
        <v>154</v>
      </c>
      <c r="I20839" s="31">
        <v>192</v>
      </c>
      <c r="J20839" s="31">
        <v>192</v>
      </c>
      <c r="K20839" s="32">
        <f>IFERROR((J20839/I20839),0)</f>
        <v>1</v>
      </c>
      <c r="L20839" s="31"/>
      <c r="M20839" s="31"/>
      <c r="N20839" s="39"/>
      <c r="O20839" s="28"/>
      <c r="P20839" s="28"/>
      <c r="Q20839" s="28"/>
      <c r="R20839" s="28"/>
      <c r="S20839" s="25"/>
    </row>
    <row r="20840" spans="2:19" s="16" customFormat="1" outlineLevel="2" x14ac:dyDescent="0.25">
      <c r="B20840" s="16" t="s">
        <v>5724</v>
      </c>
      <c r="C20840" s="16" t="s">
        <v>5447</v>
      </c>
      <c r="D20840" s="16" t="s">
        <v>67</v>
      </c>
      <c r="E20840" s="16" t="s">
        <v>1003</v>
      </c>
      <c r="G20840" s="16" t="s">
        <v>1004</v>
      </c>
      <c r="H20840" s="16" t="s">
        <v>331</v>
      </c>
      <c r="I20840" s="31">
        <v>871644</v>
      </c>
      <c r="J20840" s="31">
        <v>871644</v>
      </c>
      <c r="K20840" s="32">
        <f>IFERROR((J20840/I20840),0)</f>
        <v>1</v>
      </c>
      <c r="L20840" s="31"/>
      <c r="M20840" s="31"/>
      <c r="N20840" s="39"/>
      <c r="O20840" s="28"/>
      <c r="P20840" s="28"/>
      <c r="Q20840" s="28"/>
      <c r="R20840" s="28"/>
      <c r="S20840" s="25"/>
    </row>
    <row r="20841" spans="2:19" s="16" customFormat="1" outlineLevel="2" x14ac:dyDescent="0.25">
      <c r="B20841" s="16" t="s">
        <v>5724</v>
      </c>
      <c r="C20841" s="16" t="s">
        <v>5447</v>
      </c>
      <c r="D20841" s="16" t="s">
        <v>69</v>
      </c>
      <c r="E20841" s="16" t="s">
        <v>1003</v>
      </c>
      <c r="G20841" s="16" t="s">
        <v>1004</v>
      </c>
      <c r="H20841" s="16" t="s">
        <v>4491</v>
      </c>
      <c r="I20841" s="31">
        <v>41625</v>
      </c>
      <c r="J20841" s="31">
        <v>41625</v>
      </c>
      <c r="K20841" s="32">
        <f>IFERROR((J20841/I20841),0)</f>
        <v>1</v>
      </c>
      <c r="L20841" s="31"/>
      <c r="M20841" s="31"/>
      <c r="N20841" s="39"/>
      <c r="O20841" s="28"/>
      <c r="P20841" s="28"/>
      <c r="Q20841" s="28"/>
      <c r="R20841" s="28"/>
      <c r="S20841" s="25"/>
    </row>
    <row r="20842" spans="2:19" s="16" customFormat="1" outlineLevel="2" x14ac:dyDescent="0.25">
      <c r="B20842" s="16" t="s">
        <v>5724</v>
      </c>
      <c r="C20842" s="16" t="s">
        <v>5447</v>
      </c>
      <c r="D20842" s="16" t="s">
        <v>67</v>
      </c>
      <c r="E20842" s="16" t="s">
        <v>1003</v>
      </c>
      <c r="G20842" s="16" t="s">
        <v>1004</v>
      </c>
      <c r="H20842" s="16" t="s">
        <v>231</v>
      </c>
      <c r="I20842" s="31">
        <v>4972816</v>
      </c>
      <c r="J20842" s="31">
        <v>4972816</v>
      </c>
      <c r="K20842" s="32">
        <f>IFERROR((J20842/I20842),0)</f>
        <v>1</v>
      </c>
      <c r="L20842" s="31"/>
      <c r="M20842" s="31"/>
      <c r="N20842" s="39"/>
      <c r="O20842" s="28"/>
      <c r="P20842" s="28"/>
      <c r="Q20842" s="28"/>
      <c r="R20842" s="28"/>
      <c r="S20842" s="25"/>
    </row>
    <row r="20843" spans="2:19" s="16" customFormat="1" outlineLevel="2" x14ac:dyDescent="0.25">
      <c r="B20843" s="16" t="s">
        <v>5724</v>
      </c>
      <c r="C20843" s="16" t="s">
        <v>5447</v>
      </c>
      <c r="D20843" s="16" t="s">
        <v>67</v>
      </c>
      <c r="E20843" s="16" t="s">
        <v>1003</v>
      </c>
      <c r="G20843" s="16" t="s">
        <v>1004</v>
      </c>
      <c r="H20843" s="16" t="s">
        <v>155</v>
      </c>
      <c r="I20843" s="31">
        <v>-6187299</v>
      </c>
      <c r="J20843" s="31"/>
      <c r="K20843" s="32">
        <f>IFERROR((J20843/I20843),0)</f>
        <v>0</v>
      </c>
      <c r="L20843" s="31"/>
      <c r="M20843" s="31"/>
      <c r="N20843" s="39"/>
      <c r="O20843" s="28"/>
      <c r="P20843" s="28"/>
      <c r="Q20843" s="28"/>
      <c r="R20843" s="28"/>
      <c r="S20843" s="25"/>
    </row>
    <row r="20844" spans="2:19" s="16" customFormat="1" outlineLevel="1" x14ac:dyDescent="0.25">
      <c r="B20844" s="47" t="s">
        <v>9891</v>
      </c>
      <c r="C20844" s="47" t="str">
        <f>C20843</f>
        <v>ASIGNACIONES DIRECTAS (20% DEL SGR)</v>
      </c>
      <c r="D20844" s="47"/>
      <c r="E20844" s="47" t="str">
        <f>E20843</f>
        <v>68190</v>
      </c>
      <c r="F20844" s="47"/>
      <c r="G20844" s="47" t="str">
        <f>G20843</f>
        <v xml:space="preserve">CIMITARRA                                         </v>
      </c>
      <c r="H20844" s="47" t="s">
        <v>10655</v>
      </c>
      <c r="I20844" s="51">
        <f>SUBTOTAL(9,I20835:I20843)</f>
        <v>1048047148</v>
      </c>
      <c r="J20844" s="51">
        <f>SUBTOTAL(9,J20835:J20843)</f>
        <v>1054234447</v>
      </c>
      <c r="K20844" s="49">
        <f>J20844/I20844</f>
        <v>1.0059036456630861</v>
      </c>
      <c r="L20844" s="51">
        <f>SUBTOTAL(9,L20835:L20843)</f>
        <v>20616507.840000004</v>
      </c>
      <c r="M20844" s="51">
        <f>SUBTOTAL(9,M20835:M20843)</f>
        <v>30936495.999999996</v>
      </c>
      <c r="N20844" s="50">
        <f>IFERROR((M20844/L20844),"N.A")</f>
        <v>1.5005691671980075</v>
      </c>
      <c r="O20844" s="28"/>
      <c r="P20844" s="28"/>
      <c r="Q20844" s="28"/>
      <c r="R20844" s="28"/>
      <c r="S20844" s="25"/>
    </row>
    <row r="20845" spans="2:19" s="16" customFormat="1" outlineLevel="2" x14ac:dyDescent="0.25">
      <c r="B20845" s="16" t="s">
        <v>5725</v>
      </c>
      <c r="C20845" s="16" t="s">
        <v>5447</v>
      </c>
      <c r="D20845" s="16" t="s">
        <v>67</v>
      </c>
      <c r="E20845" s="16" t="s">
        <v>1006</v>
      </c>
      <c r="G20845" s="16" t="s">
        <v>1007</v>
      </c>
      <c r="H20845" s="16" t="s">
        <v>5452</v>
      </c>
      <c r="I20845" s="31">
        <v>70694</v>
      </c>
      <c r="J20845" s="31">
        <v>70694</v>
      </c>
      <c r="K20845" s="32">
        <f>IFERROR((J20845/I20845),0)</f>
        <v>1</v>
      </c>
      <c r="L20845" s="31"/>
      <c r="M20845" s="31"/>
      <c r="N20845" s="39"/>
      <c r="O20845" s="28"/>
      <c r="P20845" s="28"/>
      <c r="Q20845" s="28"/>
      <c r="R20845" s="28"/>
      <c r="S20845" s="25"/>
    </row>
    <row r="20846" spans="2:19" s="16" customFormat="1" outlineLevel="2" x14ac:dyDescent="0.25">
      <c r="B20846" s="16" t="s">
        <v>5725</v>
      </c>
      <c r="C20846" s="16" t="s">
        <v>5447</v>
      </c>
      <c r="D20846" s="16" t="s">
        <v>67</v>
      </c>
      <c r="E20846" s="16" t="s">
        <v>1006</v>
      </c>
      <c r="G20846" s="16" t="s">
        <v>1007</v>
      </c>
      <c r="H20846" s="16" t="s">
        <v>19</v>
      </c>
      <c r="I20846" s="31">
        <v>472991</v>
      </c>
      <c r="J20846" s="31">
        <v>472991</v>
      </c>
      <c r="K20846" s="32">
        <f>IFERROR((J20846/I20846),0)</f>
        <v>1</v>
      </c>
      <c r="L20846" s="31"/>
      <c r="M20846" s="31"/>
      <c r="N20846" s="39"/>
      <c r="O20846" s="28"/>
      <c r="P20846" s="28"/>
      <c r="Q20846" s="28"/>
      <c r="R20846" s="28"/>
      <c r="S20846" s="25"/>
    </row>
    <row r="20847" spans="2:19" s="16" customFormat="1" outlineLevel="1" x14ac:dyDescent="0.25">
      <c r="B20847" s="47" t="s">
        <v>9892</v>
      </c>
      <c r="C20847" s="47" t="str">
        <f>C20846</f>
        <v>ASIGNACIONES DIRECTAS (20% DEL SGR)</v>
      </c>
      <c r="D20847" s="47"/>
      <c r="E20847" s="47" t="str">
        <f>E20846</f>
        <v>68179</v>
      </c>
      <c r="F20847" s="47"/>
      <c r="G20847" s="47" t="str">
        <f>G20846</f>
        <v xml:space="preserve">CHIPATÁ                                           </v>
      </c>
      <c r="H20847" s="47" t="s">
        <v>10655</v>
      </c>
      <c r="I20847" s="51">
        <f>SUBTOTAL(9,I20845:I20846)</f>
        <v>543685</v>
      </c>
      <c r="J20847" s="51">
        <f>SUBTOTAL(9,J20845:J20846)</f>
        <v>543685</v>
      </c>
      <c r="K20847" s="49">
        <f>J20847/I20847</f>
        <v>1</v>
      </c>
      <c r="L20847" s="51">
        <f>SUBTOTAL(9,L20845:L20846)</f>
        <v>0</v>
      </c>
      <c r="M20847" s="51">
        <f>SUBTOTAL(9,M20845:M20846)</f>
        <v>0</v>
      </c>
      <c r="N20847" s="50" t="str">
        <f>IFERROR((M20847/L20847),"N.A")</f>
        <v>N.A</v>
      </c>
      <c r="O20847" s="28"/>
      <c r="P20847" s="28"/>
      <c r="Q20847" s="28"/>
      <c r="R20847" s="28"/>
      <c r="S20847" s="25"/>
    </row>
    <row r="20848" spans="2:19" s="16" customFormat="1" outlineLevel="2" x14ac:dyDescent="0.25">
      <c r="B20848" s="16" t="s">
        <v>5726</v>
      </c>
      <c r="C20848" s="16" t="s">
        <v>5447</v>
      </c>
      <c r="D20848" s="16" t="s">
        <v>67</v>
      </c>
      <c r="E20848" s="16" t="s">
        <v>1012</v>
      </c>
      <c r="G20848" s="16" t="s">
        <v>1013</v>
      </c>
      <c r="H20848" s="16" t="s">
        <v>152</v>
      </c>
      <c r="I20848" s="35">
        <v>107509</v>
      </c>
      <c r="J20848" s="35">
        <v>0</v>
      </c>
      <c r="K20848" s="36">
        <f>IFERROR((J20848/I20848),0)</f>
        <v>0</v>
      </c>
      <c r="L20848" s="35">
        <v>66952</v>
      </c>
      <c r="M20848" s="35">
        <v>0</v>
      </c>
      <c r="N20848" s="40">
        <f>M20848/L20848</f>
        <v>0</v>
      </c>
      <c r="O20848" s="28"/>
      <c r="P20848" s="28"/>
      <c r="Q20848" s="28"/>
      <c r="R20848" s="28"/>
      <c r="S20848" s="25"/>
    </row>
    <row r="20849" spans="2:19" s="16" customFormat="1" outlineLevel="2" x14ac:dyDescent="0.25">
      <c r="B20849" s="16" t="s">
        <v>5726</v>
      </c>
      <c r="C20849" s="16" t="s">
        <v>5447</v>
      </c>
      <c r="D20849" s="16" t="s">
        <v>67</v>
      </c>
      <c r="E20849" s="16" t="s">
        <v>1012</v>
      </c>
      <c r="G20849" s="16" t="s">
        <v>1013</v>
      </c>
      <c r="H20849" s="16" t="s">
        <v>5452</v>
      </c>
      <c r="I20849" s="31">
        <v>2868366</v>
      </c>
      <c r="J20849" s="31">
        <v>2868366</v>
      </c>
      <c r="K20849" s="32">
        <f>IFERROR((J20849/I20849),0)</f>
        <v>1</v>
      </c>
      <c r="L20849" s="31"/>
      <c r="M20849" s="31"/>
      <c r="N20849" s="39"/>
      <c r="O20849" s="28"/>
      <c r="P20849" s="28"/>
      <c r="Q20849" s="28"/>
      <c r="R20849" s="28"/>
      <c r="S20849" s="25"/>
    </row>
    <row r="20850" spans="2:19" s="16" customFormat="1" outlineLevel="2" x14ac:dyDescent="0.25">
      <c r="B20850" s="16" t="s">
        <v>5726</v>
      </c>
      <c r="C20850" s="16" t="s">
        <v>5447</v>
      </c>
      <c r="D20850" s="16" t="s">
        <v>67</v>
      </c>
      <c r="E20850" s="16" t="s">
        <v>1012</v>
      </c>
      <c r="G20850" s="16" t="s">
        <v>1013</v>
      </c>
      <c r="H20850" s="16" t="s">
        <v>19</v>
      </c>
      <c r="I20850" s="31">
        <v>19868457</v>
      </c>
      <c r="J20850" s="31">
        <v>19868457</v>
      </c>
      <c r="K20850" s="32">
        <f>IFERROR((J20850/I20850),0)</f>
        <v>1</v>
      </c>
      <c r="L20850" s="31"/>
      <c r="M20850" s="31"/>
      <c r="N20850" s="39"/>
      <c r="O20850" s="28"/>
      <c r="P20850" s="28"/>
      <c r="Q20850" s="28"/>
      <c r="R20850" s="28"/>
      <c r="S20850" s="25"/>
    </row>
    <row r="20851" spans="2:19" s="16" customFormat="1" outlineLevel="2" x14ac:dyDescent="0.25">
      <c r="B20851" s="16" t="s">
        <v>5726</v>
      </c>
      <c r="C20851" s="16" t="s">
        <v>5447</v>
      </c>
      <c r="D20851" s="16" t="s">
        <v>67</v>
      </c>
      <c r="E20851" s="16" t="s">
        <v>1012</v>
      </c>
      <c r="G20851" s="16" t="s">
        <v>1013</v>
      </c>
      <c r="H20851" s="16" t="s">
        <v>154</v>
      </c>
      <c r="I20851" s="31">
        <v>1</v>
      </c>
      <c r="J20851" s="31">
        <v>1</v>
      </c>
      <c r="K20851" s="32">
        <f>IFERROR((J20851/I20851),0)</f>
        <v>1</v>
      </c>
      <c r="L20851" s="31"/>
      <c r="M20851" s="31"/>
      <c r="N20851" s="39"/>
      <c r="O20851" s="28"/>
      <c r="P20851" s="28"/>
      <c r="Q20851" s="28"/>
      <c r="R20851" s="28"/>
      <c r="S20851" s="25"/>
    </row>
    <row r="20852" spans="2:19" s="16" customFormat="1" outlineLevel="2" x14ac:dyDescent="0.25">
      <c r="B20852" s="16" t="s">
        <v>5726</v>
      </c>
      <c r="C20852" s="16" t="s">
        <v>5447</v>
      </c>
      <c r="D20852" s="16" t="s">
        <v>67</v>
      </c>
      <c r="E20852" s="16" t="s">
        <v>1012</v>
      </c>
      <c r="G20852" s="16" t="s">
        <v>1013</v>
      </c>
      <c r="H20852" s="16" t="s">
        <v>231</v>
      </c>
      <c r="I20852" s="31">
        <v>15262</v>
      </c>
      <c r="J20852" s="31">
        <v>15262</v>
      </c>
      <c r="K20852" s="32">
        <f>IFERROR((J20852/I20852),0)</f>
        <v>1</v>
      </c>
      <c r="L20852" s="31"/>
      <c r="M20852" s="31"/>
      <c r="N20852" s="39"/>
      <c r="O20852" s="28"/>
      <c r="P20852" s="28"/>
      <c r="Q20852" s="28"/>
      <c r="R20852" s="28"/>
      <c r="S20852" s="25"/>
    </row>
    <row r="20853" spans="2:19" s="16" customFormat="1" outlineLevel="2" x14ac:dyDescent="0.25">
      <c r="B20853" s="16" t="s">
        <v>5726</v>
      </c>
      <c r="C20853" s="16" t="s">
        <v>5447</v>
      </c>
      <c r="D20853" s="16" t="s">
        <v>67</v>
      </c>
      <c r="E20853" s="16" t="s">
        <v>1012</v>
      </c>
      <c r="G20853" s="16" t="s">
        <v>1013</v>
      </c>
      <c r="H20853" s="16" t="s">
        <v>155</v>
      </c>
      <c r="I20853" s="31">
        <v>-21502</v>
      </c>
      <c r="J20853" s="31"/>
      <c r="K20853" s="32">
        <f>IFERROR((J20853/I20853),0)</f>
        <v>0</v>
      </c>
      <c r="L20853" s="31"/>
      <c r="M20853" s="31"/>
      <c r="N20853" s="39"/>
      <c r="O20853" s="28"/>
      <c r="P20853" s="28"/>
      <c r="Q20853" s="28"/>
      <c r="R20853" s="28"/>
      <c r="S20853" s="25"/>
    </row>
    <row r="20854" spans="2:19" s="16" customFormat="1" outlineLevel="1" x14ac:dyDescent="0.25">
      <c r="B20854" s="47" t="s">
        <v>9893</v>
      </c>
      <c r="C20854" s="47" t="str">
        <f>C20853</f>
        <v>ASIGNACIONES DIRECTAS (20% DEL SGR)</v>
      </c>
      <c r="D20854" s="47"/>
      <c r="E20854" s="47" t="str">
        <f>E20853</f>
        <v>68169</v>
      </c>
      <c r="F20854" s="47"/>
      <c r="G20854" s="47" t="str">
        <f>G20853</f>
        <v xml:space="preserve">CHARTA                                            </v>
      </c>
      <c r="H20854" s="47" t="s">
        <v>10655</v>
      </c>
      <c r="I20854" s="51">
        <f>SUBTOTAL(9,I20848:I20853)</f>
        <v>22838093</v>
      </c>
      <c r="J20854" s="51">
        <f>SUBTOTAL(9,J20848:J20853)</f>
        <v>22752086</v>
      </c>
      <c r="K20854" s="49">
        <f>J20854/I20854</f>
        <v>0.99623405509382945</v>
      </c>
      <c r="L20854" s="51">
        <f>SUBTOTAL(9,L20848:L20853)</f>
        <v>66952</v>
      </c>
      <c r="M20854" s="51">
        <f>SUBTOTAL(9,M20848:M20853)</f>
        <v>0</v>
      </c>
      <c r="N20854" s="50">
        <f>IFERROR((M20854/L20854),"N.A")</f>
        <v>0</v>
      </c>
      <c r="O20854" s="28"/>
      <c r="P20854" s="28"/>
      <c r="Q20854" s="28"/>
      <c r="R20854" s="28"/>
      <c r="S20854" s="25"/>
    </row>
    <row r="20855" spans="2:19" s="16" customFormat="1" outlineLevel="2" x14ac:dyDescent="0.25">
      <c r="B20855" s="16" t="s">
        <v>5727</v>
      </c>
      <c r="C20855" s="16" t="s">
        <v>5447</v>
      </c>
      <c r="D20855" s="16" t="s">
        <v>67</v>
      </c>
      <c r="E20855" s="16" t="s">
        <v>1015</v>
      </c>
      <c r="G20855" s="16" t="s">
        <v>1016</v>
      </c>
      <c r="H20855" s="16" t="s">
        <v>152</v>
      </c>
      <c r="I20855" s="35">
        <v>1333299</v>
      </c>
      <c r="J20855" s="35">
        <v>0</v>
      </c>
      <c r="K20855" s="36">
        <f>IFERROR((J20855/I20855),0)</f>
        <v>0</v>
      </c>
      <c r="L20855" s="35">
        <v>898937</v>
      </c>
      <c r="M20855" s="35">
        <v>0</v>
      </c>
      <c r="N20855" s="40">
        <f>M20855/L20855</f>
        <v>0</v>
      </c>
      <c r="O20855" s="28"/>
      <c r="P20855" s="28"/>
      <c r="Q20855" s="28"/>
      <c r="R20855" s="28"/>
      <c r="S20855" s="25"/>
    </row>
    <row r="20856" spans="2:19" s="16" customFormat="1" outlineLevel="2" x14ac:dyDescent="0.25">
      <c r="B20856" s="16" t="s">
        <v>5727</v>
      </c>
      <c r="C20856" s="16" t="s">
        <v>5447</v>
      </c>
      <c r="D20856" s="16" t="s">
        <v>67</v>
      </c>
      <c r="E20856" s="16" t="s">
        <v>1015</v>
      </c>
      <c r="G20856" s="16" t="s">
        <v>1016</v>
      </c>
      <c r="H20856" s="16" t="s">
        <v>5452</v>
      </c>
      <c r="I20856" s="31">
        <v>8561001</v>
      </c>
      <c r="J20856" s="31">
        <v>8561001</v>
      </c>
      <c r="K20856" s="32">
        <f>IFERROR((J20856/I20856),0)</f>
        <v>1</v>
      </c>
      <c r="L20856" s="31"/>
      <c r="M20856" s="31"/>
      <c r="N20856" s="39"/>
      <c r="O20856" s="28"/>
      <c r="P20856" s="28"/>
      <c r="Q20856" s="28"/>
      <c r="R20856" s="28"/>
      <c r="S20856" s="25"/>
    </row>
    <row r="20857" spans="2:19" s="16" customFormat="1" outlineLevel="2" x14ac:dyDescent="0.25">
      <c r="B20857" s="16" t="s">
        <v>5727</v>
      </c>
      <c r="C20857" s="16" t="s">
        <v>5447</v>
      </c>
      <c r="D20857" s="16" t="s">
        <v>67</v>
      </c>
      <c r="E20857" s="16" t="s">
        <v>1015</v>
      </c>
      <c r="G20857" s="16" t="s">
        <v>1016</v>
      </c>
      <c r="H20857" s="16" t="s">
        <v>19</v>
      </c>
      <c r="I20857" s="31">
        <v>56415202</v>
      </c>
      <c r="J20857" s="31">
        <v>56415202</v>
      </c>
      <c r="K20857" s="32">
        <f>IFERROR((J20857/I20857),0)</f>
        <v>1</v>
      </c>
      <c r="L20857" s="31"/>
      <c r="M20857" s="31"/>
      <c r="N20857" s="39"/>
      <c r="O20857" s="28"/>
      <c r="P20857" s="28"/>
      <c r="Q20857" s="28"/>
      <c r="R20857" s="28"/>
      <c r="S20857" s="25"/>
    </row>
    <row r="20858" spans="2:19" s="16" customFormat="1" outlineLevel="2" x14ac:dyDescent="0.25">
      <c r="B20858" s="16" t="s">
        <v>5727</v>
      </c>
      <c r="C20858" s="16" t="s">
        <v>5447</v>
      </c>
      <c r="D20858" s="16" t="s">
        <v>67</v>
      </c>
      <c r="E20858" s="16" t="s">
        <v>1015</v>
      </c>
      <c r="G20858" s="16" t="s">
        <v>1016</v>
      </c>
      <c r="H20858" s="16" t="s">
        <v>154</v>
      </c>
      <c r="I20858" s="31">
        <v>8</v>
      </c>
      <c r="J20858" s="31">
        <v>8</v>
      </c>
      <c r="K20858" s="32">
        <f>IFERROR((J20858/I20858),0)</f>
        <v>1</v>
      </c>
      <c r="L20858" s="31"/>
      <c r="M20858" s="31"/>
      <c r="N20858" s="39"/>
      <c r="O20858" s="28"/>
      <c r="P20858" s="28"/>
      <c r="Q20858" s="28"/>
      <c r="R20858" s="28"/>
      <c r="S20858" s="25"/>
    </row>
    <row r="20859" spans="2:19" s="16" customFormat="1" outlineLevel="2" x14ac:dyDescent="0.25">
      <c r="B20859" s="16" t="s">
        <v>5727</v>
      </c>
      <c r="C20859" s="16" t="s">
        <v>5447</v>
      </c>
      <c r="D20859" s="16" t="s">
        <v>67</v>
      </c>
      <c r="E20859" s="16" t="s">
        <v>1015</v>
      </c>
      <c r="G20859" s="16" t="s">
        <v>1016</v>
      </c>
      <c r="H20859" s="16" t="s">
        <v>231</v>
      </c>
      <c r="I20859" s="31">
        <v>221445</v>
      </c>
      <c r="J20859" s="31">
        <v>221445</v>
      </c>
      <c r="K20859" s="32">
        <f>IFERROR((J20859/I20859),0)</f>
        <v>1</v>
      </c>
      <c r="L20859" s="31"/>
      <c r="M20859" s="31"/>
      <c r="N20859" s="39"/>
      <c r="O20859" s="28"/>
      <c r="P20859" s="28"/>
      <c r="Q20859" s="28"/>
      <c r="R20859" s="28"/>
      <c r="S20859" s="25"/>
    </row>
    <row r="20860" spans="2:19" s="16" customFormat="1" outlineLevel="2" x14ac:dyDescent="0.25">
      <c r="B20860" s="16" t="s">
        <v>5727</v>
      </c>
      <c r="C20860" s="16" t="s">
        <v>5447</v>
      </c>
      <c r="D20860" s="16" t="s">
        <v>67</v>
      </c>
      <c r="E20860" s="16" t="s">
        <v>1015</v>
      </c>
      <c r="G20860" s="16" t="s">
        <v>1016</v>
      </c>
      <c r="H20860" s="16" t="s">
        <v>155</v>
      </c>
      <c r="I20860" s="31">
        <v>-266660</v>
      </c>
      <c r="J20860" s="31"/>
      <c r="K20860" s="32">
        <f>IFERROR((J20860/I20860),0)</f>
        <v>0</v>
      </c>
      <c r="L20860" s="31"/>
      <c r="M20860" s="31"/>
      <c r="N20860" s="39"/>
      <c r="O20860" s="28"/>
      <c r="P20860" s="28"/>
      <c r="Q20860" s="28"/>
      <c r="R20860" s="28"/>
      <c r="S20860" s="25"/>
    </row>
    <row r="20861" spans="2:19" s="16" customFormat="1" outlineLevel="1" x14ac:dyDescent="0.25">
      <c r="B20861" s="47" t="s">
        <v>9894</v>
      </c>
      <c r="C20861" s="47" t="str">
        <f>C20860</f>
        <v>ASIGNACIONES DIRECTAS (20% DEL SGR)</v>
      </c>
      <c r="D20861" s="47"/>
      <c r="E20861" s="47" t="str">
        <f>E20860</f>
        <v>68167</v>
      </c>
      <c r="F20861" s="47"/>
      <c r="G20861" s="47" t="str">
        <f>G20860</f>
        <v xml:space="preserve">CHARALÁ                                           </v>
      </c>
      <c r="H20861" s="47" t="s">
        <v>10655</v>
      </c>
      <c r="I20861" s="51">
        <f>SUBTOTAL(9,I20855:I20860)</f>
        <v>66264295</v>
      </c>
      <c r="J20861" s="51">
        <f>SUBTOTAL(9,J20855:J20860)</f>
        <v>65197656</v>
      </c>
      <c r="K20861" s="49">
        <f>J20861/I20861</f>
        <v>0.9839032619301239</v>
      </c>
      <c r="L20861" s="51">
        <f>SUBTOTAL(9,L20855:L20860)</f>
        <v>898937</v>
      </c>
      <c r="M20861" s="51">
        <f>SUBTOTAL(9,M20855:M20860)</f>
        <v>0</v>
      </c>
      <c r="N20861" s="50">
        <f>IFERROR((M20861/L20861),"N.A")</f>
        <v>0</v>
      </c>
      <c r="O20861" s="28"/>
      <c r="P20861" s="28"/>
      <c r="Q20861" s="28"/>
      <c r="R20861" s="28"/>
      <c r="S20861" s="25"/>
    </row>
    <row r="20862" spans="2:19" s="16" customFormat="1" outlineLevel="2" x14ac:dyDescent="0.25">
      <c r="B20862" s="16" t="s">
        <v>5728</v>
      </c>
      <c r="C20862" s="16" t="s">
        <v>5447</v>
      </c>
      <c r="D20862" s="16" t="s">
        <v>67</v>
      </c>
      <c r="E20862" s="16" t="s">
        <v>1018</v>
      </c>
      <c r="G20862" s="16" t="s">
        <v>1019</v>
      </c>
      <c r="H20862" s="16" t="s">
        <v>5452</v>
      </c>
      <c r="I20862" s="31">
        <v>10375</v>
      </c>
      <c r="J20862" s="31">
        <v>10375</v>
      </c>
      <c r="K20862" s="32">
        <f>IFERROR((J20862/I20862),0)</f>
        <v>1</v>
      </c>
      <c r="L20862" s="31"/>
      <c r="M20862" s="31"/>
      <c r="N20862" s="39"/>
      <c r="O20862" s="28"/>
      <c r="P20862" s="28"/>
      <c r="Q20862" s="28"/>
      <c r="R20862" s="28"/>
      <c r="S20862" s="25"/>
    </row>
    <row r="20863" spans="2:19" s="16" customFormat="1" outlineLevel="2" x14ac:dyDescent="0.25">
      <c r="B20863" s="16" t="s">
        <v>5728</v>
      </c>
      <c r="C20863" s="16" t="s">
        <v>5447</v>
      </c>
      <c r="D20863" s="16" t="s">
        <v>67</v>
      </c>
      <c r="E20863" s="16" t="s">
        <v>1018</v>
      </c>
      <c r="G20863" s="16" t="s">
        <v>1019</v>
      </c>
      <c r="H20863" s="16" t="s">
        <v>19</v>
      </c>
      <c r="I20863" s="31">
        <v>69547</v>
      </c>
      <c r="J20863" s="31">
        <v>69547</v>
      </c>
      <c r="K20863" s="32">
        <f>IFERROR((J20863/I20863),0)</f>
        <v>1</v>
      </c>
      <c r="L20863" s="31"/>
      <c r="M20863" s="31"/>
      <c r="N20863" s="39"/>
      <c r="O20863" s="28"/>
      <c r="P20863" s="28"/>
      <c r="Q20863" s="28"/>
      <c r="R20863" s="28"/>
      <c r="S20863" s="25"/>
    </row>
    <row r="20864" spans="2:19" s="16" customFormat="1" outlineLevel="1" x14ac:dyDescent="0.25">
      <c r="B20864" s="47" t="s">
        <v>9895</v>
      </c>
      <c r="C20864" s="47" t="str">
        <f>C20863</f>
        <v>ASIGNACIONES DIRECTAS (20% DEL SGR)</v>
      </c>
      <c r="D20864" s="47"/>
      <c r="E20864" s="47" t="str">
        <f>E20863</f>
        <v>68162</v>
      </c>
      <c r="F20864" s="47"/>
      <c r="G20864" s="47" t="str">
        <f>G20863</f>
        <v xml:space="preserve">CERRITO                                           </v>
      </c>
      <c r="H20864" s="47" t="s">
        <v>10655</v>
      </c>
      <c r="I20864" s="51">
        <f>SUBTOTAL(9,I20862:I20863)</f>
        <v>79922</v>
      </c>
      <c r="J20864" s="51">
        <f>SUBTOTAL(9,J20862:J20863)</f>
        <v>79922</v>
      </c>
      <c r="K20864" s="49">
        <f>J20864/I20864</f>
        <v>1</v>
      </c>
      <c r="L20864" s="51">
        <f>SUBTOTAL(9,L20862:L20863)</f>
        <v>0</v>
      </c>
      <c r="M20864" s="51">
        <f>SUBTOTAL(9,M20862:M20863)</f>
        <v>0</v>
      </c>
      <c r="N20864" s="50" t="str">
        <f>IFERROR((M20864/L20864),"N.A")</f>
        <v>N.A</v>
      </c>
      <c r="O20864" s="28"/>
      <c r="P20864" s="28"/>
      <c r="Q20864" s="28"/>
      <c r="R20864" s="28"/>
      <c r="S20864" s="25"/>
    </row>
    <row r="20865" spans="2:19" s="16" customFormat="1" outlineLevel="2" x14ac:dyDescent="0.25">
      <c r="B20865" s="16" t="s">
        <v>5729</v>
      </c>
      <c r="C20865" s="16" t="s">
        <v>5447</v>
      </c>
      <c r="D20865" s="16" t="s">
        <v>67</v>
      </c>
      <c r="E20865" s="16" t="s">
        <v>1021</v>
      </c>
      <c r="G20865" s="16" t="s">
        <v>1022</v>
      </c>
      <c r="H20865" s="16" t="s">
        <v>152</v>
      </c>
      <c r="I20865" s="35">
        <v>1175363</v>
      </c>
      <c r="J20865" s="35">
        <v>565489.66</v>
      </c>
      <c r="K20865" s="36">
        <f>IFERROR((J20865/I20865),0)</f>
        <v>0.48111916063377869</v>
      </c>
      <c r="L20865" s="35">
        <v>742731</v>
      </c>
      <c r="M20865" s="35">
        <v>565489.66</v>
      </c>
      <c r="N20865" s="40">
        <f>M20865/L20865</f>
        <v>0.76136536646511321</v>
      </c>
      <c r="O20865" s="28"/>
      <c r="P20865" s="28"/>
      <c r="Q20865" s="28"/>
      <c r="R20865" s="28"/>
      <c r="S20865" s="25"/>
    </row>
    <row r="20866" spans="2:19" s="16" customFormat="1" outlineLevel="2" x14ac:dyDescent="0.25">
      <c r="B20866" s="16" t="s">
        <v>5729</v>
      </c>
      <c r="C20866" s="16" t="s">
        <v>5447</v>
      </c>
      <c r="D20866" s="16" t="s">
        <v>67</v>
      </c>
      <c r="E20866" s="16" t="s">
        <v>1021</v>
      </c>
      <c r="G20866" s="16" t="s">
        <v>1022</v>
      </c>
      <c r="H20866" s="16" t="s">
        <v>5452</v>
      </c>
      <c r="I20866" s="31">
        <v>323342</v>
      </c>
      <c r="J20866" s="31">
        <v>323342</v>
      </c>
      <c r="K20866" s="32">
        <f>IFERROR((J20866/I20866),0)</f>
        <v>1</v>
      </c>
      <c r="L20866" s="31"/>
      <c r="M20866" s="31"/>
      <c r="N20866" s="39"/>
      <c r="O20866" s="28"/>
      <c r="P20866" s="28"/>
      <c r="Q20866" s="28"/>
      <c r="R20866" s="28"/>
      <c r="S20866" s="25"/>
    </row>
    <row r="20867" spans="2:19" s="16" customFormat="1" outlineLevel="2" x14ac:dyDescent="0.25">
      <c r="B20867" s="16" t="s">
        <v>5729</v>
      </c>
      <c r="C20867" s="16" t="s">
        <v>5447</v>
      </c>
      <c r="D20867" s="16" t="s">
        <v>67</v>
      </c>
      <c r="E20867" s="16" t="s">
        <v>1021</v>
      </c>
      <c r="G20867" s="16" t="s">
        <v>1022</v>
      </c>
      <c r="H20867" s="16" t="s">
        <v>19</v>
      </c>
      <c r="I20867" s="31">
        <v>2172894</v>
      </c>
      <c r="J20867" s="31">
        <v>2172894</v>
      </c>
      <c r="K20867" s="32">
        <f>IFERROR((J20867/I20867),0)</f>
        <v>1</v>
      </c>
      <c r="L20867" s="31"/>
      <c r="M20867" s="31"/>
      <c r="N20867" s="39"/>
      <c r="O20867" s="28"/>
      <c r="P20867" s="28"/>
      <c r="Q20867" s="28"/>
      <c r="R20867" s="28"/>
      <c r="S20867" s="25"/>
    </row>
    <row r="20868" spans="2:19" s="16" customFormat="1" outlineLevel="2" x14ac:dyDescent="0.25">
      <c r="B20868" s="16" t="s">
        <v>5729</v>
      </c>
      <c r="C20868" s="16" t="s">
        <v>5447</v>
      </c>
      <c r="D20868" s="16" t="s">
        <v>67</v>
      </c>
      <c r="E20868" s="16" t="s">
        <v>1021</v>
      </c>
      <c r="G20868" s="16" t="s">
        <v>1022</v>
      </c>
      <c r="H20868" s="16" t="s">
        <v>154</v>
      </c>
      <c r="I20868" s="31">
        <v>7</v>
      </c>
      <c r="J20868" s="31">
        <v>7</v>
      </c>
      <c r="K20868" s="32">
        <f>IFERROR((J20868/I20868),0)</f>
        <v>1</v>
      </c>
      <c r="L20868" s="31"/>
      <c r="M20868" s="31"/>
      <c r="N20868" s="39"/>
      <c r="O20868" s="28"/>
      <c r="P20868" s="28"/>
      <c r="Q20868" s="28"/>
      <c r="R20868" s="28"/>
      <c r="S20868" s="25"/>
    </row>
    <row r="20869" spans="2:19" s="16" customFormat="1" outlineLevel="2" x14ac:dyDescent="0.25">
      <c r="B20869" s="16" t="s">
        <v>5729</v>
      </c>
      <c r="C20869" s="16" t="s">
        <v>5447</v>
      </c>
      <c r="D20869" s="16" t="s">
        <v>67</v>
      </c>
      <c r="E20869" s="16" t="s">
        <v>1021</v>
      </c>
      <c r="G20869" s="16" t="s">
        <v>1022</v>
      </c>
      <c r="H20869" s="16" t="s">
        <v>231</v>
      </c>
      <c r="I20869" s="31">
        <v>171900</v>
      </c>
      <c r="J20869" s="31">
        <v>171900</v>
      </c>
      <c r="K20869" s="32">
        <f>IFERROR((J20869/I20869),0)</f>
        <v>1</v>
      </c>
      <c r="L20869" s="31"/>
      <c r="M20869" s="31"/>
      <c r="N20869" s="39"/>
      <c r="O20869" s="28"/>
      <c r="P20869" s="28"/>
      <c r="Q20869" s="28"/>
      <c r="R20869" s="28"/>
      <c r="S20869" s="25"/>
    </row>
    <row r="20870" spans="2:19" s="16" customFormat="1" outlineLevel="2" x14ac:dyDescent="0.25">
      <c r="B20870" s="16" t="s">
        <v>5729</v>
      </c>
      <c r="C20870" s="16" t="s">
        <v>5447</v>
      </c>
      <c r="D20870" s="16" t="s">
        <v>67</v>
      </c>
      <c r="E20870" s="16" t="s">
        <v>1021</v>
      </c>
      <c r="G20870" s="16" t="s">
        <v>1022</v>
      </c>
      <c r="H20870" s="16" t="s">
        <v>155</v>
      </c>
      <c r="I20870" s="31">
        <v>-235073</v>
      </c>
      <c r="J20870" s="31"/>
      <c r="K20870" s="32">
        <f>IFERROR((J20870/I20870),0)</f>
        <v>0</v>
      </c>
      <c r="L20870" s="31"/>
      <c r="M20870" s="31"/>
      <c r="N20870" s="39"/>
      <c r="O20870" s="28"/>
      <c r="P20870" s="28"/>
      <c r="Q20870" s="28"/>
      <c r="R20870" s="28"/>
      <c r="S20870" s="25"/>
    </row>
    <row r="20871" spans="2:19" s="16" customFormat="1" outlineLevel="1" x14ac:dyDescent="0.25">
      <c r="B20871" s="47" t="s">
        <v>9896</v>
      </c>
      <c r="C20871" s="47" t="str">
        <f>C20870</f>
        <v>ASIGNACIONES DIRECTAS (20% DEL SGR)</v>
      </c>
      <c r="D20871" s="47"/>
      <c r="E20871" s="47" t="str">
        <f>E20870</f>
        <v>68160</v>
      </c>
      <c r="F20871" s="47"/>
      <c r="G20871" s="47" t="str">
        <f>G20870</f>
        <v xml:space="preserve">CEPITÁ                                            </v>
      </c>
      <c r="H20871" s="47" t="s">
        <v>10655</v>
      </c>
      <c r="I20871" s="51">
        <f>SUBTOTAL(9,I20865:I20870)</f>
        <v>3608433</v>
      </c>
      <c r="J20871" s="51">
        <f>SUBTOTAL(9,J20865:J20870)</f>
        <v>3233632.66</v>
      </c>
      <c r="K20871" s="49">
        <f>J20871/I20871</f>
        <v>0.89613210498850893</v>
      </c>
      <c r="L20871" s="51">
        <f>SUBTOTAL(9,L20865:L20870)</f>
        <v>742731</v>
      </c>
      <c r="M20871" s="51">
        <f>SUBTOTAL(9,M20865:M20870)</f>
        <v>565489.66</v>
      </c>
      <c r="N20871" s="50">
        <f>IFERROR((M20871/L20871),"N.A")</f>
        <v>0.76136536646511321</v>
      </c>
      <c r="O20871" s="28"/>
      <c r="P20871" s="28"/>
      <c r="Q20871" s="28"/>
      <c r="R20871" s="28"/>
      <c r="S20871" s="25"/>
    </row>
    <row r="20872" spans="2:19" s="16" customFormat="1" outlineLevel="2" x14ac:dyDescent="0.25">
      <c r="B20872" s="16" t="s">
        <v>5730</v>
      </c>
      <c r="C20872" s="16" t="s">
        <v>5447</v>
      </c>
      <c r="D20872" s="16" t="s">
        <v>67</v>
      </c>
      <c r="E20872" s="16" t="s">
        <v>1027</v>
      </c>
      <c r="G20872" s="16" t="s">
        <v>1028</v>
      </c>
      <c r="H20872" s="16" t="s">
        <v>152</v>
      </c>
      <c r="I20872" s="35">
        <v>19236671</v>
      </c>
      <c r="J20872" s="35">
        <v>19236671</v>
      </c>
      <c r="K20872" s="36">
        <f>IFERROR((J20872/I20872),0)</f>
        <v>1</v>
      </c>
      <c r="L20872" s="35">
        <v>12935927</v>
      </c>
      <c r="M20872" s="35">
        <v>19236671</v>
      </c>
      <c r="N20872" s="40">
        <f>M20872/L20872</f>
        <v>1.4870732495630192</v>
      </c>
      <c r="O20872" s="28"/>
      <c r="P20872" s="28"/>
      <c r="Q20872" s="28"/>
      <c r="R20872" s="28"/>
      <c r="S20872" s="25"/>
    </row>
    <row r="20873" spans="2:19" s="16" customFormat="1" outlineLevel="2" x14ac:dyDescent="0.25">
      <c r="B20873" s="16" t="s">
        <v>5730</v>
      </c>
      <c r="C20873" s="16" t="s">
        <v>5447</v>
      </c>
      <c r="D20873" s="16" t="s">
        <v>67</v>
      </c>
      <c r="E20873" s="16" t="s">
        <v>1027</v>
      </c>
      <c r="G20873" s="16" t="s">
        <v>1028</v>
      </c>
      <c r="H20873" s="16" t="s">
        <v>5451</v>
      </c>
      <c r="I20873" s="31">
        <v>41726</v>
      </c>
      <c r="J20873" s="31">
        <v>41726</v>
      </c>
      <c r="K20873" s="32">
        <f>IFERROR((J20873/I20873),0)</f>
        <v>1</v>
      </c>
      <c r="L20873" s="31"/>
      <c r="M20873" s="31"/>
      <c r="N20873" s="39"/>
      <c r="O20873" s="28"/>
      <c r="P20873" s="28"/>
      <c r="Q20873" s="28"/>
      <c r="R20873" s="28"/>
      <c r="S20873" s="25"/>
    </row>
    <row r="20874" spans="2:19" s="16" customFormat="1" outlineLevel="2" x14ac:dyDescent="0.25">
      <c r="B20874" s="16" t="s">
        <v>5730</v>
      </c>
      <c r="C20874" s="16" t="s">
        <v>5447</v>
      </c>
      <c r="D20874" s="16" t="s">
        <v>67</v>
      </c>
      <c r="E20874" s="16" t="s">
        <v>1027</v>
      </c>
      <c r="G20874" s="16" t="s">
        <v>1028</v>
      </c>
      <c r="H20874" s="16" t="s">
        <v>5452</v>
      </c>
      <c r="I20874" s="31">
        <v>27660675</v>
      </c>
      <c r="J20874" s="31">
        <v>27660675</v>
      </c>
      <c r="K20874" s="32">
        <f>IFERROR((J20874/I20874),0)</f>
        <v>1</v>
      </c>
      <c r="L20874" s="31"/>
      <c r="M20874" s="31"/>
      <c r="N20874" s="39"/>
      <c r="O20874" s="28"/>
      <c r="P20874" s="28"/>
      <c r="Q20874" s="28"/>
      <c r="R20874" s="28"/>
      <c r="S20874" s="25"/>
    </row>
    <row r="20875" spans="2:19" s="16" customFormat="1" outlineLevel="2" x14ac:dyDescent="0.25">
      <c r="B20875" s="16" t="s">
        <v>5730</v>
      </c>
      <c r="C20875" s="16" t="s">
        <v>5447</v>
      </c>
      <c r="D20875" s="16" t="s">
        <v>67</v>
      </c>
      <c r="E20875" s="16" t="s">
        <v>1027</v>
      </c>
      <c r="G20875" s="16" t="s">
        <v>1028</v>
      </c>
      <c r="H20875" s="16" t="s">
        <v>19</v>
      </c>
      <c r="I20875" s="31">
        <v>201551121</v>
      </c>
      <c r="J20875" s="31">
        <v>201551121</v>
      </c>
      <c r="K20875" s="32">
        <f>IFERROR((J20875/I20875),0)</f>
        <v>1</v>
      </c>
      <c r="L20875" s="31"/>
      <c r="M20875" s="31"/>
      <c r="N20875" s="39"/>
      <c r="O20875" s="28"/>
      <c r="P20875" s="28"/>
      <c r="Q20875" s="28"/>
      <c r="R20875" s="28"/>
      <c r="S20875" s="25"/>
    </row>
    <row r="20876" spans="2:19" s="16" customFormat="1" outlineLevel="2" x14ac:dyDescent="0.25">
      <c r="B20876" s="16" t="s">
        <v>5730</v>
      </c>
      <c r="C20876" s="16" t="s">
        <v>5447</v>
      </c>
      <c r="D20876" s="16" t="s">
        <v>67</v>
      </c>
      <c r="E20876" s="16" t="s">
        <v>1027</v>
      </c>
      <c r="G20876" s="16" t="s">
        <v>1028</v>
      </c>
      <c r="H20876" s="16" t="s">
        <v>154</v>
      </c>
      <c r="I20876" s="31">
        <v>119</v>
      </c>
      <c r="J20876" s="31">
        <v>119</v>
      </c>
      <c r="K20876" s="32">
        <f>IFERROR((J20876/I20876),0)</f>
        <v>1</v>
      </c>
      <c r="L20876" s="31"/>
      <c r="M20876" s="31"/>
      <c r="N20876" s="39"/>
      <c r="O20876" s="28"/>
      <c r="P20876" s="28"/>
      <c r="Q20876" s="28"/>
      <c r="R20876" s="28"/>
      <c r="S20876" s="25"/>
    </row>
    <row r="20877" spans="2:19" s="16" customFormat="1" outlineLevel="2" x14ac:dyDescent="0.25">
      <c r="B20877" s="16" t="s">
        <v>5730</v>
      </c>
      <c r="C20877" s="16" t="s">
        <v>5447</v>
      </c>
      <c r="D20877" s="16" t="s">
        <v>67</v>
      </c>
      <c r="E20877" s="16" t="s">
        <v>1027</v>
      </c>
      <c r="G20877" s="16" t="s">
        <v>1028</v>
      </c>
      <c r="H20877" s="16" t="s">
        <v>331</v>
      </c>
      <c r="I20877" s="31">
        <v>4088183</v>
      </c>
      <c r="J20877" s="31">
        <v>4088183</v>
      </c>
      <c r="K20877" s="32">
        <f>IFERROR((J20877/I20877),0)</f>
        <v>1</v>
      </c>
      <c r="L20877" s="31"/>
      <c r="M20877" s="31"/>
      <c r="N20877" s="39"/>
      <c r="O20877" s="28"/>
      <c r="P20877" s="28"/>
      <c r="Q20877" s="28"/>
      <c r="R20877" s="28"/>
      <c r="S20877" s="25"/>
    </row>
    <row r="20878" spans="2:19" s="16" customFormat="1" outlineLevel="2" x14ac:dyDescent="0.25">
      <c r="B20878" s="16" t="s">
        <v>5730</v>
      </c>
      <c r="C20878" s="16" t="s">
        <v>5447</v>
      </c>
      <c r="D20878" s="16" t="s">
        <v>69</v>
      </c>
      <c r="E20878" s="16" t="s">
        <v>1027</v>
      </c>
      <c r="G20878" s="16" t="s">
        <v>1028</v>
      </c>
      <c r="H20878" s="16" t="s">
        <v>4491</v>
      </c>
      <c r="I20878" s="31">
        <v>58718883</v>
      </c>
      <c r="J20878" s="31">
        <v>58718883</v>
      </c>
      <c r="K20878" s="32">
        <f>IFERROR((J20878/I20878),0)</f>
        <v>1</v>
      </c>
      <c r="L20878" s="31"/>
      <c r="M20878" s="31"/>
      <c r="N20878" s="39"/>
      <c r="O20878" s="28"/>
      <c r="P20878" s="28"/>
      <c r="Q20878" s="28"/>
      <c r="R20878" s="28"/>
      <c r="S20878" s="25"/>
    </row>
    <row r="20879" spans="2:19" s="16" customFormat="1" outlineLevel="2" x14ac:dyDescent="0.25">
      <c r="B20879" s="16" t="s">
        <v>5730</v>
      </c>
      <c r="C20879" s="16" t="s">
        <v>5447</v>
      </c>
      <c r="D20879" s="16" t="s">
        <v>67</v>
      </c>
      <c r="E20879" s="16" t="s">
        <v>1027</v>
      </c>
      <c r="G20879" s="16" t="s">
        <v>1028</v>
      </c>
      <c r="H20879" s="16" t="s">
        <v>231</v>
      </c>
      <c r="I20879" s="31">
        <v>3179124</v>
      </c>
      <c r="J20879" s="31">
        <v>3179124</v>
      </c>
      <c r="K20879" s="32">
        <f>IFERROR((J20879/I20879),0)</f>
        <v>1</v>
      </c>
      <c r="L20879" s="31"/>
      <c r="M20879" s="31"/>
      <c r="N20879" s="39"/>
      <c r="O20879" s="28"/>
      <c r="P20879" s="28"/>
      <c r="Q20879" s="28"/>
      <c r="R20879" s="28"/>
      <c r="S20879" s="25"/>
    </row>
    <row r="20880" spans="2:19" s="16" customFormat="1" outlineLevel="2" x14ac:dyDescent="0.25">
      <c r="B20880" s="16" t="s">
        <v>5730</v>
      </c>
      <c r="C20880" s="16" t="s">
        <v>5447</v>
      </c>
      <c r="D20880" s="16" t="s">
        <v>67</v>
      </c>
      <c r="E20880" s="16" t="s">
        <v>1027</v>
      </c>
      <c r="G20880" s="16" t="s">
        <v>1028</v>
      </c>
      <c r="H20880" s="16" t="s">
        <v>155</v>
      </c>
      <c r="I20880" s="31">
        <v>-3847334</v>
      </c>
      <c r="J20880" s="31"/>
      <c r="K20880" s="32">
        <f>IFERROR((J20880/I20880),0)</f>
        <v>0</v>
      </c>
      <c r="L20880" s="31"/>
      <c r="M20880" s="31"/>
      <c r="N20880" s="39"/>
      <c r="O20880" s="28"/>
      <c r="P20880" s="28"/>
      <c r="Q20880" s="28"/>
      <c r="R20880" s="28"/>
      <c r="S20880" s="25"/>
    </row>
    <row r="20881" spans="2:19" s="16" customFormat="1" outlineLevel="1" x14ac:dyDescent="0.25">
      <c r="B20881" s="47" t="s">
        <v>9897</v>
      </c>
      <c r="C20881" s="47" t="str">
        <f>C20880</f>
        <v>ASIGNACIONES DIRECTAS (20% DEL SGR)</v>
      </c>
      <c r="D20881" s="47"/>
      <c r="E20881" s="47" t="str">
        <f>E20880</f>
        <v>68147</v>
      </c>
      <c r="F20881" s="47"/>
      <c r="G20881" s="47" t="str">
        <f>G20880</f>
        <v xml:space="preserve">CAPITANEJO                                        </v>
      </c>
      <c r="H20881" s="47" t="s">
        <v>10655</v>
      </c>
      <c r="I20881" s="51">
        <f>SUBTOTAL(9,I20872:I20880)</f>
        <v>310629168</v>
      </c>
      <c r="J20881" s="51">
        <f>SUBTOTAL(9,J20872:J20880)</f>
        <v>314476502</v>
      </c>
      <c r="K20881" s="49">
        <f>J20881/I20881</f>
        <v>1.0123856173094472</v>
      </c>
      <c r="L20881" s="51">
        <f>SUBTOTAL(9,L20872:L20880)</f>
        <v>12935927</v>
      </c>
      <c r="M20881" s="51">
        <f>SUBTOTAL(9,M20872:M20880)</f>
        <v>19236671</v>
      </c>
      <c r="N20881" s="50">
        <f>IFERROR((M20881/L20881),"N.A")</f>
        <v>1.4870732495630192</v>
      </c>
      <c r="O20881" s="28"/>
      <c r="P20881" s="28"/>
      <c r="Q20881" s="28"/>
      <c r="R20881" s="28"/>
      <c r="S20881" s="25"/>
    </row>
    <row r="20882" spans="2:19" s="16" customFormat="1" outlineLevel="2" x14ac:dyDescent="0.25">
      <c r="B20882" s="16" t="s">
        <v>5731</v>
      </c>
      <c r="C20882" s="16" t="s">
        <v>5447</v>
      </c>
      <c r="D20882" s="16" t="s">
        <v>67</v>
      </c>
      <c r="E20882" s="16" t="s">
        <v>1030</v>
      </c>
      <c r="G20882" s="16" t="s">
        <v>1031</v>
      </c>
      <c r="H20882" s="16" t="s">
        <v>152</v>
      </c>
      <c r="I20882" s="35">
        <v>1890429105</v>
      </c>
      <c r="J20882" s="35">
        <v>34779672.609999999</v>
      </c>
      <c r="K20882" s="36">
        <f>IFERROR((J20882/I20882),0)</f>
        <v>1.8397766156906477E-2</v>
      </c>
      <c r="L20882" s="35">
        <v>1133508691</v>
      </c>
      <c r="M20882" s="35">
        <v>34779672.609999999</v>
      </c>
      <c r="N20882" s="40">
        <f>M20882/L20882</f>
        <v>3.0683198890444147E-2</v>
      </c>
      <c r="O20882" s="28"/>
      <c r="P20882" s="28"/>
      <c r="Q20882" s="28"/>
      <c r="R20882" s="28"/>
      <c r="S20882" s="25"/>
    </row>
    <row r="20883" spans="2:19" s="16" customFormat="1" outlineLevel="2" x14ac:dyDescent="0.25">
      <c r="B20883" s="16" t="s">
        <v>5731</v>
      </c>
      <c r="C20883" s="16" t="s">
        <v>5447</v>
      </c>
      <c r="D20883" s="16" t="s">
        <v>67</v>
      </c>
      <c r="E20883" s="16" t="s">
        <v>1030</v>
      </c>
      <c r="G20883" s="16" t="s">
        <v>1031</v>
      </c>
      <c r="H20883" s="16" t="s">
        <v>5452</v>
      </c>
      <c r="I20883" s="31">
        <v>14233367</v>
      </c>
      <c r="J20883" s="31">
        <v>14233367</v>
      </c>
      <c r="K20883" s="32">
        <f>IFERROR((J20883/I20883),0)</f>
        <v>1</v>
      </c>
      <c r="L20883" s="31"/>
      <c r="M20883" s="31"/>
      <c r="N20883" s="39"/>
      <c r="O20883" s="28"/>
      <c r="P20883" s="28"/>
      <c r="Q20883" s="28"/>
      <c r="R20883" s="28"/>
      <c r="S20883" s="25"/>
    </row>
    <row r="20884" spans="2:19" s="16" customFormat="1" outlineLevel="2" x14ac:dyDescent="0.25">
      <c r="B20884" s="16" t="s">
        <v>5731</v>
      </c>
      <c r="C20884" s="16" t="s">
        <v>5447</v>
      </c>
      <c r="D20884" s="16" t="s">
        <v>67</v>
      </c>
      <c r="E20884" s="16" t="s">
        <v>1030</v>
      </c>
      <c r="G20884" s="16" t="s">
        <v>1031</v>
      </c>
      <c r="H20884" s="16" t="s">
        <v>19</v>
      </c>
      <c r="I20884" s="31">
        <v>114311715</v>
      </c>
      <c r="J20884" s="31">
        <v>114311715</v>
      </c>
      <c r="K20884" s="32">
        <f>IFERROR((J20884/I20884),0)</f>
        <v>1</v>
      </c>
      <c r="L20884" s="31"/>
      <c r="M20884" s="31"/>
      <c r="N20884" s="39"/>
      <c r="O20884" s="28"/>
      <c r="P20884" s="28"/>
      <c r="Q20884" s="28"/>
      <c r="R20884" s="28"/>
      <c r="S20884" s="25"/>
    </row>
    <row r="20885" spans="2:19" s="16" customFormat="1" outlineLevel="2" x14ac:dyDescent="0.25">
      <c r="B20885" s="16" t="s">
        <v>5731</v>
      </c>
      <c r="C20885" s="16" t="s">
        <v>5447</v>
      </c>
      <c r="D20885" s="16" t="s">
        <v>67</v>
      </c>
      <c r="E20885" s="16" t="s">
        <v>1030</v>
      </c>
      <c r="G20885" s="16" t="s">
        <v>1031</v>
      </c>
      <c r="H20885" s="16" t="s">
        <v>154</v>
      </c>
      <c r="I20885" s="31">
        <v>11692</v>
      </c>
      <c r="J20885" s="31">
        <v>11692</v>
      </c>
      <c r="K20885" s="32">
        <f>IFERROR((J20885/I20885),0)</f>
        <v>1</v>
      </c>
      <c r="L20885" s="31"/>
      <c r="M20885" s="31"/>
      <c r="N20885" s="39"/>
      <c r="O20885" s="28"/>
      <c r="P20885" s="28"/>
      <c r="Q20885" s="28"/>
      <c r="R20885" s="28"/>
      <c r="S20885" s="25"/>
    </row>
    <row r="20886" spans="2:19" s="16" customFormat="1" outlineLevel="2" x14ac:dyDescent="0.25">
      <c r="B20886" s="16" t="s">
        <v>5731</v>
      </c>
      <c r="C20886" s="16" t="s">
        <v>5447</v>
      </c>
      <c r="D20886" s="16" t="s">
        <v>67</v>
      </c>
      <c r="E20886" s="16" t="s">
        <v>1030</v>
      </c>
      <c r="G20886" s="16" t="s">
        <v>1031</v>
      </c>
      <c r="H20886" s="16" t="s">
        <v>231</v>
      </c>
      <c r="I20886" s="31">
        <v>247838718</v>
      </c>
      <c r="J20886" s="31">
        <v>247838718</v>
      </c>
      <c r="K20886" s="32">
        <f>IFERROR((J20886/I20886),0)</f>
        <v>1</v>
      </c>
      <c r="L20886" s="31"/>
      <c r="M20886" s="31"/>
      <c r="N20886" s="39"/>
      <c r="O20886" s="28"/>
      <c r="P20886" s="28"/>
      <c r="Q20886" s="28"/>
      <c r="R20886" s="28"/>
      <c r="S20886" s="25"/>
    </row>
    <row r="20887" spans="2:19" s="16" customFormat="1" outlineLevel="2" x14ac:dyDescent="0.25">
      <c r="B20887" s="16" t="s">
        <v>5731</v>
      </c>
      <c r="C20887" s="16" t="s">
        <v>5447</v>
      </c>
      <c r="D20887" s="16" t="s">
        <v>67</v>
      </c>
      <c r="E20887" s="16" t="s">
        <v>1030</v>
      </c>
      <c r="G20887" s="16" t="s">
        <v>1031</v>
      </c>
      <c r="H20887" s="16" t="s">
        <v>155</v>
      </c>
      <c r="I20887" s="31">
        <v>-378085821</v>
      </c>
      <c r="J20887" s="31"/>
      <c r="K20887" s="32">
        <f>IFERROR((J20887/I20887),0)</f>
        <v>0</v>
      </c>
      <c r="L20887" s="31"/>
      <c r="M20887" s="31"/>
      <c r="N20887" s="39"/>
      <c r="O20887" s="28"/>
      <c r="P20887" s="28"/>
      <c r="Q20887" s="28"/>
      <c r="R20887" s="28"/>
      <c r="S20887" s="25"/>
    </row>
    <row r="20888" spans="2:19" s="16" customFormat="1" outlineLevel="1" x14ac:dyDescent="0.25">
      <c r="B20888" s="47" t="s">
        <v>9898</v>
      </c>
      <c r="C20888" s="47" t="str">
        <f>C20887</f>
        <v>ASIGNACIONES DIRECTAS (20% DEL SGR)</v>
      </c>
      <c r="D20888" s="47"/>
      <c r="E20888" s="47" t="str">
        <f>E20887</f>
        <v>68132</v>
      </c>
      <c r="F20888" s="47"/>
      <c r="G20888" s="47" t="str">
        <f>G20887</f>
        <v xml:space="preserve">CALIFORNIA                                        </v>
      </c>
      <c r="H20888" s="47" t="s">
        <v>10655</v>
      </c>
      <c r="I20888" s="51">
        <f>SUBTOTAL(9,I20882:I20887)</f>
        <v>1888738776</v>
      </c>
      <c r="J20888" s="51">
        <f>SUBTOTAL(9,J20882:J20887)</f>
        <v>411175164.61000001</v>
      </c>
      <c r="K20888" s="49">
        <f>J20888/I20888</f>
        <v>0.2176982703139039</v>
      </c>
      <c r="L20888" s="51">
        <f>SUBTOTAL(9,L20882:L20887)</f>
        <v>1133508691</v>
      </c>
      <c r="M20888" s="51">
        <f>SUBTOTAL(9,M20882:M20887)</f>
        <v>34779672.609999999</v>
      </c>
      <c r="N20888" s="50">
        <f>IFERROR((M20888/L20888),"N.A")</f>
        <v>3.0683198890444147E-2</v>
      </c>
      <c r="O20888" s="28"/>
      <c r="P20888" s="28"/>
      <c r="Q20888" s="28"/>
      <c r="R20888" s="28"/>
      <c r="S20888" s="25"/>
    </row>
    <row r="20889" spans="2:19" s="16" customFormat="1" outlineLevel="2" x14ac:dyDescent="0.25">
      <c r="B20889" s="16" t="s">
        <v>5732</v>
      </c>
      <c r="C20889" s="16" t="s">
        <v>5447</v>
      </c>
      <c r="D20889" s="16" t="s">
        <v>67</v>
      </c>
      <c r="E20889" s="16" t="s">
        <v>1033</v>
      </c>
      <c r="G20889" s="16" t="s">
        <v>1034</v>
      </c>
      <c r="H20889" s="16" t="s">
        <v>152</v>
      </c>
      <c r="I20889" s="35">
        <v>84616</v>
      </c>
      <c r="J20889" s="35">
        <v>0</v>
      </c>
      <c r="K20889" s="36">
        <f>IFERROR((J20889/I20889),0)</f>
        <v>0</v>
      </c>
      <c r="L20889" s="35">
        <v>55846</v>
      </c>
      <c r="M20889" s="35">
        <v>0</v>
      </c>
      <c r="N20889" s="40">
        <f>M20889/L20889</f>
        <v>0</v>
      </c>
      <c r="O20889" s="28"/>
      <c r="P20889" s="28"/>
      <c r="Q20889" s="28"/>
      <c r="R20889" s="28"/>
      <c r="S20889" s="25"/>
    </row>
    <row r="20890" spans="2:19" s="16" customFormat="1" outlineLevel="2" x14ac:dyDescent="0.25">
      <c r="B20890" s="16" t="s">
        <v>5732</v>
      </c>
      <c r="C20890" s="16" t="s">
        <v>5447</v>
      </c>
      <c r="D20890" s="16" t="s">
        <v>67</v>
      </c>
      <c r="E20890" s="16" t="s">
        <v>1033</v>
      </c>
      <c r="G20890" s="16" t="s">
        <v>1034</v>
      </c>
      <c r="H20890" s="16" t="s">
        <v>5452</v>
      </c>
      <c r="I20890" s="31">
        <v>24849392</v>
      </c>
      <c r="J20890" s="31">
        <v>24849392</v>
      </c>
      <c r="K20890" s="32">
        <f>IFERROR((J20890/I20890),0)</f>
        <v>1</v>
      </c>
      <c r="L20890" s="31"/>
      <c r="M20890" s="31"/>
      <c r="N20890" s="39"/>
      <c r="O20890" s="28"/>
      <c r="P20890" s="28"/>
      <c r="Q20890" s="28"/>
      <c r="R20890" s="28"/>
      <c r="S20890" s="25"/>
    </row>
    <row r="20891" spans="2:19" s="16" customFormat="1" outlineLevel="2" x14ac:dyDescent="0.25">
      <c r="B20891" s="16" t="s">
        <v>5732</v>
      </c>
      <c r="C20891" s="16" t="s">
        <v>5447</v>
      </c>
      <c r="D20891" s="16" t="s">
        <v>67</v>
      </c>
      <c r="E20891" s="16" t="s">
        <v>1033</v>
      </c>
      <c r="G20891" s="16" t="s">
        <v>1034</v>
      </c>
      <c r="H20891" s="16" t="s">
        <v>19</v>
      </c>
      <c r="I20891" s="31">
        <v>2174063</v>
      </c>
      <c r="J20891" s="31">
        <v>2174063</v>
      </c>
      <c r="K20891" s="32">
        <f>IFERROR((J20891/I20891),0)</f>
        <v>1</v>
      </c>
      <c r="L20891" s="31"/>
      <c r="M20891" s="31"/>
      <c r="N20891" s="39"/>
      <c r="O20891" s="28"/>
      <c r="P20891" s="28"/>
      <c r="Q20891" s="28"/>
      <c r="R20891" s="28"/>
      <c r="S20891" s="25"/>
    </row>
    <row r="20892" spans="2:19" s="16" customFormat="1" outlineLevel="2" x14ac:dyDescent="0.25">
      <c r="B20892" s="16" t="s">
        <v>5732</v>
      </c>
      <c r="C20892" s="16" t="s">
        <v>5447</v>
      </c>
      <c r="D20892" s="16" t="s">
        <v>67</v>
      </c>
      <c r="E20892" s="16" t="s">
        <v>1033</v>
      </c>
      <c r="G20892" s="16" t="s">
        <v>1034</v>
      </c>
      <c r="H20892" s="16" t="s">
        <v>154</v>
      </c>
      <c r="I20892" s="31">
        <v>1</v>
      </c>
      <c r="J20892" s="31">
        <v>1</v>
      </c>
      <c r="K20892" s="32">
        <f>IFERROR((J20892/I20892),0)</f>
        <v>1</v>
      </c>
      <c r="L20892" s="31"/>
      <c r="M20892" s="31"/>
      <c r="N20892" s="39"/>
      <c r="O20892" s="28"/>
      <c r="P20892" s="28"/>
      <c r="Q20892" s="28"/>
      <c r="R20892" s="28"/>
      <c r="S20892" s="25"/>
    </row>
    <row r="20893" spans="2:19" s="16" customFormat="1" outlineLevel="2" x14ac:dyDescent="0.25">
      <c r="B20893" s="16" t="s">
        <v>5732</v>
      </c>
      <c r="C20893" s="16" t="s">
        <v>5447</v>
      </c>
      <c r="D20893" s="16" t="s">
        <v>67</v>
      </c>
      <c r="E20893" s="16" t="s">
        <v>1033</v>
      </c>
      <c r="G20893" s="16" t="s">
        <v>1034</v>
      </c>
      <c r="H20893" s="16" t="s">
        <v>5479</v>
      </c>
      <c r="I20893" s="31">
        <v>164545277</v>
      </c>
      <c r="J20893" s="31">
        <v>164545277</v>
      </c>
      <c r="K20893" s="32">
        <f>IFERROR((J20893/I20893),0)</f>
        <v>1</v>
      </c>
      <c r="L20893" s="31"/>
      <c r="M20893" s="31"/>
      <c r="N20893" s="39"/>
      <c r="O20893" s="28"/>
      <c r="P20893" s="28"/>
      <c r="Q20893" s="28"/>
      <c r="R20893" s="28"/>
      <c r="S20893" s="25"/>
    </row>
    <row r="20894" spans="2:19" s="16" customFormat="1" outlineLevel="2" x14ac:dyDescent="0.25">
      <c r="B20894" s="16" t="s">
        <v>5732</v>
      </c>
      <c r="C20894" s="16" t="s">
        <v>5447</v>
      </c>
      <c r="D20894" s="16" t="s">
        <v>67</v>
      </c>
      <c r="E20894" s="16" t="s">
        <v>1033</v>
      </c>
      <c r="G20894" s="16" t="s">
        <v>1034</v>
      </c>
      <c r="H20894" s="16" t="s">
        <v>231</v>
      </c>
      <c r="I20894" s="31">
        <v>13490</v>
      </c>
      <c r="J20894" s="31">
        <v>13490</v>
      </c>
      <c r="K20894" s="32">
        <f>IFERROR((J20894/I20894),0)</f>
        <v>1</v>
      </c>
      <c r="L20894" s="31"/>
      <c r="M20894" s="31"/>
      <c r="N20894" s="39"/>
      <c r="O20894" s="28"/>
      <c r="P20894" s="28"/>
      <c r="Q20894" s="28"/>
      <c r="R20894" s="28"/>
      <c r="S20894" s="25"/>
    </row>
    <row r="20895" spans="2:19" s="16" customFormat="1" outlineLevel="2" x14ac:dyDescent="0.25">
      <c r="B20895" s="16" t="s">
        <v>5732</v>
      </c>
      <c r="C20895" s="16" t="s">
        <v>5447</v>
      </c>
      <c r="D20895" s="16" t="s">
        <v>67</v>
      </c>
      <c r="E20895" s="16" t="s">
        <v>1033</v>
      </c>
      <c r="G20895" s="16" t="s">
        <v>1034</v>
      </c>
      <c r="H20895" s="16" t="s">
        <v>155</v>
      </c>
      <c r="I20895" s="31">
        <v>-16923</v>
      </c>
      <c r="J20895" s="31"/>
      <c r="K20895" s="32">
        <f>IFERROR((J20895/I20895),0)</f>
        <v>0</v>
      </c>
      <c r="L20895" s="31"/>
      <c r="M20895" s="31"/>
      <c r="N20895" s="39"/>
      <c r="O20895" s="28"/>
      <c r="P20895" s="28"/>
      <c r="Q20895" s="28"/>
      <c r="R20895" s="28"/>
      <c r="S20895" s="25"/>
    </row>
    <row r="20896" spans="2:19" s="16" customFormat="1" outlineLevel="1" x14ac:dyDescent="0.25">
      <c r="B20896" s="47" t="s">
        <v>9899</v>
      </c>
      <c r="C20896" s="47" t="str">
        <f>C20895</f>
        <v>ASIGNACIONES DIRECTAS (20% DEL SGR)</v>
      </c>
      <c r="D20896" s="47"/>
      <c r="E20896" s="47" t="str">
        <f>E20895</f>
        <v>68121</v>
      </c>
      <c r="F20896" s="47"/>
      <c r="G20896" s="47" t="str">
        <f>G20895</f>
        <v xml:space="preserve">CABRERA                                           </v>
      </c>
      <c r="H20896" s="47" t="s">
        <v>10655</v>
      </c>
      <c r="I20896" s="51">
        <f>SUBTOTAL(9,I20889:I20895)</f>
        <v>191649916</v>
      </c>
      <c r="J20896" s="51">
        <f>SUBTOTAL(9,J20889:J20895)</f>
        <v>191582223</v>
      </c>
      <c r="K20896" s="49">
        <f>J20896/I20896</f>
        <v>0.99964678826157172</v>
      </c>
      <c r="L20896" s="51">
        <f>SUBTOTAL(9,L20889:L20895)</f>
        <v>55846</v>
      </c>
      <c r="M20896" s="51">
        <f>SUBTOTAL(9,M20889:M20895)</f>
        <v>0</v>
      </c>
      <c r="N20896" s="50">
        <f>IFERROR((M20896/L20896),"N.A")</f>
        <v>0</v>
      </c>
      <c r="O20896" s="28"/>
      <c r="P20896" s="28"/>
      <c r="Q20896" s="28"/>
      <c r="R20896" s="28"/>
      <c r="S20896" s="25"/>
    </row>
    <row r="20897" spans="2:19" s="16" customFormat="1" outlineLevel="2" x14ac:dyDescent="0.25">
      <c r="B20897" s="16" t="s">
        <v>5733</v>
      </c>
      <c r="C20897" s="16" t="s">
        <v>5447</v>
      </c>
      <c r="D20897" s="16" t="s">
        <v>67</v>
      </c>
      <c r="E20897" s="16" t="s">
        <v>1036</v>
      </c>
      <c r="G20897" s="16" t="s">
        <v>587</v>
      </c>
      <c r="H20897" s="16" t="s">
        <v>152</v>
      </c>
      <c r="I20897" s="35">
        <v>200774</v>
      </c>
      <c r="J20897" s="35">
        <v>200774</v>
      </c>
      <c r="K20897" s="36">
        <f>IFERROR((J20897/I20897),0)</f>
        <v>1</v>
      </c>
      <c r="L20897" s="35">
        <v>131835</v>
      </c>
      <c r="M20897" s="35">
        <v>200774</v>
      </c>
      <c r="N20897" s="40">
        <f>M20897/L20897</f>
        <v>1.5229188000151705</v>
      </c>
      <c r="O20897" s="28"/>
      <c r="P20897" s="28"/>
      <c r="Q20897" s="28"/>
      <c r="R20897" s="28"/>
      <c r="S20897" s="25"/>
    </row>
    <row r="20898" spans="2:19" s="16" customFormat="1" outlineLevel="2" x14ac:dyDescent="0.25">
      <c r="B20898" s="16" t="s">
        <v>5733</v>
      </c>
      <c r="C20898" s="16" t="s">
        <v>5447</v>
      </c>
      <c r="D20898" s="16" t="s">
        <v>67</v>
      </c>
      <c r="E20898" s="16" t="s">
        <v>1036</v>
      </c>
      <c r="G20898" s="16" t="s">
        <v>587</v>
      </c>
      <c r="H20898" s="16" t="s">
        <v>5451</v>
      </c>
      <c r="I20898" s="31">
        <v>16137</v>
      </c>
      <c r="J20898" s="31">
        <v>16137</v>
      </c>
      <c r="K20898" s="32">
        <f>IFERROR((J20898/I20898),0)</f>
        <v>1</v>
      </c>
      <c r="L20898" s="31"/>
      <c r="M20898" s="31"/>
      <c r="N20898" s="39"/>
      <c r="O20898" s="28"/>
      <c r="P20898" s="28"/>
      <c r="Q20898" s="28"/>
      <c r="R20898" s="28"/>
      <c r="S20898" s="25"/>
    </row>
    <row r="20899" spans="2:19" s="16" customFormat="1" outlineLevel="2" x14ac:dyDescent="0.25">
      <c r="B20899" s="16" t="s">
        <v>5733</v>
      </c>
      <c r="C20899" s="16" t="s">
        <v>5447</v>
      </c>
      <c r="D20899" s="16" t="s">
        <v>67</v>
      </c>
      <c r="E20899" s="16" t="s">
        <v>1036</v>
      </c>
      <c r="G20899" s="16" t="s">
        <v>587</v>
      </c>
      <c r="H20899" s="16" t="s">
        <v>5452</v>
      </c>
      <c r="I20899" s="31">
        <v>5129834</v>
      </c>
      <c r="J20899" s="31">
        <v>5129834</v>
      </c>
      <c r="K20899" s="32">
        <f>IFERROR((J20899/I20899),0)</f>
        <v>1</v>
      </c>
      <c r="L20899" s="31"/>
      <c r="M20899" s="31"/>
      <c r="N20899" s="39"/>
      <c r="O20899" s="28"/>
      <c r="P20899" s="28"/>
      <c r="Q20899" s="28"/>
      <c r="R20899" s="28"/>
      <c r="S20899" s="25"/>
    </row>
    <row r="20900" spans="2:19" s="16" customFormat="1" outlineLevel="2" x14ac:dyDescent="0.25">
      <c r="B20900" s="16" t="s">
        <v>5733</v>
      </c>
      <c r="C20900" s="16" t="s">
        <v>5447</v>
      </c>
      <c r="D20900" s="16" t="s">
        <v>67</v>
      </c>
      <c r="E20900" s="16" t="s">
        <v>1036</v>
      </c>
      <c r="G20900" s="16" t="s">
        <v>587</v>
      </c>
      <c r="H20900" s="16" t="s">
        <v>19</v>
      </c>
      <c r="I20900" s="31">
        <v>34193441</v>
      </c>
      <c r="J20900" s="31">
        <v>34193441</v>
      </c>
      <c r="K20900" s="32">
        <f>IFERROR((J20900/I20900),0)</f>
        <v>1</v>
      </c>
      <c r="L20900" s="31"/>
      <c r="M20900" s="31"/>
      <c r="N20900" s="39"/>
      <c r="O20900" s="28"/>
      <c r="P20900" s="28"/>
      <c r="Q20900" s="28"/>
      <c r="R20900" s="28"/>
      <c r="S20900" s="25"/>
    </row>
    <row r="20901" spans="2:19" s="16" customFormat="1" outlineLevel="2" x14ac:dyDescent="0.25">
      <c r="B20901" s="16" t="s">
        <v>5733</v>
      </c>
      <c r="C20901" s="16" t="s">
        <v>5447</v>
      </c>
      <c r="D20901" s="16" t="s">
        <v>67</v>
      </c>
      <c r="E20901" s="16" t="s">
        <v>1036</v>
      </c>
      <c r="G20901" s="16" t="s">
        <v>587</v>
      </c>
      <c r="H20901" s="16" t="s">
        <v>154</v>
      </c>
      <c r="I20901" s="31">
        <v>1</v>
      </c>
      <c r="J20901" s="31">
        <v>1</v>
      </c>
      <c r="K20901" s="32">
        <f>IFERROR((J20901/I20901),0)</f>
        <v>1</v>
      </c>
      <c r="L20901" s="31"/>
      <c r="M20901" s="31"/>
      <c r="N20901" s="39"/>
      <c r="O20901" s="28"/>
      <c r="P20901" s="28"/>
      <c r="Q20901" s="28"/>
      <c r="R20901" s="28"/>
      <c r="S20901" s="25"/>
    </row>
    <row r="20902" spans="2:19" s="16" customFormat="1" outlineLevel="2" x14ac:dyDescent="0.25">
      <c r="B20902" s="16" t="s">
        <v>5733</v>
      </c>
      <c r="C20902" s="16" t="s">
        <v>5447</v>
      </c>
      <c r="D20902" s="16" t="s">
        <v>67</v>
      </c>
      <c r="E20902" s="16" t="s">
        <v>1036</v>
      </c>
      <c r="G20902" s="16" t="s">
        <v>587</v>
      </c>
      <c r="H20902" s="16" t="s">
        <v>231</v>
      </c>
      <c r="I20902" s="31">
        <v>31691</v>
      </c>
      <c r="J20902" s="31">
        <v>31691</v>
      </c>
      <c r="K20902" s="32">
        <f>IFERROR((J20902/I20902),0)</f>
        <v>1</v>
      </c>
      <c r="L20902" s="31"/>
      <c r="M20902" s="31"/>
      <c r="N20902" s="39"/>
      <c r="O20902" s="28"/>
      <c r="P20902" s="28"/>
      <c r="Q20902" s="28"/>
      <c r="R20902" s="28"/>
      <c r="S20902" s="25"/>
    </row>
    <row r="20903" spans="2:19" s="16" customFormat="1" outlineLevel="2" x14ac:dyDescent="0.25">
      <c r="B20903" s="16" t="s">
        <v>5733</v>
      </c>
      <c r="C20903" s="16" t="s">
        <v>5447</v>
      </c>
      <c r="D20903" s="16" t="s">
        <v>67</v>
      </c>
      <c r="E20903" s="16" t="s">
        <v>1036</v>
      </c>
      <c r="G20903" s="16" t="s">
        <v>587</v>
      </c>
      <c r="H20903" s="16" t="s">
        <v>155</v>
      </c>
      <c r="I20903" s="31">
        <v>-40155</v>
      </c>
      <c r="J20903" s="31"/>
      <c r="K20903" s="32">
        <f>IFERROR((J20903/I20903),0)</f>
        <v>0</v>
      </c>
      <c r="L20903" s="31"/>
      <c r="M20903" s="31"/>
      <c r="N20903" s="39"/>
      <c r="O20903" s="28"/>
      <c r="P20903" s="28"/>
      <c r="Q20903" s="28"/>
      <c r="R20903" s="28"/>
      <c r="S20903" s="25"/>
    </row>
    <row r="20904" spans="2:19" s="16" customFormat="1" outlineLevel="1" x14ac:dyDescent="0.25">
      <c r="B20904" s="47" t="s">
        <v>9900</v>
      </c>
      <c r="C20904" s="47" t="str">
        <f>C20903</f>
        <v>ASIGNACIONES DIRECTAS (20% DEL SGR)</v>
      </c>
      <c r="D20904" s="47"/>
      <c r="E20904" s="47" t="str">
        <f>E20903</f>
        <v>68101</v>
      </c>
      <c r="F20904" s="47"/>
      <c r="G20904" s="47" t="str">
        <f>G20903</f>
        <v xml:space="preserve">BOLÍVAR                                           </v>
      </c>
      <c r="H20904" s="47" t="s">
        <v>10655</v>
      </c>
      <c r="I20904" s="51">
        <f>SUBTOTAL(9,I20897:I20903)</f>
        <v>39531723</v>
      </c>
      <c r="J20904" s="51">
        <f>SUBTOTAL(9,J20897:J20903)</f>
        <v>39571878</v>
      </c>
      <c r="K20904" s="49">
        <f>J20904/I20904</f>
        <v>1.0010157665022594</v>
      </c>
      <c r="L20904" s="51">
        <f>SUBTOTAL(9,L20897:L20903)</f>
        <v>131835</v>
      </c>
      <c r="M20904" s="51">
        <f>SUBTOTAL(9,M20897:M20903)</f>
        <v>200774</v>
      </c>
      <c r="N20904" s="50">
        <f>IFERROR((M20904/L20904),"N.A")</f>
        <v>1.5229188000151705</v>
      </c>
      <c r="O20904" s="28"/>
      <c r="P20904" s="28"/>
      <c r="Q20904" s="28"/>
      <c r="R20904" s="28"/>
      <c r="S20904" s="25"/>
    </row>
    <row r="20905" spans="2:19" s="16" customFormat="1" outlineLevel="2" x14ac:dyDescent="0.25">
      <c r="B20905" s="16" t="s">
        <v>5734</v>
      </c>
      <c r="C20905" s="16" t="s">
        <v>5447</v>
      </c>
      <c r="D20905" s="16" t="s">
        <v>67</v>
      </c>
      <c r="E20905" s="16" t="s">
        <v>1038</v>
      </c>
      <c r="G20905" s="16" t="s">
        <v>1039</v>
      </c>
      <c r="H20905" s="16" t="s">
        <v>152</v>
      </c>
      <c r="I20905" s="35">
        <v>2631210</v>
      </c>
      <c r="J20905" s="35">
        <v>2631210</v>
      </c>
      <c r="K20905" s="36">
        <f>IFERROR((J20905/I20905),0)</f>
        <v>1</v>
      </c>
      <c r="L20905" s="35">
        <v>1766871</v>
      </c>
      <c r="M20905" s="35">
        <v>2631210</v>
      </c>
      <c r="N20905" s="40">
        <f>M20905/L20905</f>
        <v>1.489191910445075</v>
      </c>
      <c r="O20905" s="28"/>
      <c r="P20905" s="28"/>
      <c r="Q20905" s="28"/>
      <c r="R20905" s="28"/>
      <c r="S20905" s="25"/>
    </row>
    <row r="20906" spans="2:19" s="16" customFormat="1" outlineLevel="2" x14ac:dyDescent="0.25">
      <c r="B20906" s="16" t="s">
        <v>5734</v>
      </c>
      <c r="C20906" s="16" t="s">
        <v>5447</v>
      </c>
      <c r="D20906" s="16" t="s">
        <v>67</v>
      </c>
      <c r="E20906" s="16" t="s">
        <v>1038</v>
      </c>
      <c r="G20906" s="16" t="s">
        <v>1039</v>
      </c>
      <c r="H20906" s="16" t="s">
        <v>5452</v>
      </c>
      <c r="I20906" s="31">
        <v>4816184</v>
      </c>
      <c r="J20906" s="31">
        <v>4816184</v>
      </c>
      <c r="K20906" s="32">
        <f>IFERROR((J20906/I20906),0)</f>
        <v>1</v>
      </c>
      <c r="L20906" s="31"/>
      <c r="M20906" s="31"/>
      <c r="N20906" s="39"/>
      <c r="O20906" s="28"/>
      <c r="P20906" s="28"/>
      <c r="Q20906" s="28"/>
      <c r="R20906" s="28"/>
      <c r="S20906" s="25"/>
    </row>
    <row r="20907" spans="2:19" s="16" customFormat="1" outlineLevel="2" x14ac:dyDescent="0.25">
      <c r="B20907" s="16" t="s">
        <v>5734</v>
      </c>
      <c r="C20907" s="16" t="s">
        <v>5447</v>
      </c>
      <c r="D20907" s="16" t="s">
        <v>67</v>
      </c>
      <c r="E20907" s="16" t="s">
        <v>1038</v>
      </c>
      <c r="G20907" s="16" t="s">
        <v>1039</v>
      </c>
      <c r="H20907" s="16" t="s">
        <v>19</v>
      </c>
      <c r="I20907" s="31">
        <v>12606134</v>
      </c>
      <c r="J20907" s="31">
        <v>12606134</v>
      </c>
      <c r="K20907" s="32">
        <f>IFERROR((J20907/I20907),0)</f>
        <v>1</v>
      </c>
      <c r="L20907" s="31"/>
      <c r="M20907" s="31"/>
      <c r="N20907" s="39"/>
      <c r="O20907" s="28"/>
      <c r="P20907" s="28"/>
      <c r="Q20907" s="28"/>
      <c r="R20907" s="28"/>
      <c r="S20907" s="25"/>
    </row>
    <row r="20908" spans="2:19" s="16" customFormat="1" outlineLevel="2" x14ac:dyDescent="0.25">
      <c r="B20908" s="16" t="s">
        <v>5734</v>
      </c>
      <c r="C20908" s="16" t="s">
        <v>5447</v>
      </c>
      <c r="D20908" s="16" t="s">
        <v>67</v>
      </c>
      <c r="E20908" s="16" t="s">
        <v>1038</v>
      </c>
      <c r="G20908" s="16" t="s">
        <v>1039</v>
      </c>
      <c r="H20908" s="16" t="s">
        <v>154</v>
      </c>
      <c r="I20908" s="31">
        <v>16</v>
      </c>
      <c r="J20908" s="31">
        <v>16</v>
      </c>
      <c r="K20908" s="32">
        <f>IFERROR((J20908/I20908),0)</f>
        <v>1</v>
      </c>
      <c r="L20908" s="31"/>
      <c r="M20908" s="31"/>
      <c r="N20908" s="39"/>
      <c r="O20908" s="28"/>
      <c r="P20908" s="28"/>
      <c r="Q20908" s="28"/>
      <c r="R20908" s="28"/>
      <c r="S20908" s="25"/>
    </row>
    <row r="20909" spans="2:19" s="16" customFormat="1" outlineLevel="2" x14ac:dyDescent="0.25">
      <c r="B20909" s="16" t="s">
        <v>5734</v>
      </c>
      <c r="C20909" s="16" t="s">
        <v>5447</v>
      </c>
      <c r="D20909" s="16" t="s">
        <v>69</v>
      </c>
      <c r="E20909" s="16" t="s">
        <v>1038</v>
      </c>
      <c r="G20909" s="16" t="s">
        <v>1039</v>
      </c>
      <c r="H20909" s="16" t="s">
        <v>4491</v>
      </c>
      <c r="I20909" s="31">
        <v>11531492</v>
      </c>
      <c r="J20909" s="31">
        <v>11531492</v>
      </c>
      <c r="K20909" s="32">
        <f>IFERROR((J20909/I20909),0)</f>
        <v>1</v>
      </c>
      <c r="L20909" s="31"/>
      <c r="M20909" s="31"/>
      <c r="N20909" s="39"/>
      <c r="O20909" s="28"/>
      <c r="P20909" s="28"/>
      <c r="Q20909" s="28"/>
      <c r="R20909" s="28"/>
      <c r="S20909" s="25"/>
    </row>
    <row r="20910" spans="2:19" s="16" customFormat="1" outlineLevel="2" x14ac:dyDescent="0.25">
      <c r="B20910" s="16" t="s">
        <v>5734</v>
      </c>
      <c r="C20910" s="16" t="s">
        <v>5447</v>
      </c>
      <c r="D20910" s="16" t="s">
        <v>67</v>
      </c>
      <c r="E20910" s="16" t="s">
        <v>1038</v>
      </c>
      <c r="G20910" s="16" t="s">
        <v>1039</v>
      </c>
      <c r="H20910" s="16" t="s">
        <v>231</v>
      </c>
      <c r="I20910" s="31">
        <v>433663</v>
      </c>
      <c r="J20910" s="31">
        <v>433663</v>
      </c>
      <c r="K20910" s="32">
        <f>IFERROR((J20910/I20910),0)</f>
        <v>1</v>
      </c>
      <c r="L20910" s="31"/>
      <c r="M20910" s="31"/>
      <c r="N20910" s="39"/>
      <c r="O20910" s="28"/>
      <c r="P20910" s="28"/>
      <c r="Q20910" s="28"/>
      <c r="R20910" s="28"/>
      <c r="S20910" s="25"/>
    </row>
    <row r="20911" spans="2:19" s="16" customFormat="1" outlineLevel="2" x14ac:dyDescent="0.25">
      <c r="B20911" s="16" t="s">
        <v>5734</v>
      </c>
      <c r="C20911" s="16" t="s">
        <v>5447</v>
      </c>
      <c r="D20911" s="16" t="s">
        <v>67</v>
      </c>
      <c r="E20911" s="16" t="s">
        <v>1038</v>
      </c>
      <c r="G20911" s="16" t="s">
        <v>1039</v>
      </c>
      <c r="H20911" s="16" t="s">
        <v>155</v>
      </c>
      <c r="I20911" s="31">
        <v>-526242</v>
      </c>
      <c r="J20911" s="31"/>
      <c r="K20911" s="32">
        <f>IFERROR((J20911/I20911),0)</f>
        <v>0</v>
      </c>
      <c r="L20911" s="31"/>
      <c r="M20911" s="31"/>
      <c r="N20911" s="39"/>
      <c r="O20911" s="28"/>
      <c r="P20911" s="28"/>
      <c r="Q20911" s="28"/>
      <c r="R20911" s="28"/>
      <c r="S20911" s="25"/>
    </row>
    <row r="20912" spans="2:19" s="16" customFormat="1" outlineLevel="1" x14ac:dyDescent="0.25">
      <c r="B20912" s="47" t="s">
        <v>9901</v>
      </c>
      <c r="C20912" s="47" t="str">
        <f>C20911</f>
        <v>ASIGNACIONES DIRECTAS (20% DEL SGR)</v>
      </c>
      <c r="D20912" s="47"/>
      <c r="E20912" s="47" t="str">
        <f>E20911</f>
        <v>68092</v>
      </c>
      <c r="F20912" s="47"/>
      <c r="G20912" s="47" t="str">
        <f>G20911</f>
        <v xml:space="preserve">BETULIA                                           </v>
      </c>
      <c r="H20912" s="47" t="s">
        <v>10655</v>
      </c>
      <c r="I20912" s="51">
        <f>SUBTOTAL(9,I20905:I20911)</f>
        <v>31492457</v>
      </c>
      <c r="J20912" s="51">
        <f>SUBTOTAL(9,J20905:J20911)</f>
        <v>32018699</v>
      </c>
      <c r="K20912" s="49">
        <f>J20912/I20912</f>
        <v>1.0167100966431422</v>
      </c>
      <c r="L20912" s="51">
        <f>SUBTOTAL(9,L20905:L20911)</f>
        <v>1766871</v>
      </c>
      <c r="M20912" s="51">
        <f>SUBTOTAL(9,M20905:M20911)</f>
        <v>2631210</v>
      </c>
      <c r="N20912" s="50">
        <f>IFERROR((M20912/L20912),"N.A")</f>
        <v>1.489191910445075</v>
      </c>
      <c r="O20912" s="28"/>
      <c r="P20912" s="28"/>
      <c r="Q20912" s="28"/>
      <c r="R20912" s="28"/>
      <c r="S20912" s="25"/>
    </row>
    <row r="20913" spans="2:19" s="16" customFormat="1" outlineLevel="2" x14ac:dyDescent="0.25">
      <c r="B20913" s="16" t="s">
        <v>5735</v>
      </c>
      <c r="C20913" s="16" t="s">
        <v>5447</v>
      </c>
      <c r="D20913" s="16" t="s">
        <v>67</v>
      </c>
      <c r="E20913" s="16" t="s">
        <v>4706</v>
      </c>
      <c r="G20913" s="16" t="s">
        <v>4707</v>
      </c>
      <c r="H20913" s="16" t="s">
        <v>152</v>
      </c>
      <c r="I20913" s="35">
        <v>35969862707</v>
      </c>
      <c r="J20913" s="35">
        <v>23394311330.520004</v>
      </c>
      <c r="K20913" s="36">
        <f>IFERROR((J20913/I20913),0)</f>
        <v>0.65038645048726584</v>
      </c>
      <c r="L20913" s="35">
        <v>23241536474.339996</v>
      </c>
      <c r="M20913" s="35">
        <v>23394311330.520004</v>
      </c>
      <c r="N20913" s="40">
        <f>M20913/L20913</f>
        <v>1.0065733544057502</v>
      </c>
      <c r="O20913" s="28"/>
      <c r="P20913" s="28"/>
      <c r="Q20913" s="28"/>
      <c r="R20913" s="28"/>
      <c r="S20913" s="25"/>
    </row>
    <row r="20914" spans="2:19" s="16" customFormat="1" outlineLevel="2" x14ac:dyDescent="0.25">
      <c r="B20914" s="16" t="s">
        <v>5735</v>
      </c>
      <c r="C20914" s="16" t="s">
        <v>5447</v>
      </c>
      <c r="D20914" s="16" t="s">
        <v>67</v>
      </c>
      <c r="E20914" s="16" t="s">
        <v>4706</v>
      </c>
      <c r="G20914" s="16" t="s">
        <v>4707</v>
      </c>
      <c r="H20914" s="16" t="s">
        <v>24</v>
      </c>
      <c r="I20914" s="31">
        <v>1028372</v>
      </c>
      <c r="J20914" s="31">
        <v>1028372</v>
      </c>
      <c r="K20914" s="32">
        <f>IFERROR((J20914/I20914),0)</f>
        <v>1</v>
      </c>
      <c r="L20914" s="31"/>
      <c r="M20914" s="31"/>
      <c r="N20914" s="39"/>
      <c r="O20914" s="28"/>
      <c r="P20914" s="28"/>
      <c r="Q20914" s="28"/>
      <c r="R20914" s="28"/>
      <c r="S20914" s="25"/>
    </row>
    <row r="20915" spans="2:19" s="16" customFormat="1" outlineLevel="2" x14ac:dyDescent="0.25">
      <c r="B20915" s="16" t="s">
        <v>5735</v>
      </c>
      <c r="C20915" s="16" t="s">
        <v>5447</v>
      </c>
      <c r="D20915" s="16" t="s">
        <v>67</v>
      </c>
      <c r="E20915" s="16" t="s">
        <v>4706</v>
      </c>
      <c r="G20915" s="16" t="s">
        <v>4707</v>
      </c>
      <c r="H20915" s="16" t="s">
        <v>5452</v>
      </c>
      <c r="I20915" s="31">
        <v>7962853278</v>
      </c>
      <c r="J20915" s="31">
        <v>7962853278</v>
      </c>
      <c r="K20915" s="32">
        <f>IFERROR((J20915/I20915),0)</f>
        <v>1</v>
      </c>
      <c r="L20915" s="31"/>
      <c r="M20915" s="31"/>
      <c r="N20915" s="39"/>
      <c r="O20915" s="28"/>
      <c r="P20915" s="28"/>
      <c r="Q20915" s="28"/>
      <c r="R20915" s="28"/>
      <c r="S20915" s="25"/>
    </row>
    <row r="20916" spans="2:19" s="16" customFormat="1" outlineLevel="2" x14ac:dyDescent="0.25">
      <c r="B20916" s="16" t="s">
        <v>5735</v>
      </c>
      <c r="C20916" s="16" t="s">
        <v>5447</v>
      </c>
      <c r="D20916" s="16" t="s">
        <v>67</v>
      </c>
      <c r="E20916" s="16" t="s">
        <v>4706</v>
      </c>
      <c r="G20916" s="16" t="s">
        <v>4707</v>
      </c>
      <c r="H20916" s="16" t="s">
        <v>19</v>
      </c>
      <c r="I20916" s="31">
        <v>32162032777</v>
      </c>
      <c r="J20916" s="31">
        <v>32162032777</v>
      </c>
      <c r="K20916" s="32">
        <f>IFERROR((J20916/I20916),0)</f>
        <v>1</v>
      </c>
      <c r="L20916" s="31"/>
      <c r="M20916" s="31"/>
      <c r="N20916" s="39"/>
      <c r="O20916" s="28"/>
      <c r="P20916" s="28"/>
      <c r="Q20916" s="28"/>
      <c r="R20916" s="28"/>
      <c r="S20916" s="25"/>
    </row>
    <row r="20917" spans="2:19" s="16" customFormat="1" outlineLevel="2" x14ac:dyDescent="0.25">
      <c r="B20917" s="16" t="s">
        <v>5735</v>
      </c>
      <c r="C20917" s="16" t="s">
        <v>5447</v>
      </c>
      <c r="D20917" s="16" t="s">
        <v>67</v>
      </c>
      <c r="E20917" s="16" t="s">
        <v>4706</v>
      </c>
      <c r="G20917" s="16" t="s">
        <v>4707</v>
      </c>
      <c r="H20917" s="16" t="s">
        <v>154</v>
      </c>
      <c r="I20917" s="31">
        <v>222469</v>
      </c>
      <c r="J20917" s="31">
        <v>222469</v>
      </c>
      <c r="K20917" s="32">
        <f>IFERROR((J20917/I20917),0)</f>
        <v>1</v>
      </c>
      <c r="L20917" s="31"/>
      <c r="M20917" s="31"/>
      <c r="N20917" s="39"/>
      <c r="O20917" s="28"/>
      <c r="P20917" s="28"/>
      <c r="Q20917" s="28"/>
      <c r="R20917" s="28"/>
      <c r="S20917" s="25"/>
    </row>
    <row r="20918" spans="2:19" s="16" customFormat="1" outlineLevel="2" x14ac:dyDescent="0.25">
      <c r="B20918" s="16" t="s">
        <v>5735</v>
      </c>
      <c r="C20918" s="16" t="s">
        <v>5447</v>
      </c>
      <c r="D20918" s="16" t="s">
        <v>67</v>
      </c>
      <c r="E20918" s="16" t="s">
        <v>4706</v>
      </c>
      <c r="G20918" s="16" t="s">
        <v>4707</v>
      </c>
      <c r="H20918" s="16" t="s">
        <v>331</v>
      </c>
      <c r="I20918" s="31">
        <v>997608052</v>
      </c>
      <c r="J20918" s="31">
        <v>997608052</v>
      </c>
      <c r="K20918" s="32">
        <f>IFERROR((J20918/I20918),0)</f>
        <v>1</v>
      </c>
      <c r="L20918" s="31"/>
      <c r="M20918" s="31"/>
      <c r="N20918" s="39"/>
      <c r="O20918" s="28"/>
      <c r="P20918" s="28"/>
      <c r="Q20918" s="28"/>
      <c r="R20918" s="28"/>
      <c r="S20918" s="25"/>
    </row>
    <row r="20919" spans="2:19" s="16" customFormat="1" outlineLevel="2" x14ac:dyDescent="0.25">
      <c r="B20919" s="16" t="s">
        <v>5735</v>
      </c>
      <c r="C20919" s="16" t="s">
        <v>5447</v>
      </c>
      <c r="D20919" s="16" t="s">
        <v>69</v>
      </c>
      <c r="E20919" s="16" t="s">
        <v>4706</v>
      </c>
      <c r="G20919" s="16" t="s">
        <v>4707</v>
      </c>
      <c r="H20919" s="16" t="s">
        <v>4491</v>
      </c>
      <c r="I20919" s="31">
        <v>3124447</v>
      </c>
      <c r="J20919" s="31">
        <v>3124447</v>
      </c>
      <c r="K20919" s="32">
        <f>IFERROR((J20919/I20919),0)</f>
        <v>1</v>
      </c>
      <c r="L20919" s="31"/>
      <c r="M20919" s="31"/>
      <c r="N20919" s="39"/>
      <c r="O20919" s="28"/>
      <c r="P20919" s="28"/>
      <c r="Q20919" s="28"/>
      <c r="R20919" s="28"/>
      <c r="S20919" s="25"/>
    </row>
    <row r="20920" spans="2:19" s="16" customFormat="1" outlineLevel="2" x14ac:dyDescent="0.25">
      <c r="B20920" s="16" t="s">
        <v>5735</v>
      </c>
      <c r="C20920" s="16" t="s">
        <v>5447</v>
      </c>
      <c r="D20920" s="16" t="s">
        <v>67</v>
      </c>
      <c r="E20920" s="16" t="s">
        <v>4706</v>
      </c>
      <c r="G20920" s="16" t="s">
        <v>4707</v>
      </c>
      <c r="H20920" s="16" t="s">
        <v>231</v>
      </c>
      <c r="I20920" s="31">
        <v>5422677811</v>
      </c>
      <c r="J20920" s="31">
        <v>5422677811</v>
      </c>
      <c r="K20920" s="32">
        <f>IFERROR((J20920/I20920),0)</f>
        <v>1</v>
      </c>
      <c r="L20920" s="31"/>
      <c r="M20920" s="31"/>
      <c r="N20920" s="39"/>
      <c r="O20920" s="28"/>
      <c r="P20920" s="28"/>
      <c r="Q20920" s="28"/>
      <c r="R20920" s="28"/>
      <c r="S20920" s="25"/>
    </row>
    <row r="20921" spans="2:19" s="16" customFormat="1" outlineLevel="2" x14ac:dyDescent="0.25">
      <c r="B20921" s="16" t="s">
        <v>5735</v>
      </c>
      <c r="C20921" s="16" t="s">
        <v>5447</v>
      </c>
      <c r="D20921" s="16" t="s">
        <v>67</v>
      </c>
      <c r="E20921" s="16" t="s">
        <v>4706</v>
      </c>
      <c r="G20921" s="16" t="s">
        <v>4707</v>
      </c>
      <c r="H20921" s="16" t="s">
        <v>155</v>
      </c>
      <c r="I20921" s="31">
        <v>-7193972541</v>
      </c>
      <c r="J20921" s="31"/>
      <c r="K20921" s="32">
        <f>IFERROR((J20921/I20921),0)</f>
        <v>0</v>
      </c>
      <c r="L20921" s="31"/>
      <c r="M20921" s="31"/>
      <c r="N20921" s="39"/>
      <c r="O20921" s="28"/>
      <c r="P20921" s="28"/>
      <c r="Q20921" s="28"/>
      <c r="R20921" s="28"/>
      <c r="S20921" s="25"/>
    </row>
    <row r="20922" spans="2:19" s="16" customFormat="1" outlineLevel="1" x14ac:dyDescent="0.25">
      <c r="B20922" s="47" t="s">
        <v>9902</v>
      </c>
      <c r="C20922" s="47" t="str">
        <f>C20921</f>
        <v>ASIGNACIONES DIRECTAS (20% DEL SGR)</v>
      </c>
      <c r="D20922" s="47"/>
      <c r="E20922" s="47" t="str">
        <f>E20921</f>
        <v>68081</v>
      </c>
      <c r="F20922" s="47"/>
      <c r="G20922" s="47" t="str">
        <f>G20921</f>
        <v xml:space="preserve">BARRANCABERMEJA                                   </v>
      </c>
      <c r="H20922" s="47" t="s">
        <v>10655</v>
      </c>
      <c r="I20922" s="51">
        <f>SUBTOTAL(9,I20913:I20921)</f>
        <v>75325437372</v>
      </c>
      <c r="J20922" s="51">
        <f>SUBTOTAL(9,J20913:J20921)</f>
        <v>69943858536.520004</v>
      </c>
      <c r="K20922" s="49">
        <f>J20922/I20922</f>
        <v>0.92855562445787487</v>
      </c>
      <c r="L20922" s="51">
        <f>SUBTOTAL(9,L20913:L20921)</f>
        <v>23241536474.339996</v>
      </c>
      <c r="M20922" s="51">
        <f>SUBTOTAL(9,M20913:M20921)</f>
        <v>23394311330.520004</v>
      </c>
      <c r="N20922" s="50">
        <f>IFERROR((M20922/L20922),"N.A")</f>
        <v>1.0065733544057502</v>
      </c>
      <c r="O20922" s="28"/>
      <c r="P20922" s="28"/>
      <c r="Q20922" s="28"/>
      <c r="R20922" s="28"/>
      <c r="S20922" s="25"/>
    </row>
    <row r="20923" spans="2:19" s="16" customFormat="1" outlineLevel="2" x14ac:dyDescent="0.25">
      <c r="B20923" s="16" t="s">
        <v>5736</v>
      </c>
      <c r="C20923" s="16" t="s">
        <v>5447</v>
      </c>
      <c r="D20923" s="16" t="s">
        <v>67</v>
      </c>
      <c r="E20923" s="16" t="s">
        <v>1041</v>
      </c>
      <c r="G20923" s="16" t="s">
        <v>1042</v>
      </c>
      <c r="H20923" s="16" t="s">
        <v>152</v>
      </c>
      <c r="I20923" s="35">
        <v>1077045</v>
      </c>
      <c r="J20923" s="35">
        <v>857669.50999999989</v>
      </c>
      <c r="K20923" s="36">
        <f>IFERROR((J20923/I20923),0)</f>
        <v>0.79631724765446188</v>
      </c>
      <c r="L20923" s="35">
        <v>709893</v>
      </c>
      <c r="M20923" s="35">
        <v>857669.50999999989</v>
      </c>
      <c r="N20923" s="40">
        <f>M20923/L20923</f>
        <v>1.2081673012693461</v>
      </c>
      <c r="O20923" s="28"/>
      <c r="P20923" s="28"/>
      <c r="Q20923" s="28"/>
      <c r="R20923" s="28"/>
      <c r="S20923" s="25"/>
    </row>
    <row r="20924" spans="2:19" s="16" customFormat="1" outlineLevel="2" x14ac:dyDescent="0.25">
      <c r="B20924" s="16" t="s">
        <v>5736</v>
      </c>
      <c r="C20924" s="16" t="s">
        <v>5447</v>
      </c>
      <c r="D20924" s="16" t="s">
        <v>67</v>
      </c>
      <c r="E20924" s="16" t="s">
        <v>1041</v>
      </c>
      <c r="G20924" s="16" t="s">
        <v>1042</v>
      </c>
      <c r="H20924" s="16" t="s">
        <v>5451</v>
      </c>
      <c r="I20924" s="31">
        <v>3234</v>
      </c>
      <c r="J20924" s="31">
        <v>3234</v>
      </c>
      <c r="K20924" s="32">
        <f>IFERROR((J20924/I20924),0)</f>
        <v>1</v>
      </c>
      <c r="L20924" s="31"/>
      <c r="M20924" s="31"/>
      <c r="N20924" s="39"/>
      <c r="O20924" s="28"/>
      <c r="P20924" s="28"/>
      <c r="Q20924" s="28"/>
      <c r="R20924" s="28"/>
      <c r="S20924" s="25"/>
    </row>
    <row r="20925" spans="2:19" s="16" customFormat="1" outlineLevel="2" x14ac:dyDescent="0.25">
      <c r="B20925" s="16" t="s">
        <v>5736</v>
      </c>
      <c r="C20925" s="16" t="s">
        <v>5447</v>
      </c>
      <c r="D20925" s="16" t="s">
        <v>67</v>
      </c>
      <c r="E20925" s="16" t="s">
        <v>1041</v>
      </c>
      <c r="G20925" s="16" t="s">
        <v>1042</v>
      </c>
      <c r="H20925" s="16" t="s">
        <v>5452</v>
      </c>
      <c r="I20925" s="31">
        <v>667979</v>
      </c>
      <c r="J20925" s="31">
        <v>667979</v>
      </c>
      <c r="K20925" s="32">
        <f>IFERROR((J20925/I20925),0)</f>
        <v>1</v>
      </c>
      <c r="L20925" s="31"/>
      <c r="M20925" s="31"/>
      <c r="N20925" s="39"/>
      <c r="O20925" s="28"/>
      <c r="P20925" s="28"/>
      <c r="Q20925" s="28"/>
      <c r="R20925" s="28"/>
      <c r="S20925" s="25"/>
    </row>
    <row r="20926" spans="2:19" s="16" customFormat="1" outlineLevel="2" x14ac:dyDescent="0.25">
      <c r="B20926" s="16" t="s">
        <v>5736</v>
      </c>
      <c r="C20926" s="16" t="s">
        <v>5447</v>
      </c>
      <c r="D20926" s="16" t="s">
        <v>67</v>
      </c>
      <c r="E20926" s="16" t="s">
        <v>1041</v>
      </c>
      <c r="G20926" s="16" t="s">
        <v>1042</v>
      </c>
      <c r="H20926" s="16" t="s">
        <v>19</v>
      </c>
      <c r="I20926" s="31">
        <v>4194005</v>
      </c>
      <c r="J20926" s="31">
        <v>4194005</v>
      </c>
      <c r="K20926" s="32">
        <f>IFERROR((J20926/I20926),0)</f>
        <v>1</v>
      </c>
      <c r="L20926" s="31"/>
      <c r="M20926" s="31"/>
      <c r="N20926" s="39"/>
      <c r="O20926" s="28"/>
      <c r="P20926" s="28"/>
      <c r="Q20926" s="28"/>
      <c r="R20926" s="28"/>
      <c r="S20926" s="25"/>
    </row>
    <row r="20927" spans="2:19" s="16" customFormat="1" outlineLevel="2" x14ac:dyDescent="0.25">
      <c r="B20927" s="16" t="s">
        <v>5736</v>
      </c>
      <c r="C20927" s="16" t="s">
        <v>5447</v>
      </c>
      <c r="D20927" s="16" t="s">
        <v>67</v>
      </c>
      <c r="E20927" s="16" t="s">
        <v>1041</v>
      </c>
      <c r="G20927" s="16" t="s">
        <v>1042</v>
      </c>
      <c r="H20927" s="16" t="s">
        <v>154</v>
      </c>
      <c r="I20927" s="31">
        <v>7</v>
      </c>
      <c r="J20927" s="31">
        <v>7</v>
      </c>
      <c r="K20927" s="32">
        <f>IFERROR((J20927/I20927),0)</f>
        <v>1</v>
      </c>
      <c r="L20927" s="31"/>
      <c r="M20927" s="31"/>
      <c r="N20927" s="39"/>
      <c r="O20927" s="28"/>
      <c r="P20927" s="28"/>
      <c r="Q20927" s="28"/>
      <c r="R20927" s="28"/>
      <c r="S20927" s="25"/>
    </row>
    <row r="20928" spans="2:19" s="16" customFormat="1" outlineLevel="2" x14ac:dyDescent="0.25">
      <c r="B20928" s="16" t="s">
        <v>5736</v>
      </c>
      <c r="C20928" s="16" t="s">
        <v>5447</v>
      </c>
      <c r="D20928" s="16" t="s">
        <v>69</v>
      </c>
      <c r="E20928" s="16" t="s">
        <v>1041</v>
      </c>
      <c r="G20928" s="16" t="s">
        <v>1042</v>
      </c>
      <c r="H20928" s="16" t="s">
        <v>4491</v>
      </c>
      <c r="I20928" s="31">
        <v>39620</v>
      </c>
      <c r="J20928" s="31">
        <v>39620</v>
      </c>
      <c r="K20928" s="32">
        <f>IFERROR((J20928/I20928),0)</f>
        <v>1</v>
      </c>
      <c r="L20928" s="31"/>
      <c r="M20928" s="31"/>
      <c r="N20928" s="39"/>
      <c r="O20928" s="28"/>
      <c r="P20928" s="28"/>
      <c r="Q20928" s="28"/>
      <c r="R20928" s="28"/>
      <c r="S20928" s="25"/>
    </row>
    <row r="20929" spans="2:19" s="16" customFormat="1" outlineLevel="2" x14ac:dyDescent="0.25">
      <c r="B20929" s="16" t="s">
        <v>5736</v>
      </c>
      <c r="C20929" s="16" t="s">
        <v>5447</v>
      </c>
      <c r="D20929" s="16" t="s">
        <v>67</v>
      </c>
      <c r="E20929" s="16" t="s">
        <v>1041</v>
      </c>
      <c r="G20929" s="16" t="s">
        <v>1042</v>
      </c>
      <c r="H20929" s="16" t="s">
        <v>231</v>
      </c>
      <c r="I20929" s="31">
        <v>171254</v>
      </c>
      <c r="J20929" s="31">
        <v>171254</v>
      </c>
      <c r="K20929" s="32">
        <f>IFERROR((J20929/I20929),0)</f>
        <v>1</v>
      </c>
      <c r="L20929" s="31"/>
      <c r="M20929" s="31"/>
      <c r="N20929" s="39"/>
      <c r="O20929" s="28"/>
      <c r="P20929" s="28"/>
      <c r="Q20929" s="28"/>
      <c r="R20929" s="28"/>
      <c r="S20929" s="25"/>
    </row>
    <row r="20930" spans="2:19" s="16" customFormat="1" outlineLevel="2" x14ac:dyDescent="0.25">
      <c r="B20930" s="16" t="s">
        <v>5736</v>
      </c>
      <c r="C20930" s="16" t="s">
        <v>5447</v>
      </c>
      <c r="D20930" s="16" t="s">
        <v>67</v>
      </c>
      <c r="E20930" s="16" t="s">
        <v>1041</v>
      </c>
      <c r="G20930" s="16" t="s">
        <v>1042</v>
      </c>
      <c r="H20930" s="16" t="s">
        <v>155</v>
      </c>
      <c r="I20930" s="31">
        <v>-215409</v>
      </c>
      <c r="J20930" s="31"/>
      <c r="K20930" s="32">
        <f>IFERROR((J20930/I20930),0)</f>
        <v>0</v>
      </c>
      <c r="L20930" s="31"/>
      <c r="M20930" s="31"/>
      <c r="N20930" s="39"/>
      <c r="O20930" s="28"/>
      <c r="P20930" s="28"/>
      <c r="Q20930" s="28"/>
      <c r="R20930" s="28"/>
      <c r="S20930" s="25"/>
    </row>
    <row r="20931" spans="2:19" s="16" customFormat="1" outlineLevel="1" x14ac:dyDescent="0.25">
      <c r="B20931" s="47" t="s">
        <v>9903</v>
      </c>
      <c r="C20931" s="47" t="str">
        <f>C20930</f>
        <v>ASIGNACIONES DIRECTAS (20% DEL SGR)</v>
      </c>
      <c r="D20931" s="47"/>
      <c r="E20931" s="47" t="str">
        <f>E20930</f>
        <v>68079</v>
      </c>
      <c r="F20931" s="47"/>
      <c r="G20931" s="47" t="str">
        <f>G20930</f>
        <v xml:space="preserve">BARICHARA                                         </v>
      </c>
      <c r="H20931" s="47" t="s">
        <v>10655</v>
      </c>
      <c r="I20931" s="51">
        <f>SUBTOTAL(9,I20923:I20930)</f>
        <v>5937735</v>
      </c>
      <c r="J20931" s="51">
        <f>SUBTOTAL(9,J20923:J20930)</f>
        <v>5933768.5099999998</v>
      </c>
      <c r="K20931" s="49">
        <f>J20931/I20931</f>
        <v>0.99933198601823758</v>
      </c>
      <c r="L20931" s="51">
        <f>SUBTOTAL(9,L20923:L20930)</f>
        <v>709893</v>
      </c>
      <c r="M20931" s="51">
        <f>SUBTOTAL(9,M20923:M20930)</f>
        <v>857669.50999999989</v>
      </c>
      <c r="N20931" s="50">
        <f>IFERROR((M20931/L20931),"N.A")</f>
        <v>1.2081673012693461</v>
      </c>
      <c r="O20931" s="28"/>
      <c r="P20931" s="28"/>
      <c r="Q20931" s="28"/>
      <c r="R20931" s="28"/>
      <c r="S20931" s="25"/>
    </row>
    <row r="20932" spans="2:19" s="16" customFormat="1" outlineLevel="2" x14ac:dyDescent="0.25">
      <c r="B20932" s="16" t="s">
        <v>5737</v>
      </c>
      <c r="C20932" s="16" t="s">
        <v>5447</v>
      </c>
      <c r="D20932" s="16" t="s">
        <v>67</v>
      </c>
      <c r="E20932" s="16" t="s">
        <v>1044</v>
      </c>
      <c r="G20932" s="16" t="s">
        <v>1045</v>
      </c>
      <c r="H20932" s="16" t="s">
        <v>5452</v>
      </c>
      <c r="I20932" s="31">
        <v>76918718</v>
      </c>
      <c r="J20932" s="31">
        <v>76918718</v>
      </c>
      <c r="K20932" s="32">
        <f>IFERROR((J20932/I20932),0)</f>
        <v>1</v>
      </c>
      <c r="L20932" s="31"/>
      <c r="M20932" s="31"/>
      <c r="N20932" s="39"/>
      <c r="O20932" s="28"/>
      <c r="P20932" s="28"/>
      <c r="Q20932" s="28"/>
      <c r="R20932" s="28"/>
      <c r="S20932" s="25"/>
    </row>
    <row r="20933" spans="2:19" s="16" customFormat="1" outlineLevel="2" x14ac:dyDescent="0.25">
      <c r="B20933" s="16" t="s">
        <v>5737</v>
      </c>
      <c r="C20933" s="16" t="s">
        <v>5447</v>
      </c>
      <c r="D20933" s="16" t="s">
        <v>67</v>
      </c>
      <c r="E20933" s="16" t="s">
        <v>1044</v>
      </c>
      <c r="G20933" s="16" t="s">
        <v>1045</v>
      </c>
      <c r="H20933" s="16" t="s">
        <v>19</v>
      </c>
      <c r="I20933" s="31">
        <v>646149</v>
      </c>
      <c r="J20933" s="31">
        <v>646149</v>
      </c>
      <c r="K20933" s="32">
        <f>IFERROR((J20933/I20933),0)</f>
        <v>1</v>
      </c>
      <c r="L20933" s="31"/>
      <c r="M20933" s="31"/>
      <c r="N20933" s="39"/>
      <c r="O20933" s="28"/>
      <c r="P20933" s="28"/>
      <c r="Q20933" s="28"/>
      <c r="R20933" s="28"/>
      <c r="S20933" s="25"/>
    </row>
    <row r="20934" spans="2:19" s="16" customFormat="1" outlineLevel="2" x14ac:dyDescent="0.25">
      <c r="B20934" s="16" t="s">
        <v>5737</v>
      </c>
      <c r="C20934" s="16" t="s">
        <v>5447</v>
      </c>
      <c r="D20934" s="16" t="s">
        <v>67</v>
      </c>
      <c r="E20934" s="16" t="s">
        <v>1044</v>
      </c>
      <c r="G20934" s="16" t="s">
        <v>1045</v>
      </c>
      <c r="H20934" s="16" t="s">
        <v>5479</v>
      </c>
      <c r="I20934" s="31">
        <v>515938142</v>
      </c>
      <c r="J20934" s="31">
        <v>515938142</v>
      </c>
      <c r="K20934" s="32">
        <f>IFERROR((J20934/I20934),0)</f>
        <v>1</v>
      </c>
      <c r="L20934" s="31"/>
      <c r="M20934" s="31"/>
      <c r="N20934" s="39"/>
      <c r="O20934" s="28"/>
      <c r="P20934" s="28"/>
      <c r="Q20934" s="28"/>
      <c r="R20934" s="28"/>
      <c r="S20934" s="25"/>
    </row>
    <row r="20935" spans="2:19" s="16" customFormat="1" outlineLevel="1" x14ac:dyDescent="0.25">
      <c r="B20935" s="47" t="s">
        <v>9904</v>
      </c>
      <c r="C20935" s="47" t="str">
        <f>C20934</f>
        <v>ASIGNACIONES DIRECTAS (20% DEL SGR)</v>
      </c>
      <c r="D20935" s="47"/>
      <c r="E20935" s="47" t="str">
        <f>E20934</f>
        <v>68077</v>
      </c>
      <c r="F20935" s="47"/>
      <c r="G20935" s="47" t="str">
        <f>G20934</f>
        <v xml:space="preserve">BARBOSA                                           </v>
      </c>
      <c r="H20935" s="47" t="s">
        <v>10655</v>
      </c>
      <c r="I20935" s="51">
        <f>SUBTOTAL(9,I20932:I20934)</f>
        <v>593503009</v>
      </c>
      <c r="J20935" s="51">
        <f>SUBTOTAL(9,J20932:J20934)</f>
        <v>593503009</v>
      </c>
      <c r="K20935" s="49">
        <f>J20935/I20935</f>
        <v>1</v>
      </c>
      <c r="L20935" s="51">
        <f>SUBTOTAL(9,L20932:L20934)</f>
        <v>0</v>
      </c>
      <c r="M20935" s="51">
        <f>SUBTOTAL(9,M20932:M20934)</f>
        <v>0</v>
      </c>
      <c r="N20935" s="50" t="str">
        <f>IFERROR((M20935/L20935),"N.A")</f>
        <v>N.A</v>
      </c>
      <c r="O20935" s="28"/>
      <c r="P20935" s="28"/>
      <c r="Q20935" s="28"/>
      <c r="R20935" s="28"/>
      <c r="S20935" s="25"/>
    </row>
    <row r="20936" spans="2:19" s="16" customFormat="1" outlineLevel="2" x14ac:dyDescent="0.25">
      <c r="B20936" s="16" t="s">
        <v>5738</v>
      </c>
      <c r="C20936" s="16" t="s">
        <v>5447</v>
      </c>
      <c r="D20936" s="16" t="s">
        <v>67</v>
      </c>
      <c r="E20936" s="16" t="s">
        <v>1047</v>
      </c>
      <c r="G20936" s="16" t="s">
        <v>1048</v>
      </c>
      <c r="H20936" s="16" t="s">
        <v>152</v>
      </c>
      <c r="I20936" s="35">
        <v>58665190</v>
      </c>
      <c r="J20936" s="35">
        <v>32238951.210000001</v>
      </c>
      <c r="K20936" s="36">
        <f>IFERROR((J20936/I20936),0)</f>
        <v>0.54954140965025433</v>
      </c>
      <c r="L20936" s="35">
        <v>37943599</v>
      </c>
      <c r="M20936" s="35">
        <v>32238951.210000001</v>
      </c>
      <c r="N20936" s="40">
        <f>M20936/L20936</f>
        <v>0.84965454146824604</v>
      </c>
      <c r="O20936" s="28"/>
      <c r="P20936" s="28"/>
      <c r="Q20936" s="28"/>
      <c r="R20936" s="28"/>
      <c r="S20936" s="25"/>
    </row>
    <row r="20937" spans="2:19" s="16" customFormat="1" outlineLevel="2" x14ac:dyDescent="0.25">
      <c r="B20937" s="16" t="s">
        <v>5738</v>
      </c>
      <c r="C20937" s="16" t="s">
        <v>5447</v>
      </c>
      <c r="D20937" s="16" t="s">
        <v>67</v>
      </c>
      <c r="E20937" s="16" t="s">
        <v>1047</v>
      </c>
      <c r="G20937" s="16" t="s">
        <v>1048</v>
      </c>
      <c r="H20937" s="16" t="s">
        <v>5452</v>
      </c>
      <c r="I20937" s="31">
        <v>26973355</v>
      </c>
      <c r="J20937" s="31">
        <v>26973355</v>
      </c>
      <c r="K20937" s="32">
        <f>IFERROR((J20937/I20937),0)</f>
        <v>1</v>
      </c>
      <c r="L20937" s="31"/>
      <c r="M20937" s="31"/>
      <c r="N20937" s="39"/>
      <c r="O20937" s="28"/>
      <c r="P20937" s="28"/>
      <c r="Q20937" s="28"/>
      <c r="R20937" s="28"/>
      <c r="S20937" s="25"/>
    </row>
    <row r="20938" spans="2:19" s="16" customFormat="1" outlineLevel="2" x14ac:dyDescent="0.25">
      <c r="B20938" s="16" t="s">
        <v>5738</v>
      </c>
      <c r="C20938" s="16" t="s">
        <v>5447</v>
      </c>
      <c r="D20938" s="16" t="s">
        <v>67</v>
      </c>
      <c r="E20938" s="16" t="s">
        <v>1047</v>
      </c>
      <c r="G20938" s="16" t="s">
        <v>1048</v>
      </c>
      <c r="H20938" s="16" t="s">
        <v>19</v>
      </c>
      <c r="I20938" s="31">
        <v>178851585</v>
      </c>
      <c r="J20938" s="31">
        <v>178851585</v>
      </c>
      <c r="K20938" s="32">
        <f>IFERROR((J20938/I20938),0)</f>
        <v>1</v>
      </c>
      <c r="L20938" s="31"/>
      <c r="M20938" s="31"/>
      <c r="N20938" s="39"/>
      <c r="O20938" s="28"/>
      <c r="P20938" s="28"/>
      <c r="Q20938" s="28"/>
      <c r="R20938" s="28"/>
      <c r="S20938" s="25"/>
    </row>
    <row r="20939" spans="2:19" s="16" customFormat="1" outlineLevel="2" x14ac:dyDescent="0.25">
      <c r="B20939" s="16" t="s">
        <v>5738</v>
      </c>
      <c r="C20939" s="16" t="s">
        <v>5447</v>
      </c>
      <c r="D20939" s="16" t="s">
        <v>67</v>
      </c>
      <c r="E20939" s="16" t="s">
        <v>1047</v>
      </c>
      <c r="G20939" s="16" t="s">
        <v>1048</v>
      </c>
      <c r="H20939" s="16" t="s">
        <v>154</v>
      </c>
      <c r="I20939" s="31">
        <v>363</v>
      </c>
      <c r="J20939" s="31">
        <v>363</v>
      </c>
      <c r="K20939" s="32">
        <f>IFERROR((J20939/I20939),0)</f>
        <v>1</v>
      </c>
      <c r="L20939" s="31"/>
      <c r="M20939" s="31"/>
      <c r="N20939" s="39"/>
      <c r="O20939" s="28"/>
      <c r="P20939" s="28"/>
      <c r="Q20939" s="28"/>
      <c r="R20939" s="28"/>
      <c r="S20939" s="25"/>
    </row>
    <row r="20940" spans="2:19" s="16" customFormat="1" outlineLevel="2" x14ac:dyDescent="0.25">
      <c r="B20940" s="16" t="s">
        <v>5738</v>
      </c>
      <c r="C20940" s="16" t="s">
        <v>5447</v>
      </c>
      <c r="D20940" s="16" t="s">
        <v>67</v>
      </c>
      <c r="E20940" s="16" t="s">
        <v>1047</v>
      </c>
      <c r="G20940" s="16" t="s">
        <v>1048</v>
      </c>
      <c r="H20940" s="16" t="s">
        <v>331</v>
      </c>
      <c r="I20940" s="31">
        <v>1092112</v>
      </c>
      <c r="J20940" s="31">
        <v>1092112</v>
      </c>
      <c r="K20940" s="32">
        <f>IFERROR((J20940/I20940),0)</f>
        <v>1</v>
      </c>
      <c r="L20940" s="31"/>
      <c r="M20940" s="31"/>
      <c r="N20940" s="39"/>
      <c r="O20940" s="28"/>
      <c r="P20940" s="28"/>
      <c r="Q20940" s="28"/>
      <c r="R20940" s="28"/>
      <c r="S20940" s="25"/>
    </row>
    <row r="20941" spans="2:19" s="16" customFormat="1" outlineLevel="2" x14ac:dyDescent="0.25">
      <c r="B20941" s="16" t="s">
        <v>5738</v>
      </c>
      <c r="C20941" s="16" t="s">
        <v>5447</v>
      </c>
      <c r="D20941" s="16" t="s">
        <v>69</v>
      </c>
      <c r="E20941" s="16" t="s">
        <v>1047</v>
      </c>
      <c r="G20941" s="16" t="s">
        <v>1048</v>
      </c>
      <c r="H20941" s="16" t="s">
        <v>4491</v>
      </c>
      <c r="I20941" s="31">
        <v>4004198</v>
      </c>
      <c r="J20941" s="31">
        <v>4004198</v>
      </c>
      <c r="K20941" s="32">
        <f>IFERROR((J20941/I20941),0)</f>
        <v>1</v>
      </c>
      <c r="L20941" s="31"/>
      <c r="M20941" s="31"/>
      <c r="N20941" s="39"/>
      <c r="O20941" s="28"/>
      <c r="P20941" s="28"/>
      <c r="Q20941" s="28"/>
      <c r="R20941" s="28"/>
      <c r="S20941" s="25"/>
    </row>
    <row r="20942" spans="2:19" s="16" customFormat="1" outlineLevel="2" x14ac:dyDescent="0.25">
      <c r="B20942" s="16" t="s">
        <v>5738</v>
      </c>
      <c r="C20942" s="16" t="s">
        <v>5447</v>
      </c>
      <c r="D20942" s="16" t="s">
        <v>67</v>
      </c>
      <c r="E20942" s="16" t="s">
        <v>1047</v>
      </c>
      <c r="G20942" s="16" t="s">
        <v>1048</v>
      </c>
      <c r="H20942" s="16" t="s">
        <v>231</v>
      </c>
      <c r="I20942" s="31">
        <v>8988855</v>
      </c>
      <c r="J20942" s="31">
        <v>8988855</v>
      </c>
      <c r="K20942" s="32">
        <f>IFERROR((J20942/I20942),0)</f>
        <v>1</v>
      </c>
      <c r="L20942" s="31"/>
      <c r="M20942" s="31"/>
      <c r="N20942" s="39"/>
      <c r="O20942" s="28"/>
      <c r="P20942" s="28"/>
      <c r="Q20942" s="28"/>
      <c r="R20942" s="28"/>
      <c r="S20942" s="25"/>
    </row>
    <row r="20943" spans="2:19" s="16" customFormat="1" outlineLevel="2" x14ac:dyDescent="0.25">
      <c r="B20943" s="16" t="s">
        <v>5738</v>
      </c>
      <c r="C20943" s="16" t="s">
        <v>5447</v>
      </c>
      <c r="D20943" s="16" t="s">
        <v>67</v>
      </c>
      <c r="E20943" s="16" t="s">
        <v>1047</v>
      </c>
      <c r="G20943" s="16" t="s">
        <v>1048</v>
      </c>
      <c r="H20943" s="16" t="s">
        <v>155</v>
      </c>
      <c r="I20943" s="31">
        <v>-11733038</v>
      </c>
      <c r="J20943" s="31"/>
      <c r="K20943" s="32">
        <f>IFERROR((J20943/I20943),0)</f>
        <v>0</v>
      </c>
      <c r="L20943" s="31"/>
      <c r="M20943" s="31"/>
      <c r="N20943" s="39"/>
      <c r="O20943" s="28"/>
      <c r="P20943" s="28"/>
      <c r="Q20943" s="28"/>
      <c r="R20943" s="28"/>
      <c r="S20943" s="25"/>
    </row>
    <row r="20944" spans="2:19" s="16" customFormat="1" outlineLevel="1" x14ac:dyDescent="0.25">
      <c r="B20944" s="47" t="s">
        <v>9905</v>
      </c>
      <c r="C20944" s="47" t="str">
        <f>C20943</f>
        <v>ASIGNACIONES DIRECTAS (20% DEL SGR)</v>
      </c>
      <c r="D20944" s="47"/>
      <c r="E20944" s="47" t="str">
        <f>E20943</f>
        <v>68051</v>
      </c>
      <c r="F20944" s="47"/>
      <c r="G20944" s="47" t="str">
        <f>G20943</f>
        <v xml:space="preserve">ARATOCA                                           </v>
      </c>
      <c r="H20944" s="47" t="s">
        <v>10655</v>
      </c>
      <c r="I20944" s="51">
        <f>SUBTOTAL(9,I20936:I20943)</f>
        <v>266842620</v>
      </c>
      <c r="J20944" s="51">
        <f>SUBTOTAL(9,J20936:J20943)</f>
        <v>252149419.21000001</v>
      </c>
      <c r="K20944" s="49">
        <f>J20944/I20944</f>
        <v>0.94493682909424292</v>
      </c>
      <c r="L20944" s="51">
        <f>SUBTOTAL(9,L20936:L20943)</f>
        <v>37943599</v>
      </c>
      <c r="M20944" s="51">
        <f>SUBTOTAL(9,M20936:M20943)</f>
        <v>32238951.210000001</v>
      </c>
      <c r="N20944" s="50">
        <f>IFERROR((M20944/L20944),"N.A")</f>
        <v>0.84965454146824604</v>
      </c>
      <c r="O20944" s="28"/>
      <c r="P20944" s="28"/>
      <c r="Q20944" s="28"/>
      <c r="R20944" s="28"/>
      <c r="S20944" s="25"/>
    </row>
    <row r="20945" spans="2:19" s="16" customFormat="1" outlineLevel="2" x14ac:dyDescent="0.25">
      <c r="B20945" s="16" t="s">
        <v>5739</v>
      </c>
      <c r="C20945" s="16" t="s">
        <v>5447</v>
      </c>
      <c r="D20945" s="16" t="s">
        <v>67</v>
      </c>
      <c r="E20945" s="16" t="s">
        <v>5740</v>
      </c>
      <c r="G20945" s="16" t="s">
        <v>5741</v>
      </c>
      <c r="H20945" s="16" t="s">
        <v>19</v>
      </c>
      <c r="I20945" s="31">
        <v>192445030</v>
      </c>
      <c r="J20945" s="31">
        <v>192445030</v>
      </c>
      <c r="K20945" s="32">
        <f>IFERROR((J20945/I20945),0)</f>
        <v>1</v>
      </c>
      <c r="L20945" s="31"/>
      <c r="M20945" s="31"/>
      <c r="N20945" s="39"/>
      <c r="O20945" s="28"/>
      <c r="P20945" s="28"/>
      <c r="Q20945" s="28"/>
      <c r="R20945" s="28"/>
      <c r="S20945" s="25"/>
    </row>
    <row r="20946" spans="2:19" s="16" customFormat="1" outlineLevel="1" x14ac:dyDescent="0.25">
      <c r="B20946" s="47" t="s">
        <v>9906</v>
      </c>
      <c r="C20946" s="47" t="str">
        <f>C20945</f>
        <v>ASIGNACIONES DIRECTAS (20% DEL SGR)</v>
      </c>
      <c r="D20946" s="47"/>
      <c r="E20946" s="47" t="str">
        <f>E20945</f>
        <v>68038</v>
      </c>
      <c r="F20946" s="47"/>
      <c r="G20946" s="47" t="str">
        <f>G20945</f>
        <v xml:space="preserve">MUNICIPIO NN SANTANDER TOCA                                                           </v>
      </c>
      <c r="H20946" s="47" t="s">
        <v>10655</v>
      </c>
      <c r="I20946" s="51">
        <f>SUBTOTAL(9,I20945:I20945)</f>
        <v>192445030</v>
      </c>
      <c r="J20946" s="51">
        <f>SUBTOTAL(9,J20945:J20945)</f>
        <v>192445030</v>
      </c>
      <c r="K20946" s="49">
        <f>J20946/I20946</f>
        <v>1</v>
      </c>
      <c r="L20946" s="51">
        <f>SUBTOTAL(9,L20945:L20945)</f>
        <v>0</v>
      </c>
      <c r="M20946" s="51">
        <f>SUBTOTAL(9,M20945:M20945)</f>
        <v>0</v>
      </c>
      <c r="N20946" s="50" t="str">
        <f>IFERROR((M20946/L20946),"N.A")</f>
        <v>N.A</v>
      </c>
      <c r="O20946" s="28"/>
      <c r="P20946" s="28"/>
      <c r="Q20946" s="28"/>
      <c r="R20946" s="28"/>
      <c r="S20946" s="25"/>
    </row>
    <row r="20947" spans="2:19" s="16" customFormat="1" outlineLevel="2" x14ac:dyDescent="0.25">
      <c r="B20947" s="16" t="s">
        <v>5742</v>
      </c>
      <c r="C20947" s="16" t="s">
        <v>5447</v>
      </c>
      <c r="D20947" s="16" t="s">
        <v>67</v>
      </c>
      <c r="E20947" s="16" t="s">
        <v>1050</v>
      </c>
      <c r="G20947" s="16" t="s">
        <v>1051</v>
      </c>
      <c r="H20947" s="16" t="s">
        <v>152</v>
      </c>
      <c r="I20947" s="35">
        <v>7913375</v>
      </c>
      <c r="J20947" s="35">
        <v>7913375</v>
      </c>
      <c r="K20947" s="36">
        <f>IFERROR((J20947/I20947),0)</f>
        <v>1</v>
      </c>
      <c r="L20947" s="35">
        <v>5282115</v>
      </c>
      <c r="M20947" s="35">
        <v>7913375</v>
      </c>
      <c r="N20947" s="40">
        <f>M20947/L20947</f>
        <v>1.4981451558703285</v>
      </c>
      <c r="O20947" s="28"/>
      <c r="P20947" s="28"/>
      <c r="Q20947" s="28"/>
      <c r="R20947" s="28"/>
      <c r="S20947" s="25"/>
    </row>
    <row r="20948" spans="2:19" s="16" customFormat="1" outlineLevel="2" x14ac:dyDescent="0.25">
      <c r="B20948" s="16" t="s">
        <v>5742</v>
      </c>
      <c r="C20948" s="16" t="s">
        <v>5447</v>
      </c>
      <c r="D20948" s="16" t="s">
        <v>67</v>
      </c>
      <c r="E20948" s="16" t="s">
        <v>1050</v>
      </c>
      <c r="G20948" s="16" t="s">
        <v>1051</v>
      </c>
      <c r="H20948" s="16" t="s">
        <v>5452</v>
      </c>
      <c r="I20948" s="31">
        <v>10487592</v>
      </c>
      <c r="J20948" s="31">
        <v>10487592</v>
      </c>
      <c r="K20948" s="32">
        <f>IFERROR((J20948/I20948),0)</f>
        <v>1</v>
      </c>
      <c r="L20948" s="31"/>
      <c r="M20948" s="31"/>
      <c r="N20948" s="39"/>
      <c r="O20948" s="28"/>
      <c r="P20948" s="28"/>
      <c r="Q20948" s="28"/>
      <c r="R20948" s="28"/>
      <c r="S20948" s="25"/>
    </row>
    <row r="20949" spans="2:19" s="16" customFormat="1" outlineLevel="2" x14ac:dyDescent="0.25">
      <c r="B20949" s="16" t="s">
        <v>5742</v>
      </c>
      <c r="C20949" s="16" t="s">
        <v>5447</v>
      </c>
      <c r="D20949" s="16" t="s">
        <v>67</v>
      </c>
      <c r="E20949" s="16" t="s">
        <v>1050</v>
      </c>
      <c r="G20949" s="16" t="s">
        <v>1051</v>
      </c>
      <c r="H20949" s="16" t="s">
        <v>19</v>
      </c>
      <c r="I20949" s="31">
        <v>129722180</v>
      </c>
      <c r="J20949" s="31">
        <v>129722180</v>
      </c>
      <c r="K20949" s="32">
        <f>IFERROR((J20949/I20949),0)</f>
        <v>1</v>
      </c>
      <c r="L20949" s="31"/>
      <c r="M20949" s="31"/>
      <c r="N20949" s="39"/>
      <c r="O20949" s="28"/>
      <c r="P20949" s="28"/>
      <c r="Q20949" s="28"/>
      <c r="R20949" s="28"/>
      <c r="S20949" s="25"/>
    </row>
    <row r="20950" spans="2:19" s="16" customFormat="1" outlineLevel="2" x14ac:dyDescent="0.25">
      <c r="B20950" s="16" t="s">
        <v>5742</v>
      </c>
      <c r="C20950" s="16" t="s">
        <v>5447</v>
      </c>
      <c r="D20950" s="16" t="s">
        <v>67</v>
      </c>
      <c r="E20950" s="16" t="s">
        <v>1050</v>
      </c>
      <c r="G20950" s="16" t="s">
        <v>1051</v>
      </c>
      <c r="H20950" s="16" t="s">
        <v>154</v>
      </c>
      <c r="I20950" s="31">
        <v>49</v>
      </c>
      <c r="J20950" s="31">
        <v>49</v>
      </c>
      <c r="K20950" s="32">
        <f>IFERROR((J20950/I20950),0)</f>
        <v>1</v>
      </c>
      <c r="L20950" s="31"/>
      <c r="M20950" s="31"/>
      <c r="N20950" s="39"/>
      <c r="O20950" s="28"/>
      <c r="P20950" s="28"/>
      <c r="Q20950" s="28"/>
      <c r="R20950" s="28"/>
      <c r="S20950" s="25"/>
    </row>
    <row r="20951" spans="2:19" s="16" customFormat="1" outlineLevel="2" x14ac:dyDescent="0.25">
      <c r="B20951" s="16" t="s">
        <v>5742</v>
      </c>
      <c r="C20951" s="16" t="s">
        <v>5447</v>
      </c>
      <c r="D20951" s="16" t="s">
        <v>67</v>
      </c>
      <c r="E20951" s="16" t="s">
        <v>1050</v>
      </c>
      <c r="G20951" s="16" t="s">
        <v>1051</v>
      </c>
      <c r="H20951" s="16" t="s">
        <v>331</v>
      </c>
      <c r="I20951" s="31">
        <v>3487729</v>
      </c>
      <c r="J20951" s="31">
        <v>3487729</v>
      </c>
      <c r="K20951" s="32">
        <f>IFERROR((J20951/I20951),0)</f>
        <v>1</v>
      </c>
      <c r="L20951" s="31"/>
      <c r="M20951" s="31"/>
      <c r="N20951" s="39"/>
      <c r="O20951" s="28"/>
      <c r="P20951" s="28"/>
      <c r="Q20951" s="28"/>
      <c r="R20951" s="28"/>
      <c r="S20951" s="25"/>
    </row>
    <row r="20952" spans="2:19" s="16" customFormat="1" outlineLevel="2" x14ac:dyDescent="0.25">
      <c r="B20952" s="16" t="s">
        <v>5742</v>
      </c>
      <c r="C20952" s="16" t="s">
        <v>5447</v>
      </c>
      <c r="D20952" s="16" t="s">
        <v>69</v>
      </c>
      <c r="E20952" s="16" t="s">
        <v>1050</v>
      </c>
      <c r="G20952" s="16" t="s">
        <v>1051</v>
      </c>
      <c r="H20952" s="16" t="s">
        <v>4491</v>
      </c>
      <c r="I20952" s="31">
        <v>55588377</v>
      </c>
      <c r="J20952" s="31">
        <v>55588377</v>
      </c>
      <c r="K20952" s="32">
        <f>IFERROR((J20952/I20952),0)</f>
        <v>1</v>
      </c>
      <c r="L20952" s="31"/>
      <c r="M20952" s="31"/>
      <c r="N20952" s="39"/>
      <c r="O20952" s="28"/>
      <c r="P20952" s="28"/>
      <c r="Q20952" s="28"/>
      <c r="R20952" s="28"/>
      <c r="S20952" s="25"/>
    </row>
    <row r="20953" spans="2:19" s="16" customFormat="1" outlineLevel="2" x14ac:dyDescent="0.25">
      <c r="B20953" s="16" t="s">
        <v>5742</v>
      </c>
      <c r="C20953" s="16" t="s">
        <v>5447</v>
      </c>
      <c r="D20953" s="16" t="s">
        <v>67</v>
      </c>
      <c r="E20953" s="16" t="s">
        <v>1050</v>
      </c>
      <c r="G20953" s="16" t="s">
        <v>1051</v>
      </c>
      <c r="H20953" s="16" t="s">
        <v>231</v>
      </c>
      <c r="I20953" s="31">
        <v>1289353</v>
      </c>
      <c r="J20953" s="31">
        <v>1289353</v>
      </c>
      <c r="K20953" s="32">
        <f>IFERROR((J20953/I20953),0)</f>
        <v>1</v>
      </c>
      <c r="L20953" s="31"/>
      <c r="M20953" s="31"/>
      <c r="N20953" s="39"/>
      <c r="O20953" s="28"/>
      <c r="P20953" s="28"/>
      <c r="Q20953" s="28"/>
      <c r="R20953" s="28"/>
      <c r="S20953" s="25"/>
    </row>
    <row r="20954" spans="2:19" s="16" customFormat="1" outlineLevel="2" x14ac:dyDescent="0.25">
      <c r="B20954" s="16" t="s">
        <v>5742</v>
      </c>
      <c r="C20954" s="16" t="s">
        <v>5447</v>
      </c>
      <c r="D20954" s="16" t="s">
        <v>67</v>
      </c>
      <c r="E20954" s="16" t="s">
        <v>1050</v>
      </c>
      <c r="G20954" s="16" t="s">
        <v>1051</v>
      </c>
      <c r="H20954" s="16" t="s">
        <v>155</v>
      </c>
      <c r="I20954" s="31">
        <v>-1582675</v>
      </c>
      <c r="J20954" s="31"/>
      <c r="K20954" s="32">
        <f>IFERROR((J20954/I20954),0)</f>
        <v>0</v>
      </c>
      <c r="L20954" s="31"/>
      <c r="M20954" s="31"/>
      <c r="N20954" s="39"/>
      <c r="O20954" s="28"/>
      <c r="P20954" s="28"/>
      <c r="Q20954" s="28"/>
      <c r="R20954" s="28"/>
      <c r="S20954" s="25"/>
    </row>
    <row r="20955" spans="2:19" s="16" customFormat="1" outlineLevel="1" x14ac:dyDescent="0.25">
      <c r="B20955" s="47" t="s">
        <v>9907</v>
      </c>
      <c r="C20955" s="47" t="str">
        <f>C20954</f>
        <v>ASIGNACIONES DIRECTAS (20% DEL SGR)</v>
      </c>
      <c r="D20955" s="47"/>
      <c r="E20955" s="47" t="str">
        <f>E20954</f>
        <v>68020</v>
      </c>
      <c r="F20955" s="47"/>
      <c r="G20955" s="47" t="str">
        <f>G20954</f>
        <v xml:space="preserve">ALBANIA                                           </v>
      </c>
      <c r="H20955" s="47" t="s">
        <v>10655</v>
      </c>
      <c r="I20955" s="51">
        <f>SUBTOTAL(9,I20947:I20954)</f>
        <v>206905980</v>
      </c>
      <c r="J20955" s="51">
        <f>SUBTOTAL(9,J20947:J20954)</f>
        <v>208488655</v>
      </c>
      <c r="K20955" s="49">
        <f>J20955/I20955</f>
        <v>1.0076492472571359</v>
      </c>
      <c r="L20955" s="51">
        <f>SUBTOTAL(9,L20947:L20954)</f>
        <v>5282115</v>
      </c>
      <c r="M20955" s="51">
        <f>SUBTOTAL(9,M20947:M20954)</f>
        <v>7913375</v>
      </c>
      <c r="N20955" s="50">
        <f>IFERROR((M20955/L20955),"N.A")</f>
        <v>1.4981451558703285</v>
      </c>
      <c r="O20955" s="28"/>
      <c r="P20955" s="28"/>
      <c r="Q20955" s="28"/>
      <c r="R20955" s="28"/>
      <c r="S20955" s="25"/>
    </row>
    <row r="20956" spans="2:19" s="16" customFormat="1" outlineLevel="2" x14ac:dyDescent="0.25">
      <c r="B20956" s="16" t="s">
        <v>5743</v>
      </c>
      <c r="C20956" s="16" t="s">
        <v>5447</v>
      </c>
      <c r="D20956" s="16" t="s">
        <v>67</v>
      </c>
      <c r="E20956" s="16" t="s">
        <v>1053</v>
      </c>
      <c r="G20956" s="16" t="s">
        <v>1054</v>
      </c>
      <c r="H20956" s="16" t="s">
        <v>152</v>
      </c>
      <c r="I20956" s="35">
        <v>4163943</v>
      </c>
      <c r="J20956" s="35">
        <v>36865.26</v>
      </c>
      <c r="K20956" s="36">
        <f>IFERROR((J20956/I20956),0)</f>
        <v>8.8534497230149407E-3</v>
      </c>
      <c r="L20956" s="35">
        <v>2748202</v>
      </c>
      <c r="M20956" s="35">
        <v>36865.26</v>
      </c>
      <c r="N20956" s="40">
        <f>M20956/L20956</f>
        <v>1.3414319616971388E-2</v>
      </c>
      <c r="O20956" s="28"/>
      <c r="P20956" s="28"/>
      <c r="Q20956" s="28"/>
      <c r="R20956" s="28"/>
      <c r="S20956" s="25"/>
    </row>
    <row r="20957" spans="2:19" s="16" customFormat="1" outlineLevel="2" x14ac:dyDescent="0.25">
      <c r="B20957" s="16" t="s">
        <v>5743</v>
      </c>
      <c r="C20957" s="16" t="s">
        <v>5447</v>
      </c>
      <c r="D20957" s="16" t="s">
        <v>67</v>
      </c>
      <c r="E20957" s="16" t="s">
        <v>1053</v>
      </c>
      <c r="G20957" s="16" t="s">
        <v>1054</v>
      </c>
      <c r="H20957" s="16" t="s">
        <v>5452</v>
      </c>
      <c r="I20957" s="31">
        <v>6365793</v>
      </c>
      <c r="J20957" s="31">
        <v>6365793</v>
      </c>
      <c r="K20957" s="32">
        <f>IFERROR((J20957/I20957),0)</f>
        <v>1</v>
      </c>
      <c r="L20957" s="31"/>
      <c r="M20957" s="31"/>
      <c r="N20957" s="39"/>
      <c r="O20957" s="28"/>
      <c r="P20957" s="28"/>
      <c r="Q20957" s="28"/>
      <c r="R20957" s="28"/>
      <c r="S20957" s="25"/>
    </row>
    <row r="20958" spans="2:19" s="16" customFormat="1" outlineLevel="2" x14ac:dyDescent="0.25">
      <c r="B20958" s="16" t="s">
        <v>5743</v>
      </c>
      <c r="C20958" s="16" t="s">
        <v>5447</v>
      </c>
      <c r="D20958" s="16" t="s">
        <v>67</v>
      </c>
      <c r="E20958" s="16" t="s">
        <v>1053</v>
      </c>
      <c r="G20958" s="16" t="s">
        <v>1054</v>
      </c>
      <c r="H20958" s="16" t="s">
        <v>19</v>
      </c>
      <c r="I20958" s="31">
        <v>42313411</v>
      </c>
      <c r="J20958" s="31">
        <v>42313411</v>
      </c>
      <c r="K20958" s="32">
        <f>IFERROR((J20958/I20958),0)</f>
        <v>1</v>
      </c>
      <c r="L20958" s="31"/>
      <c r="M20958" s="31"/>
      <c r="N20958" s="39"/>
      <c r="O20958" s="28"/>
      <c r="P20958" s="28"/>
      <c r="Q20958" s="28"/>
      <c r="R20958" s="28"/>
      <c r="S20958" s="25"/>
    </row>
    <row r="20959" spans="2:19" s="16" customFormat="1" outlineLevel="2" x14ac:dyDescent="0.25">
      <c r="B20959" s="16" t="s">
        <v>5743</v>
      </c>
      <c r="C20959" s="16" t="s">
        <v>5447</v>
      </c>
      <c r="D20959" s="16" t="s">
        <v>67</v>
      </c>
      <c r="E20959" s="16" t="s">
        <v>1053</v>
      </c>
      <c r="G20959" s="16" t="s">
        <v>1054</v>
      </c>
      <c r="H20959" s="16" t="s">
        <v>154</v>
      </c>
      <c r="I20959" s="31">
        <v>26</v>
      </c>
      <c r="J20959" s="31">
        <v>26</v>
      </c>
      <c r="K20959" s="32">
        <f>IFERROR((J20959/I20959),0)</f>
        <v>1</v>
      </c>
      <c r="L20959" s="31"/>
      <c r="M20959" s="31"/>
      <c r="N20959" s="39"/>
      <c r="O20959" s="28"/>
      <c r="P20959" s="28"/>
      <c r="Q20959" s="28"/>
      <c r="R20959" s="28"/>
      <c r="S20959" s="25"/>
    </row>
    <row r="20960" spans="2:19" s="16" customFormat="1" outlineLevel="2" x14ac:dyDescent="0.25">
      <c r="B20960" s="16" t="s">
        <v>5743</v>
      </c>
      <c r="C20960" s="16" t="s">
        <v>5447</v>
      </c>
      <c r="D20960" s="16" t="s">
        <v>67</v>
      </c>
      <c r="E20960" s="16" t="s">
        <v>1053</v>
      </c>
      <c r="G20960" s="16" t="s">
        <v>1054</v>
      </c>
      <c r="H20960" s="16" t="s">
        <v>231</v>
      </c>
      <c r="I20960" s="31">
        <v>663817</v>
      </c>
      <c r="J20960" s="31">
        <v>663817</v>
      </c>
      <c r="K20960" s="32">
        <f>IFERROR((J20960/I20960),0)</f>
        <v>1</v>
      </c>
      <c r="L20960" s="31"/>
      <c r="M20960" s="31"/>
      <c r="N20960" s="39"/>
      <c r="O20960" s="28"/>
      <c r="P20960" s="28"/>
      <c r="Q20960" s="28"/>
      <c r="R20960" s="28"/>
      <c r="S20960" s="25"/>
    </row>
    <row r="20961" spans="2:19" s="16" customFormat="1" outlineLevel="2" x14ac:dyDescent="0.25">
      <c r="B20961" s="16" t="s">
        <v>5743</v>
      </c>
      <c r="C20961" s="16" t="s">
        <v>5447</v>
      </c>
      <c r="D20961" s="16" t="s">
        <v>67</v>
      </c>
      <c r="E20961" s="16" t="s">
        <v>1053</v>
      </c>
      <c r="G20961" s="16" t="s">
        <v>1054</v>
      </c>
      <c r="H20961" s="16" t="s">
        <v>155</v>
      </c>
      <c r="I20961" s="31">
        <v>-832789</v>
      </c>
      <c r="J20961" s="31"/>
      <c r="K20961" s="32">
        <f>IFERROR((J20961/I20961),0)</f>
        <v>0</v>
      </c>
      <c r="L20961" s="31"/>
      <c r="M20961" s="31"/>
      <c r="N20961" s="39"/>
      <c r="O20961" s="28"/>
      <c r="P20961" s="28"/>
      <c r="Q20961" s="28"/>
      <c r="R20961" s="28"/>
      <c r="S20961" s="25"/>
    </row>
    <row r="20962" spans="2:19" s="16" customFormat="1" outlineLevel="1" x14ac:dyDescent="0.25">
      <c r="B20962" s="47" t="s">
        <v>9908</v>
      </c>
      <c r="C20962" s="47" t="str">
        <f>C20961</f>
        <v>ASIGNACIONES DIRECTAS (20% DEL SGR)</v>
      </c>
      <c r="D20962" s="47"/>
      <c r="E20962" s="47" t="str">
        <f>E20961</f>
        <v>68013</v>
      </c>
      <c r="F20962" s="47"/>
      <c r="G20962" s="47" t="str">
        <f>G20961</f>
        <v xml:space="preserve">AGUADA                                            </v>
      </c>
      <c r="H20962" s="47" t="s">
        <v>10655</v>
      </c>
      <c r="I20962" s="51">
        <f>SUBTOTAL(9,I20956:I20961)</f>
        <v>52674201</v>
      </c>
      <c r="J20962" s="51">
        <f>SUBTOTAL(9,J20956:J20961)</f>
        <v>49379912.259999998</v>
      </c>
      <c r="K20962" s="49">
        <f>J20962/I20962</f>
        <v>0.93745916069994106</v>
      </c>
      <c r="L20962" s="51">
        <f>SUBTOTAL(9,L20956:L20961)</f>
        <v>2748202</v>
      </c>
      <c r="M20962" s="51">
        <f>SUBTOTAL(9,M20956:M20961)</f>
        <v>36865.26</v>
      </c>
      <c r="N20962" s="50">
        <f>IFERROR((M20962/L20962),"N.A")</f>
        <v>1.3414319616971388E-2</v>
      </c>
      <c r="O20962" s="28"/>
      <c r="P20962" s="28"/>
      <c r="Q20962" s="28"/>
      <c r="R20962" s="28"/>
      <c r="S20962" s="25"/>
    </row>
    <row r="20963" spans="2:19" s="16" customFormat="1" outlineLevel="2" x14ac:dyDescent="0.25">
      <c r="B20963" s="16" t="s">
        <v>5744</v>
      </c>
      <c r="C20963" s="16" t="s">
        <v>5447</v>
      </c>
      <c r="D20963" s="16" t="s">
        <v>67</v>
      </c>
      <c r="E20963" s="16" t="s">
        <v>4713</v>
      </c>
      <c r="G20963" s="16" t="s">
        <v>4714</v>
      </c>
      <c r="H20963" s="16" t="s">
        <v>152</v>
      </c>
      <c r="I20963" s="35">
        <v>2488060</v>
      </c>
      <c r="J20963" s="35">
        <v>28152.74</v>
      </c>
      <c r="K20963" s="36">
        <f>IFERROR((J20963/I20963),0)</f>
        <v>1.1315137094764597E-2</v>
      </c>
      <c r="L20963" s="35">
        <v>1659609</v>
      </c>
      <c r="M20963" s="35">
        <v>28152.74</v>
      </c>
      <c r="N20963" s="40">
        <f>M20963/L20963</f>
        <v>1.6963477541999353E-2</v>
      </c>
      <c r="O20963" s="28"/>
      <c r="P20963" s="28"/>
      <c r="Q20963" s="28"/>
      <c r="R20963" s="28"/>
      <c r="S20963" s="25"/>
    </row>
    <row r="20964" spans="2:19" s="16" customFormat="1" outlineLevel="2" x14ac:dyDescent="0.25">
      <c r="B20964" s="16" t="s">
        <v>5744</v>
      </c>
      <c r="C20964" s="16" t="s">
        <v>5447</v>
      </c>
      <c r="D20964" s="16" t="s">
        <v>67</v>
      </c>
      <c r="E20964" s="16" t="s">
        <v>4713</v>
      </c>
      <c r="G20964" s="16" t="s">
        <v>4714</v>
      </c>
      <c r="H20964" s="16" t="s">
        <v>5452</v>
      </c>
      <c r="I20964" s="31">
        <v>3165134</v>
      </c>
      <c r="J20964" s="31">
        <v>3165134</v>
      </c>
      <c r="K20964" s="32">
        <f>IFERROR((J20964/I20964),0)</f>
        <v>1</v>
      </c>
      <c r="L20964" s="31"/>
      <c r="M20964" s="31"/>
      <c r="N20964" s="39"/>
      <c r="O20964" s="28"/>
      <c r="P20964" s="28"/>
      <c r="Q20964" s="28"/>
      <c r="R20964" s="28"/>
      <c r="S20964" s="25"/>
    </row>
    <row r="20965" spans="2:19" s="16" customFormat="1" outlineLevel="2" x14ac:dyDescent="0.25">
      <c r="B20965" s="16" t="s">
        <v>5744</v>
      </c>
      <c r="C20965" s="16" t="s">
        <v>5447</v>
      </c>
      <c r="D20965" s="16" t="s">
        <v>67</v>
      </c>
      <c r="E20965" s="16" t="s">
        <v>4713</v>
      </c>
      <c r="G20965" s="16" t="s">
        <v>4714</v>
      </c>
      <c r="H20965" s="16" t="s">
        <v>19</v>
      </c>
      <c r="I20965" s="31">
        <v>20394027</v>
      </c>
      <c r="J20965" s="31">
        <v>20394027</v>
      </c>
      <c r="K20965" s="32">
        <f>IFERROR((J20965/I20965),0)</f>
        <v>1</v>
      </c>
      <c r="L20965" s="31"/>
      <c r="M20965" s="31"/>
      <c r="N20965" s="39"/>
      <c r="O20965" s="28"/>
      <c r="P20965" s="28"/>
      <c r="Q20965" s="28"/>
      <c r="R20965" s="28"/>
      <c r="S20965" s="25"/>
    </row>
    <row r="20966" spans="2:19" s="16" customFormat="1" outlineLevel="2" x14ac:dyDescent="0.25">
      <c r="B20966" s="16" t="s">
        <v>5744</v>
      </c>
      <c r="C20966" s="16" t="s">
        <v>5447</v>
      </c>
      <c r="D20966" s="16" t="s">
        <v>67</v>
      </c>
      <c r="E20966" s="16" t="s">
        <v>4713</v>
      </c>
      <c r="G20966" s="16" t="s">
        <v>4714</v>
      </c>
      <c r="H20966" s="16" t="s">
        <v>154</v>
      </c>
      <c r="I20966" s="31">
        <v>15</v>
      </c>
      <c r="J20966" s="31">
        <v>15</v>
      </c>
      <c r="K20966" s="32">
        <f>IFERROR((J20966/I20966),0)</f>
        <v>1</v>
      </c>
      <c r="L20966" s="31"/>
      <c r="M20966" s="31"/>
      <c r="N20966" s="39"/>
      <c r="O20966" s="28"/>
      <c r="P20966" s="28"/>
      <c r="Q20966" s="28"/>
      <c r="R20966" s="28"/>
      <c r="S20966" s="25"/>
    </row>
    <row r="20967" spans="2:19" s="16" customFormat="1" outlineLevel="2" x14ac:dyDescent="0.25">
      <c r="B20967" s="16" t="s">
        <v>5744</v>
      </c>
      <c r="C20967" s="16" t="s">
        <v>5447</v>
      </c>
      <c r="D20967" s="16" t="s">
        <v>67</v>
      </c>
      <c r="E20967" s="16" t="s">
        <v>4713</v>
      </c>
      <c r="G20967" s="16" t="s">
        <v>4714</v>
      </c>
      <c r="H20967" s="16" t="s">
        <v>231</v>
      </c>
      <c r="I20967" s="31">
        <v>404849</v>
      </c>
      <c r="J20967" s="31">
        <v>404849</v>
      </c>
      <c r="K20967" s="32">
        <f>IFERROR((J20967/I20967),0)</f>
        <v>1</v>
      </c>
      <c r="L20967" s="31"/>
      <c r="M20967" s="31"/>
      <c r="N20967" s="39"/>
      <c r="O20967" s="28"/>
      <c r="P20967" s="28"/>
      <c r="Q20967" s="28"/>
      <c r="R20967" s="28"/>
      <c r="S20967" s="25"/>
    </row>
    <row r="20968" spans="2:19" s="16" customFormat="1" outlineLevel="2" x14ac:dyDescent="0.25">
      <c r="B20968" s="16" t="s">
        <v>5744</v>
      </c>
      <c r="C20968" s="16" t="s">
        <v>5447</v>
      </c>
      <c r="D20968" s="16" t="s">
        <v>67</v>
      </c>
      <c r="E20968" s="16" t="s">
        <v>4713</v>
      </c>
      <c r="G20968" s="16" t="s">
        <v>4714</v>
      </c>
      <c r="H20968" s="16" t="s">
        <v>155</v>
      </c>
      <c r="I20968" s="31">
        <v>-497612</v>
      </c>
      <c r="J20968" s="31"/>
      <c r="K20968" s="32">
        <f>IFERROR((J20968/I20968),0)</f>
        <v>0</v>
      </c>
      <c r="L20968" s="31"/>
      <c r="M20968" s="31"/>
      <c r="N20968" s="39"/>
      <c r="O20968" s="28"/>
      <c r="P20968" s="28"/>
      <c r="Q20968" s="28"/>
      <c r="R20968" s="28"/>
      <c r="S20968" s="25"/>
    </row>
    <row r="20969" spans="2:19" s="16" customFormat="1" outlineLevel="1" x14ac:dyDescent="0.25">
      <c r="B20969" s="47" t="s">
        <v>9909</v>
      </c>
      <c r="C20969" s="47" t="str">
        <f>C20968</f>
        <v>ASIGNACIONES DIRECTAS (20% DEL SGR)</v>
      </c>
      <c r="D20969" s="47"/>
      <c r="E20969" s="47" t="str">
        <f>E20968</f>
        <v>68001</v>
      </c>
      <c r="F20969" s="47"/>
      <c r="G20969" s="47" t="str">
        <f>G20968</f>
        <v xml:space="preserve">BUCARAMANGA                                       </v>
      </c>
      <c r="H20969" s="47" t="s">
        <v>10655</v>
      </c>
      <c r="I20969" s="51">
        <f>SUBTOTAL(9,I20963:I20968)</f>
        <v>25954473</v>
      </c>
      <c r="J20969" s="51">
        <f>SUBTOTAL(9,J20963:J20968)</f>
        <v>23992177.740000002</v>
      </c>
      <c r="K20969" s="49">
        <f>J20969/I20969</f>
        <v>0.92439471762728531</v>
      </c>
      <c r="L20969" s="51">
        <f>SUBTOTAL(9,L20963:L20968)</f>
        <v>1659609</v>
      </c>
      <c r="M20969" s="51">
        <f>SUBTOTAL(9,M20963:M20968)</f>
        <v>28152.74</v>
      </c>
      <c r="N20969" s="50">
        <f>IFERROR((M20969/L20969),"N.A")</f>
        <v>1.6963477541999353E-2</v>
      </c>
      <c r="O20969" s="28"/>
      <c r="P20969" s="28"/>
      <c r="Q20969" s="28"/>
      <c r="R20969" s="28"/>
      <c r="S20969" s="25"/>
    </row>
    <row r="20970" spans="2:19" s="16" customFormat="1" outlineLevel="2" x14ac:dyDescent="0.25">
      <c r="B20970" s="16" t="s">
        <v>5745</v>
      </c>
      <c r="C20970" s="16" t="s">
        <v>5447</v>
      </c>
      <c r="D20970" s="16" t="s">
        <v>67</v>
      </c>
      <c r="E20970" s="16" t="s">
        <v>68</v>
      </c>
      <c r="G20970" s="16" t="s">
        <v>67</v>
      </c>
      <c r="H20970" s="16" t="s">
        <v>152</v>
      </c>
      <c r="I20970" s="35">
        <v>196552255237</v>
      </c>
      <c r="J20970" s="35">
        <v>80111669031.169983</v>
      </c>
      <c r="K20970" s="36">
        <f>IFERROR((J20970/I20970),0)</f>
        <v>0.40758458321718283</v>
      </c>
      <c r="L20970" s="35">
        <v>126497193248.96999</v>
      </c>
      <c r="M20970" s="35">
        <v>80111669031.169983</v>
      </c>
      <c r="N20970" s="40">
        <f>M20970/L20970</f>
        <v>0.63330787801350918</v>
      </c>
      <c r="O20970" s="28"/>
      <c r="P20970" s="28"/>
      <c r="Q20970" s="28"/>
      <c r="R20970" s="28"/>
      <c r="S20970" s="25"/>
    </row>
    <row r="20971" spans="2:19" s="16" customFormat="1" outlineLevel="2" x14ac:dyDescent="0.25">
      <c r="B20971" s="16" t="s">
        <v>5745</v>
      </c>
      <c r="C20971" s="16" t="s">
        <v>5447</v>
      </c>
      <c r="D20971" s="16" t="s">
        <v>67</v>
      </c>
      <c r="E20971" s="16" t="s">
        <v>68</v>
      </c>
      <c r="G20971" s="16" t="s">
        <v>67</v>
      </c>
      <c r="H20971" s="16" t="s">
        <v>24</v>
      </c>
      <c r="I20971" s="31">
        <v>228311660</v>
      </c>
      <c r="J20971" s="31">
        <v>228311660</v>
      </c>
      <c r="K20971" s="32">
        <f>IFERROR((J20971/I20971),0)</f>
        <v>1</v>
      </c>
      <c r="L20971" s="31"/>
      <c r="M20971" s="31"/>
      <c r="N20971" s="39"/>
      <c r="O20971" s="28"/>
      <c r="P20971" s="28"/>
      <c r="Q20971" s="28"/>
      <c r="R20971" s="28"/>
      <c r="S20971" s="25"/>
    </row>
    <row r="20972" spans="2:19" s="16" customFormat="1" outlineLevel="2" x14ac:dyDescent="0.25">
      <c r="B20972" s="16" t="s">
        <v>5745</v>
      </c>
      <c r="C20972" s="16" t="s">
        <v>5447</v>
      </c>
      <c r="D20972" s="16" t="s">
        <v>67</v>
      </c>
      <c r="E20972" s="16" t="s">
        <v>68</v>
      </c>
      <c r="G20972" s="16" t="s">
        <v>67</v>
      </c>
      <c r="H20972" s="16" t="s">
        <v>5451</v>
      </c>
      <c r="I20972" s="31">
        <v>5791571</v>
      </c>
      <c r="J20972" s="31">
        <v>5791571</v>
      </c>
      <c r="K20972" s="32">
        <f>IFERROR((J20972/I20972),0)</f>
        <v>1</v>
      </c>
      <c r="L20972" s="31"/>
      <c r="M20972" s="31"/>
      <c r="N20972" s="39"/>
      <c r="O20972" s="28"/>
      <c r="P20972" s="28"/>
      <c r="Q20972" s="28"/>
      <c r="R20972" s="28"/>
      <c r="S20972" s="25"/>
    </row>
    <row r="20973" spans="2:19" s="16" customFormat="1" outlineLevel="2" x14ac:dyDescent="0.25">
      <c r="B20973" s="16" t="s">
        <v>5745</v>
      </c>
      <c r="C20973" s="16" t="s">
        <v>5447</v>
      </c>
      <c r="D20973" s="16" t="s">
        <v>67</v>
      </c>
      <c r="E20973" s="16" t="s">
        <v>68</v>
      </c>
      <c r="G20973" s="16" t="s">
        <v>67</v>
      </c>
      <c r="H20973" s="16" t="s">
        <v>5452</v>
      </c>
      <c r="I20973" s="31">
        <v>11783915458</v>
      </c>
      <c r="J20973" s="31">
        <v>11783915458</v>
      </c>
      <c r="K20973" s="32">
        <f>IFERROR((J20973/I20973),0)</f>
        <v>1</v>
      </c>
      <c r="L20973" s="31"/>
      <c r="M20973" s="31"/>
      <c r="N20973" s="39"/>
      <c r="O20973" s="28"/>
      <c r="P20973" s="28"/>
      <c r="Q20973" s="28"/>
      <c r="R20973" s="28"/>
      <c r="S20973" s="25"/>
    </row>
    <row r="20974" spans="2:19" s="16" customFormat="1" outlineLevel="2" x14ac:dyDescent="0.25">
      <c r="B20974" s="16" t="s">
        <v>5745</v>
      </c>
      <c r="C20974" s="16" t="s">
        <v>5447</v>
      </c>
      <c r="D20974" s="16" t="s">
        <v>67</v>
      </c>
      <c r="E20974" s="16" t="s">
        <v>68</v>
      </c>
      <c r="G20974" s="16" t="s">
        <v>67</v>
      </c>
      <c r="H20974" s="16" t="s">
        <v>19</v>
      </c>
      <c r="I20974" s="31">
        <v>80287642809</v>
      </c>
      <c r="J20974" s="31">
        <v>80287642809</v>
      </c>
      <c r="K20974" s="32">
        <f>IFERROR((J20974/I20974),0)</f>
        <v>1</v>
      </c>
      <c r="L20974" s="31"/>
      <c r="M20974" s="31"/>
      <c r="N20974" s="39"/>
      <c r="O20974" s="28"/>
      <c r="P20974" s="28"/>
      <c r="Q20974" s="28"/>
      <c r="R20974" s="28"/>
      <c r="S20974" s="25"/>
    </row>
    <row r="20975" spans="2:19" s="16" customFormat="1" outlineLevel="2" x14ac:dyDescent="0.25">
      <c r="B20975" s="16" t="s">
        <v>5745</v>
      </c>
      <c r="C20975" s="16" t="s">
        <v>5447</v>
      </c>
      <c r="D20975" s="16" t="s">
        <v>67</v>
      </c>
      <c r="E20975" s="16" t="s">
        <v>68</v>
      </c>
      <c r="G20975" s="16" t="s">
        <v>67</v>
      </c>
      <c r="H20975" s="16" t="s">
        <v>154</v>
      </c>
      <c r="I20975" s="31">
        <v>1215650</v>
      </c>
      <c r="J20975" s="31">
        <v>1215650</v>
      </c>
      <c r="K20975" s="32">
        <f>IFERROR((J20975/I20975),0)</f>
        <v>1</v>
      </c>
      <c r="L20975" s="31"/>
      <c r="M20975" s="31"/>
      <c r="N20975" s="39"/>
      <c r="O20975" s="28"/>
      <c r="P20975" s="28"/>
      <c r="Q20975" s="28"/>
      <c r="R20975" s="28"/>
      <c r="S20975" s="25"/>
    </row>
    <row r="20976" spans="2:19" s="16" customFormat="1" outlineLevel="2" x14ac:dyDescent="0.25">
      <c r="B20976" s="16" t="s">
        <v>5745</v>
      </c>
      <c r="C20976" s="16" t="s">
        <v>5447</v>
      </c>
      <c r="D20976" s="16" t="s">
        <v>67</v>
      </c>
      <c r="E20976" s="16" t="s">
        <v>68</v>
      </c>
      <c r="G20976" s="16" t="s">
        <v>67</v>
      </c>
      <c r="H20976" s="16" t="s">
        <v>331</v>
      </c>
      <c r="I20976" s="31">
        <v>3420882113</v>
      </c>
      <c r="J20976" s="31">
        <v>3420882113</v>
      </c>
      <c r="K20976" s="32">
        <f>IFERROR((J20976/I20976),0)</f>
        <v>1</v>
      </c>
      <c r="L20976" s="31"/>
      <c r="M20976" s="31"/>
      <c r="N20976" s="39"/>
      <c r="O20976" s="28"/>
      <c r="P20976" s="28"/>
      <c r="Q20976" s="28"/>
      <c r="R20976" s="28"/>
      <c r="S20976" s="25"/>
    </row>
    <row r="20977" spans="2:19" s="16" customFormat="1" outlineLevel="2" x14ac:dyDescent="0.25">
      <c r="B20977" s="16" t="s">
        <v>5745</v>
      </c>
      <c r="C20977" s="16" t="s">
        <v>5447</v>
      </c>
      <c r="D20977" s="16" t="s">
        <v>69</v>
      </c>
      <c r="E20977" s="16" t="s">
        <v>68</v>
      </c>
      <c r="G20977" s="16" t="s">
        <v>67</v>
      </c>
      <c r="H20977" s="16" t="s">
        <v>4491</v>
      </c>
      <c r="I20977" s="31">
        <v>322362983</v>
      </c>
      <c r="J20977" s="31">
        <v>322362983</v>
      </c>
      <c r="K20977" s="32">
        <f>IFERROR((J20977/I20977),0)</f>
        <v>1</v>
      </c>
      <c r="L20977" s="31"/>
      <c r="M20977" s="31"/>
      <c r="N20977" s="39"/>
      <c r="O20977" s="28"/>
      <c r="P20977" s="28"/>
      <c r="Q20977" s="28"/>
      <c r="R20977" s="28"/>
      <c r="S20977" s="25"/>
    </row>
    <row r="20978" spans="2:19" s="16" customFormat="1" outlineLevel="2" x14ac:dyDescent="0.25">
      <c r="B20978" s="16" t="s">
        <v>5745</v>
      </c>
      <c r="C20978" s="16" t="s">
        <v>5447</v>
      </c>
      <c r="D20978" s="16" t="s">
        <v>67</v>
      </c>
      <c r="E20978" s="16" t="s">
        <v>68</v>
      </c>
      <c r="G20978" s="16" t="s">
        <v>67</v>
      </c>
      <c r="H20978" s="16" t="s">
        <v>231</v>
      </c>
      <c r="I20978" s="31">
        <v>29397143209</v>
      </c>
      <c r="J20978" s="31">
        <v>29397143209</v>
      </c>
      <c r="K20978" s="32">
        <f>IFERROR((J20978/I20978),0)</f>
        <v>1</v>
      </c>
      <c r="L20978" s="31"/>
      <c r="M20978" s="31"/>
      <c r="N20978" s="39"/>
      <c r="O20978" s="28"/>
      <c r="P20978" s="28"/>
      <c r="Q20978" s="28"/>
      <c r="R20978" s="28"/>
      <c r="S20978" s="25"/>
    </row>
    <row r="20979" spans="2:19" s="16" customFormat="1" outlineLevel="2" x14ac:dyDescent="0.25">
      <c r="B20979" s="16" t="s">
        <v>5745</v>
      </c>
      <c r="C20979" s="16" t="s">
        <v>5447</v>
      </c>
      <c r="D20979" s="16" t="s">
        <v>67</v>
      </c>
      <c r="E20979" s="16" t="s">
        <v>68</v>
      </c>
      <c r="G20979" s="16" t="s">
        <v>67</v>
      </c>
      <c r="H20979" s="16" t="s">
        <v>155</v>
      </c>
      <c r="I20979" s="31">
        <v>-39310451047</v>
      </c>
      <c r="J20979" s="31"/>
      <c r="K20979" s="32">
        <f>IFERROR((J20979/I20979),0)</f>
        <v>0</v>
      </c>
      <c r="L20979" s="31"/>
      <c r="M20979" s="31"/>
      <c r="N20979" s="39"/>
      <c r="O20979" s="28"/>
      <c r="P20979" s="28"/>
      <c r="Q20979" s="28"/>
      <c r="R20979" s="28"/>
      <c r="S20979" s="25"/>
    </row>
    <row r="20980" spans="2:19" s="16" customFormat="1" outlineLevel="1" x14ac:dyDescent="0.25">
      <c r="B20980" s="47" t="s">
        <v>9910</v>
      </c>
      <c r="C20980" s="47" t="str">
        <f>C20979</f>
        <v>ASIGNACIONES DIRECTAS (20% DEL SGR)</v>
      </c>
      <c r="D20980" s="47"/>
      <c r="E20980" s="47" t="str">
        <f>E20979</f>
        <v>68000</v>
      </c>
      <c r="F20980" s="47"/>
      <c r="G20980" s="47" t="str">
        <f>G20979</f>
        <v xml:space="preserve">SANTANDER                                         </v>
      </c>
      <c r="H20980" s="47" t="s">
        <v>10655</v>
      </c>
      <c r="I20980" s="51">
        <f>SUBTOTAL(9,I20970:I20979)</f>
        <v>282689069643</v>
      </c>
      <c r="J20980" s="51">
        <f>SUBTOTAL(9,J20970:J20979)</f>
        <v>205558934484.16998</v>
      </c>
      <c r="K20980" s="49">
        <f>J20980/I20980</f>
        <v>0.72715558031219429</v>
      </c>
      <c r="L20980" s="51">
        <f>SUBTOTAL(9,L20970:L20979)</f>
        <v>126497193248.96999</v>
      </c>
      <c r="M20980" s="51">
        <f>SUBTOTAL(9,M20970:M20979)</f>
        <v>80111669031.169983</v>
      </c>
      <c r="N20980" s="50">
        <f>IFERROR((M20980/L20980),"N.A")</f>
        <v>0.63330787801350918</v>
      </c>
      <c r="O20980" s="28"/>
      <c r="P20980" s="28"/>
      <c r="Q20980" s="28"/>
      <c r="R20980" s="28"/>
      <c r="S20980" s="25"/>
    </row>
    <row r="20981" spans="2:19" s="16" customFormat="1" outlineLevel="2" x14ac:dyDescent="0.25">
      <c r="B20981" s="16" t="s">
        <v>5746</v>
      </c>
      <c r="C20981" s="16" t="s">
        <v>5447</v>
      </c>
      <c r="D20981" s="16" t="s">
        <v>71</v>
      </c>
      <c r="E20981" s="16" t="s">
        <v>1056</v>
      </c>
      <c r="G20981" s="16" t="s">
        <v>1057</v>
      </c>
      <c r="H20981" s="16" t="s">
        <v>152</v>
      </c>
      <c r="I20981" s="35">
        <v>13696171</v>
      </c>
      <c r="J20981" s="35">
        <v>6678558.1699999999</v>
      </c>
      <c r="K20981" s="36">
        <f>IFERROR((J20981/I20981),0)</f>
        <v>0.48762228289935922</v>
      </c>
      <c r="L20981" s="35">
        <v>8780390</v>
      </c>
      <c r="M20981" s="35">
        <v>6678558.1699999999</v>
      </c>
      <c r="N20981" s="40">
        <f>M20981/L20981</f>
        <v>0.76062204184552162</v>
      </c>
      <c r="O20981" s="28"/>
      <c r="P20981" s="28"/>
      <c r="Q20981" s="28"/>
      <c r="R20981" s="28"/>
      <c r="S20981" s="25"/>
    </row>
    <row r="20982" spans="2:19" s="16" customFormat="1" outlineLevel="2" x14ac:dyDescent="0.25">
      <c r="B20982" s="16" t="s">
        <v>5746</v>
      </c>
      <c r="C20982" s="16" t="s">
        <v>5447</v>
      </c>
      <c r="D20982" s="16" t="s">
        <v>71</v>
      </c>
      <c r="E20982" s="16" t="s">
        <v>1056</v>
      </c>
      <c r="G20982" s="16" t="s">
        <v>1057</v>
      </c>
      <c r="H20982" s="16" t="s">
        <v>5452</v>
      </c>
      <c r="I20982" s="31">
        <v>7981221</v>
      </c>
      <c r="J20982" s="31">
        <v>7981221</v>
      </c>
      <c r="K20982" s="32">
        <f>IFERROR((J20982/I20982),0)</f>
        <v>1</v>
      </c>
      <c r="L20982" s="31"/>
      <c r="M20982" s="31"/>
      <c r="N20982" s="39"/>
      <c r="O20982" s="28"/>
      <c r="P20982" s="28"/>
      <c r="Q20982" s="28"/>
      <c r="R20982" s="28"/>
      <c r="S20982" s="25"/>
    </row>
    <row r="20983" spans="2:19" s="16" customFormat="1" outlineLevel="2" x14ac:dyDescent="0.25">
      <c r="B20983" s="16" t="s">
        <v>5746</v>
      </c>
      <c r="C20983" s="16" t="s">
        <v>5447</v>
      </c>
      <c r="D20983" s="16" t="s">
        <v>71</v>
      </c>
      <c r="E20983" s="16" t="s">
        <v>1056</v>
      </c>
      <c r="G20983" s="16" t="s">
        <v>1057</v>
      </c>
      <c r="H20983" s="16" t="s">
        <v>19</v>
      </c>
      <c r="I20983" s="31">
        <v>52150157</v>
      </c>
      <c r="J20983" s="31">
        <v>52150157</v>
      </c>
      <c r="K20983" s="32">
        <f>IFERROR((J20983/I20983),0)</f>
        <v>1</v>
      </c>
      <c r="L20983" s="31"/>
      <c r="M20983" s="31"/>
      <c r="N20983" s="39"/>
      <c r="O20983" s="28"/>
      <c r="P20983" s="28"/>
      <c r="Q20983" s="28"/>
      <c r="R20983" s="28"/>
      <c r="S20983" s="25"/>
    </row>
    <row r="20984" spans="2:19" s="16" customFormat="1" outlineLevel="2" x14ac:dyDescent="0.25">
      <c r="B20984" s="16" t="s">
        <v>5746</v>
      </c>
      <c r="C20984" s="16" t="s">
        <v>5447</v>
      </c>
      <c r="D20984" s="16" t="s">
        <v>71</v>
      </c>
      <c r="E20984" s="16" t="s">
        <v>1056</v>
      </c>
      <c r="G20984" s="16" t="s">
        <v>1057</v>
      </c>
      <c r="H20984" s="16" t="s">
        <v>154</v>
      </c>
      <c r="I20984" s="31">
        <v>85</v>
      </c>
      <c r="J20984" s="31">
        <v>85</v>
      </c>
      <c r="K20984" s="32">
        <f>IFERROR((J20984/I20984),0)</f>
        <v>1</v>
      </c>
      <c r="L20984" s="31"/>
      <c r="M20984" s="31"/>
      <c r="N20984" s="39"/>
      <c r="O20984" s="28"/>
      <c r="P20984" s="28"/>
      <c r="Q20984" s="28"/>
      <c r="R20984" s="28"/>
      <c r="S20984" s="25"/>
    </row>
    <row r="20985" spans="2:19" s="16" customFormat="1" outlineLevel="2" x14ac:dyDescent="0.25">
      <c r="B20985" s="16" t="s">
        <v>5746</v>
      </c>
      <c r="C20985" s="16" t="s">
        <v>5447</v>
      </c>
      <c r="D20985" s="16" t="s">
        <v>73</v>
      </c>
      <c r="E20985" s="16" t="s">
        <v>1056</v>
      </c>
      <c r="G20985" s="16" t="s">
        <v>1057</v>
      </c>
      <c r="H20985" s="16" t="s">
        <v>4491</v>
      </c>
      <c r="I20985" s="31">
        <v>1126317</v>
      </c>
      <c r="J20985" s="31">
        <v>1126317</v>
      </c>
      <c r="K20985" s="32">
        <f>IFERROR((J20985/I20985),0)</f>
        <v>1</v>
      </c>
      <c r="L20985" s="31"/>
      <c r="M20985" s="31"/>
      <c r="N20985" s="39"/>
      <c r="O20985" s="28"/>
      <c r="P20985" s="28"/>
      <c r="Q20985" s="28"/>
      <c r="R20985" s="28"/>
      <c r="S20985" s="25"/>
    </row>
    <row r="20986" spans="2:19" s="16" customFormat="1" outlineLevel="2" x14ac:dyDescent="0.25">
      <c r="B20986" s="16" t="s">
        <v>5746</v>
      </c>
      <c r="C20986" s="16" t="s">
        <v>5447</v>
      </c>
      <c r="D20986" s="16" t="s">
        <v>71</v>
      </c>
      <c r="E20986" s="16" t="s">
        <v>1056</v>
      </c>
      <c r="G20986" s="16" t="s">
        <v>1057</v>
      </c>
      <c r="H20986" s="16" t="s">
        <v>231</v>
      </c>
      <c r="I20986" s="31">
        <v>2061972</v>
      </c>
      <c r="J20986" s="31">
        <v>2061972</v>
      </c>
      <c r="K20986" s="32">
        <f>IFERROR((J20986/I20986),0)</f>
        <v>1</v>
      </c>
      <c r="L20986" s="31"/>
      <c r="M20986" s="31"/>
      <c r="N20986" s="39"/>
      <c r="O20986" s="28"/>
      <c r="P20986" s="28"/>
      <c r="Q20986" s="28"/>
      <c r="R20986" s="28"/>
      <c r="S20986" s="25"/>
    </row>
    <row r="20987" spans="2:19" s="16" customFormat="1" outlineLevel="2" x14ac:dyDescent="0.25">
      <c r="B20987" s="16" t="s">
        <v>5746</v>
      </c>
      <c r="C20987" s="16" t="s">
        <v>5447</v>
      </c>
      <c r="D20987" s="16" t="s">
        <v>71</v>
      </c>
      <c r="E20987" s="16" t="s">
        <v>1056</v>
      </c>
      <c r="G20987" s="16" t="s">
        <v>1057</v>
      </c>
      <c r="H20987" s="16" t="s">
        <v>155</v>
      </c>
      <c r="I20987" s="31">
        <v>-2739234</v>
      </c>
      <c r="J20987" s="31"/>
      <c r="K20987" s="32">
        <f>IFERROR((J20987/I20987),0)</f>
        <v>0</v>
      </c>
      <c r="L20987" s="31"/>
      <c r="M20987" s="31"/>
      <c r="N20987" s="39"/>
      <c r="O20987" s="28"/>
      <c r="P20987" s="28"/>
      <c r="Q20987" s="28"/>
      <c r="R20987" s="28"/>
      <c r="S20987" s="25"/>
    </row>
    <row r="20988" spans="2:19" s="16" customFormat="1" outlineLevel="1" x14ac:dyDescent="0.25">
      <c r="B20988" s="47" t="s">
        <v>9911</v>
      </c>
      <c r="C20988" s="47" t="str">
        <f>C20987</f>
        <v>ASIGNACIONES DIRECTAS (20% DEL SGR)</v>
      </c>
      <c r="D20988" s="47"/>
      <c r="E20988" s="47" t="str">
        <f>E20987</f>
        <v>66687</v>
      </c>
      <c r="F20988" s="47"/>
      <c r="G20988" s="47" t="str">
        <f>G20987</f>
        <v xml:space="preserve">SANTUARIO                                         </v>
      </c>
      <c r="H20988" s="47" t="s">
        <v>10655</v>
      </c>
      <c r="I20988" s="51">
        <f>SUBTOTAL(9,I20981:I20987)</f>
        <v>74276689</v>
      </c>
      <c r="J20988" s="51">
        <f>SUBTOTAL(9,J20981:J20987)</f>
        <v>69998310.170000002</v>
      </c>
      <c r="K20988" s="49">
        <f>J20988/I20988</f>
        <v>0.94239944069127801</v>
      </c>
      <c r="L20988" s="51">
        <f>SUBTOTAL(9,L20981:L20987)</f>
        <v>8780390</v>
      </c>
      <c r="M20988" s="51">
        <f>SUBTOTAL(9,M20981:M20987)</f>
        <v>6678558.1699999999</v>
      </c>
      <c r="N20988" s="50">
        <f>IFERROR((M20988/L20988),"N.A")</f>
        <v>0.76062204184552162</v>
      </c>
      <c r="O20988" s="28"/>
      <c r="P20988" s="28"/>
      <c r="Q20988" s="28"/>
      <c r="R20988" s="28"/>
      <c r="S20988" s="25"/>
    </row>
    <row r="20989" spans="2:19" s="16" customFormat="1" outlineLevel="2" x14ac:dyDescent="0.25">
      <c r="B20989" s="16" t="s">
        <v>5747</v>
      </c>
      <c r="C20989" s="16" t="s">
        <v>5447</v>
      </c>
      <c r="D20989" s="16" t="s">
        <v>71</v>
      </c>
      <c r="E20989" s="16" t="s">
        <v>1059</v>
      </c>
      <c r="G20989" s="16" t="s">
        <v>1060</v>
      </c>
      <c r="H20989" s="16" t="s">
        <v>152</v>
      </c>
      <c r="I20989" s="35">
        <v>144091264</v>
      </c>
      <c r="J20989" s="35">
        <v>44128.28</v>
      </c>
      <c r="K20989" s="36">
        <f>IFERROR((J20989/I20989),0)</f>
        <v>3.0625229299119757E-4</v>
      </c>
      <c r="L20989" s="35">
        <v>94615174</v>
      </c>
      <c r="M20989" s="35">
        <v>44128.28</v>
      </c>
      <c r="N20989" s="40">
        <f>M20989/L20989</f>
        <v>4.6639749349295707E-4</v>
      </c>
      <c r="O20989" s="28"/>
      <c r="P20989" s="28"/>
      <c r="Q20989" s="28"/>
      <c r="R20989" s="28"/>
      <c r="S20989" s="25"/>
    </row>
    <row r="20990" spans="2:19" s="16" customFormat="1" outlineLevel="2" x14ac:dyDescent="0.25">
      <c r="B20990" s="16" t="s">
        <v>5747</v>
      </c>
      <c r="C20990" s="16" t="s">
        <v>5447</v>
      </c>
      <c r="D20990" s="16" t="s">
        <v>71</v>
      </c>
      <c r="E20990" s="16" t="s">
        <v>1059</v>
      </c>
      <c r="G20990" s="16" t="s">
        <v>1060</v>
      </c>
      <c r="H20990" s="16" t="s">
        <v>5452</v>
      </c>
      <c r="I20990" s="31">
        <v>84511699</v>
      </c>
      <c r="J20990" s="31">
        <v>84511699</v>
      </c>
      <c r="K20990" s="32">
        <f>IFERROR((J20990/I20990),0)</f>
        <v>1</v>
      </c>
      <c r="L20990" s="31"/>
      <c r="M20990" s="31"/>
      <c r="N20990" s="39"/>
      <c r="O20990" s="28"/>
      <c r="P20990" s="28"/>
      <c r="Q20990" s="28"/>
      <c r="R20990" s="28"/>
      <c r="S20990" s="25"/>
    </row>
    <row r="20991" spans="2:19" s="16" customFormat="1" outlineLevel="2" x14ac:dyDescent="0.25">
      <c r="B20991" s="16" t="s">
        <v>5747</v>
      </c>
      <c r="C20991" s="16" t="s">
        <v>5447</v>
      </c>
      <c r="D20991" s="16" t="s">
        <v>71</v>
      </c>
      <c r="E20991" s="16" t="s">
        <v>1059</v>
      </c>
      <c r="G20991" s="16" t="s">
        <v>1060</v>
      </c>
      <c r="H20991" s="16" t="s">
        <v>19</v>
      </c>
      <c r="I20991" s="31">
        <v>574751637</v>
      </c>
      <c r="J20991" s="31">
        <v>574751637</v>
      </c>
      <c r="K20991" s="32">
        <f>IFERROR((J20991/I20991),0)</f>
        <v>1</v>
      </c>
      <c r="L20991" s="31"/>
      <c r="M20991" s="31"/>
      <c r="N20991" s="39"/>
      <c r="O20991" s="28"/>
      <c r="P20991" s="28"/>
      <c r="Q20991" s="28"/>
      <c r="R20991" s="28"/>
      <c r="S20991" s="25"/>
    </row>
    <row r="20992" spans="2:19" s="16" customFormat="1" outlineLevel="2" x14ac:dyDescent="0.25">
      <c r="B20992" s="16" t="s">
        <v>5747</v>
      </c>
      <c r="C20992" s="16" t="s">
        <v>5447</v>
      </c>
      <c r="D20992" s="16" t="s">
        <v>71</v>
      </c>
      <c r="E20992" s="16" t="s">
        <v>1059</v>
      </c>
      <c r="G20992" s="16" t="s">
        <v>1060</v>
      </c>
      <c r="H20992" s="16" t="s">
        <v>154</v>
      </c>
      <c r="I20992" s="31">
        <v>891</v>
      </c>
      <c r="J20992" s="31">
        <v>891</v>
      </c>
      <c r="K20992" s="32">
        <f>IFERROR((J20992/I20992),0)</f>
        <v>1</v>
      </c>
      <c r="L20992" s="31"/>
      <c r="M20992" s="31"/>
      <c r="N20992" s="39"/>
      <c r="O20992" s="28"/>
      <c r="P20992" s="28"/>
      <c r="Q20992" s="28"/>
      <c r="R20992" s="28"/>
      <c r="S20992" s="25"/>
    </row>
    <row r="20993" spans="2:19" s="16" customFormat="1" outlineLevel="2" x14ac:dyDescent="0.25">
      <c r="B20993" s="16" t="s">
        <v>5747</v>
      </c>
      <c r="C20993" s="16" t="s">
        <v>5447</v>
      </c>
      <c r="D20993" s="16" t="s">
        <v>73</v>
      </c>
      <c r="E20993" s="16" t="s">
        <v>1059</v>
      </c>
      <c r="G20993" s="16" t="s">
        <v>1060</v>
      </c>
      <c r="H20993" s="16" t="s">
        <v>4491</v>
      </c>
      <c r="I20993" s="31">
        <v>1833494</v>
      </c>
      <c r="J20993" s="31">
        <v>1833494</v>
      </c>
      <c r="K20993" s="32">
        <f>IFERROR((J20993/I20993),0)</f>
        <v>1</v>
      </c>
      <c r="L20993" s="31"/>
      <c r="M20993" s="31"/>
      <c r="N20993" s="39"/>
      <c r="O20993" s="28"/>
      <c r="P20993" s="28"/>
      <c r="Q20993" s="28"/>
      <c r="R20993" s="28"/>
      <c r="S20993" s="25"/>
    </row>
    <row r="20994" spans="2:19" s="16" customFormat="1" outlineLevel="2" x14ac:dyDescent="0.25">
      <c r="B20994" s="16" t="s">
        <v>5747</v>
      </c>
      <c r="C20994" s="16" t="s">
        <v>5447</v>
      </c>
      <c r="D20994" s="16" t="s">
        <v>71</v>
      </c>
      <c r="E20994" s="16" t="s">
        <v>1059</v>
      </c>
      <c r="G20994" s="16" t="s">
        <v>1060</v>
      </c>
      <c r="H20994" s="16" t="s">
        <v>231</v>
      </c>
      <c r="I20994" s="31">
        <v>22743678</v>
      </c>
      <c r="J20994" s="31">
        <v>22743678</v>
      </c>
      <c r="K20994" s="32">
        <f>IFERROR((J20994/I20994),0)</f>
        <v>1</v>
      </c>
      <c r="L20994" s="31"/>
      <c r="M20994" s="31"/>
      <c r="N20994" s="39"/>
      <c r="O20994" s="28"/>
      <c r="P20994" s="28"/>
      <c r="Q20994" s="28"/>
      <c r="R20994" s="28"/>
      <c r="S20994" s="25"/>
    </row>
    <row r="20995" spans="2:19" s="16" customFormat="1" outlineLevel="2" x14ac:dyDescent="0.25">
      <c r="B20995" s="16" t="s">
        <v>5747</v>
      </c>
      <c r="C20995" s="16" t="s">
        <v>5447</v>
      </c>
      <c r="D20995" s="16" t="s">
        <v>71</v>
      </c>
      <c r="E20995" s="16" t="s">
        <v>1059</v>
      </c>
      <c r="G20995" s="16" t="s">
        <v>1060</v>
      </c>
      <c r="H20995" s="16" t="s">
        <v>155</v>
      </c>
      <c r="I20995" s="31">
        <v>-28818253</v>
      </c>
      <c r="J20995" s="31"/>
      <c r="K20995" s="32">
        <f>IFERROR((J20995/I20995),0)</f>
        <v>0</v>
      </c>
      <c r="L20995" s="31"/>
      <c r="M20995" s="31"/>
      <c r="N20995" s="39"/>
      <c r="O20995" s="28"/>
      <c r="P20995" s="28"/>
      <c r="Q20995" s="28"/>
      <c r="R20995" s="28"/>
      <c r="S20995" s="25"/>
    </row>
    <row r="20996" spans="2:19" s="16" customFormat="1" outlineLevel="1" x14ac:dyDescent="0.25">
      <c r="B20996" s="47" t="s">
        <v>9912</v>
      </c>
      <c r="C20996" s="47" t="str">
        <f>C20995</f>
        <v>ASIGNACIONES DIRECTAS (20% DEL SGR)</v>
      </c>
      <c r="D20996" s="47"/>
      <c r="E20996" s="47" t="str">
        <f>E20995</f>
        <v>66682</v>
      </c>
      <c r="F20996" s="47"/>
      <c r="G20996" s="47" t="str">
        <f>G20995</f>
        <v xml:space="preserve">SANTA ROSA DE CABAL                               </v>
      </c>
      <c r="H20996" s="47" t="s">
        <v>10655</v>
      </c>
      <c r="I20996" s="51">
        <f>SUBTOTAL(9,I20989:I20995)</f>
        <v>799114410</v>
      </c>
      <c r="J20996" s="51">
        <f>SUBTOTAL(9,J20989:J20995)</f>
        <v>683885527.27999997</v>
      </c>
      <c r="K20996" s="49">
        <f>J20996/I20996</f>
        <v>0.85580427373346946</v>
      </c>
      <c r="L20996" s="51">
        <f>SUBTOTAL(9,L20989:L20995)</f>
        <v>94615174</v>
      </c>
      <c r="M20996" s="51">
        <f>SUBTOTAL(9,M20989:M20995)</f>
        <v>44128.28</v>
      </c>
      <c r="N20996" s="50">
        <f>IFERROR((M20996/L20996),"N.A")</f>
        <v>4.6639749349295707E-4</v>
      </c>
      <c r="O20996" s="28"/>
      <c r="P20996" s="28"/>
      <c r="Q20996" s="28"/>
      <c r="R20996" s="28"/>
      <c r="S20996" s="25"/>
    </row>
    <row r="20997" spans="2:19" s="16" customFormat="1" outlineLevel="2" x14ac:dyDescent="0.25">
      <c r="B20997" s="16" t="s">
        <v>5748</v>
      </c>
      <c r="C20997" s="16" t="s">
        <v>5447</v>
      </c>
      <c r="D20997" s="16" t="s">
        <v>71</v>
      </c>
      <c r="E20997" s="16" t="s">
        <v>1062</v>
      </c>
      <c r="G20997" s="16" t="s">
        <v>1063</v>
      </c>
      <c r="H20997" s="16" t="s">
        <v>152</v>
      </c>
      <c r="I20997" s="35">
        <v>269438908</v>
      </c>
      <c r="J20997" s="35">
        <v>53119183.789999999</v>
      </c>
      <c r="K20997" s="36">
        <f>IFERROR((J20997/I20997),0)</f>
        <v>0.19714741343147071</v>
      </c>
      <c r="L20997" s="35">
        <v>177354426</v>
      </c>
      <c r="M20997" s="35">
        <v>53119183.789999999</v>
      </c>
      <c r="N20997" s="40">
        <f>M20997/L20997</f>
        <v>0.2995086448533289</v>
      </c>
      <c r="O20997" s="28"/>
      <c r="P20997" s="28"/>
      <c r="Q20997" s="28"/>
      <c r="R20997" s="28"/>
      <c r="S20997" s="25"/>
    </row>
    <row r="20998" spans="2:19" s="16" customFormat="1" outlineLevel="2" x14ac:dyDescent="0.25">
      <c r="B20998" s="16" t="s">
        <v>5748</v>
      </c>
      <c r="C20998" s="16" t="s">
        <v>5447</v>
      </c>
      <c r="D20998" s="16" t="s">
        <v>71</v>
      </c>
      <c r="E20998" s="16" t="s">
        <v>1062</v>
      </c>
      <c r="G20998" s="16" t="s">
        <v>1063</v>
      </c>
      <c r="H20998" s="16" t="s">
        <v>5452</v>
      </c>
      <c r="I20998" s="31">
        <v>194543452</v>
      </c>
      <c r="J20998" s="31">
        <v>194543452</v>
      </c>
      <c r="K20998" s="32">
        <f>IFERROR((J20998/I20998),0)</f>
        <v>1</v>
      </c>
      <c r="L20998" s="31"/>
      <c r="M20998" s="31"/>
      <c r="N20998" s="39"/>
      <c r="O20998" s="28"/>
      <c r="P20998" s="28"/>
      <c r="Q20998" s="28"/>
      <c r="R20998" s="28"/>
      <c r="S20998" s="25"/>
    </row>
    <row r="20999" spans="2:19" s="16" customFormat="1" outlineLevel="2" x14ac:dyDescent="0.25">
      <c r="B20999" s="16" t="s">
        <v>5748</v>
      </c>
      <c r="C20999" s="16" t="s">
        <v>5447</v>
      </c>
      <c r="D20999" s="16" t="s">
        <v>71</v>
      </c>
      <c r="E20999" s="16" t="s">
        <v>1062</v>
      </c>
      <c r="G20999" s="16" t="s">
        <v>1063</v>
      </c>
      <c r="H20999" s="16" t="s">
        <v>19</v>
      </c>
      <c r="I20999" s="31">
        <v>1169523688</v>
      </c>
      <c r="J20999" s="31">
        <v>1169523688</v>
      </c>
      <c r="K20999" s="32">
        <f>IFERROR((J20999/I20999),0)</f>
        <v>1</v>
      </c>
      <c r="L20999" s="31"/>
      <c r="M20999" s="31"/>
      <c r="N20999" s="39"/>
      <c r="O20999" s="28"/>
      <c r="P20999" s="28"/>
      <c r="Q20999" s="28"/>
      <c r="R20999" s="28"/>
      <c r="S20999" s="25"/>
    </row>
    <row r="21000" spans="2:19" s="16" customFormat="1" outlineLevel="2" x14ac:dyDescent="0.25">
      <c r="B21000" s="16" t="s">
        <v>5748</v>
      </c>
      <c r="C21000" s="16" t="s">
        <v>5447</v>
      </c>
      <c r="D21000" s="16" t="s">
        <v>71</v>
      </c>
      <c r="E21000" s="16" t="s">
        <v>1062</v>
      </c>
      <c r="G21000" s="16" t="s">
        <v>1063</v>
      </c>
      <c r="H21000" s="16" t="s">
        <v>154</v>
      </c>
      <c r="I21000" s="31">
        <v>1666</v>
      </c>
      <c r="J21000" s="31">
        <v>1666</v>
      </c>
      <c r="K21000" s="32">
        <f>IFERROR((J21000/I21000),0)</f>
        <v>1</v>
      </c>
      <c r="L21000" s="31"/>
      <c r="M21000" s="31"/>
      <c r="N21000" s="39"/>
      <c r="O21000" s="28"/>
      <c r="P21000" s="28"/>
      <c r="Q21000" s="28"/>
      <c r="R21000" s="28"/>
      <c r="S21000" s="25"/>
    </row>
    <row r="21001" spans="2:19" s="16" customFormat="1" outlineLevel="2" x14ac:dyDescent="0.25">
      <c r="B21001" s="16" t="s">
        <v>5748</v>
      </c>
      <c r="C21001" s="16" t="s">
        <v>5447</v>
      </c>
      <c r="D21001" s="16" t="s">
        <v>71</v>
      </c>
      <c r="E21001" s="16" t="s">
        <v>1062</v>
      </c>
      <c r="G21001" s="16" t="s">
        <v>1063</v>
      </c>
      <c r="H21001" s="16" t="s">
        <v>331</v>
      </c>
      <c r="I21001" s="31">
        <v>4778819</v>
      </c>
      <c r="J21001" s="31">
        <v>4778819</v>
      </c>
      <c r="K21001" s="32">
        <f>IFERROR((J21001/I21001),0)</f>
        <v>1</v>
      </c>
      <c r="L21001" s="31"/>
      <c r="M21001" s="31"/>
      <c r="N21001" s="39"/>
      <c r="O21001" s="28"/>
      <c r="P21001" s="28"/>
      <c r="Q21001" s="28"/>
      <c r="R21001" s="28"/>
      <c r="S21001" s="25"/>
    </row>
    <row r="21002" spans="2:19" s="16" customFormat="1" outlineLevel="2" x14ac:dyDescent="0.25">
      <c r="B21002" s="16" t="s">
        <v>5748</v>
      </c>
      <c r="C21002" s="16" t="s">
        <v>5447</v>
      </c>
      <c r="D21002" s="16" t="s">
        <v>73</v>
      </c>
      <c r="E21002" s="16" t="s">
        <v>1062</v>
      </c>
      <c r="G21002" s="16" t="s">
        <v>1063</v>
      </c>
      <c r="H21002" s="16" t="s">
        <v>4491</v>
      </c>
      <c r="I21002" s="31">
        <v>2406532</v>
      </c>
      <c r="J21002" s="31">
        <v>2406532</v>
      </c>
      <c r="K21002" s="32">
        <f>IFERROR((J21002/I21002),0)</f>
        <v>1</v>
      </c>
      <c r="L21002" s="31"/>
      <c r="M21002" s="31"/>
      <c r="N21002" s="39"/>
      <c r="O21002" s="28"/>
      <c r="P21002" s="28"/>
      <c r="Q21002" s="28"/>
      <c r="R21002" s="28"/>
      <c r="S21002" s="25"/>
    </row>
    <row r="21003" spans="2:19" s="16" customFormat="1" outlineLevel="2" x14ac:dyDescent="0.25">
      <c r="B21003" s="16" t="s">
        <v>5748</v>
      </c>
      <c r="C21003" s="16" t="s">
        <v>5447</v>
      </c>
      <c r="D21003" s="16" t="s">
        <v>71</v>
      </c>
      <c r="E21003" s="16" t="s">
        <v>1062</v>
      </c>
      <c r="G21003" s="16" t="s">
        <v>1063</v>
      </c>
      <c r="H21003" s="16" t="s">
        <v>231</v>
      </c>
      <c r="I21003" s="31">
        <v>42731273</v>
      </c>
      <c r="J21003" s="31">
        <v>42731273</v>
      </c>
      <c r="K21003" s="32">
        <f>IFERROR((J21003/I21003),0)</f>
        <v>1</v>
      </c>
      <c r="L21003" s="31"/>
      <c r="M21003" s="31"/>
      <c r="N21003" s="39"/>
      <c r="O21003" s="28"/>
      <c r="P21003" s="28"/>
      <c r="Q21003" s="28"/>
      <c r="R21003" s="28"/>
      <c r="S21003" s="25"/>
    </row>
    <row r="21004" spans="2:19" s="16" customFormat="1" outlineLevel="2" x14ac:dyDescent="0.25">
      <c r="B21004" s="16" t="s">
        <v>5748</v>
      </c>
      <c r="C21004" s="16" t="s">
        <v>5447</v>
      </c>
      <c r="D21004" s="16" t="s">
        <v>71</v>
      </c>
      <c r="E21004" s="16" t="s">
        <v>1062</v>
      </c>
      <c r="G21004" s="16" t="s">
        <v>1063</v>
      </c>
      <c r="H21004" s="16" t="s">
        <v>155</v>
      </c>
      <c r="I21004" s="31">
        <v>-53887782</v>
      </c>
      <c r="J21004" s="31"/>
      <c r="K21004" s="32">
        <f>IFERROR((J21004/I21004),0)</f>
        <v>0</v>
      </c>
      <c r="L21004" s="31"/>
      <c r="M21004" s="31"/>
      <c r="N21004" s="39"/>
      <c r="O21004" s="28"/>
      <c r="P21004" s="28"/>
      <c r="Q21004" s="28"/>
      <c r="R21004" s="28"/>
      <c r="S21004" s="25"/>
    </row>
    <row r="21005" spans="2:19" s="16" customFormat="1" outlineLevel="1" x14ac:dyDescent="0.25">
      <c r="B21005" s="47" t="s">
        <v>9913</v>
      </c>
      <c r="C21005" s="47" t="str">
        <f>C21004</f>
        <v>ASIGNACIONES DIRECTAS (20% DEL SGR)</v>
      </c>
      <c r="D21005" s="47"/>
      <c r="E21005" s="47" t="str">
        <f>E21004</f>
        <v>66594</v>
      </c>
      <c r="F21005" s="47"/>
      <c r="G21005" s="47" t="str">
        <f>G21004</f>
        <v xml:space="preserve">QUINCHÍA                                          </v>
      </c>
      <c r="H21005" s="47" t="s">
        <v>10655</v>
      </c>
      <c r="I21005" s="51">
        <f>SUBTOTAL(9,I20997:I21004)</f>
        <v>1629536556</v>
      </c>
      <c r="J21005" s="51">
        <f>SUBTOTAL(9,J20997:J21004)</f>
        <v>1467104613.79</v>
      </c>
      <c r="K21005" s="49">
        <f>J21005/I21005</f>
        <v>0.90032016059294839</v>
      </c>
      <c r="L21005" s="51">
        <f>SUBTOTAL(9,L20997:L21004)</f>
        <v>177354426</v>
      </c>
      <c r="M21005" s="51">
        <f>SUBTOTAL(9,M20997:M21004)</f>
        <v>53119183.789999999</v>
      </c>
      <c r="N21005" s="50">
        <f>IFERROR((M21005/L21005),"N.A")</f>
        <v>0.2995086448533289</v>
      </c>
      <c r="O21005" s="28"/>
      <c r="P21005" s="28"/>
      <c r="Q21005" s="28"/>
      <c r="R21005" s="28"/>
      <c r="S21005" s="25"/>
    </row>
    <row r="21006" spans="2:19" s="16" customFormat="1" outlineLevel="2" x14ac:dyDescent="0.25">
      <c r="B21006" s="16" t="s">
        <v>5749</v>
      </c>
      <c r="C21006" s="16" t="s">
        <v>5447</v>
      </c>
      <c r="D21006" s="16" t="s">
        <v>71</v>
      </c>
      <c r="E21006" s="16" t="s">
        <v>1065</v>
      </c>
      <c r="G21006" s="16" t="s">
        <v>1066</v>
      </c>
      <c r="H21006" s="16" t="s">
        <v>152</v>
      </c>
      <c r="I21006" s="35">
        <v>1229872</v>
      </c>
      <c r="J21006" s="35">
        <v>0</v>
      </c>
      <c r="K21006" s="36">
        <f>IFERROR((J21006/I21006),0)</f>
        <v>0</v>
      </c>
      <c r="L21006" s="35">
        <v>809518</v>
      </c>
      <c r="M21006" s="35">
        <v>0</v>
      </c>
      <c r="N21006" s="40">
        <f>M21006/L21006</f>
        <v>0</v>
      </c>
      <c r="O21006" s="28"/>
      <c r="P21006" s="28"/>
      <c r="Q21006" s="28"/>
      <c r="R21006" s="28"/>
      <c r="S21006" s="25"/>
    </row>
    <row r="21007" spans="2:19" s="16" customFormat="1" outlineLevel="2" x14ac:dyDescent="0.25">
      <c r="B21007" s="16" t="s">
        <v>5749</v>
      </c>
      <c r="C21007" s="16" t="s">
        <v>5447</v>
      </c>
      <c r="D21007" s="16" t="s">
        <v>71</v>
      </c>
      <c r="E21007" s="16" t="s">
        <v>1065</v>
      </c>
      <c r="G21007" s="16" t="s">
        <v>1066</v>
      </c>
      <c r="H21007" s="16" t="s">
        <v>5452</v>
      </c>
      <c r="I21007" s="31">
        <v>5479305</v>
      </c>
      <c r="J21007" s="31">
        <v>5479305</v>
      </c>
      <c r="K21007" s="32">
        <f>IFERROR((J21007/I21007),0)</f>
        <v>1</v>
      </c>
      <c r="L21007" s="31"/>
      <c r="M21007" s="31"/>
      <c r="N21007" s="39"/>
      <c r="O21007" s="28"/>
      <c r="P21007" s="28"/>
      <c r="Q21007" s="28"/>
      <c r="R21007" s="28"/>
      <c r="S21007" s="25"/>
    </row>
    <row r="21008" spans="2:19" s="16" customFormat="1" outlineLevel="2" x14ac:dyDescent="0.25">
      <c r="B21008" s="16" t="s">
        <v>5749</v>
      </c>
      <c r="C21008" s="16" t="s">
        <v>5447</v>
      </c>
      <c r="D21008" s="16" t="s">
        <v>71</v>
      </c>
      <c r="E21008" s="16" t="s">
        <v>1065</v>
      </c>
      <c r="G21008" s="16" t="s">
        <v>1066</v>
      </c>
      <c r="H21008" s="16" t="s">
        <v>19</v>
      </c>
      <c r="I21008" s="31">
        <v>36389977</v>
      </c>
      <c r="J21008" s="31">
        <v>36389977</v>
      </c>
      <c r="K21008" s="32">
        <f>IFERROR((J21008/I21008),0)</f>
        <v>1</v>
      </c>
      <c r="L21008" s="31"/>
      <c r="M21008" s="31"/>
      <c r="N21008" s="39"/>
      <c r="O21008" s="28"/>
      <c r="P21008" s="28"/>
      <c r="Q21008" s="28"/>
      <c r="R21008" s="28"/>
      <c r="S21008" s="25"/>
    </row>
    <row r="21009" spans="2:19" s="16" customFormat="1" outlineLevel="2" x14ac:dyDescent="0.25">
      <c r="B21009" s="16" t="s">
        <v>5749</v>
      </c>
      <c r="C21009" s="16" t="s">
        <v>5447</v>
      </c>
      <c r="D21009" s="16" t="s">
        <v>71</v>
      </c>
      <c r="E21009" s="16" t="s">
        <v>1065</v>
      </c>
      <c r="G21009" s="16" t="s">
        <v>1066</v>
      </c>
      <c r="H21009" s="16" t="s">
        <v>154</v>
      </c>
      <c r="I21009" s="31">
        <v>8</v>
      </c>
      <c r="J21009" s="31">
        <v>8</v>
      </c>
      <c r="K21009" s="32">
        <f>IFERROR((J21009/I21009),0)</f>
        <v>1</v>
      </c>
      <c r="L21009" s="31"/>
      <c r="M21009" s="31"/>
      <c r="N21009" s="39"/>
      <c r="O21009" s="28"/>
      <c r="P21009" s="28"/>
      <c r="Q21009" s="28"/>
      <c r="R21009" s="28"/>
      <c r="S21009" s="25"/>
    </row>
    <row r="21010" spans="2:19" s="16" customFormat="1" outlineLevel="2" x14ac:dyDescent="0.25">
      <c r="B21010" s="16" t="s">
        <v>5749</v>
      </c>
      <c r="C21010" s="16" t="s">
        <v>5447</v>
      </c>
      <c r="D21010" s="16" t="s">
        <v>71</v>
      </c>
      <c r="E21010" s="16" t="s">
        <v>1065</v>
      </c>
      <c r="G21010" s="16" t="s">
        <v>1066</v>
      </c>
      <c r="H21010" s="16" t="s">
        <v>231</v>
      </c>
      <c r="I21010" s="31">
        <v>195037</v>
      </c>
      <c r="J21010" s="31">
        <v>195037</v>
      </c>
      <c r="K21010" s="32">
        <f>IFERROR((J21010/I21010),0)</f>
        <v>1</v>
      </c>
      <c r="L21010" s="31"/>
      <c r="M21010" s="31"/>
      <c r="N21010" s="39"/>
      <c r="O21010" s="28"/>
      <c r="P21010" s="28"/>
      <c r="Q21010" s="28"/>
      <c r="R21010" s="28"/>
      <c r="S21010" s="25"/>
    </row>
    <row r="21011" spans="2:19" s="16" customFormat="1" outlineLevel="2" x14ac:dyDescent="0.25">
      <c r="B21011" s="16" t="s">
        <v>5749</v>
      </c>
      <c r="C21011" s="16" t="s">
        <v>5447</v>
      </c>
      <c r="D21011" s="16" t="s">
        <v>71</v>
      </c>
      <c r="E21011" s="16" t="s">
        <v>1065</v>
      </c>
      <c r="G21011" s="16" t="s">
        <v>1066</v>
      </c>
      <c r="H21011" s="16" t="s">
        <v>155</v>
      </c>
      <c r="I21011" s="31">
        <v>-245974</v>
      </c>
      <c r="J21011" s="31"/>
      <c r="K21011" s="32">
        <f>IFERROR((J21011/I21011),0)</f>
        <v>0</v>
      </c>
      <c r="L21011" s="31"/>
      <c r="M21011" s="31"/>
      <c r="N21011" s="39"/>
      <c r="O21011" s="28"/>
      <c r="P21011" s="28"/>
      <c r="Q21011" s="28"/>
      <c r="R21011" s="28"/>
      <c r="S21011" s="25"/>
    </row>
    <row r="21012" spans="2:19" s="16" customFormat="1" outlineLevel="1" x14ac:dyDescent="0.25">
      <c r="B21012" s="47" t="s">
        <v>9914</v>
      </c>
      <c r="C21012" s="47" t="str">
        <f>C21011</f>
        <v>ASIGNACIONES DIRECTAS (20% DEL SGR)</v>
      </c>
      <c r="D21012" s="47"/>
      <c r="E21012" s="47" t="str">
        <f>E21011</f>
        <v>66572</v>
      </c>
      <c r="F21012" s="47"/>
      <c r="G21012" s="47" t="str">
        <f>G21011</f>
        <v xml:space="preserve">PUEBLO RICO                                       </v>
      </c>
      <c r="H21012" s="47" t="s">
        <v>10655</v>
      </c>
      <c r="I21012" s="51">
        <f>SUBTOTAL(9,I21006:I21011)</f>
        <v>43048225</v>
      </c>
      <c r="J21012" s="51">
        <f>SUBTOTAL(9,J21006:J21011)</f>
        <v>42064327</v>
      </c>
      <c r="K21012" s="49">
        <f>J21012/I21012</f>
        <v>0.97714428411392107</v>
      </c>
      <c r="L21012" s="51">
        <f>SUBTOTAL(9,L21006:L21011)</f>
        <v>809518</v>
      </c>
      <c r="M21012" s="51">
        <f>SUBTOTAL(9,M21006:M21011)</f>
        <v>0</v>
      </c>
      <c r="N21012" s="50">
        <f>IFERROR((M21012/L21012),"N.A")</f>
        <v>0</v>
      </c>
      <c r="O21012" s="28"/>
      <c r="P21012" s="28"/>
      <c r="Q21012" s="28"/>
      <c r="R21012" s="28"/>
      <c r="S21012" s="25"/>
    </row>
    <row r="21013" spans="2:19" s="16" customFormat="1" outlineLevel="2" x14ac:dyDescent="0.25">
      <c r="B21013" s="16" t="s">
        <v>5750</v>
      </c>
      <c r="C21013" s="16" t="s">
        <v>5447</v>
      </c>
      <c r="D21013" s="16" t="s">
        <v>71</v>
      </c>
      <c r="E21013" s="16" t="s">
        <v>1068</v>
      </c>
      <c r="G21013" s="16" t="s">
        <v>1069</v>
      </c>
      <c r="H21013" s="16" t="s">
        <v>152</v>
      </c>
      <c r="I21013" s="35">
        <v>4042293</v>
      </c>
      <c r="J21013" s="35">
        <v>0</v>
      </c>
      <c r="K21013" s="36">
        <f>IFERROR((J21013/I21013),0)</f>
        <v>0</v>
      </c>
      <c r="L21013" s="35">
        <v>2660702</v>
      </c>
      <c r="M21013" s="35">
        <v>0</v>
      </c>
      <c r="N21013" s="40">
        <f>M21013/L21013</f>
        <v>0</v>
      </c>
      <c r="O21013" s="28"/>
      <c r="P21013" s="28"/>
      <c r="Q21013" s="28"/>
      <c r="R21013" s="28"/>
      <c r="S21013" s="25"/>
    </row>
    <row r="21014" spans="2:19" s="16" customFormat="1" outlineLevel="2" x14ac:dyDescent="0.25">
      <c r="B21014" s="16" t="s">
        <v>5750</v>
      </c>
      <c r="C21014" s="16" t="s">
        <v>5447</v>
      </c>
      <c r="D21014" s="16" t="s">
        <v>71</v>
      </c>
      <c r="E21014" s="16" t="s">
        <v>1068</v>
      </c>
      <c r="G21014" s="16" t="s">
        <v>1069</v>
      </c>
      <c r="H21014" s="16" t="s">
        <v>5452</v>
      </c>
      <c r="I21014" s="31">
        <v>13356027</v>
      </c>
      <c r="J21014" s="31">
        <v>13356027</v>
      </c>
      <c r="K21014" s="32">
        <f>IFERROR((J21014/I21014),0)</f>
        <v>1</v>
      </c>
      <c r="L21014" s="31"/>
      <c r="M21014" s="31"/>
      <c r="N21014" s="39"/>
      <c r="O21014" s="28"/>
      <c r="P21014" s="28"/>
      <c r="Q21014" s="28"/>
      <c r="R21014" s="28"/>
      <c r="S21014" s="25"/>
    </row>
    <row r="21015" spans="2:19" s="16" customFormat="1" outlineLevel="2" x14ac:dyDescent="0.25">
      <c r="B21015" s="16" t="s">
        <v>5750</v>
      </c>
      <c r="C21015" s="16" t="s">
        <v>5447</v>
      </c>
      <c r="D21015" s="16" t="s">
        <v>71</v>
      </c>
      <c r="E21015" s="16" t="s">
        <v>1068</v>
      </c>
      <c r="G21015" s="16" t="s">
        <v>1069</v>
      </c>
      <c r="H21015" s="16" t="s">
        <v>19</v>
      </c>
      <c r="I21015" s="31">
        <v>82733349</v>
      </c>
      <c r="J21015" s="31">
        <v>82733349</v>
      </c>
      <c r="K21015" s="32">
        <f>IFERROR((J21015/I21015),0)</f>
        <v>1</v>
      </c>
      <c r="L21015" s="31"/>
      <c r="M21015" s="31"/>
      <c r="N21015" s="39"/>
      <c r="O21015" s="28"/>
      <c r="P21015" s="28"/>
      <c r="Q21015" s="28"/>
      <c r="R21015" s="28"/>
      <c r="S21015" s="25"/>
    </row>
    <row r="21016" spans="2:19" s="16" customFormat="1" outlineLevel="2" x14ac:dyDescent="0.25">
      <c r="B21016" s="16" t="s">
        <v>5750</v>
      </c>
      <c r="C21016" s="16" t="s">
        <v>5447</v>
      </c>
      <c r="D21016" s="16" t="s">
        <v>71</v>
      </c>
      <c r="E21016" s="16" t="s">
        <v>1068</v>
      </c>
      <c r="G21016" s="16" t="s">
        <v>1069</v>
      </c>
      <c r="H21016" s="16" t="s">
        <v>154</v>
      </c>
      <c r="I21016" s="31">
        <v>25</v>
      </c>
      <c r="J21016" s="31">
        <v>25</v>
      </c>
      <c r="K21016" s="32">
        <f>IFERROR((J21016/I21016),0)</f>
        <v>1</v>
      </c>
      <c r="L21016" s="31"/>
      <c r="M21016" s="31"/>
      <c r="N21016" s="39"/>
      <c r="O21016" s="28"/>
      <c r="P21016" s="28"/>
      <c r="Q21016" s="28"/>
      <c r="R21016" s="28"/>
      <c r="S21016" s="25"/>
    </row>
    <row r="21017" spans="2:19" s="16" customFormat="1" outlineLevel="2" x14ac:dyDescent="0.25">
      <c r="B21017" s="16" t="s">
        <v>5750</v>
      </c>
      <c r="C21017" s="16" t="s">
        <v>5447</v>
      </c>
      <c r="D21017" s="16" t="s">
        <v>73</v>
      </c>
      <c r="E21017" s="16" t="s">
        <v>1068</v>
      </c>
      <c r="G21017" s="16" t="s">
        <v>1069</v>
      </c>
      <c r="H21017" s="16" t="s">
        <v>4491</v>
      </c>
      <c r="I21017" s="31">
        <v>751226</v>
      </c>
      <c r="J21017" s="31">
        <v>751226</v>
      </c>
      <c r="K21017" s="32">
        <f>IFERROR((J21017/I21017),0)</f>
        <v>1</v>
      </c>
      <c r="L21017" s="31"/>
      <c r="M21017" s="31"/>
      <c r="N21017" s="39"/>
      <c r="O21017" s="28"/>
      <c r="P21017" s="28"/>
      <c r="Q21017" s="28"/>
      <c r="R21017" s="28"/>
      <c r="S21017" s="25"/>
    </row>
    <row r="21018" spans="2:19" s="16" customFormat="1" outlineLevel="2" x14ac:dyDescent="0.25">
      <c r="B21018" s="16" t="s">
        <v>5750</v>
      </c>
      <c r="C21018" s="16" t="s">
        <v>5447</v>
      </c>
      <c r="D21018" s="16" t="s">
        <v>71</v>
      </c>
      <c r="E21018" s="16" t="s">
        <v>1068</v>
      </c>
      <c r="G21018" s="16" t="s">
        <v>1069</v>
      </c>
      <c r="H21018" s="16" t="s">
        <v>231</v>
      </c>
      <c r="I21018" s="31">
        <v>641043</v>
      </c>
      <c r="J21018" s="31">
        <v>641043</v>
      </c>
      <c r="K21018" s="32">
        <f>IFERROR((J21018/I21018),0)</f>
        <v>1</v>
      </c>
      <c r="L21018" s="31"/>
      <c r="M21018" s="31"/>
      <c r="N21018" s="39"/>
      <c r="O21018" s="28"/>
      <c r="P21018" s="28"/>
      <c r="Q21018" s="28"/>
      <c r="R21018" s="28"/>
      <c r="S21018" s="25"/>
    </row>
    <row r="21019" spans="2:19" s="16" customFormat="1" outlineLevel="2" x14ac:dyDescent="0.25">
      <c r="B21019" s="16" t="s">
        <v>5750</v>
      </c>
      <c r="C21019" s="16" t="s">
        <v>5447</v>
      </c>
      <c r="D21019" s="16" t="s">
        <v>71</v>
      </c>
      <c r="E21019" s="16" t="s">
        <v>1068</v>
      </c>
      <c r="G21019" s="16" t="s">
        <v>1069</v>
      </c>
      <c r="H21019" s="16" t="s">
        <v>155</v>
      </c>
      <c r="I21019" s="31">
        <v>-808459</v>
      </c>
      <c r="J21019" s="31"/>
      <c r="K21019" s="32">
        <f>IFERROR((J21019/I21019),0)</f>
        <v>0</v>
      </c>
      <c r="L21019" s="31"/>
      <c r="M21019" s="31"/>
      <c r="N21019" s="39"/>
      <c r="O21019" s="28"/>
      <c r="P21019" s="28"/>
      <c r="Q21019" s="28"/>
      <c r="R21019" s="28"/>
      <c r="S21019" s="25"/>
    </row>
    <row r="21020" spans="2:19" s="16" customFormat="1" outlineLevel="1" x14ac:dyDescent="0.25">
      <c r="B21020" s="47" t="s">
        <v>9915</v>
      </c>
      <c r="C21020" s="47" t="str">
        <f>C21019</f>
        <v>ASIGNACIONES DIRECTAS (20% DEL SGR)</v>
      </c>
      <c r="D21020" s="47"/>
      <c r="E21020" s="47" t="str">
        <f>E21019</f>
        <v>66456</v>
      </c>
      <c r="F21020" s="47"/>
      <c r="G21020" s="47" t="str">
        <f>G21019</f>
        <v xml:space="preserve">MISTRATÓ                                          </v>
      </c>
      <c r="H21020" s="47" t="s">
        <v>10655</v>
      </c>
      <c r="I21020" s="51">
        <f>SUBTOTAL(9,I21013:I21019)</f>
        <v>100715504</v>
      </c>
      <c r="J21020" s="51">
        <f>SUBTOTAL(9,J21013:J21019)</f>
        <v>97481670</v>
      </c>
      <c r="K21020" s="49">
        <f>J21020/I21020</f>
        <v>0.96789139832929794</v>
      </c>
      <c r="L21020" s="51">
        <f>SUBTOTAL(9,L21013:L21019)</f>
        <v>2660702</v>
      </c>
      <c r="M21020" s="51">
        <f>SUBTOTAL(9,M21013:M21019)</f>
        <v>0</v>
      </c>
      <c r="N21020" s="50">
        <f>IFERROR((M21020/L21020),"N.A")</f>
        <v>0</v>
      </c>
      <c r="O21020" s="28"/>
      <c r="P21020" s="28"/>
      <c r="Q21020" s="28"/>
      <c r="R21020" s="28"/>
      <c r="S21020" s="25"/>
    </row>
    <row r="21021" spans="2:19" s="16" customFormat="1" outlineLevel="2" x14ac:dyDescent="0.25">
      <c r="B21021" s="16" t="s">
        <v>5751</v>
      </c>
      <c r="C21021" s="16" t="s">
        <v>5447</v>
      </c>
      <c r="D21021" s="16" t="s">
        <v>71</v>
      </c>
      <c r="E21021" s="16" t="s">
        <v>1071</v>
      </c>
      <c r="G21021" s="16" t="s">
        <v>1072</v>
      </c>
      <c r="H21021" s="16" t="s">
        <v>5452</v>
      </c>
      <c r="I21021" s="31">
        <v>2541316</v>
      </c>
      <c r="J21021" s="31">
        <v>2541316</v>
      </c>
      <c r="K21021" s="32">
        <f>IFERROR((J21021/I21021),0)</f>
        <v>1</v>
      </c>
      <c r="L21021" s="31"/>
      <c r="M21021" s="31"/>
      <c r="N21021" s="39"/>
      <c r="O21021" s="28"/>
      <c r="P21021" s="28"/>
      <c r="Q21021" s="28"/>
      <c r="R21021" s="28"/>
      <c r="S21021" s="25"/>
    </row>
    <row r="21022" spans="2:19" s="16" customFormat="1" outlineLevel="2" x14ac:dyDescent="0.25">
      <c r="B21022" s="16" t="s">
        <v>5751</v>
      </c>
      <c r="C21022" s="16" t="s">
        <v>5447</v>
      </c>
      <c r="D21022" s="16" t="s">
        <v>71</v>
      </c>
      <c r="E21022" s="16" t="s">
        <v>1071</v>
      </c>
      <c r="G21022" s="16" t="s">
        <v>1072</v>
      </c>
      <c r="H21022" s="16" t="s">
        <v>19</v>
      </c>
      <c r="I21022" s="31">
        <v>16998810</v>
      </c>
      <c r="J21022" s="31">
        <v>16998810</v>
      </c>
      <c r="K21022" s="32">
        <f>IFERROR((J21022/I21022),0)</f>
        <v>1</v>
      </c>
      <c r="L21022" s="31"/>
      <c r="M21022" s="31"/>
      <c r="N21022" s="39"/>
      <c r="O21022" s="28"/>
      <c r="P21022" s="28"/>
      <c r="Q21022" s="28"/>
      <c r="R21022" s="28"/>
      <c r="S21022" s="25"/>
    </row>
    <row r="21023" spans="2:19" s="16" customFormat="1" outlineLevel="1" x14ac:dyDescent="0.25">
      <c r="B21023" s="47" t="s">
        <v>9916</v>
      </c>
      <c r="C21023" s="47" t="str">
        <f>C21022</f>
        <v>ASIGNACIONES DIRECTAS (20% DEL SGR)</v>
      </c>
      <c r="D21023" s="47"/>
      <c r="E21023" s="47" t="str">
        <f>E21022</f>
        <v>66440</v>
      </c>
      <c r="F21023" s="47"/>
      <c r="G21023" s="47" t="str">
        <f>G21022</f>
        <v xml:space="preserve">MARSELLA                                          </v>
      </c>
      <c r="H21023" s="47" t="s">
        <v>10655</v>
      </c>
      <c r="I21023" s="51">
        <f>SUBTOTAL(9,I21021:I21022)</f>
        <v>19540126</v>
      </c>
      <c r="J21023" s="51">
        <f>SUBTOTAL(9,J21021:J21022)</f>
        <v>19540126</v>
      </c>
      <c r="K21023" s="49">
        <f>J21023/I21023</f>
        <v>1</v>
      </c>
      <c r="L21023" s="51">
        <f>SUBTOTAL(9,L21021:L21022)</f>
        <v>0</v>
      </c>
      <c r="M21023" s="51">
        <f>SUBTOTAL(9,M21021:M21022)</f>
        <v>0</v>
      </c>
      <c r="N21023" s="50" t="str">
        <f>IFERROR((M21023/L21023),"N.A")</f>
        <v>N.A</v>
      </c>
      <c r="O21023" s="28"/>
      <c r="P21023" s="28"/>
      <c r="Q21023" s="28"/>
      <c r="R21023" s="28"/>
      <c r="S21023" s="25"/>
    </row>
    <row r="21024" spans="2:19" s="16" customFormat="1" outlineLevel="2" x14ac:dyDescent="0.25">
      <c r="B21024" s="16" t="s">
        <v>5752</v>
      </c>
      <c r="C21024" s="16" t="s">
        <v>5447</v>
      </c>
      <c r="D21024" s="16" t="s">
        <v>71</v>
      </c>
      <c r="E21024" s="16" t="s">
        <v>1074</v>
      </c>
      <c r="G21024" s="16" t="s">
        <v>1075</v>
      </c>
      <c r="H21024" s="16" t="s">
        <v>152</v>
      </c>
      <c r="I21024" s="35">
        <v>2273390</v>
      </c>
      <c r="J21024" s="35">
        <v>160619.79999999999</v>
      </c>
      <c r="K21024" s="36">
        <f>IFERROR((J21024/I21024),0)</f>
        <v>7.0652109844769259E-2</v>
      </c>
      <c r="L21024" s="35">
        <v>1472195</v>
      </c>
      <c r="M21024" s="35">
        <v>160619.79999999999</v>
      </c>
      <c r="N21024" s="40">
        <f>M21024/L21024</f>
        <v>0.10910225887195649</v>
      </c>
      <c r="O21024" s="28"/>
      <c r="P21024" s="28"/>
      <c r="Q21024" s="28"/>
      <c r="R21024" s="28"/>
      <c r="S21024" s="25"/>
    </row>
    <row r="21025" spans="2:19" s="16" customFormat="1" outlineLevel="2" x14ac:dyDescent="0.25">
      <c r="B21025" s="16" t="s">
        <v>5752</v>
      </c>
      <c r="C21025" s="16" t="s">
        <v>5447</v>
      </c>
      <c r="D21025" s="16" t="s">
        <v>71</v>
      </c>
      <c r="E21025" s="16" t="s">
        <v>1074</v>
      </c>
      <c r="G21025" s="16" t="s">
        <v>1075</v>
      </c>
      <c r="H21025" s="16" t="s">
        <v>5452</v>
      </c>
      <c r="I21025" s="31">
        <v>1940690</v>
      </c>
      <c r="J21025" s="31">
        <v>1940690</v>
      </c>
      <c r="K21025" s="32">
        <f>IFERROR((J21025/I21025),0)</f>
        <v>1</v>
      </c>
      <c r="L21025" s="31"/>
      <c r="M21025" s="31"/>
      <c r="N21025" s="39"/>
      <c r="O21025" s="28"/>
      <c r="P21025" s="28"/>
      <c r="Q21025" s="28"/>
      <c r="R21025" s="28"/>
      <c r="S21025" s="25"/>
    </row>
    <row r="21026" spans="2:19" s="16" customFormat="1" outlineLevel="2" x14ac:dyDescent="0.25">
      <c r="B21026" s="16" t="s">
        <v>5752</v>
      </c>
      <c r="C21026" s="16" t="s">
        <v>5447</v>
      </c>
      <c r="D21026" s="16" t="s">
        <v>71</v>
      </c>
      <c r="E21026" s="16" t="s">
        <v>1074</v>
      </c>
      <c r="G21026" s="16" t="s">
        <v>1075</v>
      </c>
      <c r="H21026" s="16" t="s">
        <v>19</v>
      </c>
      <c r="I21026" s="31">
        <v>10087588</v>
      </c>
      <c r="J21026" s="31">
        <v>10087588</v>
      </c>
      <c r="K21026" s="32">
        <f>IFERROR((J21026/I21026),0)</f>
        <v>1</v>
      </c>
      <c r="L21026" s="31"/>
      <c r="M21026" s="31"/>
      <c r="N21026" s="39"/>
      <c r="O21026" s="28"/>
      <c r="P21026" s="28"/>
      <c r="Q21026" s="28"/>
      <c r="R21026" s="28"/>
      <c r="S21026" s="25"/>
    </row>
    <row r="21027" spans="2:19" s="16" customFormat="1" outlineLevel="2" x14ac:dyDescent="0.25">
      <c r="B21027" s="16" t="s">
        <v>5752</v>
      </c>
      <c r="C21027" s="16" t="s">
        <v>5447</v>
      </c>
      <c r="D21027" s="16" t="s">
        <v>71</v>
      </c>
      <c r="E21027" s="16" t="s">
        <v>1074</v>
      </c>
      <c r="G21027" s="16" t="s">
        <v>1075</v>
      </c>
      <c r="H21027" s="16" t="s">
        <v>154</v>
      </c>
      <c r="I21027" s="31">
        <v>14</v>
      </c>
      <c r="J21027" s="31">
        <v>14</v>
      </c>
      <c r="K21027" s="32">
        <f>IFERROR((J21027/I21027),0)</f>
        <v>1</v>
      </c>
      <c r="L21027" s="31"/>
      <c r="M21027" s="31"/>
      <c r="N21027" s="39"/>
      <c r="O21027" s="28"/>
      <c r="P21027" s="28"/>
      <c r="Q21027" s="28"/>
      <c r="R21027" s="28"/>
      <c r="S21027" s="25"/>
    </row>
    <row r="21028" spans="2:19" s="16" customFormat="1" outlineLevel="2" x14ac:dyDescent="0.25">
      <c r="B21028" s="16" t="s">
        <v>5752</v>
      </c>
      <c r="C21028" s="16" t="s">
        <v>5447</v>
      </c>
      <c r="D21028" s="16" t="s">
        <v>71</v>
      </c>
      <c r="E21028" s="16" t="s">
        <v>1074</v>
      </c>
      <c r="G21028" s="16" t="s">
        <v>1075</v>
      </c>
      <c r="H21028" s="16" t="s">
        <v>231</v>
      </c>
      <c r="I21028" s="31">
        <v>349183</v>
      </c>
      <c r="J21028" s="31">
        <v>349183</v>
      </c>
      <c r="K21028" s="32">
        <f>IFERROR((J21028/I21028),0)</f>
        <v>1</v>
      </c>
      <c r="L21028" s="31"/>
      <c r="M21028" s="31"/>
      <c r="N21028" s="39"/>
      <c r="O21028" s="28"/>
      <c r="P21028" s="28"/>
      <c r="Q21028" s="28"/>
      <c r="R21028" s="28"/>
      <c r="S21028" s="25"/>
    </row>
    <row r="21029" spans="2:19" s="16" customFormat="1" outlineLevel="2" x14ac:dyDescent="0.25">
      <c r="B21029" s="16" t="s">
        <v>5752</v>
      </c>
      <c r="C21029" s="16" t="s">
        <v>5447</v>
      </c>
      <c r="D21029" s="16" t="s">
        <v>71</v>
      </c>
      <c r="E21029" s="16" t="s">
        <v>1074</v>
      </c>
      <c r="G21029" s="16" t="s">
        <v>1075</v>
      </c>
      <c r="H21029" s="16" t="s">
        <v>155</v>
      </c>
      <c r="I21029" s="31">
        <v>-454678</v>
      </c>
      <c r="J21029" s="31"/>
      <c r="K21029" s="32">
        <f>IFERROR((J21029/I21029),0)</f>
        <v>0</v>
      </c>
      <c r="L21029" s="31"/>
      <c r="M21029" s="31"/>
      <c r="N21029" s="39"/>
      <c r="O21029" s="28"/>
      <c r="P21029" s="28"/>
      <c r="Q21029" s="28"/>
      <c r="R21029" s="28"/>
      <c r="S21029" s="25"/>
    </row>
    <row r="21030" spans="2:19" s="16" customFormat="1" outlineLevel="1" x14ac:dyDescent="0.25">
      <c r="B21030" s="47" t="s">
        <v>9917</v>
      </c>
      <c r="C21030" s="47" t="str">
        <f>C21029</f>
        <v>ASIGNACIONES DIRECTAS (20% DEL SGR)</v>
      </c>
      <c r="D21030" s="47"/>
      <c r="E21030" s="47" t="str">
        <f>E21029</f>
        <v>66400</v>
      </c>
      <c r="F21030" s="47"/>
      <c r="G21030" s="47" t="str">
        <f>G21029</f>
        <v xml:space="preserve">LA VIRGINIA                                       </v>
      </c>
      <c r="H21030" s="47" t="s">
        <v>10655</v>
      </c>
      <c r="I21030" s="51">
        <f>SUBTOTAL(9,I21024:I21029)</f>
        <v>14196187</v>
      </c>
      <c r="J21030" s="51">
        <f>SUBTOTAL(9,J21024:J21029)</f>
        <v>12538094.800000001</v>
      </c>
      <c r="K21030" s="49">
        <f>J21030/I21030</f>
        <v>0.88320158081884947</v>
      </c>
      <c r="L21030" s="51">
        <f>SUBTOTAL(9,L21024:L21029)</f>
        <v>1472195</v>
      </c>
      <c r="M21030" s="51">
        <f>SUBTOTAL(9,M21024:M21029)</f>
        <v>160619.79999999999</v>
      </c>
      <c r="N21030" s="50">
        <f>IFERROR((M21030/L21030),"N.A")</f>
        <v>0.10910225887195649</v>
      </c>
      <c r="O21030" s="28"/>
      <c r="P21030" s="28"/>
      <c r="Q21030" s="28"/>
      <c r="R21030" s="28"/>
      <c r="S21030" s="25"/>
    </row>
    <row r="21031" spans="2:19" s="16" customFormat="1" outlineLevel="2" x14ac:dyDescent="0.25">
      <c r="B21031" s="16" t="s">
        <v>5753</v>
      </c>
      <c r="C21031" s="16" t="s">
        <v>5447</v>
      </c>
      <c r="D21031" s="16" t="s">
        <v>71</v>
      </c>
      <c r="E21031" s="16" t="s">
        <v>1080</v>
      </c>
      <c r="G21031" s="16" t="s">
        <v>1081</v>
      </c>
      <c r="H21031" s="16" t="s">
        <v>5452</v>
      </c>
      <c r="I21031" s="31">
        <v>11653495</v>
      </c>
      <c r="J21031" s="31">
        <v>11653495</v>
      </c>
      <c r="K21031" s="32">
        <f>IFERROR((J21031/I21031),0)</f>
        <v>1</v>
      </c>
      <c r="L21031" s="31"/>
      <c r="M21031" s="31"/>
      <c r="N21031" s="39"/>
      <c r="O21031" s="28"/>
      <c r="P21031" s="28"/>
      <c r="Q21031" s="28"/>
      <c r="R21031" s="28"/>
      <c r="S21031" s="25"/>
    </row>
    <row r="21032" spans="2:19" s="16" customFormat="1" outlineLevel="2" x14ac:dyDescent="0.25">
      <c r="B21032" s="16" t="s">
        <v>5753</v>
      </c>
      <c r="C21032" s="16" t="s">
        <v>5447</v>
      </c>
      <c r="D21032" s="16" t="s">
        <v>71</v>
      </c>
      <c r="E21032" s="16" t="s">
        <v>1080</v>
      </c>
      <c r="G21032" s="16" t="s">
        <v>1081</v>
      </c>
      <c r="H21032" s="16" t="s">
        <v>19</v>
      </c>
      <c r="I21032" s="31">
        <v>77884830</v>
      </c>
      <c r="J21032" s="31">
        <v>77884830</v>
      </c>
      <c r="K21032" s="32">
        <f>IFERROR((J21032/I21032),0)</f>
        <v>1</v>
      </c>
      <c r="L21032" s="31"/>
      <c r="M21032" s="31"/>
      <c r="N21032" s="39"/>
      <c r="O21032" s="28"/>
      <c r="P21032" s="28"/>
      <c r="Q21032" s="28"/>
      <c r="R21032" s="28"/>
      <c r="S21032" s="25"/>
    </row>
    <row r="21033" spans="2:19" s="16" customFormat="1" outlineLevel="1" x14ac:dyDescent="0.25">
      <c r="B21033" s="47" t="s">
        <v>9918</v>
      </c>
      <c r="C21033" s="47" t="str">
        <f>C21032</f>
        <v>ASIGNACIONES DIRECTAS (20% DEL SGR)</v>
      </c>
      <c r="D21033" s="47"/>
      <c r="E21033" s="47" t="str">
        <f>E21032</f>
        <v>66318</v>
      </c>
      <c r="F21033" s="47"/>
      <c r="G21033" s="47" t="str">
        <f>G21032</f>
        <v xml:space="preserve">GUÁTICA                                           </v>
      </c>
      <c r="H21033" s="47" t="s">
        <v>10655</v>
      </c>
      <c r="I21033" s="51">
        <f>SUBTOTAL(9,I21031:I21032)</f>
        <v>89538325</v>
      </c>
      <c r="J21033" s="51">
        <f>SUBTOTAL(9,J21031:J21032)</f>
        <v>89538325</v>
      </c>
      <c r="K21033" s="49">
        <f>J21033/I21033</f>
        <v>1</v>
      </c>
      <c r="L21033" s="51">
        <f>SUBTOTAL(9,L21031:L21032)</f>
        <v>0</v>
      </c>
      <c r="M21033" s="51">
        <f>SUBTOTAL(9,M21031:M21032)</f>
        <v>0</v>
      </c>
      <c r="N21033" s="50" t="str">
        <f>IFERROR((M21033/L21033),"N.A")</f>
        <v>N.A</v>
      </c>
      <c r="O21033" s="28"/>
      <c r="P21033" s="28"/>
      <c r="Q21033" s="28"/>
      <c r="R21033" s="28"/>
      <c r="S21033" s="25"/>
    </row>
    <row r="21034" spans="2:19" s="16" customFormat="1" outlineLevel="2" x14ac:dyDescent="0.25">
      <c r="B21034" s="16" t="s">
        <v>5754</v>
      </c>
      <c r="C21034" s="16" t="s">
        <v>5447</v>
      </c>
      <c r="D21034" s="16" t="s">
        <v>71</v>
      </c>
      <c r="E21034" s="16" t="s">
        <v>1083</v>
      </c>
      <c r="G21034" s="16" t="s">
        <v>1084</v>
      </c>
      <c r="H21034" s="16" t="s">
        <v>152</v>
      </c>
      <c r="I21034" s="35">
        <v>352950</v>
      </c>
      <c r="J21034" s="35">
        <v>16317.4</v>
      </c>
      <c r="K21034" s="36">
        <f>IFERROR((J21034/I21034),0)</f>
        <v>4.6231477546394673E-2</v>
      </c>
      <c r="L21034" s="35">
        <v>232314</v>
      </c>
      <c r="M21034" s="35">
        <v>16317.4</v>
      </c>
      <c r="N21034" s="40">
        <f>M21034/L21034</f>
        <v>7.0238556436547084E-2</v>
      </c>
      <c r="O21034" s="28"/>
      <c r="P21034" s="28"/>
      <c r="Q21034" s="28"/>
      <c r="R21034" s="28"/>
      <c r="S21034" s="25"/>
    </row>
    <row r="21035" spans="2:19" s="16" customFormat="1" outlineLevel="2" x14ac:dyDescent="0.25">
      <c r="B21035" s="16" t="s">
        <v>5754</v>
      </c>
      <c r="C21035" s="16" t="s">
        <v>5447</v>
      </c>
      <c r="D21035" s="16" t="s">
        <v>71</v>
      </c>
      <c r="E21035" s="16" t="s">
        <v>1083</v>
      </c>
      <c r="G21035" s="16" t="s">
        <v>1084</v>
      </c>
      <c r="H21035" s="16" t="s">
        <v>5452</v>
      </c>
      <c r="I21035" s="31">
        <v>552864</v>
      </c>
      <c r="J21035" s="31">
        <v>552864</v>
      </c>
      <c r="K21035" s="32">
        <f>IFERROR((J21035/I21035),0)</f>
        <v>1</v>
      </c>
      <c r="L21035" s="31"/>
      <c r="M21035" s="31"/>
      <c r="N21035" s="39"/>
      <c r="O21035" s="28"/>
      <c r="P21035" s="28"/>
      <c r="Q21035" s="28"/>
      <c r="R21035" s="28"/>
      <c r="S21035" s="25"/>
    </row>
    <row r="21036" spans="2:19" s="16" customFormat="1" outlineLevel="2" x14ac:dyDescent="0.25">
      <c r="B21036" s="16" t="s">
        <v>5754</v>
      </c>
      <c r="C21036" s="16" t="s">
        <v>5447</v>
      </c>
      <c r="D21036" s="16" t="s">
        <v>71</v>
      </c>
      <c r="E21036" s="16" t="s">
        <v>1083</v>
      </c>
      <c r="G21036" s="16" t="s">
        <v>1084</v>
      </c>
      <c r="H21036" s="16" t="s">
        <v>19</v>
      </c>
      <c r="I21036" s="31">
        <v>3724876</v>
      </c>
      <c r="J21036" s="31">
        <v>3724876</v>
      </c>
      <c r="K21036" s="32">
        <f>IFERROR((J21036/I21036),0)</f>
        <v>1</v>
      </c>
      <c r="L21036" s="31"/>
      <c r="M21036" s="31"/>
      <c r="N21036" s="39"/>
      <c r="O21036" s="28"/>
      <c r="P21036" s="28"/>
      <c r="Q21036" s="28"/>
      <c r="R21036" s="28"/>
      <c r="S21036" s="25"/>
    </row>
    <row r="21037" spans="2:19" s="16" customFormat="1" outlineLevel="2" x14ac:dyDescent="0.25">
      <c r="B21037" s="16" t="s">
        <v>5754</v>
      </c>
      <c r="C21037" s="16" t="s">
        <v>5447</v>
      </c>
      <c r="D21037" s="16" t="s">
        <v>71</v>
      </c>
      <c r="E21037" s="16" t="s">
        <v>1083</v>
      </c>
      <c r="G21037" s="16" t="s">
        <v>1084</v>
      </c>
      <c r="H21037" s="16" t="s">
        <v>154</v>
      </c>
      <c r="I21037" s="31">
        <v>2</v>
      </c>
      <c r="J21037" s="31">
        <v>2</v>
      </c>
      <c r="K21037" s="32">
        <f>IFERROR((J21037/I21037),0)</f>
        <v>1</v>
      </c>
      <c r="L21037" s="31"/>
      <c r="M21037" s="31"/>
      <c r="N21037" s="39"/>
      <c r="O21037" s="28"/>
      <c r="P21037" s="28"/>
      <c r="Q21037" s="28"/>
      <c r="R21037" s="28"/>
      <c r="S21037" s="25"/>
    </row>
    <row r="21038" spans="2:19" s="16" customFormat="1" outlineLevel="2" x14ac:dyDescent="0.25">
      <c r="B21038" s="16" t="s">
        <v>5754</v>
      </c>
      <c r="C21038" s="16" t="s">
        <v>5447</v>
      </c>
      <c r="D21038" s="16" t="s">
        <v>71</v>
      </c>
      <c r="E21038" s="16" t="s">
        <v>1083</v>
      </c>
      <c r="G21038" s="16" t="s">
        <v>1084</v>
      </c>
      <c r="H21038" s="16" t="s">
        <v>231</v>
      </c>
      <c r="I21038" s="31">
        <v>55971</v>
      </c>
      <c r="J21038" s="31">
        <v>55971</v>
      </c>
      <c r="K21038" s="32">
        <f>IFERROR((J21038/I21038),0)</f>
        <v>1</v>
      </c>
      <c r="L21038" s="31"/>
      <c r="M21038" s="31"/>
      <c r="N21038" s="39"/>
      <c r="O21038" s="28"/>
      <c r="P21038" s="28"/>
      <c r="Q21038" s="28"/>
      <c r="R21038" s="28"/>
      <c r="S21038" s="25"/>
    </row>
    <row r="21039" spans="2:19" s="16" customFormat="1" outlineLevel="2" x14ac:dyDescent="0.25">
      <c r="B21039" s="16" t="s">
        <v>5754</v>
      </c>
      <c r="C21039" s="16" t="s">
        <v>5447</v>
      </c>
      <c r="D21039" s="16" t="s">
        <v>71</v>
      </c>
      <c r="E21039" s="16" t="s">
        <v>1083</v>
      </c>
      <c r="G21039" s="16" t="s">
        <v>1084</v>
      </c>
      <c r="H21039" s="16" t="s">
        <v>155</v>
      </c>
      <c r="I21039" s="31">
        <v>-70590</v>
      </c>
      <c r="J21039" s="31"/>
      <c r="K21039" s="32">
        <f>IFERROR((J21039/I21039),0)</f>
        <v>0</v>
      </c>
      <c r="L21039" s="31"/>
      <c r="M21039" s="31"/>
      <c r="N21039" s="39"/>
      <c r="O21039" s="28"/>
      <c r="P21039" s="28"/>
      <c r="Q21039" s="28"/>
      <c r="R21039" s="28"/>
      <c r="S21039" s="25"/>
    </row>
    <row r="21040" spans="2:19" s="16" customFormat="1" outlineLevel="1" x14ac:dyDescent="0.25">
      <c r="B21040" s="47" t="s">
        <v>9919</v>
      </c>
      <c r="C21040" s="47" t="str">
        <f>C21039</f>
        <v>ASIGNACIONES DIRECTAS (20% DEL SGR)</v>
      </c>
      <c r="D21040" s="47"/>
      <c r="E21040" s="47" t="str">
        <f>E21039</f>
        <v>66088</v>
      </c>
      <c r="F21040" s="47"/>
      <c r="G21040" s="47" t="str">
        <f>G21039</f>
        <v xml:space="preserve">BELÉN DE UMBRÍA                                   </v>
      </c>
      <c r="H21040" s="47" t="s">
        <v>10655</v>
      </c>
      <c r="I21040" s="51">
        <f>SUBTOTAL(9,I21034:I21039)</f>
        <v>4616073</v>
      </c>
      <c r="J21040" s="51">
        <f>SUBTOTAL(9,J21034:J21039)</f>
        <v>4350030.4000000004</v>
      </c>
      <c r="K21040" s="49">
        <f>J21040/I21040</f>
        <v>0.94236603277287867</v>
      </c>
      <c r="L21040" s="51">
        <f>SUBTOTAL(9,L21034:L21039)</f>
        <v>232314</v>
      </c>
      <c r="M21040" s="51">
        <f>SUBTOTAL(9,M21034:M21039)</f>
        <v>16317.4</v>
      </c>
      <c r="N21040" s="50">
        <f>IFERROR((M21040/L21040),"N.A")</f>
        <v>7.0238556436547084E-2</v>
      </c>
      <c r="O21040" s="28"/>
      <c r="P21040" s="28"/>
      <c r="Q21040" s="28"/>
      <c r="R21040" s="28"/>
      <c r="S21040" s="25"/>
    </row>
    <row r="21041" spans="2:19" s="16" customFormat="1" outlineLevel="2" x14ac:dyDescent="0.25">
      <c r="B21041" s="16" t="s">
        <v>5755</v>
      </c>
      <c r="C21041" s="16" t="s">
        <v>5447</v>
      </c>
      <c r="D21041" s="16" t="s">
        <v>71</v>
      </c>
      <c r="E21041" s="16" t="s">
        <v>1086</v>
      </c>
      <c r="G21041" s="16" t="s">
        <v>1087</v>
      </c>
      <c r="H21041" s="16" t="s">
        <v>152</v>
      </c>
      <c r="I21041" s="35">
        <v>5097727</v>
      </c>
      <c r="J21041" s="35">
        <v>1398201.34</v>
      </c>
      <c r="K21041" s="36">
        <f>IFERROR((J21041/I21041),0)</f>
        <v>0.27427936803991271</v>
      </c>
      <c r="L21041" s="35">
        <v>3297598</v>
      </c>
      <c r="M21041" s="35">
        <v>1398201.34</v>
      </c>
      <c r="N21041" s="40">
        <f>M21041/L21041</f>
        <v>0.42400600073144151</v>
      </c>
      <c r="O21041" s="28"/>
      <c r="P21041" s="28"/>
      <c r="Q21041" s="28"/>
      <c r="R21041" s="28"/>
      <c r="S21041" s="25"/>
    </row>
    <row r="21042" spans="2:19" s="16" customFormat="1" outlineLevel="2" x14ac:dyDescent="0.25">
      <c r="B21042" s="16" t="s">
        <v>5755</v>
      </c>
      <c r="C21042" s="16" t="s">
        <v>5447</v>
      </c>
      <c r="D21042" s="16" t="s">
        <v>71</v>
      </c>
      <c r="E21042" s="16" t="s">
        <v>1086</v>
      </c>
      <c r="G21042" s="16" t="s">
        <v>1087</v>
      </c>
      <c r="H21042" s="16" t="s">
        <v>5452</v>
      </c>
      <c r="I21042" s="31">
        <v>1665882</v>
      </c>
      <c r="J21042" s="31">
        <v>1665882</v>
      </c>
      <c r="K21042" s="32">
        <f>IFERROR((J21042/I21042),0)</f>
        <v>1</v>
      </c>
      <c r="L21042" s="31"/>
      <c r="M21042" s="31"/>
      <c r="N21042" s="39"/>
      <c r="O21042" s="28"/>
      <c r="P21042" s="28"/>
      <c r="Q21042" s="28"/>
      <c r="R21042" s="28"/>
      <c r="S21042" s="25"/>
    </row>
    <row r="21043" spans="2:19" s="16" customFormat="1" outlineLevel="2" x14ac:dyDescent="0.25">
      <c r="B21043" s="16" t="s">
        <v>5755</v>
      </c>
      <c r="C21043" s="16" t="s">
        <v>5447</v>
      </c>
      <c r="D21043" s="16" t="s">
        <v>71</v>
      </c>
      <c r="E21043" s="16" t="s">
        <v>1086</v>
      </c>
      <c r="G21043" s="16" t="s">
        <v>1087</v>
      </c>
      <c r="H21043" s="16" t="s">
        <v>19</v>
      </c>
      <c r="I21043" s="31">
        <v>12055459</v>
      </c>
      <c r="J21043" s="31">
        <v>12055459</v>
      </c>
      <c r="K21043" s="32">
        <f>IFERROR((J21043/I21043),0)</f>
        <v>1</v>
      </c>
      <c r="L21043" s="31"/>
      <c r="M21043" s="31"/>
      <c r="N21043" s="39"/>
      <c r="O21043" s="28"/>
      <c r="P21043" s="28"/>
      <c r="Q21043" s="28"/>
      <c r="R21043" s="28"/>
      <c r="S21043" s="25"/>
    </row>
    <row r="21044" spans="2:19" s="16" customFormat="1" outlineLevel="2" x14ac:dyDescent="0.25">
      <c r="B21044" s="16" t="s">
        <v>5755</v>
      </c>
      <c r="C21044" s="16" t="s">
        <v>5447</v>
      </c>
      <c r="D21044" s="16" t="s">
        <v>71</v>
      </c>
      <c r="E21044" s="16" t="s">
        <v>1086</v>
      </c>
      <c r="G21044" s="16" t="s">
        <v>1087</v>
      </c>
      <c r="H21044" s="16" t="s">
        <v>154</v>
      </c>
      <c r="I21044" s="31">
        <v>32</v>
      </c>
      <c r="J21044" s="31">
        <v>32</v>
      </c>
      <c r="K21044" s="32">
        <f>IFERROR((J21044/I21044),0)</f>
        <v>1</v>
      </c>
      <c r="L21044" s="31"/>
      <c r="M21044" s="31"/>
      <c r="N21044" s="39"/>
      <c r="O21044" s="28"/>
      <c r="P21044" s="28"/>
      <c r="Q21044" s="28"/>
      <c r="R21044" s="28"/>
      <c r="S21044" s="25"/>
    </row>
    <row r="21045" spans="2:19" s="16" customFormat="1" outlineLevel="2" x14ac:dyDescent="0.25">
      <c r="B21045" s="16" t="s">
        <v>5755</v>
      </c>
      <c r="C21045" s="16" t="s">
        <v>5447</v>
      </c>
      <c r="D21045" s="16" t="s">
        <v>71</v>
      </c>
      <c r="E21045" s="16" t="s">
        <v>1086</v>
      </c>
      <c r="G21045" s="16" t="s">
        <v>1087</v>
      </c>
      <c r="H21045" s="16" t="s">
        <v>231</v>
      </c>
      <c r="I21045" s="31">
        <v>781313</v>
      </c>
      <c r="J21045" s="31">
        <v>781313</v>
      </c>
      <c r="K21045" s="32">
        <f>IFERROR((J21045/I21045),0)</f>
        <v>1</v>
      </c>
      <c r="L21045" s="31"/>
      <c r="M21045" s="31"/>
      <c r="N21045" s="39"/>
      <c r="O21045" s="28"/>
      <c r="P21045" s="28"/>
      <c r="Q21045" s="28"/>
      <c r="R21045" s="28"/>
      <c r="S21045" s="25"/>
    </row>
    <row r="21046" spans="2:19" s="16" customFormat="1" outlineLevel="2" x14ac:dyDescent="0.25">
      <c r="B21046" s="16" t="s">
        <v>5755</v>
      </c>
      <c r="C21046" s="16" t="s">
        <v>5447</v>
      </c>
      <c r="D21046" s="16" t="s">
        <v>71</v>
      </c>
      <c r="E21046" s="16" t="s">
        <v>1086</v>
      </c>
      <c r="G21046" s="16" t="s">
        <v>1087</v>
      </c>
      <c r="H21046" s="16" t="s">
        <v>155</v>
      </c>
      <c r="I21046" s="31">
        <v>-1019545</v>
      </c>
      <c r="J21046" s="31"/>
      <c r="K21046" s="32">
        <f>IFERROR((J21046/I21046),0)</f>
        <v>0</v>
      </c>
      <c r="L21046" s="31"/>
      <c r="M21046" s="31"/>
      <c r="N21046" s="39"/>
      <c r="O21046" s="28"/>
      <c r="P21046" s="28"/>
      <c r="Q21046" s="28"/>
      <c r="R21046" s="28"/>
      <c r="S21046" s="25"/>
    </row>
    <row r="21047" spans="2:19" s="16" customFormat="1" outlineLevel="1" x14ac:dyDescent="0.25">
      <c r="B21047" s="47" t="s">
        <v>9920</v>
      </c>
      <c r="C21047" s="47" t="str">
        <f>C21046</f>
        <v>ASIGNACIONES DIRECTAS (20% DEL SGR)</v>
      </c>
      <c r="D21047" s="47"/>
      <c r="E21047" s="47" t="str">
        <f>E21046</f>
        <v>66075</v>
      </c>
      <c r="F21047" s="47"/>
      <c r="G21047" s="47" t="str">
        <f>G21046</f>
        <v xml:space="preserve">BALBOA                                            </v>
      </c>
      <c r="H21047" s="47" t="s">
        <v>10655</v>
      </c>
      <c r="I21047" s="51">
        <f>SUBTOTAL(9,I21041:I21046)</f>
        <v>18580868</v>
      </c>
      <c r="J21047" s="51">
        <f>SUBTOTAL(9,J21041:J21046)</f>
        <v>15900887.34</v>
      </c>
      <c r="K21047" s="49">
        <f>J21047/I21047</f>
        <v>0.85576665955540931</v>
      </c>
      <c r="L21047" s="51">
        <f>SUBTOTAL(9,L21041:L21046)</f>
        <v>3297598</v>
      </c>
      <c r="M21047" s="51">
        <f>SUBTOTAL(9,M21041:M21046)</f>
        <v>1398201.34</v>
      </c>
      <c r="N21047" s="50">
        <f>IFERROR((M21047/L21047),"N.A")</f>
        <v>0.42400600073144151</v>
      </c>
      <c r="O21047" s="28"/>
      <c r="P21047" s="28"/>
      <c r="Q21047" s="28"/>
      <c r="R21047" s="28"/>
      <c r="S21047" s="25"/>
    </row>
    <row r="21048" spans="2:19" s="16" customFormat="1" outlineLevel="2" x14ac:dyDescent="0.25">
      <c r="B21048" s="16" t="s">
        <v>5756</v>
      </c>
      <c r="C21048" s="16" t="s">
        <v>5447</v>
      </c>
      <c r="D21048" s="16" t="s">
        <v>71</v>
      </c>
      <c r="E21048" s="16" t="s">
        <v>1089</v>
      </c>
      <c r="G21048" s="16" t="s">
        <v>1090</v>
      </c>
      <c r="H21048" s="16" t="s">
        <v>152</v>
      </c>
      <c r="I21048" s="35">
        <v>1637424</v>
      </c>
      <c r="J21048" s="35">
        <v>1637424</v>
      </c>
      <c r="K21048" s="36">
        <f>IFERROR((J21048/I21048),0)</f>
        <v>1</v>
      </c>
      <c r="L21048" s="35">
        <v>1036442</v>
      </c>
      <c r="M21048" s="35">
        <v>1637424</v>
      </c>
      <c r="N21048" s="40">
        <f>M21048/L21048</f>
        <v>1.5798510674017456</v>
      </c>
      <c r="O21048" s="28"/>
      <c r="P21048" s="28"/>
      <c r="Q21048" s="28"/>
      <c r="R21048" s="28"/>
      <c r="S21048" s="25"/>
    </row>
    <row r="21049" spans="2:19" s="16" customFormat="1" outlineLevel="2" x14ac:dyDescent="0.25">
      <c r="B21049" s="16" t="s">
        <v>5756</v>
      </c>
      <c r="C21049" s="16" t="s">
        <v>5447</v>
      </c>
      <c r="D21049" s="16" t="s">
        <v>71</v>
      </c>
      <c r="E21049" s="16" t="s">
        <v>1089</v>
      </c>
      <c r="G21049" s="16" t="s">
        <v>1090</v>
      </c>
      <c r="H21049" s="16" t="s">
        <v>24</v>
      </c>
      <c r="I21049" s="31">
        <v>861395973</v>
      </c>
      <c r="J21049" s="31">
        <v>861395973</v>
      </c>
      <c r="K21049" s="32">
        <f>IFERROR((J21049/I21049),0)</f>
        <v>1</v>
      </c>
      <c r="L21049" s="31"/>
      <c r="M21049" s="31"/>
      <c r="N21049" s="39"/>
      <c r="O21049" s="28"/>
      <c r="P21049" s="28"/>
      <c r="Q21049" s="28"/>
      <c r="R21049" s="28"/>
      <c r="S21049" s="25"/>
    </row>
    <row r="21050" spans="2:19" s="16" customFormat="1" outlineLevel="2" x14ac:dyDescent="0.25">
      <c r="B21050" s="16" t="s">
        <v>5756</v>
      </c>
      <c r="C21050" s="16" t="s">
        <v>5447</v>
      </c>
      <c r="D21050" s="16" t="s">
        <v>71</v>
      </c>
      <c r="E21050" s="16" t="s">
        <v>1089</v>
      </c>
      <c r="G21050" s="16" t="s">
        <v>1090</v>
      </c>
      <c r="H21050" s="16" t="s">
        <v>5451</v>
      </c>
      <c r="I21050" s="31">
        <v>165223</v>
      </c>
      <c r="J21050" s="31">
        <v>165223</v>
      </c>
      <c r="K21050" s="32">
        <f>IFERROR((J21050/I21050),0)</f>
        <v>1</v>
      </c>
      <c r="L21050" s="31"/>
      <c r="M21050" s="31"/>
      <c r="N21050" s="39"/>
      <c r="O21050" s="28"/>
      <c r="P21050" s="28"/>
      <c r="Q21050" s="28"/>
      <c r="R21050" s="28"/>
      <c r="S21050" s="25"/>
    </row>
    <row r="21051" spans="2:19" s="16" customFormat="1" outlineLevel="2" x14ac:dyDescent="0.25">
      <c r="B21051" s="16" t="s">
        <v>5756</v>
      </c>
      <c r="C21051" s="16" t="s">
        <v>5447</v>
      </c>
      <c r="D21051" s="16" t="s">
        <v>71</v>
      </c>
      <c r="E21051" s="16" t="s">
        <v>1089</v>
      </c>
      <c r="G21051" s="16" t="s">
        <v>1090</v>
      </c>
      <c r="H21051" s="16" t="s">
        <v>5452</v>
      </c>
      <c r="I21051" s="31">
        <v>124491781</v>
      </c>
      <c r="J21051" s="31">
        <v>124491781</v>
      </c>
      <c r="K21051" s="32">
        <f>IFERROR((J21051/I21051),0)</f>
        <v>1</v>
      </c>
      <c r="L21051" s="31"/>
      <c r="M21051" s="31"/>
      <c r="N21051" s="39"/>
      <c r="O21051" s="28"/>
      <c r="P21051" s="28"/>
      <c r="Q21051" s="28"/>
      <c r="R21051" s="28"/>
      <c r="S21051" s="25"/>
    </row>
    <row r="21052" spans="2:19" s="16" customFormat="1" outlineLevel="2" x14ac:dyDescent="0.25">
      <c r="B21052" s="16" t="s">
        <v>5756</v>
      </c>
      <c r="C21052" s="16" t="s">
        <v>5447</v>
      </c>
      <c r="D21052" s="16" t="s">
        <v>71</v>
      </c>
      <c r="E21052" s="16" t="s">
        <v>1089</v>
      </c>
      <c r="G21052" s="16" t="s">
        <v>1090</v>
      </c>
      <c r="H21052" s="16" t="s">
        <v>19</v>
      </c>
      <c r="I21052" s="31">
        <v>55440972</v>
      </c>
      <c r="J21052" s="31">
        <v>55440972</v>
      </c>
      <c r="K21052" s="32">
        <f>IFERROR((J21052/I21052),0)</f>
        <v>1</v>
      </c>
      <c r="L21052" s="31"/>
      <c r="M21052" s="31"/>
      <c r="N21052" s="39"/>
      <c r="O21052" s="28"/>
      <c r="P21052" s="28"/>
      <c r="Q21052" s="28"/>
      <c r="R21052" s="28"/>
      <c r="S21052" s="25"/>
    </row>
    <row r="21053" spans="2:19" s="16" customFormat="1" outlineLevel="2" x14ac:dyDescent="0.25">
      <c r="B21053" s="16" t="s">
        <v>5756</v>
      </c>
      <c r="C21053" s="16" t="s">
        <v>5447</v>
      </c>
      <c r="D21053" s="16" t="s">
        <v>71</v>
      </c>
      <c r="E21053" s="16" t="s">
        <v>1089</v>
      </c>
      <c r="G21053" s="16" t="s">
        <v>1090</v>
      </c>
      <c r="H21053" s="16" t="s">
        <v>154</v>
      </c>
      <c r="I21053" s="31">
        <v>10</v>
      </c>
      <c r="J21053" s="31">
        <v>10</v>
      </c>
      <c r="K21053" s="32">
        <f>IFERROR((J21053/I21053),0)</f>
        <v>1</v>
      </c>
      <c r="L21053" s="31"/>
      <c r="M21053" s="31"/>
      <c r="N21053" s="39"/>
      <c r="O21053" s="28"/>
      <c r="P21053" s="28"/>
      <c r="Q21053" s="28"/>
      <c r="R21053" s="28"/>
      <c r="S21053" s="25"/>
    </row>
    <row r="21054" spans="2:19" s="16" customFormat="1" outlineLevel="2" x14ac:dyDescent="0.25">
      <c r="B21054" s="16" t="s">
        <v>5756</v>
      </c>
      <c r="C21054" s="16" t="s">
        <v>5447</v>
      </c>
      <c r="D21054" s="16" t="s">
        <v>73</v>
      </c>
      <c r="E21054" s="16" t="s">
        <v>1089</v>
      </c>
      <c r="G21054" s="16" t="s">
        <v>1090</v>
      </c>
      <c r="H21054" s="16" t="s">
        <v>4491</v>
      </c>
      <c r="I21054" s="31">
        <v>72029</v>
      </c>
      <c r="J21054" s="31">
        <v>72029</v>
      </c>
      <c r="K21054" s="32">
        <f>IFERROR((J21054/I21054),0)</f>
        <v>1</v>
      </c>
      <c r="L21054" s="31"/>
      <c r="M21054" s="31"/>
      <c r="N21054" s="39"/>
      <c r="O21054" s="28"/>
      <c r="P21054" s="28"/>
      <c r="Q21054" s="28"/>
      <c r="R21054" s="28"/>
      <c r="S21054" s="25"/>
    </row>
    <row r="21055" spans="2:19" s="16" customFormat="1" outlineLevel="2" x14ac:dyDescent="0.25">
      <c r="B21055" s="16" t="s">
        <v>5756</v>
      </c>
      <c r="C21055" s="16" t="s">
        <v>5447</v>
      </c>
      <c r="D21055" s="16" t="s">
        <v>71</v>
      </c>
      <c r="E21055" s="16" t="s">
        <v>1089</v>
      </c>
      <c r="G21055" s="16" t="s">
        <v>1090</v>
      </c>
      <c r="H21055" s="16" t="s">
        <v>231</v>
      </c>
      <c r="I21055" s="31">
        <v>240288</v>
      </c>
      <c r="J21055" s="31">
        <v>240288</v>
      </c>
      <c r="K21055" s="32">
        <f>IFERROR((J21055/I21055),0)</f>
        <v>1</v>
      </c>
      <c r="L21055" s="31"/>
      <c r="M21055" s="31"/>
      <c r="N21055" s="39"/>
      <c r="O21055" s="28"/>
      <c r="P21055" s="28"/>
      <c r="Q21055" s="28"/>
      <c r="R21055" s="28"/>
      <c r="S21055" s="25"/>
    </row>
    <row r="21056" spans="2:19" s="16" customFormat="1" outlineLevel="2" x14ac:dyDescent="0.25">
      <c r="B21056" s="16" t="s">
        <v>5756</v>
      </c>
      <c r="C21056" s="16" t="s">
        <v>5447</v>
      </c>
      <c r="D21056" s="16" t="s">
        <v>71</v>
      </c>
      <c r="E21056" s="16" t="s">
        <v>1089</v>
      </c>
      <c r="G21056" s="16" t="s">
        <v>1090</v>
      </c>
      <c r="H21056" s="16" t="s">
        <v>155</v>
      </c>
      <c r="I21056" s="31">
        <v>-327485</v>
      </c>
      <c r="J21056" s="31"/>
      <c r="K21056" s="32">
        <f>IFERROR((J21056/I21056),0)</f>
        <v>0</v>
      </c>
      <c r="L21056" s="31"/>
      <c r="M21056" s="31"/>
      <c r="N21056" s="39"/>
      <c r="O21056" s="28"/>
      <c r="P21056" s="28"/>
      <c r="Q21056" s="28"/>
      <c r="R21056" s="28"/>
      <c r="S21056" s="25"/>
    </row>
    <row r="21057" spans="2:19" s="16" customFormat="1" outlineLevel="1" x14ac:dyDescent="0.25">
      <c r="B21057" s="47" t="s">
        <v>9921</v>
      </c>
      <c r="C21057" s="47" t="str">
        <f>C21056</f>
        <v>ASIGNACIONES DIRECTAS (20% DEL SGR)</v>
      </c>
      <c r="D21057" s="47"/>
      <c r="E21057" s="47" t="str">
        <f>E21056</f>
        <v>66045</v>
      </c>
      <c r="F21057" s="47"/>
      <c r="G21057" s="47" t="str">
        <f>G21056</f>
        <v xml:space="preserve">APÍA                                              </v>
      </c>
      <c r="H21057" s="47" t="s">
        <v>10655</v>
      </c>
      <c r="I21057" s="51">
        <f>SUBTOTAL(9,I21048:I21056)</f>
        <v>1043116215</v>
      </c>
      <c r="J21057" s="51">
        <f>SUBTOTAL(9,J21048:J21056)</f>
        <v>1043443700</v>
      </c>
      <c r="K21057" s="49">
        <f>J21057/I21057</f>
        <v>1.0003139487195105</v>
      </c>
      <c r="L21057" s="51">
        <f>SUBTOTAL(9,L21048:L21056)</f>
        <v>1036442</v>
      </c>
      <c r="M21057" s="51">
        <f>SUBTOTAL(9,M21048:M21056)</f>
        <v>1637424</v>
      </c>
      <c r="N21057" s="50">
        <f>IFERROR((M21057/L21057),"N.A")</f>
        <v>1.5798510674017456</v>
      </c>
      <c r="O21057" s="28"/>
      <c r="P21057" s="28"/>
      <c r="Q21057" s="28"/>
      <c r="R21057" s="28"/>
      <c r="S21057" s="25"/>
    </row>
    <row r="21058" spans="2:19" s="16" customFormat="1" outlineLevel="2" x14ac:dyDescent="0.25">
      <c r="B21058" s="16" t="s">
        <v>5757</v>
      </c>
      <c r="C21058" s="16" t="s">
        <v>5447</v>
      </c>
      <c r="D21058" s="16" t="s">
        <v>71</v>
      </c>
      <c r="E21058" s="16" t="s">
        <v>4727</v>
      </c>
      <c r="G21058" s="16" t="s">
        <v>4728</v>
      </c>
      <c r="H21058" s="16" t="s">
        <v>152</v>
      </c>
      <c r="I21058" s="35">
        <v>44751696</v>
      </c>
      <c r="J21058" s="35">
        <v>23122860.439999998</v>
      </c>
      <c r="K21058" s="36">
        <f>IFERROR((J21058/I21058),0)</f>
        <v>0.51669238278701213</v>
      </c>
      <c r="L21058" s="35">
        <v>29009470</v>
      </c>
      <c r="M21058" s="35">
        <v>23122860.439999998</v>
      </c>
      <c r="N21058" s="40">
        <f>M21058/L21058</f>
        <v>0.79707972741315158</v>
      </c>
      <c r="O21058" s="28"/>
      <c r="P21058" s="28"/>
      <c r="Q21058" s="28"/>
      <c r="R21058" s="28"/>
      <c r="S21058" s="25"/>
    </row>
    <row r="21059" spans="2:19" s="16" customFormat="1" outlineLevel="2" x14ac:dyDescent="0.25">
      <c r="B21059" s="16" t="s">
        <v>5757</v>
      </c>
      <c r="C21059" s="16" t="s">
        <v>5447</v>
      </c>
      <c r="D21059" s="16" t="s">
        <v>71</v>
      </c>
      <c r="E21059" s="16" t="s">
        <v>4727</v>
      </c>
      <c r="G21059" s="16" t="s">
        <v>4728</v>
      </c>
      <c r="H21059" s="16" t="s">
        <v>5451</v>
      </c>
      <c r="I21059" s="31">
        <v>264578</v>
      </c>
      <c r="J21059" s="31">
        <v>264578</v>
      </c>
      <c r="K21059" s="32">
        <f>IFERROR((J21059/I21059),0)</f>
        <v>1</v>
      </c>
      <c r="L21059" s="31"/>
      <c r="M21059" s="31"/>
      <c r="N21059" s="39"/>
      <c r="O21059" s="28"/>
      <c r="P21059" s="28"/>
      <c r="Q21059" s="28"/>
      <c r="R21059" s="28"/>
      <c r="S21059" s="25"/>
    </row>
    <row r="21060" spans="2:19" s="16" customFormat="1" outlineLevel="2" x14ac:dyDescent="0.25">
      <c r="B21060" s="16" t="s">
        <v>5757</v>
      </c>
      <c r="C21060" s="16" t="s">
        <v>5447</v>
      </c>
      <c r="D21060" s="16" t="s">
        <v>71</v>
      </c>
      <c r="E21060" s="16" t="s">
        <v>4727</v>
      </c>
      <c r="G21060" s="16" t="s">
        <v>4728</v>
      </c>
      <c r="H21060" s="16" t="s">
        <v>5452</v>
      </c>
      <c r="I21060" s="31">
        <v>26704154</v>
      </c>
      <c r="J21060" s="31">
        <v>26704154</v>
      </c>
      <c r="K21060" s="32">
        <f>IFERROR((J21060/I21060),0)</f>
        <v>1</v>
      </c>
      <c r="L21060" s="31"/>
      <c r="M21060" s="31"/>
      <c r="N21060" s="39"/>
      <c r="O21060" s="28"/>
      <c r="P21060" s="28"/>
      <c r="Q21060" s="28"/>
      <c r="R21060" s="28"/>
      <c r="S21060" s="25"/>
    </row>
    <row r="21061" spans="2:19" s="16" customFormat="1" outlineLevel="2" x14ac:dyDescent="0.25">
      <c r="B21061" s="16" t="s">
        <v>5757</v>
      </c>
      <c r="C21061" s="16" t="s">
        <v>5447</v>
      </c>
      <c r="D21061" s="16" t="s">
        <v>71</v>
      </c>
      <c r="E21061" s="16" t="s">
        <v>4727</v>
      </c>
      <c r="G21061" s="16" t="s">
        <v>4728</v>
      </c>
      <c r="H21061" s="16" t="s">
        <v>19</v>
      </c>
      <c r="I21061" s="31">
        <v>170890854</v>
      </c>
      <c r="J21061" s="31">
        <v>170890854</v>
      </c>
      <c r="K21061" s="32">
        <f>IFERROR((J21061/I21061),0)</f>
        <v>1</v>
      </c>
      <c r="L21061" s="31"/>
      <c r="M21061" s="31"/>
      <c r="N21061" s="39"/>
      <c r="O21061" s="28"/>
      <c r="P21061" s="28"/>
      <c r="Q21061" s="28"/>
      <c r="R21061" s="28"/>
      <c r="S21061" s="25"/>
    </row>
    <row r="21062" spans="2:19" s="16" customFormat="1" outlineLevel="2" x14ac:dyDescent="0.25">
      <c r="B21062" s="16" t="s">
        <v>5757</v>
      </c>
      <c r="C21062" s="16" t="s">
        <v>5447</v>
      </c>
      <c r="D21062" s="16" t="s">
        <v>71</v>
      </c>
      <c r="E21062" s="16" t="s">
        <v>4727</v>
      </c>
      <c r="G21062" s="16" t="s">
        <v>4728</v>
      </c>
      <c r="H21062" s="16" t="s">
        <v>154</v>
      </c>
      <c r="I21062" s="31">
        <v>277</v>
      </c>
      <c r="J21062" s="31">
        <v>277</v>
      </c>
      <c r="K21062" s="32">
        <f>IFERROR((J21062/I21062),0)</f>
        <v>1</v>
      </c>
      <c r="L21062" s="31"/>
      <c r="M21062" s="31"/>
      <c r="N21062" s="39"/>
      <c r="O21062" s="28"/>
      <c r="P21062" s="28"/>
      <c r="Q21062" s="28"/>
      <c r="R21062" s="28"/>
      <c r="S21062" s="25"/>
    </row>
    <row r="21063" spans="2:19" s="16" customFormat="1" outlineLevel="2" x14ac:dyDescent="0.25">
      <c r="B21063" s="16" t="s">
        <v>5757</v>
      </c>
      <c r="C21063" s="16" t="s">
        <v>5447</v>
      </c>
      <c r="D21063" s="16" t="s">
        <v>73</v>
      </c>
      <c r="E21063" s="16" t="s">
        <v>4727</v>
      </c>
      <c r="G21063" s="16" t="s">
        <v>4728</v>
      </c>
      <c r="H21063" s="16" t="s">
        <v>4491</v>
      </c>
      <c r="I21063" s="31">
        <v>710478</v>
      </c>
      <c r="J21063" s="31">
        <v>710478</v>
      </c>
      <c r="K21063" s="32">
        <f>IFERROR((J21063/I21063),0)</f>
        <v>1</v>
      </c>
      <c r="L21063" s="31"/>
      <c r="M21063" s="31"/>
      <c r="N21063" s="39"/>
      <c r="O21063" s="28"/>
      <c r="P21063" s="28"/>
      <c r="Q21063" s="28"/>
      <c r="R21063" s="28"/>
      <c r="S21063" s="25"/>
    </row>
    <row r="21064" spans="2:19" s="16" customFormat="1" outlineLevel="2" x14ac:dyDescent="0.25">
      <c r="B21064" s="16" t="s">
        <v>5757</v>
      </c>
      <c r="C21064" s="16" t="s">
        <v>5447</v>
      </c>
      <c r="D21064" s="16" t="s">
        <v>71</v>
      </c>
      <c r="E21064" s="16" t="s">
        <v>4727</v>
      </c>
      <c r="G21064" s="16" t="s">
        <v>4728</v>
      </c>
      <c r="H21064" s="16" t="s">
        <v>231</v>
      </c>
      <c r="I21064" s="31">
        <v>6887405</v>
      </c>
      <c r="J21064" s="31">
        <v>6887405</v>
      </c>
      <c r="K21064" s="32">
        <f>IFERROR((J21064/I21064),0)</f>
        <v>1</v>
      </c>
      <c r="L21064" s="31"/>
      <c r="M21064" s="31"/>
      <c r="N21064" s="39"/>
      <c r="O21064" s="28"/>
      <c r="P21064" s="28"/>
      <c r="Q21064" s="28"/>
      <c r="R21064" s="28"/>
      <c r="S21064" s="25"/>
    </row>
    <row r="21065" spans="2:19" s="16" customFormat="1" outlineLevel="2" x14ac:dyDescent="0.25">
      <c r="B21065" s="16" t="s">
        <v>5757</v>
      </c>
      <c r="C21065" s="16" t="s">
        <v>5447</v>
      </c>
      <c r="D21065" s="16" t="s">
        <v>71</v>
      </c>
      <c r="E21065" s="16" t="s">
        <v>4727</v>
      </c>
      <c r="G21065" s="16" t="s">
        <v>4728</v>
      </c>
      <c r="H21065" s="16" t="s">
        <v>155</v>
      </c>
      <c r="I21065" s="31">
        <v>-8950339</v>
      </c>
      <c r="J21065" s="31"/>
      <c r="K21065" s="32">
        <f>IFERROR((J21065/I21065),0)</f>
        <v>0</v>
      </c>
      <c r="L21065" s="31"/>
      <c r="M21065" s="31"/>
      <c r="N21065" s="39"/>
      <c r="O21065" s="28"/>
      <c r="P21065" s="28"/>
      <c r="Q21065" s="28"/>
      <c r="R21065" s="28"/>
      <c r="S21065" s="25"/>
    </row>
    <row r="21066" spans="2:19" s="16" customFormat="1" outlineLevel="1" x14ac:dyDescent="0.25">
      <c r="B21066" s="47" t="s">
        <v>9922</v>
      </c>
      <c r="C21066" s="47" t="str">
        <f>C21065</f>
        <v>ASIGNACIONES DIRECTAS (20% DEL SGR)</v>
      </c>
      <c r="D21066" s="47"/>
      <c r="E21066" s="47" t="str">
        <f>E21065</f>
        <v>66001</v>
      </c>
      <c r="F21066" s="47"/>
      <c r="G21066" s="47" t="str">
        <f>G21065</f>
        <v xml:space="preserve">PEREIRA                                           </v>
      </c>
      <c r="H21066" s="47" t="s">
        <v>10655</v>
      </c>
      <c r="I21066" s="51">
        <f>SUBTOTAL(9,I21058:I21065)</f>
        <v>241259103</v>
      </c>
      <c r="J21066" s="51">
        <f>SUBTOTAL(9,J21058:J21065)</f>
        <v>228580606.44</v>
      </c>
      <c r="K21066" s="49">
        <f>J21066/I21066</f>
        <v>0.94744862928550311</v>
      </c>
      <c r="L21066" s="51">
        <f>SUBTOTAL(9,L21058:L21065)</f>
        <v>29009470</v>
      </c>
      <c r="M21066" s="51">
        <f>SUBTOTAL(9,M21058:M21065)</f>
        <v>23122860.439999998</v>
      </c>
      <c r="N21066" s="50">
        <f>IFERROR((M21066/L21066),"N.A")</f>
        <v>0.79707972741315158</v>
      </c>
      <c r="O21066" s="28"/>
      <c r="P21066" s="28"/>
      <c r="Q21066" s="28"/>
      <c r="R21066" s="28"/>
      <c r="S21066" s="25"/>
    </row>
    <row r="21067" spans="2:19" s="16" customFormat="1" outlineLevel="2" x14ac:dyDescent="0.25">
      <c r="B21067" s="16" t="s">
        <v>5758</v>
      </c>
      <c r="C21067" s="16" t="s">
        <v>5447</v>
      </c>
      <c r="D21067" s="16" t="s">
        <v>71</v>
      </c>
      <c r="E21067" s="16" t="s">
        <v>72</v>
      </c>
      <c r="G21067" s="16" t="s">
        <v>71</v>
      </c>
      <c r="H21067" s="16" t="s">
        <v>152</v>
      </c>
      <c r="I21067" s="35">
        <v>31469105</v>
      </c>
      <c r="J21067" s="35">
        <v>5967174.129999999</v>
      </c>
      <c r="K21067" s="36">
        <f>IFERROR((J21067/I21067),0)</f>
        <v>0.18962007753318688</v>
      </c>
      <c r="L21067" s="35">
        <v>20713436</v>
      </c>
      <c r="M21067" s="35">
        <v>5967174.129999999</v>
      </c>
      <c r="N21067" s="40">
        <f>M21067/L21067</f>
        <v>0.28808229257569817</v>
      </c>
      <c r="O21067" s="28"/>
      <c r="P21067" s="28"/>
      <c r="Q21067" s="28"/>
      <c r="R21067" s="28"/>
      <c r="S21067" s="25"/>
    </row>
    <row r="21068" spans="2:19" s="16" customFormat="1" outlineLevel="2" x14ac:dyDescent="0.25">
      <c r="B21068" s="16" t="s">
        <v>5758</v>
      </c>
      <c r="C21068" s="16" t="s">
        <v>5447</v>
      </c>
      <c r="D21068" s="16" t="s">
        <v>71</v>
      </c>
      <c r="E21068" s="16" t="s">
        <v>72</v>
      </c>
      <c r="G21068" s="16" t="s">
        <v>71</v>
      </c>
      <c r="H21068" s="16" t="s">
        <v>5451</v>
      </c>
      <c r="I21068" s="31">
        <v>128306</v>
      </c>
      <c r="J21068" s="31">
        <v>128306</v>
      </c>
      <c r="K21068" s="32">
        <f>IFERROR((J21068/I21068),0)</f>
        <v>1</v>
      </c>
      <c r="L21068" s="31"/>
      <c r="M21068" s="31"/>
      <c r="N21068" s="39"/>
      <c r="O21068" s="28"/>
      <c r="P21068" s="28"/>
      <c r="Q21068" s="28"/>
      <c r="R21068" s="28"/>
      <c r="S21068" s="25"/>
    </row>
    <row r="21069" spans="2:19" s="16" customFormat="1" outlineLevel="2" x14ac:dyDescent="0.25">
      <c r="B21069" s="16" t="s">
        <v>5758</v>
      </c>
      <c r="C21069" s="16" t="s">
        <v>5447</v>
      </c>
      <c r="D21069" s="16" t="s">
        <v>71</v>
      </c>
      <c r="E21069" s="16" t="s">
        <v>72</v>
      </c>
      <c r="G21069" s="16" t="s">
        <v>71</v>
      </c>
      <c r="H21069" s="16" t="s">
        <v>5452</v>
      </c>
      <c r="I21069" s="31">
        <v>290317934</v>
      </c>
      <c r="J21069" s="31">
        <v>290317934</v>
      </c>
      <c r="K21069" s="32">
        <f>IFERROR((J21069/I21069),0)</f>
        <v>1</v>
      </c>
      <c r="L21069" s="31"/>
      <c r="M21069" s="31"/>
      <c r="N21069" s="39"/>
      <c r="O21069" s="28"/>
      <c r="P21069" s="28"/>
      <c r="Q21069" s="28"/>
      <c r="R21069" s="28"/>
      <c r="S21069" s="25"/>
    </row>
    <row r="21070" spans="2:19" s="16" customFormat="1" outlineLevel="2" x14ac:dyDescent="0.25">
      <c r="B21070" s="16" t="s">
        <v>5758</v>
      </c>
      <c r="C21070" s="16" t="s">
        <v>5447</v>
      </c>
      <c r="D21070" s="16" t="s">
        <v>71</v>
      </c>
      <c r="E21070" s="16" t="s">
        <v>72</v>
      </c>
      <c r="G21070" s="16" t="s">
        <v>71</v>
      </c>
      <c r="H21070" s="16" t="s">
        <v>19</v>
      </c>
      <c r="I21070" s="31">
        <v>2117225372</v>
      </c>
      <c r="J21070" s="31">
        <v>2117225372</v>
      </c>
      <c r="K21070" s="32">
        <f>IFERROR((J21070/I21070),0)</f>
        <v>1</v>
      </c>
      <c r="L21070" s="31"/>
      <c r="M21070" s="31"/>
      <c r="N21070" s="39"/>
      <c r="O21070" s="28"/>
      <c r="P21070" s="28"/>
      <c r="Q21070" s="28"/>
      <c r="R21070" s="28"/>
      <c r="S21070" s="25"/>
    </row>
    <row r="21071" spans="2:19" s="16" customFormat="1" outlineLevel="2" x14ac:dyDescent="0.25">
      <c r="B21071" s="16" t="s">
        <v>5758</v>
      </c>
      <c r="C21071" s="16" t="s">
        <v>5447</v>
      </c>
      <c r="D21071" s="16" t="s">
        <v>71</v>
      </c>
      <c r="E21071" s="16" t="s">
        <v>72</v>
      </c>
      <c r="G21071" s="16" t="s">
        <v>71</v>
      </c>
      <c r="H21071" s="16" t="s">
        <v>154</v>
      </c>
      <c r="I21071" s="31">
        <v>195</v>
      </c>
      <c r="J21071" s="31">
        <v>195</v>
      </c>
      <c r="K21071" s="32">
        <f>IFERROR((J21071/I21071),0)</f>
        <v>1</v>
      </c>
      <c r="L21071" s="31"/>
      <c r="M21071" s="31"/>
      <c r="N21071" s="39"/>
      <c r="O21071" s="28"/>
      <c r="P21071" s="28"/>
      <c r="Q21071" s="28"/>
      <c r="R21071" s="28"/>
      <c r="S21071" s="25"/>
    </row>
    <row r="21072" spans="2:19" s="16" customFormat="1" outlineLevel="2" x14ac:dyDescent="0.25">
      <c r="B21072" s="16" t="s">
        <v>5758</v>
      </c>
      <c r="C21072" s="16" t="s">
        <v>5447</v>
      </c>
      <c r="D21072" s="16" t="s">
        <v>73</v>
      </c>
      <c r="E21072" s="16" t="s">
        <v>72</v>
      </c>
      <c r="G21072" s="16" t="s">
        <v>71</v>
      </c>
      <c r="H21072" s="16" t="s">
        <v>4491</v>
      </c>
      <c r="I21072" s="31">
        <v>573752</v>
      </c>
      <c r="J21072" s="31">
        <v>573752</v>
      </c>
      <c r="K21072" s="32">
        <f>IFERROR((J21072/I21072),0)</f>
        <v>1</v>
      </c>
      <c r="L21072" s="31"/>
      <c r="M21072" s="31"/>
      <c r="N21072" s="39"/>
      <c r="O21072" s="28"/>
      <c r="P21072" s="28"/>
      <c r="Q21072" s="28"/>
      <c r="R21072" s="28"/>
      <c r="S21072" s="25"/>
    </row>
    <row r="21073" spans="2:19" s="16" customFormat="1" outlineLevel="2" x14ac:dyDescent="0.25">
      <c r="B21073" s="16" t="s">
        <v>5758</v>
      </c>
      <c r="C21073" s="16" t="s">
        <v>5447</v>
      </c>
      <c r="D21073" s="16" t="s">
        <v>71</v>
      </c>
      <c r="E21073" s="16" t="s">
        <v>72</v>
      </c>
      <c r="G21073" s="16" t="s">
        <v>71</v>
      </c>
      <c r="H21073" s="16" t="s">
        <v>231</v>
      </c>
      <c r="I21073" s="31">
        <v>4990485</v>
      </c>
      <c r="J21073" s="31">
        <v>4990485</v>
      </c>
      <c r="K21073" s="32">
        <f>IFERROR((J21073/I21073),0)</f>
        <v>1</v>
      </c>
      <c r="L21073" s="31"/>
      <c r="M21073" s="31"/>
      <c r="N21073" s="39"/>
      <c r="O21073" s="28"/>
      <c r="P21073" s="28"/>
      <c r="Q21073" s="28"/>
      <c r="R21073" s="28"/>
      <c r="S21073" s="25"/>
    </row>
    <row r="21074" spans="2:19" s="16" customFormat="1" outlineLevel="2" x14ac:dyDescent="0.25">
      <c r="B21074" s="16" t="s">
        <v>5758</v>
      </c>
      <c r="C21074" s="16" t="s">
        <v>5447</v>
      </c>
      <c r="D21074" s="16" t="s">
        <v>71</v>
      </c>
      <c r="E21074" s="16" t="s">
        <v>72</v>
      </c>
      <c r="G21074" s="16" t="s">
        <v>71</v>
      </c>
      <c r="H21074" s="16" t="s">
        <v>155</v>
      </c>
      <c r="I21074" s="31">
        <v>-6293821</v>
      </c>
      <c r="J21074" s="31"/>
      <c r="K21074" s="32">
        <f>IFERROR((J21074/I21074),0)</f>
        <v>0</v>
      </c>
      <c r="L21074" s="31"/>
      <c r="M21074" s="31"/>
      <c r="N21074" s="39"/>
      <c r="O21074" s="28"/>
      <c r="P21074" s="28"/>
      <c r="Q21074" s="28"/>
      <c r="R21074" s="28"/>
      <c r="S21074" s="25"/>
    </row>
    <row r="21075" spans="2:19" s="16" customFormat="1" outlineLevel="1" x14ac:dyDescent="0.25">
      <c r="B21075" s="47" t="s">
        <v>9923</v>
      </c>
      <c r="C21075" s="47" t="str">
        <f>C21074</f>
        <v>ASIGNACIONES DIRECTAS (20% DEL SGR)</v>
      </c>
      <c r="D21075" s="47"/>
      <c r="E21075" s="47" t="str">
        <f>E21074</f>
        <v>66000</v>
      </c>
      <c r="F21075" s="47"/>
      <c r="G21075" s="47" t="str">
        <f>G21074</f>
        <v xml:space="preserve">RISARALDA                                         </v>
      </c>
      <c r="H21075" s="47" t="s">
        <v>10655</v>
      </c>
      <c r="I21075" s="51">
        <f>SUBTOTAL(9,I21067:I21074)</f>
        <v>2438411328</v>
      </c>
      <c r="J21075" s="51">
        <f>SUBTOTAL(9,J21067:J21074)</f>
        <v>2419203218.1300001</v>
      </c>
      <c r="K21075" s="49">
        <f>J21075/I21075</f>
        <v>0.99212269494919281</v>
      </c>
      <c r="L21075" s="51">
        <f>SUBTOTAL(9,L21067:L21074)</f>
        <v>20713436</v>
      </c>
      <c r="M21075" s="51">
        <f>SUBTOTAL(9,M21067:M21074)</f>
        <v>5967174.129999999</v>
      </c>
      <c r="N21075" s="50">
        <f>IFERROR((M21075/L21075),"N.A")</f>
        <v>0.28808229257569817</v>
      </c>
      <c r="O21075" s="28"/>
      <c r="P21075" s="28"/>
      <c r="Q21075" s="28"/>
      <c r="R21075" s="28"/>
      <c r="S21075" s="25"/>
    </row>
    <row r="21076" spans="2:19" s="16" customFormat="1" outlineLevel="2" x14ac:dyDescent="0.25">
      <c r="B21076" s="16" t="s">
        <v>5759</v>
      </c>
      <c r="C21076" s="16" t="s">
        <v>5447</v>
      </c>
      <c r="D21076" s="16" t="s">
        <v>75</v>
      </c>
      <c r="E21076" s="16" t="s">
        <v>1092</v>
      </c>
      <c r="G21076" s="16" t="s">
        <v>1093</v>
      </c>
      <c r="H21076" s="16" t="s">
        <v>5452</v>
      </c>
      <c r="I21076" s="31">
        <v>126975538</v>
      </c>
      <c r="J21076" s="31">
        <v>126975538</v>
      </c>
      <c r="K21076" s="32">
        <f>IFERROR((J21076/I21076),0)</f>
        <v>1</v>
      </c>
      <c r="L21076" s="31"/>
      <c r="M21076" s="31"/>
      <c r="N21076" s="39"/>
      <c r="O21076" s="28"/>
      <c r="P21076" s="28"/>
      <c r="Q21076" s="28"/>
      <c r="R21076" s="28"/>
      <c r="S21076" s="25"/>
    </row>
    <row r="21077" spans="2:19" s="16" customFormat="1" outlineLevel="2" x14ac:dyDescent="0.25">
      <c r="B21077" s="16" t="s">
        <v>5759</v>
      </c>
      <c r="C21077" s="16" t="s">
        <v>5447</v>
      </c>
      <c r="D21077" s="16" t="s">
        <v>75</v>
      </c>
      <c r="E21077" s="16" t="s">
        <v>1092</v>
      </c>
      <c r="G21077" s="16" t="s">
        <v>1093</v>
      </c>
      <c r="H21077" s="16" t="s">
        <v>19</v>
      </c>
      <c r="I21077" s="31">
        <v>1342050</v>
      </c>
      <c r="J21077" s="31">
        <v>1342050</v>
      </c>
      <c r="K21077" s="32">
        <f>IFERROR((J21077/I21077),0)</f>
        <v>1</v>
      </c>
      <c r="L21077" s="31"/>
      <c r="M21077" s="31"/>
      <c r="N21077" s="39"/>
      <c r="O21077" s="28"/>
      <c r="P21077" s="28"/>
      <c r="Q21077" s="28"/>
      <c r="R21077" s="28"/>
      <c r="S21077" s="25"/>
    </row>
    <row r="21078" spans="2:19" s="16" customFormat="1" outlineLevel="2" x14ac:dyDescent="0.25">
      <c r="B21078" s="16" t="s">
        <v>5759</v>
      </c>
      <c r="C21078" s="16" t="s">
        <v>5447</v>
      </c>
      <c r="D21078" s="16" t="s">
        <v>75</v>
      </c>
      <c r="E21078" s="16" t="s">
        <v>1092</v>
      </c>
      <c r="G21078" s="16" t="s">
        <v>1093</v>
      </c>
      <c r="H21078" s="16" t="s">
        <v>5479</v>
      </c>
      <c r="I21078" s="31">
        <v>851421426</v>
      </c>
      <c r="J21078" s="31">
        <v>851421426</v>
      </c>
      <c r="K21078" s="32">
        <f>IFERROR((J21078/I21078),0)</f>
        <v>1</v>
      </c>
      <c r="L21078" s="31"/>
      <c r="M21078" s="31"/>
      <c r="N21078" s="39"/>
      <c r="O21078" s="28"/>
      <c r="P21078" s="28"/>
      <c r="Q21078" s="28"/>
      <c r="R21078" s="28"/>
      <c r="S21078" s="25"/>
    </row>
    <row r="21079" spans="2:19" s="16" customFormat="1" outlineLevel="1" x14ac:dyDescent="0.25">
      <c r="B21079" s="47" t="s">
        <v>9924</v>
      </c>
      <c r="C21079" s="47" t="str">
        <f>C21078</f>
        <v>ASIGNACIONES DIRECTAS (20% DEL SGR)</v>
      </c>
      <c r="D21079" s="47"/>
      <c r="E21079" s="47" t="str">
        <f>E21078</f>
        <v>63690</v>
      </c>
      <c r="F21079" s="47"/>
      <c r="G21079" s="47" t="str">
        <f>G21078</f>
        <v xml:space="preserve">SALENTO                                           </v>
      </c>
      <c r="H21079" s="47" t="s">
        <v>10655</v>
      </c>
      <c r="I21079" s="51">
        <f>SUBTOTAL(9,I21076:I21078)</f>
        <v>979739014</v>
      </c>
      <c r="J21079" s="51">
        <f>SUBTOTAL(9,J21076:J21078)</f>
        <v>979739014</v>
      </c>
      <c r="K21079" s="49">
        <f>J21079/I21079</f>
        <v>1</v>
      </c>
      <c r="L21079" s="51">
        <f>SUBTOTAL(9,L21076:L21078)</f>
        <v>0</v>
      </c>
      <c r="M21079" s="51">
        <f>SUBTOTAL(9,M21076:M21078)</f>
        <v>0</v>
      </c>
      <c r="N21079" s="50" t="str">
        <f>IFERROR((M21079/L21079),"N.A")</f>
        <v>N.A</v>
      </c>
      <c r="O21079" s="28"/>
      <c r="P21079" s="28"/>
      <c r="Q21079" s="28"/>
      <c r="R21079" s="28"/>
      <c r="S21079" s="25"/>
    </row>
    <row r="21080" spans="2:19" s="16" customFormat="1" outlineLevel="2" x14ac:dyDescent="0.25">
      <c r="B21080" s="16" t="s">
        <v>5760</v>
      </c>
      <c r="C21080" s="16" t="s">
        <v>5447</v>
      </c>
      <c r="D21080" s="16" t="s">
        <v>75</v>
      </c>
      <c r="E21080" s="16" t="s">
        <v>1095</v>
      </c>
      <c r="G21080" s="16" t="s">
        <v>1096</v>
      </c>
      <c r="H21080" s="16" t="s">
        <v>5452</v>
      </c>
      <c r="I21080" s="31">
        <v>2655748</v>
      </c>
      <c r="J21080" s="31">
        <v>2655748</v>
      </c>
      <c r="K21080" s="32">
        <f>IFERROR((J21080/I21080),0)</f>
        <v>1</v>
      </c>
      <c r="L21080" s="31"/>
      <c r="M21080" s="31"/>
      <c r="N21080" s="39"/>
      <c r="O21080" s="28"/>
      <c r="P21080" s="28"/>
      <c r="Q21080" s="28"/>
      <c r="R21080" s="28"/>
      <c r="S21080" s="25"/>
    </row>
    <row r="21081" spans="2:19" s="16" customFormat="1" outlineLevel="2" x14ac:dyDescent="0.25">
      <c r="B21081" s="16" t="s">
        <v>5760</v>
      </c>
      <c r="C21081" s="16" t="s">
        <v>5447</v>
      </c>
      <c r="D21081" s="16" t="s">
        <v>75</v>
      </c>
      <c r="E21081" s="16" t="s">
        <v>1095</v>
      </c>
      <c r="G21081" s="16" t="s">
        <v>1096</v>
      </c>
      <c r="H21081" s="16" t="s">
        <v>19</v>
      </c>
      <c r="I21081" s="31">
        <v>17764297</v>
      </c>
      <c r="J21081" s="31">
        <v>17764297</v>
      </c>
      <c r="K21081" s="32">
        <f>IFERROR((J21081/I21081),0)</f>
        <v>1</v>
      </c>
      <c r="L21081" s="31"/>
      <c r="M21081" s="31"/>
      <c r="N21081" s="39"/>
      <c r="O21081" s="28"/>
      <c r="P21081" s="28"/>
      <c r="Q21081" s="28"/>
      <c r="R21081" s="28"/>
      <c r="S21081" s="25"/>
    </row>
    <row r="21082" spans="2:19" s="16" customFormat="1" outlineLevel="1" x14ac:dyDescent="0.25">
      <c r="B21082" s="47" t="s">
        <v>9925</v>
      </c>
      <c r="C21082" s="47" t="str">
        <f>C21081</f>
        <v>ASIGNACIONES DIRECTAS (20% DEL SGR)</v>
      </c>
      <c r="D21082" s="47"/>
      <c r="E21082" s="47" t="str">
        <f>E21081</f>
        <v>63594</v>
      </c>
      <c r="F21082" s="47"/>
      <c r="G21082" s="47" t="str">
        <f>G21081</f>
        <v xml:space="preserve">QUIMBAYA                                          </v>
      </c>
      <c r="H21082" s="47" t="s">
        <v>10655</v>
      </c>
      <c r="I21082" s="51">
        <f>SUBTOTAL(9,I21080:I21081)</f>
        <v>20420045</v>
      </c>
      <c r="J21082" s="51">
        <f>SUBTOTAL(9,J21080:J21081)</f>
        <v>20420045</v>
      </c>
      <c r="K21082" s="49">
        <f>J21082/I21082</f>
        <v>1</v>
      </c>
      <c r="L21082" s="51">
        <f>SUBTOTAL(9,L21080:L21081)</f>
        <v>0</v>
      </c>
      <c r="M21082" s="51">
        <f>SUBTOTAL(9,M21080:M21081)</f>
        <v>0</v>
      </c>
      <c r="N21082" s="50" t="str">
        <f>IFERROR((M21082/L21082),"N.A")</f>
        <v>N.A</v>
      </c>
      <c r="O21082" s="28"/>
      <c r="P21082" s="28"/>
      <c r="Q21082" s="28"/>
      <c r="R21082" s="28"/>
      <c r="S21082" s="25"/>
    </row>
    <row r="21083" spans="2:19" s="16" customFormat="1" outlineLevel="2" x14ac:dyDescent="0.25">
      <c r="B21083" s="16" t="s">
        <v>5761</v>
      </c>
      <c r="C21083" s="16" t="s">
        <v>5447</v>
      </c>
      <c r="D21083" s="16" t="s">
        <v>75</v>
      </c>
      <c r="E21083" s="16" t="s">
        <v>1098</v>
      </c>
      <c r="G21083" s="16" t="s">
        <v>1099</v>
      </c>
      <c r="H21083" s="16" t="s">
        <v>152</v>
      </c>
      <c r="I21083" s="35">
        <v>14186173</v>
      </c>
      <c r="J21083" s="35">
        <v>2264569.67</v>
      </c>
      <c r="K21083" s="36">
        <f>IFERROR((J21083/I21083),0)</f>
        <v>0.15963217634523419</v>
      </c>
      <c r="L21083" s="35">
        <v>9194938</v>
      </c>
      <c r="M21083" s="35">
        <v>2264569.67</v>
      </c>
      <c r="N21083" s="40">
        <f>M21083/L21083</f>
        <v>0.246284387126917</v>
      </c>
      <c r="O21083" s="28"/>
      <c r="P21083" s="28"/>
      <c r="Q21083" s="28"/>
      <c r="R21083" s="28"/>
      <c r="S21083" s="25"/>
    </row>
    <row r="21084" spans="2:19" s="16" customFormat="1" outlineLevel="2" x14ac:dyDescent="0.25">
      <c r="B21084" s="16" t="s">
        <v>5761</v>
      </c>
      <c r="C21084" s="16" t="s">
        <v>5447</v>
      </c>
      <c r="D21084" s="16" t="s">
        <v>75</v>
      </c>
      <c r="E21084" s="16" t="s">
        <v>1098</v>
      </c>
      <c r="G21084" s="16" t="s">
        <v>1099</v>
      </c>
      <c r="H21084" s="16" t="s">
        <v>5451</v>
      </c>
      <c r="I21084" s="31">
        <v>506306</v>
      </c>
      <c r="J21084" s="31">
        <v>506306</v>
      </c>
      <c r="K21084" s="32">
        <f>IFERROR((J21084/I21084),0)</f>
        <v>1</v>
      </c>
      <c r="L21084" s="31"/>
      <c r="M21084" s="31"/>
      <c r="N21084" s="39"/>
      <c r="O21084" s="28"/>
      <c r="P21084" s="28"/>
      <c r="Q21084" s="28"/>
      <c r="R21084" s="28"/>
      <c r="S21084" s="25"/>
    </row>
    <row r="21085" spans="2:19" s="16" customFormat="1" outlineLevel="2" x14ac:dyDescent="0.25">
      <c r="B21085" s="16" t="s">
        <v>5761</v>
      </c>
      <c r="C21085" s="16" t="s">
        <v>5447</v>
      </c>
      <c r="D21085" s="16" t="s">
        <v>75</v>
      </c>
      <c r="E21085" s="16" t="s">
        <v>1098</v>
      </c>
      <c r="G21085" s="16" t="s">
        <v>1099</v>
      </c>
      <c r="H21085" s="16" t="s">
        <v>5452</v>
      </c>
      <c r="I21085" s="31">
        <v>11215168</v>
      </c>
      <c r="J21085" s="31">
        <v>11215168</v>
      </c>
      <c r="K21085" s="32">
        <f>IFERROR((J21085/I21085),0)</f>
        <v>1</v>
      </c>
      <c r="L21085" s="31"/>
      <c r="M21085" s="31"/>
      <c r="N21085" s="39"/>
      <c r="O21085" s="28"/>
      <c r="P21085" s="28"/>
      <c r="Q21085" s="28"/>
      <c r="R21085" s="28"/>
      <c r="S21085" s="25"/>
    </row>
    <row r="21086" spans="2:19" s="16" customFormat="1" outlineLevel="2" x14ac:dyDescent="0.25">
      <c r="B21086" s="16" t="s">
        <v>5761</v>
      </c>
      <c r="C21086" s="16" t="s">
        <v>5447</v>
      </c>
      <c r="D21086" s="16" t="s">
        <v>75</v>
      </c>
      <c r="E21086" s="16" t="s">
        <v>1098</v>
      </c>
      <c r="G21086" s="16" t="s">
        <v>1099</v>
      </c>
      <c r="H21086" s="16" t="s">
        <v>19</v>
      </c>
      <c r="I21086" s="31">
        <v>73563265</v>
      </c>
      <c r="J21086" s="31">
        <v>73563265</v>
      </c>
      <c r="K21086" s="32">
        <f>IFERROR((J21086/I21086),0)</f>
        <v>1</v>
      </c>
      <c r="L21086" s="31"/>
      <c r="M21086" s="31"/>
      <c r="N21086" s="39"/>
      <c r="O21086" s="28"/>
      <c r="P21086" s="28"/>
      <c r="Q21086" s="28"/>
      <c r="R21086" s="28"/>
      <c r="S21086" s="25"/>
    </row>
    <row r="21087" spans="2:19" s="16" customFormat="1" outlineLevel="2" x14ac:dyDescent="0.25">
      <c r="B21087" s="16" t="s">
        <v>5761</v>
      </c>
      <c r="C21087" s="16" t="s">
        <v>5447</v>
      </c>
      <c r="D21087" s="16" t="s">
        <v>75</v>
      </c>
      <c r="E21087" s="16" t="s">
        <v>1098</v>
      </c>
      <c r="G21087" s="16" t="s">
        <v>1099</v>
      </c>
      <c r="H21087" s="16" t="s">
        <v>154</v>
      </c>
      <c r="I21087" s="31">
        <v>88</v>
      </c>
      <c r="J21087" s="31">
        <v>88</v>
      </c>
      <c r="K21087" s="32">
        <f>IFERROR((J21087/I21087),0)</f>
        <v>1</v>
      </c>
      <c r="L21087" s="31"/>
      <c r="M21087" s="31"/>
      <c r="N21087" s="39"/>
      <c r="O21087" s="28"/>
      <c r="P21087" s="28"/>
      <c r="Q21087" s="28"/>
      <c r="R21087" s="28"/>
      <c r="S21087" s="25"/>
    </row>
    <row r="21088" spans="2:19" s="16" customFormat="1" outlineLevel="2" x14ac:dyDescent="0.25">
      <c r="B21088" s="16" t="s">
        <v>5761</v>
      </c>
      <c r="C21088" s="16" t="s">
        <v>5447</v>
      </c>
      <c r="D21088" s="16" t="s">
        <v>207</v>
      </c>
      <c r="E21088" s="16" t="s">
        <v>1098</v>
      </c>
      <c r="G21088" s="16" t="s">
        <v>1099</v>
      </c>
      <c r="H21088" s="16" t="s">
        <v>4491</v>
      </c>
      <c r="I21088" s="31">
        <v>722562</v>
      </c>
      <c r="J21088" s="31">
        <v>722562</v>
      </c>
      <c r="K21088" s="32">
        <f>IFERROR((J21088/I21088),0)</f>
        <v>1</v>
      </c>
      <c r="L21088" s="31"/>
      <c r="M21088" s="31"/>
      <c r="N21088" s="39"/>
      <c r="O21088" s="28"/>
      <c r="P21088" s="28"/>
      <c r="Q21088" s="28"/>
      <c r="R21088" s="28"/>
      <c r="S21088" s="25"/>
    </row>
    <row r="21089" spans="2:19" s="16" customFormat="1" outlineLevel="2" x14ac:dyDescent="0.25">
      <c r="B21089" s="16" t="s">
        <v>5761</v>
      </c>
      <c r="C21089" s="16" t="s">
        <v>5447</v>
      </c>
      <c r="D21089" s="16" t="s">
        <v>75</v>
      </c>
      <c r="E21089" s="16" t="s">
        <v>1098</v>
      </c>
      <c r="G21089" s="16" t="s">
        <v>1099</v>
      </c>
      <c r="H21089" s="16" t="s">
        <v>231</v>
      </c>
      <c r="I21089" s="31">
        <v>2182826</v>
      </c>
      <c r="J21089" s="31">
        <v>2182826</v>
      </c>
      <c r="K21089" s="32">
        <f>IFERROR((J21089/I21089),0)</f>
        <v>1</v>
      </c>
      <c r="L21089" s="31"/>
      <c r="M21089" s="31"/>
      <c r="N21089" s="39"/>
      <c r="O21089" s="28"/>
      <c r="P21089" s="28"/>
      <c r="Q21089" s="28"/>
      <c r="R21089" s="28"/>
      <c r="S21089" s="25"/>
    </row>
    <row r="21090" spans="2:19" s="16" customFormat="1" outlineLevel="2" x14ac:dyDescent="0.25">
      <c r="B21090" s="16" t="s">
        <v>5761</v>
      </c>
      <c r="C21090" s="16" t="s">
        <v>5447</v>
      </c>
      <c r="D21090" s="16" t="s">
        <v>75</v>
      </c>
      <c r="E21090" s="16" t="s">
        <v>1098</v>
      </c>
      <c r="G21090" s="16" t="s">
        <v>1099</v>
      </c>
      <c r="H21090" s="16" t="s">
        <v>155</v>
      </c>
      <c r="I21090" s="31">
        <v>-2837235</v>
      </c>
      <c r="J21090" s="31"/>
      <c r="K21090" s="32">
        <f>IFERROR((J21090/I21090),0)</f>
        <v>0</v>
      </c>
      <c r="L21090" s="31"/>
      <c r="M21090" s="31"/>
      <c r="N21090" s="39"/>
      <c r="O21090" s="28"/>
      <c r="P21090" s="28"/>
      <c r="Q21090" s="28"/>
      <c r="R21090" s="28"/>
      <c r="S21090" s="25"/>
    </row>
    <row r="21091" spans="2:19" s="16" customFormat="1" outlineLevel="1" x14ac:dyDescent="0.25">
      <c r="B21091" s="47" t="s">
        <v>9926</v>
      </c>
      <c r="C21091" s="47" t="str">
        <f>C21090</f>
        <v>ASIGNACIONES DIRECTAS (20% DEL SGR)</v>
      </c>
      <c r="D21091" s="47"/>
      <c r="E21091" s="47" t="str">
        <f>E21090</f>
        <v>63548</v>
      </c>
      <c r="F21091" s="47"/>
      <c r="G21091" s="47" t="str">
        <f>G21090</f>
        <v xml:space="preserve">PIJAO                                             </v>
      </c>
      <c r="H21091" s="47" t="s">
        <v>10655</v>
      </c>
      <c r="I21091" s="51">
        <f>SUBTOTAL(9,I21083:I21090)</f>
        <v>99539153</v>
      </c>
      <c r="J21091" s="51">
        <f>SUBTOTAL(9,J21083:J21090)</f>
        <v>90454784.670000002</v>
      </c>
      <c r="K21091" s="49">
        <f>J21091/I21091</f>
        <v>0.90873572804060332</v>
      </c>
      <c r="L21091" s="51">
        <f>SUBTOTAL(9,L21083:L21090)</f>
        <v>9194938</v>
      </c>
      <c r="M21091" s="51">
        <f>SUBTOTAL(9,M21083:M21090)</f>
        <v>2264569.67</v>
      </c>
      <c r="N21091" s="50">
        <f>IFERROR((M21091/L21091),"N.A")</f>
        <v>0.246284387126917</v>
      </c>
      <c r="O21091" s="28"/>
      <c r="P21091" s="28"/>
      <c r="Q21091" s="28"/>
      <c r="R21091" s="28"/>
      <c r="S21091" s="25"/>
    </row>
    <row r="21092" spans="2:19" s="16" customFormat="1" outlineLevel="2" x14ac:dyDescent="0.25">
      <c r="B21092" s="16" t="s">
        <v>5762</v>
      </c>
      <c r="C21092" s="16" t="s">
        <v>5447</v>
      </c>
      <c r="D21092" s="16" t="s">
        <v>75</v>
      </c>
      <c r="E21092" s="16" t="s">
        <v>1101</v>
      </c>
      <c r="G21092" s="16" t="s">
        <v>1102</v>
      </c>
      <c r="H21092" s="16" t="s">
        <v>5452</v>
      </c>
      <c r="I21092" s="31">
        <v>14539</v>
      </c>
      <c r="J21092" s="31">
        <v>14539</v>
      </c>
      <c r="K21092" s="32">
        <f>IFERROR((J21092/I21092),0)</f>
        <v>1</v>
      </c>
      <c r="L21092" s="31"/>
      <c r="M21092" s="31"/>
      <c r="N21092" s="39"/>
      <c r="O21092" s="28"/>
      <c r="P21092" s="28"/>
      <c r="Q21092" s="28"/>
      <c r="R21092" s="28"/>
      <c r="S21092" s="25"/>
    </row>
    <row r="21093" spans="2:19" s="16" customFormat="1" outlineLevel="2" x14ac:dyDescent="0.25">
      <c r="B21093" s="16" t="s">
        <v>5762</v>
      </c>
      <c r="C21093" s="16" t="s">
        <v>5447</v>
      </c>
      <c r="D21093" s="16" t="s">
        <v>75</v>
      </c>
      <c r="E21093" s="16" t="s">
        <v>1101</v>
      </c>
      <c r="G21093" s="16" t="s">
        <v>1102</v>
      </c>
      <c r="H21093" s="16" t="s">
        <v>19</v>
      </c>
      <c r="I21093" s="31">
        <v>102993</v>
      </c>
      <c r="J21093" s="31">
        <v>102993</v>
      </c>
      <c r="K21093" s="32">
        <f>IFERROR((J21093/I21093),0)</f>
        <v>1</v>
      </c>
      <c r="L21093" s="31"/>
      <c r="M21093" s="31"/>
      <c r="N21093" s="39"/>
      <c r="O21093" s="28"/>
      <c r="P21093" s="28"/>
      <c r="Q21093" s="28"/>
      <c r="R21093" s="28"/>
      <c r="S21093" s="25"/>
    </row>
    <row r="21094" spans="2:19" s="16" customFormat="1" outlineLevel="2" x14ac:dyDescent="0.25">
      <c r="B21094" s="16" t="s">
        <v>5762</v>
      </c>
      <c r="C21094" s="16" t="s">
        <v>5447</v>
      </c>
      <c r="D21094" s="16" t="s">
        <v>207</v>
      </c>
      <c r="E21094" s="16" t="s">
        <v>1101</v>
      </c>
      <c r="G21094" s="16" t="s">
        <v>1102</v>
      </c>
      <c r="H21094" s="16" t="s">
        <v>4491</v>
      </c>
      <c r="I21094" s="31">
        <v>7583</v>
      </c>
      <c r="J21094" s="31">
        <v>7583</v>
      </c>
      <c r="K21094" s="32">
        <f>IFERROR((J21094/I21094),0)</f>
        <v>1</v>
      </c>
      <c r="L21094" s="31"/>
      <c r="M21094" s="31"/>
      <c r="N21094" s="39"/>
      <c r="O21094" s="28"/>
      <c r="P21094" s="28"/>
      <c r="Q21094" s="28"/>
      <c r="R21094" s="28"/>
      <c r="S21094" s="25"/>
    </row>
    <row r="21095" spans="2:19" s="16" customFormat="1" outlineLevel="1" x14ac:dyDescent="0.25">
      <c r="B21095" s="47" t="s">
        <v>9927</v>
      </c>
      <c r="C21095" s="47" t="str">
        <f>C21094</f>
        <v>ASIGNACIONES DIRECTAS (20% DEL SGR)</v>
      </c>
      <c r="D21095" s="47"/>
      <c r="E21095" s="47" t="str">
        <f>E21094</f>
        <v>63470</v>
      </c>
      <c r="F21095" s="47"/>
      <c r="G21095" s="47" t="str">
        <f>G21094</f>
        <v xml:space="preserve">MONTENEGRO                                        </v>
      </c>
      <c r="H21095" s="47" t="s">
        <v>10655</v>
      </c>
      <c r="I21095" s="51">
        <f>SUBTOTAL(9,I21092:I21094)</f>
        <v>125115</v>
      </c>
      <c r="J21095" s="51">
        <f>SUBTOTAL(9,J21092:J21094)</f>
        <v>125115</v>
      </c>
      <c r="K21095" s="49">
        <f>J21095/I21095</f>
        <v>1</v>
      </c>
      <c r="L21095" s="51">
        <f>SUBTOTAL(9,L21092:L21094)</f>
        <v>0</v>
      </c>
      <c r="M21095" s="51">
        <f>SUBTOTAL(9,M21092:M21094)</f>
        <v>0</v>
      </c>
      <c r="N21095" s="50" t="str">
        <f>IFERROR((M21095/L21095),"N.A")</f>
        <v>N.A</v>
      </c>
      <c r="O21095" s="28"/>
      <c r="P21095" s="28"/>
      <c r="Q21095" s="28"/>
      <c r="R21095" s="28"/>
      <c r="S21095" s="25"/>
    </row>
    <row r="21096" spans="2:19" s="16" customFormat="1" outlineLevel="2" x14ac:dyDescent="0.25">
      <c r="B21096" s="16" t="s">
        <v>5763</v>
      </c>
      <c r="C21096" s="16" t="s">
        <v>5447</v>
      </c>
      <c r="D21096" s="16" t="s">
        <v>75</v>
      </c>
      <c r="E21096" s="16" t="s">
        <v>1104</v>
      </c>
      <c r="G21096" s="16" t="s">
        <v>1105</v>
      </c>
      <c r="H21096" s="16" t="s">
        <v>152</v>
      </c>
      <c r="I21096" s="35">
        <v>1142808</v>
      </c>
      <c r="J21096" s="35">
        <v>915930.05999999994</v>
      </c>
      <c r="K21096" s="36">
        <f>IFERROR((J21096/I21096),0)</f>
        <v>0.80147326585043155</v>
      </c>
      <c r="L21096" s="35">
        <v>744776</v>
      </c>
      <c r="M21096" s="35">
        <v>915930.05999999994</v>
      </c>
      <c r="N21096" s="40">
        <f>M21096/L21096</f>
        <v>1.2298060893476697</v>
      </c>
      <c r="O21096" s="28"/>
      <c r="P21096" s="28"/>
      <c r="Q21096" s="28"/>
      <c r="R21096" s="28"/>
      <c r="S21096" s="25"/>
    </row>
    <row r="21097" spans="2:19" s="16" customFormat="1" outlineLevel="2" x14ac:dyDescent="0.25">
      <c r="B21097" s="16" t="s">
        <v>5763</v>
      </c>
      <c r="C21097" s="16" t="s">
        <v>5447</v>
      </c>
      <c r="D21097" s="16" t="s">
        <v>75</v>
      </c>
      <c r="E21097" s="16" t="s">
        <v>1104</v>
      </c>
      <c r="G21097" s="16" t="s">
        <v>1105</v>
      </c>
      <c r="H21097" s="16" t="s">
        <v>5452</v>
      </c>
      <c r="I21097" s="31">
        <v>1162969</v>
      </c>
      <c r="J21097" s="31">
        <v>1162969</v>
      </c>
      <c r="K21097" s="32">
        <f>IFERROR((J21097/I21097),0)</f>
        <v>1</v>
      </c>
      <c r="L21097" s="31"/>
      <c r="M21097" s="31"/>
      <c r="N21097" s="39"/>
      <c r="O21097" s="28"/>
      <c r="P21097" s="28"/>
      <c r="Q21097" s="28"/>
      <c r="R21097" s="28"/>
      <c r="S21097" s="25"/>
    </row>
    <row r="21098" spans="2:19" s="16" customFormat="1" outlineLevel="2" x14ac:dyDescent="0.25">
      <c r="B21098" s="16" t="s">
        <v>5763</v>
      </c>
      <c r="C21098" s="16" t="s">
        <v>5447</v>
      </c>
      <c r="D21098" s="16" t="s">
        <v>75</v>
      </c>
      <c r="E21098" s="16" t="s">
        <v>1104</v>
      </c>
      <c r="G21098" s="16" t="s">
        <v>1105</v>
      </c>
      <c r="H21098" s="16" t="s">
        <v>19</v>
      </c>
      <c r="I21098" s="31">
        <v>7261085</v>
      </c>
      <c r="J21098" s="31">
        <v>7261085</v>
      </c>
      <c r="K21098" s="32">
        <f>IFERROR((J21098/I21098),0)</f>
        <v>1</v>
      </c>
      <c r="L21098" s="31"/>
      <c r="M21098" s="31"/>
      <c r="N21098" s="39"/>
      <c r="O21098" s="28"/>
      <c r="P21098" s="28"/>
      <c r="Q21098" s="28"/>
      <c r="R21098" s="28"/>
      <c r="S21098" s="25"/>
    </row>
    <row r="21099" spans="2:19" s="16" customFormat="1" outlineLevel="2" x14ac:dyDescent="0.25">
      <c r="B21099" s="16" t="s">
        <v>5763</v>
      </c>
      <c r="C21099" s="16" t="s">
        <v>5447</v>
      </c>
      <c r="D21099" s="16" t="s">
        <v>75</v>
      </c>
      <c r="E21099" s="16" t="s">
        <v>1104</v>
      </c>
      <c r="G21099" s="16" t="s">
        <v>1105</v>
      </c>
      <c r="H21099" s="16" t="s">
        <v>154</v>
      </c>
      <c r="I21099" s="31">
        <v>7</v>
      </c>
      <c r="J21099" s="31">
        <v>7</v>
      </c>
      <c r="K21099" s="32">
        <f>IFERROR((J21099/I21099),0)</f>
        <v>1</v>
      </c>
      <c r="L21099" s="31"/>
      <c r="M21099" s="31"/>
      <c r="N21099" s="39"/>
      <c r="O21099" s="28"/>
      <c r="P21099" s="28"/>
      <c r="Q21099" s="28"/>
      <c r="R21099" s="28"/>
      <c r="S21099" s="25"/>
    </row>
    <row r="21100" spans="2:19" s="16" customFormat="1" outlineLevel="2" x14ac:dyDescent="0.25">
      <c r="B21100" s="16" t="s">
        <v>5763</v>
      </c>
      <c r="C21100" s="16" t="s">
        <v>5447</v>
      </c>
      <c r="D21100" s="16" t="s">
        <v>207</v>
      </c>
      <c r="E21100" s="16" t="s">
        <v>1104</v>
      </c>
      <c r="G21100" s="16" t="s">
        <v>1105</v>
      </c>
      <c r="H21100" s="16" t="s">
        <v>4491</v>
      </c>
      <c r="I21100" s="31">
        <v>482157</v>
      </c>
      <c r="J21100" s="31">
        <v>482157</v>
      </c>
      <c r="K21100" s="32">
        <f>IFERROR((J21100/I21100),0)</f>
        <v>1</v>
      </c>
      <c r="L21100" s="31"/>
      <c r="M21100" s="31"/>
      <c r="N21100" s="39"/>
      <c r="O21100" s="28"/>
      <c r="P21100" s="28"/>
      <c r="Q21100" s="28"/>
      <c r="R21100" s="28"/>
      <c r="S21100" s="25"/>
    </row>
    <row r="21101" spans="2:19" s="16" customFormat="1" outlineLevel="2" x14ac:dyDescent="0.25">
      <c r="B21101" s="16" t="s">
        <v>5763</v>
      </c>
      <c r="C21101" s="16" t="s">
        <v>5447</v>
      </c>
      <c r="D21101" s="16" t="s">
        <v>75</v>
      </c>
      <c r="E21101" s="16" t="s">
        <v>1104</v>
      </c>
      <c r="G21101" s="16" t="s">
        <v>1105</v>
      </c>
      <c r="H21101" s="16" t="s">
        <v>231</v>
      </c>
      <c r="I21101" s="31">
        <v>177743</v>
      </c>
      <c r="J21101" s="31">
        <v>177743</v>
      </c>
      <c r="K21101" s="32">
        <f>IFERROR((J21101/I21101),0)</f>
        <v>1</v>
      </c>
      <c r="L21101" s="31"/>
      <c r="M21101" s="31"/>
      <c r="N21101" s="39"/>
      <c r="O21101" s="28"/>
      <c r="P21101" s="28"/>
      <c r="Q21101" s="28"/>
      <c r="R21101" s="28"/>
      <c r="S21101" s="25"/>
    </row>
    <row r="21102" spans="2:19" s="16" customFormat="1" outlineLevel="2" x14ac:dyDescent="0.25">
      <c r="B21102" s="16" t="s">
        <v>5763</v>
      </c>
      <c r="C21102" s="16" t="s">
        <v>5447</v>
      </c>
      <c r="D21102" s="16" t="s">
        <v>75</v>
      </c>
      <c r="E21102" s="16" t="s">
        <v>1104</v>
      </c>
      <c r="G21102" s="16" t="s">
        <v>1105</v>
      </c>
      <c r="H21102" s="16" t="s">
        <v>155</v>
      </c>
      <c r="I21102" s="31">
        <v>-228562</v>
      </c>
      <c r="J21102" s="31"/>
      <c r="K21102" s="32">
        <f>IFERROR((J21102/I21102),0)</f>
        <v>0</v>
      </c>
      <c r="L21102" s="31"/>
      <c r="M21102" s="31"/>
      <c r="N21102" s="39"/>
      <c r="O21102" s="28"/>
      <c r="P21102" s="28"/>
      <c r="Q21102" s="28"/>
      <c r="R21102" s="28"/>
      <c r="S21102" s="25"/>
    </row>
    <row r="21103" spans="2:19" s="16" customFormat="1" outlineLevel="1" x14ac:dyDescent="0.25">
      <c r="B21103" s="47" t="s">
        <v>9928</v>
      </c>
      <c r="C21103" s="47" t="str">
        <f>C21102</f>
        <v>ASIGNACIONES DIRECTAS (20% DEL SGR)</v>
      </c>
      <c r="D21103" s="47"/>
      <c r="E21103" s="47" t="str">
        <f>E21102</f>
        <v>63401</v>
      </c>
      <c r="F21103" s="47"/>
      <c r="G21103" s="47" t="str">
        <f>G21102</f>
        <v xml:space="preserve">LA TEBAIDA                                        </v>
      </c>
      <c r="H21103" s="47" t="s">
        <v>10655</v>
      </c>
      <c r="I21103" s="51">
        <f>SUBTOTAL(9,I21096:I21102)</f>
        <v>9998207</v>
      </c>
      <c r="J21103" s="51">
        <f>SUBTOTAL(9,J21096:J21102)</f>
        <v>9999891.0600000005</v>
      </c>
      <c r="K21103" s="49">
        <f>J21103/I21103</f>
        <v>1.0001684362006109</v>
      </c>
      <c r="L21103" s="51">
        <f>SUBTOTAL(9,L21096:L21102)</f>
        <v>744776</v>
      </c>
      <c r="M21103" s="51">
        <f>SUBTOTAL(9,M21096:M21102)</f>
        <v>915930.05999999994</v>
      </c>
      <c r="N21103" s="50">
        <f>IFERROR((M21103/L21103),"N.A")</f>
        <v>1.2298060893476697</v>
      </c>
      <c r="O21103" s="28"/>
      <c r="P21103" s="28"/>
      <c r="Q21103" s="28"/>
      <c r="R21103" s="28"/>
      <c r="S21103" s="25"/>
    </row>
    <row r="21104" spans="2:19" s="16" customFormat="1" outlineLevel="2" x14ac:dyDescent="0.25">
      <c r="B21104" s="16" t="s">
        <v>5764</v>
      </c>
      <c r="C21104" s="16" t="s">
        <v>5447</v>
      </c>
      <c r="D21104" s="16" t="s">
        <v>75</v>
      </c>
      <c r="E21104" s="16" t="s">
        <v>1107</v>
      </c>
      <c r="G21104" s="16" t="s">
        <v>1108</v>
      </c>
      <c r="H21104" s="16" t="s">
        <v>152</v>
      </c>
      <c r="I21104" s="35">
        <v>3011589</v>
      </c>
      <c r="J21104" s="35">
        <v>1470268.3499999999</v>
      </c>
      <c r="K21104" s="36">
        <f>IFERROR((J21104/I21104),0)</f>
        <v>0.48820351980300097</v>
      </c>
      <c r="L21104" s="35">
        <v>1998623</v>
      </c>
      <c r="M21104" s="35">
        <v>1470268.3499999999</v>
      </c>
      <c r="N21104" s="40">
        <f>M21104/L21104</f>
        <v>0.7356406635968864</v>
      </c>
      <c r="O21104" s="28"/>
      <c r="P21104" s="28"/>
      <c r="Q21104" s="28"/>
      <c r="R21104" s="28"/>
      <c r="S21104" s="25"/>
    </row>
    <row r="21105" spans="2:19" s="16" customFormat="1" outlineLevel="2" x14ac:dyDescent="0.25">
      <c r="B21105" s="16" t="s">
        <v>5764</v>
      </c>
      <c r="C21105" s="16" t="s">
        <v>5447</v>
      </c>
      <c r="D21105" s="16" t="s">
        <v>75</v>
      </c>
      <c r="E21105" s="16" t="s">
        <v>1107</v>
      </c>
      <c r="G21105" s="16" t="s">
        <v>1108</v>
      </c>
      <c r="H21105" s="16" t="s">
        <v>5452</v>
      </c>
      <c r="I21105" s="31">
        <v>2828253</v>
      </c>
      <c r="J21105" s="31">
        <v>2828253</v>
      </c>
      <c r="K21105" s="32">
        <f>IFERROR((J21105/I21105),0)</f>
        <v>1</v>
      </c>
      <c r="L21105" s="31"/>
      <c r="M21105" s="31"/>
      <c r="N21105" s="39"/>
      <c r="O21105" s="28"/>
      <c r="P21105" s="28"/>
      <c r="Q21105" s="28"/>
      <c r="R21105" s="28"/>
      <c r="S21105" s="25"/>
    </row>
    <row r="21106" spans="2:19" s="16" customFormat="1" outlineLevel="2" x14ac:dyDescent="0.25">
      <c r="B21106" s="16" t="s">
        <v>5764</v>
      </c>
      <c r="C21106" s="16" t="s">
        <v>5447</v>
      </c>
      <c r="D21106" s="16" t="s">
        <v>75</v>
      </c>
      <c r="E21106" s="16" t="s">
        <v>1107</v>
      </c>
      <c r="G21106" s="16" t="s">
        <v>1108</v>
      </c>
      <c r="H21106" s="16" t="s">
        <v>19</v>
      </c>
      <c r="I21106" s="31">
        <v>15391942</v>
      </c>
      <c r="J21106" s="31">
        <v>15391942</v>
      </c>
      <c r="K21106" s="32">
        <f>IFERROR((J21106/I21106),0)</f>
        <v>1</v>
      </c>
      <c r="L21106" s="31"/>
      <c r="M21106" s="31"/>
      <c r="N21106" s="39"/>
      <c r="O21106" s="28"/>
      <c r="P21106" s="28"/>
      <c r="Q21106" s="28"/>
      <c r="R21106" s="28"/>
      <c r="S21106" s="25"/>
    </row>
    <row r="21107" spans="2:19" s="16" customFormat="1" outlineLevel="2" x14ac:dyDescent="0.25">
      <c r="B21107" s="16" t="s">
        <v>5764</v>
      </c>
      <c r="C21107" s="16" t="s">
        <v>5447</v>
      </c>
      <c r="D21107" s="16" t="s">
        <v>75</v>
      </c>
      <c r="E21107" s="16" t="s">
        <v>1107</v>
      </c>
      <c r="G21107" s="16" t="s">
        <v>1108</v>
      </c>
      <c r="H21107" s="16" t="s">
        <v>154</v>
      </c>
      <c r="I21107" s="31">
        <v>19</v>
      </c>
      <c r="J21107" s="31">
        <v>19</v>
      </c>
      <c r="K21107" s="32">
        <f>IFERROR((J21107/I21107),0)</f>
        <v>1</v>
      </c>
      <c r="L21107" s="31"/>
      <c r="M21107" s="31"/>
      <c r="N21107" s="39"/>
      <c r="O21107" s="28"/>
      <c r="P21107" s="28"/>
      <c r="Q21107" s="28"/>
      <c r="R21107" s="28"/>
      <c r="S21107" s="25"/>
    </row>
    <row r="21108" spans="2:19" s="16" customFormat="1" outlineLevel="2" x14ac:dyDescent="0.25">
      <c r="B21108" s="16" t="s">
        <v>5764</v>
      </c>
      <c r="C21108" s="16" t="s">
        <v>5447</v>
      </c>
      <c r="D21108" s="16" t="s">
        <v>207</v>
      </c>
      <c r="E21108" s="16" t="s">
        <v>1107</v>
      </c>
      <c r="G21108" s="16" t="s">
        <v>1108</v>
      </c>
      <c r="H21108" s="16" t="s">
        <v>4491</v>
      </c>
      <c r="I21108" s="31">
        <v>1002290</v>
      </c>
      <c r="J21108" s="31">
        <v>1002290</v>
      </c>
      <c r="K21108" s="32">
        <f>IFERROR((J21108/I21108),0)</f>
        <v>1</v>
      </c>
      <c r="L21108" s="31"/>
      <c r="M21108" s="31"/>
      <c r="N21108" s="39"/>
      <c r="O21108" s="28"/>
      <c r="P21108" s="28"/>
      <c r="Q21108" s="28"/>
      <c r="R21108" s="28"/>
      <c r="S21108" s="25"/>
    </row>
    <row r="21109" spans="2:19" s="16" customFormat="1" outlineLevel="2" x14ac:dyDescent="0.25">
      <c r="B21109" s="16" t="s">
        <v>5764</v>
      </c>
      <c r="C21109" s="16" t="s">
        <v>5447</v>
      </c>
      <c r="D21109" s="16" t="s">
        <v>75</v>
      </c>
      <c r="E21109" s="16" t="s">
        <v>1107</v>
      </c>
      <c r="G21109" s="16" t="s">
        <v>1108</v>
      </c>
      <c r="H21109" s="16" t="s">
        <v>231</v>
      </c>
      <c r="I21109" s="31">
        <v>485255</v>
      </c>
      <c r="J21109" s="31">
        <v>485255</v>
      </c>
      <c r="K21109" s="32">
        <f>IFERROR((J21109/I21109),0)</f>
        <v>1</v>
      </c>
      <c r="L21109" s="31"/>
      <c r="M21109" s="31"/>
      <c r="N21109" s="39"/>
      <c r="O21109" s="28"/>
      <c r="P21109" s="28"/>
      <c r="Q21109" s="28"/>
      <c r="R21109" s="28"/>
      <c r="S21109" s="25"/>
    </row>
    <row r="21110" spans="2:19" s="16" customFormat="1" outlineLevel="2" x14ac:dyDescent="0.25">
      <c r="B21110" s="16" t="s">
        <v>5764</v>
      </c>
      <c r="C21110" s="16" t="s">
        <v>5447</v>
      </c>
      <c r="D21110" s="16" t="s">
        <v>75</v>
      </c>
      <c r="E21110" s="16" t="s">
        <v>1107</v>
      </c>
      <c r="G21110" s="16" t="s">
        <v>1108</v>
      </c>
      <c r="H21110" s="16" t="s">
        <v>155</v>
      </c>
      <c r="I21110" s="31">
        <v>-602318</v>
      </c>
      <c r="J21110" s="31"/>
      <c r="K21110" s="32">
        <f>IFERROR((J21110/I21110),0)</f>
        <v>0</v>
      </c>
      <c r="L21110" s="31"/>
      <c r="M21110" s="31"/>
      <c r="N21110" s="39"/>
      <c r="O21110" s="28"/>
      <c r="P21110" s="28"/>
      <c r="Q21110" s="28"/>
      <c r="R21110" s="28"/>
      <c r="S21110" s="25"/>
    </row>
    <row r="21111" spans="2:19" s="16" customFormat="1" outlineLevel="1" x14ac:dyDescent="0.25">
      <c r="B21111" s="47" t="s">
        <v>9929</v>
      </c>
      <c r="C21111" s="47" t="str">
        <f>C21110</f>
        <v>ASIGNACIONES DIRECTAS (20% DEL SGR)</v>
      </c>
      <c r="D21111" s="47"/>
      <c r="E21111" s="47" t="str">
        <f>E21110</f>
        <v>63302</v>
      </c>
      <c r="F21111" s="47"/>
      <c r="G21111" s="47" t="str">
        <f>G21110</f>
        <v xml:space="preserve">GÉNOVA                                            </v>
      </c>
      <c r="H21111" s="47" t="s">
        <v>10655</v>
      </c>
      <c r="I21111" s="51">
        <f>SUBTOTAL(9,I21104:I21110)</f>
        <v>22117030</v>
      </c>
      <c r="J21111" s="51">
        <f>SUBTOTAL(9,J21104:J21110)</f>
        <v>21178027.350000001</v>
      </c>
      <c r="K21111" s="49">
        <f>J21111/I21111</f>
        <v>0.95754390847234017</v>
      </c>
      <c r="L21111" s="51">
        <f>SUBTOTAL(9,L21104:L21110)</f>
        <v>1998623</v>
      </c>
      <c r="M21111" s="51">
        <f>SUBTOTAL(9,M21104:M21110)</f>
        <v>1470268.3499999999</v>
      </c>
      <c r="N21111" s="50">
        <f>IFERROR((M21111/L21111),"N.A")</f>
        <v>0.7356406635968864</v>
      </c>
      <c r="O21111" s="28"/>
      <c r="P21111" s="28"/>
      <c r="Q21111" s="28"/>
      <c r="R21111" s="28"/>
      <c r="S21111" s="25"/>
    </row>
    <row r="21112" spans="2:19" s="16" customFormat="1" outlineLevel="2" x14ac:dyDescent="0.25">
      <c r="B21112" s="16" t="s">
        <v>5765</v>
      </c>
      <c r="C21112" s="16" t="s">
        <v>5447</v>
      </c>
      <c r="D21112" s="16" t="s">
        <v>75</v>
      </c>
      <c r="E21112" s="16" t="s">
        <v>1110</v>
      </c>
      <c r="G21112" s="16" t="s">
        <v>1111</v>
      </c>
      <c r="H21112" s="16" t="s">
        <v>5452</v>
      </c>
      <c r="I21112" s="31">
        <v>163454</v>
      </c>
      <c r="J21112" s="31">
        <v>163454</v>
      </c>
      <c r="K21112" s="32">
        <f>IFERROR((J21112/I21112),0)</f>
        <v>1</v>
      </c>
      <c r="L21112" s="31"/>
      <c r="M21112" s="31"/>
      <c r="N21112" s="39"/>
      <c r="O21112" s="28"/>
      <c r="P21112" s="28"/>
      <c r="Q21112" s="28"/>
      <c r="R21112" s="28"/>
      <c r="S21112" s="25"/>
    </row>
    <row r="21113" spans="2:19" s="16" customFormat="1" outlineLevel="2" x14ac:dyDescent="0.25">
      <c r="B21113" s="16" t="s">
        <v>5765</v>
      </c>
      <c r="C21113" s="16" t="s">
        <v>5447</v>
      </c>
      <c r="D21113" s="16" t="s">
        <v>75</v>
      </c>
      <c r="E21113" s="16" t="s">
        <v>1110</v>
      </c>
      <c r="G21113" s="16" t="s">
        <v>1111</v>
      </c>
      <c r="H21113" s="16" t="s">
        <v>19</v>
      </c>
      <c r="I21113" s="31">
        <v>1091077</v>
      </c>
      <c r="J21113" s="31">
        <v>1091077</v>
      </c>
      <c r="K21113" s="32">
        <f>IFERROR((J21113/I21113),0)</f>
        <v>1</v>
      </c>
      <c r="L21113" s="31"/>
      <c r="M21113" s="31"/>
      <c r="N21113" s="39"/>
      <c r="O21113" s="28"/>
      <c r="P21113" s="28"/>
      <c r="Q21113" s="28"/>
      <c r="R21113" s="28"/>
      <c r="S21113" s="25"/>
    </row>
    <row r="21114" spans="2:19" s="16" customFormat="1" outlineLevel="1" x14ac:dyDescent="0.25">
      <c r="B21114" s="47" t="s">
        <v>9930</v>
      </c>
      <c r="C21114" s="47" t="str">
        <f>C21113</f>
        <v>ASIGNACIONES DIRECTAS (20% DEL SGR)</v>
      </c>
      <c r="D21114" s="47"/>
      <c r="E21114" s="47" t="str">
        <f>E21113</f>
        <v>63272</v>
      </c>
      <c r="F21114" s="47"/>
      <c r="G21114" s="47" t="str">
        <f>G21113</f>
        <v xml:space="preserve">FILANDIA                                          </v>
      </c>
      <c r="H21114" s="47" t="s">
        <v>10655</v>
      </c>
      <c r="I21114" s="51">
        <f>SUBTOTAL(9,I21112:I21113)</f>
        <v>1254531</v>
      </c>
      <c r="J21114" s="51">
        <f>SUBTOTAL(9,J21112:J21113)</f>
        <v>1254531</v>
      </c>
      <c r="K21114" s="49">
        <f>J21114/I21114</f>
        <v>1</v>
      </c>
      <c r="L21114" s="51">
        <f>SUBTOTAL(9,L21112:L21113)</f>
        <v>0</v>
      </c>
      <c r="M21114" s="51">
        <f>SUBTOTAL(9,M21112:M21113)</f>
        <v>0</v>
      </c>
      <c r="N21114" s="50" t="str">
        <f>IFERROR((M21114/L21114),"N.A")</f>
        <v>N.A</v>
      </c>
      <c r="O21114" s="28"/>
      <c r="P21114" s="28"/>
      <c r="Q21114" s="28"/>
      <c r="R21114" s="28"/>
      <c r="S21114" s="25"/>
    </row>
    <row r="21115" spans="2:19" s="16" customFormat="1" outlineLevel="2" x14ac:dyDescent="0.25">
      <c r="B21115" s="16" t="s">
        <v>5766</v>
      </c>
      <c r="C21115" s="16" t="s">
        <v>5447</v>
      </c>
      <c r="D21115" s="16" t="s">
        <v>75</v>
      </c>
      <c r="E21115" s="16" t="s">
        <v>1113</v>
      </c>
      <c r="G21115" s="16" t="s">
        <v>111</v>
      </c>
      <c r="H21115" s="16" t="s">
        <v>5452</v>
      </c>
      <c r="I21115" s="31">
        <v>12661284</v>
      </c>
      <c r="J21115" s="31">
        <v>12661284</v>
      </c>
      <c r="K21115" s="32">
        <f>IFERROR((J21115/I21115),0)</f>
        <v>1</v>
      </c>
      <c r="L21115" s="31"/>
      <c r="M21115" s="31"/>
      <c r="N21115" s="39"/>
      <c r="O21115" s="28"/>
      <c r="P21115" s="28"/>
      <c r="Q21115" s="28"/>
      <c r="R21115" s="28"/>
      <c r="S21115" s="25"/>
    </row>
    <row r="21116" spans="2:19" s="16" customFormat="1" outlineLevel="2" x14ac:dyDescent="0.25">
      <c r="B21116" s="16" t="s">
        <v>5766</v>
      </c>
      <c r="C21116" s="16" t="s">
        <v>5447</v>
      </c>
      <c r="D21116" s="16" t="s">
        <v>75</v>
      </c>
      <c r="E21116" s="16" t="s">
        <v>1113</v>
      </c>
      <c r="G21116" s="16" t="s">
        <v>111</v>
      </c>
      <c r="H21116" s="16" t="s">
        <v>19</v>
      </c>
      <c r="I21116" s="31">
        <v>81946257</v>
      </c>
      <c r="J21116" s="31">
        <v>81946257</v>
      </c>
      <c r="K21116" s="32">
        <f>IFERROR((J21116/I21116),0)</f>
        <v>1</v>
      </c>
      <c r="L21116" s="31"/>
      <c r="M21116" s="31"/>
      <c r="N21116" s="39"/>
      <c r="O21116" s="28"/>
      <c r="P21116" s="28"/>
      <c r="Q21116" s="28"/>
      <c r="R21116" s="28"/>
      <c r="S21116" s="25"/>
    </row>
    <row r="21117" spans="2:19" s="16" customFormat="1" outlineLevel="1" x14ac:dyDescent="0.25">
      <c r="B21117" s="47" t="s">
        <v>9931</v>
      </c>
      <c r="C21117" s="47" t="str">
        <f>C21116</f>
        <v>ASIGNACIONES DIRECTAS (20% DEL SGR)</v>
      </c>
      <c r="D21117" s="47"/>
      <c r="E21117" s="47" t="str">
        <f>E21116</f>
        <v>63212</v>
      </c>
      <c r="F21117" s="47"/>
      <c r="G21117" s="47" t="str">
        <f>G21116</f>
        <v xml:space="preserve">CÓRDOBA                                           </v>
      </c>
      <c r="H21117" s="47" t="s">
        <v>10655</v>
      </c>
      <c r="I21117" s="51">
        <f>SUBTOTAL(9,I21115:I21116)</f>
        <v>94607541</v>
      </c>
      <c r="J21117" s="51">
        <f>SUBTOTAL(9,J21115:J21116)</f>
        <v>94607541</v>
      </c>
      <c r="K21117" s="49">
        <f>J21117/I21117</f>
        <v>1</v>
      </c>
      <c r="L21117" s="51">
        <f>SUBTOTAL(9,L21115:L21116)</f>
        <v>0</v>
      </c>
      <c r="M21117" s="51">
        <f>SUBTOTAL(9,M21115:M21116)</f>
        <v>0</v>
      </c>
      <c r="N21117" s="50" t="str">
        <f>IFERROR((M21117/L21117),"N.A")</f>
        <v>N.A</v>
      </c>
      <c r="O21117" s="28"/>
      <c r="P21117" s="28"/>
      <c r="Q21117" s="28"/>
      <c r="R21117" s="28"/>
      <c r="S21117" s="25"/>
    </row>
    <row r="21118" spans="2:19" s="16" customFormat="1" outlineLevel="2" x14ac:dyDescent="0.25">
      <c r="B21118" s="16" t="s">
        <v>5767</v>
      </c>
      <c r="C21118" s="16" t="s">
        <v>5447</v>
      </c>
      <c r="D21118" s="16" t="s">
        <v>75</v>
      </c>
      <c r="E21118" s="16" t="s">
        <v>1118</v>
      </c>
      <c r="G21118" s="16" t="s">
        <v>1119</v>
      </c>
      <c r="H21118" s="16" t="s">
        <v>152</v>
      </c>
      <c r="I21118" s="35">
        <v>4981637</v>
      </c>
      <c r="J21118" s="35">
        <v>999234.1</v>
      </c>
      <c r="K21118" s="36">
        <f>IFERROR((J21118/I21118),0)</f>
        <v>0.20058348289929595</v>
      </c>
      <c r="L21118" s="35">
        <v>3163326</v>
      </c>
      <c r="M21118" s="35">
        <v>999234.1</v>
      </c>
      <c r="N21118" s="40">
        <f>M21118/L21118</f>
        <v>0.3158808481958546</v>
      </c>
      <c r="O21118" s="28"/>
      <c r="P21118" s="28"/>
      <c r="Q21118" s="28"/>
      <c r="R21118" s="28"/>
      <c r="S21118" s="25"/>
    </row>
    <row r="21119" spans="2:19" s="16" customFormat="1" outlineLevel="2" x14ac:dyDescent="0.25">
      <c r="B21119" s="16" t="s">
        <v>5767</v>
      </c>
      <c r="C21119" s="16" t="s">
        <v>5447</v>
      </c>
      <c r="D21119" s="16" t="s">
        <v>75</v>
      </c>
      <c r="E21119" s="16" t="s">
        <v>1118</v>
      </c>
      <c r="G21119" s="16" t="s">
        <v>1119</v>
      </c>
      <c r="H21119" s="16" t="s">
        <v>5452</v>
      </c>
      <c r="I21119" s="31">
        <v>3661584</v>
      </c>
      <c r="J21119" s="31">
        <v>3661584</v>
      </c>
      <c r="K21119" s="32">
        <f>IFERROR((J21119/I21119),0)</f>
        <v>1</v>
      </c>
      <c r="L21119" s="31"/>
      <c r="M21119" s="31"/>
      <c r="N21119" s="39"/>
      <c r="O21119" s="28"/>
      <c r="P21119" s="28"/>
      <c r="Q21119" s="28"/>
      <c r="R21119" s="28"/>
      <c r="S21119" s="25"/>
    </row>
    <row r="21120" spans="2:19" s="16" customFormat="1" outlineLevel="2" x14ac:dyDescent="0.25">
      <c r="B21120" s="16" t="s">
        <v>5767</v>
      </c>
      <c r="C21120" s="16" t="s">
        <v>5447</v>
      </c>
      <c r="D21120" s="16" t="s">
        <v>75</v>
      </c>
      <c r="E21120" s="16" t="s">
        <v>1118</v>
      </c>
      <c r="G21120" s="16" t="s">
        <v>1119</v>
      </c>
      <c r="H21120" s="16" t="s">
        <v>19</v>
      </c>
      <c r="I21120" s="31">
        <v>24659034</v>
      </c>
      <c r="J21120" s="31">
        <v>24659034</v>
      </c>
      <c r="K21120" s="32">
        <f>IFERROR((J21120/I21120),0)</f>
        <v>1</v>
      </c>
      <c r="L21120" s="31"/>
      <c r="M21120" s="31"/>
      <c r="N21120" s="39"/>
      <c r="O21120" s="28"/>
      <c r="P21120" s="28"/>
      <c r="Q21120" s="28"/>
      <c r="R21120" s="28"/>
      <c r="S21120" s="25"/>
    </row>
    <row r="21121" spans="2:19" s="16" customFormat="1" outlineLevel="2" x14ac:dyDescent="0.25">
      <c r="B21121" s="16" t="s">
        <v>5767</v>
      </c>
      <c r="C21121" s="16" t="s">
        <v>5447</v>
      </c>
      <c r="D21121" s="16" t="s">
        <v>75</v>
      </c>
      <c r="E21121" s="16" t="s">
        <v>1118</v>
      </c>
      <c r="G21121" s="16" t="s">
        <v>1119</v>
      </c>
      <c r="H21121" s="16" t="s">
        <v>154</v>
      </c>
      <c r="I21121" s="31">
        <v>31</v>
      </c>
      <c r="J21121" s="31">
        <v>31</v>
      </c>
      <c r="K21121" s="32">
        <f>IFERROR((J21121/I21121),0)</f>
        <v>1</v>
      </c>
      <c r="L21121" s="31"/>
      <c r="M21121" s="31"/>
      <c r="N21121" s="39"/>
      <c r="O21121" s="28"/>
      <c r="P21121" s="28"/>
      <c r="Q21121" s="28"/>
      <c r="R21121" s="28"/>
      <c r="S21121" s="25"/>
    </row>
    <row r="21122" spans="2:19" s="16" customFormat="1" outlineLevel="2" x14ac:dyDescent="0.25">
      <c r="B21122" s="16" t="s">
        <v>5767</v>
      </c>
      <c r="C21122" s="16" t="s">
        <v>5447</v>
      </c>
      <c r="D21122" s="16" t="s">
        <v>207</v>
      </c>
      <c r="E21122" s="16" t="s">
        <v>1118</v>
      </c>
      <c r="G21122" s="16" t="s">
        <v>1119</v>
      </c>
      <c r="H21122" s="16" t="s">
        <v>4491</v>
      </c>
      <c r="I21122" s="31">
        <v>287293</v>
      </c>
      <c r="J21122" s="31">
        <v>287293</v>
      </c>
      <c r="K21122" s="32">
        <f>IFERROR((J21122/I21122),0)</f>
        <v>1</v>
      </c>
      <c r="L21122" s="31"/>
      <c r="M21122" s="31"/>
      <c r="N21122" s="39"/>
      <c r="O21122" s="28"/>
      <c r="P21122" s="28"/>
      <c r="Q21122" s="28"/>
      <c r="R21122" s="28"/>
      <c r="S21122" s="25"/>
    </row>
    <row r="21123" spans="2:19" s="16" customFormat="1" outlineLevel="2" x14ac:dyDescent="0.25">
      <c r="B21123" s="16" t="s">
        <v>5767</v>
      </c>
      <c r="C21123" s="16" t="s">
        <v>5447</v>
      </c>
      <c r="D21123" s="16" t="s">
        <v>75</v>
      </c>
      <c r="E21123" s="16" t="s">
        <v>1118</v>
      </c>
      <c r="G21123" s="16" t="s">
        <v>1119</v>
      </c>
      <c r="H21123" s="16" t="s">
        <v>231</v>
      </c>
      <c r="I21123" s="31">
        <v>735774</v>
      </c>
      <c r="J21123" s="31">
        <v>735774</v>
      </c>
      <c r="K21123" s="32">
        <f>IFERROR((J21123/I21123),0)</f>
        <v>1</v>
      </c>
      <c r="L21123" s="31"/>
      <c r="M21123" s="31"/>
      <c r="N21123" s="39"/>
      <c r="O21123" s="28"/>
      <c r="P21123" s="28"/>
      <c r="Q21123" s="28"/>
      <c r="R21123" s="28"/>
      <c r="S21123" s="25"/>
    </row>
    <row r="21124" spans="2:19" s="16" customFormat="1" outlineLevel="2" x14ac:dyDescent="0.25">
      <c r="B21124" s="16" t="s">
        <v>5767</v>
      </c>
      <c r="C21124" s="16" t="s">
        <v>5447</v>
      </c>
      <c r="D21124" s="16" t="s">
        <v>75</v>
      </c>
      <c r="E21124" s="16" t="s">
        <v>1118</v>
      </c>
      <c r="G21124" s="16" t="s">
        <v>1119</v>
      </c>
      <c r="H21124" s="16" t="s">
        <v>155</v>
      </c>
      <c r="I21124" s="31">
        <v>-996327</v>
      </c>
      <c r="J21124" s="31"/>
      <c r="K21124" s="32">
        <f>IFERROR((J21124/I21124),0)</f>
        <v>0</v>
      </c>
      <c r="L21124" s="31"/>
      <c r="M21124" s="31"/>
      <c r="N21124" s="39"/>
      <c r="O21124" s="28"/>
      <c r="P21124" s="28"/>
      <c r="Q21124" s="28"/>
      <c r="R21124" s="28"/>
      <c r="S21124" s="25"/>
    </row>
    <row r="21125" spans="2:19" s="16" customFormat="1" outlineLevel="1" x14ac:dyDescent="0.25">
      <c r="B21125" s="47" t="s">
        <v>9932</v>
      </c>
      <c r="C21125" s="47" t="str">
        <f>C21124</f>
        <v>ASIGNACIONES DIRECTAS (20% DEL SGR)</v>
      </c>
      <c r="D21125" s="47"/>
      <c r="E21125" s="47" t="str">
        <f>E21124</f>
        <v>63130</v>
      </c>
      <c r="F21125" s="47"/>
      <c r="G21125" s="47" t="str">
        <f>G21124</f>
        <v xml:space="preserve">CALARCA                                           </v>
      </c>
      <c r="H21125" s="47" t="s">
        <v>10655</v>
      </c>
      <c r="I21125" s="51">
        <f>SUBTOTAL(9,I21118:I21124)</f>
        <v>33329026</v>
      </c>
      <c r="J21125" s="51">
        <f>SUBTOTAL(9,J21118:J21124)</f>
        <v>30342950.100000001</v>
      </c>
      <c r="K21125" s="49">
        <f>J21125/I21125</f>
        <v>0.91040614568214506</v>
      </c>
      <c r="L21125" s="51">
        <f>SUBTOTAL(9,L21118:L21124)</f>
        <v>3163326</v>
      </c>
      <c r="M21125" s="51">
        <f>SUBTOTAL(9,M21118:M21124)</f>
        <v>999234.1</v>
      </c>
      <c r="N21125" s="50">
        <f>IFERROR((M21125/L21125),"N.A")</f>
        <v>0.3158808481958546</v>
      </c>
      <c r="O21125" s="28"/>
      <c r="P21125" s="28"/>
      <c r="Q21125" s="28"/>
      <c r="R21125" s="28"/>
      <c r="S21125" s="25"/>
    </row>
    <row r="21126" spans="2:19" s="16" customFormat="1" outlineLevel="2" x14ac:dyDescent="0.25">
      <c r="B21126" s="16" t="s">
        <v>5768</v>
      </c>
      <c r="C21126" s="16" t="s">
        <v>5447</v>
      </c>
      <c r="D21126" s="16" t="s">
        <v>75</v>
      </c>
      <c r="E21126" s="16" t="s">
        <v>1121</v>
      </c>
      <c r="G21126" s="16" t="s">
        <v>809</v>
      </c>
      <c r="H21126" s="16" t="s">
        <v>5452</v>
      </c>
      <c r="I21126" s="31">
        <v>8527</v>
      </c>
      <c r="J21126" s="31">
        <v>8527</v>
      </c>
      <c r="K21126" s="32">
        <f>IFERROR((J21126/I21126),0)</f>
        <v>1</v>
      </c>
      <c r="L21126" s="31"/>
      <c r="M21126" s="31"/>
      <c r="N21126" s="39"/>
      <c r="O21126" s="28"/>
      <c r="P21126" s="28"/>
      <c r="Q21126" s="28"/>
      <c r="R21126" s="28"/>
      <c r="S21126" s="25"/>
    </row>
    <row r="21127" spans="2:19" s="16" customFormat="1" outlineLevel="2" x14ac:dyDescent="0.25">
      <c r="B21127" s="16" t="s">
        <v>5768</v>
      </c>
      <c r="C21127" s="16" t="s">
        <v>5447</v>
      </c>
      <c r="D21127" s="16" t="s">
        <v>75</v>
      </c>
      <c r="E21127" s="16" t="s">
        <v>1121</v>
      </c>
      <c r="G21127" s="16" t="s">
        <v>809</v>
      </c>
      <c r="H21127" s="16" t="s">
        <v>19</v>
      </c>
      <c r="I21127" s="31">
        <v>57486</v>
      </c>
      <c r="J21127" s="31">
        <v>57486</v>
      </c>
      <c r="K21127" s="32">
        <f>IFERROR((J21127/I21127),0)</f>
        <v>1</v>
      </c>
      <c r="L21127" s="31"/>
      <c r="M21127" s="31"/>
      <c r="N21127" s="39"/>
      <c r="O21127" s="28"/>
      <c r="P21127" s="28"/>
      <c r="Q21127" s="28"/>
      <c r="R21127" s="28"/>
      <c r="S21127" s="25"/>
    </row>
    <row r="21128" spans="2:19" s="16" customFormat="1" outlineLevel="1" x14ac:dyDescent="0.25">
      <c r="B21128" s="47" t="s">
        <v>9933</v>
      </c>
      <c r="C21128" s="47" t="str">
        <f>C21127</f>
        <v>ASIGNACIONES DIRECTAS (20% DEL SGR)</v>
      </c>
      <c r="D21128" s="47"/>
      <c r="E21128" s="47" t="str">
        <f>E21127</f>
        <v>63111</v>
      </c>
      <c r="F21128" s="47"/>
      <c r="G21128" s="47" t="str">
        <f>G21127</f>
        <v xml:space="preserve">BUENAVISTA                                        </v>
      </c>
      <c r="H21128" s="47" t="s">
        <v>10655</v>
      </c>
      <c r="I21128" s="51">
        <f>SUBTOTAL(9,I21126:I21127)</f>
        <v>66013</v>
      </c>
      <c r="J21128" s="51">
        <f>SUBTOTAL(9,J21126:J21127)</f>
        <v>66013</v>
      </c>
      <c r="K21128" s="49">
        <f>J21128/I21128</f>
        <v>1</v>
      </c>
      <c r="L21128" s="51">
        <f>SUBTOTAL(9,L21126:L21127)</f>
        <v>0</v>
      </c>
      <c r="M21128" s="51">
        <f>SUBTOTAL(9,M21126:M21127)</f>
        <v>0</v>
      </c>
      <c r="N21128" s="50" t="str">
        <f>IFERROR((M21128/L21128),"N.A")</f>
        <v>N.A</v>
      </c>
      <c r="O21128" s="28"/>
      <c r="P21128" s="28"/>
      <c r="Q21128" s="28"/>
      <c r="R21128" s="28"/>
      <c r="S21128" s="25"/>
    </row>
    <row r="21129" spans="2:19" s="16" customFormat="1" outlineLevel="2" x14ac:dyDescent="0.25">
      <c r="B21129" s="16" t="s">
        <v>5769</v>
      </c>
      <c r="C21129" s="16" t="s">
        <v>5447</v>
      </c>
      <c r="D21129" s="16" t="s">
        <v>75</v>
      </c>
      <c r="E21129" s="16" t="s">
        <v>5770</v>
      </c>
      <c r="G21129" s="16" t="s">
        <v>3363</v>
      </c>
      <c r="H21129" s="16" t="s">
        <v>5452</v>
      </c>
      <c r="I21129" s="31">
        <v>2933228</v>
      </c>
      <c r="J21129" s="31">
        <v>2933228</v>
      </c>
      <c r="K21129" s="32">
        <f>IFERROR((J21129/I21129),0)</f>
        <v>1</v>
      </c>
      <c r="L21129" s="31"/>
      <c r="M21129" s="31"/>
      <c r="N21129" s="39"/>
      <c r="O21129" s="28"/>
      <c r="P21129" s="28"/>
      <c r="Q21129" s="28"/>
      <c r="R21129" s="28"/>
      <c r="S21129" s="25"/>
    </row>
    <row r="21130" spans="2:19" s="16" customFormat="1" outlineLevel="2" x14ac:dyDescent="0.25">
      <c r="B21130" s="16" t="s">
        <v>5769</v>
      </c>
      <c r="C21130" s="16" t="s">
        <v>5447</v>
      </c>
      <c r="D21130" s="16" t="s">
        <v>75</v>
      </c>
      <c r="E21130" s="16" t="s">
        <v>5770</v>
      </c>
      <c r="G21130" s="16" t="s">
        <v>3363</v>
      </c>
      <c r="H21130" s="16" t="s">
        <v>19</v>
      </c>
      <c r="I21130" s="31">
        <v>19620395</v>
      </c>
      <c r="J21130" s="31">
        <v>19620395</v>
      </c>
      <c r="K21130" s="32">
        <f>IFERROR((J21130/I21130),0)</f>
        <v>1</v>
      </c>
      <c r="L21130" s="31"/>
      <c r="M21130" s="31"/>
      <c r="N21130" s="39"/>
      <c r="O21130" s="28"/>
      <c r="P21130" s="28"/>
      <c r="Q21130" s="28"/>
      <c r="R21130" s="28"/>
      <c r="S21130" s="25"/>
    </row>
    <row r="21131" spans="2:19" s="16" customFormat="1" outlineLevel="1" x14ac:dyDescent="0.25">
      <c r="B21131" s="47" t="s">
        <v>9934</v>
      </c>
      <c r="C21131" s="47" t="str">
        <f>C21130</f>
        <v>ASIGNACIONES DIRECTAS (20% DEL SGR)</v>
      </c>
      <c r="D21131" s="47"/>
      <c r="E21131" s="47" t="str">
        <f>E21130</f>
        <v>63001</v>
      </c>
      <c r="F21131" s="47"/>
      <c r="G21131" s="47" t="str">
        <f>G21130</f>
        <v xml:space="preserve">ARMENIA                                           </v>
      </c>
      <c r="H21131" s="47" t="s">
        <v>10655</v>
      </c>
      <c r="I21131" s="51">
        <f>SUBTOTAL(9,I21129:I21130)</f>
        <v>22553623</v>
      </c>
      <c r="J21131" s="51">
        <f>SUBTOTAL(9,J21129:J21130)</f>
        <v>22553623</v>
      </c>
      <c r="K21131" s="49">
        <f>J21131/I21131</f>
        <v>1</v>
      </c>
      <c r="L21131" s="51">
        <f>SUBTOTAL(9,L21129:L21130)</f>
        <v>0</v>
      </c>
      <c r="M21131" s="51">
        <f>SUBTOTAL(9,M21129:M21130)</f>
        <v>0</v>
      </c>
      <c r="N21131" s="50" t="str">
        <f>IFERROR((M21131/L21131),"N.A")</f>
        <v>N.A</v>
      </c>
      <c r="O21131" s="28"/>
      <c r="P21131" s="28"/>
      <c r="Q21131" s="28"/>
      <c r="R21131" s="28"/>
      <c r="S21131" s="25"/>
    </row>
    <row r="21132" spans="2:19" s="16" customFormat="1" outlineLevel="2" x14ac:dyDescent="0.25">
      <c r="B21132" s="16" t="s">
        <v>5771</v>
      </c>
      <c r="C21132" s="16" t="s">
        <v>5447</v>
      </c>
      <c r="D21132" s="16" t="s">
        <v>75</v>
      </c>
      <c r="E21132" s="16" t="s">
        <v>76</v>
      </c>
      <c r="G21132" s="16" t="s">
        <v>75</v>
      </c>
      <c r="H21132" s="16" t="s">
        <v>24</v>
      </c>
      <c r="I21132" s="31">
        <v>73907718</v>
      </c>
      <c r="J21132" s="31">
        <v>73907718</v>
      </c>
      <c r="K21132" s="32">
        <f>IFERROR((J21132/I21132),0)</f>
        <v>1</v>
      </c>
      <c r="L21132" s="31"/>
      <c r="M21132" s="31"/>
      <c r="N21132" s="39"/>
      <c r="O21132" s="28"/>
      <c r="P21132" s="28"/>
      <c r="Q21132" s="28"/>
      <c r="R21132" s="28"/>
      <c r="S21132" s="25"/>
    </row>
    <row r="21133" spans="2:19" s="16" customFormat="1" outlineLevel="2" x14ac:dyDescent="0.25">
      <c r="B21133" s="16" t="s">
        <v>5771</v>
      </c>
      <c r="C21133" s="16" t="s">
        <v>5447</v>
      </c>
      <c r="D21133" s="16" t="s">
        <v>75</v>
      </c>
      <c r="E21133" s="16" t="s">
        <v>76</v>
      </c>
      <c r="G21133" s="16" t="s">
        <v>75</v>
      </c>
      <c r="H21133" s="16" t="s">
        <v>5451</v>
      </c>
      <c r="I21133" s="31">
        <v>151149</v>
      </c>
      <c r="J21133" s="31">
        <v>151149</v>
      </c>
      <c r="K21133" s="32">
        <f>IFERROR((J21133/I21133),0)</f>
        <v>1</v>
      </c>
      <c r="L21133" s="31"/>
      <c r="M21133" s="31"/>
      <c r="N21133" s="39"/>
      <c r="O21133" s="28"/>
      <c r="P21133" s="28"/>
      <c r="Q21133" s="28"/>
      <c r="R21133" s="28"/>
      <c r="S21133" s="25"/>
    </row>
    <row r="21134" spans="2:19" s="16" customFormat="1" outlineLevel="2" x14ac:dyDescent="0.25">
      <c r="B21134" s="16" t="s">
        <v>5771</v>
      </c>
      <c r="C21134" s="16" t="s">
        <v>5447</v>
      </c>
      <c r="D21134" s="16" t="s">
        <v>75</v>
      </c>
      <c r="E21134" s="16" t="s">
        <v>76</v>
      </c>
      <c r="G21134" s="16" t="s">
        <v>75</v>
      </c>
      <c r="H21134" s="16" t="s">
        <v>5452</v>
      </c>
      <c r="I21134" s="31">
        <v>514991723</v>
      </c>
      <c r="J21134" s="31">
        <v>514991723</v>
      </c>
      <c r="K21134" s="32">
        <f>IFERROR((J21134/I21134),0)</f>
        <v>1</v>
      </c>
      <c r="L21134" s="31"/>
      <c r="M21134" s="31"/>
      <c r="N21134" s="39"/>
      <c r="O21134" s="28"/>
      <c r="P21134" s="28"/>
      <c r="Q21134" s="28"/>
      <c r="R21134" s="28"/>
      <c r="S21134" s="25"/>
    </row>
    <row r="21135" spans="2:19" s="16" customFormat="1" outlineLevel="2" x14ac:dyDescent="0.25">
      <c r="B21135" s="16" t="s">
        <v>5771</v>
      </c>
      <c r="C21135" s="16" t="s">
        <v>5447</v>
      </c>
      <c r="D21135" s="16" t="s">
        <v>75</v>
      </c>
      <c r="E21135" s="16" t="s">
        <v>76</v>
      </c>
      <c r="G21135" s="16" t="s">
        <v>75</v>
      </c>
      <c r="H21135" s="16" t="s">
        <v>19</v>
      </c>
      <c r="I21135" s="31">
        <v>3335573720</v>
      </c>
      <c r="J21135" s="31">
        <v>3335573720</v>
      </c>
      <c r="K21135" s="32">
        <f>IFERROR((J21135/I21135),0)</f>
        <v>1</v>
      </c>
      <c r="L21135" s="31"/>
      <c r="M21135" s="31"/>
      <c r="N21135" s="39"/>
      <c r="O21135" s="28"/>
      <c r="P21135" s="28"/>
      <c r="Q21135" s="28"/>
      <c r="R21135" s="28"/>
      <c r="S21135" s="25"/>
    </row>
    <row r="21136" spans="2:19" s="16" customFormat="1" outlineLevel="1" x14ac:dyDescent="0.25">
      <c r="B21136" s="47" t="s">
        <v>9935</v>
      </c>
      <c r="C21136" s="47" t="str">
        <f>C21135</f>
        <v>ASIGNACIONES DIRECTAS (20% DEL SGR)</v>
      </c>
      <c r="D21136" s="47"/>
      <c r="E21136" s="47" t="str">
        <f>E21135</f>
        <v>63000</v>
      </c>
      <c r="F21136" s="47"/>
      <c r="G21136" s="47" t="str">
        <f>G21135</f>
        <v xml:space="preserve">QUINDÍO                                           </v>
      </c>
      <c r="H21136" s="47" t="s">
        <v>10655</v>
      </c>
      <c r="I21136" s="51">
        <f>SUBTOTAL(9,I21132:I21135)</f>
        <v>3924624310</v>
      </c>
      <c r="J21136" s="51">
        <f>SUBTOTAL(9,J21132:J21135)</f>
        <v>3924624310</v>
      </c>
      <c r="K21136" s="49">
        <f>J21136/I21136</f>
        <v>1</v>
      </c>
      <c r="L21136" s="51">
        <f>SUBTOTAL(9,L21132:L21135)</f>
        <v>0</v>
      </c>
      <c r="M21136" s="51">
        <f>SUBTOTAL(9,M21132:M21135)</f>
        <v>0</v>
      </c>
      <c r="N21136" s="50" t="str">
        <f>IFERROR((M21136/L21136),"N.A")</f>
        <v>N.A</v>
      </c>
      <c r="O21136" s="28"/>
      <c r="P21136" s="28"/>
      <c r="Q21136" s="28"/>
      <c r="R21136" s="28"/>
      <c r="S21136" s="25"/>
    </row>
    <row r="21137" spans="2:19" s="16" customFormat="1" outlineLevel="2" x14ac:dyDescent="0.25">
      <c r="B21137" s="16" t="s">
        <v>5772</v>
      </c>
      <c r="C21137" s="16" t="s">
        <v>5447</v>
      </c>
      <c r="D21137" s="16" t="s">
        <v>79</v>
      </c>
      <c r="E21137" s="16" t="s">
        <v>1123</v>
      </c>
      <c r="G21137" s="16" t="s">
        <v>1124</v>
      </c>
      <c r="H21137" s="16" t="s">
        <v>152</v>
      </c>
      <c r="I21137" s="35">
        <v>12839466</v>
      </c>
      <c r="J21137" s="35">
        <v>5865507.7300000004</v>
      </c>
      <c r="K21137" s="36">
        <f>IFERROR((J21137/I21137),0)</f>
        <v>0.45683424295060249</v>
      </c>
      <c r="L21137" s="35">
        <v>8391649</v>
      </c>
      <c r="M21137" s="35">
        <v>5865507.7300000004</v>
      </c>
      <c r="N21137" s="40">
        <f>M21137/L21137</f>
        <v>0.69896962206117064</v>
      </c>
      <c r="O21137" s="28"/>
      <c r="P21137" s="28"/>
      <c r="Q21137" s="28"/>
      <c r="R21137" s="28"/>
      <c r="S21137" s="25"/>
    </row>
    <row r="21138" spans="2:19" s="16" customFormat="1" outlineLevel="2" x14ac:dyDescent="0.25">
      <c r="B21138" s="16" t="s">
        <v>5772</v>
      </c>
      <c r="C21138" s="16" t="s">
        <v>5447</v>
      </c>
      <c r="D21138" s="16" t="s">
        <v>79</v>
      </c>
      <c r="E21138" s="16" t="s">
        <v>1123</v>
      </c>
      <c r="G21138" s="16" t="s">
        <v>1124</v>
      </c>
      <c r="H21138" s="16" t="s">
        <v>5451</v>
      </c>
      <c r="I21138" s="31">
        <v>14192</v>
      </c>
      <c r="J21138" s="31">
        <v>14192</v>
      </c>
      <c r="K21138" s="32">
        <f>IFERROR((J21138/I21138),0)</f>
        <v>1</v>
      </c>
      <c r="L21138" s="31"/>
      <c r="M21138" s="31"/>
      <c r="N21138" s="39"/>
      <c r="O21138" s="28"/>
      <c r="P21138" s="28"/>
      <c r="Q21138" s="28"/>
      <c r="R21138" s="28"/>
      <c r="S21138" s="25"/>
    </row>
    <row r="21139" spans="2:19" s="16" customFormat="1" outlineLevel="2" x14ac:dyDescent="0.25">
      <c r="B21139" s="16" t="s">
        <v>5772</v>
      </c>
      <c r="C21139" s="16" t="s">
        <v>5447</v>
      </c>
      <c r="D21139" s="16" t="s">
        <v>79</v>
      </c>
      <c r="E21139" s="16" t="s">
        <v>1123</v>
      </c>
      <c r="G21139" s="16" t="s">
        <v>1124</v>
      </c>
      <c r="H21139" s="16" t="s">
        <v>5452</v>
      </c>
      <c r="I21139" s="31">
        <v>16243170</v>
      </c>
      <c r="J21139" s="31">
        <v>16243170</v>
      </c>
      <c r="K21139" s="32">
        <f>IFERROR((J21139/I21139),0)</f>
        <v>1</v>
      </c>
      <c r="L21139" s="31"/>
      <c r="M21139" s="31"/>
      <c r="N21139" s="39"/>
      <c r="O21139" s="28"/>
      <c r="P21139" s="28"/>
      <c r="Q21139" s="28"/>
      <c r="R21139" s="28"/>
      <c r="S21139" s="25"/>
    </row>
    <row r="21140" spans="2:19" s="16" customFormat="1" outlineLevel="2" x14ac:dyDescent="0.25">
      <c r="B21140" s="16" t="s">
        <v>5772</v>
      </c>
      <c r="C21140" s="16" t="s">
        <v>5447</v>
      </c>
      <c r="D21140" s="16" t="s">
        <v>79</v>
      </c>
      <c r="E21140" s="16" t="s">
        <v>1123</v>
      </c>
      <c r="G21140" s="16" t="s">
        <v>1124</v>
      </c>
      <c r="H21140" s="16" t="s">
        <v>19</v>
      </c>
      <c r="I21140" s="31">
        <v>105544769</v>
      </c>
      <c r="J21140" s="31">
        <v>105544769</v>
      </c>
      <c r="K21140" s="32">
        <f>IFERROR((J21140/I21140),0)</f>
        <v>1</v>
      </c>
      <c r="L21140" s="31"/>
      <c r="M21140" s="31"/>
      <c r="N21140" s="39"/>
      <c r="O21140" s="28"/>
      <c r="P21140" s="28"/>
      <c r="Q21140" s="28"/>
      <c r="R21140" s="28"/>
      <c r="S21140" s="25"/>
    </row>
    <row r="21141" spans="2:19" s="16" customFormat="1" outlineLevel="2" x14ac:dyDescent="0.25">
      <c r="B21141" s="16" t="s">
        <v>5772</v>
      </c>
      <c r="C21141" s="16" t="s">
        <v>5447</v>
      </c>
      <c r="D21141" s="16" t="s">
        <v>79</v>
      </c>
      <c r="E21141" s="16" t="s">
        <v>1123</v>
      </c>
      <c r="G21141" s="16" t="s">
        <v>1124</v>
      </c>
      <c r="H21141" s="16" t="s">
        <v>154</v>
      </c>
      <c r="I21141" s="31">
        <v>79</v>
      </c>
      <c r="J21141" s="31">
        <v>79</v>
      </c>
      <c r="K21141" s="32">
        <f>IFERROR((J21141/I21141),0)</f>
        <v>1</v>
      </c>
      <c r="L21141" s="31"/>
      <c r="M21141" s="31"/>
      <c r="N21141" s="39"/>
      <c r="O21141" s="28"/>
      <c r="P21141" s="28"/>
      <c r="Q21141" s="28"/>
      <c r="R21141" s="28"/>
      <c r="S21141" s="25"/>
    </row>
    <row r="21142" spans="2:19" s="16" customFormat="1" outlineLevel="2" x14ac:dyDescent="0.25">
      <c r="B21142" s="16" t="s">
        <v>5772</v>
      </c>
      <c r="C21142" s="16" t="s">
        <v>5447</v>
      </c>
      <c r="D21142" s="16" t="s">
        <v>81</v>
      </c>
      <c r="E21142" s="16" t="s">
        <v>1123</v>
      </c>
      <c r="G21142" s="16" t="s">
        <v>1124</v>
      </c>
      <c r="H21142" s="16" t="s">
        <v>4491</v>
      </c>
      <c r="I21142" s="31">
        <v>3882199</v>
      </c>
      <c r="J21142" s="31">
        <v>3882199</v>
      </c>
      <c r="K21142" s="32">
        <f>IFERROR((J21142/I21142),0)</f>
        <v>1</v>
      </c>
      <c r="L21142" s="31"/>
      <c r="M21142" s="31"/>
      <c r="N21142" s="39"/>
      <c r="O21142" s="28"/>
      <c r="P21142" s="28"/>
      <c r="Q21142" s="28"/>
      <c r="R21142" s="28"/>
      <c r="S21142" s="25"/>
    </row>
    <row r="21143" spans="2:19" s="16" customFormat="1" outlineLevel="2" x14ac:dyDescent="0.25">
      <c r="B21143" s="16" t="s">
        <v>5772</v>
      </c>
      <c r="C21143" s="16" t="s">
        <v>5447</v>
      </c>
      <c r="D21143" s="16" t="s">
        <v>79</v>
      </c>
      <c r="E21143" s="16" t="s">
        <v>1123</v>
      </c>
      <c r="G21143" s="16" t="s">
        <v>1124</v>
      </c>
      <c r="H21143" s="16" t="s">
        <v>231</v>
      </c>
      <c r="I21143" s="31">
        <v>2008240</v>
      </c>
      <c r="J21143" s="31">
        <v>2008240</v>
      </c>
      <c r="K21143" s="32">
        <f>IFERROR((J21143/I21143),0)</f>
        <v>1</v>
      </c>
      <c r="L21143" s="31"/>
      <c r="M21143" s="31"/>
      <c r="N21143" s="39"/>
      <c r="O21143" s="28"/>
      <c r="P21143" s="28"/>
      <c r="Q21143" s="28"/>
      <c r="R21143" s="28"/>
      <c r="S21143" s="25"/>
    </row>
    <row r="21144" spans="2:19" s="16" customFormat="1" outlineLevel="2" x14ac:dyDescent="0.25">
      <c r="B21144" s="16" t="s">
        <v>5772</v>
      </c>
      <c r="C21144" s="16" t="s">
        <v>5447</v>
      </c>
      <c r="D21144" s="16" t="s">
        <v>79</v>
      </c>
      <c r="E21144" s="16" t="s">
        <v>1123</v>
      </c>
      <c r="G21144" s="16" t="s">
        <v>1124</v>
      </c>
      <c r="H21144" s="16" t="s">
        <v>155</v>
      </c>
      <c r="I21144" s="31">
        <v>-2567893</v>
      </c>
      <c r="J21144" s="31"/>
      <c r="K21144" s="32">
        <f>IFERROR((J21144/I21144),0)</f>
        <v>0</v>
      </c>
      <c r="L21144" s="31"/>
      <c r="M21144" s="31"/>
      <c r="N21144" s="39"/>
      <c r="O21144" s="28"/>
      <c r="P21144" s="28"/>
      <c r="Q21144" s="28"/>
      <c r="R21144" s="28"/>
      <c r="S21144" s="25"/>
    </row>
    <row r="21145" spans="2:19" s="16" customFormat="1" outlineLevel="1" x14ac:dyDescent="0.25">
      <c r="B21145" s="47" t="s">
        <v>9936</v>
      </c>
      <c r="C21145" s="47" t="str">
        <f>C21144</f>
        <v>ASIGNACIONES DIRECTAS (20% DEL SGR)</v>
      </c>
      <c r="D21145" s="47"/>
      <c r="E21145" s="47" t="str">
        <f>E21144</f>
        <v>54874</v>
      </c>
      <c r="F21145" s="47"/>
      <c r="G21145" s="47" t="str">
        <f>G21144</f>
        <v xml:space="preserve">VILLA DEL ROSARIO                                 </v>
      </c>
      <c r="H21145" s="47" t="s">
        <v>10655</v>
      </c>
      <c r="I21145" s="51">
        <f>SUBTOTAL(9,I21137:I21144)</f>
        <v>137964222</v>
      </c>
      <c r="J21145" s="51">
        <f>SUBTOTAL(9,J21137:J21144)</f>
        <v>133558156.73</v>
      </c>
      <c r="K21145" s="49">
        <f>J21145/I21145</f>
        <v>0.96806371096703614</v>
      </c>
      <c r="L21145" s="51">
        <f>SUBTOTAL(9,L21137:L21144)</f>
        <v>8391649</v>
      </c>
      <c r="M21145" s="51">
        <f>SUBTOTAL(9,M21137:M21144)</f>
        <v>5865507.7300000004</v>
      </c>
      <c r="N21145" s="50">
        <f>IFERROR((M21145/L21145),"N.A")</f>
        <v>0.69896962206117064</v>
      </c>
      <c r="O21145" s="28"/>
      <c r="P21145" s="28"/>
      <c r="Q21145" s="28"/>
      <c r="R21145" s="28"/>
      <c r="S21145" s="25"/>
    </row>
    <row r="21146" spans="2:19" s="16" customFormat="1" outlineLevel="2" x14ac:dyDescent="0.25">
      <c r="B21146" s="16" t="s">
        <v>5773</v>
      </c>
      <c r="C21146" s="16" t="s">
        <v>5447</v>
      </c>
      <c r="D21146" s="16" t="s">
        <v>79</v>
      </c>
      <c r="E21146" s="16" t="s">
        <v>1129</v>
      </c>
      <c r="G21146" s="16" t="s">
        <v>1130</v>
      </c>
      <c r="H21146" s="16" t="s">
        <v>152</v>
      </c>
      <c r="I21146" s="35">
        <v>165381519</v>
      </c>
      <c r="J21146" s="35">
        <v>165381519</v>
      </c>
      <c r="K21146" s="36">
        <f>IFERROR((J21146/I21146),0)</f>
        <v>1</v>
      </c>
      <c r="L21146" s="35">
        <v>110494347</v>
      </c>
      <c r="M21146" s="35">
        <v>165381519</v>
      </c>
      <c r="N21146" s="40">
        <f>M21146/L21146</f>
        <v>1.4967419011942755</v>
      </c>
      <c r="O21146" s="28"/>
      <c r="P21146" s="28"/>
      <c r="Q21146" s="28"/>
      <c r="R21146" s="28"/>
      <c r="S21146" s="25"/>
    </row>
    <row r="21147" spans="2:19" s="16" customFormat="1" outlineLevel="2" x14ac:dyDescent="0.25">
      <c r="B21147" s="16" t="s">
        <v>5773</v>
      </c>
      <c r="C21147" s="16" t="s">
        <v>5447</v>
      </c>
      <c r="D21147" s="16" t="s">
        <v>79</v>
      </c>
      <c r="E21147" s="16" t="s">
        <v>1129</v>
      </c>
      <c r="G21147" s="16" t="s">
        <v>1130</v>
      </c>
      <c r="H21147" s="16" t="s">
        <v>5452</v>
      </c>
      <c r="I21147" s="31">
        <v>140268532</v>
      </c>
      <c r="J21147" s="31">
        <v>140268532</v>
      </c>
      <c r="K21147" s="32">
        <f>IFERROR((J21147/I21147),0)</f>
        <v>1</v>
      </c>
      <c r="L21147" s="31"/>
      <c r="M21147" s="31"/>
      <c r="N21147" s="39"/>
      <c r="O21147" s="28"/>
      <c r="P21147" s="28"/>
      <c r="Q21147" s="28"/>
      <c r="R21147" s="28"/>
      <c r="S21147" s="25"/>
    </row>
    <row r="21148" spans="2:19" s="16" customFormat="1" outlineLevel="2" x14ac:dyDescent="0.25">
      <c r="B21148" s="16" t="s">
        <v>5773</v>
      </c>
      <c r="C21148" s="16" t="s">
        <v>5447</v>
      </c>
      <c r="D21148" s="16" t="s">
        <v>79</v>
      </c>
      <c r="E21148" s="16" t="s">
        <v>1129</v>
      </c>
      <c r="G21148" s="16" t="s">
        <v>1130</v>
      </c>
      <c r="H21148" s="16" t="s">
        <v>19</v>
      </c>
      <c r="I21148" s="31">
        <v>742981127</v>
      </c>
      <c r="J21148" s="31">
        <v>742981127</v>
      </c>
      <c r="K21148" s="32">
        <f>IFERROR((J21148/I21148),0)</f>
        <v>1</v>
      </c>
      <c r="L21148" s="31"/>
      <c r="M21148" s="31"/>
      <c r="N21148" s="39"/>
      <c r="O21148" s="28"/>
      <c r="P21148" s="28"/>
      <c r="Q21148" s="28"/>
      <c r="R21148" s="28"/>
      <c r="S21148" s="25"/>
    </row>
    <row r="21149" spans="2:19" s="16" customFormat="1" outlineLevel="2" x14ac:dyDescent="0.25">
      <c r="B21149" s="16" t="s">
        <v>5773</v>
      </c>
      <c r="C21149" s="16" t="s">
        <v>5447</v>
      </c>
      <c r="D21149" s="16" t="s">
        <v>79</v>
      </c>
      <c r="E21149" s="16" t="s">
        <v>1129</v>
      </c>
      <c r="G21149" s="16" t="s">
        <v>1130</v>
      </c>
      <c r="H21149" s="16" t="s">
        <v>154</v>
      </c>
      <c r="I21149" s="31">
        <v>1023</v>
      </c>
      <c r="J21149" s="31">
        <v>1023</v>
      </c>
      <c r="K21149" s="32">
        <f>IFERROR((J21149/I21149),0)</f>
        <v>1</v>
      </c>
      <c r="L21149" s="31"/>
      <c r="M21149" s="31"/>
      <c r="N21149" s="39"/>
      <c r="O21149" s="28"/>
      <c r="P21149" s="28"/>
      <c r="Q21149" s="28"/>
      <c r="R21149" s="28"/>
      <c r="S21149" s="25"/>
    </row>
    <row r="21150" spans="2:19" s="16" customFormat="1" outlineLevel="2" x14ac:dyDescent="0.25">
      <c r="B21150" s="16" t="s">
        <v>5773</v>
      </c>
      <c r="C21150" s="16" t="s">
        <v>5447</v>
      </c>
      <c r="D21150" s="16" t="s">
        <v>79</v>
      </c>
      <c r="E21150" s="16" t="s">
        <v>1129</v>
      </c>
      <c r="G21150" s="16" t="s">
        <v>1130</v>
      </c>
      <c r="H21150" s="16" t="s">
        <v>331</v>
      </c>
      <c r="I21150" s="31">
        <v>12439003</v>
      </c>
      <c r="J21150" s="31">
        <v>12439003</v>
      </c>
      <c r="K21150" s="32">
        <f>IFERROR((J21150/I21150),0)</f>
        <v>1</v>
      </c>
      <c r="L21150" s="31"/>
      <c r="M21150" s="31"/>
      <c r="N21150" s="39"/>
      <c r="O21150" s="28"/>
      <c r="P21150" s="28"/>
      <c r="Q21150" s="28"/>
      <c r="R21150" s="28"/>
      <c r="S21150" s="25"/>
    </row>
    <row r="21151" spans="2:19" s="16" customFormat="1" outlineLevel="2" x14ac:dyDescent="0.25">
      <c r="B21151" s="16" t="s">
        <v>5773</v>
      </c>
      <c r="C21151" s="16" t="s">
        <v>5447</v>
      </c>
      <c r="D21151" s="16" t="s">
        <v>81</v>
      </c>
      <c r="E21151" s="16" t="s">
        <v>1129</v>
      </c>
      <c r="G21151" s="16" t="s">
        <v>1130</v>
      </c>
      <c r="H21151" s="16" t="s">
        <v>4491</v>
      </c>
      <c r="I21151" s="31">
        <v>140660629</v>
      </c>
      <c r="J21151" s="31">
        <v>140660629</v>
      </c>
      <c r="K21151" s="32">
        <f>IFERROR((J21151/I21151),0)</f>
        <v>1</v>
      </c>
      <c r="L21151" s="31"/>
      <c r="M21151" s="31"/>
      <c r="N21151" s="39"/>
      <c r="O21151" s="28"/>
      <c r="P21151" s="28"/>
      <c r="Q21151" s="28"/>
      <c r="R21151" s="28"/>
      <c r="S21151" s="25"/>
    </row>
    <row r="21152" spans="2:19" s="16" customFormat="1" outlineLevel="2" x14ac:dyDescent="0.25">
      <c r="B21152" s="16" t="s">
        <v>5773</v>
      </c>
      <c r="C21152" s="16" t="s">
        <v>5447</v>
      </c>
      <c r="D21152" s="16" t="s">
        <v>79</v>
      </c>
      <c r="E21152" s="16" t="s">
        <v>1129</v>
      </c>
      <c r="G21152" s="16" t="s">
        <v>1130</v>
      </c>
      <c r="H21152" s="16" t="s">
        <v>231</v>
      </c>
      <c r="I21152" s="31">
        <v>26994718</v>
      </c>
      <c r="J21152" s="31">
        <v>26994718</v>
      </c>
      <c r="K21152" s="32">
        <f>IFERROR((J21152/I21152),0)</f>
        <v>1</v>
      </c>
      <c r="L21152" s="31"/>
      <c r="M21152" s="31"/>
      <c r="N21152" s="39"/>
      <c r="O21152" s="28"/>
      <c r="P21152" s="28"/>
      <c r="Q21152" s="28"/>
      <c r="R21152" s="28"/>
      <c r="S21152" s="25"/>
    </row>
    <row r="21153" spans="2:19" s="16" customFormat="1" outlineLevel="2" x14ac:dyDescent="0.25">
      <c r="B21153" s="16" t="s">
        <v>5773</v>
      </c>
      <c r="C21153" s="16" t="s">
        <v>5447</v>
      </c>
      <c r="D21153" s="16" t="s">
        <v>79</v>
      </c>
      <c r="E21153" s="16" t="s">
        <v>1129</v>
      </c>
      <c r="G21153" s="16" t="s">
        <v>1130</v>
      </c>
      <c r="H21153" s="16" t="s">
        <v>155</v>
      </c>
      <c r="I21153" s="31">
        <v>-33076304</v>
      </c>
      <c r="J21153" s="31"/>
      <c r="K21153" s="32">
        <f>IFERROR((J21153/I21153),0)</f>
        <v>0</v>
      </c>
      <c r="L21153" s="31"/>
      <c r="M21153" s="31"/>
      <c r="N21153" s="39"/>
      <c r="O21153" s="28"/>
      <c r="P21153" s="28"/>
      <c r="Q21153" s="28"/>
      <c r="R21153" s="28"/>
      <c r="S21153" s="25"/>
    </row>
    <row r="21154" spans="2:19" s="16" customFormat="1" outlineLevel="1" x14ac:dyDescent="0.25">
      <c r="B21154" s="47" t="s">
        <v>9937</v>
      </c>
      <c r="C21154" s="47" t="str">
        <f>C21153</f>
        <v>ASIGNACIONES DIRECTAS (20% DEL SGR)</v>
      </c>
      <c r="D21154" s="47"/>
      <c r="E21154" s="47" t="str">
        <f>E21153</f>
        <v>54820</v>
      </c>
      <c r="F21154" s="47"/>
      <c r="G21154" s="47" t="str">
        <f>G21153</f>
        <v xml:space="preserve">TOLEDO                                            </v>
      </c>
      <c r="H21154" s="47" t="s">
        <v>10655</v>
      </c>
      <c r="I21154" s="51">
        <f>SUBTOTAL(9,I21146:I21153)</f>
        <v>1195650247</v>
      </c>
      <c r="J21154" s="51">
        <f>SUBTOTAL(9,J21146:J21153)</f>
        <v>1228726551</v>
      </c>
      <c r="K21154" s="49">
        <f>J21154/I21154</f>
        <v>1.0276638624739898</v>
      </c>
      <c r="L21154" s="51">
        <f>SUBTOTAL(9,L21146:L21153)</f>
        <v>110494347</v>
      </c>
      <c r="M21154" s="51">
        <f>SUBTOTAL(9,M21146:M21153)</f>
        <v>165381519</v>
      </c>
      <c r="N21154" s="50">
        <f>IFERROR((M21154/L21154),"N.A")</f>
        <v>1.4967419011942755</v>
      </c>
      <c r="O21154" s="28"/>
      <c r="P21154" s="28"/>
      <c r="Q21154" s="28"/>
      <c r="R21154" s="28"/>
      <c r="S21154" s="25"/>
    </row>
    <row r="21155" spans="2:19" s="16" customFormat="1" outlineLevel="2" x14ac:dyDescent="0.25">
      <c r="B21155" s="16" t="s">
        <v>5774</v>
      </c>
      <c r="C21155" s="16" t="s">
        <v>5447</v>
      </c>
      <c r="D21155" s="16" t="s">
        <v>79</v>
      </c>
      <c r="E21155" s="16" t="s">
        <v>1132</v>
      </c>
      <c r="G21155" s="16" t="s">
        <v>1133</v>
      </c>
      <c r="H21155" s="16" t="s">
        <v>152</v>
      </c>
      <c r="I21155" s="35">
        <v>3741496874</v>
      </c>
      <c r="J21155" s="35">
        <v>1573600466.1400001</v>
      </c>
      <c r="K21155" s="36">
        <f>IFERROR((J21155/I21155),0)</f>
        <v>0.42058045726968046</v>
      </c>
      <c r="L21155" s="35">
        <v>2435322970.96</v>
      </c>
      <c r="M21155" s="35">
        <v>1573600466.1400001</v>
      </c>
      <c r="N21155" s="40">
        <f>M21155/L21155</f>
        <v>0.64615678696599721</v>
      </c>
      <c r="O21155" s="28"/>
      <c r="P21155" s="28"/>
      <c r="Q21155" s="28"/>
      <c r="R21155" s="28"/>
      <c r="S21155" s="25"/>
    </row>
    <row r="21156" spans="2:19" s="16" customFormat="1" outlineLevel="2" x14ac:dyDescent="0.25">
      <c r="B21156" s="16" t="s">
        <v>5774</v>
      </c>
      <c r="C21156" s="16" t="s">
        <v>5447</v>
      </c>
      <c r="D21156" s="16" t="s">
        <v>79</v>
      </c>
      <c r="E21156" s="16" t="s">
        <v>1132</v>
      </c>
      <c r="G21156" s="16" t="s">
        <v>1133</v>
      </c>
      <c r="H21156" s="16" t="s">
        <v>5452</v>
      </c>
      <c r="I21156" s="31">
        <v>556463502</v>
      </c>
      <c r="J21156" s="31">
        <v>556463502</v>
      </c>
      <c r="K21156" s="32">
        <f>IFERROR((J21156/I21156),0)</f>
        <v>1</v>
      </c>
      <c r="L21156" s="31"/>
      <c r="M21156" s="31"/>
      <c r="N21156" s="39"/>
      <c r="O21156" s="28"/>
      <c r="P21156" s="28"/>
      <c r="Q21156" s="28"/>
      <c r="R21156" s="28"/>
      <c r="S21156" s="25"/>
    </row>
    <row r="21157" spans="2:19" s="16" customFormat="1" outlineLevel="2" x14ac:dyDescent="0.25">
      <c r="B21157" s="16" t="s">
        <v>5774</v>
      </c>
      <c r="C21157" s="16" t="s">
        <v>5447</v>
      </c>
      <c r="D21157" s="16" t="s">
        <v>79</v>
      </c>
      <c r="E21157" s="16" t="s">
        <v>1132</v>
      </c>
      <c r="G21157" s="16" t="s">
        <v>1133</v>
      </c>
      <c r="H21157" s="16" t="s">
        <v>19</v>
      </c>
      <c r="I21157" s="31">
        <v>3489567376</v>
      </c>
      <c r="J21157" s="31">
        <v>3489567376</v>
      </c>
      <c r="K21157" s="32">
        <f>IFERROR((J21157/I21157),0)</f>
        <v>1</v>
      </c>
      <c r="L21157" s="31"/>
      <c r="M21157" s="31"/>
      <c r="N21157" s="39"/>
      <c r="O21157" s="28"/>
      <c r="P21157" s="28"/>
      <c r="Q21157" s="28"/>
      <c r="R21157" s="28"/>
      <c r="S21157" s="25"/>
    </row>
    <row r="21158" spans="2:19" s="16" customFormat="1" outlineLevel="2" x14ac:dyDescent="0.25">
      <c r="B21158" s="16" t="s">
        <v>5774</v>
      </c>
      <c r="C21158" s="16" t="s">
        <v>5447</v>
      </c>
      <c r="D21158" s="16" t="s">
        <v>79</v>
      </c>
      <c r="E21158" s="16" t="s">
        <v>1132</v>
      </c>
      <c r="G21158" s="16" t="s">
        <v>1133</v>
      </c>
      <c r="H21158" s="16" t="s">
        <v>154</v>
      </c>
      <c r="I21158" s="31">
        <v>23140</v>
      </c>
      <c r="J21158" s="31">
        <v>23140</v>
      </c>
      <c r="K21158" s="32">
        <f>IFERROR((J21158/I21158),0)</f>
        <v>1</v>
      </c>
      <c r="L21158" s="31"/>
      <c r="M21158" s="31"/>
      <c r="N21158" s="39"/>
      <c r="O21158" s="28"/>
      <c r="P21158" s="28"/>
      <c r="Q21158" s="28"/>
      <c r="R21158" s="28"/>
      <c r="S21158" s="25"/>
    </row>
    <row r="21159" spans="2:19" s="16" customFormat="1" outlineLevel="2" x14ac:dyDescent="0.25">
      <c r="B21159" s="16" t="s">
        <v>5774</v>
      </c>
      <c r="C21159" s="16" t="s">
        <v>5447</v>
      </c>
      <c r="D21159" s="16" t="s">
        <v>79</v>
      </c>
      <c r="E21159" s="16" t="s">
        <v>1132</v>
      </c>
      <c r="G21159" s="16" t="s">
        <v>1133</v>
      </c>
      <c r="H21159" s="16" t="s">
        <v>331</v>
      </c>
      <c r="I21159" s="31">
        <v>82820427</v>
      </c>
      <c r="J21159" s="31">
        <v>82820427</v>
      </c>
      <c r="K21159" s="32">
        <f>IFERROR((J21159/I21159),0)</f>
        <v>1</v>
      </c>
      <c r="L21159" s="31"/>
      <c r="M21159" s="31"/>
      <c r="N21159" s="39"/>
      <c r="O21159" s="28"/>
      <c r="P21159" s="28"/>
      <c r="Q21159" s="28"/>
      <c r="R21159" s="28"/>
      <c r="S21159" s="25"/>
    </row>
    <row r="21160" spans="2:19" s="16" customFormat="1" outlineLevel="2" x14ac:dyDescent="0.25">
      <c r="B21160" s="16" t="s">
        <v>5774</v>
      </c>
      <c r="C21160" s="16" t="s">
        <v>5447</v>
      </c>
      <c r="D21160" s="16" t="s">
        <v>81</v>
      </c>
      <c r="E21160" s="16" t="s">
        <v>1132</v>
      </c>
      <c r="G21160" s="16" t="s">
        <v>1133</v>
      </c>
      <c r="H21160" s="16" t="s">
        <v>4491</v>
      </c>
      <c r="I21160" s="31">
        <v>88702675</v>
      </c>
      <c r="J21160" s="31">
        <v>88702675</v>
      </c>
      <c r="K21160" s="32">
        <f>IFERROR((J21160/I21160),0)</f>
        <v>1</v>
      </c>
      <c r="L21160" s="31"/>
      <c r="M21160" s="31"/>
      <c r="N21160" s="39"/>
      <c r="O21160" s="28"/>
      <c r="P21160" s="28"/>
      <c r="Q21160" s="28"/>
      <c r="R21160" s="28"/>
      <c r="S21160" s="25"/>
    </row>
    <row r="21161" spans="2:19" s="16" customFormat="1" outlineLevel="2" x14ac:dyDescent="0.25">
      <c r="B21161" s="16" t="s">
        <v>5774</v>
      </c>
      <c r="C21161" s="16" t="s">
        <v>5447</v>
      </c>
      <c r="D21161" s="16" t="s">
        <v>79</v>
      </c>
      <c r="E21161" s="16" t="s">
        <v>1132</v>
      </c>
      <c r="G21161" s="16" t="s">
        <v>1133</v>
      </c>
      <c r="H21161" s="16" t="s">
        <v>29</v>
      </c>
      <c r="I21161" s="31">
        <v>14621398</v>
      </c>
      <c r="J21161" s="31">
        <v>14621398</v>
      </c>
      <c r="K21161" s="32">
        <f>IFERROR((J21161/I21161),0)</f>
        <v>1</v>
      </c>
      <c r="L21161" s="31"/>
      <c r="M21161" s="31"/>
      <c r="N21161" s="39"/>
      <c r="O21161" s="28"/>
      <c r="P21161" s="28"/>
      <c r="Q21161" s="28"/>
      <c r="R21161" s="28"/>
      <c r="S21161" s="25"/>
    </row>
    <row r="21162" spans="2:19" s="16" customFormat="1" outlineLevel="2" x14ac:dyDescent="0.25">
      <c r="B21162" s="16" t="s">
        <v>5774</v>
      </c>
      <c r="C21162" s="16" t="s">
        <v>5447</v>
      </c>
      <c r="D21162" s="16" t="s">
        <v>79</v>
      </c>
      <c r="E21162" s="16" t="s">
        <v>1132</v>
      </c>
      <c r="G21162" s="16" t="s">
        <v>1133</v>
      </c>
      <c r="H21162" s="16" t="s">
        <v>231</v>
      </c>
      <c r="I21162" s="31">
        <v>572763720</v>
      </c>
      <c r="J21162" s="31">
        <v>572763720</v>
      </c>
      <c r="K21162" s="32">
        <f>IFERROR((J21162/I21162),0)</f>
        <v>1</v>
      </c>
      <c r="L21162" s="31"/>
      <c r="M21162" s="31"/>
      <c r="N21162" s="39"/>
      <c r="O21162" s="28"/>
      <c r="P21162" s="28"/>
      <c r="Q21162" s="28"/>
      <c r="R21162" s="28"/>
      <c r="S21162" s="25"/>
    </row>
    <row r="21163" spans="2:19" s="16" customFormat="1" outlineLevel="2" x14ac:dyDescent="0.25">
      <c r="B21163" s="16" t="s">
        <v>5774</v>
      </c>
      <c r="C21163" s="16" t="s">
        <v>5447</v>
      </c>
      <c r="D21163" s="16" t="s">
        <v>79</v>
      </c>
      <c r="E21163" s="16" t="s">
        <v>1132</v>
      </c>
      <c r="G21163" s="16" t="s">
        <v>1133</v>
      </c>
      <c r="H21163" s="16" t="s">
        <v>155</v>
      </c>
      <c r="I21163" s="31">
        <v>-748299375</v>
      </c>
      <c r="J21163" s="31"/>
      <c r="K21163" s="32">
        <f>IFERROR((J21163/I21163),0)</f>
        <v>0</v>
      </c>
      <c r="L21163" s="31"/>
      <c r="M21163" s="31"/>
      <c r="N21163" s="39"/>
      <c r="O21163" s="28"/>
      <c r="P21163" s="28"/>
      <c r="Q21163" s="28"/>
      <c r="R21163" s="28"/>
      <c r="S21163" s="25"/>
    </row>
    <row r="21164" spans="2:19" s="16" customFormat="1" outlineLevel="1" x14ac:dyDescent="0.25">
      <c r="B21164" s="47" t="s">
        <v>9938</v>
      </c>
      <c r="C21164" s="47" t="str">
        <f>C21163</f>
        <v>ASIGNACIONES DIRECTAS (20% DEL SGR)</v>
      </c>
      <c r="D21164" s="47"/>
      <c r="E21164" s="47" t="str">
        <f>E21163</f>
        <v>54810</v>
      </c>
      <c r="F21164" s="47"/>
      <c r="G21164" s="47" t="str">
        <f>G21163</f>
        <v xml:space="preserve">TIBÚ                                              </v>
      </c>
      <c r="H21164" s="47" t="s">
        <v>10655</v>
      </c>
      <c r="I21164" s="51">
        <f>SUBTOTAL(9,I21155:I21163)</f>
        <v>7798159737</v>
      </c>
      <c r="J21164" s="51">
        <f>SUBTOTAL(9,J21155:J21163)</f>
        <v>6378562704.1400003</v>
      </c>
      <c r="K21164" s="49">
        <f>J21164/I21164</f>
        <v>0.81795743088918471</v>
      </c>
      <c r="L21164" s="51">
        <f>SUBTOTAL(9,L21155:L21163)</f>
        <v>2435322970.96</v>
      </c>
      <c r="M21164" s="51">
        <f>SUBTOTAL(9,M21155:M21163)</f>
        <v>1573600466.1400001</v>
      </c>
      <c r="N21164" s="50">
        <f>IFERROR((M21164/L21164),"N.A")</f>
        <v>0.64615678696599721</v>
      </c>
      <c r="O21164" s="28"/>
      <c r="P21164" s="28"/>
      <c r="Q21164" s="28"/>
      <c r="R21164" s="28"/>
      <c r="S21164" s="25"/>
    </row>
    <row r="21165" spans="2:19" s="16" customFormat="1" outlineLevel="2" x14ac:dyDescent="0.25">
      <c r="B21165" s="16" t="s">
        <v>5775</v>
      </c>
      <c r="C21165" s="16" t="s">
        <v>5447</v>
      </c>
      <c r="D21165" s="16" t="s">
        <v>79</v>
      </c>
      <c r="E21165" s="16" t="s">
        <v>1141</v>
      </c>
      <c r="G21165" s="16" t="s">
        <v>1142</v>
      </c>
      <c r="H21165" s="16" t="s">
        <v>152</v>
      </c>
      <c r="I21165" s="35">
        <v>3063814352</v>
      </c>
      <c r="J21165" s="35">
        <v>3017587415.2200003</v>
      </c>
      <c r="K21165" s="36">
        <f>IFERROR((J21165/I21165),0)</f>
        <v>0.9849119654557974</v>
      </c>
      <c r="L21165" s="35">
        <v>2045872208.0999997</v>
      </c>
      <c r="M21165" s="35">
        <v>3017587415.2200003</v>
      </c>
      <c r="N21165" s="40">
        <f>M21165/L21165</f>
        <v>1.474963784772477</v>
      </c>
      <c r="O21165" s="28"/>
      <c r="P21165" s="28"/>
      <c r="Q21165" s="28"/>
      <c r="R21165" s="28"/>
      <c r="S21165" s="25"/>
    </row>
    <row r="21166" spans="2:19" s="16" customFormat="1" outlineLevel="2" x14ac:dyDescent="0.25">
      <c r="B21166" s="16" t="s">
        <v>5775</v>
      </c>
      <c r="C21166" s="16" t="s">
        <v>5447</v>
      </c>
      <c r="D21166" s="16" t="s">
        <v>79</v>
      </c>
      <c r="E21166" s="16" t="s">
        <v>1141</v>
      </c>
      <c r="G21166" s="16" t="s">
        <v>1142</v>
      </c>
      <c r="H21166" s="16" t="s">
        <v>24</v>
      </c>
      <c r="I21166" s="31">
        <v>50455973</v>
      </c>
      <c r="J21166" s="31">
        <v>50455973</v>
      </c>
      <c r="K21166" s="32">
        <f>IFERROR((J21166/I21166),0)</f>
        <v>1</v>
      </c>
      <c r="L21166" s="31"/>
      <c r="M21166" s="31"/>
      <c r="N21166" s="39"/>
      <c r="O21166" s="28"/>
      <c r="P21166" s="28"/>
      <c r="Q21166" s="28"/>
      <c r="R21166" s="28"/>
      <c r="S21166" s="25"/>
    </row>
    <row r="21167" spans="2:19" s="16" customFormat="1" outlineLevel="2" x14ac:dyDescent="0.25">
      <c r="B21167" s="16" t="s">
        <v>5775</v>
      </c>
      <c r="C21167" s="16" t="s">
        <v>5447</v>
      </c>
      <c r="D21167" s="16" t="s">
        <v>79</v>
      </c>
      <c r="E21167" s="16" t="s">
        <v>1141</v>
      </c>
      <c r="G21167" s="16" t="s">
        <v>1142</v>
      </c>
      <c r="H21167" s="16" t="s">
        <v>5451</v>
      </c>
      <c r="I21167" s="31">
        <v>1534929</v>
      </c>
      <c r="J21167" s="31">
        <v>1534929</v>
      </c>
      <c r="K21167" s="32">
        <f>IFERROR((J21167/I21167),0)</f>
        <v>1</v>
      </c>
      <c r="L21167" s="31"/>
      <c r="M21167" s="31"/>
      <c r="N21167" s="39"/>
      <c r="O21167" s="28"/>
      <c r="P21167" s="28"/>
      <c r="Q21167" s="28"/>
      <c r="R21167" s="28"/>
      <c r="S21167" s="25"/>
    </row>
    <row r="21168" spans="2:19" s="16" customFormat="1" outlineLevel="2" x14ac:dyDescent="0.25">
      <c r="B21168" s="16" t="s">
        <v>5775</v>
      </c>
      <c r="C21168" s="16" t="s">
        <v>5447</v>
      </c>
      <c r="D21168" s="16" t="s">
        <v>79</v>
      </c>
      <c r="E21168" s="16" t="s">
        <v>1141</v>
      </c>
      <c r="G21168" s="16" t="s">
        <v>1142</v>
      </c>
      <c r="H21168" s="16" t="s">
        <v>5452</v>
      </c>
      <c r="I21168" s="31">
        <v>2075880358</v>
      </c>
      <c r="J21168" s="31">
        <v>2075880358</v>
      </c>
      <c r="K21168" s="32">
        <f>IFERROR((J21168/I21168),0)</f>
        <v>1</v>
      </c>
      <c r="L21168" s="31"/>
      <c r="M21168" s="31"/>
      <c r="N21168" s="39"/>
      <c r="O21168" s="28"/>
      <c r="P21168" s="28"/>
      <c r="Q21168" s="28"/>
      <c r="R21168" s="28"/>
      <c r="S21168" s="25"/>
    </row>
    <row r="21169" spans="2:19" s="16" customFormat="1" outlineLevel="2" x14ac:dyDescent="0.25">
      <c r="B21169" s="16" t="s">
        <v>5775</v>
      </c>
      <c r="C21169" s="16" t="s">
        <v>5447</v>
      </c>
      <c r="D21169" s="16" t="s">
        <v>79</v>
      </c>
      <c r="E21169" s="16" t="s">
        <v>1141</v>
      </c>
      <c r="G21169" s="16" t="s">
        <v>1142</v>
      </c>
      <c r="H21169" s="16" t="s">
        <v>19</v>
      </c>
      <c r="I21169" s="31">
        <v>11267074667</v>
      </c>
      <c r="J21169" s="31">
        <v>11267074667</v>
      </c>
      <c r="K21169" s="32">
        <f>IFERROR((J21169/I21169),0)</f>
        <v>1</v>
      </c>
      <c r="L21169" s="31"/>
      <c r="M21169" s="31"/>
      <c r="N21169" s="39"/>
      <c r="O21169" s="28"/>
      <c r="P21169" s="28"/>
      <c r="Q21169" s="28"/>
      <c r="R21169" s="28"/>
      <c r="S21169" s="25"/>
    </row>
    <row r="21170" spans="2:19" s="16" customFormat="1" outlineLevel="2" x14ac:dyDescent="0.25">
      <c r="B21170" s="16" t="s">
        <v>5775</v>
      </c>
      <c r="C21170" s="16" t="s">
        <v>5447</v>
      </c>
      <c r="D21170" s="16" t="s">
        <v>79</v>
      </c>
      <c r="E21170" s="16" t="s">
        <v>1141</v>
      </c>
      <c r="G21170" s="16" t="s">
        <v>1142</v>
      </c>
      <c r="H21170" s="16" t="s">
        <v>154</v>
      </c>
      <c r="I21170" s="31">
        <v>18949</v>
      </c>
      <c r="J21170" s="31">
        <v>18949</v>
      </c>
      <c r="K21170" s="32">
        <f>IFERROR((J21170/I21170),0)</f>
        <v>1</v>
      </c>
      <c r="L21170" s="31"/>
      <c r="M21170" s="31"/>
      <c r="N21170" s="39"/>
      <c r="O21170" s="28"/>
      <c r="P21170" s="28"/>
      <c r="Q21170" s="28"/>
      <c r="R21170" s="28"/>
      <c r="S21170" s="25"/>
    </row>
    <row r="21171" spans="2:19" s="16" customFormat="1" outlineLevel="2" x14ac:dyDescent="0.25">
      <c r="B21171" s="16" t="s">
        <v>5775</v>
      </c>
      <c r="C21171" s="16" t="s">
        <v>5447</v>
      </c>
      <c r="D21171" s="16" t="s">
        <v>79</v>
      </c>
      <c r="E21171" s="16" t="s">
        <v>1141</v>
      </c>
      <c r="G21171" s="16" t="s">
        <v>1142</v>
      </c>
      <c r="H21171" s="16" t="s">
        <v>331</v>
      </c>
      <c r="I21171" s="31">
        <v>281233225</v>
      </c>
      <c r="J21171" s="31">
        <v>281233225</v>
      </c>
      <c r="K21171" s="32">
        <f>IFERROR((J21171/I21171),0)</f>
        <v>1</v>
      </c>
      <c r="L21171" s="31"/>
      <c r="M21171" s="31"/>
      <c r="N21171" s="39"/>
      <c r="O21171" s="28"/>
      <c r="P21171" s="28"/>
      <c r="Q21171" s="28"/>
      <c r="R21171" s="28"/>
      <c r="S21171" s="25"/>
    </row>
    <row r="21172" spans="2:19" s="16" customFormat="1" outlineLevel="2" x14ac:dyDescent="0.25">
      <c r="B21172" s="16" t="s">
        <v>5775</v>
      </c>
      <c r="C21172" s="16" t="s">
        <v>5447</v>
      </c>
      <c r="D21172" s="16" t="s">
        <v>81</v>
      </c>
      <c r="E21172" s="16" t="s">
        <v>1141</v>
      </c>
      <c r="G21172" s="16" t="s">
        <v>1142</v>
      </c>
      <c r="H21172" s="16" t="s">
        <v>4491</v>
      </c>
      <c r="I21172" s="31">
        <v>1014984647</v>
      </c>
      <c r="J21172" s="31">
        <v>1014984647</v>
      </c>
      <c r="K21172" s="32">
        <f>IFERROR((J21172/I21172),0)</f>
        <v>1</v>
      </c>
      <c r="L21172" s="31"/>
      <c r="M21172" s="31"/>
      <c r="N21172" s="39"/>
      <c r="O21172" s="28"/>
      <c r="P21172" s="28"/>
      <c r="Q21172" s="28"/>
      <c r="R21172" s="28"/>
      <c r="S21172" s="25"/>
    </row>
    <row r="21173" spans="2:19" s="16" customFormat="1" outlineLevel="2" x14ac:dyDescent="0.25">
      <c r="B21173" s="16" t="s">
        <v>5775</v>
      </c>
      <c r="C21173" s="16" t="s">
        <v>5447</v>
      </c>
      <c r="D21173" s="16" t="s">
        <v>79</v>
      </c>
      <c r="E21173" s="16" t="s">
        <v>1141</v>
      </c>
      <c r="G21173" s="16" t="s">
        <v>1142</v>
      </c>
      <c r="H21173" s="16" t="s">
        <v>231</v>
      </c>
      <c r="I21173" s="31">
        <v>499479317</v>
      </c>
      <c r="J21173" s="31">
        <v>499479317</v>
      </c>
      <c r="K21173" s="32">
        <f>IFERROR((J21173/I21173),0)</f>
        <v>1</v>
      </c>
      <c r="L21173" s="31"/>
      <c r="M21173" s="31"/>
      <c r="N21173" s="39"/>
      <c r="O21173" s="28"/>
      <c r="P21173" s="28"/>
      <c r="Q21173" s="28"/>
      <c r="R21173" s="28"/>
      <c r="S21173" s="25"/>
    </row>
    <row r="21174" spans="2:19" s="16" customFormat="1" outlineLevel="2" x14ac:dyDescent="0.25">
      <c r="B21174" s="16" t="s">
        <v>5775</v>
      </c>
      <c r="C21174" s="16" t="s">
        <v>5447</v>
      </c>
      <c r="D21174" s="16" t="s">
        <v>79</v>
      </c>
      <c r="E21174" s="16" t="s">
        <v>1141</v>
      </c>
      <c r="G21174" s="16" t="s">
        <v>1142</v>
      </c>
      <c r="H21174" s="16" t="s">
        <v>155</v>
      </c>
      <c r="I21174" s="31">
        <v>-612762870</v>
      </c>
      <c r="J21174" s="31"/>
      <c r="K21174" s="32">
        <f>IFERROR((J21174/I21174),0)</f>
        <v>0</v>
      </c>
      <c r="L21174" s="31"/>
      <c r="M21174" s="31"/>
      <c r="N21174" s="39"/>
      <c r="O21174" s="28"/>
      <c r="P21174" s="28"/>
      <c r="Q21174" s="28"/>
      <c r="R21174" s="28"/>
      <c r="S21174" s="25"/>
    </row>
    <row r="21175" spans="2:19" s="16" customFormat="1" outlineLevel="1" x14ac:dyDescent="0.25">
      <c r="B21175" s="47" t="s">
        <v>9939</v>
      </c>
      <c r="C21175" s="47" t="str">
        <f>C21174</f>
        <v>ASIGNACIONES DIRECTAS (20% DEL SGR)</v>
      </c>
      <c r="D21175" s="47"/>
      <c r="E21175" s="47" t="str">
        <f>E21174</f>
        <v>54720</v>
      </c>
      <c r="F21175" s="47"/>
      <c r="G21175" s="47" t="str">
        <f>G21174</f>
        <v xml:space="preserve">SARDINATA                                         </v>
      </c>
      <c r="H21175" s="47" t="s">
        <v>10655</v>
      </c>
      <c r="I21175" s="51">
        <f>SUBTOTAL(9,I21165:I21174)</f>
        <v>17641713547</v>
      </c>
      <c r="J21175" s="51">
        <f>SUBTOTAL(9,J21165:J21174)</f>
        <v>18208249480.220001</v>
      </c>
      <c r="K21175" s="49">
        <f>J21175/I21175</f>
        <v>1.0321134300084098</v>
      </c>
      <c r="L21175" s="51">
        <f>SUBTOTAL(9,L21165:L21174)</f>
        <v>2045872208.0999997</v>
      </c>
      <c r="M21175" s="51">
        <f>SUBTOTAL(9,M21165:M21174)</f>
        <v>3017587415.2200003</v>
      </c>
      <c r="N21175" s="50">
        <f>IFERROR((M21175/L21175),"N.A")</f>
        <v>1.474963784772477</v>
      </c>
      <c r="O21175" s="28"/>
      <c r="P21175" s="28"/>
      <c r="Q21175" s="28"/>
      <c r="R21175" s="28"/>
      <c r="S21175" s="25"/>
    </row>
    <row r="21176" spans="2:19" s="16" customFormat="1" outlineLevel="2" x14ac:dyDescent="0.25">
      <c r="B21176" s="16" t="s">
        <v>5776</v>
      </c>
      <c r="C21176" s="16" t="s">
        <v>5447</v>
      </c>
      <c r="D21176" s="16" t="s">
        <v>79</v>
      </c>
      <c r="E21176" s="16" t="s">
        <v>1144</v>
      </c>
      <c r="G21176" s="16" t="s">
        <v>387</v>
      </c>
      <c r="H21176" s="16" t="s">
        <v>152</v>
      </c>
      <c r="I21176" s="35">
        <v>104649386</v>
      </c>
      <c r="J21176" s="35">
        <v>104649386</v>
      </c>
      <c r="K21176" s="36">
        <f>IFERROR((J21176/I21176),0)</f>
        <v>1</v>
      </c>
      <c r="L21176" s="35">
        <v>69951966</v>
      </c>
      <c r="M21176" s="35">
        <v>104649386</v>
      </c>
      <c r="N21176" s="40">
        <f>M21176/L21176</f>
        <v>1.4960177959830321</v>
      </c>
      <c r="O21176" s="28"/>
      <c r="P21176" s="28"/>
      <c r="Q21176" s="28"/>
      <c r="R21176" s="28"/>
      <c r="S21176" s="25"/>
    </row>
    <row r="21177" spans="2:19" s="16" customFormat="1" outlineLevel="2" x14ac:dyDescent="0.25">
      <c r="B21177" s="16" t="s">
        <v>5776</v>
      </c>
      <c r="C21177" s="16" t="s">
        <v>5447</v>
      </c>
      <c r="D21177" s="16" t="s">
        <v>79</v>
      </c>
      <c r="E21177" s="16" t="s">
        <v>1144</v>
      </c>
      <c r="G21177" s="16" t="s">
        <v>387</v>
      </c>
      <c r="H21177" s="16" t="s">
        <v>5451</v>
      </c>
      <c r="I21177" s="31">
        <v>229717</v>
      </c>
      <c r="J21177" s="31">
        <v>229717</v>
      </c>
      <c r="K21177" s="32">
        <f>IFERROR((J21177/I21177),0)</f>
        <v>1</v>
      </c>
      <c r="L21177" s="31"/>
      <c r="M21177" s="31"/>
      <c r="N21177" s="39"/>
      <c r="O21177" s="28"/>
      <c r="P21177" s="28"/>
      <c r="Q21177" s="28"/>
      <c r="R21177" s="28"/>
      <c r="S21177" s="25"/>
    </row>
    <row r="21178" spans="2:19" s="16" customFormat="1" outlineLevel="2" x14ac:dyDescent="0.25">
      <c r="B21178" s="16" t="s">
        <v>5776</v>
      </c>
      <c r="C21178" s="16" t="s">
        <v>5447</v>
      </c>
      <c r="D21178" s="16" t="s">
        <v>79</v>
      </c>
      <c r="E21178" s="16" t="s">
        <v>1144</v>
      </c>
      <c r="G21178" s="16" t="s">
        <v>387</v>
      </c>
      <c r="H21178" s="16" t="s">
        <v>5452</v>
      </c>
      <c r="I21178" s="31">
        <v>51431757</v>
      </c>
      <c r="J21178" s="31">
        <v>51431757</v>
      </c>
      <c r="K21178" s="32">
        <f>IFERROR((J21178/I21178),0)</f>
        <v>1</v>
      </c>
      <c r="L21178" s="31"/>
      <c r="M21178" s="31"/>
      <c r="N21178" s="39"/>
      <c r="O21178" s="28"/>
      <c r="P21178" s="28"/>
      <c r="Q21178" s="28"/>
      <c r="R21178" s="28"/>
      <c r="S21178" s="25"/>
    </row>
    <row r="21179" spans="2:19" s="16" customFormat="1" outlineLevel="2" x14ac:dyDescent="0.25">
      <c r="B21179" s="16" t="s">
        <v>5776</v>
      </c>
      <c r="C21179" s="16" t="s">
        <v>5447</v>
      </c>
      <c r="D21179" s="16" t="s">
        <v>79</v>
      </c>
      <c r="E21179" s="16" t="s">
        <v>1144</v>
      </c>
      <c r="G21179" s="16" t="s">
        <v>387</v>
      </c>
      <c r="H21179" s="16" t="s">
        <v>19</v>
      </c>
      <c r="I21179" s="31">
        <v>320426155</v>
      </c>
      <c r="J21179" s="31">
        <v>320426155</v>
      </c>
      <c r="K21179" s="32">
        <f>IFERROR((J21179/I21179),0)</f>
        <v>1</v>
      </c>
      <c r="L21179" s="31"/>
      <c r="M21179" s="31"/>
      <c r="N21179" s="39"/>
      <c r="O21179" s="28"/>
      <c r="P21179" s="28"/>
      <c r="Q21179" s="28"/>
      <c r="R21179" s="28"/>
      <c r="S21179" s="25"/>
    </row>
    <row r="21180" spans="2:19" s="16" customFormat="1" outlineLevel="2" x14ac:dyDescent="0.25">
      <c r="B21180" s="16" t="s">
        <v>5776</v>
      </c>
      <c r="C21180" s="16" t="s">
        <v>5447</v>
      </c>
      <c r="D21180" s="16" t="s">
        <v>79</v>
      </c>
      <c r="E21180" s="16" t="s">
        <v>1144</v>
      </c>
      <c r="G21180" s="16" t="s">
        <v>387</v>
      </c>
      <c r="H21180" s="16" t="s">
        <v>154</v>
      </c>
      <c r="I21180" s="31">
        <v>647</v>
      </c>
      <c r="J21180" s="31">
        <v>647</v>
      </c>
      <c r="K21180" s="32">
        <f>IFERROR((J21180/I21180),0)</f>
        <v>1</v>
      </c>
      <c r="L21180" s="31"/>
      <c r="M21180" s="31"/>
      <c r="N21180" s="39"/>
      <c r="O21180" s="28"/>
      <c r="P21180" s="28"/>
      <c r="Q21180" s="28"/>
      <c r="R21180" s="28"/>
      <c r="S21180" s="25"/>
    </row>
    <row r="21181" spans="2:19" s="16" customFormat="1" outlineLevel="2" x14ac:dyDescent="0.25">
      <c r="B21181" s="16" t="s">
        <v>5776</v>
      </c>
      <c r="C21181" s="16" t="s">
        <v>5447</v>
      </c>
      <c r="D21181" s="16" t="s">
        <v>79</v>
      </c>
      <c r="E21181" s="16" t="s">
        <v>1144</v>
      </c>
      <c r="G21181" s="16" t="s">
        <v>387</v>
      </c>
      <c r="H21181" s="16" t="s">
        <v>331</v>
      </c>
      <c r="I21181" s="31">
        <v>9255414</v>
      </c>
      <c r="J21181" s="31">
        <v>9255414</v>
      </c>
      <c r="K21181" s="32">
        <f>IFERROR((J21181/I21181),0)</f>
        <v>1</v>
      </c>
      <c r="L21181" s="31"/>
      <c r="M21181" s="31"/>
      <c r="N21181" s="39"/>
      <c r="O21181" s="28"/>
      <c r="P21181" s="28"/>
      <c r="Q21181" s="28"/>
      <c r="R21181" s="28"/>
      <c r="S21181" s="25"/>
    </row>
    <row r="21182" spans="2:19" s="16" customFormat="1" outlineLevel="2" x14ac:dyDescent="0.25">
      <c r="B21182" s="16" t="s">
        <v>5776</v>
      </c>
      <c r="C21182" s="16" t="s">
        <v>5447</v>
      </c>
      <c r="D21182" s="16" t="s">
        <v>81</v>
      </c>
      <c r="E21182" s="16" t="s">
        <v>1144</v>
      </c>
      <c r="G21182" s="16" t="s">
        <v>387</v>
      </c>
      <c r="H21182" s="16" t="s">
        <v>4491</v>
      </c>
      <c r="I21182" s="31">
        <v>63370867</v>
      </c>
      <c r="J21182" s="31">
        <v>63370867</v>
      </c>
      <c r="K21182" s="32">
        <f>IFERROR((J21182/I21182),0)</f>
        <v>1</v>
      </c>
      <c r="L21182" s="31"/>
      <c r="M21182" s="31"/>
      <c r="N21182" s="39"/>
      <c r="O21182" s="28"/>
      <c r="P21182" s="28"/>
      <c r="Q21182" s="28"/>
      <c r="R21182" s="28"/>
      <c r="S21182" s="25"/>
    </row>
    <row r="21183" spans="2:19" s="16" customFormat="1" outlineLevel="2" x14ac:dyDescent="0.25">
      <c r="B21183" s="16" t="s">
        <v>5776</v>
      </c>
      <c r="C21183" s="16" t="s">
        <v>5447</v>
      </c>
      <c r="D21183" s="16" t="s">
        <v>79</v>
      </c>
      <c r="E21183" s="16" t="s">
        <v>1144</v>
      </c>
      <c r="G21183" s="16" t="s">
        <v>387</v>
      </c>
      <c r="H21183" s="16" t="s">
        <v>231</v>
      </c>
      <c r="I21183" s="31">
        <v>17097466</v>
      </c>
      <c r="J21183" s="31">
        <v>17097466</v>
      </c>
      <c r="K21183" s="32">
        <f>IFERROR((J21183/I21183),0)</f>
        <v>1</v>
      </c>
      <c r="L21183" s="31"/>
      <c r="M21183" s="31"/>
      <c r="N21183" s="39"/>
      <c r="O21183" s="28"/>
      <c r="P21183" s="28"/>
      <c r="Q21183" s="28"/>
      <c r="R21183" s="28"/>
      <c r="S21183" s="25"/>
    </row>
    <row r="21184" spans="2:19" s="16" customFormat="1" outlineLevel="2" x14ac:dyDescent="0.25">
      <c r="B21184" s="16" t="s">
        <v>5776</v>
      </c>
      <c r="C21184" s="16" t="s">
        <v>5447</v>
      </c>
      <c r="D21184" s="16" t="s">
        <v>79</v>
      </c>
      <c r="E21184" s="16" t="s">
        <v>1144</v>
      </c>
      <c r="G21184" s="16" t="s">
        <v>387</v>
      </c>
      <c r="H21184" s="16" t="s">
        <v>155</v>
      </c>
      <c r="I21184" s="31">
        <v>-20929877</v>
      </c>
      <c r="J21184" s="31"/>
      <c r="K21184" s="32">
        <f>IFERROR((J21184/I21184),0)</f>
        <v>0</v>
      </c>
      <c r="L21184" s="31"/>
      <c r="M21184" s="31"/>
      <c r="N21184" s="39"/>
      <c r="O21184" s="28"/>
      <c r="P21184" s="28"/>
      <c r="Q21184" s="28"/>
      <c r="R21184" s="28"/>
      <c r="S21184" s="25"/>
    </row>
    <row r="21185" spans="2:19" s="16" customFormat="1" outlineLevel="1" x14ac:dyDescent="0.25">
      <c r="B21185" s="47" t="s">
        <v>9940</v>
      </c>
      <c r="C21185" s="47" t="str">
        <f>C21184</f>
        <v>ASIGNACIONES DIRECTAS (20% DEL SGR)</v>
      </c>
      <c r="D21185" s="47"/>
      <c r="E21185" s="47" t="str">
        <f>E21184</f>
        <v>54680</v>
      </c>
      <c r="F21185" s="47"/>
      <c r="G21185" s="47" t="str">
        <f>G21184</f>
        <v xml:space="preserve">SANTIAGO                                          </v>
      </c>
      <c r="H21185" s="47" t="s">
        <v>10655</v>
      </c>
      <c r="I21185" s="51">
        <f>SUBTOTAL(9,I21176:I21184)</f>
        <v>545531532</v>
      </c>
      <c r="J21185" s="51">
        <f>SUBTOTAL(9,J21176:J21184)</f>
        <v>566461409</v>
      </c>
      <c r="K21185" s="49">
        <f>J21185/I21185</f>
        <v>1.0383660261090095</v>
      </c>
      <c r="L21185" s="51">
        <f>SUBTOTAL(9,L21176:L21184)</f>
        <v>69951966</v>
      </c>
      <c r="M21185" s="51">
        <f>SUBTOTAL(9,M21176:M21184)</f>
        <v>104649386</v>
      </c>
      <c r="N21185" s="50">
        <f>IFERROR((M21185/L21185),"N.A")</f>
        <v>1.4960177959830321</v>
      </c>
      <c r="O21185" s="28"/>
      <c r="P21185" s="28"/>
      <c r="Q21185" s="28"/>
      <c r="R21185" s="28"/>
      <c r="S21185" s="25"/>
    </row>
    <row r="21186" spans="2:19" s="16" customFormat="1" outlineLevel="2" x14ac:dyDescent="0.25">
      <c r="B21186" s="16" t="s">
        <v>5777</v>
      </c>
      <c r="C21186" s="16" t="s">
        <v>5447</v>
      </c>
      <c r="D21186" s="16" t="s">
        <v>79</v>
      </c>
      <c r="E21186" s="16" t="s">
        <v>1146</v>
      </c>
      <c r="G21186" s="16" t="s">
        <v>1147</v>
      </c>
      <c r="H21186" s="16" t="s">
        <v>152</v>
      </c>
      <c r="I21186" s="35">
        <v>455831745</v>
      </c>
      <c r="J21186" s="35">
        <v>329858144.00000006</v>
      </c>
      <c r="K21186" s="36">
        <f>IFERROR((J21186/I21186),0)</f>
        <v>0.72364013173325625</v>
      </c>
      <c r="L21186" s="35">
        <v>304343100</v>
      </c>
      <c r="M21186" s="35">
        <v>329858144.00000006</v>
      </c>
      <c r="N21186" s="40">
        <f>M21186/L21186</f>
        <v>1.0838364464316754</v>
      </c>
      <c r="O21186" s="28"/>
      <c r="P21186" s="28"/>
      <c r="Q21186" s="28"/>
      <c r="R21186" s="28"/>
      <c r="S21186" s="25"/>
    </row>
    <row r="21187" spans="2:19" s="16" customFormat="1" outlineLevel="2" x14ac:dyDescent="0.25">
      <c r="B21187" s="16" t="s">
        <v>5777</v>
      </c>
      <c r="C21187" s="16" t="s">
        <v>5447</v>
      </c>
      <c r="D21187" s="16" t="s">
        <v>79</v>
      </c>
      <c r="E21187" s="16" t="s">
        <v>1146</v>
      </c>
      <c r="G21187" s="16" t="s">
        <v>1147</v>
      </c>
      <c r="H21187" s="16" t="s">
        <v>5452</v>
      </c>
      <c r="I21187" s="31">
        <v>267880163</v>
      </c>
      <c r="J21187" s="31">
        <v>267880163</v>
      </c>
      <c r="K21187" s="32">
        <f>IFERROR((J21187/I21187),0)</f>
        <v>1</v>
      </c>
      <c r="L21187" s="31"/>
      <c r="M21187" s="31"/>
      <c r="N21187" s="39"/>
      <c r="O21187" s="28"/>
      <c r="P21187" s="28"/>
      <c r="Q21187" s="28"/>
      <c r="R21187" s="28"/>
      <c r="S21187" s="25"/>
    </row>
    <row r="21188" spans="2:19" s="16" customFormat="1" outlineLevel="2" x14ac:dyDescent="0.25">
      <c r="B21188" s="16" t="s">
        <v>5777</v>
      </c>
      <c r="C21188" s="16" t="s">
        <v>5447</v>
      </c>
      <c r="D21188" s="16" t="s">
        <v>79</v>
      </c>
      <c r="E21188" s="16" t="s">
        <v>1146</v>
      </c>
      <c r="G21188" s="16" t="s">
        <v>1147</v>
      </c>
      <c r="H21188" s="16" t="s">
        <v>19</v>
      </c>
      <c r="I21188" s="31">
        <v>1592784982</v>
      </c>
      <c r="J21188" s="31">
        <v>1592784982</v>
      </c>
      <c r="K21188" s="32">
        <f>IFERROR((J21188/I21188),0)</f>
        <v>1</v>
      </c>
      <c r="L21188" s="31"/>
      <c r="M21188" s="31"/>
      <c r="N21188" s="39"/>
      <c r="O21188" s="28"/>
      <c r="P21188" s="28"/>
      <c r="Q21188" s="28"/>
      <c r="R21188" s="28"/>
      <c r="S21188" s="25"/>
    </row>
    <row r="21189" spans="2:19" s="16" customFormat="1" outlineLevel="2" x14ac:dyDescent="0.25">
      <c r="B21189" s="16" t="s">
        <v>5777</v>
      </c>
      <c r="C21189" s="16" t="s">
        <v>5447</v>
      </c>
      <c r="D21189" s="16" t="s">
        <v>79</v>
      </c>
      <c r="E21189" s="16" t="s">
        <v>1146</v>
      </c>
      <c r="G21189" s="16" t="s">
        <v>1147</v>
      </c>
      <c r="H21189" s="16" t="s">
        <v>154</v>
      </c>
      <c r="I21189" s="31">
        <v>2819</v>
      </c>
      <c r="J21189" s="31">
        <v>2819</v>
      </c>
      <c r="K21189" s="32">
        <f>IFERROR((J21189/I21189),0)</f>
        <v>1</v>
      </c>
      <c r="L21189" s="31"/>
      <c r="M21189" s="31"/>
      <c r="N21189" s="39"/>
      <c r="O21189" s="28"/>
      <c r="P21189" s="28"/>
      <c r="Q21189" s="28"/>
      <c r="R21189" s="28"/>
      <c r="S21189" s="25"/>
    </row>
    <row r="21190" spans="2:19" s="16" customFormat="1" outlineLevel="2" x14ac:dyDescent="0.25">
      <c r="B21190" s="16" t="s">
        <v>5777</v>
      </c>
      <c r="C21190" s="16" t="s">
        <v>5447</v>
      </c>
      <c r="D21190" s="16" t="s">
        <v>79</v>
      </c>
      <c r="E21190" s="16" t="s">
        <v>1146</v>
      </c>
      <c r="G21190" s="16" t="s">
        <v>1147</v>
      </c>
      <c r="H21190" s="16" t="s">
        <v>331</v>
      </c>
      <c r="I21190" s="31">
        <v>25982139</v>
      </c>
      <c r="J21190" s="31">
        <v>25982139</v>
      </c>
      <c r="K21190" s="32">
        <f>IFERROR((J21190/I21190),0)</f>
        <v>1</v>
      </c>
      <c r="L21190" s="31"/>
      <c r="M21190" s="31"/>
      <c r="N21190" s="39"/>
      <c r="O21190" s="28"/>
      <c r="P21190" s="28"/>
      <c r="Q21190" s="28"/>
      <c r="R21190" s="28"/>
      <c r="S21190" s="25"/>
    </row>
    <row r="21191" spans="2:19" s="16" customFormat="1" outlineLevel="2" x14ac:dyDescent="0.25">
      <c r="B21191" s="16" t="s">
        <v>5777</v>
      </c>
      <c r="C21191" s="16" t="s">
        <v>5447</v>
      </c>
      <c r="D21191" s="16" t="s">
        <v>81</v>
      </c>
      <c r="E21191" s="16" t="s">
        <v>1146</v>
      </c>
      <c r="G21191" s="16" t="s">
        <v>1147</v>
      </c>
      <c r="H21191" s="16" t="s">
        <v>4491</v>
      </c>
      <c r="I21191" s="31">
        <v>133864106</v>
      </c>
      <c r="J21191" s="31">
        <v>133864106</v>
      </c>
      <c r="K21191" s="32">
        <f>IFERROR((J21191/I21191),0)</f>
        <v>1</v>
      </c>
      <c r="L21191" s="31"/>
      <c r="M21191" s="31"/>
      <c r="N21191" s="39"/>
      <c r="O21191" s="28"/>
      <c r="P21191" s="28"/>
      <c r="Q21191" s="28"/>
      <c r="R21191" s="28"/>
      <c r="S21191" s="25"/>
    </row>
    <row r="21192" spans="2:19" s="16" customFormat="1" outlineLevel="2" x14ac:dyDescent="0.25">
      <c r="B21192" s="16" t="s">
        <v>5777</v>
      </c>
      <c r="C21192" s="16" t="s">
        <v>5447</v>
      </c>
      <c r="D21192" s="16" t="s">
        <v>79</v>
      </c>
      <c r="E21192" s="16" t="s">
        <v>1146</v>
      </c>
      <c r="G21192" s="16" t="s">
        <v>1147</v>
      </c>
      <c r="H21192" s="16" t="s">
        <v>231</v>
      </c>
      <c r="I21192" s="31">
        <v>74307319</v>
      </c>
      <c r="J21192" s="31">
        <v>74307319</v>
      </c>
      <c r="K21192" s="32">
        <f>IFERROR((J21192/I21192),0)</f>
        <v>1</v>
      </c>
      <c r="L21192" s="31"/>
      <c r="M21192" s="31"/>
      <c r="N21192" s="39"/>
      <c r="O21192" s="28"/>
      <c r="P21192" s="28"/>
      <c r="Q21192" s="28"/>
      <c r="R21192" s="28"/>
      <c r="S21192" s="25"/>
    </row>
    <row r="21193" spans="2:19" s="16" customFormat="1" outlineLevel="2" x14ac:dyDescent="0.25">
      <c r="B21193" s="16" t="s">
        <v>5777</v>
      </c>
      <c r="C21193" s="16" t="s">
        <v>5447</v>
      </c>
      <c r="D21193" s="16" t="s">
        <v>79</v>
      </c>
      <c r="E21193" s="16" t="s">
        <v>1146</v>
      </c>
      <c r="G21193" s="16" t="s">
        <v>1147</v>
      </c>
      <c r="H21193" s="16" t="s">
        <v>155</v>
      </c>
      <c r="I21193" s="31">
        <v>-91166349</v>
      </c>
      <c r="J21193" s="31"/>
      <c r="K21193" s="32">
        <f>IFERROR((J21193/I21193),0)</f>
        <v>0</v>
      </c>
      <c r="L21193" s="31"/>
      <c r="M21193" s="31"/>
      <c r="N21193" s="39"/>
      <c r="O21193" s="28"/>
      <c r="P21193" s="28"/>
      <c r="Q21193" s="28"/>
      <c r="R21193" s="28"/>
      <c r="S21193" s="25"/>
    </row>
    <row r="21194" spans="2:19" s="16" customFormat="1" outlineLevel="1" x14ac:dyDescent="0.25">
      <c r="B21194" s="47" t="s">
        <v>9941</v>
      </c>
      <c r="C21194" s="47" t="str">
        <f>C21193</f>
        <v>ASIGNACIONES DIRECTAS (20% DEL SGR)</v>
      </c>
      <c r="D21194" s="47"/>
      <c r="E21194" s="47" t="str">
        <f>E21193</f>
        <v>54673</v>
      </c>
      <c r="F21194" s="47"/>
      <c r="G21194" s="47" t="str">
        <f>G21193</f>
        <v xml:space="preserve">SAN CAYETANO                                      </v>
      </c>
      <c r="H21194" s="47" t="s">
        <v>10655</v>
      </c>
      <c r="I21194" s="51">
        <f>SUBTOTAL(9,I21186:I21193)</f>
        <v>2459486924</v>
      </c>
      <c r="J21194" s="51">
        <f>SUBTOTAL(9,J21186:J21193)</f>
        <v>2424679672</v>
      </c>
      <c r="K21194" s="49">
        <f>J21194/I21194</f>
        <v>0.98584775887184184</v>
      </c>
      <c r="L21194" s="51">
        <f>SUBTOTAL(9,L21186:L21193)</f>
        <v>304343100</v>
      </c>
      <c r="M21194" s="51">
        <f>SUBTOTAL(9,M21186:M21193)</f>
        <v>329858144.00000006</v>
      </c>
      <c r="N21194" s="50">
        <f>IFERROR((M21194/L21194),"N.A")</f>
        <v>1.0838364464316754</v>
      </c>
      <c r="O21194" s="28"/>
      <c r="P21194" s="28"/>
      <c r="Q21194" s="28"/>
      <c r="R21194" s="28"/>
      <c r="S21194" s="25"/>
    </row>
    <row r="21195" spans="2:19" s="16" customFormat="1" outlineLevel="2" x14ac:dyDescent="0.25">
      <c r="B21195" s="16" t="s">
        <v>5778</v>
      </c>
      <c r="C21195" s="16" t="s">
        <v>5447</v>
      </c>
      <c r="D21195" s="16" t="s">
        <v>79</v>
      </c>
      <c r="E21195" s="16" t="s">
        <v>1152</v>
      </c>
      <c r="G21195" s="16" t="s">
        <v>1153</v>
      </c>
      <c r="H21195" s="16" t="s">
        <v>152</v>
      </c>
      <c r="I21195" s="35">
        <v>394711952</v>
      </c>
      <c r="J21195" s="35">
        <v>79542989.870000005</v>
      </c>
      <c r="K21195" s="36">
        <f>IFERROR((J21195/I21195),0)</f>
        <v>0.20152161460264068</v>
      </c>
      <c r="L21195" s="35">
        <v>263605602</v>
      </c>
      <c r="M21195" s="35">
        <v>79542989.870000005</v>
      </c>
      <c r="N21195" s="40">
        <f>M21195/L21195</f>
        <v>0.30174999797614316</v>
      </c>
      <c r="O21195" s="28"/>
      <c r="P21195" s="28"/>
      <c r="Q21195" s="28"/>
      <c r="R21195" s="28"/>
      <c r="S21195" s="25"/>
    </row>
    <row r="21196" spans="2:19" s="16" customFormat="1" outlineLevel="2" x14ac:dyDescent="0.25">
      <c r="B21196" s="16" t="s">
        <v>5778</v>
      </c>
      <c r="C21196" s="16" t="s">
        <v>5447</v>
      </c>
      <c r="D21196" s="16" t="s">
        <v>79</v>
      </c>
      <c r="E21196" s="16" t="s">
        <v>1152</v>
      </c>
      <c r="G21196" s="16" t="s">
        <v>1153</v>
      </c>
      <c r="H21196" s="16" t="s">
        <v>5452</v>
      </c>
      <c r="I21196" s="31">
        <v>274088431</v>
      </c>
      <c r="J21196" s="31">
        <v>274088431</v>
      </c>
      <c r="K21196" s="32">
        <f>IFERROR((J21196/I21196),0)</f>
        <v>1</v>
      </c>
      <c r="L21196" s="31"/>
      <c r="M21196" s="31"/>
      <c r="N21196" s="39"/>
      <c r="O21196" s="28"/>
      <c r="P21196" s="28"/>
      <c r="Q21196" s="28"/>
      <c r="R21196" s="28"/>
      <c r="S21196" s="25"/>
    </row>
    <row r="21197" spans="2:19" s="16" customFormat="1" outlineLevel="2" x14ac:dyDescent="0.25">
      <c r="B21197" s="16" t="s">
        <v>5778</v>
      </c>
      <c r="C21197" s="16" t="s">
        <v>5447</v>
      </c>
      <c r="D21197" s="16" t="s">
        <v>79</v>
      </c>
      <c r="E21197" s="16" t="s">
        <v>1152</v>
      </c>
      <c r="G21197" s="16" t="s">
        <v>1153</v>
      </c>
      <c r="H21197" s="16" t="s">
        <v>19</v>
      </c>
      <c r="I21197" s="31">
        <v>1619698465</v>
      </c>
      <c r="J21197" s="31">
        <v>1619698465</v>
      </c>
      <c r="K21197" s="32">
        <f>IFERROR((J21197/I21197),0)</f>
        <v>1</v>
      </c>
      <c r="L21197" s="31"/>
      <c r="M21197" s="31"/>
      <c r="N21197" s="39"/>
      <c r="O21197" s="28"/>
      <c r="P21197" s="28"/>
      <c r="Q21197" s="28"/>
      <c r="R21197" s="28"/>
      <c r="S21197" s="25"/>
    </row>
    <row r="21198" spans="2:19" s="16" customFormat="1" outlineLevel="2" x14ac:dyDescent="0.25">
      <c r="B21198" s="16" t="s">
        <v>5778</v>
      </c>
      <c r="C21198" s="16" t="s">
        <v>5447</v>
      </c>
      <c r="D21198" s="16" t="s">
        <v>79</v>
      </c>
      <c r="E21198" s="16" t="s">
        <v>1152</v>
      </c>
      <c r="G21198" s="16" t="s">
        <v>1153</v>
      </c>
      <c r="H21198" s="16" t="s">
        <v>154</v>
      </c>
      <c r="I21198" s="31">
        <v>2441</v>
      </c>
      <c r="J21198" s="31">
        <v>2441</v>
      </c>
      <c r="K21198" s="32">
        <f>IFERROR((J21198/I21198),0)</f>
        <v>1</v>
      </c>
      <c r="L21198" s="31"/>
      <c r="M21198" s="31"/>
      <c r="N21198" s="39"/>
      <c r="O21198" s="28"/>
      <c r="P21198" s="28"/>
      <c r="Q21198" s="28"/>
      <c r="R21198" s="28"/>
      <c r="S21198" s="25"/>
    </row>
    <row r="21199" spans="2:19" s="16" customFormat="1" outlineLevel="2" x14ac:dyDescent="0.25">
      <c r="B21199" s="16" t="s">
        <v>5778</v>
      </c>
      <c r="C21199" s="16" t="s">
        <v>5447</v>
      </c>
      <c r="D21199" s="16" t="s">
        <v>79</v>
      </c>
      <c r="E21199" s="16" t="s">
        <v>1152</v>
      </c>
      <c r="G21199" s="16" t="s">
        <v>1153</v>
      </c>
      <c r="H21199" s="16" t="s">
        <v>331</v>
      </c>
      <c r="I21199" s="31">
        <v>14057804</v>
      </c>
      <c r="J21199" s="31">
        <v>14057804</v>
      </c>
      <c r="K21199" s="32">
        <f>IFERROR((J21199/I21199),0)</f>
        <v>1</v>
      </c>
      <c r="L21199" s="31"/>
      <c r="M21199" s="31"/>
      <c r="N21199" s="39"/>
      <c r="O21199" s="28"/>
      <c r="P21199" s="28"/>
      <c r="Q21199" s="28"/>
      <c r="R21199" s="28"/>
      <c r="S21199" s="25"/>
    </row>
    <row r="21200" spans="2:19" s="16" customFormat="1" outlineLevel="2" x14ac:dyDescent="0.25">
      <c r="B21200" s="16" t="s">
        <v>5778</v>
      </c>
      <c r="C21200" s="16" t="s">
        <v>5447</v>
      </c>
      <c r="D21200" s="16" t="s">
        <v>81</v>
      </c>
      <c r="E21200" s="16" t="s">
        <v>1152</v>
      </c>
      <c r="G21200" s="16" t="s">
        <v>1153</v>
      </c>
      <c r="H21200" s="16" t="s">
        <v>4491</v>
      </c>
      <c r="I21200" s="31">
        <v>46877214</v>
      </c>
      <c r="J21200" s="31">
        <v>46877214</v>
      </c>
      <c r="K21200" s="32">
        <f>IFERROR((J21200/I21200),0)</f>
        <v>1</v>
      </c>
      <c r="L21200" s="31"/>
      <c r="M21200" s="31"/>
      <c r="N21200" s="39"/>
      <c r="O21200" s="28"/>
      <c r="P21200" s="28"/>
      <c r="Q21200" s="28"/>
      <c r="R21200" s="28"/>
      <c r="S21200" s="25"/>
    </row>
    <row r="21201" spans="2:19" s="16" customFormat="1" outlineLevel="2" x14ac:dyDescent="0.25">
      <c r="B21201" s="16" t="s">
        <v>5778</v>
      </c>
      <c r="C21201" s="16" t="s">
        <v>5447</v>
      </c>
      <c r="D21201" s="16" t="s">
        <v>79</v>
      </c>
      <c r="E21201" s="16" t="s">
        <v>1152</v>
      </c>
      <c r="G21201" s="16" t="s">
        <v>1153</v>
      </c>
      <c r="H21201" s="16" t="s">
        <v>231</v>
      </c>
      <c r="I21201" s="31">
        <v>64376745</v>
      </c>
      <c r="J21201" s="31">
        <v>64376745</v>
      </c>
      <c r="K21201" s="32">
        <f>IFERROR((J21201/I21201),0)</f>
        <v>1</v>
      </c>
      <c r="L21201" s="31"/>
      <c r="M21201" s="31"/>
      <c r="N21201" s="39"/>
      <c r="O21201" s="28"/>
      <c r="P21201" s="28"/>
      <c r="Q21201" s="28"/>
      <c r="R21201" s="28"/>
      <c r="S21201" s="25"/>
    </row>
    <row r="21202" spans="2:19" s="16" customFormat="1" outlineLevel="2" x14ac:dyDescent="0.25">
      <c r="B21202" s="16" t="s">
        <v>5778</v>
      </c>
      <c r="C21202" s="16" t="s">
        <v>5447</v>
      </c>
      <c r="D21202" s="16" t="s">
        <v>79</v>
      </c>
      <c r="E21202" s="16" t="s">
        <v>1152</v>
      </c>
      <c r="G21202" s="16" t="s">
        <v>1153</v>
      </c>
      <c r="H21202" s="16" t="s">
        <v>155</v>
      </c>
      <c r="I21202" s="31">
        <v>-78942390</v>
      </c>
      <c r="J21202" s="31"/>
      <c r="K21202" s="32">
        <f>IFERROR((J21202/I21202),0)</f>
        <v>0</v>
      </c>
      <c r="L21202" s="31"/>
      <c r="M21202" s="31"/>
      <c r="N21202" s="39"/>
      <c r="O21202" s="28"/>
      <c r="P21202" s="28"/>
      <c r="Q21202" s="28"/>
      <c r="R21202" s="28"/>
      <c r="S21202" s="25"/>
    </row>
    <row r="21203" spans="2:19" s="16" customFormat="1" outlineLevel="1" x14ac:dyDescent="0.25">
      <c r="B21203" s="47" t="s">
        <v>9942</v>
      </c>
      <c r="C21203" s="47" t="str">
        <f>C21202</f>
        <v>ASIGNACIONES DIRECTAS (20% DEL SGR)</v>
      </c>
      <c r="D21203" s="47"/>
      <c r="E21203" s="47" t="str">
        <f>E21202</f>
        <v>54660</v>
      </c>
      <c r="F21203" s="47"/>
      <c r="G21203" s="47" t="str">
        <f>G21202</f>
        <v xml:space="preserve">SALAZAR                                           </v>
      </c>
      <c r="H21203" s="47" t="s">
        <v>10655</v>
      </c>
      <c r="I21203" s="51">
        <f>SUBTOTAL(9,I21195:I21202)</f>
        <v>2334870662</v>
      </c>
      <c r="J21203" s="51">
        <f>SUBTOTAL(9,J21195:J21202)</f>
        <v>2098644089.8699999</v>
      </c>
      <c r="K21203" s="49">
        <f>J21203/I21203</f>
        <v>0.89882669906535484</v>
      </c>
      <c r="L21203" s="51">
        <f>SUBTOTAL(9,L21195:L21202)</f>
        <v>263605602</v>
      </c>
      <c r="M21203" s="51">
        <f>SUBTOTAL(9,M21195:M21202)</f>
        <v>79542989.870000005</v>
      </c>
      <c r="N21203" s="50">
        <f>IFERROR((M21203/L21203),"N.A")</f>
        <v>0.30174999797614316</v>
      </c>
      <c r="O21203" s="28"/>
      <c r="P21203" s="28"/>
      <c r="Q21203" s="28"/>
      <c r="R21203" s="28"/>
      <c r="S21203" s="25"/>
    </row>
    <row r="21204" spans="2:19" s="16" customFormat="1" outlineLevel="2" x14ac:dyDescent="0.25">
      <c r="B21204" s="16" t="s">
        <v>5779</v>
      </c>
      <c r="C21204" s="16" t="s">
        <v>5447</v>
      </c>
      <c r="D21204" s="16" t="s">
        <v>79</v>
      </c>
      <c r="E21204" s="16" t="s">
        <v>1161</v>
      </c>
      <c r="G21204" s="16" t="s">
        <v>1162</v>
      </c>
      <c r="H21204" s="16" t="s">
        <v>152</v>
      </c>
      <c r="I21204" s="35">
        <v>37463114</v>
      </c>
      <c r="J21204" s="35">
        <v>37463113.999999993</v>
      </c>
      <c r="K21204" s="36">
        <f>IFERROR((J21204/I21204),0)</f>
        <v>0.99999999999999978</v>
      </c>
      <c r="L21204" s="35">
        <v>24873963</v>
      </c>
      <c r="M21204" s="35">
        <v>37463113.999999993</v>
      </c>
      <c r="N21204" s="40">
        <f>M21204/L21204</f>
        <v>1.5061176218682963</v>
      </c>
      <c r="O21204" s="28"/>
      <c r="P21204" s="28"/>
      <c r="Q21204" s="28"/>
      <c r="R21204" s="28"/>
      <c r="S21204" s="25"/>
    </row>
    <row r="21205" spans="2:19" s="16" customFormat="1" outlineLevel="2" x14ac:dyDescent="0.25">
      <c r="B21205" s="16" t="s">
        <v>5779</v>
      </c>
      <c r="C21205" s="16" t="s">
        <v>5447</v>
      </c>
      <c r="D21205" s="16" t="s">
        <v>79</v>
      </c>
      <c r="E21205" s="16" t="s">
        <v>1161</v>
      </c>
      <c r="G21205" s="16" t="s">
        <v>1162</v>
      </c>
      <c r="H21205" s="16" t="s">
        <v>5452</v>
      </c>
      <c r="I21205" s="31">
        <v>43370152</v>
      </c>
      <c r="J21205" s="31">
        <v>43370152</v>
      </c>
      <c r="K21205" s="32">
        <f>IFERROR((J21205/I21205),0)</f>
        <v>1</v>
      </c>
      <c r="L21205" s="31"/>
      <c r="M21205" s="31"/>
      <c r="N21205" s="39"/>
      <c r="O21205" s="28"/>
      <c r="P21205" s="28"/>
      <c r="Q21205" s="28"/>
      <c r="R21205" s="28"/>
      <c r="S21205" s="25"/>
    </row>
    <row r="21206" spans="2:19" s="16" customFormat="1" outlineLevel="2" x14ac:dyDescent="0.25">
      <c r="B21206" s="16" t="s">
        <v>5779</v>
      </c>
      <c r="C21206" s="16" t="s">
        <v>5447</v>
      </c>
      <c r="D21206" s="16" t="s">
        <v>79</v>
      </c>
      <c r="E21206" s="16" t="s">
        <v>1161</v>
      </c>
      <c r="G21206" s="16" t="s">
        <v>1162</v>
      </c>
      <c r="H21206" s="16" t="s">
        <v>19</v>
      </c>
      <c r="I21206" s="31">
        <v>236874120</v>
      </c>
      <c r="J21206" s="31">
        <v>236874120</v>
      </c>
      <c r="K21206" s="32">
        <f>IFERROR((J21206/I21206),0)</f>
        <v>1</v>
      </c>
      <c r="L21206" s="31"/>
      <c r="M21206" s="31"/>
      <c r="N21206" s="39"/>
      <c r="O21206" s="28"/>
      <c r="P21206" s="28"/>
      <c r="Q21206" s="28"/>
      <c r="R21206" s="28"/>
      <c r="S21206" s="25"/>
    </row>
    <row r="21207" spans="2:19" s="16" customFormat="1" outlineLevel="2" x14ac:dyDescent="0.25">
      <c r="B21207" s="16" t="s">
        <v>5779</v>
      </c>
      <c r="C21207" s="16" t="s">
        <v>5447</v>
      </c>
      <c r="D21207" s="16" t="s">
        <v>79</v>
      </c>
      <c r="E21207" s="16" t="s">
        <v>1161</v>
      </c>
      <c r="G21207" s="16" t="s">
        <v>1162</v>
      </c>
      <c r="H21207" s="16" t="s">
        <v>154</v>
      </c>
      <c r="I21207" s="31">
        <v>232</v>
      </c>
      <c r="J21207" s="31">
        <v>232</v>
      </c>
      <c r="K21207" s="32">
        <f>IFERROR((J21207/I21207),0)</f>
        <v>1</v>
      </c>
      <c r="L21207" s="31"/>
      <c r="M21207" s="31"/>
      <c r="N21207" s="39"/>
      <c r="O21207" s="28"/>
      <c r="P21207" s="28"/>
      <c r="Q21207" s="28"/>
      <c r="R21207" s="28"/>
      <c r="S21207" s="25"/>
    </row>
    <row r="21208" spans="2:19" s="16" customFormat="1" outlineLevel="2" x14ac:dyDescent="0.25">
      <c r="B21208" s="16" t="s">
        <v>5779</v>
      </c>
      <c r="C21208" s="16" t="s">
        <v>5447</v>
      </c>
      <c r="D21208" s="16" t="s">
        <v>79</v>
      </c>
      <c r="E21208" s="16" t="s">
        <v>1161</v>
      </c>
      <c r="G21208" s="16" t="s">
        <v>1162</v>
      </c>
      <c r="H21208" s="16" t="s">
        <v>331</v>
      </c>
      <c r="I21208" s="31">
        <v>3220381</v>
      </c>
      <c r="J21208" s="31">
        <v>3220381</v>
      </c>
      <c r="K21208" s="32">
        <f>IFERROR((J21208/I21208),0)</f>
        <v>1</v>
      </c>
      <c r="L21208" s="31"/>
      <c r="M21208" s="31"/>
      <c r="N21208" s="39"/>
      <c r="O21208" s="28"/>
      <c r="P21208" s="28"/>
      <c r="Q21208" s="28"/>
      <c r="R21208" s="28"/>
      <c r="S21208" s="25"/>
    </row>
    <row r="21209" spans="2:19" s="16" customFormat="1" outlineLevel="2" x14ac:dyDescent="0.25">
      <c r="B21209" s="16" t="s">
        <v>5779</v>
      </c>
      <c r="C21209" s="16" t="s">
        <v>5447</v>
      </c>
      <c r="D21209" s="16" t="s">
        <v>81</v>
      </c>
      <c r="E21209" s="16" t="s">
        <v>1161</v>
      </c>
      <c r="G21209" s="16" t="s">
        <v>1162</v>
      </c>
      <c r="H21209" s="16" t="s">
        <v>4491</v>
      </c>
      <c r="I21209" s="31">
        <v>54440118</v>
      </c>
      <c r="J21209" s="31">
        <v>54440118</v>
      </c>
      <c r="K21209" s="32">
        <f>IFERROR((J21209/I21209),0)</f>
        <v>1</v>
      </c>
      <c r="L21209" s="31"/>
      <c r="M21209" s="31"/>
      <c r="N21209" s="39"/>
      <c r="O21209" s="28"/>
      <c r="P21209" s="28"/>
      <c r="Q21209" s="28"/>
      <c r="R21209" s="28"/>
      <c r="S21209" s="25"/>
    </row>
    <row r="21210" spans="2:19" s="16" customFormat="1" outlineLevel="2" x14ac:dyDescent="0.25">
      <c r="B21210" s="16" t="s">
        <v>5779</v>
      </c>
      <c r="C21210" s="16" t="s">
        <v>5447</v>
      </c>
      <c r="D21210" s="16" t="s">
        <v>79</v>
      </c>
      <c r="E21210" s="16" t="s">
        <v>1161</v>
      </c>
      <c r="G21210" s="16" t="s">
        <v>1162</v>
      </c>
      <c r="H21210" s="16" t="s">
        <v>231</v>
      </c>
      <c r="I21210" s="31">
        <v>6041931</v>
      </c>
      <c r="J21210" s="31">
        <v>6041931</v>
      </c>
      <c r="K21210" s="32">
        <f>IFERROR((J21210/I21210),0)</f>
        <v>1</v>
      </c>
      <c r="L21210" s="31"/>
      <c r="M21210" s="31"/>
      <c r="N21210" s="39"/>
      <c r="O21210" s="28"/>
      <c r="P21210" s="28"/>
      <c r="Q21210" s="28"/>
      <c r="R21210" s="28"/>
      <c r="S21210" s="25"/>
    </row>
    <row r="21211" spans="2:19" s="16" customFormat="1" outlineLevel="2" x14ac:dyDescent="0.25">
      <c r="B21211" s="16" t="s">
        <v>5779</v>
      </c>
      <c r="C21211" s="16" t="s">
        <v>5447</v>
      </c>
      <c r="D21211" s="16" t="s">
        <v>79</v>
      </c>
      <c r="E21211" s="16" t="s">
        <v>1161</v>
      </c>
      <c r="G21211" s="16" t="s">
        <v>1162</v>
      </c>
      <c r="H21211" s="16" t="s">
        <v>155</v>
      </c>
      <c r="I21211" s="31">
        <v>-7492623</v>
      </c>
      <c r="J21211" s="31"/>
      <c r="K21211" s="32">
        <f>IFERROR((J21211/I21211),0)</f>
        <v>0</v>
      </c>
      <c r="L21211" s="31"/>
      <c r="M21211" s="31"/>
      <c r="N21211" s="39"/>
      <c r="O21211" s="28"/>
      <c r="P21211" s="28"/>
      <c r="Q21211" s="28"/>
      <c r="R21211" s="28"/>
      <c r="S21211" s="25"/>
    </row>
    <row r="21212" spans="2:19" s="16" customFormat="1" outlineLevel="1" x14ac:dyDescent="0.25">
      <c r="B21212" s="47" t="s">
        <v>9943</v>
      </c>
      <c r="C21212" s="47" t="str">
        <f>C21211</f>
        <v>ASIGNACIONES DIRECTAS (20% DEL SGR)</v>
      </c>
      <c r="D21212" s="47"/>
      <c r="E21212" s="47" t="str">
        <f>E21211</f>
        <v>54520</v>
      </c>
      <c r="F21212" s="47"/>
      <c r="G21212" s="47" t="str">
        <f>G21211</f>
        <v xml:space="preserve">PAMPLONITA                                        </v>
      </c>
      <c r="H21212" s="47" t="s">
        <v>10655</v>
      </c>
      <c r="I21212" s="51">
        <f>SUBTOTAL(9,I21204:I21211)</f>
        <v>373917425</v>
      </c>
      <c r="J21212" s="51">
        <f>SUBTOTAL(9,J21204:J21211)</f>
        <v>381410048</v>
      </c>
      <c r="K21212" s="49">
        <f>J21212/I21212</f>
        <v>1.0200381755410302</v>
      </c>
      <c r="L21212" s="51">
        <f>SUBTOTAL(9,L21204:L21211)</f>
        <v>24873963</v>
      </c>
      <c r="M21212" s="51">
        <f>SUBTOTAL(9,M21204:M21211)</f>
        <v>37463113.999999993</v>
      </c>
      <c r="N21212" s="50">
        <f>IFERROR((M21212/L21212),"N.A")</f>
        <v>1.5061176218682963</v>
      </c>
      <c r="O21212" s="28"/>
      <c r="P21212" s="28"/>
      <c r="Q21212" s="28"/>
      <c r="R21212" s="28"/>
      <c r="S21212" s="25"/>
    </row>
    <row r="21213" spans="2:19" s="16" customFormat="1" outlineLevel="2" x14ac:dyDescent="0.25">
      <c r="B21213" s="16" t="s">
        <v>5780</v>
      </c>
      <c r="C21213" s="16" t="s">
        <v>5447</v>
      </c>
      <c r="D21213" s="16" t="s">
        <v>79</v>
      </c>
      <c r="E21213" s="16" t="s">
        <v>1164</v>
      </c>
      <c r="G21213" s="16" t="s">
        <v>1165</v>
      </c>
      <c r="H21213" s="16" t="s">
        <v>152</v>
      </c>
      <c r="I21213" s="35">
        <v>27058334</v>
      </c>
      <c r="J21213" s="35">
        <v>51201.2</v>
      </c>
      <c r="K21213" s="36">
        <f>IFERROR((J21213/I21213),0)</f>
        <v>1.8922524941853403E-3</v>
      </c>
      <c r="L21213" s="35">
        <v>18062775</v>
      </c>
      <c r="M21213" s="35">
        <v>51201.2</v>
      </c>
      <c r="N21213" s="40">
        <f>M21213/L21213</f>
        <v>2.8346253551849035E-3</v>
      </c>
      <c r="O21213" s="28"/>
      <c r="P21213" s="28"/>
      <c r="Q21213" s="28"/>
      <c r="R21213" s="28"/>
      <c r="S21213" s="25"/>
    </row>
    <row r="21214" spans="2:19" s="16" customFormat="1" outlineLevel="2" x14ac:dyDescent="0.25">
      <c r="B21214" s="16" t="s">
        <v>5780</v>
      </c>
      <c r="C21214" s="16" t="s">
        <v>5447</v>
      </c>
      <c r="D21214" s="16" t="s">
        <v>79</v>
      </c>
      <c r="E21214" s="16" t="s">
        <v>1164</v>
      </c>
      <c r="G21214" s="16" t="s">
        <v>1165</v>
      </c>
      <c r="H21214" s="16" t="s">
        <v>5452</v>
      </c>
      <c r="I21214" s="31">
        <v>18075346</v>
      </c>
      <c r="J21214" s="31">
        <v>18075346</v>
      </c>
      <c r="K21214" s="32">
        <f>IFERROR((J21214/I21214),0)</f>
        <v>1</v>
      </c>
      <c r="L21214" s="31"/>
      <c r="M21214" s="31"/>
      <c r="N21214" s="39"/>
      <c r="O21214" s="28"/>
      <c r="P21214" s="28"/>
      <c r="Q21214" s="28"/>
      <c r="R21214" s="28"/>
      <c r="S21214" s="25"/>
    </row>
    <row r="21215" spans="2:19" s="16" customFormat="1" outlineLevel="2" x14ac:dyDescent="0.25">
      <c r="B21215" s="16" t="s">
        <v>5780</v>
      </c>
      <c r="C21215" s="16" t="s">
        <v>5447</v>
      </c>
      <c r="D21215" s="16" t="s">
        <v>79</v>
      </c>
      <c r="E21215" s="16" t="s">
        <v>1164</v>
      </c>
      <c r="G21215" s="16" t="s">
        <v>1165</v>
      </c>
      <c r="H21215" s="16" t="s">
        <v>19</v>
      </c>
      <c r="I21215" s="31">
        <v>173494539</v>
      </c>
      <c r="J21215" s="31">
        <v>173494539</v>
      </c>
      <c r="K21215" s="32">
        <f>IFERROR((J21215/I21215),0)</f>
        <v>1</v>
      </c>
      <c r="L21215" s="31"/>
      <c r="M21215" s="31"/>
      <c r="N21215" s="39"/>
      <c r="O21215" s="28"/>
      <c r="P21215" s="28"/>
      <c r="Q21215" s="28"/>
      <c r="R21215" s="28"/>
      <c r="S21215" s="25"/>
    </row>
    <row r="21216" spans="2:19" s="16" customFormat="1" outlineLevel="2" x14ac:dyDescent="0.25">
      <c r="B21216" s="16" t="s">
        <v>5780</v>
      </c>
      <c r="C21216" s="16" t="s">
        <v>5447</v>
      </c>
      <c r="D21216" s="16" t="s">
        <v>79</v>
      </c>
      <c r="E21216" s="16" t="s">
        <v>1164</v>
      </c>
      <c r="G21216" s="16" t="s">
        <v>1165</v>
      </c>
      <c r="H21216" s="16" t="s">
        <v>154</v>
      </c>
      <c r="I21216" s="31">
        <v>167</v>
      </c>
      <c r="J21216" s="31">
        <v>167</v>
      </c>
      <c r="K21216" s="32">
        <f>IFERROR((J21216/I21216),0)</f>
        <v>1</v>
      </c>
      <c r="L21216" s="31"/>
      <c r="M21216" s="31"/>
      <c r="N21216" s="39"/>
      <c r="O21216" s="28"/>
      <c r="P21216" s="28"/>
      <c r="Q21216" s="28"/>
      <c r="R21216" s="28"/>
      <c r="S21216" s="25"/>
    </row>
    <row r="21217" spans="2:19" s="16" customFormat="1" outlineLevel="2" x14ac:dyDescent="0.25">
      <c r="B21217" s="16" t="s">
        <v>5780</v>
      </c>
      <c r="C21217" s="16" t="s">
        <v>5447</v>
      </c>
      <c r="D21217" s="16" t="s">
        <v>79</v>
      </c>
      <c r="E21217" s="16" t="s">
        <v>1164</v>
      </c>
      <c r="G21217" s="16" t="s">
        <v>1165</v>
      </c>
      <c r="H21217" s="16" t="s">
        <v>331</v>
      </c>
      <c r="I21217" s="31">
        <v>2142677</v>
      </c>
      <c r="J21217" s="31">
        <v>2142677</v>
      </c>
      <c r="K21217" s="32">
        <f>IFERROR((J21217/I21217),0)</f>
        <v>1</v>
      </c>
      <c r="L21217" s="31"/>
      <c r="M21217" s="31"/>
      <c r="N21217" s="39"/>
      <c r="O21217" s="28"/>
      <c r="P21217" s="28"/>
      <c r="Q21217" s="28"/>
      <c r="R21217" s="28"/>
      <c r="S21217" s="25"/>
    </row>
    <row r="21218" spans="2:19" s="16" customFormat="1" outlineLevel="2" x14ac:dyDescent="0.25">
      <c r="B21218" s="16" t="s">
        <v>5780</v>
      </c>
      <c r="C21218" s="16" t="s">
        <v>5447</v>
      </c>
      <c r="D21218" s="16" t="s">
        <v>81</v>
      </c>
      <c r="E21218" s="16" t="s">
        <v>1164</v>
      </c>
      <c r="G21218" s="16" t="s">
        <v>1165</v>
      </c>
      <c r="H21218" s="16" t="s">
        <v>4491</v>
      </c>
      <c r="I21218" s="31">
        <v>203501</v>
      </c>
      <c r="J21218" s="31">
        <v>203501</v>
      </c>
      <c r="K21218" s="32">
        <f>IFERROR((J21218/I21218),0)</f>
        <v>1</v>
      </c>
      <c r="L21218" s="31"/>
      <c r="M21218" s="31"/>
      <c r="N21218" s="39"/>
      <c r="O21218" s="28"/>
      <c r="P21218" s="28"/>
      <c r="Q21218" s="28"/>
      <c r="R21218" s="28"/>
      <c r="S21218" s="25"/>
    </row>
    <row r="21219" spans="2:19" s="16" customFormat="1" outlineLevel="2" x14ac:dyDescent="0.25">
      <c r="B21219" s="16" t="s">
        <v>5780</v>
      </c>
      <c r="C21219" s="16" t="s">
        <v>5447</v>
      </c>
      <c r="D21219" s="16" t="s">
        <v>79</v>
      </c>
      <c r="E21219" s="16" t="s">
        <v>1164</v>
      </c>
      <c r="G21219" s="16" t="s">
        <v>1165</v>
      </c>
      <c r="H21219" s="16" t="s">
        <v>231</v>
      </c>
      <c r="I21219" s="31">
        <v>4409437</v>
      </c>
      <c r="J21219" s="31">
        <v>4409437</v>
      </c>
      <c r="K21219" s="32">
        <f>IFERROR((J21219/I21219),0)</f>
        <v>1</v>
      </c>
      <c r="L21219" s="31"/>
      <c r="M21219" s="31"/>
      <c r="N21219" s="39"/>
      <c r="O21219" s="28"/>
      <c r="P21219" s="28"/>
      <c r="Q21219" s="28"/>
      <c r="R21219" s="28"/>
      <c r="S21219" s="25"/>
    </row>
    <row r="21220" spans="2:19" s="16" customFormat="1" outlineLevel="2" x14ac:dyDescent="0.25">
      <c r="B21220" s="16" t="s">
        <v>5780</v>
      </c>
      <c r="C21220" s="16" t="s">
        <v>5447</v>
      </c>
      <c r="D21220" s="16" t="s">
        <v>79</v>
      </c>
      <c r="E21220" s="16" t="s">
        <v>1164</v>
      </c>
      <c r="G21220" s="16" t="s">
        <v>1165</v>
      </c>
      <c r="H21220" s="16" t="s">
        <v>155</v>
      </c>
      <c r="I21220" s="31">
        <v>-5411667</v>
      </c>
      <c r="J21220" s="31"/>
      <c r="K21220" s="32">
        <f>IFERROR((J21220/I21220),0)</f>
        <v>0</v>
      </c>
      <c r="L21220" s="31"/>
      <c r="M21220" s="31"/>
      <c r="N21220" s="39"/>
      <c r="O21220" s="28"/>
      <c r="P21220" s="28"/>
      <c r="Q21220" s="28"/>
      <c r="R21220" s="28"/>
      <c r="S21220" s="25"/>
    </row>
    <row r="21221" spans="2:19" s="16" customFormat="1" outlineLevel="1" x14ac:dyDescent="0.25">
      <c r="B21221" s="47" t="s">
        <v>9944</v>
      </c>
      <c r="C21221" s="47" t="str">
        <f>C21220</f>
        <v>ASIGNACIONES DIRECTAS (20% DEL SGR)</v>
      </c>
      <c r="D21221" s="47"/>
      <c r="E21221" s="47" t="str">
        <f>E21220</f>
        <v>54518</v>
      </c>
      <c r="F21221" s="47"/>
      <c r="G21221" s="47" t="str">
        <f>G21220</f>
        <v xml:space="preserve">PAMPLONA                                          </v>
      </c>
      <c r="H21221" s="47" t="s">
        <v>10655</v>
      </c>
      <c r="I21221" s="51">
        <f>SUBTOTAL(9,I21213:I21220)</f>
        <v>219972334</v>
      </c>
      <c r="J21221" s="51">
        <f>SUBTOTAL(9,J21213:J21220)</f>
        <v>198376868.19999999</v>
      </c>
      <c r="K21221" s="49">
        <f>J21221/I21221</f>
        <v>0.90182644604752882</v>
      </c>
      <c r="L21221" s="51">
        <f>SUBTOTAL(9,L21213:L21220)</f>
        <v>18062775</v>
      </c>
      <c r="M21221" s="51">
        <f>SUBTOTAL(9,M21213:M21220)</f>
        <v>51201.2</v>
      </c>
      <c r="N21221" s="50">
        <f>IFERROR((M21221/L21221),"N.A")</f>
        <v>2.8346253551849035E-3</v>
      </c>
      <c r="O21221" s="28"/>
      <c r="P21221" s="28"/>
      <c r="Q21221" s="28"/>
      <c r="R21221" s="28"/>
      <c r="S21221" s="25"/>
    </row>
    <row r="21222" spans="2:19" s="16" customFormat="1" outlineLevel="2" x14ac:dyDescent="0.25">
      <c r="B21222" s="16" t="s">
        <v>5781</v>
      </c>
      <c r="C21222" s="16" t="s">
        <v>5447</v>
      </c>
      <c r="D21222" s="16" t="s">
        <v>79</v>
      </c>
      <c r="E21222" s="16" t="s">
        <v>1167</v>
      </c>
      <c r="G21222" s="16" t="s">
        <v>1168</v>
      </c>
      <c r="H21222" s="16" t="s">
        <v>152</v>
      </c>
      <c r="I21222" s="35">
        <v>989057</v>
      </c>
      <c r="J21222" s="35">
        <v>989057</v>
      </c>
      <c r="K21222" s="36">
        <f>IFERROR((J21222/I21222),0)</f>
        <v>1</v>
      </c>
      <c r="L21222" s="35">
        <v>649446</v>
      </c>
      <c r="M21222" s="35">
        <v>989057</v>
      </c>
      <c r="N21222" s="40">
        <f>M21222/L21222</f>
        <v>1.5229241538172535</v>
      </c>
      <c r="O21222" s="28"/>
      <c r="P21222" s="28"/>
      <c r="Q21222" s="28"/>
      <c r="R21222" s="28"/>
      <c r="S21222" s="25"/>
    </row>
    <row r="21223" spans="2:19" s="16" customFormat="1" outlineLevel="2" x14ac:dyDescent="0.25">
      <c r="B21223" s="16" t="s">
        <v>5781</v>
      </c>
      <c r="C21223" s="16" t="s">
        <v>5447</v>
      </c>
      <c r="D21223" s="16" t="s">
        <v>79</v>
      </c>
      <c r="E21223" s="16" t="s">
        <v>1167</v>
      </c>
      <c r="G21223" s="16" t="s">
        <v>1168</v>
      </c>
      <c r="H21223" s="16" t="s">
        <v>5451</v>
      </c>
      <c r="I21223" s="31">
        <v>7696</v>
      </c>
      <c r="J21223" s="31">
        <v>7696</v>
      </c>
      <c r="K21223" s="32">
        <f>IFERROR((J21223/I21223),0)</f>
        <v>1</v>
      </c>
      <c r="L21223" s="31"/>
      <c r="M21223" s="31"/>
      <c r="N21223" s="39"/>
      <c r="O21223" s="28"/>
      <c r="P21223" s="28"/>
      <c r="Q21223" s="28"/>
      <c r="R21223" s="28"/>
      <c r="S21223" s="25"/>
    </row>
    <row r="21224" spans="2:19" s="16" customFormat="1" outlineLevel="2" x14ac:dyDescent="0.25">
      <c r="B21224" s="16" t="s">
        <v>5781</v>
      </c>
      <c r="C21224" s="16" t="s">
        <v>5447</v>
      </c>
      <c r="D21224" s="16" t="s">
        <v>79</v>
      </c>
      <c r="E21224" s="16" t="s">
        <v>1167</v>
      </c>
      <c r="G21224" s="16" t="s">
        <v>1168</v>
      </c>
      <c r="H21224" s="16" t="s">
        <v>5452</v>
      </c>
      <c r="I21224" s="31">
        <v>2300351</v>
      </c>
      <c r="J21224" s="31">
        <v>2300351</v>
      </c>
      <c r="K21224" s="32">
        <f>IFERROR((J21224/I21224),0)</f>
        <v>1</v>
      </c>
      <c r="L21224" s="31"/>
      <c r="M21224" s="31"/>
      <c r="N21224" s="39"/>
      <c r="O21224" s="28"/>
      <c r="P21224" s="28"/>
      <c r="Q21224" s="28"/>
      <c r="R21224" s="28"/>
      <c r="S21224" s="25"/>
    </row>
    <row r="21225" spans="2:19" s="16" customFormat="1" outlineLevel="2" x14ac:dyDescent="0.25">
      <c r="B21225" s="16" t="s">
        <v>5781</v>
      </c>
      <c r="C21225" s="16" t="s">
        <v>5447</v>
      </c>
      <c r="D21225" s="16" t="s">
        <v>79</v>
      </c>
      <c r="E21225" s="16" t="s">
        <v>1167</v>
      </c>
      <c r="G21225" s="16" t="s">
        <v>1168</v>
      </c>
      <c r="H21225" s="16" t="s">
        <v>19</v>
      </c>
      <c r="I21225" s="31">
        <v>14754880</v>
      </c>
      <c r="J21225" s="31">
        <v>14754880</v>
      </c>
      <c r="K21225" s="32">
        <f>IFERROR((J21225/I21225),0)</f>
        <v>1</v>
      </c>
      <c r="L21225" s="31"/>
      <c r="M21225" s="31"/>
      <c r="N21225" s="39"/>
      <c r="O21225" s="28"/>
      <c r="P21225" s="28"/>
      <c r="Q21225" s="28"/>
      <c r="R21225" s="28"/>
      <c r="S21225" s="25"/>
    </row>
    <row r="21226" spans="2:19" s="16" customFormat="1" outlineLevel="2" x14ac:dyDescent="0.25">
      <c r="B21226" s="16" t="s">
        <v>5781</v>
      </c>
      <c r="C21226" s="16" t="s">
        <v>5447</v>
      </c>
      <c r="D21226" s="16" t="s">
        <v>79</v>
      </c>
      <c r="E21226" s="16" t="s">
        <v>1167</v>
      </c>
      <c r="G21226" s="16" t="s">
        <v>1168</v>
      </c>
      <c r="H21226" s="16" t="s">
        <v>154</v>
      </c>
      <c r="I21226" s="31">
        <v>6</v>
      </c>
      <c r="J21226" s="31">
        <v>6</v>
      </c>
      <c r="K21226" s="32">
        <f>IFERROR((J21226/I21226),0)</f>
        <v>1</v>
      </c>
      <c r="L21226" s="31"/>
      <c r="M21226" s="31"/>
      <c r="N21226" s="39"/>
      <c r="O21226" s="28"/>
      <c r="P21226" s="28"/>
      <c r="Q21226" s="28"/>
      <c r="R21226" s="28"/>
      <c r="S21226" s="25"/>
    </row>
    <row r="21227" spans="2:19" s="16" customFormat="1" outlineLevel="2" x14ac:dyDescent="0.25">
      <c r="B21227" s="16" t="s">
        <v>5781</v>
      </c>
      <c r="C21227" s="16" t="s">
        <v>5447</v>
      </c>
      <c r="D21227" s="16" t="s">
        <v>81</v>
      </c>
      <c r="E21227" s="16" t="s">
        <v>1167</v>
      </c>
      <c r="G21227" s="16" t="s">
        <v>1168</v>
      </c>
      <c r="H21227" s="16" t="s">
        <v>4491</v>
      </c>
      <c r="I21227" s="31">
        <v>1957883</v>
      </c>
      <c r="J21227" s="31">
        <v>1957883</v>
      </c>
      <c r="K21227" s="32">
        <f>IFERROR((J21227/I21227),0)</f>
        <v>1</v>
      </c>
      <c r="L21227" s="31"/>
      <c r="M21227" s="31"/>
      <c r="N21227" s="39"/>
      <c r="O21227" s="28"/>
      <c r="P21227" s="28"/>
      <c r="Q21227" s="28"/>
      <c r="R21227" s="28"/>
      <c r="S21227" s="25"/>
    </row>
    <row r="21228" spans="2:19" s="16" customFormat="1" outlineLevel="2" x14ac:dyDescent="0.25">
      <c r="B21228" s="16" t="s">
        <v>5781</v>
      </c>
      <c r="C21228" s="16" t="s">
        <v>5447</v>
      </c>
      <c r="D21228" s="16" t="s">
        <v>79</v>
      </c>
      <c r="E21228" s="16" t="s">
        <v>1167</v>
      </c>
      <c r="G21228" s="16" t="s">
        <v>1168</v>
      </c>
      <c r="H21228" s="16" t="s">
        <v>231</v>
      </c>
      <c r="I21228" s="31">
        <v>156115</v>
      </c>
      <c r="J21228" s="31">
        <v>156115</v>
      </c>
      <c r="K21228" s="32">
        <f>IFERROR((J21228/I21228),0)</f>
        <v>1</v>
      </c>
      <c r="L21228" s="31"/>
      <c r="M21228" s="31"/>
      <c r="N21228" s="39"/>
      <c r="O21228" s="28"/>
      <c r="P21228" s="28"/>
      <c r="Q21228" s="28"/>
      <c r="R21228" s="28"/>
      <c r="S21228" s="25"/>
    </row>
    <row r="21229" spans="2:19" s="16" customFormat="1" outlineLevel="2" x14ac:dyDescent="0.25">
      <c r="B21229" s="16" t="s">
        <v>5781</v>
      </c>
      <c r="C21229" s="16" t="s">
        <v>5447</v>
      </c>
      <c r="D21229" s="16" t="s">
        <v>79</v>
      </c>
      <c r="E21229" s="16" t="s">
        <v>1167</v>
      </c>
      <c r="G21229" s="16" t="s">
        <v>1168</v>
      </c>
      <c r="H21229" s="16" t="s">
        <v>155</v>
      </c>
      <c r="I21229" s="31">
        <v>-197811</v>
      </c>
      <c r="J21229" s="31"/>
      <c r="K21229" s="32">
        <f>IFERROR((J21229/I21229),0)</f>
        <v>0</v>
      </c>
      <c r="L21229" s="31"/>
      <c r="M21229" s="31"/>
      <c r="N21229" s="39"/>
      <c r="O21229" s="28"/>
      <c r="P21229" s="28"/>
      <c r="Q21229" s="28"/>
      <c r="R21229" s="28"/>
      <c r="S21229" s="25"/>
    </row>
    <row r="21230" spans="2:19" s="16" customFormat="1" outlineLevel="1" x14ac:dyDescent="0.25">
      <c r="B21230" s="47" t="s">
        <v>9945</v>
      </c>
      <c r="C21230" s="47" t="str">
        <f>C21229</f>
        <v>ASIGNACIONES DIRECTAS (20% DEL SGR)</v>
      </c>
      <c r="D21230" s="47"/>
      <c r="E21230" s="47" t="str">
        <f>E21229</f>
        <v>54498</v>
      </c>
      <c r="F21230" s="47"/>
      <c r="G21230" s="47" t="str">
        <f>G21229</f>
        <v xml:space="preserve">OCAÑA                                             </v>
      </c>
      <c r="H21230" s="47" t="s">
        <v>10655</v>
      </c>
      <c r="I21230" s="51">
        <f>SUBTOTAL(9,I21222:I21229)</f>
        <v>19968177</v>
      </c>
      <c r="J21230" s="51">
        <f>SUBTOTAL(9,J21222:J21229)</f>
        <v>20165988</v>
      </c>
      <c r="K21230" s="49">
        <f>J21230/I21230</f>
        <v>1.0099063124290215</v>
      </c>
      <c r="L21230" s="51">
        <f>SUBTOTAL(9,L21222:L21229)</f>
        <v>649446</v>
      </c>
      <c r="M21230" s="51">
        <f>SUBTOTAL(9,M21222:M21229)</f>
        <v>989057</v>
      </c>
      <c r="N21230" s="50">
        <f>IFERROR((M21230/L21230),"N.A")</f>
        <v>1.5229241538172535</v>
      </c>
      <c r="O21230" s="28"/>
      <c r="P21230" s="28"/>
      <c r="Q21230" s="28"/>
      <c r="R21230" s="28"/>
      <c r="S21230" s="25"/>
    </row>
    <row r="21231" spans="2:19" s="16" customFormat="1" outlineLevel="2" x14ac:dyDescent="0.25">
      <c r="B21231" s="16" t="s">
        <v>5782</v>
      </c>
      <c r="C21231" s="16" t="s">
        <v>5447</v>
      </c>
      <c r="D21231" s="16" t="s">
        <v>79</v>
      </c>
      <c r="E21231" s="16" t="s">
        <v>1170</v>
      </c>
      <c r="G21231" s="16" t="s">
        <v>1171</v>
      </c>
      <c r="H21231" s="16" t="s">
        <v>5452</v>
      </c>
      <c r="I21231" s="31">
        <v>686746</v>
      </c>
      <c r="J21231" s="31">
        <v>686746</v>
      </c>
      <c r="K21231" s="32">
        <f>IFERROR((J21231/I21231),0)</f>
        <v>1</v>
      </c>
      <c r="L21231" s="31"/>
      <c r="M21231" s="31"/>
      <c r="N21231" s="39"/>
      <c r="O21231" s="28"/>
      <c r="P21231" s="28"/>
      <c r="Q21231" s="28"/>
      <c r="R21231" s="28"/>
      <c r="S21231" s="25"/>
    </row>
    <row r="21232" spans="2:19" s="16" customFormat="1" outlineLevel="2" x14ac:dyDescent="0.25">
      <c r="B21232" s="16" t="s">
        <v>5782</v>
      </c>
      <c r="C21232" s="16" t="s">
        <v>5447</v>
      </c>
      <c r="D21232" s="16" t="s">
        <v>79</v>
      </c>
      <c r="E21232" s="16" t="s">
        <v>1170</v>
      </c>
      <c r="G21232" s="16" t="s">
        <v>1171</v>
      </c>
      <c r="H21232" s="16" t="s">
        <v>19</v>
      </c>
      <c r="I21232" s="31">
        <v>3135536</v>
      </c>
      <c r="J21232" s="31">
        <v>3135536</v>
      </c>
      <c r="K21232" s="32">
        <f>IFERROR((J21232/I21232),0)</f>
        <v>1</v>
      </c>
      <c r="L21232" s="31"/>
      <c r="M21232" s="31"/>
      <c r="N21232" s="39"/>
      <c r="O21232" s="28"/>
      <c r="P21232" s="28"/>
      <c r="Q21232" s="28"/>
      <c r="R21232" s="28"/>
      <c r="S21232" s="25"/>
    </row>
    <row r="21233" spans="2:19" s="16" customFormat="1" outlineLevel="1" x14ac:dyDescent="0.25">
      <c r="B21233" s="47" t="s">
        <v>9946</v>
      </c>
      <c r="C21233" s="47" t="str">
        <f>C21232</f>
        <v>ASIGNACIONES DIRECTAS (20% DEL SGR)</v>
      </c>
      <c r="D21233" s="47"/>
      <c r="E21233" s="47" t="str">
        <f>E21232</f>
        <v>54480</v>
      </c>
      <c r="F21233" s="47"/>
      <c r="G21233" s="47" t="str">
        <f>G21232</f>
        <v xml:space="preserve">MUTISCUA                                          </v>
      </c>
      <c r="H21233" s="47" t="s">
        <v>10655</v>
      </c>
      <c r="I21233" s="51">
        <f>SUBTOTAL(9,I21231:I21232)</f>
        <v>3822282</v>
      </c>
      <c r="J21233" s="51">
        <f>SUBTOTAL(9,J21231:J21232)</f>
        <v>3822282</v>
      </c>
      <c r="K21233" s="49">
        <f>J21233/I21233</f>
        <v>1</v>
      </c>
      <c r="L21233" s="51">
        <f>SUBTOTAL(9,L21231:L21232)</f>
        <v>0</v>
      </c>
      <c r="M21233" s="51">
        <f>SUBTOTAL(9,M21231:M21232)</f>
        <v>0</v>
      </c>
      <c r="N21233" s="50" t="str">
        <f>IFERROR((M21233/L21233),"N.A")</f>
        <v>N.A</v>
      </c>
      <c r="O21233" s="28"/>
      <c r="P21233" s="28"/>
      <c r="Q21233" s="28"/>
      <c r="R21233" s="28"/>
      <c r="S21233" s="25"/>
    </row>
    <row r="21234" spans="2:19" s="16" customFormat="1" outlineLevel="2" x14ac:dyDescent="0.25">
      <c r="B21234" s="16" t="s">
        <v>5783</v>
      </c>
      <c r="C21234" s="16" t="s">
        <v>5447</v>
      </c>
      <c r="D21234" s="16" t="s">
        <v>79</v>
      </c>
      <c r="E21234" s="16" t="s">
        <v>1176</v>
      </c>
      <c r="G21234" s="16" t="s">
        <v>1177</v>
      </c>
      <c r="H21234" s="16" t="s">
        <v>152</v>
      </c>
      <c r="I21234" s="35">
        <v>32370747</v>
      </c>
      <c r="J21234" s="35">
        <v>16372498.23</v>
      </c>
      <c r="K21234" s="36">
        <f>IFERROR((J21234/I21234),0)</f>
        <v>0.50578067382875036</v>
      </c>
      <c r="L21234" s="35">
        <v>21269225</v>
      </c>
      <c r="M21234" s="35">
        <v>16372498.23</v>
      </c>
      <c r="N21234" s="40">
        <f>M21234/L21234</f>
        <v>0.76977408579767248</v>
      </c>
      <c r="O21234" s="28"/>
      <c r="P21234" s="28"/>
      <c r="Q21234" s="28"/>
      <c r="R21234" s="28"/>
      <c r="S21234" s="25"/>
    </row>
    <row r="21235" spans="2:19" s="16" customFormat="1" outlineLevel="2" x14ac:dyDescent="0.25">
      <c r="B21235" s="16" t="s">
        <v>5783</v>
      </c>
      <c r="C21235" s="16" t="s">
        <v>5447</v>
      </c>
      <c r="D21235" s="16" t="s">
        <v>79</v>
      </c>
      <c r="E21235" s="16" t="s">
        <v>1176</v>
      </c>
      <c r="G21235" s="16" t="s">
        <v>1177</v>
      </c>
      <c r="H21235" s="16" t="s">
        <v>5451</v>
      </c>
      <c r="I21235" s="31">
        <v>458891</v>
      </c>
      <c r="J21235" s="31">
        <v>458891</v>
      </c>
      <c r="K21235" s="32">
        <f>IFERROR((J21235/I21235),0)</f>
        <v>1</v>
      </c>
      <c r="L21235" s="31"/>
      <c r="M21235" s="31"/>
      <c r="N21235" s="39"/>
      <c r="O21235" s="28"/>
      <c r="P21235" s="28"/>
      <c r="Q21235" s="28"/>
      <c r="R21235" s="28"/>
      <c r="S21235" s="25"/>
    </row>
    <row r="21236" spans="2:19" s="16" customFormat="1" outlineLevel="2" x14ac:dyDescent="0.25">
      <c r="B21236" s="16" t="s">
        <v>5783</v>
      </c>
      <c r="C21236" s="16" t="s">
        <v>5447</v>
      </c>
      <c r="D21236" s="16" t="s">
        <v>79</v>
      </c>
      <c r="E21236" s="16" t="s">
        <v>1176</v>
      </c>
      <c r="G21236" s="16" t="s">
        <v>1177</v>
      </c>
      <c r="H21236" s="16" t="s">
        <v>5452</v>
      </c>
      <c r="I21236" s="31">
        <v>9036772</v>
      </c>
      <c r="J21236" s="31">
        <v>9036772</v>
      </c>
      <c r="K21236" s="32">
        <f>IFERROR((J21236/I21236),0)</f>
        <v>1</v>
      </c>
      <c r="L21236" s="31"/>
      <c r="M21236" s="31"/>
      <c r="N21236" s="39"/>
      <c r="O21236" s="28"/>
      <c r="P21236" s="28"/>
      <c r="Q21236" s="28"/>
      <c r="R21236" s="28"/>
      <c r="S21236" s="25"/>
    </row>
    <row r="21237" spans="2:19" s="16" customFormat="1" outlineLevel="2" x14ac:dyDescent="0.25">
      <c r="B21237" s="16" t="s">
        <v>5783</v>
      </c>
      <c r="C21237" s="16" t="s">
        <v>5447</v>
      </c>
      <c r="D21237" s="16" t="s">
        <v>79</v>
      </c>
      <c r="E21237" s="16" t="s">
        <v>1176</v>
      </c>
      <c r="G21237" s="16" t="s">
        <v>1177</v>
      </c>
      <c r="H21237" s="16" t="s">
        <v>19</v>
      </c>
      <c r="I21237" s="31">
        <v>49993858</v>
      </c>
      <c r="J21237" s="31">
        <v>49993858</v>
      </c>
      <c r="K21237" s="32">
        <f>IFERROR((J21237/I21237),0)</f>
        <v>1</v>
      </c>
      <c r="L21237" s="31"/>
      <c r="M21237" s="31"/>
      <c r="N21237" s="39"/>
      <c r="O21237" s="28"/>
      <c r="P21237" s="28"/>
      <c r="Q21237" s="28"/>
      <c r="R21237" s="28"/>
      <c r="S21237" s="25"/>
    </row>
    <row r="21238" spans="2:19" s="16" customFormat="1" outlineLevel="2" x14ac:dyDescent="0.25">
      <c r="B21238" s="16" t="s">
        <v>5783</v>
      </c>
      <c r="C21238" s="16" t="s">
        <v>5447</v>
      </c>
      <c r="D21238" s="16" t="s">
        <v>79</v>
      </c>
      <c r="E21238" s="16" t="s">
        <v>1176</v>
      </c>
      <c r="G21238" s="16" t="s">
        <v>1177</v>
      </c>
      <c r="H21238" s="16" t="s">
        <v>154</v>
      </c>
      <c r="I21238" s="31">
        <v>200</v>
      </c>
      <c r="J21238" s="31">
        <v>200</v>
      </c>
      <c r="K21238" s="32">
        <f>IFERROR((J21238/I21238),0)</f>
        <v>1</v>
      </c>
      <c r="L21238" s="31"/>
      <c r="M21238" s="31"/>
      <c r="N21238" s="39"/>
      <c r="O21238" s="28"/>
      <c r="P21238" s="28"/>
      <c r="Q21238" s="28"/>
      <c r="R21238" s="28"/>
      <c r="S21238" s="25"/>
    </row>
    <row r="21239" spans="2:19" s="16" customFormat="1" outlineLevel="2" x14ac:dyDescent="0.25">
      <c r="B21239" s="16" t="s">
        <v>5783</v>
      </c>
      <c r="C21239" s="16" t="s">
        <v>5447</v>
      </c>
      <c r="D21239" s="16" t="s">
        <v>81</v>
      </c>
      <c r="E21239" s="16" t="s">
        <v>1176</v>
      </c>
      <c r="G21239" s="16" t="s">
        <v>1177</v>
      </c>
      <c r="H21239" s="16" t="s">
        <v>4491</v>
      </c>
      <c r="I21239" s="31">
        <v>19486942</v>
      </c>
      <c r="J21239" s="31">
        <v>19486942</v>
      </c>
      <c r="K21239" s="32">
        <f>IFERROR((J21239/I21239),0)</f>
        <v>1</v>
      </c>
      <c r="L21239" s="31"/>
      <c r="M21239" s="31"/>
      <c r="N21239" s="39"/>
      <c r="O21239" s="28"/>
      <c r="P21239" s="28"/>
      <c r="Q21239" s="28"/>
      <c r="R21239" s="28"/>
      <c r="S21239" s="25"/>
    </row>
    <row r="21240" spans="2:19" s="16" customFormat="1" outlineLevel="2" x14ac:dyDescent="0.25">
      <c r="B21240" s="16" t="s">
        <v>5783</v>
      </c>
      <c r="C21240" s="16" t="s">
        <v>5447</v>
      </c>
      <c r="D21240" s="16" t="s">
        <v>79</v>
      </c>
      <c r="E21240" s="16" t="s">
        <v>1176</v>
      </c>
      <c r="G21240" s="16" t="s">
        <v>1177</v>
      </c>
      <c r="H21240" s="16" t="s">
        <v>231</v>
      </c>
      <c r="I21240" s="31">
        <v>5115801</v>
      </c>
      <c r="J21240" s="31">
        <v>5115801</v>
      </c>
      <c r="K21240" s="32">
        <f>IFERROR((J21240/I21240),0)</f>
        <v>1</v>
      </c>
      <c r="L21240" s="31"/>
      <c r="M21240" s="31"/>
      <c r="N21240" s="39"/>
      <c r="O21240" s="28"/>
      <c r="P21240" s="28"/>
      <c r="Q21240" s="28"/>
      <c r="R21240" s="28"/>
      <c r="S21240" s="25"/>
    </row>
    <row r="21241" spans="2:19" s="16" customFormat="1" outlineLevel="2" x14ac:dyDescent="0.25">
      <c r="B21241" s="16" t="s">
        <v>5783</v>
      </c>
      <c r="C21241" s="16" t="s">
        <v>5447</v>
      </c>
      <c r="D21241" s="16" t="s">
        <v>79</v>
      </c>
      <c r="E21241" s="16" t="s">
        <v>1176</v>
      </c>
      <c r="G21241" s="16" t="s">
        <v>1177</v>
      </c>
      <c r="H21241" s="16" t="s">
        <v>155</v>
      </c>
      <c r="I21241" s="31">
        <v>-6474149</v>
      </c>
      <c r="J21241" s="31"/>
      <c r="K21241" s="32">
        <f>IFERROR((J21241/I21241),0)</f>
        <v>0</v>
      </c>
      <c r="L21241" s="31"/>
      <c r="M21241" s="31"/>
      <c r="N21241" s="39"/>
      <c r="O21241" s="28"/>
      <c r="P21241" s="28"/>
      <c r="Q21241" s="28"/>
      <c r="R21241" s="28"/>
      <c r="S21241" s="25"/>
    </row>
    <row r="21242" spans="2:19" s="16" customFormat="1" outlineLevel="1" x14ac:dyDescent="0.25">
      <c r="B21242" s="47" t="s">
        <v>9947</v>
      </c>
      <c r="C21242" s="47" t="str">
        <f>C21241</f>
        <v>ASIGNACIONES DIRECTAS (20% DEL SGR)</v>
      </c>
      <c r="D21242" s="47"/>
      <c r="E21242" s="47" t="str">
        <f>E21241</f>
        <v>54405</v>
      </c>
      <c r="F21242" s="47"/>
      <c r="G21242" s="47" t="str">
        <f>G21241</f>
        <v xml:space="preserve">LOS PATIOS                                        </v>
      </c>
      <c r="H21242" s="47" t="s">
        <v>10655</v>
      </c>
      <c r="I21242" s="51">
        <f>SUBTOTAL(9,I21234:I21241)</f>
        <v>109989062</v>
      </c>
      <c r="J21242" s="51">
        <f>SUBTOTAL(9,J21234:J21241)</f>
        <v>100464962.23</v>
      </c>
      <c r="K21242" s="49">
        <f>J21242/I21242</f>
        <v>0.91340866449065639</v>
      </c>
      <c r="L21242" s="51">
        <f>SUBTOTAL(9,L21234:L21241)</f>
        <v>21269225</v>
      </c>
      <c r="M21242" s="51">
        <f>SUBTOTAL(9,M21234:M21241)</f>
        <v>16372498.23</v>
      </c>
      <c r="N21242" s="50">
        <f>IFERROR((M21242/L21242),"N.A")</f>
        <v>0.76977408579767248</v>
      </c>
      <c r="O21242" s="28"/>
      <c r="P21242" s="28"/>
      <c r="Q21242" s="28"/>
      <c r="R21242" s="28"/>
      <c r="S21242" s="25"/>
    </row>
    <row r="21243" spans="2:19" s="16" customFormat="1" outlineLevel="2" x14ac:dyDescent="0.25">
      <c r="B21243" s="16" t="s">
        <v>5784</v>
      </c>
      <c r="C21243" s="16" t="s">
        <v>5447</v>
      </c>
      <c r="D21243" s="16" t="s">
        <v>79</v>
      </c>
      <c r="E21243" s="16" t="s">
        <v>1182</v>
      </c>
      <c r="G21243" s="16" t="s">
        <v>1183</v>
      </c>
      <c r="H21243" s="16" t="s">
        <v>152</v>
      </c>
      <c r="I21243" s="35">
        <v>128151256</v>
      </c>
      <c r="J21243" s="35">
        <v>96510985.229999989</v>
      </c>
      <c r="K21243" s="36">
        <f>IFERROR((J21243/I21243),0)</f>
        <v>0.75310214072345871</v>
      </c>
      <c r="L21243" s="35">
        <v>86996601.939999983</v>
      </c>
      <c r="M21243" s="35">
        <v>96510985.229999989</v>
      </c>
      <c r="N21243" s="40">
        <f>M21243/L21243</f>
        <v>1.1093649990669969</v>
      </c>
      <c r="O21243" s="28"/>
      <c r="P21243" s="28"/>
      <c r="Q21243" s="28"/>
      <c r="R21243" s="28"/>
      <c r="S21243" s="25"/>
    </row>
    <row r="21244" spans="2:19" s="16" customFormat="1" outlineLevel="2" x14ac:dyDescent="0.25">
      <c r="B21244" s="16" t="s">
        <v>5784</v>
      </c>
      <c r="C21244" s="16" t="s">
        <v>5447</v>
      </c>
      <c r="D21244" s="16" t="s">
        <v>79</v>
      </c>
      <c r="E21244" s="16" t="s">
        <v>1182</v>
      </c>
      <c r="G21244" s="16" t="s">
        <v>1183</v>
      </c>
      <c r="H21244" s="16" t="s">
        <v>24</v>
      </c>
      <c r="I21244" s="31">
        <v>47973642</v>
      </c>
      <c r="J21244" s="31">
        <v>47973642</v>
      </c>
      <c r="K21244" s="32">
        <f>IFERROR((J21244/I21244),0)</f>
        <v>1</v>
      </c>
      <c r="L21244" s="31"/>
      <c r="M21244" s="31"/>
      <c r="N21244" s="39"/>
      <c r="O21244" s="28"/>
      <c r="P21244" s="28"/>
      <c r="Q21244" s="28"/>
      <c r="R21244" s="28"/>
      <c r="S21244" s="25"/>
    </row>
    <row r="21245" spans="2:19" s="16" customFormat="1" outlineLevel="2" x14ac:dyDescent="0.25">
      <c r="B21245" s="16" t="s">
        <v>5784</v>
      </c>
      <c r="C21245" s="16" t="s">
        <v>5447</v>
      </c>
      <c r="D21245" s="16" t="s">
        <v>79</v>
      </c>
      <c r="E21245" s="16" t="s">
        <v>1182</v>
      </c>
      <c r="G21245" s="16" t="s">
        <v>1183</v>
      </c>
      <c r="H21245" s="16" t="s">
        <v>5452</v>
      </c>
      <c r="I21245" s="31">
        <v>45525275</v>
      </c>
      <c r="J21245" s="31">
        <v>45525275</v>
      </c>
      <c r="K21245" s="32">
        <f>IFERROR((J21245/I21245),0)</f>
        <v>1</v>
      </c>
      <c r="L21245" s="31"/>
      <c r="M21245" s="31"/>
      <c r="N21245" s="39"/>
      <c r="O21245" s="28"/>
      <c r="P21245" s="28"/>
      <c r="Q21245" s="28"/>
      <c r="R21245" s="28"/>
      <c r="S21245" s="25"/>
    </row>
    <row r="21246" spans="2:19" s="16" customFormat="1" outlineLevel="2" x14ac:dyDescent="0.25">
      <c r="B21246" s="16" t="s">
        <v>5784</v>
      </c>
      <c r="C21246" s="16" t="s">
        <v>5447</v>
      </c>
      <c r="D21246" s="16" t="s">
        <v>79</v>
      </c>
      <c r="E21246" s="16" t="s">
        <v>1182</v>
      </c>
      <c r="G21246" s="16" t="s">
        <v>1183</v>
      </c>
      <c r="H21246" s="16" t="s">
        <v>19</v>
      </c>
      <c r="I21246" s="31">
        <v>245085230</v>
      </c>
      <c r="J21246" s="31">
        <v>245085230</v>
      </c>
      <c r="K21246" s="32">
        <f>IFERROR((J21246/I21246),0)</f>
        <v>1</v>
      </c>
      <c r="L21246" s="31"/>
      <c r="M21246" s="31"/>
      <c r="N21246" s="39"/>
      <c r="O21246" s="28"/>
      <c r="P21246" s="28"/>
      <c r="Q21246" s="28"/>
      <c r="R21246" s="28"/>
      <c r="S21246" s="25"/>
    </row>
    <row r="21247" spans="2:19" s="16" customFormat="1" outlineLevel="2" x14ac:dyDescent="0.25">
      <c r="B21247" s="16" t="s">
        <v>5784</v>
      </c>
      <c r="C21247" s="16" t="s">
        <v>5447</v>
      </c>
      <c r="D21247" s="16" t="s">
        <v>79</v>
      </c>
      <c r="E21247" s="16" t="s">
        <v>1182</v>
      </c>
      <c r="G21247" s="16" t="s">
        <v>1183</v>
      </c>
      <c r="H21247" s="16" t="s">
        <v>154</v>
      </c>
      <c r="I21247" s="31">
        <v>793</v>
      </c>
      <c r="J21247" s="31">
        <v>793</v>
      </c>
      <c r="K21247" s="32">
        <f>IFERROR((J21247/I21247),0)</f>
        <v>1</v>
      </c>
      <c r="L21247" s="31"/>
      <c r="M21247" s="31"/>
      <c r="N21247" s="39"/>
      <c r="O21247" s="28"/>
      <c r="P21247" s="28"/>
      <c r="Q21247" s="28"/>
      <c r="R21247" s="28"/>
      <c r="S21247" s="25"/>
    </row>
    <row r="21248" spans="2:19" s="16" customFormat="1" outlineLevel="2" x14ac:dyDescent="0.25">
      <c r="B21248" s="16" t="s">
        <v>5784</v>
      </c>
      <c r="C21248" s="16" t="s">
        <v>5447</v>
      </c>
      <c r="D21248" s="16" t="s">
        <v>79</v>
      </c>
      <c r="E21248" s="16" t="s">
        <v>1182</v>
      </c>
      <c r="G21248" s="16" t="s">
        <v>1183</v>
      </c>
      <c r="H21248" s="16" t="s">
        <v>331</v>
      </c>
      <c r="I21248" s="31">
        <v>4294931</v>
      </c>
      <c r="J21248" s="31">
        <v>4294931</v>
      </c>
      <c r="K21248" s="32">
        <f>IFERROR((J21248/I21248),0)</f>
        <v>1</v>
      </c>
      <c r="L21248" s="31"/>
      <c r="M21248" s="31"/>
      <c r="N21248" s="39"/>
      <c r="O21248" s="28"/>
      <c r="P21248" s="28"/>
      <c r="Q21248" s="28"/>
      <c r="R21248" s="28"/>
      <c r="S21248" s="25"/>
    </row>
    <row r="21249" spans="2:19" s="16" customFormat="1" outlineLevel="2" x14ac:dyDescent="0.25">
      <c r="B21249" s="16" t="s">
        <v>5784</v>
      </c>
      <c r="C21249" s="16" t="s">
        <v>5447</v>
      </c>
      <c r="D21249" s="16" t="s">
        <v>81</v>
      </c>
      <c r="E21249" s="16" t="s">
        <v>1182</v>
      </c>
      <c r="G21249" s="16" t="s">
        <v>1183</v>
      </c>
      <c r="H21249" s="16" t="s">
        <v>4491</v>
      </c>
      <c r="I21249" s="31">
        <v>34420</v>
      </c>
      <c r="J21249" s="31">
        <v>34420</v>
      </c>
      <c r="K21249" s="32">
        <f>IFERROR((J21249/I21249),0)</f>
        <v>1</v>
      </c>
      <c r="L21249" s="31"/>
      <c r="M21249" s="31"/>
      <c r="N21249" s="39"/>
      <c r="O21249" s="28"/>
      <c r="P21249" s="28"/>
      <c r="Q21249" s="28"/>
      <c r="R21249" s="28"/>
      <c r="S21249" s="25"/>
    </row>
    <row r="21250" spans="2:19" s="16" customFormat="1" outlineLevel="2" x14ac:dyDescent="0.25">
      <c r="B21250" s="16" t="s">
        <v>5784</v>
      </c>
      <c r="C21250" s="16" t="s">
        <v>5447</v>
      </c>
      <c r="D21250" s="16" t="s">
        <v>79</v>
      </c>
      <c r="E21250" s="16" t="s">
        <v>1182</v>
      </c>
      <c r="G21250" s="16" t="s">
        <v>1183</v>
      </c>
      <c r="H21250" s="16" t="s">
        <v>231</v>
      </c>
      <c r="I21250" s="31">
        <v>21322433</v>
      </c>
      <c r="J21250" s="31">
        <v>21322433</v>
      </c>
      <c r="K21250" s="32">
        <f>IFERROR((J21250/I21250),0)</f>
        <v>1</v>
      </c>
      <c r="L21250" s="31"/>
      <c r="M21250" s="31"/>
      <c r="N21250" s="39"/>
      <c r="O21250" s="28"/>
      <c r="P21250" s="28"/>
      <c r="Q21250" s="28"/>
      <c r="R21250" s="28"/>
      <c r="S21250" s="25"/>
    </row>
    <row r="21251" spans="2:19" s="16" customFormat="1" outlineLevel="2" x14ac:dyDescent="0.25">
      <c r="B21251" s="16" t="s">
        <v>5784</v>
      </c>
      <c r="C21251" s="16" t="s">
        <v>5447</v>
      </c>
      <c r="D21251" s="16" t="s">
        <v>79</v>
      </c>
      <c r="E21251" s="16" t="s">
        <v>1182</v>
      </c>
      <c r="G21251" s="16" t="s">
        <v>1183</v>
      </c>
      <c r="H21251" s="16" t="s">
        <v>155</v>
      </c>
      <c r="I21251" s="31">
        <v>-25630251</v>
      </c>
      <c r="J21251" s="31"/>
      <c r="K21251" s="32">
        <f>IFERROR((J21251/I21251),0)</f>
        <v>0</v>
      </c>
      <c r="L21251" s="31"/>
      <c r="M21251" s="31"/>
      <c r="N21251" s="39"/>
      <c r="O21251" s="28"/>
      <c r="P21251" s="28"/>
      <c r="Q21251" s="28"/>
      <c r="R21251" s="28"/>
      <c r="S21251" s="25"/>
    </row>
    <row r="21252" spans="2:19" s="16" customFormat="1" outlineLevel="1" x14ac:dyDescent="0.25">
      <c r="B21252" s="47" t="s">
        <v>9948</v>
      </c>
      <c r="C21252" s="47" t="str">
        <f>C21251</f>
        <v>ASIGNACIONES DIRECTAS (20% DEL SGR)</v>
      </c>
      <c r="D21252" s="47"/>
      <c r="E21252" s="47" t="str">
        <f>E21251</f>
        <v>54385</v>
      </c>
      <c r="F21252" s="47"/>
      <c r="G21252" s="47" t="str">
        <f>G21251</f>
        <v xml:space="preserve">LA ESPERANZA                                      </v>
      </c>
      <c r="H21252" s="47" t="s">
        <v>10655</v>
      </c>
      <c r="I21252" s="51">
        <f>SUBTOTAL(9,I21243:I21251)</f>
        <v>466757729</v>
      </c>
      <c r="J21252" s="51">
        <f>SUBTOTAL(9,J21243:J21251)</f>
        <v>460747709.23000002</v>
      </c>
      <c r="K21252" s="49">
        <f>J21252/I21252</f>
        <v>0.98712389876676265</v>
      </c>
      <c r="L21252" s="51">
        <f>SUBTOTAL(9,L21243:L21251)</f>
        <v>86996601.939999983</v>
      </c>
      <c r="M21252" s="51">
        <f>SUBTOTAL(9,M21243:M21251)</f>
        <v>96510985.229999989</v>
      </c>
      <c r="N21252" s="50">
        <f>IFERROR((M21252/L21252),"N.A")</f>
        <v>1.1093649990669969</v>
      </c>
      <c r="O21252" s="28"/>
      <c r="P21252" s="28"/>
      <c r="Q21252" s="28"/>
      <c r="R21252" s="28"/>
      <c r="S21252" s="25"/>
    </row>
    <row r="21253" spans="2:19" s="16" customFormat="1" outlineLevel="2" x14ac:dyDescent="0.25">
      <c r="B21253" s="16" t="s">
        <v>5785</v>
      </c>
      <c r="C21253" s="16" t="s">
        <v>5447</v>
      </c>
      <c r="D21253" s="16" t="s">
        <v>79</v>
      </c>
      <c r="E21253" s="16" t="s">
        <v>1185</v>
      </c>
      <c r="G21253" s="16" t="s">
        <v>1186</v>
      </c>
      <c r="H21253" s="16" t="s">
        <v>152</v>
      </c>
      <c r="I21253" s="35">
        <v>90471031</v>
      </c>
      <c r="J21253" s="35">
        <v>88903436.010000005</v>
      </c>
      <c r="K21253" s="36">
        <f>IFERROR((J21253/I21253),0)</f>
        <v>0.98267296202250642</v>
      </c>
      <c r="L21253" s="35">
        <v>60401654</v>
      </c>
      <c r="M21253" s="35">
        <v>88903436.010000005</v>
      </c>
      <c r="N21253" s="40">
        <f>M21253/L21253</f>
        <v>1.4718708863502314</v>
      </c>
      <c r="O21253" s="28"/>
      <c r="P21253" s="28"/>
      <c r="Q21253" s="28"/>
      <c r="R21253" s="28"/>
      <c r="S21253" s="25"/>
    </row>
    <row r="21254" spans="2:19" s="16" customFormat="1" outlineLevel="2" x14ac:dyDescent="0.25">
      <c r="B21254" s="16" t="s">
        <v>5785</v>
      </c>
      <c r="C21254" s="16" t="s">
        <v>5447</v>
      </c>
      <c r="D21254" s="16" t="s">
        <v>79</v>
      </c>
      <c r="E21254" s="16" t="s">
        <v>1185</v>
      </c>
      <c r="G21254" s="16" t="s">
        <v>1186</v>
      </c>
      <c r="H21254" s="16" t="s">
        <v>5452</v>
      </c>
      <c r="I21254" s="31">
        <v>33860934</v>
      </c>
      <c r="J21254" s="31">
        <v>33860934</v>
      </c>
      <c r="K21254" s="32">
        <f>IFERROR((J21254/I21254),0)</f>
        <v>1</v>
      </c>
      <c r="L21254" s="31"/>
      <c r="M21254" s="31"/>
      <c r="N21254" s="39"/>
      <c r="O21254" s="28"/>
      <c r="P21254" s="28"/>
      <c r="Q21254" s="28"/>
      <c r="R21254" s="28"/>
      <c r="S21254" s="25"/>
    </row>
    <row r="21255" spans="2:19" s="16" customFormat="1" outlineLevel="2" x14ac:dyDescent="0.25">
      <c r="B21255" s="16" t="s">
        <v>5785</v>
      </c>
      <c r="C21255" s="16" t="s">
        <v>5447</v>
      </c>
      <c r="D21255" s="16" t="s">
        <v>79</v>
      </c>
      <c r="E21255" s="16" t="s">
        <v>1185</v>
      </c>
      <c r="G21255" s="16" t="s">
        <v>1186</v>
      </c>
      <c r="H21255" s="16" t="s">
        <v>19</v>
      </c>
      <c r="I21255" s="31">
        <v>246382764</v>
      </c>
      <c r="J21255" s="31">
        <v>246382764</v>
      </c>
      <c r="K21255" s="32">
        <f>IFERROR((J21255/I21255),0)</f>
        <v>1</v>
      </c>
      <c r="L21255" s="31"/>
      <c r="M21255" s="31"/>
      <c r="N21255" s="39"/>
      <c r="O21255" s="28"/>
      <c r="P21255" s="28"/>
      <c r="Q21255" s="28"/>
      <c r="R21255" s="28"/>
      <c r="S21255" s="25"/>
    </row>
    <row r="21256" spans="2:19" s="16" customFormat="1" outlineLevel="2" x14ac:dyDescent="0.25">
      <c r="B21256" s="16" t="s">
        <v>5785</v>
      </c>
      <c r="C21256" s="16" t="s">
        <v>5447</v>
      </c>
      <c r="D21256" s="16" t="s">
        <v>79</v>
      </c>
      <c r="E21256" s="16" t="s">
        <v>1185</v>
      </c>
      <c r="G21256" s="16" t="s">
        <v>1186</v>
      </c>
      <c r="H21256" s="16" t="s">
        <v>154</v>
      </c>
      <c r="I21256" s="31">
        <v>560</v>
      </c>
      <c r="J21256" s="31">
        <v>560</v>
      </c>
      <c r="K21256" s="32">
        <f>IFERROR((J21256/I21256),0)</f>
        <v>1</v>
      </c>
      <c r="L21256" s="31"/>
      <c r="M21256" s="31"/>
      <c r="N21256" s="39"/>
      <c r="O21256" s="28"/>
      <c r="P21256" s="28"/>
      <c r="Q21256" s="28"/>
      <c r="R21256" s="28"/>
      <c r="S21256" s="25"/>
    </row>
    <row r="21257" spans="2:19" s="16" customFormat="1" outlineLevel="2" x14ac:dyDescent="0.25">
      <c r="B21257" s="16" t="s">
        <v>5785</v>
      </c>
      <c r="C21257" s="16" t="s">
        <v>5447</v>
      </c>
      <c r="D21257" s="16" t="s">
        <v>79</v>
      </c>
      <c r="E21257" s="16" t="s">
        <v>1185</v>
      </c>
      <c r="G21257" s="16" t="s">
        <v>1186</v>
      </c>
      <c r="H21257" s="16" t="s">
        <v>331</v>
      </c>
      <c r="I21257" s="31">
        <v>5784952</v>
      </c>
      <c r="J21257" s="31">
        <v>5784952</v>
      </c>
      <c r="K21257" s="32">
        <f>IFERROR((J21257/I21257),0)</f>
        <v>1</v>
      </c>
      <c r="L21257" s="31"/>
      <c r="M21257" s="31"/>
      <c r="N21257" s="39"/>
      <c r="O21257" s="28"/>
      <c r="P21257" s="28"/>
      <c r="Q21257" s="28"/>
      <c r="R21257" s="28"/>
      <c r="S21257" s="25"/>
    </row>
    <row r="21258" spans="2:19" s="16" customFormat="1" outlineLevel="2" x14ac:dyDescent="0.25">
      <c r="B21258" s="16" t="s">
        <v>5785</v>
      </c>
      <c r="C21258" s="16" t="s">
        <v>5447</v>
      </c>
      <c r="D21258" s="16" t="s">
        <v>81</v>
      </c>
      <c r="E21258" s="16" t="s">
        <v>1185</v>
      </c>
      <c r="G21258" s="16" t="s">
        <v>1186</v>
      </c>
      <c r="H21258" s="16" t="s">
        <v>4491</v>
      </c>
      <c r="I21258" s="31">
        <v>34379261</v>
      </c>
      <c r="J21258" s="31">
        <v>34379261</v>
      </c>
      <c r="K21258" s="32">
        <f>IFERROR((J21258/I21258),0)</f>
        <v>1</v>
      </c>
      <c r="L21258" s="31"/>
      <c r="M21258" s="31"/>
      <c r="N21258" s="39"/>
      <c r="O21258" s="28"/>
      <c r="P21258" s="28"/>
      <c r="Q21258" s="28"/>
      <c r="R21258" s="28"/>
      <c r="S21258" s="25"/>
    </row>
    <row r="21259" spans="2:19" s="16" customFormat="1" outlineLevel="2" x14ac:dyDescent="0.25">
      <c r="B21259" s="16" t="s">
        <v>5785</v>
      </c>
      <c r="C21259" s="16" t="s">
        <v>5447</v>
      </c>
      <c r="D21259" s="16" t="s">
        <v>79</v>
      </c>
      <c r="E21259" s="16" t="s">
        <v>1185</v>
      </c>
      <c r="G21259" s="16" t="s">
        <v>1186</v>
      </c>
      <c r="H21259" s="16" t="s">
        <v>231</v>
      </c>
      <c r="I21259" s="31">
        <v>14746838</v>
      </c>
      <c r="J21259" s="31">
        <v>14746838</v>
      </c>
      <c r="K21259" s="32">
        <f>IFERROR((J21259/I21259),0)</f>
        <v>1</v>
      </c>
      <c r="L21259" s="31"/>
      <c r="M21259" s="31"/>
      <c r="N21259" s="39"/>
      <c r="O21259" s="28"/>
      <c r="P21259" s="28"/>
      <c r="Q21259" s="28"/>
      <c r="R21259" s="28"/>
      <c r="S21259" s="25"/>
    </row>
    <row r="21260" spans="2:19" s="16" customFormat="1" outlineLevel="2" x14ac:dyDescent="0.25">
      <c r="B21260" s="16" t="s">
        <v>5785</v>
      </c>
      <c r="C21260" s="16" t="s">
        <v>5447</v>
      </c>
      <c r="D21260" s="16" t="s">
        <v>79</v>
      </c>
      <c r="E21260" s="16" t="s">
        <v>1185</v>
      </c>
      <c r="G21260" s="16" t="s">
        <v>1186</v>
      </c>
      <c r="H21260" s="16" t="s">
        <v>155</v>
      </c>
      <c r="I21260" s="31">
        <v>-18094206</v>
      </c>
      <c r="J21260" s="31"/>
      <c r="K21260" s="32">
        <f>IFERROR((J21260/I21260),0)</f>
        <v>0</v>
      </c>
      <c r="L21260" s="31"/>
      <c r="M21260" s="31"/>
      <c r="N21260" s="39"/>
      <c r="O21260" s="28"/>
      <c r="P21260" s="28"/>
      <c r="Q21260" s="28"/>
      <c r="R21260" s="28"/>
      <c r="S21260" s="25"/>
    </row>
    <row r="21261" spans="2:19" s="16" customFormat="1" outlineLevel="1" x14ac:dyDescent="0.25">
      <c r="B21261" s="47" t="s">
        <v>9949</v>
      </c>
      <c r="C21261" s="47" t="str">
        <f>C21260</f>
        <v>ASIGNACIONES DIRECTAS (20% DEL SGR)</v>
      </c>
      <c r="D21261" s="47"/>
      <c r="E21261" s="47" t="str">
        <f>E21260</f>
        <v>54377</v>
      </c>
      <c r="F21261" s="47"/>
      <c r="G21261" s="47" t="str">
        <f>G21260</f>
        <v xml:space="preserve">LABATECA                                          </v>
      </c>
      <c r="H21261" s="47" t="s">
        <v>10655</v>
      </c>
      <c r="I21261" s="51">
        <f>SUBTOTAL(9,I21253:I21260)</f>
        <v>407532134</v>
      </c>
      <c r="J21261" s="51">
        <f>SUBTOTAL(9,J21253:J21260)</f>
        <v>424058745.00999999</v>
      </c>
      <c r="K21261" s="49">
        <f>J21261/I21261</f>
        <v>1.0405529027804221</v>
      </c>
      <c r="L21261" s="51">
        <f>SUBTOTAL(9,L21253:L21260)</f>
        <v>60401654</v>
      </c>
      <c r="M21261" s="51">
        <f>SUBTOTAL(9,M21253:M21260)</f>
        <v>88903436.010000005</v>
      </c>
      <c r="N21261" s="50">
        <f>IFERROR((M21261/L21261),"N.A")</f>
        <v>1.4718708863502314</v>
      </c>
      <c r="O21261" s="28"/>
      <c r="P21261" s="28"/>
      <c r="Q21261" s="28"/>
      <c r="R21261" s="28"/>
      <c r="S21261" s="25"/>
    </row>
    <row r="21262" spans="2:19" s="16" customFormat="1" outlineLevel="2" x14ac:dyDescent="0.25">
      <c r="B21262" s="16" t="s">
        <v>5786</v>
      </c>
      <c r="C21262" s="16" t="s">
        <v>5447</v>
      </c>
      <c r="D21262" s="16" t="s">
        <v>79</v>
      </c>
      <c r="E21262" s="16" t="s">
        <v>1188</v>
      </c>
      <c r="G21262" s="16" t="s">
        <v>1189</v>
      </c>
      <c r="H21262" s="16" t="s">
        <v>152</v>
      </c>
      <c r="I21262" s="35">
        <v>77829227</v>
      </c>
      <c r="J21262" s="35">
        <v>77829227</v>
      </c>
      <c r="K21262" s="36">
        <f>IFERROR((J21262/I21262),0)</f>
        <v>1</v>
      </c>
      <c r="L21262" s="35">
        <v>52171319</v>
      </c>
      <c r="M21262" s="35">
        <v>77829227</v>
      </c>
      <c r="N21262" s="40">
        <f>M21262/L21262</f>
        <v>1.4918010219369766</v>
      </c>
      <c r="O21262" s="28"/>
      <c r="P21262" s="28"/>
      <c r="Q21262" s="28"/>
      <c r="R21262" s="28"/>
      <c r="S21262" s="25"/>
    </row>
    <row r="21263" spans="2:19" s="16" customFormat="1" outlineLevel="2" x14ac:dyDescent="0.25">
      <c r="B21263" s="16" t="s">
        <v>5786</v>
      </c>
      <c r="C21263" s="16" t="s">
        <v>5447</v>
      </c>
      <c r="D21263" s="16" t="s">
        <v>79</v>
      </c>
      <c r="E21263" s="16" t="s">
        <v>1188</v>
      </c>
      <c r="G21263" s="16" t="s">
        <v>1189</v>
      </c>
      <c r="H21263" s="16" t="s">
        <v>5452</v>
      </c>
      <c r="I21263" s="31">
        <v>44986926</v>
      </c>
      <c r="J21263" s="31">
        <v>44986926</v>
      </c>
      <c r="K21263" s="32">
        <f>IFERROR((J21263/I21263),0)</f>
        <v>1</v>
      </c>
      <c r="L21263" s="31"/>
      <c r="M21263" s="31"/>
      <c r="N21263" s="39"/>
      <c r="O21263" s="28"/>
      <c r="P21263" s="28"/>
      <c r="Q21263" s="28"/>
      <c r="R21263" s="28"/>
      <c r="S21263" s="25"/>
    </row>
    <row r="21264" spans="2:19" s="16" customFormat="1" outlineLevel="2" x14ac:dyDescent="0.25">
      <c r="B21264" s="16" t="s">
        <v>5786</v>
      </c>
      <c r="C21264" s="16" t="s">
        <v>5447</v>
      </c>
      <c r="D21264" s="16" t="s">
        <v>79</v>
      </c>
      <c r="E21264" s="16" t="s">
        <v>1188</v>
      </c>
      <c r="G21264" s="16" t="s">
        <v>1189</v>
      </c>
      <c r="H21264" s="16" t="s">
        <v>19</v>
      </c>
      <c r="I21264" s="31">
        <v>231124966</v>
      </c>
      <c r="J21264" s="31">
        <v>231124966</v>
      </c>
      <c r="K21264" s="32">
        <f>IFERROR((J21264/I21264),0)</f>
        <v>1</v>
      </c>
      <c r="L21264" s="31"/>
      <c r="M21264" s="31"/>
      <c r="N21264" s="39"/>
      <c r="O21264" s="28"/>
      <c r="P21264" s="28"/>
      <c r="Q21264" s="28"/>
      <c r="R21264" s="28"/>
      <c r="S21264" s="25"/>
    </row>
    <row r="21265" spans="2:19" s="16" customFormat="1" outlineLevel="2" x14ac:dyDescent="0.25">
      <c r="B21265" s="16" t="s">
        <v>5786</v>
      </c>
      <c r="C21265" s="16" t="s">
        <v>5447</v>
      </c>
      <c r="D21265" s="16" t="s">
        <v>79</v>
      </c>
      <c r="E21265" s="16" t="s">
        <v>1188</v>
      </c>
      <c r="G21265" s="16" t="s">
        <v>1189</v>
      </c>
      <c r="H21265" s="16" t="s">
        <v>154</v>
      </c>
      <c r="I21265" s="31">
        <v>481</v>
      </c>
      <c r="J21265" s="31">
        <v>481</v>
      </c>
      <c r="K21265" s="32">
        <f>IFERROR((J21265/I21265),0)</f>
        <v>1</v>
      </c>
      <c r="L21265" s="31"/>
      <c r="M21265" s="31"/>
      <c r="N21265" s="39"/>
      <c r="O21265" s="28"/>
      <c r="P21265" s="28"/>
      <c r="Q21265" s="28"/>
      <c r="R21265" s="28"/>
      <c r="S21265" s="25"/>
    </row>
    <row r="21266" spans="2:19" s="16" customFormat="1" outlineLevel="2" x14ac:dyDescent="0.25">
      <c r="B21266" s="16" t="s">
        <v>5786</v>
      </c>
      <c r="C21266" s="16" t="s">
        <v>5447</v>
      </c>
      <c r="D21266" s="16" t="s">
        <v>79</v>
      </c>
      <c r="E21266" s="16" t="s">
        <v>1188</v>
      </c>
      <c r="G21266" s="16" t="s">
        <v>1189</v>
      </c>
      <c r="H21266" s="16" t="s">
        <v>331</v>
      </c>
      <c r="I21266" s="31">
        <v>3950412</v>
      </c>
      <c r="J21266" s="31">
        <v>3950412</v>
      </c>
      <c r="K21266" s="32">
        <f>IFERROR((J21266/I21266),0)</f>
        <v>1</v>
      </c>
      <c r="L21266" s="31"/>
      <c r="M21266" s="31"/>
      <c r="N21266" s="39"/>
      <c r="O21266" s="28"/>
      <c r="P21266" s="28"/>
      <c r="Q21266" s="28"/>
      <c r="R21266" s="28"/>
      <c r="S21266" s="25"/>
    </row>
    <row r="21267" spans="2:19" s="16" customFormat="1" outlineLevel="2" x14ac:dyDescent="0.25">
      <c r="B21267" s="16" t="s">
        <v>5786</v>
      </c>
      <c r="C21267" s="16" t="s">
        <v>5447</v>
      </c>
      <c r="D21267" s="16" t="s">
        <v>81</v>
      </c>
      <c r="E21267" s="16" t="s">
        <v>1188</v>
      </c>
      <c r="G21267" s="16" t="s">
        <v>1189</v>
      </c>
      <c r="H21267" s="16" t="s">
        <v>4491</v>
      </c>
      <c r="I21267" s="31">
        <v>31833533</v>
      </c>
      <c r="J21267" s="31">
        <v>31833533</v>
      </c>
      <c r="K21267" s="32">
        <f>IFERROR((J21267/I21267),0)</f>
        <v>1</v>
      </c>
      <c r="L21267" s="31"/>
      <c r="M21267" s="31"/>
      <c r="N21267" s="39"/>
      <c r="O21267" s="28"/>
      <c r="P21267" s="28"/>
      <c r="Q21267" s="28"/>
      <c r="R21267" s="28"/>
      <c r="S21267" s="25"/>
    </row>
    <row r="21268" spans="2:19" s="16" customFormat="1" outlineLevel="2" x14ac:dyDescent="0.25">
      <c r="B21268" s="16" t="s">
        <v>5786</v>
      </c>
      <c r="C21268" s="16" t="s">
        <v>5447</v>
      </c>
      <c r="D21268" s="16" t="s">
        <v>79</v>
      </c>
      <c r="E21268" s="16" t="s">
        <v>1188</v>
      </c>
      <c r="G21268" s="16" t="s">
        <v>1189</v>
      </c>
      <c r="H21268" s="16" t="s">
        <v>231</v>
      </c>
      <c r="I21268" s="31">
        <v>12784578</v>
      </c>
      <c r="J21268" s="31">
        <v>12784578</v>
      </c>
      <c r="K21268" s="32">
        <f>IFERROR((J21268/I21268),0)</f>
        <v>1</v>
      </c>
      <c r="L21268" s="31"/>
      <c r="M21268" s="31"/>
      <c r="N21268" s="39"/>
      <c r="O21268" s="28"/>
      <c r="P21268" s="28"/>
      <c r="Q21268" s="28"/>
      <c r="R21268" s="28"/>
      <c r="S21268" s="25"/>
    </row>
    <row r="21269" spans="2:19" s="16" customFormat="1" outlineLevel="2" x14ac:dyDescent="0.25">
      <c r="B21269" s="16" t="s">
        <v>5786</v>
      </c>
      <c r="C21269" s="16" t="s">
        <v>5447</v>
      </c>
      <c r="D21269" s="16" t="s">
        <v>79</v>
      </c>
      <c r="E21269" s="16" t="s">
        <v>1188</v>
      </c>
      <c r="G21269" s="16" t="s">
        <v>1189</v>
      </c>
      <c r="H21269" s="16" t="s">
        <v>155</v>
      </c>
      <c r="I21269" s="31">
        <v>-15565845</v>
      </c>
      <c r="J21269" s="31"/>
      <c r="K21269" s="32">
        <f>IFERROR((J21269/I21269),0)</f>
        <v>0</v>
      </c>
      <c r="L21269" s="31"/>
      <c r="M21269" s="31"/>
      <c r="N21269" s="39"/>
      <c r="O21269" s="28"/>
      <c r="P21269" s="28"/>
      <c r="Q21269" s="28"/>
      <c r="R21269" s="28"/>
      <c r="S21269" s="25"/>
    </row>
    <row r="21270" spans="2:19" s="16" customFormat="1" outlineLevel="1" x14ac:dyDescent="0.25">
      <c r="B21270" s="47" t="s">
        <v>9950</v>
      </c>
      <c r="C21270" s="47" t="str">
        <f>C21269</f>
        <v>ASIGNACIONES DIRECTAS (20% DEL SGR)</v>
      </c>
      <c r="D21270" s="47"/>
      <c r="E21270" s="47" t="str">
        <f>E21269</f>
        <v>54347</v>
      </c>
      <c r="F21270" s="47"/>
      <c r="G21270" s="47" t="str">
        <f>G21269</f>
        <v xml:space="preserve">HERRÁN                                            </v>
      </c>
      <c r="H21270" s="47" t="s">
        <v>10655</v>
      </c>
      <c r="I21270" s="51">
        <f>SUBTOTAL(9,I21262:I21269)</f>
        <v>386944278</v>
      </c>
      <c r="J21270" s="51">
        <f>SUBTOTAL(9,J21262:J21269)</f>
        <v>402510123</v>
      </c>
      <c r="K21270" s="49">
        <f>J21270/I21270</f>
        <v>1.0402276138581379</v>
      </c>
      <c r="L21270" s="51">
        <f>SUBTOTAL(9,L21262:L21269)</f>
        <v>52171319</v>
      </c>
      <c r="M21270" s="51">
        <f>SUBTOTAL(9,M21262:M21269)</f>
        <v>77829227</v>
      </c>
      <c r="N21270" s="50">
        <f>IFERROR((M21270/L21270),"N.A")</f>
        <v>1.4918010219369766</v>
      </c>
      <c r="O21270" s="28"/>
      <c r="P21270" s="28"/>
      <c r="Q21270" s="28"/>
      <c r="R21270" s="28"/>
      <c r="S21270" s="25"/>
    </row>
    <row r="21271" spans="2:19" s="16" customFormat="1" outlineLevel="2" x14ac:dyDescent="0.25">
      <c r="B21271" s="16" t="s">
        <v>5787</v>
      </c>
      <c r="C21271" s="16" t="s">
        <v>5447</v>
      </c>
      <c r="D21271" s="16" t="s">
        <v>79</v>
      </c>
      <c r="E21271" s="16" t="s">
        <v>1197</v>
      </c>
      <c r="G21271" s="16" t="s">
        <v>1198</v>
      </c>
      <c r="H21271" s="16" t="s">
        <v>152</v>
      </c>
      <c r="I21271" s="35">
        <v>1639339324</v>
      </c>
      <c r="J21271" s="35">
        <v>614046833.88000011</v>
      </c>
      <c r="K21271" s="36">
        <f>IFERROR((J21271/I21271),0)</f>
        <v>0.37456969700557252</v>
      </c>
      <c r="L21271" s="35">
        <v>1094578536</v>
      </c>
      <c r="M21271" s="35">
        <v>614046833.88000011</v>
      </c>
      <c r="N21271" s="40">
        <f>M21271/L21271</f>
        <v>0.56098928828255423</v>
      </c>
      <c r="O21271" s="28"/>
      <c r="P21271" s="28"/>
      <c r="Q21271" s="28"/>
      <c r="R21271" s="28"/>
      <c r="S21271" s="25"/>
    </row>
    <row r="21272" spans="2:19" s="16" customFormat="1" outlineLevel="2" x14ac:dyDescent="0.25">
      <c r="B21272" s="16" t="s">
        <v>5787</v>
      </c>
      <c r="C21272" s="16" t="s">
        <v>5447</v>
      </c>
      <c r="D21272" s="16" t="s">
        <v>79</v>
      </c>
      <c r="E21272" s="16" t="s">
        <v>1197</v>
      </c>
      <c r="G21272" s="16" t="s">
        <v>1198</v>
      </c>
      <c r="H21272" s="16" t="s">
        <v>5451</v>
      </c>
      <c r="I21272" s="31">
        <v>44358</v>
      </c>
      <c r="J21272" s="31">
        <v>44358</v>
      </c>
      <c r="K21272" s="32">
        <f>IFERROR((J21272/I21272),0)</f>
        <v>1</v>
      </c>
      <c r="L21272" s="31"/>
      <c r="M21272" s="31"/>
      <c r="N21272" s="39"/>
      <c r="O21272" s="28"/>
      <c r="P21272" s="28"/>
      <c r="Q21272" s="28"/>
      <c r="R21272" s="28"/>
      <c r="S21272" s="25"/>
    </row>
    <row r="21273" spans="2:19" s="16" customFormat="1" outlineLevel="2" x14ac:dyDescent="0.25">
      <c r="B21273" s="16" t="s">
        <v>5787</v>
      </c>
      <c r="C21273" s="16" t="s">
        <v>5447</v>
      </c>
      <c r="D21273" s="16" t="s">
        <v>79</v>
      </c>
      <c r="E21273" s="16" t="s">
        <v>1197</v>
      </c>
      <c r="G21273" s="16" t="s">
        <v>1198</v>
      </c>
      <c r="H21273" s="16" t="s">
        <v>5452</v>
      </c>
      <c r="I21273" s="31">
        <v>539653885</v>
      </c>
      <c r="J21273" s="31">
        <v>539653885</v>
      </c>
      <c r="K21273" s="32">
        <f>IFERROR((J21273/I21273),0)</f>
        <v>1</v>
      </c>
      <c r="L21273" s="31"/>
      <c r="M21273" s="31"/>
      <c r="N21273" s="39"/>
      <c r="O21273" s="28"/>
      <c r="P21273" s="28"/>
      <c r="Q21273" s="28"/>
      <c r="R21273" s="28"/>
      <c r="S21273" s="25"/>
    </row>
    <row r="21274" spans="2:19" s="16" customFormat="1" outlineLevel="2" x14ac:dyDescent="0.25">
      <c r="B21274" s="16" t="s">
        <v>5787</v>
      </c>
      <c r="C21274" s="16" t="s">
        <v>5447</v>
      </c>
      <c r="D21274" s="16" t="s">
        <v>79</v>
      </c>
      <c r="E21274" s="16" t="s">
        <v>1197</v>
      </c>
      <c r="G21274" s="16" t="s">
        <v>1198</v>
      </c>
      <c r="H21274" s="16" t="s">
        <v>19</v>
      </c>
      <c r="I21274" s="31">
        <v>2125375431</v>
      </c>
      <c r="J21274" s="31">
        <v>2125375431</v>
      </c>
      <c r="K21274" s="32">
        <f>IFERROR((J21274/I21274),0)</f>
        <v>1</v>
      </c>
      <c r="L21274" s="31"/>
      <c r="M21274" s="31"/>
      <c r="N21274" s="39"/>
      <c r="O21274" s="28"/>
      <c r="P21274" s="28"/>
      <c r="Q21274" s="28"/>
      <c r="R21274" s="28"/>
      <c r="S21274" s="25"/>
    </row>
    <row r="21275" spans="2:19" s="16" customFormat="1" outlineLevel="2" x14ac:dyDescent="0.25">
      <c r="B21275" s="16" t="s">
        <v>5787</v>
      </c>
      <c r="C21275" s="16" t="s">
        <v>5447</v>
      </c>
      <c r="D21275" s="16" t="s">
        <v>79</v>
      </c>
      <c r="E21275" s="16" t="s">
        <v>1197</v>
      </c>
      <c r="G21275" s="16" t="s">
        <v>1198</v>
      </c>
      <c r="H21275" s="16" t="s">
        <v>154</v>
      </c>
      <c r="I21275" s="31">
        <v>10139</v>
      </c>
      <c r="J21275" s="31">
        <v>10139</v>
      </c>
      <c r="K21275" s="32">
        <f>IFERROR((J21275/I21275),0)</f>
        <v>1</v>
      </c>
      <c r="L21275" s="31"/>
      <c r="M21275" s="31"/>
      <c r="N21275" s="39"/>
      <c r="O21275" s="28"/>
      <c r="P21275" s="28"/>
      <c r="Q21275" s="28"/>
      <c r="R21275" s="28"/>
      <c r="S21275" s="25"/>
    </row>
    <row r="21276" spans="2:19" s="16" customFormat="1" outlineLevel="2" x14ac:dyDescent="0.25">
      <c r="B21276" s="16" t="s">
        <v>5787</v>
      </c>
      <c r="C21276" s="16" t="s">
        <v>5447</v>
      </c>
      <c r="D21276" s="16" t="s">
        <v>79</v>
      </c>
      <c r="E21276" s="16" t="s">
        <v>1197</v>
      </c>
      <c r="G21276" s="16" t="s">
        <v>1198</v>
      </c>
      <c r="H21276" s="16" t="s">
        <v>331</v>
      </c>
      <c r="I21276" s="31">
        <v>107570415</v>
      </c>
      <c r="J21276" s="31">
        <v>107570415</v>
      </c>
      <c r="K21276" s="32">
        <f>IFERROR((J21276/I21276),0)</f>
        <v>1</v>
      </c>
      <c r="L21276" s="31"/>
      <c r="M21276" s="31"/>
      <c r="N21276" s="39"/>
      <c r="O21276" s="28"/>
      <c r="P21276" s="28"/>
      <c r="Q21276" s="28"/>
      <c r="R21276" s="28"/>
      <c r="S21276" s="25"/>
    </row>
    <row r="21277" spans="2:19" s="16" customFormat="1" outlineLevel="2" x14ac:dyDescent="0.25">
      <c r="B21277" s="16" t="s">
        <v>5787</v>
      </c>
      <c r="C21277" s="16" t="s">
        <v>5447</v>
      </c>
      <c r="D21277" s="16" t="s">
        <v>81</v>
      </c>
      <c r="E21277" s="16" t="s">
        <v>1197</v>
      </c>
      <c r="G21277" s="16" t="s">
        <v>1198</v>
      </c>
      <c r="H21277" s="16" t="s">
        <v>4491</v>
      </c>
      <c r="I21277" s="31">
        <v>404588339</v>
      </c>
      <c r="J21277" s="31">
        <v>404588339</v>
      </c>
      <c r="K21277" s="32">
        <f>IFERROR((J21277/I21277),0)</f>
        <v>1</v>
      </c>
      <c r="L21277" s="31"/>
      <c r="M21277" s="31"/>
      <c r="N21277" s="39"/>
      <c r="O21277" s="28"/>
      <c r="P21277" s="28"/>
      <c r="Q21277" s="28"/>
      <c r="R21277" s="28"/>
      <c r="S21277" s="25"/>
    </row>
    <row r="21278" spans="2:19" s="16" customFormat="1" outlineLevel="2" x14ac:dyDescent="0.25">
      <c r="B21278" s="16" t="s">
        <v>5787</v>
      </c>
      <c r="C21278" s="16" t="s">
        <v>5447</v>
      </c>
      <c r="D21278" s="16" t="s">
        <v>79</v>
      </c>
      <c r="E21278" s="16" t="s">
        <v>1197</v>
      </c>
      <c r="G21278" s="16" t="s">
        <v>1198</v>
      </c>
      <c r="H21278" s="16" t="s">
        <v>231</v>
      </c>
      <c r="I21278" s="31">
        <v>267259229</v>
      </c>
      <c r="J21278" s="31">
        <v>267259229</v>
      </c>
      <c r="K21278" s="32">
        <f>IFERROR((J21278/I21278),0)</f>
        <v>1</v>
      </c>
      <c r="L21278" s="31"/>
      <c r="M21278" s="31"/>
      <c r="N21278" s="39"/>
      <c r="O21278" s="28"/>
      <c r="P21278" s="28"/>
      <c r="Q21278" s="28"/>
      <c r="R21278" s="28"/>
      <c r="S21278" s="25"/>
    </row>
    <row r="21279" spans="2:19" s="16" customFormat="1" outlineLevel="2" x14ac:dyDescent="0.25">
      <c r="B21279" s="16" t="s">
        <v>5787</v>
      </c>
      <c r="C21279" s="16" t="s">
        <v>5447</v>
      </c>
      <c r="D21279" s="16" t="s">
        <v>79</v>
      </c>
      <c r="E21279" s="16" t="s">
        <v>1197</v>
      </c>
      <c r="G21279" s="16" t="s">
        <v>1198</v>
      </c>
      <c r="H21279" s="16" t="s">
        <v>155</v>
      </c>
      <c r="I21279" s="31">
        <v>-327867865</v>
      </c>
      <c r="J21279" s="31"/>
      <c r="K21279" s="32">
        <f>IFERROR((J21279/I21279),0)</f>
        <v>0</v>
      </c>
      <c r="L21279" s="31"/>
      <c r="M21279" s="31"/>
      <c r="N21279" s="39"/>
      <c r="O21279" s="28"/>
      <c r="P21279" s="28"/>
      <c r="Q21279" s="28"/>
      <c r="R21279" s="28"/>
      <c r="S21279" s="25"/>
    </row>
    <row r="21280" spans="2:19" s="16" customFormat="1" outlineLevel="1" x14ac:dyDescent="0.25">
      <c r="B21280" s="47" t="s">
        <v>9951</v>
      </c>
      <c r="C21280" s="47" t="str">
        <f>C21279</f>
        <v>ASIGNACIONES DIRECTAS (20% DEL SGR)</v>
      </c>
      <c r="D21280" s="47"/>
      <c r="E21280" s="47" t="str">
        <f>E21279</f>
        <v>54261</v>
      </c>
      <c r="F21280" s="47"/>
      <c r="G21280" s="47" t="str">
        <f>G21279</f>
        <v xml:space="preserve">EL ZULIA                                          </v>
      </c>
      <c r="H21280" s="47" t="s">
        <v>10655</v>
      </c>
      <c r="I21280" s="51">
        <f>SUBTOTAL(9,I21271:I21279)</f>
        <v>4755973255</v>
      </c>
      <c r="J21280" s="51">
        <f>SUBTOTAL(9,J21271:J21279)</f>
        <v>4058548629.8800001</v>
      </c>
      <c r="K21280" s="49">
        <f>J21280/I21280</f>
        <v>0.85335816924815744</v>
      </c>
      <c r="L21280" s="51">
        <f>SUBTOTAL(9,L21271:L21279)</f>
        <v>1094578536</v>
      </c>
      <c r="M21280" s="51">
        <f>SUBTOTAL(9,M21271:M21279)</f>
        <v>614046833.88000011</v>
      </c>
      <c r="N21280" s="50">
        <f>IFERROR((M21280/L21280),"N.A")</f>
        <v>0.56098928828255423</v>
      </c>
      <c r="O21280" s="28"/>
      <c r="P21280" s="28"/>
      <c r="Q21280" s="28"/>
      <c r="R21280" s="28"/>
      <c r="S21280" s="25"/>
    </row>
    <row r="21281" spans="2:19" s="16" customFormat="1" outlineLevel="2" x14ac:dyDescent="0.25">
      <c r="B21281" s="16" t="s">
        <v>5788</v>
      </c>
      <c r="C21281" s="16" t="s">
        <v>5447</v>
      </c>
      <c r="D21281" s="16" t="s">
        <v>79</v>
      </c>
      <c r="E21281" s="16" t="s">
        <v>1203</v>
      </c>
      <c r="G21281" s="16" t="s">
        <v>1204</v>
      </c>
      <c r="H21281" s="16" t="s">
        <v>152</v>
      </c>
      <c r="I21281" s="35">
        <v>38666994</v>
      </c>
      <c r="J21281" s="35">
        <v>0</v>
      </c>
      <c r="K21281" s="36">
        <f>IFERROR((J21281/I21281),0)</f>
        <v>0</v>
      </c>
      <c r="L21281" s="35">
        <v>25815448</v>
      </c>
      <c r="M21281" s="35">
        <v>0</v>
      </c>
      <c r="N21281" s="40">
        <f>M21281/L21281</f>
        <v>0</v>
      </c>
      <c r="O21281" s="28"/>
      <c r="P21281" s="28"/>
      <c r="Q21281" s="28"/>
      <c r="R21281" s="28"/>
      <c r="S21281" s="25"/>
    </row>
    <row r="21282" spans="2:19" s="16" customFormat="1" outlineLevel="2" x14ac:dyDescent="0.25">
      <c r="B21282" s="16" t="s">
        <v>5788</v>
      </c>
      <c r="C21282" s="16" t="s">
        <v>5447</v>
      </c>
      <c r="D21282" s="16" t="s">
        <v>79</v>
      </c>
      <c r="E21282" s="16" t="s">
        <v>1203</v>
      </c>
      <c r="G21282" s="16" t="s">
        <v>1204</v>
      </c>
      <c r="H21282" s="16" t="s">
        <v>5451</v>
      </c>
      <c r="I21282" s="31">
        <v>3837011</v>
      </c>
      <c r="J21282" s="31">
        <v>3837011</v>
      </c>
      <c r="K21282" s="32">
        <f>IFERROR((J21282/I21282),0)</f>
        <v>1</v>
      </c>
      <c r="L21282" s="31"/>
      <c r="M21282" s="31"/>
      <c r="N21282" s="39"/>
      <c r="O21282" s="28"/>
      <c r="P21282" s="28"/>
      <c r="Q21282" s="28"/>
      <c r="R21282" s="28"/>
      <c r="S21282" s="25"/>
    </row>
    <row r="21283" spans="2:19" s="16" customFormat="1" outlineLevel="2" x14ac:dyDescent="0.25">
      <c r="B21283" s="16" t="s">
        <v>5788</v>
      </c>
      <c r="C21283" s="16" t="s">
        <v>5447</v>
      </c>
      <c r="D21283" s="16" t="s">
        <v>79</v>
      </c>
      <c r="E21283" s="16" t="s">
        <v>1203</v>
      </c>
      <c r="G21283" s="16" t="s">
        <v>1204</v>
      </c>
      <c r="H21283" s="16" t="s">
        <v>5452</v>
      </c>
      <c r="I21283" s="31">
        <v>5830597</v>
      </c>
      <c r="J21283" s="31">
        <v>5830597</v>
      </c>
      <c r="K21283" s="32">
        <f>IFERROR((J21283/I21283),0)</f>
        <v>1</v>
      </c>
      <c r="L21283" s="31"/>
      <c r="M21283" s="31"/>
      <c r="N21283" s="39"/>
      <c r="O21283" s="28"/>
      <c r="P21283" s="28"/>
      <c r="Q21283" s="28"/>
      <c r="R21283" s="28"/>
      <c r="S21283" s="25"/>
    </row>
    <row r="21284" spans="2:19" s="16" customFormat="1" outlineLevel="2" x14ac:dyDescent="0.25">
      <c r="B21284" s="16" t="s">
        <v>5788</v>
      </c>
      <c r="C21284" s="16" t="s">
        <v>5447</v>
      </c>
      <c r="D21284" s="16" t="s">
        <v>79</v>
      </c>
      <c r="E21284" s="16" t="s">
        <v>1203</v>
      </c>
      <c r="G21284" s="16" t="s">
        <v>1204</v>
      </c>
      <c r="H21284" s="16" t="s">
        <v>19</v>
      </c>
      <c r="I21284" s="31">
        <v>47007685</v>
      </c>
      <c r="J21284" s="31">
        <v>47007685</v>
      </c>
      <c r="K21284" s="32">
        <f>IFERROR((J21284/I21284),0)</f>
        <v>1</v>
      </c>
      <c r="L21284" s="31"/>
      <c r="M21284" s="31"/>
      <c r="N21284" s="39"/>
      <c r="O21284" s="28"/>
      <c r="P21284" s="28"/>
      <c r="Q21284" s="28"/>
      <c r="R21284" s="28"/>
      <c r="S21284" s="25"/>
    </row>
    <row r="21285" spans="2:19" s="16" customFormat="1" outlineLevel="2" x14ac:dyDescent="0.25">
      <c r="B21285" s="16" t="s">
        <v>5788</v>
      </c>
      <c r="C21285" s="16" t="s">
        <v>5447</v>
      </c>
      <c r="D21285" s="16" t="s">
        <v>79</v>
      </c>
      <c r="E21285" s="16" t="s">
        <v>1203</v>
      </c>
      <c r="G21285" s="16" t="s">
        <v>1204</v>
      </c>
      <c r="H21285" s="16" t="s">
        <v>154</v>
      </c>
      <c r="I21285" s="31">
        <v>239</v>
      </c>
      <c r="J21285" s="31">
        <v>239</v>
      </c>
      <c r="K21285" s="32">
        <f>IFERROR((J21285/I21285),0)</f>
        <v>1</v>
      </c>
      <c r="L21285" s="31"/>
      <c r="M21285" s="31"/>
      <c r="N21285" s="39"/>
      <c r="O21285" s="28"/>
      <c r="P21285" s="28"/>
      <c r="Q21285" s="28"/>
      <c r="R21285" s="28"/>
      <c r="S21285" s="25"/>
    </row>
    <row r="21286" spans="2:19" s="16" customFormat="1" outlineLevel="2" x14ac:dyDescent="0.25">
      <c r="B21286" s="16" t="s">
        <v>5788</v>
      </c>
      <c r="C21286" s="16" t="s">
        <v>5447</v>
      </c>
      <c r="D21286" s="16" t="s">
        <v>79</v>
      </c>
      <c r="E21286" s="16" t="s">
        <v>1203</v>
      </c>
      <c r="G21286" s="16" t="s">
        <v>1204</v>
      </c>
      <c r="H21286" s="16" t="s">
        <v>331</v>
      </c>
      <c r="I21286" s="31">
        <v>1017106</v>
      </c>
      <c r="J21286" s="31">
        <v>1017106</v>
      </c>
      <c r="K21286" s="32">
        <f>IFERROR((J21286/I21286),0)</f>
        <v>1</v>
      </c>
      <c r="L21286" s="31"/>
      <c r="M21286" s="31"/>
      <c r="N21286" s="39"/>
      <c r="O21286" s="28"/>
      <c r="P21286" s="28"/>
      <c r="Q21286" s="28"/>
      <c r="R21286" s="28"/>
      <c r="S21286" s="25"/>
    </row>
    <row r="21287" spans="2:19" s="16" customFormat="1" outlineLevel="2" x14ac:dyDescent="0.25">
      <c r="B21287" s="16" t="s">
        <v>5788</v>
      </c>
      <c r="C21287" s="16" t="s">
        <v>5447</v>
      </c>
      <c r="D21287" s="16" t="s">
        <v>79</v>
      </c>
      <c r="E21287" s="16" t="s">
        <v>1203</v>
      </c>
      <c r="G21287" s="16" t="s">
        <v>1204</v>
      </c>
      <c r="H21287" s="16" t="s">
        <v>231</v>
      </c>
      <c r="I21287" s="31">
        <v>6302745</v>
      </c>
      <c r="J21287" s="31">
        <v>6302745</v>
      </c>
      <c r="K21287" s="32">
        <f>IFERROR((J21287/I21287),0)</f>
        <v>1</v>
      </c>
      <c r="L21287" s="31"/>
      <c r="M21287" s="31"/>
      <c r="N21287" s="39"/>
      <c r="O21287" s="28"/>
      <c r="P21287" s="28"/>
      <c r="Q21287" s="28"/>
      <c r="R21287" s="28"/>
      <c r="S21287" s="25"/>
    </row>
    <row r="21288" spans="2:19" s="16" customFormat="1" outlineLevel="2" x14ac:dyDescent="0.25">
      <c r="B21288" s="16" t="s">
        <v>5788</v>
      </c>
      <c r="C21288" s="16" t="s">
        <v>5447</v>
      </c>
      <c r="D21288" s="16" t="s">
        <v>79</v>
      </c>
      <c r="E21288" s="16" t="s">
        <v>1203</v>
      </c>
      <c r="G21288" s="16" t="s">
        <v>1204</v>
      </c>
      <c r="H21288" s="16" t="s">
        <v>155</v>
      </c>
      <c r="I21288" s="31">
        <v>-7733399</v>
      </c>
      <c r="J21288" s="31"/>
      <c r="K21288" s="32">
        <f>IFERROR((J21288/I21288),0)</f>
        <v>0</v>
      </c>
      <c r="L21288" s="31"/>
      <c r="M21288" s="31"/>
      <c r="N21288" s="39"/>
      <c r="O21288" s="28"/>
      <c r="P21288" s="28"/>
      <c r="Q21288" s="28"/>
      <c r="R21288" s="28"/>
      <c r="S21288" s="25"/>
    </row>
    <row r="21289" spans="2:19" s="16" customFormat="1" outlineLevel="1" x14ac:dyDescent="0.25">
      <c r="B21289" s="47" t="s">
        <v>9952</v>
      </c>
      <c r="C21289" s="47" t="str">
        <f>C21288</f>
        <v>ASIGNACIONES DIRECTAS (20% DEL SGR)</v>
      </c>
      <c r="D21289" s="47"/>
      <c r="E21289" s="47" t="str">
        <f>E21288</f>
        <v>54245</v>
      </c>
      <c r="F21289" s="47"/>
      <c r="G21289" s="47" t="str">
        <f>G21288</f>
        <v xml:space="preserve">EL CARMEN                                         </v>
      </c>
      <c r="H21289" s="47" t="s">
        <v>10655</v>
      </c>
      <c r="I21289" s="51">
        <f>SUBTOTAL(9,I21281:I21288)</f>
        <v>94928978</v>
      </c>
      <c r="J21289" s="51">
        <f>SUBTOTAL(9,J21281:J21288)</f>
        <v>63995383</v>
      </c>
      <c r="K21289" s="49">
        <f>J21289/I21289</f>
        <v>0.67413959728924921</v>
      </c>
      <c r="L21289" s="51">
        <f>SUBTOTAL(9,L21281:L21288)</f>
        <v>25815448</v>
      </c>
      <c r="M21289" s="51">
        <f>SUBTOTAL(9,M21281:M21288)</f>
        <v>0</v>
      </c>
      <c r="N21289" s="50">
        <f>IFERROR((M21289/L21289),"N.A")</f>
        <v>0</v>
      </c>
      <c r="O21289" s="28"/>
      <c r="P21289" s="28"/>
      <c r="Q21289" s="28"/>
      <c r="R21289" s="28"/>
      <c r="S21289" s="25"/>
    </row>
    <row r="21290" spans="2:19" s="16" customFormat="1" outlineLevel="2" x14ac:dyDescent="0.25">
      <c r="B21290" s="16" t="s">
        <v>5789</v>
      </c>
      <c r="C21290" s="16" t="s">
        <v>5447</v>
      </c>
      <c r="D21290" s="16" t="s">
        <v>79</v>
      </c>
      <c r="E21290" s="16" t="s">
        <v>1206</v>
      </c>
      <c r="G21290" s="16" t="s">
        <v>1207</v>
      </c>
      <c r="H21290" s="16" t="s">
        <v>152</v>
      </c>
      <c r="I21290" s="35">
        <v>205477832</v>
      </c>
      <c r="J21290" s="35">
        <v>205477832</v>
      </c>
      <c r="K21290" s="36">
        <f>IFERROR((J21290/I21290),0)</f>
        <v>1</v>
      </c>
      <c r="L21290" s="35">
        <v>137184246</v>
      </c>
      <c r="M21290" s="35">
        <v>205477832</v>
      </c>
      <c r="N21290" s="40">
        <f>M21290/L21290</f>
        <v>1.4978238244645088</v>
      </c>
      <c r="O21290" s="28"/>
      <c r="P21290" s="28"/>
      <c r="Q21290" s="28"/>
      <c r="R21290" s="28"/>
      <c r="S21290" s="25"/>
    </row>
    <row r="21291" spans="2:19" s="16" customFormat="1" outlineLevel="2" x14ac:dyDescent="0.25">
      <c r="B21291" s="16" t="s">
        <v>5789</v>
      </c>
      <c r="C21291" s="16" t="s">
        <v>5447</v>
      </c>
      <c r="D21291" s="16" t="s">
        <v>79</v>
      </c>
      <c r="E21291" s="16" t="s">
        <v>1206</v>
      </c>
      <c r="G21291" s="16" t="s">
        <v>1207</v>
      </c>
      <c r="H21291" s="16" t="s">
        <v>5452</v>
      </c>
      <c r="I21291" s="31">
        <v>128940604</v>
      </c>
      <c r="J21291" s="31">
        <v>128940604</v>
      </c>
      <c r="K21291" s="32">
        <f>IFERROR((J21291/I21291),0)</f>
        <v>1</v>
      </c>
      <c r="L21291" s="31"/>
      <c r="M21291" s="31"/>
      <c r="N21291" s="39"/>
      <c r="O21291" s="28"/>
      <c r="P21291" s="28"/>
      <c r="Q21291" s="28"/>
      <c r="R21291" s="28"/>
      <c r="S21291" s="25"/>
    </row>
    <row r="21292" spans="2:19" s="16" customFormat="1" outlineLevel="2" x14ac:dyDescent="0.25">
      <c r="B21292" s="16" t="s">
        <v>5789</v>
      </c>
      <c r="C21292" s="16" t="s">
        <v>5447</v>
      </c>
      <c r="D21292" s="16" t="s">
        <v>79</v>
      </c>
      <c r="E21292" s="16" t="s">
        <v>1206</v>
      </c>
      <c r="G21292" s="16" t="s">
        <v>1207</v>
      </c>
      <c r="H21292" s="16" t="s">
        <v>19</v>
      </c>
      <c r="I21292" s="31">
        <v>561625450</v>
      </c>
      <c r="J21292" s="31">
        <v>561625450</v>
      </c>
      <c r="K21292" s="32">
        <f>IFERROR((J21292/I21292),0)</f>
        <v>1</v>
      </c>
      <c r="L21292" s="31"/>
      <c r="M21292" s="31"/>
      <c r="N21292" s="39"/>
      <c r="O21292" s="28"/>
      <c r="P21292" s="28"/>
      <c r="Q21292" s="28"/>
      <c r="R21292" s="28"/>
      <c r="S21292" s="25"/>
    </row>
    <row r="21293" spans="2:19" s="16" customFormat="1" outlineLevel="2" x14ac:dyDescent="0.25">
      <c r="B21293" s="16" t="s">
        <v>5789</v>
      </c>
      <c r="C21293" s="16" t="s">
        <v>5447</v>
      </c>
      <c r="D21293" s="16" t="s">
        <v>79</v>
      </c>
      <c r="E21293" s="16" t="s">
        <v>1206</v>
      </c>
      <c r="G21293" s="16" t="s">
        <v>1207</v>
      </c>
      <c r="H21293" s="16" t="s">
        <v>154</v>
      </c>
      <c r="I21293" s="31">
        <v>1271</v>
      </c>
      <c r="J21293" s="31">
        <v>1271</v>
      </c>
      <c r="K21293" s="32">
        <f>IFERROR((J21293/I21293),0)</f>
        <v>1</v>
      </c>
      <c r="L21293" s="31"/>
      <c r="M21293" s="31"/>
      <c r="N21293" s="39"/>
      <c r="O21293" s="28"/>
      <c r="P21293" s="28"/>
      <c r="Q21293" s="28"/>
      <c r="R21293" s="28"/>
      <c r="S21293" s="25"/>
    </row>
    <row r="21294" spans="2:19" s="16" customFormat="1" outlineLevel="2" x14ac:dyDescent="0.25">
      <c r="B21294" s="16" t="s">
        <v>5789</v>
      </c>
      <c r="C21294" s="16" t="s">
        <v>5447</v>
      </c>
      <c r="D21294" s="16" t="s">
        <v>79</v>
      </c>
      <c r="E21294" s="16" t="s">
        <v>1206</v>
      </c>
      <c r="G21294" s="16" t="s">
        <v>1207</v>
      </c>
      <c r="H21294" s="16" t="s">
        <v>331</v>
      </c>
      <c r="I21294" s="31">
        <v>11988476</v>
      </c>
      <c r="J21294" s="31">
        <v>11988476</v>
      </c>
      <c r="K21294" s="32">
        <f>IFERROR((J21294/I21294),0)</f>
        <v>1</v>
      </c>
      <c r="L21294" s="31"/>
      <c r="M21294" s="31"/>
      <c r="N21294" s="39"/>
      <c r="O21294" s="28"/>
      <c r="P21294" s="28"/>
      <c r="Q21294" s="28"/>
      <c r="R21294" s="28"/>
      <c r="S21294" s="25"/>
    </row>
    <row r="21295" spans="2:19" s="16" customFormat="1" outlineLevel="2" x14ac:dyDescent="0.25">
      <c r="B21295" s="16" t="s">
        <v>5789</v>
      </c>
      <c r="C21295" s="16" t="s">
        <v>5447</v>
      </c>
      <c r="D21295" s="16" t="s">
        <v>81</v>
      </c>
      <c r="E21295" s="16" t="s">
        <v>1206</v>
      </c>
      <c r="G21295" s="16" t="s">
        <v>1207</v>
      </c>
      <c r="H21295" s="16" t="s">
        <v>4491</v>
      </c>
      <c r="I21295" s="31">
        <v>95317573</v>
      </c>
      <c r="J21295" s="31">
        <v>95317573</v>
      </c>
      <c r="K21295" s="32">
        <f>IFERROR((J21295/I21295),0)</f>
        <v>1</v>
      </c>
      <c r="L21295" s="31"/>
      <c r="M21295" s="31"/>
      <c r="N21295" s="39"/>
      <c r="O21295" s="28"/>
      <c r="P21295" s="28"/>
      <c r="Q21295" s="28"/>
      <c r="R21295" s="28"/>
      <c r="S21295" s="25"/>
    </row>
    <row r="21296" spans="2:19" s="16" customFormat="1" outlineLevel="2" x14ac:dyDescent="0.25">
      <c r="B21296" s="16" t="s">
        <v>5789</v>
      </c>
      <c r="C21296" s="16" t="s">
        <v>5447</v>
      </c>
      <c r="D21296" s="16" t="s">
        <v>79</v>
      </c>
      <c r="E21296" s="16" t="s">
        <v>1206</v>
      </c>
      <c r="G21296" s="16" t="s">
        <v>1207</v>
      </c>
      <c r="H21296" s="16" t="s">
        <v>231</v>
      </c>
      <c r="I21296" s="31">
        <v>33493020</v>
      </c>
      <c r="J21296" s="31">
        <v>33493020</v>
      </c>
      <c r="K21296" s="32">
        <f>IFERROR((J21296/I21296),0)</f>
        <v>1</v>
      </c>
      <c r="L21296" s="31"/>
      <c r="M21296" s="31"/>
      <c r="N21296" s="39"/>
      <c r="O21296" s="28"/>
      <c r="P21296" s="28"/>
      <c r="Q21296" s="28"/>
      <c r="R21296" s="28"/>
      <c r="S21296" s="25"/>
    </row>
    <row r="21297" spans="2:19" s="16" customFormat="1" outlineLevel="2" x14ac:dyDescent="0.25">
      <c r="B21297" s="16" t="s">
        <v>5789</v>
      </c>
      <c r="C21297" s="16" t="s">
        <v>5447</v>
      </c>
      <c r="D21297" s="16" t="s">
        <v>79</v>
      </c>
      <c r="E21297" s="16" t="s">
        <v>1206</v>
      </c>
      <c r="G21297" s="16" t="s">
        <v>1207</v>
      </c>
      <c r="H21297" s="16" t="s">
        <v>155</v>
      </c>
      <c r="I21297" s="31">
        <v>-41095566</v>
      </c>
      <c r="J21297" s="31"/>
      <c r="K21297" s="32">
        <f>IFERROR((J21297/I21297),0)</f>
        <v>0</v>
      </c>
      <c r="L21297" s="31"/>
      <c r="M21297" s="31"/>
      <c r="N21297" s="39"/>
      <c r="O21297" s="28"/>
      <c r="P21297" s="28"/>
      <c r="Q21297" s="28"/>
      <c r="R21297" s="28"/>
      <c r="S21297" s="25"/>
    </row>
    <row r="21298" spans="2:19" s="16" customFormat="1" outlineLevel="1" x14ac:dyDescent="0.25">
      <c r="B21298" s="47" t="s">
        <v>9953</v>
      </c>
      <c r="C21298" s="47" t="str">
        <f>C21297</f>
        <v>ASIGNACIONES DIRECTAS (20% DEL SGR)</v>
      </c>
      <c r="D21298" s="47"/>
      <c r="E21298" s="47" t="str">
        <f>E21297</f>
        <v>54239</v>
      </c>
      <c r="F21298" s="47"/>
      <c r="G21298" s="47" t="str">
        <f>G21297</f>
        <v xml:space="preserve">DURANIA                                           </v>
      </c>
      <c r="H21298" s="47" t="s">
        <v>10655</v>
      </c>
      <c r="I21298" s="51">
        <f>SUBTOTAL(9,I21290:I21297)</f>
        <v>995748660</v>
      </c>
      <c r="J21298" s="51">
        <f>SUBTOTAL(9,J21290:J21297)</f>
        <v>1036844226</v>
      </c>
      <c r="K21298" s="49">
        <f>J21298/I21298</f>
        <v>1.0412710231515652</v>
      </c>
      <c r="L21298" s="51">
        <f>SUBTOTAL(9,L21290:L21297)</f>
        <v>137184246</v>
      </c>
      <c r="M21298" s="51">
        <f>SUBTOTAL(9,M21290:M21297)</f>
        <v>205477832</v>
      </c>
      <c r="N21298" s="50">
        <f>IFERROR((M21298/L21298),"N.A")</f>
        <v>1.4978238244645088</v>
      </c>
      <c r="O21298" s="28"/>
      <c r="P21298" s="28"/>
      <c r="Q21298" s="28"/>
      <c r="R21298" s="28"/>
      <c r="S21298" s="25"/>
    </row>
    <row r="21299" spans="2:19" s="16" customFormat="1" outlineLevel="2" x14ac:dyDescent="0.25">
      <c r="B21299" s="16" t="s">
        <v>5790</v>
      </c>
      <c r="C21299" s="16" t="s">
        <v>5447</v>
      </c>
      <c r="D21299" s="16" t="s">
        <v>79</v>
      </c>
      <c r="E21299" s="16" t="s">
        <v>1212</v>
      </c>
      <c r="G21299" s="16" t="s">
        <v>1213</v>
      </c>
      <c r="H21299" s="16" t="s">
        <v>5452</v>
      </c>
      <c r="I21299" s="31">
        <v>3387</v>
      </c>
      <c r="J21299" s="31">
        <v>3387</v>
      </c>
      <c r="K21299" s="32">
        <f>IFERROR((J21299/I21299),0)</f>
        <v>1</v>
      </c>
      <c r="L21299" s="31"/>
      <c r="M21299" s="31"/>
      <c r="N21299" s="39"/>
      <c r="O21299" s="28"/>
      <c r="P21299" s="28"/>
      <c r="Q21299" s="28"/>
      <c r="R21299" s="28"/>
      <c r="S21299" s="25"/>
    </row>
    <row r="21300" spans="2:19" s="16" customFormat="1" outlineLevel="2" x14ac:dyDescent="0.25">
      <c r="B21300" s="16" t="s">
        <v>5790</v>
      </c>
      <c r="C21300" s="16" t="s">
        <v>5447</v>
      </c>
      <c r="D21300" s="16" t="s">
        <v>79</v>
      </c>
      <c r="E21300" s="16" t="s">
        <v>1212</v>
      </c>
      <c r="G21300" s="16" t="s">
        <v>1213</v>
      </c>
      <c r="H21300" s="16" t="s">
        <v>19</v>
      </c>
      <c r="I21300" s="31">
        <v>22105</v>
      </c>
      <c r="J21300" s="31">
        <v>22105</v>
      </c>
      <c r="K21300" s="32">
        <f>IFERROR((J21300/I21300),0)</f>
        <v>1</v>
      </c>
      <c r="L21300" s="31"/>
      <c r="M21300" s="31"/>
      <c r="N21300" s="39"/>
      <c r="O21300" s="28"/>
      <c r="P21300" s="28"/>
      <c r="Q21300" s="28"/>
      <c r="R21300" s="28"/>
      <c r="S21300" s="25"/>
    </row>
    <row r="21301" spans="2:19" s="16" customFormat="1" outlineLevel="1" x14ac:dyDescent="0.25">
      <c r="B21301" s="47" t="s">
        <v>9954</v>
      </c>
      <c r="C21301" s="47" t="str">
        <f>C21300</f>
        <v>ASIGNACIONES DIRECTAS (20% DEL SGR)</v>
      </c>
      <c r="D21301" s="47"/>
      <c r="E21301" s="47" t="str">
        <f>E21300</f>
        <v>54206</v>
      </c>
      <c r="F21301" s="47"/>
      <c r="G21301" s="47" t="str">
        <f>G21300</f>
        <v xml:space="preserve">CONVENCIÓN                                        </v>
      </c>
      <c r="H21301" s="47" t="s">
        <v>10655</v>
      </c>
      <c r="I21301" s="51">
        <f>SUBTOTAL(9,I21299:I21300)</f>
        <v>25492</v>
      </c>
      <c r="J21301" s="51">
        <f>SUBTOTAL(9,J21299:J21300)</f>
        <v>25492</v>
      </c>
      <c r="K21301" s="49">
        <f>J21301/I21301</f>
        <v>1</v>
      </c>
      <c r="L21301" s="51">
        <f>SUBTOTAL(9,L21299:L21300)</f>
        <v>0</v>
      </c>
      <c r="M21301" s="51">
        <f>SUBTOTAL(9,M21299:M21300)</f>
        <v>0</v>
      </c>
      <c r="N21301" s="50" t="str">
        <f>IFERROR((M21301/L21301),"N.A")</f>
        <v>N.A</v>
      </c>
      <c r="O21301" s="28"/>
      <c r="P21301" s="28"/>
      <c r="Q21301" s="28"/>
      <c r="R21301" s="28"/>
      <c r="S21301" s="25"/>
    </row>
    <row r="21302" spans="2:19" s="16" customFormat="1" outlineLevel="2" x14ac:dyDescent="0.25">
      <c r="B21302" s="16" t="s">
        <v>5791</v>
      </c>
      <c r="C21302" s="16" t="s">
        <v>5447</v>
      </c>
      <c r="D21302" s="16" t="s">
        <v>79</v>
      </c>
      <c r="E21302" s="16" t="s">
        <v>1215</v>
      </c>
      <c r="G21302" s="16" t="s">
        <v>1216</v>
      </c>
      <c r="H21302" s="16" t="s">
        <v>152</v>
      </c>
      <c r="I21302" s="35">
        <v>43200560</v>
      </c>
      <c r="J21302" s="35">
        <v>36236699.259999998</v>
      </c>
      <c r="K21302" s="36">
        <f>IFERROR((J21302/I21302),0)</f>
        <v>0.83880160951617289</v>
      </c>
      <c r="L21302" s="35">
        <v>28842219</v>
      </c>
      <c r="M21302" s="35">
        <v>36236699.259999998</v>
      </c>
      <c r="N21302" s="40">
        <f>M21302/L21302</f>
        <v>1.2563769542142371</v>
      </c>
      <c r="O21302" s="28"/>
      <c r="P21302" s="28"/>
      <c r="Q21302" s="28"/>
      <c r="R21302" s="28"/>
      <c r="S21302" s="25"/>
    </row>
    <row r="21303" spans="2:19" s="16" customFormat="1" outlineLevel="2" x14ac:dyDescent="0.25">
      <c r="B21303" s="16" t="s">
        <v>5791</v>
      </c>
      <c r="C21303" s="16" t="s">
        <v>5447</v>
      </c>
      <c r="D21303" s="16" t="s">
        <v>79</v>
      </c>
      <c r="E21303" s="16" t="s">
        <v>1215</v>
      </c>
      <c r="G21303" s="16" t="s">
        <v>1216</v>
      </c>
      <c r="H21303" s="16" t="s">
        <v>5452</v>
      </c>
      <c r="I21303" s="31">
        <v>60535963</v>
      </c>
      <c r="J21303" s="31">
        <v>60535963</v>
      </c>
      <c r="K21303" s="32">
        <f>IFERROR((J21303/I21303),0)</f>
        <v>1</v>
      </c>
      <c r="L21303" s="31"/>
      <c r="M21303" s="31"/>
      <c r="N21303" s="39"/>
      <c r="O21303" s="28"/>
      <c r="P21303" s="28"/>
      <c r="Q21303" s="28"/>
      <c r="R21303" s="28"/>
      <c r="S21303" s="25"/>
    </row>
    <row r="21304" spans="2:19" s="16" customFormat="1" outlineLevel="2" x14ac:dyDescent="0.25">
      <c r="B21304" s="16" t="s">
        <v>5791</v>
      </c>
      <c r="C21304" s="16" t="s">
        <v>5447</v>
      </c>
      <c r="D21304" s="16" t="s">
        <v>79</v>
      </c>
      <c r="E21304" s="16" t="s">
        <v>1215</v>
      </c>
      <c r="G21304" s="16" t="s">
        <v>1216</v>
      </c>
      <c r="H21304" s="16" t="s">
        <v>19</v>
      </c>
      <c r="I21304" s="31">
        <v>251074999</v>
      </c>
      <c r="J21304" s="31">
        <v>251074999</v>
      </c>
      <c r="K21304" s="32">
        <f>IFERROR((J21304/I21304),0)</f>
        <v>1</v>
      </c>
      <c r="L21304" s="31"/>
      <c r="M21304" s="31"/>
      <c r="N21304" s="39"/>
      <c r="O21304" s="28"/>
      <c r="P21304" s="28"/>
      <c r="Q21304" s="28"/>
      <c r="R21304" s="28"/>
      <c r="S21304" s="25"/>
    </row>
    <row r="21305" spans="2:19" s="16" customFormat="1" outlineLevel="2" x14ac:dyDescent="0.25">
      <c r="B21305" s="16" t="s">
        <v>5791</v>
      </c>
      <c r="C21305" s="16" t="s">
        <v>5447</v>
      </c>
      <c r="D21305" s="16" t="s">
        <v>79</v>
      </c>
      <c r="E21305" s="16" t="s">
        <v>1215</v>
      </c>
      <c r="G21305" s="16" t="s">
        <v>1216</v>
      </c>
      <c r="H21305" s="16" t="s">
        <v>154</v>
      </c>
      <c r="I21305" s="31">
        <v>267</v>
      </c>
      <c r="J21305" s="31">
        <v>267</v>
      </c>
      <c r="K21305" s="32">
        <f>IFERROR((J21305/I21305),0)</f>
        <v>1</v>
      </c>
      <c r="L21305" s="31"/>
      <c r="M21305" s="31"/>
      <c r="N21305" s="39"/>
      <c r="O21305" s="28"/>
      <c r="P21305" s="28"/>
      <c r="Q21305" s="28"/>
      <c r="R21305" s="28"/>
      <c r="S21305" s="25"/>
    </row>
    <row r="21306" spans="2:19" s="16" customFormat="1" outlineLevel="2" x14ac:dyDescent="0.25">
      <c r="B21306" s="16" t="s">
        <v>5791</v>
      </c>
      <c r="C21306" s="16" t="s">
        <v>5447</v>
      </c>
      <c r="D21306" s="16" t="s">
        <v>79</v>
      </c>
      <c r="E21306" s="16" t="s">
        <v>1215</v>
      </c>
      <c r="G21306" s="16" t="s">
        <v>1216</v>
      </c>
      <c r="H21306" s="16" t="s">
        <v>331</v>
      </c>
      <c r="I21306" s="31">
        <v>3730554</v>
      </c>
      <c r="J21306" s="31">
        <v>3730554</v>
      </c>
      <c r="K21306" s="32">
        <f>IFERROR((J21306/I21306),0)</f>
        <v>1</v>
      </c>
      <c r="L21306" s="31"/>
      <c r="M21306" s="31"/>
      <c r="N21306" s="39"/>
      <c r="O21306" s="28"/>
      <c r="P21306" s="28"/>
      <c r="Q21306" s="28"/>
      <c r="R21306" s="28"/>
      <c r="S21306" s="25"/>
    </row>
    <row r="21307" spans="2:19" s="16" customFormat="1" outlineLevel="2" x14ac:dyDescent="0.25">
      <c r="B21307" s="16" t="s">
        <v>5791</v>
      </c>
      <c r="C21307" s="16" t="s">
        <v>5447</v>
      </c>
      <c r="D21307" s="16" t="s">
        <v>81</v>
      </c>
      <c r="E21307" s="16" t="s">
        <v>1215</v>
      </c>
      <c r="G21307" s="16" t="s">
        <v>1216</v>
      </c>
      <c r="H21307" s="16" t="s">
        <v>4491</v>
      </c>
      <c r="I21307" s="31">
        <v>16093415</v>
      </c>
      <c r="J21307" s="31">
        <v>16093415</v>
      </c>
      <c r="K21307" s="32">
        <f>IFERROR((J21307/I21307),0)</f>
        <v>1</v>
      </c>
      <c r="L21307" s="31"/>
      <c r="M21307" s="31"/>
      <c r="N21307" s="39"/>
      <c r="O21307" s="28"/>
      <c r="P21307" s="28"/>
      <c r="Q21307" s="28"/>
      <c r="R21307" s="28"/>
      <c r="S21307" s="25"/>
    </row>
    <row r="21308" spans="2:19" s="16" customFormat="1" outlineLevel="2" x14ac:dyDescent="0.25">
      <c r="B21308" s="16" t="s">
        <v>5791</v>
      </c>
      <c r="C21308" s="16" t="s">
        <v>5447</v>
      </c>
      <c r="D21308" s="16" t="s">
        <v>79</v>
      </c>
      <c r="E21308" s="16" t="s">
        <v>1215</v>
      </c>
      <c r="G21308" s="16" t="s">
        <v>1216</v>
      </c>
      <c r="H21308" s="16" t="s">
        <v>231</v>
      </c>
      <c r="I21308" s="31">
        <v>7041720</v>
      </c>
      <c r="J21308" s="31">
        <v>7041720</v>
      </c>
      <c r="K21308" s="32">
        <f>IFERROR((J21308/I21308),0)</f>
        <v>1</v>
      </c>
      <c r="L21308" s="31"/>
      <c r="M21308" s="31"/>
      <c r="N21308" s="39"/>
      <c r="O21308" s="28"/>
      <c r="P21308" s="28"/>
      <c r="Q21308" s="28"/>
      <c r="R21308" s="28"/>
      <c r="S21308" s="25"/>
    </row>
    <row r="21309" spans="2:19" s="16" customFormat="1" outlineLevel="2" x14ac:dyDescent="0.25">
      <c r="B21309" s="16" t="s">
        <v>5791</v>
      </c>
      <c r="C21309" s="16" t="s">
        <v>5447</v>
      </c>
      <c r="D21309" s="16" t="s">
        <v>79</v>
      </c>
      <c r="E21309" s="16" t="s">
        <v>1215</v>
      </c>
      <c r="G21309" s="16" t="s">
        <v>1216</v>
      </c>
      <c r="H21309" s="16" t="s">
        <v>155</v>
      </c>
      <c r="I21309" s="31">
        <v>-8640112</v>
      </c>
      <c r="J21309" s="31"/>
      <c r="K21309" s="32">
        <f>IFERROR((J21309/I21309),0)</f>
        <v>0</v>
      </c>
      <c r="L21309" s="31"/>
      <c r="M21309" s="31"/>
      <c r="N21309" s="39"/>
      <c r="O21309" s="28"/>
      <c r="P21309" s="28"/>
      <c r="Q21309" s="28"/>
      <c r="R21309" s="28"/>
      <c r="S21309" s="25"/>
    </row>
    <row r="21310" spans="2:19" s="16" customFormat="1" outlineLevel="1" x14ac:dyDescent="0.25">
      <c r="B21310" s="47" t="s">
        <v>9955</v>
      </c>
      <c r="C21310" s="47" t="str">
        <f>C21309</f>
        <v>ASIGNACIONES DIRECTAS (20% DEL SGR)</v>
      </c>
      <c r="D21310" s="47"/>
      <c r="E21310" s="47" t="str">
        <f>E21309</f>
        <v>54174</v>
      </c>
      <c r="F21310" s="47"/>
      <c r="G21310" s="47" t="str">
        <f>G21309</f>
        <v xml:space="preserve">CHITAGÁ                                           </v>
      </c>
      <c r="H21310" s="47" t="s">
        <v>10655</v>
      </c>
      <c r="I21310" s="51">
        <f>SUBTOTAL(9,I21302:I21309)</f>
        <v>373037366</v>
      </c>
      <c r="J21310" s="51">
        <f>SUBTOTAL(9,J21302:J21309)</f>
        <v>374713617.25999999</v>
      </c>
      <c r="K21310" s="49">
        <f>J21310/I21310</f>
        <v>1.0044935210592281</v>
      </c>
      <c r="L21310" s="51">
        <f>SUBTOTAL(9,L21302:L21309)</f>
        <v>28842219</v>
      </c>
      <c r="M21310" s="51">
        <f>SUBTOTAL(9,M21302:M21309)</f>
        <v>36236699.259999998</v>
      </c>
      <c r="N21310" s="50">
        <f>IFERROR((M21310/L21310),"N.A")</f>
        <v>1.2563769542142371</v>
      </c>
      <c r="O21310" s="28"/>
      <c r="P21310" s="28"/>
      <c r="Q21310" s="28"/>
      <c r="R21310" s="28"/>
      <c r="S21310" s="25"/>
    </row>
    <row r="21311" spans="2:19" s="16" customFormat="1" outlineLevel="2" x14ac:dyDescent="0.25">
      <c r="B21311" s="16" t="s">
        <v>5792</v>
      </c>
      <c r="C21311" s="16" t="s">
        <v>5447</v>
      </c>
      <c r="D21311" s="16" t="s">
        <v>79</v>
      </c>
      <c r="E21311" s="16" t="s">
        <v>1218</v>
      </c>
      <c r="G21311" s="16" t="s">
        <v>1219</v>
      </c>
      <c r="H21311" s="16" t="s">
        <v>152</v>
      </c>
      <c r="I21311" s="35">
        <v>72814220</v>
      </c>
      <c r="J21311" s="35">
        <v>36164225.770000003</v>
      </c>
      <c r="K21311" s="36">
        <f>IFERROR((J21311/I21311),0)</f>
        <v>0.49666432971471786</v>
      </c>
      <c r="L21311" s="35">
        <v>48082608</v>
      </c>
      <c r="M21311" s="35">
        <v>36164225.770000003</v>
      </c>
      <c r="N21311" s="40">
        <f>M21311/L21311</f>
        <v>0.75212695971067134</v>
      </c>
      <c r="O21311" s="28"/>
      <c r="P21311" s="28"/>
      <c r="Q21311" s="28"/>
      <c r="R21311" s="28"/>
      <c r="S21311" s="25"/>
    </row>
    <row r="21312" spans="2:19" s="16" customFormat="1" outlineLevel="2" x14ac:dyDescent="0.25">
      <c r="B21312" s="16" t="s">
        <v>5792</v>
      </c>
      <c r="C21312" s="16" t="s">
        <v>5447</v>
      </c>
      <c r="D21312" s="16" t="s">
        <v>79</v>
      </c>
      <c r="E21312" s="16" t="s">
        <v>1218</v>
      </c>
      <c r="G21312" s="16" t="s">
        <v>1219</v>
      </c>
      <c r="H21312" s="16" t="s">
        <v>24</v>
      </c>
      <c r="I21312" s="31">
        <v>42613806</v>
      </c>
      <c r="J21312" s="31">
        <v>42613806</v>
      </c>
      <c r="K21312" s="32">
        <f>IFERROR((J21312/I21312),0)</f>
        <v>1</v>
      </c>
      <c r="L21312" s="31"/>
      <c r="M21312" s="31"/>
      <c r="N21312" s="39"/>
      <c r="O21312" s="28"/>
      <c r="P21312" s="28"/>
      <c r="Q21312" s="28"/>
      <c r="R21312" s="28"/>
      <c r="S21312" s="25"/>
    </row>
    <row r="21313" spans="2:19" s="16" customFormat="1" outlineLevel="2" x14ac:dyDescent="0.25">
      <c r="B21313" s="16" t="s">
        <v>5792</v>
      </c>
      <c r="C21313" s="16" t="s">
        <v>5447</v>
      </c>
      <c r="D21313" s="16" t="s">
        <v>79</v>
      </c>
      <c r="E21313" s="16" t="s">
        <v>1218</v>
      </c>
      <c r="G21313" s="16" t="s">
        <v>1219</v>
      </c>
      <c r="H21313" s="16" t="s">
        <v>5452</v>
      </c>
      <c r="I21313" s="31">
        <v>29335812</v>
      </c>
      <c r="J21313" s="31">
        <v>29335812</v>
      </c>
      <c r="K21313" s="32">
        <f>IFERROR((J21313/I21313),0)</f>
        <v>1</v>
      </c>
      <c r="L21313" s="31"/>
      <c r="M21313" s="31"/>
      <c r="N21313" s="39"/>
      <c r="O21313" s="28"/>
      <c r="P21313" s="28"/>
      <c r="Q21313" s="28"/>
      <c r="R21313" s="28"/>
      <c r="S21313" s="25"/>
    </row>
    <row r="21314" spans="2:19" s="16" customFormat="1" outlineLevel="2" x14ac:dyDescent="0.25">
      <c r="B21314" s="16" t="s">
        <v>5792</v>
      </c>
      <c r="C21314" s="16" t="s">
        <v>5447</v>
      </c>
      <c r="D21314" s="16" t="s">
        <v>79</v>
      </c>
      <c r="E21314" s="16" t="s">
        <v>1218</v>
      </c>
      <c r="G21314" s="16" t="s">
        <v>1219</v>
      </c>
      <c r="H21314" s="16" t="s">
        <v>19</v>
      </c>
      <c r="I21314" s="31">
        <v>136588585</v>
      </c>
      <c r="J21314" s="31">
        <v>136588585</v>
      </c>
      <c r="K21314" s="32">
        <f>IFERROR((J21314/I21314),0)</f>
        <v>1</v>
      </c>
      <c r="L21314" s="31"/>
      <c r="M21314" s="31"/>
      <c r="N21314" s="39"/>
      <c r="O21314" s="28"/>
      <c r="P21314" s="28"/>
      <c r="Q21314" s="28"/>
      <c r="R21314" s="28"/>
      <c r="S21314" s="25"/>
    </row>
    <row r="21315" spans="2:19" s="16" customFormat="1" outlineLevel="2" x14ac:dyDescent="0.25">
      <c r="B21315" s="16" t="s">
        <v>5792</v>
      </c>
      <c r="C21315" s="16" t="s">
        <v>5447</v>
      </c>
      <c r="D21315" s="16" t="s">
        <v>79</v>
      </c>
      <c r="E21315" s="16" t="s">
        <v>1218</v>
      </c>
      <c r="G21315" s="16" t="s">
        <v>1219</v>
      </c>
      <c r="H21315" s="16" t="s">
        <v>154</v>
      </c>
      <c r="I21315" s="31">
        <v>450</v>
      </c>
      <c r="J21315" s="31">
        <v>450</v>
      </c>
      <c r="K21315" s="32">
        <f>IFERROR((J21315/I21315),0)</f>
        <v>1</v>
      </c>
      <c r="L21315" s="31"/>
      <c r="M21315" s="31"/>
      <c r="N21315" s="39"/>
      <c r="O21315" s="28"/>
      <c r="P21315" s="28"/>
      <c r="Q21315" s="28"/>
      <c r="R21315" s="28"/>
      <c r="S21315" s="25"/>
    </row>
    <row r="21316" spans="2:19" s="16" customFormat="1" outlineLevel="2" x14ac:dyDescent="0.25">
      <c r="B21316" s="16" t="s">
        <v>5792</v>
      </c>
      <c r="C21316" s="16" t="s">
        <v>5447</v>
      </c>
      <c r="D21316" s="16" t="s">
        <v>79</v>
      </c>
      <c r="E21316" s="16" t="s">
        <v>1218</v>
      </c>
      <c r="G21316" s="16" t="s">
        <v>1219</v>
      </c>
      <c r="H21316" s="16" t="s">
        <v>331</v>
      </c>
      <c r="I21316" s="31">
        <v>2186035</v>
      </c>
      <c r="J21316" s="31">
        <v>2186035</v>
      </c>
      <c r="K21316" s="32">
        <f>IFERROR((J21316/I21316),0)</f>
        <v>1</v>
      </c>
      <c r="L21316" s="31"/>
      <c r="M21316" s="31"/>
      <c r="N21316" s="39"/>
      <c r="O21316" s="28"/>
      <c r="P21316" s="28"/>
      <c r="Q21316" s="28"/>
      <c r="R21316" s="28"/>
      <c r="S21316" s="25"/>
    </row>
    <row r="21317" spans="2:19" s="16" customFormat="1" outlineLevel="2" x14ac:dyDescent="0.25">
      <c r="B21317" s="16" t="s">
        <v>5792</v>
      </c>
      <c r="C21317" s="16" t="s">
        <v>5447</v>
      </c>
      <c r="D21317" s="16" t="s">
        <v>81</v>
      </c>
      <c r="E21317" s="16" t="s">
        <v>1218</v>
      </c>
      <c r="G21317" s="16" t="s">
        <v>1219</v>
      </c>
      <c r="H21317" s="16" t="s">
        <v>4491</v>
      </c>
      <c r="I21317" s="31">
        <v>16002270</v>
      </c>
      <c r="J21317" s="31">
        <v>16002270</v>
      </c>
      <c r="K21317" s="32">
        <f>IFERROR((J21317/I21317),0)</f>
        <v>1</v>
      </c>
      <c r="L21317" s="31"/>
      <c r="M21317" s="31"/>
      <c r="N21317" s="39"/>
      <c r="O21317" s="28"/>
      <c r="P21317" s="28"/>
      <c r="Q21317" s="28"/>
      <c r="R21317" s="28"/>
      <c r="S21317" s="25"/>
    </row>
    <row r="21318" spans="2:19" s="16" customFormat="1" outlineLevel="2" x14ac:dyDescent="0.25">
      <c r="B21318" s="16" t="s">
        <v>5792</v>
      </c>
      <c r="C21318" s="16" t="s">
        <v>5447</v>
      </c>
      <c r="D21318" s="16" t="s">
        <v>79</v>
      </c>
      <c r="E21318" s="16" t="s">
        <v>1218</v>
      </c>
      <c r="G21318" s="16" t="s">
        <v>1219</v>
      </c>
      <c r="H21318" s="16" t="s">
        <v>231</v>
      </c>
      <c r="I21318" s="31">
        <v>11619913</v>
      </c>
      <c r="J21318" s="31">
        <v>11619913</v>
      </c>
      <c r="K21318" s="32">
        <f>IFERROR((J21318/I21318),0)</f>
        <v>1</v>
      </c>
      <c r="L21318" s="31"/>
      <c r="M21318" s="31"/>
      <c r="N21318" s="39"/>
      <c r="O21318" s="28"/>
      <c r="P21318" s="28"/>
      <c r="Q21318" s="28"/>
      <c r="R21318" s="28"/>
      <c r="S21318" s="25"/>
    </row>
    <row r="21319" spans="2:19" s="16" customFormat="1" outlineLevel="2" x14ac:dyDescent="0.25">
      <c r="B21319" s="16" t="s">
        <v>5792</v>
      </c>
      <c r="C21319" s="16" t="s">
        <v>5447</v>
      </c>
      <c r="D21319" s="16" t="s">
        <v>79</v>
      </c>
      <c r="E21319" s="16" t="s">
        <v>1218</v>
      </c>
      <c r="G21319" s="16" t="s">
        <v>1219</v>
      </c>
      <c r="H21319" s="16" t="s">
        <v>155</v>
      </c>
      <c r="I21319" s="31">
        <v>-14562844</v>
      </c>
      <c r="J21319" s="31"/>
      <c r="K21319" s="32">
        <f>IFERROR((J21319/I21319),0)</f>
        <v>0</v>
      </c>
      <c r="L21319" s="31"/>
      <c r="M21319" s="31"/>
      <c r="N21319" s="39"/>
      <c r="O21319" s="28"/>
      <c r="P21319" s="28"/>
      <c r="Q21319" s="28"/>
      <c r="R21319" s="28"/>
      <c r="S21319" s="25"/>
    </row>
    <row r="21320" spans="2:19" s="16" customFormat="1" outlineLevel="1" x14ac:dyDescent="0.25">
      <c r="B21320" s="47" t="s">
        <v>9956</v>
      </c>
      <c r="C21320" s="47" t="str">
        <f>C21319</f>
        <v>ASIGNACIONES DIRECTAS (20% DEL SGR)</v>
      </c>
      <c r="D21320" s="47"/>
      <c r="E21320" s="47" t="str">
        <f>E21319</f>
        <v>54172</v>
      </c>
      <c r="F21320" s="47"/>
      <c r="G21320" s="47" t="str">
        <f>G21319</f>
        <v xml:space="preserve">CHINÁCOTA                                         </v>
      </c>
      <c r="H21320" s="47" t="s">
        <v>10655</v>
      </c>
      <c r="I21320" s="51">
        <f>SUBTOTAL(9,I21311:I21319)</f>
        <v>296598247</v>
      </c>
      <c r="J21320" s="51">
        <f>SUBTOTAL(9,J21311:J21319)</f>
        <v>274511096.76999998</v>
      </c>
      <c r="K21320" s="49">
        <f>J21320/I21320</f>
        <v>0.92553175734042681</v>
      </c>
      <c r="L21320" s="51">
        <f>SUBTOTAL(9,L21311:L21319)</f>
        <v>48082608</v>
      </c>
      <c r="M21320" s="51">
        <f>SUBTOTAL(9,M21311:M21319)</f>
        <v>36164225.770000003</v>
      </c>
      <c r="N21320" s="50">
        <f>IFERROR((M21320/L21320),"N.A")</f>
        <v>0.75212695971067134</v>
      </c>
      <c r="O21320" s="28"/>
      <c r="P21320" s="28"/>
      <c r="Q21320" s="28"/>
      <c r="R21320" s="28"/>
      <c r="S21320" s="25"/>
    </row>
    <row r="21321" spans="2:19" s="16" customFormat="1" outlineLevel="2" x14ac:dyDescent="0.25">
      <c r="B21321" s="16" t="s">
        <v>5793</v>
      </c>
      <c r="C21321" s="16" t="s">
        <v>5447</v>
      </c>
      <c r="D21321" s="16" t="s">
        <v>79</v>
      </c>
      <c r="E21321" s="16" t="s">
        <v>1224</v>
      </c>
      <c r="G21321" s="16" t="s">
        <v>1225</v>
      </c>
      <c r="H21321" s="16" t="s">
        <v>152</v>
      </c>
      <c r="I21321" s="35">
        <v>2035465</v>
      </c>
      <c r="J21321" s="35">
        <v>0</v>
      </c>
      <c r="K21321" s="36">
        <f>IFERROR((J21321/I21321),0)</f>
        <v>0</v>
      </c>
      <c r="L21321" s="35">
        <v>1358949</v>
      </c>
      <c r="M21321" s="35">
        <v>0</v>
      </c>
      <c r="N21321" s="40">
        <f>M21321/L21321</f>
        <v>0</v>
      </c>
      <c r="O21321" s="28"/>
      <c r="P21321" s="28"/>
      <c r="Q21321" s="28"/>
      <c r="R21321" s="28"/>
      <c r="S21321" s="25"/>
    </row>
    <row r="21322" spans="2:19" s="16" customFormat="1" outlineLevel="2" x14ac:dyDescent="0.25">
      <c r="B21322" s="16" t="s">
        <v>5793</v>
      </c>
      <c r="C21322" s="16" t="s">
        <v>5447</v>
      </c>
      <c r="D21322" s="16" t="s">
        <v>79</v>
      </c>
      <c r="E21322" s="16" t="s">
        <v>1224</v>
      </c>
      <c r="G21322" s="16" t="s">
        <v>1225</v>
      </c>
      <c r="H21322" s="16" t="s">
        <v>24</v>
      </c>
      <c r="I21322" s="31">
        <v>13485172</v>
      </c>
      <c r="J21322" s="31">
        <v>13485172</v>
      </c>
      <c r="K21322" s="32">
        <f>IFERROR((J21322/I21322),0)</f>
        <v>1</v>
      </c>
      <c r="L21322" s="31"/>
      <c r="M21322" s="31"/>
      <c r="N21322" s="39"/>
      <c r="O21322" s="28"/>
      <c r="P21322" s="28"/>
      <c r="Q21322" s="28"/>
      <c r="R21322" s="28"/>
      <c r="S21322" s="25"/>
    </row>
    <row r="21323" spans="2:19" s="16" customFormat="1" outlineLevel="2" x14ac:dyDescent="0.25">
      <c r="B21323" s="16" t="s">
        <v>5793</v>
      </c>
      <c r="C21323" s="16" t="s">
        <v>5447</v>
      </c>
      <c r="D21323" s="16" t="s">
        <v>79</v>
      </c>
      <c r="E21323" s="16" t="s">
        <v>1224</v>
      </c>
      <c r="G21323" s="16" t="s">
        <v>1225</v>
      </c>
      <c r="H21323" s="16" t="s">
        <v>5452</v>
      </c>
      <c r="I21323" s="31">
        <v>9411827</v>
      </c>
      <c r="J21323" s="31">
        <v>9411827</v>
      </c>
      <c r="K21323" s="32">
        <f>IFERROR((J21323/I21323),0)</f>
        <v>1</v>
      </c>
      <c r="L21323" s="31"/>
      <c r="M21323" s="31"/>
      <c r="N21323" s="39"/>
      <c r="O21323" s="28"/>
      <c r="P21323" s="28"/>
      <c r="Q21323" s="28"/>
      <c r="R21323" s="28"/>
      <c r="S21323" s="25"/>
    </row>
    <row r="21324" spans="2:19" s="16" customFormat="1" outlineLevel="2" x14ac:dyDescent="0.25">
      <c r="B21324" s="16" t="s">
        <v>5793</v>
      </c>
      <c r="C21324" s="16" t="s">
        <v>5447</v>
      </c>
      <c r="D21324" s="16" t="s">
        <v>79</v>
      </c>
      <c r="E21324" s="16" t="s">
        <v>1224</v>
      </c>
      <c r="G21324" s="16" t="s">
        <v>1225</v>
      </c>
      <c r="H21324" s="16" t="s">
        <v>19</v>
      </c>
      <c r="I21324" s="31">
        <v>76457361</v>
      </c>
      <c r="J21324" s="31">
        <v>76457361</v>
      </c>
      <c r="K21324" s="32">
        <f>IFERROR((J21324/I21324),0)</f>
        <v>1</v>
      </c>
      <c r="L21324" s="31"/>
      <c r="M21324" s="31"/>
      <c r="N21324" s="39"/>
      <c r="O21324" s="28"/>
      <c r="P21324" s="28"/>
      <c r="Q21324" s="28"/>
      <c r="R21324" s="28"/>
      <c r="S21324" s="25"/>
    </row>
    <row r="21325" spans="2:19" s="16" customFormat="1" outlineLevel="2" x14ac:dyDescent="0.25">
      <c r="B21325" s="16" t="s">
        <v>5793</v>
      </c>
      <c r="C21325" s="16" t="s">
        <v>5447</v>
      </c>
      <c r="D21325" s="16" t="s">
        <v>79</v>
      </c>
      <c r="E21325" s="16" t="s">
        <v>1224</v>
      </c>
      <c r="G21325" s="16" t="s">
        <v>1225</v>
      </c>
      <c r="H21325" s="16" t="s">
        <v>154</v>
      </c>
      <c r="I21325" s="31">
        <v>13</v>
      </c>
      <c r="J21325" s="31">
        <v>13</v>
      </c>
      <c r="K21325" s="32">
        <f>IFERROR((J21325/I21325),0)</f>
        <v>1</v>
      </c>
      <c r="L21325" s="31"/>
      <c r="M21325" s="31"/>
      <c r="N21325" s="39"/>
      <c r="O21325" s="28"/>
      <c r="P21325" s="28"/>
      <c r="Q21325" s="28"/>
      <c r="R21325" s="28"/>
      <c r="S21325" s="25"/>
    </row>
    <row r="21326" spans="2:19" s="16" customFormat="1" outlineLevel="2" x14ac:dyDescent="0.25">
      <c r="B21326" s="16" t="s">
        <v>5793</v>
      </c>
      <c r="C21326" s="16" t="s">
        <v>5447</v>
      </c>
      <c r="D21326" s="16" t="s">
        <v>81</v>
      </c>
      <c r="E21326" s="16" t="s">
        <v>1224</v>
      </c>
      <c r="G21326" s="16" t="s">
        <v>1225</v>
      </c>
      <c r="H21326" s="16" t="s">
        <v>4491</v>
      </c>
      <c r="I21326" s="31">
        <v>179920</v>
      </c>
      <c r="J21326" s="31">
        <v>179920</v>
      </c>
      <c r="K21326" s="32">
        <f>IFERROR((J21326/I21326),0)</f>
        <v>1</v>
      </c>
      <c r="L21326" s="31"/>
      <c r="M21326" s="31"/>
      <c r="N21326" s="39"/>
      <c r="O21326" s="28"/>
      <c r="P21326" s="28"/>
      <c r="Q21326" s="28"/>
      <c r="R21326" s="28"/>
      <c r="S21326" s="25"/>
    </row>
    <row r="21327" spans="2:19" s="16" customFormat="1" outlineLevel="2" x14ac:dyDescent="0.25">
      <c r="B21327" s="16" t="s">
        <v>5793</v>
      </c>
      <c r="C21327" s="16" t="s">
        <v>5447</v>
      </c>
      <c r="D21327" s="16" t="s">
        <v>79</v>
      </c>
      <c r="E21327" s="16" t="s">
        <v>1224</v>
      </c>
      <c r="G21327" s="16" t="s">
        <v>1225</v>
      </c>
      <c r="H21327" s="16" t="s">
        <v>231</v>
      </c>
      <c r="I21327" s="31">
        <v>331783</v>
      </c>
      <c r="J21327" s="31">
        <v>331783</v>
      </c>
      <c r="K21327" s="32">
        <f>IFERROR((J21327/I21327),0)</f>
        <v>1</v>
      </c>
      <c r="L21327" s="31"/>
      <c r="M21327" s="31"/>
      <c r="N21327" s="39"/>
      <c r="O21327" s="28"/>
      <c r="P21327" s="28"/>
      <c r="Q21327" s="28"/>
      <c r="R21327" s="28"/>
      <c r="S21327" s="25"/>
    </row>
    <row r="21328" spans="2:19" s="16" customFormat="1" outlineLevel="2" x14ac:dyDescent="0.25">
      <c r="B21328" s="16" t="s">
        <v>5793</v>
      </c>
      <c r="C21328" s="16" t="s">
        <v>5447</v>
      </c>
      <c r="D21328" s="16" t="s">
        <v>79</v>
      </c>
      <c r="E21328" s="16" t="s">
        <v>1224</v>
      </c>
      <c r="G21328" s="16" t="s">
        <v>1225</v>
      </c>
      <c r="H21328" s="16" t="s">
        <v>155</v>
      </c>
      <c r="I21328" s="31">
        <v>-407093</v>
      </c>
      <c r="J21328" s="31"/>
      <c r="K21328" s="32">
        <f>IFERROR((J21328/I21328),0)</f>
        <v>0</v>
      </c>
      <c r="L21328" s="31"/>
      <c r="M21328" s="31"/>
      <c r="N21328" s="39"/>
      <c r="O21328" s="28"/>
      <c r="P21328" s="28"/>
      <c r="Q21328" s="28"/>
      <c r="R21328" s="28"/>
      <c r="S21328" s="25"/>
    </row>
    <row r="21329" spans="2:19" s="16" customFormat="1" outlineLevel="1" x14ac:dyDescent="0.25">
      <c r="B21329" s="47" t="s">
        <v>9957</v>
      </c>
      <c r="C21329" s="47" t="str">
        <f>C21328</f>
        <v>ASIGNACIONES DIRECTAS (20% DEL SGR)</v>
      </c>
      <c r="D21329" s="47"/>
      <c r="E21329" s="47" t="str">
        <f>E21328</f>
        <v>54125</v>
      </c>
      <c r="F21329" s="47"/>
      <c r="G21329" s="47" t="str">
        <f>G21328</f>
        <v xml:space="preserve">CÁCOTA                                            </v>
      </c>
      <c r="H21329" s="47" t="s">
        <v>10655</v>
      </c>
      <c r="I21329" s="51">
        <f>SUBTOTAL(9,I21321:I21328)</f>
        <v>101494448</v>
      </c>
      <c r="J21329" s="51">
        <f>SUBTOTAL(9,J21321:J21328)</f>
        <v>99866076</v>
      </c>
      <c r="K21329" s="49">
        <f>J21329/I21329</f>
        <v>0.98395604851213148</v>
      </c>
      <c r="L21329" s="51">
        <f>SUBTOTAL(9,L21321:L21328)</f>
        <v>1358949</v>
      </c>
      <c r="M21329" s="51">
        <f>SUBTOTAL(9,M21321:M21328)</f>
        <v>0</v>
      </c>
      <c r="N21329" s="50">
        <f>IFERROR((M21329/L21329),"N.A")</f>
        <v>0</v>
      </c>
      <c r="O21329" s="28"/>
      <c r="P21329" s="28"/>
      <c r="Q21329" s="28"/>
      <c r="R21329" s="28"/>
      <c r="S21329" s="25"/>
    </row>
    <row r="21330" spans="2:19" s="16" customFormat="1" outlineLevel="2" x14ac:dyDescent="0.25">
      <c r="B21330" s="16" t="s">
        <v>5794</v>
      </c>
      <c r="C21330" s="16" t="s">
        <v>5447</v>
      </c>
      <c r="D21330" s="16" t="s">
        <v>79</v>
      </c>
      <c r="E21330" s="16" t="s">
        <v>1227</v>
      </c>
      <c r="G21330" s="16" t="s">
        <v>1228</v>
      </c>
      <c r="H21330" s="16" t="s">
        <v>152</v>
      </c>
      <c r="I21330" s="35">
        <v>5651800</v>
      </c>
      <c r="J21330" s="35">
        <v>5651800</v>
      </c>
      <c r="K21330" s="36">
        <f>IFERROR((J21330/I21330),0)</f>
        <v>1</v>
      </c>
      <c r="L21330" s="35">
        <v>3819171</v>
      </c>
      <c r="M21330" s="35">
        <v>5651800</v>
      </c>
      <c r="N21330" s="40">
        <f>M21330/L21330</f>
        <v>1.4798499464936239</v>
      </c>
      <c r="O21330" s="28"/>
      <c r="P21330" s="28"/>
      <c r="Q21330" s="28"/>
      <c r="R21330" s="28"/>
      <c r="S21330" s="25"/>
    </row>
    <row r="21331" spans="2:19" s="16" customFormat="1" outlineLevel="2" x14ac:dyDescent="0.25">
      <c r="B21331" s="16" t="s">
        <v>5794</v>
      </c>
      <c r="C21331" s="16" t="s">
        <v>5447</v>
      </c>
      <c r="D21331" s="16" t="s">
        <v>79</v>
      </c>
      <c r="E21331" s="16" t="s">
        <v>1227</v>
      </c>
      <c r="G21331" s="16" t="s">
        <v>1228</v>
      </c>
      <c r="H21331" s="16" t="s">
        <v>5452</v>
      </c>
      <c r="I21331" s="31">
        <v>32282428</v>
      </c>
      <c r="J21331" s="31">
        <v>32282428</v>
      </c>
      <c r="K21331" s="32">
        <f>IFERROR((J21331/I21331),0)</f>
        <v>1</v>
      </c>
      <c r="L21331" s="31"/>
      <c r="M21331" s="31"/>
      <c r="N21331" s="39"/>
      <c r="O21331" s="28"/>
      <c r="P21331" s="28"/>
      <c r="Q21331" s="28"/>
      <c r="R21331" s="28"/>
      <c r="S21331" s="25"/>
    </row>
    <row r="21332" spans="2:19" s="16" customFormat="1" outlineLevel="2" x14ac:dyDescent="0.25">
      <c r="B21332" s="16" t="s">
        <v>5794</v>
      </c>
      <c r="C21332" s="16" t="s">
        <v>5447</v>
      </c>
      <c r="D21332" s="16" t="s">
        <v>79</v>
      </c>
      <c r="E21332" s="16" t="s">
        <v>1227</v>
      </c>
      <c r="G21332" s="16" t="s">
        <v>1228</v>
      </c>
      <c r="H21332" s="16" t="s">
        <v>19</v>
      </c>
      <c r="I21332" s="31">
        <v>92423545</v>
      </c>
      <c r="J21332" s="31">
        <v>92423545</v>
      </c>
      <c r="K21332" s="32">
        <f>IFERROR((J21332/I21332),0)</f>
        <v>1</v>
      </c>
      <c r="L21332" s="31"/>
      <c r="M21332" s="31"/>
      <c r="N21332" s="39"/>
      <c r="O21332" s="28"/>
      <c r="P21332" s="28"/>
      <c r="Q21332" s="28"/>
      <c r="R21332" s="28"/>
      <c r="S21332" s="25"/>
    </row>
    <row r="21333" spans="2:19" s="16" customFormat="1" outlineLevel="2" x14ac:dyDescent="0.25">
      <c r="B21333" s="16" t="s">
        <v>5794</v>
      </c>
      <c r="C21333" s="16" t="s">
        <v>5447</v>
      </c>
      <c r="D21333" s="16" t="s">
        <v>79</v>
      </c>
      <c r="E21333" s="16" t="s">
        <v>1227</v>
      </c>
      <c r="G21333" s="16" t="s">
        <v>1228</v>
      </c>
      <c r="H21333" s="16" t="s">
        <v>154</v>
      </c>
      <c r="I21333" s="31">
        <v>35</v>
      </c>
      <c r="J21333" s="31">
        <v>35</v>
      </c>
      <c r="K21333" s="32">
        <f>IFERROR((J21333/I21333),0)</f>
        <v>1</v>
      </c>
      <c r="L21333" s="31"/>
      <c r="M21333" s="31"/>
      <c r="N21333" s="39"/>
      <c r="O21333" s="28"/>
      <c r="P21333" s="28"/>
      <c r="Q21333" s="28"/>
      <c r="R21333" s="28"/>
      <c r="S21333" s="25"/>
    </row>
    <row r="21334" spans="2:19" s="16" customFormat="1" outlineLevel="2" x14ac:dyDescent="0.25">
      <c r="B21334" s="16" t="s">
        <v>5794</v>
      </c>
      <c r="C21334" s="16" t="s">
        <v>5447</v>
      </c>
      <c r="D21334" s="16" t="s">
        <v>79</v>
      </c>
      <c r="E21334" s="16" t="s">
        <v>1227</v>
      </c>
      <c r="G21334" s="16" t="s">
        <v>1228</v>
      </c>
      <c r="H21334" s="16" t="s">
        <v>5479</v>
      </c>
      <c r="I21334" s="31">
        <v>129700766</v>
      </c>
      <c r="J21334" s="31">
        <v>129700766</v>
      </c>
      <c r="K21334" s="32">
        <f>IFERROR((J21334/I21334),0)</f>
        <v>1</v>
      </c>
      <c r="L21334" s="31"/>
      <c r="M21334" s="31"/>
      <c r="N21334" s="39"/>
      <c r="O21334" s="28"/>
      <c r="P21334" s="28"/>
      <c r="Q21334" s="28"/>
      <c r="R21334" s="28"/>
      <c r="S21334" s="25"/>
    </row>
    <row r="21335" spans="2:19" s="16" customFormat="1" outlineLevel="2" x14ac:dyDescent="0.25">
      <c r="B21335" s="16" t="s">
        <v>5794</v>
      </c>
      <c r="C21335" s="16" t="s">
        <v>5447</v>
      </c>
      <c r="D21335" s="16" t="s">
        <v>79</v>
      </c>
      <c r="E21335" s="16" t="s">
        <v>1227</v>
      </c>
      <c r="G21335" s="16" t="s">
        <v>1228</v>
      </c>
      <c r="H21335" s="16" t="s">
        <v>231</v>
      </c>
      <c r="I21335" s="31">
        <v>942736</v>
      </c>
      <c r="J21335" s="31">
        <v>942736</v>
      </c>
      <c r="K21335" s="32">
        <f>IFERROR((J21335/I21335),0)</f>
        <v>1</v>
      </c>
      <c r="L21335" s="31"/>
      <c r="M21335" s="31"/>
      <c r="N21335" s="39"/>
      <c r="O21335" s="28"/>
      <c r="P21335" s="28"/>
      <c r="Q21335" s="28"/>
      <c r="R21335" s="28"/>
      <c r="S21335" s="25"/>
    </row>
    <row r="21336" spans="2:19" s="16" customFormat="1" outlineLevel="2" x14ac:dyDescent="0.25">
      <c r="B21336" s="16" t="s">
        <v>5794</v>
      </c>
      <c r="C21336" s="16" t="s">
        <v>5447</v>
      </c>
      <c r="D21336" s="16" t="s">
        <v>79</v>
      </c>
      <c r="E21336" s="16" t="s">
        <v>1227</v>
      </c>
      <c r="G21336" s="16" t="s">
        <v>1228</v>
      </c>
      <c r="H21336" s="16" t="s">
        <v>155</v>
      </c>
      <c r="I21336" s="31">
        <v>-1130360</v>
      </c>
      <c r="J21336" s="31"/>
      <c r="K21336" s="32">
        <f>IFERROR((J21336/I21336),0)</f>
        <v>0</v>
      </c>
      <c r="L21336" s="31"/>
      <c r="M21336" s="31"/>
      <c r="N21336" s="39"/>
      <c r="O21336" s="28"/>
      <c r="P21336" s="28"/>
      <c r="Q21336" s="28"/>
      <c r="R21336" s="28"/>
      <c r="S21336" s="25"/>
    </row>
    <row r="21337" spans="2:19" s="16" customFormat="1" outlineLevel="1" x14ac:dyDescent="0.25">
      <c r="B21337" s="47" t="s">
        <v>9958</v>
      </c>
      <c r="C21337" s="47" t="str">
        <f>C21336</f>
        <v>ASIGNACIONES DIRECTAS (20% DEL SGR)</v>
      </c>
      <c r="D21337" s="47"/>
      <c r="E21337" s="47" t="str">
        <f>E21336</f>
        <v>54109</v>
      </c>
      <c r="F21337" s="47"/>
      <c r="G21337" s="47" t="str">
        <f>G21336</f>
        <v xml:space="preserve">BUCARASICA                                        </v>
      </c>
      <c r="H21337" s="47" t="s">
        <v>10655</v>
      </c>
      <c r="I21337" s="51">
        <f>SUBTOTAL(9,I21330:I21336)</f>
        <v>259870950</v>
      </c>
      <c r="J21337" s="51">
        <f>SUBTOTAL(9,J21330:J21336)</f>
        <v>261001310</v>
      </c>
      <c r="K21337" s="49">
        <f>J21337/I21337</f>
        <v>1.0043496974171218</v>
      </c>
      <c r="L21337" s="51">
        <f>SUBTOTAL(9,L21330:L21336)</f>
        <v>3819171</v>
      </c>
      <c r="M21337" s="51">
        <f>SUBTOTAL(9,M21330:M21336)</f>
        <v>5651800</v>
      </c>
      <c r="N21337" s="50">
        <f>IFERROR((M21337/L21337),"N.A")</f>
        <v>1.4798499464936239</v>
      </c>
      <c r="O21337" s="28"/>
      <c r="P21337" s="28"/>
      <c r="Q21337" s="28"/>
      <c r="R21337" s="28"/>
      <c r="S21337" s="25"/>
    </row>
    <row r="21338" spans="2:19" s="16" customFormat="1" outlineLevel="2" x14ac:dyDescent="0.25">
      <c r="B21338" s="16" t="s">
        <v>5795</v>
      </c>
      <c r="C21338" s="16" t="s">
        <v>5447</v>
      </c>
      <c r="D21338" s="16" t="s">
        <v>79</v>
      </c>
      <c r="E21338" s="16" t="s">
        <v>1230</v>
      </c>
      <c r="G21338" s="16" t="s">
        <v>1231</v>
      </c>
      <c r="H21338" s="16" t="s">
        <v>152</v>
      </c>
      <c r="I21338" s="35">
        <v>803761560</v>
      </c>
      <c r="J21338" s="35">
        <v>324786854.36000007</v>
      </c>
      <c r="K21338" s="36">
        <f>IFERROR((J21338/I21338),0)</f>
        <v>0.40408358712750592</v>
      </c>
      <c r="L21338" s="35">
        <v>536855068</v>
      </c>
      <c r="M21338" s="35">
        <v>324786854.36000007</v>
      </c>
      <c r="N21338" s="40">
        <f>M21338/L21338</f>
        <v>0.60498051284113064</v>
      </c>
      <c r="O21338" s="28"/>
      <c r="P21338" s="28"/>
      <c r="Q21338" s="28"/>
      <c r="R21338" s="28"/>
      <c r="S21338" s="25"/>
    </row>
    <row r="21339" spans="2:19" s="16" customFormat="1" outlineLevel="2" x14ac:dyDescent="0.25">
      <c r="B21339" s="16" t="s">
        <v>5795</v>
      </c>
      <c r="C21339" s="16" t="s">
        <v>5447</v>
      </c>
      <c r="D21339" s="16" t="s">
        <v>79</v>
      </c>
      <c r="E21339" s="16" t="s">
        <v>1230</v>
      </c>
      <c r="G21339" s="16" t="s">
        <v>1231</v>
      </c>
      <c r="H21339" s="16" t="s">
        <v>5451</v>
      </c>
      <c r="I21339" s="31">
        <v>22907</v>
      </c>
      <c r="J21339" s="31">
        <v>22907</v>
      </c>
      <c r="K21339" s="32">
        <f>IFERROR((J21339/I21339),0)</f>
        <v>1</v>
      </c>
      <c r="L21339" s="31"/>
      <c r="M21339" s="31"/>
      <c r="N21339" s="39"/>
      <c r="O21339" s="28"/>
      <c r="P21339" s="28"/>
      <c r="Q21339" s="28"/>
      <c r="R21339" s="28"/>
      <c r="S21339" s="25"/>
    </row>
    <row r="21340" spans="2:19" s="16" customFormat="1" outlineLevel="2" x14ac:dyDescent="0.25">
      <c r="B21340" s="16" t="s">
        <v>5795</v>
      </c>
      <c r="C21340" s="16" t="s">
        <v>5447</v>
      </c>
      <c r="D21340" s="16" t="s">
        <v>79</v>
      </c>
      <c r="E21340" s="16" t="s">
        <v>1230</v>
      </c>
      <c r="G21340" s="16" t="s">
        <v>1231</v>
      </c>
      <c r="H21340" s="16" t="s">
        <v>5452</v>
      </c>
      <c r="I21340" s="31">
        <v>207776546</v>
      </c>
      <c r="J21340" s="31">
        <v>207776546</v>
      </c>
      <c r="K21340" s="32">
        <f>IFERROR((J21340/I21340),0)</f>
        <v>1</v>
      </c>
      <c r="L21340" s="31"/>
      <c r="M21340" s="31"/>
      <c r="N21340" s="39"/>
      <c r="O21340" s="28"/>
      <c r="P21340" s="28"/>
      <c r="Q21340" s="28"/>
      <c r="R21340" s="28"/>
      <c r="S21340" s="25"/>
    </row>
    <row r="21341" spans="2:19" s="16" customFormat="1" outlineLevel="2" x14ac:dyDescent="0.25">
      <c r="B21341" s="16" t="s">
        <v>5795</v>
      </c>
      <c r="C21341" s="16" t="s">
        <v>5447</v>
      </c>
      <c r="D21341" s="16" t="s">
        <v>79</v>
      </c>
      <c r="E21341" s="16" t="s">
        <v>1230</v>
      </c>
      <c r="G21341" s="16" t="s">
        <v>1231</v>
      </c>
      <c r="H21341" s="16" t="s">
        <v>19</v>
      </c>
      <c r="I21341" s="31">
        <v>998303570</v>
      </c>
      <c r="J21341" s="31">
        <v>998303570</v>
      </c>
      <c r="K21341" s="32">
        <f>IFERROR((J21341/I21341),0)</f>
        <v>1</v>
      </c>
      <c r="L21341" s="31"/>
      <c r="M21341" s="31"/>
      <c r="N21341" s="39"/>
      <c r="O21341" s="28"/>
      <c r="P21341" s="28"/>
      <c r="Q21341" s="28"/>
      <c r="R21341" s="28"/>
      <c r="S21341" s="25"/>
    </row>
    <row r="21342" spans="2:19" s="16" customFormat="1" outlineLevel="2" x14ac:dyDescent="0.25">
      <c r="B21342" s="16" t="s">
        <v>5795</v>
      </c>
      <c r="C21342" s="16" t="s">
        <v>5447</v>
      </c>
      <c r="D21342" s="16" t="s">
        <v>79</v>
      </c>
      <c r="E21342" s="16" t="s">
        <v>1230</v>
      </c>
      <c r="G21342" s="16" t="s">
        <v>1231</v>
      </c>
      <c r="H21342" s="16" t="s">
        <v>154</v>
      </c>
      <c r="I21342" s="31">
        <v>4971</v>
      </c>
      <c r="J21342" s="31">
        <v>4971</v>
      </c>
      <c r="K21342" s="32">
        <f>IFERROR((J21342/I21342),0)</f>
        <v>1</v>
      </c>
      <c r="L21342" s="31"/>
      <c r="M21342" s="31"/>
      <c r="N21342" s="39"/>
      <c r="O21342" s="28"/>
      <c r="P21342" s="28"/>
      <c r="Q21342" s="28"/>
      <c r="R21342" s="28"/>
      <c r="S21342" s="25"/>
    </row>
    <row r="21343" spans="2:19" s="16" customFormat="1" outlineLevel="2" x14ac:dyDescent="0.25">
      <c r="B21343" s="16" t="s">
        <v>5795</v>
      </c>
      <c r="C21343" s="16" t="s">
        <v>5447</v>
      </c>
      <c r="D21343" s="16" t="s">
        <v>79</v>
      </c>
      <c r="E21343" s="16" t="s">
        <v>1230</v>
      </c>
      <c r="G21343" s="16" t="s">
        <v>1231</v>
      </c>
      <c r="H21343" s="16" t="s">
        <v>331</v>
      </c>
      <c r="I21343" s="31">
        <v>37685960</v>
      </c>
      <c r="J21343" s="31">
        <v>37685960</v>
      </c>
      <c r="K21343" s="32">
        <f>IFERROR((J21343/I21343),0)</f>
        <v>1</v>
      </c>
      <c r="L21343" s="31"/>
      <c r="M21343" s="31"/>
      <c r="N21343" s="39"/>
      <c r="O21343" s="28"/>
      <c r="P21343" s="28"/>
      <c r="Q21343" s="28"/>
      <c r="R21343" s="28"/>
      <c r="S21343" s="25"/>
    </row>
    <row r="21344" spans="2:19" s="16" customFormat="1" outlineLevel="2" x14ac:dyDescent="0.25">
      <c r="B21344" s="16" t="s">
        <v>5795</v>
      </c>
      <c r="C21344" s="16" t="s">
        <v>5447</v>
      </c>
      <c r="D21344" s="16" t="s">
        <v>81</v>
      </c>
      <c r="E21344" s="16" t="s">
        <v>1230</v>
      </c>
      <c r="G21344" s="16" t="s">
        <v>1231</v>
      </c>
      <c r="H21344" s="16" t="s">
        <v>4491</v>
      </c>
      <c r="I21344" s="31">
        <v>219168034</v>
      </c>
      <c r="J21344" s="31">
        <v>219168034</v>
      </c>
      <c r="K21344" s="32">
        <f>IFERROR((J21344/I21344),0)</f>
        <v>1</v>
      </c>
      <c r="L21344" s="31"/>
      <c r="M21344" s="31"/>
      <c r="N21344" s="39"/>
      <c r="O21344" s="28"/>
      <c r="P21344" s="28"/>
      <c r="Q21344" s="28"/>
      <c r="R21344" s="28"/>
      <c r="S21344" s="25"/>
    </row>
    <row r="21345" spans="2:19" s="16" customFormat="1" outlineLevel="2" x14ac:dyDescent="0.25">
      <c r="B21345" s="16" t="s">
        <v>5795</v>
      </c>
      <c r="C21345" s="16" t="s">
        <v>5447</v>
      </c>
      <c r="D21345" s="16" t="s">
        <v>79</v>
      </c>
      <c r="E21345" s="16" t="s">
        <v>1230</v>
      </c>
      <c r="G21345" s="16" t="s">
        <v>1231</v>
      </c>
      <c r="H21345" s="16" t="s">
        <v>231</v>
      </c>
      <c r="I21345" s="31">
        <v>131124083</v>
      </c>
      <c r="J21345" s="31">
        <v>131124083</v>
      </c>
      <c r="K21345" s="32">
        <f>IFERROR((J21345/I21345),0)</f>
        <v>1</v>
      </c>
      <c r="L21345" s="31"/>
      <c r="M21345" s="31"/>
      <c r="N21345" s="39"/>
      <c r="O21345" s="28"/>
      <c r="P21345" s="28"/>
      <c r="Q21345" s="28"/>
      <c r="R21345" s="28"/>
      <c r="S21345" s="25"/>
    </row>
    <row r="21346" spans="2:19" s="16" customFormat="1" outlineLevel="2" x14ac:dyDescent="0.25">
      <c r="B21346" s="16" t="s">
        <v>5795</v>
      </c>
      <c r="C21346" s="16" t="s">
        <v>5447</v>
      </c>
      <c r="D21346" s="16" t="s">
        <v>79</v>
      </c>
      <c r="E21346" s="16" t="s">
        <v>1230</v>
      </c>
      <c r="G21346" s="16" t="s">
        <v>1231</v>
      </c>
      <c r="H21346" s="16" t="s">
        <v>155</v>
      </c>
      <c r="I21346" s="31">
        <v>-160752312</v>
      </c>
      <c r="J21346" s="31"/>
      <c r="K21346" s="32">
        <f>IFERROR((J21346/I21346),0)</f>
        <v>0</v>
      </c>
      <c r="L21346" s="31"/>
      <c r="M21346" s="31"/>
      <c r="N21346" s="39"/>
      <c r="O21346" s="28"/>
      <c r="P21346" s="28"/>
      <c r="Q21346" s="28"/>
      <c r="R21346" s="28"/>
      <c r="S21346" s="25"/>
    </row>
    <row r="21347" spans="2:19" s="16" customFormat="1" outlineLevel="1" x14ac:dyDescent="0.25">
      <c r="B21347" s="47" t="s">
        <v>9959</v>
      </c>
      <c r="C21347" s="47" t="str">
        <f>C21346</f>
        <v>ASIGNACIONES DIRECTAS (20% DEL SGR)</v>
      </c>
      <c r="D21347" s="47"/>
      <c r="E21347" s="47" t="str">
        <f>E21346</f>
        <v>54099</v>
      </c>
      <c r="F21347" s="47"/>
      <c r="G21347" s="47" t="str">
        <f>G21346</f>
        <v xml:space="preserve">BOCHALEMA                                         </v>
      </c>
      <c r="H21347" s="47" t="s">
        <v>10655</v>
      </c>
      <c r="I21347" s="51">
        <f>SUBTOTAL(9,I21338:I21346)</f>
        <v>2237095319</v>
      </c>
      <c r="J21347" s="51">
        <f>SUBTOTAL(9,J21338:J21346)</f>
        <v>1918872925.3600001</v>
      </c>
      <c r="K21347" s="49">
        <f>J21347/I21347</f>
        <v>0.85775197375932655</v>
      </c>
      <c r="L21347" s="51">
        <f>SUBTOTAL(9,L21338:L21346)</f>
        <v>536855068</v>
      </c>
      <c r="M21347" s="51">
        <f>SUBTOTAL(9,M21338:M21346)</f>
        <v>324786854.36000007</v>
      </c>
      <c r="N21347" s="50">
        <f>IFERROR((M21347/L21347),"N.A")</f>
        <v>0.60498051284113064</v>
      </c>
      <c r="O21347" s="28"/>
      <c r="P21347" s="28"/>
      <c r="Q21347" s="28"/>
      <c r="R21347" s="28"/>
      <c r="S21347" s="25"/>
    </row>
    <row r="21348" spans="2:19" s="16" customFormat="1" outlineLevel="2" x14ac:dyDescent="0.25">
      <c r="B21348" s="16" t="s">
        <v>5796</v>
      </c>
      <c r="C21348" s="16" t="s">
        <v>5447</v>
      </c>
      <c r="D21348" s="16" t="s">
        <v>79</v>
      </c>
      <c r="E21348" s="16" t="s">
        <v>1233</v>
      </c>
      <c r="G21348" s="16" t="s">
        <v>1234</v>
      </c>
      <c r="H21348" s="16" t="s">
        <v>152</v>
      </c>
      <c r="I21348" s="35">
        <v>61137620</v>
      </c>
      <c r="J21348" s="35">
        <v>58257380.709999993</v>
      </c>
      <c r="K21348" s="36">
        <f>IFERROR((J21348/I21348),0)</f>
        <v>0.95288924740609782</v>
      </c>
      <c r="L21348" s="35">
        <v>40817629</v>
      </c>
      <c r="M21348" s="35">
        <v>58257380.709999993</v>
      </c>
      <c r="N21348" s="40">
        <f>M21348/L21348</f>
        <v>1.4272602828057455</v>
      </c>
      <c r="O21348" s="28"/>
      <c r="P21348" s="28"/>
      <c r="Q21348" s="28"/>
      <c r="R21348" s="28"/>
      <c r="S21348" s="25"/>
    </row>
    <row r="21349" spans="2:19" s="16" customFormat="1" outlineLevel="2" x14ac:dyDescent="0.25">
      <c r="B21349" s="16" t="s">
        <v>5796</v>
      </c>
      <c r="C21349" s="16" t="s">
        <v>5447</v>
      </c>
      <c r="D21349" s="16" t="s">
        <v>79</v>
      </c>
      <c r="E21349" s="16" t="s">
        <v>1233</v>
      </c>
      <c r="G21349" s="16" t="s">
        <v>1234</v>
      </c>
      <c r="H21349" s="16" t="s">
        <v>5452</v>
      </c>
      <c r="I21349" s="31">
        <v>79592657</v>
      </c>
      <c r="J21349" s="31">
        <v>79592657</v>
      </c>
      <c r="K21349" s="32">
        <f>IFERROR((J21349/I21349),0)</f>
        <v>1</v>
      </c>
      <c r="L21349" s="31"/>
      <c r="M21349" s="31"/>
      <c r="N21349" s="39"/>
      <c r="O21349" s="28"/>
      <c r="P21349" s="28"/>
      <c r="Q21349" s="28"/>
      <c r="R21349" s="28"/>
      <c r="S21349" s="25"/>
    </row>
    <row r="21350" spans="2:19" s="16" customFormat="1" outlineLevel="2" x14ac:dyDescent="0.25">
      <c r="B21350" s="16" t="s">
        <v>5796</v>
      </c>
      <c r="C21350" s="16" t="s">
        <v>5447</v>
      </c>
      <c r="D21350" s="16" t="s">
        <v>79</v>
      </c>
      <c r="E21350" s="16" t="s">
        <v>1233</v>
      </c>
      <c r="G21350" s="16" t="s">
        <v>1234</v>
      </c>
      <c r="H21350" s="16" t="s">
        <v>19</v>
      </c>
      <c r="I21350" s="31">
        <v>444060769</v>
      </c>
      <c r="J21350" s="31">
        <v>444060769</v>
      </c>
      <c r="K21350" s="32">
        <f>IFERROR((J21350/I21350),0)</f>
        <v>1</v>
      </c>
      <c r="L21350" s="31"/>
      <c r="M21350" s="31"/>
      <c r="N21350" s="39"/>
      <c r="O21350" s="28"/>
      <c r="P21350" s="28"/>
      <c r="Q21350" s="28"/>
      <c r="R21350" s="28"/>
      <c r="S21350" s="25"/>
    </row>
    <row r="21351" spans="2:19" s="16" customFormat="1" outlineLevel="2" x14ac:dyDescent="0.25">
      <c r="B21351" s="16" t="s">
        <v>5796</v>
      </c>
      <c r="C21351" s="16" t="s">
        <v>5447</v>
      </c>
      <c r="D21351" s="16" t="s">
        <v>79</v>
      </c>
      <c r="E21351" s="16" t="s">
        <v>1233</v>
      </c>
      <c r="G21351" s="16" t="s">
        <v>1234</v>
      </c>
      <c r="H21351" s="16" t="s">
        <v>154</v>
      </c>
      <c r="I21351" s="31">
        <v>378</v>
      </c>
      <c r="J21351" s="31">
        <v>378</v>
      </c>
      <c r="K21351" s="32">
        <f>IFERROR((J21351/I21351),0)</f>
        <v>1</v>
      </c>
      <c r="L21351" s="31"/>
      <c r="M21351" s="31"/>
      <c r="N21351" s="39"/>
      <c r="O21351" s="28"/>
      <c r="P21351" s="28"/>
      <c r="Q21351" s="28"/>
      <c r="R21351" s="28"/>
      <c r="S21351" s="25"/>
    </row>
    <row r="21352" spans="2:19" s="16" customFormat="1" outlineLevel="2" x14ac:dyDescent="0.25">
      <c r="B21352" s="16" t="s">
        <v>5796</v>
      </c>
      <c r="C21352" s="16" t="s">
        <v>5447</v>
      </c>
      <c r="D21352" s="16" t="s">
        <v>79</v>
      </c>
      <c r="E21352" s="16" t="s">
        <v>1233</v>
      </c>
      <c r="G21352" s="16" t="s">
        <v>1234</v>
      </c>
      <c r="H21352" s="16" t="s">
        <v>331</v>
      </c>
      <c r="I21352" s="31">
        <v>3422525</v>
      </c>
      <c r="J21352" s="31">
        <v>3422525</v>
      </c>
      <c r="K21352" s="32">
        <f>IFERROR((J21352/I21352),0)</f>
        <v>1</v>
      </c>
      <c r="L21352" s="31"/>
      <c r="M21352" s="31"/>
      <c r="N21352" s="39"/>
      <c r="O21352" s="28"/>
      <c r="P21352" s="28"/>
      <c r="Q21352" s="28"/>
      <c r="R21352" s="28"/>
      <c r="S21352" s="25"/>
    </row>
    <row r="21353" spans="2:19" s="16" customFormat="1" outlineLevel="2" x14ac:dyDescent="0.25">
      <c r="B21353" s="16" t="s">
        <v>5796</v>
      </c>
      <c r="C21353" s="16" t="s">
        <v>5447</v>
      </c>
      <c r="D21353" s="16" t="s">
        <v>81</v>
      </c>
      <c r="E21353" s="16" t="s">
        <v>1233</v>
      </c>
      <c r="G21353" s="16" t="s">
        <v>1234</v>
      </c>
      <c r="H21353" s="16" t="s">
        <v>4491</v>
      </c>
      <c r="I21353" s="31">
        <v>33490401</v>
      </c>
      <c r="J21353" s="31">
        <v>33490401</v>
      </c>
      <c r="K21353" s="32">
        <f>IFERROR((J21353/I21353),0)</f>
        <v>1</v>
      </c>
      <c r="L21353" s="31"/>
      <c r="M21353" s="31"/>
      <c r="N21353" s="39"/>
      <c r="O21353" s="28"/>
      <c r="P21353" s="28"/>
      <c r="Q21353" s="28"/>
      <c r="R21353" s="28"/>
      <c r="S21353" s="25"/>
    </row>
    <row r="21354" spans="2:19" s="16" customFormat="1" outlineLevel="2" x14ac:dyDescent="0.25">
      <c r="B21354" s="16" t="s">
        <v>5796</v>
      </c>
      <c r="C21354" s="16" t="s">
        <v>5447</v>
      </c>
      <c r="D21354" s="16" t="s">
        <v>79</v>
      </c>
      <c r="E21354" s="16" t="s">
        <v>1233</v>
      </c>
      <c r="G21354" s="16" t="s">
        <v>1234</v>
      </c>
      <c r="H21354" s="16" t="s">
        <v>231</v>
      </c>
      <c r="I21354" s="31">
        <v>9965471</v>
      </c>
      <c r="J21354" s="31">
        <v>9965471</v>
      </c>
      <c r="K21354" s="32">
        <f>IFERROR((J21354/I21354),0)</f>
        <v>1</v>
      </c>
      <c r="L21354" s="31"/>
      <c r="M21354" s="31"/>
      <c r="N21354" s="39"/>
      <c r="O21354" s="28"/>
      <c r="P21354" s="28"/>
      <c r="Q21354" s="28"/>
      <c r="R21354" s="28"/>
      <c r="S21354" s="25"/>
    </row>
    <row r="21355" spans="2:19" s="16" customFormat="1" outlineLevel="2" x14ac:dyDescent="0.25">
      <c r="B21355" s="16" t="s">
        <v>5796</v>
      </c>
      <c r="C21355" s="16" t="s">
        <v>5447</v>
      </c>
      <c r="D21355" s="16" t="s">
        <v>79</v>
      </c>
      <c r="E21355" s="16" t="s">
        <v>1233</v>
      </c>
      <c r="G21355" s="16" t="s">
        <v>1234</v>
      </c>
      <c r="H21355" s="16" t="s">
        <v>155</v>
      </c>
      <c r="I21355" s="31">
        <v>-12227524</v>
      </c>
      <c r="J21355" s="31"/>
      <c r="K21355" s="32">
        <f>IFERROR((J21355/I21355),0)</f>
        <v>0</v>
      </c>
      <c r="L21355" s="31"/>
      <c r="M21355" s="31"/>
      <c r="N21355" s="39"/>
      <c r="O21355" s="28"/>
      <c r="P21355" s="28"/>
      <c r="Q21355" s="28"/>
      <c r="R21355" s="28"/>
      <c r="S21355" s="25"/>
    </row>
    <row r="21356" spans="2:19" s="16" customFormat="1" outlineLevel="1" x14ac:dyDescent="0.25">
      <c r="B21356" s="47" t="s">
        <v>9960</v>
      </c>
      <c r="C21356" s="47" t="str">
        <f>C21355</f>
        <v>ASIGNACIONES DIRECTAS (20% DEL SGR)</v>
      </c>
      <c r="D21356" s="47"/>
      <c r="E21356" s="47" t="str">
        <f>E21355</f>
        <v>54051</v>
      </c>
      <c r="F21356" s="47"/>
      <c r="G21356" s="47" t="str">
        <f>G21355</f>
        <v xml:space="preserve">ARBOLEDAS                                         </v>
      </c>
      <c r="H21356" s="47" t="s">
        <v>10655</v>
      </c>
      <c r="I21356" s="51">
        <f>SUBTOTAL(9,I21348:I21355)</f>
        <v>619442297</v>
      </c>
      <c r="J21356" s="51">
        <f>SUBTOTAL(9,J21348:J21355)</f>
        <v>628789581.71000004</v>
      </c>
      <c r="K21356" s="49">
        <f>J21356/I21356</f>
        <v>1.01508983928813</v>
      </c>
      <c r="L21356" s="51">
        <f>SUBTOTAL(9,L21348:L21355)</f>
        <v>40817629</v>
      </c>
      <c r="M21356" s="51">
        <f>SUBTOTAL(9,M21348:M21355)</f>
        <v>58257380.709999993</v>
      </c>
      <c r="N21356" s="50">
        <f>IFERROR((M21356/L21356),"N.A")</f>
        <v>1.4272602828057455</v>
      </c>
      <c r="O21356" s="28"/>
      <c r="P21356" s="28"/>
      <c r="Q21356" s="28"/>
      <c r="R21356" s="28"/>
      <c r="S21356" s="25"/>
    </row>
    <row r="21357" spans="2:19" s="16" customFormat="1" outlineLevel="2" x14ac:dyDescent="0.25">
      <c r="B21357" s="16" t="s">
        <v>5797</v>
      </c>
      <c r="C21357" s="16" t="s">
        <v>5447</v>
      </c>
      <c r="D21357" s="16" t="s">
        <v>79</v>
      </c>
      <c r="E21357" s="16" t="s">
        <v>1236</v>
      </c>
      <c r="G21357" s="16" t="s">
        <v>1237</v>
      </c>
      <c r="H21357" s="16" t="s">
        <v>152</v>
      </c>
      <c r="I21357" s="35">
        <v>1227144</v>
      </c>
      <c r="J21357" s="35">
        <v>476892.6</v>
      </c>
      <c r="K21357" s="36">
        <f>IFERROR((J21357/I21357),0)</f>
        <v>0.38861991746689872</v>
      </c>
      <c r="L21357" s="35">
        <v>805783</v>
      </c>
      <c r="M21357" s="35">
        <v>476892.6</v>
      </c>
      <c r="N21357" s="40">
        <f>M21357/L21357</f>
        <v>0.5918375046383455</v>
      </c>
      <c r="O21357" s="28"/>
      <c r="P21357" s="28"/>
      <c r="Q21357" s="28"/>
      <c r="R21357" s="28"/>
      <c r="S21357" s="25"/>
    </row>
    <row r="21358" spans="2:19" s="16" customFormat="1" outlineLevel="2" x14ac:dyDescent="0.25">
      <c r="B21358" s="16" t="s">
        <v>5797</v>
      </c>
      <c r="C21358" s="16" t="s">
        <v>5447</v>
      </c>
      <c r="D21358" s="16" t="s">
        <v>79</v>
      </c>
      <c r="E21358" s="16" t="s">
        <v>1236</v>
      </c>
      <c r="G21358" s="16" t="s">
        <v>1237</v>
      </c>
      <c r="H21358" s="16" t="s">
        <v>5451</v>
      </c>
      <c r="I21358" s="31">
        <v>4308</v>
      </c>
      <c r="J21358" s="31">
        <v>4308</v>
      </c>
      <c r="K21358" s="32">
        <f>IFERROR((J21358/I21358),0)</f>
        <v>1</v>
      </c>
      <c r="L21358" s="31"/>
      <c r="M21358" s="31"/>
      <c r="N21358" s="39"/>
      <c r="O21358" s="28"/>
      <c r="P21358" s="28"/>
      <c r="Q21358" s="28"/>
      <c r="R21358" s="28"/>
      <c r="S21358" s="25"/>
    </row>
    <row r="21359" spans="2:19" s="16" customFormat="1" outlineLevel="2" x14ac:dyDescent="0.25">
      <c r="B21359" s="16" t="s">
        <v>5797</v>
      </c>
      <c r="C21359" s="16" t="s">
        <v>5447</v>
      </c>
      <c r="D21359" s="16" t="s">
        <v>79</v>
      </c>
      <c r="E21359" s="16" t="s">
        <v>1236</v>
      </c>
      <c r="G21359" s="16" t="s">
        <v>1237</v>
      </c>
      <c r="H21359" s="16" t="s">
        <v>5452</v>
      </c>
      <c r="I21359" s="31">
        <v>1268432</v>
      </c>
      <c r="J21359" s="31">
        <v>1268432</v>
      </c>
      <c r="K21359" s="32">
        <f>IFERROR((J21359/I21359),0)</f>
        <v>1</v>
      </c>
      <c r="L21359" s="31"/>
      <c r="M21359" s="31"/>
      <c r="N21359" s="39"/>
      <c r="O21359" s="28"/>
      <c r="P21359" s="28"/>
      <c r="Q21359" s="28"/>
      <c r="R21359" s="28"/>
      <c r="S21359" s="25"/>
    </row>
    <row r="21360" spans="2:19" s="16" customFormat="1" outlineLevel="2" x14ac:dyDescent="0.25">
      <c r="B21360" s="16" t="s">
        <v>5797</v>
      </c>
      <c r="C21360" s="16" t="s">
        <v>5447</v>
      </c>
      <c r="D21360" s="16" t="s">
        <v>79</v>
      </c>
      <c r="E21360" s="16" t="s">
        <v>1236</v>
      </c>
      <c r="G21360" s="16" t="s">
        <v>1237</v>
      </c>
      <c r="H21360" s="16" t="s">
        <v>19</v>
      </c>
      <c r="I21360" s="31">
        <v>8724151</v>
      </c>
      <c r="J21360" s="31">
        <v>8724151</v>
      </c>
      <c r="K21360" s="32">
        <f>IFERROR((J21360/I21360),0)</f>
        <v>1</v>
      </c>
      <c r="L21360" s="31"/>
      <c r="M21360" s="31"/>
      <c r="N21360" s="39"/>
      <c r="O21360" s="28"/>
      <c r="P21360" s="28"/>
      <c r="Q21360" s="28"/>
      <c r="R21360" s="28"/>
      <c r="S21360" s="25"/>
    </row>
    <row r="21361" spans="2:19" s="16" customFormat="1" outlineLevel="2" x14ac:dyDescent="0.25">
      <c r="B21361" s="16" t="s">
        <v>5797</v>
      </c>
      <c r="C21361" s="16" t="s">
        <v>5447</v>
      </c>
      <c r="D21361" s="16" t="s">
        <v>79</v>
      </c>
      <c r="E21361" s="16" t="s">
        <v>1236</v>
      </c>
      <c r="G21361" s="16" t="s">
        <v>1237</v>
      </c>
      <c r="H21361" s="16" t="s">
        <v>154</v>
      </c>
      <c r="I21361" s="31">
        <v>8</v>
      </c>
      <c r="J21361" s="31">
        <v>8</v>
      </c>
      <c r="K21361" s="32">
        <f>IFERROR((J21361/I21361),0)</f>
        <v>1</v>
      </c>
      <c r="L21361" s="31"/>
      <c r="M21361" s="31"/>
      <c r="N21361" s="39"/>
      <c r="O21361" s="28"/>
      <c r="P21361" s="28"/>
      <c r="Q21361" s="28"/>
      <c r="R21361" s="28"/>
      <c r="S21361" s="25"/>
    </row>
    <row r="21362" spans="2:19" s="16" customFormat="1" outlineLevel="2" x14ac:dyDescent="0.25">
      <c r="B21362" s="16" t="s">
        <v>5797</v>
      </c>
      <c r="C21362" s="16" t="s">
        <v>5447</v>
      </c>
      <c r="D21362" s="16" t="s">
        <v>79</v>
      </c>
      <c r="E21362" s="16" t="s">
        <v>1236</v>
      </c>
      <c r="G21362" s="16" t="s">
        <v>1237</v>
      </c>
      <c r="H21362" s="16" t="s">
        <v>231</v>
      </c>
      <c r="I21362" s="31">
        <v>193695</v>
      </c>
      <c r="J21362" s="31">
        <v>193695</v>
      </c>
      <c r="K21362" s="32">
        <f>IFERROR((J21362/I21362),0)</f>
        <v>1</v>
      </c>
      <c r="L21362" s="31"/>
      <c r="M21362" s="31"/>
      <c r="N21362" s="39"/>
      <c r="O21362" s="28"/>
      <c r="P21362" s="28"/>
      <c r="Q21362" s="28"/>
      <c r="R21362" s="28"/>
      <c r="S21362" s="25"/>
    </row>
    <row r="21363" spans="2:19" s="16" customFormat="1" outlineLevel="2" x14ac:dyDescent="0.25">
      <c r="B21363" s="16" t="s">
        <v>5797</v>
      </c>
      <c r="C21363" s="16" t="s">
        <v>5447</v>
      </c>
      <c r="D21363" s="16" t="s">
        <v>79</v>
      </c>
      <c r="E21363" s="16" t="s">
        <v>1236</v>
      </c>
      <c r="G21363" s="16" t="s">
        <v>1237</v>
      </c>
      <c r="H21363" s="16" t="s">
        <v>155</v>
      </c>
      <c r="I21363" s="31">
        <v>-245429</v>
      </c>
      <c r="J21363" s="31"/>
      <c r="K21363" s="32">
        <f>IFERROR((J21363/I21363),0)</f>
        <v>0</v>
      </c>
      <c r="L21363" s="31"/>
      <c r="M21363" s="31"/>
      <c r="N21363" s="39"/>
      <c r="O21363" s="28"/>
      <c r="P21363" s="28"/>
      <c r="Q21363" s="28"/>
      <c r="R21363" s="28"/>
      <c r="S21363" s="25"/>
    </row>
    <row r="21364" spans="2:19" s="16" customFormat="1" outlineLevel="1" x14ac:dyDescent="0.25">
      <c r="B21364" s="47" t="s">
        <v>9961</v>
      </c>
      <c r="C21364" s="47" t="str">
        <f>C21363</f>
        <v>ASIGNACIONES DIRECTAS (20% DEL SGR)</v>
      </c>
      <c r="D21364" s="47"/>
      <c r="E21364" s="47" t="str">
        <f>E21363</f>
        <v>54003</v>
      </c>
      <c r="F21364" s="47"/>
      <c r="G21364" s="47" t="str">
        <f>G21363</f>
        <v xml:space="preserve">ABREGO                                            </v>
      </c>
      <c r="H21364" s="47" t="s">
        <v>10655</v>
      </c>
      <c r="I21364" s="51">
        <f>SUBTOTAL(9,I21357:I21363)</f>
        <v>11172309</v>
      </c>
      <c r="J21364" s="51">
        <f>SUBTOTAL(9,J21357:J21363)</f>
        <v>10667486.6</v>
      </c>
      <c r="K21364" s="49">
        <f>J21364/I21364</f>
        <v>0.9548148551924226</v>
      </c>
      <c r="L21364" s="51">
        <f>SUBTOTAL(9,L21357:L21363)</f>
        <v>805783</v>
      </c>
      <c r="M21364" s="51">
        <f>SUBTOTAL(9,M21357:M21363)</f>
        <v>476892.6</v>
      </c>
      <c r="N21364" s="50">
        <f>IFERROR((M21364/L21364),"N.A")</f>
        <v>0.5918375046383455</v>
      </c>
      <c r="O21364" s="28"/>
      <c r="P21364" s="28"/>
      <c r="Q21364" s="28"/>
      <c r="R21364" s="28"/>
      <c r="S21364" s="25"/>
    </row>
    <row r="21365" spans="2:19" s="16" customFormat="1" outlineLevel="2" x14ac:dyDescent="0.25">
      <c r="B21365" s="16" t="s">
        <v>5798</v>
      </c>
      <c r="C21365" s="16" t="s">
        <v>5447</v>
      </c>
      <c r="D21365" s="16" t="s">
        <v>79</v>
      </c>
      <c r="E21365" s="16" t="s">
        <v>4764</v>
      </c>
      <c r="G21365" s="16" t="s">
        <v>4765</v>
      </c>
      <c r="H21365" s="16" t="s">
        <v>152</v>
      </c>
      <c r="I21365" s="35">
        <v>4774367207</v>
      </c>
      <c r="J21365" s="35">
        <v>2024591139.6099999</v>
      </c>
      <c r="K21365" s="36">
        <f>IFERROR((J21365/I21365),0)</f>
        <v>0.42405434099028233</v>
      </c>
      <c r="L21365" s="35">
        <v>2892266866.7400002</v>
      </c>
      <c r="M21365" s="35">
        <v>2024591139.6099999</v>
      </c>
      <c r="N21365" s="40">
        <f>M21365/L21365</f>
        <v>0.7000014980955076</v>
      </c>
      <c r="O21365" s="28"/>
      <c r="P21365" s="28"/>
      <c r="Q21365" s="28"/>
      <c r="R21365" s="28"/>
      <c r="S21365" s="25"/>
    </row>
    <row r="21366" spans="2:19" s="16" customFormat="1" outlineLevel="2" x14ac:dyDescent="0.25">
      <c r="B21366" s="16" t="s">
        <v>5798</v>
      </c>
      <c r="C21366" s="16" t="s">
        <v>5447</v>
      </c>
      <c r="D21366" s="16" t="s">
        <v>79</v>
      </c>
      <c r="E21366" s="16" t="s">
        <v>4764</v>
      </c>
      <c r="G21366" s="16" t="s">
        <v>4765</v>
      </c>
      <c r="H21366" s="16" t="s">
        <v>5451</v>
      </c>
      <c r="I21366" s="31">
        <v>12838831</v>
      </c>
      <c r="J21366" s="31">
        <v>12838831</v>
      </c>
      <c r="K21366" s="32">
        <f>IFERROR((J21366/I21366),0)</f>
        <v>1</v>
      </c>
      <c r="L21366" s="31"/>
      <c r="M21366" s="31"/>
      <c r="N21366" s="39"/>
      <c r="O21366" s="28"/>
      <c r="P21366" s="28"/>
      <c r="Q21366" s="28"/>
      <c r="R21366" s="28"/>
      <c r="S21366" s="25"/>
    </row>
    <row r="21367" spans="2:19" s="16" customFormat="1" outlineLevel="2" x14ac:dyDescent="0.25">
      <c r="B21367" s="16" t="s">
        <v>5798</v>
      </c>
      <c r="C21367" s="16" t="s">
        <v>5447</v>
      </c>
      <c r="D21367" s="16" t="s">
        <v>79</v>
      </c>
      <c r="E21367" s="16" t="s">
        <v>4764</v>
      </c>
      <c r="G21367" s="16" t="s">
        <v>4765</v>
      </c>
      <c r="H21367" s="16" t="s">
        <v>5452</v>
      </c>
      <c r="I21367" s="31">
        <v>2145134857</v>
      </c>
      <c r="J21367" s="31">
        <v>2145134857</v>
      </c>
      <c r="K21367" s="32">
        <f>IFERROR((J21367/I21367),0)</f>
        <v>1</v>
      </c>
      <c r="L21367" s="31"/>
      <c r="M21367" s="31"/>
      <c r="N21367" s="39"/>
      <c r="O21367" s="28"/>
      <c r="P21367" s="28"/>
      <c r="Q21367" s="28"/>
      <c r="R21367" s="28"/>
      <c r="S21367" s="25"/>
    </row>
    <row r="21368" spans="2:19" s="16" customFormat="1" outlineLevel="2" x14ac:dyDescent="0.25">
      <c r="B21368" s="16" t="s">
        <v>5798</v>
      </c>
      <c r="C21368" s="16" t="s">
        <v>5447</v>
      </c>
      <c r="D21368" s="16" t="s">
        <v>79</v>
      </c>
      <c r="E21368" s="16" t="s">
        <v>4764</v>
      </c>
      <c r="G21368" s="16" t="s">
        <v>4765</v>
      </c>
      <c r="H21368" s="16" t="s">
        <v>19</v>
      </c>
      <c r="I21368" s="31">
        <v>13774571796</v>
      </c>
      <c r="J21368" s="31">
        <v>13774571796</v>
      </c>
      <c r="K21368" s="32">
        <f>IFERROR((J21368/I21368),0)</f>
        <v>1</v>
      </c>
      <c r="L21368" s="31"/>
      <c r="M21368" s="31"/>
      <c r="N21368" s="39"/>
      <c r="O21368" s="28"/>
      <c r="P21368" s="28"/>
      <c r="Q21368" s="28"/>
      <c r="R21368" s="28"/>
      <c r="S21368" s="25"/>
    </row>
    <row r="21369" spans="2:19" s="16" customFormat="1" outlineLevel="2" x14ac:dyDescent="0.25">
      <c r="B21369" s="16" t="s">
        <v>5798</v>
      </c>
      <c r="C21369" s="16" t="s">
        <v>5447</v>
      </c>
      <c r="D21369" s="16" t="s">
        <v>79</v>
      </c>
      <c r="E21369" s="16" t="s">
        <v>4764</v>
      </c>
      <c r="G21369" s="16" t="s">
        <v>4765</v>
      </c>
      <c r="H21369" s="16" t="s">
        <v>154</v>
      </c>
      <c r="I21369" s="31">
        <v>29529</v>
      </c>
      <c r="J21369" s="31">
        <v>29529</v>
      </c>
      <c r="K21369" s="32">
        <f>IFERROR((J21369/I21369),0)</f>
        <v>1</v>
      </c>
      <c r="L21369" s="31"/>
      <c r="M21369" s="31"/>
      <c r="N21369" s="39"/>
      <c r="O21369" s="28"/>
      <c r="P21369" s="28"/>
      <c r="Q21369" s="28"/>
      <c r="R21369" s="28"/>
      <c r="S21369" s="25"/>
    </row>
    <row r="21370" spans="2:19" s="16" customFormat="1" outlineLevel="2" x14ac:dyDescent="0.25">
      <c r="B21370" s="16" t="s">
        <v>5798</v>
      </c>
      <c r="C21370" s="16" t="s">
        <v>5447</v>
      </c>
      <c r="D21370" s="16" t="s">
        <v>79</v>
      </c>
      <c r="E21370" s="16" t="s">
        <v>4764</v>
      </c>
      <c r="G21370" s="16" t="s">
        <v>4765</v>
      </c>
      <c r="H21370" s="16" t="s">
        <v>331</v>
      </c>
      <c r="I21370" s="31">
        <v>113094328</v>
      </c>
      <c r="J21370" s="31">
        <v>113094328</v>
      </c>
      <c r="K21370" s="32">
        <f>IFERROR((J21370/I21370),0)</f>
        <v>1</v>
      </c>
      <c r="L21370" s="31"/>
      <c r="M21370" s="31"/>
      <c r="N21370" s="39"/>
      <c r="O21370" s="28"/>
      <c r="P21370" s="28"/>
      <c r="Q21370" s="28"/>
      <c r="R21370" s="28"/>
      <c r="S21370" s="25"/>
    </row>
    <row r="21371" spans="2:19" s="16" customFormat="1" outlineLevel="2" x14ac:dyDescent="0.25">
      <c r="B21371" s="16" t="s">
        <v>5798</v>
      </c>
      <c r="C21371" s="16" t="s">
        <v>5447</v>
      </c>
      <c r="D21371" s="16" t="s">
        <v>81</v>
      </c>
      <c r="E21371" s="16" t="s">
        <v>4764</v>
      </c>
      <c r="G21371" s="16" t="s">
        <v>4765</v>
      </c>
      <c r="H21371" s="16" t="s">
        <v>4491</v>
      </c>
      <c r="I21371" s="31">
        <v>876273543</v>
      </c>
      <c r="J21371" s="31">
        <v>876273543</v>
      </c>
      <c r="K21371" s="32">
        <f>IFERROR((J21371/I21371),0)</f>
        <v>1</v>
      </c>
      <c r="L21371" s="31"/>
      <c r="M21371" s="31"/>
      <c r="N21371" s="39"/>
      <c r="O21371" s="28"/>
      <c r="P21371" s="28"/>
      <c r="Q21371" s="28"/>
      <c r="R21371" s="28"/>
      <c r="S21371" s="25"/>
    </row>
    <row r="21372" spans="2:19" s="16" customFormat="1" outlineLevel="2" x14ac:dyDescent="0.25">
      <c r="B21372" s="16" t="s">
        <v>5798</v>
      </c>
      <c r="C21372" s="16" t="s">
        <v>5447</v>
      </c>
      <c r="D21372" s="16" t="s">
        <v>79</v>
      </c>
      <c r="E21372" s="16" t="s">
        <v>4764</v>
      </c>
      <c r="G21372" s="16" t="s">
        <v>4765</v>
      </c>
      <c r="H21372" s="16" t="s">
        <v>231</v>
      </c>
      <c r="I21372" s="31">
        <v>631086217</v>
      </c>
      <c r="J21372" s="31">
        <v>631086217</v>
      </c>
      <c r="K21372" s="32">
        <f>IFERROR((J21372/I21372),0)</f>
        <v>1</v>
      </c>
      <c r="L21372" s="31"/>
      <c r="M21372" s="31"/>
      <c r="N21372" s="39"/>
      <c r="O21372" s="28"/>
      <c r="P21372" s="28"/>
      <c r="Q21372" s="28"/>
      <c r="R21372" s="28"/>
      <c r="S21372" s="25"/>
    </row>
    <row r="21373" spans="2:19" s="16" customFormat="1" outlineLevel="2" x14ac:dyDescent="0.25">
      <c r="B21373" s="16" t="s">
        <v>5798</v>
      </c>
      <c r="C21373" s="16" t="s">
        <v>5447</v>
      </c>
      <c r="D21373" s="16" t="s">
        <v>79</v>
      </c>
      <c r="E21373" s="16" t="s">
        <v>4764</v>
      </c>
      <c r="G21373" s="16" t="s">
        <v>4765</v>
      </c>
      <c r="H21373" s="16" t="s">
        <v>155</v>
      </c>
      <c r="I21373" s="31">
        <v>-954873441</v>
      </c>
      <c r="J21373" s="31"/>
      <c r="K21373" s="32">
        <f>IFERROR((J21373/I21373),0)</f>
        <v>0</v>
      </c>
      <c r="L21373" s="31"/>
      <c r="M21373" s="31"/>
      <c r="N21373" s="39"/>
      <c r="O21373" s="28"/>
      <c r="P21373" s="28"/>
      <c r="Q21373" s="28"/>
      <c r="R21373" s="28"/>
      <c r="S21373" s="25"/>
    </row>
    <row r="21374" spans="2:19" s="16" customFormat="1" outlineLevel="1" x14ac:dyDescent="0.25">
      <c r="B21374" s="47" t="s">
        <v>9962</v>
      </c>
      <c r="C21374" s="47" t="str">
        <f>C21373</f>
        <v>ASIGNACIONES DIRECTAS (20% DEL SGR)</v>
      </c>
      <c r="D21374" s="47"/>
      <c r="E21374" s="47" t="str">
        <f>E21373</f>
        <v>54001</v>
      </c>
      <c r="F21374" s="47"/>
      <c r="G21374" s="47" t="str">
        <f>G21373</f>
        <v xml:space="preserve">CÚCUTA                                            </v>
      </c>
      <c r="H21374" s="47" t="s">
        <v>10655</v>
      </c>
      <c r="I21374" s="51">
        <f>SUBTOTAL(9,I21365:I21373)</f>
        <v>21372522867</v>
      </c>
      <c r="J21374" s="51">
        <f>SUBTOTAL(9,J21365:J21373)</f>
        <v>19577620240.610001</v>
      </c>
      <c r="K21374" s="49">
        <f>J21374/I21374</f>
        <v>0.91601821471617662</v>
      </c>
      <c r="L21374" s="51">
        <f>SUBTOTAL(9,L21365:L21373)</f>
        <v>2892266866.7400002</v>
      </c>
      <c r="M21374" s="51">
        <f>SUBTOTAL(9,M21365:M21373)</f>
        <v>2024591139.6099999</v>
      </c>
      <c r="N21374" s="50">
        <f>IFERROR((M21374/L21374),"N.A")</f>
        <v>0.7000014980955076</v>
      </c>
      <c r="O21374" s="28"/>
      <c r="P21374" s="28"/>
      <c r="Q21374" s="28"/>
      <c r="R21374" s="28"/>
      <c r="S21374" s="25"/>
    </row>
    <row r="21375" spans="2:19" s="16" customFormat="1" outlineLevel="2" x14ac:dyDescent="0.25">
      <c r="B21375" s="16" t="s">
        <v>5799</v>
      </c>
      <c r="C21375" s="16" t="s">
        <v>5447</v>
      </c>
      <c r="D21375" s="16" t="s">
        <v>79</v>
      </c>
      <c r="E21375" s="16" t="s">
        <v>80</v>
      </c>
      <c r="G21375" s="16" t="s">
        <v>79</v>
      </c>
      <c r="H21375" s="16" t="s">
        <v>152</v>
      </c>
      <c r="I21375" s="35">
        <v>24185638452</v>
      </c>
      <c r="J21375" s="35">
        <v>10791251779.75</v>
      </c>
      <c r="K21375" s="36">
        <f>IFERROR((J21375/I21375),0)</f>
        <v>0.44618428416379602</v>
      </c>
      <c r="L21375" s="35">
        <v>15398603158.230003</v>
      </c>
      <c r="M21375" s="35">
        <v>10791251779.75</v>
      </c>
      <c r="N21375" s="40">
        <f>M21375/L21375</f>
        <v>0.7007941998935443</v>
      </c>
      <c r="O21375" s="28"/>
      <c r="P21375" s="28"/>
      <c r="Q21375" s="28"/>
      <c r="R21375" s="28"/>
      <c r="S21375" s="25"/>
    </row>
    <row r="21376" spans="2:19" s="16" customFormat="1" outlineLevel="2" x14ac:dyDescent="0.25">
      <c r="B21376" s="16" t="s">
        <v>5799</v>
      </c>
      <c r="C21376" s="16" t="s">
        <v>5447</v>
      </c>
      <c r="D21376" s="16" t="s">
        <v>79</v>
      </c>
      <c r="E21376" s="16" t="s">
        <v>80</v>
      </c>
      <c r="G21376" s="16" t="s">
        <v>79</v>
      </c>
      <c r="H21376" s="16" t="s">
        <v>5451</v>
      </c>
      <c r="I21376" s="31">
        <v>14593979</v>
      </c>
      <c r="J21376" s="31">
        <v>14593979</v>
      </c>
      <c r="K21376" s="32">
        <f>IFERROR((J21376/I21376),0)</f>
        <v>1</v>
      </c>
      <c r="L21376" s="31"/>
      <c r="M21376" s="31"/>
      <c r="N21376" s="39"/>
      <c r="O21376" s="28"/>
      <c r="P21376" s="28"/>
      <c r="Q21376" s="28"/>
      <c r="R21376" s="28"/>
      <c r="S21376" s="25"/>
    </row>
    <row r="21377" spans="2:19" s="16" customFormat="1" outlineLevel="2" x14ac:dyDescent="0.25">
      <c r="B21377" s="16" t="s">
        <v>5799</v>
      </c>
      <c r="C21377" s="16" t="s">
        <v>5447</v>
      </c>
      <c r="D21377" s="16" t="s">
        <v>79</v>
      </c>
      <c r="E21377" s="16" t="s">
        <v>80</v>
      </c>
      <c r="G21377" s="16" t="s">
        <v>79</v>
      </c>
      <c r="H21377" s="16" t="s">
        <v>5452</v>
      </c>
      <c r="I21377" s="31">
        <v>4958098229</v>
      </c>
      <c r="J21377" s="31">
        <v>4958098229</v>
      </c>
      <c r="K21377" s="32">
        <f>IFERROR((J21377/I21377),0)</f>
        <v>1</v>
      </c>
      <c r="L21377" s="31"/>
      <c r="M21377" s="31"/>
      <c r="N21377" s="39"/>
      <c r="O21377" s="28"/>
      <c r="P21377" s="28"/>
      <c r="Q21377" s="28"/>
      <c r="R21377" s="28"/>
      <c r="S21377" s="25"/>
    </row>
    <row r="21378" spans="2:19" s="16" customFormat="1" outlineLevel="2" x14ac:dyDescent="0.25">
      <c r="B21378" s="16" t="s">
        <v>5799</v>
      </c>
      <c r="C21378" s="16" t="s">
        <v>5447</v>
      </c>
      <c r="D21378" s="16" t="s">
        <v>79</v>
      </c>
      <c r="E21378" s="16" t="s">
        <v>80</v>
      </c>
      <c r="G21378" s="16" t="s">
        <v>79</v>
      </c>
      <c r="H21378" s="16" t="s">
        <v>19</v>
      </c>
      <c r="I21378" s="31">
        <v>36430751063</v>
      </c>
      <c r="J21378" s="31">
        <v>36430751063</v>
      </c>
      <c r="K21378" s="32">
        <f>IFERROR((J21378/I21378),0)</f>
        <v>1</v>
      </c>
      <c r="L21378" s="31"/>
      <c r="M21378" s="31"/>
      <c r="N21378" s="39"/>
      <c r="O21378" s="28"/>
      <c r="P21378" s="28"/>
      <c r="Q21378" s="28"/>
      <c r="R21378" s="28"/>
      <c r="S21378" s="25"/>
    </row>
    <row r="21379" spans="2:19" s="16" customFormat="1" outlineLevel="2" x14ac:dyDescent="0.25">
      <c r="B21379" s="16" t="s">
        <v>5799</v>
      </c>
      <c r="C21379" s="16" t="s">
        <v>5447</v>
      </c>
      <c r="D21379" s="16" t="s">
        <v>79</v>
      </c>
      <c r="E21379" s="16" t="s">
        <v>80</v>
      </c>
      <c r="G21379" s="16" t="s">
        <v>79</v>
      </c>
      <c r="H21379" s="16" t="s">
        <v>154</v>
      </c>
      <c r="I21379" s="31">
        <v>149585</v>
      </c>
      <c r="J21379" s="31">
        <v>149585</v>
      </c>
      <c r="K21379" s="32">
        <f>IFERROR((J21379/I21379),0)</f>
        <v>1</v>
      </c>
      <c r="L21379" s="31"/>
      <c r="M21379" s="31"/>
      <c r="N21379" s="39"/>
      <c r="O21379" s="28"/>
      <c r="P21379" s="28"/>
      <c r="Q21379" s="28"/>
      <c r="R21379" s="28"/>
      <c r="S21379" s="25"/>
    </row>
    <row r="21380" spans="2:19" s="16" customFormat="1" outlineLevel="2" x14ac:dyDescent="0.25">
      <c r="B21380" s="16" t="s">
        <v>5799</v>
      </c>
      <c r="C21380" s="16" t="s">
        <v>5447</v>
      </c>
      <c r="D21380" s="16" t="s">
        <v>79</v>
      </c>
      <c r="E21380" s="16" t="s">
        <v>80</v>
      </c>
      <c r="G21380" s="16" t="s">
        <v>79</v>
      </c>
      <c r="H21380" s="16" t="s">
        <v>331</v>
      </c>
      <c r="I21380" s="31">
        <v>591143424</v>
      </c>
      <c r="J21380" s="31">
        <v>591143424</v>
      </c>
      <c r="K21380" s="32">
        <f>IFERROR((J21380/I21380),0)</f>
        <v>1</v>
      </c>
      <c r="L21380" s="31"/>
      <c r="M21380" s="31"/>
      <c r="N21380" s="39"/>
      <c r="O21380" s="28"/>
      <c r="P21380" s="28"/>
      <c r="Q21380" s="28"/>
      <c r="R21380" s="28"/>
      <c r="S21380" s="25"/>
    </row>
    <row r="21381" spans="2:19" s="16" customFormat="1" outlineLevel="2" x14ac:dyDescent="0.25">
      <c r="B21381" s="16" t="s">
        <v>5799</v>
      </c>
      <c r="C21381" s="16" t="s">
        <v>5447</v>
      </c>
      <c r="D21381" s="16" t="s">
        <v>81</v>
      </c>
      <c r="E21381" s="16" t="s">
        <v>80</v>
      </c>
      <c r="G21381" s="16" t="s">
        <v>79</v>
      </c>
      <c r="H21381" s="16" t="s">
        <v>4491</v>
      </c>
      <c r="I21381" s="31">
        <v>3476286466</v>
      </c>
      <c r="J21381" s="31">
        <v>3476286466</v>
      </c>
      <c r="K21381" s="32">
        <f>IFERROR((J21381/I21381),0)</f>
        <v>1</v>
      </c>
      <c r="L21381" s="31"/>
      <c r="M21381" s="31"/>
      <c r="N21381" s="39"/>
      <c r="O21381" s="28"/>
      <c r="P21381" s="28"/>
      <c r="Q21381" s="28"/>
      <c r="R21381" s="28"/>
      <c r="S21381" s="25"/>
    </row>
    <row r="21382" spans="2:19" s="16" customFormat="1" outlineLevel="2" x14ac:dyDescent="0.25">
      <c r="B21382" s="16" t="s">
        <v>5799</v>
      </c>
      <c r="C21382" s="16" t="s">
        <v>5447</v>
      </c>
      <c r="D21382" s="16" t="s">
        <v>79</v>
      </c>
      <c r="E21382" s="16" t="s">
        <v>80</v>
      </c>
      <c r="G21382" s="16" t="s">
        <v>79</v>
      </c>
      <c r="H21382" s="16" t="s">
        <v>231</v>
      </c>
      <c r="I21382" s="31">
        <v>3558973721</v>
      </c>
      <c r="J21382" s="31">
        <v>3558973721</v>
      </c>
      <c r="K21382" s="32">
        <f>IFERROR((J21382/I21382),0)</f>
        <v>1</v>
      </c>
      <c r="L21382" s="31"/>
      <c r="M21382" s="31"/>
      <c r="N21382" s="39"/>
      <c r="O21382" s="28"/>
      <c r="P21382" s="28"/>
      <c r="Q21382" s="28"/>
      <c r="R21382" s="28"/>
      <c r="S21382" s="25"/>
    </row>
    <row r="21383" spans="2:19" s="16" customFormat="1" outlineLevel="2" x14ac:dyDescent="0.25">
      <c r="B21383" s="16" t="s">
        <v>5799</v>
      </c>
      <c r="C21383" s="16" t="s">
        <v>5447</v>
      </c>
      <c r="D21383" s="16" t="s">
        <v>79</v>
      </c>
      <c r="E21383" s="16" t="s">
        <v>80</v>
      </c>
      <c r="G21383" s="16" t="s">
        <v>79</v>
      </c>
      <c r="H21383" s="16" t="s">
        <v>155</v>
      </c>
      <c r="I21383" s="31">
        <v>-4837127690</v>
      </c>
      <c r="J21383" s="31"/>
      <c r="K21383" s="32">
        <f>IFERROR((J21383/I21383),0)</f>
        <v>0</v>
      </c>
      <c r="L21383" s="31"/>
      <c r="M21383" s="31"/>
      <c r="N21383" s="39"/>
      <c r="O21383" s="28"/>
      <c r="P21383" s="28"/>
      <c r="Q21383" s="28"/>
      <c r="R21383" s="28"/>
      <c r="S21383" s="25"/>
    </row>
    <row r="21384" spans="2:19" s="16" customFormat="1" outlineLevel="1" x14ac:dyDescent="0.25">
      <c r="B21384" s="47" t="s">
        <v>9963</v>
      </c>
      <c r="C21384" s="47" t="str">
        <f>C21383</f>
        <v>ASIGNACIONES DIRECTAS (20% DEL SGR)</v>
      </c>
      <c r="D21384" s="47"/>
      <c r="E21384" s="47" t="str">
        <f>E21383</f>
        <v>54000</v>
      </c>
      <c r="F21384" s="47"/>
      <c r="G21384" s="47" t="str">
        <f>G21383</f>
        <v xml:space="preserve">NORTE DE SANTANDER                                </v>
      </c>
      <c r="H21384" s="47" t="s">
        <v>10655</v>
      </c>
      <c r="I21384" s="51">
        <f>SUBTOTAL(9,I21375:I21383)</f>
        <v>68378507229</v>
      </c>
      <c r="J21384" s="51">
        <f>SUBTOTAL(9,J21375:J21383)</f>
        <v>59821248246.75</v>
      </c>
      <c r="K21384" s="49">
        <f>J21384/I21384</f>
        <v>0.87485455110051336</v>
      </c>
      <c r="L21384" s="51">
        <f>SUBTOTAL(9,L21375:L21383)</f>
        <v>15398603158.230003</v>
      </c>
      <c r="M21384" s="51">
        <f>SUBTOTAL(9,M21375:M21383)</f>
        <v>10791251779.75</v>
      </c>
      <c r="N21384" s="50">
        <f>IFERROR((M21384/L21384),"N.A")</f>
        <v>0.7007941998935443</v>
      </c>
      <c r="O21384" s="28"/>
      <c r="P21384" s="28"/>
      <c r="Q21384" s="28"/>
      <c r="R21384" s="28"/>
      <c r="S21384" s="25"/>
    </row>
    <row r="21385" spans="2:19" s="16" customFormat="1" outlineLevel="2" x14ac:dyDescent="0.25">
      <c r="B21385" s="16" t="s">
        <v>5800</v>
      </c>
      <c r="C21385" s="16" t="s">
        <v>5447</v>
      </c>
      <c r="D21385" s="16" t="s">
        <v>83</v>
      </c>
      <c r="E21385" s="16" t="s">
        <v>1239</v>
      </c>
      <c r="G21385" s="16" t="s">
        <v>1240</v>
      </c>
      <c r="H21385" s="16" t="s">
        <v>152</v>
      </c>
      <c r="I21385" s="35">
        <v>29370</v>
      </c>
      <c r="J21385" s="35">
        <v>0</v>
      </c>
      <c r="K21385" s="36">
        <f>IFERROR((J21385/I21385),0)</f>
        <v>0</v>
      </c>
      <c r="L21385" s="35">
        <v>19286</v>
      </c>
      <c r="M21385" s="35">
        <v>0</v>
      </c>
      <c r="N21385" s="40">
        <f>M21385/L21385</f>
        <v>0</v>
      </c>
      <c r="O21385" s="28"/>
      <c r="P21385" s="28"/>
      <c r="Q21385" s="28"/>
      <c r="R21385" s="28"/>
      <c r="S21385" s="25"/>
    </row>
    <row r="21386" spans="2:19" s="16" customFormat="1" outlineLevel="2" x14ac:dyDescent="0.25">
      <c r="B21386" s="16" t="s">
        <v>5800</v>
      </c>
      <c r="C21386" s="16" t="s">
        <v>5447</v>
      </c>
      <c r="D21386" s="16" t="s">
        <v>83</v>
      </c>
      <c r="E21386" s="16" t="s">
        <v>1239</v>
      </c>
      <c r="G21386" s="16" t="s">
        <v>1240</v>
      </c>
      <c r="H21386" s="16" t="s">
        <v>5452</v>
      </c>
      <c r="I21386" s="31">
        <v>63749</v>
      </c>
      <c r="J21386" s="31">
        <v>63749</v>
      </c>
      <c r="K21386" s="32">
        <f>IFERROR((J21386/I21386),0)</f>
        <v>1</v>
      </c>
      <c r="L21386" s="31"/>
      <c r="M21386" s="31"/>
      <c r="N21386" s="39"/>
      <c r="O21386" s="28"/>
      <c r="P21386" s="28"/>
      <c r="Q21386" s="28"/>
      <c r="R21386" s="28"/>
      <c r="S21386" s="25"/>
    </row>
    <row r="21387" spans="2:19" s="16" customFormat="1" outlineLevel="2" x14ac:dyDescent="0.25">
      <c r="B21387" s="16" t="s">
        <v>5800</v>
      </c>
      <c r="C21387" s="16" t="s">
        <v>5447</v>
      </c>
      <c r="D21387" s="16" t="s">
        <v>83</v>
      </c>
      <c r="E21387" s="16" t="s">
        <v>1239</v>
      </c>
      <c r="G21387" s="16" t="s">
        <v>1240</v>
      </c>
      <c r="H21387" s="16" t="s">
        <v>19</v>
      </c>
      <c r="I21387" s="31">
        <v>437583</v>
      </c>
      <c r="J21387" s="31">
        <v>437583</v>
      </c>
      <c r="K21387" s="32">
        <f>IFERROR((J21387/I21387),0)</f>
        <v>1</v>
      </c>
      <c r="L21387" s="31"/>
      <c r="M21387" s="31"/>
      <c r="N21387" s="39"/>
      <c r="O21387" s="28"/>
      <c r="P21387" s="28"/>
      <c r="Q21387" s="28"/>
      <c r="R21387" s="28"/>
      <c r="S21387" s="25"/>
    </row>
    <row r="21388" spans="2:19" s="16" customFormat="1" outlineLevel="2" x14ac:dyDescent="0.25">
      <c r="B21388" s="16" t="s">
        <v>5800</v>
      </c>
      <c r="C21388" s="16" t="s">
        <v>5447</v>
      </c>
      <c r="D21388" s="16" t="s">
        <v>83</v>
      </c>
      <c r="E21388" s="16" t="s">
        <v>1239</v>
      </c>
      <c r="G21388" s="16" t="s">
        <v>1240</v>
      </c>
      <c r="H21388" s="16" t="s">
        <v>231</v>
      </c>
      <c r="I21388" s="31">
        <v>4636</v>
      </c>
      <c r="J21388" s="31">
        <v>4636</v>
      </c>
      <c r="K21388" s="32">
        <f>IFERROR((J21388/I21388),0)</f>
        <v>1</v>
      </c>
      <c r="L21388" s="31"/>
      <c r="M21388" s="31"/>
      <c r="N21388" s="39"/>
      <c r="O21388" s="28"/>
      <c r="P21388" s="28"/>
      <c r="Q21388" s="28"/>
      <c r="R21388" s="28"/>
      <c r="S21388" s="25"/>
    </row>
    <row r="21389" spans="2:19" s="16" customFormat="1" outlineLevel="2" x14ac:dyDescent="0.25">
      <c r="B21389" s="16" t="s">
        <v>5800</v>
      </c>
      <c r="C21389" s="16" t="s">
        <v>5447</v>
      </c>
      <c r="D21389" s="16" t="s">
        <v>83</v>
      </c>
      <c r="E21389" s="16" t="s">
        <v>1239</v>
      </c>
      <c r="G21389" s="16" t="s">
        <v>1240</v>
      </c>
      <c r="H21389" s="16" t="s">
        <v>155</v>
      </c>
      <c r="I21389" s="31">
        <v>-5874</v>
      </c>
      <c r="J21389" s="31"/>
      <c r="K21389" s="32">
        <f>IFERROR((J21389/I21389),0)</f>
        <v>0</v>
      </c>
      <c r="L21389" s="31"/>
      <c r="M21389" s="31"/>
      <c r="N21389" s="39"/>
      <c r="O21389" s="28"/>
      <c r="P21389" s="28"/>
      <c r="Q21389" s="28"/>
      <c r="R21389" s="28"/>
      <c r="S21389" s="25"/>
    </row>
    <row r="21390" spans="2:19" s="16" customFormat="1" outlineLevel="1" x14ac:dyDescent="0.25">
      <c r="B21390" s="47" t="s">
        <v>9964</v>
      </c>
      <c r="C21390" s="47" t="str">
        <f>C21389</f>
        <v>ASIGNACIONES DIRECTAS (20% DEL SGR)</v>
      </c>
      <c r="D21390" s="47"/>
      <c r="E21390" s="47" t="str">
        <f>E21389</f>
        <v>52885</v>
      </c>
      <c r="F21390" s="47"/>
      <c r="G21390" s="47" t="str">
        <f>G21389</f>
        <v xml:space="preserve">YACUANQUER                                        </v>
      </c>
      <c r="H21390" s="47" t="s">
        <v>10655</v>
      </c>
      <c r="I21390" s="51">
        <f>SUBTOTAL(9,I21385:I21389)</f>
        <v>529464</v>
      </c>
      <c r="J21390" s="51">
        <f>SUBTOTAL(9,J21385:J21389)</f>
        <v>505968</v>
      </c>
      <c r="K21390" s="49">
        <f>J21390/I21390</f>
        <v>0.95562304519287433</v>
      </c>
      <c r="L21390" s="51">
        <f>SUBTOTAL(9,L21385:L21389)</f>
        <v>19286</v>
      </c>
      <c r="M21390" s="51">
        <f>SUBTOTAL(9,M21385:M21389)</f>
        <v>0</v>
      </c>
      <c r="N21390" s="50">
        <f>IFERROR((M21390/L21390),"N.A")</f>
        <v>0</v>
      </c>
      <c r="O21390" s="28"/>
      <c r="P21390" s="28"/>
      <c r="Q21390" s="28"/>
      <c r="R21390" s="28"/>
      <c r="S21390" s="25"/>
    </row>
    <row r="21391" spans="2:19" s="16" customFormat="1" outlineLevel="2" x14ac:dyDescent="0.25">
      <c r="B21391" s="16" t="s">
        <v>5801</v>
      </c>
      <c r="C21391" s="16" t="s">
        <v>5447</v>
      </c>
      <c r="D21391" s="16" t="s">
        <v>83</v>
      </c>
      <c r="E21391" s="16" t="s">
        <v>1242</v>
      </c>
      <c r="G21391" s="16" t="s">
        <v>1243</v>
      </c>
      <c r="H21391" s="16" t="s">
        <v>5452</v>
      </c>
      <c r="I21391" s="31">
        <v>28717</v>
      </c>
      <c r="J21391" s="31">
        <v>28717</v>
      </c>
      <c r="K21391" s="32">
        <f>IFERROR((J21391/I21391),0)</f>
        <v>1</v>
      </c>
      <c r="L21391" s="31"/>
      <c r="M21391" s="31"/>
      <c r="N21391" s="39"/>
      <c r="O21391" s="28"/>
      <c r="P21391" s="28"/>
      <c r="Q21391" s="28"/>
      <c r="R21391" s="28"/>
      <c r="S21391" s="25"/>
    </row>
    <row r="21392" spans="2:19" s="16" customFormat="1" outlineLevel="2" x14ac:dyDescent="0.25">
      <c r="B21392" s="16" t="s">
        <v>5801</v>
      </c>
      <c r="C21392" s="16" t="s">
        <v>5447</v>
      </c>
      <c r="D21392" s="16" t="s">
        <v>83</v>
      </c>
      <c r="E21392" s="16" t="s">
        <v>1242</v>
      </c>
      <c r="G21392" s="16" t="s">
        <v>1243</v>
      </c>
      <c r="H21392" s="16" t="s">
        <v>19</v>
      </c>
      <c r="I21392" s="31">
        <v>192080</v>
      </c>
      <c r="J21392" s="31">
        <v>192080</v>
      </c>
      <c r="K21392" s="32">
        <f>IFERROR((J21392/I21392),0)</f>
        <v>1</v>
      </c>
      <c r="L21392" s="31"/>
      <c r="M21392" s="31"/>
      <c r="N21392" s="39"/>
      <c r="O21392" s="28"/>
      <c r="P21392" s="28"/>
      <c r="Q21392" s="28"/>
      <c r="R21392" s="28"/>
      <c r="S21392" s="25"/>
    </row>
    <row r="21393" spans="2:19" s="16" customFormat="1" outlineLevel="1" x14ac:dyDescent="0.25">
      <c r="B21393" s="47" t="s">
        <v>9965</v>
      </c>
      <c r="C21393" s="47" t="str">
        <f>C21392</f>
        <v>ASIGNACIONES DIRECTAS (20% DEL SGR)</v>
      </c>
      <c r="D21393" s="47"/>
      <c r="E21393" s="47" t="str">
        <f>E21392</f>
        <v>52838</v>
      </c>
      <c r="F21393" s="47"/>
      <c r="G21393" s="47" t="str">
        <f>G21392</f>
        <v xml:space="preserve">TÚQUERRES                                         </v>
      </c>
      <c r="H21393" s="47" t="s">
        <v>10655</v>
      </c>
      <c r="I21393" s="51">
        <f>SUBTOTAL(9,I21391:I21392)</f>
        <v>220797</v>
      </c>
      <c r="J21393" s="51">
        <f>SUBTOTAL(9,J21391:J21392)</f>
        <v>220797</v>
      </c>
      <c r="K21393" s="49">
        <f>J21393/I21393</f>
        <v>1</v>
      </c>
      <c r="L21393" s="51">
        <f>SUBTOTAL(9,L21391:L21392)</f>
        <v>0</v>
      </c>
      <c r="M21393" s="51">
        <f>SUBTOTAL(9,M21391:M21392)</f>
        <v>0</v>
      </c>
      <c r="N21393" s="50" t="str">
        <f>IFERROR((M21393/L21393),"N.A")</f>
        <v>N.A</v>
      </c>
      <c r="O21393" s="28"/>
      <c r="P21393" s="28"/>
      <c r="Q21393" s="28"/>
      <c r="R21393" s="28"/>
      <c r="S21393" s="25"/>
    </row>
    <row r="21394" spans="2:19" s="16" customFormat="1" outlineLevel="2" x14ac:dyDescent="0.25">
      <c r="B21394" s="16" t="s">
        <v>5802</v>
      </c>
      <c r="C21394" s="16" t="s">
        <v>5447</v>
      </c>
      <c r="D21394" s="16" t="s">
        <v>83</v>
      </c>
      <c r="E21394" s="16" t="s">
        <v>1245</v>
      </c>
      <c r="G21394" s="16" t="s">
        <v>1246</v>
      </c>
      <c r="H21394" s="16" t="s">
        <v>152</v>
      </c>
      <c r="I21394" s="35">
        <v>1478624292</v>
      </c>
      <c r="J21394" s="35">
        <v>0</v>
      </c>
      <c r="K21394" s="36">
        <f>IFERROR((J21394/I21394),0)</f>
        <v>0</v>
      </c>
      <c r="L21394" s="35">
        <v>972594266.79000008</v>
      </c>
      <c r="M21394" s="35">
        <v>0</v>
      </c>
      <c r="N21394" s="40">
        <f>M21394/L21394</f>
        <v>0</v>
      </c>
      <c r="O21394" s="28"/>
      <c r="P21394" s="28"/>
      <c r="Q21394" s="28"/>
      <c r="R21394" s="28"/>
      <c r="S21394" s="25"/>
    </row>
    <row r="21395" spans="2:19" s="16" customFormat="1" outlineLevel="2" x14ac:dyDescent="0.25">
      <c r="B21395" s="16" t="s">
        <v>5802</v>
      </c>
      <c r="C21395" s="16" t="s">
        <v>5447</v>
      </c>
      <c r="D21395" s="16" t="s">
        <v>83</v>
      </c>
      <c r="E21395" s="16" t="s">
        <v>1245</v>
      </c>
      <c r="G21395" s="16" t="s">
        <v>1246</v>
      </c>
      <c r="H21395" s="16" t="s">
        <v>24</v>
      </c>
      <c r="I21395" s="31">
        <v>261032486</v>
      </c>
      <c r="J21395" s="31">
        <v>261032486</v>
      </c>
      <c r="K21395" s="32">
        <f>IFERROR((J21395/I21395),0)</f>
        <v>1</v>
      </c>
      <c r="L21395" s="31"/>
      <c r="M21395" s="31"/>
      <c r="N21395" s="39"/>
      <c r="O21395" s="28"/>
      <c r="P21395" s="28"/>
      <c r="Q21395" s="28"/>
      <c r="R21395" s="28"/>
      <c r="S21395" s="25"/>
    </row>
    <row r="21396" spans="2:19" s="16" customFormat="1" outlineLevel="2" x14ac:dyDescent="0.25">
      <c r="B21396" s="16" t="s">
        <v>5802</v>
      </c>
      <c r="C21396" s="16" t="s">
        <v>5447</v>
      </c>
      <c r="D21396" s="16" t="s">
        <v>83</v>
      </c>
      <c r="E21396" s="16" t="s">
        <v>1245</v>
      </c>
      <c r="G21396" s="16" t="s">
        <v>1246</v>
      </c>
      <c r="H21396" s="16" t="s">
        <v>5452</v>
      </c>
      <c r="I21396" s="31">
        <v>1020302086</v>
      </c>
      <c r="J21396" s="31">
        <v>1020302086</v>
      </c>
      <c r="K21396" s="32">
        <f>IFERROR((J21396/I21396),0)</f>
        <v>1</v>
      </c>
      <c r="L21396" s="31"/>
      <c r="M21396" s="31"/>
      <c r="N21396" s="39"/>
      <c r="O21396" s="28"/>
      <c r="P21396" s="28"/>
      <c r="Q21396" s="28"/>
      <c r="R21396" s="28"/>
      <c r="S21396" s="25"/>
    </row>
    <row r="21397" spans="2:19" s="16" customFormat="1" outlineLevel="2" x14ac:dyDescent="0.25">
      <c r="B21397" s="16" t="s">
        <v>5802</v>
      </c>
      <c r="C21397" s="16" t="s">
        <v>5447</v>
      </c>
      <c r="D21397" s="16" t="s">
        <v>83</v>
      </c>
      <c r="E21397" s="16" t="s">
        <v>1245</v>
      </c>
      <c r="G21397" s="16" t="s">
        <v>1246</v>
      </c>
      <c r="H21397" s="16" t="s">
        <v>19</v>
      </c>
      <c r="I21397" s="31">
        <v>765103309</v>
      </c>
      <c r="J21397" s="31">
        <v>765103309</v>
      </c>
      <c r="K21397" s="32">
        <f>IFERROR((J21397/I21397),0)</f>
        <v>1</v>
      </c>
      <c r="L21397" s="31"/>
      <c r="M21397" s="31"/>
      <c r="N21397" s="39"/>
      <c r="O21397" s="28"/>
      <c r="P21397" s="28"/>
      <c r="Q21397" s="28"/>
      <c r="R21397" s="28"/>
      <c r="S21397" s="25"/>
    </row>
    <row r="21398" spans="2:19" s="16" customFormat="1" outlineLevel="2" x14ac:dyDescent="0.25">
      <c r="B21398" s="16" t="s">
        <v>5802</v>
      </c>
      <c r="C21398" s="16" t="s">
        <v>5447</v>
      </c>
      <c r="D21398" s="16" t="s">
        <v>83</v>
      </c>
      <c r="E21398" s="16" t="s">
        <v>1245</v>
      </c>
      <c r="G21398" s="16" t="s">
        <v>1246</v>
      </c>
      <c r="H21398" s="16" t="s">
        <v>154</v>
      </c>
      <c r="I21398" s="31">
        <v>9145</v>
      </c>
      <c r="J21398" s="31">
        <v>9145</v>
      </c>
      <c r="K21398" s="32">
        <f>IFERROR((J21398/I21398),0)</f>
        <v>1</v>
      </c>
      <c r="L21398" s="31"/>
      <c r="M21398" s="31"/>
      <c r="N21398" s="39"/>
      <c r="O21398" s="28"/>
      <c r="P21398" s="28"/>
      <c r="Q21398" s="28"/>
      <c r="R21398" s="28"/>
      <c r="S21398" s="25"/>
    </row>
    <row r="21399" spans="2:19" s="16" customFormat="1" outlineLevel="2" x14ac:dyDescent="0.25">
      <c r="B21399" s="16" t="s">
        <v>5802</v>
      </c>
      <c r="C21399" s="16" t="s">
        <v>5447</v>
      </c>
      <c r="D21399" s="16" t="s">
        <v>83</v>
      </c>
      <c r="E21399" s="16" t="s">
        <v>1245</v>
      </c>
      <c r="G21399" s="16" t="s">
        <v>1246</v>
      </c>
      <c r="H21399" s="16" t="s">
        <v>331</v>
      </c>
      <c r="I21399" s="31">
        <v>44597157</v>
      </c>
      <c r="J21399" s="31">
        <v>44597157</v>
      </c>
      <c r="K21399" s="32">
        <f>IFERROR((J21399/I21399),0)</f>
        <v>1</v>
      </c>
      <c r="L21399" s="31"/>
      <c r="M21399" s="31"/>
      <c r="N21399" s="39"/>
      <c r="O21399" s="28"/>
      <c r="P21399" s="28"/>
      <c r="Q21399" s="28"/>
      <c r="R21399" s="28"/>
      <c r="S21399" s="25"/>
    </row>
    <row r="21400" spans="2:19" s="16" customFormat="1" outlineLevel="2" x14ac:dyDescent="0.25">
      <c r="B21400" s="16" t="s">
        <v>5802</v>
      </c>
      <c r="C21400" s="16" t="s">
        <v>5447</v>
      </c>
      <c r="D21400" s="16" t="s">
        <v>83</v>
      </c>
      <c r="E21400" s="16" t="s">
        <v>1245</v>
      </c>
      <c r="G21400" s="16" t="s">
        <v>1246</v>
      </c>
      <c r="H21400" s="16" t="s">
        <v>29</v>
      </c>
      <c r="I21400" s="41">
        <v>3971459476</v>
      </c>
      <c r="J21400" s="41">
        <v>3971459476</v>
      </c>
      <c r="K21400" s="32">
        <f>IFERROR((J21400/I21400),0)</f>
        <v>1</v>
      </c>
      <c r="L21400" s="31"/>
      <c r="M21400" s="31"/>
      <c r="N21400" s="39"/>
      <c r="O21400" s="28"/>
      <c r="P21400" s="28"/>
      <c r="Q21400" s="28"/>
      <c r="R21400" s="28"/>
      <c r="S21400" s="25"/>
    </row>
    <row r="21401" spans="2:19" s="16" customFormat="1" outlineLevel="2" x14ac:dyDescent="0.25">
      <c r="B21401" s="16" t="s">
        <v>5802</v>
      </c>
      <c r="C21401" s="16" t="s">
        <v>5447</v>
      </c>
      <c r="D21401" s="16" t="s">
        <v>83</v>
      </c>
      <c r="E21401" s="16" t="s">
        <v>1245</v>
      </c>
      <c r="G21401" s="16" t="s">
        <v>1246</v>
      </c>
      <c r="H21401" s="16" t="s">
        <v>231</v>
      </c>
      <c r="I21401" s="31">
        <v>231077871</v>
      </c>
      <c r="J21401" s="31">
        <v>231077871</v>
      </c>
      <c r="K21401" s="32">
        <f>IFERROR((J21401/I21401),0)</f>
        <v>1</v>
      </c>
      <c r="L21401" s="31"/>
      <c r="M21401" s="31"/>
      <c r="N21401" s="39"/>
      <c r="O21401" s="28"/>
      <c r="P21401" s="28"/>
      <c r="Q21401" s="28"/>
      <c r="R21401" s="28"/>
      <c r="S21401" s="25"/>
    </row>
    <row r="21402" spans="2:19" s="16" customFormat="1" outlineLevel="2" x14ac:dyDescent="0.25">
      <c r="B21402" s="16" t="s">
        <v>5802</v>
      </c>
      <c r="C21402" s="16" t="s">
        <v>5447</v>
      </c>
      <c r="D21402" s="16" t="s">
        <v>83</v>
      </c>
      <c r="E21402" s="16" t="s">
        <v>1245</v>
      </c>
      <c r="G21402" s="16" t="s">
        <v>1246</v>
      </c>
      <c r="H21402" s="16" t="s">
        <v>155</v>
      </c>
      <c r="I21402" s="31">
        <v>-295724858</v>
      </c>
      <c r="J21402" s="31"/>
      <c r="K21402" s="32">
        <f>IFERROR((J21402/I21402),0)</f>
        <v>0</v>
      </c>
      <c r="L21402" s="31"/>
      <c r="M21402" s="31"/>
      <c r="N21402" s="39"/>
      <c r="O21402" s="28"/>
      <c r="P21402" s="28"/>
      <c r="Q21402" s="28"/>
      <c r="R21402" s="28"/>
      <c r="S21402" s="25"/>
    </row>
    <row r="21403" spans="2:19" s="16" customFormat="1" outlineLevel="1" x14ac:dyDescent="0.25">
      <c r="B21403" s="47" t="s">
        <v>9966</v>
      </c>
      <c r="C21403" s="47" t="str">
        <f>C21402</f>
        <v>ASIGNACIONES DIRECTAS (20% DEL SGR)</v>
      </c>
      <c r="D21403" s="47"/>
      <c r="E21403" s="47" t="str">
        <f>E21402</f>
        <v>52835</v>
      </c>
      <c r="F21403" s="47"/>
      <c r="G21403" s="47" t="str">
        <f>G21402</f>
        <v xml:space="preserve">SAN ANDRES DE TUMACO                              </v>
      </c>
      <c r="H21403" s="47" t="s">
        <v>10655</v>
      </c>
      <c r="I21403" s="51">
        <f>SUBTOTAL(9,I21394:I21402)</f>
        <v>7476480964</v>
      </c>
      <c r="J21403" s="51">
        <f>SUBTOTAL(9,J21394:J21402)</f>
        <v>6293581530</v>
      </c>
      <c r="K21403" s="49">
        <f>J21403/I21403</f>
        <v>0.84178393020783726</v>
      </c>
      <c r="L21403" s="51">
        <f>SUBTOTAL(9,L21394:L21402)</f>
        <v>972594266.79000008</v>
      </c>
      <c r="M21403" s="51">
        <f>SUBTOTAL(9,M21394:M21402)</f>
        <v>0</v>
      </c>
      <c r="N21403" s="50">
        <f>IFERROR((M21403/L21403),"N.A")</f>
        <v>0</v>
      </c>
      <c r="O21403" s="28"/>
      <c r="P21403" s="28"/>
      <c r="Q21403" s="28"/>
      <c r="R21403" s="28"/>
      <c r="S21403" s="25"/>
    </row>
    <row r="21404" spans="2:19" s="16" customFormat="1" outlineLevel="2" x14ac:dyDescent="0.25">
      <c r="B21404" s="16" t="s">
        <v>5803</v>
      </c>
      <c r="C21404" s="16" t="s">
        <v>5447</v>
      </c>
      <c r="D21404" s="16" t="s">
        <v>83</v>
      </c>
      <c r="E21404" s="16" t="s">
        <v>1251</v>
      </c>
      <c r="G21404" s="16" t="s">
        <v>1252</v>
      </c>
      <c r="H21404" s="16" t="s">
        <v>152</v>
      </c>
      <c r="I21404" s="35">
        <v>123004</v>
      </c>
      <c r="J21404" s="35">
        <v>0</v>
      </c>
      <c r="K21404" s="36">
        <f>IFERROR((J21404/I21404),0)</f>
        <v>0</v>
      </c>
      <c r="L21404" s="35">
        <v>81184</v>
      </c>
      <c r="M21404" s="35">
        <v>0</v>
      </c>
      <c r="N21404" s="40">
        <f>M21404/L21404</f>
        <v>0</v>
      </c>
      <c r="O21404" s="28"/>
      <c r="P21404" s="28"/>
      <c r="Q21404" s="28"/>
      <c r="R21404" s="28"/>
      <c r="S21404" s="25"/>
    </row>
    <row r="21405" spans="2:19" s="16" customFormat="1" outlineLevel="2" x14ac:dyDescent="0.25">
      <c r="B21405" s="16" t="s">
        <v>5803</v>
      </c>
      <c r="C21405" s="16" t="s">
        <v>5447</v>
      </c>
      <c r="D21405" s="16" t="s">
        <v>83</v>
      </c>
      <c r="E21405" s="16" t="s">
        <v>1251</v>
      </c>
      <c r="G21405" s="16" t="s">
        <v>1252</v>
      </c>
      <c r="H21405" s="16" t="s">
        <v>5452</v>
      </c>
      <c r="I21405" s="31">
        <v>5355</v>
      </c>
      <c r="J21405" s="31">
        <v>5355</v>
      </c>
      <c r="K21405" s="32">
        <f>IFERROR((J21405/I21405),0)</f>
        <v>1</v>
      </c>
      <c r="L21405" s="31"/>
      <c r="M21405" s="31"/>
      <c r="N21405" s="39"/>
      <c r="O21405" s="28"/>
      <c r="P21405" s="28"/>
      <c r="Q21405" s="28"/>
      <c r="R21405" s="28"/>
      <c r="S21405" s="25"/>
    </row>
    <row r="21406" spans="2:19" s="16" customFormat="1" outlineLevel="2" x14ac:dyDescent="0.25">
      <c r="B21406" s="16" t="s">
        <v>5803</v>
      </c>
      <c r="C21406" s="16" t="s">
        <v>5447</v>
      </c>
      <c r="D21406" s="16" t="s">
        <v>83</v>
      </c>
      <c r="E21406" s="16" t="s">
        <v>1251</v>
      </c>
      <c r="G21406" s="16" t="s">
        <v>1252</v>
      </c>
      <c r="H21406" s="16" t="s">
        <v>19</v>
      </c>
      <c r="I21406" s="31">
        <v>64265</v>
      </c>
      <c r="J21406" s="31">
        <v>64265</v>
      </c>
      <c r="K21406" s="32">
        <f>IFERROR((J21406/I21406),0)</f>
        <v>1</v>
      </c>
      <c r="L21406" s="31"/>
      <c r="M21406" s="31"/>
      <c r="N21406" s="39"/>
      <c r="O21406" s="28"/>
      <c r="P21406" s="28"/>
      <c r="Q21406" s="28"/>
      <c r="R21406" s="28"/>
      <c r="S21406" s="25"/>
    </row>
    <row r="21407" spans="2:19" s="16" customFormat="1" outlineLevel="2" x14ac:dyDescent="0.25">
      <c r="B21407" s="16" t="s">
        <v>5803</v>
      </c>
      <c r="C21407" s="16" t="s">
        <v>5447</v>
      </c>
      <c r="D21407" s="16" t="s">
        <v>83</v>
      </c>
      <c r="E21407" s="16" t="s">
        <v>1251</v>
      </c>
      <c r="G21407" s="16" t="s">
        <v>1252</v>
      </c>
      <c r="H21407" s="16" t="s">
        <v>154</v>
      </c>
      <c r="I21407" s="31">
        <v>1</v>
      </c>
      <c r="J21407" s="31">
        <v>1</v>
      </c>
      <c r="K21407" s="32">
        <f>IFERROR((J21407/I21407),0)</f>
        <v>1</v>
      </c>
      <c r="L21407" s="31"/>
      <c r="M21407" s="31"/>
      <c r="N21407" s="39"/>
      <c r="O21407" s="28"/>
      <c r="P21407" s="28"/>
      <c r="Q21407" s="28"/>
      <c r="R21407" s="28"/>
      <c r="S21407" s="25"/>
    </row>
    <row r="21408" spans="2:19" s="16" customFormat="1" outlineLevel="2" x14ac:dyDescent="0.25">
      <c r="B21408" s="16" t="s">
        <v>5803</v>
      </c>
      <c r="C21408" s="16" t="s">
        <v>5447</v>
      </c>
      <c r="D21408" s="16" t="s">
        <v>83</v>
      </c>
      <c r="E21408" s="16" t="s">
        <v>1251</v>
      </c>
      <c r="G21408" s="16" t="s">
        <v>1252</v>
      </c>
      <c r="H21408" s="16" t="s">
        <v>231</v>
      </c>
      <c r="I21408" s="31">
        <v>19609</v>
      </c>
      <c r="J21408" s="31">
        <v>19609</v>
      </c>
      <c r="K21408" s="32">
        <f>IFERROR((J21408/I21408),0)</f>
        <v>1</v>
      </c>
      <c r="L21408" s="31"/>
      <c r="M21408" s="31"/>
      <c r="N21408" s="39"/>
      <c r="O21408" s="28"/>
      <c r="P21408" s="28"/>
      <c r="Q21408" s="28"/>
      <c r="R21408" s="28"/>
      <c r="S21408" s="25"/>
    </row>
    <row r="21409" spans="2:19" s="16" customFormat="1" outlineLevel="2" x14ac:dyDescent="0.25">
      <c r="B21409" s="16" t="s">
        <v>5803</v>
      </c>
      <c r="C21409" s="16" t="s">
        <v>5447</v>
      </c>
      <c r="D21409" s="16" t="s">
        <v>83</v>
      </c>
      <c r="E21409" s="16" t="s">
        <v>1251</v>
      </c>
      <c r="G21409" s="16" t="s">
        <v>1252</v>
      </c>
      <c r="H21409" s="16" t="s">
        <v>155</v>
      </c>
      <c r="I21409" s="31">
        <v>-24601</v>
      </c>
      <c r="J21409" s="31"/>
      <c r="K21409" s="32">
        <f>IFERROR((J21409/I21409),0)</f>
        <v>0</v>
      </c>
      <c r="L21409" s="31"/>
      <c r="M21409" s="31"/>
      <c r="N21409" s="39"/>
      <c r="O21409" s="28"/>
      <c r="P21409" s="28"/>
      <c r="Q21409" s="28"/>
      <c r="R21409" s="28"/>
      <c r="S21409" s="25"/>
    </row>
    <row r="21410" spans="2:19" s="16" customFormat="1" outlineLevel="1" x14ac:dyDescent="0.25">
      <c r="B21410" s="47" t="s">
        <v>9967</v>
      </c>
      <c r="C21410" s="47" t="str">
        <f>C21409</f>
        <v>ASIGNACIONES DIRECTAS (20% DEL SGR)</v>
      </c>
      <c r="D21410" s="47"/>
      <c r="E21410" s="47" t="str">
        <f>E21409</f>
        <v>52786</v>
      </c>
      <c r="F21410" s="47"/>
      <c r="G21410" s="47" t="str">
        <f>G21409</f>
        <v xml:space="preserve">TAMINANGO                                         </v>
      </c>
      <c r="H21410" s="47" t="s">
        <v>10655</v>
      </c>
      <c r="I21410" s="51">
        <f>SUBTOTAL(9,I21404:I21409)</f>
        <v>187633</v>
      </c>
      <c r="J21410" s="51">
        <f>SUBTOTAL(9,J21404:J21409)</f>
        <v>89230</v>
      </c>
      <c r="K21410" s="49">
        <f>J21410/I21410</f>
        <v>0.47555600560668965</v>
      </c>
      <c r="L21410" s="51">
        <f>SUBTOTAL(9,L21404:L21409)</f>
        <v>81184</v>
      </c>
      <c r="M21410" s="51">
        <f>SUBTOTAL(9,M21404:M21409)</f>
        <v>0</v>
      </c>
      <c r="N21410" s="50">
        <f>IFERROR((M21410/L21410),"N.A")</f>
        <v>0</v>
      </c>
      <c r="O21410" s="28"/>
      <c r="P21410" s="28"/>
      <c r="Q21410" s="28"/>
      <c r="R21410" s="28"/>
      <c r="S21410" s="25"/>
    </row>
    <row r="21411" spans="2:19" s="16" customFormat="1" outlineLevel="2" x14ac:dyDescent="0.25">
      <c r="B21411" s="16" t="s">
        <v>5804</v>
      </c>
      <c r="C21411" s="16" t="s">
        <v>5447</v>
      </c>
      <c r="D21411" s="16" t="s">
        <v>83</v>
      </c>
      <c r="E21411" s="16" t="s">
        <v>1254</v>
      </c>
      <c r="G21411" s="16" t="s">
        <v>1255</v>
      </c>
      <c r="H21411" s="16" t="s">
        <v>152</v>
      </c>
      <c r="I21411" s="35">
        <v>2606356</v>
      </c>
      <c r="J21411" s="35">
        <v>1904539.46</v>
      </c>
      <c r="K21411" s="36">
        <f>IFERROR((J21411/I21411),0)</f>
        <v>0.73072882599307232</v>
      </c>
      <c r="L21411" s="35">
        <v>1755110</v>
      </c>
      <c r="M21411" s="35">
        <v>1904539.46</v>
      </c>
      <c r="N21411" s="40">
        <f>M21411/L21411</f>
        <v>1.0851396550643548</v>
      </c>
      <c r="O21411" s="28"/>
      <c r="P21411" s="28"/>
      <c r="Q21411" s="28"/>
      <c r="R21411" s="28"/>
      <c r="S21411" s="25"/>
    </row>
    <row r="21412" spans="2:19" s="16" customFormat="1" outlineLevel="2" x14ac:dyDescent="0.25">
      <c r="B21412" s="16" t="s">
        <v>5804</v>
      </c>
      <c r="C21412" s="16" t="s">
        <v>5447</v>
      </c>
      <c r="D21412" s="16" t="s">
        <v>83</v>
      </c>
      <c r="E21412" s="16" t="s">
        <v>1254</v>
      </c>
      <c r="G21412" s="16" t="s">
        <v>1255</v>
      </c>
      <c r="H21412" s="16" t="s">
        <v>5452</v>
      </c>
      <c r="I21412" s="31">
        <v>5093808</v>
      </c>
      <c r="J21412" s="31">
        <v>5093808</v>
      </c>
      <c r="K21412" s="32">
        <f>IFERROR((J21412/I21412),0)</f>
        <v>1</v>
      </c>
      <c r="L21412" s="31"/>
      <c r="M21412" s="31"/>
      <c r="N21412" s="39"/>
      <c r="O21412" s="28"/>
      <c r="P21412" s="28"/>
      <c r="Q21412" s="28"/>
      <c r="R21412" s="28"/>
      <c r="S21412" s="25"/>
    </row>
    <row r="21413" spans="2:19" s="16" customFormat="1" outlineLevel="2" x14ac:dyDescent="0.25">
      <c r="B21413" s="16" t="s">
        <v>5804</v>
      </c>
      <c r="C21413" s="16" t="s">
        <v>5447</v>
      </c>
      <c r="D21413" s="16" t="s">
        <v>83</v>
      </c>
      <c r="E21413" s="16" t="s">
        <v>1254</v>
      </c>
      <c r="G21413" s="16" t="s">
        <v>1255</v>
      </c>
      <c r="H21413" s="16" t="s">
        <v>19</v>
      </c>
      <c r="I21413" s="31">
        <v>33289292</v>
      </c>
      <c r="J21413" s="31">
        <v>33289292</v>
      </c>
      <c r="K21413" s="32">
        <f>IFERROR((J21413/I21413),0)</f>
        <v>1</v>
      </c>
      <c r="L21413" s="31"/>
      <c r="M21413" s="31"/>
      <c r="N21413" s="39"/>
      <c r="O21413" s="28"/>
      <c r="P21413" s="28"/>
      <c r="Q21413" s="28"/>
      <c r="R21413" s="28"/>
      <c r="S21413" s="25"/>
    </row>
    <row r="21414" spans="2:19" s="16" customFormat="1" outlineLevel="2" x14ac:dyDescent="0.25">
      <c r="B21414" s="16" t="s">
        <v>5804</v>
      </c>
      <c r="C21414" s="16" t="s">
        <v>5447</v>
      </c>
      <c r="D21414" s="16" t="s">
        <v>83</v>
      </c>
      <c r="E21414" s="16" t="s">
        <v>1254</v>
      </c>
      <c r="G21414" s="16" t="s">
        <v>1255</v>
      </c>
      <c r="H21414" s="16" t="s">
        <v>154</v>
      </c>
      <c r="I21414" s="31">
        <v>16</v>
      </c>
      <c r="J21414" s="31">
        <v>16</v>
      </c>
      <c r="K21414" s="32">
        <f>IFERROR((J21414/I21414),0)</f>
        <v>1</v>
      </c>
      <c r="L21414" s="31"/>
      <c r="M21414" s="31"/>
      <c r="N21414" s="39"/>
      <c r="O21414" s="28"/>
      <c r="P21414" s="28"/>
      <c r="Q21414" s="28"/>
      <c r="R21414" s="28"/>
      <c r="S21414" s="25"/>
    </row>
    <row r="21415" spans="2:19" s="16" customFormat="1" outlineLevel="2" x14ac:dyDescent="0.25">
      <c r="B21415" s="16" t="s">
        <v>5804</v>
      </c>
      <c r="C21415" s="16" t="s">
        <v>5447</v>
      </c>
      <c r="D21415" s="16" t="s">
        <v>85</v>
      </c>
      <c r="E21415" s="16" t="s">
        <v>1254</v>
      </c>
      <c r="G21415" s="16" t="s">
        <v>1255</v>
      </c>
      <c r="H21415" s="16" t="s">
        <v>4491</v>
      </c>
      <c r="I21415" s="31">
        <v>590688</v>
      </c>
      <c r="J21415" s="31">
        <v>590688</v>
      </c>
      <c r="K21415" s="32">
        <f>IFERROR((J21415/I21415),0)</f>
        <v>1</v>
      </c>
      <c r="L21415" s="31"/>
      <c r="M21415" s="31"/>
      <c r="N21415" s="39"/>
      <c r="O21415" s="28"/>
      <c r="P21415" s="28"/>
      <c r="Q21415" s="28"/>
      <c r="R21415" s="28"/>
      <c r="S21415" s="25"/>
    </row>
    <row r="21416" spans="2:19" s="16" customFormat="1" outlineLevel="2" x14ac:dyDescent="0.25">
      <c r="B21416" s="16" t="s">
        <v>5804</v>
      </c>
      <c r="C21416" s="16" t="s">
        <v>5447</v>
      </c>
      <c r="D21416" s="16" t="s">
        <v>83</v>
      </c>
      <c r="E21416" s="16" t="s">
        <v>1254</v>
      </c>
      <c r="G21416" s="16" t="s">
        <v>1255</v>
      </c>
      <c r="H21416" s="16" t="s">
        <v>231</v>
      </c>
      <c r="I21416" s="31">
        <v>431877</v>
      </c>
      <c r="J21416" s="31">
        <v>431877</v>
      </c>
      <c r="K21416" s="32">
        <f>IFERROR((J21416/I21416),0)</f>
        <v>1</v>
      </c>
      <c r="L21416" s="31"/>
      <c r="M21416" s="31"/>
      <c r="N21416" s="39"/>
      <c r="O21416" s="28"/>
      <c r="P21416" s="28"/>
      <c r="Q21416" s="28"/>
      <c r="R21416" s="28"/>
      <c r="S21416" s="25"/>
    </row>
    <row r="21417" spans="2:19" s="16" customFormat="1" outlineLevel="2" x14ac:dyDescent="0.25">
      <c r="B21417" s="16" t="s">
        <v>5804</v>
      </c>
      <c r="C21417" s="16" t="s">
        <v>5447</v>
      </c>
      <c r="D21417" s="16" t="s">
        <v>83</v>
      </c>
      <c r="E21417" s="16" t="s">
        <v>1254</v>
      </c>
      <c r="G21417" s="16" t="s">
        <v>1255</v>
      </c>
      <c r="H21417" s="16" t="s">
        <v>155</v>
      </c>
      <c r="I21417" s="31">
        <v>-521271</v>
      </c>
      <c r="J21417" s="31"/>
      <c r="K21417" s="32">
        <f>IFERROR((J21417/I21417),0)</f>
        <v>0</v>
      </c>
      <c r="L21417" s="31"/>
      <c r="M21417" s="31"/>
      <c r="N21417" s="39"/>
      <c r="O21417" s="28"/>
      <c r="P21417" s="28"/>
      <c r="Q21417" s="28"/>
      <c r="R21417" s="28"/>
      <c r="S21417" s="25"/>
    </row>
    <row r="21418" spans="2:19" s="16" customFormat="1" outlineLevel="1" x14ac:dyDescent="0.25">
      <c r="B21418" s="47" t="s">
        <v>9968</v>
      </c>
      <c r="C21418" s="47" t="str">
        <f>C21417</f>
        <v>ASIGNACIONES DIRECTAS (20% DEL SGR)</v>
      </c>
      <c r="D21418" s="47"/>
      <c r="E21418" s="47" t="str">
        <f>E21417</f>
        <v>52720</v>
      </c>
      <c r="F21418" s="47"/>
      <c r="G21418" s="47" t="str">
        <f>G21417</f>
        <v xml:space="preserve">SAPUYES                                           </v>
      </c>
      <c r="H21418" s="47" t="s">
        <v>10655</v>
      </c>
      <c r="I21418" s="51">
        <f>SUBTOTAL(9,I21411:I21417)</f>
        <v>41490766</v>
      </c>
      <c r="J21418" s="51">
        <f>SUBTOTAL(9,J21411:J21417)</f>
        <v>41310220.460000001</v>
      </c>
      <c r="K21418" s="49">
        <f>J21418/I21418</f>
        <v>0.99564853683347276</v>
      </c>
      <c r="L21418" s="51">
        <f>SUBTOTAL(9,L21411:L21417)</f>
        <v>1755110</v>
      </c>
      <c r="M21418" s="51">
        <f>SUBTOTAL(9,M21411:M21417)</f>
        <v>1904539.46</v>
      </c>
      <c r="N21418" s="50">
        <f>IFERROR((M21418/L21418),"N.A")</f>
        <v>1.0851396550643548</v>
      </c>
      <c r="O21418" s="28"/>
      <c r="P21418" s="28"/>
      <c r="Q21418" s="28"/>
      <c r="R21418" s="28"/>
      <c r="S21418" s="25"/>
    </row>
    <row r="21419" spans="2:19" s="16" customFormat="1" outlineLevel="2" x14ac:dyDescent="0.25">
      <c r="B21419" s="16" t="s">
        <v>5805</v>
      </c>
      <c r="C21419" s="16" t="s">
        <v>5447</v>
      </c>
      <c r="D21419" s="16" t="s">
        <v>83</v>
      </c>
      <c r="E21419" s="16" t="s">
        <v>1257</v>
      </c>
      <c r="G21419" s="16" t="s">
        <v>1258</v>
      </c>
      <c r="H21419" s="16" t="s">
        <v>5452</v>
      </c>
      <c r="I21419" s="31">
        <v>9542432</v>
      </c>
      <c r="J21419" s="31">
        <v>9542432</v>
      </c>
      <c r="K21419" s="32">
        <f>IFERROR((J21419/I21419),0)</f>
        <v>1</v>
      </c>
      <c r="L21419" s="31"/>
      <c r="M21419" s="31"/>
      <c r="N21419" s="39"/>
      <c r="O21419" s="28"/>
      <c r="P21419" s="28"/>
      <c r="Q21419" s="28"/>
      <c r="R21419" s="28"/>
      <c r="S21419" s="25"/>
    </row>
    <row r="21420" spans="2:19" s="16" customFormat="1" outlineLevel="2" x14ac:dyDescent="0.25">
      <c r="B21420" s="16" t="s">
        <v>5805</v>
      </c>
      <c r="C21420" s="16" t="s">
        <v>5447</v>
      </c>
      <c r="D21420" s="16" t="s">
        <v>83</v>
      </c>
      <c r="E21420" s="16" t="s">
        <v>1257</v>
      </c>
      <c r="G21420" s="16" t="s">
        <v>1258</v>
      </c>
      <c r="H21420" s="16" t="s">
        <v>19</v>
      </c>
      <c r="I21420" s="31">
        <v>63829357</v>
      </c>
      <c r="J21420" s="31">
        <v>63829357</v>
      </c>
      <c r="K21420" s="32">
        <f>IFERROR((J21420/I21420),0)</f>
        <v>1</v>
      </c>
      <c r="L21420" s="31"/>
      <c r="M21420" s="31"/>
      <c r="N21420" s="39"/>
      <c r="O21420" s="28"/>
      <c r="P21420" s="28"/>
      <c r="Q21420" s="28"/>
      <c r="R21420" s="28"/>
      <c r="S21420" s="25"/>
    </row>
    <row r="21421" spans="2:19" s="16" customFormat="1" outlineLevel="1" x14ac:dyDescent="0.25">
      <c r="B21421" s="47" t="s">
        <v>9969</v>
      </c>
      <c r="C21421" s="47" t="str">
        <f>C21420</f>
        <v>ASIGNACIONES DIRECTAS (20% DEL SGR)</v>
      </c>
      <c r="D21421" s="47"/>
      <c r="E21421" s="47" t="str">
        <f>E21420</f>
        <v>52699</v>
      </c>
      <c r="F21421" s="47"/>
      <c r="G21421" s="47" t="str">
        <f>G21420</f>
        <v xml:space="preserve">SANTACRUZ                                         </v>
      </c>
      <c r="H21421" s="47" t="s">
        <v>10655</v>
      </c>
      <c r="I21421" s="51">
        <f>SUBTOTAL(9,I21419:I21420)</f>
        <v>73371789</v>
      </c>
      <c r="J21421" s="51">
        <f>SUBTOTAL(9,J21419:J21420)</f>
        <v>73371789</v>
      </c>
      <c r="K21421" s="49">
        <f>J21421/I21421</f>
        <v>1</v>
      </c>
      <c r="L21421" s="51">
        <f>SUBTOTAL(9,L21419:L21420)</f>
        <v>0</v>
      </c>
      <c r="M21421" s="51">
        <f>SUBTOTAL(9,M21419:M21420)</f>
        <v>0</v>
      </c>
      <c r="N21421" s="50" t="str">
        <f>IFERROR((M21421/L21421),"N.A")</f>
        <v>N.A</v>
      </c>
      <c r="O21421" s="28"/>
      <c r="P21421" s="28"/>
      <c r="Q21421" s="28"/>
      <c r="R21421" s="28"/>
      <c r="S21421" s="25"/>
    </row>
    <row r="21422" spans="2:19" s="16" customFormat="1" outlineLevel="2" x14ac:dyDescent="0.25">
      <c r="B21422" s="16" t="s">
        <v>5806</v>
      </c>
      <c r="C21422" s="16" t="s">
        <v>5447</v>
      </c>
      <c r="D21422" s="16" t="s">
        <v>83</v>
      </c>
      <c r="E21422" s="16" t="s">
        <v>1260</v>
      </c>
      <c r="G21422" s="16" t="s">
        <v>849</v>
      </c>
      <c r="H21422" s="16" t="s">
        <v>152</v>
      </c>
      <c r="I21422" s="35">
        <v>198646145</v>
      </c>
      <c r="J21422" s="35">
        <v>115893659.62000002</v>
      </c>
      <c r="K21422" s="36">
        <f>IFERROR((J21422/I21422),0)</f>
        <v>0.58341761235789413</v>
      </c>
      <c r="L21422" s="35">
        <v>130751866</v>
      </c>
      <c r="M21422" s="35">
        <v>115893659.62000002</v>
      </c>
      <c r="N21422" s="40">
        <f>M21422/L21422</f>
        <v>0.88636333205370865</v>
      </c>
      <c r="O21422" s="28"/>
      <c r="P21422" s="28"/>
      <c r="Q21422" s="28"/>
      <c r="R21422" s="28"/>
      <c r="S21422" s="25"/>
    </row>
    <row r="21423" spans="2:19" s="16" customFormat="1" outlineLevel="2" x14ac:dyDescent="0.25">
      <c r="B21423" s="16" t="s">
        <v>5806</v>
      </c>
      <c r="C21423" s="16" t="s">
        <v>5447</v>
      </c>
      <c r="D21423" s="16" t="s">
        <v>83</v>
      </c>
      <c r="E21423" s="16" t="s">
        <v>1260</v>
      </c>
      <c r="G21423" s="16" t="s">
        <v>849</v>
      </c>
      <c r="H21423" s="16" t="s">
        <v>5452</v>
      </c>
      <c r="I21423" s="31">
        <v>18021635</v>
      </c>
      <c r="J21423" s="31">
        <v>18021635</v>
      </c>
      <c r="K21423" s="32">
        <f>IFERROR((J21423/I21423),0)</f>
        <v>1</v>
      </c>
      <c r="L21423" s="31"/>
      <c r="M21423" s="31"/>
      <c r="N21423" s="39"/>
      <c r="O21423" s="28"/>
      <c r="P21423" s="28"/>
      <c r="Q21423" s="28"/>
      <c r="R21423" s="28"/>
      <c r="S21423" s="25"/>
    </row>
    <row r="21424" spans="2:19" s="16" customFormat="1" outlineLevel="2" x14ac:dyDescent="0.25">
      <c r="B21424" s="16" t="s">
        <v>5806</v>
      </c>
      <c r="C21424" s="16" t="s">
        <v>5447</v>
      </c>
      <c r="D21424" s="16" t="s">
        <v>83</v>
      </c>
      <c r="E21424" s="16" t="s">
        <v>1260</v>
      </c>
      <c r="G21424" s="16" t="s">
        <v>849</v>
      </c>
      <c r="H21424" s="16" t="s">
        <v>19</v>
      </c>
      <c r="I21424" s="31">
        <v>121443191</v>
      </c>
      <c r="J21424" s="31">
        <v>121443191</v>
      </c>
      <c r="K21424" s="32">
        <f>IFERROR((J21424/I21424),0)</f>
        <v>1</v>
      </c>
      <c r="L21424" s="31"/>
      <c r="M21424" s="31"/>
      <c r="N21424" s="39"/>
      <c r="O21424" s="28"/>
      <c r="P21424" s="28"/>
      <c r="Q21424" s="28"/>
      <c r="R21424" s="28"/>
      <c r="S21424" s="25"/>
    </row>
    <row r="21425" spans="2:19" s="16" customFormat="1" outlineLevel="2" x14ac:dyDescent="0.25">
      <c r="B21425" s="16" t="s">
        <v>5806</v>
      </c>
      <c r="C21425" s="16" t="s">
        <v>5447</v>
      </c>
      <c r="D21425" s="16" t="s">
        <v>83</v>
      </c>
      <c r="E21425" s="16" t="s">
        <v>1260</v>
      </c>
      <c r="G21425" s="16" t="s">
        <v>849</v>
      </c>
      <c r="H21425" s="16" t="s">
        <v>154</v>
      </c>
      <c r="I21425" s="31">
        <v>1229</v>
      </c>
      <c r="J21425" s="31">
        <v>1229</v>
      </c>
      <c r="K21425" s="32">
        <f>IFERROR((J21425/I21425),0)</f>
        <v>1</v>
      </c>
      <c r="L21425" s="31"/>
      <c r="M21425" s="31"/>
      <c r="N21425" s="39"/>
      <c r="O21425" s="28"/>
      <c r="P21425" s="28"/>
      <c r="Q21425" s="28"/>
      <c r="R21425" s="28"/>
      <c r="S21425" s="25"/>
    </row>
    <row r="21426" spans="2:19" s="16" customFormat="1" outlineLevel="2" x14ac:dyDescent="0.25">
      <c r="B21426" s="16" t="s">
        <v>5806</v>
      </c>
      <c r="C21426" s="16" t="s">
        <v>5447</v>
      </c>
      <c r="D21426" s="16" t="s">
        <v>83</v>
      </c>
      <c r="E21426" s="16" t="s">
        <v>1260</v>
      </c>
      <c r="G21426" s="16" t="s">
        <v>849</v>
      </c>
      <c r="H21426" s="16" t="s">
        <v>331</v>
      </c>
      <c r="I21426" s="31">
        <v>4979424</v>
      </c>
      <c r="J21426" s="31">
        <v>4979424</v>
      </c>
      <c r="K21426" s="32">
        <f>IFERROR((J21426/I21426),0)</f>
        <v>1</v>
      </c>
      <c r="L21426" s="31"/>
      <c r="M21426" s="31"/>
      <c r="N21426" s="39"/>
      <c r="O21426" s="28"/>
      <c r="P21426" s="28"/>
      <c r="Q21426" s="28"/>
      <c r="R21426" s="28"/>
      <c r="S21426" s="25"/>
    </row>
    <row r="21427" spans="2:19" s="16" customFormat="1" outlineLevel="2" x14ac:dyDescent="0.25">
      <c r="B21427" s="16" t="s">
        <v>5806</v>
      </c>
      <c r="C21427" s="16" t="s">
        <v>5447</v>
      </c>
      <c r="D21427" s="16" t="s">
        <v>83</v>
      </c>
      <c r="E21427" s="16" t="s">
        <v>1260</v>
      </c>
      <c r="G21427" s="16" t="s">
        <v>849</v>
      </c>
      <c r="H21427" s="16" t="s">
        <v>231</v>
      </c>
      <c r="I21427" s="31">
        <v>31502025</v>
      </c>
      <c r="J21427" s="31">
        <v>31502025</v>
      </c>
      <c r="K21427" s="32">
        <f>IFERROR((J21427/I21427),0)</f>
        <v>1</v>
      </c>
      <c r="L21427" s="31"/>
      <c r="M21427" s="31"/>
      <c r="N21427" s="39"/>
      <c r="O21427" s="28"/>
      <c r="P21427" s="28"/>
      <c r="Q21427" s="28"/>
      <c r="R21427" s="28"/>
      <c r="S21427" s="25"/>
    </row>
    <row r="21428" spans="2:19" s="16" customFormat="1" outlineLevel="2" x14ac:dyDescent="0.25">
      <c r="B21428" s="16" t="s">
        <v>5806</v>
      </c>
      <c r="C21428" s="16" t="s">
        <v>5447</v>
      </c>
      <c r="D21428" s="16" t="s">
        <v>83</v>
      </c>
      <c r="E21428" s="16" t="s">
        <v>1260</v>
      </c>
      <c r="G21428" s="16" t="s">
        <v>849</v>
      </c>
      <c r="H21428" s="16" t="s">
        <v>155</v>
      </c>
      <c r="I21428" s="31">
        <v>-39729229</v>
      </c>
      <c r="J21428" s="31"/>
      <c r="K21428" s="32">
        <f>IFERROR((J21428/I21428),0)</f>
        <v>0</v>
      </c>
      <c r="L21428" s="31"/>
      <c r="M21428" s="31"/>
      <c r="N21428" s="39"/>
      <c r="O21428" s="28"/>
      <c r="P21428" s="28"/>
      <c r="Q21428" s="28"/>
      <c r="R21428" s="28"/>
      <c r="S21428" s="25"/>
    </row>
    <row r="21429" spans="2:19" s="16" customFormat="1" outlineLevel="1" x14ac:dyDescent="0.25">
      <c r="B21429" s="47" t="s">
        <v>9970</v>
      </c>
      <c r="C21429" s="47" t="str">
        <f>C21428</f>
        <v>ASIGNACIONES DIRECTAS (20% DEL SGR)</v>
      </c>
      <c r="D21429" s="47"/>
      <c r="E21429" s="47" t="str">
        <f>E21428</f>
        <v>52696</v>
      </c>
      <c r="F21429" s="47"/>
      <c r="G21429" s="47" t="str">
        <f>G21428</f>
        <v xml:space="preserve">SANTA BÁRBARA                                     </v>
      </c>
      <c r="H21429" s="47" t="s">
        <v>10655</v>
      </c>
      <c r="I21429" s="51">
        <f>SUBTOTAL(9,I21422:I21428)</f>
        <v>334864420</v>
      </c>
      <c r="J21429" s="51">
        <f>SUBTOTAL(9,J21422:J21428)</f>
        <v>291841163.62</v>
      </c>
      <c r="K21429" s="49">
        <f>J21429/I21429</f>
        <v>0.87152037119978287</v>
      </c>
      <c r="L21429" s="51">
        <f>SUBTOTAL(9,L21422:L21428)</f>
        <v>130751866</v>
      </c>
      <c r="M21429" s="51">
        <f>SUBTOTAL(9,M21422:M21428)</f>
        <v>115893659.62000002</v>
      </c>
      <c r="N21429" s="50">
        <f>IFERROR((M21429/L21429),"N.A")</f>
        <v>0.88636333205370865</v>
      </c>
      <c r="O21429" s="28"/>
      <c r="P21429" s="28"/>
      <c r="Q21429" s="28"/>
      <c r="R21429" s="28"/>
      <c r="S21429" s="25"/>
    </row>
    <row r="21430" spans="2:19" s="16" customFormat="1" outlineLevel="2" x14ac:dyDescent="0.25">
      <c r="B21430" s="16" t="s">
        <v>5807</v>
      </c>
      <c r="C21430" s="16" t="s">
        <v>5447</v>
      </c>
      <c r="D21430" s="16" t="s">
        <v>83</v>
      </c>
      <c r="E21430" s="16" t="s">
        <v>1262</v>
      </c>
      <c r="G21430" s="16" t="s">
        <v>1263</v>
      </c>
      <c r="H21430" s="16" t="s">
        <v>5452</v>
      </c>
      <c r="I21430" s="31">
        <v>41008</v>
      </c>
      <c r="J21430" s="31">
        <v>41008</v>
      </c>
      <c r="K21430" s="32">
        <f>IFERROR((J21430/I21430),0)</f>
        <v>1</v>
      </c>
      <c r="L21430" s="31"/>
      <c r="M21430" s="31"/>
      <c r="N21430" s="39"/>
      <c r="O21430" s="28"/>
      <c r="P21430" s="28"/>
      <c r="Q21430" s="28"/>
      <c r="R21430" s="28"/>
      <c r="S21430" s="25"/>
    </row>
    <row r="21431" spans="2:19" s="16" customFormat="1" outlineLevel="2" x14ac:dyDescent="0.25">
      <c r="B21431" s="16" t="s">
        <v>5807</v>
      </c>
      <c r="C21431" s="16" t="s">
        <v>5447</v>
      </c>
      <c r="D21431" s="16" t="s">
        <v>83</v>
      </c>
      <c r="E21431" s="16" t="s">
        <v>1262</v>
      </c>
      <c r="G21431" s="16" t="s">
        <v>1263</v>
      </c>
      <c r="H21431" s="16" t="s">
        <v>19</v>
      </c>
      <c r="I21431" s="31">
        <v>261746</v>
      </c>
      <c r="J21431" s="31">
        <v>261746</v>
      </c>
      <c r="K21431" s="32">
        <f>IFERROR((J21431/I21431),0)</f>
        <v>1</v>
      </c>
      <c r="L21431" s="31"/>
      <c r="M21431" s="31"/>
      <c r="N21431" s="39"/>
      <c r="O21431" s="28"/>
      <c r="P21431" s="28"/>
      <c r="Q21431" s="28"/>
      <c r="R21431" s="28"/>
      <c r="S21431" s="25"/>
    </row>
    <row r="21432" spans="2:19" s="16" customFormat="1" outlineLevel="1" x14ac:dyDescent="0.25">
      <c r="B21432" s="47" t="s">
        <v>9971</v>
      </c>
      <c r="C21432" s="47" t="str">
        <f>C21431</f>
        <v>ASIGNACIONES DIRECTAS (20% DEL SGR)</v>
      </c>
      <c r="D21432" s="47"/>
      <c r="E21432" s="47" t="str">
        <f>E21431</f>
        <v>52694</v>
      </c>
      <c r="F21432" s="47"/>
      <c r="G21432" s="47" t="str">
        <f>G21431</f>
        <v xml:space="preserve">SAN PEDRO DE CARTAGO                              </v>
      </c>
      <c r="H21432" s="47" t="s">
        <v>10655</v>
      </c>
      <c r="I21432" s="51">
        <f>SUBTOTAL(9,I21430:I21431)</f>
        <v>302754</v>
      </c>
      <c r="J21432" s="51">
        <f>SUBTOTAL(9,J21430:J21431)</f>
        <v>302754</v>
      </c>
      <c r="K21432" s="49">
        <f>J21432/I21432</f>
        <v>1</v>
      </c>
      <c r="L21432" s="51">
        <f>SUBTOTAL(9,L21430:L21431)</f>
        <v>0</v>
      </c>
      <c r="M21432" s="51">
        <f>SUBTOTAL(9,M21430:M21431)</f>
        <v>0</v>
      </c>
      <c r="N21432" s="50" t="str">
        <f>IFERROR((M21432/L21432),"N.A")</f>
        <v>N.A</v>
      </c>
      <c r="O21432" s="28"/>
      <c r="P21432" s="28"/>
      <c r="Q21432" s="28"/>
      <c r="R21432" s="28"/>
      <c r="S21432" s="25"/>
    </row>
    <row r="21433" spans="2:19" s="16" customFormat="1" outlineLevel="2" x14ac:dyDescent="0.25">
      <c r="B21433" s="16" t="s">
        <v>5808</v>
      </c>
      <c r="C21433" s="16" t="s">
        <v>5447</v>
      </c>
      <c r="D21433" s="16" t="s">
        <v>83</v>
      </c>
      <c r="E21433" s="16" t="s">
        <v>1265</v>
      </c>
      <c r="G21433" s="16" t="s">
        <v>1266</v>
      </c>
      <c r="H21433" s="16" t="s">
        <v>152</v>
      </c>
      <c r="I21433" s="35">
        <v>167644</v>
      </c>
      <c r="J21433" s="35">
        <v>0</v>
      </c>
      <c r="K21433" s="36">
        <f>IFERROR((J21433/I21433),0)</f>
        <v>0</v>
      </c>
      <c r="L21433" s="35">
        <v>109675</v>
      </c>
      <c r="M21433" s="35">
        <v>0</v>
      </c>
      <c r="N21433" s="40">
        <f>M21433/L21433</f>
        <v>0</v>
      </c>
      <c r="O21433" s="28"/>
      <c r="P21433" s="28"/>
      <c r="Q21433" s="28"/>
      <c r="R21433" s="28"/>
      <c r="S21433" s="25"/>
    </row>
    <row r="21434" spans="2:19" s="16" customFormat="1" outlineLevel="2" x14ac:dyDescent="0.25">
      <c r="B21434" s="16" t="s">
        <v>5808</v>
      </c>
      <c r="C21434" s="16" t="s">
        <v>5447</v>
      </c>
      <c r="D21434" s="16" t="s">
        <v>83</v>
      </c>
      <c r="E21434" s="16" t="s">
        <v>1265</v>
      </c>
      <c r="G21434" s="16" t="s">
        <v>1266</v>
      </c>
      <c r="H21434" s="16" t="s">
        <v>5451</v>
      </c>
      <c r="I21434" s="31">
        <v>3570</v>
      </c>
      <c r="J21434" s="31">
        <v>3570</v>
      </c>
      <c r="K21434" s="32">
        <f>IFERROR((J21434/I21434),0)</f>
        <v>1</v>
      </c>
      <c r="L21434" s="31"/>
      <c r="M21434" s="31"/>
      <c r="N21434" s="39"/>
      <c r="O21434" s="28"/>
      <c r="P21434" s="28"/>
      <c r="Q21434" s="28"/>
      <c r="R21434" s="28"/>
      <c r="S21434" s="25"/>
    </row>
    <row r="21435" spans="2:19" s="16" customFormat="1" outlineLevel="2" x14ac:dyDescent="0.25">
      <c r="B21435" s="16" t="s">
        <v>5808</v>
      </c>
      <c r="C21435" s="16" t="s">
        <v>5447</v>
      </c>
      <c r="D21435" s="16" t="s">
        <v>83</v>
      </c>
      <c r="E21435" s="16" t="s">
        <v>1265</v>
      </c>
      <c r="G21435" s="16" t="s">
        <v>1266</v>
      </c>
      <c r="H21435" s="16" t="s">
        <v>5452</v>
      </c>
      <c r="I21435" s="31">
        <v>674515</v>
      </c>
      <c r="J21435" s="31">
        <v>674515</v>
      </c>
      <c r="K21435" s="32">
        <f>IFERROR((J21435/I21435),0)</f>
        <v>1</v>
      </c>
      <c r="L21435" s="31"/>
      <c r="M21435" s="31"/>
      <c r="N21435" s="39"/>
      <c r="O21435" s="28"/>
      <c r="P21435" s="28"/>
      <c r="Q21435" s="28"/>
      <c r="R21435" s="28"/>
      <c r="S21435" s="25"/>
    </row>
    <row r="21436" spans="2:19" s="16" customFormat="1" outlineLevel="2" x14ac:dyDescent="0.25">
      <c r="B21436" s="16" t="s">
        <v>5808</v>
      </c>
      <c r="C21436" s="16" t="s">
        <v>5447</v>
      </c>
      <c r="D21436" s="16" t="s">
        <v>83</v>
      </c>
      <c r="E21436" s="16" t="s">
        <v>1265</v>
      </c>
      <c r="G21436" s="16" t="s">
        <v>1266</v>
      </c>
      <c r="H21436" s="16" t="s">
        <v>19</v>
      </c>
      <c r="I21436" s="31">
        <v>4567581</v>
      </c>
      <c r="J21436" s="31">
        <v>4567581</v>
      </c>
      <c r="K21436" s="32">
        <f>IFERROR((J21436/I21436),0)</f>
        <v>1</v>
      </c>
      <c r="L21436" s="31"/>
      <c r="M21436" s="31"/>
      <c r="N21436" s="39"/>
      <c r="O21436" s="28"/>
      <c r="P21436" s="28"/>
      <c r="Q21436" s="28"/>
      <c r="R21436" s="28"/>
      <c r="S21436" s="25"/>
    </row>
    <row r="21437" spans="2:19" s="16" customFormat="1" outlineLevel="2" x14ac:dyDescent="0.25">
      <c r="B21437" s="16" t="s">
        <v>5808</v>
      </c>
      <c r="C21437" s="16" t="s">
        <v>5447</v>
      </c>
      <c r="D21437" s="16" t="s">
        <v>83</v>
      </c>
      <c r="E21437" s="16" t="s">
        <v>1265</v>
      </c>
      <c r="G21437" s="16" t="s">
        <v>1266</v>
      </c>
      <c r="H21437" s="16" t="s">
        <v>154</v>
      </c>
      <c r="I21437" s="31">
        <v>1</v>
      </c>
      <c r="J21437" s="31">
        <v>1</v>
      </c>
      <c r="K21437" s="32">
        <f>IFERROR((J21437/I21437),0)</f>
        <v>1</v>
      </c>
      <c r="L21437" s="31"/>
      <c r="M21437" s="31"/>
      <c r="N21437" s="39"/>
      <c r="O21437" s="28"/>
      <c r="P21437" s="28"/>
      <c r="Q21437" s="28"/>
      <c r="R21437" s="28"/>
      <c r="S21437" s="25"/>
    </row>
    <row r="21438" spans="2:19" s="16" customFormat="1" outlineLevel="2" x14ac:dyDescent="0.25">
      <c r="B21438" s="16" t="s">
        <v>5808</v>
      </c>
      <c r="C21438" s="16" t="s">
        <v>5447</v>
      </c>
      <c r="D21438" s="16" t="s">
        <v>83</v>
      </c>
      <c r="E21438" s="16" t="s">
        <v>1265</v>
      </c>
      <c r="G21438" s="16" t="s">
        <v>1266</v>
      </c>
      <c r="H21438" s="16" t="s">
        <v>231</v>
      </c>
      <c r="I21438" s="31">
        <v>26272</v>
      </c>
      <c r="J21438" s="31">
        <v>26272</v>
      </c>
      <c r="K21438" s="32">
        <f>IFERROR((J21438/I21438),0)</f>
        <v>1</v>
      </c>
      <c r="L21438" s="31"/>
      <c r="M21438" s="31"/>
      <c r="N21438" s="39"/>
      <c r="O21438" s="28"/>
      <c r="P21438" s="28"/>
      <c r="Q21438" s="28"/>
      <c r="R21438" s="28"/>
      <c r="S21438" s="25"/>
    </row>
    <row r="21439" spans="2:19" s="16" customFormat="1" outlineLevel="2" x14ac:dyDescent="0.25">
      <c r="B21439" s="16" t="s">
        <v>5808</v>
      </c>
      <c r="C21439" s="16" t="s">
        <v>5447</v>
      </c>
      <c r="D21439" s="16" t="s">
        <v>83</v>
      </c>
      <c r="E21439" s="16" t="s">
        <v>1265</v>
      </c>
      <c r="G21439" s="16" t="s">
        <v>1266</v>
      </c>
      <c r="H21439" s="16" t="s">
        <v>155</v>
      </c>
      <c r="I21439" s="31">
        <v>-33529</v>
      </c>
      <c r="J21439" s="31"/>
      <c r="K21439" s="32">
        <f>IFERROR((J21439/I21439),0)</f>
        <v>0</v>
      </c>
      <c r="L21439" s="31"/>
      <c r="M21439" s="31"/>
      <c r="N21439" s="39"/>
      <c r="O21439" s="28"/>
      <c r="P21439" s="28"/>
      <c r="Q21439" s="28"/>
      <c r="R21439" s="28"/>
      <c r="S21439" s="25"/>
    </row>
    <row r="21440" spans="2:19" s="16" customFormat="1" outlineLevel="1" x14ac:dyDescent="0.25">
      <c r="B21440" s="47" t="s">
        <v>9972</v>
      </c>
      <c r="C21440" s="47" t="str">
        <f>C21439</f>
        <v>ASIGNACIONES DIRECTAS (20% DEL SGR)</v>
      </c>
      <c r="D21440" s="47"/>
      <c r="E21440" s="47" t="str">
        <f>E21439</f>
        <v>52693</v>
      </c>
      <c r="F21440" s="47"/>
      <c r="G21440" s="47" t="str">
        <f>G21439</f>
        <v xml:space="preserve">SAN PABLO                                         </v>
      </c>
      <c r="H21440" s="47" t="s">
        <v>10655</v>
      </c>
      <c r="I21440" s="51">
        <f>SUBTOTAL(9,I21433:I21439)</f>
        <v>5406054</v>
      </c>
      <c r="J21440" s="51">
        <f>SUBTOTAL(9,J21433:J21439)</f>
        <v>5271939</v>
      </c>
      <c r="K21440" s="49">
        <f>J21440/I21440</f>
        <v>0.97519170174770731</v>
      </c>
      <c r="L21440" s="51">
        <f>SUBTOTAL(9,L21433:L21439)</f>
        <v>109675</v>
      </c>
      <c r="M21440" s="51">
        <f>SUBTOTAL(9,M21433:M21439)</f>
        <v>0</v>
      </c>
      <c r="N21440" s="50">
        <f>IFERROR((M21440/L21440),"N.A")</f>
        <v>0</v>
      </c>
      <c r="O21440" s="28"/>
      <c r="P21440" s="28"/>
      <c r="Q21440" s="28"/>
      <c r="R21440" s="28"/>
      <c r="S21440" s="25"/>
    </row>
    <row r="21441" spans="2:19" s="16" customFormat="1" outlineLevel="2" x14ac:dyDescent="0.25">
      <c r="B21441" s="16" t="s">
        <v>5809</v>
      </c>
      <c r="C21441" s="16" t="s">
        <v>5447</v>
      </c>
      <c r="D21441" s="16" t="s">
        <v>83</v>
      </c>
      <c r="E21441" s="16" t="s">
        <v>1268</v>
      </c>
      <c r="G21441" s="16" t="s">
        <v>1269</v>
      </c>
      <c r="H21441" s="16" t="s">
        <v>5452</v>
      </c>
      <c r="I21441" s="31">
        <v>111915</v>
      </c>
      <c r="J21441" s="31">
        <v>111915</v>
      </c>
      <c r="K21441" s="32">
        <f>IFERROR((J21441/I21441),0)</f>
        <v>1</v>
      </c>
      <c r="L21441" s="31"/>
      <c r="M21441" s="31"/>
      <c r="N21441" s="39"/>
      <c r="O21441" s="28"/>
      <c r="P21441" s="28"/>
      <c r="Q21441" s="28"/>
      <c r="R21441" s="28"/>
      <c r="S21441" s="25"/>
    </row>
    <row r="21442" spans="2:19" s="16" customFormat="1" outlineLevel="2" x14ac:dyDescent="0.25">
      <c r="B21442" s="16" t="s">
        <v>5809</v>
      </c>
      <c r="C21442" s="16" t="s">
        <v>5447</v>
      </c>
      <c r="D21442" s="16" t="s">
        <v>83</v>
      </c>
      <c r="E21442" s="16" t="s">
        <v>1268</v>
      </c>
      <c r="G21442" s="16" t="s">
        <v>1269</v>
      </c>
      <c r="H21442" s="16" t="s">
        <v>19</v>
      </c>
      <c r="I21442" s="31">
        <v>714870</v>
      </c>
      <c r="J21442" s="31">
        <v>714870</v>
      </c>
      <c r="K21442" s="32">
        <f>IFERROR((J21442/I21442),0)</f>
        <v>1</v>
      </c>
      <c r="L21442" s="31"/>
      <c r="M21442" s="31"/>
      <c r="N21442" s="39"/>
      <c r="O21442" s="28"/>
      <c r="P21442" s="28"/>
      <c r="Q21442" s="28"/>
      <c r="R21442" s="28"/>
      <c r="S21442" s="25"/>
    </row>
    <row r="21443" spans="2:19" s="16" customFormat="1" outlineLevel="1" x14ac:dyDescent="0.25">
      <c r="B21443" s="47" t="s">
        <v>9973</v>
      </c>
      <c r="C21443" s="47" t="str">
        <f>C21442</f>
        <v>ASIGNACIONES DIRECTAS (20% DEL SGR)</v>
      </c>
      <c r="D21443" s="47"/>
      <c r="E21443" s="47" t="str">
        <f>E21442</f>
        <v>52687</v>
      </c>
      <c r="F21443" s="47"/>
      <c r="G21443" s="47" t="str">
        <f>G21442</f>
        <v xml:space="preserve">SAN LORENZO                                       </v>
      </c>
      <c r="H21443" s="47" t="s">
        <v>10655</v>
      </c>
      <c r="I21443" s="51">
        <f>SUBTOTAL(9,I21441:I21442)</f>
        <v>826785</v>
      </c>
      <c r="J21443" s="51">
        <f>SUBTOTAL(9,J21441:J21442)</f>
        <v>826785</v>
      </c>
      <c r="K21443" s="49">
        <f>J21443/I21443</f>
        <v>1</v>
      </c>
      <c r="L21443" s="51">
        <f>SUBTOTAL(9,L21441:L21442)</f>
        <v>0</v>
      </c>
      <c r="M21443" s="51">
        <f>SUBTOTAL(9,M21441:M21442)</f>
        <v>0</v>
      </c>
      <c r="N21443" s="50" t="str">
        <f>IFERROR((M21443/L21443),"N.A")</f>
        <v>N.A</v>
      </c>
      <c r="O21443" s="28"/>
      <c r="P21443" s="28"/>
      <c r="Q21443" s="28"/>
      <c r="R21443" s="28"/>
      <c r="S21443" s="25"/>
    </row>
    <row r="21444" spans="2:19" s="16" customFormat="1" outlineLevel="2" x14ac:dyDescent="0.25">
      <c r="B21444" s="16" t="s">
        <v>5810</v>
      </c>
      <c r="C21444" s="16" t="s">
        <v>5447</v>
      </c>
      <c r="D21444" s="16" t="s">
        <v>83</v>
      </c>
      <c r="E21444" s="16" t="s">
        <v>1274</v>
      </c>
      <c r="G21444" s="16" t="s">
        <v>1275</v>
      </c>
      <c r="H21444" s="16" t="s">
        <v>152</v>
      </c>
      <c r="I21444" s="35">
        <v>550086</v>
      </c>
      <c r="J21444" s="35">
        <v>0</v>
      </c>
      <c r="K21444" s="36">
        <f>IFERROR((J21444/I21444),0)</f>
        <v>0</v>
      </c>
      <c r="L21444" s="35">
        <v>356898</v>
      </c>
      <c r="M21444" s="35">
        <v>0</v>
      </c>
      <c r="N21444" s="40">
        <f>M21444/L21444</f>
        <v>0</v>
      </c>
      <c r="O21444" s="28"/>
      <c r="P21444" s="28"/>
      <c r="Q21444" s="28"/>
      <c r="R21444" s="28"/>
      <c r="S21444" s="25"/>
    </row>
    <row r="21445" spans="2:19" s="16" customFormat="1" outlineLevel="2" x14ac:dyDescent="0.25">
      <c r="B21445" s="16" t="s">
        <v>5810</v>
      </c>
      <c r="C21445" s="16" t="s">
        <v>5447</v>
      </c>
      <c r="D21445" s="16" t="s">
        <v>83</v>
      </c>
      <c r="E21445" s="16" t="s">
        <v>1274</v>
      </c>
      <c r="G21445" s="16" t="s">
        <v>1275</v>
      </c>
      <c r="H21445" s="16" t="s">
        <v>5452</v>
      </c>
      <c r="I21445" s="31">
        <v>273852</v>
      </c>
      <c r="J21445" s="31">
        <v>273852</v>
      </c>
      <c r="K21445" s="32">
        <f>IFERROR((J21445/I21445),0)</f>
        <v>1</v>
      </c>
      <c r="L21445" s="31"/>
      <c r="M21445" s="31"/>
      <c r="N21445" s="39"/>
      <c r="O21445" s="28"/>
      <c r="P21445" s="28"/>
      <c r="Q21445" s="28"/>
      <c r="R21445" s="28"/>
      <c r="S21445" s="25"/>
    </row>
    <row r="21446" spans="2:19" s="16" customFormat="1" outlineLevel="2" x14ac:dyDescent="0.25">
      <c r="B21446" s="16" t="s">
        <v>5810</v>
      </c>
      <c r="C21446" s="16" t="s">
        <v>5447</v>
      </c>
      <c r="D21446" s="16" t="s">
        <v>83</v>
      </c>
      <c r="E21446" s="16" t="s">
        <v>1274</v>
      </c>
      <c r="G21446" s="16" t="s">
        <v>1275</v>
      </c>
      <c r="H21446" s="16" t="s">
        <v>19</v>
      </c>
      <c r="I21446" s="31">
        <v>1964321</v>
      </c>
      <c r="J21446" s="31">
        <v>1964321</v>
      </c>
      <c r="K21446" s="32">
        <f>IFERROR((J21446/I21446),0)</f>
        <v>1</v>
      </c>
      <c r="L21446" s="31"/>
      <c r="M21446" s="31"/>
      <c r="N21446" s="39"/>
      <c r="O21446" s="28"/>
      <c r="P21446" s="28"/>
      <c r="Q21446" s="28"/>
      <c r="R21446" s="28"/>
      <c r="S21446" s="25"/>
    </row>
    <row r="21447" spans="2:19" s="16" customFormat="1" outlineLevel="2" x14ac:dyDescent="0.25">
      <c r="B21447" s="16" t="s">
        <v>5810</v>
      </c>
      <c r="C21447" s="16" t="s">
        <v>5447</v>
      </c>
      <c r="D21447" s="16" t="s">
        <v>83</v>
      </c>
      <c r="E21447" s="16" t="s">
        <v>1274</v>
      </c>
      <c r="G21447" s="16" t="s">
        <v>1275</v>
      </c>
      <c r="H21447" s="16" t="s">
        <v>154</v>
      </c>
      <c r="I21447" s="31">
        <v>3</v>
      </c>
      <c r="J21447" s="31">
        <v>3</v>
      </c>
      <c r="K21447" s="32">
        <f>IFERROR((J21447/I21447),0)</f>
        <v>1</v>
      </c>
      <c r="L21447" s="31"/>
      <c r="M21447" s="31"/>
      <c r="N21447" s="39"/>
      <c r="O21447" s="28"/>
      <c r="P21447" s="28"/>
      <c r="Q21447" s="28"/>
      <c r="R21447" s="28"/>
      <c r="S21447" s="25"/>
    </row>
    <row r="21448" spans="2:19" s="16" customFormat="1" outlineLevel="2" x14ac:dyDescent="0.25">
      <c r="B21448" s="16" t="s">
        <v>5810</v>
      </c>
      <c r="C21448" s="16" t="s">
        <v>5447</v>
      </c>
      <c r="D21448" s="16" t="s">
        <v>83</v>
      </c>
      <c r="E21448" s="16" t="s">
        <v>1274</v>
      </c>
      <c r="G21448" s="16" t="s">
        <v>1275</v>
      </c>
      <c r="H21448" s="16" t="s">
        <v>231</v>
      </c>
      <c r="I21448" s="31">
        <v>84808</v>
      </c>
      <c r="J21448" s="31">
        <v>84808</v>
      </c>
      <c r="K21448" s="32">
        <f>IFERROR((J21448/I21448),0)</f>
        <v>1</v>
      </c>
      <c r="L21448" s="31"/>
      <c r="M21448" s="31"/>
      <c r="N21448" s="39"/>
      <c r="O21448" s="28"/>
      <c r="P21448" s="28"/>
      <c r="Q21448" s="28"/>
      <c r="R21448" s="28"/>
      <c r="S21448" s="25"/>
    </row>
    <row r="21449" spans="2:19" s="16" customFormat="1" outlineLevel="2" x14ac:dyDescent="0.25">
      <c r="B21449" s="16" t="s">
        <v>5810</v>
      </c>
      <c r="C21449" s="16" t="s">
        <v>5447</v>
      </c>
      <c r="D21449" s="16" t="s">
        <v>83</v>
      </c>
      <c r="E21449" s="16" t="s">
        <v>1274</v>
      </c>
      <c r="G21449" s="16" t="s">
        <v>1275</v>
      </c>
      <c r="H21449" s="16" t="s">
        <v>155</v>
      </c>
      <c r="I21449" s="31">
        <v>-110017</v>
      </c>
      <c r="J21449" s="31"/>
      <c r="K21449" s="32">
        <f>IFERROR((J21449/I21449),0)</f>
        <v>0</v>
      </c>
      <c r="L21449" s="31"/>
      <c r="M21449" s="31"/>
      <c r="N21449" s="39"/>
      <c r="O21449" s="28"/>
      <c r="P21449" s="28"/>
      <c r="Q21449" s="28"/>
      <c r="R21449" s="28"/>
      <c r="S21449" s="25"/>
    </row>
    <row r="21450" spans="2:19" s="16" customFormat="1" outlineLevel="1" x14ac:dyDescent="0.25">
      <c r="B21450" s="47" t="s">
        <v>9974</v>
      </c>
      <c r="C21450" s="47" t="str">
        <f>C21449</f>
        <v>ASIGNACIONES DIRECTAS (20% DEL SGR)</v>
      </c>
      <c r="D21450" s="47"/>
      <c r="E21450" s="47" t="str">
        <f>E21449</f>
        <v>52683</v>
      </c>
      <c r="F21450" s="47"/>
      <c r="G21450" s="47" t="str">
        <f>G21449</f>
        <v xml:space="preserve">SANDONÁ                                           </v>
      </c>
      <c r="H21450" s="47" t="s">
        <v>10655</v>
      </c>
      <c r="I21450" s="51">
        <f>SUBTOTAL(9,I21444:I21449)</f>
        <v>2763053</v>
      </c>
      <c r="J21450" s="51">
        <f>SUBTOTAL(9,J21444:J21449)</f>
        <v>2322984</v>
      </c>
      <c r="K21450" s="49">
        <f>J21450/I21450</f>
        <v>0.84073088717444078</v>
      </c>
      <c r="L21450" s="51">
        <f>SUBTOTAL(9,L21444:L21449)</f>
        <v>356898</v>
      </c>
      <c r="M21450" s="51">
        <f>SUBTOTAL(9,M21444:M21449)</f>
        <v>0</v>
      </c>
      <c r="N21450" s="50">
        <f>IFERROR((M21450/L21450),"N.A")</f>
        <v>0</v>
      </c>
      <c r="O21450" s="28"/>
      <c r="P21450" s="28"/>
      <c r="Q21450" s="28"/>
      <c r="R21450" s="28"/>
      <c r="S21450" s="25"/>
    </row>
    <row r="21451" spans="2:19" s="16" customFormat="1" outlineLevel="2" x14ac:dyDescent="0.25">
      <c r="B21451" s="16" t="s">
        <v>5811</v>
      </c>
      <c r="C21451" s="16" t="s">
        <v>5447</v>
      </c>
      <c r="D21451" s="16" t="s">
        <v>83</v>
      </c>
      <c r="E21451" s="16" t="s">
        <v>1277</v>
      </c>
      <c r="G21451" s="16" t="s">
        <v>1278</v>
      </c>
      <c r="H21451" s="16" t="s">
        <v>152</v>
      </c>
      <c r="I21451" s="35">
        <v>195121</v>
      </c>
      <c r="J21451" s="35">
        <v>11.13</v>
      </c>
      <c r="K21451" s="36">
        <f>IFERROR((J21451/I21451),0)</f>
        <v>5.7041528077449382E-5</v>
      </c>
      <c r="L21451" s="35">
        <v>130896</v>
      </c>
      <c r="M21451" s="35">
        <v>11.13</v>
      </c>
      <c r="N21451" s="40">
        <f>M21451/L21451</f>
        <v>8.5029336266960039E-5</v>
      </c>
      <c r="O21451" s="28"/>
      <c r="P21451" s="28"/>
      <c r="Q21451" s="28"/>
      <c r="R21451" s="28"/>
      <c r="S21451" s="25"/>
    </row>
    <row r="21452" spans="2:19" s="16" customFormat="1" outlineLevel="2" x14ac:dyDescent="0.25">
      <c r="B21452" s="16" t="s">
        <v>5811</v>
      </c>
      <c r="C21452" s="16" t="s">
        <v>5447</v>
      </c>
      <c r="D21452" s="16" t="s">
        <v>83</v>
      </c>
      <c r="E21452" s="16" t="s">
        <v>1277</v>
      </c>
      <c r="G21452" s="16" t="s">
        <v>1278</v>
      </c>
      <c r="H21452" s="16" t="s">
        <v>5452</v>
      </c>
      <c r="I21452" s="31">
        <v>7063686</v>
      </c>
      <c r="J21452" s="31">
        <v>7063686</v>
      </c>
      <c r="K21452" s="32">
        <f>IFERROR((J21452/I21452),0)</f>
        <v>1</v>
      </c>
      <c r="L21452" s="31"/>
      <c r="M21452" s="31"/>
      <c r="N21452" s="39"/>
      <c r="O21452" s="28"/>
      <c r="P21452" s="28"/>
      <c r="Q21452" s="28"/>
      <c r="R21452" s="28"/>
      <c r="S21452" s="25"/>
    </row>
    <row r="21453" spans="2:19" s="16" customFormat="1" outlineLevel="2" x14ac:dyDescent="0.25">
      <c r="B21453" s="16" t="s">
        <v>5811</v>
      </c>
      <c r="C21453" s="16" t="s">
        <v>5447</v>
      </c>
      <c r="D21453" s="16" t="s">
        <v>83</v>
      </c>
      <c r="E21453" s="16" t="s">
        <v>1277</v>
      </c>
      <c r="G21453" s="16" t="s">
        <v>1278</v>
      </c>
      <c r="H21453" s="16" t="s">
        <v>19</v>
      </c>
      <c r="I21453" s="31">
        <v>47180990</v>
      </c>
      <c r="J21453" s="31">
        <v>47180990</v>
      </c>
      <c r="K21453" s="32">
        <f>IFERROR((J21453/I21453),0)</f>
        <v>1</v>
      </c>
      <c r="L21453" s="31"/>
      <c r="M21453" s="31"/>
      <c r="N21453" s="39"/>
      <c r="O21453" s="28"/>
      <c r="P21453" s="28"/>
      <c r="Q21453" s="28"/>
      <c r="R21453" s="28"/>
      <c r="S21453" s="25"/>
    </row>
    <row r="21454" spans="2:19" s="16" customFormat="1" outlineLevel="2" x14ac:dyDescent="0.25">
      <c r="B21454" s="16" t="s">
        <v>5811</v>
      </c>
      <c r="C21454" s="16" t="s">
        <v>5447</v>
      </c>
      <c r="D21454" s="16" t="s">
        <v>83</v>
      </c>
      <c r="E21454" s="16" t="s">
        <v>1277</v>
      </c>
      <c r="G21454" s="16" t="s">
        <v>1278</v>
      </c>
      <c r="H21454" s="16" t="s">
        <v>154</v>
      </c>
      <c r="I21454" s="31">
        <v>1</v>
      </c>
      <c r="J21454" s="31">
        <v>1</v>
      </c>
      <c r="K21454" s="32">
        <f>IFERROR((J21454/I21454),0)</f>
        <v>1</v>
      </c>
      <c r="L21454" s="31"/>
      <c r="M21454" s="31"/>
      <c r="N21454" s="39"/>
      <c r="O21454" s="28"/>
      <c r="P21454" s="28"/>
      <c r="Q21454" s="28"/>
      <c r="R21454" s="28"/>
      <c r="S21454" s="25"/>
    </row>
    <row r="21455" spans="2:19" s="16" customFormat="1" outlineLevel="2" x14ac:dyDescent="0.25">
      <c r="B21455" s="16" t="s">
        <v>5811</v>
      </c>
      <c r="C21455" s="16" t="s">
        <v>5447</v>
      </c>
      <c r="D21455" s="16" t="s">
        <v>83</v>
      </c>
      <c r="E21455" s="16" t="s">
        <v>1277</v>
      </c>
      <c r="G21455" s="16" t="s">
        <v>1278</v>
      </c>
      <c r="H21455" s="16" t="s">
        <v>231</v>
      </c>
      <c r="I21455" s="31">
        <v>32098</v>
      </c>
      <c r="J21455" s="31">
        <v>32098</v>
      </c>
      <c r="K21455" s="32">
        <f>IFERROR((J21455/I21455),0)</f>
        <v>1</v>
      </c>
      <c r="L21455" s="31"/>
      <c r="M21455" s="31"/>
      <c r="N21455" s="39"/>
      <c r="O21455" s="28"/>
      <c r="P21455" s="28"/>
      <c r="Q21455" s="28"/>
      <c r="R21455" s="28"/>
      <c r="S21455" s="25"/>
    </row>
    <row r="21456" spans="2:19" s="16" customFormat="1" outlineLevel="2" x14ac:dyDescent="0.25">
      <c r="B21456" s="16" t="s">
        <v>5811</v>
      </c>
      <c r="C21456" s="16" t="s">
        <v>5447</v>
      </c>
      <c r="D21456" s="16" t="s">
        <v>83</v>
      </c>
      <c r="E21456" s="16" t="s">
        <v>1277</v>
      </c>
      <c r="G21456" s="16" t="s">
        <v>1278</v>
      </c>
      <c r="H21456" s="16" t="s">
        <v>155</v>
      </c>
      <c r="I21456" s="31">
        <v>-39024</v>
      </c>
      <c r="J21456" s="31"/>
      <c r="K21456" s="32">
        <f>IFERROR((J21456/I21456),0)</f>
        <v>0</v>
      </c>
      <c r="L21456" s="31"/>
      <c r="M21456" s="31"/>
      <c r="N21456" s="39"/>
      <c r="O21456" s="28"/>
      <c r="P21456" s="28"/>
      <c r="Q21456" s="28"/>
      <c r="R21456" s="28"/>
      <c r="S21456" s="25"/>
    </row>
    <row r="21457" spans="2:19" s="16" customFormat="1" outlineLevel="1" x14ac:dyDescent="0.25">
      <c r="B21457" s="47" t="s">
        <v>9975</v>
      </c>
      <c r="C21457" s="47" t="str">
        <f>C21456</f>
        <v>ASIGNACIONES DIRECTAS (20% DEL SGR)</v>
      </c>
      <c r="D21457" s="47"/>
      <c r="E21457" s="47" t="str">
        <f>E21456</f>
        <v>52678</v>
      </c>
      <c r="F21457" s="47"/>
      <c r="G21457" s="47" t="str">
        <f>G21456</f>
        <v xml:space="preserve">SAMANIEGO                                         </v>
      </c>
      <c r="H21457" s="47" t="s">
        <v>10655</v>
      </c>
      <c r="I21457" s="51">
        <f>SUBTOTAL(9,I21451:I21456)</f>
        <v>54432872</v>
      </c>
      <c r="J21457" s="51">
        <f>SUBTOTAL(9,J21451:J21456)</f>
        <v>54276786.130000003</v>
      </c>
      <c r="K21457" s="49">
        <f>J21457/I21457</f>
        <v>0.99713250717323909</v>
      </c>
      <c r="L21457" s="51">
        <f>SUBTOTAL(9,L21451:L21456)</f>
        <v>130896</v>
      </c>
      <c r="M21457" s="51">
        <f>SUBTOTAL(9,M21451:M21456)</f>
        <v>11.13</v>
      </c>
      <c r="N21457" s="50">
        <f>IFERROR((M21457/L21457),"N.A")</f>
        <v>8.5029336266960039E-5</v>
      </c>
      <c r="O21457" s="28"/>
      <c r="P21457" s="28"/>
      <c r="Q21457" s="28"/>
      <c r="R21457" s="28"/>
      <c r="S21457" s="25"/>
    </row>
    <row r="21458" spans="2:19" s="16" customFormat="1" outlineLevel="2" x14ac:dyDescent="0.25">
      <c r="B21458" s="16" t="s">
        <v>5812</v>
      </c>
      <c r="C21458" s="16" t="s">
        <v>5447</v>
      </c>
      <c r="D21458" s="16" t="s">
        <v>83</v>
      </c>
      <c r="E21458" s="16" t="s">
        <v>1280</v>
      </c>
      <c r="G21458" s="16" t="s">
        <v>1281</v>
      </c>
      <c r="H21458" s="16" t="s">
        <v>152</v>
      </c>
      <c r="I21458" s="35">
        <v>1088376287</v>
      </c>
      <c r="J21458" s="35">
        <v>47324799.799999997</v>
      </c>
      <c r="K21458" s="36">
        <f>IFERROR((J21458/I21458),0)</f>
        <v>4.3482020295063629E-2</v>
      </c>
      <c r="L21458" s="35">
        <v>716340846</v>
      </c>
      <c r="M21458" s="35">
        <v>47324799.799999997</v>
      </c>
      <c r="N21458" s="40">
        <f>M21458/L21458</f>
        <v>6.6064639569638609E-2</v>
      </c>
      <c r="O21458" s="28"/>
      <c r="P21458" s="28"/>
      <c r="Q21458" s="28"/>
      <c r="R21458" s="28"/>
      <c r="S21458" s="25"/>
    </row>
    <row r="21459" spans="2:19" s="16" customFormat="1" outlineLevel="2" x14ac:dyDescent="0.25">
      <c r="B21459" s="16" t="s">
        <v>5812</v>
      </c>
      <c r="C21459" s="16" t="s">
        <v>5447</v>
      </c>
      <c r="D21459" s="16" t="s">
        <v>83</v>
      </c>
      <c r="E21459" s="16" t="s">
        <v>1280</v>
      </c>
      <c r="G21459" s="16" t="s">
        <v>1281</v>
      </c>
      <c r="H21459" s="16" t="s">
        <v>5452</v>
      </c>
      <c r="I21459" s="31">
        <v>102919043</v>
      </c>
      <c r="J21459" s="31">
        <v>102919043</v>
      </c>
      <c r="K21459" s="32">
        <f>IFERROR((J21459/I21459),0)</f>
        <v>1</v>
      </c>
      <c r="L21459" s="31"/>
      <c r="M21459" s="31"/>
      <c r="N21459" s="39"/>
      <c r="O21459" s="28"/>
      <c r="P21459" s="28"/>
      <c r="Q21459" s="28"/>
      <c r="R21459" s="28"/>
      <c r="S21459" s="25"/>
    </row>
    <row r="21460" spans="2:19" s="16" customFormat="1" outlineLevel="2" x14ac:dyDescent="0.25">
      <c r="B21460" s="16" t="s">
        <v>5812</v>
      </c>
      <c r="C21460" s="16" t="s">
        <v>5447</v>
      </c>
      <c r="D21460" s="16" t="s">
        <v>83</v>
      </c>
      <c r="E21460" s="16" t="s">
        <v>1280</v>
      </c>
      <c r="G21460" s="16" t="s">
        <v>1281</v>
      </c>
      <c r="H21460" s="16" t="s">
        <v>19</v>
      </c>
      <c r="I21460" s="31">
        <v>474314869</v>
      </c>
      <c r="J21460" s="31">
        <v>474314869</v>
      </c>
      <c r="K21460" s="32">
        <f>IFERROR((J21460/I21460),0)</f>
        <v>1</v>
      </c>
      <c r="L21460" s="31"/>
      <c r="M21460" s="31"/>
      <c r="N21460" s="39"/>
      <c r="O21460" s="28"/>
      <c r="P21460" s="28"/>
      <c r="Q21460" s="28"/>
      <c r="R21460" s="28"/>
      <c r="S21460" s="25"/>
    </row>
    <row r="21461" spans="2:19" s="16" customFormat="1" outlineLevel="2" x14ac:dyDescent="0.25">
      <c r="B21461" s="16" t="s">
        <v>5812</v>
      </c>
      <c r="C21461" s="16" t="s">
        <v>5447</v>
      </c>
      <c r="D21461" s="16" t="s">
        <v>83</v>
      </c>
      <c r="E21461" s="16" t="s">
        <v>1280</v>
      </c>
      <c r="G21461" s="16" t="s">
        <v>1281</v>
      </c>
      <c r="H21461" s="16" t="s">
        <v>154</v>
      </c>
      <c r="I21461" s="31">
        <v>6731</v>
      </c>
      <c r="J21461" s="31">
        <v>6731</v>
      </c>
      <c r="K21461" s="32">
        <f>IFERROR((J21461/I21461),0)</f>
        <v>1</v>
      </c>
      <c r="L21461" s="31"/>
      <c r="M21461" s="31"/>
      <c r="N21461" s="39"/>
      <c r="O21461" s="28"/>
      <c r="P21461" s="28"/>
      <c r="Q21461" s="28"/>
      <c r="R21461" s="28"/>
      <c r="S21461" s="25"/>
    </row>
    <row r="21462" spans="2:19" s="16" customFormat="1" outlineLevel="2" x14ac:dyDescent="0.25">
      <c r="B21462" s="16" t="s">
        <v>5812</v>
      </c>
      <c r="C21462" s="16" t="s">
        <v>5447</v>
      </c>
      <c r="D21462" s="16" t="s">
        <v>83</v>
      </c>
      <c r="E21462" s="16" t="s">
        <v>1280</v>
      </c>
      <c r="G21462" s="16" t="s">
        <v>1281</v>
      </c>
      <c r="H21462" s="16" t="s">
        <v>331</v>
      </c>
      <c r="I21462" s="31">
        <v>27243421</v>
      </c>
      <c r="J21462" s="31">
        <v>27243421</v>
      </c>
      <c r="K21462" s="32">
        <f>IFERROR((J21462/I21462),0)</f>
        <v>1</v>
      </c>
      <c r="L21462" s="31"/>
      <c r="M21462" s="31"/>
      <c r="N21462" s="39"/>
      <c r="O21462" s="28"/>
      <c r="P21462" s="28"/>
      <c r="Q21462" s="28"/>
      <c r="R21462" s="28"/>
      <c r="S21462" s="25"/>
    </row>
    <row r="21463" spans="2:19" s="16" customFormat="1" outlineLevel="2" x14ac:dyDescent="0.25">
      <c r="B21463" s="16" t="s">
        <v>5812</v>
      </c>
      <c r="C21463" s="16" t="s">
        <v>5447</v>
      </c>
      <c r="D21463" s="16" t="s">
        <v>85</v>
      </c>
      <c r="E21463" s="16" t="s">
        <v>1280</v>
      </c>
      <c r="G21463" s="16" t="s">
        <v>1281</v>
      </c>
      <c r="H21463" s="16" t="s">
        <v>4491</v>
      </c>
      <c r="I21463" s="31">
        <v>2529383</v>
      </c>
      <c r="J21463" s="31">
        <v>2529383</v>
      </c>
      <c r="K21463" s="32">
        <f>IFERROR((J21463/I21463),0)</f>
        <v>1</v>
      </c>
      <c r="L21463" s="31"/>
      <c r="M21463" s="31"/>
      <c r="N21463" s="39"/>
      <c r="O21463" s="28"/>
      <c r="P21463" s="28"/>
      <c r="Q21463" s="28"/>
      <c r="R21463" s="28"/>
      <c r="S21463" s="25"/>
    </row>
    <row r="21464" spans="2:19" s="16" customFormat="1" outlineLevel="2" x14ac:dyDescent="0.25">
      <c r="B21464" s="16" t="s">
        <v>5812</v>
      </c>
      <c r="C21464" s="16" t="s">
        <v>5447</v>
      </c>
      <c r="D21464" s="16" t="s">
        <v>83</v>
      </c>
      <c r="E21464" s="16" t="s">
        <v>1280</v>
      </c>
      <c r="G21464" s="16" t="s">
        <v>1281</v>
      </c>
      <c r="H21464" s="16" t="s">
        <v>231</v>
      </c>
      <c r="I21464" s="31">
        <v>172577688</v>
      </c>
      <c r="J21464" s="31">
        <v>172577688</v>
      </c>
      <c r="K21464" s="32">
        <f>IFERROR((J21464/I21464),0)</f>
        <v>1</v>
      </c>
      <c r="L21464" s="31"/>
      <c r="M21464" s="31"/>
      <c r="N21464" s="39"/>
      <c r="O21464" s="28"/>
      <c r="P21464" s="28"/>
      <c r="Q21464" s="28"/>
      <c r="R21464" s="28"/>
      <c r="S21464" s="25"/>
    </row>
    <row r="21465" spans="2:19" s="16" customFormat="1" outlineLevel="2" x14ac:dyDescent="0.25">
      <c r="B21465" s="16" t="s">
        <v>5812</v>
      </c>
      <c r="C21465" s="16" t="s">
        <v>5447</v>
      </c>
      <c r="D21465" s="16" t="s">
        <v>83</v>
      </c>
      <c r="E21465" s="16" t="s">
        <v>1280</v>
      </c>
      <c r="G21465" s="16" t="s">
        <v>1281</v>
      </c>
      <c r="H21465" s="16" t="s">
        <v>155</v>
      </c>
      <c r="I21465" s="31">
        <v>-217675257</v>
      </c>
      <c r="J21465" s="31"/>
      <c r="K21465" s="32">
        <f>IFERROR((J21465/I21465),0)</f>
        <v>0</v>
      </c>
      <c r="L21465" s="31"/>
      <c r="M21465" s="31"/>
      <c r="N21465" s="39"/>
      <c r="O21465" s="28"/>
      <c r="P21465" s="28"/>
      <c r="Q21465" s="28"/>
      <c r="R21465" s="28"/>
      <c r="S21465" s="25"/>
    </row>
    <row r="21466" spans="2:19" s="16" customFormat="1" outlineLevel="1" x14ac:dyDescent="0.25">
      <c r="B21466" s="47" t="s">
        <v>9976</v>
      </c>
      <c r="C21466" s="47" t="str">
        <f>C21465</f>
        <v>ASIGNACIONES DIRECTAS (20% DEL SGR)</v>
      </c>
      <c r="D21466" s="47"/>
      <c r="E21466" s="47" t="str">
        <f>E21465</f>
        <v>52621</v>
      </c>
      <c r="F21466" s="47"/>
      <c r="G21466" s="47" t="str">
        <f>G21465</f>
        <v xml:space="preserve">ROBERTO PAYÁN                                     </v>
      </c>
      <c r="H21466" s="47" t="s">
        <v>10655</v>
      </c>
      <c r="I21466" s="51">
        <f>SUBTOTAL(9,I21458:I21465)</f>
        <v>1650292165</v>
      </c>
      <c r="J21466" s="51">
        <f>SUBTOTAL(9,J21458:J21465)</f>
        <v>826915934.79999995</v>
      </c>
      <c r="K21466" s="49">
        <f>J21466/I21466</f>
        <v>0.50107244785955818</v>
      </c>
      <c r="L21466" s="51">
        <f>SUBTOTAL(9,L21458:L21465)</f>
        <v>716340846</v>
      </c>
      <c r="M21466" s="51">
        <f>SUBTOTAL(9,M21458:M21465)</f>
        <v>47324799.799999997</v>
      </c>
      <c r="N21466" s="50">
        <f>IFERROR((M21466/L21466),"N.A")</f>
        <v>6.6064639569638609E-2</v>
      </c>
      <c r="O21466" s="28"/>
      <c r="P21466" s="28"/>
      <c r="Q21466" s="28"/>
      <c r="R21466" s="28"/>
      <c r="S21466" s="25"/>
    </row>
    <row r="21467" spans="2:19" s="16" customFormat="1" outlineLevel="2" x14ac:dyDescent="0.25">
      <c r="B21467" s="16" t="s">
        <v>5813</v>
      </c>
      <c r="C21467" s="16" t="s">
        <v>5447</v>
      </c>
      <c r="D21467" s="16" t="s">
        <v>83</v>
      </c>
      <c r="E21467" s="16" t="s">
        <v>1286</v>
      </c>
      <c r="G21467" s="16" t="s">
        <v>1287</v>
      </c>
      <c r="H21467" s="16" t="s">
        <v>152</v>
      </c>
      <c r="I21467" s="35">
        <v>513309</v>
      </c>
      <c r="J21467" s="35">
        <v>0</v>
      </c>
      <c r="K21467" s="36">
        <f>IFERROR((J21467/I21467),0)</f>
        <v>0</v>
      </c>
      <c r="L21467" s="35">
        <v>341525</v>
      </c>
      <c r="M21467" s="35">
        <v>0</v>
      </c>
      <c r="N21467" s="40">
        <f>M21467/L21467</f>
        <v>0</v>
      </c>
      <c r="O21467" s="28"/>
      <c r="P21467" s="28"/>
      <c r="Q21467" s="28"/>
      <c r="R21467" s="28"/>
      <c r="S21467" s="25"/>
    </row>
    <row r="21468" spans="2:19" s="16" customFormat="1" outlineLevel="2" x14ac:dyDescent="0.25">
      <c r="B21468" s="16" t="s">
        <v>5813</v>
      </c>
      <c r="C21468" s="16" t="s">
        <v>5447</v>
      </c>
      <c r="D21468" s="16" t="s">
        <v>83</v>
      </c>
      <c r="E21468" s="16" t="s">
        <v>1286</v>
      </c>
      <c r="G21468" s="16" t="s">
        <v>1287</v>
      </c>
      <c r="H21468" s="16" t="s">
        <v>5452</v>
      </c>
      <c r="I21468" s="31">
        <v>417378119</v>
      </c>
      <c r="J21468" s="31">
        <v>417378119</v>
      </c>
      <c r="K21468" s="32">
        <f>IFERROR((J21468/I21468),0)</f>
        <v>1</v>
      </c>
      <c r="L21468" s="31"/>
      <c r="M21468" s="31"/>
      <c r="N21468" s="39"/>
      <c r="O21468" s="28"/>
      <c r="P21468" s="28"/>
      <c r="Q21468" s="28"/>
      <c r="R21468" s="28"/>
      <c r="S21468" s="25"/>
    </row>
    <row r="21469" spans="2:19" s="16" customFormat="1" outlineLevel="2" x14ac:dyDescent="0.25">
      <c r="B21469" s="16" t="s">
        <v>5813</v>
      </c>
      <c r="C21469" s="16" t="s">
        <v>5447</v>
      </c>
      <c r="D21469" s="16" t="s">
        <v>83</v>
      </c>
      <c r="E21469" s="16" t="s">
        <v>1286</v>
      </c>
      <c r="G21469" s="16" t="s">
        <v>1287</v>
      </c>
      <c r="H21469" s="16" t="s">
        <v>19</v>
      </c>
      <c r="I21469" s="31">
        <v>2308408</v>
      </c>
      <c r="J21469" s="31">
        <v>2308408</v>
      </c>
      <c r="K21469" s="32">
        <f>IFERROR((J21469/I21469),0)</f>
        <v>1</v>
      </c>
      <c r="L21469" s="31"/>
      <c r="M21469" s="31"/>
      <c r="N21469" s="39"/>
      <c r="O21469" s="28"/>
      <c r="P21469" s="28"/>
      <c r="Q21469" s="28"/>
      <c r="R21469" s="28"/>
      <c r="S21469" s="25"/>
    </row>
    <row r="21470" spans="2:19" s="16" customFormat="1" outlineLevel="2" x14ac:dyDescent="0.25">
      <c r="B21470" s="16" t="s">
        <v>5813</v>
      </c>
      <c r="C21470" s="16" t="s">
        <v>5447</v>
      </c>
      <c r="D21470" s="16" t="s">
        <v>83</v>
      </c>
      <c r="E21470" s="16" t="s">
        <v>1286</v>
      </c>
      <c r="G21470" s="16" t="s">
        <v>1287</v>
      </c>
      <c r="H21470" s="16" t="s">
        <v>154</v>
      </c>
      <c r="I21470" s="31">
        <v>3</v>
      </c>
      <c r="J21470" s="31">
        <v>3</v>
      </c>
      <c r="K21470" s="32">
        <f>IFERROR((J21470/I21470),0)</f>
        <v>1</v>
      </c>
      <c r="L21470" s="31"/>
      <c r="M21470" s="31"/>
      <c r="N21470" s="39"/>
      <c r="O21470" s="28"/>
      <c r="P21470" s="28"/>
      <c r="Q21470" s="28"/>
      <c r="R21470" s="28"/>
      <c r="S21470" s="25"/>
    </row>
    <row r="21471" spans="2:19" s="16" customFormat="1" outlineLevel="2" x14ac:dyDescent="0.25">
      <c r="B21471" s="16" t="s">
        <v>5813</v>
      </c>
      <c r="C21471" s="16" t="s">
        <v>5447</v>
      </c>
      <c r="D21471" s="16" t="s">
        <v>83</v>
      </c>
      <c r="E21471" s="16" t="s">
        <v>1286</v>
      </c>
      <c r="G21471" s="16" t="s">
        <v>1287</v>
      </c>
      <c r="H21471" s="16" t="s">
        <v>5479</v>
      </c>
      <c r="I21471" s="31">
        <v>2800872715</v>
      </c>
      <c r="J21471" s="31">
        <v>2800872715</v>
      </c>
      <c r="K21471" s="32">
        <f>IFERROR((J21471/I21471),0)</f>
        <v>1</v>
      </c>
      <c r="L21471" s="31"/>
      <c r="M21471" s="31"/>
      <c r="N21471" s="39"/>
      <c r="O21471" s="28"/>
      <c r="P21471" s="28"/>
      <c r="Q21471" s="28"/>
      <c r="R21471" s="28"/>
      <c r="S21471" s="25"/>
    </row>
    <row r="21472" spans="2:19" s="16" customFormat="1" outlineLevel="2" x14ac:dyDescent="0.25">
      <c r="B21472" s="16" t="s">
        <v>5813</v>
      </c>
      <c r="C21472" s="16" t="s">
        <v>5447</v>
      </c>
      <c r="D21472" s="16" t="s">
        <v>83</v>
      </c>
      <c r="E21472" s="16" t="s">
        <v>1286</v>
      </c>
      <c r="G21472" s="16" t="s">
        <v>1287</v>
      </c>
      <c r="H21472" s="16" t="s">
        <v>231</v>
      </c>
      <c r="I21472" s="31">
        <v>83117</v>
      </c>
      <c r="J21472" s="31">
        <v>83117</v>
      </c>
      <c r="K21472" s="32">
        <f>IFERROR((J21472/I21472),0)</f>
        <v>1</v>
      </c>
      <c r="L21472" s="31"/>
      <c r="M21472" s="31"/>
      <c r="N21472" s="39"/>
      <c r="O21472" s="28"/>
      <c r="P21472" s="28"/>
      <c r="Q21472" s="28"/>
      <c r="R21472" s="28"/>
      <c r="S21472" s="25"/>
    </row>
    <row r="21473" spans="2:19" s="16" customFormat="1" outlineLevel="2" x14ac:dyDescent="0.25">
      <c r="B21473" s="16" t="s">
        <v>5813</v>
      </c>
      <c r="C21473" s="16" t="s">
        <v>5447</v>
      </c>
      <c r="D21473" s="16" t="s">
        <v>83</v>
      </c>
      <c r="E21473" s="16" t="s">
        <v>1286</v>
      </c>
      <c r="G21473" s="16" t="s">
        <v>1287</v>
      </c>
      <c r="H21473" s="16" t="s">
        <v>155</v>
      </c>
      <c r="I21473" s="31">
        <v>-102662</v>
      </c>
      <c r="J21473" s="31"/>
      <c r="K21473" s="32">
        <f>IFERROR((J21473/I21473),0)</f>
        <v>0</v>
      </c>
      <c r="L21473" s="31"/>
      <c r="M21473" s="31"/>
      <c r="N21473" s="39"/>
      <c r="O21473" s="28"/>
      <c r="P21473" s="28"/>
      <c r="Q21473" s="28"/>
      <c r="R21473" s="28"/>
      <c r="S21473" s="25"/>
    </row>
    <row r="21474" spans="2:19" s="16" customFormat="1" outlineLevel="1" x14ac:dyDescent="0.25">
      <c r="B21474" s="47" t="s">
        <v>9977</v>
      </c>
      <c r="C21474" s="47" t="str">
        <f>C21473</f>
        <v>ASIGNACIONES DIRECTAS (20% DEL SGR)</v>
      </c>
      <c r="D21474" s="47"/>
      <c r="E21474" s="47" t="str">
        <f>E21473</f>
        <v>52585</v>
      </c>
      <c r="F21474" s="47"/>
      <c r="G21474" s="47" t="str">
        <f>G21473</f>
        <v xml:space="preserve">PUPIALES                                          </v>
      </c>
      <c r="H21474" s="47" t="s">
        <v>10655</v>
      </c>
      <c r="I21474" s="51">
        <f>SUBTOTAL(9,I21467:I21473)</f>
        <v>3221053009</v>
      </c>
      <c r="J21474" s="51">
        <f>SUBTOTAL(9,J21467:J21473)</f>
        <v>3220642362</v>
      </c>
      <c r="K21474" s="49">
        <f>J21474/I21474</f>
        <v>0.99987251156722579</v>
      </c>
      <c r="L21474" s="51">
        <f>SUBTOTAL(9,L21467:L21473)</f>
        <v>341525</v>
      </c>
      <c r="M21474" s="51">
        <f>SUBTOTAL(9,M21467:M21473)</f>
        <v>0</v>
      </c>
      <c r="N21474" s="50">
        <f>IFERROR((M21474/L21474),"N.A")</f>
        <v>0</v>
      </c>
      <c r="O21474" s="28"/>
      <c r="P21474" s="28"/>
      <c r="Q21474" s="28"/>
      <c r="R21474" s="28"/>
      <c r="S21474" s="25"/>
    </row>
    <row r="21475" spans="2:19" s="16" customFormat="1" outlineLevel="2" x14ac:dyDescent="0.25">
      <c r="B21475" s="16" t="s">
        <v>5814</v>
      </c>
      <c r="C21475" s="16" t="s">
        <v>5447</v>
      </c>
      <c r="D21475" s="16" t="s">
        <v>83</v>
      </c>
      <c r="E21475" s="16" t="s">
        <v>1289</v>
      </c>
      <c r="G21475" s="16" t="s">
        <v>1290</v>
      </c>
      <c r="H21475" s="16" t="s">
        <v>5452</v>
      </c>
      <c r="I21475" s="31">
        <v>30868</v>
      </c>
      <c r="J21475" s="31">
        <v>30868</v>
      </c>
      <c r="K21475" s="32">
        <f>IFERROR((J21475/I21475),0)</f>
        <v>1</v>
      </c>
      <c r="L21475" s="31"/>
      <c r="M21475" s="31"/>
      <c r="N21475" s="39"/>
      <c r="O21475" s="28"/>
      <c r="P21475" s="28"/>
      <c r="Q21475" s="28"/>
      <c r="R21475" s="28"/>
      <c r="S21475" s="25"/>
    </row>
    <row r="21476" spans="2:19" s="16" customFormat="1" outlineLevel="2" x14ac:dyDescent="0.25">
      <c r="B21476" s="16" t="s">
        <v>5814</v>
      </c>
      <c r="C21476" s="16" t="s">
        <v>5447</v>
      </c>
      <c r="D21476" s="16" t="s">
        <v>83</v>
      </c>
      <c r="E21476" s="16" t="s">
        <v>1289</v>
      </c>
      <c r="G21476" s="16" t="s">
        <v>1290</v>
      </c>
      <c r="H21476" s="16" t="s">
        <v>19</v>
      </c>
      <c r="I21476" s="31">
        <v>206433</v>
      </c>
      <c r="J21476" s="31">
        <v>206433</v>
      </c>
      <c r="K21476" s="32">
        <f>IFERROR((J21476/I21476),0)</f>
        <v>1</v>
      </c>
      <c r="L21476" s="31"/>
      <c r="M21476" s="31"/>
      <c r="N21476" s="39"/>
      <c r="O21476" s="28"/>
      <c r="P21476" s="28"/>
      <c r="Q21476" s="28"/>
      <c r="R21476" s="28"/>
      <c r="S21476" s="25"/>
    </row>
    <row r="21477" spans="2:19" s="16" customFormat="1" outlineLevel="1" x14ac:dyDescent="0.25">
      <c r="B21477" s="47" t="s">
        <v>9978</v>
      </c>
      <c r="C21477" s="47" t="str">
        <f>C21476</f>
        <v>ASIGNACIONES DIRECTAS (20% DEL SGR)</v>
      </c>
      <c r="D21477" s="47"/>
      <c r="E21477" s="47" t="str">
        <f>E21476</f>
        <v>52573</v>
      </c>
      <c r="F21477" s="47"/>
      <c r="G21477" s="47" t="str">
        <f>G21476</f>
        <v xml:space="preserve">PUERRES                                           </v>
      </c>
      <c r="H21477" s="47" t="s">
        <v>10655</v>
      </c>
      <c r="I21477" s="51">
        <f>SUBTOTAL(9,I21475:I21476)</f>
        <v>237301</v>
      </c>
      <c r="J21477" s="51">
        <f>SUBTOTAL(9,J21475:J21476)</f>
        <v>237301</v>
      </c>
      <c r="K21477" s="49">
        <f>J21477/I21477</f>
        <v>1</v>
      </c>
      <c r="L21477" s="51">
        <f>SUBTOTAL(9,L21475:L21476)</f>
        <v>0</v>
      </c>
      <c r="M21477" s="51">
        <f>SUBTOTAL(9,M21475:M21476)</f>
        <v>0</v>
      </c>
      <c r="N21477" s="50" t="str">
        <f>IFERROR((M21477/L21477),"N.A")</f>
        <v>N.A</v>
      </c>
      <c r="O21477" s="28"/>
      <c r="P21477" s="28"/>
      <c r="Q21477" s="28"/>
      <c r="R21477" s="28"/>
      <c r="S21477" s="25"/>
    </row>
    <row r="21478" spans="2:19" s="16" customFormat="1" outlineLevel="2" x14ac:dyDescent="0.25">
      <c r="B21478" s="16" t="s">
        <v>5815</v>
      </c>
      <c r="C21478" s="16" t="s">
        <v>5447</v>
      </c>
      <c r="D21478" s="16" t="s">
        <v>83</v>
      </c>
      <c r="E21478" s="16" t="s">
        <v>1294</v>
      </c>
      <c r="G21478" s="16" t="s">
        <v>1295</v>
      </c>
      <c r="H21478" s="16" t="s">
        <v>152</v>
      </c>
      <c r="I21478" s="35">
        <v>47500</v>
      </c>
      <c r="J21478" s="35">
        <v>0</v>
      </c>
      <c r="K21478" s="36">
        <f>IFERROR((J21478/I21478),0)</f>
        <v>0</v>
      </c>
      <c r="L21478" s="35">
        <v>31190</v>
      </c>
      <c r="M21478" s="35">
        <v>0</v>
      </c>
      <c r="N21478" s="40">
        <f>M21478/L21478</f>
        <v>0</v>
      </c>
      <c r="O21478" s="28"/>
      <c r="P21478" s="28"/>
      <c r="Q21478" s="28"/>
      <c r="R21478" s="28"/>
      <c r="S21478" s="25"/>
    </row>
    <row r="21479" spans="2:19" s="16" customFormat="1" outlineLevel="2" x14ac:dyDescent="0.25">
      <c r="B21479" s="16" t="s">
        <v>5815</v>
      </c>
      <c r="C21479" s="16" t="s">
        <v>5447</v>
      </c>
      <c r="D21479" s="16" t="s">
        <v>83</v>
      </c>
      <c r="E21479" s="16" t="s">
        <v>1294</v>
      </c>
      <c r="G21479" s="16" t="s">
        <v>1295</v>
      </c>
      <c r="H21479" s="16" t="s">
        <v>5452</v>
      </c>
      <c r="I21479" s="31">
        <v>99749</v>
      </c>
      <c r="J21479" s="31">
        <v>99749</v>
      </c>
      <c r="K21479" s="32">
        <f>IFERROR((J21479/I21479),0)</f>
        <v>1</v>
      </c>
      <c r="L21479" s="31"/>
      <c r="M21479" s="31"/>
      <c r="N21479" s="39"/>
      <c r="O21479" s="28"/>
      <c r="P21479" s="28"/>
      <c r="Q21479" s="28"/>
      <c r="R21479" s="28"/>
      <c r="S21479" s="25"/>
    </row>
    <row r="21480" spans="2:19" s="16" customFormat="1" outlineLevel="2" x14ac:dyDescent="0.25">
      <c r="B21480" s="16" t="s">
        <v>5815</v>
      </c>
      <c r="C21480" s="16" t="s">
        <v>5447</v>
      </c>
      <c r="D21480" s="16" t="s">
        <v>83</v>
      </c>
      <c r="E21480" s="16" t="s">
        <v>1294</v>
      </c>
      <c r="G21480" s="16" t="s">
        <v>1295</v>
      </c>
      <c r="H21480" s="16" t="s">
        <v>19</v>
      </c>
      <c r="I21480" s="31">
        <v>670982</v>
      </c>
      <c r="J21480" s="31">
        <v>670982</v>
      </c>
      <c r="K21480" s="32">
        <f>IFERROR((J21480/I21480),0)</f>
        <v>1</v>
      </c>
      <c r="L21480" s="31"/>
      <c r="M21480" s="31"/>
      <c r="N21480" s="39"/>
      <c r="O21480" s="28"/>
      <c r="P21480" s="28"/>
      <c r="Q21480" s="28"/>
      <c r="R21480" s="28"/>
      <c r="S21480" s="25"/>
    </row>
    <row r="21481" spans="2:19" s="16" customFormat="1" outlineLevel="2" x14ac:dyDescent="0.25">
      <c r="B21481" s="16" t="s">
        <v>5815</v>
      </c>
      <c r="C21481" s="16" t="s">
        <v>5447</v>
      </c>
      <c r="D21481" s="16" t="s">
        <v>83</v>
      </c>
      <c r="E21481" s="16" t="s">
        <v>1294</v>
      </c>
      <c r="G21481" s="16" t="s">
        <v>1295</v>
      </c>
      <c r="H21481" s="16" t="s">
        <v>231</v>
      </c>
      <c r="I21481" s="31">
        <v>7498</v>
      </c>
      <c r="J21481" s="31">
        <v>7498</v>
      </c>
      <c r="K21481" s="32">
        <f>IFERROR((J21481/I21481),0)</f>
        <v>1</v>
      </c>
      <c r="L21481" s="31"/>
      <c r="M21481" s="31"/>
      <c r="N21481" s="39"/>
      <c r="O21481" s="28"/>
      <c r="P21481" s="28"/>
      <c r="Q21481" s="28"/>
      <c r="R21481" s="28"/>
      <c r="S21481" s="25"/>
    </row>
    <row r="21482" spans="2:19" s="16" customFormat="1" outlineLevel="2" x14ac:dyDescent="0.25">
      <c r="B21482" s="16" t="s">
        <v>5815</v>
      </c>
      <c r="C21482" s="16" t="s">
        <v>5447</v>
      </c>
      <c r="D21482" s="16" t="s">
        <v>83</v>
      </c>
      <c r="E21482" s="16" t="s">
        <v>1294</v>
      </c>
      <c r="G21482" s="16" t="s">
        <v>1295</v>
      </c>
      <c r="H21482" s="16" t="s">
        <v>155</v>
      </c>
      <c r="I21482" s="31">
        <v>-9500</v>
      </c>
      <c r="J21482" s="31"/>
      <c r="K21482" s="32">
        <f>IFERROR((J21482/I21482),0)</f>
        <v>0</v>
      </c>
      <c r="L21482" s="31"/>
      <c r="M21482" s="31"/>
      <c r="N21482" s="39"/>
      <c r="O21482" s="28"/>
      <c r="P21482" s="28"/>
      <c r="Q21482" s="28"/>
      <c r="R21482" s="28"/>
      <c r="S21482" s="25"/>
    </row>
    <row r="21483" spans="2:19" s="16" customFormat="1" outlineLevel="1" x14ac:dyDescent="0.25">
      <c r="B21483" s="47" t="s">
        <v>9979</v>
      </c>
      <c r="C21483" s="47" t="str">
        <f>C21482</f>
        <v>ASIGNACIONES DIRECTAS (20% DEL SGR)</v>
      </c>
      <c r="D21483" s="47"/>
      <c r="E21483" s="47" t="str">
        <f>E21482</f>
        <v>52560</v>
      </c>
      <c r="F21483" s="47"/>
      <c r="G21483" s="47" t="str">
        <f>G21482</f>
        <v xml:space="preserve">POTOSÍ                                            </v>
      </c>
      <c r="H21483" s="47" t="s">
        <v>10655</v>
      </c>
      <c r="I21483" s="51">
        <f>SUBTOTAL(9,I21478:I21482)</f>
        <v>816229</v>
      </c>
      <c r="J21483" s="51">
        <f>SUBTOTAL(9,J21478:J21482)</f>
        <v>778229</v>
      </c>
      <c r="K21483" s="49">
        <f>J21483/I21483</f>
        <v>0.95344443777420307</v>
      </c>
      <c r="L21483" s="51">
        <f>SUBTOTAL(9,L21478:L21482)</f>
        <v>31190</v>
      </c>
      <c r="M21483" s="51">
        <f>SUBTOTAL(9,M21478:M21482)</f>
        <v>0</v>
      </c>
      <c r="N21483" s="50">
        <f>IFERROR((M21483/L21483),"N.A")</f>
        <v>0</v>
      </c>
      <c r="O21483" s="28"/>
      <c r="P21483" s="28"/>
      <c r="Q21483" s="28"/>
      <c r="R21483" s="28"/>
      <c r="S21483" s="25"/>
    </row>
    <row r="21484" spans="2:19" s="16" customFormat="1" outlineLevel="2" x14ac:dyDescent="0.25">
      <c r="B21484" s="16" t="s">
        <v>5816</v>
      </c>
      <c r="C21484" s="16" t="s">
        <v>5447</v>
      </c>
      <c r="D21484" s="16" t="s">
        <v>83</v>
      </c>
      <c r="E21484" s="16" t="s">
        <v>1297</v>
      </c>
      <c r="G21484" s="16" t="s">
        <v>1298</v>
      </c>
      <c r="H21484" s="16" t="s">
        <v>5452</v>
      </c>
      <c r="I21484" s="31">
        <v>4060405</v>
      </c>
      <c r="J21484" s="31">
        <v>4060405</v>
      </c>
      <c r="K21484" s="32">
        <f>IFERROR((J21484/I21484),0)</f>
        <v>1</v>
      </c>
      <c r="L21484" s="31"/>
      <c r="M21484" s="31"/>
      <c r="N21484" s="39"/>
      <c r="O21484" s="28"/>
      <c r="P21484" s="28"/>
      <c r="Q21484" s="28"/>
      <c r="R21484" s="28"/>
      <c r="S21484" s="25"/>
    </row>
    <row r="21485" spans="2:19" s="16" customFormat="1" outlineLevel="2" x14ac:dyDescent="0.25">
      <c r="B21485" s="16" t="s">
        <v>5816</v>
      </c>
      <c r="C21485" s="16" t="s">
        <v>5447</v>
      </c>
      <c r="D21485" s="16" t="s">
        <v>83</v>
      </c>
      <c r="E21485" s="16" t="s">
        <v>1297</v>
      </c>
      <c r="G21485" s="16" t="s">
        <v>1298</v>
      </c>
      <c r="H21485" s="16" t="s">
        <v>19</v>
      </c>
      <c r="I21485" s="31">
        <v>27160120</v>
      </c>
      <c r="J21485" s="31">
        <v>27160120</v>
      </c>
      <c r="K21485" s="32">
        <f>IFERROR((J21485/I21485),0)</f>
        <v>1</v>
      </c>
      <c r="L21485" s="31"/>
      <c r="M21485" s="31"/>
      <c r="N21485" s="39"/>
      <c r="O21485" s="28"/>
      <c r="P21485" s="28"/>
      <c r="Q21485" s="28"/>
      <c r="R21485" s="28"/>
      <c r="S21485" s="25"/>
    </row>
    <row r="21486" spans="2:19" s="16" customFormat="1" outlineLevel="1" x14ac:dyDescent="0.25">
      <c r="B21486" s="47" t="s">
        <v>9980</v>
      </c>
      <c r="C21486" s="47" t="str">
        <f>C21485</f>
        <v>ASIGNACIONES DIRECTAS (20% DEL SGR)</v>
      </c>
      <c r="D21486" s="47"/>
      <c r="E21486" s="47" t="str">
        <f>E21485</f>
        <v>52540</v>
      </c>
      <c r="F21486" s="47"/>
      <c r="G21486" s="47" t="str">
        <f>G21485</f>
        <v xml:space="preserve">POLICARPA                                         </v>
      </c>
      <c r="H21486" s="47" t="s">
        <v>10655</v>
      </c>
      <c r="I21486" s="51">
        <f>SUBTOTAL(9,I21484:I21485)</f>
        <v>31220525</v>
      </c>
      <c r="J21486" s="51">
        <f>SUBTOTAL(9,J21484:J21485)</f>
        <v>31220525</v>
      </c>
      <c r="K21486" s="49">
        <f>J21486/I21486</f>
        <v>1</v>
      </c>
      <c r="L21486" s="51">
        <f>SUBTOTAL(9,L21484:L21485)</f>
        <v>0</v>
      </c>
      <c r="M21486" s="51">
        <f>SUBTOTAL(9,M21484:M21485)</f>
        <v>0</v>
      </c>
      <c r="N21486" s="50" t="str">
        <f>IFERROR((M21486/L21486),"N.A")</f>
        <v>N.A</v>
      </c>
      <c r="O21486" s="28"/>
      <c r="P21486" s="28"/>
      <c r="Q21486" s="28"/>
      <c r="R21486" s="28"/>
      <c r="S21486" s="25"/>
    </row>
    <row r="21487" spans="2:19" s="16" customFormat="1" outlineLevel="2" x14ac:dyDescent="0.25">
      <c r="B21487" s="16" t="s">
        <v>5817</v>
      </c>
      <c r="C21487" s="16" t="s">
        <v>5447</v>
      </c>
      <c r="D21487" s="16" t="s">
        <v>83</v>
      </c>
      <c r="E21487" s="16" t="s">
        <v>1303</v>
      </c>
      <c r="G21487" s="16" t="s">
        <v>1304</v>
      </c>
      <c r="H21487" s="16" t="s">
        <v>152</v>
      </c>
      <c r="I21487" s="35">
        <v>325890</v>
      </c>
      <c r="J21487" s="35">
        <v>0</v>
      </c>
      <c r="K21487" s="36">
        <f>IFERROR((J21487/I21487),0)</f>
        <v>0</v>
      </c>
      <c r="L21487" s="35">
        <v>215086</v>
      </c>
      <c r="M21487" s="35">
        <v>0</v>
      </c>
      <c r="N21487" s="40">
        <f>M21487/L21487</f>
        <v>0</v>
      </c>
      <c r="O21487" s="28"/>
      <c r="P21487" s="28"/>
      <c r="Q21487" s="28"/>
      <c r="R21487" s="28"/>
      <c r="S21487" s="25"/>
    </row>
    <row r="21488" spans="2:19" s="16" customFormat="1" outlineLevel="2" x14ac:dyDescent="0.25">
      <c r="B21488" s="16" t="s">
        <v>5817</v>
      </c>
      <c r="C21488" s="16" t="s">
        <v>5447</v>
      </c>
      <c r="D21488" s="16" t="s">
        <v>83</v>
      </c>
      <c r="E21488" s="16" t="s">
        <v>1303</v>
      </c>
      <c r="G21488" s="16" t="s">
        <v>1304</v>
      </c>
      <c r="H21488" s="16" t="s">
        <v>5452</v>
      </c>
      <c r="I21488" s="31">
        <v>143790</v>
      </c>
      <c r="J21488" s="31">
        <v>143790</v>
      </c>
      <c r="K21488" s="32">
        <f>IFERROR((J21488/I21488),0)</f>
        <v>1</v>
      </c>
      <c r="L21488" s="31"/>
      <c r="M21488" s="31"/>
      <c r="N21488" s="39"/>
      <c r="O21488" s="28"/>
      <c r="P21488" s="28"/>
      <c r="Q21488" s="28"/>
      <c r="R21488" s="28"/>
      <c r="S21488" s="25"/>
    </row>
    <row r="21489" spans="2:19" s="16" customFormat="1" outlineLevel="2" x14ac:dyDescent="0.25">
      <c r="B21489" s="16" t="s">
        <v>5817</v>
      </c>
      <c r="C21489" s="16" t="s">
        <v>5447</v>
      </c>
      <c r="D21489" s="16" t="s">
        <v>83</v>
      </c>
      <c r="E21489" s="16" t="s">
        <v>1303</v>
      </c>
      <c r="G21489" s="16" t="s">
        <v>1304</v>
      </c>
      <c r="H21489" s="16" t="s">
        <v>19</v>
      </c>
      <c r="I21489" s="31">
        <v>885505</v>
      </c>
      <c r="J21489" s="31">
        <v>885505</v>
      </c>
      <c r="K21489" s="32">
        <f>IFERROR((J21489/I21489),0)</f>
        <v>1</v>
      </c>
      <c r="L21489" s="31"/>
      <c r="M21489" s="31"/>
      <c r="N21489" s="39"/>
      <c r="O21489" s="28"/>
      <c r="P21489" s="28"/>
      <c r="Q21489" s="28"/>
      <c r="R21489" s="28"/>
      <c r="S21489" s="25"/>
    </row>
    <row r="21490" spans="2:19" s="16" customFormat="1" outlineLevel="2" x14ac:dyDescent="0.25">
      <c r="B21490" s="16" t="s">
        <v>5817</v>
      </c>
      <c r="C21490" s="16" t="s">
        <v>5447</v>
      </c>
      <c r="D21490" s="16" t="s">
        <v>83</v>
      </c>
      <c r="E21490" s="16" t="s">
        <v>1303</v>
      </c>
      <c r="G21490" s="16" t="s">
        <v>1304</v>
      </c>
      <c r="H21490" s="16" t="s">
        <v>154</v>
      </c>
      <c r="I21490" s="31">
        <v>2</v>
      </c>
      <c r="J21490" s="31">
        <v>2</v>
      </c>
      <c r="K21490" s="32">
        <f>IFERROR((J21490/I21490),0)</f>
        <v>1</v>
      </c>
      <c r="L21490" s="31"/>
      <c r="M21490" s="31"/>
      <c r="N21490" s="39"/>
      <c r="O21490" s="28"/>
      <c r="P21490" s="28"/>
      <c r="Q21490" s="28"/>
      <c r="R21490" s="28"/>
      <c r="S21490" s="25"/>
    </row>
    <row r="21491" spans="2:19" s="16" customFormat="1" outlineLevel="2" x14ac:dyDescent="0.25">
      <c r="B21491" s="16" t="s">
        <v>5817</v>
      </c>
      <c r="C21491" s="16" t="s">
        <v>5447</v>
      </c>
      <c r="D21491" s="16" t="s">
        <v>83</v>
      </c>
      <c r="E21491" s="16" t="s">
        <v>1303</v>
      </c>
      <c r="G21491" s="16" t="s">
        <v>1304</v>
      </c>
      <c r="H21491" s="16" t="s">
        <v>231</v>
      </c>
      <c r="I21491" s="31">
        <v>51954</v>
      </c>
      <c r="J21491" s="31">
        <v>51954</v>
      </c>
      <c r="K21491" s="32">
        <f>IFERROR((J21491/I21491),0)</f>
        <v>1</v>
      </c>
      <c r="L21491" s="31"/>
      <c r="M21491" s="31"/>
      <c r="N21491" s="39"/>
      <c r="O21491" s="28"/>
      <c r="P21491" s="28"/>
      <c r="Q21491" s="28"/>
      <c r="R21491" s="28"/>
      <c r="S21491" s="25"/>
    </row>
    <row r="21492" spans="2:19" s="16" customFormat="1" outlineLevel="2" x14ac:dyDescent="0.25">
      <c r="B21492" s="16" t="s">
        <v>5817</v>
      </c>
      <c r="C21492" s="16" t="s">
        <v>5447</v>
      </c>
      <c r="D21492" s="16" t="s">
        <v>83</v>
      </c>
      <c r="E21492" s="16" t="s">
        <v>1303</v>
      </c>
      <c r="G21492" s="16" t="s">
        <v>1304</v>
      </c>
      <c r="H21492" s="16" t="s">
        <v>155</v>
      </c>
      <c r="I21492" s="31">
        <v>-65178</v>
      </c>
      <c r="J21492" s="31"/>
      <c r="K21492" s="32">
        <f>IFERROR((J21492/I21492),0)</f>
        <v>0</v>
      </c>
      <c r="L21492" s="31"/>
      <c r="M21492" s="31"/>
      <c r="N21492" s="39"/>
      <c r="O21492" s="28"/>
      <c r="P21492" s="28"/>
      <c r="Q21492" s="28"/>
      <c r="R21492" s="28"/>
      <c r="S21492" s="25"/>
    </row>
    <row r="21493" spans="2:19" s="16" customFormat="1" outlineLevel="1" x14ac:dyDescent="0.25">
      <c r="B21493" s="47" t="s">
        <v>9981</v>
      </c>
      <c r="C21493" s="47" t="str">
        <f>C21492</f>
        <v>ASIGNACIONES DIRECTAS (20% DEL SGR)</v>
      </c>
      <c r="D21493" s="47"/>
      <c r="E21493" s="47" t="str">
        <f>E21492</f>
        <v>52506</v>
      </c>
      <c r="F21493" s="47"/>
      <c r="G21493" s="47" t="str">
        <f>G21492</f>
        <v xml:space="preserve">OSPINA                                            </v>
      </c>
      <c r="H21493" s="47" t="s">
        <v>10655</v>
      </c>
      <c r="I21493" s="51">
        <f>SUBTOTAL(9,I21487:I21492)</f>
        <v>1341963</v>
      </c>
      <c r="J21493" s="51">
        <f>SUBTOTAL(9,J21487:J21492)</f>
        <v>1081251</v>
      </c>
      <c r="K21493" s="49">
        <f>J21493/I21493</f>
        <v>0.8057234066811082</v>
      </c>
      <c r="L21493" s="51">
        <f>SUBTOTAL(9,L21487:L21492)</f>
        <v>215086</v>
      </c>
      <c r="M21493" s="51">
        <f>SUBTOTAL(9,M21487:M21492)</f>
        <v>0</v>
      </c>
      <c r="N21493" s="50">
        <f>IFERROR((M21493/L21493),"N.A")</f>
        <v>0</v>
      </c>
      <c r="O21493" s="28"/>
      <c r="P21493" s="28"/>
      <c r="Q21493" s="28"/>
      <c r="R21493" s="28"/>
      <c r="S21493" s="25"/>
    </row>
    <row r="21494" spans="2:19" s="16" customFormat="1" outlineLevel="2" x14ac:dyDescent="0.25">
      <c r="B21494" s="16" t="s">
        <v>5818</v>
      </c>
      <c r="C21494" s="16" t="s">
        <v>5447</v>
      </c>
      <c r="D21494" s="16" t="s">
        <v>83</v>
      </c>
      <c r="E21494" s="16" t="s">
        <v>1309</v>
      </c>
      <c r="G21494" s="16" t="s">
        <v>83</v>
      </c>
      <c r="H21494" s="16" t="s">
        <v>5452</v>
      </c>
      <c r="I21494" s="31">
        <v>4185567</v>
      </c>
      <c r="J21494" s="31">
        <v>4185567</v>
      </c>
      <c r="K21494" s="32">
        <f>IFERROR((J21494/I21494),0)</f>
        <v>1</v>
      </c>
      <c r="L21494" s="31"/>
      <c r="M21494" s="31"/>
      <c r="N21494" s="39"/>
      <c r="O21494" s="28"/>
      <c r="P21494" s="28"/>
      <c r="Q21494" s="28"/>
      <c r="R21494" s="28"/>
      <c r="S21494" s="25"/>
    </row>
    <row r="21495" spans="2:19" s="16" customFormat="1" outlineLevel="2" x14ac:dyDescent="0.25">
      <c r="B21495" s="16" t="s">
        <v>5818</v>
      </c>
      <c r="C21495" s="16" t="s">
        <v>5447</v>
      </c>
      <c r="D21495" s="16" t="s">
        <v>83</v>
      </c>
      <c r="E21495" s="16" t="s">
        <v>1309</v>
      </c>
      <c r="G21495" s="16" t="s">
        <v>83</v>
      </c>
      <c r="H21495" s="16" t="s">
        <v>19</v>
      </c>
      <c r="I21495" s="31">
        <v>11995643</v>
      </c>
      <c r="J21495" s="31">
        <v>11995643</v>
      </c>
      <c r="K21495" s="32">
        <f>IFERROR((J21495/I21495),0)</f>
        <v>1</v>
      </c>
      <c r="L21495" s="31"/>
      <c r="M21495" s="31"/>
      <c r="N21495" s="39"/>
      <c r="O21495" s="28"/>
      <c r="P21495" s="28"/>
      <c r="Q21495" s="28"/>
      <c r="R21495" s="28"/>
      <c r="S21495" s="25"/>
    </row>
    <row r="21496" spans="2:19" s="16" customFormat="1" outlineLevel="2" x14ac:dyDescent="0.25">
      <c r="B21496" s="16" t="s">
        <v>5818</v>
      </c>
      <c r="C21496" s="16" t="s">
        <v>5447</v>
      </c>
      <c r="D21496" s="16" t="s">
        <v>83</v>
      </c>
      <c r="E21496" s="16" t="s">
        <v>1309</v>
      </c>
      <c r="G21496" s="16" t="s">
        <v>83</v>
      </c>
      <c r="H21496" s="16" t="s">
        <v>5479</v>
      </c>
      <c r="I21496" s="31">
        <v>19659897</v>
      </c>
      <c r="J21496" s="31">
        <v>19659897</v>
      </c>
      <c r="K21496" s="32">
        <f>IFERROR((J21496/I21496),0)</f>
        <v>1</v>
      </c>
      <c r="L21496" s="31"/>
      <c r="M21496" s="31"/>
      <c r="N21496" s="39"/>
      <c r="O21496" s="28"/>
      <c r="P21496" s="28"/>
      <c r="Q21496" s="28"/>
      <c r="R21496" s="28"/>
      <c r="S21496" s="25"/>
    </row>
    <row r="21497" spans="2:19" s="16" customFormat="1" outlineLevel="1" x14ac:dyDescent="0.25">
      <c r="B21497" s="47" t="s">
        <v>9982</v>
      </c>
      <c r="C21497" s="47" t="str">
        <f>C21496</f>
        <v>ASIGNACIONES DIRECTAS (20% DEL SGR)</v>
      </c>
      <c r="D21497" s="47"/>
      <c r="E21497" s="47" t="str">
        <f>E21496</f>
        <v>52480</v>
      </c>
      <c r="F21497" s="47"/>
      <c r="G21497" s="47" t="str">
        <f>G21496</f>
        <v xml:space="preserve">NARIÑO                                            </v>
      </c>
      <c r="H21497" s="47" t="s">
        <v>10655</v>
      </c>
      <c r="I21497" s="51">
        <f>SUBTOTAL(9,I21494:I21496)</f>
        <v>35841107</v>
      </c>
      <c r="J21497" s="51">
        <f>SUBTOTAL(9,J21494:J21496)</f>
        <v>35841107</v>
      </c>
      <c r="K21497" s="49">
        <f>J21497/I21497</f>
        <v>1</v>
      </c>
      <c r="L21497" s="51">
        <f>SUBTOTAL(9,L21494:L21496)</f>
        <v>0</v>
      </c>
      <c r="M21497" s="51">
        <f>SUBTOTAL(9,M21494:M21496)</f>
        <v>0</v>
      </c>
      <c r="N21497" s="50" t="str">
        <f>IFERROR((M21497/L21497),"N.A")</f>
        <v>N.A</v>
      </c>
      <c r="O21497" s="28"/>
      <c r="P21497" s="28"/>
      <c r="Q21497" s="28"/>
      <c r="R21497" s="28"/>
      <c r="S21497" s="25"/>
    </row>
    <row r="21498" spans="2:19" s="16" customFormat="1" outlineLevel="2" x14ac:dyDescent="0.25">
      <c r="B21498" s="16" t="s">
        <v>5819</v>
      </c>
      <c r="C21498" s="16" t="s">
        <v>5447</v>
      </c>
      <c r="D21498" s="16" t="s">
        <v>83</v>
      </c>
      <c r="E21498" s="16" t="s">
        <v>1314</v>
      </c>
      <c r="G21498" s="16" t="s">
        <v>1315</v>
      </c>
      <c r="H21498" s="16" t="s">
        <v>5452</v>
      </c>
      <c r="I21498" s="31">
        <v>2039117</v>
      </c>
      <c r="J21498" s="31">
        <v>2039117</v>
      </c>
      <c r="K21498" s="32">
        <f>IFERROR((J21498/I21498),0)</f>
        <v>1</v>
      </c>
      <c r="L21498" s="31"/>
      <c r="M21498" s="31"/>
      <c r="N21498" s="39"/>
      <c r="O21498" s="28"/>
      <c r="P21498" s="28"/>
      <c r="Q21498" s="28"/>
      <c r="R21498" s="28"/>
      <c r="S21498" s="25"/>
    </row>
    <row r="21499" spans="2:19" s="16" customFormat="1" outlineLevel="2" x14ac:dyDescent="0.25">
      <c r="B21499" s="16" t="s">
        <v>5819</v>
      </c>
      <c r="C21499" s="16" t="s">
        <v>5447</v>
      </c>
      <c r="D21499" s="16" t="s">
        <v>83</v>
      </c>
      <c r="E21499" s="16" t="s">
        <v>1314</v>
      </c>
      <c r="G21499" s="16" t="s">
        <v>1315</v>
      </c>
      <c r="H21499" s="16" t="s">
        <v>19</v>
      </c>
      <c r="I21499" s="31">
        <v>13943300</v>
      </c>
      <c r="J21499" s="31">
        <v>13943300</v>
      </c>
      <c r="K21499" s="32">
        <f>IFERROR((J21499/I21499),0)</f>
        <v>1</v>
      </c>
      <c r="L21499" s="31"/>
      <c r="M21499" s="31"/>
      <c r="N21499" s="39"/>
      <c r="O21499" s="28"/>
      <c r="P21499" s="28"/>
      <c r="Q21499" s="28"/>
      <c r="R21499" s="28"/>
      <c r="S21499" s="25"/>
    </row>
    <row r="21500" spans="2:19" s="16" customFormat="1" outlineLevel="1" x14ac:dyDescent="0.25">
      <c r="B21500" s="47" t="s">
        <v>9983</v>
      </c>
      <c r="C21500" s="47" t="str">
        <f>C21499</f>
        <v>ASIGNACIONES DIRECTAS (20% DEL SGR)</v>
      </c>
      <c r="D21500" s="47"/>
      <c r="E21500" s="47" t="str">
        <f>E21499</f>
        <v>52435</v>
      </c>
      <c r="F21500" s="47"/>
      <c r="G21500" s="47" t="str">
        <f>G21499</f>
        <v xml:space="preserve">MALLAMA                                           </v>
      </c>
      <c r="H21500" s="47" t="s">
        <v>10655</v>
      </c>
      <c r="I21500" s="51">
        <f>SUBTOTAL(9,I21498:I21499)</f>
        <v>15982417</v>
      </c>
      <c r="J21500" s="51">
        <f>SUBTOTAL(9,J21498:J21499)</f>
        <v>15982417</v>
      </c>
      <c r="K21500" s="49">
        <f>J21500/I21500</f>
        <v>1</v>
      </c>
      <c r="L21500" s="51">
        <f>SUBTOTAL(9,L21498:L21499)</f>
        <v>0</v>
      </c>
      <c r="M21500" s="51">
        <f>SUBTOTAL(9,M21498:M21499)</f>
        <v>0</v>
      </c>
      <c r="N21500" s="50" t="str">
        <f>IFERROR((M21500/L21500),"N.A")</f>
        <v>N.A</v>
      </c>
      <c r="O21500" s="28"/>
      <c r="P21500" s="28"/>
      <c r="Q21500" s="28"/>
      <c r="R21500" s="28"/>
      <c r="S21500" s="25"/>
    </row>
    <row r="21501" spans="2:19" s="16" customFormat="1" outlineLevel="2" x14ac:dyDescent="0.25">
      <c r="B21501" s="16" t="s">
        <v>5820</v>
      </c>
      <c r="C21501" s="16" t="s">
        <v>5447</v>
      </c>
      <c r="D21501" s="16" t="s">
        <v>83</v>
      </c>
      <c r="E21501" s="16" t="s">
        <v>1317</v>
      </c>
      <c r="G21501" s="16" t="s">
        <v>1318</v>
      </c>
      <c r="H21501" s="16" t="s">
        <v>152</v>
      </c>
      <c r="I21501" s="35">
        <v>24611340</v>
      </c>
      <c r="J21501" s="35">
        <v>2116457.89</v>
      </c>
      <c r="K21501" s="36">
        <f>IFERROR((J21501/I21501),0)</f>
        <v>8.5995231872787098E-2</v>
      </c>
      <c r="L21501" s="35">
        <v>16160634</v>
      </c>
      <c r="M21501" s="35">
        <v>2116457.89</v>
      </c>
      <c r="N21501" s="40">
        <f>M21501/L21501</f>
        <v>0.13096379077702028</v>
      </c>
      <c r="O21501" s="28"/>
      <c r="P21501" s="28"/>
      <c r="Q21501" s="28"/>
      <c r="R21501" s="28"/>
      <c r="S21501" s="25"/>
    </row>
    <row r="21502" spans="2:19" s="16" customFormat="1" outlineLevel="2" x14ac:dyDescent="0.25">
      <c r="B21502" s="16" t="s">
        <v>5820</v>
      </c>
      <c r="C21502" s="16" t="s">
        <v>5447</v>
      </c>
      <c r="D21502" s="16" t="s">
        <v>83</v>
      </c>
      <c r="E21502" s="16" t="s">
        <v>1317</v>
      </c>
      <c r="G21502" s="16" t="s">
        <v>1318</v>
      </c>
      <c r="H21502" s="16" t="s">
        <v>5452</v>
      </c>
      <c r="I21502" s="31">
        <v>1953369</v>
      </c>
      <c r="J21502" s="31">
        <v>1953369</v>
      </c>
      <c r="K21502" s="32">
        <f>IFERROR((J21502/I21502),0)</f>
        <v>1</v>
      </c>
      <c r="L21502" s="31"/>
      <c r="M21502" s="31"/>
      <c r="N21502" s="39"/>
      <c r="O21502" s="28"/>
      <c r="P21502" s="28"/>
      <c r="Q21502" s="28"/>
      <c r="R21502" s="28"/>
      <c r="S21502" s="25"/>
    </row>
    <row r="21503" spans="2:19" s="16" customFormat="1" outlineLevel="2" x14ac:dyDescent="0.25">
      <c r="B21503" s="16" t="s">
        <v>5820</v>
      </c>
      <c r="C21503" s="16" t="s">
        <v>5447</v>
      </c>
      <c r="D21503" s="16" t="s">
        <v>83</v>
      </c>
      <c r="E21503" s="16" t="s">
        <v>1317</v>
      </c>
      <c r="G21503" s="16" t="s">
        <v>1318</v>
      </c>
      <c r="H21503" s="16" t="s">
        <v>19</v>
      </c>
      <c r="I21503" s="31">
        <v>9884820</v>
      </c>
      <c r="J21503" s="31">
        <v>9884820</v>
      </c>
      <c r="K21503" s="32">
        <f>IFERROR((J21503/I21503),0)</f>
        <v>1</v>
      </c>
      <c r="L21503" s="31"/>
      <c r="M21503" s="31"/>
      <c r="N21503" s="39"/>
      <c r="O21503" s="28"/>
      <c r="P21503" s="28"/>
      <c r="Q21503" s="28"/>
      <c r="R21503" s="28"/>
      <c r="S21503" s="25"/>
    </row>
    <row r="21504" spans="2:19" s="16" customFormat="1" outlineLevel="2" x14ac:dyDescent="0.25">
      <c r="B21504" s="16" t="s">
        <v>5820</v>
      </c>
      <c r="C21504" s="16" t="s">
        <v>5447</v>
      </c>
      <c r="D21504" s="16" t="s">
        <v>83</v>
      </c>
      <c r="E21504" s="16" t="s">
        <v>1317</v>
      </c>
      <c r="G21504" s="16" t="s">
        <v>1318</v>
      </c>
      <c r="H21504" s="16" t="s">
        <v>154</v>
      </c>
      <c r="I21504" s="31">
        <v>152</v>
      </c>
      <c r="J21504" s="31">
        <v>152</v>
      </c>
      <c r="K21504" s="32">
        <f>IFERROR((J21504/I21504),0)</f>
        <v>1</v>
      </c>
      <c r="L21504" s="31"/>
      <c r="M21504" s="31"/>
      <c r="N21504" s="39"/>
      <c r="O21504" s="28"/>
      <c r="P21504" s="28"/>
      <c r="Q21504" s="28"/>
      <c r="R21504" s="28"/>
      <c r="S21504" s="25"/>
    </row>
    <row r="21505" spans="2:19" s="16" customFormat="1" outlineLevel="2" x14ac:dyDescent="0.25">
      <c r="B21505" s="16" t="s">
        <v>5820</v>
      </c>
      <c r="C21505" s="16" t="s">
        <v>5447</v>
      </c>
      <c r="D21505" s="16" t="s">
        <v>83</v>
      </c>
      <c r="E21505" s="16" t="s">
        <v>1317</v>
      </c>
      <c r="G21505" s="16" t="s">
        <v>1318</v>
      </c>
      <c r="H21505" s="16" t="s">
        <v>231</v>
      </c>
      <c r="I21505" s="31">
        <v>3884708</v>
      </c>
      <c r="J21505" s="31">
        <v>3884708</v>
      </c>
      <c r="K21505" s="32">
        <f>IFERROR((J21505/I21505),0)</f>
        <v>1</v>
      </c>
      <c r="L21505" s="31"/>
      <c r="M21505" s="31"/>
      <c r="N21505" s="39"/>
      <c r="O21505" s="28"/>
      <c r="P21505" s="28"/>
      <c r="Q21505" s="28"/>
      <c r="R21505" s="28"/>
      <c r="S21505" s="25"/>
    </row>
    <row r="21506" spans="2:19" s="16" customFormat="1" outlineLevel="2" x14ac:dyDescent="0.25">
      <c r="B21506" s="16" t="s">
        <v>5820</v>
      </c>
      <c r="C21506" s="16" t="s">
        <v>5447</v>
      </c>
      <c r="D21506" s="16" t="s">
        <v>83</v>
      </c>
      <c r="E21506" s="16" t="s">
        <v>1317</v>
      </c>
      <c r="G21506" s="16" t="s">
        <v>1318</v>
      </c>
      <c r="H21506" s="16" t="s">
        <v>155</v>
      </c>
      <c r="I21506" s="31">
        <v>-4922268</v>
      </c>
      <c r="J21506" s="31"/>
      <c r="K21506" s="32">
        <f>IFERROR((J21506/I21506),0)</f>
        <v>0</v>
      </c>
      <c r="L21506" s="31"/>
      <c r="M21506" s="31"/>
      <c r="N21506" s="39"/>
      <c r="O21506" s="28"/>
      <c r="P21506" s="28"/>
      <c r="Q21506" s="28"/>
      <c r="R21506" s="28"/>
      <c r="S21506" s="25"/>
    </row>
    <row r="21507" spans="2:19" s="16" customFormat="1" outlineLevel="1" x14ac:dyDescent="0.25">
      <c r="B21507" s="47" t="s">
        <v>9984</v>
      </c>
      <c r="C21507" s="47" t="str">
        <f>C21506</f>
        <v>ASIGNACIONES DIRECTAS (20% DEL SGR)</v>
      </c>
      <c r="D21507" s="47"/>
      <c r="E21507" s="47" t="str">
        <f>E21506</f>
        <v>52427</v>
      </c>
      <c r="F21507" s="47"/>
      <c r="G21507" s="47" t="str">
        <f>G21506</f>
        <v xml:space="preserve">MAGÜI                                             </v>
      </c>
      <c r="H21507" s="47" t="s">
        <v>10655</v>
      </c>
      <c r="I21507" s="51">
        <f>SUBTOTAL(9,I21501:I21506)</f>
        <v>35412121</v>
      </c>
      <c r="J21507" s="51">
        <f>SUBTOTAL(9,J21501:J21506)</f>
        <v>17839506.890000001</v>
      </c>
      <c r="K21507" s="49">
        <f>J21507/I21507</f>
        <v>0.50376838173573391</v>
      </c>
      <c r="L21507" s="51">
        <f>SUBTOTAL(9,L21501:L21506)</f>
        <v>16160634</v>
      </c>
      <c r="M21507" s="51">
        <f>SUBTOTAL(9,M21501:M21506)</f>
        <v>2116457.89</v>
      </c>
      <c r="N21507" s="50">
        <f>IFERROR((M21507/L21507),"N.A")</f>
        <v>0.13096379077702028</v>
      </c>
      <c r="O21507" s="28"/>
      <c r="P21507" s="28"/>
      <c r="Q21507" s="28"/>
      <c r="R21507" s="28"/>
      <c r="S21507" s="25"/>
    </row>
    <row r="21508" spans="2:19" s="16" customFormat="1" outlineLevel="2" x14ac:dyDescent="0.25">
      <c r="B21508" s="16" t="s">
        <v>5821</v>
      </c>
      <c r="C21508" s="16" t="s">
        <v>5447</v>
      </c>
      <c r="D21508" s="16" t="s">
        <v>83</v>
      </c>
      <c r="E21508" s="16" t="s">
        <v>1320</v>
      </c>
      <c r="G21508" s="16" t="s">
        <v>1321</v>
      </c>
      <c r="H21508" s="16" t="s">
        <v>152</v>
      </c>
      <c r="I21508" s="35">
        <v>23099343</v>
      </c>
      <c r="J21508" s="35">
        <v>0</v>
      </c>
      <c r="K21508" s="36">
        <f>IFERROR((J21508/I21508),0)</f>
        <v>0</v>
      </c>
      <c r="L21508" s="35">
        <v>15204334</v>
      </c>
      <c r="M21508" s="35">
        <v>0</v>
      </c>
      <c r="N21508" s="40">
        <f>M21508/L21508</f>
        <v>0</v>
      </c>
      <c r="O21508" s="28"/>
      <c r="P21508" s="28"/>
      <c r="Q21508" s="28"/>
      <c r="R21508" s="28"/>
      <c r="S21508" s="25"/>
    </row>
    <row r="21509" spans="2:19" s="16" customFormat="1" outlineLevel="2" x14ac:dyDescent="0.25">
      <c r="B21509" s="16" t="s">
        <v>5821</v>
      </c>
      <c r="C21509" s="16" t="s">
        <v>5447</v>
      </c>
      <c r="D21509" s="16" t="s">
        <v>83</v>
      </c>
      <c r="E21509" s="16" t="s">
        <v>1320</v>
      </c>
      <c r="G21509" s="16" t="s">
        <v>1321</v>
      </c>
      <c r="H21509" s="16" t="s">
        <v>5452</v>
      </c>
      <c r="I21509" s="31">
        <v>3996202</v>
      </c>
      <c r="J21509" s="31">
        <v>3996202</v>
      </c>
      <c r="K21509" s="32">
        <f>IFERROR((J21509/I21509),0)</f>
        <v>1</v>
      </c>
      <c r="L21509" s="31"/>
      <c r="M21509" s="31"/>
      <c r="N21509" s="39"/>
      <c r="O21509" s="28"/>
      <c r="P21509" s="28"/>
      <c r="Q21509" s="28"/>
      <c r="R21509" s="28"/>
      <c r="S21509" s="25"/>
    </row>
    <row r="21510" spans="2:19" s="16" customFormat="1" outlineLevel="2" x14ac:dyDescent="0.25">
      <c r="B21510" s="16" t="s">
        <v>5821</v>
      </c>
      <c r="C21510" s="16" t="s">
        <v>5447</v>
      </c>
      <c r="D21510" s="16" t="s">
        <v>83</v>
      </c>
      <c r="E21510" s="16" t="s">
        <v>1320</v>
      </c>
      <c r="G21510" s="16" t="s">
        <v>1321</v>
      </c>
      <c r="H21510" s="16" t="s">
        <v>19</v>
      </c>
      <c r="I21510" s="31">
        <v>22070508</v>
      </c>
      <c r="J21510" s="31">
        <v>22070508</v>
      </c>
      <c r="K21510" s="32">
        <f>IFERROR((J21510/I21510),0)</f>
        <v>1</v>
      </c>
      <c r="L21510" s="31"/>
      <c r="M21510" s="31"/>
      <c r="N21510" s="39"/>
      <c r="O21510" s="28"/>
      <c r="P21510" s="28"/>
      <c r="Q21510" s="28"/>
      <c r="R21510" s="28"/>
      <c r="S21510" s="25"/>
    </row>
    <row r="21511" spans="2:19" s="16" customFormat="1" outlineLevel="2" x14ac:dyDescent="0.25">
      <c r="B21511" s="16" t="s">
        <v>5821</v>
      </c>
      <c r="C21511" s="16" t="s">
        <v>5447</v>
      </c>
      <c r="D21511" s="16" t="s">
        <v>83</v>
      </c>
      <c r="E21511" s="16" t="s">
        <v>1320</v>
      </c>
      <c r="G21511" s="16" t="s">
        <v>1321</v>
      </c>
      <c r="H21511" s="16" t="s">
        <v>154</v>
      </c>
      <c r="I21511" s="31">
        <v>143</v>
      </c>
      <c r="J21511" s="31">
        <v>143</v>
      </c>
      <c r="K21511" s="32">
        <f>IFERROR((J21511/I21511),0)</f>
        <v>1</v>
      </c>
      <c r="L21511" s="31"/>
      <c r="M21511" s="31"/>
      <c r="N21511" s="39"/>
      <c r="O21511" s="28"/>
      <c r="P21511" s="28"/>
      <c r="Q21511" s="28"/>
      <c r="R21511" s="28"/>
      <c r="S21511" s="25"/>
    </row>
    <row r="21512" spans="2:19" s="16" customFormat="1" outlineLevel="2" x14ac:dyDescent="0.25">
      <c r="B21512" s="16" t="s">
        <v>5821</v>
      </c>
      <c r="C21512" s="16" t="s">
        <v>5447</v>
      </c>
      <c r="D21512" s="16" t="s">
        <v>85</v>
      </c>
      <c r="E21512" s="16" t="s">
        <v>1320</v>
      </c>
      <c r="G21512" s="16" t="s">
        <v>1321</v>
      </c>
      <c r="H21512" s="16" t="s">
        <v>4491</v>
      </c>
      <c r="I21512" s="31">
        <v>408301</v>
      </c>
      <c r="J21512" s="31">
        <v>408301</v>
      </c>
      <c r="K21512" s="32">
        <f>IFERROR((J21512/I21512),0)</f>
        <v>1</v>
      </c>
      <c r="L21512" s="31"/>
      <c r="M21512" s="31"/>
      <c r="N21512" s="39"/>
      <c r="O21512" s="28"/>
      <c r="P21512" s="28"/>
      <c r="Q21512" s="28"/>
      <c r="R21512" s="28"/>
      <c r="S21512" s="25"/>
    </row>
    <row r="21513" spans="2:19" s="16" customFormat="1" outlineLevel="2" x14ac:dyDescent="0.25">
      <c r="B21513" s="16" t="s">
        <v>5821</v>
      </c>
      <c r="C21513" s="16" t="s">
        <v>5447</v>
      </c>
      <c r="D21513" s="16" t="s">
        <v>83</v>
      </c>
      <c r="E21513" s="16" t="s">
        <v>1320</v>
      </c>
      <c r="G21513" s="16" t="s">
        <v>1321</v>
      </c>
      <c r="H21513" s="16" t="s">
        <v>231</v>
      </c>
      <c r="I21513" s="31">
        <v>3663178</v>
      </c>
      <c r="J21513" s="31">
        <v>3663178</v>
      </c>
      <c r="K21513" s="32">
        <f>IFERROR((J21513/I21513),0)</f>
        <v>1</v>
      </c>
      <c r="L21513" s="31"/>
      <c r="M21513" s="31"/>
      <c r="N21513" s="39"/>
      <c r="O21513" s="28"/>
      <c r="P21513" s="28"/>
      <c r="Q21513" s="28"/>
      <c r="R21513" s="28"/>
      <c r="S21513" s="25"/>
    </row>
    <row r="21514" spans="2:19" s="16" customFormat="1" outlineLevel="2" x14ac:dyDescent="0.25">
      <c r="B21514" s="16" t="s">
        <v>5821</v>
      </c>
      <c r="C21514" s="16" t="s">
        <v>5447</v>
      </c>
      <c r="D21514" s="16" t="s">
        <v>83</v>
      </c>
      <c r="E21514" s="16" t="s">
        <v>1320</v>
      </c>
      <c r="G21514" s="16" t="s">
        <v>1321</v>
      </c>
      <c r="H21514" s="16" t="s">
        <v>155</v>
      </c>
      <c r="I21514" s="31">
        <v>-4619869</v>
      </c>
      <c r="J21514" s="31"/>
      <c r="K21514" s="32">
        <f>IFERROR((J21514/I21514),0)</f>
        <v>0</v>
      </c>
      <c r="L21514" s="31"/>
      <c r="M21514" s="31"/>
      <c r="N21514" s="39"/>
      <c r="O21514" s="28"/>
      <c r="P21514" s="28"/>
      <c r="Q21514" s="28"/>
      <c r="R21514" s="28"/>
      <c r="S21514" s="25"/>
    </row>
    <row r="21515" spans="2:19" s="16" customFormat="1" outlineLevel="1" x14ac:dyDescent="0.25">
      <c r="B21515" s="47" t="s">
        <v>9985</v>
      </c>
      <c r="C21515" s="47" t="str">
        <f>C21514</f>
        <v>ASIGNACIONES DIRECTAS (20% DEL SGR)</v>
      </c>
      <c r="D21515" s="47"/>
      <c r="E21515" s="47" t="str">
        <f>E21514</f>
        <v>52418</v>
      </c>
      <c r="F21515" s="47"/>
      <c r="G21515" s="47" t="str">
        <f>G21514</f>
        <v xml:space="preserve">LOS ANDES                                         </v>
      </c>
      <c r="H21515" s="47" t="s">
        <v>10655</v>
      </c>
      <c r="I21515" s="51">
        <f>SUBTOTAL(9,I21508:I21514)</f>
        <v>48617806</v>
      </c>
      <c r="J21515" s="51">
        <f>SUBTOTAL(9,J21508:J21514)</f>
        <v>30138332</v>
      </c>
      <c r="K21515" s="49">
        <f>J21515/I21515</f>
        <v>0.61990316881020913</v>
      </c>
      <c r="L21515" s="51">
        <f>SUBTOTAL(9,L21508:L21514)</f>
        <v>15204334</v>
      </c>
      <c r="M21515" s="51">
        <f>SUBTOTAL(9,M21508:M21514)</f>
        <v>0</v>
      </c>
      <c r="N21515" s="50">
        <f>IFERROR((M21515/L21515),"N.A")</f>
        <v>0</v>
      </c>
      <c r="O21515" s="28"/>
      <c r="P21515" s="28"/>
      <c r="Q21515" s="28"/>
      <c r="R21515" s="28"/>
      <c r="S21515" s="25"/>
    </row>
    <row r="21516" spans="2:19" s="16" customFormat="1" outlineLevel="2" x14ac:dyDescent="0.25">
      <c r="B21516" s="16" t="s">
        <v>5822</v>
      </c>
      <c r="C21516" s="16" t="s">
        <v>5447</v>
      </c>
      <c r="D21516" s="16" t="s">
        <v>83</v>
      </c>
      <c r="E21516" s="16" t="s">
        <v>1329</v>
      </c>
      <c r="G21516" s="16" t="s">
        <v>539</v>
      </c>
      <c r="H21516" s="16" t="s">
        <v>152</v>
      </c>
      <c r="I21516" s="35">
        <v>350380</v>
      </c>
      <c r="J21516" s="35">
        <v>0</v>
      </c>
      <c r="K21516" s="36">
        <f>IFERROR((J21516/I21516),0)</f>
        <v>0</v>
      </c>
      <c r="L21516" s="35">
        <v>231251</v>
      </c>
      <c r="M21516" s="35">
        <v>0</v>
      </c>
      <c r="N21516" s="40">
        <f>M21516/L21516</f>
        <v>0</v>
      </c>
      <c r="O21516" s="28"/>
      <c r="P21516" s="28"/>
      <c r="Q21516" s="28"/>
      <c r="R21516" s="28"/>
      <c r="S21516" s="25"/>
    </row>
    <row r="21517" spans="2:19" s="16" customFormat="1" outlineLevel="2" x14ac:dyDescent="0.25">
      <c r="B21517" s="16" t="s">
        <v>5822</v>
      </c>
      <c r="C21517" s="16" t="s">
        <v>5447</v>
      </c>
      <c r="D21517" s="16" t="s">
        <v>83</v>
      </c>
      <c r="E21517" s="16" t="s">
        <v>1329</v>
      </c>
      <c r="G21517" s="16" t="s">
        <v>539</v>
      </c>
      <c r="H21517" s="16" t="s">
        <v>5452</v>
      </c>
      <c r="I21517" s="31">
        <v>340499</v>
      </c>
      <c r="J21517" s="31">
        <v>340499</v>
      </c>
      <c r="K21517" s="32">
        <f>IFERROR((J21517/I21517),0)</f>
        <v>1</v>
      </c>
      <c r="L21517" s="31"/>
      <c r="M21517" s="31"/>
      <c r="N21517" s="39"/>
      <c r="O21517" s="28"/>
      <c r="P21517" s="28"/>
      <c r="Q21517" s="28"/>
      <c r="R21517" s="28"/>
      <c r="S21517" s="25"/>
    </row>
    <row r="21518" spans="2:19" s="16" customFormat="1" outlineLevel="2" x14ac:dyDescent="0.25">
      <c r="B21518" s="16" t="s">
        <v>5822</v>
      </c>
      <c r="C21518" s="16" t="s">
        <v>5447</v>
      </c>
      <c r="D21518" s="16" t="s">
        <v>83</v>
      </c>
      <c r="E21518" s="16" t="s">
        <v>1329</v>
      </c>
      <c r="G21518" s="16" t="s">
        <v>539</v>
      </c>
      <c r="H21518" s="16" t="s">
        <v>19</v>
      </c>
      <c r="I21518" s="31">
        <v>2215612</v>
      </c>
      <c r="J21518" s="31">
        <v>2215612</v>
      </c>
      <c r="K21518" s="32">
        <f>IFERROR((J21518/I21518),0)</f>
        <v>1</v>
      </c>
      <c r="L21518" s="31"/>
      <c r="M21518" s="31"/>
      <c r="N21518" s="39"/>
      <c r="O21518" s="28"/>
      <c r="P21518" s="28"/>
      <c r="Q21518" s="28"/>
      <c r="R21518" s="28"/>
      <c r="S21518" s="25"/>
    </row>
    <row r="21519" spans="2:19" s="16" customFormat="1" outlineLevel="2" x14ac:dyDescent="0.25">
      <c r="B21519" s="16" t="s">
        <v>5822</v>
      </c>
      <c r="C21519" s="16" t="s">
        <v>5447</v>
      </c>
      <c r="D21519" s="16" t="s">
        <v>83</v>
      </c>
      <c r="E21519" s="16" t="s">
        <v>1329</v>
      </c>
      <c r="G21519" s="16" t="s">
        <v>539</v>
      </c>
      <c r="H21519" s="16" t="s">
        <v>154</v>
      </c>
      <c r="I21519" s="31">
        <v>2</v>
      </c>
      <c r="J21519" s="31">
        <v>2</v>
      </c>
      <c r="K21519" s="32">
        <f>IFERROR((J21519/I21519),0)</f>
        <v>1</v>
      </c>
      <c r="L21519" s="31"/>
      <c r="M21519" s="31"/>
      <c r="N21519" s="39"/>
      <c r="O21519" s="28"/>
      <c r="P21519" s="28"/>
      <c r="Q21519" s="28"/>
      <c r="R21519" s="28"/>
      <c r="S21519" s="25"/>
    </row>
    <row r="21520" spans="2:19" s="16" customFormat="1" outlineLevel="2" x14ac:dyDescent="0.25">
      <c r="B21520" s="16" t="s">
        <v>5822</v>
      </c>
      <c r="C21520" s="16" t="s">
        <v>5447</v>
      </c>
      <c r="D21520" s="16" t="s">
        <v>83</v>
      </c>
      <c r="E21520" s="16" t="s">
        <v>1329</v>
      </c>
      <c r="G21520" s="16" t="s">
        <v>539</v>
      </c>
      <c r="H21520" s="16" t="s">
        <v>231</v>
      </c>
      <c r="I21520" s="31">
        <v>55858</v>
      </c>
      <c r="J21520" s="31">
        <v>55858</v>
      </c>
      <c r="K21520" s="32">
        <f>IFERROR((J21520/I21520),0)</f>
        <v>1</v>
      </c>
      <c r="L21520" s="31"/>
      <c r="M21520" s="31"/>
      <c r="N21520" s="39"/>
      <c r="O21520" s="28"/>
      <c r="P21520" s="28"/>
      <c r="Q21520" s="28"/>
      <c r="R21520" s="28"/>
      <c r="S21520" s="25"/>
    </row>
    <row r="21521" spans="2:19" s="16" customFormat="1" outlineLevel="2" x14ac:dyDescent="0.25">
      <c r="B21521" s="16" t="s">
        <v>5822</v>
      </c>
      <c r="C21521" s="16" t="s">
        <v>5447</v>
      </c>
      <c r="D21521" s="16" t="s">
        <v>83</v>
      </c>
      <c r="E21521" s="16" t="s">
        <v>1329</v>
      </c>
      <c r="G21521" s="16" t="s">
        <v>539</v>
      </c>
      <c r="H21521" s="16" t="s">
        <v>155</v>
      </c>
      <c r="I21521" s="31">
        <v>-70076</v>
      </c>
      <c r="J21521" s="31"/>
      <c r="K21521" s="32">
        <f>IFERROR((J21521/I21521),0)</f>
        <v>0</v>
      </c>
      <c r="L21521" s="31"/>
      <c r="M21521" s="31"/>
      <c r="N21521" s="39"/>
      <c r="O21521" s="28"/>
      <c r="P21521" s="28"/>
      <c r="Q21521" s="28"/>
      <c r="R21521" s="28"/>
      <c r="S21521" s="25"/>
    </row>
    <row r="21522" spans="2:19" s="16" customFormat="1" outlineLevel="1" x14ac:dyDescent="0.25">
      <c r="B21522" s="47" t="s">
        <v>9986</v>
      </c>
      <c r="C21522" s="47" t="str">
        <f>C21521</f>
        <v>ASIGNACIONES DIRECTAS (20% DEL SGR)</v>
      </c>
      <c r="D21522" s="47"/>
      <c r="E21522" s="47" t="str">
        <f>E21521</f>
        <v>52399</v>
      </c>
      <c r="F21522" s="47"/>
      <c r="G21522" s="47" t="str">
        <f>G21521</f>
        <v xml:space="preserve">LA UNIÓN                                          </v>
      </c>
      <c r="H21522" s="47" t="s">
        <v>10655</v>
      </c>
      <c r="I21522" s="51">
        <f>SUBTOTAL(9,I21516:I21521)</f>
        <v>2892275</v>
      </c>
      <c r="J21522" s="51">
        <f>SUBTOTAL(9,J21516:J21521)</f>
        <v>2611971</v>
      </c>
      <c r="K21522" s="49">
        <f>J21522/I21522</f>
        <v>0.9030852875331703</v>
      </c>
      <c r="L21522" s="51">
        <f>SUBTOTAL(9,L21516:L21521)</f>
        <v>231251</v>
      </c>
      <c r="M21522" s="51">
        <f>SUBTOTAL(9,M21516:M21521)</f>
        <v>0</v>
      </c>
      <c r="N21522" s="50">
        <f>IFERROR((M21522/L21522),"N.A")</f>
        <v>0</v>
      </c>
      <c r="O21522" s="28"/>
      <c r="P21522" s="28"/>
      <c r="Q21522" s="28"/>
      <c r="R21522" s="28"/>
      <c r="S21522" s="25"/>
    </row>
    <row r="21523" spans="2:19" s="16" customFormat="1" outlineLevel="2" x14ac:dyDescent="0.25">
      <c r="B21523" s="16" t="s">
        <v>5823</v>
      </c>
      <c r="C21523" s="16" t="s">
        <v>5447</v>
      </c>
      <c r="D21523" s="16" t="s">
        <v>83</v>
      </c>
      <c r="E21523" s="16" t="s">
        <v>1334</v>
      </c>
      <c r="G21523" s="16" t="s">
        <v>1335</v>
      </c>
      <c r="H21523" s="16" t="s">
        <v>152</v>
      </c>
      <c r="I21523" s="35">
        <v>903157</v>
      </c>
      <c r="J21523" s="35">
        <v>903157</v>
      </c>
      <c r="K21523" s="36">
        <f>IFERROR((J21523/I21523),0)</f>
        <v>1</v>
      </c>
      <c r="L21523" s="35">
        <v>594470</v>
      </c>
      <c r="M21523" s="35">
        <v>903157</v>
      </c>
      <c r="N21523" s="40">
        <f>M21523/L21523</f>
        <v>1.5192642185476137</v>
      </c>
      <c r="O21523" s="28"/>
      <c r="P21523" s="28"/>
      <c r="Q21523" s="28"/>
      <c r="R21523" s="28"/>
      <c r="S21523" s="25"/>
    </row>
    <row r="21524" spans="2:19" s="16" customFormat="1" outlineLevel="2" x14ac:dyDescent="0.25">
      <c r="B21524" s="16" t="s">
        <v>5823</v>
      </c>
      <c r="C21524" s="16" t="s">
        <v>5447</v>
      </c>
      <c r="D21524" s="16" t="s">
        <v>83</v>
      </c>
      <c r="E21524" s="16" t="s">
        <v>1334</v>
      </c>
      <c r="G21524" s="16" t="s">
        <v>1335</v>
      </c>
      <c r="H21524" s="16" t="s">
        <v>24</v>
      </c>
      <c r="I21524" s="31">
        <v>153962318</v>
      </c>
      <c r="J21524" s="31">
        <v>153962318</v>
      </c>
      <c r="K21524" s="32">
        <f>IFERROR((J21524/I21524),0)</f>
        <v>1</v>
      </c>
      <c r="L21524" s="31"/>
      <c r="M21524" s="31"/>
      <c r="N21524" s="39"/>
      <c r="O21524" s="28"/>
      <c r="P21524" s="28"/>
      <c r="Q21524" s="28"/>
      <c r="R21524" s="28"/>
      <c r="S21524" s="25"/>
    </row>
    <row r="21525" spans="2:19" s="16" customFormat="1" outlineLevel="2" x14ac:dyDescent="0.25">
      <c r="B21525" s="16" t="s">
        <v>5823</v>
      </c>
      <c r="C21525" s="16" t="s">
        <v>5447</v>
      </c>
      <c r="D21525" s="16" t="s">
        <v>83</v>
      </c>
      <c r="E21525" s="16" t="s">
        <v>1334</v>
      </c>
      <c r="G21525" s="16" t="s">
        <v>1335</v>
      </c>
      <c r="H21525" s="16" t="s">
        <v>5452</v>
      </c>
      <c r="I21525" s="31">
        <v>27926217</v>
      </c>
      <c r="J21525" s="31">
        <v>27926217</v>
      </c>
      <c r="K21525" s="32">
        <f>IFERROR((J21525/I21525),0)</f>
        <v>1</v>
      </c>
      <c r="L21525" s="31"/>
      <c r="M21525" s="31"/>
      <c r="N21525" s="39"/>
      <c r="O21525" s="28"/>
      <c r="P21525" s="28"/>
      <c r="Q21525" s="28"/>
      <c r="R21525" s="28"/>
      <c r="S21525" s="25"/>
    </row>
    <row r="21526" spans="2:19" s="16" customFormat="1" outlineLevel="2" x14ac:dyDescent="0.25">
      <c r="B21526" s="16" t="s">
        <v>5823</v>
      </c>
      <c r="C21526" s="16" t="s">
        <v>5447</v>
      </c>
      <c r="D21526" s="16" t="s">
        <v>83</v>
      </c>
      <c r="E21526" s="16" t="s">
        <v>1334</v>
      </c>
      <c r="G21526" s="16" t="s">
        <v>1335</v>
      </c>
      <c r="H21526" s="16" t="s">
        <v>19</v>
      </c>
      <c r="I21526" s="31">
        <v>25012950</v>
      </c>
      <c r="J21526" s="31">
        <v>25012950</v>
      </c>
      <c r="K21526" s="32">
        <f>IFERROR((J21526/I21526),0)</f>
        <v>1</v>
      </c>
      <c r="L21526" s="31"/>
      <c r="M21526" s="31"/>
      <c r="N21526" s="39"/>
      <c r="O21526" s="28"/>
      <c r="P21526" s="28"/>
      <c r="Q21526" s="28"/>
      <c r="R21526" s="28"/>
      <c r="S21526" s="25"/>
    </row>
    <row r="21527" spans="2:19" s="16" customFormat="1" outlineLevel="2" x14ac:dyDescent="0.25">
      <c r="B21527" s="16" t="s">
        <v>5823</v>
      </c>
      <c r="C21527" s="16" t="s">
        <v>5447</v>
      </c>
      <c r="D21527" s="16" t="s">
        <v>83</v>
      </c>
      <c r="E21527" s="16" t="s">
        <v>1334</v>
      </c>
      <c r="G21527" s="16" t="s">
        <v>1335</v>
      </c>
      <c r="H21527" s="16" t="s">
        <v>154</v>
      </c>
      <c r="I21527" s="31">
        <v>6</v>
      </c>
      <c r="J21527" s="31">
        <v>6</v>
      </c>
      <c r="K21527" s="32">
        <f>IFERROR((J21527/I21527),0)</f>
        <v>1</v>
      </c>
      <c r="L21527" s="31"/>
      <c r="M21527" s="31"/>
      <c r="N21527" s="39"/>
      <c r="O21527" s="28"/>
      <c r="P21527" s="28"/>
      <c r="Q21527" s="28"/>
      <c r="R21527" s="28"/>
      <c r="S21527" s="25"/>
    </row>
    <row r="21528" spans="2:19" s="16" customFormat="1" outlineLevel="2" x14ac:dyDescent="0.25">
      <c r="B21528" s="16" t="s">
        <v>5823</v>
      </c>
      <c r="C21528" s="16" t="s">
        <v>5447</v>
      </c>
      <c r="D21528" s="16" t="s">
        <v>85</v>
      </c>
      <c r="E21528" s="16" t="s">
        <v>1334</v>
      </c>
      <c r="G21528" s="16" t="s">
        <v>1335</v>
      </c>
      <c r="H21528" s="16" t="s">
        <v>4491</v>
      </c>
      <c r="I21528" s="31">
        <v>688926</v>
      </c>
      <c r="J21528" s="31">
        <v>688926</v>
      </c>
      <c r="K21528" s="32">
        <f>IFERROR((J21528/I21528),0)</f>
        <v>1</v>
      </c>
      <c r="L21528" s="31"/>
      <c r="M21528" s="31"/>
      <c r="N21528" s="39"/>
      <c r="O21528" s="28"/>
      <c r="P21528" s="28"/>
      <c r="Q21528" s="28"/>
      <c r="R21528" s="28"/>
      <c r="S21528" s="25"/>
    </row>
    <row r="21529" spans="2:19" s="16" customFormat="1" outlineLevel="2" x14ac:dyDescent="0.25">
      <c r="B21529" s="16" t="s">
        <v>5823</v>
      </c>
      <c r="C21529" s="16" t="s">
        <v>5447</v>
      </c>
      <c r="D21529" s="16" t="s">
        <v>83</v>
      </c>
      <c r="E21529" s="16" t="s">
        <v>1334</v>
      </c>
      <c r="G21529" s="16" t="s">
        <v>1335</v>
      </c>
      <c r="H21529" s="16" t="s">
        <v>231</v>
      </c>
      <c r="I21529" s="31">
        <v>143225</v>
      </c>
      <c r="J21529" s="31">
        <v>143225</v>
      </c>
      <c r="K21529" s="32">
        <f>IFERROR((J21529/I21529),0)</f>
        <v>1</v>
      </c>
      <c r="L21529" s="31"/>
      <c r="M21529" s="31"/>
      <c r="N21529" s="39"/>
      <c r="O21529" s="28"/>
      <c r="P21529" s="28"/>
      <c r="Q21529" s="28"/>
      <c r="R21529" s="28"/>
      <c r="S21529" s="25"/>
    </row>
    <row r="21530" spans="2:19" s="16" customFormat="1" outlineLevel="2" x14ac:dyDescent="0.25">
      <c r="B21530" s="16" t="s">
        <v>5823</v>
      </c>
      <c r="C21530" s="16" t="s">
        <v>5447</v>
      </c>
      <c r="D21530" s="16" t="s">
        <v>83</v>
      </c>
      <c r="E21530" s="16" t="s">
        <v>1334</v>
      </c>
      <c r="G21530" s="16" t="s">
        <v>1335</v>
      </c>
      <c r="H21530" s="16" t="s">
        <v>155</v>
      </c>
      <c r="I21530" s="31">
        <v>-180631</v>
      </c>
      <c r="J21530" s="31"/>
      <c r="K21530" s="32">
        <f>IFERROR((J21530/I21530),0)</f>
        <v>0</v>
      </c>
      <c r="L21530" s="31"/>
      <c r="M21530" s="31"/>
      <c r="N21530" s="39"/>
      <c r="O21530" s="28"/>
      <c r="P21530" s="28"/>
      <c r="Q21530" s="28"/>
      <c r="R21530" s="28"/>
      <c r="S21530" s="25"/>
    </row>
    <row r="21531" spans="2:19" s="16" customFormat="1" outlineLevel="1" x14ac:dyDescent="0.25">
      <c r="B21531" s="47" t="s">
        <v>9987</v>
      </c>
      <c r="C21531" s="47" t="str">
        <f>C21530</f>
        <v>ASIGNACIONES DIRECTAS (20% DEL SGR)</v>
      </c>
      <c r="D21531" s="47"/>
      <c r="E21531" s="47" t="str">
        <f>E21530</f>
        <v>52385</v>
      </c>
      <c r="F21531" s="47"/>
      <c r="G21531" s="47" t="str">
        <f>G21530</f>
        <v xml:space="preserve">LA LLANADA                                        </v>
      </c>
      <c r="H21531" s="47" t="s">
        <v>10655</v>
      </c>
      <c r="I21531" s="51">
        <f>SUBTOTAL(9,I21523:I21530)</f>
        <v>208456168</v>
      </c>
      <c r="J21531" s="51">
        <f>SUBTOTAL(9,J21523:J21530)</f>
        <v>208636799</v>
      </c>
      <c r="K21531" s="49">
        <f>J21531/I21531</f>
        <v>1.0008665178955032</v>
      </c>
      <c r="L21531" s="51">
        <f>SUBTOTAL(9,L21523:L21530)</f>
        <v>594470</v>
      </c>
      <c r="M21531" s="51">
        <f>SUBTOTAL(9,M21523:M21530)</f>
        <v>903157</v>
      </c>
      <c r="N21531" s="50">
        <f>IFERROR((M21531/L21531),"N.A")</f>
        <v>1.5192642185476137</v>
      </c>
      <c r="O21531" s="28"/>
      <c r="P21531" s="28"/>
      <c r="Q21531" s="28"/>
      <c r="R21531" s="28"/>
      <c r="S21531" s="25"/>
    </row>
    <row r="21532" spans="2:19" s="16" customFormat="1" outlineLevel="2" x14ac:dyDescent="0.25">
      <c r="B21532" s="16" t="s">
        <v>5824</v>
      </c>
      <c r="C21532" s="16" t="s">
        <v>5447</v>
      </c>
      <c r="D21532" s="16" t="s">
        <v>83</v>
      </c>
      <c r="E21532" s="16" t="s">
        <v>1343</v>
      </c>
      <c r="G21532" s="16" t="s">
        <v>1344</v>
      </c>
      <c r="H21532" s="16" t="s">
        <v>152</v>
      </c>
      <c r="I21532" s="35">
        <v>915413</v>
      </c>
      <c r="J21532" s="35">
        <v>915413</v>
      </c>
      <c r="K21532" s="36">
        <f>IFERROR((J21532/I21532),0)</f>
        <v>1</v>
      </c>
      <c r="L21532" s="35">
        <v>615378</v>
      </c>
      <c r="M21532" s="35">
        <v>915413</v>
      </c>
      <c r="N21532" s="40">
        <f>M21532/L21532</f>
        <v>1.4875621162927501</v>
      </c>
      <c r="O21532" s="28"/>
      <c r="P21532" s="28"/>
      <c r="Q21532" s="28"/>
      <c r="R21532" s="28"/>
      <c r="S21532" s="25"/>
    </row>
    <row r="21533" spans="2:19" s="16" customFormat="1" outlineLevel="2" x14ac:dyDescent="0.25">
      <c r="B21533" s="16" t="s">
        <v>5824</v>
      </c>
      <c r="C21533" s="16" t="s">
        <v>5447</v>
      </c>
      <c r="D21533" s="16" t="s">
        <v>83</v>
      </c>
      <c r="E21533" s="16" t="s">
        <v>1343</v>
      </c>
      <c r="G21533" s="16" t="s">
        <v>1344</v>
      </c>
      <c r="H21533" s="16" t="s">
        <v>24</v>
      </c>
      <c r="I21533" s="31">
        <v>9839342</v>
      </c>
      <c r="J21533" s="31">
        <v>9839342</v>
      </c>
      <c r="K21533" s="32">
        <f>IFERROR((J21533/I21533),0)</f>
        <v>1</v>
      </c>
      <c r="L21533" s="31"/>
      <c r="M21533" s="31"/>
      <c r="N21533" s="39"/>
      <c r="O21533" s="28"/>
      <c r="P21533" s="28"/>
      <c r="Q21533" s="28"/>
      <c r="R21533" s="28"/>
      <c r="S21533" s="25"/>
    </row>
    <row r="21534" spans="2:19" s="16" customFormat="1" outlineLevel="2" x14ac:dyDescent="0.25">
      <c r="B21534" s="16" t="s">
        <v>5824</v>
      </c>
      <c r="C21534" s="16" t="s">
        <v>5447</v>
      </c>
      <c r="D21534" s="16" t="s">
        <v>83</v>
      </c>
      <c r="E21534" s="16" t="s">
        <v>1343</v>
      </c>
      <c r="G21534" s="16" t="s">
        <v>1344</v>
      </c>
      <c r="H21534" s="16" t="s">
        <v>5452</v>
      </c>
      <c r="I21534" s="31">
        <v>151903829</v>
      </c>
      <c r="J21534" s="31">
        <v>151903829</v>
      </c>
      <c r="K21534" s="32">
        <f>IFERROR((J21534/I21534),0)</f>
        <v>1</v>
      </c>
      <c r="L21534" s="31"/>
      <c r="M21534" s="31"/>
      <c r="N21534" s="39"/>
      <c r="O21534" s="28"/>
      <c r="P21534" s="28"/>
      <c r="Q21534" s="28"/>
      <c r="R21534" s="28"/>
      <c r="S21534" s="25"/>
    </row>
    <row r="21535" spans="2:19" s="16" customFormat="1" outlineLevel="2" x14ac:dyDescent="0.25">
      <c r="B21535" s="16" t="s">
        <v>5824</v>
      </c>
      <c r="C21535" s="16" t="s">
        <v>5447</v>
      </c>
      <c r="D21535" s="16" t="s">
        <v>83</v>
      </c>
      <c r="E21535" s="16" t="s">
        <v>1343</v>
      </c>
      <c r="G21535" s="16" t="s">
        <v>1344</v>
      </c>
      <c r="H21535" s="16" t="s">
        <v>19</v>
      </c>
      <c r="I21535" s="31">
        <v>416239646</v>
      </c>
      <c r="J21535" s="31">
        <v>416239646</v>
      </c>
      <c r="K21535" s="32">
        <f>IFERROR((J21535/I21535),0)</f>
        <v>1</v>
      </c>
      <c r="L21535" s="31"/>
      <c r="M21535" s="31"/>
      <c r="N21535" s="39"/>
      <c r="O21535" s="28"/>
      <c r="P21535" s="28"/>
      <c r="Q21535" s="28"/>
      <c r="R21535" s="28"/>
      <c r="S21535" s="25"/>
    </row>
    <row r="21536" spans="2:19" s="16" customFormat="1" outlineLevel="2" x14ac:dyDescent="0.25">
      <c r="B21536" s="16" t="s">
        <v>5824</v>
      </c>
      <c r="C21536" s="16" t="s">
        <v>5447</v>
      </c>
      <c r="D21536" s="16" t="s">
        <v>83</v>
      </c>
      <c r="E21536" s="16" t="s">
        <v>1343</v>
      </c>
      <c r="G21536" s="16" t="s">
        <v>1344</v>
      </c>
      <c r="H21536" s="16" t="s">
        <v>154</v>
      </c>
      <c r="I21536" s="31">
        <v>6</v>
      </c>
      <c r="J21536" s="31">
        <v>6</v>
      </c>
      <c r="K21536" s="32">
        <f>IFERROR((J21536/I21536),0)</f>
        <v>1</v>
      </c>
      <c r="L21536" s="31"/>
      <c r="M21536" s="31"/>
      <c r="N21536" s="39"/>
      <c r="O21536" s="28"/>
      <c r="P21536" s="28"/>
      <c r="Q21536" s="28"/>
      <c r="R21536" s="28"/>
      <c r="S21536" s="25"/>
    </row>
    <row r="21537" spans="2:19" s="16" customFormat="1" outlineLevel="2" x14ac:dyDescent="0.25">
      <c r="B21537" s="16" t="s">
        <v>5824</v>
      </c>
      <c r="C21537" s="16" t="s">
        <v>5447</v>
      </c>
      <c r="D21537" s="16" t="s">
        <v>83</v>
      </c>
      <c r="E21537" s="16" t="s">
        <v>1343</v>
      </c>
      <c r="G21537" s="16" t="s">
        <v>1344</v>
      </c>
      <c r="H21537" s="16" t="s">
        <v>331</v>
      </c>
      <c r="I21537" s="31">
        <v>10125530</v>
      </c>
      <c r="J21537" s="31">
        <v>10125530</v>
      </c>
      <c r="K21537" s="32">
        <f>IFERROR((J21537/I21537),0)</f>
        <v>1</v>
      </c>
      <c r="L21537" s="31"/>
      <c r="M21537" s="31"/>
      <c r="N21537" s="39"/>
      <c r="O21537" s="28"/>
      <c r="P21537" s="28"/>
      <c r="Q21537" s="28"/>
      <c r="R21537" s="28"/>
      <c r="S21537" s="25"/>
    </row>
    <row r="21538" spans="2:19" s="16" customFormat="1" outlineLevel="2" x14ac:dyDescent="0.25">
      <c r="B21538" s="16" t="s">
        <v>5824</v>
      </c>
      <c r="C21538" s="16" t="s">
        <v>5447</v>
      </c>
      <c r="D21538" s="16" t="s">
        <v>83</v>
      </c>
      <c r="E21538" s="16" t="s">
        <v>1343</v>
      </c>
      <c r="G21538" s="16" t="s">
        <v>1344</v>
      </c>
      <c r="H21538" s="16" t="s">
        <v>231</v>
      </c>
      <c r="I21538" s="31">
        <v>151191</v>
      </c>
      <c r="J21538" s="31">
        <v>151191</v>
      </c>
      <c r="K21538" s="32">
        <f>IFERROR((J21538/I21538),0)</f>
        <v>1</v>
      </c>
      <c r="L21538" s="31"/>
      <c r="M21538" s="31"/>
      <c r="N21538" s="39"/>
      <c r="O21538" s="28"/>
      <c r="P21538" s="28"/>
      <c r="Q21538" s="28"/>
      <c r="R21538" s="28"/>
      <c r="S21538" s="25"/>
    </row>
    <row r="21539" spans="2:19" s="16" customFormat="1" outlineLevel="2" x14ac:dyDescent="0.25">
      <c r="B21539" s="16" t="s">
        <v>5824</v>
      </c>
      <c r="C21539" s="16" t="s">
        <v>5447</v>
      </c>
      <c r="D21539" s="16" t="s">
        <v>83</v>
      </c>
      <c r="E21539" s="16" t="s">
        <v>1343</v>
      </c>
      <c r="G21539" s="16" t="s">
        <v>1344</v>
      </c>
      <c r="H21539" s="16" t="s">
        <v>155</v>
      </c>
      <c r="I21539" s="31">
        <v>-183083</v>
      </c>
      <c r="J21539" s="31"/>
      <c r="K21539" s="32">
        <f>IFERROR((J21539/I21539),0)</f>
        <v>0</v>
      </c>
      <c r="L21539" s="31"/>
      <c r="M21539" s="31"/>
      <c r="N21539" s="39"/>
      <c r="O21539" s="28"/>
      <c r="P21539" s="28"/>
      <c r="Q21539" s="28"/>
      <c r="R21539" s="28"/>
      <c r="S21539" s="25"/>
    </row>
    <row r="21540" spans="2:19" s="16" customFormat="1" outlineLevel="1" x14ac:dyDescent="0.25">
      <c r="B21540" s="47" t="s">
        <v>9988</v>
      </c>
      <c r="C21540" s="47" t="str">
        <f>C21539</f>
        <v>ASIGNACIONES DIRECTAS (20% DEL SGR)</v>
      </c>
      <c r="D21540" s="47"/>
      <c r="E21540" s="47" t="str">
        <f>E21539</f>
        <v>52356</v>
      </c>
      <c r="F21540" s="47"/>
      <c r="G21540" s="47" t="str">
        <f>G21539</f>
        <v xml:space="preserve">IPIALES                                           </v>
      </c>
      <c r="H21540" s="47" t="s">
        <v>10655</v>
      </c>
      <c r="I21540" s="51">
        <f>SUBTOTAL(9,I21532:I21539)</f>
        <v>588991874</v>
      </c>
      <c r="J21540" s="51">
        <f>SUBTOTAL(9,J21532:J21539)</f>
        <v>589174957</v>
      </c>
      <c r="K21540" s="49">
        <f>J21540/I21540</f>
        <v>1.0003108413003334</v>
      </c>
      <c r="L21540" s="51">
        <f>SUBTOTAL(9,L21532:L21539)</f>
        <v>615378</v>
      </c>
      <c r="M21540" s="51">
        <f>SUBTOTAL(9,M21532:M21539)</f>
        <v>915413</v>
      </c>
      <c r="N21540" s="50">
        <f>IFERROR((M21540/L21540),"N.A")</f>
        <v>1.4875621162927501</v>
      </c>
      <c r="O21540" s="28"/>
      <c r="P21540" s="28"/>
      <c r="Q21540" s="28"/>
      <c r="R21540" s="28"/>
      <c r="S21540" s="25"/>
    </row>
    <row r="21541" spans="2:19" s="16" customFormat="1" outlineLevel="2" x14ac:dyDescent="0.25">
      <c r="B21541" s="16" t="s">
        <v>5825</v>
      </c>
      <c r="C21541" s="16" t="s">
        <v>5447</v>
      </c>
      <c r="D21541" s="16" t="s">
        <v>83</v>
      </c>
      <c r="E21541" s="16" t="s">
        <v>1346</v>
      </c>
      <c r="G21541" s="16" t="s">
        <v>1347</v>
      </c>
      <c r="H21541" s="16" t="s">
        <v>152</v>
      </c>
      <c r="I21541" s="35">
        <v>24535</v>
      </c>
      <c r="J21541" s="35">
        <v>24535</v>
      </c>
      <c r="K21541" s="36">
        <f>IFERROR((J21541/I21541),0)</f>
        <v>1</v>
      </c>
      <c r="L21541" s="35">
        <v>16110</v>
      </c>
      <c r="M21541" s="35">
        <v>24535</v>
      </c>
      <c r="N21541" s="40">
        <f>M21541/L21541</f>
        <v>1.5229671011793917</v>
      </c>
      <c r="O21541" s="28"/>
      <c r="P21541" s="28"/>
      <c r="Q21541" s="28"/>
      <c r="R21541" s="28"/>
      <c r="S21541" s="25"/>
    </row>
    <row r="21542" spans="2:19" s="16" customFormat="1" outlineLevel="2" x14ac:dyDescent="0.25">
      <c r="B21542" s="16" t="s">
        <v>5825</v>
      </c>
      <c r="C21542" s="16" t="s">
        <v>5447</v>
      </c>
      <c r="D21542" s="16" t="s">
        <v>83</v>
      </c>
      <c r="E21542" s="16" t="s">
        <v>1346</v>
      </c>
      <c r="G21542" s="16" t="s">
        <v>1347</v>
      </c>
      <c r="H21542" s="16" t="s">
        <v>5452</v>
      </c>
      <c r="I21542" s="31">
        <v>48318</v>
      </c>
      <c r="J21542" s="31">
        <v>48318</v>
      </c>
      <c r="K21542" s="32">
        <f>IFERROR((J21542/I21542),0)</f>
        <v>1</v>
      </c>
      <c r="L21542" s="31"/>
      <c r="M21542" s="31"/>
      <c r="N21542" s="39"/>
      <c r="O21542" s="28"/>
      <c r="P21542" s="28"/>
      <c r="Q21542" s="28"/>
      <c r="R21542" s="28"/>
      <c r="S21542" s="25"/>
    </row>
    <row r="21543" spans="2:19" s="16" customFormat="1" outlineLevel="2" x14ac:dyDescent="0.25">
      <c r="B21543" s="16" t="s">
        <v>5825</v>
      </c>
      <c r="C21543" s="16" t="s">
        <v>5447</v>
      </c>
      <c r="D21543" s="16" t="s">
        <v>83</v>
      </c>
      <c r="E21543" s="16" t="s">
        <v>1346</v>
      </c>
      <c r="G21543" s="16" t="s">
        <v>1347</v>
      </c>
      <c r="H21543" s="16" t="s">
        <v>19</v>
      </c>
      <c r="I21543" s="31">
        <v>315630</v>
      </c>
      <c r="J21543" s="31">
        <v>315630</v>
      </c>
      <c r="K21543" s="32">
        <f>IFERROR((J21543/I21543),0)</f>
        <v>1</v>
      </c>
      <c r="L21543" s="31"/>
      <c r="M21543" s="31"/>
      <c r="N21543" s="39"/>
      <c r="O21543" s="28"/>
      <c r="P21543" s="28"/>
      <c r="Q21543" s="28"/>
      <c r="R21543" s="28"/>
      <c r="S21543" s="25"/>
    </row>
    <row r="21544" spans="2:19" s="16" customFormat="1" outlineLevel="2" x14ac:dyDescent="0.25">
      <c r="B21544" s="16" t="s">
        <v>5825</v>
      </c>
      <c r="C21544" s="16" t="s">
        <v>5447</v>
      </c>
      <c r="D21544" s="16" t="s">
        <v>85</v>
      </c>
      <c r="E21544" s="16" t="s">
        <v>1346</v>
      </c>
      <c r="G21544" s="16" t="s">
        <v>1347</v>
      </c>
      <c r="H21544" s="16" t="s">
        <v>4491</v>
      </c>
      <c r="I21544" s="31">
        <v>13549</v>
      </c>
      <c r="J21544" s="31">
        <v>13549</v>
      </c>
      <c r="K21544" s="32">
        <f>IFERROR((J21544/I21544),0)</f>
        <v>1</v>
      </c>
      <c r="L21544" s="31"/>
      <c r="M21544" s="31"/>
      <c r="N21544" s="39"/>
      <c r="O21544" s="28"/>
      <c r="P21544" s="28"/>
      <c r="Q21544" s="28"/>
      <c r="R21544" s="28"/>
      <c r="S21544" s="25"/>
    </row>
    <row r="21545" spans="2:19" s="16" customFormat="1" outlineLevel="2" x14ac:dyDescent="0.25">
      <c r="B21545" s="16" t="s">
        <v>5825</v>
      </c>
      <c r="C21545" s="16" t="s">
        <v>5447</v>
      </c>
      <c r="D21545" s="16" t="s">
        <v>83</v>
      </c>
      <c r="E21545" s="16" t="s">
        <v>1346</v>
      </c>
      <c r="G21545" s="16" t="s">
        <v>1347</v>
      </c>
      <c r="H21545" s="16" t="s">
        <v>231</v>
      </c>
      <c r="I21545" s="31">
        <v>3873</v>
      </c>
      <c r="J21545" s="31">
        <v>3873</v>
      </c>
      <c r="K21545" s="32">
        <f>IFERROR((J21545/I21545),0)</f>
        <v>1</v>
      </c>
      <c r="L21545" s="31"/>
      <c r="M21545" s="31"/>
      <c r="N21545" s="39"/>
      <c r="O21545" s="28"/>
      <c r="P21545" s="28"/>
      <c r="Q21545" s="28"/>
      <c r="R21545" s="28"/>
      <c r="S21545" s="25"/>
    </row>
    <row r="21546" spans="2:19" s="16" customFormat="1" outlineLevel="2" x14ac:dyDescent="0.25">
      <c r="B21546" s="16" t="s">
        <v>5825</v>
      </c>
      <c r="C21546" s="16" t="s">
        <v>5447</v>
      </c>
      <c r="D21546" s="16" t="s">
        <v>83</v>
      </c>
      <c r="E21546" s="16" t="s">
        <v>1346</v>
      </c>
      <c r="G21546" s="16" t="s">
        <v>1347</v>
      </c>
      <c r="H21546" s="16" t="s">
        <v>155</v>
      </c>
      <c r="I21546" s="31">
        <v>-4907</v>
      </c>
      <c r="J21546" s="31"/>
      <c r="K21546" s="32">
        <f>IFERROR((J21546/I21546),0)</f>
        <v>0</v>
      </c>
      <c r="L21546" s="31"/>
      <c r="M21546" s="31"/>
      <c r="N21546" s="39"/>
      <c r="O21546" s="28"/>
      <c r="P21546" s="28"/>
      <c r="Q21546" s="28"/>
      <c r="R21546" s="28"/>
      <c r="S21546" s="25"/>
    </row>
    <row r="21547" spans="2:19" s="16" customFormat="1" outlineLevel="1" x14ac:dyDescent="0.25">
      <c r="B21547" s="47" t="s">
        <v>9989</v>
      </c>
      <c r="C21547" s="47" t="str">
        <f>C21546</f>
        <v>ASIGNACIONES DIRECTAS (20% DEL SGR)</v>
      </c>
      <c r="D21547" s="47"/>
      <c r="E21547" s="47" t="str">
        <f>E21546</f>
        <v>52354</v>
      </c>
      <c r="F21547" s="47"/>
      <c r="G21547" s="47" t="str">
        <f>G21546</f>
        <v xml:space="preserve">IMUÉS                                             </v>
      </c>
      <c r="H21547" s="47" t="s">
        <v>10655</v>
      </c>
      <c r="I21547" s="51">
        <f>SUBTOTAL(9,I21541:I21546)</f>
        <v>400998</v>
      </c>
      <c r="J21547" s="51">
        <f>SUBTOTAL(9,J21541:J21546)</f>
        <v>405905</v>
      </c>
      <c r="K21547" s="49">
        <f>J21547/I21547</f>
        <v>1.0122369687629365</v>
      </c>
      <c r="L21547" s="51">
        <f>SUBTOTAL(9,L21541:L21546)</f>
        <v>16110</v>
      </c>
      <c r="M21547" s="51">
        <f>SUBTOTAL(9,M21541:M21546)</f>
        <v>24535</v>
      </c>
      <c r="N21547" s="50">
        <f>IFERROR((M21547/L21547),"N.A")</f>
        <v>1.5229671011793917</v>
      </c>
      <c r="O21547" s="28"/>
      <c r="P21547" s="28"/>
      <c r="Q21547" s="28"/>
      <c r="R21547" s="28"/>
      <c r="S21547" s="25"/>
    </row>
    <row r="21548" spans="2:19" s="16" customFormat="1" outlineLevel="2" x14ac:dyDescent="0.25">
      <c r="B21548" s="16" t="s">
        <v>5826</v>
      </c>
      <c r="C21548" s="16" t="s">
        <v>5447</v>
      </c>
      <c r="D21548" s="16" t="s">
        <v>83</v>
      </c>
      <c r="E21548" s="16" t="s">
        <v>1349</v>
      </c>
      <c r="G21548" s="16" t="s">
        <v>1350</v>
      </c>
      <c r="H21548" s="16" t="s">
        <v>152</v>
      </c>
      <c r="I21548" s="35">
        <v>4969373</v>
      </c>
      <c r="J21548" s="35">
        <v>191534</v>
      </c>
      <c r="K21548" s="36">
        <f>IFERROR((J21548/I21548),0)</f>
        <v>3.854289062221733E-2</v>
      </c>
      <c r="L21548" s="35">
        <v>3263058</v>
      </c>
      <c r="M21548" s="35">
        <v>191534</v>
      </c>
      <c r="N21548" s="40">
        <f>M21548/L21548</f>
        <v>5.8697700132820198E-2</v>
      </c>
      <c r="O21548" s="28"/>
      <c r="P21548" s="28"/>
      <c r="Q21548" s="28"/>
      <c r="R21548" s="28"/>
      <c r="S21548" s="25"/>
    </row>
    <row r="21549" spans="2:19" s="16" customFormat="1" outlineLevel="2" x14ac:dyDescent="0.25">
      <c r="B21549" s="16" t="s">
        <v>5826</v>
      </c>
      <c r="C21549" s="16" t="s">
        <v>5447</v>
      </c>
      <c r="D21549" s="16" t="s">
        <v>83</v>
      </c>
      <c r="E21549" s="16" t="s">
        <v>1349</v>
      </c>
      <c r="G21549" s="16" t="s">
        <v>1350</v>
      </c>
      <c r="H21549" s="16" t="s">
        <v>5452</v>
      </c>
      <c r="I21549" s="31">
        <v>3092780</v>
      </c>
      <c r="J21549" s="31">
        <v>3092780</v>
      </c>
      <c r="K21549" s="32">
        <f>IFERROR((J21549/I21549),0)</f>
        <v>1</v>
      </c>
      <c r="L21549" s="31"/>
      <c r="M21549" s="31"/>
      <c r="N21549" s="39"/>
      <c r="O21549" s="28"/>
      <c r="P21549" s="28"/>
      <c r="Q21549" s="28"/>
      <c r="R21549" s="28"/>
      <c r="S21549" s="25"/>
    </row>
    <row r="21550" spans="2:19" s="16" customFormat="1" outlineLevel="2" x14ac:dyDescent="0.25">
      <c r="B21550" s="16" t="s">
        <v>5826</v>
      </c>
      <c r="C21550" s="16" t="s">
        <v>5447</v>
      </c>
      <c r="D21550" s="16" t="s">
        <v>83</v>
      </c>
      <c r="E21550" s="16" t="s">
        <v>1349</v>
      </c>
      <c r="G21550" s="16" t="s">
        <v>1350</v>
      </c>
      <c r="H21550" s="16" t="s">
        <v>19</v>
      </c>
      <c r="I21550" s="31">
        <v>27561822</v>
      </c>
      <c r="J21550" s="31">
        <v>27561822</v>
      </c>
      <c r="K21550" s="32">
        <f>IFERROR((J21550/I21550),0)</f>
        <v>1</v>
      </c>
      <c r="L21550" s="31"/>
      <c r="M21550" s="31"/>
      <c r="N21550" s="39"/>
      <c r="O21550" s="28"/>
      <c r="P21550" s="28"/>
      <c r="Q21550" s="28"/>
      <c r="R21550" s="28"/>
      <c r="S21550" s="25"/>
    </row>
    <row r="21551" spans="2:19" s="16" customFormat="1" outlineLevel="2" x14ac:dyDescent="0.25">
      <c r="B21551" s="16" t="s">
        <v>5826</v>
      </c>
      <c r="C21551" s="16" t="s">
        <v>5447</v>
      </c>
      <c r="D21551" s="16" t="s">
        <v>83</v>
      </c>
      <c r="E21551" s="16" t="s">
        <v>1349</v>
      </c>
      <c r="G21551" s="16" t="s">
        <v>1350</v>
      </c>
      <c r="H21551" s="16" t="s">
        <v>154</v>
      </c>
      <c r="I21551" s="31">
        <v>31</v>
      </c>
      <c r="J21551" s="31">
        <v>31</v>
      </c>
      <c r="K21551" s="32">
        <f>IFERROR((J21551/I21551),0)</f>
        <v>1</v>
      </c>
      <c r="L21551" s="31"/>
      <c r="M21551" s="31"/>
      <c r="N21551" s="39"/>
      <c r="O21551" s="28"/>
      <c r="P21551" s="28"/>
      <c r="Q21551" s="28"/>
      <c r="R21551" s="28"/>
      <c r="S21551" s="25"/>
    </row>
    <row r="21552" spans="2:19" s="16" customFormat="1" outlineLevel="2" x14ac:dyDescent="0.25">
      <c r="B21552" s="16" t="s">
        <v>5826</v>
      </c>
      <c r="C21552" s="16" t="s">
        <v>5447</v>
      </c>
      <c r="D21552" s="16" t="s">
        <v>83</v>
      </c>
      <c r="E21552" s="16" t="s">
        <v>1349</v>
      </c>
      <c r="G21552" s="16" t="s">
        <v>1350</v>
      </c>
      <c r="H21552" s="16" t="s">
        <v>231</v>
      </c>
      <c r="I21552" s="31">
        <v>784377</v>
      </c>
      <c r="J21552" s="31">
        <v>784377</v>
      </c>
      <c r="K21552" s="32">
        <f>IFERROR((J21552/I21552),0)</f>
        <v>1</v>
      </c>
      <c r="L21552" s="31"/>
      <c r="M21552" s="31"/>
      <c r="N21552" s="39"/>
      <c r="O21552" s="28"/>
      <c r="P21552" s="28"/>
      <c r="Q21552" s="28"/>
      <c r="R21552" s="28"/>
      <c r="S21552" s="25"/>
    </row>
    <row r="21553" spans="2:19" s="16" customFormat="1" outlineLevel="2" x14ac:dyDescent="0.25">
      <c r="B21553" s="16" t="s">
        <v>5826</v>
      </c>
      <c r="C21553" s="16" t="s">
        <v>5447</v>
      </c>
      <c r="D21553" s="16" t="s">
        <v>83</v>
      </c>
      <c r="E21553" s="16" t="s">
        <v>1349</v>
      </c>
      <c r="G21553" s="16" t="s">
        <v>1350</v>
      </c>
      <c r="H21553" s="16" t="s">
        <v>155</v>
      </c>
      <c r="I21553" s="31">
        <v>-993875</v>
      </c>
      <c r="J21553" s="31"/>
      <c r="K21553" s="32">
        <f>IFERROR((J21553/I21553),0)</f>
        <v>0</v>
      </c>
      <c r="L21553" s="31"/>
      <c r="M21553" s="31"/>
      <c r="N21553" s="39"/>
      <c r="O21553" s="28"/>
      <c r="P21553" s="28"/>
      <c r="Q21553" s="28"/>
      <c r="R21553" s="28"/>
      <c r="S21553" s="25"/>
    </row>
    <row r="21554" spans="2:19" s="16" customFormat="1" outlineLevel="1" x14ac:dyDescent="0.25">
      <c r="B21554" s="47" t="s">
        <v>9990</v>
      </c>
      <c r="C21554" s="47" t="str">
        <f>C21553</f>
        <v>ASIGNACIONES DIRECTAS (20% DEL SGR)</v>
      </c>
      <c r="D21554" s="47"/>
      <c r="E21554" s="47" t="str">
        <f>E21553</f>
        <v>52352</v>
      </c>
      <c r="F21554" s="47"/>
      <c r="G21554" s="47" t="str">
        <f>G21553</f>
        <v xml:space="preserve">ILES                                              </v>
      </c>
      <c r="H21554" s="47" t="s">
        <v>10655</v>
      </c>
      <c r="I21554" s="51">
        <f>SUBTOTAL(9,I21548:I21553)</f>
        <v>35414508</v>
      </c>
      <c r="J21554" s="51">
        <f>SUBTOTAL(9,J21548:J21553)</f>
        <v>31630544</v>
      </c>
      <c r="K21554" s="49">
        <f>J21554/I21554</f>
        <v>0.89315215109016899</v>
      </c>
      <c r="L21554" s="51">
        <f>SUBTOTAL(9,L21548:L21553)</f>
        <v>3263058</v>
      </c>
      <c r="M21554" s="51">
        <f>SUBTOTAL(9,M21548:M21553)</f>
        <v>191534</v>
      </c>
      <c r="N21554" s="50">
        <f>IFERROR((M21554/L21554),"N.A")</f>
        <v>5.8697700132820198E-2</v>
      </c>
      <c r="O21554" s="28"/>
      <c r="P21554" s="28"/>
      <c r="Q21554" s="28"/>
      <c r="R21554" s="28"/>
      <c r="S21554" s="25"/>
    </row>
    <row r="21555" spans="2:19" s="16" customFormat="1" outlineLevel="2" x14ac:dyDescent="0.25">
      <c r="B21555" s="16" t="s">
        <v>5827</v>
      </c>
      <c r="C21555" s="16" t="s">
        <v>5447</v>
      </c>
      <c r="D21555" s="16" t="s">
        <v>83</v>
      </c>
      <c r="E21555" s="16" t="s">
        <v>1355</v>
      </c>
      <c r="G21555" s="16" t="s">
        <v>1356</v>
      </c>
      <c r="H21555" s="16" t="s">
        <v>5452</v>
      </c>
      <c r="I21555" s="31">
        <v>52286122</v>
      </c>
      <c r="J21555" s="31">
        <v>52286122</v>
      </c>
      <c r="K21555" s="32">
        <f>IFERROR((J21555/I21555),0)</f>
        <v>1</v>
      </c>
      <c r="L21555" s="31"/>
      <c r="M21555" s="31"/>
      <c r="N21555" s="39"/>
      <c r="O21555" s="28"/>
      <c r="P21555" s="28"/>
      <c r="Q21555" s="28"/>
      <c r="R21555" s="28"/>
      <c r="S21555" s="25"/>
    </row>
    <row r="21556" spans="2:19" s="16" customFormat="1" outlineLevel="2" x14ac:dyDescent="0.25">
      <c r="B21556" s="16" t="s">
        <v>5827</v>
      </c>
      <c r="C21556" s="16" t="s">
        <v>5447</v>
      </c>
      <c r="D21556" s="16" t="s">
        <v>83</v>
      </c>
      <c r="E21556" s="16" t="s">
        <v>1355</v>
      </c>
      <c r="G21556" s="16" t="s">
        <v>1356</v>
      </c>
      <c r="H21556" s="16" t="s">
        <v>5479</v>
      </c>
      <c r="I21556" s="31">
        <v>351154170</v>
      </c>
      <c r="J21556" s="31">
        <v>351154170</v>
      </c>
      <c r="K21556" s="32">
        <f>IFERROR((J21556/I21556),0)</f>
        <v>1</v>
      </c>
      <c r="L21556" s="31"/>
      <c r="M21556" s="31"/>
      <c r="N21556" s="39"/>
      <c r="O21556" s="28"/>
      <c r="P21556" s="28"/>
      <c r="Q21556" s="28"/>
      <c r="R21556" s="28"/>
      <c r="S21556" s="25"/>
    </row>
    <row r="21557" spans="2:19" s="16" customFormat="1" outlineLevel="1" x14ac:dyDescent="0.25">
      <c r="B21557" s="47" t="s">
        <v>9991</v>
      </c>
      <c r="C21557" s="47" t="str">
        <f>C21556</f>
        <v>ASIGNACIONES DIRECTAS (20% DEL SGR)</v>
      </c>
      <c r="D21557" s="47"/>
      <c r="E21557" s="47" t="str">
        <f>E21556</f>
        <v>52320</v>
      </c>
      <c r="F21557" s="47"/>
      <c r="G21557" s="47" t="str">
        <f>G21556</f>
        <v xml:space="preserve">GUAITARILLA                                       </v>
      </c>
      <c r="H21557" s="47" t="s">
        <v>10655</v>
      </c>
      <c r="I21557" s="51">
        <f>SUBTOTAL(9,I21555:I21556)</f>
        <v>403440292</v>
      </c>
      <c r="J21557" s="51">
        <f>SUBTOTAL(9,J21555:J21556)</f>
        <v>403440292</v>
      </c>
      <c r="K21557" s="49">
        <f>J21557/I21557</f>
        <v>1</v>
      </c>
      <c r="L21557" s="51">
        <f>SUBTOTAL(9,L21555:L21556)</f>
        <v>0</v>
      </c>
      <c r="M21557" s="51">
        <f>SUBTOTAL(9,M21555:M21556)</f>
        <v>0</v>
      </c>
      <c r="N21557" s="50" t="str">
        <f>IFERROR((M21557/L21557),"N.A")</f>
        <v>N.A</v>
      </c>
      <c r="O21557" s="28"/>
      <c r="P21557" s="28"/>
      <c r="Q21557" s="28"/>
      <c r="R21557" s="28"/>
      <c r="S21557" s="25"/>
    </row>
    <row r="21558" spans="2:19" s="16" customFormat="1" outlineLevel="2" x14ac:dyDescent="0.25">
      <c r="B21558" s="16" t="s">
        <v>5828</v>
      </c>
      <c r="C21558" s="16" t="s">
        <v>5447</v>
      </c>
      <c r="D21558" s="16" t="s">
        <v>83</v>
      </c>
      <c r="E21558" s="16" t="s">
        <v>1361</v>
      </c>
      <c r="G21558" s="16" t="s">
        <v>1362</v>
      </c>
      <c r="H21558" s="16" t="s">
        <v>152</v>
      </c>
      <c r="I21558" s="35">
        <v>1723809</v>
      </c>
      <c r="J21558" s="35">
        <v>1723809</v>
      </c>
      <c r="K21558" s="36">
        <f>IFERROR((J21558/I21558),0)</f>
        <v>1</v>
      </c>
      <c r="L21558" s="35">
        <v>1181011</v>
      </c>
      <c r="M21558" s="35">
        <v>1723809</v>
      </c>
      <c r="N21558" s="40">
        <f>M21558/L21558</f>
        <v>1.4596045252753784</v>
      </c>
      <c r="O21558" s="28"/>
      <c r="P21558" s="28"/>
      <c r="Q21558" s="28"/>
      <c r="R21558" s="28"/>
      <c r="S21558" s="25"/>
    </row>
    <row r="21559" spans="2:19" s="16" customFormat="1" outlineLevel="2" x14ac:dyDescent="0.25">
      <c r="B21559" s="16" t="s">
        <v>5828</v>
      </c>
      <c r="C21559" s="16" t="s">
        <v>5447</v>
      </c>
      <c r="D21559" s="16" t="s">
        <v>83</v>
      </c>
      <c r="E21559" s="16" t="s">
        <v>1361</v>
      </c>
      <c r="G21559" s="16" t="s">
        <v>1362</v>
      </c>
      <c r="H21559" s="16" t="s">
        <v>5452</v>
      </c>
      <c r="I21559" s="31">
        <v>224886475</v>
      </c>
      <c r="J21559" s="31">
        <v>224886475</v>
      </c>
      <c r="K21559" s="32">
        <f>IFERROR((J21559/I21559),0)</f>
        <v>1</v>
      </c>
      <c r="L21559" s="31"/>
      <c r="M21559" s="31"/>
      <c r="N21559" s="39"/>
      <c r="O21559" s="28"/>
      <c r="P21559" s="28"/>
      <c r="Q21559" s="28"/>
      <c r="R21559" s="28"/>
      <c r="S21559" s="25"/>
    </row>
    <row r="21560" spans="2:19" s="16" customFormat="1" outlineLevel="2" x14ac:dyDescent="0.25">
      <c r="B21560" s="16" t="s">
        <v>5828</v>
      </c>
      <c r="C21560" s="16" t="s">
        <v>5447</v>
      </c>
      <c r="D21560" s="16" t="s">
        <v>83</v>
      </c>
      <c r="E21560" s="16" t="s">
        <v>1361</v>
      </c>
      <c r="G21560" s="16" t="s">
        <v>1362</v>
      </c>
      <c r="H21560" s="16" t="s">
        <v>19</v>
      </c>
      <c r="I21560" s="31">
        <v>28463014</v>
      </c>
      <c r="J21560" s="31">
        <v>28463014</v>
      </c>
      <c r="K21560" s="32">
        <f>IFERROR((J21560/I21560),0)</f>
        <v>1</v>
      </c>
      <c r="L21560" s="31"/>
      <c r="M21560" s="31"/>
      <c r="N21560" s="39"/>
      <c r="O21560" s="28"/>
      <c r="P21560" s="28"/>
      <c r="Q21560" s="28"/>
      <c r="R21560" s="28"/>
      <c r="S21560" s="25"/>
    </row>
    <row r="21561" spans="2:19" s="16" customFormat="1" outlineLevel="2" x14ac:dyDescent="0.25">
      <c r="B21561" s="16" t="s">
        <v>5828</v>
      </c>
      <c r="C21561" s="16" t="s">
        <v>5447</v>
      </c>
      <c r="D21561" s="16" t="s">
        <v>83</v>
      </c>
      <c r="E21561" s="16" t="s">
        <v>1361</v>
      </c>
      <c r="G21561" s="16" t="s">
        <v>1362</v>
      </c>
      <c r="H21561" s="16" t="s">
        <v>154</v>
      </c>
      <c r="I21561" s="31">
        <v>11</v>
      </c>
      <c r="J21561" s="31">
        <v>11</v>
      </c>
      <c r="K21561" s="32">
        <f>IFERROR((J21561/I21561),0)</f>
        <v>1</v>
      </c>
      <c r="L21561" s="31"/>
      <c r="M21561" s="31"/>
      <c r="N21561" s="39"/>
      <c r="O21561" s="28"/>
      <c r="P21561" s="28"/>
      <c r="Q21561" s="28"/>
      <c r="R21561" s="28"/>
      <c r="S21561" s="25"/>
    </row>
    <row r="21562" spans="2:19" s="16" customFormat="1" outlineLevel="2" x14ac:dyDescent="0.25">
      <c r="B21562" s="16" t="s">
        <v>5828</v>
      </c>
      <c r="C21562" s="16" t="s">
        <v>5447</v>
      </c>
      <c r="D21562" s="16" t="s">
        <v>83</v>
      </c>
      <c r="E21562" s="16" t="s">
        <v>1361</v>
      </c>
      <c r="G21562" s="16" t="s">
        <v>1362</v>
      </c>
      <c r="H21562" s="16" t="s">
        <v>5479</v>
      </c>
      <c r="I21562" s="31">
        <v>1481116223</v>
      </c>
      <c r="J21562" s="31">
        <v>1481116223</v>
      </c>
      <c r="K21562" s="32">
        <f>IFERROR((J21562/I21562),0)</f>
        <v>1</v>
      </c>
      <c r="L21562" s="31"/>
      <c r="M21562" s="31"/>
      <c r="N21562" s="39"/>
      <c r="O21562" s="28"/>
      <c r="P21562" s="28"/>
      <c r="Q21562" s="28"/>
      <c r="R21562" s="28"/>
      <c r="S21562" s="25"/>
    </row>
    <row r="21563" spans="2:19" s="16" customFormat="1" outlineLevel="2" x14ac:dyDescent="0.25">
      <c r="B21563" s="16" t="s">
        <v>5828</v>
      </c>
      <c r="C21563" s="16" t="s">
        <v>5447</v>
      </c>
      <c r="D21563" s="16" t="s">
        <v>85</v>
      </c>
      <c r="E21563" s="16" t="s">
        <v>1361</v>
      </c>
      <c r="G21563" s="16" t="s">
        <v>1362</v>
      </c>
      <c r="H21563" s="16" t="s">
        <v>4491</v>
      </c>
      <c r="I21563" s="31">
        <v>915459</v>
      </c>
      <c r="J21563" s="31">
        <v>915459</v>
      </c>
      <c r="K21563" s="32">
        <f>IFERROR((J21563/I21563),0)</f>
        <v>1</v>
      </c>
      <c r="L21563" s="31"/>
      <c r="M21563" s="31"/>
      <c r="N21563" s="39"/>
      <c r="O21563" s="28"/>
      <c r="P21563" s="28"/>
      <c r="Q21563" s="28"/>
      <c r="R21563" s="28"/>
      <c r="S21563" s="25"/>
    </row>
    <row r="21564" spans="2:19" s="16" customFormat="1" outlineLevel="2" x14ac:dyDescent="0.25">
      <c r="B21564" s="16" t="s">
        <v>5828</v>
      </c>
      <c r="C21564" s="16" t="s">
        <v>5447</v>
      </c>
      <c r="D21564" s="16" t="s">
        <v>83</v>
      </c>
      <c r="E21564" s="16" t="s">
        <v>1361</v>
      </c>
      <c r="G21564" s="16" t="s">
        <v>1362</v>
      </c>
      <c r="H21564" s="16" t="s">
        <v>231</v>
      </c>
      <c r="I21564" s="31">
        <v>295111</v>
      </c>
      <c r="J21564" s="31">
        <v>295111</v>
      </c>
      <c r="K21564" s="32">
        <f>IFERROR((J21564/I21564),0)</f>
        <v>1</v>
      </c>
      <c r="L21564" s="31"/>
      <c r="M21564" s="31"/>
      <c r="N21564" s="39"/>
      <c r="O21564" s="28"/>
      <c r="P21564" s="28"/>
      <c r="Q21564" s="28"/>
      <c r="R21564" s="28"/>
      <c r="S21564" s="25"/>
    </row>
    <row r="21565" spans="2:19" s="16" customFormat="1" outlineLevel="2" x14ac:dyDescent="0.25">
      <c r="B21565" s="16" t="s">
        <v>5828</v>
      </c>
      <c r="C21565" s="16" t="s">
        <v>5447</v>
      </c>
      <c r="D21565" s="16" t="s">
        <v>83</v>
      </c>
      <c r="E21565" s="16" t="s">
        <v>1361</v>
      </c>
      <c r="G21565" s="16" t="s">
        <v>1362</v>
      </c>
      <c r="H21565" s="16" t="s">
        <v>155</v>
      </c>
      <c r="I21565" s="31">
        <v>-344762</v>
      </c>
      <c r="J21565" s="31"/>
      <c r="K21565" s="32">
        <f>IFERROR((J21565/I21565),0)</f>
        <v>0</v>
      </c>
      <c r="L21565" s="31"/>
      <c r="M21565" s="31"/>
      <c r="N21565" s="39"/>
      <c r="O21565" s="28"/>
      <c r="P21565" s="28"/>
      <c r="Q21565" s="28"/>
      <c r="R21565" s="28"/>
      <c r="S21565" s="25"/>
    </row>
    <row r="21566" spans="2:19" s="16" customFormat="1" outlineLevel="1" x14ac:dyDescent="0.25">
      <c r="B21566" s="47" t="s">
        <v>9992</v>
      </c>
      <c r="C21566" s="47" t="str">
        <f>C21565</f>
        <v>ASIGNACIONES DIRECTAS (20% DEL SGR)</v>
      </c>
      <c r="D21566" s="47"/>
      <c r="E21566" s="47" t="str">
        <f>E21565</f>
        <v>52287</v>
      </c>
      <c r="F21566" s="47"/>
      <c r="G21566" s="47" t="str">
        <f>G21565</f>
        <v xml:space="preserve">FUNES                                             </v>
      </c>
      <c r="H21566" s="47" t="s">
        <v>10655</v>
      </c>
      <c r="I21566" s="51">
        <f>SUBTOTAL(9,I21558:I21565)</f>
        <v>1737055340</v>
      </c>
      <c r="J21566" s="51">
        <f>SUBTOTAL(9,J21558:J21565)</f>
        <v>1737400102</v>
      </c>
      <c r="K21566" s="49">
        <f>J21566/I21566</f>
        <v>1.0001984749662609</v>
      </c>
      <c r="L21566" s="51">
        <f>SUBTOTAL(9,L21558:L21565)</f>
        <v>1181011</v>
      </c>
      <c r="M21566" s="51">
        <f>SUBTOTAL(9,M21558:M21565)</f>
        <v>1723809</v>
      </c>
      <c r="N21566" s="50">
        <f>IFERROR((M21566/L21566),"N.A")</f>
        <v>1.4596045252753784</v>
      </c>
      <c r="O21566" s="28"/>
      <c r="P21566" s="28"/>
      <c r="Q21566" s="28"/>
      <c r="R21566" s="28"/>
      <c r="S21566" s="25"/>
    </row>
    <row r="21567" spans="2:19" s="16" customFormat="1" outlineLevel="2" x14ac:dyDescent="0.25">
      <c r="B21567" s="16" t="s">
        <v>5829</v>
      </c>
      <c r="C21567" s="16" t="s">
        <v>5447</v>
      </c>
      <c r="D21567" s="16" t="s">
        <v>83</v>
      </c>
      <c r="E21567" s="16" t="s">
        <v>1364</v>
      </c>
      <c r="G21567" s="16" t="s">
        <v>1365</v>
      </c>
      <c r="H21567" s="16" t="s">
        <v>152</v>
      </c>
      <c r="I21567" s="35">
        <v>44948</v>
      </c>
      <c r="J21567" s="35">
        <v>56.4</v>
      </c>
      <c r="K21567" s="36">
        <f>IFERROR((J21567/I21567),0)</f>
        <v>1.2547833051526208E-3</v>
      </c>
      <c r="L21567" s="35">
        <v>29667</v>
      </c>
      <c r="M21567" s="35">
        <v>56.4</v>
      </c>
      <c r="N21567" s="40">
        <f>M21567/L21567</f>
        <v>1.9011022348063504E-3</v>
      </c>
      <c r="O21567" s="28"/>
      <c r="P21567" s="28"/>
      <c r="Q21567" s="28"/>
      <c r="R21567" s="28"/>
      <c r="S21567" s="25"/>
    </row>
    <row r="21568" spans="2:19" s="16" customFormat="1" outlineLevel="2" x14ac:dyDescent="0.25">
      <c r="B21568" s="16" t="s">
        <v>5829</v>
      </c>
      <c r="C21568" s="16" t="s">
        <v>5447</v>
      </c>
      <c r="D21568" s="16" t="s">
        <v>83</v>
      </c>
      <c r="E21568" s="16" t="s">
        <v>1364</v>
      </c>
      <c r="G21568" s="16" t="s">
        <v>1365</v>
      </c>
      <c r="H21568" s="16" t="s">
        <v>5452</v>
      </c>
      <c r="I21568" s="31">
        <v>266205</v>
      </c>
      <c r="J21568" s="31">
        <v>266205</v>
      </c>
      <c r="K21568" s="32">
        <f>IFERROR((J21568/I21568),0)</f>
        <v>1</v>
      </c>
      <c r="L21568" s="31"/>
      <c r="M21568" s="31"/>
      <c r="N21568" s="39"/>
      <c r="O21568" s="28"/>
      <c r="P21568" s="28"/>
      <c r="Q21568" s="28"/>
      <c r="R21568" s="28"/>
      <c r="S21568" s="25"/>
    </row>
    <row r="21569" spans="2:19" s="16" customFormat="1" outlineLevel="2" x14ac:dyDescent="0.25">
      <c r="B21569" s="16" t="s">
        <v>5829</v>
      </c>
      <c r="C21569" s="16" t="s">
        <v>5447</v>
      </c>
      <c r="D21569" s="16" t="s">
        <v>83</v>
      </c>
      <c r="E21569" s="16" t="s">
        <v>1364</v>
      </c>
      <c r="G21569" s="16" t="s">
        <v>1365</v>
      </c>
      <c r="H21569" s="16" t="s">
        <v>19</v>
      </c>
      <c r="I21569" s="31">
        <v>1791058</v>
      </c>
      <c r="J21569" s="31">
        <v>1791058</v>
      </c>
      <c r="K21569" s="32">
        <f>IFERROR((J21569/I21569),0)</f>
        <v>1</v>
      </c>
      <c r="L21569" s="31"/>
      <c r="M21569" s="31"/>
      <c r="N21569" s="39"/>
      <c r="O21569" s="28"/>
      <c r="P21569" s="28"/>
      <c r="Q21569" s="28"/>
      <c r="R21569" s="28"/>
      <c r="S21569" s="25"/>
    </row>
    <row r="21570" spans="2:19" s="16" customFormat="1" outlineLevel="2" x14ac:dyDescent="0.25">
      <c r="B21570" s="16" t="s">
        <v>5829</v>
      </c>
      <c r="C21570" s="16" t="s">
        <v>5447</v>
      </c>
      <c r="D21570" s="16" t="s">
        <v>83</v>
      </c>
      <c r="E21570" s="16" t="s">
        <v>1364</v>
      </c>
      <c r="G21570" s="16" t="s">
        <v>1365</v>
      </c>
      <c r="H21570" s="16" t="s">
        <v>231</v>
      </c>
      <c r="I21570" s="31">
        <v>7166</v>
      </c>
      <c r="J21570" s="31">
        <v>7166</v>
      </c>
      <c r="K21570" s="32">
        <f>IFERROR((J21570/I21570),0)</f>
        <v>1</v>
      </c>
      <c r="L21570" s="31"/>
      <c r="M21570" s="31"/>
      <c r="N21570" s="39"/>
      <c r="O21570" s="28"/>
      <c r="P21570" s="28"/>
      <c r="Q21570" s="28"/>
      <c r="R21570" s="28"/>
      <c r="S21570" s="25"/>
    </row>
    <row r="21571" spans="2:19" s="16" customFormat="1" outlineLevel="2" x14ac:dyDescent="0.25">
      <c r="B21571" s="16" t="s">
        <v>5829</v>
      </c>
      <c r="C21571" s="16" t="s">
        <v>5447</v>
      </c>
      <c r="D21571" s="16" t="s">
        <v>83</v>
      </c>
      <c r="E21571" s="16" t="s">
        <v>1364</v>
      </c>
      <c r="G21571" s="16" t="s">
        <v>1365</v>
      </c>
      <c r="H21571" s="16" t="s">
        <v>155</v>
      </c>
      <c r="I21571" s="31">
        <v>-8990</v>
      </c>
      <c r="J21571" s="31"/>
      <c r="K21571" s="32">
        <f>IFERROR((J21571/I21571),0)</f>
        <v>0</v>
      </c>
      <c r="L21571" s="31"/>
      <c r="M21571" s="31"/>
      <c r="N21571" s="39"/>
      <c r="O21571" s="28"/>
      <c r="P21571" s="28"/>
      <c r="Q21571" s="28"/>
      <c r="R21571" s="28"/>
      <c r="S21571" s="25"/>
    </row>
    <row r="21572" spans="2:19" s="16" customFormat="1" outlineLevel="1" x14ac:dyDescent="0.25">
      <c r="B21572" s="47" t="s">
        <v>9993</v>
      </c>
      <c r="C21572" s="47" t="str">
        <f>C21571</f>
        <v>ASIGNACIONES DIRECTAS (20% DEL SGR)</v>
      </c>
      <c r="D21572" s="47"/>
      <c r="E21572" s="47" t="str">
        <f>E21571</f>
        <v>52260</v>
      </c>
      <c r="F21572" s="47"/>
      <c r="G21572" s="47" t="str">
        <f>G21571</f>
        <v xml:space="preserve">EL TAMBO                                          </v>
      </c>
      <c r="H21572" s="47" t="s">
        <v>10655</v>
      </c>
      <c r="I21572" s="51">
        <f>SUBTOTAL(9,I21567:I21571)</f>
        <v>2100387</v>
      </c>
      <c r="J21572" s="51">
        <f>SUBTOTAL(9,J21567:J21571)</f>
        <v>2064485.4</v>
      </c>
      <c r="K21572" s="49">
        <f>J21572/I21572</f>
        <v>0.98290714996807727</v>
      </c>
      <c r="L21572" s="51">
        <f>SUBTOTAL(9,L21567:L21571)</f>
        <v>29667</v>
      </c>
      <c r="M21572" s="51">
        <f>SUBTOTAL(9,M21567:M21571)</f>
        <v>56.4</v>
      </c>
      <c r="N21572" s="50">
        <f>IFERROR((M21572/L21572),"N.A")</f>
        <v>1.9011022348063504E-3</v>
      </c>
      <c r="O21572" s="28"/>
      <c r="P21572" s="28"/>
      <c r="Q21572" s="28"/>
      <c r="R21572" s="28"/>
      <c r="S21572" s="25"/>
    </row>
    <row r="21573" spans="2:19" s="16" customFormat="1" outlineLevel="2" x14ac:dyDescent="0.25">
      <c r="B21573" s="16" t="s">
        <v>5830</v>
      </c>
      <c r="C21573" s="16" t="s">
        <v>5447</v>
      </c>
      <c r="D21573" s="16" t="s">
        <v>83</v>
      </c>
      <c r="E21573" s="16" t="s">
        <v>1367</v>
      </c>
      <c r="G21573" s="16" t="s">
        <v>1368</v>
      </c>
      <c r="H21573" s="16" t="s">
        <v>5452</v>
      </c>
      <c r="I21573" s="31">
        <v>14504</v>
      </c>
      <c r="J21573" s="31">
        <v>14504</v>
      </c>
      <c r="K21573" s="32">
        <f>IFERROR((J21573/I21573),0)</f>
        <v>1</v>
      </c>
      <c r="L21573" s="31"/>
      <c r="M21573" s="31"/>
      <c r="N21573" s="39"/>
      <c r="O21573" s="28"/>
      <c r="P21573" s="28"/>
      <c r="Q21573" s="28"/>
      <c r="R21573" s="28"/>
      <c r="S21573" s="25"/>
    </row>
    <row r="21574" spans="2:19" s="16" customFormat="1" outlineLevel="2" x14ac:dyDescent="0.25">
      <c r="B21574" s="16" t="s">
        <v>5830</v>
      </c>
      <c r="C21574" s="16" t="s">
        <v>5447</v>
      </c>
      <c r="D21574" s="16" t="s">
        <v>83</v>
      </c>
      <c r="E21574" s="16" t="s">
        <v>1367</v>
      </c>
      <c r="G21574" s="16" t="s">
        <v>1368</v>
      </c>
      <c r="H21574" s="16" t="s">
        <v>19</v>
      </c>
      <c r="I21574" s="31">
        <v>92450</v>
      </c>
      <c r="J21574" s="31">
        <v>92450</v>
      </c>
      <c r="K21574" s="32">
        <f>IFERROR((J21574/I21574),0)</f>
        <v>1</v>
      </c>
      <c r="L21574" s="31"/>
      <c r="M21574" s="31"/>
      <c r="N21574" s="39"/>
      <c r="O21574" s="28"/>
      <c r="P21574" s="28"/>
      <c r="Q21574" s="28"/>
      <c r="R21574" s="28"/>
      <c r="S21574" s="25"/>
    </row>
    <row r="21575" spans="2:19" s="16" customFormat="1" outlineLevel="1" x14ac:dyDescent="0.25">
      <c r="B21575" s="47" t="s">
        <v>9994</v>
      </c>
      <c r="C21575" s="47" t="str">
        <f>C21574</f>
        <v>ASIGNACIONES DIRECTAS (20% DEL SGR)</v>
      </c>
      <c r="D21575" s="47"/>
      <c r="E21575" s="47" t="str">
        <f>E21574</f>
        <v>52258</v>
      </c>
      <c r="F21575" s="47"/>
      <c r="G21575" s="47" t="str">
        <f>G21574</f>
        <v xml:space="preserve">EL TABLÓN DE GÓMEZ                                </v>
      </c>
      <c r="H21575" s="47" t="s">
        <v>10655</v>
      </c>
      <c r="I21575" s="51">
        <f>SUBTOTAL(9,I21573:I21574)</f>
        <v>106954</v>
      </c>
      <c r="J21575" s="51">
        <f>SUBTOTAL(9,J21573:J21574)</f>
        <v>106954</v>
      </c>
      <c r="K21575" s="49">
        <f>J21575/I21575</f>
        <v>1</v>
      </c>
      <c r="L21575" s="51">
        <f>SUBTOTAL(9,L21573:L21574)</f>
        <v>0</v>
      </c>
      <c r="M21575" s="51">
        <f>SUBTOTAL(9,M21573:M21574)</f>
        <v>0</v>
      </c>
      <c r="N21575" s="50" t="str">
        <f>IFERROR((M21575/L21575),"N.A")</f>
        <v>N.A</v>
      </c>
      <c r="O21575" s="28"/>
      <c r="P21575" s="28"/>
      <c r="Q21575" s="28"/>
      <c r="R21575" s="28"/>
      <c r="S21575" s="25"/>
    </row>
    <row r="21576" spans="2:19" s="16" customFormat="1" outlineLevel="2" x14ac:dyDescent="0.25">
      <c r="B21576" s="16" t="s">
        <v>5831</v>
      </c>
      <c r="C21576" s="16" t="s">
        <v>5447</v>
      </c>
      <c r="D21576" s="16" t="s">
        <v>83</v>
      </c>
      <c r="E21576" s="16" t="s">
        <v>1373</v>
      </c>
      <c r="G21576" s="16" t="s">
        <v>1374</v>
      </c>
      <c r="H21576" s="16" t="s">
        <v>19</v>
      </c>
      <c r="I21576" s="31">
        <v>184</v>
      </c>
      <c r="J21576" s="31">
        <v>184</v>
      </c>
      <c r="K21576" s="32">
        <f>IFERROR((J21576/I21576),0)</f>
        <v>1</v>
      </c>
      <c r="L21576" s="31"/>
      <c r="M21576" s="31"/>
      <c r="N21576" s="39"/>
      <c r="O21576" s="28"/>
      <c r="P21576" s="28"/>
      <c r="Q21576" s="28"/>
      <c r="R21576" s="28"/>
      <c r="S21576" s="25"/>
    </row>
    <row r="21577" spans="2:19" s="16" customFormat="1" outlineLevel="1" x14ac:dyDescent="0.25">
      <c r="B21577" s="47" t="s">
        <v>9995</v>
      </c>
      <c r="C21577" s="47" t="str">
        <f>C21576</f>
        <v>ASIGNACIONES DIRECTAS (20% DEL SGR)</v>
      </c>
      <c r="D21577" s="47"/>
      <c r="E21577" s="47" t="str">
        <f>E21576</f>
        <v>52254</v>
      </c>
      <c r="F21577" s="47"/>
      <c r="G21577" s="47" t="str">
        <f>G21576</f>
        <v xml:space="preserve">EL PEÑOL                                          </v>
      </c>
      <c r="H21577" s="47" t="s">
        <v>10655</v>
      </c>
      <c r="I21577" s="51">
        <f>SUBTOTAL(9,I21576:I21576)</f>
        <v>184</v>
      </c>
      <c r="J21577" s="51">
        <f>SUBTOTAL(9,J21576:J21576)</f>
        <v>184</v>
      </c>
      <c r="K21577" s="49">
        <f>J21577/I21577</f>
        <v>1</v>
      </c>
      <c r="L21577" s="51">
        <f>SUBTOTAL(9,L21576:L21576)</f>
        <v>0</v>
      </c>
      <c r="M21577" s="51">
        <f>SUBTOTAL(9,M21576:M21576)</f>
        <v>0</v>
      </c>
      <c r="N21577" s="50" t="str">
        <f>IFERROR((M21577/L21577),"N.A")</f>
        <v>N.A</v>
      </c>
      <c r="O21577" s="28"/>
      <c r="P21577" s="28"/>
      <c r="Q21577" s="28"/>
      <c r="R21577" s="28"/>
      <c r="S21577" s="25"/>
    </row>
    <row r="21578" spans="2:19" s="16" customFormat="1" outlineLevel="2" x14ac:dyDescent="0.25">
      <c r="B21578" s="16" t="s">
        <v>5832</v>
      </c>
      <c r="C21578" s="16" t="s">
        <v>5447</v>
      </c>
      <c r="D21578" s="16" t="s">
        <v>83</v>
      </c>
      <c r="E21578" s="16" t="s">
        <v>1376</v>
      </c>
      <c r="G21578" s="16" t="s">
        <v>1377</v>
      </c>
      <c r="H21578" s="16" t="s">
        <v>152</v>
      </c>
      <c r="I21578" s="35">
        <v>1620683</v>
      </c>
      <c r="J21578" s="35">
        <v>1620683</v>
      </c>
      <c r="K21578" s="36">
        <f>IFERROR((J21578/I21578),0)</f>
        <v>1</v>
      </c>
      <c r="L21578" s="35">
        <v>1066761</v>
      </c>
      <c r="M21578" s="35">
        <v>1620683</v>
      </c>
      <c r="N21578" s="40">
        <f>M21578/L21578</f>
        <v>1.5192559533016299</v>
      </c>
      <c r="O21578" s="28"/>
      <c r="P21578" s="28"/>
      <c r="Q21578" s="28"/>
      <c r="R21578" s="28"/>
      <c r="S21578" s="25"/>
    </row>
    <row r="21579" spans="2:19" s="16" customFormat="1" outlineLevel="2" x14ac:dyDescent="0.25">
      <c r="B21579" s="16" t="s">
        <v>5832</v>
      </c>
      <c r="C21579" s="16" t="s">
        <v>5447</v>
      </c>
      <c r="D21579" s="16" t="s">
        <v>83</v>
      </c>
      <c r="E21579" s="16" t="s">
        <v>1376</v>
      </c>
      <c r="G21579" s="16" t="s">
        <v>1377</v>
      </c>
      <c r="H21579" s="16" t="s">
        <v>5452</v>
      </c>
      <c r="I21579" s="31">
        <v>4299168</v>
      </c>
      <c r="J21579" s="31">
        <v>4299168</v>
      </c>
      <c r="K21579" s="32">
        <f>IFERROR((J21579/I21579),0)</f>
        <v>1</v>
      </c>
      <c r="L21579" s="31"/>
      <c r="M21579" s="31"/>
      <c r="N21579" s="39"/>
      <c r="O21579" s="28"/>
      <c r="P21579" s="28"/>
      <c r="Q21579" s="28"/>
      <c r="R21579" s="28"/>
      <c r="S21579" s="25"/>
    </row>
    <row r="21580" spans="2:19" s="16" customFormat="1" outlineLevel="2" x14ac:dyDescent="0.25">
      <c r="B21580" s="16" t="s">
        <v>5832</v>
      </c>
      <c r="C21580" s="16" t="s">
        <v>5447</v>
      </c>
      <c r="D21580" s="16" t="s">
        <v>83</v>
      </c>
      <c r="E21580" s="16" t="s">
        <v>1376</v>
      </c>
      <c r="G21580" s="16" t="s">
        <v>1377</v>
      </c>
      <c r="H21580" s="16" t="s">
        <v>19</v>
      </c>
      <c r="I21580" s="31">
        <v>14209413</v>
      </c>
      <c r="J21580" s="31">
        <v>14209413</v>
      </c>
      <c r="K21580" s="32">
        <f>IFERROR((J21580/I21580),0)</f>
        <v>1</v>
      </c>
      <c r="L21580" s="31"/>
      <c r="M21580" s="31"/>
      <c r="N21580" s="39"/>
      <c r="O21580" s="28"/>
      <c r="P21580" s="28"/>
      <c r="Q21580" s="28"/>
      <c r="R21580" s="28"/>
      <c r="S21580" s="25"/>
    </row>
    <row r="21581" spans="2:19" s="16" customFormat="1" outlineLevel="2" x14ac:dyDescent="0.25">
      <c r="B21581" s="16" t="s">
        <v>5832</v>
      </c>
      <c r="C21581" s="16" t="s">
        <v>5447</v>
      </c>
      <c r="D21581" s="16" t="s">
        <v>83</v>
      </c>
      <c r="E21581" s="16" t="s">
        <v>1376</v>
      </c>
      <c r="G21581" s="16" t="s">
        <v>1377</v>
      </c>
      <c r="H21581" s="16" t="s">
        <v>154</v>
      </c>
      <c r="I21581" s="31">
        <v>10</v>
      </c>
      <c r="J21581" s="31">
        <v>10</v>
      </c>
      <c r="K21581" s="32">
        <f>IFERROR((J21581/I21581),0)</f>
        <v>1</v>
      </c>
      <c r="L21581" s="31"/>
      <c r="M21581" s="31"/>
      <c r="N21581" s="39"/>
      <c r="O21581" s="28"/>
      <c r="P21581" s="28"/>
      <c r="Q21581" s="28"/>
      <c r="R21581" s="28"/>
      <c r="S21581" s="25"/>
    </row>
    <row r="21582" spans="2:19" s="16" customFormat="1" outlineLevel="2" x14ac:dyDescent="0.25">
      <c r="B21582" s="16" t="s">
        <v>5832</v>
      </c>
      <c r="C21582" s="16" t="s">
        <v>5447</v>
      </c>
      <c r="D21582" s="16" t="s">
        <v>83</v>
      </c>
      <c r="E21582" s="16" t="s">
        <v>1376</v>
      </c>
      <c r="G21582" s="16" t="s">
        <v>1377</v>
      </c>
      <c r="H21582" s="16" t="s">
        <v>331</v>
      </c>
      <c r="I21582" s="31">
        <v>1068425</v>
      </c>
      <c r="J21582" s="31">
        <v>1068425</v>
      </c>
      <c r="K21582" s="32">
        <f>IFERROR((J21582/I21582),0)</f>
        <v>1</v>
      </c>
      <c r="L21582" s="31"/>
      <c r="M21582" s="31"/>
      <c r="N21582" s="39"/>
      <c r="O21582" s="28"/>
      <c r="P21582" s="28"/>
      <c r="Q21582" s="28"/>
      <c r="R21582" s="28"/>
      <c r="S21582" s="25"/>
    </row>
    <row r="21583" spans="2:19" s="16" customFormat="1" outlineLevel="2" x14ac:dyDescent="0.25">
      <c r="B21583" s="16" t="s">
        <v>5832</v>
      </c>
      <c r="C21583" s="16" t="s">
        <v>5447</v>
      </c>
      <c r="D21583" s="16" t="s">
        <v>83</v>
      </c>
      <c r="E21583" s="16" t="s">
        <v>1376</v>
      </c>
      <c r="G21583" s="16" t="s">
        <v>1377</v>
      </c>
      <c r="H21583" s="16" t="s">
        <v>231</v>
      </c>
      <c r="I21583" s="31">
        <v>257015</v>
      </c>
      <c r="J21583" s="31">
        <v>257015</v>
      </c>
      <c r="K21583" s="32">
        <f>IFERROR((J21583/I21583),0)</f>
        <v>1</v>
      </c>
      <c r="L21583" s="31"/>
      <c r="M21583" s="31"/>
      <c r="N21583" s="39"/>
      <c r="O21583" s="28"/>
      <c r="P21583" s="28"/>
      <c r="Q21583" s="28"/>
      <c r="R21583" s="28"/>
      <c r="S21583" s="25"/>
    </row>
    <row r="21584" spans="2:19" s="16" customFormat="1" outlineLevel="2" x14ac:dyDescent="0.25">
      <c r="B21584" s="16" t="s">
        <v>5832</v>
      </c>
      <c r="C21584" s="16" t="s">
        <v>5447</v>
      </c>
      <c r="D21584" s="16" t="s">
        <v>83</v>
      </c>
      <c r="E21584" s="16" t="s">
        <v>1376</v>
      </c>
      <c r="G21584" s="16" t="s">
        <v>1377</v>
      </c>
      <c r="H21584" s="16" t="s">
        <v>155</v>
      </c>
      <c r="I21584" s="31">
        <v>-324137</v>
      </c>
      <c r="J21584" s="31"/>
      <c r="K21584" s="32">
        <f>IFERROR((J21584/I21584),0)</f>
        <v>0</v>
      </c>
      <c r="L21584" s="31"/>
      <c r="M21584" s="31"/>
      <c r="N21584" s="39"/>
      <c r="O21584" s="28"/>
      <c r="P21584" s="28"/>
      <c r="Q21584" s="28"/>
      <c r="R21584" s="28"/>
      <c r="S21584" s="25"/>
    </row>
    <row r="21585" spans="2:19" s="16" customFormat="1" outlineLevel="1" x14ac:dyDescent="0.25">
      <c r="B21585" s="47" t="s">
        <v>9996</v>
      </c>
      <c r="C21585" s="47" t="str">
        <f>C21584</f>
        <v>ASIGNACIONES DIRECTAS (20% DEL SGR)</v>
      </c>
      <c r="D21585" s="47"/>
      <c r="E21585" s="47" t="str">
        <f>E21584</f>
        <v>52250</v>
      </c>
      <c r="F21585" s="47"/>
      <c r="G21585" s="47" t="str">
        <f>G21584</f>
        <v xml:space="preserve">EL CHARCO                                         </v>
      </c>
      <c r="H21585" s="47" t="s">
        <v>10655</v>
      </c>
      <c r="I21585" s="51">
        <f>SUBTOTAL(9,I21578:I21584)</f>
        <v>21130577</v>
      </c>
      <c r="J21585" s="51">
        <f>SUBTOTAL(9,J21578:J21584)</f>
        <v>21454714</v>
      </c>
      <c r="K21585" s="49">
        <f>J21585/I21585</f>
        <v>1.0153397136292113</v>
      </c>
      <c r="L21585" s="51">
        <f>SUBTOTAL(9,L21578:L21584)</f>
        <v>1066761</v>
      </c>
      <c r="M21585" s="51">
        <f>SUBTOTAL(9,M21578:M21584)</f>
        <v>1620683</v>
      </c>
      <c r="N21585" s="50">
        <f>IFERROR((M21585/L21585),"N.A")</f>
        <v>1.5192559533016299</v>
      </c>
      <c r="O21585" s="28"/>
      <c r="P21585" s="28"/>
      <c r="Q21585" s="28"/>
      <c r="R21585" s="28"/>
      <c r="S21585" s="25"/>
    </row>
    <row r="21586" spans="2:19" s="16" customFormat="1" outlineLevel="2" x14ac:dyDescent="0.25">
      <c r="B21586" s="16" t="s">
        <v>5833</v>
      </c>
      <c r="C21586" s="16" t="s">
        <v>5447</v>
      </c>
      <c r="D21586" s="16" t="s">
        <v>83</v>
      </c>
      <c r="E21586" s="16" t="s">
        <v>1382</v>
      </c>
      <c r="G21586" s="16" t="s">
        <v>1383</v>
      </c>
      <c r="H21586" s="16" t="s">
        <v>5452</v>
      </c>
      <c r="I21586" s="31">
        <v>1184042</v>
      </c>
      <c r="J21586" s="31">
        <v>1184042</v>
      </c>
      <c r="K21586" s="32">
        <f>IFERROR((J21586/I21586),0)</f>
        <v>1</v>
      </c>
      <c r="L21586" s="31"/>
      <c r="M21586" s="31"/>
      <c r="N21586" s="39"/>
      <c r="O21586" s="28"/>
      <c r="P21586" s="28"/>
      <c r="Q21586" s="28"/>
      <c r="R21586" s="28"/>
      <c r="S21586" s="25"/>
    </row>
    <row r="21587" spans="2:19" s="16" customFormat="1" outlineLevel="2" x14ac:dyDescent="0.25">
      <c r="B21587" s="16" t="s">
        <v>5833</v>
      </c>
      <c r="C21587" s="16" t="s">
        <v>5447</v>
      </c>
      <c r="D21587" s="16" t="s">
        <v>83</v>
      </c>
      <c r="E21587" s="16" t="s">
        <v>1382</v>
      </c>
      <c r="G21587" s="16" t="s">
        <v>1383</v>
      </c>
      <c r="H21587" s="16" t="s">
        <v>19</v>
      </c>
      <c r="I21587" s="31">
        <v>7919984</v>
      </c>
      <c r="J21587" s="31">
        <v>7919984</v>
      </c>
      <c r="K21587" s="32">
        <f>IFERROR((J21587/I21587),0)</f>
        <v>1</v>
      </c>
      <c r="L21587" s="31"/>
      <c r="M21587" s="31"/>
      <c r="N21587" s="39"/>
      <c r="O21587" s="28"/>
      <c r="P21587" s="28"/>
      <c r="Q21587" s="28"/>
      <c r="R21587" s="28"/>
      <c r="S21587" s="25"/>
    </row>
    <row r="21588" spans="2:19" s="16" customFormat="1" outlineLevel="1" x14ac:dyDescent="0.25">
      <c r="B21588" s="47" t="s">
        <v>9997</v>
      </c>
      <c r="C21588" s="47" t="str">
        <f>C21587</f>
        <v>ASIGNACIONES DIRECTAS (20% DEL SGR)</v>
      </c>
      <c r="D21588" s="47"/>
      <c r="E21588" s="47" t="str">
        <f>E21587</f>
        <v>52233</v>
      </c>
      <c r="F21588" s="47"/>
      <c r="G21588" s="47" t="str">
        <f>G21587</f>
        <v xml:space="preserve">CUMBITARA                                         </v>
      </c>
      <c r="H21588" s="47" t="s">
        <v>10655</v>
      </c>
      <c r="I21588" s="51">
        <f>SUBTOTAL(9,I21586:I21587)</f>
        <v>9104026</v>
      </c>
      <c r="J21588" s="51">
        <f>SUBTOTAL(9,J21586:J21587)</f>
        <v>9104026</v>
      </c>
      <c r="K21588" s="49">
        <f>J21588/I21588</f>
        <v>1</v>
      </c>
      <c r="L21588" s="51">
        <f>SUBTOTAL(9,L21586:L21587)</f>
        <v>0</v>
      </c>
      <c r="M21588" s="51">
        <f>SUBTOTAL(9,M21586:M21587)</f>
        <v>0</v>
      </c>
      <c r="N21588" s="50" t="str">
        <f>IFERROR((M21588/L21588),"N.A")</f>
        <v>N.A</v>
      </c>
      <c r="O21588" s="28"/>
      <c r="P21588" s="28"/>
      <c r="Q21588" s="28"/>
      <c r="R21588" s="28"/>
      <c r="S21588" s="25"/>
    </row>
    <row r="21589" spans="2:19" s="16" customFormat="1" outlineLevel="2" x14ac:dyDescent="0.25">
      <c r="B21589" s="16" t="s">
        <v>5834</v>
      </c>
      <c r="C21589" s="16" t="s">
        <v>5447</v>
      </c>
      <c r="D21589" s="16" t="s">
        <v>83</v>
      </c>
      <c r="E21589" s="16" t="s">
        <v>1385</v>
      </c>
      <c r="G21589" s="16" t="s">
        <v>1386</v>
      </c>
      <c r="H21589" s="16" t="s">
        <v>5452</v>
      </c>
      <c r="I21589" s="31">
        <v>676</v>
      </c>
      <c r="J21589" s="31">
        <v>676</v>
      </c>
      <c r="K21589" s="32">
        <f>IFERROR((J21589/I21589),0)</f>
        <v>1</v>
      </c>
      <c r="L21589" s="31"/>
      <c r="M21589" s="31"/>
      <c r="N21589" s="39"/>
      <c r="O21589" s="28"/>
      <c r="P21589" s="28"/>
      <c r="Q21589" s="28"/>
      <c r="R21589" s="28"/>
      <c r="S21589" s="25"/>
    </row>
    <row r="21590" spans="2:19" s="16" customFormat="1" outlineLevel="2" x14ac:dyDescent="0.25">
      <c r="B21590" s="16" t="s">
        <v>5834</v>
      </c>
      <c r="C21590" s="16" t="s">
        <v>5447</v>
      </c>
      <c r="D21590" s="16" t="s">
        <v>83</v>
      </c>
      <c r="E21590" s="16" t="s">
        <v>1385</v>
      </c>
      <c r="G21590" s="16" t="s">
        <v>1386</v>
      </c>
      <c r="H21590" s="16" t="s">
        <v>19</v>
      </c>
      <c r="I21590" s="31">
        <v>5484</v>
      </c>
      <c r="J21590" s="31">
        <v>5484</v>
      </c>
      <c r="K21590" s="32">
        <f>IFERROR((J21590/I21590),0)</f>
        <v>1</v>
      </c>
      <c r="L21590" s="31"/>
      <c r="M21590" s="31"/>
      <c r="N21590" s="39"/>
      <c r="O21590" s="28"/>
      <c r="P21590" s="28"/>
      <c r="Q21590" s="28"/>
      <c r="R21590" s="28"/>
      <c r="S21590" s="25"/>
    </row>
    <row r="21591" spans="2:19" s="16" customFormat="1" outlineLevel="1" x14ac:dyDescent="0.25">
      <c r="B21591" s="47" t="s">
        <v>9998</v>
      </c>
      <c r="C21591" s="47" t="str">
        <f>C21590</f>
        <v>ASIGNACIONES DIRECTAS (20% DEL SGR)</v>
      </c>
      <c r="D21591" s="47"/>
      <c r="E21591" s="47" t="str">
        <f>E21590</f>
        <v>52227</v>
      </c>
      <c r="F21591" s="47"/>
      <c r="G21591" s="47" t="str">
        <f>G21590</f>
        <v xml:space="preserve">CUMBAL                                            </v>
      </c>
      <c r="H21591" s="47" t="s">
        <v>10655</v>
      </c>
      <c r="I21591" s="51">
        <f>SUBTOTAL(9,I21589:I21590)</f>
        <v>6160</v>
      </c>
      <c r="J21591" s="51">
        <f>SUBTOTAL(9,J21589:J21590)</f>
        <v>6160</v>
      </c>
      <c r="K21591" s="49">
        <f>J21591/I21591</f>
        <v>1</v>
      </c>
      <c r="L21591" s="51">
        <f>SUBTOTAL(9,L21589:L21590)</f>
        <v>0</v>
      </c>
      <c r="M21591" s="51">
        <f>SUBTOTAL(9,M21589:M21590)</f>
        <v>0</v>
      </c>
      <c r="N21591" s="50" t="str">
        <f>IFERROR((M21591/L21591),"N.A")</f>
        <v>N.A</v>
      </c>
      <c r="O21591" s="28"/>
      <c r="P21591" s="28"/>
      <c r="Q21591" s="28"/>
      <c r="R21591" s="28"/>
      <c r="S21591" s="25"/>
    </row>
    <row r="21592" spans="2:19" s="16" customFormat="1" outlineLevel="2" x14ac:dyDescent="0.25">
      <c r="B21592" s="16" t="s">
        <v>5835</v>
      </c>
      <c r="C21592" s="16" t="s">
        <v>5447</v>
      </c>
      <c r="D21592" s="16" t="s">
        <v>83</v>
      </c>
      <c r="E21592" s="16" t="s">
        <v>1388</v>
      </c>
      <c r="G21592" s="16" t="s">
        <v>1389</v>
      </c>
      <c r="H21592" s="16" t="s">
        <v>5452</v>
      </c>
      <c r="I21592" s="31">
        <v>20665</v>
      </c>
      <c r="J21592" s="31">
        <v>20665</v>
      </c>
      <c r="K21592" s="32">
        <f>IFERROR((J21592/I21592),0)</f>
        <v>1</v>
      </c>
      <c r="L21592" s="31"/>
      <c r="M21592" s="31"/>
      <c r="N21592" s="39"/>
      <c r="O21592" s="28"/>
      <c r="P21592" s="28"/>
      <c r="Q21592" s="28"/>
      <c r="R21592" s="28"/>
      <c r="S21592" s="25"/>
    </row>
    <row r="21593" spans="2:19" s="16" customFormat="1" outlineLevel="2" x14ac:dyDescent="0.25">
      <c r="B21593" s="16" t="s">
        <v>5835</v>
      </c>
      <c r="C21593" s="16" t="s">
        <v>5447</v>
      </c>
      <c r="D21593" s="16" t="s">
        <v>83</v>
      </c>
      <c r="E21593" s="16" t="s">
        <v>1388</v>
      </c>
      <c r="G21593" s="16" t="s">
        <v>1389</v>
      </c>
      <c r="H21593" s="16" t="s">
        <v>19</v>
      </c>
      <c r="I21593" s="31">
        <v>135326</v>
      </c>
      <c r="J21593" s="31">
        <v>135326</v>
      </c>
      <c r="K21593" s="32">
        <f>IFERROR((J21593/I21593),0)</f>
        <v>1</v>
      </c>
      <c r="L21593" s="31"/>
      <c r="M21593" s="31"/>
      <c r="N21593" s="39"/>
      <c r="O21593" s="28"/>
      <c r="P21593" s="28"/>
      <c r="Q21593" s="28"/>
      <c r="R21593" s="28"/>
      <c r="S21593" s="25"/>
    </row>
    <row r="21594" spans="2:19" s="16" customFormat="1" outlineLevel="1" x14ac:dyDescent="0.25">
      <c r="B21594" s="47" t="s">
        <v>9999</v>
      </c>
      <c r="C21594" s="47" t="str">
        <f>C21593</f>
        <v>ASIGNACIONES DIRECTAS (20% DEL SGR)</v>
      </c>
      <c r="D21594" s="47"/>
      <c r="E21594" s="47" t="str">
        <f>E21593</f>
        <v>52224</v>
      </c>
      <c r="F21594" s="47"/>
      <c r="G21594" s="47" t="str">
        <f>G21593</f>
        <v xml:space="preserve">CUASPUD                                           </v>
      </c>
      <c r="H21594" s="47" t="s">
        <v>10655</v>
      </c>
      <c r="I21594" s="51">
        <f>SUBTOTAL(9,I21592:I21593)</f>
        <v>155991</v>
      </c>
      <c r="J21594" s="51">
        <f>SUBTOTAL(9,J21592:J21593)</f>
        <v>155991</v>
      </c>
      <c r="K21594" s="49">
        <f>J21594/I21594</f>
        <v>1</v>
      </c>
      <c r="L21594" s="51">
        <f>SUBTOTAL(9,L21592:L21593)</f>
        <v>0</v>
      </c>
      <c r="M21594" s="51">
        <f>SUBTOTAL(9,M21592:M21593)</f>
        <v>0</v>
      </c>
      <c r="N21594" s="50" t="str">
        <f>IFERROR((M21594/L21594),"N.A")</f>
        <v>N.A</v>
      </c>
      <c r="O21594" s="28"/>
      <c r="P21594" s="28"/>
      <c r="Q21594" s="28"/>
      <c r="R21594" s="28"/>
      <c r="S21594" s="25"/>
    </row>
    <row r="21595" spans="2:19" s="16" customFormat="1" outlineLevel="2" x14ac:dyDescent="0.25">
      <c r="B21595" s="16" t="s">
        <v>5836</v>
      </c>
      <c r="C21595" s="16" t="s">
        <v>5447</v>
      </c>
      <c r="D21595" s="16" t="s">
        <v>83</v>
      </c>
      <c r="E21595" s="16" t="s">
        <v>1393</v>
      </c>
      <c r="G21595" s="16" t="s">
        <v>1394</v>
      </c>
      <c r="H21595" s="16" t="s">
        <v>5452</v>
      </c>
      <c r="I21595" s="31">
        <v>93429</v>
      </c>
      <c r="J21595" s="31">
        <v>93429</v>
      </c>
      <c r="K21595" s="32">
        <f>IFERROR((J21595/I21595),0)</f>
        <v>1</v>
      </c>
      <c r="L21595" s="31"/>
      <c r="M21595" s="31"/>
      <c r="N21595" s="39"/>
      <c r="O21595" s="28"/>
      <c r="P21595" s="28"/>
      <c r="Q21595" s="28"/>
      <c r="R21595" s="28"/>
      <c r="S21595" s="25"/>
    </row>
    <row r="21596" spans="2:19" s="16" customFormat="1" outlineLevel="2" x14ac:dyDescent="0.25">
      <c r="B21596" s="16" t="s">
        <v>5836</v>
      </c>
      <c r="C21596" s="16" t="s">
        <v>5447</v>
      </c>
      <c r="D21596" s="16" t="s">
        <v>83</v>
      </c>
      <c r="E21596" s="16" t="s">
        <v>1393</v>
      </c>
      <c r="G21596" s="16" t="s">
        <v>1394</v>
      </c>
      <c r="H21596" s="16" t="s">
        <v>19</v>
      </c>
      <c r="I21596" s="31">
        <v>625008</v>
      </c>
      <c r="J21596" s="31">
        <v>625008</v>
      </c>
      <c r="K21596" s="32">
        <f>IFERROR((J21596/I21596),0)</f>
        <v>1</v>
      </c>
      <c r="L21596" s="31"/>
      <c r="M21596" s="31"/>
      <c r="N21596" s="39"/>
      <c r="O21596" s="28"/>
      <c r="P21596" s="28"/>
      <c r="Q21596" s="28"/>
      <c r="R21596" s="28"/>
      <c r="S21596" s="25"/>
    </row>
    <row r="21597" spans="2:19" s="16" customFormat="1" outlineLevel="1" x14ac:dyDescent="0.25">
      <c r="B21597" s="47" t="s">
        <v>10000</v>
      </c>
      <c r="C21597" s="47" t="str">
        <f>C21596</f>
        <v>ASIGNACIONES DIRECTAS (20% DEL SGR)</v>
      </c>
      <c r="D21597" s="47"/>
      <c r="E21597" s="47" t="str">
        <f>E21596</f>
        <v>52210</v>
      </c>
      <c r="F21597" s="47"/>
      <c r="G21597" s="47" t="str">
        <f>G21596</f>
        <v xml:space="preserve">CONTADERO                                         </v>
      </c>
      <c r="H21597" s="47" t="s">
        <v>10655</v>
      </c>
      <c r="I21597" s="51">
        <f>SUBTOTAL(9,I21595:I21596)</f>
        <v>718437</v>
      </c>
      <c r="J21597" s="51">
        <f>SUBTOTAL(9,J21595:J21596)</f>
        <v>718437</v>
      </c>
      <c r="K21597" s="49">
        <f>J21597/I21597</f>
        <v>1</v>
      </c>
      <c r="L21597" s="51">
        <f>SUBTOTAL(9,L21595:L21596)</f>
        <v>0</v>
      </c>
      <c r="M21597" s="51">
        <f>SUBTOTAL(9,M21595:M21596)</f>
        <v>0</v>
      </c>
      <c r="N21597" s="50" t="str">
        <f>IFERROR((M21597/L21597),"N.A")</f>
        <v>N.A</v>
      </c>
      <c r="O21597" s="28"/>
      <c r="P21597" s="28"/>
      <c r="Q21597" s="28"/>
      <c r="R21597" s="28"/>
      <c r="S21597" s="25"/>
    </row>
    <row r="21598" spans="2:19" s="16" customFormat="1" outlineLevel="2" x14ac:dyDescent="0.25">
      <c r="B21598" s="16" t="s">
        <v>5837</v>
      </c>
      <c r="C21598" s="16" t="s">
        <v>5447</v>
      </c>
      <c r="D21598" s="16" t="s">
        <v>83</v>
      </c>
      <c r="E21598" s="16" t="s">
        <v>1396</v>
      </c>
      <c r="G21598" s="16" t="s">
        <v>1397</v>
      </c>
      <c r="H21598" s="16" t="s">
        <v>5452</v>
      </c>
      <c r="I21598" s="31">
        <v>16694</v>
      </c>
      <c r="J21598" s="31">
        <v>16694</v>
      </c>
      <c r="K21598" s="32">
        <f>IFERROR((J21598/I21598),0)</f>
        <v>1</v>
      </c>
      <c r="L21598" s="31"/>
      <c r="M21598" s="31"/>
      <c r="N21598" s="39"/>
      <c r="O21598" s="28"/>
      <c r="P21598" s="28"/>
      <c r="Q21598" s="28"/>
      <c r="R21598" s="28"/>
      <c r="S21598" s="25"/>
    </row>
    <row r="21599" spans="2:19" s="16" customFormat="1" outlineLevel="2" x14ac:dyDescent="0.25">
      <c r="B21599" s="16" t="s">
        <v>5837</v>
      </c>
      <c r="C21599" s="16" t="s">
        <v>5447</v>
      </c>
      <c r="D21599" s="16" t="s">
        <v>83</v>
      </c>
      <c r="E21599" s="16" t="s">
        <v>1396</v>
      </c>
      <c r="G21599" s="16" t="s">
        <v>1397</v>
      </c>
      <c r="H21599" s="16" t="s">
        <v>19</v>
      </c>
      <c r="I21599" s="31">
        <v>108323</v>
      </c>
      <c r="J21599" s="31">
        <v>108323</v>
      </c>
      <c r="K21599" s="32">
        <f>IFERROR((J21599/I21599),0)</f>
        <v>1</v>
      </c>
      <c r="L21599" s="31"/>
      <c r="M21599" s="31"/>
      <c r="N21599" s="39"/>
      <c r="O21599" s="28"/>
      <c r="P21599" s="28"/>
      <c r="Q21599" s="28"/>
      <c r="R21599" s="28"/>
      <c r="S21599" s="25"/>
    </row>
    <row r="21600" spans="2:19" s="16" customFormat="1" outlineLevel="1" x14ac:dyDescent="0.25">
      <c r="B21600" s="47" t="s">
        <v>10001</v>
      </c>
      <c r="C21600" s="47" t="str">
        <f>C21599</f>
        <v>ASIGNACIONES DIRECTAS (20% DEL SGR)</v>
      </c>
      <c r="D21600" s="47"/>
      <c r="E21600" s="47" t="str">
        <f>E21599</f>
        <v>52207</v>
      </c>
      <c r="F21600" s="47"/>
      <c r="G21600" s="47" t="str">
        <f>G21599</f>
        <v xml:space="preserve">CONSACA                                           </v>
      </c>
      <c r="H21600" s="47" t="s">
        <v>10655</v>
      </c>
      <c r="I21600" s="51">
        <f>SUBTOTAL(9,I21598:I21599)</f>
        <v>125017</v>
      </c>
      <c r="J21600" s="51">
        <f>SUBTOTAL(9,J21598:J21599)</f>
        <v>125017</v>
      </c>
      <c r="K21600" s="49">
        <f>J21600/I21600</f>
        <v>1</v>
      </c>
      <c r="L21600" s="51">
        <f>SUBTOTAL(9,L21598:L21599)</f>
        <v>0</v>
      </c>
      <c r="M21600" s="51">
        <f>SUBTOTAL(9,M21598:M21599)</f>
        <v>0</v>
      </c>
      <c r="N21600" s="50" t="str">
        <f>IFERROR((M21600/L21600),"N.A")</f>
        <v>N.A</v>
      </c>
      <c r="O21600" s="28"/>
      <c r="P21600" s="28"/>
      <c r="Q21600" s="28"/>
      <c r="R21600" s="28"/>
      <c r="S21600" s="25"/>
    </row>
    <row r="21601" spans="2:19" s="16" customFormat="1" outlineLevel="2" x14ac:dyDescent="0.25">
      <c r="B21601" s="16" t="s">
        <v>5838</v>
      </c>
      <c r="C21601" s="16" t="s">
        <v>5447</v>
      </c>
      <c r="D21601" s="16" t="s">
        <v>83</v>
      </c>
      <c r="E21601" s="16" t="s">
        <v>1399</v>
      </c>
      <c r="G21601" s="16" t="s">
        <v>414</v>
      </c>
      <c r="H21601" s="16" t="s">
        <v>5452</v>
      </c>
      <c r="I21601" s="31">
        <v>36726</v>
      </c>
      <c r="J21601" s="31">
        <v>36726</v>
      </c>
      <c r="K21601" s="32">
        <f>IFERROR((J21601/I21601),0)</f>
        <v>1</v>
      </c>
      <c r="L21601" s="31"/>
      <c r="M21601" s="31"/>
      <c r="N21601" s="39"/>
      <c r="O21601" s="28"/>
      <c r="P21601" s="28"/>
      <c r="Q21601" s="28"/>
      <c r="R21601" s="28"/>
      <c r="S21601" s="25"/>
    </row>
    <row r="21602" spans="2:19" s="16" customFormat="1" outlineLevel="2" x14ac:dyDescent="0.25">
      <c r="B21602" s="16" t="s">
        <v>5838</v>
      </c>
      <c r="C21602" s="16" t="s">
        <v>5447</v>
      </c>
      <c r="D21602" s="16" t="s">
        <v>83</v>
      </c>
      <c r="E21602" s="16" t="s">
        <v>1399</v>
      </c>
      <c r="G21602" s="16" t="s">
        <v>414</v>
      </c>
      <c r="H21602" s="16" t="s">
        <v>19</v>
      </c>
      <c r="I21602" s="31">
        <v>245747</v>
      </c>
      <c r="J21602" s="31">
        <v>245747</v>
      </c>
      <c r="K21602" s="32">
        <f>IFERROR((J21602/I21602),0)</f>
        <v>1</v>
      </c>
      <c r="L21602" s="31"/>
      <c r="M21602" s="31"/>
      <c r="N21602" s="39"/>
      <c r="O21602" s="28"/>
      <c r="P21602" s="28"/>
      <c r="Q21602" s="28"/>
      <c r="R21602" s="28"/>
      <c r="S21602" s="25"/>
    </row>
    <row r="21603" spans="2:19" s="16" customFormat="1" outlineLevel="1" x14ac:dyDescent="0.25">
      <c r="B21603" s="47" t="s">
        <v>10002</v>
      </c>
      <c r="C21603" s="47" t="str">
        <f>C21602</f>
        <v>ASIGNACIONES DIRECTAS (20% DEL SGR)</v>
      </c>
      <c r="D21603" s="47"/>
      <c r="E21603" s="47" t="str">
        <f>E21602</f>
        <v>52203</v>
      </c>
      <c r="F21603" s="47"/>
      <c r="G21603" s="47" t="str">
        <f>G21602</f>
        <v xml:space="preserve">COLÓN                                             </v>
      </c>
      <c r="H21603" s="47" t="s">
        <v>10655</v>
      </c>
      <c r="I21603" s="51">
        <f>SUBTOTAL(9,I21601:I21602)</f>
        <v>282473</v>
      </c>
      <c r="J21603" s="51">
        <f>SUBTOTAL(9,J21601:J21602)</f>
        <v>282473</v>
      </c>
      <c r="K21603" s="49">
        <f>J21603/I21603</f>
        <v>1</v>
      </c>
      <c r="L21603" s="51">
        <f>SUBTOTAL(9,L21601:L21602)</f>
        <v>0</v>
      </c>
      <c r="M21603" s="51">
        <f>SUBTOTAL(9,M21601:M21602)</f>
        <v>0</v>
      </c>
      <c r="N21603" s="50" t="str">
        <f>IFERROR((M21603/L21603),"N.A")</f>
        <v>N.A</v>
      </c>
      <c r="O21603" s="28"/>
      <c r="P21603" s="28"/>
      <c r="Q21603" s="28"/>
      <c r="R21603" s="28"/>
      <c r="S21603" s="25"/>
    </row>
    <row r="21604" spans="2:19" s="16" customFormat="1" outlineLevel="2" x14ac:dyDescent="0.25">
      <c r="B21604" s="16" t="s">
        <v>5839</v>
      </c>
      <c r="C21604" s="16" t="s">
        <v>5447</v>
      </c>
      <c r="D21604" s="16" t="s">
        <v>83</v>
      </c>
      <c r="E21604" s="16" t="s">
        <v>1401</v>
      </c>
      <c r="G21604" s="16" t="s">
        <v>1402</v>
      </c>
      <c r="H21604" s="16" t="s">
        <v>5452</v>
      </c>
      <c r="I21604" s="31">
        <v>1675416</v>
      </c>
      <c r="J21604" s="31">
        <v>1675416</v>
      </c>
      <c r="K21604" s="32">
        <f>IFERROR((J21604/I21604),0)</f>
        <v>1</v>
      </c>
      <c r="L21604" s="31"/>
      <c r="M21604" s="31"/>
      <c r="N21604" s="39"/>
      <c r="O21604" s="28"/>
      <c r="P21604" s="28"/>
      <c r="Q21604" s="28"/>
      <c r="R21604" s="28"/>
      <c r="S21604" s="25"/>
    </row>
    <row r="21605" spans="2:19" s="16" customFormat="1" outlineLevel="2" x14ac:dyDescent="0.25">
      <c r="B21605" s="16" t="s">
        <v>5839</v>
      </c>
      <c r="C21605" s="16" t="s">
        <v>5447</v>
      </c>
      <c r="D21605" s="16" t="s">
        <v>83</v>
      </c>
      <c r="E21605" s="16" t="s">
        <v>1401</v>
      </c>
      <c r="G21605" s="16" t="s">
        <v>1402</v>
      </c>
      <c r="H21605" s="16" t="s">
        <v>19</v>
      </c>
      <c r="I21605" s="31">
        <v>11187433</v>
      </c>
      <c r="J21605" s="31">
        <v>11187433</v>
      </c>
      <c r="K21605" s="32">
        <f>IFERROR((J21605/I21605),0)</f>
        <v>1</v>
      </c>
      <c r="L21605" s="31"/>
      <c r="M21605" s="31"/>
      <c r="N21605" s="39"/>
      <c r="O21605" s="28"/>
      <c r="P21605" s="28"/>
      <c r="Q21605" s="28"/>
      <c r="R21605" s="28"/>
      <c r="S21605" s="25"/>
    </row>
    <row r="21606" spans="2:19" s="16" customFormat="1" outlineLevel="1" x14ac:dyDescent="0.25">
      <c r="B21606" s="47" t="s">
        <v>10003</v>
      </c>
      <c r="C21606" s="47" t="str">
        <f>C21605</f>
        <v>ASIGNACIONES DIRECTAS (20% DEL SGR)</v>
      </c>
      <c r="D21606" s="47"/>
      <c r="E21606" s="47" t="str">
        <f>E21605</f>
        <v>52110</v>
      </c>
      <c r="F21606" s="47"/>
      <c r="G21606" s="47" t="str">
        <f>G21605</f>
        <v xml:space="preserve">BUESACO                                           </v>
      </c>
      <c r="H21606" s="47" t="s">
        <v>10655</v>
      </c>
      <c r="I21606" s="51">
        <f>SUBTOTAL(9,I21604:I21605)</f>
        <v>12862849</v>
      </c>
      <c r="J21606" s="51">
        <f>SUBTOTAL(9,J21604:J21605)</f>
        <v>12862849</v>
      </c>
      <c r="K21606" s="49">
        <f>J21606/I21606</f>
        <v>1</v>
      </c>
      <c r="L21606" s="51">
        <f>SUBTOTAL(9,L21604:L21605)</f>
        <v>0</v>
      </c>
      <c r="M21606" s="51">
        <f>SUBTOTAL(9,M21604:M21605)</f>
        <v>0</v>
      </c>
      <c r="N21606" s="50" t="str">
        <f>IFERROR((M21606/L21606),"N.A")</f>
        <v>N.A</v>
      </c>
      <c r="O21606" s="28"/>
      <c r="P21606" s="28"/>
      <c r="Q21606" s="28"/>
      <c r="R21606" s="28"/>
      <c r="S21606" s="25"/>
    </row>
    <row r="21607" spans="2:19" s="16" customFormat="1" outlineLevel="2" x14ac:dyDescent="0.25">
      <c r="B21607" s="16" t="s">
        <v>5840</v>
      </c>
      <c r="C21607" s="16" t="s">
        <v>5447</v>
      </c>
      <c r="D21607" s="16" t="s">
        <v>83</v>
      </c>
      <c r="E21607" s="16" t="s">
        <v>1407</v>
      </c>
      <c r="G21607" s="16" t="s">
        <v>1408</v>
      </c>
      <c r="H21607" s="16" t="s">
        <v>152</v>
      </c>
      <c r="I21607" s="35">
        <v>293294880</v>
      </c>
      <c r="J21607" s="35">
        <v>293294880</v>
      </c>
      <c r="K21607" s="36">
        <f>IFERROR((J21607/I21607),0)</f>
        <v>1</v>
      </c>
      <c r="L21607" s="35">
        <v>193051086</v>
      </c>
      <c r="M21607" s="35">
        <v>293294880</v>
      </c>
      <c r="N21607" s="40">
        <f>M21607/L21607</f>
        <v>1.5192604510911687</v>
      </c>
      <c r="O21607" s="28"/>
      <c r="P21607" s="28"/>
      <c r="Q21607" s="28"/>
      <c r="R21607" s="28"/>
      <c r="S21607" s="25"/>
    </row>
    <row r="21608" spans="2:19" s="16" customFormat="1" outlineLevel="2" x14ac:dyDescent="0.25">
      <c r="B21608" s="16" t="s">
        <v>5840</v>
      </c>
      <c r="C21608" s="16" t="s">
        <v>5447</v>
      </c>
      <c r="D21608" s="16" t="s">
        <v>83</v>
      </c>
      <c r="E21608" s="16" t="s">
        <v>1407</v>
      </c>
      <c r="G21608" s="16" t="s">
        <v>1408</v>
      </c>
      <c r="H21608" s="16" t="s">
        <v>5452</v>
      </c>
      <c r="I21608" s="31">
        <v>120054483</v>
      </c>
      <c r="J21608" s="31">
        <v>120054483</v>
      </c>
      <c r="K21608" s="32">
        <f>IFERROR((J21608/I21608),0)</f>
        <v>1</v>
      </c>
      <c r="L21608" s="31"/>
      <c r="M21608" s="31"/>
      <c r="N21608" s="39"/>
      <c r="O21608" s="28"/>
      <c r="P21608" s="28"/>
      <c r="Q21608" s="28"/>
      <c r="R21608" s="28"/>
      <c r="S21608" s="25"/>
    </row>
    <row r="21609" spans="2:19" s="16" customFormat="1" outlineLevel="2" x14ac:dyDescent="0.25">
      <c r="B21609" s="16" t="s">
        <v>5840</v>
      </c>
      <c r="C21609" s="16" t="s">
        <v>5447</v>
      </c>
      <c r="D21609" s="16" t="s">
        <v>83</v>
      </c>
      <c r="E21609" s="16" t="s">
        <v>1407</v>
      </c>
      <c r="G21609" s="16" t="s">
        <v>1408</v>
      </c>
      <c r="H21609" s="16" t="s">
        <v>19</v>
      </c>
      <c r="I21609" s="31">
        <v>553506707</v>
      </c>
      <c r="J21609" s="31">
        <v>553506707</v>
      </c>
      <c r="K21609" s="32">
        <f>IFERROR((J21609/I21609),0)</f>
        <v>1</v>
      </c>
      <c r="L21609" s="31"/>
      <c r="M21609" s="31"/>
      <c r="N21609" s="39"/>
      <c r="O21609" s="28"/>
      <c r="P21609" s="28"/>
      <c r="Q21609" s="28"/>
      <c r="R21609" s="28"/>
      <c r="S21609" s="25"/>
    </row>
    <row r="21610" spans="2:19" s="16" customFormat="1" outlineLevel="2" x14ac:dyDescent="0.25">
      <c r="B21610" s="16" t="s">
        <v>5840</v>
      </c>
      <c r="C21610" s="16" t="s">
        <v>5447</v>
      </c>
      <c r="D21610" s="16" t="s">
        <v>83</v>
      </c>
      <c r="E21610" s="16" t="s">
        <v>1407</v>
      </c>
      <c r="G21610" s="16" t="s">
        <v>1408</v>
      </c>
      <c r="H21610" s="16" t="s">
        <v>154</v>
      </c>
      <c r="I21610" s="31">
        <v>1814</v>
      </c>
      <c r="J21610" s="31">
        <v>1814</v>
      </c>
      <c r="K21610" s="32">
        <f>IFERROR((J21610/I21610),0)</f>
        <v>1</v>
      </c>
      <c r="L21610" s="31"/>
      <c r="M21610" s="31"/>
      <c r="N21610" s="39"/>
      <c r="O21610" s="28"/>
      <c r="P21610" s="28"/>
      <c r="Q21610" s="28"/>
      <c r="R21610" s="28"/>
      <c r="S21610" s="25"/>
    </row>
    <row r="21611" spans="2:19" s="16" customFormat="1" outlineLevel="2" x14ac:dyDescent="0.25">
      <c r="B21611" s="16" t="s">
        <v>5840</v>
      </c>
      <c r="C21611" s="16" t="s">
        <v>5447</v>
      </c>
      <c r="D21611" s="16" t="s">
        <v>83</v>
      </c>
      <c r="E21611" s="16" t="s">
        <v>1407</v>
      </c>
      <c r="G21611" s="16" t="s">
        <v>1408</v>
      </c>
      <c r="H21611" s="16" t="s">
        <v>331</v>
      </c>
      <c r="I21611" s="31">
        <v>11718586</v>
      </c>
      <c r="J21611" s="31">
        <v>11718586</v>
      </c>
      <c r="K21611" s="32">
        <f>IFERROR((J21611/I21611),0)</f>
        <v>1</v>
      </c>
      <c r="L21611" s="31"/>
      <c r="M21611" s="31"/>
      <c r="N21611" s="39"/>
      <c r="O21611" s="28"/>
      <c r="P21611" s="28"/>
      <c r="Q21611" s="28"/>
      <c r="R21611" s="28"/>
      <c r="S21611" s="25"/>
    </row>
    <row r="21612" spans="2:19" s="16" customFormat="1" outlineLevel="2" x14ac:dyDescent="0.25">
      <c r="B21612" s="16" t="s">
        <v>5840</v>
      </c>
      <c r="C21612" s="16" t="s">
        <v>5447</v>
      </c>
      <c r="D21612" s="16" t="s">
        <v>83</v>
      </c>
      <c r="E21612" s="16" t="s">
        <v>1407</v>
      </c>
      <c r="G21612" s="16" t="s">
        <v>1408</v>
      </c>
      <c r="H21612" s="16" t="s">
        <v>231</v>
      </c>
      <c r="I21612" s="31">
        <v>46511767</v>
      </c>
      <c r="J21612" s="31">
        <v>46511767</v>
      </c>
      <c r="K21612" s="32">
        <f>IFERROR((J21612/I21612),0)</f>
        <v>1</v>
      </c>
      <c r="L21612" s="31"/>
      <c r="M21612" s="31"/>
      <c r="N21612" s="39"/>
      <c r="O21612" s="28"/>
      <c r="P21612" s="28"/>
      <c r="Q21612" s="28"/>
      <c r="R21612" s="28"/>
      <c r="S21612" s="25"/>
    </row>
    <row r="21613" spans="2:19" s="16" customFormat="1" outlineLevel="2" x14ac:dyDescent="0.25">
      <c r="B21613" s="16" t="s">
        <v>5840</v>
      </c>
      <c r="C21613" s="16" t="s">
        <v>5447</v>
      </c>
      <c r="D21613" s="16" t="s">
        <v>83</v>
      </c>
      <c r="E21613" s="16" t="s">
        <v>1407</v>
      </c>
      <c r="G21613" s="16" t="s">
        <v>1408</v>
      </c>
      <c r="H21613" s="16" t="s">
        <v>155</v>
      </c>
      <c r="I21613" s="31">
        <v>-58658976</v>
      </c>
      <c r="J21613" s="31"/>
      <c r="K21613" s="32">
        <f>IFERROR((J21613/I21613),0)</f>
        <v>0</v>
      </c>
      <c r="L21613" s="31"/>
      <c r="M21613" s="31"/>
      <c r="N21613" s="39"/>
      <c r="O21613" s="28"/>
      <c r="P21613" s="28"/>
      <c r="Q21613" s="28"/>
      <c r="R21613" s="28"/>
      <c r="S21613" s="25"/>
    </row>
    <row r="21614" spans="2:19" s="16" customFormat="1" outlineLevel="1" x14ac:dyDescent="0.25">
      <c r="B21614" s="47" t="s">
        <v>10004</v>
      </c>
      <c r="C21614" s="47" t="str">
        <f>C21613</f>
        <v>ASIGNACIONES DIRECTAS (20% DEL SGR)</v>
      </c>
      <c r="D21614" s="47"/>
      <c r="E21614" s="47" t="str">
        <f>E21613</f>
        <v>52079</v>
      </c>
      <c r="F21614" s="47"/>
      <c r="G21614" s="47" t="str">
        <f>G21613</f>
        <v xml:space="preserve">BARBACOAS                                         </v>
      </c>
      <c r="H21614" s="47" t="s">
        <v>10655</v>
      </c>
      <c r="I21614" s="51">
        <f>SUBTOTAL(9,I21607:I21613)</f>
        <v>966429261</v>
      </c>
      <c r="J21614" s="51">
        <f>SUBTOTAL(9,J21607:J21613)</f>
        <v>1025088237</v>
      </c>
      <c r="K21614" s="49">
        <f>J21614/I21614</f>
        <v>1.0606966059153708</v>
      </c>
      <c r="L21614" s="51">
        <f>SUBTOTAL(9,L21607:L21613)</f>
        <v>193051086</v>
      </c>
      <c r="M21614" s="51">
        <f>SUBTOTAL(9,M21607:M21613)</f>
        <v>293294880</v>
      </c>
      <c r="N21614" s="50">
        <f>IFERROR((M21614/L21614),"N.A")</f>
        <v>1.5192604510911687</v>
      </c>
      <c r="O21614" s="28"/>
      <c r="P21614" s="28"/>
      <c r="Q21614" s="28"/>
      <c r="R21614" s="28"/>
      <c r="S21614" s="25"/>
    </row>
    <row r="21615" spans="2:19" s="16" customFormat="1" outlineLevel="2" x14ac:dyDescent="0.25">
      <c r="B21615" s="16" t="s">
        <v>5841</v>
      </c>
      <c r="C21615" s="16" t="s">
        <v>5447</v>
      </c>
      <c r="D21615" s="16" t="s">
        <v>83</v>
      </c>
      <c r="E21615" s="16" t="s">
        <v>1410</v>
      </c>
      <c r="G21615" s="16" t="s">
        <v>1411</v>
      </c>
      <c r="H21615" s="16" t="s">
        <v>5452</v>
      </c>
      <c r="I21615" s="31">
        <v>17601209</v>
      </c>
      <c r="J21615" s="31">
        <v>17601209</v>
      </c>
      <c r="K21615" s="32">
        <f>IFERROR((J21615/I21615),0)</f>
        <v>1</v>
      </c>
      <c r="L21615" s="31"/>
      <c r="M21615" s="31"/>
      <c r="N21615" s="39"/>
      <c r="O21615" s="28"/>
      <c r="P21615" s="28"/>
      <c r="Q21615" s="28"/>
      <c r="R21615" s="28"/>
      <c r="S21615" s="25"/>
    </row>
    <row r="21616" spans="2:19" s="16" customFormat="1" outlineLevel="2" x14ac:dyDescent="0.25">
      <c r="B21616" s="16" t="s">
        <v>5841</v>
      </c>
      <c r="C21616" s="16" t="s">
        <v>5447</v>
      </c>
      <c r="D21616" s="16" t="s">
        <v>83</v>
      </c>
      <c r="E21616" s="16" t="s">
        <v>1410</v>
      </c>
      <c r="G21616" s="16" t="s">
        <v>1411</v>
      </c>
      <c r="H21616" s="16" t="s">
        <v>19</v>
      </c>
      <c r="I21616" s="31">
        <v>411115</v>
      </c>
      <c r="J21616" s="31">
        <v>411115</v>
      </c>
      <c r="K21616" s="32">
        <f>IFERROR((J21616/I21616),0)</f>
        <v>1</v>
      </c>
      <c r="L21616" s="31"/>
      <c r="M21616" s="31"/>
      <c r="N21616" s="39"/>
      <c r="O21616" s="28"/>
      <c r="P21616" s="28"/>
      <c r="Q21616" s="28"/>
      <c r="R21616" s="28"/>
      <c r="S21616" s="25"/>
    </row>
    <row r="21617" spans="2:19" s="16" customFormat="1" outlineLevel="2" x14ac:dyDescent="0.25">
      <c r="B21617" s="16" t="s">
        <v>5841</v>
      </c>
      <c r="C21617" s="16" t="s">
        <v>5447</v>
      </c>
      <c r="D21617" s="16" t="s">
        <v>83</v>
      </c>
      <c r="E21617" s="16" t="s">
        <v>1410</v>
      </c>
      <c r="G21617" s="16" t="s">
        <v>1411</v>
      </c>
      <c r="H21617" s="16" t="s">
        <v>5479</v>
      </c>
      <c r="I21617" s="31">
        <v>117793773</v>
      </c>
      <c r="J21617" s="31">
        <v>117793773</v>
      </c>
      <c r="K21617" s="32">
        <f>IFERROR((J21617/I21617),0)</f>
        <v>1</v>
      </c>
      <c r="L21617" s="31"/>
      <c r="M21617" s="31"/>
      <c r="N21617" s="39"/>
      <c r="O21617" s="28"/>
      <c r="P21617" s="28"/>
      <c r="Q21617" s="28"/>
      <c r="R21617" s="28"/>
      <c r="S21617" s="25"/>
    </row>
    <row r="21618" spans="2:19" s="16" customFormat="1" outlineLevel="1" x14ac:dyDescent="0.25">
      <c r="B21618" s="47" t="s">
        <v>10005</v>
      </c>
      <c r="C21618" s="47" t="str">
        <f>C21617</f>
        <v>ASIGNACIONES DIRECTAS (20% DEL SGR)</v>
      </c>
      <c r="D21618" s="47"/>
      <c r="E21618" s="47" t="str">
        <f>E21617</f>
        <v>52051</v>
      </c>
      <c r="F21618" s="47"/>
      <c r="G21618" s="47" t="str">
        <f>G21617</f>
        <v xml:space="preserve">ARBOLEDA                                          </v>
      </c>
      <c r="H21618" s="47" t="s">
        <v>10655</v>
      </c>
      <c r="I21618" s="51">
        <f>SUBTOTAL(9,I21615:I21617)</f>
        <v>135806097</v>
      </c>
      <c r="J21618" s="51">
        <f>SUBTOTAL(9,J21615:J21617)</f>
        <v>135806097</v>
      </c>
      <c r="K21618" s="49">
        <f>J21618/I21618</f>
        <v>1</v>
      </c>
      <c r="L21618" s="51">
        <f>SUBTOTAL(9,L21615:L21617)</f>
        <v>0</v>
      </c>
      <c r="M21618" s="51">
        <f>SUBTOTAL(9,M21615:M21617)</f>
        <v>0</v>
      </c>
      <c r="N21618" s="50" t="str">
        <f>IFERROR((M21618/L21618),"N.A")</f>
        <v>N.A</v>
      </c>
      <c r="O21618" s="28"/>
      <c r="P21618" s="28"/>
      <c r="Q21618" s="28"/>
      <c r="R21618" s="28"/>
      <c r="S21618" s="25"/>
    </row>
    <row r="21619" spans="2:19" s="16" customFormat="1" outlineLevel="2" x14ac:dyDescent="0.25">
      <c r="B21619" s="16" t="s">
        <v>5842</v>
      </c>
      <c r="C21619" s="16" t="s">
        <v>5447</v>
      </c>
      <c r="D21619" s="16" t="s">
        <v>83</v>
      </c>
      <c r="E21619" s="16" t="s">
        <v>4804</v>
      </c>
      <c r="G21619" s="16" t="s">
        <v>4805</v>
      </c>
      <c r="H21619" s="16" t="s">
        <v>152</v>
      </c>
      <c r="I21619" s="35">
        <v>7459074</v>
      </c>
      <c r="J21619" s="35">
        <v>1715819.9100000001</v>
      </c>
      <c r="K21619" s="36">
        <f>IFERROR((J21619/I21619),0)</f>
        <v>0.23003122237425183</v>
      </c>
      <c r="L21619" s="35">
        <v>4897038</v>
      </c>
      <c r="M21619" s="35">
        <v>1715819.9100000001</v>
      </c>
      <c r="N21619" s="40">
        <f>M21619/L21619</f>
        <v>0.35037912917972053</v>
      </c>
      <c r="O21619" s="28"/>
      <c r="P21619" s="28"/>
      <c r="Q21619" s="28"/>
      <c r="R21619" s="28"/>
      <c r="S21619" s="25"/>
    </row>
    <row r="21620" spans="2:19" s="16" customFormat="1" outlineLevel="2" x14ac:dyDescent="0.25">
      <c r="B21620" s="16" t="s">
        <v>5842</v>
      </c>
      <c r="C21620" s="16" t="s">
        <v>5447</v>
      </c>
      <c r="D21620" s="16" t="s">
        <v>83</v>
      </c>
      <c r="E21620" s="16" t="s">
        <v>4804</v>
      </c>
      <c r="G21620" s="16" t="s">
        <v>4805</v>
      </c>
      <c r="H21620" s="16" t="s">
        <v>5451</v>
      </c>
      <c r="I21620" s="31">
        <v>276687</v>
      </c>
      <c r="J21620" s="31">
        <v>276687</v>
      </c>
      <c r="K21620" s="32">
        <f>IFERROR((J21620/I21620),0)</f>
        <v>1</v>
      </c>
      <c r="L21620" s="31"/>
      <c r="M21620" s="31"/>
      <c r="N21620" s="39"/>
      <c r="O21620" s="28"/>
      <c r="P21620" s="28"/>
      <c r="Q21620" s="28"/>
      <c r="R21620" s="28"/>
      <c r="S21620" s="25"/>
    </row>
    <row r="21621" spans="2:19" s="16" customFormat="1" outlineLevel="2" x14ac:dyDescent="0.25">
      <c r="B21621" s="16" t="s">
        <v>5842</v>
      </c>
      <c r="C21621" s="16" t="s">
        <v>5447</v>
      </c>
      <c r="D21621" s="16" t="s">
        <v>83</v>
      </c>
      <c r="E21621" s="16" t="s">
        <v>4804</v>
      </c>
      <c r="G21621" s="16" t="s">
        <v>4805</v>
      </c>
      <c r="H21621" s="16" t="s">
        <v>5452</v>
      </c>
      <c r="I21621" s="31">
        <v>148448540</v>
      </c>
      <c r="J21621" s="31">
        <v>148448540</v>
      </c>
      <c r="K21621" s="32">
        <f>IFERROR((J21621/I21621),0)</f>
        <v>1</v>
      </c>
      <c r="L21621" s="31"/>
      <c r="M21621" s="31"/>
      <c r="N21621" s="39"/>
      <c r="O21621" s="28"/>
      <c r="P21621" s="28"/>
      <c r="Q21621" s="28"/>
      <c r="R21621" s="28"/>
      <c r="S21621" s="25"/>
    </row>
    <row r="21622" spans="2:19" s="16" customFormat="1" outlineLevel="2" x14ac:dyDescent="0.25">
      <c r="B21622" s="16" t="s">
        <v>5842</v>
      </c>
      <c r="C21622" s="16" t="s">
        <v>5447</v>
      </c>
      <c r="D21622" s="16" t="s">
        <v>83</v>
      </c>
      <c r="E21622" s="16" t="s">
        <v>4804</v>
      </c>
      <c r="G21622" s="16" t="s">
        <v>4805</v>
      </c>
      <c r="H21622" s="16" t="s">
        <v>19</v>
      </c>
      <c r="I21622" s="31">
        <v>225958962</v>
      </c>
      <c r="J21622" s="31">
        <v>225958962</v>
      </c>
      <c r="K21622" s="32">
        <f>IFERROR((J21622/I21622),0)</f>
        <v>1</v>
      </c>
      <c r="L21622" s="31"/>
      <c r="M21622" s="31"/>
      <c r="N21622" s="39"/>
      <c r="O21622" s="28"/>
      <c r="P21622" s="28"/>
      <c r="Q21622" s="28"/>
      <c r="R21622" s="28"/>
      <c r="S21622" s="25"/>
    </row>
    <row r="21623" spans="2:19" s="16" customFormat="1" outlineLevel="2" x14ac:dyDescent="0.25">
      <c r="B21623" s="16" t="s">
        <v>5842</v>
      </c>
      <c r="C21623" s="16" t="s">
        <v>5447</v>
      </c>
      <c r="D21623" s="16" t="s">
        <v>83</v>
      </c>
      <c r="E21623" s="16" t="s">
        <v>4804</v>
      </c>
      <c r="G21623" s="16" t="s">
        <v>4805</v>
      </c>
      <c r="H21623" s="16" t="s">
        <v>154</v>
      </c>
      <c r="I21623" s="31">
        <v>46</v>
      </c>
      <c r="J21623" s="31">
        <v>46</v>
      </c>
      <c r="K21623" s="32">
        <f>IFERROR((J21623/I21623),0)</f>
        <v>1</v>
      </c>
      <c r="L21623" s="31"/>
      <c r="M21623" s="31"/>
      <c r="N21623" s="39"/>
      <c r="O21623" s="28"/>
      <c r="P21623" s="28"/>
      <c r="Q21623" s="28"/>
      <c r="R21623" s="28"/>
      <c r="S21623" s="25"/>
    </row>
    <row r="21624" spans="2:19" s="16" customFormat="1" outlineLevel="2" x14ac:dyDescent="0.25">
      <c r="B21624" s="16" t="s">
        <v>5842</v>
      </c>
      <c r="C21624" s="16" t="s">
        <v>5447</v>
      </c>
      <c r="D21624" s="16" t="s">
        <v>85</v>
      </c>
      <c r="E21624" s="16" t="s">
        <v>4804</v>
      </c>
      <c r="G21624" s="16" t="s">
        <v>4805</v>
      </c>
      <c r="H21624" s="16" t="s">
        <v>4491</v>
      </c>
      <c r="I21624" s="31">
        <v>76873</v>
      </c>
      <c r="J21624" s="31">
        <v>76873</v>
      </c>
      <c r="K21624" s="32">
        <f>IFERROR((J21624/I21624),0)</f>
        <v>1</v>
      </c>
      <c r="L21624" s="31"/>
      <c r="M21624" s="31"/>
      <c r="N21624" s="39"/>
      <c r="O21624" s="28"/>
      <c r="P21624" s="28"/>
      <c r="Q21624" s="28"/>
      <c r="R21624" s="28"/>
      <c r="S21624" s="25"/>
    </row>
    <row r="21625" spans="2:19" s="16" customFormat="1" outlineLevel="2" x14ac:dyDescent="0.25">
      <c r="B21625" s="16" t="s">
        <v>5842</v>
      </c>
      <c r="C21625" s="16" t="s">
        <v>5447</v>
      </c>
      <c r="D21625" s="16" t="s">
        <v>83</v>
      </c>
      <c r="E21625" s="16" t="s">
        <v>4804</v>
      </c>
      <c r="G21625" s="16" t="s">
        <v>4805</v>
      </c>
      <c r="H21625" s="16" t="s">
        <v>231</v>
      </c>
      <c r="I21625" s="31">
        <v>1176963</v>
      </c>
      <c r="J21625" s="31">
        <v>1176963</v>
      </c>
      <c r="K21625" s="32">
        <f>IFERROR((J21625/I21625),0)</f>
        <v>1</v>
      </c>
      <c r="L21625" s="31"/>
      <c r="M21625" s="31"/>
      <c r="N21625" s="39"/>
      <c r="O21625" s="28"/>
      <c r="P21625" s="28"/>
      <c r="Q21625" s="28"/>
      <c r="R21625" s="28"/>
      <c r="S21625" s="25"/>
    </row>
    <row r="21626" spans="2:19" s="16" customFormat="1" outlineLevel="2" x14ac:dyDescent="0.25">
      <c r="B21626" s="16" t="s">
        <v>5842</v>
      </c>
      <c r="C21626" s="16" t="s">
        <v>5447</v>
      </c>
      <c r="D21626" s="16" t="s">
        <v>83</v>
      </c>
      <c r="E21626" s="16" t="s">
        <v>4804</v>
      </c>
      <c r="G21626" s="16" t="s">
        <v>4805</v>
      </c>
      <c r="H21626" s="16" t="s">
        <v>155</v>
      </c>
      <c r="I21626" s="31">
        <v>-1491815</v>
      </c>
      <c r="J21626" s="31"/>
      <c r="K21626" s="32">
        <f>IFERROR((J21626/I21626),0)</f>
        <v>0</v>
      </c>
      <c r="L21626" s="31"/>
      <c r="M21626" s="31"/>
      <c r="N21626" s="39"/>
      <c r="O21626" s="28"/>
      <c r="P21626" s="28"/>
      <c r="Q21626" s="28"/>
      <c r="R21626" s="28"/>
      <c r="S21626" s="25"/>
    </row>
    <row r="21627" spans="2:19" s="16" customFormat="1" outlineLevel="1" x14ac:dyDescent="0.25">
      <c r="B21627" s="47" t="s">
        <v>10006</v>
      </c>
      <c r="C21627" s="47" t="str">
        <f>C21626</f>
        <v>ASIGNACIONES DIRECTAS (20% DEL SGR)</v>
      </c>
      <c r="D21627" s="47"/>
      <c r="E21627" s="47" t="str">
        <f>E21626</f>
        <v>52001</v>
      </c>
      <c r="F21627" s="47"/>
      <c r="G21627" s="47" t="str">
        <f>G21626</f>
        <v xml:space="preserve">PASTO                                             </v>
      </c>
      <c r="H21627" s="47" t="s">
        <v>10655</v>
      </c>
      <c r="I21627" s="51">
        <f>SUBTOTAL(9,I21619:I21626)</f>
        <v>381905330</v>
      </c>
      <c r="J21627" s="51">
        <f>SUBTOTAL(9,J21619:J21626)</f>
        <v>377653890.90999997</v>
      </c>
      <c r="K21627" s="49">
        <f>J21627/I21627</f>
        <v>0.98886781944101165</v>
      </c>
      <c r="L21627" s="51">
        <f>SUBTOTAL(9,L21619:L21626)</f>
        <v>4897038</v>
      </c>
      <c r="M21627" s="51">
        <f>SUBTOTAL(9,M21619:M21626)</f>
        <v>1715819.9100000001</v>
      </c>
      <c r="N21627" s="50">
        <f>IFERROR((M21627/L21627),"N.A")</f>
        <v>0.35037912917972053</v>
      </c>
      <c r="O21627" s="28"/>
      <c r="P21627" s="28"/>
      <c r="Q21627" s="28"/>
      <c r="R21627" s="28"/>
      <c r="S21627" s="25"/>
    </row>
    <row r="21628" spans="2:19" s="16" customFormat="1" outlineLevel="2" x14ac:dyDescent="0.25">
      <c r="B21628" s="16" t="s">
        <v>5843</v>
      </c>
      <c r="C21628" s="16" t="s">
        <v>5447</v>
      </c>
      <c r="D21628" s="16" t="s">
        <v>83</v>
      </c>
      <c r="E21628" s="16" t="s">
        <v>84</v>
      </c>
      <c r="G21628" s="16" t="s">
        <v>83</v>
      </c>
      <c r="H21628" s="16" t="s">
        <v>152</v>
      </c>
      <c r="I21628" s="35">
        <v>184298593</v>
      </c>
      <c r="J21628" s="35">
        <v>95033021.86999999</v>
      </c>
      <c r="K21628" s="36">
        <f>IFERROR((J21628/I21628),0)</f>
        <v>0.51564702867807566</v>
      </c>
      <c r="L21628" s="35">
        <v>121308092</v>
      </c>
      <c r="M21628" s="35">
        <v>95033021.86999999</v>
      </c>
      <c r="N21628" s="40">
        <f>M21628/L21628</f>
        <v>0.78340216471296897</v>
      </c>
      <c r="O21628" s="28"/>
      <c r="P21628" s="28"/>
      <c r="Q21628" s="28"/>
      <c r="R21628" s="28"/>
      <c r="S21628" s="25"/>
    </row>
    <row r="21629" spans="2:19" s="16" customFormat="1" outlineLevel="2" x14ac:dyDescent="0.25">
      <c r="B21629" s="16" t="s">
        <v>5843</v>
      </c>
      <c r="C21629" s="16" t="s">
        <v>5447</v>
      </c>
      <c r="D21629" s="16" t="s">
        <v>83</v>
      </c>
      <c r="E21629" s="16" t="s">
        <v>84</v>
      </c>
      <c r="G21629" s="16" t="s">
        <v>83</v>
      </c>
      <c r="H21629" s="16" t="s">
        <v>5451</v>
      </c>
      <c r="I21629" s="31">
        <v>83659</v>
      </c>
      <c r="J21629" s="31">
        <v>83659</v>
      </c>
      <c r="K21629" s="32">
        <f>IFERROR((J21629/I21629),0)</f>
        <v>1</v>
      </c>
      <c r="L21629" s="31"/>
      <c r="M21629" s="31"/>
      <c r="N21629" s="39"/>
      <c r="O21629" s="28"/>
      <c r="P21629" s="28"/>
      <c r="Q21629" s="28"/>
      <c r="R21629" s="28"/>
      <c r="S21629" s="25"/>
    </row>
    <row r="21630" spans="2:19" s="16" customFormat="1" outlineLevel="2" x14ac:dyDescent="0.25">
      <c r="B21630" s="16" t="s">
        <v>5843</v>
      </c>
      <c r="C21630" s="16" t="s">
        <v>5447</v>
      </c>
      <c r="D21630" s="16" t="s">
        <v>83</v>
      </c>
      <c r="E21630" s="16" t="s">
        <v>84</v>
      </c>
      <c r="G21630" s="16" t="s">
        <v>83</v>
      </c>
      <c r="H21630" s="16" t="s">
        <v>5452</v>
      </c>
      <c r="I21630" s="31">
        <v>693005642</v>
      </c>
      <c r="J21630" s="31">
        <v>693005642</v>
      </c>
      <c r="K21630" s="32">
        <f>IFERROR((J21630/I21630),0)</f>
        <v>1</v>
      </c>
      <c r="L21630" s="31"/>
      <c r="M21630" s="31"/>
      <c r="N21630" s="39"/>
      <c r="O21630" s="28"/>
      <c r="P21630" s="28"/>
      <c r="Q21630" s="28"/>
      <c r="R21630" s="28"/>
      <c r="S21630" s="25"/>
    </row>
    <row r="21631" spans="2:19" s="16" customFormat="1" outlineLevel="2" x14ac:dyDescent="0.25">
      <c r="B21631" s="16" t="s">
        <v>5843</v>
      </c>
      <c r="C21631" s="16" t="s">
        <v>5447</v>
      </c>
      <c r="D21631" s="16" t="s">
        <v>83</v>
      </c>
      <c r="E21631" s="16" t="s">
        <v>84</v>
      </c>
      <c r="G21631" s="16" t="s">
        <v>83</v>
      </c>
      <c r="H21631" s="16" t="s">
        <v>19</v>
      </c>
      <c r="I21631" s="31">
        <v>4743304859</v>
      </c>
      <c r="J21631" s="31">
        <v>4743304859</v>
      </c>
      <c r="K21631" s="32">
        <f>IFERROR((J21631/I21631),0)</f>
        <v>1</v>
      </c>
      <c r="L21631" s="31"/>
      <c r="M21631" s="31"/>
      <c r="N21631" s="39"/>
      <c r="O21631" s="28"/>
      <c r="P21631" s="28"/>
      <c r="Q21631" s="28"/>
      <c r="R21631" s="28"/>
      <c r="S21631" s="25"/>
    </row>
    <row r="21632" spans="2:19" s="16" customFormat="1" outlineLevel="2" x14ac:dyDescent="0.25">
      <c r="B21632" s="16" t="s">
        <v>5843</v>
      </c>
      <c r="C21632" s="16" t="s">
        <v>5447</v>
      </c>
      <c r="D21632" s="16" t="s">
        <v>83</v>
      </c>
      <c r="E21632" s="16" t="s">
        <v>84</v>
      </c>
      <c r="G21632" s="16" t="s">
        <v>83</v>
      </c>
      <c r="H21632" s="16" t="s">
        <v>154</v>
      </c>
      <c r="I21632" s="31">
        <v>1140</v>
      </c>
      <c r="J21632" s="31">
        <v>1140</v>
      </c>
      <c r="K21632" s="32">
        <f>IFERROR((J21632/I21632),0)</f>
        <v>1</v>
      </c>
      <c r="L21632" s="31"/>
      <c r="M21632" s="31"/>
      <c r="N21632" s="39"/>
      <c r="O21632" s="28"/>
      <c r="P21632" s="28"/>
      <c r="Q21632" s="28"/>
      <c r="R21632" s="28"/>
      <c r="S21632" s="25"/>
    </row>
    <row r="21633" spans="2:19" s="16" customFormat="1" outlineLevel="2" x14ac:dyDescent="0.25">
      <c r="B21633" s="16" t="s">
        <v>5843</v>
      </c>
      <c r="C21633" s="16" t="s">
        <v>5447</v>
      </c>
      <c r="D21633" s="16" t="s">
        <v>83</v>
      </c>
      <c r="E21633" s="16" t="s">
        <v>84</v>
      </c>
      <c r="G21633" s="16" t="s">
        <v>83</v>
      </c>
      <c r="H21633" s="16" t="s">
        <v>331</v>
      </c>
      <c r="I21633" s="31">
        <v>20533186</v>
      </c>
      <c r="J21633" s="31">
        <v>20533186</v>
      </c>
      <c r="K21633" s="32">
        <f>IFERROR((J21633/I21633),0)</f>
        <v>1</v>
      </c>
      <c r="L21633" s="31"/>
      <c r="M21633" s="31"/>
      <c r="N21633" s="39"/>
      <c r="O21633" s="28"/>
      <c r="P21633" s="28"/>
      <c r="Q21633" s="28"/>
      <c r="R21633" s="28"/>
      <c r="S21633" s="25"/>
    </row>
    <row r="21634" spans="2:19" s="16" customFormat="1" outlineLevel="2" x14ac:dyDescent="0.25">
      <c r="B21634" s="16" t="s">
        <v>5843</v>
      </c>
      <c r="C21634" s="16" t="s">
        <v>5447</v>
      </c>
      <c r="D21634" s="16" t="s">
        <v>85</v>
      </c>
      <c r="E21634" s="16" t="s">
        <v>84</v>
      </c>
      <c r="G21634" s="16" t="s">
        <v>83</v>
      </c>
      <c r="H21634" s="16" t="s">
        <v>4491</v>
      </c>
      <c r="I21634" s="31">
        <v>416884</v>
      </c>
      <c r="J21634" s="31">
        <v>416884</v>
      </c>
      <c r="K21634" s="32">
        <f>IFERROR((J21634/I21634),0)</f>
        <v>1</v>
      </c>
      <c r="L21634" s="31"/>
      <c r="M21634" s="31"/>
      <c r="N21634" s="39"/>
      <c r="O21634" s="28"/>
      <c r="P21634" s="28"/>
      <c r="Q21634" s="28"/>
      <c r="R21634" s="28"/>
      <c r="S21634" s="25"/>
    </row>
    <row r="21635" spans="2:19" s="16" customFormat="1" outlineLevel="2" x14ac:dyDescent="0.25">
      <c r="B21635" s="16" t="s">
        <v>5843</v>
      </c>
      <c r="C21635" s="16" t="s">
        <v>5447</v>
      </c>
      <c r="D21635" s="16" t="s">
        <v>83</v>
      </c>
      <c r="E21635" s="16" t="s">
        <v>84</v>
      </c>
      <c r="G21635" s="16" t="s">
        <v>83</v>
      </c>
      <c r="H21635" s="16" t="s">
        <v>29</v>
      </c>
      <c r="I21635" s="41">
        <v>148553208</v>
      </c>
      <c r="J21635" s="41">
        <v>148553208</v>
      </c>
      <c r="K21635" s="32">
        <f>IFERROR((J21635/I21635),0)</f>
        <v>1</v>
      </c>
      <c r="L21635" s="31"/>
      <c r="M21635" s="31"/>
      <c r="N21635" s="39"/>
      <c r="O21635" s="28"/>
      <c r="P21635" s="28"/>
      <c r="Q21635" s="28"/>
      <c r="R21635" s="28"/>
      <c r="S21635" s="25"/>
    </row>
    <row r="21636" spans="2:19" s="16" customFormat="1" outlineLevel="2" x14ac:dyDescent="0.25">
      <c r="B21636" s="16" t="s">
        <v>5843</v>
      </c>
      <c r="C21636" s="16" t="s">
        <v>5447</v>
      </c>
      <c r="D21636" s="16" t="s">
        <v>83</v>
      </c>
      <c r="E21636" s="16" t="s">
        <v>84</v>
      </c>
      <c r="G21636" s="16" t="s">
        <v>83</v>
      </c>
      <c r="H21636" s="16" t="s">
        <v>231</v>
      </c>
      <c r="I21636" s="31">
        <v>29226739</v>
      </c>
      <c r="J21636" s="31">
        <v>29226739</v>
      </c>
      <c r="K21636" s="32">
        <f>IFERROR((J21636/I21636),0)</f>
        <v>1</v>
      </c>
      <c r="L21636" s="31"/>
      <c r="M21636" s="31"/>
      <c r="N21636" s="39"/>
      <c r="O21636" s="28"/>
      <c r="P21636" s="28"/>
      <c r="Q21636" s="28"/>
      <c r="R21636" s="28"/>
      <c r="S21636" s="25"/>
    </row>
    <row r="21637" spans="2:19" s="16" customFormat="1" outlineLevel="2" x14ac:dyDescent="0.25">
      <c r="B21637" s="16" t="s">
        <v>5843</v>
      </c>
      <c r="C21637" s="16" t="s">
        <v>5447</v>
      </c>
      <c r="D21637" s="16" t="s">
        <v>83</v>
      </c>
      <c r="E21637" s="16" t="s">
        <v>84</v>
      </c>
      <c r="G21637" s="16" t="s">
        <v>83</v>
      </c>
      <c r="H21637" s="16" t="s">
        <v>155</v>
      </c>
      <c r="I21637" s="31">
        <v>-36859719</v>
      </c>
      <c r="J21637" s="31"/>
      <c r="K21637" s="32">
        <f>IFERROR((J21637/I21637),0)</f>
        <v>0</v>
      </c>
      <c r="L21637" s="31"/>
      <c r="M21637" s="31"/>
      <c r="N21637" s="39"/>
      <c r="O21637" s="28"/>
      <c r="P21637" s="28"/>
      <c r="Q21637" s="28"/>
      <c r="R21637" s="28"/>
      <c r="S21637" s="25"/>
    </row>
    <row r="21638" spans="2:19" s="16" customFormat="1" outlineLevel="1" x14ac:dyDescent="0.25">
      <c r="B21638" s="47" t="s">
        <v>10007</v>
      </c>
      <c r="C21638" s="47" t="str">
        <f>C21637</f>
        <v>ASIGNACIONES DIRECTAS (20% DEL SGR)</v>
      </c>
      <c r="D21638" s="47"/>
      <c r="E21638" s="47" t="str">
        <f>E21637</f>
        <v>52000</v>
      </c>
      <c r="F21638" s="47"/>
      <c r="G21638" s="47" t="str">
        <f>G21637</f>
        <v xml:space="preserve">NARIÑO                                            </v>
      </c>
      <c r="H21638" s="47" t="s">
        <v>10655</v>
      </c>
      <c r="I21638" s="51">
        <f>SUBTOTAL(9,I21628:I21637)</f>
        <v>5782564191</v>
      </c>
      <c r="J21638" s="51">
        <f>SUBTOTAL(9,J21628:J21637)</f>
        <v>5730158338.8699999</v>
      </c>
      <c r="K21638" s="49">
        <f>J21638/I21638</f>
        <v>0.99093726409270744</v>
      </c>
      <c r="L21638" s="51">
        <f>SUBTOTAL(9,L21628:L21637)</f>
        <v>121308092</v>
      </c>
      <c r="M21638" s="51">
        <f>SUBTOTAL(9,M21628:M21637)</f>
        <v>95033021.86999999</v>
      </c>
      <c r="N21638" s="50">
        <f>IFERROR((M21638/L21638),"N.A")</f>
        <v>0.78340216471296897</v>
      </c>
      <c r="O21638" s="28"/>
      <c r="P21638" s="28"/>
      <c r="Q21638" s="28"/>
      <c r="R21638" s="28"/>
      <c r="S21638" s="25"/>
    </row>
    <row r="21639" spans="2:19" s="16" customFormat="1" outlineLevel="2" x14ac:dyDescent="0.25">
      <c r="B21639" s="16" t="s">
        <v>5844</v>
      </c>
      <c r="C21639" s="16" t="s">
        <v>5447</v>
      </c>
      <c r="D21639" s="16" t="s">
        <v>87</v>
      </c>
      <c r="E21639" s="16" t="s">
        <v>5845</v>
      </c>
      <c r="G21639" s="16" t="s">
        <v>5846</v>
      </c>
      <c r="H21639" s="16" t="s">
        <v>19</v>
      </c>
      <c r="I21639" s="31">
        <v>10260</v>
      </c>
      <c r="J21639" s="31">
        <v>10260</v>
      </c>
      <c r="K21639" s="32">
        <f>IFERROR((J21639/I21639),0)</f>
        <v>1</v>
      </c>
      <c r="L21639" s="31"/>
      <c r="M21639" s="31"/>
      <c r="N21639" s="39"/>
      <c r="O21639" s="28"/>
      <c r="P21639" s="28"/>
      <c r="Q21639" s="28"/>
      <c r="R21639" s="28"/>
      <c r="S21639" s="25"/>
    </row>
    <row r="21640" spans="2:19" s="16" customFormat="1" outlineLevel="1" x14ac:dyDescent="0.25">
      <c r="B21640" s="47" t="s">
        <v>10008</v>
      </c>
      <c r="C21640" s="47" t="str">
        <f>C21639</f>
        <v>ASIGNACIONES DIRECTAS (20% DEL SGR)</v>
      </c>
      <c r="D21640" s="47"/>
      <c r="E21640" s="47" t="str">
        <f>E21639</f>
        <v>50999</v>
      </c>
      <c r="F21640" s="47"/>
      <c r="G21640" s="47" t="str">
        <f>G21639</f>
        <v xml:space="preserve">MUNICIPIO SIN DETERMINAR (META)                   </v>
      </c>
      <c r="H21640" s="47" t="s">
        <v>10655</v>
      </c>
      <c r="I21640" s="51">
        <f>SUBTOTAL(9,I21639:I21639)</f>
        <v>10260</v>
      </c>
      <c r="J21640" s="51">
        <f>SUBTOTAL(9,J21639:J21639)</f>
        <v>10260</v>
      </c>
      <c r="K21640" s="49">
        <f>J21640/I21640</f>
        <v>1</v>
      </c>
      <c r="L21640" s="51">
        <f>SUBTOTAL(9,L21639:L21639)</f>
        <v>0</v>
      </c>
      <c r="M21640" s="51">
        <f>SUBTOTAL(9,M21639:M21639)</f>
        <v>0</v>
      </c>
      <c r="N21640" s="50" t="str">
        <f>IFERROR((M21640/L21640),"N.A")</f>
        <v>N.A</v>
      </c>
      <c r="O21640" s="28"/>
      <c r="P21640" s="28"/>
      <c r="Q21640" s="28"/>
      <c r="R21640" s="28"/>
      <c r="S21640" s="25"/>
    </row>
    <row r="21641" spans="2:19" s="16" customFormat="1" outlineLevel="2" x14ac:dyDescent="0.25">
      <c r="B21641" s="16" t="s">
        <v>5847</v>
      </c>
      <c r="C21641" s="16" t="s">
        <v>5447</v>
      </c>
      <c r="D21641" s="16" t="s">
        <v>87</v>
      </c>
      <c r="E21641" s="16" t="s">
        <v>1422</v>
      </c>
      <c r="G21641" s="16" t="s">
        <v>1423</v>
      </c>
      <c r="H21641" s="16" t="s">
        <v>152</v>
      </c>
      <c r="I21641" s="35">
        <v>4593396</v>
      </c>
      <c r="J21641" s="35">
        <v>0</v>
      </c>
      <c r="K21641" s="36">
        <f>IFERROR((J21641/I21641),0)</f>
        <v>0</v>
      </c>
      <c r="L21641" s="35">
        <v>3053177</v>
      </c>
      <c r="M21641" s="35">
        <v>0</v>
      </c>
      <c r="N21641" s="40">
        <f>M21641/L21641</f>
        <v>0</v>
      </c>
      <c r="O21641" s="28"/>
      <c r="P21641" s="28"/>
      <c r="Q21641" s="28"/>
      <c r="R21641" s="28"/>
      <c r="S21641" s="25"/>
    </row>
    <row r="21642" spans="2:19" s="16" customFormat="1" outlineLevel="2" x14ac:dyDescent="0.25">
      <c r="B21642" s="16" t="s">
        <v>5847</v>
      </c>
      <c r="C21642" s="16" t="s">
        <v>5447</v>
      </c>
      <c r="D21642" s="16" t="s">
        <v>87</v>
      </c>
      <c r="E21642" s="16" t="s">
        <v>1422</v>
      </c>
      <c r="G21642" s="16" t="s">
        <v>1423</v>
      </c>
      <c r="H21642" s="16" t="s">
        <v>5452</v>
      </c>
      <c r="I21642" s="31">
        <v>11388081</v>
      </c>
      <c r="J21642" s="31">
        <v>11388081</v>
      </c>
      <c r="K21642" s="32">
        <f>IFERROR((J21642/I21642),0)</f>
        <v>1</v>
      </c>
      <c r="L21642" s="31"/>
      <c r="M21642" s="31"/>
      <c r="N21642" s="39"/>
      <c r="O21642" s="28"/>
      <c r="P21642" s="28"/>
      <c r="Q21642" s="28"/>
      <c r="R21642" s="28"/>
      <c r="S21642" s="25"/>
    </row>
    <row r="21643" spans="2:19" s="16" customFormat="1" outlineLevel="2" x14ac:dyDescent="0.25">
      <c r="B21643" s="16" t="s">
        <v>5847</v>
      </c>
      <c r="C21643" s="16" t="s">
        <v>5447</v>
      </c>
      <c r="D21643" s="16" t="s">
        <v>87</v>
      </c>
      <c r="E21643" s="16" t="s">
        <v>1422</v>
      </c>
      <c r="G21643" s="16" t="s">
        <v>1423</v>
      </c>
      <c r="H21643" s="16" t="s">
        <v>19</v>
      </c>
      <c r="I21643" s="31">
        <v>75599915</v>
      </c>
      <c r="J21643" s="31">
        <v>75599915</v>
      </c>
      <c r="K21643" s="32">
        <f>IFERROR((J21643/I21643),0)</f>
        <v>1</v>
      </c>
      <c r="L21643" s="31"/>
      <c r="M21643" s="31"/>
      <c r="N21643" s="39"/>
      <c r="O21643" s="28"/>
      <c r="P21643" s="28"/>
      <c r="Q21643" s="28"/>
      <c r="R21643" s="28"/>
      <c r="S21643" s="25"/>
    </row>
    <row r="21644" spans="2:19" s="16" customFormat="1" outlineLevel="2" x14ac:dyDescent="0.25">
      <c r="B21644" s="16" t="s">
        <v>5847</v>
      </c>
      <c r="C21644" s="16" t="s">
        <v>5447</v>
      </c>
      <c r="D21644" s="16" t="s">
        <v>87</v>
      </c>
      <c r="E21644" s="16" t="s">
        <v>1422</v>
      </c>
      <c r="G21644" s="16" t="s">
        <v>1423</v>
      </c>
      <c r="H21644" s="16" t="s">
        <v>154</v>
      </c>
      <c r="I21644" s="31">
        <v>28</v>
      </c>
      <c r="J21644" s="31">
        <v>28</v>
      </c>
      <c r="K21644" s="32">
        <f>IFERROR((J21644/I21644),0)</f>
        <v>1</v>
      </c>
      <c r="L21644" s="31"/>
      <c r="M21644" s="31"/>
      <c r="N21644" s="39"/>
      <c r="O21644" s="28"/>
      <c r="P21644" s="28"/>
      <c r="Q21644" s="28"/>
      <c r="R21644" s="28"/>
      <c r="S21644" s="25"/>
    </row>
    <row r="21645" spans="2:19" s="16" customFormat="1" outlineLevel="2" x14ac:dyDescent="0.25">
      <c r="B21645" s="16" t="s">
        <v>5847</v>
      </c>
      <c r="C21645" s="16" t="s">
        <v>5447</v>
      </c>
      <c r="D21645" s="16" t="s">
        <v>89</v>
      </c>
      <c r="E21645" s="16" t="s">
        <v>1422</v>
      </c>
      <c r="G21645" s="16" t="s">
        <v>1423</v>
      </c>
      <c r="H21645" s="16" t="s">
        <v>4491</v>
      </c>
      <c r="I21645" s="31">
        <v>5250025</v>
      </c>
      <c r="J21645" s="31">
        <v>5250025</v>
      </c>
      <c r="K21645" s="32">
        <f>IFERROR((J21645/I21645),0)</f>
        <v>1</v>
      </c>
      <c r="L21645" s="31"/>
      <c r="M21645" s="31"/>
      <c r="N21645" s="39"/>
      <c r="O21645" s="28"/>
      <c r="P21645" s="28"/>
      <c r="Q21645" s="28"/>
      <c r="R21645" s="28"/>
      <c r="S21645" s="25"/>
    </row>
    <row r="21646" spans="2:19" s="16" customFormat="1" outlineLevel="2" x14ac:dyDescent="0.25">
      <c r="B21646" s="16" t="s">
        <v>5847</v>
      </c>
      <c r="C21646" s="16" t="s">
        <v>5447</v>
      </c>
      <c r="D21646" s="16" t="s">
        <v>87</v>
      </c>
      <c r="E21646" s="16" t="s">
        <v>1422</v>
      </c>
      <c r="G21646" s="16" t="s">
        <v>1423</v>
      </c>
      <c r="H21646" s="16" t="s">
        <v>231</v>
      </c>
      <c r="I21646" s="31">
        <v>742380</v>
      </c>
      <c r="J21646" s="31">
        <v>742380</v>
      </c>
      <c r="K21646" s="32">
        <f>IFERROR((J21646/I21646),0)</f>
        <v>1</v>
      </c>
      <c r="L21646" s="31"/>
      <c r="M21646" s="31"/>
      <c r="N21646" s="39"/>
      <c r="O21646" s="28"/>
      <c r="P21646" s="28"/>
      <c r="Q21646" s="28"/>
      <c r="R21646" s="28"/>
      <c r="S21646" s="25"/>
    </row>
    <row r="21647" spans="2:19" s="16" customFormat="1" outlineLevel="2" x14ac:dyDescent="0.25">
      <c r="B21647" s="16" t="s">
        <v>5847</v>
      </c>
      <c r="C21647" s="16" t="s">
        <v>5447</v>
      </c>
      <c r="D21647" s="16" t="s">
        <v>87</v>
      </c>
      <c r="E21647" s="16" t="s">
        <v>1422</v>
      </c>
      <c r="G21647" s="16" t="s">
        <v>1423</v>
      </c>
      <c r="H21647" s="16" t="s">
        <v>155</v>
      </c>
      <c r="I21647" s="31">
        <v>-918679</v>
      </c>
      <c r="J21647" s="31"/>
      <c r="K21647" s="32">
        <f>IFERROR((J21647/I21647),0)</f>
        <v>0</v>
      </c>
      <c r="L21647" s="31"/>
      <c r="M21647" s="31"/>
      <c r="N21647" s="39"/>
      <c r="O21647" s="28"/>
      <c r="P21647" s="28"/>
      <c r="Q21647" s="28"/>
      <c r="R21647" s="28"/>
      <c r="S21647" s="25"/>
    </row>
    <row r="21648" spans="2:19" s="16" customFormat="1" outlineLevel="1" x14ac:dyDescent="0.25">
      <c r="B21648" s="47" t="s">
        <v>10009</v>
      </c>
      <c r="C21648" s="47" t="str">
        <f>C21647</f>
        <v>ASIGNACIONES DIRECTAS (20% DEL SGR)</v>
      </c>
      <c r="D21648" s="47"/>
      <c r="E21648" s="47" t="str">
        <f>E21647</f>
        <v>50711</v>
      </c>
      <c r="F21648" s="47"/>
      <c r="G21648" s="47" t="str">
        <f>G21647</f>
        <v xml:space="preserve">VISTAHERMOSA                                      </v>
      </c>
      <c r="H21648" s="47" t="s">
        <v>10655</v>
      </c>
      <c r="I21648" s="51">
        <f>SUBTOTAL(9,I21641:I21647)</f>
        <v>96655146</v>
      </c>
      <c r="J21648" s="51">
        <f>SUBTOTAL(9,J21641:J21647)</f>
        <v>92980429</v>
      </c>
      <c r="K21648" s="49">
        <f>J21648/I21648</f>
        <v>0.96198115514718685</v>
      </c>
      <c r="L21648" s="51">
        <f>SUBTOTAL(9,L21641:L21647)</f>
        <v>3053177</v>
      </c>
      <c r="M21648" s="51">
        <f>SUBTOTAL(9,M21641:M21647)</f>
        <v>0</v>
      </c>
      <c r="N21648" s="50">
        <f>IFERROR((M21648/L21648),"N.A")</f>
        <v>0</v>
      </c>
      <c r="O21648" s="28"/>
      <c r="P21648" s="28"/>
      <c r="Q21648" s="28"/>
      <c r="R21648" s="28"/>
      <c r="S21648" s="25"/>
    </row>
    <row r="21649" spans="2:19" s="16" customFormat="1" outlineLevel="2" x14ac:dyDescent="0.25">
      <c r="B21649" s="16" t="s">
        <v>5848</v>
      </c>
      <c r="C21649" s="16" t="s">
        <v>5447</v>
      </c>
      <c r="D21649" s="16" t="s">
        <v>87</v>
      </c>
      <c r="E21649" s="16" t="s">
        <v>1425</v>
      </c>
      <c r="G21649" s="16" t="s">
        <v>1426</v>
      </c>
      <c r="H21649" s="16" t="s">
        <v>152</v>
      </c>
      <c r="I21649" s="35">
        <v>394308421</v>
      </c>
      <c r="J21649" s="35">
        <v>189032634.96000001</v>
      </c>
      <c r="K21649" s="36">
        <f>IFERROR((J21649/I21649),0)</f>
        <v>0.4794029873381781</v>
      </c>
      <c r="L21649" s="35">
        <v>271855506.76000005</v>
      </c>
      <c r="M21649" s="35">
        <v>189032634.96000001</v>
      </c>
      <c r="N21649" s="40">
        <f>M21649/L21649</f>
        <v>0.6953423059658016</v>
      </c>
      <c r="O21649" s="28"/>
      <c r="P21649" s="28"/>
      <c r="Q21649" s="28"/>
      <c r="R21649" s="28"/>
      <c r="S21649" s="25"/>
    </row>
    <row r="21650" spans="2:19" s="16" customFormat="1" outlineLevel="2" x14ac:dyDescent="0.25">
      <c r="B21650" s="16" t="s">
        <v>5848</v>
      </c>
      <c r="C21650" s="16" t="s">
        <v>5447</v>
      </c>
      <c r="D21650" s="16" t="s">
        <v>87</v>
      </c>
      <c r="E21650" s="16" t="s">
        <v>1425</v>
      </c>
      <c r="G21650" s="16" t="s">
        <v>1426</v>
      </c>
      <c r="H21650" s="16" t="s">
        <v>5452</v>
      </c>
      <c r="I21650" s="31">
        <v>108848896</v>
      </c>
      <c r="J21650" s="31">
        <v>108848896</v>
      </c>
      <c r="K21650" s="32">
        <f>IFERROR((J21650/I21650),0)</f>
        <v>1</v>
      </c>
      <c r="L21650" s="31"/>
      <c r="M21650" s="31"/>
      <c r="N21650" s="39"/>
      <c r="O21650" s="28"/>
      <c r="P21650" s="28"/>
      <c r="Q21650" s="28"/>
      <c r="R21650" s="28"/>
      <c r="S21650" s="25"/>
    </row>
    <row r="21651" spans="2:19" s="16" customFormat="1" outlineLevel="2" x14ac:dyDescent="0.25">
      <c r="B21651" s="16" t="s">
        <v>5848</v>
      </c>
      <c r="C21651" s="16" t="s">
        <v>5447</v>
      </c>
      <c r="D21651" s="16" t="s">
        <v>87</v>
      </c>
      <c r="E21651" s="16" t="s">
        <v>1425</v>
      </c>
      <c r="G21651" s="16" t="s">
        <v>1426</v>
      </c>
      <c r="H21651" s="16" t="s">
        <v>19</v>
      </c>
      <c r="I21651" s="31">
        <v>535072435</v>
      </c>
      <c r="J21651" s="31">
        <v>535072435</v>
      </c>
      <c r="K21651" s="32">
        <f>IFERROR((J21651/I21651),0)</f>
        <v>1</v>
      </c>
      <c r="L21651" s="31"/>
      <c r="M21651" s="31"/>
      <c r="N21651" s="39"/>
      <c r="O21651" s="28"/>
      <c r="P21651" s="28"/>
      <c r="Q21651" s="28"/>
      <c r="R21651" s="28"/>
      <c r="S21651" s="25"/>
    </row>
    <row r="21652" spans="2:19" s="16" customFormat="1" outlineLevel="2" x14ac:dyDescent="0.25">
      <c r="B21652" s="16" t="s">
        <v>5848</v>
      </c>
      <c r="C21652" s="16" t="s">
        <v>5447</v>
      </c>
      <c r="D21652" s="16" t="s">
        <v>87</v>
      </c>
      <c r="E21652" s="16" t="s">
        <v>1425</v>
      </c>
      <c r="G21652" s="16" t="s">
        <v>1426</v>
      </c>
      <c r="H21652" s="16" t="s">
        <v>154</v>
      </c>
      <c r="I21652" s="31">
        <v>2439</v>
      </c>
      <c r="J21652" s="31">
        <v>2439</v>
      </c>
      <c r="K21652" s="32">
        <f>IFERROR((J21652/I21652),0)</f>
        <v>1</v>
      </c>
      <c r="L21652" s="31"/>
      <c r="M21652" s="31"/>
      <c r="N21652" s="39"/>
      <c r="O21652" s="28"/>
      <c r="P21652" s="28"/>
      <c r="Q21652" s="28"/>
      <c r="R21652" s="28"/>
      <c r="S21652" s="25"/>
    </row>
    <row r="21653" spans="2:19" s="16" customFormat="1" outlineLevel="2" x14ac:dyDescent="0.25">
      <c r="B21653" s="16" t="s">
        <v>5848</v>
      </c>
      <c r="C21653" s="16" t="s">
        <v>5447</v>
      </c>
      <c r="D21653" s="16" t="s">
        <v>87</v>
      </c>
      <c r="E21653" s="16" t="s">
        <v>1425</v>
      </c>
      <c r="G21653" s="16" t="s">
        <v>1426</v>
      </c>
      <c r="H21653" s="16" t="s">
        <v>331</v>
      </c>
      <c r="I21653" s="31">
        <v>11481719</v>
      </c>
      <c r="J21653" s="31">
        <v>11481719</v>
      </c>
      <c r="K21653" s="32">
        <f>IFERROR((J21653/I21653),0)</f>
        <v>1</v>
      </c>
      <c r="L21653" s="31"/>
      <c r="M21653" s="31"/>
      <c r="N21653" s="39"/>
      <c r="O21653" s="28"/>
      <c r="P21653" s="28"/>
      <c r="Q21653" s="28"/>
      <c r="R21653" s="28"/>
      <c r="S21653" s="25"/>
    </row>
    <row r="21654" spans="2:19" s="16" customFormat="1" outlineLevel="2" x14ac:dyDescent="0.25">
      <c r="B21654" s="16" t="s">
        <v>5848</v>
      </c>
      <c r="C21654" s="16" t="s">
        <v>5447</v>
      </c>
      <c r="D21654" s="16" t="s">
        <v>89</v>
      </c>
      <c r="E21654" s="16" t="s">
        <v>1425</v>
      </c>
      <c r="G21654" s="16" t="s">
        <v>1426</v>
      </c>
      <c r="H21654" s="16" t="s">
        <v>4491</v>
      </c>
      <c r="I21654" s="31">
        <v>1300</v>
      </c>
      <c r="J21654" s="31">
        <v>1300</v>
      </c>
      <c r="K21654" s="32">
        <f>IFERROR((J21654/I21654),0)</f>
        <v>1</v>
      </c>
      <c r="L21654" s="31"/>
      <c r="M21654" s="31"/>
      <c r="N21654" s="39"/>
      <c r="O21654" s="28"/>
      <c r="P21654" s="28"/>
      <c r="Q21654" s="28"/>
      <c r="R21654" s="28"/>
      <c r="S21654" s="25"/>
    </row>
    <row r="21655" spans="2:19" s="16" customFormat="1" outlineLevel="2" x14ac:dyDescent="0.25">
      <c r="B21655" s="16" t="s">
        <v>5848</v>
      </c>
      <c r="C21655" s="16" t="s">
        <v>5447</v>
      </c>
      <c r="D21655" s="16" t="s">
        <v>87</v>
      </c>
      <c r="E21655" s="16" t="s">
        <v>1425</v>
      </c>
      <c r="G21655" s="16" t="s">
        <v>1426</v>
      </c>
      <c r="H21655" s="16" t="s">
        <v>231</v>
      </c>
      <c r="I21655" s="31">
        <v>67560774</v>
      </c>
      <c r="J21655" s="31">
        <v>67560774</v>
      </c>
      <c r="K21655" s="32">
        <f>IFERROR((J21655/I21655),0)</f>
        <v>1</v>
      </c>
      <c r="L21655" s="31"/>
      <c r="M21655" s="31"/>
      <c r="N21655" s="39"/>
      <c r="O21655" s="28"/>
      <c r="P21655" s="28"/>
      <c r="Q21655" s="28"/>
      <c r="R21655" s="28"/>
      <c r="S21655" s="25"/>
    </row>
    <row r="21656" spans="2:19" s="16" customFormat="1" outlineLevel="2" x14ac:dyDescent="0.25">
      <c r="B21656" s="16" t="s">
        <v>5848</v>
      </c>
      <c r="C21656" s="16" t="s">
        <v>5447</v>
      </c>
      <c r="D21656" s="16" t="s">
        <v>87</v>
      </c>
      <c r="E21656" s="16" t="s">
        <v>1425</v>
      </c>
      <c r="G21656" s="16" t="s">
        <v>1426</v>
      </c>
      <c r="H21656" s="16" t="s">
        <v>155</v>
      </c>
      <c r="I21656" s="31">
        <v>-78861684</v>
      </c>
      <c r="J21656" s="31"/>
      <c r="K21656" s="32">
        <f>IFERROR((J21656/I21656),0)</f>
        <v>0</v>
      </c>
      <c r="L21656" s="31"/>
      <c r="M21656" s="31"/>
      <c r="N21656" s="39"/>
      <c r="O21656" s="28"/>
      <c r="P21656" s="28"/>
      <c r="Q21656" s="28"/>
      <c r="R21656" s="28"/>
      <c r="S21656" s="25"/>
    </row>
    <row r="21657" spans="2:19" s="16" customFormat="1" outlineLevel="1" x14ac:dyDescent="0.25">
      <c r="B21657" s="47" t="s">
        <v>10010</v>
      </c>
      <c r="C21657" s="47" t="str">
        <f>C21656</f>
        <v>ASIGNACIONES DIRECTAS (20% DEL SGR)</v>
      </c>
      <c r="D21657" s="47"/>
      <c r="E21657" s="47" t="str">
        <f>E21656</f>
        <v>50689</v>
      </c>
      <c r="F21657" s="47"/>
      <c r="G21657" s="47" t="str">
        <f>G21656</f>
        <v xml:space="preserve">SAN MARTÍN                                        </v>
      </c>
      <c r="H21657" s="47" t="s">
        <v>10655</v>
      </c>
      <c r="I21657" s="51">
        <f>SUBTOTAL(9,I21649:I21656)</f>
        <v>1038414300</v>
      </c>
      <c r="J21657" s="51">
        <f>SUBTOTAL(9,J21649:J21656)</f>
        <v>912000197.96000004</v>
      </c>
      <c r="K21657" s="49">
        <f>J21657/I21657</f>
        <v>0.87826236402946301</v>
      </c>
      <c r="L21657" s="51">
        <f>SUBTOTAL(9,L21649:L21656)</f>
        <v>271855506.76000005</v>
      </c>
      <c r="M21657" s="51">
        <f>SUBTOTAL(9,M21649:M21656)</f>
        <v>189032634.96000001</v>
      </c>
      <c r="N21657" s="50">
        <f>IFERROR((M21657/L21657),"N.A")</f>
        <v>0.6953423059658016</v>
      </c>
      <c r="O21657" s="28"/>
      <c r="P21657" s="28"/>
      <c r="Q21657" s="28"/>
      <c r="R21657" s="28"/>
      <c r="S21657" s="25"/>
    </row>
    <row r="21658" spans="2:19" s="16" customFormat="1" outlineLevel="2" x14ac:dyDescent="0.25">
      <c r="B21658" s="16" t="s">
        <v>5849</v>
      </c>
      <c r="C21658" s="16" t="s">
        <v>5447</v>
      </c>
      <c r="D21658" s="16" t="s">
        <v>87</v>
      </c>
      <c r="E21658" s="16" t="s">
        <v>1428</v>
      </c>
      <c r="G21658" s="16" t="s">
        <v>1429</v>
      </c>
      <c r="H21658" s="16" t="s">
        <v>5452</v>
      </c>
      <c r="I21658" s="31">
        <v>1529840</v>
      </c>
      <c r="J21658" s="31">
        <v>1529840</v>
      </c>
      <c r="K21658" s="32">
        <f>IFERROR((J21658/I21658),0)</f>
        <v>1</v>
      </c>
      <c r="L21658" s="31"/>
      <c r="M21658" s="31"/>
      <c r="N21658" s="39"/>
      <c r="O21658" s="28"/>
      <c r="P21658" s="28"/>
      <c r="Q21658" s="28"/>
      <c r="R21658" s="28"/>
      <c r="S21658" s="25"/>
    </row>
    <row r="21659" spans="2:19" s="16" customFormat="1" outlineLevel="2" x14ac:dyDescent="0.25">
      <c r="B21659" s="16" t="s">
        <v>5849</v>
      </c>
      <c r="C21659" s="16" t="s">
        <v>5447</v>
      </c>
      <c r="D21659" s="16" t="s">
        <v>87</v>
      </c>
      <c r="E21659" s="16" t="s">
        <v>1428</v>
      </c>
      <c r="G21659" s="16" t="s">
        <v>1429</v>
      </c>
      <c r="H21659" s="16" t="s">
        <v>19</v>
      </c>
      <c r="I21659" s="31">
        <v>10233144</v>
      </c>
      <c r="J21659" s="31">
        <v>10233144</v>
      </c>
      <c r="K21659" s="32">
        <f>IFERROR((J21659/I21659),0)</f>
        <v>1</v>
      </c>
      <c r="L21659" s="31"/>
      <c r="M21659" s="31"/>
      <c r="N21659" s="39"/>
      <c r="O21659" s="28"/>
      <c r="P21659" s="28"/>
      <c r="Q21659" s="28"/>
      <c r="R21659" s="28"/>
      <c r="S21659" s="25"/>
    </row>
    <row r="21660" spans="2:19" s="16" customFormat="1" outlineLevel="1" x14ac:dyDescent="0.25">
      <c r="B21660" s="47" t="s">
        <v>10011</v>
      </c>
      <c r="C21660" s="47" t="str">
        <f>C21659</f>
        <v>ASIGNACIONES DIRECTAS (20% DEL SGR)</v>
      </c>
      <c r="D21660" s="47"/>
      <c r="E21660" s="47" t="str">
        <f>E21659</f>
        <v>50686</v>
      </c>
      <c r="F21660" s="47"/>
      <c r="G21660" s="47" t="str">
        <f>G21659</f>
        <v xml:space="preserve">SAN JUANITO                                       </v>
      </c>
      <c r="H21660" s="47" t="s">
        <v>10655</v>
      </c>
      <c r="I21660" s="51">
        <f>SUBTOTAL(9,I21658:I21659)</f>
        <v>11762984</v>
      </c>
      <c r="J21660" s="51">
        <f>SUBTOTAL(9,J21658:J21659)</f>
        <v>11762984</v>
      </c>
      <c r="K21660" s="49">
        <f>J21660/I21660</f>
        <v>1</v>
      </c>
      <c r="L21660" s="51">
        <f>SUBTOTAL(9,L21658:L21659)</f>
        <v>0</v>
      </c>
      <c r="M21660" s="51">
        <f>SUBTOTAL(9,M21658:M21659)</f>
        <v>0</v>
      </c>
      <c r="N21660" s="50" t="str">
        <f>IFERROR((M21660/L21660),"N.A")</f>
        <v>N.A</v>
      </c>
      <c r="O21660" s="28"/>
      <c r="P21660" s="28"/>
      <c r="Q21660" s="28"/>
      <c r="R21660" s="28"/>
      <c r="S21660" s="25"/>
    </row>
    <row r="21661" spans="2:19" s="16" customFormat="1" outlineLevel="2" x14ac:dyDescent="0.25">
      <c r="B21661" s="16" t="s">
        <v>5850</v>
      </c>
      <c r="C21661" s="16" t="s">
        <v>5447</v>
      </c>
      <c r="D21661" s="16" t="s">
        <v>87</v>
      </c>
      <c r="E21661" s="16" t="s">
        <v>1431</v>
      </c>
      <c r="G21661" s="16" t="s">
        <v>1432</v>
      </c>
      <c r="H21661" s="16" t="s">
        <v>5452</v>
      </c>
      <c r="I21661" s="31">
        <v>7001778</v>
      </c>
      <c r="J21661" s="31">
        <v>7001778</v>
      </c>
      <c r="K21661" s="32">
        <f>IFERROR((J21661/I21661),0)</f>
        <v>1</v>
      </c>
      <c r="L21661" s="31"/>
      <c r="M21661" s="31"/>
      <c r="N21661" s="39"/>
      <c r="O21661" s="28"/>
      <c r="P21661" s="28"/>
      <c r="Q21661" s="28"/>
      <c r="R21661" s="28"/>
      <c r="S21661" s="25"/>
    </row>
    <row r="21662" spans="2:19" s="16" customFormat="1" outlineLevel="2" x14ac:dyDescent="0.25">
      <c r="B21662" s="16" t="s">
        <v>5850</v>
      </c>
      <c r="C21662" s="16" t="s">
        <v>5447</v>
      </c>
      <c r="D21662" s="16" t="s">
        <v>87</v>
      </c>
      <c r="E21662" s="16" t="s">
        <v>1431</v>
      </c>
      <c r="G21662" s="16" t="s">
        <v>1432</v>
      </c>
      <c r="H21662" s="16" t="s">
        <v>19</v>
      </c>
      <c r="I21662" s="31">
        <v>46834943</v>
      </c>
      <c r="J21662" s="31">
        <v>46834943</v>
      </c>
      <c r="K21662" s="32">
        <f>IFERROR((J21662/I21662),0)</f>
        <v>1</v>
      </c>
      <c r="L21662" s="31"/>
      <c r="M21662" s="31"/>
      <c r="N21662" s="39"/>
      <c r="O21662" s="28"/>
      <c r="P21662" s="28"/>
      <c r="Q21662" s="28"/>
      <c r="R21662" s="28"/>
      <c r="S21662" s="25"/>
    </row>
    <row r="21663" spans="2:19" s="16" customFormat="1" outlineLevel="1" x14ac:dyDescent="0.25">
      <c r="B21663" s="47" t="s">
        <v>10012</v>
      </c>
      <c r="C21663" s="47" t="str">
        <f>C21662</f>
        <v>ASIGNACIONES DIRECTAS (20% DEL SGR)</v>
      </c>
      <c r="D21663" s="47"/>
      <c r="E21663" s="47" t="str">
        <f>E21662</f>
        <v>50683</v>
      </c>
      <c r="F21663" s="47"/>
      <c r="G21663" s="47" t="str">
        <f>G21662</f>
        <v xml:space="preserve">SAN JUAN DE ARAMA                                 </v>
      </c>
      <c r="H21663" s="47" t="s">
        <v>10655</v>
      </c>
      <c r="I21663" s="51">
        <f>SUBTOTAL(9,I21661:I21662)</f>
        <v>53836721</v>
      </c>
      <c r="J21663" s="51">
        <f>SUBTOTAL(9,J21661:J21662)</f>
        <v>53836721</v>
      </c>
      <c r="K21663" s="49">
        <f>J21663/I21663</f>
        <v>1</v>
      </c>
      <c r="L21663" s="51">
        <f>SUBTOTAL(9,L21661:L21662)</f>
        <v>0</v>
      </c>
      <c r="M21663" s="51">
        <f>SUBTOTAL(9,M21661:M21662)</f>
        <v>0</v>
      </c>
      <c r="N21663" s="50" t="str">
        <f>IFERROR((M21663/L21663),"N.A")</f>
        <v>N.A</v>
      </c>
      <c r="O21663" s="28"/>
      <c r="P21663" s="28"/>
      <c r="Q21663" s="28"/>
      <c r="R21663" s="28"/>
      <c r="S21663" s="25"/>
    </row>
    <row r="21664" spans="2:19" s="16" customFormat="1" outlineLevel="2" x14ac:dyDescent="0.25">
      <c r="B21664" s="16" t="s">
        <v>5851</v>
      </c>
      <c r="C21664" s="16" t="s">
        <v>5447</v>
      </c>
      <c r="D21664" s="16" t="s">
        <v>87</v>
      </c>
      <c r="E21664" s="16" t="s">
        <v>1434</v>
      </c>
      <c r="G21664" s="16" t="s">
        <v>1435</v>
      </c>
      <c r="H21664" s="16" t="s">
        <v>152</v>
      </c>
      <c r="I21664" s="35">
        <v>10237200</v>
      </c>
      <c r="J21664" s="35">
        <v>5199045.3100000005</v>
      </c>
      <c r="K21664" s="36">
        <f>IFERROR((J21664/I21664),0)</f>
        <v>0.50785813601375385</v>
      </c>
      <c r="L21664" s="35">
        <v>6596567</v>
      </c>
      <c r="M21664" s="35">
        <v>5199045.3100000005</v>
      </c>
      <c r="N21664" s="40">
        <f>M21664/L21664</f>
        <v>0.78814409222251525</v>
      </c>
      <c r="O21664" s="28"/>
      <c r="P21664" s="28"/>
      <c r="Q21664" s="28"/>
      <c r="R21664" s="28"/>
      <c r="S21664" s="25"/>
    </row>
    <row r="21665" spans="2:19" s="16" customFormat="1" outlineLevel="2" x14ac:dyDescent="0.25">
      <c r="B21665" s="16" t="s">
        <v>5851</v>
      </c>
      <c r="C21665" s="16" t="s">
        <v>5447</v>
      </c>
      <c r="D21665" s="16" t="s">
        <v>87</v>
      </c>
      <c r="E21665" s="16" t="s">
        <v>1434</v>
      </c>
      <c r="G21665" s="16" t="s">
        <v>1435</v>
      </c>
      <c r="H21665" s="16" t="s">
        <v>5452</v>
      </c>
      <c r="I21665" s="31">
        <v>9896449</v>
      </c>
      <c r="J21665" s="31">
        <v>9896449</v>
      </c>
      <c r="K21665" s="32">
        <f>IFERROR((J21665/I21665),0)</f>
        <v>1</v>
      </c>
      <c r="L21665" s="31"/>
      <c r="M21665" s="31"/>
      <c r="N21665" s="39"/>
      <c r="O21665" s="28"/>
      <c r="P21665" s="28"/>
      <c r="Q21665" s="28"/>
      <c r="R21665" s="28"/>
      <c r="S21665" s="25"/>
    </row>
    <row r="21666" spans="2:19" s="16" customFormat="1" outlineLevel="2" x14ac:dyDescent="0.25">
      <c r="B21666" s="16" t="s">
        <v>5851</v>
      </c>
      <c r="C21666" s="16" t="s">
        <v>5447</v>
      </c>
      <c r="D21666" s="16" t="s">
        <v>87</v>
      </c>
      <c r="E21666" s="16" t="s">
        <v>1434</v>
      </c>
      <c r="G21666" s="16" t="s">
        <v>1435</v>
      </c>
      <c r="H21666" s="16" t="s">
        <v>19</v>
      </c>
      <c r="I21666" s="31">
        <v>65873341</v>
      </c>
      <c r="J21666" s="31">
        <v>65873341</v>
      </c>
      <c r="K21666" s="32">
        <f>IFERROR((J21666/I21666),0)</f>
        <v>1</v>
      </c>
      <c r="L21666" s="31"/>
      <c r="M21666" s="31"/>
      <c r="N21666" s="39"/>
      <c r="O21666" s="28"/>
      <c r="P21666" s="28"/>
      <c r="Q21666" s="28"/>
      <c r="R21666" s="28"/>
      <c r="S21666" s="25"/>
    </row>
    <row r="21667" spans="2:19" s="16" customFormat="1" outlineLevel="2" x14ac:dyDescent="0.25">
      <c r="B21667" s="16" t="s">
        <v>5851</v>
      </c>
      <c r="C21667" s="16" t="s">
        <v>5447</v>
      </c>
      <c r="D21667" s="16" t="s">
        <v>87</v>
      </c>
      <c r="E21667" s="16" t="s">
        <v>1434</v>
      </c>
      <c r="G21667" s="16" t="s">
        <v>1435</v>
      </c>
      <c r="H21667" s="16" t="s">
        <v>154</v>
      </c>
      <c r="I21667" s="31">
        <v>63</v>
      </c>
      <c r="J21667" s="31">
        <v>63</v>
      </c>
      <c r="K21667" s="32">
        <f>IFERROR((J21667/I21667),0)</f>
        <v>1</v>
      </c>
      <c r="L21667" s="31"/>
      <c r="M21667" s="31"/>
      <c r="N21667" s="39"/>
      <c r="O21667" s="28"/>
      <c r="P21667" s="28"/>
      <c r="Q21667" s="28"/>
      <c r="R21667" s="28"/>
      <c r="S21667" s="25"/>
    </row>
    <row r="21668" spans="2:19" s="16" customFormat="1" outlineLevel="2" x14ac:dyDescent="0.25">
      <c r="B21668" s="16" t="s">
        <v>5851</v>
      </c>
      <c r="C21668" s="16" t="s">
        <v>5447</v>
      </c>
      <c r="D21668" s="16" t="s">
        <v>89</v>
      </c>
      <c r="E21668" s="16" t="s">
        <v>1434</v>
      </c>
      <c r="G21668" s="16" t="s">
        <v>1435</v>
      </c>
      <c r="H21668" s="16" t="s">
        <v>4491</v>
      </c>
      <c r="I21668" s="31">
        <v>1669875</v>
      </c>
      <c r="J21668" s="31">
        <v>1669875</v>
      </c>
      <c r="K21668" s="32">
        <f>IFERROR((J21668/I21668),0)</f>
        <v>1</v>
      </c>
      <c r="L21668" s="31"/>
      <c r="M21668" s="31"/>
      <c r="N21668" s="39"/>
      <c r="O21668" s="28"/>
      <c r="P21668" s="28"/>
      <c r="Q21668" s="28"/>
      <c r="R21668" s="28"/>
      <c r="S21668" s="25"/>
    </row>
    <row r="21669" spans="2:19" s="16" customFormat="1" outlineLevel="2" x14ac:dyDescent="0.25">
      <c r="B21669" s="16" t="s">
        <v>5851</v>
      </c>
      <c r="C21669" s="16" t="s">
        <v>5447</v>
      </c>
      <c r="D21669" s="16" t="s">
        <v>87</v>
      </c>
      <c r="E21669" s="16" t="s">
        <v>1434</v>
      </c>
      <c r="G21669" s="16" t="s">
        <v>1435</v>
      </c>
      <c r="H21669" s="16" t="s">
        <v>231</v>
      </c>
      <c r="I21669" s="31">
        <v>1557006</v>
      </c>
      <c r="J21669" s="31">
        <v>1557006</v>
      </c>
      <c r="K21669" s="32">
        <f>IFERROR((J21669/I21669),0)</f>
        <v>1</v>
      </c>
      <c r="L21669" s="31"/>
      <c r="M21669" s="31"/>
      <c r="N21669" s="39"/>
      <c r="O21669" s="28"/>
      <c r="P21669" s="28"/>
      <c r="Q21669" s="28"/>
      <c r="R21669" s="28"/>
      <c r="S21669" s="25"/>
    </row>
    <row r="21670" spans="2:19" s="16" customFormat="1" outlineLevel="2" x14ac:dyDescent="0.25">
      <c r="B21670" s="16" t="s">
        <v>5851</v>
      </c>
      <c r="C21670" s="16" t="s">
        <v>5447</v>
      </c>
      <c r="D21670" s="16" t="s">
        <v>87</v>
      </c>
      <c r="E21670" s="16" t="s">
        <v>1434</v>
      </c>
      <c r="G21670" s="16" t="s">
        <v>1435</v>
      </c>
      <c r="H21670" s="16" t="s">
        <v>155</v>
      </c>
      <c r="I21670" s="31">
        <v>-2047440</v>
      </c>
      <c r="J21670" s="31"/>
      <c r="K21670" s="32">
        <f>IFERROR((J21670/I21670),0)</f>
        <v>0</v>
      </c>
      <c r="L21670" s="31"/>
      <c r="M21670" s="31"/>
      <c r="N21670" s="39"/>
      <c r="O21670" s="28"/>
      <c r="P21670" s="28"/>
      <c r="Q21670" s="28"/>
      <c r="R21670" s="28"/>
      <c r="S21670" s="25"/>
    </row>
    <row r="21671" spans="2:19" s="16" customFormat="1" outlineLevel="1" x14ac:dyDescent="0.25">
      <c r="B21671" s="47" t="s">
        <v>10013</v>
      </c>
      <c r="C21671" s="47" t="str">
        <f>C21670</f>
        <v>ASIGNACIONES DIRECTAS (20% DEL SGR)</v>
      </c>
      <c r="D21671" s="47"/>
      <c r="E21671" s="47" t="str">
        <f>E21670</f>
        <v>50680</v>
      </c>
      <c r="F21671" s="47"/>
      <c r="G21671" s="47" t="str">
        <f>G21670</f>
        <v xml:space="preserve">SAN CARLOS DE GUAROA                              </v>
      </c>
      <c r="H21671" s="47" t="s">
        <v>10655</v>
      </c>
      <c r="I21671" s="51">
        <f>SUBTOTAL(9,I21664:I21670)</f>
        <v>87186494</v>
      </c>
      <c r="J21671" s="51">
        <f>SUBTOTAL(9,J21664:J21670)</f>
        <v>84195779.310000002</v>
      </c>
      <c r="K21671" s="49">
        <f>J21671/I21671</f>
        <v>0.96569750023438261</v>
      </c>
      <c r="L21671" s="51">
        <f>SUBTOTAL(9,L21664:L21670)</f>
        <v>6596567</v>
      </c>
      <c r="M21671" s="51">
        <f>SUBTOTAL(9,M21664:M21670)</f>
        <v>5199045.3100000005</v>
      </c>
      <c r="N21671" s="50">
        <f>IFERROR((M21671/L21671),"N.A")</f>
        <v>0.78814409222251525</v>
      </c>
      <c r="O21671" s="28"/>
      <c r="P21671" s="28"/>
      <c r="Q21671" s="28"/>
      <c r="R21671" s="28"/>
      <c r="S21671" s="25"/>
    </row>
    <row r="21672" spans="2:19" s="16" customFormat="1" outlineLevel="2" x14ac:dyDescent="0.25">
      <c r="B21672" s="16" t="s">
        <v>5852</v>
      </c>
      <c r="C21672" s="16" t="s">
        <v>5447</v>
      </c>
      <c r="D21672" s="16" t="s">
        <v>87</v>
      </c>
      <c r="E21672" s="16" t="s">
        <v>1437</v>
      </c>
      <c r="G21672" s="16" t="s">
        <v>527</v>
      </c>
      <c r="H21672" s="16" t="s">
        <v>152</v>
      </c>
      <c r="I21672" s="35">
        <v>7514106</v>
      </c>
      <c r="J21672" s="35">
        <v>1601017.63</v>
      </c>
      <c r="K21672" s="36">
        <f>IFERROR((J21672/I21672),0)</f>
        <v>0.21306827851510213</v>
      </c>
      <c r="L21672" s="35">
        <v>5135689</v>
      </c>
      <c r="M21672" s="35">
        <v>1601017.63</v>
      </c>
      <c r="N21672" s="40">
        <f>M21672/L21672</f>
        <v>0.31174349342415397</v>
      </c>
      <c r="O21672" s="28"/>
      <c r="P21672" s="28"/>
      <c r="Q21672" s="28"/>
      <c r="R21672" s="28"/>
      <c r="S21672" s="25"/>
    </row>
    <row r="21673" spans="2:19" s="16" customFormat="1" outlineLevel="2" x14ac:dyDescent="0.25">
      <c r="B21673" s="16" t="s">
        <v>5852</v>
      </c>
      <c r="C21673" s="16" t="s">
        <v>5447</v>
      </c>
      <c r="D21673" s="16" t="s">
        <v>87</v>
      </c>
      <c r="E21673" s="16" t="s">
        <v>1437</v>
      </c>
      <c r="G21673" s="16" t="s">
        <v>527</v>
      </c>
      <c r="H21673" s="16" t="s">
        <v>24</v>
      </c>
      <c r="I21673" s="31">
        <v>3219249</v>
      </c>
      <c r="J21673" s="31">
        <v>3219249</v>
      </c>
      <c r="K21673" s="32">
        <f>IFERROR((J21673/I21673),0)</f>
        <v>1</v>
      </c>
      <c r="L21673" s="31"/>
      <c r="M21673" s="31"/>
      <c r="N21673" s="39"/>
      <c r="O21673" s="28"/>
      <c r="P21673" s="28"/>
      <c r="Q21673" s="28"/>
      <c r="R21673" s="28"/>
      <c r="S21673" s="25"/>
    </row>
    <row r="21674" spans="2:19" s="16" customFormat="1" outlineLevel="2" x14ac:dyDescent="0.25">
      <c r="B21674" s="16" t="s">
        <v>5852</v>
      </c>
      <c r="C21674" s="16" t="s">
        <v>5447</v>
      </c>
      <c r="D21674" s="16" t="s">
        <v>87</v>
      </c>
      <c r="E21674" s="16" t="s">
        <v>1437</v>
      </c>
      <c r="G21674" s="16" t="s">
        <v>527</v>
      </c>
      <c r="H21674" s="16" t="s">
        <v>5452</v>
      </c>
      <c r="I21674" s="31">
        <v>13216840</v>
      </c>
      <c r="J21674" s="31">
        <v>13216840</v>
      </c>
      <c r="K21674" s="32">
        <f>IFERROR((J21674/I21674),0)</f>
        <v>1</v>
      </c>
      <c r="L21674" s="31"/>
      <c r="M21674" s="31"/>
      <c r="N21674" s="39"/>
      <c r="O21674" s="28"/>
      <c r="P21674" s="28"/>
      <c r="Q21674" s="28"/>
      <c r="R21674" s="28"/>
      <c r="S21674" s="25"/>
    </row>
    <row r="21675" spans="2:19" s="16" customFormat="1" outlineLevel="2" x14ac:dyDescent="0.25">
      <c r="B21675" s="16" t="s">
        <v>5852</v>
      </c>
      <c r="C21675" s="16" t="s">
        <v>5447</v>
      </c>
      <c r="D21675" s="16" t="s">
        <v>87</v>
      </c>
      <c r="E21675" s="16" t="s">
        <v>1437</v>
      </c>
      <c r="G21675" s="16" t="s">
        <v>527</v>
      </c>
      <c r="H21675" s="16" t="s">
        <v>19</v>
      </c>
      <c r="I21675" s="31">
        <v>89293285</v>
      </c>
      <c r="J21675" s="31">
        <v>89293285</v>
      </c>
      <c r="K21675" s="32">
        <f>IFERROR((J21675/I21675),0)</f>
        <v>1</v>
      </c>
      <c r="L21675" s="31"/>
      <c r="M21675" s="31"/>
      <c r="N21675" s="39"/>
      <c r="O21675" s="28"/>
      <c r="P21675" s="28"/>
      <c r="Q21675" s="28"/>
      <c r="R21675" s="28"/>
      <c r="S21675" s="25"/>
    </row>
    <row r="21676" spans="2:19" s="16" customFormat="1" outlineLevel="2" x14ac:dyDescent="0.25">
      <c r="B21676" s="16" t="s">
        <v>5852</v>
      </c>
      <c r="C21676" s="16" t="s">
        <v>5447</v>
      </c>
      <c r="D21676" s="16" t="s">
        <v>87</v>
      </c>
      <c r="E21676" s="16" t="s">
        <v>1437</v>
      </c>
      <c r="G21676" s="16" t="s">
        <v>527</v>
      </c>
      <c r="H21676" s="16" t="s">
        <v>154</v>
      </c>
      <c r="I21676" s="31">
        <v>46</v>
      </c>
      <c r="J21676" s="31">
        <v>46</v>
      </c>
      <c r="K21676" s="32">
        <f>IFERROR((J21676/I21676),0)</f>
        <v>1</v>
      </c>
      <c r="L21676" s="31"/>
      <c r="M21676" s="31"/>
      <c r="N21676" s="39"/>
      <c r="O21676" s="28"/>
      <c r="P21676" s="28"/>
      <c r="Q21676" s="28"/>
      <c r="R21676" s="28"/>
      <c r="S21676" s="25"/>
    </row>
    <row r="21677" spans="2:19" s="16" customFormat="1" outlineLevel="2" x14ac:dyDescent="0.25">
      <c r="B21677" s="16" t="s">
        <v>5852</v>
      </c>
      <c r="C21677" s="16" t="s">
        <v>5447</v>
      </c>
      <c r="D21677" s="16" t="s">
        <v>89</v>
      </c>
      <c r="E21677" s="16" t="s">
        <v>1437</v>
      </c>
      <c r="G21677" s="16" t="s">
        <v>527</v>
      </c>
      <c r="H21677" s="16" t="s">
        <v>4491</v>
      </c>
      <c r="I21677" s="31">
        <v>556</v>
      </c>
      <c r="J21677" s="31">
        <v>556</v>
      </c>
      <c r="K21677" s="32">
        <f>IFERROR((J21677/I21677),0)</f>
        <v>1</v>
      </c>
      <c r="L21677" s="31"/>
      <c r="M21677" s="31"/>
      <c r="N21677" s="39"/>
      <c r="O21677" s="28"/>
      <c r="P21677" s="28"/>
      <c r="Q21677" s="28"/>
      <c r="R21677" s="28"/>
      <c r="S21677" s="25"/>
    </row>
    <row r="21678" spans="2:19" s="16" customFormat="1" outlineLevel="2" x14ac:dyDescent="0.25">
      <c r="B21678" s="16" t="s">
        <v>5852</v>
      </c>
      <c r="C21678" s="16" t="s">
        <v>5447</v>
      </c>
      <c r="D21678" s="16" t="s">
        <v>87</v>
      </c>
      <c r="E21678" s="16" t="s">
        <v>1437</v>
      </c>
      <c r="G21678" s="16" t="s">
        <v>527</v>
      </c>
      <c r="H21678" s="16" t="s">
        <v>231</v>
      </c>
      <c r="I21678" s="31">
        <v>1280604</v>
      </c>
      <c r="J21678" s="31">
        <v>1280604</v>
      </c>
      <c r="K21678" s="32">
        <f>IFERROR((J21678/I21678),0)</f>
        <v>1</v>
      </c>
      <c r="L21678" s="31"/>
      <c r="M21678" s="31"/>
      <c r="N21678" s="39"/>
      <c r="O21678" s="28"/>
      <c r="P21678" s="28"/>
      <c r="Q21678" s="28"/>
      <c r="R21678" s="28"/>
      <c r="S21678" s="25"/>
    </row>
    <row r="21679" spans="2:19" s="16" customFormat="1" outlineLevel="2" x14ac:dyDescent="0.25">
      <c r="B21679" s="16" t="s">
        <v>5852</v>
      </c>
      <c r="C21679" s="16" t="s">
        <v>5447</v>
      </c>
      <c r="D21679" s="16" t="s">
        <v>87</v>
      </c>
      <c r="E21679" s="16" t="s">
        <v>1437</v>
      </c>
      <c r="G21679" s="16" t="s">
        <v>527</v>
      </c>
      <c r="H21679" s="16" t="s">
        <v>155</v>
      </c>
      <c r="I21679" s="31">
        <v>-1502821</v>
      </c>
      <c r="J21679" s="31"/>
      <c r="K21679" s="32">
        <f>IFERROR((J21679/I21679),0)</f>
        <v>0</v>
      </c>
      <c r="L21679" s="31"/>
      <c r="M21679" s="31"/>
      <c r="N21679" s="39"/>
      <c r="O21679" s="28"/>
      <c r="P21679" s="28"/>
      <c r="Q21679" s="28"/>
      <c r="R21679" s="28"/>
      <c r="S21679" s="25"/>
    </row>
    <row r="21680" spans="2:19" s="16" customFormat="1" outlineLevel="1" x14ac:dyDescent="0.25">
      <c r="B21680" s="47" t="s">
        <v>10014</v>
      </c>
      <c r="C21680" s="47" t="str">
        <f>C21679</f>
        <v>ASIGNACIONES DIRECTAS (20% DEL SGR)</v>
      </c>
      <c r="D21680" s="47"/>
      <c r="E21680" s="47" t="str">
        <f>E21679</f>
        <v>50606</v>
      </c>
      <c r="F21680" s="47"/>
      <c r="G21680" s="47" t="str">
        <f>G21679</f>
        <v xml:space="preserve">RESTREPO                                          </v>
      </c>
      <c r="H21680" s="47" t="s">
        <v>10655</v>
      </c>
      <c r="I21680" s="51">
        <f>SUBTOTAL(9,I21672:I21679)</f>
        <v>113021865</v>
      </c>
      <c r="J21680" s="51">
        <f>SUBTOTAL(9,J21672:J21679)</f>
        <v>108611597.63</v>
      </c>
      <c r="K21680" s="49">
        <f>J21680/I21680</f>
        <v>0.96097863568257347</v>
      </c>
      <c r="L21680" s="51">
        <f>SUBTOTAL(9,L21672:L21679)</f>
        <v>5135689</v>
      </c>
      <c r="M21680" s="51">
        <f>SUBTOTAL(9,M21672:M21679)</f>
        <v>1601017.63</v>
      </c>
      <c r="N21680" s="50">
        <f>IFERROR((M21680/L21680),"N.A")</f>
        <v>0.31174349342415397</v>
      </c>
      <c r="O21680" s="28"/>
      <c r="P21680" s="28"/>
      <c r="Q21680" s="28"/>
      <c r="R21680" s="28"/>
      <c r="S21680" s="25"/>
    </row>
    <row r="21681" spans="2:19" s="16" customFormat="1" outlineLevel="2" x14ac:dyDescent="0.25">
      <c r="B21681" s="16" t="s">
        <v>5853</v>
      </c>
      <c r="C21681" s="16" t="s">
        <v>5447</v>
      </c>
      <c r="D21681" s="16" t="s">
        <v>87</v>
      </c>
      <c r="E21681" s="16" t="s">
        <v>1439</v>
      </c>
      <c r="G21681" s="16" t="s">
        <v>1440</v>
      </c>
      <c r="H21681" s="16" t="s">
        <v>5452</v>
      </c>
      <c r="I21681" s="31">
        <v>15914110</v>
      </c>
      <c r="J21681" s="31">
        <v>15914110</v>
      </c>
      <c r="K21681" s="32">
        <f>IFERROR((J21681/I21681),0)</f>
        <v>1</v>
      </c>
      <c r="L21681" s="31"/>
      <c r="M21681" s="31"/>
      <c r="N21681" s="39"/>
      <c r="O21681" s="28"/>
      <c r="P21681" s="28"/>
      <c r="Q21681" s="28"/>
      <c r="R21681" s="28"/>
      <c r="S21681" s="25"/>
    </row>
    <row r="21682" spans="2:19" s="16" customFormat="1" outlineLevel="2" x14ac:dyDescent="0.25">
      <c r="B21682" s="16" t="s">
        <v>5853</v>
      </c>
      <c r="C21682" s="16" t="s">
        <v>5447</v>
      </c>
      <c r="D21682" s="16" t="s">
        <v>87</v>
      </c>
      <c r="E21682" s="16" t="s">
        <v>1439</v>
      </c>
      <c r="G21682" s="16" t="s">
        <v>1440</v>
      </c>
      <c r="H21682" s="16" t="s">
        <v>19</v>
      </c>
      <c r="I21682" s="31">
        <v>106448835</v>
      </c>
      <c r="J21682" s="31">
        <v>106448835</v>
      </c>
      <c r="K21682" s="32">
        <f>IFERROR((J21682/I21682),0)</f>
        <v>1</v>
      </c>
      <c r="L21682" s="31"/>
      <c r="M21682" s="31"/>
      <c r="N21682" s="39"/>
      <c r="O21682" s="28"/>
      <c r="P21682" s="28"/>
      <c r="Q21682" s="28"/>
      <c r="R21682" s="28"/>
      <c r="S21682" s="25"/>
    </row>
    <row r="21683" spans="2:19" s="16" customFormat="1" outlineLevel="1" x14ac:dyDescent="0.25">
      <c r="B21683" s="47" t="s">
        <v>10015</v>
      </c>
      <c r="C21683" s="47" t="str">
        <f>C21682</f>
        <v>ASIGNACIONES DIRECTAS (20% DEL SGR)</v>
      </c>
      <c r="D21683" s="47"/>
      <c r="E21683" s="47" t="str">
        <f>E21682</f>
        <v>50590</v>
      </c>
      <c r="F21683" s="47"/>
      <c r="G21683" s="47" t="str">
        <f>G21682</f>
        <v xml:space="preserve">PUERTO RICO                                       </v>
      </c>
      <c r="H21683" s="47" t="s">
        <v>10655</v>
      </c>
      <c r="I21683" s="51">
        <f>SUBTOTAL(9,I21681:I21682)</f>
        <v>122362945</v>
      </c>
      <c r="J21683" s="51">
        <f>SUBTOTAL(9,J21681:J21682)</f>
        <v>122362945</v>
      </c>
      <c r="K21683" s="49">
        <f>J21683/I21683</f>
        <v>1</v>
      </c>
      <c r="L21683" s="51">
        <f>SUBTOTAL(9,L21681:L21682)</f>
        <v>0</v>
      </c>
      <c r="M21683" s="51">
        <f>SUBTOTAL(9,M21681:M21682)</f>
        <v>0</v>
      </c>
      <c r="N21683" s="50" t="str">
        <f>IFERROR((M21683/L21683),"N.A")</f>
        <v>N.A</v>
      </c>
      <c r="O21683" s="28"/>
      <c r="P21683" s="28"/>
      <c r="Q21683" s="28"/>
      <c r="R21683" s="28"/>
      <c r="S21683" s="25"/>
    </row>
    <row r="21684" spans="2:19" s="16" customFormat="1" outlineLevel="2" x14ac:dyDescent="0.25">
      <c r="B21684" s="16" t="s">
        <v>5854</v>
      </c>
      <c r="C21684" s="16" t="s">
        <v>5447</v>
      </c>
      <c r="D21684" s="16" t="s">
        <v>87</v>
      </c>
      <c r="E21684" s="16" t="s">
        <v>1442</v>
      </c>
      <c r="G21684" s="16" t="s">
        <v>1443</v>
      </c>
      <c r="H21684" s="16" t="s">
        <v>5452</v>
      </c>
      <c r="I21684" s="31">
        <v>9812447</v>
      </c>
      <c r="J21684" s="31">
        <v>9812447</v>
      </c>
      <c r="K21684" s="32">
        <f>IFERROR((J21684/I21684),0)</f>
        <v>1</v>
      </c>
      <c r="L21684" s="31"/>
      <c r="M21684" s="31"/>
      <c r="N21684" s="39"/>
      <c r="O21684" s="28"/>
      <c r="P21684" s="28"/>
      <c r="Q21684" s="28"/>
      <c r="R21684" s="28"/>
      <c r="S21684" s="25"/>
    </row>
    <row r="21685" spans="2:19" s="16" customFormat="1" outlineLevel="2" x14ac:dyDescent="0.25">
      <c r="B21685" s="16" t="s">
        <v>5854</v>
      </c>
      <c r="C21685" s="16" t="s">
        <v>5447</v>
      </c>
      <c r="D21685" s="16" t="s">
        <v>87</v>
      </c>
      <c r="E21685" s="16" t="s">
        <v>1442</v>
      </c>
      <c r="G21685" s="16" t="s">
        <v>1443</v>
      </c>
      <c r="H21685" s="16" t="s">
        <v>19</v>
      </c>
      <c r="I21685" s="31">
        <v>47989633</v>
      </c>
      <c r="J21685" s="31">
        <v>47989633</v>
      </c>
      <c r="K21685" s="32">
        <f>IFERROR((J21685/I21685),0)</f>
        <v>1</v>
      </c>
      <c r="L21685" s="31"/>
      <c r="M21685" s="31"/>
      <c r="N21685" s="39"/>
      <c r="O21685" s="28"/>
      <c r="P21685" s="28"/>
      <c r="Q21685" s="28"/>
      <c r="R21685" s="28"/>
      <c r="S21685" s="25"/>
    </row>
    <row r="21686" spans="2:19" s="16" customFormat="1" outlineLevel="1" x14ac:dyDescent="0.25">
      <c r="B21686" s="47" t="s">
        <v>10016</v>
      </c>
      <c r="C21686" s="47" t="str">
        <f>C21685</f>
        <v>ASIGNACIONES DIRECTAS (20% DEL SGR)</v>
      </c>
      <c r="D21686" s="47"/>
      <c r="E21686" s="47" t="str">
        <f>E21685</f>
        <v>50577</v>
      </c>
      <c r="F21686" s="47"/>
      <c r="G21686" s="47" t="str">
        <f>G21685</f>
        <v xml:space="preserve">PUERTO LLERAS                                     </v>
      </c>
      <c r="H21686" s="47" t="s">
        <v>10655</v>
      </c>
      <c r="I21686" s="51">
        <f>SUBTOTAL(9,I21684:I21685)</f>
        <v>57802080</v>
      </c>
      <c r="J21686" s="51">
        <f>SUBTOTAL(9,J21684:J21685)</f>
        <v>57802080</v>
      </c>
      <c r="K21686" s="49">
        <f>J21686/I21686</f>
        <v>1</v>
      </c>
      <c r="L21686" s="51">
        <f>SUBTOTAL(9,L21684:L21685)</f>
        <v>0</v>
      </c>
      <c r="M21686" s="51">
        <f>SUBTOTAL(9,M21684:M21685)</f>
        <v>0</v>
      </c>
      <c r="N21686" s="50" t="str">
        <f>IFERROR((M21686/L21686),"N.A")</f>
        <v>N.A</v>
      </c>
      <c r="O21686" s="28"/>
      <c r="P21686" s="28"/>
      <c r="Q21686" s="28"/>
      <c r="R21686" s="28"/>
      <c r="S21686" s="25"/>
    </row>
    <row r="21687" spans="2:19" s="16" customFormat="1" outlineLevel="2" x14ac:dyDescent="0.25">
      <c r="B21687" s="16" t="s">
        <v>5855</v>
      </c>
      <c r="C21687" s="16" t="s">
        <v>5447</v>
      </c>
      <c r="D21687" s="16" t="s">
        <v>87</v>
      </c>
      <c r="E21687" s="16" t="s">
        <v>1445</v>
      </c>
      <c r="G21687" s="16" t="s">
        <v>1446</v>
      </c>
      <c r="H21687" s="16" t="s">
        <v>152</v>
      </c>
      <c r="I21687" s="35">
        <v>2575184743</v>
      </c>
      <c r="J21687" s="35">
        <v>609892797.69999993</v>
      </c>
      <c r="K21687" s="36">
        <f>IFERROR((J21687/I21687),0)</f>
        <v>0.23683458025985979</v>
      </c>
      <c r="L21687" s="35">
        <v>1649011554.6400003</v>
      </c>
      <c r="M21687" s="35">
        <v>609892797.69999993</v>
      </c>
      <c r="N21687" s="40">
        <f>M21687/L21687</f>
        <v>0.36985356226515165</v>
      </c>
      <c r="O21687" s="28"/>
      <c r="P21687" s="28"/>
      <c r="Q21687" s="28"/>
      <c r="R21687" s="28"/>
      <c r="S21687" s="25"/>
    </row>
    <row r="21688" spans="2:19" s="16" customFormat="1" outlineLevel="2" x14ac:dyDescent="0.25">
      <c r="B21688" s="16" t="s">
        <v>5855</v>
      </c>
      <c r="C21688" s="16" t="s">
        <v>5447</v>
      </c>
      <c r="D21688" s="16" t="s">
        <v>87</v>
      </c>
      <c r="E21688" s="16" t="s">
        <v>1445</v>
      </c>
      <c r="G21688" s="16" t="s">
        <v>1446</v>
      </c>
      <c r="H21688" s="16" t="s">
        <v>5452</v>
      </c>
      <c r="I21688" s="31">
        <v>44625037</v>
      </c>
      <c r="J21688" s="31">
        <v>44625037</v>
      </c>
      <c r="K21688" s="32">
        <f>IFERROR((J21688/I21688),0)</f>
        <v>1</v>
      </c>
      <c r="L21688" s="31"/>
      <c r="M21688" s="31"/>
      <c r="N21688" s="39"/>
      <c r="O21688" s="28"/>
      <c r="P21688" s="28"/>
      <c r="Q21688" s="28"/>
      <c r="R21688" s="28"/>
      <c r="S21688" s="25"/>
    </row>
    <row r="21689" spans="2:19" s="16" customFormat="1" outlineLevel="2" x14ac:dyDescent="0.25">
      <c r="B21689" s="16" t="s">
        <v>5855</v>
      </c>
      <c r="C21689" s="16" t="s">
        <v>5447</v>
      </c>
      <c r="D21689" s="16" t="s">
        <v>87</v>
      </c>
      <c r="E21689" s="16" t="s">
        <v>1445</v>
      </c>
      <c r="G21689" s="16" t="s">
        <v>1446</v>
      </c>
      <c r="H21689" s="16" t="s">
        <v>19</v>
      </c>
      <c r="I21689" s="31">
        <v>264501378</v>
      </c>
      <c r="J21689" s="31">
        <v>264501378</v>
      </c>
      <c r="K21689" s="32">
        <f>IFERROR((J21689/I21689),0)</f>
        <v>1</v>
      </c>
      <c r="L21689" s="31"/>
      <c r="M21689" s="31"/>
      <c r="N21689" s="39"/>
      <c r="O21689" s="28"/>
      <c r="P21689" s="28"/>
      <c r="Q21689" s="28"/>
      <c r="R21689" s="28"/>
      <c r="S21689" s="25"/>
    </row>
    <row r="21690" spans="2:19" s="16" customFormat="1" outlineLevel="2" x14ac:dyDescent="0.25">
      <c r="B21690" s="16" t="s">
        <v>5855</v>
      </c>
      <c r="C21690" s="16" t="s">
        <v>5447</v>
      </c>
      <c r="D21690" s="16" t="s">
        <v>87</v>
      </c>
      <c r="E21690" s="16" t="s">
        <v>1445</v>
      </c>
      <c r="G21690" s="16" t="s">
        <v>1446</v>
      </c>
      <c r="H21690" s="16" t="s">
        <v>154</v>
      </c>
      <c r="I21690" s="31">
        <v>15927</v>
      </c>
      <c r="J21690" s="31">
        <v>15927</v>
      </c>
      <c r="K21690" s="32">
        <f>IFERROR((J21690/I21690),0)</f>
        <v>1</v>
      </c>
      <c r="L21690" s="31"/>
      <c r="M21690" s="31"/>
      <c r="N21690" s="39"/>
      <c r="O21690" s="28"/>
      <c r="P21690" s="28"/>
      <c r="Q21690" s="28"/>
      <c r="R21690" s="28"/>
      <c r="S21690" s="25"/>
    </row>
    <row r="21691" spans="2:19" s="16" customFormat="1" outlineLevel="2" x14ac:dyDescent="0.25">
      <c r="B21691" s="16" t="s">
        <v>5855</v>
      </c>
      <c r="C21691" s="16" t="s">
        <v>5447</v>
      </c>
      <c r="D21691" s="16" t="s">
        <v>87</v>
      </c>
      <c r="E21691" s="16" t="s">
        <v>1445</v>
      </c>
      <c r="G21691" s="16" t="s">
        <v>1446</v>
      </c>
      <c r="H21691" s="16" t="s">
        <v>331</v>
      </c>
      <c r="I21691" s="31">
        <v>33504767</v>
      </c>
      <c r="J21691" s="31">
        <v>33504767</v>
      </c>
      <c r="K21691" s="32">
        <f>IFERROR((J21691/I21691),0)</f>
        <v>1</v>
      </c>
      <c r="L21691" s="31"/>
      <c r="M21691" s="31"/>
      <c r="N21691" s="39"/>
      <c r="O21691" s="28"/>
      <c r="P21691" s="28"/>
      <c r="Q21691" s="28"/>
      <c r="R21691" s="28"/>
      <c r="S21691" s="25"/>
    </row>
    <row r="21692" spans="2:19" s="16" customFormat="1" outlineLevel="2" x14ac:dyDescent="0.25">
      <c r="B21692" s="16" t="s">
        <v>5855</v>
      </c>
      <c r="C21692" s="16" t="s">
        <v>5447</v>
      </c>
      <c r="D21692" s="16" t="s">
        <v>87</v>
      </c>
      <c r="E21692" s="16" t="s">
        <v>1445</v>
      </c>
      <c r="G21692" s="16" t="s">
        <v>1446</v>
      </c>
      <c r="H21692" s="16" t="s">
        <v>231</v>
      </c>
      <c r="I21692" s="31">
        <v>381187184</v>
      </c>
      <c r="J21692" s="31">
        <v>381187184</v>
      </c>
      <c r="K21692" s="32">
        <f>IFERROR((J21692/I21692),0)</f>
        <v>1</v>
      </c>
      <c r="L21692" s="31"/>
      <c r="M21692" s="31"/>
      <c r="N21692" s="39"/>
      <c r="O21692" s="28"/>
      <c r="P21692" s="28"/>
      <c r="Q21692" s="28"/>
      <c r="R21692" s="28"/>
      <c r="S21692" s="25"/>
    </row>
    <row r="21693" spans="2:19" s="16" customFormat="1" outlineLevel="2" x14ac:dyDescent="0.25">
      <c r="B21693" s="16" t="s">
        <v>5855</v>
      </c>
      <c r="C21693" s="16" t="s">
        <v>5447</v>
      </c>
      <c r="D21693" s="16" t="s">
        <v>87</v>
      </c>
      <c r="E21693" s="16" t="s">
        <v>1445</v>
      </c>
      <c r="G21693" s="16" t="s">
        <v>1446</v>
      </c>
      <c r="H21693" s="16" t="s">
        <v>155</v>
      </c>
      <c r="I21693" s="31">
        <v>-515036949</v>
      </c>
      <c r="J21693" s="31"/>
      <c r="K21693" s="32">
        <f>IFERROR((J21693/I21693),0)</f>
        <v>0</v>
      </c>
      <c r="L21693" s="31"/>
      <c r="M21693" s="31"/>
      <c r="N21693" s="39"/>
      <c r="O21693" s="28"/>
      <c r="P21693" s="28"/>
      <c r="Q21693" s="28"/>
      <c r="R21693" s="28"/>
      <c r="S21693" s="25"/>
    </row>
    <row r="21694" spans="2:19" s="16" customFormat="1" outlineLevel="1" x14ac:dyDescent="0.25">
      <c r="B21694" s="47" t="s">
        <v>10017</v>
      </c>
      <c r="C21694" s="47" t="str">
        <f>C21693</f>
        <v>ASIGNACIONES DIRECTAS (20% DEL SGR)</v>
      </c>
      <c r="D21694" s="47"/>
      <c r="E21694" s="47" t="str">
        <f>E21693</f>
        <v>50573</v>
      </c>
      <c r="F21694" s="47"/>
      <c r="G21694" s="47" t="str">
        <f>G21693</f>
        <v xml:space="preserve">PUERTO LÓPEZ                                      </v>
      </c>
      <c r="H21694" s="47" t="s">
        <v>10655</v>
      </c>
      <c r="I21694" s="51">
        <f>SUBTOTAL(9,I21687:I21693)</f>
        <v>2783982087</v>
      </c>
      <c r="J21694" s="51">
        <f>SUBTOTAL(9,J21687:J21693)</f>
        <v>1333727090.6999998</v>
      </c>
      <c r="K21694" s="49">
        <f>J21694/I21694</f>
        <v>0.47907172137634513</v>
      </c>
      <c r="L21694" s="51">
        <f>SUBTOTAL(9,L21687:L21693)</f>
        <v>1649011554.6400003</v>
      </c>
      <c r="M21694" s="51">
        <f>SUBTOTAL(9,M21687:M21693)</f>
        <v>609892797.69999993</v>
      </c>
      <c r="N21694" s="50">
        <f>IFERROR((M21694/L21694),"N.A")</f>
        <v>0.36985356226515165</v>
      </c>
      <c r="O21694" s="28"/>
      <c r="P21694" s="28"/>
      <c r="Q21694" s="28"/>
      <c r="R21694" s="28"/>
      <c r="S21694" s="25"/>
    </row>
    <row r="21695" spans="2:19" s="16" customFormat="1" outlineLevel="2" x14ac:dyDescent="0.25">
      <c r="B21695" s="16" t="s">
        <v>5856</v>
      </c>
      <c r="C21695" s="16" t="s">
        <v>5447</v>
      </c>
      <c r="D21695" s="16" t="s">
        <v>87</v>
      </c>
      <c r="E21695" s="16" t="s">
        <v>1448</v>
      </c>
      <c r="G21695" s="16" t="s">
        <v>1449</v>
      </c>
      <c r="H21695" s="16" t="s">
        <v>152</v>
      </c>
      <c r="I21695" s="35">
        <v>140318164171</v>
      </c>
      <c r="J21695" s="35">
        <v>76110811964.849991</v>
      </c>
      <c r="K21695" s="36">
        <f>IFERROR((J21695/I21695),0)</f>
        <v>0.54241596171467055</v>
      </c>
      <c r="L21695" s="35">
        <v>90945483983.470016</v>
      </c>
      <c r="M21695" s="35">
        <v>76110811964.849991</v>
      </c>
      <c r="N21695" s="40">
        <f>M21695/L21695</f>
        <v>0.83688390705231352</v>
      </c>
      <c r="O21695" s="28"/>
      <c r="P21695" s="28"/>
      <c r="Q21695" s="28"/>
      <c r="R21695" s="28"/>
      <c r="S21695" s="25"/>
    </row>
    <row r="21696" spans="2:19" s="16" customFormat="1" outlineLevel="2" x14ac:dyDescent="0.25">
      <c r="B21696" s="16" t="s">
        <v>5856</v>
      </c>
      <c r="C21696" s="16" t="s">
        <v>5447</v>
      </c>
      <c r="D21696" s="16" t="s">
        <v>87</v>
      </c>
      <c r="E21696" s="16" t="s">
        <v>1448</v>
      </c>
      <c r="G21696" s="16" t="s">
        <v>1449</v>
      </c>
      <c r="H21696" s="16" t="s">
        <v>5452</v>
      </c>
      <c r="I21696" s="31">
        <v>52781342128</v>
      </c>
      <c r="J21696" s="31">
        <v>52781342128</v>
      </c>
      <c r="K21696" s="32">
        <f>IFERROR((J21696/I21696),0)</f>
        <v>1</v>
      </c>
      <c r="L21696" s="31"/>
      <c r="M21696" s="31"/>
      <c r="N21696" s="39"/>
      <c r="O21696" s="28"/>
      <c r="P21696" s="28"/>
      <c r="Q21696" s="28"/>
      <c r="R21696" s="28"/>
      <c r="S21696" s="25"/>
    </row>
    <row r="21697" spans="2:19" s="16" customFormat="1" outlineLevel="2" x14ac:dyDescent="0.25">
      <c r="B21697" s="16" t="s">
        <v>5856</v>
      </c>
      <c r="C21697" s="16" t="s">
        <v>5447</v>
      </c>
      <c r="D21697" s="16" t="s">
        <v>87</v>
      </c>
      <c r="E21697" s="16" t="s">
        <v>1448</v>
      </c>
      <c r="G21697" s="16" t="s">
        <v>1449</v>
      </c>
      <c r="H21697" s="16" t="s">
        <v>19</v>
      </c>
      <c r="I21697" s="31">
        <v>76981349848</v>
      </c>
      <c r="J21697" s="31">
        <v>76981349848</v>
      </c>
      <c r="K21697" s="32">
        <f>IFERROR((J21697/I21697),0)</f>
        <v>1</v>
      </c>
      <c r="L21697" s="31"/>
      <c r="M21697" s="31"/>
      <c r="N21697" s="39"/>
      <c r="O21697" s="28"/>
      <c r="P21697" s="28"/>
      <c r="Q21697" s="28"/>
      <c r="R21697" s="28"/>
      <c r="S21697" s="25"/>
    </row>
    <row r="21698" spans="2:19" s="16" customFormat="1" outlineLevel="2" x14ac:dyDescent="0.25">
      <c r="B21698" s="16" t="s">
        <v>5856</v>
      </c>
      <c r="C21698" s="16" t="s">
        <v>5447</v>
      </c>
      <c r="D21698" s="16" t="s">
        <v>87</v>
      </c>
      <c r="E21698" s="16" t="s">
        <v>1448</v>
      </c>
      <c r="G21698" s="16" t="s">
        <v>1449</v>
      </c>
      <c r="H21698" s="16" t="s">
        <v>154</v>
      </c>
      <c r="I21698" s="31">
        <v>867850</v>
      </c>
      <c r="J21698" s="31">
        <v>867850</v>
      </c>
      <c r="K21698" s="32">
        <f>IFERROR((J21698/I21698),0)</f>
        <v>1</v>
      </c>
      <c r="L21698" s="31"/>
      <c r="M21698" s="31"/>
      <c r="N21698" s="39"/>
      <c r="O21698" s="28"/>
      <c r="P21698" s="28"/>
      <c r="Q21698" s="28"/>
      <c r="R21698" s="28"/>
      <c r="S21698" s="25"/>
    </row>
    <row r="21699" spans="2:19" s="16" customFormat="1" outlineLevel="2" x14ac:dyDescent="0.25">
      <c r="B21699" s="16" t="s">
        <v>5856</v>
      </c>
      <c r="C21699" s="16" t="s">
        <v>5447</v>
      </c>
      <c r="D21699" s="16" t="s">
        <v>87</v>
      </c>
      <c r="E21699" s="16" t="s">
        <v>1448</v>
      </c>
      <c r="G21699" s="16" t="s">
        <v>1449</v>
      </c>
      <c r="H21699" s="16" t="s">
        <v>331</v>
      </c>
      <c r="I21699" s="31">
        <v>3280880602</v>
      </c>
      <c r="J21699" s="31">
        <v>3280880602</v>
      </c>
      <c r="K21699" s="32">
        <f>IFERROR((J21699/I21699),0)</f>
        <v>1</v>
      </c>
      <c r="L21699" s="31"/>
      <c r="M21699" s="31"/>
      <c r="N21699" s="39"/>
      <c r="O21699" s="28"/>
      <c r="P21699" s="28"/>
      <c r="Q21699" s="28"/>
      <c r="R21699" s="28"/>
      <c r="S21699" s="25"/>
    </row>
    <row r="21700" spans="2:19" s="16" customFormat="1" outlineLevel="2" x14ac:dyDescent="0.25">
      <c r="B21700" s="16" t="s">
        <v>5856</v>
      </c>
      <c r="C21700" s="16" t="s">
        <v>5447</v>
      </c>
      <c r="D21700" s="16" t="s">
        <v>89</v>
      </c>
      <c r="E21700" s="16" t="s">
        <v>1448</v>
      </c>
      <c r="G21700" s="16" t="s">
        <v>1449</v>
      </c>
      <c r="H21700" s="16" t="s">
        <v>4491</v>
      </c>
      <c r="I21700" s="31">
        <v>3548600</v>
      </c>
      <c r="J21700" s="31">
        <v>3548600</v>
      </c>
      <c r="K21700" s="32">
        <f>IFERROR((J21700/I21700),0)</f>
        <v>1</v>
      </c>
      <c r="L21700" s="31"/>
      <c r="M21700" s="31"/>
      <c r="N21700" s="39"/>
      <c r="O21700" s="28"/>
      <c r="P21700" s="28"/>
      <c r="Q21700" s="28"/>
      <c r="R21700" s="28"/>
      <c r="S21700" s="25"/>
    </row>
    <row r="21701" spans="2:19" s="16" customFormat="1" outlineLevel="2" x14ac:dyDescent="0.25">
      <c r="B21701" s="16" t="s">
        <v>5856</v>
      </c>
      <c r="C21701" s="16" t="s">
        <v>5447</v>
      </c>
      <c r="D21701" s="16" t="s">
        <v>87</v>
      </c>
      <c r="E21701" s="16" t="s">
        <v>1448</v>
      </c>
      <c r="G21701" s="16" t="s">
        <v>1449</v>
      </c>
      <c r="H21701" s="16" t="s">
        <v>29</v>
      </c>
      <c r="I21701" s="31">
        <v>5192615317</v>
      </c>
      <c r="J21701" s="31">
        <v>5192615317</v>
      </c>
      <c r="K21701" s="32">
        <f>IFERROR((J21701/I21701),0)</f>
        <v>1</v>
      </c>
      <c r="L21701" s="31"/>
      <c r="M21701" s="31"/>
      <c r="N21701" s="39"/>
      <c r="O21701" s="28"/>
      <c r="P21701" s="28"/>
      <c r="Q21701" s="28"/>
      <c r="R21701" s="28"/>
      <c r="S21701" s="25"/>
    </row>
    <row r="21702" spans="2:19" s="16" customFormat="1" outlineLevel="2" x14ac:dyDescent="0.25">
      <c r="B21702" s="16" t="s">
        <v>5856</v>
      </c>
      <c r="C21702" s="16" t="s">
        <v>5447</v>
      </c>
      <c r="D21702" s="16" t="s">
        <v>87</v>
      </c>
      <c r="E21702" s="16" t="s">
        <v>1448</v>
      </c>
      <c r="G21702" s="16" t="s">
        <v>1449</v>
      </c>
      <c r="H21702" s="16" t="s">
        <v>231</v>
      </c>
      <c r="I21702" s="31">
        <v>21286782717</v>
      </c>
      <c r="J21702" s="31">
        <v>21286782717</v>
      </c>
      <c r="K21702" s="32">
        <f>IFERROR((J21702/I21702),0)</f>
        <v>1</v>
      </c>
      <c r="L21702" s="31"/>
      <c r="M21702" s="31"/>
      <c r="N21702" s="39"/>
      <c r="O21702" s="28"/>
      <c r="P21702" s="28"/>
      <c r="Q21702" s="28"/>
      <c r="R21702" s="28"/>
      <c r="S21702" s="25"/>
    </row>
    <row r="21703" spans="2:19" s="16" customFormat="1" outlineLevel="2" x14ac:dyDescent="0.25">
      <c r="B21703" s="16" t="s">
        <v>5856</v>
      </c>
      <c r="C21703" s="16" t="s">
        <v>5447</v>
      </c>
      <c r="D21703" s="16" t="s">
        <v>87</v>
      </c>
      <c r="E21703" s="16" t="s">
        <v>1448</v>
      </c>
      <c r="G21703" s="16" t="s">
        <v>1449</v>
      </c>
      <c r="H21703" s="16" t="s">
        <v>155</v>
      </c>
      <c r="I21703" s="31">
        <v>-28063632834</v>
      </c>
      <c r="J21703" s="31"/>
      <c r="K21703" s="32">
        <f>IFERROR((J21703/I21703),0)</f>
        <v>0</v>
      </c>
      <c r="L21703" s="31"/>
      <c r="M21703" s="31"/>
      <c r="N21703" s="39"/>
      <c r="O21703" s="28"/>
      <c r="P21703" s="28"/>
      <c r="Q21703" s="28"/>
      <c r="R21703" s="28"/>
      <c r="S21703" s="25"/>
    </row>
    <row r="21704" spans="2:19" s="16" customFormat="1" outlineLevel="1" x14ac:dyDescent="0.25">
      <c r="B21704" s="47" t="s">
        <v>10018</v>
      </c>
      <c r="C21704" s="47" t="str">
        <f>C21703</f>
        <v>ASIGNACIONES DIRECTAS (20% DEL SGR)</v>
      </c>
      <c r="D21704" s="47"/>
      <c r="E21704" s="47" t="str">
        <f>E21703</f>
        <v>50568</v>
      </c>
      <c r="F21704" s="47"/>
      <c r="G21704" s="47" t="str">
        <f>G21703</f>
        <v xml:space="preserve">PUERTO GAITÁN                                     </v>
      </c>
      <c r="H21704" s="47" t="s">
        <v>10655</v>
      </c>
      <c r="I21704" s="51">
        <f>SUBTOTAL(9,I21695:I21703)</f>
        <v>271781918399</v>
      </c>
      <c r="J21704" s="51">
        <f>SUBTOTAL(9,J21695:J21703)</f>
        <v>235638199026.84998</v>
      </c>
      <c r="K21704" s="49">
        <f>J21704/I21704</f>
        <v>0.86701205295383987</v>
      </c>
      <c r="L21704" s="51">
        <f>SUBTOTAL(9,L21695:L21703)</f>
        <v>90945483983.470016</v>
      </c>
      <c r="M21704" s="51">
        <f>SUBTOTAL(9,M21695:M21703)</f>
        <v>76110811964.849991</v>
      </c>
      <c r="N21704" s="50">
        <f>IFERROR((M21704/L21704),"N.A")</f>
        <v>0.83688390705231352</v>
      </c>
      <c r="O21704" s="28"/>
      <c r="P21704" s="28"/>
      <c r="Q21704" s="28"/>
      <c r="R21704" s="28"/>
      <c r="S21704" s="25"/>
    </row>
    <row r="21705" spans="2:19" s="16" customFormat="1" outlineLevel="2" x14ac:dyDescent="0.25">
      <c r="B21705" s="16" t="s">
        <v>5857</v>
      </c>
      <c r="C21705" s="16" t="s">
        <v>5447</v>
      </c>
      <c r="D21705" s="16" t="s">
        <v>87</v>
      </c>
      <c r="E21705" s="16" t="s">
        <v>1457</v>
      </c>
      <c r="G21705" s="16" t="s">
        <v>1458</v>
      </c>
      <c r="H21705" s="16" t="s">
        <v>152</v>
      </c>
      <c r="I21705" s="35">
        <v>3980878</v>
      </c>
      <c r="J21705" s="35">
        <v>3980878</v>
      </c>
      <c r="K21705" s="36">
        <f>IFERROR((J21705/I21705),0)</f>
        <v>1</v>
      </c>
      <c r="L21705" s="35">
        <v>2641379</v>
      </c>
      <c r="M21705" s="35">
        <v>3980878</v>
      </c>
      <c r="N21705" s="40">
        <f>M21705/L21705</f>
        <v>1.5071210909150108</v>
      </c>
      <c r="O21705" s="28"/>
      <c r="P21705" s="28"/>
      <c r="Q21705" s="28"/>
      <c r="R21705" s="28"/>
      <c r="S21705" s="25"/>
    </row>
    <row r="21706" spans="2:19" s="16" customFormat="1" outlineLevel="2" x14ac:dyDescent="0.25">
      <c r="B21706" s="16" t="s">
        <v>5857</v>
      </c>
      <c r="C21706" s="16" t="s">
        <v>5447</v>
      </c>
      <c r="D21706" s="16" t="s">
        <v>87</v>
      </c>
      <c r="E21706" s="16" t="s">
        <v>1457</v>
      </c>
      <c r="G21706" s="16" t="s">
        <v>1458</v>
      </c>
      <c r="H21706" s="16" t="s">
        <v>5452</v>
      </c>
      <c r="I21706" s="31">
        <v>1139888</v>
      </c>
      <c r="J21706" s="31">
        <v>1139888</v>
      </c>
      <c r="K21706" s="32">
        <f>IFERROR((J21706/I21706),0)</f>
        <v>1</v>
      </c>
      <c r="L21706" s="31"/>
      <c r="M21706" s="31"/>
      <c r="N21706" s="39"/>
      <c r="O21706" s="28"/>
      <c r="P21706" s="28"/>
      <c r="Q21706" s="28"/>
      <c r="R21706" s="28"/>
      <c r="S21706" s="25"/>
    </row>
    <row r="21707" spans="2:19" s="16" customFormat="1" outlineLevel="2" x14ac:dyDescent="0.25">
      <c r="B21707" s="16" t="s">
        <v>5857</v>
      </c>
      <c r="C21707" s="16" t="s">
        <v>5447</v>
      </c>
      <c r="D21707" s="16" t="s">
        <v>87</v>
      </c>
      <c r="E21707" s="16" t="s">
        <v>1457</v>
      </c>
      <c r="G21707" s="16" t="s">
        <v>1458</v>
      </c>
      <c r="H21707" s="16" t="s">
        <v>19</v>
      </c>
      <c r="I21707" s="31">
        <v>9851135</v>
      </c>
      <c r="J21707" s="31">
        <v>9851135</v>
      </c>
      <c r="K21707" s="32">
        <f>IFERROR((J21707/I21707),0)</f>
        <v>1</v>
      </c>
      <c r="L21707" s="31"/>
      <c r="M21707" s="31"/>
      <c r="N21707" s="39"/>
      <c r="O21707" s="28"/>
      <c r="P21707" s="28"/>
      <c r="Q21707" s="28"/>
      <c r="R21707" s="28"/>
      <c r="S21707" s="25"/>
    </row>
    <row r="21708" spans="2:19" s="16" customFormat="1" outlineLevel="2" x14ac:dyDescent="0.25">
      <c r="B21708" s="16" t="s">
        <v>5857</v>
      </c>
      <c r="C21708" s="16" t="s">
        <v>5447</v>
      </c>
      <c r="D21708" s="16" t="s">
        <v>87</v>
      </c>
      <c r="E21708" s="16" t="s">
        <v>1457</v>
      </c>
      <c r="G21708" s="16" t="s">
        <v>1458</v>
      </c>
      <c r="H21708" s="16" t="s">
        <v>154</v>
      </c>
      <c r="I21708" s="31">
        <v>25</v>
      </c>
      <c r="J21708" s="31">
        <v>25</v>
      </c>
      <c r="K21708" s="32">
        <f>IFERROR((J21708/I21708),0)</f>
        <v>1</v>
      </c>
      <c r="L21708" s="31"/>
      <c r="M21708" s="31"/>
      <c r="N21708" s="39"/>
      <c r="O21708" s="28"/>
      <c r="P21708" s="28"/>
      <c r="Q21708" s="28"/>
      <c r="R21708" s="28"/>
      <c r="S21708" s="25"/>
    </row>
    <row r="21709" spans="2:19" s="16" customFormat="1" outlineLevel="2" x14ac:dyDescent="0.25">
      <c r="B21709" s="16" t="s">
        <v>5857</v>
      </c>
      <c r="C21709" s="16" t="s">
        <v>5447</v>
      </c>
      <c r="D21709" s="16" t="s">
        <v>87</v>
      </c>
      <c r="E21709" s="16" t="s">
        <v>1457</v>
      </c>
      <c r="G21709" s="16" t="s">
        <v>1458</v>
      </c>
      <c r="H21709" s="16" t="s">
        <v>231</v>
      </c>
      <c r="I21709" s="31">
        <v>641199</v>
      </c>
      <c r="J21709" s="31">
        <v>641199</v>
      </c>
      <c r="K21709" s="32">
        <f>IFERROR((J21709/I21709),0)</f>
        <v>1</v>
      </c>
      <c r="L21709" s="31"/>
      <c r="M21709" s="31"/>
      <c r="N21709" s="39"/>
      <c r="O21709" s="28"/>
      <c r="P21709" s="28"/>
      <c r="Q21709" s="28"/>
      <c r="R21709" s="28"/>
      <c r="S21709" s="25"/>
    </row>
    <row r="21710" spans="2:19" s="16" customFormat="1" outlineLevel="2" x14ac:dyDescent="0.25">
      <c r="B21710" s="16" t="s">
        <v>5857</v>
      </c>
      <c r="C21710" s="16" t="s">
        <v>5447</v>
      </c>
      <c r="D21710" s="16" t="s">
        <v>87</v>
      </c>
      <c r="E21710" s="16" t="s">
        <v>1457</v>
      </c>
      <c r="G21710" s="16" t="s">
        <v>1458</v>
      </c>
      <c r="H21710" s="16" t="s">
        <v>155</v>
      </c>
      <c r="I21710" s="31">
        <v>-796176</v>
      </c>
      <c r="J21710" s="31"/>
      <c r="K21710" s="32">
        <f>IFERROR((J21710/I21710),0)</f>
        <v>0</v>
      </c>
      <c r="L21710" s="31"/>
      <c r="M21710" s="31"/>
      <c r="N21710" s="39"/>
      <c r="O21710" s="28"/>
      <c r="P21710" s="28"/>
      <c r="Q21710" s="28"/>
      <c r="R21710" s="28"/>
      <c r="S21710" s="25"/>
    </row>
    <row r="21711" spans="2:19" s="16" customFormat="1" outlineLevel="1" x14ac:dyDescent="0.25">
      <c r="B21711" s="47" t="s">
        <v>10019</v>
      </c>
      <c r="C21711" s="47" t="str">
        <f>C21710</f>
        <v>ASIGNACIONES DIRECTAS (20% DEL SGR)</v>
      </c>
      <c r="D21711" s="47"/>
      <c r="E21711" s="47" t="str">
        <f>E21710</f>
        <v>50370</v>
      </c>
      <c r="F21711" s="47"/>
      <c r="G21711" s="47" t="str">
        <f>G21710</f>
        <v xml:space="preserve">URIBE                                             </v>
      </c>
      <c r="H21711" s="47" t="s">
        <v>10655</v>
      </c>
      <c r="I21711" s="51">
        <f>SUBTOTAL(9,I21705:I21710)</f>
        <v>14816949</v>
      </c>
      <c r="J21711" s="51">
        <f>SUBTOTAL(9,J21705:J21710)</f>
        <v>15613125</v>
      </c>
      <c r="K21711" s="49">
        <f>J21711/I21711</f>
        <v>1.053734139194243</v>
      </c>
      <c r="L21711" s="51">
        <f>SUBTOTAL(9,L21705:L21710)</f>
        <v>2641379</v>
      </c>
      <c r="M21711" s="51">
        <f>SUBTOTAL(9,M21705:M21710)</f>
        <v>3980878</v>
      </c>
      <c r="N21711" s="50">
        <f>IFERROR((M21711/L21711),"N.A")</f>
        <v>1.5071210909150108</v>
      </c>
      <c r="O21711" s="28"/>
      <c r="P21711" s="28"/>
      <c r="Q21711" s="28"/>
      <c r="R21711" s="28"/>
      <c r="S21711" s="25"/>
    </row>
    <row r="21712" spans="2:19" s="16" customFormat="1" outlineLevel="2" x14ac:dyDescent="0.25">
      <c r="B21712" s="16" t="s">
        <v>5858</v>
      </c>
      <c r="C21712" s="16" t="s">
        <v>5447</v>
      </c>
      <c r="D21712" s="16" t="s">
        <v>87</v>
      </c>
      <c r="E21712" s="16" t="s">
        <v>1460</v>
      </c>
      <c r="G21712" s="16" t="s">
        <v>1461</v>
      </c>
      <c r="H21712" s="16" t="s">
        <v>5452</v>
      </c>
      <c r="I21712" s="31">
        <v>22488611</v>
      </c>
      <c r="J21712" s="31">
        <v>22488611</v>
      </c>
      <c r="K21712" s="32">
        <f>IFERROR((J21712/I21712),0)</f>
        <v>1</v>
      </c>
      <c r="L21712" s="31"/>
      <c r="M21712" s="31"/>
      <c r="N21712" s="39"/>
      <c r="O21712" s="28"/>
      <c r="P21712" s="28"/>
      <c r="Q21712" s="28"/>
      <c r="R21712" s="28"/>
      <c r="S21712" s="25"/>
    </row>
    <row r="21713" spans="2:19" s="16" customFormat="1" outlineLevel="2" x14ac:dyDescent="0.25">
      <c r="B21713" s="16" t="s">
        <v>5858</v>
      </c>
      <c r="C21713" s="16" t="s">
        <v>5447</v>
      </c>
      <c r="D21713" s="16" t="s">
        <v>87</v>
      </c>
      <c r="E21713" s="16" t="s">
        <v>1460</v>
      </c>
      <c r="G21713" s="16" t="s">
        <v>1461</v>
      </c>
      <c r="H21713" s="16" t="s">
        <v>19</v>
      </c>
      <c r="I21713" s="31">
        <v>149762607</v>
      </c>
      <c r="J21713" s="31">
        <v>149762607</v>
      </c>
      <c r="K21713" s="32">
        <f>IFERROR((J21713/I21713),0)</f>
        <v>1</v>
      </c>
      <c r="L21713" s="31"/>
      <c r="M21713" s="31"/>
      <c r="N21713" s="39"/>
      <c r="O21713" s="28"/>
      <c r="P21713" s="28"/>
      <c r="Q21713" s="28"/>
      <c r="R21713" s="28"/>
      <c r="S21713" s="25"/>
    </row>
    <row r="21714" spans="2:19" s="16" customFormat="1" outlineLevel="1" x14ac:dyDescent="0.25">
      <c r="B21714" s="47" t="s">
        <v>10020</v>
      </c>
      <c r="C21714" s="47" t="str">
        <f>C21713</f>
        <v>ASIGNACIONES DIRECTAS (20% DEL SGR)</v>
      </c>
      <c r="D21714" s="47"/>
      <c r="E21714" s="47" t="str">
        <f>E21713</f>
        <v>50350</v>
      </c>
      <c r="F21714" s="47"/>
      <c r="G21714" s="47" t="str">
        <f>G21713</f>
        <v xml:space="preserve">LA MACARENA                                       </v>
      </c>
      <c r="H21714" s="47" t="s">
        <v>10655</v>
      </c>
      <c r="I21714" s="51">
        <f>SUBTOTAL(9,I21712:I21713)</f>
        <v>172251218</v>
      </c>
      <c r="J21714" s="51">
        <f>SUBTOTAL(9,J21712:J21713)</f>
        <v>172251218</v>
      </c>
      <c r="K21714" s="49">
        <f>J21714/I21714</f>
        <v>1</v>
      </c>
      <c r="L21714" s="51">
        <f>SUBTOTAL(9,L21712:L21713)</f>
        <v>0</v>
      </c>
      <c r="M21714" s="51">
        <f>SUBTOTAL(9,M21712:M21713)</f>
        <v>0</v>
      </c>
      <c r="N21714" s="50" t="str">
        <f>IFERROR((M21714/L21714),"N.A")</f>
        <v>N.A</v>
      </c>
      <c r="O21714" s="28"/>
      <c r="P21714" s="28"/>
      <c r="Q21714" s="28"/>
      <c r="R21714" s="28"/>
      <c r="S21714" s="25"/>
    </row>
    <row r="21715" spans="2:19" s="16" customFormat="1" outlineLevel="2" x14ac:dyDescent="0.25">
      <c r="B21715" s="16" t="s">
        <v>5859</v>
      </c>
      <c r="C21715" s="16" t="s">
        <v>5447</v>
      </c>
      <c r="D21715" s="16" t="s">
        <v>87</v>
      </c>
      <c r="E21715" s="16" t="s">
        <v>1463</v>
      </c>
      <c r="G21715" s="16" t="s">
        <v>1464</v>
      </c>
      <c r="H21715" s="16" t="s">
        <v>5452</v>
      </c>
      <c r="I21715" s="31">
        <v>5892985</v>
      </c>
      <c r="J21715" s="31">
        <v>5892985</v>
      </c>
      <c r="K21715" s="32">
        <f>IFERROR((J21715/I21715),0)</f>
        <v>1</v>
      </c>
      <c r="L21715" s="31"/>
      <c r="M21715" s="31"/>
      <c r="N21715" s="39"/>
      <c r="O21715" s="28"/>
      <c r="P21715" s="28"/>
      <c r="Q21715" s="28"/>
      <c r="R21715" s="28"/>
      <c r="S21715" s="25"/>
    </row>
    <row r="21716" spans="2:19" s="16" customFormat="1" outlineLevel="2" x14ac:dyDescent="0.25">
      <c r="B21716" s="16" t="s">
        <v>5859</v>
      </c>
      <c r="C21716" s="16" t="s">
        <v>5447</v>
      </c>
      <c r="D21716" s="16" t="s">
        <v>87</v>
      </c>
      <c r="E21716" s="16" t="s">
        <v>1463</v>
      </c>
      <c r="G21716" s="16" t="s">
        <v>1464</v>
      </c>
      <c r="H21716" s="16" t="s">
        <v>19</v>
      </c>
      <c r="I21716" s="31">
        <v>38705754</v>
      </c>
      <c r="J21716" s="31">
        <v>38705754</v>
      </c>
      <c r="K21716" s="32">
        <f>IFERROR((J21716/I21716),0)</f>
        <v>1</v>
      </c>
      <c r="L21716" s="31"/>
      <c r="M21716" s="31"/>
      <c r="N21716" s="39"/>
      <c r="O21716" s="28"/>
      <c r="P21716" s="28"/>
      <c r="Q21716" s="28"/>
      <c r="R21716" s="28"/>
      <c r="S21716" s="25"/>
    </row>
    <row r="21717" spans="2:19" s="16" customFormat="1" outlineLevel="1" x14ac:dyDescent="0.25">
      <c r="B21717" s="47" t="s">
        <v>10021</v>
      </c>
      <c r="C21717" s="47" t="str">
        <f>C21716</f>
        <v>ASIGNACIONES DIRECTAS (20% DEL SGR)</v>
      </c>
      <c r="D21717" s="47"/>
      <c r="E21717" s="47" t="str">
        <f>E21716</f>
        <v>50330</v>
      </c>
      <c r="F21717" s="47"/>
      <c r="G21717" s="47" t="str">
        <f>G21716</f>
        <v xml:space="preserve">MESETAS                                           </v>
      </c>
      <c r="H21717" s="47" t="s">
        <v>10655</v>
      </c>
      <c r="I21717" s="51">
        <f>SUBTOTAL(9,I21715:I21716)</f>
        <v>44598739</v>
      </c>
      <c r="J21717" s="51">
        <f>SUBTOTAL(9,J21715:J21716)</f>
        <v>44598739</v>
      </c>
      <c r="K21717" s="49">
        <f>J21717/I21717</f>
        <v>1</v>
      </c>
      <c r="L21717" s="51">
        <f>SUBTOTAL(9,L21715:L21716)</f>
        <v>0</v>
      </c>
      <c r="M21717" s="51">
        <f>SUBTOTAL(9,M21715:M21716)</f>
        <v>0</v>
      </c>
      <c r="N21717" s="50" t="str">
        <f>IFERROR((M21717/L21717),"N.A")</f>
        <v>N.A</v>
      </c>
      <c r="O21717" s="28"/>
      <c r="P21717" s="28"/>
      <c r="Q21717" s="28"/>
      <c r="R21717" s="28"/>
      <c r="S21717" s="25"/>
    </row>
    <row r="21718" spans="2:19" s="16" customFormat="1" outlineLevel="2" x14ac:dyDescent="0.25">
      <c r="B21718" s="16" t="s">
        <v>5860</v>
      </c>
      <c r="C21718" s="16" t="s">
        <v>5447</v>
      </c>
      <c r="D21718" s="16" t="s">
        <v>87</v>
      </c>
      <c r="E21718" s="16" t="s">
        <v>1466</v>
      </c>
      <c r="G21718" s="16" t="s">
        <v>1467</v>
      </c>
      <c r="H21718" s="16" t="s">
        <v>5452</v>
      </c>
      <c r="I21718" s="31">
        <v>560638</v>
      </c>
      <c r="J21718" s="31">
        <v>560638</v>
      </c>
      <c r="K21718" s="32">
        <f>IFERROR((J21718/I21718),0)</f>
        <v>1</v>
      </c>
      <c r="L21718" s="31"/>
      <c r="M21718" s="31"/>
      <c r="N21718" s="39"/>
      <c r="O21718" s="28"/>
      <c r="P21718" s="28"/>
      <c r="Q21718" s="28"/>
      <c r="R21718" s="28"/>
      <c r="S21718" s="25"/>
    </row>
    <row r="21719" spans="2:19" s="16" customFormat="1" outlineLevel="2" x14ac:dyDescent="0.25">
      <c r="B21719" s="16" t="s">
        <v>5860</v>
      </c>
      <c r="C21719" s="16" t="s">
        <v>5447</v>
      </c>
      <c r="D21719" s="16" t="s">
        <v>87</v>
      </c>
      <c r="E21719" s="16" t="s">
        <v>1466</v>
      </c>
      <c r="G21719" s="16" t="s">
        <v>1467</v>
      </c>
      <c r="H21719" s="16" t="s">
        <v>19</v>
      </c>
      <c r="I21719" s="31">
        <v>3750191</v>
      </c>
      <c r="J21719" s="31">
        <v>3750191</v>
      </c>
      <c r="K21719" s="32">
        <f>IFERROR((J21719/I21719),0)</f>
        <v>1</v>
      </c>
      <c r="L21719" s="31"/>
      <c r="M21719" s="31"/>
      <c r="N21719" s="39"/>
      <c r="O21719" s="28"/>
      <c r="P21719" s="28"/>
      <c r="Q21719" s="28"/>
      <c r="R21719" s="28"/>
      <c r="S21719" s="25"/>
    </row>
    <row r="21720" spans="2:19" s="16" customFormat="1" outlineLevel="1" x14ac:dyDescent="0.25">
      <c r="B21720" s="47" t="s">
        <v>10022</v>
      </c>
      <c r="C21720" s="47" t="str">
        <f>C21719</f>
        <v>ASIGNACIONES DIRECTAS (20% DEL SGR)</v>
      </c>
      <c r="D21720" s="47"/>
      <c r="E21720" s="47" t="str">
        <f>E21719</f>
        <v>50325</v>
      </c>
      <c r="F21720" s="47"/>
      <c r="G21720" s="47" t="str">
        <f>G21719</f>
        <v xml:space="preserve">MAPIRIPÁN                                         </v>
      </c>
      <c r="H21720" s="47" t="s">
        <v>10655</v>
      </c>
      <c r="I21720" s="51">
        <f>SUBTOTAL(9,I21718:I21719)</f>
        <v>4310829</v>
      </c>
      <c r="J21720" s="51">
        <f>SUBTOTAL(9,J21718:J21719)</f>
        <v>4310829</v>
      </c>
      <c r="K21720" s="49">
        <f>J21720/I21720</f>
        <v>1</v>
      </c>
      <c r="L21720" s="51">
        <f>SUBTOTAL(9,L21718:L21719)</f>
        <v>0</v>
      </c>
      <c r="M21720" s="51">
        <f>SUBTOTAL(9,M21718:M21719)</f>
        <v>0</v>
      </c>
      <c r="N21720" s="50" t="str">
        <f>IFERROR((M21720/L21720),"N.A")</f>
        <v>N.A</v>
      </c>
      <c r="O21720" s="28"/>
      <c r="P21720" s="28"/>
      <c r="Q21720" s="28"/>
      <c r="R21720" s="28"/>
      <c r="S21720" s="25"/>
    </row>
    <row r="21721" spans="2:19" s="16" customFormat="1" outlineLevel="2" x14ac:dyDescent="0.25">
      <c r="B21721" s="16" t="s">
        <v>5861</v>
      </c>
      <c r="C21721" s="16" t="s">
        <v>5447</v>
      </c>
      <c r="D21721" s="16" t="s">
        <v>87</v>
      </c>
      <c r="E21721" s="16" t="s">
        <v>1469</v>
      </c>
      <c r="G21721" s="16" t="s">
        <v>1470</v>
      </c>
      <c r="H21721" s="16" t="s">
        <v>152</v>
      </c>
      <c r="I21721" s="35">
        <v>8802851757</v>
      </c>
      <c r="J21721" s="35">
        <v>8802851757</v>
      </c>
      <c r="K21721" s="36">
        <f>IFERROR((J21721/I21721),0)</f>
        <v>1</v>
      </c>
      <c r="L21721" s="35">
        <v>5803970961.0099983</v>
      </c>
      <c r="M21721" s="35">
        <v>8802851757</v>
      </c>
      <c r="N21721" s="40">
        <f>M21721/L21721</f>
        <v>1.5166946589043824</v>
      </c>
      <c r="O21721" s="28"/>
      <c r="P21721" s="28"/>
      <c r="Q21721" s="28"/>
      <c r="R21721" s="28"/>
      <c r="S21721" s="25"/>
    </row>
    <row r="21722" spans="2:19" s="16" customFormat="1" outlineLevel="2" x14ac:dyDescent="0.25">
      <c r="B21722" s="16" t="s">
        <v>5861</v>
      </c>
      <c r="C21722" s="16" t="s">
        <v>5447</v>
      </c>
      <c r="D21722" s="16" t="s">
        <v>87</v>
      </c>
      <c r="E21722" s="16" t="s">
        <v>1469</v>
      </c>
      <c r="G21722" s="16" t="s">
        <v>1470</v>
      </c>
      <c r="H21722" s="16" t="s">
        <v>5452</v>
      </c>
      <c r="I21722" s="31">
        <v>3824919153</v>
      </c>
      <c r="J21722" s="31">
        <v>3824919153</v>
      </c>
      <c r="K21722" s="32">
        <f>IFERROR((J21722/I21722),0)</f>
        <v>1</v>
      </c>
      <c r="L21722" s="31"/>
      <c r="M21722" s="31"/>
      <c r="N21722" s="39"/>
      <c r="O21722" s="28"/>
      <c r="P21722" s="28"/>
      <c r="Q21722" s="28"/>
      <c r="R21722" s="28"/>
      <c r="S21722" s="25"/>
    </row>
    <row r="21723" spans="2:19" s="16" customFormat="1" outlineLevel="2" x14ac:dyDescent="0.25">
      <c r="B21723" s="16" t="s">
        <v>5861</v>
      </c>
      <c r="C21723" s="16" t="s">
        <v>5447</v>
      </c>
      <c r="D21723" s="16" t="s">
        <v>87</v>
      </c>
      <c r="E21723" s="16" t="s">
        <v>1469</v>
      </c>
      <c r="G21723" s="16" t="s">
        <v>1470</v>
      </c>
      <c r="H21723" s="16" t="s">
        <v>19</v>
      </c>
      <c r="I21723" s="31">
        <v>17453216707</v>
      </c>
      <c r="J21723" s="31">
        <v>17453216707</v>
      </c>
      <c r="K21723" s="32">
        <f>IFERROR((J21723/I21723),0)</f>
        <v>1</v>
      </c>
      <c r="L21723" s="31"/>
      <c r="M21723" s="31"/>
      <c r="N21723" s="39"/>
      <c r="O21723" s="28"/>
      <c r="P21723" s="28"/>
      <c r="Q21723" s="28"/>
      <c r="R21723" s="28"/>
      <c r="S21723" s="25"/>
    </row>
    <row r="21724" spans="2:19" s="16" customFormat="1" outlineLevel="2" x14ac:dyDescent="0.25">
      <c r="B21724" s="16" t="s">
        <v>5861</v>
      </c>
      <c r="C21724" s="16" t="s">
        <v>5447</v>
      </c>
      <c r="D21724" s="16" t="s">
        <v>87</v>
      </c>
      <c r="E21724" s="16" t="s">
        <v>1469</v>
      </c>
      <c r="G21724" s="16" t="s">
        <v>1470</v>
      </c>
      <c r="H21724" s="16" t="s">
        <v>154</v>
      </c>
      <c r="I21724" s="31">
        <v>54444</v>
      </c>
      <c r="J21724" s="31">
        <v>54444</v>
      </c>
      <c r="K21724" s="32">
        <f>IFERROR((J21724/I21724),0)</f>
        <v>1</v>
      </c>
      <c r="L21724" s="31"/>
      <c r="M21724" s="31"/>
      <c r="N21724" s="39"/>
      <c r="O21724" s="28"/>
      <c r="P21724" s="28"/>
      <c r="Q21724" s="28"/>
      <c r="R21724" s="28"/>
      <c r="S21724" s="25"/>
    </row>
    <row r="21725" spans="2:19" s="16" customFormat="1" outlineLevel="2" x14ac:dyDescent="0.25">
      <c r="B21725" s="16" t="s">
        <v>5861</v>
      </c>
      <c r="C21725" s="16" t="s">
        <v>5447</v>
      </c>
      <c r="D21725" s="16" t="s">
        <v>87</v>
      </c>
      <c r="E21725" s="16" t="s">
        <v>1469</v>
      </c>
      <c r="G21725" s="16" t="s">
        <v>1470</v>
      </c>
      <c r="H21725" s="16" t="s">
        <v>331</v>
      </c>
      <c r="I21725" s="31">
        <v>368149783</v>
      </c>
      <c r="J21725" s="31">
        <v>368149783</v>
      </c>
      <c r="K21725" s="32">
        <f>IFERROR((J21725/I21725),0)</f>
        <v>1</v>
      </c>
      <c r="L21725" s="31"/>
      <c r="M21725" s="31"/>
      <c r="N21725" s="39"/>
      <c r="O21725" s="28"/>
      <c r="P21725" s="28"/>
      <c r="Q21725" s="28"/>
      <c r="R21725" s="28"/>
      <c r="S21725" s="25"/>
    </row>
    <row r="21726" spans="2:19" s="16" customFormat="1" outlineLevel="2" x14ac:dyDescent="0.25">
      <c r="B21726" s="16" t="s">
        <v>5861</v>
      </c>
      <c r="C21726" s="16" t="s">
        <v>5447</v>
      </c>
      <c r="D21726" s="16" t="s">
        <v>89</v>
      </c>
      <c r="E21726" s="16" t="s">
        <v>1469</v>
      </c>
      <c r="G21726" s="16" t="s">
        <v>1470</v>
      </c>
      <c r="H21726" s="16" t="s">
        <v>4491</v>
      </c>
      <c r="I21726" s="31">
        <v>6283257</v>
      </c>
      <c r="J21726" s="31">
        <v>6283257</v>
      </c>
      <c r="K21726" s="32">
        <f>IFERROR((J21726/I21726),0)</f>
        <v>1</v>
      </c>
      <c r="L21726" s="31"/>
      <c r="M21726" s="31"/>
      <c r="N21726" s="39"/>
      <c r="O21726" s="28"/>
      <c r="P21726" s="28"/>
      <c r="Q21726" s="28"/>
      <c r="R21726" s="28"/>
      <c r="S21726" s="25"/>
    </row>
    <row r="21727" spans="2:19" s="16" customFormat="1" outlineLevel="2" x14ac:dyDescent="0.25">
      <c r="B21727" s="16" t="s">
        <v>5861</v>
      </c>
      <c r="C21727" s="16" t="s">
        <v>5447</v>
      </c>
      <c r="D21727" s="16" t="s">
        <v>87</v>
      </c>
      <c r="E21727" s="16" t="s">
        <v>1469</v>
      </c>
      <c r="G21727" s="16" t="s">
        <v>1470</v>
      </c>
      <c r="H21727" s="16" t="s">
        <v>231</v>
      </c>
      <c r="I21727" s="31">
        <v>1382321475</v>
      </c>
      <c r="J21727" s="31">
        <v>1382321475</v>
      </c>
      <c r="K21727" s="32">
        <f>IFERROR((J21727/I21727),0)</f>
        <v>1</v>
      </c>
      <c r="L21727" s="31"/>
      <c r="M21727" s="31"/>
      <c r="N21727" s="39"/>
      <c r="O21727" s="28"/>
      <c r="P21727" s="28"/>
      <c r="Q21727" s="28"/>
      <c r="R21727" s="28"/>
      <c r="S21727" s="25"/>
    </row>
    <row r="21728" spans="2:19" s="16" customFormat="1" outlineLevel="2" x14ac:dyDescent="0.25">
      <c r="B21728" s="16" t="s">
        <v>5861</v>
      </c>
      <c r="C21728" s="16" t="s">
        <v>5447</v>
      </c>
      <c r="D21728" s="16" t="s">
        <v>87</v>
      </c>
      <c r="E21728" s="16" t="s">
        <v>1469</v>
      </c>
      <c r="G21728" s="16" t="s">
        <v>1470</v>
      </c>
      <c r="H21728" s="16" t="s">
        <v>155</v>
      </c>
      <c r="I21728" s="31">
        <v>-1760570351</v>
      </c>
      <c r="J21728" s="31"/>
      <c r="K21728" s="32">
        <f>IFERROR((J21728/I21728),0)</f>
        <v>0</v>
      </c>
      <c r="L21728" s="31"/>
      <c r="M21728" s="31"/>
      <c r="N21728" s="39"/>
      <c r="O21728" s="28"/>
      <c r="P21728" s="28"/>
      <c r="Q21728" s="28"/>
      <c r="R21728" s="28"/>
      <c r="S21728" s="25"/>
    </row>
    <row r="21729" spans="2:19" s="16" customFormat="1" outlineLevel="1" x14ac:dyDescent="0.25">
      <c r="B21729" s="47" t="s">
        <v>10023</v>
      </c>
      <c r="C21729" s="47" t="str">
        <f>C21728</f>
        <v>ASIGNACIONES DIRECTAS (20% DEL SGR)</v>
      </c>
      <c r="D21729" s="47"/>
      <c r="E21729" s="47" t="str">
        <f>E21728</f>
        <v>50318</v>
      </c>
      <c r="F21729" s="47"/>
      <c r="G21729" s="47" t="str">
        <f>G21728</f>
        <v xml:space="preserve">GUAMAL                                            </v>
      </c>
      <c r="H21729" s="47" t="s">
        <v>10655</v>
      </c>
      <c r="I21729" s="51">
        <f>SUBTOTAL(9,I21721:I21728)</f>
        <v>30077226225</v>
      </c>
      <c r="J21729" s="51">
        <f>SUBTOTAL(9,J21721:J21728)</f>
        <v>31837796576</v>
      </c>
      <c r="K21729" s="49">
        <f>J21729/I21729</f>
        <v>1.0585349971380216</v>
      </c>
      <c r="L21729" s="51">
        <f>SUBTOTAL(9,L21721:L21728)</f>
        <v>5803970961.0099983</v>
      </c>
      <c r="M21729" s="51">
        <f>SUBTOTAL(9,M21721:M21728)</f>
        <v>8802851757</v>
      </c>
      <c r="N21729" s="50">
        <f>IFERROR((M21729/L21729),"N.A")</f>
        <v>1.5166946589043824</v>
      </c>
      <c r="O21729" s="28"/>
      <c r="P21729" s="28"/>
      <c r="Q21729" s="28"/>
      <c r="R21729" s="28"/>
      <c r="S21729" s="25"/>
    </row>
    <row r="21730" spans="2:19" s="16" customFormat="1" outlineLevel="2" x14ac:dyDescent="0.25">
      <c r="B21730" s="16" t="s">
        <v>5862</v>
      </c>
      <c r="C21730" s="16" t="s">
        <v>5447</v>
      </c>
      <c r="D21730" s="16" t="s">
        <v>87</v>
      </c>
      <c r="E21730" s="16" t="s">
        <v>1472</v>
      </c>
      <c r="G21730" s="16" t="s">
        <v>1473</v>
      </c>
      <c r="H21730" s="16" t="s">
        <v>152</v>
      </c>
      <c r="I21730" s="35">
        <v>11558682</v>
      </c>
      <c r="J21730" s="35">
        <v>0</v>
      </c>
      <c r="K21730" s="36">
        <f>IFERROR((J21730/I21730),0)</f>
        <v>0</v>
      </c>
      <c r="L21730" s="35">
        <v>7451874</v>
      </c>
      <c r="M21730" s="35">
        <v>0</v>
      </c>
      <c r="N21730" s="40">
        <f>M21730/L21730</f>
        <v>0</v>
      </c>
      <c r="O21730" s="28"/>
      <c r="P21730" s="28"/>
      <c r="Q21730" s="28"/>
      <c r="R21730" s="28"/>
      <c r="S21730" s="25"/>
    </row>
    <row r="21731" spans="2:19" s="16" customFormat="1" outlineLevel="2" x14ac:dyDescent="0.25">
      <c r="B21731" s="16" t="s">
        <v>5862</v>
      </c>
      <c r="C21731" s="16" t="s">
        <v>5447</v>
      </c>
      <c r="D21731" s="16" t="s">
        <v>87</v>
      </c>
      <c r="E21731" s="16" t="s">
        <v>1472</v>
      </c>
      <c r="G21731" s="16" t="s">
        <v>1473</v>
      </c>
      <c r="H21731" s="16" t="s">
        <v>5452</v>
      </c>
      <c r="I21731" s="31">
        <v>343218955</v>
      </c>
      <c r="J21731" s="31">
        <v>343218955</v>
      </c>
      <c r="K21731" s="32">
        <f>IFERROR((J21731/I21731),0)</f>
        <v>1</v>
      </c>
      <c r="L21731" s="31"/>
      <c r="M21731" s="31"/>
      <c r="N21731" s="39"/>
      <c r="O21731" s="28"/>
      <c r="P21731" s="28"/>
      <c r="Q21731" s="28"/>
      <c r="R21731" s="28"/>
      <c r="S21731" s="25"/>
    </row>
    <row r="21732" spans="2:19" s="16" customFormat="1" outlineLevel="2" x14ac:dyDescent="0.25">
      <c r="B21732" s="16" t="s">
        <v>5862</v>
      </c>
      <c r="C21732" s="16" t="s">
        <v>5447</v>
      </c>
      <c r="D21732" s="16" t="s">
        <v>87</v>
      </c>
      <c r="E21732" s="16" t="s">
        <v>1472</v>
      </c>
      <c r="G21732" s="16" t="s">
        <v>1473</v>
      </c>
      <c r="H21732" s="16" t="s">
        <v>19</v>
      </c>
      <c r="I21732" s="31">
        <v>68712451</v>
      </c>
      <c r="J21732" s="31">
        <v>68712451</v>
      </c>
      <c r="K21732" s="32">
        <f>IFERROR((J21732/I21732),0)</f>
        <v>1</v>
      </c>
      <c r="L21732" s="31"/>
      <c r="M21732" s="31"/>
      <c r="N21732" s="39"/>
      <c r="O21732" s="28"/>
      <c r="P21732" s="28"/>
      <c r="Q21732" s="28"/>
      <c r="R21732" s="28"/>
      <c r="S21732" s="25"/>
    </row>
    <row r="21733" spans="2:19" s="16" customFormat="1" outlineLevel="2" x14ac:dyDescent="0.25">
      <c r="B21733" s="16" t="s">
        <v>5862</v>
      </c>
      <c r="C21733" s="16" t="s">
        <v>5447</v>
      </c>
      <c r="D21733" s="16" t="s">
        <v>87</v>
      </c>
      <c r="E21733" s="16" t="s">
        <v>1472</v>
      </c>
      <c r="G21733" s="16" t="s">
        <v>1473</v>
      </c>
      <c r="H21733" s="16" t="s">
        <v>154</v>
      </c>
      <c r="I21733" s="31">
        <v>71</v>
      </c>
      <c r="J21733" s="31">
        <v>71</v>
      </c>
      <c r="K21733" s="32">
        <f>IFERROR((J21733/I21733),0)</f>
        <v>1</v>
      </c>
      <c r="L21733" s="31"/>
      <c r="M21733" s="31"/>
      <c r="N21733" s="39"/>
      <c r="O21733" s="28"/>
      <c r="P21733" s="28"/>
      <c r="Q21733" s="28"/>
      <c r="R21733" s="28"/>
      <c r="S21733" s="25"/>
    </row>
    <row r="21734" spans="2:19" s="16" customFormat="1" outlineLevel="2" x14ac:dyDescent="0.25">
      <c r="B21734" s="16" t="s">
        <v>5862</v>
      </c>
      <c r="C21734" s="16" t="s">
        <v>5447</v>
      </c>
      <c r="D21734" s="16" t="s">
        <v>87</v>
      </c>
      <c r="E21734" s="16" t="s">
        <v>1472</v>
      </c>
      <c r="G21734" s="16" t="s">
        <v>1473</v>
      </c>
      <c r="H21734" s="16" t="s">
        <v>5479</v>
      </c>
      <c r="I21734" s="31">
        <v>2236430055</v>
      </c>
      <c r="J21734" s="31">
        <v>2236430055</v>
      </c>
      <c r="K21734" s="32">
        <f>IFERROR((J21734/I21734),0)</f>
        <v>1</v>
      </c>
      <c r="L21734" s="31"/>
      <c r="M21734" s="31"/>
      <c r="N21734" s="39"/>
      <c r="O21734" s="28"/>
      <c r="P21734" s="28"/>
      <c r="Q21734" s="28"/>
      <c r="R21734" s="28"/>
      <c r="S21734" s="25"/>
    </row>
    <row r="21735" spans="2:19" s="16" customFormat="1" outlineLevel="2" x14ac:dyDescent="0.25">
      <c r="B21735" s="16" t="s">
        <v>5862</v>
      </c>
      <c r="C21735" s="16" t="s">
        <v>5447</v>
      </c>
      <c r="D21735" s="16" t="s">
        <v>87</v>
      </c>
      <c r="E21735" s="16" t="s">
        <v>1472</v>
      </c>
      <c r="G21735" s="16" t="s">
        <v>1473</v>
      </c>
      <c r="H21735" s="16" t="s">
        <v>231</v>
      </c>
      <c r="I21735" s="31">
        <v>1759767</v>
      </c>
      <c r="J21735" s="31">
        <v>1759767</v>
      </c>
      <c r="K21735" s="32">
        <f>IFERROR((J21735/I21735),0)</f>
        <v>1</v>
      </c>
      <c r="L21735" s="31"/>
      <c r="M21735" s="31"/>
      <c r="N21735" s="39"/>
      <c r="O21735" s="28"/>
      <c r="P21735" s="28"/>
      <c r="Q21735" s="28"/>
      <c r="R21735" s="28"/>
      <c r="S21735" s="25"/>
    </row>
    <row r="21736" spans="2:19" s="16" customFormat="1" outlineLevel="2" x14ac:dyDescent="0.25">
      <c r="B21736" s="16" t="s">
        <v>5862</v>
      </c>
      <c r="C21736" s="16" t="s">
        <v>5447</v>
      </c>
      <c r="D21736" s="16" t="s">
        <v>87</v>
      </c>
      <c r="E21736" s="16" t="s">
        <v>1472</v>
      </c>
      <c r="G21736" s="16" t="s">
        <v>1473</v>
      </c>
      <c r="H21736" s="16" t="s">
        <v>155</v>
      </c>
      <c r="I21736" s="31">
        <v>-2311736</v>
      </c>
      <c r="J21736" s="31"/>
      <c r="K21736" s="32">
        <f>IFERROR((J21736/I21736),0)</f>
        <v>0</v>
      </c>
      <c r="L21736" s="31"/>
      <c r="M21736" s="31"/>
      <c r="N21736" s="39"/>
      <c r="O21736" s="28"/>
      <c r="P21736" s="28"/>
      <c r="Q21736" s="28"/>
      <c r="R21736" s="28"/>
      <c r="S21736" s="25"/>
    </row>
    <row r="21737" spans="2:19" s="16" customFormat="1" outlineLevel="1" x14ac:dyDescent="0.25">
      <c r="B21737" s="47" t="s">
        <v>10024</v>
      </c>
      <c r="C21737" s="47" t="str">
        <f>C21736</f>
        <v>ASIGNACIONES DIRECTAS (20% DEL SGR)</v>
      </c>
      <c r="D21737" s="47"/>
      <c r="E21737" s="47" t="str">
        <f>E21736</f>
        <v>50313</v>
      </c>
      <c r="F21737" s="47"/>
      <c r="G21737" s="47" t="str">
        <f>G21736</f>
        <v xml:space="preserve">GRANADA                                           </v>
      </c>
      <c r="H21737" s="47" t="s">
        <v>10655</v>
      </c>
      <c r="I21737" s="51">
        <f>SUBTOTAL(9,I21730:I21736)</f>
        <v>2659368245</v>
      </c>
      <c r="J21737" s="51">
        <f>SUBTOTAL(9,J21730:J21736)</f>
        <v>2650121299</v>
      </c>
      <c r="K21737" s="49">
        <f>J21737/I21737</f>
        <v>0.9965228786884307</v>
      </c>
      <c r="L21737" s="51">
        <f>SUBTOTAL(9,L21730:L21736)</f>
        <v>7451874</v>
      </c>
      <c r="M21737" s="51">
        <f>SUBTOTAL(9,M21730:M21736)</f>
        <v>0</v>
      </c>
      <c r="N21737" s="50">
        <f>IFERROR((M21737/L21737),"N.A")</f>
        <v>0</v>
      </c>
      <c r="O21737" s="28"/>
      <c r="P21737" s="28"/>
      <c r="Q21737" s="28"/>
      <c r="R21737" s="28"/>
      <c r="S21737" s="25"/>
    </row>
    <row r="21738" spans="2:19" s="16" customFormat="1" outlineLevel="2" x14ac:dyDescent="0.25">
      <c r="B21738" s="16" t="s">
        <v>5863</v>
      </c>
      <c r="C21738" s="16" t="s">
        <v>5447</v>
      </c>
      <c r="D21738" s="16" t="s">
        <v>87</v>
      </c>
      <c r="E21738" s="16" t="s">
        <v>1475</v>
      </c>
      <c r="G21738" s="16" t="s">
        <v>1476</v>
      </c>
      <c r="H21738" s="16" t="s">
        <v>152</v>
      </c>
      <c r="I21738" s="35">
        <v>4705377</v>
      </c>
      <c r="J21738" s="35">
        <v>882490.8</v>
      </c>
      <c r="K21738" s="36">
        <f>IFERROR((J21738/I21738),0)</f>
        <v>0.187549435465001</v>
      </c>
      <c r="L21738" s="35">
        <v>3063449</v>
      </c>
      <c r="M21738" s="35">
        <v>882490.8</v>
      </c>
      <c r="N21738" s="40">
        <f>M21738/L21738</f>
        <v>0.28807099449019719</v>
      </c>
      <c r="O21738" s="28"/>
      <c r="P21738" s="28"/>
      <c r="Q21738" s="28"/>
      <c r="R21738" s="28"/>
      <c r="S21738" s="25"/>
    </row>
    <row r="21739" spans="2:19" s="16" customFormat="1" outlineLevel="2" x14ac:dyDescent="0.25">
      <c r="B21739" s="16" t="s">
        <v>5863</v>
      </c>
      <c r="C21739" s="16" t="s">
        <v>5447</v>
      </c>
      <c r="D21739" s="16" t="s">
        <v>87</v>
      </c>
      <c r="E21739" s="16" t="s">
        <v>1475</v>
      </c>
      <c r="G21739" s="16" t="s">
        <v>1476</v>
      </c>
      <c r="H21739" s="16" t="s">
        <v>5451</v>
      </c>
      <c r="I21739" s="31">
        <v>3436564</v>
      </c>
      <c r="J21739" s="31">
        <v>3436564</v>
      </c>
      <c r="K21739" s="32">
        <f>IFERROR((J21739/I21739),0)</f>
        <v>1</v>
      </c>
      <c r="L21739" s="31"/>
      <c r="M21739" s="31"/>
      <c r="N21739" s="39"/>
      <c r="O21739" s="28"/>
      <c r="P21739" s="28"/>
      <c r="Q21739" s="28"/>
      <c r="R21739" s="28"/>
      <c r="S21739" s="25"/>
    </row>
    <row r="21740" spans="2:19" s="16" customFormat="1" outlineLevel="2" x14ac:dyDescent="0.25">
      <c r="B21740" s="16" t="s">
        <v>5863</v>
      </c>
      <c r="C21740" s="16" t="s">
        <v>5447</v>
      </c>
      <c r="D21740" s="16" t="s">
        <v>87</v>
      </c>
      <c r="E21740" s="16" t="s">
        <v>1475</v>
      </c>
      <c r="G21740" s="16" t="s">
        <v>1476</v>
      </c>
      <c r="H21740" s="16" t="s">
        <v>5452</v>
      </c>
      <c r="I21740" s="31">
        <v>215462414</v>
      </c>
      <c r="J21740" s="31">
        <v>215462414</v>
      </c>
      <c r="K21740" s="32">
        <f>IFERROR((J21740/I21740),0)</f>
        <v>1</v>
      </c>
      <c r="L21740" s="31"/>
      <c r="M21740" s="31"/>
      <c r="N21740" s="39"/>
      <c r="O21740" s="28"/>
      <c r="P21740" s="28"/>
      <c r="Q21740" s="28"/>
      <c r="R21740" s="28"/>
      <c r="S21740" s="25"/>
    </row>
    <row r="21741" spans="2:19" s="16" customFormat="1" outlineLevel="2" x14ac:dyDescent="0.25">
      <c r="B21741" s="16" t="s">
        <v>5863</v>
      </c>
      <c r="C21741" s="16" t="s">
        <v>5447</v>
      </c>
      <c r="D21741" s="16" t="s">
        <v>87</v>
      </c>
      <c r="E21741" s="16" t="s">
        <v>1475</v>
      </c>
      <c r="G21741" s="16" t="s">
        <v>1476</v>
      </c>
      <c r="H21741" s="16" t="s">
        <v>19</v>
      </c>
      <c r="I21741" s="31">
        <v>22545328</v>
      </c>
      <c r="J21741" s="31">
        <v>22545328</v>
      </c>
      <c r="K21741" s="32">
        <f>IFERROR((J21741/I21741),0)</f>
        <v>1</v>
      </c>
      <c r="L21741" s="31"/>
      <c r="M21741" s="31"/>
      <c r="N21741" s="39"/>
      <c r="O21741" s="28"/>
      <c r="P21741" s="28"/>
      <c r="Q21741" s="28"/>
      <c r="R21741" s="28"/>
      <c r="S21741" s="25"/>
    </row>
    <row r="21742" spans="2:19" s="16" customFormat="1" outlineLevel="2" x14ac:dyDescent="0.25">
      <c r="B21742" s="16" t="s">
        <v>5863</v>
      </c>
      <c r="C21742" s="16" t="s">
        <v>5447</v>
      </c>
      <c r="D21742" s="16" t="s">
        <v>87</v>
      </c>
      <c r="E21742" s="16" t="s">
        <v>1475</v>
      </c>
      <c r="G21742" s="16" t="s">
        <v>1476</v>
      </c>
      <c r="H21742" s="16" t="s">
        <v>154</v>
      </c>
      <c r="I21742" s="31">
        <v>29</v>
      </c>
      <c r="J21742" s="31">
        <v>29</v>
      </c>
      <c r="K21742" s="32">
        <f>IFERROR((J21742/I21742),0)</f>
        <v>1</v>
      </c>
      <c r="L21742" s="31"/>
      <c r="M21742" s="31"/>
      <c r="N21742" s="39"/>
      <c r="O21742" s="28"/>
      <c r="P21742" s="28"/>
      <c r="Q21742" s="28"/>
      <c r="R21742" s="28"/>
      <c r="S21742" s="25"/>
    </row>
    <row r="21743" spans="2:19" s="16" customFormat="1" outlineLevel="2" x14ac:dyDescent="0.25">
      <c r="B21743" s="16" t="s">
        <v>5863</v>
      </c>
      <c r="C21743" s="16" t="s">
        <v>5447</v>
      </c>
      <c r="D21743" s="16" t="s">
        <v>87</v>
      </c>
      <c r="E21743" s="16" t="s">
        <v>1475</v>
      </c>
      <c r="G21743" s="16" t="s">
        <v>1476</v>
      </c>
      <c r="H21743" s="16" t="s">
        <v>5479</v>
      </c>
      <c r="I21743" s="31">
        <v>1422452326</v>
      </c>
      <c r="J21743" s="31">
        <v>1422452326</v>
      </c>
      <c r="K21743" s="32">
        <f>IFERROR((J21743/I21743),0)</f>
        <v>1</v>
      </c>
      <c r="L21743" s="31"/>
      <c r="M21743" s="31"/>
      <c r="N21743" s="39"/>
      <c r="O21743" s="28"/>
      <c r="P21743" s="28"/>
      <c r="Q21743" s="28"/>
      <c r="R21743" s="28"/>
      <c r="S21743" s="25"/>
    </row>
    <row r="21744" spans="2:19" s="16" customFormat="1" outlineLevel="2" x14ac:dyDescent="0.25">
      <c r="B21744" s="16" t="s">
        <v>5863</v>
      </c>
      <c r="C21744" s="16" t="s">
        <v>5447</v>
      </c>
      <c r="D21744" s="16" t="s">
        <v>87</v>
      </c>
      <c r="E21744" s="16" t="s">
        <v>1475</v>
      </c>
      <c r="G21744" s="16" t="s">
        <v>1476</v>
      </c>
      <c r="H21744" s="16" t="s">
        <v>231</v>
      </c>
      <c r="I21744" s="31">
        <v>730395</v>
      </c>
      <c r="J21744" s="31">
        <v>730395</v>
      </c>
      <c r="K21744" s="32">
        <f>IFERROR((J21744/I21744),0)</f>
        <v>1</v>
      </c>
      <c r="L21744" s="31"/>
      <c r="M21744" s="31"/>
      <c r="N21744" s="39"/>
      <c r="O21744" s="28"/>
      <c r="P21744" s="28"/>
      <c r="Q21744" s="28"/>
      <c r="R21744" s="28"/>
      <c r="S21744" s="25"/>
    </row>
    <row r="21745" spans="2:19" s="16" customFormat="1" outlineLevel="2" x14ac:dyDescent="0.25">
      <c r="B21745" s="16" t="s">
        <v>5863</v>
      </c>
      <c r="C21745" s="16" t="s">
        <v>5447</v>
      </c>
      <c r="D21745" s="16" t="s">
        <v>87</v>
      </c>
      <c r="E21745" s="16" t="s">
        <v>1475</v>
      </c>
      <c r="G21745" s="16" t="s">
        <v>1476</v>
      </c>
      <c r="H21745" s="16" t="s">
        <v>155</v>
      </c>
      <c r="I21745" s="31">
        <v>-941075</v>
      </c>
      <c r="J21745" s="31"/>
      <c r="K21745" s="32">
        <f>IFERROR((J21745/I21745),0)</f>
        <v>0</v>
      </c>
      <c r="L21745" s="31"/>
      <c r="M21745" s="31"/>
      <c r="N21745" s="39"/>
      <c r="O21745" s="28"/>
      <c r="P21745" s="28"/>
      <c r="Q21745" s="28"/>
      <c r="R21745" s="28"/>
      <c r="S21745" s="25"/>
    </row>
    <row r="21746" spans="2:19" s="16" customFormat="1" outlineLevel="1" x14ac:dyDescent="0.25">
      <c r="B21746" s="47" t="s">
        <v>10025</v>
      </c>
      <c r="C21746" s="47" t="str">
        <f>C21745</f>
        <v>ASIGNACIONES DIRECTAS (20% DEL SGR)</v>
      </c>
      <c r="D21746" s="47"/>
      <c r="E21746" s="47" t="str">
        <f>E21745</f>
        <v>50287</v>
      </c>
      <c r="F21746" s="47"/>
      <c r="G21746" s="47" t="str">
        <f>G21745</f>
        <v xml:space="preserve">FUENTE DE ORO                                     </v>
      </c>
      <c r="H21746" s="47" t="s">
        <v>10655</v>
      </c>
      <c r="I21746" s="51">
        <f>SUBTOTAL(9,I21738:I21745)</f>
        <v>1668391358</v>
      </c>
      <c r="J21746" s="51">
        <f>SUBTOTAL(9,J21738:J21745)</f>
        <v>1665509546.8</v>
      </c>
      <c r="K21746" s="49">
        <f>J21746/I21746</f>
        <v>0.99827270071486429</v>
      </c>
      <c r="L21746" s="51">
        <f>SUBTOTAL(9,L21738:L21745)</f>
        <v>3063449</v>
      </c>
      <c r="M21746" s="51">
        <f>SUBTOTAL(9,M21738:M21745)</f>
        <v>882490.8</v>
      </c>
      <c r="N21746" s="50">
        <f>IFERROR((M21746/L21746),"N.A")</f>
        <v>0.28807099449019719</v>
      </c>
      <c r="O21746" s="28"/>
      <c r="P21746" s="28"/>
      <c r="Q21746" s="28"/>
      <c r="R21746" s="28"/>
      <c r="S21746" s="25"/>
    </row>
    <row r="21747" spans="2:19" s="16" customFormat="1" outlineLevel="2" x14ac:dyDescent="0.25">
      <c r="B21747" s="16" t="s">
        <v>5864</v>
      </c>
      <c r="C21747" s="16" t="s">
        <v>5447</v>
      </c>
      <c r="D21747" s="16" t="s">
        <v>87</v>
      </c>
      <c r="E21747" s="16" t="s">
        <v>1478</v>
      </c>
      <c r="G21747" s="16" t="s">
        <v>1479</v>
      </c>
      <c r="H21747" s="16" t="s">
        <v>152</v>
      </c>
      <c r="I21747" s="35">
        <v>5662237</v>
      </c>
      <c r="J21747" s="35">
        <v>1087864.8</v>
      </c>
      <c r="K21747" s="36">
        <f>IFERROR((J21747/I21747),0)</f>
        <v>0.19212632745679845</v>
      </c>
      <c r="L21747" s="35">
        <v>3730590</v>
      </c>
      <c r="M21747" s="35">
        <v>1087864.8</v>
      </c>
      <c r="N21747" s="40">
        <f>M21747/L21747</f>
        <v>0.29160663594766512</v>
      </c>
      <c r="O21747" s="28"/>
      <c r="P21747" s="28"/>
      <c r="Q21747" s="28"/>
      <c r="R21747" s="28"/>
      <c r="S21747" s="25"/>
    </row>
    <row r="21748" spans="2:19" s="16" customFormat="1" outlineLevel="2" x14ac:dyDescent="0.25">
      <c r="B21748" s="16" t="s">
        <v>5864</v>
      </c>
      <c r="C21748" s="16" t="s">
        <v>5447</v>
      </c>
      <c r="D21748" s="16" t="s">
        <v>87</v>
      </c>
      <c r="E21748" s="16" t="s">
        <v>1478</v>
      </c>
      <c r="G21748" s="16" t="s">
        <v>1479</v>
      </c>
      <c r="H21748" s="16" t="s">
        <v>5451</v>
      </c>
      <c r="I21748" s="31">
        <v>313585</v>
      </c>
      <c r="J21748" s="31">
        <v>313585</v>
      </c>
      <c r="K21748" s="32">
        <f>IFERROR((J21748/I21748),0)</f>
        <v>1</v>
      </c>
      <c r="L21748" s="31"/>
      <c r="M21748" s="31"/>
      <c r="N21748" s="39"/>
      <c r="O21748" s="28"/>
      <c r="P21748" s="28"/>
      <c r="Q21748" s="28"/>
      <c r="R21748" s="28"/>
      <c r="S21748" s="25"/>
    </row>
    <row r="21749" spans="2:19" s="16" customFormat="1" outlineLevel="2" x14ac:dyDescent="0.25">
      <c r="B21749" s="16" t="s">
        <v>5864</v>
      </c>
      <c r="C21749" s="16" t="s">
        <v>5447</v>
      </c>
      <c r="D21749" s="16" t="s">
        <v>87</v>
      </c>
      <c r="E21749" s="16" t="s">
        <v>1478</v>
      </c>
      <c r="G21749" s="16" t="s">
        <v>1479</v>
      </c>
      <c r="H21749" s="16" t="s">
        <v>5452</v>
      </c>
      <c r="I21749" s="31">
        <v>6911650</v>
      </c>
      <c r="J21749" s="31">
        <v>6911650</v>
      </c>
      <c r="K21749" s="32">
        <f>IFERROR((J21749/I21749),0)</f>
        <v>1</v>
      </c>
      <c r="L21749" s="31"/>
      <c r="M21749" s="31"/>
      <c r="N21749" s="39"/>
      <c r="O21749" s="28"/>
      <c r="P21749" s="28"/>
      <c r="Q21749" s="28"/>
      <c r="R21749" s="28"/>
      <c r="S21749" s="25"/>
    </row>
    <row r="21750" spans="2:19" s="16" customFormat="1" outlineLevel="2" x14ac:dyDescent="0.25">
      <c r="B21750" s="16" t="s">
        <v>5864</v>
      </c>
      <c r="C21750" s="16" t="s">
        <v>5447</v>
      </c>
      <c r="D21750" s="16" t="s">
        <v>87</v>
      </c>
      <c r="E21750" s="16" t="s">
        <v>1478</v>
      </c>
      <c r="G21750" s="16" t="s">
        <v>1479</v>
      </c>
      <c r="H21750" s="16" t="s">
        <v>19</v>
      </c>
      <c r="I21750" s="31">
        <v>46070990</v>
      </c>
      <c r="J21750" s="31">
        <v>46070990</v>
      </c>
      <c r="K21750" s="32">
        <f>IFERROR((J21750/I21750),0)</f>
        <v>1</v>
      </c>
      <c r="L21750" s="31"/>
      <c r="M21750" s="31"/>
      <c r="N21750" s="39"/>
      <c r="O21750" s="28"/>
      <c r="P21750" s="28"/>
      <c r="Q21750" s="28"/>
      <c r="R21750" s="28"/>
      <c r="S21750" s="25"/>
    </row>
    <row r="21751" spans="2:19" s="16" customFormat="1" outlineLevel="2" x14ac:dyDescent="0.25">
      <c r="B21751" s="16" t="s">
        <v>5864</v>
      </c>
      <c r="C21751" s="16" t="s">
        <v>5447</v>
      </c>
      <c r="D21751" s="16" t="s">
        <v>87</v>
      </c>
      <c r="E21751" s="16" t="s">
        <v>1478</v>
      </c>
      <c r="G21751" s="16" t="s">
        <v>1479</v>
      </c>
      <c r="H21751" s="16" t="s">
        <v>154</v>
      </c>
      <c r="I21751" s="31">
        <v>35</v>
      </c>
      <c r="J21751" s="31">
        <v>35</v>
      </c>
      <c r="K21751" s="32">
        <f>IFERROR((J21751/I21751),0)</f>
        <v>1</v>
      </c>
      <c r="L21751" s="31"/>
      <c r="M21751" s="31"/>
      <c r="N21751" s="39"/>
      <c r="O21751" s="28"/>
      <c r="P21751" s="28"/>
      <c r="Q21751" s="28"/>
      <c r="R21751" s="28"/>
      <c r="S21751" s="25"/>
    </row>
    <row r="21752" spans="2:19" s="16" customFormat="1" outlineLevel="2" x14ac:dyDescent="0.25">
      <c r="B21752" s="16" t="s">
        <v>5864</v>
      </c>
      <c r="C21752" s="16" t="s">
        <v>5447</v>
      </c>
      <c r="D21752" s="16" t="s">
        <v>89</v>
      </c>
      <c r="E21752" s="16" t="s">
        <v>1478</v>
      </c>
      <c r="G21752" s="16" t="s">
        <v>1479</v>
      </c>
      <c r="H21752" s="16" t="s">
        <v>4491</v>
      </c>
      <c r="I21752" s="31">
        <v>7300</v>
      </c>
      <c r="J21752" s="31">
        <v>7300</v>
      </c>
      <c r="K21752" s="32">
        <f>IFERROR((J21752/I21752),0)</f>
        <v>1</v>
      </c>
      <c r="L21752" s="31"/>
      <c r="M21752" s="31"/>
      <c r="N21752" s="39"/>
      <c r="O21752" s="28"/>
      <c r="P21752" s="28"/>
      <c r="Q21752" s="28"/>
      <c r="R21752" s="28"/>
      <c r="S21752" s="25"/>
    </row>
    <row r="21753" spans="2:19" s="16" customFormat="1" outlineLevel="2" x14ac:dyDescent="0.25">
      <c r="B21753" s="16" t="s">
        <v>5864</v>
      </c>
      <c r="C21753" s="16" t="s">
        <v>5447</v>
      </c>
      <c r="D21753" s="16" t="s">
        <v>87</v>
      </c>
      <c r="E21753" s="16" t="s">
        <v>1478</v>
      </c>
      <c r="G21753" s="16" t="s">
        <v>1479</v>
      </c>
      <c r="H21753" s="16" t="s">
        <v>231</v>
      </c>
      <c r="I21753" s="31">
        <v>899636</v>
      </c>
      <c r="J21753" s="31">
        <v>899636</v>
      </c>
      <c r="K21753" s="32">
        <f>IFERROR((J21753/I21753),0)</f>
        <v>1</v>
      </c>
      <c r="L21753" s="31"/>
      <c r="M21753" s="31"/>
      <c r="N21753" s="39"/>
      <c r="O21753" s="28"/>
      <c r="P21753" s="28"/>
      <c r="Q21753" s="28"/>
      <c r="R21753" s="28"/>
      <c r="S21753" s="25"/>
    </row>
    <row r="21754" spans="2:19" s="16" customFormat="1" outlineLevel="2" x14ac:dyDescent="0.25">
      <c r="B21754" s="16" t="s">
        <v>5864</v>
      </c>
      <c r="C21754" s="16" t="s">
        <v>5447</v>
      </c>
      <c r="D21754" s="16" t="s">
        <v>87</v>
      </c>
      <c r="E21754" s="16" t="s">
        <v>1478</v>
      </c>
      <c r="G21754" s="16" t="s">
        <v>1479</v>
      </c>
      <c r="H21754" s="16" t="s">
        <v>155</v>
      </c>
      <c r="I21754" s="31">
        <v>-1132447</v>
      </c>
      <c r="J21754" s="31"/>
      <c r="K21754" s="32">
        <f>IFERROR((J21754/I21754),0)</f>
        <v>0</v>
      </c>
      <c r="L21754" s="31"/>
      <c r="M21754" s="31"/>
      <c r="N21754" s="39"/>
      <c r="O21754" s="28"/>
      <c r="P21754" s="28"/>
      <c r="Q21754" s="28"/>
      <c r="R21754" s="28"/>
      <c r="S21754" s="25"/>
    </row>
    <row r="21755" spans="2:19" s="16" customFormat="1" outlineLevel="1" x14ac:dyDescent="0.25">
      <c r="B21755" s="47" t="s">
        <v>10026</v>
      </c>
      <c r="C21755" s="47" t="str">
        <f>C21754</f>
        <v>ASIGNACIONES DIRECTAS (20% DEL SGR)</v>
      </c>
      <c r="D21755" s="47"/>
      <c r="E21755" s="47" t="str">
        <f>E21754</f>
        <v>50270</v>
      </c>
      <c r="F21755" s="47"/>
      <c r="G21755" s="47" t="str">
        <f>G21754</f>
        <v xml:space="preserve">EL DORADO                                         </v>
      </c>
      <c r="H21755" s="47" t="s">
        <v>10655</v>
      </c>
      <c r="I21755" s="51">
        <f>SUBTOTAL(9,I21747:I21754)</f>
        <v>58732986</v>
      </c>
      <c r="J21755" s="51">
        <f>SUBTOTAL(9,J21747:J21754)</f>
        <v>55291060.799999997</v>
      </c>
      <c r="K21755" s="49">
        <f>J21755/I21755</f>
        <v>0.94139706773975351</v>
      </c>
      <c r="L21755" s="51">
        <f>SUBTOTAL(9,L21747:L21754)</f>
        <v>3730590</v>
      </c>
      <c r="M21755" s="51">
        <f>SUBTOTAL(9,M21747:M21754)</f>
        <v>1087864.8</v>
      </c>
      <c r="N21755" s="50">
        <f>IFERROR((M21755/L21755),"N.A")</f>
        <v>0.29160663594766512</v>
      </c>
      <c r="O21755" s="28"/>
      <c r="P21755" s="28"/>
      <c r="Q21755" s="28"/>
      <c r="R21755" s="28"/>
      <c r="S21755" s="25"/>
    </row>
    <row r="21756" spans="2:19" s="16" customFormat="1" outlineLevel="2" x14ac:dyDescent="0.25">
      <c r="B21756" s="16" t="s">
        <v>5865</v>
      </c>
      <c r="C21756" s="16" t="s">
        <v>5447</v>
      </c>
      <c r="D21756" s="16" t="s">
        <v>87</v>
      </c>
      <c r="E21756" s="16" t="s">
        <v>1481</v>
      </c>
      <c r="G21756" s="16" t="s">
        <v>1482</v>
      </c>
      <c r="H21756" s="16" t="s">
        <v>152</v>
      </c>
      <c r="I21756" s="35">
        <v>891979</v>
      </c>
      <c r="J21756" s="35">
        <v>0</v>
      </c>
      <c r="K21756" s="36">
        <f>IFERROR((J21756/I21756),0)</f>
        <v>0</v>
      </c>
      <c r="L21756" s="35">
        <v>557370</v>
      </c>
      <c r="M21756" s="35">
        <v>0</v>
      </c>
      <c r="N21756" s="40">
        <f>M21756/L21756</f>
        <v>0</v>
      </c>
      <c r="O21756" s="28"/>
      <c r="P21756" s="28"/>
      <c r="Q21756" s="28"/>
      <c r="R21756" s="28"/>
      <c r="S21756" s="25"/>
    </row>
    <row r="21757" spans="2:19" s="16" customFormat="1" outlineLevel="2" x14ac:dyDescent="0.25">
      <c r="B21757" s="16" t="s">
        <v>5865</v>
      </c>
      <c r="C21757" s="16" t="s">
        <v>5447</v>
      </c>
      <c r="D21757" s="16" t="s">
        <v>87</v>
      </c>
      <c r="E21757" s="16" t="s">
        <v>1481</v>
      </c>
      <c r="G21757" s="16" t="s">
        <v>1482</v>
      </c>
      <c r="H21757" s="16" t="s">
        <v>5452</v>
      </c>
      <c r="I21757" s="31">
        <v>5682710</v>
      </c>
      <c r="J21757" s="31">
        <v>5682710</v>
      </c>
      <c r="K21757" s="32">
        <f>IFERROR((J21757/I21757),0)</f>
        <v>1</v>
      </c>
      <c r="L21757" s="31"/>
      <c r="M21757" s="31"/>
      <c r="N21757" s="39"/>
      <c r="O21757" s="28"/>
      <c r="P21757" s="28"/>
      <c r="Q21757" s="28"/>
      <c r="R21757" s="28"/>
      <c r="S21757" s="25"/>
    </row>
    <row r="21758" spans="2:19" s="16" customFormat="1" outlineLevel="2" x14ac:dyDescent="0.25">
      <c r="B21758" s="16" t="s">
        <v>5865</v>
      </c>
      <c r="C21758" s="16" t="s">
        <v>5447</v>
      </c>
      <c r="D21758" s="16" t="s">
        <v>87</v>
      </c>
      <c r="E21758" s="16" t="s">
        <v>1481</v>
      </c>
      <c r="G21758" s="16" t="s">
        <v>1482</v>
      </c>
      <c r="H21758" s="16" t="s">
        <v>19</v>
      </c>
      <c r="I21758" s="31">
        <v>33783442</v>
      </c>
      <c r="J21758" s="31">
        <v>33783442</v>
      </c>
      <c r="K21758" s="32">
        <f>IFERROR((J21758/I21758),0)</f>
        <v>1</v>
      </c>
      <c r="L21758" s="31"/>
      <c r="M21758" s="31"/>
      <c r="N21758" s="39"/>
      <c r="O21758" s="28"/>
      <c r="P21758" s="28"/>
      <c r="Q21758" s="28"/>
      <c r="R21758" s="28"/>
      <c r="S21758" s="25"/>
    </row>
    <row r="21759" spans="2:19" s="16" customFormat="1" outlineLevel="2" x14ac:dyDescent="0.25">
      <c r="B21759" s="16" t="s">
        <v>5865</v>
      </c>
      <c r="C21759" s="16" t="s">
        <v>5447</v>
      </c>
      <c r="D21759" s="16" t="s">
        <v>87</v>
      </c>
      <c r="E21759" s="16" t="s">
        <v>1481</v>
      </c>
      <c r="G21759" s="16" t="s">
        <v>1482</v>
      </c>
      <c r="H21759" s="16" t="s">
        <v>154</v>
      </c>
      <c r="I21759" s="31">
        <v>6</v>
      </c>
      <c r="J21759" s="31">
        <v>6</v>
      </c>
      <c r="K21759" s="32">
        <f>IFERROR((J21759/I21759),0)</f>
        <v>1</v>
      </c>
      <c r="L21759" s="31"/>
      <c r="M21759" s="31"/>
      <c r="N21759" s="39"/>
      <c r="O21759" s="28"/>
      <c r="P21759" s="28"/>
      <c r="Q21759" s="28"/>
      <c r="R21759" s="28"/>
      <c r="S21759" s="25"/>
    </row>
    <row r="21760" spans="2:19" s="16" customFormat="1" outlineLevel="2" x14ac:dyDescent="0.25">
      <c r="B21760" s="16" t="s">
        <v>5865</v>
      </c>
      <c r="C21760" s="16" t="s">
        <v>5447</v>
      </c>
      <c r="D21760" s="16" t="s">
        <v>87</v>
      </c>
      <c r="E21760" s="16" t="s">
        <v>1481</v>
      </c>
      <c r="G21760" s="16" t="s">
        <v>1482</v>
      </c>
      <c r="H21760" s="16" t="s">
        <v>231</v>
      </c>
      <c r="I21760" s="31">
        <v>127507</v>
      </c>
      <c r="J21760" s="31">
        <v>127507</v>
      </c>
      <c r="K21760" s="32">
        <f>IFERROR((J21760/I21760),0)</f>
        <v>1</v>
      </c>
      <c r="L21760" s="31"/>
      <c r="M21760" s="31"/>
      <c r="N21760" s="39"/>
      <c r="O21760" s="28"/>
      <c r="P21760" s="28"/>
      <c r="Q21760" s="28"/>
      <c r="R21760" s="28"/>
      <c r="S21760" s="25"/>
    </row>
    <row r="21761" spans="2:19" s="16" customFormat="1" outlineLevel="2" x14ac:dyDescent="0.25">
      <c r="B21761" s="16" t="s">
        <v>5865</v>
      </c>
      <c r="C21761" s="16" t="s">
        <v>5447</v>
      </c>
      <c r="D21761" s="16" t="s">
        <v>87</v>
      </c>
      <c r="E21761" s="16" t="s">
        <v>1481</v>
      </c>
      <c r="G21761" s="16" t="s">
        <v>1482</v>
      </c>
      <c r="H21761" s="16" t="s">
        <v>155</v>
      </c>
      <c r="I21761" s="31">
        <v>-178396</v>
      </c>
      <c r="J21761" s="31"/>
      <c r="K21761" s="32">
        <f>IFERROR((J21761/I21761),0)</f>
        <v>0</v>
      </c>
      <c r="L21761" s="31"/>
      <c r="M21761" s="31"/>
      <c r="N21761" s="39"/>
      <c r="O21761" s="28"/>
      <c r="P21761" s="28"/>
      <c r="Q21761" s="28"/>
      <c r="R21761" s="28"/>
      <c r="S21761" s="25"/>
    </row>
    <row r="21762" spans="2:19" s="16" customFormat="1" outlineLevel="1" x14ac:dyDescent="0.25">
      <c r="B21762" s="47" t="s">
        <v>10027</v>
      </c>
      <c r="C21762" s="47" t="str">
        <f>C21761</f>
        <v>ASIGNACIONES DIRECTAS (20% DEL SGR)</v>
      </c>
      <c r="D21762" s="47"/>
      <c r="E21762" s="47" t="str">
        <f>E21761</f>
        <v>50251</v>
      </c>
      <c r="F21762" s="47"/>
      <c r="G21762" s="47" t="str">
        <f>G21761</f>
        <v xml:space="preserve">EL CASTILLO                                       </v>
      </c>
      <c r="H21762" s="47" t="s">
        <v>10655</v>
      </c>
      <c r="I21762" s="51">
        <f>SUBTOTAL(9,I21756:I21761)</f>
        <v>40307248</v>
      </c>
      <c r="J21762" s="51">
        <f>SUBTOTAL(9,J21756:J21761)</f>
        <v>39593665</v>
      </c>
      <c r="K21762" s="49">
        <f>J21762/I21762</f>
        <v>0.98229640981691435</v>
      </c>
      <c r="L21762" s="51">
        <f>SUBTOTAL(9,L21756:L21761)</f>
        <v>557370</v>
      </c>
      <c r="M21762" s="51">
        <f>SUBTOTAL(9,M21756:M21761)</f>
        <v>0</v>
      </c>
      <c r="N21762" s="50">
        <f>IFERROR((M21762/L21762),"N.A")</f>
        <v>0</v>
      </c>
      <c r="O21762" s="28"/>
      <c r="P21762" s="28"/>
      <c r="Q21762" s="28"/>
      <c r="R21762" s="28"/>
      <c r="S21762" s="25"/>
    </row>
    <row r="21763" spans="2:19" s="16" customFormat="1" outlineLevel="2" x14ac:dyDescent="0.25">
      <c r="B21763" s="16" t="s">
        <v>5866</v>
      </c>
      <c r="C21763" s="16" t="s">
        <v>5447</v>
      </c>
      <c r="D21763" s="16" t="s">
        <v>87</v>
      </c>
      <c r="E21763" s="16" t="s">
        <v>1484</v>
      </c>
      <c r="G21763" s="16" t="s">
        <v>1485</v>
      </c>
      <c r="H21763" s="16" t="s">
        <v>5451</v>
      </c>
      <c r="I21763" s="31">
        <v>5143933</v>
      </c>
      <c r="J21763" s="31">
        <v>5143933</v>
      </c>
      <c r="K21763" s="32">
        <f>IFERROR((J21763/I21763),0)</f>
        <v>1</v>
      </c>
      <c r="L21763" s="31"/>
      <c r="M21763" s="31"/>
      <c r="N21763" s="39"/>
      <c r="O21763" s="28"/>
      <c r="P21763" s="28"/>
      <c r="Q21763" s="28"/>
      <c r="R21763" s="28"/>
      <c r="S21763" s="25"/>
    </row>
    <row r="21764" spans="2:19" s="16" customFormat="1" outlineLevel="2" x14ac:dyDescent="0.25">
      <c r="B21764" s="16" t="s">
        <v>5866</v>
      </c>
      <c r="C21764" s="16" t="s">
        <v>5447</v>
      </c>
      <c r="D21764" s="16" t="s">
        <v>87</v>
      </c>
      <c r="E21764" s="16" t="s">
        <v>1484</v>
      </c>
      <c r="G21764" s="16" t="s">
        <v>1485</v>
      </c>
      <c r="H21764" s="16" t="s">
        <v>5452</v>
      </c>
      <c r="I21764" s="31">
        <v>548741</v>
      </c>
      <c r="J21764" s="31">
        <v>548741</v>
      </c>
      <c r="K21764" s="32">
        <f>IFERROR((J21764/I21764),0)</f>
        <v>1</v>
      </c>
      <c r="L21764" s="31"/>
      <c r="M21764" s="31"/>
      <c r="N21764" s="39"/>
      <c r="O21764" s="28"/>
      <c r="P21764" s="28"/>
      <c r="Q21764" s="28"/>
      <c r="R21764" s="28"/>
      <c r="S21764" s="25"/>
    </row>
    <row r="21765" spans="2:19" s="16" customFormat="1" outlineLevel="2" x14ac:dyDescent="0.25">
      <c r="B21765" s="16" t="s">
        <v>5866</v>
      </c>
      <c r="C21765" s="16" t="s">
        <v>5447</v>
      </c>
      <c r="D21765" s="16" t="s">
        <v>87</v>
      </c>
      <c r="E21765" s="16" t="s">
        <v>1484</v>
      </c>
      <c r="G21765" s="16" t="s">
        <v>1485</v>
      </c>
      <c r="H21765" s="16" t="s">
        <v>19</v>
      </c>
      <c r="I21765" s="31">
        <v>1107340</v>
      </c>
      <c r="J21765" s="31">
        <v>1107340</v>
      </c>
      <c r="K21765" s="32">
        <f>IFERROR((J21765/I21765),0)</f>
        <v>1</v>
      </c>
      <c r="L21765" s="31"/>
      <c r="M21765" s="31"/>
      <c r="N21765" s="39"/>
      <c r="O21765" s="28"/>
      <c r="P21765" s="28"/>
      <c r="Q21765" s="28"/>
      <c r="R21765" s="28"/>
      <c r="S21765" s="25"/>
    </row>
    <row r="21766" spans="2:19" s="16" customFormat="1" outlineLevel="1" x14ac:dyDescent="0.25">
      <c r="B21766" s="47" t="s">
        <v>10028</v>
      </c>
      <c r="C21766" s="47" t="str">
        <f>C21765</f>
        <v>ASIGNACIONES DIRECTAS (20% DEL SGR)</v>
      </c>
      <c r="D21766" s="47"/>
      <c r="E21766" s="47" t="str">
        <f>E21765</f>
        <v>50245</v>
      </c>
      <c r="F21766" s="47"/>
      <c r="G21766" s="47" t="str">
        <f>G21765</f>
        <v xml:space="preserve">EL CALVARIO                                       </v>
      </c>
      <c r="H21766" s="47" t="s">
        <v>10655</v>
      </c>
      <c r="I21766" s="51">
        <f>SUBTOTAL(9,I21763:I21765)</f>
        <v>6800014</v>
      </c>
      <c r="J21766" s="51">
        <f>SUBTOTAL(9,J21763:J21765)</f>
        <v>6800014</v>
      </c>
      <c r="K21766" s="49">
        <f>J21766/I21766</f>
        <v>1</v>
      </c>
      <c r="L21766" s="51">
        <f>SUBTOTAL(9,L21763:L21765)</f>
        <v>0</v>
      </c>
      <c r="M21766" s="51">
        <f>SUBTOTAL(9,M21763:M21765)</f>
        <v>0</v>
      </c>
      <c r="N21766" s="50" t="str">
        <f>IFERROR((M21766/L21766),"N.A")</f>
        <v>N.A</v>
      </c>
      <c r="O21766" s="28"/>
      <c r="P21766" s="28"/>
      <c r="Q21766" s="28"/>
      <c r="R21766" s="28"/>
      <c r="S21766" s="25"/>
    </row>
    <row r="21767" spans="2:19" s="16" customFormat="1" outlineLevel="2" x14ac:dyDescent="0.25">
      <c r="B21767" s="16" t="s">
        <v>5867</v>
      </c>
      <c r="C21767" s="16" t="s">
        <v>5447</v>
      </c>
      <c r="D21767" s="16" t="s">
        <v>87</v>
      </c>
      <c r="E21767" s="16" t="s">
        <v>1487</v>
      </c>
      <c r="G21767" s="16" t="s">
        <v>1488</v>
      </c>
      <c r="H21767" s="16" t="s">
        <v>152</v>
      </c>
      <c r="I21767" s="35">
        <v>9743367</v>
      </c>
      <c r="J21767" s="35">
        <v>4484009.8899999997</v>
      </c>
      <c r="K21767" s="36">
        <f>IFERROR((J21767/I21767),0)</f>
        <v>0.46021153570423856</v>
      </c>
      <c r="L21767" s="35">
        <v>6235002</v>
      </c>
      <c r="M21767" s="35">
        <v>4484009.8899999997</v>
      </c>
      <c r="N21767" s="40">
        <f>M21767/L21767</f>
        <v>0.71916735391584474</v>
      </c>
      <c r="O21767" s="28"/>
      <c r="P21767" s="28"/>
      <c r="Q21767" s="28"/>
      <c r="R21767" s="28"/>
      <c r="S21767" s="25"/>
    </row>
    <row r="21768" spans="2:19" s="16" customFormat="1" outlineLevel="2" x14ac:dyDescent="0.25">
      <c r="B21768" s="16" t="s">
        <v>5867</v>
      </c>
      <c r="C21768" s="16" t="s">
        <v>5447</v>
      </c>
      <c r="D21768" s="16" t="s">
        <v>87</v>
      </c>
      <c r="E21768" s="16" t="s">
        <v>1487</v>
      </c>
      <c r="G21768" s="16" t="s">
        <v>1488</v>
      </c>
      <c r="H21768" s="16" t="s">
        <v>5452</v>
      </c>
      <c r="I21768" s="31">
        <v>17967337</v>
      </c>
      <c r="J21768" s="31">
        <v>17967337</v>
      </c>
      <c r="K21768" s="32">
        <f>IFERROR((J21768/I21768),0)</f>
        <v>1</v>
      </c>
      <c r="L21768" s="31"/>
      <c r="M21768" s="31"/>
      <c r="N21768" s="39"/>
      <c r="O21768" s="28"/>
      <c r="P21768" s="28"/>
      <c r="Q21768" s="28"/>
      <c r="R21768" s="28"/>
      <c r="S21768" s="25"/>
    </row>
    <row r="21769" spans="2:19" s="16" customFormat="1" outlineLevel="2" x14ac:dyDescent="0.25">
      <c r="B21769" s="16" t="s">
        <v>5867</v>
      </c>
      <c r="C21769" s="16" t="s">
        <v>5447</v>
      </c>
      <c r="D21769" s="16" t="s">
        <v>87</v>
      </c>
      <c r="E21769" s="16" t="s">
        <v>1487</v>
      </c>
      <c r="G21769" s="16" t="s">
        <v>1488</v>
      </c>
      <c r="H21769" s="16" t="s">
        <v>19</v>
      </c>
      <c r="I21769" s="31">
        <v>120992441</v>
      </c>
      <c r="J21769" s="31">
        <v>120992441</v>
      </c>
      <c r="K21769" s="32">
        <f>IFERROR((J21769/I21769),0)</f>
        <v>1</v>
      </c>
      <c r="L21769" s="31"/>
      <c r="M21769" s="31"/>
      <c r="N21769" s="39"/>
      <c r="O21769" s="28"/>
      <c r="P21769" s="28"/>
      <c r="Q21769" s="28"/>
      <c r="R21769" s="28"/>
      <c r="S21769" s="25"/>
    </row>
    <row r="21770" spans="2:19" s="16" customFormat="1" outlineLevel="2" x14ac:dyDescent="0.25">
      <c r="B21770" s="16" t="s">
        <v>5867</v>
      </c>
      <c r="C21770" s="16" t="s">
        <v>5447</v>
      </c>
      <c r="D21770" s="16" t="s">
        <v>87</v>
      </c>
      <c r="E21770" s="16" t="s">
        <v>1487</v>
      </c>
      <c r="G21770" s="16" t="s">
        <v>1488</v>
      </c>
      <c r="H21770" s="16" t="s">
        <v>154</v>
      </c>
      <c r="I21770" s="31">
        <v>60</v>
      </c>
      <c r="J21770" s="31">
        <v>60</v>
      </c>
      <c r="K21770" s="32">
        <f>IFERROR((J21770/I21770),0)</f>
        <v>1</v>
      </c>
      <c r="L21770" s="31"/>
      <c r="M21770" s="31"/>
      <c r="N21770" s="39"/>
      <c r="O21770" s="28"/>
      <c r="P21770" s="28"/>
      <c r="Q21770" s="28"/>
      <c r="R21770" s="28"/>
      <c r="S21770" s="25"/>
    </row>
    <row r="21771" spans="2:19" s="16" customFormat="1" outlineLevel="2" x14ac:dyDescent="0.25">
      <c r="B21771" s="16" t="s">
        <v>5867</v>
      </c>
      <c r="C21771" s="16" t="s">
        <v>5447</v>
      </c>
      <c r="D21771" s="16" t="s">
        <v>89</v>
      </c>
      <c r="E21771" s="16" t="s">
        <v>1487</v>
      </c>
      <c r="G21771" s="16" t="s">
        <v>1488</v>
      </c>
      <c r="H21771" s="16" t="s">
        <v>4491</v>
      </c>
      <c r="I21771" s="31">
        <v>1374360</v>
      </c>
      <c r="J21771" s="31">
        <v>1374360</v>
      </c>
      <c r="K21771" s="32">
        <f>IFERROR((J21771/I21771),0)</f>
        <v>1</v>
      </c>
      <c r="L21771" s="31"/>
      <c r="M21771" s="31"/>
      <c r="N21771" s="39"/>
      <c r="O21771" s="28"/>
      <c r="P21771" s="28"/>
      <c r="Q21771" s="28"/>
      <c r="R21771" s="28"/>
      <c r="S21771" s="25"/>
    </row>
    <row r="21772" spans="2:19" s="16" customFormat="1" outlineLevel="2" x14ac:dyDescent="0.25">
      <c r="B21772" s="16" t="s">
        <v>5867</v>
      </c>
      <c r="C21772" s="16" t="s">
        <v>5447</v>
      </c>
      <c r="D21772" s="16" t="s">
        <v>87</v>
      </c>
      <c r="E21772" s="16" t="s">
        <v>1487</v>
      </c>
      <c r="G21772" s="16" t="s">
        <v>1488</v>
      </c>
      <c r="H21772" s="16" t="s">
        <v>231</v>
      </c>
      <c r="I21772" s="31">
        <v>1461570</v>
      </c>
      <c r="J21772" s="31">
        <v>1461570</v>
      </c>
      <c r="K21772" s="32">
        <f>IFERROR((J21772/I21772),0)</f>
        <v>1</v>
      </c>
      <c r="L21772" s="31"/>
      <c r="M21772" s="31"/>
      <c r="N21772" s="39"/>
      <c r="O21772" s="28"/>
      <c r="P21772" s="28"/>
      <c r="Q21772" s="28"/>
      <c r="R21772" s="28"/>
      <c r="S21772" s="25"/>
    </row>
    <row r="21773" spans="2:19" s="16" customFormat="1" outlineLevel="2" x14ac:dyDescent="0.25">
      <c r="B21773" s="16" t="s">
        <v>5867</v>
      </c>
      <c r="C21773" s="16" t="s">
        <v>5447</v>
      </c>
      <c r="D21773" s="16" t="s">
        <v>87</v>
      </c>
      <c r="E21773" s="16" t="s">
        <v>1487</v>
      </c>
      <c r="G21773" s="16" t="s">
        <v>1488</v>
      </c>
      <c r="H21773" s="16" t="s">
        <v>155</v>
      </c>
      <c r="I21773" s="31">
        <v>-1948673</v>
      </c>
      <c r="J21773" s="31"/>
      <c r="K21773" s="32">
        <f>IFERROR((J21773/I21773),0)</f>
        <v>0</v>
      </c>
      <c r="L21773" s="31"/>
      <c r="M21773" s="31"/>
      <c r="N21773" s="39"/>
      <c r="O21773" s="28"/>
      <c r="P21773" s="28"/>
      <c r="Q21773" s="28"/>
      <c r="R21773" s="28"/>
      <c r="S21773" s="25"/>
    </row>
    <row r="21774" spans="2:19" s="16" customFormat="1" outlineLevel="1" x14ac:dyDescent="0.25">
      <c r="B21774" s="47" t="s">
        <v>10029</v>
      </c>
      <c r="C21774" s="47" t="str">
        <f>C21773</f>
        <v>ASIGNACIONES DIRECTAS (20% DEL SGR)</v>
      </c>
      <c r="D21774" s="47"/>
      <c r="E21774" s="47" t="str">
        <f>E21773</f>
        <v>50226</v>
      </c>
      <c r="F21774" s="47"/>
      <c r="G21774" s="47" t="str">
        <f>G21773</f>
        <v xml:space="preserve">CUMARAL                                           </v>
      </c>
      <c r="H21774" s="47" t="s">
        <v>10655</v>
      </c>
      <c r="I21774" s="51">
        <f>SUBTOTAL(9,I21767:I21773)</f>
        <v>149590462</v>
      </c>
      <c r="J21774" s="51">
        <f>SUBTOTAL(9,J21767:J21773)</f>
        <v>146279777.88999999</v>
      </c>
      <c r="K21774" s="49">
        <f>J21774/I21774</f>
        <v>0.97786834758221408</v>
      </c>
      <c r="L21774" s="51">
        <f>SUBTOTAL(9,L21767:L21773)</f>
        <v>6235002</v>
      </c>
      <c r="M21774" s="51">
        <f>SUBTOTAL(9,M21767:M21773)</f>
        <v>4484009.8899999997</v>
      </c>
      <c r="N21774" s="50">
        <f>IFERROR((M21774/L21774),"N.A")</f>
        <v>0.71916735391584474</v>
      </c>
      <c r="O21774" s="28"/>
      <c r="P21774" s="28"/>
      <c r="Q21774" s="28"/>
      <c r="R21774" s="28"/>
      <c r="S21774" s="25"/>
    </row>
    <row r="21775" spans="2:19" s="16" customFormat="1" outlineLevel="2" x14ac:dyDescent="0.25">
      <c r="B21775" s="16" t="s">
        <v>5868</v>
      </c>
      <c r="C21775" s="16" t="s">
        <v>5447</v>
      </c>
      <c r="D21775" s="16" t="s">
        <v>87</v>
      </c>
      <c r="E21775" s="16" t="s">
        <v>1490</v>
      </c>
      <c r="G21775" s="16" t="s">
        <v>1491</v>
      </c>
      <c r="H21775" s="16" t="s">
        <v>152</v>
      </c>
      <c r="I21775" s="35">
        <v>203360</v>
      </c>
      <c r="J21775" s="35">
        <v>203360</v>
      </c>
      <c r="K21775" s="36">
        <f>IFERROR((J21775/I21775),0)</f>
        <v>1</v>
      </c>
      <c r="L21775" s="35">
        <v>133850</v>
      </c>
      <c r="M21775" s="35">
        <v>203360</v>
      </c>
      <c r="N21775" s="40">
        <f>M21775/L21775</f>
        <v>1.5193126634292118</v>
      </c>
      <c r="O21775" s="28"/>
      <c r="P21775" s="28"/>
      <c r="Q21775" s="28"/>
      <c r="R21775" s="28"/>
      <c r="S21775" s="25"/>
    </row>
    <row r="21776" spans="2:19" s="16" customFormat="1" outlineLevel="2" x14ac:dyDescent="0.25">
      <c r="B21776" s="16" t="s">
        <v>5868</v>
      </c>
      <c r="C21776" s="16" t="s">
        <v>5447</v>
      </c>
      <c r="D21776" s="16" t="s">
        <v>87</v>
      </c>
      <c r="E21776" s="16" t="s">
        <v>1490</v>
      </c>
      <c r="G21776" s="16" t="s">
        <v>1491</v>
      </c>
      <c r="H21776" s="16" t="s">
        <v>5452</v>
      </c>
      <c r="I21776" s="31">
        <v>2274190</v>
      </c>
      <c r="J21776" s="31">
        <v>2274190</v>
      </c>
      <c r="K21776" s="32">
        <f>IFERROR((J21776/I21776),0)</f>
        <v>1</v>
      </c>
      <c r="L21776" s="31"/>
      <c r="M21776" s="31"/>
      <c r="N21776" s="39"/>
      <c r="O21776" s="28"/>
      <c r="P21776" s="28"/>
      <c r="Q21776" s="28"/>
      <c r="R21776" s="28"/>
      <c r="S21776" s="25"/>
    </row>
    <row r="21777" spans="2:19" s="16" customFormat="1" outlineLevel="2" x14ac:dyDescent="0.25">
      <c r="B21777" s="16" t="s">
        <v>5868</v>
      </c>
      <c r="C21777" s="16" t="s">
        <v>5447</v>
      </c>
      <c r="D21777" s="16" t="s">
        <v>87</v>
      </c>
      <c r="E21777" s="16" t="s">
        <v>1490</v>
      </c>
      <c r="G21777" s="16" t="s">
        <v>1491</v>
      </c>
      <c r="H21777" s="16" t="s">
        <v>19</v>
      </c>
      <c r="I21777" s="31">
        <v>19499703</v>
      </c>
      <c r="J21777" s="31">
        <v>19499703</v>
      </c>
      <c r="K21777" s="32">
        <f>IFERROR((J21777/I21777),0)</f>
        <v>1</v>
      </c>
      <c r="L21777" s="31"/>
      <c r="M21777" s="31"/>
      <c r="N21777" s="39"/>
      <c r="O21777" s="28"/>
      <c r="P21777" s="28"/>
      <c r="Q21777" s="28"/>
      <c r="R21777" s="28"/>
      <c r="S21777" s="25"/>
    </row>
    <row r="21778" spans="2:19" s="16" customFormat="1" outlineLevel="2" x14ac:dyDescent="0.25">
      <c r="B21778" s="16" t="s">
        <v>5868</v>
      </c>
      <c r="C21778" s="16" t="s">
        <v>5447</v>
      </c>
      <c r="D21778" s="16" t="s">
        <v>87</v>
      </c>
      <c r="E21778" s="16" t="s">
        <v>1490</v>
      </c>
      <c r="G21778" s="16" t="s">
        <v>1491</v>
      </c>
      <c r="H21778" s="16" t="s">
        <v>154</v>
      </c>
      <c r="I21778" s="31">
        <v>1</v>
      </c>
      <c r="J21778" s="31">
        <v>1</v>
      </c>
      <c r="K21778" s="32">
        <f>IFERROR((J21778/I21778),0)</f>
        <v>1</v>
      </c>
      <c r="L21778" s="31"/>
      <c r="M21778" s="31"/>
      <c r="N21778" s="39"/>
      <c r="O21778" s="28"/>
      <c r="P21778" s="28"/>
      <c r="Q21778" s="28"/>
      <c r="R21778" s="28"/>
      <c r="S21778" s="25"/>
    </row>
    <row r="21779" spans="2:19" s="16" customFormat="1" outlineLevel="2" x14ac:dyDescent="0.25">
      <c r="B21779" s="16" t="s">
        <v>5868</v>
      </c>
      <c r="C21779" s="16" t="s">
        <v>5447</v>
      </c>
      <c r="D21779" s="16" t="s">
        <v>87</v>
      </c>
      <c r="E21779" s="16" t="s">
        <v>1490</v>
      </c>
      <c r="G21779" s="16" t="s">
        <v>1491</v>
      </c>
      <c r="H21779" s="16" t="s">
        <v>331</v>
      </c>
      <c r="I21779" s="31">
        <v>446991</v>
      </c>
      <c r="J21779" s="31">
        <v>446991</v>
      </c>
      <c r="K21779" s="32">
        <f>IFERROR((J21779/I21779),0)</f>
        <v>1</v>
      </c>
      <c r="L21779" s="31"/>
      <c r="M21779" s="31"/>
      <c r="N21779" s="39"/>
      <c r="O21779" s="28"/>
      <c r="P21779" s="28"/>
      <c r="Q21779" s="28"/>
      <c r="R21779" s="28"/>
      <c r="S21779" s="25"/>
    </row>
    <row r="21780" spans="2:19" s="16" customFormat="1" outlineLevel="2" x14ac:dyDescent="0.25">
      <c r="B21780" s="16" t="s">
        <v>5868</v>
      </c>
      <c r="C21780" s="16" t="s">
        <v>5447</v>
      </c>
      <c r="D21780" s="16" t="s">
        <v>87</v>
      </c>
      <c r="E21780" s="16" t="s">
        <v>1490</v>
      </c>
      <c r="G21780" s="16" t="s">
        <v>1491</v>
      </c>
      <c r="H21780" s="16" t="s">
        <v>231</v>
      </c>
      <c r="I21780" s="31">
        <v>32247</v>
      </c>
      <c r="J21780" s="31">
        <v>32247</v>
      </c>
      <c r="K21780" s="32">
        <f>IFERROR((J21780/I21780),0)</f>
        <v>1</v>
      </c>
      <c r="L21780" s="31"/>
      <c r="M21780" s="31"/>
      <c r="N21780" s="39"/>
      <c r="O21780" s="28"/>
      <c r="P21780" s="28"/>
      <c r="Q21780" s="28"/>
      <c r="R21780" s="28"/>
      <c r="S21780" s="25"/>
    </row>
    <row r="21781" spans="2:19" s="16" customFormat="1" outlineLevel="2" x14ac:dyDescent="0.25">
      <c r="B21781" s="16" t="s">
        <v>5868</v>
      </c>
      <c r="C21781" s="16" t="s">
        <v>5447</v>
      </c>
      <c r="D21781" s="16" t="s">
        <v>87</v>
      </c>
      <c r="E21781" s="16" t="s">
        <v>1490</v>
      </c>
      <c r="G21781" s="16" t="s">
        <v>1491</v>
      </c>
      <c r="H21781" s="16" t="s">
        <v>155</v>
      </c>
      <c r="I21781" s="31">
        <v>-40672</v>
      </c>
      <c r="J21781" s="31"/>
      <c r="K21781" s="32">
        <f>IFERROR((J21781/I21781),0)</f>
        <v>0</v>
      </c>
      <c r="L21781" s="31"/>
      <c r="M21781" s="31"/>
      <c r="N21781" s="39"/>
      <c r="O21781" s="28"/>
      <c r="P21781" s="28"/>
      <c r="Q21781" s="28"/>
      <c r="R21781" s="28"/>
      <c r="S21781" s="25"/>
    </row>
    <row r="21782" spans="2:19" s="16" customFormat="1" outlineLevel="1" x14ac:dyDescent="0.25">
      <c r="B21782" s="47" t="s">
        <v>10030</v>
      </c>
      <c r="C21782" s="47" t="str">
        <f>C21781</f>
        <v>ASIGNACIONES DIRECTAS (20% DEL SGR)</v>
      </c>
      <c r="D21782" s="47"/>
      <c r="E21782" s="47" t="str">
        <f>E21781</f>
        <v>50223</v>
      </c>
      <c r="F21782" s="47"/>
      <c r="G21782" s="47" t="str">
        <f>G21781</f>
        <v xml:space="preserve">CUBARRAL                                          </v>
      </c>
      <c r="H21782" s="47" t="s">
        <v>10655</v>
      </c>
      <c r="I21782" s="51">
        <f>SUBTOTAL(9,I21775:I21781)</f>
        <v>22415820</v>
      </c>
      <c r="J21782" s="51">
        <f>SUBTOTAL(9,J21775:J21781)</f>
        <v>22456492</v>
      </c>
      <c r="K21782" s="49">
        <f>J21782/I21782</f>
        <v>1.0018144328425194</v>
      </c>
      <c r="L21782" s="51">
        <f>SUBTOTAL(9,L21775:L21781)</f>
        <v>133850</v>
      </c>
      <c r="M21782" s="51">
        <f>SUBTOTAL(9,M21775:M21781)</f>
        <v>203360</v>
      </c>
      <c r="N21782" s="50">
        <f>IFERROR((M21782/L21782),"N.A")</f>
        <v>1.5193126634292118</v>
      </c>
      <c r="O21782" s="28"/>
      <c r="P21782" s="28"/>
      <c r="Q21782" s="28"/>
      <c r="R21782" s="28"/>
      <c r="S21782" s="25"/>
    </row>
    <row r="21783" spans="2:19" s="16" customFormat="1" outlineLevel="2" x14ac:dyDescent="0.25">
      <c r="B21783" s="16" t="s">
        <v>5869</v>
      </c>
      <c r="C21783" s="16" t="s">
        <v>5447</v>
      </c>
      <c r="D21783" s="16" t="s">
        <v>87</v>
      </c>
      <c r="E21783" s="16" t="s">
        <v>1493</v>
      </c>
      <c r="G21783" s="16" t="s">
        <v>1494</v>
      </c>
      <c r="H21783" s="16" t="s">
        <v>152</v>
      </c>
      <c r="I21783" s="35">
        <v>30140007334</v>
      </c>
      <c r="J21783" s="35">
        <v>17821631755.839996</v>
      </c>
      <c r="K21783" s="36">
        <f>IFERROR((J21783/I21783),0)</f>
        <v>0.59129487124364333</v>
      </c>
      <c r="L21783" s="35">
        <v>19610228740.150002</v>
      </c>
      <c r="M21783" s="35">
        <v>17821631755.839996</v>
      </c>
      <c r="N21783" s="40">
        <f>M21783/L21783</f>
        <v>0.90879265061054437</v>
      </c>
      <c r="O21783" s="28"/>
      <c r="P21783" s="28"/>
      <c r="Q21783" s="28"/>
      <c r="R21783" s="28"/>
      <c r="S21783" s="25"/>
    </row>
    <row r="21784" spans="2:19" s="16" customFormat="1" outlineLevel="2" x14ac:dyDescent="0.25">
      <c r="B21784" s="16" t="s">
        <v>5869</v>
      </c>
      <c r="C21784" s="16" t="s">
        <v>5447</v>
      </c>
      <c r="D21784" s="16" t="s">
        <v>87</v>
      </c>
      <c r="E21784" s="16" t="s">
        <v>1493</v>
      </c>
      <c r="G21784" s="16" t="s">
        <v>1494</v>
      </c>
      <c r="H21784" s="16" t="s">
        <v>24</v>
      </c>
      <c r="I21784" s="31">
        <v>7584383</v>
      </c>
      <c r="J21784" s="31">
        <v>7584383</v>
      </c>
      <c r="K21784" s="32">
        <f>IFERROR((J21784/I21784),0)</f>
        <v>1</v>
      </c>
      <c r="L21784" s="31"/>
      <c r="M21784" s="31"/>
      <c r="N21784" s="39"/>
      <c r="O21784" s="28"/>
      <c r="P21784" s="28"/>
      <c r="Q21784" s="28"/>
      <c r="R21784" s="28"/>
      <c r="S21784" s="25"/>
    </row>
    <row r="21785" spans="2:19" s="16" customFormat="1" outlineLevel="2" x14ac:dyDescent="0.25">
      <c r="B21785" s="16" t="s">
        <v>5869</v>
      </c>
      <c r="C21785" s="16" t="s">
        <v>5447</v>
      </c>
      <c r="D21785" s="16" t="s">
        <v>87</v>
      </c>
      <c r="E21785" s="16" t="s">
        <v>1493</v>
      </c>
      <c r="G21785" s="16" t="s">
        <v>1494</v>
      </c>
      <c r="H21785" s="16" t="s">
        <v>5452</v>
      </c>
      <c r="I21785" s="31">
        <v>8140237171</v>
      </c>
      <c r="J21785" s="31">
        <v>8140237171</v>
      </c>
      <c r="K21785" s="32">
        <f>IFERROR((J21785/I21785),0)</f>
        <v>1</v>
      </c>
      <c r="L21785" s="31"/>
      <c r="M21785" s="31"/>
      <c r="N21785" s="39"/>
      <c r="O21785" s="28"/>
      <c r="P21785" s="28"/>
      <c r="Q21785" s="28"/>
      <c r="R21785" s="28"/>
      <c r="S21785" s="25"/>
    </row>
    <row r="21786" spans="2:19" s="16" customFormat="1" outlineLevel="2" x14ac:dyDescent="0.25">
      <c r="B21786" s="16" t="s">
        <v>5869</v>
      </c>
      <c r="C21786" s="16" t="s">
        <v>5447</v>
      </c>
      <c r="D21786" s="16" t="s">
        <v>87</v>
      </c>
      <c r="E21786" s="16" t="s">
        <v>1493</v>
      </c>
      <c r="G21786" s="16" t="s">
        <v>1494</v>
      </c>
      <c r="H21786" s="16" t="s">
        <v>19</v>
      </c>
      <c r="I21786" s="31">
        <v>30117441634</v>
      </c>
      <c r="J21786" s="31">
        <v>30117441634</v>
      </c>
      <c r="K21786" s="32">
        <f>IFERROR((J21786/I21786),0)</f>
        <v>1</v>
      </c>
      <c r="L21786" s="31"/>
      <c r="M21786" s="31"/>
      <c r="N21786" s="39"/>
      <c r="O21786" s="28"/>
      <c r="P21786" s="28"/>
      <c r="Q21786" s="28"/>
      <c r="R21786" s="28"/>
      <c r="S21786" s="25"/>
    </row>
    <row r="21787" spans="2:19" s="16" customFormat="1" outlineLevel="2" x14ac:dyDescent="0.25">
      <c r="B21787" s="16" t="s">
        <v>5869</v>
      </c>
      <c r="C21787" s="16" t="s">
        <v>5447</v>
      </c>
      <c r="D21787" s="16" t="s">
        <v>87</v>
      </c>
      <c r="E21787" s="16" t="s">
        <v>1493</v>
      </c>
      <c r="G21787" s="16" t="s">
        <v>1494</v>
      </c>
      <c r="H21787" s="16" t="s">
        <v>154</v>
      </c>
      <c r="I21787" s="31">
        <v>186412</v>
      </c>
      <c r="J21787" s="31">
        <v>186412</v>
      </c>
      <c r="K21787" s="32">
        <f>IFERROR((J21787/I21787),0)</f>
        <v>1</v>
      </c>
      <c r="L21787" s="31"/>
      <c r="M21787" s="31"/>
      <c r="N21787" s="39"/>
      <c r="O21787" s="28"/>
      <c r="P21787" s="28"/>
      <c r="Q21787" s="28"/>
      <c r="R21787" s="28"/>
      <c r="S21787" s="25"/>
    </row>
    <row r="21788" spans="2:19" s="16" customFormat="1" outlineLevel="2" x14ac:dyDescent="0.25">
      <c r="B21788" s="16" t="s">
        <v>5869</v>
      </c>
      <c r="C21788" s="16" t="s">
        <v>5447</v>
      </c>
      <c r="D21788" s="16" t="s">
        <v>87</v>
      </c>
      <c r="E21788" s="16" t="s">
        <v>1493</v>
      </c>
      <c r="G21788" s="16" t="s">
        <v>1494</v>
      </c>
      <c r="H21788" s="16" t="s">
        <v>331</v>
      </c>
      <c r="I21788" s="31">
        <v>828695454</v>
      </c>
      <c r="J21788" s="31">
        <v>828695454</v>
      </c>
      <c r="K21788" s="32">
        <f>IFERROR((J21788/I21788),0)</f>
        <v>1</v>
      </c>
      <c r="L21788" s="31"/>
      <c r="M21788" s="31"/>
      <c r="N21788" s="39"/>
      <c r="O21788" s="28"/>
      <c r="P21788" s="28"/>
      <c r="Q21788" s="28"/>
      <c r="R21788" s="28"/>
      <c r="S21788" s="25"/>
    </row>
    <row r="21789" spans="2:19" s="16" customFormat="1" outlineLevel="2" x14ac:dyDescent="0.25">
      <c r="B21789" s="16" t="s">
        <v>5869</v>
      </c>
      <c r="C21789" s="16" t="s">
        <v>5447</v>
      </c>
      <c r="D21789" s="16" t="s">
        <v>89</v>
      </c>
      <c r="E21789" s="16" t="s">
        <v>1493</v>
      </c>
      <c r="G21789" s="16" t="s">
        <v>1494</v>
      </c>
      <c r="H21789" s="16" t="s">
        <v>4491</v>
      </c>
      <c r="I21789" s="31">
        <v>1260069</v>
      </c>
      <c r="J21789" s="31">
        <v>1260069</v>
      </c>
      <c r="K21789" s="32">
        <f>IFERROR((J21789/I21789),0)</f>
        <v>1</v>
      </c>
      <c r="L21789" s="31"/>
      <c r="M21789" s="31"/>
      <c r="N21789" s="39"/>
      <c r="O21789" s="28"/>
      <c r="P21789" s="28"/>
      <c r="Q21789" s="28"/>
      <c r="R21789" s="28"/>
      <c r="S21789" s="25"/>
    </row>
    <row r="21790" spans="2:19" s="16" customFormat="1" outlineLevel="2" x14ac:dyDescent="0.25">
      <c r="B21790" s="16" t="s">
        <v>5869</v>
      </c>
      <c r="C21790" s="16" t="s">
        <v>5447</v>
      </c>
      <c r="D21790" s="16" t="s">
        <v>87</v>
      </c>
      <c r="E21790" s="16" t="s">
        <v>1493</v>
      </c>
      <c r="G21790" s="16" t="s">
        <v>1494</v>
      </c>
      <c r="H21790" s="16" t="s">
        <v>231</v>
      </c>
      <c r="I21790" s="31">
        <v>4608156583</v>
      </c>
      <c r="J21790" s="31">
        <v>4608156583</v>
      </c>
      <c r="K21790" s="32">
        <f>IFERROR((J21790/I21790),0)</f>
        <v>1</v>
      </c>
      <c r="L21790" s="31"/>
      <c r="M21790" s="31"/>
      <c r="N21790" s="39"/>
      <c r="O21790" s="28"/>
      <c r="P21790" s="28"/>
      <c r="Q21790" s="28"/>
      <c r="R21790" s="28"/>
      <c r="S21790" s="25"/>
    </row>
    <row r="21791" spans="2:19" s="16" customFormat="1" outlineLevel="2" x14ac:dyDescent="0.25">
      <c r="B21791" s="16" t="s">
        <v>5869</v>
      </c>
      <c r="C21791" s="16" t="s">
        <v>5447</v>
      </c>
      <c r="D21791" s="16" t="s">
        <v>87</v>
      </c>
      <c r="E21791" s="16" t="s">
        <v>1493</v>
      </c>
      <c r="G21791" s="16" t="s">
        <v>1494</v>
      </c>
      <c r="H21791" s="16" t="s">
        <v>155</v>
      </c>
      <c r="I21791" s="31">
        <v>-6028001467</v>
      </c>
      <c r="J21791" s="31"/>
      <c r="K21791" s="32">
        <f>IFERROR((J21791/I21791),0)</f>
        <v>0</v>
      </c>
      <c r="L21791" s="31"/>
      <c r="M21791" s="31"/>
      <c r="N21791" s="39"/>
      <c r="O21791" s="28"/>
      <c r="P21791" s="28"/>
      <c r="Q21791" s="28"/>
      <c r="R21791" s="28"/>
      <c r="S21791" s="25"/>
    </row>
    <row r="21792" spans="2:19" s="16" customFormat="1" outlineLevel="1" x14ac:dyDescent="0.25">
      <c r="B21792" s="47" t="s">
        <v>10031</v>
      </c>
      <c r="C21792" s="47" t="str">
        <f>C21791</f>
        <v>ASIGNACIONES DIRECTAS (20% DEL SGR)</v>
      </c>
      <c r="D21792" s="47"/>
      <c r="E21792" s="47" t="str">
        <f>E21791</f>
        <v>50150</v>
      </c>
      <c r="F21792" s="47"/>
      <c r="G21792" s="47" t="str">
        <f>G21791</f>
        <v xml:space="preserve">CASTILLA LA NUEVA                                 </v>
      </c>
      <c r="H21792" s="47" t="s">
        <v>10655</v>
      </c>
      <c r="I21792" s="51">
        <f>SUBTOTAL(9,I21783:I21791)</f>
        <v>67815567573</v>
      </c>
      <c r="J21792" s="51">
        <f>SUBTOTAL(9,J21783:J21791)</f>
        <v>61525193461.839996</v>
      </c>
      <c r="K21792" s="49">
        <f>J21792/I21792</f>
        <v>0.90724291875329754</v>
      </c>
      <c r="L21792" s="51">
        <f>SUBTOTAL(9,L21783:L21791)</f>
        <v>19610228740.150002</v>
      </c>
      <c r="M21792" s="51">
        <f>SUBTOTAL(9,M21783:M21791)</f>
        <v>17821631755.839996</v>
      </c>
      <c r="N21792" s="50">
        <f>IFERROR((M21792/L21792),"N.A")</f>
        <v>0.90879265061054437</v>
      </c>
      <c r="O21792" s="28"/>
      <c r="P21792" s="28"/>
      <c r="Q21792" s="28"/>
      <c r="R21792" s="28"/>
      <c r="S21792" s="25"/>
    </row>
    <row r="21793" spans="2:19" s="16" customFormat="1" outlineLevel="2" x14ac:dyDescent="0.25">
      <c r="B21793" s="16" t="s">
        <v>5870</v>
      </c>
      <c r="C21793" s="16" t="s">
        <v>5447</v>
      </c>
      <c r="D21793" s="16" t="s">
        <v>87</v>
      </c>
      <c r="E21793" s="16" t="s">
        <v>1496</v>
      </c>
      <c r="G21793" s="16" t="s">
        <v>1497</v>
      </c>
      <c r="H21793" s="16" t="s">
        <v>152</v>
      </c>
      <c r="I21793" s="35">
        <v>10676040769</v>
      </c>
      <c r="J21793" s="35">
        <v>10676040769</v>
      </c>
      <c r="K21793" s="36">
        <f>IFERROR((J21793/I21793),0)</f>
        <v>1</v>
      </c>
      <c r="L21793" s="35">
        <v>7560930746.0200014</v>
      </c>
      <c r="M21793" s="35">
        <v>10676040769</v>
      </c>
      <c r="N21793" s="40">
        <f>M21793/L21793</f>
        <v>1.4120008670387256</v>
      </c>
      <c r="O21793" s="28"/>
      <c r="P21793" s="28"/>
      <c r="Q21793" s="28"/>
      <c r="R21793" s="28"/>
      <c r="S21793" s="25"/>
    </row>
    <row r="21794" spans="2:19" s="16" customFormat="1" outlineLevel="2" x14ac:dyDescent="0.25">
      <c r="B21794" s="16" t="s">
        <v>5870</v>
      </c>
      <c r="C21794" s="16" t="s">
        <v>5447</v>
      </c>
      <c r="D21794" s="16" t="s">
        <v>87</v>
      </c>
      <c r="E21794" s="16" t="s">
        <v>1496</v>
      </c>
      <c r="G21794" s="16" t="s">
        <v>1497</v>
      </c>
      <c r="H21794" s="16" t="s">
        <v>5452</v>
      </c>
      <c r="I21794" s="31">
        <v>7299877784</v>
      </c>
      <c r="J21794" s="31">
        <v>7299877784</v>
      </c>
      <c r="K21794" s="32">
        <f>IFERROR((J21794/I21794),0)</f>
        <v>1</v>
      </c>
      <c r="L21794" s="31"/>
      <c r="M21794" s="31"/>
      <c r="N21794" s="39"/>
      <c r="O21794" s="28"/>
      <c r="P21794" s="28"/>
      <c r="Q21794" s="28"/>
      <c r="R21794" s="28"/>
      <c r="S21794" s="25"/>
    </row>
    <row r="21795" spans="2:19" s="16" customFormat="1" outlineLevel="2" x14ac:dyDescent="0.25">
      <c r="B21795" s="16" t="s">
        <v>5870</v>
      </c>
      <c r="C21795" s="16" t="s">
        <v>5447</v>
      </c>
      <c r="D21795" s="16" t="s">
        <v>87</v>
      </c>
      <c r="E21795" s="16" t="s">
        <v>1496</v>
      </c>
      <c r="G21795" s="16" t="s">
        <v>1497</v>
      </c>
      <c r="H21795" s="16" t="s">
        <v>19</v>
      </c>
      <c r="I21795" s="31">
        <v>35994333063</v>
      </c>
      <c r="J21795" s="31">
        <v>35994333063</v>
      </c>
      <c r="K21795" s="32">
        <f>IFERROR((J21795/I21795),0)</f>
        <v>1</v>
      </c>
      <c r="L21795" s="31"/>
      <c r="M21795" s="31"/>
      <c r="N21795" s="39"/>
      <c r="O21795" s="28"/>
      <c r="P21795" s="28"/>
      <c r="Q21795" s="28"/>
      <c r="R21795" s="28"/>
      <c r="S21795" s="25"/>
    </row>
    <row r="21796" spans="2:19" s="16" customFormat="1" outlineLevel="2" x14ac:dyDescent="0.25">
      <c r="B21796" s="16" t="s">
        <v>5870</v>
      </c>
      <c r="C21796" s="16" t="s">
        <v>5447</v>
      </c>
      <c r="D21796" s="16" t="s">
        <v>87</v>
      </c>
      <c r="E21796" s="16" t="s">
        <v>1496</v>
      </c>
      <c r="G21796" s="16" t="s">
        <v>1497</v>
      </c>
      <c r="H21796" s="16" t="s">
        <v>154</v>
      </c>
      <c r="I21796" s="31">
        <v>66030</v>
      </c>
      <c r="J21796" s="31">
        <v>66030</v>
      </c>
      <c r="K21796" s="32">
        <f>IFERROR((J21796/I21796),0)</f>
        <v>1</v>
      </c>
      <c r="L21796" s="31"/>
      <c r="M21796" s="31"/>
      <c r="N21796" s="39"/>
      <c r="O21796" s="28"/>
      <c r="P21796" s="28"/>
      <c r="Q21796" s="28"/>
      <c r="R21796" s="28"/>
      <c r="S21796" s="25"/>
    </row>
    <row r="21797" spans="2:19" s="16" customFormat="1" outlineLevel="2" x14ac:dyDescent="0.25">
      <c r="B21797" s="16" t="s">
        <v>5870</v>
      </c>
      <c r="C21797" s="16" t="s">
        <v>5447</v>
      </c>
      <c r="D21797" s="16" t="s">
        <v>87</v>
      </c>
      <c r="E21797" s="16" t="s">
        <v>1496</v>
      </c>
      <c r="G21797" s="16" t="s">
        <v>1497</v>
      </c>
      <c r="H21797" s="16" t="s">
        <v>331</v>
      </c>
      <c r="I21797" s="31">
        <v>698034315</v>
      </c>
      <c r="J21797" s="31">
        <v>698034315</v>
      </c>
      <c r="K21797" s="32">
        <f>IFERROR((J21797/I21797),0)</f>
        <v>1</v>
      </c>
      <c r="L21797" s="31"/>
      <c r="M21797" s="31"/>
      <c r="N21797" s="39"/>
      <c r="O21797" s="28"/>
      <c r="P21797" s="28"/>
      <c r="Q21797" s="28"/>
      <c r="R21797" s="28"/>
      <c r="S21797" s="25"/>
    </row>
    <row r="21798" spans="2:19" s="16" customFormat="1" outlineLevel="2" x14ac:dyDescent="0.25">
      <c r="B21798" s="16" t="s">
        <v>5870</v>
      </c>
      <c r="C21798" s="16" t="s">
        <v>5447</v>
      </c>
      <c r="D21798" s="16" t="s">
        <v>89</v>
      </c>
      <c r="E21798" s="16" t="s">
        <v>1496</v>
      </c>
      <c r="G21798" s="16" t="s">
        <v>1497</v>
      </c>
      <c r="H21798" s="16" t="s">
        <v>4491</v>
      </c>
      <c r="I21798" s="31">
        <v>912195</v>
      </c>
      <c r="J21798" s="31">
        <v>912195</v>
      </c>
      <c r="K21798" s="32">
        <f>IFERROR((J21798/I21798),0)</f>
        <v>1</v>
      </c>
      <c r="L21798" s="31"/>
      <c r="M21798" s="31"/>
      <c r="N21798" s="39"/>
      <c r="O21798" s="28"/>
      <c r="P21798" s="28"/>
      <c r="Q21798" s="28"/>
      <c r="R21798" s="28"/>
      <c r="S21798" s="25"/>
    </row>
    <row r="21799" spans="2:19" s="16" customFormat="1" outlineLevel="2" x14ac:dyDescent="0.25">
      <c r="B21799" s="16" t="s">
        <v>5870</v>
      </c>
      <c r="C21799" s="16" t="s">
        <v>5447</v>
      </c>
      <c r="D21799" s="16" t="s">
        <v>87</v>
      </c>
      <c r="E21799" s="16" t="s">
        <v>1496</v>
      </c>
      <c r="G21799" s="16" t="s">
        <v>1497</v>
      </c>
      <c r="H21799" s="16" t="s">
        <v>231</v>
      </c>
      <c r="I21799" s="31">
        <v>1924276950</v>
      </c>
      <c r="J21799" s="31">
        <v>1924276950</v>
      </c>
      <c r="K21799" s="32">
        <f>IFERROR((J21799/I21799),0)</f>
        <v>1</v>
      </c>
      <c r="L21799" s="31"/>
      <c r="M21799" s="31"/>
      <c r="N21799" s="39"/>
      <c r="O21799" s="28"/>
      <c r="P21799" s="28"/>
      <c r="Q21799" s="28"/>
      <c r="R21799" s="28"/>
      <c r="S21799" s="25"/>
    </row>
    <row r="21800" spans="2:19" s="16" customFormat="1" outlineLevel="2" x14ac:dyDescent="0.25">
      <c r="B21800" s="16" t="s">
        <v>5870</v>
      </c>
      <c r="C21800" s="16" t="s">
        <v>5447</v>
      </c>
      <c r="D21800" s="16" t="s">
        <v>87</v>
      </c>
      <c r="E21800" s="16" t="s">
        <v>1496</v>
      </c>
      <c r="G21800" s="16" t="s">
        <v>1497</v>
      </c>
      <c r="H21800" s="16" t="s">
        <v>155</v>
      </c>
      <c r="I21800" s="31">
        <v>-2135208154</v>
      </c>
      <c r="J21800" s="31"/>
      <c r="K21800" s="32">
        <f>IFERROR((J21800/I21800),0)</f>
        <v>0</v>
      </c>
      <c r="L21800" s="31"/>
      <c r="M21800" s="31"/>
      <c r="N21800" s="39"/>
      <c r="O21800" s="28"/>
      <c r="P21800" s="28"/>
      <c r="Q21800" s="28"/>
      <c r="R21800" s="28"/>
      <c r="S21800" s="25"/>
    </row>
    <row r="21801" spans="2:19" s="16" customFormat="1" outlineLevel="1" x14ac:dyDescent="0.25">
      <c r="B21801" s="47" t="s">
        <v>10032</v>
      </c>
      <c r="C21801" s="47" t="str">
        <f>C21800</f>
        <v>ASIGNACIONES DIRECTAS (20% DEL SGR)</v>
      </c>
      <c r="D21801" s="47"/>
      <c r="E21801" s="47" t="str">
        <f>E21800</f>
        <v>50124</v>
      </c>
      <c r="F21801" s="47"/>
      <c r="G21801" s="47" t="str">
        <f>G21800</f>
        <v xml:space="preserve">CABUYARO                                          </v>
      </c>
      <c r="H21801" s="47" t="s">
        <v>10655</v>
      </c>
      <c r="I21801" s="51">
        <f>SUBTOTAL(9,I21793:I21800)</f>
        <v>54458332952</v>
      </c>
      <c r="J21801" s="51">
        <f>SUBTOTAL(9,J21793:J21800)</f>
        <v>56593541106</v>
      </c>
      <c r="K21801" s="49">
        <f>J21801/I21801</f>
        <v>1.0392081071574848</v>
      </c>
      <c r="L21801" s="51">
        <f>SUBTOTAL(9,L21793:L21800)</f>
        <v>7560930746.0200014</v>
      </c>
      <c r="M21801" s="51">
        <f>SUBTOTAL(9,M21793:M21800)</f>
        <v>10676040769</v>
      </c>
      <c r="N21801" s="50">
        <f>IFERROR((M21801/L21801),"N.A")</f>
        <v>1.4120008670387256</v>
      </c>
      <c r="O21801" s="28"/>
      <c r="P21801" s="28"/>
      <c r="Q21801" s="28"/>
      <c r="R21801" s="28"/>
      <c r="S21801" s="25"/>
    </row>
    <row r="21802" spans="2:19" s="16" customFormat="1" outlineLevel="2" x14ac:dyDescent="0.25">
      <c r="B21802" s="16" t="s">
        <v>5871</v>
      </c>
      <c r="C21802" s="16" t="s">
        <v>5447</v>
      </c>
      <c r="D21802" s="16" t="s">
        <v>87</v>
      </c>
      <c r="E21802" s="16" t="s">
        <v>1499</v>
      </c>
      <c r="G21802" s="16" t="s">
        <v>1500</v>
      </c>
      <c r="H21802" s="16" t="s">
        <v>152</v>
      </c>
      <c r="I21802" s="35">
        <v>100744548</v>
      </c>
      <c r="J21802" s="35">
        <v>100744548</v>
      </c>
      <c r="K21802" s="36">
        <f>IFERROR((J21802/I21802),0)</f>
        <v>1</v>
      </c>
      <c r="L21802" s="35">
        <v>74381586.190000013</v>
      </c>
      <c r="M21802" s="35">
        <v>100744548</v>
      </c>
      <c r="N21802" s="40">
        <f>M21802/L21802</f>
        <v>1.3544286047175513</v>
      </c>
      <c r="O21802" s="28"/>
      <c r="P21802" s="28"/>
      <c r="Q21802" s="28"/>
      <c r="R21802" s="28"/>
      <c r="S21802" s="25"/>
    </row>
    <row r="21803" spans="2:19" s="16" customFormat="1" outlineLevel="2" x14ac:dyDescent="0.25">
      <c r="B21803" s="16" t="s">
        <v>5871</v>
      </c>
      <c r="C21803" s="16" t="s">
        <v>5447</v>
      </c>
      <c r="D21803" s="16" t="s">
        <v>87</v>
      </c>
      <c r="E21803" s="16" t="s">
        <v>1499</v>
      </c>
      <c r="G21803" s="16" t="s">
        <v>1500</v>
      </c>
      <c r="H21803" s="16" t="s">
        <v>5452</v>
      </c>
      <c r="I21803" s="31">
        <v>191656794</v>
      </c>
      <c r="J21803" s="31">
        <v>191656794</v>
      </c>
      <c r="K21803" s="32">
        <f>IFERROR((J21803/I21803),0)</f>
        <v>1</v>
      </c>
      <c r="L21803" s="31"/>
      <c r="M21803" s="31"/>
      <c r="N21803" s="39"/>
      <c r="O21803" s="28"/>
      <c r="P21803" s="28"/>
      <c r="Q21803" s="28"/>
      <c r="R21803" s="28"/>
      <c r="S21803" s="25"/>
    </row>
    <row r="21804" spans="2:19" s="16" customFormat="1" outlineLevel="2" x14ac:dyDescent="0.25">
      <c r="B21804" s="16" t="s">
        <v>5871</v>
      </c>
      <c r="C21804" s="16" t="s">
        <v>5447</v>
      </c>
      <c r="D21804" s="16" t="s">
        <v>87</v>
      </c>
      <c r="E21804" s="16" t="s">
        <v>1499</v>
      </c>
      <c r="G21804" s="16" t="s">
        <v>1500</v>
      </c>
      <c r="H21804" s="16" t="s">
        <v>19</v>
      </c>
      <c r="I21804" s="31">
        <v>1269123098</v>
      </c>
      <c r="J21804" s="31">
        <v>1269123098</v>
      </c>
      <c r="K21804" s="32">
        <f>IFERROR((J21804/I21804),0)</f>
        <v>1</v>
      </c>
      <c r="L21804" s="31"/>
      <c r="M21804" s="31"/>
      <c r="N21804" s="39"/>
      <c r="O21804" s="28"/>
      <c r="P21804" s="28"/>
      <c r="Q21804" s="28"/>
      <c r="R21804" s="28"/>
      <c r="S21804" s="25"/>
    </row>
    <row r="21805" spans="2:19" s="16" customFormat="1" outlineLevel="2" x14ac:dyDescent="0.25">
      <c r="B21805" s="16" t="s">
        <v>5871</v>
      </c>
      <c r="C21805" s="16" t="s">
        <v>5447</v>
      </c>
      <c r="D21805" s="16" t="s">
        <v>87</v>
      </c>
      <c r="E21805" s="16" t="s">
        <v>1499</v>
      </c>
      <c r="G21805" s="16" t="s">
        <v>1500</v>
      </c>
      <c r="H21805" s="16" t="s">
        <v>154</v>
      </c>
      <c r="I21805" s="31">
        <v>623</v>
      </c>
      <c r="J21805" s="31">
        <v>623</v>
      </c>
      <c r="K21805" s="32">
        <f>IFERROR((J21805/I21805),0)</f>
        <v>1</v>
      </c>
      <c r="L21805" s="31"/>
      <c r="M21805" s="31"/>
      <c r="N21805" s="39"/>
      <c r="O21805" s="28"/>
      <c r="P21805" s="28"/>
      <c r="Q21805" s="28"/>
      <c r="R21805" s="28"/>
      <c r="S21805" s="25"/>
    </row>
    <row r="21806" spans="2:19" s="16" customFormat="1" outlineLevel="2" x14ac:dyDescent="0.25">
      <c r="B21806" s="16" t="s">
        <v>5871</v>
      </c>
      <c r="C21806" s="16" t="s">
        <v>5447</v>
      </c>
      <c r="D21806" s="16" t="s">
        <v>87</v>
      </c>
      <c r="E21806" s="16" t="s">
        <v>1499</v>
      </c>
      <c r="G21806" s="16" t="s">
        <v>1500</v>
      </c>
      <c r="H21806" s="16" t="s">
        <v>331</v>
      </c>
      <c r="I21806" s="31">
        <v>24462266</v>
      </c>
      <c r="J21806" s="31">
        <v>24462266</v>
      </c>
      <c r="K21806" s="32">
        <f>IFERROR((J21806/I21806),0)</f>
        <v>1</v>
      </c>
      <c r="L21806" s="31"/>
      <c r="M21806" s="31"/>
      <c r="N21806" s="39"/>
      <c r="O21806" s="28"/>
      <c r="P21806" s="28"/>
      <c r="Q21806" s="28"/>
      <c r="R21806" s="28"/>
      <c r="S21806" s="25"/>
    </row>
    <row r="21807" spans="2:19" s="16" customFormat="1" outlineLevel="2" x14ac:dyDescent="0.25">
      <c r="B21807" s="16" t="s">
        <v>5871</v>
      </c>
      <c r="C21807" s="16" t="s">
        <v>5447</v>
      </c>
      <c r="D21807" s="16" t="s">
        <v>89</v>
      </c>
      <c r="E21807" s="16" t="s">
        <v>1499</v>
      </c>
      <c r="G21807" s="16" t="s">
        <v>1500</v>
      </c>
      <c r="H21807" s="16" t="s">
        <v>4491</v>
      </c>
      <c r="I21807" s="31">
        <v>2181819</v>
      </c>
      <c r="J21807" s="31">
        <v>2181819</v>
      </c>
      <c r="K21807" s="32">
        <f>IFERROR((J21807/I21807),0)</f>
        <v>1</v>
      </c>
      <c r="L21807" s="31"/>
      <c r="M21807" s="31"/>
      <c r="N21807" s="39"/>
      <c r="O21807" s="28"/>
      <c r="P21807" s="28"/>
      <c r="Q21807" s="28"/>
      <c r="R21807" s="28"/>
      <c r="S21807" s="25"/>
    </row>
    <row r="21808" spans="2:19" s="16" customFormat="1" outlineLevel="2" x14ac:dyDescent="0.25">
      <c r="B21808" s="16" t="s">
        <v>5871</v>
      </c>
      <c r="C21808" s="16" t="s">
        <v>5447</v>
      </c>
      <c r="D21808" s="16" t="s">
        <v>87</v>
      </c>
      <c r="E21808" s="16" t="s">
        <v>1499</v>
      </c>
      <c r="G21808" s="16" t="s">
        <v>1500</v>
      </c>
      <c r="H21808" s="16" t="s">
        <v>231</v>
      </c>
      <c r="I21808" s="31">
        <v>19604566</v>
      </c>
      <c r="J21808" s="31">
        <v>19604566</v>
      </c>
      <c r="K21808" s="32">
        <f>IFERROR((J21808/I21808),0)</f>
        <v>1</v>
      </c>
      <c r="L21808" s="31"/>
      <c r="M21808" s="31"/>
      <c r="N21808" s="39"/>
      <c r="O21808" s="28"/>
      <c r="P21808" s="28"/>
      <c r="Q21808" s="28"/>
      <c r="R21808" s="28"/>
      <c r="S21808" s="25"/>
    </row>
    <row r="21809" spans="2:19" s="16" customFormat="1" outlineLevel="2" x14ac:dyDescent="0.25">
      <c r="B21809" s="16" t="s">
        <v>5871</v>
      </c>
      <c r="C21809" s="16" t="s">
        <v>5447</v>
      </c>
      <c r="D21809" s="16" t="s">
        <v>87</v>
      </c>
      <c r="E21809" s="16" t="s">
        <v>1499</v>
      </c>
      <c r="G21809" s="16" t="s">
        <v>1500</v>
      </c>
      <c r="H21809" s="16" t="s">
        <v>155</v>
      </c>
      <c r="I21809" s="31">
        <v>-20148910</v>
      </c>
      <c r="J21809" s="31"/>
      <c r="K21809" s="32">
        <f>IFERROR((J21809/I21809),0)</f>
        <v>0</v>
      </c>
      <c r="L21809" s="31"/>
      <c r="M21809" s="31"/>
      <c r="N21809" s="39"/>
      <c r="O21809" s="28"/>
      <c r="P21809" s="28"/>
      <c r="Q21809" s="28"/>
      <c r="R21809" s="28"/>
      <c r="S21809" s="25"/>
    </row>
    <row r="21810" spans="2:19" s="16" customFormat="1" outlineLevel="1" x14ac:dyDescent="0.25">
      <c r="B21810" s="47" t="s">
        <v>10033</v>
      </c>
      <c r="C21810" s="47" t="str">
        <f>C21809</f>
        <v>ASIGNACIONES DIRECTAS (20% DEL SGR)</v>
      </c>
      <c r="D21810" s="47"/>
      <c r="E21810" s="47" t="str">
        <f>E21809</f>
        <v>50110</v>
      </c>
      <c r="F21810" s="47"/>
      <c r="G21810" s="47" t="str">
        <f>G21809</f>
        <v xml:space="preserve">BARRANCA DE UPÍA                                  </v>
      </c>
      <c r="H21810" s="47" t="s">
        <v>10655</v>
      </c>
      <c r="I21810" s="51">
        <f>SUBTOTAL(9,I21802:I21809)</f>
        <v>1587624804</v>
      </c>
      <c r="J21810" s="51">
        <f>SUBTOTAL(9,J21802:J21809)</f>
        <v>1607773714</v>
      </c>
      <c r="K21810" s="49">
        <f>J21810/I21810</f>
        <v>1.0126912290291983</v>
      </c>
      <c r="L21810" s="51">
        <f>SUBTOTAL(9,L21802:L21809)</f>
        <v>74381586.190000013</v>
      </c>
      <c r="M21810" s="51">
        <f>SUBTOTAL(9,M21802:M21809)</f>
        <v>100744548</v>
      </c>
      <c r="N21810" s="50">
        <f>IFERROR((M21810/L21810),"N.A")</f>
        <v>1.3544286047175513</v>
      </c>
      <c r="O21810" s="28"/>
      <c r="P21810" s="28"/>
      <c r="Q21810" s="28"/>
      <c r="R21810" s="28"/>
      <c r="S21810" s="25"/>
    </row>
    <row r="21811" spans="2:19" s="16" customFormat="1" outlineLevel="2" x14ac:dyDescent="0.25">
      <c r="B21811" s="16" t="s">
        <v>5872</v>
      </c>
      <c r="C21811" s="16" t="s">
        <v>5447</v>
      </c>
      <c r="D21811" s="16" t="s">
        <v>87</v>
      </c>
      <c r="E21811" s="16" t="s">
        <v>1502</v>
      </c>
      <c r="G21811" s="16" t="s">
        <v>1503</v>
      </c>
      <c r="H21811" s="16" t="s">
        <v>152</v>
      </c>
      <c r="I21811" s="35">
        <v>58005000469</v>
      </c>
      <c r="J21811" s="35">
        <v>25925841814.670002</v>
      </c>
      <c r="K21811" s="36">
        <f>IFERROR((J21811/I21811),0)</f>
        <v>0.44695873812682274</v>
      </c>
      <c r="L21811" s="35">
        <v>38122635578.68</v>
      </c>
      <c r="M21811" s="35">
        <v>25925841814.670002</v>
      </c>
      <c r="N21811" s="40">
        <f>M21811/L21811</f>
        <v>0.68006425634351919</v>
      </c>
      <c r="O21811" s="28"/>
      <c r="P21811" s="28"/>
      <c r="Q21811" s="28"/>
      <c r="R21811" s="28"/>
      <c r="S21811" s="25"/>
    </row>
    <row r="21812" spans="2:19" s="16" customFormat="1" outlineLevel="2" x14ac:dyDescent="0.25">
      <c r="B21812" s="16" t="s">
        <v>5872</v>
      </c>
      <c r="C21812" s="16" t="s">
        <v>5447</v>
      </c>
      <c r="D21812" s="16" t="s">
        <v>87</v>
      </c>
      <c r="E21812" s="16" t="s">
        <v>1502</v>
      </c>
      <c r="G21812" s="16" t="s">
        <v>1503</v>
      </c>
      <c r="H21812" s="16" t="s">
        <v>5451</v>
      </c>
      <c r="I21812" s="31">
        <v>331309</v>
      </c>
      <c r="J21812" s="31">
        <v>331309</v>
      </c>
      <c r="K21812" s="32">
        <f>IFERROR((J21812/I21812),0)</f>
        <v>1</v>
      </c>
      <c r="L21812" s="31"/>
      <c r="M21812" s="31"/>
      <c r="N21812" s="39"/>
      <c r="O21812" s="28"/>
      <c r="P21812" s="28"/>
      <c r="Q21812" s="28"/>
      <c r="R21812" s="28"/>
      <c r="S21812" s="25"/>
    </row>
    <row r="21813" spans="2:19" s="16" customFormat="1" outlineLevel="2" x14ac:dyDescent="0.25">
      <c r="B21813" s="16" t="s">
        <v>5872</v>
      </c>
      <c r="C21813" s="16" t="s">
        <v>5447</v>
      </c>
      <c r="D21813" s="16" t="s">
        <v>87</v>
      </c>
      <c r="E21813" s="16" t="s">
        <v>1502</v>
      </c>
      <c r="G21813" s="16" t="s">
        <v>1503</v>
      </c>
      <c r="H21813" s="16" t="s">
        <v>5452</v>
      </c>
      <c r="I21813" s="31">
        <v>14782995519</v>
      </c>
      <c r="J21813" s="31">
        <v>14782995519</v>
      </c>
      <c r="K21813" s="32">
        <f>IFERROR((J21813/I21813),0)</f>
        <v>1</v>
      </c>
      <c r="L21813" s="31"/>
      <c r="M21813" s="31"/>
      <c r="N21813" s="39"/>
      <c r="O21813" s="28"/>
      <c r="P21813" s="28"/>
      <c r="Q21813" s="28"/>
      <c r="R21813" s="28"/>
      <c r="S21813" s="25"/>
    </row>
    <row r="21814" spans="2:19" s="16" customFormat="1" outlineLevel="2" x14ac:dyDescent="0.25">
      <c r="B21814" s="16" t="s">
        <v>5872</v>
      </c>
      <c r="C21814" s="16" t="s">
        <v>5447</v>
      </c>
      <c r="D21814" s="16" t="s">
        <v>87</v>
      </c>
      <c r="E21814" s="16" t="s">
        <v>1502</v>
      </c>
      <c r="G21814" s="16" t="s">
        <v>1503</v>
      </c>
      <c r="H21814" s="16" t="s">
        <v>19</v>
      </c>
      <c r="I21814" s="31">
        <v>52376169780</v>
      </c>
      <c r="J21814" s="31">
        <v>52376169780</v>
      </c>
      <c r="K21814" s="32">
        <f>IFERROR((J21814/I21814),0)</f>
        <v>1</v>
      </c>
      <c r="L21814" s="31"/>
      <c r="M21814" s="31"/>
      <c r="N21814" s="39"/>
      <c r="O21814" s="28"/>
      <c r="P21814" s="28"/>
      <c r="Q21814" s="28"/>
      <c r="R21814" s="28"/>
      <c r="S21814" s="25"/>
    </row>
    <row r="21815" spans="2:19" s="16" customFormat="1" outlineLevel="2" x14ac:dyDescent="0.25">
      <c r="B21815" s="16" t="s">
        <v>5872</v>
      </c>
      <c r="C21815" s="16" t="s">
        <v>5447</v>
      </c>
      <c r="D21815" s="16" t="s">
        <v>87</v>
      </c>
      <c r="E21815" s="16" t="s">
        <v>1502</v>
      </c>
      <c r="G21815" s="16" t="s">
        <v>1503</v>
      </c>
      <c r="H21815" s="16" t="s">
        <v>154</v>
      </c>
      <c r="I21815" s="31">
        <v>358753</v>
      </c>
      <c r="J21815" s="31">
        <v>358753</v>
      </c>
      <c r="K21815" s="32">
        <f>IFERROR((J21815/I21815),0)</f>
        <v>1</v>
      </c>
      <c r="L21815" s="31"/>
      <c r="M21815" s="31"/>
      <c r="N21815" s="39"/>
      <c r="O21815" s="28"/>
      <c r="P21815" s="28"/>
      <c r="Q21815" s="28"/>
      <c r="R21815" s="28"/>
      <c r="S21815" s="25"/>
    </row>
    <row r="21816" spans="2:19" s="16" customFormat="1" outlineLevel="2" x14ac:dyDescent="0.25">
      <c r="B21816" s="16" t="s">
        <v>5872</v>
      </c>
      <c r="C21816" s="16" t="s">
        <v>5447</v>
      </c>
      <c r="D21816" s="16" t="s">
        <v>87</v>
      </c>
      <c r="E21816" s="16" t="s">
        <v>1502</v>
      </c>
      <c r="G21816" s="16" t="s">
        <v>1503</v>
      </c>
      <c r="H21816" s="16" t="s">
        <v>331</v>
      </c>
      <c r="I21816" s="31">
        <v>1155175618</v>
      </c>
      <c r="J21816" s="31">
        <v>1155175618</v>
      </c>
      <c r="K21816" s="32">
        <f>IFERROR((J21816/I21816),0)</f>
        <v>1</v>
      </c>
      <c r="L21816" s="31"/>
      <c r="M21816" s="31"/>
      <c r="N21816" s="39"/>
      <c r="O21816" s="28"/>
      <c r="P21816" s="28"/>
      <c r="Q21816" s="28"/>
      <c r="R21816" s="28"/>
      <c r="S21816" s="25"/>
    </row>
    <row r="21817" spans="2:19" s="16" customFormat="1" outlineLevel="2" x14ac:dyDescent="0.25">
      <c r="B21817" s="16" t="s">
        <v>5872</v>
      </c>
      <c r="C21817" s="16" t="s">
        <v>5447</v>
      </c>
      <c r="D21817" s="16" t="s">
        <v>89</v>
      </c>
      <c r="E21817" s="16" t="s">
        <v>1502</v>
      </c>
      <c r="G21817" s="16" t="s">
        <v>1503</v>
      </c>
      <c r="H21817" s="16" t="s">
        <v>4491</v>
      </c>
      <c r="I21817" s="31">
        <v>10855838</v>
      </c>
      <c r="J21817" s="31">
        <v>10855838</v>
      </c>
      <c r="K21817" s="32">
        <f>IFERROR((J21817/I21817),0)</f>
        <v>1</v>
      </c>
      <c r="L21817" s="31"/>
      <c r="M21817" s="31"/>
      <c r="N21817" s="39"/>
      <c r="O21817" s="28"/>
      <c r="P21817" s="28"/>
      <c r="Q21817" s="28"/>
      <c r="R21817" s="28"/>
      <c r="S21817" s="25"/>
    </row>
    <row r="21818" spans="2:19" s="16" customFormat="1" outlineLevel="2" x14ac:dyDescent="0.25">
      <c r="B21818" s="16" t="s">
        <v>5872</v>
      </c>
      <c r="C21818" s="16" t="s">
        <v>5447</v>
      </c>
      <c r="D21818" s="16" t="s">
        <v>87</v>
      </c>
      <c r="E21818" s="16" t="s">
        <v>1502</v>
      </c>
      <c r="G21818" s="16" t="s">
        <v>1503</v>
      </c>
      <c r="H21818" s="16" t="s">
        <v>231</v>
      </c>
      <c r="I21818" s="31">
        <v>9050296433</v>
      </c>
      <c r="J21818" s="31">
        <v>9050296433</v>
      </c>
      <c r="K21818" s="32">
        <f>IFERROR((J21818/I21818),0)</f>
        <v>1</v>
      </c>
      <c r="L21818" s="31"/>
      <c r="M21818" s="31"/>
      <c r="N21818" s="39"/>
      <c r="O21818" s="28"/>
      <c r="P21818" s="28"/>
      <c r="Q21818" s="28"/>
      <c r="R21818" s="28"/>
      <c r="S21818" s="25"/>
    </row>
    <row r="21819" spans="2:19" s="16" customFormat="1" outlineLevel="2" x14ac:dyDescent="0.25">
      <c r="B21819" s="16" t="s">
        <v>5872</v>
      </c>
      <c r="C21819" s="16" t="s">
        <v>5447</v>
      </c>
      <c r="D21819" s="16" t="s">
        <v>87</v>
      </c>
      <c r="E21819" s="16" t="s">
        <v>1502</v>
      </c>
      <c r="G21819" s="16" t="s">
        <v>1503</v>
      </c>
      <c r="H21819" s="16" t="s">
        <v>155</v>
      </c>
      <c r="I21819" s="31">
        <v>-11601000094</v>
      </c>
      <c r="J21819" s="31"/>
      <c r="K21819" s="32">
        <f>IFERROR((J21819/I21819),0)</f>
        <v>0</v>
      </c>
      <c r="L21819" s="31"/>
      <c r="M21819" s="31"/>
      <c r="N21819" s="39"/>
      <c r="O21819" s="28"/>
      <c r="P21819" s="28"/>
      <c r="Q21819" s="28"/>
      <c r="R21819" s="28"/>
      <c r="S21819" s="25"/>
    </row>
    <row r="21820" spans="2:19" s="16" customFormat="1" outlineLevel="1" x14ac:dyDescent="0.25">
      <c r="B21820" s="47" t="s">
        <v>10034</v>
      </c>
      <c r="C21820" s="47" t="str">
        <f>C21819</f>
        <v>ASIGNACIONES DIRECTAS (20% DEL SGR)</v>
      </c>
      <c r="D21820" s="47"/>
      <c r="E21820" s="47" t="str">
        <f>E21819</f>
        <v>50006</v>
      </c>
      <c r="F21820" s="47"/>
      <c r="G21820" s="47" t="str">
        <f>G21819</f>
        <v xml:space="preserve">ACACÍAS                                           </v>
      </c>
      <c r="H21820" s="47" t="s">
        <v>10655</v>
      </c>
      <c r="I21820" s="51">
        <f>SUBTOTAL(9,I21811:I21819)</f>
        <v>123780183625</v>
      </c>
      <c r="J21820" s="51">
        <f>SUBTOTAL(9,J21811:J21819)</f>
        <v>103302025064.67</v>
      </c>
      <c r="K21820" s="49">
        <f>J21820/I21820</f>
        <v>0.83456028290950113</v>
      </c>
      <c r="L21820" s="51">
        <f>SUBTOTAL(9,L21811:L21819)</f>
        <v>38122635578.68</v>
      </c>
      <c r="M21820" s="51">
        <f>SUBTOTAL(9,M21811:M21819)</f>
        <v>25925841814.670002</v>
      </c>
      <c r="N21820" s="50">
        <f>IFERROR((M21820/L21820),"N.A")</f>
        <v>0.68006425634351919</v>
      </c>
      <c r="O21820" s="28"/>
      <c r="P21820" s="28"/>
      <c r="Q21820" s="28"/>
      <c r="R21820" s="28"/>
      <c r="S21820" s="25"/>
    </row>
    <row r="21821" spans="2:19" s="16" customFormat="1" outlineLevel="2" x14ac:dyDescent="0.25">
      <c r="B21821" s="16" t="s">
        <v>5873</v>
      </c>
      <c r="C21821" s="16" t="s">
        <v>5447</v>
      </c>
      <c r="D21821" s="16" t="s">
        <v>87</v>
      </c>
      <c r="E21821" s="16" t="s">
        <v>4830</v>
      </c>
      <c r="G21821" s="16" t="s">
        <v>4831</v>
      </c>
      <c r="H21821" s="16" t="s">
        <v>152</v>
      </c>
      <c r="I21821" s="35">
        <v>8374158068</v>
      </c>
      <c r="J21821" s="35">
        <v>6866281285.25</v>
      </c>
      <c r="K21821" s="36">
        <f>IFERROR((J21821/I21821),0)</f>
        <v>0.81993690941755459</v>
      </c>
      <c r="L21821" s="35">
        <v>5623643924.8000002</v>
      </c>
      <c r="M21821" s="35">
        <v>6866281285.25</v>
      </c>
      <c r="N21821" s="40">
        <f>M21821/L21821</f>
        <v>1.2209665791552038</v>
      </c>
      <c r="O21821" s="28"/>
      <c r="P21821" s="28"/>
      <c r="Q21821" s="28"/>
      <c r="R21821" s="28"/>
      <c r="S21821" s="25"/>
    </row>
    <row r="21822" spans="2:19" s="16" customFormat="1" outlineLevel="2" x14ac:dyDescent="0.25">
      <c r="B21822" s="16" t="s">
        <v>5873</v>
      </c>
      <c r="C21822" s="16" t="s">
        <v>5447</v>
      </c>
      <c r="D21822" s="16" t="s">
        <v>87</v>
      </c>
      <c r="E21822" s="16" t="s">
        <v>4830</v>
      </c>
      <c r="G21822" s="16" t="s">
        <v>4831</v>
      </c>
      <c r="H21822" s="16" t="s">
        <v>5451</v>
      </c>
      <c r="I21822" s="31">
        <v>7382</v>
      </c>
      <c r="J21822" s="31">
        <v>7382</v>
      </c>
      <c r="K21822" s="32">
        <f>IFERROR((J21822/I21822),0)</f>
        <v>1</v>
      </c>
      <c r="L21822" s="31"/>
      <c r="M21822" s="31"/>
      <c r="N21822" s="39"/>
      <c r="O21822" s="28"/>
      <c r="P21822" s="28"/>
      <c r="Q21822" s="28"/>
      <c r="R21822" s="28"/>
      <c r="S21822" s="25"/>
    </row>
    <row r="21823" spans="2:19" s="16" customFormat="1" outlineLevel="2" x14ac:dyDescent="0.25">
      <c r="B21823" s="16" t="s">
        <v>5873</v>
      </c>
      <c r="C21823" s="16" t="s">
        <v>5447</v>
      </c>
      <c r="D21823" s="16" t="s">
        <v>87</v>
      </c>
      <c r="E21823" s="16" t="s">
        <v>4830</v>
      </c>
      <c r="G21823" s="16" t="s">
        <v>4831</v>
      </c>
      <c r="H21823" s="16" t="s">
        <v>5452</v>
      </c>
      <c r="I21823" s="31">
        <v>11705673813</v>
      </c>
      <c r="J21823" s="31">
        <v>11705673813</v>
      </c>
      <c r="K21823" s="32">
        <f>IFERROR((J21823/I21823),0)</f>
        <v>1</v>
      </c>
      <c r="L21823" s="31"/>
      <c r="M21823" s="31"/>
      <c r="N21823" s="39"/>
      <c r="O21823" s="28"/>
      <c r="P21823" s="28"/>
      <c r="Q21823" s="28"/>
      <c r="R21823" s="28"/>
      <c r="S21823" s="25"/>
    </row>
    <row r="21824" spans="2:19" s="16" customFormat="1" outlineLevel="2" x14ac:dyDescent="0.25">
      <c r="B21824" s="16" t="s">
        <v>5873</v>
      </c>
      <c r="C21824" s="16" t="s">
        <v>5447</v>
      </c>
      <c r="D21824" s="16" t="s">
        <v>87</v>
      </c>
      <c r="E21824" s="16" t="s">
        <v>4830</v>
      </c>
      <c r="G21824" s="16" t="s">
        <v>4831</v>
      </c>
      <c r="H21824" s="16" t="s">
        <v>19</v>
      </c>
      <c r="I21824" s="31">
        <v>23119664763</v>
      </c>
      <c r="J21824" s="31">
        <v>23119664763</v>
      </c>
      <c r="K21824" s="32">
        <f>IFERROR((J21824/I21824),0)</f>
        <v>1</v>
      </c>
      <c r="L21824" s="31"/>
      <c r="M21824" s="31"/>
      <c r="N21824" s="39"/>
      <c r="O21824" s="28"/>
      <c r="P21824" s="28"/>
      <c r="Q21824" s="28"/>
      <c r="R21824" s="28"/>
      <c r="S21824" s="25"/>
    </row>
    <row r="21825" spans="2:19" s="16" customFormat="1" outlineLevel="2" x14ac:dyDescent="0.25">
      <c r="B21825" s="16" t="s">
        <v>5873</v>
      </c>
      <c r="C21825" s="16" t="s">
        <v>5447</v>
      </c>
      <c r="D21825" s="16" t="s">
        <v>87</v>
      </c>
      <c r="E21825" s="16" t="s">
        <v>4830</v>
      </c>
      <c r="G21825" s="16" t="s">
        <v>4831</v>
      </c>
      <c r="H21825" s="16" t="s">
        <v>154</v>
      </c>
      <c r="I21825" s="31">
        <v>51793</v>
      </c>
      <c r="J21825" s="31">
        <v>51793</v>
      </c>
      <c r="K21825" s="32">
        <f>IFERROR((J21825/I21825),0)</f>
        <v>1</v>
      </c>
      <c r="L21825" s="31"/>
      <c r="M21825" s="31"/>
      <c r="N21825" s="39"/>
      <c r="O21825" s="28"/>
      <c r="P21825" s="28"/>
      <c r="Q21825" s="28"/>
      <c r="R21825" s="28"/>
      <c r="S21825" s="25"/>
    </row>
    <row r="21826" spans="2:19" s="16" customFormat="1" outlineLevel="2" x14ac:dyDescent="0.25">
      <c r="B21826" s="16" t="s">
        <v>5873</v>
      </c>
      <c r="C21826" s="16" t="s">
        <v>5447</v>
      </c>
      <c r="D21826" s="16" t="s">
        <v>87</v>
      </c>
      <c r="E21826" s="16" t="s">
        <v>4830</v>
      </c>
      <c r="G21826" s="16" t="s">
        <v>4831</v>
      </c>
      <c r="H21826" s="16" t="s">
        <v>331</v>
      </c>
      <c r="I21826" s="31">
        <v>233371821</v>
      </c>
      <c r="J21826" s="31">
        <v>233371821</v>
      </c>
      <c r="K21826" s="32">
        <f>IFERROR((J21826/I21826),0)</f>
        <v>1</v>
      </c>
      <c r="L21826" s="31"/>
      <c r="M21826" s="31"/>
      <c r="N21826" s="39"/>
      <c r="O21826" s="28"/>
      <c r="P21826" s="28"/>
      <c r="Q21826" s="28"/>
      <c r="R21826" s="28"/>
      <c r="S21826" s="25"/>
    </row>
    <row r="21827" spans="2:19" s="16" customFormat="1" outlineLevel="2" x14ac:dyDescent="0.25">
      <c r="B21827" s="16" t="s">
        <v>5873</v>
      </c>
      <c r="C21827" s="16" t="s">
        <v>5447</v>
      </c>
      <c r="D21827" s="16" t="s">
        <v>89</v>
      </c>
      <c r="E21827" s="16" t="s">
        <v>4830</v>
      </c>
      <c r="G21827" s="16" t="s">
        <v>4831</v>
      </c>
      <c r="H21827" s="16" t="s">
        <v>4491</v>
      </c>
      <c r="I21827" s="31">
        <v>29047193</v>
      </c>
      <c r="J21827" s="31">
        <v>29047193</v>
      </c>
      <c r="K21827" s="32">
        <f>IFERROR((J21827/I21827),0)</f>
        <v>1</v>
      </c>
      <c r="L21827" s="31"/>
      <c r="M21827" s="31"/>
      <c r="N21827" s="39"/>
      <c r="O21827" s="28"/>
      <c r="P21827" s="28"/>
      <c r="Q21827" s="28"/>
      <c r="R21827" s="28"/>
      <c r="S21827" s="25"/>
    </row>
    <row r="21828" spans="2:19" s="16" customFormat="1" outlineLevel="2" x14ac:dyDescent="0.25">
      <c r="B21828" s="16" t="s">
        <v>5873</v>
      </c>
      <c r="C21828" s="16" t="s">
        <v>5447</v>
      </c>
      <c r="D21828" s="16" t="s">
        <v>87</v>
      </c>
      <c r="E21828" s="16" t="s">
        <v>4830</v>
      </c>
      <c r="G21828" s="16" t="s">
        <v>4831</v>
      </c>
      <c r="H21828" s="16" t="s">
        <v>29</v>
      </c>
      <c r="I21828" s="31">
        <v>677195647</v>
      </c>
      <c r="J21828" s="31">
        <v>677195647</v>
      </c>
      <c r="K21828" s="32">
        <f>IFERROR((J21828/I21828),0)</f>
        <v>1</v>
      </c>
      <c r="L21828" s="31"/>
      <c r="M21828" s="31"/>
      <c r="N21828" s="39"/>
      <c r="O21828" s="28"/>
      <c r="P21828" s="28"/>
      <c r="Q21828" s="28"/>
      <c r="R21828" s="28"/>
      <c r="S21828" s="25"/>
    </row>
    <row r="21829" spans="2:19" s="16" customFormat="1" outlineLevel="2" x14ac:dyDescent="0.25">
      <c r="B21829" s="16" t="s">
        <v>5873</v>
      </c>
      <c r="C21829" s="16" t="s">
        <v>5447</v>
      </c>
      <c r="D21829" s="16" t="s">
        <v>87</v>
      </c>
      <c r="E21829" s="16" t="s">
        <v>4830</v>
      </c>
      <c r="G21829" s="16" t="s">
        <v>4831</v>
      </c>
      <c r="H21829" s="16" t="s">
        <v>231</v>
      </c>
      <c r="I21829" s="31">
        <v>1363812629</v>
      </c>
      <c r="J21829" s="31">
        <v>1363812629</v>
      </c>
      <c r="K21829" s="32">
        <f>IFERROR((J21829/I21829),0)</f>
        <v>1</v>
      </c>
      <c r="L21829" s="31"/>
      <c r="M21829" s="31"/>
      <c r="N21829" s="39"/>
      <c r="O21829" s="28"/>
      <c r="P21829" s="28"/>
      <c r="Q21829" s="28"/>
      <c r="R21829" s="28"/>
      <c r="S21829" s="25"/>
    </row>
    <row r="21830" spans="2:19" s="16" customFormat="1" outlineLevel="2" x14ac:dyDescent="0.25">
      <c r="B21830" s="16" t="s">
        <v>5873</v>
      </c>
      <c r="C21830" s="16" t="s">
        <v>5447</v>
      </c>
      <c r="D21830" s="16" t="s">
        <v>87</v>
      </c>
      <c r="E21830" s="16" t="s">
        <v>4830</v>
      </c>
      <c r="G21830" s="16" t="s">
        <v>4831</v>
      </c>
      <c r="H21830" s="16" t="s">
        <v>155</v>
      </c>
      <c r="I21830" s="31">
        <v>-1674831614</v>
      </c>
      <c r="J21830" s="31"/>
      <c r="K21830" s="32">
        <f>IFERROR((J21830/I21830),0)</f>
        <v>0</v>
      </c>
      <c r="L21830" s="31"/>
      <c r="M21830" s="31"/>
      <c r="N21830" s="39"/>
      <c r="O21830" s="28"/>
      <c r="P21830" s="28"/>
      <c r="Q21830" s="28"/>
      <c r="R21830" s="28"/>
      <c r="S21830" s="25"/>
    </row>
    <row r="21831" spans="2:19" s="16" customFormat="1" outlineLevel="1" x14ac:dyDescent="0.25">
      <c r="B21831" s="47" t="s">
        <v>10035</v>
      </c>
      <c r="C21831" s="47" t="str">
        <f>C21830</f>
        <v>ASIGNACIONES DIRECTAS (20% DEL SGR)</v>
      </c>
      <c r="D21831" s="47"/>
      <c r="E21831" s="47" t="str">
        <f>E21830</f>
        <v>50001</v>
      </c>
      <c r="F21831" s="47"/>
      <c r="G21831" s="47" t="str">
        <f>G21830</f>
        <v xml:space="preserve">VILLAVICENCIO                                     </v>
      </c>
      <c r="H21831" s="47" t="s">
        <v>10655</v>
      </c>
      <c r="I21831" s="51">
        <f>SUBTOTAL(9,I21821:I21830)</f>
        <v>43828151495</v>
      </c>
      <c r="J21831" s="51">
        <f>SUBTOTAL(9,J21821:J21830)</f>
        <v>43995106326.25</v>
      </c>
      <c r="K21831" s="49">
        <f>J21831/I21831</f>
        <v>1.0038093057898883</v>
      </c>
      <c r="L21831" s="51">
        <f>SUBTOTAL(9,L21821:L21830)</f>
        <v>5623643924.8000002</v>
      </c>
      <c r="M21831" s="51">
        <f>SUBTOTAL(9,M21821:M21830)</f>
        <v>6866281285.25</v>
      </c>
      <c r="N21831" s="50">
        <f>IFERROR((M21831/L21831),"N.A")</f>
        <v>1.2209665791552038</v>
      </c>
      <c r="O21831" s="28"/>
      <c r="P21831" s="28"/>
      <c r="Q21831" s="28"/>
      <c r="R21831" s="28"/>
      <c r="S21831" s="25"/>
    </row>
    <row r="21832" spans="2:19" s="16" customFormat="1" outlineLevel="2" x14ac:dyDescent="0.25">
      <c r="B21832" s="16" t="s">
        <v>5874</v>
      </c>
      <c r="C21832" s="16" t="s">
        <v>5447</v>
      </c>
      <c r="D21832" s="16" t="s">
        <v>87</v>
      </c>
      <c r="E21832" s="16" t="s">
        <v>88</v>
      </c>
      <c r="G21832" s="16" t="s">
        <v>87</v>
      </c>
      <c r="H21832" s="16" t="s">
        <v>152</v>
      </c>
      <c r="I21832" s="35">
        <v>942449170892</v>
      </c>
      <c r="J21832" s="35">
        <v>519271697905.29993</v>
      </c>
      <c r="K21832" s="36">
        <f>IFERROR((J21832/I21832),0)</f>
        <v>0.55098111807326944</v>
      </c>
      <c r="L21832" s="35">
        <v>616658062325.44995</v>
      </c>
      <c r="M21832" s="35">
        <v>519271697905.29993</v>
      </c>
      <c r="N21832" s="40">
        <f>M21832/L21832</f>
        <v>0.84207396226540698</v>
      </c>
      <c r="O21832" s="28"/>
      <c r="P21832" s="28"/>
      <c r="Q21832" s="28"/>
      <c r="R21832" s="28"/>
      <c r="S21832" s="25"/>
    </row>
    <row r="21833" spans="2:19" s="16" customFormat="1" outlineLevel="2" x14ac:dyDescent="0.25">
      <c r="B21833" s="16" t="s">
        <v>5874</v>
      </c>
      <c r="C21833" s="16" t="s">
        <v>5447</v>
      </c>
      <c r="D21833" s="16" t="s">
        <v>87</v>
      </c>
      <c r="E21833" s="16" t="s">
        <v>88</v>
      </c>
      <c r="G21833" s="16" t="s">
        <v>87</v>
      </c>
      <c r="H21833" s="16" t="s">
        <v>24</v>
      </c>
      <c r="I21833" s="31">
        <v>4556609780</v>
      </c>
      <c r="J21833" s="31">
        <v>4556609780</v>
      </c>
      <c r="K21833" s="32">
        <f>IFERROR((J21833/I21833),0)</f>
        <v>1</v>
      </c>
      <c r="L21833" s="31"/>
      <c r="M21833" s="31"/>
      <c r="N21833" s="39"/>
      <c r="O21833" s="28"/>
      <c r="P21833" s="28"/>
      <c r="Q21833" s="28"/>
      <c r="R21833" s="28"/>
      <c r="S21833" s="25"/>
    </row>
    <row r="21834" spans="2:19" s="16" customFormat="1" outlineLevel="2" x14ac:dyDescent="0.25">
      <c r="B21834" s="16" t="s">
        <v>5874</v>
      </c>
      <c r="C21834" s="16" t="s">
        <v>5447</v>
      </c>
      <c r="D21834" s="16" t="s">
        <v>87</v>
      </c>
      <c r="E21834" s="16" t="s">
        <v>88</v>
      </c>
      <c r="G21834" s="16" t="s">
        <v>87</v>
      </c>
      <c r="H21834" s="16" t="s">
        <v>5451</v>
      </c>
      <c r="I21834" s="31">
        <v>2797622</v>
      </c>
      <c r="J21834" s="31">
        <v>2797622</v>
      </c>
      <c r="K21834" s="32">
        <f>IFERROR((J21834/I21834),0)</f>
        <v>1</v>
      </c>
      <c r="L21834" s="31"/>
      <c r="M21834" s="31"/>
      <c r="N21834" s="39"/>
      <c r="O21834" s="28"/>
      <c r="P21834" s="28"/>
      <c r="Q21834" s="28"/>
      <c r="R21834" s="28"/>
      <c r="S21834" s="25"/>
    </row>
    <row r="21835" spans="2:19" s="16" customFormat="1" outlineLevel="2" x14ac:dyDescent="0.25">
      <c r="B21835" s="16" t="s">
        <v>5874</v>
      </c>
      <c r="C21835" s="16" t="s">
        <v>5447</v>
      </c>
      <c r="D21835" s="16" t="s">
        <v>87</v>
      </c>
      <c r="E21835" s="16" t="s">
        <v>88</v>
      </c>
      <c r="G21835" s="16" t="s">
        <v>87</v>
      </c>
      <c r="H21835" s="16" t="s">
        <v>5452</v>
      </c>
      <c r="I21835" s="31">
        <v>122685657858</v>
      </c>
      <c r="J21835" s="31">
        <v>122685657858</v>
      </c>
      <c r="K21835" s="32">
        <f>IFERROR((J21835/I21835),0)</f>
        <v>1</v>
      </c>
      <c r="L21835" s="31"/>
      <c r="M21835" s="31"/>
      <c r="N21835" s="39"/>
      <c r="O21835" s="28"/>
      <c r="P21835" s="28"/>
      <c r="Q21835" s="28"/>
      <c r="R21835" s="28"/>
      <c r="S21835" s="25"/>
    </row>
    <row r="21836" spans="2:19" s="16" customFormat="1" outlineLevel="2" x14ac:dyDescent="0.25">
      <c r="B21836" s="16" t="s">
        <v>5874</v>
      </c>
      <c r="C21836" s="16" t="s">
        <v>5447</v>
      </c>
      <c r="D21836" s="16" t="s">
        <v>87</v>
      </c>
      <c r="E21836" s="16" t="s">
        <v>88</v>
      </c>
      <c r="G21836" s="16" t="s">
        <v>87</v>
      </c>
      <c r="H21836" s="16" t="s">
        <v>19</v>
      </c>
      <c r="I21836" s="31">
        <v>754630002429</v>
      </c>
      <c r="J21836" s="31">
        <v>754630002429</v>
      </c>
      <c r="K21836" s="32">
        <f>IFERROR((J21836/I21836),0)</f>
        <v>1</v>
      </c>
      <c r="L21836" s="31"/>
      <c r="M21836" s="31"/>
      <c r="N21836" s="39"/>
      <c r="O21836" s="28"/>
      <c r="P21836" s="28"/>
      <c r="Q21836" s="28"/>
      <c r="R21836" s="28"/>
      <c r="S21836" s="25"/>
    </row>
    <row r="21837" spans="2:19" s="16" customFormat="1" outlineLevel="2" x14ac:dyDescent="0.25">
      <c r="B21837" s="16" t="s">
        <v>5874</v>
      </c>
      <c r="C21837" s="16" t="s">
        <v>5447</v>
      </c>
      <c r="D21837" s="16" t="s">
        <v>87</v>
      </c>
      <c r="E21837" s="16" t="s">
        <v>88</v>
      </c>
      <c r="G21837" s="16" t="s">
        <v>87</v>
      </c>
      <c r="H21837" s="16" t="s">
        <v>154</v>
      </c>
      <c r="I21837" s="31">
        <v>5828925</v>
      </c>
      <c r="J21837" s="31">
        <v>5828925</v>
      </c>
      <c r="K21837" s="32">
        <f>IFERROR((J21837/I21837),0)</f>
        <v>1</v>
      </c>
      <c r="L21837" s="31"/>
      <c r="M21837" s="31"/>
      <c r="N21837" s="39"/>
      <c r="O21837" s="28"/>
      <c r="P21837" s="28"/>
      <c r="Q21837" s="28"/>
      <c r="R21837" s="28"/>
      <c r="S21837" s="25"/>
    </row>
    <row r="21838" spans="2:19" s="16" customFormat="1" outlineLevel="2" x14ac:dyDescent="0.25">
      <c r="B21838" s="16" t="s">
        <v>5874</v>
      </c>
      <c r="C21838" s="16" t="s">
        <v>5447</v>
      </c>
      <c r="D21838" s="16" t="s">
        <v>87</v>
      </c>
      <c r="E21838" s="16" t="s">
        <v>88</v>
      </c>
      <c r="G21838" s="16" t="s">
        <v>87</v>
      </c>
      <c r="H21838" s="16" t="s">
        <v>331</v>
      </c>
      <c r="I21838" s="31">
        <v>22273783322</v>
      </c>
      <c r="J21838" s="31">
        <v>22273783322</v>
      </c>
      <c r="K21838" s="32">
        <f>IFERROR((J21838/I21838),0)</f>
        <v>1</v>
      </c>
      <c r="L21838" s="31"/>
      <c r="M21838" s="31"/>
      <c r="N21838" s="39"/>
      <c r="O21838" s="28"/>
      <c r="P21838" s="28"/>
      <c r="Q21838" s="28"/>
      <c r="R21838" s="28"/>
      <c r="S21838" s="25"/>
    </row>
    <row r="21839" spans="2:19" s="16" customFormat="1" outlineLevel="2" x14ac:dyDescent="0.25">
      <c r="B21839" s="16" t="s">
        <v>5874</v>
      </c>
      <c r="C21839" s="16" t="s">
        <v>5447</v>
      </c>
      <c r="D21839" s="16" t="s">
        <v>87</v>
      </c>
      <c r="E21839" s="16" t="s">
        <v>88</v>
      </c>
      <c r="G21839" s="16" t="s">
        <v>87</v>
      </c>
      <c r="H21839" s="16" t="s">
        <v>29</v>
      </c>
      <c r="I21839" s="31">
        <v>721208651</v>
      </c>
      <c r="J21839" s="31">
        <v>721208651</v>
      </c>
      <c r="K21839" s="32">
        <f>IFERROR((J21839/I21839),0)</f>
        <v>1</v>
      </c>
      <c r="L21839" s="31"/>
      <c r="M21839" s="31"/>
      <c r="N21839" s="39"/>
      <c r="O21839" s="28"/>
      <c r="P21839" s="28"/>
      <c r="Q21839" s="28"/>
      <c r="R21839" s="28"/>
      <c r="S21839" s="25"/>
    </row>
    <row r="21840" spans="2:19" s="16" customFormat="1" outlineLevel="2" x14ac:dyDescent="0.25">
      <c r="B21840" s="16" t="s">
        <v>5874</v>
      </c>
      <c r="C21840" s="16" t="s">
        <v>5447</v>
      </c>
      <c r="D21840" s="16" t="s">
        <v>87</v>
      </c>
      <c r="E21840" s="16" t="s">
        <v>88</v>
      </c>
      <c r="G21840" s="16" t="s">
        <v>87</v>
      </c>
      <c r="H21840" s="16" t="s">
        <v>231</v>
      </c>
      <c r="I21840" s="31">
        <v>145738137481</v>
      </c>
      <c r="J21840" s="31">
        <v>145738137481</v>
      </c>
      <c r="K21840" s="32">
        <f>IFERROR((J21840/I21840),0)</f>
        <v>1</v>
      </c>
      <c r="L21840" s="31"/>
      <c r="M21840" s="31"/>
      <c r="N21840" s="39"/>
      <c r="O21840" s="28"/>
      <c r="P21840" s="28"/>
      <c r="Q21840" s="28"/>
      <c r="R21840" s="28"/>
      <c r="S21840" s="25"/>
    </row>
    <row r="21841" spans="2:19" s="16" customFormat="1" outlineLevel="2" x14ac:dyDescent="0.25">
      <c r="B21841" s="16" t="s">
        <v>5874</v>
      </c>
      <c r="C21841" s="16" t="s">
        <v>5447</v>
      </c>
      <c r="D21841" s="16" t="s">
        <v>87</v>
      </c>
      <c r="E21841" s="16" t="s">
        <v>88</v>
      </c>
      <c r="G21841" s="16" t="s">
        <v>87</v>
      </c>
      <c r="H21841" s="16" t="s">
        <v>155</v>
      </c>
      <c r="I21841" s="31">
        <v>-188489834178</v>
      </c>
      <c r="J21841" s="31"/>
      <c r="K21841" s="32">
        <f>IFERROR((J21841/I21841),0)</f>
        <v>0</v>
      </c>
      <c r="L21841" s="31"/>
      <c r="M21841" s="31"/>
      <c r="N21841" s="39"/>
      <c r="O21841" s="28"/>
      <c r="P21841" s="28"/>
      <c r="Q21841" s="28"/>
      <c r="R21841" s="28"/>
      <c r="S21841" s="25"/>
    </row>
    <row r="21842" spans="2:19" s="16" customFormat="1" outlineLevel="1" x14ac:dyDescent="0.25">
      <c r="B21842" s="47" t="s">
        <v>10036</v>
      </c>
      <c r="C21842" s="47" t="str">
        <f>C21841</f>
        <v>ASIGNACIONES DIRECTAS (20% DEL SGR)</v>
      </c>
      <c r="D21842" s="47"/>
      <c r="E21842" s="47" t="str">
        <f>E21841</f>
        <v>50000</v>
      </c>
      <c r="F21842" s="47"/>
      <c r="G21842" s="47" t="str">
        <f>G21841</f>
        <v xml:space="preserve">META                                              </v>
      </c>
      <c r="H21842" s="47" t="s">
        <v>10655</v>
      </c>
      <c r="I21842" s="51">
        <f>SUBTOTAL(9,I21832:I21841)</f>
        <v>1804573362782</v>
      </c>
      <c r="J21842" s="51">
        <f>SUBTOTAL(9,J21832:J21841)</f>
        <v>1569885723973.2998</v>
      </c>
      <c r="K21842" s="49">
        <f>J21842/I21842</f>
        <v>0.86994840794563388</v>
      </c>
      <c r="L21842" s="51">
        <f>SUBTOTAL(9,L21832:L21841)</f>
        <v>616658062325.44995</v>
      </c>
      <c r="M21842" s="51">
        <f>SUBTOTAL(9,M21832:M21841)</f>
        <v>519271697905.29993</v>
      </c>
      <c r="N21842" s="50">
        <f>IFERROR((M21842/L21842),"N.A")</f>
        <v>0.84207396226540698</v>
      </c>
      <c r="O21842" s="28"/>
      <c r="P21842" s="28"/>
      <c r="Q21842" s="28"/>
      <c r="R21842" s="28"/>
      <c r="S21842" s="25"/>
    </row>
    <row r="21843" spans="2:19" s="16" customFormat="1" outlineLevel="2" x14ac:dyDescent="0.25">
      <c r="B21843" s="16" t="s">
        <v>5875</v>
      </c>
      <c r="C21843" s="16" t="s">
        <v>5447</v>
      </c>
      <c r="D21843" s="16" t="s">
        <v>91</v>
      </c>
      <c r="E21843" s="16" t="s">
        <v>1505</v>
      </c>
      <c r="G21843" s="16" t="s">
        <v>1506</v>
      </c>
      <c r="H21843" s="16" t="s">
        <v>152</v>
      </c>
      <c r="I21843" s="35">
        <v>527640</v>
      </c>
      <c r="J21843" s="35">
        <v>59608.2</v>
      </c>
      <c r="K21843" s="36">
        <f>IFERROR((J21843/I21843),0)</f>
        <v>0.1129713440982488</v>
      </c>
      <c r="L21843" s="35">
        <v>346466</v>
      </c>
      <c r="M21843" s="35">
        <v>59608.2</v>
      </c>
      <c r="N21843" s="40">
        <f>M21843/L21843</f>
        <v>0.17204631911933638</v>
      </c>
      <c r="O21843" s="28"/>
      <c r="P21843" s="28"/>
      <c r="Q21843" s="28"/>
      <c r="R21843" s="28"/>
      <c r="S21843" s="25"/>
    </row>
    <row r="21844" spans="2:19" s="16" customFormat="1" outlineLevel="2" x14ac:dyDescent="0.25">
      <c r="B21844" s="16" t="s">
        <v>5875</v>
      </c>
      <c r="C21844" s="16" t="s">
        <v>5447</v>
      </c>
      <c r="D21844" s="16" t="s">
        <v>91</v>
      </c>
      <c r="E21844" s="16" t="s">
        <v>1505</v>
      </c>
      <c r="G21844" s="16" t="s">
        <v>1506</v>
      </c>
      <c r="H21844" s="16" t="s">
        <v>5452</v>
      </c>
      <c r="I21844" s="31">
        <v>276664</v>
      </c>
      <c r="J21844" s="31">
        <v>276664</v>
      </c>
      <c r="K21844" s="32">
        <f>IFERROR((J21844/I21844),0)</f>
        <v>1</v>
      </c>
      <c r="L21844" s="31"/>
      <c r="M21844" s="31"/>
      <c r="N21844" s="39"/>
      <c r="O21844" s="28"/>
      <c r="P21844" s="28"/>
      <c r="Q21844" s="28"/>
      <c r="R21844" s="28"/>
      <c r="S21844" s="25"/>
    </row>
    <row r="21845" spans="2:19" s="16" customFormat="1" outlineLevel="2" x14ac:dyDescent="0.25">
      <c r="B21845" s="16" t="s">
        <v>5875</v>
      </c>
      <c r="C21845" s="16" t="s">
        <v>5447</v>
      </c>
      <c r="D21845" s="16" t="s">
        <v>91</v>
      </c>
      <c r="E21845" s="16" t="s">
        <v>1505</v>
      </c>
      <c r="G21845" s="16" t="s">
        <v>1506</v>
      </c>
      <c r="H21845" s="16" t="s">
        <v>19</v>
      </c>
      <c r="I21845" s="31">
        <v>2075085</v>
      </c>
      <c r="J21845" s="31">
        <v>2075085</v>
      </c>
      <c r="K21845" s="32">
        <f>IFERROR((J21845/I21845),0)</f>
        <v>1</v>
      </c>
      <c r="L21845" s="31"/>
      <c r="M21845" s="31"/>
      <c r="N21845" s="39"/>
      <c r="O21845" s="28"/>
      <c r="P21845" s="28"/>
      <c r="Q21845" s="28"/>
      <c r="R21845" s="28"/>
      <c r="S21845" s="25"/>
    </row>
    <row r="21846" spans="2:19" s="16" customFormat="1" outlineLevel="2" x14ac:dyDescent="0.25">
      <c r="B21846" s="16" t="s">
        <v>5875</v>
      </c>
      <c r="C21846" s="16" t="s">
        <v>5447</v>
      </c>
      <c r="D21846" s="16" t="s">
        <v>91</v>
      </c>
      <c r="E21846" s="16" t="s">
        <v>1505</v>
      </c>
      <c r="G21846" s="16" t="s">
        <v>1506</v>
      </c>
      <c r="H21846" s="16" t="s">
        <v>154</v>
      </c>
      <c r="I21846" s="31">
        <v>3</v>
      </c>
      <c r="J21846" s="31">
        <v>3</v>
      </c>
      <c r="K21846" s="32">
        <f>IFERROR((J21846/I21846),0)</f>
        <v>1</v>
      </c>
      <c r="L21846" s="31"/>
      <c r="M21846" s="31"/>
      <c r="N21846" s="39"/>
      <c r="O21846" s="28"/>
      <c r="P21846" s="28"/>
      <c r="Q21846" s="28"/>
      <c r="R21846" s="28"/>
      <c r="S21846" s="25"/>
    </row>
    <row r="21847" spans="2:19" s="16" customFormat="1" outlineLevel="2" x14ac:dyDescent="0.25">
      <c r="B21847" s="16" t="s">
        <v>5875</v>
      </c>
      <c r="C21847" s="16" t="s">
        <v>5447</v>
      </c>
      <c r="D21847" s="16" t="s">
        <v>91</v>
      </c>
      <c r="E21847" s="16" t="s">
        <v>1505</v>
      </c>
      <c r="G21847" s="16" t="s">
        <v>1506</v>
      </c>
      <c r="H21847" s="16" t="s">
        <v>231</v>
      </c>
      <c r="I21847" s="31">
        <v>83284</v>
      </c>
      <c r="J21847" s="31">
        <v>83284</v>
      </c>
      <c r="K21847" s="32">
        <f>IFERROR((J21847/I21847),0)</f>
        <v>1</v>
      </c>
      <c r="L21847" s="31"/>
      <c r="M21847" s="31"/>
      <c r="N21847" s="39"/>
      <c r="O21847" s="28"/>
      <c r="P21847" s="28"/>
      <c r="Q21847" s="28"/>
      <c r="R21847" s="28"/>
      <c r="S21847" s="25"/>
    </row>
    <row r="21848" spans="2:19" s="16" customFormat="1" outlineLevel="2" x14ac:dyDescent="0.25">
      <c r="B21848" s="16" t="s">
        <v>5875</v>
      </c>
      <c r="C21848" s="16" t="s">
        <v>5447</v>
      </c>
      <c r="D21848" s="16" t="s">
        <v>91</v>
      </c>
      <c r="E21848" s="16" t="s">
        <v>1505</v>
      </c>
      <c r="G21848" s="16" t="s">
        <v>1506</v>
      </c>
      <c r="H21848" s="16" t="s">
        <v>155</v>
      </c>
      <c r="I21848" s="31">
        <v>-105528</v>
      </c>
      <c r="J21848" s="31"/>
      <c r="K21848" s="32">
        <f>IFERROR((J21848/I21848),0)</f>
        <v>0</v>
      </c>
      <c r="L21848" s="31"/>
      <c r="M21848" s="31"/>
      <c r="N21848" s="39"/>
      <c r="O21848" s="28"/>
      <c r="P21848" s="28"/>
      <c r="Q21848" s="28"/>
      <c r="R21848" s="28"/>
      <c r="S21848" s="25"/>
    </row>
    <row r="21849" spans="2:19" s="16" customFormat="1" outlineLevel="1" x14ac:dyDescent="0.25">
      <c r="B21849" s="47" t="s">
        <v>10037</v>
      </c>
      <c r="C21849" s="47" t="str">
        <f>C21848</f>
        <v>ASIGNACIONES DIRECTAS (20% DEL SGR)</v>
      </c>
      <c r="D21849" s="47"/>
      <c r="E21849" s="47" t="str">
        <f>E21848</f>
        <v>47980</v>
      </c>
      <c r="F21849" s="47"/>
      <c r="G21849" s="47" t="str">
        <f>G21848</f>
        <v xml:space="preserve">ZONA BANANERA                                     </v>
      </c>
      <c r="H21849" s="47" t="s">
        <v>10655</v>
      </c>
      <c r="I21849" s="51">
        <f>SUBTOTAL(9,I21843:I21848)</f>
        <v>2857148</v>
      </c>
      <c r="J21849" s="51">
        <f>SUBTOTAL(9,J21843:J21848)</f>
        <v>2494644.2000000002</v>
      </c>
      <c r="K21849" s="49">
        <f>J21849/I21849</f>
        <v>0.87312389837698301</v>
      </c>
      <c r="L21849" s="51">
        <f>SUBTOTAL(9,L21843:L21848)</f>
        <v>346466</v>
      </c>
      <c r="M21849" s="51">
        <f>SUBTOTAL(9,M21843:M21848)</f>
        <v>59608.2</v>
      </c>
      <c r="N21849" s="50">
        <f>IFERROR((M21849/L21849),"N.A")</f>
        <v>0.17204631911933638</v>
      </c>
      <c r="O21849" s="28"/>
      <c r="P21849" s="28"/>
      <c r="Q21849" s="28"/>
      <c r="R21849" s="28"/>
      <c r="S21849" s="25"/>
    </row>
    <row r="21850" spans="2:19" s="16" customFormat="1" outlineLevel="2" x14ac:dyDescent="0.25">
      <c r="B21850" s="16" t="s">
        <v>5876</v>
      </c>
      <c r="C21850" s="16" t="s">
        <v>5447</v>
      </c>
      <c r="D21850" s="16" t="s">
        <v>91</v>
      </c>
      <c r="E21850" s="16" t="s">
        <v>1511</v>
      </c>
      <c r="G21850" s="16" t="s">
        <v>1512</v>
      </c>
      <c r="H21850" s="16" t="s">
        <v>5452</v>
      </c>
      <c r="I21850" s="31">
        <v>4236574</v>
      </c>
      <c r="J21850" s="31">
        <v>4236574</v>
      </c>
      <c r="K21850" s="32">
        <f>IFERROR((J21850/I21850),0)</f>
        <v>1</v>
      </c>
      <c r="L21850" s="31"/>
      <c r="M21850" s="31"/>
      <c r="N21850" s="39"/>
      <c r="O21850" s="28"/>
      <c r="P21850" s="28"/>
      <c r="Q21850" s="28"/>
      <c r="R21850" s="28"/>
      <c r="S21850" s="25"/>
    </row>
    <row r="21851" spans="2:19" s="16" customFormat="1" outlineLevel="2" x14ac:dyDescent="0.25">
      <c r="B21851" s="16" t="s">
        <v>5876</v>
      </c>
      <c r="C21851" s="16" t="s">
        <v>5447</v>
      </c>
      <c r="D21851" s="16" t="s">
        <v>91</v>
      </c>
      <c r="E21851" s="16" t="s">
        <v>1511</v>
      </c>
      <c r="G21851" s="16" t="s">
        <v>1512</v>
      </c>
      <c r="H21851" s="16" t="s">
        <v>19</v>
      </c>
      <c r="I21851" s="31">
        <v>36509936</v>
      </c>
      <c r="J21851" s="31">
        <v>36509936</v>
      </c>
      <c r="K21851" s="32">
        <f>IFERROR((J21851/I21851),0)</f>
        <v>1</v>
      </c>
      <c r="L21851" s="31"/>
      <c r="M21851" s="31"/>
      <c r="N21851" s="39"/>
      <c r="O21851" s="28"/>
      <c r="P21851" s="28"/>
      <c r="Q21851" s="28"/>
      <c r="R21851" s="28"/>
      <c r="S21851" s="25"/>
    </row>
    <row r="21852" spans="2:19" s="16" customFormat="1" outlineLevel="2" x14ac:dyDescent="0.25">
      <c r="B21852" s="16" t="s">
        <v>5876</v>
      </c>
      <c r="C21852" s="16" t="s">
        <v>5447</v>
      </c>
      <c r="D21852" s="16" t="s">
        <v>91</v>
      </c>
      <c r="E21852" s="16" t="s">
        <v>1511</v>
      </c>
      <c r="G21852" s="16" t="s">
        <v>1512</v>
      </c>
      <c r="H21852" s="16" t="s">
        <v>331</v>
      </c>
      <c r="I21852" s="31">
        <v>846962</v>
      </c>
      <c r="J21852" s="31">
        <v>846962</v>
      </c>
      <c r="K21852" s="32">
        <f>IFERROR((J21852/I21852),0)</f>
        <v>1</v>
      </c>
      <c r="L21852" s="31"/>
      <c r="M21852" s="31"/>
      <c r="N21852" s="39"/>
      <c r="O21852" s="28"/>
      <c r="P21852" s="28"/>
      <c r="Q21852" s="28"/>
      <c r="R21852" s="28"/>
      <c r="S21852" s="25"/>
    </row>
    <row r="21853" spans="2:19" s="16" customFormat="1" outlineLevel="1" x14ac:dyDescent="0.25">
      <c r="B21853" s="47" t="s">
        <v>10038</v>
      </c>
      <c r="C21853" s="47" t="str">
        <f>C21852</f>
        <v>ASIGNACIONES DIRECTAS (20% DEL SGR)</v>
      </c>
      <c r="D21853" s="47"/>
      <c r="E21853" s="47" t="str">
        <f>E21852</f>
        <v>47798</v>
      </c>
      <c r="F21853" s="47"/>
      <c r="G21853" s="47" t="str">
        <f>G21852</f>
        <v xml:space="preserve">TENERIFE                                          </v>
      </c>
      <c r="H21853" s="47" t="s">
        <v>10655</v>
      </c>
      <c r="I21853" s="51">
        <f>SUBTOTAL(9,I21850:I21852)</f>
        <v>41593472</v>
      </c>
      <c r="J21853" s="51">
        <f>SUBTOTAL(9,J21850:J21852)</f>
        <v>41593472</v>
      </c>
      <c r="K21853" s="49">
        <f>J21853/I21853</f>
        <v>1</v>
      </c>
      <c r="L21853" s="51">
        <f>SUBTOTAL(9,L21850:L21852)</f>
        <v>0</v>
      </c>
      <c r="M21853" s="51">
        <f>SUBTOTAL(9,M21850:M21852)</f>
        <v>0</v>
      </c>
      <c r="N21853" s="50" t="str">
        <f>IFERROR((M21853/L21853),"N.A")</f>
        <v>N.A</v>
      </c>
      <c r="O21853" s="28"/>
      <c r="P21853" s="28"/>
      <c r="Q21853" s="28"/>
      <c r="R21853" s="28"/>
      <c r="S21853" s="25"/>
    </row>
    <row r="21854" spans="2:19" s="16" customFormat="1" outlineLevel="2" x14ac:dyDescent="0.25">
      <c r="B21854" s="16" t="s">
        <v>5877</v>
      </c>
      <c r="C21854" s="16" t="s">
        <v>5447</v>
      </c>
      <c r="D21854" s="16" t="s">
        <v>91</v>
      </c>
      <c r="E21854" s="16" t="s">
        <v>1514</v>
      </c>
      <c r="G21854" s="16" t="s">
        <v>1515</v>
      </c>
      <c r="H21854" s="16" t="s">
        <v>152</v>
      </c>
      <c r="I21854" s="35">
        <v>29203796</v>
      </c>
      <c r="J21854" s="35">
        <v>0</v>
      </c>
      <c r="K21854" s="36">
        <f>IFERROR((J21854/I21854),0)</f>
        <v>0</v>
      </c>
      <c r="L21854" s="35">
        <v>19176195</v>
      </c>
      <c r="M21854" s="35">
        <v>0</v>
      </c>
      <c r="N21854" s="40">
        <f>M21854/L21854</f>
        <v>0</v>
      </c>
      <c r="O21854" s="28"/>
      <c r="P21854" s="28"/>
      <c r="Q21854" s="28"/>
      <c r="R21854" s="28"/>
      <c r="S21854" s="25"/>
    </row>
    <row r="21855" spans="2:19" s="16" customFormat="1" outlineLevel="2" x14ac:dyDescent="0.25">
      <c r="B21855" s="16" t="s">
        <v>5877</v>
      </c>
      <c r="C21855" s="16" t="s">
        <v>5447</v>
      </c>
      <c r="D21855" s="16" t="s">
        <v>91</v>
      </c>
      <c r="E21855" s="16" t="s">
        <v>1514</v>
      </c>
      <c r="G21855" s="16" t="s">
        <v>1515</v>
      </c>
      <c r="H21855" s="16" t="s">
        <v>5452</v>
      </c>
      <c r="I21855" s="31">
        <v>19069936</v>
      </c>
      <c r="J21855" s="31">
        <v>19069936</v>
      </c>
      <c r="K21855" s="32">
        <f>IFERROR((J21855/I21855),0)</f>
        <v>1</v>
      </c>
      <c r="L21855" s="31"/>
      <c r="M21855" s="31"/>
      <c r="N21855" s="39"/>
      <c r="O21855" s="28"/>
      <c r="P21855" s="28"/>
      <c r="Q21855" s="28"/>
      <c r="R21855" s="28"/>
      <c r="S21855" s="25"/>
    </row>
    <row r="21856" spans="2:19" s="16" customFormat="1" outlineLevel="2" x14ac:dyDescent="0.25">
      <c r="B21856" s="16" t="s">
        <v>5877</v>
      </c>
      <c r="C21856" s="16" t="s">
        <v>5447</v>
      </c>
      <c r="D21856" s="16" t="s">
        <v>91</v>
      </c>
      <c r="E21856" s="16" t="s">
        <v>1514</v>
      </c>
      <c r="G21856" s="16" t="s">
        <v>1515</v>
      </c>
      <c r="H21856" s="16" t="s">
        <v>19</v>
      </c>
      <c r="I21856" s="31">
        <v>127558784</v>
      </c>
      <c r="J21856" s="31">
        <v>127558784</v>
      </c>
      <c r="K21856" s="32">
        <f>IFERROR((J21856/I21856),0)</f>
        <v>1</v>
      </c>
      <c r="L21856" s="31"/>
      <c r="M21856" s="31"/>
      <c r="N21856" s="39"/>
      <c r="O21856" s="28"/>
      <c r="P21856" s="28"/>
      <c r="Q21856" s="28"/>
      <c r="R21856" s="28"/>
      <c r="S21856" s="25"/>
    </row>
    <row r="21857" spans="2:19" s="16" customFormat="1" outlineLevel="2" x14ac:dyDescent="0.25">
      <c r="B21857" s="16" t="s">
        <v>5877</v>
      </c>
      <c r="C21857" s="16" t="s">
        <v>5447</v>
      </c>
      <c r="D21857" s="16" t="s">
        <v>91</v>
      </c>
      <c r="E21857" s="16" t="s">
        <v>1514</v>
      </c>
      <c r="G21857" s="16" t="s">
        <v>1515</v>
      </c>
      <c r="H21857" s="16" t="s">
        <v>154</v>
      </c>
      <c r="I21857" s="31">
        <v>181</v>
      </c>
      <c r="J21857" s="31">
        <v>181</v>
      </c>
      <c r="K21857" s="32">
        <f>IFERROR((J21857/I21857),0)</f>
        <v>1</v>
      </c>
      <c r="L21857" s="31"/>
      <c r="M21857" s="31"/>
      <c r="N21857" s="39"/>
      <c r="O21857" s="28"/>
      <c r="P21857" s="28"/>
      <c r="Q21857" s="28"/>
      <c r="R21857" s="28"/>
      <c r="S21857" s="25"/>
    </row>
    <row r="21858" spans="2:19" s="16" customFormat="1" outlineLevel="2" x14ac:dyDescent="0.25">
      <c r="B21858" s="16" t="s">
        <v>5877</v>
      </c>
      <c r="C21858" s="16" t="s">
        <v>5447</v>
      </c>
      <c r="D21858" s="16" t="s">
        <v>91</v>
      </c>
      <c r="E21858" s="16" t="s">
        <v>1514</v>
      </c>
      <c r="G21858" s="16" t="s">
        <v>1515</v>
      </c>
      <c r="H21858" s="16" t="s">
        <v>231</v>
      </c>
      <c r="I21858" s="31">
        <v>4609591</v>
      </c>
      <c r="J21858" s="31">
        <v>4609591</v>
      </c>
      <c r="K21858" s="32">
        <f>IFERROR((J21858/I21858),0)</f>
        <v>1</v>
      </c>
      <c r="L21858" s="31"/>
      <c r="M21858" s="31"/>
      <c r="N21858" s="39"/>
      <c r="O21858" s="28"/>
      <c r="P21858" s="28"/>
      <c r="Q21858" s="28"/>
      <c r="R21858" s="28"/>
      <c r="S21858" s="25"/>
    </row>
    <row r="21859" spans="2:19" s="16" customFormat="1" outlineLevel="2" x14ac:dyDescent="0.25">
      <c r="B21859" s="16" t="s">
        <v>5877</v>
      </c>
      <c r="C21859" s="16" t="s">
        <v>5447</v>
      </c>
      <c r="D21859" s="16" t="s">
        <v>91</v>
      </c>
      <c r="E21859" s="16" t="s">
        <v>1514</v>
      </c>
      <c r="G21859" s="16" t="s">
        <v>1515</v>
      </c>
      <c r="H21859" s="16" t="s">
        <v>155</v>
      </c>
      <c r="I21859" s="31">
        <v>-5840759</v>
      </c>
      <c r="J21859" s="31"/>
      <c r="K21859" s="32">
        <f>IFERROR((J21859/I21859),0)</f>
        <v>0</v>
      </c>
      <c r="L21859" s="31"/>
      <c r="M21859" s="31"/>
      <c r="N21859" s="39"/>
      <c r="O21859" s="28"/>
      <c r="P21859" s="28"/>
      <c r="Q21859" s="28"/>
      <c r="R21859" s="28"/>
      <c r="S21859" s="25"/>
    </row>
    <row r="21860" spans="2:19" s="16" customFormat="1" outlineLevel="1" x14ac:dyDescent="0.25">
      <c r="B21860" s="47" t="s">
        <v>10039</v>
      </c>
      <c r="C21860" s="47" t="str">
        <f>C21859</f>
        <v>ASIGNACIONES DIRECTAS (20% DEL SGR)</v>
      </c>
      <c r="D21860" s="47"/>
      <c r="E21860" s="47" t="str">
        <f>E21859</f>
        <v>47745</v>
      </c>
      <c r="F21860" s="47"/>
      <c r="G21860" s="47" t="str">
        <f>G21859</f>
        <v xml:space="preserve">SITIONUEVO                                        </v>
      </c>
      <c r="H21860" s="47" t="s">
        <v>10655</v>
      </c>
      <c r="I21860" s="51">
        <f>SUBTOTAL(9,I21854:I21859)</f>
        <v>174601529</v>
      </c>
      <c r="J21860" s="51">
        <f>SUBTOTAL(9,J21854:J21859)</f>
        <v>151238492</v>
      </c>
      <c r="K21860" s="49">
        <f>J21860/I21860</f>
        <v>0.86619225424996138</v>
      </c>
      <c r="L21860" s="51">
        <f>SUBTOTAL(9,L21854:L21859)</f>
        <v>19176195</v>
      </c>
      <c r="M21860" s="51">
        <f>SUBTOTAL(9,M21854:M21859)</f>
        <v>0</v>
      </c>
      <c r="N21860" s="50">
        <f>IFERROR((M21860/L21860),"N.A")</f>
        <v>0</v>
      </c>
      <c r="O21860" s="28"/>
      <c r="P21860" s="28"/>
      <c r="Q21860" s="28"/>
      <c r="R21860" s="28"/>
      <c r="S21860" s="25"/>
    </row>
    <row r="21861" spans="2:19" s="16" customFormat="1" outlineLevel="2" x14ac:dyDescent="0.25">
      <c r="B21861" s="16" t="s">
        <v>5878</v>
      </c>
      <c r="C21861" s="16" t="s">
        <v>5447</v>
      </c>
      <c r="D21861" s="16" t="s">
        <v>91</v>
      </c>
      <c r="E21861" s="16" t="s">
        <v>1520</v>
      </c>
      <c r="G21861" s="16" t="s">
        <v>1521</v>
      </c>
      <c r="H21861" s="16" t="s">
        <v>152</v>
      </c>
      <c r="I21861" s="35">
        <v>3245415</v>
      </c>
      <c r="J21861" s="35">
        <v>0</v>
      </c>
      <c r="K21861" s="36">
        <f>IFERROR((J21861/I21861),0)</f>
        <v>0</v>
      </c>
      <c r="L21861" s="35">
        <v>2131050</v>
      </c>
      <c r="M21861" s="35">
        <v>0</v>
      </c>
      <c r="N21861" s="40">
        <f>M21861/L21861</f>
        <v>0</v>
      </c>
      <c r="O21861" s="28"/>
      <c r="P21861" s="28"/>
      <c r="Q21861" s="28"/>
      <c r="R21861" s="28"/>
      <c r="S21861" s="25"/>
    </row>
    <row r="21862" spans="2:19" s="16" customFormat="1" outlineLevel="2" x14ac:dyDescent="0.25">
      <c r="B21862" s="16" t="s">
        <v>5878</v>
      </c>
      <c r="C21862" s="16" t="s">
        <v>5447</v>
      </c>
      <c r="D21862" s="16" t="s">
        <v>91</v>
      </c>
      <c r="E21862" s="16" t="s">
        <v>1520</v>
      </c>
      <c r="G21862" s="16" t="s">
        <v>1521</v>
      </c>
      <c r="H21862" s="16" t="s">
        <v>5452</v>
      </c>
      <c r="I21862" s="31">
        <v>6990957</v>
      </c>
      <c r="J21862" s="31">
        <v>6990957</v>
      </c>
      <c r="K21862" s="32">
        <f>IFERROR((J21862/I21862),0)</f>
        <v>1</v>
      </c>
      <c r="L21862" s="31"/>
      <c r="M21862" s="31"/>
      <c r="N21862" s="39"/>
      <c r="O21862" s="28"/>
      <c r="P21862" s="28"/>
      <c r="Q21862" s="28"/>
      <c r="R21862" s="28"/>
      <c r="S21862" s="25"/>
    </row>
    <row r="21863" spans="2:19" s="16" customFormat="1" outlineLevel="2" x14ac:dyDescent="0.25">
      <c r="B21863" s="16" t="s">
        <v>5878</v>
      </c>
      <c r="C21863" s="16" t="s">
        <v>5447</v>
      </c>
      <c r="D21863" s="16" t="s">
        <v>91</v>
      </c>
      <c r="E21863" s="16" t="s">
        <v>1520</v>
      </c>
      <c r="G21863" s="16" t="s">
        <v>1521</v>
      </c>
      <c r="H21863" s="16" t="s">
        <v>19</v>
      </c>
      <c r="I21863" s="31">
        <v>44908086</v>
      </c>
      <c r="J21863" s="31">
        <v>44908086</v>
      </c>
      <c r="K21863" s="32">
        <f>IFERROR((J21863/I21863),0)</f>
        <v>1</v>
      </c>
      <c r="L21863" s="31"/>
      <c r="M21863" s="31"/>
      <c r="N21863" s="39"/>
      <c r="O21863" s="28"/>
      <c r="P21863" s="28"/>
      <c r="Q21863" s="28"/>
      <c r="R21863" s="28"/>
      <c r="S21863" s="25"/>
    </row>
    <row r="21864" spans="2:19" s="16" customFormat="1" outlineLevel="2" x14ac:dyDescent="0.25">
      <c r="B21864" s="16" t="s">
        <v>5878</v>
      </c>
      <c r="C21864" s="16" t="s">
        <v>5447</v>
      </c>
      <c r="D21864" s="16" t="s">
        <v>91</v>
      </c>
      <c r="E21864" s="16" t="s">
        <v>1520</v>
      </c>
      <c r="G21864" s="16" t="s">
        <v>1521</v>
      </c>
      <c r="H21864" s="16" t="s">
        <v>154</v>
      </c>
      <c r="I21864" s="31">
        <v>20</v>
      </c>
      <c r="J21864" s="31">
        <v>20</v>
      </c>
      <c r="K21864" s="32">
        <f>IFERROR((J21864/I21864),0)</f>
        <v>1</v>
      </c>
      <c r="L21864" s="31"/>
      <c r="M21864" s="31"/>
      <c r="N21864" s="39"/>
      <c r="O21864" s="28"/>
      <c r="P21864" s="28"/>
      <c r="Q21864" s="28"/>
      <c r="R21864" s="28"/>
      <c r="S21864" s="25"/>
    </row>
    <row r="21865" spans="2:19" s="16" customFormat="1" outlineLevel="2" x14ac:dyDescent="0.25">
      <c r="B21865" s="16" t="s">
        <v>5878</v>
      </c>
      <c r="C21865" s="16" t="s">
        <v>5447</v>
      </c>
      <c r="D21865" s="16" t="s">
        <v>91</v>
      </c>
      <c r="E21865" s="16" t="s">
        <v>1520</v>
      </c>
      <c r="G21865" s="16" t="s">
        <v>1521</v>
      </c>
      <c r="H21865" s="16" t="s">
        <v>231</v>
      </c>
      <c r="I21865" s="31">
        <v>512263</v>
      </c>
      <c r="J21865" s="31">
        <v>512263</v>
      </c>
      <c r="K21865" s="32">
        <f>IFERROR((J21865/I21865),0)</f>
        <v>1</v>
      </c>
      <c r="L21865" s="31"/>
      <c r="M21865" s="31"/>
      <c r="N21865" s="39"/>
      <c r="O21865" s="28"/>
      <c r="P21865" s="28"/>
      <c r="Q21865" s="28"/>
      <c r="R21865" s="28"/>
      <c r="S21865" s="25"/>
    </row>
    <row r="21866" spans="2:19" s="16" customFormat="1" outlineLevel="2" x14ac:dyDescent="0.25">
      <c r="B21866" s="16" t="s">
        <v>5878</v>
      </c>
      <c r="C21866" s="16" t="s">
        <v>5447</v>
      </c>
      <c r="D21866" s="16" t="s">
        <v>91</v>
      </c>
      <c r="E21866" s="16" t="s">
        <v>1520</v>
      </c>
      <c r="G21866" s="16" t="s">
        <v>1521</v>
      </c>
      <c r="H21866" s="16" t="s">
        <v>155</v>
      </c>
      <c r="I21866" s="31">
        <v>-649083</v>
      </c>
      <c r="J21866" s="31"/>
      <c r="K21866" s="32">
        <f>IFERROR((J21866/I21866),0)</f>
        <v>0</v>
      </c>
      <c r="L21866" s="31"/>
      <c r="M21866" s="31"/>
      <c r="N21866" s="39"/>
      <c r="O21866" s="28"/>
      <c r="P21866" s="28"/>
      <c r="Q21866" s="28"/>
      <c r="R21866" s="28"/>
      <c r="S21866" s="25"/>
    </row>
    <row r="21867" spans="2:19" s="16" customFormat="1" outlineLevel="1" x14ac:dyDescent="0.25">
      <c r="B21867" s="47" t="s">
        <v>10040</v>
      </c>
      <c r="C21867" s="47" t="str">
        <f>C21866</f>
        <v>ASIGNACIONES DIRECTAS (20% DEL SGR)</v>
      </c>
      <c r="D21867" s="47"/>
      <c r="E21867" s="47" t="str">
        <f>E21866</f>
        <v>47707</v>
      </c>
      <c r="F21867" s="47"/>
      <c r="G21867" s="47" t="str">
        <f>G21866</f>
        <v xml:space="preserve">SANTA ANA                                         </v>
      </c>
      <c r="H21867" s="47" t="s">
        <v>10655</v>
      </c>
      <c r="I21867" s="51">
        <f>SUBTOTAL(9,I21861:I21866)</f>
        <v>55007658</v>
      </c>
      <c r="J21867" s="51">
        <f>SUBTOTAL(9,J21861:J21866)</f>
        <v>52411326</v>
      </c>
      <c r="K21867" s="49">
        <f>J21867/I21867</f>
        <v>0.95280053551816368</v>
      </c>
      <c r="L21867" s="51">
        <f>SUBTOTAL(9,L21861:L21866)</f>
        <v>2131050</v>
      </c>
      <c r="M21867" s="51">
        <f>SUBTOTAL(9,M21861:M21866)</f>
        <v>0</v>
      </c>
      <c r="N21867" s="50">
        <f>IFERROR((M21867/L21867),"N.A")</f>
        <v>0</v>
      </c>
      <c r="O21867" s="28"/>
      <c r="P21867" s="28"/>
      <c r="Q21867" s="28"/>
      <c r="R21867" s="28"/>
      <c r="S21867" s="25"/>
    </row>
    <row r="21868" spans="2:19" s="16" customFormat="1" outlineLevel="2" x14ac:dyDescent="0.25">
      <c r="B21868" s="16" t="s">
        <v>5879</v>
      </c>
      <c r="C21868" s="16" t="s">
        <v>5447</v>
      </c>
      <c r="D21868" s="16" t="s">
        <v>91</v>
      </c>
      <c r="E21868" s="16" t="s">
        <v>1526</v>
      </c>
      <c r="G21868" s="16" t="s">
        <v>1527</v>
      </c>
      <c r="H21868" s="16" t="s">
        <v>5452</v>
      </c>
      <c r="I21868" s="31">
        <v>368533</v>
      </c>
      <c r="J21868" s="31">
        <v>368533</v>
      </c>
      <c r="K21868" s="32">
        <f>IFERROR((J21868/I21868),0)</f>
        <v>1</v>
      </c>
      <c r="L21868" s="31"/>
      <c r="M21868" s="31"/>
      <c r="N21868" s="39"/>
      <c r="O21868" s="28"/>
      <c r="P21868" s="28"/>
      <c r="Q21868" s="28"/>
      <c r="R21868" s="28"/>
      <c r="S21868" s="25"/>
    </row>
    <row r="21869" spans="2:19" s="16" customFormat="1" outlineLevel="2" x14ac:dyDescent="0.25">
      <c r="B21869" s="16" t="s">
        <v>5879</v>
      </c>
      <c r="C21869" s="16" t="s">
        <v>5447</v>
      </c>
      <c r="D21869" s="16" t="s">
        <v>91</v>
      </c>
      <c r="E21869" s="16" t="s">
        <v>1526</v>
      </c>
      <c r="G21869" s="16" t="s">
        <v>1527</v>
      </c>
      <c r="H21869" s="16" t="s">
        <v>19</v>
      </c>
      <c r="I21869" s="31">
        <v>3192530</v>
      </c>
      <c r="J21869" s="31">
        <v>3192530</v>
      </c>
      <c r="K21869" s="32">
        <f>IFERROR((J21869/I21869),0)</f>
        <v>1</v>
      </c>
      <c r="L21869" s="31"/>
      <c r="M21869" s="31"/>
      <c r="N21869" s="39"/>
      <c r="O21869" s="28"/>
      <c r="P21869" s="28"/>
      <c r="Q21869" s="28"/>
      <c r="R21869" s="28"/>
      <c r="S21869" s="25"/>
    </row>
    <row r="21870" spans="2:19" s="16" customFormat="1" outlineLevel="2" x14ac:dyDescent="0.25">
      <c r="B21870" s="16" t="s">
        <v>5879</v>
      </c>
      <c r="C21870" s="16" t="s">
        <v>5447</v>
      </c>
      <c r="D21870" s="16" t="s">
        <v>91</v>
      </c>
      <c r="E21870" s="16" t="s">
        <v>1526</v>
      </c>
      <c r="G21870" s="16" t="s">
        <v>1527</v>
      </c>
      <c r="H21870" s="16" t="s">
        <v>331</v>
      </c>
      <c r="I21870" s="31">
        <v>74695</v>
      </c>
      <c r="J21870" s="31">
        <v>74695</v>
      </c>
      <c r="K21870" s="32">
        <f>IFERROR((J21870/I21870),0)</f>
        <v>1</v>
      </c>
      <c r="L21870" s="31"/>
      <c r="M21870" s="31"/>
      <c r="N21870" s="39"/>
      <c r="O21870" s="28"/>
      <c r="P21870" s="28"/>
      <c r="Q21870" s="28"/>
      <c r="R21870" s="28"/>
      <c r="S21870" s="25"/>
    </row>
    <row r="21871" spans="2:19" s="16" customFormat="1" outlineLevel="1" x14ac:dyDescent="0.25">
      <c r="B21871" s="47" t="s">
        <v>10041</v>
      </c>
      <c r="C21871" s="47" t="str">
        <f>C21870</f>
        <v>ASIGNACIONES DIRECTAS (20% DEL SGR)</v>
      </c>
      <c r="D21871" s="47"/>
      <c r="E21871" s="47" t="str">
        <f>E21870</f>
        <v>47692</v>
      </c>
      <c r="F21871" s="47"/>
      <c r="G21871" s="47" t="str">
        <f>G21870</f>
        <v xml:space="preserve">SAN SEBASTIÁN DE BUENAVISTA                       </v>
      </c>
      <c r="H21871" s="47" t="s">
        <v>10655</v>
      </c>
      <c r="I21871" s="51">
        <f>SUBTOTAL(9,I21868:I21870)</f>
        <v>3635758</v>
      </c>
      <c r="J21871" s="51">
        <f>SUBTOTAL(9,J21868:J21870)</f>
        <v>3635758</v>
      </c>
      <c r="K21871" s="49">
        <f>J21871/I21871</f>
        <v>1</v>
      </c>
      <c r="L21871" s="51">
        <f>SUBTOTAL(9,L21868:L21870)</f>
        <v>0</v>
      </c>
      <c r="M21871" s="51">
        <f>SUBTOTAL(9,M21868:M21870)</f>
        <v>0</v>
      </c>
      <c r="N21871" s="50" t="str">
        <f>IFERROR((M21871/L21871),"N.A")</f>
        <v>N.A</v>
      </c>
      <c r="O21871" s="28"/>
      <c r="P21871" s="28"/>
      <c r="Q21871" s="28"/>
      <c r="R21871" s="28"/>
      <c r="S21871" s="25"/>
    </row>
    <row r="21872" spans="2:19" s="16" customFormat="1" outlineLevel="2" x14ac:dyDescent="0.25">
      <c r="B21872" s="16" t="s">
        <v>5880</v>
      </c>
      <c r="C21872" s="16" t="s">
        <v>5447</v>
      </c>
      <c r="D21872" s="16" t="s">
        <v>91</v>
      </c>
      <c r="E21872" s="16" t="s">
        <v>1529</v>
      </c>
      <c r="G21872" s="16" t="s">
        <v>1530</v>
      </c>
      <c r="H21872" s="16" t="s">
        <v>5452</v>
      </c>
      <c r="I21872" s="31">
        <v>163305854</v>
      </c>
      <c r="J21872" s="31">
        <v>163305854</v>
      </c>
      <c r="K21872" s="32">
        <f>IFERROR((J21872/I21872),0)</f>
        <v>1</v>
      </c>
      <c r="L21872" s="31"/>
      <c r="M21872" s="31"/>
      <c r="N21872" s="39"/>
      <c r="O21872" s="28"/>
      <c r="P21872" s="28"/>
      <c r="Q21872" s="28"/>
      <c r="R21872" s="28"/>
      <c r="S21872" s="25"/>
    </row>
    <row r="21873" spans="2:19" s="16" customFormat="1" outlineLevel="2" x14ac:dyDescent="0.25">
      <c r="B21873" s="16" t="s">
        <v>5880</v>
      </c>
      <c r="C21873" s="16" t="s">
        <v>5447</v>
      </c>
      <c r="D21873" s="16" t="s">
        <v>91</v>
      </c>
      <c r="E21873" s="16" t="s">
        <v>1529</v>
      </c>
      <c r="G21873" s="16" t="s">
        <v>1530</v>
      </c>
      <c r="H21873" s="16" t="s">
        <v>5479</v>
      </c>
      <c r="I21873" s="31">
        <v>1153897771</v>
      </c>
      <c r="J21873" s="31">
        <v>1153897771</v>
      </c>
      <c r="K21873" s="32">
        <f>IFERROR((J21873/I21873),0)</f>
        <v>1</v>
      </c>
      <c r="L21873" s="31"/>
      <c r="M21873" s="31"/>
      <c r="N21873" s="39"/>
      <c r="O21873" s="28"/>
      <c r="P21873" s="28"/>
      <c r="Q21873" s="28"/>
      <c r="R21873" s="28"/>
      <c r="S21873" s="25"/>
    </row>
    <row r="21874" spans="2:19" s="16" customFormat="1" outlineLevel="1" x14ac:dyDescent="0.25">
      <c r="B21874" s="47" t="s">
        <v>10042</v>
      </c>
      <c r="C21874" s="47" t="str">
        <f>C21873</f>
        <v>ASIGNACIONES DIRECTAS (20% DEL SGR)</v>
      </c>
      <c r="D21874" s="47"/>
      <c r="E21874" s="47" t="str">
        <f>E21873</f>
        <v>47675</v>
      </c>
      <c r="F21874" s="47"/>
      <c r="G21874" s="47" t="str">
        <f>G21873</f>
        <v xml:space="preserve">SALAMINA                                          </v>
      </c>
      <c r="H21874" s="47" t="s">
        <v>10655</v>
      </c>
      <c r="I21874" s="51">
        <f>SUBTOTAL(9,I21872:I21873)</f>
        <v>1317203625</v>
      </c>
      <c r="J21874" s="51">
        <f>SUBTOTAL(9,J21872:J21873)</f>
        <v>1317203625</v>
      </c>
      <c r="K21874" s="49">
        <f>J21874/I21874</f>
        <v>1</v>
      </c>
      <c r="L21874" s="51">
        <f>SUBTOTAL(9,L21872:L21873)</f>
        <v>0</v>
      </c>
      <c r="M21874" s="51">
        <f>SUBTOTAL(9,M21872:M21873)</f>
        <v>0</v>
      </c>
      <c r="N21874" s="50" t="str">
        <f>IFERROR((M21874/L21874),"N.A")</f>
        <v>N.A</v>
      </c>
      <c r="O21874" s="28"/>
      <c r="P21874" s="28"/>
      <c r="Q21874" s="28"/>
      <c r="R21874" s="28"/>
      <c r="S21874" s="25"/>
    </row>
    <row r="21875" spans="2:19" s="16" customFormat="1" outlineLevel="2" x14ac:dyDescent="0.25">
      <c r="B21875" s="16" t="s">
        <v>5881</v>
      </c>
      <c r="C21875" s="16" t="s">
        <v>5447</v>
      </c>
      <c r="D21875" s="16" t="s">
        <v>91</v>
      </c>
      <c r="E21875" s="16" t="s">
        <v>1535</v>
      </c>
      <c r="G21875" s="16" t="s">
        <v>1536</v>
      </c>
      <c r="H21875" s="16" t="s">
        <v>5452</v>
      </c>
      <c r="I21875" s="31">
        <v>2406</v>
      </c>
      <c r="J21875" s="31">
        <v>2406</v>
      </c>
      <c r="K21875" s="32">
        <f>IFERROR((J21875/I21875),0)</f>
        <v>1</v>
      </c>
      <c r="L21875" s="31"/>
      <c r="M21875" s="31"/>
      <c r="N21875" s="39"/>
      <c r="O21875" s="28"/>
      <c r="P21875" s="28"/>
      <c r="Q21875" s="28"/>
      <c r="R21875" s="28"/>
      <c r="S21875" s="25"/>
    </row>
    <row r="21876" spans="2:19" s="16" customFormat="1" outlineLevel="2" x14ac:dyDescent="0.25">
      <c r="B21876" s="16" t="s">
        <v>5881</v>
      </c>
      <c r="C21876" s="16" t="s">
        <v>5447</v>
      </c>
      <c r="D21876" s="16" t="s">
        <v>91</v>
      </c>
      <c r="E21876" s="16" t="s">
        <v>1535</v>
      </c>
      <c r="G21876" s="16" t="s">
        <v>1536</v>
      </c>
      <c r="H21876" s="16" t="s">
        <v>19</v>
      </c>
      <c r="I21876" s="31">
        <v>15719</v>
      </c>
      <c r="J21876" s="31">
        <v>15719</v>
      </c>
      <c r="K21876" s="32">
        <f>IFERROR((J21876/I21876),0)</f>
        <v>1</v>
      </c>
      <c r="L21876" s="31"/>
      <c r="M21876" s="31"/>
      <c r="N21876" s="39"/>
      <c r="O21876" s="28"/>
      <c r="P21876" s="28"/>
      <c r="Q21876" s="28"/>
      <c r="R21876" s="28"/>
      <c r="S21876" s="25"/>
    </row>
    <row r="21877" spans="2:19" s="16" customFormat="1" outlineLevel="1" x14ac:dyDescent="0.25">
      <c r="B21877" s="47" t="s">
        <v>10043</v>
      </c>
      <c r="C21877" s="47" t="str">
        <f>C21876</f>
        <v>ASIGNACIONES DIRECTAS (20% DEL SGR)</v>
      </c>
      <c r="D21877" s="47"/>
      <c r="E21877" s="47" t="str">
        <f>E21876</f>
        <v>47605</v>
      </c>
      <c r="F21877" s="47"/>
      <c r="G21877" s="47" t="str">
        <f>G21876</f>
        <v xml:space="preserve">REMOLINO                                          </v>
      </c>
      <c r="H21877" s="47" t="s">
        <v>10655</v>
      </c>
      <c r="I21877" s="51">
        <f>SUBTOTAL(9,I21875:I21876)</f>
        <v>18125</v>
      </c>
      <c r="J21877" s="51">
        <f>SUBTOTAL(9,J21875:J21876)</f>
        <v>18125</v>
      </c>
      <c r="K21877" s="49">
        <f>J21877/I21877</f>
        <v>1</v>
      </c>
      <c r="L21877" s="51">
        <f>SUBTOTAL(9,L21875:L21876)</f>
        <v>0</v>
      </c>
      <c r="M21877" s="51">
        <f>SUBTOTAL(9,M21875:M21876)</f>
        <v>0</v>
      </c>
      <c r="N21877" s="50" t="str">
        <f>IFERROR((M21877/L21877),"N.A")</f>
        <v>N.A</v>
      </c>
      <c r="O21877" s="28"/>
      <c r="P21877" s="28"/>
      <c r="Q21877" s="28"/>
      <c r="R21877" s="28"/>
      <c r="S21877" s="25"/>
    </row>
    <row r="21878" spans="2:19" s="16" customFormat="1" outlineLevel="2" x14ac:dyDescent="0.25">
      <c r="B21878" s="16" t="s">
        <v>5882</v>
      </c>
      <c r="C21878" s="16" t="s">
        <v>5447</v>
      </c>
      <c r="D21878" s="16" t="s">
        <v>91</v>
      </c>
      <c r="E21878" s="16" t="s">
        <v>1541</v>
      </c>
      <c r="G21878" s="16" t="s">
        <v>1542</v>
      </c>
      <c r="H21878" s="16" t="s">
        <v>152</v>
      </c>
      <c r="I21878" s="35">
        <v>4442839251</v>
      </c>
      <c r="J21878" s="35">
        <v>2963213569.9400001</v>
      </c>
      <c r="K21878" s="36">
        <f>IFERROR((J21878/I21878),0)</f>
        <v>0.66696393961880029</v>
      </c>
      <c r="L21878" s="35">
        <v>3077802911.1600003</v>
      </c>
      <c r="M21878" s="35">
        <v>2963213569.9400001</v>
      </c>
      <c r="N21878" s="40">
        <f>M21878/L21878</f>
        <v>0.96276911013226241</v>
      </c>
      <c r="O21878" s="28"/>
      <c r="P21878" s="28"/>
      <c r="Q21878" s="28"/>
      <c r="R21878" s="28"/>
      <c r="S21878" s="25"/>
    </row>
    <row r="21879" spans="2:19" s="16" customFormat="1" outlineLevel="2" x14ac:dyDescent="0.25">
      <c r="B21879" s="16" t="s">
        <v>5882</v>
      </c>
      <c r="C21879" s="16" t="s">
        <v>5447</v>
      </c>
      <c r="D21879" s="16" t="s">
        <v>91</v>
      </c>
      <c r="E21879" s="16" t="s">
        <v>1541</v>
      </c>
      <c r="G21879" s="16" t="s">
        <v>1542</v>
      </c>
      <c r="H21879" s="16" t="s">
        <v>5452</v>
      </c>
      <c r="I21879" s="31">
        <v>752135081</v>
      </c>
      <c r="J21879" s="31">
        <v>752135081</v>
      </c>
      <c r="K21879" s="32">
        <f>IFERROR((J21879/I21879),0)</f>
        <v>1</v>
      </c>
      <c r="L21879" s="31"/>
      <c r="M21879" s="31"/>
      <c r="N21879" s="39"/>
      <c r="O21879" s="28"/>
      <c r="P21879" s="28"/>
      <c r="Q21879" s="28"/>
      <c r="R21879" s="28"/>
      <c r="S21879" s="25"/>
    </row>
    <row r="21880" spans="2:19" s="16" customFormat="1" outlineLevel="2" x14ac:dyDescent="0.25">
      <c r="B21880" s="16" t="s">
        <v>5882</v>
      </c>
      <c r="C21880" s="16" t="s">
        <v>5447</v>
      </c>
      <c r="D21880" s="16" t="s">
        <v>91</v>
      </c>
      <c r="E21880" s="16" t="s">
        <v>1541</v>
      </c>
      <c r="G21880" s="16" t="s">
        <v>1542</v>
      </c>
      <c r="H21880" s="16" t="s">
        <v>19</v>
      </c>
      <c r="I21880" s="31">
        <v>1998356374</v>
      </c>
      <c r="J21880" s="31">
        <v>1998356374</v>
      </c>
      <c r="K21880" s="32">
        <f>IFERROR((J21880/I21880),0)</f>
        <v>1</v>
      </c>
      <c r="L21880" s="31"/>
      <c r="M21880" s="31"/>
      <c r="N21880" s="39"/>
      <c r="O21880" s="28"/>
      <c r="P21880" s="28"/>
      <c r="Q21880" s="28"/>
      <c r="R21880" s="28"/>
      <c r="S21880" s="25"/>
    </row>
    <row r="21881" spans="2:19" s="16" customFormat="1" outlineLevel="2" x14ac:dyDescent="0.25">
      <c r="B21881" s="16" t="s">
        <v>5882</v>
      </c>
      <c r="C21881" s="16" t="s">
        <v>5447</v>
      </c>
      <c r="D21881" s="16" t="s">
        <v>91</v>
      </c>
      <c r="E21881" s="16" t="s">
        <v>1541</v>
      </c>
      <c r="G21881" s="16" t="s">
        <v>1542</v>
      </c>
      <c r="H21881" s="16" t="s">
        <v>154</v>
      </c>
      <c r="I21881" s="31">
        <v>27478</v>
      </c>
      <c r="J21881" s="31">
        <v>27478</v>
      </c>
      <c r="K21881" s="32">
        <f>IFERROR((J21881/I21881),0)</f>
        <v>1</v>
      </c>
      <c r="L21881" s="31"/>
      <c r="M21881" s="31"/>
      <c r="N21881" s="39"/>
      <c r="O21881" s="28"/>
      <c r="P21881" s="28"/>
      <c r="Q21881" s="28"/>
      <c r="R21881" s="28"/>
      <c r="S21881" s="25"/>
    </row>
    <row r="21882" spans="2:19" s="16" customFormat="1" outlineLevel="2" x14ac:dyDescent="0.25">
      <c r="B21882" s="16" t="s">
        <v>5882</v>
      </c>
      <c r="C21882" s="16" t="s">
        <v>5447</v>
      </c>
      <c r="D21882" s="16" t="s">
        <v>91</v>
      </c>
      <c r="E21882" s="16" t="s">
        <v>1541</v>
      </c>
      <c r="G21882" s="16" t="s">
        <v>1542</v>
      </c>
      <c r="H21882" s="16" t="s">
        <v>331</v>
      </c>
      <c r="I21882" s="31">
        <v>97383084</v>
      </c>
      <c r="J21882" s="31">
        <v>97383084</v>
      </c>
      <c r="K21882" s="32">
        <f>IFERROR((J21882/I21882),0)</f>
        <v>1</v>
      </c>
      <c r="L21882" s="31"/>
      <c r="M21882" s="31"/>
      <c r="N21882" s="39"/>
      <c r="O21882" s="28"/>
      <c r="P21882" s="28"/>
      <c r="Q21882" s="28"/>
      <c r="R21882" s="28"/>
      <c r="S21882" s="25"/>
    </row>
    <row r="21883" spans="2:19" s="16" customFormat="1" outlineLevel="2" x14ac:dyDescent="0.25">
      <c r="B21883" s="16" t="s">
        <v>5882</v>
      </c>
      <c r="C21883" s="16" t="s">
        <v>5447</v>
      </c>
      <c r="D21883" s="16" t="s">
        <v>91</v>
      </c>
      <c r="E21883" s="16" t="s">
        <v>1541</v>
      </c>
      <c r="G21883" s="16" t="s">
        <v>1542</v>
      </c>
      <c r="H21883" s="16" t="s">
        <v>231</v>
      </c>
      <c r="I21883" s="31">
        <v>768162937</v>
      </c>
      <c r="J21883" s="31">
        <v>768162937</v>
      </c>
      <c r="K21883" s="32">
        <f>IFERROR((J21883/I21883),0)</f>
        <v>1</v>
      </c>
      <c r="L21883" s="31"/>
      <c r="M21883" s="31"/>
      <c r="N21883" s="39"/>
      <c r="O21883" s="28"/>
      <c r="P21883" s="28"/>
      <c r="Q21883" s="28"/>
      <c r="R21883" s="28"/>
      <c r="S21883" s="25"/>
    </row>
    <row r="21884" spans="2:19" s="16" customFormat="1" outlineLevel="2" x14ac:dyDescent="0.25">
      <c r="B21884" s="16" t="s">
        <v>5882</v>
      </c>
      <c r="C21884" s="16" t="s">
        <v>5447</v>
      </c>
      <c r="D21884" s="16" t="s">
        <v>91</v>
      </c>
      <c r="E21884" s="16" t="s">
        <v>1541</v>
      </c>
      <c r="G21884" s="16" t="s">
        <v>1542</v>
      </c>
      <c r="H21884" s="16" t="s">
        <v>155</v>
      </c>
      <c r="I21884" s="31">
        <v>-888567850</v>
      </c>
      <c r="J21884" s="31"/>
      <c r="K21884" s="32">
        <f>IFERROR((J21884/I21884),0)</f>
        <v>0</v>
      </c>
      <c r="L21884" s="31"/>
      <c r="M21884" s="31"/>
      <c r="N21884" s="39"/>
      <c r="O21884" s="28"/>
      <c r="P21884" s="28"/>
      <c r="Q21884" s="28"/>
      <c r="R21884" s="28"/>
      <c r="S21884" s="25"/>
    </row>
    <row r="21885" spans="2:19" s="16" customFormat="1" outlineLevel="1" x14ac:dyDescent="0.25">
      <c r="B21885" s="47" t="s">
        <v>10044</v>
      </c>
      <c r="C21885" s="47" t="str">
        <f>C21884</f>
        <v>ASIGNACIONES DIRECTAS (20% DEL SGR)</v>
      </c>
      <c r="D21885" s="47"/>
      <c r="E21885" s="47" t="str">
        <f>E21884</f>
        <v>47555</v>
      </c>
      <c r="F21885" s="47"/>
      <c r="G21885" s="47" t="str">
        <f>G21884</f>
        <v xml:space="preserve">PLATO                                             </v>
      </c>
      <c r="H21885" s="47" t="s">
        <v>10655</v>
      </c>
      <c r="I21885" s="51">
        <f>SUBTOTAL(9,I21878:I21884)</f>
        <v>7170336355</v>
      </c>
      <c r="J21885" s="51">
        <f>SUBTOTAL(9,J21878:J21884)</f>
        <v>6579278523.9400005</v>
      </c>
      <c r="K21885" s="49">
        <f>J21885/I21885</f>
        <v>0.91756902301412335</v>
      </c>
      <c r="L21885" s="51">
        <f>SUBTOTAL(9,L21878:L21884)</f>
        <v>3077802911.1600003</v>
      </c>
      <c r="M21885" s="51">
        <f>SUBTOTAL(9,M21878:M21884)</f>
        <v>2963213569.9400001</v>
      </c>
      <c r="N21885" s="50">
        <f>IFERROR((M21885/L21885),"N.A")</f>
        <v>0.96276911013226241</v>
      </c>
      <c r="O21885" s="28"/>
      <c r="P21885" s="28"/>
      <c r="Q21885" s="28"/>
      <c r="R21885" s="28"/>
      <c r="S21885" s="25"/>
    </row>
    <row r="21886" spans="2:19" s="16" customFormat="1" outlineLevel="2" x14ac:dyDescent="0.25">
      <c r="B21886" s="16" t="s">
        <v>5883</v>
      </c>
      <c r="C21886" s="16" t="s">
        <v>5447</v>
      </c>
      <c r="D21886" s="16" t="s">
        <v>91</v>
      </c>
      <c r="E21886" s="16" t="s">
        <v>1547</v>
      </c>
      <c r="G21886" s="16" t="s">
        <v>1548</v>
      </c>
      <c r="H21886" s="16" t="s">
        <v>5452</v>
      </c>
      <c r="I21886" s="31">
        <v>11281379</v>
      </c>
      <c r="J21886" s="31">
        <v>11281379</v>
      </c>
      <c r="K21886" s="32">
        <f>IFERROR((J21886/I21886),0)</f>
        <v>1</v>
      </c>
      <c r="L21886" s="31"/>
      <c r="M21886" s="31"/>
      <c r="N21886" s="39"/>
      <c r="O21886" s="28"/>
      <c r="P21886" s="28"/>
      <c r="Q21886" s="28"/>
      <c r="R21886" s="28"/>
      <c r="S21886" s="25"/>
    </row>
    <row r="21887" spans="2:19" s="16" customFormat="1" outlineLevel="2" x14ac:dyDescent="0.25">
      <c r="B21887" s="16" t="s">
        <v>5883</v>
      </c>
      <c r="C21887" s="16" t="s">
        <v>5447</v>
      </c>
      <c r="D21887" s="16" t="s">
        <v>91</v>
      </c>
      <c r="E21887" s="16" t="s">
        <v>1547</v>
      </c>
      <c r="G21887" s="16" t="s">
        <v>1548</v>
      </c>
      <c r="H21887" s="16" t="s">
        <v>19</v>
      </c>
      <c r="I21887" s="31">
        <v>75461110</v>
      </c>
      <c r="J21887" s="31">
        <v>75461110</v>
      </c>
      <c r="K21887" s="32">
        <f>IFERROR((J21887/I21887),0)</f>
        <v>1</v>
      </c>
      <c r="L21887" s="31"/>
      <c r="M21887" s="31"/>
      <c r="N21887" s="39"/>
      <c r="O21887" s="28"/>
      <c r="P21887" s="28"/>
      <c r="Q21887" s="28"/>
      <c r="R21887" s="28"/>
      <c r="S21887" s="25"/>
    </row>
    <row r="21888" spans="2:19" s="16" customFormat="1" outlineLevel="1" x14ac:dyDescent="0.25">
      <c r="B21888" s="47" t="s">
        <v>10045</v>
      </c>
      <c r="C21888" s="47" t="str">
        <f>C21887</f>
        <v>ASIGNACIONES DIRECTAS (20% DEL SGR)</v>
      </c>
      <c r="D21888" s="47"/>
      <c r="E21888" s="47" t="str">
        <f>E21887</f>
        <v>47545</v>
      </c>
      <c r="F21888" s="47"/>
      <c r="G21888" s="47" t="str">
        <f>G21887</f>
        <v xml:space="preserve">PIJIÑO DEL CARMEN                                 </v>
      </c>
      <c r="H21888" s="47" t="s">
        <v>10655</v>
      </c>
      <c r="I21888" s="51">
        <f>SUBTOTAL(9,I21886:I21887)</f>
        <v>86742489</v>
      </c>
      <c r="J21888" s="51">
        <f>SUBTOTAL(9,J21886:J21887)</f>
        <v>86742489</v>
      </c>
      <c r="K21888" s="49">
        <f>J21888/I21888</f>
        <v>1</v>
      </c>
      <c r="L21888" s="51">
        <f>SUBTOTAL(9,L21886:L21887)</f>
        <v>0</v>
      </c>
      <c r="M21888" s="51">
        <f>SUBTOTAL(9,M21886:M21887)</f>
        <v>0</v>
      </c>
      <c r="N21888" s="50" t="str">
        <f>IFERROR((M21888/L21888),"N.A")</f>
        <v>N.A</v>
      </c>
      <c r="O21888" s="28"/>
      <c r="P21888" s="28"/>
      <c r="Q21888" s="28"/>
      <c r="R21888" s="28"/>
      <c r="S21888" s="25"/>
    </row>
    <row r="21889" spans="2:19" s="16" customFormat="1" outlineLevel="2" x14ac:dyDescent="0.25">
      <c r="B21889" s="16" t="s">
        <v>5884</v>
      </c>
      <c r="C21889" s="16" t="s">
        <v>5447</v>
      </c>
      <c r="D21889" s="16" t="s">
        <v>91</v>
      </c>
      <c r="E21889" s="16" t="s">
        <v>1556</v>
      </c>
      <c r="G21889" s="16" t="s">
        <v>1470</v>
      </c>
      <c r="H21889" s="16" t="s">
        <v>5452</v>
      </c>
      <c r="I21889" s="31">
        <v>67392</v>
      </c>
      <c r="J21889" s="31">
        <v>67392</v>
      </c>
      <c r="K21889" s="32">
        <f>IFERROR((J21889/I21889),0)</f>
        <v>1</v>
      </c>
      <c r="L21889" s="31"/>
      <c r="M21889" s="31"/>
      <c r="N21889" s="39"/>
      <c r="O21889" s="28"/>
      <c r="P21889" s="28"/>
      <c r="Q21889" s="28"/>
      <c r="R21889" s="28"/>
      <c r="S21889" s="25"/>
    </row>
    <row r="21890" spans="2:19" s="16" customFormat="1" outlineLevel="2" x14ac:dyDescent="0.25">
      <c r="B21890" s="16" t="s">
        <v>5884</v>
      </c>
      <c r="C21890" s="16" t="s">
        <v>5447</v>
      </c>
      <c r="D21890" s="16" t="s">
        <v>91</v>
      </c>
      <c r="E21890" s="16" t="s">
        <v>1556</v>
      </c>
      <c r="G21890" s="16" t="s">
        <v>1470</v>
      </c>
      <c r="H21890" s="16" t="s">
        <v>19</v>
      </c>
      <c r="I21890" s="31">
        <v>450798</v>
      </c>
      <c r="J21890" s="31">
        <v>450798</v>
      </c>
      <c r="K21890" s="32">
        <f>IFERROR((J21890/I21890),0)</f>
        <v>1</v>
      </c>
      <c r="L21890" s="31"/>
      <c r="M21890" s="31"/>
      <c r="N21890" s="39"/>
      <c r="O21890" s="28"/>
      <c r="P21890" s="28"/>
      <c r="Q21890" s="28"/>
      <c r="R21890" s="28"/>
      <c r="S21890" s="25"/>
    </row>
    <row r="21891" spans="2:19" s="16" customFormat="1" outlineLevel="1" x14ac:dyDescent="0.25">
      <c r="B21891" s="47" t="s">
        <v>10046</v>
      </c>
      <c r="C21891" s="47" t="str">
        <f>C21890</f>
        <v>ASIGNACIONES DIRECTAS (20% DEL SGR)</v>
      </c>
      <c r="D21891" s="47"/>
      <c r="E21891" s="47" t="str">
        <f>E21890</f>
        <v>47318</v>
      </c>
      <c r="F21891" s="47"/>
      <c r="G21891" s="47" t="str">
        <f>G21890</f>
        <v xml:space="preserve">GUAMAL                                            </v>
      </c>
      <c r="H21891" s="47" t="s">
        <v>10655</v>
      </c>
      <c r="I21891" s="51">
        <f>SUBTOTAL(9,I21889:I21890)</f>
        <v>518190</v>
      </c>
      <c r="J21891" s="51">
        <f>SUBTOTAL(9,J21889:J21890)</f>
        <v>518190</v>
      </c>
      <c r="K21891" s="49">
        <f>J21891/I21891</f>
        <v>1</v>
      </c>
      <c r="L21891" s="51">
        <f>SUBTOTAL(9,L21889:L21890)</f>
        <v>0</v>
      </c>
      <c r="M21891" s="51">
        <f>SUBTOTAL(9,M21889:M21890)</f>
        <v>0</v>
      </c>
      <c r="N21891" s="50" t="str">
        <f>IFERROR((M21891/L21891),"N.A")</f>
        <v>N.A</v>
      </c>
      <c r="O21891" s="28"/>
      <c r="P21891" s="28"/>
      <c r="Q21891" s="28"/>
      <c r="R21891" s="28"/>
      <c r="S21891" s="25"/>
    </row>
    <row r="21892" spans="2:19" s="16" customFormat="1" outlineLevel="2" x14ac:dyDescent="0.25">
      <c r="B21892" s="16" t="s">
        <v>5885</v>
      </c>
      <c r="C21892" s="16" t="s">
        <v>5447</v>
      </c>
      <c r="D21892" s="16" t="s">
        <v>91</v>
      </c>
      <c r="E21892" s="16" t="s">
        <v>1558</v>
      </c>
      <c r="G21892" s="16" t="s">
        <v>1559</v>
      </c>
      <c r="H21892" s="16" t="s">
        <v>152</v>
      </c>
      <c r="I21892" s="35">
        <v>2438974</v>
      </c>
      <c r="J21892" s="35">
        <v>2438974</v>
      </c>
      <c r="K21892" s="36">
        <f>IFERROR((J21892/I21892),0)</f>
        <v>1</v>
      </c>
      <c r="L21892" s="35">
        <v>1609723</v>
      </c>
      <c r="M21892" s="35">
        <v>2438974</v>
      </c>
      <c r="N21892" s="40">
        <f>M21892/L21892</f>
        <v>1.5151513645515409</v>
      </c>
      <c r="O21892" s="28"/>
      <c r="P21892" s="28"/>
      <c r="Q21892" s="28"/>
      <c r="R21892" s="28"/>
      <c r="S21892" s="25"/>
    </row>
    <row r="21893" spans="2:19" s="16" customFormat="1" outlineLevel="2" x14ac:dyDescent="0.25">
      <c r="B21893" s="16" t="s">
        <v>5885</v>
      </c>
      <c r="C21893" s="16" t="s">
        <v>5447</v>
      </c>
      <c r="D21893" s="16" t="s">
        <v>91</v>
      </c>
      <c r="E21893" s="16" t="s">
        <v>1558</v>
      </c>
      <c r="G21893" s="16" t="s">
        <v>1559</v>
      </c>
      <c r="H21893" s="16" t="s">
        <v>5452</v>
      </c>
      <c r="I21893" s="31">
        <v>897536</v>
      </c>
      <c r="J21893" s="31">
        <v>897536</v>
      </c>
      <c r="K21893" s="32">
        <f>IFERROR((J21893/I21893),0)</f>
        <v>1</v>
      </c>
      <c r="L21893" s="31"/>
      <c r="M21893" s="31"/>
      <c r="N21893" s="39"/>
      <c r="O21893" s="28"/>
      <c r="P21893" s="28"/>
      <c r="Q21893" s="28"/>
      <c r="R21893" s="28"/>
      <c r="S21893" s="25"/>
    </row>
    <row r="21894" spans="2:19" s="16" customFormat="1" outlineLevel="2" x14ac:dyDescent="0.25">
      <c r="B21894" s="16" t="s">
        <v>5885</v>
      </c>
      <c r="C21894" s="16" t="s">
        <v>5447</v>
      </c>
      <c r="D21894" s="16" t="s">
        <v>91</v>
      </c>
      <c r="E21894" s="16" t="s">
        <v>1558</v>
      </c>
      <c r="G21894" s="16" t="s">
        <v>1559</v>
      </c>
      <c r="H21894" s="16" t="s">
        <v>19</v>
      </c>
      <c r="I21894" s="31">
        <v>6943773</v>
      </c>
      <c r="J21894" s="31">
        <v>6943773</v>
      </c>
      <c r="K21894" s="32">
        <f>IFERROR((J21894/I21894),0)</f>
        <v>1</v>
      </c>
      <c r="L21894" s="31"/>
      <c r="M21894" s="31"/>
      <c r="N21894" s="39"/>
      <c r="O21894" s="28"/>
      <c r="P21894" s="28"/>
      <c r="Q21894" s="28"/>
      <c r="R21894" s="28"/>
      <c r="S21894" s="25"/>
    </row>
    <row r="21895" spans="2:19" s="16" customFormat="1" outlineLevel="2" x14ac:dyDescent="0.25">
      <c r="B21895" s="16" t="s">
        <v>5885</v>
      </c>
      <c r="C21895" s="16" t="s">
        <v>5447</v>
      </c>
      <c r="D21895" s="16" t="s">
        <v>91</v>
      </c>
      <c r="E21895" s="16" t="s">
        <v>1558</v>
      </c>
      <c r="G21895" s="16" t="s">
        <v>1559</v>
      </c>
      <c r="H21895" s="16" t="s">
        <v>154</v>
      </c>
      <c r="I21895" s="31">
        <v>15</v>
      </c>
      <c r="J21895" s="31">
        <v>15</v>
      </c>
      <c r="K21895" s="32">
        <f>IFERROR((J21895/I21895),0)</f>
        <v>1</v>
      </c>
      <c r="L21895" s="31"/>
      <c r="M21895" s="31"/>
      <c r="N21895" s="39"/>
      <c r="O21895" s="28"/>
      <c r="P21895" s="28"/>
      <c r="Q21895" s="28"/>
      <c r="R21895" s="28"/>
      <c r="S21895" s="25"/>
    </row>
    <row r="21896" spans="2:19" s="16" customFormat="1" outlineLevel="2" x14ac:dyDescent="0.25">
      <c r="B21896" s="16" t="s">
        <v>5885</v>
      </c>
      <c r="C21896" s="16" t="s">
        <v>5447</v>
      </c>
      <c r="D21896" s="16" t="s">
        <v>91</v>
      </c>
      <c r="E21896" s="16" t="s">
        <v>1558</v>
      </c>
      <c r="G21896" s="16" t="s">
        <v>1559</v>
      </c>
      <c r="H21896" s="16" t="s">
        <v>231</v>
      </c>
      <c r="I21896" s="31">
        <v>388823</v>
      </c>
      <c r="J21896" s="31">
        <v>388823</v>
      </c>
      <c r="K21896" s="32">
        <f>IFERROR((J21896/I21896),0)</f>
        <v>1</v>
      </c>
      <c r="L21896" s="31"/>
      <c r="M21896" s="31"/>
      <c r="N21896" s="39"/>
      <c r="O21896" s="28"/>
      <c r="P21896" s="28"/>
      <c r="Q21896" s="28"/>
      <c r="R21896" s="28"/>
      <c r="S21896" s="25"/>
    </row>
    <row r="21897" spans="2:19" s="16" customFormat="1" outlineLevel="2" x14ac:dyDescent="0.25">
      <c r="B21897" s="16" t="s">
        <v>5885</v>
      </c>
      <c r="C21897" s="16" t="s">
        <v>5447</v>
      </c>
      <c r="D21897" s="16" t="s">
        <v>91</v>
      </c>
      <c r="E21897" s="16" t="s">
        <v>1558</v>
      </c>
      <c r="G21897" s="16" t="s">
        <v>1559</v>
      </c>
      <c r="H21897" s="16" t="s">
        <v>155</v>
      </c>
      <c r="I21897" s="31">
        <v>-487795</v>
      </c>
      <c r="J21897" s="31"/>
      <c r="K21897" s="32">
        <f>IFERROR((J21897/I21897),0)</f>
        <v>0</v>
      </c>
      <c r="L21897" s="31"/>
      <c r="M21897" s="31"/>
      <c r="N21897" s="39"/>
      <c r="O21897" s="28"/>
      <c r="P21897" s="28"/>
      <c r="Q21897" s="28"/>
      <c r="R21897" s="28"/>
      <c r="S21897" s="25"/>
    </row>
    <row r="21898" spans="2:19" s="16" customFormat="1" outlineLevel="1" x14ac:dyDescent="0.25">
      <c r="B21898" s="47" t="s">
        <v>10047</v>
      </c>
      <c r="C21898" s="47" t="str">
        <f>C21897</f>
        <v>ASIGNACIONES DIRECTAS (20% DEL SGR)</v>
      </c>
      <c r="D21898" s="47"/>
      <c r="E21898" s="47" t="str">
        <f>E21897</f>
        <v>47288</v>
      </c>
      <c r="F21898" s="47"/>
      <c r="G21898" s="47" t="str">
        <f>G21897</f>
        <v xml:space="preserve">FUNDACIÓN                                         </v>
      </c>
      <c r="H21898" s="47" t="s">
        <v>10655</v>
      </c>
      <c r="I21898" s="51">
        <f>SUBTOTAL(9,I21892:I21897)</f>
        <v>10181326</v>
      </c>
      <c r="J21898" s="51">
        <f>SUBTOTAL(9,J21892:J21897)</f>
        <v>10669121</v>
      </c>
      <c r="K21898" s="49">
        <f>J21898/I21898</f>
        <v>1.0479107534716008</v>
      </c>
      <c r="L21898" s="51">
        <f>SUBTOTAL(9,L21892:L21897)</f>
        <v>1609723</v>
      </c>
      <c r="M21898" s="51">
        <f>SUBTOTAL(9,M21892:M21897)</f>
        <v>2438974</v>
      </c>
      <c r="N21898" s="50">
        <f>IFERROR((M21898/L21898),"N.A")</f>
        <v>1.5151513645515409</v>
      </c>
      <c r="O21898" s="28"/>
      <c r="P21898" s="28"/>
      <c r="Q21898" s="28"/>
      <c r="R21898" s="28"/>
      <c r="S21898" s="25"/>
    </row>
    <row r="21899" spans="2:19" s="16" customFormat="1" outlineLevel="2" x14ac:dyDescent="0.25">
      <c r="B21899" s="16" t="s">
        <v>5886</v>
      </c>
      <c r="C21899" s="16" t="s">
        <v>5447</v>
      </c>
      <c r="D21899" s="16" t="s">
        <v>91</v>
      </c>
      <c r="E21899" s="16" t="s">
        <v>1567</v>
      </c>
      <c r="G21899" s="16" t="s">
        <v>1568</v>
      </c>
      <c r="H21899" s="16" t="s">
        <v>152</v>
      </c>
      <c r="I21899" s="35">
        <v>9236084</v>
      </c>
      <c r="J21899" s="35">
        <v>2066843.12</v>
      </c>
      <c r="K21899" s="36">
        <f>IFERROR((J21899/I21899),0)</f>
        <v>0.22377916008559473</v>
      </c>
      <c r="L21899" s="35">
        <v>5847660</v>
      </c>
      <c r="M21899" s="35">
        <v>2066843.12</v>
      </c>
      <c r="N21899" s="40">
        <f>M21899/L21899</f>
        <v>0.35344789539747523</v>
      </c>
      <c r="O21899" s="28"/>
      <c r="P21899" s="28"/>
      <c r="Q21899" s="28"/>
      <c r="R21899" s="28"/>
      <c r="S21899" s="25"/>
    </row>
    <row r="21900" spans="2:19" s="16" customFormat="1" outlineLevel="2" x14ac:dyDescent="0.25">
      <c r="B21900" s="16" t="s">
        <v>5886</v>
      </c>
      <c r="C21900" s="16" t="s">
        <v>5447</v>
      </c>
      <c r="D21900" s="16" t="s">
        <v>91</v>
      </c>
      <c r="E21900" s="16" t="s">
        <v>1567</v>
      </c>
      <c r="G21900" s="16" t="s">
        <v>1568</v>
      </c>
      <c r="H21900" s="16" t="s">
        <v>5452</v>
      </c>
      <c r="I21900" s="31">
        <v>4488119</v>
      </c>
      <c r="J21900" s="31">
        <v>4488119</v>
      </c>
      <c r="K21900" s="32">
        <f>IFERROR((J21900/I21900),0)</f>
        <v>1</v>
      </c>
      <c r="L21900" s="31"/>
      <c r="M21900" s="31"/>
      <c r="N21900" s="39"/>
      <c r="O21900" s="28"/>
      <c r="P21900" s="28"/>
      <c r="Q21900" s="28"/>
      <c r="R21900" s="28"/>
      <c r="S21900" s="25"/>
    </row>
    <row r="21901" spans="2:19" s="16" customFormat="1" outlineLevel="2" x14ac:dyDescent="0.25">
      <c r="B21901" s="16" t="s">
        <v>5886</v>
      </c>
      <c r="C21901" s="16" t="s">
        <v>5447</v>
      </c>
      <c r="D21901" s="16" t="s">
        <v>91</v>
      </c>
      <c r="E21901" s="16" t="s">
        <v>1567</v>
      </c>
      <c r="G21901" s="16" t="s">
        <v>1568</v>
      </c>
      <c r="H21901" s="16" t="s">
        <v>19</v>
      </c>
      <c r="I21901" s="31">
        <v>32425819</v>
      </c>
      <c r="J21901" s="31">
        <v>32425819</v>
      </c>
      <c r="K21901" s="32">
        <f>IFERROR((J21901/I21901),0)</f>
        <v>1</v>
      </c>
      <c r="L21901" s="31"/>
      <c r="M21901" s="31"/>
      <c r="N21901" s="39"/>
      <c r="O21901" s="28"/>
      <c r="P21901" s="28"/>
      <c r="Q21901" s="28"/>
      <c r="R21901" s="28"/>
      <c r="S21901" s="25"/>
    </row>
    <row r="21902" spans="2:19" s="16" customFormat="1" outlineLevel="2" x14ac:dyDescent="0.25">
      <c r="B21902" s="16" t="s">
        <v>5886</v>
      </c>
      <c r="C21902" s="16" t="s">
        <v>5447</v>
      </c>
      <c r="D21902" s="16" t="s">
        <v>91</v>
      </c>
      <c r="E21902" s="16" t="s">
        <v>1567</v>
      </c>
      <c r="G21902" s="16" t="s">
        <v>1568</v>
      </c>
      <c r="H21902" s="16" t="s">
        <v>154</v>
      </c>
      <c r="I21902" s="31">
        <v>57</v>
      </c>
      <c r="J21902" s="31">
        <v>57</v>
      </c>
      <c r="K21902" s="32">
        <f>IFERROR((J21902/I21902),0)</f>
        <v>1</v>
      </c>
      <c r="L21902" s="31"/>
      <c r="M21902" s="31"/>
      <c r="N21902" s="39"/>
      <c r="O21902" s="28"/>
      <c r="P21902" s="28"/>
      <c r="Q21902" s="28"/>
      <c r="R21902" s="28"/>
      <c r="S21902" s="25"/>
    </row>
    <row r="21903" spans="2:19" s="16" customFormat="1" outlineLevel="2" x14ac:dyDescent="0.25">
      <c r="B21903" s="16" t="s">
        <v>5886</v>
      </c>
      <c r="C21903" s="16" t="s">
        <v>5447</v>
      </c>
      <c r="D21903" s="16" t="s">
        <v>91</v>
      </c>
      <c r="E21903" s="16" t="s">
        <v>1567</v>
      </c>
      <c r="G21903" s="16" t="s">
        <v>1568</v>
      </c>
      <c r="H21903" s="16" t="s">
        <v>231</v>
      </c>
      <c r="I21903" s="31">
        <v>1356066</v>
      </c>
      <c r="J21903" s="31">
        <v>1356066</v>
      </c>
      <c r="K21903" s="32">
        <f>IFERROR((J21903/I21903),0)</f>
        <v>1</v>
      </c>
      <c r="L21903" s="31"/>
      <c r="M21903" s="31"/>
      <c r="N21903" s="39"/>
      <c r="O21903" s="28"/>
      <c r="P21903" s="28"/>
      <c r="Q21903" s="28"/>
      <c r="R21903" s="28"/>
      <c r="S21903" s="25"/>
    </row>
    <row r="21904" spans="2:19" s="16" customFormat="1" outlineLevel="2" x14ac:dyDescent="0.25">
      <c r="B21904" s="16" t="s">
        <v>5886</v>
      </c>
      <c r="C21904" s="16" t="s">
        <v>5447</v>
      </c>
      <c r="D21904" s="16" t="s">
        <v>91</v>
      </c>
      <c r="E21904" s="16" t="s">
        <v>1567</v>
      </c>
      <c r="G21904" s="16" t="s">
        <v>1568</v>
      </c>
      <c r="H21904" s="16" t="s">
        <v>155</v>
      </c>
      <c r="I21904" s="31">
        <v>-1847217</v>
      </c>
      <c r="J21904" s="31"/>
      <c r="K21904" s="32">
        <f>IFERROR((J21904/I21904),0)</f>
        <v>0</v>
      </c>
      <c r="L21904" s="31"/>
      <c r="M21904" s="31"/>
      <c r="N21904" s="39"/>
      <c r="O21904" s="28"/>
      <c r="P21904" s="28"/>
      <c r="Q21904" s="28"/>
      <c r="R21904" s="28"/>
      <c r="S21904" s="25"/>
    </row>
    <row r="21905" spans="2:19" s="16" customFormat="1" outlineLevel="1" x14ac:dyDescent="0.25">
      <c r="B21905" s="47" t="s">
        <v>10048</v>
      </c>
      <c r="C21905" s="47" t="str">
        <f>C21904</f>
        <v>ASIGNACIONES DIRECTAS (20% DEL SGR)</v>
      </c>
      <c r="D21905" s="47"/>
      <c r="E21905" s="47" t="str">
        <f>E21904</f>
        <v>47245</v>
      </c>
      <c r="F21905" s="47"/>
      <c r="G21905" s="47" t="str">
        <f>G21904</f>
        <v xml:space="preserve">EL BANCO                                          </v>
      </c>
      <c r="H21905" s="47" t="s">
        <v>10655</v>
      </c>
      <c r="I21905" s="51">
        <f>SUBTOTAL(9,I21899:I21904)</f>
        <v>45658928</v>
      </c>
      <c r="J21905" s="51">
        <f>SUBTOTAL(9,J21899:J21904)</f>
        <v>40336904.119999997</v>
      </c>
      <c r="K21905" s="49">
        <f>J21905/I21905</f>
        <v>0.88343957878292712</v>
      </c>
      <c r="L21905" s="51">
        <f>SUBTOTAL(9,L21899:L21904)</f>
        <v>5847660</v>
      </c>
      <c r="M21905" s="51">
        <f>SUBTOTAL(9,M21899:M21904)</f>
        <v>2066843.12</v>
      </c>
      <c r="N21905" s="50">
        <f>IFERROR((M21905/L21905),"N.A")</f>
        <v>0.35344789539747523</v>
      </c>
      <c r="O21905" s="28"/>
      <c r="P21905" s="28"/>
      <c r="Q21905" s="28"/>
      <c r="R21905" s="28"/>
      <c r="S21905" s="25"/>
    </row>
    <row r="21906" spans="2:19" s="16" customFormat="1" outlineLevel="2" x14ac:dyDescent="0.25">
      <c r="B21906" s="16" t="s">
        <v>5887</v>
      </c>
      <c r="C21906" s="16" t="s">
        <v>5447</v>
      </c>
      <c r="D21906" s="16" t="s">
        <v>91</v>
      </c>
      <c r="E21906" s="16" t="s">
        <v>1573</v>
      </c>
      <c r="G21906" s="16" t="s">
        <v>1574</v>
      </c>
      <c r="H21906" s="16" t="s">
        <v>152</v>
      </c>
      <c r="I21906" s="35">
        <v>71240418517</v>
      </c>
      <c r="J21906" s="35">
        <v>48706682785.360001</v>
      </c>
      <c r="K21906" s="36">
        <f>IFERROR((J21906/I21906),0)</f>
        <v>0.68369450656353448</v>
      </c>
      <c r="L21906" s="35">
        <v>46589203005</v>
      </c>
      <c r="M21906" s="35">
        <v>48706682785.360001</v>
      </c>
      <c r="N21906" s="40">
        <f>M21906/L21906</f>
        <v>1.045450010813294</v>
      </c>
      <c r="O21906" s="28"/>
      <c r="P21906" s="28"/>
      <c r="Q21906" s="28"/>
      <c r="R21906" s="28"/>
      <c r="S21906" s="25"/>
    </row>
    <row r="21907" spans="2:19" s="16" customFormat="1" outlineLevel="2" x14ac:dyDescent="0.25">
      <c r="B21907" s="16" t="s">
        <v>5887</v>
      </c>
      <c r="C21907" s="16" t="s">
        <v>5447</v>
      </c>
      <c r="D21907" s="16" t="s">
        <v>91</v>
      </c>
      <c r="E21907" s="16" t="s">
        <v>1573</v>
      </c>
      <c r="G21907" s="16" t="s">
        <v>1574</v>
      </c>
      <c r="H21907" s="16" t="s">
        <v>5452</v>
      </c>
      <c r="I21907" s="31">
        <v>5669607974</v>
      </c>
      <c r="J21907" s="31">
        <v>5669607974</v>
      </c>
      <c r="K21907" s="32">
        <f>IFERROR((J21907/I21907),0)</f>
        <v>1</v>
      </c>
      <c r="L21907" s="31"/>
      <c r="M21907" s="31"/>
      <c r="N21907" s="39"/>
      <c r="O21907" s="28"/>
      <c r="P21907" s="28"/>
      <c r="Q21907" s="28"/>
      <c r="R21907" s="28"/>
      <c r="S21907" s="25"/>
    </row>
    <row r="21908" spans="2:19" s="16" customFormat="1" outlineLevel="2" x14ac:dyDescent="0.25">
      <c r="B21908" s="16" t="s">
        <v>5887</v>
      </c>
      <c r="C21908" s="16" t="s">
        <v>5447</v>
      </c>
      <c r="D21908" s="16" t="s">
        <v>91</v>
      </c>
      <c r="E21908" s="16" t="s">
        <v>1573</v>
      </c>
      <c r="G21908" s="16" t="s">
        <v>1574</v>
      </c>
      <c r="H21908" s="16" t="s">
        <v>19</v>
      </c>
      <c r="I21908" s="31">
        <v>69533660466</v>
      </c>
      <c r="J21908" s="31">
        <v>69533660466</v>
      </c>
      <c r="K21908" s="32">
        <f>IFERROR((J21908/I21908),0)</f>
        <v>1</v>
      </c>
      <c r="L21908" s="31"/>
      <c r="M21908" s="31"/>
      <c r="N21908" s="39"/>
      <c r="O21908" s="28"/>
      <c r="P21908" s="28"/>
      <c r="Q21908" s="28"/>
      <c r="R21908" s="28"/>
      <c r="S21908" s="25"/>
    </row>
    <row r="21909" spans="2:19" s="16" customFormat="1" outlineLevel="2" x14ac:dyDescent="0.25">
      <c r="B21909" s="16" t="s">
        <v>5887</v>
      </c>
      <c r="C21909" s="16" t="s">
        <v>5447</v>
      </c>
      <c r="D21909" s="16" t="s">
        <v>91</v>
      </c>
      <c r="E21909" s="16" t="s">
        <v>1573</v>
      </c>
      <c r="G21909" s="16" t="s">
        <v>1574</v>
      </c>
      <c r="H21909" s="16" t="s">
        <v>154</v>
      </c>
      <c r="I21909" s="31">
        <v>440613</v>
      </c>
      <c r="J21909" s="31">
        <v>440613</v>
      </c>
      <c r="K21909" s="32">
        <f>IFERROR((J21909/I21909),0)</f>
        <v>1</v>
      </c>
      <c r="L21909" s="31"/>
      <c r="M21909" s="31"/>
      <c r="N21909" s="39"/>
      <c r="O21909" s="28"/>
      <c r="P21909" s="28"/>
      <c r="Q21909" s="28"/>
      <c r="R21909" s="28"/>
      <c r="S21909" s="25"/>
    </row>
    <row r="21910" spans="2:19" s="16" customFormat="1" outlineLevel="2" x14ac:dyDescent="0.25">
      <c r="B21910" s="16" t="s">
        <v>5887</v>
      </c>
      <c r="C21910" s="16" t="s">
        <v>5447</v>
      </c>
      <c r="D21910" s="16" t="s">
        <v>91</v>
      </c>
      <c r="E21910" s="16" t="s">
        <v>1573</v>
      </c>
      <c r="G21910" s="16" t="s">
        <v>1574</v>
      </c>
      <c r="H21910" s="16" t="s">
        <v>331</v>
      </c>
      <c r="I21910" s="31">
        <v>2648071969</v>
      </c>
      <c r="J21910" s="31">
        <v>2648071969</v>
      </c>
      <c r="K21910" s="32">
        <f>IFERROR((J21910/I21910),0)</f>
        <v>1</v>
      </c>
      <c r="L21910" s="31"/>
      <c r="M21910" s="31"/>
      <c r="N21910" s="39"/>
      <c r="O21910" s="28"/>
      <c r="P21910" s="28"/>
      <c r="Q21910" s="28"/>
      <c r="R21910" s="28"/>
      <c r="S21910" s="25"/>
    </row>
    <row r="21911" spans="2:19" s="16" customFormat="1" outlineLevel="2" x14ac:dyDescent="0.25">
      <c r="B21911" s="16" t="s">
        <v>5887</v>
      </c>
      <c r="C21911" s="16" t="s">
        <v>5447</v>
      </c>
      <c r="D21911" s="16" t="s">
        <v>93</v>
      </c>
      <c r="E21911" s="16" t="s">
        <v>1573</v>
      </c>
      <c r="G21911" s="16" t="s">
        <v>1574</v>
      </c>
      <c r="H21911" s="16" t="s">
        <v>4491</v>
      </c>
      <c r="I21911" s="31">
        <v>216819525</v>
      </c>
      <c r="J21911" s="31">
        <v>216819525</v>
      </c>
      <c r="K21911" s="32">
        <f>IFERROR((J21911/I21911),0)</f>
        <v>1</v>
      </c>
      <c r="L21911" s="31"/>
      <c r="M21911" s="31"/>
      <c r="N21911" s="39"/>
      <c r="O21911" s="28"/>
      <c r="P21911" s="28"/>
      <c r="Q21911" s="28"/>
      <c r="R21911" s="28"/>
      <c r="S21911" s="25"/>
    </row>
    <row r="21912" spans="2:19" s="16" customFormat="1" outlineLevel="2" x14ac:dyDescent="0.25">
      <c r="B21912" s="16" t="s">
        <v>5887</v>
      </c>
      <c r="C21912" s="16" t="s">
        <v>5447</v>
      </c>
      <c r="D21912" s="16" t="s">
        <v>91</v>
      </c>
      <c r="E21912" s="16" t="s">
        <v>1573</v>
      </c>
      <c r="G21912" s="16" t="s">
        <v>1574</v>
      </c>
      <c r="H21912" s="16" t="s">
        <v>231</v>
      </c>
      <c r="I21912" s="31">
        <v>11155816803</v>
      </c>
      <c r="J21912" s="31">
        <v>11155816803</v>
      </c>
      <c r="K21912" s="32">
        <f>IFERROR((J21912/I21912),0)</f>
        <v>1</v>
      </c>
      <c r="L21912" s="31"/>
      <c r="M21912" s="31"/>
      <c r="N21912" s="39"/>
      <c r="O21912" s="28"/>
      <c r="P21912" s="28"/>
      <c r="Q21912" s="28"/>
      <c r="R21912" s="28"/>
      <c r="S21912" s="25"/>
    </row>
    <row r="21913" spans="2:19" s="16" customFormat="1" outlineLevel="2" x14ac:dyDescent="0.25">
      <c r="B21913" s="16" t="s">
        <v>5887</v>
      </c>
      <c r="C21913" s="16" t="s">
        <v>5447</v>
      </c>
      <c r="D21913" s="16" t="s">
        <v>91</v>
      </c>
      <c r="E21913" s="16" t="s">
        <v>1573</v>
      </c>
      <c r="G21913" s="16" t="s">
        <v>1574</v>
      </c>
      <c r="H21913" s="16" t="s">
        <v>155</v>
      </c>
      <c r="I21913" s="31">
        <v>-14248083703</v>
      </c>
      <c r="J21913" s="31"/>
      <c r="K21913" s="32">
        <f>IFERROR((J21913/I21913),0)</f>
        <v>0</v>
      </c>
      <c r="L21913" s="31"/>
      <c r="M21913" s="31"/>
      <c r="N21913" s="39"/>
      <c r="O21913" s="28"/>
      <c r="P21913" s="28"/>
      <c r="Q21913" s="28"/>
      <c r="R21913" s="28"/>
      <c r="S21913" s="25"/>
    </row>
    <row r="21914" spans="2:19" s="16" customFormat="1" outlineLevel="1" x14ac:dyDescent="0.25">
      <c r="B21914" s="47" t="s">
        <v>10049</v>
      </c>
      <c r="C21914" s="47" t="str">
        <f>C21913</f>
        <v>ASIGNACIONES DIRECTAS (20% DEL SGR)</v>
      </c>
      <c r="D21914" s="47"/>
      <c r="E21914" s="47" t="str">
        <f>E21913</f>
        <v>47189</v>
      </c>
      <c r="F21914" s="47"/>
      <c r="G21914" s="47" t="str">
        <f>G21913</f>
        <v xml:space="preserve">CIÉNAGA                                           </v>
      </c>
      <c r="H21914" s="47" t="s">
        <v>10655</v>
      </c>
      <c r="I21914" s="51">
        <f>SUBTOTAL(9,I21906:I21913)</f>
        <v>146216752164</v>
      </c>
      <c r="J21914" s="51">
        <f>SUBTOTAL(9,J21906:J21913)</f>
        <v>137931100135.35999</v>
      </c>
      <c r="K21914" s="49">
        <f>J21914/I21914</f>
        <v>0.94333308662644455</v>
      </c>
      <c r="L21914" s="51">
        <f>SUBTOTAL(9,L21906:L21913)</f>
        <v>46589203005</v>
      </c>
      <c r="M21914" s="51">
        <f>SUBTOTAL(9,M21906:M21913)</f>
        <v>48706682785.360001</v>
      </c>
      <c r="N21914" s="50">
        <f>IFERROR((M21914/L21914),"N.A")</f>
        <v>1.045450010813294</v>
      </c>
      <c r="O21914" s="28"/>
      <c r="P21914" s="28"/>
      <c r="Q21914" s="28"/>
      <c r="R21914" s="28"/>
      <c r="S21914" s="25"/>
    </row>
    <row r="21915" spans="2:19" s="16" customFormat="1" outlineLevel="2" x14ac:dyDescent="0.25">
      <c r="B21915" s="16" t="s">
        <v>5888</v>
      </c>
      <c r="C21915" s="16" t="s">
        <v>5447</v>
      </c>
      <c r="D21915" s="16" t="s">
        <v>91</v>
      </c>
      <c r="E21915" s="16" t="s">
        <v>1582</v>
      </c>
      <c r="G21915" s="16" t="s">
        <v>1583</v>
      </c>
      <c r="H21915" s="16" t="s">
        <v>152</v>
      </c>
      <c r="I21915" s="35">
        <v>234854443</v>
      </c>
      <c r="J21915" s="35">
        <v>151157549.96000001</v>
      </c>
      <c r="K21915" s="36">
        <f>IFERROR((J21915/I21915),0)</f>
        <v>0.64362227100808989</v>
      </c>
      <c r="L21915" s="35">
        <v>165506365.34</v>
      </c>
      <c r="M21915" s="35">
        <v>151157549.96000001</v>
      </c>
      <c r="N21915" s="40">
        <f>M21915/L21915</f>
        <v>0.91330354364000921</v>
      </c>
      <c r="O21915" s="28"/>
      <c r="P21915" s="28"/>
      <c r="Q21915" s="28"/>
      <c r="R21915" s="28"/>
      <c r="S21915" s="25"/>
    </row>
    <row r="21916" spans="2:19" s="16" customFormat="1" outlineLevel="2" x14ac:dyDescent="0.25">
      <c r="B21916" s="16" t="s">
        <v>5888</v>
      </c>
      <c r="C21916" s="16" t="s">
        <v>5447</v>
      </c>
      <c r="D21916" s="16" t="s">
        <v>91</v>
      </c>
      <c r="E21916" s="16" t="s">
        <v>1582</v>
      </c>
      <c r="G21916" s="16" t="s">
        <v>1583</v>
      </c>
      <c r="H21916" s="16" t="s">
        <v>24</v>
      </c>
      <c r="I21916" s="31">
        <v>1062144751</v>
      </c>
      <c r="J21916" s="31">
        <v>1062144751</v>
      </c>
      <c r="K21916" s="32">
        <f>IFERROR((J21916/I21916),0)</f>
        <v>1</v>
      </c>
      <c r="L21916" s="31"/>
      <c r="M21916" s="31"/>
      <c r="N21916" s="39"/>
      <c r="O21916" s="28"/>
      <c r="P21916" s="28"/>
      <c r="Q21916" s="28"/>
      <c r="R21916" s="28"/>
      <c r="S21916" s="25"/>
    </row>
    <row r="21917" spans="2:19" s="16" customFormat="1" outlineLevel="2" x14ac:dyDescent="0.25">
      <c r="B21917" s="16" t="s">
        <v>5888</v>
      </c>
      <c r="C21917" s="16" t="s">
        <v>5447</v>
      </c>
      <c r="D21917" s="16" t="s">
        <v>91</v>
      </c>
      <c r="E21917" s="16" t="s">
        <v>1582</v>
      </c>
      <c r="G21917" s="16" t="s">
        <v>1583</v>
      </c>
      <c r="H21917" s="16" t="s">
        <v>5452</v>
      </c>
      <c r="I21917" s="31">
        <v>204722838</v>
      </c>
      <c r="J21917" s="31">
        <v>204722838</v>
      </c>
      <c r="K21917" s="32">
        <f>IFERROR((J21917/I21917),0)</f>
        <v>1</v>
      </c>
      <c r="L21917" s="31"/>
      <c r="M21917" s="31"/>
      <c r="N21917" s="39"/>
      <c r="O21917" s="28"/>
      <c r="P21917" s="28"/>
      <c r="Q21917" s="28"/>
      <c r="R21917" s="28"/>
      <c r="S21917" s="25"/>
    </row>
    <row r="21918" spans="2:19" s="16" customFormat="1" outlineLevel="2" x14ac:dyDescent="0.25">
      <c r="B21918" s="16" t="s">
        <v>5888</v>
      </c>
      <c r="C21918" s="16" t="s">
        <v>5447</v>
      </c>
      <c r="D21918" s="16" t="s">
        <v>91</v>
      </c>
      <c r="E21918" s="16" t="s">
        <v>1582</v>
      </c>
      <c r="G21918" s="16" t="s">
        <v>1583</v>
      </c>
      <c r="H21918" s="16" t="s">
        <v>19</v>
      </c>
      <c r="I21918" s="31">
        <v>261743184</v>
      </c>
      <c r="J21918" s="31">
        <v>261743184</v>
      </c>
      <c r="K21918" s="32">
        <f>IFERROR((J21918/I21918),0)</f>
        <v>1</v>
      </c>
      <c r="L21918" s="31"/>
      <c r="M21918" s="31"/>
      <c r="N21918" s="39"/>
      <c r="O21918" s="28"/>
      <c r="P21918" s="28"/>
      <c r="Q21918" s="28"/>
      <c r="R21918" s="28"/>
      <c r="S21918" s="25"/>
    </row>
    <row r="21919" spans="2:19" s="16" customFormat="1" outlineLevel="2" x14ac:dyDescent="0.25">
      <c r="B21919" s="16" t="s">
        <v>5888</v>
      </c>
      <c r="C21919" s="16" t="s">
        <v>5447</v>
      </c>
      <c r="D21919" s="16" t="s">
        <v>91</v>
      </c>
      <c r="E21919" s="16" t="s">
        <v>1582</v>
      </c>
      <c r="G21919" s="16" t="s">
        <v>1583</v>
      </c>
      <c r="H21919" s="16" t="s">
        <v>154</v>
      </c>
      <c r="I21919" s="31">
        <v>1453</v>
      </c>
      <c r="J21919" s="31">
        <v>1453</v>
      </c>
      <c r="K21919" s="32">
        <f>IFERROR((J21919/I21919),0)</f>
        <v>1</v>
      </c>
      <c r="L21919" s="31"/>
      <c r="M21919" s="31"/>
      <c r="N21919" s="39"/>
      <c r="O21919" s="28"/>
      <c r="P21919" s="28"/>
      <c r="Q21919" s="28"/>
      <c r="R21919" s="28"/>
      <c r="S21919" s="25"/>
    </row>
    <row r="21920" spans="2:19" s="16" customFormat="1" outlineLevel="2" x14ac:dyDescent="0.25">
      <c r="B21920" s="16" t="s">
        <v>5888</v>
      </c>
      <c r="C21920" s="16" t="s">
        <v>5447</v>
      </c>
      <c r="D21920" s="16" t="s">
        <v>91</v>
      </c>
      <c r="E21920" s="16" t="s">
        <v>1582</v>
      </c>
      <c r="G21920" s="16" t="s">
        <v>1583</v>
      </c>
      <c r="H21920" s="16" t="s">
        <v>331</v>
      </c>
      <c r="I21920" s="31">
        <v>9831764</v>
      </c>
      <c r="J21920" s="31">
        <v>9831764</v>
      </c>
      <c r="K21920" s="32">
        <f>IFERROR((J21920/I21920),0)</f>
        <v>1</v>
      </c>
      <c r="L21920" s="31"/>
      <c r="M21920" s="31"/>
      <c r="N21920" s="39"/>
      <c r="O21920" s="28"/>
      <c r="P21920" s="28"/>
      <c r="Q21920" s="28"/>
      <c r="R21920" s="28"/>
      <c r="S21920" s="25"/>
    </row>
    <row r="21921" spans="2:19" s="16" customFormat="1" outlineLevel="2" x14ac:dyDescent="0.25">
      <c r="B21921" s="16" t="s">
        <v>5888</v>
      </c>
      <c r="C21921" s="16" t="s">
        <v>5447</v>
      </c>
      <c r="D21921" s="16" t="s">
        <v>93</v>
      </c>
      <c r="E21921" s="16" t="s">
        <v>1582</v>
      </c>
      <c r="G21921" s="16" t="s">
        <v>1583</v>
      </c>
      <c r="H21921" s="16" t="s">
        <v>4491</v>
      </c>
      <c r="I21921" s="31">
        <v>197720</v>
      </c>
      <c r="J21921" s="31">
        <v>197720</v>
      </c>
      <c r="K21921" s="32">
        <f>IFERROR((J21921/I21921),0)</f>
        <v>1</v>
      </c>
      <c r="L21921" s="31"/>
      <c r="M21921" s="31"/>
      <c r="N21921" s="39"/>
      <c r="O21921" s="28"/>
      <c r="P21921" s="28"/>
      <c r="Q21921" s="28"/>
      <c r="R21921" s="28"/>
      <c r="S21921" s="25"/>
    </row>
    <row r="21922" spans="2:19" s="16" customFormat="1" outlineLevel="2" x14ac:dyDescent="0.25">
      <c r="B21922" s="16" t="s">
        <v>5888</v>
      </c>
      <c r="C21922" s="16" t="s">
        <v>5447</v>
      </c>
      <c r="D21922" s="16" t="s">
        <v>91</v>
      </c>
      <c r="E21922" s="16" t="s">
        <v>1582</v>
      </c>
      <c r="G21922" s="16" t="s">
        <v>1583</v>
      </c>
      <c r="H21922" s="16" t="s">
        <v>231</v>
      </c>
      <c r="I21922" s="31">
        <v>41940972</v>
      </c>
      <c r="J21922" s="31">
        <v>41940972</v>
      </c>
      <c r="K21922" s="32">
        <f>IFERROR((J21922/I21922),0)</f>
        <v>1</v>
      </c>
      <c r="L21922" s="31"/>
      <c r="M21922" s="31"/>
      <c r="N21922" s="39"/>
      <c r="O21922" s="28"/>
      <c r="P21922" s="28"/>
      <c r="Q21922" s="28"/>
      <c r="R21922" s="28"/>
      <c r="S21922" s="25"/>
    </row>
    <row r="21923" spans="2:19" s="16" customFormat="1" outlineLevel="2" x14ac:dyDescent="0.25">
      <c r="B21923" s="16" t="s">
        <v>5888</v>
      </c>
      <c r="C21923" s="16" t="s">
        <v>5447</v>
      </c>
      <c r="D21923" s="16" t="s">
        <v>91</v>
      </c>
      <c r="E21923" s="16" t="s">
        <v>1582</v>
      </c>
      <c r="G21923" s="16" t="s">
        <v>1583</v>
      </c>
      <c r="H21923" s="16" t="s">
        <v>155</v>
      </c>
      <c r="I21923" s="31">
        <v>-46970889</v>
      </c>
      <c r="J21923" s="31"/>
      <c r="K21923" s="32">
        <f>IFERROR((J21923/I21923),0)</f>
        <v>0</v>
      </c>
      <c r="L21923" s="31"/>
      <c r="M21923" s="31"/>
      <c r="N21923" s="39"/>
      <c r="O21923" s="28"/>
      <c r="P21923" s="28"/>
      <c r="Q21923" s="28"/>
      <c r="R21923" s="28"/>
      <c r="S21923" s="25"/>
    </row>
    <row r="21924" spans="2:19" s="16" customFormat="1" outlineLevel="1" x14ac:dyDescent="0.25">
      <c r="B21924" s="47" t="s">
        <v>10050</v>
      </c>
      <c r="C21924" s="47" t="str">
        <f>C21923</f>
        <v>ASIGNACIONES DIRECTAS (20% DEL SGR)</v>
      </c>
      <c r="D21924" s="47"/>
      <c r="E21924" s="47" t="str">
        <f>E21923</f>
        <v>47058</v>
      </c>
      <c r="F21924" s="47"/>
      <c r="G21924" s="47" t="str">
        <f>G21923</f>
        <v xml:space="preserve">ARIGUANÍ                                          </v>
      </c>
      <c r="H21924" s="47" t="s">
        <v>10655</v>
      </c>
      <c r="I21924" s="51">
        <f>SUBTOTAL(9,I21915:I21923)</f>
        <v>1768466236</v>
      </c>
      <c r="J21924" s="51">
        <f>SUBTOTAL(9,J21915:J21923)</f>
        <v>1731740231.96</v>
      </c>
      <c r="K21924" s="49">
        <f>J21924/I21924</f>
        <v>0.97923284974720892</v>
      </c>
      <c r="L21924" s="51">
        <f>SUBTOTAL(9,L21915:L21923)</f>
        <v>165506365.34</v>
      </c>
      <c r="M21924" s="51">
        <f>SUBTOTAL(9,M21915:M21923)</f>
        <v>151157549.96000001</v>
      </c>
      <c r="N21924" s="50">
        <f>IFERROR((M21924/L21924),"N.A")</f>
        <v>0.91330354364000921</v>
      </c>
      <c r="O21924" s="28"/>
      <c r="P21924" s="28"/>
      <c r="Q21924" s="28"/>
      <c r="R21924" s="28"/>
      <c r="S21924" s="25"/>
    </row>
    <row r="21925" spans="2:19" s="16" customFormat="1" outlineLevel="2" x14ac:dyDescent="0.25">
      <c r="B21925" s="16" t="s">
        <v>5889</v>
      </c>
      <c r="C21925" s="16" t="s">
        <v>5447</v>
      </c>
      <c r="D21925" s="16" t="s">
        <v>91</v>
      </c>
      <c r="E21925" s="16" t="s">
        <v>1585</v>
      </c>
      <c r="G21925" s="16" t="s">
        <v>1586</v>
      </c>
      <c r="H21925" s="16" t="s">
        <v>152</v>
      </c>
      <c r="I21925" s="35">
        <v>13421493</v>
      </c>
      <c r="J21925" s="35">
        <v>0</v>
      </c>
      <c r="K21925" s="36">
        <f>IFERROR((J21925/I21925),0)</f>
        <v>0</v>
      </c>
      <c r="L21925" s="35">
        <v>8542445</v>
      </c>
      <c r="M21925" s="35">
        <v>0</v>
      </c>
      <c r="N21925" s="40">
        <f>M21925/L21925</f>
        <v>0</v>
      </c>
      <c r="O21925" s="28"/>
      <c r="P21925" s="28"/>
      <c r="Q21925" s="28"/>
      <c r="R21925" s="28"/>
      <c r="S21925" s="25"/>
    </row>
    <row r="21926" spans="2:19" s="16" customFormat="1" outlineLevel="2" x14ac:dyDescent="0.25">
      <c r="B21926" s="16" t="s">
        <v>5889</v>
      </c>
      <c r="C21926" s="16" t="s">
        <v>5447</v>
      </c>
      <c r="D21926" s="16" t="s">
        <v>91</v>
      </c>
      <c r="E21926" s="16" t="s">
        <v>1585</v>
      </c>
      <c r="G21926" s="16" t="s">
        <v>1586</v>
      </c>
      <c r="H21926" s="16" t="s">
        <v>5451</v>
      </c>
      <c r="I21926" s="31">
        <v>5210</v>
      </c>
      <c r="J21926" s="31">
        <v>5210</v>
      </c>
      <c r="K21926" s="32">
        <f>IFERROR((J21926/I21926),0)</f>
        <v>1</v>
      </c>
      <c r="L21926" s="31"/>
      <c r="M21926" s="31"/>
      <c r="N21926" s="39"/>
      <c r="O21926" s="28"/>
      <c r="P21926" s="28"/>
      <c r="Q21926" s="28"/>
      <c r="R21926" s="28"/>
      <c r="S21926" s="25"/>
    </row>
    <row r="21927" spans="2:19" s="16" customFormat="1" outlineLevel="2" x14ac:dyDescent="0.25">
      <c r="B21927" s="16" t="s">
        <v>5889</v>
      </c>
      <c r="C21927" s="16" t="s">
        <v>5447</v>
      </c>
      <c r="D21927" s="16" t="s">
        <v>91</v>
      </c>
      <c r="E21927" s="16" t="s">
        <v>1585</v>
      </c>
      <c r="G21927" s="16" t="s">
        <v>1586</v>
      </c>
      <c r="H21927" s="16" t="s">
        <v>5452</v>
      </c>
      <c r="I21927" s="31">
        <v>2892742</v>
      </c>
      <c r="J21927" s="31">
        <v>2892742</v>
      </c>
      <c r="K21927" s="32">
        <f>IFERROR((J21927/I21927),0)</f>
        <v>1</v>
      </c>
      <c r="L21927" s="31"/>
      <c r="M21927" s="31"/>
      <c r="N21927" s="39"/>
      <c r="O21927" s="28"/>
      <c r="P21927" s="28"/>
      <c r="Q21927" s="28"/>
      <c r="R21927" s="28"/>
      <c r="S21927" s="25"/>
    </row>
    <row r="21928" spans="2:19" s="16" customFormat="1" outlineLevel="2" x14ac:dyDescent="0.25">
      <c r="B21928" s="16" t="s">
        <v>5889</v>
      </c>
      <c r="C21928" s="16" t="s">
        <v>5447</v>
      </c>
      <c r="D21928" s="16" t="s">
        <v>91</v>
      </c>
      <c r="E21928" s="16" t="s">
        <v>1585</v>
      </c>
      <c r="G21928" s="16" t="s">
        <v>1586</v>
      </c>
      <c r="H21928" s="16" t="s">
        <v>19</v>
      </c>
      <c r="I21928" s="31">
        <v>23862713</v>
      </c>
      <c r="J21928" s="31">
        <v>23862713</v>
      </c>
      <c r="K21928" s="32">
        <f>IFERROR((J21928/I21928),0)</f>
        <v>1</v>
      </c>
      <c r="L21928" s="31"/>
      <c r="M21928" s="31"/>
      <c r="N21928" s="39"/>
      <c r="O21928" s="28"/>
      <c r="P21928" s="28"/>
      <c r="Q21928" s="28"/>
      <c r="R21928" s="28"/>
      <c r="S21928" s="25"/>
    </row>
    <row r="21929" spans="2:19" s="16" customFormat="1" outlineLevel="2" x14ac:dyDescent="0.25">
      <c r="B21929" s="16" t="s">
        <v>5889</v>
      </c>
      <c r="C21929" s="16" t="s">
        <v>5447</v>
      </c>
      <c r="D21929" s="16" t="s">
        <v>91</v>
      </c>
      <c r="E21929" s="16" t="s">
        <v>1585</v>
      </c>
      <c r="G21929" s="16" t="s">
        <v>1586</v>
      </c>
      <c r="H21929" s="16" t="s">
        <v>154</v>
      </c>
      <c r="I21929" s="31">
        <v>83</v>
      </c>
      <c r="J21929" s="31">
        <v>83</v>
      </c>
      <c r="K21929" s="32">
        <f>IFERROR((J21929/I21929),0)</f>
        <v>1</v>
      </c>
      <c r="L21929" s="31"/>
      <c r="M21929" s="31"/>
      <c r="N21929" s="39"/>
      <c r="O21929" s="28"/>
      <c r="P21929" s="28"/>
      <c r="Q21929" s="28"/>
      <c r="R21929" s="28"/>
      <c r="S21929" s="25"/>
    </row>
    <row r="21930" spans="2:19" s="16" customFormat="1" outlineLevel="2" x14ac:dyDescent="0.25">
      <c r="B21930" s="16" t="s">
        <v>5889</v>
      </c>
      <c r="C21930" s="16" t="s">
        <v>5447</v>
      </c>
      <c r="D21930" s="16" t="s">
        <v>93</v>
      </c>
      <c r="E21930" s="16" t="s">
        <v>1585</v>
      </c>
      <c r="G21930" s="16" t="s">
        <v>1586</v>
      </c>
      <c r="H21930" s="16" t="s">
        <v>4491</v>
      </c>
      <c r="I21930" s="31">
        <v>2582434</v>
      </c>
      <c r="J21930" s="31">
        <v>2582434</v>
      </c>
      <c r="K21930" s="32">
        <f>IFERROR((J21930/I21930),0)</f>
        <v>1</v>
      </c>
      <c r="L21930" s="31"/>
      <c r="M21930" s="31"/>
      <c r="N21930" s="39"/>
      <c r="O21930" s="28"/>
      <c r="P21930" s="28"/>
      <c r="Q21930" s="28"/>
      <c r="R21930" s="28"/>
      <c r="S21930" s="25"/>
    </row>
    <row r="21931" spans="2:19" s="16" customFormat="1" outlineLevel="2" x14ac:dyDescent="0.25">
      <c r="B21931" s="16" t="s">
        <v>5889</v>
      </c>
      <c r="C21931" s="16" t="s">
        <v>5447</v>
      </c>
      <c r="D21931" s="16" t="s">
        <v>91</v>
      </c>
      <c r="E21931" s="16" t="s">
        <v>1585</v>
      </c>
      <c r="G21931" s="16" t="s">
        <v>1586</v>
      </c>
      <c r="H21931" s="16" t="s">
        <v>231</v>
      </c>
      <c r="I21931" s="31">
        <v>1991617</v>
      </c>
      <c r="J21931" s="31">
        <v>1991617</v>
      </c>
      <c r="K21931" s="32">
        <f>IFERROR((J21931/I21931),0)</f>
        <v>1</v>
      </c>
      <c r="L21931" s="31"/>
      <c r="M21931" s="31"/>
      <c r="N21931" s="39"/>
      <c r="O21931" s="28"/>
      <c r="P21931" s="28"/>
      <c r="Q21931" s="28"/>
      <c r="R21931" s="28"/>
      <c r="S21931" s="25"/>
    </row>
    <row r="21932" spans="2:19" s="16" customFormat="1" outlineLevel="2" x14ac:dyDescent="0.25">
      <c r="B21932" s="16" t="s">
        <v>5889</v>
      </c>
      <c r="C21932" s="16" t="s">
        <v>5447</v>
      </c>
      <c r="D21932" s="16" t="s">
        <v>91</v>
      </c>
      <c r="E21932" s="16" t="s">
        <v>1585</v>
      </c>
      <c r="G21932" s="16" t="s">
        <v>1586</v>
      </c>
      <c r="H21932" s="16" t="s">
        <v>155</v>
      </c>
      <c r="I21932" s="31">
        <v>-2684299</v>
      </c>
      <c r="J21932" s="31"/>
      <c r="K21932" s="32">
        <f>IFERROR((J21932/I21932),0)</f>
        <v>0</v>
      </c>
      <c r="L21932" s="31"/>
      <c r="M21932" s="31"/>
      <c r="N21932" s="39"/>
      <c r="O21932" s="28"/>
      <c r="P21932" s="28"/>
      <c r="Q21932" s="28"/>
      <c r="R21932" s="28"/>
      <c r="S21932" s="25"/>
    </row>
    <row r="21933" spans="2:19" s="16" customFormat="1" outlineLevel="1" x14ac:dyDescent="0.25">
      <c r="B21933" s="47" t="s">
        <v>10051</v>
      </c>
      <c r="C21933" s="47" t="str">
        <f>C21932</f>
        <v>ASIGNACIONES DIRECTAS (20% DEL SGR)</v>
      </c>
      <c r="D21933" s="47"/>
      <c r="E21933" s="47" t="str">
        <f>E21932</f>
        <v>47053</v>
      </c>
      <c r="F21933" s="47"/>
      <c r="G21933" s="47" t="str">
        <f>G21932</f>
        <v xml:space="preserve">ARACATACA                                         </v>
      </c>
      <c r="H21933" s="47" t="s">
        <v>10655</v>
      </c>
      <c r="I21933" s="51">
        <f>SUBTOTAL(9,I21925:I21932)</f>
        <v>42071993</v>
      </c>
      <c r="J21933" s="51">
        <f>SUBTOTAL(9,J21925:J21932)</f>
        <v>31334799</v>
      </c>
      <c r="K21933" s="49">
        <f>J21933/I21933</f>
        <v>0.74478998415882036</v>
      </c>
      <c r="L21933" s="51">
        <f>SUBTOTAL(9,L21925:L21932)</f>
        <v>8542445</v>
      </c>
      <c r="M21933" s="51">
        <f>SUBTOTAL(9,M21925:M21932)</f>
        <v>0</v>
      </c>
      <c r="N21933" s="50">
        <f>IFERROR((M21933/L21933),"N.A")</f>
        <v>0</v>
      </c>
      <c r="O21933" s="28"/>
      <c r="P21933" s="28"/>
      <c r="Q21933" s="28"/>
      <c r="R21933" s="28"/>
      <c r="S21933" s="25"/>
    </row>
    <row r="21934" spans="2:19" s="16" customFormat="1" outlineLevel="2" x14ac:dyDescent="0.25">
      <c r="B21934" s="16" t="s">
        <v>5890</v>
      </c>
      <c r="C21934" s="16" t="s">
        <v>5447</v>
      </c>
      <c r="D21934" s="16" t="s">
        <v>91</v>
      </c>
      <c r="E21934" s="16" t="s">
        <v>1588</v>
      </c>
      <c r="G21934" s="16" t="s">
        <v>1589</v>
      </c>
      <c r="H21934" s="16" t="s">
        <v>152</v>
      </c>
      <c r="I21934" s="35">
        <v>4499875</v>
      </c>
      <c r="J21934" s="35">
        <v>739215.37000000011</v>
      </c>
      <c r="K21934" s="36">
        <f>IFERROR((J21934/I21934),0)</f>
        <v>0.16427464540681688</v>
      </c>
      <c r="L21934" s="35">
        <v>2920148</v>
      </c>
      <c r="M21934" s="35">
        <v>739215.37000000011</v>
      </c>
      <c r="N21934" s="40">
        <f>M21934/L21934</f>
        <v>0.25314311808853529</v>
      </c>
      <c r="O21934" s="28"/>
      <c r="P21934" s="28"/>
      <c r="Q21934" s="28"/>
      <c r="R21934" s="28"/>
      <c r="S21934" s="25"/>
    </row>
    <row r="21935" spans="2:19" s="16" customFormat="1" outlineLevel="2" x14ac:dyDescent="0.25">
      <c r="B21935" s="16" t="s">
        <v>5890</v>
      </c>
      <c r="C21935" s="16" t="s">
        <v>5447</v>
      </c>
      <c r="D21935" s="16" t="s">
        <v>91</v>
      </c>
      <c r="E21935" s="16" t="s">
        <v>1588</v>
      </c>
      <c r="G21935" s="16" t="s">
        <v>1589</v>
      </c>
      <c r="H21935" s="16" t="s">
        <v>5452</v>
      </c>
      <c r="I21935" s="31">
        <v>1428098</v>
      </c>
      <c r="J21935" s="31">
        <v>1428098</v>
      </c>
      <c r="K21935" s="32">
        <f>IFERROR((J21935/I21935),0)</f>
        <v>1</v>
      </c>
      <c r="L21935" s="31"/>
      <c r="M21935" s="31"/>
      <c r="N21935" s="39"/>
      <c r="O21935" s="28"/>
      <c r="P21935" s="28"/>
      <c r="Q21935" s="28"/>
      <c r="R21935" s="28"/>
      <c r="S21935" s="25"/>
    </row>
    <row r="21936" spans="2:19" s="16" customFormat="1" outlineLevel="2" x14ac:dyDescent="0.25">
      <c r="B21936" s="16" t="s">
        <v>5890</v>
      </c>
      <c r="C21936" s="16" t="s">
        <v>5447</v>
      </c>
      <c r="D21936" s="16" t="s">
        <v>91</v>
      </c>
      <c r="E21936" s="16" t="s">
        <v>1588</v>
      </c>
      <c r="G21936" s="16" t="s">
        <v>1589</v>
      </c>
      <c r="H21936" s="16" t="s">
        <v>19</v>
      </c>
      <c r="I21936" s="31">
        <v>9007189</v>
      </c>
      <c r="J21936" s="31">
        <v>9007189</v>
      </c>
      <c r="K21936" s="32">
        <f>IFERROR((J21936/I21936),0)</f>
        <v>1</v>
      </c>
      <c r="L21936" s="31"/>
      <c r="M21936" s="31"/>
      <c r="N21936" s="39"/>
      <c r="O21936" s="28"/>
      <c r="P21936" s="28"/>
      <c r="Q21936" s="28"/>
      <c r="R21936" s="28"/>
      <c r="S21936" s="25"/>
    </row>
    <row r="21937" spans="2:19" s="16" customFormat="1" outlineLevel="2" x14ac:dyDescent="0.25">
      <c r="B21937" s="16" t="s">
        <v>5890</v>
      </c>
      <c r="C21937" s="16" t="s">
        <v>5447</v>
      </c>
      <c r="D21937" s="16" t="s">
        <v>91</v>
      </c>
      <c r="E21937" s="16" t="s">
        <v>1588</v>
      </c>
      <c r="G21937" s="16" t="s">
        <v>1589</v>
      </c>
      <c r="H21937" s="16" t="s">
        <v>154</v>
      </c>
      <c r="I21937" s="31">
        <v>28</v>
      </c>
      <c r="J21937" s="31">
        <v>28</v>
      </c>
      <c r="K21937" s="32">
        <f>IFERROR((J21937/I21937),0)</f>
        <v>1</v>
      </c>
      <c r="L21937" s="31"/>
      <c r="M21937" s="31"/>
      <c r="N21937" s="39"/>
      <c r="O21937" s="28"/>
      <c r="P21937" s="28"/>
      <c r="Q21937" s="28"/>
      <c r="R21937" s="28"/>
      <c r="S21937" s="25"/>
    </row>
    <row r="21938" spans="2:19" s="16" customFormat="1" outlineLevel="2" x14ac:dyDescent="0.25">
      <c r="B21938" s="16" t="s">
        <v>5890</v>
      </c>
      <c r="C21938" s="16" t="s">
        <v>5447</v>
      </c>
      <c r="D21938" s="16" t="s">
        <v>91</v>
      </c>
      <c r="E21938" s="16" t="s">
        <v>1588</v>
      </c>
      <c r="G21938" s="16" t="s">
        <v>1589</v>
      </c>
      <c r="H21938" s="16" t="s">
        <v>231</v>
      </c>
      <c r="I21938" s="31">
        <v>694037</v>
      </c>
      <c r="J21938" s="31">
        <v>694037</v>
      </c>
      <c r="K21938" s="32">
        <f>IFERROR((J21938/I21938),0)</f>
        <v>1</v>
      </c>
      <c r="L21938" s="31"/>
      <c r="M21938" s="31"/>
      <c r="N21938" s="39"/>
      <c r="O21938" s="28"/>
      <c r="P21938" s="28"/>
      <c r="Q21938" s="28"/>
      <c r="R21938" s="28"/>
      <c r="S21938" s="25"/>
    </row>
    <row r="21939" spans="2:19" s="16" customFormat="1" outlineLevel="2" x14ac:dyDescent="0.25">
      <c r="B21939" s="16" t="s">
        <v>5890</v>
      </c>
      <c r="C21939" s="16" t="s">
        <v>5447</v>
      </c>
      <c r="D21939" s="16" t="s">
        <v>91</v>
      </c>
      <c r="E21939" s="16" t="s">
        <v>1588</v>
      </c>
      <c r="G21939" s="16" t="s">
        <v>1589</v>
      </c>
      <c r="H21939" s="16" t="s">
        <v>155</v>
      </c>
      <c r="I21939" s="31">
        <v>-899975</v>
      </c>
      <c r="J21939" s="31"/>
      <c r="K21939" s="32">
        <f>IFERROR((J21939/I21939),0)</f>
        <v>0</v>
      </c>
      <c r="L21939" s="31"/>
      <c r="M21939" s="31"/>
      <c r="N21939" s="39"/>
      <c r="O21939" s="28"/>
      <c r="P21939" s="28"/>
      <c r="Q21939" s="28"/>
      <c r="R21939" s="28"/>
      <c r="S21939" s="25"/>
    </row>
    <row r="21940" spans="2:19" s="16" customFormat="1" outlineLevel="1" x14ac:dyDescent="0.25">
      <c r="B21940" s="47" t="s">
        <v>10052</v>
      </c>
      <c r="C21940" s="47" t="str">
        <f>C21939</f>
        <v>ASIGNACIONES DIRECTAS (20% DEL SGR)</v>
      </c>
      <c r="D21940" s="47"/>
      <c r="E21940" s="47" t="str">
        <f>E21939</f>
        <v>47030</v>
      </c>
      <c r="F21940" s="47"/>
      <c r="G21940" s="47" t="str">
        <f>G21939</f>
        <v xml:space="preserve">ALGARROBO                                         </v>
      </c>
      <c r="H21940" s="47" t="s">
        <v>10655</v>
      </c>
      <c r="I21940" s="51">
        <f>SUBTOTAL(9,I21934:I21939)</f>
        <v>14729252</v>
      </c>
      <c r="J21940" s="51">
        <f>SUBTOTAL(9,J21934:J21939)</f>
        <v>11868567.370000001</v>
      </c>
      <c r="K21940" s="49">
        <f>J21940/I21940</f>
        <v>0.80578208384241112</v>
      </c>
      <c r="L21940" s="51">
        <f>SUBTOTAL(9,L21934:L21939)</f>
        <v>2920148</v>
      </c>
      <c r="M21940" s="51">
        <f>SUBTOTAL(9,M21934:M21939)</f>
        <v>739215.37000000011</v>
      </c>
      <c r="N21940" s="50">
        <f>IFERROR((M21940/L21940),"N.A")</f>
        <v>0.25314311808853529</v>
      </c>
      <c r="O21940" s="28"/>
      <c r="P21940" s="28"/>
      <c r="Q21940" s="28"/>
      <c r="R21940" s="28"/>
      <c r="S21940" s="25"/>
    </row>
    <row r="21941" spans="2:19" s="16" customFormat="1" outlineLevel="2" x14ac:dyDescent="0.25">
      <c r="B21941" s="16" t="s">
        <v>5891</v>
      </c>
      <c r="C21941" s="16" t="s">
        <v>5447</v>
      </c>
      <c r="D21941" s="16" t="s">
        <v>91</v>
      </c>
      <c r="E21941" s="16" t="s">
        <v>1591</v>
      </c>
      <c r="G21941" s="16" t="s">
        <v>1592</v>
      </c>
      <c r="H21941" s="16" t="s">
        <v>152</v>
      </c>
      <c r="I21941" s="35">
        <v>10697540372</v>
      </c>
      <c r="J21941" s="35">
        <v>10697540372.000002</v>
      </c>
      <c r="K21941" s="36">
        <f>IFERROR((J21941/I21941),0)</f>
        <v>1.0000000000000002</v>
      </c>
      <c r="L21941" s="35">
        <v>7036375981.039999</v>
      </c>
      <c r="M21941" s="35">
        <v>10697540372.000002</v>
      </c>
      <c r="N21941" s="40">
        <f>M21941/L21941</f>
        <v>1.5203196078244345</v>
      </c>
      <c r="O21941" s="28"/>
      <c r="P21941" s="28"/>
      <c r="Q21941" s="28"/>
      <c r="R21941" s="28"/>
      <c r="S21941" s="25"/>
    </row>
    <row r="21942" spans="2:19" s="16" customFormat="1" outlineLevel="2" x14ac:dyDescent="0.25">
      <c r="B21942" s="16" t="s">
        <v>5891</v>
      </c>
      <c r="C21942" s="16" t="s">
        <v>5447</v>
      </c>
      <c r="D21942" s="16" t="s">
        <v>91</v>
      </c>
      <c r="E21942" s="16" t="s">
        <v>1591</v>
      </c>
      <c r="G21942" s="16" t="s">
        <v>1592</v>
      </c>
      <c r="H21942" s="16" t="s">
        <v>5451</v>
      </c>
      <c r="I21942" s="31">
        <v>674695</v>
      </c>
      <c r="J21942" s="31">
        <v>674695</v>
      </c>
      <c r="K21942" s="32">
        <f>IFERROR((J21942/I21942),0)</f>
        <v>1</v>
      </c>
      <c r="L21942" s="31"/>
      <c r="M21942" s="31"/>
      <c r="N21942" s="39"/>
      <c r="O21942" s="28"/>
      <c r="P21942" s="28"/>
      <c r="Q21942" s="28"/>
      <c r="R21942" s="28"/>
      <c r="S21942" s="25"/>
    </row>
    <row r="21943" spans="2:19" s="16" customFormat="1" outlineLevel="2" x14ac:dyDescent="0.25">
      <c r="B21943" s="16" t="s">
        <v>5891</v>
      </c>
      <c r="C21943" s="16" t="s">
        <v>5447</v>
      </c>
      <c r="D21943" s="16" t="s">
        <v>91</v>
      </c>
      <c r="E21943" s="16" t="s">
        <v>1591</v>
      </c>
      <c r="G21943" s="16" t="s">
        <v>1592</v>
      </c>
      <c r="H21943" s="16" t="s">
        <v>5452</v>
      </c>
      <c r="I21943" s="31">
        <v>527056209</v>
      </c>
      <c r="J21943" s="31">
        <v>527056209</v>
      </c>
      <c r="K21943" s="32">
        <f>IFERROR((J21943/I21943),0)</f>
        <v>1</v>
      </c>
      <c r="L21943" s="31"/>
      <c r="M21943" s="31"/>
      <c r="N21943" s="39"/>
      <c r="O21943" s="28"/>
      <c r="P21943" s="28"/>
      <c r="Q21943" s="28"/>
      <c r="R21943" s="28"/>
      <c r="S21943" s="25"/>
    </row>
    <row r="21944" spans="2:19" s="16" customFormat="1" outlineLevel="2" x14ac:dyDescent="0.25">
      <c r="B21944" s="16" t="s">
        <v>5891</v>
      </c>
      <c r="C21944" s="16" t="s">
        <v>5447</v>
      </c>
      <c r="D21944" s="16" t="s">
        <v>91</v>
      </c>
      <c r="E21944" s="16" t="s">
        <v>1591</v>
      </c>
      <c r="G21944" s="16" t="s">
        <v>1592</v>
      </c>
      <c r="H21944" s="16" t="s">
        <v>19</v>
      </c>
      <c r="I21944" s="31">
        <v>1088841022</v>
      </c>
      <c r="J21944" s="31">
        <v>1088841022</v>
      </c>
      <c r="K21944" s="32">
        <f>IFERROR((J21944/I21944),0)</f>
        <v>1</v>
      </c>
      <c r="L21944" s="31"/>
      <c r="M21944" s="31"/>
      <c r="N21944" s="39"/>
      <c r="O21944" s="28"/>
      <c r="P21944" s="28"/>
      <c r="Q21944" s="28"/>
      <c r="R21944" s="28"/>
      <c r="S21944" s="25"/>
    </row>
    <row r="21945" spans="2:19" s="16" customFormat="1" outlineLevel="2" x14ac:dyDescent="0.25">
      <c r="B21945" s="16" t="s">
        <v>5891</v>
      </c>
      <c r="C21945" s="16" t="s">
        <v>5447</v>
      </c>
      <c r="D21945" s="16" t="s">
        <v>91</v>
      </c>
      <c r="E21945" s="16" t="s">
        <v>1591</v>
      </c>
      <c r="G21945" s="16" t="s">
        <v>1592</v>
      </c>
      <c r="H21945" s="16" t="s">
        <v>154</v>
      </c>
      <c r="I21945" s="31">
        <v>66162</v>
      </c>
      <c r="J21945" s="31">
        <v>66162</v>
      </c>
      <c r="K21945" s="32">
        <f>IFERROR((J21945/I21945),0)</f>
        <v>1</v>
      </c>
      <c r="L21945" s="31"/>
      <c r="M21945" s="31"/>
      <c r="N21945" s="39"/>
      <c r="O21945" s="28"/>
      <c r="P21945" s="28"/>
      <c r="Q21945" s="28"/>
      <c r="R21945" s="28"/>
      <c r="S21945" s="25"/>
    </row>
    <row r="21946" spans="2:19" s="16" customFormat="1" outlineLevel="2" x14ac:dyDescent="0.25">
      <c r="B21946" s="16" t="s">
        <v>5891</v>
      </c>
      <c r="C21946" s="16" t="s">
        <v>5447</v>
      </c>
      <c r="D21946" s="16" t="s">
        <v>91</v>
      </c>
      <c r="E21946" s="16" t="s">
        <v>1591</v>
      </c>
      <c r="G21946" s="16" t="s">
        <v>1592</v>
      </c>
      <c r="H21946" s="16" t="s">
        <v>331</v>
      </c>
      <c r="I21946" s="31">
        <v>270166690</v>
      </c>
      <c r="J21946" s="31">
        <v>270166690</v>
      </c>
      <c r="K21946" s="32">
        <f>IFERROR((J21946/I21946),0)</f>
        <v>1</v>
      </c>
      <c r="L21946" s="31"/>
      <c r="M21946" s="31"/>
      <c r="N21946" s="39"/>
      <c r="O21946" s="28"/>
      <c r="P21946" s="28"/>
      <c r="Q21946" s="28"/>
      <c r="R21946" s="28"/>
      <c r="S21946" s="25"/>
    </row>
    <row r="21947" spans="2:19" s="16" customFormat="1" outlineLevel="2" x14ac:dyDescent="0.25">
      <c r="B21947" s="16" t="s">
        <v>5891</v>
      </c>
      <c r="C21947" s="16" t="s">
        <v>5447</v>
      </c>
      <c r="D21947" s="16" t="s">
        <v>93</v>
      </c>
      <c r="E21947" s="16" t="s">
        <v>1591</v>
      </c>
      <c r="G21947" s="16" t="s">
        <v>1592</v>
      </c>
      <c r="H21947" s="16" t="s">
        <v>4491</v>
      </c>
      <c r="I21947" s="31">
        <v>280128511</v>
      </c>
      <c r="J21947" s="31">
        <v>280128511</v>
      </c>
      <c r="K21947" s="32">
        <f>IFERROR((J21947/I21947),0)</f>
        <v>1</v>
      </c>
      <c r="L21947" s="31"/>
      <c r="M21947" s="31"/>
      <c r="N21947" s="39"/>
      <c r="O21947" s="28"/>
      <c r="P21947" s="28"/>
      <c r="Q21947" s="28"/>
      <c r="R21947" s="28"/>
      <c r="S21947" s="25"/>
    </row>
    <row r="21948" spans="2:19" s="16" customFormat="1" outlineLevel="2" x14ac:dyDescent="0.25">
      <c r="B21948" s="16" t="s">
        <v>5891</v>
      </c>
      <c r="C21948" s="16" t="s">
        <v>5447</v>
      </c>
      <c r="D21948" s="16" t="s">
        <v>91</v>
      </c>
      <c r="E21948" s="16" t="s">
        <v>1591</v>
      </c>
      <c r="G21948" s="16" t="s">
        <v>1592</v>
      </c>
      <c r="H21948" s="16" t="s">
        <v>231</v>
      </c>
      <c r="I21948" s="31">
        <v>1671755102</v>
      </c>
      <c r="J21948" s="31">
        <v>1671755102</v>
      </c>
      <c r="K21948" s="32">
        <f>IFERROR((J21948/I21948),0)</f>
        <v>1</v>
      </c>
      <c r="L21948" s="31"/>
      <c r="M21948" s="31"/>
      <c r="N21948" s="39"/>
      <c r="O21948" s="28"/>
      <c r="P21948" s="28"/>
      <c r="Q21948" s="28"/>
      <c r="R21948" s="28"/>
      <c r="S21948" s="25"/>
    </row>
    <row r="21949" spans="2:19" s="16" customFormat="1" outlineLevel="2" x14ac:dyDescent="0.25">
      <c r="B21949" s="16" t="s">
        <v>5891</v>
      </c>
      <c r="C21949" s="16" t="s">
        <v>5447</v>
      </c>
      <c r="D21949" s="16" t="s">
        <v>91</v>
      </c>
      <c r="E21949" s="16" t="s">
        <v>1591</v>
      </c>
      <c r="G21949" s="16" t="s">
        <v>1592</v>
      </c>
      <c r="H21949" s="16" t="s">
        <v>155</v>
      </c>
      <c r="I21949" s="31">
        <v>-2139508074</v>
      </c>
      <c r="J21949" s="31"/>
      <c r="K21949" s="32">
        <f>IFERROR((J21949/I21949),0)</f>
        <v>0</v>
      </c>
      <c r="L21949" s="31"/>
      <c r="M21949" s="31"/>
      <c r="N21949" s="39"/>
      <c r="O21949" s="28"/>
      <c r="P21949" s="28"/>
      <c r="Q21949" s="28"/>
      <c r="R21949" s="28"/>
      <c r="S21949" s="25"/>
    </row>
    <row r="21950" spans="2:19" s="16" customFormat="1" outlineLevel="1" x14ac:dyDescent="0.25">
      <c r="B21950" s="47" t="s">
        <v>10053</v>
      </c>
      <c r="C21950" s="47" t="str">
        <f>C21949</f>
        <v>ASIGNACIONES DIRECTAS (20% DEL SGR)</v>
      </c>
      <c r="D21950" s="47"/>
      <c r="E21950" s="47" t="str">
        <f>E21949</f>
        <v>47001</v>
      </c>
      <c r="F21950" s="47"/>
      <c r="G21950" s="47" t="str">
        <f>G21949</f>
        <v xml:space="preserve">SANTA MARTA                                       </v>
      </c>
      <c r="H21950" s="47" t="s">
        <v>10655</v>
      </c>
      <c r="I21950" s="51">
        <f>SUBTOTAL(9,I21941:I21949)</f>
        <v>12396720689</v>
      </c>
      <c r="J21950" s="51">
        <f>SUBTOTAL(9,J21941:J21949)</f>
        <v>14536228763.000002</v>
      </c>
      <c r="K21950" s="49">
        <f>J21950/I21950</f>
        <v>1.1725866160635896</v>
      </c>
      <c r="L21950" s="51">
        <f>SUBTOTAL(9,L21941:L21949)</f>
        <v>7036375981.039999</v>
      </c>
      <c r="M21950" s="51">
        <f>SUBTOTAL(9,M21941:M21949)</f>
        <v>10697540372.000002</v>
      </c>
      <c r="N21950" s="50">
        <f>IFERROR((M21950/L21950),"N.A")</f>
        <v>1.5203196078244345</v>
      </c>
      <c r="O21950" s="28"/>
      <c r="P21950" s="28"/>
      <c r="Q21950" s="28"/>
      <c r="R21950" s="28"/>
      <c r="S21950" s="25"/>
    </row>
    <row r="21951" spans="2:19" s="16" customFormat="1" outlineLevel="2" x14ac:dyDescent="0.25">
      <c r="B21951" s="16" t="s">
        <v>5892</v>
      </c>
      <c r="C21951" s="16" t="s">
        <v>5447</v>
      </c>
      <c r="D21951" s="16" t="s">
        <v>91</v>
      </c>
      <c r="E21951" s="16" t="s">
        <v>92</v>
      </c>
      <c r="G21951" s="16" t="s">
        <v>91</v>
      </c>
      <c r="H21951" s="16" t="s">
        <v>152</v>
      </c>
      <c r="I21951" s="35">
        <v>8800339277</v>
      </c>
      <c r="J21951" s="35">
        <v>5203953225.9200001</v>
      </c>
      <c r="K21951" s="36">
        <f>IFERROR((J21951/I21951),0)</f>
        <v>0.59133552265657729</v>
      </c>
      <c r="L21951" s="35">
        <v>6328845410.4699993</v>
      </c>
      <c r="M21951" s="35">
        <v>5203953225.9200001</v>
      </c>
      <c r="N21951" s="40">
        <f>M21951/L21951</f>
        <v>0.82225949417423649</v>
      </c>
      <c r="O21951" s="28"/>
      <c r="P21951" s="28"/>
      <c r="Q21951" s="28"/>
      <c r="R21951" s="28"/>
      <c r="S21951" s="25"/>
    </row>
    <row r="21952" spans="2:19" s="16" customFormat="1" outlineLevel="2" x14ac:dyDescent="0.25">
      <c r="B21952" s="16" t="s">
        <v>5892</v>
      </c>
      <c r="C21952" s="16" t="s">
        <v>5447</v>
      </c>
      <c r="D21952" s="16" t="s">
        <v>91</v>
      </c>
      <c r="E21952" s="16" t="s">
        <v>92</v>
      </c>
      <c r="G21952" s="16" t="s">
        <v>91</v>
      </c>
      <c r="H21952" s="16" t="s">
        <v>5451</v>
      </c>
      <c r="I21952" s="31">
        <v>202974</v>
      </c>
      <c r="J21952" s="31">
        <v>202974</v>
      </c>
      <c r="K21952" s="32">
        <f>IFERROR((J21952/I21952),0)</f>
        <v>1</v>
      </c>
      <c r="L21952" s="31"/>
      <c r="M21952" s="31"/>
      <c r="N21952" s="39"/>
      <c r="O21952" s="28"/>
      <c r="P21952" s="28"/>
      <c r="Q21952" s="28"/>
      <c r="R21952" s="28"/>
      <c r="S21952" s="25"/>
    </row>
    <row r="21953" spans="2:19" s="16" customFormat="1" outlineLevel="2" x14ac:dyDescent="0.25">
      <c r="B21953" s="16" t="s">
        <v>5892</v>
      </c>
      <c r="C21953" s="16" t="s">
        <v>5447</v>
      </c>
      <c r="D21953" s="16" t="s">
        <v>91</v>
      </c>
      <c r="E21953" s="16" t="s">
        <v>92</v>
      </c>
      <c r="G21953" s="16" t="s">
        <v>91</v>
      </c>
      <c r="H21953" s="16" t="s">
        <v>5452</v>
      </c>
      <c r="I21953" s="31">
        <v>1942609980</v>
      </c>
      <c r="J21953" s="31">
        <v>1942609980</v>
      </c>
      <c r="K21953" s="32">
        <f>IFERROR((J21953/I21953),0)</f>
        <v>1</v>
      </c>
      <c r="L21953" s="31"/>
      <c r="M21953" s="31"/>
      <c r="N21953" s="39"/>
      <c r="O21953" s="28"/>
      <c r="P21953" s="28"/>
      <c r="Q21953" s="28"/>
      <c r="R21953" s="28"/>
      <c r="S21953" s="25"/>
    </row>
    <row r="21954" spans="2:19" s="16" customFormat="1" outlineLevel="2" x14ac:dyDescent="0.25">
      <c r="B21954" s="16" t="s">
        <v>5892</v>
      </c>
      <c r="C21954" s="16" t="s">
        <v>5447</v>
      </c>
      <c r="D21954" s="16" t="s">
        <v>91</v>
      </c>
      <c r="E21954" s="16" t="s">
        <v>92</v>
      </c>
      <c r="G21954" s="16" t="s">
        <v>91</v>
      </c>
      <c r="H21954" s="16" t="s">
        <v>19</v>
      </c>
      <c r="I21954" s="31">
        <v>12097473172</v>
      </c>
      <c r="J21954" s="31">
        <v>12097473172</v>
      </c>
      <c r="K21954" s="32">
        <f>IFERROR((J21954/I21954),0)</f>
        <v>1</v>
      </c>
      <c r="L21954" s="31"/>
      <c r="M21954" s="31"/>
      <c r="N21954" s="39"/>
      <c r="O21954" s="28"/>
      <c r="P21954" s="28"/>
      <c r="Q21954" s="28"/>
      <c r="R21954" s="28"/>
      <c r="S21954" s="25"/>
    </row>
    <row r="21955" spans="2:19" s="16" customFormat="1" outlineLevel="2" x14ac:dyDescent="0.25">
      <c r="B21955" s="16" t="s">
        <v>5892</v>
      </c>
      <c r="C21955" s="16" t="s">
        <v>5447</v>
      </c>
      <c r="D21955" s="16" t="s">
        <v>91</v>
      </c>
      <c r="E21955" s="16" t="s">
        <v>92</v>
      </c>
      <c r="G21955" s="16" t="s">
        <v>91</v>
      </c>
      <c r="H21955" s="16" t="s">
        <v>154</v>
      </c>
      <c r="I21955" s="31">
        <v>54429</v>
      </c>
      <c r="J21955" s="31">
        <v>54429</v>
      </c>
      <c r="K21955" s="32">
        <f>IFERROR((J21955/I21955),0)</f>
        <v>1</v>
      </c>
      <c r="L21955" s="31"/>
      <c r="M21955" s="31"/>
      <c r="N21955" s="39"/>
      <c r="O21955" s="28"/>
      <c r="P21955" s="28"/>
      <c r="Q21955" s="28"/>
      <c r="R21955" s="28"/>
      <c r="S21955" s="25"/>
    </row>
    <row r="21956" spans="2:19" s="16" customFormat="1" outlineLevel="2" x14ac:dyDescent="0.25">
      <c r="B21956" s="16" t="s">
        <v>5892</v>
      </c>
      <c r="C21956" s="16" t="s">
        <v>5447</v>
      </c>
      <c r="D21956" s="16" t="s">
        <v>91</v>
      </c>
      <c r="E21956" s="16" t="s">
        <v>92</v>
      </c>
      <c r="G21956" s="16" t="s">
        <v>91</v>
      </c>
      <c r="H21956" s="16" t="s">
        <v>331</v>
      </c>
      <c r="I21956" s="31">
        <v>175701163</v>
      </c>
      <c r="J21956" s="31">
        <v>175701163</v>
      </c>
      <c r="K21956" s="32">
        <f>IFERROR((J21956/I21956),0)</f>
        <v>1</v>
      </c>
      <c r="L21956" s="31"/>
      <c r="M21956" s="31"/>
      <c r="N21956" s="39"/>
      <c r="O21956" s="28"/>
      <c r="P21956" s="28"/>
      <c r="Q21956" s="28"/>
      <c r="R21956" s="28"/>
      <c r="S21956" s="25"/>
    </row>
    <row r="21957" spans="2:19" s="16" customFormat="1" outlineLevel="2" x14ac:dyDescent="0.25">
      <c r="B21957" s="16" t="s">
        <v>5892</v>
      </c>
      <c r="C21957" s="16" t="s">
        <v>5447</v>
      </c>
      <c r="D21957" s="16" t="s">
        <v>91</v>
      </c>
      <c r="E21957" s="16" t="s">
        <v>92</v>
      </c>
      <c r="G21957" s="16" t="s">
        <v>91</v>
      </c>
      <c r="H21957" s="16" t="s">
        <v>231</v>
      </c>
      <c r="I21957" s="31">
        <v>1631930572</v>
      </c>
      <c r="J21957" s="31">
        <v>1631930572</v>
      </c>
      <c r="K21957" s="32">
        <f>IFERROR((J21957/I21957),0)</f>
        <v>1</v>
      </c>
      <c r="L21957" s="31"/>
      <c r="M21957" s="31"/>
      <c r="N21957" s="39"/>
      <c r="O21957" s="28"/>
      <c r="P21957" s="28"/>
      <c r="Q21957" s="28"/>
      <c r="R21957" s="28"/>
      <c r="S21957" s="25"/>
    </row>
    <row r="21958" spans="2:19" s="16" customFormat="1" outlineLevel="2" x14ac:dyDescent="0.25">
      <c r="B21958" s="16" t="s">
        <v>5892</v>
      </c>
      <c r="C21958" s="16" t="s">
        <v>5447</v>
      </c>
      <c r="D21958" s="16" t="s">
        <v>91</v>
      </c>
      <c r="E21958" s="16" t="s">
        <v>92</v>
      </c>
      <c r="G21958" s="16" t="s">
        <v>91</v>
      </c>
      <c r="H21958" s="16" t="s">
        <v>155</v>
      </c>
      <c r="I21958" s="31">
        <v>-1760067855</v>
      </c>
      <c r="J21958" s="31"/>
      <c r="K21958" s="32">
        <f>IFERROR((J21958/I21958),0)</f>
        <v>0</v>
      </c>
      <c r="L21958" s="31"/>
      <c r="M21958" s="31"/>
      <c r="N21958" s="39"/>
      <c r="O21958" s="28"/>
      <c r="P21958" s="28"/>
      <c r="Q21958" s="28"/>
      <c r="R21958" s="28"/>
      <c r="S21958" s="25"/>
    </row>
    <row r="21959" spans="2:19" s="16" customFormat="1" outlineLevel="1" x14ac:dyDescent="0.25">
      <c r="B21959" s="47" t="s">
        <v>10054</v>
      </c>
      <c r="C21959" s="47" t="str">
        <f>C21958</f>
        <v>ASIGNACIONES DIRECTAS (20% DEL SGR)</v>
      </c>
      <c r="D21959" s="47"/>
      <c r="E21959" s="47" t="str">
        <f>E21958</f>
        <v>47000</v>
      </c>
      <c r="F21959" s="47"/>
      <c r="G21959" s="47" t="str">
        <f>G21958</f>
        <v xml:space="preserve">MAGDALENA                                         </v>
      </c>
      <c r="H21959" s="47" t="s">
        <v>10655</v>
      </c>
      <c r="I21959" s="51">
        <f>SUBTOTAL(9,I21951:I21958)</f>
        <v>22888243712</v>
      </c>
      <c r="J21959" s="51">
        <f>SUBTOTAL(9,J21951:J21958)</f>
        <v>21051925515.919998</v>
      </c>
      <c r="K21959" s="49">
        <f>J21959/I21959</f>
        <v>0.91977024453312484</v>
      </c>
      <c r="L21959" s="51">
        <f>SUBTOTAL(9,L21951:L21958)</f>
        <v>6328845410.4699993</v>
      </c>
      <c r="M21959" s="51">
        <f>SUBTOTAL(9,M21951:M21958)</f>
        <v>5203953225.9200001</v>
      </c>
      <c r="N21959" s="50">
        <f>IFERROR((M21959/L21959),"N.A")</f>
        <v>0.82225949417423649</v>
      </c>
      <c r="O21959" s="28"/>
      <c r="P21959" s="28"/>
      <c r="Q21959" s="28"/>
      <c r="R21959" s="28"/>
      <c r="S21959" s="25"/>
    </row>
    <row r="21960" spans="2:19" s="16" customFormat="1" outlineLevel="2" x14ac:dyDescent="0.25">
      <c r="B21960" s="16" t="s">
        <v>5893</v>
      </c>
      <c r="C21960" s="16" t="s">
        <v>5447</v>
      </c>
      <c r="D21960" s="16" t="s">
        <v>95</v>
      </c>
      <c r="E21960" s="16" t="s">
        <v>1594</v>
      </c>
      <c r="G21960" s="16" t="s">
        <v>420</v>
      </c>
      <c r="H21960" s="16" t="s">
        <v>5452</v>
      </c>
      <c r="I21960" s="31">
        <v>2508645</v>
      </c>
      <c r="J21960" s="31">
        <v>2508645</v>
      </c>
      <c r="K21960" s="32">
        <f>IFERROR((J21960/I21960),0)</f>
        <v>1</v>
      </c>
      <c r="L21960" s="31"/>
      <c r="M21960" s="31"/>
      <c r="N21960" s="39"/>
      <c r="O21960" s="28"/>
      <c r="P21960" s="28"/>
      <c r="Q21960" s="28"/>
      <c r="R21960" s="28"/>
      <c r="S21960" s="25"/>
    </row>
    <row r="21961" spans="2:19" s="16" customFormat="1" outlineLevel="2" x14ac:dyDescent="0.25">
      <c r="B21961" s="16" t="s">
        <v>5893</v>
      </c>
      <c r="C21961" s="16" t="s">
        <v>5447</v>
      </c>
      <c r="D21961" s="16" t="s">
        <v>95</v>
      </c>
      <c r="E21961" s="16" t="s">
        <v>1594</v>
      </c>
      <c r="G21961" s="16" t="s">
        <v>420</v>
      </c>
      <c r="H21961" s="16" t="s">
        <v>19</v>
      </c>
      <c r="I21961" s="31">
        <v>4956007</v>
      </c>
      <c r="J21961" s="31">
        <v>4956007</v>
      </c>
      <c r="K21961" s="32">
        <f>IFERROR((J21961/I21961),0)</f>
        <v>1</v>
      </c>
      <c r="L21961" s="31"/>
      <c r="M21961" s="31"/>
      <c r="N21961" s="39"/>
      <c r="O21961" s="28"/>
      <c r="P21961" s="28"/>
      <c r="Q21961" s="28"/>
      <c r="R21961" s="28"/>
      <c r="S21961" s="25"/>
    </row>
    <row r="21962" spans="2:19" s="16" customFormat="1" outlineLevel="1" x14ac:dyDescent="0.25">
      <c r="B21962" s="47" t="s">
        <v>10055</v>
      </c>
      <c r="C21962" s="47" t="str">
        <f>C21961</f>
        <v>ASIGNACIONES DIRECTAS (20% DEL SGR)</v>
      </c>
      <c r="D21962" s="47"/>
      <c r="E21962" s="47" t="str">
        <f>E21961</f>
        <v>44874</v>
      </c>
      <c r="F21962" s="47"/>
      <c r="G21962" s="47" t="str">
        <f>G21961</f>
        <v xml:space="preserve">VILLANUEVA                                        </v>
      </c>
      <c r="H21962" s="47" t="s">
        <v>10655</v>
      </c>
      <c r="I21962" s="51">
        <f>SUBTOTAL(9,I21960:I21961)</f>
        <v>7464652</v>
      </c>
      <c r="J21962" s="51">
        <f>SUBTOTAL(9,J21960:J21961)</f>
        <v>7464652</v>
      </c>
      <c r="K21962" s="49">
        <f>J21962/I21962</f>
        <v>1</v>
      </c>
      <c r="L21962" s="51">
        <f>SUBTOTAL(9,L21960:L21961)</f>
        <v>0</v>
      </c>
      <c r="M21962" s="51">
        <f>SUBTOTAL(9,M21960:M21961)</f>
        <v>0</v>
      </c>
      <c r="N21962" s="50" t="str">
        <f>IFERROR((M21962/L21962),"N.A")</f>
        <v>N.A</v>
      </c>
      <c r="O21962" s="28"/>
      <c r="P21962" s="28"/>
      <c r="Q21962" s="28"/>
      <c r="R21962" s="28"/>
      <c r="S21962" s="25"/>
    </row>
    <row r="21963" spans="2:19" s="16" customFormat="1" outlineLevel="2" x14ac:dyDescent="0.25">
      <c r="B21963" s="16" t="s">
        <v>5894</v>
      </c>
      <c r="C21963" s="16" t="s">
        <v>5447</v>
      </c>
      <c r="D21963" s="16" t="s">
        <v>95</v>
      </c>
      <c r="E21963" s="16" t="s">
        <v>1599</v>
      </c>
      <c r="G21963" s="16" t="s">
        <v>1600</v>
      </c>
      <c r="H21963" s="16" t="s">
        <v>152</v>
      </c>
      <c r="I21963" s="35">
        <v>57129002248</v>
      </c>
      <c r="J21963" s="35">
        <v>16530514906.419998</v>
      </c>
      <c r="K21963" s="36">
        <f>IFERROR((J21963/I21963),0)</f>
        <v>0.28935416786486423</v>
      </c>
      <c r="L21963" s="35">
        <v>39000421428.209999</v>
      </c>
      <c r="M21963" s="35">
        <v>16530514906.419998</v>
      </c>
      <c r="N21963" s="40">
        <f>M21963/L21963</f>
        <v>0.42385477646308345</v>
      </c>
      <c r="O21963" s="28"/>
      <c r="P21963" s="28"/>
      <c r="Q21963" s="28"/>
      <c r="R21963" s="28"/>
      <c r="S21963" s="25"/>
    </row>
    <row r="21964" spans="2:19" s="16" customFormat="1" outlineLevel="2" x14ac:dyDescent="0.25">
      <c r="B21964" s="16" t="s">
        <v>5894</v>
      </c>
      <c r="C21964" s="16" t="s">
        <v>5447</v>
      </c>
      <c r="D21964" s="16" t="s">
        <v>95</v>
      </c>
      <c r="E21964" s="16" t="s">
        <v>1599</v>
      </c>
      <c r="G21964" s="16" t="s">
        <v>1600</v>
      </c>
      <c r="H21964" s="16" t="s">
        <v>24</v>
      </c>
      <c r="I21964" s="31">
        <v>1249221023</v>
      </c>
      <c r="J21964" s="31">
        <v>1249221023</v>
      </c>
      <c r="K21964" s="32">
        <f>IFERROR((J21964/I21964),0)</f>
        <v>1</v>
      </c>
      <c r="L21964" s="31"/>
      <c r="M21964" s="31"/>
      <c r="N21964" s="39"/>
      <c r="O21964" s="28"/>
      <c r="P21964" s="28"/>
      <c r="Q21964" s="28"/>
      <c r="R21964" s="28"/>
      <c r="S21964" s="25"/>
    </row>
    <row r="21965" spans="2:19" s="16" customFormat="1" outlineLevel="2" x14ac:dyDescent="0.25">
      <c r="B21965" s="16" t="s">
        <v>5894</v>
      </c>
      <c r="C21965" s="16" t="s">
        <v>5447</v>
      </c>
      <c r="D21965" s="16" t="s">
        <v>95</v>
      </c>
      <c r="E21965" s="16" t="s">
        <v>1599</v>
      </c>
      <c r="G21965" s="16" t="s">
        <v>1600</v>
      </c>
      <c r="H21965" s="16" t="s">
        <v>5452</v>
      </c>
      <c r="I21965" s="31">
        <v>5962380975</v>
      </c>
      <c r="J21965" s="31">
        <v>5962380975</v>
      </c>
      <c r="K21965" s="32">
        <f>IFERROR((J21965/I21965),0)</f>
        <v>1</v>
      </c>
      <c r="L21965" s="31"/>
      <c r="M21965" s="31"/>
      <c r="N21965" s="39"/>
      <c r="O21965" s="28"/>
      <c r="P21965" s="28"/>
      <c r="Q21965" s="28"/>
      <c r="R21965" s="28"/>
      <c r="S21965" s="25"/>
    </row>
    <row r="21966" spans="2:19" s="16" customFormat="1" outlineLevel="2" x14ac:dyDescent="0.25">
      <c r="B21966" s="16" t="s">
        <v>5894</v>
      </c>
      <c r="C21966" s="16" t="s">
        <v>5447</v>
      </c>
      <c r="D21966" s="16" t="s">
        <v>95</v>
      </c>
      <c r="E21966" s="16" t="s">
        <v>1599</v>
      </c>
      <c r="G21966" s="16" t="s">
        <v>1600</v>
      </c>
      <c r="H21966" s="16" t="s">
        <v>19</v>
      </c>
      <c r="I21966" s="31">
        <v>50450709647</v>
      </c>
      <c r="J21966" s="31">
        <v>50450709647</v>
      </c>
      <c r="K21966" s="32">
        <f>IFERROR((J21966/I21966),0)</f>
        <v>1</v>
      </c>
      <c r="L21966" s="31"/>
      <c r="M21966" s="31"/>
      <c r="N21966" s="39"/>
      <c r="O21966" s="28"/>
      <c r="P21966" s="28"/>
      <c r="Q21966" s="28"/>
      <c r="R21966" s="28"/>
      <c r="S21966" s="25"/>
    </row>
    <row r="21967" spans="2:19" s="16" customFormat="1" outlineLevel="2" x14ac:dyDescent="0.25">
      <c r="B21967" s="16" t="s">
        <v>5894</v>
      </c>
      <c r="C21967" s="16" t="s">
        <v>5447</v>
      </c>
      <c r="D21967" s="16" t="s">
        <v>95</v>
      </c>
      <c r="E21967" s="16" t="s">
        <v>1599</v>
      </c>
      <c r="G21967" s="16" t="s">
        <v>1600</v>
      </c>
      <c r="H21967" s="16" t="s">
        <v>154</v>
      </c>
      <c r="I21967" s="31">
        <v>353336</v>
      </c>
      <c r="J21967" s="31">
        <v>353336</v>
      </c>
      <c r="K21967" s="32">
        <f>IFERROR((J21967/I21967),0)</f>
        <v>1</v>
      </c>
      <c r="L21967" s="31"/>
      <c r="M21967" s="31"/>
      <c r="N21967" s="39"/>
      <c r="O21967" s="28"/>
      <c r="P21967" s="28"/>
      <c r="Q21967" s="28"/>
      <c r="R21967" s="28"/>
      <c r="S21967" s="25"/>
    </row>
    <row r="21968" spans="2:19" s="16" customFormat="1" outlineLevel="2" x14ac:dyDescent="0.25">
      <c r="B21968" s="16" t="s">
        <v>5894</v>
      </c>
      <c r="C21968" s="16" t="s">
        <v>5447</v>
      </c>
      <c r="D21968" s="16" t="s">
        <v>95</v>
      </c>
      <c r="E21968" s="16" t="s">
        <v>1599</v>
      </c>
      <c r="G21968" s="16" t="s">
        <v>1600</v>
      </c>
      <c r="H21968" s="16" t="s">
        <v>331</v>
      </c>
      <c r="I21968" s="31">
        <v>1099480292</v>
      </c>
      <c r="J21968" s="31">
        <v>1099480292</v>
      </c>
      <c r="K21968" s="32">
        <f>IFERROR((J21968/I21968),0)</f>
        <v>1</v>
      </c>
      <c r="L21968" s="31"/>
      <c r="M21968" s="31"/>
      <c r="N21968" s="39"/>
      <c r="O21968" s="28"/>
      <c r="P21968" s="28"/>
      <c r="Q21968" s="28"/>
      <c r="R21968" s="28"/>
      <c r="S21968" s="25"/>
    </row>
    <row r="21969" spans="2:19" s="16" customFormat="1" outlineLevel="2" x14ac:dyDescent="0.25">
      <c r="B21969" s="16" t="s">
        <v>5894</v>
      </c>
      <c r="C21969" s="16" t="s">
        <v>5447</v>
      </c>
      <c r="D21969" s="16" t="s">
        <v>97</v>
      </c>
      <c r="E21969" s="16" t="s">
        <v>1599</v>
      </c>
      <c r="G21969" s="16" t="s">
        <v>1600</v>
      </c>
      <c r="H21969" s="16" t="s">
        <v>4491</v>
      </c>
      <c r="I21969" s="31">
        <v>161015</v>
      </c>
      <c r="J21969" s="31">
        <v>161015</v>
      </c>
      <c r="K21969" s="32">
        <f>IFERROR((J21969/I21969),0)</f>
        <v>1</v>
      </c>
      <c r="L21969" s="31"/>
      <c r="M21969" s="31"/>
      <c r="N21969" s="39"/>
      <c r="O21969" s="28"/>
      <c r="P21969" s="28"/>
      <c r="Q21969" s="28"/>
      <c r="R21969" s="28"/>
      <c r="S21969" s="25"/>
    </row>
    <row r="21970" spans="2:19" s="16" customFormat="1" outlineLevel="2" x14ac:dyDescent="0.25">
      <c r="B21970" s="16" t="s">
        <v>5894</v>
      </c>
      <c r="C21970" s="16" t="s">
        <v>5447</v>
      </c>
      <c r="D21970" s="16" t="s">
        <v>95</v>
      </c>
      <c r="E21970" s="16" t="s">
        <v>1599</v>
      </c>
      <c r="G21970" s="16" t="s">
        <v>1600</v>
      </c>
      <c r="H21970" s="16" t="s">
        <v>231</v>
      </c>
      <c r="I21970" s="31">
        <v>9705181901</v>
      </c>
      <c r="J21970" s="31">
        <v>9705181901</v>
      </c>
      <c r="K21970" s="32">
        <f>IFERROR((J21970/I21970),0)</f>
        <v>1</v>
      </c>
      <c r="L21970" s="31"/>
      <c r="M21970" s="31"/>
      <c r="N21970" s="39"/>
      <c r="O21970" s="28"/>
      <c r="P21970" s="28"/>
      <c r="Q21970" s="28"/>
      <c r="R21970" s="28"/>
      <c r="S21970" s="25"/>
    </row>
    <row r="21971" spans="2:19" s="16" customFormat="1" outlineLevel="2" x14ac:dyDescent="0.25">
      <c r="B21971" s="16" t="s">
        <v>5894</v>
      </c>
      <c r="C21971" s="16" t="s">
        <v>5447</v>
      </c>
      <c r="D21971" s="16" t="s">
        <v>95</v>
      </c>
      <c r="E21971" s="16" t="s">
        <v>1599</v>
      </c>
      <c r="G21971" s="16" t="s">
        <v>1600</v>
      </c>
      <c r="H21971" s="16" t="s">
        <v>155</v>
      </c>
      <c r="I21971" s="31">
        <v>-11425800450</v>
      </c>
      <c r="J21971" s="31"/>
      <c r="K21971" s="32">
        <f>IFERROR((J21971/I21971),0)</f>
        <v>0</v>
      </c>
      <c r="L21971" s="31"/>
      <c r="M21971" s="31"/>
      <c r="N21971" s="39"/>
      <c r="O21971" s="28"/>
      <c r="P21971" s="28"/>
      <c r="Q21971" s="28"/>
      <c r="R21971" s="28"/>
      <c r="S21971" s="25"/>
    </row>
    <row r="21972" spans="2:19" s="16" customFormat="1" outlineLevel="1" x14ac:dyDescent="0.25">
      <c r="B21972" s="47" t="s">
        <v>10056</v>
      </c>
      <c r="C21972" s="47" t="str">
        <f>C21971</f>
        <v>ASIGNACIONES DIRECTAS (20% DEL SGR)</v>
      </c>
      <c r="D21972" s="47"/>
      <c r="E21972" s="47" t="str">
        <f>E21971</f>
        <v>44847</v>
      </c>
      <c r="F21972" s="47"/>
      <c r="G21972" s="47" t="str">
        <f>G21971</f>
        <v xml:space="preserve">URIBIA                                            </v>
      </c>
      <c r="H21972" s="47" t="s">
        <v>10655</v>
      </c>
      <c r="I21972" s="51">
        <f>SUBTOTAL(9,I21963:I21971)</f>
        <v>114170689987</v>
      </c>
      <c r="J21972" s="51">
        <f>SUBTOTAL(9,J21963:J21971)</f>
        <v>84998003095.419998</v>
      </c>
      <c r="K21972" s="49">
        <f>J21972/I21972</f>
        <v>0.74448182020357645</v>
      </c>
      <c r="L21972" s="51">
        <f>SUBTOTAL(9,L21963:L21971)</f>
        <v>39000421428.209999</v>
      </c>
      <c r="M21972" s="51">
        <f>SUBTOTAL(9,M21963:M21971)</f>
        <v>16530514906.419998</v>
      </c>
      <c r="N21972" s="50">
        <f>IFERROR((M21972/L21972),"N.A")</f>
        <v>0.42385477646308345</v>
      </c>
      <c r="O21972" s="28"/>
      <c r="P21972" s="28"/>
      <c r="Q21972" s="28"/>
      <c r="R21972" s="28"/>
      <c r="S21972" s="25"/>
    </row>
    <row r="21973" spans="2:19" s="16" customFormat="1" outlineLevel="2" x14ac:dyDescent="0.25">
      <c r="B21973" s="16" t="s">
        <v>5895</v>
      </c>
      <c r="C21973" s="16" t="s">
        <v>5447</v>
      </c>
      <c r="D21973" s="16" t="s">
        <v>95</v>
      </c>
      <c r="E21973" s="16" t="s">
        <v>1602</v>
      </c>
      <c r="G21973" s="16" t="s">
        <v>1603</v>
      </c>
      <c r="H21973" s="16" t="s">
        <v>5452</v>
      </c>
      <c r="I21973" s="31">
        <v>8562863</v>
      </c>
      <c r="J21973" s="31">
        <v>8562863</v>
      </c>
      <c r="K21973" s="32">
        <f>IFERROR((J21973/I21973),0)</f>
        <v>1</v>
      </c>
      <c r="L21973" s="31"/>
      <c r="M21973" s="31"/>
      <c r="N21973" s="39"/>
      <c r="O21973" s="28"/>
      <c r="P21973" s="28"/>
      <c r="Q21973" s="28"/>
      <c r="R21973" s="28"/>
      <c r="S21973" s="25"/>
    </row>
    <row r="21974" spans="2:19" s="16" customFormat="1" outlineLevel="2" x14ac:dyDescent="0.25">
      <c r="B21974" s="16" t="s">
        <v>5895</v>
      </c>
      <c r="C21974" s="16" t="s">
        <v>5447</v>
      </c>
      <c r="D21974" s="16" t="s">
        <v>95</v>
      </c>
      <c r="E21974" s="16" t="s">
        <v>1602</v>
      </c>
      <c r="G21974" s="16" t="s">
        <v>1603</v>
      </c>
      <c r="H21974" s="16" t="s">
        <v>19</v>
      </c>
      <c r="I21974" s="31">
        <v>52845272</v>
      </c>
      <c r="J21974" s="31">
        <v>52845272</v>
      </c>
      <c r="K21974" s="32">
        <f>IFERROR((J21974/I21974),0)</f>
        <v>1</v>
      </c>
      <c r="L21974" s="31"/>
      <c r="M21974" s="31"/>
      <c r="N21974" s="39"/>
      <c r="O21974" s="28"/>
      <c r="P21974" s="28"/>
      <c r="Q21974" s="28"/>
      <c r="R21974" s="28"/>
      <c r="S21974" s="25"/>
    </row>
    <row r="21975" spans="2:19" s="16" customFormat="1" outlineLevel="1" x14ac:dyDescent="0.25">
      <c r="B21975" s="47" t="s">
        <v>10057</v>
      </c>
      <c r="C21975" s="47" t="str">
        <f>C21974</f>
        <v>ASIGNACIONES DIRECTAS (20% DEL SGR)</v>
      </c>
      <c r="D21975" s="47"/>
      <c r="E21975" s="47" t="str">
        <f>E21974</f>
        <v>44650</v>
      </c>
      <c r="F21975" s="47"/>
      <c r="G21975" s="47" t="str">
        <f>G21974</f>
        <v xml:space="preserve">SAN JUAN DEL CESAR                                </v>
      </c>
      <c r="H21975" s="47" t="s">
        <v>10655</v>
      </c>
      <c r="I21975" s="51">
        <f>SUBTOTAL(9,I21973:I21974)</f>
        <v>61408135</v>
      </c>
      <c r="J21975" s="51">
        <f>SUBTOTAL(9,J21973:J21974)</f>
        <v>61408135</v>
      </c>
      <c r="K21975" s="49">
        <f>J21975/I21975</f>
        <v>1</v>
      </c>
      <c r="L21975" s="51">
        <f>SUBTOTAL(9,L21973:L21974)</f>
        <v>0</v>
      </c>
      <c r="M21975" s="51">
        <f>SUBTOTAL(9,M21973:M21974)</f>
        <v>0</v>
      </c>
      <c r="N21975" s="50" t="str">
        <f>IFERROR((M21975/L21975),"N.A")</f>
        <v>N.A</v>
      </c>
      <c r="O21975" s="28"/>
      <c r="P21975" s="28"/>
      <c r="Q21975" s="28"/>
      <c r="R21975" s="28"/>
      <c r="S21975" s="25"/>
    </row>
    <row r="21976" spans="2:19" s="16" customFormat="1" outlineLevel="2" x14ac:dyDescent="0.25">
      <c r="B21976" s="16" t="s">
        <v>5896</v>
      </c>
      <c r="C21976" s="16" t="s">
        <v>5447</v>
      </c>
      <c r="D21976" s="16" t="s">
        <v>95</v>
      </c>
      <c r="E21976" s="16" t="s">
        <v>1605</v>
      </c>
      <c r="G21976" s="16" t="s">
        <v>1606</v>
      </c>
      <c r="H21976" s="16" t="s">
        <v>152</v>
      </c>
      <c r="I21976" s="35">
        <v>7067427610</v>
      </c>
      <c r="J21976" s="35">
        <v>6952077981.0900002</v>
      </c>
      <c r="K21976" s="36">
        <f>IFERROR((J21976/I21976),0)</f>
        <v>0.98367869679389619</v>
      </c>
      <c r="L21976" s="35">
        <v>4274319777.3099999</v>
      </c>
      <c r="M21976" s="35">
        <v>6952077981.0900002</v>
      </c>
      <c r="N21976" s="40">
        <f>M21976/L21976</f>
        <v>1.6264758706156563</v>
      </c>
      <c r="O21976" s="28"/>
      <c r="P21976" s="28"/>
      <c r="Q21976" s="28"/>
      <c r="R21976" s="28"/>
      <c r="S21976" s="25"/>
    </row>
    <row r="21977" spans="2:19" s="16" customFormat="1" outlineLevel="2" x14ac:dyDescent="0.25">
      <c r="B21977" s="16" t="s">
        <v>5896</v>
      </c>
      <c r="C21977" s="16" t="s">
        <v>5447</v>
      </c>
      <c r="D21977" s="16" t="s">
        <v>95</v>
      </c>
      <c r="E21977" s="16" t="s">
        <v>1605</v>
      </c>
      <c r="G21977" s="16" t="s">
        <v>1606</v>
      </c>
      <c r="H21977" s="16" t="s">
        <v>5452</v>
      </c>
      <c r="I21977" s="31">
        <v>923985258</v>
      </c>
      <c r="J21977" s="31">
        <v>923985258</v>
      </c>
      <c r="K21977" s="32">
        <f>IFERROR((J21977/I21977),0)</f>
        <v>1</v>
      </c>
      <c r="L21977" s="31"/>
      <c r="M21977" s="31"/>
      <c r="N21977" s="39"/>
      <c r="O21977" s="28"/>
      <c r="P21977" s="28"/>
      <c r="Q21977" s="28"/>
      <c r="R21977" s="28"/>
      <c r="S21977" s="25"/>
    </row>
    <row r="21978" spans="2:19" s="16" customFormat="1" outlineLevel="2" x14ac:dyDescent="0.25">
      <c r="B21978" s="16" t="s">
        <v>5896</v>
      </c>
      <c r="C21978" s="16" t="s">
        <v>5447</v>
      </c>
      <c r="D21978" s="16" t="s">
        <v>95</v>
      </c>
      <c r="E21978" s="16" t="s">
        <v>1605</v>
      </c>
      <c r="G21978" s="16" t="s">
        <v>1606</v>
      </c>
      <c r="H21978" s="16" t="s">
        <v>19</v>
      </c>
      <c r="I21978" s="31">
        <v>5837737374</v>
      </c>
      <c r="J21978" s="31">
        <v>5837737374</v>
      </c>
      <c r="K21978" s="32">
        <f>IFERROR((J21978/I21978),0)</f>
        <v>1</v>
      </c>
      <c r="L21978" s="31"/>
      <c r="M21978" s="31"/>
      <c r="N21978" s="39"/>
      <c r="O21978" s="28"/>
      <c r="P21978" s="28"/>
      <c r="Q21978" s="28"/>
      <c r="R21978" s="28"/>
      <c r="S21978" s="25"/>
    </row>
    <row r="21979" spans="2:19" s="16" customFormat="1" outlineLevel="2" x14ac:dyDescent="0.25">
      <c r="B21979" s="16" t="s">
        <v>5896</v>
      </c>
      <c r="C21979" s="16" t="s">
        <v>5447</v>
      </c>
      <c r="D21979" s="16" t="s">
        <v>95</v>
      </c>
      <c r="E21979" s="16" t="s">
        <v>1605</v>
      </c>
      <c r="G21979" s="16" t="s">
        <v>1606</v>
      </c>
      <c r="H21979" s="16" t="s">
        <v>154</v>
      </c>
      <c r="I21979" s="31">
        <v>43711</v>
      </c>
      <c r="J21979" s="31">
        <v>43711</v>
      </c>
      <c r="K21979" s="32">
        <f>IFERROR((J21979/I21979),0)</f>
        <v>1</v>
      </c>
      <c r="L21979" s="31"/>
      <c r="M21979" s="31"/>
      <c r="N21979" s="39"/>
      <c r="O21979" s="28"/>
      <c r="P21979" s="28"/>
      <c r="Q21979" s="28"/>
      <c r="R21979" s="28"/>
      <c r="S21979" s="25"/>
    </row>
    <row r="21980" spans="2:19" s="16" customFormat="1" outlineLevel="2" x14ac:dyDescent="0.25">
      <c r="B21980" s="16" t="s">
        <v>5896</v>
      </c>
      <c r="C21980" s="16" t="s">
        <v>5447</v>
      </c>
      <c r="D21980" s="16" t="s">
        <v>95</v>
      </c>
      <c r="E21980" s="16" t="s">
        <v>1605</v>
      </c>
      <c r="G21980" s="16" t="s">
        <v>1606</v>
      </c>
      <c r="H21980" s="16" t="s">
        <v>331</v>
      </c>
      <c r="I21980" s="31">
        <v>245920992</v>
      </c>
      <c r="J21980" s="31">
        <v>245920992</v>
      </c>
      <c r="K21980" s="32">
        <f>IFERROR((J21980/I21980),0)</f>
        <v>1</v>
      </c>
      <c r="L21980" s="31"/>
      <c r="M21980" s="31"/>
      <c r="N21980" s="39"/>
      <c r="O21980" s="28"/>
      <c r="P21980" s="28"/>
      <c r="Q21980" s="28"/>
      <c r="R21980" s="28"/>
      <c r="S21980" s="25"/>
    </row>
    <row r="21981" spans="2:19" s="16" customFormat="1" outlineLevel="2" x14ac:dyDescent="0.25">
      <c r="B21981" s="16" t="s">
        <v>5896</v>
      </c>
      <c r="C21981" s="16" t="s">
        <v>5447</v>
      </c>
      <c r="D21981" s="16" t="s">
        <v>95</v>
      </c>
      <c r="E21981" s="16" t="s">
        <v>1605</v>
      </c>
      <c r="G21981" s="16" t="s">
        <v>1606</v>
      </c>
      <c r="H21981" s="16" t="s">
        <v>231</v>
      </c>
      <c r="I21981" s="31">
        <v>926637649</v>
      </c>
      <c r="J21981" s="31">
        <v>926637649</v>
      </c>
      <c r="K21981" s="32">
        <f>IFERROR((J21981/I21981),0)</f>
        <v>1</v>
      </c>
      <c r="L21981" s="31"/>
      <c r="M21981" s="31"/>
      <c r="N21981" s="39"/>
      <c r="O21981" s="28"/>
      <c r="P21981" s="28"/>
      <c r="Q21981" s="28"/>
      <c r="R21981" s="28"/>
      <c r="S21981" s="25"/>
    </row>
    <row r="21982" spans="2:19" s="16" customFormat="1" outlineLevel="2" x14ac:dyDescent="0.25">
      <c r="B21982" s="16" t="s">
        <v>5896</v>
      </c>
      <c r="C21982" s="16" t="s">
        <v>5447</v>
      </c>
      <c r="D21982" s="16" t="s">
        <v>95</v>
      </c>
      <c r="E21982" s="16" t="s">
        <v>1605</v>
      </c>
      <c r="G21982" s="16" t="s">
        <v>1606</v>
      </c>
      <c r="H21982" s="16" t="s">
        <v>155</v>
      </c>
      <c r="I21982" s="31">
        <v>-1413485522</v>
      </c>
      <c r="J21982" s="31"/>
      <c r="K21982" s="32">
        <f>IFERROR((J21982/I21982),0)</f>
        <v>0</v>
      </c>
      <c r="L21982" s="31"/>
      <c r="M21982" s="31"/>
      <c r="N21982" s="39"/>
      <c r="O21982" s="28"/>
      <c r="P21982" s="28"/>
      <c r="Q21982" s="28"/>
      <c r="R21982" s="28"/>
      <c r="S21982" s="25"/>
    </row>
    <row r="21983" spans="2:19" s="16" customFormat="1" outlineLevel="1" x14ac:dyDescent="0.25">
      <c r="B21983" s="47" t="s">
        <v>10058</v>
      </c>
      <c r="C21983" s="47" t="str">
        <f>C21982</f>
        <v>ASIGNACIONES DIRECTAS (20% DEL SGR)</v>
      </c>
      <c r="D21983" s="47"/>
      <c r="E21983" s="47" t="str">
        <f>E21982</f>
        <v>44560</v>
      </c>
      <c r="F21983" s="47"/>
      <c r="G21983" s="47" t="str">
        <f>G21982</f>
        <v xml:space="preserve">MANAURE                                           </v>
      </c>
      <c r="H21983" s="47" t="s">
        <v>10655</v>
      </c>
      <c r="I21983" s="51">
        <f>SUBTOTAL(9,I21976:I21982)</f>
        <v>13588267072</v>
      </c>
      <c r="J21983" s="51">
        <f>SUBTOTAL(9,J21976:J21982)</f>
        <v>14886402965.09</v>
      </c>
      <c r="K21983" s="49">
        <f>J21983/I21983</f>
        <v>1.0955335868960761</v>
      </c>
      <c r="L21983" s="51">
        <f>SUBTOTAL(9,L21976:L21982)</f>
        <v>4274319777.3099999</v>
      </c>
      <c r="M21983" s="51">
        <f>SUBTOTAL(9,M21976:M21982)</f>
        <v>6952077981.0900002</v>
      </c>
      <c r="N21983" s="50">
        <f>IFERROR((M21983/L21983),"N.A")</f>
        <v>1.6264758706156563</v>
      </c>
      <c r="O21983" s="28"/>
      <c r="P21983" s="28"/>
      <c r="Q21983" s="28"/>
      <c r="R21983" s="28"/>
      <c r="S21983" s="25"/>
    </row>
    <row r="21984" spans="2:19" s="16" customFormat="1" outlineLevel="2" x14ac:dyDescent="0.25">
      <c r="B21984" s="16" t="s">
        <v>5897</v>
      </c>
      <c r="C21984" s="16" t="s">
        <v>5447</v>
      </c>
      <c r="D21984" s="16" t="s">
        <v>95</v>
      </c>
      <c r="E21984" s="16" t="s">
        <v>1608</v>
      </c>
      <c r="G21984" s="16" t="s">
        <v>1609</v>
      </c>
      <c r="H21984" s="16" t="s">
        <v>152</v>
      </c>
      <c r="I21984" s="35">
        <v>2048320328</v>
      </c>
      <c r="J21984" s="35">
        <v>600176896.47000015</v>
      </c>
      <c r="K21984" s="36">
        <f>IFERROR((J21984/I21984),0)</f>
        <v>0.29300929559978478</v>
      </c>
      <c r="L21984" s="35">
        <v>1449161361</v>
      </c>
      <c r="M21984" s="35">
        <v>600176896.47000015</v>
      </c>
      <c r="N21984" s="40">
        <f>M21984/L21984</f>
        <v>0.4141546363448757</v>
      </c>
      <c r="O21984" s="28"/>
      <c r="P21984" s="28"/>
      <c r="Q21984" s="28"/>
      <c r="R21984" s="28"/>
      <c r="S21984" s="25"/>
    </row>
    <row r="21985" spans="2:19" s="16" customFormat="1" outlineLevel="2" x14ac:dyDescent="0.25">
      <c r="B21985" s="16" t="s">
        <v>5897</v>
      </c>
      <c r="C21985" s="16" t="s">
        <v>5447</v>
      </c>
      <c r="D21985" s="16" t="s">
        <v>95</v>
      </c>
      <c r="E21985" s="16" t="s">
        <v>1608</v>
      </c>
      <c r="G21985" s="16" t="s">
        <v>1609</v>
      </c>
      <c r="H21985" s="16" t="s">
        <v>5452</v>
      </c>
      <c r="I21985" s="31">
        <v>923740786</v>
      </c>
      <c r="J21985" s="31">
        <v>923740786</v>
      </c>
      <c r="K21985" s="32">
        <f>IFERROR((J21985/I21985),0)</f>
        <v>1</v>
      </c>
      <c r="L21985" s="31"/>
      <c r="M21985" s="31"/>
      <c r="N21985" s="39"/>
      <c r="O21985" s="28"/>
      <c r="P21985" s="28"/>
      <c r="Q21985" s="28"/>
      <c r="R21985" s="28"/>
      <c r="S21985" s="25"/>
    </row>
    <row r="21986" spans="2:19" s="16" customFormat="1" outlineLevel="2" x14ac:dyDescent="0.25">
      <c r="B21986" s="16" t="s">
        <v>5897</v>
      </c>
      <c r="C21986" s="16" t="s">
        <v>5447</v>
      </c>
      <c r="D21986" s="16" t="s">
        <v>95</v>
      </c>
      <c r="E21986" s="16" t="s">
        <v>1608</v>
      </c>
      <c r="G21986" s="16" t="s">
        <v>1609</v>
      </c>
      <c r="H21986" s="16" t="s">
        <v>19</v>
      </c>
      <c r="I21986" s="31">
        <v>4266643195</v>
      </c>
      <c r="J21986" s="31">
        <v>4266643195</v>
      </c>
      <c r="K21986" s="32">
        <f>IFERROR((J21986/I21986),0)</f>
        <v>1</v>
      </c>
      <c r="L21986" s="31"/>
      <c r="M21986" s="31"/>
      <c r="N21986" s="39"/>
      <c r="O21986" s="28"/>
      <c r="P21986" s="28"/>
      <c r="Q21986" s="28"/>
      <c r="R21986" s="28"/>
      <c r="S21986" s="25"/>
    </row>
    <row r="21987" spans="2:19" s="16" customFormat="1" outlineLevel="2" x14ac:dyDescent="0.25">
      <c r="B21987" s="16" t="s">
        <v>5897</v>
      </c>
      <c r="C21987" s="16" t="s">
        <v>5447</v>
      </c>
      <c r="D21987" s="16" t="s">
        <v>95</v>
      </c>
      <c r="E21987" s="16" t="s">
        <v>1608</v>
      </c>
      <c r="G21987" s="16" t="s">
        <v>1609</v>
      </c>
      <c r="H21987" s="16" t="s">
        <v>154</v>
      </c>
      <c r="I21987" s="31">
        <v>12669</v>
      </c>
      <c r="J21987" s="31">
        <v>12669</v>
      </c>
      <c r="K21987" s="32">
        <f>IFERROR((J21987/I21987),0)</f>
        <v>1</v>
      </c>
      <c r="L21987" s="31"/>
      <c r="M21987" s="31"/>
      <c r="N21987" s="39"/>
      <c r="O21987" s="28"/>
      <c r="P21987" s="28"/>
      <c r="Q21987" s="28"/>
      <c r="R21987" s="28"/>
      <c r="S21987" s="25"/>
    </row>
    <row r="21988" spans="2:19" s="16" customFormat="1" outlineLevel="2" x14ac:dyDescent="0.25">
      <c r="B21988" s="16" t="s">
        <v>5897</v>
      </c>
      <c r="C21988" s="16" t="s">
        <v>5447</v>
      </c>
      <c r="D21988" s="16" t="s">
        <v>95</v>
      </c>
      <c r="E21988" s="16" t="s">
        <v>1608</v>
      </c>
      <c r="G21988" s="16" t="s">
        <v>1609</v>
      </c>
      <c r="H21988" s="16" t="s">
        <v>331</v>
      </c>
      <c r="I21988" s="31">
        <v>99718274</v>
      </c>
      <c r="J21988" s="31">
        <v>99718274</v>
      </c>
      <c r="K21988" s="32">
        <f>IFERROR((J21988/I21988),0)</f>
        <v>1</v>
      </c>
      <c r="L21988" s="31"/>
      <c r="M21988" s="31"/>
      <c r="N21988" s="39"/>
      <c r="O21988" s="28"/>
      <c r="P21988" s="28"/>
      <c r="Q21988" s="28"/>
      <c r="R21988" s="28"/>
      <c r="S21988" s="25"/>
    </row>
    <row r="21989" spans="2:19" s="16" customFormat="1" outlineLevel="2" x14ac:dyDescent="0.25">
      <c r="B21989" s="16" t="s">
        <v>5897</v>
      </c>
      <c r="C21989" s="16" t="s">
        <v>5447</v>
      </c>
      <c r="D21989" s="16" t="s">
        <v>95</v>
      </c>
      <c r="E21989" s="16" t="s">
        <v>1608</v>
      </c>
      <c r="G21989" s="16" t="s">
        <v>1609</v>
      </c>
      <c r="H21989" s="16" t="s">
        <v>231</v>
      </c>
      <c r="I21989" s="31">
        <v>372152778</v>
      </c>
      <c r="J21989" s="31">
        <v>372152778</v>
      </c>
      <c r="K21989" s="32">
        <f>IFERROR((J21989/I21989),0)</f>
        <v>1</v>
      </c>
      <c r="L21989" s="31"/>
      <c r="M21989" s="31"/>
      <c r="N21989" s="39"/>
      <c r="O21989" s="28"/>
      <c r="P21989" s="28"/>
      <c r="Q21989" s="28"/>
      <c r="R21989" s="28"/>
      <c r="S21989" s="25"/>
    </row>
    <row r="21990" spans="2:19" s="16" customFormat="1" outlineLevel="2" x14ac:dyDescent="0.25">
      <c r="B21990" s="16" t="s">
        <v>5897</v>
      </c>
      <c r="C21990" s="16" t="s">
        <v>5447</v>
      </c>
      <c r="D21990" s="16" t="s">
        <v>95</v>
      </c>
      <c r="E21990" s="16" t="s">
        <v>1608</v>
      </c>
      <c r="G21990" s="16" t="s">
        <v>1609</v>
      </c>
      <c r="H21990" s="16" t="s">
        <v>155</v>
      </c>
      <c r="I21990" s="31">
        <v>-409664066</v>
      </c>
      <c r="J21990" s="31"/>
      <c r="K21990" s="32">
        <f>IFERROR((J21990/I21990),0)</f>
        <v>0</v>
      </c>
      <c r="L21990" s="31"/>
      <c r="M21990" s="31"/>
      <c r="N21990" s="39"/>
      <c r="O21990" s="28"/>
      <c r="P21990" s="28"/>
      <c r="Q21990" s="28"/>
      <c r="R21990" s="28"/>
      <c r="S21990" s="25"/>
    </row>
    <row r="21991" spans="2:19" s="16" customFormat="1" outlineLevel="1" x14ac:dyDescent="0.25">
      <c r="B21991" s="47" t="s">
        <v>10059</v>
      </c>
      <c r="C21991" s="47" t="str">
        <f>C21990</f>
        <v>ASIGNACIONES DIRECTAS (20% DEL SGR)</v>
      </c>
      <c r="D21991" s="47"/>
      <c r="E21991" s="47" t="str">
        <f>E21990</f>
        <v>44430</v>
      </c>
      <c r="F21991" s="47"/>
      <c r="G21991" s="47" t="str">
        <f>G21990</f>
        <v xml:space="preserve">MAICAO                                            </v>
      </c>
      <c r="H21991" s="47" t="s">
        <v>10655</v>
      </c>
      <c r="I21991" s="51">
        <f>SUBTOTAL(9,I21984:I21990)</f>
        <v>7300923964</v>
      </c>
      <c r="J21991" s="51">
        <f>SUBTOTAL(9,J21984:J21990)</f>
        <v>6262444598.4700003</v>
      </c>
      <c r="K21991" s="49">
        <f>J21991/I21991</f>
        <v>0.85776055597200851</v>
      </c>
      <c r="L21991" s="51">
        <f>SUBTOTAL(9,L21984:L21990)</f>
        <v>1449161361</v>
      </c>
      <c r="M21991" s="51">
        <f>SUBTOTAL(9,M21984:M21990)</f>
        <v>600176896.47000015</v>
      </c>
      <c r="N21991" s="50">
        <f>IFERROR((M21991/L21991),"N.A")</f>
        <v>0.4141546363448757</v>
      </c>
      <c r="O21991" s="28"/>
      <c r="P21991" s="28"/>
      <c r="Q21991" s="28"/>
      <c r="R21991" s="28"/>
      <c r="S21991" s="25"/>
    </row>
    <row r="21992" spans="2:19" s="16" customFormat="1" outlineLevel="2" x14ac:dyDescent="0.25">
      <c r="B21992" s="16" t="s">
        <v>5898</v>
      </c>
      <c r="C21992" s="16" t="s">
        <v>5447</v>
      </c>
      <c r="D21992" s="16" t="s">
        <v>95</v>
      </c>
      <c r="E21992" s="16" t="s">
        <v>1614</v>
      </c>
      <c r="G21992" s="16" t="s">
        <v>1615</v>
      </c>
      <c r="H21992" s="16" t="s">
        <v>152</v>
      </c>
      <c r="I21992" s="35">
        <v>15355698552</v>
      </c>
      <c r="J21992" s="35">
        <v>2185158326.29</v>
      </c>
      <c r="K21992" s="36">
        <f>IFERROR((J21992/I21992),0)</f>
        <v>0.14230276264477687</v>
      </c>
      <c r="L21992" s="35">
        <v>10598512085</v>
      </c>
      <c r="M21992" s="35">
        <v>2185158326.29</v>
      </c>
      <c r="N21992" s="40">
        <f>M21992/L21992</f>
        <v>0.20617595269647701</v>
      </c>
      <c r="O21992" s="28"/>
      <c r="P21992" s="28"/>
      <c r="Q21992" s="28"/>
      <c r="R21992" s="28"/>
      <c r="S21992" s="25"/>
    </row>
    <row r="21993" spans="2:19" s="16" customFormat="1" outlineLevel="2" x14ac:dyDescent="0.25">
      <c r="B21993" s="16" t="s">
        <v>5898</v>
      </c>
      <c r="C21993" s="16" t="s">
        <v>5447</v>
      </c>
      <c r="D21993" s="16" t="s">
        <v>95</v>
      </c>
      <c r="E21993" s="16" t="s">
        <v>1614</v>
      </c>
      <c r="G21993" s="16" t="s">
        <v>1615</v>
      </c>
      <c r="H21993" s="16" t="s">
        <v>5452</v>
      </c>
      <c r="I21993" s="31">
        <v>2793554577</v>
      </c>
      <c r="J21993" s="31">
        <v>2793554577</v>
      </c>
      <c r="K21993" s="32">
        <f>IFERROR((J21993/I21993),0)</f>
        <v>1</v>
      </c>
      <c r="L21993" s="31"/>
      <c r="M21993" s="31"/>
      <c r="N21993" s="39"/>
      <c r="O21993" s="28"/>
      <c r="P21993" s="28"/>
      <c r="Q21993" s="28"/>
      <c r="R21993" s="28"/>
      <c r="S21993" s="25"/>
    </row>
    <row r="21994" spans="2:19" s="16" customFormat="1" outlineLevel="2" x14ac:dyDescent="0.25">
      <c r="B21994" s="16" t="s">
        <v>5898</v>
      </c>
      <c r="C21994" s="16" t="s">
        <v>5447</v>
      </c>
      <c r="D21994" s="16" t="s">
        <v>95</v>
      </c>
      <c r="E21994" s="16" t="s">
        <v>1614</v>
      </c>
      <c r="G21994" s="16" t="s">
        <v>1615</v>
      </c>
      <c r="H21994" s="16" t="s">
        <v>19</v>
      </c>
      <c r="I21994" s="31">
        <v>14089312342</v>
      </c>
      <c r="J21994" s="31">
        <v>14089312342</v>
      </c>
      <c r="K21994" s="32">
        <f>IFERROR((J21994/I21994),0)</f>
        <v>1</v>
      </c>
      <c r="L21994" s="31"/>
      <c r="M21994" s="31"/>
      <c r="N21994" s="39"/>
      <c r="O21994" s="28"/>
      <c r="P21994" s="28"/>
      <c r="Q21994" s="28"/>
      <c r="R21994" s="28"/>
      <c r="S21994" s="25"/>
    </row>
    <row r="21995" spans="2:19" s="16" customFormat="1" outlineLevel="2" x14ac:dyDescent="0.25">
      <c r="B21995" s="16" t="s">
        <v>5898</v>
      </c>
      <c r="C21995" s="16" t="s">
        <v>5447</v>
      </c>
      <c r="D21995" s="16" t="s">
        <v>95</v>
      </c>
      <c r="E21995" s="16" t="s">
        <v>1614</v>
      </c>
      <c r="G21995" s="16" t="s">
        <v>1615</v>
      </c>
      <c r="H21995" s="16" t="s">
        <v>154</v>
      </c>
      <c r="I21995" s="31">
        <v>94973</v>
      </c>
      <c r="J21995" s="31">
        <v>94973</v>
      </c>
      <c r="K21995" s="32">
        <f>IFERROR((J21995/I21995),0)</f>
        <v>1</v>
      </c>
      <c r="L21995" s="31"/>
      <c r="M21995" s="31"/>
      <c r="N21995" s="39"/>
      <c r="O21995" s="28"/>
      <c r="P21995" s="28"/>
      <c r="Q21995" s="28"/>
      <c r="R21995" s="28"/>
      <c r="S21995" s="25"/>
    </row>
    <row r="21996" spans="2:19" s="16" customFormat="1" outlineLevel="2" x14ac:dyDescent="0.25">
      <c r="B21996" s="16" t="s">
        <v>5898</v>
      </c>
      <c r="C21996" s="16" t="s">
        <v>5447</v>
      </c>
      <c r="D21996" s="16" t="s">
        <v>95</v>
      </c>
      <c r="E21996" s="16" t="s">
        <v>1614</v>
      </c>
      <c r="G21996" s="16" t="s">
        <v>1615</v>
      </c>
      <c r="H21996" s="16" t="s">
        <v>331</v>
      </c>
      <c r="I21996" s="31">
        <v>626394882</v>
      </c>
      <c r="J21996" s="31">
        <v>626394882</v>
      </c>
      <c r="K21996" s="32">
        <f>IFERROR((J21996/I21996),0)</f>
        <v>1</v>
      </c>
      <c r="L21996" s="31"/>
      <c r="M21996" s="31"/>
      <c r="N21996" s="39"/>
      <c r="O21996" s="28"/>
      <c r="P21996" s="28"/>
      <c r="Q21996" s="28"/>
      <c r="R21996" s="28"/>
      <c r="S21996" s="25"/>
    </row>
    <row r="21997" spans="2:19" s="16" customFormat="1" outlineLevel="2" x14ac:dyDescent="0.25">
      <c r="B21997" s="16" t="s">
        <v>5898</v>
      </c>
      <c r="C21997" s="16" t="s">
        <v>5447</v>
      </c>
      <c r="D21997" s="16" t="s">
        <v>95</v>
      </c>
      <c r="E21997" s="16" t="s">
        <v>1614</v>
      </c>
      <c r="G21997" s="16" t="s">
        <v>1615</v>
      </c>
      <c r="H21997" s="16" t="s">
        <v>231</v>
      </c>
      <c r="I21997" s="31">
        <v>2665460104</v>
      </c>
      <c r="J21997" s="31">
        <v>2665460104</v>
      </c>
      <c r="K21997" s="32">
        <f>IFERROR((J21997/I21997),0)</f>
        <v>1</v>
      </c>
      <c r="L21997" s="31"/>
      <c r="M21997" s="31"/>
      <c r="N21997" s="39"/>
      <c r="O21997" s="28"/>
      <c r="P21997" s="28"/>
      <c r="Q21997" s="28"/>
      <c r="R21997" s="28"/>
      <c r="S21997" s="25"/>
    </row>
    <row r="21998" spans="2:19" s="16" customFormat="1" outlineLevel="2" x14ac:dyDescent="0.25">
      <c r="B21998" s="16" t="s">
        <v>5898</v>
      </c>
      <c r="C21998" s="16" t="s">
        <v>5447</v>
      </c>
      <c r="D21998" s="16" t="s">
        <v>95</v>
      </c>
      <c r="E21998" s="16" t="s">
        <v>1614</v>
      </c>
      <c r="G21998" s="16" t="s">
        <v>1615</v>
      </c>
      <c r="H21998" s="16" t="s">
        <v>155</v>
      </c>
      <c r="I21998" s="31">
        <v>-3071139710</v>
      </c>
      <c r="J21998" s="31"/>
      <c r="K21998" s="32">
        <f>IFERROR((J21998/I21998),0)</f>
        <v>0</v>
      </c>
      <c r="L21998" s="31"/>
      <c r="M21998" s="31"/>
      <c r="N21998" s="39"/>
      <c r="O21998" s="28"/>
      <c r="P21998" s="28"/>
      <c r="Q21998" s="28"/>
      <c r="R21998" s="28"/>
      <c r="S21998" s="25"/>
    </row>
    <row r="21999" spans="2:19" s="16" customFormat="1" outlineLevel="1" x14ac:dyDescent="0.25">
      <c r="B21999" s="47" t="s">
        <v>10060</v>
      </c>
      <c r="C21999" s="47" t="str">
        <f>C21998</f>
        <v>ASIGNACIONES DIRECTAS (20% DEL SGR)</v>
      </c>
      <c r="D21999" s="47"/>
      <c r="E21999" s="47" t="str">
        <f>E21998</f>
        <v>44378</v>
      </c>
      <c r="F21999" s="47"/>
      <c r="G21999" s="47" t="str">
        <f>G21998</f>
        <v xml:space="preserve">HATONUEVO                                         </v>
      </c>
      <c r="H21999" s="47" t="s">
        <v>10655</v>
      </c>
      <c r="I21999" s="51">
        <f>SUBTOTAL(9,I21992:I21998)</f>
        <v>32459375720</v>
      </c>
      <c r="J21999" s="51">
        <f>SUBTOTAL(9,J21992:J21998)</f>
        <v>22359975204.290001</v>
      </c>
      <c r="K21999" s="49">
        <f>J21999/I21999</f>
        <v>0.68886029716562891</v>
      </c>
      <c r="L21999" s="51">
        <f>SUBTOTAL(9,L21992:L21998)</f>
        <v>10598512085</v>
      </c>
      <c r="M21999" s="51">
        <f>SUBTOTAL(9,M21992:M21998)</f>
        <v>2185158326.29</v>
      </c>
      <c r="N21999" s="50">
        <f>IFERROR((M21999/L21999),"N.A")</f>
        <v>0.20617595269647701</v>
      </c>
      <c r="O21999" s="28"/>
      <c r="P21999" s="28"/>
      <c r="Q21999" s="28"/>
      <c r="R21999" s="28"/>
      <c r="S21999" s="25"/>
    </row>
    <row r="22000" spans="2:19" s="16" customFormat="1" outlineLevel="2" x14ac:dyDescent="0.25">
      <c r="B22000" s="16" t="s">
        <v>5899</v>
      </c>
      <c r="C22000" s="16" t="s">
        <v>5447</v>
      </c>
      <c r="D22000" s="16" t="s">
        <v>95</v>
      </c>
      <c r="E22000" s="16" t="s">
        <v>1617</v>
      </c>
      <c r="G22000" s="16" t="s">
        <v>1618</v>
      </c>
      <c r="H22000" s="16" t="s">
        <v>5452</v>
      </c>
      <c r="I22000" s="31">
        <v>313461</v>
      </c>
      <c r="J22000" s="31">
        <v>313461</v>
      </c>
      <c r="K22000" s="32">
        <f>IFERROR((J22000/I22000),0)</f>
        <v>1</v>
      </c>
      <c r="L22000" s="31"/>
      <c r="M22000" s="31"/>
      <c r="N22000" s="39"/>
      <c r="O22000" s="28"/>
      <c r="P22000" s="28"/>
      <c r="Q22000" s="28"/>
      <c r="R22000" s="28"/>
      <c r="S22000" s="25"/>
    </row>
    <row r="22001" spans="2:19" s="16" customFormat="1" outlineLevel="2" x14ac:dyDescent="0.25">
      <c r="B22001" s="16" t="s">
        <v>5899</v>
      </c>
      <c r="C22001" s="16" t="s">
        <v>5447</v>
      </c>
      <c r="D22001" s="16" t="s">
        <v>95</v>
      </c>
      <c r="E22001" s="16" t="s">
        <v>1617</v>
      </c>
      <c r="G22001" s="16" t="s">
        <v>1618</v>
      </c>
      <c r="H22001" s="16" t="s">
        <v>19</v>
      </c>
      <c r="I22001" s="31">
        <v>2096765</v>
      </c>
      <c r="J22001" s="31">
        <v>2096765</v>
      </c>
      <c r="K22001" s="32">
        <f>IFERROR((J22001/I22001),0)</f>
        <v>1</v>
      </c>
      <c r="L22001" s="31"/>
      <c r="M22001" s="31"/>
      <c r="N22001" s="39"/>
      <c r="O22001" s="28"/>
      <c r="P22001" s="28"/>
      <c r="Q22001" s="28"/>
      <c r="R22001" s="28"/>
      <c r="S22001" s="25"/>
    </row>
    <row r="22002" spans="2:19" s="16" customFormat="1" outlineLevel="1" x14ac:dyDescent="0.25">
      <c r="B22002" s="47" t="s">
        <v>10061</v>
      </c>
      <c r="C22002" s="47" t="str">
        <f>C22001</f>
        <v>ASIGNACIONES DIRECTAS (20% DEL SGR)</v>
      </c>
      <c r="D22002" s="47"/>
      <c r="E22002" s="47" t="str">
        <f>E22001</f>
        <v>44279</v>
      </c>
      <c r="F22002" s="47"/>
      <c r="G22002" s="47" t="str">
        <f>G22001</f>
        <v xml:space="preserve">FONSECA                                           </v>
      </c>
      <c r="H22002" s="47" t="s">
        <v>10655</v>
      </c>
      <c r="I22002" s="51">
        <f>SUBTOTAL(9,I22000:I22001)</f>
        <v>2410226</v>
      </c>
      <c r="J22002" s="51">
        <f>SUBTOTAL(9,J22000:J22001)</f>
        <v>2410226</v>
      </c>
      <c r="K22002" s="49">
        <f>J22002/I22002</f>
        <v>1</v>
      </c>
      <c r="L22002" s="51">
        <f>SUBTOTAL(9,L22000:L22001)</f>
        <v>0</v>
      </c>
      <c r="M22002" s="51">
        <f>SUBTOTAL(9,M22000:M22001)</f>
        <v>0</v>
      </c>
      <c r="N22002" s="50" t="str">
        <f>IFERROR((M22002/L22002),"N.A")</f>
        <v>N.A</v>
      </c>
      <c r="O22002" s="28"/>
      <c r="P22002" s="28"/>
      <c r="Q22002" s="28"/>
      <c r="R22002" s="28"/>
      <c r="S22002" s="25"/>
    </row>
    <row r="22003" spans="2:19" s="16" customFormat="1" outlineLevel="2" x14ac:dyDescent="0.25">
      <c r="B22003" s="16" t="s">
        <v>5900</v>
      </c>
      <c r="C22003" s="16" t="s">
        <v>5447</v>
      </c>
      <c r="D22003" s="16" t="s">
        <v>95</v>
      </c>
      <c r="E22003" s="16" t="s">
        <v>1620</v>
      </c>
      <c r="G22003" s="16" t="s">
        <v>1621</v>
      </c>
      <c r="H22003" s="16" t="s">
        <v>5452</v>
      </c>
      <c r="I22003" s="31">
        <v>6047812</v>
      </c>
      <c r="J22003" s="31">
        <v>6047812</v>
      </c>
      <c r="K22003" s="32">
        <f>IFERROR((J22003/I22003),0)</f>
        <v>1</v>
      </c>
      <c r="L22003" s="31"/>
      <c r="M22003" s="31"/>
      <c r="N22003" s="39"/>
      <c r="O22003" s="28"/>
      <c r="P22003" s="28"/>
      <c r="Q22003" s="28"/>
      <c r="R22003" s="28"/>
      <c r="S22003" s="25"/>
    </row>
    <row r="22004" spans="2:19" s="16" customFormat="1" outlineLevel="2" x14ac:dyDescent="0.25">
      <c r="B22004" s="16" t="s">
        <v>5900</v>
      </c>
      <c r="C22004" s="16" t="s">
        <v>5447</v>
      </c>
      <c r="D22004" s="16" t="s">
        <v>95</v>
      </c>
      <c r="E22004" s="16" t="s">
        <v>1620</v>
      </c>
      <c r="G22004" s="16" t="s">
        <v>1621</v>
      </c>
      <c r="H22004" s="16" t="s">
        <v>19</v>
      </c>
      <c r="I22004" s="31">
        <v>40755546</v>
      </c>
      <c r="J22004" s="31">
        <v>40755546</v>
      </c>
      <c r="K22004" s="32">
        <f>IFERROR((J22004/I22004),0)</f>
        <v>1</v>
      </c>
      <c r="L22004" s="31"/>
      <c r="M22004" s="31"/>
      <c r="N22004" s="39"/>
      <c r="O22004" s="28"/>
      <c r="P22004" s="28"/>
      <c r="Q22004" s="28"/>
      <c r="R22004" s="28"/>
      <c r="S22004" s="25"/>
    </row>
    <row r="22005" spans="2:19" s="16" customFormat="1" outlineLevel="1" x14ac:dyDescent="0.25">
      <c r="B22005" s="47" t="s">
        <v>10062</v>
      </c>
      <c r="C22005" s="47" t="str">
        <f>C22004</f>
        <v>ASIGNACIONES DIRECTAS (20% DEL SGR)</v>
      </c>
      <c r="D22005" s="47"/>
      <c r="E22005" s="47" t="str">
        <f>E22004</f>
        <v>44110</v>
      </c>
      <c r="F22005" s="47"/>
      <c r="G22005" s="47" t="str">
        <f>G22004</f>
        <v xml:space="preserve">EL MOLINO                                         </v>
      </c>
      <c r="H22005" s="47" t="s">
        <v>10655</v>
      </c>
      <c r="I22005" s="51">
        <f>SUBTOTAL(9,I22003:I22004)</f>
        <v>46803358</v>
      </c>
      <c r="J22005" s="51">
        <f>SUBTOTAL(9,J22003:J22004)</f>
        <v>46803358</v>
      </c>
      <c r="K22005" s="49">
        <f>J22005/I22005</f>
        <v>1</v>
      </c>
      <c r="L22005" s="51">
        <f>SUBTOTAL(9,L22003:L22004)</f>
        <v>0</v>
      </c>
      <c r="M22005" s="51">
        <f>SUBTOTAL(9,M22003:M22004)</f>
        <v>0</v>
      </c>
      <c r="N22005" s="50" t="str">
        <f>IFERROR((M22005/L22005),"N.A")</f>
        <v>N.A</v>
      </c>
      <c r="O22005" s="28"/>
      <c r="P22005" s="28"/>
      <c r="Q22005" s="28"/>
      <c r="R22005" s="28"/>
      <c r="S22005" s="25"/>
    </row>
    <row r="22006" spans="2:19" s="16" customFormat="1" outlineLevel="2" x14ac:dyDescent="0.25">
      <c r="B22006" s="16" t="s">
        <v>5901</v>
      </c>
      <c r="C22006" s="16" t="s">
        <v>5447</v>
      </c>
      <c r="D22006" s="16" t="s">
        <v>95</v>
      </c>
      <c r="E22006" s="16" t="s">
        <v>1623</v>
      </c>
      <c r="G22006" s="16" t="s">
        <v>1624</v>
      </c>
      <c r="H22006" s="16" t="s">
        <v>5452</v>
      </c>
      <c r="I22006" s="31">
        <v>90553</v>
      </c>
      <c r="J22006" s="31">
        <v>90553</v>
      </c>
      <c r="K22006" s="32">
        <f>IFERROR((J22006/I22006),0)</f>
        <v>1</v>
      </c>
      <c r="L22006" s="31"/>
      <c r="M22006" s="31"/>
      <c r="N22006" s="39"/>
      <c r="O22006" s="28"/>
      <c r="P22006" s="28"/>
      <c r="Q22006" s="28"/>
      <c r="R22006" s="28"/>
      <c r="S22006" s="25"/>
    </row>
    <row r="22007" spans="2:19" s="16" customFormat="1" outlineLevel="2" x14ac:dyDescent="0.25">
      <c r="B22007" s="16" t="s">
        <v>5901</v>
      </c>
      <c r="C22007" s="16" t="s">
        <v>5447</v>
      </c>
      <c r="D22007" s="16" t="s">
        <v>95</v>
      </c>
      <c r="E22007" s="16" t="s">
        <v>1623</v>
      </c>
      <c r="G22007" s="16" t="s">
        <v>1624</v>
      </c>
      <c r="H22007" s="16" t="s">
        <v>19</v>
      </c>
      <c r="I22007" s="31">
        <v>605691</v>
      </c>
      <c r="J22007" s="31">
        <v>605691</v>
      </c>
      <c r="K22007" s="32">
        <f>IFERROR((J22007/I22007),0)</f>
        <v>1</v>
      </c>
      <c r="L22007" s="31"/>
      <c r="M22007" s="31"/>
      <c r="N22007" s="39"/>
      <c r="O22007" s="28"/>
      <c r="P22007" s="28"/>
      <c r="Q22007" s="28"/>
      <c r="R22007" s="28"/>
      <c r="S22007" s="25"/>
    </row>
    <row r="22008" spans="2:19" s="16" customFormat="1" outlineLevel="1" x14ac:dyDescent="0.25">
      <c r="B22008" s="47" t="s">
        <v>10063</v>
      </c>
      <c r="C22008" s="47" t="str">
        <f>C22007</f>
        <v>ASIGNACIONES DIRECTAS (20% DEL SGR)</v>
      </c>
      <c r="D22008" s="47"/>
      <c r="E22008" s="47" t="str">
        <f>E22007</f>
        <v>44098</v>
      </c>
      <c r="F22008" s="47"/>
      <c r="G22008" s="47" t="str">
        <f>G22007</f>
        <v xml:space="preserve">DISTRACCIÓN                                       </v>
      </c>
      <c r="H22008" s="47" t="s">
        <v>10655</v>
      </c>
      <c r="I22008" s="51">
        <f>SUBTOTAL(9,I22006:I22007)</f>
        <v>696244</v>
      </c>
      <c r="J22008" s="51">
        <f>SUBTOTAL(9,J22006:J22007)</f>
        <v>696244</v>
      </c>
      <c r="K22008" s="49">
        <f>J22008/I22008</f>
        <v>1</v>
      </c>
      <c r="L22008" s="51">
        <f>SUBTOTAL(9,L22006:L22007)</f>
        <v>0</v>
      </c>
      <c r="M22008" s="51">
        <f>SUBTOTAL(9,M22006:M22007)</f>
        <v>0</v>
      </c>
      <c r="N22008" s="50" t="str">
        <f>IFERROR((M22008/L22008),"N.A")</f>
        <v>N.A</v>
      </c>
      <c r="O22008" s="28"/>
      <c r="P22008" s="28"/>
      <c r="Q22008" s="28"/>
      <c r="R22008" s="28"/>
      <c r="S22008" s="25"/>
    </row>
    <row r="22009" spans="2:19" s="16" customFormat="1" outlineLevel="2" x14ac:dyDescent="0.25">
      <c r="B22009" s="16" t="s">
        <v>5902</v>
      </c>
      <c r="C22009" s="16" t="s">
        <v>5447</v>
      </c>
      <c r="D22009" s="16" t="s">
        <v>95</v>
      </c>
      <c r="E22009" s="16" t="s">
        <v>1626</v>
      </c>
      <c r="G22009" s="16" t="s">
        <v>1627</v>
      </c>
      <c r="H22009" s="16" t="s">
        <v>152</v>
      </c>
      <c r="I22009" s="35">
        <v>1073560813</v>
      </c>
      <c r="J22009" s="35">
        <v>911481896.93999994</v>
      </c>
      <c r="K22009" s="36">
        <f>IFERROR((J22009/I22009),0)</f>
        <v>0.84902679559709293</v>
      </c>
      <c r="L22009" s="35">
        <v>701131980.49000001</v>
      </c>
      <c r="M22009" s="35">
        <v>911481896.93999994</v>
      </c>
      <c r="N22009" s="40">
        <f>M22009/L22009</f>
        <v>1.3000147223394269</v>
      </c>
      <c r="O22009" s="28"/>
      <c r="P22009" s="28"/>
      <c r="Q22009" s="28"/>
      <c r="R22009" s="28"/>
      <c r="S22009" s="25"/>
    </row>
    <row r="22010" spans="2:19" s="16" customFormat="1" outlineLevel="2" x14ac:dyDescent="0.25">
      <c r="B22010" s="16" t="s">
        <v>5902</v>
      </c>
      <c r="C22010" s="16" t="s">
        <v>5447</v>
      </c>
      <c r="D22010" s="16" t="s">
        <v>95</v>
      </c>
      <c r="E22010" s="16" t="s">
        <v>1626</v>
      </c>
      <c r="G22010" s="16" t="s">
        <v>1627</v>
      </c>
      <c r="H22010" s="16" t="s">
        <v>5452</v>
      </c>
      <c r="I22010" s="31">
        <v>380828109</v>
      </c>
      <c r="J22010" s="31">
        <v>380828109</v>
      </c>
      <c r="K22010" s="32">
        <f>IFERROR((J22010/I22010),0)</f>
        <v>1</v>
      </c>
      <c r="L22010" s="31"/>
      <c r="M22010" s="31"/>
      <c r="N22010" s="39"/>
      <c r="O22010" s="28"/>
      <c r="P22010" s="28"/>
      <c r="Q22010" s="28"/>
      <c r="R22010" s="28"/>
      <c r="S22010" s="25"/>
    </row>
    <row r="22011" spans="2:19" s="16" customFormat="1" outlineLevel="2" x14ac:dyDescent="0.25">
      <c r="B22011" s="16" t="s">
        <v>5902</v>
      </c>
      <c r="C22011" s="16" t="s">
        <v>5447</v>
      </c>
      <c r="D22011" s="16" t="s">
        <v>95</v>
      </c>
      <c r="E22011" s="16" t="s">
        <v>1626</v>
      </c>
      <c r="G22011" s="16" t="s">
        <v>1627</v>
      </c>
      <c r="H22011" s="16" t="s">
        <v>19</v>
      </c>
      <c r="I22011" s="31">
        <v>2450028797</v>
      </c>
      <c r="J22011" s="31">
        <v>2450028797</v>
      </c>
      <c r="K22011" s="32">
        <f>IFERROR((J22011/I22011),0)</f>
        <v>1</v>
      </c>
      <c r="L22011" s="31"/>
      <c r="M22011" s="31"/>
      <c r="N22011" s="39"/>
      <c r="O22011" s="28"/>
      <c r="P22011" s="28"/>
      <c r="Q22011" s="28"/>
      <c r="R22011" s="28"/>
      <c r="S22011" s="25"/>
    </row>
    <row r="22012" spans="2:19" s="16" customFormat="1" outlineLevel="2" x14ac:dyDescent="0.25">
      <c r="B22012" s="16" t="s">
        <v>5902</v>
      </c>
      <c r="C22012" s="16" t="s">
        <v>5447</v>
      </c>
      <c r="D22012" s="16" t="s">
        <v>95</v>
      </c>
      <c r="E22012" s="16" t="s">
        <v>1626</v>
      </c>
      <c r="G22012" s="16" t="s">
        <v>1627</v>
      </c>
      <c r="H22012" s="16" t="s">
        <v>154</v>
      </c>
      <c r="I22012" s="31">
        <v>6640</v>
      </c>
      <c r="J22012" s="31">
        <v>6640</v>
      </c>
      <c r="K22012" s="32">
        <f>IFERROR((J22012/I22012),0)</f>
        <v>1</v>
      </c>
      <c r="L22012" s="31"/>
      <c r="M22012" s="31"/>
      <c r="N22012" s="39"/>
      <c r="O22012" s="28"/>
      <c r="P22012" s="28"/>
      <c r="Q22012" s="28"/>
      <c r="R22012" s="28"/>
      <c r="S22012" s="25"/>
    </row>
    <row r="22013" spans="2:19" s="16" customFormat="1" outlineLevel="2" x14ac:dyDescent="0.25">
      <c r="B22013" s="16" t="s">
        <v>5902</v>
      </c>
      <c r="C22013" s="16" t="s">
        <v>5447</v>
      </c>
      <c r="D22013" s="16" t="s">
        <v>95</v>
      </c>
      <c r="E22013" s="16" t="s">
        <v>1626</v>
      </c>
      <c r="G22013" s="16" t="s">
        <v>1627</v>
      </c>
      <c r="H22013" s="16" t="s">
        <v>331</v>
      </c>
      <c r="I22013" s="31">
        <v>49839341</v>
      </c>
      <c r="J22013" s="31">
        <v>49839341</v>
      </c>
      <c r="K22013" s="32">
        <f>IFERROR((J22013/I22013),0)</f>
        <v>1</v>
      </c>
      <c r="L22013" s="31"/>
      <c r="M22013" s="31"/>
      <c r="N22013" s="39"/>
      <c r="O22013" s="28"/>
      <c r="P22013" s="28"/>
      <c r="Q22013" s="28"/>
      <c r="R22013" s="28"/>
      <c r="S22013" s="25"/>
    </row>
    <row r="22014" spans="2:19" s="16" customFormat="1" outlineLevel="2" x14ac:dyDescent="0.25">
      <c r="B22014" s="16" t="s">
        <v>5902</v>
      </c>
      <c r="C22014" s="16" t="s">
        <v>5447</v>
      </c>
      <c r="D22014" s="16" t="s">
        <v>97</v>
      </c>
      <c r="E22014" s="16" t="s">
        <v>1626</v>
      </c>
      <c r="G22014" s="16" t="s">
        <v>1627</v>
      </c>
      <c r="H22014" s="16" t="s">
        <v>4491</v>
      </c>
      <c r="I22014" s="31">
        <v>201725895</v>
      </c>
      <c r="J22014" s="31">
        <v>201725895</v>
      </c>
      <c r="K22014" s="32">
        <f>IFERROR((J22014/I22014),0)</f>
        <v>1</v>
      </c>
      <c r="L22014" s="31"/>
      <c r="M22014" s="31"/>
      <c r="N22014" s="39"/>
      <c r="O22014" s="28"/>
      <c r="P22014" s="28"/>
      <c r="Q22014" s="28"/>
      <c r="R22014" s="28"/>
      <c r="S22014" s="25"/>
    </row>
    <row r="22015" spans="2:19" s="16" customFormat="1" outlineLevel="2" x14ac:dyDescent="0.25">
      <c r="B22015" s="16" t="s">
        <v>5902</v>
      </c>
      <c r="C22015" s="16" t="s">
        <v>5447</v>
      </c>
      <c r="D22015" s="16" t="s">
        <v>95</v>
      </c>
      <c r="E22015" s="16" t="s">
        <v>1626</v>
      </c>
      <c r="G22015" s="16" t="s">
        <v>1627</v>
      </c>
      <c r="H22015" s="16" t="s">
        <v>231</v>
      </c>
      <c r="I22015" s="31">
        <v>165399095</v>
      </c>
      <c r="J22015" s="31">
        <v>165399095</v>
      </c>
      <c r="K22015" s="32">
        <f>IFERROR((J22015/I22015),0)</f>
        <v>1</v>
      </c>
      <c r="L22015" s="31"/>
      <c r="M22015" s="31"/>
      <c r="N22015" s="39"/>
      <c r="O22015" s="28"/>
      <c r="P22015" s="28"/>
      <c r="Q22015" s="28"/>
      <c r="R22015" s="28"/>
      <c r="S22015" s="25"/>
    </row>
    <row r="22016" spans="2:19" s="16" customFormat="1" outlineLevel="2" x14ac:dyDescent="0.25">
      <c r="B22016" s="16" t="s">
        <v>5902</v>
      </c>
      <c r="C22016" s="16" t="s">
        <v>5447</v>
      </c>
      <c r="D22016" s="16" t="s">
        <v>95</v>
      </c>
      <c r="E22016" s="16" t="s">
        <v>1626</v>
      </c>
      <c r="G22016" s="16" t="s">
        <v>1627</v>
      </c>
      <c r="H22016" s="16" t="s">
        <v>155</v>
      </c>
      <c r="I22016" s="31">
        <v>-214712163</v>
      </c>
      <c r="J22016" s="31"/>
      <c r="K22016" s="32">
        <f>IFERROR((J22016/I22016),0)</f>
        <v>0</v>
      </c>
      <c r="L22016" s="31"/>
      <c r="M22016" s="31"/>
      <c r="N22016" s="39"/>
      <c r="O22016" s="28"/>
      <c r="P22016" s="28"/>
      <c r="Q22016" s="28"/>
      <c r="R22016" s="28"/>
      <c r="S22016" s="25"/>
    </row>
    <row r="22017" spans="2:19" s="16" customFormat="1" outlineLevel="1" x14ac:dyDescent="0.25">
      <c r="B22017" s="47" t="s">
        <v>10064</v>
      </c>
      <c r="C22017" s="47" t="str">
        <f>C22016</f>
        <v>ASIGNACIONES DIRECTAS (20% DEL SGR)</v>
      </c>
      <c r="D22017" s="47"/>
      <c r="E22017" s="47" t="str">
        <f>E22016</f>
        <v>44090</v>
      </c>
      <c r="F22017" s="47"/>
      <c r="G22017" s="47" t="str">
        <f>G22016</f>
        <v xml:space="preserve">DIBULLA                                           </v>
      </c>
      <c r="H22017" s="47" t="s">
        <v>10655</v>
      </c>
      <c r="I22017" s="51">
        <f>SUBTOTAL(9,I22009:I22016)</f>
        <v>4106676527</v>
      </c>
      <c r="J22017" s="51">
        <f>SUBTOTAL(9,J22009:J22016)</f>
        <v>4159309773.9400001</v>
      </c>
      <c r="K22017" s="49">
        <f>J22017/I22017</f>
        <v>1.012816506631081</v>
      </c>
      <c r="L22017" s="51">
        <f>SUBTOTAL(9,L22009:L22016)</f>
        <v>701131980.49000001</v>
      </c>
      <c r="M22017" s="51">
        <f>SUBTOTAL(9,M22009:M22016)</f>
        <v>911481896.93999994</v>
      </c>
      <c r="N22017" s="50">
        <f>IFERROR((M22017/L22017),"N.A")</f>
        <v>1.3000147223394269</v>
      </c>
      <c r="O22017" s="28"/>
      <c r="P22017" s="28"/>
      <c r="Q22017" s="28"/>
      <c r="R22017" s="28"/>
      <c r="S22017" s="25"/>
    </row>
    <row r="22018" spans="2:19" s="16" customFormat="1" outlineLevel="2" x14ac:dyDescent="0.25">
      <c r="B22018" s="16" t="s">
        <v>5903</v>
      </c>
      <c r="C22018" s="16" t="s">
        <v>5447</v>
      </c>
      <c r="D22018" s="16" t="s">
        <v>95</v>
      </c>
      <c r="E22018" s="16" t="s">
        <v>1629</v>
      </c>
      <c r="G22018" s="16" t="s">
        <v>1630</v>
      </c>
      <c r="H22018" s="16" t="s">
        <v>152</v>
      </c>
      <c r="I22018" s="35">
        <v>154966872926</v>
      </c>
      <c r="J22018" s="35">
        <v>48356280874.26001</v>
      </c>
      <c r="K22018" s="36">
        <f>IFERROR((J22018/I22018),0)</f>
        <v>0.31204269635969983</v>
      </c>
      <c r="L22018" s="35">
        <v>104727649829</v>
      </c>
      <c r="M22018" s="35">
        <v>48356280874.26001</v>
      </c>
      <c r="N22018" s="40">
        <f>M22018/L22018</f>
        <v>0.46173365823845436</v>
      </c>
      <c r="O22018" s="28"/>
      <c r="P22018" s="28"/>
      <c r="Q22018" s="28"/>
      <c r="R22018" s="28"/>
      <c r="S22018" s="25"/>
    </row>
    <row r="22019" spans="2:19" s="16" customFormat="1" outlineLevel="2" x14ac:dyDescent="0.25">
      <c r="B22019" s="16" t="s">
        <v>5903</v>
      </c>
      <c r="C22019" s="16" t="s">
        <v>5447</v>
      </c>
      <c r="D22019" s="16" t="s">
        <v>95</v>
      </c>
      <c r="E22019" s="16" t="s">
        <v>1629</v>
      </c>
      <c r="G22019" s="16" t="s">
        <v>1630</v>
      </c>
      <c r="H22019" s="16" t="s">
        <v>24</v>
      </c>
      <c r="I22019" s="31">
        <v>479646232</v>
      </c>
      <c r="J22019" s="31">
        <v>479646232</v>
      </c>
      <c r="K22019" s="32">
        <f>IFERROR((J22019/I22019),0)</f>
        <v>1</v>
      </c>
      <c r="L22019" s="31"/>
      <c r="M22019" s="31"/>
      <c r="N22019" s="39"/>
      <c r="O22019" s="28"/>
      <c r="P22019" s="28"/>
      <c r="Q22019" s="28"/>
      <c r="R22019" s="28"/>
      <c r="S22019" s="25"/>
    </row>
    <row r="22020" spans="2:19" s="16" customFormat="1" outlineLevel="2" x14ac:dyDescent="0.25">
      <c r="B22020" s="16" t="s">
        <v>5903</v>
      </c>
      <c r="C22020" s="16" t="s">
        <v>5447</v>
      </c>
      <c r="D22020" s="16" t="s">
        <v>95</v>
      </c>
      <c r="E22020" s="16" t="s">
        <v>1629</v>
      </c>
      <c r="G22020" s="16" t="s">
        <v>1630</v>
      </c>
      <c r="H22020" s="16" t="s">
        <v>5452</v>
      </c>
      <c r="I22020" s="31">
        <v>17282636648</v>
      </c>
      <c r="J22020" s="31">
        <v>17282636648</v>
      </c>
      <c r="K22020" s="32">
        <f>IFERROR((J22020/I22020),0)</f>
        <v>1</v>
      </c>
      <c r="L22020" s="31"/>
      <c r="M22020" s="31"/>
      <c r="N22020" s="39"/>
      <c r="O22020" s="28"/>
      <c r="P22020" s="28"/>
      <c r="Q22020" s="28"/>
      <c r="R22020" s="28"/>
      <c r="S22020" s="25"/>
    </row>
    <row r="22021" spans="2:19" s="16" customFormat="1" outlineLevel="2" x14ac:dyDescent="0.25">
      <c r="B22021" s="16" t="s">
        <v>5903</v>
      </c>
      <c r="C22021" s="16" t="s">
        <v>5447</v>
      </c>
      <c r="D22021" s="16" t="s">
        <v>95</v>
      </c>
      <c r="E22021" s="16" t="s">
        <v>1629</v>
      </c>
      <c r="G22021" s="16" t="s">
        <v>1630</v>
      </c>
      <c r="H22021" s="16" t="s">
        <v>19</v>
      </c>
      <c r="I22021" s="31">
        <v>121235087929</v>
      </c>
      <c r="J22021" s="31">
        <v>121235087929</v>
      </c>
      <c r="K22021" s="32">
        <f>IFERROR((J22021/I22021),0)</f>
        <v>1</v>
      </c>
      <c r="L22021" s="31"/>
      <c r="M22021" s="31"/>
      <c r="N22021" s="39"/>
      <c r="O22021" s="28"/>
      <c r="P22021" s="28"/>
      <c r="Q22021" s="28"/>
      <c r="R22021" s="28"/>
      <c r="S22021" s="25"/>
    </row>
    <row r="22022" spans="2:19" s="16" customFormat="1" outlineLevel="2" x14ac:dyDescent="0.25">
      <c r="B22022" s="16" t="s">
        <v>5903</v>
      </c>
      <c r="C22022" s="16" t="s">
        <v>5447</v>
      </c>
      <c r="D22022" s="16" t="s">
        <v>95</v>
      </c>
      <c r="E22022" s="16" t="s">
        <v>1629</v>
      </c>
      <c r="G22022" s="16" t="s">
        <v>1630</v>
      </c>
      <c r="H22022" s="16" t="s">
        <v>154</v>
      </c>
      <c r="I22022" s="31">
        <v>958450</v>
      </c>
      <c r="J22022" s="31">
        <v>958450</v>
      </c>
      <c r="K22022" s="32">
        <f>IFERROR((J22022/I22022),0)</f>
        <v>1</v>
      </c>
      <c r="L22022" s="31"/>
      <c r="M22022" s="31"/>
      <c r="N22022" s="39"/>
      <c r="O22022" s="28"/>
      <c r="P22022" s="28"/>
      <c r="Q22022" s="28"/>
      <c r="R22022" s="28"/>
      <c r="S22022" s="25"/>
    </row>
    <row r="22023" spans="2:19" s="16" customFormat="1" outlineLevel="2" x14ac:dyDescent="0.25">
      <c r="B22023" s="16" t="s">
        <v>5903</v>
      </c>
      <c r="C22023" s="16" t="s">
        <v>5447</v>
      </c>
      <c r="D22023" s="16" t="s">
        <v>95</v>
      </c>
      <c r="E22023" s="16" t="s">
        <v>1629</v>
      </c>
      <c r="G22023" s="16" t="s">
        <v>1630</v>
      </c>
      <c r="H22023" s="16" t="s">
        <v>331</v>
      </c>
      <c r="I22023" s="31">
        <v>4615007347</v>
      </c>
      <c r="J22023" s="31">
        <v>4615007347</v>
      </c>
      <c r="K22023" s="32">
        <f>IFERROR((J22023/I22023),0)</f>
        <v>1</v>
      </c>
      <c r="L22023" s="31"/>
      <c r="M22023" s="31"/>
      <c r="N22023" s="39"/>
      <c r="O22023" s="28"/>
      <c r="P22023" s="28"/>
      <c r="Q22023" s="28"/>
      <c r="R22023" s="28"/>
      <c r="S22023" s="25"/>
    </row>
    <row r="22024" spans="2:19" s="16" customFormat="1" outlineLevel="2" x14ac:dyDescent="0.25">
      <c r="B22024" s="16" t="s">
        <v>5903</v>
      </c>
      <c r="C22024" s="16" t="s">
        <v>5447</v>
      </c>
      <c r="D22024" s="16" t="s">
        <v>97</v>
      </c>
      <c r="E22024" s="16" t="s">
        <v>1629</v>
      </c>
      <c r="G22024" s="16" t="s">
        <v>1630</v>
      </c>
      <c r="H22024" s="16" t="s">
        <v>4491</v>
      </c>
      <c r="I22024" s="31">
        <v>14822</v>
      </c>
      <c r="J22024" s="31">
        <v>14822</v>
      </c>
      <c r="K22024" s="32">
        <f>IFERROR((J22024/I22024),0)</f>
        <v>1</v>
      </c>
      <c r="L22024" s="31"/>
      <c r="M22024" s="31"/>
      <c r="N22024" s="39"/>
      <c r="O22024" s="28"/>
      <c r="P22024" s="28"/>
      <c r="Q22024" s="28"/>
      <c r="R22024" s="28"/>
      <c r="S22024" s="25"/>
    </row>
    <row r="22025" spans="2:19" s="16" customFormat="1" outlineLevel="2" x14ac:dyDescent="0.25">
      <c r="B22025" s="16" t="s">
        <v>5903</v>
      </c>
      <c r="C22025" s="16" t="s">
        <v>5447</v>
      </c>
      <c r="D22025" s="16" t="s">
        <v>95</v>
      </c>
      <c r="E22025" s="16" t="s">
        <v>1629</v>
      </c>
      <c r="G22025" s="16" t="s">
        <v>1630</v>
      </c>
      <c r="H22025" s="16" t="s">
        <v>231</v>
      </c>
      <c r="I22025" s="31">
        <v>25853449273</v>
      </c>
      <c r="J22025" s="31">
        <v>25853449273</v>
      </c>
      <c r="K22025" s="32">
        <f>IFERROR((J22025/I22025),0)</f>
        <v>1</v>
      </c>
      <c r="L22025" s="31"/>
      <c r="M22025" s="31"/>
      <c r="N22025" s="39"/>
      <c r="O22025" s="28"/>
      <c r="P22025" s="28"/>
      <c r="Q22025" s="28"/>
      <c r="R22025" s="28"/>
      <c r="S22025" s="25"/>
    </row>
    <row r="22026" spans="2:19" s="16" customFormat="1" outlineLevel="2" x14ac:dyDescent="0.25">
      <c r="B22026" s="16" t="s">
        <v>5903</v>
      </c>
      <c r="C22026" s="16" t="s">
        <v>5447</v>
      </c>
      <c r="D22026" s="16" t="s">
        <v>95</v>
      </c>
      <c r="E22026" s="16" t="s">
        <v>1629</v>
      </c>
      <c r="G22026" s="16" t="s">
        <v>1630</v>
      </c>
      <c r="H22026" s="16" t="s">
        <v>155</v>
      </c>
      <c r="I22026" s="31">
        <v>-30993374585</v>
      </c>
      <c r="J22026" s="31"/>
      <c r="K22026" s="32">
        <f>IFERROR((J22026/I22026),0)</f>
        <v>0</v>
      </c>
      <c r="L22026" s="31"/>
      <c r="M22026" s="31"/>
      <c r="N22026" s="39"/>
      <c r="O22026" s="28"/>
      <c r="P22026" s="28"/>
      <c r="Q22026" s="28"/>
      <c r="R22026" s="28"/>
      <c r="S22026" s="25"/>
    </row>
    <row r="22027" spans="2:19" s="16" customFormat="1" outlineLevel="1" x14ac:dyDescent="0.25">
      <c r="B22027" s="47" t="s">
        <v>10065</v>
      </c>
      <c r="C22027" s="47" t="str">
        <f>C22026</f>
        <v>ASIGNACIONES DIRECTAS (20% DEL SGR)</v>
      </c>
      <c r="D22027" s="47"/>
      <c r="E22027" s="47" t="str">
        <f>E22026</f>
        <v>44078</v>
      </c>
      <c r="F22027" s="47"/>
      <c r="G22027" s="47" t="str">
        <f>G22026</f>
        <v xml:space="preserve">BARRANCAS                                         </v>
      </c>
      <c r="H22027" s="47" t="s">
        <v>10655</v>
      </c>
      <c r="I22027" s="51">
        <f>SUBTOTAL(9,I22018:I22026)</f>
        <v>293440299042</v>
      </c>
      <c r="J22027" s="51">
        <f>SUBTOTAL(9,J22018:J22026)</f>
        <v>217823081575.26001</v>
      </c>
      <c r="K22027" s="49">
        <f>J22027/I22027</f>
        <v>0.74230800025215038</v>
      </c>
      <c r="L22027" s="51">
        <f>SUBTOTAL(9,L22018:L22026)</f>
        <v>104727649829</v>
      </c>
      <c r="M22027" s="51">
        <f>SUBTOTAL(9,M22018:M22026)</f>
        <v>48356280874.26001</v>
      </c>
      <c r="N22027" s="50">
        <f>IFERROR((M22027/L22027),"N.A")</f>
        <v>0.46173365823845436</v>
      </c>
      <c r="O22027" s="28"/>
      <c r="P22027" s="28"/>
      <c r="Q22027" s="28"/>
      <c r="R22027" s="28"/>
      <c r="S22027" s="25"/>
    </row>
    <row r="22028" spans="2:19" s="16" customFormat="1" outlineLevel="2" x14ac:dyDescent="0.25">
      <c r="B22028" s="16" t="s">
        <v>5904</v>
      </c>
      <c r="C22028" s="16" t="s">
        <v>5447</v>
      </c>
      <c r="D22028" s="16" t="s">
        <v>95</v>
      </c>
      <c r="E22028" s="16" t="s">
        <v>1632</v>
      </c>
      <c r="G22028" s="16" t="s">
        <v>1051</v>
      </c>
      <c r="H22028" s="16" t="s">
        <v>152</v>
      </c>
      <c r="I22028" s="35">
        <v>81382614160</v>
      </c>
      <c r="J22028" s="35">
        <v>9509572529.8999977</v>
      </c>
      <c r="K22028" s="36">
        <f>IFERROR((J22028/I22028),0)</f>
        <v>0.1168501728293462</v>
      </c>
      <c r="L22028" s="35">
        <v>57577038043</v>
      </c>
      <c r="M22028" s="35">
        <v>9509572529.8999977</v>
      </c>
      <c r="N22028" s="40">
        <f>M22028/L22028</f>
        <v>0.16516258656442184</v>
      </c>
      <c r="O22028" s="28"/>
      <c r="P22028" s="28"/>
      <c r="Q22028" s="28"/>
      <c r="R22028" s="28"/>
      <c r="S22028" s="25"/>
    </row>
    <row r="22029" spans="2:19" s="16" customFormat="1" outlineLevel="2" x14ac:dyDescent="0.25">
      <c r="B22029" s="16" t="s">
        <v>5904</v>
      </c>
      <c r="C22029" s="16" t="s">
        <v>5447</v>
      </c>
      <c r="D22029" s="16" t="s">
        <v>95</v>
      </c>
      <c r="E22029" s="16" t="s">
        <v>1632</v>
      </c>
      <c r="G22029" s="16" t="s">
        <v>1051</v>
      </c>
      <c r="H22029" s="16" t="s">
        <v>5452</v>
      </c>
      <c r="I22029" s="31">
        <v>7773217985</v>
      </c>
      <c r="J22029" s="31">
        <v>7773217985</v>
      </c>
      <c r="K22029" s="32">
        <f>IFERROR((J22029/I22029),0)</f>
        <v>1</v>
      </c>
      <c r="L22029" s="31"/>
      <c r="M22029" s="31"/>
      <c r="N22029" s="39"/>
      <c r="O22029" s="28"/>
      <c r="P22029" s="28"/>
      <c r="Q22029" s="28"/>
      <c r="R22029" s="28"/>
      <c r="S22029" s="25"/>
    </row>
    <row r="22030" spans="2:19" s="16" customFormat="1" outlineLevel="2" x14ac:dyDescent="0.25">
      <c r="B22030" s="16" t="s">
        <v>5904</v>
      </c>
      <c r="C22030" s="16" t="s">
        <v>5447</v>
      </c>
      <c r="D22030" s="16" t="s">
        <v>95</v>
      </c>
      <c r="E22030" s="16" t="s">
        <v>1632</v>
      </c>
      <c r="G22030" s="16" t="s">
        <v>1051</v>
      </c>
      <c r="H22030" s="16" t="s">
        <v>19</v>
      </c>
      <c r="I22030" s="31">
        <v>43680793742</v>
      </c>
      <c r="J22030" s="31">
        <v>43680793742</v>
      </c>
      <c r="K22030" s="32">
        <f>IFERROR((J22030/I22030),0)</f>
        <v>1</v>
      </c>
      <c r="L22030" s="31"/>
      <c r="M22030" s="31"/>
      <c r="N22030" s="39"/>
      <c r="O22030" s="28"/>
      <c r="P22030" s="28"/>
      <c r="Q22030" s="28"/>
      <c r="R22030" s="28"/>
      <c r="S22030" s="25"/>
    </row>
    <row r="22031" spans="2:19" s="16" customFormat="1" outlineLevel="2" x14ac:dyDescent="0.25">
      <c r="B22031" s="16" t="s">
        <v>5904</v>
      </c>
      <c r="C22031" s="16" t="s">
        <v>5447</v>
      </c>
      <c r="D22031" s="16" t="s">
        <v>95</v>
      </c>
      <c r="E22031" s="16" t="s">
        <v>1632</v>
      </c>
      <c r="G22031" s="16" t="s">
        <v>1051</v>
      </c>
      <c r="H22031" s="16" t="s">
        <v>154</v>
      </c>
      <c r="I22031" s="31">
        <v>503341</v>
      </c>
      <c r="J22031" s="31">
        <v>503341</v>
      </c>
      <c r="K22031" s="32">
        <f>IFERROR((J22031/I22031),0)</f>
        <v>1</v>
      </c>
      <c r="L22031" s="31"/>
      <c r="M22031" s="31"/>
      <c r="N22031" s="39"/>
      <c r="O22031" s="28"/>
      <c r="P22031" s="28"/>
      <c r="Q22031" s="28"/>
      <c r="R22031" s="28"/>
      <c r="S22031" s="25"/>
    </row>
    <row r="22032" spans="2:19" s="16" customFormat="1" outlineLevel="2" x14ac:dyDescent="0.25">
      <c r="B22032" s="16" t="s">
        <v>5904</v>
      </c>
      <c r="C22032" s="16" t="s">
        <v>5447</v>
      </c>
      <c r="D22032" s="16" t="s">
        <v>95</v>
      </c>
      <c r="E22032" s="16" t="s">
        <v>1632</v>
      </c>
      <c r="G22032" s="16" t="s">
        <v>1051</v>
      </c>
      <c r="H22032" s="16" t="s">
        <v>331</v>
      </c>
      <c r="I22032" s="31">
        <v>1839633919</v>
      </c>
      <c r="J22032" s="31">
        <v>1839633919</v>
      </c>
      <c r="K22032" s="32">
        <f>IFERROR((J22032/I22032),0)</f>
        <v>1</v>
      </c>
      <c r="L22032" s="31"/>
      <c r="M22032" s="31"/>
      <c r="N22032" s="39"/>
      <c r="O22032" s="28"/>
      <c r="P22032" s="28"/>
      <c r="Q22032" s="28"/>
      <c r="R22032" s="28"/>
      <c r="S22032" s="25"/>
    </row>
    <row r="22033" spans="2:19" s="16" customFormat="1" outlineLevel="2" x14ac:dyDescent="0.25">
      <c r="B22033" s="16" t="s">
        <v>5904</v>
      </c>
      <c r="C22033" s="16" t="s">
        <v>5447</v>
      </c>
      <c r="D22033" s="16" t="s">
        <v>95</v>
      </c>
      <c r="E22033" s="16" t="s">
        <v>1632</v>
      </c>
      <c r="G22033" s="16" t="s">
        <v>1051</v>
      </c>
      <c r="H22033" s="16" t="s">
        <v>231</v>
      </c>
      <c r="I22033" s="31">
        <v>14786073418</v>
      </c>
      <c r="J22033" s="31">
        <v>14786073418</v>
      </c>
      <c r="K22033" s="32">
        <f>IFERROR((J22033/I22033),0)</f>
        <v>1</v>
      </c>
      <c r="L22033" s="31"/>
      <c r="M22033" s="31"/>
      <c r="N22033" s="39"/>
      <c r="O22033" s="28"/>
      <c r="P22033" s="28"/>
      <c r="Q22033" s="28"/>
      <c r="R22033" s="28"/>
      <c r="S22033" s="25"/>
    </row>
    <row r="22034" spans="2:19" s="16" customFormat="1" outlineLevel="2" x14ac:dyDescent="0.25">
      <c r="B22034" s="16" t="s">
        <v>5904</v>
      </c>
      <c r="C22034" s="16" t="s">
        <v>5447</v>
      </c>
      <c r="D22034" s="16" t="s">
        <v>95</v>
      </c>
      <c r="E22034" s="16" t="s">
        <v>1632</v>
      </c>
      <c r="G22034" s="16" t="s">
        <v>1051</v>
      </c>
      <c r="H22034" s="16" t="s">
        <v>155</v>
      </c>
      <c r="I22034" s="31">
        <v>-16276522832</v>
      </c>
      <c r="J22034" s="31"/>
      <c r="K22034" s="32">
        <f>IFERROR((J22034/I22034),0)</f>
        <v>0</v>
      </c>
      <c r="L22034" s="31"/>
      <c r="M22034" s="31"/>
      <c r="N22034" s="39"/>
      <c r="O22034" s="28"/>
      <c r="P22034" s="28"/>
      <c r="Q22034" s="28"/>
      <c r="R22034" s="28"/>
      <c r="S22034" s="25"/>
    </row>
    <row r="22035" spans="2:19" s="16" customFormat="1" outlineLevel="1" x14ac:dyDescent="0.25">
      <c r="B22035" s="47" t="s">
        <v>10066</v>
      </c>
      <c r="C22035" s="47" t="str">
        <f>C22034</f>
        <v>ASIGNACIONES DIRECTAS (20% DEL SGR)</v>
      </c>
      <c r="D22035" s="47"/>
      <c r="E22035" s="47" t="str">
        <f>E22034</f>
        <v>44035</v>
      </c>
      <c r="F22035" s="47"/>
      <c r="G22035" s="47" t="str">
        <f>G22034</f>
        <v xml:space="preserve">ALBANIA                                           </v>
      </c>
      <c r="H22035" s="47" t="s">
        <v>10655</v>
      </c>
      <c r="I22035" s="51">
        <f>SUBTOTAL(9,I22028:I22034)</f>
        <v>133186313733</v>
      </c>
      <c r="J22035" s="51">
        <f>SUBTOTAL(9,J22028:J22034)</f>
        <v>77589794934.899994</v>
      </c>
      <c r="K22035" s="49">
        <f>J22035/I22035</f>
        <v>0.58256582647407051</v>
      </c>
      <c r="L22035" s="51">
        <f>SUBTOTAL(9,L22028:L22034)</f>
        <v>57577038043</v>
      </c>
      <c r="M22035" s="51">
        <f>SUBTOTAL(9,M22028:M22034)</f>
        <v>9509572529.8999977</v>
      </c>
      <c r="N22035" s="50">
        <f>IFERROR((M22035/L22035),"N.A")</f>
        <v>0.16516258656442184</v>
      </c>
      <c r="O22035" s="28"/>
      <c r="P22035" s="28"/>
      <c r="Q22035" s="28"/>
      <c r="R22035" s="28"/>
      <c r="S22035" s="25"/>
    </row>
    <row r="22036" spans="2:19" s="16" customFormat="1" outlineLevel="2" x14ac:dyDescent="0.25">
      <c r="B22036" s="16" t="s">
        <v>5905</v>
      </c>
      <c r="C22036" s="16" t="s">
        <v>5447</v>
      </c>
      <c r="D22036" s="16" t="s">
        <v>95</v>
      </c>
      <c r="E22036" s="16" t="s">
        <v>1634</v>
      </c>
      <c r="G22036" s="16" t="s">
        <v>1635</v>
      </c>
      <c r="H22036" s="16" t="s">
        <v>152</v>
      </c>
      <c r="I22036" s="35">
        <v>4251754052</v>
      </c>
      <c r="J22036" s="35">
        <v>2643399580.9899998</v>
      </c>
      <c r="K22036" s="36">
        <f>IFERROR((J22036/I22036),0)</f>
        <v>0.6217197769815872</v>
      </c>
      <c r="L22036" s="35">
        <v>2763354632.0499997</v>
      </c>
      <c r="M22036" s="35">
        <v>2643399580.9899998</v>
      </c>
      <c r="N22036" s="40">
        <f>M22036/L22036</f>
        <v>0.95659078655025498</v>
      </c>
      <c r="O22036" s="28"/>
      <c r="P22036" s="28"/>
      <c r="Q22036" s="28"/>
      <c r="R22036" s="28"/>
      <c r="S22036" s="25"/>
    </row>
    <row r="22037" spans="2:19" s="16" customFormat="1" outlineLevel="2" x14ac:dyDescent="0.25">
      <c r="B22037" s="16" t="s">
        <v>5905</v>
      </c>
      <c r="C22037" s="16" t="s">
        <v>5447</v>
      </c>
      <c r="D22037" s="16" t="s">
        <v>95</v>
      </c>
      <c r="E22037" s="16" t="s">
        <v>1634</v>
      </c>
      <c r="G22037" s="16" t="s">
        <v>1635</v>
      </c>
      <c r="H22037" s="16" t="s">
        <v>5452</v>
      </c>
      <c r="I22037" s="31">
        <v>1728412220</v>
      </c>
      <c r="J22037" s="31">
        <v>1728412220</v>
      </c>
      <c r="K22037" s="32">
        <f>IFERROR((J22037/I22037),0)</f>
        <v>1</v>
      </c>
      <c r="L22037" s="31"/>
      <c r="M22037" s="31"/>
      <c r="N22037" s="39"/>
      <c r="O22037" s="28"/>
      <c r="P22037" s="28"/>
      <c r="Q22037" s="28"/>
      <c r="R22037" s="28"/>
      <c r="S22037" s="25"/>
    </row>
    <row r="22038" spans="2:19" s="16" customFormat="1" outlineLevel="2" x14ac:dyDescent="0.25">
      <c r="B22038" s="16" t="s">
        <v>5905</v>
      </c>
      <c r="C22038" s="16" t="s">
        <v>5447</v>
      </c>
      <c r="D22038" s="16" t="s">
        <v>95</v>
      </c>
      <c r="E22038" s="16" t="s">
        <v>1634</v>
      </c>
      <c r="G22038" s="16" t="s">
        <v>1635</v>
      </c>
      <c r="H22038" s="16" t="s">
        <v>19</v>
      </c>
      <c r="I22038" s="31">
        <v>10532889302</v>
      </c>
      <c r="J22038" s="31">
        <v>10532889302</v>
      </c>
      <c r="K22038" s="32">
        <f>IFERROR((J22038/I22038),0)</f>
        <v>1</v>
      </c>
      <c r="L22038" s="31"/>
      <c r="M22038" s="31"/>
      <c r="N22038" s="39"/>
      <c r="O22038" s="28"/>
      <c r="P22038" s="28"/>
      <c r="Q22038" s="28"/>
      <c r="R22038" s="28"/>
      <c r="S22038" s="25"/>
    </row>
    <row r="22039" spans="2:19" s="16" customFormat="1" outlineLevel="2" x14ac:dyDescent="0.25">
      <c r="B22039" s="16" t="s">
        <v>5905</v>
      </c>
      <c r="C22039" s="16" t="s">
        <v>5447</v>
      </c>
      <c r="D22039" s="16" t="s">
        <v>95</v>
      </c>
      <c r="E22039" s="16" t="s">
        <v>1634</v>
      </c>
      <c r="G22039" s="16" t="s">
        <v>1635</v>
      </c>
      <c r="H22039" s="16" t="s">
        <v>154</v>
      </c>
      <c r="I22039" s="31">
        <v>26296</v>
      </c>
      <c r="J22039" s="31">
        <v>26296</v>
      </c>
      <c r="K22039" s="32">
        <f>IFERROR((J22039/I22039),0)</f>
        <v>1</v>
      </c>
      <c r="L22039" s="31"/>
      <c r="M22039" s="31"/>
      <c r="N22039" s="39"/>
      <c r="O22039" s="28"/>
      <c r="P22039" s="28"/>
      <c r="Q22039" s="28"/>
      <c r="R22039" s="28"/>
      <c r="S22039" s="25"/>
    </row>
    <row r="22040" spans="2:19" s="16" customFormat="1" outlineLevel="2" x14ac:dyDescent="0.25">
      <c r="B22040" s="16" t="s">
        <v>5905</v>
      </c>
      <c r="C22040" s="16" t="s">
        <v>5447</v>
      </c>
      <c r="D22040" s="16" t="s">
        <v>95</v>
      </c>
      <c r="E22040" s="16" t="s">
        <v>1634</v>
      </c>
      <c r="G22040" s="16" t="s">
        <v>1635</v>
      </c>
      <c r="H22040" s="16" t="s">
        <v>331</v>
      </c>
      <c r="I22040" s="31">
        <v>131658165</v>
      </c>
      <c r="J22040" s="31">
        <v>131658165</v>
      </c>
      <c r="K22040" s="32">
        <f>IFERROR((J22040/I22040),0)</f>
        <v>1</v>
      </c>
      <c r="L22040" s="31"/>
      <c r="M22040" s="31"/>
      <c r="N22040" s="39"/>
      <c r="O22040" s="28"/>
      <c r="P22040" s="28"/>
      <c r="Q22040" s="28"/>
      <c r="R22040" s="28"/>
      <c r="S22040" s="25"/>
    </row>
    <row r="22041" spans="2:19" s="16" customFormat="1" outlineLevel="2" x14ac:dyDescent="0.25">
      <c r="B22041" s="16" t="s">
        <v>5905</v>
      </c>
      <c r="C22041" s="16" t="s">
        <v>5447</v>
      </c>
      <c r="D22041" s="16" t="s">
        <v>97</v>
      </c>
      <c r="E22041" s="16" t="s">
        <v>1634</v>
      </c>
      <c r="G22041" s="16" t="s">
        <v>1635</v>
      </c>
      <c r="H22041" s="16" t="s">
        <v>4491</v>
      </c>
      <c r="I22041" s="31">
        <v>12923</v>
      </c>
      <c r="J22041" s="31">
        <v>12923</v>
      </c>
      <c r="K22041" s="32">
        <f>IFERROR((J22041/I22041),0)</f>
        <v>1</v>
      </c>
      <c r="L22041" s="31"/>
      <c r="M22041" s="31"/>
      <c r="N22041" s="39"/>
      <c r="O22041" s="28"/>
      <c r="P22041" s="28"/>
      <c r="Q22041" s="28"/>
      <c r="R22041" s="28"/>
      <c r="S22041" s="25"/>
    </row>
    <row r="22042" spans="2:19" s="16" customFormat="1" outlineLevel="2" x14ac:dyDescent="0.25">
      <c r="B22042" s="16" t="s">
        <v>5905</v>
      </c>
      <c r="C22042" s="16" t="s">
        <v>5447</v>
      </c>
      <c r="D22042" s="16" t="s">
        <v>95</v>
      </c>
      <c r="E22042" s="16" t="s">
        <v>1634</v>
      </c>
      <c r="G22042" s="16" t="s">
        <v>1635</v>
      </c>
      <c r="H22042" s="16" t="s">
        <v>231</v>
      </c>
      <c r="I22042" s="31">
        <v>648653517</v>
      </c>
      <c r="J22042" s="31">
        <v>648653517</v>
      </c>
      <c r="K22042" s="32">
        <f>IFERROR((J22042/I22042),0)</f>
        <v>1</v>
      </c>
      <c r="L22042" s="31"/>
      <c r="M22042" s="31"/>
      <c r="N22042" s="39"/>
      <c r="O22042" s="28"/>
      <c r="P22042" s="28"/>
      <c r="Q22042" s="28"/>
      <c r="R22042" s="28"/>
      <c r="S22042" s="25"/>
    </row>
    <row r="22043" spans="2:19" s="16" customFormat="1" outlineLevel="2" x14ac:dyDescent="0.25">
      <c r="B22043" s="16" t="s">
        <v>5905</v>
      </c>
      <c r="C22043" s="16" t="s">
        <v>5447</v>
      </c>
      <c r="D22043" s="16" t="s">
        <v>95</v>
      </c>
      <c r="E22043" s="16" t="s">
        <v>1634</v>
      </c>
      <c r="G22043" s="16" t="s">
        <v>1635</v>
      </c>
      <c r="H22043" s="16" t="s">
        <v>155</v>
      </c>
      <c r="I22043" s="31">
        <v>-850350810</v>
      </c>
      <c r="J22043" s="31"/>
      <c r="K22043" s="32">
        <f>IFERROR((J22043/I22043),0)</f>
        <v>0</v>
      </c>
      <c r="L22043" s="31"/>
      <c r="M22043" s="31"/>
      <c r="N22043" s="39"/>
      <c r="O22043" s="28"/>
      <c r="P22043" s="28"/>
      <c r="Q22043" s="28"/>
      <c r="R22043" s="28"/>
      <c r="S22043" s="25"/>
    </row>
    <row r="22044" spans="2:19" s="16" customFormat="1" outlineLevel="1" x14ac:dyDescent="0.25">
      <c r="B22044" s="47" t="s">
        <v>10067</v>
      </c>
      <c r="C22044" s="47" t="str">
        <f>C22043</f>
        <v>ASIGNACIONES DIRECTAS (20% DEL SGR)</v>
      </c>
      <c r="D22044" s="47"/>
      <c r="E22044" s="47" t="str">
        <f>E22043</f>
        <v>44001</v>
      </c>
      <c r="F22044" s="47"/>
      <c r="G22044" s="47" t="str">
        <f>G22043</f>
        <v xml:space="preserve">RIOHACHA                                          </v>
      </c>
      <c r="H22044" s="47" t="s">
        <v>10655</v>
      </c>
      <c r="I22044" s="51">
        <f>SUBTOTAL(9,I22036:I22043)</f>
        <v>16443055665</v>
      </c>
      <c r="J22044" s="51">
        <f>SUBTOTAL(9,J22036:J22043)</f>
        <v>15685052003.99</v>
      </c>
      <c r="K22044" s="49">
        <f>J22044/I22044</f>
        <v>0.95390128961106324</v>
      </c>
      <c r="L22044" s="51">
        <f>SUBTOTAL(9,L22036:L22043)</f>
        <v>2763354632.0499997</v>
      </c>
      <c r="M22044" s="51">
        <f>SUBTOTAL(9,M22036:M22043)</f>
        <v>2643399580.9899998</v>
      </c>
      <c r="N22044" s="50">
        <f>IFERROR((M22044/L22044),"N.A")</f>
        <v>0.95659078655025498</v>
      </c>
      <c r="O22044" s="28"/>
      <c r="P22044" s="28"/>
      <c r="Q22044" s="28"/>
      <c r="R22044" s="28"/>
      <c r="S22044" s="25"/>
    </row>
    <row r="22045" spans="2:19" s="16" customFormat="1" outlineLevel="2" x14ac:dyDescent="0.25">
      <c r="B22045" s="16" t="s">
        <v>5906</v>
      </c>
      <c r="C22045" s="16" t="s">
        <v>5447</v>
      </c>
      <c r="D22045" s="16" t="s">
        <v>95</v>
      </c>
      <c r="E22045" s="16" t="s">
        <v>96</v>
      </c>
      <c r="G22045" s="16" t="s">
        <v>95</v>
      </c>
      <c r="H22045" s="16" t="s">
        <v>152</v>
      </c>
      <c r="I22045" s="35">
        <v>270802497302</v>
      </c>
      <c r="J22045" s="35">
        <v>93532056738.910019</v>
      </c>
      <c r="K22045" s="36">
        <f>IFERROR((J22045/I22045),0)</f>
        <v>0.34538845716257449</v>
      </c>
      <c r="L22045" s="35">
        <v>184599582889.48996</v>
      </c>
      <c r="M22045" s="35">
        <v>93532056738.910019</v>
      </c>
      <c r="N22045" s="40">
        <f>M22045/L22045</f>
        <v>0.50667534170379314</v>
      </c>
      <c r="O22045" s="28"/>
      <c r="P22045" s="28"/>
      <c r="Q22045" s="28"/>
      <c r="R22045" s="28"/>
      <c r="S22045" s="25"/>
    </row>
    <row r="22046" spans="2:19" s="16" customFormat="1" outlineLevel="2" x14ac:dyDescent="0.25">
      <c r="B22046" s="16" t="s">
        <v>5906</v>
      </c>
      <c r="C22046" s="16" t="s">
        <v>5447</v>
      </c>
      <c r="D22046" s="16" t="s">
        <v>95</v>
      </c>
      <c r="E22046" s="16" t="s">
        <v>96</v>
      </c>
      <c r="G22046" s="16" t="s">
        <v>95</v>
      </c>
      <c r="H22046" s="16" t="s">
        <v>5452</v>
      </c>
      <c r="I22046" s="31">
        <v>23094639404</v>
      </c>
      <c r="J22046" s="31">
        <v>23094639404</v>
      </c>
      <c r="K22046" s="32">
        <f>IFERROR((J22046/I22046),0)</f>
        <v>1</v>
      </c>
      <c r="L22046" s="31"/>
      <c r="M22046" s="31"/>
      <c r="N22046" s="39"/>
      <c r="O22046" s="28"/>
      <c r="P22046" s="28"/>
      <c r="Q22046" s="28"/>
      <c r="R22046" s="28"/>
      <c r="S22046" s="25"/>
    </row>
    <row r="22047" spans="2:19" s="16" customFormat="1" outlineLevel="2" x14ac:dyDescent="0.25">
      <c r="B22047" s="16" t="s">
        <v>5906</v>
      </c>
      <c r="C22047" s="16" t="s">
        <v>5447</v>
      </c>
      <c r="D22047" s="16" t="s">
        <v>95</v>
      </c>
      <c r="E22047" s="16" t="s">
        <v>96</v>
      </c>
      <c r="G22047" s="16" t="s">
        <v>95</v>
      </c>
      <c r="H22047" s="16" t="s">
        <v>19</v>
      </c>
      <c r="I22047" s="31">
        <v>232080544914</v>
      </c>
      <c r="J22047" s="31">
        <v>232080544914</v>
      </c>
      <c r="K22047" s="32">
        <f>IFERROR((J22047/I22047),0)</f>
        <v>1</v>
      </c>
      <c r="L22047" s="31"/>
      <c r="M22047" s="31"/>
      <c r="N22047" s="39"/>
      <c r="O22047" s="28"/>
      <c r="P22047" s="28"/>
      <c r="Q22047" s="28"/>
      <c r="R22047" s="28"/>
      <c r="S22047" s="25"/>
    </row>
    <row r="22048" spans="2:19" s="16" customFormat="1" outlineLevel="2" x14ac:dyDescent="0.25">
      <c r="B22048" s="16" t="s">
        <v>5906</v>
      </c>
      <c r="C22048" s="16" t="s">
        <v>5447</v>
      </c>
      <c r="D22048" s="16" t="s">
        <v>95</v>
      </c>
      <c r="E22048" s="16" t="s">
        <v>96</v>
      </c>
      <c r="G22048" s="16" t="s">
        <v>95</v>
      </c>
      <c r="H22048" s="16" t="s">
        <v>154</v>
      </c>
      <c r="I22048" s="31">
        <v>1674878</v>
      </c>
      <c r="J22048" s="31">
        <v>1674878</v>
      </c>
      <c r="K22048" s="32">
        <f>IFERROR((J22048/I22048),0)</f>
        <v>1</v>
      </c>
      <c r="L22048" s="31"/>
      <c r="M22048" s="31"/>
      <c r="N22048" s="39"/>
      <c r="O22048" s="28"/>
      <c r="P22048" s="28"/>
      <c r="Q22048" s="28"/>
      <c r="R22048" s="28"/>
      <c r="S22048" s="25"/>
    </row>
    <row r="22049" spans="2:19" s="16" customFormat="1" outlineLevel="2" x14ac:dyDescent="0.25">
      <c r="B22049" s="16" t="s">
        <v>5906</v>
      </c>
      <c r="C22049" s="16" t="s">
        <v>5447</v>
      </c>
      <c r="D22049" s="16" t="s">
        <v>95</v>
      </c>
      <c r="E22049" s="16" t="s">
        <v>96</v>
      </c>
      <c r="G22049" s="16" t="s">
        <v>95</v>
      </c>
      <c r="H22049" s="16" t="s">
        <v>331</v>
      </c>
      <c r="I22049" s="31">
        <v>5874818942</v>
      </c>
      <c r="J22049" s="31">
        <v>5874818942</v>
      </c>
      <c r="K22049" s="32">
        <f>IFERROR((J22049/I22049),0)</f>
        <v>1</v>
      </c>
      <c r="L22049" s="31"/>
      <c r="M22049" s="31"/>
      <c r="N22049" s="39"/>
      <c r="O22049" s="28"/>
      <c r="P22049" s="28"/>
      <c r="Q22049" s="28"/>
      <c r="R22049" s="28"/>
      <c r="S22049" s="25"/>
    </row>
    <row r="22050" spans="2:19" s="16" customFormat="1" outlineLevel="2" x14ac:dyDescent="0.25">
      <c r="B22050" s="16" t="s">
        <v>5906</v>
      </c>
      <c r="C22050" s="16" t="s">
        <v>5447</v>
      </c>
      <c r="D22050" s="16" t="s">
        <v>97</v>
      </c>
      <c r="E22050" s="16" t="s">
        <v>96</v>
      </c>
      <c r="G22050" s="16" t="s">
        <v>95</v>
      </c>
      <c r="H22050" s="16" t="s">
        <v>4491</v>
      </c>
      <c r="I22050" s="31">
        <v>21655201</v>
      </c>
      <c r="J22050" s="31">
        <v>21655201</v>
      </c>
      <c r="K22050" s="32">
        <f>IFERROR((J22050/I22050),0)</f>
        <v>1</v>
      </c>
      <c r="L22050" s="31"/>
      <c r="M22050" s="31"/>
      <c r="N22050" s="39"/>
      <c r="O22050" s="28"/>
      <c r="P22050" s="28"/>
      <c r="Q22050" s="28"/>
      <c r="R22050" s="28"/>
      <c r="S22050" s="25"/>
    </row>
    <row r="22051" spans="2:19" s="16" customFormat="1" outlineLevel="2" x14ac:dyDescent="0.25">
      <c r="B22051" s="16" t="s">
        <v>5906</v>
      </c>
      <c r="C22051" s="16" t="s">
        <v>5447</v>
      </c>
      <c r="D22051" s="16" t="s">
        <v>95</v>
      </c>
      <c r="E22051" s="16" t="s">
        <v>96</v>
      </c>
      <c r="G22051" s="16" t="s">
        <v>95</v>
      </c>
      <c r="H22051" s="16" t="s">
        <v>231</v>
      </c>
      <c r="I22051" s="31">
        <v>45841794492</v>
      </c>
      <c r="J22051" s="31">
        <v>45841794492</v>
      </c>
      <c r="K22051" s="32">
        <f>IFERROR((J22051/I22051),0)</f>
        <v>1</v>
      </c>
      <c r="L22051" s="31"/>
      <c r="M22051" s="31"/>
      <c r="N22051" s="39"/>
      <c r="O22051" s="28"/>
      <c r="P22051" s="28"/>
      <c r="Q22051" s="28"/>
      <c r="R22051" s="28"/>
      <c r="S22051" s="25"/>
    </row>
    <row r="22052" spans="2:19" s="16" customFormat="1" outlineLevel="2" x14ac:dyDescent="0.25">
      <c r="B22052" s="16" t="s">
        <v>5906</v>
      </c>
      <c r="C22052" s="16" t="s">
        <v>5447</v>
      </c>
      <c r="D22052" s="16" t="s">
        <v>95</v>
      </c>
      <c r="E22052" s="16" t="s">
        <v>96</v>
      </c>
      <c r="G22052" s="16" t="s">
        <v>95</v>
      </c>
      <c r="H22052" s="16" t="s">
        <v>155</v>
      </c>
      <c r="I22052" s="31">
        <v>-54160499460</v>
      </c>
      <c r="J22052" s="31"/>
      <c r="K22052" s="32">
        <f>IFERROR((J22052/I22052),0)</f>
        <v>0</v>
      </c>
      <c r="L22052" s="31"/>
      <c r="M22052" s="31"/>
      <c r="N22052" s="39"/>
      <c r="O22052" s="28"/>
      <c r="P22052" s="28"/>
      <c r="Q22052" s="28"/>
      <c r="R22052" s="28"/>
      <c r="S22052" s="25"/>
    </row>
    <row r="22053" spans="2:19" s="16" customFormat="1" outlineLevel="1" x14ac:dyDescent="0.25">
      <c r="B22053" s="47" t="s">
        <v>10068</v>
      </c>
      <c r="C22053" s="47" t="str">
        <f>C22052</f>
        <v>ASIGNACIONES DIRECTAS (20% DEL SGR)</v>
      </c>
      <c r="D22053" s="47"/>
      <c r="E22053" s="47" t="str">
        <f>E22052</f>
        <v>44000</v>
      </c>
      <c r="F22053" s="47"/>
      <c r="G22053" s="47" t="str">
        <f>G22052</f>
        <v xml:space="preserve">LA GUAJIRA                                        </v>
      </c>
      <c r="H22053" s="47" t="s">
        <v>10655</v>
      </c>
      <c r="I22053" s="51">
        <f>SUBTOTAL(9,I22045:I22052)</f>
        <v>523557125673</v>
      </c>
      <c r="J22053" s="51">
        <f>SUBTOTAL(9,J22045:J22052)</f>
        <v>400447184569.91003</v>
      </c>
      <c r="K22053" s="49">
        <f>J22053/I22053</f>
        <v>0.76485862751874534</v>
      </c>
      <c r="L22053" s="51">
        <f>SUBTOTAL(9,L22045:L22052)</f>
        <v>184599582889.48996</v>
      </c>
      <c r="M22053" s="51">
        <f>SUBTOTAL(9,M22045:M22052)</f>
        <v>93532056738.910019</v>
      </c>
      <c r="N22053" s="50">
        <f>IFERROR((M22053/L22053),"N.A")</f>
        <v>0.50667534170379314</v>
      </c>
      <c r="O22053" s="28"/>
      <c r="P22053" s="28"/>
      <c r="Q22053" s="28"/>
      <c r="R22053" s="28"/>
      <c r="S22053" s="25"/>
    </row>
    <row r="22054" spans="2:19" s="16" customFormat="1" outlineLevel="2" x14ac:dyDescent="0.25">
      <c r="B22054" s="16" t="s">
        <v>5907</v>
      </c>
      <c r="C22054" s="16" t="s">
        <v>5447</v>
      </c>
      <c r="D22054" s="16" t="s">
        <v>99</v>
      </c>
      <c r="E22054" s="16" t="s">
        <v>1637</v>
      </c>
      <c r="G22054" s="16" t="s">
        <v>1638</v>
      </c>
      <c r="H22054" s="16" t="s">
        <v>152</v>
      </c>
      <c r="I22054" s="35">
        <v>5411916775</v>
      </c>
      <c r="J22054" s="35">
        <v>2607602039.6700001</v>
      </c>
      <c r="K22054" s="36">
        <f>IFERROR((J22054/I22054),0)</f>
        <v>0.48182596815155199</v>
      </c>
      <c r="L22054" s="35">
        <v>3634427013.6700006</v>
      </c>
      <c r="M22054" s="35">
        <v>2607602039.6700001</v>
      </c>
      <c r="N22054" s="40">
        <f>M22054/L22054</f>
        <v>0.71747266621730144</v>
      </c>
      <c r="O22054" s="28"/>
      <c r="P22054" s="28"/>
      <c r="Q22054" s="28"/>
      <c r="R22054" s="28"/>
      <c r="S22054" s="25"/>
    </row>
    <row r="22055" spans="2:19" s="16" customFormat="1" outlineLevel="2" x14ac:dyDescent="0.25">
      <c r="B22055" s="16" t="s">
        <v>5907</v>
      </c>
      <c r="C22055" s="16" t="s">
        <v>5447</v>
      </c>
      <c r="D22055" s="16" t="s">
        <v>99</v>
      </c>
      <c r="E22055" s="16" t="s">
        <v>1637</v>
      </c>
      <c r="G22055" s="16" t="s">
        <v>1638</v>
      </c>
      <c r="H22055" s="16" t="s">
        <v>24</v>
      </c>
      <c r="I22055" s="31">
        <v>1879749</v>
      </c>
      <c r="J22055" s="31">
        <v>1879749</v>
      </c>
      <c r="K22055" s="32">
        <f>IFERROR((J22055/I22055),0)</f>
        <v>1</v>
      </c>
      <c r="L22055" s="31"/>
      <c r="M22055" s="31"/>
      <c r="N22055" s="39"/>
      <c r="O22055" s="28"/>
      <c r="P22055" s="28"/>
      <c r="Q22055" s="28"/>
      <c r="R22055" s="28"/>
      <c r="S22055" s="25"/>
    </row>
    <row r="22056" spans="2:19" s="16" customFormat="1" outlineLevel="2" x14ac:dyDescent="0.25">
      <c r="B22056" s="16" t="s">
        <v>5907</v>
      </c>
      <c r="C22056" s="16" t="s">
        <v>5447</v>
      </c>
      <c r="D22056" s="16" t="s">
        <v>99</v>
      </c>
      <c r="E22056" s="16" t="s">
        <v>1637</v>
      </c>
      <c r="G22056" s="16" t="s">
        <v>1638</v>
      </c>
      <c r="H22056" s="16" t="s">
        <v>5452</v>
      </c>
      <c r="I22056" s="31">
        <v>1074828547</v>
      </c>
      <c r="J22056" s="31">
        <v>1074828547</v>
      </c>
      <c r="K22056" s="32">
        <f>IFERROR((J22056/I22056),0)</f>
        <v>1</v>
      </c>
      <c r="L22056" s="31"/>
      <c r="M22056" s="31"/>
      <c r="N22056" s="39"/>
      <c r="O22056" s="28"/>
      <c r="P22056" s="28"/>
      <c r="Q22056" s="28"/>
      <c r="R22056" s="28"/>
      <c r="S22056" s="25"/>
    </row>
    <row r="22057" spans="2:19" s="16" customFormat="1" outlineLevel="2" x14ac:dyDescent="0.25">
      <c r="B22057" s="16" t="s">
        <v>5907</v>
      </c>
      <c r="C22057" s="16" t="s">
        <v>5447</v>
      </c>
      <c r="D22057" s="16" t="s">
        <v>99</v>
      </c>
      <c r="E22057" s="16" t="s">
        <v>1637</v>
      </c>
      <c r="G22057" s="16" t="s">
        <v>1638</v>
      </c>
      <c r="H22057" s="16" t="s">
        <v>19</v>
      </c>
      <c r="I22057" s="31">
        <v>5461157138</v>
      </c>
      <c r="J22057" s="31">
        <v>5461157138</v>
      </c>
      <c r="K22057" s="32">
        <f>IFERROR((J22057/I22057),0)</f>
        <v>1</v>
      </c>
      <c r="L22057" s="31"/>
      <c r="M22057" s="31"/>
      <c r="N22057" s="39"/>
      <c r="O22057" s="28"/>
      <c r="P22057" s="28"/>
      <c r="Q22057" s="28"/>
      <c r="R22057" s="28"/>
      <c r="S22057" s="25"/>
    </row>
    <row r="22058" spans="2:19" s="16" customFormat="1" outlineLevel="2" x14ac:dyDescent="0.25">
      <c r="B22058" s="16" t="s">
        <v>5907</v>
      </c>
      <c r="C22058" s="16" t="s">
        <v>5447</v>
      </c>
      <c r="D22058" s="16" t="s">
        <v>99</v>
      </c>
      <c r="E22058" s="16" t="s">
        <v>1637</v>
      </c>
      <c r="G22058" s="16" t="s">
        <v>1638</v>
      </c>
      <c r="H22058" s="16" t="s">
        <v>154</v>
      </c>
      <c r="I22058" s="31">
        <v>33472</v>
      </c>
      <c r="J22058" s="31">
        <v>33472</v>
      </c>
      <c r="K22058" s="32">
        <f>IFERROR((J22058/I22058),0)</f>
        <v>1</v>
      </c>
      <c r="L22058" s="31"/>
      <c r="M22058" s="31"/>
      <c r="N22058" s="39"/>
      <c r="O22058" s="28"/>
      <c r="P22058" s="28"/>
      <c r="Q22058" s="28"/>
      <c r="R22058" s="28"/>
      <c r="S22058" s="25"/>
    </row>
    <row r="22059" spans="2:19" s="16" customFormat="1" outlineLevel="2" x14ac:dyDescent="0.25">
      <c r="B22059" s="16" t="s">
        <v>5907</v>
      </c>
      <c r="C22059" s="16" t="s">
        <v>5447</v>
      </c>
      <c r="D22059" s="16" t="s">
        <v>99</v>
      </c>
      <c r="E22059" s="16" t="s">
        <v>1637</v>
      </c>
      <c r="G22059" s="16" t="s">
        <v>1638</v>
      </c>
      <c r="H22059" s="16" t="s">
        <v>5479</v>
      </c>
      <c r="I22059" s="31">
        <v>289198100</v>
      </c>
      <c r="J22059" s="31">
        <v>289198100</v>
      </c>
      <c r="K22059" s="32">
        <f>IFERROR((J22059/I22059),0)</f>
        <v>1</v>
      </c>
      <c r="L22059" s="31"/>
      <c r="M22059" s="31"/>
      <c r="N22059" s="39"/>
      <c r="O22059" s="28"/>
      <c r="P22059" s="28"/>
      <c r="Q22059" s="28"/>
      <c r="R22059" s="28"/>
      <c r="S22059" s="25"/>
    </row>
    <row r="22060" spans="2:19" s="16" customFormat="1" outlineLevel="2" x14ac:dyDescent="0.25">
      <c r="B22060" s="16" t="s">
        <v>5907</v>
      </c>
      <c r="C22060" s="16" t="s">
        <v>5447</v>
      </c>
      <c r="D22060" s="16" t="s">
        <v>99</v>
      </c>
      <c r="E22060" s="16" t="s">
        <v>1637</v>
      </c>
      <c r="G22060" s="16" t="s">
        <v>1638</v>
      </c>
      <c r="H22060" s="16" t="s">
        <v>331</v>
      </c>
      <c r="I22060" s="31">
        <v>125202046</v>
      </c>
      <c r="J22060" s="31">
        <v>125202046</v>
      </c>
      <c r="K22060" s="32">
        <f>IFERROR((J22060/I22060),0)</f>
        <v>1</v>
      </c>
      <c r="L22060" s="31"/>
      <c r="M22060" s="31"/>
      <c r="N22060" s="39"/>
      <c r="O22060" s="28"/>
      <c r="P22060" s="28"/>
      <c r="Q22060" s="28"/>
      <c r="R22060" s="28"/>
      <c r="S22060" s="25"/>
    </row>
    <row r="22061" spans="2:19" s="16" customFormat="1" outlineLevel="2" x14ac:dyDescent="0.25">
      <c r="B22061" s="16" t="s">
        <v>5907</v>
      </c>
      <c r="C22061" s="16" t="s">
        <v>5447</v>
      </c>
      <c r="D22061" s="16" t="s">
        <v>101</v>
      </c>
      <c r="E22061" s="16" t="s">
        <v>1637</v>
      </c>
      <c r="G22061" s="16" t="s">
        <v>1638</v>
      </c>
      <c r="H22061" s="16" t="s">
        <v>4491</v>
      </c>
      <c r="I22061" s="31">
        <v>1431159</v>
      </c>
      <c r="J22061" s="31">
        <v>1431159</v>
      </c>
      <c r="K22061" s="32">
        <f>IFERROR((J22061/I22061),0)</f>
        <v>1</v>
      </c>
      <c r="L22061" s="31"/>
      <c r="M22061" s="31"/>
      <c r="N22061" s="39"/>
      <c r="O22061" s="28"/>
      <c r="P22061" s="28"/>
      <c r="Q22061" s="28"/>
      <c r="R22061" s="28"/>
      <c r="S22061" s="25"/>
    </row>
    <row r="22062" spans="2:19" s="16" customFormat="1" outlineLevel="2" x14ac:dyDescent="0.25">
      <c r="B22062" s="16" t="s">
        <v>5907</v>
      </c>
      <c r="C22062" s="16" t="s">
        <v>5447</v>
      </c>
      <c r="D22062" s="16" t="s">
        <v>99</v>
      </c>
      <c r="E22062" s="16" t="s">
        <v>1637</v>
      </c>
      <c r="G22062" s="16" t="s">
        <v>1638</v>
      </c>
      <c r="H22062" s="16" t="s">
        <v>231</v>
      </c>
      <c r="I22062" s="31">
        <v>881221300</v>
      </c>
      <c r="J22062" s="31">
        <v>881221300</v>
      </c>
      <c r="K22062" s="32">
        <f>IFERROR((J22062/I22062),0)</f>
        <v>1</v>
      </c>
      <c r="L22062" s="31"/>
      <c r="M22062" s="31"/>
      <c r="N22062" s="39"/>
      <c r="O22062" s="28"/>
      <c r="P22062" s="28"/>
      <c r="Q22062" s="28"/>
      <c r="R22062" s="28"/>
      <c r="S22062" s="25"/>
    </row>
    <row r="22063" spans="2:19" s="16" customFormat="1" outlineLevel="2" x14ac:dyDescent="0.25">
      <c r="B22063" s="16" t="s">
        <v>5907</v>
      </c>
      <c r="C22063" s="16" t="s">
        <v>5447</v>
      </c>
      <c r="D22063" s="16" t="s">
        <v>99</v>
      </c>
      <c r="E22063" s="16" t="s">
        <v>1637</v>
      </c>
      <c r="G22063" s="16" t="s">
        <v>1638</v>
      </c>
      <c r="H22063" s="16" t="s">
        <v>155</v>
      </c>
      <c r="I22063" s="31">
        <v>-1082383355</v>
      </c>
      <c r="J22063" s="31"/>
      <c r="K22063" s="32">
        <f>IFERROR((J22063/I22063),0)</f>
        <v>0</v>
      </c>
      <c r="L22063" s="31"/>
      <c r="M22063" s="31"/>
      <c r="N22063" s="39"/>
      <c r="O22063" s="28"/>
      <c r="P22063" s="28"/>
      <c r="Q22063" s="28"/>
      <c r="R22063" s="28"/>
      <c r="S22063" s="25"/>
    </row>
    <row r="22064" spans="2:19" s="16" customFormat="1" outlineLevel="1" x14ac:dyDescent="0.25">
      <c r="B22064" s="47" t="s">
        <v>10069</v>
      </c>
      <c r="C22064" s="47" t="str">
        <f>C22063</f>
        <v>ASIGNACIONES DIRECTAS (20% DEL SGR)</v>
      </c>
      <c r="D22064" s="47"/>
      <c r="E22064" s="47" t="str">
        <f>E22063</f>
        <v>41885</v>
      </c>
      <c r="F22064" s="47"/>
      <c r="G22064" s="47" t="str">
        <f>G22063</f>
        <v xml:space="preserve">YAGUARÁ                                           </v>
      </c>
      <c r="H22064" s="47" t="s">
        <v>10655</v>
      </c>
      <c r="I22064" s="51">
        <f>SUBTOTAL(9,I22054:I22063)</f>
        <v>12164484931</v>
      </c>
      <c r="J22064" s="51">
        <f>SUBTOTAL(9,J22054:J22063)</f>
        <v>10442553550.67</v>
      </c>
      <c r="K22064" s="49">
        <f>J22064/I22064</f>
        <v>0.85844600983130603</v>
      </c>
      <c r="L22064" s="51">
        <f>SUBTOTAL(9,L22054:L22063)</f>
        <v>3634427013.6700006</v>
      </c>
      <c r="M22064" s="51">
        <f>SUBTOTAL(9,M22054:M22063)</f>
        <v>2607602039.6700001</v>
      </c>
      <c r="N22064" s="50">
        <f>IFERROR((M22064/L22064),"N.A")</f>
        <v>0.71747266621730144</v>
      </c>
      <c r="O22064" s="28"/>
      <c r="P22064" s="28"/>
      <c r="Q22064" s="28"/>
      <c r="R22064" s="28"/>
      <c r="S22064" s="25"/>
    </row>
    <row r="22065" spans="2:19" s="16" customFormat="1" outlineLevel="2" x14ac:dyDescent="0.25">
      <c r="B22065" s="16" t="s">
        <v>5908</v>
      </c>
      <c r="C22065" s="16" t="s">
        <v>5447</v>
      </c>
      <c r="D22065" s="16" t="s">
        <v>99</v>
      </c>
      <c r="E22065" s="16" t="s">
        <v>1640</v>
      </c>
      <c r="G22065" s="16" t="s">
        <v>1641</v>
      </c>
      <c r="H22065" s="16" t="s">
        <v>152</v>
      </c>
      <c r="I22065" s="35">
        <v>209440835</v>
      </c>
      <c r="J22065" s="35">
        <v>142102980.00999999</v>
      </c>
      <c r="K22065" s="36">
        <f>IFERROR((J22065/I22065),0)</f>
        <v>0.67848745928653309</v>
      </c>
      <c r="L22065" s="35">
        <v>139937553.72</v>
      </c>
      <c r="M22065" s="35">
        <v>142102980.00999999</v>
      </c>
      <c r="N22065" s="40">
        <f>M22065/L22065</f>
        <v>1.0154742328448358</v>
      </c>
      <c r="O22065" s="28"/>
      <c r="P22065" s="28"/>
      <c r="Q22065" s="28"/>
      <c r="R22065" s="28"/>
      <c r="S22065" s="25"/>
    </row>
    <row r="22066" spans="2:19" s="16" customFormat="1" outlineLevel="2" x14ac:dyDescent="0.25">
      <c r="B22066" s="16" t="s">
        <v>5908</v>
      </c>
      <c r="C22066" s="16" t="s">
        <v>5447</v>
      </c>
      <c r="D22066" s="16" t="s">
        <v>99</v>
      </c>
      <c r="E22066" s="16" t="s">
        <v>1640</v>
      </c>
      <c r="G22066" s="16" t="s">
        <v>1641</v>
      </c>
      <c r="H22066" s="16" t="s">
        <v>5452</v>
      </c>
      <c r="I22066" s="31">
        <v>67270000</v>
      </c>
      <c r="J22066" s="31">
        <v>67270000</v>
      </c>
      <c r="K22066" s="32">
        <f>IFERROR((J22066/I22066),0)</f>
        <v>1</v>
      </c>
      <c r="L22066" s="31"/>
      <c r="M22066" s="31"/>
      <c r="N22066" s="39"/>
      <c r="O22066" s="28"/>
      <c r="P22066" s="28"/>
      <c r="Q22066" s="28"/>
      <c r="R22066" s="28"/>
      <c r="S22066" s="25"/>
    </row>
    <row r="22067" spans="2:19" s="16" customFormat="1" outlineLevel="2" x14ac:dyDescent="0.25">
      <c r="B22067" s="16" t="s">
        <v>5908</v>
      </c>
      <c r="C22067" s="16" t="s">
        <v>5447</v>
      </c>
      <c r="D22067" s="16" t="s">
        <v>99</v>
      </c>
      <c r="E22067" s="16" t="s">
        <v>1640</v>
      </c>
      <c r="G22067" s="16" t="s">
        <v>1641</v>
      </c>
      <c r="H22067" s="16" t="s">
        <v>19</v>
      </c>
      <c r="I22067" s="31">
        <v>390516277</v>
      </c>
      <c r="J22067" s="31">
        <v>390516277</v>
      </c>
      <c r="K22067" s="32">
        <f>IFERROR((J22067/I22067),0)</f>
        <v>1</v>
      </c>
      <c r="L22067" s="31"/>
      <c r="M22067" s="31"/>
      <c r="N22067" s="39"/>
      <c r="O22067" s="28"/>
      <c r="P22067" s="28"/>
      <c r="Q22067" s="28"/>
      <c r="R22067" s="28"/>
      <c r="S22067" s="25"/>
    </row>
    <row r="22068" spans="2:19" s="16" customFormat="1" outlineLevel="2" x14ac:dyDescent="0.25">
      <c r="B22068" s="16" t="s">
        <v>5908</v>
      </c>
      <c r="C22068" s="16" t="s">
        <v>5447</v>
      </c>
      <c r="D22068" s="16" t="s">
        <v>99</v>
      </c>
      <c r="E22068" s="16" t="s">
        <v>1640</v>
      </c>
      <c r="G22068" s="16" t="s">
        <v>1641</v>
      </c>
      <c r="H22068" s="16" t="s">
        <v>154</v>
      </c>
      <c r="I22068" s="31">
        <v>1295</v>
      </c>
      <c r="J22068" s="31">
        <v>1295</v>
      </c>
      <c r="K22068" s="32">
        <f>IFERROR((J22068/I22068),0)</f>
        <v>1</v>
      </c>
      <c r="L22068" s="31"/>
      <c r="M22068" s="31"/>
      <c r="N22068" s="39"/>
      <c r="O22068" s="28"/>
      <c r="P22068" s="28"/>
      <c r="Q22068" s="28"/>
      <c r="R22068" s="28"/>
      <c r="S22068" s="25"/>
    </row>
    <row r="22069" spans="2:19" s="16" customFormat="1" outlineLevel="2" x14ac:dyDescent="0.25">
      <c r="B22069" s="16" t="s">
        <v>5908</v>
      </c>
      <c r="C22069" s="16" t="s">
        <v>5447</v>
      </c>
      <c r="D22069" s="16" t="s">
        <v>99</v>
      </c>
      <c r="E22069" s="16" t="s">
        <v>1640</v>
      </c>
      <c r="G22069" s="16" t="s">
        <v>1641</v>
      </c>
      <c r="H22069" s="16" t="s">
        <v>331</v>
      </c>
      <c r="I22069" s="31">
        <v>6454256</v>
      </c>
      <c r="J22069" s="31">
        <v>6454256</v>
      </c>
      <c r="K22069" s="32">
        <f>IFERROR((J22069/I22069),0)</f>
        <v>1</v>
      </c>
      <c r="L22069" s="31"/>
      <c r="M22069" s="31"/>
      <c r="N22069" s="39"/>
      <c r="O22069" s="28"/>
      <c r="P22069" s="28"/>
      <c r="Q22069" s="28"/>
      <c r="R22069" s="28"/>
      <c r="S22069" s="25"/>
    </row>
    <row r="22070" spans="2:19" s="16" customFormat="1" outlineLevel="2" x14ac:dyDescent="0.25">
      <c r="B22070" s="16" t="s">
        <v>5908</v>
      </c>
      <c r="C22070" s="16" t="s">
        <v>5447</v>
      </c>
      <c r="D22070" s="16" t="s">
        <v>99</v>
      </c>
      <c r="E22070" s="16" t="s">
        <v>1640</v>
      </c>
      <c r="G22070" s="16" t="s">
        <v>1641</v>
      </c>
      <c r="H22070" s="16" t="s">
        <v>231</v>
      </c>
      <c r="I22070" s="31">
        <v>33763730</v>
      </c>
      <c r="J22070" s="31">
        <v>33763730</v>
      </c>
      <c r="K22070" s="32">
        <f>IFERROR((J22070/I22070),0)</f>
        <v>1</v>
      </c>
      <c r="L22070" s="31"/>
      <c r="M22070" s="31"/>
      <c r="N22070" s="39"/>
      <c r="O22070" s="28"/>
      <c r="P22070" s="28"/>
      <c r="Q22070" s="28"/>
      <c r="R22070" s="28"/>
      <c r="S22070" s="25"/>
    </row>
    <row r="22071" spans="2:19" s="16" customFormat="1" outlineLevel="2" x14ac:dyDescent="0.25">
      <c r="B22071" s="16" t="s">
        <v>5908</v>
      </c>
      <c r="C22071" s="16" t="s">
        <v>5447</v>
      </c>
      <c r="D22071" s="16" t="s">
        <v>99</v>
      </c>
      <c r="E22071" s="16" t="s">
        <v>1640</v>
      </c>
      <c r="G22071" s="16" t="s">
        <v>1641</v>
      </c>
      <c r="H22071" s="16" t="s">
        <v>155</v>
      </c>
      <c r="I22071" s="31">
        <v>-41888167</v>
      </c>
      <c r="J22071" s="31"/>
      <c r="K22071" s="32">
        <f>IFERROR((J22071/I22071),0)</f>
        <v>0</v>
      </c>
      <c r="L22071" s="31"/>
      <c r="M22071" s="31"/>
      <c r="N22071" s="39"/>
      <c r="O22071" s="28"/>
      <c r="P22071" s="28"/>
      <c r="Q22071" s="28"/>
      <c r="R22071" s="28"/>
      <c r="S22071" s="25"/>
    </row>
    <row r="22072" spans="2:19" s="16" customFormat="1" outlineLevel="1" x14ac:dyDescent="0.25">
      <c r="B22072" s="47" t="s">
        <v>10070</v>
      </c>
      <c r="C22072" s="47" t="str">
        <f>C22071</f>
        <v>ASIGNACIONES DIRECTAS (20% DEL SGR)</v>
      </c>
      <c r="D22072" s="47"/>
      <c r="E22072" s="47" t="str">
        <f>E22071</f>
        <v>41872</v>
      </c>
      <c r="F22072" s="47"/>
      <c r="G22072" s="47" t="str">
        <f>G22071</f>
        <v xml:space="preserve">VILLAVIEJA                                        </v>
      </c>
      <c r="H22072" s="47" t="s">
        <v>10655</v>
      </c>
      <c r="I22072" s="51">
        <f>SUBTOTAL(9,I22065:I22071)</f>
        <v>665558226</v>
      </c>
      <c r="J22072" s="51">
        <f>SUBTOTAL(9,J22065:J22071)</f>
        <v>640108538.00999999</v>
      </c>
      <c r="K22072" s="49">
        <f>J22072/I22072</f>
        <v>0.96176189100245602</v>
      </c>
      <c r="L22072" s="51">
        <f>SUBTOTAL(9,L22065:L22071)</f>
        <v>139937553.72</v>
      </c>
      <c r="M22072" s="51">
        <f>SUBTOTAL(9,M22065:M22071)</f>
        <v>142102980.00999999</v>
      </c>
      <c r="N22072" s="50">
        <f>IFERROR((M22072/L22072),"N.A")</f>
        <v>1.0154742328448358</v>
      </c>
      <c r="O22072" s="28"/>
      <c r="P22072" s="28"/>
      <c r="Q22072" s="28"/>
      <c r="R22072" s="28"/>
      <c r="S22072" s="25"/>
    </row>
    <row r="22073" spans="2:19" s="16" customFormat="1" outlineLevel="2" x14ac:dyDescent="0.25">
      <c r="B22073" s="16" t="s">
        <v>5909</v>
      </c>
      <c r="C22073" s="16" t="s">
        <v>5447</v>
      </c>
      <c r="D22073" s="16" t="s">
        <v>99</v>
      </c>
      <c r="E22073" s="16" t="s">
        <v>1643</v>
      </c>
      <c r="G22073" s="16" t="s">
        <v>1644</v>
      </c>
      <c r="H22073" s="16" t="s">
        <v>5452</v>
      </c>
      <c r="I22073" s="31">
        <v>79557</v>
      </c>
      <c r="J22073" s="31">
        <v>79557</v>
      </c>
      <c r="K22073" s="32">
        <f>IFERROR((J22073/I22073),0)</f>
        <v>1</v>
      </c>
      <c r="L22073" s="31"/>
      <c r="M22073" s="31"/>
      <c r="N22073" s="39"/>
      <c r="O22073" s="28"/>
      <c r="P22073" s="28"/>
      <c r="Q22073" s="28"/>
      <c r="R22073" s="28"/>
      <c r="S22073" s="25"/>
    </row>
    <row r="22074" spans="2:19" s="16" customFormat="1" outlineLevel="2" x14ac:dyDescent="0.25">
      <c r="B22074" s="16" t="s">
        <v>5909</v>
      </c>
      <c r="C22074" s="16" t="s">
        <v>5447</v>
      </c>
      <c r="D22074" s="16" t="s">
        <v>99</v>
      </c>
      <c r="E22074" s="16" t="s">
        <v>1643</v>
      </c>
      <c r="G22074" s="16" t="s">
        <v>1644</v>
      </c>
      <c r="H22074" s="16" t="s">
        <v>19</v>
      </c>
      <c r="I22074" s="31">
        <v>532101</v>
      </c>
      <c r="J22074" s="31">
        <v>532101</v>
      </c>
      <c r="K22074" s="32">
        <f>IFERROR((J22074/I22074),0)</f>
        <v>1</v>
      </c>
      <c r="L22074" s="31"/>
      <c r="M22074" s="31"/>
      <c r="N22074" s="39"/>
      <c r="O22074" s="28"/>
      <c r="P22074" s="28"/>
      <c r="Q22074" s="28"/>
      <c r="R22074" s="28"/>
      <c r="S22074" s="25"/>
    </row>
    <row r="22075" spans="2:19" s="16" customFormat="1" outlineLevel="1" x14ac:dyDescent="0.25">
      <c r="B22075" s="47" t="s">
        <v>10071</v>
      </c>
      <c r="C22075" s="47" t="str">
        <f>C22074</f>
        <v>ASIGNACIONES DIRECTAS (20% DEL SGR)</v>
      </c>
      <c r="D22075" s="47"/>
      <c r="E22075" s="47" t="str">
        <f>E22074</f>
        <v>41807</v>
      </c>
      <c r="F22075" s="47"/>
      <c r="G22075" s="47" t="str">
        <f>G22074</f>
        <v xml:space="preserve">TIMANÁ                                            </v>
      </c>
      <c r="H22075" s="47" t="s">
        <v>10655</v>
      </c>
      <c r="I22075" s="51">
        <f>SUBTOTAL(9,I22073:I22074)</f>
        <v>611658</v>
      </c>
      <c r="J22075" s="51">
        <f>SUBTOTAL(9,J22073:J22074)</f>
        <v>611658</v>
      </c>
      <c r="K22075" s="49">
        <f>J22075/I22075</f>
        <v>1</v>
      </c>
      <c r="L22075" s="51">
        <f>SUBTOTAL(9,L22073:L22074)</f>
        <v>0</v>
      </c>
      <c r="M22075" s="51">
        <f>SUBTOTAL(9,M22073:M22074)</f>
        <v>0</v>
      </c>
      <c r="N22075" s="50" t="str">
        <f>IFERROR((M22075/L22075),"N.A")</f>
        <v>N.A</v>
      </c>
      <c r="O22075" s="28"/>
      <c r="P22075" s="28"/>
      <c r="Q22075" s="28"/>
      <c r="R22075" s="28"/>
      <c r="S22075" s="25"/>
    </row>
    <row r="22076" spans="2:19" s="16" customFormat="1" outlineLevel="2" x14ac:dyDescent="0.25">
      <c r="B22076" s="16" t="s">
        <v>5910</v>
      </c>
      <c r="C22076" s="16" t="s">
        <v>5447</v>
      </c>
      <c r="D22076" s="16" t="s">
        <v>99</v>
      </c>
      <c r="E22076" s="16" t="s">
        <v>1646</v>
      </c>
      <c r="G22076" s="16" t="s">
        <v>1647</v>
      </c>
      <c r="H22076" s="16" t="s">
        <v>152</v>
      </c>
      <c r="I22076" s="35">
        <v>7795686</v>
      </c>
      <c r="J22076" s="35">
        <v>790318.4</v>
      </c>
      <c r="K22076" s="36">
        <f>IFERROR((J22076/I22076),0)</f>
        <v>0.10137894214825995</v>
      </c>
      <c r="L22076" s="35">
        <v>5040100</v>
      </c>
      <c r="M22076" s="35">
        <v>790318.4</v>
      </c>
      <c r="N22076" s="40">
        <f>M22076/L22076</f>
        <v>0.15680609511716037</v>
      </c>
      <c r="O22076" s="28"/>
      <c r="P22076" s="28"/>
      <c r="Q22076" s="28"/>
      <c r="R22076" s="28"/>
      <c r="S22076" s="25"/>
    </row>
    <row r="22077" spans="2:19" s="16" customFormat="1" outlineLevel="2" x14ac:dyDescent="0.25">
      <c r="B22077" s="16" t="s">
        <v>5910</v>
      </c>
      <c r="C22077" s="16" t="s">
        <v>5447</v>
      </c>
      <c r="D22077" s="16" t="s">
        <v>99</v>
      </c>
      <c r="E22077" s="16" t="s">
        <v>1646</v>
      </c>
      <c r="G22077" s="16" t="s">
        <v>1647</v>
      </c>
      <c r="H22077" s="16" t="s">
        <v>5452</v>
      </c>
      <c r="I22077" s="31">
        <v>3710693</v>
      </c>
      <c r="J22077" s="31">
        <v>3710693</v>
      </c>
      <c r="K22077" s="32">
        <f>IFERROR((J22077/I22077),0)</f>
        <v>1</v>
      </c>
      <c r="L22077" s="31"/>
      <c r="M22077" s="31"/>
      <c r="N22077" s="39"/>
      <c r="O22077" s="28"/>
      <c r="P22077" s="28"/>
      <c r="Q22077" s="28"/>
      <c r="R22077" s="28"/>
      <c r="S22077" s="25"/>
    </row>
    <row r="22078" spans="2:19" s="16" customFormat="1" outlineLevel="2" x14ac:dyDescent="0.25">
      <c r="B22078" s="16" t="s">
        <v>5910</v>
      </c>
      <c r="C22078" s="16" t="s">
        <v>5447</v>
      </c>
      <c r="D22078" s="16" t="s">
        <v>99</v>
      </c>
      <c r="E22078" s="16" t="s">
        <v>1646</v>
      </c>
      <c r="G22078" s="16" t="s">
        <v>1647</v>
      </c>
      <c r="H22078" s="16" t="s">
        <v>19</v>
      </c>
      <c r="I22078" s="31">
        <v>26146542</v>
      </c>
      <c r="J22078" s="31">
        <v>26146542</v>
      </c>
      <c r="K22078" s="32">
        <f>IFERROR((J22078/I22078),0)</f>
        <v>1</v>
      </c>
      <c r="L22078" s="31"/>
      <c r="M22078" s="31"/>
      <c r="N22078" s="39"/>
      <c r="O22078" s="28"/>
      <c r="P22078" s="28"/>
      <c r="Q22078" s="28"/>
      <c r="R22078" s="28"/>
      <c r="S22078" s="25"/>
    </row>
    <row r="22079" spans="2:19" s="16" customFormat="1" outlineLevel="2" x14ac:dyDescent="0.25">
      <c r="B22079" s="16" t="s">
        <v>5910</v>
      </c>
      <c r="C22079" s="16" t="s">
        <v>5447</v>
      </c>
      <c r="D22079" s="16" t="s">
        <v>99</v>
      </c>
      <c r="E22079" s="16" t="s">
        <v>1646</v>
      </c>
      <c r="G22079" s="16" t="s">
        <v>1647</v>
      </c>
      <c r="H22079" s="16" t="s">
        <v>154</v>
      </c>
      <c r="I22079" s="31">
        <v>48</v>
      </c>
      <c r="J22079" s="31">
        <v>48</v>
      </c>
      <c r="K22079" s="32">
        <f>IFERROR((J22079/I22079),0)</f>
        <v>1</v>
      </c>
      <c r="L22079" s="31"/>
      <c r="M22079" s="31"/>
      <c r="N22079" s="39"/>
      <c r="O22079" s="28"/>
      <c r="P22079" s="28"/>
      <c r="Q22079" s="28"/>
      <c r="R22079" s="28"/>
      <c r="S22079" s="25"/>
    </row>
    <row r="22080" spans="2:19" s="16" customFormat="1" outlineLevel="2" x14ac:dyDescent="0.25">
      <c r="B22080" s="16" t="s">
        <v>5910</v>
      </c>
      <c r="C22080" s="16" t="s">
        <v>5447</v>
      </c>
      <c r="D22080" s="16" t="s">
        <v>101</v>
      </c>
      <c r="E22080" s="16" t="s">
        <v>1646</v>
      </c>
      <c r="G22080" s="16" t="s">
        <v>1647</v>
      </c>
      <c r="H22080" s="16" t="s">
        <v>4491</v>
      </c>
      <c r="I22080" s="31">
        <v>36560</v>
      </c>
      <c r="J22080" s="31">
        <v>36560</v>
      </c>
      <c r="K22080" s="32">
        <f>IFERROR((J22080/I22080),0)</f>
        <v>1</v>
      </c>
      <c r="L22080" s="31"/>
      <c r="M22080" s="31"/>
      <c r="N22080" s="39"/>
      <c r="O22080" s="28"/>
      <c r="P22080" s="28"/>
      <c r="Q22080" s="28"/>
      <c r="R22080" s="28"/>
      <c r="S22080" s="25"/>
    </row>
    <row r="22081" spans="2:19" s="16" customFormat="1" outlineLevel="2" x14ac:dyDescent="0.25">
      <c r="B22081" s="16" t="s">
        <v>5910</v>
      </c>
      <c r="C22081" s="16" t="s">
        <v>5447</v>
      </c>
      <c r="D22081" s="16" t="s">
        <v>99</v>
      </c>
      <c r="E22081" s="16" t="s">
        <v>1646</v>
      </c>
      <c r="G22081" s="16" t="s">
        <v>1647</v>
      </c>
      <c r="H22081" s="16" t="s">
        <v>231</v>
      </c>
      <c r="I22081" s="31">
        <v>1193535</v>
      </c>
      <c r="J22081" s="31">
        <v>1193535</v>
      </c>
      <c r="K22081" s="32">
        <f>IFERROR((J22081/I22081),0)</f>
        <v>1</v>
      </c>
      <c r="L22081" s="31"/>
      <c r="M22081" s="31"/>
      <c r="N22081" s="39"/>
      <c r="O22081" s="28"/>
      <c r="P22081" s="28"/>
      <c r="Q22081" s="28"/>
      <c r="R22081" s="28"/>
      <c r="S22081" s="25"/>
    </row>
    <row r="22082" spans="2:19" s="16" customFormat="1" outlineLevel="2" x14ac:dyDescent="0.25">
      <c r="B22082" s="16" t="s">
        <v>5910</v>
      </c>
      <c r="C22082" s="16" t="s">
        <v>5447</v>
      </c>
      <c r="D22082" s="16" t="s">
        <v>99</v>
      </c>
      <c r="E22082" s="16" t="s">
        <v>1646</v>
      </c>
      <c r="G22082" s="16" t="s">
        <v>1647</v>
      </c>
      <c r="H22082" s="16" t="s">
        <v>155</v>
      </c>
      <c r="I22082" s="31">
        <v>-1559137</v>
      </c>
      <c r="J22082" s="31"/>
      <c r="K22082" s="32">
        <f>IFERROR((J22082/I22082),0)</f>
        <v>0</v>
      </c>
      <c r="L22082" s="31"/>
      <c r="M22082" s="31"/>
      <c r="N22082" s="39"/>
      <c r="O22082" s="28"/>
      <c r="P22082" s="28"/>
      <c r="Q22082" s="28"/>
      <c r="R22082" s="28"/>
      <c r="S22082" s="25"/>
    </row>
    <row r="22083" spans="2:19" s="16" customFormat="1" outlineLevel="1" x14ac:dyDescent="0.25">
      <c r="B22083" s="47" t="s">
        <v>10072</v>
      </c>
      <c r="C22083" s="47" t="str">
        <f>C22082</f>
        <v>ASIGNACIONES DIRECTAS (20% DEL SGR)</v>
      </c>
      <c r="D22083" s="47"/>
      <c r="E22083" s="47" t="str">
        <f>E22082</f>
        <v>41801</v>
      </c>
      <c r="F22083" s="47"/>
      <c r="G22083" s="47" t="str">
        <f>G22082</f>
        <v xml:space="preserve">TERUEL                                            </v>
      </c>
      <c r="H22083" s="47" t="s">
        <v>10655</v>
      </c>
      <c r="I22083" s="51">
        <f>SUBTOTAL(9,I22076:I22082)</f>
        <v>37323927</v>
      </c>
      <c r="J22083" s="51">
        <f>SUBTOTAL(9,J22076:J22082)</f>
        <v>31877696.399999999</v>
      </c>
      <c r="K22083" s="49">
        <f>J22083/I22083</f>
        <v>0.85408205840719809</v>
      </c>
      <c r="L22083" s="51">
        <f>SUBTOTAL(9,L22076:L22082)</f>
        <v>5040100</v>
      </c>
      <c r="M22083" s="51">
        <f>SUBTOTAL(9,M22076:M22082)</f>
        <v>790318.4</v>
      </c>
      <c r="N22083" s="50">
        <f>IFERROR((M22083/L22083),"N.A")</f>
        <v>0.15680609511716037</v>
      </c>
      <c r="O22083" s="28"/>
      <c r="P22083" s="28"/>
      <c r="Q22083" s="28"/>
      <c r="R22083" s="28"/>
      <c r="S22083" s="25"/>
    </row>
    <row r="22084" spans="2:19" s="16" customFormat="1" outlineLevel="2" x14ac:dyDescent="0.25">
      <c r="B22084" s="16" t="s">
        <v>5911</v>
      </c>
      <c r="C22084" s="16" t="s">
        <v>5447</v>
      </c>
      <c r="D22084" s="16" t="s">
        <v>99</v>
      </c>
      <c r="E22084" s="16" t="s">
        <v>1649</v>
      </c>
      <c r="G22084" s="16" t="s">
        <v>1650</v>
      </c>
      <c r="H22084" s="16" t="s">
        <v>152</v>
      </c>
      <c r="I22084" s="35">
        <v>1084551</v>
      </c>
      <c r="J22084" s="35">
        <v>1084551</v>
      </c>
      <c r="K22084" s="36">
        <f>IFERROR((J22084/I22084),0)</f>
        <v>1</v>
      </c>
      <c r="L22084" s="35">
        <v>712057</v>
      </c>
      <c r="M22084" s="35">
        <v>1084551</v>
      </c>
      <c r="N22084" s="40">
        <f>M22084/L22084</f>
        <v>1.5231238510400151</v>
      </c>
      <c r="O22084" s="28"/>
      <c r="P22084" s="28"/>
      <c r="Q22084" s="28"/>
      <c r="R22084" s="28"/>
      <c r="S22084" s="25"/>
    </row>
    <row r="22085" spans="2:19" s="16" customFormat="1" outlineLevel="2" x14ac:dyDescent="0.25">
      <c r="B22085" s="16" t="s">
        <v>5911</v>
      </c>
      <c r="C22085" s="16" t="s">
        <v>5447</v>
      </c>
      <c r="D22085" s="16" t="s">
        <v>99</v>
      </c>
      <c r="E22085" s="16" t="s">
        <v>1649</v>
      </c>
      <c r="G22085" s="16" t="s">
        <v>1650</v>
      </c>
      <c r="H22085" s="16" t="s">
        <v>5452</v>
      </c>
      <c r="I22085" s="31">
        <v>6358786</v>
      </c>
      <c r="J22085" s="31">
        <v>6358786</v>
      </c>
      <c r="K22085" s="32">
        <f>IFERROR((J22085/I22085),0)</f>
        <v>1</v>
      </c>
      <c r="L22085" s="31"/>
      <c r="M22085" s="31"/>
      <c r="N22085" s="39"/>
      <c r="O22085" s="28"/>
      <c r="P22085" s="28"/>
      <c r="Q22085" s="28"/>
      <c r="R22085" s="28"/>
      <c r="S22085" s="25"/>
    </row>
    <row r="22086" spans="2:19" s="16" customFormat="1" outlineLevel="2" x14ac:dyDescent="0.25">
      <c r="B22086" s="16" t="s">
        <v>5911</v>
      </c>
      <c r="C22086" s="16" t="s">
        <v>5447</v>
      </c>
      <c r="D22086" s="16" t="s">
        <v>99</v>
      </c>
      <c r="E22086" s="16" t="s">
        <v>1649</v>
      </c>
      <c r="G22086" s="16" t="s">
        <v>1650</v>
      </c>
      <c r="H22086" s="16" t="s">
        <v>19</v>
      </c>
      <c r="I22086" s="31">
        <v>47337530</v>
      </c>
      <c r="J22086" s="31">
        <v>47337530</v>
      </c>
      <c r="K22086" s="32">
        <f>IFERROR((J22086/I22086),0)</f>
        <v>1</v>
      </c>
      <c r="L22086" s="31"/>
      <c r="M22086" s="31"/>
      <c r="N22086" s="39"/>
      <c r="O22086" s="28"/>
      <c r="P22086" s="28"/>
      <c r="Q22086" s="28"/>
      <c r="R22086" s="28"/>
      <c r="S22086" s="25"/>
    </row>
    <row r="22087" spans="2:19" s="16" customFormat="1" outlineLevel="2" x14ac:dyDescent="0.25">
      <c r="B22087" s="16" t="s">
        <v>5911</v>
      </c>
      <c r="C22087" s="16" t="s">
        <v>5447</v>
      </c>
      <c r="D22087" s="16" t="s">
        <v>99</v>
      </c>
      <c r="E22087" s="16" t="s">
        <v>1649</v>
      </c>
      <c r="G22087" s="16" t="s">
        <v>1650</v>
      </c>
      <c r="H22087" s="16" t="s">
        <v>154</v>
      </c>
      <c r="I22087" s="31">
        <v>7</v>
      </c>
      <c r="J22087" s="31">
        <v>7</v>
      </c>
      <c r="K22087" s="32">
        <f>IFERROR((J22087/I22087),0)</f>
        <v>1</v>
      </c>
      <c r="L22087" s="31"/>
      <c r="M22087" s="31"/>
      <c r="N22087" s="39"/>
      <c r="O22087" s="28"/>
      <c r="P22087" s="28"/>
      <c r="Q22087" s="28"/>
      <c r="R22087" s="28"/>
      <c r="S22087" s="25"/>
    </row>
    <row r="22088" spans="2:19" s="16" customFormat="1" outlineLevel="2" x14ac:dyDescent="0.25">
      <c r="B22088" s="16" t="s">
        <v>5911</v>
      </c>
      <c r="C22088" s="16" t="s">
        <v>5447</v>
      </c>
      <c r="D22088" s="16" t="s">
        <v>99</v>
      </c>
      <c r="E22088" s="16" t="s">
        <v>1649</v>
      </c>
      <c r="G22088" s="16" t="s">
        <v>1650</v>
      </c>
      <c r="H22088" s="16" t="s">
        <v>331</v>
      </c>
      <c r="I22088" s="31">
        <v>550197</v>
      </c>
      <c r="J22088" s="31">
        <v>550197</v>
      </c>
      <c r="K22088" s="32">
        <f>IFERROR((J22088/I22088),0)</f>
        <v>1</v>
      </c>
      <c r="L22088" s="31"/>
      <c r="M22088" s="31"/>
      <c r="N22088" s="39"/>
      <c r="O22088" s="28"/>
      <c r="P22088" s="28"/>
      <c r="Q22088" s="28"/>
      <c r="R22088" s="28"/>
      <c r="S22088" s="25"/>
    </row>
    <row r="22089" spans="2:19" s="16" customFormat="1" outlineLevel="2" x14ac:dyDescent="0.25">
      <c r="B22089" s="16" t="s">
        <v>5911</v>
      </c>
      <c r="C22089" s="16" t="s">
        <v>5447</v>
      </c>
      <c r="D22089" s="16" t="s">
        <v>99</v>
      </c>
      <c r="E22089" s="16" t="s">
        <v>1649</v>
      </c>
      <c r="G22089" s="16" t="s">
        <v>1650</v>
      </c>
      <c r="H22089" s="16" t="s">
        <v>231</v>
      </c>
      <c r="I22089" s="31">
        <v>171143</v>
      </c>
      <c r="J22089" s="31">
        <v>171143</v>
      </c>
      <c r="K22089" s="32">
        <f>IFERROR((J22089/I22089),0)</f>
        <v>1</v>
      </c>
      <c r="L22089" s="31"/>
      <c r="M22089" s="31"/>
      <c r="N22089" s="39"/>
      <c r="O22089" s="28"/>
      <c r="P22089" s="28"/>
      <c r="Q22089" s="28"/>
      <c r="R22089" s="28"/>
      <c r="S22089" s="25"/>
    </row>
    <row r="22090" spans="2:19" s="16" customFormat="1" outlineLevel="2" x14ac:dyDescent="0.25">
      <c r="B22090" s="16" t="s">
        <v>5911</v>
      </c>
      <c r="C22090" s="16" t="s">
        <v>5447</v>
      </c>
      <c r="D22090" s="16" t="s">
        <v>99</v>
      </c>
      <c r="E22090" s="16" t="s">
        <v>1649</v>
      </c>
      <c r="G22090" s="16" t="s">
        <v>1650</v>
      </c>
      <c r="H22090" s="16" t="s">
        <v>155</v>
      </c>
      <c r="I22090" s="31">
        <v>-216910</v>
      </c>
      <c r="J22090" s="31"/>
      <c r="K22090" s="32">
        <f>IFERROR((J22090/I22090),0)</f>
        <v>0</v>
      </c>
      <c r="L22090" s="31"/>
      <c r="M22090" s="31"/>
      <c r="N22090" s="39"/>
      <c r="O22090" s="28"/>
      <c r="P22090" s="28"/>
      <c r="Q22090" s="28"/>
      <c r="R22090" s="28"/>
      <c r="S22090" s="25"/>
    </row>
    <row r="22091" spans="2:19" s="16" customFormat="1" outlineLevel="1" x14ac:dyDescent="0.25">
      <c r="B22091" s="47" t="s">
        <v>10073</v>
      </c>
      <c r="C22091" s="47" t="str">
        <f>C22090</f>
        <v>ASIGNACIONES DIRECTAS (20% DEL SGR)</v>
      </c>
      <c r="D22091" s="47"/>
      <c r="E22091" s="47" t="str">
        <f>E22090</f>
        <v>41799</v>
      </c>
      <c r="F22091" s="47"/>
      <c r="G22091" s="47" t="str">
        <f>G22090</f>
        <v xml:space="preserve">TELLO                                             </v>
      </c>
      <c r="H22091" s="47" t="s">
        <v>10655</v>
      </c>
      <c r="I22091" s="51">
        <f>SUBTOTAL(9,I22084:I22090)</f>
        <v>55285304</v>
      </c>
      <c r="J22091" s="51">
        <f>SUBTOTAL(9,J22084:J22090)</f>
        <v>55502214</v>
      </c>
      <c r="K22091" s="49">
        <f>J22091/I22091</f>
        <v>1.0039234658092864</v>
      </c>
      <c r="L22091" s="51">
        <f>SUBTOTAL(9,L22084:L22090)</f>
        <v>712057</v>
      </c>
      <c r="M22091" s="51">
        <f>SUBTOTAL(9,M22084:M22090)</f>
        <v>1084551</v>
      </c>
      <c r="N22091" s="50">
        <f>IFERROR((M22091/L22091),"N.A")</f>
        <v>1.5231238510400151</v>
      </c>
      <c r="O22091" s="28"/>
      <c r="P22091" s="28"/>
      <c r="Q22091" s="28"/>
      <c r="R22091" s="28"/>
      <c r="S22091" s="25"/>
    </row>
    <row r="22092" spans="2:19" s="16" customFormat="1" outlineLevel="2" x14ac:dyDescent="0.25">
      <c r="B22092" s="16" t="s">
        <v>5912</v>
      </c>
      <c r="C22092" s="16" t="s">
        <v>5447</v>
      </c>
      <c r="D22092" s="16" t="s">
        <v>99</v>
      </c>
      <c r="E22092" s="16" t="s">
        <v>1652</v>
      </c>
      <c r="G22092" s="16" t="s">
        <v>1653</v>
      </c>
      <c r="H22092" s="16" t="s">
        <v>152</v>
      </c>
      <c r="I22092" s="35">
        <v>553744221</v>
      </c>
      <c r="J22092" s="35">
        <v>302032343.78000003</v>
      </c>
      <c r="K22092" s="36">
        <f>IFERROR((J22092/I22092),0)</f>
        <v>0.54543656136864682</v>
      </c>
      <c r="L22092" s="35">
        <v>372085936.70999998</v>
      </c>
      <c r="M22092" s="35">
        <v>302032343.78000003</v>
      </c>
      <c r="N22092" s="40">
        <f>M22092/L22092</f>
        <v>0.81172738333134309</v>
      </c>
      <c r="O22092" s="28"/>
      <c r="P22092" s="28"/>
      <c r="Q22092" s="28"/>
      <c r="R22092" s="28"/>
      <c r="S22092" s="25"/>
    </row>
    <row r="22093" spans="2:19" s="16" customFormat="1" outlineLevel="2" x14ac:dyDescent="0.25">
      <c r="B22093" s="16" t="s">
        <v>5912</v>
      </c>
      <c r="C22093" s="16" t="s">
        <v>5447</v>
      </c>
      <c r="D22093" s="16" t="s">
        <v>99</v>
      </c>
      <c r="E22093" s="16" t="s">
        <v>1652</v>
      </c>
      <c r="G22093" s="16" t="s">
        <v>1653</v>
      </c>
      <c r="H22093" s="16" t="s">
        <v>24</v>
      </c>
      <c r="I22093" s="31">
        <v>2096342</v>
      </c>
      <c r="J22093" s="31">
        <v>2096342</v>
      </c>
      <c r="K22093" s="32">
        <f>IFERROR((J22093/I22093),0)</f>
        <v>1</v>
      </c>
      <c r="L22093" s="31"/>
      <c r="M22093" s="31"/>
      <c r="N22093" s="39"/>
      <c r="O22093" s="28"/>
      <c r="P22093" s="28"/>
      <c r="Q22093" s="28"/>
      <c r="R22093" s="28"/>
      <c r="S22093" s="25"/>
    </row>
    <row r="22094" spans="2:19" s="16" customFormat="1" outlineLevel="2" x14ac:dyDescent="0.25">
      <c r="B22094" s="16" t="s">
        <v>5912</v>
      </c>
      <c r="C22094" s="16" t="s">
        <v>5447</v>
      </c>
      <c r="D22094" s="16" t="s">
        <v>99</v>
      </c>
      <c r="E22094" s="16" t="s">
        <v>1652</v>
      </c>
      <c r="G22094" s="16" t="s">
        <v>1653</v>
      </c>
      <c r="H22094" s="16" t="s">
        <v>5452</v>
      </c>
      <c r="I22094" s="31">
        <v>169763686</v>
      </c>
      <c r="J22094" s="31">
        <v>169763686</v>
      </c>
      <c r="K22094" s="32">
        <f>IFERROR((J22094/I22094),0)</f>
        <v>1</v>
      </c>
      <c r="L22094" s="31"/>
      <c r="M22094" s="31"/>
      <c r="N22094" s="39"/>
      <c r="O22094" s="28"/>
      <c r="P22094" s="28"/>
      <c r="Q22094" s="28"/>
      <c r="R22094" s="28"/>
      <c r="S22094" s="25"/>
    </row>
    <row r="22095" spans="2:19" s="16" customFormat="1" outlineLevel="2" x14ac:dyDescent="0.25">
      <c r="B22095" s="16" t="s">
        <v>5912</v>
      </c>
      <c r="C22095" s="16" t="s">
        <v>5447</v>
      </c>
      <c r="D22095" s="16" t="s">
        <v>99</v>
      </c>
      <c r="E22095" s="16" t="s">
        <v>1652</v>
      </c>
      <c r="G22095" s="16" t="s">
        <v>1653</v>
      </c>
      <c r="H22095" s="16" t="s">
        <v>19</v>
      </c>
      <c r="I22095" s="31">
        <v>796859047</v>
      </c>
      <c r="J22095" s="31">
        <v>796859047</v>
      </c>
      <c r="K22095" s="32">
        <f>IFERROR((J22095/I22095),0)</f>
        <v>1</v>
      </c>
      <c r="L22095" s="31"/>
      <c r="M22095" s="31"/>
      <c r="N22095" s="39"/>
      <c r="O22095" s="28"/>
      <c r="P22095" s="28"/>
      <c r="Q22095" s="28"/>
      <c r="R22095" s="28"/>
      <c r="S22095" s="25"/>
    </row>
    <row r="22096" spans="2:19" s="16" customFormat="1" outlineLevel="2" x14ac:dyDescent="0.25">
      <c r="B22096" s="16" t="s">
        <v>5912</v>
      </c>
      <c r="C22096" s="16" t="s">
        <v>5447</v>
      </c>
      <c r="D22096" s="16" t="s">
        <v>99</v>
      </c>
      <c r="E22096" s="16" t="s">
        <v>1652</v>
      </c>
      <c r="G22096" s="16" t="s">
        <v>1653</v>
      </c>
      <c r="H22096" s="16" t="s">
        <v>154</v>
      </c>
      <c r="I22096" s="31">
        <v>3425</v>
      </c>
      <c r="J22096" s="31">
        <v>3425</v>
      </c>
      <c r="K22096" s="32">
        <f>IFERROR((J22096/I22096),0)</f>
        <v>1</v>
      </c>
      <c r="L22096" s="31"/>
      <c r="M22096" s="31"/>
      <c r="N22096" s="39"/>
      <c r="O22096" s="28"/>
      <c r="P22096" s="28"/>
      <c r="Q22096" s="28"/>
      <c r="R22096" s="28"/>
      <c r="S22096" s="25"/>
    </row>
    <row r="22097" spans="2:19" s="16" customFormat="1" outlineLevel="2" x14ac:dyDescent="0.25">
      <c r="B22097" s="16" t="s">
        <v>5912</v>
      </c>
      <c r="C22097" s="16" t="s">
        <v>5447</v>
      </c>
      <c r="D22097" s="16" t="s">
        <v>99</v>
      </c>
      <c r="E22097" s="16" t="s">
        <v>1652</v>
      </c>
      <c r="G22097" s="16" t="s">
        <v>1653</v>
      </c>
      <c r="H22097" s="16" t="s">
        <v>331</v>
      </c>
      <c r="I22097" s="31">
        <v>12991596</v>
      </c>
      <c r="J22097" s="31">
        <v>12991596</v>
      </c>
      <c r="K22097" s="32">
        <f>IFERROR((J22097/I22097),0)</f>
        <v>1</v>
      </c>
      <c r="L22097" s="31"/>
      <c r="M22097" s="31"/>
      <c r="N22097" s="39"/>
      <c r="O22097" s="28"/>
      <c r="P22097" s="28"/>
      <c r="Q22097" s="28"/>
      <c r="R22097" s="28"/>
      <c r="S22097" s="25"/>
    </row>
    <row r="22098" spans="2:19" s="16" customFormat="1" outlineLevel="2" x14ac:dyDescent="0.25">
      <c r="B22098" s="16" t="s">
        <v>5912</v>
      </c>
      <c r="C22098" s="16" t="s">
        <v>5447</v>
      </c>
      <c r="D22098" s="16" t="s">
        <v>101</v>
      </c>
      <c r="E22098" s="16" t="s">
        <v>1652</v>
      </c>
      <c r="G22098" s="16" t="s">
        <v>1653</v>
      </c>
      <c r="H22098" s="16" t="s">
        <v>4491</v>
      </c>
      <c r="I22098" s="31">
        <v>12794000</v>
      </c>
      <c r="J22098" s="31">
        <v>12794000</v>
      </c>
      <c r="K22098" s="32">
        <f>IFERROR((J22098/I22098),0)</f>
        <v>1</v>
      </c>
      <c r="L22098" s="31"/>
      <c r="M22098" s="31"/>
      <c r="N22098" s="39"/>
      <c r="O22098" s="28"/>
      <c r="P22098" s="28"/>
      <c r="Q22098" s="28"/>
      <c r="R22098" s="28"/>
      <c r="S22098" s="25"/>
    </row>
    <row r="22099" spans="2:19" s="16" customFormat="1" outlineLevel="2" x14ac:dyDescent="0.25">
      <c r="B22099" s="16" t="s">
        <v>5912</v>
      </c>
      <c r="C22099" s="16" t="s">
        <v>5447</v>
      </c>
      <c r="D22099" s="16" t="s">
        <v>99</v>
      </c>
      <c r="E22099" s="16" t="s">
        <v>1652</v>
      </c>
      <c r="G22099" s="16" t="s">
        <v>1653</v>
      </c>
      <c r="H22099" s="16" t="s">
        <v>231</v>
      </c>
      <c r="I22099" s="31">
        <v>90457321</v>
      </c>
      <c r="J22099" s="31">
        <v>90457321</v>
      </c>
      <c r="K22099" s="32">
        <f>IFERROR((J22099/I22099),0)</f>
        <v>1</v>
      </c>
      <c r="L22099" s="31"/>
      <c r="M22099" s="31"/>
      <c r="N22099" s="39"/>
      <c r="O22099" s="28"/>
      <c r="P22099" s="28"/>
      <c r="Q22099" s="28"/>
      <c r="R22099" s="28"/>
      <c r="S22099" s="25"/>
    </row>
    <row r="22100" spans="2:19" s="16" customFormat="1" outlineLevel="2" x14ac:dyDescent="0.25">
      <c r="B22100" s="16" t="s">
        <v>5912</v>
      </c>
      <c r="C22100" s="16" t="s">
        <v>5447</v>
      </c>
      <c r="D22100" s="16" t="s">
        <v>99</v>
      </c>
      <c r="E22100" s="16" t="s">
        <v>1652</v>
      </c>
      <c r="G22100" s="16" t="s">
        <v>1653</v>
      </c>
      <c r="H22100" s="16" t="s">
        <v>155</v>
      </c>
      <c r="I22100" s="31">
        <v>-110748844</v>
      </c>
      <c r="J22100" s="31"/>
      <c r="K22100" s="32">
        <f>IFERROR((J22100/I22100),0)</f>
        <v>0</v>
      </c>
      <c r="L22100" s="31"/>
      <c r="M22100" s="31"/>
      <c r="N22100" s="39"/>
      <c r="O22100" s="28"/>
      <c r="P22100" s="28"/>
      <c r="Q22100" s="28"/>
      <c r="R22100" s="28"/>
      <c r="S22100" s="25"/>
    </row>
    <row r="22101" spans="2:19" s="16" customFormat="1" outlineLevel="1" x14ac:dyDescent="0.25">
      <c r="B22101" s="47" t="s">
        <v>10074</v>
      </c>
      <c r="C22101" s="47" t="str">
        <f>C22100</f>
        <v>ASIGNACIONES DIRECTAS (20% DEL SGR)</v>
      </c>
      <c r="D22101" s="47"/>
      <c r="E22101" s="47" t="str">
        <f>E22100</f>
        <v>41797</v>
      </c>
      <c r="F22101" s="47"/>
      <c r="G22101" s="47" t="str">
        <f>G22100</f>
        <v xml:space="preserve">TESALIA                                           </v>
      </c>
      <c r="H22101" s="47" t="s">
        <v>10655</v>
      </c>
      <c r="I22101" s="51">
        <f>SUBTOTAL(9,I22092:I22100)</f>
        <v>1527960794</v>
      </c>
      <c r="J22101" s="51">
        <f>SUBTOTAL(9,J22092:J22100)</f>
        <v>1386997760.78</v>
      </c>
      <c r="K22101" s="49">
        <f>J22101/I22101</f>
        <v>0.90774433887732331</v>
      </c>
      <c r="L22101" s="51">
        <f>SUBTOTAL(9,L22092:L22100)</f>
        <v>372085936.70999998</v>
      </c>
      <c r="M22101" s="51">
        <f>SUBTOTAL(9,M22092:M22100)</f>
        <v>302032343.78000003</v>
      </c>
      <c r="N22101" s="50">
        <f>IFERROR((M22101/L22101),"N.A")</f>
        <v>0.81172738333134309</v>
      </c>
      <c r="O22101" s="28"/>
      <c r="P22101" s="28"/>
      <c r="Q22101" s="28"/>
      <c r="R22101" s="28"/>
      <c r="S22101" s="25"/>
    </row>
    <row r="22102" spans="2:19" s="16" customFormat="1" outlineLevel="2" x14ac:dyDescent="0.25">
      <c r="B22102" s="16" t="s">
        <v>5913</v>
      </c>
      <c r="C22102" s="16" t="s">
        <v>5447</v>
      </c>
      <c r="D22102" s="16" t="s">
        <v>99</v>
      </c>
      <c r="E22102" s="16" t="s">
        <v>1655</v>
      </c>
      <c r="G22102" s="16" t="s">
        <v>1656</v>
      </c>
      <c r="H22102" s="16" t="s">
        <v>152</v>
      </c>
      <c r="I22102" s="35">
        <v>33713132</v>
      </c>
      <c r="J22102" s="35">
        <v>0</v>
      </c>
      <c r="K22102" s="36">
        <f>IFERROR((J22102/I22102),0)</f>
        <v>0</v>
      </c>
      <c r="L22102" s="35">
        <v>22190486</v>
      </c>
      <c r="M22102" s="35">
        <v>0</v>
      </c>
      <c r="N22102" s="40">
        <f>M22102/L22102</f>
        <v>0</v>
      </c>
      <c r="O22102" s="28"/>
      <c r="P22102" s="28"/>
      <c r="Q22102" s="28"/>
      <c r="R22102" s="28"/>
      <c r="S22102" s="25"/>
    </row>
    <row r="22103" spans="2:19" s="16" customFormat="1" outlineLevel="2" x14ac:dyDescent="0.25">
      <c r="B22103" s="16" t="s">
        <v>5913</v>
      </c>
      <c r="C22103" s="16" t="s">
        <v>5447</v>
      </c>
      <c r="D22103" s="16" t="s">
        <v>99</v>
      </c>
      <c r="E22103" s="16" t="s">
        <v>1655</v>
      </c>
      <c r="G22103" s="16" t="s">
        <v>1656</v>
      </c>
      <c r="H22103" s="16" t="s">
        <v>5452</v>
      </c>
      <c r="I22103" s="31">
        <v>3617628</v>
      </c>
      <c r="J22103" s="31">
        <v>3617628</v>
      </c>
      <c r="K22103" s="32">
        <f>IFERROR((J22103/I22103),0)</f>
        <v>1</v>
      </c>
      <c r="L22103" s="31"/>
      <c r="M22103" s="31"/>
      <c r="N22103" s="39"/>
      <c r="O22103" s="28"/>
      <c r="P22103" s="28"/>
      <c r="Q22103" s="28"/>
      <c r="R22103" s="28"/>
      <c r="S22103" s="25"/>
    </row>
    <row r="22104" spans="2:19" s="16" customFormat="1" outlineLevel="2" x14ac:dyDescent="0.25">
      <c r="B22104" s="16" t="s">
        <v>5913</v>
      </c>
      <c r="C22104" s="16" t="s">
        <v>5447</v>
      </c>
      <c r="D22104" s="16" t="s">
        <v>99</v>
      </c>
      <c r="E22104" s="16" t="s">
        <v>1655</v>
      </c>
      <c r="G22104" s="16" t="s">
        <v>1656</v>
      </c>
      <c r="H22104" s="16" t="s">
        <v>19</v>
      </c>
      <c r="I22104" s="31">
        <v>22793994</v>
      </c>
      <c r="J22104" s="31">
        <v>22793994</v>
      </c>
      <c r="K22104" s="32">
        <f>IFERROR((J22104/I22104),0)</f>
        <v>1</v>
      </c>
      <c r="L22104" s="31"/>
      <c r="M22104" s="31"/>
      <c r="N22104" s="39"/>
      <c r="O22104" s="28"/>
      <c r="P22104" s="28"/>
      <c r="Q22104" s="28"/>
      <c r="R22104" s="28"/>
      <c r="S22104" s="25"/>
    </row>
    <row r="22105" spans="2:19" s="16" customFormat="1" outlineLevel="2" x14ac:dyDescent="0.25">
      <c r="B22105" s="16" t="s">
        <v>5913</v>
      </c>
      <c r="C22105" s="16" t="s">
        <v>5447</v>
      </c>
      <c r="D22105" s="16" t="s">
        <v>99</v>
      </c>
      <c r="E22105" s="16" t="s">
        <v>1655</v>
      </c>
      <c r="G22105" s="16" t="s">
        <v>1656</v>
      </c>
      <c r="H22105" s="16" t="s">
        <v>154</v>
      </c>
      <c r="I22105" s="31">
        <v>209</v>
      </c>
      <c r="J22105" s="31">
        <v>209</v>
      </c>
      <c r="K22105" s="32">
        <f>IFERROR((J22105/I22105),0)</f>
        <v>1</v>
      </c>
      <c r="L22105" s="31"/>
      <c r="M22105" s="31"/>
      <c r="N22105" s="39"/>
      <c r="O22105" s="28"/>
      <c r="P22105" s="28"/>
      <c r="Q22105" s="28"/>
      <c r="R22105" s="28"/>
      <c r="S22105" s="25"/>
    </row>
    <row r="22106" spans="2:19" s="16" customFormat="1" outlineLevel="2" x14ac:dyDescent="0.25">
      <c r="B22106" s="16" t="s">
        <v>5913</v>
      </c>
      <c r="C22106" s="16" t="s">
        <v>5447</v>
      </c>
      <c r="D22106" s="16" t="s">
        <v>101</v>
      </c>
      <c r="E22106" s="16" t="s">
        <v>1655</v>
      </c>
      <c r="G22106" s="16" t="s">
        <v>1656</v>
      </c>
      <c r="H22106" s="16" t="s">
        <v>4491</v>
      </c>
      <c r="I22106" s="31">
        <v>5569952</v>
      </c>
      <c r="J22106" s="31">
        <v>5569952</v>
      </c>
      <c r="K22106" s="32">
        <f>IFERROR((J22106/I22106),0)</f>
        <v>1</v>
      </c>
      <c r="L22106" s="31"/>
      <c r="M22106" s="31"/>
      <c r="N22106" s="39"/>
      <c r="O22106" s="28"/>
      <c r="P22106" s="28"/>
      <c r="Q22106" s="28"/>
      <c r="R22106" s="28"/>
      <c r="S22106" s="25"/>
    </row>
    <row r="22107" spans="2:19" s="16" customFormat="1" outlineLevel="2" x14ac:dyDescent="0.25">
      <c r="B22107" s="16" t="s">
        <v>5913</v>
      </c>
      <c r="C22107" s="16" t="s">
        <v>5447</v>
      </c>
      <c r="D22107" s="16" t="s">
        <v>99</v>
      </c>
      <c r="E22107" s="16" t="s">
        <v>1655</v>
      </c>
      <c r="G22107" s="16" t="s">
        <v>1656</v>
      </c>
      <c r="H22107" s="16" t="s">
        <v>231</v>
      </c>
      <c r="I22107" s="31">
        <v>5346350</v>
      </c>
      <c r="J22107" s="31">
        <v>5346350</v>
      </c>
      <c r="K22107" s="32">
        <f>IFERROR((J22107/I22107),0)</f>
        <v>1</v>
      </c>
      <c r="L22107" s="31"/>
      <c r="M22107" s="31"/>
      <c r="N22107" s="39"/>
      <c r="O22107" s="28"/>
      <c r="P22107" s="28"/>
      <c r="Q22107" s="28"/>
      <c r="R22107" s="28"/>
      <c r="S22107" s="25"/>
    </row>
    <row r="22108" spans="2:19" s="16" customFormat="1" outlineLevel="2" x14ac:dyDescent="0.25">
      <c r="B22108" s="16" t="s">
        <v>5913</v>
      </c>
      <c r="C22108" s="16" t="s">
        <v>5447</v>
      </c>
      <c r="D22108" s="16" t="s">
        <v>99</v>
      </c>
      <c r="E22108" s="16" t="s">
        <v>1655</v>
      </c>
      <c r="G22108" s="16" t="s">
        <v>1656</v>
      </c>
      <c r="H22108" s="16" t="s">
        <v>155</v>
      </c>
      <c r="I22108" s="31">
        <v>-6742626</v>
      </c>
      <c r="J22108" s="31"/>
      <c r="K22108" s="32">
        <f>IFERROR((J22108/I22108),0)</f>
        <v>0</v>
      </c>
      <c r="L22108" s="31"/>
      <c r="M22108" s="31"/>
      <c r="N22108" s="39"/>
      <c r="O22108" s="28"/>
      <c r="P22108" s="28"/>
      <c r="Q22108" s="28"/>
      <c r="R22108" s="28"/>
      <c r="S22108" s="25"/>
    </row>
    <row r="22109" spans="2:19" s="16" customFormat="1" outlineLevel="1" x14ac:dyDescent="0.25">
      <c r="B22109" s="47" t="s">
        <v>10075</v>
      </c>
      <c r="C22109" s="47" t="str">
        <f>C22108</f>
        <v>ASIGNACIONES DIRECTAS (20% DEL SGR)</v>
      </c>
      <c r="D22109" s="47"/>
      <c r="E22109" s="47" t="str">
        <f>E22108</f>
        <v>41791</v>
      </c>
      <c r="F22109" s="47"/>
      <c r="G22109" s="47" t="str">
        <f>G22108</f>
        <v xml:space="preserve">TARQUI                                            </v>
      </c>
      <c r="H22109" s="47" t="s">
        <v>10655</v>
      </c>
      <c r="I22109" s="51">
        <f>SUBTOTAL(9,I22102:I22108)</f>
        <v>64298639</v>
      </c>
      <c r="J22109" s="51">
        <f>SUBTOTAL(9,J22102:J22108)</f>
        <v>37328133</v>
      </c>
      <c r="K22109" s="49">
        <f>J22109/I22109</f>
        <v>0.58054312782576933</v>
      </c>
      <c r="L22109" s="51">
        <f>SUBTOTAL(9,L22102:L22108)</f>
        <v>22190486</v>
      </c>
      <c r="M22109" s="51">
        <f>SUBTOTAL(9,M22102:M22108)</f>
        <v>0</v>
      </c>
      <c r="N22109" s="50">
        <f>IFERROR((M22109/L22109),"N.A")</f>
        <v>0</v>
      </c>
      <c r="O22109" s="28"/>
      <c r="P22109" s="28"/>
      <c r="Q22109" s="28"/>
      <c r="R22109" s="28"/>
      <c r="S22109" s="25"/>
    </row>
    <row r="22110" spans="2:19" s="16" customFormat="1" outlineLevel="2" x14ac:dyDescent="0.25">
      <c r="B22110" s="16" t="s">
        <v>5914</v>
      </c>
      <c r="C22110" s="16" t="s">
        <v>5447</v>
      </c>
      <c r="D22110" s="16" t="s">
        <v>99</v>
      </c>
      <c r="E22110" s="16" t="s">
        <v>1658</v>
      </c>
      <c r="G22110" s="16" t="s">
        <v>1659</v>
      </c>
      <c r="H22110" s="16" t="s">
        <v>5452</v>
      </c>
      <c r="I22110" s="31">
        <v>389193</v>
      </c>
      <c r="J22110" s="31">
        <v>389193</v>
      </c>
      <c r="K22110" s="32">
        <f>IFERROR((J22110/I22110),0)</f>
        <v>1</v>
      </c>
      <c r="L22110" s="31"/>
      <c r="M22110" s="31"/>
      <c r="N22110" s="39"/>
      <c r="O22110" s="28"/>
      <c r="P22110" s="28"/>
      <c r="Q22110" s="28"/>
      <c r="R22110" s="28"/>
      <c r="S22110" s="25"/>
    </row>
    <row r="22111" spans="2:19" s="16" customFormat="1" outlineLevel="2" x14ac:dyDescent="0.25">
      <c r="B22111" s="16" t="s">
        <v>5914</v>
      </c>
      <c r="C22111" s="16" t="s">
        <v>5447</v>
      </c>
      <c r="D22111" s="16" t="s">
        <v>99</v>
      </c>
      <c r="E22111" s="16" t="s">
        <v>1658</v>
      </c>
      <c r="G22111" s="16" t="s">
        <v>1659</v>
      </c>
      <c r="H22111" s="16" t="s">
        <v>19</v>
      </c>
      <c r="I22111" s="31">
        <v>2483725</v>
      </c>
      <c r="J22111" s="31">
        <v>2483725</v>
      </c>
      <c r="K22111" s="32">
        <f>IFERROR((J22111/I22111),0)</f>
        <v>1</v>
      </c>
      <c r="L22111" s="31"/>
      <c r="M22111" s="31"/>
      <c r="N22111" s="39"/>
      <c r="O22111" s="28"/>
      <c r="P22111" s="28"/>
      <c r="Q22111" s="28"/>
      <c r="R22111" s="28"/>
      <c r="S22111" s="25"/>
    </row>
    <row r="22112" spans="2:19" s="16" customFormat="1" outlineLevel="1" x14ac:dyDescent="0.25">
      <c r="B22112" s="47" t="s">
        <v>10076</v>
      </c>
      <c r="C22112" s="47" t="str">
        <f>C22111</f>
        <v>ASIGNACIONES DIRECTAS (20% DEL SGR)</v>
      </c>
      <c r="D22112" s="47"/>
      <c r="E22112" s="47" t="str">
        <f>E22111</f>
        <v>41770</v>
      </c>
      <c r="F22112" s="47"/>
      <c r="G22112" s="47" t="str">
        <f>G22111</f>
        <v xml:space="preserve">SUAZA                                             </v>
      </c>
      <c r="H22112" s="47" t="s">
        <v>10655</v>
      </c>
      <c r="I22112" s="51">
        <f>SUBTOTAL(9,I22110:I22111)</f>
        <v>2872918</v>
      </c>
      <c r="J22112" s="51">
        <f>SUBTOTAL(9,J22110:J22111)</f>
        <v>2872918</v>
      </c>
      <c r="K22112" s="49">
        <f>J22112/I22112</f>
        <v>1</v>
      </c>
      <c r="L22112" s="51">
        <f>SUBTOTAL(9,L22110:L22111)</f>
        <v>0</v>
      </c>
      <c r="M22112" s="51">
        <f>SUBTOTAL(9,M22110:M22111)</f>
        <v>0</v>
      </c>
      <c r="N22112" s="50" t="str">
        <f>IFERROR((M22112/L22112),"N.A")</f>
        <v>N.A</v>
      </c>
      <c r="O22112" s="28"/>
      <c r="P22112" s="28"/>
      <c r="Q22112" s="28"/>
      <c r="R22112" s="28"/>
      <c r="S22112" s="25"/>
    </row>
    <row r="22113" spans="2:19" s="16" customFormat="1" outlineLevel="2" x14ac:dyDescent="0.25">
      <c r="B22113" s="16" t="s">
        <v>5915</v>
      </c>
      <c r="C22113" s="16" t="s">
        <v>5447</v>
      </c>
      <c r="D22113" s="16" t="s">
        <v>99</v>
      </c>
      <c r="E22113" s="16" t="s">
        <v>1661</v>
      </c>
      <c r="G22113" s="16" t="s">
        <v>1662</v>
      </c>
      <c r="H22113" s="16" t="s">
        <v>152</v>
      </c>
      <c r="I22113" s="35">
        <v>23123801</v>
      </c>
      <c r="J22113" s="35">
        <v>13694082.6</v>
      </c>
      <c r="K22113" s="36">
        <f>IFERROR((J22113/I22113),0)</f>
        <v>0.59220725001049779</v>
      </c>
      <c r="L22113" s="35">
        <v>14959563</v>
      </c>
      <c r="M22113" s="35">
        <v>13694082.6</v>
      </c>
      <c r="N22113" s="40">
        <f>M22113/L22113</f>
        <v>0.9154065930936619</v>
      </c>
      <c r="O22113" s="28"/>
      <c r="P22113" s="28"/>
      <c r="Q22113" s="28"/>
      <c r="R22113" s="28"/>
      <c r="S22113" s="25"/>
    </row>
    <row r="22114" spans="2:19" s="16" customFormat="1" outlineLevel="2" x14ac:dyDescent="0.25">
      <c r="B22114" s="16" t="s">
        <v>5915</v>
      </c>
      <c r="C22114" s="16" t="s">
        <v>5447</v>
      </c>
      <c r="D22114" s="16" t="s">
        <v>99</v>
      </c>
      <c r="E22114" s="16" t="s">
        <v>1661</v>
      </c>
      <c r="G22114" s="16" t="s">
        <v>1662</v>
      </c>
      <c r="H22114" s="16" t="s">
        <v>24</v>
      </c>
      <c r="I22114" s="31">
        <v>4155915</v>
      </c>
      <c r="J22114" s="31">
        <v>4155915</v>
      </c>
      <c r="K22114" s="32">
        <f>IFERROR((J22114/I22114),0)</f>
        <v>1</v>
      </c>
      <c r="L22114" s="31"/>
      <c r="M22114" s="31"/>
      <c r="N22114" s="39"/>
      <c r="O22114" s="28"/>
      <c r="P22114" s="28"/>
      <c r="Q22114" s="28"/>
      <c r="R22114" s="28"/>
      <c r="S22114" s="25"/>
    </row>
    <row r="22115" spans="2:19" s="16" customFormat="1" outlineLevel="2" x14ac:dyDescent="0.25">
      <c r="B22115" s="16" t="s">
        <v>5915</v>
      </c>
      <c r="C22115" s="16" t="s">
        <v>5447</v>
      </c>
      <c r="D22115" s="16" t="s">
        <v>99</v>
      </c>
      <c r="E22115" s="16" t="s">
        <v>1661</v>
      </c>
      <c r="G22115" s="16" t="s">
        <v>1662</v>
      </c>
      <c r="H22115" s="16" t="s">
        <v>5451</v>
      </c>
      <c r="I22115" s="31">
        <v>83307</v>
      </c>
      <c r="J22115" s="31">
        <v>83307</v>
      </c>
      <c r="K22115" s="32">
        <f>IFERROR((J22115/I22115),0)</f>
        <v>1</v>
      </c>
      <c r="L22115" s="31"/>
      <c r="M22115" s="31"/>
      <c r="N22115" s="39"/>
      <c r="O22115" s="28"/>
      <c r="P22115" s="28"/>
      <c r="Q22115" s="28"/>
      <c r="R22115" s="28"/>
      <c r="S22115" s="25"/>
    </row>
    <row r="22116" spans="2:19" s="16" customFormat="1" outlineLevel="2" x14ac:dyDescent="0.25">
      <c r="B22116" s="16" t="s">
        <v>5915</v>
      </c>
      <c r="C22116" s="16" t="s">
        <v>5447</v>
      </c>
      <c r="D22116" s="16" t="s">
        <v>99</v>
      </c>
      <c r="E22116" s="16" t="s">
        <v>1661</v>
      </c>
      <c r="G22116" s="16" t="s">
        <v>1662</v>
      </c>
      <c r="H22116" s="16" t="s">
        <v>5452</v>
      </c>
      <c r="I22116" s="31">
        <v>28558295</v>
      </c>
      <c r="J22116" s="31">
        <v>28558295</v>
      </c>
      <c r="K22116" s="32">
        <f>IFERROR((J22116/I22116),0)</f>
        <v>1</v>
      </c>
      <c r="L22116" s="31"/>
      <c r="M22116" s="31"/>
      <c r="N22116" s="39"/>
      <c r="O22116" s="28"/>
      <c r="P22116" s="28"/>
      <c r="Q22116" s="28"/>
      <c r="R22116" s="28"/>
      <c r="S22116" s="25"/>
    </row>
    <row r="22117" spans="2:19" s="16" customFormat="1" outlineLevel="2" x14ac:dyDescent="0.25">
      <c r="B22117" s="16" t="s">
        <v>5915</v>
      </c>
      <c r="C22117" s="16" t="s">
        <v>5447</v>
      </c>
      <c r="D22117" s="16" t="s">
        <v>99</v>
      </c>
      <c r="E22117" s="16" t="s">
        <v>1661</v>
      </c>
      <c r="G22117" s="16" t="s">
        <v>1662</v>
      </c>
      <c r="H22117" s="16" t="s">
        <v>19</v>
      </c>
      <c r="I22117" s="31">
        <v>85197660</v>
      </c>
      <c r="J22117" s="31">
        <v>85197660</v>
      </c>
      <c r="K22117" s="32">
        <f>IFERROR((J22117/I22117),0)</f>
        <v>1</v>
      </c>
      <c r="L22117" s="31"/>
      <c r="M22117" s="31"/>
      <c r="N22117" s="39"/>
      <c r="O22117" s="28"/>
      <c r="P22117" s="28"/>
      <c r="Q22117" s="28"/>
      <c r="R22117" s="28"/>
      <c r="S22117" s="25"/>
    </row>
    <row r="22118" spans="2:19" s="16" customFormat="1" outlineLevel="2" x14ac:dyDescent="0.25">
      <c r="B22118" s="16" t="s">
        <v>5915</v>
      </c>
      <c r="C22118" s="16" t="s">
        <v>5447</v>
      </c>
      <c r="D22118" s="16" t="s">
        <v>99</v>
      </c>
      <c r="E22118" s="16" t="s">
        <v>1661</v>
      </c>
      <c r="G22118" s="16" t="s">
        <v>1662</v>
      </c>
      <c r="H22118" s="16" t="s">
        <v>154</v>
      </c>
      <c r="I22118" s="31">
        <v>143</v>
      </c>
      <c r="J22118" s="31">
        <v>143</v>
      </c>
      <c r="K22118" s="32">
        <f>IFERROR((J22118/I22118),0)</f>
        <v>1</v>
      </c>
      <c r="L22118" s="31"/>
      <c r="M22118" s="31"/>
      <c r="N22118" s="39"/>
      <c r="O22118" s="28"/>
      <c r="P22118" s="28"/>
      <c r="Q22118" s="28"/>
      <c r="R22118" s="28"/>
      <c r="S22118" s="25"/>
    </row>
    <row r="22119" spans="2:19" s="16" customFormat="1" outlineLevel="2" x14ac:dyDescent="0.25">
      <c r="B22119" s="16" t="s">
        <v>5915</v>
      </c>
      <c r="C22119" s="16" t="s">
        <v>5447</v>
      </c>
      <c r="D22119" s="16" t="s">
        <v>99</v>
      </c>
      <c r="E22119" s="16" t="s">
        <v>1661</v>
      </c>
      <c r="G22119" s="16" t="s">
        <v>1662</v>
      </c>
      <c r="H22119" s="16" t="s">
        <v>5479</v>
      </c>
      <c r="I22119" s="31">
        <v>100201769</v>
      </c>
      <c r="J22119" s="31">
        <v>100201769</v>
      </c>
      <c r="K22119" s="32">
        <f>IFERROR((J22119/I22119),0)</f>
        <v>1</v>
      </c>
      <c r="L22119" s="31"/>
      <c r="M22119" s="31"/>
      <c r="N22119" s="39"/>
      <c r="O22119" s="28"/>
      <c r="P22119" s="28"/>
      <c r="Q22119" s="28"/>
      <c r="R22119" s="28"/>
      <c r="S22119" s="25"/>
    </row>
    <row r="22120" spans="2:19" s="16" customFormat="1" outlineLevel="2" x14ac:dyDescent="0.25">
      <c r="B22120" s="16" t="s">
        <v>5915</v>
      </c>
      <c r="C22120" s="16" t="s">
        <v>5447</v>
      </c>
      <c r="D22120" s="16" t="s">
        <v>99</v>
      </c>
      <c r="E22120" s="16" t="s">
        <v>1661</v>
      </c>
      <c r="G22120" s="16" t="s">
        <v>1662</v>
      </c>
      <c r="H22120" s="16" t="s">
        <v>231</v>
      </c>
      <c r="I22120" s="31">
        <v>3544738</v>
      </c>
      <c r="J22120" s="31">
        <v>3544738</v>
      </c>
      <c r="K22120" s="32">
        <f>IFERROR((J22120/I22120),0)</f>
        <v>1</v>
      </c>
      <c r="L22120" s="31"/>
      <c r="M22120" s="31"/>
      <c r="N22120" s="39"/>
      <c r="O22120" s="28"/>
      <c r="P22120" s="28"/>
      <c r="Q22120" s="28"/>
      <c r="R22120" s="28"/>
      <c r="S22120" s="25"/>
    </row>
    <row r="22121" spans="2:19" s="16" customFormat="1" outlineLevel="2" x14ac:dyDescent="0.25">
      <c r="B22121" s="16" t="s">
        <v>5915</v>
      </c>
      <c r="C22121" s="16" t="s">
        <v>5447</v>
      </c>
      <c r="D22121" s="16" t="s">
        <v>99</v>
      </c>
      <c r="E22121" s="16" t="s">
        <v>1661</v>
      </c>
      <c r="G22121" s="16" t="s">
        <v>1662</v>
      </c>
      <c r="H22121" s="16" t="s">
        <v>155</v>
      </c>
      <c r="I22121" s="31">
        <v>-4624760</v>
      </c>
      <c r="J22121" s="31"/>
      <c r="K22121" s="32">
        <f>IFERROR((J22121/I22121),0)</f>
        <v>0</v>
      </c>
      <c r="L22121" s="31"/>
      <c r="M22121" s="31"/>
      <c r="N22121" s="39"/>
      <c r="O22121" s="28"/>
      <c r="P22121" s="28"/>
      <c r="Q22121" s="28"/>
      <c r="R22121" s="28"/>
      <c r="S22121" s="25"/>
    </row>
    <row r="22122" spans="2:19" s="16" customFormat="1" outlineLevel="1" x14ac:dyDescent="0.25">
      <c r="B22122" s="47" t="s">
        <v>10077</v>
      </c>
      <c r="C22122" s="47" t="str">
        <f>C22121</f>
        <v>ASIGNACIONES DIRECTAS (20% DEL SGR)</v>
      </c>
      <c r="D22122" s="47"/>
      <c r="E22122" s="47" t="str">
        <f>E22121</f>
        <v>41676</v>
      </c>
      <c r="F22122" s="47"/>
      <c r="G22122" s="47" t="str">
        <f>G22121</f>
        <v xml:space="preserve">SANTA MARÍA                                       </v>
      </c>
      <c r="H22122" s="47" t="s">
        <v>10655</v>
      </c>
      <c r="I22122" s="51">
        <f>SUBTOTAL(9,I22113:I22121)</f>
        <v>240240868</v>
      </c>
      <c r="J22122" s="51">
        <f>SUBTOTAL(9,J22113:J22121)</f>
        <v>235435909.59999999</v>
      </c>
      <c r="K22122" s="49">
        <f>J22122/I22122</f>
        <v>0.97999941292253401</v>
      </c>
      <c r="L22122" s="51">
        <f>SUBTOTAL(9,L22113:L22121)</f>
        <v>14959563</v>
      </c>
      <c r="M22122" s="51">
        <f>SUBTOTAL(9,M22113:M22121)</f>
        <v>13694082.6</v>
      </c>
      <c r="N22122" s="50">
        <f>IFERROR((M22122/L22122),"N.A")</f>
        <v>0.9154065930936619</v>
      </c>
      <c r="O22122" s="28"/>
      <c r="P22122" s="28"/>
      <c r="Q22122" s="28"/>
      <c r="R22122" s="28"/>
      <c r="S22122" s="25"/>
    </row>
    <row r="22123" spans="2:19" s="16" customFormat="1" outlineLevel="2" x14ac:dyDescent="0.25">
      <c r="B22123" s="16" t="s">
        <v>5916</v>
      </c>
      <c r="C22123" s="16" t="s">
        <v>5447</v>
      </c>
      <c r="D22123" s="16" t="s">
        <v>99</v>
      </c>
      <c r="E22123" s="16" t="s">
        <v>1664</v>
      </c>
      <c r="G22123" s="16" t="s">
        <v>1665</v>
      </c>
      <c r="H22123" s="16" t="s">
        <v>152</v>
      </c>
      <c r="I22123" s="35">
        <v>1730237</v>
      </c>
      <c r="J22123" s="35">
        <v>0</v>
      </c>
      <c r="K22123" s="36">
        <f>IFERROR((J22123/I22123),0)</f>
        <v>0</v>
      </c>
      <c r="L22123" s="35">
        <v>1136133</v>
      </c>
      <c r="M22123" s="35">
        <v>0</v>
      </c>
      <c r="N22123" s="40">
        <f>M22123/L22123</f>
        <v>0</v>
      </c>
      <c r="O22123" s="28"/>
      <c r="P22123" s="28"/>
      <c r="Q22123" s="28"/>
      <c r="R22123" s="28"/>
      <c r="S22123" s="25"/>
    </row>
    <row r="22124" spans="2:19" s="16" customFormat="1" outlineLevel="2" x14ac:dyDescent="0.25">
      <c r="B22124" s="16" t="s">
        <v>5916</v>
      </c>
      <c r="C22124" s="16" t="s">
        <v>5447</v>
      </c>
      <c r="D22124" s="16" t="s">
        <v>99</v>
      </c>
      <c r="E22124" s="16" t="s">
        <v>1664</v>
      </c>
      <c r="G22124" s="16" t="s">
        <v>1665</v>
      </c>
      <c r="H22124" s="16" t="s">
        <v>5452</v>
      </c>
      <c r="I22124" s="31">
        <v>795690</v>
      </c>
      <c r="J22124" s="31">
        <v>795690</v>
      </c>
      <c r="K22124" s="32">
        <f>IFERROR((J22124/I22124),0)</f>
        <v>1</v>
      </c>
      <c r="L22124" s="31"/>
      <c r="M22124" s="31"/>
      <c r="N22124" s="39"/>
      <c r="O22124" s="28"/>
      <c r="P22124" s="28"/>
      <c r="Q22124" s="28"/>
      <c r="R22124" s="28"/>
      <c r="S22124" s="25"/>
    </row>
    <row r="22125" spans="2:19" s="16" customFormat="1" outlineLevel="2" x14ac:dyDescent="0.25">
      <c r="B22125" s="16" t="s">
        <v>5916</v>
      </c>
      <c r="C22125" s="16" t="s">
        <v>5447</v>
      </c>
      <c r="D22125" s="16" t="s">
        <v>99</v>
      </c>
      <c r="E22125" s="16" t="s">
        <v>1664</v>
      </c>
      <c r="G22125" s="16" t="s">
        <v>1665</v>
      </c>
      <c r="H22125" s="16" t="s">
        <v>19</v>
      </c>
      <c r="I22125" s="31">
        <v>4958250</v>
      </c>
      <c r="J22125" s="31">
        <v>4958250</v>
      </c>
      <c r="K22125" s="32">
        <f>IFERROR((J22125/I22125),0)</f>
        <v>1</v>
      </c>
      <c r="L22125" s="31"/>
      <c r="M22125" s="31"/>
      <c r="N22125" s="39"/>
      <c r="O22125" s="28"/>
      <c r="P22125" s="28"/>
      <c r="Q22125" s="28"/>
      <c r="R22125" s="28"/>
      <c r="S22125" s="25"/>
    </row>
    <row r="22126" spans="2:19" s="16" customFormat="1" outlineLevel="2" x14ac:dyDescent="0.25">
      <c r="B22126" s="16" t="s">
        <v>5916</v>
      </c>
      <c r="C22126" s="16" t="s">
        <v>5447</v>
      </c>
      <c r="D22126" s="16" t="s">
        <v>99</v>
      </c>
      <c r="E22126" s="16" t="s">
        <v>1664</v>
      </c>
      <c r="G22126" s="16" t="s">
        <v>1665</v>
      </c>
      <c r="H22126" s="16" t="s">
        <v>154</v>
      </c>
      <c r="I22126" s="31">
        <v>11</v>
      </c>
      <c r="J22126" s="31">
        <v>11</v>
      </c>
      <c r="K22126" s="32">
        <f>IFERROR((J22126/I22126),0)</f>
        <v>1</v>
      </c>
      <c r="L22126" s="31"/>
      <c r="M22126" s="31"/>
      <c r="N22126" s="39"/>
      <c r="O22126" s="28"/>
      <c r="P22126" s="28"/>
      <c r="Q22126" s="28"/>
      <c r="R22126" s="28"/>
      <c r="S22126" s="25"/>
    </row>
    <row r="22127" spans="2:19" s="16" customFormat="1" outlineLevel="2" x14ac:dyDescent="0.25">
      <c r="B22127" s="16" t="s">
        <v>5916</v>
      </c>
      <c r="C22127" s="16" t="s">
        <v>5447</v>
      </c>
      <c r="D22127" s="16" t="s">
        <v>99</v>
      </c>
      <c r="E22127" s="16" t="s">
        <v>1664</v>
      </c>
      <c r="G22127" s="16" t="s">
        <v>1665</v>
      </c>
      <c r="H22127" s="16" t="s">
        <v>231</v>
      </c>
      <c r="I22127" s="31">
        <v>273104</v>
      </c>
      <c r="J22127" s="31">
        <v>273104</v>
      </c>
      <c r="K22127" s="32">
        <f>IFERROR((J22127/I22127),0)</f>
        <v>1</v>
      </c>
      <c r="L22127" s="31"/>
      <c r="M22127" s="31"/>
      <c r="N22127" s="39"/>
      <c r="O22127" s="28"/>
      <c r="P22127" s="28"/>
      <c r="Q22127" s="28"/>
      <c r="R22127" s="28"/>
      <c r="S22127" s="25"/>
    </row>
    <row r="22128" spans="2:19" s="16" customFormat="1" outlineLevel="2" x14ac:dyDescent="0.25">
      <c r="B22128" s="16" t="s">
        <v>5916</v>
      </c>
      <c r="C22128" s="16" t="s">
        <v>5447</v>
      </c>
      <c r="D22128" s="16" t="s">
        <v>99</v>
      </c>
      <c r="E22128" s="16" t="s">
        <v>1664</v>
      </c>
      <c r="G22128" s="16" t="s">
        <v>1665</v>
      </c>
      <c r="H22128" s="16" t="s">
        <v>155</v>
      </c>
      <c r="I22128" s="31">
        <v>-346047</v>
      </c>
      <c r="J22128" s="31"/>
      <c r="K22128" s="32">
        <f>IFERROR((J22128/I22128),0)</f>
        <v>0</v>
      </c>
      <c r="L22128" s="31"/>
      <c r="M22128" s="31"/>
      <c r="N22128" s="39"/>
      <c r="O22128" s="28"/>
      <c r="P22128" s="28"/>
      <c r="Q22128" s="28"/>
      <c r="R22128" s="28"/>
      <c r="S22128" s="25"/>
    </row>
    <row r="22129" spans="2:19" s="16" customFormat="1" outlineLevel="1" x14ac:dyDescent="0.25">
      <c r="B22129" s="47" t="s">
        <v>10078</v>
      </c>
      <c r="C22129" s="47" t="str">
        <f>C22128</f>
        <v>ASIGNACIONES DIRECTAS (20% DEL SGR)</v>
      </c>
      <c r="D22129" s="47"/>
      <c r="E22129" s="47" t="str">
        <f>E22128</f>
        <v>41668</v>
      </c>
      <c r="F22129" s="47"/>
      <c r="G22129" s="47" t="str">
        <f>G22128</f>
        <v xml:space="preserve">SAN AGUSTÍN                                       </v>
      </c>
      <c r="H22129" s="47" t="s">
        <v>10655</v>
      </c>
      <c r="I22129" s="51">
        <f>SUBTOTAL(9,I22123:I22128)</f>
        <v>7411245</v>
      </c>
      <c r="J22129" s="51">
        <f>SUBTOTAL(9,J22123:J22128)</f>
        <v>6027055</v>
      </c>
      <c r="K22129" s="49">
        <f>J22129/I22129</f>
        <v>0.81323111029253514</v>
      </c>
      <c r="L22129" s="51">
        <f>SUBTOTAL(9,L22123:L22128)</f>
        <v>1136133</v>
      </c>
      <c r="M22129" s="51">
        <f>SUBTOTAL(9,M22123:M22128)</f>
        <v>0</v>
      </c>
      <c r="N22129" s="50">
        <f>IFERROR((M22129/L22129),"N.A")</f>
        <v>0</v>
      </c>
      <c r="O22129" s="28"/>
      <c r="P22129" s="28"/>
      <c r="Q22129" s="28"/>
      <c r="R22129" s="28"/>
      <c r="S22129" s="25"/>
    </row>
    <row r="22130" spans="2:19" s="16" customFormat="1" outlineLevel="2" x14ac:dyDescent="0.25">
      <c r="B22130" s="16" t="s">
        <v>5917</v>
      </c>
      <c r="C22130" s="16" t="s">
        <v>5447</v>
      </c>
      <c r="D22130" s="16" t="s">
        <v>99</v>
      </c>
      <c r="E22130" s="16" t="s">
        <v>1670</v>
      </c>
      <c r="G22130" s="16" t="s">
        <v>1671</v>
      </c>
      <c r="H22130" s="16" t="s">
        <v>152</v>
      </c>
      <c r="I22130" s="35">
        <v>197411420</v>
      </c>
      <c r="J22130" s="35">
        <v>153437501.49999997</v>
      </c>
      <c r="K22130" s="36">
        <f>IFERROR((J22130/I22130),0)</f>
        <v>0.77724734212438151</v>
      </c>
      <c r="L22130" s="35">
        <v>129990965</v>
      </c>
      <c r="M22130" s="35">
        <v>153437501.49999997</v>
      </c>
      <c r="N22130" s="40">
        <f>M22130/L22130</f>
        <v>1.1803705088272864</v>
      </c>
      <c r="O22130" s="28"/>
      <c r="P22130" s="28"/>
      <c r="Q22130" s="28"/>
      <c r="R22130" s="28"/>
      <c r="S22130" s="25"/>
    </row>
    <row r="22131" spans="2:19" s="16" customFormat="1" outlineLevel="2" x14ac:dyDescent="0.25">
      <c r="B22131" s="16" t="s">
        <v>5917</v>
      </c>
      <c r="C22131" s="16" t="s">
        <v>5447</v>
      </c>
      <c r="D22131" s="16" t="s">
        <v>99</v>
      </c>
      <c r="E22131" s="16" t="s">
        <v>1670</v>
      </c>
      <c r="G22131" s="16" t="s">
        <v>1671</v>
      </c>
      <c r="H22131" s="16" t="s">
        <v>5452</v>
      </c>
      <c r="I22131" s="31">
        <v>73596366</v>
      </c>
      <c r="J22131" s="31">
        <v>73596366</v>
      </c>
      <c r="K22131" s="32">
        <f>IFERROR((J22131/I22131),0)</f>
        <v>1</v>
      </c>
      <c r="L22131" s="31"/>
      <c r="M22131" s="31"/>
      <c r="N22131" s="39"/>
      <c r="O22131" s="28"/>
      <c r="P22131" s="28"/>
      <c r="Q22131" s="28"/>
      <c r="R22131" s="28"/>
      <c r="S22131" s="25"/>
    </row>
    <row r="22132" spans="2:19" s="16" customFormat="1" outlineLevel="2" x14ac:dyDescent="0.25">
      <c r="B22132" s="16" t="s">
        <v>5917</v>
      </c>
      <c r="C22132" s="16" t="s">
        <v>5447</v>
      </c>
      <c r="D22132" s="16" t="s">
        <v>99</v>
      </c>
      <c r="E22132" s="16" t="s">
        <v>1670</v>
      </c>
      <c r="G22132" s="16" t="s">
        <v>1671</v>
      </c>
      <c r="H22132" s="16" t="s">
        <v>19</v>
      </c>
      <c r="I22132" s="31">
        <v>309783419</v>
      </c>
      <c r="J22132" s="31">
        <v>309783419</v>
      </c>
      <c r="K22132" s="32">
        <f>IFERROR((J22132/I22132),0)</f>
        <v>1</v>
      </c>
      <c r="L22132" s="31"/>
      <c r="M22132" s="31"/>
      <c r="N22132" s="39"/>
      <c r="O22132" s="28"/>
      <c r="P22132" s="28"/>
      <c r="Q22132" s="28"/>
      <c r="R22132" s="28"/>
      <c r="S22132" s="25"/>
    </row>
    <row r="22133" spans="2:19" s="16" customFormat="1" outlineLevel="2" x14ac:dyDescent="0.25">
      <c r="B22133" s="16" t="s">
        <v>5917</v>
      </c>
      <c r="C22133" s="16" t="s">
        <v>5447</v>
      </c>
      <c r="D22133" s="16" t="s">
        <v>99</v>
      </c>
      <c r="E22133" s="16" t="s">
        <v>1670</v>
      </c>
      <c r="G22133" s="16" t="s">
        <v>1671</v>
      </c>
      <c r="H22133" s="16" t="s">
        <v>154</v>
      </c>
      <c r="I22133" s="31">
        <v>1221</v>
      </c>
      <c r="J22133" s="31">
        <v>1221</v>
      </c>
      <c r="K22133" s="32">
        <f>IFERROR((J22133/I22133),0)</f>
        <v>1</v>
      </c>
      <c r="L22133" s="31"/>
      <c r="M22133" s="31"/>
      <c r="N22133" s="39"/>
      <c r="O22133" s="28"/>
      <c r="P22133" s="28"/>
      <c r="Q22133" s="28"/>
      <c r="R22133" s="28"/>
      <c r="S22133" s="25"/>
    </row>
    <row r="22134" spans="2:19" s="16" customFormat="1" outlineLevel="2" x14ac:dyDescent="0.25">
      <c r="B22134" s="16" t="s">
        <v>5917</v>
      </c>
      <c r="C22134" s="16" t="s">
        <v>5447</v>
      </c>
      <c r="D22134" s="16" t="s">
        <v>99</v>
      </c>
      <c r="E22134" s="16" t="s">
        <v>1670</v>
      </c>
      <c r="G22134" s="16" t="s">
        <v>1671</v>
      </c>
      <c r="H22134" s="16" t="s">
        <v>331</v>
      </c>
      <c r="I22134" s="31">
        <v>5025344</v>
      </c>
      <c r="J22134" s="31">
        <v>5025344</v>
      </c>
      <c r="K22134" s="32">
        <f>IFERROR((J22134/I22134),0)</f>
        <v>1</v>
      </c>
      <c r="L22134" s="31"/>
      <c r="M22134" s="31"/>
      <c r="N22134" s="39"/>
      <c r="O22134" s="28"/>
      <c r="P22134" s="28"/>
      <c r="Q22134" s="28"/>
      <c r="R22134" s="28"/>
      <c r="S22134" s="25"/>
    </row>
    <row r="22135" spans="2:19" s="16" customFormat="1" outlineLevel="2" x14ac:dyDescent="0.25">
      <c r="B22135" s="16" t="s">
        <v>5917</v>
      </c>
      <c r="C22135" s="16" t="s">
        <v>5447</v>
      </c>
      <c r="D22135" s="16" t="s">
        <v>101</v>
      </c>
      <c r="E22135" s="16" t="s">
        <v>1670</v>
      </c>
      <c r="G22135" s="16" t="s">
        <v>1671</v>
      </c>
      <c r="H22135" s="16" t="s">
        <v>4491</v>
      </c>
      <c r="I22135" s="31">
        <v>2935732</v>
      </c>
      <c r="J22135" s="31">
        <v>2935732</v>
      </c>
      <c r="K22135" s="32">
        <f>IFERROR((J22135/I22135),0)</f>
        <v>1</v>
      </c>
      <c r="L22135" s="31"/>
      <c r="M22135" s="31"/>
      <c r="N22135" s="39"/>
      <c r="O22135" s="28"/>
      <c r="P22135" s="28"/>
      <c r="Q22135" s="28"/>
      <c r="R22135" s="28"/>
      <c r="S22135" s="25"/>
    </row>
    <row r="22136" spans="2:19" s="16" customFormat="1" outlineLevel="2" x14ac:dyDescent="0.25">
      <c r="B22136" s="16" t="s">
        <v>5917</v>
      </c>
      <c r="C22136" s="16" t="s">
        <v>5447</v>
      </c>
      <c r="D22136" s="16" t="s">
        <v>99</v>
      </c>
      <c r="E22136" s="16" t="s">
        <v>1670</v>
      </c>
      <c r="G22136" s="16" t="s">
        <v>1671</v>
      </c>
      <c r="H22136" s="16" t="s">
        <v>231</v>
      </c>
      <c r="I22136" s="31">
        <v>31330513</v>
      </c>
      <c r="J22136" s="31">
        <v>31330513</v>
      </c>
      <c r="K22136" s="32">
        <f>IFERROR((J22136/I22136),0)</f>
        <v>1</v>
      </c>
      <c r="L22136" s="31"/>
      <c r="M22136" s="31"/>
      <c r="N22136" s="39"/>
      <c r="O22136" s="28"/>
      <c r="P22136" s="28"/>
      <c r="Q22136" s="28"/>
      <c r="R22136" s="28"/>
      <c r="S22136" s="25"/>
    </row>
    <row r="22137" spans="2:19" s="16" customFormat="1" outlineLevel="2" x14ac:dyDescent="0.25">
      <c r="B22137" s="16" t="s">
        <v>5917</v>
      </c>
      <c r="C22137" s="16" t="s">
        <v>5447</v>
      </c>
      <c r="D22137" s="16" t="s">
        <v>99</v>
      </c>
      <c r="E22137" s="16" t="s">
        <v>1670</v>
      </c>
      <c r="G22137" s="16" t="s">
        <v>1671</v>
      </c>
      <c r="H22137" s="16" t="s">
        <v>155</v>
      </c>
      <c r="I22137" s="31">
        <v>-39482284</v>
      </c>
      <c r="J22137" s="31"/>
      <c r="K22137" s="32">
        <f>IFERROR((J22137/I22137),0)</f>
        <v>0</v>
      </c>
      <c r="L22137" s="31"/>
      <c r="M22137" s="31"/>
      <c r="N22137" s="39"/>
      <c r="O22137" s="28"/>
      <c r="P22137" s="28"/>
      <c r="Q22137" s="28"/>
      <c r="R22137" s="28"/>
      <c r="S22137" s="25"/>
    </row>
    <row r="22138" spans="2:19" s="16" customFormat="1" outlineLevel="1" x14ac:dyDescent="0.25">
      <c r="B22138" s="47" t="s">
        <v>10079</v>
      </c>
      <c r="C22138" s="47" t="str">
        <f>C22137</f>
        <v>ASIGNACIONES DIRECTAS (20% DEL SGR)</v>
      </c>
      <c r="D22138" s="47"/>
      <c r="E22138" s="47" t="str">
        <f>E22137</f>
        <v>41615</v>
      </c>
      <c r="F22138" s="47"/>
      <c r="G22138" s="47" t="str">
        <f>G22137</f>
        <v xml:space="preserve">RIVERA                                            </v>
      </c>
      <c r="H22138" s="47" t="s">
        <v>10655</v>
      </c>
      <c r="I22138" s="51">
        <f>SUBTOTAL(9,I22130:I22137)</f>
        <v>580601731</v>
      </c>
      <c r="J22138" s="51">
        <f>SUBTOTAL(9,J22130:J22137)</f>
        <v>576110096.5</v>
      </c>
      <c r="K22138" s="49">
        <f>J22138/I22138</f>
        <v>0.99226382861059714</v>
      </c>
      <c r="L22138" s="51">
        <f>SUBTOTAL(9,L22130:L22137)</f>
        <v>129990965</v>
      </c>
      <c r="M22138" s="51">
        <f>SUBTOTAL(9,M22130:M22137)</f>
        <v>153437501.49999997</v>
      </c>
      <c r="N22138" s="50">
        <f>IFERROR((M22138/L22138),"N.A")</f>
        <v>1.1803705088272864</v>
      </c>
      <c r="O22138" s="28"/>
      <c r="P22138" s="28"/>
      <c r="Q22138" s="28"/>
      <c r="R22138" s="28"/>
      <c r="S22138" s="25"/>
    </row>
    <row r="22139" spans="2:19" s="16" customFormat="1" outlineLevel="2" x14ac:dyDescent="0.25">
      <c r="B22139" s="16" t="s">
        <v>5918</v>
      </c>
      <c r="C22139" s="16" t="s">
        <v>5447</v>
      </c>
      <c r="D22139" s="16" t="s">
        <v>99</v>
      </c>
      <c r="E22139" s="16" t="s">
        <v>1673</v>
      </c>
      <c r="G22139" s="16" t="s">
        <v>1674</v>
      </c>
      <c r="H22139" s="16" t="s">
        <v>152</v>
      </c>
      <c r="I22139" s="35">
        <v>5353654</v>
      </c>
      <c r="J22139" s="35">
        <v>5353654</v>
      </c>
      <c r="K22139" s="36">
        <f>IFERROR((J22139/I22139),0)</f>
        <v>1</v>
      </c>
      <c r="L22139" s="35">
        <v>3568207</v>
      </c>
      <c r="M22139" s="35">
        <v>5353654</v>
      </c>
      <c r="N22139" s="40">
        <f>M22139/L22139</f>
        <v>1.5003765196357723</v>
      </c>
      <c r="O22139" s="28"/>
      <c r="P22139" s="28"/>
      <c r="Q22139" s="28"/>
      <c r="R22139" s="28"/>
      <c r="S22139" s="25"/>
    </row>
    <row r="22140" spans="2:19" s="16" customFormat="1" outlineLevel="2" x14ac:dyDescent="0.25">
      <c r="B22140" s="16" t="s">
        <v>5918</v>
      </c>
      <c r="C22140" s="16" t="s">
        <v>5447</v>
      </c>
      <c r="D22140" s="16" t="s">
        <v>99</v>
      </c>
      <c r="E22140" s="16" t="s">
        <v>1673</v>
      </c>
      <c r="G22140" s="16" t="s">
        <v>1674</v>
      </c>
      <c r="H22140" s="16" t="s">
        <v>5451</v>
      </c>
      <c r="I22140" s="31">
        <v>368329</v>
      </c>
      <c r="J22140" s="31">
        <v>368329</v>
      </c>
      <c r="K22140" s="32">
        <f>IFERROR((J22140/I22140),0)</f>
        <v>1</v>
      </c>
      <c r="L22140" s="31"/>
      <c r="M22140" s="31"/>
      <c r="N22140" s="39"/>
      <c r="O22140" s="28"/>
      <c r="P22140" s="28"/>
      <c r="Q22140" s="28"/>
      <c r="R22140" s="28"/>
      <c r="S22140" s="25"/>
    </row>
    <row r="22141" spans="2:19" s="16" customFormat="1" outlineLevel="2" x14ac:dyDescent="0.25">
      <c r="B22141" s="16" t="s">
        <v>5918</v>
      </c>
      <c r="C22141" s="16" t="s">
        <v>5447</v>
      </c>
      <c r="D22141" s="16" t="s">
        <v>99</v>
      </c>
      <c r="E22141" s="16" t="s">
        <v>1673</v>
      </c>
      <c r="G22141" s="16" t="s">
        <v>1674</v>
      </c>
      <c r="H22141" s="16" t="s">
        <v>5452</v>
      </c>
      <c r="I22141" s="31">
        <v>6197285</v>
      </c>
      <c r="J22141" s="31">
        <v>6197285</v>
      </c>
      <c r="K22141" s="32">
        <f>IFERROR((J22141/I22141),0)</f>
        <v>1</v>
      </c>
      <c r="L22141" s="31"/>
      <c r="M22141" s="31"/>
      <c r="N22141" s="39"/>
      <c r="O22141" s="28"/>
      <c r="P22141" s="28"/>
      <c r="Q22141" s="28"/>
      <c r="R22141" s="28"/>
      <c r="S22141" s="25"/>
    </row>
    <row r="22142" spans="2:19" s="16" customFormat="1" outlineLevel="2" x14ac:dyDescent="0.25">
      <c r="B22142" s="16" t="s">
        <v>5918</v>
      </c>
      <c r="C22142" s="16" t="s">
        <v>5447</v>
      </c>
      <c r="D22142" s="16" t="s">
        <v>99</v>
      </c>
      <c r="E22142" s="16" t="s">
        <v>1673</v>
      </c>
      <c r="G22142" s="16" t="s">
        <v>1674</v>
      </c>
      <c r="H22142" s="16" t="s">
        <v>19</v>
      </c>
      <c r="I22142" s="31">
        <v>38844662</v>
      </c>
      <c r="J22142" s="31">
        <v>38844662</v>
      </c>
      <c r="K22142" s="32">
        <f>IFERROR((J22142/I22142),0)</f>
        <v>1</v>
      </c>
      <c r="L22142" s="31"/>
      <c r="M22142" s="31"/>
      <c r="N22142" s="39"/>
      <c r="O22142" s="28"/>
      <c r="P22142" s="28"/>
      <c r="Q22142" s="28"/>
      <c r="R22142" s="28"/>
      <c r="S22142" s="25"/>
    </row>
    <row r="22143" spans="2:19" s="16" customFormat="1" outlineLevel="2" x14ac:dyDescent="0.25">
      <c r="B22143" s="16" t="s">
        <v>5918</v>
      </c>
      <c r="C22143" s="16" t="s">
        <v>5447</v>
      </c>
      <c r="D22143" s="16" t="s">
        <v>99</v>
      </c>
      <c r="E22143" s="16" t="s">
        <v>1673</v>
      </c>
      <c r="G22143" s="16" t="s">
        <v>1674</v>
      </c>
      <c r="H22143" s="16" t="s">
        <v>154</v>
      </c>
      <c r="I22143" s="31">
        <v>33</v>
      </c>
      <c r="J22143" s="31">
        <v>33</v>
      </c>
      <c r="K22143" s="32">
        <f>IFERROR((J22143/I22143),0)</f>
        <v>1</v>
      </c>
      <c r="L22143" s="31"/>
      <c r="M22143" s="31"/>
      <c r="N22143" s="39"/>
      <c r="O22143" s="28"/>
      <c r="P22143" s="28"/>
      <c r="Q22143" s="28"/>
      <c r="R22143" s="28"/>
      <c r="S22143" s="25"/>
    </row>
    <row r="22144" spans="2:19" s="16" customFormat="1" outlineLevel="2" x14ac:dyDescent="0.25">
      <c r="B22144" s="16" t="s">
        <v>5918</v>
      </c>
      <c r="C22144" s="16" t="s">
        <v>5447</v>
      </c>
      <c r="D22144" s="16" t="s">
        <v>101</v>
      </c>
      <c r="E22144" s="16" t="s">
        <v>1673</v>
      </c>
      <c r="G22144" s="16" t="s">
        <v>1674</v>
      </c>
      <c r="H22144" s="16" t="s">
        <v>4491</v>
      </c>
      <c r="I22144" s="31">
        <v>3127039</v>
      </c>
      <c r="J22144" s="31">
        <v>3127039</v>
      </c>
      <c r="K22144" s="32">
        <f>IFERROR((J22144/I22144),0)</f>
        <v>1</v>
      </c>
      <c r="L22144" s="31"/>
      <c r="M22144" s="31"/>
      <c r="N22144" s="39"/>
      <c r="O22144" s="28"/>
      <c r="P22144" s="28"/>
      <c r="Q22144" s="28"/>
      <c r="R22144" s="28"/>
      <c r="S22144" s="25"/>
    </row>
    <row r="22145" spans="2:19" s="16" customFormat="1" outlineLevel="2" x14ac:dyDescent="0.25">
      <c r="B22145" s="16" t="s">
        <v>5918</v>
      </c>
      <c r="C22145" s="16" t="s">
        <v>5447</v>
      </c>
      <c r="D22145" s="16" t="s">
        <v>99</v>
      </c>
      <c r="E22145" s="16" t="s">
        <v>1673</v>
      </c>
      <c r="G22145" s="16" t="s">
        <v>1674</v>
      </c>
      <c r="H22145" s="16" t="s">
        <v>231</v>
      </c>
      <c r="I22145" s="31">
        <v>869798</v>
      </c>
      <c r="J22145" s="31">
        <v>869798</v>
      </c>
      <c r="K22145" s="32">
        <f>IFERROR((J22145/I22145),0)</f>
        <v>1</v>
      </c>
      <c r="L22145" s="31"/>
      <c r="M22145" s="31"/>
      <c r="N22145" s="39"/>
      <c r="O22145" s="28"/>
      <c r="P22145" s="28"/>
      <c r="Q22145" s="28"/>
      <c r="R22145" s="28"/>
      <c r="S22145" s="25"/>
    </row>
    <row r="22146" spans="2:19" s="16" customFormat="1" outlineLevel="2" x14ac:dyDescent="0.25">
      <c r="B22146" s="16" t="s">
        <v>5918</v>
      </c>
      <c r="C22146" s="16" t="s">
        <v>5447</v>
      </c>
      <c r="D22146" s="16" t="s">
        <v>99</v>
      </c>
      <c r="E22146" s="16" t="s">
        <v>1673</v>
      </c>
      <c r="G22146" s="16" t="s">
        <v>1674</v>
      </c>
      <c r="H22146" s="16" t="s">
        <v>155</v>
      </c>
      <c r="I22146" s="31">
        <v>-1070731</v>
      </c>
      <c r="J22146" s="31"/>
      <c r="K22146" s="32">
        <f>IFERROR((J22146/I22146),0)</f>
        <v>0</v>
      </c>
      <c r="L22146" s="31"/>
      <c r="M22146" s="31"/>
      <c r="N22146" s="39"/>
      <c r="O22146" s="28"/>
      <c r="P22146" s="28"/>
      <c r="Q22146" s="28"/>
      <c r="R22146" s="28"/>
      <c r="S22146" s="25"/>
    </row>
    <row r="22147" spans="2:19" s="16" customFormat="1" outlineLevel="1" x14ac:dyDescent="0.25">
      <c r="B22147" s="47" t="s">
        <v>10080</v>
      </c>
      <c r="C22147" s="47" t="str">
        <f>C22146</f>
        <v>ASIGNACIONES DIRECTAS (20% DEL SGR)</v>
      </c>
      <c r="D22147" s="47"/>
      <c r="E22147" s="47" t="str">
        <f>E22146</f>
        <v>41551</v>
      </c>
      <c r="F22147" s="47"/>
      <c r="G22147" s="47" t="str">
        <f>G22146</f>
        <v xml:space="preserve">PITALITO                                          </v>
      </c>
      <c r="H22147" s="47" t="s">
        <v>10655</v>
      </c>
      <c r="I22147" s="51">
        <f>SUBTOTAL(9,I22139:I22146)</f>
        <v>53690069</v>
      </c>
      <c r="J22147" s="51">
        <f>SUBTOTAL(9,J22139:J22146)</f>
        <v>54760800</v>
      </c>
      <c r="K22147" s="49">
        <f>J22147/I22147</f>
        <v>1.0199428128877988</v>
      </c>
      <c r="L22147" s="51">
        <f>SUBTOTAL(9,L22139:L22146)</f>
        <v>3568207</v>
      </c>
      <c r="M22147" s="51">
        <f>SUBTOTAL(9,M22139:M22146)</f>
        <v>5353654</v>
      </c>
      <c r="N22147" s="50">
        <f>IFERROR((M22147/L22147),"N.A")</f>
        <v>1.5003765196357723</v>
      </c>
      <c r="O22147" s="28"/>
      <c r="P22147" s="28"/>
      <c r="Q22147" s="28"/>
      <c r="R22147" s="28"/>
      <c r="S22147" s="25"/>
    </row>
    <row r="22148" spans="2:19" s="16" customFormat="1" outlineLevel="2" x14ac:dyDescent="0.25">
      <c r="B22148" s="16" t="s">
        <v>5919</v>
      </c>
      <c r="C22148" s="16" t="s">
        <v>5447</v>
      </c>
      <c r="D22148" s="16" t="s">
        <v>99</v>
      </c>
      <c r="E22148" s="16" t="s">
        <v>1676</v>
      </c>
      <c r="G22148" s="16" t="s">
        <v>1677</v>
      </c>
      <c r="H22148" s="16" t="s">
        <v>5452</v>
      </c>
      <c r="I22148" s="31">
        <v>7972912</v>
      </c>
      <c r="J22148" s="31">
        <v>7972912</v>
      </c>
      <c r="K22148" s="32">
        <f>IFERROR((J22148/I22148),0)</f>
        <v>1</v>
      </c>
      <c r="L22148" s="31"/>
      <c r="M22148" s="31"/>
      <c r="N22148" s="39"/>
      <c r="O22148" s="28"/>
      <c r="P22148" s="28"/>
      <c r="Q22148" s="28"/>
      <c r="R22148" s="28"/>
      <c r="S22148" s="25"/>
    </row>
    <row r="22149" spans="2:19" s="16" customFormat="1" outlineLevel="2" x14ac:dyDescent="0.25">
      <c r="B22149" s="16" t="s">
        <v>5919</v>
      </c>
      <c r="C22149" s="16" t="s">
        <v>5447</v>
      </c>
      <c r="D22149" s="16" t="s">
        <v>99</v>
      </c>
      <c r="E22149" s="16" t="s">
        <v>1676</v>
      </c>
      <c r="G22149" s="16" t="s">
        <v>1677</v>
      </c>
      <c r="H22149" s="16" t="s">
        <v>19</v>
      </c>
      <c r="I22149" s="31">
        <v>53330872</v>
      </c>
      <c r="J22149" s="31">
        <v>53330872</v>
      </c>
      <c r="K22149" s="32">
        <f>IFERROR((J22149/I22149),0)</f>
        <v>1</v>
      </c>
      <c r="L22149" s="31"/>
      <c r="M22149" s="31"/>
      <c r="N22149" s="39"/>
      <c r="O22149" s="28"/>
      <c r="P22149" s="28"/>
      <c r="Q22149" s="28"/>
      <c r="R22149" s="28"/>
      <c r="S22149" s="25"/>
    </row>
    <row r="22150" spans="2:19" s="16" customFormat="1" outlineLevel="1" x14ac:dyDescent="0.25">
      <c r="B22150" s="47" t="s">
        <v>10081</v>
      </c>
      <c r="C22150" s="47" t="str">
        <f>C22149</f>
        <v>ASIGNACIONES DIRECTAS (20% DEL SGR)</v>
      </c>
      <c r="D22150" s="47"/>
      <c r="E22150" s="47" t="str">
        <f>E22149</f>
        <v>41548</v>
      </c>
      <c r="F22150" s="47"/>
      <c r="G22150" s="47" t="str">
        <f>G22149</f>
        <v xml:space="preserve">PITAL                                             </v>
      </c>
      <c r="H22150" s="47" t="s">
        <v>10655</v>
      </c>
      <c r="I22150" s="51">
        <f>SUBTOTAL(9,I22148:I22149)</f>
        <v>61303784</v>
      </c>
      <c r="J22150" s="51">
        <f>SUBTOTAL(9,J22148:J22149)</f>
        <v>61303784</v>
      </c>
      <c r="K22150" s="49">
        <f>J22150/I22150</f>
        <v>1</v>
      </c>
      <c r="L22150" s="51">
        <f>SUBTOTAL(9,L22148:L22149)</f>
        <v>0</v>
      </c>
      <c r="M22150" s="51">
        <f>SUBTOTAL(9,M22148:M22149)</f>
        <v>0</v>
      </c>
      <c r="N22150" s="50" t="str">
        <f>IFERROR((M22150/L22150),"N.A")</f>
        <v>N.A</v>
      </c>
      <c r="O22150" s="28"/>
      <c r="P22150" s="28"/>
      <c r="Q22150" s="28"/>
      <c r="R22150" s="28"/>
      <c r="S22150" s="25"/>
    </row>
    <row r="22151" spans="2:19" s="16" customFormat="1" outlineLevel="2" x14ac:dyDescent="0.25">
      <c r="B22151" s="16" t="s">
        <v>5920</v>
      </c>
      <c r="C22151" s="16" t="s">
        <v>5447</v>
      </c>
      <c r="D22151" s="16" t="s">
        <v>99</v>
      </c>
      <c r="E22151" s="16" t="s">
        <v>1682</v>
      </c>
      <c r="G22151" s="16" t="s">
        <v>1683</v>
      </c>
      <c r="H22151" s="16" t="s">
        <v>152</v>
      </c>
      <c r="I22151" s="35">
        <v>6666453373</v>
      </c>
      <c r="J22151" s="35">
        <v>3624866713.2299991</v>
      </c>
      <c r="K22151" s="36">
        <f>IFERROR((J22151/I22151),0)</f>
        <v>0.54374740366612018</v>
      </c>
      <c r="L22151" s="35">
        <v>4405661202.3800001</v>
      </c>
      <c r="M22151" s="35">
        <v>3624866713.2299991</v>
      </c>
      <c r="N22151" s="40">
        <f>M22151/L22151</f>
        <v>0.82277473158212777</v>
      </c>
      <c r="O22151" s="28"/>
      <c r="P22151" s="28"/>
      <c r="Q22151" s="28"/>
      <c r="R22151" s="28"/>
      <c r="S22151" s="25"/>
    </row>
    <row r="22152" spans="2:19" s="16" customFormat="1" outlineLevel="2" x14ac:dyDescent="0.25">
      <c r="B22152" s="16" t="s">
        <v>5920</v>
      </c>
      <c r="C22152" s="16" t="s">
        <v>5447</v>
      </c>
      <c r="D22152" s="16" t="s">
        <v>99</v>
      </c>
      <c r="E22152" s="16" t="s">
        <v>1682</v>
      </c>
      <c r="G22152" s="16" t="s">
        <v>1683</v>
      </c>
      <c r="H22152" s="16" t="s">
        <v>5451</v>
      </c>
      <c r="I22152" s="31">
        <v>10210569</v>
      </c>
      <c r="J22152" s="31">
        <v>10210569</v>
      </c>
      <c r="K22152" s="32">
        <f>IFERROR((J22152/I22152),0)</f>
        <v>1</v>
      </c>
      <c r="L22152" s="31"/>
      <c r="M22152" s="31"/>
      <c r="N22152" s="39"/>
      <c r="O22152" s="28"/>
      <c r="P22152" s="28"/>
      <c r="Q22152" s="28"/>
      <c r="R22152" s="28"/>
      <c r="S22152" s="25"/>
    </row>
    <row r="22153" spans="2:19" s="16" customFormat="1" outlineLevel="2" x14ac:dyDescent="0.25">
      <c r="B22153" s="16" t="s">
        <v>5920</v>
      </c>
      <c r="C22153" s="16" t="s">
        <v>5447</v>
      </c>
      <c r="D22153" s="16" t="s">
        <v>99</v>
      </c>
      <c r="E22153" s="16" t="s">
        <v>1682</v>
      </c>
      <c r="G22153" s="16" t="s">
        <v>1683</v>
      </c>
      <c r="H22153" s="16" t="s">
        <v>5452</v>
      </c>
      <c r="I22153" s="31">
        <v>1270139925</v>
      </c>
      <c r="J22153" s="31">
        <v>1270139925</v>
      </c>
      <c r="K22153" s="32">
        <f>IFERROR((J22153/I22153),0)</f>
        <v>1</v>
      </c>
      <c r="L22153" s="31"/>
      <c r="M22153" s="31"/>
      <c r="N22153" s="39"/>
      <c r="O22153" s="28"/>
      <c r="P22153" s="28"/>
      <c r="Q22153" s="28"/>
      <c r="R22153" s="28"/>
      <c r="S22153" s="25"/>
    </row>
    <row r="22154" spans="2:19" s="16" customFormat="1" outlineLevel="2" x14ac:dyDescent="0.25">
      <c r="B22154" s="16" t="s">
        <v>5920</v>
      </c>
      <c r="C22154" s="16" t="s">
        <v>5447</v>
      </c>
      <c r="D22154" s="16" t="s">
        <v>99</v>
      </c>
      <c r="E22154" s="16" t="s">
        <v>1682</v>
      </c>
      <c r="G22154" s="16" t="s">
        <v>1683</v>
      </c>
      <c r="H22154" s="16" t="s">
        <v>19</v>
      </c>
      <c r="I22154" s="31">
        <v>5408085042</v>
      </c>
      <c r="J22154" s="31">
        <v>5408085042</v>
      </c>
      <c r="K22154" s="32">
        <f>IFERROR((J22154/I22154),0)</f>
        <v>1</v>
      </c>
      <c r="L22154" s="31"/>
      <c r="M22154" s="31"/>
      <c r="N22154" s="39"/>
      <c r="O22154" s="28"/>
      <c r="P22154" s="28"/>
      <c r="Q22154" s="28"/>
      <c r="R22154" s="28"/>
      <c r="S22154" s="25"/>
    </row>
    <row r="22155" spans="2:19" s="16" customFormat="1" outlineLevel="2" x14ac:dyDescent="0.25">
      <c r="B22155" s="16" t="s">
        <v>5920</v>
      </c>
      <c r="C22155" s="16" t="s">
        <v>5447</v>
      </c>
      <c r="D22155" s="16" t="s">
        <v>99</v>
      </c>
      <c r="E22155" s="16" t="s">
        <v>1682</v>
      </c>
      <c r="G22155" s="16" t="s">
        <v>1683</v>
      </c>
      <c r="H22155" s="16" t="s">
        <v>154</v>
      </c>
      <c r="I22155" s="31">
        <v>41231</v>
      </c>
      <c r="J22155" s="31">
        <v>41231</v>
      </c>
      <c r="K22155" s="32">
        <f>IFERROR((J22155/I22155),0)</f>
        <v>1</v>
      </c>
      <c r="L22155" s="31"/>
      <c r="M22155" s="31"/>
      <c r="N22155" s="39"/>
      <c r="O22155" s="28"/>
      <c r="P22155" s="28"/>
      <c r="Q22155" s="28"/>
      <c r="R22155" s="28"/>
      <c r="S22155" s="25"/>
    </row>
    <row r="22156" spans="2:19" s="16" customFormat="1" outlineLevel="2" x14ac:dyDescent="0.25">
      <c r="B22156" s="16" t="s">
        <v>5920</v>
      </c>
      <c r="C22156" s="16" t="s">
        <v>5447</v>
      </c>
      <c r="D22156" s="16" t="s">
        <v>99</v>
      </c>
      <c r="E22156" s="16" t="s">
        <v>1682</v>
      </c>
      <c r="G22156" s="16" t="s">
        <v>1683</v>
      </c>
      <c r="H22156" s="16" t="s">
        <v>331</v>
      </c>
      <c r="I22156" s="31">
        <v>180147780</v>
      </c>
      <c r="J22156" s="31">
        <v>180147780</v>
      </c>
      <c r="K22156" s="32">
        <f>IFERROR((J22156/I22156),0)</f>
        <v>1</v>
      </c>
      <c r="L22156" s="31"/>
      <c r="M22156" s="31"/>
      <c r="N22156" s="39"/>
      <c r="O22156" s="28"/>
      <c r="P22156" s="28"/>
      <c r="Q22156" s="28"/>
      <c r="R22156" s="28"/>
      <c r="S22156" s="25"/>
    </row>
    <row r="22157" spans="2:19" s="16" customFormat="1" outlineLevel="2" x14ac:dyDescent="0.25">
      <c r="B22157" s="16" t="s">
        <v>5920</v>
      </c>
      <c r="C22157" s="16" t="s">
        <v>5447</v>
      </c>
      <c r="D22157" s="16" t="s">
        <v>101</v>
      </c>
      <c r="E22157" s="16" t="s">
        <v>1682</v>
      </c>
      <c r="G22157" s="16" t="s">
        <v>1683</v>
      </c>
      <c r="H22157" s="16" t="s">
        <v>4491</v>
      </c>
      <c r="I22157" s="31">
        <v>362012</v>
      </c>
      <c r="J22157" s="31">
        <v>362012</v>
      </c>
      <c r="K22157" s="32">
        <f>IFERROR((J22157/I22157),0)</f>
        <v>1</v>
      </c>
      <c r="L22157" s="31"/>
      <c r="M22157" s="31"/>
      <c r="N22157" s="39"/>
      <c r="O22157" s="28"/>
      <c r="P22157" s="28"/>
      <c r="Q22157" s="28"/>
      <c r="R22157" s="28"/>
      <c r="S22157" s="25"/>
    </row>
    <row r="22158" spans="2:19" s="16" customFormat="1" outlineLevel="2" x14ac:dyDescent="0.25">
      <c r="B22158" s="16" t="s">
        <v>5920</v>
      </c>
      <c r="C22158" s="16" t="s">
        <v>5447</v>
      </c>
      <c r="D22158" s="16" t="s">
        <v>99</v>
      </c>
      <c r="E22158" s="16" t="s">
        <v>1682</v>
      </c>
      <c r="G22158" s="16" t="s">
        <v>1683</v>
      </c>
      <c r="H22158" s="16" t="s">
        <v>231</v>
      </c>
      <c r="I22158" s="31">
        <v>1051953381</v>
      </c>
      <c r="J22158" s="31">
        <v>1051953381</v>
      </c>
      <c r="K22158" s="32">
        <f>IFERROR((J22158/I22158),0)</f>
        <v>1</v>
      </c>
      <c r="L22158" s="31"/>
      <c r="M22158" s="31"/>
      <c r="N22158" s="39"/>
      <c r="O22158" s="28"/>
      <c r="P22158" s="28"/>
      <c r="Q22158" s="28"/>
      <c r="R22158" s="28"/>
      <c r="S22158" s="25"/>
    </row>
    <row r="22159" spans="2:19" s="16" customFormat="1" outlineLevel="2" x14ac:dyDescent="0.25">
      <c r="B22159" s="16" t="s">
        <v>5920</v>
      </c>
      <c r="C22159" s="16" t="s">
        <v>5447</v>
      </c>
      <c r="D22159" s="16" t="s">
        <v>99</v>
      </c>
      <c r="E22159" s="16" t="s">
        <v>1682</v>
      </c>
      <c r="G22159" s="16" t="s">
        <v>1683</v>
      </c>
      <c r="H22159" s="16" t="s">
        <v>155</v>
      </c>
      <c r="I22159" s="31">
        <v>-1333290675</v>
      </c>
      <c r="J22159" s="31"/>
      <c r="K22159" s="32">
        <f>IFERROR((J22159/I22159),0)</f>
        <v>0</v>
      </c>
      <c r="L22159" s="31"/>
      <c r="M22159" s="31"/>
      <c r="N22159" s="39"/>
      <c r="O22159" s="28"/>
      <c r="P22159" s="28"/>
      <c r="Q22159" s="28"/>
      <c r="R22159" s="28"/>
      <c r="S22159" s="25"/>
    </row>
    <row r="22160" spans="2:19" s="16" customFormat="1" outlineLevel="1" x14ac:dyDescent="0.25">
      <c r="B22160" s="47" t="s">
        <v>10082</v>
      </c>
      <c r="C22160" s="47" t="str">
        <f>C22159</f>
        <v>ASIGNACIONES DIRECTAS (20% DEL SGR)</v>
      </c>
      <c r="D22160" s="47"/>
      <c r="E22160" s="47" t="str">
        <f>E22159</f>
        <v>41524</v>
      </c>
      <c r="F22160" s="47"/>
      <c r="G22160" s="47" t="str">
        <f>G22159</f>
        <v xml:space="preserve">PALERMO                                           </v>
      </c>
      <c r="H22160" s="47" t="s">
        <v>10655</v>
      </c>
      <c r="I22160" s="51">
        <f>SUBTOTAL(9,I22151:I22159)</f>
        <v>13254102638</v>
      </c>
      <c r="J22160" s="51">
        <f>SUBTOTAL(9,J22151:J22159)</f>
        <v>11545806653.23</v>
      </c>
      <c r="K22160" s="49">
        <f>J22160/I22160</f>
        <v>0.87111190916295966</v>
      </c>
      <c r="L22160" s="51">
        <f>SUBTOTAL(9,L22151:L22159)</f>
        <v>4405661202.3800001</v>
      </c>
      <c r="M22160" s="51">
        <f>SUBTOTAL(9,M22151:M22159)</f>
        <v>3624866713.2299991</v>
      </c>
      <c r="N22160" s="50">
        <f>IFERROR((M22160/L22160),"N.A")</f>
        <v>0.82277473158212777</v>
      </c>
      <c r="O22160" s="28"/>
      <c r="P22160" s="28"/>
      <c r="Q22160" s="28"/>
      <c r="R22160" s="28"/>
      <c r="S22160" s="25"/>
    </row>
    <row r="22161" spans="2:19" s="16" customFormat="1" outlineLevel="2" x14ac:dyDescent="0.25">
      <c r="B22161" s="16" t="s">
        <v>5921</v>
      </c>
      <c r="C22161" s="16" t="s">
        <v>5447</v>
      </c>
      <c r="D22161" s="16" t="s">
        <v>99</v>
      </c>
      <c r="E22161" s="16" t="s">
        <v>1685</v>
      </c>
      <c r="G22161" s="16" t="s">
        <v>1686</v>
      </c>
      <c r="H22161" s="16" t="s">
        <v>152</v>
      </c>
      <c r="I22161" s="35">
        <v>1114658781</v>
      </c>
      <c r="J22161" s="35">
        <v>1114658781.0000002</v>
      </c>
      <c r="K22161" s="36">
        <f>IFERROR((J22161/I22161),0)</f>
        <v>1.0000000000000002</v>
      </c>
      <c r="L22161" s="35">
        <v>737622039.27999997</v>
      </c>
      <c r="M22161" s="35">
        <v>1114658781.0000002</v>
      </c>
      <c r="N22161" s="40">
        <f>M22161/L22161</f>
        <v>1.5111516761186115</v>
      </c>
      <c r="O22161" s="28"/>
      <c r="P22161" s="28"/>
      <c r="Q22161" s="28"/>
      <c r="R22161" s="28"/>
      <c r="S22161" s="25"/>
    </row>
    <row r="22162" spans="2:19" s="16" customFormat="1" outlineLevel="2" x14ac:dyDescent="0.25">
      <c r="B22162" s="16" t="s">
        <v>5921</v>
      </c>
      <c r="C22162" s="16" t="s">
        <v>5447</v>
      </c>
      <c r="D22162" s="16" t="s">
        <v>99</v>
      </c>
      <c r="E22162" s="16" t="s">
        <v>1685</v>
      </c>
      <c r="G22162" s="16" t="s">
        <v>1686</v>
      </c>
      <c r="H22162" s="16" t="s">
        <v>5452</v>
      </c>
      <c r="I22162" s="31">
        <v>263170399</v>
      </c>
      <c r="J22162" s="31">
        <v>263170399</v>
      </c>
      <c r="K22162" s="32">
        <f>IFERROR((J22162/I22162),0)</f>
        <v>1</v>
      </c>
      <c r="L22162" s="31"/>
      <c r="M22162" s="31"/>
      <c r="N22162" s="39"/>
      <c r="O22162" s="28"/>
      <c r="P22162" s="28"/>
      <c r="Q22162" s="28"/>
      <c r="R22162" s="28"/>
      <c r="S22162" s="25"/>
    </row>
    <row r="22163" spans="2:19" s="16" customFormat="1" outlineLevel="2" x14ac:dyDescent="0.25">
      <c r="B22163" s="16" t="s">
        <v>5921</v>
      </c>
      <c r="C22163" s="16" t="s">
        <v>5447</v>
      </c>
      <c r="D22163" s="16" t="s">
        <v>99</v>
      </c>
      <c r="E22163" s="16" t="s">
        <v>1685</v>
      </c>
      <c r="G22163" s="16" t="s">
        <v>1686</v>
      </c>
      <c r="H22163" s="16" t="s">
        <v>19</v>
      </c>
      <c r="I22163" s="31">
        <v>931811336</v>
      </c>
      <c r="J22163" s="31">
        <v>931811336</v>
      </c>
      <c r="K22163" s="32">
        <f>IFERROR((J22163/I22163),0)</f>
        <v>1</v>
      </c>
      <c r="L22163" s="31"/>
      <c r="M22163" s="31"/>
      <c r="N22163" s="39"/>
      <c r="O22163" s="28"/>
      <c r="P22163" s="28"/>
      <c r="Q22163" s="28"/>
      <c r="R22163" s="28"/>
      <c r="S22163" s="25"/>
    </row>
    <row r="22164" spans="2:19" s="16" customFormat="1" outlineLevel="2" x14ac:dyDescent="0.25">
      <c r="B22164" s="16" t="s">
        <v>5921</v>
      </c>
      <c r="C22164" s="16" t="s">
        <v>5447</v>
      </c>
      <c r="D22164" s="16" t="s">
        <v>99</v>
      </c>
      <c r="E22164" s="16" t="s">
        <v>1685</v>
      </c>
      <c r="G22164" s="16" t="s">
        <v>1686</v>
      </c>
      <c r="H22164" s="16" t="s">
        <v>154</v>
      </c>
      <c r="I22164" s="31">
        <v>6894</v>
      </c>
      <c r="J22164" s="31">
        <v>6894</v>
      </c>
      <c r="K22164" s="32">
        <f>IFERROR((J22164/I22164),0)</f>
        <v>1</v>
      </c>
      <c r="L22164" s="31"/>
      <c r="M22164" s="31"/>
      <c r="N22164" s="39"/>
      <c r="O22164" s="28"/>
      <c r="P22164" s="28"/>
      <c r="Q22164" s="28"/>
      <c r="R22164" s="28"/>
      <c r="S22164" s="25"/>
    </row>
    <row r="22165" spans="2:19" s="16" customFormat="1" outlineLevel="2" x14ac:dyDescent="0.25">
      <c r="B22165" s="16" t="s">
        <v>5921</v>
      </c>
      <c r="C22165" s="16" t="s">
        <v>5447</v>
      </c>
      <c r="D22165" s="16" t="s">
        <v>99</v>
      </c>
      <c r="E22165" s="16" t="s">
        <v>1685</v>
      </c>
      <c r="G22165" s="16" t="s">
        <v>1686</v>
      </c>
      <c r="H22165" s="16" t="s">
        <v>331</v>
      </c>
      <c r="I22165" s="31">
        <v>30488572</v>
      </c>
      <c r="J22165" s="31">
        <v>30488572</v>
      </c>
      <c r="K22165" s="32">
        <f>IFERROR((J22165/I22165),0)</f>
        <v>1</v>
      </c>
      <c r="L22165" s="31"/>
      <c r="M22165" s="31"/>
      <c r="N22165" s="39"/>
      <c r="O22165" s="28"/>
      <c r="P22165" s="28"/>
      <c r="Q22165" s="28"/>
      <c r="R22165" s="28"/>
      <c r="S22165" s="25"/>
    </row>
    <row r="22166" spans="2:19" s="16" customFormat="1" outlineLevel="2" x14ac:dyDescent="0.25">
      <c r="B22166" s="16" t="s">
        <v>5921</v>
      </c>
      <c r="C22166" s="16" t="s">
        <v>5447</v>
      </c>
      <c r="D22166" s="16" t="s">
        <v>101</v>
      </c>
      <c r="E22166" s="16" t="s">
        <v>1685</v>
      </c>
      <c r="G22166" s="16" t="s">
        <v>1686</v>
      </c>
      <c r="H22166" s="16" t="s">
        <v>4491</v>
      </c>
      <c r="I22166" s="31">
        <v>206916</v>
      </c>
      <c r="J22166" s="31">
        <v>206916</v>
      </c>
      <c r="K22166" s="32">
        <f>IFERROR((J22166/I22166),0)</f>
        <v>1</v>
      </c>
      <c r="L22166" s="31"/>
      <c r="M22166" s="31"/>
      <c r="N22166" s="39"/>
      <c r="O22166" s="28"/>
      <c r="P22166" s="28"/>
      <c r="Q22166" s="28"/>
      <c r="R22166" s="28"/>
      <c r="S22166" s="25"/>
    </row>
    <row r="22167" spans="2:19" s="16" customFormat="1" outlineLevel="2" x14ac:dyDescent="0.25">
      <c r="B22167" s="16" t="s">
        <v>5921</v>
      </c>
      <c r="C22167" s="16" t="s">
        <v>5447</v>
      </c>
      <c r="D22167" s="16" t="s">
        <v>99</v>
      </c>
      <c r="E22167" s="16" t="s">
        <v>1685</v>
      </c>
      <c r="G22167" s="16" t="s">
        <v>1686</v>
      </c>
      <c r="H22167" s="16" t="s">
        <v>231</v>
      </c>
      <c r="I22167" s="31">
        <v>176315407</v>
      </c>
      <c r="J22167" s="31">
        <v>176315407</v>
      </c>
      <c r="K22167" s="32">
        <f>IFERROR((J22167/I22167),0)</f>
        <v>1</v>
      </c>
      <c r="L22167" s="31"/>
      <c r="M22167" s="31"/>
      <c r="N22167" s="39"/>
      <c r="O22167" s="28"/>
      <c r="P22167" s="28"/>
      <c r="Q22167" s="28"/>
      <c r="R22167" s="28"/>
      <c r="S22167" s="25"/>
    </row>
    <row r="22168" spans="2:19" s="16" customFormat="1" outlineLevel="2" x14ac:dyDescent="0.25">
      <c r="B22168" s="16" t="s">
        <v>5921</v>
      </c>
      <c r="C22168" s="16" t="s">
        <v>5447</v>
      </c>
      <c r="D22168" s="16" t="s">
        <v>99</v>
      </c>
      <c r="E22168" s="16" t="s">
        <v>1685</v>
      </c>
      <c r="G22168" s="16" t="s">
        <v>1686</v>
      </c>
      <c r="H22168" s="16" t="s">
        <v>155</v>
      </c>
      <c r="I22168" s="31">
        <v>-222931756</v>
      </c>
      <c r="J22168" s="31"/>
      <c r="K22168" s="32">
        <f>IFERROR((J22168/I22168),0)</f>
        <v>0</v>
      </c>
      <c r="L22168" s="31"/>
      <c r="M22168" s="31"/>
      <c r="N22168" s="39"/>
      <c r="O22168" s="28"/>
      <c r="P22168" s="28"/>
      <c r="Q22168" s="28"/>
      <c r="R22168" s="28"/>
      <c r="S22168" s="25"/>
    </row>
    <row r="22169" spans="2:19" s="16" customFormat="1" outlineLevel="1" x14ac:dyDescent="0.25">
      <c r="B22169" s="47" t="s">
        <v>10083</v>
      </c>
      <c r="C22169" s="47" t="str">
        <f>C22168</f>
        <v>ASIGNACIONES DIRECTAS (20% DEL SGR)</v>
      </c>
      <c r="D22169" s="47"/>
      <c r="E22169" s="47" t="str">
        <f>E22168</f>
        <v>41518</v>
      </c>
      <c r="F22169" s="47"/>
      <c r="G22169" s="47" t="str">
        <f>G22168</f>
        <v xml:space="preserve">PAICOL                                            </v>
      </c>
      <c r="H22169" s="47" t="s">
        <v>10655</v>
      </c>
      <c r="I22169" s="51">
        <f>SUBTOTAL(9,I22161:I22168)</f>
        <v>2293726549</v>
      </c>
      <c r="J22169" s="51">
        <f>SUBTOTAL(9,J22161:J22168)</f>
        <v>2516658305</v>
      </c>
      <c r="K22169" s="49">
        <f>J22169/I22169</f>
        <v>1.0971919499720626</v>
      </c>
      <c r="L22169" s="51">
        <f>SUBTOTAL(9,L22161:L22168)</f>
        <v>737622039.27999997</v>
      </c>
      <c r="M22169" s="51">
        <f>SUBTOTAL(9,M22161:M22168)</f>
        <v>1114658781.0000002</v>
      </c>
      <c r="N22169" s="50">
        <f>IFERROR((M22169/L22169),"N.A")</f>
        <v>1.5111516761186115</v>
      </c>
      <c r="O22169" s="28"/>
      <c r="P22169" s="28"/>
      <c r="Q22169" s="28"/>
      <c r="R22169" s="28"/>
      <c r="S22169" s="25"/>
    </row>
    <row r="22170" spans="2:19" s="16" customFormat="1" outlineLevel="2" x14ac:dyDescent="0.25">
      <c r="B22170" s="16" t="s">
        <v>5922</v>
      </c>
      <c r="C22170" s="16" t="s">
        <v>5447</v>
      </c>
      <c r="D22170" s="16" t="s">
        <v>99</v>
      </c>
      <c r="E22170" s="16" t="s">
        <v>1688</v>
      </c>
      <c r="G22170" s="16" t="s">
        <v>1689</v>
      </c>
      <c r="H22170" s="16" t="s">
        <v>5452</v>
      </c>
      <c r="I22170" s="31">
        <v>1982066</v>
      </c>
      <c r="J22170" s="31">
        <v>1982066</v>
      </c>
      <c r="K22170" s="32">
        <f>IFERROR((J22170/I22170),0)</f>
        <v>1</v>
      </c>
      <c r="L22170" s="31"/>
      <c r="M22170" s="31"/>
      <c r="N22170" s="39"/>
      <c r="O22170" s="28"/>
      <c r="P22170" s="28"/>
      <c r="Q22170" s="28"/>
      <c r="R22170" s="28"/>
      <c r="S22170" s="25"/>
    </row>
    <row r="22171" spans="2:19" s="16" customFormat="1" outlineLevel="2" x14ac:dyDescent="0.25">
      <c r="B22171" s="16" t="s">
        <v>5922</v>
      </c>
      <c r="C22171" s="16" t="s">
        <v>5447</v>
      </c>
      <c r="D22171" s="16" t="s">
        <v>99</v>
      </c>
      <c r="E22171" s="16" t="s">
        <v>1688</v>
      </c>
      <c r="G22171" s="16" t="s">
        <v>1689</v>
      </c>
      <c r="H22171" s="16" t="s">
        <v>19</v>
      </c>
      <c r="I22171" s="31">
        <v>12474480</v>
      </c>
      <c r="J22171" s="31">
        <v>12474480</v>
      </c>
      <c r="K22171" s="32">
        <f>IFERROR((J22171/I22171),0)</f>
        <v>1</v>
      </c>
      <c r="L22171" s="31"/>
      <c r="M22171" s="31"/>
      <c r="N22171" s="39"/>
      <c r="O22171" s="28"/>
      <c r="P22171" s="28"/>
      <c r="Q22171" s="28"/>
      <c r="R22171" s="28"/>
      <c r="S22171" s="25"/>
    </row>
    <row r="22172" spans="2:19" s="16" customFormat="1" outlineLevel="1" x14ac:dyDescent="0.25">
      <c r="B22172" s="47" t="s">
        <v>10084</v>
      </c>
      <c r="C22172" s="47" t="str">
        <f>C22171</f>
        <v>ASIGNACIONES DIRECTAS (20% DEL SGR)</v>
      </c>
      <c r="D22172" s="47"/>
      <c r="E22172" s="47" t="str">
        <f>E22171</f>
        <v>41503</v>
      </c>
      <c r="F22172" s="47"/>
      <c r="G22172" s="47" t="str">
        <f>G22171</f>
        <v xml:space="preserve">OPORAPA                                           </v>
      </c>
      <c r="H22172" s="47" t="s">
        <v>10655</v>
      </c>
      <c r="I22172" s="51">
        <f>SUBTOTAL(9,I22170:I22171)</f>
        <v>14456546</v>
      </c>
      <c r="J22172" s="51">
        <f>SUBTOTAL(9,J22170:J22171)</f>
        <v>14456546</v>
      </c>
      <c r="K22172" s="49">
        <f>J22172/I22172</f>
        <v>1</v>
      </c>
      <c r="L22172" s="51">
        <f>SUBTOTAL(9,L22170:L22171)</f>
        <v>0</v>
      </c>
      <c r="M22172" s="51">
        <f>SUBTOTAL(9,M22170:M22171)</f>
        <v>0</v>
      </c>
      <c r="N22172" s="50" t="str">
        <f>IFERROR((M22172/L22172),"N.A")</f>
        <v>N.A</v>
      </c>
      <c r="O22172" s="28"/>
      <c r="P22172" s="28"/>
      <c r="Q22172" s="28"/>
      <c r="R22172" s="28"/>
      <c r="S22172" s="25"/>
    </row>
    <row r="22173" spans="2:19" s="16" customFormat="1" outlineLevel="2" x14ac:dyDescent="0.25">
      <c r="B22173" s="16" t="s">
        <v>5923</v>
      </c>
      <c r="C22173" s="16" t="s">
        <v>5447</v>
      </c>
      <c r="D22173" s="16" t="s">
        <v>99</v>
      </c>
      <c r="E22173" s="16" t="s">
        <v>1691</v>
      </c>
      <c r="G22173" s="16" t="s">
        <v>1692</v>
      </c>
      <c r="H22173" s="16" t="s">
        <v>152</v>
      </c>
      <c r="I22173" s="35">
        <v>50916</v>
      </c>
      <c r="J22173" s="35">
        <v>0</v>
      </c>
      <c r="K22173" s="36">
        <f>IFERROR((J22173/I22173),0)</f>
        <v>0</v>
      </c>
      <c r="L22173" s="35">
        <v>33433</v>
      </c>
      <c r="M22173" s="35">
        <v>0</v>
      </c>
      <c r="N22173" s="40">
        <f>M22173/L22173</f>
        <v>0</v>
      </c>
      <c r="O22173" s="28"/>
      <c r="P22173" s="28"/>
      <c r="Q22173" s="28"/>
      <c r="R22173" s="28"/>
      <c r="S22173" s="25"/>
    </row>
    <row r="22174" spans="2:19" s="16" customFormat="1" outlineLevel="2" x14ac:dyDescent="0.25">
      <c r="B22174" s="16" t="s">
        <v>5923</v>
      </c>
      <c r="C22174" s="16" t="s">
        <v>5447</v>
      </c>
      <c r="D22174" s="16" t="s">
        <v>99</v>
      </c>
      <c r="E22174" s="16" t="s">
        <v>1691</v>
      </c>
      <c r="G22174" s="16" t="s">
        <v>1692</v>
      </c>
      <c r="H22174" s="16" t="s">
        <v>5451</v>
      </c>
      <c r="I22174" s="31">
        <v>109106</v>
      </c>
      <c r="J22174" s="31">
        <v>109106</v>
      </c>
      <c r="K22174" s="32">
        <f>IFERROR((J22174/I22174),0)</f>
        <v>1</v>
      </c>
      <c r="L22174" s="31"/>
      <c r="M22174" s="31"/>
      <c r="N22174" s="39"/>
      <c r="O22174" s="28"/>
      <c r="P22174" s="28"/>
      <c r="Q22174" s="28"/>
      <c r="R22174" s="28"/>
      <c r="S22174" s="25"/>
    </row>
    <row r="22175" spans="2:19" s="16" customFormat="1" outlineLevel="2" x14ac:dyDescent="0.25">
      <c r="B22175" s="16" t="s">
        <v>5923</v>
      </c>
      <c r="C22175" s="16" t="s">
        <v>5447</v>
      </c>
      <c r="D22175" s="16" t="s">
        <v>99</v>
      </c>
      <c r="E22175" s="16" t="s">
        <v>1691</v>
      </c>
      <c r="G22175" s="16" t="s">
        <v>1692</v>
      </c>
      <c r="H22175" s="16" t="s">
        <v>5452</v>
      </c>
      <c r="I22175" s="31">
        <v>61343</v>
      </c>
      <c r="J22175" s="31">
        <v>61343</v>
      </c>
      <c r="K22175" s="32">
        <f>IFERROR((J22175/I22175),0)</f>
        <v>1</v>
      </c>
      <c r="L22175" s="31"/>
      <c r="M22175" s="31"/>
      <c r="N22175" s="39"/>
      <c r="O22175" s="28"/>
      <c r="P22175" s="28"/>
      <c r="Q22175" s="28"/>
      <c r="R22175" s="28"/>
      <c r="S22175" s="25"/>
    </row>
    <row r="22176" spans="2:19" s="16" customFormat="1" outlineLevel="2" x14ac:dyDescent="0.25">
      <c r="B22176" s="16" t="s">
        <v>5923</v>
      </c>
      <c r="C22176" s="16" t="s">
        <v>5447</v>
      </c>
      <c r="D22176" s="16" t="s">
        <v>99</v>
      </c>
      <c r="E22176" s="16" t="s">
        <v>1691</v>
      </c>
      <c r="G22176" s="16" t="s">
        <v>1692</v>
      </c>
      <c r="H22176" s="16" t="s">
        <v>19</v>
      </c>
      <c r="I22176" s="31">
        <v>361166</v>
      </c>
      <c r="J22176" s="31">
        <v>361166</v>
      </c>
      <c r="K22176" s="32">
        <f>IFERROR((J22176/I22176),0)</f>
        <v>1</v>
      </c>
      <c r="L22176" s="31"/>
      <c r="M22176" s="31"/>
      <c r="N22176" s="39"/>
      <c r="O22176" s="28"/>
      <c r="P22176" s="28"/>
      <c r="Q22176" s="28"/>
      <c r="R22176" s="28"/>
      <c r="S22176" s="25"/>
    </row>
    <row r="22177" spans="2:19" s="16" customFormat="1" outlineLevel="2" x14ac:dyDescent="0.25">
      <c r="B22177" s="16" t="s">
        <v>5923</v>
      </c>
      <c r="C22177" s="16" t="s">
        <v>5447</v>
      </c>
      <c r="D22177" s="16" t="s">
        <v>99</v>
      </c>
      <c r="E22177" s="16" t="s">
        <v>1691</v>
      </c>
      <c r="G22177" s="16" t="s">
        <v>1692</v>
      </c>
      <c r="H22177" s="16" t="s">
        <v>231</v>
      </c>
      <c r="I22177" s="31">
        <v>8037</v>
      </c>
      <c r="J22177" s="31">
        <v>8037</v>
      </c>
      <c r="K22177" s="32">
        <f>IFERROR((J22177/I22177),0)</f>
        <v>1</v>
      </c>
      <c r="L22177" s="31"/>
      <c r="M22177" s="31"/>
      <c r="N22177" s="39"/>
      <c r="O22177" s="28"/>
      <c r="P22177" s="28"/>
      <c r="Q22177" s="28"/>
      <c r="R22177" s="28"/>
      <c r="S22177" s="25"/>
    </row>
    <row r="22178" spans="2:19" s="16" customFormat="1" outlineLevel="2" x14ac:dyDescent="0.25">
      <c r="B22178" s="16" t="s">
        <v>5923</v>
      </c>
      <c r="C22178" s="16" t="s">
        <v>5447</v>
      </c>
      <c r="D22178" s="16" t="s">
        <v>99</v>
      </c>
      <c r="E22178" s="16" t="s">
        <v>1691</v>
      </c>
      <c r="G22178" s="16" t="s">
        <v>1692</v>
      </c>
      <c r="H22178" s="16" t="s">
        <v>155</v>
      </c>
      <c r="I22178" s="31">
        <v>-10183</v>
      </c>
      <c r="J22178" s="31"/>
      <c r="K22178" s="32">
        <f>IFERROR((J22178/I22178),0)</f>
        <v>0</v>
      </c>
      <c r="L22178" s="31"/>
      <c r="M22178" s="31"/>
      <c r="N22178" s="39"/>
      <c r="O22178" s="28"/>
      <c r="P22178" s="28"/>
      <c r="Q22178" s="28"/>
      <c r="R22178" s="28"/>
      <c r="S22178" s="25"/>
    </row>
    <row r="22179" spans="2:19" s="16" customFormat="1" outlineLevel="1" x14ac:dyDescent="0.25">
      <c r="B22179" s="47" t="s">
        <v>10085</v>
      </c>
      <c r="C22179" s="47" t="str">
        <f>C22178</f>
        <v>ASIGNACIONES DIRECTAS (20% DEL SGR)</v>
      </c>
      <c r="D22179" s="47"/>
      <c r="E22179" s="47" t="str">
        <f>E22178</f>
        <v>41483</v>
      </c>
      <c r="F22179" s="47"/>
      <c r="G22179" s="47" t="str">
        <f>G22178</f>
        <v xml:space="preserve">NÁTAGA                                            </v>
      </c>
      <c r="H22179" s="47" t="s">
        <v>10655</v>
      </c>
      <c r="I22179" s="51">
        <f>SUBTOTAL(9,I22173:I22178)</f>
        <v>580385</v>
      </c>
      <c r="J22179" s="51">
        <f>SUBTOTAL(9,J22173:J22178)</f>
        <v>539652</v>
      </c>
      <c r="K22179" s="49">
        <f>J22179/I22179</f>
        <v>0.92981727646303747</v>
      </c>
      <c r="L22179" s="51">
        <f>SUBTOTAL(9,L22173:L22178)</f>
        <v>33433</v>
      </c>
      <c r="M22179" s="51">
        <f>SUBTOTAL(9,M22173:M22178)</f>
        <v>0</v>
      </c>
      <c r="N22179" s="50">
        <f>IFERROR((M22179/L22179),"N.A")</f>
        <v>0</v>
      </c>
      <c r="O22179" s="28"/>
      <c r="P22179" s="28"/>
      <c r="Q22179" s="28"/>
      <c r="R22179" s="28"/>
      <c r="S22179" s="25"/>
    </row>
    <row r="22180" spans="2:19" s="16" customFormat="1" outlineLevel="2" x14ac:dyDescent="0.25">
      <c r="B22180" s="16" t="s">
        <v>5924</v>
      </c>
      <c r="C22180" s="16" t="s">
        <v>5447</v>
      </c>
      <c r="D22180" s="16" t="s">
        <v>99</v>
      </c>
      <c r="E22180" s="16" t="s">
        <v>1694</v>
      </c>
      <c r="G22180" s="16" t="s">
        <v>1695</v>
      </c>
      <c r="H22180" s="16" t="s">
        <v>152</v>
      </c>
      <c r="I22180" s="35">
        <v>737900</v>
      </c>
      <c r="J22180" s="35">
        <v>737900</v>
      </c>
      <c r="K22180" s="36">
        <f>IFERROR((J22180/I22180),0)</f>
        <v>1</v>
      </c>
      <c r="L22180" s="35">
        <v>482968</v>
      </c>
      <c r="M22180" s="35">
        <v>737900</v>
      </c>
      <c r="N22180" s="40">
        <f>M22180/L22180</f>
        <v>1.5278444948733663</v>
      </c>
      <c r="O22180" s="28"/>
      <c r="P22180" s="28"/>
      <c r="Q22180" s="28"/>
      <c r="R22180" s="28"/>
      <c r="S22180" s="25"/>
    </row>
    <row r="22181" spans="2:19" s="16" customFormat="1" outlineLevel="2" x14ac:dyDescent="0.25">
      <c r="B22181" s="16" t="s">
        <v>5924</v>
      </c>
      <c r="C22181" s="16" t="s">
        <v>5447</v>
      </c>
      <c r="D22181" s="16" t="s">
        <v>99</v>
      </c>
      <c r="E22181" s="16" t="s">
        <v>1694</v>
      </c>
      <c r="G22181" s="16" t="s">
        <v>1695</v>
      </c>
      <c r="H22181" s="16" t="s">
        <v>5452</v>
      </c>
      <c r="I22181" s="31">
        <v>284619</v>
      </c>
      <c r="J22181" s="31">
        <v>284619</v>
      </c>
      <c r="K22181" s="32">
        <f>IFERROR((J22181/I22181),0)</f>
        <v>1</v>
      </c>
      <c r="L22181" s="31"/>
      <c r="M22181" s="31"/>
      <c r="N22181" s="39"/>
      <c r="O22181" s="28"/>
      <c r="P22181" s="28"/>
      <c r="Q22181" s="28"/>
      <c r="R22181" s="28"/>
      <c r="S22181" s="25"/>
    </row>
    <row r="22182" spans="2:19" s="16" customFormat="1" outlineLevel="2" x14ac:dyDescent="0.25">
      <c r="B22182" s="16" t="s">
        <v>5924</v>
      </c>
      <c r="C22182" s="16" t="s">
        <v>5447</v>
      </c>
      <c r="D22182" s="16" t="s">
        <v>99</v>
      </c>
      <c r="E22182" s="16" t="s">
        <v>1694</v>
      </c>
      <c r="G22182" s="16" t="s">
        <v>1695</v>
      </c>
      <c r="H22182" s="16" t="s">
        <v>19</v>
      </c>
      <c r="I22182" s="31">
        <v>1975503</v>
      </c>
      <c r="J22182" s="31">
        <v>1975503</v>
      </c>
      <c r="K22182" s="32">
        <f>IFERROR((J22182/I22182),0)</f>
        <v>1</v>
      </c>
      <c r="L22182" s="31"/>
      <c r="M22182" s="31"/>
      <c r="N22182" s="39"/>
      <c r="O22182" s="28"/>
      <c r="P22182" s="28"/>
      <c r="Q22182" s="28"/>
      <c r="R22182" s="28"/>
      <c r="S22182" s="25"/>
    </row>
    <row r="22183" spans="2:19" s="16" customFormat="1" outlineLevel="2" x14ac:dyDescent="0.25">
      <c r="B22183" s="16" t="s">
        <v>5924</v>
      </c>
      <c r="C22183" s="16" t="s">
        <v>5447</v>
      </c>
      <c r="D22183" s="16" t="s">
        <v>99</v>
      </c>
      <c r="E22183" s="16" t="s">
        <v>1694</v>
      </c>
      <c r="G22183" s="16" t="s">
        <v>1695</v>
      </c>
      <c r="H22183" s="16" t="s">
        <v>154</v>
      </c>
      <c r="I22183" s="31">
        <v>5</v>
      </c>
      <c r="J22183" s="31">
        <v>5</v>
      </c>
      <c r="K22183" s="32">
        <f>IFERROR((J22183/I22183),0)</f>
        <v>1</v>
      </c>
      <c r="L22183" s="31"/>
      <c r="M22183" s="31"/>
      <c r="N22183" s="39"/>
      <c r="O22183" s="28"/>
      <c r="P22183" s="28"/>
      <c r="Q22183" s="28"/>
      <c r="R22183" s="28"/>
      <c r="S22183" s="25"/>
    </row>
    <row r="22184" spans="2:19" s="16" customFormat="1" outlineLevel="2" x14ac:dyDescent="0.25">
      <c r="B22184" s="16" t="s">
        <v>5924</v>
      </c>
      <c r="C22184" s="16" t="s">
        <v>5447</v>
      </c>
      <c r="D22184" s="16" t="s">
        <v>99</v>
      </c>
      <c r="E22184" s="16" t="s">
        <v>1694</v>
      </c>
      <c r="G22184" s="16" t="s">
        <v>1695</v>
      </c>
      <c r="H22184" s="16" t="s">
        <v>231</v>
      </c>
      <c r="I22184" s="31">
        <v>115740</v>
      </c>
      <c r="J22184" s="31">
        <v>115740</v>
      </c>
      <c r="K22184" s="32">
        <f>IFERROR((J22184/I22184),0)</f>
        <v>1</v>
      </c>
      <c r="L22184" s="31"/>
      <c r="M22184" s="31"/>
      <c r="N22184" s="39"/>
      <c r="O22184" s="28"/>
      <c r="P22184" s="28"/>
      <c r="Q22184" s="28"/>
      <c r="R22184" s="28"/>
      <c r="S22184" s="25"/>
    </row>
    <row r="22185" spans="2:19" s="16" customFormat="1" outlineLevel="2" x14ac:dyDescent="0.25">
      <c r="B22185" s="16" t="s">
        <v>5924</v>
      </c>
      <c r="C22185" s="16" t="s">
        <v>5447</v>
      </c>
      <c r="D22185" s="16" t="s">
        <v>99</v>
      </c>
      <c r="E22185" s="16" t="s">
        <v>1694</v>
      </c>
      <c r="G22185" s="16" t="s">
        <v>1695</v>
      </c>
      <c r="H22185" s="16" t="s">
        <v>155</v>
      </c>
      <c r="I22185" s="31">
        <v>-147580</v>
      </c>
      <c r="J22185" s="31"/>
      <c r="K22185" s="32">
        <f>IFERROR((J22185/I22185),0)</f>
        <v>0</v>
      </c>
      <c r="L22185" s="31"/>
      <c r="M22185" s="31"/>
      <c r="N22185" s="39"/>
      <c r="O22185" s="28"/>
      <c r="P22185" s="28"/>
      <c r="Q22185" s="28"/>
      <c r="R22185" s="28"/>
      <c r="S22185" s="25"/>
    </row>
    <row r="22186" spans="2:19" s="16" customFormat="1" outlineLevel="1" x14ac:dyDescent="0.25">
      <c r="B22186" s="47" t="s">
        <v>10086</v>
      </c>
      <c r="C22186" s="47" t="str">
        <f>C22185</f>
        <v>ASIGNACIONES DIRECTAS (20% DEL SGR)</v>
      </c>
      <c r="D22186" s="47"/>
      <c r="E22186" s="47" t="str">
        <f>E22185</f>
        <v>41396</v>
      </c>
      <c r="F22186" s="47"/>
      <c r="G22186" s="47" t="str">
        <f>G22185</f>
        <v xml:space="preserve">LA PLATA                                          </v>
      </c>
      <c r="H22186" s="47" t="s">
        <v>10655</v>
      </c>
      <c r="I22186" s="51">
        <f>SUBTOTAL(9,I22180:I22185)</f>
        <v>2966187</v>
      </c>
      <c r="J22186" s="51">
        <f>SUBTOTAL(9,J22180:J22185)</f>
        <v>3113767</v>
      </c>
      <c r="K22186" s="49">
        <f>J22186/I22186</f>
        <v>1.0497541119288838</v>
      </c>
      <c r="L22186" s="51">
        <f>SUBTOTAL(9,L22180:L22185)</f>
        <v>482968</v>
      </c>
      <c r="M22186" s="51">
        <f>SUBTOTAL(9,M22180:M22185)</f>
        <v>737900</v>
      </c>
      <c r="N22186" s="50">
        <f>IFERROR((M22186/L22186),"N.A")</f>
        <v>1.5278444948733663</v>
      </c>
      <c r="O22186" s="28"/>
      <c r="P22186" s="28"/>
      <c r="Q22186" s="28"/>
      <c r="R22186" s="28"/>
      <c r="S22186" s="25"/>
    </row>
    <row r="22187" spans="2:19" s="16" customFormat="1" outlineLevel="2" x14ac:dyDescent="0.25">
      <c r="B22187" s="16" t="s">
        <v>5925</v>
      </c>
      <c r="C22187" s="16" t="s">
        <v>5447</v>
      </c>
      <c r="D22187" s="16" t="s">
        <v>99</v>
      </c>
      <c r="E22187" s="16" t="s">
        <v>1700</v>
      </c>
      <c r="G22187" s="16" t="s">
        <v>1701</v>
      </c>
      <c r="H22187" s="16" t="s">
        <v>5452</v>
      </c>
      <c r="I22187" s="31">
        <v>549</v>
      </c>
      <c r="J22187" s="31">
        <v>549</v>
      </c>
      <c r="K22187" s="32">
        <f>IFERROR((J22187/I22187),0)</f>
        <v>1</v>
      </c>
      <c r="L22187" s="31"/>
      <c r="M22187" s="31"/>
      <c r="N22187" s="39"/>
      <c r="O22187" s="28"/>
      <c r="P22187" s="28"/>
      <c r="Q22187" s="28"/>
      <c r="R22187" s="28"/>
      <c r="S22187" s="25"/>
    </row>
    <row r="22188" spans="2:19" s="16" customFormat="1" outlineLevel="2" x14ac:dyDescent="0.25">
      <c r="B22188" s="16" t="s">
        <v>5925</v>
      </c>
      <c r="C22188" s="16" t="s">
        <v>5447</v>
      </c>
      <c r="D22188" s="16" t="s">
        <v>99</v>
      </c>
      <c r="E22188" s="16" t="s">
        <v>1700</v>
      </c>
      <c r="G22188" s="16" t="s">
        <v>1701</v>
      </c>
      <c r="H22188" s="16" t="s">
        <v>19</v>
      </c>
      <c r="I22188" s="31">
        <v>3061</v>
      </c>
      <c r="J22188" s="31">
        <v>3061</v>
      </c>
      <c r="K22188" s="32">
        <f>IFERROR((J22188/I22188),0)</f>
        <v>1</v>
      </c>
      <c r="L22188" s="31"/>
      <c r="M22188" s="31"/>
      <c r="N22188" s="39"/>
      <c r="O22188" s="28"/>
      <c r="P22188" s="28"/>
      <c r="Q22188" s="28"/>
      <c r="R22188" s="28"/>
      <c r="S22188" s="25"/>
    </row>
    <row r="22189" spans="2:19" s="16" customFormat="1" outlineLevel="1" x14ac:dyDescent="0.25">
      <c r="B22189" s="47" t="s">
        <v>10087</v>
      </c>
      <c r="C22189" s="47" t="str">
        <f>C22188</f>
        <v>ASIGNACIONES DIRECTAS (20% DEL SGR)</v>
      </c>
      <c r="D22189" s="47"/>
      <c r="E22189" s="47" t="str">
        <f>E22188</f>
        <v>41359</v>
      </c>
      <c r="F22189" s="47"/>
      <c r="G22189" s="47" t="str">
        <f>G22188</f>
        <v xml:space="preserve">ISNOS                                             </v>
      </c>
      <c r="H22189" s="47" t="s">
        <v>10655</v>
      </c>
      <c r="I22189" s="51">
        <f>SUBTOTAL(9,I22187:I22188)</f>
        <v>3610</v>
      </c>
      <c r="J22189" s="51">
        <f>SUBTOTAL(9,J22187:J22188)</f>
        <v>3610</v>
      </c>
      <c r="K22189" s="49">
        <f>J22189/I22189</f>
        <v>1</v>
      </c>
      <c r="L22189" s="51">
        <f>SUBTOTAL(9,L22187:L22188)</f>
        <v>0</v>
      </c>
      <c r="M22189" s="51">
        <f>SUBTOTAL(9,M22187:M22188)</f>
        <v>0</v>
      </c>
      <c r="N22189" s="50" t="str">
        <f>IFERROR((M22189/L22189),"N.A")</f>
        <v>N.A</v>
      </c>
      <c r="O22189" s="28"/>
      <c r="P22189" s="28"/>
      <c r="Q22189" s="28"/>
      <c r="R22189" s="28"/>
      <c r="S22189" s="25"/>
    </row>
    <row r="22190" spans="2:19" s="16" customFormat="1" outlineLevel="2" x14ac:dyDescent="0.25">
      <c r="B22190" s="16" t="s">
        <v>5926</v>
      </c>
      <c r="C22190" s="16" t="s">
        <v>5447</v>
      </c>
      <c r="D22190" s="16" t="s">
        <v>99</v>
      </c>
      <c r="E22190" s="16" t="s">
        <v>1703</v>
      </c>
      <c r="G22190" s="16" t="s">
        <v>1704</v>
      </c>
      <c r="H22190" s="16" t="s">
        <v>152</v>
      </c>
      <c r="I22190" s="35">
        <v>80043801</v>
      </c>
      <c r="J22190" s="35">
        <v>80043801</v>
      </c>
      <c r="K22190" s="36">
        <f>IFERROR((J22190/I22190),0)</f>
        <v>1</v>
      </c>
      <c r="L22190" s="35">
        <v>52674869</v>
      </c>
      <c r="M22190" s="35">
        <v>80043801</v>
      </c>
      <c r="N22190" s="40">
        <f>M22190/L22190</f>
        <v>1.5195823458051694</v>
      </c>
      <c r="O22190" s="28"/>
      <c r="P22190" s="28"/>
      <c r="Q22190" s="28"/>
      <c r="R22190" s="28"/>
      <c r="S22190" s="25"/>
    </row>
    <row r="22191" spans="2:19" s="16" customFormat="1" outlineLevel="2" x14ac:dyDescent="0.25">
      <c r="B22191" s="16" t="s">
        <v>5926</v>
      </c>
      <c r="C22191" s="16" t="s">
        <v>5447</v>
      </c>
      <c r="D22191" s="16" t="s">
        <v>99</v>
      </c>
      <c r="E22191" s="16" t="s">
        <v>1703</v>
      </c>
      <c r="G22191" s="16" t="s">
        <v>1704</v>
      </c>
      <c r="H22191" s="16" t="s">
        <v>5452</v>
      </c>
      <c r="I22191" s="31">
        <v>26081906</v>
      </c>
      <c r="J22191" s="31">
        <v>26081906</v>
      </c>
      <c r="K22191" s="32">
        <f>IFERROR((J22191/I22191),0)</f>
        <v>1</v>
      </c>
      <c r="L22191" s="31"/>
      <c r="M22191" s="31"/>
      <c r="N22191" s="39"/>
      <c r="O22191" s="28"/>
      <c r="P22191" s="28"/>
      <c r="Q22191" s="28"/>
      <c r="R22191" s="28"/>
      <c r="S22191" s="25"/>
    </row>
    <row r="22192" spans="2:19" s="16" customFormat="1" outlineLevel="2" x14ac:dyDescent="0.25">
      <c r="B22192" s="16" t="s">
        <v>5926</v>
      </c>
      <c r="C22192" s="16" t="s">
        <v>5447</v>
      </c>
      <c r="D22192" s="16" t="s">
        <v>99</v>
      </c>
      <c r="E22192" s="16" t="s">
        <v>1703</v>
      </c>
      <c r="G22192" s="16" t="s">
        <v>1704</v>
      </c>
      <c r="H22192" s="16" t="s">
        <v>19</v>
      </c>
      <c r="I22192" s="31">
        <v>112168872</v>
      </c>
      <c r="J22192" s="31">
        <v>112168872</v>
      </c>
      <c r="K22192" s="32">
        <f>IFERROR((J22192/I22192),0)</f>
        <v>1</v>
      </c>
      <c r="L22192" s="31"/>
      <c r="M22192" s="31"/>
      <c r="N22192" s="39"/>
      <c r="O22192" s="28"/>
      <c r="P22192" s="28"/>
      <c r="Q22192" s="28"/>
      <c r="R22192" s="28"/>
      <c r="S22192" s="25"/>
    </row>
    <row r="22193" spans="2:19" s="16" customFormat="1" outlineLevel="2" x14ac:dyDescent="0.25">
      <c r="B22193" s="16" t="s">
        <v>5926</v>
      </c>
      <c r="C22193" s="16" t="s">
        <v>5447</v>
      </c>
      <c r="D22193" s="16" t="s">
        <v>99</v>
      </c>
      <c r="E22193" s="16" t="s">
        <v>1703</v>
      </c>
      <c r="G22193" s="16" t="s">
        <v>1704</v>
      </c>
      <c r="H22193" s="16" t="s">
        <v>154</v>
      </c>
      <c r="I22193" s="31">
        <v>495</v>
      </c>
      <c r="J22193" s="31">
        <v>495</v>
      </c>
      <c r="K22193" s="32">
        <f>IFERROR((J22193/I22193),0)</f>
        <v>1</v>
      </c>
      <c r="L22193" s="31"/>
      <c r="M22193" s="31"/>
      <c r="N22193" s="39"/>
      <c r="O22193" s="28"/>
      <c r="P22193" s="28"/>
      <c r="Q22193" s="28"/>
      <c r="R22193" s="28"/>
      <c r="S22193" s="25"/>
    </row>
    <row r="22194" spans="2:19" s="16" customFormat="1" outlineLevel="2" x14ac:dyDescent="0.25">
      <c r="B22194" s="16" t="s">
        <v>5926</v>
      </c>
      <c r="C22194" s="16" t="s">
        <v>5447</v>
      </c>
      <c r="D22194" s="16" t="s">
        <v>99</v>
      </c>
      <c r="E22194" s="16" t="s">
        <v>1703</v>
      </c>
      <c r="G22194" s="16" t="s">
        <v>1704</v>
      </c>
      <c r="H22194" s="16" t="s">
        <v>331</v>
      </c>
      <c r="I22194" s="31">
        <v>2350498</v>
      </c>
      <c r="J22194" s="31">
        <v>2350498</v>
      </c>
      <c r="K22194" s="32">
        <f>IFERROR((J22194/I22194),0)</f>
        <v>1</v>
      </c>
      <c r="L22194" s="31"/>
      <c r="M22194" s="31"/>
      <c r="N22194" s="39"/>
      <c r="O22194" s="28"/>
      <c r="P22194" s="28"/>
      <c r="Q22194" s="28"/>
      <c r="R22194" s="28"/>
      <c r="S22194" s="25"/>
    </row>
    <row r="22195" spans="2:19" s="16" customFormat="1" outlineLevel="2" x14ac:dyDescent="0.25">
      <c r="B22195" s="16" t="s">
        <v>5926</v>
      </c>
      <c r="C22195" s="16" t="s">
        <v>5447</v>
      </c>
      <c r="D22195" s="16" t="s">
        <v>101</v>
      </c>
      <c r="E22195" s="16" t="s">
        <v>1703</v>
      </c>
      <c r="G22195" s="16" t="s">
        <v>1704</v>
      </c>
      <c r="H22195" s="16" t="s">
        <v>4491</v>
      </c>
      <c r="I22195" s="31">
        <v>12265523</v>
      </c>
      <c r="J22195" s="31">
        <v>12265523</v>
      </c>
      <c r="K22195" s="32">
        <f>IFERROR((J22195/I22195),0)</f>
        <v>1</v>
      </c>
      <c r="L22195" s="31"/>
      <c r="M22195" s="31"/>
      <c r="N22195" s="39"/>
      <c r="O22195" s="28"/>
      <c r="P22195" s="28"/>
      <c r="Q22195" s="28"/>
      <c r="R22195" s="28"/>
      <c r="S22195" s="25"/>
    </row>
    <row r="22196" spans="2:19" s="16" customFormat="1" outlineLevel="2" x14ac:dyDescent="0.25">
      <c r="B22196" s="16" t="s">
        <v>5926</v>
      </c>
      <c r="C22196" s="16" t="s">
        <v>5447</v>
      </c>
      <c r="D22196" s="16" t="s">
        <v>99</v>
      </c>
      <c r="E22196" s="16" t="s">
        <v>1703</v>
      </c>
      <c r="G22196" s="16" t="s">
        <v>1704</v>
      </c>
      <c r="H22196" s="16" t="s">
        <v>231</v>
      </c>
      <c r="I22196" s="31">
        <v>12688404</v>
      </c>
      <c r="J22196" s="31">
        <v>12688404</v>
      </c>
      <c r="K22196" s="32">
        <f>IFERROR((J22196/I22196),0)</f>
        <v>1</v>
      </c>
      <c r="L22196" s="31"/>
      <c r="M22196" s="31"/>
      <c r="N22196" s="39"/>
      <c r="O22196" s="28"/>
      <c r="P22196" s="28"/>
      <c r="Q22196" s="28"/>
      <c r="R22196" s="28"/>
      <c r="S22196" s="25"/>
    </row>
    <row r="22197" spans="2:19" s="16" customFormat="1" outlineLevel="2" x14ac:dyDescent="0.25">
      <c r="B22197" s="16" t="s">
        <v>5926</v>
      </c>
      <c r="C22197" s="16" t="s">
        <v>5447</v>
      </c>
      <c r="D22197" s="16" t="s">
        <v>99</v>
      </c>
      <c r="E22197" s="16" t="s">
        <v>1703</v>
      </c>
      <c r="G22197" s="16" t="s">
        <v>1704</v>
      </c>
      <c r="H22197" s="16" t="s">
        <v>155</v>
      </c>
      <c r="I22197" s="31">
        <v>-16008760</v>
      </c>
      <c r="J22197" s="31"/>
      <c r="K22197" s="32">
        <f>IFERROR((J22197/I22197),0)</f>
        <v>0</v>
      </c>
      <c r="L22197" s="31"/>
      <c r="M22197" s="31"/>
      <c r="N22197" s="39"/>
      <c r="O22197" s="28"/>
      <c r="P22197" s="28"/>
      <c r="Q22197" s="28"/>
      <c r="R22197" s="28"/>
      <c r="S22197" s="25"/>
    </row>
    <row r="22198" spans="2:19" s="16" customFormat="1" outlineLevel="1" x14ac:dyDescent="0.25">
      <c r="B22198" s="47" t="s">
        <v>10088</v>
      </c>
      <c r="C22198" s="47" t="str">
        <f>C22197</f>
        <v>ASIGNACIONES DIRECTAS (20% DEL SGR)</v>
      </c>
      <c r="D22198" s="47"/>
      <c r="E22198" s="47" t="str">
        <f>E22197</f>
        <v>41357</v>
      </c>
      <c r="F22198" s="47"/>
      <c r="G22198" s="47" t="str">
        <f>G22197</f>
        <v xml:space="preserve">IQUIRA                                            </v>
      </c>
      <c r="H22198" s="47" t="s">
        <v>10655</v>
      </c>
      <c r="I22198" s="51">
        <f>SUBTOTAL(9,I22190:I22197)</f>
        <v>229590739</v>
      </c>
      <c r="J22198" s="51">
        <f>SUBTOTAL(9,J22190:J22197)</f>
        <v>245599499</v>
      </c>
      <c r="K22198" s="49">
        <f>J22198/I22198</f>
        <v>1.0697273769391891</v>
      </c>
      <c r="L22198" s="51">
        <f>SUBTOTAL(9,L22190:L22197)</f>
        <v>52674869</v>
      </c>
      <c r="M22198" s="51">
        <f>SUBTOTAL(9,M22190:M22197)</f>
        <v>80043801</v>
      </c>
      <c r="N22198" s="50">
        <f>IFERROR((M22198/L22198),"N.A")</f>
        <v>1.5195823458051694</v>
      </c>
      <c r="O22198" s="28"/>
      <c r="P22198" s="28"/>
      <c r="Q22198" s="28"/>
      <c r="R22198" s="28"/>
      <c r="S22198" s="25"/>
    </row>
    <row r="22199" spans="2:19" s="16" customFormat="1" outlineLevel="2" x14ac:dyDescent="0.25">
      <c r="B22199" s="16" t="s">
        <v>5927</v>
      </c>
      <c r="C22199" s="16" t="s">
        <v>5447</v>
      </c>
      <c r="D22199" s="16" t="s">
        <v>99</v>
      </c>
      <c r="E22199" s="16" t="s">
        <v>1706</v>
      </c>
      <c r="G22199" s="16" t="s">
        <v>1707</v>
      </c>
      <c r="H22199" s="16" t="s">
        <v>152</v>
      </c>
      <c r="I22199" s="35">
        <v>220081</v>
      </c>
      <c r="J22199" s="35">
        <v>182130.19999999998</v>
      </c>
      <c r="K22199" s="36">
        <f>IFERROR((J22199/I22199),0)</f>
        <v>0.82755985296322709</v>
      </c>
      <c r="L22199" s="35">
        <v>142270</v>
      </c>
      <c r="M22199" s="35">
        <v>182130.19999999998</v>
      </c>
      <c r="N22199" s="40">
        <f>M22199/L22199</f>
        <v>1.2801729106628241</v>
      </c>
      <c r="O22199" s="28"/>
      <c r="P22199" s="28"/>
      <c r="Q22199" s="28"/>
      <c r="R22199" s="28"/>
      <c r="S22199" s="25"/>
    </row>
    <row r="22200" spans="2:19" s="16" customFormat="1" outlineLevel="2" x14ac:dyDescent="0.25">
      <c r="B22200" s="16" t="s">
        <v>5927</v>
      </c>
      <c r="C22200" s="16" t="s">
        <v>5447</v>
      </c>
      <c r="D22200" s="16" t="s">
        <v>99</v>
      </c>
      <c r="E22200" s="16" t="s">
        <v>1706</v>
      </c>
      <c r="G22200" s="16" t="s">
        <v>1707</v>
      </c>
      <c r="H22200" s="16" t="s">
        <v>5452</v>
      </c>
      <c r="I22200" s="31">
        <v>139211</v>
      </c>
      <c r="J22200" s="31">
        <v>139211</v>
      </c>
      <c r="K22200" s="32">
        <f>IFERROR((J22200/I22200),0)</f>
        <v>1</v>
      </c>
      <c r="L22200" s="31"/>
      <c r="M22200" s="31"/>
      <c r="N22200" s="39"/>
      <c r="O22200" s="28"/>
      <c r="P22200" s="28"/>
      <c r="Q22200" s="28"/>
      <c r="R22200" s="28"/>
      <c r="S22200" s="25"/>
    </row>
    <row r="22201" spans="2:19" s="16" customFormat="1" outlineLevel="2" x14ac:dyDescent="0.25">
      <c r="B22201" s="16" t="s">
        <v>5927</v>
      </c>
      <c r="C22201" s="16" t="s">
        <v>5447</v>
      </c>
      <c r="D22201" s="16" t="s">
        <v>99</v>
      </c>
      <c r="E22201" s="16" t="s">
        <v>1706</v>
      </c>
      <c r="G22201" s="16" t="s">
        <v>1707</v>
      </c>
      <c r="H22201" s="16" t="s">
        <v>19</v>
      </c>
      <c r="I22201" s="31">
        <v>849619</v>
      </c>
      <c r="J22201" s="31">
        <v>849619</v>
      </c>
      <c r="K22201" s="32">
        <f>IFERROR((J22201/I22201),0)</f>
        <v>1</v>
      </c>
      <c r="L22201" s="31"/>
      <c r="M22201" s="31"/>
      <c r="N22201" s="39"/>
      <c r="O22201" s="28"/>
      <c r="P22201" s="28"/>
      <c r="Q22201" s="28"/>
      <c r="R22201" s="28"/>
      <c r="S22201" s="25"/>
    </row>
    <row r="22202" spans="2:19" s="16" customFormat="1" outlineLevel="2" x14ac:dyDescent="0.25">
      <c r="B22202" s="16" t="s">
        <v>5927</v>
      </c>
      <c r="C22202" s="16" t="s">
        <v>5447</v>
      </c>
      <c r="D22202" s="16" t="s">
        <v>99</v>
      </c>
      <c r="E22202" s="16" t="s">
        <v>1706</v>
      </c>
      <c r="G22202" s="16" t="s">
        <v>1707</v>
      </c>
      <c r="H22202" s="16" t="s">
        <v>154</v>
      </c>
      <c r="I22202" s="31">
        <v>1</v>
      </c>
      <c r="J22202" s="31">
        <v>1</v>
      </c>
      <c r="K22202" s="32">
        <f>IFERROR((J22202/I22202),0)</f>
        <v>1</v>
      </c>
      <c r="L22202" s="31"/>
      <c r="M22202" s="31"/>
      <c r="N22202" s="39"/>
      <c r="O22202" s="28"/>
      <c r="P22202" s="28"/>
      <c r="Q22202" s="28"/>
      <c r="R22202" s="28"/>
      <c r="S22202" s="25"/>
    </row>
    <row r="22203" spans="2:19" s="16" customFormat="1" outlineLevel="2" x14ac:dyDescent="0.25">
      <c r="B22203" s="16" t="s">
        <v>5927</v>
      </c>
      <c r="C22203" s="16" t="s">
        <v>5447</v>
      </c>
      <c r="D22203" s="16" t="s">
        <v>101</v>
      </c>
      <c r="E22203" s="16" t="s">
        <v>1706</v>
      </c>
      <c r="G22203" s="16" t="s">
        <v>1707</v>
      </c>
      <c r="H22203" s="16" t="s">
        <v>4491</v>
      </c>
      <c r="I22203" s="31">
        <v>49547</v>
      </c>
      <c r="J22203" s="31">
        <v>49547</v>
      </c>
      <c r="K22203" s="32">
        <f>IFERROR((J22203/I22203),0)</f>
        <v>1</v>
      </c>
      <c r="L22203" s="31"/>
      <c r="M22203" s="31"/>
      <c r="N22203" s="39"/>
      <c r="O22203" s="28"/>
      <c r="P22203" s="28"/>
      <c r="Q22203" s="28"/>
      <c r="R22203" s="28"/>
      <c r="S22203" s="25"/>
    </row>
    <row r="22204" spans="2:19" s="16" customFormat="1" outlineLevel="2" x14ac:dyDescent="0.25">
      <c r="B22204" s="16" t="s">
        <v>5927</v>
      </c>
      <c r="C22204" s="16" t="s">
        <v>5447</v>
      </c>
      <c r="D22204" s="16" t="s">
        <v>99</v>
      </c>
      <c r="E22204" s="16" t="s">
        <v>1706</v>
      </c>
      <c r="G22204" s="16" t="s">
        <v>1707</v>
      </c>
      <c r="H22204" s="16" t="s">
        <v>231</v>
      </c>
      <c r="I22204" s="31">
        <v>33687</v>
      </c>
      <c r="J22204" s="31">
        <v>33687</v>
      </c>
      <c r="K22204" s="32">
        <f>IFERROR((J22204/I22204),0)</f>
        <v>1</v>
      </c>
      <c r="L22204" s="31"/>
      <c r="M22204" s="31"/>
      <c r="N22204" s="39"/>
      <c r="O22204" s="28"/>
      <c r="P22204" s="28"/>
      <c r="Q22204" s="28"/>
      <c r="R22204" s="28"/>
      <c r="S22204" s="25"/>
    </row>
    <row r="22205" spans="2:19" s="16" customFormat="1" outlineLevel="2" x14ac:dyDescent="0.25">
      <c r="B22205" s="16" t="s">
        <v>5927</v>
      </c>
      <c r="C22205" s="16" t="s">
        <v>5447</v>
      </c>
      <c r="D22205" s="16" t="s">
        <v>99</v>
      </c>
      <c r="E22205" s="16" t="s">
        <v>1706</v>
      </c>
      <c r="G22205" s="16" t="s">
        <v>1707</v>
      </c>
      <c r="H22205" s="16" t="s">
        <v>155</v>
      </c>
      <c r="I22205" s="31">
        <v>-44016</v>
      </c>
      <c r="J22205" s="31"/>
      <c r="K22205" s="32">
        <f>IFERROR((J22205/I22205),0)</f>
        <v>0</v>
      </c>
      <c r="L22205" s="31"/>
      <c r="M22205" s="31"/>
      <c r="N22205" s="39"/>
      <c r="O22205" s="28"/>
      <c r="P22205" s="28"/>
      <c r="Q22205" s="28"/>
      <c r="R22205" s="28"/>
      <c r="S22205" s="25"/>
    </row>
    <row r="22206" spans="2:19" s="16" customFormat="1" outlineLevel="1" x14ac:dyDescent="0.25">
      <c r="B22206" s="47" t="s">
        <v>10089</v>
      </c>
      <c r="C22206" s="47" t="str">
        <f>C22205</f>
        <v>ASIGNACIONES DIRECTAS (20% DEL SGR)</v>
      </c>
      <c r="D22206" s="47"/>
      <c r="E22206" s="47" t="str">
        <f>E22205</f>
        <v>41349</v>
      </c>
      <c r="F22206" s="47"/>
      <c r="G22206" s="47" t="str">
        <f>G22205</f>
        <v xml:space="preserve">HOBO                                              </v>
      </c>
      <c r="H22206" s="47" t="s">
        <v>10655</v>
      </c>
      <c r="I22206" s="51">
        <f>SUBTOTAL(9,I22199:I22205)</f>
        <v>1248130</v>
      </c>
      <c r="J22206" s="51">
        <f>SUBTOTAL(9,J22199:J22205)</f>
        <v>1254195.2</v>
      </c>
      <c r="K22206" s="49">
        <f>J22206/I22206</f>
        <v>1.0048594297068414</v>
      </c>
      <c r="L22206" s="51">
        <f>SUBTOTAL(9,L22199:L22205)</f>
        <v>142270</v>
      </c>
      <c r="M22206" s="51">
        <f>SUBTOTAL(9,M22199:M22205)</f>
        <v>182130.19999999998</v>
      </c>
      <c r="N22206" s="50">
        <f>IFERROR((M22206/L22206),"N.A")</f>
        <v>1.2801729106628241</v>
      </c>
      <c r="O22206" s="28"/>
      <c r="P22206" s="28"/>
      <c r="Q22206" s="28"/>
      <c r="R22206" s="28"/>
      <c r="S22206" s="25"/>
    </row>
    <row r="22207" spans="2:19" s="16" customFormat="1" outlineLevel="2" x14ac:dyDescent="0.25">
      <c r="B22207" s="16" t="s">
        <v>5928</v>
      </c>
      <c r="C22207" s="16" t="s">
        <v>5447</v>
      </c>
      <c r="D22207" s="16" t="s">
        <v>99</v>
      </c>
      <c r="E22207" s="16" t="s">
        <v>1709</v>
      </c>
      <c r="G22207" s="16" t="s">
        <v>956</v>
      </c>
      <c r="H22207" s="16" t="s">
        <v>5452</v>
      </c>
      <c r="I22207" s="31">
        <v>265</v>
      </c>
      <c r="J22207" s="31">
        <v>265</v>
      </c>
      <c r="K22207" s="32">
        <f>IFERROR((J22207/I22207),0)</f>
        <v>1</v>
      </c>
      <c r="L22207" s="31"/>
      <c r="M22207" s="31"/>
      <c r="N22207" s="39"/>
      <c r="O22207" s="28"/>
      <c r="P22207" s="28"/>
      <c r="Q22207" s="28"/>
      <c r="R22207" s="28"/>
      <c r="S22207" s="25"/>
    </row>
    <row r="22208" spans="2:19" s="16" customFormat="1" outlineLevel="2" x14ac:dyDescent="0.25">
      <c r="B22208" s="16" t="s">
        <v>5928</v>
      </c>
      <c r="C22208" s="16" t="s">
        <v>5447</v>
      </c>
      <c r="D22208" s="16" t="s">
        <v>99</v>
      </c>
      <c r="E22208" s="16" t="s">
        <v>1709</v>
      </c>
      <c r="G22208" s="16" t="s">
        <v>956</v>
      </c>
      <c r="H22208" s="16" t="s">
        <v>19</v>
      </c>
      <c r="I22208" s="31">
        <v>2796</v>
      </c>
      <c r="J22208" s="31">
        <v>2796</v>
      </c>
      <c r="K22208" s="32">
        <f>IFERROR((J22208/I22208),0)</f>
        <v>1</v>
      </c>
      <c r="L22208" s="31"/>
      <c r="M22208" s="31"/>
      <c r="N22208" s="39"/>
      <c r="O22208" s="28"/>
      <c r="P22208" s="28"/>
      <c r="Q22208" s="28"/>
      <c r="R22208" s="28"/>
      <c r="S22208" s="25"/>
    </row>
    <row r="22209" spans="2:19" s="16" customFormat="1" outlineLevel="1" x14ac:dyDescent="0.25">
      <c r="B22209" s="47" t="s">
        <v>10090</v>
      </c>
      <c r="C22209" s="47" t="str">
        <f>C22208</f>
        <v>ASIGNACIONES DIRECTAS (20% DEL SGR)</v>
      </c>
      <c r="D22209" s="47"/>
      <c r="E22209" s="47" t="str">
        <f>E22208</f>
        <v>41319</v>
      </c>
      <c r="F22209" s="47"/>
      <c r="G22209" s="47" t="str">
        <f>G22208</f>
        <v xml:space="preserve">GUADALUPE                                         </v>
      </c>
      <c r="H22209" s="47" t="s">
        <v>10655</v>
      </c>
      <c r="I22209" s="51">
        <f>SUBTOTAL(9,I22207:I22208)</f>
        <v>3061</v>
      </c>
      <c r="J22209" s="51">
        <f>SUBTOTAL(9,J22207:J22208)</f>
        <v>3061</v>
      </c>
      <c r="K22209" s="49">
        <f>J22209/I22209</f>
        <v>1</v>
      </c>
      <c r="L22209" s="51">
        <f>SUBTOTAL(9,L22207:L22208)</f>
        <v>0</v>
      </c>
      <c r="M22209" s="51">
        <f>SUBTOTAL(9,M22207:M22208)</f>
        <v>0</v>
      </c>
      <c r="N22209" s="50" t="str">
        <f>IFERROR((M22209/L22209),"N.A")</f>
        <v>N.A</v>
      </c>
      <c r="O22209" s="28"/>
      <c r="P22209" s="28"/>
      <c r="Q22209" s="28"/>
      <c r="R22209" s="28"/>
      <c r="S22209" s="25"/>
    </row>
    <row r="22210" spans="2:19" s="16" customFormat="1" outlineLevel="2" x14ac:dyDescent="0.25">
      <c r="B22210" s="16" t="s">
        <v>5929</v>
      </c>
      <c r="C22210" s="16" t="s">
        <v>5447</v>
      </c>
      <c r="D22210" s="16" t="s">
        <v>99</v>
      </c>
      <c r="E22210" s="16" t="s">
        <v>1711</v>
      </c>
      <c r="G22210" s="16" t="s">
        <v>1712</v>
      </c>
      <c r="H22210" s="16" t="s">
        <v>5452</v>
      </c>
      <c r="I22210" s="31">
        <v>80182838</v>
      </c>
      <c r="J22210" s="31">
        <v>80182838</v>
      </c>
      <c r="K22210" s="32">
        <f>IFERROR((J22210/I22210),0)</f>
        <v>1</v>
      </c>
      <c r="L22210" s="31"/>
      <c r="M22210" s="31"/>
      <c r="N22210" s="39"/>
      <c r="O22210" s="28"/>
      <c r="P22210" s="28"/>
      <c r="Q22210" s="28"/>
      <c r="R22210" s="28"/>
      <c r="S22210" s="25"/>
    </row>
    <row r="22211" spans="2:19" s="16" customFormat="1" outlineLevel="2" x14ac:dyDescent="0.25">
      <c r="B22211" s="16" t="s">
        <v>5929</v>
      </c>
      <c r="C22211" s="16" t="s">
        <v>5447</v>
      </c>
      <c r="D22211" s="16" t="s">
        <v>99</v>
      </c>
      <c r="E22211" s="16" t="s">
        <v>1711</v>
      </c>
      <c r="G22211" s="16" t="s">
        <v>1712</v>
      </c>
      <c r="H22211" s="16" t="s">
        <v>19</v>
      </c>
      <c r="I22211" s="31">
        <v>747610489</v>
      </c>
      <c r="J22211" s="31">
        <v>747610489</v>
      </c>
      <c r="K22211" s="32">
        <f>IFERROR((J22211/I22211),0)</f>
        <v>1</v>
      </c>
      <c r="L22211" s="31"/>
      <c r="M22211" s="31"/>
      <c r="N22211" s="39"/>
      <c r="O22211" s="28"/>
      <c r="P22211" s="28"/>
      <c r="Q22211" s="28"/>
      <c r="R22211" s="28"/>
      <c r="S22211" s="25"/>
    </row>
    <row r="22212" spans="2:19" s="16" customFormat="1" outlineLevel="2" x14ac:dyDescent="0.25">
      <c r="B22212" s="16" t="s">
        <v>5929</v>
      </c>
      <c r="C22212" s="16" t="s">
        <v>5447</v>
      </c>
      <c r="D22212" s="16" t="s">
        <v>99</v>
      </c>
      <c r="E22212" s="16" t="s">
        <v>1711</v>
      </c>
      <c r="G22212" s="16" t="s">
        <v>1712</v>
      </c>
      <c r="H22212" s="16" t="s">
        <v>331</v>
      </c>
      <c r="I22212" s="31">
        <v>1837057</v>
      </c>
      <c r="J22212" s="31">
        <v>1837057</v>
      </c>
      <c r="K22212" s="32">
        <f>IFERROR((J22212/I22212),0)</f>
        <v>1</v>
      </c>
      <c r="L22212" s="31"/>
      <c r="M22212" s="31"/>
      <c r="N22212" s="39"/>
      <c r="O22212" s="28"/>
      <c r="P22212" s="28"/>
      <c r="Q22212" s="28"/>
      <c r="R22212" s="28"/>
      <c r="S22212" s="25"/>
    </row>
    <row r="22213" spans="2:19" s="16" customFormat="1" outlineLevel="1" x14ac:dyDescent="0.25">
      <c r="B22213" s="47" t="s">
        <v>10091</v>
      </c>
      <c r="C22213" s="47" t="str">
        <f>C22212</f>
        <v>ASIGNACIONES DIRECTAS (20% DEL SGR)</v>
      </c>
      <c r="D22213" s="47"/>
      <c r="E22213" s="47" t="str">
        <f>E22212</f>
        <v>41306</v>
      </c>
      <c r="F22213" s="47"/>
      <c r="G22213" s="47" t="str">
        <f>G22212</f>
        <v xml:space="preserve">GIGANTE                                           </v>
      </c>
      <c r="H22213" s="47" t="s">
        <v>10655</v>
      </c>
      <c r="I22213" s="51">
        <f>SUBTOTAL(9,I22210:I22212)</f>
        <v>829630384</v>
      </c>
      <c r="J22213" s="51">
        <f>SUBTOTAL(9,J22210:J22212)</f>
        <v>829630384</v>
      </c>
      <c r="K22213" s="49">
        <f>J22213/I22213</f>
        <v>1</v>
      </c>
      <c r="L22213" s="51">
        <f>SUBTOTAL(9,L22210:L22212)</f>
        <v>0</v>
      </c>
      <c r="M22213" s="51">
        <f>SUBTOTAL(9,M22210:M22212)</f>
        <v>0</v>
      </c>
      <c r="N22213" s="50" t="str">
        <f>IFERROR((M22213/L22213),"N.A")</f>
        <v>N.A</v>
      </c>
      <c r="O22213" s="28"/>
      <c r="P22213" s="28"/>
      <c r="Q22213" s="28"/>
      <c r="R22213" s="28"/>
      <c r="S22213" s="25"/>
    </row>
    <row r="22214" spans="2:19" s="16" customFormat="1" outlineLevel="2" x14ac:dyDescent="0.25">
      <c r="B22214" s="16" t="s">
        <v>5930</v>
      </c>
      <c r="C22214" s="16" t="s">
        <v>5447</v>
      </c>
      <c r="D22214" s="16" t="s">
        <v>99</v>
      </c>
      <c r="E22214" s="16" t="s">
        <v>1714</v>
      </c>
      <c r="G22214" s="16" t="s">
        <v>1715</v>
      </c>
      <c r="H22214" s="16" t="s">
        <v>152</v>
      </c>
      <c r="I22214" s="35">
        <v>48409495</v>
      </c>
      <c r="J22214" s="35">
        <v>48409495</v>
      </c>
      <c r="K22214" s="36">
        <f>IFERROR((J22214/I22214),0)</f>
        <v>1</v>
      </c>
      <c r="L22214" s="35">
        <v>31865941</v>
      </c>
      <c r="M22214" s="35">
        <v>48409495</v>
      </c>
      <c r="N22214" s="40">
        <f>M22214/L22214</f>
        <v>1.5191610064174788</v>
      </c>
      <c r="O22214" s="28"/>
      <c r="P22214" s="28"/>
      <c r="Q22214" s="28"/>
      <c r="R22214" s="28"/>
      <c r="S22214" s="25"/>
    </row>
    <row r="22215" spans="2:19" s="16" customFormat="1" outlineLevel="2" x14ac:dyDescent="0.25">
      <c r="B22215" s="16" t="s">
        <v>5930</v>
      </c>
      <c r="C22215" s="16" t="s">
        <v>5447</v>
      </c>
      <c r="D22215" s="16" t="s">
        <v>99</v>
      </c>
      <c r="E22215" s="16" t="s">
        <v>1714</v>
      </c>
      <c r="G22215" s="16" t="s">
        <v>1715</v>
      </c>
      <c r="H22215" s="16" t="s">
        <v>24</v>
      </c>
      <c r="I22215" s="31">
        <v>61820271</v>
      </c>
      <c r="J22215" s="31">
        <v>61820271</v>
      </c>
      <c r="K22215" s="32">
        <f>IFERROR((J22215/I22215),0)</f>
        <v>1</v>
      </c>
      <c r="L22215" s="31"/>
      <c r="M22215" s="31"/>
      <c r="N22215" s="39"/>
      <c r="O22215" s="28"/>
      <c r="P22215" s="28"/>
      <c r="Q22215" s="28"/>
      <c r="R22215" s="28"/>
      <c r="S22215" s="25"/>
    </row>
    <row r="22216" spans="2:19" s="16" customFormat="1" outlineLevel="2" x14ac:dyDescent="0.25">
      <c r="B22216" s="16" t="s">
        <v>5930</v>
      </c>
      <c r="C22216" s="16" t="s">
        <v>5447</v>
      </c>
      <c r="D22216" s="16" t="s">
        <v>99</v>
      </c>
      <c r="E22216" s="16" t="s">
        <v>1714</v>
      </c>
      <c r="G22216" s="16" t="s">
        <v>1715</v>
      </c>
      <c r="H22216" s="16" t="s">
        <v>5452</v>
      </c>
      <c r="I22216" s="31">
        <v>218372952</v>
      </c>
      <c r="J22216" s="31">
        <v>218372952</v>
      </c>
      <c r="K22216" s="32">
        <f>IFERROR((J22216/I22216),0)</f>
        <v>1</v>
      </c>
      <c r="L22216" s="31"/>
      <c r="M22216" s="31"/>
      <c r="N22216" s="39"/>
      <c r="O22216" s="28"/>
      <c r="P22216" s="28"/>
      <c r="Q22216" s="28"/>
      <c r="R22216" s="28"/>
      <c r="S22216" s="25"/>
    </row>
    <row r="22217" spans="2:19" s="16" customFormat="1" outlineLevel="2" x14ac:dyDescent="0.25">
      <c r="B22217" s="16" t="s">
        <v>5930</v>
      </c>
      <c r="C22217" s="16" t="s">
        <v>5447</v>
      </c>
      <c r="D22217" s="16" t="s">
        <v>99</v>
      </c>
      <c r="E22217" s="16" t="s">
        <v>1714</v>
      </c>
      <c r="G22217" s="16" t="s">
        <v>1715</v>
      </c>
      <c r="H22217" s="16" t="s">
        <v>19</v>
      </c>
      <c r="I22217" s="31">
        <v>1011078552</v>
      </c>
      <c r="J22217" s="31">
        <v>1011078552</v>
      </c>
      <c r="K22217" s="32">
        <f>IFERROR((J22217/I22217),0)</f>
        <v>1</v>
      </c>
      <c r="L22217" s="31"/>
      <c r="M22217" s="31"/>
      <c r="N22217" s="39"/>
      <c r="O22217" s="28"/>
      <c r="P22217" s="28"/>
      <c r="Q22217" s="28"/>
      <c r="R22217" s="28"/>
      <c r="S22217" s="25"/>
    </row>
    <row r="22218" spans="2:19" s="16" customFormat="1" outlineLevel="2" x14ac:dyDescent="0.25">
      <c r="B22218" s="16" t="s">
        <v>5930</v>
      </c>
      <c r="C22218" s="16" t="s">
        <v>5447</v>
      </c>
      <c r="D22218" s="16" t="s">
        <v>99</v>
      </c>
      <c r="E22218" s="16" t="s">
        <v>1714</v>
      </c>
      <c r="G22218" s="16" t="s">
        <v>1715</v>
      </c>
      <c r="H22218" s="16" t="s">
        <v>154</v>
      </c>
      <c r="I22218" s="31">
        <v>299</v>
      </c>
      <c r="J22218" s="31">
        <v>299</v>
      </c>
      <c r="K22218" s="32">
        <f>IFERROR((J22218/I22218),0)</f>
        <v>1</v>
      </c>
      <c r="L22218" s="31"/>
      <c r="M22218" s="31"/>
      <c r="N22218" s="39"/>
      <c r="O22218" s="28"/>
      <c r="P22218" s="28"/>
      <c r="Q22218" s="28"/>
      <c r="R22218" s="28"/>
      <c r="S22218" s="25"/>
    </row>
    <row r="22219" spans="2:19" s="16" customFormat="1" outlineLevel="2" x14ac:dyDescent="0.25">
      <c r="B22219" s="16" t="s">
        <v>5930</v>
      </c>
      <c r="C22219" s="16" t="s">
        <v>5447</v>
      </c>
      <c r="D22219" s="16" t="s">
        <v>99</v>
      </c>
      <c r="E22219" s="16" t="s">
        <v>1714</v>
      </c>
      <c r="G22219" s="16" t="s">
        <v>1715</v>
      </c>
      <c r="H22219" s="16" t="s">
        <v>331</v>
      </c>
      <c r="I22219" s="31">
        <v>21846892</v>
      </c>
      <c r="J22219" s="31">
        <v>21846892</v>
      </c>
      <c r="K22219" s="32">
        <f>IFERROR((J22219/I22219),0)</f>
        <v>1</v>
      </c>
      <c r="L22219" s="31"/>
      <c r="M22219" s="31"/>
      <c r="N22219" s="39"/>
      <c r="O22219" s="28"/>
      <c r="P22219" s="28"/>
      <c r="Q22219" s="28"/>
      <c r="R22219" s="28"/>
      <c r="S22219" s="25"/>
    </row>
    <row r="22220" spans="2:19" s="16" customFormat="1" outlineLevel="2" x14ac:dyDescent="0.25">
      <c r="B22220" s="16" t="s">
        <v>5930</v>
      </c>
      <c r="C22220" s="16" t="s">
        <v>5447</v>
      </c>
      <c r="D22220" s="16" t="s">
        <v>101</v>
      </c>
      <c r="E22220" s="16" t="s">
        <v>1714</v>
      </c>
      <c r="G22220" s="16" t="s">
        <v>1715</v>
      </c>
      <c r="H22220" s="16" t="s">
        <v>4491</v>
      </c>
      <c r="I22220" s="31">
        <v>5341230</v>
      </c>
      <c r="J22220" s="31">
        <v>5341230</v>
      </c>
      <c r="K22220" s="32">
        <f>IFERROR((J22220/I22220),0)</f>
        <v>1</v>
      </c>
      <c r="L22220" s="31"/>
      <c r="M22220" s="31"/>
      <c r="N22220" s="39"/>
      <c r="O22220" s="28"/>
      <c r="P22220" s="28"/>
      <c r="Q22220" s="28"/>
      <c r="R22220" s="28"/>
      <c r="S22220" s="25"/>
    </row>
    <row r="22221" spans="2:19" s="16" customFormat="1" outlineLevel="2" x14ac:dyDescent="0.25">
      <c r="B22221" s="16" t="s">
        <v>5930</v>
      </c>
      <c r="C22221" s="16" t="s">
        <v>5447</v>
      </c>
      <c r="D22221" s="16" t="s">
        <v>99</v>
      </c>
      <c r="E22221" s="16" t="s">
        <v>1714</v>
      </c>
      <c r="G22221" s="16" t="s">
        <v>1715</v>
      </c>
      <c r="H22221" s="16" t="s">
        <v>231</v>
      </c>
      <c r="I22221" s="31">
        <v>7677932</v>
      </c>
      <c r="J22221" s="31">
        <v>7677932</v>
      </c>
      <c r="K22221" s="32">
        <f>IFERROR((J22221/I22221),0)</f>
        <v>1</v>
      </c>
      <c r="L22221" s="31"/>
      <c r="M22221" s="31"/>
      <c r="N22221" s="39"/>
      <c r="O22221" s="28"/>
      <c r="P22221" s="28"/>
      <c r="Q22221" s="28"/>
      <c r="R22221" s="28"/>
      <c r="S22221" s="25"/>
    </row>
    <row r="22222" spans="2:19" s="16" customFormat="1" outlineLevel="2" x14ac:dyDescent="0.25">
      <c r="B22222" s="16" t="s">
        <v>5930</v>
      </c>
      <c r="C22222" s="16" t="s">
        <v>5447</v>
      </c>
      <c r="D22222" s="16" t="s">
        <v>99</v>
      </c>
      <c r="E22222" s="16" t="s">
        <v>1714</v>
      </c>
      <c r="G22222" s="16" t="s">
        <v>1715</v>
      </c>
      <c r="H22222" s="16" t="s">
        <v>155</v>
      </c>
      <c r="I22222" s="31">
        <v>-9681899</v>
      </c>
      <c r="J22222" s="31"/>
      <c r="K22222" s="32">
        <f>IFERROR((J22222/I22222),0)</f>
        <v>0</v>
      </c>
      <c r="L22222" s="31"/>
      <c r="M22222" s="31"/>
      <c r="N22222" s="39"/>
      <c r="O22222" s="28"/>
      <c r="P22222" s="28"/>
      <c r="Q22222" s="28"/>
      <c r="R22222" s="28"/>
      <c r="S22222" s="25"/>
    </row>
    <row r="22223" spans="2:19" s="16" customFormat="1" outlineLevel="1" x14ac:dyDescent="0.25">
      <c r="B22223" s="47" t="s">
        <v>10092</v>
      </c>
      <c r="C22223" s="47" t="str">
        <f>C22222</f>
        <v>ASIGNACIONES DIRECTAS (20% DEL SGR)</v>
      </c>
      <c r="D22223" s="47"/>
      <c r="E22223" s="47" t="str">
        <f>E22222</f>
        <v>41298</v>
      </c>
      <c r="F22223" s="47"/>
      <c r="G22223" s="47" t="str">
        <f>G22222</f>
        <v xml:space="preserve">GARZÓN                                            </v>
      </c>
      <c r="H22223" s="47" t="s">
        <v>10655</v>
      </c>
      <c r="I22223" s="51">
        <f>SUBTOTAL(9,I22214:I22222)</f>
        <v>1364865724</v>
      </c>
      <c r="J22223" s="51">
        <f>SUBTOTAL(9,J22214:J22222)</f>
        <v>1374547623</v>
      </c>
      <c r="K22223" s="49">
        <f>J22223/I22223</f>
        <v>1.0070936641090418</v>
      </c>
      <c r="L22223" s="51">
        <f>SUBTOTAL(9,L22214:L22222)</f>
        <v>31865941</v>
      </c>
      <c r="M22223" s="51">
        <f>SUBTOTAL(9,M22214:M22222)</f>
        <v>48409495</v>
      </c>
      <c r="N22223" s="50">
        <f>IFERROR((M22223/L22223),"N.A")</f>
        <v>1.5191610064174788</v>
      </c>
      <c r="O22223" s="28"/>
      <c r="P22223" s="28"/>
      <c r="Q22223" s="28"/>
      <c r="R22223" s="28"/>
      <c r="S22223" s="25"/>
    </row>
    <row r="22224" spans="2:19" s="16" customFormat="1" outlineLevel="2" x14ac:dyDescent="0.25">
      <c r="B22224" s="16" t="s">
        <v>5931</v>
      </c>
      <c r="C22224" s="16" t="s">
        <v>5447</v>
      </c>
      <c r="D22224" s="16" t="s">
        <v>99</v>
      </c>
      <c r="E22224" s="16" t="s">
        <v>1717</v>
      </c>
      <c r="G22224" s="16" t="s">
        <v>1718</v>
      </c>
      <c r="H22224" s="16" t="s">
        <v>5452</v>
      </c>
      <c r="I22224" s="31">
        <v>1647</v>
      </c>
      <c r="J22224" s="31">
        <v>1647</v>
      </c>
      <c r="K22224" s="32">
        <f>IFERROR((J22224/I22224),0)</f>
        <v>1</v>
      </c>
      <c r="L22224" s="31"/>
      <c r="M22224" s="31"/>
      <c r="N22224" s="39"/>
      <c r="O22224" s="28"/>
      <c r="P22224" s="28"/>
      <c r="Q22224" s="28"/>
      <c r="R22224" s="28"/>
      <c r="S22224" s="25"/>
    </row>
    <row r="22225" spans="2:19" s="16" customFormat="1" outlineLevel="2" x14ac:dyDescent="0.25">
      <c r="B22225" s="16" t="s">
        <v>5931</v>
      </c>
      <c r="C22225" s="16" t="s">
        <v>5447</v>
      </c>
      <c r="D22225" s="16" t="s">
        <v>99</v>
      </c>
      <c r="E22225" s="16" t="s">
        <v>1717</v>
      </c>
      <c r="G22225" s="16" t="s">
        <v>1718</v>
      </c>
      <c r="H22225" s="16" t="s">
        <v>19</v>
      </c>
      <c r="I22225" s="31">
        <v>9416</v>
      </c>
      <c r="J22225" s="31">
        <v>9416</v>
      </c>
      <c r="K22225" s="32">
        <f>IFERROR((J22225/I22225),0)</f>
        <v>1</v>
      </c>
      <c r="L22225" s="31"/>
      <c r="M22225" s="31"/>
      <c r="N22225" s="39"/>
      <c r="O22225" s="28"/>
      <c r="P22225" s="28"/>
      <c r="Q22225" s="28"/>
      <c r="R22225" s="28"/>
      <c r="S22225" s="25"/>
    </row>
    <row r="22226" spans="2:19" s="16" customFormat="1" outlineLevel="1" x14ac:dyDescent="0.25">
      <c r="B22226" s="47" t="s">
        <v>10093</v>
      </c>
      <c r="C22226" s="47" t="str">
        <f>C22225</f>
        <v>ASIGNACIONES DIRECTAS (20% DEL SGR)</v>
      </c>
      <c r="D22226" s="47"/>
      <c r="E22226" s="47" t="str">
        <f>E22225</f>
        <v>41244</v>
      </c>
      <c r="F22226" s="47"/>
      <c r="G22226" s="47" t="str">
        <f>G22225</f>
        <v xml:space="preserve">ELÍAS                                             </v>
      </c>
      <c r="H22226" s="47" t="s">
        <v>10655</v>
      </c>
      <c r="I22226" s="51">
        <f>SUBTOTAL(9,I22224:I22225)</f>
        <v>11063</v>
      </c>
      <c r="J22226" s="51">
        <f>SUBTOTAL(9,J22224:J22225)</f>
        <v>11063</v>
      </c>
      <c r="K22226" s="49">
        <f>J22226/I22226</f>
        <v>1</v>
      </c>
      <c r="L22226" s="51">
        <f>SUBTOTAL(9,L22224:L22225)</f>
        <v>0</v>
      </c>
      <c r="M22226" s="51">
        <f>SUBTOTAL(9,M22224:M22225)</f>
        <v>0</v>
      </c>
      <c r="N22226" s="50" t="str">
        <f>IFERROR((M22226/L22226),"N.A")</f>
        <v>N.A</v>
      </c>
      <c r="O22226" s="28"/>
      <c r="P22226" s="28"/>
      <c r="Q22226" s="28"/>
      <c r="R22226" s="28"/>
      <c r="S22226" s="25"/>
    </row>
    <row r="22227" spans="2:19" s="16" customFormat="1" outlineLevel="2" x14ac:dyDescent="0.25">
      <c r="B22227" s="16" t="s">
        <v>5932</v>
      </c>
      <c r="C22227" s="16" t="s">
        <v>5447</v>
      </c>
      <c r="D22227" s="16" t="s">
        <v>99</v>
      </c>
      <c r="E22227" s="16" t="s">
        <v>1720</v>
      </c>
      <c r="G22227" s="16" t="s">
        <v>1721</v>
      </c>
      <c r="H22227" s="16" t="s">
        <v>5452</v>
      </c>
      <c r="I22227" s="31">
        <v>25213</v>
      </c>
      <c r="J22227" s="31">
        <v>25213</v>
      </c>
      <c r="K22227" s="32">
        <f>IFERROR((J22227/I22227),0)</f>
        <v>1</v>
      </c>
      <c r="L22227" s="31"/>
      <c r="M22227" s="31"/>
      <c r="N22227" s="39"/>
      <c r="O22227" s="28"/>
      <c r="P22227" s="28"/>
      <c r="Q22227" s="28"/>
      <c r="R22227" s="28"/>
      <c r="S22227" s="25"/>
    </row>
    <row r="22228" spans="2:19" s="16" customFormat="1" outlineLevel="2" x14ac:dyDescent="0.25">
      <c r="B22228" s="16" t="s">
        <v>5932</v>
      </c>
      <c r="C22228" s="16" t="s">
        <v>5447</v>
      </c>
      <c r="D22228" s="16" t="s">
        <v>99</v>
      </c>
      <c r="E22228" s="16" t="s">
        <v>1720</v>
      </c>
      <c r="G22228" s="16" t="s">
        <v>1721</v>
      </c>
      <c r="H22228" s="16" t="s">
        <v>19</v>
      </c>
      <c r="I22228" s="31">
        <v>160726</v>
      </c>
      <c r="J22228" s="31">
        <v>160726</v>
      </c>
      <c r="K22228" s="32">
        <f>IFERROR((J22228/I22228),0)</f>
        <v>1</v>
      </c>
      <c r="L22228" s="31"/>
      <c r="M22228" s="31"/>
      <c r="N22228" s="39"/>
      <c r="O22228" s="28"/>
      <c r="P22228" s="28"/>
      <c r="Q22228" s="28"/>
      <c r="R22228" s="28"/>
      <c r="S22228" s="25"/>
    </row>
    <row r="22229" spans="2:19" s="16" customFormat="1" outlineLevel="1" x14ac:dyDescent="0.25">
      <c r="B22229" s="47" t="s">
        <v>10094</v>
      </c>
      <c r="C22229" s="47" t="str">
        <f>C22228</f>
        <v>ASIGNACIONES DIRECTAS (20% DEL SGR)</v>
      </c>
      <c r="D22229" s="47"/>
      <c r="E22229" s="47" t="str">
        <f>E22228</f>
        <v>41206</v>
      </c>
      <c r="F22229" s="47"/>
      <c r="G22229" s="47" t="str">
        <f>G22228</f>
        <v xml:space="preserve">COLOMBIA                                          </v>
      </c>
      <c r="H22229" s="47" t="s">
        <v>10655</v>
      </c>
      <c r="I22229" s="51">
        <f>SUBTOTAL(9,I22227:I22228)</f>
        <v>185939</v>
      </c>
      <c r="J22229" s="51">
        <f>SUBTOTAL(9,J22227:J22228)</f>
        <v>185939</v>
      </c>
      <c r="K22229" s="49">
        <f>J22229/I22229</f>
        <v>1</v>
      </c>
      <c r="L22229" s="51">
        <f>SUBTOTAL(9,L22227:L22228)</f>
        <v>0</v>
      </c>
      <c r="M22229" s="51">
        <f>SUBTOTAL(9,M22227:M22228)</f>
        <v>0</v>
      </c>
      <c r="N22229" s="50" t="str">
        <f>IFERROR((M22229/L22229),"N.A")</f>
        <v>N.A</v>
      </c>
      <c r="O22229" s="28"/>
      <c r="P22229" s="28"/>
      <c r="Q22229" s="28"/>
      <c r="R22229" s="28"/>
      <c r="S22229" s="25"/>
    </row>
    <row r="22230" spans="2:19" s="16" customFormat="1" outlineLevel="2" x14ac:dyDescent="0.25">
      <c r="B22230" s="16" t="s">
        <v>5933</v>
      </c>
      <c r="C22230" s="16" t="s">
        <v>5447</v>
      </c>
      <c r="D22230" s="16" t="s">
        <v>99</v>
      </c>
      <c r="E22230" s="16" t="s">
        <v>1723</v>
      </c>
      <c r="G22230" s="16" t="s">
        <v>1724</v>
      </c>
      <c r="H22230" s="16" t="s">
        <v>152</v>
      </c>
      <c r="I22230" s="35">
        <v>174279878</v>
      </c>
      <c r="J22230" s="35">
        <v>90006456.810000002</v>
      </c>
      <c r="K22230" s="36">
        <f>IFERROR((J22230/I22230),0)</f>
        <v>0.51644778412112502</v>
      </c>
      <c r="L22230" s="35">
        <v>114705236</v>
      </c>
      <c r="M22230" s="35">
        <v>90006456.810000002</v>
      </c>
      <c r="N22230" s="40">
        <f>M22230/L22230</f>
        <v>0.78467609630304935</v>
      </c>
      <c r="O22230" s="28"/>
      <c r="P22230" s="28"/>
      <c r="Q22230" s="28"/>
      <c r="R22230" s="28"/>
      <c r="S22230" s="25"/>
    </row>
    <row r="22231" spans="2:19" s="16" customFormat="1" outlineLevel="2" x14ac:dyDescent="0.25">
      <c r="B22231" s="16" t="s">
        <v>5933</v>
      </c>
      <c r="C22231" s="16" t="s">
        <v>5447</v>
      </c>
      <c r="D22231" s="16" t="s">
        <v>99</v>
      </c>
      <c r="E22231" s="16" t="s">
        <v>1723</v>
      </c>
      <c r="G22231" s="16" t="s">
        <v>1724</v>
      </c>
      <c r="H22231" s="16" t="s">
        <v>5452</v>
      </c>
      <c r="I22231" s="31">
        <v>51828617</v>
      </c>
      <c r="J22231" s="31">
        <v>51828617</v>
      </c>
      <c r="K22231" s="32">
        <f>IFERROR((J22231/I22231),0)</f>
        <v>1</v>
      </c>
      <c r="L22231" s="31"/>
      <c r="M22231" s="31"/>
      <c r="N22231" s="39"/>
      <c r="O22231" s="28"/>
      <c r="P22231" s="28"/>
      <c r="Q22231" s="28"/>
      <c r="R22231" s="28"/>
      <c r="S22231" s="25"/>
    </row>
    <row r="22232" spans="2:19" s="16" customFormat="1" outlineLevel="2" x14ac:dyDescent="0.25">
      <c r="B22232" s="16" t="s">
        <v>5933</v>
      </c>
      <c r="C22232" s="16" t="s">
        <v>5447</v>
      </c>
      <c r="D22232" s="16" t="s">
        <v>99</v>
      </c>
      <c r="E22232" s="16" t="s">
        <v>1723</v>
      </c>
      <c r="G22232" s="16" t="s">
        <v>1724</v>
      </c>
      <c r="H22232" s="16" t="s">
        <v>19</v>
      </c>
      <c r="I22232" s="31">
        <v>379547089</v>
      </c>
      <c r="J22232" s="31">
        <v>379547089</v>
      </c>
      <c r="K22232" s="32">
        <f>IFERROR((J22232/I22232),0)</f>
        <v>1</v>
      </c>
      <c r="L22232" s="31"/>
      <c r="M22232" s="31"/>
      <c r="N22232" s="39"/>
      <c r="O22232" s="28"/>
      <c r="P22232" s="28"/>
      <c r="Q22232" s="28"/>
      <c r="R22232" s="28"/>
      <c r="S22232" s="25"/>
    </row>
    <row r="22233" spans="2:19" s="16" customFormat="1" outlineLevel="2" x14ac:dyDescent="0.25">
      <c r="B22233" s="16" t="s">
        <v>5933</v>
      </c>
      <c r="C22233" s="16" t="s">
        <v>5447</v>
      </c>
      <c r="D22233" s="16" t="s">
        <v>99</v>
      </c>
      <c r="E22233" s="16" t="s">
        <v>1723</v>
      </c>
      <c r="G22233" s="16" t="s">
        <v>1724</v>
      </c>
      <c r="H22233" s="16" t="s">
        <v>154</v>
      </c>
      <c r="I22233" s="31">
        <v>1078</v>
      </c>
      <c r="J22233" s="31">
        <v>1078</v>
      </c>
      <c r="K22233" s="32">
        <f>IFERROR((J22233/I22233),0)</f>
        <v>1</v>
      </c>
      <c r="L22233" s="31"/>
      <c r="M22233" s="31"/>
      <c r="N22233" s="39"/>
      <c r="O22233" s="28"/>
      <c r="P22233" s="28"/>
      <c r="Q22233" s="28"/>
      <c r="R22233" s="28"/>
      <c r="S22233" s="25"/>
    </row>
    <row r="22234" spans="2:19" s="16" customFormat="1" outlineLevel="2" x14ac:dyDescent="0.25">
      <c r="B22234" s="16" t="s">
        <v>5933</v>
      </c>
      <c r="C22234" s="16" t="s">
        <v>5447</v>
      </c>
      <c r="D22234" s="16" t="s">
        <v>99</v>
      </c>
      <c r="E22234" s="16" t="s">
        <v>1723</v>
      </c>
      <c r="G22234" s="16" t="s">
        <v>1724</v>
      </c>
      <c r="H22234" s="16" t="s">
        <v>331</v>
      </c>
      <c r="I22234" s="31">
        <v>5066897</v>
      </c>
      <c r="J22234" s="31">
        <v>5066897</v>
      </c>
      <c r="K22234" s="32">
        <f>IFERROR((J22234/I22234),0)</f>
        <v>1</v>
      </c>
      <c r="L22234" s="31"/>
      <c r="M22234" s="31"/>
      <c r="N22234" s="39"/>
      <c r="O22234" s="28"/>
      <c r="P22234" s="28"/>
      <c r="Q22234" s="28"/>
      <c r="R22234" s="28"/>
      <c r="S22234" s="25"/>
    </row>
    <row r="22235" spans="2:19" s="16" customFormat="1" outlineLevel="2" x14ac:dyDescent="0.25">
      <c r="B22235" s="16" t="s">
        <v>5933</v>
      </c>
      <c r="C22235" s="16" t="s">
        <v>5447</v>
      </c>
      <c r="D22235" s="16" t="s">
        <v>101</v>
      </c>
      <c r="E22235" s="16" t="s">
        <v>1723</v>
      </c>
      <c r="G22235" s="16" t="s">
        <v>1724</v>
      </c>
      <c r="H22235" s="16" t="s">
        <v>4491</v>
      </c>
      <c r="I22235" s="31">
        <v>793618</v>
      </c>
      <c r="J22235" s="31">
        <v>793618</v>
      </c>
      <c r="K22235" s="32">
        <f>IFERROR((J22235/I22235),0)</f>
        <v>1</v>
      </c>
      <c r="L22235" s="31"/>
      <c r="M22235" s="31"/>
      <c r="N22235" s="39"/>
      <c r="O22235" s="28"/>
      <c r="P22235" s="28"/>
      <c r="Q22235" s="28"/>
      <c r="R22235" s="28"/>
      <c r="S22235" s="25"/>
    </row>
    <row r="22236" spans="2:19" s="16" customFormat="1" outlineLevel="2" x14ac:dyDescent="0.25">
      <c r="B22236" s="16" t="s">
        <v>5933</v>
      </c>
      <c r="C22236" s="16" t="s">
        <v>5447</v>
      </c>
      <c r="D22236" s="16" t="s">
        <v>99</v>
      </c>
      <c r="E22236" s="16" t="s">
        <v>1723</v>
      </c>
      <c r="G22236" s="16" t="s">
        <v>1724</v>
      </c>
      <c r="H22236" s="16" t="s">
        <v>231</v>
      </c>
      <c r="I22236" s="31">
        <v>27634002</v>
      </c>
      <c r="J22236" s="31">
        <v>27634002</v>
      </c>
      <c r="K22236" s="32">
        <f>IFERROR((J22236/I22236),0)</f>
        <v>1</v>
      </c>
      <c r="L22236" s="31"/>
      <c r="M22236" s="31"/>
      <c r="N22236" s="39"/>
      <c r="O22236" s="28"/>
      <c r="P22236" s="28"/>
      <c r="Q22236" s="28"/>
      <c r="R22236" s="28"/>
      <c r="S22236" s="25"/>
    </row>
    <row r="22237" spans="2:19" s="16" customFormat="1" outlineLevel="2" x14ac:dyDescent="0.25">
      <c r="B22237" s="16" t="s">
        <v>5933</v>
      </c>
      <c r="C22237" s="16" t="s">
        <v>5447</v>
      </c>
      <c r="D22237" s="16" t="s">
        <v>99</v>
      </c>
      <c r="E22237" s="16" t="s">
        <v>1723</v>
      </c>
      <c r="G22237" s="16" t="s">
        <v>1724</v>
      </c>
      <c r="H22237" s="16" t="s">
        <v>155</v>
      </c>
      <c r="I22237" s="31">
        <v>-34855976</v>
      </c>
      <c r="J22237" s="31"/>
      <c r="K22237" s="32">
        <f>IFERROR((J22237/I22237),0)</f>
        <v>0</v>
      </c>
      <c r="L22237" s="31"/>
      <c r="M22237" s="31"/>
      <c r="N22237" s="39"/>
      <c r="O22237" s="28"/>
      <c r="P22237" s="28"/>
      <c r="Q22237" s="28"/>
      <c r="R22237" s="28"/>
      <c r="S22237" s="25"/>
    </row>
    <row r="22238" spans="2:19" s="16" customFormat="1" outlineLevel="1" x14ac:dyDescent="0.25">
      <c r="B22238" s="47" t="s">
        <v>10095</v>
      </c>
      <c r="C22238" s="47" t="str">
        <f>C22237</f>
        <v>ASIGNACIONES DIRECTAS (20% DEL SGR)</v>
      </c>
      <c r="D22238" s="47"/>
      <c r="E22238" s="47" t="str">
        <f>E22237</f>
        <v>41132</v>
      </c>
      <c r="F22238" s="47"/>
      <c r="G22238" s="47" t="str">
        <f>G22237</f>
        <v xml:space="preserve">CAMPOALEGRE                                       </v>
      </c>
      <c r="H22238" s="47" t="s">
        <v>10655</v>
      </c>
      <c r="I22238" s="51">
        <f>SUBTOTAL(9,I22230:I22237)</f>
        <v>604295203</v>
      </c>
      <c r="J22238" s="51">
        <f>SUBTOTAL(9,J22230:J22237)</f>
        <v>554877757.80999994</v>
      </c>
      <c r="K22238" s="49">
        <f>J22238/I22238</f>
        <v>0.91822300599993334</v>
      </c>
      <c r="L22238" s="51">
        <f>SUBTOTAL(9,L22230:L22237)</f>
        <v>114705236</v>
      </c>
      <c r="M22238" s="51">
        <f>SUBTOTAL(9,M22230:M22237)</f>
        <v>90006456.810000002</v>
      </c>
      <c r="N22238" s="50">
        <f>IFERROR((M22238/L22238),"N.A")</f>
        <v>0.78467609630304935</v>
      </c>
      <c r="O22238" s="28"/>
      <c r="P22238" s="28"/>
      <c r="Q22238" s="28"/>
      <c r="R22238" s="28"/>
      <c r="S22238" s="25"/>
    </row>
    <row r="22239" spans="2:19" s="16" customFormat="1" outlineLevel="2" x14ac:dyDescent="0.25">
      <c r="B22239" s="16" t="s">
        <v>5934</v>
      </c>
      <c r="C22239" s="16" t="s">
        <v>5447</v>
      </c>
      <c r="D22239" s="16" t="s">
        <v>99</v>
      </c>
      <c r="E22239" s="16" t="s">
        <v>1726</v>
      </c>
      <c r="G22239" s="16" t="s">
        <v>1727</v>
      </c>
      <c r="H22239" s="16" t="s">
        <v>5452</v>
      </c>
      <c r="I22239" s="31">
        <v>11567015</v>
      </c>
      <c r="J22239" s="31">
        <v>11567015</v>
      </c>
      <c r="K22239" s="32">
        <f>IFERROR((J22239/I22239),0)</f>
        <v>1</v>
      </c>
      <c r="L22239" s="31"/>
      <c r="M22239" s="31"/>
      <c r="N22239" s="39"/>
      <c r="O22239" s="28"/>
      <c r="P22239" s="28"/>
      <c r="Q22239" s="28"/>
      <c r="R22239" s="28"/>
      <c r="S22239" s="25"/>
    </row>
    <row r="22240" spans="2:19" s="16" customFormat="1" outlineLevel="2" x14ac:dyDescent="0.25">
      <c r="B22240" s="16" t="s">
        <v>5934</v>
      </c>
      <c r="C22240" s="16" t="s">
        <v>5447</v>
      </c>
      <c r="D22240" s="16" t="s">
        <v>99</v>
      </c>
      <c r="E22240" s="16" t="s">
        <v>1726</v>
      </c>
      <c r="G22240" s="16" t="s">
        <v>1727</v>
      </c>
      <c r="H22240" s="16" t="s">
        <v>19</v>
      </c>
      <c r="I22240" s="31">
        <v>7880781</v>
      </c>
      <c r="J22240" s="31">
        <v>7880781</v>
      </c>
      <c r="K22240" s="32">
        <f>IFERROR((J22240/I22240),0)</f>
        <v>1</v>
      </c>
      <c r="L22240" s="31"/>
      <c r="M22240" s="31"/>
      <c r="N22240" s="39"/>
      <c r="O22240" s="28"/>
      <c r="P22240" s="28"/>
      <c r="Q22240" s="28"/>
      <c r="R22240" s="28"/>
      <c r="S22240" s="25"/>
    </row>
    <row r="22241" spans="2:19" s="16" customFormat="1" outlineLevel="2" x14ac:dyDescent="0.25">
      <c r="B22241" s="16" t="s">
        <v>5934</v>
      </c>
      <c r="C22241" s="16" t="s">
        <v>5447</v>
      </c>
      <c r="D22241" s="16" t="s">
        <v>99</v>
      </c>
      <c r="E22241" s="16" t="s">
        <v>1726</v>
      </c>
      <c r="G22241" s="16" t="s">
        <v>1727</v>
      </c>
      <c r="H22241" s="16" t="s">
        <v>29</v>
      </c>
      <c r="I22241" s="31">
        <v>126354333</v>
      </c>
      <c r="J22241" s="31">
        <v>126354333</v>
      </c>
      <c r="K22241" s="32">
        <f>IFERROR((J22241/I22241),0)</f>
        <v>1</v>
      </c>
      <c r="L22241" s="31"/>
      <c r="M22241" s="31"/>
      <c r="N22241" s="39"/>
      <c r="O22241" s="28"/>
      <c r="P22241" s="28"/>
      <c r="Q22241" s="28"/>
      <c r="R22241" s="28"/>
      <c r="S22241" s="25"/>
    </row>
    <row r="22242" spans="2:19" s="16" customFormat="1" outlineLevel="1" x14ac:dyDescent="0.25">
      <c r="B22242" s="47" t="s">
        <v>10096</v>
      </c>
      <c r="C22242" s="47" t="str">
        <f>C22241</f>
        <v>ASIGNACIONES DIRECTAS (20% DEL SGR)</v>
      </c>
      <c r="D22242" s="47"/>
      <c r="E22242" s="47" t="str">
        <f>E22241</f>
        <v>41078</v>
      </c>
      <c r="F22242" s="47"/>
      <c r="G22242" s="47" t="str">
        <f>G22241</f>
        <v xml:space="preserve">BARAYA                                            </v>
      </c>
      <c r="H22242" s="47" t="s">
        <v>10655</v>
      </c>
      <c r="I22242" s="51">
        <f>SUBTOTAL(9,I22239:I22241)</f>
        <v>145802129</v>
      </c>
      <c r="J22242" s="51">
        <f>SUBTOTAL(9,J22239:J22241)</f>
        <v>145802129</v>
      </c>
      <c r="K22242" s="49">
        <f>J22242/I22242</f>
        <v>1</v>
      </c>
      <c r="L22242" s="51">
        <f>SUBTOTAL(9,L22239:L22241)</f>
        <v>0</v>
      </c>
      <c r="M22242" s="51">
        <f>SUBTOTAL(9,M22239:M22241)</f>
        <v>0</v>
      </c>
      <c r="N22242" s="50" t="str">
        <f>IFERROR((M22242/L22242),"N.A")</f>
        <v>N.A</v>
      </c>
      <c r="O22242" s="28"/>
      <c r="P22242" s="28"/>
      <c r="Q22242" s="28"/>
      <c r="R22242" s="28"/>
      <c r="S22242" s="25"/>
    </row>
    <row r="22243" spans="2:19" s="16" customFormat="1" outlineLevel="2" x14ac:dyDescent="0.25">
      <c r="B22243" s="16" t="s">
        <v>5935</v>
      </c>
      <c r="C22243" s="16" t="s">
        <v>5447</v>
      </c>
      <c r="D22243" s="16" t="s">
        <v>99</v>
      </c>
      <c r="E22243" s="16" t="s">
        <v>1729</v>
      </c>
      <c r="G22243" s="16" t="s">
        <v>1730</v>
      </c>
      <c r="H22243" s="16" t="s">
        <v>152</v>
      </c>
      <c r="I22243" s="35">
        <v>48576</v>
      </c>
      <c r="J22243" s="35">
        <v>0</v>
      </c>
      <c r="K22243" s="36">
        <f>IFERROR((J22243/I22243),0)</f>
        <v>0</v>
      </c>
      <c r="L22243" s="35">
        <v>31696</v>
      </c>
      <c r="M22243" s="35">
        <v>0</v>
      </c>
      <c r="N22243" s="40">
        <f>M22243/L22243</f>
        <v>0</v>
      </c>
      <c r="O22243" s="28"/>
      <c r="P22243" s="28"/>
      <c r="Q22243" s="28"/>
      <c r="R22243" s="28"/>
      <c r="S22243" s="25"/>
    </row>
    <row r="22244" spans="2:19" s="16" customFormat="1" outlineLevel="2" x14ac:dyDescent="0.25">
      <c r="B22244" s="16" t="s">
        <v>5935</v>
      </c>
      <c r="C22244" s="16" t="s">
        <v>5447</v>
      </c>
      <c r="D22244" s="16" t="s">
        <v>99</v>
      </c>
      <c r="E22244" s="16" t="s">
        <v>1729</v>
      </c>
      <c r="G22244" s="16" t="s">
        <v>1730</v>
      </c>
      <c r="H22244" s="16" t="s">
        <v>5452</v>
      </c>
      <c r="I22244" s="31">
        <v>7877</v>
      </c>
      <c r="J22244" s="31">
        <v>7877</v>
      </c>
      <c r="K22244" s="32">
        <f>IFERROR((J22244/I22244),0)</f>
        <v>1</v>
      </c>
      <c r="L22244" s="31"/>
      <c r="M22244" s="31"/>
      <c r="N22244" s="39"/>
      <c r="O22244" s="28"/>
      <c r="P22244" s="28"/>
      <c r="Q22244" s="28"/>
      <c r="R22244" s="28"/>
      <c r="S22244" s="25"/>
    </row>
    <row r="22245" spans="2:19" s="16" customFormat="1" outlineLevel="2" x14ac:dyDescent="0.25">
      <c r="B22245" s="16" t="s">
        <v>5935</v>
      </c>
      <c r="C22245" s="16" t="s">
        <v>5447</v>
      </c>
      <c r="D22245" s="16" t="s">
        <v>99</v>
      </c>
      <c r="E22245" s="16" t="s">
        <v>1729</v>
      </c>
      <c r="G22245" s="16" t="s">
        <v>1730</v>
      </c>
      <c r="H22245" s="16" t="s">
        <v>19</v>
      </c>
      <c r="I22245" s="31">
        <v>80647</v>
      </c>
      <c r="J22245" s="31">
        <v>80647</v>
      </c>
      <c r="K22245" s="32">
        <f>IFERROR((J22245/I22245),0)</f>
        <v>1</v>
      </c>
      <c r="L22245" s="31"/>
      <c r="M22245" s="31"/>
      <c r="N22245" s="39"/>
      <c r="O22245" s="28"/>
      <c r="P22245" s="28"/>
      <c r="Q22245" s="28"/>
      <c r="R22245" s="28"/>
      <c r="S22245" s="25"/>
    </row>
    <row r="22246" spans="2:19" s="16" customFormat="1" outlineLevel="2" x14ac:dyDescent="0.25">
      <c r="B22246" s="16" t="s">
        <v>5935</v>
      </c>
      <c r="C22246" s="16" t="s">
        <v>5447</v>
      </c>
      <c r="D22246" s="16" t="s">
        <v>101</v>
      </c>
      <c r="E22246" s="16" t="s">
        <v>1729</v>
      </c>
      <c r="G22246" s="16" t="s">
        <v>1730</v>
      </c>
      <c r="H22246" s="16" t="s">
        <v>4491</v>
      </c>
      <c r="I22246" s="31">
        <v>63938</v>
      </c>
      <c r="J22246" s="31">
        <v>63938</v>
      </c>
      <c r="K22246" s="32">
        <f>IFERROR((J22246/I22246),0)</f>
        <v>1</v>
      </c>
      <c r="L22246" s="31"/>
      <c r="M22246" s="31"/>
      <c r="N22246" s="39"/>
      <c r="O22246" s="28"/>
      <c r="P22246" s="28"/>
      <c r="Q22246" s="28"/>
      <c r="R22246" s="28"/>
      <c r="S22246" s="25"/>
    </row>
    <row r="22247" spans="2:19" s="16" customFormat="1" outlineLevel="2" x14ac:dyDescent="0.25">
      <c r="B22247" s="16" t="s">
        <v>5935</v>
      </c>
      <c r="C22247" s="16" t="s">
        <v>5447</v>
      </c>
      <c r="D22247" s="16" t="s">
        <v>99</v>
      </c>
      <c r="E22247" s="16" t="s">
        <v>1729</v>
      </c>
      <c r="G22247" s="16" t="s">
        <v>1730</v>
      </c>
      <c r="H22247" s="16" t="s">
        <v>231</v>
      </c>
      <c r="I22247" s="31">
        <v>7573</v>
      </c>
      <c r="J22247" s="31">
        <v>7573</v>
      </c>
      <c r="K22247" s="32">
        <f>IFERROR((J22247/I22247),0)</f>
        <v>1</v>
      </c>
      <c r="L22247" s="31"/>
      <c r="M22247" s="31"/>
      <c r="N22247" s="39"/>
      <c r="O22247" s="28"/>
      <c r="P22247" s="28"/>
      <c r="Q22247" s="28"/>
      <c r="R22247" s="28"/>
      <c r="S22247" s="25"/>
    </row>
    <row r="22248" spans="2:19" s="16" customFormat="1" outlineLevel="2" x14ac:dyDescent="0.25">
      <c r="B22248" s="16" t="s">
        <v>5935</v>
      </c>
      <c r="C22248" s="16" t="s">
        <v>5447</v>
      </c>
      <c r="D22248" s="16" t="s">
        <v>99</v>
      </c>
      <c r="E22248" s="16" t="s">
        <v>1729</v>
      </c>
      <c r="G22248" s="16" t="s">
        <v>1730</v>
      </c>
      <c r="H22248" s="16" t="s">
        <v>155</v>
      </c>
      <c r="I22248" s="31">
        <v>-9715</v>
      </c>
      <c r="J22248" s="31"/>
      <c r="K22248" s="32">
        <f>IFERROR((J22248/I22248),0)</f>
        <v>0</v>
      </c>
      <c r="L22248" s="31"/>
      <c r="M22248" s="31"/>
      <c r="N22248" s="39"/>
      <c r="O22248" s="28"/>
      <c r="P22248" s="28"/>
      <c r="Q22248" s="28"/>
      <c r="R22248" s="28"/>
      <c r="S22248" s="25"/>
    </row>
    <row r="22249" spans="2:19" s="16" customFormat="1" outlineLevel="1" x14ac:dyDescent="0.25">
      <c r="B22249" s="47" t="s">
        <v>10097</v>
      </c>
      <c r="C22249" s="47" t="str">
        <f>C22248</f>
        <v>ASIGNACIONES DIRECTAS (20% DEL SGR)</v>
      </c>
      <c r="D22249" s="47"/>
      <c r="E22249" s="47" t="str">
        <f>E22248</f>
        <v>41026</v>
      </c>
      <c r="F22249" s="47"/>
      <c r="G22249" s="47" t="str">
        <f>G22248</f>
        <v xml:space="preserve">ALTAMIRA                                          </v>
      </c>
      <c r="H22249" s="47" t="s">
        <v>10655</v>
      </c>
      <c r="I22249" s="51">
        <f>SUBTOTAL(9,I22243:I22248)</f>
        <v>198896</v>
      </c>
      <c r="J22249" s="51">
        <f>SUBTOTAL(9,J22243:J22248)</f>
        <v>160035</v>
      </c>
      <c r="K22249" s="49">
        <f>J22249/I22249</f>
        <v>0.80461648298608313</v>
      </c>
      <c r="L22249" s="51">
        <f>SUBTOTAL(9,L22243:L22248)</f>
        <v>31696</v>
      </c>
      <c r="M22249" s="51">
        <f>SUBTOTAL(9,M22243:M22248)</f>
        <v>0</v>
      </c>
      <c r="N22249" s="50">
        <f>IFERROR((M22249/L22249),"N.A")</f>
        <v>0</v>
      </c>
      <c r="O22249" s="28"/>
      <c r="P22249" s="28"/>
      <c r="Q22249" s="28"/>
      <c r="R22249" s="28"/>
      <c r="S22249" s="25"/>
    </row>
    <row r="22250" spans="2:19" s="16" customFormat="1" outlineLevel="2" x14ac:dyDescent="0.25">
      <c r="B22250" s="16" t="s">
        <v>5936</v>
      </c>
      <c r="C22250" s="16" t="s">
        <v>5447</v>
      </c>
      <c r="D22250" s="16" t="s">
        <v>99</v>
      </c>
      <c r="E22250" s="16" t="s">
        <v>1735</v>
      </c>
      <c r="G22250" s="16" t="s">
        <v>1736</v>
      </c>
      <c r="H22250" s="16" t="s">
        <v>152</v>
      </c>
      <c r="I22250" s="35">
        <v>9896132668</v>
      </c>
      <c r="J22250" s="35">
        <v>7427446068.0099983</v>
      </c>
      <c r="K22250" s="36">
        <f>IFERROR((J22250/I22250),0)</f>
        <v>0.75054026832393694</v>
      </c>
      <c r="L22250" s="35">
        <v>6531044705.079999</v>
      </c>
      <c r="M22250" s="35">
        <v>7427446068.0099983</v>
      </c>
      <c r="N22250" s="40">
        <f>M22250/L22250</f>
        <v>1.1372523697828554</v>
      </c>
      <c r="O22250" s="28"/>
      <c r="P22250" s="28"/>
      <c r="Q22250" s="28"/>
      <c r="R22250" s="28"/>
      <c r="S22250" s="25"/>
    </row>
    <row r="22251" spans="2:19" s="16" customFormat="1" outlineLevel="2" x14ac:dyDescent="0.25">
      <c r="B22251" s="16" t="s">
        <v>5936</v>
      </c>
      <c r="C22251" s="16" t="s">
        <v>5447</v>
      </c>
      <c r="D22251" s="16" t="s">
        <v>99</v>
      </c>
      <c r="E22251" s="16" t="s">
        <v>1735</v>
      </c>
      <c r="G22251" s="16" t="s">
        <v>1736</v>
      </c>
      <c r="H22251" s="16" t="s">
        <v>5451</v>
      </c>
      <c r="I22251" s="31">
        <v>1030945</v>
      </c>
      <c r="J22251" s="31">
        <v>1030945</v>
      </c>
      <c r="K22251" s="32">
        <f>IFERROR((J22251/I22251),0)</f>
        <v>1</v>
      </c>
      <c r="L22251" s="31"/>
      <c r="M22251" s="31"/>
      <c r="N22251" s="39"/>
      <c r="O22251" s="28"/>
      <c r="P22251" s="28"/>
      <c r="Q22251" s="28"/>
      <c r="R22251" s="28"/>
      <c r="S22251" s="25"/>
    </row>
    <row r="22252" spans="2:19" s="16" customFormat="1" outlineLevel="2" x14ac:dyDescent="0.25">
      <c r="B22252" s="16" t="s">
        <v>5936</v>
      </c>
      <c r="C22252" s="16" t="s">
        <v>5447</v>
      </c>
      <c r="D22252" s="16" t="s">
        <v>99</v>
      </c>
      <c r="E22252" s="16" t="s">
        <v>1735</v>
      </c>
      <c r="G22252" s="16" t="s">
        <v>1736</v>
      </c>
      <c r="H22252" s="16" t="s">
        <v>5452</v>
      </c>
      <c r="I22252" s="31">
        <v>3641587036</v>
      </c>
      <c r="J22252" s="31">
        <v>3641587036</v>
      </c>
      <c r="K22252" s="32">
        <f>IFERROR((J22252/I22252),0)</f>
        <v>1</v>
      </c>
      <c r="L22252" s="31"/>
      <c r="M22252" s="31"/>
      <c r="N22252" s="39"/>
      <c r="O22252" s="28"/>
      <c r="P22252" s="28"/>
      <c r="Q22252" s="28"/>
      <c r="R22252" s="28"/>
      <c r="S22252" s="25"/>
    </row>
    <row r="22253" spans="2:19" s="16" customFormat="1" outlineLevel="2" x14ac:dyDescent="0.25">
      <c r="B22253" s="16" t="s">
        <v>5936</v>
      </c>
      <c r="C22253" s="16" t="s">
        <v>5447</v>
      </c>
      <c r="D22253" s="16" t="s">
        <v>99</v>
      </c>
      <c r="E22253" s="16" t="s">
        <v>1735</v>
      </c>
      <c r="G22253" s="16" t="s">
        <v>1736</v>
      </c>
      <c r="H22253" s="16" t="s">
        <v>19</v>
      </c>
      <c r="I22253" s="31">
        <v>18500455655</v>
      </c>
      <c r="J22253" s="31">
        <v>18500455655</v>
      </c>
      <c r="K22253" s="32">
        <f>IFERROR((J22253/I22253),0)</f>
        <v>1</v>
      </c>
      <c r="L22253" s="31"/>
      <c r="M22253" s="31"/>
      <c r="N22253" s="39"/>
      <c r="O22253" s="28"/>
      <c r="P22253" s="28"/>
      <c r="Q22253" s="28"/>
      <c r="R22253" s="28"/>
      <c r="S22253" s="25"/>
    </row>
    <row r="22254" spans="2:19" s="16" customFormat="1" outlineLevel="2" x14ac:dyDescent="0.25">
      <c r="B22254" s="16" t="s">
        <v>5936</v>
      </c>
      <c r="C22254" s="16" t="s">
        <v>5447</v>
      </c>
      <c r="D22254" s="16" t="s">
        <v>99</v>
      </c>
      <c r="E22254" s="16" t="s">
        <v>1735</v>
      </c>
      <c r="G22254" s="16" t="s">
        <v>1736</v>
      </c>
      <c r="H22254" s="16" t="s">
        <v>154</v>
      </c>
      <c r="I22254" s="31">
        <v>61206</v>
      </c>
      <c r="J22254" s="31">
        <v>61206</v>
      </c>
      <c r="K22254" s="32">
        <f>IFERROR((J22254/I22254),0)</f>
        <v>1</v>
      </c>
      <c r="L22254" s="31"/>
      <c r="M22254" s="31"/>
      <c r="N22254" s="39"/>
      <c r="O22254" s="28"/>
      <c r="P22254" s="28"/>
      <c r="Q22254" s="28"/>
      <c r="R22254" s="28"/>
      <c r="S22254" s="25"/>
    </row>
    <row r="22255" spans="2:19" s="16" customFormat="1" outlineLevel="2" x14ac:dyDescent="0.25">
      <c r="B22255" s="16" t="s">
        <v>5936</v>
      </c>
      <c r="C22255" s="16" t="s">
        <v>5447</v>
      </c>
      <c r="D22255" s="16" t="s">
        <v>99</v>
      </c>
      <c r="E22255" s="16" t="s">
        <v>1735</v>
      </c>
      <c r="G22255" s="16" t="s">
        <v>1736</v>
      </c>
      <c r="H22255" s="16" t="s">
        <v>331</v>
      </c>
      <c r="I22255" s="31">
        <v>330179771</v>
      </c>
      <c r="J22255" s="31">
        <v>330179771</v>
      </c>
      <c r="K22255" s="32">
        <f>IFERROR((J22255/I22255),0)</f>
        <v>1</v>
      </c>
      <c r="L22255" s="31"/>
      <c r="M22255" s="31"/>
      <c r="N22255" s="39"/>
      <c r="O22255" s="28"/>
      <c r="P22255" s="28"/>
      <c r="Q22255" s="28"/>
      <c r="R22255" s="28"/>
      <c r="S22255" s="25"/>
    </row>
    <row r="22256" spans="2:19" s="16" customFormat="1" outlineLevel="2" x14ac:dyDescent="0.25">
      <c r="B22256" s="16" t="s">
        <v>5936</v>
      </c>
      <c r="C22256" s="16" t="s">
        <v>5447</v>
      </c>
      <c r="D22256" s="16" t="s">
        <v>101</v>
      </c>
      <c r="E22256" s="16" t="s">
        <v>1735</v>
      </c>
      <c r="G22256" s="16" t="s">
        <v>1736</v>
      </c>
      <c r="H22256" s="16" t="s">
        <v>4491</v>
      </c>
      <c r="I22256" s="31">
        <v>3268725</v>
      </c>
      <c r="J22256" s="31">
        <v>3268725</v>
      </c>
      <c r="K22256" s="32">
        <f>IFERROR((J22256/I22256),0)</f>
        <v>1</v>
      </c>
      <c r="L22256" s="31"/>
      <c r="M22256" s="31"/>
      <c r="N22256" s="39"/>
      <c r="O22256" s="28"/>
      <c r="P22256" s="28"/>
      <c r="Q22256" s="28"/>
      <c r="R22256" s="28"/>
      <c r="S22256" s="25"/>
    </row>
    <row r="22257" spans="2:19" s="16" customFormat="1" outlineLevel="2" x14ac:dyDescent="0.25">
      <c r="B22257" s="16" t="s">
        <v>5936</v>
      </c>
      <c r="C22257" s="16" t="s">
        <v>5447</v>
      </c>
      <c r="D22257" s="16" t="s">
        <v>99</v>
      </c>
      <c r="E22257" s="16" t="s">
        <v>1735</v>
      </c>
      <c r="G22257" s="16" t="s">
        <v>1736</v>
      </c>
      <c r="H22257" s="16" t="s">
        <v>231</v>
      </c>
      <c r="I22257" s="31">
        <v>1556981996</v>
      </c>
      <c r="J22257" s="31">
        <v>1556981996</v>
      </c>
      <c r="K22257" s="32">
        <f>IFERROR((J22257/I22257),0)</f>
        <v>1</v>
      </c>
      <c r="L22257" s="31"/>
      <c r="M22257" s="31"/>
      <c r="N22257" s="39"/>
      <c r="O22257" s="28"/>
      <c r="P22257" s="28"/>
      <c r="Q22257" s="28"/>
      <c r="R22257" s="28"/>
      <c r="S22257" s="25"/>
    </row>
    <row r="22258" spans="2:19" s="16" customFormat="1" outlineLevel="2" x14ac:dyDescent="0.25">
      <c r="B22258" s="16" t="s">
        <v>5936</v>
      </c>
      <c r="C22258" s="16" t="s">
        <v>5447</v>
      </c>
      <c r="D22258" s="16" t="s">
        <v>99</v>
      </c>
      <c r="E22258" s="16" t="s">
        <v>1735</v>
      </c>
      <c r="G22258" s="16" t="s">
        <v>1736</v>
      </c>
      <c r="H22258" s="16" t="s">
        <v>155</v>
      </c>
      <c r="I22258" s="31">
        <v>-1979226534</v>
      </c>
      <c r="J22258" s="31"/>
      <c r="K22258" s="32">
        <f>IFERROR((J22258/I22258),0)</f>
        <v>0</v>
      </c>
      <c r="L22258" s="31"/>
      <c r="M22258" s="31"/>
      <c r="N22258" s="39"/>
      <c r="O22258" s="28"/>
      <c r="P22258" s="28"/>
      <c r="Q22258" s="28"/>
      <c r="R22258" s="28"/>
      <c r="S22258" s="25"/>
    </row>
    <row r="22259" spans="2:19" s="16" customFormat="1" outlineLevel="1" x14ac:dyDescent="0.25">
      <c r="B22259" s="47" t="s">
        <v>10098</v>
      </c>
      <c r="C22259" s="47" t="str">
        <f>C22258</f>
        <v>ASIGNACIONES DIRECTAS (20% DEL SGR)</v>
      </c>
      <c r="D22259" s="47"/>
      <c r="E22259" s="47" t="str">
        <f>E22258</f>
        <v>41016</v>
      </c>
      <c r="F22259" s="47"/>
      <c r="G22259" s="47" t="str">
        <f>G22258</f>
        <v xml:space="preserve">AIPE                                              </v>
      </c>
      <c r="H22259" s="47" t="s">
        <v>10655</v>
      </c>
      <c r="I22259" s="51">
        <f>SUBTOTAL(9,I22250:I22258)</f>
        <v>31950471468</v>
      </c>
      <c r="J22259" s="51">
        <f>SUBTOTAL(9,J22250:J22258)</f>
        <v>31461011402.009998</v>
      </c>
      <c r="K22259" s="49">
        <f>J22259/I22259</f>
        <v>0.98468066217801453</v>
      </c>
      <c r="L22259" s="51">
        <f>SUBTOTAL(9,L22250:L22258)</f>
        <v>6531044705.079999</v>
      </c>
      <c r="M22259" s="51">
        <f>SUBTOTAL(9,M22250:M22258)</f>
        <v>7427446068.0099983</v>
      </c>
      <c r="N22259" s="50">
        <f>IFERROR((M22259/L22259),"N.A")</f>
        <v>1.1372523697828554</v>
      </c>
      <c r="O22259" s="28"/>
      <c r="P22259" s="28"/>
      <c r="Q22259" s="28"/>
      <c r="R22259" s="28"/>
      <c r="S22259" s="25"/>
    </row>
    <row r="22260" spans="2:19" s="16" customFormat="1" outlineLevel="2" x14ac:dyDescent="0.25">
      <c r="B22260" s="16" t="s">
        <v>5937</v>
      </c>
      <c r="C22260" s="16" t="s">
        <v>5447</v>
      </c>
      <c r="D22260" s="16" t="s">
        <v>99</v>
      </c>
      <c r="E22260" s="16" t="s">
        <v>1738</v>
      </c>
      <c r="G22260" s="16" t="s">
        <v>1739</v>
      </c>
      <c r="H22260" s="16" t="s">
        <v>5452</v>
      </c>
      <c r="I22260" s="31">
        <v>3490065</v>
      </c>
      <c r="J22260" s="31">
        <v>3490065</v>
      </c>
      <c r="K22260" s="32">
        <f>IFERROR((J22260/I22260),0)</f>
        <v>1</v>
      </c>
      <c r="L22260" s="31"/>
      <c r="M22260" s="31"/>
      <c r="N22260" s="39"/>
      <c r="O22260" s="28"/>
      <c r="P22260" s="28"/>
      <c r="Q22260" s="28"/>
      <c r="R22260" s="28"/>
      <c r="S22260" s="25"/>
    </row>
    <row r="22261" spans="2:19" s="16" customFormat="1" outlineLevel="2" x14ac:dyDescent="0.25">
      <c r="B22261" s="16" t="s">
        <v>5937</v>
      </c>
      <c r="C22261" s="16" t="s">
        <v>5447</v>
      </c>
      <c r="D22261" s="16" t="s">
        <v>99</v>
      </c>
      <c r="E22261" s="16" t="s">
        <v>1738</v>
      </c>
      <c r="G22261" s="16" t="s">
        <v>1739</v>
      </c>
      <c r="H22261" s="16" t="s">
        <v>19</v>
      </c>
      <c r="I22261" s="31">
        <v>10109188</v>
      </c>
      <c r="J22261" s="31">
        <v>10109188</v>
      </c>
      <c r="K22261" s="32">
        <f>IFERROR((J22261/I22261),0)</f>
        <v>1</v>
      </c>
      <c r="L22261" s="31"/>
      <c r="M22261" s="31"/>
      <c r="N22261" s="39"/>
      <c r="O22261" s="28"/>
      <c r="P22261" s="28"/>
      <c r="Q22261" s="28"/>
      <c r="R22261" s="28"/>
      <c r="S22261" s="25"/>
    </row>
    <row r="22262" spans="2:19" s="16" customFormat="1" outlineLevel="1" x14ac:dyDescent="0.25">
      <c r="B22262" s="47" t="s">
        <v>10099</v>
      </c>
      <c r="C22262" s="47" t="str">
        <f>C22261</f>
        <v>ASIGNACIONES DIRECTAS (20% DEL SGR)</v>
      </c>
      <c r="D22262" s="47"/>
      <c r="E22262" s="47" t="str">
        <f>E22261</f>
        <v>41013</v>
      </c>
      <c r="F22262" s="47"/>
      <c r="G22262" s="47" t="str">
        <f>G22261</f>
        <v xml:space="preserve">AGRADO                                            </v>
      </c>
      <c r="H22262" s="47" t="s">
        <v>10655</v>
      </c>
      <c r="I22262" s="51">
        <f>SUBTOTAL(9,I22260:I22261)</f>
        <v>13599253</v>
      </c>
      <c r="J22262" s="51">
        <f>SUBTOTAL(9,J22260:J22261)</f>
        <v>13599253</v>
      </c>
      <c r="K22262" s="49">
        <f>J22262/I22262</f>
        <v>1</v>
      </c>
      <c r="L22262" s="51">
        <f>SUBTOTAL(9,L22260:L22261)</f>
        <v>0</v>
      </c>
      <c r="M22262" s="51">
        <f>SUBTOTAL(9,M22260:M22261)</f>
        <v>0</v>
      </c>
      <c r="N22262" s="50" t="str">
        <f>IFERROR((M22262/L22262),"N.A")</f>
        <v>N.A</v>
      </c>
      <c r="O22262" s="28"/>
      <c r="P22262" s="28"/>
      <c r="Q22262" s="28"/>
      <c r="R22262" s="28"/>
      <c r="S22262" s="25"/>
    </row>
    <row r="22263" spans="2:19" s="16" customFormat="1" outlineLevel="2" x14ac:dyDescent="0.25">
      <c r="B22263" s="16" t="s">
        <v>5938</v>
      </c>
      <c r="C22263" s="16" t="s">
        <v>5447</v>
      </c>
      <c r="D22263" s="16" t="s">
        <v>99</v>
      </c>
      <c r="E22263" s="16" t="s">
        <v>4888</v>
      </c>
      <c r="G22263" s="16" t="s">
        <v>4889</v>
      </c>
      <c r="H22263" s="16" t="s">
        <v>152</v>
      </c>
      <c r="I22263" s="35">
        <v>16164648361</v>
      </c>
      <c r="J22263" s="35">
        <v>10341041319.699999</v>
      </c>
      <c r="K22263" s="36">
        <f>IFERROR((J22263/I22263),0)</f>
        <v>0.63973190685975845</v>
      </c>
      <c r="L22263" s="35">
        <v>10617338067.979998</v>
      </c>
      <c r="M22263" s="35">
        <v>10341041319.699999</v>
      </c>
      <c r="N22263" s="40">
        <f>M22263/L22263</f>
        <v>0.97397683425817805</v>
      </c>
      <c r="O22263" s="28"/>
      <c r="P22263" s="28"/>
      <c r="Q22263" s="28"/>
      <c r="R22263" s="28"/>
      <c r="S22263" s="25"/>
    </row>
    <row r="22264" spans="2:19" s="16" customFormat="1" outlineLevel="2" x14ac:dyDescent="0.25">
      <c r="B22264" s="16" t="s">
        <v>5938</v>
      </c>
      <c r="C22264" s="16" t="s">
        <v>5447</v>
      </c>
      <c r="D22264" s="16" t="s">
        <v>99</v>
      </c>
      <c r="E22264" s="16" t="s">
        <v>4888</v>
      </c>
      <c r="G22264" s="16" t="s">
        <v>4889</v>
      </c>
      <c r="H22264" s="16" t="s">
        <v>5451</v>
      </c>
      <c r="I22264" s="31">
        <v>1921105</v>
      </c>
      <c r="J22264" s="31">
        <v>1921105</v>
      </c>
      <c r="K22264" s="32">
        <f>IFERROR((J22264/I22264),0)</f>
        <v>1</v>
      </c>
      <c r="L22264" s="31"/>
      <c r="M22264" s="31"/>
      <c r="N22264" s="39"/>
      <c r="O22264" s="28"/>
      <c r="P22264" s="28"/>
      <c r="Q22264" s="28"/>
      <c r="R22264" s="28"/>
      <c r="S22264" s="25"/>
    </row>
    <row r="22265" spans="2:19" s="16" customFormat="1" outlineLevel="2" x14ac:dyDescent="0.25">
      <c r="B22265" s="16" t="s">
        <v>5938</v>
      </c>
      <c r="C22265" s="16" t="s">
        <v>5447</v>
      </c>
      <c r="D22265" s="16" t="s">
        <v>99</v>
      </c>
      <c r="E22265" s="16" t="s">
        <v>4888</v>
      </c>
      <c r="G22265" s="16" t="s">
        <v>4889</v>
      </c>
      <c r="H22265" s="16" t="s">
        <v>5452</v>
      </c>
      <c r="I22265" s="31">
        <v>3248494536</v>
      </c>
      <c r="J22265" s="31">
        <v>3248494536</v>
      </c>
      <c r="K22265" s="32">
        <f>IFERROR((J22265/I22265),0)</f>
        <v>1</v>
      </c>
      <c r="L22265" s="31"/>
      <c r="M22265" s="31"/>
      <c r="N22265" s="39"/>
      <c r="O22265" s="28"/>
      <c r="P22265" s="28"/>
      <c r="Q22265" s="28"/>
      <c r="R22265" s="28"/>
      <c r="S22265" s="25"/>
    </row>
    <row r="22266" spans="2:19" s="16" customFormat="1" outlineLevel="2" x14ac:dyDescent="0.25">
      <c r="B22266" s="16" t="s">
        <v>5938</v>
      </c>
      <c r="C22266" s="16" t="s">
        <v>5447</v>
      </c>
      <c r="D22266" s="16" t="s">
        <v>99</v>
      </c>
      <c r="E22266" s="16" t="s">
        <v>4888</v>
      </c>
      <c r="G22266" s="16" t="s">
        <v>4889</v>
      </c>
      <c r="H22266" s="16" t="s">
        <v>19</v>
      </c>
      <c r="I22266" s="31">
        <v>16515229336</v>
      </c>
      <c r="J22266" s="31">
        <v>16515229336</v>
      </c>
      <c r="K22266" s="32">
        <f>IFERROR((J22266/I22266),0)</f>
        <v>1</v>
      </c>
      <c r="L22266" s="31"/>
      <c r="M22266" s="31"/>
      <c r="N22266" s="39"/>
      <c r="O22266" s="28"/>
      <c r="P22266" s="28"/>
      <c r="Q22266" s="28"/>
      <c r="R22266" s="28"/>
      <c r="S22266" s="25"/>
    </row>
    <row r="22267" spans="2:19" s="16" customFormat="1" outlineLevel="2" x14ac:dyDescent="0.25">
      <c r="B22267" s="16" t="s">
        <v>5938</v>
      </c>
      <c r="C22267" s="16" t="s">
        <v>5447</v>
      </c>
      <c r="D22267" s="16" t="s">
        <v>99</v>
      </c>
      <c r="E22267" s="16" t="s">
        <v>4888</v>
      </c>
      <c r="G22267" s="16" t="s">
        <v>4889</v>
      </c>
      <c r="H22267" s="16" t="s">
        <v>154</v>
      </c>
      <c r="I22267" s="31">
        <v>99976</v>
      </c>
      <c r="J22267" s="31">
        <v>99976</v>
      </c>
      <c r="K22267" s="32">
        <f>IFERROR((J22267/I22267),0)</f>
        <v>1</v>
      </c>
      <c r="L22267" s="31"/>
      <c r="M22267" s="31"/>
      <c r="N22267" s="39"/>
      <c r="O22267" s="28"/>
      <c r="P22267" s="28"/>
      <c r="Q22267" s="28"/>
      <c r="R22267" s="28"/>
      <c r="S22267" s="25"/>
    </row>
    <row r="22268" spans="2:19" s="16" customFormat="1" outlineLevel="2" x14ac:dyDescent="0.25">
      <c r="B22268" s="16" t="s">
        <v>5938</v>
      </c>
      <c r="C22268" s="16" t="s">
        <v>5447</v>
      </c>
      <c r="D22268" s="16" t="s">
        <v>99</v>
      </c>
      <c r="E22268" s="16" t="s">
        <v>4888</v>
      </c>
      <c r="G22268" s="16" t="s">
        <v>4889</v>
      </c>
      <c r="H22268" s="16" t="s">
        <v>331</v>
      </c>
      <c r="I22268" s="31">
        <v>497333165</v>
      </c>
      <c r="J22268" s="31">
        <v>497333165</v>
      </c>
      <c r="K22268" s="32">
        <f>IFERROR((J22268/I22268),0)</f>
        <v>1</v>
      </c>
      <c r="L22268" s="31"/>
      <c r="M22268" s="31"/>
      <c r="N22268" s="39"/>
      <c r="O22268" s="28"/>
      <c r="P22268" s="28"/>
      <c r="Q22268" s="28"/>
      <c r="R22268" s="28"/>
      <c r="S22268" s="25"/>
    </row>
    <row r="22269" spans="2:19" s="16" customFormat="1" outlineLevel="2" x14ac:dyDescent="0.25">
      <c r="B22269" s="16" t="s">
        <v>5938</v>
      </c>
      <c r="C22269" s="16" t="s">
        <v>5447</v>
      </c>
      <c r="D22269" s="16" t="s">
        <v>101</v>
      </c>
      <c r="E22269" s="16" t="s">
        <v>4888</v>
      </c>
      <c r="G22269" s="16" t="s">
        <v>4889</v>
      </c>
      <c r="H22269" s="16" t="s">
        <v>4491</v>
      </c>
      <c r="I22269" s="31">
        <v>1886166</v>
      </c>
      <c r="J22269" s="31">
        <v>1886166</v>
      </c>
      <c r="K22269" s="32">
        <f>IFERROR((J22269/I22269),0)</f>
        <v>1</v>
      </c>
      <c r="L22269" s="31"/>
      <c r="M22269" s="31"/>
      <c r="N22269" s="39"/>
      <c r="O22269" s="28"/>
      <c r="P22269" s="28"/>
      <c r="Q22269" s="28"/>
      <c r="R22269" s="28"/>
      <c r="S22269" s="25"/>
    </row>
    <row r="22270" spans="2:19" s="16" customFormat="1" outlineLevel="2" x14ac:dyDescent="0.25">
      <c r="B22270" s="16" t="s">
        <v>5938</v>
      </c>
      <c r="C22270" s="16" t="s">
        <v>5447</v>
      </c>
      <c r="D22270" s="16" t="s">
        <v>99</v>
      </c>
      <c r="E22270" s="16" t="s">
        <v>4888</v>
      </c>
      <c r="G22270" s="16" t="s">
        <v>4889</v>
      </c>
      <c r="H22270" s="16" t="s">
        <v>231</v>
      </c>
      <c r="I22270" s="31">
        <v>2519290990</v>
      </c>
      <c r="J22270" s="31">
        <v>2519290990</v>
      </c>
      <c r="K22270" s="32">
        <f>IFERROR((J22270/I22270),0)</f>
        <v>1</v>
      </c>
      <c r="L22270" s="31"/>
      <c r="M22270" s="31"/>
      <c r="N22270" s="39"/>
      <c r="O22270" s="28"/>
      <c r="P22270" s="28"/>
      <c r="Q22270" s="28"/>
      <c r="R22270" s="28"/>
      <c r="S22270" s="25"/>
    </row>
    <row r="22271" spans="2:19" s="16" customFormat="1" outlineLevel="2" x14ac:dyDescent="0.25">
      <c r="B22271" s="16" t="s">
        <v>5938</v>
      </c>
      <c r="C22271" s="16" t="s">
        <v>5447</v>
      </c>
      <c r="D22271" s="16" t="s">
        <v>99</v>
      </c>
      <c r="E22271" s="16" t="s">
        <v>4888</v>
      </c>
      <c r="G22271" s="16" t="s">
        <v>4889</v>
      </c>
      <c r="H22271" s="16" t="s">
        <v>155</v>
      </c>
      <c r="I22271" s="31">
        <v>-3232929672</v>
      </c>
      <c r="J22271" s="31"/>
      <c r="K22271" s="32">
        <f>IFERROR((J22271/I22271),0)</f>
        <v>0</v>
      </c>
      <c r="L22271" s="31"/>
      <c r="M22271" s="31"/>
      <c r="N22271" s="39"/>
      <c r="O22271" s="28"/>
      <c r="P22271" s="28"/>
      <c r="Q22271" s="28"/>
      <c r="R22271" s="28"/>
      <c r="S22271" s="25"/>
    </row>
    <row r="22272" spans="2:19" s="16" customFormat="1" outlineLevel="1" x14ac:dyDescent="0.25">
      <c r="B22272" s="47" t="s">
        <v>10100</v>
      </c>
      <c r="C22272" s="47" t="str">
        <f>C22271</f>
        <v>ASIGNACIONES DIRECTAS (20% DEL SGR)</v>
      </c>
      <c r="D22272" s="47"/>
      <c r="E22272" s="47" t="str">
        <f>E22271</f>
        <v>41001</v>
      </c>
      <c r="F22272" s="47"/>
      <c r="G22272" s="47" t="str">
        <f>G22271</f>
        <v xml:space="preserve">NEIVA                                             </v>
      </c>
      <c r="H22272" s="47" t="s">
        <v>10655</v>
      </c>
      <c r="I22272" s="51">
        <f>SUBTOTAL(9,I22263:I22271)</f>
        <v>35715973963</v>
      </c>
      <c r="J22272" s="51">
        <f>SUBTOTAL(9,J22263:J22271)</f>
        <v>33125296593.699997</v>
      </c>
      <c r="K22272" s="49">
        <f>J22272/I22272</f>
        <v>0.92746446248438252</v>
      </c>
      <c r="L22272" s="51">
        <f>SUBTOTAL(9,L22263:L22271)</f>
        <v>10617338067.979998</v>
      </c>
      <c r="M22272" s="51">
        <f>SUBTOTAL(9,M22263:M22271)</f>
        <v>10341041319.699999</v>
      </c>
      <c r="N22272" s="50">
        <f>IFERROR((M22272/L22272),"N.A")</f>
        <v>0.97397683425817805</v>
      </c>
      <c r="O22272" s="28"/>
      <c r="P22272" s="28"/>
      <c r="Q22272" s="28"/>
      <c r="R22272" s="28"/>
      <c r="S22272" s="25"/>
    </row>
    <row r="22273" spans="2:19" s="16" customFormat="1" outlineLevel="2" x14ac:dyDescent="0.25">
      <c r="B22273" s="16" t="s">
        <v>5939</v>
      </c>
      <c r="C22273" s="16" t="s">
        <v>5447</v>
      </c>
      <c r="D22273" s="16" t="s">
        <v>99</v>
      </c>
      <c r="E22273" s="16" t="s">
        <v>100</v>
      </c>
      <c r="G22273" s="16" t="s">
        <v>99</v>
      </c>
      <c r="H22273" s="16" t="s">
        <v>152</v>
      </c>
      <c r="I22273" s="35">
        <v>85856240191</v>
      </c>
      <c r="J22273" s="35">
        <v>46793368786.099998</v>
      </c>
      <c r="K22273" s="36">
        <f>IFERROR((J22273/I22273),0)</f>
        <v>0.5450200088194076</v>
      </c>
      <c r="L22273" s="35">
        <v>57273651330.159996</v>
      </c>
      <c r="M22273" s="35">
        <v>46793368786.099998</v>
      </c>
      <c r="N22273" s="40">
        <f>M22273/L22273</f>
        <v>0.81701389206626085</v>
      </c>
      <c r="O22273" s="28"/>
      <c r="P22273" s="28"/>
      <c r="Q22273" s="28"/>
      <c r="R22273" s="28"/>
      <c r="S22273" s="25"/>
    </row>
    <row r="22274" spans="2:19" s="16" customFormat="1" outlineLevel="2" x14ac:dyDescent="0.25">
      <c r="B22274" s="16" t="s">
        <v>5939</v>
      </c>
      <c r="C22274" s="16" t="s">
        <v>5447</v>
      </c>
      <c r="D22274" s="16" t="s">
        <v>99</v>
      </c>
      <c r="E22274" s="16" t="s">
        <v>100</v>
      </c>
      <c r="G22274" s="16" t="s">
        <v>99</v>
      </c>
      <c r="H22274" s="16" t="s">
        <v>24</v>
      </c>
      <c r="I22274" s="31">
        <v>560987473</v>
      </c>
      <c r="J22274" s="31">
        <v>560987473</v>
      </c>
      <c r="K22274" s="32">
        <f>IFERROR((J22274/I22274),0)</f>
        <v>1</v>
      </c>
      <c r="L22274" s="31"/>
      <c r="M22274" s="31"/>
      <c r="N22274" s="39"/>
      <c r="O22274" s="28"/>
      <c r="P22274" s="28"/>
      <c r="Q22274" s="28"/>
      <c r="R22274" s="28"/>
      <c r="S22274" s="25"/>
    </row>
    <row r="22275" spans="2:19" s="16" customFormat="1" outlineLevel="2" x14ac:dyDescent="0.25">
      <c r="B22275" s="16" t="s">
        <v>5939</v>
      </c>
      <c r="C22275" s="16" t="s">
        <v>5447</v>
      </c>
      <c r="D22275" s="16" t="s">
        <v>99</v>
      </c>
      <c r="E22275" s="16" t="s">
        <v>100</v>
      </c>
      <c r="G22275" s="16" t="s">
        <v>99</v>
      </c>
      <c r="H22275" s="16" t="s">
        <v>5451</v>
      </c>
      <c r="I22275" s="31">
        <v>5833414</v>
      </c>
      <c r="J22275" s="31">
        <v>5833414</v>
      </c>
      <c r="K22275" s="32">
        <f>IFERROR((J22275/I22275),0)</f>
        <v>1</v>
      </c>
      <c r="L22275" s="31"/>
      <c r="M22275" s="31"/>
      <c r="N22275" s="39"/>
      <c r="O22275" s="28"/>
      <c r="P22275" s="28"/>
      <c r="Q22275" s="28"/>
      <c r="R22275" s="28"/>
      <c r="S22275" s="25"/>
    </row>
    <row r="22276" spans="2:19" s="16" customFormat="1" outlineLevel="2" x14ac:dyDescent="0.25">
      <c r="B22276" s="16" t="s">
        <v>5939</v>
      </c>
      <c r="C22276" s="16" t="s">
        <v>5447</v>
      </c>
      <c r="D22276" s="16" t="s">
        <v>99</v>
      </c>
      <c r="E22276" s="16" t="s">
        <v>100</v>
      </c>
      <c r="G22276" s="16" t="s">
        <v>99</v>
      </c>
      <c r="H22276" s="16" t="s">
        <v>5452</v>
      </c>
      <c r="I22276" s="31">
        <v>20177322596</v>
      </c>
      <c r="J22276" s="31">
        <v>20177322596</v>
      </c>
      <c r="K22276" s="32">
        <f>IFERROR((J22276/I22276),0)</f>
        <v>1</v>
      </c>
      <c r="L22276" s="31"/>
      <c r="M22276" s="31"/>
      <c r="N22276" s="39"/>
      <c r="O22276" s="28"/>
      <c r="P22276" s="28"/>
      <c r="Q22276" s="28"/>
      <c r="R22276" s="28"/>
      <c r="S22276" s="25"/>
    </row>
    <row r="22277" spans="2:19" s="16" customFormat="1" outlineLevel="2" x14ac:dyDescent="0.25">
      <c r="B22277" s="16" t="s">
        <v>5939</v>
      </c>
      <c r="C22277" s="16" t="s">
        <v>5447</v>
      </c>
      <c r="D22277" s="16" t="s">
        <v>99</v>
      </c>
      <c r="E22277" s="16" t="s">
        <v>100</v>
      </c>
      <c r="G22277" s="16" t="s">
        <v>99</v>
      </c>
      <c r="H22277" s="16" t="s">
        <v>19</v>
      </c>
      <c r="I22277" s="31">
        <v>135206202509</v>
      </c>
      <c r="J22277" s="31">
        <v>135206202509</v>
      </c>
      <c r="K22277" s="32">
        <f>IFERROR((J22277/I22277),0)</f>
        <v>1</v>
      </c>
      <c r="L22277" s="31"/>
      <c r="M22277" s="31"/>
      <c r="N22277" s="39"/>
      <c r="O22277" s="28"/>
      <c r="P22277" s="28"/>
      <c r="Q22277" s="28"/>
      <c r="R22277" s="28"/>
      <c r="S22277" s="25"/>
    </row>
    <row r="22278" spans="2:19" s="16" customFormat="1" outlineLevel="2" x14ac:dyDescent="0.25">
      <c r="B22278" s="16" t="s">
        <v>5939</v>
      </c>
      <c r="C22278" s="16" t="s">
        <v>5447</v>
      </c>
      <c r="D22278" s="16" t="s">
        <v>99</v>
      </c>
      <c r="E22278" s="16" t="s">
        <v>100</v>
      </c>
      <c r="G22278" s="16" t="s">
        <v>99</v>
      </c>
      <c r="H22278" s="16" t="s">
        <v>154</v>
      </c>
      <c r="I22278" s="31">
        <v>531010</v>
      </c>
      <c r="J22278" s="31">
        <v>531010</v>
      </c>
      <c r="K22278" s="32">
        <f>IFERROR((J22278/I22278),0)</f>
        <v>1</v>
      </c>
      <c r="L22278" s="31"/>
      <c r="M22278" s="31"/>
      <c r="N22278" s="39"/>
      <c r="O22278" s="28"/>
      <c r="P22278" s="28"/>
      <c r="Q22278" s="28"/>
      <c r="R22278" s="28"/>
      <c r="S22278" s="25"/>
    </row>
    <row r="22279" spans="2:19" s="16" customFormat="1" outlineLevel="2" x14ac:dyDescent="0.25">
      <c r="B22279" s="16" t="s">
        <v>5939</v>
      </c>
      <c r="C22279" s="16" t="s">
        <v>5447</v>
      </c>
      <c r="D22279" s="16" t="s">
        <v>99</v>
      </c>
      <c r="E22279" s="16" t="s">
        <v>100</v>
      </c>
      <c r="G22279" s="16" t="s">
        <v>99</v>
      </c>
      <c r="H22279" s="16" t="s">
        <v>331</v>
      </c>
      <c r="I22279" s="31">
        <v>2164111442</v>
      </c>
      <c r="J22279" s="31">
        <v>2164111442</v>
      </c>
      <c r="K22279" s="32">
        <f>IFERROR((J22279/I22279),0)</f>
        <v>1</v>
      </c>
      <c r="L22279" s="31"/>
      <c r="M22279" s="31"/>
      <c r="N22279" s="39"/>
      <c r="O22279" s="28"/>
      <c r="P22279" s="28"/>
      <c r="Q22279" s="28"/>
      <c r="R22279" s="28"/>
      <c r="S22279" s="25"/>
    </row>
    <row r="22280" spans="2:19" s="16" customFormat="1" outlineLevel="2" x14ac:dyDescent="0.25">
      <c r="B22280" s="16" t="s">
        <v>5939</v>
      </c>
      <c r="C22280" s="16" t="s">
        <v>5447</v>
      </c>
      <c r="D22280" s="16" t="s">
        <v>101</v>
      </c>
      <c r="E22280" s="16" t="s">
        <v>100</v>
      </c>
      <c r="G22280" s="16" t="s">
        <v>99</v>
      </c>
      <c r="H22280" s="16" t="s">
        <v>4491</v>
      </c>
      <c r="I22280" s="31">
        <v>3093928</v>
      </c>
      <c r="J22280" s="31">
        <v>3093928</v>
      </c>
      <c r="K22280" s="32">
        <f>IFERROR((J22280/I22280),0)</f>
        <v>1</v>
      </c>
      <c r="L22280" s="31"/>
      <c r="M22280" s="31"/>
      <c r="N22280" s="39"/>
      <c r="O22280" s="28"/>
      <c r="P22280" s="28"/>
      <c r="Q22280" s="28"/>
      <c r="R22280" s="28"/>
      <c r="S22280" s="25"/>
    </row>
    <row r="22281" spans="2:19" s="16" customFormat="1" outlineLevel="2" x14ac:dyDescent="0.25">
      <c r="B22281" s="16" t="s">
        <v>5939</v>
      </c>
      <c r="C22281" s="16" t="s">
        <v>5447</v>
      </c>
      <c r="D22281" s="16" t="s">
        <v>99</v>
      </c>
      <c r="E22281" s="16" t="s">
        <v>100</v>
      </c>
      <c r="G22281" s="16" t="s">
        <v>99</v>
      </c>
      <c r="H22281" s="16" t="s">
        <v>29</v>
      </c>
      <c r="I22281" s="41">
        <v>78993994</v>
      </c>
      <c r="J22281" s="41">
        <v>78993994</v>
      </c>
      <c r="K22281" s="32">
        <f>IFERROR((J22281/I22281),0)</f>
        <v>1</v>
      </c>
      <c r="L22281" s="31"/>
      <c r="M22281" s="31"/>
      <c r="N22281" s="39"/>
      <c r="O22281" s="28"/>
      <c r="P22281" s="28"/>
      <c r="Q22281" s="28"/>
      <c r="R22281" s="28"/>
      <c r="S22281" s="25"/>
    </row>
    <row r="22282" spans="2:19" s="16" customFormat="1" outlineLevel="2" x14ac:dyDescent="0.25">
      <c r="B22282" s="16" t="s">
        <v>5939</v>
      </c>
      <c r="C22282" s="16" t="s">
        <v>5447</v>
      </c>
      <c r="D22282" s="16" t="s">
        <v>99</v>
      </c>
      <c r="E22282" s="16" t="s">
        <v>100</v>
      </c>
      <c r="G22282" s="16" t="s">
        <v>99</v>
      </c>
      <c r="H22282" s="16" t="s">
        <v>231</v>
      </c>
      <c r="I22282" s="31">
        <v>13797765525</v>
      </c>
      <c r="J22282" s="31">
        <v>13797765525</v>
      </c>
      <c r="K22282" s="32">
        <f>IFERROR((J22282/I22282),0)</f>
        <v>1</v>
      </c>
      <c r="L22282" s="31"/>
      <c r="M22282" s="31"/>
      <c r="N22282" s="39"/>
      <c r="O22282" s="28"/>
      <c r="P22282" s="28"/>
      <c r="Q22282" s="28"/>
      <c r="R22282" s="28"/>
      <c r="S22282" s="25"/>
    </row>
    <row r="22283" spans="2:19" s="16" customFormat="1" outlineLevel="2" x14ac:dyDescent="0.25">
      <c r="B22283" s="16" t="s">
        <v>5939</v>
      </c>
      <c r="C22283" s="16" t="s">
        <v>5447</v>
      </c>
      <c r="D22283" s="16" t="s">
        <v>99</v>
      </c>
      <c r="E22283" s="16" t="s">
        <v>100</v>
      </c>
      <c r="G22283" s="16" t="s">
        <v>99</v>
      </c>
      <c r="H22283" s="16" t="s">
        <v>155</v>
      </c>
      <c r="I22283" s="31">
        <v>-17171248038</v>
      </c>
      <c r="J22283" s="31"/>
      <c r="K22283" s="32">
        <f>IFERROR((J22283/I22283),0)</f>
        <v>0</v>
      </c>
      <c r="L22283" s="31"/>
      <c r="M22283" s="31"/>
      <c r="N22283" s="39"/>
      <c r="O22283" s="28"/>
      <c r="P22283" s="28"/>
      <c r="Q22283" s="28"/>
      <c r="R22283" s="28"/>
      <c r="S22283" s="25"/>
    </row>
    <row r="22284" spans="2:19" s="16" customFormat="1" outlineLevel="1" x14ac:dyDescent="0.25">
      <c r="B22284" s="47" t="s">
        <v>10101</v>
      </c>
      <c r="C22284" s="47" t="str">
        <f>C22283</f>
        <v>ASIGNACIONES DIRECTAS (20% DEL SGR)</v>
      </c>
      <c r="D22284" s="47"/>
      <c r="E22284" s="47" t="str">
        <f>E22283</f>
        <v>41000</v>
      </c>
      <c r="F22284" s="47"/>
      <c r="G22284" s="47" t="str">
        <f>G22283</f>
        <v xml:space="preserve">HUILA                                             </v>
      </c>
      <c r="H22284" s="47" t="s">
        <v>10655</v>
      </c>
      <c r="I22284" s="51">
        <f>SUBTOTAL(9,I22273:I22283)</f>
        <v>240679834044</v>
      </c>
      <c r="J22284" s="51">
        <f>SUBTOTAL(9,J22273:J22283)</f>
        <v>218788210677.10001</v>
      </c>
      <c r="K22284" s="49">
        <f>J22284/I22284</f>
        <v>0.90904255251024535</v>
      </c>
      <c r="L22284" s="51">
        <f>SUBTOTAL(9,L22273:L22283)</f>
        <v>57273651330.159996</v>
      </c>
      <c r="M22284" s="51">
        <f>SUBTOTAL(9,M22273:M22283)</f>
        <v>46793368786.099998</v>
      </c>
      <c r="N22284" s="50">
        <f>IFERROR((M22284/L22284),"N.A")</f>
        <v>0.81701389206626085</v>
      </c>
      <c r="O22284" s="28"/>
      <c r="P22284" s="28"/>
      <c r="Q22284" s="28"/>
      <c r="R22284" s="28"/>
      <c r="S22284" s="25"/>
    </row>
    <row r="22285" spans="2:19" s="16" customFormat="1" outlineLevel="2" x14ac:dyDescent="0.25">
      <c r="B22285" s="16" t="s">
        <v>5940</v>
      </c>
      <c r="C22285" s="16" t="s">
        <v>5447</v>
      </c>
      <c r="D22285" s="16" t="s">
        <v>103</v>
      </c>
      <c r="E22285" s="16" t="s">
        <v>1744</v>
      </c>
      <c r="G22285" s="16" t="s">
        <v>1745</v>
      </c>
      <c r="H22285" s="16" t="s">
        <v>152</v>
      </c>
      <c r="I22285" s="35">
        <v>4705917045</v>
      </c>
      <c r="J22285" s="35">
        <v>4705917045</v>
      </c>
      <c r="K22285" s="36">
        <f>IFERROR((J22285/I22285),0)</f>
        <v>1</v>
      </c>
      <c r="L22285" s="35">
        <v>3095657316</v>
      </c>
      <c r="M22285" s="35">
        <v>4705917045</v>
      </c>
      <c r="N22285" s="40">
        <f>M22285/L22285</f>
        <v>1.5201673068518673</v>
      </c>
      <c r="O22285" s="28"/>
      <c r="P22285" s="28"/>
      <c r="Q22285" s="28"/>
      <c r="R22285" s="28"/>
      <c r="S22285" s="25"/>
    </row>
    <row r="22286" spans="2:19" s="16" customFormat="1" outlineLevel="2" x14ac:dyDescent="0.25">
      <c r="B22286" s="16" t="s">
        <v>5940</v>
      </c>
      <c r="C22286" s="16" t="s">
        <v>5447</v>
      </c>
      <c r="D22286" s="16" t="s">
        <v>103</v>
      </c>
      <c r="E22286" s="16" t="s">
        <v>1744</v>
      </c>
      <c r="G22286" s="16" t="s">
        <v>1745</v>
      </c>
      <c r="H22286" s="16" t="s">
        <v>5452</v>
      </c>
      <c r="I22286" s="31">
        <v>1365897876</v>
      </c>
      <c r="J22286" s="31">
        <v>1365897876</v>
      </c>
      <c r="K22286" s="32">
        <f>IFERROR((J22286/I22286),0)</f>
        <v>1</v>
      </c>
      <c r="L22286" s="31"/>
      <c r="M22286" s="31"/>
      <c r="N22286" s="39"/>
      <c r="O22286" s="28"/>
      <c r="P22286" s="28"/>
      <c r="Q22286" s="28"/>
      <c r="R22286" s="28"/>
      <c r="S22286" s="25"/>
    </row>
    <row r="22287" spans="2:19" s="16" customFormat="1" outlineLevel="2" x14ac:dyDescent="0.25">
      <c r="B22287" s="16" t="s">
        <v>5940</v>
      </c>
      <c r="C22287" s="16" t="s">
        <v>5447</v>
      </c>
      <c r="D22287" s="16" t="s">
        <v>103</v>
      </c>
      <c r="E22287" s="16" t="s">
        <v>1744</v>
      </c>
      <c r="G22287" s="16" t="s">
        <v>1745</v>
      </c>
      <c r="H22287" s="16" t="s">
        <v>19</v>
      </c>
      <c r="I22287" s="31">
        <v>8416047641</v>
      </c>
      <c r="J22287" s="31">
        <v>8416047641</v>
      </c>
      <c r="K22287" s="32">
        <f>IFERROR((J22287/I22287),0)</f>
        <v>1</v>
      </c>
      <c r="L22287" s="31"/>
      <c r="M22287" s="31"/>
      <c r="N22287" s="39"/>
      <c r="O22287" s="28"/>
      <c r="P22287" s="28"/>
      <c r="Q22287" s="28"/>
      <c r="R22287" s="28"/>
      <c r="S22287" s="25"/>
    </row>
    <row r="22288" spans="2:19" s="16" customFormat="1" outlineLevel="2" x14ac:dyDescent="0.25">
      <c r="B22288" s="16" t="s">
        <v>5940</v>
      </c>
      <c r="C22288" s="16" t="s">
        <v>5447</v>
      </c>
      <c r="D22288" s="16" t="s">
        <v>103</v>
      </c>
      <c r="E22288" s="16" t="s">
        <v>1744</v>
      </c>
      <c r="G22288" s="16" t="s">
        <v>1745</v>
      </c>
      <c r="H22288" s="16" t="s">
        <v>154</v>
      </c>
      <c r="I22288" s="31">
        <v>29105</v>
      </c>
      <c r="J22288" s="31">
        <v>29105</v>
      </c>
      <c r="K22288" s="32">
        <f>IFERROR((J22288/I22288),0)</f>
        <v>1</v>
      </c>
      <c r="L22288" s="31"/>
      <c r="M22288" s="31"/>
      <c r="N22288" s="39"/>
      <c r="O22288" s="28"/>
      <c r="P22288" s="28"/>
      <c r="Q22288" s="28"/>
      <c r="R22288" s="28"/>
      <c r="S22288" s="25"/>
    </row>
    <row r="22289" spans="2:19" s="16" customFormat="1" outlineLevel="2" x14ac:dyDescent="0.25">
      <c r="B22289" s="16" t="s">
        <v>5940</v>
      </c>
      <c r="C22289" s="16" t="s">
        <v>5447</v>
      </c>
      <c r="D22289" s="16" t="s">
        <v>103</v>
      </c>
      <c r="E22289" s="16" t="s">
        <v>1744</v>
      </c>
      <c r="G22289" s="16" t="s">
        <v>1745</v>
      </c>
      <c r="H22289" s="16" t="s">
        <v>331</v>
      </c>
      <c r="I22289" s="31">
        <v>162928018</v>
      </c>
      <c r="J22289" s="31">
        <v>162928018</v>
      </c>
      <c r="K22289" s="32">
        <f>IFERROR((J22289/I22289),0)</f>
        <v>1</v>
      </c>
      <c r="L22289" s="31"/>
      <c r="M22289" s="31"/>
      <c r="N22289" s="39"/>
      <c r="O22289" s="28"/>
      <c r="P22289" s="28"/>
      <c r="Q22289" s="28"/>
      <c r="R22289" s="28"/>
      <c r="S22289" s="25"/>
    </row>
    <row r="22290" spans="2:19" s="16" customFormat="1" outlineLevel="2" x14ac:dyDescent="0.25">
      <c r="B22290" s="16" t="s">
        <v>5940</v>
      </c>
      <c r="C22290" s="16" t="s">
        <v>5447</v>
      </c>
      <c r="D22290" s="16" t="s">
        <v>105</v>
      </c>
      <c r="E22290" s="16" t="s">
        <v>1744</v>
      </c>
      <c r="G22290" s="16" t="s">
        <v>1745</v>
      </c>
      <c r="H22290" s="16" t="s">
        <v>4491</v>
      </c>
      <c r="I22290" s="31">
        <v>145134975</v>
      </c>
      <c r="J22290" s="31">
        <v>145134975</v>
      </c>
      <c r="K22290" s="32">
        <f>IFERROR((J22290/I22290),0)</f>
        <v>1</v>
      </c>
      <c r="L22290" s="31"/>
      <c r="M22290" s="31"/>
      <c r="N22290" s="39"/>
      <c r="O22290" s="28"/>
      <c r="P22290" s="28"/>
      <c r="Q22290" s="28"/>
      <c r="R22290" s="28"/>
      <c r="S22290" s="25"/>
    </row>
    <row r="22291" spans="2:19" s="16" customFormat="1" outlineLevel="2" x14ac:dyDescent="0.25">
      <c r="B22291" s="16" t="s">
        <v>5940</v>
      </c>
      <c r="C22291" s="16" t="s">
        <v>5447</v>
      </c>
      <c r="D22291" s="16" t="s">
        <v>103</v>
      </c>
      <c r="E22291" s="16" t="s">
        <v>1744</v>
      </c>
      <c r="G22291" s="16" t="s">
        <v>1745</v>
      </c>
      <c r="H22291" s="16" t="s">
        <v>231</v>
      </c>
      <c r="I22291" s="31">
        <v>745415006</v>
      </c>
      <c r="J22291" s="31">
        <v>745415006</v>
      </c>
      <c r="K22291" s="32">
        <f>IFERROR((J22291/I22291),0)</f>
        <v>1</v>
      </c>
      <c r="L22291" s="31"/>
      <c r="M22291" s="31"/>
      <c r="N22291" s="39"/>
      <c r="O22291" s="28"/>
      <c r="P22291" s="28"/>
      <c r="Q22291" s="28"/>
      <c r="R22291" s="28"/>
      <c r="S22291" s="25"/>
    </row>
    <row r="22292" spans="2:19" s="16" customFormat="1" outlineLevel="2" x14ac:dyDescent="0.25">
      <c r="B22292" s="16" t="s">
        <v>5940</v>
      </c>
      <c r="C22292" s="16" t="s">
        <v>5447</v>
      </c>
      <c r="D22292" s="16" t="s">
        <v>103</v>
      </c>
      <c r="E22292" s="16" t="s">
        <v>1744</v>
      </c>
      <c r="G22292" s="16" t="s">
        <v>1745</v>
      </c>
      <c r="H22292" s="16" t="s">
        <v>155</v>
      </c>
      <c r="I22292" s="31">
        <v>-941183409</v>
      </c>
      <c r="J22292" s="31"/>
      <c r="K22292" s="32">
        <f>IFERROR((J22292/I22292),0)</f>
        <v>0</v>
      </c>
      <c r="L22292" s="31"/>
      <c r="M22292" s="31"/>
      <c r="N22292" s="39"/>
      <c r="O22292" s="28"/>
      <c r="P22292" s="28"/>
      <c r="Q22292" s="28"/>
      <c r="R22292" s="28"/>
      <c r="S22292" s="25"/>
    </row>
    <row r="22293" spans="2:19" s="16" customFormat="1" outlineLevel="1" x14ac:dyDescent="0.25">
      <c r="B22293" s="47" t="s">
        <v>10102</v>
      </c>
      <c r="C22293" s="47" t="str">
        <f>C22292</f>
        <v>ASIGNACIONES DIRECTAS (20% DEL SGR)</v>
      </c>
      <c r="D22293" s="47"/>
      <c r="E22293" s="47" t="str">
        <f>E22292</f>
        <v>27810</v>
      </c>
      <c r="F22293" s="47"/>
      <c r="G22293" s="47" t="str">
        <f>G22292</f>
        <v xml:space="preserve">UNIÓN PANAMERICANA                                </v>
      </c>
      <c r="H22293" s="47" t="s">
        <v>10655</v>
      </c>
      <c r="I22293" s="51">
        <f>SUBTOTAL(9,I22285:I22292)</f>
        <v>14600186257</v>
      </c>
      <c r="J22293" s="51">
        <f>SUBTOTAL(9,J22285:J22292)</f>
        <v>15541369666</v>
      </c>
      <c r="K22293" s="49">
        <f>J22293/I22293</f>
        <v>1.0644637946689723</v>
      </c>
      <c r="L22293" s="51">
        <f>SUBTOTAL(9,L22285:L22292)</f>
        <v>3095657316</v>
      </c>
      <c r="M22293" s="51">
        <f>SUBTOTAL(9,M22285:M22292)</f>
        <v>4705917045</v>
      </c>
      <c r="N22293" s="50">
        <f>IFERROR((M22293/L22293),"N.A")</f>
        <v>1.5201673068518673</v>
      </c>
      <c r="O22293" s="28"/>
      <c r="P22293" s="28"/>
      <c r="Q22293" s="28"/>
      <c r="R22293" s="28"/>
      <c r="S22293" s="25"/>
    </row>
    <row r="22294" spans="2:19" s="16" customFormat="1" outlineLevel="2" x14ac:dyDescent="0.25">
      <c r="B22294" s="16" t="s">
        <v>5941</v>
      </c>
      <c r="C22294" s="16" t="s">
        <v>5447</v>
      </c>
      <c r="D22294" s="16" t="s">
        <v>103</v>
      </c>
      <c r="E22294" s="16" t="s">
        <v>1747</v>
      </c>
      <c r="G22294" s="16" t="s">
        <v>1748</v>
      </c>
      <c r="H22294" s="16" t="s">
        <v>152</v>
      </c>
      <c r="I22294" s="35">
        <v>148507</v>
      </c>
      <c r="J22294" s="35">
        <v>0</v>
      </c>
      <c r="K22294" s="36">
        <f>IFERROR((J22294/I22294),0)</f>
        <v>0</v>
      </c>
      <c r="L22294" s="35">
        <v>97750</v>
      </c>
      <c r="M22294" s="35">
        <v>0</v>
      </c>
      <c r="N22294" s="40">
        <f>M22294/L22294</f>
        <v>0</v>
      </c>
      <c r="O22294" s="28"/>
      <c r="P22294" s="28"/>
      <c r="Q22294" s="28"/>
      <c r="R22294" s="28"/>
      <c r="S22294" s="25"/>
    </row>
    <row r="22295" spans="2:19" s="16" customFormat="1" outlineLevel="2" x14ac:dyDescent="0.25">
      <c r="B22295" s="16" t="s">
        <v>5941</v>
      </c>
      <c r="C22295" s="16" t="s">
        <v>5447</v>
      </c>
      <c r="D22295" s="16" t="s">
        <v>103</v>
      </c>
      <c r="E22295" s="16" t="s">
        <v>1747</v>
      </c>
      <c r="G22295" s="16" t="s">
        <v>1748</v>
      </c>
      <c r="H22295" s="16" t="s">
        <v>24</v>
      </c>
      <c r="I22295" s="31">
        <v>178123371</v>
      </c>
      <c r="J22295" s="31">
        <v>178123371</v>
      </c>
      <c r="K22295" s="32">
        <f>IFERROR((J22295/I22295),0)</f>
        <v>1</v>
      </c>
      <c r="L22295" s="31"/>
      <c r="M22295" s="31"/>
      <c r="N22295" s="39"/>
      <c r="O22295" s="28"/>
      <c r="P22295" s="28"/>
      <c r="Q22295" s="28"/>
      <c r="R22295" s="28"/>
      <c r="S22295" s="25"/>
    </row>
    <row r="22296" spans="2:19" s="16" customFormat="1" outlineLevel="2" x14ac:dyDescent="0.25">
      <c r="B22296" s="16" t="s">
        <v>5941</v>
      </c>
      <c r="C22296" s="16" t="s">
        <v>5447</v>
      </c>
      <c r="D22296" s="16" t="s">
        <v>103</v>
      </c>
      <c r="E22296" s="16" t="s">
        <v>1747</v>
      </c>
      <c r="G22296" s="16" t="s">
        <v>1748</v>
      </c>
      <c r="H22296" s="16" t="s">
        <v>5452</v>
      </c>
      <c r="I22296" s="31">
        <v>137916003</v>
      </c>
      <c r="J22296" s="31">
        <v>137916003</v>
      </c>
      <c r="K22296" s="32">
        <f>IFERROR((J22296/I22296),0)</f>
        <v>1</v>
      </c>
      <c r="L22296" s="31"/>
      <c r="M22296" s="31"/>
      <c r="N22296" s="39"/>
      <c r="O22296" s="28"/>
      <c r="P22296" s="28"/>
      <c r="Q22296" s="28"/>
      <c r="R22296" s="28"/>
      <c r="S22296" s="25"/>
    </row>
    <row r="22297" spans="2:19" s="16" customFormat="1" outlineLevel="2" x14ac:dyDescent="0.25">
      <c r="B22297" s="16" t="s">
        <v>5941</v>
      </c>
      <c r="C22297" s="16" t="s">
        <v>5447</v>
      </c>
      <c r="D22297" s="16" t="s">
        <v>103</v>
      </c>
      <c r="E22297" s="16" t="s">
        <v>1747</v>
      </c>
      <c r="G22297" s="16" t="s">
        <v>1748</v>
      </c>
      <c r="H22297" s="16" t="s">
        <v>19</v>
      </c>
      <c r="I22297" s="31">
        <v>26145031</v>
      </c>
      <c r="J22297" s="31">
        <v>26145031</v>
      </c>
      <c r="K22297" s="32">
        <f>IFERROR((J22297/I22297),0)</f>
        <v>1</v>
      </c>
      <c r="L22297" s="31"/>
      <c r="M22297" s="31"/>
      <c r="N22297" s="39"/>
      <c r="O22297" s="28"/>
      <c r="P22297" s="28"/>
      <c r="Q22297" s="28"/>
      <c r="R22297" s="28"/>
      <c r="S22297" s="25"/>
    </row>
    <row r="22298" spans="2:19" s="16" customFormat="1" outlineLevel="2" x14ac:dyDescent="0.25">
      <c r="B22298" s="16" t="s">
        <v>5941</v>
      </c>
      <c r="C22298" s="16" t="s">
        <v>5447</v>
      </c>
      <c r="D22298" s="16" t="s">
        <v>103</v>
      </c>
      <c r="E22298" s="16" t="s">
        <v>1747</v>
      </c>
      <c r="G22298" s="16" t="s">
        <v>1748</v>
      </c>
      <c r="H22298" s="16" t="s">
        <v>154</v>
      </c>
      <c r="I22298" s="31">
        <v>1</v>
      </c>
      <c r="J22298" s="31">
        <v>1</v>
      </c>
      <c r="K22298" s="32">
        <f>IFERROR((J22298/I22298),0)</f>
        <v>1</v>
      </c>
      <c r="L22298" s="31"/>
      <c r="M22298" s="31"/>
      <c r="N22298" s="39"/>
      <c r="O22298" s="28"/>
      <c r="P22298" s="28"/>
      <c r="Q22298" s="28"/>
      <c r="R22298" s="28"/>
      <c r="S22298" s="25"/>
    </row>
    <row r="22299" spans="2:19" s="16" customFormat="1" outlineLevel="2" x14ac:dyDescent="0.25">
      <c r="B22299" s="16" t="s">
        <v>5941</v>
      </c>
      <c r="C22299" s="16" t="s">
        <v>5447</v>
      </c>
      <c r="D22299" s="16" t="s">
        <v>103</v>
      </c>
      <c r="E22299" s="16" t="s">
        <v>1747</v>
      </c>
      <c r="G22299" s="16" t="s">
        <v>1748</v>
      </c>
      <c r="H22299" s="16" t="s">
        <v>5479</v>
      </c>
      <c r="I22299" s="31">
        <v>724173358</v>
      </c>
      <c r="J22299" s="31">
        <v>724173358</v>
      </c>
      <c r="K22299" s="32">
        <f>IFERROR((J22299/I22299),0)</f>
        <v>1</v>
      </c>
      <c r="L22299" s="31"/>
      <c r="M22299" s="31"/>
      <c r="N22299" s="39"/>
      <c r="O22299" s="28"/>
      <c r="P22299" s="28"/>
      <c r="Q22299" s="28"/>
      <c r="R22299" s="28"/>
      <c r="S22299" s="25"/>
    </row>
    <row r="22300" spans="2:19" s="16" customFormat="1" outlineLevel="2" x14ac:dyDescent="0.25">
      <c r="B22300" s="16" t="s">
        <v>5941</v>
      </c>
      <c r="C22300" s="16" t="s">
        <v>5447</v>
      </c>
      <c r="D22300" s="16" t="s">
        <v>103</v>
      </c>
      <c r="E22300" s="16" t="s">
        <v>1747</v>
      </c>
      <c r="G22300" s="16" t="s">
        <v>1748</v>
      </c>
      <c r="H22300" s="16" t="s">
        <v>231</v>
      </c>
      <c r="I22300" s="31">
        <v>23551</v>
      </c>
      <c r="J22300" s="31">
        <v>23551</v>
      </c>
      <c r="K22300" s="32">
        <f>IFERROR((J22300/I22300),0)</f>
        <v>1</v>
      </c>
      <c r="L22300" s="31"/>
      <c r="M22300" s="31"/>
      <c r="N22300" s="39"/>
      <c r="O22300" s="28"/>
      <c r="P22300" s="28"/>
      <c r="Q22300" s="28"/>
      <c r="R22300" s="28"/>
      <c r="S22300" s="25"/>
    </row>
    <row r="22301" spans="2:19" s="16" customFormat="1" outlineLevel="2" x14ac:dyDescent="0.25">
      <c r="B22301" s="16" t="s">
        <v>5941</v>
      </c>
      <c r="C22301" s="16" t="s">
        <v>5447</v>
      </c>
      <c r="D22301" s="16" t="s">
        <v>103</v>
      </c>
      <c r="E22301" s="16" t="s">
        <v>1747</v>
      </c>
      <c r="G22301" s="16" t="s">
        <v>1748</v>
      </c>
      <c r="H22301" s="16" t="s">
        <v>155</v>
      </c>
      <c r="I22301" s="31">
        <v>-29701</v>
      </c>
      <c r="J22301" s="31"/>
      <c r="K22301" s="32">
        <f>IFERROR((J22301/I22301),0)</f>
        <v>0</v>
      </c>
      <c r="L22301" s="31"/>
      <c r="M22301" s="31"/>
      <c r="N22301" s="39"/>
      <c r="O22301" s="28"/>
      <c r="P22301" s="28"/>
      <c r="Q22301" s="28"/>
      <c r="R22301" s="28"/>
      <c r="S22301" s="25"/>
    </row>
    <row r="22302" spans="2:19" s="16" customFormat="1" outlineLevel="1" x14ac:dyDescent="0.25">
      <c r="B22302" s="47" t="s">
        <v>10103</v>
      </c>
      <c r="C22302" s="47" t="str">
        <f>C22301</f>
        <v>ASIGNACIONES DIRECTAS (20% DEL SGR)</v>
      </c>
      <c r="D22302" s="47"/>
      <c r="E22302" s="47" t="str">
        <f>E22301</f>
        <v>27800</v>
      </c>
      <c r="F22302" s="47"/>
      <c r="G22302" s="47" t="str">
        <f>G22301</f>
        <v xml:space="preserve">UNGUÍA                                            </v>
      </c>
      <c r="H22302" s="47" t="s">
        <v>10655</v>
      </c>
      <c r="I22302" s="51">
        <f>SUBTOTAL(9,I22294:I22301)</f>
        <v>1066500121</v>
      </c>
      <c r="J22302" s="51">
        <f>SUBTOTAL(9,J22294:J22301)</f>
        <v>1066381315</v>
      </c>
      <c r="K22302" s="49">
        <f>J22302/I22302</f>
        <v>0.99988860198169638</v>
      </c>
      <c r="L22302" s="51">
        <f>SUBTOTAL(9,L22294:L22301)</f>
        <v>97750</v>
      </c>
      <c r="M22302" s="51">
        <f>SUBTOTAL(9,M22294:M22301)</f>
        <v>0</v>
      </c>
      <c r="N22302" s="50">
        <f>IFERROR((M22302/L22302),"N.A")</f>
        <v>0</v>
      </c>
      <c r="O22302" s="28"/>
      <c r="P22302" s="28"/>
      <c r="Q22302" s="28"/>
      <c r="R22302" s="28"/>
      <c r="S22302" s="25"/>
    </row>
    <row r="22303" spans="2:19" s="16" customFormat="1" outlineLevel="2" x14ac:dyDescent="0.25">
      <c r="B22303" s="16" t="s">
        <v>5942</v>
      </c>
      <c r="C22303" s="16" t="s">
        <v>5447</v>
      </c>
      <c r="D22303" s="16" t="s">
        <v>103</v>
      </c>
      <c r="E22303" s="16" t="s">
        <v>1750</v>
      </c>
      <c r="G22303" s="16" t="s">
        <v>1751</v>
      </c>
      <c r="H22303" s="16" t="s">
        <v>152</v>
      </c>
      <c r="I22303" s="35">
        <v>630811298</v>
      </c>
      <c r="J22303" s="35">
        <v>57760031.600000001</v>
      </c>
      <c r="K22303" s="36">
        <f>IFERROR((J22303/I22303),0)</f>
        <v>9.1564675178027646E-2</v>
      </c>
      <c r="L22303" s="35">
        <v>415835243</v>
      </c>
      <c r="M22303" s="35">
        <v>57760031.600000001</v>
      </c>
      <c r="N22303" s="40">
        <f>M22303/L22303</f>
        <v>0.13890124171125148</v>
      </c>
      <c r="O22303" s="28"/>
      <c r="P22303" s="28"/>
      <c r="Q22303" s="28"/>
      <c r="R22303" s="28"/>
      <c r="S22303" s="25"/>
    </row>
    <row r="22304" spans="2:19" s="16" customFormat="1" outlineLevel="2" x14ac:dyDescent="0.25">
      <c r="B22304" s="16" t="s">
        <v>5942</v>
      </c>
      <c r="C22304" s="16" t="s">
        <v>5447</v>
      </c>
      <c r="D22304" s="16" t="s">
        <v>103</v>
      </c>
      <c r="E22304" s="16" t="s">
        <v>1750</v>
      </c>
      <c r="G22304" s="16" t="s">
        <v>1751</v>
      </c>
      <c r="H22304" s="16" t="s">
        <v>5452</v>
      </c>
      <c r="I22304" s="31">
        <v>86162479</v>
      </c>
      <c r="J22304" s="31">
        <v>86162479</v>
      </c>
      <c r="K22304" s="32">
        <f>IFERROR((J22304/I22304),0)</f>
        <v>1</v>
      </c>
      <c r="L22304" s="31"/>
      <c r="M22304" s="31"/>
      <c r="N22304" s="39"/>
      <c r="O22304" s="28"/>
      <c r="P22304" s="28"/>
      <c r="Q22304" s="28"/>
      <c r="R22304" s="28"/>
      <c r="S22304" s="25"/>
    </row>
    <row r="22305" spans="2:19" s="16" customFormat="1" outlineLevel="2" x14ac:dyDescent="0.25">
      <c r="B22305" s="16" t="s">
        <v>5942</v>
      </c>
      <c r="C22305" s="16" t="s">
        <v>5447</v>
      </c>
      <c r="D22305" s="16" t="s">
        <v>103</v>
      </c>
      <c r="E22305" s="16" t="s">
        <v>1750</v>
      </c>
      <c r="G22305" s="16" t="s">
        <v>1751</v>
      </c>
      <c r="H22305" s="16" t="s">
        <v>19</v>
      </c>
      <c r="I22305" s="31">
        <v>515429717</v>
      </c>
      <c r="J22305" s="31">
        <v>515429717</v>
      </c>
      <c r="K22305" s="32">
        <f>IFERROR((J22305/I22305),0)</f>
        <v>1</v>
      </c>
      <c r="L22305" s="31"/>
      <c r="M22305" s="31"/>
      <c r="N22305" s="39"/>
      <c r="O22305" s="28"/>
      <c r="P22305" s="28"/>
      <c r="Q22305" s="28"/>
      <c r="R22305" s="28"/>
      <c r="S22305" s="25"/>
    </row>
    <row r="22306" spans="2:19" s="16" customFormat="1" outlineLevel="2" x14ac:dyDescent="0.25">
      <c r="B22306" s="16" t="s">
        <v>5942</v>
      </c>
      <c r="C22306" s="16" t="s">
        <v>5447</v>
      </c>
      <c r="D22306" s="16" t="s">
        <v>103</v>
      </c>
      <c r="E22306" s="16" t="s">
        <v>1750</v>
      </c>
      <c r="G22306" s="16" t="s">
        <v>1751</v>
      </c>
      <c r="H22306" s="16" t="s">
        <v>154</v>
      </c>
      <c r="I22306" s="31">
        <v>3901</v>
      </c>
      <c r="J22306" s="31">
        <v>3901</v>
      </c>
      <c r="K22306" s="32">
        <f>IFERROR((J22306/I22306),0)</f>
        <v>1</v>
      </c>
      <c r="L22306" s="31"/>
      <c r="M22306" s="31"/>
      <c r="N22306" s="39"/>
      <c r="O22306" s="28"/>
      <c r="P22306" s="28"/>
      <c r="Q22306" s="28"/>
      <c r="R22306" s="28"/>
      <c r="S22306" s="25"/>
    </row>
    <row r="22307" spans="2:19" s="18" customFormat="1" outlineLevel="2" x14ac:dyDescent="0.25">
      <c r="B22307" s="18" t="s">
        <v>5942</v>
      </c>
      <c r="C22307" s="18" t="s">
        <v>5447</v>
      </c>
      <c r="D22307" s="18" t="s">
        <v>103</v>
      </c>
      <c r="E22307" s="18" t="s">
        <v>1750</v>
      </c>
      <c r="G22307" s="18" t="s">
        <v>1751</v>
      </c>
      <c r="H22307" s="18" t="s">
        <v>331</v>
      </c>
      <c r="I22307" s="37">
        <v>11598551</v>
      </c>
      <c r="J22307" s="37">
        <v>11598551</v>
      </c>
      <c r="K22307" s="38">
        <f>IFERROR((J22307/I22307),0)</f>
        <v>1</v>
      </c>
      <c r="L22307" s="37"/>
      <c r="M22307" s="37"/>
      <c r="N22307" s="44"/>
      <c r="O22307" s="28"/>
      <c r="P22307" s="28"/>
      <c r="Q22307" s="28"/>
      <c r="R22307" s="28"/>
      <c r="S22307" s="27"/>
    </row>
    <row r="22308" spans="2:19" s="16" customFormat="1" outlineLevel="2" x14ac:dyDescent="0.25">
      <c r="B22308" s="16" t="s">
        <v>5942</v>
      </c>
      <c r="C22308" s="16" t="s">
        <v>5447</v>
      </c>
      <c r="D22308" s="16" t="s">
        <v>105</v>
      </c>
      <c r="E22308" s="16" t="s">
        <v>1750</v>
      </c>
      <c r="G22308" s="16" t="s">
        <v>1751</v>
      </c>
      <c r="H22308" s="16" t="s">
        <v>4491</v>
      </c>
      <c r="I22308" s="31">
        <v>11589483</v>
      </c>
      <c r="J22308" s="31">
        <v>11589483</v>
      </c>
      <c r="K22308" s="32">
        <f>IFERROR((J22308/I22308),0)</f>
        <v>1</v>
      </c>
      <c r="L22308" s="31"/>
      <c r="M22308" s="31"/>
      <c r="N22308" s="39"/>
      <c r="O22308" s="28"/>
      <c r="P22308" s="28"/>
      <c r="Q22308" s="28"/>
      <c r="R22308" s="28"/>
      <c r="S22308" s="25"/>
    </row>
    <row r="22309" spans="2:19" s="16" customFormat="1" outlineLevel="2" x14ac:dyDescent="0.25">
      <c r="B22309" s="16" t="s">
        <v>5942</v>
      </c>
      <c r="C22309" s="16" t="s">
        <v>5447</v>
      </c>
      <c r="D22309" s="16" t="s">
        <v>103</v>
      </c>
      <c r="E22309" s="16" t="s">
        <v>1750</v>
      </c>
      <c r="G22309" s="16" t="s">
        <v>1751</v>
      </c>
      <c r="H22309" s="16" t="s">
        <v>231</v>
      </c>
      <c r="I22309" s="31">
        <v>100329771</v>
      </c>
      <c r="J22309" s="31">
        <v>100329771</v>
      </c>
      <c r="K22309" s="32">
        <f>IFERROR((J22309/I22309),0)</f>
        <v>1</v>
      </c>
      <c r="L22309" s="31"/>
      <c r="M22309" s="31"/>
      <c r="N22309" s="39"/>
      <c r="O22309" s="28"/>
      <c r="P22309" s="28"/>
      <c r="Q22309" s="28"/>
      <c r="R22309" s="28"/>
      <c r="S22309" s="25"/>
    </row>
    <row r="22310" spans="2:19" s="16" customFormat="1" outlineLevel="2" x14ac:dyDescent="0.25">
      <c r="B22310" s="16" t="s">
        <v>5942</v>
      </c>
      <c r="C22310" s="16" t="s">
        <v>5447</v>
      </c>
      <c r="D22310" s="16" t="s">
        <v>103</v>
      </c>
      <c r="E22310" s="16" t="s">
        <v>1750</v>
      </c>
      <c r="G22310" s="16" t="s">
        <v>1751</v>
      </c>
      <c r="H22310" s="16" t="s">
        <v>155</v>
      </c>
      <c r="I22310" s="31">
        <v>-126162260</v>
      </c>
      <c r="J22310" s="31"/>
      <c r="K22310" s="32">
        <f>IFERROR((J22310/I22310),0)</f>
        <v>0</v>
      </c>
      <c r="L22310" s="31"/>
      <c r="M22310" s="31"/>
      <c r="N22310" s="39"/>
      <c r="O22310" s="28"/>
      <c r="P22310" s="28"/>
      <c r="Q22310" s="28"/>
      <c r="R22310" s="28"/>
      <c r="S22310" s="25"/>
    </row>
    <row r="22311" spans="2:19" s="16" customFormat="1" outlineLevel="1" x14ac:dyDescent="0.25">
      <c r="B22311" s="47" t="s">
        <v>10104</v>
      </c>
      <c r="C22311" s="47" t="str">
        <f>C22310</f>
        <v>ASIGNACIONES DIRECTAS (20% DEL SGR)</v>
      </c>
      <c r="D22311" s="47"/>
      <c r="E22311" s="47" t="str">
        <f>E22310</f>
        <v>27787</v>
      </c>
      <c r="F22311" s="47"/>
      <c r="G22311" s="47" t="str">
        <f>G22310</f>
        <v xml:space="preserve">TADÓ                                              </v>
      </c>
      <c r="H22311" s="47" t="s">
        <v>10655</v>
      </c>
      <c r="I22311" s="51">
        <f>SUBTOTAL(9,I22303:I22310)</f>
        <v>1229762940</v>
      </c>
      <c r="J22311" s="51">
        <f>SUBTOTAL(9,J22303:J22310)</f>
        <v>782873933.60000002</v>
      </c>
      <c r="K22311" s="49">
        <f>J22311/I22311</f>
        <v>0.63660556692332915</v>
      </c>
      <c r="L22311" s="51">
        <f>SUBTOTAL(9,L22303:L22310)</f>
        <v>415835243</v>
      </c>
      <c r="M22311" s="51">
        <f>SUBTOTAL(9,M22303:M22310)</f>
        <v>57760031.600000001</v>
      </c>
      <c r="N22311" s="50">
        <f>IFERROR((M22311/L22311),"N.A")</f>
        <v>0.13890124171125148</v>
      </c>
      <c r="O22311" s="28"/>
      <c r="P22311" s="28"/>
      <c r="Q22311" s="28"/>
      <c r="R22311" s="28"/>
      <c r="S22311" s="25"/>
    </row>
    <row r="22312" spans="2:19" s="16" customFormat="1" outlineLevel="2" x14ac:dyDescent="0.25">
      <c r="B22312" s="16" t="s">
        <v>5943</v>
      </c>
      <c r="C22312" s="16" t="s">
        <v>5447</v>
      </c>
      <c r="D22312" s="16" t="s">
        <v>103</v>
      </c>
      <c r="E22312" s="16" t="s">
        <v>1753</v>
      </c>
      <c r="G22312" s="16" t="s">
        <v>1754</v>
      </c>
      <c r="H22312" s="16" t="s">
        <v>152</v>
      </c>
      <c r="I22312" s="35">
        <v>759578128</v>
      </c>
      <c r="J22312" s="35">
        <v>62685942.989999995</v>
      </c>
      <c r="K22312" s="36">
        <f>IFERROR((J22312/I22312),0)</f>
        <v>8.2527314412086383E-2</v>
      </c>
      <c r="L22312" s="35">
        <v>497512355</v>
      </c>
      <c r="M22312" s="35">
        <v>62685942.989999995</v>
      </c>
      <c r="N22312" s="40">
        <f>M22312/L22312</f>
        <v>0.12599876638239466</v>
      </c>
      <c r="O22312" s="28"/>
      <c r="P22312" s="28"/>
      <c r="Q22312" s="28"/>
      <c r="R22312" s="28"/>
      <c r="S22312" s="25"/>
    </row>
    <row r="22313" spans="2:19" s="16" customFormat="1" outlineLevel="2" x14ac:dyDescent="0.25">
      <c r="B22313" s="16" t="s">
        <v>5943</v>
      </c>
      <c r="C22313" s="16" t="s">
        <v>5447</v>
      </c>
      <c r="D22313" s="16" t="s">
        <v>103</v>
      </c>
      <c r="E22313" s="16" t="s">
        <v>1753</v>
      </c>
      <c r="G22313" s="16" t="s">
        <v>1754</v>
      </c>
      <c r="H22313" s="16" t="s">
        <v>5452</v>
      </c>
      <c r="I22313" s="31">
        <v>225304966</v>
      </c>
      <c r="J22313" s="31">
        <v>225304966</v>
      </c>
      <c r="K22313" s="32">
        <f>IFERROR((J22313/I22313),0)</f>
        <v>1</v>
      </c>
      <c r="L22313" s="31"/>
      <c r="M22313" s="31"/>
      <c r="N22313" s="39"/>
      <c r="O22313" s="28"/>
      <c r="P22313" s="28"/>
      <c r="Q22313" s="28"/>
      <c r="R22313" s="28"/>
      <c r="S22313" s="25"/>
    </row>
    <row r="22314" spans="2:19" s="16" customFormat="1" outlineLevel="2" x14ac:dyDescent="0.25">
      <c r="B22314" s="16" t="s">
        <v>5943</v>
      </c>
      <c r="C22314" s="16" t="s">
        <v>5447</v>
      </c>
      <c r="D22314" s="16" t="s">
        <v>103</v>
      </c>
      <c r="E22314" s="16" t="s">
        <v>1753</v>
      </c>
      <c r="G22314" s="16" t="s">
        <v>1754</v>
      </c>
      <c r="H22314" s="16" t="s">
        <v>19</v>
      </c>
      <c r="I22314" s="31">
        <v>1530768661</v>
      </c>
      <c r="J22314" s="31">
        <v>1530768661</v>
      </c>
      <c r="K22314" s="32">
        <f>IFERROR((J22314/I22314),0)</f>
        <v>1</v>
      </c>
      <c r="L22314" s="31"/>
      <c r="M22314" s="31"/>
      <c r="N22314" s="39"/>
      <c r="O22314" s="28"/>
      <c r="P22314" s="28"/>
      <c r="Q22314" s="28"/>
      <c r="R22314" s="28"/>
      <c r="S22314" s="25"/>
    </row>
    <row r="22315" spans="2:19" s="16" customFormat="1" outlineLevel="2" x14ac:dyDescent="0.25">
      <c r="B22315" s="16" t="s">
        <v>5943</v>
      </c>
      <c r="C22315" s="16" t="s">
        <v>5447</v>
      </c>
      <c r="D22315" s="16" t="s">
        <v>103</v>
      </c>
      <c r="E22315" s="16" t="s">
        <v>1753</v>
      </c>
      <c r="G22315" s="16" t="s">
        <v>1754</v>
      </c>
      <c r="H22315" s="16" t="s">
        <v>154</v>
      </c>
      <c r="I22315" s="31">
        <v>4698</v>
      </c>
      <c r="J22315" s="31">
        <v>4698</v>
      </c>
      <c r="K22315" s="32">
        <f>IFERROR((J22315/I22315),0)</f>
        <v>1</v>
      </c>
      <c r="L22315" s="31"/>
      <c r="M22315" s="31"/>
      <c r="N22315" s="39"/>
      <c r="O22315" s="28"/>
      <c r="P22315" s="28"/>
      <c r="Q22315" s="28"/>
      <c r="R22315" s="28"/>
      <c r="S22315" s="25"/>
    </row>
    <row r="22316" spans="2:19" s="16" customFormat="1" outlineLevel="2" x14ac:dyDescent="0.25">
      <c r="B22316" s="16" t="s">
        <v>5943</v>
      </c>
      <c r="C22316" s="16" t="s">
        <v>5447</v>
      </c>
      <c r="D22316" s="16" t="s">
        <v>103</v>
      </c>
      <c r="E22316" s="16" t="s">
        <v>1753</v>
      </c>
      <c r="G22316" s="16" t="s">
        <v>1754</v>
      </c>
      <c r="H22316" s="16" t="s">
        <v>331</v>
      </c>
      <c r="I22316" s="31">
        <v>34403016</v>
      </c>
      <c r="J22316" s="31">
        <v>34403016</v>
      </c>
      <c r="K22316" s="32">
        <f>IFERROR((J22316/I22316),0)</f>
        <v>1</v>
      </c>
      <c r="L22316" s="31"/>
      <c r="M22316" s="31"/>
      <c r="N22316" s="39"/>
      <c r="O22316" s="28"/>
      <c r="P22316" s="28"/>
      <c r="Q22316" s="28"/>
      <c r="R22316" s="28"/>
      <c r="S22316" s="25"/>
    </row>
    <row r="22317" spans="2:19" s="16" customFormat="1" outlineLevel="2" x14ac:dyDescent="0.25">
      <c r="B22317" s="16" t="s">
        <v>5943</v>
      </c>
      <c r="C22317" s="16" t="s">
        <v>5447</v>
      </c>
      <c r="D22317" s="16" t="s">
        <v>105</v>
      </c>
      <c r="E22317" s="16" t="s">
        <v>1753</v>
      </c>
      <c r="G22317" s="16" t="s">
        <v>1754</v>
      </c>
      <c r="H22317" s="16" t="s">
        <v>4491</v>
      </c>
      <c r="I22317" s="31">
        <v>15270677</v>
      </c>
      <c r="J22317" s="31">
        <v>15270677</v>
      </c>
      <c r="K22317" s="32">
        <f>IFERROR((J22317/I22317),0)</f>
        <v>1</v>
      </c>
      <c r="L22317" s="31"/>
      <c r="M22317" s="31"/>
      <c r="N22317" s="39"/>
      <c r="O22317" s="28"/>
      <c r="P22317" s="28"/>
      <c r="Q22317" s="28"/>
      <c r="R22317" s="28"/>
      <c r="S22317" s="25"/>
    </row>
    <row r="22318" spans="2:19" s="16" customFormat="1" outlineLevel="2" x14ac:dyDescent="0.25">
      <c r="B22318" s="16" t="s">
        <v>5943</v>
      </c>
      <c r="C22318" s="16" t="s">
        <v>5447</v>
      </c>
      <c r="D22318" s="16" t="s">
        <v>103</v>
      </c>
      <c r="E22318" s="16" t="s">
        <v>1753</v>
      </c>
      <c r="G22318" s="16" t="s">
        <v>1754</v>
      </c>
      <c r="H22318" s="16" t="s">
        <v>231</v>
      </c>
      <c r="I22318" s="31">
        <v>119306320</v>
      </c>
      <c r="J22318" s="31">
        <v>119306320</v>
      </c>
      <c r="K22318" s="32">
        <f>IFERROR((J22318/I22318),0)</f>
        <v>1</v>
      </c>
      <c r="L22318" s="31"/>
      <c r="M22318" s="31"/>
      <c r="N22318" s="39"/>
      <c r="O22318" s="28"/>
      <c r="P22318" s="28"/>
      <c r="Q22318" s="28"/>
      <c r="R22318" s="28"/>
      <c r="S22318" s="25"/>
    </row>
    <row r="22319" spans="2:19" s="16" customFormat="1" outlineLevel="2" x14ac:dyDescent="0.25">
      <c r="B22319" s="16" t="s">
        <v>5943</v>
      </c>
      <c r="C22319" s="16" t="s">
        <v>5447</v>
      </c>
      <c r="D22319" s="16" t="s">
        <v>103</v>
      </c>
      <c r="E22319" s="16" t="s">
        <v>1753</v>
      </c>
      <c r="G22319" s="16" t="s">
        <v>1754</v>
      </c>
      <c r="H22319" s="16" t="s">
        <v>155</v>
      </c>
      <c r="I22319" s="31">
        <v>-151915626</v>
      </c>
      <c r="J22319" s="31"/>
      <c r="K22319" s="32">
        <f>IFERROR((J22319/I22319),0)</f>
        <v>0</v>
      </c>
      <c r="L22319" s="31"/>
      <c r="M22319" s="31"/>
      <c r="N22319" s="39"/>
      <c r="O22319" s="28"/>
      <c r="P22319" s="28"/>
      <c r="Q22319" s="28"/>
      <c r="R22319" s="28"/>
      <c r="S22319" s="25"/>
    </row>
    <row r="22320" spans="2:19" s="16" customFormat="1" outlineLevel="1" x14ac:dyDescent="0.25">
      <c r="B22320" s="47" t="s">
        <v>10105</v>
      </c>
      <c r="C22320" s="47" t="str">
        <f>C22319</f>
        <v>ASIGNACIONES DIRECTAS (20% DEL SGR)</v>
      </c>
      <c r="D22320" s="47"/>
      <c r="E22320" s="47" t="str">
        <f>E22319</f>
        <v>27745</v>
      </c>
      <c r="F22320" s="47"/>
      <c r="G22320" s="47" t="str">
        <f>G22319</f>
        <v xml:space="preserve">SIPÍ                                              </v>
      </c>
      <c r="H22320" s="47" t="s">
        <v>10655</v>
      </c>
      <c r="I22320" s="51">
        <f>SUBTOTAL(9,I22312:I22319)</f>
        <v>2532720840</v>
      </c>
      <c r="J22320" s="51">
        <f>SUBTOTAL(9,J22312:J22319)</f>
        <v>1987744280.99</v>
      </c>
      <c r="K22320" s="49">
        <f>J22320/I22320</f>
        <v>0.78482565057979303</v>
      </c>
      <c r="L22320" s="51">
        <f>SUBTOTAL(9,L22312:L22319)</f>
        <v>497512355</v>
      </c>
      <c r="M22320" s="51">
        <f>SUBTOTAL(9,M22312:M22319)</f>
        <v>62685942.989999995</v>
      </c>
      <c r="N22320" s="50">
        <f>IFERROR((M22320/L22320),"N.A")</f>
        <v>0.12599876638239466</v>
      </c>
      <c r="O22320" s="28"/>
      <c r="P22320" s="28"/>
      <c r="Q22320" s="28"/>
      <c r="R22320" s="28"/>
      <c r="S22320" s="25"/>
    </row>
    <row r="22321" spans="2:19" s="16" customFormat="1" outlineLevel="2" x14ac:dyDescent="0.25">
      <c r="B22321" s="16" t="s">
        <v>5944</v>
      </c>
      <c r="C22321" s="16" t="s">
        <v>5447</v>
      </c>
      <c r="D22321" s="16" t="s">
        <v>103</v>
      </c>
      <c r="E22321" s="16" t="s">
        <v>1756</v>
      </c>
      <c r="G22321" s="16" t="s">
        <v>1757</v>
      </c>
      <c r="H22321" s="16" t="s">
        <v>5452</v>
      </c>
      <c r="I22321" s="31">
        <v>4599100</v>
      </c>
      <c r="J22321" s="31">
        <v>4599100</v>
      </c>
      <c r="K22321" s="32">
        <f>IFERROR((J22321/I22321),0)</f>
        <v>1</v>
      </c>
      <c r="L22321" s="31"/>
      <c r="M22321" s="31"/>
      <c r="N22321" s="39"/>
      <c r="O22321" s="28"/>
      <c r="P22321" s="28"/>
      <c r="Q22321" s="28"/>
      <c r="R22321" s="28"/>
      <c r="S22321" s="25"/>
    </row>
    <row r="22322" spans="2:19" s="16" customFormat="1" outlineLevel="2" x14ac:dyDescent="0.25">
      <c r="B22322" s="16" t="s">
        <v>5944</v>
      </c>
      <c r="C22322" s="16" t="s">
        <v>5447</v>
      </c>
      <c r="D22322" s="16" t="s">
        <v>103</v>
      </c>
      <c r="E22322" s="16" t="s">
        <v>1756</v>
      </c>
      <c r="G22322" s="16" t="s">
        <v>1757</v>
      </c>
      <c r="H22322" s="16" t="s">
        <v>19</v>
      </c>
      <c r="I22322" s="31">
        <v>1777130</v>
      </c>
      <c r="J22322" s="31">
        <v>1777130</v>
      </c>
      <c r="K22322" s="32">
        <f>IFERROR((J22322/I22322),0)</f>
        <v>1</v>
      </c>
      <c r="L22322" s="31"/>
      <c r="M22322" s="31"/>
      <c r="N22322" s="39"/>
      <c r="O22322" s="28"/>
      <c r="P22322" s="28"/>
      <c r="Q22322" s="28"/>
      <c r="R22322" s="28"/>
      <c r="S22322" s="25"/>
    </row>
    <row r="22323" spans="2:19" s="16" customFormat="1" outlineLevel="1" x14ac:dyDescent="0.25">
      <c r="B22323" s="47" t="s">
        <v>10106</v>
      </c>
      <c r="C22323" s="47" t="str">
        <f>C22322</f>
        <v>ASIGNACIONES DIRECTAS (20% DEL SGR)</v>
      </c>
      <c r="D22323" s="47"/>
      <c r="E22323" s="47" t="str">
        <f>E22322</f>
        <v>27660</v>
      </c>
      <c r="F22323" s="47"/>
      <c r="G22323" s="47" t="str">
        <f>G22322</f>
        <v xml:space="preserve">SAN JOSÉ DEL PALMAR                               </v>
      </c>
      <c r="H22323" s="47" t="s">
        <v>10655</v>
      </c>
      <c r="I22323" s="51">
        <f>SUBTOTAL(9,I22321:I22322)</f>
        <v>6376230</v>
      </c>
      <c r="J22323" s="51">
        <f>SUBTOTAL(9,J22321:J22322)</f>
        <v>6376230</v>
      </c>
      <c r="K22323" s="49">
        <f>J22323/I22323</f>
        <v>1</v>
      </c>
      <c r="L22323" s="51">
        <f>SUBTOTAL(9,L22321:L22322)</f>
        <v>0</v>
      </c>
      <c r="M22323" s="51">
        <f>SUBTOTAL(9,M22321:M22322)</f>
        <v>0</v>
      </c>
      <c r="N22323" s="50" t="str">
        <f>IFERROR((M22323/L22323),"N.A")</f>
        <v>N.A</v>
      </c>
      <c r="O22323" s="28"/>
      <c r="P22323" s="28"/>
      <c r="Q22323" s="28"/>
      <c r="R22323" s="28"/>
      <c r="S22323" s="25"/>
    </row>
    <row r="22324" spans="2:19" s="16" customFormat="1" outlineLevel="2" x14ac:dyDescent="0.25">
      <c r="B22324" s="16" t="s">
        <v>5945</v>
      </c>
      <c r="C22324" s="16" t="s">
        <v>5447</v>
      </c>
      <c r="D22324" s="16" t="s">
        <v>103</v>
      </c>
      <c r="E22324" s="16" t="s">
        <v>1759</v>
      </c>
      <c r="G22324" s="16" t="s">
        <v>1760</v>
      </c>
      <c r="H22324" s="16" t="s">
        <v>5452</v>
      </c>
      <c r="I22324" s="31">
        <v>52980294</v>
      </c>
      <c r="J22324" s="31">
        <v>52980294</v>
      </c>
      <c r="K22324" s="32">
        <f>IFERROR((J22324/I22324),0)</f>
        <v>1</v>
      </c>
      <c r="L22324" s="31"/>
      <c r="M22324" s="31"/>
      <c r="N22324" s="39"/>
      <c r="O22324" s="28"/>
      <c r="P22324" s="28"/>
      <c r="Q22324" s="28"/>
      <c r="R22324" s="28"/>
      <c r="S22324" s="25"/>
    </row>
    <row r="22325" spans="2:19" s="16" customFormat="1" outlineLevel="2" x14ac:dyDescent="0.25">
      <c r="B22325" s="16" t="s">
        <v>5945</v>
      </c>
      <c r="C22325" s="16" t="s">
        <v>5447</v>
      </c>
      <c r="D22325" s="16" t="s">
        <v>103</v>
      </c>
      <c r="E22325" s="16" t="s">
        <v>1759</v>
      </c>
      <c r="G22325" s="16" t="s">
        <v>1760</v>
      </c>
      <c r="H22325" s="16" t="s">
        <v>19</v>
      </c>
      <c r="I22325" s="31">
        <v>43783730</v>
      </c>
      <c r="J22325" s="31">
        <v>43783730</v>
      </c>
      <c r="K22325" s="32">
        <f>IFERROR((J22325/I22325),0)</f>
        <v>1</v>
      </c>
      <c r="L22325" s="31"/>
      <c r="M22325" s="31"/>
      <c r="N22325" s="39"/>
      <c r="O22325" s="28"/>
      <c r="P22325" s="28"/>
      <c r="Q22325" s="28"/>
      <c r="R22325" s="28"/>
      <c r="S22325" s="25"/>
    </row>
    <row r="22326" spans="2:19" s="16" customFormat="1" outlineLevel="1" x14ac:dyDescent="0.25">
      <c r="B22326" s="47" t="s">
        <v>10107</v>
      </c>
      <c r="C22326" s="47" t="str">
        <f>C22325</f>
        <v>ASIGNACIONES DIRECTAS (20% DEL SGR)</v>
      </c>
      <c r="D22326" s="47"/>
      <c r="E22326" s="47" t="str">
        <f>E22325</f>
        <v>27615</v>
      </c>
      <c r="F22326" s="47"/>
      <c r="G22326" s="47" t="str">
        <f>G22325</f>
        <v xml:space="preserve">RIOSUCIO                                          </v>
      </c>
      <c r="H22326" s="47" t="s">
        <v>10655</v>
      </c>
      <c r="I22326" s="51">
        <f>SUBTOTAL(9,I22324:I22325)</f>
        <v>96764024</v>
      </c>
      <c r="J22326" s="51">
        <f>SUBTOTAL(9,J22324:J22325)</f>
        <v>96764024</v>
      </c>
      <c r="K22326" s="49">
        <f>J22326/I22326</f>
        <v>1</v>
      </c>
      <c r="L22326" s="51">
        <f>SUBTOTAL(9,L22324:L22325)</f>
        <v>0</v>
      </c>
      <c r="M22326" s="51">
        <f>SUBTOTAL(9,M22324:M22325)</f>
        <v>0</v>
      </c>
      <c r="N22326" s="50" t="str">
        <f>IFERROR((M22326/L22326),"N.A")</f>
        <v>N.A</v>
      </c>
      <c r="O22326" s="28"/>
      <c r="P22326" s="28"/>
      <c r="Q22326" s="28"/>
      <c r="R22326" s="28"/>
      <c r="S22326" s="25"/>
    </row>
    <row r="22327" spans="2:19" s="16" customFormat="1" outlineLevel="2" x14ac:dyDescent="0.25">
      <c r="B22327" s="16" t="s">
        <v>5946</v>
      </c>
      <c r="C22327" s="16" t="s">
        <v>5447</v>
      </c>
      <c r="D22327" s="16" t="s">
        <v>103</v>
      </c>
      <c r="E22327" s="16" t="s">
        <v>1762</v>
      </c>
      <c r="G22327" s="16" t="s">
        <v>1763</v>
      </c>
      <c r="H22327" s="16" t="s">
        <v>152</v>
      </c>
      <c r="I22327" s="35">
        <v>277334484</v>
      </c>
      <c r="J22327" s="35">
        <v>5690357.0899999999</v>
      </c>
      <c r="K22327" s="36">
        <f>IFERROR((J22327/I22327),0)</f>
        <v>2.0518029377118496E-2</v>
      </c>
      <c r="L22327" s="35">
        <v>182545709</v>
      </c>
      <c r="M22327" s="35">
        <v>5690357.0899999999</v>
      </c>
      <c r="N22327" s="40">
        <f>M22327/L22327</f>
        <v>3.1172231443687345E-2</v>
      </c>
      <c r="O22327" s="28"/>
      <c r="P22327" s="28"/>
      <c r="Q22327" s="28"/>
      <c r="R22327" s="28"/>
      <c r="S22327" s="25"/>
    </row>
    <row r="22328" spans="2:19" s="16" customFormat="1" outlineLevel="2" x14ac:dyDescent="0.25">
      <c r="B22328" s="16" t="s">
        <v>5946</v>
      </c>
      <c r="C22328" s="16" t="s">
        <v>5447</v>
      </c>
      <c r="D22328" s="16" t="s">
        <v>103</v>
      </c>
      <c r="E22328" s="16" t="s">
        <v>1762</v>
      </c>
      <c r="G22328" s="16" t="s">
        <v>1763</v>
      </c>
      <c r="H22328" s="16" t="s">
        <v>24</v>
      </c>
      <c r="I22328" s="31">
        <v>568572065</v>
      </c>
      <c r="J22328" s="31">
        <v>568572065</v>
      </c>
      <c r="K22328" s="32">
        <f>IFERROR((J22328/I22328),0)</f>
        <v>1</v>
      </c>
      <c r="L22328" s="31"/>
      <c r="M22328" s="31"/>
      <c r="N22328" s="39"/>
      <c r="O22328" s="28"/>
      <c r="P22328" s="28"/>
      <c r="Q22328" s="28"/>
      <c r="R22328" s="28"/>
      <c r="S22328" s="25"/>
    </row>
    <row r="22329" spans="2:19" s="16" customFormat="1" outlineLevel="2" x14ac:dyDescent="0.25">
      <c r="B22329" s="16" t="s">
        <v>5946</v>
      </c>
      <c r="C22329" s="16" t="s">
        <v>5447</v>
      </c>
      <c r="D22329" s="16" t="s">
        <v>103</v>
      </c>
      <c r="E22329" s="16" t="s">
        <v>1762</v>
      </c>
      <c r="G22329" s="16" t="s">
        <v>1763</v>
      </c>
      <c r="H22329" s="16" t="s">
        <v>5452</v>
      </c>
      <c r="I22329" s="31">
        <v>114512048</v>
      </c>
      <c r="J22329" s="31">
        <v>114512048</v>
      </c>
      <c r="K22329" s="32">
        <f>IFERROR((J22329/I22329),0)</f>
        <v>1</v>
      </c>
      <c r="L22329" s="31"/>
      <c r="M22329" s="31"/>
      <c r="N22329" s="39"/>
      <c r="O22329" s="28"/>
      <c r="P22329" s="28"/>
      <c r="Q22329" s="28"/>
      <c r="R22329" s="28"/>
      <c r="S22329" s="25"/>
    </row>
    <row r="22330" spans="2:19" s="16" customFormat="1" outlineLevel="2" x14ac:dyDescent="0.25">
      <c r="B22330" s="16" t="s">
        <v>5946</v>
      </c>
      <c r="C22330" s="16" t="s">
        <v>5447</v>
      </c>
      <c r="D22330" s="16" t="s">
        <v>103</v>
      </c>
      <c r="E22330" s="16" t="s">
        <v>1762</v>
      </c>
      <c r="G22330" s="16" t="s">
        <v>1763</v>
      </c>
      <c r="H22330" s="16" t="s">
        <v>19</v>
      </c>
      <c r="I22330" s="31">
        <v>198181351</v>
      </c>
      <c r="J22330" s="31">
        <v>198181351</v>
      </c>
      <c r="K22330" s="32">
        <f>IFERROR((J22330/I22330),0)</f>
        <v>1</v>
      </c>
      <c r="L22330" s="31"/>
      <c r="M22330" s="31"/>
      <c r="N22330" s="39"/>
      <c r="O22330" s="28"/>
      <c r="P22330" s="28"/>
      <c r="Q22330" s="28"/>
      <c r="R22330" s="28"/>
      <c r="S22330" s="25"/>
    </row>
    <row r="22331" spans="2:19" s="16" customFormat="1" outlineLevel="2" x14ac:dyDescent="0.25">
      <c r="B22331" s="16" t="s">
        <v>5946</v>
      </c>
      <c r="C22331" s="16" t="s">
        <v>5447</v>
      </c>
      <c r="D22331" s="16" t="s">
        <v>103</v>
      </c>
      <c r="E22331" s="16" t="s">
        <v>1762</v>
      </c>
      <c r="G22331" s="16" t="s">
        <v>1763</v>
      </c>
      <c r="H22331" s="16" t="s">
        <v>154</v>
      </c>
      <c r="I22331" s="31">
        <v>1715</v>
      </c>
      <c r="J22331" s="31">
        <v>1715</v>
      </c>
      <c r="K22331" s="32">
        <f>IFERROR((J22331/I22331),0)</f>
        <v>1</v>
      </c>
      <c r="L22331" s="31"/>
      <c r="M22331" s="31"/>
      <c r="N22331" s="39"/>
      <c r="O22331" s="28"/>
      <c r="P22331" s="28"/>
      <c r="Q22331" s="28"/>
      <c r="R22331" s="28"/>
      <c r="S22331" s="25"/>
    </row>
    <row r="22332" spans="2:19" s="16" customFormat="1" outlineLevel="2" x14ac:dyDescent="0.25">
      <c r="B22332" s="16" t="s">
        <v>5946</v>
      </c>
      <c r="C22332" s="16" t="s">
        <v>5447</v>
      </c>
      <c r="D22332" s="16" t="s">
        <v>103</v>
      </c>
      <c r="E22332" s="16" t="s">
        <v>1762</v>
      </c>
      <c r="G22332" s="16" t="s">
        <v>1763</v>
      </c>
      <c r="H22332" s="16" t="s">
        <v>5479</v>
      </c>
      <c r="I22332" s="31">
        <v>1002971</v>
      </c>
      <c r="J22332" s="31">
        <v>1002971</v>
      </c>
      <c r="K22332" s="32">
        <f>IFERROR((J22332/I22332),0)</f>
        <v>1</v>
      </c>
      <c r="L22332" s="31"/>
      <c r="M22332" s="31"/>
      <c r="N22332" s="39"/>
      <c r="O22332" s="28"/>
      <c r="P22332" s="28"/>
      <c r="Q22332" s="28"/>
      <c r="R22332" s="28"/>
      <c r="S22332" s="25"/>
    </row>
    <row r="22333" spans="2:19" s="16" customFormat="1" outlineLevel="2" x14ac:dyDescent="0.25">
      <c r="B22333" s="16" t="s">
        <v>5946</v>
      </c>
      <c r="C22333" s="16" t="s">
        <v>5447</v>
      </c>
      <c r="D22333" s="16" t="s">
        <v>103</v>
      </c>
      <c r="E22333" s="16" t="s">
        <v>1762</v>
      </c>
      <c r="G22333" s="16" t="s">
        <v>1763</v>
      </c>
      <c r="H22333" s="16" t="s">
        <v>331</v>
      </c>
      <c r="I22333" s="31">
        <v>1493419</v>
      </c>
      <c r="J22333" s="31">
        <v>1493419</v>
      </c>
      <c r="K22333" s="32">
        <f>IFERROR((J22333/I22333),0)</f>
        <v>1</v>
      </c>
      <c r="L22333" s="31"/>
      <c r="M22333" s="31"/>
      <c r="N22333" s="39"/>
      <c r="O22333" s="28"/>
      <c r="P22333" s="28"/>
      <c r="Q22333" s="28"/>
      <c r="R22333" s="28"/>
      <c r="S22333" s="25"/>
    </row>
    <row r="22334" spans="2:19" s="16" customFormat="1" outlineLevel="2" x14ac:dyDescent="0.25">
      <c r="B22334" s="16" t="s">
        <v>5946</v>
      </c>
      <c r="C22334" s="16" t="s">
        <v>5447</v>
      </c>
      <c r="D22334" s="16" t="s">
        <v>105</v>
      </c>
      <c r="E22334" s="16" t="s">
        <v>1762</v>
      </c>
      <c r="G22334" s="16" t="s">
        <v>1763</v>
      </c>
      <c r="H22334" s="16" t="s">
        <v>4491</v>
      </c>
      <c r="I22334" s="31">
        <v>2570973</v>
      </c>
      <c r="J22334" s="31">
        <v>2570973</v>
      </c>
      <c r="K22334" s="32">
        <f>IFERROR((J22334/I22334),0)</f>
        <v>1</v>
      </c>
      <c r="L22334" s="31"/>
      <c r="M22334" s="31"/>
      <c r="N22334" s="39"/>
      <c r="O22334" s="28"/>
      <c r="P22334" s="28"/>
      <c r="Q22334" s="28"/>
      <c r="R22334" s="28"/>
      <c r="S22334" s="25"/>
    </row>
    <row r="22335" spans="2:19" s="16" customFormat="1" outlineLevel="2" x14ac:dyDescent="0.25">
      <c r="B22335" s="16" t="s">
        <v>5946</v>
      </c>
      <c r="C22335" s="16" t="s">
        <v>5447</v>
      </c>
      <c r="D22335" s="16" t="s">
        <v>103</v>
      </c>
      <c r="E22335" s="16" t="s">
        <v>1762</v>
      </c>
      <c r="G22335" s="16" t="s">
        <v>1763</v>
      </c>
      <c r="H22335" s="16" t="s">
        <v>231</v>
      </c>
      <c r="I22335" s="31">
        <v>43980707</v>
      </c>
      <c r="J22335" s="31">
        <v>43980707</v>
      </c>
      <c r="K22335" s="32">
        <f>IFERROR((J22335/I22335),0)</f>
        <v>1</v>
      </c>
      <c r="L22335" s="31"/>
      <c r="M22335" s="31"/>
      <c r="N22335" s="39"/>
      <c r="O22335" s="28"/>
      <c r="P22335" s="28"/>
      <c r="Q22335" s="28"/>
      <c r="R22335" s="28"/>
      <c r="S22335" s="25"/>
    </row>
    <row r="22336" spans="2:19" s="16" customFormat="1" outlineLevel="2" x14ac:dyDescent="0.25">
      <c r="B22336" s="16" t="s">
        <v>5946</v>
      </c>
      <c r="C22336" s="16" t="s">
        <v>5447</v>
      </c>
      <c r="D22336" s="16" t="s">
        <v>103</v>
      </c>
      <c r="E22336" s="16" t="s">
        <v>1762</v>
      </c>
      <c r="G22336" s="16" t="s">
        <v>1763</v>
      </c>
      <c r="H22336" s="16" t="s">
        <v>155</v>
      </c>
      <c r="I22336" s="31">
        <v>-55466897</v>
      </c>
      <c r="J22336" s="31"/>
      <c r="K22336" s="32">
        <f>IFERROR((J22336/I22336),0)</f>
        <v>0</v>
      </c>
      <c r="L22336" s="31"/>
      <c r="M22336" s="31"/>
      <c r="N22336" s="39"/>
      <c r="O22336" s="28"/>
      <c r="P22336" s="28"/>
      <c r="Q22336" s="28"/>
      <c r="R22336" s="28"/>
      <c r="S22336" s="25"/>
    </row>
    <row r="22337" spans="2:19" s="16" customFormat="1" outlineLevel="1" x14ac:dyDescent="0.25">
      <c r="B22337" s="47" t="s">
        <v>10108</v>
      </c>
      <c r="C22337" s="47" t="str">
        <f>C22336</f>
        <v>ASIGNACIONES DIRECTAS (20% DEL SGR)</v>
      </c>
      <c r="D22337" s="47"/>
      <c r="E22337" s="47" t="str">
        <f>E22336</f>
        <v>27600</v>
      </c>
      <c r="F22337" s="47"/>
      <c r="G22337" s="47" t="str">
        <f>G22336</f>
        <v xml:space="preserve">RÍO QUITO                                         </v>
      </c>
      <c r="H22337" s="47" t="s">
        <v>10655</v>
      </c>
      <c r="I22337" s="51">
        <f>SUBTOTAL(9,I22327:I22336)</f>
        <v>1152182836</v>
      </c>
      <c r="J22337" s="51">
        <f>SUBTOTAL(9,J22327:J22336)</f>
        <v>936005606.09000003</v>
      </c>
      <c r="K22337" s="49">
        <f>J22337/I22337</f>
        <v>0.81237593274649345</v>
      </c>
      <c r="L22337" s="51">
        <f>SUBTOTAL(9,L22327:L22336)</f>
        <v>182545709</v>
      </c>
      <c r="M22337" s="51">
        <f>SUBTOTAL(9,M22327:M22336)</f>
        <v>5690357.0899999999</v>
      </c>
      <c r="N22337" s="50">
        <f>IFERROR((M22337/L22337),"N.A")</f>
        <v>3.1172231443687345E-2</v>
      </c>
      <c r="O22337" s="28"/>
      <c r="P22337" s="28"/>
      <c r="Q22337" s="28"/>
      <c r="R22337" s="28"/>
      <c r="S22337" s="25"/>
    </row>
    <row r="22338" spans="2:19" s="16" customFormat="1" outlineLevel="2" x14ac:dyDescent="0.25">
      <c r="B22338" s="16" t="s">
        <v>5947</v>
      </c>
      <c r="C22338" s="16" t="s">
        <v>5447</v>
      </c>
      <c r="D22338" s="16" t="s">
        <v>103</v>
      </c>
      <c r="E22338" s="16" t="s">
        <v>1765</v>
      </c>
      <c r="G22338" s="16" t="s">
        <v>1766</v>
      </c>
      <c r="H22338" s="16" t="s">
        <v>152</v>
      </c>
      <c r="I22338" s="35">
        <v>38158980</v>
      </c>
      <c r="J22338" s="35">
        <v>9745741.1099999994</v>
      </c>
      <c r="K22338" s="36">
        <f>IFERROR((J22338/I22338),0)</f>
        <v>0.25539836520787501</v>
      </c>
      <c r="L22338" s="35">
        <v>25078904</v>
      </c>
      <c r="M22338" s="35">
        <v>9745741.1099999994</v>
      </c>
      <c r="N22338" s="40">
        <f>M22338/L22338</f>
        <v>0.38860315067994994</v>
      </c>
      <c r="O22338" s="28"/>
      <c r="P22338" s="28"/>
      <c r="Q22338" s="28"/>
      <c r="R22338" s="28"/>
      <c r="S22338" s="25"/>
    </row>
    <row r="22339" spans="2:19" s="16" customFormat="1" outlineLevel="2" x14ac:dyDescent="0.25">
      <c r="B22339" s="16" t="s">
        <v>5947</v>
      </c>
      <c r="C22339" s="16" t="s">
        <v>5447</v>
      </c>
      <c r="D22339" s="16" t="s">
        <v>103</v>
      </c>
      <c r="E22339" s="16" t="s">
        <v>1765</v>
      </c>
      <c r="G22339" s="16" t="s">
        <v>1766</v>
      </c>
      <c r="H22339" s="16" t="s">
        <v>5452</v>
      </c>
      <c r="I22339" s="31">
        <v>9884209</v>
      </c>
      <c r="J22339" s="31">
        <v>9884209</v>
      </c>
      <c r="K22339" s="32">
        <f>IFERROR((J22339/I22339),0)</f>
        <v>1</v>
      </c>
      <c r="L22339" s="31"/>
      <c r="M22339" s="31"/>
      <c r="N22339" s="39"/>
      <c r="O22339" s="28"/>
      <c r="P22339" s="28"/>
      <c r="Q22339" s="28"/>
      <c r="R22339" s="28"/>
      <c r="S22339" s="25"/>
    </row>
    <row r="22340" spans="2:19" s="16" customFormat="1" outlineLevel="2" x14ac:dyDescent="0.25">
      <c r="B22340" s="16" t="s">
        <v>5947</v>
      </c>
      <c r="C22340" s="16" t="s">
        <v>5447</v>
      </c>
      <c r="D22340" s="16" t="s">
        <v>103</v>
      </c>
      <c r="E22340" s="16" t="s">
        <v>1765</v>
      </c>
      <c r="G22340" s="16" t="s">
        <v>1766</v>
      </c>
      <c r="H22340" s="16" t="s">
        <v>19</v>
      </c>
      <c r="I22340" s="31">
        <v>45676140</v>
      </c>
      <c r="J22340" s="31">
        <v>45676140</v>
      </c>
      <c r="K22340" s="32">
        <f>IFERROR((J22340/I22340),0)</f>
        <v>1</v>
      </c>
      <c r="L22340" s="31"/>
      <c r="M22340" s="31"/>
      <c r="N22340" s="39"/>
      <c r="O22340" s="28"/>
      <c r="P22340" s="28"/>
      <c r="Q22340" s="28"/>
      <c r="R22340" s="28"/>
      <c r="S22340" s="25"/>
    </row>
    <row r="22341" spans="2:19" s="16" customFormat="1" outlineLevel="2" x14ac:dyDescent="0.25">
      <c r="B22341" s="16" t="s">
        <v>5947</v>
      </c>
      <c r="C22341" s="16" t="s">
        <v>5447</v>
      </c>
      <c r="D22341" s="16" t="s">
        <v>103</v>
      </c>
      <c r="E22341" s="16" t="s">
        <v>1765</v>
      </c>
      <c r="G22341" s="16" t="s">
        <v>1766</v>
      </c>
      <c r="H22341" s="16" t="s">
        <v>154</v>
      </c>
      <c r="I22341" s="31">
        <v>236</v>
      </c>
      <c r="J22341" s="31">
        <v>236</v>
      </c>
      <c r="K22341" s="32">
        <f>IFERROR((J22341/I22341),0)</f>
        <v>1</v>
      </c>
      <c r="L22341" s="31"/>
      <c r="M22341" s="31"/>
      <c r="N22341" s="39"/>
      <c r="O22341" s="28"/>
      <c r="P22341" s="28"/>
      <c r="Q22341" s="28"/>
      <c r="R22341" s="28"/>
      <c r="S22341" s="25"/>
    </row>
    <row r="22342" spans="2:19" s="16" customFormat="1" outlineLevel="2" x14ac:dyDescent="0.25">
      <c r="B22342" s="16" t="s">
        <v>5947</v>
      </c>
      <c r="C22342" s="16" t="s">
        <v>5447</v>
      </c>
      <c r="D22342" s="16" t="s">
        <v>103</v>
      </c>
      <c r="E22342" s="16" t="s">
        <v>1765</v>
      </c>
      <c r="G22342" s="16" t="s">
        <v>1766</v>
      </c>
      <c r="H22342" s="16" t="s">
        <v>5479</v>
      </c>
      <c r="I22342" s="31">
        <v>2344925</v>
      </c>
      <c r="J22342" s="31">
        <v>2344925</v>
      </c>
      <c r="K22342" s="32">
        <f>IFERROR((J22342/I22342),0)</f>
        <v>1</v>
      </c>
      <c r="L22342" s="31"/>
      <c r="M22342" s="31"/>
      <c r="N22342" s="39"/>
      <c r="O22342" s="28"/>
      <c r="P22342" s="28"/>
      <c r="Q22342" s="28"/>
      <c r="R22342" s="28"/>
      <c r="S22342" s="25"/>
    </row>
    <row r="22343" spans="2:19" s="16" customFormat="1" outlineLevel="2" x14ac:dyDescent="0.25">
      <c r="B22343" s="16" t="s">
        <v>5947</v>
      </c>
      <c r="C22343" s="16" t="s">
        <v>5447</v>
      </c>
      <c r="D22343" s="16" t="s">
        <v>105</v>
      </c>
      <c r="E22343" s="16" t="s">
        <v>1765</v>
      </c>
      <c r="G22343" s="16" t="s">
        <v>1766</v>
      </c>
      <c r="H22343" s="16" t="s">
        <v>4491</v>
      </c>
      <c r="I22343" s="31">
        <v>413841</v>
      </c>
      <c r="J22343" s="31">
        <v>413841</v>
      </c>
      <c r="K22343" s="32">
        <f>IFERROR((J22343/I22343),0)</f>
        <v>1</v>
      </c>
      <c r="L22343" s="31"/>
      <c r="M22343" s="31"/>
      <c r="N22343" s="39"/>
      <c r="O22343" s="28"/>
      <c r="P22343" s="28"/>
      <c r="Q22343" s="28"/>
      <c r="R22343" s="28"/>
      <c r="S22343" s="25"/>
    </row>
    <row r="22344" spans="2:19" s="16" customFormat="1" outlineLevel="2" x14ac:dyDescent="0.25">
      <c r="B22344" s="16" t="s">
        <v>5947</v>
      </c>
      <c r="C22344" s="16" t="s">
        <v>5447</v>
      </c>
      <c r="D22344" s="16" t="s">
        <v>103</v>
      </c>
      <c r="E22344" s="16" t="s">
        <v>1765</v>
      </c>
      <c r="G22344" s="16" t="s">
        <v>1766</v>
      </c>
      <c r="H22344" s="16" t="s">
        <v>231</v>
      </c>
      <c r="I22344" s="31">
        <v>6033615</v>
      </c>
      <c r="J22344" s="31">
        <v>6033615</v>
      </c>
      <c r="K22344" s="32">
        <f>IFERROR((J22344/I22344),0)</f>
        <v>1</v>
      </c>
      <c r="L22344" s="31"/>
      <c r="M22344" s="31"/>
      <c r="N22344" s="39"/>
      <c r="O22344" s="28"/>
      <c r="P22344" s="28"/>
      <c r="Q22344" s="28"/>
      <c r="R22344" s="28"/>
      <c r="S22344" s="25"/>
    </row>
    <row r="22345" spans="2:19" s="16" customFormat="1" outlineLevel="2" x14ac:dyDescent="0.25">
      <c r="B22345" s="16" t="s">
        <v>5947</v>
      </c>
      <c r="C22345" s="16" t="s">
        <v>5447</v>
      </c>
      <c r="D22345" s="16" t="s">
        <v>103</v>
      </c>
      <c r="E22345" s="16" t="s">
        <v>1765</v>
      </c>
      <c r="G22345" s="16" t="s">
        <v>1766</v>
      </c>
      <c r="H22345" s="16" t="s">
        <v>155</v>
      </c>
      <c r="I22345" s="31">
        <v>-7631796</v>
      </c>
      <c r="J22345" s="31"/>
      <c r="K22345" s="32">
        <f>IFERROR((J22345/I22345),0)</f>
        <v>0</v>
      </c>
      <c r="L22345" s="31"/>
      <c r="M22345" s="31"/>
      <c r="N22345" s="39"/>
      <c r="O22345" s="28"/>
      <c r="P22345" s="28"/>
      <c r="Q22345" s="28"/>
      <c r="R22345" s="28"/>
      <c r="S22345" s="25"/>
    </row>
    <row r="22346" spans="2:19" s="16" customFormat="1" outlineLevel="1" x14ac:dyDescent="0.25">
      <c r="B22346" s="47" t="s">
        <v>10109</v>
      </c>
      <c r="C22346" s="47" t="str">
        <f>C22345</f>
        <v>ASIGNACIONES DIRECTAS (20% DEL SGR)</v>
      </c>
      <c r="D22346" s="47"/>
      <c r="E22346" s="47" t="str">
        <f>E22345</f>
        <v>27580</v>
      </c>
      <c r="F22346" s="47"/>
      <c r="G22346" s="47" t="str">
        <f>G22345</f>
        <v xml:space="preserve">RÍO IRO                                           </v>
      </c>
      <c r="H22346" s="47" t="s">
        <v>10655</v>
      </c>
      <c r="I22346" s="51">
        <f>SUBTOTAL(9,I22338:I22345)</f>
        <v>94880150</v>
      </c>
      <c r="J22346" s="51">
        <f>SUBTOTAL(9,J22338:J22345)</f>
        <v>74098707.109999999</v>
      </c>
      <c r="K22346" s="49">
        <f>J22346/I22346</f>
        <v>0.7809716480212141</v>
      </c>
      <c r="L22346" s="51">
        <f>SUBTOTAL(9,L22338:L22345)</f>
        <v>25078904</v>
      </c>
      <c r="M22346" s="51">
        <f>SUBTOTAL(9,M22338:M22345)</f>
        <v>9745741.1099999994</v>
      </c>
      <c r="N22346" s="50">
        <f>IFERROR((M22346/L22346),"N.A")</f>
        <v>0.38860315067994994</v>
      </c>
      <c r="O22346" s="28"/>
      <c r="P22346" s="28"/>
      <c r="Q22346" s="28"/>
      <c r="R22346" s="28"/>
      <c r="S22346" s="25"/>
    </row>
    <row r="22347" spans="2:19" s="16" customFormat="1" outlineLevel="2" x14ac:dyDescent="0.25">
      <c r="B22347" s="16" t="s">
        <v>5948</v>
      </c>
      <c r="C22347" s="16" t="s">
        <v>5447</v>
      </c>
      <c r="D22347" s="16" t="s">
        <v>103</v>
      </c>
      <c r="E22347" s="16" t="s">
        <v>1768</v>
      </c>
      <c r="G22347" s="16" t="s">
        <v>1769</v>
      </c>
      <c r="H22347" s="16" t="s">
        <v>152</v>
      </c>
      <c r="I22347" s="35">
        <v>297899</v>
      </c>
      <c r="J22347" s="35">
        <v>0</v>
      </c>
      <c r="K22347" s="36">
        <f>IFERROR((J22347/I22347),0)</f>
        <v>0</v>
      </c>
      <c r="L22347" s="35">
        <v>196079</v>
      </c>
      <c r="M22347" s="35">
        <v>0</v>
      </c>
      <c r="N22347" s="40">
        <f>M22347/L22347</f>
        <v>0</v>
      </c>
      <c r="O22347" s="28"/>
      <c r="P22347" s="28"/>
      <c r="Q22347" s="28"/>
      <c r="R22347" s="28"/>
      <c r="S22347" s="25"/>
    </row>
    <row r="22348" spans="2:19" s="16" customFormat="1" outlineLevel="2" x14ac:dyDescent="0.25">
      <c r="B22348" s="16" t="s">
        <v>5948</v>
      </c>
      <c r="C22348" s="16" t="s">
        <v>5447</v>
      </c>
      <c r="D22348" s="16" t="s">
        <v>103</v>
      </c>
      <c r="E22348" s="16" t="s">
        <v>1768</v>
      </c>
      <c r="G22348" s="16" t="s">
        <v>1769</v>
      </c>
      <c r="H22348" s="16" t="s">
        <v>5452</v>
      </c>
      <c r="I22348" s="31">
        <v>99148340</v>
      </c>
      <c r="J22348" s="31">
        <v>99148340</v>
      </c>
      <c r="K22348" s="32">
        <f>IFERROR((J22348/I22348),0)</f>
        <v>1</v>
      </c>
      <c r="L22348" s="31"/>
      <c r="M22348" s="31"/>
      <c r="N22348" s="39"/>
      <c r="O22348" s="28"/>
      <c r="P22348" s="28"/>
      <c r="Q22348" s="28"/>
      <c r="R22348" s="28"/>
      <c r="S22348" s="25"/>
    </row>
    <row r="22349" spans="2:19" s="16" customFormat="1" outlineLevel="2" x14ac:dyDescent="0.25">
      <c r="B22349" s="16" t="s">
        <v>5948</v>
      </c>
      <c r="C22349" s="16" t="s">
        <v>5447</v>
      </c>
      <c r="D22349" s="16" t="s">
        <v>103</v>
      </c>
      <c r="E22349" s="16" t="s">
        <v>1768</v>
      </c>
      <c r="G22349" s="16" t="s">
        <v>1769</v>
      </c>
      <c r="H22349" s="16" t="s">
        <v>19</v>
      </c>
      <c r="I22349" s="31">
        <v>471596</v>
      </c>
      <c r="J22349" s="31">
        <v>471596</v>
      </c>
      <c r="K22349" s="32">
        <f>IFERROR((J22349/I22349),0)</f>
        <v>1</v>
      </c>
      <c r="L22349" s="31"/>
      <c r="M22349" s="31"/>
      <c r="N22349" s="39"/>
      <c r="O22349" s="28"/>
      <c r="P22349" s="28"/>
      <c r="Q22349" s="28"/>
      <c r="R22349" s="28"/>
      <c r="S22349" s="25"/>
    </row>
    <row r="22350" spans="2:19" s="16" customFormat="1" outlineLevel="2" x14ac:dyDescent="0.25">
      <c r="B22350" s="16" t="s">
        <v>5948</v>
      </c>
      <c r="C22350" s="16" t="s">
        <v>5447</v>
      </c>
      <c r="D22350" s="16" t="s">
        <v>103</v>
      </c>
      <c r="E22350" s="16" t="s">
        <v>1768</v>
      </c>
      <c r="G22350" s="16" t="s">
        <v>1769</v>
      </c>
      <c r="H22350" s="16" t="s">
        <v>154</v>
      </c>
      <c r="I22350" s="31">
        <v>2</v>
      </c>
      <c r="J22350" s="31">
        <v>2</v>
      </c>
      <c r="K22350" s="32">
        <f>IFERROR((J22350/I22350),0)</f>
        <v>1</v>
      </c>
      <c r="L22350" s="31"/>
      <c r="M22350" s="31"/>
      <c r="N22350" s="39"/>
      <c r="O22350" s="28"/>
      <c r="P22350" s="28"/>
      <c r="Q22350" s="28"/>
      <c r="R22350" s="28"/>
      <c r="S22350" s="25"/>
    </row>
    <row r="22351" spans="2:19" s="16" customFormat="1" outlineLevel="2" x14ac:dyDescent="0.25">
      <c r="B22351" s="16" t="s">
        <v>5948</v>
      </c>
      <c r="C22351" s="16" t="s">
        <v>5447</v>
      </c>
      <c r="D22351" s="16" t="s">
        <v>103</v>
      </c>
      <c r="E22351" s="16" t="s">
        <v>1768</v>
      </c>
      <c r="G22351" s="16" t="s">
        <v>1769</v>
      </c>
      <c r="H22351" s="16" t="s">
        <v>5479</v>
      </c>
      <c r="I22351" s="31">
        <v>665420116</v>
      </c>
      <c r="J22351" s="31">
        <v>665420116</v>
      </c>
      <c r="K22351" s="32">
        <f>IFERROR((J22351/I22351),0)</f>
        <v>1</v>
      </c>
      <c r="L22351" s="31"/>
      <c r="M22351" s="31"/>
      <c r="N22351" s="39"/>
      <c r="O22351" s="28"/>
      <c r="P22351" s="28"/>
      <c r="Q22351" s="28"/>
      <c r="R22351" s="28"/>
      <c r="S22351" s="25"/>
    </row>
    <row r="22352" spans="2:19" s="16" customFormat="1" outlineLevel="2" x14ac:dyDescent="0.25">
      <c r="B22352" s="16" t="s">
        <v>5948</v>
      </c>
      <c r="C22352" s="16" t="s">
        <v>5447</v>
      </c>
      <c r="D22352" s="16" t="s">
        <v>103</v>
      </c>
      <c r="E22352" s="16" t="s">
        <v>1768</v>
      </c>
      <c r="G22352" s="16" t="s">
        <v>1769</v>
      </c>
      <c r="H22352" s="16" t="s">
        <v>231</v>
      </c>
      <c r="I22352" s="31">
        <v>47241</v>
      </c>
      <c r="J22352" s="31">
        <v>47241</v>
      </c>
      <c r="K22352" s="32">
        <f>IFERROR((J22352/I22352),0)</f>
        <v>1</v>
      </c>
      <c r="L22352" s="31"/>
      <c r="M22352" s="31"/>
      <c r="N22352" s="39"/>
      <c r="O22352" s="28"/>
      <c r="P22352" s="28"/>
      <c r="Q22352" s="28"/>
      <c r="R22352" s="28"/>
      <c r="S22352" s="25"/>
    </row>
    <row r="22353" spans="2:19" s="16" customFormat="1" outlineLevel="2" x14ac:dyDescent="0.25">
      <c r="B22353" s="16" t="s">
        <v>5948</v>
      </c>
      <c r="C22353" s="16" t="s">
        <v>5447</v>
      </c>
      <c r="D22353" s="16" t="s">
        <v>103</v>
      </c>
      <c r="E22353" s="16" t="s">
        <v>1768</v>
      </c>
      <c r="G22353" s="16" t="s">
        <v>1769</v>
      </c>
      <c r="H22353" s="16" t="s">
        <v>155</v>
      </c>
      <c r="I22353" s="31">
        <v>-59580</v>
      </c>
      <c r="J22353" s="31"/>
      <c r="K22353" s="32">
        <f>IFERROR((J22353/I22353),0)</f>
        <v>0</v>
      </c>
      <c r="L22353" s="31"/>
      <c r="M22353" s="31"/>
      <c r="N22353" s="39"/>
      <c r="O22353" s="28"/>
      <c r="P22353" s="28"/>
      <c r="Q22353" s="28"/>
      <c r="R22353" s="28"/>
      <c r="S22353" s="25"/>
    </row>
    <row r="22354" spans="2:19" s="16" customFormat="1" outlineLevel="1" x14ac:dyDescent="0.25">
      <c r="B22354" s="47" t="s">
        <v>10110</v>
      </c>
      <c r="C22354" s="47" t="str">
        <f>C22353</f>
        <v>ASIGNACIONES DIRECTAS (20% DEL SGR)</v>
      </c>
      <c r="D22354" s="47"/>
      <c r="E22354" s="47" t="str">
        <f>E22353</f>
        <v>27495</v>
      </c>
      <c r="F22354" s="47"/>
      <c r="G22354" s="47" t="str">
        <f>G22353</f>
        <v xml:space="preserve">NUQUÍ                                             </v>
      </c>
      <c r="H22354" s="47" t="s">
        <v>10655</v>
      </c>
      <c r="I22354" s="51">
        <f>SUBTOTAL(9,I22347:I22353)</f>
        <v>765325614</v>
      </c>
      <c r="J22354" s="51">
        <f>SUBTOTAL(9,J22347:J22353)</f>
        <v>765087295</v>
      </c>
      <c r="K22354" s="49">
        <f>J22354/I22354</f>
        <v>0.99968860443758778</v>
      </c>
      <c r="L22354" s="51">
        <f>SUBTOTAL(9,L22347:L22353)</f>
        <v>196079</v>
      </c>
      <c r="M22354" s="51">
        <f>SUBTOTAL(9,M22347:M22353)</f>
        <v>0</v>
      </c>
      <c r="N22354" s="50">
        <f>IFERROR((M22354/L22354),"N.A")</f>
        <v>0</v>
      </c>
      <c r="O22354" s="28"/>
      <c r="P22354" s="28"/>
      <c r="Q22354" s="28"/>
      <c r="R22354" s="28"/>
      <c r="S22354" s="25"/>
    </row>
    <row r="22355" spans="2:19" s="16" customFormat="1" outlineLevel="2" x14ac:dyDescent="0.25">
      <c r="B22355" s="16" t="s">
        <v>5949</v>
      </c>
      <c r="C22355" s="16" t="s">
        <v>5447</v>
      </c>
      <c r="D22355" s="16" t="s">
        <v>103</v>
      </c>
      <c r="E22355" s="16" t="s">
        <v>1774</v>
      </c>
      <c r="G22355" s="16" t="s">
        <v>1775</v>
      </c>
      <c r="H22355" s="16" t="s">
        <v>152</v>
      </c>
      <c r="I22355" s="35">
        <v>2526391751</v>
      </c>
      <c r="J22355" s="35">
        <v>516847815.89000005</v>
      </c>
      <c r="K22355" s="36">
        <f>IFERROR((J22355/I22355),0)</f>
        <v>0.20457944247380502</v>
      </c>
      <c r="L22355" s="35">
        <v>1655460197</v>
      </c>
      <c r="M22355" s="35">
        <v>516847815.89000005</v>
      </c>
      <c r="N22355" s="40">
        <f>M22355/L22355</f>
        <v>0.31220793881159081</v>
      </c>
      <c r="O22355" s="28"/>
      <c r="P22355" s="28"/>
      <c r="Q22355" s="28"/>
      <c r="R22355" s="28"/>
      <c r="S22355" s="25"/>
    </row>
    <row r="22356" spans="2:19" s="16" customFormat="1" outlineLevel="2" x14ac:dyDescent="0.25">
      <c r="B22356" s="16" t="s">
        <v>5949</v>
      </c>
      <c r="C22356" s="16" t="s">
        <v>5447</v>
      </c>
      <c r="D22356" s="16" t="s">
        <v>103</v>
      </c>
      <c r="E22356" s="16" t="s">
        <v>1774</v>
      </c>
      <c r="G22356" s="16" t="s">
        <v>1775</v>
      </c>
      <c r="H22356" s="16" t="s">
        <v>5452</v>
      </c>
      <c r="I22356" s="31">
        <v>678216195</v>
      </c>
      <c r="J22356" s="31">
        <v>678216195</v>
      </c>
      <c r="K22356" s="32">
        <f>IFERROR((J22356/I22356),0)</f>
        <v>1</v>
      </c>
      <c r="L22356" s="31"/>
      <c r="M22356" s="31"/>
      <c r="N22356" s="39"/>
      <c r="O22356" s="28"/>
      <c r="P22356" s="28"/>
      <c r="Q22356" s="28"/>
      <c r="R22356" s="28"/>
      <c r="S22356" s="25"/>
    </row>
    <row r="22357" spans="2:19" s="16" customFormat="1" outlineLevel="2" x14ac:dyDescent="0.25">
      <c r="B22357" s="16" t="s">
        <v>5949</v>
      </c>
      <c r="C22357" s="16" t="s">
        <v>5447</v>
      </c>
      <c r="D22357" s="16" t="s">
        <v>103</v>
      </c>
      <c r="E22357" s="16" t="s">
        <v>1774</v>
      </c>
      <c r="G22357" s="16" t="s">
        <v>1775</v>
      </c>
      <c r="H22357" s="16" t="s">
        <v>19</v>
      </c>
      <c r="I22357" s="31">
        <v>4490348431</v>
      </c>
      <c r="J22357" s="31">
        <v>4490348431</v>
      </c>
      <c r="K22357" s="32">
        <f>IFERROR((J22357/I22357),0)</f>
        <v>1</v>
      </c>
      <c r="L22357" s="31"/>
      <c r="M22357" s="31"/>
      <c r="N22357" s="39"/>
      <c r="O22357" s="28"/>
      <c r="P22357" s="28"/>
      <c r="Q22357" s="28"/>
      <c r="R22357" s="28"/>
      <c r="S22357" s="25"/>
    </row>
    <row r="22358" spans="2:19" s="16" customFormat="1" outlineLevel="2" x14ac:dyDescent="0.25">
      <c r="B22358" s="16" t="s">
        <v>5949</v>
      </c>
      <c r="C22358" s="16" t="s">
        <v>5447</v>
      </c>
      <c r="D22358" s="16" t="s">
        <v>103</v>
      </c>
      <c r="E22358" s="16" t="s">
        <v>1774</v>
      </c>
      <c r="G22358" s="16" t="s">
        <v>1775</v>
      </c>
      <c r="H22358" s="16" t="s">
        <v>154</v>
      </c>
      <c r="I22358" s="31">
        <v>15625</v>
      </c>
      <c r="J22358" s="31">
        <v>15625</v>
      </c>
      <c r="K22358" s="32">
        <f>IFERROR((J22358/I22358),0)</f>
        <v>1</v>
      </c>
      <c r="L22358" s="31"/>
      <c r="M22358" s="31"/>
      <c r="N22358" s="39"/>
      <c r="O22358" s="28"/>
      <c r="P22358" s="28"/>
      <c r="Q22358" s="28"/>
      <c r="R22358" s="28"/>
      <c r="S22358" s="25"/>
    </row>
    <row r="22359" spans="2:19" s="16" customFormat="1" outlineLevel="2" x14ac:dyDescent="0.25">
      <c r="B22359" s="16" t="s">
        <v>5949</v>
      </c>
      <c r="C22359" s="16" t="s">
        <v>5447</v>
      </c>
      <c r="D22359" s="16" t="s">
        <v>103</v>
      </c>
      <c r="E22359" s="16" t="s">
        <v>1774</v>
      </c>
      <c r="G22359" s="16" t="s">
        <v>1775</v>
      </c>
      <c r="H22359" s="16" t="s">
        <v>331</v>
      </c>
      <c r="I22359" s="31">
        <v>111512312</v>
      </c>
      <c r="J22359" s="31">
        <v>111512312</v>
      </c>
      <c r="K22359" s="32">
        <f>IFERROR((J22359/I22359),0)</f>
        <v>1</v>
      </c>
      <c r="L22359" s="31"/>
      <c r="M22359" s="31"/>
      <c r="N22359" s="39"/>
      <c r="O22359" s="28"/>
      <c r="P22359" s="28"/>
      <c r="Q22359" s="28"/>
      <c r="R22359" s="28"/>
      <c r="S22359" s="25"/>
    </row>
    <row r="22360" spans="2:19" s="16" customFormat="1" outlineLevel="2" x14ac:dyDescent="0.25">
      <c r="B22360" s="16" t="s">
        <v>5949</v>
      </c>
      <c r="C22360" s="16" t="s">
        <v>5447</v>
      </c>
      <c r="D22360" s="16" t="s">
        <v>105</v>
      </c>
      <c r="E22360" s="16" t="s">
        <v>1774</v>
      </c>
      <c r="G22360" s="16" t="s">
        <v>1775</v>
      </c>
      <c r="H22360" s="16" t="s">
        <v>4491</v>
      </c>
      <c r="I22360" s="31">
        <v>93880024</v>
      </c>
      <c r="J22360" s="31">
        <v>93880024</v>
      </c>
      <c r="K22360" s="32">
        <f>IFERROR((J22360/I22360),0)</f>
        <v>1</v>
      </c>
      <c r="L22360" s="31"/>
      <c r="M22360" s="31"/>
      <c r="N22360" s="39"/>
      <c r="O22360" s="28"/>
      <c r="P22360" s="28"/>
      <c r="Q22360" s="28"/>
      <c r="R22360" s="28"/>
      <c r="S22360" s="25"/>
    </row>
    <row r="22361" spans="2:19" s="16" customFormat="1" outlineLevel="2" x14ac:dyDescent="0.25">
      <c r="B22361" s="16" t="s">
        <v>5949</v>
      </c>
      <c r="C22361" s="16" t="s">
        <v>5447</v>
      </c>
      <c r="D22361" s="16" t="s">
        <v>103</v>
      </c>
      <c r="E22361" s="16" t="s">
        <v>1774</v>
      </c>
      <c r="G22361" s="16" t="s">
        <v>1775</v>
      </c>
      <c r="H22361" s="16" t="s">
        <v>231</v>
      </c>
      <c r="I22361" s="31">
        <v>397151795</v>
      </c>
      <c r="J22361" s="31">
        <v>397151795</v>
      </c>
      <c r="K22361" s="32">
        <f>IFERROR((J22361/I22361),0)</f>
        <v>1</v>
      </c>
      <c r="L22361" s="31"/>
      <c r="M22361" s="31"/>
      <c r="N22361" s="39"/>
      <c r="O22361" s="28"/>
      <c r="P22361" s="28"/>
      <c r="Q22361" s="28"/>
      <c r="R22361" s="28"/>
      <c r="S22361" s="25"/>
    </row>
    <row r="22362" spans="2:19" s="16" customFormat="1" outlineLevel="2" x14ac:dyDescent="0.25">
      <c r="B22362" s="16" t="s">
        <v>5949</v>
      </c>
      <c r="C22362" s="16" t="s">
        <v>5447</v>
      </c>
      <c r="D22362" s="16" t="s">
        <v>103</v>
      </c>
      <c r="E22362" s="16" t="s">
        <v>1774</v>
      </c>
      <c r="G22362" s="16" t="s">
        <v>1775</v>
      </c>
      <c r="H22362" s="16" t="s">
        <v>155</v>
      </c>
      <c r="I22362" s="31">
        <v>-505278350</v>
      </c>
      <c r="J22362" s="31"/>
      <c r="K22362" s="32">
        <f>IFERROR((J22362/I22362),0)</f>
        <v>0</v>
      </c>
      <c r="L22362" s="31"/>
      <c r="M22362" s="31"/>
      <c r="N22362" s="39"/>
      <c r="O22362" s="28"/>
      <c r="P22362" s="28"/>
      <c r="Q22362" s="28"/>
      <c r="R22362" s="28"/>
      <c r="S22362" s="25"/>
    </row>
    <row r="22363" spans="2:19" s="16" customFormat="1" outlineLevel="1" x14ac:dyDescent="0.25">
      <c r="B22363" s="47" t="s">
        <v>10111</v>
      </c>
      <c r="C22363" s="47" t="str">
        <f>C22362</f>
        <v>ASIGNACIONES DIRECTAS (20% DEL SGR)</v>
      </c>
      <c r="D22363" s="47"/>
      <c r="E22363" s="47" t="str">
        <f>E22362</f>
        <v>27491</v>
      </c>
      <c r="F22363" s="47"/>
      <c r="G22363" s="47" t="str">
        <f>G22362</f>
        <v xml:space="preserve">NÓVITA                                            </v>
      </c>
      <c r="H22363" s="47" t="s">
        <v>10655</v>
      </c>
      <c r="I22363" s="51">
        <f>SUBTOTAL(9,I22355:I22362)</f>
        <v>7792237783</v>
      </c>
      <c r="J22363" s="51">
        <f>SUBTOTAL(9,J22355:J22362)</f>
        <v>6287972197.8900003</v>
      </c>
      <c r="K22363" s="49">
        <f>J22363/I22363</f>
        <v>0.80695332624579386</v>
      </c>
      <c r="L22363" s="51">
        <f>SUBTOTAL(9,L22355:L22362)</f>
        <v>1655460197</v>
      </c>
      <c r="M22363" s="51">
        <f>SUBTOTAL(9,M22355:M22362)</f>
        <v>516847815.89000005</v>
      </c>
      <c r="N22363" s="50">
        <f>IFERROR((M22363/L22363),"N.A")</f>
        <v>0.31220793881159081</v>
      </c>
      <c r="O22363" s="28"/>
      <c r="P22363" s="28"/>
      <c r="Q22363" s="28"/>
      <c r="R22363" s="28"/>
      <c r="S22363" s="25"/>
    </row>
    <row r="22364" spans="2:19" s="16" customFormat="1" outlineLevel="2" x14ac:dyDescent="0.25">
      <c r="B22364" s="16" t="s">
        <v>5950</v>
      </c>
      <c r="C22364" s="16" t="s">
        <v>5447</v>
      </c>
      <c r="D22364" s="16" t="s">
        <v>103</v>
      </c>
      <c r="E22364" s="16" t="s">
        <v>1777</v>
      </c>
      <c r="G22364" s="16" t="s">
        <v>1778</v>
      </c>
      <c r="H22364" s="16" t="s">
        <v>152</v>
      </c>
      <c r="I22364" s="35">
        <v>84927800</v>
      </c>
      <c r="J22364" s="35">
        <v>84927800</v>
      </c>
      <c r="K22364" s="36">
        <f>IFERROR((J22364/I22364),0)</f>
        <v>1</v>
      </c>
      <c r="L22364" s="35">
        <v>55856962</v>
      </c>
      <c r="M22364" s="35">
        <v>84927800</v>
      </c>
      <c r="N22364" s="40">
        <f>M22364/L22364</f>
        <v>1.5204514703108987</v>
      </c>
      <c r="O22364" s="28"/>
      <c r="P22364" s="28"/>
      <c r="Q22364" s="28"/>
      <c r="R22364" s="28"/>
      <c r="S22364" s="25"/>
    </row>
    <row r="22365" spans="2:19" s="16" customFormat="1" outlineLevel="2" x14ac:dyDescent="0.25">
      <c r="B22365" s="16" t="s">
        <v>5950</v>
      </c>
      <c r="C22365" s="16" t="s">
        <v>5447</v>
      </c>
      <c r="D22365" s="16" t="s">
        <v>103</v>
      </c>
      <c r="E22365" s="16" t="s">
        <v>1777</v>
      </c>
      <c r="G22365" s="16" t="s">
        <v>1778</v>
      </c>
      <c r="H22365" s="16" t="s">
        <v>5452</v>
      </c>
      <c r="I22365" s="31">
        <v>170655138</v>
      </c>
      <c r="J22365" s="31">
        <v>170655138</v>
      </c>
      <c r="K22365" s="32">
        <f>IFERROR((J22365/I22365),0)</f>
        <v>1</v>
      </c>
      <c r="L22365" s="31"/>
      <c r="M22365" s="31"/>
      <c r="N22365" s="39"/>
      <c r="O22365" s="28"/>
      <c r="P22365" s="28"/>
      <c r="Q22365" s="28"/>
      <c r="R22365" s="28"/>
      <c r="S22365" s="25"/>
    </row>
    <row r="22366" spans="2:19" s="16" customFormat="1" outlineLevel="2" x14ac:dyDescent="0.25">
      <c r="B22366" s="16" t="s">
        <v>5950</v>
      </c>
      <c r="C22366" s="16" t="s">
        <v>5447</v>
      </c>
      <c r="D22366" s="16" t="s">
        <v>103</v>
      </c>
      <c r="E22366" s="16" t="s">
        <v>1777</v>
      </c>
      <c r="G22366" s="16" t="s">
        <v>1778</v>
      </c>
      <c r="H22366" s="16" t="s">
        <v>19</v>
      </c>
      <c r="I22366" s="31">
        <v>1577207739</v>
      </c>
      <c r="J22366" s="31">
        <v>1577207739</v>
      </c>
      <c r="K22366" s="32">
        <f>IFERROR((J22366/I22366),0)</f>
        <v>1</v>
      </c>
      <c r="L22366" s="31"/>
      <c r="M22366" s="31"/>
      <c r="N22366" s="39"/>
      <c r="O22366" s="28"/>
      <c r="P22366" s="28"/>
      <c r="Q22366" s="28"/>
      <c r="R22366" s="28"/>
      <c r="S22366" s="25"/>
    </row>
    <row r="22367" spans="2:19" s="16" customFormat="1" outlineLevel="2" x14ac:dyDescent="0.25">
      <c r="B22367" s="16" t="s">
        <v>5950</v>
      </c>
      <c r="C22367" s="16" t="s">
        <v>5447</v>
      </c>
      <c r="D22367" s="16" t="s">
        <v>103</v>
      </c>
      <c r="E22367" s="16" t="s">
        <v>1777</v>
      </c>
      <c r="G22367" s="16" t="s">
        <v>1778</v>
      </c>
      <c r="H22367" s="16" t="s">
        <v>154</v>
      </c>
      <c r="I22367" s="31">
        <v>525</v>
      </c>
      <c r="J22367" s="31">
        <v>525</v>
      </c>
      <c r="K22367" s="32">
        <f>IFERROR((J22367/I22367),0)</f>
        <v>1</v>
      </c>
      <c r="L22367" s="31"/>
      <c r="M22367" s="31"/>
      <c r="N22367" s="39"/>
      <c r="O22367" s="28"/>
      <c r="P22367" s="28"/>
      <c r="Q22367" s="28"/>
      <c r="R22367" s="28"/>
      <c r="S22367" s="25"/>
    </row>
    <row r="22368" spans="2:19" s="16" customFormat="1" outlineLevel="2" x14ac:dyDescent="0.25">
      <c r="B22368" s="16" t="s">
        <v>5950</v>
      </c>
      <c r="C22368" s="16" t="s">
        <v>5447</v>
      </c>
      <c r="D22368" s="16" t="s">
        <v>103</v>
      </c>
      <c r="E22368" s="16" t="s">
        <v>1777</v>
      </c>
      <c r="G22368" s="16" t="s">
        <v>1778</v>
      </c>
      <c r="H22368" s="16" t="s">
        <v>331</v>
      </c>
      <c r="I22368" s="31">
        <v>40382197</v>
      </c>
      <c r="J22368" s="31">
        <v>40382197</v>
      </c>
      <c r="K22368" s="32">
        <f>IFERROR((J22368/I22368),0)</f>
        <v>1</v>
      </c>
      <c r="L22368" s="31"/>
      <c r="M22368" s="31"/>
      <c r="N22368" s="39"/>
      <c r="O22368" s="28"/>
      <c r="P22368" s="28"/>
      <c r="Q22368" s="28"/>
      <c r="R22368" s="28"/>
      <c r="S22368" s="25"/>
    </row>
    <row r="22369" spans="2:19" s="16" customFormat="1" outlineLevel="2" x14ac:dyDescent="0.25">
      <c r="B22369" s="16" t="s">
        <v>5950</v>
      </c>
      <c r="C22369" s="16" t="s">
        <v>5447</v>
      </c>
      <c r="D22369" s="16" t="s">
        <v>105</v>
      </c>
      <c r="E22369" s="16" t="s">
        <v>1777</v>
      </c>
      <c r="G22369" s="16" t="s">
        <v>1778</v>
      </c>
      <c r="H22369" s="16" t="s">
        <v>4491</v>
      </c>
      <c r="I22369" s="31">
        <v>8304179</v>
      </c>
      <c r="J22369" s="31">
        <v>8304179</v>
      </c>
      <c r="K22369" s="32">
        <f>IFERROR((J22369/I22369),0)</f>
        <v>1</v>
      </c>
      <c r="L22369" s="31"/>
      <c r="M22369" s="31"/>
      <c r="N22369" s="39"/>
      <c r="O22369" s="28"/>
      <c r="P22369" s="28"/>
      <c r="Q22369" s="28"/>
      <c r="R22369" s="28"/>
      <c r="S22369" s="25"/>
    </row>
    <row r="22370" spans="2:19" s="16" customFormat="1" outlineLevel="2" x14ac:dyDescent="0.25">
      <c r="B22370" s="16" t="s">
        <v>5950</v>
      </c>
      <c r="C22370" s="16" t="s">
        <v>5447</v>
      </c>
      <c r="D22370" s="16" t="s">
        <v>103</v>
      </c>
      <c r="E22370" s="16" t="s">
        <v>1777</v>
      </c>
      <c r="G22370" s="16" t="s">
        <v>1778</v>
      </c>
      <c r="H22370" s="16" t="s">
        <v>231</v>
      </c>
      <c r="I22370" s="31">
        <v>13447627</v>
      </c>
      <c r="J22370" s="31">
        <v>13447627</v>
      </c>
      <c r="K22370" s="32">
        <f>IFERROR((J22370/I22370),0)</f>
        <v>1</v>
      </c>
      <c r="L22370" s="31"/>
      <c r="M22370" s="31"/>
      <c r="N22370" s="39"/>
      <c r="O22370" s="28"/>
      <c r="P22370" s="28"/>
      <c r="Q22370" s="28"/>
      <c r="R22370" s="28"/>
      <c r="S22370" s="25"/>
    </row>
    <row r="22371" spans="2:19" s="16" customFormat="1" outlineLevel="2" x14ac:dyDescent="0.25">
      <c r="B22371" s="16" t="s">
        <v>5950</v>
      </c>
      <c r="C22371" s="16" t="s">
        <v>5447</v>
      </c>
      <c r="D22371" s="16" t="s">
        <v>103</v>
      </c>
      <c r="E22371" s="16" t="s">
        <v>1777</v>
      </c>
      <c r="G22371" s="16" t="s">
        <v>1778</v>
      </c>
      <c r="H22371" s="16" t="s">
        <v>155</v>
      </c>
      <c r="I22371" s="31">
        <v>-16985560</v>
      </c>
      <c r="J22371" s="31"/>
      <c r="K22371" s="32">
        <f>IFERROR((J22371/I22371),0)</f>
        <v>0</v>
      </c>
      <c r="L22371" s="31"/>
      <c r="M22371" s="31"/>
      <c r="N22371" s="39"/>
      <c r="O22371" s="28"/>
      <c r="P22371" s="28"/>
      <c r="Q22371" s="28"/>
      <c r="R22371" s="28"/>
      <c r="S22371" s="25"/>
    </row>
    <row r="22372" spans="2:19" s="16" customFormat="1" outlineLevel="1" x14ac:dyDescent="0.25">
      <c r="B22372" s="47" t="s">
        <v>10112</v>
      </c>
      <c r="C22372" s="47" t="str">
        <f>C22371</f>
        <v>ASIGNACIONES DIRECTAS (20% DEL SGR)</v>
      </c>
      <c r="D22372" s="47"/>
      <c r="E22372" s="47" t="str">
        <f>E22371</f>
        <v>27450</v>
      </c>
      <c r="F22372" s="47"/>
      <c r="G22372" s="47" t="str">
        <f>G22371</f>
        <v xml:space="preserve">MEDIO SAN JUAN                                    </v>
      </c>
      <c r="H22372" s="47" t="s">
        <v>10655</v>
      </c>
      <c r="I22372" s="51">
        <f>SUBTOTAL(9,I22364:I22371)</f>
        <v>1877939645</v>
      </c>
      <c r="J22372" s="51">
        <f>SUBTOTAL(9,J22364:J22371)</f>
        <v>1894925205</v>
      </c>
      <c r="K22372" s="49">
        <f>J22372/I22372</f>
        <v>1.0090447848232098</v>
      </c>
      <c r="L22372" s="51">
        <f>SUBTOTAL(9,L22364:L22371)</f>
        <v>55856962</v>
      </c>
      <c r="M22372" s="51">
        <f>SUBTOTAL(9,M22364:M22371)</f>
        <v>84927800</v>
      </c>
      <c r="N22372" s="50">
        <f>IFERROR((M22372/L22372),"N.A")</f>
        <v>1.5204514703108987</v>
      </c>
      <c r="O22372" s="28"/>
      <c r="P22372" s="28"/>
      <c r="Q22372" s="28"/>
      <c r="R22372" s="28"/>
      <c r="S22372" s="25"/>
    </row>
    <row r="22373" spans="2:19" s="16" customFormat="1" outlineLevel="2" x14ac:dyDescent="0.25">
      <c r="B22373" s="16" t="s">
        <v>5951</v>
      </c>
      <c r="C22373" s="16" t="s">
        <v>5447</v>
      </c>
      <c r="D22373" s="16" t="s">
        <v>103</v>
      </c>
      <c r="E22373" s="16" t="s">
        <v>1780</v>
      </c>
      <c r="G22373" s="16" t="s">
        <v>1781</v>
      </c>
      <c r="H22373" s="16" t="s">
        <v>152</v>
      </c>
      <c r="I22373" s="35">
        <v>152177</v>
      </c>
      <c r="J22373" s="35">
        <v>152177</v>
      </c>
      <c r="K22373" s="36">
        <f>IFERROR((J22373/I22373),0)</f>
        <v>1</v>
      </c>
      <c r="L22373" s="35">
        <v>99924</v>
      </c>
      <c r="M22373" s="35">
        <v>152177</v>
      </c>
      <c r="N22373" s="40">
        <f>M22373/L22373</f>
        <v>1.5229274248428806</v>
      </c>
      <c r="O22373" s="28"/>
      <c r="P22373" s="28"/>
      <c r="Q22373" s="28"/>
      <c r="R22373" s="28"/>
      <c r="S22373" s="25"/>
    </row>
    <row r="22374" spans="2:19" s="16" customFormat="1" outlineLevel="2" x14ac:dyDescent="0.25">
      <c r="B22374" s="16" t="s">
        <v>5951</v>
      </c>
      <c r="C22374" s="16" t="s">
        <v>5447</v>
      </c>
      <c r="D22374" s="16" t="s">
        <v>103</v>
      </c>
      <c r="E22374" s="16" t="s">
        <v>1780</v>
      </c>
      <c r="G22374" s="16" t="s">
        <v>1781</v>
      </c>
      <c r="H22374" s="16" t="s">
        <v>5452</v>
      </c>
      <c r="I22374" s="31">
        <v>84145949</v>
      </c>
      <c r="J22374" s="31">
        <v>84145949</v>
      </c>
      <c r="K22374" s="32">
        <f>IFERROR((J22374/I22374),0)</f>
        <v>1</v>
      </c>
      <c r="L22374" s="31"/>
      <c r="M22374" s="31"/>
      <c r="N22374" s="39"/>
      <c r="O22374" s="28"/>
      <c r="P22374" s="28"/>
      <c r="Q22374" s="28"/>
      <c r="R22374" s="28"/>
      <c r="S22374" s="25"/>
    </row>
    <row r="22375" spans="2:19" s="16" customFormat="1" outlineLevel="2" x14ac:dyDescent="0.25">
      <c r="B22375" s="16" t="s">
        <v>5951</v>
      </c>
      <c r="C22375" s="16" t="s">
        <v>5447</v>
      </c>
      <c r="D22375" s="16" t="s">
        <v>103</v>
      </c>
      <c r="E22375" s="16" t="s">
        <v>1780</v>
      </c>
      <c r="G22375" s="16" t="s">
        <v>1781</v>
      </c>
      <c r="H22375" s="16" t="s">
        <v>19</v>
      </c>
      <c r="I22375" s="31">
        <v>421382991</v>
      </c>
      <c r="J22375" s="31">
        <v>421382991</v>
      </c>
      <c r="K22375" s="32">
        <f>IFERROR((J22375/I22375),0)</f>
        <v>1</v>
      </c>
      <c r="L22375" s="31"/>
      <c r="M22375" s="31"/>
      <c r="N22375" s="39"/>
      <c r="O22375" s="28"/>
      <c r="P22375" s="28"/>
      <c r="Q22375" s="28"/>
      <c r="R22375" s="28"/>
      <c r="S22375" s="25"/>
    </row>
    <row r="22376" spans="2:19" s="16" customFormat="1" outlineLevel="2" x14ac:dyDescent="0.25">
      <c r="B22376" s="16" t="s">
        <v>5951</v>
      </c>
      <c r="C22376" s="16" t="s">
        <v>5447</v>
      </c>
      <c r="D22376" s="16" t="s">
        <v>103</v>
      </c>
      <c r="E22376" s="16" t="s">
        <v>1780</v>
      </c>
      <c r="G22376" s="16" t="s">
        <v>1781</v>
      </c>
      <c r="H22376" s="16" t="s">
        <v>154</v>
      </c>
      <c r="I22376" s="31">
        <v>1</v>
      </c>
      <c r="J22376" s="31">
        <v>1</v>
      </c>
      <c r="K22376" s="32">
        <f>IFERROR((J22376/I22376),0)</f>
        <v>1</v>
      </c>
      <c r="L22376" s="31"/>
      <c r="M22376" s="31"/>
      <c r="N22376" s="39"/>
      <c r="O22376" s="28"/>
      <c r="P22376" s="28"/>
      <c r="Q22376" s="28"/>
      <c r="R22376" s="28"/>
      <c r="S22376" s="25"/>
    </row>
    <row r="22377" spans="2:19" s="16" customFormat="1" outlineLevel="2" x14ac:dyDescent="0.25">
      <c r="B22377" s="16" t="s">
        <v>5951</v>
      </c>
      <c r="C22377" s="16" t="s">
        <v>5447</v>
      </c>
      <c r="D22377" s="16" t="s">
        <v>103</v>
      </c>
      <c r="E22377" s="16" t="s">
        <v>1780</v>
      </c>
      <c r="G22377" s="16" t="s">
        <v>1781</v>
      </c>
      <c r="H22377" s="16" t="s">
        <v>231</v>
      </c>
      <c r="I22377" s="31">
        <v>24020</v>
      </c>
      <c r="J22377" s="31">
        <v>24020</v>
      </c>
      <c r="K22377" s="32">
        <f>IFERROR((J22377/I22377),0)</f>
        <v>1</v>
      </c>
      <c r="L22377" s="31"/>
      <c r="M22377" s="31"/>
      <c r="N22377" s="39"/>
      <c r="O22377" s="28"/>
      <c r="P22377" s="28"/>
      <c r="Q22377" s="28"/>
      <c r="R22377" s="28"/>
      <c r="S22377" s="25"/>
    </row>
    <row r="22378" spans="2:19" s="16" customFormat="1" outlineLevel="2" x14ac:dyDescent="0.25">
      <c r="B22378" s="16" t="s">
        <v>5951</v>
      </c>
      <c r="C22378" s="16" t="s">
        <v>5447</v>
      </c>
      <c r="D22378" s="16" t="s">
        <v>103</v>
      </c>
      <c r="E22378" s="16" t="s">
        <v>1780</v>
      </c>
      <c r="G22378" s="16" t="s">
        <v>1781</v>
      </c>
      <c r="H22378" s="16" t="s">
        <v>155</v>
      </c>
      <c r="I22378" s="31">
        <v>-30435</v>
      </c>
      <c r="J22378" s="31"/>
      <c r="K22378" s="32">
        <f>IFERROR((J22378/I22378),0)</f>
        <v>0</v>
      </c>
      <c r="L22378" s="31"/>
      <c r="M22378" s="31"/>
      <c r="N22378" s="39"/>
      <c r="O22378" s="28"/>
      <c r="P22378" s="28"/>
      <c r="Q22378" s="28"/>
      <c r="R22378" s="28"/>
      <c r="S22378" s="25"/>
    </row>
    <row r="22379" spans="2:19" s="16" customFormat="1" outlineLevel="1" x14ac:dyDescent="0.25">
      <c r="B22379" s="47" t="s">
        <v>10113</v>
      </c>
      <c r="C22379" s="47" t="str">
        <f>C22378</f>
        <v>ASIGNACIONES DIRECTAS (20% DEL SGR)</v>
      </c>
      <c r="D22379" s="47"/>
      <c r="E22379" s="47" t="str">
        <f>E22378</f>
        <v>27430</v>
      </c>
      <c r="F22379" s="47"/>
      <c r="G22379" s="47" t="str">
        <f>G22378</f>
        <v xml:space="preserve">MEDIO BAUDÓ                                       </v>
      </c>
      <c r="H22379" s="47" t="s">
        <v>10655</v>
      </c>
      <c r="I22379" s="51">
        <f>SUBTOTAL(9,I22373:I22378)</f>
        <v>505674703</v>
      </c>
      <c r="J22379" s="51">
        <f>SUBTOTAL(9,J22373:J22378)</f>
        <v>505705138</v>
      </c>
      <c r="K22379" s="49">
        <f>J22379/I22379</f>
        <v>1.000060186914274</v>
      </c>
      <c r="L22379" s="51">
        <f>SUBTOTAL(9,L22373:L22378)</f>
        <v>99924</v>
      </c>
      <c r="M22379" s="51">
        <f>SUBTOTAL(9,M22373:M22378)</f>
        <v>152177</v>
      </c>
      <c r="N22379" s="50">
        <f>IFERROR((M22379/L22379),"N.A")</f>
        <v>1.5229274248428806</v>
      </c>
      <c r="O22379" s="28"/>
      <c r="P22379" s="28"/>
      <c r="Q22379" s="28"/>
      <c r="R22379" s="28"/>
      <c r="S22379" s="25"/>
    </row>
    <row r="22380" spans="2:19" s="16" customFormat="1" outlineLevel="2" x14ac:dyDescent="0.25">
      <c r="B22380" s="16" t="s">
        <v>5952</v>
      </c>
      <c r="C22380" s="16" t="s">
        <v>5447</v>
      </c>
      <c r="D22380" s="16" t="s">
        <v>103</v>
      </c>
      <c r="E22380" s="16" t="s">
        <v>1783</v>
      </c>
      <c r="G22380" s="16" t="s">
        <v>1784</v>
      </c>
      <c r="H22380" s="16" t="s">
        <v>152</v>
      </c>
      <c r="I22380" s="35">
        <v>464276157</v>
      </c>
      <c r="J22380" s="35">
        <v>464276157</v>
      </c>
      <c r="K22380" s="36">
        <f>IFERROR((J22380/I22380),0)</f>
        <v>1</v>
      </c>
      <c r="L22380" s="35">
        <v>305593523</v>
      </c>
      <c r="M22380" s="35">
        <v>464276157</v>
      </c>
      <c r="N22380" s="40">
        <f>M22380/L22380</f>
        <v>1.5192604622055423</v>
      </c>
      <c r="O22380" s="28"/>
      <c r="P22380" s="28"/>
      <c r="Q22380" s="28"/>
      <c r="R22380" s="28"/>
      <c r="S22380" s="25"/>
    </row>
    <row r="22381" spans="2:19" s="16" customFormat="1" outlineLevel="2" x14ac:dyDescent="0.25">
      <c r="B22381" s="16" t="s">
        <v>5952</v>
      </c>
      <c r="C22381" s="16" t="s">
        <v>5447</v>
      </c>
      <c r="D22381" s="16" t="s">
        <v>103</v>
      </c>
      <c r="E22381" s="16" t="s">
        <v>1783</v>
      </c>
      <c r="G22381" s="16" t="s">
        <v>1784</v>
      </c>
      <c r="H22381" s="16" t="s">
        <v>5452</v>
      </c>
      <c r="I22381" s="31">
        <v>136261283</v>
      </c>
      <c r="J22381" s="31">
        <v>136261283</v>
      </c>
      <c r="K22381" s="32">
        <f>IFERROR((J22381/I22381),0)</f>
        <v>1</v>
      </c>
      <c r="L22381" s="31"/>
      <c r="M22381" s="31"/>
      <c r="N22381" s="39"/>
      <c r="O22381" s="28"/>
      <c r="P22381" s="28"/>
      <c r="Q22381" s="28"/>
      <c r="R22381" s="28"/>
      <c r="S22381" s="25"/>
    </row>
    <row r="22382" spans="2:19" s="16" customFormat="1" outlineLevel="2" x14ac:dyDescent="0.25">
      <c r="B22382" s="16" t="s">
        <v>5952</v>
      </c>
      <c r="C22382" s="16" t="s">
        <v>5447</v>
      </c>
      <c r="D22382" s="16" t="s">
        <v>103</v>
      </c>
      <c r="E22382" s="16" t="s">
        <v>1783</v>
      </c>
      <c r="G22382" s="16" t="s">
        <v>1784</v>
      </c>
      <c r="H22382" s="16" t="s">
        <v>19</v>
      </c>
      <c r="I22382" s="31">
        <v>680476654</v>
      </c>
      <c r="J22382" s="31">
        <v>680476654</v>
      </c>
      <c r="K22382" s="32">
        <f>IFERROR((J22382/I22382),0)</f>
        <v>1</v>
      </c>
      <c r="L22382" s="31"/>
      <c r="M22382" s="31"/>
      <c r="N22382" s="39"/>
      <c r="O22382" s="28"/>
      <c r="P22382" s="28"/>
      <c r="Q22382" s="28"/>
      <c r="R22382" s="28"/>
      <c r="S22382" s="25"/>
    </row>
    <row r="22383" spans="2:19" s="16" customFormat="1" outlineLevel="2" x14ac:dyDescent="0.25">
      <c r="B22383" s="16" t="s">
        <v>5952</v>
      </c>
      <c r="C22383" s="16" t="s">
        <v>5447</v>
      </c>
      <c r="D22383" s="16" t="s">
        <v>103</v>
      </c>
      <c r="E22383" s="16" t="s">
        <v>1783</v>
      </c>
      <c r="G22383" s="16" t="s">
        <v>1784</v>
      </c>
      <c r="H22383" s="16" t="s">
        <v>154</v>
      </c>
      <c r="I22383" s="31">
        <v>2871</v>
      </c>
      <c r="J22383" s="31">
        <v>2871</v>
      </c>
      <c r="K22383" s="32">
        <f>IFERROR((J22383/I22383),0)</f>
        <v>1</v>
      </c>
      <c r="L22383" s="31"/>
      <c r="M22383" s="31"/>
      <c r="N22383" s="39"/>
      <c r="O22383" s="28"/>
      <c r="P22383" s="28"/>
      <c r="Q22383" s="28"/>
      <c r="R22383" s="28"/>
      <c r="S22383" s="25"/>
    </row>
    <row r="22384" spans="2:19" s="16" customFormat="1" outlineLevel="2" x14ac:dyDescent="0.25">
      <c r="B22384" s="16" t="s">
        <v>5952</v>
      </c>
      <c r="C22384" s="16" t="s">
        <v>5447</v>
      </c>
      <c r="D22384" s="16" t="s">
        <v>103</v>
      </c>
      <c r="E22384" s="16" t="s">
        <v>1783</v>
      </c>
      <c r="G22384" s="16" t="s">
        <v>1784</v>
      </c>
      <c r="H22384" s="16" t="s">
        <v>331</v>
      </c>
      <c r="I22384" s="31">
        <v>20590886</v>
      </c>
      <c r="J22384" s="31">
        <v>20590886</v>
      </c>
      <c r="K22384" s="32">
        <f>IFERROR((J22384/I22384),0)</f>
        <v>1</v>
      </c>
      <c r="L22384" s="31"/>
      <c r="M22384" s="31"/>
      <c r="N22384" s="39"/>
      <c r="O22384" s="28"/>
      <c r="P22384" s="28"/>
      <c r="Q22384" s="28"/>
      <c r="R22384" s="28"/>
      <c r="S22384" s="25"/>
    </row>
    <row r="22385" spans="2:19" s="16" customFormat="1" outlineLevel="2" x14ac:dyDescent="0.25">
      <c r="B22385" s="16" t="s">
        <v>5952</v>
      </c>
      <c r="C22385" s="16" t="s">
        <v>5447</v>
      </c>
      <c r="D22385" s="16" t="s">
        <v>105</v>
      </c>
      <c r="E22385" s="16" t="s">
        <v>1783</v>
      </c>
      <c r="G22385" s="16" t="s">
        <v>1784</v>
      </c>
      <c r="H22385" s="16" t="s">
        <v>4491</v>
      </c>
      <c r="I22385" s="31">
        <v>33379361</v>
      </c>
      <c r="J22385" s="31">
        <v>33379361</v>
      </c>
      <c r="K22385" s="32">
        <f>IFERROR((J22385/I22385),0)</f>
        <v>1</v>
      </c>
      <c r="L22385" s="31"/>
      <c r="M22385" s="31"/>
      <c r="N22385" s="39"/>
      <c r="O22385" s="28"/>
      <c r="P22385" s="28"/>
      <c r="Q22385" s="28"/>
      <c r="R22385" s="28"/>
      <c r="S22385" s="25"/>
    </row>
    <row r="22386" spans="2:19" s="16" customFormat="1" outlineLevel="2" x14ac:dyDescent="0.25">
      <c r="B22386" s="16" t="s">
        <v>5952</v>
      </c>
      <c r="C22386" s="16" t="s">
        <v>5447</v>
      </c>
      <c r="D22386" s="16" t="s">
        <v>103</v>
      </c>
      <c r="E22386" s="16" t="s">
        <v>1783</v>
      </c>
      <c r="G22386" s="16" t="s">
        <v>1784</v>
      </c>
      <c r="H22386" s="16" t="s">
        <v>231</v>
      </c>
      <c r="I22386" s="31">
        <v>73626598</v>
      </c>
      <c r="J22386" s="31">
        <v>73626598</v>
      </c>
      <c r="K22386" s="32">
        <f>IFERROR((J22386/I22386),0)</f>
        <v>1</v>
      </c>
      <c r="L22386" s="31"/>
      <c r="M22386" s="31"/>
      <c r="N22386" s="39"/>
      <c r="O22386" s="28"/>
      <c r="P22386" s="28"/>
      <c r="Q22386" s="28"/>
      <c r="R22386" s="28"/>
      <c r="S22386" s="25"/>
    </row>
    <row r="22387" spans="2:19" s="16" customFormat="1" outlineLevel="2" x14ac:dyDescent="0.25">
      <c r="B22387" s="16" t="s">
        <v>5952</v>
      </c>
      <c r="C22387" s="16" t="s">
        <v>5447</v>
      </c>
      <c r="D22387" s="16" t="s">
        <v>103</v>
      </c>
      <c r="E22387" s="16" t="s">
        <v>1783</v>
      </c>
      <c r="G22387" s="16" t="s">
        <v>1784</v>
      </c>
      <c r="H22387" s="16" t="s">
        <v>155</v>
      </c>
      <c r="I22387" s="31">
        <v>-92855231</v>
      </c>
      <c r="J22387" s="31"/>
      <c r="K22387" s="32">
        <f>IFERROR((J22387/I22387),0)</f>
        <v>0</v>
      </c>
      <c r="L22387" s="31"/>
      <c r="M22387" s="31"/>
      <c r="N22387" s="39"/>
      <c r="O22387" s="28"/>
      <c r="P22387" s="28"/>
      <c r="Q22387" s="28"/>
      <c r="R22387" s="28"/>
      <c r="S22387" s="25"/>
    </row>
    <row r="22388" spans="2:19" s="16" customFormat="1" outlineLevel="1" x14ac:dyDescent="0.25">
      <c r="B22388" s="47" t="s">
        <v>10114</v>
      </c>
      <c r="C22388" s="47" t="str">
        <f>C22387</f>
        <v>ASIGNACIONES DIRECTAS (20% DEL SGR)</v>
      </c>
      <c r="D22388" s="47"/>
      <c r="E22388" s="47" t="str">
        <f>E22387</f>
        <v>27425</v>
      </c>
      <c r="F22388" s="47"/>
      <c r="G22388" s="47" t="str">
        <f>G22387</f>
        <v xml:space="preserve">MEDIO ATRATO                                      </v>
      </c>
      <c r="H22388" s="47" t="s">
        <v>10655</v>
      </c>
      <c r="I22388" s="51">
        <f>SUBTOTAL(9,I22380:I22387)</f>
        <v>1315758579</v>
      </c>
      <c r="J22388" s="51">
        <f>SUBTOTAL(9,J22380:J22387)</f>
        <v>1408613810</v>
      </c>
      <c r="K22388" s="49">
        <f>J22388/I22388</f>
        <v>1.0705716325791101</v>
      </c>
      <c r="L22388" s="51">
        <f>SUBTOTAL(9,L22380:L22387)</f>
        <v>305593523</v>
      </c>
      <c r="M22388" s="51">
        <f>SUBTOTAL(9,M22380:M22387)</f>
        <v>464276157</v>
      </c>
      <c r="N22388" s="50">
        <f>IFERROR((M22388/L22388),"N.A")</f>
        <v>1.5192604622055423</v>
      </c>
      <c r="O22388" s="28"/>
      <c r="P22388" s="28"/>
      <c r="Q22388" s="28"/>
      <c r="R22388" s="28"/>
      <c r="S22388" s="25"/>
    </row>
    <row r="22389" spans="2:19" s="16" customFormat="1" outlineLevel="2" x14ac:dyDescent="0.25">
      <c r="B22389" s="16" t="s">
        <v>5953</v>
      </c>
      <c r="C22389" s="16" t="s">
        <v>5447</v>
      </c>
      <c r="D22389" s="16" t="s">
        <v>103</v>
      </c>
      <c r="E22389" s="16" t="s">
        <v>1786</v>
      </c>
      <c r="G22389" s="16" t="s">
        <v>1787</v>
      </c>
      <c r="H22389" s="16" t="s">
        <v>152</v>
      </c>
      <c r="I22389" s="35">
        <v>1225383195</v>
      </c>
      <c r="J22389" s="35">
        <v>1225383195</v>
      </c>
      <c r="K22389" s="36">
        <f>IFERROR((J22389/I22389),0)</f>
        <v>1</v>
      </c>
      <c r="L22389" s="35">
        <v>806289977</v>
      </c>
      <c r="M22389" s="35">
        <v>1225383195</v>
      </c>
      <c r="N22389" s="40">
        <f>M22389/L22389</f>
        <v>1.5197797690098285</v>
      </c>
      <c r="O22389" s="28"/>
      <c r="P22389" s="28"/>
      <c r="Q22389" s="28"/>
      <c r="R22389" s="28"/>
      <c r="S22389" s="25"/>
    </row>
    <row r="22390" spans="2:19" s="16" customFormat="1" outlineLevel="2" x14ac:dyDescent="0.25">
      <c r="B22390" s="16" t="s">
        <v>5953</v>
      </c>
      <c r="C22390" s="16" t="s">
        <v>5447</v>
      </c>
      <c r="D22390" s="16" t="s">
        <v>103</v>
      </c>
      <c r="E22390" s="16" t="s">
        <v>1786</v>
      </c>
      <c r="G22390" s="16" t="s">
        <v>1787</v>
      </c>
      <c r="H22390" s="16" t="s">
        <v>5452</v>
      </c>
      <c r="I22390" s="31">
        <v>203209156</v>
      </c>
      <c r="J22390" s="31">
        <v>203209156</v>
      </c>
      <c r="K22390" s="32">
        <f>IFERROR((J22390/I22390),0)</f>
        <v>1</v>
      </c>
      <c r="L22390" s="31"/>
      <c r="M22390" s="31"/>
      <c r="N22390" s="39"/>
      <c r="O22390" s="28"/>
      <c r="P22390" s="28"/>
      <c r="Q22390" s="28"/>
      <c r="R22390" s="28"/>
      <c r="S22390" s="25"/>
    </row>
    <row r="22391" spans="2:19" s="16" customFormat="1" outlineLevel="2" x14ac:dyDescent="0.25">
      <c r="B22391" s="16" t="s">
        <v>5953</v>
      </c>
      <c r="C22391" s="16" t="s">
        <v>5447</v>
      </c>
      <c r="D22391" s="16" t="s">
        <v>103</v>
      </c>
      <c r="E22391" s="16" t="s">
        <v>1786</v>
      </c>
      <c r="G22391" s="16" t="s">
        <v>1787</v>
      </c>
      <c r="H22391" s="16" t="s">
        <v>19</v>
      </c>
      <c r="I22391" s="31">
        <v>550860738</v>
      </c>
      <c r="J22391" s="31">
        <v>550860738</v>
      </c>
      <c r="K22391" s="32">
        <f>IFERROR((J22391/I22391),0)</f>
        <v>1</v>
      </c>
      <c r="L22391" s="31"/>
      <c r="M22391" s="31"/>
      <c r="N22391" s="39"/>
      <c r="O22391" s="28"/>
      <c r="P22391" s="28"/>
      <c r="Q22391" s="28"/>
      <c r="R22391" s="28"/>
      <c r="S22391" s="25"/>
    </row>
    <row r="22392" spans="2:19" s="16" customFormat="1" outlineLevel="2" x14ac:dyDescent="0.25">
      <c r="B22392" s="16" t="s">
        <v>5953</v>
      </c>
      <c r="C22392" s="16" t="s">
        <v>5447</v>
      </c>
      <c r="D22392" s="16" t="s">
        <v>103</v>
      </c>
      <c r="E22392" s="16" t="s">
        <v>1786</v>
      </c>
      <c r="G22392" s="16" t="s">
        <v>1787</v>
      </c>
      <c r="H22392" s="16" t="s">
        <v>154</v>
      </c>
      <c r="I22392" s="31">
        <v>7579</v>
      </c>
      <c r="J22392" s="31">
        <v>7579</v>
      </c>
      <c r="K22392" s="32">
        <f>IFERROR((J22392/I22392),0)</f>
        <v>1</v>
      </c>
      <c r="L22392" s="31"/>
      <c r="M22392" s="31"/>
      <c r="N22392" s="39"/>
      <c r="O22392" s="28"/>
      <c r="P22392" s="28"/>
      <c r="Q22392" s="28"/>
      <c r="R22392" s="28"/>
      <c r="S22392" s="25"/>
    </row>
    <row r="22393" spans="2:19" s="16" customFormat="1" outlineLevel="2" x14ac:dyDescent="0.25">
      <c r="B22393" s="16" t="s">
        <v>5953</v>
      </c>
      <c r="C22393" s="16" t="s">
        <v>5447</v>
      </c>
      <c r="D22393" s="16" t="s">
        <v>103</v>
      </c>
      <c r="E22393" s="16" t="s">
        <v>1786</v>
      </c>
      <c r="G22393" s="16" t="s">
        <v>1787</v>
      </c>
      <c r="H22393" s="16" t="s">
        <v>331</v>
      </c>
      <c r="I22393" s="31">
        <v>30674376</v>
      </c>
      <c r="J22393" s="31">
        <v>30674376</v>
      </c>
      <c r="K22393" s="32">
        <f>IFERROR((J22393/I22393),0)</f>
        <v>1</v>
      </c>
      <c r="L22393" s="31"/>
      <c r="M22393" s="31"/>
      <c r="N22393" s="39"/>
      <c r="O22393" s="28"/>
      <c r="P22393" s="28"/>
      <c r="Q22393" s="28"/>
      <c r="R22393" s="28"/>
      <c r="S22393" s="25"/>
    </row>
    <row r="22394" spans="2:19" s="16" customFormat="1" outlineLevel="2" x14ac:dyDescent="0.25">
      <c r="B22394" s="16" t="s">
        <v>5953</v>
      </c>
      <c r="C22394" s="16" t="s">
        <v>5447</v>
      </c>
      <c r="D22394" s="16" t="s">
        <v>105</v>
      </c>
      <c r="E22394" s="16" t="s">
        <v>1786</v>
      </c>
      <c r="G22394" s="16" t="s">
        <v>1787</v>
      </c>
      <c r="H22394" s="16" t="s">
        <v>4491</v>
      </c>
      <c r="I22394" s="31">
        <v>66179987</v>
      </c>
      <c r="J22394" s="31">
        <v>66179987</v>
      </c>
      <c r="K22394" s="32">
        <f>IFERROR((J22394/I22394),0)</f>
        <v>1</v>
      </c>
      <c r="L22394" s="31"/>
      <c r="M22394" s="31"/>
      <c r="N22394" s="39"/>
      <c r="O22394" s="28"/>
      <c r="P22394" s="28"/>
      <c r="Q22394" s="28"/>
      <c r="R22394" s="28"/>
      <c r="S22394" s="25"/>
    </row>
    <row r="22395" spans="2:19" s="16" customFormat="1" outlineLevel="2" x14ac:dyDescent="0.25">
      <c r="B22395" s="16" t="s">
        <v>5953</v>
      </c>
      <c r="C22395" s="16" t="s">
        <v>5447</v>
      </c>
      <c r="D22395" s="16" t="s">
        <v>103</v>
      </c>
      <c r="E22395" s="16" t="s">
        <v>1786</v>
      </c>
      <c r="G22395" s="16" t="s">
        <v>1787</v>
      </c>
      <c r="H22395" s="16" t="s">
        <v>29</v>
      </c>
      <c r="I22395" s="31">
        <v>14577687</v>
      </c>
      <c r="J22395" s="31">
        <v>14577687</v>
      </c>
      <c r="K22395" s="32">
        <f>IFERROR((J22395/I22395),0)</f>
        <v>1</v>
      </c>
      <c r="L22395" s="31"/>
      <c r="M22395" s="31"/>
      <c r="N22395" s="39"/>
      <c r="O22395" s="28"/>
      <c r="P22395" s="28"/>
      <c r="Q22395" s="28"/>
      <c r="R22395" s="28"/>
      <c r="S22395" s="25"/>
    </row>
    <row r="22396" spans="2:19" s="16" customFormat="1" outlineLevel="2" x14ac:dyDescent="0.25">
      <c r="B22396" s="16" t="s">
        <v>5953</v>
      </c>
      <c r="C22396" s="16" t="s">
        <v>5447</v>
      </c>
      <c r="D22396" s="16" t="s">
        <v>103</v>
      </c>
      <c r="E22396" s="16" t="s">
        <v>1786</v>
      </c>
      <c r="G22396" s="16" t="s">
        <v>1787</v>
      </c>
      <c r="H22396" s="16" t="s">
        <v>231</v>
      </c>
      <c r="I22396" s="31">
        <v>194196489</v>
      </c>
      <c r="J22396" s="31">
        <v>194196489</v>
      </c>
      <c r="K22396" s="32">
        <f>IFERROR((J22396/I22396),0)</f>
        <v>1</v>
      </c>
      <c r="L22396" s="31"/>
      <c r="M22396" s="31"/>
      <c r="N22396" s="39"/>
      <c r="O22396" s="28"/>
      <c r="P22396" s="28"/>
      <c r="Q22396" s="28"/>
      <c r="R22396" s="28"/>
      <c r="S22396" s="25"/>
    </row>
    <row r="22397" spans="2:19" s="16" customFormat="1" outlineLevel="2" x14ac:dyDescent="0.25">
      <c r="B22397" s="16" t="s">
        <v>5953</v>
      </c>
      <c r="C22397" s="16" t="s">
        <v>5447</v>
      </c>
      <c r="D22397" s="16" t="s">
        <v>103</v>
      </c>
      <c r="E22397" s="16" t="s">
        <v>1786</v>
      </c>
      <c r="G22397" s="16" t="s">
        <v>1787</v>
      </c>
      <c r="H22397" s="16" t="s">
        <v>155</v>
      </c>
      <c r="I22397" s="31">
        <v>-245076639</v>
      </c>
      <c r="J22397" s="31"/>
      <c r="K22397" s="32">
        <f>IFERROR((J22397/I22397),0)</f>
        <v>0</v>
      </c>
      <c r="L22397" s="31"/>
      <c r="M22397" s="31"/>
      <c r="N22397" s="39"/>
      <c r="O22397" s="28"/>
      <c r="P22397" s="28"/>
      <c r="Q22397" s="28"/>
      <c r="R22397" s="28"/>
      <c r="S22397" s="25"/>
    </row>
    <row r="22398" spans="2:19" s="16" customFormat="1" outlineLevel="1" x14ac:dyDescent="0.25">
      <c r="B22398" s="47" t="s">
        <v>10115</v>
      </c>
      <c r="C22398" s="47" t="str">
        <f>C22397</f>
        <v>ASIGNACIONES DIRECTAS (20% DEL SGR)</v>
      </c>
      <c r="D22398" s="47"/>
      <c r="E22398" s="47" t="str">
        <f>E22397</f>
        <v>27413</v>
      </c>
      <c r="F22398" s="47"/>
      <c r="G22398" s="47" t="str">
        <f>G22397</f>
        <v xml:space="preserve">LLORÓ                                             </v>
      </c>
      <c r="H22398" s="47" t="s">
        <v>10655</v>
      </c>
      <c r="I22398" s="51">
        <f>SUBTOTAL(9,I22389:I22397)</f>
        <v>2040012568</v>
      </c>
      <c r="J22398" s="51">
        <f>SUBTOTAL(9,J22389:J22397)</f>
        <v>2285089207</v>
      </c>
      <c r="K22398" s="49">
        <f>J22398/I22398</f>
        <v>1.1201348672279356</v>
      </c>
      <c r="L22398" s="51">
        <f>SUBTOTAL(9,L22389:L22397)</f>
        <v>806289977</v>
      </c>
      <c r="M22398" s="51">
        <f>SUBTOTAL(9,M22389:M22397)</f>
        <v>1225383195</v>
      </c>
      <c r="N22398" s="50">
        <f>IFERROR((M22398/L22398),"N.A")</f>
        <v>1.5197797690098285</v>
      </c>
      <c r="O22398" s="28"/>
      <c r="P22398" s="28"/>
      <c r="Q22398" s="28"/>
      <c r="R22398" s="28"/>
      <c r="S22398" s="25"/>
    </row>
    <row r="22399" spans="2:19" s="16" customFormat="1" outlineLevel="2" x14ac:dyDescent="0.25">
      <c r="B22399" s="16" t="s">
        <v>5954</v>
      </c>
      <c r="C22399" s="16" t="s">
        <v>5447</v>
      </c>
      <c r="D22399" s="16" t="s">
        <v>103</v>
      </c>
      <c r="E22399" s="16" t="s">
        <v>1789</v>
      </c>
      <c r="G22399" s="16" t="s">
        <v>1790</v>
      </c>
      <c r="H22399" s="16" t="s">
        <v>5452</v>
      </c>
      <c r="I22399" s="31">
        <v>285764326</v>
      </c>
      <c r="J22399" s="31">
        <v>285764326</v>
      </c>
      <c r="K22399" s="32">
        <f>IFERROR((J22399/I22399),0)</f>
        <v>1</v>
      </c>
      <c r="L22399" s="31"/>
      <c r="M22399" s="31"/>
      <c r="N22399" s="39"/>
      <c r="O22399" s="28"/>
      <c r="P22399" s="28"/>
      <c r="Q22399" s="28"/>
      <c r="R22399" s="28"/>
      <c r="S22399" s="25"/>
    </row>
    <row r="22400" spans="2:19" s="16" customFormat="1" outlineLevel="2" x14ac:dyDescent="0.25">
      <c r="B22400" s="16" t="s">
        <v>5954</v>
      </c>
      <c r="C22400" s="16" t="s">
        <v>5447</v>
      </c>
      <c r="D22400" s="16" t="s">
        <v>103</v>
      </c>
      <c r="E22400" s="16" t="s">
        <v>1789</v>
      </c>
      <c r="G22400" s="16" t="s">
        <v>1790</v>
      </c>
      <c r="H22400" s="16" t="s">
        <v>5479</v>
      </c>
      <c r="I22400" s="31">
        <v>1920239683</v>
      </c>
      <c r="J22400" s="31">
        <v>1920239683</v>
      </c>
      <c r="K22400" s="32">
        <f>IFERROR((J22400/I22400),0)</f>
        <v>1</v>
      </c>
      <c r="L22400" s="31"/>
      <c r="M22400" s="31"/>
      <c r="N22400" s="39"/>
      <c r="O22400" s="28"/>
      <c r="P22400" s="28"/>
      <c r="Q22400" s="28"/>
      <c r="R22400" s="28"/>
      <c r="S22400" s="25"/>
    </row>
    <row r="22401" spans="2:19" s="16" customFormat="1" outlineLevel="1" x14ac:dyDescent="0.25">
      <c r="B22401" s="47" t="s">
        <v>10116</v>
      </c>
      <c r="C22401" s="47" t="str">
        <f>C22400</f>
        <v>ASIGNACIONES DIRECTAS (20% DEL SGR)</v>
      </c>
      <c r="D22401" s="47"/>
      <c r="E22401" s="47" t="str">
        <f>E22400</f>
        <v>27372</v>
      </c>
      <c r="F22401" s="47"/>
      <c r="G22401" s="47" t="str">
        <f>G22400</f>
        <v xml:space="preserve">JURADÓ                                            </v>
      </c>
      <c r="H22401" s="47" t="s">
        <v>10655</v>
      </c>
      <c r="I22401" s="51">
        <f>SUBTOTAL(9,I22399:I22400)</f>
        <v>2206004009</v>
      </c>
      <c r="J22401" s="51">
        <f>SUBTOTAL(9,J22399:J22400)</f>
        <v>2206004009</v>
      </c>
      <c r="K22401" s="49">
        <f>J22401/I22401</f>
        <v>1</v>
      </c>
      <c r="L22401" s="51">
        <f>SUBTOTAL(9,L22399:L22400)</f>
        <v>0</v>
      </c>
      <c r="M22401" s="51">
        <f>SUBTOTAL(9,M22399:M22400)</f>
        <v>0</v>
      </c>
      <c r="N22401" s="50" t="str">
        <f>IFERROR((M22401/L22401),"N.A")</f>
        <v>N.A</v>
      </c>
      <c r="O22401" s="28"/>
      <c r="P22401" s="28"/>
      <c r="Q22401" s="28"/>
      <c r="R22401" s="28"/>
      <c r="S22401" s="25"/>
    </row>
    <row r="22402" spans="2:19" s="16" customFormat="1" outlineLevel="2" x14ac:dyDescent="0.25">
      <c r="B22402" s="16" t="s">
        <v>5955</v>
      </c>
      <c r="C22402" s="16" t="s">
        <v>5447</v>
      </c>
      <c r="D22402" s="16" t="s">
        <v>103</v>
      </c>
      <c r="E22402" s="16" t="s">
        <v>1792</v>
      </c>
      <c r="G22402" s="16" t="s">
        <v>1793</v>
      </c>
      <c r="H22402" s="16" t="s">
        <v>152</v>
      </c>
      <c r="I22402" s="35">
        <v>2877146162</v>
      </c>
      <c r="J22402" s="35">
        <v>297837002.21000004</v>
      </c>
      <c r="K22402" s="36">
        <f>IFERROR((J22402/I22402),0)</f>
        <v>0.10351820360873278</v>
      </c>
      <c r="L22402" s="35">
        <v>1883684053</v>
      </c>
      <c r="M22402" s="35">
        <v>297837002.21000004</v>
      </c>
      <c r="N22402" s="40">
        <f>M22402/L22402</f>
        <v>0.15811409654164549</v>
      </c>
      <c r="O22402" s="28"/>
      <c r="P22402" s="28"/>
      <c r="Q22402" s="28"/>
      <c r="R22402" s="28"/>
      <c r="S22402" s="25"/>
    </row>
    <row r="22403" spans="2:19" s="16" customFormat="1" outlineLevel="2" x14ac:dyDescent="0.25">
      <c r="B22403" s="16" t="s">
        <v>5955</v>
      </c>
      <c r="C22403" s="16" t="s">
        <v>5447</v>
      </c>
      <c r="D22403" s="16" t="s">
        <v>103</v>
      </c>
      <c r="E22403" s="16" t="s">
        <v>1792</v>
      </c>
      <c r="G22403" s="16" t="s">
        <v>1793</v>
      </c>
      <c r="H22403" s="16" t="s">
        <v>5452</v>
      </c>
      <c r="I22403" s="31">
        <v>116333509</v>
      </c>
      <c r="J22403" s="31">
        <v>116333509</v>
      </c>
      <c r="K22403" s="32">
        <f>IFERROR((J22403/I22403),0)</f>
        <v>1</v>
      </c>
      <c r="L22403" s="31"/>
      <c r="M22403" s="31"/>
      <c r="N22403" s="39"/>
      <c r="O22403" s="28"/>
      <c r="P22403" s="28"/>
      <c r="Q22403" s="28"/>
      <c r="R22403" s="28"/>
      <c r="S22403" s="25"/>
    </row>
    <row r="22404" spans="2:19" s="16" customFormat="1" outlineLevel="2" x14ac:dyDescent="0.25">
      <c r="B22404" s="16" t="s">
        <v>5955</v>
      </c>
      <c r="C22404" s="16" t="s">
        <v>5447</v>
      </c>
      <c r="D22404" s="16" t="s">
        <v>103</v>
      </c>
      <c r="E22404" s="16" t="s">
        <v>1792</v>
      </c>
      <c r="G22404" s="16" t="s">
        <v>1793</v>
      </c>
      <c r="H22404" s="16" t="s">
        <v>19</v>
      </c>
      <c r="I22404" s="31">
        <v>691304872</v>
      </c>
      <c r="J22404" s="31">
        <v>691304872</v>
      </c>
      <c r="K22404" s="32">
        <f>IFERROR((J22404/I22404),0)</f>
        <v>1</v>
      </c>
      <c r="L22404" s="31"/>
      <c r="M22404" s="31"/>
      <c r="N22404" s="39"/>
      <c r="O22404" s="28"/>
      <c r="P22404" s="28"/>
      <c r="Q22404" s="28"/>
      <c r="R22404" s="28"/>
      <c r="S22404" s="25"/>
    </row>
    <row r="22405" spans="2:19" s="16" customFormat="1" outlineLevel="2" x14ac:dyDescent="0.25">
      <c r="B22405" s="16" t="s">
        <v>5955</v>
      </c>
      <c r="C22405" s="16" t="s">
        <v>5447</v>
      </c>
      <c r="D22405" s="16" t="s">
        <v>103</v>
      </c>
      <c r="E22405" s="16" t="s">
        <v>1792</v>
      </c>
      <c r="G22405" s="16" t="s">
        <v>1793</v>
      </c>
      <c r="H22405" s="16" t="s">
        <v>154</v>
      </c>
      <c r="I22405" s="31">
        <v>17795</v>
      </c>
      <c r="J22405" s="31">
        <v>17795</v>
      </c>
      <c r="K22405" s="32">
        <f>IFERROR((J22405/I22405),0)</f>
        <v>1</v>
      </c>
      <c r="L22405" s="31"/>
      <c r="M22405" s="31"/>
      <c r="N22405" s="39"/>
      <c r="O22405" s="28"/>
      <c r="P22405" s="28"/>
      <c r="Q22405" s="28"/>
      <c r="R22405" s="28"/>
      <c r="S22405" s="25"/>
    </row>
    <row r="22406" spans="2:19" s="16" customFormat="1" outlineLevel="2" x14ac:dyDescent="0.25">
      <c r="B22406" s="16" t="s">
        <v>5955</v>
      </c>
      <c r="C22406" s="16" t="s">
        <v>5447</v>
      </c>
      <c r="D22406" s="16" t="s">
        <v>103</v>
      </c>
      <c r="E22406" s="16" t="s">
        <v>1792</v>
      </c>
      <c r="G22406" s="16" t="s">
        <v>1793</v>
      </c>
      <c r="H22406" s="16" t="s">
        <v>331</v>
      </c>
      <c r="I22406" s="31">
        <v>37205533</v>
      </c>
      <c r="J22406" s="31">
        <v>37205533</v>
      </c>
      <c r="K22406" s="32">
        <f>IFERROR((J22406/I22406),0)</f>
        <v>1</v>
      </c>
      <c r="L22406" s="31"/>
      <c r="M22406" s="31"/>
      <c r="N22406" s="39"/>
      <c r="O22406" s="28"/>
      <c r="P22406" s="28"/>
      <c r="Q22406" s="28"/>
      <c r="R22406" s="28"/>
      <c r="S22406" s="25"/>
    </row>
    <row r="22407" spans="2:19" s="16" customFormat="1" outlineLevel="2" x14ac:dyDescent="0.25">
      <c r="B22407" s="16" t="s">
        <v>5955</v>
      </c>
      <c r="C22407" s="16" t="s">
        <v>5447</v>
      </c>
      <c r="D22407" s="16" t="s">
        <v>105</v>
      </c>
      <c r="E22407" s="16" t="s">
        <v>1792</v>
      </c>
      <c r="G22407" s="16" t="s">
        <v>1793</v>
      </c>
      <c r="H22407" s="16" t="s">
        <v>4491</v>
      </c>
      <c r="I22407" s="31">
        <v>69252711</v>
      </c>
      <c r="J22407" s="31">
        <v>69252711</v>
      </c>
      <c r="K22407" s="32">
        <f>IFERROR((J22407/I22407),0)</f>
        <v>1</v>
      </c>
      <c r="L22407" s="31"/>
      <c r="M22407" s="31"/>
      <c r="N22407" s="39"/>
      <c r="O22407" s="28"/>
      <c r="P22407" s="28"/>
      <c r="Q22407" s="28"/>
      <c r="R22407" s="28"/>
      <c r="S22407" s="25"/>
    </row>
    <row r="22408" spans="2:19" s="16" customFormat="1" outlineLevel="2" x14ac:dyDescent="0.25">
      <c r="B22408" s="16" t="s">
        <v>5955</v>
      </c>
      <c r="C22408" s="16" t="s">
        <v>5447</v>
      </c>
      <c r="D22408" s="16" t="s">
        <v>103</v>
      </c>
      <c r="E22408" s="16" t="s">
        <v>1792</v>
      </c>
      <c r="G22408" s="16" t="s">
        <v>1793</v>
      </c>
      <c r="H22408" s="16" t="s">
        <v>231</v>
      </c>
      <c r="I22408" s="31">
        <v>451534119</v>
      </c>
      <c r="J22408" s="31">
        <v>451534119</v>
      </c>
      <c r="K22408" s="32">
        <f>IFERROR((J22408/I22408),0)</f>
        <v>1</v>
      </c>
      <c r="L22408" s="31"/>
      <c r="M22408" s="31"/>
      <c r="N22408" s="39"/>
      <c r="O22408" s="28"/>
      <c r="P22408" s="28"/>
      <c r="Q22408" s="28"/>
      <c r="R22408" s="28"/>
      <c r="S22408" s="25"/>
    </row>
    <row r="22409" spans="2:19" s="16" customFormat="1" outlineLevel="2" x14ac:dyDescent="0.25">
      <c r="B22409" s="16" t="s">
        <v>5955</v>
      </c>
      <c r="C22409" s="16" t="s">
        <v>5447</v>
      </c>
      <c r="D22409" s="16" t="s">
        <v>103</v>
      </c>
      <c r="E22409" s="16" t="s">
        <v>1792</v>
      </c>
      <c r="G22409" s="16" t="s">
        <v>1793</v>
      </c>
      <c r="H22409" s="16" t="s">
        <v>155</v>
      </c>
      <c r="I22409" s="31">
        <v>-575429232</v>
      </c>
      <c r="J22409" s="31"/>
      <c r="K22409" s="32">
        <f>IFERROR((J22409/I22409),0)</f>
        <v>0</v>
      </c>
      <c r="L22409" s="31"/>
      <c r="M22409" s="31"/>
      <c r="N22409" s="39"/>
      <c r="O22409" s="28"/>
      <c r="P22409" s="28"/>
      <c r="Q22409" s="28"/>
      <c r="R22409" s="28"/>
      <c r="S22409" s="25"/>
    </row>
    <row r="22410" spans="2:19" s="16" customFormat="1" outlineLevel="1" x14ac:dyDescent="0.25">
      <c r="B22410" s="47" t="s">
        <v>10117</v>
      </c>
      <c r="C22410" s="47" t="str">
        <f>C22409</f>
        <v>ASIGNACIONES DIRECTAS (20% DEL SGR)</v>
      </c>
      <c r="D22410" s="47"/>
      <c r="E22410" s="47" t="str">
        <f>E22409</f>
        <v>27361</v>
      </c>
      <c r="F22410" s="47"/>
      <c r="G22410" s="47" t="str">
        <f>G22409</f>
        <v xml:space="preserve">ISTMINA                                           </v>
      </c>
      <c r="H22410" s="47" t="s">
        <v>10655</v>
      </c>
      <c r="I22410" s="51">
        <f>SUBTOTAL(9,I22402:I22409)</f>
        <v>3667365469</v>
      </c>
      <c r="J22410" s="51">
        <f>SUBTOTAL(9,J22402:J22409)</f>
        <v>1663485541.21</v>
      </c>
      <c r="K22410" s="49">
        <f>J22410/I22410</f>
        <v>0.45359142830768689</v>
      </c>
      <c r="L22410" s="51">
        <f>SUBTOTAL(9,L22402:L22409)</f>
        <v>1883684053</v>
      </c>
      <c r="M22410" s="51">
        <f>SUBTOTAL(9,M22402:M22409)</f>
        <v>297837002.21000004</v>
      </c>
      <c r="N22410" s="50">
        <f>IFERROR((M22410/L22410),"N.A")</f>
        <v>0.15811409654164549</v>
      </c>
      <c r="O22410" s="28"/>
      <c r="P22410" s="28"/>
      <c r="Q22410" s="28"/>
      <c r="R22410" s="28"/>
      <c r="S22410" s="25"/>
    </row>
    <row r="22411" spans="2:19" s="16" customFormat="1" outlineLevel="2" x14ac:dyDescent="0.25">
      <c r="B22411" s="16" t="s">
        <v>5956</v>
      </c>
      <c r="C22411" s="16" t="s">
        <v>5447</v>
      </c>
      <c r="D22411" s="16" t="s">
        <v>103</v>
      </c>
      <c r="E22411" s="16" t="s">
        <v>1795</v>
      </c>
      <c r="G22411" s="16" t="s">
        <v>1796</v>
      </c>
      <c r="H22411" s="16" t="s">
        <v>5452</v>
      </c>
      <c r="I22411" s="31">
        <v>2000967</v>
      </c>
      <c r="J22411" s="31">
        <v>2000967</v>
      </c>
      <c r="K22411" s="32">
        <f>IFERROR((J22411/I22411),0)</f>
        <v>1</v>
      </c>
      <c r="L22411" s="31"/>
      <c r="M22411" s="31"/>
      <c r="N22411" s="39"/>
      <c r="O22411" s="28"/>
      <c r="P22411" s="28"/>
      <c r="Q22411" s="28"/>
      <c r="R22411" s="28"/>
      <c r="S22411" s="25"/>
    </row>
    <row r="22412" spans="2:19" s="16" customFormat="1" outlineLevel="2" x14ac:dyDescent="0.25">
      <c r="B22412" s="16" t="s">
        <v>5956</v>
      </c>
      <c r="C22412" s="16" t="s">
        <v>5447</v>
      </c>
      <c r="D22412" s="16" t="s">
        <v>103</v>
      </c>
      <c r="E22412" s="16" t="s">
        <v>1795</v>
      </c>
      <c r="G22412" s="16" t="s">
        <v>1796</v>
      </c>
      <c r="H22412" s="16" t="s">
        <v>19</v>
      </c>
      <c r="I22412" s="31">
        <v>13409116</v>
      </c>
      <c r="J22412" s="31">
        <v>13409116</v>
      </c>
      <c r="K22412" s="32">
        <f>IFERROR((J22412/I22412),0)</f>
        <v>1</v>
      </c>
      <c r="L22412" s="31"/>
      <c r="M22412" s="31"/>
      <c r="N22412" s="39"/>
      <c r="O22412" s="28"/>
      <c r="P22412" s="28"/>
      <c r="Q22412" s="28"/>
      <c r="R22412" s="28"/>
      <c r="S22412" s="25"/>
    </row>
    <row r="22413" spans="2:19" s="16" customFormat="1" outlineLevel="1" x14ac:dyDescent="0.25">
      <c r="B22413" s="47" t="s">
        <v>10118</v>
      </c>
      <c r="C22413" s="47" t="str">
        <f>C22412</f>
        <v>ASIGNACIONES DIRECTAS (20% DEL SGR)</v>
      </c>
      <c r="D22413" s="47"/>
      <c r="E22413" s="47" t="str">
        <f>E22412</f>
        <v>27250</v>
      </c>
      <c r="F22413" s="47"/>
      <c r="G22413" s="47" t="str">
        <f>G22412</f>
        <v xml:space="preserve">EL LITORAL DEL SAN JUAN                           </v>
      </c>
      <c r="H22413" s="47" t="s">
        <v>10655</v>
      </c>
      <c r="I22413" s="51">
        <f>SUBTOTAL(9,I22411:I22412)</f>
        <v>15410083</v>
      </c>
      <c r="J22413" s="51">
        <f>SUBTOTAL(9,J22411:J22412)</f>
        <v>15410083</v>
      </c>
      <c r="K22413" s="49">
        <f>J22413/I22413</f>
        <v>1</v>
      </c>
      <c r="L22413" s="51">
        <f>SUBTOTAL(9,L22411:L22412)</f>
        <v>0</v>
      </c>
      <c r="M22413" s="51">
        <f>SUBTOTAL(9,M22411:M22412)</f>
        <v>0</v>
      </c>
      <c r="N22413" s="50" t="str">
        <f>IFERROR((M22413/L22413),"N.A")</f>
        <v>N.A</v>
      </c>
      <c r="O22413" s="28"/>
      <c r="P22413" s="28"/>
      <c r="Q22413" s="28"/>
      <c r="R22413" s="28"/>
      <c r="S22413" s="25"/>
    </row>
    <row r="22414" spans="2:19" s="16" customFormat="1" outlineLevel="2" x14ac:dyDescent="0.25">
      <c r="B22414" s="16" t="s">
        <v>5957</v>
      </c>
      <c r="C22414" s="16" t="s">
        <v>5447</v>
      </c>
      <c r="D22414" s="16" t="s">
        <v>103</v>
      </c>
      <c r="E22414" s="16" t="s">
        <v>1798</v>
      </c>
      <c r="G22414" s="16" t="s">
        <v>1799</v>
      </c>
      <c r="H22414" s="16" t="s">
        <v>152</v>
      </c>
      <c r="I22414" s="35">
        <v>3477802873</v>
      </c>
      <c r="J22414" s="35">
        <v>1586603543.8799999</v>
      </c>
      <c r="K22414" s="36">
        <f>IFERROR((J22414/I22414),0)</f>
        <v>0.45620858968104022</v>
      </c>
      <c r="L22414" s="35">
        <v>2261679261</v>
      </c>
      <c r="M22414" s="35">
        <v>1586603543.8799999</v>
      </c>
      <c r="N22414" s="40">
        <f>M22414/L22414</f>
        <v>0.70151571499951948</v>
      </c>
      <c r="O22414" s="28"/>
      <c r="P22414" s="28"/>
      <c r="Q22414" s="28"/>
      <c r="R22414" s="28"/>
      <c r="S22414" s="25"/>
    </row>
    <row r="22415" spans="2:19" s="16" customFormat="1" outlineLevel="2" x14ac:dyDescent="0.25">
      <c r="B22415" s="16" t="s">
        <v>5957</v>
      </c>
      <c r="C22415" s="16" t="s">
        <v>5447</v>
      </c>
      <c r="D22415" s="16" t="s">
        <v>103</v>
      </c>
      <c r="E22415" s="16" t="s">
        <v>1798</v>
      </c>
      <c r="G22415" s="16" t="s">
        <v>1799</v>
      </c>
      <c r="H22415" s="16" t="s">
        <v>5452</v>
      </c>
      <c r="I22415" s="31">
        <v>370051178</v>
      </c>
      <c r="J22415" s="31">
        <v>370051178</v>
      </c>
      <c r="K22415" s="32">
        <f>IFERROR((J22415/I22415),0)</f>
        <v>1</v>
      </c>
      <c r="L22415" s="31"/>
      <c r="M22415" s="31"/>
      <c r="N22415" s="39"/>
      <c r="O22415" s="28"/>
      <c r="P22415" s="28"/>
      <c r="Q22415" s="28"/>
      <c r="R22415" s="28"/>
      <c r="S22415" s="25"/>
    </row>
    <row r="22416" spans="2:19" s="16" customFormat="1" outlineLevel="2" x14ac:dyDescent="0.25">
      <c r="B22416" s="16" t="s">
        <v>5957</v>
      </c>
      <c r="C22416" s="16" t="s">
        <v>5447</v>
      </c>
      <c r="D22416" s="16" t="s">
        <v>103</v>
      </c>
      <c r="E22416" s="16" t="s">
        <v>1798</v>
      </c>
      <c r="G22416" s="16" t="s">
        <v>1799</v>
      </c>
      <c r="H22416" s="16" t="s">
        <v>19</v>
      </c>
      <c r="I22416" s="31">
        <v>1845451736</v>
      </c>
      <c r="J22416" s="31">
        <v>1845451736</v>
      </c>
      <c r="K22416" s="32">
        <f>IFERROR((J22416/I22416),0)</f>
        <v>1</v>
      </c>
      <c r="L22416" s="31"/>
      <c r="M22416" s="31"/>
      <c r="N22416" s="39"/>
      <c r="O22416" s="28"/>
      <c r="P22416" s="28"/>
      <c r="Q22416" s="28"/>
      <c r="R22416" s="28"/>
      <c r="S22416" s="25"/>
    </row>
    <row r="22417" spans="2:19" s="16" customFormat="1" outlineLevel="2" x14ac:dyDescent="0.25">
      <c r="B22417" s="16" t="s">
        <v>5957</v>
      </c>
      <c r="C22417" s="16" t="s">
        <v>5447</v>
      </c>
      <c r="D22417" s="16" t="s">
        <v>103</v>
      </c>
      <c r="E22417" s="16" t="s">
        <v>1798</v>
      </c>
      <c r="G22417" s="16" t="s">
        <v>1799</v>
      </c>
      <c r="H22417" s="16" t="s">
        <v>154</v>
      </c>
      <c r="I22417" s="31">
        <v>21510</v>
      </c>
      <c r="J22417" s="31">
        <v>21510</v>
      </c>
      <c r="K22417" s="32">
        <f>IFERROR((J22417/I22417),0)</f>
        <v>1</v>
      </c>
      <c r="L22417" s="31"/>
      <c r="M22417" s="31"/>
      <c r="N22417" s="39"/>
      <c r="O22417" s="28"/>
      <c r="P22417" s="28"/>
      <c r="Q22417" s="28"/>
      <c r="R22417" s="28"/>
      <c r="S22417" s="25"/>
    </row>
    <row r="22418" spans="2:19" s="16" customFormat="1" outlineLevel="2" x14ac:dyDescent="0.25">
      <c r="B22418" s="16" t="s">
        <v>5957</v>
      </c>
      <c r="C22418" s="16" t="s">
        <v>5447</v>
      </c>
      <c r="D22418" s="16" t="s">
        <v>103</v>
      </c>
      <c r="E22418" s="16" t="s">
        <v>1798</v>
      </c>
      <c r="G22418" s="16" t="s">
        <v>1799</v>
      </c>
      <c r="H22418" s="16" t="s">
        <v>331</v>
      </c>
      <c r="I22418" s="31">
        <v>42165319</v>
      </c>
      <c r="J22418" s="31">
        <v>42165319</v>
      </c>
      <c r="K22418" s="32">
        <f>IFERROR((J22418/I22418),0)</f>
        <v>1</v>
      </c>
      <c r="L22418" s="31"/>
      <c r="M22418" s="31"/>
      <c r="N22418" s="39"/>
      <c r="O22418" s="28"/>
      <c r="P22418" s="28"/>
      <c r="Q22418" s="28"/>
      <c r="R22418" s="28"/>
      <c r="S22418" s="25"/>
    </row>
    <row r="22419" spans="2:19" s="16" customFormat="1" outlineLevel="2" x14ac:dyDescent="0.25">
      <c r="B22419" s="16" t="s">
        <v>5957</v>
      </c>
      <c r="C22419" s="16" t="s">
        <v>5447</v>
      </c>
      <c r="D22419" s="16" t="s">
        <v>105</v>
      </c>
      <c r="E22419" s="16" t="s">
        <v>1798</v>
      </c>
      <c r="G22419" s="16" t="s">
        <v>1799</v>
      </c>
      <c r="H22419" s="16" t="s">
        <v>4491</v>
      </c>
      <c r="I22419" s="31">
        <v>6548499027</v>
      </c>
      <c r="J22419" s="31">
        <v>6548499027</v>
      </c>
      <c r="K22419" s="32">
        <f>IFERROR((J22419/I22419),0)</f>
        <v>1</v>
      </c>
      <c r="L22419" s="31"/>
      <c r="M22419" s="31"/>
      <c r="N22419" s="39"/>
      <c r="O22419" s="28"/>
      <c r="P22419" s="28"/>
      <c r="Q22419" s="28"/>
      <c r="R22419" s="28"/>
      <c r="S22419" s="25"/>
    </row>
    <row r="22420" spans="2:19" s="16" customFormat="1" outlineLevel="2" x14ac:dyDescent="0.25">
      <c r="B22420" s="16" t="s">
        <v>5957</v>
      </c>
      <c r="C22420" s="16" t="s">
        <v>5447</v>
      </c>
      <c r="D22420" s="16" t="s">
        <v>103</v>
      </c>
      <c r="E22420" s="16" t="s">
        <v>1798</v>
      </c>
      <c r="G22420" s="16" t="s">
        <v>1799</v>
      </c>
      <c r="H22420" s="16" t="s">
        <v>5588</v>
      </c>
      <c r="I22420" s="31">
        <v>13096381076</v>
      </c>
      <c r="J22420" s="31">
        <v>13096381076</v>
      </c>
      <c r="K22420" s="32">
        <f>IFERROR((J22420/I22420),0)</f>
        <v>1</v>
      </c>
      <c r="L22420" s="31"/>
      <c r="M22420" s="31"/>
      <c r="N22420" s="39"/>
      <c r="O22420" s="28"/>
      <c r="P22420" s="28"/>
      <c r="Q22420" s="28"/>
      <c r="R22420" s="28"/>
      <c r="S22420" s="25"/>
    </row>
    <row r="22421" spans="2:19" s="16" customFormat="1" outlineLevel="2" x14ac:dyDescent="0.25">
      <c r="B22421" s="16" t="s">
        <v>5957</v>
      </c>
      <c r="C22421" s="16" t="s">
        <v>5447</v>
      </c>
      <c r="D22421" s="16" t="s">
        <v>103</v>
      </c>
      <c r="E22421" s="16" t="s">
        <v>1798</v>
      </c>
      <c r="G22421" s="16" t="s">
        <v>1799</v>
      </c>
      <c r="H22421" s="16" t="s">
        <v>231</v>
      </c>
      <c r="I22421" s="31">
        <v>538645781</v>
      </c>
      <c r="J22421" s="31">
        <v>538645781</v>
      </c>
      <c r="K22421" s="32">
        <f>IFERROR((J22421/I22421),0)</f>
        <v>1</v>
      </c>
      <c r="L22421" s="31"/>
      <c r="M22421" s="31"/>
      <c r="N22421" s="39"/>
      <c r="O22421" s="28"/>
      <c r="P22421" s="28"/>
      <c r="Q22421" s="28"/>
      <c r="R22421" s="28"/>
      <c r="S22421" s="25"/>
    </row>
    <row r="22422" spans="2:19" s="16" customFormat="1" outlineLevel="2" x14ac:dyDescent="0.25">
      <c r="B22422" s="16" t="s">
        <v>5957</v>
      </c>
      <c r="C22422" s="16" t="s">
        <v>5447</v>
      </c>
      <c r="D22422" s="16" t="s">
        <v>103</v>
      </c>
      <c r="E22422" s="16" t="s">
        <v>1798</v>
      </c>
      <c r="G22422" s="16" t="s">
        <v>1799</v>
      </c>
      <c r="H22422" s="16" t="s">
        <v>155</v>
      </c>
      <c r="I22422" s="31">
        <v>-695560575</v>
      </c>
      <c r="J22422" s="31"/>
      <c r="K22422" s="32">
        <f>IFERROR((J22422/I22422),0)</f>
        <v>0</v>
      </c>
      <c r="L22422" s="31"/>
      <c r="M22422" s="31"/>
      <c r="N22422" s="39"/>
      <c r="O22422" s="28"/>
      <c r="P22422" s="28"/>
      <c r="Q22422" s="28"/>
      <c r="R22422" s="28"/>
      <c r="S22422" s="25"/>
    </row>
    <row r="22423" spans="2:19" s="16" customFormat="1" outlineLevel="1" x14ac:dyDescent="0.25">
      <c r="B22423" s="47" t="s">
        <v>10119</v>
      </c>
      <c r="C22423" s="47" t="str">
        <f>C22422</f>
        <v>ASIGNACIONES DIRECTAS (20% DEL SGR)</v>
      </c>
      <c r="D22423" s="47"/>
      <c r="E22423" s="47" t="str">
        <f>E22422</f>
        <v>27245</v>
      </c>
      <c r="F22423" s="47"/>
      <c r="G22423" s="47" t="str">
        <f>G22422</f>
        <v xml:space="preserve">EL CARMEN DE ATRATO                               </v>
      </c>
      <c r="H22423" s="47" t="s">
        <v>10655</v>
      </c>
      <c r="I22423" s="51">
        <f>SUBTOTAL(9,I22414:I22422)</f>
        <v>25223457925</v>
      </c>
      <c r="J22423" s="51">
        <f>SUBTOTAL(9,J22414:J22422)</f>
        <v>24027819170.880001</v>
      </c>
      <c r="K22423" s="49">
        <f>J22423/I22423</f>
        <v>0.95259814266247167</v>
      </c>
      <c r="L22423" s="51">
        <f>SUBTOTAL(9,L22414:L22422)</f>
        <v>2261679261</v>
      </c>
      <c r="M22423" s="51">
        <f>SUBTOTAL(9,M22414:M22422)</f>
        <v>1586603543.8799999</v>
      </c>
      <c r="N22423" s="50">
        <f>IFERROR((M22423/L22423),"N.A")</f>
        <v>0.70151571499951948</v>
      </c>
      <c r="O22423" s="28"/>
      <c r="P22423" s="28"/>
      <c r="Q22423" s="28"/>
      <c r="R22423" s="28"/>
      <c r="S22423" s="25"/>
    </row>
    <row r="22424" spans="2:19" s="16" customFormat="1" outlineLevel="2" x14ac:dyDescent="0.25">
      <c r="B22424" s="16" t="s">
        <v>5958</v>
      </c>
      <c r="C22424" s="16" t="s">
        <v>5447</v>
      </c>
      <c r="D22424" s="16" t="s">
        <v>103</v>
      </c>
      <c r="E22424" s="16" t="s">
        <v>1801</v>
      </c>
      <c r="G22424" s="16" t="s">
        <v>1802</v>
      </c>
      <c r="H22424" s="16" t="s">
        <v>152</v>
      </c>
      <c r="I22424" s="35">
        <v>1256363371</v>
      </c>
      <c r="J22424" s="35">
        <v>1256363371</v>
      </c>
      <c r="K22424" s="36">
        <f>IFERROR((J22424/I22424),0)</f>
        <v>1</v>
      </c>
      <c r="L22424" s="35">
        <v>824246824</v>
      </c>
      <c r="M22424" s="35">
        <v>1256363371</v>
      </c>
      <c r="N22424" s="40">
        <f>M22424/L22424</f>
        <v>1.5242562475436363</v>
      </c>
      <c r="O22424" s="28"/>
      <c r="P22424" s="28"/>
      <c r="Q22424" s="28"/>
      <c r="R22424" s="28"/>
      <c r="S22424" s="25"/>
    </row>
    <row r="22425" spans="2:19" s="16" customFormat="1" outlineLevel="2" x14ac:dyDescent="0.25">
      <c r="B22425" s="16" t="s">
        <v>5958</v>
      </c>
      <c r="C22425" s="16" t="s">
        <v>5447</v>
      </c>
      <c r="D22425" s="16" t="s">
        <v>103</v>
      </c>
      <c r="E22425" s="16" t="s">
        <v>1801</v>
      </c>
      <c r="G22425" s="16" t="s">
        <v>1802</v>
      </c>
      <c r="H22425" s="16" t="s">
        <v>5452</v>
      </c>
      <c r="I22425" s="31">
        <v>138822864</v>
      </c>
      <c r="J22425" s="31">
        <v>138822864</v>
      </c>
      <c r="K22425" s="32">
        <f>IFERROR((J22425/I22425),0)</f>
        <v>1</v>
      </c>
      <c r="L22425" s="31"/>
      <c r="M22425" s="31"/>
      <c r="N22425" s="39"/>
      <c r="O22425" s="28"/>
      <c r="P22425" s="28"/>
      <c r="Q22425" s="28"/>
      <c r="R22425" s="28"/>
      <c r="S22425" s="25"/>
    </row>
    <row r="22426" spans="2:19" s="16" customFormat="1" outlineLevel="2" x14ac:dyDescent="0.25">
      <c r="B22426" s="16" t="s">
        <v>5958</v>
      </c>
      <c r="C22426" s="16" t="s">
        <v>5447</v>
      </c>
      <c r="D22426" s="16" t="s">
        <v>103</v>
      </c>
      <c r="E22426" s="16" t="s">
        <v>1801</v>
      </c>
      <c r="G22426" s="16" t="s">
        <v>1802</v>
      </c>
      <c r="H22426" s="16" t="s">
        <v>19</v>
      </c>
      <c r="I22426" s="31">
        <v>299512038</v>
      </c>
      <c r="J22426" s="31">
        <v>299512038</v>
      </c>
      <c r="K22426" s="32">
        <f>IFERROR((J22426/I22426),0)</f>
        <v>1</v>
      </c>
      <c r="L22426" s="31"/>
      <c r="M22426" s="31"/>
      <c r="N22426" s="39"/>
      <c r="O22426" s="28"/>
      <c r="P22426" s="28"/>
      <c r="Q22426" s="28"/>
      <c r="R22426" s="28"/>
      <c r="S22426" s="25"/>
    </row>
    <row r="22427" spans="2:19" s="16" customFormat="1" outlineLevel="2" x14ac:dyDescent="0.25">
      <c r="B22427" s="16" t="s">
        <v>5958</v>
      </c>
      <c r="C22427" s="16" t="s">
        <v>5447</v>
      </c>
      <c r="D22427" s="16" t="s">
        <v>103</v>
      </c>
      <c r="E22427" s="16" t="s">
        <v>1801</v>
      </c>
      <c r="G22427" s="16" t="s">
        <v>1802</v>
      </c>
      <c r="H22427" s="16" t="s">
        <v>154</v>
      </c>
      <c r="I22427" s="31">
        <v>7770</v>
      </c>
      <c r="J22427" s="31">
        <v>7770</v>
      </c>
      <c r="K22427" s="32">
        <f>IFERROR((J22427/I22427),0)</f>
        <v>1</v>
      </c>
      <c r="L22427" s="31"/>
      <c r="M22427" s="31"/>
      <c r="N22427" s="39"/>
      <c r="O22427" s="28"/>
      <c r="P22427" s="28"/>
      <c r="Q22427" s="28"/>
      <c r="R22427" s="28"/>
      <c r="S22427" s="25"/>
    </row>
    <row r="22428" spans="2:19" s="16" customFormat="1" outlineLevel="2" x14ac:dyDescent="0.25">
      <c r="B22428" s="16" t="s">
        <v>5958</v>
      </c>
      <c r="C22428" s="16" t="s">
        <v>5447</v>
      </c>
      <c r="D22428" s="16" t="s">
        <v>103</v>
      </c>
      <c r="E22428" s="16" t="s">
        <v>1801</v>
      </c>
      <c r="G22428" s="16" t="s">
        <v>1802</v>
      </c>
      <c r="H22428" s="16" t="s">
        <v>331</v>
      </c>
      <c r="I22428" s="31">
        <v>37511286</v>
      </c>
      <c r="J22428" s="31">
        <v>37511286</v>
      </c>
      <c r="K22428" s="32">
        <f>IFERROR((J22428/I22428),0)</f>
        <v>1</v>
      </c>
      <c r="L22428" s="31"/>
      <c r="M22428" s="31"/>
      <c r="N22428" s="39"/>
      <c r="O22428" s="28"/>
      <c r="P22428" s="28"/>
      <c r="Q22428" s="28"/>
      <c r="R22428" s="28"/>
      <c r="S22428" s="25"/>
    </row>
    <row r="22429" spans="2:19" s="16" customFormat="1" outlineLevel="2" x14ac:dyDescent="0.25">
      <c r="B22429" s="16" t="s">
        <v>5958</v>
      </c>
      <c r="C22429" s="16" t="s">
        <v>5447</v>
      </c>
      <c r="D22429" s="16" t="s">
        <v>105</v>
      </c>
      <c r="E22429" s="16" t="s">
        <v>1801</v>
      </c>
      <c r="G22429" s="16" t="s">
        <v>1802</v>
      </c>
      <c r="H22429" s="16" t="s">
        <v>4491</v>
      </c>
      <c r="I22429" s="31">
        <v>40192493</v>
      </c>
      <c r="J22429" s="31">
        <v>40192493</v>
      </c>
      <c r="K22429" s="32">
        <f>IFERROR((J22429/I22429),0)</f>
        <v>1</v>
      </c>
      <c r="L22429" s="31"/>
      <c r="M22429" s="31"/>
      <c r="N22429" s="39"/>
      <c r="O22429" s="28"/>
      <c r="P22429" s="28"/>
      <c r="Q22429" s="28"/>
      <c r="R22429" s="28"/>
      <c r="S22429" s="25"/>
    </row>
    <row r="22430" spans="2:19" s="16" customFormat="1" outlineLevel="2" x14ac:dyDescent="0.25">
      <c r="B22430" s="16" t="s">
        <v>5958</v>
      </c>
      <c r="C22430" s="16" t="s">
        <v>5447</v>
      </c>
      <c r="D22430" s="16" t="s">
        <v>103</v>
      </c>
      <c r="E22430" s="16" t="s">
        <v>1801</v>
      </c>
      <c r="G22430" s="16" t="s">
        <v>1802</v>
      </c>
      <c r="H22430" s="16" t="s">
        <v>231</v>
      </c>
      <c r="I22430" s="31">
        <v>197967814</v>
      </c>
      <c r="J22430" s="31">
        <v>197967814</v>
      </c>
      <c r="K22430" s="32">
        <f>IFERROR((J22430/I22430),0)</f>
        <v>1</v>
      </c>
      <c r="L22430" s="31"/>
      <c r="M22430" s="31"/>
      <c r="N22430" s="39"/>
      <c r="O22430" s="28"/>
      <c r="P22430" s="28"/>
      <c r="Q22430" s="28"/>
      <c r="R22430" s="28"/>
      <c r="S22430" s="25"/>
    </row>
    <row r="22431" spans="2:19" s="16" customFormat="1" outlineLevel="2" x14ac:dyDescent="0.25">
      <c r="B22431" s="16" t="s">
        <v>5958</v>
      </c>
      <c r="C22431" s="16" t="s">
        <v>5447</v>
      </c>
      <c r="D22431" s="16" t="s">
        <v>103</v>
      </c>
      <c r="E22431" s="16" t="s">
        <v>1801</v>
      </c>
      <c r="G22431" s="16" t="s">
        <v>1802</v>
      </c>
      <c r="H22431" s="16" t="s">
        <v>155</v>
      </c>
      <c r="I22431" s="31">
        <v>-251272674</v>
      </c>
      <c r="J22431" s="31"/>
      <c r="K22431" s="32">
        <f>IFERROR((J22431/I22431),0)</f>
        <v>0</v>
      </c>
      <c r="L22431" s="31"/>
      <c r="M22431" s="31"/>
      <c r="N22431" s="39"/>
      <c r="O22431" s="28"/>
      <c r="P22431" s="28"/>
      <c r="Q22431" s="28"/>
      <c r="R22431" s="28"/>
      <c r="S22431" s="25"/>
    </row>
    <row r="22432" spans="2:19" s="16" customFormat="1" outlineLevel="1" x14ac:dyDescent="0.25">
      <c r="B22432" s="47" t="s">
        <v>10120</v>
      </c>
      <c r="C22432" s="47" t="str">
        <f>C22431</f>
        <v>ASIGNACIONES DIRECTAS (20% DEL SGR)</v>
      </c>
      <c r="D22432" s="47"/>
      <c r="E22432" s="47" t="str">
        <f>E22431</f>
        <v>27205</v>
      </c>
      <c r="F22432" s="47"/>
      <c r="G22432" s="47" t="str">
        <f>G22431</f>
        <v xml:space="preserve">CONDOTO                                           </v>
      </c>
      <c r="H22432" s="47" t="s">
        <v>10655</v>
      </c>
      <c r="I22432" s="51">
        <f>SUBTOTAL(9,I22424:I22431)</f>
        <v>1719104962</v>
      </c>
      <c r="J22432" s="51">
        <f>SUBTOTAL(9,J22424:J22431)</f>
        <v>1970377636</v>
      </c>
      <c r="K22432" s="49">
        <f>J22432/I22432</f>
        <v>1.1461648238788575</v>
      </c>
      <c r="L22432" s="51">
        <f>SUBTOTAL(9,L22424:L22431)</f>
        <v>824246824</v>
      </c>
      <c r="M22432" s="51">
        <f>SUBTOTAL(9,M22424:M22431)</f>
        <v>1256363371</v>
      </c>
      <c r="N22432" s="50">
        <f>IFERROR((M22432/L22432),"N.A")</f>
        <v>1.5242562475436363</v>
      </c>
      <c r="O22432" s="28"/>
      <c r="P22432" s="28"/>
      <c r="Q22432" s="28"/>
      <c r="R22432" s="28"/>
      <c r="S22432" s="25"/>
    </row>
    <row r="22433" spans="2:19" s="16" customFormat="1" outlineLevel="2" x14ac:dyDescent="0.25">
      <c r="B22433" s="16" t="s">
        <v>5959</v>
      </c>
      <c r="C22433" s="16" t="s">
        <v>5447</v>
      </c>
      <c r="D22433" s="16" t="s">
        <v>103</v>
      </c>
      <c r="E22433" s="16" t="s">
        <v>1804</v>
      </c>
      <c r="G22433" s="16" t="s">
        <v>1805</v>
      </c>
      <c r="H22433" s="16" t="s">
        <v>152</v>
      </c>
      <c r="I22433" s="35">
        <v>639256915</v>
      </c>
      <c r="J22433" s="35">
        <v>639256915</v>
      </c>
      <c r="K22433" s="36">
        <f>IFERROR((J22433/I22433),0)</f>
        <v>1</v>
      </c>
      <c r="L22433" s="35">
        <v>419671680</v>
      </c>
      <c r="M22433" s="35">
        <v>639256915</v>
      </c>
      <c r="N22433" s="40">
        <f>M22433/L22433</f>
        <v>1.5232310052467681</v>
      </c>
      <c r="O22433" s="28"/>
      <c r="P22433" s="28"/>
      <c r="Q22433" s="28"/>
      <c r="R22433" s="28"/>
      <c r="S22433" s="25"/>
    </row>
    <row r="22434" spans="2:19" s="16" customFormat="1" outlineLevel="2" x14ac:dyDescent="0.25">
      <c r="B22434" s="16" t="s">
        <v>5959</v>
      </c>
      <c r="C22434" s="16" t="s">
        <v>5447</v>
      </c>
      <c r="D22434" s="16" t="s">
        <v>103</v>
      </c>
      <c r="E22434" s="16" t="s">
        <v>1804</v>
      </c>
      <c r="G22434" s="16" t="s">
        <v>1805</v>
      </c>
      <c r="H22434" s="16" t="s">
        <v>5452</v>
      </c>
      <c r="I22434" s="31">
        <v>273210409</v>
      </c>
      <c r="J22434" s="31">
        <v>273210409</v>
      </c>
      <c r="K22434" s="32">
        <f>IFERROR((J22434/I22434),0)</f>
        <v>1</v>
      </c>
      <c r="L22434" s="31"/>
      <c r="M22434" s="31"/>
      <c r="N22434" s="39"/>
      <c r="O22434" s="28"/>
      <c r="P22434" s="28"/>
      <c r="Q22434" s="28"/>
      <c r="R22434" s="28"/>
      <c r="S22434" s="25"/>
    </row>
    <row r="22435" spans="2:19" s="16" customFormat="1" outlineLevel="2" x14ac:dyDescent="0.25">
      <c r="B22435" s="16" t="s">
        <v>5959</v>
      </c>
      <c r="C22435" s="16" t="s">
        <v>5447</v>
      </c>
      <c r="D22435" s="16" t="s">
        <v>103</v>
      </c>
      <c r="E22435" s="16" t="s">
        <v>1804</v>
      </c>
      <c r="G22435" s="16" t="s">
        <v>1805</v>
      </c>
      <c r="H22435" s="16" t="s">
        <v>19</v>
      </c>
      <c r="I22435" s="31">
        <v>2188427519</v>
      </c>
      <c r="J22435" s="31">
        <v>2188427519</v>
      </c>
      <c r="K22435" s="32">
        <f>IFERROR((J22435/I22435),0)</f>
        <v>1</v>
      </c>
      <c r="L22435" s="31"/>
      <c r="M22435" s="31"/>
      <c r="N22435" s="39"/>
      <c r="O22435" s="28"/>
      <c r="P22435" s="28"/>
      <c r="Q22435" s="28"/>
      <c r="R22435" s="28"/>
      <c r="S22435" s="25"/>
    </row>
    <row r="22436" spans="2:19" s="16" customFormat="1" outlineLevel="2" x14ac:dyDescent="0.25">
      <c r="B22436" s="16" t="s">
        <v>5959</v>
      </c>
      <c r="C22436" s="16" t="s">
        <v>5447</v>
      </c>
      <c r="D22436" s="16" t="s">
        <v>103</v>
      </c>
      <c r="E22436" s="16" t="s">
        <v>1804</v>
      </c>
      <c r="G22436" s="16" t="s">
        <v>1805</v>
      </c>
      <c r="H22436" s="16" t="s">
        <v>154</v>
      </c>
      <c r="I22436" s="31">
        <v>3954</v>
      </c>
      <c r="J22436" s="31">
        <v>3954</v>
      </c>
      <c r="K22436" s="32">
        <f>IFERROR((J22436/I22436),0)</f>
        <v>1</v>
      </c>
      <c r="L22436" s="31"/>
      <c r="M22436" s="31"/>
      <c r="N22436" s="39"/>
      <c r="O22436" s="28"/>
      <c r="P22436" s="28"/>
      <c r="Q22436" s="28"/>
      <c r="R22436" s="28"/>
      <c r="S22436" s="25"/>
    </row>
    <row r="22437" spans="2:19" s="16" customFormat="1" outlineLevel="2" x14ac:dyDescent="0.25">
      <c r="B22437" s="16" t="s">
        <v>5959</v>
      </c>
      <c r="C22437" s="16" t="s">
        <v>5447</v>
      </c>
      <c r="D22437" s="16" t="s">
        <v>103</v>
      </c>
      <c r="E22437" s="16" t="s">
        <v>1804</v>
      </c>
      <c r="G22437" s="16" t="s">
        <v>1805</v>
      </c>
      <c r="H22437" s="16" t="s">
        <v>331</v>
      </c>
      <c r="I22437" s="31">
        <v>59343163</v>
      </c>
      <c r="J22437" s="31">
        <v>59343163</v>
      </c>
      <c r="K22437" s="32">
        <f>IFERROR((J22437/I22437),0)</f>
        <v>1</v>
      </c>
      <c r="L22437" s="31"/>
      <c r="M22437" s="31"/>
      <c r="N22437" s="39"/>
      <c r="O22437" s="28"/>
      <c r="P22437" s="28"/>
      <c r="Q22437" s="28"/>
      <c r="R22437" s="28"/>
      <c r="S22437" s="25"/>
    </row>
    <row r="22438" spans="2:19" s="16" customFormat="1" outlineLevel="2" x14ac:dyDescent="0.25">
      <c r="B22438" s="16" t="s">
        <v>5959</v>
      </c>
      <c r="C22438" s="16" t="s">
        <v>5447</v>
      </c>
      <c r="D22438" s="16" t="s">
        <v>105</v>
      </c>
      <c r="E22438" s="16" t="s">
        <v>1804</v>
      </c>
      <c r="G22438" s="16" t="s">
        <v>1805</v>
      </c>
      <c r="H22438" s="16" t="s">
        <v>4491</v>
      </c>
      <c r="I22438" s="31">
        <v>15096813</v>
      </c>
      <c r="J22438" s="31">
        <v>15096813</v>
      </c>
      <c r="K22438" s="32">
        <f>IFERROR((J22438/I22438),0)</f>
        <v>1</v>
      </c>
      <c r="L22438" s="31"/>
      <c r="M22438" s="31"/>
      <c r="N22438" s="39"/>
      <c r="O22438" s="28"/>
      <c r="P22438" s="28"/>
      <c r="Q22438" s="28"/>
      <c r="R22438" s="28"/>
      <c r="S22438" s="25"/>
    </row>
    <row r="22439" spans="2:19" s="16" customFormat="1" outlineLevel="2" x14ac:dyDescent="0.25">
      <c r="B22439" s="16" t="s">
        <v>5959</v>
      </c>
      <c r="C22439" s="16" t="s">
        <v>5447</v>
      </c>
      <c r="D22439" s="16" t="s">
        <v>103</v>
      </c>
      <c r="E22439" s="16" t="s">
        <v>1804</v>
      </c>
      <c r="G22439" s="16" t="s">
        <v>1805</v>
      </c>
      <c r="H22439" s="16" t="s">
        <v>231</v>
      </c>
      <c r="I22439" s="31">
        <v>100861410</v>
      </c>
      <c r="J22439" s="31">
        <v>100861410</v>
      </c>
      <c r="K22439" s="32">
        <f>IFERROR((J22439/I22439),0)</f>
        <v>1</v>
      </c>
      <c r="L22439" s="31"/>
      <c r="M22439" s="31"/>
      <c r="N22439" s="39"/>
      <c r="O22439" s="28"/>
      <c r="P22439" s="28"/>
      <c r="Q22439" s="28"/>
      <c r="R22439" s="28"/>
      <c r="S22439" s="25"/>
    </row>
    <row r="22440" spans="2:19" s="16" customFormat="1" outlineLevel="2" x14ac:dyDescent="0.25">
      <c r="B22440" s="16" t="s">
        <v>5959</v>
      </c>
      <c r="C22440" s="16" t="s">
        <v>5447</v>
      </c>
      <c r="D22440" s="16" t="s">
        <v>103</v>
      </c>
      <c r="E22440" s="16" t="s">
        <v>1804</v>
      </c>
      <c r="G22440" s="16" t="s">
        <v>1805</v>
      </c>
      <c r="H22440" s="16" t="s">
        <v>155</v>
      </c>
      <c r="I22440" s="31">
        <v>-127851383</v>
      </c>
      <c r="J22440" s="31"/>
      <c r="K22440" s="32">
        <f>IFERROR((J22440/I22440),0)</f>
        <v>0</v>
      </c>
      <c r="L22440" s="31"/>
      <c r="M22440" s="31"/>
      <c r="N22440" s="39"/>
      <c r="O22440" s="28"/>
      <c r="P22440" s="28"/>
      <c r="Q22440" s="28"/>
      <c r="R22440" s="28"/>
      <c r="S22440" s="25"/>
    </row>
    <row r="22441" spans="2:19" s="16" customFormat="1" outlineLevel="1" x14ac:dyDescent="0.25">
      <c r="B22441" s="47" t="s">
        <v>10121</v>
      </c>
      <c r="C22441" s="47" t="str">
        <f>C22440</f>
        <v>ASIGNACIONES DIRECTAS (20% DEL SGR)</v>
      </c>
      <c r="D22441" s="47"/>
      <c r="E22441" s="47" t="str">
        <f>E22440</f>
        <v>27160</v>
      </c>
      <c r="F22441" s="47"/>
      <c r="G22441" s="47" t="str">
        <f>G22440</f>
        <v xml:space="preserve">CÉRTEGUI                                          </v>
      </c>
      <c r="H22441" s="47" t="s">
        <v>10655</v>
      </c>
      <c r="I22441" s="51">
        <f>SUBTOTAL(9,I22433:I22440)</f>
        <v>3148348800</v>
      </c>
      <c r="J22441" s="51">
        <f>SUBTOTAL(9,J22433:J22440)</f>
        <v>3276200183</v>
      </c>
      <c r="K22441" s="49">
        <f>J22441/I22441</f>
        <v>1.0406090275003836</v>
      </c>
      <c r="L22441" s="51">
        <f>SUBTOTAL(9,L22433:L22440)</f>
        <v>419671680</v>
      </c>
      <c r="M22441" s="51">
        <f>SUBTOTAL(9,M22433:M22440)</f>
        <v>639256915</v>
      </c>
      <c r="N22441" s="50">
        <f>IFERROR((M22441/L22441),"N.A")</f>
        <v>1.5232310052467681</v>
      </c>
      <c r="O22441" s="28"/>
      <c r="P22441" s="28"/>
      <c r="Q22441" s="28"/>
      <c r="R22441" s="28"/>
      <c r="S22441" s="25"/>
    </row>
    <row r="22442" spans="2:19" s="16" customFormat="1" outlineLevel="2" x14ac:dyDescent="0.25">
      <c r="B22442" s="16" t="s">
        <v>5960</v>
      </c>
      <c r="C22442" s="16" t="s">
        <v>5447</v>
      </c>
      <c r="D22442" s="16" t="s">
        <v>103</v>
      </c>
      <c r="E22442" s="16" t="s">
        <v>1810</v>
      </c>
      <c r="G22442" s="16" t="s">
        <v>1811</v>
      </c>
      <c r="H22442" s="16" t="s">
        <v>152</v>
      </c>
      <c r="I22442" s="35">
        <v>5701247180</v>
      </c>
      <c r="J22442" s="35">
        <v>2203884924.1600003</v>
      </c>
      <c r="K22442" s="36">
        <f>IFERROR((J22442/I22442),0)</f>
        <v>0.38656189682342457</v>
      </c>
      <c r="L22442" s="35">
        <v>3749415302</v>
      </c>
      <c r="M22442" s="35">
        <v>2203884924.1600003</v>
      </c>
      <c r="N22442" s="40">
        <f>M22442/L22442</f>
        <v>0.58779429501565528</v>
      </c>
      <c r="O22442" s="28"/>
      <c r="P22442" s="28"/>
      <c r="Q22442" s="28"/>
      <c r="R22442" s="28"/>
      <c r="S22442" s="25"/>
    </row>
    <row r="22443" spans="2:19" s="16" customFormat="1" outlineLevel="2" x14ac:dyDescent="0.25">
      <c r="B22443" s="16" t="s">
        <v>5960</v>
      </c>
      <c r="C22443" s="16" t="s">
        <v>5447</v>
      </c>
      <c r="D22443" s="16" t="s">
        <v>103</v>
      </c>
      <c r="E22443" s="16" t="s">
        <v>1810</v>
      </c>
      <c r="G22443" s="16" t="s">
        <v>1811</v>
      </c>
      <c r="H22443" s="16" t="s">
        <v>5452</v>
      </c>
      <c r="I22443" s="31">
        <v>175404048</v>
      </c>
      <c r="J22443" s="31">
        <v>175404048</v>
      </c>
      <c r="K22443" s="32">
        <f>IFERROR((J22443/I22443),0)</f>
        <v>1</v>
      </c>
      <c r="L22443" s="31"/>
      <c r="M22443" s="31"/>
      <c r="N22443" s="39"/>
      <c r="O22443" s="28"/>
      <c r="P22443" s="28"/>
      <c r="Q22443" s="28"/>
      <c r="R22443" s="28"/>
      <c r="S22443" s="25"/>
    </row>
    <row r="22444" spans="2:19" s="16" customFormat="1" outlineLevel="2" x14ac:dyDescent="0.25">
      <c r="B22444" s="16" t="s">
        <v>5960</v>
      </c>
      <c r="C22444" s="16" t="s">
        <v>5447</v>
      </c>
      <c r="D22444" s="16" t="s">
        <v>103</v>
      </c>
      <c r="E22444" s="16" t="s">
        <v>1810</v>
      </c>
      <c r="G22444" s="16" t="s">
        <v>1811</v>
      </c>
      <c r="H22444" s="16" t="s">
        <v>19</v>
      </c>
      <c r="I22444" s="31">
        <v>1591212678</v>
      </c>
      <c r="J22444" s="31">
        <v>1591212678</v>
      </c>
      <c r="K22444" s="32">
        <f>IFERROR((J22444/I22444),0)</f>
        <v>1</v>
      </c>
      <c r="L22444" s="31"/>
      <c r="M22444" s="31"/>
      <c r="N22444" s="39"/>
      <c r="O22444" s="28"/>
      <c r="P22444" s="28"/>
      <c r="Q22444" s="28"/>
      <c r="R22444" s="28"/>
      <c r="S22444" s="25"/>
    </row>
    <row r="22445" spans="2:19" s="16" customFormat="1" outlineLevel="2" x14ac:dyDescent="0.25">
      <c r="B22445" s="16" t="s">
        <v>5960</v>
      </c>
      <c r="C22445" s="16" t="s">
        <v>5447</v>
      </c>
      <c r="D22445" s="16" t="s">
        <v>103</v>
      </c>
      <c r="E22445" s="16" t="s">
        <v>1810</v>
      </c>
      <c r="G22445" s="16" t="s">
        <v>1811</v>
      </c>
      <c r="H22445" s="16" t="s">
        <v>154</v>
      </c>
      <c r="I22445" s="31">
        <v>35261</v>
      </c>
      <c r="J22445" s="31">
        <v>35261</v>
      </c>
      <c r="K22445" s="32">
        <f>IFERROR((J22445/I22445),0)</f>
        <v>1</v>
      </c>
      <c r="L22445" s="31"/>
      <c r="M22445" s="31"/>
      <c r="N22445" s="39"/>
      <c r="O22445" s="28"/>
      <c r="P22445" s="28"/>
      <c r="Q22445" s="28"/>
      <c r="R22445" s="28"/>
      <c r="S22445" s="25"/>
    </row>
    <row r="22446" spans="2:19" s="16" customFormat="1" outlineLevel="2" x14ac:dyDescent="0.25">
      <c r="B22446" s="16" t="s">
        <v>5960</v>
      </c>
      <c r="C22446" s="16" t="s">
        <v>5447</v>
      </c>
      <c r="D22446" s="16" t="s">
        <v>103</v>
      </c>
      <c r="E22446" s="16" t="s">
        <v>1810</v>
      </c>
      <c r="G22446" s="16" t="s">
        <v>1811</v>
      </c>
      <c r="H22446" s="16" t="s">
        <v>331</v>
      </c>
      <c r="I22446" s="31">
        <v>108691785</v>
      </c>
      <c r="J22446" s="31">
        <v>108691785</v>
      </c>
      <c r="K22446" s="32">
        <f>IFERROR((J22446/I22446),0)</f>
        <v>1</v>
      </c>
      <c r="L22446" s="31"/>
      <c r="M22446" s="31"/>
      <c r="N22446" s="39"/>
      <c r="O22446" s="28"/>
      <c r="P22446" s="28"/>
      <c r="Q22446" s="28"/>
      <c r="R22446" s="28"/>
      <c r="S22446" s="25"/>
    </row>
    <row r="22447" spans="2:19" s="16" customFormat="1" outlineLevel="2" x14ac:dyDescent="0.25">
      <c r="B22447" s="16" t="s">
        <v>5960</v>
      </c>
      <c r="C22447" s="16" t="s">
        <v>5447</v>
      </c>
      <c r="D22447" s="16" t="s">
        <v>105</v>
      </c>
      <c r="E22447" s="16" t="s">
        <v>1810</v>
      </c>
      <c r="G22447" s="16" t="s">
        <v>1811</v>
      </c>
      <c r="H22447" s="16" t="s">
        <v>4491</v>
      </c>
      <c r="I22447" s="31">
        <v>192455010</v>
      </c>
      <c r="J22447" s="31">
        <v>192455010</v>
      </c>
      <c r="K22447" s="32">
        <f>IFERROR((J22447/I22447),0)</f>
        <v>1</v>
      </c>
      <c r="L22447" s="31"/>
      <c r="M22447" s="31"/>
      <c r="N22447" s="39"/>
      <c r="O22447" s="28"/>
      <c r="P22447" s="28"/>
      <c r="Q22447" s="28"/>
      <c r="R22447" s="28"/>
      <c r="S22447" s="25"/>
    </row>
    <row r="22448" spans="2:19" s="16" customFormat="1" outlineLevel="2" x14ac:dyDescent="0.25">
      <c r="B22448" s="16" t="s">
        <v>5960</v>
      </c>
      <c r="C22448" s="16" t="s">
        <v>5447</v>
      </c>
      <c r="D22448" s="16" t="s">
        <v>103</v>
      </c>
      <c r="E22448" s="16" t="s">
        <v>1810</v>
      </c>
      <c r="G22448" s="16" t="s">
        <v>1811</v>
      </c>
      <c r="H22448" s="16" t="s">
        <v>231</v>
      </c>
      <c r="I22448" s="31">
        <v>902609501</v>
      </c>
      <c r="J22448" s="31">
        <v>902609501</v>
      </c>
      <c r="K22448" s="32">
        <f>IFERROR((J22448/I22448),0)</f>
        <v>1</v>
      </c>
      <c r="L22448" s="31"/>
      <c r="M22448" s="31"/>
      <c r="N22448" s="39"/>
      <c r="O22448" s="28"/>
      <c r="P22448" s="28"/>
      <c r="Q22448" s="28"/>
      <c r="R22448" s="28"/>
      <c r="S22448" s="25"/>
    </row>
    <row r="22449" spans="2:19" s="16" customFormat="1" outlineLevel="2" x14ac:dyDescent="0.25">
      <c r="B22449" s="16" t="s">
        <v>5960</v>
      </c>
      <c r="C22449" s="16" t="s">
        <v>5447</v>
      </c>
      <c r="D22449" s="16" t="s">
        <v>103</v>
      </c>
      <c r="E22449" s="16" t="s">
        <v>1810</v>
      </c>
      <c r="G22449" s="16" t="s">
        <v>1811</v>
      </c>
      <c r="H22449" s="16" t="s">
        <v>155</v>
      </c>
      <c r="I22449" s="31">
        <v>-1140249436</v>
      </c>
      <c r="J22449" s="31"/>
      <c r="K22449" s="32">
        <f>IFERROR((J22449/I22449),0)</f>
        <v>0</v>
      </c>
      <c r="L22449" s="31"/>
      <c r="M22449" s="31"/>
      <c r="N22449" s="39"/>
      <c r="O22449" s="28"/>
      <c r="P22449" s="28"/>
      <c r="Q22449" s="28"/>
      <c r="R22449" s="28"/>
      <c r="S22449" s="25"/>
    </row>
    <row r="22450" spans="2:19" s="16" customFormat="1" outlineLevel="1" x14ac:dyDescent="0.25">
      <c r="B22450" s="47" t="s">
        <v>10122</v>
      </c>
      <c r="C22450" s="47" t="str">
        <f>C22449</f>
        <v>ASIGNACIONES DIRECTAS (20% DEL SGR)</v>
      </c>
      <c r="D22450" s="47"/>
      <c r="E22450" s="47" t="str">
        <f>E22449</f>
        <v>27135</v>
      </c>
      <c r="F22450" s="47"/>
      <c r="G22450" s="47" t="str">
        <f>G22449</f>
        <v xml:space="preserve">EL CANTÓN DEL SAN PABLO                           </v>
      </c>
      <c r="H22450" s="47" t="s">
        <v>10655</v>
      </c>
      <c r="I22450" s="51">
        <f>SUBTOTAL(9,I22442:I22449)</f>
        <v>7531406027</v>
      </c>
      <c r="J22450" s="51">
        <f>SUBTOTAL(9,J22442:J22449)</f>
        <v>5174293207.1599998</v>
      </c>
      <c r="K22450" s="49">
        <f>J22450/I22450</f>
        <v>0.6870288480809853</v>
      </c>
      <c r="L22450" s="51">
        <f>SUBTOTAL(9,L22442:L22449)</f>
        <v>3749415302</v>
      </c>
      <c r="M22450" s="51">
        <f>SUBTOTAL(9,M22442:M22449)</f>
        <v>2203884924.1600003</v>
      </c>
      <c r="N22450" s="50">
        <f>IFERROR((M22450/L22450),"N.A")</f>
        <v>0.58779429501565528</v>
      </c>
      <c r="O22450" s="28"/>
      <c r="P22450" s="28"/>
      <c r="Q22450" s="28"/>
      <c r="R22450" s="28"/>
      <c r="S22450" s="25"/>
    </row>
    <row r="22451" spans="2:19" s="16" customFormat="1" outlineLevel="2" x14ac:dyDescent="0.25">
      <c r="B22451" s="16" t="s">
        <v>5961</v>
      </c>
      <c r="C22451" s="16" t="s">
        <v>5447</v>
      </c>
      <c r="D22451" s="16" t="s">
        <v>103</v>
      </c>
      <c r="E22451" s="16" t="s">
        <v>1813</v>
      </c>
      <c r="G22451" s="16" t="s">
        <v>1814</v>
      </c>
      <c r="H22451" s="16" t="s">
        <v>5452</v>
      </c>
      <c r="I22451" s="31">
        <v>33155075</v>
      </c>
      <c r="J22451" s="31">
        <v>33155075</v>
      </c>
      <c r="K22451" s="32">
        <f>IFERROR((J22451/I22451),0)</f>
        <v>1</v>
      </c>
      <c r="L22451" s="31"/>
      <c r="M22451" s="31"/>
      <c r="N22451" s="39"/>
      <c r="O22451" s="28"/>
      <c r="P22451" s="28"/>
      <c r="Q22451" s="28"/>
      <c r="R22451" s="28"/>
      <c r="S22451" s="25"/>
    </row>
    <row r="22452" spans="2:19" s="16" customFormat="1" outlineLevel="2" x14ac:dyDescent="0.25">
      <c r="B22452" s="16" t="s">
        <v>5961</v>
      </c>
      <c r="C22452" s="16" t="s">
        <v>5447</v>
      </c>
      <c r="D22452" s="16" t="s">
        <v>103</v>
      </c>
      <c r="E22452" s="16" t="s">
        <v>1813</v>
      </c>
      <c r="G22452" s="16" t="s">
        <v>1814</v>
      </c>
      <c r="H22452" s="16" t="s">
        <v>19</v>
      </c>
      <c r="I22452" s="31">
        <v>364515979</v>
      </c>
      <c r="J22452" s="31">
        <v>364515979</v>
      </c>
      <c r="K22452" s="32">
        <f>IFERROR((J22452/I22452),0)</f>
        <v>1</v>
      </c>
      <c r="L22452" s="31"/>
      <c r="M22452" s="31"/>
      <c r="N22452" s="39"/>
      <c r="O22452" s="28"/>
      <c r="P22452" s="28"/>
      <c r="Q22452" s="28"/>
      <c r="R22452" s="28"/>
      <c r="S22452" s="25"/>
    </row>
    <row r="22453" spans="2:19" s="16" customFormat="1" outlineLevel="1" x14ac:dyDescent="0.25">
      <c r="B22453" s="47" t="s">
        <v>10123</v>
      </c>
      <c r="C22453" s="47" t="str">
        <f>C22452</f>
        <v>ASIGNACIONES DIRECTAS (20% DEL SGR)</v>
      </c>
      <c r="D22453" s="47"/>
      <c r="E22453" s="47" t="str">
        <f>E22452</f>
        <v>27099</v>
      </c>
      <c r="F22453" s="47"/>
      <c r="G22453" s="47" t="str">
        <f>G22452</f>
        <v xml:space="preserve">BOJAYA                                            </v>
      </c>
      <c r="H22453" s="47" t="s">
        <v>10655</v>
      </c>
      <c r="I22453" s="51">
        <f>SUBTOTAL(9,I22451:I22452)</f>
        <v>397671054</v>
      </c>
      <c r="J22453" s="51">
        <f>SUBTOTAL(9,J22451:J22452)</f>
        <v>397671054</v>
      </c>
      <c r="K22453" s="49">
        <f>J22453/I22453</f>
        <v>1</v>
      </c>
      <c r="L22453" s="51">
        <f>SUBTOTAL(9,L22451:L22452)</f>
        <v>0</v>
      </c>
      <c r="M22453" s="51">
        <f>SUBTOTAL(9,M22451:M22452)</f>
        <v>0</v>
      </c>
      <c r="N22453" s="50" t="str">
        <f>IFERROR((M22453/L22453),"N.A")</f>
        <v>N.A</v>
      </c>
      <c r="O22453" s="28"/>
      <c r="P22453" s="28"/>
      <c r="Q22453" s="28"/>
      <c r="R22453" s="28"/>
      <c r="S22453" s="25"/>
    </row>
    <row r="22454" spans="2:19" s="16" customFormat="1" outlineLevel="2" x14ac:dyDescent="0.25">
      <c r="B22454" s="16" t="s">
        <v>5962</v>
      </c>
      <c r="C22454" s="16" t="s">
        <v>5447</v>
      </c>
      <c r="D22454" s="16" t="s">
        <v>103</v>
      </c>
      <c r="E22454" s="16" t="s">
        <v>1816</v>
      </c>
      <c r="G22454" s="16" t="s">
        <v>1817</v>
      </c>
      <c r="H22454" s="16" t="s">
        <v>5452</v>
      </c>
      <c r="I22454" s="31">
        <v>1257767</v>
      </c>
      <c r="J22454" s="31">
        <v>1257767</v>
      </c>
      <c r="K22454" s="32">
        <f>IFERROR((J22454/I22454),0)</f>
        <v>1</v>
      </c>
      <c r="L22454" s="31"/>
      <c r="M22454" s="31"/>
      <c r="N22454" s="39"/>
      <c r="O22454" s="28"/>
      <c r="P22454" s="28"/>
      <c r="Q22454" s="28"/>
      <c r="R22454" s="28"/>
      <c r="S22454" s="25"/>
    </row>
    <row r="22455" spans="2:19" s="16" customFormat="1" outlineLevel="2" x14ac:dyDescent="0.25">
      <c r="B22455" s="16" t="s">
        <v>5962</v>
      </c>
      <c r="C22455" s="16" t="s">
        <v>5447</v>
      </c>
      <c r="D22455" s="16" t="s">
        <v>103</v>
      </c>
      <c r="E22455" s="16" t="s">
        <v>1816</v>
      </c>
      <c r="G22455" s="16" t="s">
        <v>1817</v>
      </c>
      <c r="H22455" s="16" t="s">
        <v>19</v>
      </c>
      <c r="I22455" s="31">
        <v>8413191</v>
      </c>
      <c r="J22455" s="31">
        <v>8413191</v>
      </c>
      <c r="K22455" s="32">
        <f>IFERROR((J22455/I22455),0)</f>
        <v>1</v>
      </c>
      <c r="L22455" s="31"/>
      <c r="M22455" s="31"/>
      <c r="N22455" s="39"/>
      <c r="O22455" s="28"/>
      <c r="P22455" s="28"/>
      <c r="Q22455" s="28"/>
      <c r="R22455" s="28"/>
      <c r="S22455" s="25"/>
    </row>
    <row r="22456" spans="2:19" s="16" customFormat="1" outlineLevel="1" x14ac:dyDescent="0.25">
      <c r="B22456" s="47" t="s">
        <v>10124</v>
      </c>
      <c r="C22456" s="47" t="str">
        <f>C22455</f>
        <v>ASIGNACIONES DIRECTAS (20% DEL SGR)</v>
      </c>
      <c r="D22456" s="47"/>
      <c r="E22456" s="47" t="str">
        <f>E22455</f>
        <v>27077</v>
      </c>
      <c r="F22456" s="47"/>
      <c r="G22456" s="47" t="str">
        <f>G22455</f>
        <v xml:space="preserve">BAJO BAUDÓ                                        </v>
      </c>
      <c r="H22456" s="47" t="s">
        <v>10655</v>
      </c>
      <c r="I22456" s="51">
        <f>SUBTOTAL(9,I22454:I22455)</f>
        <v>9670958</v>
      </c>
      <c r="J22456" s="51">
        <f>SUBTOTAL(9,J22454:J22455)</f>
        <v>9670958</v>
      </c>
      <c r="K22456" s="49">
        <f>J22456/I22456</f>
        <v>1</v>
      </c>
      <c r="L22456" s="51">
        <f>SUBTOTAL(9,L22454:L22455)</f>
        <v>0</v>
      </c>
      <c r="M22456" s="51">
        <f>SUBTOTAL(9,M22454:M22455)</f>
        <v>0</v>
      </c>
      <c r="N22456" s="50" t="str">
        <f>IFERROR((M22456/L22456),"N.A")</f>
        <v>N.A</v>
      </c>
      <c r="O22456" s="28"/>
      <c r="P22456" s="28"/>
      <c r="Q22456" s="28"/>
      <c r="R22456" s="28"/>
      <c r="S22456" s="25"/>
    </row>
    <row r="22457" spans="2:19" s="16" customFormat="1" outlineLevel="2" x14ac:dyDescent="0.25">
      <c r="B22457" s="16" t="s">
        <v>5963</v>
      </c>
      <c r="C22457" s="16" t="s">
        <v>5447</v>
      </c>
      <c r="D22457" s="16" t="s">
        <v>103</v>
      </c>
      <c r="E22457" s="16" t="s">
        <v>1819</v>
      </c>
      <c r="G22457" s="16" t="s">
        <v>1820</v>
      </c>
      <c r="H22457" s="16" t="s">
        <v>5452</v>
      </c>
      <c r="I22457" s="31">
        <v>80147</v>
      </c>
      <c r="J22457" s="31">
        <v>80147</v>
      </c>
      <c r="K22457" s="32">
        <f>IFERROR((J22457/I22457),0)</f>
        <v>1</v>
      </c>
      <c r="L22457" s="31"/>
      <c r="M22457" s="31"/>
      <c r="N22457" s="39"/>
      <c r="O22457" s="28"/>
      <c r="P22457" s="28"/>
      <c r="Q22457" s="28"/>
      <c r="R22457" s="28"/>
      <c r="S22457" s="25"/>
    </row>
    <row r="22458" spans="2:19" s="16" customFormat="1" outlineLevel="2" x14ac:dyDescent="0.25">
      <c r="B22458" s="16" t="s">
        <v>5963</v>
      </c>
      <c r="C22458" s="16" t="s">
        <v>5447</v>
      </c>
      <c r="D22458" s="16" t="s">
        <v>103</v>
      </c>
      <c r="E22458" s="16" t="s">
        <v>1819</v>
      </c>
      <c r="G22458" s="16" t="s">
        <v>1820</v>
      </c>
      <c r="H22458" s="16" t="s">
        <v>19</v>
      </c>
      <c r="I22458" s="31">
        <v>536049</v>
      </c>
      <c r="J22458" s="31">
        <v>536049</v>
      </c>
      <c r="K22458" s="32">
        <f>IFERROR((J22458/I22458),0)</f>
        <v>1</v>
      </c>
      <c r="L22458" s="31"/>
      <c r="M22458" s="31"/>
      <c r="N22458" s="39"/>
      <c r="O22458" s="28"/>
      <c r="P22458" s="28"/>
      <c r="Q22458" s="28"/>
      <c r="R22458" s="28"/>
      <c r="S22458" s="25"/>
    </row>
    <row r="22459" spans="2:19" s="16" customFormat="1" outlineLevel="1" x14ac:dyDescent="0.25">
      <c r="B22459" s="47" t="s">
        <v>10125</v>
      </c>
      <c r="C22459" s="47" t="str">
        <f>C22458</f>
        <v>ASIGNACIONES DIRECTAS (20% DEL SGR)</v>
      </c>
      <c r="D22459" s="47"/>
      <c r="E22459" s="47" t="str">
        <f>E22458</f>
        <v>27075</v>
      </c>
      <c r="F22459" s="47"/>
      <c r="G22459" s="47" t="str">
        <f>G22458</f>
        <v xml:space="preserve">BAHÍA SOLANO                                      </v>
      </c>
      <c r="H22459" s="47" t="s">
        <v>10655</v>
      </c>
      <c r="I22459" s="51">
        <f>SUBTOTAL(9,I22457:I22458)</f>
        <v>616196</v>
      </c>
      <c r="J22459" s="51">
        <f>SUBTOTAL(9,J22457:J22458)</f>
        <v>616196</v>
      </c>
      <c r="K22459" s="49">
        <f>J22459/I22459</f>
        <v>1</v>
      </c>
      <c r="L22459" s="51">
        <f>SUBTOTAL(9,L22457:L22458)</f>
        <v>0</v>
      </c>
      <c r="M22459" s="51">
        <f>SUBTOTAL(9,M22457:M22458)</f>
        <v>0</v>
      </c>
      <c r="N22459" s="50" t="str">
        <f>IFERROR((M22459/L22459),"N.A")</f>
        <v>N.A</v>
      </c>
      <c r="O22459" s="28"/>
      <c r="P22459" s="28"/>
      <c r="Q22459" s="28"/>
      <c r="R22459" s="28"/>
      <c r="S22459" s="25"/>
    </row>
    <row r="22460" spans="2:19" s="16" customFormat="1" outlineLevel="2" x14ac:dyDescent="0.25">
      <c r="B22460" s="16" t="s">
        <v>5964</v>
      </c>
      <c r="C22460" s="16" t="s">
        <v>5447</v>
      </c>
      <c r="D22460" s="16" t="s">
        <v>103</v>
      </c>
      <c r="E22460" s="16" t="s">
        <v>1822</v>
      </c>
      <c r="G22460" s="16" t="s">
        <v>1823</v>
      </c>
      <c r="H22460" s="16" t="s">
        <v>152</v>
      </c>
      <c r="I22460" s="35">
        <v>590449425</v>
      </c>
      <c r="J22460" s="35">
        <v>0</v>
      </c>
      <c r="K22460" s="36">
        <f>IFERROR((J22460/I22460),0)</f>
        <v>0</v>
      </c>
      <c r="L22460" s="35">
        <v>388628854</v>
      </c>
      <c r="M22460" s="35">
        <v>0</v>
      </c>
      <c r="N22460" s="40">
        <f>M22460/L22460</f>
        <v>0</v>
      </c>
      <c r="O22460" s="28"/>
      <c r="P22460" s="28"/>
      <c r="Q22460" s="28"/>
      <c r="R22460" s="28"/>
      <c r="S22460" s="25"/>
    </row>
    <row r="22461" spans="2:19" s="16" customFormat="1" outlineLevel="2" x14ac:dyDescent="0.25">
      <c r="B22461" s="16" t="s">
        <v>5964</v>
      </c>
      <c r="C22461" s="16" t="s">
        <v>5447</v>
      </c>
      <c r="D22461" s="16" t="s">
        <v>103</v>
      </c>
      <c r="E22461" s="16" t="s">
        <v>1822</v>
      </c>
      <c r="G22461" s="16" t="s">
        <v>1823</v>
      </c>
      <c r="H22461" s="16" t="s">
        <v>5452</v>
      </c>
      <c r="I22461" s="31">
        <v>98612913</v>
      </c>
      <c r="J22461" s="31">
        <v>98612913</v>
      </c>
      <c r="K22461" s="32">
        <f>IFERROR((J22461/I22461),0)</f>
        <v>1</v>
      </c>
      <c r="L22461" s="31"/>
      <c r="M22461" s="31"/>
      <c r="N22461" s="39"/>
      <c r="O22461" s="28"/>
      <c r="P22461" s="28"/>
      <c r="Q22461" s="28"/>
      <c r="R22461" s="28"/>
      <c r="S22461" s="25"/>
    </row>
    <row r="22462" spans="2:19" s="16" customFormat="1" outlineLevel="2" x14ac:dyDescent="0.25">
      <c r="B22462" s="16" t="s">
        <v>5964</v>
      </c>
      <c r="C22462" s="16" t="s">
        <v>5447</v>
      </c>
      <c r="D22462" s="16" t="s">
        <v>103</v>
      </c>
      <c r="E22462" s="16" t="s">
        <v>1822</v>
      </c>
      <c r="G22462" s="16" t="s">
        <v>1823</v>
      </c>
      <c r="H22462" s="16" t="s">
        <v>19</v>
      </c>
      <c r="I22462" s="31">
        <v>547340797</v>
      </c>
      <c r="J22462" s="31">
        <v>547340797</v>
      </c>
      <c r="K22462" s="32">
        <f>IFERROR((J22462/I22462),0)</f>
        <v>1</v>
      </c>
      <c r="L22462" s="31"/>
      <c r="M22462" s="31"/>
      <c r="N22462" s="39"/>
      <c r="O22462" s="28"/>
      <c r="P22462" s="28"/>
      <c r="Q22462" s="28"/>
      <c r="R22462" s="28"/>
      <c r="S22462" s="25"/>
    </row>
    <row r="22463" spans="2:19" s="16" customFormat="1" outlineLevel="2" x14ac:dyDescent="0.25">
      <c r="B22463" s="16" t="s">
        <v>5964</v>
      </c>
      <c r="C22463" s="16" t="s">
        <v>5447</v>
      </c>
      <c r="D22463" s="16" t="s">
        <v>103</v>
      </c>
      <c r="E22463" s="16" t="s">
        <v>1822</v>
      </c>
      <c r="G22463" s="16" t="s">
        <v>1823</v>
      </c>
      <c r="H22463" s="16" t="s">
        <v>154</v>
      </c>
      <c r="I22463" s="31">
        <v>3652</v>
      </c>
      <c r="J22463" s="31">
        <v>3652</v>
      </c>
      <c r="K22463" s="32">
        <f>IFERROR((J22463/I22463),0)</f>
        <v>1</v>
      </c>
      <c r="L22463" s="31"/>
      <c r="M22463" s="31"/>
      <c r="N22463" s="39"/>
      <c r="O22463" s="28"/>
      <c r="P22463" s="28"/>
      <c r="Q22463" s="28"/>
      <c r="R22463" s="28"/>
      <c r="S22463" s="25"/>
    </row>
    <row r="22464" spans="2:19" s="16" customFormat="1" outlineLevel="2" x14ac:dyDescent="0.25">
      <c r="B22464" s="16" t="s">
        <v>5964</v>
      </c>
      <c r="C22464" s="16" t="s">
        <v>5447</v>
      </c>
      <c r="D22464" s="16" t="s">
        <v>105</v>
      </c>
      <c r="E22464" s="16" t="s">
        <v>1822</v>
      </c>
      <c r="G22464" s="16" t="s">
        <v>1823</v>
      </c>
      <c r="H22464" s="16" t="s">
        <v>4491</v>
      </c>
      <c r="I22464" s="31">
        <v>13331372</v>
      </c>
      <c r="J22464" s="31">
        <v>13331372</v>
      </c>
      <c r="K22464" s="32">
        <f>IFERROR((J22464/I22464),0)</f>
        <v>1</v>
      </c>
      <c r="L22464" s="31"/>
      <c r="M22464" s="31"/>
      <c r="N22464" s="39"/>
      <c r="O22464" s="28"/>
      <c r="P22464" s="28"/>
      <c r="Q22464" s="28"/>
      <c r="R22464" s="28"/>
      <c r="S22464" s="25"/>
    </row>
    <row r="22465" spans="2:19" s="16" customFormat="1" outlineLevel="2" x14ac:dyDescent="0.25">
      <c r="B22465" s="16" t="s">
        <v>5964</v>
      </c>
      <c r="C22465" s="16" t="s">
        <v>5447</v>
      </c>
      <c r="D22465" s="16" t="s">
        <v>103</v>
      </c>
      <c r="E22465" s="16" t="s">
        <v>1822</v>
      </c>
      <c r="G22465" s="16" t="s">
        <v>1823</v>
      </c>
      <c r="H22465" s="16" t="s">
        <v>231</v>
      </c>
      <c r="I22465" s="31">
        <v>93629140</v>
      </c>
      <c r="J22465" s="31">
        <v>93629140</v>
      </c>
      <c r="K22465" s="32">
        <f>IFERROR((J22465/I22465),0)</f>
        <v>1</v>
      </c>
      <c r="L22465" s="31"/>
      <c r="M22465" s="31"/>
      <c r="N22465" s="39"/>
      <c r="O22465" s="28"/>
      <c r="P22465" s="28"/>
      <c r="Q22465" s="28"/>
      <c r="R22465" s="28"/>
      <c r="S22465" s="25"/>
    </row>
    <row r="22466" spans="2:19" s="16" customFormat="1" outlineLevel="2" x14ac:dyDescent="0.25">
      <c r="B22466" s="16" t="s">
        <v>5964</v>
      </c>
      <c r="C22466" s="16" t="s">
        <v>5447</v>
      </c>
      <c r="D22466" s="16" t="s">
        <v>103</v>
      </c>
      <c r="E22466" s="16" t="s">
        <v>1822</v>
      </c>
      <c r="G22466" s="16" t="s">
        <v>1823</v>
      </c>
      <c r="H22466" s="16" t="s">
        <v>155</v>
      </c>
      <c r="I22466" s="31">
        <v>-118089885</v>
      </c>
      <c r="J22466" s="31"/>
      <c r="K22466" s="32">
        <f>IFERROR((J22466/I22466),0)</f>
        <v>0</v>
      </c>
      <c r="L22466" s="31"/>
      <c r="M22466" s="31"/>
      <c r="N22466" s="39"/>
      <c r="O22466" s="28"/>
      <c r="P22466" s="28"/>
      <c r="Q22466" s="28"/>
      <c r="R22466" s="28"/>
      <c r="S22466" s="25"/>
    </row>
    <row r="22467" spans="2:19" s="16" customFormat="1" outlineLevel="1" x14ac:dyDescent="0.25">
      <c r="B22467" s="47" t="s">
        <v>10126</v>
      </c>
      <c r="C22467" s="47" t="str">
        <f>C22466</f>
        <v>ASIGNACIONES DIRECTAS (20% DEL SGR)</v>
      </c>
      <c r="D22467" s="47"/>
      <c r="E22467" s="47" t="str">
        <f>E22466</f>
        <v>27073</v>
      </c>
      <c r="F22467" s="47"/>
      <c r="G22467" s="47" t="str">
        <f>G22466</f>
        <v xml:space="preserve">BAGADÓ                                            </v>
      </c>
      <c r="H22467" s="47" t="s">
        <v>10655</v>
      </c>
      <c r="I22467" s="51">
        <f>SUBTOTAL(9,I22460:I22466)</f>
        <v>1225277414</v>
      </c>
      <c r="J22467" s="51">
        <f>SUBTOTAL(9,J22460:J22466)</f>
        <v>752917874</v>
      </c>
      <c r="K22467" s="49">
        <f>J22467/I22467</f>
        <v>0.61448767878781774</v>
      </c>
      <c r="L22467" s="51">
        <f>SUBTOTAL(9,L22460:L22466)</f>
        <v>388628854</v>
      </c>
      <c r="M22467" s="51">
        <f>SUBTOTAL(9,M22460:M22466)</f>
        <v>0</v>
      </c>
      <c r="N22467" s="50">
        <f>IFERROR((M22467/L22467),"N.A")</f>
        <v>0</v>
      </c>
      <c r="O22467" s="28"/>
      <c r="P22467" s="28"/>
      <c r="Q22467" s="28"/>
      <c r="R22467" s="28"/>
      <c r="S22467" s="25"/>
    </row>
    <row r="22468" spans="2:19" s="16" customFormat="1" outlineLevel="2" x14ac:dyDescent="0.25">
      <c r="B22468" s="16" t="s">
        <v>5965</v>
      </c>
      <c r="C22468" s="16" t="s">
        <v>5447</v>
      </c>
      <c r="D22468" s="16" t="s">
        <v>103</v>
      </c>
      <c r="E22468" s="16" t="s">
        <v>1825</v>
      </c>
      <c r="G22468" s="16" t="s">
        <v>1826</v>
      </c>
      <c r="H22468" s="16" t="s">
        <v>152</v>
      </c>
      <c r="I22468" s="35">
        <v>648009645</v>
      </c>
      <c r="J22468" s="35">
        <v>83869120.75999999</v>
      </c>
      <c r="K22468" s="36">
        <f>IFERROR((J22468/I22468),0)</f>
        <v>0.1294257290877206</v>
      </c>
      <c r="L22468" s="35">
        <v>426369583</v>
      </c>
      <c r="M22468" s="35">
        <v>83869120.75999999</v>
      </c>
      <c r="N22468" s="40">
        <f>M22468/L22468</f>
        <v>0.1967052156251024</v>
      </c>
      <c r="O22468" s="28"/>
      <c r="P22468" s="28"/>
      <c r="Q22468" s="28"/>
      <c r="R22468" s="28"/>
      <c r="S22468" s="25"/>
    </row>
    <row r="22469" spans="2:19" s="16" customFormat="1" outlineLevel="2" x14ac:dyDescent="0.25">
      <c r="B22469" s="16" t="s">
        <v>5965</v>
      </c>
      <c r="C22469" s="16" t="s">
        <v>5447</v>
      </c>
      <c r="D22469" s="16" t="s">
        <v>103</v>
      </c>
      <c r="E22469" s="16" t="s">
        <v>1825</v>
      </c>
      <c r="G22469" s="16" t="s">
        <v>1826</v>
      </c>
      <c r="H22469" s="16" t="s">
        <v>5452</v>
      </c>
      <c r="I22469" s="31">
        <v>193073093</v>
      </c>
      <c r="J22469" s="31">
        <v>193073093</v>
      </c>
      <c r="K22469" s="32">
        <f>IFERROR((J22469/I22469),0)</f>
        <v>1</v>
      </c>
      <c r="L22469" s="31"/>
      <c r="M22469" s="31"/>
      <c r="N22469" s="39"/>
      <c r="O22469" s="28"/>
      <c r="P22469" s="28"/>
      <c r="Q22469" s="28"/>
      <c r="R22469" s="28"/>
      <c r="S22469" s="25"/>
    </row>
    <row r="22470" spans="2:19" s="16" customFormat="1" outlineLevel="2" x14ac:dyDescent="0.25">
      <c r="B22470" s="16" t="s">
        <v>5965</v>
      </c>
      <c r="C22470" s="16" t="s">
        <v>5447</v>
      </c>
      <c r="D22470" s="16" t="s">
        <v>103</v>
      </c>
      <c r="E22470" s="16" t="s">
        <v>1825</v>
      </c>
      <c r="G22470" s="16" t="s">
        <v>1826</v>
      </c>
      <c r="H22470" s="16" t="s">
        <v>19</v>
      </c>
      <c r="I22470" s="31">
        <v>1363007916</v>
      </c>
      <c r="J22470" s="31">
        <v>1363007916</v>
      </c>
      <c r="K22470" s="32">
        <f>IFERROR((J22470/I22470),0)</f>
        <v>1</v>
      </c>
      <c r="L22470" s="31"/>
      <c r="M22470" s="31"/>
      <c r="N22470" s="39"/>
      <c r="O22470" s="28"/>
      <c r="P22470" s="28"/>
      <c r="Q22470" s="28"/>
      <c r="R22470" s="28"/>
      <c r="S22470" s="25"/>
    </row>
    <row r="22471" spans="2:19" s="16" customFormat="1" outlineLevel="2" x14ac:dyDescent="0.25">
      <c r="B22471" s="16" t="s">
        <v>5965</v>
      </c>
      <c r="C22471" s="16" t="s">
        <v>5447</v>
      </c>
      <c r="D22471" s="16" t="s">
        <v>103</v>
      </c>
      <c r="E22471" s="16" t="s">
        <v>1825</v>
      </c>
      <c r="G22471" s="16" t="s">
        <v>1826</v>
      </c>
      <c r="H22471" s="16" t="s">
        <v>154</v>
      </c>
      <c r="I22471" s="31">
        <v>4008</v>
      </c>
      <c r="J22471" s="31">
        <v>4008</v>
      </c>
      <c r="K22471" s="32">
        <f>IFERROR((J22471/I22471),0)</f>
        <v>1</v>
      </c>
      <c r="L22471" s="31"/>
      <c r="M22471" s="31"/>
      <c r="N22471" s="39"/>
      <c r="O22471" s="28"/>
      <c r="P22471" s="28"/>
      <c r="Q22471" s="28"/>
      <c r="R22471" s="28"/>
      <c r="S22471" s="25"/>
    </row>
    <row r="22472" spans="2:19" s="16" customFormat="1" outlineLevel="2" x14ac:dyDescent="0.25">
      <c r="B22472" s="16" t="s">
        <v>5965</v>
      </c>
      <c r="C22472" s="16" t="s">
        <v>5447</v>
      </c>
      <c r="D22472" s="16" t="s">
        <v>103</v>
      </c>
      <c r="E22472" s="16" t="s">
        <v>1825</v>
      </c>
      <c r="G22472" s="16" t="s">
        <v>1826</v>
      </c>
      <c r="H22472" s="16" t="s">
        <v>331</v>
      </c>
      <c r="I22472" s="31">
        <v>18824283</v>
      </c>
      <c r="J22472" s="31">
        <v>18824283</v>
      </c>
      <c r="K22472" s="32">
        <f>IFERROR((J22472/I22472),0)</f>
        <v>1</v>
      </c>
      <c r="L22472" s="31"/>
      <c r="M22472" s="31"/>
      <c r="N22472" s="39"/>
      <c r="O22472" s="28"/>
      <c r="P22472" s="28"/>
      <c r="Q22472" s="28"/>
      <c r="R22472" s="28"/>
      <c r="S22472" s="25"/>
    </row>
    <row r="22473" spans="2:19" s="16" customFormat="1" outlineLevel="2" x14ac:dyDescent="0.25">
      <c r="B22473" s="16" t="s">
        <v>5965</v>
      </c>
      <c r="C22473" s="16" t="s">
        <v>5447</v>
      </c>
      <c r="D22473" s="16" t="s">
        <v>105</v>
      </c>
      <c r="E22473" s="16" t="s">
        <v>1825</v>
      </c>
      <c r="G22473" s="16" t="s">
        <v>1826</v>
      </c>
      <c r="H22473" s="16" t="s">
        <v>4491</v>
      </c>
      <c r="I22473" s="31">
        <v>13162040</v>
      </c>
      <c r="J22473" s="31">
        <v>13162040</v>
      </c>
      <c r="K22473" s="32">
        <f>IFERROR((J22473/I22473),0)</f>
        <v>1</v>
      </c>
      <c r="L22473" s="31"/>
      <c r="M22473" s="31"/>
      <c r="N22473" s="39"/>
      <c r="O22473" s="28"/>
      <c r="P22473" s="28"/>
      <c r="Q22473" s="28"/>
      <c r="R22473" s="28"/>
      <c r="S22473" s="25"/>
    </row>
    <row r="22474" spans="2:19" s="16" customFormat="1" outlineLevel="2" x14ac:dyDescent="0.25">
      <c r="B22474" s="16" t="s">
        <v>5965</v>
      </c>
      <c r="C22474" s="16" t="s">
        <v>5447</v>
      </c>
      <c r="D22474" s="16" t="s">
        <v>103</v>
      </c>
      <c r="E22474" s="16" t="s">
        <v>1825</v>
      </c>
      <c r="G22474" s="16" t="s">
        <v>1826</v>
      </c>
      <c r="H22474" s="16" t="s">
        <v>231</v>
      </c>
      <c r="I22474" s="31">
        <v>102688665</v>
      </c>
      <c r="J22474" s="31">
        <v>102688665</v>
      </c>
      <c r="K22474" s="32">
        <f>IFERROR((J22474/I22474),0)</f>
        <v>1</v>
      </c>
      <c r="L22474" s="31"/>
      <c r="M22474" s="31"/>
      <c r="N22474" s="39"/>
      <c r="O22474" s="28"/>
      <c r="P22474" s="28"/>
      <c r="Q22474" s="28"/>
      <c r="R22474" s="28"/>
      <c r="S22474" s="25"/>
    </row>
    <row r="22475" spans="2:19" s="16" customFormat="1" outlineLevel="2" x14ac:dyDescent="0.25">
      <c r="B22475" s="16" t="s">
        <v>5965</v>
      </c>
      <c r="C22475" s="16" t="s">
        <v>5447</v>
      </c>
      <c r="D22475" s="16" t="s">
        <v>103</v>
      </c>
      <c r="E22475" s="16" t="s">
        <v>1825</v>
      </c>
      <c r="G22475" s="16" t="s">
        <v>1826</v>
      </c>
      <c r="H22475" s="16" t="s">
        <v>155</v>
      </c>
      <c r="I22475" s="31">
        <v>-129601929</v>
      </c>
      <c r="J22475" s="31"/>
      <c r="K22475" s="32">
        <f>IFERROR((J22475/I22475),0)</f>
        <v>0</v>
      </c>
      <c r="L22475" s="31"/>
      <c r="M22475" s="31"/>
      <c r="N22475" s="39"/>
      <c r="O22475" s="28"/>
      <c r="P22475" s="28"/>
      <c r="Q22475" s="28"/>
      <c r="R22475" s="28"/>
      <c r="S22475" s="25"/>
    </row>
    <row r="22476" spans="2:19" s="16" customFormat="1" outlineLevel="1" x14ac:dyDescent="0.25">
      <c r="B22476" s="47" t="s">
        <v>10127</v>
      </c>
      <c r="C22476" s="47" t="str">
        <f>C22475</f>
        <v>ASIGNACIONES DIRECTAS (20% DEL SGR)</v>
      </c>
      <c r="D22476" s="47"/>
      <c r="E22476" s="47" t="str">
        <f>E22475</f>
        <v>27050</v>
      </c>
      <c r="F22476" s="47"/>
      <c r="G22476" s="47" t="str">
        <f>G22475</f>
        <v xml:space="preserve">ATRATO                                            </v>
      </c>
      <c r="H22476" s="47" t="s">
        <v>10655</v>
      </c>
      <c r="I22476" s="51">
        <f>SUBTOTAL(9,I22468:I22475)</f>
        <v>2209167721</v>
      </c>
      <c r="J22476" s="51">
        <f>SUBTOTAL(9,J22468:J22475)</f>
        <v>1774629125.76</v>
      </c>
      <c r="K22476" s="49">
        <f>J22476/I22476</f>
        <v>0.80330212545233903</v>
      </c>
      <c r="L22476" s="51">
        <f>SUBTOTAL(9,L22468:L22475)</f>
        <v>426369583</v>
      </c>
      <c r="M22476" s="51">
        <f>SUBTOTAL(9,M22468:M22475)</f>
        <v>83869120.75999999</v>
      </c>
      <c r="N22476" s="50">
        <f>IFERROR((M22476/L22476),"N.A")</f>
        <v>0.1967052156251024</v>
      </c>
      <c r="O22476" s="28"/>
      <c r="P22476" s="28"/>
      <c r="Q22476" s="28"/>
      <c r="R22476" s="28"/>
      <c r="S22476" s="25"/>
    </row>
    <row r="22477" spans="2:19" s="16" customFormat="1" outlineLevel="2" x14ac:dyDescent="0.25">
      <c r="B22477" s="16" t="s">
        <v>5966</v>
      </c>
      <c r="C22477" s="16" t="s">
        <v>5447</v>
      </c>
      <c r="D22477" s="16" t="s">
        <v>103</v>
      </c>
      <c r="E22477" s="16" t="s">
        <v>1828</v>
      </c>
      <c r="G22477" s="16" t="s">
        <v>1829</v>
      </c>
      <c r="H22477" s="16" t="s">
        <v>5452</v>
      </c>
      <c r="I22477" s="31">
        <v>24559949</v>
      </c>
      <c r="J22477" s="31">
        <v>24559949</v>
      </c>
      <c r="K22477" s="32">
        <f>IFERROR((J22477/I22477),0)</f>
        <v>1</v>
      </c>
      <c r="L22477" s="31"/>
      <c r="M22477" s="31"/>
      <c r="N22477" s="39"/>
      <c r="O22477" s="28"/>
      <c r="P22477" s="28"/>
      <c r="Q22477" s="28"/>
      <c r="R22477" s="28"/>
      <c r="S22477" s="25"/>
    </row>
    <row r="22478" spans="2:19" s="16" customFormat="1" outlineLevel="2" x14ac:dyDescent="0.25">
      <c r="B22478" s="16" t="s">
        <v>5966</v>
      </c>
      <c r="C22478" s="16" t="s">
        <v>5447</v>
      </c>
      <c r="D22478" s="16" t="s">
        <v>103</v>
      </c>
      <c r="E22478" s="16" t="s">
        <v>1828</v>
      </c>
      <c r="G22478" s="16" t="s">
        <v>1829</v>
      </c>
      <c r="H22478" s="16" t="s">
        <v>19</v>
      </c>
      <c r="I22478" s="31">
        <v>164281545</v>
      </c>
      <c r="J22478" s="31">
        <v>164281545</v>
      </c>
      <c r="K22478" s="32">
        <f>IFERROR((J22478/I22478),0)</f>
        <v>1</v>
      </c>
      <c r="L22478" s="31"/>
      <c r="M22478" s="31"/>
      <c r="N22478" s="39"/>
      <c r="O22478" s="28"/>
      <c r="P22478" s="28"/>
      <c r="Q22478" s="28"/>
      <c r="R22478" s="28"/>
      <c r="S22478" s="25"/>
    </row>
    <row r="22479" spans="2:19" s="16" customFormat="1" outlineLevel="1" x14ac:dyDescent="0.25">
      <c r="B22479" s="47" t="s">
        <v>10128</v>
      </c>
      <c r="C22479" s="47" t="str">
        <f>C22478</f>
        <v>ASIGNACIONES DIRECTAS (20% DEL SGR)</v>
      </c>
      <c r="D22479" s="47"/>
      <c r="E22479" s="47" t="str">
        <f>E22478</f>
        <v>27025</v>
      </c>
      <c r="F22479" s="47"/>
      <c r="G22479" s="47" t="str">
        <f>G22478</f>
        <v xml:space="preserve">ALTO BAUDO                                        </v>
      </c>
      <c r="H22479" s="47" t="s">
        <v>10655</v>
      </c>
      <c r="I22479" s="51">
        <f>SUBTOTAL(9,I22477:I22478)</f>
        <v>188841494</v>
      </c>
      <c r="J22479" s="51">
        <f>SUBTOTAL(9,J22477:J22478)</f>
        <v>188841494</v>
      </c>
      <c r="K22479" s="49">
        <f>J22479/I22479</f>
        <v>1</v>
      </c>
      <c r="L22479" s="51">
        <f>SUBTOTAL(9,L22477:L22478)</f>
        <v>0</v>
      </c>
      <c r="M22479" s="51">
        <f>SUBTOTAL(9,M22477:M22478)</f>
        <v>0</v>
      </c>
      <c r="N22479" s="50" t="str">
        <f>IFERROR((M22479/L22479),"N.A")</f>
        <v>N.A</v>
      </c>
      <c r="O22479" s="28"/>
      <c r="P22479" s="28"/>
      <c r="Q22479" s="28"/>
      <c r="R22479" s="28"/>
      <c r="S22479" s="25"/>
    </row>
    <row r="22480" spans="2:19" s="16" customFormat="1" outlineLevel="2" x14ac:dyDescent="0.25">
      <c r="B22480" s="16" t="s">
        <v>5967</v>
      </c>
      <c r="C22480" s="16" t="s">
        <v>5447</v>
      </c>
      <c r="D22480" s="16" t="s">
        <v>103</v>
      </c>
      <c r="E22480" s="16" t="s">
        <v>1831</v>
      </c>
      <c r="G22480" s="16" t="s">
        <v>1832</v>
      </c>
      <c r="H22480" s="16" t="s">
        <v>152</v>
      </c>
      <c r="I22480" s="35">
        <v>9665024</v>
      </c>
      <c r="J22480" s="35">
        <v>0</v>
      </c>
      <c r="K22480" s="36">
        <f>IFERROR((J22480/I22480),0)</f>
        <v>0</v>
      </c>
      <c r="L22480" s="35">
        <v>6361664</v>
      </c>
      <c r="M22480" s="35">
        <v>0</v>
      </c>
      <c r="N22480" s="40">
        <f>M22480/L22480</f>
        <v>0</v>
      </c>
      <c r="O22480" s="28"/>
      <c r="P22480" s="28"/>
      <c r="Q22480" s="28"/>
      <c r="R22480" s="28"/>
      <c r="S22480" s="25"/>
    </row>
    <row r="22481" spans="2:19" s="16" customFormat="1" outlineLevel="2" x14ac:dyDescent="0.25">
      <c r="B22481" s="16" t="s">
        <v>5967</v>
      </c>
      <c r="C22481" s="16" t="s">
        <v>5447</v>
      </c>
      <c r="D22481" s="16" t="s">
        <v>103</v>
      </c>
      <c r="E22481" s="16" t="s">
        <v>1831</v>
      </c>
      <c r="G22481" s="16" t="s">
        <v>1832</v>
      </c>
      <c r="H22481" s="16" t="s">
        <v>5452</v>
      </c>
      <c r="I22481" s="31">
        <v>6296892</v>
      </c>
      <c r="J22481" s="31">
        <v>6296892</v>
      </c>
      <c r="K22481" s="32">
        <f>IFERROR((J22481/I22481),0)</f>
        <v>1</v>
      </c>
      <c r="L22481" s="31"/>
      <c r="M22481" s="31"/>
      <c r="N22481" s="39"/>
      <c r="O22481" s="28"/>
      <c r="P22481" s="28"/>
      <c r="Q22481" s="28"/>
      <c r="R22481" s="28"/>
      <c r="S22481" s="25"/>
    </row>
    <row r="22482" spans="2:19" s="16" customFormat="1" outlineLevel="2" x14ac:dyDescent="0.25">
      <c r="B22482" s="16" t="s">
        <v>5967</v>
      </c>
      <c r="C22482" s="16" t="s">
        <v>5447</v>
      </c>
      <c r="D22482" s="16" t="s">
        <v>103</v>
      </c>
      <c r="E22482" s="16" t="s">
        <v>1831</v>
      </c>
      <c r="G22482" s="16" t="s">
        <v>1832</v>
      </c>
      <c r="H22482" s="16" t="s">
        <v>19</v>
      </c>
      <c r="I22482" s="31">
        <v>40904399</v>
      </c>
      <c r="J22482" s="31">
        <v>40904399</v>
      </c>
      <c r="K22482" s="32">
        <f>IFERROR((J22482/I22482),0)</f>
        <v>1</v>
      </c>
      <c r="L22482" s="31"/>
      <c r="M22482" s="31"/>
      <c r="N22482" s="39"/>
      <c r="O22482" s="28"/>
      <c r="P22482" s="28"/>
      <c r="Q22482" s="28"/>
      <c r="R22482" s="28"/>
      <c r="S22482" s="25"/>
    </row>
    <row r="22483" spans="2:19" s="16" customFormat="1" outlineLevel="2" x14ac:dyDescent="0.25">
      <c r="B22483" s="16" t="s">
        <v>5967</v>
      </c>
      <c r="C22483" s="16" t="s">
        <v>5447</v>
      </c>
      <c r="D22483" s="16" t="s">
        <v>103</v>
      </c>
      <c r="E22483" s="16" t="s">
        <v>1831</v>
      </c>
      <c r="G22483" s="16" t="s">
        <v>1832</v>
      </c>
      <c r="H22483" s="16" t="s">
        <v>154</v>
      </c>
      <c r="I22483" s="31">
        <v>60</v>
      </c>
      <c r="J22483" s="31">
        <v>60</v>
      </c>
      <c r="K22483" s="32">
        <f>IFERROR((J22483/I22483),0)</f>
        <v>1</v>
      </c>
      <c r="L22483" s="31"/>
      <c r="M22483" s="31"/>
      <c r="N22483" s="39"/>
      <c r="O22483" s="28"/>
      <c r="P22483" s="28"/>
      <c r="Q22483" s="28"/>
      <c r="R22483" s="28"/>
      <c r="S22483" s="25"/>
    </row>
    <row r="22484" spans="2:19" s="16" customFormat="1" outlineLevel="2" x14ac:dyDescent="0.25">
      <c r="B22484" s="16" t="s">
        <v>5967</v>
      </c>
      <c r="C22484" s="16" t="s">
        <v>5447</v>
      </c>
      <c r="D22484" s="16" t="s">
        <v>103</v>
      </c>
      <c r="E22484" s="16" t="s">
        <v>1831</v>
      </c>
      <c r="G22484" s="16" t="s">
        <v>1832</v>
      </c>
      <c r="H22484" s="16" t="s">
        <v>231</v>
      </c>
      <c r="I22484" s="31">
        <v>1532714</v>
      </c>
      <c r="J22484" s="31">
        <v>1532714</v>
      </c>
      <c r="K22484" s="32">
        <f>IFERROR((J22484/I22484),0)</f>
        <v>1</v>
      </c>
      <c r="L22484" s="31"/>
      <c r="M22484" s="31"/>
      <c r="N22484" s="39"/>
      <c r="O22484" s="28"/>
      <c r="P22484" s="28"/>
      <c r="Q22484" s="28"/>
      <c r="R22484" s="28"/>
      <c r="S22484" s="25"/>
    </row>
    <row r="22485" spans="2:19" s="16" customFormat="1" outlineLevel="2" x14ac:dyDescent="0.25">
      <c r="B22485" s="16" t="s">
        <v>5967</v>
      </c>
      <c r="C22485" s="16" t="s">
        <v>5447</v>
      </c>
      <c r="D22485" s="16" t="s">
        <v>103</v>
      </c>
      <c r="E22485" s="16" t="s">
        <v>1831</v>
      </c>
      <c r="G22485" s="16" t="s">
        <v>1832</v>
      </c>
      <c r="H22485" s="16" t="s">
        <v>155</v>
      </c>
      <c r="I22485" s="31">
        <v>-1933005</v>
      </c>
      <c r="J22485" s="31"/>
      <c r="K22485" s="32">
        <f>IFERROR((J22485/I22485),0)</f>
        <v>0</v>
      </c>
      <c r="L22485" s="31"/>
      <c r="M22485" s="31"/>
      <c r="N22485" s="39"/>
      <c r="O22485" s="28"/>
      <c r="P22485" s="28"/>
      <c r="Q22485" s="28"/>
      <c r="R22485" s="28"/>
      <c r="S22485" s="25"/>
    </row>
    <row r="22486" spans="2:19" s="16" customFormat="1" outlineLevel="1" x14ac:dyDescent="0.25">
      <c r="B22486" s="47" t="s">
        <v>10129</v>
      </c>
      <c r="C22486" s="47" t="str">
        <f>C22485</f>
        <v>ASIGNACIONES DIRECTAS (20% DEL SGR)</v>
      </c>
      <c r="D22486" s="47"/>
      <c r="E22486" s="47" t="str">
        <f>E22485</f>
        <v>27006</v>
      </c>
      <c r="F22486" s="47"/>
      <c r="G22486" s="47" t="str">
        <f>G22485</f>
        <v xml:space="preserve">ACANDÍ                                            </v>
      </c>
      <c r="H22486" s="47" t="s">
        <v>10655</v>
      </c>
      <c r="I22486" s="51">
        <f>SUBTOTAL(9,I22480:I22485)</f>
        <v>56466084</v>
      </c>
      <c r="J22486" s="51">
        <f>SUBTOTAL(9,J22480:J22485)</f>
        <v>48734065</v>
      </c>
      <c r="K22486" s="49">
        <f>J22486/I22486</f>
        <v>0.86306790816235812</v>
      </c>
      <c r="L22486" s="51">
        <f>SUBTOTAL(9,L22480:L22485)</f>
        <v>6361664</v>
      </c>
      <c r="M22486" s="51">
        <f>SUBTOTAL(9,M22480:M22485)</f>
        <v>0</v>
      </c>
      <c r="N22486" s="50">
        <f>IFERROR((M22486/L22486),"N.A")</f>
        <v>0</v>
      </c>
      <c r="O22486" s="28"/>
      <c r="P22486" s="28"/>
      <c r="Q22486" s="28"/>
      <c r="R22486" s="28"/>
      <c r="S22486" s="25"/>
    </row>
    <row r="22487" spans="2:19" s="16" customFormat="1" outlineLevel="2" x14ac:dyDescent="0.25">
      <c r="B22487" s="16" t="s">
        <v>5968</v>
      </c>
      <c r="C22487" s="16" t="s">
        <v>5447</v>
      </c>
      <c r="D22487" s="16" t="s">
        <v>103</v>
      </c>
      <c r="E22487" s="16" t="s">
        <v>1834</v>
      </c>
      <c r="G22487" s="16" t="s">
        <v>1835</v>
      </c>
      <c r="H22487" s="16" t="s">
        <v>152</v>
      </c>
      <c r="I22487" s="35">
        <v>472627164</v>
      </c>
      <c r="J22487" s="35">
        <v>68005933.24000001</v>
      </c>
      <c r="K22487" s="36">
        <f>IFERROR((J22487/I22487),0)</f>
        <v>0.14388917612022828</v>
      </c>
      <c r="L22487" s="35">
        <v>307764163</v>
      </c>
      <c r="M22487" s="35">
        <v>68005933.24000001</v>
      </c>
      <c r="N22487" s="40">
        <f>M22487/L22487</f>
        <v>0.22096768050281412</v>
      </c>
      <c r="O22487" s="28"/>
      <c r="P22487" s="28"/>
      <c r="Q22487" s="28"/>
      <c r="R22487" s="28"/>
      <c r="S22487" s="25"/>
    </row>
    <row r="22488" spans="2:19" s="16" customFormat="1" outlineLevel="2" x14ac:dyDescent="0.25">
      <c r="B22488" s="16" t="s">
        <v>5968</v>
      </c>
      <c r="C22488" s="16" t="s">
        <v>5447</v>
      </c>
      <c r="D22488" s="16" t="s">
        <v>103</v>
      </c>
      <c r="E22488" s="16" t="s">
        <v>1834</v>
      </c>
      <c r="G22488" s="16" t="s">
        <v>1835</v>
      </c>
      <c r="H22488" s="16" t="s">
        <v>24</v>
      </c>
      <c r="I22488" s="31">
        <v>471231885</v>
      </c>
      <c r="J22488" s="31">
        <v>471231885</v>
      </c>
      <c r="K22488" s="32">
        <f>IFERROR((J22488/I22488),0)</f>
        <v>1</v>
      </c>
      <c r="L22488" s="31"/>
      <c r="M22488" s="31"/>
      <c r="N22488" s="39"/>
      <c r="O22488" s="28"/>
      <c r="P22488" s="28"/>
      <c r="Q22488" s="28"/>
      <c r="R22488" s="28"/>
      <c r="S22488" s="25"/>
    </row>
    <row r="22489" spans="2:19" s="16" customFormat="1" outlineLevel="2" x14ac:dyDescent="0.25">
      <c r="B22489" s="16" t="s">
        <v>5968</v>
      </c>
      <c r="C22489" s="16" t="s">
        <v>5447</v>
      </c>
      <c r="D22489" s="16" t="s">
        <v>103</v>
      </c>
      <c r="E22489" s="16" t="s">
        <v>1834</v>
      </c>
      <c r="G22489" s="16" t="s">
        <v>1835</v>
      </c>
      <c r="H22489" s="16" t="s">
        <v>5452</v>
      </c>
      <c r="I22489" s="31">
        <v>286453149</v>
      </c>
      <c r="J22489" s="31">
        <v>286453149</v>
      </c>
      <c r="K22489" s="32">
        <f>IFERROR((J22489/I22489),0)</f>
        <v>1</v>
      </c>
      <c r="L22489" s="31"/>
      <c r="M22489" s="31"/>
      <c r="N22489" s="39"/>
      <c r="O22489" s="28"/>
      <c r="P22489" s="28"/>
      <c r="Q22489" s="28"/>
      <c r="R22489" s="28"/>
      <c r="S22489" s="25"/>
    </row>
    <row r="22490" spans="2:19" s="16" customFormat="1" outlineLevel="2" x14ac:dyDescent="0.25">
      <c r="B22490" s="16" t="s">
        <v>5968</v>
      </c>
      <c r="C22490" s="16" t="s">
        <v>5447</v>
      </c>
      <c r="D22490" s="16" t="s">
        <v>103</v>
      </c>
      <c r="E22490" s="16" t="s">
        <v>1834</v>
      </c>
      <c r="G22490" s="16" t="s">
        <v>1835</v>
      </c>
      <c r="H22490" s="16" t="s">
        <v>19</v>
      </c>
      <c r="I22490" s="31">
        <v>1208931808</v>
      </c>
      <c r="J22490" s="31">
        <v>1208931808</v>
      </c>
      <c r="K22490" s="32">
        <f>IFERROR((J22490/I22490),0)</f>
        <v>1</v>
      </c>
      <c r="L22490" s="31"/>
      <c r="M22490" s="31"/>
      <c r="N22490" s="39"/>
      <c r="O22490" s="28"/>
      <c r="P22490" s="28"/>
      <c r="Q22490" s="28"/>
      <c r="R22490" s="28"/>
      <c r="S22490" s="25"/>
    </row>
    <row r="22491" spans="2:19" s="16" customFormat="1" outlineLevel="2" x14ac:dyDescent="0.25">
      <c r="B22491" s="16" t="s">
        <v>5968</v>
      </c>
      <c r="C22491" s="16" t="s">
        <v>5447</v>
      </c>
      <c r="D22491" s="16" t="s">
        <v>103</v>
      </c>
      <c r="E22491" s="16" t="s">
        <v>1834</v>
      </c>
      <c r="G22491" s="16" t="s">
        <v>1835</v>
      </c>
      <c r="H22491" s="16" t="s">
        <v>154</v>
      </c>
      <c r="I22491" s="31">
        <v>2923</v>
      </c>
      <c r="J22491" s="31">
        <v>2923</v>
      </c>
      <c r="K22491" s="32">
        <f>IFERROR((J22491/I22491),0)</f>
        <v>1</v>
      </c>
      <c r="L22491" s="31"/>
      <c r="M22491" s="31"/>
      <c r="N22491" s="39"/>
      <c r="O22491" s="28"/>
      <c r="P22491" s="28"/>
      <c r="Q22491" s="28"/>
      <c r="R22491" s="28"/>
      <c r="S22491" s="25"/>
    </row>
    <row r="22492" spans="2:19" s="16" customFormat="1" outlineLevel="2" x14ac:dyDescent="0.25">
      <c r="B22492" s="16" t="s">
        <v>5968</v>
      </c>
      <c r="C22492" s="16" t="s">
        <v>5447</v>
      </c>
      <c r="D22492" s="16" t="s">
        <v>103</v>
      </c>
      <c r="E22492" s="16" t="s">
        <v>1834</v>
      </c>
      <c r="G22492" s="16" t="s">
        <v>1835</v>
      </c>
      <c r="H22492" s="16" t="s">
        <v>331</v>
      </c>
      <c r="I22492" s="31">
        <v>13261336</v>
      </c>
      <c r="J22492" s="31">
        <v>13261336</v>
      </c>
      <c r="K22492" s="32">
        <f>IFERROR((J22492/I22492),0)</f>
        <v>1</v>
      </c>
      <c r="L22492" s="31"/>
      <c r="M22492" s="31"/>
      <c r="N22492" s="39"/>
      <c r="O22492" s="28"/>
      <c r="P22492" s="28"/>
      <c r="Q22492" s="28"/>
      <c r="R22492" s="28"/>
      <c r="S22492" s="25"/>
    </row>
    <row r="22493" spans="2:19" s="16" customFormat="1" outlineLevel="2" x14ac:dyDescent="0.25">
      <c r="B22493" s="16" t="s">
        <v>5968</v>
      </c>
      <c r="C22493" s="16" t="s">
        <v>5447</v>
      </c>
      <c r="D22493" s="16" t="s">
        <v>105</v>
      </c>
      <c r="E22493" s="16" t="s">
        <v>1834</v>
      </c>
      <c r="G22493" s="16" t="s">
        <v>1835</v>
      </c>
      <c r="H22493" s="16" t="s">
        <v>4491</v>
      </c>
      <c r="I22493" s="31">
        <v>1193145</v>
      </c>
      <c r="J22493" s="31">
        <v>1193145</v>
      </c>
      <c r="K22493" s="32">
        <f>IFERROR((J22493/I22493),0)</f>
        <v>1</v>
      </c>
      <c r="L22493" s="31"/>
      <c r="M22493" s="31"/>
      <c r="N22493" s="39"/>
      <c r="O22493" s="28"/>
      <c r="P22493" s="28"/>
      <c r="Q22493" s="28"/>
      <c r="R22493" s="28"/>
      <c r="S22493" s="25"/>
    </row>
    <row r="22494" spans="2:19" s="16" customFormat="1" outlineLevel="2" x14ac:dyDescent="0.25">
      <c r="B22494" s="16" t="s">
        <v>5968</v>
      </c>
      <c r="C22494" s="16" t="s">
        <v>5447</v>
      </c>
      <c r="D22494" s="16" t="s">
        <v>103</v>
      </c>
      <c r="E22494" s="16" t="s">
        <v>1834</v>
      </c>
      <c r="G22494" s="16" t="s">
        <v>1835</v>
      </c>
      <c r="H22494" s="16" t="s">
        <v>231</v>
      </c>
      <c r="I22494" s="31">
        <v>73391368</v>
      </c>
      <c r="J22494" s="31">
        <v>73391368</v>
      </c>
      <c r="K22494" s="32">
        <f>IFERROR((J22494/I22494),0)</f>
        <v>1</v>
      </c>
      <c r="L22494" s="31"/>
      <c r="M22494" s="31"/>
      <c r="N22494" s="39"/>
      <c r="O22494" s="28"/>
      <c r="P22494" s="28"/>
      <c r="Q22494" s="28"/>
      <c r="R22494" s="28"/>
      <c r="S22494" s="25"/>
    </row>
    <row r="22495" spans="2:19" s="16" customFormat="1" outlineLevel="2" x14ac:dyDescent="0.25">
      <c r="B22495" s="16" t="s">
        <v>5968</v>
      </c>
      <c r="C22495" s="16" t="s">
        <v>5447</v>
      </c>
      <c r="D22495" s="16" t="s">
        <v>103</v>
      </c>
      <c r="E22495" s="16" t="s">
        <v>1834</v>
      </c>
      <c r="G22495" s="16" t="s">
        <v>1835</v>
      </c>
      <c r="H22495" s="16" t="s">
        <v>155</v>
      </c>
      <c r="I22495" s="31">
        <v>-94525433</v>
      </c>
      <c r="J22495" s="31"/>
      <c r="K22495" s="32">
        <f>IFERROR((J22495/I22495),0)</f>
        <v>0</v>
      </c>
      <c r="L22495" s="31"/>
      <c r="M22495" s="31"/>
      <c r="N22495" s="39"/>
      <c r="O22495" s="28"/>
      <c r="P22495" s="28"/>
      <c r="Q22495" s="28"/>
      <c r="R22495" s="28"/>
      <c r="S22495" s="25"/>
    </row>
    <row r="22496" spans="2:19" s="16" customFormat="1" outlineLevel="1" x14ac:dyDescent="0.25">
      <c r="B22496" s="47" t="s">
        <v>10130</v>
      </c>
      <c r="C22496" s="47" t="str">
        <f>C22495</f>
        <v>ASIGNACIONES DIRECTAS (20% DEL SGR)</v>
      </c>
      <c r="D22496" s="47"/>
      <c r="E22496" s="47" t="str">
        <f>E22495</f>
        <v>27001</v>
      </c>
      <c r="F22496" s="47"/>
      <c r="G22496" s="47" t="str">
        <f>G22495</f>
        <v xml:space="preserve">QUIBDÓ                                            </v>
      </c>
      <c r="H22496" s="47" t="s">
        <v>10655</v>
      </c>
      <c r="I22496" s="51">
        <f>SUBTOTAL(9,I22487:I22495)</f>
        <v>2432567345</v>
      </c>
      <c r="J22496" s="51">
        <f>SUBTOTAL(9,J22487:J22495)</f>
        <v>2122471547.24</v>
      </c>
      <c r="K22496" s="49">
        <f>J22496/I22496</f>
        <v>0.87252324240996504</v>
      </c>
      <c r="L22496" s="51">
        <f>SUBTOTAL(9,L22487:L22495)</f>
        <v>307764163</v>
      </c>
      <c r="M22496" s="51">
        <f>SUBTOTAL(9,M22487:M22495)</f>
        <v>68005933.24000001</v>
      </c>
      <c r="N22496" s="50">
        <f>IFERROR((M22496/L22496),"N.A")</f>
        <v>0.22096768050281412</v>
      </c>
      <c r="O22496" s="28"/>
      <c r="P22496" s="28"/>
      <c r="Q22496" s="28"/>
      <c r="R22496" s="28"/>
      <c r="S22496" s="25"/>
    </row>
    <row r="22497" spans="2:19" s="16" customFormat="1" outlineLevel="2" x14ac:dyDescent="0.25">
      <c r="B22497" s="16" t="s">
        <v>5969</v>
      </c>
      <c r="C22497" s="16" t="s">
        <v>5447</v>
      </c>
      <c r="D22497" s="16" t="s">
        <v>103</v>
      </c>
      <c r="E22497" s="16" t="s">
        <v>104</v>
      </c>
      <c r="G22497" s="16" t="s">
        <v>103</v>
      </c>
      <c r="H22497" s="16" t="s">
        <v>152</v>
      </c>
      <c r="I22497" s="35">
        <v>4502035365</v>
      </c>
      <c r="J22497" s="35">
        <v>4502035365.000001</v>
      </c>
      <c r="K22497" s="36">
        <f>IFERROR((J22497/I22497),0)</f>
        <v>1.0000000000000002</v>
      </c>
      <c r="L22497" s="35">
        <v>2948276313</v>
      </c>
      <c r="M22497" s="35">
        <v>4502035365.000001</v>
      </c>
      <c r="N22497" s="40">
        <f>M22497/L22497</f>
        <v>1.5270059136414467</v>
      </c>
      <c r="O22497" s="28"/>
      <c r="P22497" s="28"/>
      <c r="Q22497" s="28"/>
      <c r="R22497" s="28"/>
      <c r="S22497" s="25"/>
    </row>
    <row r="22498" spans="2:19" s="16" customFormat="1" outlineLevel="2" x14ac:dyDescent="0.25">
      <c r="B22498" s="16" t="s">
        <v>5969</v>
      </c>
      <c r="C22498" s="16" t="s">
        <v>5447</v>
      </c>
      <c r="D22498" s="16" t="s">
        <v>103</v>
      </c>
      <c r="E22498" s="16" t="s">
        <v>104</v>
      </c>
      <c r="G22498" s="16" t="s">
        <v>103</v>
      </c>
      <c r="H22498" s="16" t="s">
        <v>5452</v>
      </c>
      <c r="I22498" s="31">
        <v>487675641</v>
      </c>
      <c r="J22498" s="31">
        <v>487675641</v>
      </c>
      <c r="K22498" s="32">
        <f>IFERROR((J22498/I22498),0)</f>
        <v>1</v>
      </c>
      <c r="L22498" s="31"/>
      <c r="M22498" s="31"/>
      <c r="N22498" s="39"/>
      <c r="O22498" s="28"/>
      <c r="P22498" s="28"/>
      <c r="Q22498" s="28"/>
      <c r="R22498" s="28"/>
      <c r="S22498" s="25"/>
    </row>
    <row r="22499" spans="2:19" s="16" customFormat="1" outlineLevel="2" x14ac:dyDescent="0.25">
      <c r="B22499" s="16" t="s">
        <v>5969</v>
      </c>
      <c r="C22499" s="16" t="s">
        <v>5447</v>
      </c>
      <c r="D22499" s="16" t="s">
        <v>103</v>
      </c>
      <c r="E22499" s="16" t="s">
        <v>104</v>
      </c>
      <c r="G22499" s="16" t="s">
        <v>103</v>
      </c>
      <c r="H22499" s="16" t="s">
        <v>19</v>
      </c>
      <c r="I22499" s="31">
        <v>2576562110</v>
      </c>
      <c r="J22499" s="31">
        <v>2576562110</v>
      </c>
      <c r="K22499" s="32">
        <f>IFERROR((J22499/I22499),0)</f>
        <v>1</v>
      </c>
      <c r="L22499" s="31"/>
      <c r="M22499" s="31"/>
      <c r="N22499" s="39"/>
      <c r="O22499" s="28"/>
      <c r="P22499" s="28"/>
      <c r="Q22499" s="28"/>
      <c r="R22499" s="28"/>
      <c r="S22499" s="25"/>
    </row>
    <row r="22500" spans="2:19" s="16" customFormat="1" outlineLevel="2" x14ac:dyDescent="0.25">
      <c r="B22500" s="16" t="s">
        <v>5969</v>
      </c>
      <c r="C22500" s="16" t="s">
        <v>5447</v>
      </c>
      <c r="D22500" s="16" t="s">
        <v>103</v>
      </c>
      <c r="E22500" s="16" t="s">
        <v>104</v>
      </c>
      <c r="G22500" s="16" t="s">
        <v>103</v>
      </c>
      <c r="H22500" s="16" t="s">
        <v>154</v>
      </c>
      <c r="I22500" s="31">
        <v>27845</v>
      </c>
      <c r="J22500" s="31">
        <v>27845</v>
      </c>
      <c r="K22500" s="32">
        <f>IFERROR((J22500/I22500),0)</f>
        <v>1</v>
      </c>
      <c r="L22500" s="31"/>
      <c r="M22500" s="31"/>
      <c r="N22500" s="39"/>
      <c r="O22500" s="28"/>
      <c r="P22500" s="28"/>
      <c r="Q22500" s="28"/>
      <c r="R22500" s="28"/>
      <c r="S22500" s="25"/>
    </row>
    <row r="22501" spans="2:19" s="16" customFormat="1" outlineLevel="2" x14ac:dyDescent="0.25">
      <c r="B22501" s="16" t="s">
        <v>5969</v>
      </c>
      <c r="C22501" s="16" t="s">
        <v>5447</v>
      </c>
      <c r="D22501" s="16" t="s">
        <v>103</v>
      </c>
      <c r="E22501" s="16" t="s">
        <v>104</v>
      </c>
      <c r="G22501" s="16" t="s">
        <v>103</v>
      </c>
      <c r="H22501" s="16" t="s">
        <v>331</v>
      </c>
      <c r="I22501" s="31">
        <v>70064104</v>
      </c>
      <c r="J22501" s="31">
        <v>70064104</v>
      </c>
      <c r="K22501" s="32">
        <f>IFERROR((J22501/I22501),0)</f>
        <v>1</v>
      </c>
      <c r="L22501" s="31"/>
      <c r="M22501" s="31"/>
      <c r="N22501" s="39"/>
      <c r="O22501" s="28"/>
      <c r="P22501" s="28"/>
      <c r="Q22501" s="28"/>
      <c r="R22501" s="28"/>
      <c r="S22501" s="25"/>
    </row>
    <row r="22502" spans="2:19" s="16" customFormat="1" outlineLevel="2" x14ac:dyDescent="0.25">
      <c r="B22502" s="16" t="s">
        <v>5969</v>
      </c>
      <c r="C22502" s="16" t="s">
        <v>5447</v>
      </c>
      <c r="D22502" s="16" t="s">
        <v>105</v>
      </c>
      <c r="E22502" s="16" t="s">
        <v>104</v>
      </c>
      <c r="G22502" s="16" t="s">
        <v>103</v>
      </c>
      <c r="H22502" s="16" t="s">
        <v>4491</v>
      </c>
      <c r="I22502" s="31">
        <v>1774929366</v>
      </c>
      <c r="J22502" s="31">
        <v>1774929366</v>
      </c>
      <c r="K22502" s="32">
        <f>IFERROR((J22502/I22502),0)</f>
        <v>1</v>
      </c>
      <c r="L22502" s="31"/>
      <c r="M22502" s="31"/>
      <c r="N22502" s="39"/>
      <c r="O22502" s="28"/>
      <c r="P22502" s="28"/>
      <c r="Q22502" s="28"/>
      <c r="R22502" s="28"/>
      <c r="S22502" s="25"/>
    </row>
    <row r="22503" spans="2:19" s="16" customFormat="1" outlineLevel="2" x14ac:dyDescent="0.25">
      <c r="B22503" s="16" t="s">
        <v>5969</v>
      </c>
      <c r="C22503" s="16" t="s">
        <v>5447</v>
      </c>
      <c r="D22503" s="16" t="s">
        <v>103</v>
      </c>
      <c r="E22503" s="16" t="s">
        <v>104</v>
      </c>
      <c r="G22503" s="16" t="s">
        <v>103</v>
      </c>
      <c r="H22503" s="16" t="s">
        <v>5588</v>
      </c>
      <c r="I22503" s="31">
        <v>3741823165</v>
      </c>
      <c r="J22503" s="31">
        <v>3741823165</v>
      </c>
      <c r="K22503" s="32">
        <f>IFERROR((J22503/I22503),0)</f>
        <v>1</v>
      </c>
      <c r="L22503" s="31"/>
      <c r="M22503" s="31"/>
      <c r="N22503" s="39"/>
      <c r="O22503" s="28"/>
      <c r="P22503" s="28"/>
      <c r="Q22503" s="28"/>
      <c r="R22503" s="28"/>
      <c r="S22503" s="25"/>
    </row>
    <row r="22504" spans="2:19" s="16" customFormat="1" outlineLevel="2" x14ac:dyDescent="0.25">
      <c r="B22504" s="16" t="s">
        <v>5969</v>
      </c>
      <c r="C22504" s="16" t="s">
        <v>5447</v>
      </c>
      <c r="D22504" s="16" t="s">
        <v>103</v>
      </c>
      <c r="E22504" s="16" t="s">
        <v>104</v>
      </c>
      <c r="G22504" s="16" t="s">
        <v>103</v>
      </c>
      <c r="H22504" s="16" t="s">
        <v>231</v>
      </c>
      <c r="I22504" s="31">
        <v>706901398</v>
      </c>
      <c r="J22504" s="31">
        <v>706901398</v>
      </c>
      <c r="K22504" s="32">
        <f>IFERROR((J22504/I22504),0)</f>
        <v>1</v>
      </c>
      <c r="L22504" s="31"/>
      <c r="M22504" s="31"/>
      <c r="N22504" s="39"/>
      <c r="O22504" s="28"/>
      <c r="P22504" s="28"/>
      <c r="Q22504" s="28"/>
      <c r="R22504" s="28"/>
      <c r="S22504" s="25"/>
    </row>
    <row r="22505" spans="2:19" s="16" customFormat="1" outlineLevel="2" x14ac:dyDescent="0.25">
      <c r="B22505" s="16" t="s">
        <v>5969</v>
      </c>
      <c r="C22505" s="16" t="s">
        <v>5447</v>
      </c>
      <c r="D22505" s="16" t="s">
        <v>103</v>
      </c>
      <c r="E22505" s="16" t="s">
        <v>104</v>
      </c>
      <c r="G22505" s="16" t="s">
        <v>103</v>
      </c>
      <c r="H22505" s="16" t="s">
        <v>155</v>
      </c>
      <c r="I22505" s="31">
        <v>-900407073</v>
      </c>
      <c r="J22505" s="31"/>
      <c r="K22505" s="32">
        <f>IFERROR((J22505/I22505),0)</f>
        <v>0</v>
      </c>
      <c r="L22505" s="31"/>
      <c r="M22505" s="31"/>
      <c r="N22505" s="39"/>
      <c r="O22505" s="28"/>
      <c r="P22505" s="28"/>
      <c r="Q22505" s="28"/>
      <c r="R22505" s="28"/>
      <c r="S22505" s="25"/>
    </row>
    <row r="22506" spans="2:19" s="16" customFormat="1" outlineLevel="1" x14ac:dyDescent="0.25">
      <c r="B22506" s="47" t="s">
        <v>10131</v>
      </c>
      <c r="C22506" s="47" t="str">
        <f>C22505</f>
        <v>ASIGNACIONES DIRECTAS (20% DEL SGR)</v>
      </c>
      <c r="D22506" s="47"/>
      <c r="E22506" s="47" t="str">
        <f>E22505</f>
        <v>27000</v>
      </c>
      <c r="F22506" s="47"/>
      <c r="G22506" s="47" t="str">
        <f>G22505</f>
        <v xml:space="preserve">CHOCÓ                                             </v>
      </c>
      <c r="H22506" s="47" t="s">
        <v>10655</v>
      </c>
      <c r="I22506" s="51">
        <f>SUBTOTAL(9,I22497:I22505)</f>
        <v>12959611921</v>
      </c>
      <c r="J22506" s="51">
        <f>SUBTOTAL(9,J22497:J22505)</f>
        <v>13860018994</v>
      </c>
      <c r="K22506" s="49">
        <f>J22506/I22506</f>
        <v>1.069477934870948</v>
      </c>
      <c r="L22506" s="51">
        <f>SUBTOTAL(9,L22497:L22505)</f>
        <v>2948276313</v>
      </c>
      <c r="M22506" s="51">
        <f>SUBTOTAL(9,M22497:M22505)</f>
        <v>4502035365.000001</v>
      </c>
      <c r="N22506" s="50">
        <f>IFERROR((M22506/L22506),"N.A")</f>
        <v>1.5270059136414467</v>
      </c>
      <c r="O22506" s="28"/>
      <c r="P22506" s="28"/>
      <c r="Q22506" s="28"/>
      <c r="R22506" s="28"/>
      <c r="S22506" s="25"/>
    </row>
    <row r="22507" spans="2:19" s="16" customFormat="1" outlineLevel="2" x14ac:dyDescent="0.25">
      <c r="B22507" s="16" t="s">
        <v>5970</v>
      </c>
      <c r="C22507" s="16" t="s">
        <v>5447</v>
      </c>
      <c r="D22507" s="16" t="s">
        <v>107</v>
      </c>
      <c r="E22507" s="16" t="s">
        <v>4915</v>
      </c>
      <c r="G22507" s="16" t="s">
        <v>4916</v>
      </c>
      <c r="H22507" s="16" t="s">
        <v>152</v>
      </c>
      <c r="I22507" s="35">
        <v>125795760</v>
      </c>
      <c r="J22507" s="35">
        <v>69376432.359999999</v>
      </c>
      <c r="K22507" s="36">
        <f>IFERROR((J22507/I22507),0)</f>
        <v>0.5515005621811101</v>
      </c>
      <c r="L22507" s="35">
        <v>81731393</v>
      </c>
      <c r="M22507" s="35">
        <v>69376432.359999999</v>
      </c>
      <c r="N22507" s="40">
        <f>M22507/L22507</f>
        <v>0.84883457645215954</v>
      </c>
      <c r="O22507" s="28"/>
      <c r="P22507" s="28"/>
      <c r="Q22507" s="28"/>
      <c r="R22507" s="28"/>
      <c r="S22507" s="25"/>
    </row>
    <row r="22508" spans="2:19" s="16" customFormat="1" outlineLevel="2" x14ac:dyDescent="0.25">
      <c r="B22508" s="16" t="s">
        <v>5970</v>
      </c>
      <c r="C22508" s="16" t="s">
        <v>5447</v>
      </c>
      <c r="D22508" s="16" t="s">
        <v>107</v>
      </c>
      <c r="E22508" s="16" t="s">
        <v>4915</v>
      </c>
      <c r="G22508" s="16" t="s">
        <v>4916</v>
      </c>
      <c r="H22508" s="16" t="s">
        <v>5452</v>
      </c>
      <c r="I22508" s="31">
        <v>150302246</v>
      </c>
      <c r="J22508" s="31">
        <v>150302246</v>
      </c>
      <c r="K22508" s="32">
        <f>IFERROR((J22508/I22508),0)</f>
        <v>1</v>
      </c>
      <c r="L22508" s="31"/>
      <c r="M22508" s="31"/>
      <c r="N22508" s="39"/>
      <c r="O22508" s="28"/>
      <c r="P22508" s="28"/>
      <c r="Q22508" s="28"/>
      <c r="R22508" s="28"/>
      <c r="S22508" s="25"/>
    </row>
    <row r="22509" spans="2:19" s="16" customFormat="1" outlineLevel="2" x14ac:dyDescent="0.25">
      <c r="B22509" s="16" t="s">
        <v>5970</v>
      </c>
      <c r="C22509" s="16" t="s">
        <v>5447</v>
      </c>
      <c r="D22509" s="16" t="s">
        <v>107</v>
      </c>
      <c r="E22509" s="16" t="s">
        <v>4915</v>
      </c>
      <c r="G22509" s="16" t="s">
        <v>4916</v>
      </c>
      <c r="H22509" s="16" t="s">
        <v>19</v>
      </c>
      <c r="I22509" s="31">
        <v>914810524</v>
      </c>
      <c r="J22509" s="31">
        <v>914810524</v>
      </c>
      <c r="K22509" s="32">
        <f>IFERROR((J22509/I22509),0)</f>
        <v>1</v>
      </c>
      <c r="L22509" s="31"/>
      <c r="M22509" s="31"/>
      <c r="N22509" s="39"/>
      <c r="O22509" s="28"/>
      <c r="P22509" s="28"/>
      <c r="Q22509" s="28"/>
      <c r="R22509" s="28"/>
      <c r="S22509" s="25"/>
    </row>
    <row r="22510" spans="2:19" s="16" customFormat="1" outlineLevel="2" x14ac:dyDescent="0.25">
      <c r="B22510" s="16" t="s">
        <v>5970</v>
      </c>
      <c r="C22510" s="16" t="s">
        <v>5447</v>
      </c>
      <c r="D22510" s="16" t="s">
        <v>107</v>
      </c>
      <c r="E22510" s="16" t="s">
        <v>4915</v>
      </c>
      <c r="G22510" s="16" t="s">
        <v>4916</v>
      </c>
      <c r="H22510" s="16" t="s">
        <v>154</v>
      </c>
      <c r="I22510" s="31">
        <v>778</v>
      </c>
      <c r="J22510" s="31">
        <v>778</v>
      </c>
      <c r="K22510" s="32">
        <f>IFERROR((J22510/I22510),0)</f>
        <v>1</v>
      </c>
      <c r="L22510" s="31"/>
      <c r="M22510" s="31"/>
      <c r="N22510" s="39"/>
      <c r="O22510" s="28"/>
      <c r="P22510" s="28"/>
      <c r="Q22510" s="28"/>
      <c r="R22510" s="28"/>
      <c r="S22510" s="25"/>
    </row>
    <row r="22511" spans="2:19" s="16" customFormat="1" outlineLevel="2" x14ac:dyDescent="0.25">
      <c r="B22511" s="16" t="s">
        <v>5970</v>
      </c>
      <c r="C22511" s="16" t="s">
        <v>5447</v>
      </c>
      <c r="D22511" s="16" t="s">
        <v>107</v>
      </c>
      <c r="E22511" s="16" t="s">
        <v>4915</v>
      </c>
      <c r="G22511" s="16" t="s">
        <v>4916</v>
      </c>
      <c r="H22511" s="16" t="s">
        <v>331</v>
      </c>
      <c r="I22511" s="31">
        <v>2785292</v>
      </c>
      <c r="J22511" s="31">
        <v>2785292</v>
      </c>
      <c r="K22511" s="32">
        <f>IFERROR((J22511/I22511),0)</f>
        <v>1</v>
      </c>
      <c r="L22511" s="31"/>
      <c r="M22511" s="31"/>
      <c r="N22511" s="39"/>
      <c r="O22511" s="28"/>
      <c r="P22511" s="28"/>
      <c r="Q22511" s="28"/>
      <c r="R22511" s="28"/>
      <c r="S22511" s="25"/>
    </row>
    <row r="22512" spans="2:19" s="16" customFormat="1" outlineLevel="2" x14ac:dyDescent="0.25">
      <c r="B22512" s="16" t="s">
        <v>5970</v>
      </c>
      <c r="C22512" s="16" t="s">
        <v>5447</v>
      </c>
      <c r="D22512" s="16" t="s">
        <v>109</v>
      </c>
      <c r="E22512" s="16" t="s">
        <v>4915</v>
      </c>
      <c r="G22512" s="16" t="s">
        <v>4916</v>
      </c>
      <c r="H22512" s="16" t="s">
        <v>4491</v>
      </c>
      <c r="I22512" s="31">
        <v>857699</v>
      </c>
      <c r="J22512" s="31">
        <v>857699</v>
      </c>
      <c r="K22512" s="32">
        <f>IFERROR((J22512/I22512),0)</f>
        <v>1</v>
      </c>
      <c r="L22512" s="31"/>
      <c r="M22512" s="31"/>
      <c r="N22512" s="39"/>
      <c r="O22512" s="28"/>
      <c r="P22512" s="28"/>
      <c r="Q22512" s="28"/>
      <c r="R22512" s="28"/>
      <c r="S22512" s="25"/>
    </row>
    <row r="22513" spans="2:19" s="16" customFormat="1" outlineLevel="2" x14ac:dyDescent="0.25">
      <c r="B22513" s="16" t="s">
        <v>5970</v>
      </c>
      <c r="C22513" s="16" t="s">
        <v>5447</v>
      </c>
      <c r="D22513" s="16" t="s">
        <v>107</v>
      </c>
      <c r="E22513" s="16" t="s">
        <v>4915</v>
      </c>
      <c r="G22513" s="16" t="s">
        <v>4916</v>
      </c>
      <c r="H22513" s="16" t="s">
        <v>231</v>
      </c>
      <c r="I22513" s="31">
        <v>19447789</v>
      </c>
      <c r="J22513" s="31">
        <v>19447789</v>
      </c>
      <c r="K22513" s="32">
        <f>IFERROR((J22513/I22513),0)</f>
        <v>1</v>
      </c>
      <c r="L22513" s="31"/>
      <c r="M22513" s="31"/>
      <c r="N22513" s="39"/>
      <c r="O22513" s="28"/>
      <c r="P22513" s="28"/>
      <c r="Q22513" s="28"/>
      <c r="R22513" s="28"/>
      <c r="S22513" s="25"/>
    </row>
    <row r="22514" spans="2:19" s="16" customFormat="1" outlineLevel="2" x14ac:dyDescent="0.25">
      <c r="B22514" s="16" t="s">
        <v>5970</v>
      </c>
      <c r="C22514" s="16" t="s">
        <v>5447</v>
      </c>
      <c r="D22514" s="16" t="s">
        <v>107</v>
      </c>
      <c r="E22514" s="16" t="s">
        <v>4915</v>
      </c>
      <c r="G22514" s="16" t="s">
        <v>4916</v>
      </c>
      <c r="H22514" s="16" t="s">
        <v>155</v>
      </c>
      <c r="I22514" s="31">
        <v>-25159152</v>
      </c>
      <c r="J22514" s="31"/>
      <c r="K22514" s="32">
        <f>IFERROR((J22514/I22514),0)</f>
        <v>0</v>
      </c>
      <c r="L22514" s="31"/>
      <c r="M22514" s="31"/>
      <c r="N22514" s="39"/>
      <c r="O22514" s="28"/>
      <c r="P22514" s="28"/>
      <c r="Q22514" s="28"/>
      <c r="R22514" s="28"/>
      <c r="S22514" s="25"/>
    </row>
    <row r="22515" spans="2:19" s="16" customFormat="1" outlineLevel="1" x14ac:dyDescent="0.25">
      <c r="B22515" s="47" t="s">
        <v>10132</v>
      </c>
      <c r="C22515" s="47" t="str">
        <f>C22514</f>
        <v>ASIGNACIONES DIRECTAS (20% DEL SGR)</v>
      </c>
      <c r="D22515" s="47"/>
      <c r="E22515" s="47" t="str">
        <f>E22514</f>
        <v>25899</v>
      </c>
      <c r="F22515" s="47"/>
      <c r="G22515" s="47" t="str">
        <f>G22514</f>
        <v xml:space="preserve">ZIPAQUIRÁ                                         </v>
      </c>
      <c r="H22515" s="47" t="s">
        <v>10655</v>
      </c>
      <c r="I22515" s="51">
        <f>SUBTOTAL(9,I22507:I22514)</f>
        <v>1188840936</v>
      </c>
      <c r="J22515" s="51">
        <f>SUBTOTAL(9,J22507:J22514)</f>
        <v>1157580760.3600001</v>
      </c>
      <c r="K22515" s="49">
        <f>J22515/I22515</f>
        <v>0.9737053337470204</v>
      </c>
      <c r="L22515" s="51">
        <f>SUBTOTAL(9,L22507:L22514)</f>
        <v>81731393</v>
      </c>
      <c r="M22515" s="51">
        <f>SUBTOTAL(9,M22507:M22514)</f>
        <v>69376432.359999999</v>
      </c>
      <c r="N22515" s="50">
        <f>IFERROR((M22515/L22515),"N.A")</f>
        <v>0.84883457645215954</v>
      </c>
      <c r="O22515" s="28"/>
      <c r="P22515" s="28"/>
      <c r="Q22515" s="28"/>
      <c r="R22515" s="28"/>
      <c r="S22515" s="25"/>
    </row>
    <row r="22516" spans="2:19" s="16" customFormat="1" outlineLevel="2" x14ac:dyDescent="0.25">
      <c r="B22516" s="16" t="s">
        <v>5971</v>
      </c>
      <c r="C22516" s="16" t="s">
        <v>5447</v>
      </c>
      <c r="D22516" s="16" t="s">
        <v>107</v>
      </c>
      <c r="E22516" s="16" t="s">
        <v>1837</v>
      </c>
      <c r="G22516" s="16" t="s">
        <v>1838</v>
      </c>
      <c r="H22516" s="16" t="s">
        <v>5452</v>
      </c>
      <c r="I22516" s="31">
        <v>197009411</v>
      </c>
      <c r="J22516" s="31">
        <v>197009411</v>
      </c>
      <c r="K22516" s="32">
        <f>IFERROR((J22516/I22516),0)</f>
        <v>1</v>
      </c>
      <c r="L22516" s="31"/>
      <c r="M22516" s="31"/>
      <c r="N22516" s="39"/>
      <c r="O22516" s="28"/>
      <c r="P22516" s="28"/>
      <c r="Q22516" s="28"/>
      <c r="R22516" s="28"/>
      <c r="S22516" s="25"/>
    </row>
    <row r="22517" spans="2:19" s="16" customFormat="1" outlineLevel="2" x14ac:dyDescent="0.25">
      <c r="B22517" s="16" t="s">
        <v>5971</v>
      </c>
      <c r="C22517" s="16" t="s">
        <v>5447</v>
      </c>
      <c r="D22517" s="16" t="s">
        <v>107</v>
      </c>
      <c r="E22517" s="16" t="s">
        <v>1837</v>
      </c>
      <c r="G22517" s="16" t="s">
        <v>1838</v>
      </c>
      <c r="H22517" s="16" t="s">
        <v>5479</v>
      </c>
      <c r="I22517" s="31">
        <v>1323836623</v>
      </c>
      <c r="J22517" s="31">
        <v>1323836623</v>
      </c>
      <c r="K22517" s="32">
        <f>IFERROR((J22517/I22517),0)</f>
        <v>1</v>
      </c>
      <c r="L22517" s="31"/>
      <c r="M22517" s="31"/>
      <c r="N22517" s="39"/>
      <c r="O22517" s="28"/>
      <c r="P22517" s="28"/>
      <c r="Q22517" s="28"/>
      <c r="R22517" s="28"/>
      <c r="S22517" s="25"/>
    </row>
    <row r="22518" spans="2:19" s="16" customFormat="1" outlineLevel="1" x14ac:dyDescent="0.25">
      <c r="B22518" s="47" t="s">
        <v>10133</v>
      </c>
      <c r="C22518" s="47" t="str">
        <f>C22517</f>
        <v>ASIGNACIONES DIRECTAS (20% DEL SGR)</v>
      </c>
      <c r="D22518" s="47"/>
      <c r="E22518" s="47" t="str">
        <f>E22517</f>
        <v>25898</v>
      </c>
      <c r="F22518" s="47"/>
      <c r="G22518" s="47" t="str">
        <f>G22517</f>
        <v xml:space="preserve">ZIPACÓN                                           </v>
      </c>
      <c r="H22518" s="47" t="s">
        <v>10655</v>
      </c>
      <c r="I22518" s="51">
        <f>SUBTOTAL(9,I22516:I22517)</f>
        <v>1520846034</v>
      </c>
      <c r="J22518" s="51">
        <f>SUBTOTAL(9,J22516:J22517)</f>
        <v>1520846034</v>
      </c>
      <c r="K22518" s="49">
        <f>J22518/I22518</f>
        <v>1</v>
      </c>
      <c r="L22518" s="51">
        <f>SUBTOTAL(9,L22516:L22517)</f>
        <v>0</v>
      </c>
      <c r="M22518" s="51">
        <f>SUBTOTAL(9,M22516:M22517)</f>
        <v>0</v>
      </c>
      <c r="N22518" s="50" t="str">
        <f>IFERROR((M22518/L22518),"N.A")</f>
        <v>N.A</v>
      </c>
      <c r="O22518" s="28"/>
      <c r="P22518" s="28"/>
      <c r="Q22518" s="28"/>
      <c r="R22518" s="28"/>
      <c r="S22518" s="25"/>
    </row>
    <row r="22519" spans="2:19" s="16" customFormat="1" outlineLevel="2" x14ac:dyDescent="0.25">
      <c r="B22519" s="16" t="s">
        <v>5972</v>
      </c>
      <c r="C22519" s="16" t="s">
        <v>5447</v>
      </c>
      <c r="D22519" s="16" t="s">
        <v>107</v>
      </c>
      <c r="E22519" s="16" t="s">
        <v>1840</v>
      </c>
      <c r="G22519" s="16" t="s">
        <v>1841</v>
      </c>
      <c r="H22519" s="16" t="s">
        <v>5452</v>
      </c>
      <c r="I22519" s="31">
        <v>3827015</v>
      </c>
      <c r="J22519" s="31">
        <v>3827015</v>
      </c>
      <c r="K22519" s="32">
        <f>IFERROR((J22519/I22519),0)</f>
        <v>1</v>
      </c>
      <c r="L22519" s="31"/>
      <c r="M22519" s="31"/>
      <c r="N22519" s="39"/>
      <c r="O22519" s="28"/>
      <c r="P22519" s="28"/>
      <c r="Q22519" s="28"/>
      <c r="R22519" s="28"/>
      <c r="S22519" s="25"/>
    </row>
    <row r="22520" spans="2:19" s="16" customFormat="1" outlineLevel="2" x14ac:dyDescent="0.25">
      <c r="B22520" s="16" t="s">
        <v>5972</v>
      </c>
      <c r="C22520" s="16" t="s">
        <v>5447</v>
      </c>
      <c r="D22520" s="16" t="s">
        <v>107</v>
      </c>
      <c r="E22520" s="16" t="s">
        <v>1840</v>
      </c>
      <c r="G22520" s="16" t="s">
        <v>1841</v>
      </c>
      <c r="H22520" s="16" t="s">
        <v>19</v>
      </c>
      <c r="I22520" s="31">
        <v>25598873</v>
      </c>
      <c r="J22520" s="31">
        <v>25598873</v>
      </c>
      <c r="K22520" s="32">
        <f>IFERROR((J22520/I22520),0)</f>
        <v>1</v>
      </c>
      <c r="L22520" s="31"/>
      <c r="M22520" s="31"/>
      <c r="N22520" s="39"/>
      <c r="O22520" s="28"/>
      <c r="P22520" s="28"/>
      <c r="Q22520" s="28"/>
      <c r="R22520" s="28"/>
      <c r="S22520" s="25"/>
    </row>
    <row r="22521" spans="2:19" s="16" customFormat="1" outlineLevel="1" x14ac:dyDescent="0.25">
      <c r="B22521" s="47" t="s">
        <v>10134</v>
      </c>
      <c r="C22521" s="47" t="str">
        <f>C22520</f>
        <v>ASIGNACIONES DIRECTAS (20% DEL SGR)</v>
      </c>
      <c r="D22521" s="47"/>
      <c r="E22521" s="47" t="str">
        <f>E22520</f>
        <v>25885</v>
      </c>
      <c r="F22521" s="47"/>
      <c r="G22521" s="47" t="str">
        <f>G22520</f>
        <v xml:space="preserve">YACOPÍ                                            </v>
      </c>
      <c r="H22521" s="47" t="s">
        <v>10655</v>
      </c>
      <c r="I22521" s="51">
        <f>SUBTOTAL(9,I22519:I22520)</f>
        <v>29425888</v>
      </c>
      <c r="J22521" s="51">
        <f>SUBTOTAL(9,J22519:J22520)</f>
        <v>29425888</v>
      </c>
      <c r="K22521" s="49">
        <f>J22521/I22521</f>
        <v>1</v>
      </c>
      <c r="L22521" s="51">
        <f>SUBTOTAL(9,L22519:L22520)</f>
        <v>0</v>
      </c>
      <c r="M22521" s="51">
        <f>SUBTOTAL(9,M22519:M22520)</f>
        <v>0</v>
      </c>
      <c r="N22521" s="50" t="str">
        <f>IFERROR((M22521/L22521),"N.A")</f>
        <v>N.A</v>
      </c>
      <c r="O22521" s="28"/>
      <c r="P22521" s="28"/>
      <c r="Q22521" s="28"/>
      <c r="R22521" s="28"/>
      <c r="S22521" s="25"/>
    </row>
    <row r="22522" spans="2:19" s="16" customFormat="1" outlineLevel="2" x14ac:dyDescent="0.25">
      <c r="B22522" s="16" t="s">
        <v>5973</v>
      </c>
      <c r="C22522" s="16" t="s">
        <v>5447</v>
      </c>
      <c r="D22522" s="16" t="s">
        <v>107</v>
      </c>
      <c r="E22522" s="16" t="s">
        <v>1846</v>
      </c>
      <c r="G22522" s="16" t="s">
        <v>1847</v>
      </c>
      <c r="H22522" s="16" t="s">
        <v>152</v>
      </c>
      <c r="I22522" s="35">
        <v>9826872</v>
      </c>
      <c r="J22522" s="35">
        <v>6828259.9299999997</v>
      </c>
      <c r="K22522" s="36">
        <f>IFERROR((J22522/I22522),0)</f>
        <v>0.69485589412378623</v>
      </c>
      <c r="L22522" s="35">
        <v>6263277</v>
      </c>
      <c r="M22522" s="35">
        <v>6828259.9299999997</v>
      </c>
      <c r="N22522" s="40">
        <f>M22522/L22522</f>
        <v>1.0902056431481475</v>
      </c>
      <c r="O22522" s="28"/>
      <c r="P22522" s="28"/>
      <c r="Q22522" s="28"/>
      <c r="R22522" s="28"/>
      <c r="S22522" s="25"/>
    </row>
    <row r="22523" spans="2:19" s="16" customFormat="1" outlineLevel="2" x14ac:dyDescent="0.25">
      <c r="B22523" s="16" t="s">
        <v>5973</v>
      </c>
      <c r="C22523" s="16" t="s">
        <v>5447</v>
      </c>
      <c r="D22523" s="16" t="s">
        <v>107</v>
      </c>
      <c r="E22523" s="16" t="s">
        <v>1846</v>
      </c>
      <c r="G22523" s="16" t="s">
        <v>1847</v>
      </c>
      <c r="H22523" s="16" t="s">
        <v>5452</v>
      </c>
      <c r="I22523" s="31">
        <v>3282076</v>
      </c>
      <c r="J22523" s="31">
        <v>3282076</v>
      </c>
      <c r="K22523" s="32">
        <f>IFERROR((J22523/I22523),0)</f>
        <v>1</v>
      </c>
      <c r="L22523" s="31"/>
      <c r="M22523" s="31"/>
      <c r="N22523" s="39"/>
      <c r="O22523" s="28"/>
      <c r="P22523" s="28"/>
      <c r="Q22523" s="28"/>
      <c r="R22523" s="28"/>
      <c r="S22523" s="25"/>
    </row>
    <row r="22524" spans="2:19" s="16" customFormat="1" outlineLevel="2" x14ac:dyDescent="0.25">
      <c r="B22524" s="16" t="s">
        <v>5973</v>
      </c>
      <c r="C22524" s="16" t="s">
        <v>5447</v>
      </c>
      <c r="D22524" s="16" t="s">
        <v>107</v>
      </c>
      <c r="E22524" s="16" t="s">
        <v>1846</v>
      </c>
      <c r="G22524" s="16" t="s">
        <v>1847</v>
      </c>
      <c r="H22524" s="16" t="s">
        <v>19</v>
      </c>
      <c r="I22524" s="31">
        <v>18788397</v>
      </c>
      <c r="J22524" s="31">
        <v>18788397</v>
      </c>
      <c r="K22524" s="32">
        <f>IFERROR((J22524/I22524),0)</f>
        <v>1</v>
      </c>
      <c r="L22524" s="31"/>
      <c r="M22524" s="31"/>
      <c r="N22524" s="39"/>
      <c r="O22524" s="28"/>
      <c r="P22524" s="28"/>
      <c r="Q22524" s="28"/>
      <c r="R22524" s="28"/>
      <c r="S22524" s="25"/>
    </row>
    <row r="22525" spans="2:19" s="16" customFormat="1" outlineLevel="2" x14ac:dyDescent="0.25">
      <c r="B22525" s="16" t="s">
        <v>5973</v>
      </c>
      <c r="C22525" s="16" t="s">
        <v>5447</v>
      </c>
      <c r="D22525" s="16" t="s">
        <v>107</v>
      </c>
      <c r="E22525" s="16" t="s">
        <v>1846</v>
      </c>
      <c r="G22525" s="16" t="s">
        <v>1847</v>
      </c>
      <c r="H22525" s="16" t="s">
        <v>154</v>
      </c>
      <c r="I22525" s="31">
        <v>61</v>
      </c>
      <c r="J22525" s="31">
        <v>61</v>
      </c>
      <c r="K22525" s="32">
        <f>IFERROR((J22525/I22525),0)</f>
        <v>1</v>
      </c>
      <c r="L22525" s="31"/>
      <c r="M22525" s="31"/>
      <c r="N22525" s="39"/>
      <c r="O22525" s="28"/>
      <c r="P22525" s="28"/>
      <c r="Q22525" s="28"/>
      <c r="R22525" s="28"/>
      <c r="S22525" s="25"/>
    </row>
    <row r="22526" spans="2:19" s="16" customFormat="1" outlineLevel="2" x14ac:dyDescent="0.25">
      <c r="B22526" s="16" t="s">
        <v>5973</v>
      </c>
      <c r="C22526" s="16" t="s">
        <v>5447</v>
      </c>
      <c r="D22526" s="16" t="s">
        <v>107</v>
      </c>
      <c r="E22526" s="16" t="s">
        <v>1846</v>
      </c>
      <c r="G22526" s="16" t="s">
        <v>1847</v>
      </c>
      <c r="H22526" s="16" t="s">
        <v>231</v>
      </c>
      <c r="I22526" s="31">
        <v>1462298</v>
      </c>
      <c r="J22526" s="31">
        <v>1462298</v>
      </c>
      <c r="K22526" s="32">
        <f>IFERROR((J22526/I22526),0)</f>
        <v>1</v>
      </c>
      <c r="L22526" s="31"/>
      <c r="M22526" s="31"/>
      <c r="N22526" s="39"/>
      <c r="O22526" s="28"/>
      <c r="P22526" s="28"/>
      <c r="Q22526" s="28"/>
      <c r="R22526" s="28"/>
      <c r="S22526" s="25"/>
    </row>
    <row r="22527" spans="2:19" s="16" customFormat="1" outlineLevel="2" x14ac:dyDescent="0.25">
      <c r="B22527" s="16" t="s">
        <v>5973</v>
      </c>
      <c r="C22527" s="16" t="s">
        <v>5447</v>
      </c>
      <c r="D22527" s="16" t="s">
        <v>107</v>
      </c>
      <c r="E22527" s="16" t="s">
        <v>1846</v>
      </c>
      <c r="G22527" s="16" t="s">
        <v>1847</v>
      </c>
      <c r="H22527" s="16" t="s">
        <v>155</v>
      </c>
      <c r="I22527" s="31">
        <v>-1965374</v>
      </c>
      <c r="J22527" s="31"/>
      <c r="K22527" s="32">
        <f>IFERROR((J22527/I22527),0)</f>
        <v>0</v>
      </c>
      <c r="L22527" s="31"/>
      <c r="M22527" s="31"/>
      <c r="N22527" s="39"/>
      <c r="O22527" s="28"/>
      <c r="P22527" s="28"/>
      <c r="Q22527" s="28"/>
      <c r="R22527" s="28"/>
      <c r="S22527" s="25"/>
    </row>
    <row r="22528" spans="2:19" s="16" customFormat="1" outlineLevel="1" x14ac:dyDescent="0.25">
      <c r="B22528" s="47" t="s">
        <v>10135</v>
      </c>
      <c r="C22528" s="47" t="str">
        <f>C22527</f>
        <v>ASIGNACIONES DIRECTAS (20% DEL SGR)</v>
      </c>
      <c r="D22528" s="47"/>
      <c r="E22528" s="47" t="str">
        <f>E22527</f>
        <v>25875</v>
      </c>
      <c r="F22528" s="47"/>
      <c r="G22528" s="47" t="str">
        <f>G22527</f>
        <v xml:space="preserve">VILLETA                                           </v>
      </c>
      <c r="H22528" s="47" t="s">
        <v>10655</v>
      </c>
      <c r="I22528" s="51">
        <f>SUBTOTAL(9,I22522:I22527)</f>
        <v>31394330</v>
      </c>
      <c r="J22528" s="51">
        <f>SUBTOTAL(9,J22522:J22527)</f>
        <v>30361091.93</v>
      </c>
      <c r="K22528" s="49">
        <f>J22528/I22528</f>
        <v>0.96708838602384573</v>
      </c>
      <c r="L22528" s="51">
        <f>SUBTOTAL(9,L22522:L22527)</f>
        <v>6263277</v>
      </c>
      <c r="M22528" s="51">
        <f>SUBTOTAL(9,M22522:M22527)</f>
        <v>6828259.9299999997</v>
      </c>
      <c r="N22528" s="50">
        <f>IFERROR((M22528/L22528),"N.A")</f>
        <v>1.0902056431481475</v>
      </c>
      <c r="O22528" s="28"/>
      <c r="P22528" s="28"/>
      <c r="Q22528" s="28"/>
      <c r="R22528" s="28"/>
      <c r="S22528" s="25"/>
    </row>
    <row r="22529" spans="2:19" s="16" customFormat="1" outlineLevel="2" x14ac:dyDescent="0.25">
      <c r="B22529" s="16" t="s">
        <v>5974</v>
      </c>
      <c r="C22529" s="16" t="s">
        <v>5447</v>
      </c>
      <c r="D22529" s="16" t="s">
        <v>107</v>
      </c>
      <c r="E22529" s="16" t="s">
        <v>1849</v>
      </c>
      <c r="G22529" s="16" t="s">
        <v>1850</v>
      </c>
      <c r="H22529" s="16" t="s">
        <v>152</v>
      </c>
      <c r="I22529" s="35">
        <v>42189411</v>
      </c>
      <c r="J22529" s="35">
        <v>17431911.270000007</v>
      </c>
      <c r="K22529" s="36">
        <f>IFERROR((J22529/I22529),0)</f>
        <v>0.41318214350041549</v>
      </c>
      <c r="L22529" s="35">
        <v>28157100</v>
      </c>
      <c r="M22529" s="35">
        <v>17431911.270000007</v>
      </c>
      <c r="N22529" s="40">
        <f>M22529/L22529</f>
        <v>0.61909469618675239</v>
      </c>
      <c r="O22529" s="28"/>
      <c r="P22529" s="28"/>
      <c r="Q22529" s="28"/>
      <c r="R22529" s="28"/>
      <c r="S22529" s="25"/>
    </row>
    <row r="22530" spans="2:19" s="16" customFormat="1" outlineLevel="2" x14ac:dyDescent="0.25">
      <c r="B22530" s="16" t="s">
        <v>5974</v>
      </c>
      <c r="C22530" s="16" t="s">
        <v>5447</v>
      </c>
      <c r="D22530" s="16" t="s">
        <v>107</v>
      </c>
      <c r="E22530" s="16" t="s">
        <v>1849</v>
      </c>
      <c r="G22530" s="16" t="s">
        <v>1850</v>
      </c>
      <c r="H22530" s="16" t="s">
        <v>5452</v>
      </c>
      <c r="I22530" s="31">
        <v>27544866</v>
      </c>
      <c r="J22530" s="31">
        <v>27544866</v>
      </c>
      <c r="K22530" s="32">
        <f>IFERROR((J22530/I22530),0)</f>
        <v>1</v>
      </c>
      <c r="L22530" s="31"/>
      <c r="M22530" s="31"/>
      <c r="N22530" s="39"/>
      <c r="O22530" s="28"/>
      <c r="P22530" s="28"/>
      <c r="Q22530" s="28"/>
      <c r="R22530" s="28"/>
      <c r="S22530" s="25"/>
    </row>
    <row r="22531" spans="2:19" s="16" customFormat="1" outlineLevel="2" x14ac:dyDescent="0.25">
      <c r="B22531" s="16" t="s">
        <v>5974</v>
      </c>
      <c r="C22531" s="16" t="s">
        <v>5447</v>
      </c>
      <c r="D22531" s="16" t="s">
        <v>107</v>
      </c>
      <c r="E22531" s="16" t="s">
        <v>1849</v>
      </c>
      <c r="G22531" s="16" t="s">
        <v>1850</v>
      </c>
      <c r="H22531" s="16" t="s">
        <v>19</v>
      </c>
      <c r="I22531" s="31">
        <v>190662922</v>
      </c>
      <c r="J22531" s="31">
        <v>190662922</v>
      </c>
      <c r="K22531" s="32">
        <f>IFERROR((J22531/I22531),0)</f>
        <v>1</v>
      </c>
      <c r="L22531" s="31"/>
      <c r="M22531" s="31"/>
      <c r="N22531" s="39"/>
      <c r="O22531" s="28"/>
      <c r="P22531" s="28"/>
      <c r="Q22531" s="28"/>
      <c r="R22531" s="28"/>
      <c r="S22531" s="25"/>
    </row>
    <row r="22532" spans="2:19" s="16" customFormat="1" outlineLevel="2" x14ac:dyDescent="0.25">
      <c r="B22532" s="16" t="s">
        <v>5974</v>
      </c>
      <c r="C22532" s="16" t="s">
        <v>5447</v>
      </c>
      <c r="D22532" s="16" t="s">
        <v>107</v>
      </c>
      <c r="E22532" s="16" t="s">
        <v>1849</v>
      </c>
      <c r="G22532" s="16" t="s">
        <v>1850</v>
      </c>
      <c r="H22532" s="16" t="s">
        <v>154</v>
      </c>
      <c r="I22532" s="31">
        <v>261</v>
      </c>
      <c r="J22532" s="31">
        <v>261</v>
      </c>
      <c r="K22532" s="32">
        <f>IFERROR((J22532/I22532),0)</f>
        <v>1</v>
      </c>
      <c r="L22532" s="31"/>
      <c r="M22532" s="31"/>
      <c r="N22532" s="39"/>
      <c r="O22532" s="28"/>
      <c r="P22532" s="28"/>
      <c r="Q22532" s="28"/>
      <c r="R22532" s="28"/>
      <c r="S22532" s="25"/>
    </row>
    <row r="22533" spans="2:19" s="16" customFormat="1" outlineLevel="2" x14ac:dyDescent="0.25">
      <c r="B22533" s="16" t="s">
        <v>5974</v>
      </c>
      <c r="C22533" s="16" t="s">
        <v>5447</v>
      </c>
      <c r="D22533" s="16" t="s">
        <v>107</v>
      </c>
      <c r="E22533" s="16" t="s">
        <v>1849</v>
      </c>
      <c r="G22533" s="16" t="s">
        <v>1850</v>
      </c>
      <c r="H22533" s="16" t="s">
        <v>331</v>
      </c>
      <c r="I22533" s="31">
        <v>3505167</v>
      </c>
      <c r="J22533" s="31">
        <v>3505167</v>
      </c>
      <c r="K22533" s="32">
        <f>IFERROR((J22533/I22533),0)</f>
        <v>1</v>
      </c>
      <c r="L22533" s="31"/>
      <c r="M22533" s="31"/>
      <c r="N22533" s="39"/>
      <c r="O22533" s="28"/>
      <c r="P22533" s="28"/>
      <c r="Q22533" s="28"/>
      <c r="R22533" s="28"/>
      <c r="S22533" s="25"/>
    </row>
    <row r="22534" spans="2:19" s="16" customFormat="1" outlineLevel="2" x14ac:dyDescent="0.25">
      <c r="B22534" s="16" t="s">
        <v>5974</v>
      </c>
      <c r="C22534" s="16" t="s">
        <v>5447</v>
      </c>
      <c r="D22534" s="16" t="s">
        <v>109</v>
      </c>
      <c r="E22534" s="16" t="s">
        <v>1849</v>
      </c>
      <c r="G22534" s="16" t="s">
        <v>1850</v>
      </c>
      <c r="H22534" s="16" t="s">
        <v>4491</v>
      </c>
      <c r="I22534" s="31">
        <v>7659654</v>
      </c>
      <c r="J22534" s="31">
        <v>7659654</v>
      </c>
      <c r="K22534" s="32">
        <f>IFERROR((J22534/I22534),0)</f>
        <v>1</v>
      </c>
      <c r="L22534" s="31"/>
      <c r="M22534" s="31"/>
      <c r="N22534" s="39"/>
      <c r="O22534" s="28"/>
      <c r="P22534" s="28"/>
      <c r="Q22534" s="28"/>
      <c r="R22534" s="28"/>
      <c r="S22534" s="25"/>
    </row>
    <row r="22535" spans="2:19" s="16" customFormat="1" outlineLevel="2" x14ac:dyDescent="0.25">
      <c r="B22535" s="16" t="s">
        <v>5974</v>
      </c>
      <c r="C22535" s="16" t="s">
        <v>5447</v>
      </c>
      <c r="D22535" s="16" t="s">
        <v>107</v>
      </c>
      <c r="E22535" s="16" t="s">
        <v>1849</v>
      </c>
      <c r="G22535" s="16" t="s">
        <v>1850</v>
      </c>
      <c r="H22535" s="16" t="s">
        <v>231</v>
      </c>
      <c r="I22535" s="31">
        <v>6872195</v>
      </c>
      <c r="J22535" s="31">
        <v>6872195</v>
      </c>
      <c r="K22535" s="32">
        <f>IFERROR((J22535/I22535),0)</f>
        <v>1</v>
      </c>
      <c r="L22535" s="31"/>
      <c r="M22535" s="31"/>
      <c r="N22535" s="39"/>
      <c r="O22535" s="28"/>
      <c r="P22535" s="28"/>
      <c r="Q22535" s="28"/>
      <c r="R22535" s="28"/>
      <c r="S22535" s="25"/>
    </row>
    <row r="22536" spans="2:19" s="16" customFormat="1" outlineLevel="2" x14ac:dyDescent="0.25">
      <c r="B22536" s="16" t="s">
        <v>5974</v>
      </c>
      <c r="C22536" s="16" t="s">
        <v>5447</v>
      </c>
      <c r="D22536" s="16" t="s">
        <v>107</v>
      </c>
      <c r="E22536" s="16" t="s">
        <v>1849</v>
      </c>
      <c r="G22536" s="16" t="s">
        <v>1850</v>
      </c>
      <c r="H22536" s="16" t="s">
        <v>155</v>
      </c>
      <c r="I22536" s="31">
        <v>-8437882</v>
      </c>
      <c r="J22536" s="31"/>
      <c r="K22536" s="32">
        <f>IFERROR((J22536/I22536),0)</f>
        <v>0</v>
      </c>
      <c r="L22536" s="31"/>
      <c r="M22536" s="31"/>
      <c r="N22536" s="39"/>
      <c r="O22536" s="28"/>
      <c r="P22536" s="28"/>
      <c r="Q22536" s="28"/>
      <c r="R22536" s="28"/>
      <c r="S22536" s="25"/>
    </row>
    <row r="22537" spans="2:19" s="16" customFormat="1" outlineLevel="1" x14ac:dyDescent="0.25">
      <c r="B22537" s="47" t="s">
        <v>10136</v>
      </c>
      <c r="C22537" s="47" t="str">
        <f>C22536</f>
        <v>ASIGNACIONES DIRECTAS (20% DEL SGR)</v>
      </c>
      <c r="D22537" s="47"/>
      <c r="E22537" s="47" t="str">
        <f>E22536</f>
        <v>25873</v>
      </c>
      <c r="F22537" s="47"/>
      <c r="G22537" s="47" t="str">
        <f>G22536</f>
        <v xml:space="preserve">VILLAPINZÓN                                       </v>
      </c>
      <c r="H22537" s="47" t="s">
        <v>10655</v>
      </c>
      <c r="I22537" s="51">
        <f>SUBTOTAL(9,I22529:I22536)</f>
        <v>269996594</v>
      </c>
      <c r="J22537" s="51">
        <f>SUBTOTAL(9,J22529:J22536)</f>
        <v>253676976.27000001</v>
      </c>
      <c r="K22537" s="49">
        <f>J22537/I22537</f>
        <v>0.93955620888313873</v>
      </c>
      <c r="L22537" s="51">
        <f>SUBTOTAL(9,L22529:L22536)</f>
        <v>28157100</v>
      </c>
      <c r="M22537" s="51">
        <f>SUBTOTAL(9,M22529:M22536)</f>
        <v>17431911.270000007</v>
      </c>
      <c r="N22537" s="50">
        <f>IFERROR((M22537/L22537),"N.A")</f>
        <v>0.61909469618675239</v>
      </c>
      <c r="O22537" s="28"/>
      <c r="P22537" s="28"/>
      <c r="Q22537" s="28"/>
      <c r="R22537" s="28"/>
      <c r="S22537" s="25"/>
    </row>
    <row r="22538" spans="2:19" s="16" customFormat="1" outlineLevel="2" x14ac:dyDescent="0.25">
      <c r="B22538" s="16" t="s">
        <v>5975</v>
      </c>
      <c r="C22538" s="16" t="s">
        <v>5447</v>
      </c>
      <c r="D22538" s="16" t="s">
        <v>107</v>
      </c>
      <c r="E22538" s="16" t="s">
        <v>1855</v>
      </c>
      <c r="G22538" s="16" t="s">
        <v>1856</v>
      </c>
      <c r="H22538" s="16" t="s">
        <v>5452</v>
      </c>
      <c r="I22538" s="31">
        <v>88284</v>
      </c>
      <c r="J22538" s="31">
        <v>88284</v>
      </c>
      <c r="K22538" s="32">
        <f>IFERROR((J22538/I22538),0)</f>
        <v>1</v>
      </c>
      <c r="L22538" s="31"/>
      <c r="M22538" s="31"/>
      <c r="N22538" s="39"/>
      <c r="O22538" s="28"/>
      <c r="P22538" s="28"/>
      <c r="Q22538" s="28"/>
      <c r="R22538" s="28"/>
      <c r="S22538" s="25"/>
    </row>
    <row r="22539" spans="2:19" s="16" customFormat="1" outlineLevel="2" x14ac:dyDescent="0.25">
      <c r="B22539" s="16" t="s">
        <v>5975</v>
      </c>
      <c r="C22539" s="16" t="s">
        <v>5447</v>
      </c>
      <c r="D22539" s="16" t="s">
        <v>107</v>
      </c>
      <c r="E22539" s="16" t="s">
        <v>1855</v>
      </c>
      <c r="G22539" s="16" t="s">
        <v>1856</v>
      </c>
      <c r="H22539" s="16" t="s">
        <v>19</v>
      </c>
      <c r="I22539" s="31">
        <v>590427</v>
      </c>
      <c r="J22539" s="31">
        <v>590427</v>
      </c>
      <c r="K22539" s="32">
        <f>IFERROR((J22539/I22539),0)</f>
        <v>1</v>
      </c>
      <c r="L22539" s="31"/>
      <c r="M22539" s="31"/>
      <c r="N22539" s="39"/>
      <c r="O22539" s="28"/>
      <c r="P22539" s="28"/>
      <c r="Q22539" s="28"/>
      <c r="R22539" s="28"/>
      <c r="S22539" s="25"/>
    </row>
    <row r="22540" spans="2:19" s="16" customFormat="1" outlineLevel="1" x14ac:dyDescent="0.25">
      <c r="B22540" s="47" t="s">
        <v>10137</v>
      </c>
      <c r="C22540" s="47" t="str">
        <f>C22539</f>
        <v>ASIGNACIONES DIRECTAS (20% DEL SGR)</v>
      </c>
      <c r="D22540" s="47"/>
      <c r="E22540" s="47" t="str">
        <f>E22539</f>
        <v>25867</v>
      </c>
      <c r="F22540" s="47"/>
      <c r="G22540" s="47" t="str">
        <f>G22539</f>
        <v xml:space="preserve">VIANÍ                                             </v>
      </c>
      <c r="H22540" s="47" t="s">
        <v>10655</v>
      </c>
      <c r="I22540" s="51">
        <f>SUBTOTAL(9,I22538:I22539)</f>
        <v>678711</v>
      </c>
      <c r="J22540" s="51">
        <f>SUBTOTAL(9,J22538:J22539)</f>
        <v>678711</v>
      </c>
      <c r="K22540" s="49">
        <f>J22540/I22540</f>
        <v>1</v>
      </c>
      <c r="L22540" s="51">
        <f>SUBTOTAL(9,L22538:L22539)</f>
        <v>0</v>
      </c>
      <c r="M22540" s="51">
        <f>SUBTOTAL(9,M22538:M22539)</f>
        <v>0</v>
      </c>
      <c r="N22540" s="50" t="str">
        <f>IFERROR((M22540/L22540),"N.A")</f>
        <v>N.A</v>
      </c>
      <c r="O22540" s="28"/>
      <c r="P22540" s="28"/>
      <c r="Q22540" s="28"/>
      <c r="R22540" s="28"/>
      <c r="S22540" s="25"/>
    </row>
    <row r="22541" spans="2:19" s="16" customFormat="1" outlineLevel="2" x14ac:dyDescent="0.25">
      <c r="B22541" s="16" t="s">
        <v>5976</v>
      </c>
      <c r="C22541" s="16" t="s">
        <v>5447</v>
      </c>
      <c r="D22541" s="16" t="s">
        <v>107</v>
      </c>
      <c r="E22541" s="16" t="s">
        <v>1858</v>
      </c>
      <c r="G22541" s="16" t="s">
        <v>1859</v>
      </c>
      <c r="H22541" s="16" t="s">
        <v>5452</v>
      </c>
      <c r="I22541" s="31">
        <v>213674218</v>
      </c>
      <c r="J22541" s="31">
        <v>213674218</v>
      </c>
      <c r="K22541" s="32">
        <f>IFERROR((J22541/I22541),0)</f>
        <v>1</v>
      </c>
      <c r="L22541" s="31"/>
      <c r="M22541" s="31"/>
      <c r="N22541" s="39"/>
      <c r="O22541" s="28"/>
      <c r="P22541" s="28"/>
      <c r="Q22541" s="28"/>
      <c r="R22541" s="28"/>
      <c r="S22541" s="25"/>
    </row>
    <row r="22542" spans="2:19" s="16" customFormat="1" outlineLevel="2" x14ac:dyDescent="0.25">
      <c r="B22542" s="16" t="s">
        <v>5976</v>
      </c>
      <c r="C22542" s="16" t="s">
        <v>5447</v>
      </c>
      <c r="D22542" s="16" t="s">
        <v>107</v>
      </c>
      <c r="E22542" s="16" t="s">
        <v>1858</v>
      </c>
      <c r="G22542" s="16" t="s">
        <v>1859</v>
      </c>
      <c r="H22542" s="16" t="s">
        <v>5479</v>
      </c>
      <c r="I22542" s="31">
        <v>1435818495</v>
      </c>
      <c r="J22542" s="31">
        <v>1435818495</v>
      </c>
      <c r="K22542" s="32">
        <f>IFERROR((J22542/I22542),0)</f>
        <v>1</v>
      </c>
      <c r="L22542" s="31"/>
      <c r="M22542" s="31"/>
      <c r="N22542" s="39"/>
      <c r="O22542" s="28"/>
      <c r="P22542" s="28"/>
      <c r="Q22542" s="28"/>
      <c r="R22542" s="28"/>
      <c r="S22542" s="25"/>
    </row>
    <row r="22543" spans="2:19" s="16" customFormat="1" outlineLevel="1" x14ac:dyDescent="0.25">
      <c r="B22543" s="47" t="s">
        <v>10138</v>
      </c>
      <c r="C22543" s="47" t="str">
        <f>C22542</f>
        <v>ASIGNACIONES DIRECTAS (20% DEL SGR)</v>
      </c>
      <c r="D22543" s="47"/>
      <c r="E22543" s="47" t="str">
        <f>E22542</f>
        <v>25862</v>
      </c>
      <c r="F22543" s="47"/>
      <c r="G22543" s="47" t="str">
        <f>G22542</f>
        <v xml:space="preserve">VERGARA                                           </v>
      </c>
      <c r="H22543" s="47" t="s">
        <v>10655</v>
      </c>
      <c r="I22543" s="51">
        <f>SUBTOTAL(9,I22541:I22542)</f>
        <v>1649492713</v>
      </c>
      <c r="J22543" s="51">
        <f>SUBTOTAL(9,J22541:J22542)</f>
        <v>1649492713</v>
      </c>
      <c r="K22543" s="49">
        <f>J22543/I22543</f>
        <v>1</v>
      </c>
      <c r="L22543" s="51">
        <f>SUBTOTAL(9,L22541:L22542)</f>
        <v>0</v>
      </c>
      <c r="M22543" s="51">
        <f>SUBTOTAL(9,M22541:M22542)</f>
        <v>0</v>
      </c>
      <c r="N22543" s="50" t="str">
        <f>IFERROR((M22543/L22543),"N.A")</f>
        <v>N.A</v>
      </c>
      <c r="O22543" s="28"/>
      <c r="P22543" s="28"/>
      <c r="Q22543" s="28"/>
      <c r="R22543" s="28"/>
      <c r="S22543" s="25"/>
    </row>
    <row r="22544" spans="2:19" s="16" customFormat="1" outlineLevel="2" x14ac:dyDescent="0.25">
      <c r="B22544" s="16" t="s">
        <v>5977</v>
      </c>
      <c r="C22544" s="16" t="s">
        <v>5447</v>
      </c>
      <c r="D22544" s="16" t="s">
        <v>107</v>
      </c>
      <c r="E22544" s="16" t="s">
        <v>1861</v>
      </c>
      <c r="G22544" s="16" t="s">
        <v>1862</v>
      </c>
      <c r="H22544" s="16" t="s">
        <v>152</v>
      </c>
      <c r="I22544" s="35">
        <v>212500</v>
      </c>
      <c r="J22544" s="35">
        <v>212500</v>
      </c>
      <c r="K22544" s="36">
        <f>IFERROR((J22544/I22544),0)</f>
        <v>1</v>
      </c>
      <c r="L22544" s="35">
        <v>133260</v>
      </c>
      <c r="M22544" s="35">
        <v>212500</v>
      </c>
      <c r="N22544" s="40">
        <f>M22544/L22544</f>
        <v>1.5946270448746811</v>
      </c>
      <c r="O22544" s="28"/>
      <c r="P22544" s="28"/>
      <c r="Q22544" s="28"/>
      <c r="R22544" s="28"/>
      <c r="S22544" s="25"/>
    </row>
    <row r="22545" spans="2:19" s="16" customFormat="1" outlineLevel="2" x14ac:dyDescent="0.25">
      <c r="B22545" s="16" t="s">
        <v>5977</v>
      </c>
      <c r="C22545" s="16" t="s">
        <v>5447</v>
      </c>
      <c r="D22545" s="16" t="s">
        <v>107</v>
      </c>
      <c r="E22545" s="16" t="s">
        <v>1861</v>
      </c>
      <c r="G22545" s="16" t="s">
        <v>1862</v>
      </c>
      <c r="H22545" s="16" t="s">
        <v>5452</v>
      </c>
      <c r="I22545" s="31">
        <v>10234558</v>
      </c>
      <c r="J22545" s="31">
        <v>10234558</v>
      </c>
      <c r="K22545" s="32">
        <f>IFERROR((J22545/I22545),0)</f>
        <v>1</v>
      </c>
      <c r="L22545" s="31"/>
      <c r="M22545" s="31"/>
      <c r="N22545" s="39"/>
      <c r="O22545" s="28"/>
      <c r="P22545" s="28"/>
      <c r="Q22545" s="28"/>
      <c r="R22545" s="28"/>
      <c r="S22545" s="25"/>
    </row>
    <row r="22546" spans="2:19" s="16" customFormat="1" outlineLevel="2" x14ac:dyDescent="0.25">
      <c r="B22546" s="16" t="s">
        <v>5977</v>
      </c>
      <c r="C22546" s="16" t="s">
        <v>5447</v>
      </c>
      <c r="D22546" s="16" t="s">
        <v>107</v>
      </c>
      <c r="E22546" s="16" t="s">
        <v>1861</v>
      </c>
      <c r="G22546" s="16" t="s">
        <v>1862</v>
      </c>
      <c r="H22546" s="16" t="s">
        <v>19</v>
      </c>
      <c r="I22546" s="31">
        <v>68941154</v>
      </c>
      <c r="J22546" s="31">
        <v>68941154</v>
      </c>
      <c r="K22546" s="32">
        <f>IFERROR((J22546/I22546),0)</f>
        <v>1</v>
      </c>
      <c r="L22546" s="31"/>
      <c r="M22546" s="31"/>
      <c r="N22546" s="39"/>
      <c r="O22546" s="28"/>
      <c r="P22546" s="28"/>
      <c r="Q22546" s="28"/>
      <c r="R22546" s="28"/>
      <c r="S22546" s="25"/>
    </row>
    <row r="22547" spans="2:19" s="16" customFormat="1" outlineLevel="2" x14ac:dyDescent="0.25">
      <c r="B22547" s="16" t="s">
        <v>5977</v>
      </c>
      <c r="C22547" s="16" t="s">
        <v>5447</v>
      </c>
      <c r="D22547" s="16" t="s">
        <v>107</v>
      </c>
      <c r="E22547" s="16" t="s">
        <v>1861</v>
      </c>
      <c r="G22547" s="16" t="s">
        <v>1862</v>
      </c>
      <c r="H22547" s="16" t="s">
        <v>154</v>
      </c>
      <c r="I22547" s="31">
        <v>1</v>
      </c>
      <c r="J22547" s="31">
        <v>1</v>
      </c>
      <c r="K22547" s="32">
        <f>IFERROR((J22547/I22547),0)</f>
        <v>1</v>
      </c>
      <c r="L22547" s="31"/>
      <c r="M22547" s="31"/>
      <c r="N22547" s="39"/>
      <c r="O22547" s="28"/>
      <c r="P22547" s="28"/>
      <c r="Q22547" s="28"/>
      <c r="R22547" s="28"/>
      <c r="S22547" s="25"/>
    </row>
    <row r="22548" spans="2:19" s="16" customFormat="1" outlineLevel="2" x14ac:dyDescent="0.25">
      <c r="B22548" s="16" t="s">
        <v>5977</v>
      </c>
      <c r="C22548" s="16" t="s">
        <v>5447</v>
      </c>
      <c r="D22548" s="16" t="s">
        <v>107</v>
      </c>
      <c r="E22548" s="16" t="s">
        <v>1861</v>
      </c>
      <c r="G22548" s="16" t="s">
        <v>1862</v>
      </c>
      <c r="H22548" s="16" t="s">
        <v>231</v>
      </c>
      <c r="I22548" s="31">
        <v>30599</v>
      </c>
      <c r="J22548" s="31">
        <v>30599</v>
      </c>
      <c r="K22548" s="32">
        <f>IFERROR((J22548/I22548),0)</f>
        <v>1</v>
      </c>
      <c r="L22548" s="31"/>
      <c r="M22548" s="31"/>
      <c r="N22548" s="39"/>
      <c r="O22548" s="28"/>
      <c r="P22548" s="28"/>
      <c r="Q22548" s="28"/>
      <c r="R22548" s="28"/>
      <c r="S22548" s="25"/>
    </row>
    <row r="22549" spans="2:19" s="16" customFormat="1" outlineLevel="2" x14ac:dyDescent="0.25">
      <c r="B22549" s="16" t="s">
        <v>5977</v>
      </c>
      <c r="C22549" s="16" t="s">
        <v>5447</v>
      </c>
      <c r="D22549" s="16" t="s">
        <v>107</v>
      </c>
      <c r="E22549" s="16" t="s">
        <v>1861</v>
      </c>
      <c r="G22549" s="16" t="s">
        <v>1862</v>
      </c>
      <c r="H22549" s="16" t="s">
        <v>155</v>
      </c>
      <c r="I22549" s="31">
        <v>-42500</v>
      </c>
      <c r="J22549" s="31"/>
      <c r="K22549" s="32">
        <f>IFERROR((J22549/I22549),0)</f>
        <v>0</v>
      </c>
      <c r="L22549" s="31"/>
      <c r="M22549" s="31"/>
      <c r="N22549" s="39"/>
      <c r="O22549" s="28"/>
      <c r="P22549" s="28"/>
      <c r="Q22549" s="28"/>
      <c r="R22549" s="28"/>
      <c r="S22549" s="25"/>
    </row>
    <row r="22550" spans="2:19" s="16" customFormat="1" outlineLevel="1" x14ac:dyDescent="0.25">
      <c r="B22550" s="47" t="s">
        <v>10139</v>
      </c>
      <c r="C22550" s="47" t="str">
        <f>C22549</f>
        <v>ASIGNACIONES DIRECTAS (20% DEL SGR)</v>
      </c>
      <c r="D22550" s="47"/>
      <c r="E22550" s="47" t="str">
        <f>E22549</f>
        <v>25851</v>
      </c>
      <c r="F22550" s="47"/>
      <c r="G22550" s="47" t="str">
        <f>G22549</f>
        <v xml:space="preserve">ÚTICA                                             </v>
      </c>
      <c r="H22550" s="47" t="s">
        <v>10655</v>
      </c>
      <c r="I22550" s="51">
        <f>SUBTOTAL(9,I22544:I22549)</f>
        <v>79376312</v>
      </c>
      <c r="J22550" s="51">
        <f>SUBTOTAL(9,J22544:J22549)</f>
        <v>79418812</v>
      </c>
      <c r="K22550" s="49">
        <f>J22550/I22550</f>
        <v>1.0005354242207676</v>
      </c>
      <c r="L22550" s="51">
        <f>SUBTOTAL(9,L22544:L22549)</f>
        <v>133260</v>
      </c>
      <c r="M22550" s="51">
        <f>SUBTOTAL(9,M22544:M22549)</f>
        <v>212500</v>
      </c>
      <c r="N22550" s="50">
        <f>IFERROR((M22550/L22550),"N.A")</f>
        <v>1.5946270448746811</v>
      </c>
      <c r="O22550" s="28"/>
      <c r="P22550" s="28"/>
      <c r="Q22550" s="28"/>
      <c r="R22550" s="28"/>
      <c r="S22550" s="25"/>
    </row>
    <row r="22551" spans="2:19" s="16" customFormat="1" outlineLevel="2" x14ac:dyDescent="0.25">
      <c r="B22551" s="16" t="s">
        <v>5978</v>
      </c>
      <c r="C22551" s="16" t="s">
        <v>5447</v>
      </c>
      <c r="D22551" s="16" t="s">
        <v>107</v>
      </c>
      <c r="E22551" s="16" t="s">
        <v>1864</v>
      </c>
      <c r="G22551" s="16" t="s">
        <v>1865</v>
      </c>
      <c r="H22551" s="16" t="s">
        <v>152</v>
      </c>
      <c r="I22551" s="35">
        <v>41247753</v>
      </c>
      <c r="J22551" s="35">
        <v>10949386.51</v>
      </c>
      <c r="K22551" s="36">
        <f>IFERROR((J22551/I22551),0)</f>
        <v>0.26545413298028619</v>
      </c>
      <c r="L22551" s="35">
        <v>26690440</v>
      </c>
      <c r="M22551" s="35">
        <v>10949386.51</v>
      </c>
      <c r="N22551" s="40">
        <f>M22551/L22551</f>
        <v>0.41023626849163969</v>
      </c>
      <c r="O22551" s="28"/>
      <c r="P22551" s="28"/>
      <c r="Q22551" s="28"/>
      <c r="R22551" s="28"/>
      <c r="S22551" s="25"/>
    </row>
    <row r="22552" spans="2:19" s="16" customFormat="1" outlineLevel="2" x14ac:dyDescent="0.25">
      <c r="B22552" s="16" t="s">
        <v>5978</v>
      </c>
      <c r="C22552" s="16" t="s">
        <v>5447</v>
      </c>
      <c r="D22552" s="16" t="s">
        <v>107</v>
      </c>
      <c r="E22552" s="16" t="s">
        <v>1864</v>
      </c>
      <c r="G22552" s="16" t="s">
        <v>1865</v>
      </c>
      <c r="H22552" s="16" t="s">
        <v>5452</v>
      </c>
      <c r="I22552" s="31">
        <v>6306736</v>
      </c>
      <c r="J22552" s="31">
        <v>6306736</v>
      </c>
      <c r="K22552" s="32">
        <f>IFERROR((J22552/I22552),0)</f>
        <v>1</v>
      </c>
      <c r="L22552" s="31"/>
      <c r="M22552" s="31"/>
      <c r="N22552" s="39"/>
      <c r="O22552" s="28"/>
      <c r="P22552" s="28"/>
      <c r="Q22552" s="28"/>
      <c r="R22552" s="28"/>
      <c r="S22552" s="25"/>
    </row>
    <row r="22553" spans="2:19" s="16" customFormat="1" outlineLevel="2" x14ac:dyDescent="0.25">
      <c r="B22553" s="16" t="s">
        <v>5978</v>
      </c>
      <c r="C22553" s="16" t="s">
        <v>5447</v>
      </c>
      <c r="D22553" s="16" t="s">
        <v>107</v>
      </c>
      <c r="E22553" s="16" t="s">
        <v>1864</v>
      </c>
      <c r="G22553" s="16" t="s">
        <v>1865</v>
      </c>
      <c r="H22553" s="16" t="s">
        <v>19</v>
      </c>
      <c r="I22553" s="31">
        <v>38062374</v>
      </c>
      <c r="J22553" s="31">
        <v>38062374</v>
      </c>
      <c r="K22553" s="32">
        <f>IFERROR((J22553/I22553),0)</f>
        <v>1</v>
      </c>
      <c r="L22553" s="31"/>
      <c r="M22553" s="31"/>
      <c r="N22553" s="39"/>
      <c r="O22553" s="28"/>
      <c r="P22553" s="28"/>
      <c r="Q22553" s="28"/>
      <c r="R22553" s="28"/>
      <c r="S22553" s="25"/>
    </row>
    <row r="22554" spans="2:19" s="16" customFormat="1" outlineLevel="2" x14ac:dyDescent="0.25">
      <c r="B22554" s="16" t="s">
        <v>5978</v>
      </c>
      <c r="C22554" s="16" t="s">
        <v>5447</v>
      </c>
      <c r="D22554" s="16" t="s">
        <v>107</v>
      </c>
      <c r="E22554" s="16" t="s">
        <v>1864</v>
      </c>
      <c r="G22554" s="16" t="s">
        <v>1865</v>
      </c>
      <c r="H22554" s="16" t="s">
        <v>154</v>
      </c>
      <c r="I22554" s="31">
        <v>255</v>
      </c>
      <c r="J22554" s="31">
        <v>255</v>
      </c>
      <c r="K22554" s="32">
        <f>IFERROR((J22554/I22554),0)</f>
        <v>1</v>
      </c>
      <c r="L22554" s="31"/>
      <c r="M22554" s="31"/>
      <c r="N22554" s="39"/>
      <c r="O22554" s="28"/>
      <c r="P22554" s="28"/>
      <c r="Q22554" s="28"/>
      <c r="R22554" s="28"/>
      <c r="S22554" s="25"/>
    </row>
    <row r="22555" spans="2:19" s="16" customFormat="1" outlineLevel="2" x14ac:dyDescent="0.25">
      <c r="B22555" s="16" t="s">
        <v>5978</v>
      </c>
      <c r="C22555" s="16" t="s">
        <v>5447</v>
      </c>
      <c r="D22555" s="16" t="s">
        <v>107</v>
      </c>
      <c r="E22555" s="16" t="s">
        <v>1864</v>
      </c>
      <c r="G22555" s="16" t="s">
        <v>1865</v>
      </c>
      <c r="H22555" s="16" t="s">
        <v>231</v>
      </c>
      <c r="I22555" s="31">
        <v>6325790</v>
      </c>
      <c r="J22555" s="31">
        <v>6325790</v>
      </c>
      <c r="K22555" s="32">
        <f>IFERROR((J22555/I22555),0)</f>
        <v>1</v>
      </c>
      <c r="L22555" s="31"/>
      <c r="M22555" s="31"/>
      <c r="N22555" s="39"/>
      <c r="O22555" s="28"/>
      <c r="P22555" s="28"/>
      <c r="Q22555" s="28"/>
      <c r="R22555" s="28"/>
      <c r="S22555" s="25"/>
    </row>
    <row r="22556" spans="2:19" s="16" customFormat="1" outlineLevel="2" x14ac:dyDescent="0.25">
      <c r="B22556" s="16" t="s">
        <v>5978</v>
      </c>
      <c r="C22556" s="16" t="s">
        <v>5447</v>
      </c>
      <c r="D22556" s="16" t="s">
        <v>107</v>
      </c>
      <c r="E22556" s="16" t="s">
        <v>1864</v>
      </c>
      <c r="G22556" s="16" t="s">
        <v>1865</v>
      </c>
      <c r="H22556" s="16" t="s">
        <v>155</v>
      </c>
      <c r="I22556" s="31">
        <v>-8249551</v>
      </c>
      <c r="J22556" s="31"/>
      <c r="K22556" s="32">
        <f>IFERROR((J22556/I22556),0)</f>
        <v>0</v>
      </c>
      <c r="L22556" s="31"/>
      <c r="M22556" s="31"/>
      <c r="N22556" s="39"/>
      <c r="O22556" s="28"/>
      <c r="P22556" s="28"/>
      <c r="Q22556" s="28"/>
      <c r="R22556" s="28"/>
      <c r="S22556" s="25"/>
    </row>
    <row r="22557" spans="2:19" s="16" customFormat="1" outlineLevel="1" x14ac:dyDescent="0.25">
      <c r="B22557" s="47" t="s">
        <v>10140</v>
      </c>
      <c r="C22557" s="47" t="str">
        <f>C22556</f>
        <v>ASIGNACIONES DIRECTAS (20% DEL SGR)</v>
      </c>
      <c r="D22557" s="47"/>
      <c r="E22557" s="47" t="str">
        <f>E22556</f>
        <v>25845</v>
      </c>
      <c r="F22557" s="47"/>
      <c r="G22557" s="47" t="str">
        <f>G22556</f>
        <v xml:space="preserve">UNE                                               </v>
      </c>
      <c r="H22557" s="47" t="s">
        <v>10655</v>
      </c>
      <c r="I22557" s="51">
        <f>SUBTOTAL(9,I22551:I22556)</f>
        <v>83693357</v>
      </c>
      <c r="J22557" s="51">
        <f>SUBTOTAL(9,J22551:J22556)</f>
        <v>61644541.509999998</v>
      </c>
      <c r="K22557" s="49">
        <f>J22557/I22557</f>
        <v>0.73655238264609224</v>
      </c>
      <c r="L22557" s="51">
        <f>SUBTOTAL(9,L22551:L22556)</f>
        <v>26690440</v>
      </c>
      <c r="M22557" s="51">
        <f>SUBTOTAL(9,M22551:M22556)</f>
        <v>10949386.51</v>
      </c>
      <c r="N22557" s="50">
        <f>IFERROR((M22557/L22557),"N.A")</f>
        <v>0.41023626849163969</v>
      </c>
      <c r="O22557" s="28"/>
      <c r="P22557" s="28"/>
      <c r="Q22557" s="28"/>
      <c r="R22557" s="28"/>
      <c r="S22557" s="25"/>
    </row>
    <row r="22558" spans="2:19" s="16" customFormat="1" outlineLevel="2" x14ac:dyDescent="0.25">
      <c r="B22558" s="16" t="s">
        <v>5979</v>
      </c>
      <c r="C22558" s="16" t="s">
        <v>5447</v>
      </c>
      <c r="D22558" s="16" t="s">
        <v>107</v>
      </c>
      <c r="E22558" s="16" t="s">
        <v>1867</v>
      </c>
      <c r="G22558" s="16" t="s">
        <v>1868</v>
      </c>
      <c r="H22558" s="16" t="s">
        <v>152</v>
      </c>
      <c r="I22558" s="35">
        <v>10374140</v>
      </c>
      <c r="J22558" s="35">
        <v>1153636.05</v>
      </c>
      <c r="K22558" s="36">
        <f>IFERROR((J22558/I22558),0)</f>
        <v>0.11120305393989285</v>
      </c>
      <c r="L22558" s="35">
        <v>6919849</v>
      </c>
      <c r="M22558" s="35">
        <v>1153636.05</v>
      </c>
      <c r="N22558" s="40">
        <f>M22558/L22558</f>
        <v>0.16671404968518821</v>
      </c>
      <c r="O22558" s="28"/>
      <c r="P22558" s="28"/>
      <c r="Q22558" s="28"/>
      <c r="R22558" s="28"/>
      <c r="S22558" s="25"/>
    </row>
    <row r="22559" spans="2:19" s="16" customFormat="1" outlineLevel="2" x14ac:dyDescent="0.25">
      <c r="B22559" s="16" t="s">
        <v>5979</v>
      </c>
      <c r="C22559" s="16" t="s">
        <v>5447</v>
      </c>
      <c r="D22559" s="16" t="s">
        <v>107</v>
      </c>
      <c r="E22559" s="16" t="s">
        <v>1867</v>
      </c>
      <c r="G22559" s="16" t="s">
        <v>1868</v>
      </c>
      <c r="H22559" s="16" t="s">
        <v>5452</v>
      </c>
      <c r="I22559" s="31">
        <v>2714312</v>
      </c>
      <c r="J22559" s="31">
        <v>2714312</v>
      </c>
      <c r="K22559" s="32">
        <f>IFERROR((J22559/I22559),0)</f>
        <v>1</v>
      </c>
      <c r="L22559" s="31"/>
      <c r="M22559" s="31"/>
      <c r="N22559" s="39"/>
      <c r="O22559" s="28"/>
      <c r="P22559" s="28"/>
      <c r="Q22559" s="28"/>
      <c r="R22559" s="28"/>
      <c r="S22559" s="25"/>
    </row>
    <row r="22560" spans="2:19" s="16" customFormat="1" outlineLevel="2" x14ac:dyDescent="0.25">
      <c r="B22560" s="16" t="s">
        <v>5979</v>
      </c>
      <c r="C22560" s="16" t="s">
        <v>5447</v>
      </c>
      <c r="D22560" s="16" t="s">
        <v>107</v>
      </c>
      <c r="E22560" s="16" t="s">
        <v>1867</v>
      </c>
      <c r="G22560" s="16" t="s">
        <v>1868</v>
      </c>
      <c r="H22560" s="16" t="s">
        <v>19</v>
      </c>
      <c r="I22560" s="31">
        <v>16371821</v>
      </c>
      <c r="J22560" s="31">
        <v>16371821</v>
      </c>
      <c r="K22560" s="32">
        <f>IFERROR((J22560/I22560),0)</f>
        <v>1</v>
      </c>
      <c r="L22560" s="31"/>
      <c r="M22560" s="31"/>
      <c r="N22560" s="39"/>
      <c r="O22560" s="28"/>
      <c r="P22560" s="28"/>
      <c r="Q22560" s="28"/>
      <c r="R22560" s="28"/>
      <c r="S22560" s="25"/>
    </row>
    <row r="22561" spans="2:19" s="16" customFormat="1" outlineLevel="2" x14ac:dyDescent="0.25">
      <c r="B22561" s="16" t="s">
        <v>5979</v>
      </c>
      <c r="C22561" s="16" t="s">
        <v>5447</v>
      </c>
      <c r="D22561" s="16" t="s">
        <v>107</v>
      </c>
      <c r="E22561" s="16" t="s">
        <v>1867</v>
      </c>
      <c r="G22561" s="16" t="s">
        <v>1868</v>
      </c>
      <c r="H22561" s="16" t="s">
        <v>154</v>
      </c>
      <c r="I22561" s="31">
        <v>64</v>
      </c>
      <c r="J22561" s="31">
        <v>64</v>
      </c>
      <c r="K22561" s="32">
        <f>IFERROR((J22561/I22561),0)</f>
        <v>1</v>
      </c>
      <c r="L22561" s="31"/>
      <c r="M22561" s="31"/>
      <c r="N22561" s="39"/>
      <c r="O22561" s="28"/>
      <c r="P22561" s="28"/>
      <c r="Q22561" s="28"/>
      <c r="R22561" s="28"/>
      <c r="S22561" s="25"/>
    </row>
    <row r="22562" spans="2:19" s="16" customFormat="1" outlineLevel="2" x14ac:dyDescent="0.25">
      <c r="B22562" s="16" t="s">
        <v>5979</v>
      </c>
      <c r="C22562" s="16" t="s">
        <v>5447</v>
      </c>
      <c r="D22562" s="16" t="s">
        <v>109</v>
      </c>
      <c r="E22562" s="16" t="s">
        <v>1867</v>
      </c>
      <c r="G22562" s="16" t="s">
        <v>1868</v>
      </c>
      <c r="H22562" s="16" t="s">
        <v>4491</v>
      </c>
      <c r="I22562" s="31">
        <v>13394188</v>
      </c>
      <c r="J22562" s="31">
        <v>13394188</v>
      </c>
      <c r="K22562" s="32">
        <f>IFERROR((J22562/I22562),0)</f>
        <v>1</v>
      </c>
      <c r="L22562" s="31"/>
      <c r="M22562" s="31"/>
      <c r="N22562" s="39"/>
      <c r="O22562" s="28"/>
      <c r="P22562" s="28"/>
      <c r="Q22562" s="28"/>
      <c r="R22562" s="28"/>
      <c r="S22562" s="25"/>
    </row>
    <row r="22563" spans="2:19" s="16" customFormat="1" outlineLevel="2" x14ac:dyDescent="0.25">
      <c r="B22563" s="16" t="s">
        <v>5979</v>
      </c>
      <c r="C22563" s="16" t="s">
        <v>5447</v>
      </c>
      <c r="D22563" s="16" t="s">
        <v>107</v>
      </c>
      <c r="E22563" s="16" t="s">
        <v>1867</v>
      </c>
      <c r="G22563" s="16" t="s">
        <v>1868</v>
      </c>
      <c r="H22563" s="16" t="s">
        <v>231</v>
      </c>
      <c r="I22563" s="31">
        <v>1688042</v>
      </c>
      <c r="J22563" s="31">
        <v>1688042</v>
      </c>
      <c r="K22563" s="32">
        <f>IFERROR((J22563/I22563),0)</f>
        <v>1</v>
      </c>
      <c r="L22563" s="31"/>
      <c r="M22563" s="31"/>
      <c r="N22563" s="39"/>
      <c r="O22563" s="28"/>
      <c r="P22563" s="28"/>
      <c r="Q22563" s="28"/>
      <c r="R22563" s="28"/>
      <c r="S22563" s="25"/>
    </row>
    <row r="22564" spans="2:19" s="16" customFormat="1" outlineLevel="2" x14ac:dyDescent="0.25">
      <c r="B22564" s="16" t="s">
        <v>5979</v>
      </c>
      <c r="C22564" s="16" t="s">
        <v>5447</v>
      </c>
      <c r="D22564" s="16" t="s">
        <v>107</v>
      </c>
      <c r="E22564" s="16" t="s">
        <v>1867</v>
      </c>
      <c r="G22564" s="16" t="s">
        <v>1868</v>
      </c>
      <c r="H22564" s="16" t="s">
        <v>155</v>
      </c>
      <c r="I22564" s="31">
        <v>-2074828</v>
      </c>
      <c r="J22564" s="31"/>
      <c r="K22564" s="32">
        <f>IFERROR((J22564/I22564),0)</f>
        <v>0</v>
      </c>
      <c r="L22564" s="31"/>
      <c r="M22564" s="31"/>
      <c r="N22564" s="39"/>
      <c r="O22564" s="28"/>
      <c r="P22564" s="28"/>
      <c r="Q22564" s="28"/>
      <c r="R22564" s="28"/>
      <c r="S22564" s="25"/>
    </row>
    <row r="22565" spans="2:19" s="16" customFormat="1" outlineLevel="1" x14ac:dyDescent="0.25">
      <c r="B22565" s="47" t="s">
        <v>10141</v>
      </c>
      <c r="C22565" s="47" t="str">
        <f>C22564</f>
        <v>ASIGNACIONES DIRECTAS (20% DEL SGR)</v>
      </c>
      <c r="D22565" s="47"/>
      <c r="E22565" s="47" t="str">
        <f>E22564</f>
        <v>25843</v>
      </c>
      <c r="F22565" s="47"/>
      <c r="G22565" s="47" t="str">
        <f>G22564</f>
        <v xml:space="preserve">VILLA DE SAN DIEGO DE UBATE                       </v>
      </c>
      <c r="H22565" s="47" t="s">
        <v>10655</v>
      </c>
      <c r="I22565" s="51">
        <f>SUBTOTAL(9,I22558:I22564)</f>
        <v>42467739</v>
      </c>
      <c r="J22565" s="51">
        <f>SUBTOTAL(9,J22558:J22564)</f>
        <v>35322063.049999997</v>
      </c>
      <c r="K22565" s="49">
        <f>J22565/I22565</f>
        <v>0.83173872407005223</v>
      </c>
      <c r="L22565" s="51">
        <f>SUBTOTAL(9,L22558:L22564)</f>
        <v>6919849</v>
      </c>
      <c r="M22565" s="51">
        <f>SUBTOTAL(9,M22558:M22564)</f>
        <v>1153636.05</v>
      </c>
      <c r="N22565" s="50">
        <f>IFERROR((M22565/L22565),"N.A")</f>
        <v>0.16671404968518821</v>
      </c>
      <c r="O22565" s="28"/>
      <c r="P22565" s="28"/>
      <c r="Q22565" s="28"/>
      <c r="R22565" s="28"/>
      <c r="S22565" s="25"/>
    </row>
    <row r="22566" spans="2:19" s="16" customFormat="1" outlineLevel="2" x14ac:dyDescent="0.25">
      <c r="B22566" s="16" t="s">
        <v>5980</v>
      </c>
      <c r="C22566" s="16" t="s">
        <v>5447</v>
      </c>
      <c r="D22566" s="16" t="s">
        <v>107</v>
      </c>
      <c r="E22566" s="16" t="s">
        <v>1870</v>
      </c>
      <c r="G22566" s="16" t="s">
        <v>1871</v>
      </c>
      <c r="H22566" s="16" t="s">
        <v>5452</v>
      </c>
      <c r="I22566" s="31">
        <v>49642</v>
      </c>
      <c r="J22566" s="31">
        <v>49642</v>
      </c>
      <c r="K22566" s="32">
        <f>IFERROR((J22566/I22566),0)</f>
        <v>1</v>
      </c>
      <c r="L22566" s="31"/>
      <c r="M22566" s="31"/>
      <c r="N22566" s="39"/>
      <c r="O22566" s="28"/>
      <c r="P22566" s="28"/>
      <c r="Q22566" s="28"/>
      <c r="R22566" s="28"/>
      <c r="S22566" s="25"/>
    </row>
    <row r="22567" spans="2:19" s="16" customFormat="1" outlineLevel="2" x14ac:dyDescent="0.25">
      <c r="B22567" s="16" t="s">
        <v>5980</v>
      </c>
      <c r="C22567" s="16" t="s">
        <v>5447</v>
      </c>
      <c r="D22567" s="16" t="s">
        <v>107</v>
      </c>
      <c r="E22567" s="16" t="s">
        <v>1870</v>
      </c>
      <c r="G22567" s="16" t="s">
        <v>1871</v>
      </c>
      <c r="H22567" s="16" t="s">
        <v>19</v>
      </c>
      <c r="I22567" s="31">
        <v>332223</v>
      </c>
      <c r="J22567" s="31">
        <v>332223</v>
      </c>
      <c r="K22567" s="32">
        <f>IFERROR((J22567/I22567),0)</f>
        <v>1</v>
      </c>
      <c r="L22567" s="31"/>
      <c r="M22567" s="31"/>
      <c r="N22567" s="39"/>
      <c r="O22567" s="28"/>
      <c r="P22567" s="28"/>
      <c r="Q22567" s="28"/>
      <c r="R22567" s="28"/>
      <c r="S22567" s="25"/>
    </row>
    <row r="22568" spans="2:19" s="16" customFormat="1" outlineLevel="1" x14ac:dyDescent="0.25">
      <c r="B22568" s="47" t="s">
        <v>10142</v>
      </c>
      <c r="C22568" s="47" t="str">
        <f>C22567</f>
        <v>ASIGNACIONES DIRECTAS (20% DEL SGR)</v>
      </c>
      <c r="D22568" s="47"/>
      <c r="E22568" s="47" t="str">
        <f>E22567</f>
        <v>25841</v>
      </c>
      <c r="F22568" s="47"/>
      <c r="G22568" s="47" t="str">
        <f>G22567</f>
        <v xml:space="preserve">UBAQUE                                            </v>
      </c>
      <c r="H22568" s="47" t="s">
        <v>10655</v>
      </c>
      <c r="I22568" s="51">
        <f>SUBTOTAL(9,I22566:I22567)</f>
        <v>381865</v>
      </c>
      <c r="J22568" s="51">
        <f>SUBTOTAL(9,J22566:J22567)</f>
        <v>381865</v>
      </c>
      <c r="K22568" s="49">
        <f>J22568/I22568</f>
        <v>1</v>
      </c>
      <c r="L22568" s="51">
        <f>SUBTOTAL(9,L22566:L22567)</f>
        <v>0</v>
      </c>
      <c r="M22568" s="51">
        <f>SUBTOTAL(9,M22566:M22567)</f>
        <v>0</v>
      </c>
      <c r="N22568" s="50" t="str">
        <f>IFERROR((M22568/L22568),"N.A")</f>
        <v>N.A</v>
      </c>
      <c r="O22568" s="28"/>
      <c r="P22568" s="28"/>
      <c r="Q22568" s="28"/>
      <c r="R22568" s="28"/>
      <c r="S22568" s="25"/>
    </row>
    <row r="22569" spans="2:19" s="16" customFormat="1" outlineLevel="2" x14ac:dyDescent="0.25">
      <c r="B22569" s="16" t="s">
        <v>5981</v>
      </c>
      <c r="C22569" s="16" t="s">
        <v>5447</v>
      </c>
      <c r="D22569" s="16" t="s">
        <v>107</v>
      </c>
      <c r="E22569" s="16" t="s">
        <v>1873</v>
      </c>
      <c r="G22569" s="16" t="s">
        <v>1874</v>
      </c>
      <c r="H22569" s="16" t="s">
        <v>152</v>
      </c>
      <c r="I22569" s="35">
        <v>204132067</v>
      </c>
      <c r="J22569" s="35">
        <v>204132067</v>
      </c>
      <c r="K22569" s="36">
        <f>IFERROR((J22569/I22569),0)</f>
        <v>1</v>
      </c>
      <c r="L22569" s="35">
        <v>134992511</v>
      </c>
      <c r="M22569" s="35">
        <v>204132067</v>
      </c>
      <c r="N22569" s="40">
        <f>M22569/L22569</f>
        <v>1.5121732715972667</v>
      </c>
      <c r="O22569" s="28"/>
      <c r="P22569" s="28"/>
      <c r="Q22569" s="28"/>
      <c r="R22569" s="28"/>
      <c r="S22569" s="25"/>
    </row>
    <row r="22570" spans="2:19" s="16" customFormat="1" outlineLevel="2" x14ac:dyDescent="0.25">
      <c r="B22570" s="16" t="s">
        <v>5981</v>
      </c>
      <c r="C22570" s="16" t="s">
        <v>5447</v>
      </c>
      <c r="D22570" s="16" t="s">
        <v>107</v>
      </c>
      <c r="E22570" s="16" t="s">
        <v>1873</v>
      </c>
      <c r="G22570" s="16" t="s">
        <v>1874</v>
      </c>
      <c r="H22570" s="16" t="s">
        <v>5452</v>
      </c>
      <c r="I22570" s="31">
        <v>177540986</v>
      </c>
      <c r="J22570" s="31">
        <v>177540986</v>
      </c>
      <c r="K22570" s="32">
        <f>IFERROR((J22570/I22570),0)</f>
        <v>1</v>
      </c>
      <c r="L22570" s="31"/>
      <c r="M22570" s="31"/>
      <c r="N22570" s="39"/>
      <c r="O22570" s="28"/>
      <c r="P22570" s="28"/>
      <c r="Q22570" s="28"/>
      <c r="R22570" s="28"/>
      <c r="S22570" s="25"/>
    </row>
    <row r="22571" spans="2:19" s="16" customFormat="1" outlineLevel="2" x14ac:dyDescent="0.25">
      <c r="B22571" s="16" t="s">
        <v>5981</v>
      </c>
      <c r="C22571" s="16" t="s">
        <v>5447</v>
      </c>
      <c r="D22571" s="16" t="s">
        <v>107</v>
      </c>
      <c r="E22571" s="16" t="s">
        <v>1873</v>
      </c>
      <c r="G22571" s="16" t="s">
        <v>1874</v>
      </c>
      <c r="H22571" s="16" t="s">
        <v>19</v>
      </c>
      <c r="I22571" s="31">
        <v>1134324719</v>
      </c>
      <c r="J22571" s="31">
        <v>1134324719</v>
      </c>
      <c r="K22571" s="32">
        <f>IFERROR((J22571/I22571),0)</f>
        <v>1</v>
      </c>
      <c r="L22571" s="31"/>
      <c r="M22571" s="31"/>
      <c r="N22571" s="39"/>
      <c r="O22571" s="28"/>
      <c r="P22571" s="28"/>
      <c r="Q22571" s="28"/>
      <c r="R22571" s="28"/>
      <c r="S22571" s="25"/>
    </row>
    <row r="22572" spans="2:19" s="16" customFormat="1" outlineLevel="2" x14ac:dyDescent="0.25">
      <c r="B22572" s="16" t="s">
        <v>5981</v>
      </c>
      <c r="C22572" s="16" t="s">
        <v>5447</v>
      </c>
      <c r="D22572" s="16" t="s">
        <v>107</v>
      </c>
      <c r="E22572" s="16" t="s">
        <v>1873</v>
      </c>
      <c r="G22572" s="16" t="s">
        <v>1874</v>
      </c>
      <c r="H22572" s="16" t="s">
        <v>154</v>
      </c>
      <c r="I22572" s="31">
        <v>1263</v>
      </c>
      <c r="J22572" s="31">
        <v>1263</v>
      </c>
      <c r="K22572" s="32">
        <f>IFERROR((J22572/I22572),0)</f>
        <v>1</v>
      </c>
      <c r="L22572" s="31"/>
      <c r="M22572" s="31"/>
      <c r="N22572" s="39"/>
      <c r="O22572" s="28"/>
      <c r="P22572" s="28"/>
      <c r="Q22572" s="28"/>
      <c r="R22572" s="28"/>
      <c r="S22572" s="25"/>
    </row>
    <row r="22573" spans="2:19" s="16" customFormat="1" outlineLevel="2" x14ac:dyDescent="0.25">
      <c r="B22573" s="16" t="s">
        <v>5981</v>
      </c>
      <c r="C22573" s="16" t="s">
        <v>5447</v>
      </c>
      <c r="D22573" s="16" t="s">
        <v>107</v>
      </c>
      <c r="E22573" s="16" t="s">
        <v>1873</v>
      </c>
      <c r="G22573" s="16" t="s">
        <v>1874</v>
      </c>
      <c r="H22573" s="16" t="s">
        <v>331</v>
      </c>
      <c r="I22573" s="31">
        <v>6964264</v>
      </c>
      <c r="J22573" s="31">
        <v>6964264</v>
      </c>
      <c r="K22573" s="32">
        <f>IFERROR((J22573/I22573),0)</f>
        <v>1</v>
      </c>
      <c r="L22573" s="31"/>
      <c r="M22573" s="31"/>
      <c r="N22573" s="39"/>
      <c r="O22573" s="28"/>
      <c r="P22573" s="28"/>
      <c r="Q22573" s="28"/>
      <c r="R22573" s="28"/>
      <c r="S22573" s="25"/>
    </row>
    <row r="22574" spans="2:19" s="16" customFormat="1" outlineLevel="2" x14ac:dyDescent="0.25">
      <c r="B22574" s="16" t="s">
        <v>5981</v>
      </c>
      <c r="C22574" s="16" t="s">
        <v>5447</v>
      </c>
      <c r="D22574" s="16" t="s">
        <v>109</v>
      </c>
      <c r="E22574" s="16" t="s">
        <v>1873</v>
      </c>
      <c r="G22574" s="16" t="s">
        <v>1874</v>
      </c>
      <c r="H22574" s="16" t="s">
        <v>4491</v>
      </c>
      <c r="I22574" s="31">
        <v>45828075</v>
      </c>
      <c r="J22574" s="31">
        <v>45828075</v>
      </c>
      <c r="K22574" s="32">
        <f>IFERROR((J22574/I22574),0)</f>
        <v>1</v>
      </c>
      <c r="L22574" s="31"/>
      <c r="M22574" s="31"/>
      <c r="N22574" s="39"/>
      <c r="O22574" s="28"/>
      <c r="P22574" s="28"/>
      <c r="Q22574" s="28"/>
      <c r="R22574" s="28"/>
      <c r="S22574" s="25"/>
    </row>
    <row r="22575" spans="2:19" s="16" customFormat="1" outlineLevel="2" x14ac:dyDescent="0.25">
      <c r="B22575" s="16" t="s">
        <v>5981</v>
      </c>
      <c r="C22575" s="16" t="s">
        <v>5447</v>
      </c>
      <c r="D22575" s="16" t="s">
        <v>107</v>
      </c>
      <c r="E22575" s="16" t="s">
        <v>1873</v>
      </c>
      <c r="G22575" s="16" t="s">
        <v>1874</v>
      </c>
      <c r="H22575" s="16" t="s">
        <v>5588</v>
      </c>
      <c r="I22575" s="31">
        <v>381679654</v>
      </c>
      <c r="J22575" s="31">
        <v>381679654</v>
      </c>
      <c r="K22575" s="32">
        <f>IFERROR((J22575/I22575),0)</f>
        <v>1</v>
      </c>
      <c r="L22575" s="31"/>
      <c r="M22575" s="31"/>
      <c r="N22575" s="39"/>
      <c r="O22575" s="28"/>
      <c r="P22575" s="28"/>
      <c r="Q22575" s="28"/>
      <c r="R22575" s="28"/>
      <c r="S22575" s="25"/>
    </row>
    <row r="22576" spans="2:19" s="16" customFormat="1" outlineLevel="2" x14ac:dyDescent="0.25">
      <c r="B22576" s="16" t="s">
        <v>5981</v>
      </c>
      <c r="C22576" s="16" t="s">
        <v>5447</v>
      </c>
      <c r="D22576" s="16" t="s">
        <v>107</v>
      </c>
      <c r="E22576" s="16" t="s">
        <v>1873</v>
      </c>
      <c r="G22576" s="16" t="s">
        <v>1874</v>
      </c>
      <c r="H22576" s="16" t="s">
        <v>231</v>
      </c>
      <c r="I22576" s="31">
        <v>32667273</v>
      </c>
      <c r="J22576" s="31">
        <v>32667273</v>
      </c>
      <c r="K22576" s="32">
        <f>IFERROR((J22576/I22576),0)</f>
        <v>1</v>
      </c>
      <c r="L22576" s="31"/>
      <c r="M22576" s="31"/>
      <c r="N22576" s="39"/>
      <c r="O22576" s="28"/>
      <c r="P22576" s="28"/>
      <c r="Q22576" s="28"/>
      <c r="R22576" s="28"/>
      <c r="S22576" s="25"/>
    </row>
    <row r="22577" spans="2:19" s="16" customFormat="1" outlineLevel="2" x14ac:dyDescent="0.25">
      <c r="B22577" s="16" t="s">
        <v>5981</v>
      </c>
      <c r="C22577" s="16" t="s">
        <v>5447</v>
      </c>
      <c r="D22577" s="16" t="s">
        <v>107</v>
      </c>
      <c r="E22577" s="16" t="s">
        <v>1873</v>
      </c>
      <c r="G22577" s="16" t="s">
        <v>1874</v>
      </c>
      <c r="H22577" s="16" t="s">
        <v>155</v>
      </c>
      <c r="I22577" s="31">
        <v>-40826413</v>
      </c>
      <c r="J22577" s="31"/>
      <c r="K22577" s="32">
        <f>IFERROR((J22577/I22577),0)</f>
        <v>0</v>
      </c>
      <c r="L22577" s="31"/>
      <c r="M22577" s="31"/>
      <c r="N22577" s="39"/>
      <c r="O22577" s="28"/>
      <c r="P22577" s="28"/>
      <c r="Q22577" s="28"/>
      <c r="R22577" s="28"/>
      <c r="S22577" s="25"/>
    </row>
    <row r="22578" spans="2:19" s="16" customFormat="1" outlineLevel="1" x14ac:dyDescent="0.25">
      <c r="B22578" s="47" t="s">
        <v>10143</v>
      </c>
      <c r="C22578" s="47" t="str">
        <f>C22577</f>
        <v>ASIGNACIONES DIRECTAS (20% DEL SGR)</v>
      </c>
      <c r="D22578" s="47"/>
      <c r="E22578" s="47" t="str">
        <f>E22577</f>
        <v>25839</v>
      </c>
      <c r="F22578" s="47"/>
      <c r="G22578" s="47" t="str">
        <f>G22577</f>
        <v xml:space="preserve">UBALÁ                                             </v>
      </c>
      <c r="H22578" s="47" t="s">
        <v>10655</v>
      </c>
      <c r="I22578" s="51">
        <f>SUBTOTAL(9,I22569:I22577)</f>
        <v>1942311888</v>
      </c>
      <c r="J22578" s="51">
        <f>SUBTOTAL(9,J22569:J22577)</f>
        <v>1983138301</v>
      </c>
      <c r="K22578" s="49">
        <f>J22578/I22578</f>
        <v>1.0210194939608999</v>
      </c>
      <c r="L22578" s="51">
        <f>SUBTOTAL(9,L22569:L22577)</f>
        <v>134992511</v>
      </c>
      <c r="M22578" s="51">
        <f>SUBTOTAL(9,M22569:M22577)</f>
        <v>204132067</v>
      </c>
      <c r="N22578" s="50">
        <f>IFERROR((M22578/L22578),"N.A")</f>
        <v>1.5121732715972667</v>
      </c>
      <c r="O22578" s="28"/>
      <c r="P22578" s="28"/>
      <c r="Q22578" s="28"/>
      <c r="R22578" s="28"/>
      <c r="S22578" s="25"/>
    </row>
    <row r="22579" spans="2:19" s="16" customFormat="1" outlineLevel="2" x14ac:dyDescent="0.25">
      <c r="B22579" s="16" t="s">
        <v>5982</v>
      </c>
      <c r="C22579" s="16" t="s">
        <v>5447</v>
      </c>
      <c r="D22579" s="16" t="s">
        <v>107</v>
      </c>
      <c r="E22579" s="16" t="s">
        <v>1876</v>
      </c>
      <c r="G22579" s="16" t="s">
        <v>1877</v>
      </c>
      <c r="H22579" s="16" t="s">
        <v>5451</v>
      </c>
      <c r="I22579" s="31">
        <v>777393</v>
      </c>
      <c r="J22579" s="31">
        <v>777393</v>
      </c>
      <c r="K22579" s="32">
        <f>IFERROR((J22579/I22579),0)</f>
        <v>1</v>
      </c>
      <c r="L22579" s="31"/>
      <c r="M22579" s="31"/>
      <c r="N22579" s="39"/>
      <c r="O22579" s="28"/>
      <c r="P22579" s="28"/>
      <c r="Q22579" s="28"/>
      <c r="R22579" s="28"/>
      <c r="S22579" s="25"/>
    </row>
    <row r="22580" spans="2:19" s="16" customFormat="1" outlineLevel="2" x14ac:dyDescent="0.25">
      <c r="B22580" s="16" t="s">
        <v>5982</v>
      </c>
      <c r="C22580" s="16" t="s">
        <v>5447</v>
      </c>
      <c r="D22580" s="16" t="s">
        <v>107</v>
      </c>
      <c r="E22580" s="16" t="s">
        <v>1876</v>
      </c>
      <c r="G22580" s="16" t="s">
        <v>1877</v>
      </c>
      <c r="H22580" s="16" t="s">
        <v>5452</v>
      </c>
      <c r="I22580" s="31">
        <v>85635</v>
      </c>
      <c r="J22580" s="31">
        <v>85635</v>
      </c>
      <c r="K22580" s="32">
        <f>IFERROR((J22580/I22580),0)</f>
        <v>1</v>
      </c>
      <c r="L22580" s="31"/>
      <c r="M22580" s="31"/>
      <c r="N22580" s="39"/>
      <c r="O22580" s="28"/>
      <c r="P22580" s="28"/>
      <c r="Q22580" s="28"/>
      <c r="R22580" s="28"/>
      <c r="S22580" s="25"/>
    </row>
    <row r="22581" spans="2:19" s="16" customFormat="1" outlineLevel="2" x14ac:dyDescent="0.25">
      <c r="B22581" s="16" t="s">
        <v>5982</v>
      </c>
      <c r="C22581" s="16" t="s">
        <v>5447</v>
      </c>
      <c r="D22581" s="16" t="s">
        <v>107</v>
      </c>
      <c r="E22581" s="16" t="s">
        <v>1876</v>
      </c>
      <c r="G22581" s="16" t="s">
        <v>1877</v>
      </c>
      <c r="H22581" s="16" t="s">
        <v>19</v>
      </c>
      <c r="I22581" s="31">
        <v>185516</v>
      </c>
      <c r="J22581" s="31">
        <v>185516</v>
      </c>
      <c r="K22581" s="32">
        <f>IFERROR((J22581/I22581),0)</f>
        <v>1</v>
      </c>
      <c r="L22581" s="31"/>
      <c r="M22581" s="31"/>
      <c r="N22581" s="39"/>
      <c r="O22581" s="28"/>
      <c r="P22581" s="28"/>
      <c r="Q22581" s="28"/>
      <c r="R22581" s="28"/>
      <c r="S22581" s="25"/>
    </row>
    <row r="22582" spans="2:19" s="16" customFormat="1" outlineLevel="1" x14ac:dyDescent="0.25">
      <c r="B22582" s="47" t="s">
        <v>10144</v>
      </c>
      <c r="C22582" s="47" t="str">
        <f>C22581</f>
        <v>ASIGNACIONES DIRECTAS (20% DEL SGR)</v>
      </c>
      <c r="D22582" s="47"/>
      <c r="E22582" s="47" t="str">
        <f>E22581</f>
        <v>25823</v>
      </c>
      <c r="F22582" s="47"/>
      <c r="G22582" s="47" t="str">
        <f>G22581</f>
        <v xml:space="preserve">TOPAIPÍ                                           </v>
      </c>
      <c r="H22582" s="47" t="s">
        <v>10655</v>
      </c>
      <c r="I22582" s="51">
        <f>SUBTOTAL(9,I22579:I22581)</f>
        <v>1048544</v>
      </c>
      <c r="J22582" s="51">
        <f>SUBTOTAL(9,J22579:J22581)</f>
        <v>1048544</v>
      </c>
      <c r="K22582" s="49">
        <f>J22582/I22582</f>
        <v>1</v>
      </c>
      <c r="L22582" s="51">
        <f>SUBTOTAL(9,L22579:L22581)</f>
        <v>0</v>
      </c>
      <c r="M22582" s="51">
        <f>SUBTOTAL(9,M22579:M22581)</f>
        <v>0</v>
      </c>
      <c r="N22582" s="50" t="str">
        <f>IFERROR((M22582/L22582),"N.A")</f>
        <v>N.A</v>
      </c>
      <c r="O22582" s="28"/>
      <c r="P22582" s="28"/>
      <c r="Q22582" s="28"/>
      <c r="R22582" s="28"/>
      <c r="S22582" s="25"/>
    </row>
    <row r="22583" spans="2:19" s="16" customFormat="1" outlineLevel="2" x14ac:dyDescent="0.25">
      <c r="B22583" s="16" t="s">
        <v>5983</v>
      </c>
      <c r="C22583" s="16" t="s">
        <v>5447</v>
      </c>
      <c r="D22583" s="16" t="s">
        <v>107</v>
      </c>
      <c r="E22583" s="16" t="s">
        <v>4924</v>
      </c>
      <c r="G22583" s="16" t="s">
        <v>4925</v>
      </c>
      <c r="H22583" s="16" t="s">
        <v>152</v>
      </c>
      <c r="I22583" s="35">
        <v>26151164</v>
      </c>
      <c r="J22583" s="35">
        <v>16733423.380000001</v>
      </c>
      <c r="K22583" s="36">
        <f>IFERROR((J22583/I22583),0)</f>
        <v>0.63987298538604254</v>
      </c>
      <c r="L22583" s="35">
        <v>16980314</v>
      </c>
      <c r="M22583" s="35">
        <v>16733423.380000001</v>
      </c>
      <c r="N22583" s="40">
        <f>M22583/L22583</f>
        <v>0.98546018524745782</v>
      </c>
      <c r="O22583" s="28"/>
      <c r="P22583" s="28"/>
      <c r="Q22583" s="28"/>
      <c r="R22583" s="28"/>
      <c r="S22583" s="25"/>
    </row>
    <row r="22584" spans="2:19" s="16" customFormat="1" outlineLevel="2" x14ac:dyDescent="0.25">
      <c r="B22584" s="16" t="s">
        <v>5983</v>
      </c>
      <c r="C22584" s="16" t="s">
        <v>5447</v>
      </c>
      <c r="D22584" s="16" t="s">
        <v>107</v>
      </c>
      <c r="E22584" s="16" t="s">
        <v>4924</v>
      </c>
      <c r="G22584" s="16" t="s">
        <v>4925</v>
      </c>
      <c r="H22584" s="16" t="s">
        <v>5451</v>
      </c>
      <c r="I22584" s="31">
        <v>2224374</v>
      </c>
      <c r="J22584" s="31">
        <v>2224374</v>
      </c>
      <c r="K22584" s="32">
        <f>IFERROR((J22584/I22584),0)</f>
        <v>1</v>
      </c>
      <c r="L22584" s="31"/>
      <c r="M22584" s="31"/>
      <c r="N22584" s="39"/>
      <c r="O22584" s="28"/>
      <c r="P22584" s="28"/>
      <c r="Q22584" s="28"/>
      <c r="R22584" s="28"/>
      <c r="S22584" s="25"/>
    </row>
    <row r="22585" spans="2:19" s="16" customFormat="1" outlineLevel="2" x14ac:dyDescent="0.25">
      <c r="B22585" s="16" t="s">
        <v>5983</v>
      </c>
      <c r="C22585" s="16" t="s">
        <v>5447</v>
      </c>
      <c r="D22585" s="16" t="s">
        <v>107</v>
      </c>
      <c r="E22585" s="16" t="s">
        <v>4924</v>
      </c>
      <c r="G22585" s="16" t="s">
        <v>4925</v>
      </c>
      <c r="H22585" s="16" t="s">
        <v>5452</v>
      </c>
      <c r="I22585" s="31">
        <v>14527360</v>
      </c>
      <c r="J22585" s="31">
        <v>14527360</v>
      </c>
      <c r="K22585" s="32">
        <f>IFERROR((J22585/I22585),0)</f>
        <v>1</v>
      </c>
      <c r="L22585" s="31"/>
      <c r="M22585" s="31"/>
      <c r="N22585" s="39"/>
      <c r="O22585" s="28"/>
      <c r="P22585" s="28"/>
      <c r="Q22585" s="28"/>
      <c r="R22585" s="28"/>
      <c r="S22585" s="25"/>
    </row>
    <row r="22586" spans="2:19" s="16" customFormat="1" outlineLevel="2" x14ac:dyDescent="0.25">
      <c r="B22586" s="16" t="s">
        <v>5983</v>
      </c>
      <c r="C22586" s="16" t="s">
        <v>5447</v>
      </c>
      <c r="D22586" s="16" t="s">
        <v>107</v>
      </c>
      <c r="E22586" s="16" t="s">
        <v>4924</v>
      </c>
      <c r="G22586" s="16" t="s">
        <v>4925</v>
      </c>
      <c r="H22586" s="16" t="s">
        <v>19</v>
      </c>
      <c r="I22586" s="31">
        <v>95749228</v>
      </c>
      <c r="J22586" s="31">
        <v>95749228</v>
      </c>
      <c r="K22586" s="32">
        <f>IFERROR((J22586/I22586),0)</f>
        <v>1</v>
      </c>
      <c r="L22586" s="31"/>
      <c r="M22586" s="31"/>
      <c r="N22586" s="39"/>
      <c r="O22586" s="28"/>
      <c r="P22586" s="28"/>
      <c r="Q22586" s="28"/>
      <c r="R22586" s="28"/>
      <c r="S22586" s="25"/>
    </row>
    <row r="22587" spans="2:19" s="16" customFormat="1" outlineLevel="2" x14ac:dyDescent="0.25">
      <c r="B22587" s="16" t="s">
        <v>5983</v>
      </c>
      <c r="C22587" s="16" t="s">
        <v>5447</v>
      </c>
      <c r="D22587" s="16" t="s">
        <v>107</v>
      </c>
      <c r="E22587" s="16" t="s">
        <v>4924</v>
      </c>
      <c r="G22587" s="16" t="s">
        <v>4925</v>
      </c>
      <c r="H22587" s="16" t="s">
        <v>154</v>
      </c>
      <c r="I22587" s="31">
        <v>162</v>
      </c>
      <c r="J22587" s="31">
        <v>162</v>
      </c>
      <c r="K22587" s="32">
        <f>IFERROR((J22587/I22587),0)</f>
        <v>1</v>
      </c>
      <c r="L22587" s="31"/>
      <c r="M22587" s="31"/>
      <c r="N22587" s="39"/>
      <c r="O22587" s="28"/>
      <c r="P22587" s="28"/>
      <c r="Q22587" s="28"/>
      <c r="R22587" s="28"/>
      <c r="S22587" s="25"/>
    </row>
    <row r="22588" spans="2:19" s="16" customFormat="1" outlineLevel="2" x14ac:dyDescent="0.25">
      <c r="B22588" s="16" t="s">
        <v>5983</v>
      </c>
      <c r="C22588" s="16" t="s">
        <v>5447</v>
      </c>
      <c r="D22588" s="16" t="s">
        <v>109</v>
      </c>
      <c r="E22588" s="16" t="s">
        <v>4924</v>
      </c>
      <c r="G22588" s="16" t="s">
        <v>4925</v>
      </c>
      <c r="H22588" s="16" t="s">
        <v>4491</v>
      </c>
      <c r="I22588" s="31">
        <v>3959871</v>
      </c>
      <c r="J22588" s="31">
        <v>3959871</v>
      </c>
      <c r="K22588" s="32">
        <f>IFERROR((J22588/I22588),0)</f>
        <v>1</v>
      </c>
      <c r="L22588" s="31"/>
      <c r="M22588" s="31"/>
      <c r="N22588" s="39"/>
      <c r="O22588" s="28"/>
      <c r="P22588" s="28"/>
      <c r="Q22588" s="28"/>
      <c r="R22588" s="28"/>
      <c r="S22588" s="25"/>
    </row>
    <row r="22589" spans="2:19" s="16" customFormat="1" outlineLevel="2" x14ac:dyDescent="0.25">
      <c r="B22589" s="16" t="s">
        <v>5983</v>
      </c>
      <c r="C22589" s="16" t="s">
        <v>5447</v>
      </c>
      <c r="D22589" s="16" t="s">
        <v>107</v>
      </c>
      <c r="E22589" s="16" t="s">
        <v>4924</v>
      </c>
      <c r="G22589" s="16" t="s">
        <v>4925</v>
      </c>
      <c r="H22589" s="16" t="s">
        <v>231</v>
      </c>
      <c r="I22589" s="31">
        <v>4038003</v>
      </c>
      <c r="J22589" s="31">
        <v>4038003</v>
      </c>
      <c r="K22589" s="32">
        <f>IFERROR((J22589/I22589),0)</f>
        <v>1</v>
      </c>
      <c r="L22589" s="31"/>
      <c r="M22589" s="31"/>
      <c r="N22589" s="39"/>
      <c r="O22589" s="28"/>
      <c r="P22589" s="28"/>
      <c r="Q22589" s="28"/>
      <c r="R22589" s="28"/>
      <c r="S22589" s="25"/>
    </row>
    <row r="22590" spans="2:19" s="16" customFormat="1" outlineLevel="2" x14ac:dyDescent="0.25">
      <c r="B22590" s="16" t="s">
        <v>5983</v>
      </c>
      <c r="C22590" s="16" t="s">
        <v>5447</v>
      </c>
      <c r="D22590" s="16" t="s">
        <v>107</v>
      </c>
      <c r="E22590" s="16" t="s">
        <v>4924</v>
      </c>
      <c r="G22590" s="16" t="s">
        <v>4925</v>
      </c>
      <c r="H22590" s="16" t="s">
        <v>155</v>
      </c>
      <c r="I22590" s="31">
        <v>-5230233</v>
      </c>
      <c r="J22590" s="31"/>
      <c r="K22590" s="32">
        <f>IFERROR((J22590/I22590),0)</f>
        <v>0</v>
      </c>
      <c r="L22590" s="31"/>
      <c r="M22590" s="31"/>
      <c r="N22590" s="39"/>
      <c r="O22590" s="28"/>
      <c r="P22590" s="28"/>
      <c r="Q22590" s="28"/>
      <c r="R22590" s="28"/>
      <c r="S22590" s="25"/>
    </row>
    <row r="22591" spans="2:19" s="16" customFormat="1" outlineLevel="1" x14ac:dyDescent="0.25">
      <c r="B22591" s="47" t="s">
        <v>10145</v>
      </c>
      <c r="C22591" s="47" t="str">
        <f>C22590</f>
        <v>ASIGNACIONES DIRECTAS (20% DEL SGR)</v>
      </c>
      <c r="D22591" s="47"/>
      <c r="E22591" s="47" t="str">
        <f>E22590</f>
        <v>25817</v>
      </c>
      <c r="F22591" s="47"/>
      <c r="G22591" s="47" t="str">
        <f>G22590</f>
        <v xml:space="preserve">TOCANCIPÁ                                         </v>
      </c>
      <c r="H22591" s="47" t="s">
        <v>10655</v>
      </c>
      <c r="I22591" s="51">
        <f>SUBTOTAL(9,I22583:I22590)</f>
        <v>141419929</v>
      </c>
      <c r="J22591" s="51">
        <f>SUBTOTAL(9,J22583:J22590)</f>
        <v>137232421.38</v>
      </c>
      <c r="K22591" s="49">
        <f>J22591/I22591</f>
        <v>0.9703895508249053</v>
      </c>
      <c r="L22591" s="51">
        <f>SUBTOTAL(9,L22583:L22590)</f>
        <v>16980314</v>
      </c>
      <c r="M22591" s="51">
        <f>SUBTOTAL(9,M22583:M22590)</f>
        <v>16733423.380000001</v>
      </c>
      <c r="N22591" s="50">
        <f>IFERROR((M22591/L22591),"N.A")</f>
        <v>0.98546018524745782</v>
      </c>
      <c r="O22591" s="28"/>
      <c r="P22591" s="28"/>
      <c r="Q22591" s="28"/>
      <c r="R22591" s="28"/>
      <c r="S22591" s="25"/>
    </row>
    <row r="22592" spans="2:19" s="16" customFormat="1" outlineLevel="2" x14ac:dyDescent="0.25">
      <c r="B22592" s="16" t="s">
        <v>5984</v>
      </c>
      <c r="C22592" s="16" t="s">
        <v>5447</v>
      </c>
      <c r="D22592" s="16" t="s">
        <v>107</v>
      </c>
      <c r="E22592" s="16" t="s">
        <v>1879</v>
      </c>
      <c r="G22592" s="16" t="s">
        <v>1880</v>
      </c>
      <c r="H22592" s="16" t="s">
        <v>152</v>
      </c>
      <c r="I22592" s="35">
        <v>3434768</v>
      </c>
      <c r="J22592" s="35">
        <v>3434768</v>
      </c>
      <c r="K22592" s="36">
        <f>IFERROR((J22592/I22592),0)</f>
        <v>1</v>
      </c>
      <c r="L22592" s="35">
        <v>2304188</v>
      </c>
      <c r="M22592" s="35">
        <v>3434768</v>
      </c>
      <c r="N22592" s="40">
        <f>M22592/L22592</f>
        <v>1.4906630882549514</v>
      </c>
      <c r="O22592" s="28"/>
      <c r="P22592" s="28"/>
      <c r="Q22592" s="28"/>
      <c r="R22592" s="28"/>
      <c r="S22592" s="25"/>
    </row>
    <row r="22593" spans="2:19" s="16" customFormat="1" outlineLevel="2" x14ac:dyDescent="0.25">
      <c r="B22593" s="16" t="s">
        <v>5984</v>
      </c>
      <c r="C22593" s="16" t="s">
        <v>5447</v>
      </c>
      <c r="D22593" s="16" t="s">
        <v>107</v>
      </c>
      <c r="E22593" s="16" t="s">
        <v>1879</v>
      </c>
      <c r="G22593" s="16" t="s">
        <v>1880</v>
      </c>
      <c r="H22593" s="16" t="s">
        <v>5452</v>
      </c>
      <c r="I22593" s="31">
        <v>2102532</v>
      </c>
      <c r="J22593" s="31">
        <v>2102532</v>
      </c>
      <c r="K22593" s="32">
        <f>IFERROR((J22593/I22593),0)</f>
        <v>1</v>
      </c>
      <c r="L22593" s="31"/>
      <c r="M22593" s="31"/>
      <c r="N22593" s="39"/>
      <c r="O22593" s="28"/>
      <c r="P22593" s="28"/>
      <c r="Q22593" s="28"/>
      <c r="R22593" s="28"/>
      <c r="S22593" s="25"/>
    </row>
    <row r="22594" spans="2:19" s="16" customFormat="1" outlineLevel="2" x14ac:dyDescent="0.25">
      <c r="B22594" s="16" t="s">
        <v>5984</v>
      </c>
      <c r="C22594" s="16" t="s">
        <v>5447</v>
      </c>
      <c r="D22594" s="16" t="s">
        <v>107</v>
      </c>
      <c r="E22594" s="16" t="s">
        <v>1879</v>
      </c>
      <c r="G22594" s="16" t="s">
        <v>1880</v>
      </c>
      <c r="H22594" s="16" t="s">
        <v>19</v>
      </c>
      <c r="I22594" s="31">
        <v>13608334</v>
      </c>
      <c r="J22594" s="31">
        <v>13608334</v>
      </c>
      <c r="K22594" s="32">
        <f>IFERROR((J22594/I22594),0)</f>
        <v>1</v>
      </c>
      <c r="L22594" s="31"/>
      <c r="M22594" s="31"/>
      <c r="N22594" s="39"/>
      <c r="O22594" s="28"/>
      <c r="P22594" s="28"/>
      <c r="Q22594" s="28"/>
      <c r="R22594" s="28"/>
      <c r="S22594" s="25"/>
    </row>
    <row r="22595" spans="2:19" s="16" customFormat="1" outlineLevel="2" x14ac:dyDescent="0.25">
      <c r="B22595" s="16" t="s">
        <v>5984</v>
      </c>
      <c r="C22595" s="16" t="s">
        <v>5447</v>
      </c>
      <c r="D22595" s="16" t="s">
        <v>107</v>
      </c>
      <c r="E22595" s="16" t="s">
        <v>1879</v>
      </c>
      <c r="G22595" s="16" t="s">
        <v>1880</v>
      </c>
      <c r="H22595" s="16" t="s">
        <v>154</v>
      </c>
      <c r="I22595" s="31">
        <v>21</v>
      </c>
      <c r="J22595" s="31">
        <v>21</v>
      </c>
      <c r="K22595" s="32">
        <f>IFERROR((J22595/I22595),0)</f>
        <v>1</v>
      </c>
      <c r="L22595" s="31"/>
      <c r="M22595" s="31"/>
      <c r="N22595" s="39"/>
      <c r="O22595" s="28"/>
      <c r="P22595" s="28"/>
      <c r="Q22595" s="28"/>
      <c r="R22595" s="28"/>
      <c r="S22595" s="25"/>
    </row>
    <row r="22596" spans="2:19" s="16" customFormat="1" outlineLevel="2" x14ac:dyDescent="0.25">
      <c r="B22596" s="16" t="s">
        <v>5984</v>
      </c>
      <c r="C22596" s="16" t="s">
        <v>5447</v>
      </c>
      <c r="D22596" s="16" t="s">
        <v>109</v>
      </c>
      <c r="E22596" s="16" t="s">
        <v>1879</v>
      </c>
      <c r="G22596" s="16" t="s">
        <v>1880</v>
      </c>
      <c r="H22596" s="16" t="s">
        <v>4491</v>
      </c>
      <c r="I22596" s="31">
        <v>1558753</v>
      </c>
      <c r="J22596" s="31">
        <v>1558753</v>
      </c>
      <c r="K22596" s="32">
        <f>IFERROR((J22596/I22596),0)</f>
        <v>1</v>
      </c>
      <c r="L22596" s="31"/>
      <c r="M22596" s="31"/>
      <c r="N22596" s="39"/>
      <c r="O22596" s="28"/>
      <c r="P22596" s="28"/>
      <c r="Q22596" s="28"/>
      <c r="R22596" s="28"/>
      <c r="S22596" s="25"/>
    </row>
    <row r="22597" spans="2:19" s="16" customFormat="1" outlineLevel="2" x14ac:dyDescent="0.25">
      <c r="B22597" s="16" t="s">
        <v>5984</v>
      </c>
      <c r="C22597" s="16" t="s">
        <v>5447</v>
      </c>
      <c r="D22597" s="16" t="s">
        <v>107</v>
      </c>
      <c r="E22597" s="16" t="s">
        <v>1879</v>
      </c>
      <c r="G22597" s="16" t="s">
        <v>1880</v>
      </c>
      <c r="H22597" s="16" t="s">
        <v>231</v>
      </c>
      <c r="I22597" s="31">
        <v>565035</v>
      </c>
      <c r="J22597" s="31">
        <v>565035</v>
      </c>
      <c r="K22597" s="32">
        <f>IFERROR((J22597/I22597),0)</f>
        <v>1</v>
      </c>
      <c r="L22597" s="31"/>
      <c r="M22597" s="31"/>
      <c r="N22597" s="39"/>
      <c r="O22597" s="28"/>
      <c r="P22597" s="28"/>
      <c r="Q22597" s="28"/>
      <c r="R22597" s="28"/>
      <c r="S22597" s="25"/>
    </row>
    <row r="22598" spans="2:19" s="16" customFormat="1" outlineLevel="2" x14ac:dyDescent="0.25">
      <c r="B22598" s="16" t="s">
        <v>5984</v>
      </c>
      <c r="C22598" s="16" t="s">
        <v>5447</v>
      </c>
      <c r="D22598" s="16" t="s">
        <v>107</v>
      </c>
      <c r="E22598" s="16" t="s">
        <v>1879</v>
      </c>
      <c r="G22598" s="16" t="s">
        <v>1880</v>
      </c>
      <c r="H22598" s="16" t="s">
        <v>155</v>
      </c>
      <c r="I22598" s="31">
        <v>-686954</v>
      </c>
      <c r="J22598" s="31"/>
      <c r="K22598" s="32">
        <f>IFERROR((J22598/I22598),0)</f>
        <v>0</v>
      </c>
      <c r="L22598" s="31"/>
      <c r="M22598" s="31"/>
      <c r="N22598" s="39"/>
      <c r="O22598" s="28"/>
      <c r="P22598" s="28"/>
      <c r="Q22598" s="28"/>
      <c r="R22598" s="28"/>
      <c r="S22598" s="25"/>
    </row>
    <row r="22599" spans="2:19" s="16" customFormat="1" outlineLevel="1" x14ac:dyDescent="0.25">
      <c r="B22599" s="47" t="s">
        <v>10146</v>
      </c>
      <c r="C22599" s="47" t="str">
        <f>C22598</f>
        <v>ASIGNACIONES DIRECTAS (20% DEL SGR)</v>
      </c>
      <c r="D22599" s="47"/>
      <c r="E22599" s="47" t="str">
        <f>E22598</f>
        <v>25815</v>
      </c>
      <c r="F22599" s="47"/>
      <c r="G22599" s="47" t="str">
        <f>G22598</f>
        <v xml:space="preserve">TOCAIMA                                           </v>
      </c>
      <c r="H22599" s="47" t="s">
        <v>10655</v>
      </c>
      <c r="I22599" s="51">
        <f>SUBTOTAL(9,I22592:I22598)</f>
        <v>20582489</v>
      </c>
      <c r="J22599" s="51">
        <f>SUBTOTAL(9,J22592:J22598)</f>
        <v>21269443</v>
      </c>
      <c r="K22599" s="49">
        <f>J22599/I22599</f>
        <v>1.0333756524781819</v>
      </c>
      <c r="L22599" s="51">
        <f>SUBTOTAL(9,L22592:L22598)</f>
        <v>2304188</v>
      </c>
      <c r="M22599" s="51">
        <f>SUBTOTAL(9,M22592:M22598)</f>
        <v>3434768</v>
      </c>
      <c r="N22599" s="50">
        <f>IFERROR((M22599/L22599),"N.A")</f>
        <v>1.4906630882549514</v>
      </c>
      <c r="O22599" s="28"/>
      <c r="P22599" s="28"/>
      <c r="Q22599" s="28"/>
      <c r="R22599" s="28"/>
      <c r="S22599" s="25"/>
    </row>
    <row r="22600" spans="2:19" s="16" customFormat="1" outlineLevel="2" x14ac:dyDescent="0.25">
      <c r="B22600" s="16" t="s">
        <v>5985</v>
      </c>
      <c r="C22600" s="16" t="s">
        <v>5447</v>
      </c>
      <c r="D22600" s="16" t="s">
        <v>107</v>
      </c>
      <c r="E22600" s="16" t="s">
        <v>1882</v>
      </c>
      <c r="G22600" s="16" t="s">
        <v>1883</v>
      </c>
      <c r="H22600" s="16" t="s">
        <v>152</v>
      </c>
      <c r="I22600" s="35">
        <v>779077</v>
      </c>
      <c r="J22600" s="35">
        <v>0</v>
      </c>
      <c r="K22600" s="36">
        <f>IFERROR((J22600/I22600),0)</f>
        <v>0</v>
      </c>
      <c r="L22600" s="35">
        <v>527458</v>
      </c>
      <c r="M22600" s="35">
        <v>0</v>
      </c>
      <c r="N22600" s="40">
        <f>M22600/L22600</f>
        <v>0</v>
      </c>
      <c r="O22600" s="28"/>
      <c r="P22600" s="28"/>
      <c r="Q22600" s="28"/>
      <c r="R22600" s="28"/>
      <c r="S22600" s="25"/>
    </row>
    <row r="22601" spans="2:19" s="16" customFormat="1" outlineLevel="2" x14ac:dyDescent="0.25">
      <c r="B22601" s="16" t="s">
        <v>5985</v>
      </c>
      <c r="C22601" s="16" t="s">
        <v>5447</v>
      </c>
      <c r="D22601" s="16" t="s">
        <v>107</v>
      </c>
      <c r="E22601" s="16" t="s">
        <v>1882</v>
      </c>
      <c r="G22601" s="16" t="s">
        <v>1883</v>
      </c>
      <c r="H22601" s="16" t="s">
        <v>5451</v>
      </c>
      <c r="I22601" s="31">
        <v>6107</v>
      </c>
      <c r="J22601" s="31">
        <v>6107</v>
      </c>
      <c r="K22601" s="32">
        <f>IFERROR((J22601/I22601),0)</f>
        <v>1</v>
      </c>
      <c r="L22601" s="31"/>
      <c r="M22601" s="31"/>
      <c r="N22601" s="39"/>
      <c r="O22601" s="28"/>
      <c r="P22601" s="28"/>
      <c r="Q22601" s="28"/>
      <c r="R22601" s="28"/>
      <c r="S22601" s="25"/>
    </row>
    <row r="22602" spans="2:19" s="16" customFormat="1" outlineLevel="2" x14ac:dyDescent="0.25">
      <c r="B22602" s="16" t="s">
        <v>5985</v>
      </c>
      <c r="C22602" s="16" t="s">
        <v>5447</v>
      </c>
      <c r="D22602" s="16" t="s">
        <v>107</v>
      </c>
      <c r="E22602" s="16" t="s">
        <v>1882</v>
      </c>
      <c r="G22602" s="16" t="s">
        <v>1883</v>
      </c>
      <c r="H22602" s="16" t="s">
        <v>5452</v>
      </c>
      <c r="I22602" s="31">
        <v>1214051</v>
      </c>
      <c r="J22602" s="31">
        <v>1214051</v>
      </c>
      <c r="K22602" s="32">
        <f>IFERROR((J22602/I22602),0)</f>
        <v>1</v>
      </c>
      <c r="L22602" s="31"/>
      <c r="M22602" s="31"/>
      <c r="N22602" s="39"/>
      <c r="O22602" s="28"/>
      <c r="P22602" s="28"/>
      <c r="Q22602" s="28"/>
      <c r="R22602" s="28"/>
      <c r="S22602" s="25"/>
    </row>
    <row r="22603" spans="2:19" s="16" customFormat="1" outlineLevel="2" x14ac:dyDescent="0.25">
      <c r="B22603" s="16" t="s">
        <v>5985</v>
      </c>
      <c r="C22603" s="16" t="s">
        <v>5447</v>
      </c>
      <c r="D22603" s="16" t="s">
        <v>107</v>
      </c>
      <c r="E22603" s="16" t="s">
        <v>1882</v>
      </c>
      <c r="G22603" s="16" t="s">
        <v>1883</v>
      </c>
      <c r="H22603" s="16" t="s">
        <v>19</v>
      </c>
      <c r="I22603" s="31">
        <v>8030377</v>
      </c>
      <c r="J22603" s="31">
        <v>8030377</v>
      </c>
      <c r="K22603" s="32">
        <f>IFERROR((J22603/I22603),0)</f>
        <v>1</v>
      </c>
      <c r="L22603" s="31"/>
      <c r="M22603" s="31"/>
      <c r="N22603" s="39"/>
      <c r="O22603" s="28"/>
      <c r="P22603" s="28"/>
      <c r="Q22603" s="28"/>
      <c r="R22603" s="28"/>
      <c r="S22603" s="25"/>
    </row>
    <row r="22604" spans="2:19" s="16" customFormat="1" outlineLevel="2" x14ac:dyDescent="0.25">
      <c r="B22604" s="16" t="s">
        <v>5985</v>
      </c>
      <c r="C22604" s="16" t="s">
        <v>5447</v>
      </c>
      <c r="D22604" s="16" t="s">
        <v>107</v>
      </c>
      <c r="E22604" s="16" t="s">
        <v>1882</v>
      </c>
      <c r="G22604" s="16" t="s">
        <v>1883</v>
      </c>
      <c r="H22604" s="16" t="s">
        <v>154</v>
      </c>
      <c r="I22604" s="31">
        <v>5</v>
      </c>
      <c r="J22604" s="31">
        <v>5</v>
      </c>
      <c r="K22604" s="32">
        <f>IFERROR((J22604/I22604),0)</f>
        <v>1</v>
      </c>
      <c r="L22604" s="31"/>
      <c r="M22604" s="31"/>
      <c r="N22604" s="39"/>
      <c r="O22604" s="28"/>
      <c r="P22604" s="28"/>
      <c r="Q22604" s="28"/>
      <c r="R22604" s="28"/>
      <c r="S22604" s="25"/>
    </row>
    <row r="22605" spans="2:19" s="16" customFormat="1" outlineLevel="2" x14ac:dyDescent="0.25">
      <c r="B22605" s="16" t="s">
        <v>5985</v>
      </c>
      <c r="C22605" s="16" t="s">
        <v>5447</v>
      </c>
      <c r="D22605" s="16" t="s">
        <v>107</v>
      </c>
      <c r="E22605" s="16" t="s">
        <v>1882</v>
      </c>
      <c r="G22605" s="16" t="s">
        <v>1883</v>
      </c>
      <c r="H22605" s="16" t="s">
        <v>231</v>
      </c>
      <c r="I22605" s="31">
        <v>130422</v>
      </c>
      <c r="J22605" s="31">
        <v>130422</v>
      </c>
      <c r="K22605" s="32">
        <f>IFERROR((J22605/I22605),0)</f>
        <v>1</v>
      </c>
      <c r="L22605" s="31"/>
      <c r="M22605" s="31"/>
      <c r="N22605" s="39"/>
      <c r="O22605" s="28"/>
      <c r="P22605" s="28"/>
      <c r="Q22605" s="28"/>
      <c r="R22605" s="28"/>
      <c r="S22605" s="25"/>
    </row>
    <row r="22606" spans="2:19" s="16" customFormat="1" outlineLevel="2" x14ac:dyDescent="0.25">
      <c r="B22606" s="16" t="s">
        <v>5985</v>
      </c>
      <c r="C22606" s="16" t="s">
        <v>5447</v>
      </c>
      <c r="D22606" s="16" t="s">
        <v>107</v>
      </c>
      <c r="E22606" s="16" t="s">
        <v>1882</v>
      </c>
      <c r="G22606" s="16" t="s">
        <v>1883</v>
      </c>
      <c r="H22606" s="16" t="s">
        <v>155</v>
      </c>
      <c r="I22606" s="31">
        <v>-155815</v>
      </c>
      <c r="J22606" s="31"/>
      <c r="K22606" s="32">
        <f>IFERROR((J22606/I22606),0)</f>
        <v>0</v>
      </c>
      <c r="L22606" s="31"/>
      <c r="M22606" s="31"/>
      <c r="N22606" s="39"/>
      <c r="O22606" s="28"/>
      <c r="P22606" s="28"/>
      <c r="Q22606" s="28"/>
      <c r="R22606" s="28"/>
      <c r="S22606" s="25"/>
    </row>
    <row r="22607" spans="2:19" s="16" customFormat="1" outlineLevel="1" x14ac:dyDescent="0.25">
      <c r="B22607" s="47" t="s">
        <v>10147</v>
      </c>
      <c r="C22607" s="47" t="str">
        <f>C22606</f>
        <v>ASIGNACIONES DIRECTAS (20% DEL SGR)</v>
      </c>
      <c r="D22607" s="47"/>
      <c r="E22607" s="47" t="str">
        <f>E22606</f>
        <v>25807</v>
      </c>
      <c r="F22607" s="47"/>
      <c r="G22607" s="47" t="str">
        <f>G22606</f>
        <v xml:space="preserve">TIBIRITA                                          </v>
      </c>
      <c r="H22607" s="47" t="s">
        <v>10655</v>
      </c>
      <c r="I22607" s="51">
        <f>SUBTOTAL(9,I22600:I22606)</f>
        <v>10004224</v>
      </c>
      <c r="J22607" s="51">
        <f>SUBTOTAL(9,J22600:J22606)</f>
        <v>9380962</v>
      </c>
      <c r="K22607" s="49">
        <f>J22607/I22607</f>
        <v>0.937700115471225</v>
      </c>
      <c r="L22607" s="51">
        <f>SUBTOTAL(9,L22600:L22606)</f>
        <v>527458</v>
      </c>
      <c r="M22607" s="51">
        <f>SUBTOTAL(9,M22600:M22606)</f>
        <v>0</v>
      </c>
      <c r="N22607" s="50">
        <f>IFERROR((M22607/L22607),"N.A")</f>
        <v>0</v>
      </c>
      <c r="O22607" s="28"/>
      <c r="P22607" s="28"/>
      <c r="Q22607" s="28"/>
      <c r="R22607" s="28"/>
      <c r="S22607" s="25"/>
    </row>
    <row r="22608" spans="2:19" s="16" customFormat="1" outlineLevel="2" x14ac:dyDescent="0.25">
      <c r="B22608" s="16" t="s">
        <v>5986</v>
      </c>
      <c r="C22608" s="16" t="s">
        <v>5447</v>
      </c>
      <c r="D22608" s="16" t="s">
        <v>107</v>
      </c>
      <c r="E22608" s="16" t="s">
        <v>1885</v>
      </c>
      <c r="G22608" s="16" t="s">
        <v>1886</v>
      </c>
      <c r="H22608" s="16" t="s">
        <v>5452</v>
      </c>
      <c r="I22608" s="31">
        <v>64013</v>
      </c>
      <c r="J22608" s="31">
        <v>64013</v>
      </c>
      <c r="K22608" s="32">
        <f>IFERROR((J22608/I22608),0)</f>
        <v>1</v>
      </c>
      <c r="L22608" s="31"/>
      <c r="M22608" s="31"/>
      <c r="N22608" s="39"/>
      <c r="O22608" s="28"/>
      <c r="P22608" s="28"/>
      <c r="Q22608" s="28"/>
      <c r="R22608" s="28"/>
      <c r="S22608" s="25"/>
    </row>
    <row r="22609" spans="2:19" s="16" customFormat="1" outlineLevel="2" x14ac:dyDescent="0.25">
      <c r="B22609" s="16" t="s">
        <v>5986</v>
      </c>
      <c r="C22609" s="16" t="s">
        <v>5447</v>
      </c>
      <c r="D22609" s="16" t="s">
        <v>107</v>
      </c>
      <c r="E22609" s="16" t="s">
        <v>1885</v>
      </c>
      <c r="G22609" s="16" t="s">
        <v>1886</v>
      </c>
      <c r="H22609" s="16" t="s">
        <v>19</v>
      </c>
      <c r="I22609" s="31">
        <v>428190</v>
      </c>
      <c r="J22609" s="31">
        <v>428190</v>
      </c>
      <c r="K22609" s="32">
        <f>IFERROR((J22609/I22609),0)</f>
        <v>1</v>
      </c>
      <c r="L22609" s="31"/>
      <c r="M22609" s="31"/>
      <c r="N22609" s="39"/>
      <c r="O22609" s="28"/>
      <c r="P22609" s="28"/>
      <c r="Q22609" s="28"/>
      <c r="R22609" s="28"/>
      <c r="S22609" s="25"/>
    </row>
    <row r="22610" spans="2:19" s="16" customFormat="1" outlineLevel="1" x14ac:dyDescent="0.25">
      <c r="B22610" s="47" t="s">
        <v>10148</v>
      </c>
      <c r="C22610" s="47" t="str">
        <f>C22609</f>
        <v>ASIGNACIONES DIRECTAS (20% DEL SGR)</v>
      </c>
      <c r="D22610" s="47"/>
      <c r="E22610" s="47" t="str">
        <f>E22609</f>
        <v>25805</v>
      </c>
      <c r="F22610" s="47"/>
      <c r="G22610" s="47" t="str">
        <f>G22609</f>
        <v xml:space="preserve">TIBACUY                                           </v>
      </c>
      <c r="H22610" s="47" t="s">
        <v>10655</v>
      </c>
      <c r="I22610" s="51">
        <f>SUBTOTAL(9,I22608:I22609)</f>
        <v>492203</v>
      </c>
      <c r="J22610" s="51">
        <f>SUBTOTAL(9,J22608:J22609)</f>
        <v>492203</v>
      </c>
      <c r="K22610" s="49">
        <f>J22610/I22610</f>
        <v>1</v>
      </c>
      <c r="L22610" s="51">
        <f>SUBTOTAL(9,L22608:L22609)</f>
        <v>0</v>
      </c>
      <c r="M22610" s="51">
        <f>SUBTOTAL(9,M22608:M22609)</f>
        <v>0</v>
      </c>
      <c r="N22610" s="50" t="str">
        <f>IFERROR((M22610/L22610),"N.A")</f>
        <v>N.A</v>
      </c>
      <c r="O22610" s="28"/>
      <c r="P22610" s="28"/>
      <c r="Q22610" s="28"/>
      <c r="R22610" s="28"/>
      <c r="S22610" s="25"/>
    </row>
    <row r="22611" spans="2:19" s="16" customFormat="1" outlineLevel="2" x14ac:dyDescent="0.25">
      <c r="B22611" s="16" t="s">
        <v>5987</v>
      </c>
      <c r="C22611" s="16" t="s">
        <v>5447</v>
      </c>
      <c r="D22611" s="16" t="s">
        <v>107</v>
      </c>
      <c r="E22611" s="16" t="s">
        <v>1888</v>
      </c>
      <c r="G22611" s="16" t="s">
        <v>1889</v>
      </c>
      <c r="H22611" s="16" t="s">
        <v>5452</v>
      </c>
      <c r="I22611" s="31">
        <v>97693</v>
      </c>
      <c r="J22611" s="31">
        <v>97693</v>
      </c>
      <c r="K22611" s="32">
        <f>IFERROR((J22611/I22611),0)</f>
        <v>1</v>
      </c>
      <c r="L22611" s="31"/>
      <c r="M22611" s="31"/>
      <c r="N22611" s="39"/>
      <c r="O22611" s="28"/>
      <c r="P22611" s="28"/>
      <c r="Q22611" s="28"/>
      <c r="R22611" s="28"/>
      <c r="S22611" s="25"/>
    </row>
    <row r="22612" spans="2:19" s="16" customFormat="1" outlineLevel="2" x14ac:dyDescent="0.25">
      <c r="B22612" s="16" t="s">
        <v>5987</v>
      </c>
      <c r="C22612" s="16" t="s">
        <v>5447</v>
      </c>
      <c r="D22612" s="16" t="s">
        <v>107</v>
      </c>
      <c r="E22612" s="16" t="s">
        <v>1888</v>
      </c>
      <c r="G22612" s="16" t="s">
        <v>1889</v>
      </c>
      <c r="H22612" s="16" t="s">
        <v>19</v>
      </c>
      <c r="I22612" s="31">
        <v>653458</v>
      </c>
      <c r="J22612" s="31">
        <v>653458</v>
      </c>
      <c r="K22612" s="32">
        <f>IFERROR((J22612/I22612),0)</f>
        <v>1</v>
      </c>
      <c r="L22612" s="31"/>
      <c r="M22612" s="31"/>
      <c r="N22612" s="39"/>
      <c r="O22612" s="28"/>
      <c r="P22612" s="28"/>
      <c r="Q22612" s="28"/>
      <c r="R22612" s="28"/>
      <c r="S22612" s="25"/>
    </row>
    <row r="22613" spans="2:19" s="16" customFormat="1" outlineLevel="1" x14ac:dyDescent="0.25">
      <c r="B22613" s="47" t="s">
        <v>10149</v>
      </c>
      <c r="C22613" s="47" t="str">
        <f>C22612</f>
        <v>ASIGNACIONES DIRECTAS (20% DEL SGR)</v>
      </c>
      <c r="D22613" s="47"/>
      <c r="E22613" s="47" t="str">
        <f>E22612</f>
        <v>25799</v>
      </c>
      <c r="F22613" s="47"/>
      <c r="G22613" s="47" t="str">
        <f>G22612</f>
        <v xml:space="preserve">TENJO                                             </v>
      </c>
      <c r="H22613" s="47" t="s">
        <v>10655</v>
      </c>
      <c r="I22613" s="51">
        <f>SUBTOTAL(9,I22611:I22612)</f>
        <v>751151</v>
      </c>
      <c r="J22613" s="51">
        <f>SUBTOTAL(9,J22611:J22612)</f>
        <v>751151</v>
      </c>
      <c r="K22613" s="49">
        <f>J22613/I22613</f>
        <v>1</v>
      </c>
      <c r="L22613" s="51">
        <f>SUBTOTAL(9,L22611:L22612)</f>
        <v>0</v>
      </c>
      <c r="M22613" s="51">
        <f>SUBTOTAL(9,M22611:M22612)</f>
        <v>0</v>
      </c>
      <c r="N22613" s="50" t="str">
        <f>IFERROR((M22613/L22613),"N.A")</f>
        <v>N.A</v>
      </c>
      <c r="O22613" s="28"/>
      <c r="P22613" s="28"/>
      <c r="Q22613" s="28"/>
      <c r="R22613" s="28"/>
      <c r="S22613" s="25"/>
    </row>
    <row r="22614" spans="2:19" s="16" customFormat="1" outlineLevel="2" x14ac:dyDescent="0.25">
      <c r="B22614" s="16" t="s">
        <v>5988</v>
      </c>
      <c r="C22614" s="16" t="s">
        <v>5447</v>
      </c>
      <c r="D22614" s="16" t="s">
        <v>107</v>
      </c>
      <c r="E22614" s="16" t="s">
        <v>1891</v>
      </c>
      <c r="G22614" s="16" t="s">
        <v>1892</v>
      </c>
      <c r="H22614" s="16" t="s">
        <v>5452</v>
      </c>
      <c r="I22614" s="31">
        <v>25105190</v>
      </c>
      <c r="J22614" s="31">
        <v>25105190</v>
      </c>
      <c r="K22614" s="32">
        <f>IFERROR((J22614/I22614),0)</f>
        <v>1</v>
      </c>
      <c r="L22614" s="31"/>
      <c r="M22614" s="31"/>
      <c r="N22614" s="39"/>
      <c r="O22614" s="28"/>
      <c r="P22614" s="28"/>
      <c r="Q22614" s="28"/>
      <c r="R22614" s="28"/>
      <c r="S22614" s="25"/>
    </row>
    <row r="22615" spans="2:19" s="16" customFormat="1" outlineLevel="2" x14ac:dyDescent="0.25">
      <c r="B22615" s="16" t="s">
        <v>5988</v>
      </c>
      <c r="C22615" s="16" t="s">
        <v>5447</v>
      </c>
      <c r="D22615" s="16" t="s">
        <v>107</v>
      </c>
      <c r="E22615" s="16" t="s">
        <v>1891</v>
      </c>
      <c r="G22615" s="16" t="s">
        <v>1892</v>
      </c>
      <c r="H22615" s="16" t="s">
        <v>5479</v>
      </c>
      <c r="I22615" s="31">
        <v>168698363</v>
      </c>
      <c r="J22615" s="31">
        <v>168698363</v>
      </c>
      <c r="K22615" s="32">
        <f>IFERROR((J22615/I22615),0)</f>
        <v>1</v>
      </c>
      <c r="L22615" s="31"/>
      <c r="M22615" s="31"/>
      <c r="N22615" s="39"/>
      <c r="O22615" s="28"/>
      <c r="P22615" s="28"/>
      <c r="Q22615" s="28"/>
      <c r="R22615" s="28"/>
      <c r="S22615" s="25"/>
    </row>
    <row r="22616" spans="2:19" s="16" customFormat="1" outlineLevel="1" x14ac:dyDescent="0.25">
      <c r="B22616" s="47" t="s">
        <v>10150</v>
      </c>
      <c r="C22616" s="47" t="str">
        <f>C22615</f>
        <v>ASIGNACIONES DIRECTAS (20% DEL SGR)</v>
      </c>
      <c r="D22616" s="47"/>
      <c r="E22616" s="47" t="str">
        <f>E22615</f>
        <v>25797</v>
      </c>
      <c r="F22616" s="47"/>
      <c r="G22616" s="47" t="str">
        <f>G22615</f>
        <v xml:space="preserve">TENA                                              </v>
      </c>
      <c r="H22616" s="47" t="s">
        <v>10655</v>
      </c>
      <c r="I22616" s="51">
        <f>SUBTOTAL(9,I22614:I22615)</f>
        <v>193803553</v>
      </c>
      <c r="J22616" s="51">
        <f>SUBTOTAL(9,J22614:J22615)</f>
        <v>193803553</v>
      </c>
      <c r="K22616" s="49">
        <f>J22616/I22616</f>
        <v>1</v>
      </c>
      <c r="L22616" s="51">
        <f>SUBTOTAL(9,L22614:L22615)</f>
        <v>0</v>
      </c>
      <c r="M22616" s="51">
        <f>SUBTOTAL(9,M22614:M22615)</f>
        <v>0</v>
      </c>
      <c r="N22616" s="50" t="str">
        <f>IFERROR((M22616/L22616),"N.A")</f>
        <v>N.A</v>
      </c>
      <c r="O22616" s="28"/>
      <c r="P22616" s="28"/>
      <c r="Q22616" s="28"/>
      <c r="R22616" s="28"/>
      <c r="S22616" s="25"/>
    </row>
    <row r="22617" spans="2:19" s="16" customFormat="1" outlineLevel="2" x14ac:dyDescent="0.25">
      <c r="B22617" s="16" t="s">
        <v>5989</v>
      </c>
      <c r="C22617" s="16" t="s">
        <v>5447</v>
      </c>
      <c r="D22617" s="16" t="s">
        <v>107</v>
      </c>
      <c r="E22617" s="16" t="s">
        <v>1894</v>
      </c>
      <c r="G22617" s="16" t="s">
        <v>1895</v>
      </c>
      <c r="H22617" s="16" t="s">
        <v>152</v>
      </c>
      <c r="I22617" s="35">
        <v>258666340</v>
      </c>
      <c r="J22617" s="35">
        <v>258666339.99999997</v>
      </c>
      <c r="K22617" s="36">
        <f>IFERROR((J22617/I22617),0)</f>
        <v>0.99999999999999989</v>
      </c>
      <c r="L22617" s="35">
        <v>172961316</v>
      </c>
      <c r="M22617" s="35">
        <v>258666339.99999997</v>
      </c>
      <c r="N22617" s="40">
        <f>M22617/L22617</f>
        <v>1.4955155637229307</v>
      </c>
      <c r="O22617" s="28"/>
      <c r="P22617" s="28"/>
      <c r="Q22617" s="28"/>
      <c r="R22617" s="28"/>
      <c r="S22617" s="25"/>
    </row>
    <row r="22618" spans="2:19" s="16" customFormat="1" outlineLevel="2" x14ac:dyDescent="0.25">
      <c r="B22618" s="16" t="s">
        <v>5989</v>
      </c>
      <c r="C22618" s="16" t="s">
        <v>5447</v>
      </c>
      <c r="D22618" s="16" t="s">
        <v>107</v>
      </c>
      <c r="E22618" s="16" t="s">
        <v>1894</v>
      </c>
      <c r="G22618" s="16" t="s">
        <v>1895</v>
      </c>
      <c r="H22618" s="16" t="s">
        <v>24</v>
      </c>
      <c r="I22618" s="31">
        <v>457136433</v>
      </c>
      <c r="J22618" s="31">
        <v>457136433</v>
      </c>
      <c r="K22618" s="32">
        <f>IFERROR((J22618/I22618),0)</f>
        <v>1</v>
      </c>
      <c r="L22618" s="31"/>
      <c r="M22618" s="31"/>
      <c r="N22618" s="39"/>
      <c r="O22618" s="28"/>
      <c r="P22618" s="28"/>
      <c r="Q22618" s="28"/>
      <c r="R22618" s="28"/>
      <c r="S22618" s="25"/>
    </row>
    <row r="22619" spans="2:19" s="16" customFormat="1" outlineLevel="2" x14ac:dyDescent="0.25">
      <c r="B22619" s="16" t="s">
        <v>5989</v>
      </c>
      <c r="C22619" s="16" t="s">
        <v>5447</v>
      </c>
      <c r="D22619" s="16" t="s">
        <v>107</v>
      </c>
      <c r="E22619" s="16" t="s">
        <v>1894</v>
      </c>
      <c r="G22619" s="16" t="s">
        <v>1895</v>
      </c>
      <c r="H22619" s="16" t="s">
        <v>5451</v>
      </c>
      <c r="I22619" s="31">
        <v>14628341</v>
      </c>
      <c r="J22619" s="31">
        <v>14628341</v>
      </c>
      <c r="K22619" s="32">
        <f>IFERROR((J22619/I22619),0)</f>
        <v>1</v>
      </c>
      <c r="L22619" s="31"/>
      <c r="M22619" s="31"/>
      <c r="N22619" s="39"/>
      <c r="O22619" s="28"/>
      <c r="P22619" s="28"/>
      <c r="Q22619" s="28"/>
      <c r="R22619" s="28"/>
      <c r="S22619" s="25"/>
    </row>
    <row r="22620" spans="2:19" s="16" customFormat="1" outlineLevel="2" x14ac:dyDescent="0.25">
      <c r="B22620" s="16" t="s">
        <v>5989</v>
      </c>
      <c r="C22620" s="16" t="s">
        <v>5447</v>
      </c>
      <c r="D22620" s="16" t="s">
        <v>107</v>
      </c>
      <c r="E22620" s="16" t="s">
        <v>1894</v>
      </c>
      <c r="G22620" s="16" t="s">
        <v>1895</v>
      </c>
      <c r="H22620" s="16" t="s">
        <v>5452</v>
      </c>
      <c r="I22620" s="31">
        <v>368684102</v>
      </c>
      <c r="J22620" s="31">
        <v>368684102</v>
      </c>
      <c r="K22620" s="32">
        <f>IFERROR((J22620/I22620),0)</f>
        <v>1</v>
      </c>
      <c r="L22620" s="31"/>
      <c r="M22620" s="31"/>
      <c r="N22620" s="39"/>
      <c r="O22620" s="28"/>
      <c r="P22620" s="28"/>
      <c r="Q22620" s="28"/>
      <c r="R22620" s="28"/>
      <c r="S22620" s="25"/>
    </row>
    <row r="22621" spans="2:19" s="16" customFormat="1" outlineLevel="2" x14ac:dyDescent="0.25">
      <c r="B22621" s="16" t="s">
        <v>5989</v>
      </c>
      <c r="C22621" s="16" t="s">
        <v>5447</v>
      </c>
      <c r="D22621" s="16" t="s">
        <v>107</v>
      </c>
      <c r="E22621" s="16" t="s">
        <v>1894</v>
      </c>
      <c r="G22621" s="16" t="s">
        <v>1895</v>
      </c>
      <c r="H22621" s="16" t="s">
        <v>19</v>
      </c>
      <c r="I22621" s="31">
        <v>1576058482</v>
      </c>
      <c r="J22621" s="31">
        <v>1576058482</v>
      </c>
      <c r="K22621" s="32">
        <f>IFERROR((J22621/I22621),0)</f>
        <v>1</v>
      </c>
      <c r="L22621" s="31"/>
      <c r="M22621" s="31"/>
      <c r="N22621" s="39"/>
      <c r="O22621" s="28"/>
      <c r="P22621" s="28"/>
      <c r="Q22621" s="28"/>
      <c r="R22621" s="28"/>
      <c r="S22621" s="25"/>
    </row>
    <row r="22622" spans="2:19" s="16" customFormat="1" outlineLevel="2" x14ac:dyDescent="0.25">
      <c r="B22622" s="16" t="s">
        <v>5989</v>
      </c>
      <c r="C22622" s="16" t="s">
        <v>5447</v>
      </c>
      <c r="D22622" s="16" t="s">
        <v>107</v>
      </c>
      <c r="E22622" s="16" t="s">
        <v>1894</v>
      </c>
      <c r="G22622" s="16" t="s">
        <v>1895</v>
      </c>
      <c r="H22622" s="16" t="s">
        <v>154</v>
      </c>
      <c r="I22622" s="31">
        <v>1600</v>
      </c>
      <c r="J22622" s="31">
        <v>1600</v>
      </c>
      <c r="K22622" s="32">
        <f>IFERROR((J22622/I22622),0)</f>
        <v>1</v>
      </c>
      <c r="L22622" s="31"/>
      <c r="M22622" s="31"/>
      <c r="N22622" s="39"/>
      <c r="O22622" s="28"/>
      <c r="P22622" s="28"/>
      <c r="Q22622" s="28"/>
      <c r="R22622" s="28"/>
      <c r="S22622" s="25"/>
    </row>
    <row r="22623" spans="2:19" s="16" customFormat="1" outlineLevel="2" x14ac:dyDescent="0.25">
      <c r="B22623" s="16" t="s">
        <v>5989</v>
      </c>
      <c r="C22623" s="16" t="s">
        <v>5447</v>
      </c>
      <c r="D22623" s="16" t="s">
        <v>107</v>
      </c>
      <c r="E22623" s="16" t="s">
        <v>1894</v>
      </c>
      <c r="G22623" s="16" t="s">
        <v>1895</v>
      </c>
      <c r="H22623" s="16" t="s">
        <v>331</v>
      </c>
      <c r="I22623" s="31">
        <v>16832679</v>
      </c>
      <c r="J22623" s="31">
        <v>16832679</v>
      </c>
      <c r="K22623" s="32">
        <f>IFERROR((J22623/I22623),0)</f>
        <v>1</v>
      </c>
      <c r="L22623" s="31"/>
      <c r="M22623" s="31"/>
      <c r="N22623" s="39"/>
      <c r="O22623" s="28"/>
      <c r="P22623" s="28"/>
      <c r="Q22623" s="28"/>
      <c r="R22623" s="28"/>
      <c r="S22623" s="25"/>
    </row>
    <row r="22624" spans="2:19" s="16" customFormat="1" outlineLevel="2" x14ac:dyDescent="0.25">
      <c r="B22624" s="16" t="s">
        <v>5989</v>
      </c>
      <c r="C22624" s="16" t="s">
        <v>5447</v>
      </c>
      <c r="D22624" s="16" t="s">
        <v>109</v>
      </c>
      <c r="E22624" s="16" t="s">
        <v>1894</v>
      </c>
      <c r="G22624" s="16" t="s">
        <v>1895</v>
      </c>
      <c r="H22624" s="16" t="s">
        <v>4491</v>
      </c>
      <c r="I22624" s="31">
        <v>235897353</v>
      </c>
      <c r="J22624" s="31">
        <v>235897353</v>
      </c>
      <c r="K22624" s="32">
        <f>IFERROR((J22624/I22624),0)</f>
        <v>1</v>
      </c>
      <c r="L22624" s="31"/>
      <c r="M22624" s="31"/>
      <c r="N22624" s="39"/>
      <c r="O22624" s="28"/>
      <c r="P22624" s="28"/>
      <c r="Q22624" s="28"/>
      <c r="R22624" s="28"/>
      <c r="S22624" s="25"/>
    </row>
    <row r="22625" spans="2:19" s="16" customFormat="1" outlineLevel="2" x14ac:dyDescent="0.25">
      <c r="B22625" s="16" t="s">
        <v>5989</v>
      </c>
      <c r="C22625" s="16" t="s">
        <v>5447</v>
      </c>
      <c r="D22625" s="16" t="s">
        <v>107</v>
      </c>
      <c r="E22625" s="16" t="s">
        <v>1894</v>
      </c>
      <c r="G22625" s="16" t="s">
        <v>1895</v>
      </c>
      <c r="H22625" s="16" t="s">
        <v>231</v>
      </c>
      <c r="I22625" s="31">
        <v>42287762</v>
      </c>
      <c r="J22625" s="31">
        <v>42287762</v>
      </c>
      <c r="K22625" s="32">
        <f>IFERROR((J22625/I22625),0)</f>
        <v>1</v>
      </c>
      <c r="L22625" s="31"/>
      <c r="M22625" s="31"/>
      <c r="N22625" s="39"/>
      <c r="O22625" s="28"/>
      <c r="P22625" s="28"/>
      <c r="Q22625" s="28"/>
      <c r="R22625" s="28"/>
      <c r="S22625" s="25"/>
    </row>
    <row r="22626" spans="2:19" s="16" customFormat="1" outlineLevel="2" x14ac:dyDescent="0.25">
      <c r="B22626" s="16" t="s">
        <v>5989</v>
      </c>
      <c r="C22626" s="16" t="s">
        <v>5447</v>
      </c>
      <c r="D22626" s="16" t="s">
        <v>107</v>
      </c>
      <c r="E22626" s="16" t="s">
        <v>1894</v>
      </c>
      <c r="G22626" s="16" t="s">
        <v>1895</v>
      </c>
      <c r="H22626" s="16" t="s">
        <v>155</v>
      </c>
      <c r="I22626" s="31">
        <v>-51733268</v>
      </c>
      <c r="J22626" s="31"/>
      <c r="K22626" s="32">
        <f>IFERROR((J22626/I22626),0)</f>
        <v>0</v>
      </c>
      <c r="L22626" s="31"/>
      <c r="M22626" s="31"/>
      <c r="N22626" s="39"/>
      <c r="O22626" s="28"/>
      <c r="P22626" s="28"/>
      <c r="Q22626" s="28"/>
      <c r="R22626" s="28"/>
      <c r="S22626" s="25"/>
    </row>
    <row r="22627" spans="2:19" s="16" customFormat="1" outlineLevel="1" x14ac:dyDescent="0.25">
      <c r="B22627" s="47" t="s">
        <v>10151</v>
      </c>
      <c r="C22627" s="47" t="str">
        <f>C22626</f>
        <v>ASIGNACIONES DIRECTAS (20% DEL SGR)</v>
      </c>
      <c r="D22627" s="47"/>
      <c r="E22627" s="47" t="str">
        <f>E22626</f>
        <v>25793</v>
      </c>
      <c r="F22627" s="47"/>
      <c r="G22627" s="47" t="str">
        <f>G22626</f>
        <v xml:space="preserve">TAUSA                                             </v>
      </c>
      <c r="H22627" s="47" t="s">
        <v>10655</v>
      </c>
      <c r="I22627" s="51">
        <f>SUBTOTAL(9,I22617:I22626)</f>
        <v>2918459824</v>
      </c>
      <c r="J22627" s="51">
        <f>SUBTOTAL(9,J22617:J22626)</f>
        <v>2970193092</v>
      </c>
      <c r="K22627" s="49">
        <f>J22627/I22627</f>
        <v>1.0177262224323154</v>
      </c>
      <c r="L22627" s="51">
        <f>SUBTOTAL(9,L22617:L22626)</f>
        <v>172961316</v>
      </c>
      <c r="M22627" s="51">
        <f>SUBTOTAL(9,M22617:M22626)</f>
        <v>258666339.99999997</v>
      </c>
      <c r="N22627" s="50">
        <f>IFERROR((M22627/L22627),"N.A")</f>
        <v>1.4955155637229307</v>
      </c>
      <c r="O22627" s="28"/>
      <c r="P22627" s="28"/>
      <c r="Q22627" s="28"/>
      <c r="R22627" s="28"/>
      <c r="S22627" s="25"/>
    </row>
    <row r="22628" spans="2:19" s="16" customFormat="1" outlineLevel="2" x14ac:dyDescent="0.25">
      <c r="B22628" s="16" t="s">
        <v>5990</v>
      </c>
      <c r="C22628" s="16" t="s">
        <v>5447</v>
      </c>
      <c r="D22628" s="16" t="s">
        <v>107</v>
      </c>
      <c r="E22628" s="16" t="s">
        <v>1897</v>
      </c>
      <c r="G22628" s="16" t="s">
        <v>1898</v>
      </c>
      <c r="H22628" s="16" t="s">
        <v>152</v>
      </c>
      <c r="I22628" s="35">
        <v>636372</v>
      </c>
      <c r="J22628" s="35">
        <v>0</v>
      </c>
      <c r="K22628" s="36">
        <f>IFERROR((J22628/I22628),0)</f>
        <v>0</v>
      </c>
      <c r="L22628" s="35">
        <v>441051</v>
      </c>
      <c r="M22628" s="35">
        <v>0</v>
      </c>
      <c r="N22628" s="40">
        <f>M22628/L22628</f>
        <v>0</v>
      </c>
      <c r="O22628" s="28"/>
      <c r="P22628" s="28"/>
      <c r="Q22628" s="28"/>
      <c r="R22628" s="28"/>
      <c r="S22628" s="25"/>
    </row>
    <row r="22629" spans="2:19" s="16" customFormat="1" outlineLevel="2" x14ac:dyDescent="0.25">
      <c r="B22629" s="16" t="s">
        <v>5990</v>
      </c>
      <c r="C22629" s="16" t="s">
        <v>5447</v>
      </c>
      <c r="D22629" s="16" t="s">
        <v>107</v>
      </c>
      <c r="E22629" s="16" t="s">
        <v>1897</v>
      </c>
      <c r="G22629" s="16" t="s">
        <v>1898</v>
      </c>
      <c r="H22629" s="16" t="s">
        <v>5452</v>
      </c>
      <c r="I22629" s="31">
        <v>1425365</v>
      </c>
      <c r="J22629" s="31">
        <v>1425365</v>
      </c>
      <c r="K22629" s="32">
        <f>IFERROR((J22629/I22629),0)</f>
        <v>1</v>
      </c>
      <c r="L22629" s="31"/>
      <c r="M22629" s="31"/>
      <c r="N22629" s="39"/>
      <c r="O22629" s="28"/>
      <c r="P22629" s="28"/>
      <c r="Q22629" s="28"/>
      <c r="R22629" s="28"/>
      <c r="S22629" s="25"/>
    </row>
    <row r="22630" spans="2:19" s="16" customFormat="1" outlineLevel="2" x14ac:dyDescent="0.25">
      <c r="B22630" s="16" t="s">
        <v>5990</v>
      </c>
      <c r="C22630" s="16" t="s">
        <v>5447</v>
      </c>
      <c r="D22630" s="16" t="s">
        <v>107</v>
      </c>
      <c r="E22630" s="16" t="s">
        <v>1897</v>
      </c>
      <c r="G22630" s="16" t="s">
        <v>1898</v>
      </c>
      <c r="H22630" s="16" t="s">
        <v>19</v>
      </c>
      <c r="I22630" s="31">
        <v>9315303</v>
      </c>
      <c r="J22630" s="31">
        <v>9315303</v>
      </c>
      <c r="K22630" s="32">
        <f>IFERROR((J22630/I22630),0)</f>
        <v>1</v>
      </c>
      <c r="L22630" s="31"/>
      <c r="M22630" s="31"/>
      <c r="N22630" s="39"/>
      <c r="O22630" s="28"/>
      <c r="P22630" s="28"/>
      <c r="Q22630" s="28"/>
      <c r="R22630" s="28"/>
      <c r="S22630" s="25"/>
    </row>
    <row r="22631" spans="2:19" s="16" customFormat="1" outlineLevel="2" x14ac:dyDescent="0.25">
      <c r="B22631" s="16" t="s">
        <v>5990</v>
      </c>
      <c r="C22631" s="16" t="s">
        <v>5447</v>
      </c>
      <c r="D22631" s="16" t="s">
        <v>107</v>
      </c>
      <c r="E22631" s="16" t="s">
        <v>1897</v>
      </c>
      <c r="G22631" s="16" t="s">
        <v>1898</v>
      </c>
      <c r="H22631" s="16" t="s">
        <v>154</v>
      </c>
      <c r="I22631" s="31">
        <v>4</v>
      </c>
      <c r="J22631" s="31">
        <v>4</v>
      </c>
      <c r="K22631" s="32">
        <f>IFERROR((J22631/I22631),0)</f>
        <v>1</v>
      </c>
      <c r="L22631" s="31"/>
      <c r="M22631" s="31"/>
      <c r="N22631" s="39"/>
      <c r="O22631" s="28"/>
      <c r="P22631" s="28"/>
      <c r="Q22631" s="28"/>
      <c r="R22631" s="28"/>
      <c r="S22631" s="25"/>
    </row>
    <row r="22632" spans="2:19" s="16" customFormat="1" outlineLevel="2" x14ac:dyDescent="0.25">
      <c r="B22632" s="16" t="s">
        <v>5990</v>
      </c>
      <c r="C22632" s="16" t="s">
        <v>5447</v>
      </c>
      <c r="D22632" s="16" t="s">
        <v>107</v>
      </c>
      <c r="E22632" s="16" t="s">
        <v>1897</v>
      </c>
      <c r="G22632" s="16" t="s">
        <v>1898</v>
      </c>
      <c r="H22632" s="16" t="s">
        <v>231</v>
      </c>
      <c r="I22632" s="31">
        <v>111319</v>
      </c>
      <c r="J22632" s="31">
        <v>111319</v>
      </c>
      <c r="K22632" s="32">
        <f>IFERROR((J22632/I22632),0)</f>
        <v>1</v>
      </c>
      <c r="L22632" s="31"/>
      <c r="M22632" s="31"/>
      <c r="N22632" s="39"/>
      <c r="O22632" s="28"/>
      <c r="P22632" s="28"/>
      <c r="Q22632" s="28"/>
      <c r="R22632" s="28"/>
      <c r="S22632" s="25"/>
    </row>
    <row r="22633" spans="2:19" s="16" customFormat="1" outlineLevel="2" x14ac:dyDescent="0.25">
      <c r="B22633" s="16" t="s">
        <v>5990</v>
      </c>
      <c r="C22633" s="16" t="s">
        <v>5447</v>
      </c>
      <c r="D22633" s="16" t="s">
        <v>107</v>
      </c>
      <c r="E22633" s="16" t="s">
        <v>1897</v>
      </c>
      <c r="G22633" s="16" t="s">
        <v>1898</v>
      </c>
      <c r="H22633" s="16" t="s">
        <v>155</v>
      </c>
      <c r="I22633" s="31">
        <v>-127274</v>
      </c>
      <c r="J22633" s="31"/>
      <c r="K22633" s="32">
        <f>IFERROR((J22633/I22633),0)</f>
        <v>0</v>
      </c>
      <c r="L22633" s="31"/>
      <c r="M22633" s="31"/>
      <c r="N22633" s="39"/>
      <c r="O22633" s="28"/>
      <c r="P22633" s="28"/>
      <c r="Q22633" s="28"/>
      <c r="R22633" s="28"/>
      <c r="S22633" s="25"/>
    </row>
    <row r="22634" spans="2:19" s="16" customFormat="1" outlineLevel="1" x14ac:dyDescent="0.25">
      <c r="B22634" s="47" t="s">
        <v>10152</v>
      </c>
      <c r="C22634" s="47" t="str">
        <f>C22633</f>
        <v>ASIGNACIONES DIRECTAS (20% DEL SGR)</v>
      </c>
      <c r="D22634" s="47"/>
      <c r="E22634" s="47" t="str">
        <f>E22633</f>
        <v>25785</v>
      </c>
      <c r="F22634" s="47"/>
      <c r="G22634" s="47" t="str">
        <f>G22633</f>
        <v xml:space="preserve">TABIO                                             </v>
      </c>
      <c r="H22634" s="47" t="s">
        <v>10655</v>
      </c>
      <c r="I22634" s="51">
        <f>SUBTOTAL(9,I22628:I22633)</f>
        <v>11361089</v>
      </c>
      <c r="J22634" s="51">
        <f>SUBTOTAL(9,J22628:J22633)</f>
        <v>10851991</v>
      </c>
      <c r="K22634" s="49">
        <f>J22634/I22634</f>
        <v>0.95518933088192515</v>
      </c>
      <c r="L22634" s="51">
        <f>SUBTOTAL(9,L22628:L22633)</f>
        <v>441051</v>
      </c>
      <c r="M22634" s="51">
        <f>SUBTOTAL(9,M22628:M22633)</f>
        <v>0</v>
      </c>
      <c r="N22634" s="50">
        <f>IFERROR((M22634/L22634),"N.A")</f>
        <v>0</v>
      </c>
      <c r="O22634" s="28"/>
      <c r="P22634" s="28"/>
      <c r="Q22634" s="28"/>
      <c r="R22634" s="28"/>
      <c r="S22634" s="25"/>
    </row>
    <row r="22635" spans="2:19" s="16" customFormat="1" outlineLevel="2" x14ac:dyDescent="0.25">
      <c r="B22635" s="16" t="s">
        <v>5991</v>
      </c>
      <c r="C22635" s="16" t="s">
        <v>5447</v>
      </c>
      <c r="D22635" s="16" t="s">
        <v>107</v>
      </c>
      <c r="E22635" s="16" t="s">
        <v>1900</v>
      </c>
      <c r="G22635" s="16" t="s">
        <v>1901</v>
      </c>
      <c r="H22635" s="16" t="s">
        <v>152</v>
      </c>
      <c r="I22635" s="35">
        <v>2043551922</v>
      </c>
      <c r="J22635" s="35">
        <v>763724104.06000006</v>
      </c>
      <c r="K22635" s="36">
        <f>IFERROR((J22635/I22635),0)</f>
        <v>0.37372385591874385</v>
      </c>
      <c r="L22635" s="35">
        <v>1364928838</v>
      </c>
      <c r="M22635" s="35">
        <v>763724104.06000006</v>
      </c>
      <c r="N22635" s="40">
        <f>M22635/L22635</f>
        <v>0.55953400851217128</v>
      </c>
      <c r="O22635" s="28"/>
      <c r="P22635" s="28"/>
      <c r="Q22635" s="28"/>
      <c r="R22635" s="28"/>
      <c r="S22635" s="25"/>
    </row>
    <row r="22636" spans="2:19" s="16" customFormat="1" outlineLevel="2" x14ac:dyDescent="0.25">
      <c r="B22636" s="16" t="s">
        <v>5991</v>
      </c>
      <c r="C22636" s="16" t="s">
        <v>5447</v>
      </c>
      <c r="D22636" s="16" t="s">
        <v>107</v>
      </c>
      <c r="E22636" s="16" t="s">
        <v>1900</v>
      </c>
      <c r="G22636" s="16" t="s">
        <v>1901</v>
      </c>
      <c r="H22636" s="16" t="s">
        <v>5451</v>
      </c>
      <c r="I22636" s="31">
        <v>18405656</v>
      </c>
      <c r="J22636" s="31">
        <v>18405656</v>
      </c>
      <c r="K22636" s="32">
        <f>IFERROR((J22636/I22636),0)</f>
        <v>1</v>
      </c>
      <c r="L22636" s="31"/>
      <c r="M22636" s="31"/>
      <c r="N22636" s="39"/>
      <c r="O22636" s="28"/>
      <c r="P22636" s="28"/>
      <c r="Q22636" s="28"/>
      <c r="R22636" s="28"/>
      <c r="S22636" s="25"/>
    </row>
    <row r="22637" spans="2:19" s="16" customFormat="1" outlineLevel="2" x14ac:dyDescent="0.25">
      <c r="B22637" s="16" t="s">
        <v>5991</v>
      </c>
      <c r="C22637" s="16" t="s">
        <v>5447</v>
      </c>
      <c r="D22637" s="16" t="s">
        <v>107</v>
      </c>
      <c r="E22637" s="16" t="s">
        <v>1900</v>
      </c>
      <c r="G22637" s="16" t="s">
        <v>1901</v>
      </c>
      <c r="H22637" s="16" t="s">
        <v>5452</v>
      </c>
      <c r="I22637" s="31">
        <v>1315122397</v>
      </c>
      <c r="J22637" s="31">
        <v>1315122397</v>
      </c>
      <c r="K22637" s="32">
        <f>IFERROR((J22637/I22637),0)</f>
        <v>1</v>
      </c>
      <c r="L22637" s="31"/>
      <c r="M22637" s="31"/>
      <c r="N22637" s="39"/>
      <c r="O22637" s="28"/>
      <c r="P22637" s="28"/>
      <c r="Q22637" s="28"/>
      <c r="R22637" s="28"/>
      <c r="S22637" s="25"/>
    </row>
    <row r="22638" spans="2:19" s="16" customFormat="1" outlineLevel="2" x14ac:dyDescent="0.25">
      <c r="B22638" s="16" t="s">
        <v>5991</v>
      </c>
      <c r="C22638" s="16" t="s">
        <v>5447</v>
      </c>
      <c r="D22638" s="16" t="s">
        <v>107</v>
      </c>
      <c r="E22638" s="16" t="s">
        <v>1900</v>
      </c>
      <c r="G22638" s="16" t="s">
        <v>1901</v>
      </c>
      <c r="H22638" s="16" t="s">
        <v>19</v>
      </c>
      <c r="I22638" s="31">
        <v>3840023711</v>
      </c>
      <c r="J22638" s="31">
        <v>3840023711</v>
      </c>
      <c r="K22638" s="32">
        <f>IFERROR((J22638/I22638),0)</f>
        <v>1</v>
      </c>
      <c r="L22638" s="31"/>
      <c r="M22638" s="31"/>
      <c r="N22638" s="39"/>
      <c r="O22638" s="28"/>
      <c r="P22638" s="28"/>
      <c r="Q22638" s="28"/>
      <c r="R22638" s="28"/>
      <c r="S22638" s="25"/>
    </row>
    <row r="22639" spans="2:19" s="16" customFormat="1" outlineLevel="2" x14ac:dyDescent="0.25">
      <c r="B22639" s="16" t="s">
        <v>5991</v>
      </c>
      <c r="C22639" s="16" t="s">
        <v>5447</v>
      </c>
      <c r="D22639" s="16" t="s">
        <v>107</v>
      </c>
      <c r="E22639" s="16" t="s">
        <v>1900</v>
      </c>
      <c r="G22639" s="16" t="s">
        <v>1901</v>
      </c>
      <c r="H22639" s="16" t="s">
        <v>154</v>
      </c>
      <c r="I22639" s="31">
        <v>12639</v>
      </c>
      <c r="J22639" s="31">
        <v>12639</v>
      </c>
      <c r="K22639" s="32">
        <f>IFERROR((J22639/I22639),0)</f>
        <v>1</v>
      </c>
      <c r="L22639" s="31"/>
      <c r="M22639" s="31"/>
      <c r="N22639" s="39"/>
      <c r="O22639" s="28"/>
      <c r="P22639" s="28"/>
      <c r="Q22639" s="28"/>
      <c r="R22639" s="28"/>
      <c r="S22639" s="25"/>
    </row>
    <row r="22640" spans="2:19" s="16" customFormat="1" outlineLevel="2" x14ac:dyDescent="0.25">
      <c r="B22640" s="16" t="s">
        <v>5991</v>
      </c>
      <c r="C22640" s="16" t="s">
        <v>5447</v>
      </c>
      <c r="D22640" s="16" t="s">
        <v>107</v>
      </c>
      <c r="E22640" s="16" t="s">
        <v>1900</v>
      </c>
      <c r="G22640" s="16" t="s">
        <v>1901</v>
      </c>
      <c r="H22640" s="16" t="s">
        <v>5479</v>
      </c>
      <c r="I22640" s="31">
        <v>4752570762</v>
      </c>
      <c r="J22640" s="31">
        <v>4752570762</v>
      </c>
      <c r="K22640" s="32">
        <f>IFERROR((J22640/I22640),0)</f>
        <v>1</v>
      </c>
      <c r="L22640" s="31"/>
      <c r="M22640" s="31"/>
      <c r="N22640" s="39"/>
      <c r="O22640" s="28"/>
      <c r="P22640" s="28"/>
      <c r="Q22640" s="28"/>
      <c r="R22640" s="28"/>
      <c r="S22640" s="25"/>
    </row>
    <row r="22641" spans="2:19" s="16" customFormat="1" outlineLevel="2" x14ac:dyDescent="0.25">
      <c r="B22641" s="16" t="s">
        <v>5991</v>
      </c>
      <c r="C22641" s="16" t="s">
        <v>5447</v>
      </c>
      <c r="D22641" s="16" t="s">
        <v>107</v>
      </c>
      <c r="E22641" s="16" t="s">
        <v>1900</v>
      </c>
      <c r="G22641" s="16" t="s">
        <v>1901</v>
      </c>
      <c r="H22641" s="16" t="s">
        <v>331</v>
      </c>
      <c r="I22641" s="31">
        <v>93225446</v>
      </c>
      <c r="J22641" s="31">
        <v>93225446</v>
      </c>
      <c r="K22641" s="32">
        <f>IFERROR((J22641/I22641),0)</f>
        <v>1</v>
      </c>
      <c r="L22641" s="31"/>
      <c r="M22641" s="31"/>
      <c r="N22641" s="39"/>
      <c r="O22641" s="28"/>
      <c r="P22641" s="28"/>
      <c r="Q22641" s="28"/>
      <c r="R22641" s="28"/>
      <c r="S22641" s="25"/>
    </row>
    <row r="22642" spans="2:19" s="16" customFormat="1" outlineLevel="2" x14ac:dyDescent="0.25">
      <c r="B22642" s="16" t="s">
        <v>5991</v>
      </c>
      <c r="C22642" s="16" t="s">
        <v>5447</v>
      </c>
      <c r="D22642" s="16" t="s">
        <v>109</v>
      </c>
      <c r="E22642" s="16" t="s">
        <v>1900</v>
      </c>
      <c r="G22642" s="16" t="s">
        <v>1901</v>
      </c>
      <c r="H22642" s="16" t="s">
        <v>4491</v>
      </c>
      <c r="I22642" s="31">
        <v>378913142</v>
      </c>
      <c r="J22642" s="31">
        <v>378913142</v>
      </c>
      <c r="K22642" s="32">
        <f>IFERROR((J22642/I22642),0)</f>
        <v>1</v>
      </c>
      <c r="L22642" s="31"/>
      <c r="M22642" s="31"/>
      <c r="N22642" s="39"/>
      <c r="O22642" s="28"/>
      <c r="P22642" s="28"/>
      <c r="Q22642" s="28"/>
      <c r="R22642" s="28"/>
      <c r="S22642" s="25"/>
    </row>
    <row r="22643" spans="2:19" s="16" customFormat="1" outlineLevel="2" x14ac:dyDescent="0.25">
      <c r="B22643" s="16" t="s">
        <v>5991</v>
      </c>
      <c r="C22643" s="16" t="s">
        <v>5447</v>
      </c>
      <c r="D22643" s="16" t="s">
        <v>107</v>
      </c>
      <c r="E22643" s="16" t="s">
        <v>1900</v>
      </c>
      <c r="G22643" s="16" t="s">
        <v>1901</v>
      </c>
      <c r="H22643" s="16" t="s">
        <v>231</v>
      </c>
      <c r="I22643" s="31">
        <v>333372952</v>
      </c>
      <c r="J22643" s="31">
        <v>333372952</v>
      </c>
      <c r="K22643" s="32">
        <f>IFERROR((J22643/I22643),0)</f>
        <v>1</v>
      </c>
      <c r="L22643" s="31"/>
      <c r="M22643" s="31"/>
      <c r="N22643" s="39"/>
      <c r="O22643" s="28"/>
      <c r="P22643" s="28"/>
      <c r="Q22643" s="28"/>
      <c r="R22643" s="28"/>
      <c r="S22643" s="25"/>
    </row>
    <row r="22644" spans="2:19" s="16" customFormat="1" outlineLevel="2" x14ac:dyDescent="0.25">
      <c r="B22644" s="16" t="s">
        <v>5991</v>
      </c>
      <c r="C22644" s="16" t="s">
        <v>5447</v>
      </c>
      <c r="D22644" s="16" t="s">
        <v>107</v>
      </c>
      <c r="E22644" s="16" t="s">
        <v>1900</v>
      </c>
      <c r="G22644" s="16" t="s">
        <v>1901</v>
      </c>
      <c r="H22644" s="16" t="s">
        <v>155</v>
      </c>
      <c r="I22644" s="31">
        <v>-408710384</v>
      </c>
      <c r="J22644" s="31"/>
      <c r="K22644" s="32">
        <f>IFERROR((J22644/I22644),0)</f>
        <v>0</v>
      </c>
      <c r="L22644" s="31"/>
      <c r="M22644" s="31"/>
      <c r="N22644" s="39"/>
      <c r="O22644" s="28"/>
      <c r="P22644" s="28"/>
      <c r="Q22644" s="28"/>
      <c r="R22644" s="28"/>
      <c r="S22644" s="25"/>
    </row>
    <row r="22645" spans="2:19" s="16" customFormat="1" outlineLevel="1" x14ac:dyDescent="0.25">
      <c r="B22645" s="47" t="s">
        <v>10153</v>
      </c>
      <c r="C22645" s="47" t="str">
        <f>C22644</f>
        <v>ASIGNACIONES DIRECTAS (20% DEL SGR)</v>
      </c>
      <c r="D22645" s="47"/>
      <c r="E22645" s="47" t="str">
        <f>E22644</f>
        <v>25781</v>
      </c>
      <c r="F22645" s="47"/>
      <c r="G22645" s="47" t="str">
        <f>G22644</f>
        <v xml:space="preserve">SUTATAUSA                                         </v>
      </c>
      <c r="H22645" s="47" t="s">
        <v>10655</v>
      </c>
      <c r="I22645" s="51">
        <f>SUBTOTAL(9,I22635:I22644)</f>
        <v>12366488243</v>
      </c>
      <c r="J22645" s="51">
        <f>SUBTOTAL(9,J22635:J22644)</f>
        <v>11495370809.059999</v>
      </c>
      <c r="K22645" s="49">
        <f>J22645/I22645</f>
        <v>0.92955822082852879</v>
      </c>
      <c r="L22645" s="51">
        <f>SUBTOTAL(9,L22635:L22644)</f>
        <v>1364928838</v>
      </c>
      <c r="M22645" s="51">
        <f>SUBTOTAL(9,M22635:M22644)</f>
        <v>763724104.06000006</v>
      </c>
      <c r="N22645" s="50">
        <f>IFERROR((M22645/L22645),"N.A")</f>
        <v>0.55953400851217128</v>
      </c>
      <c r="O22645" s="28"/>
      <c r="P22645" s="28"/>
      <c r="Q22645" s="28"/>
      <c r="R22645" s="28"/>
      <c r="S22645" s="25"/>
    </row>
    <row r="22646" spans="2:19" s="16" customFormat="1" outlineLevel="2" x14ac:dyDescent="0.25">
      <c r="B22646" s="16" t="s">
        <v>5992</v>
      </c>
      <c r="C22646" s="16" t="s">
        <v>5447</v>
      </c>
      <c r="D22646" s="16" t="s">
        <v>107</v>
      </c>
      <c r="E22646" s="16" t="s">
        <v>1903</v>
      </c>
      <c r="G22646" s="16" t="s">
        <v>1904</v>
      </c>
      <c r="H22646" s="16" t="s">
        <v>5452</v>
      </c>
      <c r="I22646" s="31">
        <v>103026</v>
      </c>
      <c r="J22646" s="31">
        <v>103026</v>
      </c>
      <c r="K22646" s="32">
        <f>IFERROR((J22646/I22646),0)</f>
        <v>1</v>
      </c>
      <c r="L22646" s="31"/>
      <c r="M22646" s="31"/>
      <c r="N22646" s="39"/>
      <c r="O22646" s="28"/>
      <c r="P22646" s="28"/>
      <c r="Q22646" s="28"/>
      <c r="R22646" s="28"/>
      <c r="S22646" s="25"/>
    </row>
    <row r="22647" spans="2:19" s="16" customFormat="1" outlineLevel="2" x14ac:dyDescent="0.25">
      <c r="B22647" s="16" t="s">
        <v>5992</v>
      </c>
      <c r="C22647" s="16" t="s">
        <v>5447</v>
      </c>
      <c r="D22647" s="16" t="s">
        <v>107</v>
      </c>
      <c r="E22647" s="16" t="s">
        <v>1903</v>
      </c>
      <c r="G22647" s="16" t="s">
        <v>1904</v>
      </c>
      <c r="H22647" s="16" t="s">
        <v>19</v>
      </c>
      <c r="I22647" s="31">
        <v>689089</v>
      </c>
      <c r="J22647" s="31">
        <v>689089</v>
      </c>
      <c r="K22647" s="32">
        <f>IFERROR((J22647/I22647),0)</f>
        <v>1</v>
      </c>
      <c r="L22647" s="31"/>
      <c r="M22647" s="31"/>
      <c r="N22647" s="39"/>
      <c r="O22647" s="28"/>
      <c r="P22647" s="28"/>
      <c r="Q22647" s="28"/>
      <c r="R22647" s="28"/>
      <c r="S22647" s="25"/>
    </row>
    <row r="22648" spans="2:19" s="16" customFormat="1" outlineLevel="1" x14ac:dyDescent="0.25">
      <c r="B22648" s="47" t="s">
        <v>10154</v>
      </c>
      <c r="C22648" s="47" t="str">
        <f>C22647</f>
        <v>ASIGNACIONES DIRECTAS (20% DEL SGR)</v>
      </c>
      <c r="D22648" s="47"/>
      <c r="E22648" s="47" t="str">
        <f>E22647</f>
        <v>25779</v>
      </c>
      <c r="F22648" s="47"/>
      <c r="G22648" s="47" t="str">
        <f>G22647</f>
        <v xml:space="preserve">SUSA                                              </v>
      </c>
      <c r="H22648" s="47" t="s">
        <v>10655</v>
      </c>
      <c r="I22648" s="51">
        <f>SUBTOTAL(9,I22646:I22647)</f>
        <v>792115</v>
      </c>
      <c r="J22648" s="51">
        <f>SUBTOTAL(9,J22646:J22647)</f>
        <v>792115</v>
      </c>
      <c r="K22648" s="49">
        <f>J22648/I22648</f>
        <v>1</v>
      </c>
      <c r="L22648" s="51">
        <f>SUBTOTAL(9,L22646:L22647)</f>
        <v>0</v>
      </c>
      <c r="M22648" s="51">
        <f>SUBTOTAL(9,M22646:M22647)</f>
        <v>0</v>
      </c>
      <c r="N22648" s="50" t="str">
        <f>IFERROR((M22648/L22648),"N.A")</f>
        <v>N.A</v>
      </c>
      <c r="O22648" s="28"/>
      <c r="P22648" s="28"/>
      <c r="Q22648" s="28"/>
      <c r="R22648" s="28"/>
      <c r="S22648" s="25"/>
    </row>
    <row r="22649" spans="2:19" s="16" customFormat="1" outlineLevel="2" x14ac:dyDescent="0.25">
      <c r="B22649" s="16" t="s">
        <v>5993</v>
      </c>
      <c r="C22649" s="16" t="s">
        <v>5447</v>
      </c>
      <c r="D22649" s="16" t="s">
        <v>107</v>
      </c>
      <c r="E22649" s="16" t="s">
        <v>1909</v>
      </c>
      <c r="G22649" s="16" t="s">
        <v>1910</v>
      </c>
      <c r="H22649" s="16" t="s">
        <v>152</v>
      </c>
      <c r="I22649" s="35">
        <v>120811</v>
      </c>
      <c r="J22649" s="35">
        <v>120811</v>
      </c>
      <c r="K22649" s="36">
        <f>IFERROR((J22649/I22649),0)</f>
        <v>1</v>
      </c>
      <c r="L22649" s="35">
        <v>80633</v>
      </c>
      <c r="M22649" s="35">
        <v>120811</v>
      </c>
      <c r="N22649" s="40">
        <f>M22649/L22649</f>
        <v>1.4982823409770194</v>
      </c>
      <c r="O22649" s="28"/>
      <c r="P22649" s="28"/>
      <c r="Q22649" s="28"/>
      <c r="R22649" s="28"/>
      <c r="S22649" s="25"/>
    </row>
    <row r="22650" spans="2:19" s="16" customFormat="1" outlineLevel="2" x14ac:dyDescent="0.25">
      <c r="B22650" s="16" t="s">
        <v>5993</v>
      </c>
      <c r="C22650" s="16" t="s">
        <v>5447</v>
      </c>
      <c r="D22650" s="16" t="s">
        <v>107</v>
      </c>
      <c r="E22650" s="16" t="s">
        <v>1909</v>
      </c>
      <c r="G22650" s="16" t="s">
        <v>1910</v>
      </c>
      <c r="H22650" s="16" t="s">
        <v>5451</v>
      </c>
      <c r="I22650" s="31">
        <v>28211</v>
      </c>
      <c r="J22650" s="31">
        <v>28211</v>
      </c>
      <c r="K22650" s="32">
        <f>IFERROR((J22650/I22650),0)</f>
        <v>1</v>
      </c>
      <c r="L22650" s="31"/>
      <c r="M22650" s="31"/>
      <c r="N22650" s="39"/>
      <c r="O22650" s="28"/>
      <c r="P22650" s="28"/>
      <c r="Q22650" s="28"/>
      <c r="R22650" s="28"/>
      <c r="S22650" s="25"/>
    </row>
    <row r="22651" spans="2:19" s="16" customFormat="1" outlineLevel="2" x14ac:dyDescent="0.25">
      <c r="B22651" s="16" t="s">
        <v>5993</v>
      </c>
      <c r="C22651" s="16" t="s">
        <v>5447</v>
      </c>
      <c r="D22651" s="16" t="s">
        <v>107</v>
      </c>
      <c r="E22651" s="16" t="s">
        <v>1909</v>
      </c>
      <c r="G22651" s="16" t="s">
        <v>1910</v>
      </c>
      <c r="H22651" s="16" t="s">
        <v>5452</v>
      </c>
      <c r="I22651" s="31">
        <v>18027794</v>
      </c>
      <c r="J22651" s="31">
        <v>18027794</v>
      </c>
      <c r="K22651" s="32">
        <f>IFERROR((J22651/I22651),0)</f>
        <v>1</v>
      </c>
      <c r="L22651" s="31"/>
      <c r="M22651" s="31"/>
      <c r="N22651" s="39"/>
      <c r="O22651" s="28"/>
      <c r="P22651" s="28"/>
      <c r="Q22651" s="28"/>
      <c r="R22651" s="28"/>
      <c r="S22651" s="25"/>
    </row>
    <row r="22652" spans="2:19" s="16" customFormat="1" outlineLevel="2" x14ac:dyDescent="0.25">
      <c r="B22652" s="16" t="s">
        <v>5993</v>
      </c>
      <c r="C22652" s="16" t="s">
        <v>5447</v>
      </c>
      <c r="D22652" s="16" t="s">
        <v>107</v>
      </c>
      <c r="E22652" s="16" t="s">
        <v>1909</v>
      </c>
      <c r="G22652" s="16" t="s">
        <v>1910</v>
      </c>
      <c r="H22652" s="16" t="s">
        <v>19</v>
      </c>
      <c r="I22652" s="31">
        <v>119831486</v>
      </c>
      <c r="J22652" s="31">
        <v>119831486</v>
      </c>
      <c r="K22652" s="32">
        <f>IFERROR((J22652/I22652),0)</f>
        <v>1</v>
      </c>
      <c r="L22652" s="31"/>
      <c r="M22652" s="31"/>
      <c r="N22652" s="39"/>
      <c r="O22652" s="28"/>
      <c r="P22652" s="28"/>
      <c r="Q22652" s="28"/>
      <c r="R22652" s="28"/>
      <c r="S22652" s="25"/>
    </row>
    <row r="22653" spans="2:19" s="16" customFormat="1" outlineLevel="2" x14ac:dyDescent="0.25">
      <c r="B22653" s="16" t="s">
        <v>5993</v>
      </c>
      <c r="C22653" s="16" t="s">
        <v>5447</v>
      </c>
      <c r="D22653" s="16" t="s">
        <v>107</v>
      </c>
      <c r="E22653" s="16" t="s">
        <v>1909</v>
      </c>
      <c r="G22653" s="16" t="s">
        <v>1910</v>
      </c>
      <c r="H22653" s="16" t="s">
        <v>154</v>
      </c>
      <c r="I22653" s="31">
        <v>1</v>
      </c>
      <c r="J22653" s="31">
        <v>1</v>
      </c>
      <c r="K22653" s="32">
        <f>IFERROR((J22653/I22653),0)</f>
        <v>1</v>
      </c>
      <c r="L22653" s="31"/>
      <c r="M22653" s="31"/>
      <c r="N22653" s="39"/>
      <c r="O22653" s="28"/>
      <c r="P22653" s="28"/>
      <c r="Q22653" s="28"/>
      <c r="R22653" s="28"/>
      <c r="S22653" s="25"/>
    </row>
    <row r="22654" spans="2:19" s="16" customFormat="1" outlineLevel="2" x14ac:dyDescent="0.25">
      <c r="B22654" s="16" t="s">
        <v>5993</v>
      </c>
      <c r="C22654" s="16" t="s">
        <v>5447</v>
      </c>
      <c r="D22654" s="16" t="s">
        <v>107</v>
      </c>
      <c r="E22654" s="16" t="s">
        <v>1909</v>
      </c>
      <c r="G22654" s="16" t="s">
        <v>1910</v>
      </c>
      <c r="H22654" s="16" t="s">
        <v>231</v>
      </c>
      <c r="I22654" s="31">
        <v>19681</v>
      </c>
      <c r="J22654" s="31">
        <v>19681</v>
      </c>
      <c r="K22654" s="32">
        <f>IFERROR((J22654/I22654),0)</f>
        <v>1</v>
      </c>
      <c r="L22654" s="31"/>
      <c r="M22654" s="31"/>
      <c r="N22654" s="39"/>
      <c r="O22654" s="28"/>
      <c r="P22654" s="28"/>
      <c r="Q22654" s="28"/>
      <c r="R22654" s="28"/>
      <c r="S22654" s="25"/>
    </row>
    <row r="22655" spans="2:19" s="16" customFormat="1" outlineLevel="2" x14ac:dyDescent="0.25">
      <c r="B22655" s="16" t="s">
        <v>5993</v>
      </c>
      <c r="C22655" s="16" t="s">
        <v>5447</v>
      </c>
      <c r="D22655" s="16" t="s">
        <v>107</v>
      </c>
      <c r="E22655" s="16" t="s">
        <v>1909</v>
      </c>
      <c r="G22655" s="16" t="s">
        <v>1910</v>
      </c>
      <c r="H22655" s="16" t="s">
        <v>155</v>
      </c>
      <c r="I22655" s="31">
        <v>-24162</v>
      </c>
      <c r="J22655" s="31"/>
      <c r="K22655" s="32">
        <f>IFERROR((J22655/I22655),0)</f>
        <v>0</v>
      </c>
      <c r="L22655" s="31"/>
      <c r="M22655" s="31"/>
      <c r="N22655" s="39"/>
      <c r="O22655" s="28"/>
      <c r="P22655" s="28"/>
      <c r="Q22655" s="28"/>
      <c r="R22655" s="28"/>
      <c r="S22655" s="25"/>
    </row>
    <row r="22656" spans="2:19" s="16" customFormat="1" outlineLevel="1" x14ac:dyDescent="0.25">
      <c r="B22656" s="47" t="s">
        <v>10155</v>
      </c>
      <c r="C22656" s="47" t="str">
        <f>C22655</f>
        <v>ASIGNACIONES DIRECTAS (20% DEL SGR)</v>
      </c>
      <c r="D22656" s="47"/>
      <c r="E22656" s="47" t="str">
        <f>E22655</f>
        <v>25772</v>
      </c>
      <c r="F22656" s="47"/>
      <c r="G22656" s="47" t="str">
        <f>G22655</f>
        <v xml:space="preserve">SUESCA                                            </v>
      </c>
      <c r="H22656" s="47" t="s">
        <v>10655</v>
      </c>
      <c r="I22656" s="51">
        <f>SUBTOTAL(9,I22649:I22655)</f>
        <v>138003822</v>
      </c>
      <c r="J22656" s="51">
        <f>SUBTOTAL(9,J22649:J22655)</f>
        <v>138027984</v>
      </c>
      <c r="K22656" s="49">
        <f>J22656/I22656</f>
        <v>1.0001750821075086</v>
      </c>
      <c r="L22656" s="51">
        <f>SUBTOTAL(9,L22649:L22655)</f>
        <v>80633</v>
      </c>
      <c r="M22656" s="51">
        <f>SUBTOTAL(9,M22649:M22655)</f>
        <v>120811</v>
      </c>
      <c r="N22656" s="50">
        <f>IFERROR((M22656/L22656),"N.A")</f>
        <v>1.4982823409770194</v>
      </c>
      <c r="O22656" s="28"/>
      <c r="P22656" s="28"/>
      <c r="Q22656" s="28"/>
      <c r="R22656" s="28"/>
      <c r="S22656" s="25"/>
    </row>
    <row r="22657" spans="2:19" s="16" customFormat="1" outlineLevel="2" x14ac:dyDescent="0.25">
      <c r="B22657" s="16" t="s">
        <v>5994</v>
      </c>
      <c r="C22657" s="16" t="s">
        <v>5447</v>
      </c>
      <c r="D22657" s="16" t="s">
        <v>107</v>
      </c>
      <c r="E22657" s="16" t="s">
        <v>1912</v>
      </c>
      <c r="G22657" s="16" t="s">
        <v>1913</v>
      </c>
      <c r="H22657" s="16" t="s">
        <v>5451</v>
      </c>
      <c r="I22657" s="31">
        <v>3256397</v>
      </c>
      <c r="J22657" s="31">
        <v>3256397</v>
      </c>
      <c r="K22657" s="32">
        <f>IFERROR((J22657/I22657),0)</f>
        <v>1</v>
      </c>
      <c r="L22657" s="31"/>
      <c r="M22657" s="31"/>
      <c r="N22657" s="39"/>
      <c r="O22657" s="28"/>
      <c r="P22657" s="28"/>
      <c r="Q22657" s="28"/>
      <c r="R22657" s="28"/>
      <c r="S22657" s="25"/>
    </row>
    <row r="22658" spans="2:19" s="16" customFormat="1" outlineLevel="2" x14ac:dyDescent="0.25">
      <c r="B22658" s="16" t="s">
        <v>5994</v>
      </c>
      <c r="C22658" s="16" t="s">
        <v>5447</v>
      </c>
      <c r="D22658" s="16" t="s">
        <v>107</v>
      </c>
      <c r="E22658" s="16" t="s">
        <v>1912</v>
      </c>
      <c r="G22658" s="16" t="s">
        <v>1913</v>
      </c>
      <c r="H22658" s="16" t="s">
        <v>5452</v>
      </c>
      <c r="I22658" s="31">
        <v>16312085</v>
      </c>
      <c r="J22658" s="31">
        <v>16312085</v>
      </c>
      <c r="K22658" s="32">
        <f>IFERROR((J22658/I22658),0)</f>
        <v>1</v>
      </c>
      <c r="L22658" s="31"/>
      <c r="M22658" s="31"/>
      <c r="N22658" s="39"/>
      <c r="O22658" s="28"/>
      <c r="P22658" s="28"/>
      <c r="Q22658" s="28"/>
      <c r="R22658" s="28"/>
      <c r="S22658" s="25"/>
    </row>
    <row r="22659" spans="2:19" s="16" customFormat="1" outlineLevel="2" x14ac:dyDescent="0.25">
      <c r="B22659" s="16" t="s">
        <v>5994</v>
      </c>
      <c r="C22659" s="16" t="s">
        <v>5447</v>
      </c>
      <c r="D22659" s="16" t="s">
        <v>107</v>
      </c>
      <c r="E22659" s="16" t="s">
        <v>1912</v>
      </c>
      <c r="G22659" s="16" t="s">
        <v>1913</v>
      </c>
      <c r="H22659" s="16" t="s">
        <v>19</v>
      </c>
      <c r="I22659" s="31">
        <v>107488765</v>
      </c>
      <c r="J22659" s="31">
        <v>107488765</v>
      </c>
      <c r="K22659" s="32">
        <f>IFERROR((J22659/I22659),0)</f>
        <v>1</v>
      </c>
      <c r="L22659" s="31"/>
      <c r="M22659" s="31"/>
      <c r="N22659" s="39"/>
      <c r="O22659" s="28"/>
      <c r="P22659" s="28"/>
      <c r="Q22659" s="28"/>
      <c r="R22659" s="28"/>
      <c r="S22659" s="25"/>
    </row>
    <row r="22660" spans="2:19" s="16" customFormat="1" outlineLevel="1" x14ac:dyDescent="0.25">
      <c r="B22660" s="47" t="s">
        <v>10156</v>
      </c>
      <c r="C22660" s="47" t="str">
        <f>C22659</f>
        <v>ASIGNACIONES DIRECTAS (20% DEL SGR)</v>
      </c>
      <c r="D22660" s="47"/>
      <c r="E22660" s="47" t="str">
        <f>E22659</f>
        <v>25769</v>
      </c>
      <c r="F22660" s="47"/>
      <c r="G22660" s="47" t="str">
        <f>G22659</f>
        <v xml:space="preserve">SUBACHOQUE                                        </v>
      </c>
      <c r="H22660" s="47" t="s">
        <v>10655</v>
      </c>
      <c r="I22660" s="51">
        <f>SUBTOTAL(9,I22657:I22659)</f>
        <v>127057247</v>
      </c>
      <c r="J22660" s="51">
        <f>SUBTOTAL(9,J22657:J22659)</f>
        <v>127057247</v>
      </c>
      <c r="K22660" s="49">
        <f>J22660/I22660</f>
        <v>1</v>
      </c>
      <c r="L22660" s="51">
        <f>SUBTOTAL(9,L22657:L22659)</f>
        <v>0</v>
      </c>
      <c r="M22660" s="51">
        <f>SUBTOTAL(9,M22657:M22659)</f>
        <v>0</v>
      </c>
      <c r="N22660" s="50" t="str">
        <f>IFERROR((M22660/L22660),"N.A")</f>
        <v>N.A</v>
      </c>
      <c r="O22660" s="28"/>
      <c r="P22660" s="28"/>
      <c r="Q22660" s="28"/>
      <c r="R22660" s="28"/>
      <c r="S22660" s="25"/>
    </row>
    <row r="22661" spans="2:19" s="16" customFormat="1" outlineLevel="2" x14ac:dyDescent="0.25">
      <c r="B22661" s="16" t="s">
        <v>5995</v>
      </c>
      <c r="C22661" s="16" t="s">
        <v>5447</v>
      </c>
      <c r="D22661" s="16" t="s">
        <v>107</v>
      </c>
      <c r="E22661" s="16" t="s">
        <v>1915</v>
      </c>
      <c r="G22661" s="16" t="s">
        <v>1916</v>
      </c>
      <c r="H22661" s="16" t="s">
        <v>152</v>
      </c>
      <c r="I22661" s="35">
        <v>2141411</v>
      </c>
      <c r="J22661" s="35">
        <v>0</v>
      </c>
      <c r="K22661" s="36">
        <f>IFERROR((J22661/I22661),0)</f>
        <v>0</v>
      </c>
      <c r="L22661" s="35">
        <v>1378361</v>
      </c>
      <c r="M22661" s="35">
        <v>0</v>
      </c>
      <c r="N22661" s="40">
        <f>M22661/L22661</f>
        <v>0</v>
      </c>
      <c r="O22661" s="28"/>
      <c r="P22661" s="28"/>
      <c r="Q22661" s="28"/>
      <c r="R22661" s="28"/>
      <c r="S22661" s="25"/>
    </row>
    <row r="22662" spans="2:19" s="16" customFormat="1" outlineLevel="2" x14ac:dyDescent="0.25">
      <c r="B22662" s="16" t="s">
        <v>5995</v>
      </c>
      <c r="C22662" s="16" t="s">
        <v>5447</v>
      </c>
      <c r="D22662" s="16" t="s">
        <v>107</v>
      </c>
      <c r="E22662" s="16" t="s">
        <v>1915</v>
      </c>
      <c r="G22662" s="16" t="s">
        <v>1916</v>
      </c>
      <c r="H22662" s="16" t="s">
        <v>5452</v>
      </c>
      <c r="I22662" s="31">
        <v>813853</v>
      </c>
      <c r="J22662" s="31">
        <v>813853</v>
      </c>
      <c r="K22662" s="32">
        <f>IFERROR((J22662/I22662),0)</f>
        <v>1</v>
      </c>
      <c r="L22662" s="31"/>
      <c r="M22662" s="31"/>
      <c r="N22662" s="39"/>
      <c r="O22662" s="28"/>
      <c r="P22662" s="28"/>
      <c r="Q22662" s="28"/>
      <c r="R22662" s="28"/>
      <c r="S22662" s="25"/>
    </row>
    <row r="22663" spans="2:19" s="16" customFormat="1" outlineLevel="2" x14ac:dyDescent="0.25">
      <c r="B22663" s="16" t="s">
        <v>5995</v>
      </c>
      <c r="C22663" s="16" t="s">
        <v>5447</v>
      </c>
      <c r="D22663" s="16" t="s">
        <v>107</v>
      </c>
      <c r="E22663" s="16" t="s">
        <v>1915</v>
      </c>
      <c r="G22663" s="16" t="s">
        <v>1916</v>
      </c>
      <c r="H22663" s="16" t="s">
        <v>19</v>
      </c>
      <c r="I22663" s="31">
        <v>5880605</v>
      </c>
      <c r="J22663" s="31">
        <v>5880605</v>
      </c>
      <c r="K22663" s="32">
        <f>IFERROR((J22663/I22663),0)</f>
        <v>1</v>
      </c>
      <c r="L22663" s="31"/>
      <c r="M22663" s="31"/>
      <c r="N22663" s="39"/>
      <c r="O22663" s="28"/>
      <c r="P22663" s="28"/>
      <c r="Q22663" s="28"/>
      <c r="R22663" s="28"/>
      <c r="S22663" s="25"/>
    </row>
    <row r="22664" spans="2:19" s="16" customFormat="1" outlineLevel="2" x14ac:dyDescent="0.25">
      <c r="B22664" s="16" t="s">
        <v>5995</v>
      </c>
      <c r="C22664" s="16" t="s">
        <v>5447</v>
      </c>
      <c r="D22664" s="16" t="s">
        <v>107</v>
      </c>
      <c r="E22664" s="16" t="s">
        <v>1915</v>
      </c>
      <c r="G22664" s="16" t="s">
        <v>1916</v>
      </c>
      <c r="H22664" s="16" t="s">
        <v>154</v>
      </c>
      <c r="I22664" s="31">
        <v>13</v>
      </c>
      <c r="J22664" s="31">
        <v>13</v>
      </c>
      <c r="K22664" s="32">
        <f>IFERROR((J22664/I22664),0)</f>
        <v>1</v>
      </c>
      <c r="L22664" s="31"/>
      <c r="M22664" s="31"/>
      <c r="N22664" s="39"/>
      <c r="O22664" s="28"/>
      <c r="P22664" s="28"/>
      <c r="Q22664" s="28"/>
      <c r="R22664" s="28"/>
      <c r="S22664" s="25"/>
    </row>
    <row r="22665" spans="2:19" s="16" customFormat="1" outlineLevel="2" x14ac:dyDescent="0.25">
      <c r="B22665" s="16" t="s">
        <v>5995</v>
      </c>
      <c r="C22665" s="16" t="s">
        <v>5447</v>
      </c>
      <c r="D22665" s="16" t="s">
        <v>107</v>
      </c>
      <c r="E22665" s="16" t="s">
        <v>1915</v>
      </c>
      <c r="G22665" s="16" t="s">
        <v>1916</v>
      </c>
      <c r="H22665" s="16" t="s">
        <v>231</v>
      </c>
      <c r="I22665" s="31">
        <v>324988</v>
      </c>
      <c r="J22665" s="31">
        <v>324988</v>
      </c>
      <c r="K22665" s="32">
        <f>IFERROR((J22665/I22665),0)</f>
        <v>1</v>
      </c>
      <c r="L22665" s="31"/>
      <c r="M22665" s="31"/>
      <c r="N22665" s="39"/>
      <c r="O22665" s="28"/>
      <c r="P22665" s="28"/>
      <c r="Q22665" s="28"/>
      <c r="R22665" s="28"/>
      <c r="S22665" s="25"/>
    </row>
    <row r="22666" spans="2:19" s="16" customFormat="1" outlineLevel="2" x14ac:dyDescent="0.25">
      <c r="B22666" s="16" t="s">
        <v>5995</v>
      </c>
      <c r="C22666" s="16" t="s">
        <v>5447</v>
      </c>
      <c r="D22666" s="16" t="s">
        <v>107</v>
      </c>
      <c r="E22666" s="16" t="s">
        <v>1915</v>
      </c>
      <c r="G22666" s="16" t="s">
        <v>1916</v>
      </c>
      <c r="H22666" s="16" t="s">
        <v>155</v>
      </c>
      <c r="I22666" s="31">
        <v>-428282</v>
      </c>
      <c r="J22666" s="31"/>
      <c r="K22666" s="32">
        <f>IFERROR((J22666/I22666),0)</f>
        <v>0</v>
      </c>
      <c r="L22666" s="31"/>
      <c r="M22666" s="31"/>
      <c r="N22666" s="39"/>
      <c r="O22666" s="28"/>
      <c r="P22666" s="28"/>
      <c r="Q22666" s="28"/>
      <c r="R22666" s="28"/>
      <c r="S22666" s="25"/>
    </row>
    <row r="22667" spans="2:19" s="16" customFormat="1" outlineLevel="1" x14ac:dyDescent="0.25">
      <c r="B22667" s="47" t="s">
        <v>10157</v>
      </c>
      <c r="C22667" s="47" t="str">
        <f>C22666</f>
        <v>ASIGNACIONES DIRECTAS (20% DEL SGR)</v>
      </c>
      <c r="D22667" s="47"/>
      <c r="E22667" s="47" t="str">
        <f>E22666</f>
        <v>25758</v>
      </c>
      <c r="F22667" s="47"/>
      <c r="G22667" s="47" t="str">
        <f>G22666</f>
        <v xml:space="preserve">SOPÓ                                              </v>
      </c>
      <c r="H22667" s="47" t="s">
        <v>10655</v>
      </c>
      <c r="I22667" s="51">
        <f>SUBTOTAL(9,I22661:I22666)</f>
        <v>8732588</v>
      </c>
      <c r="J22667" s="51">
        <f>SUBTOTAL(9,J22661:J22666)</f>
        <v>7019459</v>
      </c>
      <c r="K22667" s="49">
        <f>J22667/I22667</f>
        <v>0.80382344844392062</v>
      </c>
      <c r="L22667" s="51">
        <f>SUBTOTAL(9,L22661:L22666)</f>
        <v>1378361</v>
      </c>
      <c r="M22667" s="51">
        <f>SUBTOTAL(9,M22661:M22666)</f>
        <v>0</v>
      </c>
      <c r="N22667" s="50">
        <f>IFERROR((M22667/L22667),"N.A")</f>
        <v>0</v>
      </c>
      <c r="O22667" s="28"/>
      <c r="P22667" s="28"/>
      <c r="Q22667" s="28"/>
      <c r="R22667" s="28"/>
      <c r="S22667" s="25"/>
    </row>
    <row r="22668" spans="2:19" s="16" customFormat="1" outlineLevel="2" x14ac:dyDescent="0.25">
      <c r="B22668" s="16" t="s">
        <v>5996</v>
      </c>
      <c r="C22668" s="16" t="s">
        <v>5447</v>
      </c>
      <c r="D22668" s="16" t="s">
        <v>107</v>
      </c>
      <c r="E22668" s="16" t="s">
        <v>4935</v>
      </c>
      <c r="G22668" s="16" t="s">
        <v>4936</v>
      </c>
      <c r="H22668" s="16" t="s">
        <v>152</v>
      </c>
      <c r="I22668" s="35">
        <v>147101057</v>
      </c>
      <c r="J22668" s="35">
        <v>101151190.81</v>
      </c>
      <c r="K22668" s="36">
        <f>IFERROR((J22668/I22668),0)</f>
        <v>0.68763061852098051</v>
      </c>
      <c r="L22668" s="35">
        <v>94610151</v>
      </c>
      <c r="M22668" s="35">
        <v>101151190.81</v>
      </c>
      <c r="N22668" s="40">
        <f>M22668/L22668</f>
        <v>1.0691367653561825</v>
      </c>
      <c r="O22668" s="28"/>
      <c r="P22668" s="28"/>
      <c r="Q22668" s="28"/>
      <c r="R22668" s="28"/>
      <c r="S22668" s="25"/>
    </row>
    <row r="22669" spans="2:19" s="16" customFormat="1" outlineLevel="2" x14ac:dyDescent="0.25">
      <c r="B22669" s="16" t="s">
        <v>5996</v>
      </c>
      <c r="C22669" s="16" t="s">
        <v>5447</v>
      </c>
      <c r="D22669" s="16" t="s">
        <v>107</v>
      </c>
      <c r="E22669" s="16" t="s">
        <v>4935</v>
      </c>
      <c r="G22669" s="16" t="s">
        <v>4936</v>
      </c>
      <c r="H22669" s="16" t="s">
        <v>5451</v>
      </c>
      <c r="I22669" s="31">
        <v>4134092</v>
      </c>
      <c r="J22669" s="31">
        <v>4134092</v>
      </c>
      <c r="K22669" s="32">
        <f>IFERROR((J22669/I22669),0)</f>
        <v>1</v>
      </c>
      <c r="L22669" s="31"/>
      <c r="M22669" s="31"/>
      <c r="N22669" s="39"/>
      <c r="O22669" s="28"/>
      <c r="P22669" s="28"/>
      <c r="Q22669" s="28"/>
      <c r="R22669" s="28"/>
      <c r="S22669" s="25"/>
    </row>
    <row r="22670" spans="2:19" s="16" customFormat="1" outlineLevel="2" x14ac:dyDescent="0.25">
      <c r="B22670" s="16" t="s">
        <v>5996</v>
      </c>
      <c r="C22670" s="16" t="s">
        <v>5447</v>
      </c>
      <c r="D22670" s="16" t="s">
        <v>107</v>
      </c>
      <c r="E22670" s="16" t="s">
        <v>4935</v>
      </c>
      <c r="G22670" s="16" t="s">
        <v>4936</v>
      </c>
      <c r="H22670" s="16" t="s">
        <v>5452</v>
      </c>
      <c r="I22670" s="31">
        <v>82920617</v>
      </c>
      <c r="J22670" s="31">
        <v>82920617</v>
      </c>
      <c r="K22670" s="32">
        <f>IFERROR((J22670/I22670),0)</f>
        <v>1</v>
      </c>
      <c r="L22670" s="31"/>
      <c r="M22670" s="31"/>
      <c r="N22670" s="39"/>
      <c r="O22670" s="28"/>
      <c r="P22670" s="28"/>
      <c r="Q22670" s="28"/>
      <c r="R22670" s="28"/>
      <c r="S22670" s="25"/>
    </row>
    <row r="22671" spans="2:19" s="16" customFormat="1" outlineLevel="2" x14ac:dyDescent="0.25">
      <c r="B22671" s="16" t="s">
        <v>5996</v>
      </c>
      <c r="C22671" s="16" t="s">
        <v>5447</v>
      </c>
      <c r="D22671" s="16" t="s">
        <v>107</v>
      </c>
      <c r="E22671" s="16" t="s">
        <v>4935</v>
      </c>
      <c r="G22671" s="16" t="s">
        <v>4936</v>
      </c>
      <c r="H22671" s="16" t="s">
        <v>19</v>
      </c>
      <c r="I22671" s="31">
        <v>536573040</v>
      </c>
      <c r="J22671" s="31">
        <v>536573040</v>
      </c>
      <c r="K22671" s="32">
        <f>IFERROR((J22671/I22671),0)</f>
        <v>1</v>
      </c>
      <c r="L22671" s="31"/>
      <c r="M22671" s="31"/>
      <c r="N22671" s="39"/>
      <c r="O22671" s="28"/>
      <c r="P22671" s="28"/>
      <c r="Q22671" s="28"/>
      <c r="R22671" s="28"/>
      <c r="S22671" s="25"/>
    </row>
    <row r="22672" spans="2:19" s="16" customFormat="1" outlineLevel="2" x14ac:dyDescent="0.25">
      <c r="B22672" s="16" t="s">
        <v>5996</v>
      </c>
      <c r="C22672" s="16" t="s">
        <v>5447</v>
      </c>
      <c r="D22672" s="16" t="s">
        <v>107</v>
      </c>
      <c r="E22672" s="16" t="s">
        <v>4935</v>
      </c>
      <c r="G22672" s="16" t="s">
        <v>4936</v>
      </c>
      <c r="H22672" s="16" t="s">
        <v>154</v>
      </c>
      <c r="I22672" s="31">
        <v>910</v>
      </c>
      <c r="J22672" s="31">
        <v>910</v>
      </c>
      <c r="K22672" s="32">
        <f>IFERROR((J22672/I22672),0)</f>
        <v>1</v>
      </c>
      <c r="L22672" s="31"/>
      <c r="M22672" s="31"/>
      <c r="N22672" s="39"/>
      <c r="O22672" s="28"/>
      <c r="P22672" s="28"/>
      <c r="Q22672" s="28"/>
      <c r="R22672" s="28"/>
      <c r="S22672" s="25"/>
    </row>
    <row r="22673" spans="2:19" s="16" customFormat="1" outlineLevel="2" x14ac:dyDescent="0.25">
      <c r="B22673" s="16" t="s">
        <v>5996</v>
      </c>
      <c r="C22673" s="16" t="s">
        <v>5447</v>
      </c>
      <c r="D22673" s="16" t="s">
        <v>107</v>
      </c>
      <c r="E22673" s="16" t="s">
        <v>4935</v>
      </c>
      <c r="G22673" s="16" t="s">
        <v>4936</v>
      </c>
      <c r="H22673" s="16" t="s">
        <v>331</v>
      </c>
      <c r="I22673" s="31">
        <v>2838442</v>
      </c>
      <c r="J22673" s="31">
        <v>2838442</v>
      </c>
      <c r="K22673" s="32">
        <f>IFERROR((J22673/I22673),0)</f>
        <v>1</v>
      </c>
      <c r="L22673" s="31"/>
      <c r="M22673" s="31"/>
      <c r="N22673" s="39"/>
      <c r="O22673" s="28"/>
      <c r="P22673" s="28"/>
      <c r="Q22673" s="28"/>
      <c r="R22673" s="28"/>
      <c r="S22673" s="25"/>
    </row>
    <row r="22674" spans="2:19" s="16" customFormat="1" outlineLevel="2" x14ac:dyDescent="0.25">
      <c r="B22674" s="16" t="s">
        <v>5996</v>
      </c>
      <c r="C22674" s="16" t="s">
        <v>5447</v>
      </c>
      <c r="D22674" s="16" t="s">
        <v>109</v>
      </c>
      <c r="E22674" s="16" t="s">
        <v>4935</v>
      </c>
      <c r="G22674" s="16" t="s">
        <v>4936</v>
      </c>
      <c r="H22674" s="16" t="s">
        <v>4491</v>
      </c>
      <c r="I22674" s="31">
        <v>10447004</v>
      </c>
      <c r="J22674" s="31">
        <v>10447004</v>
      </c>
      <c r="K22674" s="32">
        <f>IFERROR((J22674/I22674),0)</f>
        <v>1</v>
      </c>
      <c r="L22674" s="31"/>
      <c r="M22674" s="31"/>
      <c r="N22674" s="39"/>
      <c r="O22674" s="28"/>
      <c r="P22674" s="28"/>
      <c r="Q22674" s="28"/>
      <c r="R22674" s="28"/>
      <c r="S22674" s="25"/>
    </row>
    <row r="22675" spans="2:19" s="16" customFormat="1" outlineLevel="2" x14ac:dyDescent="0.25">
      <c r="B22675" s="16" t="s">
        <v>5996</v>
      </c>
      <c r="C22675" s="16" t="s">
        <v>5447</v>
      </c>
      <c r="D22675" s="16" t="s">
        <v>107</v>
      </c>
      <c r="E22675" s="16" t="s">
        <v>4935</v>
      </c>
      <c r="G22675" s="16" t="s">
        <v>4936</v>
      </c>
      <c r="H22675" s="16" t="s">
        <v>231</v>
      </c>
      <c r="I22675" s="31">
        <v>22289725</v>
      </c>
      <c r="J22675" s="31">
        <v>22289725</v>
      </c>
      <c r="K22675" s="32">
        <f>IFERROR((J22675/I22675),0)</f>
        <v>1</v>
      </c>
      <c r="L22675" s="31"/>
      <c r="M22675" s="31"/>
      <c r="N22675" s="39"/>
      <c r="O22675" s="28"/>
      <c r="P22675" s="28"/>
      <c r="Q22675" s="28"/>
      <c r="R22675" s="28"/>
      <c r="S22675" s="25"/>
    </row>
    <row r="22676" spans="2:19" s="16" customFormat="1" outlineLevel="2" x14ac:dyDescent="0.25">
      <c r="B22676" s="16" t="s">
        <v>5996</v>
      </c>
      <c r="C22676" s="16" t="s">
        <v>5447</v>
      </c>
      <c r="D22676" s="16" t="s">
        <v>107</v>
      </c>
      <c r="E22676" s="16" t="s">
        <v>4935</v>
      </c>
      <c r="G22676" s="16" t="s">
        <v>4936</v>
      </c>
      <c r="H22676" s="16" t="s">
        <v>155</v>
      </c>
      <c r="I22676" s="31">
        <v>-29420211</v>
      </c>
      <c r="J22676" s="31"/>
      <c r="K22676" s="32">
        <f>IFERROR((J22676/I22676),0)</f>
        <v>0</v>
      </c>
      <c r="L22676" s="31"/>
      <c r="M22676" s="31"/>
      <c r="N22676" s="39"/>
      <c r="O22676" s="28"/>
      <c r="P22676" s="28"/>
      <c r="Q22676" s="28"/>
      <c r="R22676" s="28"/>
      <c r="S22676" s="25"/>
    </row>
    <row r="22677" spans="2:19" s="16" customFormat="1" outlineLevel="1" x14ac:dyDescent="0.25">
      <c r="B22677" s="47" t="s">
        <v>10158</v>
      </c>
      <c r="C22677" s="47" t="str">
        <f>C22676</f>
        <v>ASIGNACIONES DIRECTAS (20% DEL SGR)</v>
      </c>
      <c r="D22677" s="47"/>
      <c r="E22677" s="47" t="str">
        <f>E22676</f>
        <v>25754</v>
      </c>
      <c r="F22677" s="47"/>
      <c r="G22677" s="47" t="str">
        <f>G22676</f>
        <v xml:space="preserve">SOACHA                                            </v>
      </c>
      <c r="H22677" s="47" t="s">
        <v>10655</v>
      </c>
      <c r="I22677" s="51">
        <f>SUBTOTAL(9,I22668:I22676)</f>
        <v>776884676</v>
      </c>
      <c r="J22677" s="51">
        <f>SUBTOTAL(9,J22668:J22676)</f>
        <v>760355020.80999994</v>
      </c>
      <c r="K22677" s="49">
        <f>J22677/I22677</f>
        <v>0.97872315454192316</v>
      </c>
      <c r="L22677" s="51">
        <f>SUBTOTAL(9,L22668:L22676)</f>
        <v>94610151</v>
      </c>
      <c r="M22677" s="51">
        <f>SUBTOTAL(9,M22668:M22676)</f>
        <v>101151190.81</v>
      </c>
      <c r="N22677" s="50">
        <f>IFERROR((M22677/L22677),"N.A")</f>
        <v>1.0691367653561825</v>
      </c>
      <c r="O22677" s="28"/>
      <c r="P22677" s="28"/>
      <c r="Q22677" s="28"/>
      <c r="R22677" s="28"/>
      <c r="S22677" s="25"/>
    </row>
    <row r="22678" spans="2:19" s="16" customFormat="1" outlineLevel="2" x14ac:dyDescent="0.25">
      <c r="B22678" s="16" t="s">
        <v>5997</v>
      </c>
      <c r="C22678" s="16" t="s">
        <v>5447</v>
      </c>
      <c r="D22678" s="16" t="s">
        <v>107</v>
      </c>
      <c r="E22678" s="16" t="s">
        <v>1918</v>
      </c>
      <c r="G22678" s="16" t="s">
        <v>1919</v>
      </c>
      <c r="H22678" s="16" t="s">
        <v>152</v>
      </c>
      <c r="I22678" s="35">
        <v>927510</v>
      </c>
      <c r="J22678" s="35">
        <v>660190.80000000005</v>
      </c>
      <c r="K22678" s="36">
        <f>IFERROR((J22678/I22678),0)</f>
        <v>0.71178833651389206</v>
      </c>
      <c r="L22678" s="35">
        <v>598254</v>
      </c>
      <c r="M22678" s="35">
        <v>660190.80000000005</v>
      </c>
      <c r="N22678" s="40">
        <f>M22678/L22678</f>
        <v>1.1035292701762129</v>
      </c>
      <c r="O22678" s="28"/>
      <c r="P22678" s="28"/>
      <c r="Q22678" s="28"/>
      <c r="R22678" s="28"/>
      <c r="S22678" s="25"/>
    </row>
    <row r="22679" spans="2:19" s="16" customFormat="1" outlineLevel="2" x14ac:dyDescent="0.25">
      <c r="B22679" s="16" t="s">
        <v>5997</v>
      </c>
      <c r="C22679" s="16" t="s">
        <v>5447</v>
      </c>
      <c r="D22679" s="16" t="s">
        <v>107</v>
      </c>
      <c r="E22679" s="16" t="s">
        <v>1918</v>
      </c>
      <c r="G22679" s="16" t="s">
        <v>1919</v>
      </c>
      <c r="H22679" s="16" t="s">
        <v>5452</v>
      </c>
      <c r="I22679" s="31">
        <v>521425</v>
      </c>
      <c r="J22679" s="31">
        <v>521425</v>
      </c>
      <c r="K22679" s="32">
        <f>IFERROR((J22679/I22679),0)</f>
        <v>1</v>
      </c>
      <c r="L22679" s="31"/>
      <c r="M22679" s="31"/>
      <c r="N22679" s="39"/>
      <c r="O22679" s="28"/>
      <c r="P22679" s="28"/>
      <c r="Q22679" s="28"/>
      <c r="R22679" s="28"/>
      <c r="S22679" s="25"/>
    </row>
    <row r="22680" spans="2:19" s="16" customFormat="1" outlineLevel="2" x14ac:dyDescent="0.25">
      <c r="B22680" s="16" t="s">
        <v>5997</v>
      </c>
      <c r="C22680" s="16" t="s">
        <v>5447</v>
      </c>
      <c r="D22680" s="16" t="s">
        <v>107</v>
      </c>
      <c r="E22680" s="16" t="s">
        <v>1918</v>
      </c>
      <c r="G22680" s="16" t="s">
        <v>1919</v>
      </c>
      <c r="H22680" s="16" t="s">
        <v>19</v>
      </c>
      <c r="I22680" s="31">
        <v>3288851</v>
      </c>
      <c r="J22680" s="31">
        <v>3288851</v>
      </c>
      <c r="K22680" s="32">
        <f>IFERROR((J22680/I22680),0)</f>
        <v>1</v>
      </c>
      <c r="L22680" s="31"/>
      <c r="M22680" s="31"/>
      <c r="N22680" s="39"/>
      <c r="O22680" s="28"/>
      <c r="P22680" s="28"/>
      <c r="Q22680" s="28"/>
      <c r="R22680" s="28"/>
      <c r="S22680" s="25"/>
    </row>
    <row r="22681" spans="2:19" s="16" customFormat="1" outlineLevel="2" x14ac:dyDescent="0.25">
      <c r="B22681" s="16" t="s">
        <v>5997</v>
      </c>
      <c r="C22681" s="16" t="s">
        <v>5447</v>
      </c>
      <c r="D22681" s="16" t="s">
        <v>107</v>
      </c>
      <c r="E22681" s="16" t="s">
        <v>1918</v>
      </c>
      <c r="G22681" s="16" t="s">
        <v>1919</v>
      </c>
      <c r="H22681" s="16" t="s">
        <v>154</v>
      </c>
      <c r="I22681" s="31">
        <v>6</v>
      </c>
      <c r="J22681" s="31">
        <v>6</v>
      </c>
      <c r="K22681" s="32">
        <f>IFERROR((J22681/I22681),0)</f>
        <v>1</v>
      </c>
      <c r="L22681" s="31"/>
      <c r="M22681" s="31"/>
      <c r="N22681" s="39"/>
      <c r="O22681" s="28"/>
      <c r="P22681" s="28"/>
      <c r="Q22681" s="28"/>
      <c r="R22681" s="28"/>
      <c r="S22681" s="25"/>
    </row>
    <row r="22682" spans="2:19" s="16" customFormat="1" outlineLevel="2" x14ac:dyDescent="0.25">
      <c r="B22682" s="16" t="s">
        <v>5997</v>
      </c>
      <c r="C22682" s="16" t="s">
        <v>5447</v>
      </c>
      <c r="D22682" s="16" t="s">
        <v>109</v>
      </c>
      <c r="E22682" s="16" t="s">
        <v>1918</v>
      </c>
      <c r="G22682" s="16" t="s">
        <v>1919</v>
      </c>
      <c r="H22682" s="16" t="s">
        <v>4491</v>
      </c>
      <c r="I22682" s="31">
        <v>157594</v>
      </c>
      <c r="J22682" s="31">
        <v>157594</v>
      </c>
      <c r="K22682" s="32">
        <f>IFERROR((J22682/I22682),0)</f>
        <v>1</v>
      </c>
      <c r="L22682" s="31"/>
      <c r="M22682" s="31"/>
      <c r="N22682" s="39"/>
      <c r="O22682" s="28"/>
      <c r="P22682" s="28"/>
      <c r="Q22682" s="28"/>
      <c r="R22682" s="28"/>
      <c r="S22682" s="25"/>
    </row>
    <row r="22683" spans="2:19" s="16" customFormat="1" outlineLevel="2" x14ac:dyDescent="0.25">
      <c r="B22683" s="16" t="s">
        <v>5997</v>
      </c>
      <c r="C22683" s="16" t="s">
        <v>5447</v>
      </c>
      <c r="D22683" s="16" t="s">
        <v>107</v>
      </c>
      <c r="E22683" s="16" t="s">
        <v>1918</v>
      </c>
      <c r="G22683" s="16" t="s">
        <v>1919</v>
      </c>
      <c r="H22683" s="16" t="s">
        <v>231</v>
      </c>
      <c r="I22683" s="31">
        <v>141345</v>
      </c>
      <c r="J22683" s="31">
        <v>141345</v>
      </c>
      <c r="K22683" s="32">
        <f>IFERROR((J22683/I22683),0)</f>
        <v>1</v>
      </c>
      <c r="L22683" s="31"/>
      <c r="M22683" s="31"/>
      <c r="N22683" s="39"/>
      <c r="O22683" s="28"/>
      <c r="P22683" s="28"/>
      <c r="Q22683" s="28"/>
      <c r="R22683" s="28"/>
      <c r="S22683" s="25"/>
    </row>
    <row r="22684" spans="2:19" s="16" customFormat="1" outlineLevel="2" x14ac:dyDescent="0.25">
      <c r="B22684" s="16" t="s">
        <v>5997</v>
      </c>
      <c r="C22684" s="16" t="s">
        <v>5447</v>
      </c>
      <c r="D22684" s="16" t="s">
        <v>107</v>
      </c>
      <c r="E22684" s="16" t="s">
        <v>1918</v>
      </c>
      <c r="G22684" s="16" t="s">
        <v>1919</v>
      </c>
      <c r="H22684" s="16" t="s">
        <v>155</v>
      </c>
      <c r="I22684" s="31">
        <v>-185502</v>
      </c>
      <c r="J22684" s="31"/>
      <c r="K22684" s="32">
        <f>IFERROR((J22684/I22684),0)</f>
        <v>0</v>
      </c>
      <c r="L22684" s="31"/>
      <c r="M22684" s="31"/>
      <c r="N22684" s="39"/>
      <c r="O22684" s="28"/>
      <c r="P22684" s="28"/>
      <c r="Q22684" s="28"/>
      <c r="R22684" s="28"/>
      <c r="S22684" s="25"/>
    </row>
    <row r="22685" spans="2:19" s="16" customFormat="1" outlineLevel="1" x14ac:dyDescent="0.25">
      <c r="B22685" s="47" t="s">
        <v>10159</v>
      </c>
      <c r="C22685" s="47" t="str">
        <f>C22684</f>
        <v>ASIGNACIONES DIRECTAS (20% DEL SGR)</v>
      </c>
      <c r="D22685" s="47"/>
      <c r="E22685" s="47" t="str">
        <f>E22684</f>
        <v>25745</v>
      </c>
      <c r="F22685" s="47"/>
      <c r="G22685" s="47" t="str">
        <f>G22684</f>
        <v xml:space="preserve">SIMIJACA                                          </v>
      </c>
      <c r="H22685" s="47" t="s">
        <v>10655</v>
      </c>
      <c r="I22685" s="51">
        <f>SUBTOTAL(9,I22678:I22684)</f>
        <v>4851229</v>
      </c>
      <c r="J22685" s="51">
        <f>SUBTOTAL(9,J22678:J22684)</f>
        <v>4769411.8</v>
      </c>
      <c r="K22685" s="49">
        <f>J22685/I22685</f>
        <v>0.98313474791645572</v>
      </c>
      <c r="L22685" s="51">
        <f>SUBTOTAL(9,L22678:L22684)</f>
        <v>598254</v>
      </c>
      <c r="M22685" s="51">
        <f>SUBTOTAL(9,M22678:M22684)</f>
        <v>660190.80000000005</v>
      </c>
      <c r="N22685" s="50">
        <f>IFERROR((M22685/L22685),"N.A")</f>
        <v>1.1035292701762129</v>
      </c>
      <c r="O22685" s="28"/>
      <c r="P22685" s="28"/>
      <c r="Q22685" s="28"/>
      <c r="R22685" s="28"/>
      <c r="S22685" s="25"/>
    </row>
    <row r="22686" spans="2:19" s="16" customFormat="1" outlineLevel="2" x14ac:dyDescent="0.25">
      <c r="B22686" s="16" t="s">
        <v>5998</v>
      </c>
      <c r="C22686" s="16" t="s">
        <v>5447</v>
      </c>
      <c r="D22686" s="16" t="s">
        <v>107</v>
      </c>
      <c r="E22686" s="16" t="s">
        <v>1921</v>
      </c>
      <c r="G22686" s="16" t="s">
        <v>1922</v>
      </c>
      <c r="H22686" s="16" t="s">
        <v>5452</v>
      </c>
      <c r="I22686" s="31">
        <v>619037</v>
      </c>
      <c r="J22686" s="31">
        <v>619037</v>
      </c>
      <c r="K22686" s="32">
        <f>IFERROR((J22686/I22686),0)</f>
        <v>1</v>
      </c>
      <c r="L22686" s="31"/>
      <c r="M22686" s="31"/>
      <c r="N22686" s="39"/>
      <c r="O22686" s="28"/>
      <c r="P22686" s="28"/>
      <c r="Q22686" s="28"/>
      <c r="R22686" s="28"/>
      <c r="S22686" s="25"/>
    </row>
    <row r="22687" spans="2:19" s="16" customFormat="1" outlineLevel="2" x14ac:dyDescent="0.25">
      <c r="B22687" s="16" t="s">
        <v>5998</v>
      </c>
      <c r="C22687" s="16" t="s">
        <v>5447</v>
      </c>
      <c r="D22687" s="16" t="s">
        <v>107</v>
      </c>
      <c r="E22687" s="16" t="s">
        <v>1921</v>
      </c>
      <c r="G22687" s="16" t="s">
        <v>1922</v>
      </c>
      <c r="H22687" s="16" t="s">
        <v>19</v>
      </c>
      <c r="I22687" s="31">
        <v>4140727</v>
      </c>
      <c r="J22687" s="31">
        <v>4140727</v>
      </c>
      <c r="K22687" s="32">
        <f>IFERROR((J22687/I22687),0)</f>
        <v>1</v>
      </c>
      <c r="L22687" s="31"/>
      <c r="M22687" s="31"/>
      <c r="N22687" s="39"/>
      <c r="O22687" s="28"/>
      <c r="P22687" s="28"/>
      <c r="Q22687" s="28"/>
      <c r="R22687" s="28"/>
      <c r="S22687" s="25"/>
    </row>
    <row r="22688" spans="2:19" s="16" customFormat="1" outlineLevel="1" x14ac:dyDescent="0.25">
      <c r="B22688" s="47" t="s">
        <v>10160</v>
      </c>
      <c r="C22688" s="47" t="str">
        <f>C22687</f>
        <v>ASIGNACIONES DIRECTAS (20% DEL SGR)</v>
      </c>
      <c r="D22688" s="47"/>
      <c r="E22688" s="47" t="str">
        <f>E22687</f>
        <v>25743</v>
      </c>
      <c r="F22688" s="47"/>
      <c r="G22688" s="47" t="str">
        <f>G22687</f>
        <v xml:space="preserve">SILVANIA                                          </v>
      </c>
      <c r="H22688" s="47" t="s">
        <v>10655</v>
      </c>
      <c r="I22688" s="51">
        <f>SUBTOTAL(9,I22686:I22687)</f>
        <v>4759764</v>
      </c>
      <c r="J22688" s="51">
        <f>SUBTOTAL(9,J22686:J22687)</f>
        <v>4759764</v>
      </c>
      <c r="K22688" s="49">
        <f>J22688/I22688</f>
        <v>1</v>
      </c>
      <c r="L22688" s="51">
        <f>SUBTOTAL(9,L22686:L22687)</f>
        <v>0</v>
      </c>
      <c r="M22688" s="51">
        <f>SUBTOTAL(9,M22686:M22687)</f>
        <v>0</v>
      </c>
      <c r="N22688" s="50" t="str">
        <f>IFERROR((M22688/L22688),"N.A")</f>
        <v>N.A</v>
      </c>
      <c r="O22688" s="28"/>
      <c r="P22688" s="28"/>
      <c r="Q22688" s="28"/>
      <c r="R22688" s="28"/>
      <c r="S22688" s="25"/>
    </row>
    <row r="22689" spans="2:19" s="16" customFormat="1" outlineLevel="2" x14ac:dyDescent="0.25">
      <c r="B22689" s="16" t="s">
        <v>5999</v>
      </c>
      <c r="C22689" s="16" t="s">
        <v>5447</v>
      </c>
      <c r="D22689" s="16" t="s">
        <v>107</v>
      </c>
      <c r="E22689" s="16" t="s">
        <v>1924</v>
      </c>
      <c r="G22689" s="16" t="s">
        <v>1925</v>
      </c>
      <c r="H22689" s="16" t="s">
        <v>5452</v>
      </c>
      <c r="I22689" s="31">
        <v>9324027</v>
      </c>
      <c r="J22689" s="31">
        <v>9324027</v>
      </c>
      <c r="K22689" s="32">
        <f>IFERROR((J22689/I22689),0)</f>
        <v>1</v>
      </c>
      <c r="L22689" s="31"/>
      <c r="M22689" s="31"/>
      <c r="N22689" s="39"/>
      <c r="O22689" s="28"/>
      <c r="P22689" s="28"/>
      <c r="Q22689" s="28"/>
      <c r="R22689" s="28"/>
      <c r="S22689" s="25"/>
    </row>
    <row r="22690" spans="2:19" s="16" customFormat="1" outlineLevel="2" x14ac:dyDescent="0.25">
      <c r="B22690" s="16" t="s">
        <v>5999</v>
      </c>
      <c r="C22690" s="16" t="s">
        <v>5447</v>
      </c>
      <c r="D22690" s="16" t="s">
        <v>107</v>
      </c>
      <c r="E22690" s="16" t="s">
        <v>1924</v>
      </c>
      <c r="G22690" s="16" t="s">
        <v>1925</v>
      </c>
      <c r="H22690" s="16" t="s">
        <v>19</v>
      </c>
      <c r="I22690" s="31">
        <v>61412054</v>
      </c>
      <c r="J22690" s="31">
        <v>61412054</v>
      </c>
      <c r="K22690" s="32">
        <f>IFERROR((J22690/I22690),0)</f>
        <v>1</v>
      </c>
      <c r="L22690" s="31"/>
      <c r="M22690" s="31"/>
      <c r="N22690" s="39"/>
      <c r="O22690" s="28"/>
      <c r="P22690" s="28"/>
      <c r="Q22690" s="28"/>
      <c r="R22690" s="28"/>
      <c r="S22690" s="25"/>
    </row>
    <row r="22691" spans="2:19" s="16" customFormat="1" outlineLevel="2" x14ac:dyDescent="0.25">
      <c r="B22691" s="16" t="s">
        <v>5999</v>
      </c>
      <c r="C22691" s="16" t="s">
        <v>5447</v>
      </c>
      <c r="D22691" s="16" t="s">
        <v>109</v>
      </c>
      <c r="E22691" s="16" t="s">
        <v>1924</v>
      </c>
      <c r="G22691" s="16" t="s">
        <v>1925</v>
      </c>
      <c r="H22691" s="16" t="s">
        <v>4491</v>
      </c>
      <c r="I22691" s="31">
        <v>2084055</v>
      </c>
      <c r="J22691" s="31">
        <v>2084055</v>
      </c>
      <c r="K22691" s="32">
        <f>IFERROR((J22691/I22691),0)</f>
        <v>1</v>
      </c>
      <c r="L22691" s="31"/>
      <c r="M22691" s="31"/>
      <c r="N22691" s="39"/>
      <c r="O22691" s="28"/>
      <c r="P22691" s="28"/>
      <c r="Q22691" s="28"/>
      <c r="R22691" s="28"/>
      <c r="S22691" s="25"/>
    </row>
    <row r="22692" spans="2:19" s="16" customFormat="1" outlineLevel="1" x14ac:dyDescent="0.25">
      <c r="B22692" s="47" t="s">
        <v>10161</v>
      </c>
      <c r="C22692" s="47" t="str">
        <f>C22691</f>
        <v>ASIGNACIONES DIRECTAS (20% DEL SGR)</v>
      </c>
      <c r="D22692" s="47"/>
      <c r="E22692" s="47" t="str">
        <f>E22691</f>
        <v>25740</v>
      </c>
      <c r="F22692" s="47"/>
      <c r="G22692" s="47" t="str">
        <f>G22691</f>
        <v xml:space="preserve">SIBATÉ                                            </v>
      </c>
      <c r="H22692" s="47" t="s">
        <v>10655</v>
      </c>
      <c r="I22692" s="51">
        <f>SUBTOTAL(9,I22689:I22691)</f>
        <v>72820136</v>
      </c>
      <c r="J22692" s="51">
        <f>SUBTOTAL(9,J22689:J22691)</f>
        <v>72820136</v>
      </c>
      <c r="K22692" s="49">
        <f>J22692/I22692</f>
        <v>1</v>
      </c>
      <c r="L22692" s="51">
        <f>SUBTOTAL(9,L22689:L22691)</f>
        <v>0</v>
      </c>
      <c r="M22692" s="51">
        <f>SUBTOTAL(9,M22689:M22691)</f>
        <v>0</v>
      </c>
      <c r="N22692" s="50" t="str">
        <f>IFERROR((M22692/L22692),"N.A")</f>
        <v>N.A</v>
      </c>
      <c r="O22692" s="28"/>
      <c r="P22692" s="28"/>
      <c r="Q22692" s="28"/>
      <c r="R22692" s="28"/>
      <c r="S22692" s="25"/>
    </row>
    <row r="22693" spans="2:19" s="16" customFormat="1" outlineLevel="2" x14ac:dyDescent="0.25">
      <c r="B22693" s="16" t="s">
        <v>6000</v>
      </c>
      <c r="C22693" s="16" t="s">
        <v>5447</v>
      </c>
      <c r="D22693" s="16" t="s">
        <v>107</v>
      </c>
      <c r="E22693" s="16" t="s">
        <v>1927</v>
      </c>
      <c r="G22693" s="16" t="s">
        <v>1928</v>
      </c>
      <c r="H22693" s="16" t="s">
        <v>152</v>
      </c>
      <c r="I22693" s="35">
        <v>666914010</v>
      </c>
      <c r="J22693" s="35">
        <v>609803909.63999999</v>
      </c>
      <c r="K22693" s="36">
        <f>IFERROR((J22693/I22693),0)</f>
        <v>0.91436662072821051</v>
      </c>
      <c r="L22693" s="35">
        <v>432976893</v>
      </c>
      <c r="M22693" s="35">
        <v>609803909.63999999</v>
      </c>
      <c r="N22693" s="40">
        <f>M22693/L22693</f>
        <v>1.4083982759791294</v>
      </c>
      <c r="O22693" s="28"/>
      <c r="P22693" s="28"/>
      <c r="Q22693" s="28"/>
      <c r="R22693" s="28"/>
      <c r="S22693" s="25"/>
    </row>
    <row r="22694" spans="2:19" s="16" customFormat="1" outlineLevel="2" x14ac:dyDescent="0.25">
      <c r="B22694" s="16" t="s">
        <v>6000</v>
      </c>
      <c r="C22694" s="16" t="s">
        <v>5447</v>
      </c>
      <c r="D22694" s="16" t="s">
        <v>107</v>
      </c>
      <c r="E22694" s="16" t="s">
        <v>1927</v>
      </c>
      <c r="G22694" s="16" t="s">
        <v>1928</v>
      </c>
      <c r="H22694" s="16" t="s">
        <v>5452</v>
      </c>
      <c r="I22694" s="31">
        <v>554642875</v>
      </c>
      <c r="J22694" s="31">
        <v>554642875</v>
      </c>
      <c r="K22694" s="32">
        <f>IFERROR((J22694/I22694),0)</f>
        <v>1</v>
      </c>
      <c r="L22694" s="31"/>
      <c r="M22694" s="31"/>
      <c r="N22694" s="39"/>
      <c r="O22694" s="28"/>
      <c r="P22694" s="28"/>
      <c r="Q22694" s="28"/>
      <c r="R22694" s="28"/>
      <c r="S22694" s="25"/>
    </row>
    <row r="22695" spans="2:19" s="16" customFormat="1" outlineLevel="2" x14ac:dyDescent="0.25">
      <c r="B22695" s="16" t="s">
        <v>6000</v>
      </c>
      <c r="C22695" s="16" t="s">
        <v>5447</v>
      </c>
      <c r="D22695" s="16" t="s">
        <v>107</v>
      </c>
      <c r="E22695" s="16" t="s">
        <v>1927</v>
      </c>
      <c r="G22695" s="16" t="s">
        <v>1928</v>
      </c>
      <c r="H22695" s="16" t="s">
        <v>19</v>
      </c>
      <c r="I22695" s="31">
        <v>3437073255</v>
      </c>
      <c r="J22695" s="31">
        <v>3437073255</v>
      </c>
      <c r="K22695" s="32">
        <f>IFERROR((J22695/I22695),0)</f>
        <v>1</v>
      </c>
      <c r="L22695" s="31"/>
      <c r="M22695" s="31"/>
      <c r="N22695" s="39"/>
      <c r="O22695" s="28"/>
      <c r="P22695" s="28"/>
      <c r="Q22695" s="28"/>
      <c r="R22695" s="28"/>
      <c r="S22695" s="25"/>
    </row>
    <row r="22696" spans="2:19" s="16" customFormat="1" outlineLevel="2" x14ac:dyDescent="0.25">
      <c r="B22696" s="16" t="s">
        <v>6000</v>
      </c>
      <c r="C22696" s="16" t="s">
        <v>5447</v>
      </c>
      <c r="D22696" s="16" t="s">
        <v>107</v>
      </c>
      <c r="E22696" s="16" t="s">
        <v>1927</v>
      </c>
      <c r="G22696" s="16" t="s">
        <v>1928</v>
      </c>
      <c r="H22696" s="16" t="s">
        <v>154</v>
      </c>
      <c r="I22696" s="31">
        <v>4125</v>
      </c>
      <c r="J22696" s="31">
        <v>4125</v>
      </c>
      <c r="K22696" s="32">
        <f>IFERROR((J22696/I22696),0)</f>
        <v>1</v>
      </c>
      <c r="L22696" s="31"/>
      <c r="M22696" s="31"/>
      <c r="N22696" s="39"/>
      <c r="O22696" s="28"/>
      <c r="P22696" s="28"/>
      <c r="Q22696" s="28"/>
      <c r="R22696" s="28"/>
      <c r="S22696" s="25"/>
    </row>
    <row r="22697" spans="2:19" s="16" customFormat="1" outlineLevel="2" x14ac:dyDescent="0.25">
      <c r="B22697" s="16" t="s">
        <v>6000</v>
      </c>
      <c r="C22697" s="16" t="s">
        <v>5447</v>
      </c>
      <c r="D22697" s="16" t="s">
        <v>107</v>
      </c>
      <c r="E22697" s="16" t="s">
        <v>1927</v>
      </c>
      <c r="G22697" s="16" t="s">
        <v>1928</v>
      </c>
      <c r="H22697" s="16" t="s">
        <v>331</v>
      </c>
      <c r="I22697" s="31">
        <v>24664525</v>
      </c>
      <c r="J22697" s="31">
        <v>24664525</v>
      </c>
      <c r="K22697" s="32">
        <f>IFERROR((J22697/I22697),0)</f>
        <v>1</v>
      </c>
      <c r="L22697" s="31"/>
      <c r="M22697" s="31"/>
      <c r="N22697" s="39"/>
      <c r="O22697" s="28"/>
      <c r="P22697" s="28"/>
      <c r="Q22697" s="28"/>
      <c r="R22697" s="28"/>
      <c r="S22697" s="25"/>
    </row>
    <row r="22698" spans="2:19" s="16" customFormat="1" outlineLevel="2" x14ac:dyDescent="0.25">
      <c r="B22698" s="16" t="s">
        <v>6000</v>
      </c>
      <c r="C22698" s="16" t="s">
        <v>5447</v>
      </c>
      <c r="D22698" s="16" t="s">
        <v>107</v>
      </c>
      <c r="E22698" s="16" t="s">
        <v>1927</v>
      </c>
      <c r="G22698" s="16" t="s">
        <v>1928</v>
      </c>
      <c r="H22698" s="16" t="s">
        <v>231</v>
      </c>
      <c r="I22698" s="31">
        <v>102950262</v>
      </c>
      <c r="J22698" s="31">
        <v>102950262</v>
      </c>
      <c r="K22698" s="32">
        <f>IFERROR((J22698/I22698),0)</f>
        <v>1</v>
      </c>
      <c r="L22698" s="31"/>
      <c r="M22698" s="31"/>
      <c r="N22698" s="39"/>
      <c r="O22698" s="28"/>
      <c r="P22698" s="28"/>
      <c r="Q22698" s="28"/>
      <c r="R22698" s="28"/>
      <c r="S22698" s="25"/>
    </row>
    <row r="22699" spans="2:19" s="16" customFormat="1" outlineLevel="2" x14ac:dyDescent="0.25">
      <c r="B22699" s="16" t="s">
        <v>6000</v>
      </c>
      <c r="C22699" s="16" t="s">
        <v>5447</v>
      </c>
      <c r="D22699" s="16" t="s">
        <v>107</v>
      </c>
      <c r="E22699" s="16" t="s">
        <v>1927</v>
      </c>
      <c r="G22699" s="16" t="s">
        <v>1928</v>
      </c>
      <c r="H22699" s="16" t="s">
        <v>155</v>
      </c>
      <c r="I22699" s="31">
        <v>-133382802</v>
      </c>
      <c r="J22699" s="31"/>
      <c r="K22699" s="32">
        <f>IFERROR((J22699/I22699),0)</f>
        <v>0</v>
      </c>
      <c r="L22699" s="31"/>
      <c r="M22699" s="31"/>
      <c r="N22699" s="39"/>
      <c r="O22699" s="28"/>
      <c r="P22699" s="28"/>
      <c r="Q22699" s="28"/>
      <c r="R22699" s="28"/>
      <c r="S22699" s="25"/>
    </row>
    <row r="22700" spans="2:19" s="16" customFormat="1" outlineLevel="1" x14ac:dyDescent="0.25">
      <c r="B22700" s="47" t="s">
        <v>10162</v>
      </c>
      <c r="C22700" s="47" t="str">
        <f>C22699</f>
        <v>ASIGNACIONES DIRECTAS (20% DEL SGR)</v>
      </c>
      <c r="D22700" s="47"/>
      <c r="E22700" s="47" t="str">
        <f>E22699</f>
        <v>25736</v>
      </c>
      <c r="F22700" s="47"/>
      <c r="G22700" s="47" t="str">
        <f>G22699</f>
        <v xml:space="preserve">SESQUILÉ                                          </v>
      </c>
      <c r="H22700" s="47" t="s">
        <v>10655</v>
      </c>
      <c r="I22700" s="51">
        <f>SUBTOTAL(9,I22693:I22699)</f>
        <v>4652866250</v>
      </c>
      <c r="J22700" s="51">
        <f>SUBTOTAL(9,J22693:J22699)</f>
        <v>4729138951.6399994</v>
      </c>
      <c r="K22700" s="49">
        <f>J22700/I22700</f>
        <v>1.0163926271553581</v>
      </c>
      <c r="L22700" s="51">
        <f>SUBTOTAL(9,L22693:L22699)</f>
        <v>432976893</v>
      </c>
      <c r="M22700" s="51">
        <f>SUBTOTAL(9,M22693:M22699)</f>
        <v>609803909.63999999</v>
      </c>
      <c r="N22700" s="50">
        <f>IFERROR((M22700/L22700),"N.A")</f>
        <v>1.4083982759791294</v>
      </c>
      <c r="O22700" s="28"/>
      <c r="P22700" s="28"/>
      <c r="Q22700" s="28"/>
      <c r="R22700" s="28"/>
      <c r="S22700" s="25"/>
    </row>
    <row r="22701" spans="2:19" s="16" customFormat="1" outlineLevel="2" x14ac:dyDescent="0.25">
      <c r="B22701" s="16" t="s">
        <v>6001</v>
      </c>
      <c r="C22701" s="16" t="s">
        <v>5447</v>
      </c>
      <c r="D22701" s="16" t="s">
        <v>107</v>
      </c>
      <c r="E22701" s="16" t="s">
        <v>1930</v>
      </c>
      <c r="G22701" s="16" t="s">
        <v>1931</v>
      </c>
      <c r="H22701" s="16" t="s">
        <v>5452</v>
      </c>
      <c r="I22701" s="31">
        <v>39038</v>
      </c>
      <c r="J22701" s="31">
        <v>39038</v>
      </c>
      <c r="K22701" s="32">
        <f>IFERROR((J22701/I22701),0)</f>
        <v>1</v>
      </c>
      <c r="L22701" s="31"/>
      <c r="M22701" s="31"/>
      <c r="N22701" s="39"/>
      <c r="O22701" s="28"/>
      <c r="P22701" s="28"/>
      <c r="Q22701" s="28"/>
      <c r="R22701" s="28"/>
      <c r="S22701" s="25"/>
    </row>
    <row r="22702" spans="2:19" s="16" customFormat="1" outlineLevel="2" x14ac:dyDescent="0.25">
      <c r="B22702" s="16" t="s">
        <v>6001</v>
      </c>
      <c r="C22702" s="16" t="s">
        <v>5447</v>
      </c>
      <c r="D22702" s="16" t="s">
        <v>107</v>
      </c>
      <c r="E22702" s="16" t="s">
        <v>1930</v>
      </c>
      <c r="G22702" s="16" t="s">
        <v>1931</v>
      </c>
      <c r="H22702" s="16" t="s">
        <v>19</v>
      </c>
      <c r="I22702" s="31">
        <v>260358</v>
      </c>
      <c r="J22702" s="31">
        <v>260358</v>
      </c>
      <c r="K22702" s="32">
        <f>IFERROR((J22702/I22702),0)</f>
        <v>1</v>
      </c>
      <c r="L22702" s="31"/>
      <c r="M22702" s="31"/>
      <c r="N22702" s="39"/>
      <c r="O22702" s="28"/>
      <c r="P22702" s="28"/>
      <c r="Q22702" s="28"/>
      <c r="R22702" s="28"/>
      <c r="S22702" s="25"/>
    </row>
    <row r="22703" spans="2:19" s="16" customFormat="1" outlineLevel="1" x14ac:dyDescent="0.25">
      <c r="B22703" s="47" t="s">
        <v>10163</v>
      </c>
      <c r="C22703" s="47" t="str">
        <f>C22702</f>
        <v>ASIGNACIONES DIRECTAS (20% DEL SGR)</v>
      </c>
      <c r="D22703" s="47"/>
      <c r="E22703" s="47" t="str">
        <f>E22702</f>
        <v>25718</v>
      </c>
      <c r="F22703" s="47"/>
      <c r="G22703" s="47" t="str">
        <f>G22702</f>
        <v xml:space="preserve">SASAIMA                                           </v>
      </c>
      <c r="H22703" s="47" t="s">
        <v>10655</v>
      </c>
      <c r="I22703" s="51">
        <f>SUBTOTAL(9,I22701:I22702)</f>
        <v>299396</v>
      </c>
      <c r="J22703" s="51">
        <f>SUBTOTAL(9,J22701:J22702)</f>
        <v>299396</v>
      </c>
      <c r="K22703" s="49">
        <f>J22703/I22703</f>
        <v>1</v>
      </c>
      <c r="L22703" s="51">
        <f>SUBTOTAL(9,L22701:L22702)</f>
        <v>0</v>
      </c>
      <c r="M22703" s="51">
        <f>SUBTOTAL(9,M22701:M22702)</f>
        <v>0</v>
      </c>
      <c r="N22703" s="50" t="str">
        <f>IFERROR((M22703/L22703),"N.A")</f>
        <v>N.A</v>
      </c>
      <c r="O22703" s="28"/>
      <c r="P22703" s="28"/>
      <c r="Q22703" s="28"/>
      <c r="R22703" s="28"/>
      <c r="S22703" s="25"/>
    </row>
    <row r="22704" spans="2:19" s="16" customFormat="1" outlineLevel="2" x14ac:dyDescent="0.25">
      <c r="B22704" s="16" t="s">
        <v>6002</v>
      </c>
      <c r="C22704" s="16" t="s">
        <v>5447</v>
      </c>
      <c r="D22704" s="16" t="s">
        <v>107</v>
      </c>
      <c r="E22704" s="16" t="s">
        <v>1933</v>
      </c>
      <c r="G22704" s="16" t="s">
        <v>1934</v>
      </c>
      <c r="H22704" s="16" t="s">
        <v>152</v>
      </c>
      <c r="I22704" s="35">
        <v>2144694</v>
      </c>
      <c r="J22704" s="35">
        <v>0</v>
      </c>
      <c r="K22704" s="36">
        <f>IFERROR((J22704/I22704),0)</f>
        <v>0</v>
      </c>
      <c r="L22704" s="35">
        <v>1377525</v>
      </c>
      <c r="M22704" s="35">
        <v>0</v>
      </c>
      <c r="N22704" s="40">
        <f>M22704/L22704</f>
        <v>0</v>
      </c>
      <c r="O22704" s="28"/>
      <c r="P22704" s="28"/>
      <c r="Q22704" s="28"/>
      <c r="R22704" s="28"/>
      <c r="S22704" s="25"/>
    </row>
    <row r="22705" spans="2:19" s="16" customFormat="1" outlineLevel="2" x14ac:dyDescent="0.25">
      <c r="B22705" s="16" t="s">
        <v>6002</v>
      </c>
      <c r="C22705" s="16" t="s">
        <v>5447</v>
      </c>
      <c r="D22705" s="16" t="s">
        <v>107</v>
      </c>
      <c r="E22705" s="16" t="s">
        <v>1933</v>
      </c>
      <c r="G22705" s="16" t="s">
        <v>1934</v>
      </c>
      <c r="H22705" s="16" t="s">
        <v>5452</v>
      </c>
      <c r="I22705" s="31">
        <v>1456737</v>
      </c>
      <c r="J22705" s="31">
        <v>1456737</v>
      </c>
      <c r="K22705" s="32">
        <f>IFERROR((J22705/I22705),0)</f>
        <v>1</v>
      </c>
      <c r="L22705" s="31"/>
      <c r="M22705" s="31"/>
      <c r="N22705" s="39"/>
      <c r="O22705" s="28"/>
      <c r="P22705" s="28"/>
      <c r="Q22705" s="28"/>
      <c r="R22705" s="28"/>
      <c r="S22705" s="25"/>
    </row>
    <row r="22706" spans="2:19" s="16" customFormat="1" outlineLevel="2" x14ac:dyDescent="0.25">
      <c r="B22706" s="16" t="s">
        <v>6002</v>
      </c>
      <c r="C22706" s="16" t="s">
        <v>5447</v>
      </c>
      <c r="D22706" s="16" t="s">
        <v>107</v>
      </c>
      <c r="E22706" s="16" t="s">
        <v>1933</v>
      </c>
      <c r="G22706" s="16" t="s">
        <v>1934</v>
      </c>
      <c r="H22706" s="16" t="s">
        <v>19</v>
      </c>
      <c r="I22706" s="31">
        <v>9572660</v>
      </c>
      <c r="J22706" s="31">
        <v>9572660</v>
      </c>
      <c r="K22706" s="32">
        <f>IFERROR((J22706/I22706),0)</f>
        <v>1</v>
      </c>
      <c r="L22706" s="31"/>
      <c r="M22706" s="31"/>
      <c r="N22706" s="39"/>
      <c r="O22706" s="28"/>
      <c r="P22706" s="28"/>
      <c r="Q22706" s="28"/>
      <c r="R22706" s="28"/>
      <c r="S22706" s="25"/>
    </row>
    <row r="22707" spans="2:19" s="16" customFormat="1" outlineLevel="2" x14ac:dyDescent="0.25">
      <c r="B22707" s="16" t="s">
        <v>6002</v>
      </c>
      <c r="C22707" s="16" t="s">
        <v>5447</v>
      </c>
      <c r="D22707" s="16" t="s">
        <v>107</v>
      </c>
      <c r="E22707" s="16" t="s">
        <v>1933</v>
      </c>
      <c r="G22707" s="16" t="s">
        <v>1934</v>
      </c>
      <c r="H22707" s="16" t="s">
        <v>154</v>
      </c>
      <c r="I22707" s="31">
        <v>13</v>
      </c>
      <c r="J22707" s="31">
        <v>13</v>
      </c>
      <c r="K22707" s="32">
        <f>IFERROR((J22707/I22707),0)</f>
        <v>1</v>
      </c>
      <c r="L22707" s="31"/>
      <c r="M22707" s="31"/>
      <c r="N22707" s="39"/>
      <c r="O22707" s="28"/>
      <c r="P22707" s="28"/>
      <c r="Q22707" s="28"/>
      <c r="R22707" s="28"/>
      <c r="S22707" s="25"/>
    </row>
    <row r="22708" spans="2:19" s="16" customFormat="1" outlineLevel="2" x14ac:dyDescent="0.25">
      <c r="B22708" s="16" t="s">
        <v>6002</v>
      </c>
      <c r="C22708" s="16" t="s">
        <v>5447</v>
      </c>
      <c r="D22708" s="16" t="s">
        <v>107</v>
      </c>
      <c r="E22708" s="16" t="s">
        <v>1933</v>
      </c>
      <c r="G22708" s="16" t="s">
        <v>1934</v>
      </c>
      <c r="H22708" s="16" t="s">
        <v>231</v>
      </c>
      <c r="I22708" s="31">
        <v>324103</v>
      </c>
      <c r="J22708" s="31">
        <v>324103</v>
      </c>
      <c r="K22708" s="32">
        <f>IFERROR((J22708/I22708),0)</f>
        <v>1</v>
      </c>
      <c r="L22708" s="31"/>
      <c r="M22708" s="31"/>
      <c r="N22708" s="39"/>
      <c r="O22708" s="28"/>
      <c r="P22708" s="28"/>
      <c r="Q22708" s="28"/>
      <c r="R22708" s="28"/>
      <c r="S22708" s="25"/>
    </row>
    <row r="22709" spans="2:19" s="16" customFormat="1" outlineLevel="2" x14ac:dyDescent="0.25">
      <c r="B22709" s="16" t="s">
        <v>6002</v>
      </c>
      <c r="C22709" s="16" t="s">
        <v>5447</v>
      </c>
      <c r="D22709" s="16" t="s">
        <v>107</v>
      </c>
      <c r="E22709" s="16" t="s">
        <v>1933</v>
      </c>
      <c r="G22709" s="16" t="s">
        <v>1934</v>
      </c>
      <c r="H22709" s="16" t="s">
        <v>155</v>
      </c>
      <c r="I22709" s="31">
        <v>-428939</v>
      </c>
      <c r="J22709" s="31"/>
      <c r="K22709" s="32">
        <f>IFERROR((J22709/I22709),0)</f>
        <v>0</v>
      </c>
      <c r="L22709" s="31"/>
      <c r="M22709" s="31"/>
      <c r="N22709" s="39"/>
      <c r="O22709" s="28"/>
      <c r="P22709" s="28"/>
      <c r="Q22709" s="28"/>
      <c r="R22709" s="28"/>
      <c r="S22709" s="25"/>
    </row>
    <row r="22710" spans="2:19" s="16" customFormat="1" outlineLevel="1" x14ac:dyDescent="0.25">
      <c r="B22710" s="47" t="s">
        <v>10164</v>
      </c>
      <c r="C22710" s="47" t="str">
        <f>C22709</f>
        <v>ASIGNACIONES DIRECTAS (20% DEL SGR)</v>
      </c>
      <c r="D22710" s="47"/>
      <c r="E22710" s="47" t="str">
        <f>E22709</f>
        <v>25662</v>
      </c>
      <c r="F22710" s="47"/>
      <c r="G22710" s="47" t="str">
        <f>G22709</f>
        <v xml:space="preserve">SAN JUAN DE RÍO SECO                              </v>
      </c>
      <c r="H22710" s="47" t="s">
        <v>10655</v>
      </c>
      <c r="I22710" s="51">
        <f>SUBTOTAL(9,I22704:I22709)</f>
        <v>13069268</v>
      </c>
      <c r="J22710" s="51">
        <f>SUBTOTAL(9,J22704:J22709)</f>
        <v>11353513</v>
      </c>
      <c r="K22710" s="49">
        <f>J22710/I22710</f>
        <v>0.86871835515194884</v>
      </c>
      <c r="L22710" s="51">
        <f>SUBTOTAL(9,L22704:L22709)</f>
        <v>1377525</v>
      </c>
      <c r="M22710" s="51">
        <f>SUBTOTAL(9,M22704:M22709)</f>
        <v>0</v>
      </c>
      <c r="N22710" s="50">
        <f>IFERROR((M22710/L22710),"N.A")</f>
        <v>0</v>
      </c>
      <c r="O22710" s="28"/>
      <c r="P22710" s="28"/>
      <c r="Q22710" s="28"/>
      <c r="R22710" s="28"/>
      <c r="S22710" s="25"/>
    </row>
    <row r="22711" spans="2:19" s="16" customFormat="1" outlineLevel="2" x14ac:dyDescent="0.25">
      <c r="B22711" s="16" t="s">
        <v>6003</v>
      </c>
      <c r="C22711" s="16" t="s">
        <v>5447</v>
      </c>
      <c r="D22711" s="16" t="s">
        <v>107</v>
      </c>
      <c r="E22711" s="16" t="s">
        <v>1936</v>
      </c>
      <c r="G22711" s="16" t="s">
        <v>393</v>
      </c>
      <c r="H22711" s="16" t="s">
        <v>152</v>
      </c>
      <c r="I22711" s="35">
        <v>1639397</v>
      </c>
      <c r="J22711" s="35">
        <v>1665.2</v>
      </c>
      <c r="K22711" s="36">
        <f>IFERROR((J22711/I22711),0)</f>
        <v>1.0157393236659576E-3</v>
      </c>
      <c r="L22711" s="35">
        <v>1050798</v>
      </c>
      <c r="M22711" s="35">
        <v>1665.2</v>
      </c>
      <c r="N22711" s="40">
        <f>M22711/L22711</f>
        <v>1.5847003896086594E-3</v>
      </c>
      <c r="O22711" s="28"/>
      <c r="P22711" s="28"/>
      <c r="Q22711" s="28"/>
      <c r="R22711" s="28"/>
      <c r="S22711" s="25"/>
    </row>
    <row r="22712" spans="2:19" s="16" customFormat="1" outlineLevel="2" x14ac:dyDescent="0.25">
      <c r="B22712" s="16" t="s">
        <v>6003</v>
      </c>
      <c r="C22712" s="16" t="s">
        <v>5447</v>
      </c>
      <c r="D22712" s="16" t="s">
        <v>107</v>
      </c>
      <c r="E22712" s="16" t="s">
        <v>1936</v>
      </c>
      <c r="G22712" s="16" t="s">
        <v>393</v>
      </c>
      <c r="H22712" s="16" t="s">
        <v>5452</v>
      </c>
      <c r="I22712" s="31">
        <v>1399306</v>
      </c>
      <c r="J22712" s="31">
        <v>1399306</v>
      </c>
      <c r="K22712" s="32">
        <f>IFERROR((J22712/I22712),0)</f>
        <v>1</v>
      </c>
      <c r="L22712" s="31"/>
      <c r="M22712" s="31"/>
      <c r="N22712" s="39"/>
      <c r="O22712" s="28"/>
      <c r="P22712" s="28"/>
      <c r="Q22712" s="28"/>
      <c r="R22712" s="28"/>
      <c r="S22712" s="25"/>
    </row>
    <row r="22713" spans="2:19" s="16" customFormat="1" outlineLevel="2" x14ac:dyDescent="0.25">
      <c r="B22713" s="16" t="s">
        <v>6003</v>
      </c>
      <c r="C22713" s="16" t="s">
        <v>5447</v>
      </c>
      <c r="D22713" s="16" t="s">
        <v>107</v>
      </c>
      <c r="E22713" s="16" t="s">
        <v>1936</v>
      </c>
      <c r="G22713" s="16" t="s">
        <v>393</v>
      </c>
      <c r="H22713" s="16" t="s">
        <v>19</v>
      </c>
      <c r="I22713" s="31">
        <v>9153737</v>
      </c>
      <c r="J22713" s="31">
        <v>9153737</v>
      </c>
      <c r="K22713" s="32">
        <f>IFERROR((J22713/I22713),0)</f>
        <v>1</v>
      </c>
      <c r="L22713" s="31"/>
      <c r="M22713" s="31"/>
      <c r="N22713" s="39"/>
      <c r="O22713" s="28"/>
      <c r="P22713" s="28"/>
      <c r="Q22713" s="28"/>
      <c r="R22713" s="28"/>
      <c r="S22713" s="25"/>
    </row>
    <row r="22714" spans="2:19" s="16" customFormat="1" outlineLevel="2" x14ac:dyDescent="0.25">
      <c r="B22714" s="16" t="s">
        <v>6003</v>
      </c>
      <c r="C22714" s="16" t="s">
        <v>5447</v>
      </c>
      <c r="D22714" s="16" t="s">
        <v>107</v>
      </c>
      <c r="E22714" s="16" t="s">
        <v>1936</v>
      </c>
      <c r="G22714" s="16" t="s">
        <v>393</v>
      </c>
      <c r="H22714" s="16" t="s">
        <v>154</v>
      </c>
      <c r="I22714" s="31">
        <v>10</v>
      </c>
      <c r="J22714" s="31">
        <v>10</v>
      </c>
      <c r="K22714" s="32">
        <f>IFERROR((J22714/I22714),0)</f>
        <v>1</v>
      </c>
      <c r="L22714" s="31"/>
      <c r="M22714" s="31"/>
      <c r="N22714" s="39"/>
      <c r="O22714" s="28"/>
      <c r="P22714" s="28"/>
      <c r="Q22714" s="28"/>
      <c r="R22714" s="28"/>
      <c r="S22714" s="25"/>
    </row>
    <row r="22715" spans="2:19" s="16" customFormat="1" outlineLevel="2" x14ac:dyDescent="0.25">
      <c r="B22715" s="16" t="s">
        <v>6003</v>
      </c>
      <c r="C22715" s="16" t="s">
        <v>5447</v>
      </c>
      <c r="D22715" s="16" t="s">
        <v>107</v>
      </c>
      <c r="E22715" s="16" t="s">
        <v>1936</v>
      </c>
      <c r="G22715" s="16" t="s">
        <v>393</v>
      </c>
      <c r="H22715" s="16" t="s">
        <v>231</v>
      </c>
      <c r="I22715" s="31">
        <v>246723</v>
      </c>
      <c r="J22715" s="31">
        <v>246723</v>
      </c>
      <c r="K22715" s="32">
        <f>IFERROR((J22715/I22715),0)</f>
        <v>1</v>
      </c>
      <c r="L22715" s="31"/>
      <c r="M22715" s="31"/>
      <c r="N22715" s="39"/>
      <c r="O22715" s="28"/>
      <c r="P22715" s="28"/>
      <c r="Q22715" s="28"/>
      <c r="R22715" s="28"/>
      <c r="S22715" s="25"/>
    </row>
    <row r="22716" spans="2:19" s="16" customFormat="1" outlineLevel="2" x14ac:dyDescent="0.25">
      <c r="B22716" s="16" t="s">
        <v>6003</v>
      </c>
      <c r="C22716" s="16" t="s">
        <v>5447</v>
      </c>
      <c r="D22716" s="16" t="s">
        <v>107</v>
      </c>
      <c r="E22716" s="16" t="s">
        <v>1936</v>
      </c>
      <c r="G22716" s="16" t="s">
        <v>393</v>
      </c>
      <c r="H22716" s="16" t="s">
        <v>155</v>
      </c>
      <c r="I22716" s="31">
        <v>-327879</v>
      </c>
      <c r="J22716" s="31"/>
      <c r="K22716" s="32">
        <f>IFERROR((J22716/I22716),0)</f>
        <v>0</v>
      </c>
      <c r="L22716" s="31"/>
      <c r="M22716" s="31"/>
      <c r="N22716" s="39"/>
      <c r="O22716" s="28"/>
      <c r="P22716" s="28"/>
      <c r="Q22716" s="28"/>
      <c r="R22716" s="28"/>
      <c r="S22716" s="25"/>
    </row>
    <row r="22717" spans="2:19" s="16" customFormat="1" outlineLevel="1" x14ac:dyDescent="0.25">
      <c r="B22717" s="47" t="s">
        <v>10165</v>
      </c>
      <c r="C22717" s="47" t="str">
        <f>C22716</f>
        <v>ASIGNACIONES DIRECTAS (20% DEL SGR)</v>
      </c>
      <c r="D22717" s="47"/>
      <c r="E22717" s="47" t="str">
        <f>E22716</f>
        <v>25658</v>
      </c>
      <c r="F22717" s="47"/>
      <c r="G22717" s="47" t="str">
        <f>G22716</f>
        <v xml:space="preserve">SAN FRANCISCO                                     </v>
      </c>
      <c r="H22717" s="47" t="s">
        <v>10655</v>
      </c>
      <c r="I22717" s="51">
        <f>SUBTOTAL(9,I22711:I22716)</f>
        <v>12111294</v>
      </c>
      <c r="J22717" s="51">
        <f>SUBTOTAL(9,J22711:J22716)</f>
        <v>10801441.199999999</v>
      </c>
      <c r="K22717" s="49">
        <f>J22717/I22717</f>
        <v>0.89184864969837241</v>
      </c>
      <c r="L22717" s="51">
        <f>SUBTOTAL(9,L22711:L22716)</f>
        <v>1050798</v>
      </c>
      <c r="M22717" s="51">
        <f>SUBTOTAL(9,M22711:M22716)</f>
        <v>1665.2</v>
      </c>
      <c r="N22717" s="50">
        <f>IFERROR((M22717/L22717),"N.A")</f>
        <v>1.5847003896086594E-3</v>
      </c>
      <c r="O22717" s="28"/>
      <c r="P22717" s="28"/>
      <c r="Q22717" s="28"/>
      <c r="R22717" s="28"/>
      <c r="S22717" s="25"/>
    </row>
    <row r="22718" spans="2:19" s="16" customFormat="1" outlineLevel="2" x14ac:dyDescent="0.25">
      <c r="B22718" s="16" t="s">
        <v>6004</v>
      </c>
      <c r="C22718" s="16" t="s">
        <v>5447</v>
      </c>
      <c r="D22718" s="16" t="s">
        <v>107</v>
      </c>
      <c r="E22718" s="16" t="s">
        <v>1938</v>
      </c>
      <c r="G22718" s="16" t="s">
        <v>1147</v>
      </c>
      <c r="H22718" s="16" t="s">
        <v>152</v>
      </c>
      <c r="I22718" s="35">
        <v>1379557</v>
      </c>
      <c r="J22718" s="35">
        <v>71540.55</v>
      </c>
      <c r="K22718" s="36">
        <f>IFERROR((J22718/I22718),0)</f>
        <v>5.1857625310153914E-2</v>
      </c>
      <c r="L22718" s="35">
        <v>905863</v>
      </c>
      <c r="M22718" s="35">
        <v>71540.55</v>
      </c>
      <c r="N22718" s="40">
        <f>M22718/L22718</f>
        <v>7.8975021609227883E-2</v>
      </c>
      <c r="O22718" s="28"/>
      <c r="P22718" s="28"/>
      <c r="Q22718" s="28"/>
      <c r="R22718" s="28"/>
      <c r="S22718" s="25"/>
    </row>
    <row r="22719" spans="2:19" s="16" customFormat="1" outlineLevel="2" x14ac:dyDescent="0.25">
      <c r="B22719" s="16" t="s">
        <v>6004</v>
      </c>
      <c r="C22719" s="16" t="s">
        <v>5447</v>
      </c>
      <c r="D22719" s="16" t="s">
        <v>107</v>
      </c>
      <c r="E22719" s="16" t="s">
        <v>1938</v>
      </c>
      <c r="G22719" s="16" t="s">
        <v>1147</v>
      </c>
      <c r="H22719" s="16" t="s">
        <v>5452</v>
      </c>
      <c r="I22719" s="31">
        <v>1536726</v>
      </c>
      <c r="J22719" s="31">
        <v>1536726</v>
      </c>
      <c r="K22719" s="32">
        <f>IFERROR((J22719/I22719),0)</f>
        <v>1</v>
      </c>
      <c r="L22719" s="31"/>
      <c r="M22719" s="31"/>
      <c r="N22719" s="39"/>
      <c r="O22719" s="28"/>
      <c r="P22719" s="28"/>
      <c r="Q22719" s="28"/>
      <c r="R22719" s="28"/>
      <c r="S22719" s="25"/>
    </row>
    <row r="22720" spans="2:19" s="16" customFormat="1" outlineLevel="2" x14ac:dyDescent="0.25">
      <c r="B22720" s="16" t="s">
        <v>6004</v>
      </c>
      <c r="C22720" s="16" t="s">
        <v>5447</v>
      </c>
      <c r="D22720" s="16" t="s">
        <v>107</v>
      </c>
      <c r="E22720" s="16" t="s">
        <v>1938</v>
      </c>
      <c r="G22720" s="16" t="s">
        <v>1147</v>
      </c>
      <c r="H22720" s="16" t="s">
        <v>19</v>
      </c>
      <c r="I22720" s="31">
        <v>11157412</v>
      </c>
      <c r="J22720" s="31">
        <v>11157412</v>
      </c>
      <c r="K22720" s="32">
        <f>IFERROR((J22720/I22720),0)</f>
        <v>1</v>
      </c>
      <c r="L22720" s="31"/>
      <c r="M22720" s="31"/>
      <c r="N22720" s="39"/>
      <c r="O22720" s="28"/>
      <c r="P22720" s="28"/>
      <c r="Q22720" s="28"/>
      <c r="R22720" s="28"/>
      <c r="S22720" s="25"/>
    </row>
    <row r="22721" spans="2:19" s="16" customFormat="1" outlineLevel="2" x14ac:dyDescent="0.25">
      <c r="B22721" s="16" t="s">
        <v>6004</v>
      </c>
      <c r="C22721" s="16" t="s">
        <v>5447</v>
      </c>
      <c r="D22721" s="16" t="s">
        <v>107</v>
      </c>
      <c r="E22721" s="16" t="s">
        <v>1938</v>
      </c>
      <c r="G22721" s="16" t="s">
        <v>1147</v>
      </c>
      <c r="H22721" s="16" t="s">
        <v>154</v>
      </c>
      <c r="I22721" s="31">
        <v>9</v>
      </c>
      <c r="J22721" s="31">
        <v>9</v>
      </c>
      <c r="K22721" s="32">
        <f>IFERROR((J22721/I22721),0)</f>
        <v>1</v>
      </c>
      <c r="L22721" s="31"/>
      <c r="M22721" s="31"/>
      <c r="N22721" s="39"/>
      <c r="O22721" s="28"/>
      <c r="P22721" s="28"/>
      <c r="Q22721" s="28"/>
      <c r="R22721" s="28"/>
      <c r="S22721" s="25"/>
    </row>
    <row r="22722" spans="2:19" s="16" customFormat="1" outlineLevel="2" x14ac:dyDescent="0.25">
      <c r="B22722" s="16" t="s">
        <v>6004</v>
      </c>
      <c r="C22722" s="16" t="s">
        <v>5447</v>
      </c>
      <c r="D22722" s="16" t="s">
        <v>107</v>
      </c>
      <c r="E22722" s="16" t="s">
        <v>1938</v>
      </c>
      <c r="G22722" s="16" t="s">
        <v>1147</v>
      </c>
      <c r="H22722" s="16" t="s">
        <v>231</v>
      </c>
      <c r="I22722" s="31">
        <v>217752</v>
      </c>
      <c r="J22722" s="31">
        <v>217752</v>
      </c>
      <c r="K22722" s="32">
        <f>IFERROR((J22722/I22722),0)</f>
        <v>1</v>
      </c>
      <c r="L22722" s="31"/>
      <c r="M22722" s="31"/>
      <c r="N22722" s="39"/>
      <c r="O22722" s="28"/>
      <c r="P22722" s="28"/>
      <c r="Q22722" s="28"/>
      <c r="R22722" s="28"/>
      <c r="S22722" s="25"/>
    </row>
    <row r="22723" spans="2:19" s="16" customFormat="1" outlineLevel="2" x14ac:dyDescent="0.25">
      <c r="B22723" s="16" t="s">
        <v>6004</v>
      </c>
      <c r="C22723" s="16" t="s">
        <v>5447</v>
      </c>
      <c r="D22723" s="16" t="s">
        <v>107</v>
      </c>
      <c r="E22723" s="16" t="s">
        <v>1938</v>
      </c>
      <c r="G22723" s="16" t="s">
        <v>1147</v>
      </c>
      <c r="H22723" s="16" t="s">
        <v>155</v>
      </c>
      <c r="I22723" s="31">
        <v>-275911</v>
      </c>
      <c r="J22723" s="31"/>
      <c r="K22723" s="32">
        <f>IFERROR((J22723/I22723),0)</f>
        <v>0</v>
      </c>
      <c r="L22723" s="31"/>
      <c r="M22723" s="31"/>
      <c r="N22723" s="39"/>
      <c r="O22723" s="28"/>
      <c r="P22723" s="28"/>
      <c r="Q22723" s="28"/>
      <c r="R22723" s="28"/>
      <c r="S22723" s="25"/>
    </row>
    <row r="22724" spans="2:19" s="16" customFormat="1" outlineLevel="1" x14ac:dyDescent="0.25">
      <c r="B22724" s="47" t="s">
        <v>10166</v>
      </c>
      <c r="C22724" s="47" t="str">
        <f>C22723</f>
        <v>ASIGNACIONES DIRECTAS (20% DEL SGR)</v>
      </c>
      <c r="D22724" s="47"/>
      <c r="E22724" s="47" t="str">
        <f>E22723</f>
        <v>25653</v>
      </c>
      <c r="F22724" s="47"/>
      <c r="G22724" s="47" t="str">
        <f>G22723</f>
        <v xml:space="preserve">SAN CAYETANO                                      </v>
      </c>
      <c r="H22724" s="47" t="s">
        <v>10655</v>
      </c>
      <c r="I22724" s="51">
        <f>SUBTOTAL(9,I22718:I22723)</f>
        <v>14015545</v>
      </c>
      <c r="J22724" s="51">
        <f>SUBTOTAL(9,J22718:J22723)</f>
        <v>12983439.550000001</v>
      </c>
      <c r="K22724" s="49">
        <f>J22724/I22724</f>
        <v>0.92635994889959694</v>
      </c>
      <c r="L22724" s="51">
        <f>SUBTOTAL(9,L22718:L22723)</f>
        <v>905863</v>
      </c>
      <c r="M22724" s="51">
        <f>SUBTOTAL(9,M22718:M22723)</f>
        <v>71540.55</v>
      </c>
      <c r="N22724" s="50">
        <f>IFERROR((M22724/L22724),"N.A")</f>
        <v>7.8975021609227883E-2</v>
      </c>
      <c r="O22724" s="28"/>
      <c r="P22724" s="28"/>
      <c r="Q22724" s="28"/>
      <c r="R22724" s="28"/>
      <c r="S22724" s="25"/>
    </row>
    <row r="22725" spans="2:19" s="16" customFormat="1" outlineLevel="2" x14ac:dyDescent="0.25">
      <c r="B22725" s="16" t="s">
        <v>6005</v>
      </c>
      <c r="C22725" s="16" t="s">
        <v>5447</v>
      </c>
      <c r="D22725" s="16" t="s">
        <v>107</v>
      </c>
      <c r="E22725" s="16" t="s">
        <v>1940</v>
      </c>
      <c r="G22725" s="16" t="s">
        <v>1272</v>
      </c>
      <c r="H22725" s="16" t="s">
        <v>5452</v>
      </c>
      <c r="I22725" s="31">
        <v>16185295</v>
      </c>
      <c r="J22725" s="31">
        <v>16185295</v>
      </c>
      <c r="K22725" s="32">
        <f>IFERROR((J22725/I22725),0)</f>
        <v>1</v>
      </c>
      <c r="L22725" s="31"/>
      <c r="M22725" s="31"/>
      <c r="N22725" s="39"/>
      <c r="O22725" s="28"/>
      <c r="P22725" s="28"/>
      <c r="Q22725" s="28"/>
      <c r="R22725" s="28"/>
      <c r="S22725" s="25"/>
    </row>
    <row r="22726" spans="2:19" s="16" customFormat="1" outlineLevel="2" x14ac:dyDescent="0.25">
      <c r="B22726" s="16" t="s">
        <v>6005</v>
      </c>
      <c r="C22726" s="16" t="s">
        <v>5447</v>
      </c>
      <c r="D22726" s="16" t="s">
        <v>107</v>
      </c>
      <c r="E22726" s="16" t="s">
        <v>1940</v>
      </c>
      <c r="G22726" s="16" t="s">
        <v>1272</v>
      </c>
      <c r="H22726" s="16" t="s">
        <v>19</v>
      </c>
      <c r="I22726" s="31">
        <v>179594</v>
      </c>
      <c r="J22726" s="31">
        <v>179594</v>
      </c>
      <c r="K22726" s="32">
        <f>IFERROR((J22726/I22726),0)</f>
        <v>1</v>
      </c>
      <c r="L22726" s="31"/>
      <c r="M22726" s="31"/>
      <c r="N22726" s="39"/>
      <c r="O22726" s="28"/>
      <c r="P22726" s="28"/>
      <c r="Q22726" s="28"/>
      <c r="R22726" s="28"/>
      <c r="S22726" s="25"/>
    </row>
    <row r="22727" spans="2:19" s="16" customFormat="1" outlineLevel="2" x14ac:dyDescent="0.25">
      <c r="B22727" s="16" t="s">
        <v>6005</v>
      </c>
      <c r="C22727" s="16" t="s">
        <v>5447</v>
      </c>
      <c r="D22727" s="16" t="s">
        <v>107</v>
      </c>
      <c r="E22727" s="16" t="s">
        <v>1940</v>
      </c>
      <c r="G22727" s="16" t="s">
        <v>1272</v>
      </c>
      <c r="H22727" s="16" t="s">
        <v>5479</v>
      </c>
      <c r="I22727" s="31">
        <v>108570883</v>
      </c>
      <c r="J22727" s="31">
        <v>108570883</v>
      </c>
      <c r="K22727" s="32">
        <f>IFERROR((J22727/I22727),0)</f>
        <v>1</v>
      </c>
      <c r="L22727" s="31"/>
      <c r="M22727" s="31"/>
      <c r="N22727" s="39"/>
      <c r="O22727" s="28"/>
      <c r="P22727" s="28"/>
      <c r="Q22727" s="28"/>
      <c r="R22727" s="28"/>
      <c r="S22727" s="25"/>
    </row>
    <row r="22728" spans="2:19" s="16" customFormat="1" outlineLevel="1" x14ac:dyDescent="0.25">
      <c r="B22728" s="47" t="s">
        <v>10167</v>
      </c>
      <c r="C22728" s="47" t="str">
        <f>C22727</f>
        <v>ASIGNACIONES DIRECTAS (20% DEL SGR)</v>
      </c>
      <c r="D22728" s="47"/>
      <c r="E22728" s="47" t="str">
        <f>E22727</f>
        <v>25649</v>
      </c>
      <c r="F22728" s="47"/>
      <c r="G22728" s="47" t="str">
        <f>G22727</f>
        <v xml:space="preserve">SAN BERNARDO                                      </v>
      </c>
      <c r="H22728" s="47" t="s">
        <v>10655</v>
      </c>
      <c r="I22728" s="51">
        <f>SUBTOTAL(9,I22725:I22727)</f>
        <v>124935772</v>
      </c>
      <c r="J22728" s="51">
        <f>SUBTOTAL(9,J22725:J22727)</f>
        <v>124935772</v>
      </c>
      <c r="K22728" s="49">
        <f>J22728/I22728</f>
        <v>1</v>
      </c>
      <c r="L22728" s="51">
        <f>SUBTOTAL(9,L22725:L22727)</f>
        <v>0</v>
      </c>
      <c r="M22728" s="51">
        <f>SUBTOTAL(9,M22725:M22727)</f>
        <v>0</v>
      </c>
      <c r="N22728" s="50" t="str">
        <f>IFERROR((M22728/L22728),"N.A")</f>
        <v>N.A</v>
      </c>
      <c r="O22728" s="28"/>
      <c r="P22728" s="28"/>
      <c r="Q22728" s="28"/>
      <c r="R22728" s="28"/>
      <c r="S22728" s="25"/>
    </row>
    <row r="22729" spans="2:19" s="16" customFormat="1" outlineLevel="2" x14ac:dyDescent="0.25">
      <c r="B22729" s="16" t="s">
        <v>6006</v>
      </c>
      <c r="C22729" s="16" t="s">
        <v>5447</v>
      </c>
      <c r="D22729" s="16" t="s">
        <v>107</v>
      </c>
      <c r="E22729" s="16" t="s">
        <v>1942</v>
      </c>
      <c r="G22729" s="16" t="s">
        <v>1943</v>
      </c>
      <c r="H22729" s="16" t="s">
        <v>5452</v>
      </c>
      <c r="I22729" s="31">
        <v>6304090</v>
      </c>
      <c r="J22729" s="31">
        <v>6304090</v>
      </c>
      <c r="K22729" s="32">
        <f>IFERROR((J22729/I22729),0)</f>
        <v>1</v>
      </c>
      <c r="L22729" s="31"/>
      <c r="M22729" s="31"/>
      <c r="N22729" s="39"/>
      <c r="O22729" s="28"/>
      <c r="P22729" s="28"/>
      <c r="Q22729" s="28"/>
      <c r="R22729" s="28"/>
      <c r="S22729" s="25"/>
    </row>
    <row r="22730" spans="2:19" s="16" customFormat="1" outlineLevel="2" x14ac:dyDescent="0.25">
      <c r="B22730" s="16" t="s">
        <v>6006</v>
      </c>
      <c r="C22730" s="16" t="s">
        <v>5447</v>
      </c>
      <c r="D22730" s="16" t="s">
        <v>107</v>
      </c>
      <c r="E22730" s="16" t="s">
        <v>1942</v>
      </c>
      <c r="G22730" s="16" t="s">
        <v>1943</v>
      </c>
      <c r="H22730" s="16" t="s">
        <v>19</v>
      </c>
      <c r="I22730" s="31">
        <v>42168025</v>
      </c>
      <c r="J22730" s="31">
        <v>42168025</v>
      </c>
      <c r="K22730" s="32">
        <f>IFERROR((J22730/I22730),0)</f>
        <v>1</v>
      </c>
      <c r="L22730" s="31"/>
      <c r="M22730" s="31"/>
      <c r="N22730" s="39"/>
      <c r="O22730" s="28"/>
      <c r="P22730" s="28"/>
      <c r="Q22730" s="28"/>
      <c r="R22730" s="28"/>
      <c r="S22730" s="25"/>
    </row>
    <row r="22731" spans="2:19" s="16" customFormat="1" outlineLevel="1" x14ac:dyDescent="0.25">
      <c r="B22731" s="47" t="s">
        <v>10168</v>
      </c>
      <c r="C22731" s="47" t="str">
        <f>C22730</f>
        <v>ASIGNACIONES DIRECTAS (20% DEL SGR)</v>
      </c>
      <c r="D22731" s="47"/>
      <c r="E22731" s="47" t="str">
        <f>E22730</f>
        <v>25645</v>
      </c>
      <c r="F22731" s="47"/>
      <c r="G22731" s="47" t="str">
        <f>G22730</f>
        <v xml:space="preserve">SAN ANTONIO DEL TEQUENDAMA                        </v>
      </c>
      <c r="H22731" s="47" t="s">
        <v>10655</v>
      </c>
      <c r="I22731" s="51">
        <f>SUBTOTAL(9,I22729:I22730)</f>
        <v>48472115</v>
      </c>
      <c r="J22731" s="51">
        <f>SUBTOTAL(9,J22729:J22730)</f>
        <v>48472115</v>
      </c>
      <c r="K22731" s="49">
        <f>J22731/I22731</f>
        <v>1</v>
      </c>
      <c r="L22731" s="51">
        <f>SUBTOTAL(9,L22729:L22730)</f>
        <v>0</v>
      </c>
      <c r="M22731" s="51">
        <f>SUBTOTAL(9,M22729:M22730)</f>
        <v>0</v>
      </c>
      <c r="N22731" s="50" t="str">
        <f>IFERROR((M22731/L22731),"N.A")</f>
        <v>N.A</v>
      </c>
      <c r="O22731" s="28"/>
      <c r="P22731" s="28"/>
      <c r="Q22731" s="28"/>
      <c r="R22731" s="28"/>
      <c r="S22731" s="25"/>
    </row>
    <row r="22732" spans="2:19" s="16" customFormat="1" outlineLevel="2" x14ac:dyDescent="0.25">
      <c r="B22732" s="16" t="s">
        <v>6007</v>
      </c>
      <c r="C22732" s="16" t="s">
        <v>5447</v>
      </c>
      <c r="D22732" s="16" t="s">
        <v>107</v>
      </c>
      <c r="E22732" s="16" t="s">
        <v>1945</v>
      </c>
      <c r="G22732" s="16" t="s">
        <v>1284</v>
      </c>
      <c r="H22732" s="16" t="s">
        <v>152</v>
      </c>
      <c r="I22732" s="35">
        <v>11877532</v>
      </c>
      <c r="J22732" s="35">
        <v>4103380.5900000003</v>
      </c>
      <c r="K22732" s="36">
        <f>IFERROR((J22732/I22732),0)</f>
        <v>0.34547417679026249</v>
      </c>
      <c r="L22732" s="35">
        <v>7756237</v>
      </c>
      <c r="M22732" s="35">
        <v>4103380.5900000003</v>
      </c>
      <c r="N22732" s="40">
        <f>M22732/L22732</f>
        <v>0.52904270331089676</v>
      </c>
      <c r="O22732" s="28"/>
      <c r="P22732" s="28"/>
      <c r="Q22732" s="28"/>
      <c r="R22732" s="28"/>
      <c r="S22732" s="25"/>
    </row>
    <row r="22733" spans="2:19" s="16" customFormat="1" outlineLevel="2" x14ac:dyDescent="0.25">
      <c r="B22733" s="16" t="s">
        <v>6007</v>
      </c>
      <c r="C22733" s="16" t="s">
        <v>5447</v>
      </c>
      <c r="D22733" s="16" t="s">
        <v>107</v>
      </c>
      <c r="E22733" s="16" t="s">
        <v>1945</v>
      </c>
      <c r="G22733" s="16" t="s">
        <v>1284</v>
      </c>
      <c r="H22733" s="16" t="s">
        <v>5452</v>
      </c>
      <c r="I22733" s="31">
        <v>3179464</v>
      </c>
      <c r="J22733" s="31">
        <v>3179464</v>
      </c>
      <c r="K22733" s="32">
        <f>IFERROR((J22733/I22733),0)</f>
        <v>1</v>
      </c>
      <c r="L22733" s="31"/>
      <c r="M22733" s="31"/>
      <c r="N22733" s="39"/>
      <c r="O22733" s="28"/>
      <c r="P22733" s="28"/>
      <c r="Q22733" s="28"/>
      <c r="R22733" s="28"/>
      <c r="S22733" s="25"/>
    </row>
    <row r="22734" spans="2:19" s="16" customFormat="1" outlineLevel="2" x14ac:dyDescent="0.25">
      <c r="B22734" s="16" t="s">
        <v>6007</v>
      </c>
      <c r="C22734" s="16" t="s">
        <v>5447</v>
      </c>
      <c r="D22734" s="16" t="s">
        <v>107</v>
      </c>
      <c r="E22734" s="16" t="s">
        <v>1945</v>
      </c>
      <c r="G22734" s="16" t="s">
        <v>1284</v>
      </c>
      <c r="H22734" s="16" t="s">
        <v>19</v>
      </c>
      <c r="I22734" s="31">
        <v>23119089</v>
      </c>
      <c r="J22734" s="31">
        <v>23119089</v>
      </c>
      <c r="K22734" s="32">
        <f>IFERROR((J22734/I22734),0)</f>
        <v>1</v>
      </c>
      <c r="L22734" s="31"/>
      <c r="M22734" s="31"/>
      <c r="N22734" s="39"/>
      <c r="O22734" s="28"/>
      <c r="P22734" s="28"/>
      <c r="Q22734" s="28"/>
      <c r="R22734" s="28"/>
      <c r="S22734" s="25"/>
    </row>
    <row r="22735" spans="2:19" s="16" customFormat="1" outlineLevel="2" x14ac:dyDescent="0.25">
      <c r="B22735" s="16" t="s">
        <v>6007</v>
      </c>
      <c r="C22735" s="16" t="s">
        <v>5447</v>
      </c>
      <c r="D22735" s="16" t="s">
        <v>107</v>
      </c>
      <c r="E22735" s="16" t="s">
        <v>1945</v>
      </c>
      <c r="G22735" s="16" t="s">
        <v>1284</v>
      </c>
      <c r="H22735" s="16" t="s">
        <v>154</v>
      </c>
      <c r="I22735" s="31">
        <v>73</v>
      </c>
      <c r="J22735" s="31">
        <v>73</v>
      </c>
      <c r="K22735" s="32">
        <f>IFERROR((J22735/I22735),0)</f>
        <v>1</v>
      </c>
      <c r="L22735" s="31"/>
      <c r="M22735" s="31"/>
      <c r="N22735" s="39"/>
      <c r="O22735" s="28"/>
      <c r="P22735" s="28"/>
      <c r="Q22735" s="28"/>
      <c r="R22735" s="28"/>
      <c r="S22735" s="25"/>
    </row>
    <row r="22736" spans="2:19" s="16" customFormat="1" outlineLevel="2" x14ac:dyDescent="0.25">
      <c r="B22736" s="16" t="s">
        <v>6007</v>
      </c>
      <c r="C22736" s="16" t="s">
        <v>5447</v>
      </c>
      <c r="D22736" s="16" t="s">
        <v>109</v>
      </c>
      <c r="E22736" s="16" t="s">
        <v>1945</v>
      </c>
      <c r="G22736" s="16" t="s">
        <v>1284</v>
      </c>
      <c r="H22736" s="16" t="s">
        <v>4491</v>
      </c>
      <c r="I22736" s="31">
        <v>1567535</v>
      </c>
      <c r="J22736" s="31">
        <v>1567535</v>
      </c>
      <c r="K22736" s="32">
        <f>IFERROR((J22736/I22736),0)</f>
        <v>1</v>
      </c>
      <c r="L22736" s="31"/>
      <c r="M22736" s="31"/>
      <c r="N22736" s="39"/>
      <c r="O22736" s="28"/>
      <c r="P22736" s="28"/>
      <c r="Q22736" s="28"/>
      <c r="R22736" s="28"/>
      <c r="S22736" s="25"/>
    </row>
    <row r="22737" spans="2:19" s="16" customFormat="1" outlineLevel="2" x14ac:dyDescent="0.25">
      <c r="B22737" s="16" t="s">
        <v>6007</v>
      </c>
      <c r="C22737" s="16" t="s">
        <v>5447</v>
      </c>
      <c r="D22737" s="16" t="s">
        <v>107</v>
      </c>
      <c r="E22737" s="16" t="s">
        <v>1945</v>
      </c>
      <c r="G22737" s="16" t="s">
        <v>1284</v>
      </c>
      <c r="H22737" s="16" t="s">
        <v>231</v>
      </c>
      <c r="I22737" s="31">
        <v>1854637</v>
      </c>
      <c r="J22737" s="31">
        <v>1854637</v>
      </c>
      <c r="K22737" s="32">
        <f>IFERROR((J22737/I22737),0)</f>
        <v>1</v>
      </c>
      <c r="L22737" s="31"/>
      <c r="M22737" s="31"/>
      <c r="N22737" s="39"/>
      <c r="O22737" s="28"/>
      <c r="P22737" s="28"/>
      <c r="Q22737" s="28"/>
      <c r="R22737" s="28"/>
      <c r="S22737" s="25"/>
    </row>
    <row r="22738" spans="2:19" s="16" customFormat="1" outlineLevel="2" x14ac:dyDescent="0.25">
      <c r="B22738" s="16" t="s">
        <v>6007</v>
      </c>
      <c r="C22738" s="16" t="s">
        <v>5447</v>
      </c>
      <c r="D22738" s="16" t="s">
        <v>107</v>
      </c>
      <c r="E22738" s="16" t="s">
        <v>1945</v>
      </c>
      <c r="G22738" s="16" t="s">
        <v>1284</v>
      </c>
      <c r="H22738" s="16" t="s">
        <v>155</v>
      </c>
      <c r="I22738" s="31">
        <v>-2375506</v>
      </c>
      <c r="J22738" s="31"/>
      <c r="K22738" s="32">
        <f>IFERROR((J22738/I22738),0)</f>
        <v>0</v>
      </c>
      <c r="L22738" s="31"/>
      <c r="M22738" s="31"/>
      <c r="N22738" s="39"/>
      <c r="O22738" s="28"/>
      <c r="P22738" s="28"/>
      <c r="Q22738" s="28"/>
      <c r="R22738" s="28"/>
      <c r="S22738" s="25"/>
    </row>
    <row r="22739" spans="2:19" s="16" customFormat="1" outlineLevel="1" x14ac:dyDescent="0.25">
      <c r="B22739" s="47" t="s">
        <v>10169</v>
      </c>
      <c r="C22739" s="47" t="str">
        <f>C22738</f>
        <v>ASIGNACIONES DIRECTAS (20% DEL SGR)</v>
      </c>
      <c r="D22739" s="47"/>
      <c r="E22739" s="47" t="str">
        <f>E22738</f>
        <v>25612</v>
      </c>
      <c r="F22739" s="47"/>
      <c r="G22739" s="47" t="str">
        <f>G22738</f>
        <v xml:space="preserve">RICAURTE                                          </v>
      </c>
      <c r="H22739" s="47" t="s">
        <v>10655</v>
      </c>
      <c r="I22739" s="51">
        <f>SUBTOTAL(9,I22732:I22738)</f>
        <v>39222824</v>
      </c>
      <c r="J22739" s="51">
        <f>SUBTOTAL(9,J22732:J22738)</f>
        <v>33824178.590000004</v>
      </c>
      <c r="K22739" s="49">
        <f>J22739/I22739</f>
        <v>0.86235959425053132</v>
      </c>
      <c r="L22739" s="51">
        <f>SUBTOTAL(9,L22732:L22738)</f>
        <v>7756237</v>
      </c>
      <c r="M22739" s="51">
        <f>SUBTOTAL(9,M22732:M22738)</f>
        <v>4103380.5900000003</v>
      </c>
      <c r="N22739" s="50">
        <f>IFERROR((M22739/L22739),"N.A")</f>
        <v>0.52904270331089676</v>
      </c>
      <c r="O22739" s="28"/>
      <c r="P22739" s="28"/>
      <c r="Q22739" s="28"/>
      <c r="R22739" s="28"/>
      <c r="S22739" s="25"/>
    </row>
    <row r="22740" spans="2:19" s="16" customFormat="1" outlineLevel="2" x14ac:dyDescent="0.25">
      <c r="B22740" s="16" t="s">
        <v>6008</v>
      </c>
      <c r="C22740" s="16" t="s">
        <v>5447</v>
      </c>
      <c r="D22740" s="16" t="s">
        <v>107</v>
      </c>
      <c r="E22740" s="16" t="s">
        <v>1947</v>
      </c>
      <c r="G22740" s="16" t="s">
        <v>1948</v>
      </c>
      <c r="H22740" s="16" t="s">
        <v>152</v>
      </c>
      <c r="I22740" s="35">
        <v>1987795</v>
      </c>
      <c r="J22740" s="35">
        <v>767103.2</v>
      </c>
      <c r="K22740" s="36">
        <f>IFERROR((J22740/I22740),0)</f>
        <v>0.38590659499596286</v>
      </c>
      <c r="L22740" s="35">
        <v>1294902</v>
      </c>
      <c r="M22740" s="35">
        <v>767103.2</v>
      </c>
      <c r="N22740" s="40">
        <f>M22740/L22740</f>
        <v>0.59240251385819154</v>
      </c>
      <c r="O22740" s="28"/>
      <c r="P22740" s="28"/>
      <c r="Q22740" s="28"/>
      <c r="R22740" s="28"/>
      <c r="S22740" s="25"/>
    </row>
    <row r="22741" spans="2:19" s="16" customFormat="1" outlineLevel="2" x14ac:dyDescent="0.25">
      <c r="B22741" s="16" t="s">
        <v>6008</v>
      </c>
      <c r="C22741" s="16" t="s">
        <v>5447</v>
      </c>
      <c r="D22741" s="16" t="s">
        <v>107</v>
      </c>
      <c r="E22741" s="16" t="s">
        <v>1947</v>
      </c>
      <c r="G22741" s="16" t="s">
        <v>1948</v>
      </c>
      <c r="H22741" s="16" t="s">
        <v>5451</v>
      </c>
      <c r="I22741" s="31">
        <v>702662</v>
      </c>
      <c r="J22741" s="31">
        <v>702662</v>
      </c>
      <c r="K22741" s="32">
        <f>IFERROR((J22741/I22741),0)</f>
        <v>1</v>
      </c>
      <c r="L22741" s="31"/>
      <c r="M22741" s="31"/>
      <c r="N22741" s="39"/>
      <c r="O22741" s="28"/>
      <c r="P22741" s="28"/>
      <c r="Q22741" s="28"/>
      <c r="R22741" s="28"/>
      <c r="S22741" s="25"/>
    </row>
    <row r="22742" spans="2:19" s="16" customFormat="1" outlineLevel="2" x14ac:dyDescent="0.25">
      <c r="B22742" s="16" t="s">
        <v>6008</v>
      </c>
      <c r="C22742" s="16" t="s">
        <v>5447</v>
      </c>
      <c r="D22742" s="16" t="s">
        <v>107</v>
      </c>
      <c r="E22742" s="16" t="s">
        <v>1947</v>
      </c>
      <c r="G22742" s="16" t="s">
        <v>1948</v>
      </c>
      <c r="H22742" s="16" t="s">
        <v>5452</v>
      </c>
      <c r="I22742" s="31">
        <v>3367545</v>
      </c>
      <c r="J22742" s="31">
        <v>3367545</v>
      </c>
      <c r="K22742" s="32">
        <f>IFERROR((J22742/I22742),0)</f>
        <v>1</v>
      </c>
      <c r="L22742" s="31"/>
      <c r="M22742" s="31"/>
      <c r="N22742" s="39"/>
      <c r="O22742" s="28"/>
      <c r="P22742" s="28"/>
      <c r="Q22742" s="28"/>
      <c r="R22742" s="28"/>
      <c r="S22742" s="25"/>
    </row>
    <row r="22743" spans="2:19" s="16" customFormat="1" outlineLevel="2" x14ac:dyDescent="0.25">
      <c r="B22743" s="16" t="s">
        <v>6008</v>
      </c>
      <c r="C22743" s="16" t="s">
        <v>5447</v>
      </c>
      <c r="D22743" s="16" t="s">
        <v>107</v>
      </c>
      <c r="E22743" s="16" t="s">
        <v>1947</v>
      </c>
      <c r="G22743" s="16" t="s">
        <v>1948</v>
      </c>
      <c r="H22743" s="16" t="s">
        <v>19</v>
      </c>
      <c r="I22743" s="31">
        <v>22362287</v>
      </c>
      <c r="J22743" s="31">
        <v>22362287</v>
      </c>
      <c r="K22743" s="32">
        <f>IFERROR((J22743/I22743),0)</f>
        <v>1</v>
      </c>
      <c r="L22743" s="31"/>
      <c r="M22743" s="31"/>
      <c r="N22743" s="39"/>
      <c r="O22743" s="28"/>
      <c r="P22743" s="28"/>
      <c r="Q22743" s="28"/>
      <c r="R22743" s="28"/>
      <c r="S22743" s="25"/>
    </row>
    <row r="22744" spans="2:19" s="16" customFormat="1" outlineLevel="2" x14ac:dyDescent="0.25">
      <c r="B22744" s="16" t="s">
        <v>6008</v>
      </c>
      <c r="C22744" s="16" t="s">
        <v>5447</v>
      </c>
      <c r="D22744" s="16" t="s">
        <v>107</v>
      </c>
      <c r="E22744" s="16" t="s">
        <v>1947</v>
      </c>
      <c r="G22744" s="16" t="s">
        <v>1948</v>
      </c>
      <c r="H22744" s="16" t="s">
        <v>154</v>
      </c>
      <c r="I22744" s="31">
        <v>12</v>
      </c>
      <c r="J22744" s="31">
        <v>12</v>
      </c>
      <c r="K22744" s="32">
        <f>IFERROR((J22744/I22744),0)</f>
        <v>1</v>
      </c>
      <c r="L22744" s="31"/>
      <c r="M22744" s="31"/>
      <c r="N22744" s="39"/>
      <c r="O22744" s="28"/>
      <c r="P22744" s="28"/>
      <c r="Q22744" s="28"/>
      <c r="R22744" s="28"/>
      <c r="S22744" s="25"/>
    </row>
    <row r="22745" spans="2:19" s="16" customFormat="1" outlineLevel="2" x14ac:dyDescent="0.25">
      <c r="B22745" s="16" t="s">
        <v>6008</v>
      </c>
      <c r="C22745" s="16" t="s">
        <v>5447</v>
      </c>
      <c r="D22745" s="16" t="s">
        <v>107</v>
      </c>
      <c r="E22745" s="16" t="s">
        <v>1947</v>
      </c>
      <c r="G22745" s="16" t="s">
        <v>1948</v>
      </c>
      <c r="H22745" s="16" t="s">
        <v>231</v>
      </c>
      <c r="I22745" s="31">
        <v>308904</v>
      </c>
      <c r="J22745" s="31">
        <v>308904</v>
      </c>
      <c r="K22745" s="32">
        <f>IFERROR((J22745/I22745),0)</f>
        <v>1</v>
      </c>
      <c r="L22745" s="31"/>
      <c r="M22745" s="31"/>
      <c r="N22745" s="39"/>
      <c r="O22745" s="28"/>
      <c r="P22745" s="28"/>
      <c r="Q22745" s="28"/>
      <c r="R22745" s="28"/>
      <c r="S22745" s="25"/>
    </row>
    <row r="22746" spans="2:19" s="16" customFormat="1" outlineLevel="2" x14ac:dyDescent="0.25">
      <c r="B22746" s="16" t="s">
        <v>6008</v>
      </c>
      <c r="C22746" s="16" t="s">
        <v>5447</v>
      </c>
      <c r="D22746" s="16" t="s">
        <v>107</v>
      </c>
      <c r="E22746" s="16" t="s">
        <v>1947</v>
      </c>
      <c r="G22746" s="16" t="s">
        <v>1948</v>
      </c>
      <c r="H22746" s="16" t="s">
        <v>155</v>
      </c>
      <c r="I22746" s="31">
        <v>-397559</v>
      </c>
      <c r="J22746" s="31"/>
      <c r="K22746" s="32">
        <f>IFERROR((J22746/I22746),0)</f>
        <v>0</v>
      </c>
      <c r="L22746" s="31"/>
      <c r="M22746" s="31"/>
      <c r="N22746" s="39"/>
      <c r="O22746" s="28"/>
      <c r="P22746" s="28"/>
      <c r="Q22746" s="28"/>
      <c r="R22746" s="28"/>
      <c r="S22746" s="25"/>
    </row>
    <row r="22747" spans="2:19" s="16" customFormat="1" outlineLevel="1" x14ac:dyDescent="0.25">
      <c r="B22747" s="47" t="s">
        <v>10170</v>
      </c>
      <c r="C22747" s="47" t="str">
        <f>C22746</f>
        <v>ASIGNACIONES DIRECTAS (20% DEL SGR)</v>
      </c>
      <c r="D22747" s="47"/>
      <c r="E22747" s="47" t="str">
        <f>E22746</f>
        <v>25599</v>
      </c>
      <c r="F22747" s="47"/>
      <c r="G22747" s="47" t="str">
        <f>G22746</f>
        <v xml:space="preserve">APULO                                             </v>
      </c>
      <c r="H22747" s="47" t="s">
        <v>10655</v>
      </c>
      <c r="I22747" s="51">
        <f>SUBTOTAL(9,I22740:I22746)</f>
        <v>28331646</v>
      </c>
      <c r="J22747" s="51">
        <f>SUBTOTAL(9,J22740:J22746)</f>
        <v>27508513.199999999</v>
      </c>
      <c r="K22747" s="49">
        <f>J22747/I22747</f>
        <v>0.97094652389769376</v>
      </c>
      <c r="L22747" s="51">
        <f>SUBTOTAL(9,L22740:L22746)</f>
        <v>1294902</v>
      </c>
      <c r="M22747" s="51">
        <f>SUBTOTAL(9,M22740:M22746)</f>
        <v>767103.2</v>
      </c>
      <c r="N22747" s="50">
        <f>IFERROR((M22747/L22747),"N.A")</f>
        <v>0.59240251385819154</v>
      </c>
      <c r="O22747" s="28"/>
      <c r="P22747" s="28"/>
      <c r="Q22747" s="28"/>
      <c r="R22747" s="28"/>
      <c r="S22747" s="25"/>
    </row>
    <row r="22748" spans="2:19" s="16" customFormat="1" outlineLevel="2" x14ac:dyDescent="0.25">
      <c r="B22748" s="16" t="s">
        <v>6009</v>
      </c>
      <c r="C22748" s="16" t="s">
        <v>5447</v>
      </c>
      <c r="D22748" s="16" t="s">
        <v>107</v>
      </c>
      <c r="E22748" s="16" t="s">
        <v>1953</v>
      </c>
      <c r="G22748" s="16" t="s">
        <v>1954</v>
      </c>
      <c r="H22748" s="16" t="s">
        <v>152</v>
      </c>
      <c r="I22748" s="35">
        <v>4217107</v>
      </c>
      <c r="J22748" s="35">
        <v>1615588.8</v>
      </c>
      <c r="K22748" s="36">
        <f>IFERROR((J22748/I22748),0)</f>
        <v>0.3831035826219254</v>
      </c>
      <c r="L22748" s="35">
        <v>2792444</v>
      </c>
      <c r="M22748" s="35">
        <v>1615588.8</v>
      </c>
      <c r="N22748" s="40">
        <f>M22748/L22748</f>
        <v>0.57855727814058222</v>
      </c>
      <c r="O22748" s="28"/>
      <c r="P22748" s="28"/>
      <c r="Q22748" s="28"/>
      <c r="R22748" s="28"/>
      <c r="S22748" s="25"/>
    </row>
    <row r="22749" spans="2:19" s="16" customFormat="1" outlineLevel="2" x14ac:dyDescent="0.25">
      <c r="B22749" s="16" t="s">
        <v>6009</v>
      </c>
      <c r="C22749" s="16" t="s">
        <v>5447</v>
      </c>
      <c r="D22749" s="16" t="s">
        <v>107</v>
      </c>
      <c r="E22749" s="16" t="s">
        <v>1953</v>
      </c>
      <c r="G22749" s="16" t="s">
        <v>1954</v>
      </c>
      <c r="H22749" s="16" t="s">
        <v>5452</v>
      </c>
      <c r="I22749" s="31">
        <v>1485101</v>
      </c>
      <c r="J22749" s="31">
        <v>1485101</v>
      </c>
      <c r="K22749" s="32">
        <f>IFERROR((J22749/I22749),0)</f>
        <v>1</v>
      </c>
      <c r="L22749" s="31"/>
      <c r="M22749" s="31"/>
      <c r="N22749" s="39"/>
      <c r="O22749" s="28"/>
      <c r="P22749" s="28"/>
      <c r="Q22749" s="28"/>
      <c r="R22749" s="28"/>
      <c r="S22749" s="25"/>
    </row>
    <row r="22750" spans="2:19" s="16" customFormat="1" outlineLevel="2" x14ac:dyDescent="0.25">
      <c r="B22750" s="16" t="s">
        <v>6009</v>
      </c>
      <c r="C22750" s="16" t="s">
        <v>5447</v>
      </c>
      <c r="D22750" s="16" t="s">
        <v>107</v>
      </c>
      <c r="E22750" s="16" t="s">
        <v>1953</v>
      </c>
      <c r="G22750" s="16" t="s">
        <v>1954</v>
      </c>
      <c r="H22750" s="16" t="s">
        <v>19</v>
      </c>
      <c r="I22750" s="31">
        <v>10261495</v>
      </c>
      <c r="J22750" s="31">
        <v>10261495</v>
      </c>
      <c r="K22750" s="32">
        <f>IFERROR((J22750/I22750),0)</f>
        <v>1</v>
      </c>
      <c r="L22750" s="31"/>
      <c r="M22750" s="31"/>
      <c r="N22750" s="39"/>
      <c r="O22750" s="28"/>
      <c r="P22750" s="28"/>
      <c r="Q22750" s="28"/>
      <c r="R22750" s="28"/>
      <c r="S22750" s="25"/>
    </row>
    <row r="22751" spans="2:19" s="16" customFormat="1" outlineLevel="2" x14ac:dyDescent="0.25">
      <c r="B22751" s="16" t="s">
        <v>6009</v>
      </c>
      <c r="C22751" s="16" t="s">
        <v>5447</v>
      </c>
      <c r="D22751" s="16" t="s">
        <v>107</v>
      </c>
      <c r="E22751" s="16" t="s">
        <v>1953</v>
      </c>
      <c r="G22751" s="16" t="s">
        <v>1954</v>
      </c>
      <c r="H22751" s="16" t="s">
        <v>154</v>
      </c>
      <c r="I22751" s="31">
        <v>26</v>
      </c>
      <c r="J22751" s="31">
        <v>26</v>
      </c>
      <c r="K22751" s="32">
        <f>IFERROR((J22751/I22751),0)</f>
        <v>1</v>
      </c>
      <c r="L22751" s="31"/>
      <c r="M22751" s="31"/>
      <c r="N22751" s="39"/>
      <c r="O22751" s="28"/>
      <c r="P22751" s="28"/>
      <c r="Q22751" s="28"/>
      <c r="R22751" s="28"/>
      <c r="S22751" s="25"/>
    </row>
    <row r="22752" spans="2:19" s="16" customFormat="1" outlineLevel="2" x14ac:dyDescent="0.25">
      <c r="B22752" s="16" t="s">
        <v>6009</v>
      </c>
      <c r="C22752" s="16" t="s">
        <v>5447</v>
      </c>
      <c r="D22752" s="16" t="s">
        <v>107</v>
      </c>
      <c r="E22752" s="16" t="s">
        <v>1953</v>
      </c>
      <c r="G22752" s="16" t="s">
        <v>1954</v>
      </c>
      <c r="H22752" s="16" t="s">
        <v>231</v>
      </c>
      <c r="I22752" s="31">
        <v>676585</v>
      </c>
      <c r="J22752" s="31">
        <v>676585</v>
      </c>
      <c r="K22752" s="32">
        <f>IFERROR((J22752/I22752),0)</f>
        <v>1</v>
      </c>
      <c r="L22752" s="31"/>
      <c r="M22752" s="31"/>
      <c r="N22752" s="39"/>
      <c r="O22752" s="28"/>
      <c r="P22752" s="28"/>
      <c r="Q22752" s="28"/>
      <c r="R22752" s="28"/>
      <c r="S22752" s="25"/>
    </row>
    <row r="22753" spans="2:19" s="16" customFormat="1" outlineLevel="2" x14ac:dyDescent="0.25">
      <c r="B22753" s="16" t="s">
        <v>6009</v>
      </c>
      <c r="C22753" s="16" t="s">
        <v>5447</v>
      </c>
      <c r="D22753" s="16" t="s">
        <v>107</v>
      </c>
      <c r="E22753" s="16" t="s">
        <v>1953</v>
      </c>
      <c r="G22753" s="16" t="s">
        <v>1954</v>
      </c>
      <c r="H22753" s="16" t="s">
        <v>155</v>
      </c>
      <c r="I22753" s="31">
        <v>-843421</v>
      </c>
      <c r="J22753" s="31"/>
      <c r="K22753" s="32">
        <f>IFERROR((J22753/I22753),0)</f>
        <v>0</v>
      </c>
      <c r="L22753" s="31"/>
      <c r="M22753" s="31"/>
      <c r="N22753" s="39"/>
      <c r="O22753" s="28"/>
      <c r="P22753" s="28"/>
      <c r="Q22753" s="28"/>
      <c r="R22753" s="28"/>
      <c r="S22753" s="25"/>
    </row>
    <row r="22754" spans="2:19" s="16" customFormat="1" outlineLevel="1" x14ac:dyDescent="0.25">
      <c r="B22754" s="47" t="s">
        <v>10171</v>
      </c>
      <c r="C22754" s="47" t="str">
        <f>C22753</f>
        <v>ASIGNACIONES DIRECTAS (20% DEL SGR)</v>
      </c>
      <c r="D22754" s="47"/>
      <c r="E22754" s="47" t="str">
        <f>E22753</f>
        <v>25594</v>
      </c>
      <c r="F22754" s="47"/>
      <c r="G22754" s="47" t="str">
        <f>G22753</f>
        <v xml:space="preserve">QUETAME                                           </v>
      </c>
      <c r="H22754" s="47" t="s">
        <v>10655</v>
      </c>
      <c r="I22754" s="51">
        <f>SUBTOTAL(9,I22748:I22753)</f>
        <v>15796893</v>
      </c>
      <c r="J22754" s="51">
        <f>SUBTOTAL(9,J22748:J22753)</f>
        <v>14038795.800000001</v>
      </c>
      <c r="K22754" s="49">
        <f>J22754/I22754</f>
        <v>0.88870613987193559</v>
      </c>
      <c r="L22754" s="51">
        <f>SUBTOTAL(9,L22748:L22753)</f>
        <v>2792444</v>
      </c>
      <c r="M22754" s="51">
        <f>SUBTOTAL(9,M22748:M22753)</f>
        <v>1615588.8</v>
      </c>
      <c r="N22754" s="50">
        <f>IFERROR((M22754/L22754),"N.A")</f>
        <v>0.57855727814058222</v>
      </c>
      <c r="O22754" s="28"/>
      <c r="P22754" s="28"/>
      <c r="Q22754" s="28"/>
      <c r="R22754" s="28"/>
      <c r="S22754" s="25"/>
    </row>
    <row r="22755" spans="2:19" s="16" customFormat="1" outlineLevel="2" x14ac:dyDescent="0.25">
      <c r="B22755" s="16" t="s">
        <v>6010</v>
      </c>
      <c r="C22755" s="16" t="s">
        <v>5447</v>
      </c>
      <c r="D22755" s="16" t="s">
        <v>107</v>
      </c>
      <c r="E22755" s="16" t="s">
        <v>1956</v>
      </c>
      <c r="G22755" s="16" t="s">
        <v>1957</v>
      </c>
      <c r="H22755" s="16" t="s">
        <v>152</v>
      </c>
      <c r="I22755" s="35">
        <v>811416</v>
      </c>
      <c r="J22755" s="35">
        <v>119371.93999999999</v>
      </c>
      <c r="K22755" s="36">
        <f>IFERROR((J22755/I22755),0)</f>
        <v>0.1471155855935796</v>
      </c>
      <c r="L22755" s="35">
        <v>512469</v>
      </c>
      <c r="M22755" s="35">
        <v>119371.93999999999</v>
      </c>
      <c r="N22755" s="40">
        <f>M22755/L22755</f>
        <v>0.23293494826028499</v>
      </c>
      <c r="O22755" s="28"/>
      <c r="P22755" s="28"/>
      <c r="Q22755" s="28"/>
      <c r="R22755" s="28"/>
      <c r="S22755" s="25"/>
    </row>
    <row r="22756" spans="2:19" s="16" customFormat="1" outlineLevel="2" x14ac:dyDescent="0.25">
      <c r="B22756" s="16" t="s">
        <v>6010</v>
      </c>
      <c r="C22756" s="16" t="s">
        <v>5447</v>
      </c>
      <c r="D22756" s="16" t="s">
        <v>107</v>
      </c>
      <c r="E22756" s="16" t="s">
        <v>1956</v>
      </c>
      <c r="G22756" s="16" t="s">
        <v>1957</v>
      </c>
      <c r="H22756" s="16" t="s">
        <v>5451</v>
      </c>
      <c r="I22756" s="31">
        <v>3015</v>
      </c>
      <c r="J22756" s="31">
        <v>3015</v>
      </c>
      <c r="K22756" s="32">
        <f>IFERROR((J22756/I22756),0)</f>
        <v>1</v>
      </c>
      <c r="L22756" s="31"/>
      <c r="M22756" s="31"/>
      <c r="N22756" s="39"/>
      <c r="O22756" s="28"/>
      <c r="P22756" s="28"/>
      <c r="Q22756" s="28"/>
      <c r="R22756" s="28"/>
      <c r="S22756" s="25"/>
    </row>
    <row r="22757" spans="2:19" s="16" customFormat="1" outlineLevel="2" x14ac:dyDescent="0.25">
      <c r="B22757" s="16" t="s">
        <v>6010</v>
      </c>
      <c r="C22757" s="16" t="s">
        <v>5447</v>
      </c>
      <c r="D22757" s="16" t="s">
        <v>107</v>
      </c>
      <c r="E22757" s="16" t="s">
        <v>1956</v>
      </c>
      <c r="G22757" s="16" t="s">
        <v>1957</v>
      </c>
      <c r="H22757" s="16" t="s">
        <v>5452</v>
      </c>
      <c r="I22757" s="31">
        <v>280630</v>
      </c>
      <c r="J22757" s="31">
        <v>280630</v>
      </c>
      <c r="K22757" s="32">
        <f>IFERROR((J22757/I22757),0)</f>
        <v>1</v>
      </c>
      <c r="L22757" s="31"/>
      <c r="M22757" s="31"/>
      <c r="N22757" s="39"/>
      <c r="O22757" s="28"/>
      <c r="P22757" s="28"/>
      <c r="Q22757" s="28"/>
      <c r="R22757" s="28"/>
      <c r="S22757" s="25"/>
    </row>
    <row r="22758" spans="2:19" s="16" customFormat="1" outlineLevel="2" x14ac:dyDescent="0.25">
      <c r="B22758" s="16" t="s">
        <v>6010</v>
      </c>
      <c r="C22758" s="16" t="s">
        <v>5447</v>
      </c>
      <c r="D22758" s="16" t="s">
        <v>107</v>
      </c>
      <c r="E22758" s="16" t="s">
        <v>1956</v>
      </c>
      <c r="G22758" s="16" t="s">
        <v>1957</v>
      </c>
      <c r="H22758" s="16" t="s">
        <v>19</v>
      </c>
      <c r="I22758" s="31">
        <v>2161893</v>
      </c>
      <c r="J22758" s="31">
        <v>2161893</v>
      </c>
      <c r="K22758" s="32">
        <f>IFERROR((J22758/I22758),0)</f>
        <v>1</v>
      </c>
      <c r="L22758" s="31"/>
      <c r="M22758" s="31"/>
      <c r="N22758" s="39"/>
      <c r="O22758" s="28"/>
      <c r="P22758" s="28"/>
      <c r="Q22758" s="28"/>
      <c r="R22758" s="28"/>
      <c r="S22758" s="25"/>
    </row>
    <row r="22759" spans="2:19" s="16" customFormat="1" outlineLevel="2" x14ac:dyDescent="0.25">
      <c r="B22759" s="16" t="s">
        <v>6010</v>
      </c>
      <c r="C22759" s="16" t="s">
        <v>5447</v>
      </c>
      <c r="D22759" s="16" t="s">
        <v>107</v>
      </c>
      <c r="E22759" s="16" t="s">
        <v>1956</v>
      </c>
      <c r="G22759" s="16" t="s">
        <v>1957</v>
      </c>
      <c r="H22759" s="16" t="s">
        <v>154</v>
      </c>
      <c r="I22759" s="31">
        <v>5</v>
      </c>
      <c r="J22759" s="31">
        <v>5</v>
      </c>
      <c r="K22759" s="32">
        <f>IFERROR((J22759/I22759),0)</f>
        <v>1</v>
      </c>
      <c r="L22759" s="31"/>
      <c r="M22759" s="31"/>
      <c r="N22759" s="39"/>
      <c r="O22759" s="28"/>
      <c r="P22759" s="28"/>
      <c r="Q22759" s="28"/>
      <c r="R22759" s="28"/>
      <c r="S22759" s="25"/>
    </row>
    <row r="22760" spans="2:19" s="16" customFormat="1" outlineLevel="2" x14ac:dyDescent="0.25">
      <c r="B22760" s="16" t="s">
        <v>6010</v>
      </c>
      <c r="C22760" s="16" t="s">
        <v>5447</v>
      </c>
      <c r="D22760" s="16" t="s">
        <v>107</v>
      </c>
      <c r="E22760" s="16" t="s">
        <v>1956</v>
      </c>
      <c r="G22760" s="16" t="s">
        <v>1957</v>
      </c>
      <c r="H22760" s="16" t="s">
        <v>231</v>
      </c>
      <c r="I22760" s="31">
        <v>118542</v>
      </c>
      <c r="J22760" s="31">
        <v>118542</v>
      </c>
      <c r="K22760" s="32">
        <f>IFERROR((J22760/I22760),0)</f>
        <v>1</v>
      </c>
      <c r="L22760" s="31"/>
      <c r="M22760" s="31"/>
      <c r="N22760" s="39"/>
      <c r="O22760" s="28"/>
      <c r="P22760" s="28"/>
      <c r="Q22760" s="28"/>
      <c r="R22760" s="28"/>
      <c r="S22760" s="25"/>
    </row>
    <row r="22761" spans="2:19" s="16" customFormat="1" outlineLevel="2" x14ac:dyDescent="0.25">
      <c r="B22761" s="16" t="s">
        <v>6010</v>
      </c>
      <c r="C22761" s="16" t="s">
        <v>5447</v>
      </c>
      <c r="D22761" s="16" t="s">
        <v>107</v>
      </c>
      <c r="E22761" s="16" t="s">
        <v>1956</v>
      </c>
      <c r="G22761" s="16" t="s">
        <v>1957</v>
      </c>
      <c r="H22761" s="16" t="s">
        <v>155</v>
      </c>
      <c r="I22761" s="31">
        <v>-162283</v>
      </c>
      <c r="J22761" s="31"/>
      <c r="K22761" s="32">
        <f>IFERROR((J22761/I22761),0)</f>
        <v>0</v>
      </c>
      <c r="L22761" s="31"/>
      <c r="M22761" s="31"/>
      <c r="N22761" s="39"/>
      <c r="O22761" s="28"/>
      <c r="P22761" s="28"/>
      <c r="Q22761" s="28"/>
      <c r="R22761" s="28"/>
      <c r="S22761" s="25"/>
    </row>
    <row r="22762" spans="2:19" s="16" customFormat="1" outlineLevel="1" x14ac:dyDescent="0.25">
      <c r="B22762" s="47" t="s">
        <v>10172</v>
      </c>
      <c r="C22762" s="47" t="str">
        <f>C22761</f>
        <v>ASIGNACIONES DIRECTAS (20% DEL SGR)</v>
      </c>
      <c r="D22762" s="47"/>
      <c r="E22762" s="47" t="str">
        <f>E22761</f>
        <v>25592</v>
      </c>
      <c r="F22762" s="47"/>
      <c r="G22762" s="47" t="str">
        <f>G22761</f>
        <v xml:space="preserve">QUEBRADANEGRA                                     </v>
      </c>
      <c r="H22762" s="47" t="s">
        <v>10655</v>
      </c>
      <c r="I22762" s="51">
        <f>SUBTOTAL(9,I22755:I22761)</f>
        <v>3213218</v>
      </c>
      <c r="J22762" s="51">
        <f>SUBTOTAL(9,J22755:J22761)</f>
        <v>2683456.94</v>
      </c>
      <c r="K22762" s="49">
        <f>J22762/I22762</f>
        <v>0.83513068207634833</v>
      </c>
      <c r="L22762" s="51">
        <f>SUBTOTAL(9,L22755:L22761)</f>
        <v>512469</v>
      </c>
      <c r="M22762" s="51">
        <f>SUBTOTAL(9,M22755:M22761)</f>
        <v>119371.93999999999</v>
      </c>
      <c r="N22762" s="50">
        <f>IFERROR((M22762/L22762),"N.A")</f>
        <v>0.23293494826028499</v>
      </c>
      <c r="O22762" s="28"/>
      <c r="P22762" s="28"/>
      <c r="Q22762" s="28"/>
      <c r="R22762" s="28"/>
      <c r="S22762" s="25"/>
    </row>
    <row r="22763" spans="2:19" s="16" customFormat="1" outlineLevel="2" x14ac:dyDescent="0.25">
      <c r="B22763" s="16" t="s">
        <v>6011</v>
      </c>
      <c r="C22763" s="16" t="s">
        <v>5447</v>
      </c>
      <c r="D22763" s="16" t="s">
        <v>107</v>
      </c>
      <c r="E22763" s="16" t="s">
        <v>1959</v>
      </c>
      <c r="G22763" s="16" t="s">
        <v>1960</v>
      </c>
      <c r="H22763" s="16" t="s">
        <v>5452</v>
      </c>
      <c r="I22763" s="31">
        <v>43100777</v>
      </c>
      <c r="J22763" s="31">
        <v>43100777</v>
      </c>
      <c r="K22763" s="32">
        <f>IFERROR((J22763/I22763),0)</f>
        <v>1</v>
      </c>
      <c r="L22763" s="31"/>
      <c r="M22763" s="31"/>
      <c r="N22763" s="39"/>
      <c r="O22763" s="28"/>
      <c r="P22763" s="28"/>
      <c r="Q22763" s="28"/>
      <c r="R22763" s="28"/>
      <c r="S22763" s="25"/>
    </row>
    <row r="22764" spans="2:19" s="16" customFormat="1" outlineLevel="2" x14ac:dyDescent="0.25">
      <c r="B22764" s="16" t="s">
        <v>6011</v>
      </c>
      <c r="C22764" s="16" t="s">
        <v>5447</v>
      </c>
      <c r="D22764" s="16" t="s">
        <v>107</v>
      </c>
      <c r="E22764" s="16" t="s">
        <v>1959</v>
      </c>
      <c r="G22764" s="16" t="s">
        <v>1960</v>
      </c>
      <c r="H22764" s="16" t="s">
        <v>19</v>
      </c>
      <c r="I22764" s="31">
        <v>222875660</v>
      </c>
      <c r="J22764" s="31">
        <v>222875660</v>
      </c>
      <c r="K22764" s="32">
        <f>IFERROR((J22764/I22764),0)</f>
        <v>1</v>
      </c>
      <c r="L22764" s="31"/>
      <c r="M22764" s="31"/>
      <c r="N22764" s="39"/>
      <c r="O22764" s="28"/>
      <c r="P22764" s="28"/>
      <c r="Q22764" s="28"/>
      <c r="R22764" s="28"/>
      <c r="S22764" s="25"/>
    </row>
    <row r="22765" spans="2:19" s="16" customFormat="1" outlineLevel="1" x14ac:dyDescent="0.25">
      <c r="B22765" s="47" t="s">
        <v>10173</v>
      </c>
      <c r="C22765" s="47" t="str">
        <f>C22764</f>
        <v>ASIGNACIONES DIRECTAS (20% DEL SGR)</v>
      </c>
      <c r="D22765" s="47"/>
      <c r="E22765" s="47" t="str">
        <f>E22764</f>
        <v>25580</v>
      </c>
      <c r="F22765" s="47"/>
      <c r="G22765" s="47" t="str">
        <f>G22764</f>
        <v xml:space="preserve">PULÍ                                              </v>
      </c>
      <c r="H22765" s="47" t="s">
        <v>10655</v>
      </c>
      <c r="I22765" s="51">
        <f>SUBTOTAL(9,I22763:I22764)</f>
        <v>265976437</v>
      </c>
      <c r="J22765" s="51">
        <f>SUBTOTAL(9,J22763:J22764)</f>
        <v>265976437</v>
      </c>
      <c r="K22765" s="49">
        <f>J22765/I22765</f>
        <v>1</v>
      </c>
      <c r="L22765" s="51">
        <f>SUBTOTAL(9,L22763:L22764)</f>
        <v>0</v>
      </c>
      <c r="M22765" s="51">
        <f>SUBTOTAL(9,M22763:M22764)</f>
        <v>0</v>
      </c>
      <c r="N22765" s="50" t="str">
        <f>IFERROR((M22765/L22765),"N.A")</f>
        <v>N.A</v>
      </c>
      <c r="O22765" s="28"/>
      <c r="P22765" s="28"/>
      <c r="Q22765" s="28"/>
      <c r="R22765" s="28"/>
      <c r="S22765" s="25"/>
    </row>
    <row r="22766" spans="2:19" s="16" customFormat="1" outlineLevel="2" x14ac:dyDescent="0.25">
      <c r="B22766" s="16" t="s">
        <v>6012</v>
      </c>
      <c r="C22766" s="16" t="s">
        <v>5447</v>
      </c>
      <c r="D22766" s="16" t="s">
        <v>107</v>
      </c>
      <c r="E22766" s="16" t="s">
        <v>1962</v>
      </c>
      <c r="G22766" s="16" t="s">
        <v>1963</v>
      </c>
      <c r="H22766" s="16" t="s">
        <v>152</v>
      </c>
      <c r="I22766" s="35">
        <v>92238</v>
      </c>
      <c r="J22766" s="35">
        <v>0</v>
      </c>
      <c r="K22766" s="36">
        <f>IFERROR((J22766/I22766),0)</f>
        <v>0</v>
      </c>
      <c r="L22766" s="35">
        <v>58231</v>
      </c>
      <c r="M22766" s="35">
        <v>0</v>
      </c>
      <c r="N22766" s="40">
        <f>M22766/L22766</f>
        <v>0</v>
      </c>
      <c r="O22766" s="28"/>
      <c r="P22766" s="28"/>
      <c r="Q22766" s="28"/>
      <c r="R22766" s="28"/>
      <c r="S22766" s="25"/>
    </row>
    <row r="22767" spans="2:19" s="16" customFormat="1" outlineLevel="2" x14ac:dyDescent="0.25">
      <c r="B22767" s="16" t="s">
        <v>6012</v>
      </c>
      <c r="C22767" s="16" t="s">
        <v>5447</v>
      </c>
      <c r="D22767" s="16" t="s">
        <v>107</v>
      </c>
      <c r="E22767" s="16" t="s">
        <v>1962</v>
      </c>
      <c r="G22767" s="16" t="s">
        <v>1963</v>
      </c>
      <c r="H22767" s="16" t="s">
        <v>5452</v>
      </c>
      <c r="I22767" s="31">
        <v>38654690</v>
      </c>
      <c r="J22767" s="31">
        <v>38654690</v>
      </c>
      <c r="K22767" s="32">
        <f>IFERROR((J22767/I22767),0)</f>
        <v>1</v>
      </c>
      <c r="L22767" s="31"/>
      <c r="M22767" s="31"/>
      <c r="N22767" s="39"/>
      <c r="O22767" s="28"/>
      <c r="P22767" s="28"/>
      <c r="Q22767" s="28"/>
      <c r="R22767" s="28"/>
      <c r="S22767" s="25"/>
    </row>
    <row r="22768" spans="2:19" s="16" customFormat="1" outlineLevel="2" x14ac:dyDescent="0.25">
      <c r="B22768" s="16" t="s">
        <v>6012</v>
      </c>
      <c r="C22768" s="16" t="s">
        <v>5447</v>
      </c>
      <c r="D22768" s="16" t="s">
        <v>107</v>
      </c>
      <c r="E22768" s="16" t="s">
        <v>1962</v>
      </c>
      <c r="G22768" s="16" t="s">
        <v>1963</v>
      </c>
      <c r="H22768" s="16" t="s">
        <v>19</v>
      </c>
      <c r="I22768" s="31">
        <v>258517142</v>
      </c>
      <c r="J22768" s="31">
        <v>258517142</v>
      </c>
      <c r="K22768" s="32">
        <f>IFERROR((J22768/I22768),0)</f>
        <v>1</v>
      </c>
      <c r="L22768" s="31"/>
      <c r="M22768" s="31"/>
      <c r="N22768" s="39"/>
      <c r="O22768" s="28"/>
      <c r="P22768" s="28"/>
      <c r="Q22768" s="28"/>
      <c r="R22768" s="28"/>
      <c r="S22768" s="25"/>
    </row>
    <row r="22769" spans="2:19" s="16" customFormat="1" outlineLevel="2" x14ac:dyDescent="0.25">
      <c r="B22769" s="16" t="s">
        <v>6012</v>
      </c>
      <c r="C22769" s="16" t="s">
        <v>5447</v>
      </c>
      <c r="D22769" s="16" t="s">
        <v>107</v>
      </c>
      <c r="E22769" s="16" t="s">
        <v>1962</v>
      </c>
      <c r="G22769" s="16" t="s">
        <v>1963</v>
      </c>
      <c r="H22769" s="16" t="s">
        <v>154</v>
      </c>
      <c r="I22769" s="31">
        <v>1</v>
      </c>
      <c r="J22769" s="31">
        <v>1</v>
      </c>
      <c r="K22769" s="32">
        <f>IFERROR((J22769/I22769),0)</f>
        <v>1</v>
      </c>
      <c r="L22769" s="31"/>
      <c r="M22769" s="31"/>
      <c r="N22769" s="39"/>
      <c r="O22769" s="28"/>
      <c r="P22769" s="28"/>
      <c r="Q22769" s="28"/>
      <c r="R22769" s="28"/>
      <c r="S22769" s="25"/>
    </row>
    <row r="22770" spans="2:19" s="16" customFormat="1" outlineLevel="2" x14ac:dyDescent="0.25">
      <c r="B22770" s="16" t="s">
        <v>6012</v>
      </c>
      <c r="C22770" s="16" t="s">
        <v>5447</v>
      </c>
      <c r="D22770" s="16" t="s">
        <v>107</v>
      </c>
      <c r="E22770" s="16" t="s">
        <v>1962</v>
      </c>
      <c r="G22770" s="16" t="s">
        <v>1963</v>
      </c>
      <c r="H22770" s="16" t="s">
        <v>231</v>
      </c>
      <c r="I22770" s="31">
        <v>13464</v>
      </c>
      <c r="J22770" s="31">
        <v>13464</v>
      </c>
      <c r="K22770" s="32">
        <f>IFERROR((J22770/I22770),0)</f>
        <v>1</v>
      </c>
      <c r="L22770" s="31"/>
      <c r="M22770" s="31"/>
      <c r="N22770" s="39"/>
      <c r="O22770" s="28"/>
      <c r="P22770" s="28"/>
      <c r="Q22770" s="28"/>
      <c r="R22770" s="28"/>
      <c r="S22770" s="25"/>
    </row>
    <row r="22771" spans="2:19" s="16" customFormat="1" outlineLevel="2" x14ac:dyDescent="0.25">
      <c r="B22771" s="16" t="s">
        <v>6012</v>
      </c>
      <c r="C22771" s="16" t="s">
        <v>5447</v>
      </c>
      <c r="D22771" s="16" t="s">
        <v>107</v>
      </c>
      <c r="E22771" s="16" t="s">
        <v>1962</v>
      </c>
      <c r="G22771" s="16" t="s">
        <v>1963</v>
      </c>
      <c r="H22771" s="16" t="s">
        <v>155</v>
      </c>
      <c r="I22771" s="31">
        <v>-18448</v>
      </c>
      <c r="J22771" s="31"/>
      <c r="K22771" s="32">
        <f>IFERROR((J22771/I22771),0)</f>
        <v>0</v>
      </c>
      <c r="L22771" s="31"/>
      <c r="M22771" s="31"/>
      <c r="N22771" s="39"/>
      <c r="O22771" s="28"/>
      <c r="P22771" s="28"/>
      <c r="Q22771" s="28"/>
      <c r="R22771" s="28"/>
      <c r="S22771" s="25"/>
    </row>
    <row r="22772" spans="2:19" s="16" customFormat="1" outlineLevel="1" x14ac:dyDescent="0.25">
      <c r="B22772" s="47" t="s">
        <v>10174</v>
      </c>
      <c r="C22772" s="47" t="str">
        <f>C22771</f>
        <v>ASIGNACIONES DIRECTAS (20% DEL SGR)</v>
      </c>
      <c r="D22772" s="47"/>
      <c r="E22772" s="47" t="str">
        <f>E22771</f>
        <v>25572</v>
      </c>
      <c r="F22772" s="47"/>
      <c r="G22772" s="47" t="str">
        <f>G22771</f>
        <v xml:space="preserve">PUERTO SALGAR                                     </v>
      </c>
      <c r="H22772" s="47" t="s">
        <v>10655</v>
      </c>
      <c r="I22772" s="51">
        <f>SUBTOTAL(9,I22766:I22771)</f>
        <v>297259087</v>
      </c>
      <c r="J22772" s="51">
        <f>SUBTOTAL(9,J22766:J22771)</f>
        <v>297185297</v>
      </c>
      <c r="K22772" s="49">
        <f>J22772/I22772</f>
        <v>0.99975176536823585</v>
      </c>
      <c r="L22772" s="51">
        <f>SUBTOTAL(9,L22766:L22771)</f>
        <v>58231</v>
      </c>
      <c r="M22772" s="51">
        <f>SUBTOTAL(9,M22766:M22771)</f>
        <v>0</v>
      </c>
      <c r="N22772" s="50">
        <f>IFERROR((M22772/L22772),"N.A")</f>
        <v>0</v>
      </c>
      <c r="O22772" s="28"/>
      <c r="P22772" s="28"/>
      <c r="Q22772" s="28"/>
      <c r="R22772" s="28"/>
      <c r="S22772" s="25"/>
    </row>
    <row r="22773" spans="2:19" s="16" customFormat="1" outlineLevel="2" x14ac:dyDescent="0.25">
      <c r="B22773" s="16" t="s">
        <v>6013</v>
      </c>
      <c r="C22773" s="16" t="s">
        <v>5447</v>
      </c>
      <c r="D22773" s="16" t="s">
        <v>107</v>
      </c>
      <c r="E22773" s="16" t="s">
        <v>1965</v>
      </c>
      <c r="G22773" s="16" t="s">
        <v>1966</v>
      </c>
      <c r="H22773" s="16" t="s">
        <v>5452</v>
      </c>
      <c r="I22773" s="31">
        <v>713</v>
      </c>
      <c r="J22773" s="31">
        <v>713</v>
      </c>
      <c r="K22773" s="32">
        <f>IFERROR((J22773/I22773),0)</f>
        <v>1</v>
      </c>
      <c r="L22773" s="31"/>
      <c r="M22773" s="31"/>
      <c r="N22773" s="39"/>
      <c r="O22773" s="28"/>
      <c r="P22773" s="28"/>
      <c r="Q22773" s="28"/>
      <c r="R22773" s="28"/>
      <c r="S22773" s="25"/>
    </row>
    <row r="22774" spans="2:19" s="16" customFormat="1" outlineLevel="2" x14ac:dyDescent="0.25">
      <c r="B22774" s="16" t="s">
        <v>6013</v>
      </c>
      <c r="C22774" s="16" t="s">
        <v>5447</v>
      </c>
      <c r="D22774" s="16" t="s">
        <v>107</v>
      </c>
      <c r="E22774" s="16" t="s">
        <v>1965</v>
      </c>
      <c r="G22774" s="16" t="s">
        <v>1966</v>
      </c>
      <c r="H22774" s="16" t="s">
        <v>19</v>
      </c>
      <c r="I22774" s="31">
        <v>5545</v>
      </c>
      <c r="J22774" s="31">
        <v>5545</v>
      </c>
      <c r="K22774" s="32">
        <f>IFERROR((J22774/I22774),0)</f>
        <v>1</v>
      </c>
      <c r="L22774" s="31"/>
      <c r="M22774" s="31"/>
      <c r="N22774" s="39"/>
      <c r="O22774" s="28"/>
      <c r="P22774" s="28"/>
      <c r="Q22774" s="28"/>
      <c r="R22774" s="28"/>
      <c r="S22774" s="25"/>
    </row>
    <row r="22775" spans="2:19" s="16" customFormat="1" outlineLevel="1" x14ac:dyDescent="0.25">
      <c r="B22775" s="47" t="s">
        <v>10175</v>
      </c>
      <c r="C22775" s="47" t="str">
        <f>C22774</f>
        <v>ASIGNACIONES DIRECTAS (20% DEL SGR)</v>
      </c>
      <c r="D22775" s="47"/>
      <c r="E22775" s="47" t="str">
        <f>E22774</f>
        <v>25535</v>
      </c>
      <c r="F22775" s="47"/>
      <c r="G22775" s="47" t="str">
        <f>G22774</f>
        <v xml:space="preserve">PASCA                                             </v>
      </c>
      <c r="H22775" s="47" t="s">
        <v>10655</v>
      </c>
      <c r="I22775" s="51">
        <f>SUBTOTAL(9,I22773:I22774)</f>
        <v>6258</v>
      </c>
      <c r="J22775" s="51">
        <f>SUBTOTAL(9,J22773:J22774)</f>
        <v>6258</v>
      </c>
      <c r="K22775" s="49">
        <f>J22775/I22775</f>
        <v>1</v>
      </c>
      <c r="L22775" s="51">
        <f>SUBTOTAL(9,L22773:L22774)</f>
        <v>0</v>
      </c>
      <c r="M22775" s="51">
        <f>SUBTOTAL(9,M22773:M22774)</f>
        <v>0</v>
      </c>
      <c r="N22775" s="50" t="str">
        <f>IFERROR((M22775/L22775),"N.A")</f>
        <v>N.A</v>
      </c>
      <c r="O22775" s="28"/>
      <c r="P22775" s="28"/>
      <c r="Q22775" s="28"/>
      <c r="R22775" s="28"/>
      <c r="S22775" s="25"/>
    </row>
    <row r="22776" spans="2:19" s="16" customFormat="1" outlineLevel="2" x14ac:dyDescent="0.25">
      <c r="B22776" s="16" t="s">
        <v>6014</v>
      </c>
      <c r="C22776" s="16" t="s">
        <v>5447</v>
      </c>
      <c r="D22776" s="16" t="s">
        <v>107</v>
      </c>
      <c r="E22776" s="16" t="s">
        <v>1968</v>
      </c>
      <c r="G22776" s="16" t="s">
        <v>1969</v>
      </c>
      <c r="H22776" s="16" t="s">
        <v>152</v>
      </c>
      <c r="I22776" s="35">
        <v>8543358</v>
      </c>
      <c r="J22776" s="35">
        <v>1806405.87</v>
      </c>
      <c r="K22776" s="36">
        <f>IFERROR((J22776/I22776),0)</f>
        <v>0.21143979568689503</v>
      </c>
      <c r="L22776" s="35">
        <v>5842154</v>
      </c>
      <c r="M22776" s="35">
        <v>1806405.87</v>
      </c>
      <c r="N22776" s="40">
        <f>M22776/L22776</f>
        <v>0.30920202890920029</v>
      </c>
      <c r="O22776" s="28"/>
      <c r="P22776" s="28"/>
      <c r="Q22776" s="28"/>
      <c r="R22776" s="28"/>
      <c r="S22776" s="25"/>
    </row>
    <row r="22777" spans="2:19" s="16" customFormat="1" outlineLevel="2" x14ac:dyDescent="0.25">
      <c r="B22777" s="16" t="s">
        <v>6014</v>
      </c>
      <c r="C22777" s="16" t="s">
        <v>5447</v>
      </c>
      <c r="D22777" s="16" t="s">
        <v>107</v>
      </c>
      <c r="E22777" s="16" t="s">
        <v>1968</v>
      </c>
      <c r="G22777" s="16" t="s">
        <v>1969</v>
      </c>
      <c r="H22777" s="16" t="s">
        <v>5451</v>
      </c>
      <c r="I22777" s="31">
        <v>32281</v>
      </c>
      <c r="J22777" s="31">
        <v>32281</v>
      </c>
      <c r="K22777" s="32">
        <f>IFERROR((J22777/I22777),0)</f>
        <v>1</v>
      </c>
      <c r="L22777" s="31"/>
      <c r="M22777" s="31"/>
      <c r="N22777" s="39"/>
      <c r="O22777" s="28"/>
      <c r="P22777" s="28"/>
      <c r="Q22777" s="28"/>
      <c r="R22777" s="28"/>
      <c r="S22777" s="25"/>
    </row>
    <row r="22778" spans="2:19" s="16" customFormat="1" outlineLevel="2" x14ac:dyDescent="0.25">
      <c r="B22778" s="16" t="s">
        <v>6014</v>
      </c>
      <c r="C22778" s="16" t="s">
        <v>5447</v>
      </c>
      <c r="D22778" s="16" t="s">
        <v>107</v>
      </c>
      <c r="E22778" s="16" t="s">
        <v>1968</v>
      </c>
      <c r="G22778" s="16" t="s">
        <v>1969</v>
      </c>
      <c r="H22778" s="16" t="s">
        <v>5452</v>
      </c>
      <c r="I22778" s="31">
        <v>60283690</v>
      </c>
      <c r="J22778" s="31">
        <v>60283690</v>
      </c>
      <c r="K22778" s="32">
        <f>IFERROR((J22778/I22778),0)</f>
        <v>1</v>
      </c>
      <c r="L22778" s="31"/>
      <c r="M22778" s="31"/>
      <c r="N22778" s="39"/>
      <c r="O22778" s="28"/>
      <c r="P22778" s="28"/>
      <c r="Q22778" s="28"/>
      <c r="R22778" s="28"/>
      <c r="S22778" s="25"/>
    </row>
    <row r="22779" spans="2:19" s="16" customFormat="1" outlineLevel="2" x14ac:dyDescent="0.25">
      <c r="B22779" s="16" t="s">
        <v>6014</v>
      </c>
      <c r="C22779" s="16" t="s">
        <v>5447</v>
      </c>
      <c r="D22779" s="16" t="s">
        <v>107</v>
      </c>
      <c r="E22779" s="16" t="s">
        <v>1968</v>
      </c>
      <c r="G22779" s="16" t="s">
        <v>1969</v>
      </c>
      <c r="H22779" s="16" t="s">
        <v>19</v>
      </c>
      <c r="I22779" s="31">
        <v>63931997</v>
      </c>
      <c r="J22779" s="31">
        <v>63931997</v>
      </c>
      <c r="K22779" s="32">
        <f>IFERROR((J22779/I22779),0)</f>
        <v>1</v>
      </c>
      <c r="L22779" s="31"/>
      <c r="M22779" s="31"/>
      <c r="N22779" s="39"/>
      <c r="O22779" s="28"/>
      <c r="P22779" s="28"/>
      <c r="Q22779" s="28"/>
      <c r="R22779" s="28"/>
      <c r="S22779" s="25"/>
    </row>
    <row r="22780" spans="2:19" s="16" customFormat="1" outlineLevel="2" x14ac:dyDescent="0.25">
      <c r="B22780" s="16" t="s">
        <v>6014</v>
      </c>
      <c r="C22780" s="16" t="s">
        <v>5447</v>
      </c>
      <c r="D22780" s="16" t="s">
        <v>107</v>
      </c>
      <c r="E22780" s="16" t="s">
        <v>1968</v>
      </c>
      <c r="G22780" s="16" t="s">
        <v>1969</v>
      </c>
      <c r="H22780" s="16" t="s">
        <v>154</v>
      </c>
      <c r="I22780" s="31">
        <v>53</v>
      </c>
      <c r="J22780" s="31">
        <v>53</v>
      </c>
      <c r="K22780" s="32">
        <f>IFERROR((J22780/I22780),0)</f>
        <v>1</v>
      </c>
      <c r="L22780" s="31"/>
      <c r="M22780" s="31"/>
      <c r="N22780" s="39"/>
      <c r="O22780" s="28"/>
      <c r="P22780" s="28"/>
      <c r="Q22780" s="28"/>
      <c r="R22780" s="28"/>
      <c r="S22780" s="25"/>
    </row>
    <row r="22781" spans="2:19" s="16" customFormat="1" outlineLevel="2" x14ac:dyDescent="0.25">
      <c r="B22781" s="16" t="s">
        <v>6014</v>
      </c>
      <c r="C22781" s="16" t="s">
        <v>5447</v>
      </c>
      <c r="D22781" s="16" t="s">
        <v>107</v>
      </c>
      <c r="E22781" s="16" t="s">
        <v>1968</v>
      </c>
      <c r="G22781" s="16" t="s">
        <v>1969</v>
      </c>
      <c r="H22781" s="16" t="s">
        <v>5479</v>
      </c>
      <c r="I22781" s="31">
        <v>335312169</v>
      </c>
      <c r="J22781" s="31">
        <v>335312169</v>
      </c>
      <c r="K22781" s="32">
        <f>IFERROR((J22781/I22781),0)</f>
        <v>1</v>
      </c>
      <c r="L22781" s="31"/>
      <c r="M22781" s="31"/>
      <c r="N22781" s="39"/>
      <c r="O22781" s="28"/>
      <c r="P22781" s="28"/>
      <c r="Q22781" s="28"/>
      <c r="R22781" s="28"/>
      <c r="S22781" s="25"/>
    </row>
    <row r="22782" spans="2:19" s="16" customFormat="1" outlineLevel="2" x14ac:dyDescent="0.25">
      <c r="B22782" s="16" t="s">
        <v>6014</v>
      </c>
      <c r="C22782" s="16" t="s">
        <v>5447</v>
      </c>
      <c r="D22782" s="16" t="s">
        <v>109</v>
      </c>
      <c r="E22782" s="16" t="s">
        <v>1968</v>
      </c>
      <c r="G22782" s="16" t="s">
        <v>1969</v>
      </c>
      <c r="H22782" s="16" t="s">
        <v>4491</v>
      </c>
      <c r="I22782" s="31">
        <v>2751924</v>
      </c>
      <c r="J22782" s="31">
        <v>2751924</v>
      </c>
      <c r="K22782" s="32">
        <f>IFERROR((J22782/I22782),0)</f>
        <v>1</v>
      </c>
      <c r="L22782" s="31"/>
      <c r="M22782" s="31"/>
      <c r="N22782" s="39"/>
      <c r="O22782" s="28"/>
      <c r="P22782" s="28"/>
      <c r="Q22782" s="28"/>
      <c r="R22782" s="28"/>
      <c r="S22782" s="25"/>
    </row>
    <row r="22783" spans="2:19" s="16" customFormat="1" outlineLevel="2" x14ac:dyDescent="0.25">
      <c r="B22783" s="16" t="s">
        <v>6014</v>
      </c>
      <c r="C22783" s="16" t="s">
        <v>5447</v>
      </c>
      <c r="D22783" s="16" t="s">
        <v>107</v>
      </c>
      <c r="E22783" s="16" t="s">
        <v>1968</v>
      </c>
      <c r="G22783" s="16" t="s">
        <v>1969</v>
      </c>
      <c r="H22783" s="16" t="s">
        <v>231</v>
      </c>
      <c r="I22783" s="31">
        <v>1457423</v>
      </c>
      <c r="J22783" s="31">
        <v>1457423</v>
      </c>
      <c r="K22783" s="32">
        <f>IFERROR((J22783/I22783),0)</f>
        <v>1</v>
      </c>
      <c r="L22783" s="31"/>
      <c r="M22783" s="31"/>
      <c r="N22783" s="39"/>
      <c r="O22783" s="28"/>
      <c r="P22783" s="28"/>
      <c r="Q22783" s="28"/>
      <c r="R22783" s="28"/>
      <c r="S22783" s="25"/>
    </row>
    <row r="22784" spans="2:19" s="16" customFormat="1" outlineLevel="2" x14ac:dyDescent="0.25">
      <c r="B22784" s="16" t="s">
        <v>6014</v>
      </c>
      <c r="C22784" s="16" t="s">
        <v>5447</v>
      </c>
      <c r="D22784" s="16" t="s">
        <v>107</v>
      </c>
      <c r="E22784" s="16" t="s">
        <v>1968</v>
      </c>
      <c r="G22784" s="16" t="s">
        <v>1969</v>
      </c>
      <c r="H22784" s="16" t="s">
        <v>155</v>
      </c>
      <c r="I22784" s="31">
        <v>-1708672</v>
      </c>
      <c r="J22784" s="31"/>
      <c r="K22784" s="32">
        <f>IFERROR((J22784/I22784),0)</f>
        <v>0</v>
      </c>
      <c r="L22784" s="31"/>
      <c r="M22784" s="31"/>
      <c r="N22784" s="39"/>
      <c r="O22784" s="28"/>
      <c r="P22784" s="28"/>
      <c r="Q22784" s="28"/>
      <c r="R22784" s="28"/>
      <c r="S22784" s="25"/>
    </row>
    <row r="22785" spans="2:19" s="16" customFormat="1" outlineLevel="1" x14ac:dyDescent="0.25">
      <c r="B22785" s="47" t="s">
        <v>10176</v>
      </c>
      <c r="C22785" s="47" t="str">
        <f>C22784</f>
        <v>ASIGNACIONES DIRECTAS (20% DEL SGR)</v>
      </c>
      <c r="D22785" s="47"/>
      <c r="E22785" s="47" t="str">
        <f>E22784</f>
        <v>25530</v>
      </c>
      <c r="F22785" s="47"/>
      <c r="G22785" s="47" t="str">
        <f>G22784</f>
        <v xml:space="preserve">PARATEBUENO                                       </v>
      </c>
      <c r="H22785" s="47" t="s">
        <v>10655</v>
      </c>
      <c r="I22785" s="51">
        <f>SUBTOTAL(9,I22776:I22784)</f>
        <v>470604223</v>
      </c>
      <c r="J22785" s="51">
        <f>SUBTOTAL(9,J22776:J22784)</f>
        <v>465575942.87</v>
      </c>
      <c r="K22785" s="49">
        <f>J22785/I22785</f>
        <v>0.98931526772550871</v>
      </c>
      <c r="L22785" s="51">
        <f>SUBTOTAL(9,L22776:L22784)</f>
        <v>5842154</v>
      </c>
      <c r="M22785" s="51">
        <f>SUBTOTAL(9,M22776:M22784)</f>
        <v>1806405.87</v>
      </c>
      <c r="N22785" s="50">
        <f>IFERROR((M22785/L22785),"N.A")</f>
        <v>0.30920202890920029</v>
      </c>
      <c r="O22785" s="28"/>
      <c r="P22785" s="28"/>
      <c r="Q22785" s="28"/>
      <c r="R22785" s="28"/>
      <c r="S22785" s="25"/>
    </row>
    <row r="22786" spans="2:19" s="16" customFormat="1" outlineLevel="2" x14ac:dyDescent="0.25">
      <c r="B22786" s="16" t="s">
        <v>6015</v>
      </c>
      <c r="C22786" s="16" t="s">
        <v>5447</v>
      </c>
      <c r="D22786" s="16" t="s">
        <v>107</v>
      </c>
      <c r="E22786" s="16" t="s">
        <v>1971</v>
      </c>
      <c r="G22786" s="16" t="s">
        <v>1972</v>
      </c>
      <c r="H22786" s="16" t="s">
        <v>5452</v>
      </c>
      <c r="I22786" s="31">
        <v>529534</v>
      </c>
      <c r="J22786" s="31">
        <v>529534</v>
      </c>
      <c r="K22786" s="32">
        <f>IFERROR((J22786/I22786),0)</f>
        <v>1</v>
      </c>
      <c r="L22786" s="31"/>
      <c r="M22786" s="31"/>
      <c r="N22786" s="39"/>
      <c r="O22786" s="28"/>
      <c r="P22786" s="28"/>
      <c r="Q22786" s="28"/>
      <c r="R22786" s="28"/>
      <c r="S22786" s="25"/>
    </row>
    <row r="22787" spans="2:19" s="16" customFormat="1" outlineLevel="2" x14ac:dyDescent="0.25">
      <c r="B22787" s="16" t="s">
        <v>6015</v>
      </c>
      <c r="C22787" s="16" t="s">
        <v>5447</v>
      </c>
      <c r="D22787" s="16" t="s">
        <v>107</v>
      </c>
      <c r="E22787" s="16" t="s">
        <v>1971</v>
      </c>
      <c r="G22787" s="16" t="s">
        <v>1972</v>
      </c>
      <c r="H22787" s="16" t="s">
        <v>19</v>
      </c>
      <c r="I22787" s="31">
        <v>3391640</v>
      </c>
      <c r="J22787" s="31">
        <v>3391640</v>
      </c>
      <c r="K22787" s="32">
        <f>IFERROR((J22787/I22787),0)</f>
        <v>1</v>
      </c>
      <c r="L22787" s="31"/>
      <c r="M22787" s="31"/>
      <c r="N22787" s="39"/>
      <c r="O22787" s="28"/>
      <c r="P22787" s="28"/>
      <c r="Q22787" s="28"/>
      <c r="R22787" s="28"/>
      <c r="S22787" s="25"/>
    </row>
    <row r="22788" spans="2:19" s="16" customFormat="1" outlineLevel="1" x14ac:dyDescent="0.25">
      <c r="B22788" s="47" t="s">
        <v>10177</v>
      </c>
      <c r="C22788" s="47" t="str">
        <f>C22787</f>
        <v>ASIGNACIONES DIRECTAS (20% DEL SGR)</v>
      </c>
      <c r="D22788" s="47"/>
      <c r="E22788" s="47" t="str">
        <f>E22787</f>
        <v>25524</v>
      </c>
      <c r="F22788" s="47"/>
      <c r="G22788" s="47" t="str">
        <f>G22787</f>
        <v xml:space="preserve">PANDI                                             </v>
      </c>
      <c r="H22788" s="47" t="s">
        <v>10655</v>
      </c>
      <c r="I22788" s="51">
        <f>SUBTOTAL(9,I22786:I22787)</f>
        <v>3921174</v>
      </c>
      <c r="J22788" s="51">
        <f>SUBTOTAL(9,J22786:J22787)</f>
        <v>3921174</v>
      </c>
      <c r="K22788" s="49">
        <f>J22788/I22788</f>
        <v>1</v>
      </c>
      <c r="L22788" s="51">
        <f>SUBTOTAL(9,L22786:L22787)</f>
        <v>0</v>
      </c>
      <c r="M22788" s="51">
        <f>SUBTOTAL(9,M22786:M22787)</f>
        <v>0</v>
      </c>
      <c r="N22788" s="50" t="str">
        <f>IFERROR((M22788/L22788),"N.A")</f>
        <v>N.A</v>
      </c>
      <c r="O22788" s="28"/>
      <c r="P22788" s="28"/>
      <c r="Q22788" s="28"/>
      <c r="R22788" s="28"/>
      <c r="S22788" s="25"/>
    </row>
    <row r="22789" spans="2:19" s="16" customFormat="1" outlineLevel="2" x14ac:dyDescent="0.25">
      <c r="B22789" s="16" t="s">
        <v>6016</v>
      </c>
      <c r="C22789" s="16" t="s">
        <v>5447</v>
      </c>
      <c r="D22789" s="16" t="s">
        <v>107</v>
      </c>
      <c r="E22789" s="16" t="s">
        <v>1974</v>
      </c>
      <c r="G22789" s="16" t="s">
        <v>1975</v>
      </c>
      <c r="H22789" s="16" t="s">
        <v>5452</v>
      </c>
      <c r="I22789" s="31">
        <v>827706</v>
      </c>
      <c r="J22789" s="31">
        <v>827706</v>
      </c>
      <c r="K22789" s="32">
        <f>IFERROR((J22789/I22789),0)</f>
        <v>1</v>
      </c>
      <c r="L22789" s="31"/>
      <c r="M22789" s="31"/>
      <c r="N22789" s="39"/>
      <c r="O22789" s="28"/>
      <c r="P22789" s="28"/>
      <c r="Q22789" s="28"/>
      <c r="R22789" s="28"/>
      <c r="S22789" s="25"/>
    </row>
    <row r="22790" spans="2:19" s="16" customFormat="1" outlineLevel="2" x14ac:dyDescent="0.25">
      <c r="B22790" s="16" t="s">
        <v>6016</v>
      </c>
      <c r="C22790" s="16" t="s">
        <v>5447</v>
      </c>
      <c r="D22790" s="16" t="s">
        <v>107</v>
      </c>
      <c r="E22790" s="16" t="s">
        <v>1974</v>
      </c>
      <c r="G22790" s="16" t="s">
        <v>1975</v>
      </c>
      <c r="H22790" s="16" t="s">
        <v>19</v>
      </c>
      <c r="I22790" s="31">
        <v>5536504</v>
      </c>
      <c r="J22790" s="31">
        <v>5536504</v>
      </c>
      <c r="K22790" s="32">
        <f>IFERROR((J22790/I22790),0)</f>
        <v>1</v>
      </c>
      <c r="L22790" s="31"/>
      <c r="M22790" s="31"/>
      <c r="N22790" s="39"/>
      <c r="O22790" s="28"/>
      <c r="P22790" s="28"/>
      <c r="Q22790" s="28"/>
      <c r="R22790" s="28"/>
      <c r="S22790" s="25"/>
    </row>
    <row r="22791" spans="2:19" s="16" customFormat="1" outlineLevel="1" x14ac:dyDescent="0.25">
      <c r="B22791" s="47" t="s">
        <v>10178</v>
      </c>
      <c r="C22791" s="47" t="str">
        <f>C22790</f>
        <v>ASIGNACIONES DIRECTAS (20% DEL SGR)</v>
      </c>
      <c r="D22791" s="47"/>
      <c r="E22791" s="47" t="str">
        <f>E22790</f>
        <v>25518</v>
      </c>
      <c r="F22791" s="47"/>
      <c r="G22791" s="47" t="str">
        <f>G22790</f>
        <v xml:space="preserve">PAIME                                             </v>
      </c>
      <c r="H22791" s="47" t="s">
        <v>10655</v>
      </c>
      <c r="I22791" s="51">
        <f>SUBTOTAL(9,I22789:I22790)</f>
        <v>6364210</v>
      </c>
      <c r="J22791" s="51">
        <f>SUBTOTAL(9,J22789:J22790)</f>
        <v>6364210</v>
      </c>
      <c r="K22791" s="49">
        <f>J22791/I22791</f>
        <v>1</v>
      </c>
      <c r="L22791" s="51">
        <f>SUBTOTAL(9,L22789:L22790)</f>
        <v>0</v>
      </c>
      <c r="M22791" s="51">
        <f>SUBTOTAL(9,M22789:M22790)</f>
        <v>0</v>
      </c>
      <c r="N22791" s="50" t="str">
        <f>IFERROR((M22791/L22791),"N.A")</f>
        <v>N.A</v>
      </c>
      <c r="O22791" s="28"/>
      <c r="P22791" s="28"/>
      <c r="Q22791" s="28"/>
      <c r="R22791" s="28"/>
      <c r="S22791" s="25"/>
    </row>
    <row r="22792" spans="2:19" s="16" customFormat="1" outlineLevel="2" x14ac:dyDescent="0.25">
      <c r="B22792" s="16" t="s">
        <v>6017</v>
      </c>
      <c r="C22792" s="16" t="s">
        <v>5447</v>
      </c>
      <c r="D22792" s="16" t="s">
        <v>107</v>
      </c>
      <c r="E22792" s="16" t="s">
        <v>1977</v>
      </c>
      <c r="G22792" s="16" t="s">
        <v>1978</v>
      </c>
      <c r="H22792" s="16" t="s">
        <v>152</v>
      </c>
      <c r="I22792" s="35">
        <v>65399835</v>
      </c>
      <c r="J22792" s="35">
        <v>35852602.93</v>
      </c>
      <c r="K22792" s="36">
        <f>IFERROR((J22792/I22792),0)</f>
        <v>0.54820632085692567</v>
      </c>
      <c r="L22792" s="35">
        <v>43647674</v>
      </c>
      <c r="M22792" s="35">
        <v>35852602.93</v>
      </c>
      <c r="N22792" s="40">
        <f>M22792/L22792</f>
        <v>0.82140924462549825</v>
      </c>
      <c r="O22792" s="28"/>
      <c r="P22792" s="28"/>
      <c r="Q22792" s="28"/>
      <c r="R22792" s="28"/>
      <c r="S22792" s="25"/>
    </row>
    <row r="22793" spans="2:19" s="16" customFormat="1" outlineLevel="2" x14ac:dyDescent="0.25">
      <c r="B22793" s="16" t="s">
        <v>6017</v>
      </c>
      <c r="C22793" s="16" t="s">
        <v>5447</v>
      </c>
      <c r="D22793" s="16" t="s">
        <v>107</v>
      </c>
      <c r="E22793" s="16" t="s">
        <v>1977</v>
      </c>
      <c r="G22793" s="16" t="s">
        <v>1978</v>
      </c>
      <c r="H22793" s="16" t="s">
        <v>5451</v>
      </c>
      <c r="I22793" s="31">
        <v>1255847</v>
      </c>
      <c r="J22793" s="31">
        <v>1255847</v>
      </c>
      <c r="K22793" s="32">
        <f>IFERROR((J22793/I22793),0)</f>
        <v>1</v>
      </c>
      <c r="L22793" s="31"/>
      <c r="M22793" s="31"/>
      <c r="N22793" s="39"/>
      <c r="O22793" s="28"/>
      <c r="P22793" s="28"/>
      <c r="Q22793" s="28"/>
      <c r="R22793" s="28"/>
      <c r="S22793" s="25"/>
    </row>
    <row r="22794" spans="2:19" s="16" customFormat="1" outlineLevel="2" x14ac:dyDescent="0.25">
      <c r="B22794" s="16" t="s">
        <v>6017</v>
      </c>
      <c r="C22794" s="16" t="s">
        <v>5447</v>
      </c>
      <c r="D22794" s="16" t="s">
        <v>107</v>
      </c>
      <c r="E22794" s="16" t="s">
        <v>1977</v>
      </c>
      <c r="G22794" s="16" t="s">
        <v>1978</v>
      </c>
      <c r="H22794" s="16" t="s">
        <v>5452</v>
      </c>
      <c r="I22794" s="31">
        <v>36731278</v>
      </c>
      <c r="J22794" s="31">
        <v>36731278</v>
      </c>
      <c r="K22794" s="32">
        <f>IFERROR((J22794/I22794),0)</f>
        <v>1</v>
      </c>
      <c r="L22794" s="31"/>
      <c r="M22794" s="31"/>
      <c r="N22794" s="39"/>
      <c r="O22794" s="28"/>
      <c r="P22794" s="28"/>
      <c r="Q22794" s="28"/>
      <c r="R22794" s="28"/>
      <c r="S22794" s="25"/>
    </row>
    <row r="22795" spans="2:19" s="16" customFormat="1" outlineLevel="2" x14ac:dyDescent="0.25">
      <c r="B22795" s="16" t="s">
        <v>6017</v>
      </c>
      <c r="C22795" s="16" t="s">
        <v>5447</v>
      </c>
      <c r="D22795" s="16" t="s">
        <v>107</v>
      </c>
      <c r="E22795" s="16" t="s">
        <v>1977</v>
      </c>
      <c r="G22795" s="16" t="s">
        <v>1978</v>
      </c>
      <c r="H22795" s="16" t="s">
        <v>19</v>
      </c>
      <c r="I22795" s="31">
        <v>213485065</v>
      </c>
      <c r="J22795" s="31">
        <v>213485065</v>
      </c>
      <c r="K22795" s="32">
        <f>IFERROR((J22795/I22795),0)</f>
        <v>1</v>
      </c>
      <c r="L22795" s="31"/>
      <c r="M22795" s="31"/>
      <c r="N22795" s="39"/>
      <c r="O22795" s="28"/>
      <c r="P22795" s="28"/>
      <c r="Q22795" s="28"/>
      <c r="R22795" s="28"/>
      <c r="S22795" s="25"/>
    </row>
    <row r="22796" spans="2:19" s="16" customFormat="1" outlineLevel="2" x14ac:dyDescent="0.25">
      <c r="B22796" s="16" t="s">
        <v>6017</v>
      </c>
      <c r="C22796" s="16" t="s">
        <v>5447</v>
      </c>
      <c r="D22796" s="16" t="s">
        <v>107</v>
      </c>
      <c r="E22796" s="16" t="s">
        <v>1977</v>
      </c>
      <c r="G22796" s="16" t="s">
        <v>1978</v>
      </c>
      <c r="H22796" s="16" t="s">
        <v>154</v>
      </c>
      <c r="I22796" s="31">
        <v>404</v>
      </c>
      <c r="J22796" s="31">
        <v>404</v>
      </c>
      <c r="K22796" s="32">
        <f>IFERROR((J22796/I22796),0)</f>
        <v>1</v>
      </c>
      <c r="L22796" s="31"/>
      <c r="M22796" s="31"/>
      <c r="N22796" s="39"/>
      <c r="O22796" s="28"/>
      <c r="P22796" s="28"/>
      <c r="Q22796" s="28"/>
      <c r="R22796" s="28"/>
      <c r="S22796" s="25"/>
    </row>
    <row r="22797" spans="2:19" s="16" customFormat="1" outlineLevel="2" x14ac:dyDescent="0.25">
      <c r="B22797" s="16" t="s">
        <v>6017</v>
      </c>
      <c r="C22797" s="16" t="s">
        <v>5447</v>
      </c>
      <c r="D22797" s="16" t="s">
        <v>107</v>
      </c>
      <c r="E22797" s="16" t="s">
        <v>1977</v>
      </c>
      <c r="G22797" s="16" t="s">
        <v>1978</v>
      </c>
      <c r="H22797" s="16" t="s">
        <v>331</v>
      </c>
      <c r="I22797" s="31">
        <v>2353531</v>
      </c>
      <c r="J22797" s="31">
        <v>2353531</v>
      </c>
      <c r="K22797" s="32">
        <f>IFERROR((J22797/I22797),0)</f>
        <v>1</v>
      </c>
      <c r="L22797" s="31"/>
      <c r="M22797" s="31"/>
      <c r="N22797" s="39"/>
      <c r="O22797" s="28"/>
      <c r="P22797" s="28"/>
      <c r="Q22797" s="28"/>
      <c r="R22797" s="28"/>
      <c r="S22797" s="25"/>
    </row>
    <row r="22798" spans="2:19" s="16" customFormat="1" outlineLevel="2" x14ac:dyDescent="0.25">
      <c r="B22798" s="16" t="s">
        <v>6017</v>
      </c>
      <c r="C22798" s="16" t="s">
        <v>5447</v>
      </c>
      <c r="D22798" s="16" t="s">
        <v>109</v>
      </c>
      <c r="E22798" s="16" t="s">
        <v>1977</v>
      </c>
      <c r="G22798" s="16" t="s">
        <v>1978</v>
      </c>
      <c r="H22798" s="16" t="s">
        <v>4491</v>
      </c>
      <c r="I22798" s="31">
        <v>5635222</v>
      </c>
      <c r="J22798" s="31">
        <v>5635222</v>
      </c>
      <c r="K22798" s="32">
        <f>IFERROR((J22798/I22798),0)</f>
        <v>1</v>
      </c>
      <c r="L22798" s="31"/>
      <c r="M22798" s="31"/>
      <c r="N22798" s="39"/>
      <c r="O22798" s="28"/>
      <c r="P22798" s="28"/>
      <c r="Q22798" s="28"/>
      <c r="R22798" s="28"/>
      <c r="S22798" s="25"/>
    </row>
    <row r="22799" spans="2:19" s="16" customFormat="1" outlineLevel="2" x14ac:dyDescent="0.25">
      <c r="B22799" s="16" t="s">
        <v>6017</v>
      </c>
      <c r="C22799" s="16" t="s">
        <v>5447</v>
      </c>
      <c r="D22799" s="16" t="s">
        <v>107</v>
      </c>
      <c r="E22799" s="16" t="s">
        <v>1977</v>
      </c>
      <c r="G22799" s="16" t="s">
        <v>1978</v>
      </c>
      <c r="H22799" s="16" t="s">
        <v>231</v>
      </c>
      <c r="I22799" s="31">
        <v>10652919</v>
      </c>
      <c r="J22799" s="31">
        <v>10652919</v>
      </c>
      <c r="K22799" s="32">
        <f>IFERROR((J22799/I22799),0)</f>
        <v>1</v>
      </c>
      <c r="L22799" s="31"/>
      <c r="M22799" s="31"/>
      <c r="N22799" s="39"/>
      <c r="O22799" s="28"/>
      <c r="P22799" s="28"/>
      <c r="Q22799" s="28"/>
      <c r="R22799" s="28"/>
      <c r="S22799" s="25"/>
    </row>
    <row r="22800" spans="2:19" s="16" customFormat="1" outlineLevel="2" x14ac:dyDescent="0.25">
      <c r="B22800" s="16" t="s">
        <v>6017</v>
      </c>
      <c r="C22800" s="16" t="s">
        <v>5447</v>
      </c>
      <c r="D22800" s="16" t="s">
        <v>107</v>
      </c>
      <c r="E22800" s="16" t="s">
        <v>1977</v>
      </c>
      <c r="G22800" s="16" t="s">
        <v>1978</v>
      </c>
      <c r="H22800" s="16" t="s">
        <v>155</v>
      </c>
      <c r="I22800" s="31">
        <v>-13079967</v>
      </c>
      <c r="J22800" s="31"/>
      <c r="K22800" s="32">
        <f>IFERROR((J22800/I22800),0)</f>
        <v>0</v>
      </c>
      <c r="L22800" s="31"/>
      <c r="M22800" s="31"/>
      <c r="N22800" s="39"/>
      <c r="O22800" s="28"/>
      <c r="P22800" s="28"/>
      <c r="Q22800" s="28"/>
      <c r="R22800" s="28"/>
      <c r="S22800" s="25"/>
    </row>
    <row r="22801" spans="2:19" s="16" customFormat="1" outlineLevel="1" x14ac:dyDescent="0.25">
      <c r="B22801" s="47" t="s">
        <v>10179</v>
      </c>
      <c r="C22801" s="47" t="str">
        <f>C22800</f>
        <v>ASIGNACIONES DIRECTAS (20% DEL SGR)</v>
      </c>
      <c r="D22801" s="47"/>
      <c r="E22801" s="47" t="str">
        <f>E22800</f>
        <v>25513</v>
      </c>
      <c r="F22801" s="47"/>
      <c r="G22801" s="47" t="str">
        <f>G22800</f>
        <v xml:space="preserve">PACHO                                             </v>
      </c>
      <c r="H22801" s="47" t="s">
        <v>10655</v>
      </c>
      <c r="I22801" s="51">
        <f>SUBTOTAL(9,I22792:I22800)</f>
        <v>322434134</v>
      </c>
      <c r="J22801" s="51">
        <f>SUBTOTAL(9,J22792:J22800)</f>
        <v>305966868.93000001</v>
      </c>
      <c r="K22801" s="49">
        <f>J22801/I22801</f>
        <v>0.948928282295323</v>
      </c>
      <c r="L22801" s="51">
        <f>SUBTOTAL(9,L22792:L22800)</f>
        <v>43647674</v>
      </c>
      <c r="M22801" s="51">
        <f>SUBTOTAL(9,M22792:M22800)</f>
        <v>35852602.93</v>
      </c>
      <c r="N22801" s="50">
        <f>IFERROR((M22801/L22801),"N.A")</f>
        <v>0.82140924462549825</v>
      </c>
      <c r="O22801" s="28"/>
      <c r="P22801" s="28"/>
      <c r="Q22801" s="28"/>
      <c r="R22801" s="28"/>
      <c r="S22801" s="25"/>
    </row>
    <row r="22802" spans="2:19" s="16" customFormat="1" outlineLevel="2" x14ac:dyDescent="0.25">
      <c r="B22802" s="16" t="s">
        <v>6018</v>
      </c>
      <c r="C22802" s="16" t="s">
        <v>5447</v>
      </c>
      <c r="D22802" s="16" t="s">
        <v>107</v>
      </c>
      <c r="E22802" s="16" t="s">
        <v>1983</v>
      </c>
      <c r="G22802" s="16" t="s">
        <v>1984</v>
      </c>
      <c r="H22802" s="16" t="s">
        <v>5452</v>
      </c>
      <c r="I22802" s="31">
        <v>4804898</v>
      </c>
      <c r="J22802" s="31">
        <v>4804898</v>
      </c>
      <c r="K22802" s="32">
        <f>IFERROR((J22802/I22802),0)</f>
        <v>1</v>
      </c>
      <c r="L22802" s="31"/>
      <c r="M22802" s="31"/>
      <c r="N22802" s="39"/>
      <c r="O22802" s="28"/>
      <c r="P22802" s="28"/>
      <c r="Q22802" s="28"/>
      <c r="R22802" s="28"/>
      <c r="S22802" s="25"/>
    </row>
    <row r="22803" spans="2:19" s="16" customFormat="1" outlineLevel="2" x14ac:dyDescent="0.25">
      <c r="B22803" s="16" t="s">
        <v>6018</v>
      </c>
      <c r="C22803" s="16" t="s">
        <v>5447</v>
      </c>
      <c r="D22803" s="16" t="s">
        <v>107</v>
      </c>
      <c r="E22803" s="16" t="s">
        <v>1983</v>
      </c>
      <c r="G22803" s="16" t="s">
        <v>1984</v>
      </c>
      <c r="H22803" s="16" t="s">
        <v>19</v>
      </c>
      <c r="I22803" s="31">
        <v>27610322</v>
      </c>
      <c r="J22803" s="31">
        <v>27610322</v>
      </c>
      <c r="K22803" s="32">
        <f>IFERROR((J22803/I22803),0)</f>
        <v>1</v>
      </c>
      <c r="L22803" s="31"/>
      <c r="M22803" s="31"/>
      <c r="N22803" s="39"/>
      <c r="O22803" s="28"/>
      <c r="P22803" s="28"/>
      <c r="Q22803" s="28"/>
      <c r="R22803" s="28"/>
      <c r="S22803" s="25"/>
    </row>
    <row r="22804" spans="2:19" s="16" customFormat="1" outlineLevel="2" x14ac:dyDescent="0.25">
      <c r="B22804" s="16" t="s">
        <v>6018</v>
      </c>
      <c r="C22804" s="16" t="s">
        <v>5447</v>
      </c>
      <c r="D22804" s="16" t="s">
        <v>107</v>
      </c>
      <c r="E22804" s="16" t="s">
        <v>1983</v>
      </c>
      <c r="G22804" s="16" t="s">
        <v>1984</v>
      </c>
      <c r="H22804" s="16" t="s">
        <v>5479</v>
      </c>
      <c r="I22804" s="31">
        <v>4550421</v>
      </c>
      <c r="J22804" s="31">
        <v>4550421</v>
      </c>
      <c r="K22804" s="32">
        <f>IFERROR((J22804/I22804),0)</f>
        <v>1</v>
      </c>
      <c r="L22804" s="31"/>
      <c r="M22804" s="31"/>
      <c r="N22804" s="39"/>
      <c r="O22804" s="28"/>
      <c r="P22804" s="28"/>
      <c r="Q22804" s="28"/>
      <c r="R22804" s="28"/>
      <c r="S22804" s="25"/>
    </row>
    <row r="22805" spans="2:19" s="16" customFormat="1" outlineLevel="1" x14ac:dyDescent="0.25">
      <c r="B22805" s="47" t="s">
        <v>10180</v>
      </c>
      <c r="C22805" s="47" t="str">
        <f>C22804</f>
        <v>ASIGNACIONES DIRECTAS (20% DEL SGR)</v>
      </c>
      <c r="D22805" s="47"/>
      <c r="E22805" s="47" t="str">
        <f>E22804</f>
        <v>25491</v>
      </c>
      <c r="F22805" s="47"/>
      <c r="G22805" s="47" t="str">
        <f>G22804</f>
        <v xml:space="preserve">NOCAIMA                                           </v>
      </c>
      <c r="H22805" s="47" t="s">
        <v>10655</v>
      </c>
      <c r="I22805" s="51">
        <f>SUBTOTAL(9,I22802:I22804)</f>
        <v>36965641</v>
      </c>
      <c r="J22805" s="51">
        <f>SUBTOTAL(9,J22802:J22804)</f>
        <v>36965641</v>
      </c>
      <c r="K22805" s="49">
        <f>J22805/I22805</f>
        <v>1</v>
      </c>
      <c r="L22805" s="51">
        <f>SUBTOTAL(9,L22802:L22804)</f>
        <v>0</v>
      </c>
      <c r="M22805" s="51">
        <f>SUBTOTAL(9,M22802:M22804)</f>
        <v>0</v>
      </c>
      <c r="N22805" s="50" t="str">
        <f>IFERROR((M22805/L22805),"N.A")</f>
        <v>N.A</v>
      </c>
      <c r="O22805" s="28"/>
      <c r="P22805" s="28"/>
      <c r="Q22805" s="28"/>
      <c r="R22805" s="28"/>
      <c r="S22805" s="25"/>
    </row>
    <row r="22806" spans="2:19" s="16" customFormat="1" outlineLevel="2" x14ac:dyDescent="0.25">
      <c r="B22806" s="16" t="s">
        <v>6019</v>
      </c>
      <c r="C22806" s="16" t="s">
        <v>5447</v>
      </c>
      <c r="D22806" s="16" t="s">
        <v>107</v>
      </c>
      <c r="E22806" s="16" t="s">
        <v>1986</v>
      </c>
      <c r="G22806" s="16" t="s">
        <v>1987</v>
      </c>
      <c r="H22806" s="16" t="s">
        <v>5452</v>
      </c>
      <c r="I22806" s="31">
        <v>27777743</v>
      </c>
      <c r="J22806" s="31">
        <v>27777743</v>
      </c>
      <c r="K22806" s="32">
        <f>IFERROR((J22806/I22806),0)</f>
        <v>1</v>
      </c>
      <c r="L22806" s="31"/>
      <c r="M22806" s="31"/>
      <c r="N22806" s="39"/>
      <c r="O22806" s="28"/>
      <c r="P22806" s="28"/>
      <c r="Q22806" s="28"/>
      <c r="R22806" s="28"/>
      <c r="S22806" s="25"/>
    </row>
    <row r="22807" spans="2:19" s="16" customFormat="1" outlineLevel="2" x14ac:dyDescent="0.25">
      <c r="B22807" s="16" t="s">
        <v>6019</v>
      </c>
      <c r="C22807" s="16" t="s">
        <v>5447</v>
      </c>
      <c r="D22807" s="16" t="s">
        <v>107</v>
      </c>
      <c r="E22807" s="16" t="s">
        <v>1986</v>
      </c>
      <c r="G22807" s="16" t="s">
        <v>1987</v>
      </c>
      <c r="H22807" s="16" t="s">
        <v>5479</v>
      </c>
      <c r="I22807" s="31">
        <v>186657013</v>
      </c>
      <c r="J22807" s="31">
        <v>186657013</v>
      </c>
      <c r="K22807" s="32">
        <f>IFERROR((J22807/I22807),0)</f>
        <v>1</v>
      </c>
      <c r="L22807" s="31"/>
      <c r="M22807" s="31"/>
      <c r="N22807" s="39"/>
      <c r="O22807" s="28"/>
      <c r="P22807" s="28"/>
      <c r="Q22807" s="28"/>
      <c r="R22807" s="28"/>
      <c r="S22807" s="25"/>
    </row>
    <row r="22808" spans="2:19" s="16" customFormat="1" outlineLevel="1" x14ac:dyDescent="0.25">
      <c r="B22808" s="47" t="s">
        <v>10181</v>
      </c>
      <c r="C22808" s="47" t="str">
        <f>C22807</f>
        <v>ASIGNACIONES DIRECTAS (20% DEL SGR)</v>
      </c>
      <c r="D22808" s="47"/>
      <c r="E22808" s="47" t="str">
        <f>E22807</f>
        <v>25489</v>
      </c>
      <c r="F22808" s="47"/>
      <c r="G22808" s="47" t="str">
        <f>G22807</f>
        <v xml:space="preserve">NIMAIMA                                           </v>
      </c>
      <c r="H22808" s="47" t="s">
        <v>10655</v>
      </c>
      <c r="I22808" s="51">
        <f>SUBTOTAL(9,I22806:I22807)</f>
        <v>214434756</v>
      </c>
      <c r="J22808" s="51">
        <f>SUBTOTAL(9,J22806:J22807)</f>
        <v>214434756</v>
      </c>
      <c r="K22808" s="49">
        <f>J22808/I22808</f>
        <v>1</v>
      </c>
      <c r="L22808" s="51">
        <f>SUBTOTAL(9,L22806:L22807)</f>
        <v>0</v>
      </c>
      <c r="M22808" s="51">
        <f>SUBTOTAL(9,M22806:M22807)</f>
        <v>0</v>
      </c>
      <c r="N22808" s="50" t="str">
        <f>IFERROR((M22808/L22808),"N.A")</f>
        <v>N.A</v>
      </c>
      <c r="O22808" s="28"/>
      <c r="P22808" s="28"/>
      <c r="Q22808" s="28"/>
      <c r="R22808" s="28"/>
      <c r="S22808" s="25"/>
    </row>
    <row r="22809" spans="2:19" s="16" customFormat="1" outlineLevel="2" x14ac:dyDescent="0.25">
      <c r="B22809" s="16" t="s">
        <v>6020</v>
      </c>
      <c r="C22809" s="16" t="s">
        <v>5447</v>
      </c>
      <c r="D22809" s="16" t="s">
        <v>107</v>
      </c>
      <c r="E22809" s="16" t="s">
        <v>1989</v>
      </c>
      <c r="G22809" s="16" t="s">
        <v>1990</v>
      </c>
      <c r="H22809" s="16" t="s">
        <v>152</v>
      </c>
      <c r="I22809" s="35">
        <v>8267048</v>
      </c>
      <c r="J22809" s="35">
        <v>7349483.7599999998</v>
      </c>
      <c r="K22809" s="36">
        <f>IFERROR((J22809/I22809),0)</f>
        <v>0.88900944569331153</v>
      </c>
      <c r="L22809" s="35">
        <v>5242864</v>
      </c>
      <c r="M22809" s="35">
        <v>7349483.7599999998</v>
      </c>
      <c r="N22809" s="40">
        <f>M22809/L22809</f>
        <v>1.4018070581270083</v>
      </c>
      <c r="O22809" s="28"/>
      <c r="P22809" s="28"/>
      <c r="Q22809" s="28"/>
      <c r="R22809" s="28"/>
      <c r="S22809" s="25"/>
    </row>
    <row r="22810" spans="2:19" s="16" customFormat="1" outlineLevel="2" x14ac:dyDescent="0.25">
      <c r="B22810" s="16" t="s">
        <v>6020</v>
      </c>
      <c r="C22810" s="16" t="s">
        <v>5447</v>
      </c>
      <c r="D22810" s="16" t="s">
        <v>107</v>
      </c>
      <c r="E22810" s="16" t="s">
        <v>1989</v>
      </c>
      <c r="G22810" s="16" t="s">
        <v>1990</v>
      </c>
      <c r="H22810" s="16" t="s">
        <v>5452</v>
      </c>
      <c r="I22810" s="31">
        <v>5663537</v>
      </c>
      <c r="J22810" s="31">
        <v>5663537</v>
      </c>
      <c r="K22810" s="32">
        <f>IFERROR((J22810/I22810),0)</f>
        <v>1</v>
      </c>
      <c r="L22810" s="31"/>
      <c r="M22810" s="31"/>
      <c r="N22810" s="39"/>
      <c r="O22810" s="28"/>
      <c r="P22810" s="28"/>
      <c r="Q22810" s="28"/>
      <c r="R22810" s="28"/>
      <c r="S22810" s="25"/>
    </row>
    <row r="22811" spans="2:19" s="16" customFormat="1" outlineLevel="2" x14ac:dyDescent="0.25">
      <c r="B22811" s="16" t="s">
        <v>6020</v>
      </c>
      <c r="C22811" s="16" t="s">
        <v>5447</v>
      </c>
      <c r="D22811" s="16" t="s">
        <v>107</v>
      </c>
      <c r="E22811" s="16" t="s">
        <v>1989</v>
      </c>
      <c r="G22811" s="16" t="s">
        <v>1990</v>
      </c>
      <c r="H22811" s="16" t="s">
        <v>19</v>
      </c>
      <c r="I22811" s="31">
        <v>39633717</v>
      </c>
      <c r="J22811" s="31">
        <v>39633717</v>
      </c>
      <c r="K22811" s="32">
        <f>IFERROR((J22811/I22811),0)</f>
        <v>1</v>
      </c>
      <c r="L22811" s="31"/>
      <c r="M22811" s="31"/>
      <c r="N22811" s="39"/>
      <c r="O22811" s="28"/>
      <c r="P22811" s="28"/>
      <c r="Q22811" s="28"/>
      <c r="R22811" s="28"/>
      <c r="S22811" s="25"/>
    </row>
    <row r="22812" spans="2:19" s="16" customFormat="1" outlineLevel="2" x14ac:dyDescent="0.25">
      <c r="B22812" s="16" t="s">
        <v>6020</v>
      </c>
      <c r="C22812" s="16" t="s">
        <v>5447</v>
      </c>
      <c r="D22812" s="16" t="s">
        <v>107</v>
      </c>
      <c r="E22812" s="16" t="s">
        <v>1989</v>
      </c>
      <c r="G22812" s="16" t="s">
        <v>1990</v>
      </c>
      <c r="H22812" s="16" t="s">
        <v>154</v>
      </c>
      <c r="I22812" s="31">
        <v>51</v>
      </c>
      <c r="J22812" s="31">
        <v>51</v>
      </c>
      <c r="K22812" s="32">
        <f>IFERROR((J22812/I22812),0)</f>
        <v>1</v>
      </c>
      <c r="L22812" s="31"/>
      <c r="M22812" s="31"/>
      <c r="N22812" s="39"/>
      <c r="O22812" s="28"/>
      <c r="P22812" s="28"/>
      <c r="Q22812" s="28"/>
      <c r="R22812" s="28"/>
      <c r="S22812" s="25"/>
    </row>
    <row r="22813" spans="2:19" s="16" customFormat="1" outlineLevel="2" x14ac:dyDescent="0.25">
      <c r="B22813" s="16" t="s">
        <v>6020</v>
      </c>
      <c r="C22813" s="16" t="s">
        <v>5447</v>
      </c>
      <c r="D22813" s="16" t="s">
        <v>109</v>
      </c>
      <c r="E22813" s="16" t="s">
        <v>1989</v>
      </c>
      <c r="G22813" s="16" t="s">
        <v>1990</v>
      </c>
      <c r="H22813" s="16" t="s">
        <v>4491</v>
      </c>
      <c r="I22813" s="31">
        <v>49241</v>
      </c>
      <c r="J22813" s="31">
        <v>49241</v>
      </c>
      <c r="K22813" s="32">
        <f>IFERROR((J22813/I22813),0)</f>
        <v>1</v>
      </c>
      <c r="L22813" s="31"/>
      <c r="M22813" s="31"/>
      <c r="N22813" s="39"/>
      <c r="O22813" s="28"/>
      <c r="P22813" s="28"/>
      <c r="Q22813" s="28"/>
      <c r="R22813" s="28"/>
      <c r="S22813" s="25"/>
    </row>
    <row r="22814" spans="2:19" s="16" customFormat="1" outlineLevel="2" x14ac:dyDescent="0.25">
      <c r="B22814" s="16" t="s">
        <v>6020</v>
      </c>
      <c r="C22814" s="16" t="s">
        <v>5447</v>
      </c>
      <c r="D22814" s="16" t="s">
        <v>107</v>
      </c>
      <c r="E22814" s="16" t="s">
        <v>1989</v>
      </c>
      <c r="G22814" s="16" t="s">
        <v>1990</v>
      </c>
      <c r="H22814" s="16" t="s">
        <v>231</v>
      </c>
      <c r="I22814" s="31">
        <v>1217883</v>
      </c>
      <c r="J22814" s="31">
        <v>1217883</v>
      </c>
      <c r="K22814" s="32">
        <f>IFERROR((J22814/I22814),0)</f>
        <v>1</v>
      </c>
      <c r="L22814" s="31"/>
      <c r="M22814" s="31"/>
      <c r="N22814" s="39"/>
      <c r="O22814" s="28"/>
      <c r="P22814" s="28"/>
      <c r="Q22814" s="28"/>
      <c r="R22814" s="28"/>
      <c r="S22814" s="25"/>
    </row>
    <row r="22815" spans="2:19" s="16" customFormat="1" outlineLevel="2" x14ac:dyDescent="0.25">
      <c r="B22815" s="16" t="s">
        <v>6020</v>
      </c>
      <c r="C22815" s="16" t="s">
        <v>5447</v>
      </c>
      <c r="D22815" s="16" t="s">
        <v>107</v>
      </c>
      <c r="E22815" s="16" t="s">
        <v>1989</v>
      </c>
      <c r="G22815" s="16" t="s">
        <v>1990</v>
      </c>
      <c r="H22815" s="16" t="s">
        <v>155</v>
      </c>
      <c r="I22815" s="31">
        <v>-1653410</v>
      </c>
      <c r="J22815" s="31"/>
      <c r="K22815" s="32">
        <f>IFERROR((J22815/I22815),0)</f>
        <v>0</v>
      </c>
      <c r="L22815" s="31"/>
      <c r="M22815" s="31"/>
      <c r="N22815" s="39"/>
      <c r="O22815" s="28"/>
      <c r="P22815" s="28"/>
      <c r="Q22815" s="28"/>
      <c r="R22815" s="28"/>
      <c r="S22815" s="25"/>
    </row>
    <row r="22816" spans="2:19" s="16" customFormat="1" outlineLevel="1" x14ac:dyDescent="0.25">
      <c r="B22816" s="47" t="s">
        <v>10182</v>
      </c>
      <c r="C22816" s="47" t="str">
        <f>C22815</f>
        <v>ASIGNACIONES DIRECTAS (20% DEL SGR)</v>
      </c>
      <c r="D22816" s="47"/>
      <c r="E22816" s="47" t="str">
        <f>E22815</f>
        <v>25488</v>
      </c>
      <c r="F22816" s="47"/>
      <c r="G22816" s="47" t="str">
        <f>G22815</f>
        <v xml:space="preserve">NILO                                              </v>
      </c>
      <c r="H22816" s="47" t="s">
        <v>10655</v>
      </c>
      <c r="I22816" s="51">
        <f>SUBTOTAL(9,I22809:I22815)</f>
        <v>53178067</v>
      </c>
      <c r="J22816" s="51">
        <f>SUBTOTAL(9,J22809:J22815)</f>
        <v>53913912.759999998</v>
      </c>
      <c r="K22816" s="49">
        <f>J22816/I22816</f>
        <v>1.0138373920210375</v>
      </c>
      <c r="L22816" s="51">
        <f>SUBTOTAL(9,L22809:L22815)</f>
        <v>5242864</v>
      </c>
      <c r="M22816" s="51">
        <f>SUBTOTAL(9,M22809:M22815)</f>
        <v>7349483.7599999998</v>
      </c>
      <c r="N22816" s="50">
        <f>IFERROR((M22816/L22816),"N.A")</f>
        <v>1.4018070581270083</v>
      </c>
      <c r="O22816" s="28"/>
      <c r="P22816" s="28"/>
      <c r="Q22816" s="28"/>
      <c r="R22816" s="28"/>
      <c r="S22816" s="25"/>
    </row>
    <row r="22817" spans="2:19" s="16" customFormat="1" outlineLevel="2" x14ac:dyDescent="0.25">
      <c r="B22817" s="16" t="s">
        <v>6021</v>
      </c>
      <c r="C22817" s="16" t="s">
        <v>5447</v>
      </c>
      <c r="D22817" s="16" t="s">
        <v>107</v>
      </c>
      <c r="E22817" s="16" t="s">
        <v>1992</v>
      </c>
      <c r="G22817" s="16" t="s">
        <v>1993</v>
      </c>
      <c r="H22817" s="16" t="s">
        <v>152</v>
      </c>
      <c r="I22817" s="35">
        <v>27652287</v>
      </c>
      <c r="J22817" s="35">
        <v>27652287</v>
      </c>
      <c r="K22817" s="36">
        <f>IFERROR((J22817/I22817),0)</f>
        <v>1</v>
      </c>
      <c r="L22817" s="35">
        <v>18449927</v>
      </c>
      <c r="M22817" s="35">
        <v>27652287</v>
      </c>
      <c r="N22817" s="40">
        <f>M22817/L22817</f>
        <v>1.4987748732013952</v>
      </c>
      <c r="O22817" s="28"/>
      <c r="P22817" s="28"/>
      <c r="Q22817" s="28"/>
      <c r="R22817" s="28"/>
      <c r="S22817" s="25"/>
    </row>
    <row r="22818" spans="2:19" s="16" customFormat="1" outlineLevel="2" x14ac:dyDescent="0.25">
      <c r="B22818" s="16" t="s">
        <v>6021</v>
      </c>
      <c r="C22818" s="16" t="s">
        <v>5447</v>
      </c>
      <c r="D22818" s="16" t="s">
        <v>107</v>
      </c>
      <c r="E22818" s="16" t="s">
        <v>1992</v>
      </c>
      <c r="G22818" s="16" t="s">
        <v>1993</v>
      </c>
      <c r="H22818" s="16" t="s">
        <v>5451</v>
      </c>
      <c r="I22818" s="31">
        <v>891155</v>
      </c>
      <c r="J22818" s="31">
        <v>891155</v>
      </c>
      <c r="K22818" s="32">
        <f>IFERROR((J22818/I22818),0)</f>
        <v>1</v>
      </c>
      <c r="L22818" s="31"/>
      <c r="M22818" s="31"/>
      <c r="N22818" s="39"/>
      <c r="O22818" s="28"/>
      <c r="P22818" s="28"/>
      <c r="Q22818" s="28"/>
      <c r="R22818" s="28"/>
      <c r="S22818" s="25"/>
    </row>
    <row r="22819" spans="2:19" s="16" customFormat="1" outlineLevel="2" x14ac:dyDescent="0.25">
      <c r="B22819" s="16" t="s">
        <v>6021</v>
      </c>
      <c r="C22819" s="16" t="s">
        <v>5447</v>
      </c>
      <c r="D22819" s="16" t="s">
        <v>107</v>
      </c>
      <c r="E22819" s="16" t="s">
        <v>1992</v>
      </c>
      <c r="G22819" s="16" t="s">
        <v>1993</v>
      </c>
      <c r="H22819" s="16" t="s">
        <v>5452</v>
      </c>
      <c r="I22819" s="31">
        <v>212593422</v>
      </c>
      <c r="J22819" s="31">
        <v>212593422</v>
      </c>
      <c r="K22819" s="32">
        <f>IFERROR((J22819/I22819),0)</f>
        <v>1</v>
      </c>
      <c r="L22819" s="31"/>
      <c r="M22819" s="31"/>
      <c r="N22819" s="39"/>
      <c r="O22819" s="28"/>
      <c r="P22819" s="28"/>
      <c r="Q22819" s="28"/>
      <c r="R22819" s="28"/>
      <c r="S22819" s="25"/>
    </row>
    <row r="22820" spans="2:19" s="16" customFormat="1" outlineLevel="2" x14ac:dyDescent="0.25">
      <c r="B22820" s="16" t="s">
        <v>6021</v>
      </c>
      <c r="C22820" s="16" t="s">
        <v>5447</v>
      </c>
      <c r="D22820" s="16" t="s">
        <v>107</v>
      </c>
      <c r="E22820" s="16" t="s">
        <v>1992</v>
      </c>
      <c r="G22820" s="16" t="s">
        <v>1993</v>
      </c>
      <c r="H22820" s="16" t="s">
        <v>19</v>
      </c>
      <c r="I22820" s="31">
        <v>1396942260</v>
      </c>
      <c r="J22820" s="31">
        <v>1396942260</v>
      </c>
      <c r="K22820" s="32">
        <f>IFERROR((J22820/I22820),0)</f>
        <v>1</v>
      </c>
      <c r="L22820" s="31"/>
      <c r="M22820" s="31"/>
      <c r="N22820" s="39"/>
      <c r="O22820" s="28"/>
      <c r="P22820" s="28"/>
      <c r="Q22820" s="28"/>
      <c r="R22820" s="28"/>
      <c r="S22820" s="25"/>
    </row>
    <row r="22821" spans="2:19" s="16" customFormat="1" outlineLevel="2" x14ac:dyDescent="0.25">
      <c r="B22821" s="16" t="s">
        <v>6021</v>
      </c>
      <c r="C22821" s="16" t="s">
        <v>5447</v>
      </c>
      <c r="D22821" s="16" t="s">
        <v>107</v>
      </c>
      <c r="E22821" s="16" t="s">
        <v>1992</v>
      </c>
      <c r="G22821" s="16" t="s">
        <v>1993</v>
      </c>
      <c r="H22821" s="16" t="s">
        <v>154</v>
      </c>
      <c r="I22821" s="31">
        <v>171</v>
      </c>
      <c r="J22821" s="31">
        <v>171</v>
      </c>
      <c r="K22821" s="32">
        <f>IFERROR((J22821/I22821),0)</f>
        <v>1</v>
      </c>
      <c r="L22821" s="31"/>
      <c r="M22821" s="31"/>
      <c r="N22821" s="39"/>
      <c r="O22821" s="28"/>
      <c r="P22821" s="28"/>
      <c r="Q22821" s="28"/>
      <c r="R22821" s="28"/>
      <c r="S22821" s="25"/>
    </row>
    <row r="22822" spans="2:19" s="16" customFormat="1" outlineLevel="2" x14ac:dyDescent="0.25">
      <c r="B22822" s="16" t="s">
        <v>6021</v>
      </c>
      <c r="C22822" s="16" t="s">
        <v>5447</v>
      </c>
      <c r="D22822" s="16" t="s">
        <v>109</v>
      </c>
      <c r="E22822" s="16" t="s">
        <v>1992</v>
      </c>
      <c r="G22822" s="16" t="s">
        <v>1993</v>
      </c>
      <c r="H22822" s="16" t="s">
        <v>4491</v>
      </c>
      <c r="I22822" s="31">
        <v>2088400</v>
      </c>
      <c r="J22822" s="31">
        <v>2088400</v>
      </c>
      <c r="K22822" s="32">
        <f>IFERROR((J22822/I22822),0)</f>
        <v>1</v>
      </c>
      <c r="L22822" s="31"/>
      <c r="M22822" s="31"/>
      <c r="N22822" s="39"/>
      <c r="O22822" s="28"/>
      <c r="P22822" s="28"/>
      <c r="Q22822" s="28"/>
      <c r="R22822" s="28"/>
      <c r="S22822" s="25"/>
    </row>
    <row r="22823" spans="2:19" s="16" customFormat="1" outlineLevel="2" x14ac:dyDescent="0.25">
      <c r="B22823" s="16" t="s">
        <v>6021</v>
      </c>
      <c r="C22823" s="16" t="s">
        <v>5447</v>
      </c>
      <c r="D22823" s="16" t="s">
        <v>107</v>
      </c>
      <c r="E22823" s="16" t="s">
        <v>1992</v>
      </c>
      <c r="G22823" s="16" t="s">
        <v>1993</v>
      </c>
      <c r="H22823" s="16" t="s">
        <v>231</v>
      </c>
      <c r="I22823" s="31">
        <v>4501848</v>
      </c>
      <c r="J22823" s="31">
        <v>4501848</v>
      </c>
      <c r="K22823" s="32">
        <f>IFERROR((J22823/I22823),0)</f>
        <v>1</v>
      </c>
      <c r="L22823" s="31"/>
      <c r="M22823" s="31"/>
      <c r="N22823" s="39"/>
      <c r="O22823" s="28"/>
      <c r="P22823" s="28"/>
      <c r="Q22823" s="28"/>
      <c r="R22823" s="28"/>
      <c r="S22823" s="25"/>
    </row>
    <row r="22824" spans="2:19" s="16" customFormat="1" outlineLevel="2" x14ac:dyDescent="0.25">
      <c r="B22824" s="16" t="s">
        <v>6021</v>
      </c>
      <c r="C22824" s="16" t="s">
        <v>5447</v>
      </c>
      <c r="D22824" s="16" t="s">
        <v>107</v>
      </c>
      <c r="E22824" s="16" t="s">
        <v>1992</v>
      </c>
      <c r="G22824" s="16" t="s">
        <v>1993</v>
      </c>
      <c r="H22824" s="16" t="s">
        <v>155</v>
      </c>
      <c r="I22824" s="31">
        <v>-5530457</v>
      </c>
      <c r="J22824" s="31"/>
      <c r="K22824" s="32">
        <f>IFERROR((J22824/I22824),0)</f>
        <v>0</v>
      </c>
      <c r="L22824" s="31"/>
      <c r="M22824" s="31"/>
      <c r="N22824" s="39"/>
      <c r="O22824" s="28"/>
      <c r="P22824" s="28"/>
      <c r="Q22824" s="28"/>
      <c r="R22824" s="28"/>
      <c r="S22824" s="25"/>
    </row>
    <row r="22825" spans="2:19" s="16" customFormat="1" outlineLevel="1" x14ac:dyDescent="0.25">
      <c r="B22825" s="47" t="s">
        <v>10183</v>
      </c>
      <c r="C22825" s="47" t="str">
        <f>C22824</f>
        <v>ASIGNACIONES DIRECTAS (20% DEL SGR)</v>
      </c>
      <c r="D22825" s="47"/>
      <c r="E22825" s="47" t="str">
        <f>E22824</f>
        <v>25486</v>
      </c>
      <c r="F22825" s="47"/>
      <c r="G22825" s="47" t="str">
        <f>G22824</f>
        <v xml:space="preserve">NEMOCÓN                                           </v>
      </c>
      <c r="H22825" s="47" t="s">
        <v>10655</v>
      </c>
      <c r="I22825" s="51">
        <f>SUBTOTAL(9,I22817:I22824)</f>
        <v>1639139086</v>
      </c>
      <c r="J22825" s="51">
        <f>SUBTOTAL(9,J22817:J22824)</f>
        <v>1644669543</v>
      </c>
      <c r="K22825" s="49">
        <f>J22825/I22825</f>
        <v>1.0033740010516716</v>
      </c>
      <c r="L22825" s="51">
        <f>SUBTOTAL(9,L22817:L22824)</f>
        <v>18449927</v>
      </c>
      <c r="M22825" s="51">
        <f>SUBTOTAL(9,M22817:M22824)</f>
        <v>27652287</v>
      </c>
      <c r="N22825" s="50">
        <f>IFERROR((M22825/L22825),"N.A")</f>
        <v>1.4987748732013952</v>
      </c>
      <c r="O22825" s="28"/>
      <c r="P22825" s="28"/>
      <c r="Q22825" s="28"/>
      <c r="R22825" s="28"/>
      <c r="S22825" s="25"/>
    </row>
    <row r="22826" spans="2:19" s="16" customFormat="1" outlineLevel="2" x14ac:dyDescent="0.25">
      <c r="B22826" s="16" t="s">
        <v>6022</v>
      </c>
      <c r="C22826" s="16" t="s">
        <v>5447</v>
      </c>
      <c r="D22826" s="16" t="s">
        <v>107</v>
      </c>
      <c r="E22826" s="16" t="s">
        <v>1995</v>
      </c>
      <c r="G22826" s="16" t="s">
        <v>83</v>
      </c>
      <c r="H22826" s="16" t="s">
        <v>152</v>
      </c>
      <c r="I22826" s="35">
        <v>1009525</v>
      </c>
      <c r="J22826" s="35">
        <v>0</v>
      </c>
      <c r="K22826" s="36">
        <f>IFERROR((J22826/I22826),0)</f>
        <v>0</v>
      </c>
      <c r="L22826" s="35">
        <v>707151</v>
      </c>
      <c r="M22826" s="35">
        <v>0</v>
      </c>
      <c r="N22826" s="40">
        <f>M22826/L22826</f>
        <v>0</v>
      </c>
      <c r="O22826" s="28"/>
      <c r="P22826" s="28"/>
      <c r="Q22826" s="28"/>
      <c r="R22826" s="28"/>
      <c r="S22826" s="25"/>
    </row>
    <row r="22827" spans="2:19" s="16" customFormat="1" outlineLevel="2" x14ac:dyDescent="0.25">
      <c r="B22827" s="16" t="s">
        <v>6022</v>
      </c>
      <c r="C22827" s="16" t="s">
        <v>5447</v>
      </c>
      <c r="D22827" s="16" t="s">
        <v>107</v>
      </c>
      <c r="E22827" s="16" t="s">
        <v>1995</v>
      </c>
      <c r="G22827" s="16" t="s">
        <v>83</v>
      </c>
      <c r="H22827" s="16" t="s">
        <v>5451</v>
      </c>
      <c r="I22827" s="31">
        <v>606851</v>
      </c>
      <c r="J22827" s="31">
        <v>606851</v>
      </c>
      <c r="K22827" s="32">
        <f>IFERROR((J22827/I22827),0)</f>
        <v>1</v>
      </c>
      <c r="L22827" s="31"/>
      <c r="M22827" s="31"/>
      <c r="N22827" s="39"/>
      <c r="O22827" s="28"/>
      <c r="P22827" s="28"/>
      <c r="Q22827" s="28"/>
      <c r="R22827" s="28"/>
      <c r="S22827" s="25"/>
    </row>
    <row r="22828" spans="2:19" s="16" customFormat="1" outlineLevel="2" x14ac:dyDescent="0.25">
      <c r="B22828" s="16" t="s">
        <v>6022</v>
      </c>
      <c r="C22828" s="16" t="s">
        <v>5447</v>
      </c>
      <c r="D22828" s="16" t="s">
        <v>107</v>
      </c>
      <c r="E22828" s="16" t="s">
        <v>1995</v>
      </c>
      <c r="G22828" s="16" t="s">
        <v>83</v>
      </c>
      <c r="H22828" s="16" t="s">
        <v>5452</v>
      </c>
      <c r="I22828" s="31">
        <v>17570864</v>
      </c>
      <c r="J22828" s="31">
        <v>17570864</v>
      </c>
      <c r="K22828" s="32">
        <f>IFERROR((J22828/I22828),0)</f>
        <v>1</v>
      </c>
      <c r="L22828" s="31"/>
      <c r="M22828" s="31"/>
      <c r="N22828" s="39"/>
      <c r="O22828" s="28"/>
      <c r="P22828" s="28"/>
      <c r="Q22828" s="28"/>
      <c r="R22828" s="28"/>
      <c r="S22828" s="25"/>
    </row>
    <row r="22829" spans="2:19" s="16" customFormat="1" outlineLevel="2" x14ac:dyDescent="0.25">
      <c r="B22829" s="16" t="s">
        <v>6022</v>
      </c>
      <c r="C22829" s="16" t="s">
        <v>5447</v>
      </c>
      <c r="D22829" s="16" t="s">
        <v>107</v>
      </c>
      <c r="E22829" s="16" t="s">
        <v>1995</v>
      </c>
      <c r="G22829" s="16" t="s">
        <v>83</v>
      </c>
      <c r="H22829" s="16" t="s">
        <v>19</v>
      </c>
      <c r="I22829" s="31">
        <v>2362708</v>
      </c>
      <c r="J22829" s="31">
        <v>2362708</v>
      </c>
      <c r="K22829" s="32">
        <f>IFERROR((J22829/I22829),0)</f>
        <v>1</v>
      </c>
      <c r="L22829" s="31"/>
      <c r="M22829" s="31"/>
      <c r="N22829" s="39"/>
      <c r="O22829" s="28"/>
      <c r="P22829" s="28"/>
      <c r="Q22829" s="28"/>
      <c r="R22829" s="28"/>
      <c r="S22829" s="25"/>
    </row>
    <row r="22830" spans="2:19" s="16" customFormat="1" outlineLevel="2" x14ac:dyDescent="0.25">
      <c r="B22830" s="16" t="s">
        <v>6022</v>
      </c>
      <c r="C22830" s="16" t="s">
        <v>5447</v>
      </c>
      <c r="D22830" s="16" t="s">
        <v>107</v>
      </c>
      <c r="E22830" s="16" t="s">
        <v>1995</v>
      </c>
      <c r="G22830" s="16" t="s">
        <v>83</v>
      </c>
      <c r="H22830" s="16" t="s">
        <v>154</v>
      </c>
      <c r="I22830" s="31">
        <v>6</v>
      </c>
      <c r="J22830" s="31">
        <v>6</v>
      </c>
      <c r="K22830" s="32">
        <f>IFERROR((J22830/I22830),0)</f>
        <v>1</v>
      </c>
      <c r="L22830" s="31"/>
      <c r="M22830" s="31"/>
      <c r="N22830" s="39"/>
      <c r="O22830" s="28"/>
      <c r="P22830" s="28"/>
      <c r="Q22830" s="28"/>
      <c r="R22830" s="28"/>
      <c r="S22830" s="25"/>
    </row>
    <row r="22831" spans="2:19" s="16" customFormat="1" outlineLevel="2" x14ac:dyDescent="0.25">
      <c r="B22831" s="16" t="s">
        <v>6022</v>
      </c>
      <c r="C22831" s="16" t="s">
        <v>5447</v>
      </c>
      <c r="D22831" s="16" t="s">
        <v>107</v>
      </c>
      <c r="E22831" s="16" t="s">
        <v>1995</v>
      </c>
      <c r="G22831" s="16" t="s">
        <v>83</v>
      </c>
      <c r="H22831" s="16" t="s">
        <v>5479</v>
      </c>
      <c r="I22831" s="31">
        <v>115178580</v>
      </c>
      <c r="J22831" s="31">
        <v>115178580</v>
      </c>
      <c r="K22831" s="32">
        <f>IFERROR((J22831/I22831),0)</f>
        <v>1</v>
      </c>
      <c r="L22831" s="31"/>
      <c r="M22831" s="31"/>
      <c r="N22831" s="39"/>
      <c r="O22831" s="28"/>
      <c r="P22831" s="28"/>
      <c r="Q22831" s="28"/>
      <c r="R22831" s="28"/>
      <c r="S22831" s="25"/>
    </row>
    <row r="22832" spans="2:19" s="16" customFormat="1" outlineLevel="2" x14ac:dyDescent="0.25">
      <c r="B22832" s="16" t="s">
        <v>6022</v>
      </c>
      <c r="C22832" s="16" t="s">
        <v>5447</v>
      </c>
      <c r="D22832" s="16" t="s">
        <v>107</v>
      </c>
      <c r="E22832" s="16" t="s">
        <v>1995</v>
      </c>
      <c r="G22832" s="16" t="s">
        <v>83</v>
      </c>
      <c r="H22832" s="16" t="s">
        <v>231</v>
      </c>
      <c r="I22832" s="31">
        <v>180101</v>
      </c>
      <c r="J22832" s="31">
        <v>180101</v>
      </c>
      <c r="K22832" s="32">
        <f>IFERROR((J22832/I22832),0)</f>
        <v>1</v>
      </c>
      <c r="L22832" s="31"/>
      <c r="M22832" s="31"/>
      <c r="N22832" s="39"/>
      <c r="O22832" s="28"/>
      <c r="P22832" s="28"/>
      <c r="Q22832" s="28"/>
      <c r="R22832" s="28"/>
      <c r="S22832" s="25"/>
    </row>
    <row r="22833" spans="2:19" s="16" customFormat="1" outlineLevel="2" x14ac:dyDescent="0.25">
      <c r="B22833" s="16" t="s">
        <v>6022</v>
      </c>
      <c r="C22833" s="16" t="s">
        <v>5447</v>
      </c>
      <c r="D22833" s="16" t="s">
        <v>107</v>
      </c>
      <c r="E22833" s="16" t="s">
        <v>1995</v>
      </c>
      <c r="G22833" s="16" t="s">
        <v>83</v>
      </c>
      <c r="H22833" s="16" t="s">
        <v>155</v>
      </c>
      <c r="I22833" s="31">
        <v>-201905</v>
      </c>
      <c r="J22833" s="31"/>
      <c r="K22833" s="32">
        <f>IFERROR((J22833/I22833),0)</f>
        <v>0</v>
      </c>
      <c r="L22833" s="31"/>
      <c r="M22833" s="31"/>
      <c r="N22833" s="39"/>
      <c r="O22833" s="28"/>
      <c r="P22833" s="28"/>
      <c r="Q22833" s="28"/>
      <c r="R22833" s="28"/>
      <c r="S22833" s="25"/>
    </row>
    <row r="22834" spans="2:19" s="16" customFormat="1" outlineLevel="1" x14ac:dyDescent="0.25">
      <c r="B22834" s="47" t="s">
        <v>10184</v>
      </c>
      <c r="C22834" s="47" t="str">
        <f>C22833</f>
        <v>ASIGNACIONES DIRECTAS (20% DEL SGR)</v>
      </c>
      <c r="D22834" s="47"/>
      <c r="E22834" s="47" t="str">
        <f>E22833</f>
        <v>25483</v>
      </c>
      <c r="F22834" s="47"/>
      <c r="G22834" s="47" t="str">
        <f>G22833</f>
        <v xml:space="preserve">NARIÑO                                            </v>
      </c>
      <c r="H22834" s="47" t="s">
        <v>10655</v>
      </c>
      <c r="I22834" s="51">
        <f>SUBTOTAL(9,I22826:I22833)</f>
        <v>136706730</v>
      </c>
      <c r="J22834" s="51">
        <f>SUBTOTAL(9,J22826:J22833)</f>
        <v>135899110</v>
      </c>
      <c r="K22834" s="49">
        <f>J22834/I22834</f>
        <v>0.99409231718145841</v>
      </c>
      <c r="L22834" s="51">
        <f>SUBTOTAL(9,L22826:L22833)</f>
        <v>707151</v>
      </c>
      <c r="M22834" s="51">
        <f>SUBTOTAL(9,M22826:M22833)</f>
        <v>0</v>
      </c>
      <c r="N22834" s="50">
        <f>IFERROR((M22834/L22834),"N.A")</f>
        <v>0</v>
      </c>
      <c r="O22834" s="28"/>
      <c r="P22834" s="28"/>
      <c r="Q22834" s="28"/>
      <c r="R22834" s="28"/>
      <c r="S22834" s="25"/>
    </row>
    <row r="22835" spans="2:19" s="16" customFormat="1" outlineLevel="2" x14ac:dyDescent="0.25">
      <c r="B22835" s="16" t="s">
        <v>6023</v>
      </c>
      <c r="C22835" s="16" t="s">
        <v>5447</v>
      </c>
      <c r="D22835" s="16" t="s">
        <v>107</v>
      </c>
      <c r="E22835" s="16" t="s">
        <v>4959</v>
      </c>
      <c r="G22835" s="16" t="s">
        <v>1312</v>
      </c>
      <c r="H22835" s="16" t="s">
        <v>152</v>
      </c>
      <c r="I22835" s="35">
        <v>168000652</v>
      </c>
      <c r="J22835" s="35">
        <v>96803689.949999988</v>
      </c>
      <c r="K22835" s="36">
        <f>IFERROR((J22835/I22835),0)</f>
        <v>0.57621020393420852</v>
      </c>
      <c r="L22835" s="35">
        <v>107090422</v>
      </c>
      <c r="M22835" s="35">
        <v>96803689.949999988</v>
      </c>
      <c r="N22835" s="40">
        <f>M22835/L22835</f>
        <v>0.90394349132362173</v>
      </c>
      <c r="O22835" s="28"/>
      <c r="P22835" s="28"/>
      <c r="Q22835" s="28"/>
      <c r="R22835" s="28"/>
      <c r="S22835" s="25"/>
    </row>
    <row r="22836" spans="2:19" s="16" customFormat="1" outlineLevel="2" x14ac:dyDescent="0.25">
      <c r="B22836" s="16" t="s">
        <v>6023</v>
      </c>
      <c r="C22836" s="16" t="s">
        <v>5447</v>
      </c>
      <c r="D22836" s="16" t="s">
        <v>107</v>
      </c>
      <c r="E22836" s="16" t="s">
        <v>4959</v>
      </c>
      <c r="G22836" s="16" t="s">
        <v>1312</v>
      </c>
      <c r="H22836" s="16" t="s">
        <v>5452</v>
      </c>
      <c r="I22836" s="31">
        <v>84582166</v>
      </c>
      <c r="J22836" s="31">
        <v>84582166</v>
      </c>
      <c r="K22836" s="32">
        <f>IFERROR((J22836/I22836),0)</f>
        <v>1</v>
      </c>
      <c r="L22836" s="31"/>
      <c r="M22836" s="31"/>
      <c r="N22836" s="39"/>
      <c r="O22836" s="28"/>
      <c r="P22836" s="28"/>
      <c r="Q22836" s="28"/>
      <c r="R22836" s="28"/>
      <c r="S22836" s="25"/>
    </row>
    <row r="22837" spans="2:19" s="16" customFormat="1" outlineLevel="2" x14ac:dyDescent="0.25">
      <c r="B22837" s="16" t="s">
        <v>6023</v>
      </c>
      <c r="C22837" s="16" t="s">
        <v>5447</v>
      </c>
      <c r="D22837" s="16" t="s">
        <v>107</v>
      </c>
      <c r="E22837" s="16" t="s">
        <v>4959</v>
      </c>
      <c r="G22837" s="16" t="s">
        <v>1312</v>
      </c>
      <c r="H22837" s="16" t="s">
        <v>19</v>
      </c>
      <c r="I22837" s="31">
        <v>582043148</v>
      </c>
      <c r="J22837" s="31">
        <v>582043148</v>
      </c>
      <c r="K22837" s="32">
        <f>IFERROR((J22837/I22837),0)</f>
        <v>1</v>
      </c>
      <c r="L22837" s="31"/>
      <c r="M22837" s="31"/>
      <c r="N22837" s="39"/>
      <c r="O22837" s="28"/>
      <c r="P22837" s="28"/>
      <c r="Q22837" s="28"/>
      <c r="R22837" s="28"/>
      <c r="S22837" s="25"/>
    </row>
    <row r="22838" spans="2:19" s="16" customFormat="1" outlineLevel="2" x14ac:dyDescent="0.25">
      <c r="B22838" s="16" t="s">
        <v>6023</v>
      </c>
      <c r="C22838" s="16" t="s">
        <v>5447</v>
      </c>
      <c r="D22838" s="16" t="s">
        <v>107</v>
      </c>
      <c r="E22838" s="16" t="s">
        <v>4959</v>
      </c>
      <c r="G22838" s="16" t="s">
        <v>1312</v>
      </c>
      <c r="H22838" s="16" t="s">
        <v>154</v>
      </c>
      <c r="I22838" s="31">
        <v>1039</v>
      </c>
      <c r="J22838" s="31">
        <v>1039</v>
      </c>
      <c r="K22838" s="32">
        <f>IFERROR((J22838/I22838),0)</f>
        <v>1</v>
      </c>
      <c r="L22838" s="31"/>
      <c r="M22838" s="31"/>
      <c r="N22838" s="39"/>
      <c r="O22838" s="28"/>
      <c r="P22838" s="28"/>
      <c r="Q22838" s="28"/>
      <c r="R22838" s="28"/>
      <c r="S22838" s="25"/>
    </row>
    <row r="22839" spans="2:19" s="16" customFormat="1" outlineLevel="2" x14ac:dyDescent="0.25">
      <c r="B22839" s="16" t="s">
        <v>6023</v>
      </c>
      <c r="C22839" s="16" t="s">
        <v>5447</v>
      </c>
      <c r="D22839" s="16" t="s">
        <v>107</v>
      </c>
      <c r="E22839" s="16" t="s">
        <v>4959</v>
      </c>
      <c r="G22839" s="16" t="s">
        <v>1312</v>
      </c>
      <c r="H22839" s="16" t="s">
        <v>331</v>
      </c>
      <c r="I22839" s="31">
        <v>3738978</v>
      </c>
      <c r="J22839" s="31">
        <v>3738978</v>
      </c>
      <c r="K22839" s="32">
        <f>IFERROR((J22839/I22839),0)</f>
        <v>1</v>
      </c>
      <c r="L22839" s="31"/>
      <c r="M22839" s="31"/>
      <c r="N22839" s="39"/>
      <c r="O22839" s="28"/>
      <c r="P22839" s="28"/>
      <c r="Q22839" s="28"/>
      <c r="R22839" s="28"/>
      <c r="S22839" s="25"/>
    </row>
    <row r="22840" spans="2:19" s="16" customFormat="1" outlineLevel="2" x14ac:dyDescent="0.25">
      <c r="B22840" s="16" t="s">
        <v>6023</v>
      </c>
      <c r="C22840" s="16" t="s">
        <v>5447</v>
      </c>
      <c r="D22840" s="16" t="s">
        <v>109</v>
      </c>
      <c r="E22840" s="16" t="s">
        <v>4959</v>
      </c>
      <c r="G22840" s="16" t="s">
        <v>1312</v>
      </c>
      <c r="H22840" s="16" t="s">
        <v>4491</v>
      </c>
      <c r="I22840" s="31">
        <v>1831401</v>
      </c>
      <c r="J22840" s="31">
        <v>1831401</v>
      </c>
      <c r="K22840" s="32">
        <f>IFERROR((J22840/I22840),0)</f>
        <v>1</v>
      </c>
      <c r="L22840" s="31"/>
      <c r="M22840" s="31"/>
      <c r="N22840" s="39"/>
      <c r="O22840" s="28"/>
      <c r="P22840" s="28"/>
      <c r="Q22840" s="28"/>
      <c r="R22840" s="28"/>
      <c r="S22840" s="25"/>
    </row>
    <row r="22841" spans="2:19" s="16" customFormat="1" outlineLevel="2" x14ac:dyDescent="0.25">
      <c r="B22841" s="16" t="s">
        <v>6023</v>
      </c>
      <c r="C22841" s="16" t="s">
        <v>5447</v>
      </c>
      <c r="D22841" s="16" t="s">
        <v>107</v>
      </c>
      <c r="E22841" s="16" t="s">
        <v>4959</v>
      </c>
      <c r="G22841" s="16" t="s">
        <v>1312</v>
      </c>
      <c r="H22841" s="16" t="s">
        <v>231</v>
      </c>
      <c r="I22841" s="31">
        <v>25005690</v>
      </c>
      <c r="J22841" s="31">
        <v>25005690</v>
      </c>
      <c r="K22841" s="32">
        <f>IFERROR((J22841/I22841),0)</f>
        <v>1</v>
      </c>
      <c r="L22841" s="31"/>
      <c r="M22841" s="31"/>
      <c r="N22841" s="39"/>
      <c r="O22841" s="28"/>
      <c r="P22841" s="28"/>
      <c r="Q22841" s="28"/>
      <c r="R22841" s="28"/>
      <c r="S22841" s="25"/>
    </row>
    <row r="22842" spans="2:19" s="16" customFormat="1" outlineLevel="2" x14ac:dyDescent="0.25">
      <c r="B22842" s="16" t="s">
        <v>6023</v>
      </c>
      <c r="C22842" s="16" t="s">
        <v>5447</v>
      </c>
      <c r="D22842" s="16" t="s">
        <v>107</v>
      </c>
      <c r="E22842" s="16" t="s">
        <v>4959</v>
      </c>
      <c r="G22842" s="16" t="s">
        <v>1312</v>
      </c>
      <c r="H22842" s="16" t="s">
        <v>155</v>
      </c>
      <c r="I22842" s="31">
        <v>-33600130</v>
      </c>
      <c r="J22842" s="31"/>
      <c r="K22842" s="32">
        <f>IFERROR((J22842/I22842),0)</f>
        <v>0</v>
      </c>
      <c r="L22842" s="31"/>
      <c r="M22842" s="31"/>
      <c r="N22842" s="39"/>
      <c r="O22842" s="28"/>
      <c r="P22842" s="28"/>
      <c r="Q22842" s="28"/>
      <c r="R22842" s="28"/>
      <c r="S22842" s="25"/>
    </row>
    <row r="22843" spans="2:19" s="16" customFormat="1" outlineLevel="1" x14ac:dyDescent="0.25">
      <c r="B22843" s="47" t="s">
        <v>10185</v>
      </c>
      <c r="C22843" s="47" t="str">
        <f>C22842</f>
        <v>ASIGNACIONES DIRECTAS (20% DEL SGR)</v>
      </c>
      <c r="D22843" s="47"/>
      <c r="E22843" s="47" t="str">
        <f>E22842</f>
        <v>25473</v>
      </c>
      <c r="F22843" s="47"/>
      <c r="G22843" s="47" t="str">
        <f>G22842</f>
        <v xml:space="preserve">MOSQUERA                                          </v>
      </c>
      <c r="H22843" s="47" t="s">
        <v>10655</v>
      </c>
      <c r="I22843" s="51">
        <f>SUBTOTAL(9,I22835:I22842)</f>
        <v>831602944</v>
      </c>
      <c r="J22843" s="51">
        <f>SUBTOTAL(9,J22835:J22842)</f>
        <v>794006111.95000005</v>
      </c>
      <c r="K22843" s="49">
        <f>J22843/I22843</f>
        <v>0.95478992430070098</v>
      </c>
      <c r="L22843" s="51">
        <f>SUBTOTAL(9,L22835:L22842)</f>
        <v>107090422</v>
      </c>
      <c r="M22843" s="51">
        <f>SUBTOTAL(9,M22835:M22842)</f>
        <v>96803689.949999988</v>
      </c>
      <c r="N22843" s="50">
        <f>IFERROR((M22843/L22843),"N.A")</f>
        <v>0.90394349132362173</v>
      </c>
      <c r="O22843" s="28"/>
      <c r="P22843" s="28"/>
      <c r="Q22843" s="28"/>
      <c r="R22843" s="28"/>
      <c r="S22843" s="25"/>
    </row>
    <row r="22844" spans="2:19" s="16" customFormat="1" outlineLevel="2" x14ac:dyDescent="0.25">
      <c r="B22844" s="16" t="s">
        <v>6024</v>
      </c>
      <c r="C22844" s="16" t="s">
        <v>5447</v>
      </c>
      <c r="D22844" s="16" t="s">
        <v>107</v>
      </c>
      <c r="E22844" s="16" t="s">
        <v>1997</v>
      </c>
      <c r="G22844" s="16" t="s">
        <v>1998</v>
      </c>
      <c r="H22844" s="16" t="s">
        <v>152</v>
      </c>
      <c r="I22844" s="35">
        <v>555434</v>
      </c>
      <c r="J22844" s="35">
        <v>0</v>
      </c>
      <c r="K22844" s="36">
        <f>IFERROR((J22844/I22844),0)</f>
        <v>0</v>
      </c>
      <c r="L22844" s="35">
        <v>364716</v>
      </c>
      <c r="M22844" s="35">
        <v>0</v>
      </c>
      <c r="N22844" s="40">
        <f>M22844/L22844</f>
        <v>0</v>
      </c>
      <c r="O22844" s="28"/>
      <c r="P22844" s="28"/>
      <c r="Q22844" s="28"/>
      <c r="R22844" s="28"/>
      <c r="S22844" s="25"/>
    </row>
    <row r="22845" spans="2:19" s="16" customFormat="1" outlineLevel="2" x14ac:dyDescent="0.25">
      <c r="B22845" s="16" t="s">
        <v>6024</v>
      </c>
      <c r="C22845" s="16" t="s">
        <v>5447</v>
      </c>
      <c r="D22845" s="16" t="s">
        <v>107</v>
      </c>
      <c r="E22845" s="16" t="s">
        <v>1997</v>
      </c>
      <c r="G22845" s="16" t="s">
        <v>1998</v>
      </c>
      <c r="H22845" s="16" t="s">
        <v>5452</v>
      </c>
      <c r="I22845" s="31">
        <v>25576463</v>
      </c>
      <c r="J22845" s="31">
        <v>25576463</v>
      </c>
      <c r="K22845" s="32">
        <f>IFERROR((J22845/I22845),0)</f>
        <v>1</v>
      </c>
      <c r="L22845" s="31"/>
      <c r="M22845" s="31"/>
      <c r="N22845" s="39"/>
      <c r="O22845" s="28"/>
      <c r="P22845" s="28"/>
      <c r="Q22845" s="28"/>
      <c r="R22845" s="28"/>
      <c r="S22845" s="25"/>
    </row>
    <row r="22846" spans="2:19" s="16" customFormat="1" outlineLevel="2" x14ac:dyDescent="0.25">
      <c r="B22846" s="16" t="s">
        <v>6024</v>
      </c>
      <c r="C22846" s="16" t="s">
        <v>5447</v>
      </c>
      <c r="D22846" s="16" t="s">
        <v>107</v>
      </c>
      <c r="E22846" s="16" t="s">
        <v>1997</v>
      </c>
      <c r="G22846" s="16" t="s">
        <v>1998</v>
      </c>
      <c r="H22846" s="16" t="s">
        <v>19</v>
      </c>
      <c r="I22846" s="31">
        <v>2316096</v>
      </c>
      <c r="J22846" s="31">
        <v>2316096</v>
      </c>
      <c r="K22846" s="32">
        <f>IFERROR((J22846/I22846),0)</f>
        <v>1</v>
      </c>
      <c r="L22846" s="31"/>
      <c r="M22846" s="31"/>
      <c r="N22846" s="39"/>
      <c r="O22846" s="28"/>
      <c r="P22846" s="28"/>
      <c r="Q22846" s="28"/>
      <c r="R22846" s="28"/>
      <c r="S22846" s="25"/>
    </row>
    <row r="22847" spans="2:19" s="16" customFormat="1" outlineLevel="2" x14ac:dyDescent="0.25">
      <c r="B22847" s="16" t="s">
        <v>6024</v>
      </c>
      <c r="C22847" s="16" t="s">
        <v>5447</v>
      </c>
      <c r="D22847" s="16" t="s">
        <v>107</v>
      </c>
      <c r="E22847" s="16" t="s">
        <v>1997</v>
      </c>
      <c r="G22847" s="16" t="s">
        <v>1998</v>
      </c>
      <c r="H22847" s="16" t="s">
        <v>154</v>
      </c>
      <c r="I22847" s="31">
        <v>3</v>
      </c>
      <c r="J22847" s="31">
        <v>3</v>
      </c>
      <c r="K22847" s="32">
        <f>IFERROR((J22847/I22847),0)</f>
        <v>1</v>
      </c>
      <c r="L22847" s="31"/>
      <c r="M22847" s="31"/>
      <c r="N22847" s="39"/>
      <c r="O22847" s="28"/>
      <c r="P22847" s="28"/>
      <c r="Q22847" s="28"/>
      <c r="R22847" s="28"/>
      <c r="S22847" s="25"/>
    </row>
    <row r="22848" spans="2:19" s="16" customFormat="1" outlineLevel="2" x14ac:dyDescent="0.25">
      <c r="B22848" s="16" t="s">
        <v>6024</v>
      </c>
      <c r="C22848" s="16" t="s">
        <v>5447</v>
      </c>
      <c r="D22848" s="16" t="s">
        <v>107</v>
      </c>
      <c r="E22848" s="16" t="s">
        <v>1997</v>
      </c>
      <c r="G22848" s="16" t="s">
        <v>1998</v>
      </c>
      <c r="H22848" s="16" t="s">
        <v>5479</v>
      </c>
      <c r="I22848" s="31">
        <v>169411906</v>
      </c>
      <c r="J22848" s="31">
        <v>169411906</v>
      </c>
      <c r="K22848" s="32">
        <f>IFERROR((J22848/I22848),0)</f>
        <v>1</v>
      </c>
      <c r="L22848" s="31"/>
      <c r="M22848" s="31"/>
      <c r="N22848" s="39"/>
      <c r="O22848" s="28"/>
      <c r="P22848" s="28"/>
      <c r="Q22848" s="28"/>
      <c r="R22848" s="28"/>
      <c r="S22848" s="25"/>
    </row>
    <row r="22849" spans="2:19" s="16" customFormat="1" outlineLevel="2" x14ac:dyDescent="0.25">
      <c r="B22849" s="16" t="s">
        <v>6024</v>
      </c>
      <c r="C22849" s="16" t="s">
        <v>5447</v>
      </c>
      <c r="D22849" s="16" t="s">
        <v>107</v>
      </c>
      <c r="E22849" s="16" t="s">
        <v>1997</v>
      </c>
      <c r="G22849" s="16" t="s">
        <v>1998</v>
      </c>
      <c r="H22849" s="16" t="s">
        <v>231</v>
      </c>
      <c r="I22849" s="31">
        <v>87671</v>
      </c>
      <c r="J22849" s="31">
        <v>87671</v>
      </c>
      <c r="K22849" s="32">
        <f>IFERROR((J22849/I22849),0)</f>
        <v>1</v>
      </c>
      <c r="L22849" s="31"/>
      <c r="M22849" s="31"/>
      <c r="N22849" s="39"/>
      <c r="O22849" s="28"/>
      <c r="P22849" s="28"/>
      <c r="Q22849" s="28"/>
      <c r="R22849" s="28"/>
      <c r="S22849" s="25"/>
    </row>
    <row r="22850" spans="2:19" s="16" customFormat="1" outlineLevel="2" x14ac:dyDescent="0.25">
      <c r="B22850" s="16" t="s">
        <v>6024</v>
      </c>
      <c r="C22850" s="16" t="s">
        <v>5447</v>
      </c>
      <c r="D22850" s="16" t="s">
        <v>107</v>
      </c>
      <c r="E22850" s="16" t="s">
        <v>1997</v>
      </c>
      <c r="G22850" s="16" t="s">
        <v>1998</v>
      </c>
      <c r="H22850" s="16" t="s">
        <v>155</v>
      </c>
      <c r="I22850" s="31">
        <v>-111087</v>
      </c>
      <c r="J22850" s="31"/>
      <c r="K22850" s="32">
        <f>IFERROR((J22850/I22850),0)</f>
        <v>0</v>
      </c>
      <c r="L22850" s="31"/>
      <c r="M22850" s="31"/>
      <c r="N22850" s="39"/>
      <c r="O22850" s="28"/>
      <c r="P22850" s="28"/>
      <c r="Q22850" s="28"/>
      <c r="R22850" s="28"/>
      <c r="S22850" s="25"/>
    </row>
    <row r="22851" spans="2:19" s="16" customFormat="1" outlineLevel="1" x14ac:dyDescent="0.25">
      <c r="B22851" s="47" t="s">
        <v>10186</v>
      </c>
      <c r="C22851" s="47" t="str">
        <f>C22850</f>
        <v>ASIGNACIONES DIRECTAS (20% DEL SGR)</v>
      </c>
      <c r="D22851" s="47"/>
      <c r="E22851" s="47" t="str">
        <f>E22850</f>
        <v>25438</v>
      </c>
      <c r="F22851" s="47"/>
      <c r="G22851" s="47" t="str">
        <f>G22850</f>
        <v xml:space="preserve">MEDINA                                            </v>
      </c>
      <c r="H22851" s="47" t="s">
        <v>10655</v>
      </c>
      <c r="I22851" s="51">
        <f>SUBTOTAL(9,I22844:I22850)</f>
        <v>197836486</v>
      </c>
      <c r="J22851" s="51">
        <f>SUBTOTAL(9,J22844:J22850)</f>
        <v>197392139</v>
      </c>
      <c r="K22851" s="49">
        <f>J22851/I22851</f>
        <v>0.99775396839590047</v>
      </c>
      <c r="L22851" s="51">
        <f>SUBTOTAL(9,L22844:L22850)</f>
        <v>364716</v>
      </c>
      <c r="M22851" s="51">
        <f>SUBTOTAL(9,M22844:M22850)</f>
        <v>0</v>
      </c>
      <c r="N22851" s="50">
        <f>IFERROR((M22851/L22851),"N.A")</f>
        <v>0</v>
      </c>
      <c r="O22851" s="28"/>
      <c r="P22851" s="28"/>
      <c r="Q22851" s="28"/>
      <c r="R22851" s="28"/>
      <c r="S22851" s="25"/>
    </row>
    <row r="22852" spans="2:19" s="16" customFormat="1" outlineLevel="2" x14ac:dyDescent="0.25">
      <c r="B22852" s="16" t="s">
        <v>6025</v>
      </c>
      <c r="C22852" s="16" t="s">
        <v>5447</v>
      </c>
      <c r="D22852" s="16" t="s">
        <v>107</v>
      </c>
      <c r="E22852" s="16" t="s">
        <v>2000</v>
      </c>
      <c r="G22852" s="16" t="s">
        <v>2001</v>
      </c>
      <c r="H22852" s="16" t="s">
        <v>152</v>
      </c>
      <c r="I22852" s="35">
        <v>312223</v>
      </c>
      <c r="J22852" s="35">
        <v>0</v>
      </c>
      <c r="K22852" s="36">
        <f>IFERROR((J22852/I22852),0)</f>
        <v>0</v>
      </c>
      <c r="L22852" s="35">
        <v>205016</v>
      </c>
      <c r="M22852" s="35">
        <v>0</v>
      </c>
      <c r="N22852" s="40">
        <f>M22852/L22852</f>
        <v>0</v>
      </c>
      <c r="O22852" s="28"/>
      <c r="P22852" s="28"/>
      <c r="Q22852" s="28"/>
      <c r="R22852" s="28"/>
      <c r="S22852" s="25"/>
    </row>
    <row r="22853" spans="2:19" s="16" customFormat="1" outlineLevel="2" x14ac:dyDescent="0.25">
      <c r="B22853" s="16" t="s">
        <v>6025</v>
      </c>
      <c r="C22853" s="16" t="s">
        <v>5447</v>
      </c>
      <c r="D22853" s="16" t="s">
        <v>107</v>
      </c>
      <c r="E22853" s="16" t="s">
        <v>2000</v>
      </c>
      <c r="G22853" s="16" t="s">
        <v>2001</v>
      </c>
      <c r="H22853" s="16" t="s">
        <v>5451</v>
      </c>
      <c r="I22853" s="31">
        <v>131</v>
      </c>
      <c r="J22853" s="31">
        <v>131</v>
      </c>
      <c r="K22853" s="32">
        <f>IFERROR((J22853/I22853),0)</f>
        <v>1</v>
      </c>
      <c r="L22853" s="31"/>
      <c r="M22853" s="31"/>
      <c r="N22853" s="39"/>
      <c r="O22853" s="28"/>
      <c r="P22853" s="28"/>
      <c r="Q22853" s="28"/>
      <c r="R22853" s="28"/>
      <c r="S22853" s="25"/>
    </row>
    <row r="22854" spans="2:19" s="16" customFormat="1" outlineLevel="2" x14ac:dyDescent="0.25">
      <c r="B22854" s="16" t="s">
        <v>6025</v>
      </c>
      <c r="C22854" s="16" t="s">
        <v>5447</v>
      </c>
      <c r="D22854" s="16" t="s">
        <v>107</v>
      </c>
      <c r="E22854" s="16" t="s">
        <v>2000</v>
      </c>
      <c r="G22854" s="16" t="s">
        <v>2001</v>
      </c>
      <c r="H22854" s="16" t="s">
        <v>5452</v>
      </c>
      <c r="I22854" s="31">
        <v>15148246</v>
      </c>
      <c r="J22854" s="31">
        <v>15148246</v>
      </c>
      <c r="K22854" s="32">
        <f>IFERROR((J22854/I22854),0)</f>
        <v>1</v>
      </c>
      <c r="L22854" s="31"/>
      <c r="M22854" s="31"/>
      <c r="N22854" s="39"/>
      <c r="O22854" s="28"/>
      <c r="P22854" s="28"/>
      <c r="Q22854" s="28"/>
      <c r="R22854" s="28"/>
      <c r="S22854" s="25"/>
    </row>
    <row r="22855" spans="2:19" s="16" customFormat="1" outlineLevel="2" x14ac:dyDescent="0.25">
      <c r="B22855" s="16" t="s">
        <v>6025</v>
      </c>
      <c r="C22855" s="16" t="s">
        <v>5447</v>
      </c>
      <c r="D22855" s="16" t="s">
        <v>107</v>
      </c>
      <c r="E22855" s="16" t="s">
        <v>2000</v>
      </c>
      <c r="G22855" s="16" t="s">
        <v>2001</v>
      </c>
      <c r="H22855" s="16" t="s">
        <v>19</v>
      </c>
      <c r="I22855" s="31">
        <v>2751309</v>
      </c>
      <c r="J22855" s="31">
        <v>2751309</v>
      </c>
      <c r="K22855" s="32">
        <f>IFERROR((J22855/I22855),0)</f>
        <v>1</v>
      </c>
      <c r="L22855" s="31"/>
      <c r="M22855" s="31"/>
      <c r="N22855" s="39"/>
      <c r="O22855" s="28"/>
      <c r="P22855" s="28"/>
      <c r="Q22855" s="28"/>
      <c r="R22855" s="28"/>
      <c r="S22855" s="25"/>
    </row>
    <row r="22856" spans="2:19" s="16" customFormat="1" outlineLevel="2" x14ac:dyDescent="0.25">
      <c r="B22856" s="16" t="s">
        <v>6025</v>
      </c>
      <c r="C22856" s="16" t="s">
        <v>5447</v>
      </c>
      <c r="D22856" s="16" t="s">
        <v>107</v>
      </c>
      <c r="E22856" s="16" t="s">
        <v>2000</v>
      </c>
      <c r="G22856" s="16" t="s">
        <v>2001</v>
      </c>
      <c r="H22856" s="16" t="s">
        <v>154</v>
      </c>
      <c r="I22856" s="31">
        <v>2</v>
      </c>
      <c r="J22856" s="31">
        <v>2</v>
      </c>
      <c r="K22856" s="32">
        <f>IFERROR((J22856/I22856),0)</f>
        <v>1</v>
      </c>
      <c r="L22856" s="31"/>
      <c r="M22856" s="31"/>
      <c r="N22856" s="39"/>
      <c r="O22856" s="28"/>
      <c r="P22856" s="28"/>
      <c r="Q22856" s="28"/>
      <c r="R22856" s="28"/>
      <c r="S22856" s="25"/>
    </row>
    <row r="22857" spans="2:19" s="16" customFormat="1" outlineLevel="2" x14ac:dyDescent="0.25">
      <c r="B22857" s="16" t="s">
        <v>6025</v>
      </c>
      <c r="C22857" s="16" t="s">
        <v>5447</v>
      </c>
      <c r="D22857" s="16" t="s">
        <v>107</v>
      </c>
      <c r="E22857" s="16" t="s">
        <v>2000</v>
      </c>
      <c r="G22857" s="16" t="s">
        <v>2001</v>
      </c>
      <c r="H22857" s="16" t="s">
        <v>5479</v>
      </c>
      <c r="I22857" s="31">
        <v>99348532</v>
      </c>
      <c r="J22857" s="31">
        <v>99348532</v>
      </c>
      <c r="K22857" s="32">
        <f>IFERROR((J22857/I22857),0)</f>
        <v>1</v>
      </c>
      <c r="L22857" s="31"/>
      <c r="M22857" s="31"/>
      <c r="N22857" s="39"/>
      <c r="O22857" s="28"/>
      <c r="P22857" s="28"/>
      <c r="Q22857" s="28"/>
      <c r="R22857" s="28"/>
      <c r="S22857" s="25"/>
    </row>
    <row r="22858" spans="2:19" s="16" customFormat="1" outlineLevel="2" x14ac:dyDescent="0.25">
      <c r="B22858" s="16" t="s">
        <v>6025</v>
      </c>
      <c r="C22858" s="16" t="s">
        <v>5447</v>
      </c>
      <c r="D22858" s="16" t="s">
        <v>107</v>
      </c>
      <c r="E22858" s="16" t="s">
        <v>2000</v>
      </c>
      <c r="G22858" s="16" t="s">
        <v>2001</v>
      </c>
      <c r="H22858" s="16" t="s">
        <v>231</v>
      </c>
      <c r="I22858" s="31">
        <v>49282</v>
      </c>
      <c r="J22858" s="31">
        <v>49282</v>
      </c>
      <c r="K22858" s="32">
        <f>IFERROR((J22858/I22858),0)</f>
        <v>1</v>
      </c>
      <c r="L22858" s="31"/>
      <c r="M22858" s="31"/>
      <c r="N22858" s="39"/>
      <c r="O22858" s="28"/>
      <c r="P22858" s="28"/>
      <c r="Q22858" s="28"/>
      <c r="R22858" s="28"/>
      <c r="S22858" s="25"/>
    </row>
    <row r="22859" spans="2:19" s="16" customFormat="1" outlineLevel="2" x14ac:dyDescent="0.25">
      <c r="B22859" s="16" t="s">
        <v>6025</v>
      </c>
      <c r="C22859" s="16" t="s">
        <v>5447</v>
      </c>
      <c r="D22859" s="16" t="s">
        <v>107</v>
      </c>
      <c r="E22859" s="16" t="s">
        <v>2000</v>
      </c>
      <c r="G22859" s="16" t="s">
        <v>2001</v>
      </c>
      <c r="H22859" s="16" t="s">
        <v>155</v>
      </c>
      <c r="I22859" s="31">
        <v>-62445</v>
      </c>
      <c r="J22859" s="31"/>
      <c r="K22859" s="32">
        <f>IFERROR((J22859/I22859),0)</f>
        <v>0</v>
      </c>
      <c r="L22859" s="31"/>
      <c r="M22859" s="31"/>
      <c r="N22859" s="39"/>
      <c r="O22859" s="28"/>
      <c r="P22859" s="28"/>
      <c r="Q22859" s="28"/>
      <c r="R22859" s="28"/>
      <c r="S22859" s="25"/>
    </row>
    <row r="22860" spans="2:19" s="16" customFormat="1" outlineLevel="1" x14ac:dyDescent="0.25">
      <c r="B22860" s="47" t="s">
        <v>10187</v>
      </c>
      <c r="C22860" s="47" t="str">
        <f>C22859</f>
        <v>ASIGNACIONES DIRECTAS (20% DEL SGR)</v>
      </c>
      <c r="D22860" s="47"/>
      <c r="E22860" s="47" t="str">
        <f>E22859</f>
        <v>25436</v>
      </c>
      <c r="F22860" s="47"/>
      <c r="G22860" s="47" t="str">
        <f>G22859</f>
        <v xml:space="preserve">MANTA                                             </v>
      </c>
      <c r="H22860" s="47" t="s">
        <v>10655</v>
      </c>
      <c r="I22860" s="51">
        <f>SUBTOTAL(9,I22852:I22859)</f>
        <v>117547280</v>
      </c>
      <c r="J22860" s="51">
        <f>SUBTOTAL(9,J22852:J22859)</f>
        <v>117297502</v>
      </c>
      <c r="K22860" s="49">
        <f>J22860/I22860</f>
        <v>0.99787508481693499</v>
      </c>
      <c r="L22860" s="51">
        <f>SUBTOTAL(9,L22852:L22859)</f>
        <v>205016</v>
      </c>
      <c r="M22860" s="51">
        <f>SUBTOTAL(9,M22852:M22859)</f>
        <v>0</v>
      </c>
      <c r="N22860" s="50">
        <f>IFERROR((M22860/L22860),"N.A")</f>
        <v>0</v>
      </c>
      <c r="O22860" s="28"/>
      <c r="P22860" s="28"/>
      <c r="Q22860" s="28"/>
      <c r="R22860" s="28"/>
      <c r="S22860" s="25"/>
    </row>
    <row r="22861" spans="2:19" s="16" customFormat="1" outlineLevel="2" x14ac:dyDescent="0.25">
      <c r="B22861" s="16" t="s">
        <v>6026</v>
      </c>
      <c r="C22861" s="16" t="s">
        <v>5447</v>
      </c>
      <c r="D22861" s="16" t="s">
        <v>107</v>
      </c>
      <c r="E22861" s="16" t="s">
        <v>4963</v>
      </c>
      <c r="G22861" s="16" t="s">
        <v>4964</v>
      </c>
      <c r="H22861" s="16" t="s">
        <v>152</v>
      </c>
      <c r="I22861" s="35">
        <v>13468683</v>
      </c>
      <c r="J22861" s="35">
        <v>2659658.2000000002</v>
      </c>
      <c r="K22861" s="36">
        <f>IFERROR((J22861/I22861),0)</f>
        <v>0.19746980458297222</v>
      </c>
      <c r="L22861" s="35">
        <v>8875106</v>
      </c>
      <c r="M22861" s="35">
        <v>2659658.2000000002</v>
      </c>
      <c r="N22861" s="40">
        <f>M22861/L22861</f>
        <v>0.29967621795165039</v>
      </c>
      <c r="O22861" s="28"/>
      <c r="P22861" s="28"/>
      <c r="Q22861" s="28"/>
      <c r="R22861" s="28"/>
      <c r="S22861" s="25"/>
    </row>
    <row r="22862" spans="2:19" s="16" customFormat="1" outlineLevel="2" x14ac:dyDescent="0.25">
      <c r="B22862" s="16" t="s">
        <v>6026</v>
      </c>
      <c r="C22862" s="16" t="s">
        <v>5447</v>
      </c>
      <c r="D22862" s="16" t="s">
        <v>107</v>
      </c>
      <c r="E22862" s="16" t="s">
        <v>4963</v>
      </c>
      <c r="G22862" s="16" t="s">
        <v>4964</v>
      </c>
      <c r="H22862" s="16" t="s">
        <v>5451</v>
      </c>
      <c r="I22862" s="31">
        <v>105028</v>
      </c>
      <c r="J22862" s="31">
        <v>105028</v>
      </c>
      <c r="K22862" s="32">
        <f>IFERROR((J22862/I22862),0)</f>
        <v>1</v>
      </c>
      <c r="L22862" s="31"/>
      <c r="M22862" s="31"/>
      <c r="N22862" s="39"/>
      <c r="O22862" s="28"/>
      <c r="P22862" s="28"/>
      <c r="Q22862" s="28"/>
      <c r="R22862" s="28"/>
      <c r="S22862" s="25"/>
    </row>
    <row r="22863" spans="2:19" s="16" customFormat="1" outlineLevel="2" x14ac:dyDescent="0.25">
      <c r="B22863" s="16" t="s">
        <v>6026</v>
      </c>
      <c r="C22863" s="16" t="s">
        <v>5447</v>
      </c>
      <c r="D22863" s="16" t="s">
        <v>107</v>
      </c>
      <c r="E22863" s="16" t="s">
        <v>4963</v>
      </c>
      <c r="G22863" s="16" t="s">
        <v>4964</v>
      </c>
      <c r="H22863" s="16" t="s">
        <v>5452</v>
      </c>
      <c r="I22863" s="31">
        <v>541373882</v>
      </c>
      <c r="J22863" s="31">
        <v>541373882</v>
      </c>
      <c r="K22863" s="32">
        <f>IFERROR((J22863/I22863),0)</f>
        <v>1</v>
      </c>
      <c r="L22863" s="31"/>
      <c r="M22863" s="31"/>
      <c r="N22863" s="39"/>
      <c r="O22863" s="28"/>
      <c r="P22863" s="28"/>
      <c r="Q22863" s="28"/>
      <c r="R22863" s="28"/>
      <c r="S22863" s="25"/>
    </row>
    <row r="22864" spans="2:19" s="16" customFormat="1" outlineLevel="2" x14ac:dyDescent="0.25">
      <c r="B22864" s="16" t="s">
        <v>6026</v>
      </c>
      <c r="C22864" s="16" t="s">
        <v>5447</v>
      </c>
      <c r="D22864" s="16" t="s">
        <v>107</v>
      </c>
      <c r="E22864" s="16" t="s">
        <v>4963</v>
      </c>
      <c r="G22864" s="16" t="s">
        <v>4964</v>
      </c>
      <c r="H22864" s="16" t="s">
        <v>19</v>
      </c>
      <c r="I22864" s="31">
        <v>110577283</v>
      </c>
      <c r="J22864" s="31">
        <v>110577283</v>
      </c>
      <c r="K22864" s="32">
        <f>IFERROR((J22864/I22864),0)</f>
        <v>1</v>
      </c>
      <c r="L22864" s="31"/>
      <c r="M22864" s="31"/>
      <c r="N22864" s="39"/>
      <c r="O22864" s="28"/>
      <c r="P22864" s="28"/>
      <c r="Q22864" s="28"/>
      <c r="R22864" s="28"/>
      <c r="S22864" s="25"/>
    </row>
    <row r="22865" spans="2:19" s="16" customFormat="1" outlineLevel="2" x14ac:dyDescent="0.25">
      <c r="B22865" s="16" t="s">
        <v>6026</v>
      </c>
      <c r="C22865" s="16" t="s">
        <v>5447</v>
      </c>
      <c r="D22865" s="16" t="s">
        <v>107</v>
      </c>
      <c r="E22865" s="16" t="s">
        <v>4963</v>
      </c>
      <c r="G22865" s="16" t="s">
        <v>4964</v>
      </c>
      <c r="H22865" s="16" t="s">
        <v>154</v>
      </c>
      <c r="I22865" s="31">
        <v>83</v>
      </c>
      <c r="J22865" s="31">
        <v>83</v>
      </c>
      <c r="K22865" s="32">
        <f>IFERROR((J22865/I22865),0)</f>
        <v>1</v>
      </c>
      <c r="L22865" s="31"/>
      <c r="M22865" s="31"/>
      <c r="N22865" s="39"/>
      <c r="O22865" s="28"/>
      <c r="P22865" s="28"/>
      <c r="Q22865" s="28"/>
      <c r="R22865" s="28"/>
      <c r="S22865" s="25"/>
    </row>
    <row r="22866" spans="2:19" s="16" customFormat="1" outlineLevel="2" x14ac:dyDescent="0.25">
      <c r="B22866" s="16" t="s">
        <v>6026</v>
      </c>
      <c r="C22866" s="16" t="s">
        <v>5447</v>
      </c>
      <c r="D22866" s="16" t="s">
        <v>107</v>
      </c>
      <c r="E22866" s="16" t="s">
        <v>4963</v>
      </c>
      <c r="G22866" s="16" t="s">
        <v>4964</v>
      </c>
      <c r="H22866" s="16" t="s">
        <v>5479</v>
      </c>
      <c r="I22866" s="31">
        <v>3534021126</v>
      </c>
      <c r="J22866" s="31">
        <v>3534021126</v>
      </c>
      <c r="K22866" s="32">
        <f>IFERROR((J22866/I22866),0)</f>
        <v>1</v>
      </c>
      <c r="L22866" s="31"/>
      <c r="M22866" s="31"/>
      <c r="N22866" s="39"/>
      <c r="O22866" s="28"/>
      <c r="P22866" s="28"/>
      <c r="Q22866" s="28"/>
      <c r="R22866" s="28"/>
      <c r="S22866" s="25"/>
    </row>
    <row r="22867" spans="2:19" s="16" customFormat="1" outlineLevel="2" x14ac:dyDescent="0.25">
      <c r="B22867" s="16" t="s">
        <v>6026</v>
      </c>
      <c r="C22867" s="16" t="s">
        <v>5447</v>
      </c>
      <c r="D22867" s="16" t="s">
        <v>107</v>
      </c>
      <c r="E22867" s="16" t="s">
        <v>4963</v>
      </c>
      <c r="G22867" s="16" t="s">
        <v>4964</v>
      </c>
      <c r="H22867" s="16" t="s">
        <v>231</v>
      </c>
      <c r="I22867" s="31">
        <v>2140516</v>
      </c>
      <c r="J22867" s="31">
        <v>2140516</v>
      </c>
      <c r="K22867" s="32">
        <f>IFERROR((J22867/I22867),0)</f>
        <v>1</v>
      </c>
      <c r="L22867" s="31"/>
      <c r="M22867" s="31"/>
      <c r="N22867" s="39"/>
      <c r="O22867" s="28"/>
      <c r="P22867" s="28"/>
      <c r="Q22867" s="28"/>
      <c r="R22867" s="28"/>
      <c r="S22867" s="25"/>
    </row>
    <row r="22868" spans="2:19" s="16" customFormat="1" outlineLevel="2" x14ac:dyDescent="0.25">
      <c r="B22868" s="16" t="s">
        <v>6026</v>
      </c>
      <c r="C22868" s="16" t="s">
        <v>5447</v>
      </c>
      <c r="D22868" s="16" t="s">
        <v>107</v>
      </c>
      <c r="E22868" s="16" t="s">
        <v>4963</v>
      </c>
      <c r="G22868" s="16" t="s">
        <v>4964</v>
      </c>
      <c r="H22868" s="16" t="s">
        <v>155</v>
      </c>
      <c r="I22868" s="31">
        <v>-2693737</v>
      </c>
      <c r="J22868" s="31"/>
      <c r="K22868" s="32">
        <f>IFERROR((J22868/I22868),0)</f>
        <v>0</v>
      </c>
      <c r="L22868" s="31"/>
      <c r="M22868" s="31"/>
      <c r="N22868" s="39"/>
      <c r="O22868" s="28"/>
      <c r="P22868" s="28"/>
      <c r="Q22868" s="28"/>
      <c r="R22868" s="28"/>
      <c r="S22868" s="25"/>
    </row>
    <row r="22869" spans="2:19" s="16" customFormat="1" outlineLevel="1" x14ac:dyDescent="0.25">
      <c r="B22869" s="47" t="s">
        <v>10188</v>
      </c>
      <c r="C22869" s="47" t="str">
        <f>C22868</f>
        <v>ASIGNACIONES DIRECTAS (20% DEL SGR)</v>
      </c>
      <c r="D22869" s="47"/>
      <c r="E22869" s="47" t="str">
        <f>E22868</f>
        <v>25430</v>
      </c>
      <c r="F22869" s="47"/>
      <c r="G22869" s="47" t="str">
        <f>G22868</f>
        <v xml:space="preserve">MADRID                                            </v>
      </c>
      <c r="H22869" s="47" t="s">
        <v>10655</v>
      </c>
      <c r="I22869" s="51">
        <f>SUBTOTAL(9,I22861:I22868)</f>
        <v>4198992864</v>
      </c>
      <c r="J22869" s="51">
        <f>SUBTOTAL(9,J22861:J22868)</f>
        <v>4190877576.1999998</v>
      </c>
      <c r="K22869" s="49">
        <f>J22869/I22869</f>
        <v>0.99806732517466834</v>
      </c>
      <c r="L22869" s="51">
        <f>SUBTOTAL(9,L22861:L22868)</f>
        <v>8875106</v>
      </c>
      <c r="M22869" s="51">
        <f>SUBTOTAL(9,M22861:M22868)</f>
        <v>2659658.2000000002</v>
      </c>
      <c r="N22869" s="50">
        <f>IFERROR((M22869/L22869),"N.A")</f>
        <v>0.29967621795165039</v>
      </c>
      <c r="O22869" s="28"/>
      <c r="P22869" s="28"/>
      <c r="Q22869" s="28"/>
      <c r="R22869" s="28"/>
      <c r="S22869" s="25"/>
    </row>
    <row r="22870" spans="2:19" s="16" customFormat="1" outlineLevel="2" x14ac:dyDescent="0.25">
      <c r="B22870" s="16" t="s">
        <v>6027</v>
      </c>
      <c r="C22870" s="16" t="s">
        <v>5447</v>
      </c>
      <c r="D22870" s="16" t="s">
        <v>107</v>
      </c>
      <c r="E22870" s="16" t="s">
        <v>2003</v>
      </c>
      <c r="G22870" s="16" t="s">
        <v>2004</v>
      </c>
      <c r="H22870" s="16" t="s">
        <v>152</v>
      </c>
      <c r="I22870" s="35">
        <v>7946011</v>
      </c>
      <c r="J22870" s="35">
        <v>671030.63</v>
      </c>
      <c r="K22870" s="36">
        <f>IFERROR((J22870/I22870),0)</f>
        <v>8.4448741639043798E-2</v>
      </c>
      <c r="L22870" s="35">
        <v>5303145</v>
      </c>
      <c r="M22870" s="35">
        <v>671030.63</v>
      </c>
      <c r="N22870" s="40">
        <f>M22870/L22870</f>
        <v>0.12653446775451171</v>
      </c>
      <c r="O22870" s="28"/>
      <c r="P22870" s="28"/>
      <c r="Q22870" s="28"/>
      <c r="R22870" s="28"/>
      <c r="S22870" s="25"/>
    </row>
    <row r="22871" spans="2:19" s="16" customFormat="1" outlineLevel="2" x14ac:dyDescent="0.25">
      <c r="B22871" s="16" t="s">
        <v>6027</v>
      </c>
      <c r="C22871" s="16" t="s">
        <v>5447</v>
      </c>
      <c r="D22871" s="16" t="s">
        <v>107</v>
      </c>
      <c r="E22871" s="16" t="s">
        <v>2003</v>
      </c>
      <c r="G22871" s="16" t="s">
        <v>2004</v>
      </c>
      <c r="H22871" s="16" t="s">
        <v>5452</v>
      </c>
      <c r="I22871" s="31">
        <v>4829584</v>
      </c>
      <c r="J22871" s="31">
        <v>4829584</v>
      </c>
      <c r="K22871" s="32">
        <f>IFERROR((J22871/I22871),0)</f>
        <v>1</v>
      </c>
      <c r="L22871" s="31"/>
      <c r="M22871" s="31"/>
      <c r="N22871" s="39"/>
      <c r="O22871" s="28"/>
      <c r="P22871" s="28"/>
      <c r="Q22871" s="28"/>
      <c r="R22871" s="28"/>
      <c r="S22871" s="25"/>
    </row>
    <row r="22872" spans="2:19" s="16" customFormat="1" outlineLevel="2" x14ac:dyDescent="0.25">
      <c r="B22872" s="16" t="s">
        <v>6027</v>
      </c>
      <c r="C22872" s="16" t="s">
        <v>5447</v>
      </c>
      <c r="D22872" s="16" t="s">
        <v>107</v>
      </c>
      <c r="E22872" s="16" t="s">
        <v>2003</v>
      </c>
      <c r="G22872" s="16" t="s">
        <v>2004</v>
      </c>
      <c r="H22872" s="16" t="s">
        <v>19</v>
      </c>
      <c r="I22872" s="31">
        <v>31180823</v>
      </c>
      <c r="J22872" s="31">
        <v>31180823</v>
      </c>
      <c r="K22872" s="32">
        <f>IFERROR((J22872/I22872),0)</f>
        <v>1</v>
      </c>
      <c r="L22872" s="31"/>
      <c r="M22872" s="31"/>
      <c r="N22872" s="39"/>
      <c r="O22872" s="28"/>
      <c r="P22872" s="28"/>
      <c r="Q22872" s="28"/>
      <c r="R22872" s="28"/>
      <c r="S22872" s="25"/>
    </row>
    <row r="22873" spans="2:19" s="16" customFormat="1" outlineLevel="2" x14ac:dyDescent="0.25">
      <c r="B22873" s="16" t="s">
        <v>6027</v>
      </c>
      <c r="C22873" s="16" t="s">
        <v>5447</v>
      </c>
      <c r="D22873" s="16" t="s">
        <v>107</v>
      </c>
      <c r="E22873" s="16" t="s">
        <v>2003</v>
      </c>
      <c r="G22873" s="16" t="s">
        <v>2004</v>
      </c>
      <c r="H22873" s="16" t="s">
        <v>154</v>
      </c>
      <c r="I22873" s="31">
        <v>49</v>
      </c>
      <c r="J22873" s="31">
        <v>49</v>
      </c>
      <c r="K22873" s="32">
        <f>IFERROR((J22873/I22873),0)</f>
        <v>1</v>
      </c>
      <c r="L22873" s="31"/>
      <c r="M22873" s="31"/>
      <c r="N22873" s="39"/>
      <c r="O22873" s="28"/>
      <c r="P22873" s="28"/>
      <c r="Q22873" s="28"/>
      <c r="R22873" s="28"/>
      <c r="S22873" s="25"/>
    </row>
    <row r="22874" spans="2:19" s="16" customFormat="1" outlineLevel="2" x14ac:dyDescent="0.25">
      <c r="B22874" s="16" t="s">
        <v>6027</v>
      </c>
      <c r="C22874" s="16" t="s">
        <v>5447</v>
      </c>
      <c r="D22874" s="16" t="s">
        <v>107</v>
      </c>
      <c r="E22874" s="16" t="s">
        <v>2003</v>
      </c>
      <c r="G22874" s="16" t="s">
        <v>2004</v>
      </c>
      <c r="H22874" s="16" t="s">
        <v>231</v>
      </c>
      <c r="I22874" s="31">
        <v>1294318</v>
      </c>
      <c r="J22874" s="31">
        <v>1294318</v>
      </c>
      <c r="K22874" s="32">
        <f>IFERROR((J22874/I22874),0)</f>
        <v>1</v>
      </c>
      <c r="L22874" s="31"/>
      <c r="M22874" s="31"/>
      <c r="N22874" s="39"/>
      <c r="O22874" s="28"/>
      <c r="P22874" s="28"/>
      <c r="Q22874" s="28"/>
      <c r="R22874" s="28"/>
      <c r="S22874" s="25"/>
    </row>
    <row r="22875" spans="2:19" s="16" customFormat="1" outlineLevel="2" x14ac:dyDescent="0.25">
      <c r="B22875" s="16" t="s">
        <v>6027</v>
      </c>
      <c r="C22875" s="16" t="s">
        <v>5447</v>
      </c>
      <c r="D22875" s="16" t="s">
        <v>107</v>
      </c>
      <c r="E22875" s="16" t="s">
        <v>2003</v>
      </c>
      <c r="G22875" s="16" t="s">
        <v>2004</v>
      </c>
      <c r="H22875" s="16" t="s">
        <v>155</v>
      </c>
      <c r="I22875" s="31">
        <v>-1589202</v>
      </c>
      <c r="J22875" s="31"/>
      <c r="K22875" s="32">
        <f>IFERROR((J22875/I22875),0)</f>
        <v>0</v>
      </c>
      <c r="L22875" s="31"/>
      <c r="M22875" s="31"/>
      <c r="N22875" s="39"/>
      <c r="O22875" s="28"/>
      <c r="P22875" s="28"/>
      <c r="Q22875" s="28"/>
      <c r="R22875" s="28"/>
      <c r="S22875" s="25"/>
    </row>
    <row r="22876" spans="2:19" s="16" customFormat="1" outlineLevel="1" x14ac:dyDescent="0.25">
      <c r="B22876" s="47" t="s">
        <v>10189</v>
      </c>
      <c r="C22876" s="47" t="str">
        <f>C22875</f>
        <v>ASIGNACIONES DIRECTAS (20% DEL SGR)</v>
      </c>
      <c r="D22876" s="47"/>
      <c r="E22876" s="47" t="str">
        <f>E22875</f>
        <v>25426</v>
      </c>
      <c r="F22876" s="47"/>
      <c r="G22876" s="47" t="str">
        <f>G22875</f>
        <v xml:space="preserve">MACHETA                                           </v>
      </c>
      <c r="H22876" s="47" t="s">
        <v>10655</v>
      </c>
      <c r="I22876" s="51">
        <f>SUBTOTAL(9,I22870:I22875)</f>
        <v>43661583</v>
      </c>
      <c r="J22876" s="51">
        <f>SUBTOTAL(9,J22870:J22875)</f>
        <v>37975804.630000003</v>
      </c>
      <c r="K22876" s="49">
        <f>J22876/I22876</f>
        <v>0.86977617440027322</v>
      </c>
      <c r="L22876" s="51">
        <f>SUBTOTAL(9,L22870:L22875)</f>
        <v>5303145</v>
      </c>
      <c r="M22876" s="51">
        <f>SUBTOTAL(9,M22870:M22875)</f>
        <v>671030.63</v>
      </c>
      <c r="N22876" s="50">
        <f>IFERROR((M22876/L22876),"N.A")</f>
        <v>0.12653446775451171</v>
      </c>
      <c r="O22876" s="28"/>
      <c r="P22876" s="28"/>
      <c r="Q22876" s="28"/>
      <c r="R22876" s="28"/>
      <c r="S22876" s="25"/>
    </row>
    <row r="22877" spans="2:19" s="16" customFormat="1" outlineLevel="2" x14ac:dyDescent="0.25">
      <c r="B22877" s="16" t="s">
        <v>6028</v>
      </c>
      <c r="C22877" s="16" t="s">
        <v>5447</v>
      </c>
      <c r="D22877" s="16" t="s">
        <v>107</v>
      </c>
      <c r="E22877" s="16" t="s">
        <v>2006</v>
      </c>
      <c r="G22877" s="16" t="s">
        <v>2007</v>
      </c>
      <c r="H22877" s="16" t="s">
        <v>152</v>
      </c>
      <c r="I22877" s="35">
        <v>1442572264</v>
      </c>
      <c r="J22877" s="35">
        <v>919546630.62999988</v>
      </c>
      <c r="K22877" s="36">
        <f>IFERROR((J22877/I22877),0)</f>
        <v>0.63743540173180524</v>
      </c>
      <c r="L22877" s="35">
        <v>964534696</v>
      </c>
      <c r="M22877" s="35">
        <v>919546630.62999988</v>
      </c>
      <c r="N22877" s="40">
        <f>M22877/L22877</f>
        <v>0.95335775316681803</v>
      </c>
      <c r="O22877" s="28"/>
      <c r="P22877" s="28"/>
      <c r="Q22877" s="28"/>
      <c r="R22877" s="28"/>
      <c r="S22877" s="25"/>
    </row>
    <row r="22878" spans="2:19" s="16" customFormat="1" outlineLevel="2" x14ac:dyDescent="0.25">
      <c r="B22878" s="16" t="s">
        <v>6028</v>
      </c>
      <c r="C22878" s="16" t="s">
        <v>5447</v>
      </c>
      <c r="D22878" s="16" t="s">
        <v>107</v>
      </c>
      <c r="E22878" s="16" t="s">
        <v>2006</v>
      </c>
      <c r="G22878" s="16" t="s">
        <v>2007</v>
      </c>
      <c r="H22878" s="16" t="s">
        <v>5451</v>
      </c>
      <c r="I22878" s="31">
        <v>37351510</v>
      </c>
      <c r="J22878" s="31">
        <v>37351510</v>
      </c>
      <c r="K22878" s="32">
        <f>IFERROR((J22878/I22878),0)</f>
        <v>1</v>
      </c>
      <c r="L22878" s="31"/>
      <c r="M22878" s="31"/>
      <c r="N22878" s="39"/>
      <c r="O22878" s="28"/>
      <c r="P22878" s="28"/>
      <c r="Q22878" s="28"/>
      <c r="R22878" s="28"/>
      <c r="S22878" s="25"/>
    </row>
    <row r="22879" spans="2:19" s="16" customFormat="1" outlineLevel="2" x14ac:dyDescent="0.25">
      <c r="B22879" s="16" t="s">
        <v>6028</v>
      </c>
      <c r="C22879" s="16" t="s">
        <v>5447</v>
      </c>
      <c r="D22879" s="16" t="s">
        <v>107</v>
      </c>
      <c r="E22879" s="16" t="s">
        <v>2006</v>
      </c>
      <c r="G22879" s="16" t="s">
        <v>2007</v>
      </c>
      <c r="H22879" s="16" t="s">
        <v>5452</v>
      </c>
      <c r="I22879" s="31">
        <v>1154781828</v>
      </c>
      <c r="J22879" s="31">
        <v>1154781828</v>
      </c>
      <c r="K22879" s="32">
        <f>IFERROR((J22879/I22879),0)</f>
        <v>1</v>
      </c>
      <c r="L22879" s="31"/>
      <c r="M22879" s="31"/>
      <c r="N22879" s="39"/>
      <c r="O22879" s="28"/>
      <c r="P22879" s="28"/>
      <c r="Q22879" s="28"/>
      <c r="R22879" s="28"/>
      <c r="S22879" s="25"/>
    </row>
    <row r="22880" spans="2:19" s="16" customFormat="1" outlineLevel="2" x14ac:dyDescent="0.25">
      <c r="B22880" s="16" t="s">
        <v>6028</v>
      </c>
      <c r="C22880" s="16" t="s">
        <v>5447</v>
      </c>
      <c r="D22880" s="16" t="s">
        <v>107</v>
      </c>
      <c r="E22880" s="16" t="s">
        <v>2006</v>
      </c>
      <c r="G22880" s="16" t="s">
        <v>2007</v>
      </c>
      <c r="H22880" s="16" t="s">
        <v>19</v>
      </c>
      <c r="I22880" s="31">
        <v>6699229963</v>
      </c>
      <c r="J22880" s="31">
        <v>6699229963</v>
      </c>
      <c r="K22880" s="32">
        <f>IFERROR((J22880/I22880),0)</f>
        <v>1</v>
      </c>
      <c r="L22880" s="31"/>
      <c r="M22880" s="31"/>
      <c r="N22880" s="39"/>
      <c r="O22880" s="28"/>
      <c r="P22880" s="28"/>
      <c r="Q22880" s="28"/>
      <c r="R22880" s="28"/>
      <c r="S22880" s="25"/>
    </row>
    <row r="22881" spans="2:19" s="16" customFormat="1" outlineLevel="2" x14ac:dyDescent="0.25">
      <c r="B22881" s="16" t="s">
        <v>6028</v>
      </c>
      <c r="C22881" s="16" t="s">
        <v>5447</v>
      </c>
      <c r="D22881" s="16" t="s">
        <v>107</v>
      </c>
      <c r="E22881" s="16" t="s">
        <v>2006</v>
      </c>
      <c r="G22881" s="16" t="s">
        <v>2007</v>
      </c>
      <c r="H22881" s="16" t="s">
        <v>154</v>
      </c>
      <c r="I22881" s="31">
        <v>8922</v>
      </c>
      <c r="J22881" s="31">
        <v>8922</v>
      </c>
      <c r="K22881" s="32">
        <f>IFERROR((J22881/I22881),0)</f>
        <v>1</v>
      </c>
      <c r="L22881" s="31"/>
      <c r="M22881" s="31"/>
      <c r="N22881" s="39"/>
      <c r="O22881" s="28"/>
      <c r="P22881" s="28"/>
      <c r="Q22881" s="28"/>
      <c r="R22881" s="28"/>
      <c r="S22881" s="25"/>
    </row>
    <row r="22882" spans="2:19" s="16" customFormat="1" outlineLevel="2" x14ac:dyDescent="0.25">
      <c r="B22882" s="16" t="s">
        <v>6028</v>
      </c>
      <c r="C22882" s="16" t="s">
        <v>5447</v>
      </c>
      <c r="D22882" s="16" t="s">
        <v>107</v>
      </c>
      <c r="E22882" s="16" t="s">
        <v>2006</v>
      </c>
      <c r="G22882" s="16" t="s">
        <v>2007</v>
      </c>
      <c r="H22882" s="16" t="s">
        <v>5479</v>
      </c>
      <c r="I22882" s="31">
        <v>332119938</v>
      </c>
      <c r="J22882" s="31">
        <v>332119938</v>
      </c>
      <c r="K22882" s="32">
        <f>IFERROR((J22882/I22882),0)</f>
        <v>1</v>
      </c>
      <c r="L22882" s="31"/>
      <c r="M22882" s="31"/>
      <c r="N22882" s="39"/>
      <c r="O22882" s="28"/>
      <c r="P22882" s="28"/>
      <c r="Q22882" s="28"/>
      <c r="R22882" s="28"/>
      <c r="S22882" s="25"/>
    </row>
    <row r="22883" spans="2:19" s="16" customFormat="1" outlineLevel="2" x14ac:dyDescent="0.25">
      <c r="B22883" s="16" t="s">
        <v>6028</v>
      </c>
      <c r="C22883" s="16" t="s">
        <v>5447</v>
      </c>
      <c r="D22883" s="16" t="s">
        <v>107</v>
      </c>
      <c r="E22883" s="16" t="s">
        <v>2006</v>
      </c>
      <c r="G22883" s="16" t="s">
        <v>2007</v>
      </c>
      <c r="H22883" s="16" t="s">
        <v>331</v>
      </c>
      <c r="I22883" s="31">
        <v>113101542</v>
      </c>
      <c r="J22883" s="31">
        <v>113101542</v>
      </c>
      <c r="K22883" s="32">
        <f>IFERROR((J22883/I22883),0)</f>
        <v>1</v>
      </c>
      <c r="L22883" s="31"/>
      <c r="M22883" s="31"/>
      <c r="N22883" s="39"/>
      <c r="O22883" s="28"/>
      <c r="P22883" s="28"/>
      <c r="Q22883" s="28"/>
      <c r="R22883" s="28"/>
      <c r="S22883" s="25"/>
    </row>
    <row r="22884" spans="2:19" s="16" customFormat="1" outlineLevel="2" x14ac:dyDescent="0.25">
      <c r="B22884" s="16" t="s">
        <v>6028</v>
      </c>
      <c r="C22884" s="16" t="s">
        <v>5447</v>
      </c>
      <c r="D22884" s="16" t="s">
        <v>109</v>
      </c>
      <c r="E22884" s="16" t="s">
        <v>2006</v>
      </c>
      <c r="G22884" s="16" t="s">
        <v>2007</v>
      </c>
      <c r="H22884" s="16" t="s">
        <v>4491</v>
      </c>
      <c r="I22884" s="31">
        <v>452404225</v>
      </c>
      <c r="J22884" s="31">
        <v>452404225</v>
      </c>
      <c r="K22884" s="32">
        <f>IFERROR((J22884/I22884),0)</f>
        <v>1</v>
      </c>
      <c r="L22884" s="31"/>
      <c r="M22884" s="31"/>
      <c r="N22884" s="39"/>
      <c r="O22884" s="28"/>
      <c r="P22884" s="28"/>
      <c r="Q22884" s="28"/>
      <c r="R22884" s="28"/>
      <c r="S22884" s="25"/>
    </row>
    <row r="22885" spans="2:19" s="16" customFormat="1" outlineLevel="2" x14ac:dyDescent="0.25">
      <c r="B22885" s="16" t="s">
        <v>6028</v>
      </c>
      <c r="C22885" s="16" t="s">
        <v>5447</v>
      </c>
      <c r="D22885" s="16" t="s">
        <v>107</v>
      </c>
      <c r="E22885" s="16" t="s">
        <v>2006</v>
      </c>
      <c r="G22885" s="16" t="s">
        <v>2007</v>
      </c>
      <c r="H22885" s="16" t="s">
        <v>29</v>
      </c>
      <c r="I22885" s="31">
        <v>383596654</v>
      </c>
      <c r="J22885" s="31">
        <v>383596654</v>
      </c>
      <c r="K22885" s="32">
        <f>IFERROR((J22885/I22885),0)</f>
        <v>1</v>
      </c>
      <c r="L22885" s="31"/>
      <c r="M22885" s="31"/>
      <c r="N22885" s="39"/>
      <c r="O22885" s="28"/>
      <c r="P22885" s="28"/>
      <c r="Q22885" s="28"/>
      <c r="R22885" s="28"/>
      <c r="S22885" s="25"/>
    </row>
    <row r="22886" spans="2:19" s="16" customFormat="1" outlineLevel="2" x14ac:dyDescent="0.25">
      <c r="B22886" s="16" t="s">
        <v>6028</v>
      </c>
      <c r="C22886" s="16" t="s">
        <v>5447</v>
      </c>
      <c r="D22886" s="16" t="s">
        <v>107</v>
      </c>
      <c r="E22886" s="16" t="s">
        <v>2006</v>
      </c>
      <c r="G22886" s="16" t="s">
        <v>2007</v>
      </c>
      <c r="H22886" s="16" t="s">
        <v>231</v>
      </c>
      <c r="I22886" s="31">
        <v>235807242</v>
      </c>
      <c r="J22886" s="31">
        <v>235807242</v>
      </c>
      <c r="K22886" s="32">
        <f>IFERROR((J22886/I22886),0)</f>
        <v>1</v>
      </c>
      <c r="L22886" s="31"/>
      <c r="M22886" s="31"/>
      <c r="N22886" s="39"/>
      <c r="O22886" s="28"/>
      <c r="P22886" s="28"/>
      <c r="Q22886" s="28"/>
      <c r="R22886" s="28"/>
      <c r="S22886" s="25"/>
    </row>
    <row r="22887" spans="2:19" s="16" customFormat="1" outlineLevel="2" x14ac:dyDescent="0.25">
      <c r="B22887" s="16" t="s">
        <v>6028</v>
      </c>
      <c r="C22887" s="16" t="s">
        <v>5447</v>
      </c>
      <c r="D22887" s="16" t="s">
        <v>107</v>
      </c>
      <c r="E22887" s="16" t="s">
        <v>2006</v>
      </c>
      <c r="G22887" s="16" t="s">
        <v>2007</v>
      </c>
      <c r="H22887" s="16" t="s">
        <v>155</v>
      </c>
      <c r="I22887" s="31">
        <v>-288514453</v>
      </c>
      <c r="J22887" s="31"/>
      <c r="K22887" s="32">
        <f>IFERROR((J22887/I22887),0)</f>
        <v>0</v>
      </c>
      <c r="L22887" s="31"/>
      <c r="M22887" s="31"/>
      <c r="N22887" s="39"/>
      <c r="O22887" s="28"/>
      <c r="P22887" s="28"/>
      <c r="Q22887" s="28"/>
      <c r="R22887" s="28"/>
      <c r="S22887" s="25"/>
    </row>
    <row r="22888" spans="2:19" s="16" customFormat="1" outlineLevel="1" x14ac:dyDescent="0.25">
      <c r="B22888" s="47" t="s">
        <v>10190</v>
      </c>
      <c r="C22888" s="47" t="str">
        <f>C22887</f>
        <v>ASIGNACIONES DIRECTAS (20% DEL SGR)</v>
      </c>
      <c r="D22888" s="47"/>
      <c r="E22888" s="47" t="str">
        <f>E22887</f>
        <v>25407</v>
      </c>
      <c r="F22888" s="47"/>
      <c r="G22888" s="47" t="str">
        <f>G22887</f>
        <v xml:space="preserve">LENGUAZAQUE                                       </v>
      </c>
      <c r="H22888" s="47" t="s">
        <v>10655</v>
      </c>
      <c r="I22888" s="51">
        <f>SUBTOTAL(9,I22877:I22887)</f>
        <v>10562459635</v>
      </c>
      <c r="J22888" s="51">
        <f>SUBTOTAL(9,J22877:J22887)</f>
        <v>10327948454.629999</v>
      </c>
      <c r="K22888" s="49">
        <f>J22888/I22888</f>
        <v>0.97779767322443345</v>
      </c>
      <c r="L22888" s="51">
        <f>SUBTOTAL(9,L22877:L22887)</f>
        <v>964534696</v>
      </c>
      <c r="M22888" s="51">
        <f>SUBTOTAL(9,M22877:M22887)</f>
        <v>919546630.62999988</v>
      </c>
      <c r="N22888" s="50">
        <f>IFERROR((M22888/L22888),"N.A")</f>
        <v>0.95335775316681803</v>
      </c>
      <c r="O22888" s="28"/>
      <c r="P22888" s="28"/>
      <c r="Q22888" s="28"/>
      <c r="R22888" s="28"/>
      <c r="S22888" s="25"/>
    </row>
    <row r="22889" spans="2:19" s="16" customFormat="1" outlineLevel="2" x14ac:dyDescent="0.25">
      <c r="B22889" s="16" t="s">
        <v>6029</v>
      </c>
      <c r="C22889" s="16" t="s">
        <v>5447</v>
      </c>
      <c r="D22889" s="16" t="s">
        <v>107</v>
      </c>
      <c r="E22889" s="16" t="s">
        <v>2009</v>
      </c>
      <c r="G22889" s="16" t="s">
        <v>2010</v>
      </c>
      <c r="H22889" s="16" t="s">
        <v>152</v>
      </c>
      <c r="I22889" s="35">
        <v>1161160</v>
      </c>
      <c r="J22889" s="35">
        <v>0</v>
      </c>
      <c r="K22889" s="36">
        <f>IFERROR((J22889/I22889),0)</f>
        <v>0</v>
      </c>
      <c r="L22889" s="35">
        <v>762457</v>
      </c>
      <c r="M22889" s="35">
        <v>0</v>
      </c>
      <c r="N22889" s="40">
        <f>M22889/L22889</f>
        <v>0</v>
      </c>
      <c r="O22889" s="28"/>
      <c r="P22889" s="28"/>
      <c r="Q22889" s="28"/>
      <c r="R22889" s="28"/>
      <c r="S22889" s="25"/>
    </row>
    <row r="22890" spans="2:19" s="16" customFormat="1" outlineLevel="2" x14ac:dyDescent="0.25">
      <c r="B22890" s="16" t="s">
        <v>6029</v>
      </c>
      <c r="C22890" s="16" t="s">
        <v>5447</v>
      </c>
      <c r="D22890" s="16" t="s">
        <v>107</v>
      </c>
      <c r="E22890" s="16" t="s">
        <v>2009</v>
      </c>
      <c r="G22890" s="16" t="s">
        <v>2010</v>
      </c>
      <c r="H22890" s="16" t="s">
        <v>5452</v>
      </c>
      <c r="I22890" s="31">
        <v>60252877</v>
      </c>
      <c r="J22890" s="31">
        <v>60252877</v>
      </c>
      <c r="K22890" s="32">
        <f>IFERROR((J22890/I22890),0)</f>
        <v>1</v>
      </c>
      <c r="L22890" s="31"/>
      <c r="M22890" s="31"/>
      <c r="N22890" s="39"/>
      <c r="O22890" s="28"/>
      <c r="P22890" s="28"/>
      <c r="Q22890" s="28"/>
      <c r="R22890" s="28"/>
      <c r="S22890" s="25"/>
    </row>
    <row r="22891" spans="2:19" s="16" customFormat="1" outlineLevel="2" x14ac:dyDescent="0.25">
      <c r="B22891" s="16" t="s">
        <v>6029</v>
      </c>
      <c r="C22891" s="16" t="s">
        <v>5447</v>
      </c>
      <c r="D22891" s="16" t="s">
        <v>107</v>
      </c>
      <c r="E22891" s="16" t="s">
        <v>2009</v>
      </c>
      <c r="G22891" s="16" t="s">
        <v>2010</v>
      </c>
      <c r="H22891" s="16" t="s">
        <v>19</v>
      </c>
      <c r="I22891" s="31">
        <v>4286987</v>
      </c>
      <c r="J22891" s="31">
        <v>4286987</v>
      </c>
      <c r="K22891" s="32">
        <f>IFERROR((J22891/I22891),0)</f>
        <v>1</v>
      </c>
      <c r="L22891" s="31"/>
      <c r="M22891" s="31"/>
      <c r="N22891" s="39"/>
      <c r="O22891" s="28"/>
      <c r="P22891" s="28"/>
      <c r="Q22891" s="28"/>
      <c r="R22891" s="28"/>
      <c r="S22891" s="25"/>
    </row>
    <row r="22892" spans="2:19" s="16" customFormat="1" outlineLevel="2" x14ac:dyDescent="0.25">
      <c r="B22892" s="16" t="s">
        <v>6029</v>
      </c>
      <c r="C22892" s="16" t="s">
        <v>5447</v>
      </c>
      <c r="D22892" s="16" t="s">
        <v>107</v>
      </c>
      <c r="E22892" s="16" t="s">
        <v>2009</v>
      </c>
      <c r="G22892" s="16" t="s">
        <v>2010</v>
      </c>
      <c r="H22892" s="16" t="s">
        <v>154</v>
      </c>
      <c r="I22892" s="31">
        <v>7</v>
      </c>
      <c r="J22892" s="31">
        <v>7</v>
      </c>
      <c r="K22892" s="32">
        <f>IFERROR((J22892/I22892),0)</f>
        <v>1</v>
      </c>
      <c r="L22892" s="31"/>
      <c r="M22892" s="31"/>
      <c r="N22892" s="39"/>
      <c r="O22892" s="28"/>
      <c r="P22892" s="28"/>
      <c r="Q22892" s="28"/>
      <c r="R22892" s="28"/>
      <c r="S22892" s="25"/>
    </row>
    <row r="22893" spans="2:19" s="16" customFormat="1" outlineLevel="2" x14ac:dyDescent="0.25">
      <c r="B22893" s="16" t="s">
        <v>6029</v>
      </c>
      <c r="C22893" s="16" t="s">
        <v>5447</v>
      </c>
      <c r="D22893" s="16" t="s">
        <v>107</v>
      </c>
      <c r="E22893" s="16" t="s">
        <v>2009</v>
      </c>
      <c r="G22893" s="16" t="s">
        <v>2010</v>
      </c>
      <c r="H22893" s="16" t="s">
        <v>5479</v>
      </c>
      <c r="I22893" s="31">
        <v>400513099</v>
      </c>
      <c r="J22893" s="31">
        <v>400513099</v>
      </c>
      <c r="K22893" s="32">
        <f>IFERROR((J22893/I22893),0)</f>
        <v>1</v>
      </c>
      <c r="L22893" s="31"/>
      <c r="M22893" s="31"/>
      <c r="N22893" s="39"/>
      <c r="O22893" s="28"/>
      <c r="P22893" s="28"/>
      <c r="Q22893" s="28"/>
      <c r="R22893" s="28"/>
      <c r="S22893" s="25"/>
    </row>
    <row r="22894" spans="2:19" s="16" customFormat="1" outlineLevel="2" x14ac:dyDescent="0.25">
      <c r="B22894" s="16" t="s">
        <v>6029</v>
      </c>
      <c r="C22894" s="16" t="s">
        <v>5447</v>
      </c>
      <c r="D22894" s="16" t="s">
        <v>107</v>
      </c>
      <c r="E22894" s="16" t="s">
        <v>2009</v>
      </c>
      <c r="G22894" s="16" t="s">
        <v>2010</v>
      </c>
      <c r="H22894" s="16" t="s">
        <v>231</v>
      </c>
      <c r="I22894" s="31">
        <v>183280</v>
      </c>
      <c r="J22894" s="31">
        <v>183280</v>
      </c>
      <c r="K22894" s="32">
        <f>IFERROR((J22894/I22894),0)</f>
        <v>1</v>
      </c>
      <c r="L22894" s="31"/>
      <c r="M22894" s="31"/>
      <c r="N22894" s="39"/>
      <c r="O22894" s="28"/>
      <c r="P22894" s="28"/>
      <c r="Q22894" s="28"/>
      <c r="R22894" s="28"/>
      <c r="S22894" s="25"/>
    </row>
    <row r="22895" spans="2:19" s="16" customFormat="1" outlineLevel="2" x14ac:dyDescent="0.25">
      <c r="B22895" s="16" t="s">
        <v>6029</v>
      </c>
      <c r="C22895" s="16" t="s">
        <v>5447</v>
      </c>
      <c r="D22895" s="16" t="s">
        <v>107</v>
      </c>
      <c r="E22895" s="16" t="s">
        <v>2009</v>
      </c>
      <c r="G22895" s="16" t="s">
        <v>2010</v>
      </c>
      <c r="H22895" s="16" t="s">
        <v>155</v>
      </c>
      <c r="I22895" s="31">
        <v>-232232</v>
      </c>
      <c r="J22895" s="31"/>
      <c r="K22895" s="32">
        <f>IFERROR((J22895/I22895),0)</f>
        <v>0</v>
      </c>
      <c r="L22895" s="31"/>
      <c r="M22895" s="31"/>
      <c r="N22895" s="39"/>
      <c r="O22895" s="28"/>
      <c r="P22895" s="28"/>
      <c r="Q22895" s="28"/>
      <c r="R22895" s="28"/>
      <c r="S22895" s="25"/>
    </row>
    <row r="22896" spans="2:19" s="16" customFormat="1" outlineLevel="1" x14ac:dyDescent="0.25">
      <c r="B22896" s="47" t="s">
        <v>10191</v>
      </c>
      <c r="C22896" s="47" t="str">
        <f>C22895</f>
        <v>ASIGNACIONES DIRECTAS (20% DEL SGR)</v>
      </c>
      <c r="D22896" s="47"/>
      <c r="E22896" s="47" t="str">
        <f>E22895</f>
        <v>25402</v>
      </c>
      <c r="F22896" s="47"/>
      <c r="G22896" s="47" t="str">
        <f>G22895</f>
        <v xml:space="preserve">LA VEGA                                           </v>
      </c>
      <c r="H22896" s="47" t="s">
        <v>10655</v>
      </c>
      <c r="I22896" s="51">
        <f>SUBTOTAL(9,I22889:I22895)</f>
        <v>466165178</v>
      </c>
      <c r="J22896" s="51">
        <f>SUBTOTAL(9,J22889:J22895)</f>
        <v>465236250</v>
      </c>
      <c r="K22896" s="49">
        <f>J22896/I22896</f>
        <v>0.99800729860607473</v>
      </c>
      <c r="L22896" s="51">
        <f>SUBTOTAL(9,L22889:L22895)</f>
        <v>762457</v>
      </c>
      <c r="M22896" s="51">
        <f>SUBTOTAL(9,M22889:M22895)</f>
        <v>0</v>
      </c>
      <c r="N22896" s="50">
        <f>IFERROR((M22896/L22896),"N.A")</f>
        <v>0</v>
      </c>
      <c r="O22896" s="28"/>
      <c r="P22896" s="28"/>
      <c r="Q22896" s="28"/>
      <c r="R22896" s="28"/>
      <c r="S22896" s="25"/>
    </row>
    <row r="22897" spans="2:19" s="16" customFormat="1" outlineLevel="2" x14ac:dyDescent="0.25">
      <c r="B22897" s="16" t="s">
        <v>6030</v>
      </c>
      <c r="C22897" s="16" t="s">
        <v>5447</v>
      </c>
      <c r="D22897" s="16" t="s">
        <v>107</v>
      </c>
      <c r="E22897" s="16" t="s">
        <v>2021</v>
      </c>
      <c r="G22897" s="16" t="s">
        <v>2022</v>
      </c>
      <c r="H22897" s="16" t="s">
        <v>24</v>
      </c>
      <c r="I22897" s="31">
        <v>16984712</v>
      </c>
      <c r="J22897" s="31">
        <v>16984712</v>
      </c>
      <c r="K22897" s="32">
        <f>IFERROR((J22897/I22897),0)</f>
        <v>1</v>
      </c>
      <c r="L22897" s="31"/>
      <c r="M22897" s="31"/>
      <c r="N22897" s="39"/>
      <c r="O22897" s="28"/>
      <c r="P22897" s="28"/>
      <c r="Q22897" s="28"/>
      <c r="R22897" s="28"/>
      <c r="S22897" s="25"/>
    </row>
    <row r="22898" spans="2:19" s="16" customFormat="1" outlineLevel="2" x14ac:dyDescent="0.25">
      <c r="B22898" s="16" t="s">
        <v>6030</v>
      </c>
      <c r="C22898" s="16" t="s">
        <v>5447</v>
      </c>
      <c r="D22898" s="16" t="s">
        <v>107</v>
      </c>
      <c r="E22898" s="16" t="s">
        <v>2021</v>
      </c>
      <c r="G22898" s="16" t="s">
        <v>2022</v>
      </c>
      <c r="H22898" s="16" t="s">
        <v>5452</v>
      </c>
      <c r="I22898" s="31">
        <v>5058138</v>
      </c>
      <c r="J22898" s="31">
        <v>5058138</v>
      </c>
      <c r="K22898" s="32">
        <f>IFERROR((J22898/I22898),0)</f>
        <v>1</v>
      </c>
      <c r="L22898" s="31"/>
      <c r="M22898" s="31"/>
      <c r="N22898" s="39"/>
      <c r="O22898" s="28"/>
      <c r="P22898" s="28"/>
      <c r="Q22898" s="28"/>
      <c r="R22898" s="28"/>
      <c r="S22898" s="25"/>
    </row>
    <row r="22899" spans="2:19" s="16" customFormat="1" outlineLevel="2" x14ac:dyDescent="0.25">
      <c r="B22899" s="16" t="s">
        <v>6030</v>
      </c>
      <c r="C22899" s="16" t="s">
        <v>5447</v>
      </c>
      <c r="D22899" s="16" t="s">
        <v>107</v>
      </c>
      <c r="E22899" s="16" t="s">
        <v>2021</v>
      </c>
      <c r="G22899" s="16" t="s">
        <v>2022</v>
      </c>
      <c r="H22899" s="16" t="s">
        <v>19</v>
      </c>
      <c r="I22899" s="31">
        <v>16118068</v>
      </c>
      <c r="J22899" s="31">
        <v>16118068</v>
      </c>
      <c r="K22899" s="32">
        <f>IFERROR((J22899/I22899),0)</f>
        <v>1</v>
      </c>
      <c r="L22899" s="31"/>
      <c r="M22899" s="31"/>
      <c r="N22899" s="39"/>
      <c r="O22899" s="28"/>
      <c r="P22899" s="28"/>
      <c r="Q22899" s="28"/>
      <c r="R22899" s="28"/>
      <c r="S22899" s="25"/>
    </row>
    <row r="22900" spans="2:19" s="16" customFormat="1" outlineLevel="1" x14ac:dyDescent="0.25">
      <c r="B22900" s="47" t="s">
        <v>10192</v>
      </c>
      <c r="C22900" s="47" t="str">
        <f>C22899</f>
        <v>ASIGNACIONES DIRECTAS (20% DEL SGR)</v>
      </c>
      <c r="D22900" s="47"/>
      <c r="E22900" s="47" t="str">
        <f>E22899</f>
        <v>25377</v>
      </c>
      <c r="F22900" s="47"/>
      <c r="G22900" s="47" t="str">
        <f>G22899</f>
        <v xml:space="preserve">LA CALERA                                         </v>
      </c>
      <c r="H22900" s="47" t="s">
        <v>10655</v>
      </c>
      <c r="I22900" s="51">
        <f>SUBTOTAL(9,I22897:I22899)</f>
        <v>38160918</v>
      </c>
      <c r="J22900" s="51">
        <f>SUBTOTAL(9,J22897:J22899)</f>
        <v>38160918</v>
      </c>
      <c r="K22900" s="49">
        <f>J22900/I22900</f>
        <v>1</v>
      </c>
      <c r="L22900" s="51">
        <f>SUBTOTAL(9,L22897:L22899)</f>
        <v>0</v>
      </c>
      <c r="M22900" s="51">
        <f>SUBTOTAL(9,M22897:M22899)</f>
        <v>0</v>
      </c>
      <c r="N22900" s="50" t="str">
        <f>IFERROR((M22900/L22900),"N.A")</f>
        <v>N.A</v>
      </c>
      <c r="O22900" s="28"/>
      <c r="P22900" s="28"/>
      <c r="Q22900" s="28"/>
      <c r="R22900" s="28"/>
      <c r="S22900" s="25"/>
    </row>
    <row r="22901" spans="2:19" s="16" customFormat="1" outlineLevel="2" x14ac:dyDescent="0.25">
      <c r="B22901" s="16" t="s">
        <v>6031</v>
      </c>
      <c r="C22901" s="16" t="s">
        <v>5447</v>
      </c>
      <c r="D22901" s="16" t="s">
        <v>107</v>
      </c>
      <c r="E22901" s="16" t="s">
        <v>2024</v>
      </c>
      <c r="G22901" s="16" t="s">
        <v>2025</v>
      </c>
      <c r="H22901" s="16" t="s">
        <v>152</v>
      </c>
      <c r="I22901" s="35">
        <v>1870499</v>
      </c>
      <c r="J22901" s="35">
        <v>575582.12</v>
      </c>
      <c r="K22901" s="36">
        <f>IFERROR((J22901/I22901),0)</f>
        <v>0.30771581273232435</v>
      </c>
      <c r="L22901" s="35">
        <v>1193235</v>
      </c>
      <c r="M22901" s="35">
        <v>575582.12</v>
      </c>
      <c r="N22901" s="40">
        <f>M22901/L22901</f>
        <v>0.48237113393422082</v>
      </c>
      <c r="O22901" s="28"/>
      <c r="P22901" s="28"/>
      <c r="Q22901" s="28"/>
      <c r="R22901" s="28"/>
      <c r="S22901" s="25"/>
    </row>
    <row r="22902" spans="2:19" s="16" customFormat="1" outlineLevel="2" x14ac:dyDescent="0.25">
      <c r="B22902" s="16" t="s">
        <v>6031</v>
      </c>
      <c r="C22902" s="16" t="s">
        <v>5447</v>
      </c>
      <c r="D22902" s="16" t="s">
        <v>107</v>
      </c>
      <c r="E22902" s="16" t="s">
        <v>2024</v>
      </c>
      <c r="G22902" s="16" t="s">
        <v>2025</v>
      </c>
      <c r="H22902" s="16" t="s">
        <v>5452</v>
      </c>
      <c r="I22902" s="31">
        <v>786914</v>
      </c>
      <c r="J22902" s="31">
        <v>786914</v>
      </c>
      <c r="K22902" s="32">
        <f>IFERROR((J22902/I22902),0)</f>
        <v>1</v>
      </c>
      <c r="L22902" s="31"/>
      <c r="M22902" s="31"/>
      <c r="N22902" s="39"/>
      <c r="O22902" s="28"/>
      <c r="P22902" s="28"/>
      <c r="Q22902" s="28"/>
      <c r="R22902" s="28"/>
      <c r="S22902" s="25"/>
    </row>
    <row r="22903" spans="2:19" s="16" customFormat="1" outlineLevel="2" x14ac:dyDescent="0.25">
      <c r="B22903" s="16" t="s">
        <v>6031</v>
      </c>
      <c r="C22903" s="16" t="s">
        <v>5447</v>
      </c>
      <c r="D22903" s="16" t="s">
        <v>107</v>
      </c>
      <c r="E22903" s="16" t="s">
        <v>2024</v>
      </c>
      <c r="G22903" s="16" t="s">
        <v>2025</v>
      </c>
      <c r="H22903" s="16" t="s">
        <v>19</v>
      </c>
      <c r="I22903" s="31">
        <v>6623722</v>
      </c>
      <c r="J22903" s="31">
        <v>6623722</v>
      </c>
      <c r="K22903" s="32">
        <f>IFERROR((J22903/I22903),0)</f>
        <v>1</v>
      </c>
      <c r="L22903" s="31"/>
      <c r="M22903" s="31"/>
      <c r="N22903" s="39"/>
      <c r="O22903" s="28"/>
      <c r="P22903" s="28"/>
      <c r="Q22903" s="28"/>
      <c r="R22903" s="28"/>
      <c r="S22903" s="25"/>
    </row>
    <row r="22904" spans="2:19" s="16" customFormat="1" outlineLevel="2" x14ac:dyDescent="0.25">
      <c r="B22904" s="16" t="s">
        <v>6031</v>
      </c>
      <c r="C22904" s="16" t="s">
        <v>5447</v>
      </c>
      <c r="D22904" s="16" t="s">
        <v>107</v>
      </c>
      <c r="E22904" s="16" t="s">
        <v>2024</v>
      </c>
      <c r="G22904" s="16" t="s">
        <v>2025</v>
      </c>
      <c r="H22904" s="16" t="s">
        <v>154</v>
      </c>
      <c r="I22904" s="31">
        <v>12</v>
      </c>
      <c r="J22904" s="31">
        <v>12</v>
      </c>
      <c r="K22904" s="32">
        <f>IFERROR((J22904/I22904),0)</f>
        <v>1</v>
      </c>
      <c r="L22904" s="31"/>
      <c r="M22904" s="31"/>
      <c r="N22904" s="39"/>
      <c r="O22904" s="28"/>
      <c r="P22904" s="28"/>
      <c r="Q22904" s="28"/>
      <c r="R22904" s="28"/>
      <c r="S22904" s="25"/>
    </row>
    <row r="22905" spans="2:19" s="16" customFormat="1" outlineLevel="2" x14ac:dyDescent="0.25">
      <c r="B22905" s="16" t="s">
        <v>6031</v>
      </c>
      <c r="C22905" s="16" t="s">
        <v>5447</v>
      </c>
      <c r="D22905" s="16" t="s">
        <v>107</v>
      </c>
      <c r="E22905" s="16" t="s">
        <v>2024</v>
      </c>
      <c r="G22905" s="16" t="s">
        <v>2025</v>
      </c>
      <c r="H22905" s="16" t="s">
        <v>231</v>
      </c>
      <c r="I22905" s="31">
        <v>278834</v>
      </c>
      <c r="J22905" s="31">
        <v>278834</v>
      </c>
      <c r="K22905" s="32">
        <f>IFERROR((J22905/I22905),0)</f>
        <v>1</v>
      </c>
      <c r="L22905" s="31"/>
      <c r="M22905" s="31"/>
      <c r="N22905" s="39"/>
      <c r="O22905" s="28"/>
      <c r="P22905" s="28"/>
      <c r="Q22905" s="28"/>
      <c r="R22905" s="28"/>
      <c r="S22905" s="25"/>
    </row>
    <row r="22906" spans="2:19" s="16" customFormat="1" outlineLevel="2" x14ac:dyDescent="0.25">
      <c r="B22906" s="16" t="s">
        <v>6031</v>
      </c>
      <c r="C22906" s="16" t="s">
        <v>5447</v>
      </c>
      <c r="D22906" s="16" t="s">
        <v>107</v>
      </c>
      <c r="E22906" s="16" t="s">
        <v>2024</v>
      </c>
      <c r="G22906" s="16" t="s">
        <v>2025</v>
      </c>
      <c r="H22906" s="16" t="s">
        <v>155</v>
      </c>
      <c r="I22906" s="31">
        <v>-374100</v>
      </c>
      <c r="J22906" s="31"/>
      <c r="K22906" s="32">
        <f>IFERROR((J22906/I22906),0)</f>
        <v>0</v>
      </c>
      <c r="L22906" s="31"/>
      <c r="M22906" s="31"/>
      <c r="N22906" s="39"/>
      <c r="O22906" s="28"/>
      <c r="P22906" s="28"/>
      <c r="Q22906" s="28"/>
      <c r="R22906" s="28"/>
      <c r="S22906" s="25"/>
    </row>
    <row r="22907" spans="2:19" s="16" customFormat="1" outlineLevel="1" x14ac:dyDescent="0.25">
      <c r="B22907" s="47" t="s">
        <v>10193</v>
      </c>
      <c r="C22907" s="47" t="str">
        <f>C22906</f>
        <v>ASIGNACIONES DIRECTAS (20% DEL SGR)</v>
      </c>
      <c r="D22907" s="47"/>
      <c r="E22907" s="47" t="str">
        <f>E22906</f>
        <v>25372</v>
      </c>
      <c r="F22907" s="47"/>
      <c r="G22907" s="47" t="str">
        <f>G22906</f>
        <v xml:space="preserve">JUNÍN                                             </v>
      </c>
      <c r="H22907" s="47" t="s">
        <v>10655</v>
      </c>
      <c r="I22907" s="51">
        <f>SUBTOTAL(9,I22901:I22906)</f>
        <v>9185881</v>
      </c>
      <c r="J22907" s="51">
        <f>SUBTOTAL(9,J22901:J22906)</f>
        <v>8265064.1200000001</v>
      </c>
      <c r="K22907" s="49">
        <f>J22907/I22907</f>
        <v>0.89975736894479696</v>
      </c>
      <c r="L22907" s="51">
        <f>SUBTOTAL(9,L22901:L22906)</f>
        <v>1193235</v>
      </c>
      <c r="M22907" s="51">
        <f>SUBTOTAL(9,M22901:M22906)</f>
        <v>575582.12</v>
      </c>
      <c r="N22907" s="50">
        <f>IFERROR((M22907/L22907),"N.A")</f>
        <v>0.48237113393422082</v>
      </c>
      <c r="O22907" s="28"/>
      <c r="P22907" s="28"/>
      <c r="Q22907" s="28"/>
      <c r="R22907" s="28"/>
      <c r="S22907" s="25"/>
    </row>
    <row r="22908" spans="2:19" s="16" customFormat="1" outlineLevel="2" x14ac:dyDescent="0.25">
      <c r="B22908" s="16" t="s">
        <v>6032</v>
      </c>
      <c r="C22908" s="16" t="s">
        <v>5447</v>
      </c>
      <c r="D22908" s="16" t="s">
        <v>107</v>
      </c>
      <c r="E22908" s="16" t="s">
        <v>2027</v>
      </c>
      <c r="G22908" s="16" t="s">
        <v>2028</v>
      </c>
      <c r="H22908" s="16" t="s">
        <v>152</v>
      </c>
      <c r="I22908" s="35">
        <v>3020120</v>
      </c>
      <c r="J22908" s="35">
        <v>3020119.9999999995</v>
      </c>
      <c r="K22908" s="36">
        <f>IFERROR((J22908/I22908),0)</f>
        <v>0.99999999999999989</v>
      </c>
      <c r="L22908" s="35">
        <v>2018181</v>
      </c>
      <c r="M22908" s="35">
        <v>3020119.9999999995</v>
      </c>
      <c r="N22908" s="40">
        <f>M22908/L22908</f>
        <v>1.4964564625273944</v>
      </c>
      <c r="O22908" s="28"/>
      <c r="P22908" s="28"/>
      <c r="Q22908" s="28"/>
      <c r="R22908" s="28"/>
      <c r="S22908" s="25"/>
    </row>
    <row r="22909" spans="2:19" s="16" customFormat="1" outlineLevel="2" x14ac:dyDescent="0.25">
      <c r="B22909" s="16" t="s">
        <v>6032</v>
      </c>
      <c r="C22909" s="16" t="s">
        <v>5447</v>
      </c>
      <c r="D22909" s="16" t="s">
        <v>107</v>
      </c>
      <c r="E22909" s="16" t="s">
        <v>2027</v>
      </c>
      <c r="G22909" s="16" t="s">
        <v>2028</v>
      </c>
      <c r="H22909" s="16" t="s">
        <v>5452</v>
      </c>
      <c r="I22909" s="31">
        <v>21144220</v>
      </c>
      <c r="J22909" s="31">
        <v>21144220</v>
      </c>
      <c r="K22909" s="32">
        <f>IFERROR((J22909/I22909),0)</f>
        <v>1</v>
      </c>
      <c r="L22909" s="31"/>
      <c r="M22909" s="31"/>
      <c r="N22909" s="39"/>
      <c r="O22909" s="28"/>
      <c r="P22909" s="28"/>
      <c r="Q22909" s="28"/>
      <c r="R22909" s="28"/>
      <c r="S22909" s="25"/>
    </row>
    <row r="22910" spans="2:19" s="16" customFormat="1" outlineLevel="2" x14ac:dyDescent="0.25">
      <c r="B22910" s="16" t="s">
        <v>6032</v>
      </c>
      <c r="C22910" s="16" t="s">
        <v>5447</v>
      </c>
      <c r="D22910" s="16" t="s">
        <v>107</v>
      </c>
      <c r="E22910" s="16" t="s">
        <v>2027</v>
      </c>
      <c r="G22910" s="16" t="s">
        <v>2028</v>
      </c>
      <c r="H22910" s="16" t="s">
        <v>19</v>
      </c>
      <c r="I22910" s="31">
        <v>15660779</v>
      </c>
      <c r="J22910" s="31">
        <v>15660779</v>
      </c>
      <c r="K22910" s="32">
        <f>IFERROR((J22910/I22910),0)</f>
        <v>1</v>
      </c>
      <c r="L22910" s="31"/>
      <c r="M22910" s="31"/>
      <c r="N22910" s="39"/>
      <c r="O22910" s="28"/>
      <c r="P22910" s="28"/>
      <c r="Q22910" s="28"/>
      <c r="R22910" s="28"/>
      <c r="S22910" s="25"/>
    </row>
    <row r="22911" spans="2:19" s="16" customFormat="1" outlineLevel="2" x14ac:dyDescent="0.25">
      <c r="B22911" s="16" t="s">
        <v>6032</v>
      </c>
      <c r="C22911" s="16" t="s">
        <v>5447</v>
      </c>
      <c r="D22911" s="16" t="s">
        <v>107</v>
      </c>
      <c r="E22911" s="16" t="s">
        <v>2027</v>
      </c>
      <c r="G22911" s="16" t="s">
        <v>2028</v>
      </c>
      <c r="H22911" s="16" t="s">
        <v>154</v>
      </c>
      <c r="I22911" s="31">
        <v>19</v>
      </c>
      <c r="J22911" s="31">
        <v>19</v>
      </c>
      <c r="K22911" s="32">
        <f>IFERROR((J22911/I22911),0)</f>
        <v>1</v>
      </c>
      <c r="L22911" s="31"/>
      <c r="M22911" s="31"/>
      <c r="N22911" s="39"/>
      <c r="O22911" s="28"/>
      <c r="P22911" s="28"/>
      <c r="Q22911" s="28"/>
      <c r="R22911" s="28"/>
      <c r="S22911" s="25"/>
    </row>
    <row r="22912" spans="2:19" s="16" customFormat="1" outlineLevel="2" x14ac:dyDescent="0.25">
      <c r="B22912" s="16" t="s">
        <v>6032</v>
      </c>
      <c r="C22912" s="16" t="s">
        <v>5447</v>
      </c>
      <c r="D22912" s="16" t="s">
        <v>107</v>
      </c>
      <c r="E22912" s="16" t="s">
        <v>2027</v>
      </c>
      <c r="G22912" s="16" t="s">
        <v>2028</v>
      </c>
      <c r="H22912" s="16" t="s">
        <v>5479</v>
      </c>
      <c r="I22912" s="31">
        <v>124371618</v>
      </c>
      <c r="J22912" s="31">
        <v>124371618</v>
      </c>
      <c r="K22912" s="32">
        <f>IFERROR((J22912/I22912),0)</f>
        <v>1</v>
      </c>
      <c r="L22912" s="31"/>
      <c r="M22912" s="31"/>
      <c r="N22912" s="39"/>
      <c r="O22912" s="28"/>
      <c r="P22912" s="28"/>
      <c r="Q22912" s="28"/>
      <c r="R22912" s="28"/>
      <c r="S22912" s="25"/>
    </row>
    <row r="22913" spans="2:19" s="16" customFormat="1" outlineLevel="2" x14ac:dyDescent="0.25">
      <c r="B22913" s="16" t="s">
        <v>6032</v>
      </c>
      <c r="C22913" s="16" t="s">
        <v>5447</v>
      </c>
      <c r="D22913" s="16" t="s">
        <v>109</v>
      </c>
      <c r="E22913" s="16" t="s">
        <v>2027</v>
      </c>
      <c r="G22913" s="16" t="s">
        <v>2028</v>
      </c>
      <c r="H22913" s="16" t="s">
        <v>4491</v>
      </c>
      <c r="I22913" s="31">
        <v>3918531</v>
      </c>
      <c r="J22913" s="31">
        <v>3918531</v>
      </c>
      <c r="K22913" s="32">
        <f>IFERROR((J22913/I22913),0)</f>
        <v>1</v>
      </c>
      <c r="L22913" s="31"/>
      <c r="M22913" s="31"/>
      <c r="N22913" s="39"/>
      <c r="O22913" s="28"/>
      <c r="P22913" s="28"/>
      <c r="Q22913" s="28"/>
      <c r="R22913" s="28"/>
      <c r="S22913" s="25"/>
    </row>
    <row r="22914" spans="2:19" s="16" customFormat="1" outlineLevel="2" x14ac:dyDescent="0.25">
      <c r="B22914" s="16" t="s">
        <v>6032</v>
      </c>
      <c r="C22914" s="16" t="s">
        <v>5447</v>
      </c>
      <c r="D22914" s="16" t="s">
        <v>107</v>
      </c>
      <c r="E22914" s="16" t="s">
        <v>2027</v>
      </c>
      <c r="G22914" s="16" t="s">
        <v>2028</v>
      </c>
      <c r="H22914" s="16" t="s">
        <v>231</v>
      </c>
      <c r="I22914" s="31">
        <v>493145</v>
      </c>
      <c r="J22914" s="31">
        <v>493145</v>
      </c>
      <c r="K22914" s="32">
        <f>IFERROR((J22914/I22914),0)</f>
        <v>1</v>
      </c>
      <c r="L22914" s="31"/>
      <c r="M22914" s="31"/>
      <c r="N22914" s="39"/>
      <c r="O22914" s="28"/>
      <c r="P22914" s="28"/>
      <c r="Q22914" s="28"/>
      <c r="R22914" s="28"/>
      <c r="S22914" s="25"/>
    </row>
    <row r="22915" spans="2:19" s="16" customFormat="1" outlineLevel="2" x14ac:dyDescent="0.25">
      <c r="B22915" s="16" t="s">
        <v>6032</v>
      </c>
      <c r="C22915" s="16" t="s">
        <v>5447</v>
      </c>
      <c r="D22915" s="16" t="s">
        <v>107</v>
      </c>
      <c r="E22915" s="16" t="s">
        <v>2027</v>
      </c>
      <c r="G22915" s="16" t="s">
        <v>2028</v>
      </c>
      <c r="H22915" s="16" t="s">
        <v>155</v>
      </c>
      <c r="I22915" s="31">
        <v>-604024</v>
      </c>
      <c r="J22915" s="31"/>
      <c r="K22915" s="32">
        <f>IFERROR((J22915/I22915),0)</f>
        <v>0</v>
      </c>
      <c r="L22915" s="31"/>
      <c r="M22915" s="31"/>
      <c r="N22915" s="39"/>
      <c r="O22915" s="28"/>
      <c r="P22915" s="28"/>
      <c r="Q22915" s="28"/>
      <c r="R22915" s="28"/>
      <c r="S22915" s="25"/>
    </row>
    <row r="22916" spans="2:19" s="16" customFormat="1" outlineLevel="1" x14ac:dyDescent="0.25">
      <c r="B22916" s="47" t="s">
        <v>10194</v>
      </c>
      <c r="C22916" s="47" t="str">
        <f>C22915</f>
        <v>ASIGNACIONES DIRECTAS (20% DEL SGR)</v>
      </c>
      <c r="D22916" s="47"/>
      <c r="E22916" s="47" t="str">
        <f>E22915</f>
        <v>25368</v>
      </c>
      <c r="F22916" s="47"/>
      <c r="G22916" s="47" t="str">
        <f>G22915</f>
        <v xml:space="preserve">JERUSALÉN                                         </v>
      </c>
      <c r="H22916" s="47" t="s">
        <v>10655</v>
      </c>
      <c r="I22916" s="51">
        <f>SUBTOTAL(9,I22908:I22915)</f>
        <v>168004408</v>
      </c>
      <c r="J22916" s="51">
        <f>SUBTOTAL(9,J22908:J22915)</f>
        <v>168608432</v>
      </c>
      <c r="K22916" s="49">
        <f>J22916/I22916</f>
        <v>1.0035952866189082</v>
      </c>
      <c r="L22916" s="51">
        <f>SUBTOTAL(9,L22908:L22915)</f>
        <v>2018181</v>
      </c>
      <c r="M22916" s="51">
        <f>SUBTOTAL(9,M22908:M22915)</f>
        <v>3020119.9999999995</v>
      </c>
      <c r="N22916" s="50">
        <f>IFERROR((M22916/L22916),"N.A")</f>
        <v>1.4964564625273944</v>
      </c>
      <c r="O22916" s="28"/>
      <c r="P22916" s="28"/>
      <c r="Q22916" s="28"/>
      <c r="R22916" s="28"/>
      <c r="S22916" s="25"/>
    </row>
    <row r="22917" spans="2:19" s="16" customFormat="1" outlineLevel="2" x14ac:dyDescent="0.25">
      <c r="B22917" s="16" t="s">
        <v>6033</v>
      </c>
      <c r="C22917" s="16" t="s">
        <v>5447</v>
      </c>
      <c r="D22917" s="16" t="s">
        <v>107</v>
      </c>
      <c r="E22917" s="16" t="s">
        <v>2030</v>
      </c>
      <c r="G22917" s="16" t="s">
        <v>2031</v>
      </c>
      <c r="H22917" s="16" t="s">
        <v>152</v>
      </c>
      <c r="I22917" s="35">
        <v>25162</v>
      </c>
      <c r="J22917" s="35">
        <v>0</v>
      </c>
      <c r="K22917" s="36">
        <f>IFERROR((J22917/I22917),0)</f>
        <v>0</v>
      </c>
      <c r="L22917" s="35">
        <v>16522</v>
      </c>
      <c r="M22917" s="35">
        <v>0</v>
      </c>
      <c r="N22917" s="40">
        <f>M22917/L22917</f>
        <v>0</v>
      </c>
      <c r="O22917" s="28"/>
      <c r="P22917" s="28"/>
      <c r="Q22917" s="28"/>
      <c r="R22917" s="28"/>
      <c r="S22917" s="25"/>
    </row>
    <row r="22918" spans="2:19" s="16" customFormat="1" outlineLevel="2" x14ac:dyDescent="0.25">
      <c r="B22918" s="16" t="s">
        <v>6033</v>
      </c>
      <c r="C22918" s="16" t="s">
        <v>5447</v>
      </c>
      <c r="D22918" s="16" t="s">
        <v>107</v>
      </c>
      <c r="E22918" s="16" t="s">
        <v>2030</v>
      </c>
      <c r="G22918" s="16" t="s">
        <v>2031</v>
      </c>
      <c r="H22918" s="16" t="s">
        <v>5451</v>
      </c>
      <c r="I22918" s="31">
        <v>32117</v>
      </c>
      <c r="J22918" s="31">
        <v>32117</v>
      </c>
      <c r="K22918" s="32">
        <f>IFERROR((J22918/I22918),0)</f>
        <v>1</v>
      </c>
      <c r="L22918" s="31"/>
      <c r="M22918" s="31"/>
      <c r="N22918" s="39"/>
      <c r="O22918" s="28"/>
      <c r="P22918" s="28"/>
      <c r="Q22918" s="28"/>
      <c r="R22918" s="28"/>
      <c r="S22918" s="25"/>
    </row>
    <row r="22919" spans="2:19" s="16" customFormat="1" outlineLevel="2" x14ac:dyDescent="0.25">
      <c r="B22919" s="16" t="s">
        <v>6033</v>
      </c>
      <c r="C22919" s="16" t="s">
        <v>5447</v>
      </c>
      <c r="D22919" s="16" t="s">
        <v>107</v>
      </c>
      <c r="E22919" s="16" t="s">
        <v>2030</v>
      </c>
      <c r="G22919" s="16" t="s">
        <v>2031</v>
      </c>
      <c r="H22919" s="16" t="s">
        <v>5452</v>
      </c>
      <c r="I22919" s="31">
        <v>508434</v>
      </c>
      <c r="J22919" s="31">
        <v>508434</v>
      </c>
      <c r="K22919" s="32">
        <f>IFERROR((J22919/I22919),0)</f>
        <v>1</v>
      </c>
      <c r="L22919" s="31"/>
      <c r="M22919" s="31"/>
      <c r="N22919" s="39"/>
      <c r="O22919" s="28"/>
      <c r="P22919" s="28"/>
      <c r="Q22919" s="28"/>
      <c r="R22919" s="28"/>
      <c r="S22919" s="25"/>
    </row>
    <row r="22920" spans="2:19" s="16" customFormat="1" outlineLevel="2" x14ac:dyDescent="0.25">
      <c r="B22920" s="16" t="s">
        <v>6033</v>
      </c>
      <c r="C22920" s="16" t="s">
        <v>5447</v>
      </c>
      <c r="D22920" s="16" t="s">
        <v>107</v>
      </c>
      <c r="E22920" s="16" t="s">
        <v>2030</v>
      </c>
      <c r="G22920" s="16" t="s">
        <v>2031</v>
      </c>
      <c r="H22920" s="16" t="s">
        <v>19</v>
      </c>
      <c r="I22920" s="31">
        <v>3395832</v>
      </c>
      <c r="J22920" s="31">
        <v>3395832</v>
      </c>
      <c r="K22920" s="32">
        <f>IFERROR((J22920/I22920),0)</f>
        <v>1</v>
      </c>
      <c r="L22920" s="31"/>
      <c r="M22920" s="31"/>
      <c r="N22920" s="39"/>
      <c r="O22920" s="28"/>
      <c r="P22920" s="28"/>
      <c r="Q22920" s="28"/>
      <c r="R22920" s="28"/>
      <c r="S22920" s="25"/>
    </row>
    <row r="22921" spans="2:19" s="16" customFormat="1" outlineLevel="2" x14ac:dyDescent="0.25">
      <c r="B22921" s="16" t="s">
        <v>6033</v>
      </c>
      <c r="C22921" s="16" t="s">
        <v>5447</v>
      </c>
      <c r="D22921" s="16" t="s">
        <v>107</v>
      </c>
      <c r="E22921" s="16" t="s">
        <v>2030</v>
      </c>
      <c r="G22921" s="16" t="s">
        <v>2031</v>
      </c>
      <c r="H22921" s="16" t="s">
        <v>231</v>
      </c>
      <c r="I22921" s="31">
        <v>3971</v>
      </c>
      <c r="J22921" s="31">
        <v>3971</v>
      </c>
      <c r="K22921" s="32">
        <f>IFERROR((J22921/I22921),0)</f>
        <v>1</v>
      </c>
      <c r="L22921" s="31"/>
      <c r="M22921" s="31"/>
      <c r="N22921" s="39"/>
      <c r="O22921" s="28"/>
      <c r="P22921" s="28"/>
      <c r="Q22921" s="28"/>
      <c r="R22921" s="28"/>
      <c r="S22921" s="25"/>
    </row>
    <row r="22922" spans="2:19" s="16" customFormat="1" outlineLevel="2" x14ac:dyDescent="0.25">
      <c r="B22922" s="16" t="s">
        <v>6033</v>
      </c>
      <c r="C22922" s="16" t="s">
        <v>5447</v>
      </c>
      <c r="D22922" s="16" t="s">
        <v>107</v>
      </c>
      <c r="E22922" s="16" t="s">
        <v>2030</v>
      </c>
      <c r="G22922" s="16" t="s">
        <v>2031</v>
      </c>
      <c r="H22922" s="16" t="s">
        <v>155</v>
      </c>
      <c r="I22922" s="31">
        <v>-5032</v>
      </c>
      <c r="J22922" s="31"/>
      <c r="K22922" s="32">
        <f>IFERROR((J22922/I22922),0)</f>
        <v>0</v>
      </c>
      <c r="L22922" s="31"/>
      <c r="M22922" s="31"/>
      <c r="N22922" s="39"/>
      <c r="O22922" s="28"/>
      <c r="P22922" s="28"/>
      <c r="Q22922" s="28"/>
      <c r="R22922" s="28"/>
      <c r="S22922" s="25"/>
    </row>
    <row r="22923" spans="2:19" s="16" customFormat="1" outlineLevel="1" x14ac:dyDescent="0.25">
      <c r="B22923" s="47" t="s">
        <v>10195</v>
      </c>
      <c r="C22923" s="47" t="str">
        <f>C22922</f>
        <v>ASIGNACIONES DIRECTAS (20% DEL SGR)</v>
      </c>
      <c r="D22923" s="47"/>
      <c r="E22923" s="47" t="str">
        <f>E22922</f>
        <v>25339</v>
      </c>
      <c r="F22923" s="47"/>
      <c r="G22923" s="47" t="str">
        <f>G22922</f>
        <v xml:space="preserve">GUTIÉRREZ                                         </v>
      </c>
      <c r="H22923" s="47" t="s">
        <v>10655</v>
      </c>
      <c r="I22923" s="51">
        <f>SUBTOTAL(9,I22917:I22922)</f>
        <v>3960484</v>
      </c>
      <c r="J22923" s="51">
        <f>SUBTOTAL(9,J22917:J22922)</f>
        <v>3940354</v>
      </c>
      <c r="K22923" s="49">
        <f>J22923/I22923</f>
        <v>0.99491728788703604</v>
      </c>
      <c r="L22923" s="51">
        <f>SUBTOTAL(9,L22917:L22922)</f>
        <v>16522</v>
      </c>
      <c r="M22923" s="51">
        <f>SUBTOTAL(9,M22917:M22922)</f>
        <v>0</v>
      </c>
      <c r="N22923" s="50">
        <f>IFERROR((M22923/L22923),"N.A")</f>
        <v>0</v>
      </c>
      <c r="O22923" s="28"/>
      <c r="P22923" s="28"/>
      <c r="Q22923" s="28"/>
      <c r="R22923" s="28"/>
      <c r="S22923" s="25"/>
    </row>
    <row r="22924" spans="2:19" s="16" customFormat="1" outlineLevel="2" x14ac:dyDescent="0.25">
      <c r="B22924" s="16" t="s">
        <v>6034</v>
      </c>
      <c r="C22924" s="16" t="s">
        <v>5447</v>
      </c>
      <c r="D22924" s="16" t="s">
        <v>107</v>
      </c>
      <c r="E22924" s="16" t="s">
        <v>2033</v>
      </c>
      <c r="G22924" s="16" t="s">
        <v>2034</v>
      </c>
      <c r="H22924" s="16" t="s">
        <v>152</v>
      </c>
      <c r="I22924" s="35">
        <v>4462170</v>
      </c>
      <c r="J22924" s="35">
        <v>1982467.79</v>
      </c>
      <c r="K22924" s="36">
        <f>IFERROR((J22924/I22924),0)</f>
        <v>0.44428333972036027</v>
      </c>
      <c r="L22924" s="35">
        <v>2848769</v>
      </c>
      <c r="M22924" s="35">
        <v>1982467.79</v>
      </c>
      <c r="N22924" s="40">
        <f>M22924/L22924</f>
        <v>0.69590331472997635</v>
      </c>
      <c r="O22924" s="28"/>
      <c r="P22924" s="28"/>
      <c r="Q22924" s="28"/>
      <c r="R22924" s="28"/>
      <c r="S22924" s="25"/>
    </row>
    <row r="22925" spans="2:19" s="16" customFormat="1" outlineLevel="2" x14ac:dyDescent="0.25">
      <c r="B22925" s="16" t="s">
        <v>6034</v>
      </c>
      <c r="C22925" s="16" t="s">
        <v>5447</v>
      </c>
      <c r="D22925" s="16" t="s">
        <v>107</v>
      </c>
      <c r="E22925" s="16" t="s">
        <v>2033</v>
      </c>
      <c r="G22925" s="16" t="s">
        <v>2034</v>
      </c>
      <c r="H22925" s="16" t="s">
        <v>5452</v>
      </c>
      <c r="I22925" s="31">
        <v>8349706</v>
      </c>
      <c r="J22925" s="31">
        <v>8349706</v>
      </c>
      <c r="K22925" s="32">
        <f>IFERROR((J22925/I22925),0)</f>
        <v>1</v>
      </c>
      <c r="L22925" s="31"/>
      <c r="M22925" s="31"/>
      <c r="N22925" s="39"/>
      <c r="O22925" s="28"/>
      <c r="P22925" s="28"/>
      <c r="Q22925" s="28"/>
      <c r="R22925" s="28"/>
      <c r="S22925" s="25"/>
    </row>
    <row r="22926" spans="2:19" s="16" customFormat="1" outlineLevel="2" x14ac:dyDescent="0.25">
      <c r="B22926" s="16" t="s">
        <v>6034</v>
      </c>
      <c r="C22926" s="16" t="s">
        <v>5447</v>
      </c>
      <c r="D22926" s="16" t="s">
        <v>107</v>
      </c>
      <c r="E22926" s="16" t="s">
        <v>2033</v>
      </c>
      <c r="G22926" s="16" t="s">
        <v>2034</v>
      </c>
      <c r="H22926" s="16" t="s">
        <v>19</v>
      </c>
      <c r="I22926" s="31">
        <v>55950866</v>
      </c>
      <c r="J22926" s="31">
        <v>55950866</v>
      </c>
      <c r="K22926" s="32">
        <f>IFERROR((J22926/I22926),0)</f>
        <v>1</v>
      </c>
      <c r="L22926" s="31"/>
      <c r="M22926" s="31"/>
      <c r="N22926" s="39"/>
      <c r="O22926" s="28"/>
      <c r="P22926" s="28"/>
      <c r="Q22926" s="28"/>
      <c r="R22926" s="28"/>
      <c r="S22926" s="25"/>
    </row>
    <row r="22927" spans="2:19" s="16" customFormat="1" outlineLevel="2" x14ac:dyDescent="0.25">
      <c r="B22927" s="16" t="s">
        <v>6034</v>
      </c>
      <c r="C22927" s="16" t="s">
        <v>5447</v>
      </c>
      <c r="D22927" s="16" t="s">
        <v>107</v>
      </c>
      <c r="E22927" s="16" t="s">
        <v>2033</v>
      </c>
      <c r="G22927" s="16" t="s">
        <v>2034</v>
      </c>
      <c r="H22927" s="16" t="s">
        <v>154</v>
      </c>
      <c r="I22927" s="31">
        <v>28</v>
      </c>
      <c r="J22927" s="31">
        <v>28</v>
      </c>
      <c r="K22927" s="32">
        <f>IFERROR((J22927/I22927),0)</f>
        <v>1</v>
      </c>
      <c r="L22927" s="31"/>
      <c r="M22927" s="31"/>
      <c r="N22927" s="39"/>
      <c r="O22927" s="28"/>
      <c r="P22927" s="28"/>
      <c r="Q22927" s="28"/>
      <c r="R22927" s="28"/>
      <c r="S22927" s="25"/>
    </row>
    <row r="22928" spans="2:19" s="16" customFormat="1" outlineLevel="2" x14ac:dyDescent="0.25">
      <c r="B22928" s="16" t="s">
        <v>6034</v>
      </c>
      <c r="C22928" s="16" t="s">
        <v>5447</v>
      </c>
      <c r="D22928" s="16" t="s">
        <v>109</v>
      </c>
      <c r="E22928" s="16" t="s">
        <v>2033</v>
      </c>
      <c r="G22928" s="16" t="s">
        <v>2034</v>
      </c>
      <c r="H22928" s="16" t="s">
        <v>4491</v>
      </c>
      <c r="I22928" s="31">
        <v>294666</v>
      </c>
      <c r="J22928" s="31">
        <v>294666</v>
      </c>
      <c r="K22928" s="32">
        <f>IFERROR((J22928/I22928),0)</f>
        <v>1</v>
      </c>
      <c r="L22928" s="31"/>
      <c r="M22928" s="31"/>
      <c r="N22928" s="39"/>
      <c r="O22928" s="28"/>
      <c r="P22928" s="28"/>
      <c r="Q22928" s="28"/>
      <c r="R22928" s="28"/>
      <c r="S22928" s="25"/>
    </row>
    <row r="22929" spans="2:19" s="16" customFormat="1" outlineLevel="2" x14ac:dyDescent="0.25">
      <c r="B22929" s="16" t="s">
        <v>6034</v>
      </c>
      <c r="C22929" s="16" t="s">
        <v>5447</v>
      </c>
      <c r="D22929" s="16" t="s">
        <v>107</v>
      </c>
      <c r="E22929" s="16" t="s">
        <v>2033</v>
      </c>
      <c r="G22929" s="16" t="s">
        <v>2034</v>
      </c>
      <c r="H22929" s="16" t="s">
        <v>231</v>
      </c>
      <c r="I22929" s="31">
        <v>666226</v>
      </c>
      <c r="J22929" s="31">
        <v>666226</v>
      </c>
      <c r="K22929" s="32">
        <f>IFERROR((J22929/I22929),0)</f>
        <v>1</v>
      </c>
      <c r="L22929" s="31"/>
      <c r="M22929" s="31"/>
      <c r="N22929" s="39"/>
      <c r="O22929" s="28"/>
      <c r="P22929" s="28"/>
      <c r="Q22929" s="28"/>
      <c r="R22929" s="28"/>
      <c r="S22929" s="25"/>
    </row>
    <row r="22930" spans="2:19" s="16" customFormat="1" outlineLevel="2" x14ac:dyDescent="0.25">
      <c r="B22930" s="16" t="s">
        <v>6034</v>
      </c>
      <c r="C22930" s="16" t="s">
        <v>5447</v>
      </c>
      <c r="D22930" s="16" t="s">
        <v>107</v>
      </c>
      <c r="E22930" s="16" t="s">
        <v>2033</v>
      </c>
      <c r="G22930" s="16" t="s">
        <v>2034</v>
      </c>
      <c r="H22930" s="16" t="s">
        <v>155</v>
      </c>
      <c r="I22930" s="31">
        <v>-892434</v>
      </c>
      <c r="J22930" s="31"/>
      <c r="K22930" s="32">
        <f>IFERROR((J22930/I22930),0)</f>
        <v>0</v>
      </c>
      <c r="L22930" s="31"/>
      <c r="M22930" s="31"/>
      <c r="N22930" s="39"/>
      <c r="O22930" s="28"/>
      <c r="P22930" s="28"/>
      <c r="Q22930" s="28"/>
      <c r="R22930" s="28"/>
      <c r="S22930" s="25"/>
    </row>
    <row r="22931" spans="2:19" s="16" customFormat="1" outlineLevel="1" x14ac:dyDescent="0.25">
      <c r="B22931" s="47" t="s">
        <v>10196</v>
      </c>
      <c r="C22931" s="47" t="str">
        <f>C22930</f>
        <v>ASIGNACIONES DIRECTAS (20% DEL SGR)</v>
      </c>
      <c r="D22931" s="47"/>
      <c r="E22931" s="47" t="str">
        <f>E22930</f>
        <v>25335</v>
      </c>
      <c r="F22931" s="47"/>
      <c r="G22931" s="47" t="str">
        <f>G22930</f>
        <v xml:space="preserve">GUAYABETAL                                        </v>
      </c>
      <c r="H22931" s="47" t="s">
        <v>10655</v>
      </c>
      <c r="I22931" s="51">
        <f>SUBTOTAL(9,I22924:I22930)</f>
        <v>68831228</v>
      </c>
      <c r="J22931" s="51">
        <f>SUBTOTAL(9,J22924:J22930)</f>
        <v>67243959.789999992</v>
      </c>
      <c r="K22931" s="49">
        <f>J22931/I22931</f>
        <v>0.97693970809296027</v>
      </c>
      <c r="L22931" s="51">
        <f>SUBTOTAL(9,L22924:L22930)</f>
        <v>2848769</v>
      </c>
      <c r="M22931" s="51">
        <f>SUBTOTAL(9,M22924:M22930)</f>
        <v>1982467.79</v>
      </c>
      <c r="N22931" s="50">
        <f>IFERROR((M22931/L22931),"N.A")</f>
        <v>0.69590331472997635</v>
      </c>
      <c r="O22931" s="28"/>
      <c r="P22931" s="28"/>
      <c r="Q22931" s="28"/>
      <c r="R22931" s="28"/>
      <c r="S22931" s="25"/>
    </row>
    <row r="22932" spans="2:19" s="16" customFormat="1" outlineLevel="2" x14ac:dyDescent="0.25">
      <c r="B22932" s="16" t="s">
        <v>6035</v>
      </c>
      <c r="C22932" s="16" t="s">
        <v>5447</v>
      </c>
      <c r="D22932" s="16" t="s">
        <v>107</v>
      </c>
      <c r="E22932" s="16" t="s">
        <v>2036</v>
      </c>
      <c r="G22932" s="16" t="s">
        <v>2037</v>
      </c>
      <c r="H22932" s="16" t="s">
        <v>5452</v>
      </c>
      <c r="I22932" s="31">
        <v>96442444</v>
      </c>
      <c r="J22932" s="31">
        <v>96442444</v>
      </c>
      <c r="K22932" s="32">
        <f>IFERROR((J22932/I22932),0)</f>
        <v>1</v>
      </c>
      <c r="L22932" s="31"/>
      <c r="M22932" s="31"/>
      <c r="N22932" s="39"/>
      <c r="O22932" s="28"/>
      <c r="P22932" s="28"/>
      <c r="Q22932" s="28"/>
      <c r="R22932" s="28"/>
      <c r="S22932" s="25"/>
    </row>
    <row r="22933" spans="2:19" s="16" customFormat="1" outlineLevel="2" x14ac:dyDescent="0.25">
      <c r="B22933" s="16" t="s">
        <v>6035</v>
      </c>
      <c r="C22933" s="16" t="s">
        <v>5447</v>
      </c>
      <c r="D22933" s="16" t="s">
        <v>107</v>
      </c>
      <c r="E22933" s="16" t="s">
        <v>2036</v>
      </c>
      <c r="G22933" s="16" t="s">
        <v>2037</v>
      </c>
      <c r="H22933" s="16" t="s">
        <v>19</v>
      </c>
      <c r="I22933" s="31">
        <v>33035</v>
      </c>
      <c r="J22933" s="31">
        <v>33035</v>
      </c>
      <c r="K22933" s="32">
        <f>IFERROR((J22933/I22933),0)</f>
        <v>1</v>
      </c>
      <c r="L22933" s="31"/>
      <c r="M22933" s="31"/>
      <c r="N22933" s="39"/>
      <c r="O22933" s="28"/>
      <c r="P22933" s="28"/>
      <c r="Q22933" s="28"/>
      <c r="R22933" s="28"/>
      <c r="S22933" s="25"/>
    </row>
    <row r="22934" spans="2:19" s="16" customFormat="1" outlineLevel="2" x14ac:dyDescent="0.25">
      <c r="B22934" s="16" t="s">
        <v>6035</v>
      </c>
      <c r="C22934" s="16" t="s">
        <v>5447</v>
      </c>
      <c r="D22934" s="16" t="s">
        <v>107</v>
      </c>
      <c r="E22934" s="16" t="s">
        <v>2036</v>
      </c>
      <c r="G22934" s="16" t="s">
        <v>2037</v>
      </c>
      <c r="H22934" s="16" t="s">
        <v>5479</v>
      </c>
      <c r="I22934" s="31">
        <v>648027283</v>
      </c>
      <c r="J22934" s="31">
        <v>648027283</v>
      </c>
      <c r="K22934" s="32">
        <f>IFERROR((J22934/I22934),0)</f>
        <v>1</v>
      </c>
      <c r="L22934" s="31"/>
      <c r="M22934" s="31"/>
      <c r="N22934" s="39"/>
      <c r="O22934" s="28"/>
      <c r="P22934" s="28"/>
      <c r="Q22934" s="28"/>
      <c r="R22934" s="28"/>
      <c r="S22934" s="25"/>
    </row>
    <row r="22935" spans="2:19" s="16" customFormat="1" outlineLevel="1" x14ac:dyDescent="0.25">
      <c r="B22935" s="47" t="s">
        <v>10197</v>
      </c>
      <c r="C22935" s="47" t="str">
        <f>C22934</f>
        <v>ASIGNACIONES DIRECTAS (20% DEL SGR)</v>
      </c>
      <c r="D22935" s="47"/>
      <c r="E22935" s="47" t="str">
        <f>E22934</f>
        <v>25328</v>
      </c>
      <c r="F22935" s="47"/>
      <c r="G22935" s="47" t="str">
        <f>G22934</f>
        <v xml:space="preserve">GUAYABAL DE SIQUIMA                               </v>
      </c>
      <c r="H22935" s="47" t="s">
        <v>10655</v>
      </c>
      <c r="I22935" s="51">
        <f>SUBTOTAL(9,I22932:I22934)</f>
        <v>744502762</v>
      </c>
      <c r="J22935" s="51">
        <f>SUBTOTAL(9,J22932:J22934)</f>
        <v>744502762</v>
      </c>
      <c r="K22935" s="49">
        <f>J22935/I22935</f>
        <v>1</v>
      </c>
      <c r="L22935" s="51">
        <f>SUBTOTAL(9,L22932:L22934)</f>
        <v>0</v>
      </c>
      <c r="M22935" s="51">
        <f>SUBTOTAL(9,M22932:M22934)</f>
        <v>0</v>
      </c>
      <c r="N22935" s="50" t="str">
        <f>IFERROR((M22935/L22935),"N.A")</f>
        <v>N.A</v>
      </c>
      <c r="O22935" s="28"/>
      <c r="P22935" s="28"/>
      <c r="Q22935" s="28"/>
      <c r="R22935" s="28"/>
      <c r="S22935" s="25"/>
    </row>
    <row r="22936" spans="2:19" s="16" customFormat="1" outlineLevel="2" x14ac:dyDescent="0.25">
      <c r="B22936" s="16" t="s">
        <v>6036</v>
      </c>
      <c r="C22936" s="16" t="s">
        <v>5447</v>
      </c>
      <c r="D22936" s="16" t="s">
        <v>107</v>
      </c>
      <c r="E22936" s="16" t="s">
        <v>2039</v>
      </c>
      <c r="G22936" s="16" t="s">
        <v>2040</v>
      </c>
      <c r="H22936" s="16" t="s">
        <v>152</v>
      </c>
      <c r="I22936" s="35">
        <v>853625</v>
      </c>
      <c r="J22936" s="35">
        <v>87724.999999999985</v>
      </c>
      <c r="K22936" s="36">
        <f>IFERROR((J22936/I22936),0)</f>
        <v>0.10276760872748571</v>
      </c>
      <c r="L22936" s="35">
        <v>569706</v>
      </c>
      <c r="M22936" s="35">
        <v>87724.999999999985</v>
      </c>
      <c r="N22936" s="40">
        <f>M22936/L22936</f>
        <v>0.15398293154714884</v>
      </c>
      <c r="O22936" s="28"/>
      <c r="P22936" s="28"/>
      <c r="Q22936" s="28"/>
      <c r="R22936" s="28"/>
      <c r="S22936" s="25"/>
    </row>
    <row r="22937" spans="2:19" s="16" customFormat="1" outlineLevel="2" x14ac:dyDescent="0.25">
      <c r="B22937" s="16" t="s">
        <v>6036</v>
      </c>
      <c r="C22937" s="16" t="s">
        <v>5447</v>
      </c>
      <c r="D22937" s="16" t="s">
        <v>107</v>
      </c>
      <c r="E22937" s="16" t="s">
        <v>2039</v>
      </c>
      <c r="G22937" s="16" t="s">
        <v>2040</v>
      </c>
      <c r="H22937" s="16" t="s">
        <v>24</v>
      </c>
      <c r="I22937" s="31">
        <v>13</v>
      </c>
      <c r="J22937" s="31">
        <v>13</v>
      </c>
      <c r="K22937" s="32">
        <f>IFERROR((J22937/I22937),0)</f>
        <v>1</v>
      </c>
      <c r="L22937" s="31"/>
      <c r="M22937" s="31"/>
      <c r="N22937" s="39"/>
      <c r="O22937" s="28"/>
      <c r="P22937" s="28"/>
      <c r="Q22937" s="28"/>
      <c r="R22937" s="28"/>
      <c r="S22937" s="25"/>
    </row>
    <row r="22938" spans="2:19" s="16" customFormat="1" outlineLevel="2" x14ac:dyDescent="0.25">
      <c r="B22938" s="16" t="s">
        <v>6036</v>
      </c>
      <c r="C22938" s="16" t="s">
        <v>5447</v>
      </c>
      <c r="D22938" s="16" t="s">
        <v>107</v>
      </c>
      <c r="E22938" s="16" t="s">
        <v>2039</v>
      </c>
      <c r="G22938" s="16" t="s">
        <v>2040</v>
      </c>
      <c r="H22938" s="16" t="s">
        <v>5451</v>
      </c>
      <c r="I22938" s="31">
        <v>413423</v>
      </c>
      <c r="J22938" s="31">
        <v>413423</v>
      </c>
      <c r="K22938" s="32">
        <f>IFERROR((J22938/I22938),0)</f>
        <v>1</v>
      </c>
      <c r="L22938" s="31"/>
      <c r="M22938" s="31"/>
      <c r="N22938" s="39"/>
      <c r="O22938" s="28"/>
      <c r="P22938" s="28"/>
      <c r="Q22938" s="28"/>
      <c r="R22938" s="28"/>
      <c r="S22938" s="25"/>
    </row>
    <row r="22939" spans="2:19" s="16" customFormat="1" outlineLevel="2" x14ac:dyDescent="0.25">
      <c r="B22939" s="16" t="s">
        <v>6036</v>
      </c>
      <c r="C22939" s="16" t="s">
        <v>5447</v>
      </c>
      <c r="D22939" s="16" t="s">
        <v>107</v>
      </c>
      <c r="E22939" s="16" t="s">
        <v>2039</v>
      </c>
      <c r="G22939" s="16" t="s">
        <v>2040</v>
      </c>
      <c r="H22939" s="16" t="s">
        <v>5452</v>
      </c>
      <c r="I22939" s="31">
        <v>21661754</v>
      </c>
      <c r="J22939" s="31">
        <v>21661754</v>
      </c>
      <c r="K22939" s="32">
        <f>IFERROR((J22939/I22939),0)</f>
        <v>1</v>
      </c>
      <c r="L22939" s="31"/>
      <c r="M22939" s="31"/>
      <c r="N22939" s="39"/>
      <c r="O22939" s="28"/>
      <c r="P22939" s="28"/>
      <c r="Q22939" s="28"/>
      <c r="R22939" s="28"/>
      <c r="S22939" s="25"/>
    </row>
    <row r="22940" spans="2:19" s="16" customFormat="1" outlineLevel="2" x14ac:dyDescent="0.25">
      <c r="B22940" s="16" t="s">
        <v>6036</v>
      </c>
      <c r="C22940" s="16" t="s">
        <v>5447</v>
      </c>
      <c r="D22940" s="16" t="s">
        <v>107</v>
      </c>
      <c r="E22940" s="16" t="s">
        <v>2039</v>
      </c>
      <c r="G22940" s="16" t="s">
        <v>2040</v>
      </c>
      <c r="H22940" s="16" t="s">
        <v>19</v>
      </c>
      <c r="I22940" s="31">
        <v>57933834</v>
      </c>
      <c r="J22940" s="31">
        <v>57933834</v>
      </c>
      <c r="K22940" s="32">
        <f>IFERROR((J22940/I22940),0)</f>
        <v>1</v>
      </c>
      <c r="L22940" s="31"/>
      <c r="M22940" s="31"/>
      <c r="N22940" s="39"/>
      <c r="O22940" s="28"/>
      <c r="P22940" s="28"/>
      <c r="Q22940" s="28"/>
      <c r="R22940" s="28"/>
      <c r="S22940" s="25"/>
    </row>
    <row r="22941" spans="2:19" s="16" customFormat="1" outlineLevel="2" x14ac:dyDescent="0.25">
      <c r="B22941" s="16" t="s">
        <v>6036</v>
      </c>
      <c r="C22941" s="16" t="s">
        <v>5447</v>
      </c>
      <c r="D22941" s="16" t="s">
        <v>107</v>
      </c>
      <c r="E22941" s="16" t="s">
        <v>2039</v>
      </c>
      <c r="G22941" s="16" t="s">
        <v>2040</v>
      </c>
      <c r="H22941" s="16" t="s">
        <v>154</v>
      </c>
      <c r="I22941" s="31">
        <v>5</v>
      </c>
      <c r="J22941" s="31">
        <v>5</v>
      </c>
      <c r="K22941" s="32">
        <f>IFERROR((J22941/I22941),0)</f>
        <v>1</v>
      </c>
      <c r="L22941" s="31"/>
      <c r="M22941" s="31"/>
      <c r="N22941" s="39"/>
      <c r="O22941" s="28"/>
      <c r="P22941" s="28"/>
      <c r="Q22941" s="28"/>
      <c r="R22941" s="28"/>
      <c r="S22941" s="25"/>
    </row>
    <row r="22942" spans="2:19" s="16" customFormat="1" outlineLevel="2" x14ac:dyDescent="0.25">
      <c r="B22942" s="16" t="s">
        <v>6036</v>
      </c>
      <c r="C22942" s="16" t="s">
        <v>5447</v>
      </c>
      <c r="D22942" s="16" t="s">
        <v>107</v>
      </c>
      <c r="E22942" s="16" t="s">
        <v>2039</v>
      </c>
      <c r="G22942" s="16" t="s">
        <v>2040</v>
      </c>
      <c r="H22942" s="16" t="s">
        <v>5479</v>
      </c>
      <c r="I22942" s="31">
        <v>85612579</v>
      </c>
      <c r="J22942" s="31">
        <v>85612579</v>
      </c>
      <c r="K22942" s="32">
        <f>IFERROR((J22942/I22942),0)</f>
        <v>1</v>
      </c>
      <c r="L22942" s="31"/>
      <c r="M22942" s="31"/>
      <c r="N22942" s="39"/>
      <c r="O22942" s="28"/>
      <c r="P22942" s="28"/>
      <c r="Q22942" s="28"/>
      <c r="R22942" s="28"/>
      <c r="S22942" s="25"/>
    </row>
    <row r="22943" spans="2:19" s="16" customFormat="1" outlineLevel="2" x14ac:dyDescent="0.25">
      <c r="B22943" s="16" t="s">
        <v>6036</v>
      </c>
      <c r="C22943" s="16" t="s">
        <v>5447</v>
      </c>
      <c r="D22943" s="16" t="s">
        <v>109</v>
      </c>
      <c r="E22943" s="16" t="s">
        <v>2039</v>
      </c>
      <c r="G22943" s="16" t="s">
        <v>2040</v>
      </c>
      <c r="H22943" s="16" t="s">
        <v>4491</v>
      </c>
      <c r="I22943" s="31">
        <v>6583298</v>
      </c>
      <c r="J22943" s="31">
        <v>6583298</v>
      </c>
      <c r="K22943" s="32">
        <f>IFERROR((J22943/I22943),0)</f>
        <v>1</v>
      </c>
      <c r="L22943" s="31"/>
      <c r="M22943" s="31"/>
      <c r="N22943" s="39"/>
      <c r="O22943" s="28"/>
      <c r="P22943" s="28"/>
      <c r="Q22943" s="28"/>
      <c r="R22943" s="28"/>
      <c r="S22943" s="25"/>
    </row>
    <row r="22944" spans="2:19" s="16" customFormat="1" outlineLevel="2" x14ac:dyDescent="0.25">
      <c r="B22944" s="16" t="s">
        <v>6036</v>
      </c>
      <c r="C22944" s="16" t="s">
        <v>5447</v>
      </c>
      <c r="D22944" s="16" t="s">
        <v>107</v>
      </c>
      <c r="E22944" s="16" t="s">
        <v>2039</v>
      </c>
      <c r="G22944" s="16" t="s">
        <v>2040</v>
      </c>
      <c r="H22944" s="16" t="s">
        <v>231</v>
      </c>
      <c r="I22944" s="31">
        <v>139047</v>
      </c>
      <c r="J22944" s="31">
        <v>139047</v>
      </c>
      <c r="K22944" s="32">
        <f>IFERROR((J22944/I22944),0)</f>
        <v>1</v>
      </c>
      <c r="L22944" s="31"/>
      <c r="M22944" s="31"/>
      <c r="N22944" s="39"/>
      <c r="O22944" s="28"/>
      <c r="P22944" s="28"/>
      <c r="Q22944" s="28"/>
      <c r="R22944" s="28"/>
      <c r="S22944" s="25"/>
    </row>
    <row r="22945" spans="2:19" s="16" customFormat="1" outlineLevel="2" x14ac:dyDescent="0.25">
      <c r="B22945" s="16" t="s">
        <v>6036</v>
      </c>
      <c r="C22945" s="16" t="s">
        <v>5447</v>
      </c>
      <c r="D22945" s="16" t="s">
        <v>107</v>
      </c>
      <c r="E22945" s="16" t="s">
        <v>2039</v>
      </c>
      <c r="G22945" s="16" t="s">
        <v>2040</v>
      </c>
      <c r="H22945" s="16" t="s">
        <v>155</v>
      </c>
      <c r="I22945" s="31">
        <v>-170725</v>
      </c>
      <c r="J22945" s="31"/>
      <c r="K22945" s="32">
        <f>IFERROR((J22945/I22945),0)</f>
        <v>0</v>
      </c>
      <c r="L22945" s="31"/>
      <c r="M22945" s="31"/>
      <c r="N22945" s="39"/>
      <c r="O22945" s="28"/>
      <c r="P22945" s="28"/>
      <c r="Q22945" s="28"/>
      <c r="R22945" s="28"/>
      <c r="S22945" s="25"/>
    </row>
    <row r="22946" spans="2:19" s="16" customFormat="1" outlineLevel="1" x14ac:dyDescent="0.25">
      <c r="B22946" s="47" t="s">
        <v>10198</v>
      </c>
      <c r="C22946" s="47" t="str">
        <f>C22945</f>
        <v>ASIGNACIONES DIRECTAS (20% DEL SGR)</v>
      </c>
      <c r="D22946" s="47"/>
      <c r="E22946" s="47" t="str">
        <f>E22945</f>
        <v>25326</v>
      </c>
      <c r="F22946" s="47"/>
      <c r="G22946" s="47" t="str">
        <f>G22945</f>
        <v xml:space="preserve">GUATAVITA                                         </v>
      </c>
      <c r="H22946" s="47" t="s">
        <v>10655</v>
      </c>
      <c r="I22946" s="51">
        <f>SUBTOTAL(9,I22936:I22945)</f>
        <v>173026853</v>
      </c>
      <c r="J22946" s="51">
        <f>SUBTOTAL(9,J22936:J22945)</f>
        <v>172431678</v>
      </c>
      <c r="K22946" s="49">
        <f>J22946/I22946</f>
        <v>0.99656021600300393</v>
      </c>
      <c r="L22946" s="51">
        <f>SUBTOTAL(9,L22936:L22945)</f>
        <v>569706</v>
      </c>
      <c r="M22946" s="51">
        <f>SUBTOTAL(9,M22936:M22945)</f>
        <v>87724.999999999985</v>
      </c>
      <c r="N22946" s="50">
        <f>IFERROR((M22946/L22946),"N.A")</f>
        <v>0.15398293154714884</v>
      </c>
      <c r="O22946" s="28"/>
      <c r="P22946" s="28"/>
      <c r="Q22946" s="28"/>
      <c r="R22946" s="28"/>
      <c r="S22946" s="25"/>
    </row>
    <row r="22947" spans="2:19" s="16" customFormat="1" outlineLevel="2" x14ac:dyDescent="0.25">
      <c r="B22947" s="16" t="s">
        <v>6037</v>
      </c>
      <c r="C22947" s="16" t="s">
        <v>5447</v>
      </c>
      <c r="D22947" s="16" t="s">
        <v>107</v>
      </c>
      <c r="E22947" s="16" t="s">
        <v>2042</v>
      </c>
      <c r="G22947" s="16" t="s">
        <v>2043</v>
      </c>
      <c r="H22947" s="16" t="s">
        <v>152</v>
      </c>
      <c r="I22947" s="35">
        <v>16898117</v>
      </c>
      <c r="J22947" s="35">
        <v>1331603.02</v>
      </c>
      <c r="K22947" s="36">
        <f>IFERROR((J22947/I22947),0)</f>
        <v>7.8801858218877294E-2</v>
      </c>
      <c r="L22947" s="35">
        <v>10825778</v>
      </c>
      <c r="M22947" s="35">
        <v>1331603.02</v>
      </c>
      <c r="N22947" s="40">
        <f>M22947/L22947</f>
        <v>0.12300298602095849</v>
      </c>
      <c r="O22947" s="28"/>
      <c r="P22947" s="28"/>
      <c r="Q22947" s="28"/>
      <c r="R22947" s="28"/>
      <c r="S22947" s="25"/>
    </row>
    <row r="22948" spans="2:19" s="16" customFormat="1" outlineLevel="2" x14ac:dyDescent="0.25">
      <c r="B22948" s="16" t="s">
        <v>6037</v>
      </c>
      <c r="C22948" s="16" t="s">
        <v>5447</v>
      </c>
      <c r="D22948" s="16" t="s">
        <v>107</v>
      </c>
      <c r="E22948" s="16" t="s">
        <v>2042</v>
      </c>
      <c r="G22948" s="16" t="s">
        <v>2043</v>
      </c>
      <c r="H22948" s="16" t="s">
        <v>5452</v>
      </c>
      <c r="I22948" s="31">
        <v>5391303</v>
      </c>
      <c r="J22948" s="31">
        <v>5391303</v>
      </c>
      <c r="K22948" s="32">
        <f>IFERROR((J22948/I22948),0)</f>
        <v>1</v>
      </c>
      <c r="L22948" s="31"/>
      <c r="M22948" s="31"/>
      <c r="N22948" s="39"/>
      <c r="O22948" s="28"/>
      <c r="P22948" s="28"/>
      <c r="Q22948" s="28"/>
      <c r="R22948" s="28"/>
      <c r="S22948" s="25"/>
    </row>
    <row r="22949" spans="2:19" s="16" customFormat="1" outlineLevel="2" x14ac:dyDescent="0.25">
      <c r="B22949" s="16" t="s">
        <v>6037</v>
      </c>
      <c r="C22949" s="16" t="s">
        <v>5447</v>
      </c>
      <c r="D22949" s="16" t="s">
        <v>107</v>
      </c>
      <c r="E22949" s="16" t="s">
        <v>2042</v>
      </c>
      <c r="G22949" s="16" t="s">
        <v>2043</v>
      </c>
      <c r="H22949" s="16" t="s">
        <v>19</v>
      </c>
      <c r="I22949" s="31">
        <v>35981402</v>
      </c>
      <c r="J22949" s="31">
        <v>35981402</v>
      </c>
      <c r="K22949" s="32">
        <f>IFERROR((J22949/I22949),0)</f>
        <v>1</v>
      </c>
      <c r="L22949" s="31"/>
      <c r="M22949" s="31"/>
      <c r="N22949" s="39"/>
      <c r="O22949" s="28"/>
      <c r="P22949" s="28"/>
      <c r="Q22949" s="28"/>
      <c r="R22949" s="28"/>
      <c r="S22949" s="25"/>
    </row>
    <row r="22950" spans="2:19" s="16" customFormat="1" outlineLevel="2" x14ac:dyDescent="0.25">
      <c r="B22950" s="16" t="s">
        <v>6037</v>
      </c>
      <c r="C22950" s="16" t="s">
        <v>5447</v>
      </c>
      <c r="D22950" s="16" t="s">
        <v>107</v>
      </c>
      <c r="E22950" s="16" t="s">
        <v>2042</v>
      </c>
      <c r="G22950" s="16" t="s">
        <v>2043</v>
      </c>
      <c r="H22950" s="16" t="s">
        <v>154</v>
      </c>
      <c r="I22950" s="31">
        <v>105</v>
      </c>
      <c r="J22950" s="31">
        <v>105</v>
      </c>
      <c r="K22950" s="32">
        <f>IFERROR((J22950/I22950),0)</f>
        <v>1</v>
      </c>
      <c r="L22950" s="31"/>
      <c r="M22950" s="31"/>
      <c r="N22950" s="39"/>
      <c r="O22950" s="28"/>
      <c r="P22950" s="28"/>
      <c r="Q22950" s="28"/>
      <c r="R22950" s="28"/>
      <c r="S22950" s="25"/>
    </row>
    <row r="22951" spans="2:19" s="16" customFormat="1" outlineLevel="2" x14ac:dyDescent="0.25">
      <c r="B22951" s="16" t="s">
        <v>6037</v>
      </c>
      <c r="C22951" s="16" t="s">
        <v>5447</v>
      </c>
      <c r="D22951" s="16" t="s">
        <v>107</v>
      </c>
      <c r="E22951" s="16" t="s">
        <v>2042</v>
      </c>
      <c r="G22951" s="16" t="s">
        <v>2043</v>
      </c>
      <c r="H22951" s="16" t="s">
        <v>231</v>
      </c>
      <c r="I22951" s="31">
        <v>2540593</v>
      </c>
      <c r="J22951" s="31">
        <v>2540593</v>
      </c>
      <c r="K22951" s="32">
        <f>IFERROR((J22951/I22951),0)</f>
        <v>1</v>
      </c>
      <c r="L22951" s="31"/>
      <c r="M22951" s="31"/>
      <c r="N22951" s="39"/>
      <c r="O22951" s="28"/>
      <c r="P22951" s="28"/>
      <c r="Q22951" s="28"/>
      <c r="R22951" s="28"/>
      <c r="S22951" s="25"/>
    </row>
    <row r="22952" spans="2:19" s="16" customFormat="1" outlineLevel="2" x14ac:dyDescent="0.25">
      <c r="B22952" s="16" t="s">
        <v>6037</v>
      </c>
      <c r="C22952" s="16" t="s">
        <v>5447</v>
      </c>
      <c r="D22952" s="16" t="s">
        <v>107</v>
      </c>
      <c r="E22952" s="16" t="s">
        <v>2042</v>
      </c>
      <c r="G22952" s="16" t="s">
        <v>2043</v>
      </c>
      <c r="H22952" s="16" t="s">
        <v>155</v>
      </c>
      <c r="I22952" s="31">
        <v>-3379623</v>
      </c>
      <c r="J22952" s="31"/>
      <c r="K22952" s="32">
        <f>IFERROR((J22952/I22952),0)</f>
        <v>0</v>
      </c>
      <c r="L22952" s="31"/>
      <c r="M22952" s="31"/>
      <c r="N22952" s="39"/>
      <c r="O22952" s="28"/>
      <c r="P22952" s="28"/>
      <c r="Q22952" s="28"/>
      <c r="R22952" s="28"/>
      <c r="S22952" s="25"/>
    </row>
    <row r="22953" spans="2:19" s="16" customFormat="1" outlineLevel="1" x14ac:dyDescent="0.25">
      <c r="B22953" s="47" t="s">
        <v>10199</v>
      </c>
      <c r="C22953" s="47" t="str">
        <f>C22952</f>
        <v>ASIGNACIONES DIRECTAS (20% DEL SGR)</v>
      </c>
      <c r="D22953" s="47"/>
      <c r="E22953" s="47" t="str">
        <f>E22952</f>
        <v>25324</v>
      </c>
      <c r="F22953" s="47"/>
      <c r="G22953" s="47" t="str">
        <f>G22952</f>
        <v xml:space="preserve">GUATAQUÍ                                          </v>
      </c>
      <c r="H22953" s="47" t="s">
        <v>10655</v>
      </c>
      <c r="I22953" s="51">
        <f>SUBTOTAL(9,I22947:I22952)</f>
        <v>57431897</v>
      </c>
      <c r="J22953" s="51">
        <f>SUBTOTAL(9,J22947:J22952)</f>
        <v>45245006.019999996</v>
      </c>
      <c r="K22953" s="49">
        <f>J22953/I22953</f>
        <v>0.78780274348242396</v>
      </c>
      <c r="L22953" s="51">
        <f>SUBTOTAL(9,L22947:L22952)</f>
        <v>10825778</v>
      </c>
      <c r="M22953" s="51">
        <f>SUBTOTAL(9,M22947:M22952)</f>
        <v>1331603.02</v>
      </c>
      <c r="N22953" s="50">
        <f>IFERROR((M22953/L22953),"N.A")</f>
        <v>0.12300298602095849</v>
      </c>
      <c r="O22953" s="28"/>
      <c r="P22953" s="28"/>
      <c r="Q22953" s="28"/>
      <c r="R22953" s="28"/>
      <c r="S22953" s="25"/>
    </row>
    <row r="22954" spans="2:19" s="16" customFormat="1" outlineLevel="2" x14ac:dyDescent="0.25">
      <c r="B22954" s="16" t="s">
        <v>6038</v>
      </c>
      <c r="C22954" s="16" t="s">
        <v>5447</v>
      </c>
      <c r="D22954" s="16" t="s">
        <v>107</v>
      </c>
      <c r="E22954" s="16" t="s">
        <v>2045</v>
      </c>
      <c r="G22954" s="16" t="s">
        <v>2046</v>
      </c>
      <c r="H22954" s="16" t="s">
        <v>152</v>
      </c>
      <c r="I22954" s="35">
        <v>830588</v>
      </c>
      <c r="J22954" s="35">
        <v>830588</v>
      </c>
      <c r="K22954" s="36">
        <f>IFERROR((J22954/I22954),0)</f>
        <v>1</v>
      </c>
      <c r="L22954" s="35">
        <v>541300</v>
      </c>
      <c r="M22954" s="35">
        <v>830588</v>
      </c>
      <c r="N22954" s="40">
        <f>M22954/L22954</f>
        <v>1.5344319231479771</v>
      </c>
      <c r="O22954" s="28"/>
      <c r="P22954" s="28"/>
      <c r="Q22954" s="28"/>
      <c r="R22954" s="28"/>
      <c r="S22954" s="25"/>
    </row>
    <row r="22955" spans="2:19" s="16" customFormat="1" outlineLevel="2" x14ac:dyDescent="0.25">
      <c r="B22955" s="16" t="s">
        <v>6038</v>
      </c>
      <c r="C22955" s="16" t="s">
        <v>5447</v>
      </c>
      <c r="D22955" s="16" t="s">
        <v>107</v>
      </c>
      <c r="E22955" s="16" t="s">
        <v>2045</v>
      </c>
      <c r="G22955" s="16" t="s">
        <v>2046</v>
      </c>
      <c r="H22955" s="16" t="s">
        <v>5452</v>
      </c>
      <c r="I22955" s="31">
        <v>2196774</v>
      </c>
      <c r="J22955" s="31">
        <v>2196774</v>
      </c>
      <c r="K22955" s="32">
        <f>IFERROR((J22955/I22955),0)</f>
        <v>1</v>
      </c>
      <c r="L22955" s="31"/>
      <c r="M22955" s="31"/>
      <c r="N22955" s="39"/>
      <c r="O22955" s="28"/>
      <c r="P22955" s="28"/>
      <c r="Q22955" s="28"/>
      <c r="R22955" s="28"/>
      <c r="S22955" s="25"/>
    </row>
    <row r="22956" spans="2:19" s="16" customFormat="1" outlineLevel="2" x14ac:dyDescent="0.25">
      <c r="B22956" s="16" t="s">
        <v>6038</v>
      </c>
      <c r="C22956" s="16" t="s">
        <v>5447</v>
      </c>
      <c r="D22956" s="16" t="s">
        <v>107</v>
      </c>
      <c r="E22956" s="16" t="s">
        <v>2045</v>
      </c>
      <c r="G22956" s="16" t="s">
        <v>2046</v>
      </c>
      <c r="H22956" s="16" t="s">
        <v>19</v>
      </c>
      <c r="I22956" s="31">
        <v>13769692</v>
      </c>
      <c r="J22956" s="31">
        <v>13769692</v>
      </c>
      <c r="K22956" s="32">
        <f>IFERROR((J22956/I22956),0)</f>
        <v>1</v>
      </c>
      <c r="L22956" s="31"/>
      <c r="M22956" s="31"/>
      <c r="N22956" s="39"/>
      <c r="O22956" s="28"/>
      <c r="P22956" s="28"/>
      <c r="Q22956" s="28"/>
      <c r="R22956" s="28"/>
      <c r="S22956" s="25"/>
    </row>
    <row r="22957" spans="2:19" s="16" customFormat="1" outlineLevel="2" x14ac:dyDescent="0.25">
      <c r="B22957" s="16" t="s">
        <v>6038</v>
      </c>
      <c r="C22957" s="16" t="s">
        <v>5447</v>
      </c>
      <c r="D22957" s="16" t="s">
        <v>107</v>
      </c>
      <c r="E22957" s="16" t="s">
        <v>2045</v>
      </c>
      <c r="G22957" s="16" t="s">
        <v>2046</v>
      </c>
      <c r="H22957" s="16" t="s">
        <v>154</v>
      </c>
      <c r="I22957" s="31">
        <v>5</v>
      </c>
      <c r="J22957" s="31">
        <v>5</v>
      </c>
      <c r="K22957" s="32">
        <f>IFERROR((J22957/I22957),0)</f>
        <v>1</v>
      </c>
      <c r="L22957" s="31"/>
      <c r="M22957" s="31"/>
      <c r="N22957" s="39"/>
      <c r="O22957" s="28"/>
      <c r="P22957" s="28"/>
      <c r="Q22957" s="28"/>
      <c r="R22957" s="28"/>
      <c r="S22957" s="25"/>
    </row>
    <row r="22958" spans="2:19" s="16" customFormat="1" outlineLevel="2" x14ac:dyDescent="0.25">
      <c r="B22958" s="16" t="s">
        <v>6038</v>
      </c>
      <c r="C22958" s="16" t="s">
        <v>5447</v>
      </c>
      <c r="D22958" s="16" t="s">
        <v>109</v>
      </c>
      <c r="E22958" s="16" t="s">
        <v>2045</v>
      </c>
      <c r="G22958" s="16" t="s">
        <v>2046</v>
      </c>
      <c r="H22958" s="16" t="s">
        <v>4491</v>
      </c>
      <c r="I22958" s="31">
        <v>155</v>
      </c>
      <c r="J22958" s="31">
        <v>155</v>
      </c>
      <c r="K22958" s="32">
        <f>IFERROR((J22958/I22958),0)</f>
        <v>1</v>
      </c>
      <c r="L22958" s="31"/>
      <c r="M22958" s="31"/>
      <c r="N22958" s="39"/>
      <c r="O22958" s="28"/>
      <c r="P22958" s="28"/>
      <c r="Q22958" s="28"/>
      <c r="R22958" s="28"/>
      <c r="S22958" s="25"/>
    </row>
    <row r="22959" spans="2:19" s="16" customFormat="1" outlineLevel="2" x14ac:dyDescent="0.25">
      <c r="B22959" s="16" t="s">
        <v>6038</v>
      </c>
      <c r="C22959" s="16" t="s">
        <v>5447</v>
      </c>
      <c r="D22959" s="16" t="s">
        <v>107</v>
      </c>
      <c r="E22959" s="16" t="s">
        <v>2045</v>
      </c>
      <c r="G22959" s="16" t="s">
        <v>2046</v>
      </c>
      <c r="H22959" s="16" t="s">
        <v>231</v>
      </c>
      <c r="I22959" s="31">
        <v>129183</v>
      </c>
      <c r="J22959" s="31">
        <v>129183</v>
      </c>
      <c r="K22959" s="32">
        <f>IFERROR((J22959/I22959),0)</f>
        <v>1</v>
      </c>
      <c r="L22959" s="31"/>
      <c r="M22959" s="31"/>
      <c r="N22959" s="39"/>
      <c r="O22959" s="28"/>
      <c r="P22959" s="28"/>
      <c r="Q22959" s="28"/>
      <c r="R22959" s="28"/>
      <c r="S22959" s="25"/>
    </row>
    <row r="22960" spans="2:19" s="16" customFormat="1" outlineLevel="2" x14ac:dyDescent="0.25">
      <c r="B22960" s="16" t="s">
        <v>6038</v>
      </c>
      <c r="C22960" s="16" t="s">
        <v>5447</v>
      </c>
      <c r="D22960" s="16" t="s">
        <v>107</v>
      </c>
      <c r="E22960" s="16" t="s">
        <v>2045</v>
      </c>
      <c r="G22960" s="16" t="s">
        <v>2046</v>
      </c>
      <c r="H22960" s="16" t="s">
        <v>155</v>
      </c>
      <c r="I22960" s="31">
        <v>-166118</v>
      </c>
      <c r="J22960" s="31"/>
      <c r="K22960" s="32">
        <f>IFERROR((J22960/I22960),0)</f>
        <v>0</v>
      </c>
      <c r="L22960" s="31"/>
      <c r="M22960" s="31"/>
      <c r="N22960" s="39"/>
      <c r="O22960" s="28"/>
      <c r="P22960" s="28"/>
      <c r="Q22960" s="28"/>
      <c r="R22960" s="28"/>
      <c r="S22960" s="25"/>
    </row>
    <row r="22961" spans="2:19" s="16" customFormat="1" outlineLevel="1" x14ac:dyDescent="0.25">
      <c r="B22961" s="47" t="s">
        <v>10200</v>
      </c>
      <c r="C22961" s="47" t="str">
        <f>C22960</f>
        <v>ASIGNACIONES DIRECTAS (20% DEL SGR)</v>
      </c>
      <c r="D22961" s="47"/>
      <c r="E22961" s="47" t="str">
        <f>E22960</f>
        <v>25322</v>
      </c>
      <c r="F22961" s="47"/>
      <c r="G22961" s="47" t="str">
        <f>G22960</f>
        <v xml:space="preserve">GUASCA                                            </v>
      </c>
      <c r="H22961" s="47" t="s">
        <v>10655</v>
      </c>
      <c r="I22961" s="51">
        <f>SUBTOTAL(9,I22954:I22960)</f>
        <v>16760279</v>
      </c>
      <c r="J22961" s="51">
        <f>SUBTOTAL(9,J22954:J22960)</f>
        <v>16926397</v>
      </c>
      <c r="K22961" s="49">
        <f>J22961/I22961</f>
        <v>1.0099114101859521</v>
      </c>
      <c r="L22961" s="51">
        <f>SUBTOTAL(9,L22954:L22960)</f>
        <v>541300</v>
      </c>
      <c r="M22961" s="51">
        <f>SUBTOTAL(9,M22954:M22960)</f>
        <v>830588</v>
      </c>
      <c r="N22961" s="50">
        <f>IFERROR((M22961/L22961),"N.A")</f>
        <v>1.5344319231479771</v>
      </c>
      <c r="O22961" s="28"/>
      <c r="P22961" s="28"/>
      <c r="Q22961" s="28"/>
      <c r="R22961" s="28"/>
      <c r="S22961" s="25"/>
    </row>
    <row r="22962" spans="2:19" s="16" customFormat="1" outlineLevel="2" x14ac:dyDescent="0.25">
      <c r="B22962" s="16" t="s">
        <v>6039</v>
      </c>
      <c r="C22962" s="16" t="s">
        <v>5447</v>
      </c>
      <c r="D22962" s="16" t="s">
        <v>107</v>
      </c>
      <c r="E22962" s="16" t="s">
        <v>2048</v>
      </c>
      <c r="G22962" s="16" t="s">
        <v>2049</v>
      </c>
      <c r="H22962" s="16" t="s">
        <v>152</v>
      </c>
      <c r="I22962" s="35">
        <v>3575162</v>
      </c>
      <c r="J22962" s="35">
        <v>17507.97</v>
      </c>
      <c r="K22962" s="36">
        <f>IFERROR((J22962/I22962),0)</f>
        <v>4.8971123546289654E-3</v>
      </c>
      <c r="L22962" s="35">
        <v>2347571</v>
      </c>
      <c r="M22962" s="35">
        <v>17507.97</v>
      </c>
      <c r="N22962" s="40">
        <f>M22962/L22962</f>
        <v>7.4579086212940952E-3</v>
      </c>
      <c r="O22962" s="28"/>
      <c r="P22962" s="28"/>
      <c r="Q22962" s="28"/>
      <c r="R22962" s="28"/>
      <c r="S22962" s="25"/>
    </row>
    <row r="22963" spans="2:19" s="16" customFormat="1" outlineLevel="2" x14ac:dyDescent="0.25">
      <c r="B22963" s="16" t="s">
        <v>6039</v>
      </c>
      <c r="C22963" s="16" t="s">
        <v>5447</v>
      </c>
      <c r="D22963" s="16" t="s">
        <v>107</v>
      </c>
      <c r="E22963" s="16" t="s">
        <v>2048</v>
      </c>
      <c r="G22963" s="16" t="s">
        <v>2049</v>
      </c>
      <c r="H22963" s="16" t="s">
        <v>5452</v>
      </c>
      <c r="I22963" s="31">
        <v>132567434</v>
      </c>
      <c r="J22963" s="31">
        <v>132567434</v>
      </c>
      <c r="K22963" s="32">
        <f>IFERROR((J22963/I22963),0)</f>
        <v>1</v>
      </c>
      <c r="L22963" s="31"/>
      <c r="M22963" s="31"/>
      <c r="N22963" s="39"/>
      <c r="O22963" s="28"/>
      <c r="P22963" s="28"/>
      <c r="Q22963" s="28"/>
      <c r="R22963" s="28"/>
      <c r="S22963" s="25"/>
    </row>
    <row r="22964" spans="2:19" s="16" customFormat="1" outlineLevel="2" x14ac:dyDescent="0.25">
      <c r="B22964" s="16" t="s">
        <v>6039</v>
      </c>
      <c r="C22964" s="16" t="s">
        <v>5447</v>
      </c>
      <c r="D22964" s="16" t="s">
        <v>107</v>
      </c>
      <c r="E22964" s="16" t="s">
        <v>2048</v>
      </c>
      <c r="G22964" s="16" t="s">
        <v>2049</v>
      </c>
      <c r="H22964" s="16" t="s">
        <v>19</v>
      </c>
      <c r="I22964" s="31">
        <v>887767613</v>
      </c>
      <c r="J22964" s="31">
        <v>887767613</v>
      </c>
      <c r="K22964" s="32">
        <f>IFERROR((J22964/I22964),0)</f>
        <v>1</v>
      </c>
      <c r="L22964" s="31"/>
      <c r="M22964" s="31"/>
      <c r="N22964" s="39"/>
      <c r="O22964" s="28"/>
      <c r="P22964" s="28"/>
      <c r="Q22964" s="28"/>
      <c r="R22964" s="28"/>
      <c r="S22964" s="25"/>
    </row>
    <row r="22965" spans="2:19" s="16" customFormat="1" outlineLevel="2" x14ac:dyDescent="0.25">
      <c r="B22965" s="16" t="s">
        <v>6039</v>
      </c>
      <c r="C22965" s="16" t="s">
        <v>5447</v>
      </c>
      <c r="D22965" s="16" t="s">
        <v>107</v>
      </c>
      <c r="E22965" s="16" t="s">
        <v>2048</v>
      </c>
      <c r="G22965" s="16" t="s">
        <v>2049</v>
      </c>
      <c r="H22965" s="16" t="s">
        <v>154</v>
      </c>
      <c r="I22965" s="31">
        <v>22</v>
      </c>
      <c r="J22965" s="31">
        <v>22</v>
      </c>
      <c r="K22965" s="32">
        <f>IFERROR((J22965/I22965),0)</f>
        <v>1</v>
      </c>
      <c r="L22965" s="31"/>
      <c r="M22965" s="31"/>
      <c r="N22965" s="39"/>
      <c r="O22965" s="28"/>
      <c r="P22965" s="28"/>
      <c r="Q22965" s="28"/>
      <c r="R22965" s="28"/>
      <c r="S22965" s="25"/>
    </row>
    <row r="22966" spans="2:19" s="16" customFormat="1" outlineLevel="2" x14ac:dyDescent="0.25">
      <c r="B22966" s="16" t="s">
        <v>6039</v>
      </c>
      <c r="C22966" s="16" t="s">
        <v>5447</v>
      </c>
      <c r="D22966" s="16" t="s">
        <v>109</v>
      </c>
      <c r="E22966" s="16" t="s">
        <v>2048</v>
      </c>
      <c r="G22966" s="16" t="s">
        <v>2049</v>
      </c>
      <c r="H22966" s="16" t="s">
        <v>4491</v>
      </c>
      <c r="I22966" s="31">
        <v>19292</v>
      </c>
      <c r="J22966" s="31">
        <v>19292</v>
      </c>
      <c r="K22966" s="32">
        <f>IFERROR((J22966/I22966),0)</f>
        <v>1</v>
      </c>
      <c r="L22966" s="31"/>
      <c r="M22966" s="31"/>
      <c r="N22966" s="39"/>
      <c r="O22966" s="28"/>
      <c r="P22966" s="28"/>
      <c r="Q22966" s="28"/>
      <c r="R22966" s="28"/>
      <c r="S22966" s="25"/>
    </row>
    <row r="22967" spans="2:19" s="16" customFormat="1" outlineLevel="2" x14ac:dyDescent="0.25">
      <c r="B22967" s="16" t="s">
        <v>6039</v>
      </c>
      <c r="C22967" s="16" t="s">
        <v>5447</v>
      </c>
      <c r="D22967" s="16" t="s">
        <v>107</v>
      </c>
      <c r="E22967" s="16" t="s">
        <v>2048</v>
      </c>
      <c r="G22967" s="16" t="s">
        <v>2049</v>
      </c>
      <c r="H22967" s="16" t="s">
        <v>231</v>
      </c>
      <c r="I22967" s="31">
        <v>564311</v>
      </c>
      <c r="J22967" s="31">
        <v>564311</v>
      </c>
      <c r="K22967" s="32">
        <f>IFERROR((J22967/I22967),0)</f>
        <v>1</v>
      </c>
      <c r="L22967" s="31"/>
      <c r="M22967" s="31"/>
      <c r="N22967" s="39"/>
      <c r="O22967" s="28"/>
      <c r="P22967" s="28"/>
      <c r="Q22967" s="28"/>
      <c r="R22967" s="28"/>
      <c r="S22967" s="25"/>
    </row>
    <row r="22968" spans="2:19" s="16" customFormat="1" outlineLevel="2" x14ac:dyDescent="0.25">
      <c r="B22968" s="16" t="s">
        <v>6039</v>
      </c>
      <c r="C22968" s="16" t="s">
        <v>5447</v>
      </c>
      <c r="D22968" s="16" t="s">
        <v>107</v>
      </c>
      <c r="E22968" s="16" t="s">
        <v>2048</v>
      </c>
      <c r="G22968" s="16" t="s">
        <v>2049</v>
      </c>
      <c r="H22968" s="16" t="s">
        <v>155</v>
      </c>
      <c r="I22968" s="31">
        <v>-715032</v>
      </c>
      <c r="J22968" s="31"/>
      <c r="K22968" s="32">
        <f>IFERROR((J22968/I22968),0)</f>
        <v>0</v>
      </c>
      <c r="L22968" s="31"/>
      <c r="M22968" s="31"/>
      <c r="N22968" s="39"/>
      <c r="O22968" s="28"/>
      <c r="P22968" s="28"/>
      <c r="Q22968" s="28"/>
      <c r="R22968" s="28"/>
      <c r="S22968" s="25"/>
    </row>
    <row r="22969" spans="2:19" s="16" customFormat="1" outlineLevel="1" x14ac:dyDescent="0.25">
      <c r="B22969" s="47" t="s">
        <v>10201</v>
      </c>
      <c r="C22969" s="47" t="str">
        <f>C22968</f>
        <v>ASIGNACIONES DIRECTAS (20% DEL SGR)</v>
      </c>
      <c r="D22969" s="47"/>
      <c r="E22969" s="47" t="str">
        <f>E22968</f>
        <v>25320</v>
      </c>
      <c r="F22969" s="47"/>
      <c r="G22969" s="47" t="str">
        <f>G22968</f>
        <v xml:space="preserve">GUADUAS                                           </v>
      </c>
      <c r="H22969" s="47" t="s">
        <v>10655</v>
      </c>
      <c r="I22969" s="51">
        <f>SUBTOTAL(9,I22962:I22968)</f>
        <v>1023778802</v>
      </c>
      <c r="J22969" s="51">
        <f>SUBTOTAL(9,J22962:J22968)</f>
        <v>1020936179.97</v>
      </c>
      <c r="K22969" s="49">
        <f>J22969/I22969</f>
        <v>0.99722340214072924</v>
      </c>
      <c r="L22969" s="51">
        <f>SUBTOTAL(9,L22962:L22968)</f>
        <v>2347571</v>
      </c>
      <c r="M22969" s="51">
        <f>SUBTOTAL(9,M22962:M22968)</f>
        <v>17507.97</v>
      </c>
      <c r="N22969" s="50">
        <f>IFERROR((M22969/L22969),"N.A")</f>
        <v>7.4579086212940952E-3</v>
      </c>
      <c r="O22969" s="28"/>
      <c r="P22969" s="28"/>
      <c r="Q22969" s="28"/>
      <c r="R22969" s="28"/>
      <c r="S22969" s="25"/>
    </row>
    <row r="22970" spans="2:19" s="16" customFormat="1" outlineLevel="2" x14ac:dyDescent="0.25">
      <c r="B22970" s="16" t="s">
        <v>6040</v>
      </c>
      <c r="C22970" s="16" t="s">
        <v>5447</v>
      </c>
      <c r="D22970" s="16" t="s">
        <v>107</v>
      </c>
      <c r="E22970" s="16" t="s">
        <v>2051</v>
      </c>
      <c r="G22970" s="16" t="s">
        <v>2052</v>
      </c>
      <c r="H22970" s="16" t="s">
        <v>152</v>
      </c>
      <c r="I22970" s="35">
        <v>1873980129</v>
      </c>
      <c r="J22970" s="35">
        <v>1346592405.22</v>
      </c>
      <c r="K22970" s="36">
        <f>IFERROR((J22970/I22970),0)</f>
        <v>0.71857347064751076</v>
      </c>
      <c r="L22970" s="35">
        <v>1254179593</v>
      </c>
      <c r="M22970" s="35">
        <v>1346592405.22</v>
      </c>
      <c r="N22970" s="40">
        <f>M22970/L22970</f>
        <v>1.0736838748898381</v>
      </c>
      <c r="O22970" s="28"/>
      <c r="P22970" s="28"/>
      <c r="Q22970" s="28"/>
      <c r="R22970" s="28"/>
      <c r="S22970" s="25"/>
    </row>
    <row r="22971" spans="2:19" s="16" customFormat="1" outlineLevel="2" x14ac:dyDescent="0.25">
      <c r="B22971" s="16" t="s">
        <v>6040</v>
      </c>
      <c r="C22971" s="16" t="s">
        <v>5447</v>
      </c>
      <c r="D22971" s="16" t="s">
        <v>107</v>
      </c>
      <c r="E22971" s="16" t="s">
        <v>2051</v>
      </c>
      <c r="G22971" s="16" t="s">
        <v>2052</v>
      </c>
      <c r="H22971" s="16" t="s">
        <v>24</v>
      </c>
      <c r="I22971" s="31">
        <v>7647398</v>
      </c>
      <c r="J22971" s="31">
        <v>7647398</v>
      </c>
      <c r="K22971" s="32">
        <f>IFERROR((J22971/I22971),0)</f>
        <v>1</v>
      </c>
      <c r="L22971" s="31"/>
      <c r="M22971" s="31"/>
      <c r="N22971" s="39"/>
      <c r="O22971" s="28"/>
      <c r="P22971" s="28"/>
      <c r="Q22971" s="28"/>
      <c r="R22971" s="28"/>
      <c r="S22971" s="25"/>
    </row>
    <row r="22972" spans="2:19" s="16" customFormat="1" outlineLevel="2" x14ac:dyDescent="0.25">
      <c r="B22972" s="16" t="s">
        <v>6040</v>
      </c>
      <c r="C22972" s="16" t="s">
        <v>5447</v>
      </c>
      <c r="D22972" s="16" t="s">
        <v>107</v>
      </c>
      <c r="E22972" s="16" t="s">
        <v>2051</v>
      </c>
      <c r="G22972" s="16" t="s">
        <v>2052</v>
      </c>
      <c r="H22972" s="16" t="s">
        <v>5451</v>
      </c>
      <c r="I22972" s="31">
        <v>33472160</v>
      </c>
      <c r="J22972" s="31">
        <v>33472160</v>
      </c>
      <c r="K22972" s="32">
        <f>IFERROR((J22972/I22972),0)</f>
        <v>1</v>
      </c>
      <c r="L22972" s="31"/>
      <c r="M22972" s="31"/>
      <c r="N22972" s="39"/>
      <c r="O22972" s="28"/>
      <c r="P22972" s="28"/>
      <c r="Q22972" s="28"/>
      <c r="R22972" s="28"/>
      <c r="S22972" s="25"/>
    </row>
    <row r="22973" spans="2:19" s="16" customFormat="1" outlineLevel="2" x14ac:dyDescent="0.25">
      <c r="B22973" s="16" t="s">
        <v>6040</v>
      </c>
      <c r="C22973" s="16" t="s">
        <v>5447</v>
      </c>
      <c r="D22973" s="16" t="s">
        <v>107</v>
      </c>
      <c r="E22973" s="16" t="s">
        <v>2051</v>
      </c>
      <c r="G22973" s="16" t="s">
        <v>2052</v>
      </c>
      <c r="H22973" s="16" t="s">
        <v>5452</v>
      </c>
      <c r="I22973" s="31">
        <v>953901566</v>
      </c>
      <c r="J22973" s="31">
        <v>953901566</v>
      </c>
      <c r="K22973" s="32">
        <f>IFERROR((J22973/I22973),0)</f>
        <v>1</v>
      </c>
      <c r="L22973" s="31"/>
      <c r="M22973" s="31"/>
      <c r="N22973" s="39"/>
      <c r="O22973" s="28"/>
      <c r="P22973" s="28"/>
      <c r="Q22973" s="28"/>
      <c r="R22973" s="28"/>
      <c r="S22973" s="25"/>
    </row>
    <row r="22974" spans="2:19" s="16" customFormat="1" outlineLevel="2" x14ac:dyDescent="0.25">
      <c r="B22974" s="16" t="s">
        <v>6040</v>
      </c>
      <c r="C22974" s="16" t="s">
        <v>5447</v>
      </c>
      <c r="D22974" s="16" t="s">
        <v>107</v>
      </c>
      <c r="E22974" s="16" t="s">
        <v>2051</v>
      </c>
      <c r="G22974" s="16" t="s">
        <v>2052</v>
      </c>
      <c r="H22974" s="16" t="s">
        <v>19</v>
      </c>
      <c r="I22974" s="31">
        <v>4185204309</v>
      </c>
      <c r="J22974" s="31">
        <v>4185204309</v>
      </c>
      <c r="K22974" s="32">
        <f>IFERROR((J22974/I22974),0)</f>
        <v>1</v>
      </c>
      <c r="L22974" s="31"/>
      <c r="M22974" s="31"/>
      <c r="N22974" s="39"/>
      <c r="O22974" s="28"/>
      <c r="P22974" s="28"/>
      <c r="Q22974" s="28"/>
      <c r="R22974" s="28"/>
      <c r="S22974" s="25"/>
    </row>
    <row r="22975" spans="2:19" s="16" customFormat="1" outlineLevel="2" x14ac:dyDescent="0.25">
      <c r="B22975" s="16" t="s">
        <v>6040</v>
      </c>
      <c r="C22975" s="16" t="s">
        <v>5447</v>
      </c>
      <c r="D22975" s="16" t="s">
        <v>107</v>
      </c>
      <c r="E22975" s="16" t="s">
        <v>2051</v>
      </c>
      <c r="G22975" s="16" t="s">
        <v>2052</v>
      </c>
      <c r="H22975" s="16" t="s">
        <v>154</v>
      </c>
      <c r="I22975" s="31">
        <v>11590</v>
      </c>
      <c r="J22975" s="31">
        <v>11590</v>
      </c>
      <c r="K22975" s="32">
        <f>IFERROR((J22975/I22975),0)</f>
        <v>1</v>
      </c>
      <c r="L22975" s="31"/>
      <c r="M22975" s="31"/>
      <c r="N22975" s="39"/>
      <c r="O22975" s="28"/>
      <c r="P22975" s="28"/>
      <c r="Q22975" s="28"/>
      <c r="R22975" s="28"/>
      <c r="S22975" s="25"/>
    </row>
    <row r="22976" spans="2:19" s="16" customFormat="1" outlineLevel="2" x14ac:dyDescent="0.25">
      <c r="B22976" s="16" t="s">
        <v>6040</v>
      </c>
      <c r="C22976" s="16" t="s">
        <v>5447</v>
      </c>
      <c r="D22976" s="16" t="s">
        <v>107</v>
      </c>
      <c r="E22976" s="16" t="s">
        <v>2051</v>
      </c>
      <c r="G22976" s="16" t="s">
        <v>2052</v>
      </c>
      <c r="H22976" s="16" t="s">
        <v>5479</v>
      </c>
      <c r="I22976" s="31">
        <v>999817718</v>
      </c>
      <c r="J22976" s="31">
        <v>999817718</v>
      </c>
      <c r="K22976" s="32">
        <f>IFERROR((J22976/I22976),0)</f>
        <v>1</v>
      </c>
      <c r="L22976" s="31"/>
      <c r="M22976" s="31"/>
      <c r="N22976" s="39"/>
      <c r="O22976" s="28"/>
      <c r="P22976" s="28"/>
      <c r="Q22976" s="28"/>
      <c r="R22976" s="28"/>
      <c r="S22976" s="25"/>
    </row>
    <row r="22977" spans="2:19" s="16" customFormat="1" outlineLevel="2" x14ac:dyDescent="0.25">
      <c r="B22977" s="16" t="s">
        <v>6040</v>
      </c>
      <c r="C22977" s="16" t="s">
        <v>5447</v>
      </c>
      <c r="D22977" s="16" t="s">
        <v>107</v>
      </c>
      <c r="E22977" s="16" t="s">
        <v>2051</v>
      </c>
      <c r="G22977" s="16" t="s">
        <v>2052</v>
      </c>
      <c r="H22977" s="16" t="s">
        <v>331</v>
      </c>
      <c r="I22977" s="31">
        <v>105252962</v>
      </c>
      <c r="J22977" s="31">
        <v>105252962</v>
      </c>
      <c r="K22977" s="32">
        <f>IFERROR((J22977/I22977),0)</f>
        <v>1</v>
      </c>
      <c r="L22977" s="31"/>
      <c r="M22977" s="31"/>
      <c r="N22977" s="39"/>
      <c r="O22977" s="28"/>
      <c r="P22977" s="28"/>
      <c r="Q22977" s="28"/>
      <c r="R22977" s="28"/>
      <c r="S22977" s="25"/>
    </row>
    <row r="22978" spans="2:19" s="16" customFormat="1" outlineLevel="2" x14ac:dyDescent="0.25">
      <c r="B22978" s="16" t="s">
        <v>6040</v>
      </c>
      <c r="C22978" s="16" t="s">
        <v>5447</v>
      </c>
      <c r="D22978" s="16" t="s">
        <v>109</v>
      </c>
      <c r="E22978" s="16" t="s">
        <v>2051</v>
      </c>
      <c r="G22978" s="16" t="s">
        <v>2052</v>
      </c>
      <c r="H22978" s="16" t="s">
        <v>4491</v>
      </c>
      <c r="I22978" s="31">
        <v>782298740</v>
      </c>
      <c r="J22978" s="31">
        <v>782298740</v>
      </c>
      <c r="K22978" s="32">
        <f>IFERROR((J22978/I22978),0)</f>
        <v>1</v>
      </c>
      <c r="L22978" s="31"/>
      <c r="M22978" s="31"/>
      <c r="N22978" s="39"/>
      <c r="O22978" s="28"/>
      <c r="P22978" s="28"/>
      <c r="Q22978" s="28"/>
      <c r="R22978" s="28"/>
      <c r="S22978" s="25"/>
    </row>
    <row r="22979" spans="2:19" s="16" customFormat="1" outlineLevel="2" x14ac:dyDescent="0.25">
      <c r="B22979" s="16" t="s">
        <v>6040</v>
      </c>
      <c r="C22979" s="16" t="s">
        <v>5447</v>
      </c>
      <c r="D22979" s="16" t="s">
        <v>107</v>
      </c>
      <c r="E22979" s="16" t="s">
        <v>2051</v>
      </c>
      <c r="G22979" s="16" t="s">
        <v>2052</v>
      </c>
      <c r="H22979" s="16" t="s">
        <v>231</v>
      </c>
      <c r="I22979" s="31">
        <v>306887438</v>
      </c>
      <c r="J22979" s="31">
        <v>306887438</v>
      </c>
      <c r="K22979" s="32">
        <f>IFERROR((J22979/I22979),0)</f>
        <v>1</v>
      </c>
      <c r="L22979" s="31"/>
      <c r="M22979" s="31"/>
      <c r="N22979" s="39"/>
      <c r="O22979" s="28"/>
      <c r="P22979" s="28"/>
      <c r="Q22979" s="28"/>
      <c r="R22979" s="28"/>
      <c r="S22979" s="25"/>
    </row>
    <row r="22980" spans="2:19" s="16" customFormat="1" outlineLevel="2" x14ac:dyDescent="0.25">
      <c r="B22980" s="16" t="s">
        <v>6040</v>
      </c>
      <c r="C22980" s="16" t="s">
        <v>5447</v>
      </c>
      <c r="D22980" s="16" t="s">
        <v>107</v>
      </c>
      <c r="E22980" s="16" t="s">
        <v>2051</v>
      </c>
      <c r="G22980" s="16" t="s">
        <v>2052</v>
      </c>
      <c r="H22980" s="16" t="s">
        <v>155</v>
      </c>
      <c r="I22980" s="31">
        <v>-374796026</v>
      </c>
      <c r="J22980" s="31"/>
      <c r="K22980" s="32">
        <f>IFERROR((J22980/I22980),0)</f>
        <v>0</v>
      </c>
      <c r="L22980" s="31"/>
      <c r="M22980" s="31"/>
      <c r="N22980" s="39"/>
      <c r="O22980" s="28"/>
      <c r="P22980" s="28"/>
      <c r="Q22980" s="28"/>
      <c r="R22980" s="28"/>
      <c r="S22980" s="25"/>
    </row>
    <row r="22981" spans="2:19" s="16" customFormat="1" outlineLevel="1" x14ac:dyDescent="0.25">
      <c r="B22981" s="47" t="s">
        <v>10202</v>
      </c>
      <c r="C22981" s="47" t="str">
        <f>C22980</f>
        <v>ASIGNACIONES DIRECTAS (20% DEL SGR)</v>
      </c>
      <c r="D22981" s="47"/>
      <c r="E22981" s="47" t="str">
        <f>E22980</f>
        <v>25317</v>
      </c>
      <c r="F22981" s="47"/>
      <c r="G22981" s="47" t="str">
        <f>G22980</f>
        <v xml:space="preserve">GUACHETÁ                                          </v>
      </c>
      <c r="H22981" s="47" t="s">
        <v>10655</v>
      </c>
      <c r="I22981" s="51">
        <f>SUBTOTAL(9,I22970:I22980)</f>
        <v>8873677984</v>
      </c>
      <c r="J22981" s="51">
        <f>SUBTOTAL(9,J22970:J22980)</f>
        <v>8721086286.2200012</v>
      </c>
      <c r="K22981" s="49">
        <f>J22981/I22981</f>
        <v>0.9828040077569713</v>
      </c>
      <c r="L22981" s="51">
        <f>SUBTOTAL(9,L22970:L22980)</f>
        <v>1254179593</v>
      </c>
      <c r="M22981" s="51">
        <f>SUBTOTAL(9,M22970:M22980)</f>
        <v>1346592405.22</v>
      </c>
      <c r="N22981" s="50">
        <f>IFERROR((M22981/L22981),"N.A")</f>
        <v>1.0736838748898381</v>
      </c>
      <c r="O22981" s="28"/>
      <c r="P22981" s="28"/>
      <c r="Q22981" s="28"/>
      <c r="R22981" s="28"/>
      <c r="S22981" s="25"/>
    </row>
    <row r="22982" spans="2:19" s="16" customFormat="1" outlineLevel="2" x14ac:dyDescent="0.25">
      <c r="B22982" s="16" t="s">
        <v>6041</v>
      </c>
      <c r="C22982" s="16" t="s">
        <v>5447</v>
      </c>
      <c r="D22982" s="16" t="s">
        <v>107</v>
      </c>
      <c r="E22982" s="16" t="s">
        <v>2054</v>
      </c>
      <c r="G22982" s="16" t="s">
        <v>1473</v>
      </c>
      <c r="H22982" s="16" t="s">
        <v>5452</v>
      </c>
      <c r="I22982" s="31">
        <v>145010</v>
      </c>
      <c r="J22982" s="31">
        <v>145010</v>
      </c>
      <c r="K22982" s="32">
        <f>IFERROR((J22982/I22982),0)</f>
        <v>1</v>
      </c>
      <c r="L22982" s="31"/>
      <c r="M22982" s="31"/>
      <c r="N22982" s="39"/>
      <c r="O22982" s="28"/>
      <c r="P22982" s="28"/>
      <c r="Q22982" s="28"/>
      <c r="R22982" s="28"/>
      <c r="S22982" s="25"/>
    </row>
    <row r="22983" spans="2:19" s="16" customFormat="1" outlineLevel="2" x14ac:dyDescent="0.25">
      <c r="B22983" s="16" t="s">
        <v>6041</v>
      </c>
      <c r="C22983" s="16" t="s">
        <v>5447</v>
      </c>
      <c r="D22983" s="16" t="s">
        <v>107</v>
      </c>
      <c r="E22983" s="16" t="s">
        <v>2054</v>
      </c>
      <c r="G22983" s="16" t="s">
        <v>1473</v>
      </c>
      <c r="H22983" s="16" t="s">
        <v>19</v>
      </c>
      <c r="I22983" s="31">
        <v>969983</v>
      </c>
      <c r="J22983" s="31">
        <v>969983</v>
      </c>
      <c r="K22983" s="32">
        <f>IFERROR((J22983/I22983),0)</f>
        <v>1</v>
      </c>
      <c r="L22983" s="31"/>
      <c r="M22983" s="31"/>
      <c r="N22983" s="39"/>
      <c r="O22983" s="28"/>
      <c r="P22983" s="28"/>
      <c r="Q22983" s="28"/>
      <c r="R22983" s="28"/>
      <c r="S22983" s="25"/>
    </row>
    <row r="22984" spans="2:19" s="16" customFormat="1" outlineLevel="1" x14ac:dyDescent="0.25">
      <c r="B22984" s="47" t="s">
        <v>10203</v>
      </c>
      <c r="C22984" s="47" t="str">
        <f>C22983</f>
        <v>ASIGNACIONES DIRECTAS (20% DEL SGR)</v>
      </c>
      <c r="D22984" s="47"/>
      <c r="E22984" s="47" t="str">
        <f>E22983</f>
        <v>25312</v>
      </c>
      <c r="F22984" s="47"/>
      <c r="G22984" s="47" t="str">
        <f>G22983</f>
        <v xml:space="preserve">GRANADA                                           </v>
      </c>
      <c r="H22984" s="47" t="s">
        <v>10655</v>
      </c>
      <c r="I22984" s="51">
        <f>SUBTOTAL(9,I22982:I22983)</f>
        <v>1114993</v>
      </c>
      <c r="J22984" s="51">
        <f>SUBTOTAL(9,J22982:J22983)</f>
        <v>1114993</v>
      </c>
      <c r="K22984" s="49">
        <f>J22984/I22984</f>
        <v>1</v>
      </c>
      <c r="L22984" s="51">
        <f>SUBTOTAL(9,L22982:L22983)</f>
        <v>0</v>
      </c>
      <c r="M22984" s="51">
        <f>SUBTOTAL(9,M22982:M22983)</f>
        <v>0</v>
      </c>
      <c r="N22984" s="50" t="str">
        <f>IFERROR((M22984/L22984),"N.A")</f>
        <v>N.A</v>
      </c>
      <c r="O22984" s="28"/>
      <c r="P22984" s="28"/>
      <c r="Q22984" s="28"/>
      <c r="R22984" s="28"/>
      <c r="S22984" s="25"/>
    </row>
    <row r="22985" spans="2:19" s="16" customFormat="1" outlineLevel="2" x14ac:dyDescent="0.25">
      <c r="B22985" s="16" t="s">
        <v>6042</v>
      </c>
      <c r="C22985" s="16" t="s">
        <v>5447</v>
      </c>
      <c r="D22985" s="16" t="s">
        <v>107</v>
      </c>
      <c r="E22985" s="16" t="s">
        <v>4979</v>
      </c>
      <c r="G22985" s="16" t="s">
        <v>4980</v>
      </c>
      <c r="H22985" s="16" t="s">
        <v>152</v>
      </c>
      <c r="I22985" s="35">
        <v>2053047</v>
      </c>
      <c r="J22985" s="35">
        <v>2053047</v>
      </c>
      <c r="K22985" s="36">
        <f>IFERROR((J22985/I22985),0)</f>
        <v>1</v>
      </c>
      <c r="L22985" s="35">
        <v>1328999</v>
      </c>
      <c r="M22985" s="35">
        <v>2053047</v>
      </c>
      <c r="N22985" s="40">
        <f>M22985/L22985</f>
        <v>1.5448070314575104</v>
      </c>
      <c r="O22985" s="28"/>
      <c r="P22985" s="28"/>
      <c r="Q22985" s="28"/>
      <c r="R22985" s="28"/>
      <c r="S22985" s="25"/>
    </row>
    <row r="22986" spans="2:19" s="16" customFormat="1" outlineLevel="2" x14ac:dyDescent="0.25">
      <c r="B22986" s="16" t="s">
        <v>6042</v>
      </c>
      <c r="C22986" s="16" t="s">
        <v>5447</v>
      </c>
      <c r="D22986" s="16" t="s">
        <v>107</v>
      </c>
      <c r="E22986" s="16" t="s">
        <v>4979</v>
      </c>
      <c r="G22986" s="16" t="s">
        <v>4980</v>
      </c>
      <c r="H22986" s="16" t="s">
        <v>5452</v>
      </c>
      <c r="I22986" s="31">
        <v>1402498</v>
      </c>
      <c r="J22986" s="31">
        <v>1402498</v>
      </c>
      <c r="K22986" s="32">
        <f>IFERROR((J22986/I22986),0)</f>
        <v>1</v>
      </c>
      <c r="L22986" s="31"/>
      <c r="M22986" s="31"/>
      <c r="N22986" s="39"/>
      <c r="O22986" s="28"/>
      <c r="P22986" s="28"/>
      <c r="Q22986" s="28"/>
      <c r="R22986" s="28"/>
      <c r="S22986" s="25"/>
    </row>
    <row r="22987" spans="2:19" s="16" customFormat="1" outlineLevel="2" x14ac:dyDescent="0.25">
      <c r="B22987" s="16" t="s">
        <v>6042</v>
      </c>
      <c r="C22987" s="16" t="s">
        <v>5447</v>
      </c>
      <c r="D22987" s="16" t="s">
        <v>107</v>
      </c>
      <c r="E22987" s="16" t="s">
        <v>4979</v>
      </c>
      <c r="G22987" s="16" t="s">
        <v>4980</v>
      </c>
      <c r="H22987" s="16" t="s">
        <v>19</v>
      </c>
      <c r="I22987" s="31">
        <v>9748082</v>
      </c>
      <c r="J22987" s="31">
        <v>9748082</v>
      </c>
      <c r="K22987" s="32">
        <f>IFERROR((J22987/I22987),0)</f>
        <v>1</v>
      </c>
      <c r="L22987" s="31"/>
      <c r="M22987" s="31"/>
      <c r="N22987" s="39"/>
      <c r="O22987" s="28"/>
      <c r="P22987" s="28"/>
      <c r="Q22987" s="28"/>
      <c r="R22987" s="28"/>
      <c r="S22987" s="25"/>
    </row>
    <row r="22988" spans="2:19" s="16" customFormat="1" outlineLevel="2" x14ac:dyDescent="0.25">
      <c r="B22988" s="16" t="s">
        <v>6042</v>
      </c>
      <c r="C22988" s="16" t="s">
        <v>5447</v>
      </c>
      <c r="D22988" s="16" t="s">
        <v>107</v>
      </c>
      <c r="E22988" s="16" t="s">
        <v>4979</v>
      </c>
      <c r="G22988" s="16" t="s">
        <v>4980</v>
      </c>
      <c r="H22988" s="16" t="s">
        <v>154</v>
      </c>
      <c r="I22988" s="31">
        <v>13</v>
      </c>
      <c r="J22988" s="31">
        <v>13</v>
      </c>
      <c r="K22988" s="32">
        <f>IFERROR((J22988/I22988),0)</f>
        <v>1</v>
      </c>
      <c r="L22988" s="31"/>
      <c r="M22988" s="31"/>
      <c r="N22988" s="39"/>
      <c r="O22988" s="28"/>
      <c r="P22988" s="28"/>
      <c r="Q22988" s="28"/>
      <c r="R22988" s="28"/>
      <c r="S22988" s="25"/>
    </row>
    <row r="22989" spans="2:19" s="16" customFormat="1" outlineLevel="2" x14ac:dyDescent="0.25">
      <c r="B22989" s="16" t="s">
        <v>6042</v>
      </c>
      <c r="C22989" s="16" t="s">
        <v>5447</v>
      </c>
      <c r="D22989" s="16" t="s">
        <v>109</v>
      </c>
      <c r="E22989" s="16" t="s">
        <v>4979</v>
      </c>
      <c r="G22989" s="16" t="s">
        <v>4980</v>
      </c>
      <c r="H22989" s="16" t="s">
        <v>4491</v>
      </c>
      <c r="I22989" s="31">
        <v>2884042</v>
      </c>
      <c r="J22989" s="31">
        <v>2884042</v>
      </c>
      <c r="K22989" s="32">
        <f>IFERROR((J22989/I22989),0)</f>
        <v>1</v>
      </c>
      <c r="L22989" s="31"/>
      <c r="M22989" s="31"/>
      <c r="N22989" s="39"/>
      <c r="O22989" s="28"/>
      <c r="P22989" s="28"/>
      <c r="Q22989" s="28"/>
      <c r="R22989" s="28"/>
      <c r="S22989" s="25"/>
    </row>
    <row r="22990" spans="2:19" s="16" customFormat="1" outlineLevel="2" x14ac:dyDescent="0.25">
      <c r="B22990" s="16" t="s">
        <v>6042</v>
      </c>
      <c r="C22990" s="16" t="s">
        <v>5447</v>
      </c>
      <c r="D22990" s="16" t="s">
        <v>107</v>
      </c>
      <c r="E22990" s="16" t="s">
        <v>4979</v>
      </c>
      <c r="G22990" s="16" t="s">
        <v>4980</v>
      </c>
      <c r="H22990" s="16" t="s">
        <v>231</v>
      </c>
      <c r="I22990" s="31">
        <v>315102</v>
      </c>
      <c r="J22990" s="31">
        <v>315102</v>
      </c>
      <c r="K22990" s="32">
        <f>IFERROR((J22990/I22990),0)</f>
        <v>1</v>
      </c>
      <c r="L22990" s="31"/>
      <c r="M22990" s="31"/>
      <c r="N22990" s="39"/>
      <c r="O22990" s="28"/>
      <c r="P22990" s="28"/>
      <c r="Q22990" s="28"/>
      <c r="R22990" s="28"/>
      <c r="S22990" s="25"/>
    </row>
    <row r="22991" spans="2:19" s="16" customFormat="1" outlineLevel="2" x14ac:dyDescent="0.25">
      <c r="B22991" s="16" t="s">
        <v>6042</v>
      </c>
      <c r="C22991" s="16" t="s">
        <v>5447</v>
      </c>
      <c r="D22991" s="16" t="s">
        <v>107</v>
      </c>
      <c r="E22991" s="16" t="s">
        <v>4979</v>
      </c>
      <c r="G22991" s="16" t="s">
        <v>4980</v>
      </c>
      <c r="H22991" s="16" t="s">
        <v>155</v>
      </c>
      <c r="I22991" s="31">
        <v>-410609</v>
      </c>
      <c r="J22991" s="31"/>
      <c r="K22991" s="32">
        <f>IFERROR((J22991/I22991),0)</f>
        <v>0</v>
      </c>
      <c r="L22991" s="31"/>
      <c r="M22991" s="31"/>
      <c r="N22991" s="39"/>
      <c r="O22991" s="28"/>
      <c r="P22991" s="28"/>
      <c r="Q22991" s="28"/>
      <c r="R22991" s="28"/>
      <c r="S22991" s="25"/>
    </row>
    <row r="22992" spans="2:19" s="16" customFormat="1" outlineLevel="1" x14ac:dyDescent="0.25">
      <c r="B22992" s="47" t="s">
        <v>10204</v>
      </c>
      <c r="C22992" s="47" t="str">
        <f>C22991</f>
        <v>ASIGNACIONES DIRECTAS (20% DEL SGR)</v>
      </c>
      <c r="D22992" s="47"/>
      <c r="E22992" s="47" t="str">
        <f>E22991</f>
        <v>25307</v>
      </c>
      <c r="F22992" s="47"/>
      <c r="G22992" s="47" t="str">
        <f>G22991</f>
        <v xml:space="preserve">GIRARDOT                                          </v>
      </c>
      <c r="H22992" s="47" t="s">
        <v>10655</v>
      </c>
      <c r="I22992" s="51">
        <f>SUBTOTAL(9,I22985:I22991)</f>
        <v>15992175</v>
      </c>
      <c r="J22992" s="51">
        <f>SUBTOTAL(9,J22985:J22991)</f>
        <v>16402784</v>
      </c>
      <c r="K22992" s="49">
        <f>J22992/I22992</f>
        <v>1.0256756194826533</v>
      </c>
      <c r="L22992" s="51">
        <f>SUBTOTAL(9,L22985:L22991)</f>
        <v>1328999</v>
      </c>
      <c r="M22992" s="51">
        <f>SUBTOTAL(9,M22985:M22991)</f>
        <v>2053047</v>
      </c>
      <c r="N22992" s="50">
        <f>IFERROR((M22992/L22992),"N.A")</f>
        <v>1.5448070314575104</v>
      </c>
      <c r="O22992" s="28"/>
      <c r="P22992" s="28"/>
      <c r="Q22992" s="28"/>
      <c r="R22992" s="28"/>
      <c r="S22992" s="25"/>
    </row>
    <row r="22993" spans="2:19" s="16" customFormat="1" outlineLevel="2" x14ac:dyDescent="0.25">
      <c r="B22993" s="16" t="s">
        <v>6043</v>
      </c>
      <c r="C22993" s="16" t="s">
        <v>5447</v>
      </c>
      <c r="D22993" s="16" t="s">
        <v>107</v>
      </c>
      <c r="E22993" s="16" t="s">
        <v>2056</v>
      </c>
      <c r="G22993" s="16" t="s">
        <v>2057</v>
      </c>
      <c r="H22993" s="16" t="s">
        <v>5452</v>
      </c>
      <c r="I22993" s="31">
        <v>1897056</v>
      </c>
      <c r="J22993" s="31">
        <v>1897056</v>
      </c>
      <c r="K22993" s="32">
        <f>IFERROR((J22993/I22993),0)</f>
        <v>1</v>
      </c>
      <c r="L22993" s="31"/>
      <c r="M22993" s="31"/>
      <c r="N22993" s="39"/>
      <c r="O22993" s="28"/>
      <c r="P22993" s="28"/>
      <c r="Q22993" s="28"/>
      <c r="R22993" s="28"/>
      <c r="S22993" s="25"/>
    </row>
    <row r="22994" spans="2:19" s="16" customFormat="1" outlineLevel="2" x14ac:dyDescent="0.25">
      <c r="B22994" s="16" t="s">
        <v>6043</v>
      </c>
      <c r="C22994" s="16" t="s">
        <v>5447</v>
      </c>
      <c r="D22994" s="16" t="s">
        <v>107</v>
      </c>
      <c r="E22994" s="16" t="s">
        <v>2056</v>
      </c>
      <c r="G22994" s="16" t="s">
        <v>2057</v>
      </c>
      <c r="H22994" s="16" t="s">
        <v>19</v>
      </c>
      <c r="I22994" s="31">
        <v>12689309</v>
      </c>
      <c r="J22994" s="31">
        <v>12689309</v>
      </c>
      <c r="K22994" s="32">
        <f>IFERROR((J22994/I22994),0)</f>
        <v>1</v>
      </c>
      <c r="L22994" s="31"/>
      <c r="M22994" s="31"/>
      <c r="N22994" s="39"/>
      <c r="O22994" s="28"/>
      <c r="P22994" s="28"/>
      <c r="Q22994" s="28"/>
      <c r="R22994" s="28"/>
      <c r="S22994" s="25"/>
    </row>
    <row r="22995" spans="2:19" s="16" customFormat="1" outlineLevel="1" x14ac:dyDescent="0.25">
      <c r="B22995" s="47" t="s">
        <v>10205</v>
      </c>
      <c r="C22995" s="47" t="str">
        <f>C22994</f>
        <v>ASIGNACIONES DIRECTAS (20% DEL SGR)</v>
      </c>
      <c r="D22995" s="47"/>
      <c r="E22995" s="47" t="str">
        <f>E22994</f>
        <v>25299</v>
      </c>
      <c r="F22995" s="47"/>
      <c r="G22995" s="47" t="str">
        <f>G22994</f>
        <v xml:space="preserve">GAMA                                              </v>
      </c>
      <c r="H22995" s="47" t="s">
        <v>10655</v>
      </c>
      <c r="I22995" s="51">
        <f>SUBTOTAL(9,I22993:I22994)</f>
        <v>14586365</v>
      </c>
      <c r="J22995" s="51">
        <f>SUBTOTAL(9,J22993:J22994)</f>
        <v>14586365</v>
      </c>
      <c r="K22995" s="49">
        <f>J22995/I22995</f>
        <v>1</v>
      </c>
      <c r="L22995" s="51">
        <f>SUBTOTAL(9,L22993:L22994)</f>
        <v>0</v>
      </c>
      <c r="M22995" s="51">
        <f>SUBTOTAL(9,M22993:M22994)</f>
        <v>0</v>
      </c>
      <c r="N22995" s="50" t="str">
        <f>IFERROR((M22995/L22995),"N.A")</f>
        <v>N.A</v>
      </c>
      <c r="O22995" s="28"/>
      <c r="P22995" s="28"/>
      <c r="Q22995" s="28"/>
      <c r="R22995" s="28"/>
      <c r="S22995" s="25"/>
    </row>
    <row r="22996" spans="2:19" s="16" customFormat="1" outlineLevel="2" x14ac:dyDescent="0.25">
      <c r="B22996" s="16" t="s">
        <v>6044</v>
      </c>
      <c r="C22996" s="16" t="s">
        <v>5447</v>
      </c>
      <c r="D22996" s="16" t="s">
        <v>107</v>
      </c>
      <c r="E22996" s="16" t="s">
        <v>2059</v>
      </c>
      <c r="G22996" s="16" t="s">
        <v>2060</v>
      </c>
      <c r="H22996" s="16" t="s">
        <v>152</v>
      </c>
      <c r="I22996" s="35">
        <v>6805368</v>
      </c>
      <c r="J22996" s="35">
        <v>1669337.56</v>
      </c>
      <c r="K22996" s="36">
        <f>IFERROR((J22996/I22996),0)</f>
        <v>0.24529717716955204</v>
      </c>
      <c r="L22996" s="35">
        <v>4601076</v>
      </c>
      <c r="M22996" s="35">
        <v>1669337.56</v>
      </c>
      <c r="N22996" s="40">
        <f>M22996/L22996</f>
        <v>0.36281460249732889</v>
      </c>
      <c r="O22996" s="28"/>
      <c r="P22996" s="28"/>
      <c r="Q22996" s="28"/>
      <c r="R22996" s="28"/>
      <c r="S22996" s="25"/>
    </row>
    <row r="22997" spans="2:19" s="16" customFormat="1" outlineLevel="2" x14ac:dyDescent="0.25">
      <c r="B22997" s="16" t="s">
        <v>6044</v>
      </c>
      <c r="C22997" s="16" t="s">
        <v>5447</v>
      </c>
      <c r="D22997" s="16" t="s">
        <v>107</v>
      </c>
      <c r="E22997" s="16" t="s">
        <v>2059</v>
      </c>
      <c r="G22997" s="16" t="s">
        <v>2060</v>
      </c>
      <c r="H22997" s="16" t="s">
        <v>5452</v>
      </c>
      <c r="I22997" s="31">
        <v>3088838</v>
      </c>
      <c r="J22997" s="31">
        <v>3088838</v>
      </c>
      <c r="K22997" s="32">
        <f>IFERROR((J22997/I22997),0)</f>
        <v>1</v>
      </c>
      <c r="L22997" s="31"/>
      <c r="M22997" s="31"/>
      <c r="N22997" s="39"/>
      <c r="O22997" s="28"/>
      <c r="P22997" s="28"/>
      <c r="Q22997" s="28"/>
      <c r="R22997" s="28"/>
      <c r="S22997" s="25"/>
    </row>
    <row r="22998" spans="2:19" s="16" customFormat="1" outlineLevel="2" x14ac:dyDescent="0.25">
      <c r="B22998" s="16" t="s">
        <v>6044</v>
      </c>
      <c r="C22998" s="16" t="s">
        <v>5447</v>
      </c>
      <c r="D22998" s="16" t="s">
        <v>107</v>
      </c>
      <c r="E22998" s="16" t="s">
        <v>2059</v>
      </c>
      <c r="G22998" s="16" t="s">
        <v>2060</v>
      </c>
      <c r="H22998" s="16" t="s">
        <v>19</v>
      </c>
      <c r="I22998" s="31">
        <v>21620882</v>
      </c>
      <c r="J22998" s="31">
        <v>21620882</v>
      </c>
      <c r="K22998" s="32">
        <f>IFERROR((J22998/I22998),0)</f>
        <v>1</v>
      </c>
      <c r="L22998" s="31"/>
      <c r="M22998" s="31"/>
      <c r="N22998" s="39"/>
      <c r="O22998" s="28"/>
      <c r="P22998" s="28"/>
      <c r="Q22998" s="28"/>
      <c r="R22998" s="28"/>
      <c r="S22998" s="25"/>
    </row>
    <row r="22999" spans="2:19" s="16" customFormat="1" outlineLevel="2" x14ac:dyDescent="0.25">
      <c r="B22999" s="16" t="s">
        <v>6044</v>
      </c>
      <c r="C22999" s="16" t="s">
        <v>5447</v>
      </c>
      <c r="D22999" s="16" t="s">
        <v>107</v>
      </c>
      <c r="E22999" s="16" t="s">
        <v>2059</v>
      </c>
      <c r="G22999" s="16" t="s">
        <v>2060</v>
      </c>
      <c r="H22999" s="16" t="s">
        <v>154</v>
      </c>
      <c r="I22999" s="31">
        <v>42</v>
      </c>
      <c r="J22999" s="31">
        <v>42</v>
      </c>
      <c r="K22999" s="32">
        <f>IFERROR((J22999/I22999),0)</f>
        <v>1</v>
      </c>
      <c r="L22999" s="31"/>
      <c r="M22999" s="31"/>
      <c r="N22999" s="39"/>
      <c r="O22999" s="28"/>
      <c r="P22999" s="28"/>
      <c r="Q22999" s="28"/>
      <c r="R22999" s="28"/>
      <c r="S22999" s="25"/>
    </row>
    <row r="23000" spans="2:19" s="16" customFormat="1" outlineLevel="2" x14ac:dyDescent="0.25">
      <c r="B23000" s="16" t="s">
        <v>6044</v>
      </c>
      <c r="C23000" s="16" t="s">
        <v>5447</v>
      </c>
      <c r="D23000" s="16" t="s">
        <v>107</v>
      </c>
      <c r="E23000" s="16" t="s">
        <v>2059</v>
      </c>
      <c r="G23000" s="16" t="s">
        <v>2060</v>
      </c>
      <c r="H23000" s="16" t="s">
        <v>231</v>
      </c>
      <c r="I23000" s="31">
        <v>1136274</v>
      </c>
      <c r="J23000" s="31">
        <v>1136274</v>
      </c>
      <c r="K23000" s="32">
        <f>IFERROR((J23000/I23000),0)</f>
        <v>1</v>
      </c>
      <c r="L23000" s="31"/>
      <c r="M23000" s="31"/>
      <c r="N23000" s="39"/>
      <c r="O23000" s="28"/>
      <c r="P23000" s="28"/>
      <c r="Q23000" s="28"/>
      <c r="R23000" s="28"/>
      <c r="S23000" s="25"/>
    </row>
    <row r="23001" spans="2:19" s="16" customFormat="1" outlineLevel="2" x14ac:dyDescent="0.25">
      <c r="B23001" s="16" t="s">
        <v>6044</v>
      </c>
      <c r="C23001" s="16" t="s">
        <v>5447</v>
      </c>
      <c r="D23001" s="16" t="s">
        <v>107</v>
      </c>
      <c r="E23001" s="16" t="s">
        <v>2059</v>
      </c>
      <c r="G23001" s="16" t="s">
        <v>2060</v>
      </c>
      <c r="H23001" s="16" t="s">
        <v>155</v>
      </c>
      <c r="I23001" s="31">
        <v>-1361074</v>
      </c>
      <c r="J23001" s="31"/>
      <c r="K23001" s="32">
        <f>IFERROR((J23001/I23001),0)</f>
        <v>0</v>
      </c>
      <c r="L23001" s="31"/>
      <c r="M23001" s="31"/>
      <c r="N23001" s="39"/>
      <c r="O23001" s="28"/>
      <c r="P23001" s="28"/>
      <c r="Q23001" s="28"/>
      <c r="R23001" s="28"/>
      <c r="S23001" s="25"/>
    </row>
    <row r="23002" spans="2:19" s="16" customFormat="1" outlineLevel="1" x14ac:dyDescent="0.25">
      <c r="B23002" s="47" t="s">
        <v>10206</v>
      </c>
      <c r="C23002" s="47" t="str">
        <f>C23001</f>
        <v>ASIGNACIONES DIRECTAS (20% DEL SGR)</v>
      </c>
      <c r="D23002" s="47"/>
      <c r="E23002" s="47" t="str">
        <f>E23001</f>
        <v>25297</v>
      </c>
      <c r="F23002" s="47"/>
      <c r="G23002" s="47" t="str">
        <f>G23001</f>
        <v xml:space="preserve">GACHETÁ                                           </v>
      </c>
      <c r="H23002" s="47" t="s">
        <v>10655</v>
      </c>
      <c r="I23002" s="51">
        <f>SUBTOTAL(9,I22996:I23001)</f>
        <v>31290330</v>
      </c>
      <c r="J23002" s="51">
        <f>SUBTOTAL(9,J22996:J23001)</f>
        <v>27515373.560000002</v>
      </c>
      <c r="K23002" s="49">
        <f>J23002/I23002</f>
        <v>0.87935709083285485</v>
      </c>
      <c r="L23002" s="51">
        <f>SUBTOTAL(9,L22996:L23001)</f>
        <v>4601076</v>
      </c>
      <c r="M23002" s="51">
        <f>SUBTOTAL(9,M22996:M23001)</f>
        <v>1669337.56</v>
      </c>
      <c r="N23002" s="50">
        <f>IFERROR((M23002/L23002),"N.A")</f>
        <v>0.36281460249732889</v>
      </c>
      <c r="O23002" s="28"/>
      <c r="P23002" s="28"/>
      <c r="Q23002" s="28"/>
      <c r="R23002" s="28"/>
      <c r="S23002" s="25"/>
    </row>
    <row r="23003" spans="2:19" s="16" customFormat="1" outlineLevel="2" x14ac:dyDescent="0.25">
      <c r="B23003" s="16" t="s">
        <v>6045</v>
      </c>
      <c r="C23003" s="16" t="s">
        <v>5447</v>
      </c>
      <c r="D23003" s="16" t="s">
        <v>107</v>
      </c>
      <c r="E23003" s="16" t="s">
        <v>2062</v>
      </c>
      <c r="G23003" s="16" t="s">
        <v>2063</v>
      </c>
      <c r="H23003" s="16" t="s">
        <v>152</v>
      </c>
      <c r="I23003" s="35">
        <v>3964894</v>
      </c>
      <c r="J23003" s="35">
        <v>3964894</v>
      </c>
      <c r="K23003" s="36">
        <f>IFERROR((J23003/I23003),0)</f>
        <v>1</v>
      </c>
      <c r="L23003" s="35">
        <v>2574106</v>
      </c>
      <c r="M23003" s="35">
        <v>3964894</v>
      </c>
      <c r="N23003" s="40">
        <f>M23003/L23003</f>
        <v>1.5402994282286744</v>
      </c>
      <c r="O23003" s="28"/>
      <c r="P23003" s="28"/>
      <c r="Q23003" s="28"/>
      <c r="R23003" s="28"/>
      <c r="S23003" s="25"/>
    </row>
    <row r="23004" spans="2:19" s="16" customFormat="1" outlineLevel="2" x14ac:dyDescent="0.25">
      <c r="B23004" s="16" t="s">
        <v>6045</v>
      </c>
      <c r="C23004" s="16" t="s">
        <v>5447</v>
      </c>
      <c r="D23004" s="16" t="s">
        <v>107</v>
      </c>
      <c r="E23004" s="16" t="s">
        <v>2062</v>
      </c>
      <c r="G23004" s="16" t="s">
        <v>2063</v>
      </c>
      <c r="H23004" s="16" t="s">
        <v>5451</v>
      </c>
      <c r="I23004" s="31">
        <v>1655</v>
      </c>
      <c r="J23004" s="31">
        <v>1655</v>
      </c>
      <c r="K23004" s="32">
        <f>IFERROR((J23004/I23004),0)</f>
        <v>1</v>
      </c>
      <c r="L23004" s="31"/>
      <c r="M23004" s="31"/>
      <c r="N23004" s="39"/>
      <c r="O23004" s="28"/>
      <c r="P23004" s="28"/>
      <c r="Q23004" s="28"/>
      <c r="R23004" s="28"/>
      <c r="S23004" s="25"/>
    </row>
    <row r="23005" spans="2:19" s="16" customFormat="1" outlineLevel="2" x14ac:dyDescent="0.25">
      <c r="B23005" s="16" t="s">
        <v>6045</v>
      </c>
      <c r="C23005" s="16" t="s">
        <v>5447</v>
      </c>
      <c r="D23005" s="16" t="s">
        <v>107</v>
      </c>
      <c r="E23005" s="16" t="s">
        <v>2062</v>
      </c>
      <c r="G23005" s="16" t="s">
        <v>2063</v>
      </c>
      <c r="H23005" s="16" t="s">
        <v>5452</v>
      </c>
      <c r="I23005" s="31">
        <v>424041216</v>
      </c>
      <c r="J23005" s="31">
        <v>424041216</v>
      </c>
      <c r="K23005" s="32">
        <f>IFERROR((J23005/I23005),0)</f>
        <v>1</v>
      </c>
      <c r="L23005" s="31"/>
      <c r="M23005" s="31"/>
      <c r="N23005" s="39"/>
      <c r="O23005" s="28"/>
      <c r="P23005" s="28"/>
      <c r="Q23005" s="28"/>
      <c r="R23005" s="28"/>
      <c r="S23005" s="25"/>
    </row>
    <row r="23006" spans="2:19" s="16" customFormat="1" outlineLevel="2" x14ac:dyDescent="0.25">
      <c r="B23006" s="16" t="s">
        <v>6045</v>
      </c>
      <c r="C23006" s="16" t="s">
        <v>5447</v>
      </c>
      <c r="D23006" s="16" t="s">
        <v>107</v>
      </c>
      <c r="E23006" s="16" t="s">
        <v>2062</v>
      </c>
      <c r="G23006" s="16" t="s">
        <v>2063</v>
      </c>
      <c r="H23006" s="16" t="s">
        <v>19</v>
      </c>
      <c r="I23006" s="31">
        <v>2836380915</v>
      </c>
      <c r="J23006" s="31">
        <v>2836380915</v>
      </c>
      <c r="K23006" s="32">
        <f>IFERROR((J23006/I23006),0)</f>
        <v>1</v>
      </c>
      <c r="L23006" s="31"/>
      <c r="M23006" s="31"/>
      <c r="N23006" s="39"/>
      <c r="O23006" s="28"/>
      <c r="P23006" s="28"/>
      <c r="Q23006" s="28"/>
      <c r="R23006" s="28"/>
      <c r="S23006" s="25"/>
    </row>
    <row r="23007" spans="2:19" s="16" customFormat="1" outlineLevel="2" x14ac:dyDescent="0.25">
      <c r="B23007" s="16" t="s">
        <v>6045</v>
      </c>
      <c r="C23007" s="16" t="s">
        <v>5447</v>
      </c>
      <c r="D23007" s="16" t="s">
        <v>107</v>
      </c>
      <c r="E23007" s="16" t="s">
        <v>2062</v>
      </c>
      <c r="G23007" s="16" t="s">
        <v>2063</v>
      </c>
      <c r="H23007" s="16" t="s">
        <v>154</v>
      </c>
      <c r="I23007" s="31">
        <v>25</v>
      </c>
      <c r="J23007" s="31">
        <v>25</v>
      </c>
      <c r="K23007" s="32">
        <f>IFERROR((J23007/I23007),0)</f>
        <v>1</v>
      </c>
      <c r="L23007" s="31"/>
      <c r="M23007" s="31"/>
      <c r="N23007" s="39"/>
      <c r="O23007" s="28"/>
      <c r="P23007" s="28"/>
      <c r="Q23007" s="28"/>
      <c r="R23007" s="28"/>
      <c r="S23007" s="25"/>
    </row>
    <row r="23008" spans="2:19" s="16" customFormat="1" outlineLevel="2" x14ac:dyDescent="0.25">
      <c r="B23008" s="16" t="s">
        <v>6045</v>
      </c>
      <c r="C23008" s="16" t="s">
        <v>5447</v>
      </c>
      <c r="D23008" s="16" t="s">
        <v>107</v>
      </c>
      <c r="E23008" s="16" t="s">
        <v>2062</v>
      </c>
      <c r="G23008" s="16" t="s">
        <v>2063</v>
      </c>
      <c r="H23008" s="16" t="s">
        <v>231</v>
      </c>
      <c r="I23008" s="31">
        <v>612053</v>
      </c>
      <c r="J23008" s="31">
        <v>612053</v>
      </c>
      <c r="K23008" s="32">
        <f>IFERROR((J23008/I23008),0)</f>
        <v>1</v>
      </c>
      <c r="L23008" s="31"/>
      <c r="M23008" s="31"/>
      <c r="N23008" s="39"/>
      <c r="O23008" s="28"/>
      <c r="P23008" s="28"/>
      <c r="Q23008" s="28"/>
      <c r="R23008" s="28"/>
      <c r="S23008" s="25"/>
    </row>
    <row r="23009" spans="2:19" s="16" customFormat="1" outlineLevel="2" x14ac:dyDescent="0.25">
      <c r="B23009" s="16" t="s">
        <v>6045</v>
      </c>
      <c r="C23009" s="16" t="s">
        <v>5447</v>
      </c>
      <c r="D23009" s="16" t="s">
        <v>107</v>
      </c>
      <c r="E23009" s="16" t="s">
        <v>2062</v>
      </c>
      <c r="G23009" s="16" t="s">
        <v>2063</v>
      </c>
      <c r="H23009" s="16" t="s">
        <v>155</v>
      </c>
      <c r="I23009" s="31">
        <v>-792979</v>
      </c>
      <c r="J23009" s="31"/>
      <c r="K23009" s="32">
        <f>IFERROR((J23009/I23009),0)</f>
        <v>0</v>
      </c>
      <c r="L23009" s="31"/>
      <c r="M23009" s="31"/>
      <c r="N23009" s="39"/>
      <c r="O23009" s="28"/>
      <c r="P23009" s="28"/>
      <c r="Q23009" s="28"/>
      <c r="R23009" s="28"/>
      <c r="S23009" s="25"/>
    </row>
    <row r="23010" spans="2:19" s="16" customFormat="1" outlineLevel="1" x14ac:dyDescent="0.25">
      <c r="B23010" s="47" t="s">
        <v>10207</v>
      </c>
      <c r="C23010" s="47" t="str">
        <f>C23009</f>
        <v>ASIGNACIONES DIRECTAS (20% DEL SGR)</v>
      </c>
      <c r="D23010" s="47"/>
      <c r="E23010" s="47" t="str">
        <f>E23009</f>
        <v>25295</v>
      </c>
      <c r="F23010" s="47"/>
      <c r="G23010" s="47" t="str">
        <f>G23009</f>
        <v xml:space="preserve">GACHANCIPÁ                                        </v>
      </c>
      <c r="H23010" s="47" t="s">
        <v>10655</v>
      </c>
      <c r="I23010" s="51">
        <f>SUBTOTAL(9,I23003:I23009)</f>
        <v>3264207779</v>
      </c>
      <c r="J23010" s="51">
        <f>SUBTOTAL(9,J23003:J23009)</f>
        <v>3265000758</v>
      </c>
      <c r="K23010" s="49">
        <f>J23010/I23010</f>
        <v>1.0002429315330665</v>
      </c>
      <c r="L23010" s="51">
        <f>SUBTOTAL(9,L23003:L23009)</f>
        <v>2574106</v>
      </c>
      <c r="M23010" s="51">
        <f>SUBTOTAL(9,M23003:M23009)</f>
        <v>3964894</v>
      </c>
      <c r="N23010" s="50">
        <f>IFERROR((M23010/L23010),"N.A")</f>
        <v>1.5402994282286744</v>
      </c>
      <c r="O23010" s="28"/>
      <c r="P23010" s="28"/>
      <c r="Q23010" s="28"/>
      <c r="R23010" s="28"/>
      <c r="S23010" s="25"/>
    </row>
    <row r="23011" spans="2:19" s="16" customFormat="1" outlineLevel="2" x14ac:dyDescent="0.25">
      <c r="B23011" s="16" t="s">
        <v>6046</v>
      </c>
      <c r="C23011" s="16" t="s">
        <v>5447</v>
      </c>
      <c r="D23011" s="16" t="s">
        <v>107</v>
      </c>
      <c r="E23011" s="16" t="s">
        <v>2065</v>
      </c>
      <c r="G23011" s="16" t="s">
        <v>2066</v>
      </c>
      <c r="H23011" s="16" t="s">
        <v>152</v>
      </c>
      <c r="I23011" s="35">
        <v>87022890</v>
      </c>
      <c r="J23011" s="35">
        <v>87022890</v>
      </c>
      <c r="K23011" s="36">
        <f>IFERROR((J23011/I23011),0)</f>
        <v>1</v>
      </c>
      <c r="L23011" s="35">
        <v>56116585</v>
      </c>
      <c r="M23011" s="35">
        <v>87022890</v>
      </c>
      <c r="N23011" s="40">
        <f>M23011/L23011</f>
        <v>1.5507517073606671</v>
      </c>
      <c r="O23011" s="28"/>
      <c r="P23011" s="28"/>
      <c r="Q23011" s="28"/>
      <c r="R23011" s="28"/>
      <c r="S23011" s="25"/>
    </row>
    <row r="23012" spans="2:19" s="16" customFormat="1" outlineLevel="2" x14ac:dyDescent="0.25">
      <c r="B23012" s="16" t="s">
        <v>6046</v>
      </c>
      <c r="C23012" s="16" t="s">
        <v>5447</v>
      </c>
      <c r="D23012" s="16" t="s">
        <v>107</v>
      </c>
      <c r="E23012" s="16" t="s">
        <v>2065</v>
      </c>
      <c r="G23012" s="16" t="s">
        <v>2066</v>
      </c>
      <c r="H23012" s="16" t="s">
        <v>5452</v>
      </c>
      <c r="I23012" s="31">
        <v>98722445</v>
      </c>
      <c r="J23012" s="31">
        <v>98722445</v>
      </c>
      <c r="K23012" s="32">
        <f>IFERROR((J23012/I23012),0)</f>
        <v>1</v>
      </c>
      <c r="L23012" s="31"/>
      <c r="M23012" s="31"/>
      <c r="N23012" s="39"/>
      <c r="O23012" s="28"/>
      <c r="P23012" s="28"/>
      <c r="Q23012" s="28"/>
      <c r="R23012" s="28"/>
      <c r="S23012" s="25"/>
    </row>
    <row r="23013" spans="2:19" s="16" customFormat="1" outlineLevel="2" x14ac:dyDescent="0.25">
      <c r="B23013" s="16" t="s">
        <v>6046</v>
      </c>
      <c r="C23013" s="16" t="s">
        <v>5447</v>
      </c>
      <c r="D23013" s="16" t="s">
        <v>107</v>
      </c>
      <c r="E23013" s="16" t="s">
        <v>2065</v>
      </c>
      <c r="G23013" s="16" t="s">
        <v>2066</v>
      </c>
      <c r="H23013" s="16" t="s">
        <v>19</v>
      </c>
      <c r="I23013" s="31">
        <v>650450322</v>
      </c>
      <c r="J23013" s="31">
        <v>650450322</v>
      </c>
      <c r="K23013" s="32">
        <f>IFERROR((J23013/I23013),0)</f>
        <v>1</v>
      </c>
      <c r="L23013" s="31"/>
      <c r="M23013" s="31"/>
      <c r="N23013" s="39"/>
      <c r="O23013" s="28"/>
      <c r="P23013" s="28"/>
      <c r="Q23013" s="28"/>
      <c r="R23013" s="28"/>
      <c r="S23013" s="25"/>
    </row>
    <row r="23014" spans="2:19" s="16" customFormat="1" outlineLevel="2" x14ac:dyDescent="0.25">
      <c r="B23014" s="16" t="s">
        <v>6046</v>
      </c>
      <c r="C23014" s="16" t="s">
        <v>5447</v>
      </c>
      <c r="D23014" s="16" t="s">
        <v>107</v>
      </c>
      <c r="E23014" s="16" t="s">
        <v>2065</v>
      </c>
      <c r="G23014" s="16" t="s">
        <v>2066</v>
      </c>
      <c r="H23014" s="16" t="s">
        <v>154</v>
      </c>
      <c r="I23014" s="31">
        <v>538</v>
      </c>
      <c r="J23014" s="31">
        <v>538</v>
      </c>
      <c r="K23014" s="32">
        <f>IFERROR((J23014/I23014),0)</f>
        <v>1</v>
      </c>
      <c r="L23014" s="31"/>
      <c r="M23014" s="31"/>
      <c r="N23014" s="39"/>
      <c r="O23014" s="28"/>
      <c r="P23014" s="28"/>
      <c r="Q23014" s="28"/>
      <c r="R23014" s="28"/>
      <c r="S23014" s="25"/>
    </row>
    <row r="23015" spans="2:19" s="16" customFormat="1" outlineLevel="2" x14ac:dyDescent="0.25">
      <c r="B23015" s="16" t="s">
        <v>6046</v>
      </c>
      <c r="C23015" s="16" t="s">
        <v>5447</v>
      </c>
      <c r="D23015" s="16" t="s">
        <v>107</v>
      </c>
      <c r="E23015" s="16" t="s">
        <v>2065</v>
      </c>
      <c r="G23015" s="16" t="s">
        <v>2066</v>
      </c>
      <c r="H23015" s="16" t="s">
        <v>331</v>
      </c>
      <c r="I23015" s="31">
        <v>2487133</v>
      </c>
      <c r="J23015" s="31">
        <v>2487133</v>
      </c>
      <c r="K23015" s="32">
        <f>IFERROR((J23015/I23015),0)</f>
        <v>1</v>
      </c>
      <c r="L23015" s="31"/>
      <c r="M23015" s="31"/>
      <c r="N23015" s="39"/>
      <c r="O23015" s="28"/>
      <c r="P23015" s="28"/>
      <c r="Q23015" s="28"/>
      <c r="R23015" s="28"/>
      <c r="S23015" s="25"/>
    </row>
    <row r="23016" spans="2:19" s="16" customFormat="1" outlineLevel="2" x14ac:dyDescent="0.25">
      <c r="B23016" s="16" t="s">
        <v>6046</v>
      </c>
      <c r="C23016" s="16" t="s">
        <v>5447</v>
      </c>
      <c r="D23016" s="16" t="s">
        <v>109</v>
      </c>
      <c r="E23016" s="16" t="s">
        <v>2065</v>
      </c>
      <c r="G23016" s="16" t="s">
        <v>2066</v>
      </c>
      <c r="H23016" s="16" t="s">
        <v>4491</v>
      </c>
      <c r="I23016" s="31">
        <v>37233043</v>
      </c>
      <c r="J23016" s="31">
        <v>37233043</v>
      </c>
      <c r="K23016" s="32">
        <f>IFERROR((J23016/I23016),0)</f>
        <v>1</v>
      </c>
      <c r="L23016" s="31"/>
      <c r="M23016" s="31"/>
      <c r="N23016" s="39"/>
      <c r="O23016" s="28"/>
      <c r="P23016" s="28"/>
      <c r="Q23016" s="28"/>
      <c r="R23016" s="28"/>
      <c r="S23016" s="25"/>
    </row>
    <row r="23017" spans="2:19" s="16" customFormat="1" outlineLevel="2" x14ac:dyDescent="0.25">
      <c r="B23017" s="16" t="s">
        <v>6046</v>
      </c>
      <c r="C23017" s="16" t="s">
        <v>5447</v>
      </c>
      <c r="D23017" s="16" t="s">
        <v>107</v>
      </c>
      <c r="E23017" s="16" t="s">
        <v>2065</v>
      </c>
      <c r="G23017" s="16" t="s">
        <v>2066</v>
      </c>
      <c r="H23017" s="16" t="s">
        <v>5588</v>
      </c>
      <c r="I23017" s="31">
        <v>381679654</v>
      </c>
      <c r="J23017" s="31">
        <v>381679654</v>
      </c>
      <c r="K23017" s="32">
        <f>IFERROR((J23017/I23017),0)</f>
        <v>1</v>
      </c>
      <c r="L23017" s="31"/>
      <c r="M23017" s="31"/>
      <c r="N23017" s="39"/>
      <c r="O23017" s="28"/>
      <c r="P23017" s="28"/>
      <c r="Q23017" s="28"/>
      <c r="R23017" s="28"/>
      <c r="S23017" s="25"/>
    </row>
    <row r="23018" spans="2:19" s="16" customFormat="1" outlineLevel="2" x14ac:dyDescent="0.25">
      <c r="B23018" s="16" t="s">
        <v>6046</v>
      </c>
      <c r="C23018" s="16" t="s">
        <v>5447</v>
      </c>
      <c r="D23018" s="16" t="s">
        <v>107</v>
      </c>
      <c r="E23018" s="16" t="s">
        <v>2065</v>
      </c>
      <c r="G23018" s="16" t="s">
        <v>2066</v>
      </c>
      <c r="H23018" s="16" t="s">
        <v>231</v>
      </c>
      <c r="I23018" s="31">
        <v>13255008</v>
      </c>
      <c r="J23018" s="31">
        <v>13255008</v>
      </c>
      <c r="K23018" s="32">
        <f>IFERROR((J23018/I23018),0)</f>
        <v>1</v>
      </c>
      <c r="L23018" s="31"/>
      <c r="M23018" s="31"/>
      <c r="N23018" s="39"/>
      <c r="O23018" s="28"/>
      <c r="P23018" s="28"/>
      <c r="Q23018" s="28"/>
      <c r="R23018" s="28"/>
      <c r="S23018" s="25"/>
    </row>
    <row r="23019" spans="2:19" s="16" customFormat="1" outlineLevel="2" x14ac:dyDescent="0.25">
      <c r="B23019" s="16" t="s">
        <v>6046</v>
      </c>
      <c r="C23019" s="16" t="s">
        <v>5447</v>
      </c>
      <c r="D23019" s="16" t="s">
        <v>107</v>
      </c>
      <c r="E23019" s="16" t="s">
        <v>2065</v>
      </c>
      <c r="G23019" s="16" t="s">
        <v>2066</v>
      </c>
      <c r="H23019" s="16" t="s">
        <v>155</v>
      </c>
      <c r="I23019" s="31">
        <v>-17404578</v>
      </c>
      <c r="J23019" s="31"/>
      <c r="K23019" s="32">
        <f>IFERROR((J23019/I23019),0)</f>
        <v>0</v>
      </c>
      <c r="L23019" s="31"/>
      <c r="M23019" s="31"/>
      <c r="N23019" s="39"/>
      <c r="O23019" s="28"/>
      <c r="P23019" s="28"/>
      <c r="Q23019" s="28"/>
      <c r="R23019" s="28"/>
      <c r="S23019" s="25"/>
    </row>
    <row r="23020" spans="2:19" s="16" customFormat="1" outlineLevel="1" x14ac:dyDescent="0.25">
      <c r="B23020" s="47" t="s">
        <v>10208</v>
      </c>
      <c r="C23020" s="47" t="str">
        <f>C23019</f>
        <v>ASIGNACIONES DIRECTAS (20% DEL SGR)</v>
      </c>
      <c r="D23020" s="47"/>
      <c r="E23020" s="47" t="str">
        <f>E23019</f>
        <v>25293</v>
      </c>
      <c r="F23020" s="47"/>
      <c r="G23020" s="47" t="str">
        <f>G23019</f>
        <v xml:space="preserve">GACHALA                                           </v>
      </c>
      <c r="H23020" s="47" t="s">
        <v>10655</v>
      </c>
      <c r="I23020" s="51">
        <f>SUBTOTAL(9,I23011:I23019)</f>
        <v>1253446455</v>
      </c>
      <c r="J23020" s="51">
        <f>SUBTOTAL(9,J23011:J23019)</f>
        <v>1270851033</v>
      </c>
      <c r="K23020" s="49">
        <f>J23020/I23020</f>
        <v>1.013885378135279</v>
      </c>
      <c r="L23020" s="51">
        <f>SUBTOTAL(9,L23011:L23019)</f>
        <v>56116585</v>
      </c>
      <c r="M23020" s="51">
        <f>SUBTOTAL(9,M23011:M23019)</f>
        <v>87022890</v>
      </c>
      <c r="N23020" s="50">
        <f>IFERROR((M23020/L23020),"N.A")</f>
        <v>1.5507517073606671</v>
      </c>
      <c r="O23020" s="28"/>
      <c r="P23020" s="28"/>
      <c r="Q23020" s="28"/>
      <c r="R23020" s="28"/>
      <c r="S23020" s="25"/>
    </row>
    <row r="23021" spans="2:19" s="16" customFormat="1" outlineLevel="2" x14ac:dyDescent="0.25">
      <c r="B23021" s="16" t="s">
        <v>6047</v>
      </c>
      <c r="C23021" s="16" t="s">
        <v>5447</v>
      </c>
      <c r="D23021" s="16" t="s">
        <v>107</v>
      </c>
      <c r="E23021" s="16" t="s">
        <v>4985</v>
      </c>
      <c r="G23021" s="16" t="s">
        <v>4986</v>
      </c>
      <c r="H23021" s="16" t="s">
        <v>5452</v>
      </c>
      <c r="I23021" s="31">
        <v>412817</v>
      </c>
      <c r="J23021" s="31">
        <v>412817</v>
      </c>
      <c r="K23021" s="32">
        <f>IFERROR((J23021/I23021),0)</f>
        <v>1</v>
      </c>
      <c r="L23021" s="31"/>
      <c r="M23021" s="31"/>
      <c r="N23021" s="39"/>
      <c r="O23021" s="28"/>
      <c r="P23021" s="28"/>
      <c r="Q23021" s="28"/>
      <c r="R23021" s="28"/>
      <c r="S23021" s="25"/>
    </row>
    <row r="23022" spans="2:19" s="16" customFormat="1" outlineLevel="2" x14ac:dyDescent="0.25">
      <c r="B23022" s="16" t="s">
        <v>6047</v>
      </c>
      <c r="C23022" s="16" t="s">
        <v>5447</v>
      </c>
      <c r="D23022" s="16" t="s">
        <v>107</v>
      </c>
      <c r="E23022" s="16" t="s">
        <v>4985</v>
      </c>
      <c r="G23022" s="16" t="s">
        <v>4986</v>
      </c>
      <c r="H23022" s="16" t="s">
        <v>19</v>
      </c>
      <c r="I23022" s="31">
        <v>2761373</v>
      </c>
      <c r="J23022" s="31">
        <v>2761373</v>
      </c>
      <c r="K23022" s="32">
        <f>IFERROR((J23022/I23022),0)</f>
        <v>1</v>
      </c>
      <c r="L23022" s="31"/>
      <c r="M23022" s="31"/>
      <c r="N23022" s="39"/>
      <c r="O23022" s="28"/>
      <c r="P23022" s="28"/>
      <c r="Q23022" s="28"/>
      <c r="R23022" s="28"/>
      <c r="S23022" s="25"/>
    </row>
    <row r="23023" spans="2:19" s="16" customFormat="1" outlineLevel="1" x14ac:dyDescent="0.25">
      <c r="B23023" s="47" t="s">
        <v>10209</v>
      </c>
      <c r="C23023" s="47" t="str">
        <f>C23022</f>
        <v>ASIGNACIONES DIRECTAS (20% DEL SGR)</v>
      </c>
      <c r="D23023" s="47"/>
      <c r="E23023" s="47" t="str">
        <f>E23022</f>
        <v>25290</v>
      </c>
      <c r="F23023" s="47"/>
      <c r="G23023" s="47" t="str">
        <f>G23022</f>
        <v xml:space="preserve">FUSAGASUGÁ                                        </v>
      </c>
      <c r="H23023" s="47" t="s">
        <v>10655</v>
      </c>
      <c r="I23023" s="51">
        <f>SUBTOTAL(9,I23021:I23022)</f>
        <v>3174190</v>
      </c>
      <c r="J23023" s="51">
        <f>SUBTOTAL(9,J23021:J23022)</f>
        <v>3174190</v>
      </c>
      <c r="K23023" s="49">
        <f>J23023/I23023</f>
        <v>1</v>
      </c>
      <c r="L23023" s="51">
        <f>SUBTOTAL(9,L23021:L23022)</f>
        <v>0</v>
      </c>
      <c r="M23023" s="51">
        <f>SUBTOTAL(9,M23021:M23022)</f>
        <v>0</v>
      </c>
      <c r="N23023" s="50" t="str">
        <f>IFERROR((M23023/L23023),"N.A")</f>
        <v>N.A</v>
      </c>
      <c r="O23023" s="28"/>
      <c r="P23023" s="28"/>
      <c r="Q23023" s="28"/>
      <c r="R23023" s="28"/>
      <c r="S23023" s="25"/>
    </row>
    <row r="23024" spans="2:19" s="16" customFormat="1" outlineLevel="2" x14ac:dyDescent="0.25">
      <c r="B23024" s="16" t="s">
        <v>6048</v>
      </c>
      <c r="C23024" s="16" t="s">
        <v>5447</v>
      </c>
      <c r="D23024" s="16" t="s">
        <v>107</v>
      </c>
      <c r="E23024" s="16" t="s">
        <v>2071</v>
      </c>
      <c r="G23024" s="16" t="s">
        <v>2072</v>
      </c>
      <c r="H23024" s="16" t="s">
        <v>152</v>
      </c>
      <c r="I23024" s="35">
        <v>1334225</v>
      </c>
      <c r="J23024" s="35">
        <v>71212.86</v>
      </c>
      <c r="K23024" s="36">
        <f>IFERROR((J23024/I23024),0)</f>
        <v>5.3373951170154962E-2</v>
      </c>
      <c r="L23024" s="35">
        <v>855952</v>
      </c>
      <c r="M23024" s="35">
        <v>71212.86</v>
      </c>
      <c r="N23024" s="40">
        <f>M23024/L23024</f>
        <v>8.3197258724788309E-2</v>
      </c>
      <c r="O23024" s="28"/>
      <c r="P23024" s="28"/>
      <c r="Q23024" s="28"/>
      <c r="R23024" s="28"/>
      <c r="S23024" s="25"/>
    </row>
    <row r="23025" spans="2:19" s="16" customFormat="1" outlineLevel="2" x14ac:dyDescent="0.25">
      <c r="B23025" s="16" t="s">
        <v>6048</v>
      </c>
      <c r="C23025" s="16" t="s">
        <v>5447</v>
      </c>
      <c r="D23025" s="16" t="s">
        <v>107</v>
      </c>
      <c r="E23025" s="16" t="s">
        <v>2071</v>
      </c>
      <c r="G23025" s="16" t="s">
        <v>2072</v>
      </c>
      <c r="H23025" s="16" t="s">
        <v>5452</v>
      </c>
      <c r="I23025" s="31">
        <v>455017</v>
      </c>
      <c r="J23025" s="31">
        <v>455017</v>
      </c>
      <c r="K23025" s="32">
        <f>IFERROR((J23025/I23025),0)</f>
        <v>1</v>
      </c>
      <c r="L23025" s="31"/>
      <c r="M23025" s="31"/>
      <c r="N23025" s="39"/>
      <c r="O23025" s="28"/>
      <c r="P23025" s="28"/>
      <c r="Q23025" s="28"/>
      <c r="R23025" s="28"/>
      <c r="S23025" s="25"/>
    </row>
    <row r="23026" spans="2:19" s="16" customFormat="1" outlineLevel="2" x14ac:dyDescent="0.25">
      <c r="B23026" s="16" t="s">
        <v>6048</v>
      </c>
      <c r="C23026" s="16" t="s">
        <v>5447</v>
      </c>
      <c r="D23026" s="16" t="s">
        <v>107</v>
      </c>
      <c r="E23026" s="16" t="s">
        <v>2071</v>
      </c>
      <c r="G23026" s="16" t="s">
        <v>2072</v>
      </c>
      <c r="H23026" s="16" t="s">
        <v>19</v>
      </c>
      <c r="I23026" s="31">
        <v>3000450</v>
      </c>
      <c r="J23026" s="31">
        <v>3000450</v>
      </c>
      <c r="K23026" s="32">
        <f>IFERROR((J23026/I23026),0)</f>
        <v>1</v>
      </c>
      <c r="L23026" s="31"/>
      <c r="M23026" s="31"/>
      <c r="N23026" s="39"/>
      <c r="O23026" s="28"/>
      <c r="P23026" s="28"/>
      <c r="Q23026" s="28"/>
      <c r="R23026" s="28"/>
      <c r="S23026" s="25"/>
    </row>
    <row r="23027" spans="2:19" s="16" customFormat="1" outlineLevel="2" x14ac:dyDescent="0.25">
      <c r="B23027" s="16" t="s">
        <v>6048</v>
      </c>
      <c r="C23027" s="16" t="s">
        <v>5447</v>
      </c>
      <c r="D23027" s="16" t="s">
        <v>107</v>
      </c>
      <c r="E23027" s="16" t="s">
        <v>2071</v>
      </c>
      <c r="G23027" s="16" t="s">
        <v>2072</v>
      </c>
      <c r="H23027" s="16" t="s">
        <v>154</v>
      </c>
      <c r="I23027" s="31">
        <v>8</v>
      </c>
      <c r="J23027" s="31">
        <v>8</v>
      </c>
      <c r="K23027" s="32">
        <f>IFERROR((J23027/I23027),0)</f>
        <v>1</v>
      </c>
      <c r="L23027" s="31"/>
      <c r="M23027" s="31"/>
      <c r="N23027" s="39"/>
      <c r="O23027" s="28"/>
      <c r="P23027" s="28"/>
      <c r="Q23027" s="28"/>
      <c r="R23027" s="28"/>
      <c r="S23027" s="25"/>
    </row>
    <row r="23028" spans="2:19" s="16" customFormat="1" outlineLevel="2" x14ac:dyDescent="0.25">
      <c r="B23028" s="16" t="s">
        <v>6048</v>
      </c>
      <c r="C23028" s="16" t="s">
        <v>5447</v>
      </c>
      <c r="D23028" s="16" t="s">
        <v>107</v>
      </c>
      <c r="E23028" s="16" t="s">
        <v>2071</v>
      </c>
      <c r="G23028" s="16" t="s">
        <v>2072</v>
      </c>
      <c r="H23028" s="16" t="s">
        <v>231</v>
      </c>
      <c r="I23028" s="31">
        <v>201151</v>
      </c>
      <c r="J23028" s="31">
        <v>201151</v>
      </c>
      <c r="K23028" s="32">
        <f>IFERROR((J23028/I23028),0)</f>
        <v>1</v>
      </c>
      <c r="L23028" s="31"/>
      <c r="M23028" s="31"/>
      <c r="N23028" s="39"/>
      <c r="O23028" s="28"/>
      <c r="P23028" s="28"/>
      <c r="Q23028" s="28"/>
      <c r="R23028" s="28"/>
      <c r="S23028" s="25"/>
    </row>
    <row r="23029" spans="2:19" s="16" customFormat="1" outlineLevel="2" x14ac:dyDescent="0.25">
      <c r="B23029" s="16" t="s">
        <v>6048</v>
      </c>
      <c r="C23029" s="16" t="s">
        <v>5447</v>
      </c>
      <c r="D23029" s="16" t="s">
        <v>107</v>
      </c>
      <c r="E23029" s="16" t="s">
        <v>2071</v>
      </c>
      <c r="G23029" s="16" t="s">
        <v>2072</v>
      </c>
      <c r="H23029" s="16" t="s">
        <v>155</v>
      </c>
      <c r="I23029" s="31">
        <v>-266845</v>
      </c>
      <c r="J23029" s="31"/>
      <c r="K23029" s="32">
        <f>IFERROR((J23029/I23029),0)</f>
        <v>0</v>
      </c>
      <c r="L23029" s="31"/>
      <c r="M23029" s="31"/>
      <c r="N23029" s="39"/>
      <c r="O23029" s="28"/>
      <c r="P23029" s="28"/>
      <c r="Q23029" s="28"/>
      <c r="R23029" s="28"/>
      <c r="S23029" s="25"/>
    </row>
    <row r="23030" spans="2:19" s="16" customFormat="1" outlineLevel="1" x14ac:dyDescent="0.25">
      <c r="B23030" s="47" t="s">
        <v>10210</v>
      </c>
      <c r="C23030" s="47" t="str">
        <f>C23029</f>
        <v>ASIGNACIONES DIRECTAS (20% DEL SGR)</v>
      </c>
      <c r="D23030" s="47"/>
      <c r="E23030" s="47" t="str">
        <f>E23029</f>
        <v>25281</v>
      </c>
      <c r="F23030" s="47"/>
      <c r="G23030" s="47" t="str">
        <f>G23029</f>
        <v xml:space="preserve">FOSCA                                             </v>
      </c>
      <c r="H23030" s="47" t="s">
        <v>10655</v>
      </c>
      <c r="I23030" s="51">
        <f>SUBTOTAL(9,I23024:I23029)</f>
        <v>4724006</v>
      </c>
      <c r="J23030" s="51">
        <f>SUBTOTAL(9,J23024:J23029)</f>
        <v>3727838.86</v>
      </c>
      <c r="K23030" s="49">
        <f>J23030/I23030</f>
        <v>0.78912661414909291</v>
      </c>
      <c r="L23030" s="51">
        <f>SUBTOTAL(9,L23024:L23029)</f>
        <v>855952</v>
      </c>
      <c r="M23030" s="51">
        <f>SUBTOTAL(9,M23024:M23029)</f>
        <v>71212.86</v>
      </c>
      <c r="N23030" s="50">
        <f>IFERROR((M23030/L23030),"N.A")</f>
        <v>8.3197258724788309E-2</v>
      </c>
      <c r="O23030" s="28"/>
      <c r="P23030" s="28"/>
      <c r="Q23030" s="28"/>
      <c r="R23030" s="28"/>
      <c r="S23030" s="25"/>
    </row>
    <row r="23031" spans="2:19" s="16" customFormat="1" outlineLevel="2" x14ac:dyDescent="0.25">
      <c r="B23031" s="16" t="s">
        <v>6049</v>
      </c>
      <c r="C23031" s="16" t="s">
        <v>5447</v>
      </c>
      <c r="D23031" s="16" t="s">
        <v>107</v>
      </c>
      <c r="E23031" s="16" t="s">
        <v>2077</v>
      </c>
      <c r="G23031" s="16" t="s">
        <v>2078</v>
      </c>
      <c r="H23031" s="16" t="s">
        <v>152</v>
      </c>
      <c r="I23031" s="35">
        <v>2016482</v>
      </c>
      <c r="J23031" s="35">
        <v>1113992.8899999999</v>
      </c>
      <c r="K23031" s="36">
        <f>IFERROR((J23031/I23031),0)</f>
        <v>0.55244375600674833</v>
      </c>
      <c r="L23031" s="35">
        <v>1312410</v>
      </c>
      <c r="M23031" s="35">
        <v>1113992.8899999999</v>
      </c>
      <c r="N23031" s="40">
        <f>M23031/L23031</f>
        <v>0.8488146920550742</v>
      </c>
      <c r="O23031" s="28"/>
      <c r="P23031" s="28"/>
      <c r="Q23031" s="28"/>
      <c r="R23031" s="28"/>
      <c r="S23031" s="25"/>
    </row>
    <row r="23032" spans="2:19" s="16" customFormat="1" outlineLevel="2" x14ac:dyDescent="0.25">
      <c r="B23032" s="16" t="s">
        <v>6049</v>
      </c>
      <c r="C23032" s="16" t="s">
        <v>5447</v>
      </c>
      <c r="D23032" s="16" t="s">
        <v>107</v>
      </c>
      <c r="E23032" s="16" t="s">
        <v>2077</v>
      </c>
      <c r="G23032" s="16" t="s">
        <v>2078</v>
      </c>
      <c r="H23032" s="16" t="s">
        <v>5452</v>
      </c>
      <c r="I23032" s="31">
        <v>5257619</v>
      </c>
      <c r="J23032" s="31">
        <v>5257619</v>
      </c>
      <c r="K23032" s="32">
        <f>IFERROR((J23032/I23032),0)</f>
        <v>1</v>
      </c>
      <c r="L23032" s="31"/>
      <c r="M23032" s="31"/>
      <c r="N23032" s="39"/>
      <c r="O23032" s="28"/>
      <c r="P23032" s="28"/>
      <c r="Q23032" s="28"/>
      <c r="R23032" s="28"/>
      <c r="S23032" s="25"/>
    </row>
    <row r="23033" spans="2:19" s="16" customFormat="1" outlineLevel="2" x14ac:dyDescent="0.25">
      <c r="B23033" s="16" t="s">
        <v>6049</v>
      </c>
      <c r="C23033" s="16" t="s">
        <v>5447</v>
      </c>
      <c r="D23033" s="16" t="s">
        <v>107</v>
      </c>
      <c r="E23033" s="16" t="s">
        <v>2077</v>
      </c>
      <c r="G23033" s="16" t="s">
        <v>2078</v>
      </c>
      <c r="H23033" s="16" t="s">
        <v>19</v>
      </c>
      <c r="I23033" s="31">
        <v>34631696</v>
      </c>
      <c r="J23033" s="31">
        <v>34631696</v>
      </c>
      <c r="K23033" s="32">
        <f>IFERROR((J23033/I23033),0)</f>
        <v>1</v>
      </c>
      <c r="L23033" s="31"/>
      <c r="M23033" s="31"/>
      <c r="N23033" s="39"/>
      <c r="O23033" s="28"/>
      <c r="P23033" s="28"/>
      <c r="Q23033" s="28"/>
      <c r="R23033" s="28"/>
      <c r="S23033" s="25"/>
    </row>
    <row r="23034" spans="2:19" s="16" customFormat="1" outlineLevel="2" x14ac:dyDescent="0.25">
      <c r="B23034" s="16" t="s">
        <v>6049</v>
      </c>
      <c r="C23034" s="16" t="s">
        <v>5447</v>
      </c>
      <c r="D23034" s="16" t="s">
        <v>107</v>
      </c>
      <c r="E23034" s="16" t="s">
        <v>2077</v>
      </c>
      <c r="G23034" s="16" t="s">
        <v>2078</v>
      </c>
      <c r="H23034" s="16" t="s">
        <v>154</v>
      </c>
      <c r="I23034" s="31">
        <v>12</v>
      </c>
      <c r="J23034" s="31">
        <v>12</v>
      </c>
      <c r="K23034" s="32">
        <f>IFERROR((J23034/I23034),0)</f>
        <v>1</v>
      </c>
      <c r="L23034" s="31"/>
      <c r="M23034" s="31"/>
      <c r="N23034" s="39"/>
      <c r="O23034" s="28"/>
      <c r="P23034" s="28"/>
      <c r="Q23034" s="28"/>
      <c r="R23034" s="28"/>
      <c r="S23034" s="25"/>
    </row>
    <row r="23035" spans="2:19" s="16" customFormat="1" outlineLevel="2" x14ac:dyDescent="0.25">
      <c r="B23035" s="16" t="s">
        <v>6049</v>
      </c>
      <c r="C23035" s="16" t="s">
        <v>5447</v>
      </c>
      <c r="D23035" s="16" t="s">
        <v>107</v>
      </c>
      <c r="E23035" s="16" t="s">
        <v>2077</v>
      </c>
      <c r="G23035" s="16" t="s">
        <v>2078</v>
      </c>
      <c r="H23035" s="16" t="s">
        <v>231</v>
      </c>
      <c r="I23035" s="31">
        <v>312809</v>
      </c>
      <c r="J23035" s="31">
        <v>312809</v>
      </c>
      <c r="K23035" s="32">
        <f>IFERROR((J23035/I23035),0)</f>
        <v>1</v>
      </c>
      <c r="L23035" s="31"/>
      <c r="M23035" s="31"/>
      <c r="N23035" s="39"/>
      <c r="O23035" s="28"/>
      <c r="P23035" s="28"/>
      <c r="Q23035" s="28"/>
      <c r="R23035" s="28"/>
      <c r="S23035" s="25"/>
    </row>
    <row r="23036" spans="2:19" s="16" customFormat="1" outlineLevel="2" x14ac:dyDescent="0.25">
      <c r="B23036" s="16" t="s">
        <v>6049</v>
      </c>
      <c r="C23036" s="16" t="s">
        <v>5447</v>
      </c>
      <c r="D23036" s="16" t="s">
        <v>107</v>
      </c>
      <c r="E23036" s="16" t="s">
        <v>2077</v>
      </c>
      <c r="G23036" s="16" t="s">
        <v>2078</v>
      </c>
      <c r="H23036" s="16" t="s">
        <v>155</v>
      </c>
      <c r="I23036" s="31">
        <v>-403296</v>
      </c>
      <c r="J23036" s="31"/>
      <c r="K23036" s="32">
        <f>IFERROR((J23036/I23036),0)</f>
        <v>0</v>
      </c>
      <c r="L23036" s="31"/>
      <c r="M23036" s="31"/>
      <c r="N23036" s="39"/>
      <c r="O23036" s="28"/>
      <c r="P23036" s="28"/>
      <c r="Q23036" s="28"/>
      <c r="R23036" s="28"/>
      <c r="S23036" s="25"/>
    </row>
    <row r="23037" spans="2:19" s="16" customFormat="1" outlineLevel="1" x14ac:dyDescent="0.25">
      <c r="B23037" s="47" t="s">
        <v>10211</v>
      </c>
      <c r="C23037" s="47" t="str">
        <f>C23036</f>
        <v>ASIGNACIONES DIRECTAS (20% DEL SGR)</v>
      </c>
      <c r="D23037" s="47"/>
      <c r="E23037" s="47" t="str">
        <f>E23036</f>
        <v>25260</v>
      </c>
      <c r="F23037" s="47"/>
      <c r="G23037" s="47" t="str">
        <f>G23036</f>
        <v xml:space="preserve">EL ROSAL                                          </v>
      </c>
      <c r="H23037" s="47" t="s">
        <v>10655</v>
      </c>
      <c r="I23037" s="51">
        <f>SUBTOTAL(9,I23031:I23036)</f>
        <v>41815322</v>
      </c>
      <c r="J23037" s="51">
        <f>SUBTOTAL(9,J23031:J23036)</f>
        <v>41316128.890000001</v>
      </c>
      <c r="K23037" s="49">
        <f>J23037/I23037</f>
        <v>0.98806195705009758</v>
      </c>
      <c r="L23037" s="51">
        <f>SUBTOTAL(9,L23031:L23036)</f>
        <v>1312410</v>
      </c>
      <c r="M23037" s="51">
        <f>SUBTOTAL(9,M23031:M23036)</f>
        <v>1113992.8899999999</v>
      </c>
      <c r="N23037" s="50">
        <f>IFERROR((M23037/L23037),"N.A")</f>
        <v>0.8488146920550742</v>
      </c>
      <c r="O23037" s="28"/>
      <c r="P23037" s="28"/>
      <c r="Q23037" s="28"/>
      <c r="R23037" s="28"/>
      <c r="S23037" s="25"/>
    </row>
    <row r="23038" spans="2:19" s="16" customFormat="1" outlineLevel="2" x14ac:dyDescent="0.25">
      <c r="B23038" s="16" t="s">
        <v>6050</v>
      </c>
      <c r="C23038" s="16" t="s">
        <v>5447</v>
      </c>
      <c r="D23038" s="16" t="s">
        <v>107</v>
      </c>
      <c r="E23038" s="16" t="s">
        <v>2080</v>
      </c>
      <c r="G23038" s="16" t="s">
        <v>980</v>
      </c>
      <c r="H23038" s="16" t="s">
        <v>5452</v>
      </c>
      <c r="I23038" s="31">
        <v>64347</v>
      </c>
      <c r="J23038" s="31">
        <v>64347</v>
      </c>
      <c r="K23038" s="32">
        <f>IFERROR((J23038/I23038),0)</f>
        <v>1</v>
      </c>
      <c r="L23038" s="31"/>
      <c r="M23038" s="31"/>
      <c r="N23038" s="39"/>
      <c r="O23038" s="28"/>
      <c r="P23038" s="28"/>
      <c r="Q23038" s="28"/>
      <c r="R23038" s="28"/>
      <c r="S23038" s="25"/>
    </row>
    <row r="23039" spans="2:19" s="16" customFormat="1" outlineLevel="2" x14ac:dyDescent="0.25">
      <c r="B23039" s="16" t="s">
        <v>6050</v>
      </c>
      <c r="C23039" s="16" t="s">
        <v>5447</v>
      </c>
      <c r="D23039" s="16" t="s">
        <v>107</v>
      </c>
      <c r="E23039" s="16" t="s">
        <v>2080</v>
      </c>
      <c r="G23039" s="16" t="s">
        <v>980</v>
      </c>
      <c r="H23039" s="16" t="s">
        <v>19</v>
      </c>
      <c r="I23039" s="31">
        <v>465669</v>
      </c>
      <c r="J23039" s="31">
        <v>465669</v>
      </c>
      <c r="K23039" s="32">
        <f>IFERROR((J23039/I23039),0)</f>
        <v>1</v>
      </c>
      <c r="L23039" s="31"/>
      <c r="M23039" s="31"/>
      <c r="N23039" s="39"/>
      <c r="O23039" s="28"/>
      <c r="P23039" s="28"/>
      <c r="Q23039" s="28"/>
      <c r="R23039" s="28"/>
      <c r="S23039" s="25"/>
    </row>
    <row r="23040" spans="2:19" s="16" customFormat="1" outlineLevel="1" x14ac:dyDescent="0.25">
      <c r="B23040" s="47" t="s">
        <v>10212</v>
      </c>
      <c r="C23040" s="47" t="str">
        <f>C23039</f>
        <v>ASIGNACIONES DIRECTAS (20% DEL SGR)</v>
      </c>
      <c r="D23040" s="47"/>
      <c r="E23040" s="47" t="str">
        <f>E23039</f>
        <v>25258</v>
      </c>
      <c r="F23040" s="47"/>
      <c r="G23040" s="47" t="str">
        <f>G23039</f>
        <v xml:space="preserve">EL PEÑÓN                                          </v>
      </c>
      <c r="H23040" s="47" t="s">
        <v>10655</v>
      </c>
      <c r="I23040" s="51">
        <f>SUBTOTAL(9,I23038:I23039)</f>
        <v>530016</v>
      </c>
      <c r="J23040" s="51">
        <f>SUBTOTAL(9,J23038:J23039)</f>
        <v>530016</v>
      </c>
      <c r="K23040" s="49">
        <f>J23040/I23040</f>
        <v>1</v>
      </c>
      <c r="L23040" s="51">
        <f>SUBTOTAL(9,L23038:L23039)</f>
        <v>0</v>
      </c>
      <c r="M23040" s="51">
        <f>SUBTOTAL(9,M23038:M23039)</f>
        <v>0</v>
      </c>
      <c r="N23040" s="50" t="str">
        <f>IFERROR((M23040/L23040),"N.A")</f>
        <v>N.A</v>
      </c>
      <c r="O23040" s="28"/>
      <c r="P23040" s="28"/>
      <c r="Q23040" s="28"/>
      <c r="R23040" s="28"/>
      <c r="S23040" s="25"/>
    </row>
    <row r="23041" spans="2:19" s="16" customFormat="1" outlineLevel="2" x14ac:dyDescent="0.25">
      <c r="B23041" s="16" t="s">
        <v>6051</v>
      </c>
      <c r="C23041" s="16" t="s">
        <v>5447</v>
      </c>
      <c r="D23041" s="16" t="s">
        <v>107</v>
      </c>
      <c r="E23041" s="16" t="s">
        <v>2082</v>
      </c>
      <c r="G23041" s="16" t="s">
        <v>2083</v>
      </c>
      <c r="H23041" s="16" t="s">
        <v>5452</v>
      </c>
      <c r="I23041" s="31">
        <v>24102</v>
      </c>
      <c r="J23041" s="31">
        <v>24102</v>
      </c>
      <c r="K23041" s="32">
        <f>IFERROR((J23041/I23041),0)</f>
        <v>1</v>
      </c>
      <c r="L23041" s="31"/>
      <c r="M23041" s="31"/>
      <c r="N23041" s="39"/>
      <c r="O23041" s="28"/>
      <c r="P23041" s="28"/>
      <c r="Q23041" s="28"/>
      <c r="R23041" s="28"/>
      <c r="S23041" s="25"/>
    </row>
    <row r="23042" spans="2:19" s="16" customFormat="1" outlineLevel="2" x14ac:dyDescent="0.25">
      <c r="B23042" s="16" t="s">
        <v>6051</v>
      </c>
      <c r="C23042" s="16" t="s">
        <v>5447</v>
      </c>
      <c r="D23042" s="16" t="s">
        <v>107</v>
      </c>
      <c r="E23042" s="16" t="s">
        <v>2082</v>
      </c>
      <c r="G23042" s="16" t="s">
        <v>2083</v>
      </c>
      <c r="H23042" s="16" t="s">
        <v>19</v>
      </c>
      <c r="I23042" s="31">
        <v>155457</v>
      </c>
      <c r="J23042" s="31">
        <v>155457</v>
      </c>
      <c r="K23042" s="32">
        <f>IFERROR((J23042/I23042),0)</f>
        <v>1</v>
      </c>
      <c r="L23042" s="31"/>
      <c r="M23042" s="31"/>
      <c r="N23042" s="39"/>
      <c r="O23042" s="28"/>
      <c r="P23042" s="28"/>
      <c r="Q23042" s="28"/>
      <c r="R23042" s="28"/>
      <c r="S23042" s="25"/>
    </row>
    <row r="23043" spans="2:19" s="16" customFormat="1" outlineLevel="1" x14ac:dyDescent="0.25">
      <c r="B23043" s="47" t="s">
        <v>10213</v>
      </c>
      <c r="C23043" s="47" t="str">
        <f>C23042</f>
        <v>ASIGNACIONES DIRECTAS (20% DEL SGR)</v>
      </c>
      <c r="D23043" s="47"/>
      <c r="E23043" s="47" t="str">
        <f>E23042</f>
        <v>25245</v>
      </c>
      <c r="F23043" s="47"/>
      <c r="G23043" s="47" t="str">
        <f>G23042</f>
        <v xml:space="preserve">EL COLEGIO                                        </v>
      </c>
      <c r="H23043" s="47" t="s">
        <v>10655</v>
      </c>
      <c r="I23043" s="51">
        <f>SUBTOTAL(9,I23041:I23042)</f>
        <v>179559</v>
      </c>
      <c r="J23043" s="51">
        <f>SUBTOTAL(9,J23041:J23042)</f>
        <v>179559</v>
      </c>
      <c r="K23043" s="49">
        <f>J23043/I23043</f>
        <v>1</v>
      </c>
      <c r="L23043" s="51">
        <f>SUBTOTAL(9,L23041:L23042)</f>
        <v>0</v>
      </c>
      <c r="M23043" s="51">
        <f>SUBTOTAL(9,M23041:M23042)</f>
        <v>0</v>
      </c>
      <c r="N23043" s="50" t="str">
        <f>IFERROR((M23043/L23043),"N.A")</f>
        <v>N.A</v>
      </c>
      <c r="O23043" s="28"/>
      <c r="P23043" s="28"/>
      <c r="Q23043" s="28"/>
      <c r="R23043" s="28"/>
      <c r="S23043" s="25"/>
    </row>
    <row r="23044" spans="2:19" s="16" customFormat="1" outlineLevel="2" x14ac:dyDescent="0.25">
      <c r="B23044" s="16" t="s">
        <v>6052</v>
      </c>
      <c r="C23044" s="16" t="s">
        <v>5447</v>
      </c>
      <c r="D23044" s="16" t="s">
        <v>107</v>
      </c>
      <c r="E23044" s="16" t="s">
        <v>2085</v>
      </c>
      <c r="G23044" s="16" t="s">
        <v>2086</v>
      </c>
      <c r="H23044" s="16" t="s">
        <v>152</v>
      </c>
      <c r="I23044" s="35">
        <v>1705096416</v>
      </c>
      <c r="J23044" s="35">
        <v>1705096416</v>
      </c>
      <c r="K23044" s="36">
        <f>IFERROR((J23044/I23044),0)</f>
        <v>1</v>
      </c>
      <c r="L23044" s="35">
        <v>1139009366</v>
      </c>
      <c r="M23044" s="35">
        <v>1705096416</v>
      </c>
      <c r="N23044" s="40">
        <f>M23044/L23044</f>
        <v>1.4969994689227164</v>
      </c>
      <c r="O23044" s="28"/>
      <c r="P23044" s="28"/>
      <c r="Q23044" s="28"/>
      <c r="R23044" s="28"/>
      <c r="S23044" s="25"/>
    </row>
    <row r="23045" spans="2:19" s="16" customFormat="1" outlineLevel="2" x14ac:dyDescent="0.25">
      <c r="B23045" s="16" t="s">
        <v>6052</v>
      </c>
      <c r="C23045" s="16" t="s">
        <v>5447</v>
      </c>
      <c r="D23045" s="16" t="s">
        <v>107</v>
      </c>
      <c r="E23045" s="16" t="s">
        <v>2085</v>
      </c>
      <c r="G23045" s="16" t="s">
        <v>2086</v>
      </c>
      <c r="H23045" s="16" t="s">
        <v>24</v>
      </c>
      <c r="I23045" s="31">
        <v>1532364</v>
      </c>
      <c r="J23045" s="31">
        <v>1532364</v>
      </c>
      <c r="K23045" s="32">
        <f>IFERROR((J23045/I23045),0)</f>
        <v>1</v>
      </c>
      <c r="L23045" s="31"/>
      <c r="M23045" s="31"/>
      <c r="N23045" s="39"/>
      <c r="O23045" s="28"/>
      <c r="P23045" s="28"/>
      <c r="Q23045" s="28"/>
      <c r="R23045" s="28"/>
      <c r="S23045" s="25"/>
    </row>
    <row r="23046" spans="2:19" s="16" customFormat="1" outlineLevel="2" x14ac:dyDescent="0.25">
      <c r="B23046" s="16" t="s">
        <v>6052</v>
      </c>
      <c r="C23046" s="16" t="s">
        <v>5447</v>
      </c>
      <c r="D23046" s="16" t="s">
        <v>107</v>
      </c>
      <c r="E23046" s="16" t="s">
        <v>2085</v>
      </c>
      <c r="G23046" s="16" t="s">
        <v>2086</v>
      </c>
      <c r="H23046" s="16" t="s">
        <v>5451</v>
      </c>
      <c r="I23046" s="31">
        <v>8514917</v>
      </c>
      <c r="J23046" s="31">
        <v>8514917</v>
      </c>
      <c r="K23046" s="32">
        <f>IFERROR((J23046/I23046),0)</f>
        <v>1</v>
      </c>
      <c r="L23046" s="31"/>
      <c r="M23046" s="31"/>
      <c r="N23046" s="39"/>
      <c r="O23046" s="28"/>
      <c r="P23046" s="28"/>
      <c r="Q23046" s="28"/>
      <c r="R23046" s="28"/>
      <c r="S23046" s="25"/>
    </row>
    <row r="23047" spans="2:19" s="16" customFormat="1" outlineLevel="2" x14ac:dyDescent="0.25">
      <c r="B23047" s="16" t="s">
        <v>6052</v>
      </c>
      <c r="C23047" s="16" t="s">
        <v>5447</v>
      </c>
      <c r="D23047" s="16" t="s">
        <v>107</v>
      </c>
      <c r="E23047" s="16" t="s">
        <v>2085</v>
      </c>
      <c r="G23047" s="16" t="s">
        <v>2086</v>
      </c>
      <c r="H23047" s="16" t="s">
        <v>5452</v>
      </c>
      <c r="I23047" s="31">
        <v>955228778</v>
      </c>
      <c r="J23047" s="31">
        <v>955228778</v>
      </c>
      <c r="K23047" s="32">
        <f>IFERROR((J23047/I23047),0)</f>
        <v>1</v>
      </c>
      <c r="L23047" s="31"/>
      <c r="M23047" s="31"/>
      <c r="N23047" s="39"/>
      <c r="O23047" s="28"/>
      <c r="P23047" s="28"/>
      <c r="Q23047" s="28"/>
      <c r="R23047" s="28"/>
      <c r="S23047" s="25"/>
    </row>
    <row r="23048" spans="2:19" s="16" customFormat="1" outlineLevel="2" x14ac:dyDescent="0.25">
      <c r="B23048" s="16" t="s">
        <v>6052</v>
      </c>
      <c r="C23048" s="16" t="s">
        <v>5447</v>
      </c>
      <c r="D23048" s="16" t="s">
        <v>107</v>
      </c>
      <c r="E23048" s="16" t="s">
        <v>2085</v>
      </c>
      <c r="G23048" s="16" t="s">
        <v>2086</v>
      </c>
      <c r="H23048" s="16" t="s">
        <v>19</v>
      </c>
      <c r="I23048" s="31">
        <v>5161631401</v>
      </c>
      <c r="J23048" s="31">
        <v>5161631401</v>
      </c>
      <c r="K23048" s="32">
        <f>IFERROR((J23048/I23048),0)</f>
        <v>1</v>
      </c>
      <c r="L23048" s="31"/>
      <c r="M23048" s="31"/>
      <c r="N23048" s="39"/>
      <c r="O23048" s="28"/>
      <c r="P23048" s="28"/>
      <c r="Q23048" s="28"/>
      <c r="R23048" s="28"/>
      <c r="S23048" s="25"/>
    </row>
    <row r="23049" spans="2:19" s="16" customFormat="1" outlineLevel="2" x14ac:dyDescent="0.25">
      <c r="B23049" s="16" t="s">
        <v>6052</v>
      </c>
      <c r="C23049" s="16" t="s">
        <v>5447</v>
      </c>
      <c r="D23049" s="16" t="s">
        <v>107</v>
      </c>
      <c r="E23049" s="16" t="s">
        <v>2085</v>
      </c>
      <c r="G23049" s="16" t="s">
        <v>2086</v>
      </c>
      <c r="H23049" s="16" t="s">
        <v>154</v>
      </c>
      <c r="I23049" s="31">
        <v>10546</v>
      </c>
      <c r="J23049" s="31">
        <v>10546</v>
      </c>
      <c r="K23049" s="32">
        <f>IFERROR((J23049/I23049),0)</f>
        <v>1</v>
      </c>
      <c r="L23049" s="31"/>
      <c r="M23049" s="31"/>
      <c r="N23049" s="39"/>
      <c r="O23049" s="28"/>
      <c r="P23049" s="28"/>
      <c r="Q23049" s="28"/>
      <c r="R23049" s="28"/>
      <c r="S23049" s="25"/>
    </row>
    <row r="23050" spans="2:19" s="16" customFormat="1" outlineLevel="2" x14ac:dyDescent="0.25">
      <c r="B23050" s="16" t="s">
        <v>6052</v>
      </c>
      <c r="C23050" s="16" t="s">
        <v>5447</v>
      </c>
      <c r="D23050" s="16" t="s">
        <v>107</v>
      </c>
      <c r="E23050" s="16" t="s">
        <v>2085</v>
      </c>
      <c r="G23050" s="16" t="s">
        <v>2086</v>
      </c>
      <c r="H23050" s="16" t="s">
        <v>331</v>
      </c>
      <c r="I23050" s="31">
        <v>109924039</v>
      </c>
      <c r="J23050" s="31">
        <v>109924039</v>
      </c>
      <c r="K23050" s="32">
        <f>IFERROR((J23050/I23050),0)</f>
        <v>1</v>
      </c>
      <c r="L23050" s="31"/>
      <c r="M23050" s="31"/>
      <c r="N23050" s="39"/>
      <c r="O23050" s="28"/>
      <c r="P23050" s="28"/>
      <c r="Q23050" s="28"/>
      <c r="R23050" s="28"/>
      <c r="S23050" s="25"/>
    </row>
    <row r="23051" spans="2:19" s="16" customFormat="1" outlineLevel="2" x14ac:dyDescent="0.25">
      <c r="B23051" s="16" t="s">
        <v>6052</v>
      </c>
      <c r="C23051" s="16" t="s">
        <v>5447</v>
      </c>
      <c r="D23051" s="16" t="s">
        <v>109</v>
      </c>
      <c r="E23051" s="16" t="s">
        <v>2085</v>
      </c>
      <c r="G23051" s="16" t="s">
        <v>2086</v>
      </c>
      <c r="H23051" s="16" t="s">
        <v>4491</v>
      </c>
      <c r="I23051" s="31">
        <v>692126038</v>
      </c>
      <c r="J23051" s="31">
        <v>692126038</v>
      </c>
      <c r="K23051" s="32">
        <f>IFERROR((J23051/I23051),0)</f>
        <v>1</v>
      </c>
      <c r="L23051" s="31"/>
      <c r="M23051" s="31"/>
      <c r="N23051" s="39"/>
      <c r="O23051" s="28"/>
      <c r="P23051" s="28"/>
      <c r="Q23051" s="28"/>
      <c r="R23051" s="28"/>
      <c r="S23051" s="25"/>
    </row>
    <row r="23052" spans="2:19" s="16" customFormat="1" outlineLevel="2" x14ac:dyDescent="0.25">
      <c r="B23052" s="16" t="s">
        <v>6052</v>
      </c>
      <c r="C23052" s="16" t="s">
        <v>5447</v>
      </c>
      <c r="D23052" s="16" t="s">
        <v>107</v>
      </c>
      <c r="E23052" s="16" t="s">
        <v>2085</v>
      </c>
      <c r="G23052" s="16" t="s">
        <v>2086</v>
      </c>
      <c r="H23052" s="16" t="s">
        <v>231</v>
      </c>
      <c r="I23052" s="31">
        <v>278225753</v>
      </c>
      <c r="J23052" s="31">
        <v>278225753</v>
      </c>
      <c r="K23052" s="32">
        <f>IFERROR((J23052/I23052),0)</f>
        <v>1</v>
      </c>
      <c r="L23052" s="31"/>
      <c r="M23052" s="31"/>
      <c r="N23052" s="39"/>
      <c r="O23052" s="28"/>
      <c r="P23052" s="28"/>
      <c r="Q23052" s="28"/>
      <c r="R23052" s="28"/>
      <c r="S23052" s="25"/>
    </row>
    <row r="23053" spans="2:19" s="16" customFormat="1" outlineLevel="2" x14ac:dyDescent="0.25">
      <c r="B23053" s="16" t="s">
        <v>6052</v>
      </c>
      <c r="C23053" s="16" t="s">
        <v>5447</v>
      </c>
      <c r="D23053" s="16" t="s">
        <v>107</v>
      </c>
      <c r="E23053" s="16" t="s">
        <v>2085</v>
      </c>
      <c r="G23053" s="16" t="s">
        <v>2086</v>
      </c>
      <c r="H23053" s="16" t="s">
        <v>155</v>
      </c>
      <c r="I23053" s="31">
        <v>-341019283</v>
      </c>
      <c r="J23053" s="31"/>
      <c r="K23053" s="32">
        <f>IFERROR((J23053/I23053),0)</f>
        <v>0</v>
      </c>
      <c r="L23053" s="31"/>
      <c r="M23053" s="31"/>
      <c r="N23053" s="39"/>
      <c r="O23053" s="28"/>
      <c r="P23053" s="28"/>
      <c r="Q23053" s="28"/>
      <c r="R23053" s="28"/>
      <c r="S23053" s="25"/>
    </row>
    <row r="23054" spans="2:19" s="16" customFormat="1" outlineLevel="1" x14ac:dyDescent="0.25">
      <c r="B23054" s="47" t="s">
        <v>10214</v>
      </c>
      <c r="C23054" s="47" t="str">
        <f>C23053</f>
        <v>ASIGNACIONES DIRECTAS (20% DEL SGR)</v>
      </c>
      <c r="D23054" s="47"/>
      <c r="E23054" s="47" t="str">
        <f>E23053</f>
        <v>25224</v>
      </c>
      <c r="F23054" s="47"/>
      <c r="G23054" s="47" t="str">
        <f>G23053</f>
        <v xml:space="preserve">CUCUNUBÁ                                          </v>
      </c>
      <c r="H23054" s="47" t="s">
        <v>10655</v>
      </c>
      <c r="I23054" s="51">
        <f>SUBTOTAL(9,I23044:I23053)</f>
        <v>8571270969</v>
      </c>
      <c r="J23054" s="51">
        <f>SUBTOTAL(9,J23044:J23053)</f>
        <v>8912290252</v>
      </c>
      <c r="K23054" s="49">
        <f>J23054/I23054</f>
        <v>1.0397863145656432</v>
      </c>
      <c r="L23054" s="51">
        <f>SUBTOTAL(9,L23044:L23053)</f>
        <v>1139009366</v>
      </c>
      <c r="M23054" s="51">
        <f>SUBTOTAL(9,M23044:M23053)</f>
        <v>1705096416</v>
      </c>
      <c r="N23054" s="50">
        <f>IFERROR((M23054/L23054),"N.A")</f>
        <v>1.4969994689227164</v>
      </c>
      <c r="O23054" s="28"/>
      <c r="P23054" s="28"/>
      <c r="Q23054" s="28"/>
      <c r="R23054" s="28"/>
      <c r="S23054" s="25"/>
    </row>
    <row r="23055" spans="2:19" s="16" customFormat="1" outlineLevel="2" x14ac:dyDescent="0.25">
      <c r="B23055" s="16" t="s">
        <v>6053</v>
      </c>
      <c r="C23055" s="16" t="s">
        <v>5447</v>
      </c>
      <c r="D23055" s="16" t="s">
        <v>107</v>
      </c>
      <c r="E23055" s="16" t="s">
        <v>4993</v>
      </c>
      <c r="G23055" s="16" t="s">
        <v>4994</v>
      </c>
      <c r="H23055" s="16" t="s">
        <v>5452</v>
      </c>
      <c r="I23055" s="31">
        <v>144010</v>
      </c>
      <c r="J23055" s="31">
        <v>144010</v>
      </c>
      <c r="K23055" s="32">
        <f>IFERROR((J23055/I23055),0)</f>
        <v>1</v>
      </c>
      <c r="L23055" s="31"/>
      <c r="M23055" s="31"/>
      <c r="N23055" s="39"/>
      <c r="O23055" s="28"/>
      <c r="P23055" s="28"/>
      <c r="Q23055" s="28"/>
      <c r="R23055" s="28"/>
      <c r="S23055" s="25"/>
    </row>
    <row r="23056" spans="2:19" s="16" customFormat="1" outlineLevel="2" x14ac:dyDescent="0.25">
      <c r="B23056" s="16" t="s">
        <v>6053</v>
      </c>
      <c r="C23056" s="16" t="s">
        <v>5447</v>
      </c>
      <c r="D23056" s="16" t="s">
        <v>107</v>
      </c>
      <c r="E23056" s="16" t="s">
        <v>4993</v>
      </c>
      <c r="G23056" s="16" t="s">
        <v>4994</v>
      </c>
      <c r="H23056" s="16" t="s">
        <v>19</v>
      </c>
      <c r="I23056" s="31">
        <v>937115</v>
      </c>
      <c r="J23056" s="31">
        <v>937115</v>
      </c>
      <c r="K23056" s="32">
        <f>IFERROR((J23056/I23056),0)</f>
        <v>1</v>
      </c>
      <c r="L23056" s="31"/>
      <c r="M23056" s="31"/>
      <c r="N23056" s="39"/>
      <c r="O23056" s="28"/>
      <c r="P23056" s="28"/>
      <c r="Q23056" s="28"/>
      <c r="R23056" s="28"/>
      <c r="S23056" s="25"/>
    </row>
    <row r="23057" spans="2:19" s="16" customFormat="1" outlineLevel="1" x14ac:dyDescent="0.25">
      <c r="B23057" s="47" t="s">
        <v>10215</v>
      </c>
      <c r="C23057" s="47" t="str">
        <f>C23056</f>
        <v>ASIGNACIONES DIRECTAS (20% DEL SGR)</v>
      </c>
      <c r="D23057" s="47"/>
      <c r="E23057" s="47" t="str">
        <f>E23056</f>
        <v>25214</v>
      </c>
      <c r="F23057" s="47"/>
      <c r="G23057" s="47" t="str">
        <f>G23056</f>
        <v xml:space="preserve">COTA                                              </v>
      </c>
      <c r="H23057" s="47" t="s">
        <v>10655</v>
      </c>
      <c r="I23057" s="51">
        <f>SUBTOTAL(9,I23055:I23056)</f>
        <v>1081125</v>
      </c>
      <c r="J23057" s="51">
        <f>SUBTOTAL(9,J23055:J23056)</f>
        <v>1081125</v>
      </c>
      <c r="K23057" s="49">
        <f>J23057/I23057</f>
        <v>1</v>
      </c>
      <c r="L23057" s="51">
        <f>SUBTOTAL(9,L23055:L23056)</f>
        <v>0</v>
      </c>
      <c r="M23057" s="51">
        <f>SUBTOTAL(9,M23055:M23056)</f>
        <v>0</v>
      </c>
      <c r="N23057" s="50" t="str">
        <f>IFERROR((M23057/L23057),"N.A")</f>
        <v>N.A</v>
      </c>
      <c r="O23057" s="28"/>
      <c r="P23057" s="28"/>
      <c r="Q23057" s="28"/>
      <c r="R23057" s="28"/>
      <c r="S23057" s="25"/>
    </row>
    <row r="23058" spans="2:19" s="16" customFormat="1" outlineLevel="2" x14ac:dyDescent="0.25">
      <c r="B23058" s="16" t="s">
        <v>6054</v>
      </c>
      <c r="C23058" s="16" t="s">
        <v>5447</v>
      </c>
      <c r="D23058" s="16" t="s">
        <v>107</v>
      </c>
      <c r="E23058" s="16" t="s">
        <v>2088</v>
      </c>
      <c r="G23058" s="16" t="s">
        <v>2089</v>
      </c>
      <c r="H23058" s="16" t="s">
        <v>152</v>
      </c>
      <c r="I23058" s="35">
        <v>98273607</v>
      </c>
      <c r="J23058" s="35">
        <v>98273607</v>
      </c>
      <c r="K23058" s="36">
        <f>IFERROR((J23058/I23058),0)</f>
        <v>1</v>
      </c>
      <c r="L23058" s="35">
        <v>65462693</v>
      </c>
      <c r="M23058" s="35">
        <v>98273607</v>
      </c>
      <c r="N23058" s="40">
        <f>M23058/L23058</f>
        <v>1.5012154632868526</v>
      </c>
      <c r="O23058" s="28"/>
      <c r="P23058" s="28"/>
      <c r="Q23058" s="28"/>
      <c r="R23058" s="28"/>
      <c r="S23058" s="25"/>
    </row>
    <row r="23059" spans="2:19" s="16" customFormat="1" outlineLevel="2" x14ac:dyDescent="0.25">
      <c r="B23059" s="16" t="s">
        <v>6054</v>
      </c>
      <c r="C23059" s="16" t="s">
        <v>5447</v>
      </c>
      <c r="D23059" s="16" t="s">
        <v>107</v>
      </c>
      <c r="E23059" s="16" t="s">
        <v>2088</v>
      </c>
      <c r="G23059" s="16" t="s">
        <v>2089</v>
      </c>
      <c r="H23059" s="16" t="s">
        <v>5452</v>
      </c>
      <c r="I23059" s="31">
        <v>84422167</v>
      </c>
      <c r="J23059" s="31">
        <v>84422167</v>
      </c>
      <c r="K23059" s="32">
        <f>IFERROR((J23059/I23059),0)</f>
        <v>1</v>
      </c>
      <c r="L23059" s="31"/>
      <c r="M23059" s="31"/>
      <c r="N23059" s="39"/>
      <c r="O23059" s="28"/>
      <c r="P23059" s="28"/>
      <c r="Q23059" s="28"/>
      <c r="R23059" s="28"/>
      <c r="S23059" s="25"/>
    </row>
    <row r="23060" spans="2:19" s="16" customFormat="1" outlineLevel="2" x14ac:dyDescent="0.25">
      <c r="B23060" s="16" t="s">
        <v>6054</v>
      </c>
      <c r="C23060" s="16" t="s">
        <v>5447</v>
      </c>
      <c r="D23060" s="16" t="s">
        <v>107</v>
      </c>
      <c r="E23060" s="16" t="s">
        <v>2088</v>
      </c>
      <c r="G23060" s="16" t="s">
        <v>2089</v>
      </c>
      <c r="H23060" s="16" t="s">
        <v>19</v>
      </c>
      <c r="I23060" s="31">
        <v>473182701</v>
      </c>
      <c r="J23060" s="31">
        <v>473182701</v>
      </c>
      <c r="K23060" s="32">
        <f>IFERROR((J23060/I23060),0)</f>
        <v>1</v>
      </c>
      <c r="L23060" s="31"/>
      <c r="M23060" s="31"/>
      <c r="N23060" s="39"/>
      <c r="O23060" s="28"/>
      <c r="P23060" s="28"/>
      <c r="Q23060" s="28"/>
      <c r="R23060" s="28"/>
      <c r="S23060" s="25"/>
    </row>
    <row r="23061" spans="2:19" s="16" customFormat="1" outlineLevel="2" x14ac:dyDescent="0.25">
      <c r="B23061" s="16" t="s">
        <v>6054</v>
      </c>
      <c r="C23061" s="16" t="s">
        <v>5447</v>
      </c>
      <c r="D23061" s="16" t="s">
        <v>107</v>
      </c>
      <c r="E23061" s="16" t="s">
        <v>2088</v>
      </c>
      <c r="G23061" s="16" t="s">
        <v>2089</v>
      </c>
      <c r="H23061" s="16" t="s">
        <v>154</v>
      </c>
      <c r="I23061" s="31">
        <v>608</v>
      </c>
      <c r="J23061" s="31">
        <v>608</v>
      </c>
      <c r="K23061" s="32">
        <f>IFERROR((J23061/I23061),0)</f>
        <v>1</v>
      </c>
      <c r="L23061" s="31"/>
      <c r="M23061" s="31"/>
      <c r="N23061" s="39"/>
      <c r="O23061" s="28"/>
      <c r="P23061" s="28"/>
      <c r="Q23061" s="28"/>
      <c r="R23061" s="28"/>
      <c r="S23061" s="25"/>
    </row>
    <row r="23062" spans="2:19" s="16" customFormat="1" outlineLevel="2" x14ac:dyDescent="0.25">
      <c r="B23062" s="16" t="s">
        <v>6054</v>
      </c>
      <c r="C23062" s="16" t="s">
        <v>5447</v>
      </c>
      <c r="D23062" s="16" t="s">
        <v>107</v>
      </c>
      <c r="E23062" s="16" t="s">
        <v>2088</v>
      </c>
      <c r="G23062" s="16" t="s">
        <v>2089</v>
      </c>
      <c r="H23062" s="16" t="s">
        <v>331</v>
      </c>
      <c r="I23062" s="31">
        <v>5059870</v>
      </c>
      <c r="J23062" s="31">
        <v>5059870</v>
      </c>
      <c r="K23062" s="32">
        <f>IFERROR((J23062/I23062),0)</f>
        <v>1</v>
      </c>
      <c r="L23062" s="31"/>
      <c r="M23062" s="31"/>
      <c r="N23062" s="39"/>
      <c r="O23062" s="28"/>
      <c r="P23062" s="28"/>
      <c r="Q23062" s="28"/>
      <c r="R23062" s="28"/>
      <c r="S23062" s="25"/>
    </row>
    <row r="23063" spans="2:19" s="16" customFormat="1" outlineLevel="2" x14ac:dyDescent="0.25">
      <c r="B23063" s="16" t="s">
        <v>6054</v>
      </c>
      <c r="C23063" s="16" t="s">
        <v>5447</v>
      </c>
      <c r="D23063" s="16" t="s">
        <v>109</v>
      </c>
      <c r="E23063" s="16" t="s">
        <v>2088</v>
      </c>
      <c r="G23063" s="16" t="s">
        <v>2089</v>
      </c>
      <c r="H23063" s="16" t="s">
        <v>4491</v>
      </c>
      <c r="I23063" s="31">
        <v>63452377</v>
      </c>
      <c r="J23063" s="31">
        <v>63452377</v>
      </c>
      <c r="K23063" s="32">
        <f>IFERROR((J23063/I23063),0)</f>
        <v>1</v>
      </c>
      <c r="L23063" s="31"/>
      <c r="M23063" s="31"/>
      <c r="N23063" s="39"/>
      <c r="O23063" s="28"/>
      <c r="P23063" s="28"/>
      <c r="Q23063" s="28"/>
      <c r="R23063" s="28"/>
      <c r="S23063" s="25"/>
    </row>
    <row r="23064" spans="2:19" s="16" customFormat="1" outlineLevel="2" x14ac:dyDescent="0.25">
      <c r="B23064" s="16" t="s">
        <v>6054</v>
      </c>
      <c r="C23064" s="16" t="s">
        <v>5447</v>
      </c>
      <c r="D23064" s="16" t="s">
        <v>107</v>
      </c>
      <c r="E23064" s="16" t="s">
        <v>2088</v>
      </c>
      <c r="G23064" s="16" t="s">
        <v>2089</v>
      </c>
      <c r="H23064" s="16" t="s">
        <v>231</v>
      </c>
      <c r="I23064" s="31">
        <v>15949158</v>
      </c>
      <c r="J23064" s="31">
        <v>15949158</v>
      </c>
      <c r="K23064" s="32">
        <f>IFERROR((J23064/I23064),0)</f>
        <v>1</v>
      </c>
      <c r="L23064" s="31"/>
      <c r="M23064" s="31"/>
      <c r="N23064" s="39"/>
      <c r="O23064" s="28"/>
      <c r="P23064" s="28"/>
      <c r="Q23064" s="28"/>
      <c r="R23064" s="28"/>
      <c r="S23064" s="25"/>
    </row>
    <row r="23065" spans="2:19" s="16" customFormat="1" outlineLevel="2" x14ac:dyDescent="0.25">
      <c r="B23065" s="16" t="s">
        <v>6054</v>
      </c>
      <c r="C23065" s="16" t="s">
        <v>5447</v>
      </c>
      <c r="D23065" s="16" t="s">
        <v>107</v>
      </c>
      <c r="E23065" s="16" t="s">
        <v>2088</v>
      </c>
      <c r="G23065" s="16" t="s">
        <v>2089</v>
      </c>
      <c r="H23065" s="16" t="s">
        <v>155</v>
      </c>
      <c r="I23065" s="31">
        <v>-19654721</v>
      </c>
      <c r="J23065" s="31"/>
      <c r="K23065" s="32">
        <f>IFERROR((J23065/I23065),0)</f>
        <v>0</v>
      </c>
      <c r="L23065" s="31"/>
      <c r="M23065" s="31"/>
      <c r="N23065" s="39"/>
      <c r="O23065" s="28"/>
      <c r="P23065" s="28"/>
      <c r="Q23065" s="28"/>
      <c r="R23065" s="28"/>
      <c r="S23065" s="25"/>
    </row>
    <row r="23066" spans="2:19" s="16" customFormat="1" outlineLevel="1" x14ac:dyDescent="0.25">
      <c r="B23066" s="47" t="s">
        <v>10216</v>
      </c>
      <c r="C23066" s="47" t="str">
        <f>C23065</f>
        <v>ASIGNACIONES DIRECTAS (20% DEL SGR)</v>
      </c>
      <c r="D23066" s="47"/>
      <c r="E23066" s="47" t="str">
        <f>E23065</f>
        <v>25200</v>
      </c>
      <c r="F23066" s="47"/>
      <c r="G23066" s="47" t="str">
        <f>G23065</f>
        <v xml:space="preserve">COGUA                                             </v>
      </c>
      <c r="H23066" s="47" t="s">
        <v>10655</v>
      </c>
      <c r="I23066" s="51">
        <f>SUBTOTAL(9,I23058:I23065)</f>
        <v>720685767</v>
      </c>
      <c r="J23066" s="51">
        <f>SUBTOTAL(9,J23058:J23065)</f>
        <v>740340488</v>
      </c>
      <c r="K23066" s="49">
        <f>J23066/I23066</f>
        <v>1.0272722480448264</v>
      </c>
      <c r="L23066" s="51">
        <f>SUBTOTAL(9,L23058:L23065)</f>
        <v>65462693</v>
      </c>
      <c r="M23066" s="51">
        <f>SUBTOTAL(9,M23058:M23065)</f>
        <v>98273607</v>
      </c>
      <c r="N23066" s="50">
        <f>IFERROR((M23066/L23066),"N.A")</f>
        <v>1.5012154632868526</v>
      </c>
      <c r="O23066" s="28"/>
      <c r="P23066" s="28"/>
      <c r="Q23066" s="28"/>
      <c r="R23066" s="28"/>
      <c r="S23066" s="25"/>
    </row>
    <row r="23067" spans="2:19" s="16" customFormat="1" outlineLevel="2" x14ac:dyDescent="0.25">
      <c r="B23067" s="16" t="s">
        <v>6055</v>
      </c>
      <c r="C23067" s="16" t="s">
        <v>5447</v>
      </c>
      <c r="D23067" s="16" t="s">
        <v>107</v>
      </c>
      <c r="E23067" s="16" t="s">
        <v>2091</v>
      </c>
      <c r="G23067" s="16" t="s">
        <v>2092</v>
      </c>
      <c r="H23067" s="16" t="s">
        <v>152</v>
      </c>
      <c r="I23067" s="35">
        <v>15957133</v>
      </c>
      <c r="J23067" s="35">
        <v>15957133</v>
      </c>
      <c r="K23067" s="36">
        <f>IFERROR((J23067/I23067),0)</f>
        <v>1</v>
      </c>
      <c r="L23067" s="35">
        <v>10469561</v>
      </c>
      <c r="M23067" s="35">
        <v>15957133</v>
      </c>
      <c r="N23067" s="40">
        <f>M23067/L23067</f>
        <v>1.5241453772512525</v>
      </c>
      <c r="O23067" s="28"/>
      <c r="P23067" s="28"/>
      <c r="Q23067" s="28"/>
      <c r="R23067" s="28"/>
      <c r="S23067" s="25"/>
    </row>
    <row r="23068" spans="2:19" s="16" customFormat="1" outlineLevel="2" x14ac:dyDescent="0.25">
      <c r="B23068" s="16" t="s">
        <v>6055</v>
      </c>
      <c r="C23068" s="16" t="s">
        <v>5447</v>
      </c>
      <c r="D23068" s="16" t="s">
        <v>107</v>
      </c>
      <c r="E23068" s="16" t="s">
        <v>2091</v>
      </c>
      <c r="G23068" s="16" t="s">
        <v>2092</v>
      </c>
      <c r="H23068" s="16" t="s">
        <v>5451</v>
      </c>
      <c r="I23068" s="31">
        <v>66798</v>
      </c>
      <c r="J23068" s="31">
        <v>66798</v>
      </c>
      <c r="K23068" s="32">
        <f>IFERROR((J23068/I23068),0)</f>
        <v>1</v>
      </c>
      <c r="L23068" s="31"/>
      <c r="M23068" s="31"/>
      <c r="N23068" s="39"/>
      <c r="O23068" s="28"/>
      <c r="P23068" s="28"/>
      <c r="Q23068" s="28"/>
      <c r="R23068" s="28"/>
      <c r="S23068" s="25"/>
    </row>
    <row r="23069" spans="2:19" s="16" customFormat="1" outlineLevel="2" x14ac:dyDescent="0.25">
      <c r="B23069" s="16" t="s">
        <v>6055</v>
      </c>
      <c r="C23069" s="16" t="s">
        <v>5447</v>
      </c>
      <c r="D23069" s="16" t="s">
        <v>107</v>
      </c>
      <c r="E23069" s="16" t="s">
        <v>2091</v>
      </c>
      <c r="G23069" s="16" t="s">
        <v>2092</v>
      </c>
      <c r="H23069" s="16" t="s">
        <v>5452</v>
      </c>
      <c r="I23069" s="31">
        <v>7113217</v>
      </c>
      <c r="J23069" s="31">
        <v>7113217</v>
      </c>
      <c r="K23069" s="32">
        <f>IFERROR((J23069/I23069),0)</f>
        <v>1</v>
      </c>
      <c r="L23069" s="31"/>
      <c r="M23069" s="31"/>
      <c r="N23069" s="39"/>
      <c r="O23069" s="28"/>
      <c r="P23069" s="28"/>
      <c r="Q23069" s="28"/>
      <c r="R23069" s="28"/>
      <c r="S23069" s="25"/>
    </row>
    <row r="23070" spans="2:19" s="16" customFormat="1" outlineLevel="2" x14ac:dyDescent="0.25">
      <c r="B23070" s="16" t="s">
        <v>6055</v>
      </c>
      <c r="C23070" s="16" t="s">
        <v>5447</v>
      </c>
      <c r="D23070" s="16" t="s">
        <v>107</v>
      </c>
      <c r="E23070" s="16" t="s">
        <v>2091</v>
      </c>
      <c r="G23070" s="16" t="s">
        <v>2092</v>
      </c>
      <c r="H23070" s="16" t="s">
        <v>19</v>
      </c>
      <c r="I23070" s="31">
        <v>48324330</v>
      </c>
      <c r="J23070" s="31">
        <v>48324330</v>
      </c>
      <c r="K23070" s="32">
        <f>IFERROR((J23070/I23070),0)</f>
        <v>1</v>
      </c>
      <c r="L23070" s="31"/>
      <c r="M23070" s="31"/>
      <c r="N23070" s="39"/>
      <c r="O23070" s="28"/>
      <c r="P23070" s="28"/>
      <c r="Q23070" s="28"/>
      <c r="R23070" s="28"/>
      <c r="S23070" s="25"/>
    </row>
    <row r="23071" spans="2:19" s="16" customFormat="1" outlineLevel="2" x14ac:dyDescent="0.25">
      <c r="B23071" s="16" t="s">
        <v>6055</v>
      </c>
      <c r="C23071" s="16" t="s">
        <v>5447</v>
      </c>
      <c r="D23071" s="16" t="s">
        <v>107</v>
      </c>
      <c r="E23071" s="16" t="s">
        <v>2091</v>
      </c>
      <c r="G23071" s="16" t="s">
        <v>2092</v>
      </c>
      <c r="H23071" s="16" t="s">
        <v>154</v>
      </c>
      <c r="I23071" s="31">
        <v>99</v>
      </c>
      <c r="J23071" s="31">
        <v>99</v>
      </c>
      <c r="K23071" s="32">
        <f>IFERROR((J23071/I23071),0)</f>
        <v>1</v>
      </c>
      <c r="L23071" s="31"/>
      <c r="M23071" s="31"/>
      <c r="N23071" s="39"/>
      <c r="O23071" s="28"/>
      <c r="P23071" s="28"/>
      <c r="Q23071" s="28"/>
      <c r="R23071" s="28"/>
      <c r="S23071" s="25"/>
    </row>
    <row r="23072" spans="2:19" s="16" customFormat="1" outlineLevel="2" x14ac:dyDescent="0.25">
      <c r="B23072" s="16" t="s">
        <v>6055</v>
      </c>
      <c r="C23072" s="16" t="s">
        <v>5447</v>
      </c>
      <c r="D23072" s="16" t="s">
        <v>107</v>
      </c>
      <c r="E23072" s="16" t="s">
        <v>2091</v>
      </c>
      <c r="G23072" s="16" t="s">
        <v>2092</v>
      </c>
      <c r="H23072" s="16" t="s">
        <v>231</v>
      </c>
      <c r="I23072" s="31">
        <v>2514756</v>
      </c>
      <c r="J23072" s="31">
        <v>2514756</v>
      </c>
      <c r="K23072" s="32">
        <f>IFERROR((J23072/I23072),0)</f>
        <v>1</v>
      </c>
      <c r="L23072" s="31"/>
      <c r="M23072" s="31"/>
      <c r="N23072" s="39"/>
      <c r="O23072" s="28"/>
      <c r="P23072" s="28"/>
      <c r="Q23072" s="28"/>
      <c r="R23072" s="28"/>
      <c r="S23072" s="25"/>
    </row>
    <row r="23073" spans="2:19" s="16" customFormat="1" outlineLevel="2" x14ac:dyDescent="0.25">
      <c r="B23073" s="16" t="s">
        <v>6055</v>
      </c>
      <c r="C23073" s="16" t="s">
        <v>5447</v>
      </c>
      <c r="D23073" s="16" t="s">
        <v>107</v>
      </c>
      <c r="E23073" s="16" t="s">
        <v>2091</v>
      </c>
      <c r="G23073" s="16" t="s">
        <v>2092</v>
      </c>
      <c r="H23073" s="16" t="s">
        <v>155</v>
      </c>
      <c r="I23073" s="31">
        <v>-3191427</v>
      </c>
      <c r="J23073" s="31"/>
      <c r="K23073" s="32">
        <f>IFERROR((J23073/I23073),0)</f>
        <v>0</v>
      </c>
      <c r="L23073" s="31"/>
      <c r="M23073" s="31"/>
      <c r="N23073" s="39"/>
      <c r="O23073" s="28"/>
      <c r="P23073" s="28"/>
      <c r="Q23073" s="28"/>
      <c r="R23073" s="28"/>
      <c r="S23073" s="25"/>
    </row>
    <row r="23074" spans="2:19" s="16" customFormat="1" outlineLevel="1" x14ac:dyDescent="0.25">
      <c r="B23074" s="47" t="s">
        <v>10217</v>
      </c>
      <c r="C23074" s="47" t="str">
        <f>C23073</f>
        <v>ASIGNACIONES DIRECTAS (20% DEL SGR)</v>
      </c>
      <c r="D23074" s="47"/>
      <c r="E23074" s="47" t="str">
        <f>E23073</f>
        <v>25183</v>
      </c>
      <c r="F23074" s="47"/>
      <c r="G23074" s="47" t="str">
        <f>G23073</f>
        <v xml:space="preserve">CHOCONTÁ                                          </v>
      </c>
      <c r="H23074" s="47" t="s">
        <v>10655</v>
      </c>
      <c r="I23074" s="51">
        <f>SUBTOTAL(9,I23067:I23073)</f>
        <v>70784906</v>
      </c>
      <c r="J23074" s="51">
        <f>SUBTOTAL(9,J23067:J23073)</f>
        <v>73976333</v>
      </c>
      <c r="K23074" s="49">
        <f>J23074/I23074</f>
        <v>1.0450862645773662</v>
      </c>
      <c r="L23074" s="51">
        <f>SUBTOTAL(9,L23067:L23073)</f>
        <v>10469561</v>
      </c>
      <c r="M23074" s="51">
        <f>SUBTOTAL(9,M23067:M23073)</f>
        <v>15957133</v>
      </c>
      <c r="N23074" s="50">
        <f>IFERROR((M23074/L23074),"N.A")</f>
        <v>1.5241453772512525</v>
      </c>
      <c r="O23074" s="28"/>
      <c r="P23074" s="28"/>
      <c r="Q23074" s="28"/>
      <c r="R23074" s="28"/>
      <c r="S23074" s="25"/>
    </row>
    <row r="23075" spans="2:19" s="16" customFormat="1" outlineLevel="2" x14ac:dyDescent="0.25">
      <c r="B23075" s="16" t="s">
        <v>6056</v>
      </c>
      <c r="C23075" s="16" t="s">
        <v>5447</v>
      </c>
      <c r="D23075" s="16" t="s">
        <v>107</v>
      </c>
      <c r="E23075" s="16" t="s">
        <v>2094</v>
      </c>
      <c r="G23075" s="16" t="s">
        <v>2095</v>
      </c>
      <c r="H23075" s="16" t="s">
        <v>5452</v>
      </c>
      <c r="I23075" s="31">
        <v>59218</v>
      </c>
      <c r="J23075" s="31">
        <v>59218</v>
      </c>
      <c r="K23075" s="32">
        <f>IFERROR((J23075/I23075),0)</f>
        <v>1</v>
      </c>
      <c r="L23075" s="31"/>
      <c r="M23075" s="31"/>
      <c r="N23075" s="39"/>
      <c r="O23075" s="28"/>
      <c r="P23075" s="28"/>
      <c r="Q23075" s="28"/>
      <c r="R23075" s="28"/>
      <c r="S23075" s="25"/>
    </row>
    <row r="23076" spans="2:19" s="16" customFormat="1" outlineLevel="2" x14ac:dyDescent="0.25">
      <c r="B23076" s="16" t="s">
        <v>6056</v>
      </c>
      <c r="C23076" s="16" t="s">
        <v>5447</v>
      </c>
      <c r="D23076" s="16" t="s">
        <v>107</v>
      </c>
      <c r="E23076" s="16" t="s">
        <v>2094</v>
      </c>
      <c r="G23076" s="16" t="s">
        <v>2095</v>
      </c>
      <c r="H23076" s="16" t="s">
        <v>19</v>
      </c>
      <c r="I23076" s="31">
        <v>392552</v>
      </c>
      <c r="J23076" s="31">
        <v>392552</v>
      </c>
      <c r="K23076" s="32">
        <f>IFERROR((J23076/I23076),0)</f>
        <v>1</v>
      </c>
      <c r="L23076" s="31"/>
      <c r="M23076" s="31"/>
      <c r="N23076" s="39"/>
      <c r="O23076" s="28"/>
      <c r="P23076" s="28"/>
      <c r="Q23076" s="28"/>
      <c r="R23076" s="28"/>
      <c r="S23076" s="25"/>
    </row>
    <row r="23077" spans="2:19" s="16" customFormat="1" outlineLevel="1" x14ac:dyDescent="0.25">
      <c r="B23077" s="47" t="s">
        <v>10218</v>
      </c>
      <c r="C23077" s="47" t="str">
        <f>C23076</f>
        <v>ASIGNACIONES DIRECTAS (20% DEL SGR)</v>
      </c>
      <c r="D23077" s="47"/>
      <c r="E23077" s="47" t="str">
        <f>E23076</f>
        <v>25181</v>
      </c>
      <c r="F23077" s="47"/>
      <c r="G23077" s="47" t="str">
        <f>G23076</f>
        <v xml:space="preserve">CHOACHÍ                                           </v>
      </c>
      <c r="H23077" s="47" t="s">
        <v>10655</v>
      </c>
      <c r="I23077" s="51">
        <f>SUBTOTAL(9,I23075:I23076)</f>
        <v>451770</v>
      </c>
      <c r="J23077" s="51">
        <f>SUBTOTAL(9,J23075:J23076)</f>
        <v>451770</v>
      </c>
      <c r="K23077" s="49">
        <f>J23077/I23077</f>
        <v>1</v>
      </c>
      <c r="L23077" s="51">
        <f>SUBTOTAL(9,L23075:L23076)</f>
        <v>0</v>
      </c>
      <c r="M23077" s="51">
        <f>SUBTOTAL(9,M23075:M23076)</f>
        <v>0</v>
      </c>
      <c r="N23077" s="50" t="str">
        <f>IFERROR((M23077/L23077),"N.A")</f>
        <v>N.A</v>
      </c>
      <c r="O23077" s="28"/>
      <c r="P23077" s="28"/>
      <c r="Q23077" s="28"/>
      <c r="R23077" s="28"/>
      <c r="S23077" s="25"/>
    </row>
    <row r="23078" spans="2:19" s="16" customFormat="1" outlineLevel="2" x14ac:dyDescent="0.25">
      <c r="B23078" s="16" t="s">
        <v>6057</v>
      </c>
      <c r="C23078" s="16" t="s">
        <v>5447</v>
      </c>
      <c r="D23078" s="16" t="s">
        <v>107</v>
      </c>
      <c r="E23078" s="16" t="s">
        <v>2097</v>
      </c>
      <c r="G23078" s="16" t="s">
        <v>2098</v>
      </c>
      <c r="H23078" s="16" t="s">
        <v>152</v>
      </c>
      <c r="I23078" s="35">
        <v>260355</v>
      </c>
      <c r="J23078" s="35">
        <v>40397.78</v>
      </c>
      <c r="K23078" s="36">
        <f>IFERROR((J23078/I23078),0)</f>
        <v>0.15516421808684297</v>
      </c>
      <c r="L23078" s="35">
        <v>163815</v>
      </c>
      <c r="M23078" s="35">
        <v>40397.78</v>
      </c>
      <c r="N23078" s="40">
        <f>M23078/L23078</f>
        <v>0.24660611055153678</v>
      </c>
      <c r="O23078" s="28"/>
      <c r="P23078" s="28"/>
      <c r="Q23078" s="28"/>
      <c r="R23078" s="28"/>
      <c r="S23078" s="25"/>
    </row>
    <row r="23079" spans="2:19" s="16" customFormat="1" outlineLevel="2" x14ac:dyDescent="0.25">
      <c r="B23079" s="16" t="s">
        <v>6057</v>
      </c>
      <c r="C23079" s="16" t="s">
        <v>5447</v>
      </c>
      <c r="D23079" s="16" t="s">
        <v>107</v>
      </c>
      <c r="E23079" s="16" t="s">
        <v>2097</v>
      </c>
      <c r="G23079" s="16" t="s">
        <v>2098</v>
      </c>
      <c r="H23079" s="16" t="s">
        <v>5452</v>
      </c>
      <c r="I23079" s="31">
        <v>1524066</v>
      </c>
      <c r="J23079" s="31">
        <v>1524066</v>
      </c>
      <c r="K23079" s="32">
        <f>IFERROR((J23079/I23079),0)</f>
        <v>1</v>
      </c>
      <c r="L23079" s="31"/>
      <c r="M23079" s="31"/>
      <c r="N23079" s="39"/>
      <c r="O23079" s="28"/>
      <c r="P23079" s="28"/>
      <c r="Q23079" s="28"/>
      <c r="R23079" s="28"/>
      <c r="S23079" s="25"/>
    </row>
    <row r="23080" spans="2:19" s="16" customFormat="1" outlineLevel="2" x14ac:dyDescent="0.25">
      <c r="B23080" s="16" t="s">
        <v>6057</v>
      </c>
      <c r="C23080" s="16" t="s">
        <v>5447</v>
      </c>
      <c r="D23080" s="16" t="s">
        <v>107</v>
      </c>
      <c r="E23080" s="16" t="s">
        <v>2097</v>
      </c>
      <c r="G23080" s="16" t="s">
        <v>2098</v>
      </c>
      <c r="H23080" s="16" t="s">
        <v>19</v>
      </c>
      <c r="I23080" s="31">
        <v>10143577</v>
      </c>
      <c r="J23080" s="31">
        <v>10143577</v>
      </c>
      <c r="K23080" s="32">
        <f>IFERROR((J23080/I23080),0)</f>
        <v>1</v>
      </c>
      <c r="L23080" s="31"/>
      <c r="M23080" s="31"/>
      <c r="N23080" s="39"/>
      <c r="O23080" s="28"/>
      <c r="P23080" s="28"/>
      <c r="Q23080" s="28"/>
      <c r="R23080" s="28"/>
      <c r="S23080" s="25"/>
    </row>
    <row r="23081" spans="2:19" s="16" customFormat="1" outlineLevel="2" x14ac:dyDescent="0.25">
      <c r="B23081" s="16" t="s">
        <v>6057</v>
      </c>
      <c r="C23081" s="16" t="s">
        <v>5447</v>
      </c>
      <c r="D23081" s="16" t="s">
        <v>107</v>
      </c>
      <c r="E23081" s="16" t="s">
        <v>2097</v>
      </c>
      <c r="G23081" s="16" t="s">
        <v>2098</v>
      </c>
      <c r="H23081" s="16" t="s">
        <v>154</v>
      </c>
      <c r="I23081" s="31">
        <v>2</v>
      </c>
      <c r="J23081" s="31">
        <v>2</v>
      </c>
      <c r="K23081" s="32">
        <f>IFERROR((J23081/I23081),0)</f>
        <v>1</v>
      </c>
      <c r="L23081" s="31"/>
      <c r="M23081" s="31"/>
      <c r="N23081" s="39"/>
      <c r="O23081" s="28"/>
      <c r="P23081" s="28"/>
      <c r="Q23081" s="28"/>
      <c r="R23081" s="28"/>
      <c r="S23081" s="25"/>
    </row>
    <row r="23082" spans="2:19" s="16" customFormat="1" outlineLevel="2" x14ac:dyDescent="0.25">
      <c r="B23082" s="16" t="s">
        <v>6057</v>
      </c>
      <c r="C23082" s="16" t="s">
        <v>5447</v>
      </c>
      <c r="D23082" s="16" t="s">
        <v>107</v>
      </c>
      <c r="E23082" s="16" t="s">
        <v>2097</v>
      </c>
      <c r="G23082" s="16" t="s">
        <v>2098</v>
      </c>
      <c r="H23082" s="16" t="s">
        <v>231</v>
      </c>
      <c r="I23082" s="31">
        <v>37746</v>
      </c>
      <c r="J23082" s="31">
        <v>37746</v>
      </c>
      <c r="K23082" s="32">
        <f>IFERROR((J23082/I23082),0)</f>
        <v>1</v>
      </c>
      <c r="L23082" s="31"/>
      <c r="M23082" s="31"/>
      <c r="N23082" s="39"/>
      <c r="O23082" s="28"/>
      <c r="P23082" s="28"/>
      <c r="Q23082" s="28"/>
      <c r="R23082" s="28"/>
      <c r="S23082" s="25"/>
    </row>
    <row r="23083" spans="2:19" s="16" customFormat="1" outlineLevel="2" x14ac:dyDescent="0.25">
      <c r="B23083" s="16" t="s">
        <v>6057</v>
      </c>
      <c r="C23083" s="16" t="s">
        <v>5447</v>
      </c>
      <c r="D23083" s="16" t="s">
        <v>107</v>
      </c>
      <c r="E23083" s="16" t="s">
        <v>2097</v>
      </c>
      <c r="G23083" s="16" t="s">
        <v>2098</v>
      </c>
      <c r="H23083" s="16" t="s">
        <v>155</v>
      </c>
      <c r="I23083" s="31">
        <v>-52071</v>
      </c>
      <c r="J23083" s="31"/>
      <c r="K23083" s="32">
        <f>IFERROR((J23083/I23083),0)</f>
        <v>0</v>
      </c>
      <c r="L23083" s="31"/>
      <c r="M23083" s="31"/>
      <c r="N23083" s="39"/>
      <c r="O23083" s="28"/>
      <c r="P23083" s="28"/>
      <c r="Q23083" s="28"/>
      <c r="R23083" s="28"/>
      <c r="S23083" s="25"/>
    </row>
    <row r="23084" spans="2:19" s="16" customFormat="1" outlineLevel="1" x14ac:dyDescent="0.25">
      <c r="B23084" s="47" t="s">
        <v>10219</v>
      </c>
      <c r="C23084" s="47" t="str">
        <f>C23083</f>
        <v>ASIGNACIONES DIRECTAS (20% DEL SGR)</v>
      </c>
      <c r="D23084" s="47"/>
      <c r="E23084" s="47" t="str">
        <f>E23083</f>
        <v>25178</v>
      </c>
      <c r="F23084" s="47"/>
      <c r="G23084" s="47" t="str">
        <f>G23083</f>
        <v xml:space="preserve">CHIPAQUE                                          </v>
      </c>
      <c r="H23084" s="47" t="s">
        <v>10655</v>
      </c>
      <c r="I23084" s="51">
        <f>SUBTOTAL(9,I23078:I23083)</f>
        <v>11913675</v>
      </c>
      <c r="J23084" s="51">
        <f>SUBTOTAL(9,J23078:J23083)</f>
        <v>11745788.779999999</v>
      </c>
      <c r="K23084" s="49">
        <f>J23084/I23084</f>
        <v>0.98590810811945095</v>
      </c>
      <c r="L23084" s="51">
        <f>SUBTOTAL(9,L23078:L23083)</f>
        <v>163815</v>
      </c>
      <c r="M23084" s="51">
        <f>SUBTOTAL(9,M23078:M23083)</f>
        <v>40397.78</v>
      </c>
      <c r="N23084" s="50">
        <f>IFERROR((M23084/L23084),"N.A")</f>
        <v>0.24660611055153678</v>
      </c>
      <c r="O23084" s="28"/>
      <c r="P23084" s="28"/>
      <c r="Q23084" s="28"/>
      <c r="R23084" s="28"/>
      <c r="S23084" s="25"/>
    </row>
    <row r="23085" spans="2:19" s="16" customFormat="1" outlineLevel="2" x14ac:dyDescent="0.25">
      <c r="B23085" s="16" t="s">
        <v>6058</v>
      </c>
      <c r="C23085" s="16" t="s">
        <v>5447</v>
      </c>
      <c r="D23085" s="16" t="s">
        <v>107</v>
      </c>
      <c r="E23085" s="16" t="s">
        <v>5000</v>
      </c>
      <c r="G23085" s="16" t="s">
        <v>5001</v>
      </c>
      <c r="H23085" s="16" t="s">
        <v>152</v>
      </c>
      <c r="I23085" s="35">
        <v>14574098</v>
      </c>
      <c r="J23085" s="35">
        <v>1217274.8</v>
      </c>
      <c r="K23085" s="36">
        <f>IFERROR((J23085/I23085),0)</f>
        <v>8.3523165550279679E-2</v>
      </c>
      <c r="L23085" s="35">
        <v>9577431</v>
      </c>
      <c r="M23085" s="35">
        <v>1217274.8</v>
      </c>
      <c r="N23085" s="40">
        <f>M23085/L23085</f>
        <v>0.12709825839517924</v>
      </c>
      <c r="O23085" s="28"/>
      <c r="P23085" s="28"/>
      <c r="Q23085" s="28"/>
      <c r="R23085" s="28"/>
      <c r="S23085" s="25"/>
    </row>
    <row r="23086" spans="2:19" s="16" customFormat="1" outlineLevel="2" x14ac:dyDescent="0.25">
      <c r="B23086" s="16" t="s">
        <v>6058</v>
      </c>
      <c r="C23086" s="16" t="s">
        <v>5447</v>
      </c>
      <c r="D23086" s="16" t="s">
        <v>107</v>
      </c>
      <c r="E23086" s="16" t="s">
        <v>5000</v>
      </c>
      <c r="G23086" s="16" t="s">
        <v>5001</v>
      </c>
      <c r="H23086" s="16" t="s">
        <v>5452</v>
      </c>
      <c r="I23086" s="31">
        <v>13097129</v>
      </c>
      <c r="J23086" s="31">
        <v>13097129</v>
      </c>
      <c r="K23086" s="32">
        <f>IFERROR((J23086/I23086),0)</f>
        <v>1</v>
      </c>
      <c r="L23086" s="31"/>
      <c r="M23086" s="31"/>
      <c r="N23086" s="39"/>
      <c r="O23086" s="28"/>
      <c r="P23086" s="28"/>
      <c r="Q23086" s="28"/>
      <c r="R23086" s="28"/>
      <c r="S23086" s="25"/>
    </row>
    <row r="23087" spans="2:19" s="16" customFormat="1" outlineLevel="2" x14ac:dyDescent="0.25">
      <c r="B23087" s="16" t="s">
        <v>6058</v>
      </c>
      <c r="C23087" s="16" t="s">
        <v>5447</v>
      </c>
      <c r="D23087" s="16" t="s">
        <v>107</v>
      </c>
      <c r="E23087" s="16" t="s">
        <v>5000</v>
      </c>
      <c r="G23087" s="16" t="s">
        <v>5001</v>
      </c>
      <c r="H23087" s="16" t="s">
        <v>19</v>
      </c>
      <c r="I23087" s="31">
        <v>81820216</v>
      </c>
      <c r="J23087" s="31">
        <v>81820216</v>
      </c>
      <c r="K23087" s="32">
        <f>IFERROR((J23087/I23087),0)</f>
        <v>1</v>
      </c>
      <c r="L23087" s="31"/>
      <c r="M23087" s="31"/>
      <c r="N23087" s="39"/>
      <c r="O23087" s="28"/>
      <c r="P23087" s="28"/>
      <c r="Q23087" s="28"/>
      <c r="R23087" s="28"/>
      <c r="S23087" s="25"/>
    </row>
    <row r="23088" spans="2:19" s="16" customFormat="1" outlineLevel="2" x14ac:dyDescent="0.25">
      <c r="B23088" s="16" t="s">
        <v>6058</v>
      </c>
      <c r="C23088" s="16" t="s">
        <v>5447</v>
      </c>
      <c r="D23088" s="16" t="s">
        <v>107</v>
      </c>
      <c r="E23088" s="16" t="s">
        <v>5000</v>
      </c>
      <c r="G23088" s="16" t="s">
        <v>5001</v>
      </c>
      <c r="H23088" s="16" t="s">
        <v>154</v>
      </c>
      <c r="I23088" s="31">
        <v>90</v>
      </c>
      <c r="J23088" s="31">
        <v>90</v>
      </c>
      <c r="K23088" s="32">
        <f>IFERROR((J23088/I23088),0)</f>
        <v>1</v>
      </c>
      <c r="L23088" s="31"/>
      <c r="M23088" s="31"/>
      <c r="N23088" s="39"/>
      <c r="O23088" s="28"/>
      <c r="P23088" s="28"/>
      <c r="Q23088" s="28"/>
      <c r="R23088" s="28"/>
      <c r="S23088" s="25"/>
    </row>
    <row r="23089" spans="2:19" s="16" customFormat="1" outlineLevel="2" x14ac:dyDescent="0.25">
      <c r="B23089" s="16" t="s">
        <v>6058</v>
      </c>
      <c r="C23089" s="16" t="s">
        <v>5447</v>
      </c>
      <c r="D23089" s="16" t="s">
        <v>107</v>
      </c>
      <c r="E23089" s="16" t="s">
        <v>5000</v>
      </c>
      <c r="G23089" s="16" t="s">
        <v>5001</v>
      </c>
      <c r="H23089" s="16" t="s">
        <v>231</v>
      </c>
      <c r="I23089" s="31">
        <v>2303965</v>
      </c>
      <c r="J23089" s="31">
        <v>2303965</v>
      </c>
      <c r="K23089" s="32">
        <f>IFERROR((J23089/I23089),0)</f>
        <v>1</v>
      </c>
      <c r="L23089" s="31"/>
      <c r="M23089" s="31"/>
      <c r="N23089" s="39"/>
      <c r="O23089" s="28"/>
      <c r="P23089" s="28"/>
      <c r="Q23089" s="28"/>
      <c r="R23089" s="28"/>
      <c r="S23089" s="25"/>
    </row>
    <row r="23090" spans="2:19" s="16" customFormat="1" outlineLevel="2" x14ac:dyDescent="0.25">
      <c r="B23090" s="16" t="s">
        <v>6058</v>
      </c>
      <c r="C23090" s="16" t="s">
        <v>5447</v>
      </c>
      <c r="D23090" s="16" t="s">
        <v>107</v>
      </c>
      <c r="E23090" s="16" t="s">
        <v>5000</v>
      </c>
      <c r="G23090" s="16" t="s">
        <v>5001</v>
      </c>
      <c r="H23090" s="16" t="s">
        <v>155</v>
      </c>
      <c r="I23090" s="31">
        <v>-2914820</v>
      </c>
      <c r="J23090" s="31"/>
      <c r="K23090" s="32">
        <f>IFERROR((J23090/I23090),0)</f>
        <v>0</v>
      </c>
      <c r="L23090" s="31"/>
      <c r="M23090" s="31"/>
      <c r="N23090" s="39"/>
      <c r="O23090" s="28"/>
      <c r="P23090" s="28"/>
      <c r="Q23090" s="28"/>
      <c r="R23090" s="28"/>
      <c r="S23090" s="25"/>
    </row>
    <row r="23091" spans="2:19" s="16" customFormat="1" outlineLevel="1" x14ac:dyDescent="0.25">
      <c r="B23091" s="47" t="s">
        <v>10220</v>
      </c>
      <c r="C23091" s="47" t="str">
        <f>C23090</f>
        <v>ASIGNACIONES DIRECTAS (20% DEL SGR)</v>
      </c>
      <c r="D23091" s="47"/>
      <c r="E23091" s="47" t="str">
        <f>E23090</f>
        <v>25175</v>
      </c>
      <c r="F23091" s="47"/>
      <c r="G23091" s="47" t="str">
        <f>G23090</f>
        <v xml:space="preserve">CHÍA                                              </v>
      </c>
      <c r="H23091" s="47" t="s">
        <v>10655</v>
      </c>
      <c r="I23091" s="51">
        <f>SUBTOTAL(9,I23085:I23090)</f>
        <v>108880678</v>
      </c>
      <c r="J23091" s="51">
        <f>SUBTOTAL(9,J23085:J23090)</f>
        <v>98438674.799999997</v>
      </c>
      <c r="K23091" s="49">
        <f>J23091/I23091</f>
        <v>0.90409682055800566</v>
      </c>
      <c r="L23091" s="51">
        <f>SUBTOTAL(9,L23085:L23090)</f>
        <v>9577431</v>
      </c>
      <c r="M23091" s="51">
        <f>SUBTOTAL(9,M23085:M23090)</f>
        <v>1217274.8</v>
      </c>
      <c r="N23091" s="50">
        <f>IFERROR((M23091/L23091),"N.A")</f>
        <v>0.12709825839517924</v>
      </c>
      <c r="O23091" s="28"/>
      <c r="P23091" s="28"/>
      <c r="Q23091" s="28"/>
      <c r="R23091" s="28"/>
      <c r="S23091" s="25"/>
    </row>
    <row r="23092" spans="2:19" s="16" customFormat="1" outlineLevel="2" x14ac:dyDescent="0.25">
      <c r="B23092" s="16" t="s">
        <v>6059</v>
      </c>
      <c r="C23092" s="16" t="s">
        <v>5447</v>
      </c>
      <c r="D23092" s="16" t="s">
        <v>107</v>
      </c>
      <c r="E23092" s="16" t="s">
        <v>2100</v>
      </c>
      <c r="G23092" s="16" t="s">
        <v>2101</v>
      </c>
      <c r="H23092" s="16" t="s">
        <v>152</v>
      </c>
      <c r="I23092" s="35">
        <v>582568</v>
      </c>
      <c r="J23092" s="35">
        <v>0</v>
      </c>
      <c r="K23092" s="36">
        <f>IFERROR((J23092/I23092),0)</f>
        <v>0</v>
      </c>
      <c r="L23092" s="35">
        <v>382534</v>
      </c>
      <c r="M23092" s="35">
        <v>0</v>
      </c>
      <c r="N23092" s="40">
        <f>M23092/L23092</f>
        <v>0</v>
      </c>
      <c r="O23092" s="28"/>
      <c r="P23092" s="28"/>
      <c r="Q23092" s="28"/>
      <c r="R23092" s="28"/>
      <c r="S23092" s="25"/>
    </row>
    <row r="23093" spans="2:19" s="16" customFormat="1" outlineLevel="2" x14ac:dyDescent="0.25">
      <c r="B23093" s="16" t="s">
        <v>6059</v>
      </c>
      <c r="C23093" s="16" t="s">
        <v>5447</v>
      </c>
      <c r="D23093" s="16" t="s">
        <v>107</v>
      </c>
      <c r="E23093" s="16" t="s">
        <v>2100</v>
      </c>
      <c r="G23093" s="16" t="s">
        <v>2101</v>
      </c>
      <c r="H23093" s="16" t="s">
        <v>5452</v>
      </c>
      <c r="I23093" s="31">
        <v>170150269</v>
      </c>
      <c r="J23093" s="31">
        <v>170150269</v>
      </c>
      <c r="K23093" s="32">
        <f>IFERROR((J23093/I23093),0)</f>
        <v>1</v>
      </c>
      <c r="L23093" s="31"/>
      <c r="M23093" s="31"/>
      <c r="N23093" s="39"/>
      <c r="O23093" s="28"/>
      <c r="P23093" s="28"/>
      <c r="Q23093" s="28"/>
      <c r="R23093" s="28"/>
      <c r="S23093" s="25"/>
    </row>
    <row r="23094" spans="2:19" s="16" customFormat="1" outlineLevel="2" x14ac:dyDescent="0.25">
      <c r="B23094" s="16" t="s">
        <v>6059</v>
      </c>
      <c r="C23094" s="16" t="s">
        <v>5447</v>
      </c>
      <c r="D23094" s="16" t="s">
        <v>107</v>
      </c>
      <c r="E23094" s="16" t="s">
        <v>2100</v>
      </c>
      <c r="G23094" s="16" t="s">
        <v>2101</v>
      </c>
      <c r="H23094" s="16" t="s">
        <v>19</v>
      </c>
      <c r="I23094" s="31">
        <v>313914620</v>
      </c>
      <c r="J23094" s="31">
        <v>313914620</v>
      </c>
      <c r="K23094" s="32">
        <f>IFERROR((J23094/I23094),0)</f>
        <v>1</v>
      </c>
      <c r="L23094" s="31"/>
      <c r="M23094" s="31"/>
      <c r="N23094" s="39"/>
      <c r="O23094" s="28"/>
      <c r="P23094" s="28"/>
      <c r="Q23094" s="28"/>
      <c r="R23094" s="28"/>
      <c r="S23094" s="25"/>
    </row>
    <row r="23095" spans="2:19" s="16" customFormat="1" outlineLevel="2" x14ac:dyDescent="0.25">
      <c r="B23095" s="16" t="s">
        <v>6059</v>
      </c>
      <c r="C23095" s="16" t="s">
        <v>5447</v>
      </c>
      <c r="D23095" s="16" t="s">
        <v>107</v>
      </c>
      <c r="E23095" s="16" t="s">
        <v>2100</v>
      </c>
      <c r="G23095" s="16" t="s">
        <v>2101</v>
      </c>
      <c r="H23095" s="16" t="s">
        <v>154</v>
      </c>
      <c r="I23095" s="31">
        <v>4</v>
      </c>
      <c r="J23095" s="31">
        <v>4</v>
      </c>
      <c r="K23095" s="32">
        <f>IFERROR((J23095/I23095),0)</f>
        <v>1</v>
      </c>
      <c r="L23095" s="31"/>
      <c r="M23095" s="31"/>
      <c r="N23095" s="39"/>
      <c r="O23095" s="28"/>
      <c r="P23095" s="28"/>
      <c r="Q23095" s="28"/>
      <c r="R23095" s="28"/>
      <c r="S23095" s="25"/>
    </row>
    <row r="23096" spans="2:19" s="16" customFormat="1" outlineLevel="2" x14ac:dyDescent="0.25">
      <c r="B23096" s="16" t="s">
        <v>6059</v>
      </c>
      <c r="C23096" s="16" t="s">
        <v>5447</v>
      </c>
      <c r="D23096" s="16" t="s">
        <v>107</v>
      </c>
      <c r="E23096" s="16" t="s">
        <v>2100</v>
      </c>
      <c r="G23096" s="16" t="s">
        <v>2101</v>
      </c>
      <c r="H23096" s="16" t="s">
        <v>5479</v>
      </c>
      <c r="I23096" s="31">
        <v>828257480</v>
      </c>
      <c r="J23096" s="31">
        <v>828257480</v>
      </c>
      <c r="K23096" s="32">
        <f>IFERROR((J23096/I23096),0)</f>
        <v>1</v>
      </c>
      <c r="L23096" s="31"/>
      <c r="M23096" s="31"/>
      <c r="N23096" s="39"/>
      <c r="O23096" s="28"/>
      <c r="P23096" s="28"/>
      <c r="Q23096" s="28"/>
      <c r="R23096" s="28"/>
      <c r="S23096" s="25"/>
    </row>
    <row r="23097" spans="2:19" s="16" customFormat="1" outlineLevel="2" x14ac:dyDescent="0.25">
      <c r="B23097" s="16" t="s">
        <v>6059</v>
      </c>
      <c r="C23097" s="16" t="s">
        <v>5447</v>
      </c>
      <c r="D23097" s="16" t="s">
        <v>107</v>
      </c>
      <c r="E23097" s="16" t="s">
        <v>2100</v>
      </c>
      <c r="G23097" s="16" t="s">
        <v>2101</v>
      </c>
      <c r="H23097" s="16" t="s">
        <v>231</v>
      </c>
      <c r="I23097" s="31">
        <v>91954</v>
      </c>
      <c r="J23097" s="31">
        <v>91954</v>
      </c>
      <c r="K23097" s="32">
        <f>IFERROR((J23097/I23097),0)</f>
        <v>1</v>
      </c>
      <c r="L23097" s="31"/>
      <c r="M23097" s="31"/>
      <c r="N23097" s="39"/>
      <c r="O23097" s="28"/>
      <c r="P23097" s="28"/>
      <c r="Q23097" s="28"/>
      <c r="R23097" s="28"/>
      <c r="S23097" s="25"/>
    </row>
    <row r="23098" spans="2:19" s="16" customFormat="1" outlineLevel="2" x14ac:dyDescent="0.25">
      <c r="B23098" s="16" t="s">
        <v>6059</v>
      </c>
      <c r="C23098" s="16" t="s">
        <v>5447</v>
      </c>
      <c r="D23098" s="16" t="s">
        <v>107</v>
      </c>
      <c r="E23098" s="16" t="s">
        <v>2100</v>
      </c>
      <c r="G23098" s="16" t="s">
        <v>2101</v>
      </c>
      <c r="H23098" s="16" t="s">
        <v>155</v>
      </c>
      <c r="I23098" s="31">
        <v>-116514</v>
      </c>
      <c r="J23098" s="31"/>
      <c r="K23098" s="32">
        <f>IFERROR((J23098/I23098),0)</f>
        <v>0</v>
      </c>
      <c r="L23098" s="31"/>
      <c r="M23098" s="31"/>
      <c r="N23098" s="39"/>
      <c r="O23098" s="28"/>
      <c r="P23098" s="28"/>
      <c r="Q23098" s="28"/>
      <c r="R23098" s="28"/>
      <c r="S23098" s="25"/>
    </row>
    <row r="23099" spans="2:19" s="16" customFormat="1" outlineLevel="1" x14ac:dyDescent="0.25">
      <c r="B23099" s="47" t="s">
        <v>10221</v>
      </c>
      <c r="C23099" s="47" t="str">
        <f>C23098</f>
        <v>ASIGNACIONES DIRECTAS (20% DEL SGR)</v>
      </c>
      <c r="D23099" s="47"/>
      <c r="E23099" s="47" t="str">
        <f>E23098</f>
        <v>25168</v>
      </c>
      <c r="F23099" s="47"/>
      <c r="G23099" s="47" t="str">
        <f>G23098</f>
        <v xml:space="preserve">CHAGUANÍ                                          </v>
      </c>
      <c r="H23099" s="47" t="s">
        <v>10655</v>
      </c>
      <c r="I23099" s="51">
        <f>SUBTOTAL(9,I23092:I23098)</f>
        <v>1312880381</v>
      </c>
      <c r="J23099" s="51">
        <f>SUBTOTAL(9,J23092:J23098)</f>
        <v>1312414327</v>
      </c>
      <c r="K23099" s="49">
        <f>J23099/I23099</f>
        <v>0.99964501411800744</v>
      </c>
      <c r="L23099" s="51">
        <f>SUBTOTAL(9,L23092:L23098)</f>
        <v>382534</v>
      </c>
      <c r="M23099" s="51">
        <f>SUBTOTAL(9,M23092:M23098)</f>
        <v>0</v>
      </c>
      <c r="N23099" s="50">
        <f>IFERROR((M23099/L23099),"N.A")</f>
        <v>0</v>
      </c>
      <c r="O23099" s="28"/>
      <c r="P23099" s="28"/>
      <c r="Q23099" s="28"/>
      <c r="R23099" s="28"/>
      <c r="S23099" s="25"/>
    </row>
    <row r="23100" spans="2:19" s="16" customFormat="1" outlineLevel="2" x14ac:dyDescent="0.25">
      <c r="B23100" s="16" t="s">
        <v>6060</v>
      </c>
      <c r="C23100" s="16" t="s">
        <v>5447</v>
      </c>
      <c r="D23100" s="16" t="s">
        <v>107</v>
      </c>
      <c r="E23100" s="16" t="s">
        <v>2103</v>
      </c>
      <c r="G23100" s="16" t="s">
        <v>2104</v>
      </c>
      <c r="H23100" s="16" t="s">
        <v>152</v>
      </c>
      <c r="I23100" s="35">
        <v>2564452</v>
      </c>
      <c r="J23100" s="35">
        <v>0</v>
      </c>
      <c r="K23100" s="36">
        <f>IFERROR((J23100/I23100),0)</f>
        <v>0</v>
      </c>
      <c r="L23100" s="35">
        <v>1738864</v>
      </c>
      <c r="M23100" s="35">
        <v>0</v>
      </c>
      <c r="N23100" s="40">
        <f>M23100/L23100</f>
        <v>0</v>
      </c>
      <c r="O23100" s="28"/>
      <c r="P23100" s="28"/>
      <c r="Q23100" s="28"/>
      <c r="R23100" s="28"/>
      <c r="S23100" s="25"/>
    </row>
    <row r="23101" spans="2:19" s="16" customFormat="1" outlineLevel="2" x14ac:dyDescent="0.25">
      <c r="B23101" s="16" t="s">
        <v>6060</v>
      </c>
      <c r="C23101" s="16" t="s">
        <v>5447</v>
      </c>
      <c r="D23101" s="16" t="s">
        <v>107</v>
      </c>
      <c r="E23101" s="16" t="s">
        <v>2103</v>
      </c>
      <c r="G23101" s="16" t="s">
        <v>2104</v>
      </c>
      <c r="H23101" s="16" t="s">
        <v>5451</v>
      </c>
      <c r="I23101" s="31">
        <v>37329</v>
      </c>
      <c r="J23101" s="31">
        <v>37329</v>
      </c>
      <c r="K23101" s="32">
        <f>IFERROR((J23101/I23101),0)</f>
        <v>1</v>
      </c>
      <c r="L23101" s="31"/>
      <c r="M23101" s="31"/>
      <c r="N23101" s="39"/>
      <c r="O23101" s="28"/>
      <c r="P23101" s="28"/>
      <c r="Q23101" s="28"/>
      <c r="R23101" s="28"/>
      <c r="S23101" s="25"/>
    </row>
    <row r="23102" spans="2:19" s="16" customFormat="1" outlineLevel="2" x14ac:dyDescent="0.25">
      <c r="B23102" s="16" t="s">
        <v>6060</v>
      </c>
      <c r="C23102" s="16" t="s">
        <v>5447</v>
      </c>
      <c r="D23102" s="16" t="s">
        <v>107</v>
      </c>
      <c r="E23102" s="16" t="s">
        <v>2103</v>
      </c>
      <c r="G23102" s="16" t="s">
        <v>2104</v>
      </c>
      <c r="H23102" s="16" t="s">
        <v>5452</v>
      </c>
      <c r="I23102" s="31">
        <v>14031654</v>
      </c>
      <c r="J23102" s="31">
        <v>14031654</v>
      </c>
      <c r="K23102" s="32">
        <f>IFERROR((J23102/I23102),0)</f>
        <v>1</v>
      </c>
      <c r="L23102" s="31"/>
      <c r="M23102" s="31"/>
      <c r="N23102" s="39"/>
      <c r="O23102" s="28"/>
      <c r="P23102" s="28"/>
      <c r="Q23102" s="28"/>
      <c r="R23102" s="28"/>
      <c r="S23102" s="25"/>
    </row>
    <row r="23103" spans="2:19" s="16" customFormat="1" outlineLevel="2" x14ac:dyDescent="0.25">
      <c r="B23103" s="16" t="s">
        <v>6060</v>
      </c>
      <c r="C23103" s="16" t="s">
        <v>5447</v>
      </c>
      <c r="D23103" s="16" t="s">
        <v>107</v>
      </c>
      <c r="E23103" s="16" t="s">
        <v>2103</v>
      </c>
      <c r="G23103" s="16" t="s">
        <v>2104</v>
      </c>
      <c r="H23103" s="16" t="s">
        <v>19</v>
      </c>
      <c r="I23103" s="31">
        <v>92167233</v>
      </c>
      <c r="J23103" s="31">
        <v>92167233</v>
      </c>
      <c r="K23103" s="32">
        <f>IFERROR((J23103/I23103),0)</f>
        <v>1</v>
      </c>
      <c r="L23103" s="31"/>
      <c r="M23103" s="31"/>
      <c r="N23103" s="39"/>
      <c r="O23103" s="28"/>
      <c r="P23103" s="28"/>
      <c r="Q23103" s="28"/>
      <c r="R23103" s="28"/>
      <c r="S23103" s="25"/>
    </row>
    <row r="23104" spans="2:19" s="16" customFormat="1" outlineLevel="2" x14ac:dyDescent="0.25">
      <c r="B23104" s="16" t="s">
        <v>6060</v>
      </c>
      <c r="C23104" s="16" t="s">
        <v>5447</v>
      </c>
      <c r="D23104" s="16" t="s">
        <v>107</v>
      </c>
      <c r="E23104" s="16" t="s">
        <v>2103</v>
      </c>
      <c r="G23104" s="16" t="s">
        <v>2104</v>
      </c>
      <c r="H23104" s="16" t="s">
        <v>154</v>
      </c>
      <c r="I23104" s="31">
        <v>16</v>
      </c>
      <c r="J23104" s="31">
        <v>16</v>
      </c>
      <c r="K23104" s="32">
        <f>IFERROR((J23104/I23104),0)</f>
        <v>1</v>
      </c>
      <c r="L23104" s="31"/>
      <c r="M23104" s="31"/>
      <c r="N23104" s="39"/>
      <c r="O23104" s="28"/>
      <c r="P23104" s="28"/>
      <c r="Q23104" s="28"/>
      <c r="R23104" s="28"/>
      <c r="S23104" s="25"/>
    </row>
    <row r="23105" spans="2:19" s="16" customFormat="1" outlineLevel="2" x14ac:dyDescent="0.25">
      <c r="B23105" s="16" t="s">
        <v>6060</v>
      </c>
      <c r="C23105" s="16" t="s">
        <v>5447</v>
      </c>
      <c r="D23105" s="16" t="s">
        <v>107</v>
      </c>
      <c r="E23105" s="16" t="s">
        <v>2103</v>
      </c>
      <c r="G23105" s="16" t="s">
        <v>2104</v>
      </c>
      <c r="H23105" s="16" t="s">
        <v>231</v>
      </c>
      <c r="I23105" s="31">
        <v>430548</v>
      </c>
      <c r="J23105" s="31">
        <v>430548</v>
      </c>
      <c r="K23105" s="32">
        <f>IFERROR((J23105/I23105),0)</f>
        <v>1</v>
      </c>
      <c r="L23105" s="31"/>
      <c r="M23105" s="31"/>
      <c r="N23105" s="39"/>
      <c r="O23105" s="28"/>
      <c r="P23105" s="28"/>
      <c r="Q23105" s="28"/>
      <c r="R23105" s="28"/>
      <c r="S23105" s="25"/>
    </row>
    <row r="23106" spans="2:19" s="16" customFormat="1" outlineLevel="2" x14ac:dyDescent="0.25">
      <c r="B23106" s="16" t="s">
        <v>6060</v>
      </c>
      <c r="C23106" s="16" t="s">
        <v>5447</v>
      </c>
      <c r="D23106" s="16" t="s">
        <v>107</v>
      </c>
      <c r="E23106" s="16" t="s">
        <v>2103</v>
      </c>
      <c r="G23106" s="16" t="s">
        <v>2104</v>
      </c>
      <c r="H23106" s="16" t="s">
        <v>155</v>
      </c>
      <c r="I23106" s="31">
        <v>-512890</v>
      </c>
      <c r="J23106" s="31"/>
      <c r="K23106" s="32">
        <f>IFERROR((J23106/I23106),0)</f>
        <v>0</v>
      </c>
      <c r="L23106" s="31"/>
      <c r="M23106" s="31"/>
      <c r="N23106" s="39"/>
      <c r="O23106" s="28"/>
      <c r="P23106" s="28"/>
      <c r="Q23106" s="28"/>
      <c r="R23106" s="28"/>
      <c r="S23106" s="25"/>
    </row>
    <row r="23107" spans="2:19" s="16" customFormat="1" outlineLevel="1" x14ac:dyDescent="0.25">
      <c r="B23107" s="47" t="s">
        <v>10222</v>
      </c>
      <c r="C23107" s="47" t="str">
        <f>C23106</f>
        <v>ASIGNACIONES DIRECTAS (20% DEL SGR)</v>
      </c>
      <c r="D23107" s="47"/>
      <c r="E23107" s="47" t="str">
        <f>E23106</f>
        <v>25154</v>
      </c>
      <c r="F23107" s="47"/>
      <c r="G23107" s="47" t="str">
        <f>G23106</f>
        <v xml:space="preserve">CARMEN DE CARUPA                                  </v>
      </c>
      <c r="H23107" s="47" t="s">
        <v>10655</v>
      </c>
      <c r="I23107" s="51">
        <f>SUBTOTAL(9,I23100:I23106)</f>
        <v>108718342</v>
      </c>
      <c r="J23107" s="51">
        <f>SUBTOTAL(9,J23100:J23106)</f>
        <v>106666780</v>
      </c>
      <c r="K23107" s="49">
        <f>J23107/I23107</f>
        <v>0.98112956873459312</v>
      </c>
      <c r="L23107" s="51">
        <f>SUBTOTAL(9,L23100:L23106)</f>
        <v>1738864</v>
      </c>
      <c r="M23107" s="51">
        <f>SUBTOTAL(9,M23100:M23106)</f>
        <v>0</v>
      </c>
      <c r="N23107" s="50">
        <f>IFERROR((M23107/L23107),"N.A")</f>
        <v>0</v>
      </c>
      <c r="O23107" s="28"/>
      <c r="P23107" s="28"/>
      <c r="Q23107" s="28"/>
      <c r="R23107" s="28"/>
      <c r="S23107" s="25"/>
    </row>
    <row r="23108" spans="2:19" s="16" customFormat="1" outlineLevel="2" x14ac:dyDescent="0.25">
      <c r="B23108" s="16" t="s">
        <v>6061</v>
      </c>
      <c r="C23108" s="16" t="s">
        <v>5447</v>
      </c>
      <c r="D23108" s="16" t="s">
        <v>107</v>
      </c>
      <c r="E23108" s="16" t="s">
        <v>2106</v>
      </c>
      <c r="G23108" s="16" t="s">
        <v>2107</v>
      </c>
      <c r="H23108" s="16" t="s">
        <v>152</v>
      </c>
      <c r="I23108" s="35">
        <v>15871882</v>
      </c>
      <c r="J23108" s="35">
        <v>11594619.199999999</v>
      </c>
      <c r="K23108" s="36">
        <f>IFERROR((J23108/I23108),0)</f>
        <v>0.73051319307943441</v>
      </c>
      <c r="L23108" s="35">
        <v>10321839</v>
      </c>
      <c r="M23108" s="35">
        <v>11594619.199999999</v>
      </c>
      <c r="N23108" s="40">
        <f>M23108/L23108</f>
        <v>1.1233094412730134</v>
      </c>
      <c r="O23108" s="28"/>
      <c r="P23108" s="28"/>
      <c r="Q23108" s="28"/>
      <c r="R23108" s="28"/>
      <c r="S23108" s="25"/>
    </row>
    <row r="23109" spans="2:19" s="16" customFormat="1" outlineLevel="2" x14ac:dyDescent="0.25">
      <c r="B23109" s="16" t="s">
        <v>6061</v>
      </c>
      <c r="C23109" s="16" t="s">
        <v>5447</v>
      </c>
      <c r="D23109" s="16" t="s">
        <v>107</v>
      </c>
      <c r="E23109" s="16" t="s">
        <v>2106</v>
      </c>
      <c r="G23109" s="16" t="s">
        <v>2107</v>
      </c>
      <c r="H23109" s="16" t="s">
        <v>5452</v>
      </c>
      <c r="I23109" s="31">
        <v>8558016</v>
      </c>
      <c r="J23109" s="31">
        <v>8558016</v>
      </c>
      <c r="K23109" s="32">
        <f>IFERROR((J23109/I23109),0)</f>
        <v>1</v>
      </c>
      <c r="L23109" s="31"/>
      <c r="M23109" s="31"/>
      <c r="N23109" s="39"/>
      <c r="O23109" s="28"/>
      <c r="P23109" s="28"/>
      <c r="Q23109" s="28"/>
      <c r="R23109" s="28"/>
      <c r="S23109" s="25"/>
    </row>
    <row r="23110" spans="2:19" s="16" customFormat="1" outlineLevel="2" x14ac:dyDescent="0.25">
      <c r="B23110" s="16" t="s">
        <v>6061</v>
      </c>
      <c r="C23110" s="16" t="s">
        <v>5447</v>
      </c>
      <c r="D23110" s="16" t="s">
        <v>107</v>
      </c>
      <c r="E23110" s="16" t="s">
        <v>2106</v>
      </c>
      <c r="G23110" s="16" t="s">
        <v>2107</v>
      </c>
      <c r="H23110" s="16" t="s">
        <v>19</v>
      </c>
      <c r="I23110" s="31">
        <v>59803982</v>
      </c>
      <c r="J23110" s="31">
        <v>59803982</v>
      </c>
      <c r="K23110" s="32">
        <f>IFERROR((J23110/I23110),0)</f>
        <v>1</v>
      </c>
      <c r="L23110" s="31"/>
      <c r="M23110" s="31"/>
      <c r="N23110" s="39"/>
      <c r="O23110" s="28"/>
      <c r="P23110" s="28"/>
      <c r="Q23110" s="28"/>
      <c r="R23110" s="28"/>
      <c r="S23110" s="25"/>
    </row>
    <row r="23111" spans="2:19" s="16" customFormat="1" outlineLevel="2" x14ac:dyDescent="0.25">
      <c r="B23111" s="16" t="s">
        <v>6061</v>
      </c>
      <c r="C23111" s="16" t="s">
        <v>5447</v>
      </c>
      <c r="D23111" s="16" t="s">
        <v>107</v>
      </c>
      <c r="E23111" s="16" t="s">
        <v>2106</v>
      </c>
      <c r="G23111" s="16" t="s">
        <v>2107</v>
      </c>
      <c r="H23111" s="16" t="s">
        <v>154</v>
      </c>
      <c r="I23111" s="31">
        <v>98</v>
      </c>
      <c r="J23111" s="31">
        <v>98</v>
      </c>
      <c r="K23111" s="32">
        <f>IFERROR((J23111/I23111),0)</f>
        <v>1</v>
      </c>
      <c r="L23111" s="31"/>
      <c r="M23111" s="31"/>
      <c r="N23111" s="39"/>
      <c r="O23111" s="28"/>
      <c r="P23111" s="28"/>
      <c r="Q23111" s="28"/>
      <c r="R23111" s="28"/>
      <c r="S23111" s="25"/>
    </row>
    <row r="23112" spans="2:19" s="16" customFormat="1" outlineLevel="2" x14ac:dyDescent="0.25">
      <c r="B23112" s="16" t="s">
        <v>6061</v>
      </c>
      <c r="C23112" s="16" t="s">
        <v>5447</v>
      </c>
      <c r="D23112" s="16" t="s">
        <v>109</v>
      </c>
      <c r="E23112" s="16" t="s">
        <v>2106</v>
      </c>
      <c r="G23112" s="16" t="s">
        <v>2107</v>
      </c>
      <c r="H23112" s="16" t="s">
        <v>4491</v>
      </c>
      <c r="I23112" s="31">
        <v>2296027</v>
      </c>
      <c r="J23112" s="31">
        <v>2296027</v>
      </c>
      <c r="K23112" s="32">
        <f>IFERROR((J23112/I23112),0)</f>
        <v>1</v>
      </c>
      <c r="L23112" s="31"/>
      <c r="M23112" s="31"/>
      <c r="N23112" s="39"/>
      <c r="O23112" s="28"/>
      <c r="P23112" s="28"/>
      <c r="Q23112" s="28"/>
      <c r="R23112" s="28"/>
      <c r="S23112" s="25"/>
    </row>
    <row r="23113" spans="2:19" s="16" customFormat="1" outlineLevel="2" x14ac:dyDescent="0.25">
      <c r="B23113" s="16" t="s">
        <v>6061</v>
      </c>
      <c r="C23113" s="16" t="s">
        <v>5447</v>
      </c>
      <c r="D23113" s="16" t="s">
        <v>107</v>
      </c>
      <c r="E23113" s="16" t="s">
        <v>2106</v>
      </c>
      <c r="G23113" s="16" t="s">
        <v>2107</v>
      </c>
      <c r="H23113" s="16" t="s">
        <v>231</v>
      </c>
      <c r="I23113" s="31">
        <v>2458282</v>
      </c>
      <c r="J23113" s="31">
        <v>2458282</v>
      </c>
      <c r="K23113" s="32">
        <f>IFERROR((J23113/I23113),0)</f>
        <v>1</v>
      </c>
      <c r="L23113" s="31"/>
      <c r="M23113" s="31"/>
      <c r="N23113" s="39"/>
      <c r="O23113" s="28"/>
      <c r="P23113" s="28"/>
      <c r="Q23113" s="28"/>
      <c r="R23113" s="28"/>
      <c r="S23113" s="25"/>
    </row>
    <row r="23114" spans="2:19" s="16" customFormat="1" outlineLevel="2" x14ac:dyDescent="0.25">
      <c r="B23114" s="16" t="s">
        <v>6061</v>
      </c>
      <c r="C23114" s="16" t="s">
        <v>5447</v>
      </c>
      <c r="D23114" s="16" t="s">
        <v>107</v>
      </c>
      <c r="E23114" s="16" t="s">
        <v>2106</v>
      </c>
      <c r="G23114" s="16" t="s">
        <v>2107</v>
      </c>
      <c r="H23114" s="16" t="s">
        <v>155</v>
      </c>
      <c r="I23114" s="31">
        <v>-3174376</v>
      </c>
      <c r="J23114" s="31"/>
      <c r="K23114" s="32">
        <f>IFERROR((J23114/I23114),0)</f>
        <v>0</v>
      </c>
      <c r="L23114" s="31"/>
      <c r="M23114" s="31"/>
      <c r="N23114" s="39"/>
      <c r="O23114" s="28"/>
      <c r="P23114" s="28"/>
      <c r="Q23114" s="28"/>
      <c r="R23114" s="28"/>
      <c r="S23114" s="25"/>
    </row>
    <row r="23115" spans="2:19" s="16" customFormat="1" outlineLevel="1" x14ac:dyDescent="0.25">
      <c r="B23115" s="47" t="s">
        <v>10223</v>
      </c>
      <c r="C23115" s="47" t="str">
        <f>C23114</f>
        <v>ASIGNACIONES DIRECTAS (20% DEL SGR)</v>
      </c>
      <c r="D23115" s="47"/>
      <c r="E23115" s="47" t="str">
        <f>E23114</f>
        <v>25151</v>
      </c>
      <c r="F23115" s="47"/>
      <c r="G23115" s="47" t="str">
        <f>G23114</f>
        <v xml:space="preserve">CAQUEZA                                           </v>
      </c>
      <c r="H23115" s="47" t="s">
        <v>10655</v>
      </c>
      <c r="I23115" s="51">
        <f>SUBTOTAL(9,I23108:I23114)</f>
        <v>85813911</v>
      </c>
      <c r="J23115" s="51">
        <f>SUBTOTAL(9,J23108:J23114)</f>
        <v>84711024.200000003</v>
      </c>
      <c r="K23115" s="49">
        <f>J23115/I23115</f>
        <v>0.98714792523557171</v>
      </c>
      <c r="L23115" s="51">
        <f>SUBTOTAL(9,L23108:L23114)</f>
        <v>10321839</v>
      </c>
      <c r="M23115" s="51">
        <f>SUBTOTAL(9,M23108:M23114)</f>
        <v>11594619.199999999</v>
      </c>
      <c r="N23115" s="50">
        <f>IFERROR((M23115/L23115),"N.A")</f>
        <v>1.1233094412730134</v>
      </c>
      <c r="O23115" s="28"/>
      <c r="P23115" s="28"/>
      <c r="Q23115" s="28"/>
      <c r="R23115" s="28"/>
      <c r="S23115" s="25"/>
    </row>
    <row r="23116" spans="2:19" s="16" customFormat="1" outlineLevel="2" x14ac:dyDescent="0.25">
      <c r="B23116" s="16" t="s">
        <v>6062</v>
      </c>
      <c r="C23116" s="16" t="s">
        <v>5447</v>
      </c>
      <c r="D23116" s="16" t="s">
        <v>107</v>
      </c>
      <c r="E23116" s="16" t="s">
        <v>2109</v>
      </c>
      <c r="G23116" s="16" t="s">
        <v>2110</v>
      </c>
      <c r="H23116" s="16" t="s">
        <v>152</v>
      </c>
      <c r="I23116" s="35">
        <v>37187007</v>
      </c>
      <c r="J23116" s="35">
        <v>170445.34000000003</v>
      </c>
      <c r="K23116" s="36">
        <f>IFERROR((J23116/I23116),0)</f>
        <v>4.5834648644888258E-3</v>
      </c>
      <c r="L23116" s="35">
        <v>24818153</v>
      </c>
      <c r="M23116" s="35">
        <v>170445.34000000003</v>
      </c>
      <c r="N23116" s="40">
        <f>M23116/L23116</f>
        <v>6.8677689270430411E-3</v>
      </c>
      <c r="O23116" s="28"/>
      <c r="P23116" s="28"/>
      <c r="Q23116" s="28"/>
      <c r="R23116" s="28"/>
      <c r="S23116" s="25"/>
    </row>
    <row r="23117" spans="2:19" s="16" customFormat="1" outlineLevel="2" x14ac:dyDescent="0.25">
      <c r="B23117" s="16" t="s">
        <v>6062</v>
      </c>
      <c r="C23117" s="16" t="s">
        <v>5447</v>
      </c>
      <c r="D23117" s="16" t="s">
        <v>107</v>
      </c>
      <c r="E23117" s="16" t="s">
        <v>2109</v>
      </c>
      <c r="G23117" s="16" t="s">
        <v>2110</v>
      </c>
      <c r="H23117" s="16" t="s">
        <v>5452</v>
      </c>
      <c r="I23117" s="31">
        <v>56603792</v>
      </c>
      <c r="J23117" s="31">
        <v>56603792</v>
      </c>
      <c r="K23117" s="32">
        <f>IFERROR((J23117/I23117),0)</f>
        <v>1</v>
      </c>
      <c r="L23117" s="31"/>
      <c r="M23117" s="31"/>
      <c r="N23117" s="39"/>
      <c r="O23117" s="28"/>
      <c r="P23117" s="28"/>
      <c r="Q23117" s="28"/>
      <c r="R23117" s="28"/>
      <c r="S23117" s="25"/>
    </row>
    <row r="23118" spans="2:19" s="16" customFormat="1" outlineLevel="2" x14ac:dyDescent="0.25">
      <c r="B23118" s="16" t="s">
        <v>6062</v>
      </c>
      <c r="C23118" s="16" t="s">
        <v>5447</v>
      </c>
      <c r="D23118" s="16" t="s">
        <v>107</v>
      </c>
      <c r="E23118" s="16" t="s">
        <v>2109</v>
      </c>
      <c r="G23118" s="16" t="s">
        <v>2110</v>
      </c>
      <c r="H23118" s="16" t="s">
        <v>19</v>
      </c>
      <c r="I23118" s="31">
        <v>384352960</v>
      </c>
      <c r="J23118" s="31">
        <v>384352960</v>
      </c>
      <c r="K23118" s="32">
        <f>IFERROR((J23118/I23118),0)</f>
        <v>1</v>
      </c>
      <c r="L23118" s="31"/>
      <c r="M23118" s="31"/>
      <c r="N23118" s="39"/>
      <c r="O23118" s="28"/>
      <c r="P23118" s="28"/>
      <c r="Q23118" s="28"/>
      <c r="R23118" s="28"/>
      <c r="S23118" s="25"/>
    </row>
    <row r="23119" spans="2:19" s="16" customFormat="1" outlineLevel="2" x14ac:dyDescent="0.25">
      <c r="B23119" s="16" t="s">
        <v>6062</v>
      </c>
      <c r="C23119" s="16" t="s">
        <v>5447</v>
      </c>
      <c r="D23119" s="16" t="s">
        <v>107</v>
      </c>
      <c r="E23119" s="16" t="s">
        <v>2109</v>
      </c>
      <c r="G23119" s="16" t="s">
        <v>2110</v>
      </c>
      <c r="H23119" s="16" t="s">
        <v>154</v>
      </c>
      <c r="I23119" s="31">
        <v>230</v>
      </c>
      <c r="J23119" s="31">
        <v>230</v>
      </c>
      <c r="K23119" s="32">
        <f>IFERROR((J23119/I23119),0)</f>
        <v>1</v>
      </c>
      <c r="L23119" s="31"/>
      <c r="M23119" s="31"/>
      <c r="N23119" s="39"/>
      <c r="O23119" s="28"/>
      <c r="P23119" s="28"/>
      <c r="Q23119" s="28"/>
      <c r="R23119" s="28"/>
      <c r="S23119" s="25"/>
    </row>
    <row r="23120" spans="2:19" s="16" customFormat="1" outlineLevel="2" x14ac:dyDescent="0.25">
      <c r="B23120" s="16" t="s">
        <v>6062</v>
      </c>
      <c r="C23120" s="16" t="s">
        <v>5447</v>
      </c>
      <c r="D23120" s="16" t="s">
        <v>107</v>
      </c>
      <c r="E23120" s="16" t="s">
        <v>2109</v>
      </c>
      <c r="G23120" s="16" t="s">
        <v>2110</v>
      </c>
      <c r="H23120" s="16" t="s">
        <v>331</v>
      </c>
      <c r="I23120" s="31">
        <v>5333617</v>
      </c>
      <c r="J23120" s="31">
        <v>5333617</v>
      </c>
      <c r="K23120" s="32">
        <f>IFERROR((J23120/I23120),0)</f>
        <v>1</v>
      </c>
      <c r="L23120" s="31"/>
      <c r="M23120" s="31"/>
      <c r="N23120" s="39"/>
      <c r="O23120" s="28"/>
      <c r="P23120" s="28"/>
      <c r="Q23120" s="28"/>
      <c r="R23120" s="28"/>
      <c r="S23120" s="25"/>
    </row>
    <row r="23121" spans="2:19" s="16" customFormat="1" outlineLevel="2" x14ac:dyDescent="0.25">
      <c r="B23121" s="16" t="s">
        <v>6062</v>
      </c>
      <c r="C23121" s="16" t="s">
        <v>5447</v>
      </c>
      <c r="D23121" s="16" t="s">
        <v>107</v>
      </c>
      <c r="E23121" s="16" t="s">
        <v>2109</v>
      </c>
      <c r="G23121" s="16" t="s">
        <v>2110</v>
      </c>
      <c r="H23121" s="16" t="s">
        <v>231</v>
      </c>
      <c r="I23121" s="31">
        <v>6057190</v>
      </c>
      <c r="J23121" s="31">
        <v>6057190</v>
      </c>
      <c r="K23121" s="32">
        <f>IFERROR((J23121/I23121),0)</f>
        <v>1</v>
      </c>
      <c r="L23121" s="31"/>
      <c r="M23121" s="31"/>
      <c r="N23121" s="39"/>
      <c r="O23121" s="28"/>
      <c r="P23121" s="28"/>
      <c r="Q23121" s="28"/>
      <c r="R23121" s="28"/>
      <c r="S23121" s="25"/>
    </row>
    <row r="23122" spans="2:19" s="16" customFormat="1" outlineLevel="2" x14ac:dyDescent="0.25">
      <c r="B23122" s="16" t="s">
        <v>6062</v>
      </c>
      <c r="C23122" s="16" t="s">
        <v>5447</v>
      </c>
      <c r="D23122" s="16" t="s">
        <v>107</v>
      </c>
      <c r="E23122" s="16" t="s">
        <v>2109</v>
      </c>
      <c r="G23122" s="16" t="s">
        <v>2110</v>
      </c>
      <c r="H23122" s="16" t="s">
        <v>155</v>
      </c>
      <c r="I23122" s="31">
        <v>-7437401</v>
      </c>
      <c r="J23122" s="31"/>
      <c r="K23122" s="32">
        <f>IFERROR((J23122/I23122),0)</f>
        <v>0</v>
      </c>
      <c r="L23122" s="31"/>
      <c r="M23122" s="31"/>
      <c r="N23122" s="39"/>
      <c r="O23122" s="28"/>
      <c r="P23122" s="28"/>
      <c r="Q23122" s="28"/>
      <c r="R23122" s="28"/>
      <c r="S23122" s="25"/>
    </row>
    <row r="23123" spans="2:19" s="16" customFormat="1" outlineLevel="1" x14ac:dyDescent="0.25">
      <c r="B23123" s="47" t="s">
        <v>10224</v>
      </c>
      <c r="C23123" s="47" t="str">
        <f>C23122</f>
        <v>ASIGNACIONES DIRECTAS (20% DEL SGR)</v>
      </c>
      <c r="D23123" s="47"/>
      <c r="E23123" s="47" t="str">
        <f>E23122</f>
        <v>25148</v>
      </c>
      <c r="F23123" s="47"/>
      <c r="G23123" s="47" t="str">
        <f>G23122</f>
        <v xml:space="preserve">CAPARRAPÍ                                         </v>
      </c>
      <c r="H23123" s="47" t="s">
        <v>10655</v>
      </c>
      <c r="I23123" s="51">
        <f>SUBTOTAL(9,I23116:I23122)</f>
        <v>482097395</v>
      </c>
      <c r="J23123" s="51">
        <f>SUBTOTAL(9,J23116:J23122)</f>
        <v>452518234.34000003</v>
      </c>
      <c r="K23123" s="49">
        <f>J23123/I23123</f>
        <v>0.93864484445098495</v>
      </c>
      <c r="L23123" s="51">
        <f>SUBTOTAL(9,L23116:L23122)</f>
        <v>24818153</v>
      </c>
      <c r="M23123" s="51">
        <f>SUBTOTAL(9,M23116:M23122)</f>
        <v>170445.34000000003</v>
      </c>
      <c r="N23123" s="50">
        <f>IFERROR((M23123/L23123),"N.A")</f>
        <v>6.8677689270430411E-3</v>
      </c>
      <c r="O23123" s="28"/>
      <c r="P23123" s="28"/>
      <c r="Q23123" s="28"/>
      <c r="R23123" s="28"/>
      <c r="S23123" s="25"/>
    </row>
    <row r="23124" spans="2:19" s="16" customFormat="1" outlineLevel="2" x14ac:dyDescent="0.25">
      <c r="B23124" s="16" t="s">
        <v>6063</v>
      </c>
      <c r="C23124" s="16" t="s">
        <v>5447</v>
      </c>
      <c r="D23124" s="16" t="s">
        <v>107</v>
      </c>
      <c r="E23124" s="16" t="s">
        <v>5007</v>
      </c>
      <c r="G23124" s="16" t="s">
        <v>5008</v>
      </c>
      <c r="H23124" s="16" t="s">
        <v>152</v>
      </c>
      <c r="I23124" s="35">
        <v>3395857</v>
      </c>
      <c r="J23124" s="35">
        <v>0</v>
      </c>
      <c r="K23124" s="36">
        <f>IFERROR((J23124/I23124),0)</f>
        <v>0</v>
      </c>
      <c r="L23124" s="35">
        <v>2229288</v>
      </c>
      <c r="M23124" s="35">
        <v>0</v>
      </c>
      <c r="N23124" s="40">
        <f>M23124/L23124</f>
        <v>0</v>
      </c>
      <c r="O23124" s="28"/>
      <c r="P23124" s="28"/>
      <c r="Q23124" s="28"/>
      <c r="R23124" s="28"/>
      <c r="S23124" s="25"/>
    </row>
    <row r="23125" spans="2:19" s="16" customFormat="1" outlineLevel="2" x14ac:dyDescent="0.25">
      <c r="B23125" s="16" t="s">
        <v>6063</v>
      </c>
      <c r="C23125" s="16" t="s">
        <v>5447</v>
      </c>
      <c r="D23125" s="16" t="s">
        <v>107</v>
      </c>
      <c r="E23125" s="16" t="s">
        <v>5007</v>
      </c>
      <c r="G23125" s="16" t="s">
        <v>5008</v>
      </c>
      <c r="H23125" s="16" t="s">
        <v>5452</v>
      </c>
      <c r="I23125" s="31">
        <v>2914521</v>
      </c>
      <c r="J23125" s="31">
        <v>2914521</v>
      </c>
      <c r="K23125" s="32">
        <f>IFERROR((J23125/I23125),0)</f>
        <v>1</v>
      </c>
      <c r="L23125" s="31"/>
      <c r="M23125" s="31"/>
      <c r="N23125" s="39"/>
      <c r="O23125" s="28"/>
      <c r="P23125" s="28"/>
      <c r="Q23125" s="28"/>
      <c r="R23125" s="28"/>
      <c r="S23125" s="25"/>
    </row>
    <row r="23126" spans="2:19" s="16" customFormat="1" outlineLevel="2" x14ac:dyDescent="0.25">
      <c r="B23126" s="16" t="s">
        <v>6063</v>
      </c>
      <c r="C23126" s="16" t="s">
        <v>5447</v>
      </c>
      <c r="D23126" s="16" t="s">
        <v>107</v>
      </c>
      <c r="E23126" s="16" t="s">
        <v>5007</v>
      </c>
      <c r="G23126" s="16" t="s">
        <v>5008</v>
      </c>
      <c r="H23126" s="16" t="s">
        <v>19</v>
      </c>
      <c r="I23126" s="31">
        <v>21186726</v>
      </c>
      <c r="J23126" s="31">
        <v>21186726</v>
      </c>
      <c r="K23126" s="32">
        <f>IFERROR((J23126/I23126),0)</f>
        <v>1</v>
      </c>
      <c r="L23126" s="31"/>
      <c r="M23126" s="31"/>
      <c r="N23126" s="39"/>
      <c r="O23126" s="28"/>
      <c r="P23126" s="28"/>
      <c r="Q23126" s="28"/>
      <c r="R23126" s="28"/>
      <c r="S23126" s="25"/>
    </row>
    <row r="23127" spans="2:19" s="16" customFormat="1" outlineLevel="2" x14ac:dyDescent="0.25">
      <c r="B23127" s="16" t="s">
        <v>6063</v>
      </c>
      <c r="C23127" s="16" t="s">
        <v>5447</v>
      </c>
      <c r="D23127" s="16" t="s">
        <v>107</v>
      </c>
      <c r="E23127" s="16" t="s">
        <v>5007</v>
      </c>
      <c r="G23127" s="16" t="s">
        <v>5008</v>
      </c>
      <c r="H23127" s="16" t="s">
        <v>154</v>
      </c>
      <c r="I23127" s="31">
        <v>21</v>
      </c>
      <c r="J23127" s="31">
        <v>21</v>
      </c>
      <c r="K23127" s="32">
        <f>IFERROR((J23127/I23127),0)</f>
        <v>1</v>
      </c>
      <c r="L23127" s="31"/>
      <c r="M23127" s="31"/>
      <c r="N23127" s="39"/>
      <c r="O23127" s="28"/>
      <c r="P23127" s="28"/>
      <c r="Q23127" s="28"/>
      <c r="R23127" s="28"/>
      <c r="S23127" s="25"/>
    </row>
    <row r="23128" spans="2:19" s="16" customFormat="1" outlineLevel="2" x14ac:dyDescent="0.25">
      <c r="B23128" s="16" t="s">
        <v>6063</v>
      </c>
      <c r="C23128" s="16" t="s">
        <v>5447</v>
      </c>
      <c r="D23128" s="16" t="s">
        <v>107</v>
      </c>
      <c r="E23128" s="16" t="s">
        <v>5007</v>
      </c>
      <c r="G23128" s="16" t="s">
        <v>5008</v>
      </c>
      <c r="H23128" s="16" t="s">
        <v>231</v>
      </c>
      <c r="I23128" s="31">
        <v>535753</v>
      </c>
      <c r="J23128" s="31">
        <v>535753</v>
      </c>
      <c r="K23128" s="32">
        <f>IFERROR((J23128/I23128),0)</f>
        <v>1</v>
      </c>
      <c r="L23128" s="31"/>
      <c r="M23128" s="31"/>
      <c r="N23128" s="39"/>
      <c r="O23128" s="28"/>
      <c r="P23128" s="28"/>
      <c r="Q23128" s="28"/>
      <c r="R23128" s="28"/>
      <c r="S23128" s="25"/>
    </row>
    <row r="23129" spans="2:19" s="16" customFormat="1" outlineLevel="2" x14ac:dyDescent="0.25">
      <c r="B23129" s="16" t="s">
        <v>6063</v>
      </c>
      <c r="C23129" s="16" t="s">
        <v>5447</v>
      </c>
      <c r="D23129" s="16" t="s">
        <v>107</v>
      </c>
      <c r="E23129" s="16" t="s">
        <v>5007</v>
      </c>
      <c r="G23129" s="16" t="s">
        <v>5008</v>
      </c>
      <c r="H23129" s="16" t="s">
        <v>155</v>
      </c>
      <c r="I23129" s="31">
        <v>-679171</v>
      </c>
      <c r="J23129" s="31"/>
      <c r="K23129" s="32">
        <f>IFERROR((J23129/I23129),0)</f>
        <v>0</v>
      </c>
      <c r="L23129" s="31"/>
      <c r="M23129" s="31"/>
      <c r="N23129" s="39"/>
      <c r="O23129" s="28"/>
      <c r="P23129" s="28"/>
      <c r="Q23129" s="28"/>
      <c r="R23129" s="28"/>
      <c r="S23129" s="25"/>
    </row>
    <row r="23130" spans="2:19" s="16" customFormat="1" outlineLevel="1" x14ac:dyDescent="0.25">
      <c r="B23130" s="47" t="s">
        <v>10225</v>
      </c>
      <c r="C23130" s="47" t="str">
        <f>C23129</f>
        <v>ASIGNACIONES DIRECTAS (20% DEL SGR)</v>
      </c>
      <c r="D23130" s="47"/>
      <c r="E23130" s="47" t="str">
        <f>E23129</f>
        <v>25126</v>
      </c>
      <c r="F23130" s="47"/>
      <c r="G23130" s="47" t="str">
        <f>G23129</f>
        <v xml:space="preserve">CAJICÁ                                            </v>
      </c>
      <c r="H23130" s="47" t="s">
        <v>10655</v>
      </c>
      <c r="I23130" s="51">
        <f>SUBTOTAL(9,I23124:I23129)</f>
        <v>27353707</v>
      </c>
      <c r="J23130" s="51">
        <f>SUBTOTAL(9,J23124:J23129)</f>
        <v>24637021</v>
      </c>
      <c r="K23130" s="49">
        <f>J23130/I23130</f>
        <v>0.90068307743444065</v>
      </c>
      <c r="L23130" s="51">
        <f>SUBTOTAL(9,L23124:L23129)</f>
        <v>2229288</v>
      </c>
      <c r="M23130" s="51">
        <f>SUBTOTAL(9,M23124:M23129)</f>
        <v>0</v>
      </c>
      <c r="N23130" s="50">
        <f>IFERROR((M23130/L23130),"N.A")</f>
        <v>0</v>
      </c>
      <c r="O23130" s="28"/>
      <c r="P23130" s="28"/>
      <c r="Q23130" s="28"/>
      <c r="R23130" s="28"/>
      <c r="S23130" s="25"/>
    </row>
    <row r="23131" spans="2:19" s="16" customFormat="1" outlineLevel="2" x14ac:dyDescent="0.25">
      <c r="B23131" s="16" t="s">
        <v>6064</v>
      </c>
      <c r="C23131" s="16" t="s">
        <v>5447</v>
      </c>
      <c r="D23131" s="16" t="s">
        <v>107</v>
      </c>
      <c r="E23131" s="16" t="s">
        <v>2117</v>
      </c>
      <c r="G23131" s="16" t="s">
        <v>2118</v>
      </c>
      <c r="H23131" s="16" t="s">
        <v>152</v>
      </c>
      <c r="I23131" s="35">
        <v>25936193</v>
      </c>
      <c r="J23131" s="35">
        <v>16801827.419999998</v>
      </c>
      <c r="K23131" s="36">
        <f>IFERROR((J23131/I23131),0)</f>
        <v>0.64781394169915374</v>
      </c>
      <c r="L23131" s="35">
        <v>16683972</v>
      </c>
      <c r="M23131" s="35">
        <v>16801827.419999998</v>
      </c>
      <c r="N23131" s="40">
        <f>M23131/L23131</f>
        <v>1.0070639905173659</v>
      </c>
      <c r="O23131" s="28"/>
      <c r="P23131" s="28"/>
      <c r="Q23131" s="28"/>
      <c r="R23131" s="28"/>
      <c r="S23131" s="25"/>
    </row>
    <row r="23132" spans="2:19" s="16" customFormat="1" outlineLevel="2" x14ac:dyDescent="0.25">
      <c r="B23132" s="16" t="s">
        <v>6064</v>
      </c>
      <c r="C23132" s="16" t="s">
        <v>5447</v>
      </c>
      <c r="D23132" s="16" t="s">
        <v>107</v>
      </c>
      <c r="E23132" s="16" t="s">
        <v>2117</v>
      </c>
      <c r="G23132" s="16" t="s">
        <v>2118</v>
      </c>
      <c r="H23132" s="16" t="s">
        <v>5452</v>
      </c>
      <c r="I23132" s="31">
        <v>6973172</v>
      </c>
      <c r="J23132" s="31">
        <v>6973172</v>
      </c>
      <c r="K23132" s="32">
        <f>IFERROR((J23132/I23132),0)</f>
        <v>1</v>
      </c>
      <c r="L23132" s="31"/>
      <c r="M23132" s="31"/>
      <c r="N23132" s="39"/>
      <c r="O23132" s="28"/>
      <c r="P23132" s="28"/>
      <c r="Q23132" s="28"/>
      <c r="R23132" s="28"/>
      <c r="S23132" s="25"/>
    </row>
    <row r="23133" spans="2:19" s="16" customFormat="1" outlineLevel="2" x14ac:dyDescent="0.25">
      <c r="B23133" s="16" t="s">
        <v>6064</v>
      </c>
      <c r="C23133" s="16" t="s">
        <v>5447</v>
      </c>
      <c r="D23133" s="16" t="s">
        <v>107</v>
      </c>
      <c r="E23133" s="16" t="s">
        <v>2117</v>
      </c>
      <c r="G23133" s="16" t="s">
        <v>2118</v>
      </c>
      <c r="H23133" s="16" t="s">
        <v>19</v>
      </c>
      <c r="I23133" s="31">
        <v>49698295</v>
      </c>
      <c r="J23133" s="31">
        <v>49698295</v>
      </c>
      <c r="K23133" s="32">
        <f>IFERROR((J23133/I23133),0)</f>
        <v>1</v>
      </c>
      <c r="L23133" s="31"/>
      <c r="M23133" s="31"/>
      <c r="N23133" s="39"/>
      <c r="O23133" s="28"/>
      <c r="P23133" s="28"/>
      <c r="Q23133" s="28"/>
      <c r="R23133" s="28"/>
      <c r="S23133" s="25"/>
    </row>
    <row r="23134" spans="2:19" s="16" customFormat="1" outlineLevel="2" x14ac:dyDescent="0.25">
      <c r="B23134" s="16" t="s">
        <v>6064</v>
      </c>
      <c r="C23134" s="16" t="s">
        <v>5447</v>
      </c>
      <c r="D23134" s="16" t="s">
        <v>107</v>
      </c>
      <c r="E23134" s="16" t="s">
        <v>2117</v>
      </c>
      <c r="G23134" s="16" t="s">
        <v>2118</v>
      </c>
      <c r="H23134" s="16" t="s">
        <v>154</v>
      </c>
      <c r="I23134" s="31">
        <v>160</v>
      </c>
      <c r="J23134" s="31">
        <v>160</v>
      </c>
      <c r="K23134" s="32">
        <f>IFERROR((J23134/I23134),0)</f>
        <v>1</v>
      </c>
      <c r="L23134" s="31"/>
      <c r="M23134" s="31"/>
      <c r="N23134" s="39"/>
      <c r="O23134" s="28"/>
      <c r="P23134" s="28"/>
      <c r="Q23134" s="28"/>
      <c r="R23134" s="28"/>
      <c r="S23134" s="25"/>
    </row>
    <row r="23135" spans="2:19" s="16" customFormat="1" outlineLevel="2" x14ac:dyDescent="0.25">
      <c r="B23135" s="16" t="s">
        <v>6064</v>
      </c>
      <c r="C23135" s="16" t="s">
        <v>5447</v>
      </c>
      <c r="D23135" s="16" t="s">
        <v>109</v>
      </c>
      <c r="E23135" s="16" t="s">
        <v>2117</v>
      </c>
      <c r="G23135" s="16" t="s">
        <v>2118</v>
      </c>
      <c r="H23135" s="16" t="s">
        <v>4491</v>
      </c>
      <c r="I23135" s="31">
        <v>7680662</v>
      </c>
      <c r="J23135" s="31">
        <v>7680662</v>
      </c>
      <c r="K23135" s="32">
        <f>IFERROR((J23135/I23135),0)</f>
        <v>1</v>
      </c>
      <c r="L23135" s="31"/>
      <c r="M23135" s="31"/>
      <c r="N23135" s="39"/>
      <c r="O23135" s="28"/>
      <c r="P23135" s="28"/>
      <c r="Q23135" s="28"/>
      <c r="R23135" s="28"/>
      <c r="S23135" s="25"/>
    </row>
    <row r="23136" spans="2:19" s="16" customFormat="1" outlineLevel="2" x14ac:dyDescent="0.25">
      <c r="B23136" s="16" t="s">
        <v>6064</v>
      </c>
      <c r="C23136" s="16" t="s">
        <v>5447</v>
      </c>
      <c r="D23136" s="16" t="s">
        <v>107</v>
      </c>
      <c r="E23136" s="16" t="s">
        <v>2117</v>
      </c>
      <c r="G23136" s="16" t="s">
        <v>2118</v>
      </c>
      <c r="H23136" s="16" t="s">
        <v>231</v>
      </c>
      <c r="I23136" s="31">
        <v>3931307</v>
      </c>
      <c r="J23136" s="31">
        <v>3931307</v>
      </c>
      <c r="K23136" s="32">
        <f>IFERROR((J23136/I23136),0)</f>
        <v>1</v>
      </c>
      <c r="L23136" s="31"/>
      <c r="M23136" s="31"/>
      <c r="N23136" s="39"/>
      <c r="O23136" s="28"/>
      <c r="P23136" s="28"/>
      <c r="Q23136" s="28"/>
      <c r="R23136" s="28"/>
      <c r="S23136" s="25"/>
    </row>
    <row r="23137" spans="2:19" s="16" customFormat="1" outlineLevel="2" x14ac:dyDescent="0.25">
      <c r="B23137" s="16" t="s">
        <v>6064</v>
      </c>
      <c r="C23137" s="16" t="s">
        <v>5447</v>
      </c>
      <c r="D23137" s="16" t="s">
        <v>107</v>
      </c>
      <c r="E23137" s="16" t="s">
        <v>2117</v>
      </c>
      <c r="G23137" s="16" t="s">
        <v>2118</v>
      </c>
      <c r="H23137" s="16" t="s">
        <v>155</v>
      </c>
      <c r="I23137" s="31">
        <v>-5187239</v>
      </c>
      <c r="J23137" s="31"/>
      <c r="K23137" s="32">
        <f>IFERROR((J23137/I23137),0)</f>
        <v>0</v>
      </c>
      <c r="L23137" s="31"/>
      <c r="M23137" s="31"/>
      <c r="N23137" s="39"/>
      <c r="O23137" s="28"/>
      <c r="P23137" s="28"/>
      <c r="Q23137" s="28"/>
      <c r="R23137" s="28"/>
      <c r="S23137" s="25"/>
    </row>
    <row r="23138" spans="2:19" s="16" customFormat="1" outlineLevel="1" x14ac:dyDescent="0.25">
      <c r="B23138" s="47" t="s">
        <v>10226</v>
      </c>
      <c r="C23138" s="47" t="str">
        <f>C23137</f>
        <v>ASIGNACIONES DIRECTAS (20% DEL SGR)</v>
      </c>
      <c r="D23138" s="47"/>
      <c r="E23138" s="47" t="str">
        <f>E23137</f>
        <v>25099</v>
      </c>
      <c r="F23138" s="47"/>
      <c r="G23138" s="47" t="str">
        <f>G23137</f>
        <v xml:space="preserve">BOJACÁ                                            </v>
      </c>
      <c r="H23138" s="47" t="s">
        <v>10655</v>
      </c>
      <c r="I23138" s="51">
        <f>SUBTOTAL(9,I23131:I23137)</f>
        <v>89032550</v>
      </c>
      <c r="J23138" s="51">
        <f>SUBTOTAL(9,J23131:J23137)</f>
        <v>85085423.420000002</v>
      </c>
      <c r="K23138" s="49">
        <f>J23138/I23138</f>
        <v>0.95566647726028287</v>
      </c>
      <c r="L23138" s="51">
        <f>SUBTOTAL(9,L23131:L23137)</f>
        <v>16683972</v>
      </c>
      <c r="M23138" s="51">
        <f>SUBTOTAL(9,M23131:M23137)</f>
        <v>16801827.419999998</v>
      </c>
      <c r="N23138" s="50">
        <f>IFERROR((M23138/L23138),"N.A")</f>
        <v>1.0070639905173659</v>
      </c>
      <c r="O23138" s="28"/>
      <c r="P23138" s="28"/>
      <c r="Q23138" s="28"/>
      <c r="R23138" s="28"/>
      <c r="S23138" s="25"/>
    </row>
    <row r="23139" spans="2:19" s="16" customFormat="1" outlineLevel="2" x14ac:dyDescent="0.25">
      <c r="B23139" s="16" t="s">
        <v>6065</v>
      </c>
      <c r="C23139" s="16" t="s">
        <v>5447</v>
      </c>
      <c r="D23139" s="16" t="s">
        <v>107</v>
      </c>
      <c r="E23139" s="16" t="s">
        <v>2123</v>
      </c>
      <c r="G23139" s="16" t="s">
        <v>2124</v>
      </c>
      <c r="H23139" s="16" t="s">
        <v>152</v>
      </c>
      <c r="I23139" s="35">
        <v>237116</v>
      </c>
      <c r="J23139" s="35">
        <v>0</v>
      </c>
      <c r="K23139" s="36">
        <f>IFERROR((J23139/I23139),0)</f>
        <v>0</v>
      </c>
      <c r="L23139" s="35">
        <v>155698</v>
      </c>
      <c r="M23139" s="35">
        <v>0</v>
      </c>
      <c r="N23139" s="40">
        <f>M23139/L23139</f>
        <v>0</v>
      </c>
      <c r="O23139" s="28"/>
      <c r="P23139" s="28"/>
      <c r="Q23139" s="28"/>
      <c r="R23139" s="28"/>
      <c r="S23139" s="25"/>
    </row>
    <row r="23140" spans="2:19" s="16" customFormat="1" outlineLevel="2" x14ac:dyDescent="0.25">
      <c r="B23140" s="16" t="s">
        <v>6065</v>
      </c>
      <c r="C23140" s="16" t="s">
        <v>5447</v>
      </c>
      <c r="D23140" s="16" t="s">
        <v>107</v>
      </c>
      <c r="E23140" s="16" t="s">
        <v>2123</v>
      </c>
      <c r="G23140" s="16" t="s">
        <v>2124</v>
      </c>
      <c r="H23140" s="16" t="s">
        <v>5452</v>
      </c>
      <c r="I23140" s="31">
        <v>236818</v>
      </c>
      <c r="J23140" s="31">
        <v>236818</v>
      </c>
      <c r="K23140" s="32">
        <f>IFERROR((J23140/I23140),0)</f>
        <v>1</v>
      </c>
      <c r="L23140" s="31"/>
      <c r="M23140" s="31"/>
      <c r="N23140" s="39"/>
      <c r="O23140" s="28"/>
      <c r="P23140" s="28"/>
      <c r="Q23140" s="28"/>
      <c r="R23140" s="28"/>
      <c r="S23140" s="25"/>
    </row>
    <row r="23141" spans="2:19" s="16" customFormat="1" outlineLevel="2" x14ac:dyDescent="0.25">
      <c r="B23141" s="16" t="s">
        <v>6065</v>
      </c>
      <c r="C23141" s="16" t="s">
        <v>5447</v>
      </c>
      <c r="D23141" s="16" t="s">
        <v>107</v>
      </c>
      <c r="E23141" s="16" t="s">
        <v>2123</v>
      </c>
      <c r="G23141" s="16" t="s">
        <v>2124</v>
      </c>
      <c r="H23141" s="16" t="s">
        <v>19</v>
      </c>
      <c r="I23141" s="31">
        <v>1561583</v>
      </c>
      <c r="J23141" s="31">
        <v>1561583</v>
      </c>
      <c r="K23141" s="32">
        <f>IFERROR((J23141/I23141),0)</f>
        <v>1</v>
      </c>
      <c r="L23141" s="31"/>
      <c r="M23141" s="31"/>
      <c r="N23141" s="39"/>
      <c r="O23141" s="28"/>
      <c r="P23141" s="28"/>
      <c r="Q23141" s="28"/>
      <c r="R23141" s="28"/>
      <c r="S23141" s="25"/>
    </row>
    <row r="23142" spans="2:19" s="16" customFormat="1" outlineLevel="2" x14ac:dyDescent="0.25">
      <c r="B23142" s="16" t="s">
        <v>6065</v>
      </c>
      <c r="C23142" s="16" t="s">
        <v>5447</v>
      </c>
      <c r="D23142" s="16" t="s">
        <v>107</v>
      </c>
      <c r="E23142" s="16" t="s">
        <v>2123</v>
      </c>
      <c r="G23142" s="16" t="s">
        <v>2124</v>
      </c>
      <c r="H23142" s="16" t="s">
        <v>154</v>
      </c>
      <c r="I23142" s="31">
        <v>1</v>
      </c>
      <c r="J23142" s="31">
        <v>1</v>
      </c>
      <c r="K23142" s="32">
        <f>IFERROR((J23142/I23142),0)</f>
        <v>1</v>
      </c>
      <c r="L23142" s="31"/>
      <c r="M23142" s="31"/>
      <c r="N23142" s="39"/>
      <c r="O23142" s="28"/>
      <c r="P23142" s="28"/>
      <c r="Q23142" s="28"/>
      <c r="R23142" s="28"/>
      <c r="S23142" s="25"/>
    </row>
    <row r="23143" spans="2:19" s="16" customFormat="1" outlineLevel="2" x14ac:dyDescent="0.25">
      <c r="B23143" s="16" t="s">
        <v>6065</v>
      </c>
      <c r="C23143" s="16" t="s">
        <v>5447</v>
      </c>
      <c r="D23143" s="16" t="s">
        <v>107</v>
      </c>
      <c r="E23143" s="16" t="s">
        <v>2123</v>
      </c>
      <c r="G23143" s="16" t="s">
        <v>2124</v>
      </c>
      <c r="H23143" s="16" t="s">
        <v>231</v>
      </c>
      <c r="I23143" s="31">
        <v>37427</v>
      </c>
      <c r="J23143" s="31">
        <v>37427</v>
      </c>
      <c r="K23143" s="32">
        <f>IFERROR((J23143/I23143),0)</f>
        <v>1</v>
      </c>
      <c r="L23143" s="31"/>
      <c r="M23143" s="31"/>
      <c r="N23143" s="39"/>
      <c r="O23143" s="28"/>
      <c r="P23143" s="28"/>
      <c r="Q23143" s="28"/>
      <c r="R23143" s="28"/>
      <c r="S23143" s="25"/>
    </row>
    <row r="23144" spans="2:19" s="16" customFormat="1" outlineLevel="2" x14ac:dyDescent="0.25">
      <c r="B23144" s="16" t="s">
        <v>6065</v>
      </c>
      <c r="C23144" s="16" t="s">
        <v>5447</v>
      </c>
      <c r="D23144" s="16" t="s">
        <v>107</v>
      </c>
      <c r="E23144" s="16" t="s">
        <v>2123</v>
      </c>
      <c r="G23144" s="16" t="s">
        <v>2124</v>
      </c>
      <c r="H23144" s="16" t="s">
        <v>155</v>
      </c>
      <c r="I23144" s="31">
        <v>-47423</v>
      </c>
      <c r="J23144" s="31"/>
      <c r="K23144" s="32">
        <f>IFERROR((J23144/I23144),0)</f>
        <v>0</v>
      </c>
      <c r="L23144" s="31"/>
      <c r="M23144" s="31"/>
      <c r="N23144" s="39"/>
      <c r="O23144" s="28"/>
      <c r="P23144" s="28"/>
      <c r="Q23144" s="28"/>
      <c r="R23144" s="28"/>
      <c r="S23144" s="25"/>
    </row>
    <row r="23145" spans="2:19" s="16" customFormat="1" outlineLevel="1" x14ac:dyDescent="0.25">
      <c r="B23145" s="47" t="s">
        <v>10227</v>
      </c>
      <c r="C23145" s="47" t="str">
        <f>C23144</f>
        <v>ASIGNACIONES DIRECTAS (20% DEL SGR)</v>
      </c>
      <c r="D23145" s="47"/>
      <c r="E23145" s="47" t="str">
        <f>E23144</f>
        <v>25086</v>
      </c>
      <c r="F23145" s="47"/>
      <c r="G23145" s="47" t="str">
        <f>G23144</f>
        <v xml:space="preserve">BELTRÁN                                           </v>
      </c>
      <c r="H23145" s="47" t="s">
        <v>10655</v>
      </c>
      <c r="I23145" s="51">
        <f>SUBTOTAL(9,I23139:I23144)</f>
        <v>2025522</v>
      </c>
      <c r="J23145" s="51">
        <f>SUBTOTAL(9,J23139:J23144)</f>
        <v>1835829</v>
      </c>
      <c r="K23145" s="49">
        <f>J23145/I23145</f>
        <v>0.90634858569790899</v>
      </c>
      <c r="L23145" s="51">
        <f>SUBTOTAL(9,L23139:L23144)</f>
        <v>155698</v>
      </c>
      <c r="M23145" s="51">
        <f>SUBTOTAL(9,M23139:M23144)</f>
        <v>0</v>
      </c>
      <c r="N23145" s="50">
        <f>IFERROR((M23145/L23145),"N.A")</f>
        <v>0</v>
      </c>
      <c r="O23145" s="28"/>
      <c r="P23145" s="28"/>
      <c r="Q23145" s="28"/>
      <c r="R23145" s="28"/>
      <c r="S23145" s="25"/>
    </row>
    <row r="23146" spans="2:19" s="16" customFormat="1" outlineLevel="2" x14ac:dyDescent="0.25">
      <c r="B23146" s="16" t="s">
        <v>6066</v>
      </c>
      <c r="C23146" s="16" t="s">
        <v>5447</v>
      </c>
      <c r="D23146" s="16" t="s">
        <v>107</v>
      </c>
      <c r="E23146" s="16" t="s">
        <v>2126</v>
      </c>
      <c r="G23146" s="16" t="s">
        <v>2127</v>
      </c>
      <c r="H23146" s="16" t="s">
        <v>5452</v>
      </c>
      <c r="I23146" s="31">
        <v>374420</v>
      </c>
      <c r="J23146" s="31">
        <v>374420</v>
      </c>
      <c r="K23146" s="32">
        <f>IFERROR((J23146/I23146),0)</f>
        <v>1</v>
      </c>
      <c r="L23146" s="31"/>
      <c r="M23146" s="31"/>
      <c r="N23146" s="39"/>
      <c r="O23146" s="28"/>
      <c r="P23146" s="28"/>
      <c r="Q23146" s="28"/>
      <c r="R23146" s="28"/>
      <c r="S23146" s="25"/>
    </row>
    <row r="23147" spans="2:19" s="16" customFormat="1" outlineLevel="2" x14ac:dyDescent="0.25">
      <c r="B23147" s="16" t="s">
        <v>6066</v>
      </c>
      <c r="C23147" s="16" t="s">
        <v>5447</v>
      </c>
      <c r="D23147" s="16" t="s">
        <v>107</v>
      </c>
      <c r="E23147" s="16" t="s">
        <v>2126</v>
      </c>
      <c r="G23147" s="16" t="s">
        <v>2127</v>
      </c>
      <c r="H23147" s="16" t="s">
        <v>19</v>
      </c>
      <c r="I23147" s="31">
        <v>2501877</v>
      </c>
      <c r="J23147" s="31">
        <v>2501877</v>
      </c>
      <c r="K23147" s="32">
        <f>IFERROR((J23147/I23147),0)</f>
        <v>1</v>
      </c>
      <c r="L23147" s="31"/>
      <c r="M23147" s="31"/>
      <c r="N23147" s="39"/>
      <c r="O23147" s="28"/>
      <c r="P23147" s="28"/>
      <c r="Q23147" s="28"/>
      <c r="R23147" s="28"/>
      <c r="S23147" s="25"/>
    </row>
    <row r="23148" spans="2:19" s="16" customFormat="1" outlineLevel="1" x14ac:dyDescent="0.25">
      <c r="B23148" s="47" t="s">
        <v>10228</v>
      </c>
      <c r="C23148" s="47" t="str">
        <f>C23147</f>
        <v>ASIGNACIONES DIRECTAS (20% DEL SGR)</v>
      </c>
      <c r="D23148" s="47"/>
      <c r="E23148" s="47" t="str">
        <f>E23147</f>
        <v>25053</v>
      </c>
      <c r="F23148" s="47"/>
      <c r="G23148" s="47" t="str">
        <f>G23147</f>
        <v xml:space="preserve">ARBELÁEZ                                          </v>
      </c>
      <c r="H23148" s="47" t="s">
        <v>10655</v>
      </c>
      <c r="I23148" s="51">
        <f>SUBTOTAL(9,I23146:I23147)</f>
        <v>2876297</v>
      </c>
      <c r="J23148" s="51">
        <f>SUBTOTAL(9,J23146:J23147)</f>
        <v>2876297</v>
      </c>
      <c r="K23148" s="49">
        <f>J23148/I23148</f>
        <v>1</v>
      </c>
      <c r="L23148" s="51">
        <f>SUBTOTAL(9,L23146:L23147)</f>
        <v>0</v>
      </c>
      <c r="M23148" s="51">
        <f>SUBTOTAL(9,M23146:M23147)</f>
        <v>0</v>
      </c>
      <c r="N23148" s="50" t="str">
        <f>IFERROR((M23148/L23148),"N.A")</f>
        <v>N.A</v>
      </c>
      <c r="O23148" s="28"/>
      <c r="P23148" s="28"/>
      <c r="Q23148" s="28"/>
      <c r="R23148" s="28"/>
      <c r="S23148" s="25"/>
    </row>
    <row r="23149" spans="2:19" s="16" customFormat="1" outlineLevel="2" x14ac:dyDescent="0.25">
      <c r="B23149" s="16" t="s">
        <v>6067</v>
      </c>
      <c r="C23149" s="16" t="s">
        <v>5447</v>
      </c>
      <c r="D23149" s="16" t="s">
        <v>107</v>
      </c>
      <c r="E23149" s="16" t="s">
        <v>2132</v>
      </c>
      <c r="G23149" s="16" t="s">
        <v>2133</v>
      </c>
      <c r="H23149" s="16" t="s">
        <v>152</v>
      </c>
      <c r="I23149" s="35">
        <v>807277</v>
      </c>
      <c r="J23149" s="35">
        <v>0</v>
      </c>
      <c r="K23149" s="36">
        <f>IFERROR((J23149/I23149),0)</f>
        <v>0</v>
      </c>
      <c r="L23149" s="35">
        <v>530085</v>
      </c>
      <c r="M23149" s="35">
        <v>0</v>
      </c>
      <c r="N23149" s="40">
        <f>M23149/L23149</f>
        <v>0</v>
      </c>
      <c r="O23149" s="28"/>
      <c r="P23149" s="28"/>
      <c r="Q23149" s="28"/>
      <c r="R23149" s="28"/>
      <c r="S23149" s="25"/>
    </row>
    <row r="23150" spans="2:19" s="16" customFormat="1" outlineLevel="2" x14ac:dyDescent="0.25">
      <c r="B23150" s="16" t="s">
        <v>6067</v>
      </c>
      <c r="C23150" s="16" t="s">
        <v>5447</v>
      </c>
      <c r="D23150" s="16" t="s">
        <v>107</v>
      </c>
      <c r="E23150" s="16" t="s">
        <v>2132</v>
      </c>
      <c r="G23150" s="16" t="s">
        <v>2133</v>
      </c>
      <c r="H23150" s="16" t="s">
        <v>5452</v>
      </c>
      <c r="I23150" s="31">
        <v>5905595</v>
      </c>
      <c r="J23150" s="31">
        <v>5905595</v>
      </c>
      <c r="K23150" s="32">
        <f>IFERROR((J23150/I23150),0)</f>
        <v>1</v>
      </c>
      <c r="L23150" s="31"/>
      <c r="M23150" s="31"/>
      <c r="N23150" s="39"/>
      <c r="O23150" s="28"/>
      <c r="P23150" s="28"/>
      <c r="Q23150" s="28"/>
      <c r="R23150" s="28"/>
      <c r="S23150" s="25"/>
    </row>
    <row r="23151" spans="2:19" s="16" customFormat="1" outlineLevel="2" x14ac:dyDescent="0.25">
      <c r="B23151" s="16" t="s">
        <v>6067</v>
      </c>
      <c r="C23151" s="16" t="s">
        <v>5447</v>
      </c>
      <c r="D23151" s="16" t="s">
        <v>107</v>
      </c>
      <c r="E23151" s="16" t="s">
        <v>2132</v>
      </c>
      <c r="G23151" s="16" t="s">
        <v>2133</v>
      </c>
      <c r="H23151" s="16" t="s">
        <v>19</v>
      </c>
      <c r="I23151" s="31">
        <v>39164632</v>
      </c>
      <c r="J23151" s="31">
        <v>39164632</v>
      </c>
      <c r="K23151" s="32">
        <f>IFERROR((J23151/I23151),0)</f>
        <v>1</v>
      </c>
      <c r="L23151" s="31"/>
      <c r="M23151" s="31"/>
      <c r="N23151" s="39"/>
      <c r="O23151" s="28"/>
      <c r="P23151" s="28"/>
      <c r="Q23151" s="28"/>
      <c r="R23151" s="28"/>
      <c r="S23151" s="25"/>
    </row>
    <row r="23152" spans="2:19" s="16" customFormat="1" outlineLevel="2" x14ac:dyDescent="0.25">
      <c r="B23152" s="16" t="s">
        <v>6067</v>
      </c>
      <c r="C23152" s="16" t="s">
        <v>5447</v>
      </c>
      <c r="D23152" s="16" t="s">
        <v>107</v>
      </c>
      <c r="E23152" s="16" t="s">
        <v>2132</v>
      </c>
      <c r="G23152" s="16" t="s">
        <v>2133</v>
      </c>
      <c r="H23152" s="16" t="s">
        <v>154</v>
      </c>
      <c r="I23152" s="31">
        <v>5</v>
      </c>
      <c r="J23152" s="31">
        <v>5</v>
      </c>
      <c r="K23152" s="32">
        <f>IFERROR((J23152/I23152),0)</f>
        <v>1</v>
      </c>
      <c r="L23152" s="31"/>
      <c r="M23152" s="31"/>
      <c r="N23152" s="39"/>
      <c r="O23152" s="28"/>
      <c r="P23152" s="28"/>
      <c r="Q23152" s="28"/>
      <c r="R23152" s="28"/>
      <c r="S23152" s="25"/>
    </row>
    <row r="23153" spans="2:19" s="16" customFormat="1" outlineLevel="2" x14ac:dyDescent="0.25">
      <c r="B23153" s="16" t="s">
        <v>6067</v>
      </c>
      <c r="C23153" s="16" t="s">
        <v>5447</v>
      </c>
      <c r="D23153" s="16" t="s">
        <v>107</v>
      </c>
      <c r="E23153" s="16" t="s">
        <v>2132</v>
      </c>
      <c r="G23153" s="16" t="s">
        <v>2133</v>
      </c>
      <c r="H23153" s="16" t="s">
        <v>231</v>
      </c>
      <c r="I23153" s="31">
        <v>127422</v>
      </c>
      <c r="J23153" s="31">
        <v>127422</v>
      </c>
      <c r="K23153" s="32">
        <f>IFERROR((J23153/I23153),0)</f>
        <v>1</v>
      </c>
      <c r="L23153" s="31"/>
      <c r="M23153" s="31"/>
      <c r="N23153" s="39"/>
      <c r="O23153" s="28"/>
      <c r="P23153" s="28"/>
      <c r="Q23153" s="28"/>
      <c r="R23153" s="28"/>
      <c r="S23153" s="25"/>
    </row>
    <row r="23154" spans="2:19" s="16" customFormat="1" outlineLevel="2" x14ac:dyDescent="0.25">
      <c r="B23154" s="16" t="s">
        <v>6067</v>
      </c>
      <c r="C23154" s="16" t="s">
        <v>5447</v>
      </c>
      <c r="D23154" s="16" t="s">
        <v>107</v>
      </c>
      <c r="E23154" s="16" t="s">
        <v>2132</v>
      </c>
      <c r="G23154" s="16" t="s">
        <v>2133</v>
      </c>
      <c r="H23154" s="16" t="s">
        <v>155</v>
      </c>
      <c r="I23154" s="31">
        <v>-161455</v>
      </c>
      <c r="J23154" s="31"/>
      <c r="K23154" s="32">
        <f>IFERROR((J23154/I23154),0)</f>
        <v>0</v>
      </c>
      <c r="L23154" s="31"/>
      <c r="M23154" s="31"/>
      <c r="N23154" s="39"/>
      <c r="O23154" s="28"/>
      <c r="P23154" s="28"/>
      <c r="Q23154" s="28"/>
      <c r="R23154" s="28"/>
      <c r="S23154" s="25"/>
    </row>
    <row r="23155" spans="2:19" s="16" customFormat="1" outlineLevel="1" x14ac:dyDescent="0.25">
      <c r="B23155" s="47" t="s">
        <v>10229</v>
      </c>
      <c r="C23155" s="47" t="str">
        <f>C23154</f>
        <v>ASIGNACIONES DIRECTAS (20% DEL SGR)</v>
      </c>
      <c r="D23155" s="47"/>
      <c r="E23155" s="47" t="str">
        <f>E23154</f>
        <v>25035</v>
      </c>
      <c r="F23155" s="47"/>
      <c r="G23155" s="47" t="str">
        <f>G23154</f>
        <v xml:space="preserve">ANAPOIMA                                          </v>
      </c>
      <c r="H23155" s="47" t="s">
        <v>10655</v>
      </c>
      <c r="I23155" s="51">
        <f>SUBTOTAL(9,I23149:I23154)</f>
        <v>45843476</v>
      </c>
      <c r="J23155" s="51">
        <f>SUBTOTAL(9,J23149:J23154)</f>
        <v>45197654</v>
      </c>
      <c r="K23155" s="49">
        <f>J23155/I23155</f>
        <v>0.98591245567853536</v>
      </c>
      <c r="L23155" s="51">
        <f>SUBTOTAL(9,L23149:L23154)</f>
        <v>530085</v>
      </c>
      <c r="M23155" s="51">
        <f>SUBTOTAL(9,M23149:M23154)</f>
        <v>0</v>
      </c>
      <c r="N23155" s="50">
        <f>IFERROR((M23155/L23155),"N.A")</f>
        <v>0</v>
      </c>
      <c r="O23155" s="28"/>
      <c r="P23155" s="28"/>
      <c r="Q23155" s="28"/>
      <c r="R23155" s="28"/>
      <c r="S23155" s="25"/>
    </row>
    <row r="23156" spans="2:19" s="16" customFormat="1" outlineLevel="2" x14ac:dyDescent="0.25">
      <c r="B23156" s="16" t="s">
        <v>6068</v>
      </c>
      <c r="C23156" s="16" t="s">
        <v>5447</v>
      </c>
      <c r="D23156" s="16" t="s">
        <v>107</v>
      </c>
      <c r="E23156" s="16" t="s">
        <v>2135</v>
      </c>
      <c r="G23156" s="16" t="s">
        <v>1420</v>
      </c>
      <c r="H23156" s="16" t="s">
        <v>5452</v>
      </c>
      <c r="I23156" s="31">
        <v>58942556</v>
      </c>
      <c r="J23156" s="31">
        <v>58942556</v>
      </c>
      <c r="K23156" s="32">
        <f>IFERROR((J23156/I23156),0)</f>
        <v>1</v>
      </c>
      <c r="L23156" s="31"/>
      <c r="M23156" s="31"/>
      <c r="N23156" s="39"/>
      <c r="O23156" s="28"/>
      <c r="P23156" s="28"/>
      <c r="Q23156" s="28"/>
      <c r="R23156" s="28"/>
      <c r="S23156" s="25"/>
    </row>
    <row r="23157" spans="2:19" s="16" customFormat="1" outlineLevel="2" x14ac:dyDescent="0.25">
      <c r="B23157" s="16" t="s">
        <v>6068</v>
      </c>
      <c r="C23157" s="16" t="s">
        <v>5447</v>
      </c>
      <c r="D23157" s="16" t="s">
        <v>107</v>
      </c>
      <c r="E23157" s="16" t="s">
        <v>2135</v>
      </c>
      <c r="G23157" s="16" t="s">
        <v>1420</v>
      </c>
      <c r="H23157" s="16" t="s">
        <v>19</v>
      </c>
      <c r="I23157" s="31">
        <v>45476</v>
      </c>
      <c r="J23157" s="31">
        <v>45476</v>
      </c>
      <c r="K23157" s="32">
        <f>IFERROR((J23157/I23157),0)</f>
        <v>1</v>
      </c>
      <c r="L23157" s="31"/>
      <c r="M23157" s="31"/>
      <c r="N23157" s="39"/>
      <c r="O23157" s="28"/>
      <c r="P23157" s="28"/>
      <c r="Q23157" s="28"/>
      <c r="R23157" s="28"/>
      <c r="S23157" s="25"/>
    </row>
    <row r="23158" spans="2:19" s="16" customFormat="1" outlineLevel="2" x14ac:dyDescent="0.25">
      <c r="B23158" s="16" t="s">
        <v>6068</v>
      </c>
      <c r="C23158" s="16" t="s">
        <v>5447</v>
      </c>
      <c r="D23158" s="16" t="s">
        <v>107</v>
      </c>
      <c r="E23158" s="16" t="s">
        <v>2135</v>
      </c>
      <c r="G23158" s="16" t="s">
        <v>1420</v>
      </c>
      <c r="H23158" s="16" t="s">
        <v>5479</v>
      </c>
      <c r="I23158" s="31">
        <v>396028520</v>
      </c>
      <c r="J23158" s="31">
        <v>396028520</v>
      </c>
      <c r="K23158" s="32">
        <f>IFERROR((J23158/I23158),0)</f>
        <v>1</v>
      </c>
      <c r="L23158" s="31"/>
      <c r="M23158" s="31"/>
      <c r="N23158" s="39"/>
      <c r="O23158" s="28"/>
      <c r="P23158" s="28"/>
      <c r="Q23158" s="28"/>
      <c r="R23158" s="28"/>
      <c r="S23158" s="25"/>
    </row>
    <row r="23159" spans="2:19" s="16" customFormat="1" outlineLevel="1" x14ac:dyDescent="0.25">
      <c r="B23159" s="47" t="s">
        <v>10230</v>
      </c>
      <c r="C23159" s="47" t="str">
        <f>C23158</f>
        <v>ASIGNACIONES DIRECTAS (20% DEL SGR)</v>
      </c>
      <c r="D23159" s="47"/>
      <c r="E23159" s="47" t="str">
        <f>E23158</f>
        <v>25019</v>
      </c>
      <c r="F23159" s="47"/>
      <c r="G23159" s="47" t="str">
        <f>G23158</f>
        <v xml:space="preserve">ALBÁN                                             </v>
      </c>
      <c r="H23159" s="47" t="s">
        <v>10655</v>
      </c>
      <c r="I23159" s="51">
        <f>SUBTOTAL(9,I23156:I23158)</f>
        <v>455016552</v>
      </c>
      <c r="J23159" s="51">
        <f>SUBTOTAL(9,J23156:J23158)</f>
        <v>455016552</v>
      </c>
      <c r="K23159" s="49">
        <f>J23159/I23159</f>
        <v>1</v>
      </c>
      <c r="L23159" s="51">
        <f>SUBTOTAL(9,L23156:L23158)</f>
        <v>0</v>
      </c>
      <c r="M23159" s="51">
        <f>SUBTOTAL(9,M23156:M23158)</f>
        <v>0</v>
      </c>
      <c r="N23159" s="50" t="str">
        <f>IFERROR((M23159/L23159),"N.A")</f>
        <v>N.A</v>
      </c>
      <c r="O23159" s="28"/>
      <c r="P23159" s="28"/>
      <c r="Q23159" s="28"/>
      <c r="R23159" s="28"/>
      <c r="S23159" s="25"/>
    </row>
    <row r="23160" spans="2:19" s="16" customFormat="1" outlineLevel="2" x14ac:dyDescent="0.25">
      <c r="B23160" s="16" t="s">
        <v>6069</v>
      </c>
      <c r="C23160" s="16" t="s">
        <v>5447</v>
      </c>
      <c r="D23160" s="16" t="s">
        <v>107</v>
      </c>
      <c r="E23160" s="16" t="s">
        <v>2137</v>
      </c>
      <c r="G23160" s="16" t="s">
        <v>2138</v>
      </c>
      <c r="H23160" s="16" t="s">
        <v>152</v>
      </c>
      <c r="I23160" s="35">
        <v>2127752</v>
      </c>
      <c r="J23160" s="35">
        <v>2043494.2</v>
      </c>
      <c r="K23160" s="36">
        <f>IFERROR((J23160/I23160),0)</f>
        <v>0.96040055419992554</v>
      </c>
      <c r="L23160" s="35">
        <v>1378365</v>
      </c>
      <c r="M23160" s="35">
        <v>2043494.2</v>
      </c>
      <c r="N23160" s="40">
        <f>M23160/L23160</f>
        <v>1.4825493972931698</v>
      </c>
      <c r="O23160" s="28"/>
      <c r="P23160" s="28"/>
      <c r="Q23160" s="28"/>
      <c r="R23160" s="28"/>
      <c r="S23160" s="25"/>
    </row>
    <row r="23161" spans="2:19" s="16" customFormat="1" outlineLevel="2" x14ac:dyDescent="0.25">
      <c r="B23161" s="16" t="s">
        <v>6069</v>
      </c>
      <c r="C23161" s="16" t="s">
        <v>5447</v>
      </c>
      <c r="D23161" s="16" t="s">
        <v>107</v>
      </c>
      <c r="E23161" s="16" t="s">
        <v>2137</v>
      </c>
      <c r="G23161" s="16" t="s">
        <v>2138</v>
      </c>
      <c r="H23161" s="16" t="s">
        <v>5452</v>
      </c>
      <c r="I23161" s="31">
        <v>699435</v>
      </c>
      <c r="J23161" s="31">
        <v>699435</v>
      </c>
      <c r="K23161" s="32">
        <f>IFERROR((J23161/I23161),0)</f>
        <v>1</v>
      </c>
      <c r="L23161" s="31"/>
      <c r="M23161" s="31"/>
      <c r="N23161" s="39"/>
      <c r="O23161" s="28"/>
      <c r="P23161" s="28"/>
      <c r="Q23161" s="28"/>
      <c r="R23161" s="28"/>
      <c r="S23161" s="25"/>
    </row>
    <row r="23162" spans="2:19" s="16" customFormat="1" outlineLevel="2" x14ac:dyDescent="0.25">
      <c r="B23162" s="16" t="s">
        <v>6069</v>
      </c>
      <c r="C23162" s="16" t="s">
        <v>5447</v>
      </c>
      <c r="D23162" s="16" t="s">
        <v>107</v>
      </c>
      <c r="E23162" s="16" t="s">
        <v>2137</v>
      </c>
      <c r="G23162" s="16" t="s">
        <v>2138</v>
      </c>
      <c r="H23162" s="16" t="s">
        <v>19</v>
      </c>
      <c r="I23162" s="31">
        <v>3526729</v>
      </c>
      <c r="J23162" s="31">
        <v>3526729</v>
      </c>
      <c r="K23162" s="32">
        <f>IFERROR((J23162/I23162),0)</f>
        <v>1</v>
      </c>
      <c r="L23162" s="31"/>
      <c r="M23162" s="31"/>
      <c r="N23162" s="39"/>
      <c r="O23162" s="28"/>
      <c r="P23162" s="28"/>
      <c r="Q23162" s="28"/>
      <c r="R23162" s="28"/>
      <c r="S23162" s="25"/>
    </row>
    <row r="23163" spans="2:19" s="16" customFormat="1" outlineLevel="2" x14ac:dyDescent="0.25">
      <c r="B23163" s="16" t="s">
        <v>6069</v>
      </c>
      <c r="C23163" s="16" t="s">
        <v>5447</v>
      </c>
      <c r="D23163" s="16" t="s">
        <v>107</v>
      </c>
      <c r="E23163" s="16" t="s">
        <v>2137</v>
      </c>
      <c r="G23163" s="16" t="s">
        <v>2138</v>
      </c>
      <c r="H23163" s="16" t="s">
        <v>154</v>
      </c>
      <c r="I23163" s="31">
        <v>13</v>
      </c>
      <c r="J23163" s="31">
        <v>13</v>
      </c>
      <c r="K23163" s="32">
        <f>IFERROR((J23163/I23163),0)</f>
        <v>1</v>
      </c>
      <c r="L23163" s="31"/>
      <c r="M23163" s="31"/>
      <c r="N23163" s="39"/>
      <c r="O23163" s="28"/>
      <c r="P23163" s="28"/>
      <c r="Q23163" s="28"/>
      <c r="R23163" s="28"/>
      <c r="S23163" s="25"/>
    </row>
    <row r="23164" spans="2:19" s="16" customFormat="1" outlineLevel="2" x14ac:dyDescent="0.25">
      <c r="B23164" s="16" t="s">
        <v>6069</v>
      </c>
      <c r="C23164" s="16" t="s">
        <v>5447</v>
      </c>
      <c r="D23164" s="16" t="s">
        <v>107</v>
      </c>
      <c r="E23164" s="16" t="s">
        <v>2137</v>
      </c>
      <c r="G23164" s="16" t="s">
        <v>2138</v>
      </c>
      <c r="H23164" s="16" t="s">
        <v>231</v>
      </c>
      <c r="I23164" s="31">
        <v>327039</v>
      </c>
      <c r="J23164" s="31">
        <v>327039</v>
      </c>
      <c r="K23164" s="32">
        <f>IFERROR((J23164/I23164),0)</f>
        <v>1</v>
      </c>
      <c r="L23164" s="31"/>
      <c r="M23164" s="31"/>
      <c r="N23164" s="39"/>
      <c r="O23164" s="28"/>
      <c r="P23164" s="28"/>
      <c r="Q23164" s="28"/>
      <c r="R23164" s="28"/>
      <c r="S23164" s="25"/>
    </row>
    <row r="23165" spans="2:19" s="16" customFormat="1" outlineLevel="2" x14ac:dyDescent="0.25">
      <c r="B23165" s="16" t="s">
        <v>6069</v>
      </c>
      <c r="C23165" s="16" t="s">
        <v>5447</v>
      </c>
      <c r="D23165" s="16" t="s">
        <v>107</v>
      </c>
      <c r="E23165" s="16" t="s">
        <v>2137</v>
      </c>
      <c r="G23165" s="16" t="s">
        <v>2138</v>
      </c>
      <c r="H23165" s="16" t="s">
        <v>155</v>
      </c>
      <c r="I23165" s="31">
        <v>-425550</v>
      </c>
      <c r="J23165" s="31"/>
      <c r="K23165" s="32">
        <f>IFERROR((J23165/I23165),0)</f>
        <v>0</v>
      </c>
      <c r="L23165" s="31"/>
      <c r="M23165" s="31"/>
      <c r="N23165" s="39"/>
      <c r="O23165" s="28"/>
      <c r="P23165" s="28"/>
      <c r="Q23165" s="28"/>
      <c r="R23165" s="28"/>
      <c r="S23165" s="25"/>
    </row>
    <row r="23166" spans="2:19" s="16" customFormat="1" outlineLevel="1" x14ac:dyDescent="0.25">
      <c r="B23166" s="47" t="s">
        <v>10231</v>
      </c>
      <c r="C23166" s="47" t="str">
        <f>C23165</f>
        <v>ASIGNACIONES DIRECTAS (20% DEL SGR)</v>
      </c>
      <c r="D23166" s="47"/>
      <c r="E23166" s="47" t="str">
        <f>E23165</f>
        <v>25001</v>
      </c>
      <c r="F23166" s="47"/>
      <c r="G23166" s="47" t="str">
        <f>G23165</f>
        <v xml:space="preserve">AGUA DE DIOS                                      </v>
      </c>
      <c r="H23166" s="47" t="s">
        <v>10655</v>
      </c>
      <c r="I23166" s="51">
        <f>SUBTOTAL(9,I23160:I23165)</f>
        <v>6255418</v>
      </c>
      <c r="J23166" s="51">
        <f>SUBTOTAL(9,J23160:J23165)</f>
        <v>6596710.2000000002</v>
      </c>
      <c r="K23166" s="49">
        <f>J23166/I23166</f>
        <v>1.0545594554992168</v>
      </c>
      <c r="L23166" s="51">
        <f>SUBTOTAL(9,L23160:L23165)</f>
        <v>1378365</v>
      </c>
      <c r="M23166" s="51">
        <f>SUBTOTAL(9,M23160:M23165)</f>
        <v>2043494.2</v>
      </c>
      <c r="N23166" s="50">
        <f>IFERROR((M23166/L23166),"N.A")</f>
        <v>1.4825493972931698</v>
      </c>
      <c r="O23166" s="28"/>
      <c r="P23166" s="28"/>
      <c r="Q23166" s="28"/>
      <c r="R23166" s="28"/>
      <c r="S23166" s="25"/>
    </row>
    <row r="23167" spans="2:19" s="16" customFormat="1" outlineLevel="2" x14ac:dyDescent="0.25">
      <c r="B23167" s="16" t="s">
        <v>6070</v>
      </c>
      <c r="C23167" s="16" t="s">
        <v>5447</v>
      </c>
      <c r="D23167" s="16" t="s">
        <v>107</v>
      </c>
      <c r="E23167" s="16" t="s">
        <v>108</v>
      </c>
      <c r="G23167" s="16" t="s">
        <v>107</v>
      </c>
      <c r="H23167" s="16" t="s">
        <v>152</v>
      </c>
      <c r="I23167" s="35">
        <v>9613298164</v>
      </c>
      <c r="J23167" s="35">
        <v>6646297924.9300003</v>
      </c>
      <c r="K23167" s="36">
        <f>IFERROR((J23167/I23167),0)</f>
        <v>0.69136500413761637</v>
      </c>
      <c r="L23167" s="35">
        <v>6422429570</v>
      </c>
      <c r="M23167" s="35">
        <v>6646297924.9300003</v>
      </c>
      <c r="N23167" s="40">
        <f>M23167/L23167</f>
        <v>1.0348572689649598</v>
      </c>
      <c r="O23167" s="28"/>
      <c r="P23167" s="28"/>
      <c r="Q23167" s="28"/>
      <c r="R23167" s="28"/>
      <c r="S23167" s="25"/>
    </row>
    <row r="23168" spans="2:19" s="16" customFormat="1" outlineLevel="2" x14ac:dyDescent="0.25">
      <c r="B23168" s="16" t="s">
        <v>6070</v>
      </c>
      <c r="C23168" s="16" t="s">
        <v>5447</v>
      </c>
      <c r="D23168" s="16" t="s">
        <v>107</v>
      </c>
      <c r="E23168" s="16" t="s">
        <v>108</v>
      </c>
      <c r="G23168" s="16" t="s">
        <v>107</v>
      </c>
      <c r="H23168" s="16" t="s">
        <v>5451</v>
      </c>
      <c r="I23168" s="31">
        <v>115411266</v>
      </c>
      <c r="J23168" s="31">
        <v>115411266</v>
      </c>
      <c r="K23168" s="32">
        <f>IFERROR((J23168/I23168),0)</f>
        <v>1</v>
      </c>
      <c r="L23168" s="31"/>
      <c r="M23168" s="31"/>
      <c r="N23168" s="39"/>
      <c r="O23168" s="28"/>
      <c r="P23168" s="28"/>
      <c r="Q23168" s="28"/>
      <c r="R23168" s="28"/>
      <c r="S23168" s="25"/>
    </row>
    <row r="23169" spans="2:19" s="16" customFormat="1" outlineLevel="2" x14ac:dyDescent="0.25">
      <c r="B23169" s="16" t="s">
        <v>6070</v>
      </c>
      <c r="C23169" s="16" t="s">
        <v>5447</v>
      </c>
      <c r="D23169" s="16" t="s">
        <v>107</v>
      </c>
      <c r="E23169" s="16" t="s">
        <v>108</v>
      </c>
      <c r="G23169" s="16" t="s">
        <v>107</v>
      </c>
      <c r="H23169" s="16" t="s">
        <v>5452</v>
      </c>
      <c r="I23169" s="31">
        <v>1873276757</v>
      </c>
      <c r="J23169" s="31">
        <v>1873276757</v>
      </c>
      <c r="K23169" s="32">
        <f>IFERROR((J23169/I23169),0)</f>
        <v>1</v>
      </c>
      <c r="L23169" s="31"/>
      <c r="M23169" s="31"/>
      <c r="N23169" s="39"/>
      <c r="O23169" s="28"/>
      <c r="P23169" s="28"/>
      <c r="Q23169" s="28"/>
      <c r="R23169" s="28"/>
      <c r="S23169" s="25"/>
    </row>
    <row r="23170" spans="2:19" s="16" customFormat="1" outlineLevel="2" x14ac:dyDescent="0.25">
      <c r="B23170" s="16" t="s">
        <v>6070</v>
      </c>
      <c r="C23170" s="16" t="s">
        <v>5447</v>
      </c>
      <c r="D23170" s="16" t="s">
        <v>107</v>
      </c>
      <c r="E23170" s="16" t="s">
        <v>108</v>
      </c>
      <c r="G23170" s="16" t="s">
        <v>107</v>
      </c>
      <c r="H23170" s="16" t="s">
        <v>19</v>
      </c>
      <c r="I23170" s="31">
        <v>23846230639</v>
      </c>
      <c r="J23170" s="31">
        <v>23846230639</v>
      </c>
      <c r="K23170" s="32">
        <f>IFERROR((J23170/I23170),0)</f>
        <v>1</v>
      </c>
      <c r="L23170" s="31"/>
      <c r="M23170" s="31"/>
      <c r="N23170" s="39"/>
      <c r="O23170" s="28"/>
      <c r="P23170" s="28"/>
      <c r="Q23170" s="28"/>
      <c r="R23170" s="28"/>
      <c r="S23170" s="25"/>
    </row>
    <row r="23171" spans="2:19" s="16" customFormat="1" outlineLevel="2" x14ac:dyDescent="0.25">
      <c r="B23171" s="16" t="s">
        <v>6070</v>
      </c>
      <c r="C23171" s="16" t="s">
        <v>5447</v>
      </c>
      <c r="D23171" s="16" t="s">
        <v>107</v>
      </c>
      <c r="E23171" s="16" t="s">
        <v>108</v>
      </c>
      <c r="G23171" s="16" t="s">
        <v>107</v>
      </c>
      <c r="H23171" s="16" t="s">
        <v>154</v>
      </c>
      <c r="I23171" s="31">
        <v>59457</v>
      </c>
      <c r="J23171" s="31">
        <v>59457</v>
      </c>
      <c r="K23171" s="32">
        <f>IFERROR((J23171/I23171),0)</f>
        <v>1</v>
      </c>
      <c r="L23171" s="31"/>
      <c r="M23171" s="31"/>
      <c r="N23171" s="39"/>
      <c r="O23171" s="28"/>
      <c r="P23171" s="28"/>
      <c r="Q23171" s="28"/>
      <c r="R23171" s="28"/>
      <c r="S23171" s="25"/>
    </row>
    <row r="23172" spans="2:19" s="16" customFormat="1" outlineLevel="2" x14ac:dyDescent="0.25">
      <c r="B23172" s="16" t="s">
        <v>6070</v>
      </c>
      <c r="C23172" s="16" t="s">
        <v>5447</v>
      </c>
      <c r="D23172" s="16" t="s">
        <v>107</v>
      </c>
      <c r="E23172" s="16" t="s">
        <v>108</v>
      </c>
      <c r="G23172" s="16" t="s">
        <v>107</v>
      </c>
      <c r="H23172" s="16" t="s">
        <v>331</v>
      </c>
      <c r="I23172" s="31">
        <v>328939009</v>
      </c>
      <c r="J23172" s="31">
        <v>328939009</v>
      </c>
      <c r="K23172" s="32">
        <f>IFERROR((J23172/I23172),0)</f>
        <v>1</v>
      </c>
      <c r="L23172" s="31"/>
      <c r="M23172" s="31"/>
      <c r="N23172" s="39"/>
      <c r="O23172" s="28"/>
      <c r="P23172" s="28"/>
      <c r="Q23172" s="28"/>
      <c r="R23172" s="28"/>
      <c r="S23172" s="25"/>
    </row>
    <row r="23173" spans="2:19" s="16" customFormat="1" outlineLevel="2" x14ac:dyDescent="0.25">
      <c r="B23173" s="16" t="s">
        <v>6070</v>
      </c>
      <c r="C23173" s="16" t="s">
        <v>5447</v>
      </c>
      <c r="D23173" s="16" t="s">
        <v>109</v>
      </c>
      <c r="E23173" s="16" t="s">
        <v>108</v>
      </c>
      <c r="G23173" s="16" t="s">
        <v>107</v>
      </c>
      <c r="H23173" s="16" t="s">
        <v>4491</v>
      </c>
      <c r="I23173" s="31">
        <v>2870935144</v>
      </c>
      <c r="J23173" s="31">
        <v>2870935144</v>
      </c>
      <c r="K23173" s="32">
        <f>IFERROR((J23173/I23173),0)</f>
        <v>1</v>
      </c>
      <c r="L23173" s="31"/>
      <c r="M23173" s="31"/>
      <c r="N23173" s="39"/>
      <c r="O23173" s="28"/>
      <c r="P23173" s="28"/>
      <c r="Q23173" s="28"/>
      <c r="R23173" s="28"/>
      <c r="S23173" s="25"/>
    </row>
    <row r="23174" spans="2:19" s="16" customFormat="1" outlineLevel="2" x14ac:dyDescent="0.25">
      <c r="B23174" s="16" t="s">
        <v>6070</v>
      </c>
      <c r="C23174" s="16" t="s">
        <v>5447</v>
      </c>
      <c r="D23174" s="16" t="s">
        <v>107</v>
      </c>
      <c r="E23174" s="16" t="s">
        <v>108</v>
      </c>
      <c r="G23174" s="16" t="s">
        <v>107</v>
      </c>
      <c r="H23174" s="16" t="s">
        <v>5588</v>
      </c>
      <c r="I23174" s="31">
        <v>1399492065</v>
      </c>
      <c r="J23174" s="31">
        <v>1399492065</v>
      </c>
      <c r="K23174" s="32">
        <f>IFERROR((J23174/I23174),0)</f>
        <v>1</v>
      </c>
      <c r="L23174" s="31"/>
      <c r="M23174" s="31"/>
      <c r="N23174" s="39"/>
      <c r="O23174" s="28"/>
      <c r="P23174" s="28"/>
      <c r="Q23174" s="28"/>
      <c r="R23174" s="28"/>
      <c r="S23174" s="25"/>
    </row>
    <row r="23175" spans="2:19" s="16" customFormat="1" outlineLevel="2" x14ac:dyDescent="0.25">
      <c r="B23175" s="16" t="s">
        <v>6070</v>
      </c>
      <c r="C23175" s="16" t="s">
        <v>5447</v>
      </c>
      <c r="D23175" s="16" t="s">
        <v>107</v>
      </c>
      <c r="E23175" s="16" t="s">
        <v>108</v>
      </c>
      <c r="G23175" s="16" t="s">
        <v>107</v>
      </c>
      <c r="H23175" s="16" t="s">
        <v>231</v>
      </c>
      <c r="I23175" s="31">
        <v>1568967876</v>
      </c>
      <c r="J23175" s="31">
        <v>1568967876</v>
      </c>
      <c r="K23175" s="32">
        <f>IFERROR((J23175/I23175),0)</f>
        <v>1</v>
      </c>
      <c r="L23175" s="31"/>
      <c r="M23175" s="31"/>
      <c r="N23175" s="39"/>
      <c r="O23175" s="28"/>
      <c r="P23175" s="28"/>
      <c r="Q23175" s="28"/>
      <c r="R23175" s="28"/>
      <c r="S23175" s="25"/>
    </row>
    <row r="23176" spans="2:19" s="16" customFormat="1" outlineLevel="2" x14ac:dyDescent="0.25">
      <c r="B23176" s="16" t="s">
        <v>6070</v>
      </c>
      <c r="C23176" s="16" t="s">
        <v>5447</v>
      </c>
      <c r="D23176" s="16" t="s">
        <v>107</v>
      </c>
      <c r="E23176" s="16" t="s">
        <v>108</v>
      </c>
      <c r="G23176" s="16" t="s">
        <v>107</v>
      </c>
      <c r="H23176" s="16" t="s">
        <v>155</v>
      </c>
      <c r="I23176" s="31">
        <v>-1922659633</v>
      </c>
      <c r="J23176" s="31"/>
      <c r="K23176" s="32">
        <f>IFERROR((J23176/I23176),0)</f>
        <v>0</v>
      </c>
      <c r="L23176" s="31"/>
      <c r="M23176" s="31"/>
      <c r="N23176" s="39"/>
      <c r="O23176" s="28"/>
      <c r="P23176" s="28"/>
      <c r="Q23176" s="28"/>
      <c r="R23176" s="28"/>
      <c r="S23176" s="25"/>
    </row>
    <row r="23177" spans="2:19" s="16" customFormat="1" outlineLevel="1" x14ac:dyDescent="0.25">
      <c r="B23177" s="47" t="s">
        <v>10232</v>
      </c>
      <c r="C23177" s="47" t="str">
        <f>C23176</f>
        <v>ASIGNACIONES DIRECTAS (20% DEL SGR)</v>
      </c>
      <c r="D23177" s="47"/>
      <c r="E23177" s="47" t="str">
        <f>E23176</f>
        <v>25000</v>
      </c>
      <c r="F23177" s="47"/>
      <c r="G23177" s="47" t="str">
        <f>G23176</f>
        <v xml:space="preserve">CUNDINAMARCA                                      </v>
      </c>
      <c r="H23177" s="47" t="s">
        <v>10655</v>
      </c>
      <c r="I23177" s="51">
        <f>SUBTOTAL(9,I23167:I23176)</f>
        <v>39693950744</v>
      </c>
      <c r="J23177" s="51">
        <f>SUBTOTAL(9,J23167:J23176)</f>
        <v>38649610137.93</v>
      </c>
      <c r="K23177" s="49">
        <f>J23177/I23177</f>
        <v>0.97369018234528193</v>
      </c>
      <c r="L23177" s="51">
        <f>SUBTOTAL(9,L23167:L23176)</f>
        <v>6422429570</v>
      </c>
      <c r="M23177" s="51">
        <f>SUBTOTAL(9,M23167:M23176)</f>
        <v>6646297924.9300003</v>
      </c>
      <c r="N23177" s="50">
        <f>IFERROR((M23177/L23177),"N.A")</f>
        <v>1.0348572689649598</v>
      </c>
      <c r="O23177" s="28"/>
      <c r="P23177" s="28"/>
      <c r="Q23177" s="28"/>
      <c r="R23177" s="28"/>
      <c r="S23177" s="25"/>
    </row>
    <row r="23178" spans="2:19" s="16" customFormat="1" outlineLevel="2" x14ac:dyDescent="0.25">
      <c r="B23178" s="16" t="s">
        <v>6071</v>
      </c>
      <c r="C23178" s="16" t="s">
        <v>5447</v>
      </c>
      <c r="D23178" s="16" t="s">
        <v>111</v>
      </c>
      <c r="E23178" s="16" t="s">
        <v>2140</v>
      </c>
      <c r="G23178" s="16" t="s">
        <v>2141</v>
      </c>
      <c r="H23178" s="16" t="s">
        <v>152</v>
      </c>
      <c r="I23178" s="35">
        <v>2033691695</v>
      </c>
      <c r="J23178" s="35">
        <v>470714473.85000002</v>
      </c>
      <c r="K23178" s="36">
        <f>IFERROR((J23178/I23178),0)</f>
        <v>0.23145812858816833</v>
      </c>
      <c r="L23178" s="35">
        <v>1337605370.0999999</v>
      </c>
      <c r="M23178" s="35">
        <v>470714473.85000002</v>
      </c>
      <c r="N23178" s="40">
        <f>M23178/L23178</f>
        <v>0.35190833138985472</v>
      </c>
      <c r="O23178" s="28"/>
      <c r="P23178" s="28"/>
      <c r="Q23178" s="28"/>
      <c r="R23178" s="28"/>
      <c r="S23178" s="25"/>
    </row>
    <row r="23179" spans="2:19" s="16" customFormat="1" outlineLevel="2" x14ac:dyDescent="0.25">
      <c r="B23179" s="16" t="s">
        <v>6071</v>
      </c>
      <c r="C23179" s="16" t="s">
        <v>5447</v>
      </c>
      <c r="D23179" s="16" t="s">
        <v>111</v>
      </c>
      <c r="E23179" s="16" t="s">
        <v>2140</v>
      </c>
      <c r="G23179" s="16" t="s">
        <v>2141</v>
      </c>
      <c r="H23179" s="16" t="s">
        <v>5452</v>
      </c>
      <c r="I23179" s="31">
        <v>112901250</v>
      </c>
      <c r="J23179" s="31">
        <v>112901250</v>
      </c>
      <c r="K23179" s="32">
        <f>IFERROR((J23179/I23179),0)</f>
        <v>1</v>
      </c>
      <c r="L23179" s="31"/>
      <c r="M23179" s="31"/>
      <c r="N23179" s="39"/>
      <c r="O23179" s="28"/>
      <c r="P23179" s="28"/>
      <c r="Q23179" s="28"/>
      <c r="R23179" s="28"/>
      <c r="S23179" s="25"/>
    </row>
    <row r="23180" spans="2:19" s="16" customFormat="1" outlineLevel="2" x14ac:dyDescent="0.25">
      <c r="B23180" s="16" t="s">
        <v>6071</v>
      </c>
      <c r="C23180" s="16" t="s">
        <v>5447</v>
      </c>
      <c r="D23180" s="16" t="s">
        <v>111</v>
      </c>
      <c r="E23180" s="16" t="s">
        <v>2140</v>
      </c>
      <c r="G23180" s="16" t="s">
        <v>2141</v>
      </c>
      <c r="H23180" s="16" t="s">
        <v>19</v>
      </c>
      <c r="I23180" s="31">
        <v>743907240</v>
      </c>
      <c r="J23180" s="31">
        <v>743907240</v>
      </c>
      <c r="K23180" s="32">
        <f>IFERROR((J23180/I23180),0)</f>
        <v>1</v>
      </c>
      <c r="L23180" s="31"/>
      <c r="M23180" s="31"/>
      <c r="N23180" s="39"/>
      <c r="O23180" s="28"/>
      <c r="P23180" s="28"/>
      <c r="Q23180" s="28"/>
      <c r="R23180" s="28"/>
      <c r="S23180" s="25"/>
    </row>
    <row r="23181" spans="2:19" s="16" customFormat="1" outlineLevel="2" x14ac:dyDescent="0.25">
      <c r="B23181" s="16" t="s">
        <v>6071</v>
      </c>
      <c r="C23181" s="16" t="s">
        <v>5447</v>
      </c>
      <c r="D23181" s="16" t="s">
        <v>111</v>
      </c>
      <c r="E23181" s="16" t="s">
        <v>2140</v>
      </c>
      <c r="G23181" s="16" t="s">
        <v>2141</v>
      </c>
      <c r="H23181" s="16" t="s">
        <v>154</v>
      </c>
      <c r="I23181" s="31">
        <v>12578</v>
      </c>
      <c r="J23181" s="31">
        <v>12578</v>
      </c>
      <c r="K23181" s="32">
        <f>IFERROR((J23181/I23181),0)</f>
        <v>1</v>
      </c>
      <c r="L23181" s="31"/>
      <c r="M23181" s="31"/>
      <c r="N23181" s="39"/>
      <c r="O23181" s="28"/>
      <c r="P23181" s="28"/>
      <c r="Q23181" s="28"/>
      <c r="R23181" s="28"/>
      <c r="S23181" s="25"/>
    </row>
    <row r="23182" spans="2:19" s="16" customFormat="1" outlineLevel="2" x14ac:dyDescent="0.25">
      <c r="B23182" s="16" t="s">
        <v>6071</v>
      </c>
      <c r="C23182" s="16" t="s">
        <v>5447</v>
      </c>
      <c r="D23182" s="16" t="s">
        <v>111</v>
      </c>
      <c r="E23182" s="16" t="s">
        <v>2140</v>
      </c>
      <c r="G23182" s="16" t="s">
        <v>2141</v>
      </c>
      <c r="H23182" s="16" t="s">
        <v>5479</v>
      </c>
      <c r="I23182" s="31">
        <v>1414</v>
      </c>
      <c r="J23182" s="31">
        <v>1414</v>
      </c>
      <c r="K23182" s="32">
        <f>IFERROR((J23182/I23182),0)</f>
        <v>1</v>
      </c>
      <c r="L23182" s="31"/>
      <c r="M23182" s="31"/>
      <c r="N23182" s="39"/>
      <c r="O23182" s="28"/>
      <c r="P23182" s="28"/>
      <c r="Q23182" s="28"/>
      <c r="R23182" s="28"/>
      <c r="S23182" s="25"/>
    </row>
    <row r="23183" spans="2:19" s="16" customFormat="1" outlineLevel="2" x14ac:dyDescent="0.25">
      <c r="B23183" s="16" t="s">
        <v>6071</v>
      </c>
      <c r="C23183" s="16" t="s">
        <v>5447</v>
      </c>
      <c r="D23183" s="16" t="s">
        <v>111</v>
      </c>
      <c r="E23183" s="16" t="s">
        <v>2140</v>
      </c>
      <c r="G23183" s="16" t="s">
        <v>2141</v>
      </c>
      <c r="H23183" s="16" t="s">
        <v>331</v>
      </c>
      <c r="I23183" s="31">
        <v>53611143</v>
      </c>
      <c r="J23183" s="31">
        <v>53611143</v>
      </c>
      <c r="K23183" s="32">
        <f>IFERROR((J23183/I23183),0)</f>
        <v>1</v>
      </c>
      <c r="L23183" s="31"/>
      <c r="M23183" s="31"/>
      <c r="N23183" s="39"/>
      <c r="O23183" s="28"/>
      <c r="P23183" s="28"/>
      <c r="Q23183" s="28"/>
      <c r="R23183" s="28"/>
      <c r="S23183" s="25"/>
    </row>
    <row r="23184" spans="2:19" s="16" customFormat="1" outlineLevel="2" x14ac:dyDescent="0.25">
      <c r="B23184" s="16" t="s">
        <v>6071</v>
      </c>
      <c r="C23184" s="16" t="s">
        <v>5447</v>
      </c>
      <c r="D23184" s="16" t="s">
        <v>113</v>
      </c>
      <c r="E23184" s="16" t="s">
        <v>2140</v>
      </c>
      <c r="G23184" s="16" t="s">
        <v>2141</v>
      </c>
      <c r="H23184" s="16" t="s">
        <v>4491</v>
      </c>
      <c r="I23184" s="31">
        <v>909387</v>
      </c>
      <c r="J23184" s="31">
        <v>909387</v>
      </c>
      <c r="K23184" s="32">
        <f>IFERROR((J23184/I23184),0)</f>
        <v>1</v>
      </c>
      <c r="L23184" s="31"/>
      <c r="M23184" s="31"/>
      <c r="N23184" s="39"/>
      <c r="O23184" s="28"/>
      <c r="P23184" s="28"/>
      <c r="Q23184" s="28"/>
      <c r="R23184" s="28"/>
      <c r="S23184" s="25"/>
    </row>
    <row r="23185" spans="2:19" s="16" customFormat="1" outlineLevel="2" x14ac:dyDescent="0.25">
      <c r="B23185" s="16" t="s">
        <v>6071</v>
      </c>
      <c r="C23185" s="16" t="s">
        <v>5447</v>
      </c>
      <c r="D23185" s="16" t="s">
        <v>111</v>
      </c>
      <c r="E23185" s="16" t="s">
        <v>2140</v>
      </c>
      <c r="G23185" s="16" t="s">
        <v>2141</v>
      </c>
      <c r="H23185" s="16" t="s">
        <v>231</v>
      </c>
      <c r="I23185" s="31">
        <v>317785945</v>
      </c>
      <c r="J23185" s="31">
        <v>317785945</v>
      </c>
      <c r="K23185" s="32">
        <f>IFERROR((J23185/I23185),0)</f>
        <v>1</v>
      </c>
      <c r="L23185" s="31"/>
      <c r="M23185" s="31"/>
      <c r="N23185" s="39"/>
      <c r="O23185" s="28"/>
      <c r="P23185" s="28"/>
      <c r="Q23185" s="28"/>
      <c r="R23185" s="28"/>
      <c r="S23185" s="25"/>
    </row>
    <row r="23186" spans="2:19" s="16" customFormat="1" outlineLevel="2" x14ac:dyDescent="0.25">
      <c r="B23186" s="16" t="s">
        <v>6071</v>
      </c>
      <c r="C23186" s="16" t="s">
        <v>5447</v>
      </c>
      <c r="D23186" s="16" t="s">
        <v>111</v>
      </c>
      <c r="E23186" s="16" t="s">
        <v>2140</v>
      </c>
      <c r="G23186" s="16" t="s">
        <v>2141</v>
      </c>
      <c r="H23186" s="16" t="s">
        <v>155</v>
      </c>
      <c r="I23186" s="31">
        <v>-406738339</v>
      </c>
      <c r="J23186" s="31"/>
      <c r="K23186" s="32">
        <f>IFERROR((J23186/I23186),0)</f>
        <v>0</v>
      </c>
      <c r="L23186" s="31"/>
      <c r="M23186" s="31"/>
      <c r="N23186" s="39"/>
      <c r="O23186" s="28"/>
      <c r="P23186" s="28"/>
      <c r="Q23186" s="28"/>
      <c r="R23186" s="28"/>
      <c r="S23186" s="25"/>
    </row>
    <row r="23187" spans="2:19" s="16" customFormat="1" outlineLevel="1" x14ac:dyDescent="0.25">
      <c r="B23187" s="47" t="s">
        <v>10233</v>
      </c>
      <c r="C23187" s="47" t="str">
        <f>C23186</f>
        <v>ASIGNACIONES DIRECTAS (20% DEL SGR)</v>
      </c>
      <c r="D23187" s="47"/>
      <c r="E23187" s="47" t="str">
        <f>E23186</f>
        <v>23855</v>
      </c>
      <c r="F23187" s="47"/>
      <c r="G23187" s="47" t="str">
        <f>G23186</f>
        <v xml:space="preserve">VALENCIA                                          </v>
      </c>
      <c r="H23187" s="47" t="s">
        <v>10655</v>
      </c>
      <c r="I23187" s="51">
        <f>SUBTOTAL(9,I23178:I23186)</f>
        <v>2856082313</v>
      </c>
      <c r="J23187" s="51">
        <f>SUBTOTAL(9,J23178:J23186)</f>
        <v>1699843430.8499999</v>
      </c>
      <c r="K23187" s="49">
        <f>J23187/I23187</f>
        <v>0.59516612077769615</v>
      </c>
      <c r="L23187" s="51">
        <f>SUBTOTAL(9,L23178:L23186)</f>
        <v>1337605370.0999999</v>
      </c>
      <c r="M23187" s="51">
        <f>SUBTOTAL(9,M23178:M23186)</f>
        <v>470714473.85000002</v>
      </c>
      <c r="N23187" s="50">
        <f>IFERROR((M23187/L23187),"N.A")</f>
        <v>0.35190833138985472</v>
      </c>
      <c r="O23187" s="28"/>
      <c r="P23187" s="28"/>
      <c r="Q23187" s="28"/>
      <c r="R23187" s="28"/>
      <c r="S23187" s="25"/>
    </row>
    <row r="23188" spans="2:19" s="16" customFormat="1" outlineLevel="2" x14ac:dyDescent="0.25">
      <c r="B23188" s="16" t="s">
        <v>6072</v>
      </c>
      <c r="C23188" s="16" t="s">
        <v>5447</v>
      </c>
      <c r="D23188" s="16" t="s">
        <v>111</v>
      </c>
      <c r="E23188" s="16" t="s">
        <v>2143</v>
      </c>
      <c r="G23188" s="16" t="s">
        <v>2144</v>
      </c>
      <c r="H23188" s="16" t="s">
        <v>152</v>
      </c>
      <c r="I23188" s="35">
        <v>2030134378</v>
      </c>
      <c r="J23188" s="35">
        <v>468471206.52000004</v>
      </c>
      <c r="K23188" s="36">
        <f>IFERROR((J23188/I23188),0)</f>
        <v>0.23075871804186551</v>
      </c>
      <c r="L23188" s="35">
        <v>1335360894.0999999</v>
      </c>
      <c r="M23188" s="35">
        <v>468471206.52000004</v>
      </c>
      <c r="N23188" s="40">
        <f>M23188/L23188</f>
        <v>0.35081992335542972</v>
      </c>
      <c r="O23188" s="28"/>
      <c r="P23188" s="28"/>
      <c r="Q23188" s="28"/>
      <c r="R23188" s="28"/>
      <c r="S23188" s="25"/>
    </row>
    <row r="23189" spans="2:19" s="16" customFormat="1" outlineLevel="2" x14ac:dyDescent="0.25">
      <c r="B23189" s="16" t="s">
        <v>6072</v>
      </c>
      <c r="C23189" s="16" t="s">
        <v>5447</v>
      </c>
      <c r="D23189" s="16" t="s">
        <v>111</v>
      </c>
      <c r="E23189" s="16" t="s">
        <v>2143</v>
      </c>
      <c r="G23189" s="16" t="s">
        <v>2144</v>
      </c>
      <c r="H23189" s="16" t="s">
        <v>5452</v>
      </c>
      <c r="I23189" s="31">
        <v>127730814</v>
      </c>
      <c r="J23189" s="31">
        <v>127730814</v>
      </c>
      <c r="K23189" s="32">
        <f>IFERROR((J23189/I23189),0)</f>
        <v>1</v>
      </c>
      <c r="L23189" s="31"/>
      <c r="M23189" s="31"/>
      <c r="N23189" s="39"/>
      <c r="O23189" s="28"/>
      <c r="P23189" s="28"/>
      <c r="Q23189" s="28"/>
      <c r="R23189" s="28"/>
      <c r="S23189" s="25"/>
    </row>
    <row r="23190" spans="2:19" s="16" customFormat="1" outlineLevel="2" x14ac:dyDescent="0.25">
      <c r="B23190" s="16" t="s">
        <v>6072</v>
      </c>
      <c r="C23190" s="16" t="s">
        <v>5447</v>
      </c>
      <c r="D23190" s="16" t="s">
        <v>111</v>
      </c>
      <c r="E23190" s="16" t="s">
        <v>2143</v>
      </c>
      <c r="G23190" s="16" t="s">
        <v>2144</v>
      </c>
      <c r="H23190" s="16" t="s">
        <v>19</v>
      </c>
      <c r="I23190" s="31">
        <v>1028961352</v>
      </c>
      <c r="J23190" s="31">
        <v>1028961352</v>
      </c>
      <c r="K23190" s="32">
        <f>IFERROR((J23190/I23190),0)</f>
        <v>1</v>
      </c>
      <c r="L23190" s="31"/>
      <c r="M23190" s="31"/>
      <c r="N23190" s="39"/>
      <c r="O23190" s="28"/>
      <c r="P23190" s="28"/>
      <c r="Q23190" s="28"/>
      <c r="R23190" s="28"/>
      <c r="S23190" s="25"/>
    </row>
    <row r="23191" spans="2:19" s="16" customFormat="1" outlineLevel="2" x14ac:dyDescent="0.25">
      <c r="B23191" s="16" t="s">
        <v>6072</v>
      </c>
      <c r="C23191" s="16" t="s">
        <v>5447</v>
      </c>
      <c r="D23191" s="16" t="s">
        <v>111</v>
      </c>
      <c r="E23191" s="16" t="s">
        <v>2143</v>
      </c>
      <c r="G23191" s="16" t="s">
        <v>2144</v>
      </c>
      <c r="H23191" s="16" t="s">
        <v>154</v>
      </c>
      <c r="I23191" s="31">
        <v>12556</v>
      </c>
      <c r="J23191" s="31">
        <v>12556</v>
      </c>
      <c r="K23191" s="32">
        <f>IFERROR((J23191/I23191),0)</f>
        <v>1</v>
      </c>
      <c r="L23191" s="31"/>
      <c r="M23191" s="31"/>
      <c r="N23191" s="39"/>
      <c r="O23191" s="28"/>
      <c r="P23191" s="28"/>
      <c r="Q23191" s="28"/>
      <c r="R23191" s="28"/>
      <c r="S23191" s="25"/>
    </row>
    <row r="23192" spans="2:19" s="16" customFormat="1" outlineLevel="2" x14ac:dyDescent="0.25">
      <c r="B23192" s="16" t="s">
        <v>6072</v>
      </c>
      <c r="C23192" s="16" t="s">
        <v>5447</v>
      </c>
      <c r="D23192" s="16" t="s">
        <v>111</v>
      </c>
      <c r="E23192" s="16" t="s">
        <v>2143</v>
      </c>
      <c r="G23192" s="16" t="s">
        <v>2144</v>
      </c>
      <c r="H23192" s="16" t="s">
        <v>5479</v>
      </c>
      <c r="I23192" s="31">
        <v>265</v>
      </c>
      <c r="J23192" s="31">
        <v>265</v>
      </c>
      <c r="K23192" s="32">
        <f>IFERROR((J23192/I23192),0)</f>
        <v>1</v>
      </c>
      <c r="L23192" s="31"/>
      <c r="M23192" s="31"/>
      <c r="N23192" s="39"/>
      <c r="O23192" s="28"/>
      <c r="P23192" s="28"/>
      <c r="Q23192" s="28"/>
      <c r="R23192" s="28"/>
      <c r="S23192" s="25"/>
    </row>
    <row r="23193" spans="2:19" s="16" customFormat="1" outlineLevel="2" x14ac:dyDescent="0.25">
      <c r="B23193" s="16" t="s">
        <v>6072</v>
      </c>
      <c r="C23193" s="16" t="s">
        <v>5447</v>
      </c>
      <c r="D23193" s="16" t="s">
        <v>111</v>
      </c>
      <c r="E23193" s="16" t="s">
        <v>2143</v>
      </c>
      <c r="G23193" s="16" t="s">
        <v>2144</v>
      </c>
      <c r="H23193" s="16" t="s">
        <v>331</v>
      </c>
      <c r="I23193" s="31">
        <v>53611143</v>
      </c>
      <c r="J23193" s="31">
        <v>53611143</v>
      </c>
      <c r="K23193" s="32">
        <f>IFERROR((J23193/I23193),0)</f>
        <v>1</v>
      </c>
      <c r="L23193" s="31"/>
      <c r="M23193" s="31"/>
      <c r="N23193" s="39"/>
      <c r="O23193" s="28"/>
      <c r="P23193" s="28"/>
      <c r="Q23193" s="28"/>
      <c r="R23193" s="28"/>
      <c r="S23193" s="25"/>
    </row>
    <row r="23194" spans="2:19" s="16" customFormat="1" outlineLevel="2" x14ac:dyDescent="0.25">
      <c r="B23194" s="16" t="s">
        <v>6072</v>
      </c>
      <c r="C23194" s="16" t="s">
        <v>5447</v>
      </c>
      <c r="D23194" s="16" t="s">
        <v>111</v>
      </c>
      <c r="E23194" s="16" t="s">
        <v>2143</v>
      </c>
      <c r="G23194" s="16" t="s">
        <v>2144</v>
      </c>
      <c r="H23194" s="16" t="s">
        <v>231</v>
      </c>
      <c r="I23194" s="31">
        <v>317267296</v>
      </c>
      <c r="J23194" s="31">
        <v>317267296</v>
      </c>
      <c r="K23194" s="32">
        <f>IFERROR((J23194/I23194),0)</f>
        <v>1</v>
      </c>
      <c r="L23194" s="31"/>
      <c r="M23194" s="31"/>
      <c r="N23194" s="39"/>
      <c r="O23194" s="28"/>
      <c r="P23194" s="28"/>
      <c r="Q23194" s="28"/>
      <c r="R23194" s="28"/>
      <c r="S23194" s="25"/>
    </row>
    <row r="23195" spans="2:19" s="16" customFormat="1" outlineLevel="2" x14ac:dyDescent="0.25">
      <c r="B23195" s="16" t="s">
        <v>6072</v>
      </c>
      <c r="C23195" s="16" t="s">
        <v>5447</v>
      </c>
      <c r="D23195" s="16" t="s">
        <v>111</v>
      </c>
      <c r="E23195" s="16" t="s">
        <v>2143</v>
      </c>
      <c r="G23195" s="16" t="s">
        <v>2144</v>
      </c>
      <c r="H23195" s="16" t="s">
        <v>155</v>
      </c>
      <c r="I23195" s="31">
        <v>-406026876</v>
      </c>
      <c r="J23195" s="31"/>
      <c r="K23195" s="32">
        <f>IFERROR((J23195/I23195),0)</f>
        <v>0</v>
      </c>
      <c r="L23195" s="31"/>
      <c r="M23195" s="31"/>
      <c r="N23195" s="39"/>
      <c r="O23195" s="28"/>
      <c r="P23195" s="28"/>
      <c r="Q23195" s="28"/>
      <c r="R23195" s="28"/>
      <c r="S23195" s="25"/>
    </row>
    <row r="23196" spans="2:19" s="16" customFormat="1" outlineLevel="1" x14ac:dyDescent="0.25">
      <c r="B23196" s="47" t="s">
        <v>10234</v>
      </c>
      <c r="C23196" s="47" t="str">
        <f>C23195</f>
        <v>ASIGNACIONES DIRECTAS (20% DEL SGR)</v>
      </c>
      <c r="D23196" s="47"/>
      <c r="E23196" s="47" t="str">
        <f>E23195</f>
        <v>23815</v>
      </c>
      <c r="F23196" s="47"/>
      <c r="G23196" s="47" t="str">
        <f>G23195</f>
        <v xml:space="preserve">TUCHÍN                                            </v>
      </c>
      <c r="H23196" s="47" t="s">
        <v>10655</v>
      </c>
      <c r="I23196" s="51">
        <f>SUBTOTAL(9,I23188:I23195)</f>
        <v>3151690928</v>
      </c>
      <c r="J23196" s="51">
        <f>SUBTOTAL(9,J23188:J23195)</f>
        <v>1996054632.52</v>
      </c>
      <c r="K23196" s="49">
        <f>J23196/I23196</f>
        <v>0.63332816514043666</v>
      </c>
      <c r="L23196" s="51">
        <f>SUBTOTAL(9,L23188:L23195)</f>
        <v>1335360894.0999999</v>
      </c>
      <c r="M23196" s="51">
        <f>SUBTOTAL(9,M23188:M23195)</f>
        <v>468471206.52000004</v>
      </c>
      <c r="N23196" s="50">
        <f>IFERROR((M23196/L23196),"N.A")</f>
        <v>0.35081992335542972</v>
      </c>
      <c r="O23196" s="28"/>
      <c r="P23196" s="28"/>
      <c r="Q23196" s="28"/>
      <c r="R23196" s="28"/>
      <c r="S23196" s="25"/>
    </row>
    <row r="23197" spans="2:19" s="16" customFormat="1" outlineLevel="2" x14ac:dyDescent="0.25">
      <c r="B23197" s="16" t="s">
        <v>6073</v>
      </c>
      <c r="C23197" s="16" t="s">
        <v>5447</v>
      </c>
      <c r="D23197" s="16" t="s">
        <v>111</v>
      </c>
      <c r="E23197" s="16" t="s">
        <v>2146</v>
      </c>
      <c r="G23197" s="16" t="s">
        <v>2147</v>
      </c>
      <c r="H23197" s="16" t="s">
        <v>152</v>
      </c>
      <c r="I23197" s="35">
        <v>2030430851</v>
      </c>
      <c r="J23197" s="35">
        <v>471960140.16000003</v>
      </c>
      <c r="K23197" s="36">
        <f>IFERROR((J23197/I23197),0)</f>
        <v>0.23244334567097258</v>
      </c>
      <c r="L23197" s="35">
        <v>1335547188.0999999</v>
      </c>
      <c r="M23197" s="35">
        <v>471960140.16000003</v>
      </c>
      <c r="N23197" s="40">
        <f>M23197/L23197</f>
        <v>0.35338335055867881</v>
      </c>
      <c r="O23197" s="28"/>
      <c r="P23197" s="28"/>
      <c r="Q23197" s="28"/>
      <c r="R23197" s="28"/>
      <c r="S23197" s="25"/>
    </row>
    <row r="23198" spans="2:19" s="16" customFormat="1" outlineLevel="2" x14ac:dyDescent="0.25">
      <c r="B23198" s="16" t="s">
        <v>6073</v>
      </c>
      <c r="C23198" s="16" t="s">
        <v>5447</v>
      </c>
      <c r="D23198" s="16" t="s">
        <v>111</v>
      </c>
      <c r="E23198" s="16" t="s">
        <v>2146</v>
      </c>
      <c r="G23198" s="16" t="s">
        <v>2147</v>
      </c>
      <c r="H23198" s="16" t="s">
        <v>5452</v>
      </c>
      <c r="I23198" s="31">
        <v>241336778</v>
      </c>
      <c r="J23198" s="31">
        <v>241336778</v>
      </c>
      <c r="K23198" s="32">
        <f>IFERROR((J23198/I23198),0)</f>
        <v>1</v>
      </c>
      <c r="L23198" s="31"/>
      <c r="M23198" s="31"/>
      <c r="N23198" s="39"/>
      <c r="O23198" s="28"/>
      <c r="P23198" s="28"/>
      <c r="Q23198" s="28"/>
      <c r="R23198" s="28"/>
      <c r="S23198" s="25"/>
    </row>
    <row r="23199" spans="2:19" s="16" customFormat="1" outlineLevel="2" x14ac:dyDescent="0.25">
      <c r="B23199" s="16" t="s">
        <v>6073</v>
      </c>
      <c r="C23199" s="16" t="s">
        <v>5447</v>
      </c>
      <c r="D23199" s="16" t="s">
        <v>111</v>
      </c>
      <c r="E23199" s="16" t="s">
        <v>2146</v>
      </c>
      <c r="G23199" s="16" t="s">
        <v>2147</v>
      </c>
      <c r="H23199" s="16" t="s">
        <v>19</v>
      </c>
      <c r="I23199" s="31">
        <v>1699140888</v>
      </c>
      <c r="J23199" s="31">
        <v>1699140888</v>
      </c>
      <c r="K23199" s="32">
        <f>IFERROR((J23199/I23199),0)</f>
        <v>1</v>
      </c>
      <c r="L23199" s="31"/>
      <c r="M23199" s="31"/>
      <c r="N23199" s="39"/>
      <c r="O23199" s="28"/>
      <c r="P23199" s="28"/>
      <c r="Q23199" s="28"/>
      <c r="R23199" s="28"/>
      <c r="S23199" s="25"/>
    </row>
    <row r="23200" spans="2:19" s="16" customFormat="1" outlineLevel="2" x14ac:dyDescent="0.25">
      <c r="B23200" s="16" t="s">
        <v>6073</v>
      </c>
      <c r="C23200" s="16" t="s">
        <v>5447</v>
      </c>
      <c r="D23200" s="16" t="s">
        <v>111</v>
      </c>
      <c r="E23200" s="16" t="s">
        <v>2146</v>
      </c>
      <c r="G23200" s="16" t="s">
        <v>2147</v>
      </c>
      <c r="H23200" s="16" t="s">
        <v>154</v>
      </c>
      <c r="I23200" s="31">
        <v>12558</v>
      </c>
      <c r="J23200" s="31">
        <v>12558</v>
      </c>
      <c r="K23200" s="32">
        <f>IFERROR((J23200/I23200),0)</f>
        <v>1</v>
      </c>
      <c r="L23200" s="31"/>
      <c r="M23200" s="31"/>
      <c r="N23200" s="39"/>
      <c r="O23200" s="28"/>
      <c r="P23200" s="28"/>
      <c r="Q23200" s="28"/>
      <c r="R23200" s="28"/>
      <c r="S23200" s="25"/>
    </row>
    <row r="23201" spans="2:19" s="16" customFormat="1" outlineLevel="2" x14ac:dyDescent="0.25">
      <c r="B23201" s="16" t="s">
        <v>6073</v>
      </c>
      <c r="C23201" s="16" t="s">
        <v>5447</v>
      </c>
      <c r="D23201" s="16" t="s">
        <v>111</v>
      </c>
      <c r="E23201" s="16" t="s">
        <v>2146</v>
      </c>
      <c r="G23201" s="16" t="s">
        <v>2147</v>
      </c>
      <c r="H23201" s="16" t="s">
        <v>5479</v>
      </c>
      <c r="I23201" s="31">
        <v>2121</v>
      </c>
      <c r="J23201" s="31">
        <v>2121</v>
      </c>
      <c r="K23201" s="32">
        <f>IFERROR((J23201/I23201),0)</f>
        <v>1</v>
      </c>
      <c r="L23201" s="31"/>
      <c r="M23201" s="31"/>
      <c r="N23201" s="39"/>
      <c r="O23201" s="28"/>
      <c r="P23201" s="28"/>
      <c r="Q23201" s="28"/>
      <c r="R23201" s="28"/>
      <c r="S23201" s="25"/>
    </row>
    <row r="23202" spans="2:19" s="16" customFormat="1" outlineLevel="2" x14ac:dyDescent="0.25">
      <c r="B23202" s="16" t="s">
        <v>6073</v>
      </c>
      <c r="C23202" s="16" t="s">
        <v>5447</v>
      </c>
      <c r="D23202" s="16" t="s">
        <v>111</v>
      </c>
      <c r="E23202" s="16" t="s">
        <v>2146</v>
      </c>
      <c r="G23202" s="16" t="s">
        <v>2147</v>
      </c>
      <c r="H23202" s="16" t="s">
        <v>331</v>
      </c>
      <c r="I23202" s="31">
        <v>53611143</v>
      </c>
      <c r="J23202" s="31">
        <v>53611143</v>
      </c>
      <c r="K23202" s="32">
        <f>IFERROR((J23202/I23202),0)</f>
        <v>1</v>
      </c>
      <c r="L23202" s="31"/>
      <c r="M23202" s="31"/>
      <c r="N23202" s="39"/>
      <c r="O23202" s="28"/>
      <c r="P23202" s="28"/>
      <c r="Q23202" s="28"/>
      <c r="R23202" s="28"/>
      <c r="S23202" s="25"/>
    </row>
    <row r="23203" spans="2:19" s="16" customFormat="1" outlineLevel="2" x14ac:dyDescent="0.25">
      <c r="B23203" s="16" t="s">
        <v>6073</v>
      </c>
      <c r="C23203" s="16" t="s">
        <v>5447</v>
      </c>
      <c r="D23203" s="16" t="s">
        <v>113</v>
      </c>
      <c r="E23203" s="16" t="s">
        <v>2146</v>
      </c>
      <c r="G23203" s="16" t="s">
        <v>2147</v>
      </c>
      <c r="H23203" s="16" t="s">
        <v>4491</v>
      </c>
      <c r="I23203" s="31">
        <v>103151</v>
      </c>
      <c r="J23203" s="31">
        <v>103151</v>
      </c>
      <c r="K23203" s="32">
        <f>IFERROR((J23203/I23203),0)</f>
        <v>1</v>
      </c>
      <c r="L23203" s="31"/>
      <c r="M23203" s="31"/>
      <c r="N23203" s="39"/>
      <c r="O23203" s="28"/>
      <c r="P23203" s="28"/>
      <c r="Q23203" s="28"/>
      <c r="R23203" s="28"/>
      <c r="S23203" s="25"/>
    </row>
    <row r="23204" spans="2:19" s="16" customFormat="1" outlineLevel="2" x14ac:dyDescent="0.25">
      <c r="B23204" s="16" t="s">
        <v>6073</v>
      </c>
      <c r="C23204" s="16" t="s">
        <v>5447</v>
      </c>
      <c r="D23204" s="16" t="s">
        <v>111</v>
      </c>
      <c r="E23204" s="16" t="s">
        <v>2146</v>
      </c>
      <c r="G23204" s="16" t="s">
        <v>2147</v>
      </c>
      <c r="H23204" s="16" t="s">
        <v>231</v>
      </c>
      <c r="I23204" s="31">
        <v>317310162</v>
      </c>
      <c r="J23204" s="31">
        <v>317310162</v>
      </c>
      <c r="K23204" s="32">
        <f>IFERROR((J23204/I23204),0)</f>
        <v>1</v>
      </c>
      <c r="L23204" s="31"/>
      <c r="M23204" s="31"/>
      <c r="N23204" s="39"/>
      <c r="O23204" s="28"/>
      <c r="P23204" s="28"/>
      <c r="Q23204" s="28"/>
      <c r="R23204" s="28"/>
      <c r="S23204" s="25"/>
    </row>
    <row r="23205" spans="2:19" s="16" customFormat="1" outlineLevel="2" x14ac:dyDescent="0.25">
      <c r="B23205" s="16" t="s">
        <v>6073</v>
      </c>
      <c r="C23205" s="16" t="s">
        <v>5447</v>
      </c>
      <c r="D23205" s="16" t="s">
        <v>111</v>
      </c>
      <c r="E23205" s="16" t="s">
        <v>2146</v>
      </c>
      <c r="G23205" s="16" t="s">
        <v>2147</v>
      </c>
      <c r="H23205" s="16" t="s">
        <v>155</v>
      </c>
      <c r="I23205" s="31">
        <v>-406086170</v>
      </c>
      <c r="J23205" s="31"/>
      <c r="K23205" s="32">
        <f>IFERROR((J23205/I23205),0)</f>
        <v>0</v>
      </c>
      <c r="L23205" s="31"/>
      <c r="M23205" s="31"/>
      <c r="N23205" s="39"/>
      <c r="O23205" s="28"/>
      <c r="P23205" s="28"/>
      <c r="Q23205" s="28"/>
      <c r="R23205" s="28"/>
      <c r="S23205" s="25"/>
    </row>
    <row r="23206" spans="2:19" s="16" customFormat="1" outlineLevel="1" x14ac:dyDescent="0.25">
      <c r="B23206" s="47" t="s">
        <v>10235</v>
      </c>
      <c r="C23206" s="47" t="str">
        <f>C23205</f>
        <v>ASIGNACIONES DIRECTAS (20% DEL SGR)</v>
      </c>
      <c r="D23206" s="47"/>
      <c r="E23206" s="47" t="str">
        <f>E23205</f>
        <v>23807</v>
      </c>
      <c r="F23206" s="47"/>
      <c r="G23206" s="47" t="str">
        <f>G23205</f>
        <v xml:space="preserve">TIERRALTA                                         </v>
      </c>
      <c r="H23206" s="47" t="s">
        <v>10655</v>
      </c>
      <c r="I23206" s="51">
        <f>SUBTOTAL(9,I23197:I23205)</f>
        <v>3935861482</v>
      </c>
      <c r="J23206" s="51">
        <f>SUBTOTAL(9,J23197:J23205)</f>
        <v>2783476941.1599998</v>
      </c>
      <c r="K23206" s="49">
        <f>J23206/I23206</f>
        <v>0.70720907071800243</v>
      </c>
      <c r="L23206" s="51">
        <f>SUBTOTAL(9,L23197:L23205)</f>
        <v>1335547188.0999999</v>
      </c>
      <c r="M23206" s="51">
        <f>SUBTOTAL(9,M23197:M23205)</f>
        <v>471960140.16000003</v>
      </c>
      <c r="N23206" s="50">
        <f>IFERROR((M23206/L23206),"N.A")</f>
        <v>0.35338335055867881</v>
      </c>
      <c r="O23206" s="28"/>
      <c r="P23206" s="28"/>
      <c r="Q23206" s="28"/>
      <c r="R23206" s="28"/>
      <c r="S23206" s="25"/>
    </row>
    <row r="23207" spans="2:19" s="16" customFormat="1" outlineLevel="2" x14ac:dyDescent="0.25">
      <c r="B23207" s="16" t="s">
        <v>6074</v>
      </c>
      <c r="C23207" s="16" t="s">
        <v>5447</v>
      </c>
      <c r="D23207" s="16" t="s">
        <v>111</v>
      </c>
      <c r="E23207" s="16" t="s">
        <v>2149</v>
      </c>
      <c r="G23207" s="16" t="s">
        <v>2150</v>
      </c>
      <c r="H23207" s="16" t="s">
        <v>152</v>
      </c>
      <c r="I23207" s="35">
        <v>2030134378</v>
      </c>
      <c r="J23207" s="35">
        <v>468471206.52000004</v>
      </c>
      <c r="K23207" s="36">
        <f>IFERROR((J23207/I23207),0)</f>
        <v>0.23075871804186551</v>
      </c>
      <c r="L23207" s="35">
        <v>1335360894.0999999</v>
      </c>
      <c r="M23207" s="35">
        <v>468471206.52000004</v>
      </c>
      <c r="N23207" s="40">
        <f>M23207/L23207</f>
        <v>0.35081992335542972</v>
      </c>
      <c r="O23207" s="28"/>
      <c r="P23207" s="28"/>
      <c r="Q23207" s="28"/>
      <c r="R23207" s="28"/>
      <c r="S23207" s="25"/>
    </row>
    <row r="23208" spans="2:19" s="16" customFormat="1" outlineLevel="2" x14ac:dyDescent="0.25">
      <c r="B23208" s="16" t="s">
        <v>6074</v>
      </c>
      <c r="C23208" s="16" t="s">
        <v>5447</v>
      </c>
      <c r="D23208" s="16" t="s">
        <v>111</v>
      </c>
      <c r="E23208" s="16" t="s">
        <v>2149</v>
      </c>
      <c r="G23208" s="16" t="s">
        <v>2150</v>
      </c>
      <c r="H23208" s="16" t="s">
        <v>5452</v>
      </c>
      <c r="I23208" s="31">
        <v>150213321</v>
      </c>
      <c r="J23208" s="31">
        <v>150213321</v>
      </c>
      <c r="K23208" s="32">
        <f>IFERROR((J23208/I23208),0)</f>
        <v>1</v>
      </c>
      <c r="L23208" s="31"/>
      <c r="M23208" s="31"/>
      <c r="N23208" s="39"/>
      <c r="O23208" s="28"/>
      <c r="P23208" s="28"/>
      <c r="Q23208" s="28"/>
      <c r="R23208" s="28"/>
      <c r="S23208" s="25"/>
    </row>
    <row r="23209" spans="2:19" s="16" customFormat="1" outlineLevel="2" x14ac:dyDescent="0.25">
      <c r="B23209" s="16" t="s">
        <v>6074</v>
      </c>
      <c r="C23209" s="16" t="s">
        <v>5447</v>
      </c>
      <c r="D23209" s="16" t="s">
        <v>111</v>
      </c>
      <c r="E23209" s="16" t="s">
        <v>2149</v>
      </c>
      <c r="G23209" s="16" t="s">
        <v>2150</v>
      </c>
      <c r="H23209" s="16" t="s">
        <v>19</v>
      </c>
      <c r="I23209" s="31">
        <v>1164239235</v>
      </c>
      <c r="J23209" s="31">
        <v>1164239235</v>
      </c>
      <c r="K23209" s="32">
        <f>IFERROR((J23209/I23209),0)</f>
        <v>1</v>
      </c>
      <c r="L23209" s="31"/>
      <c r="M23209" s="31"/>
      <c r="N23209" s="39"/>
      <c r="O23209" s="28"/>
      <c r="P23209" s="28"/>
      <c r="Q23209" s="28"/>
      <c r="R23209" s="28"/>
      <c r="S23209" s="25"/>
    </row>
    <row r="23210" spans="2:19" s="16" customFormat="1" outlineLevel="2" x14ac:dyDescent="0.25">
      <c r="B23210" s="16" t="s">
        <v>6074</v>
      </c>
      <c r="C23210" s="16" t="s">
        <v>5447</v>
      </c>
      <c r="D23210" s="16" t="s">
        <v>111</v>
      </c>
      <c r="E23210" s="16" t="s">
        <v>2149</v>
      </c>
      <c r="G23210" s="16" t="s">
        <v>2150</v>
      </c>
      <c r="H23210" s="16" t="s">
        <v>154</v>
      </c>
      <c r="I23210" s="31">
        <v>12556</v>
      </c>
      <c r="J23210" s="31">
        <v>12556</v>
      </c>
      <c r="K23210" s="32">
        <f>IFERROR((J23210/I23210),0)</f>
        <v>1</v>
      </c>
      <c r="L23210" s="31"/>
      <c r="M23210" s="31"/>
      <c r="N23210" s="39"/>
      <c r="O23210" s="28"/>
      <c r="P23210" s="28"/>
      <c r="Q23210" s="28"/>
      <c r="R23210" s="28"/>
      <c r="S23210" s="25"/>
    </row>
    <row r="23211" spans="2:19" s="16" customFormat="1" outlineLevel="2" x14ac:dyDescent="0.25">
      <c r="B23211" s="16" t="s">
        <v>6074</v>
      </c>
      <c r="C23211" s="16" t="s">
        <v>5447</v>
      </c>
      <c r="D23211" s="16" t="s">
        <v>111</v>
      </c>
      <c r="E23211" s="16" t="s">
        <v>2149</v>
      </c>
      <c r="G23211" s="16" t="s">
        <v>2150</v>
      </c>
      <c r="H23211" s="16" t="s">
        <v>5479</v>
      </c>
      <c r="I23211" s="31">
        <v>530</v>
      </c>
      <c r="J23211" s="31">
        <v>530</v>
      </c>
      <c r="K23211" s="32">
        <f>IFERROR((J23211/I23211),0)</f>
        <v>1</v>
      </c>
      <c r="L23211" s="31"/>
      <c r="M23211" s="31"/>
      <c r="N23211" s="39"/>
      <c r="O23211" s="28"/>
      <c r="P23211" s="28"/>
      <c r="Q23211" s="28"/>
      <c r="R23211" s="28"/>
      <c r="S23211" s="25"/>
    </row>
    <row r="23212" spans="2:19" s="16" customFormat="1" outlineLevel="2" x14ac:dyDescent="0.25">
      <c r="B23212" s="16" t="s">
        <v>6074</v>
      </c>
      <c r="C23212" s="16" t="s">
        <v>5447</v>
      </c>
      <c r="D23212" s="16" t="s">
        <v>111</v>
      </c>
      <c r="E23212" s="16" t="s">
        <v>2149</v>
      </c>
      <c r="G23212" s="16" t="s">
        <v>2150</v>
      </c>
      <c r="H23212" s="16" t="s">
        <v>331</v>
      </c>
      <c r="I23212" s="31">
        <v>53611143</v>
      </c>
      <c r="J23212" s="31">
        <v>53611143</v>
      </c>
      <c r="K23212" s="32">
        <f>IFERROR((J23212/I23212),0)</f>
        <v>1</v>
      </c>
      <c r="L23212" s="31"/>
      <c r="M23212" s="31"/>
      <c r="N23212" s="39"/>
      <c r="O23212" s="28"/>
      <c r="P23212" s="28"/>
      <c r="Q23212" s="28"/>
      <c r="R23212" s="28"/>
      <c r="S23212" s="25"/>
    </row>
    <row r="23213" spans="2:19" s="16" customFormat="1" outlineLevel="2" x14ac:dyDescent="0.25">
      <c r="B23213" s="16" t="s">
        <v>6074</v>
      </c>
      <c r="C23213" s="16" t="s">
        <v>5447</v>
      </c>
      <c r="D23213" s="16" t="s">
        <v>111</v>
      </c>
      <c r="E23213" s="16" t="s">
        <v>2149</v>
      </c>
      <c r="G23213" s="16" t="s">
        <v>2150</v>
      </c>
      <c r="H23213" s="16" t="s">
        <v>231</v>
      </c>
      <c r="I23213" s="31">
        <v>317267296</v>
      </c>
      <c r="J23213" s="31">
        <v>317267296</v>
      </c>
      <c r="K23213" s="32">
        <f>IFERROR((J23213/I23213),0)</f>
        <v>1</v>
      </c>
      <c r="L23213" s="31"/>
      <c r="M23213" s="31"/>
      <c r="N23213" s="39"/>
      <c r="O23213" s="28"/>
      <c r="P23213" s="28"/>
      <c r="Q23213" s="28"/>
      <c r="R23213" s="28"/>
      <c r="S23213" s="25"/>
    </row>
    <row r="23214" spans="2:19" s="16" customFormat="1" outlineLevel="2" x14ac:dyDescent="0.25">
      <c r="B23214" s="16" t="s">
        <v>6074</v>
      </c>
      <c r="C23214" s="16" t="s">
        <v>5447</v>
      </c>
      <c r="D23214" s="16" t="s">
        <v>111</v>
      </c>
      <c r="E23214" s="16" t="s">
        <v>2149</v>
      </c>
      <c r="G23214" s="16" t="s">
        <v>2150</v>
      </c>
      <c r="H23214" s="16" t="s">
        <v>155</v>
      </c>
      <c r="I23214" s="31">
        <v>-406026876</v>
      </c>
      <c r="J23214" s="31"/>
      <c r="K23214" s="32">
        <f>IFERROR((J23214/I23214),0)</f>
        <v>0</v>
      </c>
      <c r="L23214" s="31"/>
      <c r="M23214" s="31"/>
      <c r="N23214" s="39"/>
      <c r="O23214" s="28"/>
      <c r="P23214" s="28"/>
      <c r="Q23214" s="28"/>
      <c r="R23214" s="28"/>
      <c r="S23214" s="25"/>
    </row>
    <row r="23215" spans="2:19" s="16" customFormat="1" outlineLevel="1" x14ac:dyDescent="0.25">
      <c r="B23215" s="47" t="s">
        <v>10236</v>
      </c>
      <c r="C23215" s="47" t="str">
        <f>C23214</f>
        <v>ASIGNACIONES DIRECTAS (20% DEL SGR)</v>
      </c>
      <c r="D23215" s="47"/>
      <c r="E23215" s="47" t="str">
        <f>E23214</f>
        <v>23686</v>
      </c>
      <c r="F23215" s="47"/>
      <c r="G23215" s="47" t="str">
        <f>G23214</f>
        <v xml:space="preserve">SAN PELAYO                                        </v>
      </c>
      <c r="H23215" s="47" t="s">
        <v>10655</v>
      </c>
      <c r="I23215" s="51">
        <f>SUBTOTAL(9,I23207:I23214)</f>
        <v>3309451583</v>
      </c>
      <c r="J23215" s="51">
        <f>SUBTOTAL(9,J23207:J23214)</f>
        <v>2153815287.52</v>
      </c>
      <c r="K23215" s="49">
        <f>J23215/I23215</f>
        <v>0.6508073115750429</v>
      </c>
      <c r="L23215" s="51">
        <f>SUBTOTAL(9,L23207:L23214)</f>
        <v>1335360894.0999999</v>
      </c>
      <c r="M23215" s="51">
        <f>SUBTOTAL(9,M23207:M23214)</f>
        <v>468471206.52000004</v>
      </c>
      <c r="N23215" s="50">
        <f>IFERROR((M23215/L23215),"N.A")</f>
        <v>0.35081992335542972</v>
      </c>
      <c r="O23215" s="28"/>
      <c r="P23215" s="28"/>
      <c r="Q23215" s="28"/>
      <c r="R23215" s="28"/>
      <c r="S23215" s="25"/>
    </row>
    <row r="23216" spans="2:19" s="16" customFormat="1" outlineLevel="2" x14ac:dyDescent="0.25">
      <c r="B23216" s="16" t="s">
        <v>6075</v>
      </c>
      <c r="C23216" s="16" t="s">
        <v>5447</v>
      </c>
      <c r="D23216" s="16" t="s">
        <v>111</v>
      </c>
      <c r="E23216" s="16" t="s">
        <v>2152</v>
      </c>
      <c r="G23216" s="16" t="s">
        <v>2153</v>
      </c>
      <c r="H23216" s="16" t="s">
        <v>152</v>
      </c>
      <c r="I23216" s="35">
        <v>8163389773</v>
      </c>
      <c r="J23216" s="35">
        <v>6910180651.3399982</v>
      </c>
      <c r="K23216" s="36">
        <f>IFERROR((J23216/I23216),0)</f>
        <v>0.84648422328124917</v>
      </c>
      <c r="L23216" s="35">
        <v>5427282362.6200008</v>
      </c>
      <c r="M23216" s="35">
        <v>6910180651.3399982</v>
      </c>
      <c r="N23216" s="40">
        <f>M23216/L23216</f>
        <v>1.2732303553862145</v>
      </c>
      <c r="O23216" s="28"/>
      <c r="P23216" s="28"/>
      <c r="Q23216" s="28"/>
      <c r="R23216" s="28"/>
      <c r="S23216" s="25"/>
    </row>
    <row r="23217" spans="2:19" s="16" customFormat="1" outlineLevel="2" x14ac:dyDescent="0.25">
      <c r="B23217" s="16" t="s">
        <v>6075</v>
      </c>
      <c r="C23217" s="16" t="s">
        <v>5447</v>
      </c>
      <c r="D23217" s="16" t="s">
        <v>111</v>
      </c>
      <c r="E23217" s="16" t="s">
        <v>2152</v>
      </c>
      <c r="G23217" s="16" t="s">
        <v>2153</v>
      </c>
      <c r="H23217" s="16" t="s">
        <v>5452</v>
      </c>
      <c r="I23217" s="31">
        <v>938794343</v>
      </c>
      <c r="J23217" s="31">
        <v>938794343</v>
      </c>
      <c r="K23217" s="32">
        <f>IFERROR((J23217/I23217),0)</f>
        <v>1</v>
      </c>
      <c r="L23217" s="31"/>
      <c r="M23217" s="31"/>
      <c r="N23217" s="39"/>
      <c r="O23217" s="28"/>
      <c r="P23217" s="28"/>
      <c r="Q23217" s="28"/>
      <c r="R23217" s="28"/>
      <c r="S23217" s="25"/>
    </row>
    <row r="23218" spans="2:19" s="16" customFormat="1" outlineLevel="2" x14ac:dyDescent="0.25">
      <c r="B23218" s="16" t="s">
        <v>6075</v>
      </c>
      <c r="C23218" s="16" t="s">
        <v>5447</v>
      </c>
      <c r="D23218" s="16" t="s">
        <v>111</v>
      </c>
      <c r="E23218" s="16" t="s">
        <v>2152</v>
      </c>
      <c r="G23218" s="16" t="s">
        <v>2153</v>
      </c>
      <c r="H23218" s="16" t="s">
        <v>19</v>
      </c>
      <c r="I23218" s="31">
        <v>3099142324</v>
      </c>
      <c r="J23218" s="31">
        <v>3099142324</v>
      </c>
      <c r="K23218" s="32">
        <f>IFERROR((J23218/I23218),0)</f>
        <v>1</v>
      </c>
      <c r="L23218" s="31"/>
      <c r="M23218" s="31"/>
      <c r="N23218" s="39"/>
      <c r="O23218" s="28"/>
      <c r="P23218" s="28"/>
      <c r="Q23218" s="28"/>
      <c r="R23218" s="28"/>
      <c r="S23218" s="25"/>
    </row>
    <row r="23219" spans="2:19" s="16" customFormat="1" outlineLevel="2" x14ac:dyDescent="0.25">
      <c r="B23219" s="16" t="s">
        <v>6075</v>
      </c>
      <c r="C23219" s="16" t="s">
        <v>5447</v>
      </c>
      <c r="D23219" s="16" t="s">
        <v>111</v>
      </c>
      <c r="E23219" s="16" t="s">
        <v>2152</v>
      </c>
      <c r="G23219" s="16" t="s">
        <v>2153</v>
      </c>
      <c r="H23219" s="16" t="s">
        <v>154</v>
      </c>
      <c r="I23219" s="31">
        <v>50490</v>
      </c>
      <c r="J23219" s="31">
        <v>50490</v>
      </c>
      <c r="K23219" s="32">
        <f>IFERROR((J23219/I23219),0)</f>
        <v>1</v>
      </c>
      <c r="L23219" s="31"/>
      <c r="M23219" s="31"/>
      <c r="N23219" s="39"/>
      <c r="O23219" s="28"/>
      <c r="P23219" s="28"/>
      <c r="Q23219" s="28"/>
      <c r="R23219" s="28"/>
      <c r="S23219" s="25"/>
    </row>
    <row r="23220" spans="2:19" s="16" customFormat="1" outlineLevel="2" x14ac:dyDescent="0.25">
      <c r="B23220" s="16" t="s">
        <v>6075</v>
      </c>
      <c r="C23220" s="16" t="s">
        <v>5447</v>
      </c>
      <c r="D23220" s="16" t="s">
        <v>111</v>
      </c>
      <c r="E23220" s="16" t="s">
        <v>2152</v>
      </c>
      <c r="G23220" s="16" t="s">
        <v>2153</v>
      </c>
      <c r="H23220" s="16" t="s">
        <v>5479</v>
      </c>
      <c r="I23220" s="31">
        <v>884</v>
      </c>
      <c r="J23220" s="31">
        <v>884</v>
      </c>
      <c r="K23220" s="32">
        <f>IFERROR((J23220/I23220),0)</f>
        <v>1</v>
      </c>
      <c r="L23220" s="31"/>
      <c r="M23220" s="31"/>
      <c r="N23220" s="39"/>
      <c r="O23220" s="28"/>
      <c r="P23220" s="28"/>
      <c r="Q23220" s="28"/>
      <c r="R23220" s="28"/>
      <c r="S23220" s="25"/>
    </row>
    <row r="23221" spans="2:19" s="16" customFormat="1" outlineLevel="2" x14ac:dyDescent="0.25">
      <c r="B23221" s="16" t="s">
        <v>6075</v>
      </c>
      <c r="C23221" s="16" t="s">
        <v>5447</v>
      </c>
      <c r="D23221" s="16" t="s">
        <v>111</v>
      </c>
      <c r="E23221" s="16" t="s">
        <v>2152</v>
      </c>
      <c r="G23221" s="16" t="s">
        <v>2153</v>
      </c>
      <c r="H23221" s="16" t="s">
        <v>331</v>
      </c>
      <c r="I23221" s="31">
        <v>232712854</v>
      </c>
      <c r="J23221" s="31">
        <v>232712854</v>
      </c>
      <c r="K23221" s="32">
        <f>IFERROR((J23221/I23221),0)</f>
        <v>1</v>
      </c>
      <c r="L23221" s="31"/>
      <c r="M23221" s="31"/>
      <c r="N23221" s="39"/>
      <c r="O23221" s="28"/>
      <c r="P23221" s="28"/>
      <c r="Q23221" s="28"/>
      <c r="R23221" s="28"/>
      <c r="S23221" s="25"/>
    </row>
    <row r="23222" spans="2:19" s="16" customFormat="1" outlineLevel="2" x14ac:dyDescent="0.25">
      <c r="B23222" s="16" t="s">
        <v>6075</v>
      </c>
      <c r="C23222" s="16" t="s">
        <v>5447</v>
      </c>
      <c r="D23222" s="16" t="s">
        <v>113</v>
      </c>
      <c r="E23222" s="16" t="s">
        <v>2152</v>
      </c>
      <c r="G23222" s="16" t="s">
        <v>2153</v>
      </c>
      <c r="H23222" s="16" t="s">
        <v>4491</v>
      </c>
      <c r="I23222" s="31">
        <v>120614676</v>
      </c>
      <c r="J23222" s="31">
        <v>120614676</v>
      </c>
      <c r="K23222" s="32">
        <f>IFERROR((J23222/I23222),0)</f>
        <v>1</v>
      </c>
      <c r="L23222" s="31"/>
      <c r="M23222" s="31"/>
      <c r="N23222" s="39"/>
      <c r="O23222" s="28"/>
      <c r="P23222" s="28"/>
      <c r="Q23222" s="28"/>
      <c r="R23222" s="28"/>
      <c r="S23222" s="25"/>
    </row>
    <row r="23223" spans="2:19" s="16" customFormat="1" outlineLevel="2" x14ac:dyDescent="0.25">
      <c r="B23223" s="16" t="s">
        <v>6075</v>
      </c>
      <c r="C23223" s="16" t="s">
        <v>5447</v>
      </c>
      <c r="D23223" s="16" t="s">
        <v>111</v>
      </c>
      <c r="E23223" s="16" t="s">
        <v>2152</v>
      </c>
      <c r="G23223" s="16" t="s">
        <v>2153</v>
      </c>
      <c r="H23223" s="16" t="s">
        <v>231</v>
      </c>
      <c r="I23223" s="31">
        <v>1317089291</v>
      </c>
      <c r="J23223" s="31">
        <v>1317089291</v>
      </c>
      <c r="K23223" s="32">
        <f>IFERROR((J23223/I23223),0)</f>
        <v>1</v>
      </c>
      <c r="L23223" s="31"/>
      <c r="M23223" s="31"/>
      <c r="N23223" s="39"/>
      <c r="O23223" s="28"/>
      <c r="P23223" s="28"/>
      <c r="Q23223" s="28"/>
      <c r="R23223" s="28"/>
      <c r="S23223" s="25"/>
    </row>
    <row r="23224" spans="2:19" s="16" customFormat="1" outlineLevel="2" x14ac:dyDescent="0.25">
      <c r="B23224" s="16" t="s">
        <v>6075</v>
      </c>
      <c r="C23224" s="16" t="s">
        <v>5447</v>
      </c>
      <c r="D23224" s="16" t="s">
        <v>111</v>
      </c>
      <c r="E23224" s="16" t="s">
        <v>2152</v>
      </c>
      <c r="G23224" s="16" t="s">
        <v>2153</v>
      </c>
      <c r="H23224" s="16" t="s">
        <v>155</v>
      </c>
      <c r="I23224" s="31">
        <v>-1632677955</v>
      </c>
      <c r="J23224" s="31"/>
      <c r="K23224" s="32">
        <f>IFERROR((J23224/I23224),0)</f>
        <v>0</v>
      </c>
      <c r="L23224" s="31"/>
      <c r="M23224" s="31"/>
      <c r="N23224" s="39"/>
      <c r="O23224" s="28"/>
      <c r="P23224" s="28"/>
      <c r="Q23224" s="28"/>
      <c r="R23224" s="28"/>
      <c r="S23224" s="25"/>
    </row>
    <row r="23225" spans="2:19" s="16" customFormat="1" outlineLevel="1" x14ac:dyDescent="0.25">
      <c r="B23225" s="47" t="s">
        <v>10237</v>
      </c>
      <c r="C23225" s="47" t="str">
        <f>C23224</f>
        <v>ASIGNACIONES DIRECTAS (20% DEL SGR)</v>
      </c>
      <c r="D23225" s="47"/>
      <c r="E23225" s="47" t="str">
        <f>E23224</f>
        <v>23682</v>
      </c>
      <c r="F23225" s="47"/>
      <c r="G23225" s="47" t="str">
        <f>G23224</f>
        <v xml:space="preserve">SAN JOSÉ DE URÉ                                   </v>
      </c>
      <c r="H23225" s="47" t="s">
        <v>10655</v>
      </c>
      <c r="I23225" s="51">
        <f>SUBTOTAL(9,I23216:I23224)</f>
        <v>12239116680</v>
      </c>
      <c r="J23225" s="51">
        <f>SUBTOTAL(9,J23216:J23224)</f>
        <v>12618585513.339998</v>
      </c>
      <c r="K23225" s="49">
        <f>J23225/I23225</f>
        <v>1.0310045931631724</v>
      </c>
      <c r="L23225" s="51">
        <f>SUBTOTAL(9,L23216:L23224)</f>
        <v>5427282362.6200008</v>
      </c>
      <c r="M23225" s="51">
        <f>SUBTOTAL(9,M23216:M23224)</f>
        <v>6910180651.3399982</v>
      </c>
      <c r="N23225" s="50">
        <f>IFERROR((M23225/L23225),"N.A")</f>
        <v>1.2732303553862145</v>
      </c>
      <c r="O23225" s="28"/>
      <c r="P23225" s="28"/>
      <c r="Q23225" s="28"/>
      <c r="R23225" s="28"/>
      <c r="S23225" s="25"/>
    </row>
    <row r="23226" spans="2:19" s="16" customFormat="1" outlineLevel="2" x14ac:dyDescent="0.25">
      <c r="B23226" s="16" t="s">
        <v>6076</v>
      </c>
      <c r="C23226" s="16" t="s">
        <v>5447</v>
      </c>
      <c r="D23226" s="16" t="s">
        <v>111</v>
      </c>
      <c r="E23226" s="16" t="s">
        <v>2155</v>
      </c>
      <c r="G23226" s="16" t="s">
        <v>2156</v>
      </c>
      <c r="H23226" s="16" t="s">
        <v>152</v>
      </c>
      <c r="I23226" s="35">
        <v>2030732378</v>
      </c>
      <c r="J23226" s="35">
        <v>468476299.82000005</v>
      </c>
      <c r="K23226" s="36">
        <f>IFERROR((J23226/I23226),0)</f>
        <v>0.23069327346884902</v>
      </c>
      <c r="L23226" s="35">
        <v>1335746968.0999999</v>
      </c>
      <c r="M23226" s="35">
        <v>468476299.82000005</v>
      </c>
      <c r="N23226" s="40">
        <f>M23226/L23226</f>
        <v>0.35072233814340792</v>
      </c>
      <c r="O23226" s="28"/>
      <c r="P23226" s="28"/>
      <c r="Q23226" s="28"/>
      <c r="R23226" s="28"/>
      <c r="S23226" s="25"/>
    </row>
    <row r="23227" spans="2:19" s="16" customFormat="1" outlineLevel="2" x14ac:dyDescent="0.25">
      <c r="B23227" s="16" t="s">
        <v>6076</v>
      </c>
      <c r="C23227" s="16" t="s">
        <v>5447</v>
      </c>
      <c r="D23227" s="16" t="s">
        <v>111</v>
      </c>
      <c r="E23227" s="16" t="s">
        <v>2155</v>
      </c>
      <c r="G23227" s="16" t="s">
        <v>2156</v>
      </c>
      <c r="H23227" s="16" t="s">
        <v>5452</v>
      </c>
      <c r="I23227" s="31">
        <v>206437459</v>
      </c>
      <c r="J23227" s="31">
        <v>206437459</v>
      </c>
      <c r="K23227" s="32">
        <f>IFERROR((J23227/I23227),0)</f>
        <v>1</v>
      </c>
      <c r="L23227" s="31"/>
      <c r="M23227" s="31"/>
      <c r="N23227" s="39"/>
      <c r="O23227" s="28"/>
      <c r="P23227" s="28"/>
      <c r="Q23227" s="28"/>
      <c r="R23227" s="28"/>
      <c r="S23227" s="25"/>
    </row>
    <row r="23228" spans="2:19" s="16" customFormat="1" outlineLevel="2" x14ac:dyDescent="0.25">
      <c r="B23228" s="16" t="s">
        <v>6076</v>
      </c>
      <c r="C23228" s="16" t="s">
        <v>5447</v>
      </c>
      <c r="D23228" s="16" t="s">
        <v>111</v>
      </c>
      <c r="E23228" s="16" t="s">
        <v>2155</v>
      </c>
      <c r="G23228" s="16" t="s">
        <v>2156</v>
      </c>
      <c r="H23228" s="16" t="s">
        <v>19</v>
      </c>
      <c r="I23228" s="31">
        <v>1403746859</v>
      </c>
      <c r="J23228" s="31">
        <v>1403746859</v>
      </c>
      <c r="K23228" s="32">
        <f>IFERROR((J23228/I23228),0)</f>
        <v>1</v>
      </c>
      <c r="L23228" s="31"/>
      <c r="M23228" s="31"/>
      <c r="N23228" s="39"/>
      <c r="O23228" s="28"/>
      <c r="P23228" s="28"/>
      <c r="Q23228" s="28"/>
      <c r="R23228" s="28"/>
      <c r="S23228" s="25"/>
    </row>
    <row r="23229" spans="2:19" s="16" customFormat="1" outlineLevel="2" x14ac:dyDescent="0.25">
      <c r="B23229" s="16" t="s">
        <v>6076</v>
      </c>
      <c r="C23229" s="16" t="s">
        <v>5447</v>
      </c>
      <c r="D23229" s="16" t="s">
        <v>111</v>
      </c>
      <c r="E23229" s="16" t="s">
        <v>2155</v>
      </c>
      <c r="G23229" s="16" t="s">
        <v>2156</v>
      </c>
      <c r="H23229" s="16" t="s">
        <v>154</v>
      </c>
      <c r="I23229" s="31">
        <v>12560</v>
      </c>
      <c r="J23229" s="31">
        <v>12560</v>
      </c>
      <c r="K23229" s="32">
        <f>IFERROR((J23229/I23229),0)</f>
        <v>1</v>
      </c>
      <c r="L23229" s="31"/>
      <c r="M23229" s="31"/>
      <c r="N23229" s="39"/>
      <c r="O23229" s="28"/>
      <c r="P23229" s="28"/>
      <c r="Q23229" s="28"/>
      <c r="R23229" s="28"/>
      <c r="S23229" s="25"/>
    </row>
    <row r="23230" spans="2:19" s="16" customFormat="1" outlineLevel="2" x14ac:dyDescent="0.25">
      <c r="B23230" s="16" t="s">
        <v>6076</v>
      </c>
      <c r="C23230" s="16" t="s">
        <v>5447</v>
      </c>
      <c r="D23230" s="16" t="s">
        <v>111</v>
      </c>
      <c r="E23230" s="16" t="s">
        <v>2155</v>
      </c>
      <c r="G23230" s="16" t="s">
        <v>2156</v>
      </c>
      <c r="H23230" s="16" t="s">
        <v>331</v>
      </c>
      <c r="I23230" s="31">
        <v>53611143</v>
      </c>
      <c r="J23230" s="31">
        <v>53611143</v>
      </c>
      <c r="K23230" s="32">
        <f>IFERROR((J23230/I23230),0)</f>
        <v>1</v>
      </c>
      <c r="L23230" s="31"/>
      <c r="M23230" s="31"/>
      <c r="N23230" s="39"/>
      <c r="O23230" s="28"/>
      <c r="P23230" s="28"/>
      <c r="Q23230" s="28"/>
      <c r="R23230" s="28"/>
      <c r="S23230" s="25"/>
    </row>
    <row r="23231" spans="2:19" s="16" customFormat="1" outlineLevel="2" x14ac:dyDescent="0.25">
      <c r="B23231" s="16" t="s">
        <v>6076</v>
      </c>
      <c r="C23231" s="16" t="s">
        <v>5447</v>
      </c>
      <c r="D23231" s="16" t="s">
        <v>111</v>
      </c>
      <c r="E23231" s="16" t="s">
        <v>2155</v>
      </c>
      <c r="G23231" s="16" t="s">
        <v>2156</v>
      </c>
      <c r="H23231" s="16" t="s">
        <v>29</v>
      </c>
      <c r="I23231" s="31">
        <v>117351965</v>
      </c>
      <c r="J23231" s="31">
        <v>117351965</v>
      </c>
      <c r="K23231" s="32">
        <f>IFERROR((J23231/I23231),0)</f>
        <v>1</v>
      </c>
      <c r="L23231" s="31"/>
      <c r="M23231" s="31"/>
      <c r="N23231" s="39"/>
      <c r="O23231" s="28"/>
      <c r="P23231" s="28"/>
      <c r="Q23231" s="28"/>
      <c r="R23231" s="28"/>
      <c r="S23231" s="25"/>
    </row>
    <row r="23232" spans="2:19" s="16" customFormat="1" outlineLevel="2" x14ac:dyDescent="0.25">
      <c r="B23232" s="16" t="s">
        <v>6076</v>
      </c>
      <c r="C23232" s="16" t="s">
        <v>5447</v>
      </c>
      <c r="D23232" s="16" t="s">
        <v>111</v>
      </c>
      <c r="E23232" s="16" t="s">
        <v>2155</v>
      </c>
      <c r="G23232" s="16" t="s">
        <v>2156</v>
      </c>
      <c r="H23232" s="16" t="s">
        <v>231</v>
      </c>
      <c r="I23232" s="31">
        <v>317358594</v>
      </c>
      <c r="J23232" s="31">
        <v>317358594</v>
      </c>
      <c r="K23232" s="32">
        <f>IFERROR((J23232/I23232),0)</f>
        <v>1</v>
      </c>
      <c r="L23232" s="31"/>
      <c r="M23232" s="31"/>
      <c r="N23232" s="39"/>
      <c r="O23232" s="28"/>
      <c r="P23232" s="28"/>
      <c r="Q23232" s="28"/>
      <c r="R23232" s="28"/>
      <c r="S23232" s="25"/>
    </row>
    <row r="23233" spans="2:19" s="16" customFormat="1" outlineLevel="2" x14ac:dyDescent="0.25">
      <c r="B23233" s="16" t="s">
        <v>6076</v>
      </c>
      <c r="C23233" s="16" t="s">
        <v>5447</v>
      </c>
      <c r="D23233" s="16" t="s">
        <v>111</v>
      </c>
      <c r="E23233" s="16" t="s">
        <v>2155</v>
      </c>
      <c r="G23233" s="16" t="s">
        <v>2156</v>
      </c>
      <c r="H23233" s="16" t="s">
        <v>155</v>
      </c>
      <c r="I23233" s="31">
        <v>-406146476</v>
      </c>
      <c r="J23233" s="31"/>
      <c r="K23233" s="32">
        <f>IFERROR((J23233/I23233),0)</f>
        <v>0</v>
      </c>
      <c r="L23233" s="31"/>
      <c r="M23233" s="31"/>
      <c r="N23233" s="39"/>
      <c r="O23233" s="28"/>
      <c r="P23233" s="28"/>
      <c r="Q23233" s="28"/>
      <c r="R23233" s="28"/>
      <c r="S23233" s="25"/>
    </row>
    <row r="23234" spans="2:19" s="16" customFormat="1" outlineLevel="1" x14ac:dyDescent="0.25">
      <c r="B23234" s="47" t="s">
        <v>10238</v>
      </c>
      <c r="C23234" s="47" t="str">
        <f>C23233</f>
        <v>ASIGNACIONES DIRECTAS (20% DEL SGR)</v>
      </c>
      <c r="D23234" s="47"/>
      <c r="E23234" s="47" t="str">
        <f>E23233</f>
        <v>23678</v>
      </c>
      <c r="F23234" s="47"/>
      <c r="G23234" s="47" t="str">
        <f>G23233</f>
        <v xml:space="preserve">SAN CARLOS                                        </v>
      </c>
      <c r="H23234" s="47" t="s">
        <v>10655</v>
      </c>
      <c r="I23234" s="51">
        <f>SUBTOTAL(9,I23226:I23233)</f>
        <v>3723104482</v>
      </c>
      <c r="J23234" s="51">
        <f>SUBTOTAL(9,J23226:J23233)</f>
        <v>2566994879.8200002</v>
      </c>
      <c r="K23234" s="49">
        <f>J23234/I23234</f>
        <v>0.68947699217966785</v>
      </c>
      <c r="L23234" s="51">
        <f>SUBTOTAL(9,L23226:L23233)</f>
        <v>1335746968.0999999</v>
      </c>
      <c r="M23234" s="51">
        <f>SUBTOTAL(9,M23226:M23233)</f>
        <v>468476299.82000005</v>
      </c>
      <c r="N23234" s="50">
        <f>IFERROR((M23234/L23234),"N.A")</f>
        <v>0.35072233814340792</v>
      </c>
      <c r="O23234" s="28"/>
      <c r="P23234" s="28"/>
      <c r="Q23234" s="28"/>
      <c r="R23234" s="28"/>
      <c r="S23234" s="25"/>
    </row>
    <row r="23235" spans="2:19" s="16" customFormat="1" outlineLevel="2" x14ac:dyDescent="0.25">
      <c r="B23235" s="16" t="s">
        <v>6077</v>
      </c>
      <c r="C23235" s="16" t="s">
        <v>5447</v>
      </c>
      <c r="D23235" s="16" t="s">
        <v>111</v>
      </c>
      <c r="E23235" s="16" t="s">
        <v>2158</v>
      </c>
      <c r="G23235" s="16" t="s">
        <v>2159</v>
      </c>
      <c r="H23235" s="16" t="s">
        <v>152</v>
      </c>
      <c r="I23235" s="35">
        <v>3818205286</v>
      </c>
      <c r="J23235" s="35">
        <v>930641336.65999997</v>
      </c>
      <c r="K23235" s="36">
        <f>IFERROR((J23235/I23235),0)</f>
        <v>0.24373789960228973</v>
      </c>
      <c r="L23235" s="35">
        <v>2511499771.3600006</v>
      </c>
      <c r="M23235" s="35">
        <v>930641336.65999997</v>
      </c>
      <c r="N23235" s="40">
        <f>M23235/L23235</f>
        <v>0.37055202921879982</v>
      </c>
      <c r="O23235" s="28"/>
      <c r="P23235" s="28"/>
      <c r="Q23235" s="28"/>
      <c r="R23235" s="28"/>
      <c r="S23235" s="25"/>
    </row>
    <row r="23236" spans="2:19" s="16" customFormat="1" outlineLevel="2" x14ac:dyDescent="0.25">
      <c r="B23236" s="16" t="s">
        <v>6077</v>
      </c>
      <c r="C23236" s="16" t="s">
        <v>5447</v>
      </c>
      <c r="D23236" s="16" t="s">
        <v>111</v>
      </c>
      <c r="E23236" s="16" t="s">
        <v>2158</v>
      </c>
      <c r="G23236" s="16" t="s">
        <v>2159</v>
      </c>
      <c r="H23236" s="16" t="s">
        <v>5452</v>
      </c>
      <c r="I23236" s="31">
        <v>53926463</v>
      </c>
      <c r="J23236" s="31">
        <v>53926463</v>
      </c>
      <c r="K23236" s="32">
        <f>IFERROR((J23236/I23236),0)</f>
        <v>1</v>
      </c>
      <c r="L23236" s="31"/>
      <c r="M23236" s="31"/>
      <c r="N23236" s="39"/>
      <c r="O23236" s="28"/>
      <c r="P23236" s="28"/>
      <c r="Q23236" s="28"/>
      <c r="R23236" s="28"/>
      <c r="S23236" s="25"/>
    </row>
    <row r="23237" spans="2:19" s="16" customFormat="1" outlineLevel="2" x14ac:dyDescent="0.25">
      <c r="B23237" s="16" t="s">
        <v>6077</v>
      </c>
      <c r="C23237" s="16" t="s">
        <v>5447</v>
      </c>
      <c r="D23237" s="16" t="s">
        <v>111</v>
      </c>
      <c r="E23237" s="16" t="s">
        <v>2158</v>
      </c>
      <c r="G23237" s="16" t="s">
        <v>2159</v>
      </c>
      <c r="H23237" s="16" t="s">
        <v>19</v>
      </c>
      <c r="I23237" s="31">
        <v>497067776</v>
      </c>
      <c r="J23237" s="31">
        <v>497067776</v>
      </c>
      <c r="K23237" s="32">
        <f>IFERROR((J23237/I23237),0)</f>
        <v>1</v>
      </c>
      <c r="L23237" s="31"/>
      <c r="M23237" s="31"/>
      <c r="N23237" s="39"/>
      <c r="O23237" s="28"/>
      <c r="P23237" s="28"/>
      <c r="Q23237" s="28"/>
      <c r="R23237" s="28"/>
      <c r="S23237" s="25"/>
    </row>
    <row r="23238" spans="2:19" s="16" customFormat="1" outlineLevel="2" x14ac:dyDescent="0.25">
      <c r="B23238" s="16" t="s">
        <v>6077</v>
      </c>
      <c r="C23238" s="16" t="s">
        <v>5447</v>
      </c>
      <c r="D23238" s="16" t="s">
        <v>111</v>
      </c>
      <c r="E23238" s="16" t="s">
        <v>2158</v>
      </c>
      <c r="G23238" s="16" t="s">
        <v>2159</v>
      </c>
      <c r="H23238" s="16" t="s">
        <v>154</v>
      </c>
      <c r="I23238" s="31">
        <v>23615</v>
      </c>
      <c r="J23238" s="31">
        <v>23615</v>
      </c>
      <c r="K23238" s="32">
        <f>IFERROR((J23238/I23238),0)</f>
        <v>1</v>
      </c>
      <c r="L23238" s="31"/>
      <c r="M23238" s="31"/>
      <c r="N23238" s="39"/>
      <c r="O23238" s="28"/>
      <c r="P23238" s="28"/>
      <c r="Q23238" s="28"/>
      <c r="R23238" s="28"/>
      <c r="S23238" s="25"/>
    </row>
    <row r="23239" spans="2:19" s="16" customFormat="1" outlineLevel="2" x14ac:dyDescent="0.25">
      <c r="B23239" s="16" t="s">
        <v>6077</v>
      </c>
      <c r="C23239" s="16" t="s">
        <v>5447</v>
      </c>
      <c r="D23239" s="16" t="s">
        <v>111</v>
      </c>
      <c r="E23239" s="16" t="s">
        <v>2158</v>
      </c>
      <c r="G23239" s="16" t="s">
        <v>2159</v>
      </c>
      <c r="H23239" s="16" t="s">
        <v>5479</v>
      </c>
      <c r="I23239" s="31">
        <v>353</v>
      </c>
      <c r="J23239" s="31">
        <v>353</v>
      </c>
      <c r="K23239" s="32">
        <f>IFERROR((J23239/I23239),0)</f>
        <v>1</v>
      </c>
      <c r="L23239" s="31"/>
      <c r="M23239" s="31"/>
      <c r="N23239" s="39"/>
      <c r="O23239" s="28"/>
      <c r="P23239" s="28"/>
      <c r="Q23239" s="28"/>
      <c r="R23239" s="28"/>
      <c r="S23239" s="25"/>
    </row>
    <row r="23240" spans="2:19" s="16" customFormat="1" outlineLevel="2" x14ac:dyDescent="0.25">
      <c r="B23240" s="16" t="s">
        <v>6077</v>
      </c>
      <c r="C23240" s="16" t="s">
        <v>5447</v>
      </c>
      <c r="D23240" s="16" t="s">
        <v>111</v>
      </c>
      <c r="E23240" s="16" t="s">
        <v>2158</v>
      </c>
      <c r="G23240" s="16" t="s">
        <v>2159</v>
      </c>
      <c r="H23240" s="16" t="s">
        <v>331</v>
      </c>
      <c r="I23240" s="31">
        <v>95957370</v>
      </c>
      <c r="J23240" s="31">
        <v>95957370</v>
      </c>
      <c r="K23240" s="32">
        <f>IFERROR((J23240/I23240),0)</f>
        <v>1</v>
      </c>
      <c r="L23240" s="31"/>
      <c r="M23240" s="31"/>
      <c r="N23240" s="39"/>
      <c r="O23240" s="28"/>
      <c r="P23240" s="28"/>
      <c r="Q23240" s="28"/>
      <c r="R23240" s="28"/>
      <c r="S23240" s="25"/>
    </row>
    <row r="23241" spans="2:19" s="16" customFormat="1" outlineLevel="2" x14ac:dyDescent="0.25">
      <c r="B23241" s="16" t="s">
        <v>6077</v>
      </c>
      <c r="C23241" s="16" t="s">
        <v>5447</v>
      </c>
      <c r="D23241" s="16" t="s">
        <v>111</v>
      </c>
      <c r="E23241" s="16" t="s">
        <v>2158</v>
      </c>
      <c r="G23241" s="16" t="s">
        <v>2159</v>
      </c>
      <c r="H23241" s="16" t="s">
        <v>231</v>
      </c>
      <c r="I23241" s="31">
        <v>596705164</v>
      </c>
      <c r="J23241" s="31">
        <v>596705164</v>
      </c>
      <c r="K23241" s="32">
        <f>IFERROR((J23241/I23241),0)</f>
        <v>1</v>
      </c>
      <c r="L23241" s="31"/>
      <c r="M23241" s="31"/>
      <c r="N23241" s="39"/>
      <c r="O23241" s="28"/>
      <c r="P23241" s="28"/>
      <c r="Q23241" s="28"/>
      <c r="R23241" s="28"/>
      <c r="S23241" s="25"/>
    </row>
    <row r="23242" spans="2:19" s="16" customFormat="1" outlineLevel="2" x14ac:dyDescent="0.25">
      <c r="B23242" s="16" t="s">
        <v>6077</v>
      </c>
      <c r="C23242" s="16" t="s">
        <v>5447</v>
      </c>
      <c r="D23242" s="16" t="s">
        <v>111</v>
      </c>
      <c r="E23242" s="16" t="s">
        <v>2158</v>
      </c>
      <c r="G23242" s="16" t="s">
        <v>2159</v>
      </c>
      <c r="H23242" s="16" t="s">
        <v>155</v>
      </c>
      <c r="I23242" s="31">
        <v>-763641057</v>
      </c>
      <c r="J23242" s="31"/>
      <c r="K23242" s="32">
        <f>IFERROR((J23242/I23242),0)</f>
        <v>0</v>
      </c>
      <c r="L23242" s="31"/>
      <c r="M23242" s="31"/>
      <c r="N23242" s="39"/>
      <c r="O23242" s="28"/>
      <c r="P23242" s="28"/>
      <c r="Q23242" s="28"/>
      <c r="R23242" s="28"/>
      <c r="S23242" s="25"/>
    </row>
    <row r="23243" spans="2:19" s="16" customFormat="1" outlineLevel="1" x14ac:dyDescent="0.25">
      <c r="B23243" s="47" t="s">
        <v>10239</v>
      </c>
      <c r="C23243" s="47" t="str">
        <f>C23242</f>
        <v>ASIGNACIONES DIRECTAS (20% DEL SGR)</v>
      </c>
      <c r="D23243" s="47"/>
      <c r="E23243" s="47" t="str">
        <f>E23242</f>
        <v>23675</v>
      </c>
      <c r="F23243" s="47"/>
      <c r="G23243" s="47" t="str">
        <f>G23242</f>
        <v xml:space="preserve">SAN BERNARDO DEL VIENTO                           </v>
      </c>
      <c r="H23243" s="47" t="s">
        <v>10655</v>
      </c>
      <c r="I23243" s="51">
        <f>SUBTOTAL(9,I23235:I23242)</f>
        <v>4298244970</v>
      </c>
      <c r="J23243" s="51">
        <f>SUBTOTAL(9,J23235:J23242)</f>
        <v>2174322077.6599998</v>
      </c>
      <c r="K23243" s="49">
        <f>J23243/I23243</f>
        <v>0.50586276325241641</v>
      </c>
      <c r="L23243" s="51">
        <f>SUBTOTAL(9,L23235:L23242)</f>
        <v>2511499771.3600006</v>
      </c>
      <c r="M23243" s="51">
        <f>SUBTOTAL(9,M23235:M23242)</f>
        <v>930641336.65999997</v>
      </c>
      <c r="N23243" s="50">
        <f>IFERROR((M23243/L23243),"N.A")</f>
        <v>0.37055202921879982</v>
      </c>
      <c r="O23243" s="28"/>
      <c r="P23243" s="28"/>
      <c r="Q23243" s="28"/>
      <c r="R23243" s="28"/>
      <c r="S23243" s="25"/>
    </row>
    <row r="23244" spans="2:19" s="16" customFormat="1" outlineLevel="2" x14ac:dyDescent="0.25">
      <c r="B23244" s="16" t="s">
        <v>6078</v>
      </c>
      <c r="C23244" s="16" t="s">
        <v>5447</v>
      </c>
      <c r="D23244" s="16" t="s">
        <v>111</v>
      </c>
      <c r="E23244" s="16" t="s">
        <v>2161</v>
      </c>
      <c r="G23244" s="16" t="s">
        <v>2162</v>
      </c>
      <c r="H23244" s="16" t="s">
        <v>152</v>
      </c>
      <c r="I23244" s="35">
        <v>19515271462</v>
      </c>
      <c r="J23244" s="35">
        <v>4756611276.3599997</v>
      </c>
      <c r="K23244" s="36">
        <f>IFERROR((J23244/I23244),0)</f>
        <v>0.24373789960452458</v>
      </c>
      <c r="L23244" s="35">
        <v>12836554387.08</v>
      </c>
      <c r="M23244" s="35">
        <v>4756611276.3599997</v>
      </c>
      <c r="N23244" s="40">
        <f>M23244/L23244</f>
        <v>0.37055202922269637</v>
      </c>
      <c r="O23244" s="28"/>
      <c r="P23244" s="28"/>
      <c r="Q23244" s="28"/>
      <c r="R23244" s="28"/>
      <c r="S23244" s="25"/>
    </row>
    <row r="23245" spans="2:19" s="16" customFormat="1" outlineLevel="2" x14ac:dyDescent="0.25">
      <c r="B23245" s="16" t="s">
        <v>6078</v>
      </c>
      <c r="C23245" s="16" t="s">
        <v>5447</v>
      </c>
      <c r="D23245" s="16" t="s">
        <v>111</v>
      </c>
      <c r="E23245" s="16" t="s">
        <v>2161</v>
      </c>
      <c r="G23245" s="16" t="s">
        <v>2162</v>
      </c>
      <c r="H23245" s="16" t="s">
        <v>5452</v>
      </c>
      <c r="I23245" s="31">
        <v>501724508</v>
      </c>
      <c r="J23245" s="31">
        <v>501724508</v>
      </c>
      <c r="K23245" s="32">
        <f>IFERROR((J23245/I23245),0)</f>
        <v>1</v>
      </c>
      <c r="L23245" s="31"/>
      <c r="M23245" s="31"/>
      <c r="N23245" s="39"/>
      <c r="O23245" s="28"/>
      <c r="P23245" s="28"/>
      <c r="Q23245" s="28"/>
      <c r="R23245" s="28"/>
      <c r="S23245" s="25"/>
    </row>
    <row r="23246" spans="2:19" s="16" customFormat="1" outlineLevel="2" x14ac:dyDescent="0.25">
      <c r="B23246" s="16" t="s">
        <v>6078</v>
      </c>
      <c r="C23246" s="16" t="s">
        <v>5447</v>
      </c>
      <c r="D23246" s="16" t="s">
        <v>111</v>
      </c>
      <c r="E23246" s="16" t="s">
        <v>2161</v>
      </c>
      <c r="G23246" s="16" t="s">
        <v>2162</v>
      </c>
      <c r="H23246" s="16" t="s">
        <v>19</v>
      </c>
      <c r="I23246" s="31">
        <v>5571908875</v>
      </c>
      <c r="J23246" s="31">
        <v>5571908875</v>
      </c>
      <c r="K23246" s="32">
        <f>IFERROR((J23246/I23246),0)</f>
        <v>1</v>
      </c>
      <c r="L23246" s="31"/>
      <c r="M23246" s="31"/>
      <c r="N23246" s="39"/>
      <c r="O23246" s="28"/>
      <c r="P23246" s="28"/>
      <c r="Q23246" s="28"/>
      <c r="R23246" s="28"/>
      <c r="S23246" s="25"/>
    </row>
    <row r="23247" spans="2:19" s="16" customFormat="1" outlineLevel="2" x14ac:dyDescent="0.25">
      <c r="B23247" s="16" t="s">
        <v>6078</v>
      </c>
      <c r="C23247" s="16" t="s">
        <v>5447</v>
      </c>
      <c r="D23247" s="16" t="s">
        <v>111</v>
      </c>
      <c r="E23247" s="16" t="s">
        <v>2161</v>
      </c>
      <c r="G23247" s="16" t="s">
        <v>2162</v>
      </c>
      <c r="H23247" s="16" t="s">
        <v>154</v>
      </c>
      <c r="I23247" s="31">
        <v>120699</v>
      </c>
      <c r="J23247" s="31">
        <v>120699</v>
      </c>
      <c r="K23247" s="32">
        <f>IFERROR((J23247/I23247),0)</f>
        <v>1</v>
      </c>
      <c r="L23247" s="31"/>
      <c r="M23247" s="31"/>
      <c r="N23247" s="39"/>
      <c r="O23247" s="28"/>
      <c r="P23247" s="28"/>
      <c r="Q23247" s="28"/>
      <c r="R23247" s="28"/>
      <c r="S23247" s="25"/>
    </row>
    <row r="23248" spans="2:19" s="16" customFormat="1" outlineLevel="2" x14ac:dyDescent="0.25">
      <c r="B23248" s="16" t="s">
        <v>6078</v>
      </c>
      <c r="C23248" s="16" t="s">
        <v>5447</v>
      </c>
      <c r="D23248" s="16" t="s">
        <v>111</v>
      </c>
      <c r="E23248" s="16" t="s">
        <v>2161</v>
      </c>
      <c r="G23248" s="16" t="s">
        <v>2162</v>
      </c>
      <c r="H23248" s="16" t="s">
        <v>5479</v>
      </c>
      <c r="I23248" s="31">
        <v>8924</v>
      </c>
      <c r="J23248" s="31">
        <v>8924</v>
      </c>
      <c r="K23248" s="32">
        <f>IFERROR((J23248/I23248),0)</f>
        <v>1</v>
      </c>
      <c r="L23248" s="31"/>
      <c r="M23248" s="31"/>
      <c r="N23248" s="39"/>
      <c r="O23248" s="28"/>
      <c r="P23248" s="28"/>
      <c r="Q23248" s="28"/>
      <c r="R23248" s="28"/>
      <c r="S23248" s="25"/>
    </row>
    <row r="23249" spans="2:19" s="16" customFormat="1" outlineLevel="2" x14ac:dyDescent="0.25">
      <c r="B23249" s="16" t="s">
        <v>6078</v>
      </c>
      <c r="C23249" s="16" t="s">
        <v>5447</v>
      </c>
      <c r="D23249" s="16" t="s">
        <v>111</v>
      </c>
      <c r="E23249" s="16" t="s">
        <v>2161</v>
      </c>
      <c r="G23249" s="16" t="s">
        <v>2162</v>
      </c>
      <c r="H23249" s="16" t="s">
        <v>331</v>
      </c>
      <c r="I23249" s="31">
        <v>490448781</v>
      </c>
      <c r="J23249" s="31">
        <v>490448781</v>
      </c>
      <c r="K23249" s="32">
        <f>IFERROR((J23249/I23249),0)</f>
        <v>1</v>
      </c>
      <c r="L23249" s="31"/>
      <c r="M23249" s="31"/>
      <c r="N23249" s="39"/>
      <c r="O23249" s="28"/>
      <c r="P23249" s="28"/>
      <c r="Q23249" s="28"/>
      <c r="R23249" s="28"/>
      <c r="S23249" s="25"/>
    </row>
    <row r="23250" spans="2:19" s="16" customFormat="1" outlineLevel="2" x14ac:dyDescent="0.25">
      <c r="B23250" s="16" t="s">
        <v>6078</v>
      </c>
      <c r="C23250" s="16" t="s">
        <v>5447</v>
      </c>
      <c r="D23250" s="16" t="s">
        <v>111</v>
      </c>
      <c r="E23250" s="16" t="s">
        <v>2161</v>
      </c>
      <c r="G23250" s="16" t="s">
        <v>2162</v>
      </c>
      <c r="H23250" s="16" t="s">
        <v>231</v>
      </c>
      <c r="I23250" s="31">
        <v>3049826392</v>
      </c>
      <c r="J23250" s="31">
        <v>3049826392</v>
      </c>
      <c r="K23250" s="32">
        <f>IFERROR((J23250/I23250),0)</f>
        <v>1</v>
      </c>
      <c r="L23250" s="31"/>
      <c r="M23250" s="31"/>
      <c r="N23250" s="39"/>
      <c r="O23250" s="28"/>
      <c r="P23250" s="28"/>
      <c r="Q23250" s="28"/>
      <c r="R23250" s="28"/>
      <c r="S23250" s="25"/>
    </row>
    <row r="23251" spans="2:19" s="16" customFormat="1" outlineLevel="2" x14ac:dyDescent="0.25">
      <c r="B23251" s="16" t="s">
        <v>6078</v>
      </c>
      <c r="C23251" s="16" t="s">
        <v>5447</v>
      </c>
      <c r="D23251" s="16" t="s">
        <v>111</v>
      </c>
      <c r="E23251" s="16" t="s">
        <v>2161</v>
      </c>
      <c r="G23251" s="16" t="s">
        <v>2162</v>
      </c>
      <c r="H23251" s="16" t="s">
        <v>155</v>
      </c>
      <c r="I23251" s="31">
        <v>-3903054292</v>
      </c>
      <c r="J23251" s="31"/>
      <c r="K23251" s="32">
        <f>IFERROR((J23251/I23251),0)</f>
        <v>0</v>
      </c>
      <c r="L23251" s="31"/>
      <c r="M23251" s="31"/>
      <c r="N23251" s="39"/>
      <c r="O23251" s="28"/>
      <c r="P23251" s="28"/>
      <c r="Q23251" s="28"/>
      <c r="R23251" s="28"/>
      <c r="S23251" s="25"/>
    </row>
    <row r="23252" spans="2:19" s="16" customFormat="1" outlineLevel="1" x14ac:dyDescent="0.25">
      <c r="B23252" s="47" t="s">
        <v>10240</v>
      </c>
      <c r="C23252" s="47" t="str">
        <f>C23251</f>
        <v>ASIGNACIONES DIRECTAS (20% DEL SGR)</v>
      </c>
      <c r="D23252" s="47"/>
      <c r="E23252" s="47" t="str">
        <f>E23251</f>
        <v>23672</v>
      </c>
      <c r="F23252" s="47"/>
      <c r="G23252" s="47" t="str">
        <f>G23251</f>
        <v xml:space="preserve">SAN ANTERO                                        </v>
      </c>
      <c r="H23252" s="47" t="s">
        <v>10655</v>
      </c>
      <c r="I23252" s="51">
        <f>SUBTOTAL(9,I23244:I23251)</f>
        <v>25226255349</v>
      </c>
      <c r="J23252" s="51">
        <f>SUBTOTAL(9,J23244:J23251)</f>
        <v>14370649455.360001</v>
      </c>
      <c r="K23252" s="49">
        <f>J23252/I23252</f>
        <v>0.56967033975296977</v>
      </c>
      <c r="L23252" s="51">
        <f>SUBTOTAL(9,L23244:L23251)</f>
        <v>12836554387.08</v>
      </c>
      <c r="M23252" s="51">
        <f>SUBTOTAL(9,M23244:M23251)</f>
        <v>4756611276.3599997</v>
      </c>
      <c r="N23252" s="50">
        <f>IFERROR((M23252/L23252),"N.A")</f>
        <v>0.37055202922269637</v>
      </c>
      <c r="O23252" s="28"/>
      <c r="P23252" s="28"/>
      <c r="Q23252" s="28"/>
      <c r="R23252" s="28"/>
      <c r="S23252" s="25"/>
    </row>
    <row r="23253" spans="2:19" s="16" customFormat="1" outlineLevel="2" x14ac:dyDescent="0.25">
      <c r="B23253" s="16" t="s">
        <v>6079</v>
      </c>
      <c r="C23253" s="16" t="s">
        <v>5447</v>
      </c>
      <c r="D23253" s="16" t="s">
        <v>111</v>
      </c>
      <c r="E23253" s="16" t="s">
        <v>2164</v>
      </c>
      <c r="G23253" s="16" t="s">
        <v>2165</v>
      </c>
      <c r="H23253" s="16" t="s">
        <v>152</v>
      </c>
      <c r="I23253" s="35">
        <v>2030134378</v>
      </c>
      <c r="J23253" s="35">
        <v>468602789.55000001</v>
      </c>
      <c r="K23253" s="36">
        <f>IFERROR((J23253/I23253),0)</f>
        <v>0.23082353297797314</v>
      </c>
      <c r="L23253" s="35">
        <v>1335360894.0999999</v>
      </c>
      <c r="M23253" s="35">
        <v>468602789.55000001</v>
      </c>
      <c r="N23253" s="40">
        <f>M23253/L23253</f>
        <v>0.35091846078496003</v>
      </c>
      <c r="O23253" s="28"/>
      <c r="P23253" s="28"/>
      <c r="Q23253" s="28"/>
      <c r="R23253" s="28"/>
      <c r="S23253" s="25"/>
    </row>
    <row r="23254" spans="2:19" s="16" customFormat="1" outlineLevel="2" x14ac:dyDescent="0.25">
      <c r="B23254" s="16" t="s">
        <v>6079</v>
      </c>
      <c r="C23254" s="16" t="s">
        <v>5447</v>
      </c>
      <c r="D23254" s="16" t="s">
        <v>111</v>
      </c>
      <c r="E23254" s="16" t="s">
        <v>2164</v>
      </c>
      <c r="G23254" s="16" t="s">
        <v>2165</v>
      </c>
      <c r="H23254" s="16" t="s">
        <v>5452</v>
      </c>
      <c r="I23254" s="31">
        <v>231624222</v>
      </c>
      <c r="J23254" s="31">
        <v>231624222</v>
      </c>
      <c r="K23254" s="32">
        <f>IFERROR((J23254/I23254),0)</f>
        <v>1</v>
      </c>
      <c r="L23254" s="31"/>
      <c r="M23254" s="31"/>
      <c r="N23254" s="39"/>
      <c r="O23254" s="28"/>
      <c r="P23254" s="28"/>
      <c r="Q23254" s="28"/>
      <c r="R23254" s="28"/>
      <c r="S23254" s="25"/>
    </row>
    <row r="23255" spans="2:19" s="16" customFormat="1" outlineLevel="2" x14ac:dyDescent="0.25">
      <c r="B23255" s="16" t="s">
        <v>6079</v>
      </c>
      <c r="C23255" s="16" t="s">
        <v>5447</v>
      </c>
      <c r="D23255" s="16" t="s">
        <v>111</v>
      </c>
      <c r="E23255" s="16" t="s">
        <v>2164</v>
      </c>
      <c r="G23255" s="16" t="s">
        <v>2165</v>
      </c>
      <c r="H23255" s="16" t="s">
        <v>19</v>
      </c>
      <c r="I23255" s="31">
        <v>1787017127</v>
      </c>
      <c r="J23255" s="31">
        <v>1787017127</v>
      </c>
      <c r="K23255" s="32">
        <f>IFERROR((J23255/I23255),0)</f>
        <v>1</v>
      </c>
      <c r="L23255" s="31"/>
      <c r="M23255" s="31"/>
      <c r="N23255" s="39"/>
      <c r="O23255" s="28"/>
      <c r="P23255" s="28"/>
      <c r="Q23255" s="28"/>
      <c r="R23255" s="28"/>
      <c r="S23255" s="25"/>
    </row>
    <row r="23256" spans="2:19" s="16" customFormat="1" outlineLevel="2" x14ac:dyDescent="0.25">
      <c r="B23256" s="16" t="s">
        <v>6079</v>
      </c>
      <c r="C23256" s="16" t="s">
        <v>5447</v>
      </c>
      <c r="D23256" s="16" t="s">
        <v>111</v>
      </c>
      <c r="E23256" s="16" t="s">
        <v>2164</v>
      </c>
      <c r="G23256" s="16" t="s">
        <v>2165</v>
      </c>
      <c r="H23256" s="16" t="s">
        <v>154</v>
      </c>
      <c r="I23256" s="31">
        <v>12556</v>
      </c>
      <c r="J23256" s="31">
        <v>12556</v>
      </c>
      <c r="K23256" s="32">
        <f>IFERROR((J23256/I23256),0)</f>
        <v>1</v>
      </c>
      <c r="L23256" s="31"/>
      <c r="M23256" s="31"/>
      <c r="N23256" s="39"/>
      <c r="O23256" s="28"/>
      <c r="P23256" s="28"/>
      <c r="Q23256" s="28"/>
      <c r="R23256" s="28"/>
      <c r="S23256" s="25"/>
    </row>
    <row r="23257" spans="2:19" s="16" customFormat="1" outlineLevel="2" x14ac:dyDescent="0.25">
      <c r="B23257" s="16" t="s">
        <v>6079</v>
      </c>
      <c r="C23257" s="16" t="s">
        <v>5447</v>
      </c>
      <c r="D23257" s="16" t="s">
        <v>111</v>
      </c>
      <c r="E23257" s="16" t="s">
        <v>2164</v>
      </c>
      <c r="G23257" s="16" t="s">
        <v>2165</v>
      </c>
      <c r="H23257" s="16" t="s">
        <v>331</v>
      </c>
      <c r="I23257" s="31">
        <v>53611143</v>
      </c>
      <c r="J23257" s="31">
        <v>53611143</v>
      </c>
      <c r="K23257" s="32">
        <f>IFERROR((J23257/I23257),0)</f>
        <v>1</v>
      </c>
      <c r="L23257" s="31"/>
      <c r="M23257" s="31"/>
      <c r="N23257" s="39"/>
      <c r="O23257" s="28"/>
      <c r="P23257" s="28"/>
      <c r="Q23257" s="28"/>
      <c r="R23257" s="28"/>
      <c r="S23257" s="25"/>
    </row>
    <row r="23258" spans="2:19" s="16" customFormat="1" outlineLevel="2" x14ac:dyDescent="0.25">
      <c r="B23258" s="16" t="s">
        <v>6079</v>
      </c>
      <c r="C23258" s="16" t="s">
        <v>5447</v>
      </c>
      <c r="D23258" s="16" t="s">
        <v>111</v>
      </c>
      <c r="E23258" s="16" t="s">
        <v>2164</v>
      </c>
      <c r="G23258" s="16" t="s">
        <v>2165</v>
      </c>
      <c r="H23258" s="16" t="s">
        <v>231</v>
      </c>
      <c r="I23258" s="31">
        <v>317267296</v>
      </c>
      <c r="J23258" s="31">
        <v>317267296</v>
      </c>
      <c r="K23258" s="32">
        <f>IFERROR((J23258/I23258),0)</f>
        <v>1</v>
      </c>
      <c r="L23258" s="31"/>
      <c r="M23258" s="31"/>
      <c r="N23258" s="39"/>
      <c r="O23258" s="28"/>
      <c r="P23258" s="28"/>
      <c r="Q23258" s="28"/>
      <c r="R23258" s="28"/>
      <c r="S23258" s="25"/>
    </row>
    <row r="23259" spans="2:19" s="16" customFormat="1" outlineLevel="2" x14ac:dyDescent="0.25">
      <c r="B23259" s="16" t="s">
        <v>6079</v>
      </c>
      <c r="C23259" s="16" t="s">
        <v>5447</v>
      </c>
      <c r="D23259" s="16" t="s">
        <v>111</v>
      </c>
      <c r="E23259" s="16" t="s">
        <v>2164</v>
      </c>
      <c r="G23259" s="16" t="s">
        <v>2165</v>
      </c>
      <c r="H23259" s="16" t="s">
        <v>155</v>
      </c>
      <c r="I23259" s="31">
        <v>-406026876</v>
      </c>
      <c r="J23259" s="31"/>
      <c r="K23259" s="32">
        <f>IFERROR((J23259/I23259),0)</f>
        <v>0</v>
      </c>
      <c r="L23259" s="31"/>
      <c r="M23259" s="31"/>
      <c r="N23259" s="39"/>
      <c r="O23259" s="28"/>
      <c r="P23259" s="28"/>
      <c r="Q23259" s="28"/>
      <c r="R23259" s="28"/>
      <c r="S23259" s="25"/>
    </row>
    <row r="23260" spans="2:19" s="16" customFormat="1" outlineLevel="1" x14ac:dyDescent="0.25">
      <c r="B23260" s="47" t="s">
        <v>10241</v>
      </c>
      <c r="C23260" s="47" t="str">
        <f>C23259</f>
        <v>ASIGNACIONES DIRECTAS (20% DEL SGR)</v>
      </c>
      <c r="D23260" s="47"/>
      <c r="E23260" s="47" t="str">
        <f>E23259</f>
        <v>23670</v>
      </c>
      <c r="F23260" s="47"/>
      <c r="G23260" s="47" t="str">
        <f>G23259</f>
        <v xml:space="preserve">SAN ANDRÉS SOTAVENTO                              </v>
      </c>
      <c r="H23260" s="47" t="s">
        <v>10655</v>
      </c>
      <c r="I23260" s="51">
        <f>SUBTOTAL(9,I23253:I23259)</f>
        <v>4013639846</v>
      </c>
      <c r="J23260" s="51">
        <f>SUBTOTAL(9,J23253:J23259)</f>
        <v>2858135133.5500002</v>
      </c>
      <c r="K23260" s="49">
        <f>J23260/I23260</f>
        <v>0.71210553094304718</v>
      </c>
      <c r="L23260" s="51">
        <f>SUBTOTAL(9,L23253:L23259)</f>
        <v>1335360894.0999999</v>
      </c>
      <c r="M23260" s="51">
        <f>SUBTOTAL(9,M23253:M23259)</f>
        <v>468602789.55000001</v>
      </c>
      <c r="N23260" s="50">
        <f>IFERROR((M23260/L23260),"N.A")</f>
        <v>0.35091846078496003</v>
      </c>
      <c r="O23260" s="28"/>
      <c r="P23260" s="28"/>
      <c r="Q23260" s="28"/>
      <c r="R23260" s="28"/>
      <c r="S23260" s="25"/>
    </row>
    <row r="23261" spans="2:19" s="16" customFormat="1" outlineLevel="2" x14ac:dyDescent="0.25">
      <c r="B23261" s="16" t="s">
        <v>6080</v>
      </c>
      <c r="C23261" s="16" t="s">
        <v>5447</v>
      </c>
      <c r="D23261" s="16" t="s">
        <v>111</v>
      </c>
      <c r="E23261" s="16" t="s">
        <v>2167</v>
      </c>
      <c r="G23261" s="16" t="s">
        <v>2168</v>
      </c>
      <c r="H23261" s="16" t="s">
        <v>152</v>
      </c>
      <c r="I23261" s="35">
        <v>5260103119</v>
      </c>
      <c r="J23261" s="35">
        <v>3280172017.3299999</v>
      </c>
      <c r="K23261" s="36">
        <f>IFERROR((J23261/I23261),0)</f>
        <v>0.62359462221980066</v>
      </c>
      <c r="L23261" s="35">
        <v>3492758439.9699998</v>
      </c>
      <c r="M23261" s="35">
        <v>3280172017.3299999</v>
      </c>
      <c r="N23261" s="40">
        <f>M23261/L23261</f>
        <v>0.93913509156338171</v>
      </c>
      <c r="O23261" s="28"/>
      <c r="P23261" s="28"/>
      <c r="Q23261" s="28"/>
      <c r="R23261" s="28"/>
      <c r="S23261" s="25"/>
    </row>
    <row r="23262" spans="2:19" s="16" customFormat="1" outlineLevel="2" x14ac:dyDescent="0.25">
      <c r="B23262" s="16" t="s">
        <v>6080</v>
      </c>
      <c r="C23262" s="16" t="s">
        <v>5447</v>
      </c>
      <c r="D23262" s="16" t="s">
        <v>111</v>
      </c>
      <c r="E23262" s="16" t="s">
        <v>2167</v>
      </c>
      <c r="G23262" s="16" t="s">
        <v>2168</v>
      </c>
      <c r="H23262" s="16" t="s">
        <v>5452</v>
      </c>
      <c r="I23262" s="31">
        <v>1012436454</v>
      </c>
      <c r="J23262" s="31">
        <v>1012436454</v>
      </c>
      <c r="K23262" s="32">
        <f>IFERROR((J23262/I23262),0)</f>
        <v>1</v>
      </c>
      <c r="L23262" s="31"/>
      <c r="M23262" s="31"/>
      <c r="N23262" s="39"/>
      <c r="O23262" s="28"/>
      <c r="P23262" s="28"/>
      <c r="Q23262" s="28"/>
      <c r="R23262" s="28"/>
      <c r="S23262" s="25"/>
    </row>
    <row r="23263" spans="2:19" s="16" customFormat="1" outlineLevel="2" x14ac:dyDescent="0.25">
      <c r="B23263" s="16" t="s">
        <v>6080</v>
      </c>
      <c r="C23263" s="16" t="s">
        <v>5447</v>
      </c>
      <c r="D23263" s="16" t="s">
        <v>111</v>
      </c>
      <c r="E23263" s="16" t="s">
        <v>2167</v>
      </c>
      <c r="G23263" s="16" t="s">
        <v>2168</v>
      </c>
      <c r="H23263" s="16" t="s">
        <v>19</v>
      </c>
      <c r="I23263" s="31">
        <v>5233073912</v>
      </c>
      <c r="J23263" s="31">
        <v>5233073912</v>
      </c>
      <c r="K23263" s="32">
        <f>IFERROR((J23263/I23263),0)</f>
        <v>1</v>
      </c>
      <c r="L23263" s="31"/>
      <c r="M23263" s="31"/>
      <c r="N23263" s="39"/>
      <c r="O23263" s="28"/>
      <c r="P23263" s="28"/>
      <c r="Q23263" s="28"/>
      <c r="R23263" s="28"/>
      <c r="S23263" s="25"/>
    </row>
    <row r="23264" spans="2:19" s="16" customFormat="1" outlineLevel="2" x14ac:dyDescent="0.25">
      <c r="B23264" s="16" t="s">
        <v>6080</v>
      </c>
      <c r="C23264" s="16" t="s">
        <v>5447</v>
      </c>
      <c r="D23264" s="16" t="s">
        <v>111</v>
      </c>
      <c r="E23264" s="16" t="s">
        <v>2167</v>
      </c>
      <c r="G23264" s="16" t="s">
        <v>2168</v>
      </c>
      <c r="H23264" s="16" t="s">
        <v>154</v>
      </c>
      <c r="I23264" s="31">
        <v>32533</v>
      </c>
      <c r="J23264" s="31">
        <v>32533</v>
      </c>
      <c r="K23264" s="32">
        <f>IFERROR((J23264/I23264),0)</f>
        <v>1</v>
      </c>
      <c r="L23264" s="31"/>
      <c r="M23264" s="31"/>
      <c r="N23264" s="39"/>
      <c r="O23264" s="28"/>
      <c r="P23264" s="28"/>
      <c r="Q23264" s="28"/>
      <c r="R23264" s="28"/>
      <c r="S23264" s="25"/>
    </row>
    <row r="23265" spans="2:19" s="16" customFormat="1" outlineLevel="2" x14ac:dyDescent="0.25">
      <c r="B23265" s="16" t="s">
        <v>6080</v>
      </c>
      <c r="C23265" s="16" t="s">
        <v>5447</v>
      </c>
      <c r="D23265" s="16" t="s">
        <v>111</v>
      </c>
      <c r="E23265" s="16" t="s">
        <v>2167</v>
      </c>
      <c r="G23265" s="16" t="s">
        <v>2168</v>
      </c>
      <c r="H23265" s="16" t="s">
        <v>5479</v>
      </c>
      <c r="I23265" s="31">
        <v>1679</v>
      </c>
      <c r="J23265" s="31">
        <v>1679</v>
      </c>
      <c r="K23265" s="32">
        <f>IFERROR((J23265/I23265),0)</f>
        <v>1</v>
      </c>
      <c r="L23265" s="31"/>
      <c r="M23265" s="31"/>
      <c r="N23265" s="39"/>
      <c r="O23265" s="28"/>
      <c r="P23265" s="28"/>
      <c r="Q23265" s="28"/>
      <c r="R23265" s="28"/>
      <c r="S23265" s="25"/>
    </row>
    <row r="23266" spans="2:19" s="16" customFormat="1" outlineLevel="2" x14ac:dyDescent="0.25">
      <c r="B23266" s="16" t="s">
        <v>6080</v>
      </c>
      <c r="C23266" s="16" t="s">
        <v>5447</v>
      </c>
      <c r="D23266" s="16" t="s">
        <v>111</v>
      </c>
      <c r="E23266" s="16" t="s">
        <v>2167</v>
      </c>
      <c r="G23266" s="16" t="s">
        <v>2168</v>
      </c>
      <c r="H23266" s="16" t="s">
        <v>331</v>
      </c>
      <c r="I23266" s="31">
        <v>195352965</v>
      </c>
      <c r="J23266" s="31">
        <v>195352965</v>
      </c>
      <c r="K23266" s="32">
        <f>IFERROR((J23266/I23266),0)</f>
        <v>1</v>
      </c>
      <c r="L23266" s="31"/>
      <c r="M23266" s="31"/>
      <c r="N23266" s="39"/>
      <c r="O23266" s="28"/>
      <c r="P23266" s="28"/>
      <c r="Q23266" s="28"/>
      <c r="R23266" s="28"/>
      <c r="S23266" s="25"/>
    </row>
    <row r="23267" spans="2:19" s="16" customFormat="1" outlineLevel="2" x14ac:dyDescent="0.25">
      <c r="B23267" s="16" t="s">
        <v>6080</v>
      </c>
      <c r="C23267" s="16" t="s">
        <v>5447</v>
      </c>
      <c r="D23267" s="16" t="s">
        <v>111</v>
      </c>
      <c r="E23267" s="16" t="s">
        <v>2167</v>
      </c>
      <c r="G23267" s="16" t="s">
        <v>2168</v>
      </c>
      <c r="H23267" s="16" t="s">
        <v>231</v>
      </c>
      <c r="I23267" s="31">
        <v>837634162</v>
      </c>
      <c r="J23267" s="31">
        <v>837634162</v>
      </c>
      <c r="K23267" s="32">
        <f>IFERROR((J23267/I23267),0)</f>
        <v>1</v>
      </c>
      <c r="L23267" s="31"/>
      <c r="M23267" s="31"/>
      <c r="N23267" s="39"/>
      <c r="O23267" s="28"/>
      <c r="P23267" s="28"/>
      <c r="Q23267" s="28"/>
      <c r="R23267" s="28"/>
      <c r="S23267" s="25"/>
    </row>
    <row r="23268" spans="2:19" s="16" customFormat="1" outlineLevel="2" x14ac:dyDescent="0.25">
      <c r="B23268" s="16" t="s">
        <v>6080</v>
      </c>
      <c r="C23268" s="16" t="s">
        <v>5447</v>
      </c>
      <c r="D23268" s="16" t="s">
        <v>111</v>
      </c>
      <c r="E23268" s="16" t="s">
        <v>2167</v>
      </c>
      <c r="G23268" s="16" t="s">
        <v>2168</v>
      </c>
      <c r="H23268" s="16" t="s">
        <v>155</v>
      </c>
      <c r="I23268" s="31">
        <v>-1052020624</v>
      </c>
      <c r="J23268" s="31"/>
      <c r="K23268" s="32">
        <f>IFERROR((J23268/I23268),0)</f>
        <v>0</v>
      </c>
      <c r="L23268" s="31"/>
      <c r="M23268" s="31"/>
      <c r="N23268" s="39"/>
      <c r="O23268" s="28"/>
      <c r="P23268" s="28"/>
      <c r="Q23268" s="28"/>
      <c r="R23268" s="28"/>
      <c r="S23268" s="25"/>
    </row>
    <row r="23269" spans="2:19" s="16" customFormat="1" outlineLevel="1" x14ac:dyDescent="0.25">
      <c r="B23269" s="47" t="s">
        <v>10242</v>
      </c>
      <c r="C23269" s="47" t="str">
        <f>C23268</f>
        <v>ASIGNACIONES DIRECTAS (20% DEL SGR)</v>
      </c>
      <c r="D23269" s="47"/>
      <c r="E23269" s="47" t="str">
        <f>E23268</f>
        <v>23660</v>
      </c>
      <c r="F23269" s="47"/>
      <c r="G23269" s="47" t="str">
        <f>G23268</f>
        <v xml:space="preserve">SAHAGÚN                                           </v>
      </c>
      <c r="H23269" s="47" t="s">
        <v>10655</v>
      </c>
      <c r="I23269" s="51">
        <f>SUBTOTAL(9,I23261:I23268)</f>
        <v>11486614200</v>
      </c>
      <c r="J23269" s="51">
        <f>SUBTOTAL(9,J23261:J23268)</f>
        <v>10558703722.33</v>
      </c>
      <c r="K23269" s="49">
        <f>J23269/I23269</f>
        <v>0.91921810365407763</v>
      </c>
      <c r="L23269" s="51">
        <f>SUBTOTAL(9,L23261:L23268)</f>
        <v>3492758439.9699998</v>
      </c>
      <c r="M23269" s="51">
        <f>SUBTOTAL(9,M23261:M23268)</f>
        <v>3280172017.3299999</v>
      </c>
      <c r="N23269" s="50">
        <f>IFERROR((M23269/L23269),"N.A")</f>
        <v>0.93913509156338171</v>
      </c>
      <c r="O23269" s="28"/>
      <c r="P23269" s="28"/>
      <c r="Q23269" s="28"/>
      <c r="R23269" s="28"/>
      <c r="S23269" s="25"/>
    </row>
    <row r="23270" spans="2:19" s="16" customFormat="1" outlineLevel="2" x14ac:dyDescent="0.25">
      <c r="B23270" s="16" t="s">
        <v>6081</v>
      </c>
      <c r="C23270" s="16" t="s">
        <v>5447</v>
      </c>
      <c r="D23270" s="16" t="s">
        <v>111</v>
      </c>
      <c r="E23270" s="16" t="s">
        <v>2170</v>
      </c>
      <c r="G23270" s="16" t="s">
        <v>2171</v>
      </c>
      <c r="H23270" s="16" t="s">
        <v>152</v>
      </c>
      <c r="I23270" s="35">
        <v>2034177102</v>
      </c>
      <c r="J23270" s="35">
        <v>468501132.27000004</v>
      </c>
      <c r="K23270" s="36">
        <f>IFERROR((J23270/I23270),0)</f>
        <v>0.23031481959430691</v>
      </c>
      <c r="L23270" s="35">
        <v>1337951369.0899999</v>
      </c>
      <c r="M23270" s="35">
        <v>468501132.27000004</v>
      </c>
      <c r="N23270" s="40">
        <f>M23270/L23270</f>
        <v>0.35016305008802256</v>
      </c>
      <c r="O23270" s="28"/>
      <c r="P23270" s="28"/>
      <c r="Q23270" s="28"/>
      <c r="R23270" s="28"/>
      <c r="S23270" s="25"/>
    </row>
    <row r="23271" spans="2:19" s="16" customFormat="1" outlineLevel="2" x14ac:dyDescent="0.25">
      <c r="B23271" s="16" t="s">
        <v>6081</v>
      </c>
      <c r="C23271" s="16" t="s">
        <v>5447</v>
      </c>
      <c r="D23271" s="16" t="s">
        <v>111</v>
      </c>
      <c r="E23271" s="16" t="s">
        <v>2170</v>
      </c>
      <c r="G23271" s="16" t="s">
        <v>2171</v>
      </c>
      <c r="H23271" s="16" t="s">
        <v>5452</v>
      </c>
      <c r="I23271" s="31">
        <v>136889889</v>
      </c>
      <c r="J23271" s="31">
        <v>136889889</v>
      </c>
      <c r="K23271" s="32">
        <f>IFERROR((J23271/I23271),0)</f>
        <v>1</v>
      </c>
      <c r="L23271" s="31"/>
      <c r="M23271" s="31"/>
      <c r="N23271" s="39"/>
      <c r="O23271" s="28"/>
      <c r="P23271" s="28"/>
      <c r="Q23271" s="28"/>
      <c r="R23271" s="28"/>
      <c r="S23271" s="25"/>
    </row>
    <row r="23272" spans="2:19" s="16" customFormat="1" outlineLevel="2" x14ac:dyDescent="0.25">
      <c r="B23272" s="16" t="s">
        <v>6081</v>
      </c>
      <c r="C23272" s="16" t="s">
        <v>5447</v>
      </c>
      <c r="D23272" s="16" t="s">
        <v>111</v>
      </c>
      <c r="E23272" s="16" t="s">
        <v>2170</v>
      </c>
      <c r="G23272" s="16" t="s">
        <v>2171</v>
      </c>
      <c r="H23272" s="16" t="s">
        <v>19</v>
      </c>
      <c r="I23272" s="31">
        <v>1177621920</v>
      </c>
      <c r="J23272" s="31">
        <v>1177621920</v>
      </c>
      <c r="K23272" s="32">
        <f>IFERROR((J23272/I23272),0)</f>
        <v>1</v>
      </c>
      <c r="L23272" s="31"/>
      <c r="M23272" s="31"/>
      <c r="N23272" s="39"/>
      <c r="O23272" s="28"/>
      <c r="P23272" s="28"/>
      <c r="Q23272" s="28"/>
      <c r="R23272" s="28"/>
      <c r="S23272" s="25"/>
    </row>
    <row r="23273" spans="2:19" s="16" customFormat="1" outlineLevel="2" x14ac:dyDescent="0.25">
      <c r="B23273" s="16" t="s">
        <v>6081</v>
      </c>
      <c r="C23273" s="16" t="s">
        <v>5447</v>
      </c>
      <c r="D23273" s="16" t="s">
        <v>111</v>
      </c>
      <c r="E23273" s="16" t="s">
        <v>2170</v>
      </c>
      <c r="G23273" s="16" t="s">
        <v>2171</v>
      </c>
      <c r="H23273" s="16" t="s">
        <v>154</v>
      </c>
      <c r="I23273" s="31">
        <v>12581</v>
      </c>
      <c r="J23273" s="31">
        <v>12581</v>
      </c>
      <c r="K23273" s="32">
        <f>IFERROR((J23273/I23273),0)</f>
        <v>1</v>
      </c>
      <c r="L23273" s="31"/>
      <c r="M23273" s="31"/>
      <c r="N23273" s="39"/>
      <c r="O23273" s="28"/>
      <c r="P23273" s="28"/>
      <c r="Q23273" s="28"/>
      <c r="R23273" s="28"/>
      <c r="S23273" s="25"/>
    </row>
    <row r="23274" spans="2:19" s="16" customFormat="1" outlineLevel="2" x14ac:dyDescent="0.25">
      <c r="B23274" s="16" t="s">
        <v>6081</v>
      </c>
      <c r="C23274" s="16" t="s">
        <v>5447</v>
      </c>
      <c r="D23274" s="16" t="s">
        <v>111</v>
      </c>
      <c r="E23274" s="16" t="s">
        <v>2170</v>
      </c>
      <c r="G23274" s="16" t="s">
        <v>2171</v>
      </c>
      <c r="H23274" s="16" t="s">
        <v>5479</v>
      </c>
      <c r="I23274" s="31">
        <v>1237</v>
      </c>
      <c r="J23274" s="31">
        <v>1237</v>
      </c>
      <c r="K23274" s="32">
        <f>IFERROR((J23274/I23274),0)</f>
        <v>1</v>
      </c>
      <c r="L23274" s="31"/>
      <c r="M23274" s="31"/>
      <c r="N23274" s="39"/>
      <c r="O23274" s="28"/>
      <c r="P23274" s="28"/>
      <c r="Q23274" s="28"/>
      <c r="R23274" s="28"/>
      <c r="S23274" s="25"/>
    </row>
    <row r="23275" spans="2:19" s="16" customFormat="1" outlineLevel="2" x14ac:dyDescent="0.25">
      <c r="B23275" s="16" t="s">
        <v>6081</v>
      </c>
      <c r="C23275" s="16" t="s">
        <v>5447</v>
      </c>
      <c r="D23275" s="16" t="s">
        <v>111</v>
      </c>
      <c r="E23275" s="16" t="s">
        <v>2170</v>
      </c>
      <c r="G23275" s="16" t="s">
        <v>2171</v>
      </c>
      <c r="H23275" s="16" t="s">
        <v>331</v>
      </c>
      <c r="I23275" s="31">
        <v>53611143</v>
      </c>
      <c r="J23275" s="31">
        <v>53611143</v>
      </c>
      <c r="K23275" s="32">
        <f>IFERROR((J23275/I23275),0)</f>
        <v>1</v>
      </c>
      <c r="L23275" s="31"/>
      <c r="M23275" s="31"/>
      <c r="N23275" s="39"/>
      <c r="O23275" s="28"/>
      <c r="P23275" s="28"/>
      <c r="Q23275" s="28"/>
      <c r="R23275" s="28"/>
      <c r="S23275" s="25"/>
    </row>
    <row r="23276" spans="2:19" s="16" customFormat="1" outlineLevel="2" x14ac:dyDescent="0.25">
      <c r="B23276" s="16" t="s">
        <v>6081</v>
      </c>
      <c r="C23276" s="16" t="s">
        <v>5447</v>
      </c>
      <c r="D23276" s="16" t="s">
        <v>113</v>
      </c>
      <c r="E23276" s="16" t="s">
        <v>2170</v>
      </c>
      <c r="G23276" s="16" t="s">
        <v>2171</v>
      </c>
      <c r="H23276" s="16" t="s">
        <v>4491</v>
      </c>
      <c r="I23276" s="31">
        <v>9064</v>
      </c>
      <c r="J23276" s="31">
        <v>9064</v>
      </c>
      <c r="K23276" s="32">
        <f>IFERROR((J23276/I23276),0)</f>
        <v>1</v>
      </c>
      <c r="L23276" s="31"/>
      <c r="M23276" s="31"/>
      <c r="N23276" s="39"/>
      <c r="O23276" s="28"/>
      <c r="P23276" s="28"/>
      <c r="Q23276" s="28"/>
      <c r="R23276" s="28"/>
      <c r="S23276" s="25"/>
    </row>
    <row r="23277" spans="2:19" s="16" customFormat="1" outlineLevel="2" x14ac:dyDescent="0.25">
      <c r="B23277" s="16" t="s">
        <v>6081</v>
      </c>
      <c r="C23277" s="16" t="s">
        <v>5447</v>
      </c>
      <c r="D23277" s="16" t="s">
        <v>111</v>
      </c>
      <c r="E23277" s="16" t="s">
        <v>2170</v>
      </c>
      <c r="G23277" s="16" t="s">
        <v>2171</v>
      </c>
      <c r="H23277" s="16" t="s">
        <v>231</v>
      </c>
      <c r="I23277" s="31">
        <v>317875346</v>
      </c>
      <c r="J23277" s="31">
        <v>317875346</v>
      </c>
      <c r="K23277" s="32">
        <f>IFERROR((J23277/I23277),0)</f>
        <v>1</v>
      </c>
      <c r="L23277" s="31"/>
      <c r="M23277" s="31"/>
      <c r="N23277" s="39"/>
      <c r="O23277" s="28"/>
      <c r="P23277" s="28"/>
      <c r="Q23277" s="28"/>
      <c r="R23277" s="28"/>
      <c r="S23277" s="25"/>
    </row>
    <row r="23278" spans="2:19" s="16" customFormat="1" outlineLevel="2" x14ac:dyDescent="0.25">
      <c r="B23278" s="16" t="s">
        <v>6081</v>
      </c>
      <c r="C23278" s="16" t="s">
        <v>5447</v>
      </c>
      <c r="D23278" s="16" t="s">
        <v>111</v>
      </c>
      <c r="E23278" s="16" t="s">
        <v>2170</v>
      </c>
      <c r="G23278" s="16" t="s">
        <v>2171</v>
      </c>
      <c r="H23278" s="16" t="s">
        <v>155</v>
      </c>
      <c r="I23278" s="31">
        <v>-406835420</v>
      </c>
      <c r="J23278" s="31"/>
      <c r="K23278" s="32">
        <f>IFERROR((J23278/I23278),0)</f>
        <v>0</v>
      </c>
      <c r="L23278" s="31"/>
      <c r="M23278" s="31"/>
      <c r="N23278" s="39"/>
      <c r="O23278" s="28"/>
      <c r="P23278" s="28"/>
      <c r="Q23278" s="28"/>
      <c r="R23278" s="28"/>
      <c r="S23278" s="25"/>
    </row>
    <row r="23279" spans="2:19" s="16" customFormat="1" outlineLevel="1" x14ac:dyDescent="0.25">
      <c r="B23279" s="47" t="s">
        <v>10243</v>
      </c>
      <c r="C23279" s="47" t="str">
        <f>C23278</f>
        <v>ASIGNACIONES DIRECTAS (20% DEL SGR)</v>
      </c>
      <c r="D23279" s="47"/>
      <c r="E23279" s="47" t="str">
        <f>E23278</f>
        <v>23586</v>
      </c>
      <c r="F23279" s="47"/>
      <c r="G23279" s="47" t="str">
        <f>G23278</f>
        <v xml:space="preserve">PURÍSIMA                                          </v>
      </c>
      <c r="H23279" s="47" t="s">
        <v>10655</v>
      </c>
      <c r="I23279" s="51">
        <f>SUBTOTAL(9,I23270:I23278)</f>
        <v>3313362862</v>
      </c>
      <c r="J23279" s="51">
        <f>SUBTOTAL(9,J23270:J23278)</f>
        <v>2154522312.27</v>
      </c>
      <c r="K23279" s="49">
        <f>J23279/I23279</f>
        <v>0.65025244804292126</v>
      </c>
      <c r="L23279" s="51">
        <f>SUBTOTAL(9,L23270:L23278)</f>
        <v>1337951369.0899999</v>
      </c>
      <c r="M23279" s="51">
        <f>SUBTOTAL(9,M23270:M23278)</f>
        <v>468501132.27000004</v>
      </c>
      <c r="N23279" s="50">
        <f>IFERROR((M23279/L23279),"N.A")</f>
        <v>0.35016305008802256</v>
      </c>
      <c r="O23279" s="28"/>
      <c r="P23279" s="28"/>
      <c r="Q23279" s="28"/>
      <c r="R23279" s="28"/>
      <c r="S23279" s="25"/>
    </row>
    <row r="23280" spans="2:19" s="16" customFormat="1" outlineLevel="2" x14ac:dyDescent="0.25">
      <c r="B23280" s="16" t="s">
        <v>6082</v>
      </c>
      <c r="C23280" s="16" t="s">
        <v>5447</v>
      </c>
      <c r="D23280" s="16" t="s">
        <v>111</v>
      </c>
      <c r="E23280" s="16" t="s">
        <v>2173</v>
      </c>
      <c r="G23280" s="16" t="s">
        <v>2174</v>
      </c>
      <c r="H23280" s="16" t="s">
        <v>152</v>
      </c>
      <c r="I23280" s="35">
        <v>10180701289</v>
      </c>
      <c r="J23280" s="35">
        <v>5619034648.000001</v>
      </c>
      <c r="K23280" s="36">
        <f>IFERROR((J23280/I23280),0)</f>
        <v>0.55193001822686139</v>
      </c>
      <c r="L23280" s="35">
        <v>6789251491.6200008</v>
      </c>
      <c r="M23280" s="35">
        <v>5619034648.000001</v>
      </c>
      <c r="N23280" s="40">
        <f>M23280/L23280</f>
        <v>0.82763683963329349</v>
      </c>
      <c r="O23280" s="28"/>
      <c r="P23280" s="28"/>
      <c r="Q23280" s="28"/>
      <c r="R23280" s="28"/>
      <c r="S23280" s="25"/>
    </row>
    <row r="23281" spans="2:19" s="16" customFormat="1" outlineLevel="2" x14ac:dyDescent="0.25">
      <c r="B23281" s="16" t="s">
        <v>6082</v>
      </c>
      <c r="C23281" s="16" t="s">
        <v>5447</v>
      </c>
      <c r="D23281" s="16" t="s">
        <v>111</v>
      </c>
      <c r="E23281" s="16" t="s">
        <v>2173</v>
      </c>
      <c r="G23281" s="16" t="s">
        <v>2174</v>
      </c>
      <c r="H23281" s="16" t="s">
        <v>5451</v>
      </c>
      <c r="I23281" s="31">
        <v>18571959</v>
      </c>
      <c r="J23281" s="31">
        <v>18571959</v>
      </c>
      <c r="K23281" s="32">
        <f>IFERROR((J23281/I23281),0)</f>
        <v>1</v>
      </c>
      <c r="L23281" s="31"/>
      <c r="M23281" s="31"/>
      <c r="N23281" s="39"/>
      <c r="O23281" s="28"/>
      <c r="P23281" s="28"/>
      <c r="Q23281" s="28"/>
      <c r="R23281" s="28"/>
      <c r="S23281" s="25"/>
    </row>
    <row r="23282" spans="2:19" s="16" customFormat="1" outlineLevel="2" x14ac:dyDescent="0.25">
      <c r="B23282" s="16" t="s">
        <v>6082</v>
      </c>
      <c r="C23282" s="16" t="s">
        <v>5447</v>
      </c>
      <c r="D23282" s="16" t="s">
        <v>111</v>
      </c>
      <c r="E23282" s="16" t="s">
        <v>2173</v>
      </c>
      <c r="G23282" s="16" t="s">
        <v>2174</v>
      </c>
      <c r="H23282" s="16" t="s">
        <v>5452</v>
      </c>
      <c r="I23282" s="31">
        <v>1373702202</v>
      </c>
      <c r="J23282" s="31">
        <v>1373702202</v>
      </c>
      <c r="K23282" s="32">
        <f>IFERROR((J23282/I23282),0)</f>
        <v>1</v>
      </c>
      <c r="L23282" s="31"/>
      <c r="M23282" s="31"/>
      <c r="N23282" s="39"/>
      <c r="O23282" s="28"/>
      <c r="P23282" s="28"/>
      <c r="Q23282" s="28"/>
      <c r="R23282" s="28"/>
      <c r="S23282" s="25"/>
    </row>
    <row r="23283" spans="2:19" s="16" customFormat="1" outlineLevel="2" x14ac:dyDescent="0.25">
      <c r="B23283" s="16" t="s">
        <v>6082</v>
      </c>
      <c r="C23283" s="16" t="s">
        <v>5447</v>
      </c>
      <c r="D23283" s="16" t="s">
        <v>111</v>
      </c>
      <c r="E23283" s="16" t="s">
        <v>2173</v>
      </c>
      <c r="G23283" s="16" t="s">
        <v>2174</v>
      </c>
      <c r="H23283" s="16" t="s">
        <v>19</v>
      </c>
      <c r="I23283" s="31">
        <v>6898101881</v>
      </c>
      <c r="J23283" s="31">
        <v>6898101881</v>
      </c>
      <c r="K23283" s="32">
        <f>IFERROR((J23283/I23283),0)</f>
        <v>1</v>
      </c>
      <c r="L23283" s="31"/>
      <c r="M23283" s="31"/>
      <c r="N23283" s="39"/>
      <c r="O23283" s="28"/>
      <c r="P23283" s="28"/>
      <c r="Q23283" s="28"/>
      <c r="R23283" s="28"/>
      <c r="S23283" s="25"/>
    </row>
    <row r="23284" spans="2:19" s="16" customFormat="1" outlineLevel="2" x14ac:dyDescent="0.25">
      <c r="B23284" s="16" t="s">
        <v>6082</v>
      </c>
      <c r="C23284" s="16" t="s">
        <v>5447</v>
      </c>
      <c r="D23284" s="16" t="s">
        <v>111</v>
      </c>
      <c r="E23284" s="16" t="s">
        <v>2173</v>
      </c>
      <c r="G23284" s="16" t="s">
        <v>2174</v>
      </c>
      <c r="H23284" s="16" t="s">
        <v>154</v>
      </c>
      <c r="I23284" s="31">
        <v>62966</v>
      </c>
      <c r="J23284" s="31">
        <v>62966</v>
      </c>
      <c r="K23284" s="32">
        <f>IFERROR((J23284/I23284),0)</f>
        <v>1</v>
      </c>
      <c r="L23284" s="31"/>
      <c r="M23284" s="31"/>
      <c r="N23284" s="39"/>
      <c r="O23284" s="28"/>
      <c r="P23284" s="28"/>
      <c r="Q23284" s="28"/>
      <c r="R23284" s="28"/>
      <c r="S23284" s="25"/>
    </row>
    <row r="23285" spans="2:19" s="16" customFormat="1" outlineLevel="2" x14ac:dyDescent="0.25">
      <c r="B23285" s="16" t="s">
        <v>6082</v>
      </c>
      <c r="C23285" s="16" t="s">
        <v>5447</v>
      </c>
      <c r="D23285" s="16" t="s">
        <v>111</v>
      </c>
      <c r="E23285" s="16" t="s">
        <v>2173</v>
      </c>
      <c r="G23285" s="16" t="s">
        <v>2174</v>
      </c>
      <c r="H23285" s="16" t="s">
        <v>5479</v>
      </c>
      <c r="I23285" s="31">
        <v>795</v>
      </c>
      <c r="J23285" s="31">
        <v>795</v>
      </c>
      <c r="K23285" s="32">
        <f>IFERROR((J23285/I23285),0)</f>
        <v>1</v>
      </c>
      <c r="L23285" s="31"/>
      <c r="M23285" s="31"/>
      <c r="N23285" s="39"/>
      <c r="O23285" s="28"/>
      <c r="P23285" s="28"/>
      <c r="Q23285" s="28"/>
      <c r="R23285" s="28"/>
      <c r="S23285" s="25"/>
    </row>
    <row r="23286" spans="2:19" s="16" customFormat="1" outlineLevel="2" x14ac:dyDescent="0.25">
      <c r="B23286" s="16" t="s">
        <v>6082</v>
      </c>
      <c r="C23286" s="16" t="s">
        <v>5447</v>
      </c>
      <c r="D23286" s="16" t="s">
        <v>111</v>
      </c>
      <c r="E23286" s="16" t="s">
        <v>2173</v>
      </c>
      <c r="G23286" s="16" t="s">
        <v>2174</v>
      </c>
      <c r="H23286" s="16" t="s">
        <v>331</v>
      </c>
      <c r="I23286" s="31">
        <v>325125860</v>
      </c>
      <c r="J23286" s="31">
        <v>325125860</v>
      </c>
      <c r="K23286" s="32">
        <f>IFERROR((J23286/I23286),0)</f>
        <v>1</v>
      </c>
      <c r="L23286" s="31"/>
      <c r="M23286" s="31"/>
      <c r="N23286" s="39"/>
      <c r="O23286" s="28"/>
      <c r="P23286" s="28"/>
      <c r="Q23286" s="28"/>
      <c r="R23286" s="28"/>
      <c r="S23286" s="25"/>
    </row>
    <row r="23287" spans="2:19" s="16" customFormat="1" outlineLevel="2" x14ac:dyDescent="0.25">
      <c r="B23287" s="16" t="s">
        <v>6082</v>
      </c>
      <c r="C23287" s="16" t="s">
        <v>5447</v>
      </c>
      <c r="D23287" s="16" t="s">
        <v>113</v>
      </c>
      <c r="E23287" s="16" t="s">
        <v>2173</v>
      </c>
      <c r="G23287" s="16" t="s">
        <v>2174</v>
      </c>
      <c r="H23287" s="16" t="s">
        <v>4491</v>
      </c>
      <c r="I23287" s="31">
        <v>1014378268</v>
      </c>
      <c r="J23287" s="31">
        <v>1014378268</v>
      </c>
      <c r="K23287" s="32">
        <f>IFERROR((J23287/I23287),0)</f>
        <v>1</v>
      </c>
      <c r="L23287" s="31"/>
      <c r="M23287" s="31"/>
      <c r="N23287" s="39"/>
      <c r="O23287" s="28"/>
      <c r="P23287" s="28"/>
      <c r="Q23287" s="28"/>
      <c r="R23287" s="28"/>
      <c r="S23287" s="25"/>
    </row>
    <row r="23288" spans="2:19" s="16" customFormat="1" outlineLevel="2" x14ac:dyDescent="0.25">
      <c r="B23288" s="16" t="s">
        <v>6082</v>
      </c>
      <c r="C23288" s="16" t="s">
        <v>5447</v>
      </c>
      <c r="D23288" s="16" t="s">
        <v>111</v>
      </c>
      <c r="E23288" s="16" t="s">
        <v>2173</v>
      </c>
      <c r="G23288" s="16" t="s">
        <v>2174</v>
      </c>
      <c r="H23288" s="16" t="s">
        <v>231</v>
      </c>
      <c r="I23288" s="31">
        <v>1653011670</v>
      </c>
      <c r="J23288" s="31">
        <v>1653011670</v>
      </c>
      <c r="K23288" s="32">
        <f>IFERROR((J23288/I23288),0)</f>
        <v>1</v>
      </c>
      <c r="L23288" s="31"/>
      <c r="M23288" s="31"/>
      <c r="N23288" s="39"/>
      <c r="O23288" s="28"/>
      <c r="P23288" s="28"/>
      <c r="Q23288" s="28"/>
      <c r="R23288" s="28"/>
      <c r="S23288" s="25"/>
    </row>
    <row r="23289" spans="2:19" s="16" customFormat="1" outlineLevel="2" x14ac:dyDescent="0.25">
      <c r="B23289" s="16" t="s">
        <v>6082</v>
      </c>
      <c r="C23289" s="16" t="s">
        <v>5447</v>
      </c>
      <c r="D23289" s="16" t="s">
        <v>111</v>
      </c>
      <c r="E23289" s="16" t="s">
        <v>2173</v>
      </c>
      <c r="G23289" s="16" t="s">
        <v>2174</v>
      </c>
      <c r="H23289" s="16" t="s">
        <v>155</v>
      </c>
      <c r="I23289" s="31">
        <v>-2036140258</v>
      </c>
      <c r="J23289" s="31"/>
      <c r="K23289" s="32">
        <f>IFERROR((J23289/I23289),0)</f>
        <v>0</v>
      </c>
      <c r="L23289" s="31"/>
      <c r="M23289" s="31"/>
      <c r="N23289" s="39"/>
      <c r="O23289" s="28"/>
      <c r="P23289" s="28"/>
      <c r="Q23289" s="28"/>
      <c r="R23289" s="28"/>
      <c r="S23289" s="25"/>
    </row>
    <row r="23290" spans="2:19" s="16" customFormat="1" outlineLevel="1" x14ac:dyDescent="0.25">
      <c r="B23290" s="47" t="s">
        <v>10244</v>
      </c>
      <c r="C23290" s="47" t="str">
        <f>C23289</f>
        <v>ASIGNACIONES DIRECTAS (20% DEL SGR)</v>
      </c>
      <c r="D23290" s="47"/>
      <c r="E23290" s="47" t="str">
        <f>E23289</f>
        <v>23580</v>
      </c>
      <c r="F23290" s="47"/>
      <c r="G23290" s="47" t="str">
        <f>G23289</f>
        <v xml:space="preserve">PUERTO LIBERTADOR                                 </v>
      </c>
      <c r="H23290" s="47" t="s">
        <v>10655</v>
      </c>
      <c r="I23290" s="51">
        <f>SUBTOTAL(9,I23280:I23289)</f>
        <v>19427516632</v>
      </c>
      <c r="J23290" s="51">
        <f>SUBTOTAL(9,J23280:J23289)</f>
        <v>16901990249</v>
      </c>
      <c r="K23290" s="49">
        <f>J23290/I23290</f>
        <v>0.87000261377513977</v>
      </c>
      <c r="L23290" s="51">
        <f>SUBTOTAL(9,L23280:L23289)</f>
        <v>6789251491.6200008</v>
      </c>
      <c r="M23290" s="51">
        <f>SUBTOTAL(9,M23280:M23289)</f>
        <v>5619034648.000001</v>
      </c>
      <c r="N23290" s="50">
        <f>IFERROR((M23290/L23290),"N.A")</f>
        <v>0.82763683963329349</v>
      </c>
      <c r="O23290" s="28"/>
      <c r="P23290" s="28"/>
      <c r="Q23290" s="28"/>
      <c r="R23290" s="28"/>
      <c r="S23290" s="25"/>
    </row>
    <row r="23291" spans="2:19" s="16" customFormat="1" outlineLevel="2" x14ac:dyDescent="0.25">
      <c r="B23291" s="16" t="s">
        <v>6083</v>
      </c>
      <c r="C23291" s="16" t="s">
        <v>5447</v>
      </c>
      <c r="D23291" s="16" t="s">
        <v>111</v>
      </c>
      <c r="E23291" s="16" t="s">
        <v>2176</v>
      </c>
      <c r="G23291" s="16" t="s">
        <v>2177</v>
      </c>
      <c r="H23291" s="16" t="s">
        <v>152</v>
      </c>
      <c r="I23291" s="35">
        <v>3818408449</v>
      </c>
      <c r="J23291" s="35">
        <v>930641336.65999997</v>
      </c>
      <c r="K23291" s="36">
        <f>IFERROR((J23291/I23291),0)</f>
        <v>0.24372493123508693</v>
      </c>
      <c r="L23291" s="35">
        <v>2511635194.3600006</v>
      </c>
      <c r="M23291" s="35">
        <v>930641336.65999997</v>
      </c>
      <c r="N23291" s="40">
        <f>M23291/L23291</f>
        <v>0.37053204969806147</v>
      </c>
      <c r="O23291" s="28"/>
      <c r="P23291" s="28"/>
      <c r="Q23291" s="28"/>
      <c r="R23291" s="28"/>
      <c r="S23291" s="25"/>
    </row>
    <row r="23292" spans="2:19" s="16" customFormat="1" outlineLevel="2" x14ac:dyDescent="0.25">
      <c r="B23292" s="16" t="s">
        <v>6083</v>
      </c>
      <c r="C23292" s="16" t="s">
        <v>5447</v>
      </c>
      <c r="D23292" s="16" t="s">
        <v>111</v>
      </c>
      <c r="E23292" s="16" t="s">
        <v>2176</v>
      </c>
      <c r="G23292" s="16" t="s">
        <v>2177</v>
      </c>
      <c r="H23292" s="16" t="s">
        <v>5452</v>
      </c>
      <c r="I23292" s="31">
        <v>102163033</v>
      </c>
      <c r="J23292" s="31">
        <v>102163033</v>
      </c>
      <c r="K23292" s="32">
        <f>IFERROR((J23292/I23292),0)</f>
        <v>1</v>
      </c>
      <c r="L23292" s="31"/>
      <c r="M23292" s="31"/>
      <c r="N23292" s="39"/>
      <c r="O23292" s="28"/>
      <c r="P23292" s="28"/>
      <c r="Q23292" s="28"/>
      <c r="R23292" s="28"/>
      <c r="S23292" s="25"/>
    </row>
    <row r="23293" spans="2:19" s="16" customFormat="1" outlineLevel="2" x14ac:dyDescent="0.25">
      <c r="B23293" s="16" t="s">
        <v>6083</v>
      </c>
      <c r="C23293" s="16" t="s">
        <v>5447</v>
      </c>
      <c r="D23293" s="16" t="s">
        <v>111</v>
      </c>
      <c r="E23293" s="16" t="s">
        <v>2176</v>
      </c>
      <c r="G23293" s="16" t="s">
        <v>2177</v>
      </c>
      <c r="H23293" s="16" t="s">
        <v>19</v>
      </c>
      <c r="I23293" s="31">
        <v>608151334</v>
      </c>
      <c r="J23293" s="31">
        <v>608151334</v>
      </c>
      <c r="K23293" s="32">
        <f>IFERROR((J23293/I23293),0)</f>
        <v>1</v>
      </c>
      <c r="L23293" s="31"/>
      <c r="M23293" s="31"/>
      <c r="N23293" s="39"/>
      <c r="O23293" s="28"/>
      <c r="P23293" s="28"/>
      <c r="Q23293" s="28"/>
      <c r="R23293" s="28"/>
      <c r="S23293" s="25"/>
    </row>
    <row r="23294" spans="2:19" s="16" customFormat="1" outlineLevel="2" x14ac:dyDescent="0.25">
      <c r="B23294" s="16" t="s">
        <v>6083</v>
      </c>
      <c r="C23294" s="16" t="s">
        <v>5447</v>
      </c>
      <c r="D23294" s="16" t="s">
        <v>111</v>
      </c>
      <c r="E23294" s="16" t="s">
        <v>2176</v>
      </c>
      <c r="G23294" s="16" t="s">
        <v>2177</v>
      </c>
      <c r="H23294" s="16" t="s">
        <v>154</v>
      </c>
      <c r="I23294" s="31">
        <v>23616</v>
      </c>
      <c r="J23294" s="31">
        <v>23616</v>
      </c>
      <c r="K23294" s="32">
        <f>IFERROR((J23294/I23294),0)</f>
        <v>1</v>
      </c>
      <c r="L23294" s="31"/>
      <c r="M23294" s="31"/>
      <c r="N23294" s="39"/>
      <c r="O23294" s="28"/>
      <c r="P23294" s="28"/>
      <c r="Q23294" s="28"/>
      <c r="R23294" s="28"/>
      <c r="S23294" s="25"/>
    </row>
    <row r="23295" spans="2:19" s="16" customFormat="1" outlineLevel="2" x14ac:dyDescent="0.25">
      <c r="B23295" s="16" t="s">
        <v>6083</v>
      </c>
      <c r="C23295" s="16" t="s">
        <v>5447</v>
      </c>
      <c r="D23295" s="16" t="s">
        <v>111</v>
      </c>
      <c r="E23295" s="16" t="s">
        <v>2176</v>
      </c>
      <c r="G23295" s="16" t="s">
        <v>2177</v>
      </c>
      <c r="H23295" s="16" t="s">
        <v>5479</v>
      </c>
      <c r="I23295" s="31">
        <v>2209</v>
      </c>
      <c r="J23295" s="31">
        <v>2209</v>
      </c>
      <c r="K23295" s="32">
        <f>IFERROR((J23295/I23295),0)</f>
        <v>1</v>
      </c>
      <c r="L23295" s="31"/>
      <c r="M23295" s="31"/>
      <c r="N23295" s="39"/>
      <c r="O23295" s="28"/>
      <c r="P23295" s="28"/>
      <c r="Q23295" s="28"/>
      <c r="R23295" s="28"/>
      <c r="S23295" s="25"/>
    </row>
    <row r="23296" spans="2:19" s="16" customFormat="1" outlineLevel="2" x14ac:dyDescent="0.25">
      <c r="B23296" s="16" t="s">
        <v>6083</v>
      </c>
      <c r="C23296" s="16" t="s">
        <v>5447</v>
      </c>
      <c r="D23296" s="16" t="s">
        <v>111</v>
      </c>
      <c r="E23296" s="16" t="s">
        <v>2176</v>
      </c>
      <c r="G23296" s="16" t="s">
        <v>2177</v>
      </c>
      <c r="H23296" s="16" t="s">
        <v>331</v>
      </c>
      <c r="I23296" s="31">
        <v>95957370</v>
      </c>
      <c r="J23296" s="31">
        <v>95957370</v>
      </c>
      <c r="K23296" s="32">
        <f>IFERROR((J23296/I23296),0)</f>
        <v>1</v>
      </c>
      <c r="L23296" s="31"/>
      <c r="M23296" s="31"/>
      <c r="N23296" s="39"/>
      <c r="O23296" s="28"/>
      <c r="P23296" s="28"/>
      <c r="Q23296" s="28"/>
      <c r="R23296" s="28"/>
      <c r="S23296" s="25"/>
    </row>
    <row r="23297" spans="2:19" s="16" customFormat="1" outlineLevel="2" x14ac:dyDescent="0.25">
      <c r="B23297" s="16" t="s">
        <v>6083</v>
      </c>
      <c r="C23297" s="16" t="s">
        <v>5447</v>
      </c>
      <c r="D23297" s="16" t="s">
        <v>111</v>
      </c>
      <c r="E23297" s="16" t="s">
        <v>2176</v>
      </c>
      <c r="G23297" s="16" t="s">
        <v>2177</v>
      </c>
      <c r="H23297" s="16" t="s">
        <v>231</v>
      </c>
      <c r="I23297" s="31">
        <v>596738178</v>
      </c>
      <c r="J23297" s="31">
        <v>596738178</v>
      </c>
      <c r="K23297" s="32">
        <f>IFERROR((J23297/I23297),0)</f>
        <v>1</v>
      </c>
      <c r="L23297" s="31"/>
      <c r="M23297" s="31"/>
      <c r="N23297" s="39"/>
      <c r="O23297" s="28"/>
      <c r="P23297" s="28"/>
      <c r="Q23297" s="28"/>
      <c r="R23297" s="28"/>
      <c r="S23297" s="25"/>
    </row>
    <row r="23298" spans="2:19" s="16" customFormat="1" outlineLevel="2" x14ac:dyDescent="0.25">
      <c r="B23298" s="16" t="s">
        <v>6083</v>
      </c>
      <c r="C23298" s="16" t="s">
        <v>5447</v>
      </c>
      <c r="D23298" s="16" t="s">
        <v>111</v>
      </c>
      <c r="E23298" s="16" t="s">
        <v>2176</v>
      </c>
      <c r="G23298" s="16" t="s">
        <v>2177</v>
      </c>
      <c r="H23298" s="16" t="s">
        <v>155</v>
      </c>
      <c r="I23298" s="31">
        <v>-763681690</v>
      </c>
      <c r="J23298" s="31"/>
      <c r="K23298" s="32">
        <f>IFERROR((J23298/I23298),0)</f>
        <v>0</v>
      </c>
      <c r="L23298" s="31"/>
      <c r="M23298" s="31"/>
      <c r="N23298" s="39"/>
      <c r="O23298" s="28"/>
      <c r="P23298" s="28"/>
      <c r="Q23298" s="28"/>
      <c r="R23298" s="28"/>
      <c r="S23298" s="25"/>
    </row>
    <row r="23299" spans="2:19" s="16" customFormat="1" outlineLevel="1" x14ac:dyDescent="0.25">
      <c r="B23299" s="47" t="s">
        <v>10245</v>
      </c>
      <c r="C23299" s="47" t="str">
        <f>C23298</f>
        <v>ASIGNACIONES DIRECTAS (20% DEL SGR)</v>
      </c>
      <c r="D23299" s="47"/>
      <c r="E23299" s="47" t="str">
        <f>E23298</f>
        <v>23574</v>
      </c>
      <c r="F23299" s="47"/>
      <c r="G23299" s="47" t="str">
        <f>G23298</f>
        <v xml:space="preserve">PUERTO ESCONDIDO                                  </v>
      </c>
      <c r="H23299" s="47" t="s">
        <v>10655</v>
      </c>
      <c r="I23299" s="51">
        <f>SUBTOTAL(9,I23291:I23298)</f>
        <v>4457762499</v>
      </c>
      <c r="J23299" s="51">
        <f>SUBTOTAL(9,J23291:J23298)</f>
        <v>2333677076.6599998</v>
      </c>
      <c r="K23299" s="49">
        <f>J23299/I23299</f>
        <v>0.52350861607892041</v>
      </c>
      <c r="L23299" s="51">
        <f>SUBTOTAL(9,L23291:L23298)</f>
        <v>2511635194.3600006</v>
      </c>
      <c r="M23299" s="51">
        <f>SUBTOTAL(9,M23291:M23298)</f>
        <v>930641336.65999997</v>
      </c>
      <c r="N23299" s="50">
        <f>IFERROR((M23299/L23299),"N.A")</f>
        <v>0.37053204969806147</v>
      </c>
      <c r="O23299" s="28"/>
      <c r="P23299" s="28"/>
      <c r="Q23299" s="28"/>
      <c r="R23299" s="28"/>
      <c r="S23299" s="25"/>
    </row>
    <row r="23300" spans="2:19" s="16" customFormat="1" outlineLevel="2" x14ac:dyDescent="0.25">
      <c r="B23300" s="16" t="s">
        <v>6084</v>
      </c>
      <c r="C23300" s="16" t="s">
        <v>5447</v>
      </c>
      <c r="D23300" s="16" t="s">
        <v>111</v>
      </c>
      <c r="E23300" s="16" t="s">
        <v>2179</v>
      </c>
      <c r="G23300" s="16" t="s">
        <v>2180</v>
      </c>
      <c r="H23300" s="16" t="s">
        <v>152</v>
      </c>
      <c r="I23300" s="35">
        <v>7281503134</v>
      </c>
      <c r="J23300" s="35">
        <v>5492783184.210001</v>
      </c>
      <c r="K23300" s="36">
        <f>IFERROR((J23300/I23300),0)</f>
        <v>0.75434743117285608</v>
      </c>
      <c r="L23300" s="35">
        <v>4822367390.4800005</v>
      </c>
      <c r="M23300" s="35">
        <v>5492783184.210001</v>
      </c>
      <c r="N23300" s="40">
        <f>M23300/L23300</f>
        <v>1.1390221315475655</v>
      </c>
      <c r="O23300" s="28"/>
      <c r="P23300" s="28"/>
      <c r="Q23300" s="28"/>
      <c r="R23300" s="28"/>
      <c r="S23300" s="25"/>
    </row>
    <row r="23301" spans="2:19" s="16" customFormat="1" outlineLevel="2" x14ac:dyDescent="0.25">
      <c r="B23301" s="16" t="s">
        <v>6084</v>
      </c>
      <c r="C23301" s="16" t="s">
        <v>5447</v>
      </c>
      <c r="D23301" s="16" t="s">
        <v>111</v>
      </c>
      <c r="E23301" s="16" t="s">
        <v>2179</v>
      </c>
      <c r="G23301" s="16" t="s">
        <v>2180</v>
      </c>
      <c r="H23301" s="16" t="s">
        <v>5451</v>
      </c>
      <c r="I23301" s="31">
        <v>18571959</v>
      </c>
      <c r="J23301" s="31">
        <v>18571959</v>
      </c>
      <c r="K23301" s="32">
        <f>IFERROR((J23301/I23301),0)</f>
        <v>1</v>
      </c>
      <c r="L23301" s="31"/>
      <c r="M23301" s="31"/>
      <c r="N23301" s="39"/>
      <c r="O23301" s="28"/>
      <c r="P23301" s="28"/>
      <c r="Q23301" s="28"/>
      <c r="R23301" s="28"/>
      <c r="S23301" s="25"/>
    </row>
    <row r="23302" spans="2:19" s="16" customFormat="1" outlineLevel="2" x14ac:dyDescent="0.25">
      <c r="B23302" s="16" t="s">
        <v>6084</v>
      </c>
      <c r="C23302" s="16" t="s">
        <v>5447</v>
      </c>
      <c r="D23302" s="16" t="s">
        <v>111</v>
      </c>
      <c r="E23302" s="16" t="s">
        <v>2179</v>
      </c>
      <c r="G23302" s="16" t="s">
        <v>2180</v>
      </c>
      <c r="H23302" s="16" t="s">
        <v>5452</v>
      </c>
      <c r="I23302" s="31">
        <v>1153621244</v>
      </c>
      <c r="J23302" s="31">
        <v>1153621244</v>
      </c>
      <c r="K23302" s="32">
        <f>IFERROR((J23302/I23302),0)</f>
        <v>1</v>
      </c>
      <c r="L23302" s="31"/>
      <c r="M23302" s="31"/>
      <c r="N23302" s="39"/>
      <c r="O23302" s="28"/>
      <c r="P23302" s="28"/>
      <c r="Q23302" s="28"/>
      <c r="R23302" s="28"/>
      <c r="S23302" s="25"/>
    </row>
    <row r="23303" spans="2:19" s="16" customFormat="1" outlineLevel="2" x14ac:dyDescent="0.25">
      <c r="B23303" s="16" t="s">
        <v>6084</v>
      </c>
      <c r="C23303" s="16" t="s">
        <v>5447</v>
      </c>
      <c r="D23303" s="16" t="s">
        <v>111</v>
      </c>
      <c r="E23303" s="16" t="s">
        <v>2179</v>
      </c>
      <c r="G23303" s="16" t="s">
        <v>2180</v>
      </c>
      <c r="H23303" s="16" t="s">
        <v>19</v>
      </c>
      <c r="I23303" s="31">
        <v>4080988571</v>
      </c>
      <c r="J23303" s="31">
        <v>4080988571</v>
      </c>
      <c r="K23303" s="32">
        <f>IFERROR((J23303/I23303),0)</f>
        <v>1</v>
      </c>
      <c r="L23303" s="31"/>
      <c r="M23303" s="31"/>
      <c r="N23303" s="39"/>
      <c r="O23303" s="28"/>
      <c r="P23303" s="28"/>
      <c r="Q23303" s="28"/>
      <c r="R23303" s="28"/>
      <c r="S23303" s="25"/>
    </row>
    <row r="23304" spans="2:19" s="16" customFormat="1" outlineLevel="2" x14ac:dyDescent="0.25">
      <c r="B23304" s="16" t="s">
        <v>6084</v>
      </c>
      <c r="C23304" s="16" t="s">
        <v>5447</v>
      </c>
      <c r="D23304" s="16" t="s">
        <v>111</v>
      </c>
      <c r="E23304" s="16" t="s">
        <v>2179</v>
      </c>
      <c r="G23304" s="16" t="s">
        <v>2180</v>
      </c>
      <c r="H23304" s="16" t="s">
        <v>154</v>
      </c>
      <c r="I23304" s="31">
        <v>45036</v>
      </c>
      <c r="J23304" s="31">
        <v>45036</v>
      </c>
      <c r="K23304" s="32">
        <f>IFERROR((J23304/I23304),0)</f>
        <v>1</v>
      </c>
      <c r="L23304" s="31"/>
      <c r="M23304" s="31"/>
      <c r="N23304" s="39"/>
      <c r="O23304" s="28"/>
      <c r="P23304" s="28"/>
      <c r="Q23304" s="28"/>
      <c r="R23304" s="28"/>
      <c r="S23304" s="25"/>
    </row>
    <row r="23305" spans="2:19" s="16" customFormat="1" outlineLevel="2" x14ac:dyDescent="0.25">
      <c r="B23305" s="16" t="s">
        <v>6084</v>
      </c>
      <c r="C23305" s="16" t="s">
        <v>5447</v>
      </c>
      <c r="D23305" s="16" t="s">
        <v>111</v>
      </c>
      <c r="E23305" s="16" t="s">
        <v>2179</v>
      </c>
      <c r="G23305" s="16" t="s">
        <v>2180</v>
      </c>
      <c r="H23305" s="16" t="s">
        <v>5479</v>
      </c>
      <c r="I23305" s="31">
        <v>1414</v>
      </c>
      <c r="J23305" s="31">
        <v>1414</v>
      </c>
      <c r="K23305" s="32">
        <f>IFERROR((J23305/I23305),0)</f>
        <v>1</v>
      </c>
      <c r="L23305" s="31"/>
      <c r="M23305" s="31"/>
      <c r="N23305" s="39"/>
      <c r="O23305" s="28"/>
      <c r="P23305" s="28"/>
      <c r="Q23305" s="28"/>
      <c r="R23305" s="28"/>
      <c r="S23305" s="25"/>
    </row>
    <row r="23306" spans="2:19" s="16" customFormat="1" outlineLevel="2" x14ac:dyDescent="0.25">
      <c r="B23306" s="16" t="s">
        <v>6084</v>
      </c>
      <c r="C23306" s="16" t="s">
        <v>5447</v>
      </c>
      <c r="D23306" s="16" t="s">
        <v>111</v>
      </c>
      <c r="E23306" s="16" t="s">
        <v>2179</v>
      </c>
      <c r="G23306" s="16" t="s">
        <v>2180</v>
      </c>
      <c r="H23306" s="16" t="s">
        <v>331</v>
      </c>
      <c r="I23306" s="31">
        <v>209068642</v>
      </c>
      <c r="J23306" s="31">
        <v>209068642</v>
      </c>
      <c r="K23306" s="32">
        <f>IFERROR((J23306/I23306),0)</f>
        <v>1</v>
      </c>
      <c r="L23306" s="31"/>
      <c r="M23306" s="31"/>
      <c r="N23306" s="39"/>
      <c r="O23306" s="28"/>
      <c r="P23306" s="28"/>
      <c r="Q23306" s="28"/>
      <c r="R23306" s="28"/>
      <c r="S23306" s="25"/>
    </row>
    <row r="23307" spans="2:19" s="16" customFormat="1" outlineLevel="2" x14ac:dyDescent="0.25">
      <c r="B23307" s="16" t="s">
        <v>6084</v>
      </c>
      <c r="C23307" s="16" t="s">
        <v>5447</v>
      </c>
      <c r="D23307" s="16" t="s">
        <v>113</v>
      </c>
      <c r="E23307" s="16" t="s">
        <v>2179</v>
      </c>
      <c r="G23307" s="16" t="s">
        <v>2180</v>
      </c>
      <c r="H23307" s="16" t="s">
        <v>4491</v>
      </c>
      <c r="I23307" s="31">
        <v>429028868</v>
      </c>
      <c r="J23307" s="31">
        <v>429028868</v>
      </c>
      <c r="K23307" s="32">
        <f>IFERROR((J23307/I23307),0)</f>
        <v>1</v>
      </c>
      <c r="L23307" s="31"/>
      <c r="M23307" s="31"/>
      <c r="N23307" s="39"/>
      <c r="O23307" s="28"/>
      <c r="P23307" s="28"/>
      <c r="Q23307" s="28"/>
      <c r="R23307" s="28"/>
      <c r="S23307" s="25"/>
    </row>
    <row r="23308" spans="2:19" s="16" customFormat="1" outlineLevel="2" x14ac:dyDescent="0.25">
      <c r="B23308" s="16" t="s">
        <v>6084</v>
      </c>
      <c r="C23308" s="16" t="s">
        <v>5447</v>
      </c>
      <c r="D23308" s="16" t="s">
        <v>111</v>
      </c>
      <c r="E23308" s="16" t="s">
        <v>2179</v>
      </c>
      <c r="G23308" s="16" t="s">
        <v>2180</v>
      </c>
      <c r="H23308" s="16" t="s">
        <v>231</v>
      </c>
      <c r="I23308" s="31">
        <v>1160155594</v>
      </c>
      <c r="J23308" s="31">
        <v>1160155594</v>
      </c>
      <c r="K23308" s="32">
        <f>IFERROR((J23308/I23308),0)</f>
        <v>1</v>
      </c>
      <c r="L23308" s="31"/>
      <c r="M23308" s="31"/>
      <c r="N23308" s="39"/>
      <c r="O23308" s="28"/>
      <c r="P23308" s="28"/>
      <c r="Q23308" s="28"/>
      <c r="R23308" s="28"/>
      <c r="S23308" s="25"/>
    </row>
    <row r="23309" spans="2:19" s="16" customFormat="1" outlineLevel="2" x14ac:dyDescent="0.25">
      <c r="B23309" s="16" t="s">
        <v>6084</v>
      </c>
      <c r="C23309" s="16" t="s">
        <v>5447</v>
      </c>
      <c r="D23309" s="16" t="s">
        <v>111</v>
      </c>
      <c r="E23309" s="16" t="s">
        <v>2179</v>
      </c>
      <c r="G23309" s="16" t="s">
        <v>2180</v>
      </c>
      <c r="H23309" s="16" t="s">
        <v>155</v>
      </c>
      <c r="I23309" s="31">
        <v>-1456300627</v>
      </c>
      <c r="J23309" s="31"/>
      <c r="K23309" s="32">
        <f>IFERROR((J23309/I23309),0)</f>
        <v>0</v>
      </c>
      <c r="L23309" s="31"/>
      <c r="M23309" s="31"/>
      <c r="N23309" s="39"/>
      <c r="O23309" s="28"/>
      <c r="P23309" s="28"/>
      <c r="Q23309" s="28"/>
      <c r="R23309" s="28"/>
      <c r="S23309" s="25"/>
    </row>
    <row r="23310" spans="2:19" s="16" customFormat="1" outlineLevel="1" x14ac:dyDescent="0.25">
      <c r="B23310" s="47" t="s">
        <v>10246</v>
      </c>
      <c r="C23310" s="47" t="str">
        <f>C23309</f>
        <v>ASIGNACIONES DIRECTAS (20% DEL SGR)</v>
      </c>
      <c r="D23310" s="47"/>
      <c r="E23310" s="47" t="str">
        <f>E23309</f>
        <v>23570</v>
      </c>
      <c r="F23310" s="47"/>
      <c r="G23310" s="47" t="str">
        <f>G23309</f>
        <v xml:space="preserve">PUEBLO NUEVO                                      </v>
      </c>
      <c r="H23310" s="47" t="s">
        <v>10655</v>
      </c>
      <c r="I23310" s="51">
        <f>SUBTOTAL(9,I23300:I23309)</f>
        <v>12876683835</v>
      </c>
      <c r="J23310" s="51">
        <f>SUBTOTAL(9,J23300:J23309)</f>
        <v>12544264512.210001</v>
      </c>
      <c r="K23310" s="49">
        <f>J23310/I23310</f>
        <v>0.97418439972204229</v>
      </c>
      <c r="L23310" s="51">
        <f>SUBTOTAL(9,L23300:L23309)</f>
        <v>4822367390.4800005</v>
      </c>
      <c r="M23310" s="51">
        <f>SUBTOTAL(9,M23300:M23309)</f>
        <v>5492783184.210001</v>
      </c>
      <c r="N23310" s="50">
        <f>IFERROR((M23310/L23310),"N.A")</f>
        <v>1.1390221315475655</v>
      </c>
      <c r="O23310" s="28"/>
      <c r="P23310" s="28"/>
      <c r="Q23310" s="28"/>
      <c r="R23310" s="28"/>
      <c r="S23310" s="25"/>
    </row>
    <row r="23311" spans="2:19" s="16" customFormat="1" outlineLevel="2" x14ac:dyDescent="0.25">
      <c r="B23311" s="16" t="s">
        <v>6085</v>
      </c>
      <c r="C23311" s="16" t="s">
        <v>5447</v>
      </c>
      <c r="D23311" s="16" t="s">
        <v>111</v>
      </c>
      <c r="E23311" s="16" t="s">
        <v>2182</v>
      </c>
      <c r="G23311" s="16" t="s">
        <v>2183</v>
      </c>
      <c r="H23311" s="16" t="s">
        <v>152</v>
      </c>
      <c r="I23311" s="35">
        <v>6271307101</v>
      </c>
      <c r="J23311" s="35">
        <v>6211351767.0900002</v>
      </c>
      <c r="K23311" s="36">
        <f>IFERROR((J23311/I23311),0)</f>
        <v>0.99043973880653369</v>
      </c>
      <c r="L23311" s="35">
        <v>4188479716.6199999</v>
      </c>
      <c r="M23311" s="35">
        <v>6211351767.0900002</v>
      </c>
      <c r="N23311" s="40">
        <f>M23311/L23311</f>
        <v>1.4829609279097591</v>
      </c>
      <c r="O23311" s="28"/>
      <c r="P23311" s="28"/>
      <c r="Q23311" s="28"/>
      <c r="R23311" s="28"/>
      <c r="S23311" s="25"/>
    </row>
    <row r="23312" spans="2:19" s="16" customFormat="1" outlineLevel="2" x14ac:dyDescent="0.25">
      <c r="B23312" s="16" t="s">
        <v>6085</v>
      </c>
      <c r="C23312" s="16" t="s">
        <v>5447</v>
      </c>
      <c r="D23312" s="16" t="s">
        <v>111</v>
      </c>
      <c r="E23312" s="16" t="s">
        <v>2182</v>
      </c>
      <c r="G23312" s="16" t="s">
        <v>2183</v>
      </c>
      <c r="H23312" s="16" t="s">
        <v>24</v>
      </c>
      <c r="I23312" s="31">
        <v>161129158</v>
      </c>
      <c r="J23312" s="31">
        <v>161129158</v>
      </c>
      <c r="K23312" s="32">
        <f>IFERROR((J23312/I23312),0)</f>
        <v>1</v>
      </c>
      <c r="L23312" s="31"/>
      <c r="M23312" s="31"/>
      <c r="N23312" s="39"/>
      <c r="O23312" s="28"/>
      <c r="P23312" s="28"/>
      <c r="Q23312" s="28"/>
      <c r="R23312" s="28"/>
      <c r="S23312" s="25"/>
    </row>
    <row r="23313" spans="2:19" s="16" customFormat="1" outlineLevel="2" x14ac:dyDescent="0.25">
      <c r="B23313" s="16" t="s">
        <v>6085</v>
      </c>
      <c r="C23313" s="16" t="s">
        <v>5447</v>
      </c>
      <c r="D23313" s="16" t="s">
        <v>111</v>
      </c>
      <c r="E23313" s="16" t="s">
        <v>2182</v>
      </c>
      <c r="G23313" s="16" t="s">
        <v>2183</v>
      </c>
      <c r="H23313" s="16" t="s">
        <v>5451</v>
      </c>
      <c r="I23313" s="31">
        <v>23878233</v>
      </c>
      <c r="J23313" s="31">
        <v>23878233</v>
      </c>
      <c r="K23313" s="32">
        <f>IFERROR((J23313/I23313),0)</f>
        <v>1</v>
      </c>
      <c r="L23313" s="31"/>
      <c r="M23313" s="31"/>
      <c r="N23313" s="39"/>
      <c r="O23313" s="28"/>
      <c r="P23313" s="28"/>
      <c r="Q23313" s="28"/>
      <c r="R23313" s="28"/>
      <c r="S23313" s="25"/>
    </row>
    <row r="23314" spans="2:19" s="16" customFormat="1" outlineLevel="2" x14ac:dyDescent="0.25">
      <c r="B23314" s="16" t="s">
        <v>6085</v>
      </c>
      <c r="C23314" s="16" t="s">
        <v>5447</v>
      </c>
      <c r="D23314" s="16" t="s">
        <v>111</v>
      </c>
      <c r="E23314" s="16" t="s">
        <v>2182</v>
      </c>
      <c r="G23314" s="16" t="s">
        <v>2183</v>
      </c>
      <c r="H23314" s="16" t="s">
        <v>5452</v>
      </c>
      <c r="I23314" s="31">
        <v>1197914993</v>
      </c>
      <c r="J23314" s="31">
        <v>1197914993</v>
      </c>
      <c r="K23314" s="32">
        <f>IFERROR((J23314/I23314),0)</f>
        <v>1</v>
      </c>
      <c r="L23314" s="31"/>
      <c r="M23314" s="31"/>
      <c r="N23314" s="39"/>
      <c r="O23314" s="28"/>
      <c r="P23314" s="28"/>
      <c r="Q23314" s="28"/>
      <c r="R23314" s="28"/>
      <c r="S23314" s="25"/>
    </row>
    <row r="23315" spans="2:19" s="16" customFormat="1" outlineLevel="2" x14ac:dyDescent="0.25">
      <c r="B23315" s="16" t="s">
        <v>6085</v>
      </c>
      <c r="C23315" s="16" t="s">
        <v>5447</v>
      </c>
      <c r="D23315" s="16" t="s">
        <v>111</v>
      </c>
      <c r="E23315" s="16" t="s">
        <v>2182</v>
      </c>
      <c r="G23315" s="16" t="s">
        <v>2183</v>
      </c>
      <c r="H23315" s="16" t="s">
        <v>19</v>
      </c>
      <c r="I23315" s="31">
        <v>5575150793</v>
      </c>
      <c r="J23315" s="31">
        <v>5575150793</v>
      </c>
      <c r="K23315" s="32">
        <f>IFERROR((J23315/I23315),0)</f>
        <v>1</v>
      </c>
      <c r="L23315" s="31"/>
      <c r="M23315" s="31"/>
      <c r="N23315" s="39"/>
      <c r="O23315" s="28"/>
      <c r="P23315" s="28"/>
      <c r="Q23315" s="28"/>
      <c r="R23315" s="28"/>
      <c r="S23315" s="25"/>
    </row>
    <row r="23316" spans="2:19" s="16" customFormat="1" outlineLevel="2" x14ac:dyDescent="0.25">
      <c r="B23316" s="16" t="s">
        <v>6085</v>
      </c>
      <c r="C23316" s="16" t="s">
        <v>5447</v>
      </c>
      <c r="D23316" s="16" t="s">
        <v>111</v>
      </c>
      <c r="E23316" s="16" t="s">
        <v>2182</v>
      </c>
      <c r="G23316" s="16" t="s">
        <v>2183</v>
      </c>
      <c r="H23316" s="16" t="s">
        <v>154</v>
      </c>
      <c r="I23316" s="31">
        <v>38787</v>
      </c>
      <c r="J23316" s="31">
        <v>38787</v>
      </c>
      <c r="K23316" s="32">
        <f>IFERROR((J23316/I23316),0)</f>
        <v>1</v>
      </c>
      <c r="L23316" s="31"/>
      <c r="M23316" s="31"/>
      <c r="N23316" s="39"/>
      <c r="O23316" s="28"/>
      <c r="P23316" s="28"/>
      <c r="Q23316" s="28"/>
      <c r="R23316" s="28"/>
      <c r="S23316" s="25"/>
    </row>
    <row r="23317" spans="2:19" s="16" customFormat="1" outlineLevel="2" x14ac:dyDescent="0.25">
      <c r="B23317" s="16" t="s">
        <v>6085</v>
      </c>
      <c r="C23317" s="16" t="s">
        <v>5447</v>
      </c>
      <c r="D23317" s="16" t="s">
        <v>111</v>
      </c>
      <c r="E23317" s="16" t="s">
        <v>2182</v>
      </c>
      <c r="G23317" s="16" t="s">
        <v>2183</v>
      </c>
      <c r="H23317" s="16" t="s">
        <v>5479</v>
      </c>
      <c r="I23317" s="31">
        <v>1414</v>
      </c>
      <c r="J23317" s="31">
        <v>1414</v>
      </c>
      <c r="K23317" s="32">
        <f>IFERROR((J23317/I23317),0)</f>
        <v>1</v>
      </c>
      <c r="L23317" s="31"/>
      <c r="M23317" s="31"/>
      <c r="N23317" s="39"/>
      <c r="O23317" s="28"/>
      <c r="P23317" s="28"/>
      <c r="Q23317" s="28"/>
      <c r="R23317" s="28"/>
      <c r="S23317" s="25"/>
    </row>
    <row r="23318" spans="2:19" s="16" customFormat="1" outlineLevel="2" x14ac:dyDescent="0.25">
      <c r="B23318" s="16" t="s">
        <v>6085</v>
      </c>
      <c r="C23318" s="16" t="s">
        <v>5447</v>
      </c>
      <c r="D23318" s="16" t="s">
        <v>111</v>
      </c>
      <c r="E23318" s="16" t="s">
        <v>2182</v>
      </c>
      <c r="G23318" s="16" t="s">
        <v>2183</v>
      </c>
      <c r="H23318" s="16" t="s">
        <v>331</v>
      </c>
      <c r="I23318" s="31">
        <v>281114315</v>
      </c>
      <c r="J23318" s="31">
        <v>281114315</v>
      </c>
      <c r="K23318" s="32">
        <f>IFERROR((J23318/I23318),0)</f>
        <v>1</v>
      </c>
      <c r="L23318" s="31"/>
      <c r="M23318" s="31"/>
      <c r="N23318" s="39"/>
      <c r="O23318" s="28"/>
      <c r="P23318" s="28"/>
      <c r="Q23318" s="28"/>
      <c r="R23318" s="28"/>
      <c r="S23318" s="25"/>
    </row>
    <row r="23319" spans="2:19" s="16" customFormat="1" outlineLevel="2" x14ac:dyDescent="0.25">
      <c r="B23319" s="16" t="s">
        <v>6085</v>
      </c>
      <c r="C23319" s="16" t="s">
        <v>5447</v>
      </c>
      <c r="D23319" s="16" t="s">
        <v>113</v>
      </c>
      <c r="E23319" s="16" t="s">
        <v>2182</v>
      </c>
      <c r="G23319" s="16" t="s">
        <v>2183</v>
      </c>
      <c r="H23319" s="16" t="s">
        <v>4491</v>
      </c>
      <c r="I23319" s="31">
        <v>518926272</v>
      </c>
      <c r="J23319" s="31">
        <v>518926272</v>
      </c>
      <c r="K23319" s="32">
        <f>IFERROR((J23319/I23319),0)</f>
        <v>1</v>
      </c>
      <c r="L23319" s="31"/>
      <c r="M23319" s="31"/>
      <c r="N23319" s="39"/>
      <c r="O23319" s="28"/>
      <c r="P23319" s="28"/>
      <c r="Q23319" s="28"/>
      <c r="R23319" s="28"/>
      <c r="S23319" s="25"/>
    </row>
    <row r="23320" spans="2:19" s="16" customFormat="1" outlineLevel="2" x14ac:dyDescent="0.25">
      <c r="B23320" s="16" t="s">
        <v>6085</v>
      </c>
      <c r="C23320" s="16" t="s">
        <v>5447</v>
      </c>
      <c r="D23320" s="16" t="s">
        <v>111</v>
      </c>
      <c r="E23320" s="16" t="s">
        <v>2182</v>
      </c>
      <c r="G23320" s="16" t="s">
        <v>2183</v>
      </c>
      <c r="H23320" s="16" t="s">
        <v>231</v>
      </c>
      <c r="I23320" s="31">
        <v>1020128019</v>
      </c>
      <c r="J23320" s="31">
        <v>1020128019</v>
      </c>
      <c r="K23320" s="32">
        <f>IFERROR((J23320/I23320),0)</f>
        <v>1</v>
      </c>
      <c r="L23320" s="31"/>
      <c r="M23320" s="31"/>
      <c r="N23320" s="39"/>
      <c r="O23320" s="28"/>
      <c r="P23320" s="28"/>
      <c r="Q23320" s="28"/>
      <c r="R23320" s="28"/>
      <c r="S23320" s="25"/>
    </row>
    <row r="23321" spans="2:19" s="16" customFormat="1" outlineLevel="2" x14ac:dyDescent="0.25">
      <c r="B23321" s="16" t="s">
        <v>6085</v>
      </c>
      <c r="C23321" s="16" t="s">
        <v>5447</v>
      </c>
      <c r="D23321" s="16" t="s">
        <v>111</v>
      </c>
      <c r="E23321" s="16" t="s">
        <v>2182</v>
      </c>
      <c r="G23321" s="16" t="s">
        <v>2183</v>
      </c>
      <c r="H23321" s="16" t="s">
        <v>155</v>
      </c>
      <c r="I23321" s="31">
        <v>-1254261420</v>
      </c>
      <c r="J23321" s="31"/>
      <c r="K23321" s="32">
        <f>IFERROR((J23321/I23321),0)</f>
        <v>0</v>
      </c>
      <c r="L23321" s="31"/>
      <c r="M23321" s="31"/>
      <c r="N23321" s="39"/>
      <c r="O23321" s="28"/>
      <c r="P23321" s="28"/>
      <c r="Q23321" s="28"/>
      <c r="R23321" s="28"/>
      <c r="S23321" s="25"/>
    </row>
    <row r="23322" spans="2:19" s="16" customFormat="1" outlineLevel="1" x14ac:dyDescent="0.25">
      <c r="B23322" s="47" t="s">
        <v>10247</v>
      </c>
      <c r="C23322" s="47" t="str">
        <f>C23321</f>
        <v>ASIGNACIONES DIRECTAS (20% DEL SGR)</v>
      </c>
      <c r="D23322" s="47"/>
      <c r="E23322" s="47" t="str">
        <f>E23321</f>
        <v>23555</v>
      </c>
      <c r="F23322" s="47"/>
      <c r="G23322" s="47" t="str">
        <f>G23321</f>
        <v xml:space="preserve">PLANETA RICA                                      </v>
      </c>
      <c r="H23322" s="47" t="s">
        <v>10655</v>
      </c>
      <c r="I23322" s="51">
        <f>SUBTOTAL(9,I23311:I23321)</f>
        <v>13795327665</v>
      </c>
      <c r="J23322" s="51">
        <f>SUBTOTAL(9,J23311:J23321)</f>
        <v>14989633751.09</v>
      </c>
      <c r="K23322" s="49">
        <f>J23322/I23322</f>
        <v>1.0865732308135068</v>
      </c>
      <c r="L23322" s="51">
        <f>SUBTOTAL(9,L23311:L23321)</f>
        <v>4188479716.6199999</v>
      </c>
      <c r="M23322" s="51">
        <f>SUBTOTAL(9,M23311:M23321)</f>
        <v>6211351767.0900002</v>
      </c>
      <c r="N23322" s="50">
        <f>IFERROR((M23322/L23322),"N.A")</f>
        <v>1.4829609279097591</v>
      </c>
      <c r="O23322" s="28"/>
      <c r="P23322" s="28"/>
      <c r="Q23322" s="28"/>
      <c r="R23322" s="28"/>
      <c r="S23322" s="25"/>
    </row>
    <row r="23323" spans="2:19" s="16" customFormat="1" outlineLevel="2" x14ac:dyDescent="0.25">
      <c r="B23323" s="16" t="s">
        <v>6086</v>
      </c>
      <c r="C23323" s="16" t="s">
        <v>5447</v>
      </c>
      <c r="D23323" s="16" t="s">
        <v>111</v>
      </c>
      <c r="E23323" s="16" t="s">
        <v>2185</v>
      </c>
      <c r="G23323" s="16" t="s">
        <v>2186</v>
      </c>
      <c r="H23323" s="16" t="s">
        <v>152</v>
      </c>
      <c r="I23323" s="35">
        <v>3818205286</v>
      </c>
      <c r="J23323" s="35">
        <v>930641336.65999997</v>
      </c>
      <c r="K23323" s="36">
        <f>IFERROR((J23323/I23323),0)</f>
        <v>0.24373789960228973</v>
      </c>
      <c r="L23323" s="35">
        <v>2511499771.3600006</v>
      </c>
      <c r="M23323" s="35">
        <v>930641336.65999997</v>
      </c>
      <c r="N23323" s="40">
        <f>M23323/L23323</f>
        <v>0.37055202921879982</v>
      </c>
      <c r="O23323" s="28"/>
      <c r="P23323" s="28"/>
      <c r="Q23323" s="28"/>
      <c r="R23323" s="28"/>
      <c r="S23323" s="25"/>
    </row>
    <row r="23324" spans="2:19" s="16" customFormat="1" outlineLevel="2" x14ac:dyDescent="0.25">
      <c r="B23324" s="16" t="s">
        <v>6086</v>
      </c>
      <c r="C23324" s="16" t="s">
        <v>5447</v>
      </c>
      <c r="D23324" s="16" t="s">
        <v>111</v>
      </c>
      <c r="E23324" s="16" t="s">
        <v>2185</v>
      </c>
      <c r="G23324" s="16" t="s">
        <v>2186</v>
      </c>
      <c r="H23324" s="16" t="s">
        <v>5452</v>
      </c>
      <c r="I23324" s="31">
        <v>186486282</v>
      </c>
      <c r="J23324" s="31">
        <v>186486282</v>
      </c>
      <c r="K23324" s="32">
        <f>IFERROR((J23324/I23324),0)</f>
        <v>1</v>
      </c>
      <c r="L23324" s="31"/>
      <c r="M23324" s="31"/>
      <c r="N23324" s="39"/>
      <c r="O23324" s="28"/>
      <c r="P23324" s="28"/>
      <c r="Q23324" s="28"/>
      <c r="R23324" s="28"/>
      <c r="S23324" s="25"/>
    </row>
    <row r="23325" spans="2:19" s="16" customFormat="1" outlineLevel="2" x14ac:dyDescent="0.25">
      <c r="B23325" s="16" t="s">
        <v>6086</v>
      </c>
      <c r="C23325" s="16" t="s">
        <v>5447</v>
      </c>
      <c r="D23325" s="16" t="s">
        <v>111</v>
      </c>
      <c r="E23325" s="16" t="s">
        <v>2185</v>
      </c>
      <c r="G23325" s="16" t="s">
        <v>2186</v>
      </c>
      <c r="H23325" s="16" t="s">
        <v>19</v>
      </c>
      <c r="I23325" s="31">
        <v>1385665946</v>
      </c>
      <c r="J23325" s="31">
        <v>1385665946</v>
      </c>
      <c r="K23325" s="32">
        <f>IFERROR((J23325/I23325),0)</f>
        <v>1</v>
      </c>
      <c r="L23325" s="31"/>
      <c r="M23325" s="31"/>
      <c r="N23325" s="39"/>
      <c r="O23325" s="28"/>
      <c r="P23325" s="28"/>
      <c r="Q23325" s="28"/>
      <c r="R23325" s="28"/>
      <c r="S23325" s="25"/>
    </row>
    <row r="23326" spans="2:19" s="16" customFormat="1" outlineLevel="2" x14ac:dyDescent="0.25">
      <c r="B23326" s="16" t="s">
        <v>6086</v>
      </c>
      <c r="C23326" s="16" t="s">
        <v>5447</v>
      </c>
      <c r="D23326" s="16" t="s">
        <v>111</v>
      </c>
      <c r="E23326" s="16" t="s">
        <v>2185</v>
      </c>
      <c r="G23326" s="16" t="s">
        <v>2186</v>
      </c>
      <c r="H23326" s="16" t="s">
        <v>154</v>
      </c>
      <c r="I23326" s="31">
        <v>23615</v>
      </c>
      <c r="J23326" s="31">
        <v>23615</v>
      </c>
      <c r="K23326" s="32">
        <f>IFERROR((J23326/I23326),0)</f>
        <v>1</v>
      </c>
      <c r="L23326" s="31"/>
      <c r="M23326" s="31"/>
      <c r="N23326" s="39"/>
      <c r="O23326" s="28"/>
      <c r="P23326" s="28"/>
      <c r="Q23326" s="28"/>
      <c r="R23326" s="28"/>
      <c r="S23326" s="25"/>
    </row>
    <row r="23327" spans="2:19" s="16" customFormat="1" outlineLevel="2" x14ac:dyDescent="0.25">
      <c r="B23327" s="16" t="s">
        <v>6086</v>
      </c>
      <c r="C23327" s="16" t="s">
        <v>5447</v>
      </c>
      <c r="D23327" s="16" t="s">
        <v>111</v>
      </c>
      <c r="E23327" s="16" t="s">
        <v>2185</v>
      </c>
      <c r="G23327" s="16" t="s">
        <v>2186</v>
      </c>
      <c r="H23327" s="16" t="s">
        <v>5479</v>
      </c>
      <c r="I23327" s="31">
        <v>1237</v>
      </c>
      <c r="J23327" s="31">
        <v>1237</v>
      </c>
      <c r="K23327" s="32">
        <f>IFERROR((J23327/I23327),0)</f>
        <v>1</v>
      </c>
      <c r="L23327" s="31"/>
      <c r="M23327" s="31"/>
      <c r="N23327" s="39"/>
      <c r="O23327" s="28"/>
      <c r="P23327" s="28"/>
      <c r="Q23327" s="28"/>
      <c r="R23327" s="28"/>
      <c r="S23327" s="25"/>
    </row>
    <row r="23328" spans="2:19" s="16" customFormat="1" outlineLevel="2" x14ac:dyDescent="0.25">
      <c r="B23328" s="16" t="s">
        <v>6086</v>
      </c>
      <c r="C23328" s="16" t="s">
        <v>5447</v>
      </c>
      <c r="D23328" s="16" t="s">
        <v>111</v>
      </c>
      <c r="E23328" s="16" t="s">
        <v>2185</v>
      </c>
      <c r="G23328" s="16" t="s">
        <v>2186</v>
      </c>
      <c r="H23328" s="16" t="s">
        <v>331</v>
      </c>
      <c r="I23328" s="31">
        <v>95957370</v>
      </c>
      <c r="J23328" s="31">
        <v>95957370</v>
      </c>
      <c r="K23328" s="32">
        <f>IFERROR((J23328/I23328),0)</f>
        <v>1</v>
      </c>
      <c r="L23328" s="31"/>
      <c r="M23328" s="31"/>
      <c r="N23328" s="39"/>
      <c r="O23328" s="28"/>
      <c r="P23328" s="28"/>
      <c r="Q23328" s="28"/>
      <c r="R23328" s="28"/>
      <c r="S23328" s="25"/>
    </row>
    <row r="23329" spans="2:19" s="16" customFormat="1" outlineLevel="2" x14ac:dyDescent="0.25">
      <c r="B23329" s="16" t="s">
        <v>6086</v>
      </c>
      <c r="C23329" s="16" t="s">
        <v>5447</v>
      </c>
      <c r="D23329" s="16" t="s">
        <v>111</v>
      </c>
      <c r="E23329" s="16" t="s">
        <v>2185</v>
      </c>
      <c r="G23329" s="16" t="s">
        <v>2186</v>
      </c>
      <c r="H23329" s="16" t="s">
        <v>231</v>
      </c>
      <c r="I23329" s="31">
        <v>596705164</v>
      </c>
      <c r="J23329" s="31">
        <v>596705164</v>
      </c>
      <c r="K23329" s="32">
        <f>IFERROR((J23329/I23329),0)</f>
        <v>1</v>
      </c>
      <c r="L23329" s="31"/>
      <c r="M23329" s="31"/>
      <c r="N23329" s="39"/>
      <c r="O23329" s="28"/>
      <c r="P23329" s="28"/>
      <c r="Q23329" s="28"/>
      <c r="R23329" s="28"/>
      <c r="S23329" s="25"/>
    </row>
    <row r="23330" spans="2:19" s="16" customFormat="1" outlineLevel="2" x14ac:dyDescent="0.25">
      <c r="B23330" s="16" t="s">
        <v>6086</v>
      </c>
      <c r="C23330" s="16" t="s">
        <v>5447</v>
      </c>
      <c r="D23330" s="16" t="s">
        <v>111</v>
      </c>
      <c r="E23330" s="16" t="s">
        <v>2185</v>
      </c>
      <c r="G23330" s="16" t="s">
        <v>2186</v>
      </c>
      <c r="H23330" s="16" t="s">
        <v>155</v>
      </c>
      <c r="I23330" s="31">
        <v>-763641057</v>
      </c>
      <c r="J23330" s="31"/>
      <c r="K23330" s="32">
        <f>IFERROR((J23330/I23330),0)</f>
        <v>0</v>
      </c>
      <c r="L23330" s="31"/>
      <c r="M23330" s="31"/>
      <c r="N23330" s="39"/>
      <c r="O23330" s="28"/>
      <c r="P23330" s="28"/>
      <c r="Q23330" s="28"/>
      <c r="R23330" s="28"/>
      <c r="S23330" s="25"/>
    </row>
    <row r="23331" spans="2:19" s="16" customFormat="1" outlineLevel="1" x14ac:dyDescent="0.25">
      <c r="B23331" s="47" t="s">
        <v>10248</v>
      </c>
      <c r="C23331" s="47" t="str">
        <f>C23330</f>
        <v>ASIGNACIONES DIRECTAS (20% DEL SGR)</v>
      </c>
      <c r="D23331" s="47"/>
      <c r="E23331" s="47" t="str">
        <f>E23330</f>
        <v>23500</v>
      </c>
      <c r="F23331" s="47"/>
      <c r="G23331" s="47" t="str">
        <f>G23330</f>
        <v xml:space="preserve">MOÑITOS                                           </v>
      </c>
      <c r="H23331" s="47" t="s">
        <v>10655</v>
      </c>
      <c r="I23331" s="51">
        <f>SUBTOTAL(9,I23323:I23330)</f>
        <v>5319403843</v>
      </c>
      <c r="J23331" s="51">
        <f>SUBTOTAL(9,J23323:J23330)</f>
        <v>3195480950.6599998</v>
      </c>
      <c r="K23331" s="49">
        <f>J23331/I23331</f>
        <v>0.60072163065134665</v>
      </c>
      <c r="L23331" s="51">
        <f>SUBTOTAL(9,L23323:L23330)</f>
        <v>2511499771.3600006</v>
      </c>
      <c r="M23331" s="51">
        <f>SUBTOTAL(9,M23323:M23330)</f>
        <v>930641336.65999997</v>
      </c>
      <c r="N23331" s="50">
        <f>IFERROR((M23331/L23331),"N.A")</f>
        <v>0.37055202921879982</v>
      </c>
      <c r="O23331" s="28"/>
      <c r="P23331" s="28"/>
      <c r="Q23331" s="28"/>
      <c r="R23331" s="28"/>
      <c r="S23331" s="25"/>
    </row>
    <row r="23332" spans="2:19" s="16" customFormat="1" outlineLevel="2" x14ac:dyDescent="0.25">
      <c r="B23332" s="16" t="s">
        <v>6087</v>
      </c>
      <c r="C23332" s="16" t="s">
        <v>5447</v>
      </c>
      <c r="D23332" s="16" t="s">
        <v>111</v>
      </c>
      <c r="E23332" s="16" t="s">
        <v>2188</v>
      </c>
      <c r="G23332" s="16" t="s">
        <v>2189</v>
      </c>
      <c r="H23332" s="16" t="s">
        <v>152</v>
      </c>
      <c r="I23332" s="35">
        <v>21620039099</v>
      </c>
      <c r="J23332" s="35">
        <v>9015666329.2399998</v>
      </c>
      <c r="K23332" s="36">
        <f>IFERROR((J23332/I23332),0)</f>
        <v>0.41700508902673561</v>
      </c>
      <c r="L23332" s="35">
        <v>14494281481</v>
      </c>
      <c r="M23332" s="35">
        <v>9015666329.2399998</v>
      </c>
      <c r="N23332" s="40">
        <f>M23332/L23332</f>
        <v>0.62201540249223752</v>
      </c>
      <c r="O23332" s="28"/>
      <c r="P23332" s="28"/>
      <c r="Q23332" s="28"/>
      <c r="R23332" s="28"/>
      <c r="S23332" s="25"/>
    </row>
    <row r="23333" spans="2:19" s="16" customFormat="1" outlineLevel="2" x14ac:dyDescent="0.25">
      <c r="B23333" s="16" t="s">
        <v>6087</v>
      </c>
      <c r="C23333" s="16" t="s">
        <v>5447</v>
      </c>
      <c r="D23333" s="16" t="s">
        <v>111</v>
      </c>
      <c r="E23333" s="16" t="s">
        <v>2188</v>
      </c>
      <c r="G23333" s="16" t="s">
        <v>2189</v>
      </c>
      <c r="H23333" s="16" t="s">
        <v>24</v>
      </c>
      <c r="I23333" s="31">
        <v>2138833548</v>
      </c>
      <c r="J23333" s="31">
        <v>2138833548</v>
      </c>
      <c r="K23333" s="32">
        <f>IFERROR((J23333/I23333),0)</f>
        <v>1</v>
      </c>
      <c r="L23333" s="31"/>
      <c r="M23333" s="31"/>
      <c r="N23333" s="39"/>
      <c r="O23333" s="28"/>
      <c r="P23333" s="28"/>
      <c r="Q23333" s="28"/>
      <c r="R23333" s="28"/>
      <c r="S23333" s="25"/>
    </row>
    <row r="23334" spans="2:19" s="16" customFormat="1" outlineLevel="2" x14ac:dyDescent="0.25">
      <c r="B23334" s="16" t="s">
        <v>6087</v>
      </c>
      <c r="C23334" s="16" t="s">
        <v>5447</v>
      </c>
      <c r="D23334" s="16" t="s">
        <v>111</v>
      </c>
      <c r="E23334" s="16" t="s">
        <v>2188</v>
      </c>
      <c r="G23334" s="16" t="s">
        <v>2189</v>
      </c>
      <c r="H23334" s="16" t="s">
        <v>5451</v>
      </c>
      <c r="I23334" s="31">
        <v>110941502</v>
      </c>
      <c r="J23334" s="31">
        <v>110941502</v>
      </c>
      <c r="K23334" s="32">
        <f>IFERROR((J23334/I23334),0)</f>
        <v>1</v>
      </c>
      <c r="L23334" s="31"/>
      <c r="M23334" s="31"/>
      <c r="N23334" s="39"/>
      <c r="O23334" s="28"/>
      <c r="P23334" s="28"/>
      <c r="Q23334" s="28"/>
      <c r="R23334" s="28"/>
      <c r="S23334" s="25"/>
    </row>
    <row r="23335" spans="2:19" s="16" customFormat="1" outlineLevel="2" x14ac:dyDescent="0.25">
      <c r="B23335" s="16" t="s">
        <v>6087</v>
      </c>
      <c r="C23335" s="16" t="s">
        <v>5447</v>
      </c>
      <c r="D23335" s="16" t="s">
        <v>111</v>
      </c>
      <c r="E23335" s="16" t="s">
        <v>2188</v>
      </c>
      <c r="G23335" s="16" t="s">
        <v>2189</v>
      </c>
      <c r="H23335" s="16" t="s">
        <v>5452</v>
      </c>
      <c r="I23335" s="31">
        <v>4275888555</v>
      </c>
      <c r="J23335" s="31">
        <v>4275888555</v>
      </c>
      <c r="K23335" s="32">
        <f>IFERROR((J23335/I23335),0)</f>
        <v>1</v>
      </c>
      <c r="L23335" s="31"/>
      <c r="M23335" s="31"/>
      <c r="N23335" s="39"/>
      <c r="O23335" s="28"/>
      <c r="P23335" s="28"/>
      <c r="Q23335" s="28"/>
      <c r="R23335" s="28"/>
      <c r="S23335" s="25"/>
    </row>
    <row r="23336" spans="2:19" s="16" customFormat="1" outlineLevel="2" x14ac:dyDescent="0.25">
      <c r="B23336" s="16" t="s">
        <v>6087</v>
      </c>
      <c r="C23336" s="16" t="s">
        <v>5447</v>
      </c>
      <c r="D23336" s="16" t="s">
        <v>111</v>
      </c>
      <c r="E23336" s="16" t="s">
        <v>2188</v>
      </c>
      <c r="G23336" s="16" t="s">
        <v>2189</v>
      </c>
      <c r="H23336" s="16" t="s">
        <v>19</v>
      </c>
      <c r="I23336" s="31">
        <v>19054216711</v>
      </c>
      <c r="J23336" s="31">
        <v>19054216711</v>
      </c>
      <c r="K23336" s="32">
        <f>IFERROR((J23336/I23336),0)</f>
        <v>1</v>
      </c>
      <c r="L23336" s="31"/>
      <c r="M23336" s="31"/>
      <c r="N23336" s="39"/>
      <c r="O23336" s="28"/>
      <c r="P23336" s="28"/>
      <c r="Q23336" s="28"/>
      <c r="R23336" s="28"/>
      <c r="S23336" s="25"/>
    </row>
    <row r="23337" spans="2:19" s="16" customFormat="1" outlineLevel="2" x14ac:dyDescent="0.25">
      <c r="B23337" s="16" t="s">
        <v>6087</v>
      </c>
      <c r="C23337" s="16" t="s">
        <v>5447</v>
      </c>
      <c r="D23337" s="16" t="s">
        <v>111</v>
      </c>
      <c r="E23337" s="16" t="s">
        <v>2188</v>
      </c>
      <c r="G23337" s="16" t="s">
        <v>2189</v>
      </c>
      <c r="H23337" s="16" t="s">
        <v>154</v>
      </c>
      <c r="I23337" s="31">
        <v>133717</v>
      </c>
      <c r="J23337" s="31">
        <v>133717</v>
      </c>
      <c r="K23337" s="32">
        <f>IFERROR((J23337/I23337),0)</f>
        <v>1</v>
      </c>
      <c r="L23337" s="31"/>
      <c r="M23337" s="31"/>
      <c r="N23337" s="39"/>
      <c r="O23337" s="28"/>
      <c r="P23337" s="28"/>
      <c r="Q23337" s="28"/>
      <c r="R23337" s="28"/>
      <c r="S23337" s="25"/>
    </row>
    <row r="23338" spans="2:19" s="16" customFormat="1" outlineLevel="2" x14ac:dyDescent="0.25">
      <c r="B23338" s="16" t="s">
        <v>6087</v>
      </c>
      <c r="C23338" s="16" t="s">
        <v>5447</v>
      </c>
      <c r="D23338" s="16" t="s">
        <v>111</v>
      </c>
      <c r="E23338" s="16" t="s">
        <v>2188</v>
      </c>
      <c r="G23338" s="16" t="s">
        <v>2189</v>
      </c>
      <c r="H23338" s="16" t="s">
        <v>331</v>
      </c>
      <c r="I23338" s="31">
        <v>1108527760</v>
      </c>
      <c r="J23338" s="31">
        <v>1108527760</v>
      </c>
      <c r="K23338" s="32">
        <f>IFERROR((J23338/I23338),0)</f>
        <v>1</v>
      </c>
      <c r="L23338" s="31"/>
      <c r="M23338" s="31"/>
      <c r="N23338" s="39"/>
      <c r="O23338" s="28"/>
      <c r="P23338" s="28"/>
      <c r="Q23338" s="28"/>
      <c r="R23338" s="28"/>
      <c r="S23338" s="25"/>
    </row>
    <row r="23339" spans="2:19" s="16" customFormat="1" outlineLevel="2" x14ac:dyDescent="0.25">
      <c r="B23339" s="16" t="s">
        <v>6087</v>
      </c>
      <c r="C23339" s="16" t="s">
        <v>5447</v>
      </c>
      <c r="D23339" s="16" t="s">
        <v>113</v>
      </c>
      <c r="E23339" s="16" t="s">
        <v>2188</v>
      </c>
      <c r="G23339" s="16" t="s">
        <v>2189</v>
      </c>
      <c r="H23339" s="16" t="s">
        <v>4491</v>
      </c>
      <c r="I23339" s="31">
        <v>313582075</v>
      </c>
      <c r="J23339" s="31">
        <v>313582075</v>
      </c>
      <c r="K23339" s="32">
        <f>IFERROR((J23339/I23339),0)</f>
        <v>1</v>
      </c>
      <c r="L23339" s="31"/>
      <c r="M23339" s="31"/>
      <c r="N23339" s="39"/>
      <c r="O23339" s="28"/>
      <c r="P23339" s="28"/>
      <c r="Q23339" s="28"/>
      <c r="R23339" s="28"/>
      <c r="S23339" s="25"/>
    </row>
    <row r="23340" spans="2:19" s="16" customFormat="1" outlineLevel="2" x14ac:dyDescent="0.25">
      <c r="B23340" s="16" t="s">
        <v>6087</v>
      </c>
      <c r="C23340" s="16" t="s">
        <v>5447</v>
      </c>
      <c r="D23340" s="16" t="s">
        <v>111</v>
      </c>
      <c r="E23340" s="16" t="s">
        <v>2188</v>
      </c>
      <c r="G23340" s="16" t="s">
        <v>2189</v>
      </c>
      <c r="H23340" s="16" t="s">
        <v>231</v>
      </c>
      <c r="I23340" s="31">
        <v>3552204544</v>
      </c>
      <c r="J23340" s="31">
        <v>3552204544</v>
      </c>
      <c r="K23340" s="32">
        <f>IFERROR((J23340/I23340),0)</f>
        <v>1</v>
      </c>
      <c r="L23340" s="31"/>
      <c r="M23340" s="31"/>
      <c r="N23340" s="39"/>
      <c r="O23340" s="28"/>
      <c r="P23340" s="28"/>
      <c r="Q23340" s="28"/>
      <c r="R23340" s="28"/>
      <c r="S23340" s="25"/>
    </row>
    <row r="23341" spans="2:19" s="16" customFormat="1" outlineLevel="2" x14ac:dyDescent="0.25">
      <c r="B23341" s="16" t="s">
        <v>6087</v>
      </c>
      <c r="C23341" s="16" t="s">
        <v>5447</v>
      </c>
      <c r="D23341" s="16" t="s">
        <v>111</v>
      </c>
      <c r="E23341" s="16" t="s">
        <v>2188</v>
      </c>
      <c r="G23341" s="16" t="s">
        <v>2189</v>
      </c>
      <c r="H23341" s="16" t="s">
        <v>155</v>
      </c>
      <c r="I23341" s="31">
        <v>-4324007820</v>
      </c>
      <c r="J23341" s="31"/>
      <c r="K23341" s="32">
        <f>IFERROR((J23341/I23341),0)</f>
        <v>0</v>
      </c>
      <c r="L23341" s="31"/>
      <c r="M23341" s="31"/>
      <c r="N23341" s="39"/>
      <c r="O23341" s="28"/>
      <c r="P23341" s="28"/>
      <c r="Q23341" s="28"/>
      <c r="R23341" s="28"/>
      <c r="S23341" s="25"/>
    </row>
    <row r="23342" spans="2:19" s="16" customFormat="1" outlineLevel="1" x14ac:dyDescent="0.25">
      <c r="B23342" s="47" t="s">
        <v>10249</v>
      </c>
      <c r="C23342" s="47" t="str">
        <f>C23341</f>
        <v>ASIGNACIONES DIRECTAS (20% DEL SGR)</v>
      </c>
      <c r="D23342" s="47"/>
      <c r="E23342" s="47" t="str">
        <f>E23341</f>
        <v>23466</v>
      </c>
      <c r="F23342" s="47"/>
      <c r="G23342" s="47" t="str">
        <f>G23341</f>
        <v xml:space="preserve">MONTELÍBANO                                       </v>
      </c>
      <c r="H23342" s="47" t="s">
        <v>10655</v>
      </c>
      <c r="I23342" s="51">
        <f>SUBTOTAL(9,I23332:I23341)</f>
        <v>47850359691</v>
      </c>
      <c r="J23342" s="51">
        <f>SUBTOTAL(9,J23332:J23341)</f>
        <v>39569994741.239998</v>
      </c>
      <c r="K23342" s="49">
        <f>J23342/I23342</f>
        <v>0.82695292149878186</v>
      </c>
      <c r="L23342" s="51">
        <f>SUBTOTAL(9,L23332:L23341)</f>
        <v>14494281481</v>
      </c>
      <c r="M23342" s="51">
        <f>SUBTOTAL(9,M23332:M23341)</f>
        <v>9015666329.2399998</v>
      </c>
      <c r="N23342" s="50">
        <f>IFERROR((M23342/L23342),"N.A")</f>
        <v>0.62201540249223752</v>
      </c>
      <c r="O23342" s="28"/>
      <c r="P23342" s="28"/>
      <c r="Q23342" s="28"/>
      <c r="R23342" s="28"/>
      <c r="S23342" s="25"/>
    </row>
    <row r="23343" spans="2:19" s="16" customFormat="1" outlineLevel="2" x14ac:dyDescent="0.25">
      <c r="B23343" s="16" t="s">
        <v>6088</v>
      </c>
      <c r="C23343" s="16" t="s">
        <v>5447</v>
      </c>
      <c r="D23343" s="16" t="s">
        <v>111</v>
      </c>
      <c r="E23343" s="16" t="s">
        <v>2191</v>
      </c>
      <c r="G23343" s="16" t="s">
        <v>2192</v>
      </c>
      <c r="H23343" s="16" t="s">
        <v>152</v>
      </c>
      <c r="I23343" s="35">
        <v>2030436922</v>
      </c>
      <c r="J23343" s="35">
        <v>469232691.77000004</v>
      </c>
      <c r="K23343" s="36">
        <f>IFERROR((J23343/I23343),0)</f>
        <v>0.23109936914848914</v>
      </c>
      <c r="L23343" s="35">
        <v>1335560564.1099999</v>
      </c>
      <c r="M23343" s="35">
        <v>469232691.77000004</v>
      </c>
      <c r="N23343" s="40">
        <f>M23343/L23343</f>
        <v>0.35133763633002341</v>
      </c>
      <c r="O23343" s="28"/>
      <c r="P23343" s="28"/>
      <c r="Q23343" s="28"/>
      <c r="R23343" s="28"/>
      <c r="S23343" s="25"/>
    </row>
    <row r="23344" spans="2:19" s="16" customFormat="1" outlineLevel="2" x14ac:dyDescent="0.25">
      <c r="B23344" s="16" t="s">
        <v>6088</v>
      </c>
      <c r="C23344" s="16" t="s">
        <v>5447</v>
      </c>
      <c r="D23344" s="16" t="s">
        <v>111</v>
      </c>
      <c r="E23344" s="16" t="s">
        <v>2191</v>
      </c>
      <c r="G23344" s="16" t="s">
        <v>2192</v>
      </c>
      <c r="H23344" s="16" t="s">
        <v>5452</v>
      </c>
      <c r="I23344" s="31">
        <v>53911973</v>
      </c>
      <c r="J23344" s="31">
        <v>53911973</v>
      </c>
      <c r="K23344" s="32">
        <f>IFERROR((J23344/I23344),0)</f>
        <v>1</v>
      </c>
      <c r="L23344" s="31"/>
      <c r="M23344" s="31"/>
      <c r="N23344" s="39"/>
      <c r="O23344" s="28"/>
      <c r="P23344" s="28"/>
      <c r="Q23344" s="28"/>
      <c r="R23344" s="28"/>
      <c r="S23344" s="25"/>
    </row>
    <row r="23345" spans="2:19" s="16" customFormat="1" outlineLevel="2" x14ac:dyDescent="0.25">
      <c r="B23345" s="16" t="s">
        <v>6088</v>
      </c>
      <c r="C23345" s="16" t="s">
        <v>5447</v>
      </c>
      <c r="D23345" s="16" t="s">
        <v>111</v>
      </c>
      <c r="E23345" s="16" t="s">
        <v>2191</v>
      </c>
      <c r="G23345" s="16" t="s">
        <v>2192</v>
      </c>
      <c r="H23345" s="16" t="s">
        <v>19</v>
      </c>
      <c r="I23345" s="31">
        <v>680286534</v>
      </c>
      <c r="J23345" s="31">
        <v>680286534</v>
      </c>
      <c r="K23345" s="32">
        <f>IFERROR((J23345/I23345),0)</f>
        <v>1</v>
      </c>
      <c r="L23345" s="31"/>
      <c r="M23345" s="31"/>
      <c r="N23345" s="39"/>
      <c r="O23345" s="28"/>
      <c r="P23345" s="28"/>
      <c r="Q23345" s="28"/>
      <c r="R23345" s="28"/>
      <c r="S23345" s="25"/>
    </row>
    <row r="23346" spans="2:19" s="16" customFormat="1" outlineLevel="2" x14ac:dyDescent="0.25">
      <c r="B23346" s="16" t="s">
        <v>6088</v>
      </c>
      <c r="C23346" s="16" t="s">
        <v>5447</v>
      </c>
      <c r="D23346" s="16" t="s">
        <v>111</v>
      </c>
      <c r="E23346" s="16" t="s">
        <v>2191</v>
      </c>
      <c r="G23346" s="16" t="s">
        <v>2192</v>
      </c>
      <c r="H23346" s="16" t="s">
        <v>154</v>
      </c>
      <c r="I23346" s="31">
        <v>12558</v>
      </c>
      <c r="J23346" s="31">
        <v>12558</v>
      </c>
      <c r="K23346" s="32">
        <f>IFERROR((J23346/I23346),0)</f>
        <v>1</v>
      </c>
      <c r="L23346" s="31"/>
      <c r="M23346" s="31"/>
      <c r="N23346" s="39"/>
      <c r="O23346" s="28"/>
      <c r="P23346" s="28"/>
      <c r="Q23346" s="28"/>
      <c r="R23346" s="28"/>
      <c r="S23346" s="25"/>
    </row>
    <row r="23347" spans="2:19" s="16" customFormat="1" outlineLevel="2" x14ac:dyDescent="0.25">
      <c r="B23347" s="16" t="s">
        <v>6088</v>
      </c>
      <c r="C23347" s="16" t="s">
        <v>5447</v>
      </c>
      <c r="D23347" s="16" t="s">
        <v>111</v>
      </c>
      <c r="E23347" s="16" t="s">
        <v>2191</v>
      </c>
      <c r="G23347" s="16" t="s">
        <v>2192</v>
      </c>
      <c r="H23347" s="16" t="s">
        <v>5479</v>
      </c>
      <c r="I23347" s="31">
        <v>1414</v>
      </c>
      <c r="J23347" s="31">
        <v>1414</v>
      </c>
      <c r="K23347" s="32">
        <f>IFERROR((J23347/I23347),0)</f>
        <v>1</v>
      </c>
      <c r="L23347" s="31"/>
      <c r="M23347" s="31"/>
      <c r="N23347" s="39"/>
      <c r="O23347" s="28"/>
      <c r="P23347" s="28"/>
      <c r="Q23347" s="28"/>
      <c r="R23347" s="28"/>
      <c r="S23347" s="25"/>
    </row>
    <row r="23348" spans="2:19" s="16" customFormat="1" outlineLevel="2" x14ac:dyDescent="0.25">
      <c r="B23348" s="16" t="s">
        <v>6088</v>
      </c>
      <c r="C23348" s="16" t="s">
        <v>5447</v>
      </c>
      <c r="D23348" s="16" t="s">
        <v>111</v>
      </c>
      <c r="E23348" s="16" t="s">
        <v>2191</v>
      </c>
      <c r="G23348" s="16" t="s">
        <v>2192</v>
      </c>
      <c r="H23348" s="16" t="s">
        <v>331</v>
      </c>
      <c r="I23348" s="31">
        <v>53611143</v>
      </c>
      <c r="J23348" s="31">
        <v>53611143</v>
      </c>
      <c r="K23348" s="32">
        <f>IFERROR((J23348/I23348),0)</f>
        <v>1</v>
      </c>
      <c r="L23348" s="31"/>
      <c r="M23348" s="31"/>
      <c r="N23348" s="39"/>
      <c r="O23348" s="28"/>
      <c r="P23348" s="28"/>
      <c r="Q23348" s="28"/>
      <c r="R23348" s="28"/>
      <c r="S23348" s="25"/>
    </row>
    <row r="23349" spans="2:19" s="16" customFormat="1" outlineLevel="2" x14ac:dyDescent="0.25">
      <c r="B23349" s="16" t="s">
        <v>6088</v>
      </c>
      <c r="C23349" s="16" t="s">
        <v>5447</v>
      </c>
      <c r="D23349" s="16" t="s">
        <v>113</v>
      </c>
      <c r="E23349" s="16" t="s">
        <v>2191</v>
      </c>
      <c r="G23349" s="16" t="s">
        <v>2192</v>
      </c>
      <c r="H23349" s="16" t="s">
        <v>4491</v>
      </c>
      <c r="I23349" s="31">
        <v>153449</v>
      </c>
      <c r="J23349" s="31">
        <v>153449</v>
      </c>
      <c r="K23349" s="32">
        <f>IFERROR((J23349/I23349),0)</f>
        <v>1</v>
      </c>
      <c r="L23349" s="31"/>
      <c r="M23349" s="31"/>
      <c r="N23349" s="39"/>
      <c r="O23349" s="28"/>
      <c r="P23349" s="28"/>
      <c r="Q23349" s="28"/>
      <c r="R23349" s="28"/>
      <c r="S23349" s="25"/>
    </row>
    <row r="23350" spans="2:19" s="16" customFormat="1" outlineLevel="2" x14ac:dyDescent="0.25">
      <c r="B23350" s="16" t="s">
        <v>6088</v>
      </c>
      <c r="C23350" s="16" t="s">
        <v>5447</v>
      </c>
      <c r="D23350" s="16" t="s">
        <v>111</v>
      </c>
      <c r="E23350" s="16" t="s">
        <v>2191</v>
      </c>
      <c r="G23350" s="16" t="s">
        <v>2192</v>
      </c>
      <c r="H23350" s="16" t="s">
        <v>231</v>
      </c>
      <c r="I23350" s="31">
        <v>317315523</v>
      </c>
      <c r="J23350" s="31">
        <v>317315523</v>
      </c>
      <c r="K23350" s="32">
        <f>IFERROR((J23350/I23350),0)</f>
        <v>1</v>
      </c>
      <c r="L23350" s="31"/>
      <c r="M23350" s="31"/>
      <c r="N23350" s="39"/>
      <c r="O23350" s="28"/>
      <c r="P23350" s="28"/>
      <c r="Q23350" s="28"/>
      <c r="R23350" s="28"/>
      <c r="S23350" s="25"/>
    </row>
    <row r="23351" spans="2:19" s="16" customFormat="1" outlineLevel="2" x14ac:dyDescent="0.25">
      <c r="B23351" s="16" t="s">
        <v>6088</v>
      </c>
      <c r="C23351" s="16" t="s">
        <v>5447</v>
      </c>
      <c r="D23351" s="16" t="s">
        <v>111</v>
      </c>
      <c r="E23351" s="16" t="s">
        <v>2191</v>
      </c>
      <c r="G23351" s="16" t="s">
        <v>2192</v>
      </c>
      <c r="H23351" s="16" t="s">
        <v>155</v>
      </c>
      <c r="I23351" s="31">
        <v>-406087384</v>
      </c>
      <c r="J23351" s="31"/>
      <c r="K23351" s="32">
        <f>IFERROR((J23351/I23351),0)</f>
        <v>0</v>
      </c>
      <c r="L23351" s="31"/>
      <c r="M23351" s="31"/>
      <c r="N23351" s="39"/>
      <c r="O23351" s="28"/>
      <c r="P23351" s="28"/>
      <c r="Q23351" s="28"/>
      <c r="R23351" s="28"/>
      <c r="S23351" s="25"/>
    </row>
    <row r="23352" spans="2:19" s="16" customFormat="1" outlineLevel="1" x14ac:dyDescent="0.25">
      <c r="B23352" s="47" t="s">
        <v>10250</v>
      </c>
      <c r="C23352" s="47" t="str">
        <f>C23351</f>
        <v>ASIGNACIONES DIRECTAS (20% DEL SGR)</v>
      </c>
      <c r="D23352" s="47"/>
      <c r="E23352" s="47" t="str">
        <f>E23351</f>
        <v>23464</v>
      </c>
      <c r="F23352" s="47"/>
      <c r="G23352" s="47" t="str">
        <f>G23351</f>
        <v xml:space="preserve">MOMIL                                             </v>
      </c>
      <c r="H23352" s="47" t="s">
        <v>10655</v>
      </c>
      <c r="I23352" s="51">
        <f>SUBTOTAL(9,I23343:I23351)</f>
        <v>2729642132</v>
      </c>
      <c r="J23352" s="51">
        <f>SUBTOTAL(9,J23343:J23351)</f>
        <v>1574525285.77</v>
      </c>
      <c r="K23352" s="49">
        <f>J23352/I23352</f>
        <v>0.57682480326325791</v>
      </c>
      <c r="L23352" s="51">
        <f>SUBTOTAL(9,L23343:L23351)</f>
        <v>1335560564.1099999</v>
      </c>
      <c r="M23352" s="51">
        <f>SUBTOTAL(9,M23343:M23351)</f>
        <v>469232691.77000004</v>
      </c>
      <c r="N23352" s="50">
        <f>IFERROR((M23352/L23352),"N.A")</f>
        <v>0.35133763633002341</v>
      </c>
      <c r="O23352" s="28"/>
      <c r="P23352" s="28"/>
      <c r="Q23352" s="28"/>
      <c r="R23352" s="28"/>
      <c r="S23352" s="25"/>
    </row>
    <row r="23353" spans="2:19" s="16" customFormat="1" outlineLevel="2" x14ac:dyDescent="0.25">
      <c r="B23353" s="16" t="s">
        <v>6089</v>
      </c>
      <c r="C23353" s="16" t="s">
        <v>5447</v>
      </c>
      <c r="D23353" s="16" t="s">
        <v>111</v>
      </c>
      <c r="E23353" s="16" t="s">
        <v>2194</v>
      </c>
      <c r="G23353" s="16" t="s">
        <v>2195</v>
      </c>
      <c r="H23353" s="16" t="s">
        <v>152</v>
      </c>
      <c r="I23353" s="35">
        <v>3818685192</v>
      </c>
      <c r="J23353" s="35">
        <v>932348441.79999995</v>
      </c>
      <c r="K23353" s="36">
        <f>IFERROR((J23353/I23353),0)</f>
        <v>0.24415430833451116</v>
      </c>
      <c r="L23353" s="35">
        <v>2511816510.3600006</v>
      </c>
      <c r="M23353" s="35">
        <v>932348441.79999995</v>
      </c>
      <c r="N23353" s="40">
        <f>M23353/L23353</f>
        <v>0.37118493247994983</v>
      </c>
      <c r="O23353" s="28"/>
      <c r="P23353" s="28"/>
      <c r="Q23353" s="28"/>
      <c r="R23353" s="28"/>
      <c r="S23353" s="25"/>
    </row>
    <row r="23354" spans="2:19" s="16" customFormat="1" outlineLevel="2" x14ac:dyDescent="0.25">
      <c r="B23354" s="16" t="s">
        <v>6089</v>
      </c>
      <c r="C23354" s="16" t="s">
        <v>5447</v>
      </c>
      <c r="D23354" s="16" t="s">
        <v>111</v>
      </c>
      <c r="E23354" s="16" t="s">
        <v>2194</v>
      </c>
      <c r="G23354" s="16" t="s">
        <v>2195</v>
      </c>
      <c r="H23354" s="16" t="s">
        <v>5452</v>
      </c>
      <c r="I23354" s="31">
        <v>732471724</v>
      </c>
      <c r="J23354" s="31">
        <v>732471724</v>
      </c>
      <c r="K23354" s="32">
        <f>IFERROR((J23354/I23354),0)</f>
        <v>1</v>
      </c>
      <c r="L23354" s="31"/>
      <c r="M23354" s="31"/>
      <c r="N23354" s="39"/>
      <c r="O23354" s="28"/>
      <c r="P23354" s="28"/>
      <c r="Q23354" s="28"/>
      <c r="R23354" s="28"/>
      <c r="S23354" s="25"/>
    </row>
    <row r="23355" spans="2:19" s="16" customFormat="1" outlineLevel="2" x14ac:dyDescent="0.25">
      <c r="B23355" s="16" t="s">
        <v>6089</v>
      </c>
      <c r="C23355" s="16" t="s">
        <v>5447</v>
      </c>
      <c r="D23355" s="16" t="s">
        <v>111</v>
      </c>
      <c r="E23355" s="16" t="s">
        <v>2194</v>
      </c>
      <c r="G23355" s="16" t="s">
        <v>2195</v>
      </c>
      <c r="H23355" s="16" t="s">
        <v>19</v>
      </c>
      <c r="I23355" s="31">
        <v>5002320920</v>
      </c>
      <c r="J23355" s="31">
        <v>5002320920</v>
      </c>
      <c r="K23355" s="32">
        <f>IFERROR((J23355/I23355),0)</f>
        <v>1</v>
      </c>
      <c r="L23355" s="31"/>
      <c r="M23355" s="31"/>
      <c r="N23355" s="39"/>
      <c r="O23355" s="28"/>
      <c r="P23355" s="28"/>
      <c r="Q23355" s="28"/>
      <c r="R23355" s="28"/>
      <c r="S23355" s="25"/>
    </row>
    <row r="23356" spans="2:19" s="16" customFormat="1" outlineLevel="2" x14ac:dyDescent="0.25">
      <c r="B23356" s="16" t="s">
        <v>6089</v>
      </c>
      <c r="C23356" s="16" t="s">
        <v>5447</v>
      </c>
      <c r="D23356" s="16" t="s">
        <v>111</v>
      </c>
      <c r="E23356" s="16" t="s">
        <v>2194</v>
      </c>
      <c r="G23356" s="16" t="s">
        <v>2195</v>
      </c>
      <c r="H23356" s="16" t="s">
        <v>154</v>
      </c>
      <c r="I23356" s="31">
        <v>23618</v>
      </c>
      <c r="J23356" s="31">
        <v>23618</v>
      </c>
      <c r="K23356" s="32">
        <f>IFERROR((J23356/I23356),0)</f>
        <v>1</v>
      </c>
      <c r="L23356" s="31"/>
      <c r="M23356" s="31"/>
      <c r="N23356" s="39"/>
      <c r="O23356" s="28"/>
      <c r="P23356" s="28"/>
      <c r="Q23356" s="28"/>
      <c r="R23356" s="28"/>
      <c r="S23356" s="25"/>
    </row>
    <row r="23357" spans="2:19" s="16" customFormat="1" outlineLevel="2" x14ac:dyDescent="0.25">
      <c r="B23357" s="16" t="s">
        <v>6089</v>
      </c>
      <c r="C23357" s="16" t="s">
        <v>5447</v>
      </c>
      <c r="D23357" s="16" t="s">
        <v>111</v>
      </c>
      <c r="E23357" s="16" t="s">
        <v>2194</v>
      </c>
      <c r="G23357" s="16" t="s">
        <v>2195</v>
      </c>
      <c r="H23357" s="16" t="s">
        <v>5479</v>
      </c>
      <c r="I23357" s="31">
        <v>2651</v>
      </c>
      <c r="J23357" s="31">
        <v>2651</v>
      </c>
      <c r="K23357" s="32">
        <f>IFERROR((J23357/I23357),0)</f>
        <v>1</v>
      </c>
      <c r="L23357" s="31"/>
      <c r="M23357" s="31"/>
      <c r="N23357" s="39"/>
      <c r="O23357" s="28"/>
      <c r="P23357" s="28"/>
      <c r="Q23357" s="28"/>
      <c r="R23357" s="28"/>
      <c r="S23357" s="25"/>
    </row>
    <row r="23358" spans="2:19" s="16" customFormat="1" outlineLevel="2" x14ac:dyDescent="0.25">
      <c r="B23358" s="16" t="s">
        <v>6089</v>
      </c>
      <c r="C23358" s="16" t="s">
        <v>5447</v>
      </c>
      <c r="D23358" s="16" t="s">
        <v>111</v>
      </c>
      <c r="E23358" s="16" t="s">
        <v>2194</v>
      </c>
      <c r="G23358" s="16" t="s">
        <v>2195</v>
      </c>
      <c r="H23358" s="16" t="s">
        <v>331</v>
      </c>
      <c r="I23358" s="31">
        <v>95957370</v>
      </c>
      <c r="J23358" s="31">
        <v>95957370</v>
      </c>
      <c r="K23358" s="32">
        <f>IFERROR((J23358/I23358),0)</f>
        <v>1</v>
      </c>
      <c r="L23358" s="31"/>
      <c r="M23358" s="31"/>
      <c r="N23358" s="39"/>
      <c r="O23358" s="28"/>
      <c r="P23358" s="28"/>
      <c r="Q23358" s="28"/>
      <c r="R23358" s="28"/>
      <c r="S23358" s="25"/>
    </row>
    <row r="23359" spans="2:19" s="16" customFormat="1" outlineLevel="2" x14ac:dyDescent="0.25">
      <c r="B23359" s="16" t="s">
        <v>6089</v>
      </c>
      <c r="C23359" s="16" t="s">
        <v>5447</v>
      </c>
      <c r="D23359" s="16" t="s">
        <v>111</v>
      </c>
      <c r="E23359" s="16" t="s">
        <v>2194</v>
      </c>
      <c r="G23359" s="16" t="s">
        <v>2195</v>
      </c>
      <c r="H23359" s="16" t="s">
        <v>231</v>
      </c>
      <c r="I23359" s="31">
        <v>596781671</v>
      </c>
      <c r="J23359" s="31">
        <v>596781671</v>
      </c>
      <c r="K23359" s="32">
        <f>IFERROR((J23359/I23359),0)</f>
        <v>1</v>
      </c>
      <c r="L23359" s="31"/>
      <c r="M23359" s="31"/>
      <c r="N23359" s="39"/>
      <c r="O23359" s="28"/>
      <c r="P23359" s="28"/>
      <c r="Q23359" s="28"/>
      <c r="R23359" s="28"/>
      <c r="S23359" s="25"/>
    </row>
    <row r="23360" spans="2:19" s="16" customFormat="1" outlineLevel="2" x14ac:dyDescent="0.25">
      <c r="B23360" s="16" t="s">
        <v>6089</v>
      </c>
      <c r="C23360" s="16" t="s">
        <v>5447</v>
      </c>
      <c r="D23360" s="16" t="s">
        <v>111</v>
      </c>
      <c r="E23360" s="16" t="s">
        <v>2194</v>
      </c>
      <c r="G23360" s="16" t="s">
        <v>2195</v>
      </c>
      <c r="H23360" s="16" t="s">
        <v>155</v>
      </c>
      <c r="I23360" s="31">
        <v>-763737038</v>
      </c>
      <c r="J23360" s="31"/>
      <c r="K23360" s="32">
        <f>IFERROR((J23360/I23360),0)</f>
        <v>0</v>
      </c>
      <c r="L23360" s="31"/>
      <c r="M23360" s="31"/>
      <c r="N23360" s="39"/>
      <c r="O23360" s="28"/>
      <c r="P23360" s="28"/>
      <c r="Q23360" s="28"/>
      <c r="R23360" s="28"/>
      <c r="S23360" s="25"/>
    </row>
    <row r="23361" spans="2:19" s="16" customFormat="1" outlineLevel="1" x14ac:dyDescent="0.25">
      <c r="B23361" s="47" t="s">
        <v>10251</v>
      </c>
      <c r="C23361" s="47" t="str">
        <f>C23360</f>
        <v>ASIGNACIONES DIRECTAS (20% DEL SGR)</v>
      </c>
      <c r="D23361" s="47"/>
      <c r="E23361" s="47" t="str">
        <f>E23360</f>
        <v>23419</v>
      </c>
      <c r="F23361" s="47"/>
      <c r="G23361" s="47" t="str">
        <f>G23360</f>
        <v xml:space="preserve">LOS CÓRDOBAS                                      </v>
      </c>
      <c r="H23361" s="47" t="s">
        <v>10655</v>
      </c>
      <c r="I23361" s="51">
        <f>SUBTOTAL(9,I23353:I23360)</f>
        <v>9482506108</v>
      </c>
      <c r="J23361" s="51">
        <f>SUBTOTAL(9,J23353:J23360)</f>
        <v>7359906395.8000002</v>
      </c>
      <c r="K23361" s="49">
        <f>J23361/I23361</f>
        <v>0.7761562515199173</v>
      </c>
      <c r="L23361" s="51">
        <f>SUBTOTAL(9,L23353:L23360)</f>
        <v>2511816510.3600006</v>
      </c>
      <c r="M23361" s="51">
        <f>SUBTOTAL(9,M23353:M23360)</f>
        <v>932348441.79999995</v>
      </c>
      <c r="N23361" s="50">
        <f>IFERROR((M23361/L23361),"N.A")</f>
        <v>0.37118493247994983</v>
      </c>
      <c r="O23361" s="28"/>
      <c r="P23361" s="28"/>
      <c r="Q23361" s="28"/>
      <c r="R23361" s="28"/>
      <c r="S23361" s="25"/>
    </row>
    <row r="23362" spans="2:19" s="16" customFormat="1" outlineLevel="2" x14ac:dyDescent="0.25">
      <c r="B23362" s="16" t="s">
        <v>6090</v>
      </c>
      <c r="C23362" s="16" t="s">
        <v>5447</v>
      </c>
      <c r="D23362" s="16" t="s">
        <v>111</v>
      </c>
      <c r="E23362" s="16" t="s">
        <v>2197</v>
      </c>
      <c r="G23362" s="16" t="s">
        <v>2198</v>
      </c>
      <c r="H23362" s="16" t="s">
        <v>152</v>
      </c>
      <c r="I23362" s="35">
        <v>2058362231</v>
      </c>
      <c r="J23362" s="35">
        <v>472767545.23000008</v>
      </c>
      <c r="K23362" s="36">
        <f>IFERROR((J23362/I23362),0)</f>
        <v>0.22968141278045054</v>
      </c>
      <c r="L23362" s="35">
        <v>1353241375.1199999</v>
      </c>
      <c r="M23362" s="35">
        <v>472767545.23000008</v>
      </c>
      <c r="N23362" s="40">
        <f>M23362/L23362</f>
        <v>0.34935936331984896</v>
      </c>
      <c r="O23362" s="28"/>
      <c r="P23362" s="28"/>
      <c r="Q23362" s="28"/>
      <c r="R23362" s="28"/>
      <c r="S23362" s="25"/>
    </row>
    <row r="23363" spans="2:19" s="16" customFormat="1" outlineLevel="2" x14ac:dyDescent="0.25">
      <c r="B23363" s="16" t="s">
        <v>6090</v>
      </c>
      <c r="C23363" s="16" t="s">
        <v>5447</v>
      </c>
      <c r="D23363" s="16" t="s">
        <v>111</v>
      </c>
      <c r="E23363" s="16" t="s">
        <v>2197</v>
      </c>
      <c r="G23363" s="16" t="s">
        <v>2198</v>
      </c>
      <c r="H23363" s="16" t="s">
        <v>5452</v>
      </c>
      <c r="I23363" s="31">
        <v>195187325</v>
      </c>
      <c r="J23363" s="31">
        <v>195187325</v>
      </c>
      <c r="K23363" s="32">
        <f>IFERROR((J23363/I23363),0)</f>
        <v>1</v>
      </c>
      <c r="L23363" s="31"/>
      <c r="M23363" s="31"/>
      <c r="N23363" s="39"/>
      <c r="O23363" s="28"/>
      <c r="P23363" s="28"/>
      <c r="Q23363" s="28"/>
      <c r="R23363" s="28"/>
      <c r="S23363" s="25"/>
    </row>
    <row r="23364" spans="2:19" s="16" customFormat="1" outlineLevel="2" x14ac:dyDescent="0.25">
      <c r="B23364" s="16" t="s">
        <v>6090</v>
      </c>
      <c r="C23364" s="16" t="s">
        <v>5447</v>
      </c>
      <c r="D23364" s="16" t="s">
        <v>111</v>
      </c>
      <c r="E23364" s="16" t="s">
        <v>2197</v>
      </c>
      <c r="G23364" s="16" t="s">
        <v>2198</v>
      </c>
      <c r="H23364" s="16" t="s">
        <v>19</v>
      </c>
      <c r="I23364" s="31">
        <v>1553837717</v>
      </c>
      <c r="J23364" s="31">
        <v>1553837717</v>
      </c>
      <c r="K23364" s="32">
        <f>IFERROR((J23364/I23364),0)</f>
        <v>1</v>
      </c>
      <c r="L23364" s="31"/>
      <c r="M23364" s="31"/>
      <c r="N23364" s="39"/>
      <c r="O23364" s="28"/>
      <c r="P23364" s="28"/>
      <c r="Q23364" s="28"/>
      <c r="R23364" s="28"/>
      <c r="S23364" s="25"/>
    </row>
    <row r="23365" spans="2:19" s="16" customFormat="1" outlineLevel="2" x14ac:dyDescent="0.25">
      <c r="B23365" s="16" t="s">
        <v>6090</v>
      </c>
      <c r="C23365" s="16" t="s">
        <v>5447</v>
      </c>
      <c r="D23365" s="16" t="s">
        <v>111</v>
      </c>
      <c r="E23365" s="16" t="s">
        <v>2197</v>
      </c>
      <c r="G23365" s="16" t="s">
        <v>2198</v>
      </c>
      <c r="H23365" s="16" t="s">
        <v>154</v>
      </c>
      <c r="I23365" s="31">
        <v>12731</v>
      </c>
      <c r="J23365" s="31">
        <v>12731</v>
      </c>
      <c r="K23365" s="32">
        <f>IFERROR((J23365/I23365),0)</f>
        <v>1</v>
      </c>
      <c r="L23365" s="31"/>
      <c r="M23365" s="31"/>
      <c r="N23365" s="39"/>
      <c r="O23365" s="28"/>
      <c r="P23365" s="28"/>
      <c r="Q23365" s="28"/>
      <c r="R23365" s="28"/>
      <c r="S23365" s="25"/>
    </row>
    <row r="23366" spans="2:19" s="16" customFormat="1" outlineLevel="2" x14ac:dyDescent="0.25">
      <c r="B23366" s="16" t="s">
        <v>6090</v>
      </c>
      <c r="C23366" s="16" t="s">
        <v>5447</v>
      </c>
      <c r="D23366" s="16" t="s">
        <v>111</v>
      </c>
      <c r="E23366" s="16" t="s">
        <v>2197</v>
      </c>
      <c r="G23366" s="16" t="s">
        <v>2198</v>
      </c>
      <c r="H23366" s="16" t="s">
        <v>5479</v>
      </c>
      <c r="I23366" s="31">
        <v>707</v>
      </c>
      <c r="J23366" s="31">
        <v>707</v>
      </c>
      <c r="K23366" s="32">
        <f>IFERROR((J23366/I23366),0)</f>
        <v>1</v>
      </c>
      <c r="L23366" s="31"/>
      <c r="M23366" s="31"/>
      <c r="N23366" s="39"/>
      <c r="O23366" s="28"/>
      <c r="P23366" s="28"/>
      <c r="Q23366" s="28"/>
      <c r="R23366" s="28"/>
      <c r="S23366" s="25"/>
    </row>
    <row r="23367" spans="2:19" s="16" customFormat="1" outlineLevel="2" x14ac:dyDescent="0.25">
      <c r="B23367" s="16" t="s">
        <v>6090</v>
      </c>
      <c r="C23367" s="16" t="s">
        <v>5447</v>
      </c>
      <c r="D23367" s="16" t="s">
        <v>111</v>
      </c>
      <c r="E23367" s="16" t="s">
        <v>2197</v>
      </c>
      <c r="G23367" s="16" t="s">
        <v>2198</v>
      </c>
      <c r="H23367" s="16" t="s">
        <v>331</v>
      </c>
      <c r="I23367" s="31">
        <v>53611143</v>
      </c>
      <c r="J23367" s="31">
        <v>53611143</v>
      </c>
      <c r="K23367" s="32">
        <f>IFERROR((J23367/I23367),0)</f>
        <v>1</v>
      </c>
      <c r="L23367" s="31"/>
      <c r="M23367" s="31"/>
      <c r="N23367" s="39"/>
      <c r="O23367" s="28"/>
      <c r="P23367" s="28"/>
      <c r="Q23367" s="28"/>
      <c r="R23367" s="28"/>
      <c r="S23367" s="25"/>
    </row>
    <row r="23368" spans="2:19" s="16" customFormat="1" outlineLevel="2" x14ac:dyDescent="0.25">
      <c r="B23368" s="16" t="s">
        <v>6090</v>
      </c>
      <c r="C23368" s="16" t="s">
        <v>5447</v>
      </c>
      <c r="D23368" s="16" t="s">
        <v>113</v>
      </c>
      <c r="E23368" s="16" t="s">
        <v>2197</v>
      </c>
      <c r="G23368" s="16" t="s">
        <v>2198</v>
      </c>
      <c r="H23368" s="16" t="s">
        <v>4491</v>
      </c>
      <c r="I23368" s="31">
        <v>1308117</v>
      </c>
      <c r="J23368" s="31">
        <v>1308117</v>
      </c>
      <c r="K23368" s="32">
        <f>IFERROR((J23368/I23368),0)</f>
        <v>1</v>
      </c>
      <c r="L23368" s="31"/>
      <c r="M23368" s="31"/>
      <c r="N23368" s="39"/>
      <c r="O23368" s="28"/>
      <c r="P23368" s="28"/>
      <c r="Q23368" s="28"/>
      <c r="R23368" s="28"/>
      <c r="S23368" s="25"/>
    </row>
    <row r="23369" spans="2:19" s="16" customFormat="1" outlineLevel="2" x14ac:dyDescent="0.25">
      <c r="B23369" s="16" t="s">
        <v>6090</v>
      </c>
      <c r="C23369" s="16" t="s">
        <v>5447</v>
      </c>
      <c r="D23369" s="16" t="s">
        <v>111</v>
      </c>
      <c r="E23369" s="16" t="s">
        <v>2197</v>
      </c>
      <c r="G23369" s="16" t="s">
        <v>2198</v>
      </c>
      <c r="H23369" s="16" t="s">
        <v>29</v>
      </c>
      <c r="I23369" s="31">
        <v>9347112</v>
      </c>
      <c r="J23369" s="31">
        <v>9347112</v>
      </c>
      <c r="K23369" s="32">
        <f>IFERROR((J23369/I23369),0)</f>
        <v>1</v>
      </c>
      <c r="L23369" s="31"/>
      <c r="M23369" s="31"/>
      <c r="N23369" s="39"/>
      <c r="O23369" s="28"/>
      <c r="P23369" s="28"/>
      <c r="Q23369" s="28"/>
      <c r="R23369" s="28"/>
      <c r="S23369" s="25"/>
    </row>
    <row r="23370" spans="2:19" s="16" customFormat="1" outlineLevel="2" x14ac:dyDescent="0.25">
      <c r="B23370" s="16" t="s">
        <v>6090</v>
      </c>
      <c r="C23370" s="16" t="s">
        <v>5447</v>
      </c>
      <c r="D23370" s="16" t="s">
        <v>111</v>
      </c>
      <c r="E23370" s="16" t="s">
        <v>2197</v>
      </c>
      <c r="G23370" s="16" t="s">
        <v>2198</v>
      </c>
      <c r="H23370" s="16" t="s">
        <v>231</v>
      </c>
      <c r="I23370" s="31">
        <v>321415780</v>
      </c>
      <c r="J23370" s="31">
        <v>321415780</v>
      </c>
      <c r="K23370" s="32">
        <f>IFERROR((J23370/I23370),0)</f>
        <v>1</v>
      </c>
      <c r="L23370" s="31"/>
      <c r="M23370" s="31"/>
      <c r="N23370" s="39"/>
      <c r="O23370" s="28"/>
      <c r="P23370" s="28"/>
      <c r="Q23370" s="28"/>
      <c r="R23370" s="28"/>
      <c r="S23370" s="25"/>
    </row>
    <row r="23371" spans="2:19" s="16" customFormat="1" outlineLevel="2" x14ac:dyDescent="0.25">
      <c r="B23371" s="16" t="s">
        <v>6090</v>
      </c>
      <c r="C23371" s="16" t="s">
        <v>5447</v>
      </c>
      <c r="D23371" s="16" t="s">
        <v>111</v>
      </c>
      <c r="E23371" s="16" t="s">
        <v>2197</v>
      </c>
      <c r="G23371" s="16" t="s">
        <v>2198</v>
      </c>
      <c r="H23371" s="16" t="s">
        <v>155</v>
      </c>
      <c r="I23371" s="31">
        <v>-411672446</v>
      </c>
      <c r="J23371" s="31"/>
      <c r="K23371" s="32">
        <f>IFERROR((J23371/I23371),0)</f>
        <v>0</v>
      </c>
      <c r="L23371" s="31"/>
      <c r="M23371" s="31"/>
      <c r="N23371" s="39"/>
      <c r="O23371" s="28"/>
      <c r="P23371" s="28"/>
      <c r="Q23371" s="28"/>
      <c r="R23371" s="28"/>
      <c r="S23371" s="25"/>
    </row>
    <row r="23372" spans="2:19" s="16" customFormat="1" outlineLevel="1" x14ac:dyDescent="0.25">
      <c r="B23372" s="47" t="s">
        <v>10252</v>
      </c>
      <c r="C23372" s="47" t="str">
        <f>C23371</f>
        <v>ASIGNACIONES DIRECTAS (20% DEL SGR)</v>
      </c>
      <c r="D23372" s="47"/>
      <c r="E23372" s="47" t="str">
        <f>E23371</f>
        <v>23417</v>
      </c>
      <c r="F23372" s="47"/>
      <c r="G23372" s="47" t="str">
        <f>G23371</f>
        <v xml:space="preserve">LORICA                                            </v>
      </c>
      <c r="H23372" s="47" t="s">
        <v>10655</v>
      </c>
      <c r="I23372" s="51">
        <f>SUBTOTAL(9,I23362:I23371)</f>
        <v>3781410417</v>
      </c>
      <c r="J23372" s="51">
        <f>SUBTOTAL(9,J23362:J23371)</f>
        <v>2607488177.23</v>
      </c>
      <c r="K23372" s="49">
        <f>J23372/I23372</f>
        <v>0.68955439629286874</v>
      </c>
      <c r="L23372" s="51">
        <f>SUBTOTAL(9,L23362:L23371)</f>
        <v>1353241375.1199999</v>
      </c>
      <c r="M23372" s="51">
        <f>SUBTOTAL(9,M23362:M23371)</f>
        <v>472767545.23000008</v>
      </c>
      <c r="N23372" s="50">
        <f>IFERROR((M23372/L23372),"N.A")</f>
        <v>0.34935936331984896</v>
      </c>
      <c r="O23372" s="28"/>
      <c r="P23372" s="28"/>
      <c r="Q23372" s="28"/>
      <c r="R23372" s="28"/>
      <c r="S23372" s="25"/>
    </row>
    <row r="23373" spans="2:19" s="16" customFormat="1" outlineLevel="2" x14ac:dyDescent="0.25">
      <c r="B23373" s="16" t="s">
        <v>6091</v>
      </c>
      <c r="C23373" s="16" t="s">
        <v>5447</v>
      </c>
      <c r="D23373" s="16" t="s">
        <v>111</v>
      </c>
      <c r="E23373" s="16" t="s">
        <v>2200</v>
      </c>
      <c r="G23373" s="16" t="s">
        <v>2201</v>
      </c>
      <c r="H23373" s="16" t="s">
        <v>152</v>
      </c>
      <c r="I23373" s="35">
        <v>2031441858</v>
      </c>
      <c r="J23373" s="35">
        <v>2031441858.0000002</v>
      </c>
      <c r="K23373" s="36">
        <f>IFERROR((J23373/I23373),0)</f>
        <v>1.0000000000000002</v>
      </c>
      <c r="L23373" s="35">
        <v>1336197186.1199999</v>
      </c>
      <c r="M23373" s="35">
        <v>2031441858.0000002</v>
      </c>
      <c r="N23373" s="40">
        <f>M23373/L23373</f>
        <v>1.5203159227560015</v>
      </c>
      <c r="O23373" s="28"/>
      <c r="P23373" s="28"/>
      <c r="Q23373" s="28"/>
      <c r="R23373" s="28"/>
      <c r="S23373" s="25"/>
    </row>
    <row r="23374" spans="2:19" s="16" customFormat="1" outlineLevel="2" x14ac:dyDescent="0.25">
      <c r="B23374" s="16" t="s">
        <v>6091</v>
      </c>
      <c r="C23374" s="16" t="s">
        <v>5447</v>
      </c>
      <c r="D23374" s="16" t="s">
        <v>111</v>
      </c>
      <c r="E23374" s="16" t="s">
        <v>2200</v>
      </c>
      <c r="G23374" s="16" t="s">
        <v>2201</v>
      </c>
      <c r="H23374" s="16" t="s">
        <v>5452</v>
      </c>
      <c r="I23374" s="31">
        <v>231249474</v>
      </c>
      <c r="J23374" s="31">
        <v>231249474</v>
      </c>
      <c r="K23374" s="32">
        <f>IFERROR((J23374/I23374),0)</f>
        <v>1</v>
      </c>
      <c r="L23374" s="31"/>
      <c r="M23374" s="31"/>
      <c r="N23374" s="39"/>
      <c r="O23374" s="28"/>
      <c r="P23374" s="28"/>
      <c r="Q23374" s="28"/>
      <c r="R23374" s="28"/>
      <c r="S23374" s="25"/>
    </row>
    <row r="23375" spans="2:19" s="16" customFormat="1" outlineLevel="2" x14ac:dyDescent="0.25">
      <c r="B23375" s="16" t="s">
        <v>6091</v>
      </c>
      <c r="C23375" s="16" t="s">
        <v>5447</v>
      </c>
      <c r="D23375" s="16" t="s">
        <v>111</v>
      </c>
      <c r="E23375" s="16" t="s">
        <v>2200</v>
      </c>
      <c r="G23375" s="16" t="s">
        <v>2201</v>
      </c>
      <c r="H23375" s="16" t="s">
        <v>19</v>
      </c>
      <c r="I23375" s="31">
        <v>893492598</v>
      </c>
      <c r="J23375" s="31">
        <v>893492598</v>
      </c>
      <c r="K23375" s="32">
        <f>IFERROR((J23375/I23375),0)</f>
        <v>1</v>
      </c>
      <c r="L23375" s="31"/>
      <c r="M23375" s="31"/>
      <c r="N23375" s="39"/>
      <c r="O23375" s="28"/>
      <c r="P23375" s="28"/>
      <c r="Q23375" s="28"/>
      <c r="R23375" s="28"/>
      <c r="S23375" s="25"/>
    </row>
    <row r="23376" spans="2:19" s="16" customFormat="1" outlineLevel="2" x14ac:dyDescent="0.25">
      <c r="B23376" s="16" t="s">
        <v>6091</v>
      </c>
      <c r="C23376" s="16" t="s">
        <v>5447</v>
      </c>
      <c r="D23376" s="16" t="s">
        <v>111</v>
      </c>
      <c r="E23376" s="16" t="s">
        <v>2200</v>
      </c>
      <c r="G23376" s="16" t="s">
        <v>2201</v>
      </c>
      <c r="H23376" s="16" t="s">
        <v>154</v>
      </c>
      <c r="I23376" s="31">
        <v>12564</v>
      </c>
      <c r="J23376" s="31">
        <v>12564</v>
      </c>
      <c r="K23376" s="32">
        <f>IFERROR((J23376/I23376),0)</f>
        <v>1</v>
      </c>
      <c r="L23376" s="31"/>
      <c r="M23376" s="31"/>
      <c r="N23376" s="39"/>
      <c r="O23376" s="28"/>
      <c r="P23376" s="28"/>
      <c r="Q23376" s="28"/>
      <c r="R23376" s="28"/>
      <c r="S23376" s="25"/>
    </row>
    <row r="23377" spans="2:19" s="16" customFormat="1" outlineLevel="2" x14ac:dyDescent="0.25">
      <c r="B23377" s="16" t="s">
        <v>6091</v>
      </c>
      <c r="C23377" s="16" t="s">
        <v>5447</v>
      </c>
      <c r="D23377" s="16" t="s">
        <v>111</v>
      </c>
      <c r="E23377" s="16" t="s">
        <v>2200</v>
      </c>
      <c r="G23377" s="16" t="s">
        <v>2201</v>
      </c>
      <c r="H23377" s="16" t="s">
        <v>5479</v>
      </c>
      <c r="I23377" s="31">
        <v>2386</v>
      </c>
      <c r="J23377" s="31">
        <v>2386</v>
      </c>
      <c r="K23377" s="32">
        <f>IFERROR((J23377/I23377),0)</f>
        <v>1</v>
      </c>
      <c r="L23377" s="31"/>
      <c r="M23377" s="31"/>
      <c r="N23377" s="39"/>
      <c r="O23377" s="28"/>
      <c r="P23377" s="28"/>
      <c r="Q23377" s="28"/>
      <c r="R23377" s="28"/>
      <c r="S23377" s="25"/>
    </row>
    <row r="23378" spans="2:19" s="16" customFormat="1" outlineLevel="2" x14ac:dyDescent="0.25">
      <c r="B23378" s="16" t="s">
        <v>6091</v>
      </c>
      <c r="C23378" s="16" t="s">
        <v>5447</v>
      </c>
      <c r="D23378" s="16" t="s">
        <v>111</v>
      </c>
      <c r="E23378" s="16" t="s">
        <v>2200</v>
      </c>
      <c r="G23378" s="16" t="s">
        <v>2201</v>
      </c>
      <c r="H23378" s="16" t="s">
        <v>331</v>
      </c>
      <c r="I23378" s="31">
        <v>117211016</v>
      </c>
      <c r="J23378" s="31">
        <v>117211016</v>
      </c>
      <c r="K23378" s="32">
        <f>IFERROR((J23378/I23378),0)</f>
        <v>1</v>
      </c>
      <c r="L23378" s="31"/>
      <c r="M23378" s="31"/>
      <c r="N23378" s="39"/>
      <c r="O23378" s="28"/>
      <c r="P23378" s="28"/>
      <c r="Q23378" s="28"/>
      <c r="R23378" s="28"/>
      <c r="S23378" s="25"/>
    </row>
    <row r="23379" spans="2:19" s="16" customFormat="1" outlineLevel="2" x14ac:dyDescent="0.25">
      <c r="B23379" s="16" t="s">
        <v>6091</v>
      </c>
      <c r="C23379" s="16" t="s">
        <v>5447</v>
      </c>
      <c r="D23379" s="16" t="s">
        <v>113</v>
      </c>
      <c r="E23379" s="16" t="s">
        <v>2200</v>
      </c>
      <c r="G23379" s="16" t="s">
        <v>2201</v>
      </c>
      <c r="H23379" s="16" t="s">
        <v>4491</v>
      </c>
      <c r="I23379" s="31">
        <v>306929966</v>
      </c>
      <c r="J23379" s="31">
        <v>306929966</v>
      </c>
      <c r="K23379" s="32">
        <f>IFERROR((J23379/I23379),0)</f>
        <v>1</v>
      </c>
      <c r="L23379" s="31"/>
      <c r="M23379" s="31"/>
      <c r="N23379" s="39"/>
      <c r="O23379" s="28"/>
      <c r="P23379" s="28"/>
      <c r="Q23379" s="28"/>
      <c r="R23379" s="28"/>
      <c r="S23379" s="25"/>
    </row>
    <row r="23380" spans="2:19" s="16" customFormat="1" outlineLevel="2" x14ac:dyDescent="0.25">
      <c r="B23380" s="16" t="s">
        <v>6091</v>
      </c>
      <c r="C23380" s="16" t="s">
        <v>5447</v>
      </c>
      <c r="D23380" s="16" t="s">
        <v>111</v>
      </c>
      <c r="E23380" s="16" t="s">
        <v>2200</v>
      </c>
      <c r="G23380" s="16" t="s">
        <v>2201</v>
      </c>
      <c r="H23380" s="16" t="s">
        <v>231</v>
      </c>
      <c r="I23380" s="31">
        <v>317463242</v>
      </c>
      <c r="J23380" s="31">
        <v>317463242</v>
      </c>
      <c r="K23380" s="32">
        <f>IFERROR((J23380/I23380),0)</f>
        <v>1</v>
      </c>
      <c r="L23380" s="31"/>
      <c r="M23380" s="31"/>
      <c r="N23380" s="39"/>
      <c r="O23380" s="28"/>
      <c r="P23380" s="28"/>
      <c r="Q23380" s="28"/>
      <c r="R23380" s="28"/>
      <c r="S23380" s="25"/>
    </row>
    <row r="23381" spans="2:19" s="16" customFormat="1" outlineLevel="2" x14ac:dyDescent="0.25">
      <c r="B23381" s="16" t="s">
        <v>6091</v>
      </c>
      <c r="C23381" s="16" t="s">
        <v>5447</v>
      </c>
      <c r="D23381" s="16" t="s">
        <v>111</v>
      </c>
      <c r="E23381" s="16" t="s">
        <v>2200</v>
      </c>
      <c r="G23381" s="16" t="s">
        <v>2201</v>
      </c>
      <c r="H23381" s="16" t="s">
        <v>155</v>
      </c>
      <c r="I23381" s="31">
        <v>-406288372</v>
      </c>
      <c r="J23381" s="31"/>
      <c r="K23381" s="32">
        <f>IFERROR((J23381/I23381),0)</f>
        <v>0</v>
      </c>
      <c r="L23381" s="31"/>
      <c r="M23381" s="31"/>
      <c r="N23381" s="39"/>
      <c r="O23381" s="28"/>
      <c r="P23381" s="28"/>
      <c r="Q23381" s="28"/>
      <c r="R23381" s="28"/>
      <c r="S23381" s="25"/>
    </row>
    <row r="23382" spans="2:19" s="16" customFormat="1" outlineLevel="1" x14ac:dyDescent="0.25">
      <c r="B23382" s="47" t="s">
        <v>10253</v>
      </c>
      <c r="C23382" s="47" t="str">
        <f>C23381</f>
        <v>ASIGNACIONES DIRECTAS (20% DEL SGR)</v>
      </c>
      <c r="D23382" s="47"/>
      <c r="E23382" s="47" t="str">
        <f>E23381</f>
        <v>23350</v>
      </c>
      <c r="F23382" s="47"/>
      <c r="G23382" s="47" t="str">
        <f>G23381</f>
        <v xml:space="preserve">LA APARTADA                                       </v>
      </c>
      <c r="H23382" s="47" t="s">
        <v>10655</v>
      </c>
      <c r="I23382" s="51">
        <f>SUBTOTAL(9,I23373:I23381)</f>
        <v>3491514732</v>
      </c>
      <c r="J23382" s="51">
        <f>SUBTOTAL(9,J23373:J23381)</f>
        <v>3897803104</v>
      </c>
      <c r="K23382" s="49">
        <f>J23382/I23382</f>
        <v>1.11636450170934</v>
      </c>
      <c r="L23382" s="51">
        <f>SUBTOTAL(9,L23373:L23381)</f>
        <v>1336197186.1199999</v>
      </c>
      <c r="M23382" s="51">
        <f>SUBTOTAL(9,M23373:M23381)</f>
        <v>2031441858.0000002</v>
      </c>
      <c r="N23382" s="50">
        <f>IFERROR((M23382/L23382),"N.A")</f>
        <v>1.5203159227560015</v>
      </c>
      <c r="O23382" s="28"/>
      <c r="P23382" s="28"/>
      <c r="Q23382" s="28"/>
      <c r="R23382" s="28"/>
      <c r="S23382" s="25"/>
    </row>
    <row r="23383" spans="2:19" s="16" customFormat="1" outlineLevel="2" x14ac:dyDescent="0.25">
      <c r="B23383" s="16" t="s">
        <v>6092</v>
      </c>
      <c r="C23383" s="16" t="s">
        <v>5447</v>
      </c>
      <c r="D23383" s="16" t="s">
        <v>111</v>
      </c>
      <c r="E23383" s="16" t="s">
        <v>2203</v>
      </c>
      <c r="G23383" s="16" t="s">
        <v>2204</v>
      </c>
      <c r="H23383" s="16" t="s">
        <v>152</v>
      </c>
      <c r="I23383" s="35">
        <v>2030134378</v>
      </c>
      <c r="J23383" s="35">
        <v>468471206.52000004</v>
      </c>
      <c r="K23383" s="36">
        <f>IFERROR((J23383/I23383),0)</f>
        <v>0.23075871804186551</v>
      </c>
      <c r="L23383" s="35">
        <v>1335360894.1199999</v>
      </c>
      <c r="M23383" s="35">
        <v>468471206.52000004</v>
      </c>
      <c r="N23383" s="40">
        <f>M23383/L23383</f>
        <v>0.35081992335017542</v>
      </c>
      <c r="O23383" s="28"/>
      <c r="P23383" s="28"/>
      <c r="Q23383" s="28"/>
      <c r="R23383" s="28"/>
      <c r="S23383" s="25"/>
    </row>
    <row r="23384" spans="2:19" s="16" customFormat="1" outlineLevel="2" x14ac:dyDescent="0.25">
      <c r="B23384" s="16" t="s">
        <v>6092</v>
      </c>
      <c r="C23384" s="16" t="s">
        <v>5447</v>
      </c>
      <c r="D23384" s="16" t="s">
        <v>111</v>
      </c>
      <c r="E23384" s="16" t="s">
        <v>2203</v>
      </c>
      <c r="G23384" s="16" t="s">
        <v>2204</v>
      </c>
      <c r="H23384" s="16" t="s">
        <v>24</v>
      </c>
      <c r="I23384" s="31">
        <v>159693</v>
      </c>
      <c r="J23384" s="31">
        <v>159693</v>
      </c>
      <c r="K23384" s="32">
        <f>IFERROR((J23384/I23384),0)</f>
        <v>1</v>
      </c>
      <c r="L23384" s="31"/>
      <c r="M23384" s="31"/>
      <c r="N23384" s="39"/>
      <c r="O23384" s="28"/>
      <c r="P23384" s="28"/>
      <c r="Q23384" s="28"/>
      <c r="R23384" s="28"/>
      <c r="S23384" s="25"/>
    </row>
    <row r="23385" spans="2:19" s="16" customFormat="1" outlineLevel="2" x14ac:dyDescent="0.25">
      <c r="B23385" s="16" t="s">
        <v>6092</v>
      </c>
      <c r="C23385" s="16" t="s">
        <v>5447</v>
      </c>
      <c r="D23385" s="16" t="s">
        <v>111</v>
      </c>
      <c r="E23385" s="16" t="s">
        <v>2203</v>
      </c>
      <c r="G23385" s="16" t="s">
        <v>2204</v>
      </c>
      <c r="H23385" s="16" t="s">
        <v>5452</v>
      </c>
      <c r="I23385" s="31">
        <v>275007645</v>
      </c>
      <c r="J23385" s="31">
        <v>275007645</v>
      </c>
      <c r="K23385" s="32">
        <f>IFERROR((J23385/I23385),0)</f>
        <v>1</v>
      </c>
      <c r="L23385" s="31"/>
      <c r="M23385" s="31"/>
      <c r="N23385" s="39"/>
      <c r="O23385" s="28"/>
      <c r="P23385" s="28"/>
      <c r="Q23385" s="28"/>
      <c r="R23385" s="28"/>
      <c r="S23385" s="25"/>
    </row>
    <row r="23386" spans="2:19" s="16" customFormat="1" outlineLevel="2" x14ac:dyDescent="0.25">
      <c r="B23386" s="16" t="s">
        <v>6092</v>
      </c>
      <c r="C23386" s="16" t="s">
        <v>5447</v>
      </c>
      <c r="D23386" s="16" t="s">
        <v>111</v>
      </c>
      <c r="E23386" s="16" t="s">
        <v>2203</v>
      </c>
      <c r="G23386" s="16" t="s">
        <v>2204</v>
      </c>
      <c r="H23386" s="16" t="s">
        <v>19</v>
      </c>
      <c r="I23386" s="31">
        <v>2025339108</v>
      </c>
      <c r="J23386" s="31">
        <v>2025339108</v>
      </c>
      <c r="K23386" s="32">
        <f>IFERROR((J23386/I23386),0)</f>
        <v>1</v>
      </c>
      <c r="L23386" s="31"/>
      <c r="M23386" s="31"/>
      <c r="N23386" s="39"/>
      <c r="O23386" s="28"/>
      <c r="P23386" s="28"/>
      <c r="Q23386" s="28"/>
      <c r="R23386" s="28"/>
      <c r="S23386" s="25"/>
    </row>
    <row r="23387" spans="2:19" s="16" customFormat="1" outlineLevel="2" x14ac:dyDescent="0.25">
      <c r="B23387" s="16" t="s">
        <v>6092</v>
      </c>
      <c r="C23387" s="16" t="s">
        <v>5447</v>
      </c>
      <c r="D23387" s="16" t="s">
        <v>111</v>
      </c>
      <c r="E23387" s="16" t="s">
        <v>2203</v>
      </c>
      <c r="G23387" s="16" t="s">
        <v>2204</v>
      </c>
      <c r="H23387" s="16" t="s">
        <v>154</v>
      </c>
      <c r="I23387" s="31">
        <v>12556</v>
      </c>
      <c r="J23387" s="31">
        <v>12556</v>
      </c>
      <c r="K23387" s="32">
        <f>IFERROR((J23387/I23387),0)</f>
        <v>1</v>
      </c>
      <c r="L23387" s="31"/>
      <c r="M23387" s="31"/>
      <c r="N23387" s="39"/>
      <c r="O23387" s="28"/>
      <c r="P23387" s="28"/>
      <c r="Q23387" s="28"/>
      <c r="R23387" s="28"/>
      <c r="S23387" s="25"/>
    </row>
    <row r="23388" spans="2:19" s="16" customFormat="1" outlineLevel="2" x14ac:dyDescent="0.25">
      <c r="B23388" s="16" t="s">
        <v>6092</v>
      </c>
      <c r="C23388" s="16" t="s">
        <v>5447</v>
      </c>
      <c r="D23388" s="16" t="s">
        <v>111</v>
      </c>
      <c r="E23388" s="16" t="s">
        <v>2203</v>
      </c>
      <c r="G23388" s="16" t="s">
        <v>2204</v>
      </c>
      <c r="H23388" s="16" t="s">
        <v>5479</v>
      </c>
      <c r="I23388" s="31">
        <v>884</v>
      </c>
      <c r="J23388" s="31">
        <v>884</v>
      </c>
      <c r="K23388" s="32">
        <f>IFERROR((J23388/I23388),0)</f>
        <v>1</v>
      </c>
      <c r="L23388" s="31"/>
      <c r="M23388" s="31"/>
      <c r="N23388" s="39"/>
      <c r="O23388" s="28"/>
      <c r="P23388" s="28"/>
      <c r="Q23388" s="28"/>
      <c r="R23388" s="28"/>
      <c r="S23388" s="25"/>
    </row>
    <row r="23389" spans="2:19" s="16" customFormat="1" outlineLevel="2" x14ac:dyDescent="0.25">
      <c r="B23389" s="16" t="s">
        <v>6092</v>
      </c>
      <c r="C23389" s="16" t="s">
        <v>5447</v>
      </c>
      <c r="D23389" s="16" t="s">
        <v>111</v>
      </c>
      <c r="E23389" s="16" t="s">
        <v>2203</v>
      </c>
      <c r="G23389" s="16" t="s">
        <v>2204</v>
      </c>
      <c r="H23389" s="16" t="s">
        <v>331</v>
      </c>
      <c r="I23389" s="31">
        <v>53611143</v>
      </c>
      <c r="J23389" s="31">
        <v>53611143</v>
      </c>
      <c r="K23389" s="32">
        <f>IFERROR((J23389/I23389),0)</f>
        <v>1</v>
      </c>
      <c r="L23389" s="31"/>
      <c r="M23389" s="31"/>
      <c r="N23389" s="39"/>
      <c r="O23389" s="28"/>
      <c r="P23389" s="28"/>
      <c r="Q23389" s="28"/>
      <c r="R23389" s="28"/>
      <c r="S23389" s="25"/>
    </row>
    <row r="23390" spans="2:19" s="16" customFormat="1" outlineLevel="2" x14ac:dyDescent="0.25">
      <c r="B23390" s="16" t="s">
        <v>6092</v>
      </c>
      <c r="C23390" s="16" t="s">
        <v>5447</v>
      </c>
      <c r="D23390" s="16" t="s">
        <v>111</v>
      </c>
      <c r="E23390" s="16" t="s">
        <v>2203</v>
      </c>
      <c r="G23390" s="16" t="s">
        <v>2204</v>
      </c>
      <c r="H23390" s="16" t="s">
        <v>231</v>
      </c>
      <c r="I23390" s="31">
        <v>317267296</v>
      </c>
      <c r="J23390" s="31">
        <v>317267296</v>
      </c>
      <c r="K23390" s="32">
        <f>IFERROR((J23390/I23390),0)</f>
        <v>1</v>
      </c>
      <c r="L23390" s="31"/>
      <c r="M23390" s="31"/>
      <c r="N23390" s="39"/>
      <c r="O23390" s="28"/>
      <c r="P23390" s="28"/>
      <c r="Q23390" s="28"/>
      <c r="R23390" s="28"/>
      <c r="S23390" s="25"/>
    </row>
    <row r="23391" spans="2:19" s="16" customFormat="1" outlineLevel="2" x14ac:dyDescent="0.25">
      <c r="B23391" s="16" t="s">
        <v>6092</v>
      </c>
      <c r="C23391" s="16" t="s">
        <v>5447</v>
      </c>
      <c r="D23391" s="16" t="s">
        <v>111</v>
      </c>
      <c r="E23391" s="16" t="s">
        <v>2203</v>
      </c>
      <c r="G23391" s="16" t="s">
        <v>2204</v>
      </c>
      <c r="H23391" s="16" t="s">
        <v>155</v>
      </c>
      <c r="I23391" s="31">
        <v>-406026876</v>
      </c>
      <c r="J23391" s="31"/>
      <c r="K23391" s="32">
        <f>IFERROR((J23391/I23391),0)</f>
        <v>0</v>
      </c>
      <c r="L23391" s="31"/>
      <c r="M23391" s="31"/>
      <c r="N23391" s="39"/>
      <c r="O23391" s="28"/>
      <c r="P23391" s="28"/>
      <c r="Q23391" s="28"/>
      <c r="R23391" s="28"/>
      <c r="S23391" s="25"/>
    </row>
    <row r="23392" spans="2:19" s="16" customFormat="1" outlineLevel="1" x14ac:dyDescent="0.25">
      <c r="B23392" s="47" t="s">
        <v>10254</v>
      </c>
      <c r="C23392" s="47" t="str">
        <f>C23391</f>
        <v>ASIGNACIONES DIRECTAS (20% DEL SGR)</v>
      </c>
      <c r="D23392" s="47"/>
      <c r="E23392" s="47" t="str">
        <f>E23391</f>
        <v>23300</v>
      </c>
      <c r="F23392" s="47"/>
      <c r="G23392" s="47" t="str">
        <f>G23391</f>
        <v xml:space="preserve">COTORRA                                           </v>
      </c>
      <c r="H23392" s="47" t="s">
        <v>10655</v>
      </c>
      <c r="I23392" s="51">
        <f>SUBTOTAL(9,I23383:I23391)</f>
        <v>4295505827</v>
      </c>
      <c r="J23392" s="51">
        <f>SUBTOTAL(9,J23383:J23391)</f>
        <v>3139869531.52</v>
      </c>
      <c r="K23392" s="49">
        <f>J23392/I23392</f>
        <v>0.73096619070655489</v>
      </c>
      <c r="L23392" s="51">
        <f>SUBTOTAL(9,L23383:L23391)</f>
        <v>1335360894.1199999</v>
      </c>
      <c r="M23392" s="51">
        <f>SUBTOTAL(9,M23383:M23391)</f>
        <v>468471206.52000004</v>
      </c>
      <c r="N23392" s="50">
        <f>IFERROR((M23392/L23392),"N.A")</f>
        <v>0.35081992335017542</v>
      </c>
      <c r="O23392" s="28"/>
      <c r="P23392" s="28"/>
      <c r="Q23392" s="28"/>
      <c r="R23392" s="28"/>
      <c r="S23392" s="25"/>
    </row>
    <row r="23393" spans="2:19" s="16" customFormat="1" outlineLevel="2" x14ac:dyDescent="0.25">
      <c r="B23393" s="16" t="s">
        <v>6093</v>
      </c>
      <c r="C23393" s="16" t="s">
        <v>5447</v>
      </c>
      <c r="D23393" s="16" t="s">
        <v>111</v>
      </c>
      <c r="E23393" s="16" t="s">
        <v>2206</v>
      </c>
      <c r="G23393" s="16" t="s">
        <v>2207</v>
      </c>
      <c r="H23393" s="16" t="s">
        <v>152</v>
      </c>
      <c r="I23393" s="35">
        <v>2041017515</v>
      </c>
      <c r="J23393" s="35">
        <v>472632441.0200001</v>
      </c>
      <c r="K23393" s="36">
        <f>IFERROR((J23393/I23393),0)</f>
        <v>0.23156706767408614</v>
      </c>
      <c r="L23393" s="35">
        <v>1342298931.1199999</v>
      </c>
      <c r="M23393" s="35">
        <v>472632441.0200001</v>
      </c>
      <c r="N23393" s="40">
        <f>M23393/L23393</f>
        <v>0.35210669550756524</v>
      </c>
      <c r="O23393" s="28"/>
      <c r="P23393" s="28"/>
      <c r="Q23393" s="28"/>
      <c r="R23393" s="28"/>
      <c r="S23393" s="25"/>
    </row>
    <row r="23394" spans="2:19" s="16" customFormat="1" outlineLevel="2" x14ac:dyDescent="0.25">
      <c r="B23394" s="16" t="s">
        <v>6093</v>
      </c>
      <c r="C23394" s="16" t="s">
        <v>5447</v>
      </c>
      <c r="D23394" s="16" t="s">
        <v>111</v>
      </c>
      <c r="E23394" s="16" t="s">
        <v>2206</v>
      </c>
      <c r="G23394" s="16" t="s">
        <v>2207</v>
      </c>
      <c r="H23394" s="16" t="s">
        <v>5452</v>
      </c>
      <c r="I23394" s="31">
        <v>69329697</v>
      </c>
      <c r="J23394" s="31">
        <v>69329697</v>
      </c>
      <c r="K23394" s="32">
        <f>IFERROR((J23394/I23394),0)</f>
        <v>1</v>
      </c>
      <c r="L23394" s="31"/>
      <c r="M23394" s="31"/>
      <c r="N23394" s="39"/>
      <c r="O23394" s="28"/>
      <c r="P23394" s="28"/>
      <c r="Q23394" s="28"/>
      <c r="R23394" s="28"/>
      <c r="S23394" s="25"/>
    </row>
    <row r="23395" spans="2:19" s="16" customFormat="1" outlineLevel="2" x14ac:dyDescent="0.25">
      <c r="B23395" s="16" t="s">
        <v>6093</v>
      </c>
      <c r="C23395" s="16" t="s">
        <v>5447</v>
      </c>
      <c r="D23395" s="16" t="s">
        <v>111</v>
      </c>
      <c r="E23395" s="16" t="s">
        <v>2206</v>
      </c>
      <c r="G23395" s="16" t="s">
        <v>2207</v>
      </c>
      <c r="H23395" s="16" t="s">
        <v>19</v>
      </c>
      <c r="I23395" s="31">
        <v>639262673</v>
      </c>
      <c r="J23395" s="31">
        <v>639262673</v>
      </c>
      <c r="K23395" s="32">
        <f>IFERROR((J23395/I23395),0)</f>
        <v>1</v>
      </c>
      <c r="L23395" s="31"/>
      <c r="M23395" s="31"/>
      <c r="N23395" s="39"/>
      <c r="O23395" s="28"/>
      <c r="P23395" s="28"/>
      <c r="Q23395" s="28"/>
      <c r="R23395" s="28"/>
      <c r="S23395" s="25"/>
    </row>
    <row r="23396" spans="2:19" s="16" customFormat="1" outlineLevel="2" x14ac:dyDescent="0.25">
      <c r="B23396" s="16" t="s">
        <v>6093</v>
      </c>
      <c r="C23396" s="16" t="s">
        <v>5447</v>
      </c>
      <c r="D23396" s="16" t="s">
        <v>111</v>
      </c>
      <c r="E23396" s="16" t="s">
        <v>2206</v>
      </c>
      <c r="G23396" s="16" t="s">
        <v>2207</v>
      </c>
      <c r="H23396" s="16" t="s">
        <v>154</v>
      </c>
      <c r="I23396" s="31">
        <v>12623</v>
      </c>
      <c r="J23396" s="31">
        <v>12623</v>
      </c>
      <c r="K23396" s="32">
        <f>IFERROR((J23396/I23396),0)</f>
        <v>1</v>
      </c>
      <c r="L23396" s="31"/>
      <c r="M23396" s="31"/>
      <c r="N23396" s="39"/>
      <c r="O23396" s="28"/>
      <c r="P23396" s="28"/>
      <c r="Q23396" s="28"/>
      <c r="R23396" s="28"/>
      <c r="S23396" s="25"/>
    </row>
    <row r="23397" spans="2:19" s="16" customFormat="1" outlineLevel="2" x14ac:dyDescent="0.25">
      <c r="B23397" s="16" t="s">
        <v>6093</v>
      </c>
      <c r="C23397" s="16" t="s">
        <v>5447</v>
      </c>
      <c r="D23397" s="16" t="s">
        <v>111</v>
      </c>
      <c r="E23397" s="16" t="s">
        <v>2206</v>
      </c>
      <c r="G23397" s="16" t="s">
        <v>2207</v>
      </c>
      <c r="H23397" s="16" t="s">
        <v>5479</v>
      </c>
      <c r="I23397" s="31">
        <v>618</v>
      </c>
      <c r="J23397" s="31">
        <v>618</v>
      </c>
      <c r="K23397" s="32">
        <f>IFERROR((J23397/I23397),0)</f>
        <v>1</v>
      </c>
      <c r="L23397" s="31"/>
      <c r="M23397" s="31"/>
      <c r="N23397" s="39"/>
      <c r="O23397" s="28"/>
      <c r="P23397" s="28"/>
      <c r="Q23397" s="28"/>
      <c r="R23397" s="28"/>
      <c r="S23397" s="25"/>
    </row>
    <row r="23398" spans="2:19" s="16" customFormat="1" outlineLevel="2" x14ac:dyDescent="0.25">
      <c r="B23398" s="16" t="s">
        <v>6093</v>
      </c>
      <c r="C23398" s="16" t="s">
        <v>5447</v>
      </c>
      <c r="D23398" s="16" t="s">
        <v>111</v>
      </c>
      <c r="E23398" s="16" t="s">
        <v>2206</v>
      </c>
      <c r="G23398" s="16" t="s">
        <v>2207</v>
      </c>
      <c r="H23398" s="16" t="s">
        <v>331</v>
      </c>
      <c r="I23398" s="31">
        <v>53611143</v>
      </c>
      <c r="J23398" s="31">
        <v>53611143</v>
      </c>
      <c r="K23398" s="32">
        <f>IFERROR((J23398/I23398),0)</f>
        <v>1</v>
      </c>
      <c r="L23398" s="31"/>
      <c r="M23398" s="31"/>
      <c r="N23398" s="39"/>
      <c r="O23398" s="28"/>
      <c r="P23398" s="28"/>
      <c r="Q23398" s="28"/>
      <c r="R23398" s="28"/>
      <c r="S23398" s="25"/>
    </row>
    <row r="23399" spans="2:19" s="16" customFormat="1" outlineLevel="2" x14ac:dyDescent="0.25">
      <c r="B23399" s="16" t="s">
        <v>6093</v>
      </c>
      <c r="C23399" s="16" t="s">
        <v>5447</v>
      </c>
      <c r="D23399" s="16" t="s">
        <v>113</v>
      </c>
      <c r="E23399" s="16" t="s">
        <v>2206</v>
      </c>
      <c r="G23399" s="16" t="s">
        <v>2207</v>
      </c>
      <c r="H23399" s="16" t="s">
        <v>4491</v>
      </c>
      <c r="I23399" s="31">
        <v>1402580</v>
      </c>
      <c r="J23399" s="31">
        <v>1402580</v>
      </c>
      <c r="K23399" s="32">
        <f>IFERROR((J23399/I23399),0)</f>
        <v>1</v>
      </c>
      <c r="L23399" s="31"/>
      <c r="M23399" s="31"/>
      <c r="N23399" s="39"/>
      <c r="O23399" s="28"/>
      <c r="P23399" s="28"/>
      <c r="Q23399" s="28"/>
      <c r="R23399" s="28"/>
      <c r="S23399" s="25"/>
    </row>
    <row r="23400" spans="2:19" s="16" customFormat="1" outlineLevel="2" x14ac:dyDescent="0.25">
      <c r="B23400" s="16" t="s">
        <v>6093</v>
      </c>
      <c r="C23400" s="16" t="s">
        <v>5447</v>
      </c>
      <c r="D23400" s="16" t="s">
        <v>111</v>
      </c>
      <c r="E23400" s="16" t="s">
        <v>2206</v>
      </c>
      <c r="G23400" s="16" t="s">
        <v>2207</v>
      </c>
      <c r="H23400" s="16" t="s">
        <v>29</v>
      </c>
      <c r="I23400" s="31">
        <v>2734</v>
      </c>
      <c r="J23400" s="31">
        <v>2734</v>
      </c>
      <c r="K23400" s="32">
        <f>IFERROR((J23400/I23400),0)</f>
        <v>1</v>
      </c>
      <c r="L23400" s="31"/>
      <c r="M23400" s="31"/>
      <c r="N23400" s="39"/>
      <c r="O23400" s="28"/>
      <c r="P23400" s="28"/>
      <c r="Q23400" s="28"/>
      <c r="R23400" s="28"/>
      <c r="S23400" s="25"/>
    </row>
    <row r="23401" spans="2:19" s="16" customFormat="1" outlineLevel="2" x14ac:dyDescent="0.25">
      <c r="B23401" s="16" t="s">
        <v>6093</v>
      </c>
      <c r="C23401" s="16" t="s">
        <v>5447</v>
      </c>
      <c r="D23401" s="16" t="s">
        <v>111</v>
      </c>
      <c r="E23401" s="16" t="s">
        <v>2206</v>
      </c>
      <c r="G23401" s="16" t="s">
        <v>2207</v>
      </c>
      <c r="H23401" s="16" t="s">
        <v>231</v>
      </c>
      <c r="I23401" s="31">
        <v>318887494</v>
      </c>
      <c r="J23401" s="31">
        <v>318887494</v>
      </c>
      <c r="K23401" s="32">
        <f>IFERROR((J23401/I23401),0)</f>
        <v>1</v>
      </c>
      <c r="L23401" s="31"/>
      <c r="M23401" s="31"/>
      <c r="N23401" s="39"/>
      <c r="O23401" s="28"/>
      <c r="P23401" s="28"/>
      <c r="Q23401" s="28"/>
      <c r="R23401" s="28"/>
      <c r="S23401" s="25"/>
    </row>
    <row r="23402" spans="2:19" s="16" customFormat="1" outlineLevel="2" x14ac:dyDescent="0.25">
      <c r="B23402" s="16" t="s">
        <v>6093</v>
      </c>
      <c r="C23402" s="16" t="s">
        <v>5447</v>
      </c>
      <c r="D23402" s="16" t="s">
        <v>111</v>
      </c>
      <c r="E23402" s="16" t="s">
        <v>2206</v>
      </c>
      <c r="G23402" s="16" t="s">
        <v>2207</v>
      </c>
      <c r="H23402" s="16" t="s">
        <v>155</v>
      </c>
      <c r="I23402" s="31">
        <v>-408203503</v>
      </c>
      <c r="J23402" s="31"/>
      <c r="K23402" s="32">
        <f>IFERROR((J23402/I23402),0)</f>
        <v>0</v>
      </c>
      <c r="L23402" s="31"/>
      <c r="M23402" s="31"/>
      <c r="N23402" s="39"/>
      <c r="O23402" s="28"/>
      <c r="P23402" s="28"/>
      <c r="Q23402" s="28"/>
      <c r="R23402" s="28"/>
      <c r="S23402" s="25"/>
    </row>
    <row r="23403" spans="2:19" s="16" customFormat="1" outlineLevel="1" x14ac:dyDescent="0.25">
      <c r="B23403" s="47" t="s">
        <v>10255</v>
      </c>
      <c r="C23403" s="47" t="str">
        <f>C23402</f>
        <v>ASIGNACIONES DIRECTAS (20% DEL SGR)</v>
      </c>
      <c r="D23403" s="47"/>
      <c r="E23403" s="47" t="str">
        <f>E23402</f>
        <v>23189</v>
      </c>
      <c r="F23403" s="47"/>
      <c r="G23403" s="47" t="str">
        <f>G23402</f>
        <v xml:space="preserve">CIÉNAGA DE ORO                                    </v>
      </c>
      <c r="H23403" s="47" t="s">
        <v>10655</v>
      </c>
      <c r="I23403" s="51">
        <f>SUBTOTAL(9,I23393:I23402)</f>
        <v>2715323574</v>
      </c>
      <c r="J23403" s="51">
        <f>SUBTOTAL(9,J23393:J23402)</f>
        <v>1555142003.02</v>
      </c>
      <c r="K23403" s="49">
        <f>J23403/I23403</f>
        <v>0.57272806007760169</v>
      </c>
      <c r="L23403" s="51">
        <f>SUBTOTAL(9,L23393:L23402)</f>
        <v>1342298931.1199999</v>
      </c>
      <c r="M23403" s="51">
        <f>SUBTOTAL(9,M23393:M23402)</f>
        <v>472632441.0200001</v>
      </c>
      <c r="N23403" s="50">
        <f>IFERROR((M23403/L23403),"N.A")</f>
        <v>0.35210669550756524</v>
      </c>
      <c r="O23403" s="28"/>
      <c r="P23403" s="28"/>
      <c r="Q23403" s="28"/>
      <c r="R23403" s="28"/>
      <c r="S23403" s="25"/>
    </row>
    <row r="23404" spans="2:19" s="16" customFormat="1" outlineLevel="2" x14ac:dyDescent="0.25">
      <c r="B23404" s="16" t="s">
        <v>6094</v>
      </c>
      <c r="C23404" s="16" t="s">
        <v>5447</v>
      </c>
      <c r="D23404" s="16" t="s">
        <v>111</v>
      </c>
      <c r="E23404" s="16" t="s">
        <v>2209</v>
      </c>
      <c r="G23404" s="16" t="s">
        <v>2210</v>
      </c>
      <c r="H23404" s="16" t="s">
        <v>152</v>
      </c>
      <c r="I23404" s="35">
        <v>2030134378</v>
      </c>
      <c r="J23404" s="35">
        <v>468471206.52000004</v>
      </c>
      <c r="K23404" s="36">
        <f>IFERROR((J23404/I23404),0)</f>
        <v>0.23075871804186551</v>
      </c>
      <c r="L23404" s="35">
        <v>1335360894.1199999</v>
      </c>
      <c r="M23404" s="35">
        <v>468471206.52000004</v>
      </c>
      <c r="N23404" s="40">
        <f>M23404/L23404</f>
        <v>0.35081992335017542</v>
      </c>
      <c r="O23404" s="28"/>
      <c r="P23404" s="28"/>
      <c r="Q23404" s="28"/>
      <c r="R23404" s="28"/>
      <c r="S23404" s="25"/>
    </row>
    <row r="23405" spans="2:19" s="16" customFormat="1" outlineLevel="2" x14ac:dyDescent="0.25">
      <c r="B23405" s="16" t="s">
        <v>6094</v>
      </c>
      <c r="C23405" s="16" t="s">
        <v>5447</v>
      </c>
      <c r="D23405" s="16" t="s">
        <v>111</v>
      </c>
      <c r="E23405" s="16" t="s">
        <v>2209</v>
      </c>
      <c r="G23405" s="16" t="s">
        <v>2210</v>
      </c>
      <c r="H23405" s="16" t="s">
        <v>5452</v>
      </c>
      <c r="I23405" s="31">
        <v>118190959</v>
      </c>
      <c r="J23405" s="31">
        <v>118190959</v>
      </c>
      <c r="K23405" s="32">
        <f>IFERROR((J23405/I23405),0)</f>
        <v>1</v>
      </c>
      <c r="L23405" s="31"/>
      <c r="M23405" s="31"/>
      <c r="N23405" s="39"/>
      <c r="O23405" s="28"/>
      <c r="P23405" s="28"/>
      <c r="Q23405" s="28"/>
      <c r="R23405" s="28"/>
      <c r="S23405" s="25"/>
    </row>
    <row r="23406" spans="2:19" s="16" customFormat="1" outlineLevel="2" x14ac:dyDescent="0.25">
      <c r="B23406" s="16" t="s">
        <v>6094</v>
      </c>
      <c r="C23406" s="16" t="s">
        <v>5447</v>
      </c>
      <c r="D23406" s="16" t="s">
        <v>111</v>
      </c>
      <c r="E23406" s="16" t="s">
        <v>2209</v>
      </c>
      <c r="G23406" s="16" t="s">
        <v>2210</v>
      </c>
      <c r="H23406" s="16" t="s">
        <v>19</v>
      </c>
      <c r="I23406" s="31">
        <v>483867670</v>
      </c>
      <c r="J23406" s="31">
        <v>483867670</v>
      </c>
      <c r="K23406" s="32">
        <f>IFERROR((J23406/I23406),0)</f>
        <v>1</v>
      </c>
      <c r="L23406" s="31"/>
      <c r="M23406" s="31"/>
      <c r="N23406" s="39"/>
      <c r="O23406" s="28"/>
      <c r="P23406" s="28"/>
      <c r="Q23406" s="28"/>
      <c r="R23406" s="28"/>
      <c r="S23406" s="25"/>
    </row>
    <row r="23407" spans="2:19" s="16" customFormat="1" outlineLevel="2" x14ac:dyDescent="0.25">
      <c r="B23407" s="16" t="s">
        <v>6094</v>
      </c>
      <c r="C23407" s="16" t="s">
        <v>5447</v>
      </c>
      <c r="D23407" s="16" t="s">
        <v>111</v>
      </c>
      <c r="E23407" s="16" t="s">
        <v>2209</v>
      </c>
      <c r="G23407" s="16" t="s">
        <v>2210</v>
      </c>
      <c r="H23407" s="16" t="s">
        <v>154</v>
      </c>
      <c r="I23407" s="31">
        <v>12556</v>
      </c>
      <c r="J23407" s="31">
        <v>12556</v>
      </c>
      <c r="K23407" s="32">
        <f>IFERROR((J23407/I23407),0)</f>
        <v>1</v>
      </c>
      <c r="L23407" s="31"/>
      <c r="M23407" s="31"/>
      <c r="N23407" s="39"/>
      <c r="O23407" s="28"/>
      <c r="P23407" s="28"/>
      <c r="Q23407" s="28"/>
      <c r="R23407" s="28"/>
      <c r="S23407" s="25"/>
    </row>
    <row r="23408" spans="2:19" s="16" customFormat="1" outlineLevel="2" x14ac:dyDescent="0.25">
      <c r="B23408" s="16" t="s">
        <v>6094</v>
      </c>
      <c r="C23408" s="16" t="s">
        <v>5447</v>
      </c>
      <c r="D23408" s="16" t="s">
        <v>111</v>
      </c>
      <c r="E23408" s="16" t="s">
        <v>2209</v>
      </c>
      <c r="G23408" s="16" t="s">
        <v>2210</v>
      </c>
      <c r="H23408" s="16" t="s">
        <v>331</v>
      </c>
      <c r="I23408" s="31">
        <v>53611143</v>
      </c>
      <c r="J23408" s="31">
        <v>53611143</v>
      </c>
      <c r="K23408" s="32">
        <f>IFERROR((J23408/I23408),0)</f>
        <v>1</v>
      </c>
      <c r="L23408" s="31"/>
      <c r="M23408" s="31"/>
      <c r="N23408" s="39"/>
      <c r="O23408" s="28"/>
      <c r="P23408" s="28"/>
      <c r="Q23408" s="28"/>
      <c r="R23408" s="28"/>
      <c r="S23408" s="25"/>
    </row>
    <row r="23409" spans="2:19" s="16" customFormat="1" outlineLevel="2" x14ac:dyDescent="0.25">
      <c r="B23409" s="16" t="s">
        <v>6094</v>
      </c>
      <c r="C23409" s="16" t="s">
        <v>5447</v>
      </c>
      <c r="D23409" s="16" t="s">
        <v>113</v>
      </c>
      <c r="E23409" s="16" t="s">
        <v>2209</v>
      </c>
      <c r="G23409" s="16" t="s">
        <v>2210</v>
      </c>
      <c r="H23409" s="16" t="s">
        <v>4491</v>
      </c>
      <c r="I23409" s="31">
        <v>491883</v>
      </c>
      <c r="J23409" s="31">
        <v>491883</v>
      </c>
      <c r="K23409" s="32">
        <f>IFERROR((J23409/I23409),0)</f>
        <v>1</v>
      </c>
      <c r="L23409" s="31"/>
      <c r="M23409" s="31"/>
      <c r="N23409" s="39"/>
      <c r="O23409" s="28"/>
      <c r="P23409" s="28"/>
      <c r="Q23409" s="28"/>
      <c r="R23409" s="28"/>
      <c r="S23409" s="25"/>
    </row>
    <row r="23410" spans="2:19" s="16" customFormat="1" outlineLevel="2" x14ac:dyDescent="0.25">
      <c r="B23410" s="16" t="s">
        <v>6094</v>
      </c>
      <c r="C23410" s="16" t="s">
        <v>5447</v>
      </c>
      <c r="D23410" s="16" t="s">
        <v>111</v>
      </c>
      <c r="E23410" s="16" t="s">
        <v>2209</v>
      </c>
      <c r="G23410" s="16" t="s">
        <v>2210</v>
      </c>
      <c r="H23410" s="16" t="s">
        <v>231</v>
      </c>
      <c r="I23410" s="31">
        <v>317267296</v>
      </c>
      <c r="J23410" s="31">
        <v>317267296</v>
      </c>
      <c r="K23410" s="32">
        <f>IFERROR((J23410/I23410),0)</f>
        <v>1</v>
      </c>
      <c r="L23410" s="31"/>
      <c r="M23410" s="31"/>
      <c r="N23410" s="39"/>
      <c r="O23410" s="28"/>
      <c r="P23410" s="28"/>
      <c r="Q23410" s="28"/>
      <c r="R23410" s="28"/>
      <c r="S23410" s="25"/>
    </row>
    <row r="23411" spans="2:19" s="16" customFormat="1" outlineLevel="2" x14ac:dyDescent="0.25">
      <c r="B23411" s="16" t="s">
        <v>6094</v>
      </c>
      <c r="C23411" s="16" t="s">
        <v>5447</v>
      </c>
      <c r="D23411" s="16" t="s">
        <v>111</v>
      </c>
      <c r="E23411" s="16" t="s">
        <v>2209</v>
      </c>
      <c r="G23411" s="16" t="s">
        <v>2210</v>
      </c>
      <c r="H23411" s="16" t="s">
        <v>155</v>
      </c>
      <c r="I23411" s="31">
        <v>-406026876</v>
      </c>
      <c r="J23411" s="31"/>
      <c r="K23411" s="32">
        <f>IFERROR((J23411/I23411),0)</f>
        <v>0</v>
      </c>
      <c r="L23411" s="31"/>
      <c r="M23411" s="31"/>
      <c r="N23411" s="39"/>
      <c r="O23411" s="28"/>
      <c r="P23411" s="28"/>
      <c r="Q23411" s="28"/>
      <c r="R23411" s="28"/>
      <c r="S23411" s="25"/>
    </row>
    <row r="23412" spans="2:19" s="16" customFormat="1" outlineLevel="1" x14ac:dyDescent="0.25">
      <c r="B23412" s="47" t="s">
        <v>10256</v>
      </c>
      <c r="C23412" s="47" t="str">
        <f>C23411</f>
        <v>ASIGNACIONES DIRECTAS (20% DEL SGR)</v>
      </c>
      <c r="D23412" s="47"/>
      <c r="E23412" s="47" t="str">
        <f>E23411</f>
        <v>23182</v>
      </c>
      <c r="F23412" s="47"/>
      <c r="G23412" s="47" t="str">
        <f>G23411</f>
        <v xml:space="preserve">CHINÚ                                             </v>
      </c>
      <c r="H23412" s="47" t="s">
        <v>10655</v>
      </c>
      <c r="I23412" s="51">
        <f>SUBTOTAL(9,I23404:I23411)</f>
        <v>2597549009</v>
      </c>
      <c r="J23412" s="51">
        <f>SUBTOTAL(9,J23404:J23411)</f>
        <v>1441912713.52</v>
      </c>
      <c r="K23412" s="49">
        <f>J23412/I23412</f>
        <v>0.55510510428255788</v>
      </c>
      <c r="L23412" s="51">
        <f>SUBTOTAL(9,L23404:L23411)</f>
        <v>1335360894.1199999</v>
      </c>
      <c r="M23412" s="51">
        <f>SUBTOTAL(9,M23404:M23411)</f>
        <v>468471206.52000004</v>
      </c>
      <c r="N23412" s="50">
        <f>IFERROR((M23412/L23412),"N.A")</f>
        <v>0.35081992335017542</v>
      </c>
      <c r="O23412" s="28"/>
      <c r="P23412" s="28"/>
      <c r="Q23412" s="28"/>
      <c r="R23412" s="28"/>
      <c r="S23412" s="25"/>
    </row>
    <row r="23413" spans="2:19" s="16" customFormat="1" outlineLevel="2" x14ac:dyDescent="0.25">
      <c r="B23413" s="16" t="s">
        <v>6095</v>
      </c>
      <c r="C23413" s="16" t="s">
        <v>5447</v>
      </c>
      <c r="D23413" s="16" t="s">
        <v>111</v>
      </c>
      <c r="E23413" s="16" t="s">
        <v>2212</v>
      </c>
      <c r="G23413" s="16" t="s">
        <v>2213</v>
      </c>
      <c r="H23413" s="16" t="s">
        <v>152</v>
      </c>
      <c r="I23413" s="35">
        <v>2030134378</v>
      </c>
      <c r="J23413" s="35">
        <v>468471206.52000004</v>
      </c>
      <c r="K23413" s="36">
        <f>IFERROR((J23413/I23413),0)</f>
        <v>0.23075871804186551</v>
      </c>
      <c r="L23413" s="35">
        <v>1335360894.1199999</v>
      </c>
      <c r="M23413" s="35">
        <v>468471206.52000004</v>
      </c>
      <c r="N23413" s="40">
        <f>M23413/L23413</f>
        <v>0.35081992335017542</v>
      </c>
      <c r="O23413" s="28"/>
      <c r="P23413" s="28"/>
      <c r="Q23413" s="28"/>
      <c r="R23413" s="28"/>
      <c r="S23413" s="25"/>
    </row>
    <row r="23414" spans="2:19" s="16" customFormat="1" outlineLevel="2" x14ac:dyDescent="0.25">
      <c r="B23414" s="16" t="s">
        <v>6095</v>
      </c>
      <c r="C23414" s="16" t="s">
        <v>5447</v>
      </c>
      <c r="D23414" s="16" t="s">
        <v>111</v>
      </c>
      <c r="E23414" s="16" t="s">
        <v>2212</v>
      </c>
      <c r="G23414" s="16" t="s">
        <v>2213</v>
      </c>
      <c r="H23414" s="16" t="s">
        <v>5452</v>
      </c>
      <c r="I23414" s="31">
        <v>179393884</v>
      </c>
      <c r="J23414" s="31">
        <v>179393884</v>
      </c>
      <c r="K23414" s="32">
        <f>IFERROR((J23414/I23414),0)</f>
        <v>1</v>
      </c>
      <c r="L23414" s="31"/>
      <c r="M23414" s="31"/>
      <c r="N23414" s="39"/>
      <c r="O23414" s="28"/>
      <c r="P23414" s="28"/>
      <c r="Q23414" s="28"/>
      <c r="R23414" s="28"/>
      <c r="S23414" s="25"/>
    </row>
    <row r="23415" spans="2:19" s="16" customFormat="1" outlineLevel="2" x14ac:dyDescent="0.25">
      <c r="B23415" s="16" t="s">
        <v>6095</v>
      </c>
      <c r="C23415" s="16" t="s">
        <v>5447</v>
      </c>
      <c r="D23415" s="16" t="s">
        <v>111</v>
      </c>
      <c r="E23415" s="16" t="s">
        <v>2212</v>
      </c>
      <c r="G23415" s="16" t="s">
        <v>2213</v>
      </c>
      <c r="H23415" s="16" t="s">
        <v>19</v>
      </c>
      <c r="I23415" s="31">
        <v>1317606201</v>
      </c>
      <c r="J23415" s="31">
        <v>1317606201</v>
      </c>
      <c r="K23415" s="32">
        <f>IFERROR((J23415/I23415),0)</f>
        <v>1</v>
      </c>
      <c r="L23415" s="31"/>
      <c r="M23415" s="31"/>
      <c r="N23415" s="39"/>
      <c r="O23415" s="28"/>
      <c r="P23415" s="28"/>
      <c r="Q23415" s="28"/>
      <c r="R23415" s="28"/>
      <c r="S23415" s="25"/>
    </row>
    <row r="23416" spans="2:19" s="16" customFormat="1" outlineLevel="2" x14ac:dyDescent="0.25">
      <c r="B23416" s="16" t="s">
        <v>6095</v>
      </c>
      <c r="C23416" s="16" t="s">
        <v>5447</v>
      </c>
      <c r="D23416" s="16" t="s">
        <v>111</v>
      </c>
      <c r="E23416" s="16" t="s">
        <v>2212</v>
      </c>
      <c r="G23416" s="16" t="s">
        <v>2213</v>
      </c>
      <c r="H23416" s="16" t="s">
        <v>154</v>
      </c>
      <c r="I23416" s="31">
        <v>12556</v>
      </c>
      <c r="J23416" s="31">
        <v>12556</v>
      </c>
      <c r="K23416" s="32">
        <f>IFERROR((J23416/I23416),0)</f>
        <v>1</v>
      </c>
      <c r="L23416" s="31"/>
      <c r="M23416" s="31"/>
      <c r="N23416" s="39"/>
      <c r="O23416" s="28"/>
      <c r="P23416" s="28"/>
      <c r="Q23416" s="28"/>
      <c r="R23416" s="28"/>
      <c r="S23416" s="25"/>
    </row>
    <row r="23417" spans="2:19" s="16" customFormat="1" outlineLevel="2" x14ac:dyDescent="0.25">
      <c r="B23417" s="16" t="s">
        <v>6095</v>
      </c>
      <c r="C23417" s="16" t="s">
        <v>5447</v>
      </c>
      <c r="D23417" s="16" t="s">
        <v>111</v>
      </c>
      <c r="E23417" s="16" t="s">
        <v>2212</v>
      </c>
      <c r="G23417" s="16" t="s">
        <v>2213</v>
      </c>
      <c r="H23417" s="16" t="s">
        <v>5479</v>
      </c>
      <c r="I23417" s="31">
        <v>442</v>
      </c>
      <c r="J23417" s="31">
        <v>442</v>
      </c>
      <c r="K23417" s="32">
        <f>IFERROR((J23417/I23417),0)</f>
        <v>1</v>
      </c>
      <c r="L23417" s="31"/>
      <c r="M23417" s="31"/>
      <c r="N23417" s="39"/>
      <c r="O23417" s="28"/>
      <c r="P23417" s="28"/>
      <c r="Q23417" s="28"/>
      <c r="R23417" s="28"/>
      <c r="S23417" s="25"/>
    </row>
    <row r="23418" spans="2:19" s="16" customFormat="1" outlineLevel="2" x14ac:dyDescent="0.25">
      <c r="B23418" s="16" t="s">
        <v>6095</v>
      </c>
      <c r="C23418" s="16" t="s">
        <v>5447</v>
      </c>
      <c r="D23418" s="16" t="s">
        <v>111</v>
      </c>
      <c r="E23418" s="16" t="s">
        <v>2212</v>
      </c>
      <c r="G23418" s="16" t="s">
        <v>2213</v>
      </c>
      <c r="H23418" s="16" t="s">
        <v>331</v>
      </c>
      <c r="I23418" s="31">
        <v>53611143</v>
      </c>
      <c r="J23418" s="31">
        <v>53611143</v>
      </c>
      <c r="K23418" s="32">
        <f>IFERROR((J23418/I23418),0)</f>
        <v>1</v>
      </c>
      <c r="L23418" s="31"/>
      <c r="M23418" s="31"/>
      <c r="N23418" s="39"/>
      <c r="O23418" s="28"/>
      <c r="P23418" s="28"/>
      <c r="Q23418" s="28"/>
      <c r="R23418" s="28"/>
      <c r="S23418" s="25"/>
    </row>
    <row r="23419" spans="2:19" s="16" customFormat="1" outlineLevel="2" x14ac:dyDescent="0.25">
      <c r="B23419" s="16" t="s">
        <v>6095</v>
      </c>
      <c r="C23419" s="16" t="s">
        <v>5447</v>
      </c>
      <c r="D23419" s="16" t="s">
        <v>111</v>
      </c>
      <c r="E23419" s="16" t="s">
        <v>2212</v>
      </c>
      <c r="G23419" s="16" t="s">
        <v>2213</v>
      </c>
      <c r="H23419" s="16" t="s">
        <v>231</v>
      </c>
      <c r="I23419" s="31">
        <v>317267296</v>
      </c>
      <c r="J23419" s="31">
        <v>317267296</v>
      </c>
      <c r="K23419" s="32">
        <f>IFERROR((J23419/I23419),0)</f>
        <v>1</v>
      </c>
      <c r="L23419" s="31"/>
      <c r="M23419" s="31"/>
      <c r="N23419" s="39"/>
      <c r="O23419" s="28"/>
      <c r="P23419" s="28"/>
      <c r="Q23419" s="28"/>
      <c r="R23419" s="28"/>
      <c r="S23419" s="25"/>
    </row>
    <row r="23420" spans="2:19" s="16" customFormat="1" outlineLevel="2" x14ac:dyDescent="0.25">
      <c r="B23420" s="16" t="s">
        <v>6095</v>
      </c>
      <c r="C23420" s="16" t="s">
        <v>5447</v>
      </c>
      <c r="D23420" s="16" t="s">
        <v>111</v>
      </c>
      <c r="E23420" s="16" t="s">
        <v>2212</v>
      </c>
      <c r="G23420" s="16" t="s">
        <v>2213</v>
      </c>
      <c r="H23420" s="16" t="s">
        <v>155</v>
      </c>
      <c r="I23420" s="31">
        <v>-406026876</v>
      </c>
      <c r="J23420" s="31"/>
      <c r="K23420" s="32">
        <f>IFERROR((J23420/I23420),0)</f>
        <v>0</v>
      </c>
      <c r="L23420" s="31"/>
      <c r="M23420" s="31"/>
      <c r="N23420" s="39"/>
      <c r="O23420" s="28"/>
      <c r="P23420" s="28"/>
      <c r="Q23420" s="28"/>
      <c r="R23420" s="28"/>
      <c r="S23420" s="25"/>
    </row>
    <row r="23421" spans="2:19" s="16" customFormat="1" outlineLevel="1" x14ac:dyDescent="0.25">
      <c r="B23421" s="47" t="s">
        <v>10257</v>
      </c>
      <c r="C23421" s="47" t="str">
        <f>C23420</f>
        <v>ASIGNACIONES DIRECTAS (20% DEL SGR)</v>
      </c>
      <c r="D23421" s="47"/>
      <c r="E23421" s="47" t="str">
        <f>E23420</f>
        <v>23168</v>
      </c>
      <c r="F23421" s="47"/>
      <c r="G23421" s="47" t="str">
        <f>G23420</f>
        <v xml:space="preserve">CHIMÁ                                             </v>
      </c>
      <c r="H23421" s="47" t="s">
        <v>10655</v>
      </c>
      <c r="I23421" s="51">
        <f>SUBTOTAL(9,I23413:I23420)</f>
        <v>3491999024</v>
      </c>
      <c r="J23421" s="51">
        <f>SUBTOTAL(9,J23413:J23420)</f>
        <v>2336362728.52</v>
      </c>
      <c r="K23421" s="49">
        <f>J23421/I23421</f>
        <v>0.66906167855790333</v>
      </c>
      <c r="L23421" s="51">
        <f>SUBTOTAL(9,L23413:L23420)</f>
        <v>1335360894.1199999</v>
      </c>
      <c r="M23421" s="51">
        <f>SUBTOTAL(9,M23413:M23420)</f>
        <v>468471206.52000004</v>
      </c>
      <c r="N23421" s="50">
        <f>IFERROR((M23421/L23421),"N.A")</f>
        <v>0.35081992335017542</v>
      </c>
      <c r="O23421" s="28"/>
      <c r="P23421" s="28"/>
      <c r="Q23421" s="28"/>
      <c r="R23421" s="28"/>
      <c r="S23421" s="25"/>
    </row>
    <row r="23422" spans="2:19" s="16" customFormat="1" outlineLevel="2" x14ac:dyDescent="0.25">
      <c r="B23422" s="16" t="s">
        <v>6096</v>
      </c>
      <c r="C23422" s="16" t="s">
        <v>5447</v>
      </c>
      <c r="D23422" s="16" t="s">
        <v>111</v>
      </c>
      <c r="E23422" s="16" t="s">
        <v>2215</v>
      </c>
      <c r="G23422" s="16" t="s">
        <v>2216</v>
      </c>
      <c r="H23422" s="16" t="s">
        <v>152</v>
      </c>
      <c r="I23422" s="35">
        <v>2030768528</v>
      </c>
      <c r="J23422" s="35">
        <v>468584958.55000001</v>
      </c>
      <c r="K23422" s="36">
        <f>IFERROR((J23422/I23422),0)</f>
        <v>0.23074267307632809</v>
      </c>
      <c r="L23422" s="35">
        <v>1335777298.1199999</v>
      </c>
      <c r="M23422" s="35">
        <v>468584958.55000001</v>
      </c>
      <c r="N23422" s="40">
        <f>M23422/L23422</f>
        <v>0.35079571962294614</v>
      </c>
      <c r="O23422" s="28"/>
      <c r="P23422" s="28"/>
      <c r="Q23422" s="28"/>
      <c r="R23422" s="28"/>
      <c r="S23422" s="25"/>
    </row>
    <row r="23423" spans="2:19" s="16" customFormat="1" outlineLevel="2" x14ac:dyDescent="0.25">
      <c r="B23423" s="16" t="s">
        <v>6096</v>
      </c>
      <c r="C23423" s="16" t="s">
        <v>5447</v>
      </c>
      <c r="D23423" s="16" t="s">
        <v>111</v>
      </c>
      <c r="E23423" s="16" t="s">
        <v>2215</v>
      </c>
      <c r="G23423" s="16" t="s">
        <v>2216</v>
      </c>
      <c r="H23423" s="16" t="s">
        <v>5452</v>
      </c>
      <c r="I23423" s="31">
        <v>59833887</v>
      </c>
      <c r="J23423" s="31">
        <v>59833887</v>
      </c>
      <c r="K23423" s="32">
        <f>IFERROR((J23423/I23423),0)</f>
        <v>1</v>
      </c>
      <c r="L23423" s="31"/>
      <c r="M23423" s="31"/>
      <c r="N23423" s="39"/>
      <c r="O23423" s="28"/>
      <c r="P23423" s="28"/>
      <c r="Q23423" s="28"/>
      <c r="R23423" s="28"/>
      <c r="S23423" s="25"/>
    </row>
    <row r="23424" spans="2:19" s="16" customFormat="1" outlineLevel="2" x14ac:dyDescent="0.25">
      <c r="B23424" s="16" t="s">
        <v>6096</v>
      </c>
      <c r="C23424" s="16" t="s">
        <v>5447</v>
      </c>
      <c r="D23424" s="16" t="s">
        <v>111</v>
      </c>
      <c r="E23424" s="16" t="s">
        <v>2215</v>
      </c>
      <c r="G23424" s="16" t="s">
        <v>2216</v>
      </c>
      <c r="H23424" s="16" t="s">
        <v>19</v>
      </c>
      <c r="I23424" s="31">
        <v>230365708</v>
      </c>
      <c r="J23424" s="31">
        <v>230365708</v>
      </c>
      <c r="K23424" s="32">
        <f>IFERROR((J23424/I23424),0)</f>
        <v>1</v>
      </c>
      <c r="L23424" s="31"/>
      <c r="M23424" s="31"/>
      <c r="N23424" s="39"/>
      <c r="O23424" s="28"/>
      <c r="P23424" s="28"/>
      <c r="Q23424" s="28"/>
      <c r="R23424" s="28"/>
      <c r="S23424" s="25"/>
    </row>
    <row r="23425" spans="2:19" s="16" customFormat="1" outlineLevel="2" x14ac:dyDescent="0.25">
      <c r="B23425" s="16" t="s">
        <v>6096</v>
      </c>
      <c r="C23425" s="16" t="s">
        <v>5447</v>
      </c>
      <c r="D23425" s="16" t="s">
        <v>111</v>
      </c>
      <c r="E23425" s="16" t="s">
        <v>2215</v>
      </c>
      <c r="G23425" s="16" t="s">
        <v>2216</v>
      </c>
      <c r="H23425" s="16" t="s">
        <v>154</v>
      </c>
      <c r="I23425" s="31">
        <v>12560</v>
      </c>
      <c r="J23425" s="31">
        <v>12560</v>
      </c>
      <c r="K23425" s="32">
        <f>IFERROR((J23425/I23425),0)</f>
        <v>1</v>
      </c>
      <c r="L23425" s="31"/>
      <c r="M23425" s="31"/>
      <c r="N23425" s="39"/>
      <c r="O23425" s="28"/>
      <c r="P23425" s="28"/>
      <c r="Q23425" s="28"/>
      <c r="R23425" s="28"/>
      <c r="S23425" s="25"/>
    </row>
    <row r="23426" spans="2:19" s="16" customFormat="1" outlineLevel="2" x14ac:dyDescent="0.25">
      <c r="B23426" s="16" t="s">
        <v>6096</v>
      </c>
      <c r="C23426" s="16" t="s">
        <v>5447</v>
      </c>
      <c r="D23426" s="16" t="s">
        <v>111</v>
      </c>
      <c r="E23426" s="16" t="s">
        <v>2215</v>
      </c>
      <c r="G23426" s="16" t="s">
        <v>2216</v>
      </c>
      <c r="H23426" s="16" t="s">
        <v>331</v>
      </c>
      <c r="I23426" s="31">
        <v>53611143</v>
      </c>
      <c r="J23426" s="31">
        <v>53611143</v>
      </c>
      <c r="K23426" s="32">
        <f>IFERROR((J23426/I23426),0)</f>
        <v>1</v>
      </c>
      <c r="L23426" s="31"/>
      <c r="M23426" s="31"/>
      <c r="N23426" s="39"/>
      <c r="O23426" s="28"/>
      <c r="P23426" s="28"/>
      <c r="Q23426" s="28"/>
      <c r="R23426" s="28"/>
      <c r="S23426" s="25"/>
    </row>
    <row r="23427" spans="2:19" s="16" customFormat="1" outlineLevel="2" x14ac:dyDescent="0.25">
      <c r="B23427" s="16" t="s">
        <v>6096</v>
      </c>
      <c r="C23427" s="16" t="s">
        <v>5447</v>
      </c>
      <c r="D23427" s="16" t="s">
        <v>111</v>
      </c>
      <c r="E23427" s="16" t="s">
        <v>2215</v>
      </c>
      <c r="G23427" s="16" t="s">
        <v>2216</v>
      </c>
      <c r="H23427" s="16" t="s">
        <v>231</v>
      </c>
      <c r="I23427" s="31">
        <v>317367392</v>
      </c>
      <c r="J23427" s="31">
        <v>317367392</v>
      </c>
      <c r="K23427" s="32">
        <f>IFERROR((J23427/I23427),0)</f>
        <v>1</v>
      </c>
      <c r="L23427" s="31"/>
      <c r="M23427" s="31"/>
      <c r="N23427" s="39"/>
      <c r="O23427" s="28"/>
      <c r="P23427" s="28"/>
      <c r="Q23427" s="28"/>
      <c r="R23427" s="28"/>
      <c r="S23427" s="25"/>
    </row>
    <row r="23428" spans="2:19" s="16" customFormat="1" outlineLevel="2" x14ac:dyDescent="0.25">
      <c r="B23428" s="16" t="s">
        <v>6096</v>
      </c>
      <c r="C23428" s="16" t="s">
        <v>5447</v>
      </c>
      <c r="D23428" s="16" t="s">
        <v>111</v>
      </c>
      <c r="E23428" s="16" t="s">
        <v>2215</v>
      </c>
      <c r="G23428" s="16" t="s">
        <v>2216</v>
      </c>
      <c r="H23428" s="16" t="s">
        <v>155</v>
      </c>
      <c r="I23428" s="31">
        <v>-406153706</v>
      </c>
      <c r="J23428" s="31"/>
      <c r="K23428" s="32">
        <f>IFERROR((J23428/I23428),0)</f>
        <v>0</v>
      </c>
      <c r="L23428" s="31"/>
      <c r="M23428" s="31"/>
      <c r="N23428" s="39"/>
      <c r="O23428" s="28"/>
      <c r="P23428" s="28"/>
      <c r="Q23428" s="28"/>
      <c r="R23428" s="28"/>
      <c r="S23428" s="25"/>
    </row>
    <row r="23429" spans="2:19" s="16" customFormat="1" outlineLevel="1" x14ac:dyDescent="0.25">
      <c r="B23429" s="47" t="s">
        <v>10258</v>
      </c>
      <c r="C23429" s="47" t="str">
        <f>C23428</f>
        <v>ASIGNACIONES DIRECTAS (20% DEL SGR)</v>
      </c>
      <c r="D23429" s="47"/>
      <c r="E23429" s="47" t="str">
        <f>E23428</f>
        <v>23162</v>
      </c>
      <c r="F23429" s="47"/>
      <c r="G23429" s="47" t="str">
        <f>G23428</f>
        <v xml:space="preserve">CERETÉ                                            </v>
      </c>
      <c r="H23429" s="47" t="s">
        <v>10655</v>
      </c>
      <c r="I23429" s="51">
        <f>SUBTOTAL(9,I23422:I23428)</f>
        <v>2285805512</v>
      </c>
      <c r="J23429" s="51">
        <f>SUBTOTAL(9,J23422:J23428)</f>
        <v>1129775648.55</v>
      </c>
      <c r="K23429" s="49">
        <f>J23429/I23429</f>
        <v>0.49425711969759217</v>
      </c>
      <c r="L23429" s="51">
        <f>SUBTOTAL(9,L23422:L23428)</f>
        <v>1335777298.1199999</v>
      </c>
      <c r="M23429" s="51">
        <f>SUBTOTAL(9,M23422:M23428)</f>
        <v>468584958.55000001</v>
      </c>
      <c r="N23429" s="50">
        <f>IFERROR((M23429/L23429),"N.A")</f>
        <v>0.35079571962294614</v>
      </c>
      <c r="O23429" s="28"/>
      <c r="P23429" s="28"/>
      <c r="Q23429" s="28"/>
      <c r="R23429" s="28"/>
      <c r="S23429" s="25"/>
    </row>
    <row r="23430" spans="2:19" s="16" customFormat="1" outlineLevel="2" x14ac:dyDescent="0.25">
      <c r="B23430" s="16" t="s">
        <v>6097</v>
      </c>
      <c r="C23430" s="16" t="s">
        <v>5447</v>
      </c>
      <c r="D23430" s="16" t="s">
        <v>111</v>
      </c>
      <c r="E23430" s="16" t="s">
        <v>2218</v>
      </c>
      <c r="G23430" s="16" t="s">
        <v>2219</v>
      </c>
      <c r="H23430" s="16" t="s">
        <v>152</v>
      </c>
      <c r="I23430" s="35">
        <v>2030134378</v>
      </c>
      <c r="J23430" s="35">
        <v>468471206.52000004</v>
      </c>
      <c r="K23430" s="36">
        <f>IFERROR((J23430/I23430),0)</f>
        <v>0.23075871804186551</v>
      </c>
      <c r="L23430" s="35">
        <v>1335360894.1399999</v>
      </c>
      <c r="M23430" s="35">
        <v>468471206.52000004</v>
      </c>
      <c r="N23430" s="40">
        <f>M23430/L23430</f>
        <v>0.35081992334492107</v>
      </c>
      <c r="O23430" s="28"/>
      <c r="P23430" s="28"/>
      <c r="Q23430" s="28"/>
      <c r="R23430" s="28"/>
      <c r="S23430" s="25"/>
    </row>
    <row r="23431" spans="2:19" s="16" customFormat="1" outlineLevel="2" x14ac:dyDescent="0.25">
      <c r="B23431" s="16" t="s">
        <v>6097</v>
      </c>
      <c r="C23431" s="16" t="s">
        <v>5447</v>
      </c>
      <c r="D23431" s="16" t="s">
        <v>111</v>
      </c>
      <c r="E23431" s="16" t="s">
        <v>2218</v>
      </c>
      <c r="G23431" s="16" t="s">
        <v>2219</v>
      </c>
      <c r="H23431" s="16" t="s">
        <v>5452</v>
      </c>
      <c r="I23431" s="31">
        <v>85014100</v>
      </c>
      <c r="J23431" s="31">
        <v>85014100</v>
      </c>
      <c r="K23431" s="32">
        <f>IFERROR((J23431/I23431),0)</f>
        <v>1</v>
      </c>
      <c r="L23431" s="31"/>
      <c r="M23431" s="31"/>
      <c r="N23431" s="39"/>
      <c r="O23431" s="28"/>
      <c r="P23431" s="28"/>
      <c r="Q23431" s="28"/>
      <c r="R23431" s="28"/>
      <c r="S23431" s="25"/>
    </row>
    <row r="23432" spans="2:19" s="16" customFormat="1" outlineLevel="2" x14ac:dyDescent="0.25">
      <c r="B23432" s="16" t="s">
        <v>6097</v>
      </c>
      <c r="C23432" s="16" t="s">
        <v>5447</v>
      </c>
      <c r="D23432" s="16" t="s">
        <v>111</v>
      </c>
      <c r="E23432" s="16" t="s">
        <v>2218</v>
      </c>
      <c r="G23432" s="16" t="s">
        <v>2219</v>
      </c>
      <c r="H23432" s="16" t="s">
        <v>19</v>
      </c>
      <c r="I23432" s="31">
        <v>817415842</v>
      </c>
      <c r="J23432" s="31">
        <v>817415842</v>
      </c>
      <c r="K23432" s="32">
        <f>IFERROR((J23432/I23432),0)</f>
        <v>1</v>
      </c>
      <c r="L23432" s="31"/>
      <c r="M23432" s="31"/>
      <c r="N23432" s="39"/>
      <c r="O23432" s="28"/>
      <c r="P23432" s="28"/>
      <c r="Q23432" s="28"/>
      <c r="R23432" s="28"/>
      <c r="S23432" s="25"/>
    </row>
    <row r="23433" spans="2:19" s="16" customFormat="1" outlineLevel="2" x14ac:dyDescent="0.25">
      <c r="B23433" s="16" t="s">
        <v>6097</v>
      </c>
      <c r="C23433" s="16" t="s">
        <v>5447</v>
      </c>
      <c r="D23433" s="16" t="s">
        <v>111</v>
      </c>
      <c r="E23433" s="16" t="s">
        <v>2218</v>
      </c>
      <c r="G23433" s="16" t="s">
        <v>2219</v>
      </c>
      <c r="H23433" s="16" t="s">
        <v>154</v>
      </c>
      <c r="I23433" s="31">
        <v>12556</v>
      </c>
      <c r="J23433" s="31">
        <v>12556</v>
      </c>
      <c r="K23433" s="32">
        <f>IFERROR((J23433/I23433),0)</f>
        <v>1</v>
      </c>
      <c r="L23433" s="31"/>
      <c r="M23433" s="31"/>
      <c r="N23433" s="39"/>
      <c r="O23433" s="28"/>
      <c r="P23433" s="28"/>
      <c r="Q23433" s="28"/>
      <c r="R23433" s="28"/>
      <c r="S23433" s="25"/>
    </row>
    <row r="23434" spans="2:19" s="16" customFormat="1" outlineLevel="2" x14ac:dyDescent="0.25">
      <c r="B23434" s="16" t="s">
        <v>6097</v>
      </c>
      <c r="C23434" s="16" t="s">
        <v>5447</v>
      </c>
      <c r="D23434" s="16" t="s">
        <v>111</v>
      </c>
      <c r="E23434" s="16" t="s">
        <v>2218</v>
      </c>
      <c r="G23434" s="16" t="s">
        <v>2219</v>
      </c>
      <c r="H23434" s="16" t="s">
        <v>5479</v>
      </c>
      <c r="I23434" s="31">
        <v>883</v>
      </c>
      <c r="J23434" s="31">
        <v>883</v>
      </c>
      <c r="K23434" s="32">
        <f>IFERROR((J23434/I23434),0)</f>
        <v>1</v>
      </c>
      <c r="L23434" s="31"/>
      <c r="M23434" s="31"/>
      <c r="N23434" s="39"/>
      <c r="O23434" s="28"/>
      <c r="P23434" s="28"/>
      <c r="Q23434" s="28"/>
      <c r="R23434" s="28"/>
      <c r="S23434" s="25"/>
    </row>
    <row r="23435" spans="2:19" s="16" customFormat="1" outlineLevel="2" x14ac:dyDescent="0.25">
      <c r="B23435" s="16" t="s">
        <v>6097</v>
      </c>
      <c r="C23435" s="16" t="s">
        <v>5447</v>
      </c>
      <c r="D23435" s="16" t="s">
        <v>111</v>
      </c>
      <c r="E23435" s="16" t="s">
        <v>2218</v>
      </c>
      <c r="G23435" s="16" t="s">
        <v>2219</v>
      </c>
      <c r="H23435" s="16" t="s">
        <v>331</v>
      </c>
      <c r="I23435" s="31">
        <v>53611143</v>
      </c>
      <c r="J23435" s="31">
        <v>53611143</v>
      </c>
      <c r="K23435" s="32">
        <f>IFERROR((J23435/I23435),0)</f>
        <v>1</v>
      </c>
      <c r="L23435" s="31"/>
      <c r="M23435" s="31"/>
      <c r="N23435" s="39"/>
      <c r="O23435" s="28"/>
      <c r="P23435" s="28"/>
      <c r="Q23435" s="28"/>
      <c r="R23435" s="28"/>
      <c r="S23435" s="25"/>
    </row>
    <row r="23436" spans="2:19" s="16" customFormat="1" outlineLevel="2" x14ac:dyDescent="0.25">
      <c r="B23436" s="16" t="s">
        <v>6097</v>
      </c>
      <c r="C23436" s="16" t="s">
        <v>5447</v>
      </c>
      <c r="D23436" s="16" t="s">
        <v>111</v>
      </c>
      <c r="E23436" s="16" t="s">
        <v>2218</v>
      </c>
      <c r="G23436" s="16" t="s">
        <v>2219</v>
      </c>
      <c r="H23436" s="16" t="s">
        <v>231</v>
      </c>
      <c r="I23436" s="31">
        <v>317267296</v>
      </c>
      <c r="J23436" s="31">
        <v>317267296</v>
      </c>
      <c r="K23436" s="32">
        <f>IFERROR((J23436/I23436),0)</f>
        <v>1</v>
      </c>
      <c r="L23436" s="31"/>
      <c r="M23436" s="31"/>
      <c r="N23436" s="39"/>
      <c r="O23436" s="28"/>
      <c r="P23436" s="28"/>
      <c r="Q23436" s="28"/>
      <c r="R23436" s="28"/>
      <c r="S23436" s="25"/>
    </row>
    <row r="23437" spans="2:19" s="16" customFormat="1" outlineLevel="2" x14ac:dyDescent="0.25">
      <c r="B23437" s="16" t="s">
        <v>6097</v>
      </c>
      <c r="C23437" s="16" t="s">
        <v>5447</v>
      </c>
      <c r="D23437" s="16" t="s">
        <v>111</v>
      </c>
      <c r="E23437" s="16" t="s">
        <v>2218</v>
      </c>
      <c r="G23437" s="16" t="s">
        <v>2219</v>
      </c>
      <c r="H23437" s="16" t="s">
        <v>155</v>
      </c>
      <c r="I23437" s="31">
        <v>-406026876</v>
      </c>
      <c r="J23437" s="31"/>
      <c r="K23437" s="32">
        <f>IFERROR((J23437/I23437),0)</f>
        <v>0</v>
      </c>
      <c r="L23437" s="31"/>
      <c r="M23437" s="31"/>
      <c r="N23437" s="39"/>
      <c r="O23437" s="28"/>
      <c r="P23437" s="28"/>
      <c r="Q23437" s="28"/>
      <c r="R23437" s="28"/>
      <c r="S23437" s="25"/>
    </row>
    <row r="23438" spans="2:19" s="16" customFormat="1" outlineLevel="1" x14ac:dyDescent="0.25">
      <c r="B23438" s="47" t="s">
        <v>10259</v>
      </c>
      <c r="C23438" s="47" t="str">
        <f>C23437</f>
        <v>ASIGNACIONES DIRECTAS (20% DEL SGR)</v>
      </c>
      <c r="D23438" s="47"/>
      <c r="E23438" s="47" t="str">
        <f>E23437</f>
        <v>23090</v>
      </c>
      <c r="F23438" s="47"/>
      <c r="G23438" s="47" t="str">
        <f>G23437</f>
        <v xml:space="preserve">CANALETE                                          </v>
      </c>
      <c r="H23438" s="47" t="s">
        <v>10655</v>
      </c>
      <c r="I23438" s="51">
        <f>SUBTOTAL(9,I23430:I23437)</f>
        <v>2897429322</v>
      </c>
      <c r="J23438" s="51">
        <f>SUBTOTAL(9,J23430:J23437)</f>
        <v>1741793026.52</v>
      </c>
      <c r="K23438" s="49">
        <f>J23438/I23438</f>
        <v>0.60115116986449824</v>
      </c>
      <c r="L23438" s="51">
        <f>SUBTOTAL(9,L23430:L23437)</f>
        <v>1335360894.1399999</v>
      </c>
      <c r="M23438" s="51">
        <f>SUBTOTAL(9,M23430:M23437)</f>
        <v>468471206.52000004</v>
      </c>
      <c r="N23438" s="50">
        <f>IFERROR((M23438/L23438),"N.A")</f>
        <v>0.35081992334492107</v>
      </c>
      <c r="O23438" s="28"/>
      <c r="P23438" s="28"/>
      <c r="Q23438" s="28"/>
      <c r="R23438" s="28"/>
      <c r="S23438" s="25"/>
    </row>
    <row r="23439" spans="2:19" s="16" customFormat="1" outlineLevel="2" x14ac:dyDescent="0.25">
      <c r="B23439" s="16" t="s">
        <v>6098</v>
      </c>
      <c r="C23439" s="16" t="s">
        <v>5447</v>
      </c>
      <c r="D23439" s="16" t="s">
        <v>111</v>
      </c>
      <c r="E23439" s="16" t="s">
        <v>2221</v>
      </c>
      <c r="G23439" s="16" t="s">
        <v>809</v>
      </c>
      <c r="H23439" s="16" t="s">
        <v>152</v>
      </c>
      <c r="I23439" s="35">
        <v>2030425289</v>
      </c>
      <c r="J23439" s="35">
        <v>2030425289</v>
      </c>
      <c r="K23439" s="36">
        <f>IFERROR((J23439/I23439),0)</f>
        <v>1</v>
      </c>
      <c r="L23439" s="35">
        <v>1335552374.1199999</v>
      </c>
      <c r="M23439" s="35">
        <v>2030425289</v>
      </c>
      <c r="N23439" s="40">
        <f>M23439/L23439</f>
        <v>1.5202887796428457</v>
      </c>
      <c r="O23439" s="28"/>
      <c r="P23439" s="28"/>
      <c r="Q23439" s="28"/>
      <c r="R23439" s="28"/>
      <c r="S23439" s="25"/>
    </row>
    <row r="23440" spans="2:19" s="16" customFormat="1" outlineLevel="2" x14ac:dyDescent="0.25">
      <c r="B23440" s="16" t="s">
        <v>6098</v>
      </c>
      <c r="C23440" s="16" t="s">
        <v>5447</v>
      </c>
      <c r="D23440" s="16" t="s">
        <v>111</v>
      </c>
      <c r="E23440" s="16" t="s">
        <v>2221</v>
      </c>
      <c r="G23440" s="16" t="s">
        <v>809</v>
      </c>
      <c r="H23440" s="16" t="s">
        <v>5451</v>
      </c>
      <c r="I23440" s="31">
        <v>13265685</v>
      </c>
      <c r="J23440" s="31">
        <v>13265685</v>
      </c>
      <c r="K23440" s="32">
        <f>IFERROR((J23440/I23440),0)</f>
        <v>1</v>
      </c>
      <c r="L23440" s="31"/>
      <c r="M23440" s="31"/>
      <c r="N23440" s="39"/>
      <c r="O23440" s="28"/>
      <c r="P23440" s="28"/>
      <c r="Q23440" s="28"/>
      <c r="R23440" s="28"/>
      <c r="S23440" s="25"/>
    </row>
    <row r="23441" spans="2:19" s="16" customFormat="1" outlineLevel="2" x14ac:dyDescent="0.25">
      <c r="B23441" s="16" t="s">
        <v>6098</v>
      </c>
      <c r="C23441" s="16" t="s">
        <v>5447</v>
      </c>
      <c r="D23441" s="16" t="s">
        <v>111</v>
      </c>
      <c r="E23441" s="16" t="s">
        <v>2221</v>
      </c>
      <c r="G23441" s="16" t="s">
        <v>809</v>
      </c>
      <c r="H23441" s="16" t="s">
        <v>5452</v>
      </c>
      <c r="I23441" s="31">
        <v>176389676</v>
      </c>
      <c r="J23441" s="31">
        <v>176389676</v>
      </c>
      <c r="K23441" s="32">
        <f>IFERROR((J23441/I23441),0)</f>
        <v>1</v>
      </c>
      <c r="L23441" s="31"/>
      <c r="M23441" s="31"/>
      <c r="N23441" s="39"/>
      <c r="O23441" s="28"/>
      <c r="P23441" s="28"/>
      <c r="Q23441" s="28"/>
      <c r="R23441" s="28"/>
      <c r="S23441" s="25"/>
    </row>
    <row r="23442" spans="2:19" s="16" customFormat="1" outlineLevel="2" x14ac:dyDescent="0.25">
      <c r="B23442" s="16" t="s">
        <v>6098</v>
      </c>
      <c r="C23442" s="16" t="s">
        <v>5447</v>
      </c>
      <c r="D23442" s="16" t="s">
        <v>111</v>
      </c>
      <c r="E23442" s="16" t="s">
        <v>2221</v>
      </c>
      <c r="G23442" s="16" t="s">
        <v>809</v>
      </c>
      <c r="H23442" s="16" t="s">
        <v>19</v>
      </c>
      <c r="I23442" s="31">
        <v>991665435</v>
      </c>
      <c r="J23442" s="31">
        <v>991665435</v>
      </c>
      <c r="K23442" s="32">
        <f>IFERROR((J23442/I23442),0)</f>
        <v>1</v>
      </c>
      <c r="L23442" s="31"/>
      <c r="M23442" s="31"/>
      <c r="N23442" s="39"/>
      <c r="O23442" s="28"/>
      <c r="P23442" s="28"/>
      <c r="Q23442" s="28"/>
      <c r="R23442" s="28"/>
      <c r="S23442" s="25"/>
    </row>
    <row r="23443" spans="2:19" s="16" customFormat="1" outlineLevel="2" x14ac:dyDescent="0.25">
      <c r="B23443" s="16" t="s">
        <v>6098</v>
      </c>
      <c r="C23443" s="16" t="s">
        <v>5447</v>
      </c>
      <c r="D23443" s="16" t="s">
        <v>111</v>
      </c>
      <c r="E23443" s="16" t="s">
        <v>2221</v>
      </c>
      <c r="G23443" s="16" t="s">
        <v>809</v>
      </c>
      <c r="H23443" s="16" t="s">
        <v>154</v>
      </c>
      <c r="I23443" s="31">
        <v>12558</v>
      </c>
      <c r="J23443" s="31">
        <v>12558</v>
      </c>
      <c r="K23443" s="32">
        <f>IFERROR((J23443/I23443),0)</f>
        <v>1</v>
      </c>
      <c r="L23443" s="31"/>
      <c r="M23443" s="31"/>
      <c r="N23443" s="39"/>
      <c r="O23443" s="28"/>
      <c r="P23443" s="28"/>
      <c r="Q23443" s="28"/>
      <c r="R23443" s="28"/>
      <c r="S23443" s="25"/>
    </row>
    <row r="23444" spans="2:19" s="16" customFormat="1" outlineLevel="2" x14ac:dyDescent="0.25">
      <c r="B23444" s="16" t="s">
        <v>6098</v>
      </c>
      <c r="C23444" s="16" t="s">
        <v>5447</v>
      </c>
      <c r="D23444" s="16" t="s">
        <v>111</v>
      </c>
      <c r="E23444" s="16" t="s">
        <v>2221</v>
      </c>
      <c r="G23444" s="16" t="s">
        <v>809</v>
      </c>
      <c r="H23444" s="16" t="s">
        <v>5479</v>
      </c>
      <c r="I23444" s="31">
        <v>795</v>
      </c>
      <c r="J23444" s="31">
        <v>795</v>
      </c>
      <c r="K23444" s="32">
        <f>IFERROR((J23444/I23444),0)</f>
        <v>1</v>
      </c>
      <c r="L23444" s="31"/>
      <c r="M23444" s="31"/>
      <c r="N23444" s="39"/>
      <c r="O23444" s="28"/>
      <c r="P23444" s="28"/>
      <c r="Q23444" s="28"/>
      <c r="R23444" s="28"/>
      <c r="S23444" s="25"/>
    </row>
    <row r="23445" spans="2:19" s="16" customFormat="1" outlineLevel="2" x14ac:dyDescent="0.25">
      <c r="B23445" s="16" t="s">
        <v>6098</v>
      </c>
      <c r="C23445" s="16" t="s">
        <v>5447</v>
      </c>
      <c r="D23445" s="16" t="s">
        <v>111</v>
      </c>
      <c r="E23445" s="16" t="s">
        <v>2221</v>
      </c>
      <c r="G23445" s="16" t="s">
        <v>809</v>
      </c>
      <c r="H23445" s="16" t="s">
        <v>331</v>
      </c>
      <c r="I23445" s="31">
        <v>117177620</v>
      </c>
      <c r="J23445" s="31">
        <v>117177620</v>
      </c>
      <c r="K23445" s="32">
        <f>IFERROR((J23445/I23445),0)</f>
        <v>1</v>
      </c>
      <c r="L23445" s="31"/>
      <c r="M23445" s="31"/>
      <c r="N23445" s="39"/>
      <c r="O23445" s="28"/>
      <c r="P23445" s="28"/>
      <c r="Q23445" s="28"/>
      <c r="R23445" s="28"/>
      <c r="S23445" s="25"/>
    </row>
    <row r="23446" spans="2:19" s="16" customFormat="1" outlineLevel="2" x14ac:dyDescent="0.25">
      <c r="B23446" s="16" t="s">
        <v>6098</v>
      </c>
      <c r="C23446" s="16" t="s">
        <v>5447</v>
      </c>
      <c r="D23446" s="16" t="s">
        <v>113</v>
      </c>
      <c r="E23446" s="16" t="s">
        <v>2221</v>
      </c>
      <c r="G23446" s="16" t="s">
        <v>809</v>
      </c>
      <c r="H23446" s="16" t="s">
        <v>4491</v>
      </c>
      <c r="I23446" s="31">
        <v>306449192</v>
      </c>
      <c r="J23446" s="31">
        <v>306449192</v>
      </c>
      <c r="K23446" s="32">
        <f>IFERROR((J23446/I23446),0)</f>
        <v>1</v>
      </c>
      <c r="L23446" s="31"/>
      <c r="M23446" s="31"/>
      <c r="N23446" s="39"/>
      <c r="O23446" s="28"/>
      <c r="P23446" s="28"/>
      <c r="Q23446" s="28"/>
      <c r="R23446" s="28"/>
      <c r="S23446" s="25"/>
    </row>
    <row r="23447" spans="2:19" s="16" customFormat="1" outlineLevel="2" x14ac:dyDescent="0.25">
      <c r="B23447" s="16" t="s">
        <v>6098</v>
      </c>
      <c r="C23447" s="16" t="s">
        <v>5447</v>
      </c>
      <c r="D23447" s="16" t="s">
        <v>111</v>
      </c>
      <c r="E23447" s="16" t="s">
        <v>2221</v>
      </c>
      <c r="G23447" s="16" t="s">
        <v>809</v>
      </c>
      <c r="H23447" s="16" t="s">
        <v>231</v>
      </c>
      <c r="I23447" s="31">
        <v>317313429</v>
      </c>
      <c r="J23447" s="31">
        <v>317313429</v>
      </c>
      <c r="K23447" s="32">
        <f>IFERROR((J23447/I23447),0)</f>
        <v>1</v>
      </c>
      <c r="L23447" s="31"/>
      <c r="M23447" s="31"/>
      <c r="N23447" s="39"/>
      <c r="O23447" s="28"/>
      <c r="P23447" s="28"/>
      <c r="Q23447" s="28"/>
      <c r="R23447" s="28"/>
      <c r="S23447" s="25"/>
    </row>
    <row r="23448" spans="2:19" s="16" customFormat="1" outlineLevel="2" x14ac:dyDescent="0.25">
      <c r="B23448" s="16" t="s">
        <v>6098</v>
      </c>
      <c r="C23448" s="16" t="s">
        <v>5447</v>
      </c>
      <c r="D23448" s="16" t="s">
        <v>111</v>
      </c>
      <c r="E23448" s="16" t="s">
        <v>2221</v>
      </c>
      <c r="G23448" s="16" t="s">
        <v>809</v>
      </c>
      <c r="H23448" s="16" t="s">
        <v>155</v>
      </c>
      <c r="I23448" s="31">
        <v>-406085058</v>
      </c>
      <c r="J23448" s="31"/>
      <c r="K23448" s="32">
        <f>IFERROR((J23448/I23448),0)</f>
        <v>0</v>
      </c>
      <c r="L23448" s="31"/>
      <c r="M23448" s="31"/>
      <c r="N23448" s="39"/>
      <c r="O23448" s="28"/>
      <c r="P23448" s="28"/>
      <c r="Q23448" s="28"/>
      <c r="R23448" s="28"/>
      <c r="S23448" s="25"/>
    </row>
    <row r="23449" spans="2:19" s="16" customFormat="1" outlineLevel="1" x14ac:dyDescent="0.25">
      <c r="B23449" s="47" t="s">
        <v>10260</v>
      </c>
      <c r="C23449" s="47" t="str">
        <f>C23448</f>
        <v>ASIGNACIONES DIRECTAS (20% DEL SGR)</v>
      </c>
      <c r="D23449" s="47"/>
      <c r="E23449" s="47" t="str">
        <f>E23448</f>
        <v>23079</v>
      </c>
      <c r="F23449" s="47"/>
      <c r="G23449" s="47" t="str">
        <f>G23448</f>
        <v xml:space="preserve">BUENAVISTA                                        </v>
      </c>
      <c r="H23449" s="47" t="s">
        <v>10655</v>
      </c>
      <c r="I23449" s="51">
        <f>SUBTOTAL(9,I23439:I23448)</f>
        <v>3546614621</v>
      </c>
      <c r="J23449" s="51">
        <f>SUBTOTAL(9,J23439:J23448)</f>
        <v>3952699679</v>
      </c>
      <c r="K23449" s="49">
        <f>J23449/I23449</f>
        <v>1.1144993469534337</v>
      </c>
      <c r="L23449" s="51">
        <f>SUBTOTAL(9,L23439:L23448)</f>
        <v>1335552374.1199999</v>
      </c>
      <c r="M23449" s="51">
        <f>SUBTOTAL(9,M23439:M23448)</f>
        <v>2030425289</v>
      </c>
      <c r="N23449" s="50">
        <f>IFERROR((M23449/L23449),"N.A")</f>
        <v>1.5202887796428457</v>
      </c>
      <c r="O23449" s="28"/>
      <c r="P23449" s="28"/>
      <c r="Q23449" s="28"/>
      <c r="R23449" s="28"/>
      <c r="S23449" s="25"/>
    </row>
    <row r="23450" spans="2:19" s="16" customFormat="1" outlineLevel="2" x14ac:dyDescent="0.25">
      <c r="B23450" s="16" t="s">
        <v>6099</v>
      </c>
      <c r="C23450" s="16" t="s">
        <v>5447</v>
      </c>
      <c r="D23450" s="16" t="s">
        <v>111</v>
      </c>
      <c r="E23450" s="16" t="s">
        <v>2223</v>
      </c>
      <c r="G23450" s="16" t="s">
        <v>2224</v>
      </c>
      <c r="H23450" s="16" t="s">
        <v>152</v>
      </c>
      <c r="I23450" s="35">
        <v>6695946564</v>
      </c>
      <c r="J23450" s="35">
        <v>3210737184.29</v>
      </c>
      <c r="K23450" s="36">
        <f>IFERROR((J23450/I23450),0)</f>
        <v>0.47950460082106472</v>
      </c>
      <c r="L23450" s="35">
        <v>4410643404.1199999</v>
      </c>
      <c r="M23450" s="35">
        <v>3210737184.29</v>
      </c>
      <c r="N23450" s="40">
        <f>M23450/L23450</f>
        <v>0.7279521126760865</v>
      </c>
      <c r="O23450" s="28"/>
      <c r="P23450" s="28"/>
      <c r="Q23450" s="28"/>
      <c r="R23450" s="28"/>
      <c r="S23450" s="25"/>
    </row>
    <row r="23451" spans="2:19" s="16" customFormat="1" outlineLevel="2" x14ac:dyDescent="0.25">
      <c r="B23451" s="16" t="s">
        <v>6099</v>
      </c>
      <c r="C23451" s="16" t="s">
        <v>5447</v>
      </c>
      <c r="D23451" s="16" t="s">
        <v>111</v>
      </c>
      <c r="E23451" s="16" t="s">
        <v>2223</v>
      </c>
      <c r="G23451" s="16" t="s">
        <v>2224</v>
      </c>
      <c r="H23451" s="16" t="s">
        <v>24</v>
      </c>
      <c r="I23451" s="31">
        <v>1798391848</v>
      </c>
      <c r="J23451" s="31">
        <v>1798391848</v>
      </c>
      <c r="K23451" s="32">
        <f>IFERROR((J23451/I23451),0)</f>
        <v>1</v>
      </c>
      <c r="L23451" s="31"/>
      <c r="M23451" s="31"/>
      <c r="N23451" s="39"/>
      <c r="O23451" s="28"/>
      <c r="P23451" s="28"/>
      <c r="Q23451" s="28"/>
      <c r="R23451" s="28"/>
      <c r="S23451" s="25"/>
    </row>
    <row r="23452" spans="2:19" s="16" customFormat="1" outlineLevel="2" x14ac:dyDescent="0.25">
      <c r="B23452" s="16" t="s">
        <v>6099</v>
      </c>
      <c r="C23452" s="16" t="s">
        <v>5447</v>
      </c>
      <c r="D23452" s="16" t="s">
        <v>111</v>
      </c>
      <c r="E23452" s="16" t="s">
        <v>2223</v>
      </c>
      <c r="G23452" s="16" t="s">
        <v>2224</v>
      </c>
      <c r="H23452" s="16" t="s">
        <v>5451</v>
      </c>
      <c r="I23452" s="31">
        <v>23878233</v>
      </c>
      <c r="J23452" s="31">
        <v>23878233</v>
      </c>
      <c r="K23452" s="32">
        <f>IFERROR((J23452/I23452),0)</f>
        <v>1</v>
      </c>
      <c r="L23452" s="31"/>
      <c r="M23452" s="31"/>
      <c r="N23452" s="39"/>
      <c r="O23452" s="28"/>
      <c r="P23452" s="28"/>
      <c r="Q23452" s="28"/>
      <c r="R23452" s="28"/>
      <c r="S23452" s="25"/>
    </row>
    <row r="23453" spans="2:19" s="16" customFormat="1" outlineLevel="2" x14ac:dyDescent="0.25">
      <c r="B23453" s="16" t="s">
        <v>6099</v>
      </c>
      <c r="C23453" s="16" t="s">
        <v>5447</v>
      </c>
      <c r="D23453" s="16" t="s">
        <v>111</v>
      </c>
      <c r="E23453" s="16" t="s">
        <v>2223</v>
      </c>
      <c r="G23453" s="16" t="s">
        <v>2224</v>
      </c>
      <c r="H23453" s="16" t="s">
        <v>5452</v>
      </c>
      <c r="I23453" s="31">
        <v>627447696</v>
      </c>
      <c r="J23453" s="31">
        <v>627447696</v>
      </c>
      <c r="K23453" s="32">
        <f>IFERROR((J23453/I23453),0)</f>
        <v>1</v>
      </c>
      <c r="L23453" s="31"/>
      <c r="M23453" s="31"/>
      <c r="N23453" s="39"/>
      <c r="O23453" s="28"/>
      <c r="P23453" s="28"/>
      <c r="Q23453" s="28"/>
      <c r="R23453" s="28"/>
      <c r="S23453" s="25"/>
    </row>
    <row r="23454" spans="2:19" s="16" customFormat="1" outlineLevel="2" x14ac:dyDescent="0.25">
      <c r="B23454" s="16" t="s">
        <v>6099</v>
      </c>
      <c r="C23454" s="16" t="s">
        <v>5447</v>
      </c>
      <c r="D23454" s="16" t="s">
        <v>111</v>
      </c>
      <c r="E23454" s="16" t="s">
        <v>2223</v>
      </c>
      <c r="G23454" s="16" t="s">
        <v>2224</v>
      </c>
      <c r="H23454" s="16" t="s">
        <v>19</v>
      </c>
      <c r="I23454" s="31">
        <v>4523369258</v>
      </c>
      <c r="J23454" s="31">
        <v>4523369258</v>
      </c>
      <c r="K23454" s="32">
        <f>IFERROR((J23454/I23454),0)</f>
        <v>1</v>
      </c>
      <c r="L23454" s="31"/>
      <c r="M23454" s="31"/>
      <c r="N23454" s="39"/>
      <c r="O23454" s="28"/>
      <c r="P23454" s="28"/>
      <c r="Q23454" s="28"/>
      <c r="R23454" s="28"/>
      <c r="S23454" s="25"/>
    </row>
    <row r="23455" spans="2:19" s="16" customFormat="1" outlineLevel="2" x14ac:dyDescent="0.25">
      <c r="B23455" s="16" t="s">
        <v>6099</v>
      </c>
      <c r="C23455" s="16" t="s">
        <v>5447</v>
      </c>
      <c r="D23455" s="16" t="s">
        <v>111</v>
      </c>
      <c r="E23455" s="16" t="s">
        <v>2223</v>
      </c>
      <c r="G23455" s="16" t="s">
        <v>2224</v>
      </c>
      <c r="H23455" s="16" t="s">
        <v>154</v>
      </c>
      <c r="I23455" s="31">
        <v>41413</v>
      </c>
      <c r="J23455" s="31">
        <v>41413</v>
      </c>
      <c r="K23455" s="32">
        <f>IFERROR((J23455/I23455),0)</f>
        <v>1</v>
      </c>
      <c r="L23455" s="31"/>
      <c r="M23455" s="31"/>
      <c r="N23455" s="39"/>
      <c r="O23455" s="28"/>
      <c r="P23455" s="28"/>
      <c r="Q23455" s="28"/>
      <c r="R23455" s="28"/>
      <c r="S23455" s="25"/>
    </row>
    <row r="23456" spans="2:19" s="16" customFormat="1" outlineLevel="2" x14ac:dyDescent="0.25">
      <c r="B23456" s="16" t="s">
        <v>6099</v>
      </c>
      <c r="C23456" s="16" t="s">
        <v>5447</v>
      </c>
      <c r="D23456" s="16" t="s">
        <v>111</v>
      </c>
      <c r="E23456" s="16" t="s">
        <v>2223</v>
      </c>
      <c r="G23456" s="16" t="s">
        <v>2224</v>
      </c>
      <c r="H23456" s="16" t="s">
        <v>5479</v>
      </c>
      <c r="I23456" s="31">
        <v>883</v>
      </c>
      <c r="J23456" s="31">
        <v>883</v>
      </c>
      <c r="K23456" s="32">
        <f>IFERROR((J23456/I23456),0)</f>
        <v>1</v>
      </c>
      <c r="L23456" s="31"/>
      <c r="M23456" s="31"/>
      <c r="N23456" s="39"/>
      <c r="O23456" s="28"/>
      <c r="P23456" s="28"/>
      <c r="Q23456" s="28"/>
      <c r="R23456" s="28"/>
      <c r="S23456" s="25"/>
    </row>
    <row r="23457" spans="2:19" s="16" customFormat="1" outlineLevel="2" x14ac:dyDescent="0.25">
      <c r="B23457" s="16" t="s">
        <v>6099</v>
      </c>
      <c r="C23457" s="16" t="s">
        <v>5447</v>
      </c>
      <c r="D23457" s="16" t="s">
        <v>111</v>
      </c>
      <c r="E23457" s="16" t="s">
        <v>2223</v>
      </c>
      <c r="G23457" s="16" t="s">
        <v>2224</v>
      </c>
      <c r="H23457" s="16" t="s">
        <v>331</v>
      </c>
      <c r="I23457" s="31">
        <v>252734838</v>
      </c>
      <c r="J23457" s="31">
        <v>252734838</v>
      </c>
      <c r="K23457" s="32">
        <f>IFERROR((J23457/I23457),0)</f>
        <v>1</v>
      </c>
      <c r="L23457" s="31"/>
      <c r="M23457" s="31"/>
      <c r="N23457" s="39"/>
      <c r="O23457" s="28"/>
      <c r="P23457" s="28"/>
      <c r="Q23457" s="28"/>
      <c r="R23457" s="28"/>
      <c r="S23457" s="25"/>
    </row>
    <row r="23458" spans="2:19" s="16" customFormat="1" outlineLevel="2" x14ac:dyDescent="0.25">
      <c r="B23458" s="16" t="s">
        <v>6099</v>
      </c>
      <c r="C23458" s="16" t="s">
        <v>5447</v>
      </c>
      <c r="D23458" s="16" t="s">
        <v>113</v>
      </c>
      <c r="E23458" s="16" t="s">
        <v>2223</v>
      </c>
      <c r="G23458" s="16" t="s">
        <v>2224</v>
      </c>
      <c r="H23458" s="16" t="s">
        <v>4491</v>
      </c>
      <c r="I23458" s="31">
        <v>650883552</v>
      </c>
      <c r="J23458" s="31">
        <v>650883552</v>
      </c>
      <c r="K23458" s="32">
        <f>IFERROR((J23458/I23458),0)</f>
        <v>1</v>
      </c>
      <c r="L23458" s="31"/>
      <c r="M23458" s="31"/>
      <c r="N23458" s="39"/>
      <c r="O23458" s="28"/>
      <c r="P23458" s="28"/>
      <c r="Q23458" s="28"/>
      <c r="R23458" s="28"/>
      <c r="S23458" s="25"/>
    </row>
    <row r="23459" spans="2:19" s="16" customFormat="1" outlineLevel="2" x14ac:dyDescent="0.25">
      <c r="B23459" s="16" t="s">
        <v>6099</v>
      </c>
      <c r="C23459" s="16" t="s">
        <v>5447</v>
      </c>
      <c r="D23459" s="16" t="s">
        <v>111</v>
      </c>
      <c r="E23459" s="16" t="s">
        <v>2223</v>
      </c>
      <c r="G23459" s="16" t="s">
        <v>2224</v>
      </c>
      <c r="H23459" s="16" t="s">
        <v>231</v>
      </c>
      <c r="I23459" s="31">
        <v>1059146329</v>
      </c>
      <c r="J23459" s="31">
        <v>1059146329</v>
      </c>
      <c r="K23459" s="32">
        <f>IFERROR((J23459/I23459),0)</f>
        <v>1</v>
      </c>
      <c r="L23459" s="31"/>
      <c r="M23459" s="31"/>
      <c r="N23459" s="39"/>
      <c r="O23459" s="28"/>
      <c r="P23459" s="28"/>
      <c r="Q23459" s="28"/>
      <c r="R23459" s="28"/>
      <c r="S23459" s="25"/>
    </row>
    <row r="23460" spans="2:19" s="16" customFormat="1" outlineLevel="2" x14ac:dyDescent="0.25">
      <c r="B23460" s="16" t="s">
        <v>6099</v>
      </c>
      <c r="C23460" s="16" t="s">
        <v>5447</v>
      </c>
      <c r="D23460" s="16" t="s">
        <v>111</v>
      </c>
      <c r="E23460" s="16" t="s">
        <v>2223</v>
      </c>
      <c r="G23460" s="16" t="s">
        <v>2224</v>
      </c>
      <c r="H23460" s="16" t="s">
        <v>155</v>
      </c>
      <c r="I23460" s="31">
        <v>-1339189313</v>
      </c>
      <c r="J23460" s="31"/>
      <c r="K23460" s="32">
        <f>IFERROR((J23460/I23460),0)</f>
        <v>0</v>
      </c>
      <c r="L23460" s="31"/>
      <c r="M23460" s="31"/>
      <c r="N23460" s="39"/>
      <c r="O23460" s="28"/>
      <c r="P23460" s="28"/>
      <c r="Q23460" s="28"/>
      <c r="R23460" s="28"/>
      <c r="S23460" s="25"/>
    </row>
    <row r="23461" spans="2:19" s="16" customFormat="1" outlineLevel="1" x14ac:dyDescent="0.25">
      <c r="B23461" s="47" t="s">
        <v>10261</v>
      </c>
      <c r="C23461" s="47" t="str">
        <f>C23460</f>
        <v>ASIGNACIONES DIRECTAS (20% DEL SGR)</v>
      </c>
      <c r="D23461" s="47"/>
      <c r="E23461" s="47" t="str">
        <f>E23460</f>
        <v>23068</v>
      </c>
      <c r="F23461" s="47"/>
      <c r="G23461" s="47" t="str">
        <f>G23460</f>
        <v xml:space="preserve">AYAPEL                                            </v>
      </c>
      <c r="H23461" s="47" t="s">
        <v>10655</v>
      </c>
      <c r="I23461" s="51">
        <f>SUBTOTAL(9,I23450:I23460)</f>
        <v>14292651301</v>
      </c>
      <c r="J23461" s="51">
        <f>SUBTOTAL(9,J23450:J23460)</f>
        <v>12146631234.290001</v>
      </c>
      <c r="K23461" s="49">
        <f>J23461/I23461</f>
        <v>0.84985150609811277</v>
      </c>
      <c r="L23461" s="51">
        <f>SUBTOTAL(9,L23450:L23460)</f>
        <v>4410643404.1199999</v>
      </c>
      <c r="M23461" s="51">
        <f>SUBTOTAL(9,M23450:M23460)</f>
        <v>3210737184.29</v>
      </c>
      <c r="N23461" s="50">
        <f>IFERROR((M23461/L23461),"N.A")</f>
        <v>0.7279521126760865</v>
      </c>
      <c r="O23461" s="28"/>
      <c r="P23461" s="28"/>
      <c r="Q23461" s="28"/>
      <c r="R23461" s="28"/>
      <c r="S23461" s="25"/>
    </row>
    <row r="23462" spans="2:19" s="16" customFormat="1" outlineLevel="2" x14ac:dyDescent="0.25">
      <c r="B23462" s="16" t="s">
        <v>6100</v>
      </c>
      <c r="C23462" s="16" t="s">
        <v>5447</v>
      </c>
      <c r="D23462" s="16" t="s">
        <v>111</v>
      </c>
      <c r="E23462" s="16" t="s">
        <v>2226</v>
      </c>
      <c r="G23462" s="16" t="s">
        <v>2227</v>
      </c>
      <c r="H23462" s="16" t="s">
        <v>152</v>
      </c>
      <c r="I23462" s="35">
        <v>2050831158</v>
      </c>
      <c r="J23462" s="35">
        <v>2050831158</v>
      </c>
      <c r="K23462" s="36">
        <f>IFERROR((J23462/I23462),0)</f>
        <v>1</v>
      </c>
      <c r="L23462" s="35">
        <v>1348947961.1199999</v>
      </c>
      <c r="M23462" s="35">
        <v>2050831158</v>
      </c>
      <c r="N23462" s="40">
        <f>M23462/L23462</f>
        <v>1.5203189575209728</v>
      </c>
      <c r="O23462" s="28"/>
      <c r="P23462" s="28"/>
      <c r="Q23462" s="28"/>
      <c r="R23462" s="28"/>
      <c r="S23462" s="25"/>
    </row>
    <row r="23463" spans="2:19" s="16" customFormat="1" outlineLevel="2" x14ac:dyDescent="0.25">
      <c r="B23463" s="16" t="s">
        <v>6100</v>
      </c>
      <c r="C23463" s="16" t="s">
        <v>5447</v>
      </c>
      <c r="D23463" s="16" t="s">
        <v>111</v>
      </c>
      <c r="E23463" s="16" t="s">
        <v>2226</v>
      </c>
      <c r="G23463" s="16" t="s">
        <v>2227</v>
      </c>
      <c r="H23463" s="16" t="s">
        <v>5451</v>
      </c>
      <c r="I23463" s="31">
        <v>557677</v>
      </c>
      <c r="J23463" s="31">
        <v>557677</v>
      </c>
      <c r="K23463" s="32">
        <f>IFERROR((J23463/I23463),0)</f>
        <v>1</v>
      </c>
      <c r="L23463" s="31"/>
      <c r="M23463" s="31"/>
      <c r="N23463" s="39"/>
      <c r="O23463" s="28"/>
      <c r="P23463" s="28"/>
      <c r="Q23463" s="28"/>
      <c r="R23463" s="28"/>
      <c r="S23463" s="25"/>
    </row>
    <row r="23464" spans="2:19" s="16" customFormat="1" outlineLevel="2" x14ac:dyDescent="0.25">
      <c r="B23464" s="16" t="s">
        <v>6100</v>
      </c>
      <c r="C23464" s="16" t="s">
        <v>5447</v>
      </c>
      <c r="D23464" s="16" t="s">
        <v>111</v>
      </c>
      <c r="E23464" s="16" t="s">
        <v>2226</v>
      </c>
      <c r="G23464" s="16" t="s">
        <v>2227</v>
      </c>
      <c r="H23464" s="16" t="s">
        <v>5452</v>
      </c>
      <c r="I23464" s="31">
        <v>1444560351</v>
      </c>
      <c r="J23464" s="31">
        <v>1444560351</v>
      </c>
      <c r="K23464" s="32">
        <f>IFERROR((J23464/I23464),0)</f>
        <v>1</v>
      </c>
      <c r="L23464" s="31"/>
      <c r="M23464" s="31"/>
      <c r="N23464" s="39"/>
      <c r="O23464" s="28"/>
      <c r="P23464" s="28"/>
      <c r="Q23464" s="28"/>
      <c r="R23464" s="28"/>
      <c r="S23464" s="25"/>
    </row>
    <row r="23465" spans="2:19" s="16" customFormat="1" outlineLevel="2" x14ac:dyDescent="0.25">
      <c r="B23465" s="16" t="s">
        <v>6100</v>
      </c>
      <c r="C23465" s="16" t="s">
        <v>5447</v>
      </c>
      <c r="D23465" s="16" t="s">
        <v>111</v>
      </c>
      <c r="E23465" s="16" t="s">
        <v>2226</v>
      </c>
      <c r="G23465" s="16" t="s">
        <v>2227</v>
      </c>
      <c r="H23465" s="16" t="s">
        <v>19</v>
      </c>
      <c r="I23465" s="31">
        <v>7501398286</v>
      </c>
      <c r="J23465" s="31">
        <v>7501398286</v>
      </c>
      <c r="K23465" s="32">
        <f>IFERROR((J23465/I23465),0)</f>
        <v>1</v>
      </c>
      <c r="L23465" s="31"/>
      <c r="M23465" s="31"/>
      <c r="N23465" s="39"/>
      <c r="O23465" s="28"/>
      <c r="P23465" s="28"/>
      <c r="Q23465" s="28"/>
      <c r="R23465" s="28"/>
      <c r="S23465" s="25"/>
    </row>
    <row r="23466" spans="2:19" s="16" customFormat="1" outlineLevel="2" x14ac:dyDescent="0.25">
      <c r="B23466" s="16" t="s">
        <v>6100</v>
      </c>
      <c r="C23466" s="16" t="s">
        <v>5447</v>
      </c>
      <c r="D23466" s="16" t="s">
        <v>111</v>
      </c>
      <c r="E23466" s="16" t="s">
        <v>2226</v>
      </c>
      <c r="G23466" s="16" t="s">
        <v>2227</v>
      </c>
      <c r="H23466" s="16" t="s">
        <v>154</v>
      </c>
      <c r="I23466" s="31">
        <v>12684</v>
      </c>
      <c r="J23466" s="31">
        <v>12684</v>
      </c>
      <c r="K23466" s="32">
        <f>IFERROR((J23466/I23466),0)</f>
        <v>1</v>
      </c>
      <c r="L23466" s="31"/>
      <c r="M23466" s="31"/>
      <c r="N23466" s="39"/>
      <c r="O23466" s="28"/>
      <c r="P23466" s="28"/>
      <c r="Q23466" s="28"/>
      <c r="R23466" s="28"/>
      <c r="S23466" s="25"/>
    </row>
    <row r="23467" spans="2:19" s="16" customFormat="1" outlineLevel="2" x14ac:dyDescent="0.25">
      <c r="B23467" s="16" t="s">
        <v>6100</v>
      </c>
      <c r="C23467" s="16" t="s">
        <v>5447</v>
      </c>
      <c r="D23467" s="16" t="s">
        <v>111</v>
      </c>
      <c r="E23467" s="16" t="s">
        <v>2226</v>
      </c>
      <c r="G23467" s="16" t="s">
        <v>2227</v>
      </c>
      <c r="H23467" s="16" t="s">
        <v>5479</v>
      </c>
      <c r="I23467" s="31">
        <v>2562</v>
      </c>
      <c r="J23467" s="31">
        <v>2562</v>
      </c>
      <c r="K23467" s="32">
        <f>IFERROR((J23467/I23467),0)</f>
        <v>1</v>
      </c>
      <c r="L23467" s="31"/>
      <c r="M23467" s="31"/>
      <c r="N23467" s="39"/>
      <c r="O23467" s="28"/>
      <c r="P23467" s="28"/>
      <c r="Q23467" s="28"/>
      <c r="R23467" s="28"/>
      <c r="S23467" s="25"/>
    </row>
    <row r="23468" spans="2:19" s="16" customFormat="1" outlineLevel="2" x14ac:dyDescent="0.25">
      <c r="B23468" s="16" t="s">
        <v>6100</v>
      </c>
      <c r="C23468" s="16" t="s">
        <v>5447</v>
      </c>
      <c r="D23468" s="16" t="s">
        <v>111</v>
      </c>
      <c r="E23468" s="16" t="s">
        <v>2226</v>
      </c>
      <c r="G23468" s="16" t="s">
        <v>2227</v>
      </c>
      <c r="H23468" s="16" t="s">
        <v>331</v>
      </c>
      <c r="I23468" s="31">
        <v>53611143</v>
      </c>
      <c r="J23468" s="31">
        <v>53611143</v>
      </c>
      <c r="K23468" s="32">
        <f>IFERROR((J23468/I23468),0)</f>
        <v>1</v>
      </c>
      <c r="L23468" s="31"/>
      <c r="M23468" s="31"/>
      <c r="N23468" s="39"/>
      <c r="O23468" s="28"/>
      <c r="P23468" s="28"/>
      <c r="Q23468" s="28"/>
      <c r="R23468" s="28"/>
      <c r="S23468" s="25"/>
    </row>
    <row r="23469" spans="2:19" s="16" customFormat="1" outlineLevel="2" x14ac:dyDescent="0.25">
      <c r="B23469" s="16" t="s">
        <v>6100</v>
      </c>
      <c r="C23469" s="16" t="s">
        <v>5447</v>
      </c>
      <c r="D23469" s="16" t="s">
        <v>113</v>
      </c>
      <c r="E23469" s="16" t="s">
        <v>2226</v>
      </c>
      <c r="G23469" s="16" t="s">
        <v>2227</v>
      </c>
      <c r="H23469" s="16" t="s">
        <v>4491</v>
      </c>
      <c r="I23469" s="31">
        <v>3374274130</v>
      </c>
      <c r="J23469" s="31">
        <v>3374274130</v>
      </c>
      <c r="K23469" s="32">
        <f>IFERROR((J23469/I23469),0)</f>
        <v>1</v>
      </c>
      <c r="L23469" s="31"/>
      <c r="M23469" s="31"/>
      <c r="N23469" s="39"/>
      <c r="O23469" s="28"/>
      <c r="P23469" s="28"/>
      <c r="Q23469" s="28"/>
      <c r="R23469" s="28"/>
      <c r="S23469" s="25"/>
    </row>
    <row r="23470" spans="2:19" s="16" customFormat="1" outlineLevel="2" x14ac:dyDescent="0.25">
      <c r="B23470" s="16" t="s">
        <v>6100</v>
      </c>
      <c r="C23470" s="16" t="s">
        <v>5447</v>
      </c>
      <c r="D23470" s="16" t="s">
        <v>111</v>
      </c>
      <c r="E23470" s="16" t="s">
        <v>2226</v>
      </c>
      <c r="G23470" s="16" t="s">
        <v>2227</v>
      </c>
      <c r="H23470" s="16" t="s">
        <v>231</v>
      </c>
      <c r="I23470" s="31">
        <v>320532650</v>
      </c>
      <c r="J23470" s="31">
        <v>320532650</v>
      </c>
      <c r="K23470" s="32">
        <f>IFERROR((J23470/I23470),0)</f>
        <v>1</v>
      </c>
      <c r="L23470" s="31"/>
      <c r="M23470" s="31"/>
      <c r="N23470" s="39"/>
      <c r="O23470" s="28"/>
      <c r="P23470" s="28"/>
      <c r="Q23470" s="28"/>
      <c r="R23470" s="28"/>
      <c r="S23470" s="25"/>
    </row>
    <row r="23471" spans="2:19" s="16" customFormat="1" outlineLevel="2" x14ac:dyDescent="0.25">
      <c r="B23471" s="16" t="s">
        <v>6100</v>
      </c>
      <c r="C23471" s="16" t="s">
        <v>5447</v>
      </c>
      <c r="D23471" s="16" t="s">
        <v>111</v>
      </c>
      <c r="E23471" s="16" t="s">
        <v>2226</v>
      </c>
      <c r="G23471" s="16" t="s">
        <v>2227</v>
      </c>
      <c r="H23471" s="16" t="s">
        <v>155</v>
      </c>
      <c r="I23471" s="31">
        <v>-410166232</v>
      </c>
      <c r="J23471" s="31"/>
      <c r="K23471" s="32">
        <f>IFERROR((J23471/I23471),0)</f>
        <v>0</v>
      </c>
      <c r="L23471" s="31"/>
      <c r="M23471" s="31"/>
      <c r="N23471" s="39"/>
      <c r="O23471" s="28"/>
      <c r="P23471" s="28"/>
      <c r="Q23471" s="28"/>
      <c r="R23471" s="28"/>
      <c r="S23471" s="25"/>
    </row>
    <row r="23472" spans="2:19" s="16" customFormat="1" outlineLevel="1" x14ac:dyDescent="0.25">
      <c r="B23472" s="47" t="s">
        <v>10262</v>
      </c>
      <c r="C23472" s="47" t="str">
        <f>C23471</f>
        <v>ASIGNACIONES DIRECTAS (20% DEL SGR)</v>
      </c>
      <c r="D23472" s="47"/>
      <c r="E23472" s="47" t="str">
        <f>E23471</f>
        <v>23001</v>
      </c>
      <c r="F23472" s="47"/>
      <c r="G23472" s="47" t="str">
        <f>G23471</f>
        <v xml:space="preserve">MONTERÍA                                          </v>
      </c>
      <c r="H23472" s="47" t="s">
        <v>10655</v>
      </c>
      <c r="I23472" s="51">
        <f>SUBTOTAL(9,I23462:I23471)</f>
        <v>14335614409</v>
      </c>
      <c r="J23472" s="51">
        <f>SUBTOTAL(9,J23462:J23471)</f>
        <v>14745780641</v>
      </c>
      <c r="K23472" s="49">
        <f>J23472/I23472</f>
        <v>1.0286116953412541</v>
      </c>
      <c r="L23472" s="51">
        <f>SUBTOTAL(9,L23462:L23471)</f>
        <v>1348947961.1199999</v>
      </c>
      <c r="M23472" s="51">
        <f>SUBTOTAL(9,M23462:M23471)</f>
        <v>2050831158</v>
      </c>
      <c r="N23472" s="50">
        <f>IFERROR((M23472/L23472),"N.A")</f>
        <v>1.5203189575209728</v>
      </c>
      <c r="O23472" s="28"/>
      <c r="P23472" s="28"/>
      <c r="Q23472" s="28"/>
      <c r="R23472" s="28"/>
      <c r="S23472" s="25"/>
    </row>
    <row r="23473" spans="2:19" s="16" customFormat="1" outlineLevel="2" x14ac:dyDescent="0.25">
      <c r="B23473" s="16" t="s">
        <v>6101</v>
      </c>
      <c r="C23473" s="16" t="s">
        <v>5447</v>
      </c>
      <c r="D23473" s="16" t="s">
        <v>111</v>
      </c>
      <c r="E23473" s="16" t="s">
        <v>112</v>
      </c>
      <c r="G23473" s="16" t="s">
        <v>111</v>
      </c>
      <c r="H23473" s="16" t="s">
        <v>152</v>
      </c>
      <c r="I23473" s="35">
        <v>63944299412</v>
      </c>
      <c r="J23473" s="35">
        <v>31684761525.429993</v>
      </c>
      <c r="K23473" s="36">
        <f>IFERROR((J23473/I23473),0)</f>
        <v>0.49550564814670445</v>
      </c>
      <c r="L23473" s="35">
        <v>42531558578.690002</v>
      </c>
      <c r="M23473" s="35">
        <v>31684761525.429993</v>
      </c>
      <c r="N23473" s="40">
        <f>M23473/L23473</f>
        <v>0.74497061909471884</v>
      </c>
      <c r="O23473" s="28"/>
      <c r="P23473" s="28"/>
      <c r="Q23473" s="28"/>
      <c r="R23473" s="28"/>
      <c r="S23473" s="25"/>
    </row>
    <row r="23474" spans="2:19" s="16" customFormat="1" outlineLevel="2" x14ac:dyDescent="0.25">
      <c r="B23474" s="16" t="s">
        <v>6101</v>
      </c>
      <c r="C23474" s="16" t="s">
        <v>5447</v>
      </c>
      <c r="D23474" s="16" t="s">
        <v>111</v>
      </c>
      <c r="E23474" s="16" t="s">
        <v>112</v>
      </c>
      <c r="G23474" s="16" t="s">
        <v>111</v>
      </c>
      <c r="H23474" s="16" t="s">
        <v>5451</v>
      </c>
      <c r="I23474" s="31">
        <v>157191824</v>
      </c>
      <c r="J23474" s="31">
        <v>157191824</v>
      </c>
      <c r="K23474" s="32">
        <f>IFERROR((J23474/I23474),0)</f>
        <v>1</v>
      </c>
      <c r="L23474" s="31"/>
      <c r="M23474" s="31"/>
      <c r="N23474" s="39"/>
      <c r="O23474" s="28"/>
      <c r="P23474" s="28"/>
      <c r="Q23474" s="28"/>
      <c r="R23474" s="28"/>
      <c r="S23474" s="25"/>
    </row>
    <row r="23475" spans="2:19" s="16" customFormat="1" outlineLevel="2" x14ac:dyDescent="0.25">
      <c r="B23475" s="16" t="s">
        <v>6101</v>
      </c>
      <c r="C23475" s="16" t="s">
        <v>5447</v>
      </c>
      <c r="D23475" s="16" t="s">
        <v>111</v>
      </c>
      <c r="E23475" s="16" t="s">
        <v>112</v>
      </c>
      <c r="G23475" s="16" t="s">
        <v>111</v>
      </c>
      <c r="H23475" s="16" t="s">
        <v>5452</v>
      </c>
      <c r="I23475" s="31">
        <v>8419354785</v>
      </c>
      <c r="J23475" s="31">
        <v>8419354785</v>
      </c>
      <c r="K23475" s="32">
        <f>IFERROR((J23475/I23475),0)</f>
        <v>1</v>
      </c>
      <c r="L23475" s="31"/>
      <c r="M23475" s="31"/>
      <c r="N23475" s="39"/>
      <c r="O23475" s="28"/>
      <c r="P23475" s="28"/>
      <c r="Q23475" s="28"/>
      <c r="R23475" s="28"/>
      <c r="S23475" s="25"/>
    </row>
    <row r="23476" spans="2:19" s="16" customFormat="1" outlineLevel="2" x14ac:dyDescent="0.25">
      <c r="B23476" s="16" t="s">
        <v>6101</v>
      </c>
      <c r="C23476" s="16" t="s">
        <v>5447</v>
      </c>
      <c r="D23476" s="16" t="s">
        <v>111</v>
      </c>
      <c r="E23476" s="16" t="s">
        <v>112</v>
      </c>
      <c r="G23476" s="16" t="s">
        <v>111</v>
      </c>
      <c r="H23476" s="16" t="s">
        <v>19</v>
      </c>
      <c r="I23476" s="31">
        <v>60168378512</v>
      </c>
      <c r="J23476" s="31">
        <v>60168378512</v>
      </c>
      <c r="K23476" s="32">
        <f>IFERROR((J23476/I23476),0)</f>
        <v>1</v>
      </c>
      <c r="L23476" s="31"/>
      <c r="M23476" s="31"/>
      <c r="N23476" s="39"/>
      <c r="O23476" s="28"/>
      <c r="P23476" s="28"/>
      <c r="Q23476" s="28"/>
      <c r="R23476" s="28"/>
      <c r="S23476" s="25"/>
    </row>
    <row r="23477" spans="2:19" s="16" customFormat="1" outlineLevel="2" x14ac:dyDescent="0.25">
      <c r="B23477" s="16" t="s">
        <v>6101</v>
      </c>
      <c r="C23477" s="16" t="s">
        <v>5447</v>
      </c>
      <c r="D23477" s="16" t="s">
        <v>111</v>
      </c>
      <c r="E23477" s="16" t="s">
        <v>112</v>
      </c>
      <c r="G23477" s="16" t="s">
        <v>111</v>
      </c>
      <c r="H23477" s="16" t="s">
        <v>154</v>
      </c>
      <c r="I23477" s="31">
        <v>395487</v>
      </c>
      <c r="J23477" s="31">
        <v>395487</v>
      </c>
      <c r="K23477" s="32">
        <f>IFERROR((J23477/I23477),0)</f>
        <v>1</v>
      </c>
      <c r="L23477" s="31"/>
      <c r="M23477" s="31"/>
      <c r="N23477" s="39"/>
      <c r="O23477" s="28"/>
      <c r="P23477" s="28"/>
      <c r="Q23477" s="28"/>
      <c r="R23477" s="28"/>
      <c r="S23477" s="25"/>
    </row>
    <row r="23478" spans="2:19" s="16" customFormat="1" outlineLevel="2" x14ac:dyDescent="0.25">
      <c r="B23478" s="16" t="s">
        <v>6101</v>
      </c>
      <c r="C23478" s="16" t="s">
        <v>5447</v>
      </c>
      <c r="D23478" s="16" t="s">
        <v>111</v>
      </c>
      <c r="E23478" s="16" t="s">
        <v>112</v>
      </c>
      <c r="G23478" s="16" t="s">
        <v>111</v>
      </c>
      <c r="H23478" s="16" t="s">
        <v>331</v>
      </c>
      <c r="I23478" s="31">
        <v>1500689609</v>
      </c>
      <c r="J23478" s="31">
        <v>1500689609</v>
      </c>
      <c r="K23478" s="32">
        <f>IFERROR((J23478/I23478),0)</f>
        <v>1</v>
      </c>
      <c r="L23478" s="31"/>
      <c r="M23478" s="31"/>
      <c r="N23478" s="39"/>
      <c r="O23478" s="28"/>
      <c r="P23478" s="28"/>
      <c r="Q23478" s="28"/>
      <c r="R23478" s="28"/>
      <c r="S23478" s="25"/>
    </row>
    <row r="23479" spans="2:19" s="16" customFormat="1" outlineLevel="2" x14ac:dyDescent="0.25">
      <c r="B23479" s="16" t="s">
        <v>6101</v>
      </c>
      <c r="C23479" s="16" t="s">
        <v>5447</v>
      </c>
      <c r="D23479" s="16" t="s">
        <v>113</v>
      </c>
      <c r="E23479" s="16" t="s">
        <v>112</v>
      </c>
      <c r="G23479" s="16" t="s">
        <v>111</v>
      </c>
      <c r="H23479" s="16" t="s">
        <v>4491</v>
      </c>
      <c r="I23479" s="31">
        <v>764017379</v>
      </c>
      <c r="J23479" s="31">
        <v>764017379</v>
      </c>
      <c r="K23479" s="32">
        <f>IFERROR((J23479/I23479),0)</f>
        <v>1</v>
      </c>
      <c r="L23479" s="31"/>
      <c r="M23479" s="31"/>
      <c r="N23479" s="39"/>
      <c r="O23479" s="28"/>
      <c r="P23479" s="28"/>
      <c r="Q23479" s="28"/>
      <c r="R23479" s="28"/>
      <c r="S23479" s="25"/>
    </row>
    <row r="23480" spans="2:19" s="16" customFormat="1" outlineLevel="2" x14ac:dyDescent="0.25">
      <c r="B23480" s="16" t="s">
        <v>6101</v>
      </c>
      <c r="C23480" s="16" t="s">
        <v>5447</v>
      </c>
      <c r="D23480" s="16" t="s">
        <v>111</v>
      </c>
      <c r="E23480" s="16" t="s">
        <v>112</v>
      </c>
      <c r="G23480" s="16" t="s">
        <v>111</v>
      </c>
      <c r="H23480" s="16" t="s">
        <v>231</v>
      </c>
      <c r="I23480" s="31">
        <v>10319668819</v>
      </c>
      <c r="J23480" s="31">
        <v>10319668819</v>
      </c>
      <c r="K23480" s="32">
        <f>IFERROR((J23480/I23480),0)</f>
        <v>1</v>
      </c>
      <c r="L23480" s="31"/>
      <c r="M23480" s="31"/>
      <c r="N23480" s="39"/>
      <c r="O23480" s="28"/>
      <c r="P23480" s="28"/>
      <c r="Q23480" s="28"/>
      <c r="R23480" s="28"/>
      <c r="S23480" s="25"/>
    </row>
    <row r="23481" spans="2:19" s="16" customFormat="1" outlineLevel="2" x14ac:dyDescent="0.25">
      <c r="B23481" s="16" t="s">
        <v>6101</v>
      </c>
      <c r="C23481" s="16" t="s">
        <v>5447</v>
      </c>
      <c r="D23481" s="16" t="s">
        <v>111</v>
      </c>
      <c r="E23481" s="16" t="s">
        <v>112</v>
      </c>
      <c r="G23481" s="16" t="s">
        <v>111</v>
      </c>
      <c r="H23481" s="16" t="s">
        <v>155</v>
      </c>
      <c r="I23481" s="31">
        <v>-12788859882</v>
      </c>
      <c r="J23481" s="31"/>
      <c r="K23481" s="32">
        <f>IFERROR((J23481/I23481),0)</f>
        <v>0</v>
      </c>
      <c r="L23481" s="31"/>
      <c r="M23481" s="31"/>
      <c r="N23481" s="39"/>
      <c r="O23481" s="28"/>
      <c r="P23481" s="28"/>
      <c r="Q23481" s="28"/>
      <c r="R23481" s="28"/>
      <c r="S23481" s="25"/>
    </row>
    <row r="23482" spans="2:19" s="16" customFormat="1" outlineLevel="1" x14ac:dyDescent="0.25">
      <c r="B23482" s="47" t="s">
        <v>10263</v>
      </c>
      <c r="C23482" s="47" t="str">
        <f>C23481</f>
        <v>ASIGNACIONES DIRECTAS (20% DEL SGR)</v>
      </c>
      <c r="D23482" s="47"/>
      <c r="E23482" s="47" t="str">
        <f>E23481</f>
        <v>23000</v>
      </c>
      <c r="F23482" s="47"/>
      <c r="G23482" s="47" t="str">
        <f>G23481</f>
        <v xml:space="preserve">CÓRDOBA                                           </v>
      </c>
      <c r="H23482" s="47" t="s">
        <v>10655</v>
      </c>
      <c r="I23482" s="51">
        <f>SUBTOTAL(9,I23473:I23481)</f>
        <v>132485135945</v>
      </c>
      <c r="J23482" s="51">
        <f>SUBTOTAL(9,J23473:J23481)</f>
        <v>113014457940.42999</v>
      </c>
      <c r="K23482" s="49">
        <f>J23482/I23482</f>
        <v>0.85303499999688204</v>
      </c>
      <c r="L23482" s="51">
        <f>SUBTOTAL(9,L23473:L23481)</f>
        <v>42531558578.690002</v>
      </c>
      <c r="M23482" s="51">
        <f>SUBTOTAL(9,M23473:M23481)</f>
        <v>31684761525.429993</v>
      </c>
      <c r="N23482" s="50">
        <f>IFERROR((M23482/L23482),"N.A")</f>
        <v>0.74497061909471884</v>
      </c>
      <c r="O23482" s="28"/>
      <c r="P23482" s="28"/>
      <c r="Q23482" s="28"/>
      <c r="R23482" s="28"/>
      <c r="S23482" s="25"/>
    </row>
    <row r="23483" spans="2:19" s="16" customFormat="1" outlineLevel="2" x14ac:dyDescent="0.25">
      <c r="B23483" s="16" t="s">
        <v>6102</v>
      </c>
      <c r="C23483" s="16" t="s">
        <v>5447</v>
      </c>
      <c r="D23483" s="16" t="s">
        <v>115</v>
      </c>
      <c r="E23483" s="16" t="s">
        <v>2229</v>
      </c>
      <c r="G23483" s="16" t="s">
        <v>2230</v>
      </c>
      <c r="H23483" s="16" t="s">
        <v>152</v>
      </c>
      <c r="I23483" s="35">
        <v>113417</v>
      </c>
      <c r="J23483" s="35">
        <v>32983.370000000003</v>
      </c>
      <c r="K23483" s="36">
        <f>IFERROR((J23483/I23483),0)</f>
        <v>0.29081504536356984</v>
      </c>
      <c r="L23483" s="35">
        <v>74473</v>
      </c>
      <c r="M23483" s="35">
        <v>32983.370000000003</v>
      </c>
      <c r="N23483" s="40">
        <f>M23483/L23483</f>
        <v>0.44289030923959022</v>
      </c>
      <c r="O23483" s="28"/>
      <c r="P23483" s="28"/>
      <c r="Q23483" s="28"/>
      <c r="R23483" s="28"/>
      <c r="S23483" s="25"/>
    </row>
    <row r="23484" spans="2:19" s="16" customFormat="1" outlineLevel="2" x14ac:dyDescent="0.25">
      <c r="B23484" s="16" t="s">
        <v>6102</v>
      </c>
      <c r="C23484" s="16" t="s">
        <v>5447</v>
      </c>
      <c r="D23484" s="16" t="s">
        <v>115</v>
      </c>
      <c r="E23484" s="16" t="s">
        <v>2229</v>
      </c>
      <c r="G23484" s="16" t="s">
        <v>2230</v>
      </c>
      <c r="H23484" s="16" t="s">
        <v>5452</v>
      </c>
      <c r="I23484" s="31">
        <v>193479</v>
      </c>
      <c r="J23484" s="31">
        <v>193479</v>
      </c>
      <c r="K23484" s="32">
        <f>IFERROR((J23484/I23484),0)</f>
        <v>1</v>
      </c>
      <c r="L23484" s="31"/>
      <c r="M23484" s="31"/>
      <c r="N23484" s="39"/>
      <c r="O23484" s="28"/>
      <c r="P23484" s="28"/>
      <c r="Q23484" s="28"/>
      <c r="R23484" s="28"/>
      <c r="S23484" s="25"/>
    </row>
    <row r="23485" spans="2:19" s="16" customFormat="1" outlineLevel="2" x14ac:dyDescent="0.25">
      <c r="B23485" s="16" t="s">
        <v>6102</v>
      </c>
      <c r="C23485" s="16" t="s">
        <v>5447</v>
      </c>
      <c r="D23485" s="16" t="s">
        <v>115</v>
      </c>
      <c r="E23485" s="16" t="s">
        <v>2229</v>
      </c>
      <c r="G23485" s="16" t="s">
        <v>2230</v>
      </c>
      <c r="H23485" s="16" t="s">
        <v>19</v>
      </c>
      <c r="I23485" s="31">
        <v>1320116</v>
      </c>
      <c r="J23485" s="31">
        <v>1320116</v>
      </c>
      <c r="K23485" s="32">
        <f>IFERROR((J23485/I23485),0)</f>
        <v>1</v>
      </c>
      <c r="L23485" s="31"/>
      <c r="M23485" s="31"/>
      <c r="N23485" s="39"/>
      <c r="O23485" s="28"/>
      <c r="P23485" s="28"/>
      <c r="Q23485" s="28"/>
      <c r="R23485" s="28"/>
      <c r="S23485" s="25"/>
    </row>
    <row r="23486" spans="2:19" s="16" customFormat="1" outlineLevel="2" x14ac:dyDescent="0.25">
      <c r="B23486" s="16" t="s">
        <v>6102</v>
      </c>
      <c r="C23486" s="16" t="s">
        <v>5447</v>
      </c>
      <c r="D23486" s="16" t="s">
        <v>115</v>
      </c>
      <c r="E23486" s="16" t="s">
        <v>2229</v>
      </c>
      <c r="G23486" s="16" t="s">
        <v>2230</v>
      </c>
      <c r="H23486" s="16" t="s">
        <v>154</v>
      </c>
      <c r="I23486" s="31">
        <v>1</v>
      </c>
      <c r="J23486" s="31">
        <v>1</v>
      </c>
      <c r="K23486" s="32">
        <f>IFERROR((J23486/I23486),0)</f>
        <v>1</v>
      </c>
      <c r="L23486" s="31"/>
      <c r="M23486" s="31"/>
      <c r="N23486" s="39"/>
      <c r="O23486" s="28"/>
      <c r="P23486" s="28"/>
      <c r="Q23486" s="28"/>
      <c r="R23486" s="28"/>
      <c r="S23486" s="25"/>
    </row>
    <row r="23487" spans="2:19" s="16" customFormat="1" outlineLevel="2" x14ac:dyDescent="0.25">
      <c r="B23487" s="16" t="s">
        <v>6102</v>
      </c>
      <c r="C23487" s="16" t="s">
        <v>5447</v>
      </c>
      <c r="D23487" s="16" t="s">
        <v>115</v>
      </c>
      <c r="E23487" s="16" t="s">
        <v>2229</v>
      </c>
      <c r="G23487" s="16" t="s">
        <v>2230</v>
      </c>
      <c r="H23487" s="16" t="s">
        <v>231</v>
      </c>
      <c r="I23487" s="31">
        <v>17902</v>
      </c>
      <c r="J23487" s="31">
        <v>17902</v>
      </c>
      <c r="K23487" s="32">
        <f>IFERROR((J23487/I23487),0)</f>
        <v>1</v>
      </c>
      <c r="L23487" s="31"/>
      <c r="M23487" s="31"/>
      <c r="N23487" s="39"/>
      <c r="O23487" s="28"/>
      <c r="P23487" s="28"/>
      <c r="Q23487" s="28"/>
      <c r="R23487" s="28"/>
      <c r="S23487" s="25"/>
    </row>
    <row r="23488" spans="2:19" s="16" customFormat="1" outlineLevel="2" x14ac:dyDescent="0.25">
      <c r="B23488" s="16" t="s">
        <v>6102</v>
      </c>
      <c r="C23488" s="16" t="s">
        <v>5447</v>
      </c>
      <c r="D23488" s="16" t="s">
        <v>115</v>
      </c>
      <c r="E23488" s="16" t="s">
        <v>2229</v>
      </c>
      <c r="G23488" s="16" t="s">
        <v>2230</v>
      </c>
      <c r="H23488" s="16" t="s">
        <v>155</v>
      </c>
      <c r="I23488" s="31">
        <v>-22683</v>
      </c>
      <c r="J23488" s="31"/>
      <c r="K23488" s="32">
        <f>IFERROR((J23488/I23488),0)</f>
        <v>0</v>
      </c>
      <c r="L23488" s="31"/>
      <c r="M23488" s="31"/>
      <c r="N23488" s="39"/>
      <c r="O23488" s="28"/>
      <c r="P23488" s="28"/>
      <c r="Q23488" s="28"/>
      <c r="R23488" s="28"/>
      <c r="S23488" s="25"/>
    </row>
    <row r="23489" spans="2:19" s="16" customFormat="1" outlineLevel="1" x14ac:dyDescent="0.25">
      <c r="B23489" s="47" t="s">
        <v>10264</v>
      </c>
      <c r="C23489" s="47" t="str">
        <f>C23488</f>
        <v>ASIGNACIONES DIRECTAS (20% DEL SGR)</v>
      </c>
      <c r="D23489" s="47"/>
      <c r="E23489" s="47" t="str">
        <f>E23488</f>
        <v>20787</v>
      </c>
      <c r="F23489" s="47"/>
      <c r="G23489" s="47" t="str">
        <f>G23488</f>
        <v xml:space="preserve">TAMALAMEQUE                                       </v>
      </c>
      <c r="H23489" s="47" t="s">
        <v>10655</v>
      </c>
      <c r="I23489" s="51">
        <f>SUBTOTAL(9,I23483:I23488)</f>
        <v>1622232</v>
      </c>
      <c r="J23489" s="51">
        <f>SUBTOTAL(9,J23483:J23488)</f>
        <v>1564481.37</v>
      </c>
      <c r="K23489" s="49">
        <f>J23489/I23489</f>
        <v>0.96440051114760406</v>
      </c>
      <c r="L23489" s="51">
        <f>SUBTOTAL(9,L23483:L23488)</f>
        <v>74473</v>
      </c>
      <c r="M23489" s="51">
        <f>SUBTOTAL(9,M23483:M23488)</f>
        <v>32983.370000000003</v>
      </c>
      <c r="N23489" s="50">
        <f>IFERROR((M23489/L23489),"N.A")</f>
        <v>0.44289030923959022</v>
      </c>
      <c r="O23489" s="28"/>
      <c r="P23489" s="28"/>
      <c r="Q23489" s="28"/>
      <c r="R23489" s="28"/>
      <c r="S23489" s="25"/>
    </row>
    <row r="23490" spans="2:19" s="16" customFormat="1" outlineLevel="2" x14ac:dyDescent="0.25">
      <c r="B23490" s="16" t="s">
        <v>6103</v>
      </c>
      <c r="C23490" s="16" t="s">
        <v>5447</v>
      </c>
      <c r="D23490" s="16" t="s">
        <v>115</v>
      </c>
      <c r="E23490" s="16" t="s">
        <v>2232</v>
      </c>
      <c r="G23490" s="16" t="s">
        <v>1426</v>
      </c>
      <c r="H23490" s="16" t="s">
        <v>152</v>
      </c>
      <c r="I23490" s="35">
        <v>13045361234</v>
      </c>
      <c r="J23490" s="35">
        <v>9881985303.6399994</v>
      </c>
      <c r="K23490" s="36">
        <f>IFERROR((J23490/I23490),0)</f>
        <v>0.75750951824045132</v>
      </c>
      <c r="L23490" s="35">
        <v>8549935787.9899998</v>
      </c>
      <c r="M23490" s="35">
        <v>9881985303.6399994</v>
      </c>
      <c r="N23490" s="40">
        <f>M23490/L23490</f>
        <v>1.1557964350470462</v>
      </c>
      <c r="O23490" s="28"/>
      <c r="P23490" s="28"/>
      <c r="Q23490" s="28"/>
      <c r="R23490" s="28"/>
      <c r="S23490" s="25"/>
    </row>
    <row r="23491" spans="2:19" s="16" customFormat="1" outlineLevel="2" x14ac:dyDescent="0.25">
      <c r="B23491" s="16" t="s">
        <v>6103</v>
      </c>
      <c r="C23491" s="16" t="s">
        <v>5447</v>
      </c>
      <c r="D23491" s="16" t="s">
        <v>115</v>
      </c>
      <c r="E23491" s="16" t="s">
        <v>2232</v>
      </c>
      <c r="G23491" s="16" t="s">
        <v>1426</v>
      </c>
      <c r="H23491" s="16" t="s">
        <v>5452</v>
      </c>
      <c r="I23491" s="31">
        <v>4204068233</v>
      </c>
      <c r="J23491" s="31">
        <v>4204068233</v>
      </c>
      <c r="K23491" s="32">
        <f>IFERROR((J23491/I23491),0)</f>
        <v>1</v>
      </c>
      <c r="L23491" s="31"/>
      <c r="M23491" s="31"/>
      <c r="N23491" s="39"/>
      <c r="O23491" s="28"/>
      <c r="P23491" s="28"/>
      <c r="Q23491" s="28"/>
      <c r="R23491" s="28"/>
      <c r="S23491" s="25"/>
    </row>
    <row r="23492" spans="2:19" s="16" customFormat="1" outlineLevel="2" x14ac:dyDescent="0.25">
      <c r="B23492" s="16" t="s">
        <v>6103</v>
      </c>
      <c r="C23492" s="16" t="s">
        <v>5447</v>
      </c>
      <c r="D23492" s="16" t="s">
        <v>115</v>
      </c>
      <c r="E23492" s="16" t="s">
        <v>2232</v>
      </c>
      <c r="G23492" s="16" t="s">
        <v>1426</v>
      </c>
      <c r="H23492" s="16" t="s">
        <v>19</v>
      </c>
      <c r="I23492" s="31">
        <v>20361490240</v>
      </c>
      <c r="J23492" s="31">
        <v>20361490240</v>
      </c>
      <c r="K23492" s="32">
        <f>IFERROR((J23492/I23492),0)</f>
        <v>1</v>
      </c>
      <c r="L23492" s="31"/>
      <c r="M23492" s="31"/>
      <c r="N23492" s="39"/>
      <c r="O23492" s="28"/>
      <c r="P23492" s="28"/>
      <c r="Q23492" s="28"/>
      <c r="R23492" s="28"/>
      <c r="S23492" s="25"/>
    </row>
    <row r="23493" spans="2:19" s="16" customFormat="1" outlineLevel="2" x14ac:dyDescent="0.25">
      <c r="B23493" s="16" t="s">
        <v>6103</v>
      </c>
      <c r="C23493" s="16" t="s">
        <v>5447</v>
      </c>
      <c r="D23493" s="16" t="s">
        <v>115</v>
      </c>
      <c r="E23493" s="16" t="s">
        <v>2232</v>
      </c>
      <c r="G23493" s="16" t="s">
        <v>1426</v>
      </c>
      <c r="H23493" s="16" t="s">
        <v>154</v>
      </c>
      <c r="I23493" s="31">
        <v>80684</v>
      </c>
      <c r="J23493" s="31">
        <v>80684</v>
      </c>
      <c r="K23493" s="32">
        <f>IFERROR((J23493/I23493),0)</f>
        <v>1</v>
      </c>
      <c r="L23493" s="31"/>
      <c r="M23493" s="31"/>
      <c r="N23493" s="39"/>
      <c r="O23493" s="28"/>
      <c r="P23493" s="28"/>
      <c r="Q23493" s="28"/>
      <c r="R23493" s="28"/>
      <c r="S23493" s="25"/>
    </row>
    <row r="23494" spans="2:19" s="16" customFormat="1" outlineLevel="2" x14ac:dyDescent="0.25">
      <c r="B23494" s="16" t="s">
        <v>6103</v>
      </c>
      <c r="C23494" s="16" t="s">
        <v>5447</v>
      </c>
      <c r="D23494" s="16" t="s">
        <v>115</v>
      </c>
      <c r="E23494" s="16" t="s">
        <v>2232</v>
      </c>
      <c r="G23494" s="16" t="s">
        <v>1426</v>
      </c>
      <c r="H23494" s="16" t="s">
        <v>331</v>
      </c>
      <c r="I23494" s="31">
        <v>534234613</v>
      </c>
      <c r="J23494" s="31">
        <v>534234613</v>
      </c>
      <c r="K23494" s="32">
        <f>IFERROR((J23494/I23494),0)</f>
        <v>1</v>
      </c>
      <c r="L23494" s="31"/>
      <c r="M23494" s="31"/>
      <c r="N23494" s="39"/>
      <c r="O23494" s="28"/>
      <c r="P23494" s="28"/>
      <c r="Q23494" s="28"/>
      <c r="R23494" s="28"/>
      <c r="S23494" s="25"/>
    </row>
    <row r="23495" spans="2:19" s="16" customFormat="1" outlineLevel="2" x14ac:dyDescent="0.25">
      <c r="B23495" s="16" t="s">
        <v>6103</v>
      </c>
      <c r="C23495" s="16" t="s">
        <v>5447</v>
      </c>
      <c r="D23495" s="16" t="s">
        <v>115</v>
      </c>
      <c r="E23495" s="16" t="s">
        <v>2232</v>
      </c>
      <c r="G23495" s="16" t="s">
        <v>1426</v>
      </c>
      <c r="H23495" s="16" t="s">
        <v>231</v>
      </c>
      <c r="I23495" s="31">
        <v>2024045778</v>
      </c>
      <c r="J23495" s="31">
        <v>2024045778</v>
      </c>
      <c r="K23495" s="32">
        <f>IFERROR((J23495/I23495),0)</f>
        <v>1</v>
      </c>
      <c r="L23495" s="31"/>
      <c r="M23495" s="31"/>
      <c r="N23495" s="39"/>
      <c r="O23495" s="28"/>
      <c r="P23495" s="28"/>
      <c r="Q23495" s="28"/>
      <c r="R23495" s="28"/>
      <c r="S23495" s="25"/>
    </row>
    <row r="23496" spans="2:19" s="16" customFormat="1" outlineLevel="2" x14ac:dyDescent="0.25">
      <c r="B23496" s="16" t="s">
        <v>6103</v>
      </c>
      <c r="C23496" s="16" t="s">
        <v>5447</v>
      </c>
      <c r="D23496" s="16" t="s">
        <v>115</v>
      </c>
      <c r="E23496" s="16" t="s">
        <v>2232</v>
      </c>
      <c r="G23496" s="16" t="s">
        <v>1426</v>
      </c>
      <c r="H23496" s="16" t="s">
        <v>155</v>
      </c>
      <c r="I23496" s="31">
        <v>-2609072247</v>
      </c>
      <c r="J23496" s="31"/>
      <c r="K23496" s="32">
        <f>IFERROR((J23496/I23496),0)</f>
        <v>0</v>
      </c>
      <c r="L23496" s="31"/>
      <c r="M23496" s="31"/>
      <c r="N23496" s="39"/>
      <c r="O23496" s="28"/>
      <c r="P23496" s="28"/>
      <c r="Q23496" s="28"/>
      <c r="R23496" s="28"/>
      <c r="S23496" s="25"/>
    </row>
    <row r="23497" spans="2:19" s="16" customFormat="1" outlineLevel="1" x14ac:dyDescent="0.25">
      <c r="B23497" s="47" t="s">
        <v>10265</v>
      </c>
      <c r="C23497" s="47" t="str">
        <f>C23496</f>
        <v>ASIGNACIONES DIRECTAS (20% DEL SGR)</v>
      </c>
      <c r="D23497" s="47"/>
      <c r="E23497" s="47" t="str">
        <f>E23496</f>
        <v>20770</v>
      </c>
      <c r="F23497" s="47"/>
      <c r="G23497" s="47" t="str">
        <f>G23496</f>
        <v xml:space="preserve">SAN MARTÍN                                        </v>
      </c>
      <c r="H23497" s="47" t="s">
        <v>10655</v>
      </c>
      <c r="I23497" s="51">
        <f>SUBTOTAL(9,I23490:I23496)</f>
        <v>37560208535</v>
      </c>
      <c r="J23497" s="51">
        <f>SUBTOTAL(9,J23490:J23496)</f>
        <v>37005904851.639999</v>
      </c>
      <c r="K23497" s="49">
        <f>J23497/I23497</f>
        <v>0.98524226288990169</v>
      </c>
      <c r="L23497" s="51">
        <f>SUBTOTAL(9,L23490:L23496)</f>
        <v>8549935787.9899998</v>
      </c>
      <c r="M23497" s="51">
        <f>SUBTOTAL(9,M23490:M23496)</f>
        <v>9881985303.6399994</v>
      </c>
      <c r="N23497" s="50">
        <f>IFERROR((M23497/L23497),"N.A")</f>
        <v>1.1557964350470462</v>
      </c>
      <c r="O23497" s="28"/>
      <c r="P23497" s="28"/>
      <c r="Q23497" s="28"/>
      <c r="R23497" s="28"/>
      <c r="S23497" s="25"/>
    </row>
    <row r="23498" spans="2:19" s="16" customFormat="1" outlineLevel="2" x14ac:dyDescent="0.25">
      <c r="B23498" s="16" t="s">
        <v>6104</v>
      </c>
      <c r="C23498" s="16" t="s">
        <v>5447</v>
      </c>
      <c r="D23498" s="16" t="s">
        <v>115</v>
      </c>
      <c r="E23498" s="16" t="s">
        <v>2234</v>
      </c>
      <c r="G23498" s="16" t="s">
        <v>2235</v>
      </c>
      <c r="H23498" s="16" t="s">
        <v>152</v>
      </c>
      <c r="I23498" s="35">
        <v>283608</v>
      </c>
      <c r="J23498" s="35">
        <v>0</v>
      </c>
      <c r="K23498" s="36">
        <f>IFERROR((J23498/I23498),0)</f>
        <v>0</v>
      </c>
      <c r="L23498" s="35">
        <v>186226</v>
      </c>
      <c r="M23498" s="35">
        <v>0</v>
      </c>
      <c r="N23498" s="40">
        <f>M23498/L23498</f>
        <v>0</v>
      </c>
      <c r="O23498" s="28"/>
      <c r="P23498" s="28"/>
      <c r="Q23498" s="28"/>
      <c r="R23498" s="28"/>
      <c r="S23498" s="25"/>
    </row>
    <row r="23499" spans="2:19" s="16" customFormat="1" outlineLevel="2" x14ac:dyDescent="0.25">
      <c r="B23499" s="16" t="s">
        <v>6104</v>
      </c>
      <c r="C23499" s="16" t="s">
        <v>5447</v>
      </c>
      <c r="D23499" s="16" t="s">
        <v>115</v>
      </c>
      <c r="E23499" s="16" t="s">
        <v>2234</v>
      </c>
      <c r="G23499" s="16" t="s">
        <v>2235</v>
      </c>
      <c r="H23499" s="16" t="s">
        <v>5452</v>
      </c>
      <c r="I23499" s="31">
        <v>232451</v>
      </c>
      <c r="J23499" s="31">
        <v>232451</v>
      </c>
      <c r="K23499" s="32">
        <f>IFERROR((J23499/I23499),0)</f>
        <v>1</v>
      </c>
      <c r="L23499" s="31"/>
      <c r="M23499" s="31"/>
      <c r="N23499" s="39"/>
      <c r="O23499" s="28"/>
      <c r="P23499" s="28"/>
      <c r="Q23499" s="28"/>
      <c r="R23499" s="28"/>
      <c r="S23499" s="25"/>
    </row>
    <row r="23500" spans="2:19" s="16" customFormat="1" outlineLevel="2" x14ac:dyDescent="0.25">
      <c r="B23500" s="16" t="s">
        <v>6104</v>
      </c>
      <c r="C23500" s="16" t="s">
        <v>5447</v>
      </c>
      <c r="D23500" s="16" t="s">
        <v>115</v>
      </c>
      <c r="E23500" s="16" t="s">
        <v>2234</v>
      </c>
      <c r="G23500" s="16" t="s">
        <v>2235</v>
      </c>
      <c r="H23500" s="16" t="s">
        <v>19</v>
      </c>
      <c r="I23500" s="31">
        <v>1473630</v>
      </c>
      <c r="J23500" s="31">
        <v>1473630</v>
      </c>
      <c r="K23500" s="32">
        <f>IFERROR((J23500/I23500),0)</f>
        <v>1</v>
      </c>
      <c r="L23500" s="31"/>
      <c r="M23500" s="31"/>
      <c r="N23500" s="39"/>
      <c r="O23500" s="28"/>
      <c r="P23500" s="28"/>
      <c r="Q23500" s="28"/>
      <c r="R23500" s="28"/>
      <c r="S23500" s="25"/>
    </row>
    <row r="23501" spans="2:19" s="16" customFormat="1" outlineLevel="2" x14ac:dyDescent="0.25">
      <c r="B23501" s="16" t="s">
        <v>6104</v>
      </c>
      <c r="C23501" s="16" t="s">
        <v>5447</v>
      </c>
      <c r="D23501" s="16" t="s">
        <v>115</v>
      </c>
      <c r="E23501" s="16" t="s">
        <v>2234</v>
      </c>
      <c r="G23501" s="16" t="s">
        <v>2235</v>
      </c>
      <c r="H23501" s="16" t="s">
        <v>154</v>
      </c>
      <c r="I23501" s="31">
        <v>2</v>
      </c>
      <c r="J23501" s="31">
        <v>2</v>
      </c>
      <c r="K23501" s="32">
        <f>IFERROR((J23501/I23501),0)</f>
        <v>1</v>
      </c>
      <c r="L23501" s="31"/>
      <c r="M23501" s="31"/>
      <c r="N23501" s="39"/>
      <c r="O23501" s="28"/>
      <c r="P23501" s="28"/>
      <c r="Q23501" s="28"/>
      <c r="R23501" s="28"/>
      <c r="S23501" s="25"/>
    </row>
    <row r="23502" spans="2:19" s="16" customFormat="1" outlineLevel="2" x14ac:dyDescent="0.25">
      <c r="B23502" s="16" t="s">
        <v>6104</v>
      </c>
      <c r="C23502" s="16" t="s">
        <v>5447</v>
      </c>
      <c r="D23502" s="16" t="s">
        <v>115</v>
      </c>
      <c r="E23502" s="16" t="s">
        <v>2234</v>
      </c>
      <c r="G23502" s="16" t="s">
        <v>2235</v>
      </c>
      <c r="H23502" s="16" t="s">
        <v>231</v>
      </c>
      <c r="I23502" s="31">
        <v>44765</v>
      </c>
      <c r="J23502" s="31">
        <v>44765</v>
      </c>
      <c r="K23502" s="32">
        <f>IFERROR((J23502/I23502),0)</f>
        <v>1</v>
      </c>
      <c r="L23502" s="31"/>
      <c r="M23502" s="31"/>
      <c r="N23502" s="39"/>
      <c r="O23502" s="28"/>
      <c r="P23502" s="28"/>
      <c r="Q23502" s="28"/>
      <c r="R23502" s="28"/>
      <c r="S23502" s="25"/>
    </row>
    <row r="23503" spans="2:19" s="16" customFormat="1" outlineLevel="2" x14ac:dyDescent="0.25">
      <c r="B23503" s="16" t="s">
        <v>6104</v>
      </c>
      <c r="C23503" s="16" t="s">
        <v>5447</v>
      </c>
      <c r="D23503" s="16" t="s">
        <v>115</v>
      </c>
      <c r="E23503" s="16" t="s">
        <v>2234</v>
      </c>
      <c r="G23503" s="16" t="s">
        <v>2235</v>
      </c>
      <c r="H23503" s="16" t="s">
        <v>155</v>
      </c>
      <c r="I23503" s="31">
        <v>-56722</v>
      </c>
      <c r="J23503" s="31"/>
      <c r="K23503" s="32">
        <f>IFERROR((J23503/I23503),0)</f>
        <v>0</v>
      </c>
      <c r="L23503" s="31"/>
      <c r="M23503" s="31"/>
      <c r="N23503" s="39"/>
      <c r="O23503" s="28"/>
      <c r="P23503" s="28"/>
      <c r="Q23503" s="28"/>
      <c r="R23503" s="28"/>
      <c r="S23503" s="25"/>
    </row>
    <row r="23504" spans="2:19" s="16" customFormat="1" outlineLevel="1" x14ac:dyDescent="0.25">
      <c r="B23504" s="47" t="s">
        <v>10266</v>
      </c>
      <c r="C23504" s="47" t="str">
        <f>C23503</f>
        <v>ASIGNACIONES DIRECTAS (20% DEL SGR)</v>
      </c>
      <c r="D23504" s="47"/>
      <c r="E23504" s="47" t="str">
        <f>E23503</f>
        <v>20750</v>
      </c>
      <c r="F23504" s="47"/>
      <c r="G23504" s="47" t="str">
        <f>G23503</f>
        <v xml:space="preserve">SAN DIEGO                                         </v>
      </c>
      <c r="H23504" s="47" t="s">
        <v>10655</v>
      </c>
      <c r="I23504" s="51">
        <f>SUBTOTAL(9,I23498:I23503)</f>
        <v>1977734</v>
      </c>
      <c r="J23504" s="51">
        <f>SUBTOTAL(9,J23498:J23503)</f>
        <v>1750848</v>
      </c>
      <c r="K23504" s="49">
        <f>J23504/I23504</f>
        <v>0.88527982023871765</v>
      </c>
      <c r="L23504" s="51">
        <f>SUBTOTAL(9,L23498:L23503)</f>
        <v>186226</v>
      </c>
      <c r="M23504" s="51">
        <f>SUBTOTAL(9,M23498:M23503)</f>
        <v>0</v>
      </c>
      <c r="N23504" s="50">
        <f>IFERROR((M23504/L23504),"N.A")</f>
        <v>0</v>
      </c>
      <c r="O23504" s="28"/>
      <c r="P23504" s="28"/>
      <c r="Q23504" s="28"/>
      <c r="R23504" s="28"/>
      <c r="S23504" s="25"/>
    </row>
    <row r="23505" spans="2:19" s="16" customFormat="1" outlineLevel="2" x14ac:dyDescent="0.25">
      <c r="B23505" s="16" t="s">
        <v>6105</v>
      </c>
      <c r="C23505" s="16" t="s">
        <v>5447</v>
      </c>
      <c r="D23505" s="16" t="s">
        <v>115</v>
      </c>
      <c r="E23505" s="16" t="s">
        <v>2237</v>
      </c>
      <c r="G23505" s="16" t="s">
        <v>2238</v>
      </c>
      <c r="H23505" s="16" t="s">
        <v>152</v>
      </c>
      <c r="I23505" s="35">
        <v>352365007</v>
      </c>
      <c r="J23505" s="35">
        <v>155821578.22</v>
      </c>
      <c r="K23505" s="36">
        <f>IFERROR((J23505/I23505),0)</f>
        <v>0.44221638109484579</v>
      </c>
      <c r="L23505" s="35">
        <v>231458149.88</v>
      </c>
      <c r="M23505" s="35">
        <v>155821578.22</v>
      </c>
      <c r="N23505" s="40">
        <f>M23505/L23505</f>
        <v>0.67321707315463319</v>
      </c>
      <c r="O23505" s="28"/>
      <c r="P23505" s="28"/>
      <c r="Q23505" s="28"/>
      <c r="R23505" s="28"/>
      <c r="S23505" s="25"/>
    </row>
    <row r="23506" spans="2:19" s="16" customFormat="1" outlineLevel="2" x14ac:dyDescent="0.25">
      <c r="B23506" s="16" t="s">
        <v>6105</v>
      </c>
      <c r="C23506" s="16" t="s">
        <v>5447</v>
      </c>
      <c r="D23506" s="16" t="s">
        <v>115</v>
      </c>
      <c r="E23506" s="16" t="s">
        <v>2237</v>
      </c>
      <c r="G23506" s="16" t="s">
        <v>2238</v>
      </c>
      <c r="H23506" s="16" t="s">
        <v>5452</v>
      </c>
      <c r="I23506" s="31">
        <v>242403425</v>
      </c>
      <c r="J23506" s="31">
        <v>242403425</v>
      </c>
      <c r="K23506" s="32">
        <f>IFERROR((J23506/I23506),0)</f>
        <v>1</v>
      </c>
      <c r="L23506" s="31"/>
      <c r="M23506" s="31"/>
      <c r="N23506" s="39"/>
      <c r="O23506" s="28"/>
      <c r="P23506" s="28"/>
      <c r="Q23506" s="28"/>
      <c r="R23506" s="28"/>
      <c r="S23506" s="25"/>
    </row>
    <row r="23507" spans="2:19" s="16" customFormat="1" outlineLevel="2" x14ac:dyDescent="0.25">
      <c r="B23507" s="16" t="s">
        <v>6105</v>
      </c>
      <c r="C23507" s="16" t="s">
        <v>5447</v>
      </c>
      <c r="D23507" s="16" t="s">
        <v>115</v>
      </c>
      <c r="E23507" s="16" t="s">
        <v>2237</v>
      </c>
      <c r="G23507" s="16" t="s">
        <v>2238</v>
      </c>
      <c r="H23507" s="16" t="s">
        <v>19</v>
      </c>
      <c r="I23507" s="31">
        <v>1429943078</v>
      </c>
      <c r="J23507" s="31">
        <v>1429943078</v>
      </c>
      <c r="K23507" s="32">
        <f>IFERROR((J23507/I23507),0)</f>
        <v>1</v>
      </c>
      <c r="L23507" s="31"/>
      <c r="M23507" s="31"/>
      <c r="N23507" s="39"/>
      <c r="O23507" s="28"/>
      <c r="P23507" s="28"/>
      <c r="Q23507" s="28"/>
      <c r="R23507" s="28"/>
      <c r="S23507" s="25"/>
    </row>
    <row r="23508" spans="2:19" s="16" customFormat="1" outlineLevel="2" x14ac:dyDescent="0.25">
      <c r="B23508" s="16" t="s">
        <v>6105</v>
      </c>
      <c r="C23508" s="16" t="s">
        <v>5447</v>
      </c>
      <c r="D23508" s="16" t="s">
        <v>115</v>
      </c>
      <c r="E23508" s="16" t="s">
        <v>2237</v>
      </c>
      <c r="G23508" s="16" t="s">
        <v>2238</v>
      </c>
      <c r="H23508" s="16" t="s">
        <v>154</v>
      </c>
      <c r="I23508" s="31">
        <v>2180</v>
      </c>
      <c r="J23508" s="31">
        <v>2180</v>
      </c>
      <c r="K23508" s="32">
        <f>IFERROR((J23508/I23508),0)</f>
        <v>1</v>
      </c>
      <c r="L23508" s="31"/>
      <c r="M23508" s="31"/>
      <c r="N23508" s="39"/>
      <c r="O23508" s="28"/>
      <c r="P23508" s="28"/>
      <c r="Q23508" s="28"/>
      <c r="R23508" s="28"/>
      <c r="S23508" s="25"/>
    </row>
    <row r="23509" spans="2:19" s="16" customFormat="1" outlineLevel="2" x14ac:dyDescent="0.25">
      <c r="B23509" s="16" t="s">
        <v>6105</v>
      </c>
      <c r="C23509" s="16" t="s">
        <v>5447</v>
      </c>
      <c r="D23509" s="16" t="s">
        <v>115</v>
      </c>
      <c r="E23509" s="16" t="s">
        <v>2237</v>
      </c>
      <c r="G23509" s="16" t="s">
        <v>2238</v>
      </c>
      <c r="H23509" s="16" t="s">
        <v>331</v>
      </c>
      <c r="I23509" s="31">
        <v>8379654</v>
      </c>
      <c r="J23509" s="31">
        <v>8379654</v>
      </c>
      <c r="K23509" s="32">
        <f>IFERROR((J23509/I23509),0)</f>
        <v>1</v>
      </c>
      <c r="L23509" s="31"/>
      <c r="M23509" s="31"/>
      <c r="N23509" s="39"/>
      <c r="O23509" s="28"/>
      <c r="P23509" s="28"/>
      <c r="Q23509" s="28"/>
      <c r="R23509" s="28"/>
      <c r="S23509" s="25"/>
    </row>
    <row r="23510" spans="2:19" s="16" customFormat="1" outlineLevel="2" x14ac:dyDescent="0.25">
      <c r="B23510" s="16" t="s">
        <v>6105</v>
      </c>
      <c r="C23510" s="16" t="s">
        <v>5447</v>
      </c>
      <c r="D23510" s="16" t="s">
        <v>117</v>
      </c>
      <c r="E23510" s="16" t="s">
        <v>2237</v>
      </c>
      <c r="G23510" s="16" t="s">
        <v>2238</v>
      </c>
      <c r="H23510" s="16" t="s">
        <v>4491</v>
      </c>
      <c r="I23510" s="31">
        <v>121494</v>
      </c>
      <c r="J23510" s="31">
        <v>121494</v>
      </c>
      <c r="K23510" s="32">
        <f>IFERROR((J23510/I23510),0)</f>
        <v>1</v>
      </c>
      <c r="L23510" s="31"/>
      <c r="M23510" s="31"/>
      <c r="N23510" s="39"/>
      <c r="O23510" s="28"/>
      <c r="P23510" s="28"/>
      <c r="Q23510" s="28"/>
      <c r="R23510" s="28"/>
      <c r="S23510" s="25"/>
    </row>
    <row r="23511" spans="2:19" s="16" customFormat="1" outlineLevel="2" x14ac:dyDescent="0.25">
      <c r="B23511" s="16" t="s">
        <v>6105</v>
      </c>
      <c r="C23511" s="16" t="s">
        <v>5447</v>
      </c>
      <c r="D23511" s="16" t="s">
        <v>115</v>
      </c>
      <c r="E23511" s="16" t="s">
        <v>2237</v>
      </c>
      <c r="G23511" s="16" t="s">
        <v>2238</v>
      </c>
      <c r="H23511" s="16" t="s">
        <v>231</v>
      </c>
      <c r="I23511" s="31">
        <v>54930559</v>
      </c>
      <c r="J23511" s="31">
        <v>54930559</v>
      </c>
      <c r="K23511" s="32">
        <f>IFERROR((J23511/I23511),0)</f>
        <v>1</v>
      </c>
      <c r="L23511" s="31"/>
      <c r="M23511" s="31"/>
      <c r="N23511" s="39"/>
      <c r="O23511" s="28"/>
      <c r="P23511" s="28"/>
      <c r="Q23511" s="28"/>
      <c r="R23511" s="28"/>
      <c r="S23511" s="25"/>
    </row>
    <row r="23512" spans="2:19" s="16" customFormat="1" outlineLevel="2" x14ac:dyDescent="0.25">
      <c r="B23512" s="16" t="s">
        <v>6105</v>
      </c>
      <c r="C23512" s="16" t="s">
        <v>5447</v>
      </c>
      <c r="D23512" s="16" t="s">
        <v>115</v>
      </c>
      <c r="E23512" s="16" t="s">
        <v>2237</v>
      </c>
      <c r="G23512" s="16" t="s">
        <v>2238</v>
      </c>
      <c r="H23512" s="16" t="s">
        <v>155</v>
      </c>
      <c r="I23512" s="31">
        <v>-70473001</v>
      </c>
      <c r="J23512" s="31"/>
      <c r="K23512" s="32">
        <f>IFERROR((J23512/I23512),0)</f>
        <v>0</v>
      </c>
      <c r="L23512" s="31"/>
      <c r="M23512" s="31"/>
      <c r="N23512" s="39"/>
      <c r="O23512" s="28"/>
      <c r="P23512" s="28"/>
      <c r="Q23512" s="28"/>
      <c r="R23512" s="28"/>
      <c r="S23512" s="25"/>
    </row>
    <row r="23513" spans="2:19" s="16" customFormat="1" outlineLevel="1" x14ac:dyDescent="0.25">
      <c r="B23513" s="47" t="s">
        <v>10267</v>
      </c>
      <c r="C23513" s="47" t="str">
        <f>C23512</f>
        <v>ASIGNACIONES DIRECTAS (20% DEL SGR)</v>
      </c>
      <c r="D23513" s="47"/>
      <c r="E23513" s="47" t="str">
        <f>E23512</f>
        <v>20710</v>
      </c>
      <c r="F23513" s="47"/>
      <c r="G23513" s="47" t="str">
        <f>G23512</f>
        <v xml:space="preserve">SAN ALBERTO                                       </v>
      </c>
      <c r="H23513" s="47" t="s">
        <v>10655</v>
      </c>
      <c r="I23513" s="51">
        <f>SUBTOTAL(9,I23505:I23512)</f>
        <v>2017672396</v>
      </c>
      <c r="J23513" s="51">
        <f>SUBTOTAL(9,J23505:J23512)</f>
        <v>1891601968.22</v>
      </c>
      <c r="K23513" s="49">
        <f>J23513/I23513</f>
        <v>0.93751689916067027</v>
      </c>
      <c r="L23513" s="51">
        <f>SUBTOTAL(9,L23505:L23512)</f>
        <v>231458149.88</v>
      </c>
      <c r="M23513" s="51">
        <f>SUBTOTAL(9,M23505:M23512)</f>
        <v>155821578.22</v>
      </c>
      <c r="N23513" s="50">
        <f>IFERROR((M23513/L23513),"N.A")</f>
        <v>0.67321707315463319</v>
      </c>
      <c r="O23513" s="28"/>
      <c r="P23513" s="28"/>
      <c r="Q23513" s="28"/>
      <c r="R23513" s="28"/>
      <c r="S23513" s="25"/>
    </row>
    <row r="23514" spans="2:19" s="16" customFormat="1" outlineLevel="2" x14ac:dyDescent="0.25">
      <c r="B23514" s="16" t="s">
        <v>6106</v>
      </c>
      <c r="C23514" s="16" t="s">
        <v>5447</v>
      </c>
      <c r="D23514" s="16" t="s">
        <v>115</v>
      </c>
      <c r="E23514" s="16" t="s">
        <v>2240</v>
      </c>
      <c r="G23514" s="16" t="s">
        <v>929</v>
      </c>
      <c r="H23514" s="16" t="s">
        <v>152</v>
      </c>
      <c r="I23514" s="35">
        <v>1850385</v>
      </c>
      <c r="J23514" s="35">
        <v>0</v>
      </c>
      <c r="K23514" s="36">
        <f>IFERROR((J23514/I23514),0)</f>
        <v>0</v>
      </c>
      <c r="L23514" s="35">
        <v>1190339</v>
      </c>
      <c r="M23514" s="35">
        <v>0</v>
      </c>
      <c r="N23514" s="40">
        <f>M23514/L23514</f>
        <v>0</v>
      </c>
      <c r="O23514" s="28"/>
      <c r="P23514" s="28"/>
      <c r="Q23514" s="28"/>
      <c r="R23514" s="28"/>
      <c r="S23514" s="25"/>
    </row>
    <row r="23515" spans="2:19" s="16" customFormat="1" outlineLevel="2" x14ac:dyDescent="0.25">
      <c r="B23515" s="16" t="s">
        <v>6106</v>
      </c>
      <c r="C23515" s="16" t="s">
        <v>5447</v>
      </c>
      <c r="D23515" s="16" t="s">
        <v>115</v>
      </c>
      <c r="E23515" s="16" t="s">
        <v>2240</v>
      </c>
      <c r="G23515" s="16" t="s">
        <v>929</v>
      </c>
      <c r="H23515" s="16" t="s">
        <v>5452</v>
      </c>
      <c r="I23515" s="31">
        <v>712256</v>
      </c>
      <c r="J23515" s="31">
        <v>712256</v>
      </c>
      <c r="K23515" s="32">
        <f>IFERROR((J23515/I23515),0)</f>
        <v>1</v>
      </c>
      <c r="L23515" s="31"/>
      <c r="M23515" s="31"/>
      <c r="N23515" s="39"/>
      <c r="O23515" s="28"/>
      <c r="P23515" s="28"/>
      <c r="Q23515" s="28"/>
      <c r="R23515" s="28"/>
      <c r="S23515" s="25"/>
    </row>
    <row r="23516" spans="2:19" s="16" customFormat="1" outlineLevel="2" x14ac:dyDescent="0.25">
      <c r="B23516" s="16" t="s">
        <v>6106</v>
      </c>
      <c r="C23516" s="16" t="s">
        <v>5447</v>
      </c>
      <c r="D23516" s="16" t="s">
        <v>115</v>
      </c>
      <c r="E23516" s="16" t="s">
        <v>2240</v>
      </c>
      <c r="G23516" s="16" t="s">
        <v>929</v>
      </c>
      <c r="H23516" s="16" t="s">
        <v>19</v>
      </c>
      <c r="I23516" s="31">
        <v>6059378</v>
      </c>
      <c r="J23516" s="31">
        <v>6059378</v>
      </c>
      <c r="K23516" s="32">
        <f>IFERROR((J23516/I23516),0)</f>
        <v>1</v>
      </c>
      <c r="L23516" s="31"/>
      <c r="M23516" s="31"/>
      <c r="N23516" s="39"/>
      <c r="O23516" s="28"/>
      <c r="P23516" s="28"/>
      <c r="Q23516" s="28"/>
      <c r="R23516" s="28"/>
      <c r="S23516" s="25"/>
    </row>
    <row r="23517" spans="2:19" s="16" customFormat="1" outlineLevel="2" x14ac:dyDescent="0.25">
      <c r="B23517" s="16" t="s">
        <v>6106</v>
      </c>
      <c r="C23517" s="16" t="s">
        <v>5447</v>
      </c>
      <c r="D23517" s="16" t="s">
        <v>115</v>
      </c>
      <c r="E23517" s="16" t="s">
        <v>2240</v>
      </c>
      <c r="G23517" s="16" t="s">
        <v>929</v>
      </c>
      <c r="H23517" s="16" t="s">
        <v>154</v>
      </c>
      <c r="I23517" s="31">
        <v>11</v>
      </c>
      <c r="J23517" s="31">
        <v>11</v>
      </c>
      <c r="K23517" s="32">
        <f>IFERROR((J23517/I23517),0)</f>
        <v>1</v>
      </c>
      <c r="L23517" s="31"/>
      <c r="M23517" s="31"/>
      <c r="N23517" s="39"/>
      <c r="O23517" s="28"/>
      <c r="P23517" s="28"/>
      <c r="Q23517" s="28"/>
      <c r="R23517" s="28"/>
      <c r="S23517" s="25"/>
    </row>
    <row r="23518" spans="2:19" s="16" customFormat="1" outlineLevel="2" x14ac:dyDescent="0.25">
      <c r="B23518" s="16" t="s">
        <v>6106</v>
      </c>
      <c r="C23518" s="16" t="s">
        <v>5447</v>
      </c>
      <c r="D23518" s="16" t="s">
        <v>115</v>
      </c>
      <c r="E23518" s="16" t="s">
        <v>2240</v>
      </c>
      <c r="G23518" s="16" t="s">
        <v>929</v>
      </c>
      <c r="H23518" s="16" t="s">
        <v>231</v>
      </c>
      <c r="I23518" s="31">
        <v>280494</v>
      </c>
      <c r="J23518" s="31">
        <v>280494</v>
      </c>
      <c r="K23518" s="32">
        <f>IFERROR((J23518/I23518),0)</f>
        <v>1</v>
      </c>
      <c r="L23518" s="31"/>
      <c r="M23518" s="31"/>
      <c r="N23518" s="39"/>
      <c r="O23518" s="28"/>
      <c r="P23518" s="28"/>
      <c r="Q23518" s="28"/>
      <c r="R23518" s="28"/>
      <c r="S23518" s="25"/>
    </row>
    <row r="23519" spans="2:19" s="16" customFormat="1" outlineLevel="2" x14ac:dyDescent="0.25">
      <c r="B23519" s="16" t="s">
        <v>6106</v>
      </c>
      <c r="C23519" s="16" t="s">
        <v>5447</v>
      </c>
      <c r="D23519" s="16" t="s">
        <v>115</v>
      </c>
      <c r="E23519" s="16" t="s">
        <v>2240</v>
      </c>
      <c r="G23519" s="16" t="s">
        <v>929</v>
      </c>
      <c r="H23519" s="16" t="s">
        <v>155</v>
      </c>
      <c r="I23519" s="31">
        <v>-370077</v>
      </c>
      <c r="J23519" s="31"/>
      <c r="K23519" s="32">
        <f>IFERROR((J23519/I23519),0)</f>
        <v>0</v>
      </c>
      <c r="L23519" s="31"/>
      <c r="M23519" s="31"/>
      <c r="N23519" s="39"/>
      <c r="O23519" s="28"/>
      <c r="P23519" s="28"/>
      <c r="Q23519" s="28"/>
      <c r="R23519" s="28"/>
      <c r="S23519" s="25"/>
    </row>
    <row r="23520" spans="2:19" s="16" customFormat="1" outlineLevel="1" x14ac:dyDescent="0.25">
      <c r="B23520" s="47" t="s">
        <v>10268</v>
      </c>
      <c r="C23520" s="47" t="str">
        <f>C23519</f>
        <v>ASIGNACIONES DIRECTAS (20% DEL SGR)</v>
      </c>
      <c r="D23520" s="47"/>
      <c r="E23520" s="47" t="str">
        <f>E23519</f>
        <v>20621</v>
      </c>
      <c r="F23520" s="47"/>
      <c r="G23520" s="47" t="str">
        <f>G23519</f>
        <v xml:space="preserve">LA PAZ                                            </v>
      </c>
      <c r="H23520" s="47" t="s">
        <v>10655</v>
      </c>
      <c r="I23520" s="51">
        <f>SUBTOTAL(9,I23514:I23519)</f>
        <v>8532447</v>
      </c>
      <c r="J23520" s="51">
        <f>SUBTOTAL(9,J23514:J23519)</f>
        <v>7052139</v>
      </c>
      <c r="K23520" s="49">
        <f>J23520/I23520</f>
        <v>0.82650838616401601</v>
      </c>
      <c r="L23520" s="51">
        <f>SUBTOTAL(9,L23514:L23519)</f>
        <v>1190339</v>
      </c>
      <c r="M23520" s="51">
        <f>SUBTOTAL(9,M23514:M23519)</f>
        <v>0</v>
      </c>
      <c r="N23520" s="50">
        <f>IFERROR((M23520/L23520),"N.A")</f>
        <v>0</v>
      </c>
      <c r="O23520" s="28"/>
      <c r="P23520" s="28"/>
      <c r="Q23520" s="28"/>
      <c r="R23520" s="28"/>
      <c r="S23520" s="25"/>
    </row>
    <row r="23521" spans="2:19" s="16" customFormat="1" outlineLevel="2" x14ac:dyDescent="0.25">
      <c r="B23521" s="16" t="s">
        <v>6107</v>
      </c>
      <c r="C23521" s="16" t="s">
        <v>5447</v>
      </c>
      <c r="D23521" s="16" t="s">
        <v>115</v>
      </c>
      <c r="E23521" s="16" t="s">
        <v>2242</v>
      </c>
      <c r="G23521" s="16" t="s">
        <v>2243</v>
      </c>
      <c r="H23521" s="16" t="s">
        <v>152</v>
      </c>
      <c r="I23521" s="35">
        <v>1306029078</v>
      </c>
      <c r="J23521" s="35">
        <v>494473028.85999995</v>
      </c>
      <c r="K23521" s="36">
        <f>IFERROR((J23521/I23521),0)</f>
        <v>0.37860797832864174</v>
      </c>
      <c r="L23521" s="35">
        <v>793901571.79000008</v>
      </c>
      <c r="M23521" s="35">
        <v>494473028.85999995</v>
      </c>
      <c r="N23521" s="40">
        <f>M23521/L23521</f>
        <v>0.62283921134595777</v>
      </c>
      <c r="O23521" s="28"/>
      <c r="P23521" s="28"/>
      <c r="Q23521" s="28"/>
      <c r="R23521" s="28"/>
      <c r="S23521" s="25"/>
    </row>
    <row r="23522" spans="2:19" s="16" customFormat="1" outlineLevel="2" x14ac:dyDescent="0.25">
      <c r="B23522" s="16" t="s">
        <v>6107</v>
      </c>
      <c r="C23522" s="16" t="s">
        <v>5447</v>
      </c>
      <c r="D23522" s="16" t="s">
        <v>115</v>
      </c>
      <c r="E23522" s="16" t="s">
        <v>2242</v>
      </c>
      <c r="G23522" s="16" t="s">
        <v>2243</v>
      </c>
      <c r="H23522" s="16" t="s">
        <v>5452</v>
      </c>
      <c r="I23522" s="31">
        <v>19564477</v>
      </c>
      <c r="J23522" s="31">
        <v>19564477</v>
      </c>
      <c r="K23522" s="32">
        <f>IFERROR((J23522/I23522),0)</f>
        <v>1</v>
      </c>
      <c r="L23522" s="31"/>
      <c r="M23522" s="31"/>
      <c r="N23522" s="39"/>
      <c r="O23522" s="28"/>
      <c r="P23522" s="28"/>
      <c r="Q23522" s="28"/>
      <c r="R23522" s="28"/>
      <c r="S23522" s="25"/>
    </row>
    <row r="23523" spans="2:19" s="16" customFormat="1" outlineLevel="2" x14ac:dyDescent="0.25">
      <c r="B23523" s="16" t="s">
        <v>6107</v>
      </c>
      <c r="C23523" s="16" t="s">
        <v>5447</v>
      </c>
      <c r="D23523" s="16" t="s">
        <v>115</v>
      </c>
      <c r="E23523" s="16" t="s">
        <v>2242</v>
      </c>
      <c r="G23523" s="16" t="s">
        <v>2243</v>
      </c>
      <c r="H23523" s="16" t="s">
        <v>19</v>
      </c>
      <c r="I23523" s="31">
        <v>88743116</v>
      </c>
      <c r="J23523" s="31">
        <v>88743116</v>
      </c>
      <c r="K23523" s="32">
        <f>IFERROR((J23523/I23523),0)</f>
        <v>1</v>
      </c>
      <c r="L23523" s="31"/>
      <c r="M23523" s="31"/>
      <c r="N23523" s="39"/>
      <c r="O23523" s="28"/>
      <c r="P23523" s="28"/>
      <c r="Q23523" s="28"/>
      <c r="R23523" s="28"/>
      <c r="S23523" s="25"/>
    </row>
    <row r="23524" spans="2:19" s="16" customFormat="1" outlineLevel="2" x14ac:dyDescent="0.25">
      <c r="B23524" s="16" t="s">
        <v>6107</v>
      </c>
      <c r="C23524" s="16" t="s">
        <v>5447</v>
      </c>
      <c r="D23524" s="16" t="s">
        <v>115</v>
      </c>
      <c r="E23524" s="16" t="s">
        <v>2242</v>
      </c>
      <c r="G23524" s="16" t="s">
        <v>2243</v>
      </c>
      <c r="H23524" s="16" t="s">
        <v>154</v>
      </c>
      <c r="I23524" s="31">
        <v>8078</v>
      </c>
      <c r="J23524" s="31">
        <v>8078</v>
      </c>
      <c r="K23524" s="32">
        <f>IFERROR((J23524/I23524),0)</f>
        <v>1</v>
      </c>
      <c r="L23524" s="31"/>
      <c r="M23524" s="31"/>
      <c r="N23524" s="39"/>
      <c r="O23524" s="28"/>
      <c r="P23524" s="28"/>
      <c r="Q23524" s="28"/>
      <c r="R23524" s="28"/>
      <c r="S23524" s="25"/>
    </row>
    <row r="23525" spans="2:19" s="16" customFormat="1" outlineLevel="2" x14ac:dyDescent="0.25">
      <c r="B23525" s="16" t="s">
        <v>6107</v>
      </c>
      <c r="C23525" s="16" t="s">
        <v>5447</v>
      </c>
      <c r="D23525" s="16" t="s">
        <v>115</v>
      </c>
      <c r="E23525" s="16" t="s">
        <v>2242</v>
      </c>
      <c r="G23525" s="16" t="s">
        <v>2243</v>
      </c>
      <c r="H23525" s="16" t="s">
        <v>331</v>
      </c>
      <c r="I23525" s="31">
        <v>26639769</v>
      </c>
      <c r="J23525" s="31">
        <v>26639769</v>
      </c>
      <c r="K23525" s="32">
        <f>IFERROR((J23525/I23525),0)</f>
        <v>1</v>
      </c>
      <c r="L23525" s="31"/>
      <c r="M23525" s="31"/>
      <c r="N23525" s="39"/>
      <c r="O23525" s="28"/>
      <c r="P23525" s="28"/>
      <c r="Q23525" s="28"/>
      <c r="R23525" s="28"/>
      <c r="S23525" s="25"/>
    </row>
    <row r="23526" spans="2:19" s="16" customFormat="1" outlineLevel="2" x14ac:dyDescent="0.25">
      <c r="B23526" s="16" t="s">
        <v>6107</v>
      </c>
      <c r="C23526" s="16" t="s">
        <v>5447</v>
      </c>
      <c r="D23526" s="16" t="s">
        <v>115</v>
      </c>
      <c r="E23526" s="16" t="s">
        <v>2242</v>
      </c>
      <c r="G23526" s="16" t="s">
        <v>2243</v>
      </c>
      <c r="H23526" s="16" t="s">
        <v>231</v>
      </c>
      <c r="I23526" s="31">
        <v>173151054</v>
      </c>
      <c r="J23526" s="31">
        <v>173151054</v>
      </c>
      <c r="K23526" s="32">
        <f>IFERROR((J23526/I23526),0)</f>
        <v>1</v>
      </c>
      <c r="L23526" s="31"/>
      <c r="M23526" s="31"/>
      <c r="N23526" s="39"/>
      <c r="O23526" s="28"/>
      <c r="P23526" s="28"/>
      <c r="Q23526" s="28"/>
      <c r="R23526" s="28"/>
      <c r="S23526" s="25"/>
    </row>
    <row r="23527" spans="2:19" s="16" customFormat="1" outlineLevel="2" x14ac:dyDescent="0.25">
      <c r="B23527" s="16" t="s">
        <v>6107</v>
      </c>
      <c r="C23527" s="16" t="s">
        <v>5447</v>
      </c>
      <c r="D23527" s="16" t="s">
        <v>115</v>
      </c>
      <c r="E23527" s="16" t="s">
        <v>2242</v>
      </c>
      <c r="G23527" s="16" t="s">
        <v>2243</v>
      </c>
      <c r="H23527" s="16" t="s">
        <v>155</v>
      </c>
      <c r="I23527" s="31">
        <v>-261205816</v>
      </c>
      <c r="J23527" s="31"/>
      <c r="K23527" s="32">
        <f>IFERROR((J23527/I23527),0)</f>
        <v>0</v>
      </c>
      <c r="L23527" s="31"/>
      <c r="M23527" s="31"/>
      <c r="N23527" s="39"/>
      <c r="O23527" s="28"/>
      <c r="P23527" s="28"/>
      <c r="Q23527" s="28"/>
      <c r="R23527" s="28"/>
      <c r="S23527" s="25"/>
    </row>
    <row r="23528" spans="2:19" s="16" customFormat="1" outlineLevel="1" x14ac:dyDescent="0.25">
      <c r="B23528" s="47" t="s">
        <v>10269</v>
      </c>
      <c r="C23528" s="47" t="str">
        <f>C23527</f>
        <v>ASIGNACIONES DIRECTAS (20% DEL SGR)</v>
      </c>
      <c r="D23528" s="47"/>
      <c r="E23528" s="47" t="str">
        <f>E23527</f>
        <v>20614</v>
      </c>
      <c r="F23528" s="47"/>
      <c r="G23528" s="47" t="str">
        <f>G23527</f>
        <v xml:space="preserve">RÍO DE ORO                                        </v>
      </c>
      <c r="H23528" s="47" t="s">
        <v>10655</v>
      </c>
      <c r="I23528" s="51">
        <f>SUBTOTAL(9,I23521:I23527)</f>
        <v>1352929756</v>
      </c>
      <c r="J23528" s="51">
        <f>SUBTOTAL(9,J23521:J23527)</f>
        <v>802579522.8599999</v>
      </c>
      <c r="K23528" s="49">
        <f>J23528/I23528</f>
        <v>0.59321595914400149</v>
      </c>
      <c r="L23528" s="51">
        <f>SUBTOTAL(9,L23521:L23527)</f>
        <v>793901571.79000008</v>
      </c>
      <c r="M23528" s="51">
        <f>SUBTOTAL(9,M23521:M23527)</f>
        <v>494473028.85999995</v>
      </c>
      <c r="N23528" s="50">
        <f>IFERROR((M23528/L23528),"N.A")</f>
        <v>0.62283921134595777</v>
      </c>
      <c r="O23528" s="28"/>
      <c r="P23528" s="28"/>
      <c r="Q23528" s="28"/>
      <c r="R23528" s="28"/>
      <c r="S23528" s="25"/>
    </row>
    <row r="23529" spans="2:19" s="16" customFormat="1" outlineLevel="2" x14ac:dyDescent="0.25">
      <c r="B23529" s="16" t="s">
        <v>6108</v>
      </c>
      <c r="C23529" s="16" t="s">
        <v>5447</v>
      </c>
      <c r="D23529" s="16" t="s">
        <v>115</v>
      </c>
      <c r="E23529" s="16" t="s">
        <v>2248</v>
      </c>
      <c r="G23529" s="16" t="s">
        <v>2249</v>
      </c>
      <c r="H23529" s="16" t="s">
        <v>5452</v>
      </c>
      <c r="I23529" s="31">
        <v>547061</v>
      </c>
      <c r="J23529" s="31">
        <v>547061</v>
      </c>
      <c r="K23529" s="32">
        <f>IFERROR((J23529/I23529),0)</f>
        <v>1</v>
      </c>
      <c r="L23529" s="31"/>
      <c r="M23529" s="31"/>
      <c r="N23529" s="39"/>
      <c r="O23529" s="28"/>
      <c r="P23529" s="28"/>
      <c r="Q23529" s="28"/>
      <c r="R23529" s="28"/>
      <c r="S23529" s="25"/>
    </row>
    <row r="23530" spans="2:19" s="16" customFormat="1" outlineLevel="2" x14ac:dyDescent="0.25">
      <c r="B23530" s="16" t="s">
        <v>6108</v>
      </c>
      <c r="C23530" s="16" t="s">
        <v>5447</v>
      </c>
      <c r="D23530" s="16" t="s">
        <v>115</v>
      </c>
      <c r="E23530" s="16" t="s">
        <v>2248</v>
      </c>
      <c r="G23530" s="16" t="s">
        <v>2249</v>
      </c>
      <c r="H23530" s="16" t="s">
        <v>19</v>
      </c>
      <c r="I23530" s="31">
        <v>3705959</v>
      </c>
      <c r="J23530" s="31">
        <v>3705959</v>
      </c>
      <c r="K23530" s="32">
        <f>IFERROR((J23530/I23530),0)</f>
        <v>1</v>
      </c>
      <c r="L23530" s="31"/>
      <c r="M23530" s="31"/>
      <c r="N23530" s="39"/>
      <c r="O23530" s="28"/>
      <c r="P23530" s="28"/>
      <c r="Q23530" s="28"/>
      <c r="R23530" s="28"/>
      <c r="S23530" s="25"/>
    </row>
    <row r="23531" spans="2:19" s="16" customFormat="1" outlineLevel="2" x14ac:dyDescent="0.25">
      <c r="B23531" s="16" t="s">
        <v>6108</v>
      </c>
      <c r="C23531" s="16" t="s">
        <v>5447</v>
      </c>
      <c r="D23531" s="16" t="s">
        <v>117</v>
      </c>
      <c r="E23531" s="16" t="s">
        <v>2248</v>
      </c>
      <c r="G23531" s="16" t="s">
        <v>2249</v>
      </c>
      <c r="H23531" s="16" t="s">
        <v>4491</v>
      </c>
      <c r="I23531" s="31">
        <v>7491</v>
      </c>
      <c r="J23531" s="31">
        <v>7491</v>
      </c>
      <c r="K23531" s="32">
        <f>IFERROR((J23531/I23531),0)</f>
        <v>1</v>
      </c>
      <c r="L23531" s="31"/>
      <c r="M23531" s="31"/>
      <c r="N23531" s="39"/>
      <c r="O23531" s="28"/>
      <c r="P23531" s="28"/>
      <c r="Q23531" s="28"/>
      <c r="R23531" s="28"/>
      <c r="S23531" s="25"/>
    </row>
    <row r="23532" spans="2:19" s="16" customFormat="1" outlineLevel="1" x14ac:dyDescent="0.25">
      <c r="B23532" s="47" t="s">
        <v>10270</v>
      </c>
      <c r="C23532" s="47" t="str">
        <f>C23531</f>
        <v>ASIGNACIONES DIRECTAS (20% DEL SGR)</v>
      </c>
      <c r="D23532" s="47"/>
      <c r="E23532" s="47" t="str">
        <f>E23531</f>
        <v>20550</v>
      </c>
      <c r="F23532" s="47"/>
      <c r="G23532" s="47" t="str">
        <f>G23531</f>
        <v xml:space="preserve">PELAYA                                            </v>
      </c>
      <c r="H23532" s="47" t="s">
        <v>10655</v>
      </c>
      <c r="I23532" s="51">
        <f>SUBTOTAL(9,I23529:I23531)</f>
        <v>4260511</v>
      </c>
      <c r="J23532" s="51">
        <f>SUBTOTAL(9,J23529:J23531)</f>
        <v>4260511</v>
      </c>
      <c r="K23532" s="49">
        <f>J23532/I23532</f>
        <v>1</v>
      </c>
      <c r="L23532" s="51">
        <f>SUBTOTAL(9,L23529:L23531)</f>
        <v>0</v>
      </c>
      <c r="M23532" s="51">
        <f>SUBTOTAL(9,M23529:M23531)</f>
        <v>0</v>
      </c>
      <c r="N23532" s="50" t="str">
        <f>IFERROR((M23532/L23532),"N.A")</f>
        <v>N.A</v>
      </c>
      <c r="O23532" s="28"/>
      <c r="P23532" s="28"/>
      <c r="Q23532" s="28"/>
      <c r="R23532" s="28"/>
      <c r="S23532" s="25"/>
    </row>
    <row r="23533" spans="2:19" s="16" customFormat="1" outlineLevel="2" x14ac:dyDescent="0.25">
      <c r="B23533" s="16" t="s">
        <v>6109</v>
      </c>
      <c r="C23533" s="16" t="s">
        <v>5447</v>
      </c>
      <c r="D23533" s="16" t="s">
        <v>115</v>
      </c>
      <c r="E23533" s="16" t="s">
        <v>2251</v>
      </c>
      <c r="G23533" s="16" t="s">
        <v>2252</v>
      </c>
      <c r="H23533" s="16" t="s">
        <v>152</v>
      </c>
      <c r="I23533" s="35">
        <v>525895</v>
      </c>
      <c r="J23533" s="35">
        <v>525895</v>
      </c>
      <c r="K23533" s="36">
        <f>IFERROR((J23533/I23533),0)</f>
        <v>1</v>
      </c>
      <c r="L23533" s="35">
        <v>345320</v>
      </c>
      <c r="M23533" s="35">
        <v>525895</v>
      </c>
      <c r="N23533" s="40">
        <f>M23533/L23533</f>
        <v>1.5229207691416657</v>
      </c>
      <c r="O23533" s="28"/>
      <c r="P23533" s="28"/>
      <c r="Q23533" s="28"/>
      <c r="R23533" s="28"/>
      <c r="S23533" s="25"/>
    </row>
    <row r="23534" spans="2:19" s="16" customFormat="1" outlineLevel="2" x14ac:dyDescent="0.25">
      <c r="B23534" s="16" t="s">
        <v>6109</v>
      </c>
      <c r="C23534" s="16" t="s">
        <v>5447</v>
      </c>
      <c r="D23534" s="16" t="s">
        <v>115</v>
      </c>
      <c r="E23534" s="16" t="s">
        <v>2251</v>
      </c>
      <c r="G23534" s="16" t="s">
        <v>2252</v>
      </c>
      <c r="H23534" s="16" t="s">
        <v>5452</v>
      </c>
      <c r="I23534" s="31">
        <v>239231</v>
      </c>
      <c r="J23534" s="31">
        <v>239231</v>
      </c>
      <c r="K23534" s="32">
        <f>IFERROR((J23534/I23534),0)</f>
        <v>1</v>
      </c>
      <c r="L23534" s="31"/>
      <c r="M23534" s="31"/>
      <c r="N23534" s="39"/>
      <c r="O23534" s="28"/>
      <c r="P23534" s="28"/>
      <c r="Q23534" s="28"/>
      <c r="R23534" s="28"/>
      <c r="S23534" s="25"/>
    </row>
    <row r="23535" spans="2:19" s="16" customFormat="1" outlineLevel="2" x14ac:dyDescent="0.25">
      <c r="B23535" s="16" t="s">
        <v>6109</v>
      </c>
      <c r="C23535" s="16" t="s">
        <v>5447</v>
      </c>
      <c r="D23535" s="16" t="s">
        <v>115</v>
      </c>
      <c r="E23535" s="16" t="s">
        <v>2251</v>
      </c>
      <c r="G23535" s="16" t="s">
        <v>2252</v>
      </c>
      <c r="H23535" s="16" t="s">
        <v>19</v>
      </c>
      <c r="I23535" s="31">
        <v>1568847</v>
      </c>
      <c r="J23535" s="31">
        <v>1568847</v>
      </c>
      <c r="K23535" s="32">
        <f>IFERROR((J23535/I23535),0)</f>
        <v>1</v>
      </c>
      <c r="L23535" s="31"/>
      <c r="M23535" s="31"/>
      <c r="N23535" s="39"/>
      <c r="O23535" s="28"/>
      <c r="P23535" s="28"/>
      <c r="Q23535" s="28"/>
      <c r="R23535" s="28"/>
      <c r="S23535" s="25"/>
    </row>
    <row r="23536" spans="2:19" s="16" customFormat="1" outlineLevel="2" x14ac:dyDescent="0.25">
      <c r="B23536" s="16" t="s">
        <v>6109</v>
      </c>
      <c r="C23536" s="16" t="s">
        <v>5447</v>
      </c>
      <c r="D23536" s="16" t="s">
        <v>115</v>
      </c>
      <c r="E23536" s="16" t="s">
        <v>2251</v>
      </c>
      <c r="G23536" s="16" t="s">
        <v>2252</v>
      </c>
      <c r="H23536" s="16" t="s">
        <v>154</v>
      </c>
      <c r="I23536" s="31">
        <v>3</v>
      </c>
      <c r="J23536" s="31">
        <v>3</v>
      </c>
      <c r="K23536" s="32">
        <f>IFERROR((J23536/I23536),0)</f>
        <v>1</v>
      </c>
      <c r="L23536" s="31"/>
      <c r="M23536" s="31"/>
      <c r="N23536" s="39"/>
      <c r="O23536" s="28"/>
      <c r="P23536" s="28"/>
      <c r="Q23536" s="28"/>
      <c r="R23536" s="28"/>
      <c r="S23536" s="25"/>
    </row>
    <row r="23537" spans="2:19" s="16" customFormat="1" outlineLevel="2" x14ac:dyDescent="0.25">
      <c r="B23537" s="16" t="s">
        <v>6109</v>
      </c>
      <c r="C23537" s="16" t="s">
        <v>5447</v>
      </c>
      <c r="D23537" s="16" t="s">
        <v>115</v>
      </c>
      <c r="E23537" s="16" t="s">
        <v>2251</v>
      </c>
      <c r="G23537" s="16" t="s">
        <v>2252</v>
      </c>
      <c r="H23537" s="16" t="s">
        <v>231</v>
      </c>
      <c r="I23537" s="31">
        <v>83008</v>
      </c>
      <c r="J23537" s="31">
        <v>83008</v>
      </c>
      <c r="K23537" s="32">
        <f>IFERROR((J23537/I23537),0)</f>
        <v>1</v>
      </c>
      <c r="L23537" s="31"/>
      <c r="M23537" s="31"/>
      <c r="N23537" s="39"/>
      <c r="O23537" s="28"/>
      <c r="P23537" s="28"/>
      <c r="Q23537" s="28"/>
      <c r="R23537" s="28"/>
      <c r="S23537" s="25"/>
    </row>
    <row r="23538" spans="2:19" s="16" customFormat="1" outlineLevel="2" x14ac:dyDescent="0.25">
      <c r="B23538" s="16" t="s">
        <v>6109</v>
      </c>
      <c r="C23538" s="16" t="s">
        <v>5447</v>
      </c>
      <c r="D23538" s="16" t="s">
        <v>115</v>
      </c>
      <c r="E23538" s="16" t="s">
        <v>2251</v>
      </c>
      <c r="G23538" s="16" t="s">
        <v>2252</v>
      </c>
      <c r="H23538" s="16" t="s">
        <v>155</v>
      </c>
      <c r="I23538" s="31">
        <v>-105179</v>
      </c>
      <c r="J23538" s="31"/>
      <c r="K23538" s="32">
        <f>IFERROR((J23538/I23538),0)</f>
        <v>0</v>
      </c>
      <c r="L23538" s="31"/>
      <c r="M23538" s="31"/>
      <c r="N23538" s="39"/>
      <c r="O23538" s="28"/>
      <c r="P23538" s="28"/>
      <c r="Q23538" s="28"/>
      <c r="R23538" s="28"/>
      <c r="S23538" s="25"/>
    </row>
    <row r="23539" spans="2:19" s="16" customFormat="1" outlineLevel="1" x14ac:dyDescent="0.25">
      <c r="B23539" s="47" t="s">
        <v>10271</v>
      </c>
      <c r="C23539" s="47" t="str">
        <f>C23538</f>
        <v>ASIGNACIONES DIRECTAS (20% DEL SGR)</v>
      </c>
      <c r="D23539" s="47"/>
      <c r="E23539" s="47" t="str">
        <f>E23538</f>
        <v>20517</v>
      </c>
      <c r="F23539" s="47"/>
      <c r="G23539" s="47" t="str">
        <f>G23538</f>
        <v xml:space="preserve">PAILITAS                                          </v>
      </c>
      <c r="H23539" s="47" t="s">
        <v>10655</v>
      </c>
      <c r="I23539" s="51">
        <f>SUBTOTAL(9,I23533:I23538)</f>
        <v>2311805</v>
      </c>
      <c r="J23539" s="51">
        <f>SUBTOTAL(9,J23533:J23538)</f>
        <v>2416984</v>
      </c>
      <c r="K23539" s="49">
        <f>J23539/I23539</f>
        <v>1.0454964843488097</v>
      </c>
      <c r="L23539" s="51">
        <f>SUBTOTAL(9,L23533:L23538)</f>
        <v>345320</v>
      </c>
      <c r="M23539" s="51">
        <f>SUBTOTAL(9,M23533:M23538)</f>
        <v>525895</v>
      </c>
      <c r="N23539" s="50">
        <f>IFERROR((M23539/L23539),"N.A")</f>
        <v>1.5229207691416657</v>
      </c>
      <c r="O23539" s="28"/>
      <c r="P23539" s="28"/>
      <c r="Q23539" s="28"/>
      <c r="R23539" s="28"/>
      <c r="S23539" s="25"/>
    </row>
    <row r="23540" spans="2:19" s="16" customFormat="1" outlineLevel="2" x14ac:dyDescent="0.25">
      <c r="B23540" s="16" t="s">
        <v>6110</v>
      </c>
      <c r="C23540" s="16" t="s">
        <v>5447</v>
      </c>
      <c r="D23540" s="16" t="s">
        <v>115</v>
      </c>
      <c r="E23540" s="16" t="s">
        <v>2254</v>
      </c>
      <c r="G23540" s="16" t="s">
        <v>1606</v>
      </c>
      <c r="H23540" s="16" t="s">
        <v>152</v>
      </c>
      <c r="I23540" s="35">
        <v>7213640</v>
      </c>
      <c r="J23540" s="35">
        <v>5271505.8</v>
      </c>
      <c r="K23540" s="36">
        <f>IFERROR((J23540/I23540),0)</f>
        <v>0.73076918171685856</v>
      </c>
      <c r="L23540" s="35">
        <v>4760773</v>
      </c>
      <c r="M23540" s="35">
        <v>5271505.8</v>
      </c>
      <c r="N23540" s="40">
        <f>M23540/L23540</f>
        <v>1.1072793850914546</v>
      </c>
      <c r="O23540" s="28"/>
      <c r="P23540" s="28"/>
      <c r="Q23540" s="28"/>
      <c r="R23540" s="28"/>
      <c r="S23540" s="25"/>
    </row>
    <row r="23541" spans="2:19" s="16" customFormat="1" outlineLevel="2" x14ac:dyDescent="0.25">
      <c r="B23541" s="16" t="s">
        <v>6110</v>
      </c>
      <c r="C23541" s="16" t="s">
        <v>5447</v>
      </c>
      <c r="D23541" s="16" t="s">
        <v>115</v>
      </c>
      <c r="E23541" s="16" t="s">
        <v>2254</v>
      </c>
      <c r="G23541" s="16" t="s">
        <v>1606</v>
      </c>
      <c r="H23541" s="16" t="s">
        <v>5452</v>
      </c>
      <c r="I23541" s="31">
        <v>5377786</v>
      </c>
      <c r="J23541" s="31">
        <v>5377786</v>
      </c>
      <c r="K23541" s="32">
        <f>IFERROR((J23541/I23541),0)</f>
        <v>1</v>
      </c>
      <c r="L23541" s="31"/>
      <c r="M23541" s="31"/>
      <c r="N23541" s="39"/>
      <c r="O23541" s="28"/>
      <c r="P23541" s="28"/>
      <c r="Q23541" s="28"/>
      <c r="R23541" s="28"/>
      <c r="S23541" s="25"/>
    </row>
    <row r="23542" spans="2:19" s="16" customFormat="1" outlineLevel="2" x14ac:dyDescent="0.25">
      <c r="B23542" s="16" t="s">
        <v>6110</v>
      </c>
      <c r="C23542" s="16" t="s">
        <v>5447</v>
      </c>
      <c r="D23542" s="16" t="s">
        <v>115</v>
      </c>
      <c r="E23542" s="16" t="s">
        <v>2254</v>
      </c>
      <c r="G23542" s="16" t="s">
        <v>1606</v>
      </c>
      <c r="H23542" s="16" t="s">
        <v>19</v>
      </c>
      <c r="I23542" s="31">
        <v>37443227</v>
      </c>
      <c r="J23542" s="31">
        <v>37443227</v>
      </c>
      <c r="K23542" s="32">
        <f>IFERROR((J23542/I23542),0)</f>
        <v>1</v>
      </c>
      <c r="L23542" s="31"/>
      <c r="M23542" s="31"/>
      <c r="N23542" s="39"/>
      <c r="O23542" s="28"/>
      <c r="P23542" s="28"/>
      <c r="Q23542" s="28"/>
      <c r="R23542" s="28"/>
      <c r="S23542" s="25"/>
    </row>
    <row r="23543" spans="2:19" s="16" customFormat="1" outlineLevel="2" x14ac:dyDescent="0.25">
      <c r="B23543" s="16" t="s">
        <v>6110</v>
      </c>
      <c r="C23543" s="16" t="s">
        <v>5447</v>
      </c>
      <c r="D23543" s="16" t="s">
        <v>115</v>
      </c>
      <c r="E23543" s="16" t="s">
        <v>2254</v>
      </c>
      <c r="G23543" s="16" t="s">
        <v>1606</v>
      </c>
      <c r="H23543" s="16" t="s">
        <v>154</v>
      </c>
      <c r="I23543" s="31">
        <v>45</v>
      </c>
      <c r="J23543" s="31">
        <v>45</v>
      </c>
      <c r="K23543" s="32">
        <f>IFERROR((J23543/I23543),0)</f>
        <v>1</v>
      </c>
      <c r="L23543" s="31"/>
      <c r="M23543" s="31"/>
      <c r="N23543" s="39"/>
      <c r="O23543" s="28"/>
      <c r="P23543" s="28"/>
      <c r="Q23543" s="28"/>
      <c r="R23543" s="28"/>
      <c r="S23543" s="25"/>
    </row>
    <row r="23544" spans="2:19" s="16" customFormat="1" outlineLevel="2" x14ac:dyDescent="0.25">
      <c r="B23544" s="16" t="s">
        <v>6110</v>
      </c>
      <c r="C23544" s="16" t="s">
        <v>5447</v>
      </c>
      <c r="D23544" s="16" t="s">
        <v>115</v>
      </c>
      <c r="E23544" s="16" t="s">
        <v>2254</v>
      </c>
      <c r="G23544" s="16" t="s">
        <v>1606</v>
      </c>
      <c r="H23544" s="16" t="s">
        <v>231</v>
      </c>
      <c r="I23544" s="31">
        <v>1149895</v>
      </c>
      <c r="J23544" s="31">
        <v>1149895</v>
      </c>
      <c r="K23544" s="32">
        <f>IFERROR((J23544/I23544),0)</f>
        <v>1</v>
      </c>
      <c r="L23544" s="31"/>
      <c r="M23544" s="31"/>
      <c r="N23544" s="39"/>
      <c r="O23544" s="28"/>
      <c r="P23544" s="28"/>
      <c r="Q23544" s="28"/>
      <c r="R23544" s="28"/>
      <c r="S23544" s="25"/>
    </row>
    <row r="23545" spans="2:19" s="16" customFormat="1" outlineLevel="2" x14ac:dyDescent="0.25">
      <c r="B23545" s="16" t="s">
        <v>6110</v>
      </c>
      <c r="C23545" s="16" t="s">
        <v>5447</v>
      </c>
      <c r="D23545" s="16" t="s">
        <v>115</v>
      </c>
      <c r="E23545" s="16" t="s">
        <v>2254</v>
      </c>
      <c r="G23545" s="16" t="s">
        <v>1606</v>
      </c>
      <c r="H23545" s="16" t="s">
        <v>155</v>
      </c>
      <c r="I23545" s="31">
        <v>-1442728</v>
      </c>
      <c r="J23545" s="31"/>
      <c r="K23545" s="32">
        <f>IFERROR((J23545/I23545),0)</f>
        <v>0</v>
      </c>
      <c r="L23545" s="31"/>
      <c r="M23545" s="31"/>
      <c r="N23545" s="39"/>
      <c r="O23545" s="28"/>
      <c r="P23545" s="28"/>
      <c r="Q23545" s="28"/>
      <c r="R23545" s="28"/>
      <c r="S23545" s="25"/>
    </row>
    <row r="23546" spans="2:19" s="16" customFormat="1" outlineLevel="1" x14ac:dyDescent="0.25">
      <c r="B23546" s="47" t="s">
        <v>10272</v>
      </c>
      <c r="C23546" s="47" t="str">
        <f>C23545</f>
        <v>ASIGNACIONES DIRECTAS (20% DEL SGR)</v>
      </c>
      <c r="D23546" s="47"/>
      <c r="E23546" s="47" t="str">
        <f>E23545</f>
        <v>20443</v>
      </c>
      <c r="F23546" s="47"/>
      <c r="G23546" s="47" t="str">
        <f>G23545</f>
        <v xml:space="preserve">MANAURE                                           </v>
      </c>
      <c r="H23546" s="47" t="s">
        <v>10655</v>
      </c>
      <c r="I23546" s="51">
        <f>SUBTOTAL(9,I23540:I23545)</f>
        <v>49741865</v>
      </c>
      <c r="J23546" s="51">
        <f>SUBTOTAL(9,J23540:J23545)</f>
        <v>49242458.799999997</v>
      </c>
      <c r="K23546" s="49">
        <f>J23546/I23546</f>
        <v>0.98996004271251181</v>
      </c>
      <c r="L23546" s="51">
        <f>SUBTOTAL(9,L23540:L23545)</f>
        <v>4760773</v>
      </c>
      <c r="M23546" s="51">
        <f>SUBTOTAL(9,M23540:M23545)</f>
        <v>5271505.8</v>
      </c>
      <c r="N23546" s="50">
        <f>IFERROR((M23546/L23546),"N.A")</f>
        <v>1.1072793850914546</v>
      </c>
      <c r="O23546" s="28"/>
      <c r="P23546" s="28"/>
      <c r="Q23546" s="28"/>
      <c r="R23546" s="28"/>
      <c r="S23546" s="25"/>
    </row>
    <row r="23547" spans="2:19" s="16" customFormat="1" outlineLevel="2" x14ac:dyDescent="0.25">
      <c r="B23547" s="16" t="s">
        <v>6111</v>
      </c>
      <c r="C23547" s="16" t="s">
        <v>5447</v>
      </c>
      <c r="D23547" s="16" t="s">
        <v>115</v>
      </c>
      <c r="E23547" s="16" t="s">
        <v>2256</v>
      </c>
      <c r="G23547" s="16" t="s">
        <v>2257</v>
      </c>
      <c r="H23547" s="16" t="s">
        <v>152</v>
      </c>
      <c r="I23547" s="35">
        <v>46793476324</v>
      </c>
      <c r="J23547" s="35">
        <v>22934152872.5</v>
      </c>
      <c r="K23547" s="36">
        <f>IFERROR((J23547/I23547),0)</f>
        <v>0.49011432093018609</v>
      </c>
      <c r="L23547" s="35">
        <v>31459675913.380001</v>
      </c>
      <c r="M23547" s="35">
        <v>22934152872.5</v>
      </c>
      <c r="N23547" s="40">
        <f>M23547/L23547</f>
        <v>0.72900156173401509</v>
      </c>
      <c r="O23547" s="28"/>
      <c r="P23547" s="28"/>
      <c r="Q23547" s="28"/>
      <c r="R23547" s="28"/>
      <c r="S23547" s="25"/>
    </row>
    <row r="23548" spans="2:19" s="16" customFormat="1" outlineLevel="2" x14ac:dyDescent="0.25">
      <c r="B23548" s="16" t="s">
        <v>6111</v>
      </c>
      <c r="C23548" s="16" t="s">
        <v>5447</v>
      </c>
      <c r="D23548" s="16" t="s">
        <v>115</v>
      </c>
      <c r="E23548" s="16" t="s">
        <v>2256</v>
      </c>
      <c r="G23548" s="16" t="s">
        <v>2257</v>
      </c>
      <c r="H23548" s="16" t="s">
        <v>5452</v>
      </c>
      <c r="I23548" s="31">
        <v>8808550134</v>
      </c>
      <c r="J23548" s="31">
        <v>8808550134</v>
      </c>
      <c r="K23548" s="32">
        <f>IFERROR((J23548/I23548),0)</f>
        <v>1</v>
      </c>
      <c r="L23548" s="31"/>
      <c r="M23548" s="31"/>
      <c r="N23548" s="39"/>
      <c r="O23548" s="28"/>
      <c r="P23548" s="28"/>
      <c r="Q23548" s="28"/>
      <c r="R23548" s="28"/>
      <c r="S23548" s="25"/>
    </row>
    <row r="23549" spans="2:19" s="16" customFormat="1" outlineLevel="2" x14ac:dyDescent="0.25">
      <c r="B23549" s="16" t="s">
        <v>6111</v>
      </c>
      <c r="C23549" s="16" t="s">
        <v>5447</v>
      </c>
      <c r="D23549" s="16" t="s">
        <v>115</v>
      </c>
      <c r="E23549" s="16" t="s">
        <v>2256</v>
      </c>
      <c r="G23549" s="16" t="s">
        <v>2257</v>
      </c>
      <c r="H23549" s="16" t="s">
        <v>19</v>
      </c>
      <c r="I23549" s="31">
        <v>51541974220</v>
      </c>
      <c r="J23549" s="31">
        <v>51541974220</v>
      </c>
      <c r="K23549" s="32">
        <f>IFERROR((J23549/I23549),0)</f>
        <v>1</v>
      </c>
      <c r="L23549" s="31"/>
      <c r="M23549" s="31"/>
      <c r="N23549" s="39"/>
      <c r="O23549" s="28"/>
      <c r="P23549" s="28"/>
      <c r="Q23549" s="28"/>
      <c r="R23549" s="28"/>
      <c r="S23549" s="25"/>
    </row>
    <row r="23550" spans="2:19" s="16" customFormat="1" outlineLevel="2" x14ac:dyDescent="0.25">
      <c r="B23550" s="16" t="s">
        <v>6111</v>
      </c>
      <c r="C23550" s="16" t="s">
        <v>5447</v>
      </c>
      <c r="D23550" s="16" t="s">
        <v>115</v>
      </c>
      <c r="E23550" s="16" t="s">
        <v>2256</v>
      </c>
      <c r="G23550" s="16" t="s">
        <v>2257</v>
      </c>
      <c r="H23550" s="16" t="s">
        <v>154</v>
      </c>
      <c r="I23550" s="31">
        <v>289412</v>
      </c>
      <c r="J23550" s="31">
        <v>289412</v>
      </c>
      <c r="K23550" s="32">
        <f>IFERROR((J23550/I23550),0)</f>
        <v>1</v>
      </c>
      <c r="L23550" s="31"/>
      <c r="M23550" s="31"/>
      <c r="N23550" s="39"/>
      <c r="O23550" s="28"/>
      <c r="P23550" s="28"/>
      <c r="Q23550" s="28"/>
      <c r="R23550" s="28"/>
      <c r="S23550" s="25"/>
    </row>
    <row r="23551" spans="2:19" s="16" customFormat="1" outlineLevel="2" x14ac:dyDescent="0.25">
      <c r="B23551" s="16" t="s">
        <v>6111</v>
      </c>
      <c r="C23551" s="16" t="s">
        <v>5447</v>
      </c>
      <c r="D23551" s="16" t="s">
        <v>115</v>
      </c>
      <c r="E23551" s="16" t="s">
        <v>2256</v>
      </c>
      <c r="G23551" s="16" t="s">
        <v>2257</v>
      </c>
      <c r="H23551" s="16" t="s">
        <v>331</v>
      </c>
      <c r="I23551" s="31">
        <v>2954793060</v>
      </c>
      <c r="J23551" s="31">
        <v>2954793060</v>
      </c>
      <c r="K23551" s="32">
        <f>IFERROR((J23551/I23551),0)</f>
        <v>1</v>
      </c>
      <c r="L23551" s="31"/>
      <c r="M23551" s="31"/>
      <c r="N23551" s="39"/>
      <c r="O23551" s="28"/>
      <c r="P23551" s="28"/>
      <c r="Q23551" s="28"/>
      <c r="R23551" s="28"/>
      <c r="S23551" s="25"/>
    </row>
    <row r="23552" spans="2:19" s="16" customFormat="1" outlineLevel="2" x14ac:dyDescent="0.25">
      <c r="B23552" s="16" t="s">
        <v>6111</v>
      </c>
      <c r="C23552" s="16" t="s">
        <v>5447</v>
      </c>
      <c r="D23552" s="16" t="s">
        <v>117</v>
      </c>
      <c r="E23552" s="16" t="s">
        <v>2256</v>
      </c>
      <c r="G23552" s="16" t="s">
        <v>2257</v>
      </c>
      <c r="H23552" s="16" t="s">
        <v>4491</v>
      </c>
      <c r="I23552" s="31">
        <v>54266461</v>
      </c>
      <c r="J23552" s="31">
        <v>54266461</v>
      </c>
      <c r="K23552" s="32">
        <f>IFERROR((J23552/I23552),0)</f>
        <v>1</v>
      </c>
      <c r="L23552" s="31"/>
      <c r="M23552" s="31"/>
      <c r="N23552" s="39"/>
      <c r="O23552" s="28"/>
      <c r="P23552" s="28"/>
      <c r="Q23552" s="28"/>
      <c r="R23552" s="28"/>
      <c r="S23552" s="25"/>
    </row>
    <row r="23553" spans="2:19" s="16" customFormat="1" outlineLevel="2" x14ac:dyDescent="0.25">
      <c r="B23553" s="16" t="s">
        <v>6111</v>
      </c>
      <c r="C23553" s="16" t="s">
        <v>5447</v>
      </c>
      <c r="D23553" s="16" t="s">
        <v>115</v>
      </c>
      <c r="E23553" s="16" t="s">
        <v>2256</v>
      </c>
      <c r="G23553" s="16" t="s">
        <v>2257</v>
      </c>
      <c r="H23553" s="16" t="s">
        <v>231</v>
      </c>
      <c r="I23553" s="31">
        <v>7729818066</v>
      </c>
      <c r="J23553" s="31">
        <v>7729818066</v>
      </c>
      <c r="K23553" s="32">
        <f>IFERROR((J23553/I23553),0)</f>
        <v>1</v>
      </c>
      <c r="L23553" s="31"/>
      <c r="M23553" s="31"/>
      <c r="N23553" s="39"/>
      <c r="O23553" s="28"/>
      <c r="P23553" s="28"/>
      <c r="Q23553" s="28"/>
      <c r="R23553" s="28"/>
      <c r="S23553" s="25"/>
    </row>
    <row r="23554" spans="2:19" s="16" customFormat="1" outlineLevel="2" x14ac:dyDescent="0.25">
      <c r="B23554" s="16" t="s">
        <v>6111</v>
      </c>
      <c r="C23554" s="16" t="s">
        <v>5447</v>
      </c>
      <c r="D23554" s="16" t="s">
        <v>115</v>
      </c>
      <c r="E23554" s="16" t="s">
        <v>2256</v>
      </c>
      <c r="G23554" s="16" t="s">
        <v>2257</v>
      </c>
      <c r="H23554" s="16" t="s">
        <v>155</v>
      </c>
      <c r="I23554" s="31">
        <v>-9358695265</v>
      </c>
      <c r="J23554" s="31"/>
      <c r="K23554" s="32">
        <f>IFERROR((J23554/I23554),0)</f>
        <v>0</v>
      </c>
      <c r="L23554" s="31"/>
      <c r="M23554" s="31"/>
      <c r="N23554" s="39"/>
      <c r="O23554" s="28"/>
      <c r="P23554" s="28"/>
      <c r="Q23554" s="28"/>
      <c r="R23554" s="28"/>
      <c r="S23554" s="25"/>
    </row>
    <row r="23555" spans="2:19" s="16" customFormat="1" outlineLevel="1" x14ac:dyDescent="0.25">
      <c r="B23555" s="47" t="s">
        <v>10273</v>
      </c>
      <c r="C23555" s="47" t="str">
        <f>C23554</f>
        <v>ASIGNACIONES DIRECTAS (20% DEL SGR)</v>
      </c>
      <c r="D23555" s="47"/>
      <c r="E23555" s="47" t="str">
        <f>E23554</f>
        <v>20400</v>
      </c>
      <c r="F23555" s="47"/>
      <c r="G23555" s="47" t="str">
        <f>G23554</f>
        <v xml:space="preserve">LA JAGUA DE IBIRICO                               </v>
      </c>
      <c r="H23555" s="47" t="s">
        <v>10655</v>
      </c>
      <c r="I23555" s="51">
        <f>SUBTOTAL(9,I23547:I23554)</f>
        <v>108524472412</v>
      </c>
      <c r="J23555" s="51">
        <f>SUBTOTAL(9,J23547:J23554)</f>
        <v>94023844225.5</v>
      </c>
      <c r="K23555" s="49">
        <f>J23555/I23555</f>
        <v>0.86638379469424998</v>
      </c>
      <c r="L23555" s="51">
        <f>SUBTOTAL(9,L23547:L23554)</f>
        <v>31459675913.380001</v>
      </c>
      <c r="M23555" s="51">
        <f>SUBTOTAL(9,M23547:M23554)</f>
        <v>22934152872.5</v>
      </c>
      <c r="N23555" s="50">
        <f>IFERROR((M23555/L23555),"N.A")</f>
        <v>0.72900156173401509</v>
      </c>
      <c r="O23555" s="28"/>
      <c r="P23555" s="28"/>
      <c r="Q23555" s="28"/>
      <c r="R23555" s="28"/>
      <c r="S23555" s="25"/>
    </row>
    <row r="23556" spans="2:19" s="16" customFormat="1" outlineLevel="2" x14ac:dyDescent="0.25">
      <c r="B23556" s="16" t="s">
        <v>6112</v>
      </c>
      <c r="C23556" s="16" t="s">
        <v>5447</v>
      </c>
      <c r="D23556" s="16" t="s">
        <v>115</v>
      </c>
      <c r="E23556" s="16" t="s">
        <v>2259</v>
      </c>
      <c r="G23556" s="16" t="s">
        <v>2260</v>
      </c>
      <c r="H23556" s="16" t="s">
        <v>152</v>
      </c>
      <c r="I23556" s="35">
        <v>2915250</v>
      </c>
      <c r="J23556" s="35">
        <v>621745.43000000005</v>
      </c>
      <c r="K23556" s="36">
        <f>IFERROR((J23556/I23556),0)</f>
        <v>0.21327345167652861</v>
      </c>
      <c r="L23556" s="35">
        <v>1825741</v>
      </c>
      <c r="M23556" s="35">
        <v>621745.43000000005</v>
      </c>
      <c r="N23556" s="40">
        <f>M23556/L23556</f>
        <v>0.34054415713948477</v>
      </c>
      <c r="O23556" s="28"/>
      <c r="P23556" s="28"/>
      <c r="Q23556" s="28"/>
      <c r="R23556" s="28"/>
      <c r="S23556" s="25"/>
    </row>
    <row r="23557" spans="2:19" s="16" customFormat="1" outlineLevel="2" x14ac:dyDescent="0.25">
      <c r="B23557" s="16" t="s">
        <v>6112</v>
      </c>
      <c r="C23557" s="16" t="s">
        <v>5447</v>
      </c>
      <c r="D23557" s="16" t="s">
        <v>115</v>
      </c>
      <c r="E23557" s="16" t="s">
        <v>2259</v>
      </c>
      <c r="G23557" s="16" t="s">
        <v>2260</v>
      </c>
      <c r="H23557" s="16" t="s">
        <v>5452</v>
      </c>
      <c r="I23557" s="31">
        <v>563845</v>
      </c>
      <c r="J23557" s="31">
        <v>563845</v>
      </c>
      <c r="K23557" s="32">
        <f>IFERROR((J23557/I23557),0)</f>
        <v>1</v>
      </c>
      <c r="L23557" s="31"/>
      <c r="M23557" s="31"/>
      <c r="N23557" s="39"/>
      <c r="O23557" s="28"/>
      <c r="P23557" s="28"/>
      <c r="Q23557" s="28"/>
      <c r="R23557" s="28"/>
      <c r="S23557" s="25"/>
    </row>
    <row r="23558" spans="2:19" s="16" customFormat="1" outlineLevel="2" x14ac:dyDescent="0.25">
      <c r="B23558" s="16" t="s">
        <v>6112</v>
      </c>
      <c r="C23558" s="16" t="s">
        <v>5447</v>
      </c>
      <c r="D23558" s="16" t="s">
        <v>115</v>
      </c>
      <c r="E23558" s="16" t="s">
        <v>2259</v>
      </c>
      <c r="G23558" s="16" t="s">
        <v>2260</v>
      </c>
      <c r="H23558" s="16" t="s">
        <v>19</v>
      </c>
      <c r="I23558" s="31">
        <v>4230335</v>
      </c>
      <c r="J23558" s="31">
        <v>4230335</v>
      </c>
      <c r="K23558" s="32">
        <f>IFERROR((J23558/I23558),0)</f>
        <v>1</v>
      </c>
      <c r="L23558" s="31"/>
      <c r="M23558" s="31"/>
      <c r="N23558" s="39"/>
      <c r="O23558" s="28"/>
      <c r="P23558" s="28"/>
      <c r="Q23558" s="28"/>
      <c r="R23558" s="28"/>
      <c r="S23558" s="25"/>
    </row>
    <row r="23559" spans="2:19" s="16" customFormat="1" outlineLevel="2" x14ac:dyDescent="0.25">
      <c r="B23559" s="16" t="s">
        <v>6112</v>
      </c>
      <c r="C23559" s="16" t="s">
        <v>5447</v>
      </c>
      <c r="D23559" s="16" t="s">
        <v>115</v>
      </c>
      <c r="E23559" s="16" t="s">
        <v>2259</v>
      </c>
      <c r="G23559" s="16" t="s">
        <v>2260</v>
      </c>
      <c r="H23559" s="16" t="s">
        <v>154</v>
      </c>
      <c r="I23559" s="31">
        <v>18</v>
      </c>
      <c r="J23559" s="31">
        <v>18</v>
      </c>
      <c r="K23559" s="32">
        <f>IFERROR((J23559/I23559),0)</f>
        <v>1</v>
      </c>
      <c r="L23559" s="31"/>
      <c r="M23559" s="31"/>
      <c r="N23559" s="39"/>
      <c r="O23559" s="28"/>
      <c r="P23559" s="28"/>
      <c r="Q23559" s="28"/>
      <c r="R23559" s="28"/>
      <c r="S23559" s="25"/>
    </row>
    <row r="23560" spans="2:19" s="16" customFormat="1" outlineLevel="2" x14ac:dyDescent="0.25">
      <c r="B23560" s="16" t="s">
        <v>6112</v>
      </c>
      <c r="C23560" s="16" t="s">
        <v>5447</v>
      </c>
      <c r="D23560" s="16" t="s">
        <v>117</v>
      </c>
      <c r="E23560" s="16" t="s">
        <v>2259</v>
      </c>
      <c r="G23560" s="16" t="s">
        <v>2260</v>
      </c>
      <c r="H23560" s="16" t="s">
        <v>4491</v>
      </c>
      <c r="I23560" s="31">
        <v>78394</v>
      </c>
      <c r="J23560" s="31">
        <v>78394</v>
      </c>
      <c r="K23560" s="32">
        <f>IFERROR((J23560/I23560),0)</f>
        <v>1</v>
      </c>
      <c r="L23560" s="31"/>
      <c r="M23560" s="31"/>
      <c r="N23560" s="39"/>
      <c r="O23560" s="28"/>
      <c r="P23560" s="28"/>
      <c r="Q23560" s="28"/>
      <c r="R23560" s="28"/>
      <c r="S23560" s="25"/>
    </row>
    <row r="23561" spans="2:19" s="16" customFormat="1" outlineLevel="2" x14ac:dyDescent="0.25">
      <c r="B23561" s="16" t="s">
        <v>6112</v>
      </c>
      <c r="C23561" s="16" t="s">
        <v>5447</v>
      </c>
      <c r="D23561" s="16" t="s">
        <v>115</v>
      </c>
      <c r="E23561" s="16" t="s">
        <v>2259</v>
      </c>
      <c r="G23561" s="16" t="s">
        <v>2260</v>
      </c>
      <c r="H23561" s="16" t="s">
        <v>231</v>
      </c>
      <c r="I23561" s="31">
        <v>418648</v>
      </c>
      <c r="J23561" s="31">
        <v>418648</v>
      </c>
      <c r="K23561" s="32">
        <f>IFERROR((J23561/I23561),0)</f>
        <v>1</v>
      </c>
      <c r="L23561" s="31"/>
      <c r="M23561" s="31"/>
      <c r="N23561" s="39"/>
      <c r="O23561" s="28"/>
      <c r="P23561" s="28"/>
      <c r="Q23561" s="28"/>
      <c r="R23561" s="28"/>
      <c r="S23561" s="25"/>
    </row>
    <row r="23562" spans="2:19" s="16" customFormat="1" outlineLevel="2" x14ac:dyDescent="0.25">
      <c r="B23562" s="16" t="s">
        <v>6112</v>
      </c>
      <c r="C23562" s="16" t="s">
        <v>5447</v>
      </c>
      <c r="D23562" s="16" t="s">
        <v>115</v>
      </c>
      <c r="E23562" s="16" t="s">
        <v>2259</v>
      </c>
      <c r="G23562" s="16" t="s">
        <v>2260</v>
      </c>
      <c r="H23562" s="16" t="s">
        <v>155</v>
      </c>
      <c r="I23562" s="31">
        <v>-583050</v>
      </c>
      <c r="J23562" s="31"/>
      <c r="K23562" s="32">
        <f>IFERROR((J23562/I23562),0)</f>
        <v>0</v>
      </c>
      <c r="L23562" s="31"/>
      <c r="M23562" s="31"/>
      <c r="N23562" s="39"/>
      <c r="O23562" s="28"/>
      <c r="P23562" s="28"/>
      <c r="Q23562" s="28"/>
      <c r="R23562" s="28"/>
      <c r="S23562" s="25"/>
    </row>
    <row r="23563" spans="2:19" s="16" customFormat="1" outlineLevel="1" x14ac:dyDescent="0.25">
      <c r="B23563" s="47" t="s">
        <v>10274</v>
      </c>
      <c r="C23563" s="47" t="str">
        <f>C23562</f>
        <v>ASIGNACIONES DIRECTAS (20% DEL SGR)</v>
      </c>
      <c r="D23563" s="47"/>
      <c r="E23563" s="47" t="str">
        <f>E23562</f>
        <v>20383</v>
      </c>
      <c r="F23563" s="47"/>
      <c r="G23563" s="47" t="str">
        <f>G23562</f>
        <v xml:space="preserve">LA GLORIA                                         </v>
      </c>
      <c r="H23563" s="47" t="s">
        <v>10655</v>
      </c>
      <c r="I23563" s="51">
        <f>SUBTOTAL(9,I23556:I23562)</f>
        <v>7623440</v>
      </c>
      <c r="J23563" s="51">
        <f>SUBTOTAL(9,J23556:J23562)</f>
        <v>5912985.4299999997</v>
      </c>
      <c r="K23563" s="49">
        <f>J23563/I23563</f>
        <v>0.77563218573242521</v>
      </c>
      <c r="L23563" s="51">
        <f>SUBTOTAL(9,L23556:L23562)</f>
        <v>1825741</v>
      </c>
      <c r="M23563" s="51">
        <f>SUBTOTAL(9,M23556:M23562)</f>
        <v>621745.43000000005</v>
      </c>
      <c r="N23563" s="50">
        <f>IFERROR((M23563/L23563),"N.A")</f>
        <v>0.34054415713948477</v>
      </c>
      <c r="O23563" s="28"/>
      <c r="P23563" s="28"/>
      <c r="Q23563" s="28"/>
      <c r="R23563" s="28"/>
      <c r="S23563" s="25"/>
    </row>
    <row r="23564" spans="2:19" s="16" customFormat="1" outlineLevel="2" x14ac:dyDescent="0.25">
      <c r="B23564" s="16" t="s">
        <v>6113</v>
      </c>
      <c r="C23564" s="16" t="s">
        <v>5447</v>
      </c>
      <c r="D23564" s="16" t="s">
        <v>115</v>
      </c>
      <c r="E23564" s="16" t="s">
        <v>2265</v>
      </c>
      <c r="G23564" s="16" t="s">
        <v>2266</v>
      </c>
      <c r="H23564" s="16" t="s">
        <v>152</v>
      </c>
      <c r="I23564" s="35">
        <v>102707427</v>
      </c>
      <c r="J23564" s="35">
        <v>78405929.99000001</v>
      </c>
      <c r="K23564" s="36">
        <f>IFERROR((J23564/I23564),0)</f>
        <v>0.76339104464178631</v>
      </c>
      <c r="L23564" s="35">
        <v>66144177.669999994</v>
      </c>
      <c r="M23564" s="35">
        <v>78405929.99000001</v>
      </c>
      <c r="N23564" s="40">
        <f>M23564/L23564</f>
        <v>1.1853791633962878</v>
      </c>
      <c r="O23564" s="28"/>
      <c r="P23564" s="28"/>
      <c r="Q23564" s="28"/>
      <c r="R23564" s="28"/>
      <c r="S23564" s="25"/>
    </row>
    <row r="23565" spans="2:19" s="16" customFormat="1" outlineLevel="2" x14ac:dyDescent="0.25">
      <c r="B23565" s="16" t="s">
        <v>6113</v>
      </c>
      <c r="C23565" s="16" t="s">
        <v>5447</v>
      </c>
      <c r="D23565" s="16" t="s">
        <v>115</v>
      </c>
      <c r="E23565" s="16" t="s">
        <v>2265</v>
      </c>
      <c r="G23565" s="16" t="s">
        <v>2266</v>
      </c>
      <c r="H23565" s="16" t="s">
        <v>5452</v>
      </c>
      <c r="I23565" s="31">
        <v>79317602</v>
      </c>
      <c r="J23565" s="31">
        <v>79317602</v>
      </c>
      <c r="K23565" s="32">
        <f>IFERROR((J23565/I23565),0)</f>
        <v>1</v>
      </c>
      <c r="L23565" s="31"/>
      <c r="M23565" s="31"/>
      <c r="N23565" s="39"/>
      <c r="O23565" s="28"/>
      <c r="P23565" s="28"/>
      <c r="Q23565" s="28"/>
      <c r="R23565" s="28"/>
      <c r="S23565" s="25"/>
    </row>
    <row r="23566" spans="2:19" s="16" customFormat="1" outlineLevel="2" x14ac:dyDescent="0.25">
      <c r="B23566" s="16" t="s">
        <v>6113</v>
      </c>
      <c r="C23566" s="16" t="s">
        <v>5447</v>
      </c>
      <c r="D23566" s="16" t="s">
        <v>115</v>
      </c>
      <c r="E23566" s="16" t="s">
        <v>2265</v>
      </c>
      <c r="G23566" s="16" t="s">
        <v>2266</v>
      </c>
      <c r="H23566" s="16" t="s">
        <v>19</v>
      </c>
      <c r="I23566" s="31">
        <v>395927855</v>
      </c>
      <c r="J23566" s="31">
        <v>395927855</v>
      </c>
      <c r="K23566" s="32">
        <f>IFERROR((J23566/I23566),0)</f>
        <v>1</v>
      </c>
      <c r="L23566" s="31"/>
      <c r="M23566" s="31"/>
      <c r="N23566" s="39"/>
      <c r="O23566" s="28"/>
      <c r="P23566" s="28"/>
      <c r="Q23566" s="28"/>
      <c r="R23566" s="28"/>
      <c r="S23566" s="25"/>
    </row>
    <row r="23567" spans="2:19" s="16" customFormat="1" outlineLevel="2" x14ac:dyDescent="0.25">
      <c r="B23567" s="16" t="s">
        <v>6113</v>
      </c>
      <c r="C23567" s="16" t="s">
        <v>5447</v>
      </c>
      <c r="D23567" s="16" t="s">
        <v>115</v>
      </c>
      <c r="E23567" s="16" t="s">
        <v>2265</v>
      </c>
      <c r="G23567" s="16" t="s">
        <v>2266</v>
      </c>
      <c r="H23567" s="16" t="s">
        <v>154</v>
      </c>
      <c r="I23567" s="31">
        <v>635</v>
      </c>
      <c r="J23567" s="31">
        <v>635</v>
      </c>
      <c r="K23567" s="32">
        <f>IFERROR((J23567/I23567),0)</f>
        <v>1</v>
      </c>
      <c r="L23567" s="31"/>
      <c r="M23567" s="31"/>
      <c r="N23567" s="39"/>
      <c r="O23567" s="28"/>
      <c r="P23567" s="28"/>
      <c r="Q23567" s="28"/>
      <c r="R23567" s="28"/>
      <c r="S23567" s="25"/>
    </row>
    <row r="23568" spans="2:19" s="16" customFormat="1" outlineLevel="2" x14ac:dyDescent="0.25">
      <c r="B23568" s="16" t="s">
        <v>6113</v>
      </c>
      <c r="C23568" s="16" t="s">
        <v>5447</v>
      </c>
      <c r="D23568" s="16" t="s">
        <v>115</v>
      </c>
      <c r="E23568" s="16" t="s">
        <v>2265</v>
      </c>
      <c r="G23568" s="16" t="s">
        <v>2266</v>
      </c>
      <c r="H23568" s="16" t="s">
        <v>331</v>
      </c>
      <c r="I23568" s="31">
        <v>4045591</v>
      </c>
      <c r="J23568" s="31">
        <v>4045591</v>
      </c>
      <c r="K23568" s="32">
        <f>IFERROR((J23568/I23568),0)</f>
        <v>1</v>
      </c>
      <c r="L23568" s="31"/>
      <c r="M23568" s="31"/>
      <c r="N23568" s="39"/>
      <c r="O23568" s="28"/>
      <c r="P23568" s="28"/>
      <c r="Q23568" s="28"/>
      <c r="R23568" s="28"/>
      <c r="S23568" s="25"/>
    </row>
    <row r="23569" spans="2:19" s="16" customFormat="1" outlineLevel="2" x14ac:dyDescent="0.25">
      <c r="B23569" s="16" t="s">
        <v>6113</v>
      </c>
      <c r="C23569" s="16" t="s">
        <v>5447</v>
      </c>
      <c r="D23569" s="16" t="s">
        <v>117</v>
      </c>
      <c r="E23569" s="16" t="s">
        <v>2265</v>
      </c>
      <c r="G23569" s="16" t="s">
        <v>2266</v>
      </c>
      <c r="H23569" s="16" t="s">
        <v>4491</v>
      </c>
      <c r="I23569" s="31">
        <v>2127032</v>
      </c>
      <c r="J23569" s="31">
        <v>2127032</v>
      </c>
      <c r="K23569" s="32">
        <f>IFERROR((J23569/I23569),0)</f>
        <v>1</v>
      </c>
      <c r="L23569" s="31"/>
      <c r="M23569" s="31"/>
      <c r="N23569" s="39"/>
      <c r="O23569" s="28"/>
      <c r="P23569" s="28"/>
      <c r="Q23569" s="28"/>
      <c r="R23569" s="28"/>
      <c r="S23569" s="25"/>
    </row>
    <row r="23570" spans="2:19" s="16" customFormat="1" outlineLevel="2" x14ac:dyDescent="0.25">
      <c r="B23570" s="16" t="s">
        <v>6113</v>
      </c>
      <c r="C23570" s="16" t="s">
        <v>5447</v>
      </c>
      <c r="D23570" s="16" t="s">
        <v>115</v>
      </c>
      <c r="E23570" s="16" t="s">
        <v>2265</v>
      </c>
      <c r="G23570" s="16" t="s">
        <v>2266</v>
      </c>
      <c r="H23570" s="16" t="s">
        <v>231</v>
      </c>
      <c r="I23570" s="31">
        <v>15404350</v>
      </c>
      <c r="J23570" s="31">
        <v>15404350</v>
      </c>
      <c r="K23570" s="32">
        <f>IFERROR((J23570/I23570),0)</f>
        <v>1</v>
      </c>
      <c r="L23570" s="31"/>
      <c r="M23570" s="31"/>
      <c r="N23570" s="39"/>
      <c r="O23570" s="28"/>
      <c r="P23570" s="28"/>
      <c r="Q23570" s="28"/>
      <c r="R23570" s="28"/>
      <c r="S23570" s="25"/>
    </row>
    <row r="23571" spans="2:19" s="16" customFormat="1" outlineLevel="2" x14ac:dyDescent="0.25">
      <c r="B23571" s="16" t="s">
        <v>6113</v>
      </c>
      <c r="C23571" s="16" t="s">
        <v>5447</v>
      </c>
      <c r="D23571" s="16" t="s">
        <v>115</v>
      </c>
      <c r="E23571" s="16" t="s">
        <v>2265</v>
      </c>
      <c r="G23571" s="16" t="s">
        <v>2266</v>
      </c>
      <c r="H23571" s="16" t="s">
        <v>155</v>
      </c>
      <c r="I23571" s="31">
        <v>-20541485</v>
      </c>
      <c r="J23571" s="31"/>
      <c r="K23571" s="32">
        <f>IFERROR((J23571/I23571),0)</f>
        <v>0</v>
      </c>
      <c r="L23571" s="31"/>
      <c r="M23571" s="31"/>
      <c r="N23571" s="39"/>
      <c r="O23571" s="28"/>
      <c r="P23571" s="28"/>
      <c r="Q23571" s="28"/>
      <c r="R23571" s="28"/>
      <c r="S23571" s="25"/>
    </row>
    <row r="23572" spans="2:19" s="16" customFormat="1" outlineLevel="1" x14ac:dyDescent="0.25">
      <c r="B23572" s="47" t="s">
        <v>10275</v>
      </c>
      <c r="C23572" s="47" t="str">
        <f>C23571</f>
        <v>ASIGNACIONES DIRECTAS (20% DEL SGR)</v>
      </c>
      <c r="D23572" s="47"/>
      <c r="E23572" s="47" t="str">
        <f>E23571</f>
        <v>20295</v>
      </c>
      <c r="F23572" s="47"/>
      <c r="G23572" s="47" t="str">
        <f>G23571</f>
        <v xml:space="preserve">GAMARRA                                           </v>
      </c>
      <c r="H23572" s="47" t="s">
        <v>10655</v>
      </c>
      <c r="I23572" s="51">
        <f>SUBTOTAL(9,I23564:I23571)</f>
        <v>578989007</v>
      </c>
      <c r="J23572" s="51">
        <f>SUBTOTAL(9,J23564:J23571)</f>
        <v>575228994.99000001</v>
      </c>
      <c r="K23572" s="49">
        <f>J23572/I23572</f>
        <v>0.99350590086419377</v>
      </c>
      <c r="L23572" s="51">
        <f>SUBTOTAL(9,L23564:L23571)</f>
        <v>66144177.669999994</v>
      </c>
      <c r="M23572" s="51">
        <f>SUBTOTAL(9,M23564:M23571)</f>
        <v>78405929.99000001</v>
      </c>
      <c r="N23572" s="50">
        <f>IFERROR((M23572/L23572),"N.A")</f>
        <v>1.1853791633962878</v>
      </c>
      <c r="O23572" s="28"/>
      <c r="P23572" s="28"/>
      <c r="Q23572" s="28"/>
      <c r="R23572" s="28"/>
      <c r="S23572" s="25"/>
    </row>
    <row r="23573" spans="2:19" s="16" customFormat="1" outlineLevel="2" x14ac:dyDescent="0.25">
      <c r="B23573" s="16" t="s">
        <v>6114</v>
      </c>
      <c r="C23573" s="16" t="s">
        <v>5447</v>
      </c>
      <c r="D23573" s="16" t="s">
        <v>115</v>
      </c>
      <c r="E23573" s="16" t="s">
        <v>2268</v>
      </c>
      <c r="G23573" s="16" t="s">
        <v>2269</v>
      </c>
      <c r="H23573" s="16" t="s">
        <v>152</v>
      </c>
      <c r="I23573" s="35">
        <v>16645657914</v>
      </c>
      <c r="J23573" s="35">
        <v>3216192573.7999997</v>
      </c>
      <c r="K23573" s="36">
        <f>IFERROR((J23573/I23573),0)</f>
        <v>0.19321510693157934</v>
      </c>
      <c r="L23573" s="35">
        <v>11179273821.610001</v>
      </c>
      <c r="M23573" s="35">
        <v>3216192573.7999997</v>
      </c>
      <c r="N23573" s="40">
        <f>M23573/L23573</f>
        <v>0.28769244095112562</v>
      </c>
      <c r="O23573" s="28"/>
      <c r="P23573" s="28"/>
      <c r="Q23573" s="28"/>
      <c r="R23573" s="28"/>
      <c r="S23573" s="25"/>
    </row>
    <row r="23574" spans="2:19" s="16" customFormat="1" outlineLevel="2" x14ac:dyDescent="0.25">
      <c r="B23574" s="16" t="s">
        <v>6114</v>
      </c>
      <c r="C23574" s="16" t="s">
        <v>5447</v>
      </c>
      <c r="D23574" s="16" t="s">
        <v>115</v>
      </c>
      <c r="E23574" s="16" t="s">
        <v>2268</v>
      </c>
      <c r="G23574" s="16" t="s">
        <v>2269</v>
      </c>
      <c r="H23574" s="16" t="s">
        <v>5452</v>
      </c>
      <c r="I23574" s="31">
        <v>2190988941</v>
      </c>
      <c r="J23574" s="31">
        <v>2190988941</v>
      </c>
      <c r="K23574" s="32">
        <f>IFERROR((J23574/I23574),0)</f>
        <v>1</v>
      </c>
      <c r="L23574" s="31"/>
      <c r="M23574" s="31"/>
      <c r="N23574" s="39"/>
      <c r="O23574" s="28"/>
      <c r="P23574" s="28"/>
      <c r="Q23574" s="28"/>
      <c r="R23574" s="28"/>
      <c r="S23574" s="25"/>
    </row>
    <row r="23575" spans="2:19" s="16" customFormat="1" outlineLevel="2" x14ac:dyDescent="0.25">
      <c r="B23575" s="16" t="s">
        <v>6114</v>
      </c>
      <c r="C23575" s="16" t="s">
        <v>5447</v>
      </c>
      <c r="D23575" s="16" t="s">
        <v>115</v>
      </c>
      <c r="E23575" s="16" t="s">
        <v>2268</v>
      </c>
      <c r="G23575" s="16" t="s">
        <v>2269</v>
      </c>
      <c r="H23575" s="16" t="s">
        <v>19</v>
      </c>
      <c r="I23575" s="31">
        <v>9967501450</v>
      </c>
      <c r="J23575" s="31">
        <v>9967501450</v>
      </c>
      <c r="K23575" s="32">
        <f>IFERROR((J23575/I23575),0)</f>
        <v>1</v>
      </c>
      <c r="L23575" s="31"/>
      <c r="M23575" s="31"/>
      <c r="N23575" s="39"/>
      <c r="O23575" s="28"/>
      <c r="P23575" s="28"/>
      <c r="Q23575" s="28"/>
      <c r="R23575" s="28"/>
      <c r="S23575" s="25"/>
    </row>
    <row r="23576" spans="2:19" s="16" customFormat="1" outlineLevel="2" x14ac:dyDescent="0.25">
      <c r="B23576" s="16" t="s">
        <v>6114</v>
      </c>
      <c r="C23576" s="16" t="s">
        <v>5447</v>
      </c>
      <c r="D23576" s="16" t="s">
        <v>115</v>
      </c>
      <c r="E23576" s="16" t="s">
        <v>2268</v>
      </c>
      <c r="G23576" s="16" t="s">
        <v>2269</v>
      </c>
      <c r="H23576" s="16" t="s">
        <v>154</v>
      </c>
      <c r="I23576" s="31">
        <v>102951</v>
      </c>
      <c r="J23576" s="31">
        <v>102951</v>
      </c>
      <c r="K23576" s="32">
        <f>IFERROR((J23576/I23576),0)</f>
        <v>1</v>
      </c>
      <c r="L23576" s="31"/>
      <c r="M23576" s="31"/>
      <c r="N23576" s="39"/>
      <c r="O23576" s="28"/>
      <c r="P23576" s="28"/>
      <c r="Q23576" s="28"/>
      <c r="R23576" s="28"/>
      <c r="S23576" s="25"/>
    </row>
    <row r="23577" spans="2:19" s="16" customFormat="1" outlineLevel="2" x14ac:dyDescent="0.25">
      <c r="B23577" s="16" t="s">
        <v>6114</v>
      </c>
      <c r="C23577" s="16" t="s">
        <v>5447</v>
      </c>
      <c r="D23577" s="16" t="s">
        <v>115</v>
      </c>
      <c r="E23577" s="16" t="s">
        <v>2268</v>
      </c>
      <c r="G23577" s="16" t="s">
        <v>2269</v>
      </c>
      <c r="H23577" s="16" t="s">
        <v>331</v>
      </c>
      <c r="I23577" s="31">
        <v>541398839</v>
      </c>
      <c r="J23577" s="31">
        <v>541398839</v>
      </c>
      <c r="K23577" s="32">
        <f>IFERROR((J23577/I23577),0)</f>
        <v>1</v>
      </c>
      <c r="L23577" s="31"/>
      <c r="M23577" s="31"/>
      <c r="N23577" s="39"/>
      <c r="O23577" s="28"/>
      <c r="P23577" s="28"/>
      <c r="Q23577" s="28"/>
      <c r="R23577" s="28"/>
      <c r="S23577" s="25"/>
    </row>
    <row r="23578" spans="2:19" s="16" customFormat="1" outlineLevel="2" x14ac:dyDescent="0.25">
      <c r="B23578" s="16" t="s">
        <v>6114</v>
      </c>
      <c r="C23578" s="16" t="s">
        <v>5447</v>
      </c>
      <c r="D23578" s="16" t="s">
        <v>117</v>
      </c>
      <c r="E23578" s="16" t="s">
        <v>2268</v>
      </c>
      <c r="G23578" s="16" t="s">
        <v>2269</v>
      </c>
      <c r="H23578" s="16" t="s">
        <v>4491</v>
      </c>
      <c r="I23578" s="31">
        <v>939193050</v>
      </c>
      <c r="J23578" s="31">
        <v>939193050</v>
      </c>
      <c r="K23578" s="32">
        <f>IFERROR((J23578/I23578),0)</f>
        <v>1</v>
      </c>
      <c r="L23578" s="31"/>
      <c r="M23578" s="31"/>
      <c r="N23578" s="39"/>
      <c r="O23578" s="28"/>
      <c r="P23578" s="28"/>
      <c r="Q23578" s="28"/>
      <c r="R23578" s="28"/>
      <c r="S23578" s="25"/>
    </row>
    <row r="23579" spans="2:19" s="16" customFormat="1" outlineLevel="2" x14ac:dyDescent="0.25">
      <c r="B23579" s="16" t="s">
        <v>6114</v>
      </c>
      <c r="C23579" s="16" t="s">
        <v>5447</v>
      </c>
      <c r="D23579" s="16" t="s">
        <v>115</v>
      </c>
      <c r="E23579" s="16" t="s">
        <v>2268</v>
      </c>
      <c r="G23579" s="16" t="s">
        <v>2269</v>
      </c>
      <c r="H23579" s="16" t="s">
        <v>231</v>
      </c>
      <c r="I23579" s="31">
        <v>2744197769</v>
      </c>
      <c r="J23579" s="31">
        <v>2744197769</v>
      </c>
      <c r="K23579" s="32">
        <f>IFERROR((J23579/I23579),0)</f>
        <v>1</v>
      </c>
      <c r="L23579" s="31"/>
      <c r="M23579" s="31"/>
      <c r="N23579" s="39"/>
      <c r="O23579" s="28"/>
      <c r="P23579" s="28"/>
      <c r="Q23579" s="28"/>
      <c r="R23579" s="28"/>
      <c r="S23579" s="25"/>
    </row>
    <row r="23580" spans="2:19" s="16" customFormat="1" outlineLevel="2" x14ac:dyDescent="0.25">
      <c r="B23580" s="16" t="s">
        <v>6114</v>
      </c>
      <c r="C23580" s="16" t="s">
        <v>5447</v>
      </c>
      <c r="D23580" s="16" t="s">
        <v>115</v>
      </c>
      <c r="E23580" s="16" t="s">
        <v>2268</v>
      </c>
      <c r="G23580" s="16" t="s">
        <v>2269</v>
      </c>
      <c r="H23580" s="16" t="s">
        <v>155</v>
      </c>
      <c r="I23580" s="31">
        <v>-3329131583</v>
      </c>
      <c r="J23580" s="31"/>
      <c r="K23580" s="32">
        <f>IFERROR((J23580/I23580),0)</f>
        <v>0</v>
      </c>
      <c r="L23580" s="31"/>
      <c r="M23580" s="31"/>
      <c r="N23580" s="39"/>
      <c r="O23580" s="28"/>
      <c r="P23580" s="28"/>
      <c r="Q23580" s="28"/>
      <c r="R23580" s="28"/>
      <c r="S23580" s="25"/>
    </row>
    <row r="23581" spans="2:19" s="16" customFormat="1" outlineLevel="1" x14ac:dyDescent="0.25">
      <c r="B23581" s="47" t="s">
        <v>10276</v>
      </c>
      <c r="C23581" s="47" t="str">
        <f>C23580</f>
        <v>ASIGNACIONES DIRECTAS (20% DEL SGR)</v>
      </c>
      <c r="D23581" s="47"/>
      <c r="E23581" s="47" t="str">
        <f>E23580</f>
        <v>20250</v>
      </c>
      <c r="F23581" s="47"/>
      <c r="G23581" s="47" t="str">
        <f>G23580</f>
        <v xml:space="preserve">EL PASO                                           </v>
      </c>
      <c r="H23581" s="47" t="s">
        <v>10655</v>
      </c>
      <c r="I23581" s="51">
        <f>SUBTOTAL(9,I23573:I23580)</f>
        <v>29699909331</v>
      </c>
      <c r="J23581" s="51">
        <f>SUBTOTAL(9,J23573:J23580)</f>
        <v>19599575573.799999</v>
      </c>
      <c r="K23581" s="49">
        <f>J23581/I23581</f>
        <v>0.65992038411182852</v>
      </c>
      <c r="L23581" s="51">
        <f>SUBTOTAL(9,L23573:L23580)</f>
        <v>11179273821.610001</v>
      </c>
      <c r="M23581" s="51">
        <f>SUBTOTAL(9,M23573:M23580)</f>
        <v>3216192573.7999997</v>
      </c>
      <c r="N23581" s="50">
        <f>IFERROR((M23581/L23581),"N.A")</f>
        <v>0.28769244095112562</v>
      </c>
      <c r="O23581" s="28"/>
      <c r="P23581" s="28"/>
      <c r="Q23581" s="28"/>
      <c r="R23581" s="28"/>
      <c r="S23581" s="25"/>
    </row>
    <row r="23582" spans="2:19" s="16" customFormat="1" outlineLevel="2" x14ac:dyDescent="0.25">
      <c r="B23582" s="16" t="s">
        <v>6115</v>
      </c>
      <c r="C23582" s="16" t="s">
        <v>5447</v>
      </c>
      <c r="D23582" s="16" t="s">
        <v>115</v>
      </c>
      <c r="E23582" s="16" t="s">
        <v>2271</v>
      </c>
      <c r="G23582" s="16" t="s">
        <v>2272</v>
      </c>
      <c r="H23582" s="16" t="s">
        <v>152</v>
      </c>
      <c r="I23582" s="35">
        <v>17671290</v>
      </c>
      <c r="J23582" s="35">
        <v>7635496.6900000004</v>
      </c>
      <c r="K23582" s="36">
        <f>IFERROR((J23582/I23582),0)</f>
        <v>0.43208485005905062</v>
      </c>
      <c r="L23582" s="35">
        <v>11379470</v>
      </c>
      <c r="M23582" s="35">
        <v>7635496.6900000004</v>
      </c>
      <c r="N23582" s="40">
        <f>M23582/L23582</f>
        <v>0.67098877979378657</v>
      </c>
      <c r="O23582" s="28"/>
      <c r="P23582" s="28"/>
      <c r="Q23582" s="28"/>
      <c r="R23582" s="28"/>
      <c r="S23582" s="25"/>
    </row>
    <row r="23583" spans="2:19" s="16" customFormat="1" outlineLevel="2" x14ac:dyDescent="0.25">
      <c r="B23583" s="16" t="s">
        <v>6115</v>
      </c>
      <c r="C23583" s="16" t="s">
        <v>5447</v>
      </c>
      <c r="D23583" s="16" t="s">
        <v>115</v>
      </c>
      <c r="E23583" s="16" t="s">
        <v>2271</v>
      </c>
      <c r="G23583" s="16" t="s">
        <v>2272</v>
      </c>
      <c r="H23583" s="16" t="s">
        <v>24</v>
      </c>
      <c r="I23583" s="31">
        <v>2785708</v>
      </c>
      <c r="J23583" s="31">
        <v>2785708</v>
      </c>
      <c r="K23583" s="32">
        <f>IFERROR((J23583/I23583),0)</f>
        <v>1</v>
      </c>
      <c r="L23583" s="31"/>
      <c r="M23583" s="31"/>
      <c r="N23583" s="39"/>
      <c r="O23583" s="28"/>
      <c r="P23583" s="28"/>
      <c r="Q23583" s="28"/>
      <c r="R23583" s="28"/>
      <c r="S23583" s="25"/>
    </row>
    <row r="23584" spans="2:19" s="16" customFormat="1" outlineLevel="2" x14ac:dyDescent="0.25">
      <c r="B23584" s="16" t="s">
        <v>6115</v>
      </c>
      <c r="C23584" s="16" t="s">
        <v>5447</v>
      </c>
      <c r="D23584" s="16" t="s">
        <v>115</v>
      </c>
      <c r="E23584" s="16" t="s">
        <v>2271</v>
      </c>
      <c r="G23584" s="16" t="s">
        <v>2272</v>
      </c>
      <c r="H23584" s="16" t="s">
        <v>5451</v>
      </c>
      <c r="I23584" s="31">
        <v>839854</v>
      </c>
      <c r="J23584" s="31">
        <v>839854</v>
      </c>
      <c r="K23584" s="32">
        <f>IFERROR((J23584/I23584),0)</f>
        <v>1</v>
      </c>
      <c r="L23584" s="31"/>
      <c r="M23584" s="31"/>
      <c r="N23584" s="39"/>
      <c r="O23584" s="28"/>
      <c r="P23584" s="28"/>
      <c r="Q23584" s="28"/>
      <c r="R23584" s="28"/>
      <c r="S23584" s="25"/>
    </row>
    <row r="23585" spans="2:19" s="16" customFormat="1" outlineLevel="2" x14ac:dyDescent="0.25">
      <c r="B23585" s="16" t="s">
        <v>6115</v>
      </c>
      <c r="C23585" s="16" t="s">
        <v>5447</v>
      </c>
      <c r="D23585" s="16" t="s">
        <v>115</v>
      </c>
      <c r="E23585" s="16" t="s">
        <v>2271</v>
      </c>
      <c r="G23585" s="16" t="s">
        <v>2272</v>
      </c>
      <c r="H23585" s="16" t="s">
        <v>5452</v>
      </c>
      <c r="I23585" s="31">
        <v>5698172</v>
      </c>
      <c r="J23585" s="31">
        <v>5698172</v>
      </c>
      <c r="K23585" s="32">
        <f>IFERROR((J23585/I23585),0)</f>
        <v>1</v>
      </c>
      <c r="L23585" s="31"/>
      <c r="M23585" s="31"/>
      <c r="N23585" s="39"/>
      <c r="O23585" s="28"/>
      <c r="P23585" s="28"/>
      <c r="Q23585" s="28"/>
      <c r="R23585" s="28"/>
      <c r="S23585" s="25"/>
    </row>
    <row r="23586" spans="2:19" s="16" customFormat="1" outlineLevel="2" x14ac:dyDescent="0.25">
      <c r="B23586" s="16" t="s">
        <v>6115</v>
      </c>
      <c r="C23586" s="16" t="s">
        <v>5447</v>
      </c>
      <c r="D23586" s="16" t="s">
        <v>115</v>
      </c>
      <c r="E23586" s="16" t="s">
        <v>2271</v>
      </c>
      <c r="G23586" s="16" t="s">
        <v>2272</v>
      </c>
      <c r="H23586" s="16" t="s">
        <v>19</v>
      </c>
      <c r="I23586" s="31">
        <v>38869190</v>
      </c>
      <c r="J23586" s="31">
        <v>38869190</v>
      </c>
      <c r="K23586" s="32">
        <f>IFERROR((J23586/I23586),0)</f>
        <v>1</v>
      </c>
      <c r="L23586" s="31"/>
      <c r="M23586" s="31"/>
      <c r="N23586" s="39"/>
      <c r="O23586" s="28"/>
      <c r="P23586" s="28"/>
      <c r="Q23586" s="28"/>
      <c r="R23586" s="28"/>
      <c r="S23586" s="25"/>
    </row>
    <row r="23587" spans="2:19" s="16" customFormat="1" outlineLevel="2" x14ac:dyDescent="0.25">
      <c r="B23587" s="16" t="s">
        <v>6115</v>
      </c>
      <c r="C23587" s="16" t="s">
        <v>5447</v>
      </c>
      <c r="D23587" s="16" t="s">
        <v>115</v>
      </c>
      <c r="E23587" s="16" t="s">
        <v>2271</v>
      </c>
      <c r="G23587" s="16" t="s">
        <v>2272</v>
      </c>
      <c r="H23587" s="16" t="s">
        <v>154</v>
      </c>
      <c r="I23587" s="31">
        <v>109</v>
      </c>
      <c r="J23587" s="31">
        <v>109</v>
      </c>
      <c r="K23587" s="32">
        <f>IFERROR((J23587/I23587),0)</f>
        <v>1</v>
      </c>
      <c r="L23587" s="31"/>
      <c r="M23587" s="31"/>
      <c r="N23587" s="39"/>
      <c r="O23587" s="28"/>
      <c r="P23587" s="28"/>
      <c r="Q23587" s="28"/>
      <c r="R23587" s="28"/>
      <c r="S23587" s="25"/>
    </row>
    <row r="23588" spans="2:19" s="16" customFormat="1" outlineLevel="2" x14ac:dyDescent="0.25">
      <c r="B23588" s="16" t="s">
        <v>6115</v>
      </c>
      <c r="C23588" s="16" t="s">
        <v>5447</v>
      </c>
      <c r="D23588" s="16" t="s">
        <v>117</v>
      </c>
      <c r="E23588" s="16" t="s">
        <v>2271</v>
      </c>
      <c r="G23588" s="16" t="s">
        <v>2272</v>
      </c>
      <c r="H23588" s="16" t="s">
        <v>4491</v>
      </c>
      <c r="I23588" s="31">
        <v>3688614</v>
      </c>
      <c r="J23588" s="31">
        <v>3688614</v>
      </c>
      <c r="K23588" s="32">
        <f>IFERROR((J23588/I23588),0)</f>
        <v>1</v>
      </c>
      <c r="L23588" s="31"/>
      <c r="M23588" s="31"/>
      <c r="N23588" s="39"/>
      <c r="O23588" s="28"/>
      <c r="P23588" s="28"/>
      <c r="Q23588" s="28"/>
      <c r="R23588" s="28"/>
      <c r="S23588" s="25"/>
    </row>
    <row r="23589" spans="2:19" s="16" customFormat="1" outlineLevel="2" x14ac:dyDescent="0.25">
      <c r="B23589" s="16" t="s">
        <v>6115</v>
      </c>
      <c r="C23589" s="16" t="s">
        <v>5447</v>
      </c>
      <c r="D23589" s="16" t="s">
        <v>115</v>
      </c>
      <c r="E23589" s="16" t="s">
        <v>2271</v>
      </c>
      <c r="G23589" s="16" t="s">
        <v>2272</v>
      </c>
      <c r="H23589" s="16" t="s">
        <v>231</v>
      </c>
      <c r="I23589" s="31">
        <v>2684201</v>
      </c>
      <c r="J23589" s="31">
        <v>2684201</v>
      </c>
      <c r="K23589" s="32">
        <f>IFERROR((J23589/I23589),0)</f>
        <v>1</v>
      </c>
      <c r="L23589" s="31"/>
      <c r="M23589" s="31"/>
      <c r="N23589" s="39"/>
      <c r="O23589" s="28"/>
      <c r="P23589" s="28"/>
      <c r="Q23589" s="28"/>
      <c r="R23589" s="28"/>
      <c r="S23589" s="25"/>
    </row>
    <row r="23590" spans="2:19" s="16" customFormat="1" outlineLevel="2" x14ac:dyDescent="0.25">
      <c r="B23590" s="16" t="s">
        <v>6115</v>
      </c>
      <c r="C23590" s="16" t="s">
        <v>5447</v>
      </c>
      <c r="D23590" s="16" t="s">
        <v>115</v>
      </c>
      <c r="E23590" s="16" t="s">
        <v>2271</v>
      </c>
      <c r="G23590" s="16" t="s">
        <v>2272</v>
      </c>
      <c r="H23590" s="16" t="s">
        <v>155</v>
      </c>
      <c r="I23590" s="31">
        <v>-3534258</v>
      </c>
      <c r="J23590" s="31"/>
      <c r="K23590" s="32">
        <f>IFERROR((J23590/I23590),0)</f>
        <v>0</v>
      </c>
      <c r="L23590" s="31"/>
      <c r="M23590" s="31"/>
      <c r="N23590" s="39"/>
      <c r="O23590" s="28"/>
      <c r="P23590" s="28"/>
      <c r="Q23590" s="28"/>
      <c r="R23590" s="28"/>
      <c r="S23590" s="25"/>
    </row>
    <row r="23591" spans="2:19" s="16" customFormat="1" outlineLevel="1" x14ac:dyDescent="0.25">
      <c r="B23591" s="47" t="s">
        <v>10277</v>
      </c>
      <c r="C23591" s="47" t="str">
        <f>C23590</f>
        <v>ASIGNACIONES DIRECTAS (20% DEL SGR)</v>
      </c>
      <c r="D23591" s="47"/>
      <c r="E23591" s="47" t="str">
        <f>E23590</f>
        <v>20238</v>
      </c>
      <c r="F23591" s="47"/>
      <c r="G23591" s="47" t="str">
        <f>G23590</f>
        <v xml:space="preserve">EL COPEY                                          </v>
      </c>
      <c r="H23591" s="47" t="s">
        <v>10655</v>
      </c>
      <c r="I23591" s="51">
        <f>SUBTOTAL(9,I23582:I23590)</f>
        <v>68702880</v>
      </c>
      <c r="J23591" s="51">
        <f>SUBTOTAL(9,J23582:J23590)</f>
        <v>62201344.689999998</v>
      </c>
      <c r="K23591" s="49">
        <f>J23591/I23591</f>
        <v>0.90536735417787428</v>
      </c>
      <c r="L23591" s="51">
        <f>SUBTOTAL(9,L23582:L23590)</f>
        <v>11379470</v>
      </c>
      <c r="M23591" s="51">
        <f>SUBTOTAL(9,M23582:M23590)</f>
        <v>7635496.6900000004</v>
      </c>
      <c r="N23591" s="50">
        <f>IFERROR((M23591/L23591),"N.A")</f>
        <v>0.67098877979378657</v>
      </c>
      <c r="O23591" s="28"/>
      <c r="P23591" s="28"/>
      <c r="Q23591" s="28"/>
      <c r="R23591" s="28"/>
      <c r="S23591" s="25"/>
    </row>
    <row r="23592" spans="2:19" s="16" customFormat="1" outlineLevel="2" x14ac:dyDescent="0.25">
      <c r="B23592" s="16" t="s">
        <v>6116</v>
      </c>
      <c r="C23592" s="16" t="s">
        <v>5447</v>
      </c>
      <c r="D23592" s="16" t="s">
        <v>115</v>
      </c>
      <c r="E23592" s="16" t="s">
        <v>2274</v>
      </c>
      <c r="G23592" s="16" t="s">
        <v>2275</v>
      </c>
      <c r="H23592" s="16" t="s">
        <v>152</v>
      </c>
      <c r="I23592" s="35">
        <v>6306923</v>
      </c>
      <c r="J23592" s="35">
        <v>3696102.0700000003</v>
      </c>
      <c r="K23592" s="36">
        <f>IFERROR((J23592/I23592),0)</f>
        <v>0.58603887664396737</v>
      </c>
      <c r="L23592" s="35">
        <v>4193075</v>
      </c>
      <c r="M23592" s="35">
        <v>3696102.0700000003</v>
      </c>
      <c r="N23592" s="40">
        <f>M23592/L23592</f>
        <v>0.88147769119321751</v>
      </c>
      <c r="O23592" s="28"/>
      <c r="P23592" s="28"/>
      <c r="Q23592" s="28"/>
      <c r="R23592" s="28"/>
      <c r="S23592" s="25"/>
    </row>
    <row r="23593" spans="2:19" s="16" customFormat="1" outlineLevel="2" x14ac:dyDescent="0.25">
      <c r="B23593" s="16" t="s">
        <v>6116</v>
      </c>
      <c r="C23593" s="16" t="s">
        <v>5447</v>
      </c>
      <c r="D23593" s="16" t="s">
        <v>115</v>
      </c>
      <c r="E23593" s="16" t="s">
        <v>2274</v>
      </c>
      <c r="G23593" s="16" t="s">
        <v>2275</v>
      </c>
      <c r="H23593" s="16" t="s">
        <v>5451</v>
      </c>
      <c r="I23593" s="31">
        <v>2116258</v>
      </c>
      <c r="J23593" s="31">
        <v>2116258</v>
      </c>
      <c r="K23593" s="32">
        <f>IFERROR((J23593/I23593),0)</f>
        <v>1</v>
      </c>
      <c r="L23593" s="31"/>
      <c r="M23593" s="31"/>
      <c r="N23593" s="39"/>
      <c r="O23593" s="28"/>
      <c r="P23593" s="28"/>
      <c r="Q23593" s="28"/>
      <c r="R23593" s="28"/>
      <c r="S23593" s="25"/>
    </row>
    <row r="23594" spans="2:19" s="16" customFormat="1" outlineLevel="2" x14ac:dyDescent="0.25">
      <c r="B23594" s="16" t="s">
        <v>6116</v>
      </c>
      <c r="C23594" s="16" t="s">
        <v>5447</v>
      </c>
      <c r="D23594" s="16" t="s">
        <v>115</v>
      </c>
      <c r="E23594" s="16" t="s">
        <v>2274</v>
      </c>
      <c r="G23594" s="16" t="s">
        <v>2275</v>
      </c>
      <c r="H23594" s="16" t="s">
        <v>5452</v>
      </c>
      <c r="I23594" s="31">
        <v>8416573</v>
      </c>
      <c r="J23594" s="31">
        <v>8416573</v>
      </c>
      <c r="K23594" s="32">
        <f>IFERROR((J23594/I23594),0)</f>
        <v>1</v>
      </c>
      <c r="L23594" s="31"/>
      <c r="M23594" s="31"/>
      <c r="N23594" s="39"/>
      <c r="O23594" s="28"/>
      <c r="P23594" s="28"/>
      <c r="Q23594" s="28"/>
      <c r="R23594" s="28"/>
      <c r="S23594" s="25"/>
    </row>
    <row r="23595" spans="2:19" s="16" customFormat="1" outlineLevel="2" x14ac:dyDescent="0.25">
      <c r="B23595" s="16" t="s">
        <v>6116</v>
      </c>
      <c r="C23595" s="16" t="s">
        <v>5447</v>
      </c>
      <c r="D23595" s="16" t="s">
        <v>115</v>
      </c>
      <c r="E23595" s="16" t="s">
        <v>2274</v>
      </c>
      <c r="G23595" s="16" t="s">
        <v>2275</v>
      </c>
      <c r="H23595" s="16" t="s">
        <v>19</v>
      </c>
      <c r="I23595" s="31">
        <v>52552027</v>
      </c>
      <c r="J23595" s="31">
        <v>52552027</v>
      </c>
      <c r="K23595" s="32">
        <f>IFERROR((J23595/I23595),0)</f>
        <v>1</v>
      </c>
      <c r="L23595" s="31"/>
      <c r="M23595" s="31"/>
      <c r="N23595" s="39"/>
      <c r="O23595" s="28"/>
      <c r="P23595" s="28"/>
      <c r="Q23595" s="28"/>
      <c r="R23595" s="28"/>
      <c r="S23595" s="25"/>
    </row>
    <row r="23596" spans="2:19" s="16" customFormat="1" outlineLevel="2" x14ac:dyDescent="0.25">
      <c r="B23596" s="16" t="s">
        <v>6116</v>
      </c>
      <c r="C23596" s="16" t="s">
        <v>5447</v>
      </c>
      <c r="D23596" s="16" t="s">
        <v>115</v>
      </c>
      <c r="E23596" s="16" t="s">
        <v>2274</v>
      </c>
      <c r="G23596" s="16" t="s">
        <v>2275</v>
      </c>
      <c r="H23596" s="16" t="s">
        <v>154</v>
      </c>
      <c r="I23596" s="31">
        <v>39</v>
      </c>
      <c r="J23596" s="31">
        <v>39</v>
      </c>
      <c r="K23596" s="32">
        <f>IFERROR((J23596/I23596),0)</f>
        <v>1</v>
      </c>
      <c r="L23596" s="31"/>
      <c r="M23596" s="31"/>
      <c r="N23596" s="39"/>
      <c r="O23596" s="28"/>
      <c r="P23596" s="28"/>
      <c r="Q23596" s="28"/>
      <c r="R23596" s="28"/>
      <c r="S23596" s="25"/>
    </row>
    <row r="23597" spans="2:19" s="16" customFormat="1" outlineLevel="2" x14ac:dyDescent="0.25">
      <c r="B23597" s="16" t="s">
        <v>6116</v>
      </c>
      <c r="C23597" s="16" t="s">
        <v>5447</v>
      </c>
      <c r="D23597" s="16" t="s">
        <v>117</v>
      </c>
      <c r="E23597" s="16" t="s">
        <v>2274</v>
      </c>
      <c r="G23597" s="16" t="s">
        <v>2275</v>
      </c>
      <c r="H23597" s="16" t="s">
        <v>4491</v>
      </c>
      <c r="I23597" s="31">
        <v>1558876</v>
      </c>
      <c r="J23597" s="31">
        <v>1558876</v>
      </c>
      <c r="K23597" s="32">
        <f>IFERROR((J23597/I23597),0)</f>
        <v>1</v>
      </c>
      <c r="L23597" s="31"/>
      <c r="M23597" s="31"/>
      <c r="N23597" s="39"/>
      <c r="O23597" s="28"/>
      <c r="P23597" s="28"/>
      <c r="Q23597" s="28"/>
      <c r="R23597" s="28"/>
      <c r="S23597" s="25"/>
    </row>
    <row r="23598" spans="2:19" s="16" customFormat="1" outlineLevel="2" x14ac:dyDescent="0.25">
      <c r="B23598" s="16" t="s">
        <v>6116</v>
      </c>
      <c r="C23598" s="16" t="s">
        <v>5447</v>
      </c>
      <c r="D23598" s="16" t="s">
        <v>115</v>
      </c>
      <c r="E23598" s="16" t="s">
        <v>2274</v>
      </c>
      <c r="G23598" s="16" t="s">
        <v>2275</v>
      </c>
      <c r="H23598" s="16" t="s">
        <v>231</v>
      </c>
      <c r="I23598" s="31">
        <v>1019757</v>
      </c>
      <c r="J23598" s="31">
        <v>1019757</v>
      </c>
      <c r="K23598" s="32">
        <f>IFERROR((J23598/I23598),0)</f>
        <v>1</v>
      </c>
      <c r="L23598" s="31"/>
      <c r="M23598" s="31"/>
      <c r="N23598" s="39"/>
      <c r="O23598" s="28"/>
      <c r="P23598" s="28"/>
      <c r="Q23598" s="28"/>
      <c r="R23598" s="28"/>
      <c r="S23598" s="25"/>
    </row>
    <row r="23599" spans="2:19" s="16" customFormat="1" outlineLevel="2" x14ac:dyDescent="0.25">
      <c r="B23599" s="16" t="s">
        <v>6116</v>
      </c>
      <c r="C23599" s="16" t="s">
        <v>5447</v>
      </c>
      <c r="D23599" s="16" t="s">
        <v>115</v>
      </c>
      <c r="E23599" s="16" t="s">
        <v>2274</v>
      </c>
      <c r="G23599" s="16" t="s">
        <v>2275</v>
      </c>
      <c r="H23599" s="16" t="s">
        <v>155</v>
      </c>
      <c r="I23599" s="31">
        <v>-1261385</v>
      </c>
      <c r="J23599" s="31"/>
      <c r="K23599" s="32">
        <f>IFERROR((J23599/I23599),0)</f>
        <v>0</v>
      </c>
      <c r="L23599" s="31"/>
      <c r="M23599" s="31"/>
      <c r="N23599" s="39"/>
      <c r="O23599" s="28"/>
      <c r="P23599" s="28"/>
      <c r="Q23599" s="28"/>
      <c r="R23599" s="28"/>
      <c r="S23599" s="25"/>
    </row>
    <row r="23600" spans="2:19" s="16" customFormat="1" outlineLevel="1" x14ac:dyDescent="0.25">
      <c r="B23600" s="47" t="s">
        <v>10278</v>
      </c>
      <c r="C23600" s="47" t="str">
        <f>C23599</f>
        <v>ASIGNACIONES DIRECTAS (20% DEL SGR)</v>
      </c>
      <c r="D23600" s="47"/>
      <c r="E23600" s="47" t="str">
        <f>E23599</f>
        <v>20228</v>
      </c>
      <c r="F23600" s="47"/>
      <c r="G23600" s="47" t="str">
        <f>G23599</f>
        <v xml:space="preserve">CURUMANÍ                                          </v>
      </c>
      <c r="H23600" s="47" t="s">
        <v>10655</v>
      </c>
      <c r="I23600" s="51">
        <f>SUBTOTAL(9,I23592:I23599)</f>
        <v>70709068</v>
      </c>
      <c r="J23600" s="51">
        <f>SUBTOTAL(9,J23592:J23599)</f>
        <v>69359632.069999993</v>
      </c>
      <c r="K23600" s="49">
        <f>J23600/I23600</f>
        <v>0.98091565950211634</v>
      </c>
      <c r="L23600" s="51">
        <f>SUBTOTAL(9,L23592:L23599)</f>
        <v>4193075</v>
      </c>
      <c r="M23600" s="51">
        <f>SUBTOTAL(9,M23592:M23599)</f>
        <v>3696102.0700000003</v>
      </c>
      <c r="N23600" s="50">
        <f>IFERROR((M23600/L23600),"N.A")</f>
        <v>0.88147769119321751</v>
      </c>
      <c r="O23600" s="28"/>
      <c r="P23600" s="28"/>
      <c r="Q23600" s="28"/>
      <c r="R23600" s="28"/>
      <c r="S23600" s="25"/>
    </row>
    <row r="23601" spans="2:19" s="16" customFormat="1" outlineLevel="2" x14ac:dyDescent="0.25">
      <c r="B23601" s="16" t="s">
        <v>6117</v>
      </c>
      <c r="C23601" s="16" t="s">
        <v>5447</v>
      </c>
      <c r="D23601" s="16" t="s">
        <v>115</v>
      </c>
      <c r="E23601" s="16" t="s">
        <v>2277</v>
      </c>
      <c r="G23601" s="16" t="s">
        <v>2278</v>
      </c>
      <c r="H23601" s="16" t="s">
        <v>152</v>
      </c>
      <c r="I23601" s="35">
        <v>10302642824</v>
      </c>
      <c r="J23601" s="35">
        <v>4587228733.7599993</v>
      </c>
      <c r="K23601" s="36">
        <f>IFERROR((J23601/I23601),0)</f>
        <v>0.44524776915240166</v>
      </c>
      <c r="L23601" s="35">
        <v>7030304533.9599981</v>
      </c>
      <c r="M23601" s="35">
        <v>4587228733.7599993</v>
      </c>
      <c r="N23601" s="40">
        <f>M23601/L23601</f>
        <v>0.65249360274527479</v>
      </c>
      <c r="O23601" s="28"/>
      <c r="P23601" s="28"/>
      <c r="Q23601" s="28"/>
      <c r="R23601" s="28"/>
      <c r="S23601" s="25"/>
    </row>
    <row r="23602" spans="2:19" s="16" customFormat="1" outlineLevel="2" x14ac:dyDescent="0.25">
      <c r="B23602" s="16" t="s">
        <v>6117</v>
      </c>
      <c r="C23602" s="16" t="s">
        <v>5447</v>
      </c>
      <c r="D23602" s="16" t="s">
        <v>115</v>
      </c>
      <c r="E23602" s="16" t="s">
        <v>2277</v>
      </c>
      <c r="G23602" s="16" t="s">
        <v>2278</v>
      </c>
      <c r="H23602" s="16" t="s">
        <v>5452</v>
      </c>
      <c r="I23602" s="31">
        <v>2163811085</v>
      </c>
      <c r="J23602" s="31">
        <v>2163811085</v>
      </c>
      <c r="K23602" s="32">
        <f>IFERROR((J23602/I23602),0)</f>
        <v>1</v>
      </c>
      <c r="L23602" s="31"/>
      <c r="M23602" s="31"/>
      <c r="N23602" s="39"/>
      <c r="O23602" s="28"/>
      <c r="P23602" s="28"/>
      <c r="Q23602" s="28"/>
      <c r="R23602" s="28"/>
      <c r="S23602" s="25"/>
    </row>
    <row r="23603" spans="2:19" s="16" customFormat="1" outlineLevel="2" x14ac:dyDescent="0.25">
      <c r="B23603" s="16" t="s">
        <v>6117</v>
      </c>
      <c r="C23603" s="16" t="s">
        <v>5447</v>
      </c>
      <c r="D23603" s="16" t="s">
        <v>115</v>
      </c>
      <c r="E23603" s="16" t="s">
        <v>2277</v>
      </c>
      <c r="G23603" s="16" t="s">
        <v>2278</v>
      </c>
      <c r="H23603" s="16" t="s">
        <v>19</v>
      </c>
      <c r="I23603" s="31">
        <v>15791798827</v>
      </c>
      <c r="J23603" s="31">
        <v>15791798827</v>
      </c>
      <c r="K23603" s="32">
        <f>IFERROR((J23603/I23603),0)</f>
        <v>1</v>
      </c>
      <c r="L23603" s="31"/>
      <c r="M23603" s="31"/>
      <c r="N23603" s="39"/>
      <c r="O23603" s="28"/>
      <c r="P23603" s="28"/>
      <c r="Q23603" s="28"/>
      <c r="R23603" s="28"/>
      <c r="S23603" s="25"/>
    </row>
    <row r="23604" spans="2:19" s="16" customFormat="1" outlineLevel="2" x14ac:dyDescent="0.25">
      <c r="B23604" s="16" t="s">
        <v>6117</v>
      </c>
      <c r="C23604" s="16" t="s">
        <v>5447</v>
      </c>
      <c r="D23604" s="16" t="s">
        <v>115</v>
      </c>
      <c r="E23604" s="16" t="s">
        <v>2277</v>
      </c>
      <c r="G23604" s="16" t="s">
        <v>2278</v>
      </c>
      <c r="H23604" s="16" t="s">
        <v>154</v>
      </c>
      <c r="I23604" s="31">
        <v>63721</v>
      </c>
      <c r="J23604" s="31">
        <v>63721</v>
      </c>
      <c r="K23604" s="32">
        <f>IFERROR((J23604/I23604),0)</f>
        <v>1</v>
      </c>
      <c r="L23604" s="31"/>
      <c r="M23604" s="31"/>
      <c r="N23604" s="39"/>
      <c r="O23604" s="28"/>
      <c r="P23604" s="28"/>
      <c r="Q23604" s="28"/>
      <c r="R23604" s="28"/>
      <c r="S23604" s="25"/>
    </row>
    <row r="23605" spans="2:19" s="16" customFormat="1" outlineLevel="2" x14ac:dyDescent="0.25">
      <c r="B23605" s="16" t="s">
        <v>6117</v>
      </c>
      <c r="C23605" s="16" t="s">
        <v>5447</v>
      </c>
      <c r="D23605" s="16" t="s">
        <v>115</v>
      </c>
      <c r="E23605" s="16" t="s">
        <v>2277</v>
      </c>
      <c r="G23605" s="16" t="s">
        <v>2278</v>
      </c>
      <c r="H23605" s="16" t="s">
        <v>331</v>
      </c>
      <c r="I23605" s="31">
        <v>633982722</v>
      </c>
      <c r="J23605" s="31">
        <v>633982722</v>
      </c>
      <c r="K23605" s="32">
        <f>IFERROR((J23605/I23605),0)</f>
        <v>1</v>
      </c>
      <c r="L23605" s="31"/>
      <c r="M23605" s="31"/>
      <c r="N23605" s="39"/>
      <c r="O23605" s="28"/>
      <c r="P23605" s="28"/>
      <c r="Q23605" s="28"/>
      <c r="R23605" s="28"/>
      <c r="S23605" s="25"/>
    </row>
    <row r="23606" spans="2:19" s="16" customFormat="1" outlineLevel="2" x14ac:dyDescent="0.25">
      <c r="B23606" s="16" t="s">
        <v>6117</v>
      </c>
      <c r="C23606" s="16" t="s">
        <v>5447</v>
      </c>
      <c r="D23606" s="16" t="s">
        <v>117</v>
      </c>
      <c r="E23606" s="16" t="s">
        <v>2277</v>
      </c>
      <c r="G23606" s="16" t="s">
        <v>2278</v>
      </c>
      <c r="H23606" s="16" t="s">
        <v>4491</v>
      </c>
      <c r="I23606" s="31">
        <v>34139644</v>
      </c>
      <c r="J23606" s="31">
        <v>34139644</v>
      </c>
      <c r="K23606" s="32">
        <f>IFERROR((J23606/I23606),0)</f>
        <v>1</v>
      </c>
      <c r="L23606" s="31"/>
      <c r="M23606" s="31"/>
      <c r="N23606" s="39"/>
      <c r="O23606" s="28"/>
      <c r="P23606" s="28"/>
      <c r="Q23606" s="28"/>
      <c r="R23606" s="28"/>
      <c r="S23606" s="25"/>
    </row>
    <row r="23607" spans="2:19" s="16" customFormat="1" outlineLevel="2" x14ac:dyDescent="0.25">
      <c r="B23607" s="16" t="s">
        <v>6117</v>
      </c>
      <c r="C23607" s="16" t="s">
        <v>5447</v>
      </c>
      <c r="D23607" s="16" t="s">
        <v>115</v>
      </c>
      <c r="E23607" s="16" t="s">
        <v>2277</v>
      </c>
      <c r="G23607" s="16" t="s">
        <v>2278</v>
      </c>
      <c r="H23607" s="16" t="s">
        <v>231</v>
      </c>
      <c r="I23607" s="31">
        <v>1750527229</v>
      </c>
      <c r="J23607" s="31">
        <v>1750527229</v>
      </c>
      <c r="K23607" s="32">
        <f>IFERROR((J23607/I23607),0)</f>
        <v>1</v>
      </c>
      <c r="L23607" s="31"/>
      <c r="M23607" s="31"/>
      <c r="N23607" s="39"/>
      <c r="O23607" s="28"/>
      <c r="P23607" s="28"/>
      <c r="Q23607" s="28"/>
      <c r="R23607" s="28"/>
      <c r="S23607" s="25"/>
    </row>
    <row r="23608" spans="2:19" s="16" customFormat="1" outlineLevel="2" x14ac:dyDescent="0.25">
      <c r="B23608" s="16" t="s">
        <v>6117</v>
      </c>
      <c r="C23608" s="16" t="s">
        <v>5447</v>
      </c>
      <c r="D23608" s="16" t="s">
        <v>115</v>
      </c>
      <c r="E23608" s="16" t="s">
        <v>2277</v>
      </c>
      <c r="G23608" s="16" t="s">
        <v>2278</v>
      </c>
      <c r="H23608" s="16" t="s">
        <v>155</v>
      </c>
      <c r="I23608" s="31">
        <v>-2060528565</v>
      </c>
      <c r="J23608" s="31"/>
      <c r="K23608" s="32">
        <f>IFERROR((J23608/I23608),0)</f>
        <v>0</v>
      </c>
      <c r="L23608" s="31"/>
      <c r="M23608" s="31"/>
      <c r="N23608" s="39"/>
      <c r="O23608" s="28"/>
      <c r="P23608" s="28"/>
      <c r="Q23608" s="28"/>
      <c r="R23608" s="28"/>
      <c r="S23608" s="25"/>
    </row>
    <row r="23609" spans="2:19" s="16" customFormat="1" outlineLevel="1" x14ac:dyDescent="0.25">
      <c r="B23609" s="47" t="s">
        <v>10279</v>
      </c>
      <c r="C23609" s="47" t="str">
        <f>C23608</f>
        <v>ASIGNACIONES DIRECTAS (20% DEL SGR)</v>
      </c>
      <c r="D23609" s="47"/>
      <c r="E23609" s="47" t="str">
        <f>E23608</f>
        <v>20178</v>
      </c>
      <c r="F23609" s="47"/>
      <c r="G23609" s="47" t="str">
        <f>G23608</f>
        <v xml:space="preserve">CHIRIGUANÁ                                        </v>
      </c>
      <c r="H23609" s="47" t="s">
        <v>10655</v>
      </c>
      <c r="I23609" s="51">
        <f>SUBTOTAL(9,I23601:I23608)</f>
        <v>28616437487</v>
      </c>
      <c r="J23609" s="51">
        <f>SUBTOTAL(9,J23601:J23608)</f>
        <v>24961551961.759998</v>
      </c>
      <c r="K23609" s="49">
        <f>J23609/I23609</f>
        <v>0.87228020514781557</v>
      </c>
      <c r="L23609" s="51">
        <f>SUBTOTAL(9,L23601:L23608)</f>
        <v>7030304533.9599981</v>
      </c>
      <c r="M23609" s="51">
        <f>SUBTOTAL(9,M23601:M23608)</f>
        <v>4587228733.7599993</v>
      </c>
      <c r="N23609" s="50">
        <f>IFERROR((M23609/L23609),"N.A")</f>
        <v>0.65249360274527479</v>
      </c>
      <c r="O23609" s="28"/>
      <c r="P23609" s="28"/>
      <c r="Q23609" s="28"/>
      <c r="R23609" s="28"/>
      <c r="S23609" s="25"/>
    </row>
    <row r="23610" spans="2:19" s="16" customFormat="1" outlineLevel="2" x14ac:dyDescent="0.25">
      <c r="B23610" s="16" t="s">
        <v>6118</v>
      </c>
      <c r="C23610" s="16" t="s">
        <v>5447</v>
      </c>
      <c r="D23610" s="16" t="s">
        <v>115</v>
      </c>
      <c r="E23610" s="16" t="s">
        <v>2280</v>
      </c>
      <c r="G23610" s="16" t="s">
        <v>2281</v>
      </c>
      <c r="H23610" s="16" t="s">
        <v>152</v>
      </c>
      <c r="I23610" s="35">
        <v>111360</v>
      </c>
      <c r="J23610" s="35">
        <v>111360</v>
      </c>
      <c r="K23610" s="36">
        <f>IFERROR((J23610/I23610),0)</f>
        <v>1</v>
      </c>
      <c r="L23610" s="35">
        <v>73494</v>
      </c>
      <c r="M23610" s="35">
        <v>111360</v>
      </c>
      <c r="N23610" s="40">
        <f>M23610/L23610</f>
        <v>1.5152257327128744</v>
      </c>
      <c r="O23610" s="28"/>
      <c r="P23610" s="28"/>
      <c r="Q23610" s="28"/>
      <c r="R23610" s="28"/>
      <c r="S23610" s="25"/>
    </row>
    <row r="23611" spans="2:19" s="16" customFormat="1" outlineLevel="2" x14ac:dyDescent="0.25">
      <c r="B23611" s="16" t="s">
        <v>6118</v>
      </c>
      <c r="C23611" s="16" t="s">
        <v>5447</v>
      </c>
      <c r="D23611" s="16" t="s">
        <v>115</v>
      </c>
      <c r="E23611" s="16" t="s">
        <v>2280</v>
      </c>
      <c r="G23611" s="16" t="s">
        <v>2281</v>
      </c>
      <c r="H23611" s="16" t="s">
        <v>5452</v>
      </c>
      <c r="I23611" s="31">
        <v>779443</v>
      </c>
      <c r="J23611" s="31">
        <v>779443</v>
      </c>
      <c r="K23611" s="32">
        <f>IFERROR((J23611/I23611),0)</f>
        <v>1</v>
      </c>
      <c r="L23611" s="31"/>
      <c r="M23611" s="31"/>
      <c r="N23611" s="39"/>
      <c r="O23611" s="28"/>
      <c r="P23611" s="28"/>
      <c r="Q23611" s="28"/>
      <c r="R23611" s="28"/>
      <c r="S23611" s="25"/>
    </row>
    <row r="23612" spans="2:19" s="16" customFormat="1" outlineLevel="2" x14ac:dyDescent="0.25">
      <c r="B23612" s="16" t="s">
        <v>6118</v>
      </c>
      <c r="C23612" s="16" t="s">
        <v>5447</v>
      </c>
      <c r="D23612" s="16" t="s">
        <v>115</v>
      </c>
      <c r="E23612" s="16" t="s">
        <v>2280</v>
      </c>
      <c r="G23612" s="16" t="s">
        <v>2281</v>
      </c>
      <c r="H23612" s="16" t="s">
        <v>19</v>
      </c>
      <c r="I23612" s="31">
        <v>5001818</v>
      </c>
      <c r="J23612" s="31">
        <v>5001818</v>
      </c>
      <c r="K23612" s="32">
        <f>IFERROR((J23612/I23612),0)</f>
        <v>1</v>
      </c>
      <c r="L23612" s="31"/>
      <c r="M23612" s="31"/>
      <c r="N23612" s="39"/>
      <c r="O23612" s="28"/>
      <c r="P23612" s="28"/>
      <c r="Q23612" s="28"/>
      <c r="R23612" s="28"/>
      <c r="S23612" s="25"/>
    </row>
    <row r="23613" spans="2:19" s="16" customFormat="1" outlineLevel="2" x14ac:dyDescent="0.25">
      <c r="B23613" s="16" t="s">
        <v>6118</v>
      </c>
      <c r="C23613" s="16" t="s">
        <v>5447</v>
      </c>
      <c r="D23613" s="16" t="s">
        <v>115</v>
      </c>
      <c r="E23613" s="16" t="s">
        <v>2280</v>
      </c>
      <c r="G23613" s="16" t="s">
        <v>2281</v>
      </c>
      <c r="H23613" s="16" t="s">
        <v>154</v>
      </c>
      <c r="I23613" s="31">
        <v>1</v>
      </c>
      <c r="J23613" s="31">
        <v>1</v>
      </c>
      <c r="K23613" s="32">
        <f>IFERROR((J23613/I23613),0)</f>
        <v>1</v>
      </c>
      <c r="L23613" s="31"/>
      <c r="M23613" s="31"/>
      <c r="N23613" s="39"/>
      <c r="O23613" s="28"/>
      <c r="P23613" s="28"/>
      <c r="Q23613" s="28"/>
      <c r="R23613" s="28"/>
      <c r="S23613" s="25"/>
    </row>
    <row r="23614" spans="2:19" s="16" customFormat="1" outlineLevel="2" x14ac:dyDescent="0.25">
      <c r="B23614" s="16" t="s">
        <v>6118</v>
      </c>
      <c r="C23614" s="16" t="s">
        <v>5447</v>
      </c>
      <c r="D23614" s="16" t="s">
        <v>115</v>
      </c>
      <c r="E23614" s="16" t="s">
        <v>2280</v>
      </c>
      <c r="G23614" s="16" t="s">
        <v>2281</v>
      </c>
      <c r="H23614" s="16" t="s">
        <v>231</v>
      </c>
      <c r="I23614" s="31">
        <v>17751</v>
      </c>
      <c r="J23614" s="31">
        <v>17751</v>
      </c>
      <c r="K23614" s="32">
        <f>IFERROR((J23614/I23614),0)</f>
        <v>1</v>
      </c>
      <c r="L23614" s="31"/>
      <c r="M23614" s="31"/>
      <c r="N23614" s="39"/>
      <c r="O23614" s="28"/>
      <c r="P23614" s="28"/>
      <c r="Q23614" s="28"/>
      <c r="R23614" s="28"/>
      <c r="S23614" s="25"/>
    </row>
    <row r="23615" spans="2:19" s="16" customFormat="1" outlineLevel="2" x14ac:dyDescent="0.25">
      <c r="B23615" s="16" t="s">
        <v>6118</v>
      </c>
      <c r="C23615" s="16" t="s">
        <v>5447</v>
      </c>
      <c r="D23615" s="16" t="s">
        <v>115</v>
      </c>
      <c r="E23615" s="16" t="s">
        <v>2280</v>
      </c>
      <c r="G23615" s="16" t="s">
        <v>2281</v>
      </c>
      <c r="H23615" s="16" t="s">
        <v>155</v>
      </c>
      <c r="I23615" s="31">
        <v>-22272</v>
      </c>
      <c r="J23615" s="31"/>
      <c r="K23615" s="32">
        <f>IFERROR((J23615/I23615),0)</f>
        <v>0</v>
      </c>
      <c r="L23615" s="31"/>
      <c r="M23615" s="31"/>
      <c r="N23615" s="39"/>
      <c r="O23615" s="28"/>
      <c r="P23615" s="28"/>
      <c r="Q23615" s="28"/>
      <c r="R23615" s="28"/>
      <c r="S23615" s="25"/>
    </row>
    <row r="23616" spans="2:19" s="16" customFormat="1" outlineLevel="1" x14ac:dyDescent="0.25">
      <c r="B23616" s="47" t="s">
        <v>10280</v>
      </c>
      <c r="C23616" s="47" t="str">
        <f>C23615</f>
        <v>ASIGNACIONES DIRECTAS (20% DEL SGR)</v>
      </c>
      <c r="D23616" s="47"/>
      <c r="E23616" s="47" t="str">
        <f>E23615</f>
        <v>20175</v>
      </c>
      <c r="F23616" s="47"/>
      <c r="G23616" s="47" t="str">
        <f>G23615</f>
        <v xml:space="preserve">CHIMICHAGUA                                       </v>
      </c>
      <c r="H23616" s="47" t="s">
        <v>10655</v>
      </c>
      <c r="I23616" s="51">
        <f>SUBTOTAL(9,I23610:I23615)</f>
        <v>5888101</v>
      </c>
      <c r="J23616" s="51">
        <f>SUBTOTAL(9,J23610:J23615)</f>
        <v>5910373</v>
      </c>
      <c r="K23616" s="49">
        <f>J23616/I23616</f>
        <v>1.0037825438116637</v>
      </c>
      <c r="L23616" s="51">
        <f>SUBTOTAL(9,L23610:L23615)</f>
        <v>73494</v>
      </c>
      <c r="M23616" s="51">
        <f>SUBTOTAL(9,M23610:M23615)</f>
        <v>111360</v>
      </c>
      <c r="N23616" s="50">
        <f>IFERROR((M23616/L23616),"N.A")</f>
        <v>1.5152257327128744</v>
      </c>
      <c r="O23616" s="28"/>
      <c r="P23616" s="28"/>
      <c r="Q23616" s="28"/>
      <c r="R23616" s="28"/>
      <c r="S23616" s="25"/>
    </row>
    <row r="23617" spans="2:19" s="16" customFormat="1" outlineLevel="2" x14ac:dyDescent="0.25">
      <c r="B23617" s="16" t="s">
        <v>6119</v>
      </c>
      <c r="C23617" s="16" t="s">
        <v>5447</v>
      </c>
      <c r="D23617" s="16" t="s">
        <v>115</v>
      </c>
      <c r="E23617" s="16" t="s">
        <v>2283</v>
      </c>
      <c r="G23617" s="16" t="s">
        <v>2284</v>
      </c>
      <c r="H23617" s="16" t="s">
        <v>152</v>
      </c>
      <c r="I23617" s="35">
        <v>35708746</v>
      </c>
      <c r="J23617" s="35">
        <v>12684071.84</v>
      </c>
      <c r="K23617" s="36">
        <f>IFERROR((J23617/I23617),0)</f>
        <v>0.35520910871527106</v>
      </c>
      <c r="L23617" s="35">
        <v>23729390</v>
      </c>
      <c r="M23617" s="35">
        <v>12684071.84</v>
      </c>
      <c r="N23617" s="40">
        <f>M23617/L23617</f>
        <v>0.5345300422809014</v>
      </c>
      <c r="O23617" s="28"/>
      <c r="P23617" s="28"/>
      <c r="Q23617" s="28"/>
      <c r="R23617" s="28"/>
      <c r="S23617" s="25"/>
    </row>
    <row r="23618" spans="2:19" s="16" customFormat="1" outlineLevel="2" x14ac:dyDescent="0.25">
      <c r="B23618" s="16" t="s">
        <v>6119</v>
      </c>
      <c r="C23618" s="16" t="s">
        <v>5447</v>
      </c>
      <c r="D23618" s="16" t="s">
        <v>115</v>
      </c>
      <c r="E23618" s="16" t="s">
        <v>2283</v>
      </c>
      <c r="G23618" s="16" t="s">
        <v>2284</v>
      </c>
      <c r="H23618" s="16" t="s">
        <v>5452</v>
      </c>
      <c r="I23618" s="31">
        <v>29521098</v>
      </c>
      <c r="J23618" s="31">
        <v>29521098</v>
      </c>
      <c r="K23618" s="32">
        <f>IFERROR((J23618/I23618),0)</f>
        <v>1</v>
      </c>
      <c r="L23618" s="31"/>
      <c r="M23618" s="31"/>
      <c r="N23618" s="39"/>
      <c r="O23618" s="28"/>
      <c r="P23618" s="28"/>
      <c r="Q23618" s="28"/>
      <c r="R23618" s="28"/>
      <c r="S23618" s="25"/>
    </row>
    <row r="23619" spans="2:19" s="16" customFormat="1" outlineLevel="2" x14ac:dyDescent="0.25">
      <c r="B23619" s="16" t="s">
        <v>6119</v>
      </c>
      <c r="C23619" s="16" t="s">
        <v>5447</v>
      </c>
      <c r="D23619" s="16" t="s">
        <v>115</v>
      </c>
      <c r="E23619" s="16" t="s">
        <v>2283</v>
      </c>
      <c r="G23619" s="16" t="s">
        <v>2284</v>
      </c>
      <c r="H23619" s="16" t="s">
        <v>19</v>
      </c>
      <c r="I23619" s="31">
        <v>187995848</v>
      </c>
      <c r="J23619" s="31">
        <v>187995848</v>
      </c>
      <c r="K23619" s="32">
        <f>IFERROR((J23619/I23619),0)</f>
        <v>1</v>
      </c>
      <c r="L23619" s="31"/>
      <c r="M23619" s="31"/>
      <c r="N23619" s="39"/>
      <c r="O23619" s="28"/>
      <c r="P23619" s="28"/>
      <c r="Q23619" s="28"/>
      <c r="R23619" s="28"/>
      <c r="S23619" s="25"/>
    </row>
    <row r="23620" spans="2:19" s="16" customFormat="1" outlineLevel="2" x14ac:dyDescent="0.25">
      <c r="B23620" s="16" t="s">
        <v>6119</v>
      </c>
      <c r="C23620" s="16" t="s">
        <v>5447</v>
      </c>
      <c r="D23620" s="16" t="s">
        <v>115</v>
      </c>
      <c r="E23620" s="16" t="s">
        <v>2283</v>
      </c>
      <c r="G23620" s="16" t="s">
        <v>2284</v>
      </c>
      <c r="H23620" s="16" t="s">
        <v>154</v>
      </c>
      <c r="I23620" s="31">
        <v>221</v>
      </c>
      <c r="J23620" s="31">
        <v>221</v>
      </c>
      <c r="K23620" s="32">
        <f>IFERROR((J23620/I23620),0)</f>
        <v>1</v>
      </c>
      <c r="L23620" s="31"/>
      <c r="M23620" s="31"/>
      <c r="N23620" s="39"/>
      <c r="O23620" s="28"/>
      <c r="P23620" s="28"/>
      <c r="Q23620" s="28"/>
      <c r="R23620" s="28"/>
      <c r="S23620" s="25"/>
    </row>
    <row r="23621" spans="2:19" s="16" customFormat="1" outlineLevel="2" x14ac:dyDescent="0.25">
      <c r="B23621" s="16" t="s">
        <v>6119</v>
      </c>
      <c r="C23621" s="16" t="s">
        <v>5447</v>
      </c>
      <c r="D23621" s="16" t="s">
        <v>117</v>
      </c>
      <c r="E23621" s="16" t="s">
        <v>2283</v>
      </c>
      <c r="G23621" s="16" t="s">
        <v>2284</v>
      </c>
      <c r="H23621" s="16" t="s">
        <v>4491</v>
      </c>
      <c r="I23621" s="31">
        <v>4854</v>
      </c>
      <c r="J23621" s="31">
        <v>4854</v>
      </c>
      <c r="K23621" s="32">
        <f>IFERROR((J23621/I23621),0)</f>
        <v>1</v>
      </c>
      <c r="L23621" s="31"/>
      <c r="M23621" s="31"/>
      <c r="N23621" s="39"/>
      <c r="O23621" s="28"/>
      <c r="P23621" s="28"/>
      <c r="Q23621" s="28"/>
      <c r="R23621" s="28"/>
      <c r="S23621" s="25"/>
    </row>
    <row r="23622" spans="2:19" s="16" customFormat="1" outlineLevel="2" x14ac:dyDescent="0.25">
      <c r="B23622" s="16" t="s">
        <v>6119</v>
      </c>
      <c r="C23622" s="16" t="s">
        <v>5447</v>
      </c>
      <c r="D23622" s="16" t="s">
        <v>115</v>
      </c>
      <c r="E23622" s="16" t="s">
        <v>2283</v>
      </c>
      <c r="G23622" s="16" t="s">
        <v>2284</v>
      </c>
      <c r="H23622" s="16" t="s">
        <v>231</v>
      </c>
      <c r="I23622" s="31">
        <v>5768490</v>
      </c>
      <c r="J23622" s="31">
        <v>5768490</v>
      </c>
      <c r="K23622" s="32">
        <f>IFERROR((J23622/I23622),0)</f>
        <v>1</v>
      </c>
      <c r="L23622" s="31"/>
      <c r="M23622" s="31"/>
      <c r="N23622" s="39"/>
      <c r="O23622" s="28"/>
      <c r="P23622" s="28"/>
      <c r="Q23622" s="28"/>
      <c r="R23622" s="28"/>
      <c r="S23622" s="25"/>
    </row>
    <row r="23623" spans="2:19" s="16" customFormat="1" outlineLevel="2" x14ac:dyDescent="0.25">
      <c r="B23623" s="16" t="s">
        <v>6119</v>
      </c>
      <c r="C23623" s="16" t="s">
        <v>5447</v>
      </c>
      <c r="D23623" s="16" t="s">
        <v>115</v>
      </c>
      <c r="E23623" s="16" t="s">
        <v>2283</v>
      </c>
      <c r="G23623" s="16" t="s">
        <v>2284</v>
      </c>
      <c r="H23623" s="16" t="s">
        <v>155</v>
      </c>
      <c r="I23623" s="31">
        <v>-7141749</v>
      </c>
      <c r="J23623" s="31"/>
      <c r="K23623" s="32">
        <f>IFERROR((J23623/I23623),0)</f>
        <v>0</v>
      </c>
      <c r="L23623" s="31"/>
      <c r="M23623" s="31"/>
      <c r="N23623" s="39"/>
      <c r="O23623" s="28"/>
      <c r="P23623" s="28"/>
      <c r="Q23623" s="28"/>
      <c r="R23623" s="28"/>
      <c r="S23623" s="25"/>
    </row>
    <row r="23624" spans="2:19" s="16" customFormat="1" outlineLevel="1" x14ac:dyDescent="0.25">
      <c r="B23624" s="47" t="s">
        <v>10281</v>
      </c>
      <c r="C23624" s="47" t="str">
        <f>C23623</f>
        <v>ASIGNACIONES DIRECTAS (20% DEL SGR)</v>
      </c>
      <c r="D23624" s="47"/>
      <c r="E23624" s="47" t="str">
        <f>E23623</f>
        <v>20060</v>
      </c>
      <c r="F23624" s="47"/>
      <c r="G23624" s="47" t="str">
        <f>G23623</f>
        <v xml:space="preserve">BOSCONIA                                          </v>
      </c>
      <c r="H23624" s="47" t="s">
        <v>10655</v>
      </c>
      <c r="I23624" s="51">
        <f>SUBTOTAL(9,I23617:I23623)</f>
        <v>251857508</v>
      </c>
      <c r="J23624" s="51">
        <f>SUBTOTAL(9,J23617:J23623)</f>
        <v>235974582.84</v>
      </c>
      <c r="K23624" s="49">
        <f>J23624/I23624</f>
        <v>0.93693686050447222</v>
      </c>
      <c r="L23624" s="51">
        <f>SUBTOTAL(9,L23617:L23623)</f>
        <v>23729390</v>
      </c>
      <c r="M23624" s="51">
        <f>SUBTOTAL(9,M23617:M23623)</f>
        <v>12684071.84</v>
      </c>
      <c r="N23624" s="50">
        <f>IFERROR((M23624/L23624),"N.A")</f>
        <v>0.5345300422809014</v>
      </c>
      <c r="O23624" s="28"/>
      <c r="P23624" s="28"/>
      <c r="Q23624" s="28"/>
      <c r="R23624" s="28"/>
      <c r="S23624" s="25"/>
    </row>
    <row r="23625" spans="2:19" s="16" customFormat="1" outlineLevel="2" x14ac:dyDescent="0.25">
      <c r="B23625" s="16" t="s">
        <v>6120</v>
      </c>
      <c r="C23625" s="16" t="s">
        <v>5447</v>
      </c>
      <c r="D23625" s="16" t="s">
        <v>115</v>
      </c>
      <c r="E23625" s="16" t="s">
        <v>2286</v>
      </c>
      <c r="G23625" s="16" t="s">
        <v>2287</v>
      </c>
      <c r="H23625" s="16" t="s">
        <v>152</v>
      </c>
      <c r="I23625" s="35">
        <v>117035892685</v>
      </c>
      <c r="J23625" s="35">
        <v>61032415167.240005</v>
      </c>
      <c r="K23625" s="36">
        <f>IFERROR((J23625/I23625),0)</f>
        <v>0.52148459559758864</v>
      </c>
      <c r="L23625" s="35">
        <v>75684720950.679993</v>
      </c>
      <c r="M23625" s="35">
        <v>61032415167.240005</v>
      </c>
      <c r="N23625" s="40">
        <f>M23625/L23625</f>
        <v>0.8064033849977702</v>
      </c>
      <c r="O23625" s="28"/>
      <c r="P23625" s="28"/>
      <c r="Q23625" s="28"/>
      <c r="R23625" s="28"/>
      <c r="S23625" s="25"/>
    </row>
    <row r="23626" spans="2:19" s="16" customFormat="1" outlineLevel="2" x14ac:dyDescent="0.25">
      <c r="B23626" s="16" t="s">
        <v>6120</v>
      </c>
      <c r="C23626" s="16" t="s">
        <v>5447</v>
      </c>
      <c r="D23626" s="16" t="s">
        <v>115</v>
      </c>
      <c r="E23626" s="16" t="s">
        <v>2286</v>
      </c>
      <c r="G23626" s="16" t="s">
        <v>2287</v>
      </c>
      <c r="H23626" s="16" t="s">
        <v>5452</v>
      </c>
      <c r="I23626" s="31">
        <v>29103560037</v>
      </c>
      <c r="J23626" s="31">
        <v>29103560037</v>
      </c>
      <c r="K23626" s="32">
        <f>IFERROR((J23626/I23626),0)</f>
        <v>1</v>
      </c>
      <c r="L23626" s="31"/>
      <c r="M23626" s="31"/>
      <c r="N23626" s="39"/>
      <c r="O23626" s="28"/>
      <c r="P23626" s="28"/>
      <c r="Q23626" s="28"/>
      <c r="R23626" s="28"/>
      <c r="S23626" s="25"/>
    </row>
    <row r="23627" spans="2:19" s="16" customFormat="1" outlineLevel="2" x14ac:dyDescent="0.25">
      <c r="B23627" s="16" t="s">
        <v>6120</v>
      </c>
      <c r="C23627" s="16" t="s">
        <v>5447</v>
      </c>
      <c r="D23627" s="16" t="s">
        <v>115</v>
      </c>
      <c r="E23627" s="16" t="s">
        <v>2286</v>
      </c>
      <c r="G23627" s="16" t="s">
        <v>2287</v>
      </c>
      <c r="H23627" s="16" t="s">
        <v>19</v>
      </c>
      <c r="I23627" s="31">
        <v>137339493836</v>
      </c>
      <c r="J23627" s="31">
        <v>137339493836</v>
      </c>
      <c r="K23627" s="32">
        <f>IFERROR((J23627/I23627),0)</f>
        <v>1</v>
      </c>
      <c r="L23627" s="31"/>
      <c r="M23627" s="31"/>
      <c r="N23627" s="39"/>
      <c r="O23627" s="28"/>
      <c r="P23627" s="28"/>
      <c r="Q23627" s="28"/>
      <c r="R23627" s="28"/>
      <c r="S23627" s="25"/>
    </row>
    <row r="23628" spans="2:19" s="16" customFormat="1" outlineLevel="2" x14ac:dyDescent="0.25">
      <c r="B23628" s="16" t="s">
        <v>6120</v>
      </c>
      <c r="C23628" s="16" t="s">
        <v>5447</v>
      </c>
      <c r="D23628" s="16" t="s">
        <v>115</v>
      </c>
      <c r="E23628" s="16" t="s">
        <v>2286</v>
      </c>
      <c r="G23628" s="16" t="s">
        <v>2287</v>
      </c>
      <c r="H23628" s="16" t="s">
        <v>154</v>
      </c>
      <c r="I23628" s="31">
        <v>723846</v>
      </c>
      <c r="J23628" s="31">
        <v>723846</v>
      </c>
      <c r="K23628" s="32">
        <f>IFERROR((J23628/I23628),0)</f>
        <v>1</v>
      </c>
      <c r="L23628" s="31"/>
      <c r="M23628" s="31"/>
      <c r="N23628" s="39"/>
      <c r="O23628" s="28"/>
      <c r="P23628" s="28"/>
      <c r="Q23628" s="28"/>
      <c r="R23628" s="28"/>
      <c r="S23628" s="25"/>
    </row>
    <row r="23629" spans="2:19" s="16" customFormat="1" outlineLevel="2" x14ac:dyDescent="0.25">
      <c r="B23629" s="16" t="s">
        <v>6120</v>
      </c>
      <c r="C23629" s="16" t="s">
        <v>5447</v>
      </c>
      <c r="D23629" s="16" t="s">
        <v>115</v>
      </c>
      <c r="E23629" s="16" t="s">
        <v>2286</v>
      </c>
      <c r="G23629" s="16" t="s">
        <v>2287</v>
      </c>
      <c r="H23629" s="16" t="s">
        <v>331</v>
      </c>
      <c r="I23629" s="31">
        <v>8564887704</v>
      </c>
      <c r="J23629" s="31">
        <v>8564887704</v>
      </c>
      <c r="K23629" s="32">
        <f>IFERROR((J23629/I23629),0)</f>
        <v>1</v>
      </c>
      <c r="L23629" s="31"/>
      <c r="M23629" s="31"/>
      <c r="N23629" s="39"/>
      <c r="O23629" s="28"/>
      <c r="P23629" s="28"/>
      <c r="Q23629" s="28"/>
      <c r="R23629" s="28"/>
      <c r="S23629" s="25"/>
    </row>
    <row r="23630" spans="2:19" s="16" customFormat="1" outlineLevel="2" x14ac:dyDescent="0.25">
      <c r="B23630" s="16" t="s">
        <v>6120</v>
      </c>
      <c r="C23630" s="16" t="s">
        <v>5447</v>
      </c>
      <c r="D23630" s="16" t="s">
        <v>115</v>
      </c>
      <c r="E23630" s="16" t="s">
        <v>2286</v>
      </c>
      <c r="G23630" s="16" t="s">
        <v>2287</v>
      </c>
      <c r="H23630" s="16" t="s">
        <v>231</v>
      </c>
      <c r="I23630" s="31">
        <v>17926937791</v>
      </c>
      <c r="J23630" s="31">
        <v>17926937791</v>
      </c>
      <c r="K23630" s="32">
        <f>IFERROR((J23630/I23630),0)</f>
        <v>1</v>
      </c>
      <c r="L23630" s="31"/>
      <c r="M23630" s="31"/>
      <c r="N23630" s="39"/>
      <c r="O23630" s="28"/>
      <c r="P23630" s="28"/>
      <c r="Q23630" s="28"/>
      <c r="R23630" s="28"/>
      <c r="S23630" s="25"/>
    </row>
    <row r="23631" spans="2:19" s="16" customFormat="1" outlineLevel="2" x14ac:dyDescent="0.25">
      <c r="B23631" s="16" t="s">
        <v>6120</v>
      </c>
      <c r="C23631" s="16" t="s">
        <v>5447</v>
      </c>
      <c r="D23631" s="16" t="s">
        <v>115</v>
      </c>
      <c r="E23631" s="16" t="s">
        <v>2286</v>
      </c>
      <c r="G23631" s="16" t="s">
        <v>2287</v>
      </c>
      <c r="H23631" s="16" t="s">
        <v>155</v>
      </c>
      <c r="I23631" s="31">
        <v>-23407178537</v>
      </c>
      <c r="J23631" s="31"/>
      <c r="K23631" s="32">
        <f>IFERROR((J23631/I23631),0)</f>
        <v>0</v>
      </c>
      <c r="L23631" s="31"/>
      <c r="M23631" s="31"/>
      <c r="N23631" s="39"/>
      <c r="O23631" s="28"/>
      <c r="P23631" s="28"/>
      <c r="Q23631" s="28"/>
      <c r="R23631" s="28"/>
      <c r="S23631" s="25"/>
    </row>
    <row r="23632" spans="2:19" s="16" customFormat="1" outlineLevel="1" x14ac:dyDescent="0.25">
      <c r="B23632" s="47" t="s">
        <v>10282</v>
      </c>
      <c r="C23632" s="47" t="str">
        <f>C23631</f>
        <v>ASIGNACIONES DIRECTAS (20% DEL SGR)</v>
      </c>
      <c r="D23632" s="47"/>
      <c r="E23632" s="47" t="str">
        <f>E23631</f>
        <v>20045</v>
      </c>
      <c r="F23632" s="47"/>
      <c r="G23632" s="47" t="str">
        <f>G23631</f>
        <v xml:space="preserve">BECERRIL                                          </v>
      </c>
      <c r="H23632" s="47" t="s">
        <v>10655</v>
      </c>
      <c r="I23632" s="51">
        <f>SUBTOTAL(9,I23625:I23631)</f>
        <v>286564317362</v>
      </c>
      <c r="J23632" s="51">
        <f>SUBTOTAL(9,J23625:J23631)</f>
        <v>253968018381.23999</v>
      </c>
      <c r="K23632" s="49">
        <f>J23632/I23632</f>
        <v>0.88625136834610496</v>
      </c>
      <c r="L23632" s="51">
        <f>SUBTOTAL(9,L23625:L23631)</f>
        <v>75684720950.679993</v>
      </c>
      <c r="M23632" s="51">
        <f>SUBTOTAL(9,M23625:M23631)</f>
        <v>61032415167.240005</v>
      </c>
      <c r="N23632" s="50">
        <f>IFERROR((M23632/L23632),"N.A")</f>
        <v>0.8064033849977702</v>
      </c>
      <c r="O23632" s="28"/>
      <c r="P23632" s="28"/>
      <c r="Q23632" s="28"/>
      <c r="R23632" s="28"/>
      <c r="S23632" s="25"/>
    </row>
    <row r="23633" spans="2:19" s="16" customFormat="1" outlineLevel="2" x14ac:dyDescent="0.25">
      <c r="B23633" s="16" t="s">
        <v>6121</v>
      </c>
      <c r="C23633" s="16" t="s">
        <v>5447</v>
      </c>
      <c r="D23633" s="16" t="s">
        <v>115</v>
      </c>
      <c r="E23633" s="16" t="s">
        <v>2289</v>
      </c>
      <c r="G23633" s="16" t="s">
        <v>2290</v>
      </c>
      <c r="H23633" s="16" t="s">
        <v>152</v>
      </c>
      <c r="I23633" s="35">
        <v>22154794</v>
      </c>
      <c r="J23633" s="35">
        <v>22154794</v>
      </c>
      <c r="K23633" s="36">
        <f>IFERROR((J23633/I23633),0)</f>
        <v>1</v>
      </c>
      <c r="L23633" s="35">
        <v>14674850.900000002</v>
      </c>
      <c r="M23633" s="35">
        <v>22154794</v>
      </c>
      <c r="N23633" s="40">
        <f>M23633/L23633</f>
        <v>1.5097116932206784</v>
      </c>
      <c r="O23633" s="28"/>
      <c r="P23633" s="28"/>
      <c r="Q23633" s="28"/>
      <c r="R23633" s="28"/>
      <c r="S23633" s="25"/>
    </row>
    <row r="23634" spans="2:19" s="16" customFormat="1" outlineLevel="2" x14ac:dyDescent="0.25">
      <c r="B23634" s="16" t="s">
        <v>6121</v>
      </c>
      <c r="C23634" s="16" t="s">
        <v>5447</v>
      </c>
      <c r="D23634" s="16" t="s">
        <v>115</v>
      </c>
      <c r="E23634" s="16" t="s">
        <v>2289</v>
      </c>
      <c r="G23634" s="16" t="s">
        <v>2290</v>
      </c>
      <c r="H23634" s="16" t="s">
        <v>5452</v>
      </c>
      <c r="I23634" s="31">
        <v>61771561</v>
      </c>
      <c r="J23634" s="31">
        <v>61771561</v>
      </c>
      <c r="K23634" s="32">
        <f>IFERROR((J23634/I23634),0)</f>
        <v>1</v>
      </c>
      <c r="L23634" s="31"/>
      <c r="M23634" s="31"/>
      <c r="N23634" s="39"/>
      <c r="O23634" s="28"/>
      <c r="P23634" s="28"/>
      <c r="Q23634" s="28"/>
      <c r="R23634" s="28"/>
      <c r="S23634" s="25"/>
    </row>
    <row r="23635" spans="2:19" s="16" customFormat="1" outlineLevel="2" x14ac:dyDescent="0.25">
      <c r="B23635" s="16" t="s">
        <v>6121</v>
      </c>
      <c r="C23635" s="16" t="s">
        <v>5447</v>
      </c>
      <c r="D23635" s="16" t="s">
        <v>115</v>
      </c>
      <c r="E23635" s="16" t="s">
        <v>2289</v>
      </c>
      <c r="G23635" s="16" t="s">
        <v>2290</v>
      </c>
      <c r="H23635" s="16" t="s">
        <v>19</v>
      </c>
      <c r="I23635" s="31">
        <v>390915933</v>
      </c>
      <c r="J23635" s="31">
        <v>390915933</v>
      </c>
      <c r="K23635" s="32">
        <f>IFERROR((J23635/I23635),0)</f>
        <v>1</v>
      </c>
      <c r="L23635" s="31"/>
      <c r="M23635" s="31"/>
      <c r="N23635" s="39"/>
      <c r="O23635" s="28"/>
      <c r="P23635" s="28"/>
      <c r="Q23635" s="28"/>
      <c r="R23635" s="28"/>
      <c r="S23635" s="25"/>
    </row>
    <row r="23636" spans="2:19" s="16" customFormat="1" outlineLevel="2" x14ac:dyDescent="0.25">
      <c r="B23636" s="16" t="s">
        <v>6121</v>
      </c>
      <c r="C23636" s="16" t="s">
        <v>5447</v>
      </c>
      <c r="D23636" s="16" t="s">
        <v>115</v>
      </c>
      <c r="E23636" s="16" t="s">
        <v>2289</v>
      </c>
      <c r="G23636" s="16" t="s">
        <v>2290</v>
      </c>
      <c r="H23636" s="16" t="s">
        <v>154</v>
      </c>
      <c r="I23636" s="31">
        <v>137</v>
      </c>
      <c r="J23636" s="31">
        <v>137</v>
      </c>
      <c r="K23636" s="32">
        <f>IFERROR((J23636/I23636),0)</f>
        <v>1</v>
      </c>
      <c r="L23636" s="31"/>
      <c r="M23636" s="31"/>
      <c r="N23636" s="39"/>
      <c r="O23636" s="28"/>
      <c r="P23636" s="28"/>
      <c r="Q23636" s="28"/>
      <c r="R23636" s="28"/>
      <c r="S23636" s="25"/>
    </row>
    <row r="23637" spans="2:19" s="16" customFormat="1" outlineLevel="2" x14ac:dyDescent="0.25">
      <c r="B23637" s="16" t="s">
        <v>6121</v>
      </c>
      <c r="C23637" s="16" t="s">
        <v>5447</v>
      </c>
      <c r="D23637" s="16" t="s">
        <v>115</v>
      </c>
      <c r="E23637" s="16" t="s">
        <v>2289</v>
      </c>
      <c r="G23637" s="16" t="s">
        <v>2290</v>
      </c>
      <c r="H23637" s="16" t="s">
        <v>331</v>
      </c>
      <c r="I23637" s="31">
        <v>3889393</v>
      </c>
      <c r="J23637" s="31">
        <v>3889393</v>
      </c>
      <c r="K23637" s="32">
        <f>IFERROR((J23637/I23637),0)</f>
        <v>1</v>
      </c>
      <c r="L23637" s="31"/>
      <c r="M23637" s="31"/>
      <c r="N23637" s="39"/>
      <c r="O23637" s="28"/>
      <c r="P23637" s="28"/>
      <c r="Q23637" s="28"/>
      <c r="R23637" s="28"/>
      <c r="S23637" s="25"/>
    </row>
    <row r="23638" spans="2:19" s="16" customFormat="1" outlineLevel="2" x14ac:dyDescent="0.25">
      <c r="B23638" s="16" t="s">
        <v>6121</v>
      </c>
      <c r="C23638" s="16" t="s">
        <v>5447</v>
      </c>
      <c r="D23638" s="16" t="s">
        <v>117</v>
      </c>
      <c r="E23638" s="16" t="s">
        <v>2289</v>
      </c>
      <c r="G23638" s="16" t="s">
        <v>2290</v>
      </c>
      <c r="H23638" s="16" t="s">
        <v>4491</v>
      </c>
      <c r="I23638" s="31">
        <v>1257808</v>
      </c>
      <c r="J23638" s="31">
        <v>1257808</v>
      </c>
      <c r="K23638" s="32">
        <f>IFERROR((J23638/I23638),0)</f>
        <v>1</v>
      </c>
      <c r="L23638" s="31"/>
      <c r="M23638" s="31"/>
      <c r="N23638" s="39"/>
      <c r="O23638" s="28"/>
      <c r="P23638" s="28"/>
      <c r="Q23638" s="28"/>
      <c r="R23638" s="28"/>
      <c r="S23638" s="25"/>
    </row>
    <row r="23639" spans="2:19" s="16" customFormat="1" outlineLevel="2" x14ac:dyDescent="0.25">
      <c r="B23639" s="16" t="s">
        <v>6121</v>
      </c>
      <c r="C23639" s="16" t="s">
        <v>5447</v>
      </c>
      <c r="D23639" s="16" t="s">
        <v>115</v>
      </c>
      <c r="E23639" s="16" t="s">
        <v>2289</v>
      </c>
      <c r="G23639" s="16" t="s">
        <v>2290</v>
      </c>
      <c r="H23639" s="16" t="s">
        <v>231</v>
      </c>
      <c r="I23639" s="31">
        <v>3534119</v>
      </c>
      <c r="J23639" s="31">
        <v>3534119</v>
      </c>
      <c r="K23639" s="32">
        <f>IFERROR((J23639/I23639),0)</f>
        <v>1</v>
      </c>
      <c r="L23639" s="31"/>
      <c r="M23639" s="31"/>
      <c r="N23639" s="39"/>
      <c r="O23639" s="28"/>
      <c r="P23639" s="28"/>
      <c r="Q23639" s="28"/>
      <c r="R23639" s="28"/>
      <c r="S23639" s="25"/>
    </row>
    <row r="23640" spans="2:19" s="16" customFormat="1" outlineLevel="2" x14ac:dyDescent="0.25">
      <c r="B23640" s="16" t="s">
        <v>6121</v>
      </c>
      <c r="C23640" s="16" t="s">
        <v>5447</v>
      </c>
      <c r="D23640" s="16" t="s">
        <v>115</v>
      </c>
      <c r="E23640" s="16" t="s">
        <v>2289</v>
      </c>
      <c r="G23640" s="16" t="s">
        <v>2290</v>
      </c>
      <c r="H23640" s="16" t="s">
        <v>155</v>
      </c>
      <c r="I23640" s="31">
        <v>-4430959</v>
      </c>
      <c r="J23640" s="31"/>
      <c r="K23640" s="32">
        <f>IFERROR((J23640/I23640),0)</f>
        <v>0</v>
      </c>
      <c r="L23640" s="31"/>
      <c r="M23640" s="31"/>
      <c r="N23640" s="39"/>
      <c r="O23640" s="28"/>
      <c r="P23640" s="28"/>
      <c r="Q23640" s="28"/>
      <c r="R23640" s="28"/>
      <c r="S23640" s="25"/>
    </row>
    <row r="23641" spans="2:19" s="16" customFormat="1" outlineLevel="1" x14ac:dyDescent="0.25">
      <c r="B23641" s="47" t="s">
        <v>10283</v>
      </c>
      <c r="C23641" s="47" t="str">
        <f>C23640</f>
        <v>ASIGNACIONES DIRECTAS (20% DEL SGR)</v>
      </c>
      <c r="D23641" s="47"/>
      <c r="E23641" s="47" t="str">
        <f>E23640</f>
        <v>20032</v>
      </c>
      <c r="F23641" s="47"/>
      <c r="G23641" s="47" t="str">
        <f>G23640</f>
        <v xml:space="preserve">ASTREA                                            </v>
      </c>
      <c r="H23641" s="47" t="s">
        <v>10655</v>
      </c>
      <c r="I23641" s="51">
        <f>SUBTOTAL(9,I23633:I23640)</f>
        <v>479092786</v>
      </c>
      <c r="J23641" s="51">
        <f>SUBTOTAL(9,J23633:J23640)</f>
        <v>483523745</v>
      </c>
      <c r="K23641" s="49">
        <f>J23641/I23641</f>
        <v>1.0092486447917419</v>
      </c>
      <c r="L23641" s="51">
        <f>SUBTOTAL(9,L23633:L23640)</f>
        <v>14674850.900000002</v>
      </c>
      <c r="M23641" s="51">
        <f>SUBTOTAL(9,M23633:M23640)</f>
        <v>22154794</v>
      </c>
      <c r="N23641" s="50">
        <f>IFERROR((M23641/L23641),"N.A")</f>
        <v>1.5097116932206784</v>
      </c>
      <c r="O23641" s="28"/>
      <c r="P23641" s="28"/>
      <c r="Q23641" s="28"/>
      <c r="R23641" s="28"/>
      <c r="S23641" s="25"/>
    </row>
    <row r="23642" spans="2:19" s="16" customFormat="1" outlineLevel="2" x14ac:dyDescent="0.25">
      <c r="B23642" s="16" t="s">
        <v>6122</v>
      </c>
      <c r="C23642" s="16" t="s">
        <v>5447</v>
      </c>
      <c r="D23642" s="16" t="s">
        <v>115</v>
      </c>
      <c r="E23642" s="16" t="s">
        <v>2292</v>
      </c>
      <c r="G23642" s="16" t="s">
        <v>2293</v>
      </c>
      <c r="H23642" s="16" t="s">
        <v>152</v>
      </c>
      <c r="I23642" s="35">
        <v>36185357281</v>
      </c>
      <c r="J23642" s="35">
        <v>33419404897.039993</v>
      </c>
      <c r="K23642" s="36">
        <f>IFERROR((J23642/I23642),0)</f>
        <v>0.9235615566130575</v>
      </c>
      <c r="L23642" s="35">
        <v>23399735023.830002</v>
      </c>
      <c r="M23642" s="35">
        <v>33419404897.039993</v>
      </c>
      <c r="N23642" s="40">
        <f>M23642/L23642</f>
        <v>1.4281958690133065</v>
      </c>
      <c r="O23642" s="28"/>
      <c r="P23642" s="28"/>
      <c r="Q23642" s="28"/>
      <c r="R23642" s="28"/>
      <c r="S23642" s="25"/>
    </row>
    <row r="23643" spans="2:19" s="16" customFormat="1" outlineLevel="2" x14ac:dyDescent="0.25">
      <c r="B23643" s="16" t="s">
        <v>6122</v>
      </c>
      <c r="C23643" s="16" t="s">
        <v>5447</v>
      </c>
      <c r="D23643" s="16" t="s">
        <v>115</v>
      </c>
      <c r="E23643" s="16" t="s">
        <v>2292</v>
      </c>
      <c r="G23643" s="16" t="s">
        <v>2293</v>
      </c>
      <c r="H23643" s="16" t="s">
        <v>5452</v>
      </c>
      <c r="I23643" s="31">
        <v>4914607969</v>
      </c>
      <c r="J23643" s="31">
        <v>4914607969</v>
      </c>
      <c r="K23643" s="32">
        <f>IFERROR((J23643/I23643),0)</f>
        <v>1</v>
      </c>
      <c r="L23643" s="31"/>
      <c r="M23643" s="31"/>
      <c r="N23643" s="39"/>
      <c r="O23643" s="28"/>
      <c r="P23643" s="28"/>
      <c r="Q23643" s="28"/>
      <c r="R23643" s="28"/>
      <c r="S23643" s="25"/>
    </row>
    <row r="23644" spans="2:19" s="16" customFormat="1" outlineLevel="2" x14ac:dyDescent="0.25">
      <c r="B23644" s="16" t="s">
        <v>6122</v>
      </c>
      <c r="C23644" s="16" t="s">
        <v>5447</v>
      </c>
      <c r="D23644" s="16" t="s">
        <v>115</v>
      </c>
      <c r="E23644" s="16" t="s">
        <v>2292</v>
      </c>
      <c r="G23644" s="16" t="s">
        <v>2293</v>
      </c>
      <c r="H23644" s="16" t="s">
        <v>19</v>
      </c>
      <c r="I23644" s="31">
        <v>21506549822</v>
      </c>
      <c r="J23644" s="31">
        <v>21506549822</v>
      </c>
      <c r="K23644" s="32">
        <f>IFERROR((J23644/I23644),0)</f>
        <v>1</v>
      </c>
      <c r="L23644" s="31"/>
      <c r="M23644" s="31"/>
      <c r="N23644" s="39"/>
      <c r="O23644" s="28"/>
      <c r="P23644" s="28"/>
      <c r="Q23644" s="28"/>
      <c r="R23644" s="28"/>
      <c r="S23644" s="25"/>
    </row>
    <row r="23645" spans="2:19" s="16" customFormat="1" outlineLevel="2" x14ac:dyDescent="0.25">
      <c r="B23645" s="16" t="s">
        <v>6122</v>
      </c>
      <c r="C23645" s="16" t="s">
        <v>5447</v>
      </c>
      <c r="D23645" s="16" t="s">
        <v>115</v>
      </c>
      <c r="E23645" s="16" t="s">
        <v>2292</v>
      </c>
      <c r="G23645" s="16" t="s">
        <v>2293</v>
      </c>
      <c r="H23645" s="16" t="s">
        <v>154</v>
      </c>
      <c r="I23645" s="31">
        <v>223802</v>
      </c>
      <c r="J23645" s="31">
        <v>223802</v>
      </c>
      <c r="K23645" s="32">
        <f>IFERROR((J23645/I23645),0)</f>
        <v>1</v>
      </c>
      <c r="L23645" s="31"/>
      <c r="M23645" s="31"/>
      <c r="N23645" s="39"/>
      <c r="O23645" s="28"/>
      <c r="P23645" s="28"/>
      <c r="Q23645" s="28"/>
      <c r="R23645" s="28"/>
      <c r="S23645" s="25"/>
    </row>
    <row r="23646" spans="2:19" s="16" customFormat="1" outlineLevel="2" x14ac:dyDescent="0.25">
      <c r="B23646" s="16" t="s">
        <v>6122</v>
      </c>
      <c r="C23646" s="16" t="s">
        <v>5447</v>
      </c>
      <c r="D23646" s="16" t="s">
        <v>115</v>
      </c>
      <c r="E23646" s="16" t="s">
        <v>2292</v>
      </c>
      <c r="G23646" s="16" t="s">
        <v>2293</v>
      </c>
      <c r="H23646" s="16" t="s">
        <v>331</v>
      </c>
      <c r="I23646" s="31">
        <v>1419344308</v>
      </c>
      <c r="J23646" s="31">
        <v>1419344308</v>
      </c>
      <c r="K23646" s="32">
        <f>IFERROR((J23646/I23646),0)</f>
        <v>1</v>
      </c>
      <c r="L23646" s="31"/>
      <c r="M23646" s="31"/>
      <c r="N23646" s="39"/>
      <c r="O23646" s="28"/>
      <c r="P23646" s="28"/>
      <c r="Q23646" s="28"/>
      <c r="R23646" s="28"/>
      <c r="S23646" s="25"/>
    </row>
    <row r="23647" spans="2:19" s="16" customFormat="1" outlineLevel="2" x14ac:dyDescent="0.25">
      <c r="B23647" s="16" t="s">
        <v>6122</v>
      </c>
      <c r="C23647" s="16" t="s">
        <v>5447</v>
      </c>
      <c r="D23647" s="16" t="s">
        <v>115</v>
      </c>
      <c r="E23647" s="16" t="s">
        <v>2292</v>
      </c>
      <c r="G23647" s="16" t="s">
        <v>2293</v>
      </c>
      <c r="H23647" s="16" t="s">
        <v>231</v>
      </c>
      <c r="I23647" s="31">
        <v>5542405256</v>
      </c>
      <c r="J23647" s="31">
        <v>5542405256</v>
      </c>
      <c r="K23647" s="32">
        <f>IFERROR((J23647/I23647),0)</f>
        <v>1</v>
      </c>
      <c r="L23647" s="31"/>
      <c r="M23647" s="31"/>
      <c r="N23647" s="39"/>
      <c r="O23647" s="28"/>
      <c r="P23647" s="28"/>
      <c r="Q23647" s="28"/>
      <c r="R23647" s="28"/>
      <c r="S23647" s="25"/>
    </row>
    <row r="23648" spans="2:19" s="16" customFormat="1" outlineLevel="2" x14ac:dyDescent="0.25">
      <c r="B23648" s="16" t="s">
        <v>6122</v>
      </c>
      <c r="C23648" s="16" t="s">
        <v>5447</v>
      </c>
      <c r="D23648" s="16" t="s">
        <v>115</v>
      </c>
      <c r="E23648" s="16" t="s">
        <v>2292</v>
      </c>
      <c r="G23648" s="16" t="s">
        <v>2293</v>
      </c>
      <c r="H23648" s="16" t="s">
        <v>155</v>
      </c>
      <c r="I23648" s="31">
        <v>-7237071456</v>
      </c>
      <c r="J23648" s="31"/>
      <c r="K23648" s="32">
        <f>IFERROR((J23648/I23648),0)</f>
        <v>0</v>
      </c>
      <c r="L23648" s="31"/>
      <c r="M23648" s="31"/>
      <c r="N23648" s="39"/>
      <c r="O23648" s="28"/>
      <c r="P23648" s="28"/>
      <c r="Q23648" s="28"/>
      <c r="R23648" s="28"/>
      <c r="S23648" s="25"/>
    </row>
    <row r="23649" spans="2:19" s="16" customFormat="1" outlineLevel="1" x14ac:dyDescent="0.25">
      <c r="B23649" s="47" t="s">
        <v>10284</v>
      </c>
      <c r="C23649" s="47" t="str">
        <f>C23648</f>
        <v>ASIGNACIONES DIRECTAS (20% DEL SGR)</v>
      </c>
      <c r="D23649" s="47"/>
      <c r="E23649" s="47" t="str">
        <f>E23648</f>
        <v>20013</v>
      </c>
      <c r="F23649" s="47"/>
      <c r="G23649" s="47" t="str">
        <f>G23648</f>
        <v xml:space="preserve">AGUSTÍN CODAZZI                                   </v>
      </c>
      <c r="H23649" s="47" t="s">
        <v>10655</v>
      </c>
      <c r="I23649" s="51">
        <f>SUBTOTAL(9,I23642:I23648)</f>
        <v>62331416982</v>
      </c>
      <c r="J23649" s="51">
        <f>SUBTOTAL(9,J23642:J23648)</f>
        <v>66802536054.039993</v>
      </c>
      <c r="K23649" s="49">
        <f>J23649/I23649</f>
        <v>1.0717313882553186</v>
      </c>
      <c r="L23649" s="51">
        <f>SUBTOTAL(9,L23642:L23648)</f>
        <v>23399735023.830002</v>
      </c>
      <c r="M23649" s="51">
        <f>SUBTOTAL(9,M23642:M23648)</f>
        <v>33419404897.039993</v>
      </c>
      <c r="N23649" s="50">
        <f>IFERROR((M23649/L23649),"N.A")</f>
        <v>1.4281958690133065</v>
      </c>
      <c r="O23649" s="28"/>
      <c r="P23649" s="28"/>
      <c r="Q23649" s="28"/>
      <c r="R23649" s="28"/>
      <c r="S23649" s="25"/>
    </row>
    <row r="23650" spans="2:19" s="16" customFormat="1" outlineLevel="2" x14ac:dyDescent="0.25">
      <c r="B23650" s="16" t="s">
        <v>6123</v>
      </c>
      <c r="C23650" s="16" t="s">
        <v>5447</v>
      </c>
      <c r="D23650" s="16" t="s">
        <v>115</v>
      </c>
      <c r="E23650" s="16" t="s">
        <v>2295</v>
      </c>
      <c r="G23650" s="16" t="s">
        <v>2296</v>
      </c>
      <c r="H23650" s="16" t="s">
        <v>152</v>
      </c>
      <c r="I23650" s="35">
        <v>804808073</v>
      </c>
      <c r="J23650" s="35">
        <v>234095231.99000004</v>
      </c>
      <c r="K23650" s="36">
        <f>IFERROR((J23650/I23650),0)</f>
        <v>0.2908708794599778</v>
      </c>
      <c r="L23650" s="35">
        <v>430696179.98000002</v>
      </c>
      <c r="M23650" s="35">
        <v>234095231.99000004</v>
      </c>
      <c r="N23650" s="40">
        <f>M23650/L23650</f>
        <v>0.5435275325656953</v>
      </c>
      <c r="O23650" s="28"/>
      <c r="P23650" s="28"/>
      <c r="Q23650" s="28"/>
      <c r="R23650" s="28"/>
      <c r="S23650" s="25"/>
    </row>
    <row r="23651" spans="2:19" s="16" customFormat="1" outlineLevel="2" x14ac:dyDescent="0.25">
      <c r="B23651" s="16" t="s">
        <v>6123</v>
      </c>
      <c r="C23651" s="16" t="s">
        <v>5447</v>
      </c>
      <c r="D23651" s="16" t="s">
        <v>115</v>
      </c>
      <c r="E23651" s="16" t="s">
        <v>2295</v>
      </c>
      <c r="G23651" s="16" t="s">
        <v>2296</v>
      </c>
      <c r="H23651" s="16" t="s">
        <v>5452</v>
      </c>
      <c r="I23651" s="31">
        <v>443022911</v>
      </c>
      <c r="J23651" s="31">
        <v>443022911</v>
      </c>
      <c r="K23651" s="32">
        <f>IFERROR((J23651/I23651),0)</f>
        <v>1</v>
      </c>
      <c r="L23651" s="31"/>
      <c r="M23651" s="31"/>
      <c r="N23651" s="39"/>
      <c r="O23651" s="28"/>
      <c r="P23651" s="28"/>
      <c r="Q23651" s="28"/>
      <c r="R23651" s="28"/>
      <c r="S23651" s="25"/>
    </row>
    <row r="23652" spans="2:19" s="16" customFormat="1" outlineLevel="2" x14ac:dyDescent="0.25">
      <c r="B23652" s="16" t="s">
        <v>6123</v>
      </c>
      <c r="C23652" s="16" t="s">
        <v>5447</v>
      </c>
      <c r="D23652" s="16" t="s">
        <v>115</v>
      </c>
      <c r="E23652" s="16" t="s">
        <v>2295</v>
      </c>
      <c r="G23652" s="16" t="s">
        <v>2296</v>
      </c>
      <c r="H23652" s="16" t="s">
        <v>19</v>
      </c>
      <c r="I23652" s="31">
        <v>1960361941</v>
      </c>
      <c r="J23652" s="31">
        <v>1960361941</v>
      </c>
      <c r="K23652" s="32">
        <f>IFERROR((J23652/I23652),0)</f>
        <v>1</v>
      </c>
      <c r="L23652" s="31"/>
      <c r="M23652" s="31"/>
      <c r="N23652" s="39"/>
      <c r="O23652" s="28"/>
      <c r="P23652" s="28"/>
      <c r="Q23652" s="28"/>
      <c r="R23652" s="28"/>
      <c r="S23652" s="25"/>
    </row>
    <row r="23653" spans="2:19" s="16" customFormat="1" outlineLevel="2" x14ac:dyDescent="0.25">
      <c r="B23653" s="16" t="s">
        <v>6123</v>
      </c>
      <c r="C23653" s="16" t="s">
        <v>5447</v>
      </c>
      <c r="D23653" s="16" t="s">
        <v>115</v>
      </c>
      <c r="E23653" s="16" t="s">
        <v>2295</v>
      </c>
      <c r="G23653" s="16" t="s">
        <v>2296</v>
      </c>
      <c r="H23653" s="16" t="s">
        <v>154</v>
      </c>
      <c r="I23653" s="31">
        <v>4977</v>
      </c>
      <c r="J23653" s="31">
        <v>4977</v>
      </c>
      <c r="K23653" s="32">
        <f>IFERROR((J23653/I23653),0)</f>
        <v>1</v>
      </c>
      <c r="L23653" s="31"/>
      <c r="M23653" s="31"/>
      <c r="N23653" s="39"/>
      <c r="O23653" s="28"/>
      <c r="P23653" s="28"/>
      <c r="Q23653" s="28"/>
      <c r="R23653" s="28"/>
      <c r="S23653" s="25"/>
    </row>
    <row r="23654" spans="2:19" s="16" customFormat="1" outlineLevel="2" x14ac:dyDescent="0.25">
      <c r="B23654" s="16" t="s">
        <v>6123</v>
      </c>
      <c r="C23654" s="16" t="s">
        <v>5447</v>
      </c>
      <c r="D23654" s="16" t="s">
        <v>115</v>
      </c>
      <c r="E23654" s="16" t="s">
        <v>2295</v>
      </c>
      <c r="G23654" s="16" t="s">
        <v>2296</v>
      </c>
      <c r="H23654" s="16" t="s">
        <v>331</v>
      </c>
      <c r="I23654" s="31">
        <v>14425654</v>
      </c>
      <c r="J23654" s="31">
        <v>14425654</v>
      </c>
      <c r="K23654" s="32">
        <f>IFERROR((J23654/I23654),0)</f>
        <v>1</v>
      </c>
      <c r="L23654" s="31"/>
      <c r="M23654" s="31"/>
      <c r="N23654" s="39"/>
      <c r="O23654" s="28"/>
      <c r="P23654" s="28"/>
      <c r="Q23654" s="28"/>
      <c r="R23654" s="28"/>
      <c r="S23654" s="25"/>
    </row>
    <row r="23655" spans="2:19" s="16" customFormat="1" outlineLevel="2" x14ac:dyDescent="0.25">
      <c r="B23655" s="16" t="s">
        <v>6123</v>
      </c>
      <c r="C23655" s="16" t="s">
        <v>5447</v>
      </c>
      <c r="D23655" s="16" t="s">
        <v>115</v>
      </c>
      <c r="E23655" s="16" t="s">
        <v>2295</v>
      </c>
      <c r="G23655" s="16" t="s">
        <v>2296</v>
      </c>
      <c r="H23655" s="16" t="s">
        <v>231</v>
      </c>
      <c r="I23655" s="31">
        <v>78901584</v>
      </c>
      <c r="J23655" s="31">
        <v>78901584</v>
      </c>
      <c r="K23655" s="32">
        <f>IFERROR((J23655/I23655),0)</f>
        <v>1</v>
      </c>
      <c r="L23655" s="31"/>
      <c r="M23655" s="31"/>
      <c r="N23655" s="39"/>
      <c r="O23655" s="28"/>
      <c r="P23655" s="28"/>
      <c r="Q23655" s="28"/>
      <c r="R23655" s="28"/>
      <c r="S23655" s="25"/>
    </row>
    <row r="23656" spans="2:19" s="16" customFormat="1" outlineLevel="2" x14ac:dyDescent="0.25">
      <c r="B23656" s="16" t="s">
        <v>6123</v>
      </c>
      <c r="C23656" s="16" t="s">
        <v>5447</v>
      </c>
      <c r="D23656" s="16" t="s">
        <v>115</v>
      </c>
      <c r="E23656" s="16" t="s">
        <v>2295</v>
      </c>
      <c r="G23656" s="16" t="s">
        <v>2296</v>
      </c>
      <c r="H23656" s="16" t="s">
        <v>155</v>
      </c>
      <c r="I23656" s="31">
        <v>-160961615</v>
      </c>
      <c r="J23656" s="31"/>
      <c r="K23656" s="32">
        <f>IFERROR((J23656/I23656),0)</f>
        <v>0</v>
      </c>
      <c r="L23656" s="31"/>
      <c r="M23656" s="31"/>
      <c r="N23656" s="39"/>
      <c r="O23656" s="28"/>
      <c r="P23656" s="28"/>
      <c r="Q23656" s="28"/>
      <c r="R23656" s="28"/>
      <c r="S23656" s="25"/>
    </row>
    <row r="23657" spans="2:19" s="16" customFormat="1" outlineLevel="1" x14ac:dyDescent="0.25">
      <c r="B23657" s="47" t="s">
        <v>10285</v>
      </c>
      <c r="C23657" s="47" t="str">
        <f>C23656</f>
        <v>ASIGNACIONES DIRECTAS (20% DEL SGR)</v>
      </c>
      <c r="D23657" s="47"/>
      <c r="E23657" s="47" t="str">
        <f>E23656</f>
        <v>20011</v>
      </c>
      <c r="F23657" s="47"/>
      <c r="G23657" s="47" t="str">
        <f>G23656</f>
        <v xml:space="preserve">AGUACHICA                                         </v>
      </c>
      <c r="H23657" s="47" t="s">
        <v>10655</v>
      </c>
      <c r="I23657" s="51">
        <f>SUBTOTAL(9,I23650:I23656)</f>
        <v>3140563525</v>
      </c>
      <c r="J23657" s="51">
        <f>SUBTOTAL(9,J23650:J23656)</f>
        <v>2730812298.9899998</v>
      </c>
      <c r="K23657" s="49">
        <f>J23657/I23657</f>
        <v>0.86952939408859742</v>
      </c>
      <c r="L23657" s="51">
        <f>SUBTOTAL(9,L23650:L23656)</f>
        <v>430696179.98000002</v>
      </c>
      <c r="M23657" s="51">
        <f>SUBTOTAL(9,M23650:M23656)</f>
        <v>234095231.99000004</v>
      </c>
      <c r="N23657" s="50">
        <f>IFERROR((M23657/L23657),"N.A")</f>
        <v>0.5435275325656953</v>
      </c>
      <c r="O23657" s="28"/>
      <c r="P23657" s="28"/>
      <c r="Q23657" s="28"/>
      <c r="R23657" s="28"/>
      <c r="S23657" s="25"/>
    </row>
    <row r="23658" spans="2:19" s="16" customFormat="1" outlineLevel="2" x14ac:dyDescent="0.25">
      <c r="B23658" s="16" t="s">
        <v>6124</v>
      </c>
      <c r="C23658" s="16" t="s">
        <v>5447</v>
      </c>
      <c r="D23658" s="16" t="s">
        <v>115</v>
      </c>
      <c r="E23658" s="16" t="s">
        <v>2298</v>
      </c>
      <c r="G23658" s="16" t="s">
        <v>2299</v>
      </c>
      <c r="H23658" s="16" t="s">
        <v>152</v>
      </c>
      <c r="I23658" s="35">
        <v>30143872</v>
      </c>
      <c r="J23658" s="35">
        <v>4932095.8800000018</v>
      </c>
      <c r="K23658" s="36">
        <f>IFERROR((J23658/I23658),0)</f>
        <v>0.16361852518482037</v>
      </c>
      <c r="L23658" s="35">
        <v>19616712</v>
      </c>
      <c r="M23658" s="35">
        <v>4932095.8800000018</v>
      </c>
      <c r="N23658" s="40">
        <f>M23658/L23658</f>
        <v>0.25142316816396149</v>
      </c>
      <c r="O23658" s="28"/>
      <c r="P23658" s="28"/>
      <c r="Q23658" s="28"/>
      <c r="R23658" s="28"/>
      <c r="S23658" s="25"/>
    </row>
    <row r="23659" spans="2:19" s="16" customFormat="1" outlineLevel="2" x14ac:dyDescent="0.25">
      <c r="B23659" s="16" t="s">
        <v>6124</v>
      </c>
      <c r="C23659" s="16" t="s">
        <v>5447</v>
      </c>
      <c r="D23659" s="16" t="s">
        <v>115</v>
      </c>
      <c r="E23659" s="16" t="s">
        <v>2298</v>
      </c>
      <c r="G23659" s="16" t="s">
        <v>2299</v>
      </c>
      <c r="H23659" s="16" t="s">
        <v>5451</v>
      </c>
      <c r="I23659" s="31">
        <v>82930</v>
      </c>
      <c r="J23659" s="31">
        <v>82930</v>
      </c>
      <c r="K23659" s="32">
        <f>IFERROR((J23659/I23659),0)</f>
        <v>1</v>
      </c>
      <c r="L23659" s="31"/>
      <c r="M23659" s="31"/>
      <c r="N23659" s="39"/>
      <c r="O23659" s="28"/>
      <c r="P23659" s="28"/>
      <c r="Q23659" s="28"/>
      <c r="R23659" s="28"/>
      <c r="S23659" s="25"/>
    </row>
    <row r="23660" spans="2:19" s="16" customFormat="1" outlineLevel="2" x14ac:dyDescent="0.25">
      <c r="B23660" s="16" t="s">
        <v>6124</v>
      </c>
      <c r="C23660" s="16" t="s">
        <v>5447</v>
      </c>
      <c r="D23660" s="16" t="s">
        <v>115</v>
      </c>
      <c r="E23660" s="16" t="s">
        <v>2298</v>
      </c>
      <c r="G23660" s="16" t="s">
        <v>2299</v>
      </c>
      <c r="H23660" s="16" t="s">
        <v>5452</v>
      </c>
      <c r="I23660" s="31">
        <v>200801952</v>
      </c>
      <c r="J23660" s="31">
        <v>200801952</v>
      </c>
      <c r="K23660" s="32">
        <f>IFERROR((J23660/I23660),0)</f>
        <v>1</v>
      </c>
      <c r="L23660" s="31"/>
      <c r="M23660" s="31"/>
      <c r="N23660" s="39"/>
      <c r="O23660" s="28"/>
      <c r="P23660" s="28"/>
      <c r="Q23660" s="28"/>
      <c r="R23660" s="28"/>
      <c r="S23660" s="25"/>
    </row>
    <row r="23661" spans="2:19" s="16" customFormat="1" outlineLevel="2" x14ac:dyDescent="0.25">
      <c r="B23661" s="16" t="s">
        <v>6124</v>
      </c>
      <c r="C23661" s="16" t="s">
        <v>5447</v>
      </c>
      <c r="D23661" s="16" t="s">
        <v>115</v>
      </c>
      <c r="E23661" s="16" t="s">
        <v>2298</v>
      </c>
      <c r="G23661" s="16" t="s">
        <v>2299</v>
      </c>
      <c r="H23661" s="16" t="s">
        <v>19</v>
      </c>
      <c r="I23661" s="31">
        <v>5475350322</v>
      </c>
      <c r="J23661" s="31">
        <v>5475350322</v>
      </c>
      <c r="K23661" s="32">
        <f>IFERROR((J23661/I23661),0)</f>
        <v>1</v>
      </c>
      <c r="L23661" s="31"/>
      <c r="M23661" s="31"/>
      <c r="N23661" s="39"/>
      <c r="O23661" s="28"/>
      <c r="P23661" s="28"/>
      <c r="Q23661" s="28"/>
      <c r="R23661" s="28"/>
      <c r="S23661" s="25"/>
    </row>
    <row r="23662" spans="2:19" s="16" customFormat="1" outlineLevel="2" x14ac:dyDescent="0.25">
      <c r="B23662" s="16" t="s">
        <v>6124</v>
      </c>
      <c r="C23662" s="16" t="s">
        <v>5447</v>
      </c>
      <c r="D23662" s="16" t="s">
        <v>115</v>
      </c>
      <c r="E23662" s="16" t="s">
        <v>2298</v>
      </c>
      <c r="G23662" s="16" t="s">
        <v>2299</v>
      </c>
      <c r="H23662" s="16" t="s">
        <v>154</v>
      </c>
      <c r="I23662" s="31">
        <v>186</v>
      </c>
      <c r="J23662" s="31">
        <v>186</v>
      </c>
      <c r="K23662" s="32">
        <f>IFERROR((J23662/I23662),0)</f>
        <v>1</v>
      </c>
      <c r="L23662" s="31"/>
      <c r="M23662" s="31"/>
      <c r="N23662" s="39"/>
      <c r="O23662" s="28"/>
      <c r="P23662" s="28"/>
      <c r="Q23662" s="28"/>
      <c r="R23662" s="28"/>
      <c r="S23662" s="25"/>
    </row>
    <row r="23663" spans="2:19" s="16" customFormat="1" outlineLevel="2" x14ac:dyDescent="0.25">
      <c r="B23663" s="16" t="s">
        <v>6124</v>
      </c>
      <c r="C23663" s="16" t="s">
        <v>5447</v>
      </c>
      <c r="D23663" s="16" t="s">
        <v>115</v>
      </c>
      <c r="E23663" s="16" t="s">
        <v>2298</v>
      </c>
      <c r="G23663" s="16" t="s">
        <v>2299</v>
      </c>
      <c r="H23663" s="16" t="s">
        <v>331</v>
      </c>
      <c r="I23663" s="31">
        <v>107965400</v>
      </c>
      <c r="J23663" s="31">
        <v>107965400</v>
      </c>
      <c r="K23663" s="32">
        <f>IFERROR((J23663/I23663),0)</f>
        <v>1</v>
      </c>
      <c r="L23663" s="31"/>
      <c r="M23663" s="31"/>
      <c r="N23663" s="39"/>
      <c r="O23663" s="28"/>
      <c r="P23663" s="28"/>
      <c r="Q23663" s="28"/>
      <c r="R23663" s="28"/>
      <c r="S23663" s="25"/>
    </row>
    <row r="23664" spans="2:19" s="16" customFormat="1" outlineLevel="2" x14ac:dyDescent="0.25">
      <c r="B23664" s="16" t="s">
        <v>6124</v>
      </c>
      <c r="C23664" s="16" t="s">
        <v>5447</v>
      </c>
      <c r="D23664" s="16" t="s">
        <v>117</v>
      </c>
      <c r="E23664" s="16" t="s">
        <v>2298</v>
      </c>
      <c r="G23664" s="16" t="s">
        <v>2299</v>
      </c>
      <c r="H23664" s="16" t="s">
        <v>4491</v>
      </c>
      <c r="I23664" s="31">
        <v>6201889</v>
      </c>
      <c r="J23664" s="31">
        <v>6201889</v>
      </c>
      <c r="K23664" s="32">
        <f>IFERROR((J23664/I23664),0)</f>
        <v>1</v>
      </c>
      <c r="L23664" s="31"/>
      <c r="M23664" s="31"/>
      <c r="N23664" s="39"/>
      <c r="O23664" s="28"/>
      <c r="P23664" s="28"/>
      <c r="Q23664" s="28"/>
      <c r="R23664" s="28"/>
      <c r="S23664" s="25"/>
    </row>
    <row r="23665" spans="2:19" s="16" customFormat="1" outlineLevel="2" x14ac:dyDescent="0.25">
      <c r="B23665" s="16" t="s">
        <v>6124</v>
      </c>
      <c r="C23665" s="16" t="s">
        <v>5447</v>
      </c>
      <c r="D23665" s="16" t="s">
        <v>115</v>
      </c>
      <c r="E23665" s="16" t="s">
        <v>2298</v>
      </c>
      <c r="G23665" s="16" t="s">
        <v>2299</v>
      </c>
      <c r="H23665" s="16" t="s">
        <v>231</v>
      </c>
      <c r="I23665" s="31">
        <v>4675090</v>
      </c>
      <c r="J23665" s="31">
        <v>4675090</v>
      </c>
      <c r="K23665" s="32">
        <f>IFERROR((J23665/I23665),0)</f>
        <v>1</v>
      </c>
      <c r="L23665" s="31"/>
      <c r="M23665" s="31"/>
      <c r="N23665" s="39"/>
      <c r="O23665" s="28"/>
      <c r="P23665" s="28"/>
      <c r="Q23665" s="28"/>
      <c r="R23665" s="28"/>
      <c r="S23665" s="25"/>
    </row>
    <row r="23666" spans="2:19" s="16" customFormat="1" outlineLevel="2" x14ac:dyDescent="0.25">
      <c r="B23666" s="16" t="s">
        <v>6124</v>
      </c>
      <c r="C23666" s="16" t="s">
        <v>5447</v>
      </c>
      <c r="D23666" s="16" t="s">
        <v>115</v>
      </c>
      <c r="E23666" s="16" t="s">
        <v>2298</v>
      </c>
      <c r="G23666" s="16" t="s">
        <v>2299</v>
      </c>
      <c r="H23666" s="16" t="s">
        <v>155</v>
      </c>
      <c r="I23666" s="31">
        <v>-6028774</v>
      </c>
      <c r="J23666" s="31"/>
      <c r="K23666" s="32">
        <f>IFERROR((J23666/I23666),0)</f>
        <v>0</v>
      </c>
      <c r="L23666" s="31"/>
      <c r="M23666" s="31"/>
      <c r="N23666" s="39"/>
      <c r="O23666" s="28"/>
      <c r="P23666" s="28"/>
      <c r="Q23666" s="28"/>
      <c r="R23666" s="28"/>
      <c r="S23666" s="25"/>
    </row>
    <row r="23667" spans="2:19" s="16" customFormat="1" outlineLevel="1" x14ac:dyDescent="0.25">
      <c r="B23667" s="47" t="s">
        <v>10286</v>
      </c>
      <c r="C23667" s="47" t="str">
        <f>C23666</f>
        <v>ASIGNACIONES DIRECTAS (20% DEL SGR)</v>
      </c>
      <c r="D23667" s="47"/>
      <c r="E23667" s="47" t="str">
        <f>E23666</f>
        <v>20001</v>
      </c>
      <c r="F23667" s="47"/>
      <c r="G23667" s="47" t="str">
        <f>G23666</f>
        <v xml:space="preserve">VALLEDUPAR                                        </v>
      </c>
      <c r="H23667" s="47" t="s">
        <v>10655</v>
      </c>
      <c r="I23667" s="51">
        <f>SUBTOTAL(9,I23658:I23666)</f>
        <v>5819192867</v>
      </c>
      <c r="J23667" s="51">
        <f>SUBTOTAL(9,J23658:J23666)</f>
        <v>5800009864.8800001</v>
      </c>
      <c r="K23667" s="49">
        <f>J23667/I23667</f>
        <v>0.99670349435764805</v>
      </c>
      <c r="L23667" s="51">
        <f>SUBTOTAL(9,L23658:L23666)</f>
        <v>19616712</v>
      </c>
      <c r="M23667" s="51">
        <f>SUBTOTAL(9,M23658:M23666)</f>
        <v>4932095.8800000018</v>
      </c>
      <c r="N23667" s="50">
        <f>IFERROR((M23667/L23667),"N.A")</f>
        <v>0.25142316816396149</v>
      </c>
      <c r="O23667" s="28"/>
      <c r="P23667" s="28"/>
      <c r="Q23667" s="28"/>
      <c r="R23667" s="28"/>
      <c r="S23667" s="25"/>
    </row>
    <row r="23668" spans="2:19" s="16" customFormat="1" outlineLevel="2" x14ac:dyDescent="0.25">
      <c r="B23668" s="16" t="s">
        <v>6125</v>
      </c>
      <c r="C23668" s="16" t="s">
        <v>5447</v>
      </c>
      <c r="D23668" s="16" t="s">
        <v>115</v>
      </c>
      <c r="E23668" s="16" t="s">
        <v>116</v>
      </c>
      <c r="G23668" s="16" t="s">
        <v>115</v>
      </c>
      <c r="H23668" s="16" t="s">
        <v>152</v>
      </c>
      <c r="I23668" s="35">
        <v>439217283429</v>
      </c>
      <c r="J23668" s="35">
        <v>308438308551.66003</v>
      </c>
      <c r="K23668" s="36">
        <f>IFERROR((J23668/I23668),0)</f>
        <v>0.70224538101884471</v>
      </c>
      <c r="L23668" s="35">
        <v>286794322738.08997</v>
      </c>
      <c r="M23668" s="35">
        <v>308438308551.66003</v>
      </c>
      <c r="N23668" s="40">
        <f>M23668/L23668</f>
        <v>1.0754686689991979</v>
      </c>
      <c r="O23668" s="28"/>
      <c r="P23668" s="28"/>
      <c r="Q23668" s="28"/>
      <c r="R23668" s="28"/>
      <c r="S23668" s="25"/>
    </row>
    <row r="23669" spans="2:19" s="16" customFormat="1" outlineLevel="2" x14ac:dyDescent="0.25">
      <c r="B23669" s="16" t="s">
        <v>6125</v>
      </c>
      <c r="C23669" s="16" t="s">
        <v>5447</v>
      </c>
      <c r="D23669" s="16" t="s">
        <v>115</v>
      </c>
      <c r="E23669" s="16" t="s">
        <v>116</v>
      </c>
      <c r="G23669" s="16" t="s">
        <v>115</v>
      </c>
      <c r="H23669" s="16" t="s">
        <v>24</v>
      </c>
      <c r="I23669" s="31">
        <v>5608037385</v>
      </c>
      <c r="J23669" s="31">
        <v>5608037385</v>
      </c>
      <c r="K23669" s="32">
        <f>IFERROR((J23669/I23669),0)</f>
        <v>1</v>
      </c>
      <c r="L23669" s="31"/>
      <c r="M23669" s="31"/>
      <c r="N23669" s="39"/>
      <c r="O23669" s="28"/>
      <c r="P23669" s="28"/>
      <c r="Q23669" s="28"/>
      <c r="R23669" s="28"/>
      <c r="S23669" s="25"/>
    </row>
    <row r="23670" spans="2:19" s="16" customFormat="1" outlineLevel="2" x14ac:dyDescent="0.25">
      <c r="B23670" s="16" t="s">
        <v>6125</v>
      </c>
      <c r="C23670" s="16" t="s">
        <v>5447</v>
      </c>
      <c r="D23670" s="16" t="s">
        <v>115</v>
      </c>
      <c r="E23670" s="16" t="s">
        <v>116</v>
      </c>
      <c r="G23670" s="16" t="s">
        <v>115</v>
      </c>
      <c r="H23670" s="16" t="s">
        <v>5451</v>
      </c>
      <c r="I23670" s="31">
        <v>531651</v>
      </c>
      <c r="J23670" s="31">
        <v>531651</v>
      </c>
      <c r="K23670" s="32">
        <f>IFERROR((J23670/I23670),0)</f>
        <v>1</v>
      </c>
      <c r="L23670" s="31"/>
      <c r="M23670" s="31"/>
      <c r="N23670" s="39"/>
      <c r="O23670" s="28"/>
      <c r="P23670" s="28"/>
      <c r="Q23670" s="28"/>
      <c r="R23670" s="28"/>
      <c r="S23670" s="25"/>
    </row>
    <row r="23671" spans="2:19" s="16" customFormat="1" outlineLevel="2" x14ac:dyDescent="0.25">
      <c r="B23671" s="16" t="s">
        <v>6125</v>
      </c>
      <c r="C23671" s="16" t="s">
        <v>5447</v>
      </c>
      <c r="D23671" s="16" t="s">
        <v>115</v>
      </c>
      <c r="E23671" s="16" t="s">
        <v>116</v>
      </c>
      <c r="G23671" s="16" t="s">
        <v>115</v>
      </c>
      <c r="H23671" s="16" t="s">
        <v>5452</v>
      </c>
      <c r="I23671" s="31">
        <v>70969869213</v>
      </c>
      <c r="J23671" s="31">
        <v>70969869213</v>
      </c>
      <c r="K23671" s="32">
        <f>IFERROR((J23671/I23671),0)</f>
        <v>1</v>
      </c>
      <c r="L23671" s="31"/>
      <c r="M23671" s="31"/>
      <c r="N23671" s="39"/>
      <c r="O23671" s="28"/>
      <c r="P23671" s="28"/>
      <c r="Q23671" s="28"/>
      <c r="R23671" s="28"/>
      <c r="S23671" s="25"/>
    </row>
    <row r="23672" spans="2:19" s="16" customFormat="1" outlineLevel="2" x14ac:dyDescent="0.25">
      <c r="B23672" s="16" t="s">
        <v>6125</v>
      </c>
      <c r="C23672" s="16" t="s">
        <v>5447</v>
      </c>
      <c r="D23672" s="16" t="s">
        <v>115</v>
      </c>
      <c r="E23672" s="16" t="s">
        <v>116</v>
      </c>
      <c r="G23672" s="16" t="s">
        <v>115</v>
      </c>
      <c r="H23672" s="16" t="s">
        <v>19</v>
      </c>
      <c r="I23672" s="31">
        <v>566821551142</v>
      </c>
      <c r="J23672" s="31">
        <v>566821551142</v>
      </c>
      <c r="K23672" s="32">
        <f>IFERROR((J23672/I23672),0)</f>
        <v>1</v>
      </c>
      <c r="L23672" s="31"/>
      <c r="M23672" s="31"/>
      <c r="N23672" s="39"/>
      <c r="O23672" s="28"/>
      <c r="P23672" s="28"/>
      <c r="Q23672" s="28"/>
      <c r="R23672" s="28"/>
      <c r="S23672" s="25"/>
    </row>
    <row r="23673" spans="2:19" s="16" customFormat="1" outlineLevel="2" x14ac:dyDescent="0.25">
      <c r="B23673" s="16" t="s">
        <v>6125</v>
      </c>
      <c r="C23673" s="16" t="s">
        <v>5447</v>
      </c>
      <c r="D23673" s="16" t="s">
        <v>115</v>
      </c>
      <c r="E23673" s="16" t="s">
        <v>116</v>
      </c>
      <c r="G23673" s="16" t="s">
        <v>115</v>
      </c>
      <c r="H23673" s="16" t="s">
        <v>154</v>
      </c>
      <c r="I23673" s="31">
        <v>2716502</v>
      </c>
      <c r="J23673" s="31">
        <v>2716502</v>
      </c>
      <c r="K23673" s="32">
        <f>IFERROR((J23673/I23673),0)</f>
        <v>1</v>
      </c>
      <c r="L23673" s="31"/>
      <c r="M23673" s="31"/>
      <c r="N23673" s="39"/>
      <c r="O23673" s="28"/>
      <c r="P23673" s="28"/>
      <c r="Q23673" s="28"/>
      <c r="R23673" s="28"/>
      <c r="S23673" s="25"/>
    </row>
    <row r="23674" spans="2:19" s="16" customFormat="1" outlineLevel="2" x14ac:dyDescent="0.25">
      <c r="B23674" s="16" t="s">
        <v>6125</v>
      </c>
      <c r="C23674" s="16" t="s">
        <v>5447</v>
      </c>
      <c r="D23674" s="16" t="s">
        <v>115</v>
      </c>
      <c r="E23674" s="16" t="s">
        <v>116</v>
      </c>
      <c r="G23674" s="16" t="s">
        <v>115</v>
      </c>
      <c r="H23674" s="16" t="s">
        <v>331</v>
      </c>
      <c r="I23674" s="31">
        <v>16228898782</v>
      </c>
      <c r="J23674" s="31">
        <v>16228898782</v>
      </c>
      <c r="K23674" s="32">
        <f>IFERROR((J23674/I23674),0)</f>
        <v>1</v>
      </c>
      <c r="L23674" s="31"/>
      <c r="M23674" s="31"/>
      <c r="N23674" s="39"/>
      <c r="O23674" s="28"/>
      <c r="P23674" s="28"/>
      <c r="Q23674" s="28"/>
      <c r="R23674" s="28"/>
      <c r="S23674" s="25"/>
    </row>
    <row r="23675" spans="2:19" s="16" customFormat="1" outlineLevel="2" x14ac:dyDescent="0.25">
      <c r="B23675" s="16" t="s">
        <v>6125</v>
      </c>
      <c r="C23675" s="16" t="s">
        <v>5447</v>
      </c>
      <c r="D23675" s="16" t="s">
        <v>117</v>
      </c>
      <c r="E23675" s="16" t="s">
        <v>116</v>
      </c>
      <c r="G23675" s="16" t="s">
        <v>115</v>
      </c>
      <c r="H23675" s="16" t="s">
        <v>4491</v>
      </c>
      <c r="I23675" s="31">
        <v>1039687956</v>
      </c>
      <c r="J23675" s="31">
        <v>1039687956</v>
      </c>
      <c r="K23675" s="32">
        <f>IFERROR((J23675/I23675),0)</f>
        <v>1</v>
      </c>
      <c r="L23675" s="31"/>
      <c r="M23675" s="31"/>
      <c r="N23675" s="39"/>
      <c r="O23675" s="28"/>
      <c r="P23675" s="28"/>
      <c r="Q23675" s="28"/>
      <c r="R23675" s="28"/>
      <c r="S23675" s="25"/>
    </row>
    <row r="23676" spans="2:19" s="16" customFormat="1" outlineLevel="2" x14ac:dyDescent="0.25">
      <c r="B23676" s="16" t="s">
        <v>6125</v>
      </c>
      <c r="C23676" s="16" t="s">
        <v>5447</v>
      </c>
      <c r="D23676" s="16" t="s">
        <v>115</v>
      </c>
      <c r="E23676" s="16" t="s">
        <v>116</v>
      </c>
      <c r="G23676" s="16" t="s">
        <v>115</v>
      </c>
      <c r="H23676" s="16" t="s">
        <v>29</v>
      </c>
      <c r="I23676" s="31">
        <v>1725419137</v>
      </c>
      <c r="J23676" s="31">
        <v>1725419137</v>
      </c>
      <c r="K23676" s="32">
        <f>IFERROR((J23676/I23676),0)</f>
        <v>1</v>
      </c>
      <c r="L23676" s="31"/>
      <c r="M23676" s="31"/>
      <c r="N23676" s="39"/>
      <c r="O23676" s="28"/>
      <c r="P23676" s="28"/>
      <c r="Q23676" s="28"/>
      <c r="R23676" s="28"/>
      <c r="S23676" s="25"/>
    </row>
    <row r="23677" spans="2:19" s="16" customFormat="1" outlineLevel="2" x14ac:dyDescent="0.25">
      <c r="B23677" s="16" t="s">
        <v>6125</v>
      </c>
      <c r="C23677" s="16" t="s">
        <v>5447</v>
      </c>
      <c r="D23677" s="16" t="s">
        <v>115</v>
      </c>
      <c r="E23677" s="16" t="s">
        <v>116</v>
      </c>
      <c r="G23677" s="16" t="s">
        <v>115</v>
      </c>
      <c r="H23677" s="16" t="s">
        <v>231</v>
      </c>
      <c r="I23677" s="31">
        <v>68457980491</v>
      </c>
      <c r="J23677" s="31">
        <v>68457980491</v>
      </c>
      <c r="K23677" s="32">
        <f>IFERROR((J23677/I23677),0)</f>
        <v>1</v>
      </c>
      <c r="L23677" s="31"/>
      <c r="M23677" s="31"/>
      <c r="N23677" s="39"/>
      <c r="O23677" s="28"/>
      <c r="P23677" s="28"/>
      <c r="Q23677" s="28"/>
      <c r="R23677" s="28"/>
      <c r="S23677" s="25"/>
    </row>
    <row r="23678" spans="2:19" s="16" customFormat="1" outlineLevel="2" x14ac:dyDescent="0.25">
      <c r="B23678" s="16" t="s">
        <v>6125</v>
      </c>
      <c r="C23678" s="16" t="s">
        <v>5447</v>
      </c>
      <c r="D23678" s="16" t="s">
        <v>115</v>
      </c>
      <c r="E23678" s="16" t="s">
        <v>116</v>
      </c>
      <c r="G23678" s="16" t="s">
        <v>115</v>
      </c>
      <c r="H23678" s="16" t="s">
        <v>155</v>
      </c>
      <c r="I23678" s="31">
        <v>-87843456686</v>
      </c>
      <c r="J23678" s="31"/>
      <c r="K23678" s="32">
        <f>IFERROR((J23678/I23678),0)</f>
        <v>0</v>
      </c>
      <c r="L23678" s="31"/>
      <c r="M23678" s="31"/>
      <c r="N23678" s="39"/>
      <c r="O23678" s="28"/>
      <c r="P23678" s="28"/>
      <c r="Q23678" s="28"/>
      <c r="R23678" s="28"/>
      <c r="S23678" s="25"/>
    </row>
    <row r="23679" spans="2:19" s="16" customFormat="1" outlineLevel="1" x14ac:dyDescent="0.25">
      <c r="B23679" s="47" t="s">
        <v>10287</v>
      </c>
      <c r="C23679" s="47" t="str">
        <f>C23678</f>
        <v>ASIGNACIONES DIRECTAS (20% DEL SGR)</v>
      </c>
      <c r="D23679" s="47"/>
      <c r="E23679" s="47" t="str">
        <f>E23678</f>
        <v>20000</v>
      </c>
      <c r="F23679" s="47"/>
      <c r="G23679" s="47" t="str">
        <f>G23678</f>
        <v xml:space="preserve">CESAR                                             </v>
      </c>
      <c r="H23679" s="47" t="s">
        <v>10655</v>
      </c>
      <c r="I23679" s="51">
        <f>SUBTOTAL(9,I23668:I23678)</f>
        <v>1082228519002</v>
      </c>
      <c r="J23679" s="51">
        <f>SUBTOTAL(9,J23668:J23678)</f>
        <v>1039293000810.66</v>
      </c>
      <c r="K23679" s="49">
        <f>J23679/I23679</f>
        <v>0.96032675406582901</v>
      </c>
      <c r="L23679" s="51">
        <f>SUBTOTAL(9,L23668:L23678)</f>
        <v>286794322738.08997</v>
      </c>
      <c r="M23679" s="51">
        <f>SUBTOTAL(9,M23668:M23678)</f>
        <v>308438308551.66003</v>
      </c>
      <c r="N23679" s="50">
        <f>IFERROR((M23679/L23679),"N.A")</f>
        <v>1.0754686689991979</v>
      </c>
      <c r="O23679" s="28"/>
      <c r="P23679" s="28"/>
      <c r="Q23679" s="28"/>
      <c r="R23679" s="28"/>
      <c r="S23679" s="25"/>
    </row>
    <row r="23680" spans="2:19" s="16" customFormat="1" outlineLevel="2" x14ac:dyDescent="0.25">
      <c r="B23680" s="16" t="s">
        <v>6126</v>
      </c>
      <c r="C23680" s="16" t="s">
        <v>5447</v>
      </c>
      <c r="D23680" s="16" t="s">
        <v>119</v>
      </c>
      <c r="E23680" s="16" t="s">
        <v>2301</v>
      </c>
      <c r="G23680" s="16" t="s">
        <v>2302</v>
      </c>
      <c r="H23680" s="16" t="s">
        <v>152</v>
      </c>
      <c r="I23680" s="35">
        <v>5093336</v>
      </c>
      <c r="J23680" s="35">
        <v>2936035.08</v>
      </c>
      <c r="K23680" s="36">
        <f>IFERROR((J23680/I23680),0)</f>
        <v>0.57644637620608574</v>
      </c>
      <c r="L23680" s="35">
        <v>3289581</v>
      </c>
      <c r="M23680" s="35">
        <v>2936035.08</v>
      </c>
      <c r="N23680" s="40">
        <f>M23680/L23680</f>
        <v>0.89252554656656879</v>
      </c>
      <c r="O23680" s="28"/>
      <c r="P23680" s="28"/>
      <c r="Q23680" s="28"/>
      <c r="R23680" s="28"/>
      <c r="S23680" s="25"/>
    </row>
    <row r="23681" spans="2:19" s="16" customFormat="1" outlineLevel="2" x14ac:dyDescent="0.25">
      <c r="B23681" s="16" t="s">
        <v>6126</v>
      </c>
      <c r="C23681" s="16" t="s">
        <v>5447</v>
      </c>
      <c r="D23681" s="16" t="s">
        <v>119</v>
      </c>
      <c r="E23681" s="16" t="s">
        <v>2301</v>
      </c>
      <c r="G23681" s="16" t="s">
        <v>2302</v>
      </c>
      <c r="H23681" s="16" t="s">
        <v>5451</v>
      </c>
      <c r="I23681" s="31">
        <v>15042</v>
      </c>
      <c r="J23681" s="31">
        <v>15042</v>
      </c>
      <c r="K23681" s="32">
        <f>IFERROR((J23681/I23681),0)</f>
        <v>1</v>
      </c>
      <c r="L23681" s="31"/>
      <c r="M23681" s="31"/>
      <c r="N23681" s="39"/>
      <c r="O23681" s="28"/>
      <c r="P23681" s="28"/>
      <c r="Q23681" s="28"/>
      <c r="R23681" s="28"/>
      <c r="S23681" s="25"/>
    </row>
    <row r="23682" spans="2:19" s="16" customFormat="1" outlineLevel="2" x14ac:dyDescent="0.25">
      <c r="B23682" s="16" t="s">
        <v>6126</v>
      </c>
      <c r="C23682" s="16" t="s">
        <v>5447</v>
      </c>
      <c r="D23682" s="16" t="s">
        <v>119</v>
      </c>
      <c r="E23682" s="16" t="s">
        <v>2301</v>
      </c>
      <c r="G23682" s="16" t="s">
        <v>2302</v>
      </c>
      <c r="H23682" s="16" t="s">
        <v>5452</v>
      </c>
      <c r="I23682" s="31">
        <v>3783082</v>
      </c>
      <c r="J23682" s="31">
        <v>3783082</v>
      </c>
      <c r="K23682" s="32">
        <f>IFERROR((J23682/I23682),0)</f>
        <v>1</v>
      </c>
      <c r="L23682" s="31"/>
      <c r="M23682" s="31"/>
      <c r="N23682" s="39"/>
      <c r="O23682" s="28"/>
      <c r="P23682" s="28"/>
      <c r="Q23682" s="28"/>
      <c r="R23682" s="28"/>
      <c r="S23682" s="25"/>
    </row>
    <row r="23683" spans="2:19" s="16" customFormat="1" outlineLevel="2" x14ac:dyDescent="0.25">
      <c r="B23683" s="16" t="s">
        <v>6126</v>
      </c>
      <c r="C23683" s="16" t="s">
        <v>5447</v>
      </c>
      <c r="D23683" s="16" t="s">
        <v>119</v>
      </c>
      <c r="E23683" s="16" t="s">
        <v>2301</v>
      </c>
      <c r="G23683" s="16" t="s">
        <v>2302</v>
      </c>
      <c r="H23683" s="16" t="s">
        <v>19</v>
      </c>
      <c r="I23683" s="31">
        <v>24869608</v>
      </c>
      <c r="J23683" s="31">
        <v>24869608</v>
      </c>
      <c r="K23683" s="32">
        <f>IFERROR((J23683/I23683),0)</f>
        <v>1</v>
      </c>
      <c r="L23683" s="31"/>
      <c r="M23683" s="31"/>
      <c r="N23683" s="39"/>
      <c r="O23683" s="28"/>
      <c r="P23683" s="28"/>
      <c r="Q23683" s="28"/>
      <c r="R23683" s="28"/>
      <c r="S23683" s="25"/>
    </row>
    <row r="23684" spans="2:19" s="16" customFormat="1" outlineLevel="2" x14ac:dyDescent="0.25">
      <c r="B23684" s="16" t="s">
        <v>6126</v>
      </c>
      <c r="C23684" s="16" t="s">
        <v>5447</v>
      </c>
      <c r="D23684" s="16" t="s">
        <v>119</v>
      </c>
      <c r="E23684" s="16" t="s">
        <v>2301</v>
      </c>
      <c r="G23684" s="16" t="s">
        <v>2302</v>
      </c>
      <c r="H23684" s="16" t="s">
        <v>154</v>
      </c>
      <c r="I23684" s="31">
        <v>32</v>
      </c>
      <c r="J23684" s="31">
        <v>32</v>
      </c>
      <c r="K23684" s="32">
        <f>IFERROR((J23684/I23684),0)</f>
        <v>1</v>
      </c>
      <c r="L23684" s="31"/>
      <c r="M23684" s="31"/>
      <c r="N23684" s="39"/>
      <c r="O23684" s="28"/>
      <c r="P23684" s="28"/>
      <c r="Q23684" s="28"/>
      <c r="R23684" s="28"/>
      <c r="S23684" s="25"/>
    </row>
    <row r="23685" spans="2:19" s="16" customFormat="1" outlineLevel="2" x14ac:dyDescent="0.25">
      <c r="B23685" s="16" t="s">
        <v>6126</v>
      </c>
      <c r="C23685" s="16" t="s">
        <v>5447</v>
      </c>
      <c r="D23685" s="16" t="s">
        <v>121</v>
      </c>
      <c r="E23685" s="16" t="s">
        <v>2301</v>
      </c>
      <c r="G23685" s="16" t="s">
        <v>2302</v>
      </c>
      <c r="H23685" s="16" t="s">
        <v>4491</v>
      </c>
      <c r="I23685" s="31">
        <v>1747626</v>
      </c>
      <c r="J23685" s="31">
        <v>1747626</v>
      </c>
      <c r="K23685" s="32">
        <f>IFERROR((J23685/I23685),0)</f>
        <v>1</v>
      </c>
      <c r="L23685" s="31"/>
      <c r="M23685" s="31"/>
      <c r="N23685" s="39"/>
      <c r="O23685" s="28"/>
      <c r="P23685" s="28"/>
      <c r="Q23685" s="28"/>
      <c r="R23685" s="28"/>
      <c r="S23685" s="25"/>
    </row>
    <row r="23686" spans="2:19" s="16" customFormat="1" outlineLevel="2" x14ac:dyDescent="0.25">
      <c r="B23686" s="16" t="s">
        <v>6126</v>
      </c>
      <c r="C23686" s="16" t="s">
        <v>5447</v>
      </c>
      <c r="D23686" s="16" t="s">
        <v>119</v>
      </c>
      <c r="E23686" s="16" t="s">
        <v>2301</v>
      </c>
      <c r="G23686" s="16" t="s">
        <v>2302</v>
      </c>
      <c r="H23686" s="16" t="s">
        <v>231</v>
      </c>
      <c r="I23686" s="31">
        <v>778214</v>
      </c>
      <c r="J23686" s="31">
        <v>778214</v>
      </c>
      <c r="K23686" s="32">
        <f>IFERROR((J23686/I23686),0)</f>
        <v>1</v>
      </c>
      <c r="L23686" s="31"/>
      <c r="M23686" s="31"/>
      <c r="N23686" s="39"/>
      <c r="O23686" s="28"/>
      <c r="P23686" s="28"/>
      <c r="Q23686" s="28"/>
      <c r="R23686" s="28"/>
      <c r="S23686" s="25"/>
    </row>
    <row r="23687" spans="2:19" s="16" customFormat="1" outlineLevel="2" x14ac:dyDescent="0.25">
      <c r="B23687" s="16" t="s">
        <v>6126</v>
      </c>
      <c r="C23687" s="16" t="s">
        <v>5447</v>
      </c>
      <c r="D23687" s="16" t="s">
        <v>119</v>
      </c>
      <c r="E23687" s="16" t="s">
        <v>2301</v>
      </c>
      <c r="G23687" s="16" t="s">
        <v>2302</v>
      </c>
      <c r="H23687" s="16" t="s">
        <v>155</v>
      </c>
      <c r="I23687" s="31">
        <v>-1018667</v>
      </c>
      <c r="J23687" s="31"/>
      <c r="K23687" s="32">
        <f>IFERROR((J23687/I23687),0)</f>
        <v>0</v>
      </c>
      <c r="L23687" s="31"/>
      <c r="M23687" s="31"/>
      <c r="N23687" s="39"/>
      <c r="O23687" s="28"/>
      <c r="P23687" s="28"/>
      <c r="Q23687" s="28"/>
      <c r="R23687" s="28"/>
      <c r="S23687" s="25"/>
    </row>
    <row r="23688" spans="2:19" s="16" customFormat="1" outlineLevel="1" x14ac:dyDescent="0.25">
      <c r="B23688" s="47" t="s">
        <v>10288</v>
      </c>
      <c r="C23688" s="47" t="str">
        <f>C23687</f>
        <v>ASIGNACIONES DIRECTAS (20% DEL SGR)</v>
      </c>
      <c r="D23688" s="47"/>
      <c r="E23688" s="47" t="str">
        <f>E23687</f>
        <v>19845</v>
      </c>
      <c r="F23688" s="47"/>
      <c r="G23688" s="47" t="str">
        <f>G23687</f>
        <v xml:space="preserve">VILLA RICA                                        </v>
      </c>
      <c r="H23688" s="47" t="s">
        <v>10655</v>
      </c>
      <c r="I23688" s="51">
        <f>SUBTOTAL(9,I23680:I23687)</f>
        <v>35268273</v>
      </c>
      <c r="J23688" s="51">
        <f>SUBTOTAL(9,J23680:J23687)</f>
        <v>34129639.079999998</v>
      </c>
      <c r="K23688" s="49">
        <f>J23688/I23688</f>
        <v>0.96771506447168532</v>
      </c>
      <c r="L23688" s="51">
        <f>SUBTOTAL(9,L23680:L23687)</f>
        <v>3289581</v>
      </c>
      <c r="M23688" s="51">
        <f>SUBTOTAL(9,M23680:M23687)</f>
        <v>2936035.08</v>
      </c>
      <c r="N23688" s="50">
        <f>IFERROR((M23688/L23688),"N.A")</f>
        <v>0.89252554656656879</v>
      </c>
      <c r="O23688" s="28"/>
      <c r="P23688" s="28"/>
      <c r="Q23688" s="28"/>
      <c r="R23688" s="28"/>
      <c r="S23688" s="25"/>
    </row>
    <row r="23689" spans="2:19" s="16" customFormat="1" outlineLevel="2" x14ac:dyDescent="0.25">
      <c r="B23689" s="16" t="s">
        <v>6127</v>
      </c>
      <c r="C23689" s="16" t="s">
        <v>5447</v>
      </c>
      <c r="D23689" s="16" t="s">
        <v>119</v>
      </c>
      <c r="E23689" s="16" t="s">
        <v>2304</v>
      </c>
      <c r="G23689" s="16" t="s">
        <v>2305</v>
      </c>
      <c r="H23689" s="16" t="s">
        <v>152</v>
      </c>
      <c r="I23689" s="35">
        <v>2676036</v>
      </c>
      <c r="J23689" s="35">
        <v>63326.8</v>
      </c>
      <c r="K23689" s="36">
        <f>IFERROR((J23689/I23689),0)</f>
        <v>2.3664405112636754E-2</v>
      </c>
      <c r="L23689" s="35">
        <v>1698203</v>
      </c>
      <c r="M23689" s="35">
        <v>63326.8</v>
      </c>
      <c r="N23689" s="40">
        <f>M23689/L23689</f>
        <v>3.7290477051330144E-2</v>
      </c>
      <c r="O23689" s="28"/>
      <c r="P23689" s="28"/>
      <c r="Q23689" s="28"/>
      <c r="R23689" s="28"/>
      <c r="S23689" s="25"/>
    </row>
    <row r="23690" spans="2:19" s="16" customFormat="1" outlineLevel="2" x14ac:dyDescent="0.25">
      <c r="B23690" s="16" t="s">
        <v>6127</v>
      </c>
      <c r="C23690" s="16" t="s">
        <v>5447</v>
      </c>
      <c r="D23690" s="16" t="s">
        <v>119</v>
      </c>
      <c r="E23690" s="16" t="s">
        <v>2304</v>
      </c>
      <c r="G23690" s="16" t="s">
        <v>2305</v>
      </c>
      <c r="H23690" s="16" t="s">
        <v>5452</v>
      </c>
      <c r="I23690" s="31">
        <v>638179</v>
      </c>
      <c r="J23690" s="31">
        <v>638179</v>
      </c>
      <c r="K23690" s="32">
        <f>IFERROR((J23690/I23690),0)</f>
        <v>1</v>
      </c>
      <c r="L23690" s="31"/>
      <c r="M23690" s="31"/>
      <c r="N23690" s="39"/>
      <c r="O23690" s="28"/>
      <c r="P23690" s="28"/>
      <c r="Q23690" s="28"/>
      <c r="R23690" s="28"/>
      <c r="S23690" s="25"/>
    </row>
    <row r="23691" spans="2:19" s="16" customFormat="1" outlineLevel="2" x14ac:dyDescent="0.25">
      <c r="B23691" s="16" t="s">
        <v>6127</v>
      </c>
      <c r="C23691" s="16" t="s">
        <v>5447</v>
      </c>
      <c r="D23691" s="16" t="s">
        <v>119</v>
      </c>
      <c r="E23691" s="16" t="s">
        <v>2304</v>
      </c>
      <c r="G23691" s="16" t="s">
        <v>2305</v>
      </c>
      <c r="H23691" s="16" t="s">
        <v>19</v>
      </c>
      <c r="I23691" s="31">
        <v>5683250</v>
      </c>
      <c r="J23691" s="31">
        <v>5683250</v>
      </c>
      <c r="K23691" s="32">
        <f>IFERROR((J23691/I23691),0)</f>
        <v>1</v>
      </c>
      <c r="L23691" s="31"/>
      <c r="M23691" s="31"/>
      <c r="N23691" s="39"/>
      <c r="O23691" s="28"/>
      <c r="P23691" s="28"/>
      <c r="Q23691" s="28"/>
      <c r="R23691" s="28"/>
      <c r="S23691" s="25"/>
    </row>
    <row r="23692" spans="2:19" s="16" customFormat="1" outlineLevel="2" x14ac:dyDescent="0.25">
      <c r="B23692" s="16" t="s">
        <v>6127</v>
      </c>
      <c r="C23692" s="16" t="s">
        <v>5447</v>
      </c>
      <c r="D23692" s="16" t="s">
        <v>119</v>
      </c>
      <c r="E23692" s="16" t="s">
        <v>2304</v>
      </c>
      <c r="G23692" s="16" t="s">
        <v>2305</v>
      </c>
      <c r="H23692" s="16" t="s">
        <v>154</v>
      </c>
      <c r="I23692" s="31">
        <v>17</v>
      </c>
      <c r="J23692" s="31">
        <v>17</v>
      </c>
      <c r="K23692" s="32">
        <f>IFERROR((J23692/I23692),0)</f>
        <v>1</v>
      </c>
      <c r="L23692" s="31"/>
      <c r="M23692" s="31"/>
      <c r="N23692" s="39"/>
      <c r="O23692" s="28"/>
      <c r="P23692" s="28"/>
      <c r="Q23692" s="28"/>
      <c r="R23692" s="28"/>
      <c r="S23692" s="25"/>
    </row>
    <row r="23693" spans="2:19" s="16" customFormat="1" outlineLevel="2" x14ac:dyDescent="0.25">
      <c r="B23693" s="16" t="s">
        <v>6127</v>
      </c>
      <c r="C23693" s="16" t="s">
        <v>5447</v>
      </c>
      <c r="D23693" s="16" t="s">
        <v>119</v>
      </c>
      <c r="E23693" s="16" t="s">
        <v>2304</v>
      </c>
      <c r="G23693" s="16" t="s">
        <v>2305</v>
      </c>
      <c r="H23693" s="16" t="s">
        <v>231</v>
      </c>
      <c r="I23693" s="31">
        <v>394740</v>
      </c>
      <c r="J23693" s="31">
        <v>394740</v>
      </c>
      <c r="K23693" s="32">
        <f>IFERROR((J23693/I23693),0)</f>
        <v>1</v>
      </c>
      <c r="L23693" s="31"/>
      <c r="M23693" s="31"/>
      <c r="N23693" s="39"/>
      <c r="O23693" s="28"/>
      <c r="P23693" s="28"/>
      <c r="Q23693" s="28"/>
      <c r="R23693" s="28"/>
      <c r="S23693" s="25"/>
    </row>
    <row r="23694" spans="2:19" s="16" customFormat="1" outlineLevel="2" x14ac:dyDescent="0.25">
      <c r="B23694" s="16" t="s">
        <v>6127</v>
      </c>
      <c r="C23694" s="16" t="s">
        <v>5447</v>
      </c>
      <c r="D23694" s="16" t="s">
        <v>119</v>
      </c>
      <c r="E23694" s="16" t="s">
        <v>2304</v>
      </c>
      <c r="G23694" s="16" t="s">
        <v>2305</v>
      </c>
      <c r="H23694" s="16" t="s">
        <v>155</v>
      </c>
      <c r="I23694" s="31">
        <v>-535207</v>
      </c>
      <c r="J23694" s="31"/>
      <c r="K23694" s="32">
        <f>IFERROR((J23694/I23694),0)</f>
        <v>0</v>
      </c>
      <c r="L23694" s="31"/>
      <c r="M23694" s="31"/>
      <c r="N23694" s="39"/>
      <c r="O23694" s="28"/>
      <c r="P23694" s="28"/>
      <c r="Q23694" s="28"/>
      <c r="R23694" s="28"/>
      <c r="S23694" s="25"/>
    </row>
    <row r="23695" spans="2:19" s="16" customFormat="1" outlineLevel="1" x14ac:dyDescent="0.25">
      <c r="B23695" s="47" t="s">
        <v>10289</v>
      </c>
      <c r="C23695" s="47" t="str">
        <f>C23694</f>
        <v>ASIGNACIONES DIRECTAS (20% DEL SGR)</v>
      </c>
      <c r="D23695" s="47"/>
      <c r="E23695" s="47" t="str">
        <f>E23694</f>
        <v>19824</v>
      </c>
      <c r="F23695" s="47"/>
      <c r="G23695" s="47" t="str">
        <f>G23694</f>
        <v xml:space="preserve">TOTORÓ                                            </v>
      </c>
      <c r="H23695" s="47" t="s">
        <v>10655</v>
      </c>
      <c r="I23695" s="51">
        <f>SUBTOTAL(9,I23689:I23694)</f>
        <v>8857015</v>
      </c>
      <c r="J23695" s="51">
        <f>SUBTOTAL(9,J23689:J23694)</f>
        <v>6779512.7999999998</v>
      </c>
      <c r="K23695" s="49">
        <f>J23695/I23695</f>
        <v>0.76543991401166189</v>
      </c>
      <c r="L23695" s="51">
        <f>SUBTOTAL(9,L23689:L23694)</f>
        <v>1698203</v>
      </c>
      <c r="M23695" s="51">
        <f>SUBTOTAL(9,M23689:M23694)</f>
        <v>63326.8</v>
      </c>
      <c r="N23695" s="50">
        <f>IFERROR((M23695/L23695),"N.A")</f>
        <v>3.7290477051330144E-2</v>
      </c>
      <c r="O23695" s="28"/>
      <c r="P23695" s="28"/>
      <c r="Q23695" s="28"/>
      <c r="R23695" s="28"/>
      <c r="S23695" s="25"/>
    </row>
    <row r="23696" spans="2:19" s="16" customFormat="1" outlineLevel="2" x14ac:dyDescent="0.25">
      <c r="B23696" s="16" t="s">
        <v>6128</v>
      </c>
      <c r="C23696" s="16" t="s">
        <v>5447</v>
      </c>
      <c r="D23696" s="16" t="s">
        <v>119</v>
      </c>
      <c r="E23696" s="16" t="s">
        <v>2307</v>
      </c>
      <c r="G23696" s="16" t="s">
        <v>2308</v>
      </c>
      <c r="H23696" s="16" t="s">
        <v>152</v>
      </c>
      <c r="I23696" s="35">
        <v>149102</v>
      </c>
      <c r="J23696" s="35">
        <v>149102</v>
      </c>
      <c r="K23696" s="36">
        <f>IFERROR((J23696/I23696),0)</f>
        <v>1</v>
      </c>
      <c r="L23696" s="35">
        <v>98403</v>
      </c>
      <c r="M23696" s="35">
        <v>149102</v>
      </c>
      <c r="N23696" s="40">
        <f>M23696/L23696</f>
        <v>1.5152180319705699</v>
      </c>
      <c r="O23696" s="28"/>
      <c r="P23696" s="28"/>
      <c r="Q23696" s="28"/>
      <c r="R23696" s="28"/>
      <c r="S23696" s="25"/>
    </row>
    <row r="23697" spans="2:19" s="16" customFormat="1" outlineLevel="2" x14ac:dyDescent="0.25">
      <c r="B23697" s="16" t="s">
        <v>6128</v>
      </c>
      <c r="C23697" s="16" t="s">
        <v>5447</v>
      </c>
      <c r="D23697" s="16" t="s">
        <v>119</v>
      </c>
      <c r="E23697" s="16" t="s">
        <v>2307</v>
      </c>
      <c r="G23697" s="16" t="s">
        <v>2308</v>
      </c>
      <c r="H23697" s="16" t="s">
        <v>24</v>
      </c>
      <c r="I23697" s="31">
        <v>504723</v>
      </c>
      <c r="J23697" s="31">
        <v>504723</v>
      </c>
      <c r="K23697" s="32">
        <f>IFERROR((J23697/I23697),0)</f>
        <v>1</v>
      </c>
      <c r="L23697" s="31"/>
      <c r="M23697" s="31"/>
      <c r="N23697" s="39"/>
      <c r="O23697" s="28"/>
      <c r="P23697" s="28"/>
      <c r="Q23697" s="28"/>
      <c r="R23697" s="28"/>
      <c r="S23697" s="25"/>
    </row>
    <row r="23698" spans="2:19" s="16" customFormat="1" outlineLevel="2" x14ac:dyDescent="0.25">
      <c r="B23698" s="16" t="s">
        <v>6128</v>
      </c>
      <c r="C23698" s="16" t="s">
        <v>5447</v>
      </c>
      <c r="D23698" s="16" t="s">
        <v>119</v>
      </c>
      <c r="E23698" s="16" t="s">
        <v>2307</v>
      </c>
      <c r="G23698" s="16" t="s">
        <v>2308</v>
      </c>
      <c r="H23698" s="16" t="s">
        <v>5452</v>
      </c>
      <c r="I23698" s="31">
        <v>629253</v>
      </c>
      <c r="J23698" s="31">
        <v>629253</v>
      </c>
      <c r="K23698" s="32">
        <f>IFERROR((J23698/I23698),0)</f>
        <v>1</v>
      </c>
      <c r="L23698" s="31"/>
      <c r="M23698" s="31"/>
      <c r="N23698" s="39"/>
      <c r="O23698" s="28"/>
      <c r="P23698" s="28"/>
      <c r="Q23698" s="28"/>
      <c r="R23698" s="28"/>
      <c r="S23698" s="25"/>
    </row>
    <row r="23699" spans="2:19" s="16" customFormat="1" outlineLevel="2" x14ac:dyDescent="0.25">
      <c r="B23699" s="16" t="s">
        <v>6128</v>
      </c>
      <c r="C23699" s="16" t="s">
        <v>5447</v>
      </c>
      <c r="D23699" s="16" t="s">
        <v>119</v>
      </c>
      <c r="E23699" s="16" t="s">
        <v>2307</v>
      </c>
      <c r="G23699" s="16" t="s">
        <v>2308</v>
      </c>
      <c r="H23699" s="16" t="s">
        <v>19</v>
      </c>
      <c r="I23699" s="31">
        <v>3712857</v>
      </c>
      <c r="J23699" s="31">
        <v>3712857</v>
      </c>
      <c r="K23699" s="32">
        <f>IFERROR((J23699/I23699),0)</f>
        <v>1</v>
      </c>
      <c r="L23699" s="31"/>
      <c r="M23699" s="31"/>
      <c r="N23699" s="39"/>
      <c r="O23699" s="28"/>
      <c r="P23699" s="28"/>
      <c r="Q23699" s="28"/>
      <c r="R23699" s="28"/>
      <c r="S23699" s="25"/>
    </row>
    <row r="23700" spans="2:19" s="16" customFormat="1" outlineLevel="2" x14ac:dyDescent="0.25">
      <c r="B23700" s="16" t="s">
        <v>6128</v>
      </c>
      <c r="C23700" s="16" t="s">
        <v>5447</v>
      </c>
      <c r="D23700" s="16" t="s">
        <v>119</v>
      </c>
      <c r="E23700" s="16" t="s">
        <v>2307</v>
      </c>
      <c r="G23700" s="16" t="s">
        <v>2308</v>
      </c>
      <c r="H23700" s="16" t="s">
        <v>154</v>
      </c>
      <c r="I23700" s="31">
        <v>1</v>
      </c>
      <c r="J23700" s="31">
        <v>1</v>
      </c>
      <c r="K23700" s="32">
        <f>IFERROR((J23700/I23700),0)</f>
        <v>1</v>
      </c>
      <c r="L23700" s="31"/>
      <c r="M23700" s="31"/>
      <c r="N23700" s="39"/>
      <c r="O23700" s="28"/>
      <c r="P23700" s="28"/>
      <c r="Q23700" s="28"/>
      <c r="R23700" s="28"/>
      <c r="S23700" s="25"/>
    </row>
    <row r="23701" spans="2:19" s="16" customFormat="1" outlineLevel="2" x14ac:dyDescent="0.25">
      <c r="B23701" s="16" t="s">
        <v>6128</v>
      </c>
      <c r="C23701" s="16" t="s">
        <v>5447</v>
      </c>
      <c r="D23701" s="16" t="s">
        <v>121</v>
      </c>
      <c r="E23701" s="16" t="s">
        <v>2307</v>
      </c>
      <c r="G23701" s="16" t="s">
        <v>2308</v>
      </c>
      <c r="H23701" s="16" t="s">
        <v>4491</v>
      </c>
      <c r="I23701" s="31">
        <v>39109</v>
      </c>
      <c r="J23701" s="31">
        <v>39109</v>
      </c>
      <c r="K23701" s="32">
        <f>IFERROR((J23701/I23701),0)</f>
        <v>1</v>
      </c>
      <c r="L23701" s="31"/>
      <c r="M23701" s="31"/>
      <c r="N23701" s="39"/>
      <c r="O23701" s="28"/>
      <c r="P23701" s="28"/>
      <c r="Q23701" s="28"/>
      <c r="R23701" s="28"/>
      <c r="S23701" s="25"/>
    </row>
    <row r="23702" spans="2:19" s="16" customFormat="1" outlineLevel="2" x14ac:dyDescent="0.25">
      <c r="B23702" s="16" t="s">
        <v>6128</v>
      </c>
      <c r="C23702" s="16" t="s">
        <v>5447</v>
      </c>
      <c r="D23702" s="16" t="s">
        <v>119</v>
      </c>
      <c r="E23702" s="16" t="s">
        <v>2307</v>
      </c>
      <c r="G23702" s="16" t="s">
        <v>2308</v>
      </c>
      <c r="H23702" s="16" t="s">
        <v>231</v>
      </c>
      <c r="I23702" s="31">
        <v>23768</v>
      </c>
      <c r="J23702" s="31">
        <v>23768</v>
      </c>
      <c r="K23702" s="32">
        <f>IFERROR((J23702/I23702),0)</f>
        <v>1</v>
      </c>
      <c r="L23702" s="31"/>
      <c r="M23702" s="31"/>
      <c r="N23702" s="39"/>
      <c r="O23702" s="28"/>
      <c r="P23702" s="28"/>
      <c r="Q23702" s="28"/>
      <c r="R23702" s="28"/>
      <c r="S23702" s="25"/>
    </row>
    <row r="23703" spans="2:19" s="16" customFormat="1" outlineLevel="2" x14ac:dyDescent="0.25">
      <c r="B23703" s="16" t="s">
        <v>6128</v>
      </c>
      <c r="C23703" s="16" t="s">
        <v>5447</v>
      </c>
      <c r="D23703" s="16" t="s">
        <v>119</v>
      </c>
      <c r="E23703" s="16" t="s">
        <v>2307</v>
      </c>
      <c r="G23703" s="16" t="s">
        <v>2308</v>
      </c>
      <c r="H23703" s="16" t="s">
        <v>155</v>
      </c>
      <c r="I23703" s="31">
        <v>-29820</v>
      </c>
      <c r="J23703" s="31"/>
      <c r="K23703" s="32">
        <f>IFERROR((J23703/I23703),0)</f>
        <v>0</v>
      </c>
      <c r="L23703" s="31"/>
      <c r="M23703" s="31"/>
      <c r="N23703" s="39"/>
      <c r="O23703" s="28"/>
      <c r="P23703" s="28"/>
      <c r="Q23703" s="28"/>
      <c r="R23703" s="28"/>
      <c r="S23703" s="25"/>
    </row>
    <row r="23704" spans="2:19" s="16" customFormat="1" outlineLevel="1" x14ac:dyDescent="0.25">
      <c r="B23704" s="47" t="s">
        <v>10290</v>
      </c>
      <c r="C23704" s="47" t="str">
        <f>C23703</f>
        <v>ASIGNACIONES DIRECTAS (20% DEL SGR)</v>
      </c>
      <c r="D23704" s="47"/>
      <c r="E23704" s="47" t="str">
        <f>E23703</f>
        <v>19821</v>
      </c>
      <c r="F23704" s="47"/>
      <c r="G23704" s="47" t="str">
        <f>G23703</f>
        <v xml:space="preserve">TORIBIO                                           </v>
      </c>
      <c r="H23704" s="47" t="s">
        <v>10655</v>
      </c>
      <c r="I23704" s="51">
        <f>SUBTOTAL(9,I23696:I23703)</f>
        <v>5028993</v>
      </c>
      <c r="J23704" s="51">
        <f>SUBTOTAL(9,J23696:J23703)</f>
        <v>5058813</v>
      </c>
      <c r="K23704" s="49">
        <f>J23704/I23704</f>
        <v>1.0059296165256146</v>
      </c>
      <c r="L23704" s="51">
        <f>SUBTOTAL(9,L23696:L23703)</f>
        <v>98403</v>
      </c>
      <c r="M23704" s="51">
        <f>SUBTOTAL(9,M23696:M23703)</f>
        <v>149102</v>
      </c>
      <c r="N23704" s="50">
        <f>IFERROR((M23704/L23704),"N.A")</f>
        <v>1.5152180319705699</v>
      </c>
      <c r="O23704" s="28"/>
      <c r="P23704" s="28"/>
      <c r="Q23704" s="28"/>
      <c r="R23704" s="28"/>
      <c r="S23704" s="25"/>
    </row>
    <row r="23705" spans="2:19" s="16" customFormat="1" outlineLevel="2" x14ac:dyDescent="0.25">
      <c r="B23705" s="16" t="s">
        <v>6129</v>
      </c>
      <c r="C23705" s="16" t="s">
        <v>5447</v>
      </c>
      <c r="D23705" s="16" t="s">
        <v>119</v>
      </c>
      <c r="E23705" s="16" t="s">
        <v>2310</v>
      </c>
      <c r="G23705" s="16" t="s">
        <v>2311</v>
      </c>
      <c r="H23705" s="16" t="s">
        <v>152</v>
      </c>
      <c r="I23705" s="35">
        <v>259070938</v>
      </c>
      <c r="J23705" s="35">
        <v>23814895.890000001</v>
      </c>
      <c r="K23705" s="36">
        <f>IFERROR((J23705/I23705),0)</f>
        <v>9.1924227680064988E-2</v>
      </c>
      <c r="L23705" s="35">
        <v>170524373</v>
      </c>
      <c r="M23705" s="35">
        <v>23814895.890000001</v>
      </c>
      <c r="N23705" s="40">
        <f>M23705/L23705</f>
        <v>0.13965684477256515</v>
      </c>
      <c r="O23705" s="28"/>
      <c r="P23705" s="28"/>
      <c r="Q23705" s="28"/>
      <c r="R23705" s="28"/>
      <c r="S23705" s="25"/>
    </row>
    <row r="23706" spans="2:19" s="16" customFormat="1" outlineLevel="2" x14ac:dyDescent="0.25">
      <c r="B23706" s="16" t="s">
        <v>6129</v>
      </c>
      <c r="C23706" s="16" t="s">
        <v>5447</v>
      </c>
      <c r="D23706" s="16" t="s">
        <v>119</v>
      </c>
      <c r="E23706" s="16" t="s">
        <v>2310</v>
      </c>
      <c r="G23706" s="16" t="s">
        <v>2311</v>
      </c>
      <c r="H23706" s="16" t="s">
        <v>5452</v>
      </c>
      <c r="I23706" s="31">
        <v>152134033</v>
      </c>
      <c r="J23706" s="31">
        <v>152134033</v>
      </c>
      <c r="K23706" s="32">
        <f>IFERROR((J23706/I23706),0)</f>
        <v>1</v>
      </c>
      <c r="L23706" s="31"/>
      <c r="M23706" s="31"/>
      <c r="N23706" s="39"/>
      <c r="O23706" s="28"/>
      <c r="P23706" s="28"/>
      <c r="Q23706" s="28"/>
      <c r="R23706" s="28"/>
      <c r="S23706" s="25"/>
    </row>
    <row r="23707" spans="2:19" s="16" customFormat="1" outlineLevel="2" x14ac:dyDescent="0.25">
      <c r="B23707" s="16" t="s">
        <v>6129</v>
      </c>
      <c r="C23707" s="16" t="s">
        <v>5447</v>
      </c>
      <c r="D23707" s="16" t="s">
        <v>119</v>
      </c>
      <c r="E23707" s="16" t="s">
        <v>2310</v>
      </c>
      <c r="G23707" s="16" t="s">
        <v>2311</v>
      </c>
      <c r="H23707" s="16" t="s">
        <v>19</v>
      </c>
      <c r="I23707" s="31">
        <v>848527032</v>
      </c>
      <c r="J23707" s="31">
        <v>848527032</v>
      </c>
      <c r="K23707" s="32">
        <f>IFERROR((J23707/I23707),0)</f>
        <v>1</v>
      </c>
      <c r="L23707" s="31"/>
      <c r="M23707" s="31"/>
      <c r="N23707" s="39"/>
      <c r="O23707" s="28"/>
      <c r="P23707" s="28"/>
      <c r="Q23707" s="28"/>
      <c r="R23707" s="28"/>
      <c r="S23707" s="25"/>
    </row>
    <row r="23708" spans="2:19" s="16" customFormat="1" outlineLevel="2" x14ac:dyDescent="0.25">
      <c r="B23708" s="16" t="s">
        <v>6129</v>
      </c>
      <c r="C23708" s="16" t="s">
        <v>5447</v>
      </c>
      <c r="D23708" s="16" t="s">
        <v>119</v>
      </c>
      <c r="E23708" s="16" t="s">
        <v>2310</v>
      </c>
      <c r="G23708" s="16" t="s">
        <v>2311</v>
      </c>
      <c r="H23708" s="16" t="s">
        <v>154</v>
      </c>
      <c r="I23708" s="31">
        <v>1602</v>
      </c>
      <c r="J23708" s="31">
        <v>1602</v>
      </c>
      <c r="K23708" s="32">
        <f>IFERROR((J23708/I23708),0)</f>
        <v>1</v>
      </c>
      <c r="L23708" s="31"/>
      <c r="M23708" s="31"/>
      <c r="N23708" s="39"/>
      <c r="O23708" s="28"/>
      <c r="P23708" s="28"/>
      <c r="Q23708" s="28"/>
      <c r="R23708" s="28"/>
      <c r="S23708" s="25"/>
    </row>
    <row r="23709" spans="2:19" s="16" customFormat="1" outlineLevel="2" x14ac:dyDescent="0.25">
      <c r="B23709" s="16" t="s">
        <v>6129</v>
      </c>
      <c r="C23709" s="16" t="s">
        <v>5447</v>
      </c>
      <c r="D23709" s="16" t="s">
        <v>121</v>
      </c>
      <c r="E23709" s="16" t="s">
        <v>2310</v>
      </c>
      <c r="G23709" s="16" t="s">
        <v>2311</v>
      </c>
      <c r="H23709" s="16" t="s">
        <v>4491</v>
      </c>
      <c r="I23709" s="31">
        <v>6717971</v>
      </c>
      <c r="J23709" s="31">
        <v>6717971</v>
      </c>
      <c r="K23709" s="32">
        <f>IFERROR((J23709/I23709),0)</f>
        <v>1</v>
      </c>
      <c r="L23709" s="31"/>
      <c r="M23709" s="31"/>
      <c r="N23709" s="39"/>
      <c r="O23709" s="28"/>
      <c r="P23709" s="28"/>
      <c r="Q23709" s="28"/>
      <c r="R23709" s="28"/>
      <c r="S23709" s="25"/>
    </row>
    <row r="23710" spans="2:19" s="16" customFormat="1" outlineLevel="2" x14ac:dyDescent="0.25">
      <c r="B23710" s="16" t="s">
        <v>6129</v>
      </c>
      <c r="C23710" s="16" t="s">
        <v>5447</v>
      </c>
      <c r="D23710" s="16" t="s">
        <v>119</v>
      </c>
      <c r="E23710" s="16" t="s">
        <v>2310</v>
      </c>
      <c r="G23710" s="16" t="s">
        <v>2311</v>
      </c>
      <c r="H23710" s="16" t="s">
        <v>231</v>
      </c>
      <c r="I23710" s="31">
        <v>41084410</v>
      </c>
      <c r="J23710" s="31">
        <v>41084410</v>
      </c>
      <c r="K23710" s="32">
        <f>IFERROR((J23710/I23710),0)</f>
        <v>1</v>
      </c>
      <c r="L23710" s="31"/>
      <c r="M23710" s="31"/>
      <c r="N23710" s="39"/>
      <c r="O23710" s="28"/>
      <c r="P23710" s="28"/>
      <c r="Q23710" s="28"/>
      <c r="R23710" s="28"/>
      <c r="S23710" s="25"/>
    </row>
    <row r="23711" spans="2:19" s="16" customFormat="1" outlineLevel="2" x14ac:dyDescent="0.25">
      <c r="B23711" s="16" t="s">
        <v>6129</v>
      </c>
      <c r="C23711" s="16" t="s">
        <v>5447</v>
      </c>
      <c r="D23711" s="16" t="s">
        <v>119</v>
      </c>
      <c r="E23711" s="16" t="s">
        <v>2310</v>
      </c>
      <c r="G23711" s="16" t="s">
        <v>2311</v>
      </c>
      <c r="H23711" s="16" t="s">
        <v>155</v>
      </c>
      <c r="I23711" s="31">
        <v>-51814188</v>
      </c>
      <c r="J23711" s="31"/>
      <c r="K23711" s="32">
        <f>IFERROR((J23711/I23711),0)</f>
        <v>0</v>
      </c>
      <c r="L23711" s="31"/>
      <c r="M23711" s="31"/>
      <c r="N23711" s="39"/>
      <c r="O23711" s="28"/>
      <c r="P23711" s="28"/>
      <c r="Q23711" s="28"/>
      <c r="R23711" s="28"/>
      <c r="S23711" s="25"/>
    </row>
    <row r="23712" spans="2:19" s="16" customFormat="1" outlineLevel="1" x14ac:dyDescent="0.25">
      <c r="B23712" s="47" t="s">
        <v>10291</v>
      </c>
      <c r="C23712" s="47" t="str">
        <f>C23711</f>
        <v>ASIGNACIONES DIRECTAS (20% DEL SGR)</v>
      </c>
      <c r="D23712" s="47"/>
      <c r="E23712" s="47" t="str">
        <f>E23711</f>
        <v>19809</v>
      </c>
      <c r="F23712" s="47"/>
      <c r="G23712" s="47" t="str">
        <f>G23711</f>
        <v xml:space="preserve">TIMBIQUÍ                                          </v>
      </c>
      <c r="H23712" s="47" t="s">
        <v>10655</v>
      </c>
      <c r="I23712" s="51">
        <f>SUBTOTAL(9,I23705:I23711)</f>
        <v>1255721798</v>
      </c>
      <c r="J23712" s="51">
        <f>SUBTOTAL(9,J23705:J23711)</f>
        <v>1072279943.89</v>
      </c>
      <c r="K23712" s="49">
        <f>J23712/I23712</f>
        <v>0.85391521083557709</v>
      </c>
      <c r="L23712" s="51">
        <f>SUBTOTAL(9,L23705:L23711)</f>
        <v>170524373</v>
      </c>
      <c r="M23712" s="51">
        <f>SUBTOTAL(9,M23705:M23711)</f>
        <v>23814895.890000001</v>
      </c>
      <c r="N23712" s="50">
        <f>IFERROR((M23712/L23712),"N.A")</f>
        <v>0.13965684477256515</v>
      </c>
      <c r="O23712" s="28"/>
      <c r="P23712" s="28"/>
      <c r="Q23712" s="28"/>
      <c r="R23712" s="28"/>
      <c r="S23712" s="25"/>
    </row>
    <row r="23713" spans="2:19" s="16" customFormat="1" outlineLevel="2" x14ac:dyDescent="0.25">
      <c r="B23713" s="16" t="s">
        <v>6130</v>
      </c>
      <c r="C23713" s="16" t="s">
        <v>5447</v>
      </c>
      <c r="D23713" s="16" t="s">
        <v>119</v>
      </c>
      <c r="E23713" s="16" t="s">
        <v>2313</v>
      </c>
      <c r="G23713" s="16" t="s">
        <v>2314</v>
      </c>
      <c r="H23713" s="16" t="s">
        <v>152</v>
      </c>
      <c r="I23713" s="35">
        <v>530075</v>
      </c>
      <c r="J23713" s="35">
        <v>276145.2</v>
      </c>
      <c r="K23713" s="36">
        <f>IFERROR((J23713/I23713),0)</f>
        <v>0.52095495920388624</v>
      </c>
      <c r="L23713" s="35">
        <v>355481</v>
      </c>
      <c r="M23713" s="35">
        <v>276145.2</v>
      </c>
      <c r="N23713" s="40">
        <f>M23713/L23713</f>
        <v>0.77682126470894364</v>
      </c>
      <c r="O23713" s="28"/>
      <c r="P23713" s="28"/>
      <c r="Q23713" s="28"/>
      <c r="R23713" s="28"/>
      <c r="S23713" s="25"/>
    </row>
    <row r="23714" spans="2:19" s="16" customFormat="1" outlineLevel="2" x14ac:dyDescent="0.25">
      <c r="B23714" s="16" t="s">
        <v>6130</v>
      </c>
      <c r="C23714" s="16" t="s">
        <v>5447</v>
      </c>
      <c r="D23714" s="16" t="s">
        <v>119</v>
      </c>
      <c r="E23714" s="16" t="s">
        <v>2313</v>
      </c>
      <c r="G23714" s="16" t="s">
        <v>2314</v>
      </c>
      <c r="H23714" s="16" t="s">
        <v>5452</v>
      </c>
      <c r="I23714" s="31">
        <v>375483</v>
      </c>
      <c r="J23714" s="31">
        <v>375483</v>
      </c>
      <c r="K23714" s="32">
        <f>IFERROR((J23714/I23714),0)</f>
        <v>1</v>
      </c>
      <c r="L23714" s="31"/>
      <c r="M23714" s="31"/>
      <c r="N23714" s="39"/>
      <c r="O23714" s="28"/>
      <c r="P23714" s="28"/>
      <c r="Q23714" s="28"/>
      <c r="R23714" s="28"/>
      <c r="S23714" s="25"/>
    </row>
    <row r="23715" spans="2:19" s="16" customFormat="1" outlineLevel="2" x14ac:dyDescent="0.25">
      <c r="B23715" s="16" t="s">
        <v>6130</v>
      </c>
      <c r="C23715" s="16" t="s">
        <v>5447</v>
      </c>
      <c r="D23715" s="16" t="s">
        <v>119</v>
      </c>
      <c r="E23715" s="16" t="s">
        <v>2313</v>
      </c>
      <c r="G23715" s="16" t="s">
        <v>2314</v>
      </c>
      <c r="H23715" s="16" t="s">
        <v>19</v>
      </c>
      <c r="I23715" s="31">
        <v>2262250</v>
      </c>
      <c r="J23715" s="31">
        <v>2262250</v>
      </c>
      <c r="K23715" s="32">
        <f>IFERROR((J23715/I23715),0)</f>
        <v>1</v>
      </c>
      <c r="L23715" s="31"/>
      <c r="M23715" s="31"/>
      <c r="N23715" s="39"/>
      <c r="O23715" s="28"/>
      <c r="P23715" s="28"/>
      <c r="Q23715" s="28"/>
      <c r="R23715" s="28"/>
      <c r="S23715" s="25"/>
    </row>
    <row r="23716" spans="2:19" s="16" customFormat="1" outlineLevel="2" x14ac:dyDescent="0.25">
      <c r="B23716" s="16" t="s">
        <v>6130</v>
      </c>
      <c r="C23716" s="16" t="s">
        <v>5447</v>
      </c>
      <c r="D23716" s="16" t="s">
        <v>119</v>
      </c>
      <c r="E23716" s="16" t="s">
        <v>2313</v>
      </c>
      <c r="G23716" s="16" t="s">
        <v>2314</v>
      </c>
      <c r="H23716" s="16" t="s">
        <v>154</v>
      </c>
      <c r="I23716" s="31">
        <v>3</v>
      </c>
      <c r="J23716" s="31">
        <v>3</v>
      </c>
      <c r="K23716" s="32">
        <f>IFERROR((J23716/I23716),0)</f>
        <v>1</v>
      </c>
      <c r="L23716" s="31"/>
      <c r="M23716" s="31"/>
      <c r="N23716" s="39"/>
      <c r="O23716" s="28"/>
      <c r="P23716" s="28"/>
      <c r="Q23716" s="28"/>
      <c r="R23716" s="28"/>
      <c r="S23716" s="25"/>
    </row>
    <row r="23717" spans="2:19" s="16" customFormat="1" outlineLevel="2" x14ac:dyDescent="0.25">
      <c r="B23717" s="16" t="s">
        <v>6130</v>
      </c>
      <c r="C23717" s="16" t="s">
        <v>5447</v>
      </c>
      <c r="D23717" s="16" t="s">
        <v>119</v>
      </c>
      <c r="E23717" s="16" t="s">
        <v>2313</v>
      </c>
      <c r="G23717" s="16" t="s">
        <v>2314</v>
      </c>
      <c r="H23717" s="16" t="s">
        <v>231</v>
      </c>
      <c r="I23717" s="31">
        <v>87145</v>
      </c>
      <c r="J23717" s="31">
        <v>87145</v>
      </c>
      <c r="K23717" s="32">
        <f>IFERROR((J23717/I23717),0)</f>
        <v>1</v>
      </c>
      <c r="L23717" s="31"/>
      <c r="M23717" s="31"/>
      <c r="N23717" s="39"/>
      <c r="O23717" s="28"/>
      <c r="P23717" s="28"/>
      <c r="Q23717" s="28"/>
      <c r="R23717" s="28"/>
      <c r="S23717" s="25"/>
    </row>
    <row r="23718" spans="2:19" s="16" customFormat="1" outlineLevel="2" x14ac:dyDescent="0.25">
      <c r="B23718" s="16" t="s">
        <v>6130</v>
      </c>
      <c r="C23718" s="16" t="s">
        <v>5447</v>
      </c>
      <c r="D23718" s="16" t="s">
        <v>119</v>
      </c>
      <c r="E23718" s="16" t="s">
        <v>2313</v>
      </c>
      <c r="G23718" s="16" t="s">
        <v>2314</v>
      </c>
      <c r="H23718" s="16" t="s">
        <v>155</v>
      </c>
      <c r="I23718" s="31">
        <v>-106015</v>
      </c>
      <c r="J23718" s="31"/>
      <c r="K23718" s="32">
        <f>IFERROR((J23718/I23718),0)</f>
        <v>0</v>
      </c>
      <c r="L23718" s="31"/>
      <c r="M23718" s="31"/>
      <c r="N23718" s="39"/>
      <c r="O23718" s="28"/>
      <c r="P23718" s="28"/>
      <c r="Q23718" s="28"/>
      <c r="R23718" s="28"/>
      <c r="S23718" s="25"/>
    </row>
    <row r="23719" spans="2:19" s="16" customFormat="1" outlineLevel="1" x14ac:dyDescent="0.25">
      <c r="B23719" s="47" t="s">
        <v>10292</v>
      </c>
      <c r="C23719" s="47" t="str">
        <f>C23718</f>
        <v>ASIGNACIONES DIRECTAS (20% DEL SGR)</v>
      </c>
      <c r="D23719" s="47"/>
      <c r="E23719" s="47" t="str">
        <f>E23718</f>
        <v>19807</v>
      </c>
      <c r="F23719" s="47"/>
      <c r="G23719" s="47" t="str">
        <f>G23718</f>
        <v xml:space="preserve">TIMBÍO                                            </v>
      </c>
      <c r="H23719" s="47" t="s">
        <v>10655</v>
      </c>
      <c r="I23719" s="51">
        <f>SUBTOTAL(9,I23713:I23718)</f>
        <v>3148941</v>
      </c>
      <c r="J23719" s="51">
        <f>SUBTOTAL(9,J23713:J23718)</f>
        <v>3001026.2</v>
      </c>
      <c r="K23719" s="49">
        <f>J23719/I23719</f>
        <v>0.9530271288029849</v>
      </c>
      <c r="L23719" s="51">
        <f>SUBTOTAL(9,L23713:L23718)</f>
        <v>355481</v>
      </c>
      <c r="M23719" s="51">
        <f>SUBTOTAL(9,M23713:M23718)</f>
        <v>276145.2</v>
      </c>
      <c r="N23719" s="50">
        <f>IFERROR((M23719/L23719),"N.A")</f>
        <v>0.77682126470894364</v>
      </c>
      <c r="O23719" s="28"/>
      <c r="P23719" s="28"/>
      <c r="Q23719" s="28"/>
      <c r="R23719" s="28"/>
      <c r="S23719" s="25"/>
    </row>
    <row r="23720" spans="2:19" s="16" customFormat="1" outlineLevel="2" x14ac:dyDescent="0.25">
      <c r="B23720" s="16" t="s">
        <v>6131</v>
      </c>
      <c r="C23720" s="16" t="s">
        <v>5447</v>
      </c>
      <c r="D23720" s="16" t="s">
        <v>119</v>
      </c>
      <c r="E23720" s="16" t="s">
        <v>2316</v>
      </c>
      <c r="G23720" s="16" t="s">
        <v>63</v>
      </c>
      <c r="H23720" s="16" t="s">
        <v>5452</v>
      </c>
      <c r="I23720" s="31">
        <v>14690</v>
      </c>
      <c r="J23720" s="31">
        <v>14690</v>
      </c>
      <c r="K23720" s="32">
        <f>IFERROR((J23720/I23720),0)</f>
        <v>1</v>
      </c>
      <c r="L23720" s="31"/>
      <c r="M23720" s="31"/>
      <c r="N23720" s="39"/>
      <c r="O23720" s="28"/>
      <c r="P23720" s="28"/>
      <c r="Q23720" s="28"/>
      <c r="R23720" s="28"/>
      <c r="S23720" s="25"/>
    </row>
    <row r="23721" spans="2:19" s="16" customFormat="1" outlineLevel="2" x14ac:dyDescent="0.25">
      <c r="B23721" s="16" t="s">
        <v>6131</v>
      </c>
      <c r="C23721" s="16" t="s">
        <v>5447</v>
      </c>
      <c r="D23721" s="16" t="s">
        <v>119</v>
      </c>
      <c r="E23721" s="16" t="s">
        <v>2316</v>
      </c>
      <c r="G23721" s="16" t="s">
        <v>63</v>
      </c>
      <c r="H23721" s="16" t="s">
        <v>19</v>
      </c>
      <c r="I23721" s="31">
        <v>98551</v>
      </c>
      <c r="J23721" s="31">
        <v>98551</v>
      </c>
      <c r="K23721" s="32">
        <f>IFERROR((J23721/I23721),0)</f>
        <v>1</v>
      </c>
      <c r="L23721" s="31"/>
      <c r="M23721" s="31"/>
      <c r="N23721" s="39"/>
      <c r="O23721" s="28"/>
      <c r="P23721" s="28"/>
      <c r="Q23721" s="28"/>
      <c r="R23721" s="28"/>
      <c r="S23721" s="25"/>
    </row>
    <row r="23722" spans="2:19" s="16" customFormat="1" outlineLevel="1" x14ac:dyDescent="0.25">
      <c r="B23722" s="47" t="s">
        <v>10293</v>
      </c>
      <c r="C23722" s="47" t="str">
        <f>C23721</f>
        <v>ASIGNACIONES DIRECTAS (20% DEL SGR)</v>
      </c>
      <c r="D23722" s="47"/>
      <c r="E23722" s="47" t="str">
        <f>E23721</f>
        <v>19785</v>
      </c>
      <c r="F23722" s="47"/>
      <c r="G23722" s="47" t="str">
        <f>G23721</f>
        <v xml:space="preserve">SUCRE                                             </v>
      </c>
      <c r="H23722" s="47" t="s">
        <v>10655</v>
      </c>
      <c r="I23722" s="51">
        <f>SUBTOTAL(9,I23720:I23721)</f>
        <v>113241</v>
      </c>
      <c r="J23722" s="51">
        <f>SUBTOTAL(9,J23720:J23721)</f>
        <v>113241</v>
      </c>
      <c r="K23722" s="49">
        <f>J23722/I23722</f>
        <v>1</v>
      </c>
      <c r="L23722" s="51">
        <f>SUBTOTAL(9,L23720:L23721)</f>
        <v>0</v>
      </c>
      <c r="M23722" s="51">
        <f>SUBTOTAL(9,M23720:M23721)</f>
        <v>0</v>
      </c>
      <c r="N23722" s="50" t="str">
        <f>IFERROR((M23722/L23722),"N.A")</f>
        <v>N.A</v>
      </c>
      <c r="O23722" s="28"/>
      <c r="P23722" s="28"/>
      <c r="Q23722" s="28"/>
      <c r="R23722" s="28"/>
      <c r="S23722" s="25"/>
    </row>
    <row r="23723" spans="2:19" s="16" customFormat="1" outlineLevel="2" x14ac:dyDescent="0.25">
      <c r="B23723" s="16" t="s">
        <v>6132</v>
      </c>
      <c r="C23723" s="16" t="s">
        <v>5447</v>
      </c>
      <c r="D23723" s="16" t="s">
        <v>119</v>
      </c>
      <c r="E23723" s="16" t="s">
        <v>2318</v>
      </c>
      <c r="G23723" s="16" t="s">
        <v>614</v>
      </c>
      <c r="H23723" s="16" t="s">
        <v>152</v>
      </c>
      <c r="I23723" s="35">
        <v>479620192</v>
      </c>
      <c r="J23723" s="35">
        <v>23439387.890000004</v>
      </c>
      <c r="K23723" s="36">
        <f>IFERROR((J23723/I23723),0)</f>
        <v>4.8870727882115529E-2</v>
      </c>
      <c r="L23723" s="35">
        <v>315693192</v>
      </c>
      <c r="M23723" s="35">
        <v>23439387.890000004</v>
      </c>
      <c r="N23723" s="40">
        <f>M23723/L23723</f>
        <v>7.4247365746170427E-2</v>
      </c>
      <c r="O23723" s="28"/>
      <c r="P23723" s="28"/>
      <c r="Q23723" s="28"/>
      <c r="R23723" s="28"/>
      <c r="S23723" s="25"/>
    </row>
    <row r="23724" spans="2:19" s="16" customFormat="1" outlineLevel="2" x14ac:dyDescent="0.25">
      <c r="B23724" s="16" t="s">
        <v>6132</v>
      </c>
      <c r="C23724" s="16" t="s">
        <v>5447</v>
      </c>
      <c r="D23724" s="16" t="s">
        <v>119</v>
      </c>
      <c r="E23724" s="16" t="s">
        <v>2318</v>
      </c>
      <c r="G23724" s="16" t="s">
        <v>614</v>
      </c>
      <c r="H23724" s="16" t="s">
        <v>24</v>
      </c>
      <c r="I23724" s="31">
        <v>322011650</v>
      </c>
      <c r="J23724" s="31">
        <v>322011650</v>
      </c>
      <c r="K23724" s="32">
        <f>IFERROR((J23724/I23724),0)</f>
        <v>1</v>
      </c>
      <c r="L23724" s="31"/>
      <c r="M23724" s="31"/>
      <c r="N23724" s="39"/>
      <c r="O23724" s="28"/>
      <c r="P23724" s="28"/>
      <c r="Q23724" s="28"/>
      <c r="R23724" s="28"/>
      <c r="S23724" s="25"/>
    </row>
    <row r="23725" spans="2:19" s="16" customFormat="1" outlineLevel="2" x14ac:dyDescent="0.25">
      <c r="B23725" s="16" t="s">
        <v>6132</v>
      </c>
      <c r="C23725" s="16" t="s">
        <v>5447</v>
      </c>
      <c r="D23725" s="16" t="s">
        <v>119</v>
      </c>
      <c r="E23725" s="16" t="s">
        <v>2318</v>
      </c>
      <c r="G23725" s="16" t="s">
        <v>614</v>
      </c>
      <c r="H23725" s="16" t="s">
        <v>5452</v>
      </c>
      <c r="I23725" s="31">
        <v>420576170</v>
      </c>
      <c r="J23725" s="31">
        <v>420576170</v>
      </c>
      <c r="K23725" s="32">
        <f>IFERROR((J23725/I23725),0)</f>
        <v>1</v>
      </c>
      <c r="L23725" s="31"/>
      <c r="M23725" s="31"/>
      <c r="N23725" s="39"/>
      <c r="O23725" s="28"/>
      <c r="P23725" s="28"/>
      <c r="Q23725" s="28"/>
      <c r="R23725" s="28"/>
      <c r="S23725" s="25"/>
    </row>
    <row r="23726" spans="2:19" s="16" customFormat="1" outlineLevel="2" x14ac:dyDescent="0.25">
      <c r="B23726" s="16" t="s">
        <v>6132</v>
      </c>
      <c r="C23726" s="16" t="s">
        <v>5447</v>
      </c>
      <c r="D23726" s="16" t="s">
        <v>119</v>
      </c>
      <c r="E23726" s="16" t="s">
        <v>2318</v>
      </c>
      <c r="G23726" s="16" t="s">
        <v>614</v>
      </c>
      <c r="H23726" s="16" t="s">
        <v>19</v>
      </c>
      <c r="I23726" s="31">
        <v>2455737248</v>
      </c>
      <c r="J23726" s="31">
        <v>2455737248</v>
      </c>
      <c r="K23726" s="32">
        <f>IFERROR((J23726/I23726),0)</f>
        <v>1</v>
      </c>
      <c r="L23726" s="31"/>
      <c r="M23726" s="31"/>
      <c r="N23726" s="39"/>
      <c r="O23726" s="28"/>
      <c r="P23726" s="28"/>
      <c r="Q23726" s="28"/>
      <c r="R23726" s="28"/>
      <c r="S23726" s="25"/>
    </row>
    <row r="23727" spans="2:19" s="16" customFormat="1" outlineLevel="2" x14ac:dyDescent="0.25">
      <c r="B23727" s="16" t="s">
        <v>6132</v>
      </c>
      <c r="C23727" s="16" t="s">
        <v>5447</v>
      </c>
      <c r="D23727" s="16" t="s">
        <v>119</v>
      </c>
      <c r="E23727" s="16" t="s">
        <v>2318</v>
      </c>
      <c r="G23727" s="16" t="s">
        <v>614</v>
      </c>
      <c r="H23727" s="16" t="s">
        <v>154</v>
      </c>
      <c r="I23727" s="31">
        <v>2966</v>
      </c>
      <c r="J23727" s="31">
        <v>2966</v>
      </c>
      <c r="K23727" s="32">
        <f>IFERROR((J23727/I23727),0)</f>
        <v>1</v>
      </c>
      <c r="L23727" s="31"/>
      <c r="M23727" s="31"/>
      <c r="N23727" s="39"/>
      <c r="O23727" s="28"/>
      <c r="P23727" s="28"/>
      <c r="Q23727" s="28"/>
      <c r="R23727" s="28"/>
      <c r="S23727" s="25"/>
    </row>
    <row r="23728" spans="2:19" s="16" customFormat="1" outlineLevel="2" x14ac:dyDescent="0.25">
      <c r="B23728" s="16" t="s">
        <v>6132</v>
      </c>
      <c r="C23728" s="16" t="s">
        <v>5447</v>
      </c>
      <c r="D23728" s="16" t="s">
        <v>121</v>
      </c>
      <c r="E23728" s="16" t="s">
        <v>2318</v>
      </c>
      <c r="G23728" s="16" t="s">
        <v>614</v>
      </c>
      <c r="H23728" s="16" t="s">
        <v>4491</v>
      </c>
      <c r="I23728" s="31">
        <v>190000325</v>
      </c>
      <c r="J23728" s="31">
        <v>190000325</v>
      </c>
      <c r="K23728" s="32">
        <f>IFERROR((J23728/I23728),0)</f>
        <v>1</v>
      </c>
      <c r="L23728" s="31"/>
      <c r="M23728" s="31"/>
      <c r="N23728" s="39"/>
      <c r="O23728" s="28"/>
      <c r="P23728" s="28"/>
      <c r="Q23728" s="28"/>
      <c r="R23728" s="28"/>
      <c r="S23728" s="25"/>
    </row>
    <row r="23729" spans="2:19" s="16" customFormat="1" outlineLevel="2" x14ac:dyDescent="0.25">
      <c r="B23729" s="16" t="s">
        <v>6132</v>
      </c>
      <c r="C23729" s="16" t="s">
        <v>5447</v>
      </c>
      <c r="D23729" s="16" t="s">
        <v>119</v>
      </c>
      <c r="E23729" s="16" t="s">
        <v>2318</v>
      </c>
      <c r="G23729" s="16" t="s">
        <v>614</v>
      </c>
      <c r="H23729" s="16" t="s">
        <v>231</v>
      </c>
      <c r="I23729" s="31">
        <v>76059909</v>
      </c>
      <c r="J23729" s="31">
        <v>76059909</v>
      </c>
      <c r="K23729" s="32">
        <f>IFERROR((J23729/I23729),0)</f>
        <v>1</v>
      </c>
      <c r="L23729" s="31"/>
      <c r="M23729" s="31"/>
      <c r="N23729" s="39"/>
      <c r="O23729" s="28"/>
      <c r="P23729" s="28"/>
      <c r="Q23729" s="28"/>
      <c r="R23729" s="28"/>
      <c r="S23729" s="25"/>
    </row>
    <row r="23730" spans="2:19" s="16" customFormat="1" outlineLevel="2" x14ac:dyDescent="0.25">
      <c r="B23730" s="16" t="s">
        <v>6132</v>
      </c>
      <c r="C23730" s="16" t="s">
        <v>5447</v>
      </c>
      <c r="D23730" s="16" t="s">
        <v>119</v>
      </c>
      <c r="E23730" s="16" t="s">
        <v>2318</v>
      </c>
      <c r="G23730" s="16" t="s">
        <v>614</v>
      </c>
      <c r="H23730" s="16" t="s">
        <v>155</v>
      </c>
      <c r="I23730" s="31">
        <v>-95924038</v>
      </c>
      <c r="J23730" s="31"/>
      <c r="K23730" s="32">
        <f>IFERROR((J23730/I23730),0)</f>
        <v>0</v>
      </c>
      <c r="L23730" s="31"/>
      <c r="M23730" s="31"/>
      <c r="N23730" s="39"/>
      <c r="O23730" s="28"/>
      <c r="P23730" s="28"/>
      <c r="Q23730" s="28"/>
      <c r="R23730" s="28"/>
      <c r="S23730" s="25"/>
    </row>
    <row r="23731" spans="2:19" s="16" customFormat="1" outlineLevel="1" x14ac:dyDescent="0.25">
      <c r="B23731" s="47" t="s">
        <v>10294</v>
      </c>
      <c r="C23731" s="47" t="str">
        <f>C23730</f>
        <v>ASIGNACIONES DIRECTAS (20% DEL SGR)</v>
      </c>
      <c r="D23731" s="47"/>
      <c r="E23731" s="47" t="str">
        <f>E23730</f>
        <v>19780</v>
      </c>
      <c r="F23731" s="47"/>
      <c r="G23731" s="47" t="str">
        <f>G23730</f>
        <v xml:space="preserve">SUÁREZ                                            </v>
      </c>
      <c r="H23731" s="47" t="s">
        <v>10655</v>
      </c>
      <c r="I23731" s="51">
        <f>SUBTOTAL(9,I23723:I23730)</f>
        <v>3848084422</v>
      </c>
      <c r="J23731" s="51">
        <f>SUBTOTAL(9,J23723:J23730)</f>
        <v>3487827655.8899999</v>
      </c>
      <c r="K23731" s="49">
        <f>J23731/I23731</f>
        <v>0.90638023322711803</v>
      </c>
      <c r="L23731" s="51">
        <f>SUBTOTAL(9,L23723:L23730)</f>
        <v>315693192</v>
      </c>
      <c r="M23731" s="51">
        <f>SUBTOTAL(9,M23723:M23730)</f>
        <v>23439387.890000004</v>
      </c>
      <c r="N23731" s="50">
        <f>IFERROR((M23731/L23731),"N.A")</f>
        <v>7.4247365746170427E-2</v>
      </c>
      <c r="O23731" s="28"/>
      <c r="P23731" s="28"/>
      <c r="Q23731" s="28"/>
      <c r="R23731" s="28"/>
      <c r="S23731" s="25"/>
    </row>
    <row r="23732" spans="2:19" s="16" customFormat="1" outlineLevel="2" x14ac:dyDescent="0.25">
      <c r="B23732" s="16" t="s">
        <v>6133</v>
      </c>
      <c r="C23732" s="16" t="s">
        <v>5447</v>
      </c>
      <c r="D23732" s="16" t="s">
        <v>119</v>
      </c>
      <c r="E23732" s="16" t="s">
        <v>2320</v>
      </c>
      <c r="G23732" s="16" t="s">
        <v>2321</v>
      </c>
      <c r="H23732" s="16" t="s">
        <v>5452</v>
      </c>
      <c r="I23732" s="31">
        <v>178164</v>
      </c>
      <c r="J23732" s="31">
        <v>178164</v>
      </c>
      <c r="K23732" s="32">
        <f>IFERROR((J23732/I23732),0)</f>
        <v>1</v>
      </c>
      <c r="L23732" s="31"/>
      <c r="M23732" s="31"/>
      <c r="N23732" s="39"/>
      <c r="O23732" s="28"/>
      <c r="P23732" s="28"/>
      <c r="Q23732" s="28"/>
      <c r="R23732" s="28"/>
      <c r="S23732" s="25"/>
    </row>
    <row r="23733" spans="2:19" s="16" customFormat="1" outlineLevel="2" x14ac:dyDescent="0.25">
      <c r="B23733" s="16" t="s">
        <v>6133</v>
      </c>
      <c r="C23733" s="16" t="s">
        <v>5447</v>
      </c>
      <c r="D23733" s="16" t="s">
        <v>119</v>
      </c>
      <c r="E23733" s="16" t="s">
        <v>2320</v>
      </c>
      <c r="G23733" s="16" t="s">
        <v>2321</v>
      </c>
      <c r="H23733" s="16" t="s">
        <v>19</v>
      </c>
      <c r="I23733" s="31">
        <v>1186982</v>
      </c>
      <c r="J23733" s="31">
        <v>1186982</v>
      </c>
      <c r="K23733" s="32">
        <f>IFERROR((J23733/I23733),0)</f>
        <v>1</v>
      </c>
      <c r="L23733" s="31"/>
      <c r="M23733" s="31"/>
      <c r="N23733" s="39"/>
      <c r="O23733" s="28"/>
      <c r="P23733" s="28"/>
      <c r="Q23733" s="28"/>
      <c r="R23733" s="28"/>
      <c r="S23733" s="25"/>
    </row>
    <row r="23734" spans="2:19" s="16" customFormat="1" outlineLevel="1" x14ac:dyDescent="0.25">
      <c r="B23734" s="47" t="s">
        <v>10295</v>
      </c>
      <c r="C23734" s="47" t="str">
        <f>C23733</f>
        <v>ASIGNACIONES DIRECTAS (20% DEL SGR)</v>
      </c>
      <c r="D23734" s="47"/>
      <c r="E23734" s="47" t="str">
        <f>E23733</f>
        <v>19760</v>
      </c>
      <c r="F23734" s="47"/>
      <c r="G23734" s="47" t="str">
        <f>G23733</f>
        <v xml:space="preserve">SOTARA                                            </v>
      </c>
      <c r="H23734" s="47" t="s">
        <v>10655</v>
      </c>
      <c r="I23734" s="51">
        <f>SUBTOTAL(9,I23732:I23733)</f>
        <v>1365146</v>
      </c>
      <c r="J23734" s="51">
        <f>SUBTOTAL(9,J23732:J23733)</f>
        <v>1365146</v>
      </c>
      <c r="K23734" s="49">
        <f>J23734/I23734</f>
        <v>1</v>
      </c>
      <c r="L23734" s="51">
        <f>SUBTOTAL(9,L23732:L23733)</f>
        <v>0</v>
      </c>
      <c r="M23734" s="51">
        <f>SUBTOTAL(9,M23732:M23733)</f>
        <v>0</v>
      </c>
      <c r="N23734" s="50" t="str">
        <f>IFERROR((M23734/L23734),"N.A")</f>
        <v>N.A</v>
      </c>
      <c r="O23734" s="28"/>
      <c r="P23734" s="28"/>
      <c r="Q23734" s="28"/>
      <c r="R23734" s="28"/>
      <c r="S23734" s="25"/>
    </row>
    <row r="23735" spans="2:19" s="16" customFormat="1" outlineLevel="2" x14ac:dyDescent="0.25">
      <c r="B23735" s="16" t="s">
        <v>6134</v>
      </c>
      <c r="C23735" s="16" t="s">
        <v>5447</v>
      </c>
      <c r="D23735" s="16" t="s">
        <v>119</v>
      </c>
      <c r="E23735" s="16" t="s">
        <v>2326</v>
      </c>
      <c r="G23735" s="16" t="s">
        <v>2327</v>
      </c>
      <c r="H23735" s="16" t="s">
        <v>152</v>
      </c>
      <c r="I23735" s="35">
        <v>6049653</v>
      </c>
      <c r="J23735" s="35">
        <v>6049653</v>
      </c>
      <c r="K23735" s="36">
        <f>IFERROR((J23735/I23735),0)</f>
        <v>1</v>
      </c>
      <c r="L23735" s="35">
        <v>3982282</v>
      </c>
      <c r="M23735" s="35">
        <v>6049653</v>
      </c>
      <c r="N23735" s="40">
        <f>M23735/L23735</f>
        <v>1.5191422907769967</v>
      </c>
      <c r="O23735" s="28"/>
      <c r="P23735" s="28"/>
      <c r="Q23735" s="28"/>
      <c r="R23735" s="28"/>
      <c r="S23735" s="25"/>
    </row>
    <row r="23736" spans="2:19" s="16" customFormat="1" outlineLevel="2" x14ac:dyDescent="0.25">
      <c r="B23736" s="16" t="s">
        <v>6134</v>
      </c>
      <c r="C23736" s="16" t="s">
        <v>5447</v>
      </c>
      <c r="D23736" s="16" t="s">
        <v>119</v>
      </c>
      <c r="E23736" s="16" t="s">
        <v>2326</v>
      </c>
      <c r="G23736" s="16" t="s">
        <v>2327</v>
      </c>
      <c r="H23736" s="16" t="s">
        <v>5452</v>
      </c>
      <c r="I23736" s="31">
        <v>14309248</v>
      </c>
      <c r="J23736" s="31">
        <v>14309248</v>
      </c>
      <c r="K23736" s="32">
        <f>IFERROR((J23736/I23736),0)</f>
        <v>1</v>
      </c>
      <c r="L23736" s="31"/>
      <c r="M23736" s="31"/>
      <c r="N23736" s="39"/>
      <c r="O23736" s="28"/>
      <c r="P23736" s="28"/>
      <c r="Q23736" s="28"/>
      <c r="R23736" s="28"/>
      <c r="S23736" s="25"/>
    </row>
    <row r="23737" spans="2:19" s="16" customFormat="1" outlineLevel="2" x14ac:dyDescent="0.25">
      <c r="B23737" s="16" t="s">
        <v>6134</v>
      </c>
      <c r="C23737" s="16" t="s">
        <v>5447</v>
      </c>
      <c r="D23737" s="16" t="s">
        <v>119</v>
      </c>
      <c r="E23737" s="16" t="s">
        <v>2326</v>
      </c>
      <c r="G23737" s="16" t="s">
        <v>2327</v>
      </c>
      <c r="H23737" s="16" t="s">
        <v>19</v>
      </c>
      <c r="I23737" s="31">
        <v>94627131</v>
      </c>
      <c r="J23737" s="31">
        <v>94627131</v>
      </c>
      <c r="K23737" s="32">
        <f>IFERROR((J23737/I23737),0)</f>
        <v>1</v>
      </c>
      <c r="L23737" s="31"/>
      <c r="M23737" s="31"/>
      <c r="N23737" s="39"/>
      <c r="O23737" s="28"/>
      <c r="P23737" s="28"/>
      <c r="Q23737" s="28"/>
      <c r="R23737" s="28"/>
      <c r="S23737" s="25"/>
    </row>
    <row r="23738" spans="2:19" s="16" customFormat="1" outlineLevel="2" x14ac:dyDescent="0.25">
      <c r="B23738" s="16" t="s">
        <v>6134</v>
      </c>
      <c r="C23738" s="16" t="s">
        <v>5447</v>
      </c>
      <c r="D23738" s="16" t="s">
        <v>119</v>
      </c>
      <c r="E23738" s="16" t="s">
        <v>2326</v>
      </c>
      <c r="G23738" s="16" t="s">
        <v>2327</v>
      </c>
      <c r="H23738" s="16" t="s">
        <v>154</v>
      </c>
      <c r="I23738" s="31">
        <v>37</v>
      </c>
      <c r="J23738" s="31">
        <v>37</v>
      </c>
      <c r="K23738" s="32">
        <f>IFERROR((J23738/I23738),0)</f>
        <v>1</v>
      </c>
      <c r="L23738" s="31"/>
      <c r="M23738" s="31"/>
      <c r="N23738" s="39"/>
      <c r="O23738" s="28"/>
      <c r="P23738" s="28"/>
      <c r="Q23738" s="28"/>
      <c r="R23738" s="28"/>
      <c r="S23738" s="25"/>
    </row>
    <row r="23739" spans="2:19" s="16" customFormat="1" outlineLevel="2" x14ac:dyDescent="0.25">
      <c r="B23739" s="16" t="s">
        <v>6134</v>
      </c>
      <c r="C23739" s="16" t="s">
        <v>5447</v>
      </c>
      <c r="D23739" s="16" t="s">
        <v>121</v>
      </c>
      <c r="E23739" s="16" t="s">
        <v>2326</v>
      </c>
      <c r="G23739" s="16" t="s">
        <v>2327</v>
      </c>
      <c r="H23739" s="16" t="s">
        <v>4491</v>
      </c>
      <c r="I23739" s="31">
        <v>34862</v>
      </c>
      <c r="J23739" s="31">
        <v>34862</v>
      </c>
      <c r="K23739" s="32">
        <f>IFERROR((J23739/I23739),0)</f>
        <v>1</v>
      </c>
      <c r="L23739" s="31"/>
      <c r="M23739" s="31"/>
      <c r="N23739" s="39"/>
      <c r="O23739" s="28"/>
      <c r="P23739" s="28"/>
      <c r="Q23739" s="28"/>
      <c r="R23739" s="28"/>
      <c r="S23739" s="25"/>
    </row>
    <row r="23740" spans="2:19" s="16" customFormat="1" outlineLevel="2" x14ac:dyDescent="0.25">
      <c r="B23740" s="16" t="s">
        <v>6134</v>
      </c>
      <c r="C23740" s="16" t="s">
        <v>5447</v>
      </c>
      <c r="D23740" s="16" t="s">
        <v>119</v>
      </c>
      <c r="E23740" s="16" t="s">
        <v>2326</v>
      </c>
      <c r="G23740" s="16" t="s">
        <v>2327</v>
      </c>
      <c r="H23740" s="16" t="s">
        <v>231</v>
      </c>
      <c r="I23740" s="31">
        <v>959521</v>
      </c>
      <c r="J23740" s="31">
        <v>959521</v>
      </c>
      <c r="K23740" s="32">
        <f>IFERROR((J23740/I23740),0)</f>
        <v>1</v>
      </c>
      <c r="L23740" s="31"/>
      <c r="M23740" s="31"/>
      <c r="N23740" s="39"/>
      <c r="O23740" s="28"/>
      <c r="P23740" s="28"/>
      <c r="Q23740" s="28"/>
      <c r="R23740" s="28"/>
      <c r="S23740" s="25"/>
    </row>
    <row r="23741" spans="2:19" s="16" customFormat="1" outlineLevel="2" x14ac:dyDescent="0.25">
      <c r="B23741" s="16" t="s">
        <v>6134</v>
      </c>
      <c r="C23741" s="16" t="s">
        <v>5447</v>
      </c>
      <c r="D23741" s="16" t="s">
        <v>119</v>
      </c>
      <c r="E23741" s="16" t="s">
        <v>2326</v>
      </c>
      <c r="G23741" s="16" t="s">
        <v>2327</v>
      </c>
      <c r="H23741" s="16" t="s">
        <v>155</v>
      </c>
      <c r="I23741" s="31">
        <v>-1209931</v>
      </c>
      <c r="J23741" s="31"/>
      <c r="K23741" s="32">
        <f>IFERROR((J23741/I23741),0)</f>
        <v>0</v>
      </c>
      <c r="L23741" s="31"/>
      <c r="M23741" s="31"/>
      <c r="N23741" s="39"/>
      <c r="O23741" s="28"/>
      <c r="P23741" s="28"/>
      <c r="Q23741" s="28"/>
      <c r="R23741" s="28"/>
      <c r="S23741" s="25"/>
    </row>
    <row r="23742" spans="2:19" s="16" customFormat="1" outlineLevel="1" x14ac:dyDescent="0.25">
      <c r="B23742" s="47" t="s">
        <v>10296</v>
      </c>
      <c r="C23742" s="47" t="str">
        <f>C23741</f>
        <v>ASIGNACIONES DIRECTAS (20% DEL SGR)</v>
      </c>
      <c r="D23742" s="47"/>
      <c r="E23742" s="47" t="str">
        <f>E23741</f>
        <v>19701</v>
      </c>
      <c r="F23742" s="47"/>
      <c r="G23742" s="47" t="str">
        <f>G23741</f>
        <v xml:space="preserve">SANTA ROSA                                        </v>
      </c>
      <c r="H23742" s="47" t="s">
        <v>10655</v>
      </c>
      <c r="I23742" s="51">
        <f>SUBTOTAL(9,I23735:I23741)</f>
        <v>114770521</v>
      </c>
      <c r="J23742" s="51">
        <f>SUBTOTAL(9,J23735:J23741)</f>
        <v>115980452</v>
      </c>
      <c r="K23742" s="49">
        <f>J23742/I23742</f>
        <v>1.0105421757212376</v>
      </c>
      <c r="L23742" s="51">
        <f>SUBTOTAL(9,L23735:L23741)</f>
        <v>3982282</v>
      </c>
      <c r="M23742" s="51">
        <f>SUBTOTAL(9,M23735:M23741)</f>
        <v>6049653</v>
      </c>
      <c r="N23742" s="50">
        <f>IFERROR((M23742/L23742),"N.A")</f>
        <v>1.5191422907769967</v>
      </c>
      <c r="O23742" s="28"/>
      <c r="P23742" s="28"/>
      <c r="Q23742" s="28"/>
      <c r="R23742" s="28"/>
      <c r="S23742" s="25"/>
    </row>
    <row r="23743" spans="2:19" s="16" customFormat="1" outlineLevel="2" x14ac:dyDescent="0.25">
      <c r="B23743" s="16" t="s">
        <v>6135</v>
      </c>
      <c r="C23743" s="16" t="s">
        <v>5447</v>
      </c>
      <c r="D23743" s="16" t="s">
        <v>119</v>
      </c>
      <c r="E23743" s="16" t="s">
        <v>2329</v>
      </c>
      <c r="G23743" s="16" t="s">
        <v>2330</v>
      </c>
      <c r="H23743" s="16" t="s">
        <v>152</v>
      </c>
      <c r="I23743" s="35">
        <v>8531080</v>
      </c>
      <c r="J23743" s="35">
        <v>4601828.71</v>
      </c>
      <c r="K23743" s="36">
        <f>IFERROR((J23743/I23743),0)</f>
        <v>0.53941924234680716</v>
      </c>
      <c r="L23743" s="35">
        <v>5440405</v>
      </c>
      <c r="M23743" s="35">
        <v>4601828.71</v>
      </c>
      <c r="N23743" s="40">
        <f>M23743/L23743</f>
        <v>0.84586142208162807</v>
      </c>
      <c r="O23743" s="28"/>
      <c r="P23743" s="28"/>
      <c r="Q23743" s="28"/>
      <c r="R23743" s="28"/>
      <c r="S23743" s="25"/>
    </row>
    <row r="23744" spans="2:19" s="16" customFormat="1" outlineLevel="2" x14ac:dyDescent="0.25">
      <c r="B23744" s="16" t="s">
        <v>6135</v>
      </c>
      <c r="C23744" s="16" t="s">
        <v>5447</v>
      </c>
      <c r="D23744" s="16" t="s">
        <v>119</v>
      </c>
      <c r="E23744" s="16" t="s">
        <v>2329</v>
      </c>
      <c r="G23744" s="16" t="s">
        <v>2330</v>
      </c>
      <c r="H23744" s="16" t="s">
        <v>5452</v>
      </c>
      <c r="I23744" s="31">
        <v>36684784</v>
      </c>
      <c r="J23744" s="31">
        <v>36684784</v>
      </c>
      <c r="K23744" s="32">
        <f>IFERROR((J23744/I23744),0)</f>
        <v>1</v>
      </c>
      <c r="L23744" s="31"/>
      <c r="M23744" s="31"/>
      <c r="N23744" s="39"/>
      <c r="O23744" s="28"/>
      <c r="P23744" s="28"/>
      <c r="Q23744" s="28"/>
      <c r="R23744" s="28"/>
      <c r="S23744" s="25"/>
    </row>
    <row r="23745" spans="2:19" s="16" customFormat="1" outlineLevel="2" x14ac:dyDescent="0.25">
      <c r="B23745" s="16" t="s">
        <v>6135</v>
      </c>
      <c r="C23745" s="16" t="s">
        <v>5447</v>
      </c>
      <c r="D23745" s="16" t="s">
        <v>119</v>
      </c>
      <c r="E23745" s="16" t="s">
        <v>2329</v>
      </c>
      <c r="G23745" s="16" t="s">
        <v>2330</v>
      </c>
      <c r="H23745" s="16" t="s">
        <v>19</v>
      </c>
      <c r="I23745" s="31">
        <v>245462297</v>
      </c>
      <c r="J23745" s="31">
        <v>245462297</v>
      </c>
      <c r="K23745" s="32">
        <f>IFERROR((J23745/I23745),0)</f>
        <v>1</v>
      </c>
      <c r="L23745" s="31"/>
      <c r="M23745" s="31"/>
      <c r="N23745" s="39"/>
      <c r="O23745" s="28"/>
      <c r="P23745" s="28"/>
      <c r="Q23745" s="28"/>
      <c r="R23745" s="28"/>
      <c r="S23745" s="25"/>
    </row>
    <row r="23746" spans="2:19" s="16" customFormat="1" outlineLevel="2" x14ac:dyDescent="0.25">
      <c r="B23746" s="16" t="s">
        <v>6135</v>
      </c>
      <c r="C23746" s="16" t="s">
        <v>5447</v>
      </c>
      <c r="D23746" s="16" t="s">
        <v>119</v>
      </c>
      <c r="E23746" s="16" t="s">
        <v>2329</v>
      </c>
      <c r="G23746" s="16" t="s">
        <v>2330</v>
      </c>
      <c r="H23746" s="16" t="s">
        <v>154</v>
      </c>
      <c r="I23746" s="31">
        <v>53</v>
      </c>
      <c r="J23746" s="31">
        <v>53</v>
      </c>
      <c r="K23746" s="32">
        <f>IFERROR((J23746/I23746),0)</f>
        <v>1</v>
      </c>
      <c r="L23746" s="31"/>
      <c r="M23746" s="31"/>
      <c r="N23746" s="39"/>
      <c r="O23746" s="28"/>
      <c r="P23746" s="28"/>
      <c r="Q23746" s="28"/>
      <c r="R23746" s="28"/>
      <c r="S23746" s="25"/>
    </row>
    <row r="23747" spans="2:19" s="16" customFormat="1" outlineLevel="2" x14ac:dyDescent="0.25">
      <c r="B23747" s="16" t="s">
        <v>6135</v>
      </c>
      <c r="C23747" s="16" t="s">
        <v>5447</v>
      </c>
      <c r="D23747" s="16" t="s">
        <v>121</v>
      </c>
      <c r="E23747" s="16" t="s">
        <v>2329</v>
      </c>
      <c r="G23747" s="16" t="s">
        <v>2330</v>
      </c>
      <c r="H23747" s="16" t="s">
        <v>4491</v>
      </c>
      <c r="I23747" s="31">
        <v>558915</v>
      </c>
      <c r="J23747" s="31">
        <v>558915</v>
      </c>
      <c r="K23747" s="32">
        <f>IFERROR((J23747/I23747),0)</f>
        <v>1</v>
      </c>
      <c r="L23747" s="31"/>
      <c r="M23747" s="31"/>
      <c r="N23747" s="39"/>
      <c r="O23747" s="28"/>
      <c r="P23747" s="28"/>
      <c r="Q23747" s="28"/>
      <c r="R23747" s="28"/>
      <c r="S23747" s="25"/>
    </row>
    <row r="23748" spans="2:19" s="16" customFormat="1" outlineLevel="2" x14ac:dyDescent="0.25">
      <c r="B23748" s="16" t="s">
        <v>6135</v>
      </c>
      <c r="C23748" s="16" t="s">
        <v>5447</v>
      </c>
      <c r="D23748" s="16" t="s">
        <v>119</v>
      </c>
      <c r="E23748" s="16" t="s">
        <v>2329</v>
      </c>
      <c r="G23748" s="16" t="s">
        <v>2330</v>
      </c>
      <c r="H23748" s="16" t="s">
        <v>231</v>
      </c>
      <c r="I23748" s="31">
        <v>1270891</v>
      </c>
      <c r="J23748" s="31">
        <v>1270891</v>
      </c>
      <c r="K23748" s="32">
        <f>IFERROR((J23748/I23748),0)</f>
        <v>1</v>
      </c>
      <c r="L23748" s="31"/>
      <c r="M23748" s="31"/>
      <c r="N23748" s="39"/>
      <c r="O23748" s="28"/>
      <c r="P23748" s="28"/>
      <c r="Q23748" s="28"/>
      <c r="R23748" s="28"/>
      <c r="S23748" s="25"/>
    </row>
    <row r="23749" spans="2:19" s="16" customFormat="1" outlineLevel="2" x14ac:dyDescent="0.25">
      <c r="B23749" s="16" t="s">
        <v>6135</v>
      </c>
      <c r="C23749" s="16" t="s">
        <v>5447</v>
      </c>
      <c r="D23749" s="16" t="s">
        <v>119</v>
      </c>
      <c r="E23749" s="16" t="s">
        <v>2329</v>
      </c>
      <c r="G23749" s="16" t="s">
        <v>2330</v>
      </c>
      <c r="H23749" s="16" t="s">
        <v>155</v>
      </c>
      <c r="I23749" s="31">
        <v>-1706216</v>
      </c>
      <c r="J23749" s="31"/>
      <c r="K23749" s="32">
        <f>IFERROR((J23749/I23749),0)</f>
        <v>0</v>
      </c>
      <c r="L23749" s="31"/>
      <c r="M23749" s="31"/>
      <c r="N23749" s="39"/>
      <c r="O23749" s="28"/>
      <c r="P23749" s="28"/>
      <c r="Q23749" s="28"/>
      <c r="R23749" s="28"/>
      <c r="S23749" s="25"/>
    </row>
    <row r="23750" spans="2:19" s="16" customFormat="1" outlineLevel="1" x14ac:dyDescent="0.25">
      <c r="B23750" s="47" t="s">
        <v>10297</v>
      </c>
      <c r="C23750" s="47" t="str">
        <f>C23749</f>
        <v>ASIGNACIONES DIRECTAS (20% DEL SGR)</v>
      </c>
      <c r="D23750" s="47"/>
      <c r="E23750" s="47" t="str">
        <f>E23749</f>
        <v>19698</v>
      </c>
      <c r="F23750" s="47"/>
      <c r="G23750" s="47" t="str">
        <f>G23749</f>
        <v xml:space="preserve">SANTANDER DE QUILICHAO                            </v>
      </c>
      <c r="H23750" s="47" t="s">
        <v>10655</v>
      </c>
      <c r="I23750" s="51">
        <f>SUBTOTAL(9,I23743:I23749)</f>
        <v>290801804</v>
      </c>
      <c r="J23750" s="51">
        <f>SUBTOTAL(9,J23743:J23749)</f>
        <v>288578768.70999998</v>
      </c>
      <c r="K23750" s="49">
        <f>J23750/I23750</f>
        <v>0.99235549690744007</v>
      </c>
      <c r="L23750" s="51">
        <f>SUBTOTAL(9,L23743:L23749)</f>
        <v>5440405</v>
      </c>
      <c r="M23750" s="51">
        <f>SUBTOTAL(9,M23743:M23749)</f>
        <v>4601828.71</v>
      </c>
      <c r="N23750" s="50">
        <f>IFERROR((M23750/L23750),"N.A")</f>
        <v>0.84586142208162807</v>
      </c>
      <c r="O23750" s="28"/>
      <c r="P23750" s="28"/>
      <c r="Q23750" s="28"/>
      <c r="R23750" s="28"/>
      <c r="S23750" s="25"/>
    </row>
    <row r="23751" spans="2:19" s="16" customFormat="1" outlineLevel="2" x14ac:dyDescent="0.25">
      <c r="B23751" s="16" t="s">
        <v>6136</v>
      </c>
      <c r="C23751" s="16" t="s">
        <v>5447</v>
      </c>
      <c r="D23751" s="16" t="s">
        <v>119</v>
      </c>
      <c r="E23751" s="16" t="s">
        <v>2335</v>
      </c>
      <c r="G23751" s="16" t="s">
        <v>2336</v>
      </c>
      <c r="H23751" s="16" t="s">
        <v>152</v>
      </c>
      <c r="I23751" s="35">
        <v>4917657</v>
      </c>
      <c r="J23751" s="35">
        <v>4541262.99</v>
      </c>
      <c r="K23751" s="36">
        <f>IFERROR((J23751/I23751),0)</f>
        <v>0.92346070293231108</v>
      </c>
      <c r="L23751" s="35">
        <v>3222029</v>
      </c>
      <c r="M23751" s="35">
        <v>4541262.99</v>
      </c>
      <c r="N23751" s="40">
        <f>M23751/L23751</f>
        <v>1.4094419975735788</v>
      </c>
      <c r="O23751" s="28"/>
      <c r="P23751" s="28"/>
      <c r="Q23751" s="28"/>
      <c r="R23751" s="28"/>
      <c r="S23751" s="25"/>
    </row>
    <row r="23752" spans="2:19" s="16" customFormat="1" outlineLevel="2" x14ac:dyDescent="0.25">
      <c r="B23752" s="16" t="s">
        <v>6136</v>
      </c>
      <c r="C23752" s="16" t="s">
        <v>5447</v>
      </c>
      <c r="D23752" s="16" t="s">
        <v>119</v>
      </c>
      <c r="E23752" s="16" t="s">
        <v>2335</v>
      </c>
      <c r="G23752" s="16" t="s">
        <v>2336</v>
      </c>
      <c r="H23752" s="16" t="s">
        <v>5452</v>
      </c>
      <c r="I23752" s="31">
        <v>1700654</v>
      </c>
      <c r="J23752" s="31">
        <v>1700654</v>
      </c>
      <c r="K23752" s="32">
        <f>IFERROR((J23752/I23752),0)</f>
        <v>1</v>
      </c>
      <c r="L23752" s="31"/>
      <c r="M23752" s="31"/>
      <c r="N23752" s="39"/>
      <c r="O23752" s="28"/>
      <c r="P23752" s="28"/>
      <c r="Q23752" s="28"/>
      <c r="R23752" s="28"/>
      <c r="S23752" s="25"/>
    </row>
    <row r="23753" spans="2:19" s="16" customFormat="1" outlineLevel="2" x14ac:dyDescent="0.25">
      <c r="B23753" s="16" t="s">
        <v>6136</v>
      </c>
      <c r="C23753" s="16" t="s">
        <v>5447</v>
      </c>
      <c r="D23753" s="16" t="s">
        <v>119</v>
      </c>
      <c r="E23753" s="16" t="s">
        <v>2335</v>
      </c>
      <c r="G23753" s="16" t="s">
        <v>2336</v>
      </c>
      <c r="H23753" s="16" t="s">
        <v>19</v>
      </c>
      <c r="I23753" s="31">
        <v>11684069</v>
      </c>
      <c r="J23753" s="31">
        <v>11684069</v>
      </c>
      <c r="K23753" s="32">
        <f>IFERROR((J23753/I23753),0)</f>
        <v>1</v>
      </c>
      <c r="L23753" s="31"/>
      <c r="M23753" s="31"/>
      <c r="N23753" s="39"/>
      <c r="O23753" s="28"/>
      <c r="P23753" s="28"/>
      <c r="Q23753" s="28"/>
      <c r="R23753" s="28"/>
      <c r="S23753" s="25"/>
    </row>
    <row r="23754" spans="2:19" s="16" customFormat="1" outlineLevel="2" x14ac:dyDescent="0.25">
      <c r="B23754" s="16" t="s">
        <v>6136</v>
      </c>
      <c r="C23754" s="16" t="s">
        <v>5447</v>
      </c>
      <c r="D23754" s="16" t="s">
        <v>119</v>
      </c>
      <c r="E23754" s="16" t="s">
        <v>2335</v>
      </c>
      <c r="G23754" s="16" t="s">
        <v>2336</v>
      </c>
      <c r="H23754" s="16" t="s">
        <v>154</v>
      </c>
      <c r="I23754" s="31">
        <v>30</v>
      </c>
      <c r="J23754" s="31">
        <v>30</v>
      </c>
      <c r="K23754" s="32">
        <f>IFERROR((J23754/I23754),0)</f>
        <v>1</v>
      </c>
      <c r="L23754" s="31"/>
      <c r="M23754" s="31"/>
      <c r="N23754" s="39"/>
      <c r="O23754" s="28"/>
      <c r="P23754" s="28"/>
      <c r="Q23754" s="28"/>
      <c r="R23754" s="28"/>
      <c r="S23754" s="25"/>
    </row>
    <row r="23755" spans="2:19" s="16" customFormat="1" outlineLevel="2" x14ac:dyDescent="0.25">
      <c r="B23755" s="16" t="s">
        <v>6136</v>
      </c>
      <c r="C23755" s="16" t="s">
        <v>5447</v>
      </c>
      <c r="D23755" s="16" t="s">
        <v>121</v>
      </c>
      <c r="E23755" s="16" t="s">
        <v>2335</v>
      </c>
      <c r="G23755" s="16" t="s">
        <v>2336</v>
      </c>
      <c r="H23755" s="16" t="s">
        <v>4491</v>
      </c>
      <c r="I23755" s="31">
        <v>565826</v>
      </c>
      <c r="J23755" s="31">
        <v>565826</v>
      </c>
      <c r="K23755" s="32">
        <f>IFERROR((J23755/I23755),0)</f>
        <v>1</v>
      </c>
      <c r="L23755" s="31"/>
      <c r="M23755" s="31"/>
      <c r="N23755" s="39"/>
      <c r="O23755" s="28"/>
      <c r="P23755" s="28"/>
      <c r="Q23755" s="28"/>
      <c r="R23755" s="28"/>
      <c r="S23755" s="25"/>
    </row>
    <row r="23756" spans="2:19" s="16" customFormat="1" outlineLevel="2" x14ac:dyDescent="0.25">
      <c r="B23756" s="16" t="s">
        <v>6136</v>
      </c>
      <c r="C23756" s="16" t="s">
        <v>5447</v>
      </c>
      <c r="D23756" s="16" t="s">
        <v>119</v>
      </c>
      <c r="E23756" s="16" t="s">
        <v>2335</v>
      </c>
      <c r="G23756" s="16" t="s">
        <v>2336</v>
      </c>
      <c r="H23756" s="16" t="s">
        <v>231</v>
      </c>
      <c r="I23756" s="31">
        <v>772899</v>
      </c>
      <c r="J23756" s="31">
        <v>772899</v>
      </c>
      <c r="K23756" s="32">
        <f>IFERROR((J23756/I23756),0)</f>
        <v>1</v>
      </c>
      <c r="L23756" s="31"/>
      <c r="M23756" s="31"/>
      <c r="N23756" s="39"/>
      <c r="O23756" s="28"/>
      <c r="P23756" s="28"/>
      <c r="Q23756" s="28"/>
      <c r="R23756" s="28"/>
      <c r="S23756" s="25"/>
    </row>
    <row r="23757" spans="2:19" s="16" customFormat="1" outlineLevel="2" x14ac:dyDescent="0.25">
      <c r="B23757" s="16" t="s">
        <v>6136</v>
      </c>
      <c r="C23757" s="16" t="s">
        <v>5447</v>
      </c>
      <c r="D23757" s="16" t="s">
        <v>119</v>
      </c>
      <c r="E23757" s="16" t="s">
        <v>2335</v>
      </c>
      <c r="G23757" s="16" t="s">
        <v>2336</v>
      </c>
      <c r="H23757" s="16" t="s">
        <v>155</v>
      </c>
      <c r="I23757" s="31">
        <v>-983531</v>
      </c>
      <c r="J23757" s="31"/>
      <c r="K23757" s="32">
        <f>IFERROR((J23757/I23757),0)</f>
        <v>0</v>
      </c>
      <c r="L23757" s="31"/>
      <c r="M23757" s="31"/>
      <c r="N23757" s="39"/>
      <c r="O23757" s="28"/>
      <c r="P23757" s="28"/>
      <c r="Q23757" s="28"/>
      <c r="R23757" s="28"/>
      <c r="S23757" s="25"/>
    </row>
    <row r="23758" spans="2:19" s="16" customFormat="1" outlineLevel="1" x14ac:dyDescent="0.25">
      <c r="B23758" s="47" t="s">
        <v>10298</v>
      </c>
      <c r="C23758" s="47" t="str">
        <f>C23757</f>
        <v>ASIGNACIONES DIRECTAS (20% DEL SGR)</v>
      </c>
      <c r="D23758" s="47"/>
      <c r="E23758" s="47" t="str">
        <f>E23757</f>
        <v>19622</v>
      </c>
      <c r="F23758" s="47"/>
      <c r="G23758" s="47" t="str">
        <f>G23757</f>
        <v xml:space="preserve">ROSAS                                             </v>
      </c>
      <c r="H23758" s="47" t="s">
        <v>10655</v>
      </c>
      <c r="I23758" s="51">
        <f>SUBTOTAL(9,I23751:I23757)</f>
        <v>18657604</v>
      </c>
      <c r="J23758" s="51">
        <f>SUBTOTAL(9,J23751:J23757)</f>
        <v>19264740.990000002</v>
      </c>
      <c r="K23758" s="49">
        <f>J23758/I23758</f>
        <v>1.0325409945457091</v>
      </c>
      <c r="L23758" s="51">
        <f>SUBTOTAL(9,L23751:L23757)</f>
        <v>3222029</v>
      </c>
      <c r="M23758" s="51">
        <f>SUBTOTAL(9,M23751:M23757)</f>
        <v>4541262.99</v>
      </c>
      <c r="N23758" s="50">
        <f>IFERROR((M23758/L23758),"N.A")</f>
        <v>1.4094419975735788</v>
      </c>
      <c r="O23758" s="28"/>
      <c r="P23758" s="28"/>
      <c r="Q23758" s="28"/>
      <c r="R23758" s="28"/>
      <c r="S23758" s="25"/>
    </row>
    <row r="23759" spans="2:19" s="16" customFormat="1" outlineLevel="2" x14ac:dyDescent="0.25">
      <c r="B23759" s="16" t="s">
        <v>6137</v>
      </c>
      <c r="C23759" s="16" t="s">
        <v>5447</v>
      </c>
      <c r="D23759" s="16" t="s">
        <v>119</v>
      </c>
      <c r="E23759" s="16" t="s">
        <v>2338</v>
      </c>
      <c r="G23759" s="16" t="s">
        <v>2339</v>
      </c>
      <c r="H23759" s="16" t="s">
        <v>152</v>
      </c>
      <c r="I23759" s="35">
        <v>715320</v>
      </c>
      <c r="J23759" s="35">
        <v>0</v>
      </c>
      <c r="K23759" s="36">
        <f>IFERROR((J23759/I23759),0)</f>
        <v>0</v>
      </c>
      <c r="L23759" s="35">
        <v>469704</v>
      </c>
      <c r="M23759" s="35">
        <v>0</v>
      </c>
      <c r="N23759" s="40">
        <f>M23759/L23759</f>
        <v>0</v>
      </c>
      <c r="O23759" s="28"/>
      <c r="P23759" s="28"/>
      <c r="Q23759" s="28"/>
      <c r="R23759" s="28"/>
      <c r="S23759" s="25"/>
    </row>
    <row r="23760" spans="2:19" s="16" customFormat="1" outlineLevel="2" x14ac:dyDescent="0.25">
      <c r="B23760" s="16" t="s">
        <v>6137</v>
      </c>
      <c r="C23760" s="16" t="s">
        <v>5447</v>
      </c>
      <c r="D23760" s="16" t="s">
        <v>119</v>
      </c>
      <c r="E23760" s="16" t="s">
        <v>2338</v>
      </c>
      <c r="G23760" s="16" t="s">
        <v>2339</v>
      </c>
      <c r="H23760" s="16" t="s">
        <v>5452</v>
      </c>
      <c r="I23760" s="31">
        <v>8074216</v>
      </c>
      <c r="J23760" s="31">
        <v>8074216</v>
      </c>
      <c r="K23760" s="32">
        <f>IFERROR((J23760/I23760),0)</f>
        <v>1</v>
      </c>
      <c r="L23760" s="31"/>
      <c r="M23760" s="31"/>
      <c r="N23760" s="39"/>
      <c r="O23760" s="28"/>
      <c r="P23760" s="28"/>
      <c r="Q23760" s="28"/>
      <c r="R23760" s="28"/>
      <c r="S23760" s="25"/>
    </row>
    <row r="23761" spans="2:19" s="16" customFormat="1" outlineLevel="2" x14ac:dyDescent="0.25">
      <c r="B23761" s="16" t="s">
        <v>6137</v>
      </c>
      <c r="C23761" s="16" t="s">
        <v>5447</v>
      </c>
      <c r="D23761" s="16" t="s">
        <v>119</v>
      </c>
      <c r="E23761" s="16" t="s">
        <v>2338</v>
      </c>
      <c r="G23761" s="16" t="s">
        <v>2339</v>
      </c>
      <c r="H23761" s="16" t="s">
        <v>19</v>
      </c>
      <c r="I23761" s="31">
        <v>54319538</v>
      </c>
      <c r="J23761" s="31">
        <v>54319538</v>
      </c>
      <c r="K23761" s="32">
        <f>IFERROR((J23761/I23761),0)</f>
        <v>1</v>
      </c>
      <c r="L23761" s="31"/>
      <c r="M23761" s="31"/>
      <c r="N23761" s="39"/>
      <c r="O23761" s="28"/>
      <c r="P23761" s="28"/>
      <c r="Q23761" s="28"/>
      <c r="R23761" s="28"/>
      <c r="S23761" s="25"/>
    </row>
    <row r="23762" spans="2:19" s="16" customFormat="1" outlineLevel="2" x14ac:dyDescent="0.25">
      <c r="B23762" s="16" t="s">
        <v>6137</v>
      </c>
      <c r="C23762" s="16" t="s">
        <v>5447</v>
      </c>
      <c r="D23762" s="16" t="s">
        <v>119</v>
      </c>
      <c r="E23762" s="16" t="s">
        <v>2338</v>
      </c>
      <c r="G23762" s="16" t="s">
        <v>2339</v>
      </c>
      <c r="H23762" s="16" t="s">
        <v>154</v>
      </c>
      <c r="I23762" s="31">
        <v>4</v>
      </c>
      <c r="J23762" s="31">
        <v>4</v>
      </c>
      <c r="K23762" s="32">
        <f>IFERROR((J23762/I23762),0)</f>
        <v>1</v>
      </c>
      <c r="L23762" s="31"/>
      <c r="M23762" s="31"/>
      <c r="N23762" s="39"/>
      <c r="O23762" s="28"/>
      <c r="P23762" s="28"/>
      <c r="Q23762" s="28"/>
      <c r="R23762" s="28"/>
      <c r="S23762" s="25"/>
    </row>
    <row r="23763" spans="2:19" s="16" customFormat="1" outlineLevel="2" x14ac:dyDescent="0.25">
      <c r="B23763" s="16" t="s">
        <v>6137</v>
      </c>
      <c r="C23763" s="16" t="s">
        <v>5447</v>
      </c>
      <c r="D23763" s="16" t="s">
        <v>119</v>
      </c>
      <c r="E23763" s="16" t="s">
        <v>2338</v>
      </c>
      <c r="G23763" s="16" t="s">
        <v>2339</v>
      </c>
      <c r="H23763" s="16" t="s">
        <v>231</v>
      </c>
      <c r="I23763" s="31">
        <v>112908</v>
      </c>
      <c r="J23763" s="31">
        <v>112908</v>
      </c>
      <c r="K23763" s="32">
        <f>IFERROR((J23763/I23763),0)</f>
        <v>1</v>
      </c>
      <c r="L23763" s="31"/>
      <c r="M23763" s="31"/>
      <c r="N23763" s="39"/>
      <c r="O23763" s="28"/>
      <c r="P23763" s="28"/>
      <c r="Q23763" s="28"/>
      <c r="R23763" s="28"/>
      <c r="S23763" s="25"/>
    </row>
    <row r="23764" spans="2:19" s="16" customFormat="1" outlineLevel="2" x14ac:dyDescent="0.25">
      <c r="B23764" s="16" t="s">
        <v>6137</v>
      </c>
      <c r="C23764" s="16" t="s">
        <v>5447</v>
      </c>
      <c r="D23764" s="16" t="s">
        <v>119</v>
      </c>
      <c r="E23764" s="16" t="s">
        <v>2338</v>
      </c>
      <c r="G23764" s="16" t="s">
        <v>2339</v>
      </c>
      <c r="H23764" s="16" t="s">
        <v>155</v>
      </c>
      <c r="I23764" s="31">
        <v>-143064</v>
      </c>
      <c r="J23764" s="31"/>
      <c r="K23764" s="32">
        <f>IFERROR((J23764/I23764),0)</f>
        <v>0</v>
      </c>
      <c r="L23764" s="31"/>
      <c r="M23764" s="31"/>
      <c r="N23764" s="39"/>
      <c r="O23764" s="28"/>
      <c r="P23764" s="28"/>
      <c r="Q23764" s="28"/>
      <c r="R23764" s="28"/>
      <c r="S23764" s="25"/>
    </row>
    <row r="23765" spans="2:19" s="16" customFormat="1" outlineLevel="1" x14ac:dyDescent="0.25">
      <c r="B23765" s="47" t="s">
        <v>10299</v>
      </c>
      <c r="C23765" s="47" t="str">
        <f>C23764</f>
        <v>ASIGNACIONES DIRECTAS (20% DEL SGR)</v>
      </c>
      <c r="D23765" s="47"/>
      <c r="E23765" s="47" t="str">
        <f>E23764</f>
        <v>19585</v>
      </c>
      <c r="F23765" s="47"/>
      <c r="G23765" s="47" t="str">
        <f>G23764</f>
        <v xml:space="preserve">PURACÉ                                            </v>
      </c>
      <c r="H23765" s="47" t="s">
        <v>10655</v>
      </c>
      <c r="I23765" s="51">
        <f>SUBTOTAL(9,I23759:I23764)</f>
        <v>63078922</v>
      </c>
      <c r="J23765" s="51">
        <f>SUBTOTAL(9,J23759:J23764)</f>
        <v>62506666</v>
      </c>
      <c r="K23765" s="49">
        <f>J23765/I23765</f>
        <v>0.99092793627639986</v>
      </c>
      <c r="L23765" s="51">
        <f>SUBTOTAL(9,L23759:L23764)</f>
        <v>469704</v>
      </c>
      <c r="M23765" s="51">
        <f>SUBTOTAL(9,M23759:M23764)</f>
        <v>0</v>
      </c>
      <c r="N23765" s="50">
        <f>IFERROR((M23765/L23765),"N.A")</f>
        <v>0</v>
      </c>
      <c r="O23765" s="28"/>
      <c r="P23765" s="28"/>
      <c r="Q23765" s="28"/>
      <c r="R23765" s="28"/>
      <c r="S23765" s="25"/>
    </row>
    <row r="23766" spans="2:19" s="16" customFormat="1" outlineLevel="2" x14ac:dyDescent="0.25">
      <c r="B23766" s="16" t="s">
        <v>6138</v>
      </c>
      <c r="C23766" s="16" t="s">
        <v>5447</v>
      </c>
      <c r="D23766" s="16" t="s">
        <v>119</v>
      </c>
      <c r="E23766" s="16" t="s">
        <v>2341</v>
      </c>
      <c r="G23766" s="16" t="s">
        <v>2342</v>
      </c>
      <c r="H23766" s="16" t="s">
        <v>152</v>
      </c>
      <c r="I23766" s="35">
        <v>1422377</v>
      </c>
      <c r="J23766" s="35">
        <v>196938.8</v>
      </c>
      <c r="K23766" s="36">
        <f>IFERROR((J23766/I23766),0)</f>
        <v>0.13845752567708841</v>
      </c>
      <c r="L23766" s="35">
        <v>933981</v>
      </c>
      <c r="M23766" s="35">
        <v>196938.8</v>
      </c>
      <c r="N23766" s="40">
        <f>M23766/L23766</f>
        <v>0.2108595356864861</v>
      </c>
      <c r="O23766" s="28"/>
      <c r="P23766" s="28"/>
      <c r="Q23766" s="28"/>
      <c r="R23766" s="28"/>
      <c r="S23766" s="25"/>
    </row>
    <row r="23767" spans="2:19" s="16" customFormat="1" outlineLevel="2" x14ac:dyDescent="0.25">
      <c r="B23767" s="16" t="s">
        <v>6138</v>
      </c>
      <c r="C23767" s="16" t="s">
        <v>5447</v>
      </c>
      <c r="D23767" s="16" t="s">
        <v>119</v>
      </c>
      <c r="E23767" s="16" t="s">
        <v>2341</v>
      </c>
      <c r="G23767" s="16" t="s">
        <v>2342</v>
      </c>
      <c r="H23767" s="16" t="s">
        <v>5452</v>
      </c>
      <c r="I23767" s="31">
        <v>1632648</v>
      </c>
      <c r="J23767" s="31">
        <v>1632648</v>
      </c>
      <c r="K23767" s="32">
        <f>IFERROR((J23767/I23767),0)</f>
        <v>1</v>
      </c>
      <c r="L23767" s="31"/>
      <c r="M23767" s="31"/>
      <c r="N23767" s="39"/>
      <c r="O23767" s="28"/>
      <c r="P23767" s="28"/>
      <c r="Q23767" s="28"/>
      <c r="R23767" s="28"/>
      <c r="S23767" s="25"/>
    </row>
    <row r="23768" spans="2:19" s="16" customFormat="1" outlineLevel="2" x14ac:dyDescent="0.25">
      <c r="B23768" s="16" t="s">
        <v>6138</v>
      </c>
      <c r="C23768" s="16" t="s">
        <v>5447</v>
      </c>
      <c r="D23768" s="16" t="s">
        <v>119</v>
      </c>
      <c r="E23768" s="16" t="s">
        <v>2341</v>
      </c>
      <c r="G23768" s="16" t="s">
        <v>2342</v>
      </c>
      <c r="H23768" s="16" t="s">
        <v>19</v>
      </c>
      <c r="I23768" s="31">
        <v>10478096</v>
      </c>
      <c r="J23768" s="31">
        <v>10478096</v>
      </c>
      <c r="K23768" s="32">
        <f>IFERROR((J23768/I23768),0)</f>
        <v>1</v>
      </c>
      <c r="L23768" s="31"/>
      <c r="M23768" s="31"/>
      <c r="N23768" s="39"/>
      <c r="O23768" s="28"/>
      <c r="P23768" s="28"/>
      <c r="Q23768" s="28"/>
      <c r="R23768" s="28"/>
      <c r="S23768" s="25"/>
    </row>
    <row r="23769" spans="2:19" s="16" customFormat="1" outlineLevel="2" x14ac:dyDescent="0.25">
      <c r="B23769" s="16" t="s">
        <v>6138</v>
      </c>
      <c r="C23769" s="16" t="s">
        <v>5447</v>
      </c>
      <c r="D23769" s="16" t="s">
        <v>119</v>
      </c>
      <c r="E23769" s="16" t="s">
        <v>2341</v>
      </c>
      <c r="G23769" s="16" t="s">
        <v>2342</v>
      </c>
      <c r="H23769" s="16" t="s">
        <v>154</v>
      </c>
      <c r="I23769" s="31">
        <v>9</v>
      </c>
      <c r="J23769" s="31">
        <v>9</v>
      </c>
      <c r="K23769" s="32">
        <f>IFERROR((J23769/I23769),0)</f>
        <v>1</v>
      </c>
      <c r="L23769" s="31"/>
      <c r="M23769" s="31"/>
      <c r="N23769" s="39"/>
      <c r="O23769" s="28"/>
      <c r="P23769" s="28"/>
      <c r="Q23769" s="28"/>
      <c r="R23769" s="28"/>
      <c r="S23769" s="25"/>
    </row>
    <row r="23770" spans="2:19" s="16" customFormat="1" outlineLevel="2" x14ac:dyDescent="0.25">
      <c r="B23770" s="16" t="s">
        <v>6138</v>
      </c>
      <c r="C23770" s="16" t="s">
        <v>5447</v>
      </c>
      <c r="D23770" s="16" t="s">
        <v>119</v>
      </c>
      <c r="E23770" s="16" t="s">
        <v>2341</v>
      </c>
      <c r="G23770" s="16" t="s">
        <v>2342</v>
      </c>
      <c r="H23770" s="16" t="s">
        <v>231</v>
      </c>
      <c r="I23770" s="31">
        <v>224511</v>
      </c>
      <c r="J23770" s="31">
        <v>224511</v>
      </c>
      <c r="K23770" s="32">
        <f>IFERROR((J23770/I23770),0)</f>
        <v>1</v>
      </c>
      <c r="L23770" s="31"/>
      <c r="M23770" s="31"/>
      <c r="N23770" s="39"/>
      <c r="O23770" s="28"/>
      <c r="P23770" s="28"/>
      <c r="Q23770" s="28"/>
      <c r="R23770" s="28"/>
      <c r="S23770" s="25"/>
    </row>
    <row r="23771" spans="2:19" s="16" customFormat="1" outlineLevel="2" x14ac:dyDescent="0.25">
      <c r="B23771" s="16" t="s">
        <v>6138</v>
      </c>
      <c r="C23771" s="16" t="s">
        <v>5447</v>
      </c>
      <c r="D23771" s="16" t="s">
        <v>119</v>
      </c>
      <c r="E23771" s="16" t="s">
        <v>2341</v>
      </c>
      <c r="G23771" s="16" t="s">
        <v>2342</v>
      </c>
      <c r="H23771" s="16" t="s">
        <v>155</v>
      </c>
      <c r="I23771" s="31">
        <v>-284475</v>
      </c>
      <c r="J23771" s="31"/>
      <c r="K23771" s="32">
        <f>IFERROR((J23771/I23771),0)</f>
        <v>0</v>
      </c>
      <c r="L23771" s="31"/>
      <c r="M23771" s="31"/>
      <c r="N23771" s="39"/>
      <c r="O23771" s="28"/>
      <c r="P23771" s="28"/>
      <c r="Q23771" s="28"/>
      <c r="R23771" s="28"/>
      <c r="S23771" s="25"/>
    </row>
    <row r="23772" spans="2:19" s="16" customFormat="1" outlineLevel="1" x14ac:dyDescent="0.25">
      <c r="B23772" s="47" t="s">
        <v>10300</v>
      </c>
      <c r="C23772" s="47" t="str">
        <f>C23771</f>
        <v>ASIGNACIONES DIRECTAS (20% DEL SGR)</v>
      </c>
      <c r="D23772" s="47"/>
      <c r="E23772" s="47" t="str">
        <f>E23771</f>
        <v>19573</v>
      </c>
      <c r="F23772" s="47"/>
      <c r="G23772" s="47" t="str">
        <f>G23771</f>
        <v xml:space="preserve">PUERTO TEJADA                                     </v>
      </c>
      <c r="H23772" s="47" t="s">
        <v>10655</v>
      </c>
      <c r="I23772" s="51">
        <f>SUBTOTAL(9,I23766:I23771)</f>
        <v>13473166</v>
      </c>
      <c r="J23772" s="51">
        <f>SUBTOTAL(9,J23766:J23771)</f>
        <v>12532202.800000001</v>
      </c>
      <c r="K23772" s="49">
        <f>J23772/I23772</f>
        <v>0.93016020139587097</v>
      </c>
      <c r="L23772" s="51">
        <f>SUBTOTAL(9,L23766:L23771)</f>
        <v>933981</v>
      </c>
      <c r="M23772" s="51">
        <f>SUBTOTAL(9,M23766:M23771)</f>
        <v>196938.8</v>
      </c>
      <c r="N23772" s="50">
        <f>IFERROR((M23772/L23772),"N.A")</f>
        <v>0.2108595356864861</v>
      </c>
      <c r="O23772" s="28"/>
      <c r="P23772" s="28"/>
      <c r="Q23772" s="28"/>
      <c r="R23772" s="28"/>
      <c r="S23772" s="25"/>
    </row>
    <row r="23773" spans="2:19" s="16" customFormat="1" outlineLevel="2" x14ac:dyDescent="0.25">
      <c r="B23773" s="16" t="s">
        <v>6139</v>
      </c>
      <c r="C23773" s="16" t="s">
        <v>5447</v>
      </c>
      <c r="D23773" s="16" t="s">
        <v>121</v>
      </c>
      <c r="E23773" s="16" t="s">
        <v>2344</v>
      </c>
      <c r="G23773" s="16" t="s">
        <v>2345</v>
      </c>
      <c r="H23773" s="16" t="s">
        <v>5452</v>
      </c>
      <c r="I23773" s="31">
        <v>16289</v>
      </c>
      <c r="J23773" s="31">
        <v>16289</v>
      </c>
      <c r="K23773" s="32">
        <f>IFERROR((J23773/I23773),0)</f>
        <v>1</v>
      </c>
      <c r="L23773" s="31"/>
      <c r="M23773" s="31"/>
      <c r="N23773" s="39"/>
      <c r="O23773" s="28"/>
      <c r="P23773" s="28"/>
      <c r="Q23773" s="28"/>
      <c r="R23773" s="28"/>
      <c r="S23773" s="25"/>
    </row>
    <row r="23774" spans="2:19" s="16" customFormat="1" outlineLevel="2" x14ac:dyDescent="0.25">
      <c r="B23774" s="16" t="s">
        <v>6139</v>
      </c>
      <c r="C23774" s="16" t="s">
        <v>5447</v>
      </c>
      <c r="D23774" s="16" t="s">
        <v>121</v>
      </c>
      <c r="E23774" s="16" t="s">
        <v>2344</v>
      </c>
      <c r="G23774" s="16" t="s">
        <v>2345</v>
      </c>
      <c r="H23774" s="16" t="s">
        <v>4491</v>
      </c>
      <c r="I23774" s="31">
        <v>2440133</v>
      </c>
      <c r="J23774" s="31">
        <v>2440133</v>
      </c>
      <c r="K23774" s="32">
        <f>IFERROR((J23774/I23774),0)</f>
        <v>1</v>
      </c>
      <c r="L23774" s="31"/>
      <c r="M23774" s="31"/>
      <c r="N23774" s="39"/>
      <c r="O23774" s="28"/>
      <c r="P23774" s="28"/>
      <c r="Q23774" s="28"/>
      <c r="R23774" s="28"/>
      <c r="S23774" s="25"/>
    </row>
    <row r="23775" spans="2:19" s="16" customFormat="1" outlineLevel="1" x14ac:dyDescent="0.25">
      <c r="B23775" s="47" t="s">
        <v>10301</v>
      </c>
      <c r="C23775" s="47" t="str">
        <f>C23774</f>
        <v>ASIGNACIONES DIRECTAS (20% DEL SGR)</v>
      </c>
      <c r="D23775" s="47"/>
      <c r="E23775" s="47" t="str">
        <f>E23774</f>
        <v>19548</v>
      </c>
      <c r="F23775" s="47"/>
      <c r="G23775" s="47" t="str">
        <f>G23774</f>
        <v xml:space="preserve">PIENDAMÓ                                          </v>
      </c>
      <c r="H23775" s="47" t="s">
        <v>10655</v>
      </c>
      <c r="I23775" s="51">
        <f>SUBTOTAL(9,I23773:I23774)</f>
        <v>2456422</v>
      </c>
      <c r="J23775" s="51">
        <f>SUBTOTAL(9,J23773:J23774)</f>
        <v>2456422</v>
      </c>
      <c r="K23775" s="49">
        <f>J23775/I23775</f>
        <v>1</v>
      </c>
      <c r="L23775" s="51">
        <f>SUBTOTAL(9,L23773:L23774)</f>
        <v>0</v>
      </c>
      <c r="M23775" s="51">
        <f>SUBTOTAL(9,M23773:M23774)</f>
        <v>0</v>
      </c>
      <c r="N23775" s="50" t="str">
        <f>IFERROR((M23775/L23775),"N.A")</f>
        <v>N.A</v>
      </c>
      <c r="O23775" s="28"/>
      <c r="P23775" s="28"/>
      <c r="Q23775" s="28"/>
      <c r="R23775" s="28"/>
      <c r="S23775" s="25"/>
    </row>
    <row r="23776" spans="2:19" s="16" customFormat="1" outlineLevel="2" x14ac:dyDescent="0.25">
      <c r="B23776" s="16" t="s">
        <v>6140</v>
      </c>
      <c r="C23776" s="16" t="s">
        <v>5447</v>
      </c>
      <c r="D23776" s="16" t="s">
        <v>119</v>
      </c>
      <c r="E23776" s="16" t="s">
        <v>2347</v>
      </c>
      <c r="G23776" s="16" t="s">
        <v>2348</v>
      </c>
      <c r="H23776" s="16" t="s">
        <v>152</v>
      </c>
      <c r="I23776" s="35">
        <v>591500410</v>
      </c>
      <c r="J23776" s="35">
        <v>264693700.69000006</v>
      </c>
      <c r="K23776" s="36">
        <f>IFERROR((J23776/I23776),0)</f>
        <v>0.44749537991021859</v>
      </c>
      <c r="L23776" s="35">
        <v>406230744.05999988</v>
      </c>
      <c r="M23776" s="35">
        <v>264693700.69000006</v>
      </c>
      <c r="N23776" s="40">
        <f>M23776/L23776</f>
        <v>0.65158460938866081</v>
      </c>
      <c r="O23776" s="28"/>
      <c r="P23776" s="28"/>
      <c r="Q23776" s="28"/>
      <c r="R23776" s="28"/>
      <c r="S23776" s="25"/>
    </row>
    <row r="23777" spans="2:19" s="16" customFormat="1" outlineLevel="2" x14ac:dyDescent="0.25">
      <c r="B23777" s="16" t="s">
        <v>6140</v>
      </c>
      <c r="C23777" s="16" t="s">
        <v>5447</v>
      </c>
      <c r="D23777" s="16" t="s">
        <v>119</v>
      </c>
      <c r="E23777" s="16" t="s">
        <v>2347</v>
      </c>
      <c r="G23777" s="16" t="s">
        <v>2348</v>
      </c>
      <c r="H23777" s="16" t="s">
        <v>5452</v>
      </c>
      <c r="I23777" s="31">
        <v>166210224</v>
      </c>
      <c r="J23777" s="31">
        <v>166210224</v>
      </c>
      <c r="K23777" s="32">
        <f>IFERROR((J23777/I23777),0)</f>
        <v>1</v>
      </c>
      <c r="L23777" s="31"/>
      <c r="M23777" s="31"/>
      <c r="N23777" s="39"/>
      <c r="O23777" s="28"/>
      <c r="P23777" s="28"/>
      <c r="Q23777" s="28"/>
      <c r="R23777" s="28"/>
      <c r="S23777" s="25"/>
    </row>
    <row r="23778" spans="2:19" s="16" customFormat="1" outlineLevel="2" x14ac:dyDescent="0.25">
      <c r="B23778" s="16" t="s">
        <v>6140</v>
      </c>
      <c r="C23778" s="16" t="s">
        <v>5447</v>
      </c>
      <c r="D23778" s="16" t="s">
        <v>119</v>
      </c>
      <c r="E23778" s="16" t="s">
        <v>2347</v>
      </c>
      <c r="G23778" s="16" t="s">
        <v>2348</v>
      </c>
      <c r="H23778" s="16" t="s">
        <v>19</v>
      </c>
      <c r="I23778" s="31">
        <v>27165370</v>
      </c>
      <c r="J23778" s="31">
        <v>27165370</v>
      </c>
      <c r="K23778" s="32">
        <f>IFERROR((J23778/I23778),0)</f>
        <v>1</v>
      </c>
      <c r="L23778" s="31"/>
      <c r="M23778" s="31"/>
      <c r="N23778" s="39"/>
      <c r="O23778" s="28"/>
      <c r="P23778" s="28"/>
      <c r="Q23778" s="28"/>
      <c r="R23778" s="28"/>
      <c r="S23778" s="25"/>
    </row>
    <row r="23779" spans="2:19" s="16" customFormat="1" outlineLevel="2" x14ac:dyDescent="0.25">
      <c r="B23779" s="16" t="s">
        <v>6140</v>
      </c>
      <c r="C23779" s="16" t="s">
        <v>5447</v>
      </c>
      <c r="D23779" s="16" t="s">
        <v>119</v>
      </c>
      <c r="E23779" s="16" t="s">
        <v>2347</v>
      </c>
      <c r="G23779" s="16" t="s">
        <v>2348</v>
      </c>
      <c r="H23779" s="16" t="s">
        <v>154</v>
      </c>
      <c r="I23779" s="31">
        <v>3658</v>
      </c>
      <c r="J23779" s="31">
        <v>3658</v>
      </c>
      <c r="K23779" s="32">
        <f>IFERROR((J23779/I23779),0)</f>
        <v>1</v>
      </c>
      <c r="L23779" s="31"/>
      <c r="M23779" s="31"/>
      <c r="N23779" s="39"/>
      <c r="O23779" s="28"/>
      <c r="P23779" s="28"/>
      <c r="Q23779" s="28"/>
      <c r="R23779" s="28"/>
      <c r="S23779" s="25"/>
    </row>
    <row r="23780" spans="2:19" s="16" customFormat="1" outlineLevel="2" x14ac:dyDescent="0.25">
      <c r="B23780" s="16" t="s">
        <v>6140</v>
      </c>
      <c r="C23780" s="16" t="s">
        <v>5447</v>
      </c>
      <c r="D23780" s="16" t="s">
        <v>119</v>
      </c>
      <c r="E23780" s="16" t="s">
        <v>2347</v>
      </c>
      <c r="G23780" s="16" t="s">
        <v>2348</v>
      </c>
      <c r="H23780" s="16" t="s">
        <v>331</v>
      </c>
      <c r="I23780" s="31">
        <v>15714453</v>
      </c>
      <c r="J23780" s="31">
        <v>15714453</v>
      </c>
      <c r="K23780" s="32">
        <f>IFERROR((J23780/I23780),0)</f>
        <v>1</v>
      </c>
      <c r="L23780" s="31"/>
      <c r="M23780" s="31"/>
      <c r="N23780" s="39"/>
      <c r="O23780" s="28"/>
      <c r="P23780" s="28"/>
      <c r="Q23780" s="28"/>
      <c r="R23780" s="28"/>
      <c r="S23780" s="25"/>
    </row>
    <row r="23781" spans="2:19" s="16" customFormat="1" outlineLevel="2" x14ac:dyDescent="0.25">
      <c r="B23781" s="16" t="s">
        <v>6140</v>
      </c>
      <c r="C23781" s="16" t="s">
        <v>5447</v>
      </c>
      <c r="D23781" s="16" t="s">
        <v>121</v>
      </c>
      <c r="E23781" s="16" t="s">
        <v>2347</v>
      </c>
      <c r="G23781" s="16" t="s">
        <v>2348</v>
      </c>
      <c r="H23781" s="16" t="s">
        <v>4491</v>
      </c>
      <c r="I23781" s="31">
        <v>40986</v>
      </c>
      <c r="J23781" s="31">
        <v>40986</v>
      </c>
      <c r="K23781" s="32">
        <f>IFERROR((J23781/I23781),0)</f>
        <v>1</v>
      </c>
      <c r="L23781" s="31"/>
      <c r="M23781" s="31"/>
      <c r="N23781" s="39"/>
      <c r="O23781" s="28"/>
      <c r="P23781" s="28"/>
      <c r="Q23781" s="28"/>
      <c r="R23781" s="28"/>
      <c r="S23781" s="25"/>
    </row>
    <row r="23782" spans="2:19" s="16" customFormat="1" outlineLevel="2" x14ac:dyDescent="0.25">
      <c r="B23782" s="16" t="s">
        <v>6140</v>
      </c>
      <c r="C23782" s="16" t="s">
        <v>5447</v>
      </c>
      <c r="D23782" s="16" t="s">
        <v>119</v>
      </c>
      <c r="E23782" s="16" t="s">
        <v>2347</v>
      </c>
      <c r="G23782" s="16" t="s">
        <v>2348</v>
      </c>
      <c r="H23782" s="16" t="s">
        <v>29</v>
      </c>
      <c r="I23782" s="41">
        <v>7332241</v>
      </c>
      <c r="J23782" s="41">
        <v>7332241</v>
      </c>
      <c r="K23782" s="32">
        <f>IFERROR((J23782/I23782),0)</f>
        <v>1</v>
      </c>
      <c r="L23782" s="31"/>
      <c r="M23782" s="31"/>
      <c r="N23782" s="39"/>
      <c r="O23782" s="28"/>
      <c r="P23782" s="28"/>
      <c r="Q23782" s="28"/>
      <c r="R23782" s="28"/>
      <c r="S23782" s="25"/>
    </row>
    <row r="23783" spans="2:19" s="16" customFormat="1" outlineLevel="2" x14ac:dyDescent="0.25">
      <c r="B23783" s="16" t="s">
        <v>6140</v>
      </c>
      <c r="C23783" s="16" t="s">
        <v>5447</v>
      </c>
      <c r="D23783" s="16" t="s">
        <v>119</v>
      </c>
      <c r="E23783" s="16" t="s">
        <v>2347</v>
      </c>
      <c r="G23783" s="16" t="s">
        <v>2348</v>
      </c>
      <c r="H23783" s="16" t="s">
        <v>231</v>
      </c>
      <c r="I23783" s="31">
        <v>100590739</v>
      </c>
      <c r="J23783" s="31">
        <v>100590739</v>
      </c>
      <c r="K23783" s="32">
        <f>IFERROR((J23783/I23783),0)</f>
        <v>1</v>
      </c>
      <c r="L23783" s="31"/>
      <c r="M23783" s="31"/>
      <c r="N23783" s="39"/>
      <c r="O23783" s="28"/>
      <c r="P23783" s="28"/>
      <c r="Q23783" s="28"/>
      <c r="R23783" s="28"/>
      <c r="S23783" s="25"/>
    </row>
    <row r="23784" spans="2:19" s="16" customFormat="1" outlineLevel="2" x14ac:dyDescent="0.25">
      <c r="B23784" s="16" t="s">
        <v>6140</v>
      </c>
      <c r="C23784" s="16" t="s">
        <v>5447</v>
      </c>
      <c r="D23784" s="16" t="s">
        <v>119</v>
      </c>
      <c r="E23784" s="16" t="s">
        <v>2347</v>
      </c>
      <c r="G23784" s="16" t="s">
        <v>2348</v>
      </c>
      <c r="H23784" s="16" t="s">
        <v>155</v>
      </c>
      <c r="I23784" s="31">
        <v>-118300082</v>
      </c>
      <c r="J23784" s="31"/>
      <c r="K23784" s="32">
        <f>IFERROR((J23784/I23784),0)</f>
        <v>0</v>
      </c>
      <c r="L23784" s="31"/>
      <c r="M23784" s="31"/>
      <c r="N23784" s="39"/>
      <c r="O23784" s="28"/>
      <c r="P23784" s="28"/>
      <c r="Q23784" s="28"/>
      <c r="R23784" s="28"/>
      <c r="S23784" s="25"/>
    </row>
    <row r="23785" spans="2:19" s="16" customFormat="1" outlineLevel="1" x14ac:dyDescent="0.25">
      <c r="B23785" s="47" t="s">
        <v>10302</v>
      </c>
      <c r="C23785" s="47" t="str">
        <f>C23784</f>
        <v>ASIGNACIONES DIRECTAS (20% DEL SGR)</v>
      </c>
      <c r="D23785" s="47"/>
      <c r="E23785" s="47" t="str">
        <f>E23784</f>
        <v>19533</v>
      </c>
      <c r="F23785" s="47"/>
      <c r="G23785" s="47" t="str">
        <f>G23784</f>
        <v xml:space="preserve">PIAMONTE                                          </v>
      </c>
      <c r="H23785" s="47" t="s">
        <v>10655</v>
      </c>
      <c r="I23785" s="51">
        <f>SUBTOTAL(9,I23776:I23784)</f>
        <v>790257999</v>
      </c>
      <c r="J23785" s="51">
        <f>SUBTOTAL(9,J23776:J23784)</f>
        <v>581751371.69000006</v>
      </c>
      <c r="K23785" s="49">
        <f>J23785/I23785</f>
        <v>0.73615372754993147</v>
      </c>
      <c r="L23785" s="51">
        <f>SUBTOTAL(9,L23776:L23784)</f>
        <v>406230744.05999988</v>
      </c>
      <c r="M23785" s="51">
        <f>SUBTOTAL(9,M23776:M23784)</f>
        <v>264693700.69000006</v>
      </c>
      <c r="N23785" s="50">
        <f>IFERROR((M23785/L23785),"N.A")</f>
        <v>0.65158460938866081</v>
      </c>
      <c r="O23785" s="28"/>
      <c r="P23785" s="28"/>
      <c r="Q23785" s="28"/>
      <c r="R23785" s="28"/>
      <c r="S23785" s="25"/>
    </row>
    <row r="23786" spans="2:19" s="16" customFormat="1" outlineLevel="2" x14ac:dyDescent="0.25">
      <c r="B23786" s="16" t="s">
        <v>6141</v>
      </c>
      <c r="C23786" s="16" t="s">
        <v>5447</v>
      </c>
      <c r="D23786" s="16" t="s">
        <v>119</v>
      </c>
      <c r="E23786" s="16" t="s">
        <v>2350</v>
      </c>
      <c r="G23786" s="16" t="s">
        <v>2351</v>
      </c>
      <c r="H23786" s="16" t="s">
        <v>152</v>
      </c>
      <c r="I23786" s="35">
        <v>15183011</v>
      </c>
      <c r="J23786" s="35">
        <v>1779736.4</v>
      </c>
      <c r="K23786" s="36">
        <f>IFERROR((J23786/I23786),0)</f>
        <v>0.11721893634931832</v>
      </c>
      <c r="L23786" s="35">
        <v>9742336</v>
      </c>
      <c r="M23786" s="35">
        <v>1779736.4</v>
      </c>
      <c r="N23786" s="40">
        <f>M23786/L23786</f>
        <v>0.18268066303605213</v>
      </c>
      <c r="O23786" s="28"/>
      <c r="P23786" s="28"/>
      <c r="Q23786" s="28"/>
      <c r="R23786" s="28"/>
      <c r="S23786" s="25"/>
    </row>
    <row r="23787" spans="2:19" s="16" customFormat="1" outlineLevel="2" x14ac:dyDescent="0.25">
      <c r="B23787" s="16" t="s">
        <v>6141</v>
      </c>
      <c r="C23787" s="16" t="s">
        <v>5447</v>
      </c>
      <c r="D23787" s="16" t="s">
        <v>119</v>
      </c>
      <c r="E23787" s="16" t="s">
        <v>2350</v>
      </c>
      <c r="G23787" s="16" t="s">
        <v>2351</v>
      </c>
      <c r="H23787" s="16" t="s">
        <v>5452</v>
      </c>
      <c r="I23787" s="31">
        <v>20696437</v>
      </c>
      <c r="J23787" s="31">
        <v>20696437</v>
      </c>
      <c r="K23787" s="32">
        <f>IFERROR((J23787/I23787),0)</f>
        <v>1</v>
      </c>
      <c r="L23787" s="31"/>
      <c r="M23787" s="31"/>
      <c r="N23787" s="39"/>
      <c r="O23787" s="28"/>
      <c r="P23787" s="28"/>
      <c r="Q23787" s="28"/>
      <c r="R23787" s="28"/>
      <c r="S23787" s="25"/>
    </row>
    <row r="23788" spans="2:19" s="16" customFormat="1" outlineLevel="2" x14ac:dyDescent="0.25">
      <c r="B23788" s="16" t="s">
        <v>6141</v>
      </c>
      <c r="C23788" s="16" t="s">
        <v>5447</v>
      </c>
      <c r="D23788" s="16" t="s">
        <v>119</v>
      </c>
      <c r="E23788" s="16" t="s">
        <v>2350</v>
      </c>
      <c r="G23788" s="16" t="s">
        <v>2351</v>
      </c>
      <c r="H23788" s="16" t="s">
        <v>19</v>
      </c>
      <c r="I23788" s="31">
        <v>134508672</v>
      </c>
      <c r="J23788" s="31">
        <v>134508672</v>
      </c>
      <c r="K23788" s="32">
        <f>IFERROR((J23788/I23788),0)</f>
        <v>1</v>
      </c>
      <c r="L23788" s="31"/>
      <c r="M23788" s="31"/>
      <c r="N23788" s="39"/>
      <c r="O23788" s="28"/>
      <c r="P23788" s="28"/>
      <c r="Q23788" s="28"/>
      <c r="R23788" s="28"/>
      <c r="S23788" s="25"/>
    </row>
    <row r="23789" spans="2:19" s="16" customFormat="1" outlineLevel="2" x14ac:dyDescent="0.25">
      <c r="B23789" s="16" t="s">
        <v>6141</v>
      </c>
      <c r="C23789" s="16" t="s">
        <v>5447</v>
      </c>
      <c r="D23789" s="16" t="s">
        <v>119</v>
      </c>
      <c r="E23789" s="16" t="s">
        <v>2350</v>
      </c>
      <c r="G23789" s="16" t="s">
        <v>2351</v>
      </c>
      <c r="H23789" s="16" t="s">
        <v>154</v>
      </c>
      <c r="I23789" s="31">
        <v>94</v>
      </c>
      <c r="J23789" s="31">
        <v>94</v>
      </c>
      <c r="K23789" s="32">
        <f>IFERROR((J23789/I23789),0)</f>
        <v>1</v>
      </c>
      <c r="L23789" s="31"/>
      <c r="M23789" s="31"/>
      <c r="N23789" s="39"/>
      <c r="O23789" s="28"/>
      <c r="P23789" s="28"/>
      <c r="Q23789" s="28"/>
      <c r="R23789" s="28"/>
      <c r="S23789" s="25"/>
    </row>
    <row r="23790" spans="2:19" s="16" customFormat="1" outlineLevel="2" x14ac:dyDescent="0.25">
      <c r="B23790" s="16" t="s">
        <v>6141</v>
      </c>
      <c r="C23790" s="16" t="s">
        <v>5447</v>
      </c>
      <c r="D23790" s="16" t="s">
        <v>119</v>
      </c>
      <c r="E23790" s="16" t="s">
        <v>2350</v>
      </c>
      <c r="G23790" s="16" t="s">
        <v>2351</v>
      </c>
      <c r="H23790" s="16" t="s">
        <v>231</v>
      </c>
      <c r="I23790" s="31">
        <v>2289923</v>
      </c>
      <c r="J23790" s="31">
        <v>2289923</v>
      </c>
      <c r="K23790" s="32">
        <f>IFERROR((J23790/I23790),0)</f>
        <v>1</v>
      </c>
      <c r="L23790" s="31"/>
      <c r="M23790" s="31"/>
      <c r="N23790" s="39"/>
      <c r="O23790" s="28"/>
      <c r="P23790" s="28"/>
      <c r="Q23790" s="28"/>
      <c r="R23790" s="28"/>
      <c r="S23790" s="25"/>
    </row>
    <row r="23791" spans="2:19" s="16" customFormat="1" outlineLevel="2" x14ac:dyDescent="0.25">
      <c r="B23791" s="16" t="s">
        <v>6141</v>
      </c>
      <c r="C23791" s="16" t="s">
        <v>5447</v>
      </c>
      <c r="D23791" s="16" t="s">
        <v>119</v>
      </c>
      <c r="E23791" s="16" t="s">
        <v>2350</v>
      </c>
      <c r="G23791" s="16" t="s">
        <v>2351</v>
      </c>
      <c r="H23791" s="16" t="s">
        <v>155</v>
      </c>
      <c r="I23791" s="31">
        <v>-3036602</v>
      </c>
      <c r="J23791" s="31"/>
      <c r="K23791" s="32">
        <f>IFERROR((J23791/I23791),0)</f>
        <v>0</v>
      </c>
      <c r="L23791" s="31"/>
      <c r="M23791" s="31"/>
      <c r="N23791" s="39"/>
      <c r="O23791" s="28"/>
      <c r="P23791" s="28"/>
      <c r="Q23791" s="28"/>
      <c r="R23791" s="28"/>
      <c r="S23791" s="25"/>
    </row>
    <row r="23792" spans="2:19" s="16" customFormat="1" outlineLevel="1" x14ac:dyDescent="0.25">
      <c r="B23792" s="47" t="s">
        <v>10303</v>
      </c>
      <c r="C23792" s="47" t="str">
        <f>C23791</f>
        <v>ASIGNACIONES DIRECTAS (20% DEL SGR)</v>
      </c>
      <c r="D23792" s="47"/>
      <c r="E23792" s="47" t="str">
        <f>E23791</f>
        <v>19532</v>
      </c>
      <c r="F23792" s="47"/>
      <c r="G23792" s="47" t="str">
        <f>G23791</f>
        <v xml:space="preserve">PATÍA                                             </v>
      </c>
      <c r="H23792" s="47" t="s">
        <v>10655</v>
      </c>
      <c r="I23792" s="51">
        <f>SUBTOTAL(9,I23786:I23791)</f>
        <v>169641535</v>
      </c>
      <c r="J23792" s="51">
        <f>SUBTOTAL(9,J23786:J23791)</f>
        <v>159274862.40000001</v>
      </c>
      <c r="K23792" s="49">
        <f>J23792/I23792</f>
        <v>0.93889071682828151</v>
      </c>
      <c r="L23792" s="51">
        <f>SUBTOTAL(9,L23786:L23791)</f>
        <v>9742336</v>
      </c>
      <c r="M23792" s="51">
        <f>SUBTOTAL(9,M23786:M23791)</f>
        <v>1779736.4</v>
      </c>
      <c r="N23792" s="50">
        <f>IFERROR((M23792/L23792),"N.A")</f>
        <v>0.18268066303605213</v>
      </c>
      <c r="O23792" s="28"/>
      <c r="P23792" s="28"/>
      <c r="Q23792" s="28"/>
      <c r="R23792" s="28"/>
      <c r="S23792" s="25"/>
    </row>
    <row r="23793" spans="2:19" s="16" customFormat="1" outlineLevel="2" x14ac:dyDescent="0.25">
      <c r="B23793" s="16" t="s">
        <v>6142</v>
      </c>
      <c r="C23793" s="16" t="s">
        <v>5447</v>
      </c>
      <c r="D23793" s="16" t="s">
        <v>119</v>
      </c>
      <c r="E23793" s="16" t="s">
        <v>2353</v>
      </c>
      <c r="G23793" s="16" t="s">
        <v>2354</v>
      </c>
      <c r="H23793" s="16" t="s">
        <v>152</v>
      </c>
      <c r="I23793" s="35">
        <v>85414</v>
      </c>
      <c r="J23793" s="35">
        <v>0</v>
      </c>
      <c r="K23793" s="36">
        <f>IFERROR((J23793/I23793),0)</f>
        <v>0</v>
      </c>
      <c r="L23793" s="35">
        <v>56086</v>
      </c>
      <c r="M23793" s="35">
        <v>0</v>
      </c>
      <c r="N23793" s="40">
        <f>M23793/L23793</f>
        <v>0</v>
      </c>
      <c r="O23793" s="28"/>
      <c r="P23793" s="28"/>
      <c r="Q23793" s="28"/>
      <c r="R23793" s="28"/>
      <c r="S23793" s="25"/>
    </row>
    <row r="23794" spans="2:19" s="16" customFormat="1" outlineLevel="2" x14ac:dyDescent="0.25">
      <c r="B23794" s="16" t="s">
        <v>6142</v>
      </c>
      <c r="C23794" s="16" t="s">
        <v>5447</v>
      </c>
      <c r="D23794" s="16" t="s">
        <v>119</v>
      </c>
      <c r="E23794" s="16" t="s">
        <v>2353</v>
      </c>
      <c r="G23794" s="16" t="s">
        <v>2354</v>
      </c>
      <c r="H23794" s="16" t="s">
        <v>5452</v>
      </c>
      <c r="I23794" s="31">
        <v>333135</v>
      </c>
      <c r="J23794" s="31">
        <v>333135</v>
      </c>
      <c r="K23794" s="32">
        <f>IFERROR((J23794/I23794),0)</f>
        <v>1</v>
      </c>
      <c r="L23794" s="31"/>
      <c r="M23794" s="31"/>
      <c r="N23794" s="39"/>
      <c r="O23794" s="28"/>
      <c r="P23794" s="28"/>
      <c r="Q23794" s="28"/>
      <c r="R23794" s="28"/>
      <c r="S23794" s="25"/>
    </row>
    <row r="23795" spans="2:19" s="16" customFormat="1" outlineLevel="2" x14ac:dyDescent="0.25">
      <c r="B23795" s="16" t="s">
        <v>6142</v>
      </c>
      <c r="C23795" s="16" t="s">
        <v>5447</v>
      </c>
      <c r="D23795" s="16" t="s">
        <v>119</v>
      </c>
      <c r="E23795" s="16" t="s">
        <v>2353</v>
      </c>
      <c r="G23795" s="16" t="s">
        <v>2354</v>
      </c>
      <c r="H23795" s="16" t="s">
        <v>19</v>
      </c>
      <c r="I23795" s="31">
        <v>2256067</v>
      </c>
      <c r="J23795" s="31">
        <v>2256067</v>
      </c>
      <c r="K23795" s="32">
        <f>IFERROR((J23795/I23795),0)</f>
        <v>1</v>
      </c>
      <c r="L23795" s="31"/>
      <c r="M23795" s="31"/>
      <c r="N23795" s="39"/>
      <c r="O23795" s="28"/>
      <c r="P23795" s="28"/>
      <c r="Q23795" s="28"/>
      <c r="R23795" s="28"/>
      <c r="S23795" s="25"/>
    </row>
    <row r="23796" spans="2:19" s="16" customFormat="1" outlineLevel="2" x14ac:dyDescent="0.25">
      <c r="B23796" s="16" t="s">
        <v>6142</v>
      </c>
      <c r="C23796" s="16" t="s">
        <v>5447</v>
      </c>
      <c r="D23796" s="16" t="s">
        <v>119</v>
      </c>
      <c r="E23796" s="16" t="s">
        <v>2353</v>
      </c>
      <c r="G23796" s="16" t="s">
        <v>2354</v>
      </c>
      <c r="H23796" s="16" t="s">
        <v>154</v>
      </c>
      <c r="I23796" s="31">
        <v>1</v>
      </c>
      <c r="J23796" s="31">
        <v>1</v>
      </c>
      <c r="K23796" s="32">
        <f>IFERROR((J23796/I23796),0)</f>
        <v>1</v>
      </c>
      <c r="L23796" s="31"/>
      <c r="M23796" s="31"/>
      <c r="N23796" s="39"/>
      <c r="O23796" s="28"/>
      <c r="P23796" s="28"/>
      <c r="Q23796" s="28"/>
      <c r="R23796" s="28"/>
      <c r="S23796" s="25"/>
    </row>
    <row r="23797" spans="2:19" s="16" customFormat="1" outlineLevel="2" x14ac:dyDescent="0.25">
      <c r="B23797" s="16" t="s">
        <v>6142</v>
      </c>
      <c r="C23797" s="16" t="s">
        <v>5447</v>
      </c>
      <c r="D23797" s="16" t="s">
        <v>119</v>
      </c>
      <c r="E23797" s="16" t="s">
        <v>2353</v>
      </c>
      <c r="G23797" s="16" t="s">
        <v>2354</v>
      </c>
      <c r="H23797" s="16" t="s">
        <v>231</v>
      </c>
      <c r="I23797" s="31">
        <v>13482</v>
      </c>
      <c r="J23797" s="31">
        <v>13482</v>
      </c>
      <c r="K23797" s="32">
        <f>IFERROR((J23797/I23797),0)</f>
        <v>1</v>
      </c>
      <c r="L23797" s="31"/>
      <c r="M23797" s="31"/>
      <c r="N23797" s="39"/>
      <c r="O23797" s="28"/>
      <c r="P23797" s="28"/>
      <c r="Q23797" s="28"/>
      <c r="R23797" s="28"/>
      <c r="S23797" s="25"/>
    </row>
    <row r="23798" spans="2:19" s="16" customFormat="1" outlineLevel="2" x14ac:dyDescent="0.25">
      <c r="B23798" s="16" t="s">
        <v>6142</v>
      </c>
      <c r="C23798" s="16" t="s">
        <v>5447</v>
      </c>
      <c r="D23798" s="16" t="s">
        <v>119</v>
      </c>
      <c r="E23798" s="16" t="s">
        <v>2353</v>
      </c>
      <c r="G23798" s="16" t="s">
        <v>2354</v>
      </c>
      <c r="H23798" s="16" t="s">
        <v>155</v>
      </c>
      <c r="I23798" s="31">
        <v>-17083</v>
      </c>
      <c r="J23798" s="31"/>
      <c r="K23798" s="32">
        <f>IFERROR((J23798/I23798),0)</f>
        <v>0</v>
      </c>
      <c r="L23798" s="31"/>
      <c r="M23798" s="31"/>
      <c r="N23798" s="39"/>
      <c r="O23798" s="28"/>
      <c r="P23798" s="28"/>
      <c r="Q23798" s="28"/>
      <c r="R23798" s="28"/>
      <c r="S23798" s="25"/>
    </row>
    <row r="23799" spans="2:19" s="16" customFormat="1" outlineLevel="1" x14ac:dyDescent="0.25">
      <c r="B23799" s="47" t="s">
        <v>10304</v>
      </c>
      <c r="C23799" s="47" t="str">
        <f>C23798</f>
        <v>ASIGNACIONES DIRECTAS (20% DEL SGR)</v>
      </c>
      <c r="D23799" s="47"/>
      <c r="E23799" s="47" t="str">
        <f>E23798</f>
        <v>19517</v>
      </c>
      <c r="F23799" s="47"/>
      <c r="G23799" s="47" t="str">
        <f>G23798</f>
        <v xml:space="preserve">PAEZ                                              </v>
      </c>
      <c r="H23799" s="47" t="s">
        <v>10655</v>
      </c>
      <c r="I23799" s="51">
        <f>SUBTOTAL(9,I23793:I23798)</f>
        <v>2671016</v>
      </c>
      <c r="J23799" s="51">
        <f>SUBTOTAL(9,J23793:J23798)</f>
        <v>2602685</v>
      </c>
      <c r="K23799" s="49">
        <f>J23799/I23799</f>
        <v>0.974417599894572</v>
      </c>
      <c r="L23799" s="51">
        <f>SUBTOTAL(9,L23793:L23798)</f>
        <v>56086</v>
      </c>
      <c r="M23799" s="51">
        <f>SUBTOTAL(9,M23793:M23798)</f>
        <v>0</v>
      </c>
      <c r="N23799" s="50">
        <f>IFERROR((M23799/L23799),"N.A")</f>
        <v>0</v>
      </c>
      <c r="O23799" s="28"/>
      <c r="P23799" s="28"/>
      <c r="Q23799" s="28"/>
      <c r="R23799" s="28"/>
      <c r="S23799" s="25"/>
    </row>
    <row r="23800" spans="2:19" s="16" customFormat="1" outlineLevel="2" x14ac:dyDescent="0.25">
      <c r="B23800" s="16" t="s">
        <v>6143</v>
      </c>
      <c r="C23800" s="16" t="s">
        <v>5447</v>
      </c>
      <c r="D23800" s="16" t="s">
        <v>119</v>
      </c>
      <c r="E23800" s="16" t="s">
        <v>2359</v>
      </c>
      <c r="G23800" s="16" t="s">
        <v>2360</v>
      </c>
      <c r="H23800" s="16" t="s">
        <v>152</v>
      </c>
      <c r="I23800" s="35">
        <v>514405</v>
      </c>
      <c r="J23800" s="35">
        <v>0</v>
      </c>
      <c r="K23800" s="36">
        <f>IFERROR((J23800/I23800),0)</f>
        <v>0</v>
      </c>
      <c r="L23800" s="35">
        <v>343310</v>
      </c>
      <c r="M23800" s="35">
        <v>0</v>
      </c>
      <c r="N23800" s="40">
        <f>M23800/L23800</f>
        <v>0</v>
      </c>
      <c r="O23800" s="28"/>
      <c r="P23800" s="28"/>
      <c r="Q23800" s="28"/>
      <c r="R23800" s="28"/>
      <c r="S23800" s="25"/>
    </row>
    <row r="23801" spans="2:19" s="16" customFormat="1" outlineLevel="2" x14ac:dyDescent="0.25">
      <c r="B23801" s="16" t="s">
        <v>6143</v>
      </c>
      <c r="C23801" s="16" t="s">
        <v>5447</v>
      </c>
      <c r="D23801" s="16" t="s">
        <v>119</v>
      </c>
      <c r="E23801" s="16" t="s">
        <v>2359</v>
      </c>
      <c r="G23801" s="16" t="s">
        <v>2360</v>
      </c>
      <c r="H23801" s="16" t="s">
        <v>5452</v>
      </c>
      <c r="I23801" s="31">
        <v>925228510</v>
      </c>
      <c r="J23801" s="31">
        <v>925228510</v>
      </c>
      <c r="K23801" s="32">
        <f>IFERROR((J23801/I23801),0)</f>
        <v>1</v>
      </c>
      <c r="L23801" s="31"/>
      <c r="M23801" s="31"/>
      <c r="N23801" s="39"/>
      <c r="O23801" s="28"/>
      <c r="P23801" s="28"/>
      <c r="Q23801" s="28"/>
      <c r="R23801" s="28"/>
      <c r="S23801" s="25"/>
    </row>
    <row r="23802" spans="2:19" s="16" customFormat="1" outlineLevel="2" x14ac:dyDescent="0.25">
      <c r="B23802" s="16" t="s">
        <v>6143</v>
      </c>
      <c r="C23802" s="16" t="s">
        <v>5447</v>
      </c>
      <c r="D23802" s="16" t="s">
        <v>119</v>
      </c>
      <c r="E23802" s="16" t="s">
        <v>2359</v>
      </c>
      <c r="G23802" s="16" t="s">
        <v>2360</v>
      </c>
      <c r="H23802" s="16" t="s">
        <v>19</v>
      </c>
      <c r="I23802" s="31">
        <v>2854729</v>
      </c>
      <c r="J23802" s="31">
        <v>2854729</v>
      </c>
      <c r="K23802" s="32">
        <f>IFERROR((J23802/I23802),0)</f>
        <v>1</v>
      </c>
      <c r="L23802" s="31"/>
      <c r="M23802" s="31"/>
      <c r="N23802" s="39"/>
      <c r="O23802" s="28"/>
      <c r="P23802" s="28"/>
      <c r="Q23802" s="28"/>
      <c r="R23802" s="28"/>
      <c r="S23802" s="25"/>
    </row>
    <row r="23803" spans="2:19" s="16" customFormat="1" outlineLevel="2" x14ac:dyDescent="0.25">
      <c r="B23803" s="16" t="s">
        <v>6143</v>
      </c>
      <c r="C23803" s="16" t="s">
        <v>5447</v>
      </c>
      <c r="D23803" s="16" t="s">
        <v>119</v>
      </c>
      <c r="E23803" s="16" t="s">
        <v>2359</v>
      </c>
      <c r="G23803" s="16" t="s">
        <v>2360</v>
      </c>
      <c r="H23803" s="16" t="s">
        <v>154</v>
      </c>
      <c r="I23803" s="31">
        <v>3</v>
      </c>
      <c r="J23803" s="31">
        <v>3</v>
      </c>
      <c r="K23803" s="32">
        <f>IFERROR((J23803/I23803),0)</f>
        <v>1</v>
      </c>
      <c r="L23803" s="31"/>
      <c r="M23803" s="31"/>
      <c r="N23803" s="39"/>
      <c r="O23803" s="28"/>
      <c r="P23803" s="28"/>
      <c r="Q23803" s="28"/>
      <c r="R23803" s="28"/>
      <c r="S23803" s="25"/>
    </row>
    <row r="23804" spans="2:19" s="16" customFormat="1" outlineLevel="2" x14ac:dyDescent="0.25">
      <c r="B23804" s="16" t="s">
        <v>6143</v>
      </c>
      <c r="C23804" s="16" t="s">
        <v>5447</v>
      </c>
      <c r="D23804" s="16" t="s">
        <v>119</v>
      </c>
      <c r="E23804" s="16" t="s">
        <v>2359</v>
      </c>
      <c r="G23804" s="16" t="s">
        <v>2360</v>
      </c>
      <c r="H23804" s="16" t="s">
        <v>5479</v>
      </c>
      <c r="I23804" s="31">
        <v>6214239711</v>
      </c>
      <c r="J23804" s="31">
        <v>6214239711</v>
      </c>
      <c r="K23804" s="32">
        <f>IFERROR((J23804/I23804),0)</f>
        <v>1</v>
      </c>
      <c r="L23804" s="31"/>
      <c r="M23804" s="31"/>
      <c r="N23804" s="39"/>
      <c r="O23804" s="28"/>
      <c r="P23804" s="28"/>
      <c r="Q23804" s="28"/>
      <c r="R23804" s="28"/>
      <c r="S23804" s="25"/>
    </row>
    <row r="23805" spans="2:19" s="16" customFormat="1" outlineLevel="2" x14ac:dyDescent="0.25">
      <c r="B23805" s="16" t="s">
        <v>6143</v>
      </c>
      <c r="C23805" s="16" t="s">
        <v>5447</v>
      </c>
      <c r="D23805" s="16" t="s">
        <v>119</v>
      </c>
      <c r="E23805" s="16" t="s">
        <v>2359</v>
      </c>
      <c r="G23805" s="16" t="s">
        <v>2360</v>
      </c>
      <c r="H23805" s="16" t="s">
        <v>231</v>
      </c>
      <c r="I23805" s="31">
        <v>83790</v>
      </c>
      <c r="J23805" s="31">
        <v>83790</v>
      </c>
      <c r="K23805" s="32">
        <f>IFERROR((J23805/I23805),0)</f>
        <v>1</v>
      </c>
      <c r="L23805" s="31"/>
      <c r="M23805" s="31"/>
      <c r="N23805" s="39"/>
      <c r="O23805" s="28"/>
      <c r="P23805" s="28"/>
      <c r="Q23805" s="28"/>
      <c r="R23805" s="28"/>
      <c r="S23805" s="25"/>
    </row>
    <row r="23806" spans="2:19" s="16" customFormat="1" outlineLevel="2" x14ac:dyDescent="0.25">
      <c r="B23806" s="16" t="s">
        <v>6143</v>
      </c>
      <c r="C23806" s="16" t="s">
        <v>5447</v>
      </c>
      <c r="D23806" s="16" t="s">
        <v>119</v>
      </c>
      <c r="E23806" s="16" t="s">
        <v>2359</v>
      </c>
      <c r="G23806" s="16" t="s">
        <v>2360</v>
      </c>
      <c r="H23806" s="16" t="s">
        <v>155</v>
      </c>
      <c r="I23806" s="31">
        <v>-102881</v>
      </c>
      <c r="J23806" s="31"/>
      <c r="K23806" s="32">
        <f>IFERROR((J23806/I23806),0)</f>
        <v>0</v>
      </c>
      <c r="L23806" s="31"/>
      <c r="M23806" s="31"/>
      <c r="N23806" s="39"/>
      <c r="O23806" s="28"/>
      <c r="P23806" s="28"/>
      <c r="Q23806" s="28"/>
      <c r="R23806" s="28"/>
      <c r="S23806" s="25"/>
    </row>
    <row r="23807" spans="2:19" s="16" customFormat="1" outlineLevel="1" x14ac:dyDescent="0.25">
      <c r="B23807" s="47" t="s">
        <v>10305</v>
      </c>
      <c r="C23807" s="47" t="str">
        <f>C23806</f>
        <v>ASIGNACIONES DIRECTAS (20% DEL SGR)</v>
      </c>
      <c r="D23807" s="47"/>
      <c r="E23807" s="47" t="str">
        <f>E23806</f>
        <v>19473</v>
      </c>
      <c r="F23807" s="47"/>
      <c r="G23807" s="47" t="str">
        <f>G23806</f>
        <v xml:space="preserve">MORALES                                           </v>
      </c>
      <c r="H23807" s="47" t="s">
        <v>10655</v>
      </c>
      <c r="I23807" s="51">
        <f>SUBTOTAL(9,I23800:I23806)</f>
        <v>7142818267</v>
      </c>
      <c r="J23807" s="51">
        <f>SUBTOTAL(9,J23800:J23806)</f>
        <v>7142406743</v>
      </c>
      <c r="K23807" s="49">
        <f>J23807/I23807</f>
        <v>0.99994238632643062</v>
      </c>
      <c r="L23807" s="51">
        <f>SUBTOTAL(9,L23800:L23806)</f>
        <v>343310</v>
      </c>
      <c r="M23807" s="51">
        <f>SUBTOTAL(9,M23800:M23806)</f>
        <v>0</v>
      </c>
      <c r="N23807" s="50">
        <f>IFERROR((M23807/L23807),"N.A")</f>
        <v>0</v>
      </c>
      <c r="O23807" s="28"/>
      <c r="P23807" s="28"/>
      <c r="Q23807" s="28"/>
      <c r="R23807" s="28"/>
      <c r="S23807" s="25"/>
    </row>
    <row r="23808" spans="2:19" s="16" customFormat="1" outlineLevel="2" x14ac:dyDescent="0.25">
      <c r="B23808" s="16" t="s">
        <v>6144</v>
      </c>
      <c r="C23808" s="16" t="s">
        <v>5447</v>
      </c>
      <c r="D23808" s="16" t="s">
        <v>119</v>
      </c>
      <c r="E23808" s="16" t="s">
        <v>2362</v>
      </c>
      <c r="G23808" s="16" t="s">
        <v>2363</v>
      </c>
      <c r="H23808" s="16" t="s">
        <v>152</v>
      </c>
      <c r="I23808" s="35">
        <v>4336876</v>
      </c>
      <c r="J23808" s="35">
        <v>3740186.49</v>
      </c>
      <c r="K23808" s="36">
        <f>IFERROR((J23808/I23808),0)</f>
        <v>0.86241490187867953</v>
      </c>
      <c r="L23808" s="35">
        <v>2999882</v>
      </c>
      <c r="M23808" s="35">
        <v>3740186.49</v>
      </c>
      <c r="N23808" s="40">
        <f>M23808/L23808</f>
        <v>1.2467778699295506</v>
      </c>
      <c r="O23808" s="28"/>
      <c r="P23808" s="28"/>
      <c r="Q23808" s="28"/>
      <c r="R23808" s="28"/>
      <c r="S23808" s="25"/>
    </row>
    <row r="23809" spans="2:19" s="16" customFormat="1" outlineLevel="2" x14ac:dyDescent="0.25">
      <c r="B23809" s="16" t="s">
        <v>6144</v>
      </c>
      <c r="C23809" s="16" t="s">
        <v>5447</v>
      </c>
      <c r="D23809" s="16" t="s">
        <v>119</v>
      </c>
      <c r="E23809" s="16" t="s">
        <v>2362</v>
      </c>
      <c r="G23809" s="16" t="s">
        <v>2363</v>
      </c>
      <c r="H23809" s="16" t="s">
        <v>5451</v>
      </c>
      <c r="I23809" s="31">
        <v>123573</v>
      </c>
      <c r="J23809" s="31">
        <v>123573</v>
      </c>
      <c r="K23809" s="32">
        <f>IFERROR((J23809/I23809),0)</f>
        <v>1</v>
      </c>
      <c r="L23809" s="31"/>
      <c r="M23809" s="31"/>
      <c r="N23809" s="39"/>
      <c r="O23809" s="28"/>
      <c r="P23809" s="28"/>
      <c r="Q23809" s="28"/>
      <c r="R23809" s="28"/>
      <c r="S23809" s="25"/>
    </row>
    <row r="23810" spans="2:19" s="16" customFormat="1" outlineLevel="2" x14ac:dyDescent="0.25">
      <c r="B23810" s="16" t="s">
        <v>6144</v>
      </c>
      <c r="C23810" s="16" t="s">
        <v>5447</v>
      </c>
      <c r="D23810" s="16" t="s">
        <v>119</v>
      </c>
      <c r="E23810" s="16" t="s">
        <v>2362</v>
      </c>
      <c r="G23810" s="16" t="s">
        <v>2363</v>
      </c>
      <c r="H23810" s="16" t="s">
        <v>5452</v>
      </c>
      <c r="I23810" s="31">
        <v>3499506</v>
      </c>
      <c r="J23810" s="31">
        <v>3499506</v>
      </c>
      <c r="K23810" s="32">
        <f>IFERROR((J23810/I23810),0)</f>
        <v>1</v>
      </c>
      <c r="L23810" s="31"/>
      <c r="M23810" s="31"/>
      <c r="N23810" s="39"/>
      <c r="O23810" s="28"/>
      <c r="P23810" s="28"/>
      <c r="Q23810" s="28"/>
      <c r="R23810" s="28"/>
      <c r="S23810" s="25"/>
    </row>
    <row r="23811" spans="2:19" s="16" customFormat="1" outlineLevel="2" x14ac:dyDescent="0.25">
      <c r="B23811" s="16" t="s">
        <v>6144</v>
      </c>
      <c r="C23811" s="16" t="s">
        <v>5447</v>
      </c>
      <c r="D23811" s="16" t="s">
        <v>119</v>
      </c>
      <c r="E23811" s="16" t="s">
        <v>2362</v>
      </c>
      <c r="G23811" s="16" t="s">
        <v>2363</v>
      </c>
      <c r="H23811" s="16" t="s">
        <v>19</v>
      </c>
      <c r="I23811" s="31">
        <v>23034834</v>
      </c>
      <c r="J23811" s="31">
        <v>23034834</v>
      </c>
      <c r="K23811" s="32">
        <f>IFERROR((J23811/I23811),0)</f>
        <v>1</v>
      </c>
      <c r="L23811" s="31"/>
      <c r="M23811" s="31"/>
      <c r="N23811" s="39"/>
      <c r="O23811" s="28"/>
      <c r="P23811" s="28"/>
      <c r="Q23811" s="28"/>
      <c r="R23811" s="28"/>
      <c r="S23811" s="25"/>
    </row>
    <row r="23812" spans="2:19" s="16" customFormat="1" outlineLevel="2" x14ac:dyDescent="0.25">
      <c r="B23812" s="16" t="s">
        <v>6144</v>
      </c>
      <c r="C23812" s="16" t="s">
        <v>5447</v>
      </c>
      <c r="D23812" s="16" t="s">
        <v>119</v>
      </c>
      <c r="E23812" s="16" t="s">
        <v>2362</v>
      </c>
      <c r="G23812" s="16" t="s">
        <v>2363</v>
      </c>
      <c r="H23812" s="16" t="s">
        <v>154</v>
      </c>
      <c r="I23812" s="31">
        <v>27</v>
      </c>
      <c r="J23812" s="31">
        <v>27</v>
      </c>
      <c r="K23812" s="32">
        <f>IFERROR((J23812/I23812),0)</f>
        <v>1</v>
      </c>
      <c r="L23812" s="31"/>
      <c r="M23812" s="31"/>
      <c r="N23812" s="39"/>
      <c r="O23812" s="28"/>
      <c r="P23812" s="28"/>
      <c r="Q23812" s="28"/>
      <c r="R23812" s="28"/>
      <c r="S23812" s="25"/>
    </row>
    <row r="23813" spans="2:19" s="16" customFormat="1" outlineLevel="2" x14ac:dyDescent="0.25">
      <c r="B23813" s="16" t="s">
        <v>6144</v>
      </c>
      <c r="C23813" s="16" t="s">
        <v>5447</v>
      </c>
      <c r="D23813" s="16" t="s">
        <v>119</v>
      </c>
      <c r="E23813" s="16" t="s">
        <v>2362</v>
      </c>
      <c r="G23813" s="16" t="s">
        <v>2363</v>
      </c>
      <c r="H23813" s="16" t="s">
        <v>231</v>
      </c>
      <c r="I23813" s="31">
        <v>755879</v>
      </c>
      <c r="J23813" s="31">
        <v>755879</v>
      </c>
      <c r="K23813" s="32">
        <f>IFERROR((J23813/I23813),0)</f>
        <v>1</v>
      </c>
      <c r="L23813" s="31"/>
      <c r="M23813" s="31"/>
      <c r="N23813" s="39"/>
      <c r="O23813" s="28"/>
      <c r="P23813" s="28"/>
      <c r="Q23813" s="28"/>
      <c r="R23813" s="28"/>
      <c r="S23813" s="25"/>
    </row>
    <row r="23814" spans="2:19" s="16" customFormat="1" outlineLevel="2" x14ac:dyDescent="0.25">
      <c r="B23814" s="16" t="s">
        <v>6144</v>
      </c>
      <c r="C23814" s="16" t="s">
        <v>5447</v>
      </c>
      <c r="D23814" s="16" t="s">
        <v>119</v>
      </c>
      <c r="E23814" s="16" t="s">
        <v>2362</v>
      </c>
      <c r="G23814" s="16" t="s">
        <v>2363</v>
      </c>
      <c r="H23814" s="16" t="s">
        <v>155</v>
      </c>
      <c r="I23814" s="31">
        <v>-867375</v>
      </c>
      <c r="J23814" s="31"/>
      <c r="K23814" s="32">
        <f>IFERROR((J23814/I23814),0)</f>
        <v>0</v>
      </c>
      <c r="L23814" s="31"/>
      <c r="M23814" s="31"/>
      <c r="N23814" s="39"/>
      <c r="O23814" s="28"/>
      <c r="P23814" s="28"/>
      <c r="Q23814" s="28"/>
      <c r="R23814" s="28"/>
      <c r="S23814" s="25"/>
    </row>
    <row r="23815" spans="2:19" s="16" customFormat="1" outlineLevel="1" x14ac:dyDescent="0.25">
      <c r="B23815" s="47" t="s">
        <v>10306</v>
      </c>
      <c r="C23815" s="47" t="str">
        <f>C23814</f>
        <v>ASIGNACIONES DIRECTAS (20% DEL SGR)</v>
      </c>
      <c r="D23815" s="47"/>
      <c r="E23815" s="47" t="str">
        <f>E23814</f>
        <v>19455</v>
      </c>
      <c r="F23815" s="47"/>
      <c r="G23815" s="47" t="str">
        <f>G23814</f>
        <v xml:space="preserve">MIRANDA                                           </v>
      </c>
      <c r="H23815" s="47" t="s">
        <v>10655</v>
      </c>
      <c r="I23815" s="51">
        <f>SUBTOTAL(9,I23808:I23814)</f>
        <v>30883320</v>
      </c>
      <c r="J23815" s="51">
        <f>SUBTOTAL(9,J23808:J23814)</f>
        <v>31154005.490000002</v>
      </c>
      <c r="K23815" s="49">
        <f>J23815/I23815</f>
        <v>1.0087647794990953</v>
      </c>
      <c r="L23815" s="51">
        <f>SUBTOTAL(9,L23808:L23814)</f>
        <v>2999882</v>
      </c>
      <c r="M23815" s="51">
        <f>SUBTOTAL(9,M23808:M23814)</f>
        <v>3740186.49</v>
      </c>
      <c r="N23815" s="50">
        <f>IFERROR((M23815/L23815),"N.A")</f>
        <v>1.2467778699295506</v>
      </c>
      <c r="O23815" s="28"/>
      <c r="P23815" s="28"/>
      <c r="Q23815" s="28"/>
      <c r="R23815" s="28"/>
      <c r="S23815" s="25"/>
    </row>
    <row r="23816" spans="2:19" s="16" customFormat="1" outlineLevel="2" x14ac:dyDescent="0.25">
      <c r="B23816" s="16" t="s">
        <v>6145</v>
      </c>
      <c r="C23816" s="16" t="s">
        <v>5447</v>
      </c>
      <c r="D23816" s="16" t="s">
        <v>119</v>
      </c>
      <c r="E23816" s="16" t="s">
        <v>2365</v>
      </c>
      <c r="G23816" s="16" t="s">
        <v>2366</v>
      </c>
      <c r="H23816" s="16" t="s">
        <v>152</v>
      </c>
      <c r="I23816" s="35">
        <v>5629457</v>
      </c>
      <c r="J23816" s="35">
        <v>3037724.5999999996</v>
      </c>
      <c r="K23816" s="36">
        <f>IFERROR((J23816/I23816),0)</f>
        <v>0.53961236403439972</v>
      </c>
      <c r="L23816" s="35">
        <v>3551597</v>
      </c>
      <c r="M23816" s="35">
        <v>3037724.5999999996</v>
      </c>
      <c r="N23816" s="40">
        <f>M23816/L23816</f>
        <v>0.85531230035389705</v>
      </c>
      <c r="O23816" s="28"/>
      <c r="P23816" s="28"/>
      <c r="Q23816" s="28"/>
      <c r="R23816" s="28"/>
      <c r="S23816" s="25"/>
    </row>
    <row r="23817" spans="2:19" s="16" customFormat="1" outlineLevel="2" x14ac:dyDescent="0.25">
      <c r="B23817" s="16" t="s">
        <v>6145</v>
      </c>
      <c r="C23817" s="16" t="s">
        <v>5447</v>
      </c>
      <c r="D23817" s="16" t="s">
        <v>119</v>
      </c>
      <c r="E23817" s="16" t="s">
        <v>2365</v>
      </c>
      <c r="G23817" s="16" t="s">
        <v>2366</v>
      </c>
      <c r="H23817" s="16" t="s">
        <v>5452</v>
      </c>
      <c r="I23817" s="31">
        <v>2698046</v>
      </c>
      <c r="J23817" s="31">
        <v>2698046</v>
      </c>
      <c r="K23817" s="32">
        <f>IFERROR((J23817/I23817),0)</f>
        <v>1</v>
      </c>
      <c r="L23817" s="31"/>
      <c r="M23817" s="31"/>
      <c r="N23817" s="39"/>
      <c r="O23817" s="28"/>
      <c r="P23817" s="28"/>
      <c r="Q23817" s="28"/>
      <c r="R23817" s="28"/>
      <c r="S23817" s="25"/>
    </row>
    <row r="23818" spans="2:19" s="16" customFormat="1" outlineLevel="2" x14ac:dyDescent="0.25">
      <c r="B23818" s="16" t="s">
        <v>6145</v>
      </c>
      <c r="C23818" s="16" t="s">
        <v>5447</v>
      </c>
      <c r="D23818" s="16" t="s">
        <v>119</v>
      </c>
      <c r="E23818" s="16" t="s">
        <v>2365</v>
      </c>
      <c r="G23818" s="16" t="s">
        <v>2366</v>
      </c>
      <c r="H23818" s="16" t="s">
        <v>19</v>
      </c>
      <c r="I23818" s="31">
        <v>19484058</v>
      </c>
      <c r="J23818" s="31">
        <v>19484058</v>
      </c>
      <c r="K23818" s="32">
        <f>IFERROR((J23818/I23818),0)</f>
        <v>1</v>
      </c>
      <c r="L23818" s="31"/>
      <c r="M23818" s="31"/>
      <c r="N23818" s="39"/>
      <c r="O23818" s="28"/>
      <c r="P23818" s="28"/>
      <c r="Q23818" s="28"/>
      <c r="R23818" s="28"/>
      <c r="S23818" s="25"/>
    </row>
    <row r="23819" spans="2:19" s="16" customFormat="1" outlineLevel="2" x14ac:dyDescent="0.25">
      <c r="B23819" s="16" t="s">
        <v>6145</v>
      </c>
      <c r="C23819" s="16" t="s">
        <v>5447</v>
      </c>
      <c r="D23819" s="16" t="s">
        <v>119</v>
      </c>
      <c r="E23819" s="16" t="s">
        <v>2365</v>
      </c>
      <c r="G23819" s="16" t="s">
        <v>2366</v>
      </c>
      <c r="H23819" s="16" t="s">
        <v>154</v>
      </c>
      <c r="I23819" s="31">
        <v>35</v>
      </c>
      <c r="J23819" s="31">
        <v>35</v>
      </c>
      <c r="K23819" s="32">
        <f>IFERROR((J23819/I23819),0)</f>
        <v>1</v>
      </c>
      <c r="L23819" s="31"/>
      <c r="M23819" s="31"/>
      <c r="N23819" s="39"/>
      <c r="O23819" s="28"/>
      <c r="P23819" s="28"/>
      <c r="Q23819" s="28"/>
      <c r="R23819" s="28"/>
      <c r="S23819" s="25"/>
    </row>
    <row r="23820" spans="2:19" s="16" customFormat="1" outlineLevel="2" x14ac:dyDescent="0.25">
      <c r="B23820" s="16" t="s">
        <v>6145</v>
      </c>
      <c r="C23820" s="16" t="s">
        <v>5447</v>
      </c>
      <c r="D23820" s="16" t="s">
        <v>119</v>
      </c>
      <c r="E23820" s="16" t="s">
        <v>2365</v>
      </c>
      <c r="G23820" s="16" t="s">
        <v>2366</v>
      </c>
      <c r="H23820" s="16" t="s">
        <v>231</v>
      </c>
      <c r="I23820" s="31">
        <v>820627</v>
      </c>
      <c r="J23820" s="31">
        <v>820627</v>
      </c>
      <c r="K23820" s="32">
        <f>IFERROR((J23820/I23820),0)</f>
        <v>1</v>
      </c>
      <c r="L23820" s="31"/>
      <c r="M23820" s="31"/>
      <c r="N23820" s="39"/>
      <c r="O23820" s="28"/>
      <c r="P23820" s="28"/>
      <c r="Q23820" s="28"/>
      <c r="R23820" s="28"/>
      <c r="S23820" s="25"/>
    </row>
    <row r="23821" spans="2:19" s="16" customFormat="1" outlineLevel="2" x14ac:dyDescent="0.25">
      <c r="B23821" s="16" t="s">
        <v>6145</v>
      </c>
      <c r="C23821" s="16" t="s">
        <v>5447</v>
      </c>
      <c r="D23821" s="16" t="s">
        <v>119</v>
      </c>
      <c r="E23821" s="16" t="s">
        <v>2365</v>
      </c>
      <c r="G23821" s="16" t="s">
        <v>2366</v>
      </c>
      <c r="H23821" s="16" t="s">
        <v>155</v>
      </c>
      <c r="I23821" s="31">
        <v>-1125891</v>
      </c>
      <c r="J23821" s="31"/>
      <c r="K23821" s="32">
        <f>IFERROR((J23821/I23821),0)</f>
        <v>0</v>
      </c>
      <c r="L23821" s="31"/>
      <c r="M23821" s="31"/>
      <c r="N23821" s="39"/>
      <c r="O23821" s="28"/>
      <c r="P23821" s="28"/>
      <c r="Q23821" s="28"/>
      <c r="R23821" s="28"/>
      <c r="S23821" s="25"/>
    </row>
    <row r="23822" spans="2:19" s="16" customFormat="1" outlineLevel="1" x14ac:dyDescent="0.25">
      <c r="B23822" s="47" t="s">
        <v>10307</v>
      </c>
      <c r="C23822" s="47" t="str">
        <f>C23821</f>
        <v>ASIGNACIONES DIRECTAS (20% DEL SGR)</v>
      </c>
      <c r="D23822" s="47"/>
      <c r="E23822" s="47" t="str">
        <f>E23821</f>
        <v>19450</v>
      </c>
      <c r="F23822" s="47"/>
      <c r="G23822" s="47" t="str">
        <f>G23821</f>
        <v xml:space="preserve">MERCADERES                                        </v>
      </c>
      <c r="H23822" s="47" t="s">
        <v>10655</v>
      </c>
      <c r="I23822" s="51">
        <f>SUBTOTAL(9,I23816:I23821)</f>
        <v>27506332</v>
      </c>
      <c r="J23822" s="51">
        <f>SUBTOTAL(9,J23816:J23821)</f>
        <v>26040490.600000001</v>
      </c>
      <c r="K23822" s="49">
        <f>J23822/I23822</f>
        <v>0.9467089468708515</v>
      </c>
      <c r="L23822" s="51">
        <f>SUBTOTAL(9,L23816:L23821)</f>
        <v>3551597</v>
      </c>
      <c r="M23822" s="51">
        <f>SUBTOTAL(9,M23816:M23821)</f>
        <v>3037724.5999999996</v>
      </c>
      <c r="N23822" s="50">
        <f>IFERROR((M23822/L23822),"N.A")</f>
        <v>0.85531230035389705</v>
      </c>
      <c r="O23822" s="28"/>
      <c r="P23822" s="28"/>
      <c r="Q23822" s="28"/>
      <c r="R23822" s="28"/>
      <c r="S23822" s="25"/>
    </row>
    <row r="23823" spans="2:19" s="16" customFormat="1" outlineLevel="2" x14ac:dyDescent="0.25">
      <c r="B23823" s="16" t="s">
        <v>6146</v>
      </c>
      <c r="C23823" s="16" t="s">
        <v>5447</v>
      </c>
      <c r="D23823" s="16" t="s">
        <v>119</v>
      </c>
      <c r="E23823" s="16" t="s">
        <v>2368</v>
      </c>
      <c r="G23823" s="16" t="s">
        <v>2369</v>
      </c>
      <c r="H23823" s="16" t="s">
        <v>152</v>
      </c>
      <c r="I23823" s="35">
        <v>16761162</v>
      </c>
      <c r="J23823" s="35">
        <v>0</v>
      </c>
      <c r="K23823" s="36">
        <f>IFERROR((J23823/I23823),0)</f>
        <v>0</v>
      </c>
      <c r="L23823" s="35">
        <v>11032537</v>
      </c>
      <c r="M23823" s="35">
        <v>0</v>
      </c>
      <c r="N23823" s="40">
        <f>M23823/L23823</f>
        <v>0</v>
      </c>
      <c r="O23823" s="28"/>
      <c r="P23823" s="28"/>
      <c r="Q23823" s="28"/>
      <c r="R23823" s="28"/>
      <c r="S23823" s="25"/>
    </row>
    <row r="23824" spans="2:19" s="16" customFormat="1" outlineLevel="2" x14ac:dyDescent="0.25">
      <c r="B23824" s="16" t="s">
        <v>6146</v>
      </c>
      <c r="C23824" s="16" t="s">
        <v>5447</v>
      </c>
      <c r="D23824" s="16" t="s">
        <v>119</v>
      </c>
      <c r="E23824" s="16" t="s">
        <v>2368</v>
      </c>
      <c r="G23824" s="16" t="s">
        <v>2369</v>
      </c>
      <c r="H23824" s="16" t="s">
        <v>5452</v>
      </c>
      <c r="I23824" s="31">
        <v>181817806</v>
      </c>
      <c r="J23824" s="31">
        <v>181817806</v>
      </c>
      <c r="K23824" s="32">
        <f>IFERROR((J23824/I23824),0)</f>
        <v>1</v>
      </c>
      <c r="L23824" s="31"/>
      <c r="M23824" s="31"/>
      <c r="N23824" s="39"/>
      <c r="O23824" s="28"/>
      <c r="P23824" s="28"/>
      <c r="Q23824" s="28"/>
      <c r="R23824" s="28"/>
      <c r="S23824" s="25"/>
    </row>
    <row r="23825" spans="2:19" s="16" customFormat="1" outlineLevel="2" x14ac:dyDescent="0.25">
      <c r="B23825" s="16" t="s">
        <v>6146</v>
      </c>
      <c r="C23825" s="16" t="s">
        <v>5447</v>
      </c>
      <c r="D23825" s="16" t="s">
        <v>119</v>
      </c>
      <c r="E23825" s="16" t="s">
        <v>2368</v>
      </c>
      <c r="G23825" s="16" t="s">
        <v>2369</v>
      </c>
      <c r="H23825" s="16" t="s">
        <v>19</v>
      </c>
      <c r="I23825" s="31">
        <v>519126088</v>
      </c>
      <c r="J23825" s="31">
        <v>519126088</v>
      </c>
      <c r="K23825" s="32">
        <f>IFERROR((J23825/I23825),0)</f>
        <v>1</v>
      </c>
      <c r="L23825" s="31"/>
      <c r="M23825" s="31"/>
      <c r="N23825" s="39"/>
      <c r="O23825" s="28"/>
      <c r="P23825" s="28"/>
      <c r="Q23825" s="28"/>
      <c r="R23825" s="28"/>
      <c r="S23825" s="25"/>
    </row>
    <row r="23826" spans="2:19" s="16" customFormat="1" outlineLevel="2" x14ac:dyDescent="0.25">
      <c r="B23826" s="16" t="s">
        <v>6146</v>
      </c>
      <c r="C23826" s="16" t="s">
        <v>5447</v>
      </c>
      <c r="D23826" s="16" t="s">
        <v>119</v>
      </c>
      <c r="E23826" s="16" t="s">
        <v>2368</v>
      </c>
      <c r="G23826" s="16" t="s">
        <v>2369</v>
      </c>
      <c r="H23826" s="16" t="s">
        <v>154</v>
      </c>
      <c r="I23826" s="31">
        <v>104</v>
      </c>
      <c r="J23826" s="31">
        <v>104</v>
      </c>
      <c r="K23826" s="32">
        <f>IFERROR((J23826/I23826),0)</f>
        <v>1</v>
      </c>
      <c r="L23826" s="31"/>
      <c r="M23826" s="31"/>
      <c r="N23826" s="39"/>
      <c r="O23826" s="28"/>
      <c r="P23826" s="28"/>
      <c r="Q23826" s="28"/>
      <c r="R23826" s="28"/>
      <c r="S23826" s="25"/>
    </row>
    <row r="23827" spans="2:19" s="16" customFormat="1" outlineLevel="2" x14ac:dyDescent="0.25">
      <c r="B23827" s="16" t="s">
        <v>6146</v>
      </c>
      <c r="C23827" s="16" t="s">
        <v>5447</v>
      </c>
      <c r="D23827" s="16" t="s">
        <v>121</v>
      </c>
      <c r="E23827" s="16" t="s">
        <v>2368</v>
      </c>
      <c r="G23827" s="16" t="s">
        <v>2369</v>
      </c>
      <c r="H23827" s="16" t="s">
        <v>4491</v>
      </c>
      <c r="I23827" s="31">
        <v>554251</v>
      </c>
      <c r="J23827" s="31">
        <v>554251</v>
      </c>
      <c r="K23827" s="32">
        <f>IFERROR((J23827/I23827),0)</f>
        <v>1</v>
      </c>
      <c r="L23827" s="31"/>
      <c r="M23827" s="31"/>
      <c r="N23827" s="39"/>
      <c r="O23827" s="28"/>
      <c r="P23827" s="28"/>
      <c r="Q23827" s="28"/>
      <c r="R23827" s="28"/>
      <c r="S23827" s="25"/>
    </row>
    <row r="23828" spans="2:19" s="16" customFormat="1" outlineLevel="2" x14ac:dyDescent="0.25">
      <c r="B23828" s="16" t="s">
        <v>6146</v>
      </c>
      <c r="C23828" s="16" t="s">
        <v>5447</v>
      </c>
      <c r="D23828" s="16" t="s">
        <v>119</v>
      </c>
      <c r="E23828" s="16" t="s">
        <v>2368</v>
      </c>
      <c r="G23828" s="16" t="s">
        <v>2369</v>
      </c>
      <c r="H23828" s="16" t="s">
        <v>231</v>
      </c>
      <c r="I23828" s="31">
        <v>2658088</v>
      </c>
      <c r="J23828" s="31">
        <v>2658088</v>
      </c>
      <c r="K23828" s="32">
        <f>IFERROR((J23828/I23828),0)</f>
        <v>1</v>
      </c>
      <c r="L23828" s="31"/>
      <c r="M23828" s="31"/>
      <c r="N23828" s="39"/>
      <c r="O23828" s="28"/>
      <c r="P23828" s="28"/>
      <c r="Q23828" s="28"/>
      <c r="R23828" s="28"/>
      <c r="S23828" s="25"/>
    </row>
    <row r="23829" spans="2:19" s="16" customFormat="1" outlineLevel="2" x14ac:dyDescent="0.25">
      <c r="B23829" s="16" t="s">
        <v>6146</v>
      </c>
      <c r="C23829" s="16" t="s">
        <v>5447</v>
      </c>
      <c r="D23829" s="16" t="s">
        <v>119</v>
      </c>
      <c r="E23829" s="16" t="s">
        <v>2368</v>
      </c>
      <c r="G23829" s="16" t="s">
        <v>2369</v>
      </c>
      <c r="H23829" s="16" t="s">
        <v>155</v>
      </c>
      <c r="I23829" s="31">
        <v>-3352232</v>
      </c>
      <c r="J23829" s="31"/>
      <c r="K23829" s="32">
        <f>IFERROR((J23829/I23829),0)</f>
        <v>0</v>
      </c>
      <c r="L23829" s="31"/>
      <c r="M23829" s="31"/>
      <c r="N23829" s="39"/>
      <c r="O23829" s="28"/>
      <c r="P23829" s="28"/>
      <c r="Q23829" s="28"/>
      <c r="R23829" s="28"/>
      <c r="S23829" s="25"/>
    </row>
    <row r="23830" spans="2:19" s="16" customFormat="1" outlineLevel="1" x14ac:dyDescent="0.25">
      <c r="B23830" s="47" t="s">
        <v>10308</v>
      </c>
      <c r="C23830" s="47" t="str">
        <f>C23829</f>
        <v>ASIGNACIONES DIRECTAS (20% DEL SGR)</v>
      </c>
      <c r="D23830" s="47"/>
      <c r="E23830" s="47" t="str">
        <f>E23829</f>
        <v>19418</v>
      </c>
      <c r="F23830" s="47"/>
      <c r="G23830" s="47" t="str">
        <f>G23829</f>
        <v xml:space="preserve">LÓPEZ                                             </v>
      </c>
      <c r="H23830" s="47" t="s">
        <v>10655</v>
      </c>
      <c r="I23830" s="51">
        <f>SUBTOTAL(9,I23823:I23829)</f>
        <v>717565267</v>
      </c>
      <c r="J23830" s="51">
        <f>SUBTOTAL(9,J23823:J23829)</f>
        <v>704156337</v>
      </c>
      <c r="K23830" s="49">
        <f>J23830/I23830</f>
        <v>0.98131329564478487</v>
      </c>
      <c r="L23830" s="51">
        <f>SUBTOTAL(9,L23823:L23829)</f>
        <v>11032537</v>
      </c>
      <c r="M23830" s="51">
        <f>SUBTOTAL(9,M23823:M23829)</f>
        <v>0</v>
      </c>
      <c r="N23830" s="50">
        <f>IFERROR((M23830/L23830),"N.A")</f>
        <v>0</v>
      </c>
      <c r="O23830" s="28"/>
      <c r="P23830" s="28"/>
      <c r="Q23830" s="28"/>
      <c r="R23830" s="28"/>
      <c r="S23830" s="25"/>
    </row>
    <row r="23831" spans="2:19" s="16" customFormat="1" outlineLevel="2" x14ac:dyDescent="0.25">
      <c r="B23831" s="16" t="s">
        <v>6147</v>
      </c>
      <c r="C23831" s="16" t="s">
        <v>5447</v>
      </c>
      <c r="D23831" s="16" t="s">
        <v>119</v>
      </c>
      <c r="E23831" s="16" t="s">
        <v>2371</v>
      </c>
      <c r="G23831" s="16" t="s">
        <v>2010</v>
      </c>
      <c r="H23831" s="16" t="s">
        <v>5452</v>
      </c>
      <c r="I23831" s="31">
        <v>4351516</v>
      </c>
      <c r="J23831" s="31">
        <v>4351516</v>
      </c>
      <c r="K23831" s="32">
        <f>IFERROR((J23831/I23831),0)</f>
        <v>1</v>
      </c>
      <c r="L23831" s="31"/>
      <c r="M23831" s="31"/>
      <c r="N23831" s="39"/>
      <c r="O23831" s="28"/>
      <c r="P23831" s="28"/>
      <c r="Q23831" s="28"/>
      <c r="R23831" s="28"/>
      <c r="S23831" s="25"/>
    </row>
    <row r="23832" spans="2:19" s="16" customFormat="1" outlineLevel="2" x14ac:dyDescent="0.25">
      <c r="B23832" s="16" t="s">
        <v>6147</v>
      </c>
      <c r="C23832" s="16" t="s">
        <v>5447</v>
      </c>
      <c r="D23832" s="16" t="s">
        <v>119</v>
      </c>
      <c r="E23832" s="16" t="s">
        <v>2371</v>
      </c>
      <c r="G23832" s="16" t="s">
        <v>2010</v>
      </c>
      <c r="H23832" s="16" t="s">
        <v>19</v>
      </c>
      <c r="I23832" s="31">
        <v>29107189</v>
      </c>
      <c r="J23832" s="31">
        <v>29107189</v>
      </c>
      <c r="K23832" s="32">
        <f>IFERROR((J23832/I23832),0)</f>
        <v>1</v>
      </c>
      <c r="L23832" s="31"/>
      <c r="M23832" s="31"/>
      <c r="N23832" s="39"/>
      <c r="O23832" s="28"/>
      <c r="P23832" s="28"/>
      <c r="Q23832" s="28"/>
      <c r="R23832" s="28"/>
      <c r="S23832" s="25"/>
    </row>
    <row r="23833" spans="2:19" s="16" customFormat="1" outlineLevel="1" x14ac:dyDescent="0.25">
      <c r="B23833" s="47" t="s">
        <v>10309</v>
      </c>
      <c r="C23833" s="47" t="str">
        <f>C23832</f>
        <v>ASIGNACIONES DIRECTAS (20% DEL SGR)</v>
      </c>
      <c r="D23833" s="47"/>
      <c r="E23833" s="47" t="str">
        <f>E23832</f>
        <v>19397</v>
      </c>
      <c r="F23833" s="47"/>
      <c r="G23833" s="47" t="str">
        <f>G23832</f>
        <v xml:space="preserve">LA VEGA                                           </v>
      </c>
      <c r="H23833" s="47" t="s">
        <v>10655</v>
      </c>
      <c r="I23833" s="51">
        <f>SUBTOTAL(9,I23831:I23832)</f>
        <v>33458705</v>
      </c>
      <c r="J23833" s="51">
        <f>SUBTOTAL(9,J23831:J23832)</f>
        <v>33458705</v>
      </c>
      <c r="K23833" s="49">
        <f>J23833/I23833</f>
        <v>1</v>
      </c>
      <c r="L23833" s="51">
        <f>SUBTOTAL(9,L23831:L23832)</f>
        <v>0</v>
      </c>
      <c r="M23833" s="51">
        <f>SUBTOTAL(9,M23831:M23832)</f>
        <v>0</v>
      </c>
      <c r="N23833" s="50" t="str">
        <f>IFERROR((M23833/L23833),"N.A")</f>
        <v>N.A</v>
      </c>
      <c r="O23833" s="28"/>
      <c r="P23833" s="28"/>
      <c r="Q23833" s="28"/>
      <c r="R23833" s="28"/>
      <c r="S23833" s="25"/>
    </row>
    <row r="23834" spans="2:19" s="16" customFormat="1" outlineLevel="2" x14ac:dyDescent="0.25">
      <c r="B23834" s="16" t="s">
        <v>6148</v>
      </c>
      <c r="C23834" s="16" t="s">
        <v>5447</v>
      </c>
      <c r="D23834" s="16" t="s">
        <v>119</v>
      </c>
      <c r="E23834" s="16" t="s">
        <v>2373</v>
      </c>
      <c r="G23834" s="16" t="s">
        <v>2374</v>
      </c>
      <c r="H23834" s="16" t="s">
        <v>152</v>
      </c>
      <c r="I23834" s="35">
        <v>135776785</v>
      </c>
      <c r="J23834" s="35">
        <v>34320964.329999998</v>
      </c>
      <c r="K23834" s="36">
        <f>IFERROR((J23834/I23834),0)</f>
        <v>0.2527749079491019</v>
      </c>
      <c r="L23834" s="35">
        <v>89224554</v>
      </c>
      <c r="M23834" s="35">
        <v>34320964.329999998</v>
      </c>
      <c r="N23834" s="40">
        <f>M23834/L23834</f>
        <v>0.38465828957800113</v>
      </c>
      <c r="O23834" s="28"/>
      <c r="P23834" s="28"/>
      <c r="Q23834" s="28"/>
      <c r="R23834" s="28"/>
      <c r="S23834" s="25"/>
    </row>
    <row r="23835" spans="2:19" s="16" customFormat="1" outlineLevel="2" x14ac:dyDescent="0.25">
      <c r="B23835" s="16" t="s">
        <v>6148</v>
      </c>
      <c r="C23835" s="16" t="s">
        <v>5447</v>
      </c>
      <c r="D23835" s="16" t="s">
        <v>119</v>
      </c>
      <c r="E23835" s="16" t="s">
        <v>2373</v>
      </c>
      <c r="G23835" s="16" t="s">
        <v>2374</v>
      </c>
      <c r="H23835" s="16" t="s">
        <v>5452</v>
      </c>
      <c r="I23835" s="31">
        <v>26964848</v>
      </c>
      <c r="J23835" s="31">
        <v>26964848</v>
      </c>
      <c r="K23835" s="32">
        <f>IFERROR((J23835/I23835),0)</f>
        <v>1</v>
      </c>
      <c r="L23835" s="31"/>
      <c r="M23835" s="31"/>
      <c r="N23835" s="39"/>
      <c r="O23835" s="28"/>
      <c r="P23835" s="28"/>
      <c r="Q23835" s="28"/>
      <c r="R23835" s="28"/>
      <c r="S23835" s="25"/>
    </row>
    <row r="23836" spans="2:19" s="16" customFormat="1" outlineLevel="2" x14ac:dyDescent="0.25">
      <c r="B23836" s="16" t="s">
        <v>6148</v>
      </c>
      <c r="C23836" s="16" t="s">
        <v>5447</v>
      </c>
      <c r="D23836" s="16" t="s">
        <v>119</v>
      </c>
      <c r="E23836" s="16" t="s">
        <v>2373</v>
      </c>
      <c r="G23836" s="16" t="s">
        <v>2374</v>
      </c>
      <c r="H23836" s="16" t="s">
        <v>19</v>
      </c>
      <c r="I23836" s="31">
        <v>169375446</v>
      </c>
      <c r="J23836" s="31">
        <v>169375446</v>
      </c>
      <c r="K23836" s="32">
        <f>IFERROR((J23836/I23836),0)</f>
        <v>1</v>
      </c>
      <c r="L23836" s="31"/>
      <c r="M23836" s="31"/>
      <c r="N23836" s="39"/>
      <c r="O23836" s="28"/>
      <c r="P23836" s="28"/>
      <c r="Q23836" s="28"/>
      <c r="R23836" s="28"/>
      <c r="S23836" s="25"/>
    </row>
    <row r="23837" spans="2:19" s="16" customFormat="1" outlineLevel="2" x14ac:dyDescent="0.25">
      <c r="B23837" s="16" t="s">
        <v>6148</v>
      </c>
      <c r="C23837" s="16" t="s">
        <v>5447</v>
      </c>
      <c r="D23837" s="16" t="s">
        <v>119</v>
      </c>
      <c r="E23837" s="16" t="s">
        <v>2373</v>
      </c>
      <c r="G23837" s="16" t="s">
        <v>2374</v>
      </c>
      <c r="H23837" s="16" t="s">
        <v>154</v>
      </c>
      <c r="I23837" s="31">
        <v>840</v>
      </c>
      <c r="J23837" s="31">
        <v>840</v>
      </c>
      <c r="K23837" s="32">
        <f>IFERROR((J23837/I23837),0)</f>
        <v>1</v>
      </c>
      <c r="L23837" s="31"/>
      <c r="M23837" s="31"/>
      <c r="N23837" s="39"/>
      <c r="O23837" s="28"/>
      <c r="P23837" s="28"/>
      <c r="Q23837" s="28"/>
      <c r="R23837" s="28"/>
      <c r="S23837" s="25"/>
    </row>
    <row r="23838" spans="2:19" s="16" customFormat="1" outlineLevel="2" x14ac:dyDescent="0.25">
      <c r="B23838" s="16" t="s">
        <v>6148</v>
      </c>
      <c r="C23838" s="16" t="s">
        <v>5447</v>
      </c>
      <c r="D23838" s="16" t="s">
        <v>119</v>
      </c>
      <c r="E23838" s="16" t="s">
        <v>2373</v>
      </c>
      <c r="G23838" s="16" t="s">
        <v>2374</v>
      </c>
      <c r="H23838" s="16" t="s">
        <v>331</v>
      </c>
      <c r="I23838" s="31">
        <v>1444971</v>
      </c>
      <c r="J23838" s="31">
        <v>1444971</v>
      </c>
      <c r="K23838" s="32">
        <f>IFERROR((J23838/I23838),0)</f>
        <v>1</v>
      </c>
      <c r="L23838" s="31"/>
      <c r="M23838" s="31"/>
      <c r="N23838" s="39"/>
      <c r="O23838" s="28"/>
      <c r="P23838" s="28"/>
      <c r="Q23838" s="28"/>
      <c r="R23838" s="28"/>
      <c r="S23838" s="25"/>
    </row>
    <row r="23839" spans="2:19" s="16" customFormat="1" outlineLevel="2" x14ac:dyDescent="0.25">
      <c r="B23839" s="16" t="s">
        <v>6148</v>
      </c>
      <c r="C23839" s="16" t="s">
        <v>5447</v>
      </c>
      <c r="D23839" s="16" t="s">
        <v>121</v>
      </c>
      <c r="E23839" s="16" t="s">
        <v>2373</v>
      </c>
      <c r="G23839" s="16" t="s">
        <v>2374</v>
      </c>
      <c r="H23839" s="16" t="s">
        <v>4491</v>
      </c>
      <c r="I23839" s="31">
        <v>38008782</v>
      </c>
      <c r="J23839" s="31">
        <v>38008782</v>
      </c>
      <c r="K23839" s="32">
        <f>IFERROR((J23839/I23839),0)</f>
        <v>1</v>
      </c>
      <c r="L23839" s="31"/>
      <c r="M23839" s="31"/>
      <c r="N23839" s="39"/>
      <c r="O23839" s="28"/>
      <c r="P23839" s="28"/>
      <c r="Q23839" s="28"/>
      <c r="R23839" s="28"/>
      <c r="S23839" s="25"/>
    </row>
    <row r="23840" spans="2:19" s="16" customFormat="1" outlineLevel="2" x14ac:dyDescent="0.25">
      <c r="B23840" s="16" t="s">
        <v>6148</v>
      </c>
      <c r="C23840" s="16" t="s">
        <v>5447</v>
      </c>
      <c r="D23840" s="16" t="s">
        <v>119</v>
      </c>
      <c r="E23840" s="16" t="s">
        <v>2373</v>
      </c>
      <c r="G23840" s="16" t="s">
        <v>2374</v>
      </c>
      <c r="H23840" s="16" t="s">
        <v>231</v>
      </c>
      <c r="I23840" s="31">
        <v>21463630</v>
      </c>
      <c r="J23840" s="31">
        <v>21463630</v>
      </c>
      <c r="K23840" s="32">
        <f>IFERROR((J23840/I23840),0)</f>
        <v>1</v>
      </c>
      <c r="L23840" s="31"/>
      <c r="M23840" s="31"/>
      <c r="N23840" s="39"/>
      <c r="O23840" s="28"/>
      <c r="P23840" s="28"/>
      <c r="Q23840" s="28"/>
      <c r="R23840" s="28"/>
      <c r="S23840" s="25"/>
    </row>
    <row r="23841" spans="2:19" s="16" customFormat="1" outlineLevel="2" x14ac:dyDescent="0.25">
      <c r="B23841" s="16" t="s">
        <v>6148</v>
      </c>
      <c r="C23841" s="16" t="s">
        <v>5447</v>
      </c>
      <c r="D23841" s="16" t="s">
        <v>119</v>
      </c>
      <c r="E23841" s="16" t="s">
        <v>2373</v>
      </c>
      <c r="G23841" s="16" t="s">
        <v>2374</v>
      </c>
      <c r="H23841" s="16" t="s">
        <v>155</v>
      </c>
      <c r="I23841" s="31">
        <v>-27155357</v>
      </c>
      <c r="J23841" s="31"/>
      <c r="K23841" s="32">
        <f>IFERROR((J23841/I23841),0)</f>
        <v>0</v>
      </c>
      <c r="L23841" s="31"/>
      <c r="M23841" s="31"/>
      <c r="N23841" s="39"/>
      <c r="O23841" s="28"/>
      <c r="P23841" s="28"/>
      <c r="Q23841" s="28"/>
      <c r="R23841" s="28"/>
      <c r="S23841" s="25"/>
    </row>
    <row r="23842" spans="2:19" s="16" customFormat="1" outlineLevel="1" x14ac:dyDescent="0.25">
      <c r="B23842" s="47" t="s">
        <v>10310</v>
      </c>
      <c r="C23842" s="47" t="str">
        <f>C23841</f>
        <v>ASIGNACIONES DIRECTAS (20% DEL SGR)</v>
      </c>
      <c r="D23842" s="47"/>
      <c r="E23842" s="47" t="str">
        <f>E23841</f>
        <v>19392</v>
      </c>
      <c r="F23842" s="47"/>
      <c r="G23842" s="47" t="str">
        <f>G23841</f>
        <v xml:space="preserve">LA SIERRA                                         </v>
      </c>
      <c r="H23842" s="47" t="s">
        <v>10655</v>
      </c>
      <c r="I23842" s="51">
        <f>SUBTOTAL(9,I23834:I23841)</f>
        <v>365879945</v>
      </c>
      <c r="J23842" s="51">
        <f>SUBTOTAL(9,J23834:J23841)</f>
        <v>291579481.32999998</v>
      </c>
      <c r="K23842" s="49">
        <f>J23842/I23842</f>
        <v>0.79692665672069007</v>
      </c>
      <c r="L23842" s="51">
        <f>SUBTOTAL(9,L23834:L23841)</f>
        <v>89224554</v>
      </c>
      <c r="M23842" s="51">
        <f>SUBTOTAL(9,M23834:M23841)</f>
        <v>34320964.329999998</v>
      </c>
      <c r="N23842" s="50">
        <f>IFERROR((M23842/L23842),"N.A")</f>
        <v>0.38465828957800113</v>
      </c>
      <c r="O23842" s="28"/>
      <c r="P23842" s="28"/>
      <c r="Q23842" s="28"/>
      <c r="R23842" s="28"/>
      <c r="S23842" s="25"/>
    </row>
    <row r="23843" spans="2:19" s="16" customFormat="1" outlineLevel="2" x14ac:dyDescent="0.25">
      <c r="B23843" s="16" t="s">
        <v>6149</v>
      </c>
      <c r="C23843" s="16" t="s">
        <v>5447</v>
      </c>
      <c r="D23843" s="16" t="s">
        <v>119</v>
      </c>
      <c r="E23843" s="16" t="s">
        <v>2379</v>
      </c>
      <c r="G23843" s="16" t="s">
        <v>2380</v>
      </c>
      <c r="H23843" s="16" t="s">
        <v>5452</v>
      </c>
      <c r="I23843" s="31">
        <v>67616128</v>
      </c>
      <c r="J23843" s="31">
        <v>67616128</v>
      </c>
      <c r="K23843" s="32">
        <f>IFERROR((J23843/I23843),0)</f>
        <v>1</v>
      </c>
      <c r="L23843" s="31"/>
      <c r="M23843" s="31"/>
      <c r="N23843" s="39"/>
      <c r="O23843" s="28"/>
      <c r="P23843" s="28"/>
      <c r="Q23843" s="28"/>
      <c r="R23843" s="28"/>
      <c r="S23843" s="25"/>
    </row>
    <row r="23844" spans="2:19" s="16" customFormat="1" outlineLevel="2" x14ac:dyDescent="0.25">
      <c r="B23844" s="16" t="s">
        <v>6149</v>
      </c>
      <c r="C23844" s="16" t="s">
        <v>5447</v>
      </c>
      <c r="D23844" s="16" t="s">
        <v>119</v>
      </c>
      <c r="E23844" s="16" t="s">
        <v>2379</v>
      </c>
      <c r="G23844" s="16" t="s">
        <v>2380</v>
      </c>
      <c r="H23844" s="16" t="s">
        <v>19</v>
      </c>
      <c r="I23844" s="31">
        <v>491304732</v>
      </c>
      <c r="J23844" s="31">
        <v>491304732</v>
      </c>
      <c r="K23844" s="32">
        <f>IFERROR((J23844/I23844),0)</f>
        <v>1</v>
      </c>
      <c r="L23844" s="31"/>
      <c r="M23844" s="31"/>
      <c r="N23844" s="39"/>
      <c r="O23844" s="28"/>
      <c r="P23844" s="28"/>
      <c r="Q23844" s="28"/>
      <c r="R23844" s="28"/>
      <c r="S23844" s="25"/>
    </row>
    <row r="23845" spans="2:19" s="16" customFormat="1" outlineLevel="1" x14ac:dyDescent="0.25">
      <c r="B23845" s="47" t="s">
        <v>10311</v>
      </c>
      <c r="C23845" s="47" t="str">
        <f>C23844</f>
        <v>ASIGNACIONES DIRECTAS (20% DEL SGR)</v>
      </c>
      <c r="D23845" s="47"/>
      <c r="E23845" s="47" t="str">
        <f>E23844</f>
        <v>19355</v>
      </c>
      <c r="F23845" s="47"/>
      <c r="G23845" s="47" t="str">
        <f>G23844</f>
        <v xml:space="preserve">INZÁ                                              </v>
      </c>
      <c r="H23845" s="47" t="s">
        <v>10655</v>
      </c>
      <c r="I23845" s="51">
        <f>SUBTOTAL(9,I23843:I23844)</f>
        <v>558920860</v>
      </c>
      <c r="J23845" s="51">
        <f>SUBTOTAL(9,J23843:J23844)</f>
        <v>558920860</v>
      </c>
      <c r="K23845" s="49">
        <f>J23845/I23845</f>
        <v>1</v>
      </c>
      <c r="L23845" s="51">
        <f>SUBTOTAL(9,L23843:L23844)</f>
        <v>0</v>
      </c>
      <c r="M23845" s="51">
        <f>SUBTOTAL(9,M23843:M23844)</f>
        <v>0</v>
      </c>
      <c r="N23845" s="50" t="str">
        <f>IFERROR((M23845/L23845),"N.A")</f>
        <v>N.A</v>
      </c>
      <c r="O23845" s="28"/>
      <c r="P23845" s="28"/>
      <c r="Q23845" s="28"/>
      <c r="R23845" s="28"/>
      <c r="S23845" s="25"/>
    </row>
    <row r="23846" spans="2:19" s="16" customFormat="1" outlineLevel="2" x14ac:dyDescent="0.25">
      <c r="B23846" s="16" t="s">
        <v>6150</v>
      </c>
      <c r="C23846" s="16" t="s">
        <v>5447</v>
      </c>
      <c r="D23846" s="16" t="s">
        <v>119</v>
      </c>
      <c r="E23846" s="16" t="s">
        <v>2382</v>
      </c>
      <c r="G23846" s="16" t="s">
        <v>2383</v>
      </c>
      <c r="H23846" s="16" t="s">
        <v>152</v>
      </c>
      <c r="I23846" s="35">
        <v>148144903</v>
      </c>
      <c r="J23846" s="35">
        <v>12892102.710000001</v>
      </c>
      <c r="K23846" s="36">
        <f>IFERROR((J23846/I23846),0)</f>
        <v>8.7023599522691647E-2</v>
      </c>
      <c r="L23846" s="35">
        <v>97507315</v>
      </c>
      <c r="M23846" s="35">
        <v>12892102.710000001</v>
      </c>
      <c r="N23846" s="40">
        <f>M23846/L23846</f>
        <v>0.13221677481325375</v>
      </c>
      <c r="O23846" s="28"/>
      <c r="P23846" s="28"/>
      <c r="Q23846" s="28"/>
      <c r="R23846" s="28"/>
      <c r="S23846" s="25"/>
    </row>
    <row r="23847" spans="2:19" s="16" customFormat="1" outlineLevel="2" x14ac:dyDescent="0.25">
      <c r="B23847" s="16" t="s">
        <v>6150</v>
      </c>
      <c r="C23847" s="16" t="s">
        <v>5447</v>
      </c>
      <c r="D23847" s="16" t="s">
        <v>119</v>
      </c>
      <c r="E23847" s="16" t="s">
        <v>2382</v>
      </c>
      <c r="G23847" s="16" t="s">
        <v>2383</v>
      </c>
      <c r="H23847" s="16" t="s">
        <v>5452</v>
      </c>
      <c r="I23847" s="31">
        <v>1051205298</v>
      </c>
      <c r="J23847" s="31">
        <v>1051205298</v>
      </c>
      <c r="K23847" s="32">
        <f>IFERROR((J23847/I23847),0)</f>
        <v>1</v>
      </c>
      <c r="L23847" s="31"/>
      <c r="M23847" s="31"/>
      <c r="N23847" s="39"/>
      <c r="O23847" s="28"/>
      <c r="P23847" s="28"/>
      <c r="Q23847" s="28"/>
      <c r="R23847" s="28"/>
      <c r="S23847" s="25"/>
    </row>
    <row r="23848" spans="2:19" s="16" customFormat="1" outlineLevel="2" x14ac:dyDescent="0.25">
      <c r="B23848" s="16" t="s">
        <v>6150</v>
      </c>
      <c r="C23848" s="16" t="s">
        <v>5447</v>
      </c>
      <c r="D23848" s="16" t="s">
        <v>119</v>
      </c>
      <c r="E23848" s="16" t="s">
        <v>2382</v>
      </c>
      <c r="G23848" s="16" t="s">
        <v>2383</v>
      </c>
      <c r="H23848" s="16" t="s">
        <v>19</v>
      </c>
      <c r="I23848" s="31">
        <v>352320699</v>
      </c>
      <c r="J23848" s="31">
        <v>352320699</v>
      </c>
      <c r="K23848" s="32">
        <f>IFERROR((J23848/I23848),0)</f>
        <v>1</v>
      </c>
      <c r="L23848" s="31"/>
      <c r="M23848" s="31"/>
      <c r="N23848" s="39"/>
      <c r="O23848" s="28"/>
      <c r="P23848" s="28"/>
      <c r="Q23848" s="28"/>
      <c r="R23848" s="28"/>
      <c r="S23848" s="25"/>
    </row>
    <row r="23849" spans="2:19" s="16" customFormat="1" outlineLevel="2" x14ac:dyDescent="0.25">
      <c r="B23849" s="16" t="s">
        <v>6150</v>
      </c>
      <c r="C23849" s="16" t="s">
        <v>5447</v>
      </c>
      <c r="D23849" s="16" t="s">
        <v>119</v>
      </c>
      <c r="E23849" s="16" t="s">
        <v>2382</v>
      </c>
      <c r="G23849" s="16" t="s">
        <v>2383</v>
      </c>
      <c r="H23849" s="16" t="s">
        <v>154</v>
      </c>
      <c r="I23849" s="31">
        <v>916</v>
      </c>
      <c r="J23849" s="31">
        <v>916</v>
      </c>
      <c r="K23849" s="32">
        <f>IFERROR((J23849/I23849),0)</f>
        <v>1</v>
      </c>
      <c r="L23849" s="31"/>
      <c r="M23849" s="31"/>
      <c r="N23849" s="39"/>
      <c r="O23849" s="28"/>
      <c r="P23849" s="28"/>
      <c r="Q23849" s="28"/>
      <c r="R23849" s="28"/>
      <c r="S23849" s="25"/>
    </row>
    <row r="23850" spans="2:19" s="16" customFormat="1" outlineLevel="2" x14ac:dyDescent="0.25">
      <c r="B23850" s="16" t="s">
        <v>6150</v>
      </c>
      <c r="C23850" s="16" t="s">
        <v>5447</v>
      </c>
      <c r="D23850" s="16" t="s">
        <v>119</v>
      </c>
      <c r="E23850" s="16" t="s">
        <v>2382</v>
      </c>
      <c r="G23850" s="16" t="s">
        <v>2383</v>
      </c>
      <c r="H23850" s="16" t="s">
        <v>5479</v>
      </c>
      <c r="I23850" s="31">
        <v>6694710531</v>
      </c>
      <c r="J23850" s="31">
        <v>6694710531</v>
      </c>
      <c r="K23850" s="32">
        <f>IFERROR((J23850/I23850),0)</f>
        <v>1</v>
      </c>
      <c r="L23850" s="31"/>
      <c r="M23850" s="31"/>
      <c r="N23850" s="39"/>
      <c r="O23850" s="28"/>
      <c r="P23850" s="28"/>
      <c r="Q23850" s="28"/>
      <c r="R23850" s="28"/>
      <c r="S23850" s="25"/>
    </row>
    <row r="23851" spans="2:19" s="16" customFormat="1" outlineLevel="2" x14ac:dyDescent="0.25">
      <c r="B23851" s="16" t="s">
        <v>6150</v>
      </c>
      <c r="C23851" s="16" t="s">
        <v>5447</v>
      </c>
      <c r="D23851" s="16" t="s">
        <v>119</v>
      </c>
      <c r="E23851" s="16" t="s">
        <v>2382</v>
      </c>
      <c r="G23851" s="16" t="s">
        <v>2383</v>
      </c>
      <c r="H23851" s="16" t="s">
        <v>331</v>
      </c>
      <c r="I23851" s="31">
        <v>6787493</v>
      </c>
      <c r="J23851" s="31">
        <v>6787493</v>
      </c>
      <c r="K23851" s="32">
        <f>IFERROR((J23851/I23851),0)</f>
        <v>1</v>
      </c>
      <c r="L23851" s="31"/>
      <c r="M23851" s="31"/>
      <c r="N23851" s="39"/>
      <c r="O23851" s="28"/>
      <c r="P23851" s="28"/>
      <c r="Q23851" s="28"/>
      <c r="R23851" s="28"/>
      <c r="S23851" s="25"/>
    </row>
    <row r="23852" spans="2:19" s="16" customFormat="1" outlineLevel="2" x14ac:dyDescent="0.25">
      <c r="B23852" s="16" t="s">
        <v>6150</v>
      </c>
      <c r="C23852" s="16" t="s">
        <v>5447</v>
      </c>
      <c r="D23852" s="16" t="s">
        <v>119</v>
      </c>
      <c r="E23852" s="16" t="s">
        <v>2382</v>
      </c>
      <c r="G23852" s="16" t="s">
        <v>2383</v>
      </c>
      <c r="H23852" s="16" t="s">
        <v>231</v>
      </c>
      <c r="I23852" s="31">
        <v>23491537</v>
      </c>
      <c r="J23852" s="31">
        <v>23491537</v>
      </c>
      <c r="K23852" s="32">
        <f>IFERROR((J23852/I23852),0)</f>
        <v>1</v>
      </c>
      <c r="L23852" s="31"/>
      <c r="M23852" s="31"/>
      <c r="N23852" s="39"/>
      <c r="O23852" s="28"/>
      <c r="P23852" s="28"/>
      <c r="Q23852" s="28"/>
      <c r="R23852" s="28"/>
      <c r="S23852" s="25"/>
    </row>
    <row r="23853" spans="2:19" s="16" customFormat="1" outlineLevel="2" x14ac:dyDescent="0.25">
      <c r="B23853" s="16" t="s">
        <v>6150</v>
      </c>
      <c r="C23853" s="16" t="s">
        <v>5447</v>
      </c>
      <c r="D23853" s="16" t="s">
        <v>119</v>
      </c>
      <c r="E23853" s="16" t="s">
        <v>2382</v>
      </c>
      <c r="G23853" s="16" t="s">
        <v>2383</v>
      </c>
      <c r="H23853" s="16" t="s">
        <v>155</v>
      </c>
      <c r="I23853" s="31">
        <v>-29628981</v>
      </c>
      <c r="J23853" s="31"/>
      <c r="K23853" s="32">
        <f>IFERROR((J23853/I23853),0)</f>
        <v>0</v>
      </c>
      <c r="L23853" s="31"/>
      <c r="M23853" s="31"/>
      <c r="N23853" s="39"/>
      <c r="O23853" s="28"/>
      <c r="P23853" s="28"/>
      <c r="Q23853" s="28"/>
      <c r="R23853" s="28"/>
      <c r="S23853" s="25"/>
    </row>
    <row r="23854" spans="2:19" s="16" customFormat="1" outlineLevel="1" x14ac:dyDescent="0.25">
      <c r="B23854" s="47" t="s">
        <v>10312</v>
      </c>
      <c r="C23854" s="47" t="str">
        <f>C23853</f>
        <v>ASIGNACIONES DIRECTAS (20% DEL SGR)</v>
      </c>
      <c r="D23854" s="47"/>
      <c r="E23854" s="47" t="str">
        <f>E23853</f>
        <v>19318</v>
      </c>
      <c r="F23854" s="47"/>
      <c r="G23854" s="47" t="str">
        <f>G23853</f>
        <v xml:space="preserve">GUAPI                                             </v>
      </c>
      <c r="H23854" s="47" t="s">
        <v>10655</v>
      </c>
      <c r="I23854" s="51">
        <f>SUBTOTAL(9,I23846:I23853)</f>
        <v>8247032396</v>
      </c>
      <c r="J23854" s="51">
        <f>SUBTOTAL(9,J23846:J23853)</f>
        <v>8141408576.71</v>
      </c>
      <c r="K23854" s="49">
        <f>J23854/I23854</f>
        <v>0.9871925058350407</v>
      </c>
      <c r="L23854" s="51">
        <f>SUBTOTAL(9,L23846:L23853)</f>
        <v>97507315</v>
      </c>
      <c r="M23854" s="51">
        <f>SUBTOTAL(9,M23846:M23853)</f>
        <v>12892102.710000001</v>
      </c>
      <c r="N23854" s="50">
        <f>IFERROR((M23854/L23854),"N.A")</f>
        <v>0.13221677481325375</v>
      </c>
      <c r="O23854" s="28"/>
      <c r="P23854" s="28"/>
      <c r="Q23854" s="28"/>
      <c r="R23854" s="28"/>
      <c r="S23854" s="25"/>
    </row>
    <row r="23855" spans="2:19" s="16" customFormat="1" outlineLevel="2" x14ac:dyDescent="0.25">
      <c r="B23855" s="16" t="s">
        <v>6151</v>
      </c>
      <c r="C23855" s="16" t="s">
        <v>5447</v>
      </c>
      <c r="D23855" s="16" t="s">
        <v>119</v>
      </c>
      <c r="E23855" s="16" t="s">
        <v>2385</v>
      </c>
      <c r="G23855" s="16" t="s">
        <v>2386</v>
      </c>
      <c r="H23855" s="16" t="s">
        <v>152</v>
      </c>
      <c r="I23855" s="35">
        <v>15969192</v>
      </c>
      <c r="J23855" s="35">
        <v>5526355.540000001</v>
      </c>
      <c r="K23855" s="36">
        <f>IFERROR((J23855/I23855),0)</f>
        <v>0.34606356664757998</v>
      </c>
      <c r="L23855" s="35">
        <v>10235672</v>
      </c>
      <c r="M23855" s="35">
        <v>5526355.540000001</v>
      </c>
      <c r="N23855" s="40">
        <f>M23855/L23855</f>
        <v>0.5399113551118091</v>
      </c>
      <c r="O23855" s="28"/>
      <c r="P23855" s="28"/>
      <c r="Q23855" s="28"/>
      <c r="R23855" s="28"/>
      <c r="S23855" s="25"/>
    </row>
    <row r="23856" spans="2:19" s="16" customFormat="1" outlineLevel="2" x14ac:dyDescent="0.25">
      <c r="B23856" s="16" t="s">
        <v>6151</v>
      </c>
      <c r="C23856" s="16" t="s">
        <v>5447</v>
      </c>
      <c r="D23856" s="16" t="s">
        <v>119</v>
      </c>
      <c r="E23856" s="16" t="s">
        <v>2385</v>
      </c>
      <c r="G23856" s="16" t="s">
        <v>2386</v>
      </c>
      <c r="H23856" s="16" t="s">
        <v>5452</v>
      </c>
      <c r="I23856" s="31">
        <v>6869610</v>
      </c>
      <c r="J23856" s="31">
        <v>6869610</v>
      </c>
      <c r="K23856" s="32">
        <f>IFERROR((J23856/I23856),0)</f>
        <v>1</v>
      </c>
      <c r="L23856" s="31"/>
      <c r="M23856" s="31"/>
      <c r="N23856" s="39"/>
      <c r="O23856" s="28"/>
      <c r="P23856" s="28"/>
      <c r="Q23856" s="28"/>
      <c r="R23856" s="28"/>
      <c r="S23856" s="25"/>
    </row>
    <row r="23857" spans="2:19" s="16" customFormat="1" outlineLevel="2" x14ac:dyDescent="0.25">
      <c r="B23857" s="16" t="s">
        <v>6151</v>
      </c>
      <c r="C23857" s="16" t="s">
        <v>5447</v>
      </c>
      <c r="D23857" s="16" t="s">
        <v>119</v>
      </c>
      <c r="E23857" s="16" t="s">
        <v>2385</v>
      </c>
      <c r="G23857" s="16" t="s">
        <v>2386</v>
      </c>
      <c r="H23857" s="16" t="s">
        <v>19</v>
      </c>
      <c r="I23857" s="31">
        <v>45730248</v>
      </c>
      <c r="J23857" s="31">
        <v>45730248</v>
      </c>
      <c r="K23857" s="32">
        <f>IFERROR((J23857/I23857),0)</f>
        <v>1</v>
      </c>
      <c r="L23857" s="31"/>
      <c r="M23857" s="31"/>
      <c r="N23857" s="39"/>
      <c r="O23857" s="28"/>
      <c r="P23857" s="28"/>
      <c r="Q23857" s="28"/>
      <c r="R23857" s="28"/>
      <c r="S23857" s="25"/>
    </row>
    <row r="23858" spans="2:19" s="16" customFormat="1" outlineLevel="2" x14ac:dyDescent="0.25">
      <c r="B23858" s="16" t="s">
        <v>6151</v>
      </c>
      <c r="C23858" s="16" t="s">
        <v>5447</v>
      </c>
      <c r="D23858" s="16" t="s">
        <v>119</v>
      </c>
      <c r="E23858" s="16" t="s">
        <v>2385</v>
      </c>
      <c r="G23858" s="16" t="s">
        <v>2386</v>
      </c>
      <c r="H23858" s="16" t="s">
        <v>154</v>
      </c>
      <c r="I23858" s="31">
        <v>99</v>
      </c>
      <c r="J23858" s="31">
        <v>99</v>
      </c>
      <c r="K23858" s="32">
        <f>IFERROR((J23858/I23858),0)</f>
        <v>1</v>
      </c>
      <c r="L23858" s="31"/>
      <c r="M23858" s="31"/>
      <c r="N23858" s="39"/>
      <c r="O23858" s="28"/>
      <c r="P23858" s="28"/>
      <c r="Q23858" s="28"/>
      <c r="R23858" s="28"/>
      <c r="S23858" s="25"/>
    </row>
    <row r="23859" spans="2:19" s="16" customFormat="1" outlineLevel="2" x14ac:dyDescent="0.25">
      <c r="B23859" s="16" t="s">
        <v>6151</v>
      </c>
      <c r="C23859" s="16" t="s">
        <v>5447</v>
      </c>
      <c r="D23859" s="16" t="s">
        <v>121</v>
      </c>
      <c r="E23859" s="16" t="s">
        <v>2385</v>
      </c>
      <c r="G23859" s="16" t="s">
        <v>2386</v>
      </c>
      <c r="H23859" s="16" t="s">
        <v>4491</v>
      </c>
      <c r="I23859" s="31">
        <v>481975</v>
      </c>
      <c r="J23859" s="31">
        <v>481975</v>
      </c>
      <c r="K23859" s="32">
        <f>IFERROR((J23859/I23859),0)</f>
        <v>1</v>
      </c>
      <c r="L23859" s="31"/>
      <c r="M23859" s="31"/>
      <c r="N23859" s="39"/>
      <c r="O23859" s="28"/>
      <c r="P23859" s="28"/>
      <c r="Q23859" s="28"/>
      <c r="R23859" s="28"/>
      <c r="S23859" s="25"/>
    </row>
    <row r="23860" spans="2:19" s="16" customFormat="1" outlineLevel="2" x14ac:dyDescent="0.25">
      <c r="B23860" s="16" t="s">
        <v>6151</v>
      </c>
      <c r="C23860" s="16" t="s">
        <v>5447</v>
      </c>
      <c r="D23860" s="16" t="s">
        <v>119</v>
      </c>
      <c r="E23860" s="16" t="s">
        <v>2385</v>
      </c>
      <c r="G23860" s="16" t="s">
        <v>2386</v>
      </c>
      <c r="H23860" s="16" t="s">
        <v>231</v>
      </c>
      <c r="I23860" s="31">
        <v>2403280</v>
      </c>
      <c r="J23860" s="31">
        <v>2403280</v>
      </c>
      <c r="K23860" s="32">
        <f>IFERROR((J23860/I23860),0)</f>
        <v>1</v>
      </c>
      <c r="L23860" s="31"/>
      <c r="M23860" s="31"/>
      <c r="N23860" s="39"/>
      <c r="O23860" s="28"/>
      <c r="P23860" s="28"/>
      <c r="Q23860" s="28"/>
      <c r="R23860" s="28"/>
      <c r="S23860" s="25"/>
    </row>
    <row r="23861" spans="2:19" s="16" customFormat="1" outlineLevel="2" x14ac:dyDescent="0.25">
      <c r="B23861" s="16" t="s">
        <v>6151</v>
      </c>
      <c r="C23861" s="16" t="s">
        <v>5447</v>
      </c>
      <c r="D23861" s="16" t="s">
        <v>119</v>
      </c>
      <c r="E23861" s="16" t="s">
        <v>2385</v>
      </c>
      <c r="G23861" s="16" t="s">
        <v>2386</v>
      </c>
      <c r="H23861" s="16" t="s">
        <v>155</v>
      </c>
      <c r="I23861" s="31">
        <v>-3193838</v>
      </c>
      <c r="J23861" s="31"/>
      <c r="K23861" s="32">
        <f>IFERROR((J23861/I23861),0)</f>
        <v>0</v>
      </c>
      <c r="L23861" s="31"/>
      <c r="M23861" s="31"/>
      <c r="N23861" s="39"/>
      <c r="O23861" s="28"/>
      <c r="P23861" s="28"/>
      <c r="Q23861" s="28"/>
      <c r="R23861" s="28"/>
      <c r="S23861" s="25"/>
    </row>
    <row r="23862" spans="2:19" s="16" customFormat="1" outlineLevel="1" x14ac:dyDescent="0.25">
      <c r="B23862" s="47" t="s">
        <v>10313</v>
      </c>
      <c r="C23862" s="47" t="str">
        <f>C23861</f>
        <v>ASIGNACIONES DIRECTAS (20% DEL SGR)</v>
      </c>
      <c r="D23862" s="47"/>
      <c r="E23862" s="47" t="str">
        <f>E23861</f>
        <v>19300</v>
      </c>
      <c r="F23862" s="47"/>
      <c r="G23862" s="47" t="str">
        <f>G23861</f>
        <v xml:space="preserve">GUACHENÉ                                          </v>
      </c>
      <c r="H23862" s="47" t="s">
        <v>10655</v>
      </c>
      <c r="I23862" s="51">
        <f>SUBTOTAL(9,I23855:I23861)</f>
        <v>68260566</v>
      </c>
      <c r="J23862" s="51">
        <f>SUBTOTAL(9,J23855:J23861)</f>
        <v>61011567.539999999</v>
      </c>
      <c r="K23862" s="49">
        <f>J23862/I23862</f>
        <v>0.89380400889145861</v>
      </c>
      <c r="L23862" s="51">
        <f>SUBTOTAL(9,L23855:L23861)</f>
        <v>10235672</v>
      </c>
      <c r="M23862" s="51">
        <f>SUBTOTAL(9,M23855:M23861)</f>
        <v>5526355.540000001</v>
      </c>
      <c r="N23862" s="50">
        <f>IFERROR((M23862/L23862),"N.A")</f>
        <v>0.5399113551118091</v>
      </c>
      <c r="O23862" s="28"/>
      <c r="P23862" s="28"/>
      <c r="Q23862" s="28"/>
      <c r="R23862" s="28"/>
      <c r="S23862" s="25"/>
    </row>
    <row r="23863" spans="2:19" s="16" customFormat="1" outlineLevel="2" x14ac:dyDescent="0.25">
      <c r="B23863" s="16" t="s">
        <v>6152</v>
      </c>
      <c r="C23863" s="16" t="s">
        <v>5447</v>
      </c>
      <c r="D23863" s="16" t="s">
        <v>119</v>
      </c>
      <c r="E23863" s="16" t="s">
        <v>2391</v>
      </c>
      <c r="G23863" s="16" t="s">
        <v>1365</v>
      </c>
      <c r="H23863" s="16" t="s">
        <v>152</v>
      </c>
      <c r="I23863" s="35">
        <v>70337367</v>
      </c>
      <c r="J23863" s="35">
        <v>70337367</v>
      </c>
      <c r="K23863" s="36">
        <f>IFERROR((J23863/I23863),0)</f>
        <v>1</v>
      </c>
      <c r="L23863" s="35">
        <v>46303496</v>
      </c>
      <c r="M23863" s="35">
        <v>70337367</v>
      </c>
      <c r="N23863" s="40">
        <f>M23863/L23863</f>
        <v>1.5190508941268712</v>
      </c>
      <c r="O23863" s="28"/>
      <c r="P23863" s="28"/>
      <c r="Q23863" s="28"/>
      <c r="R23863" s="28"/>
      <c r="S23863" s="25"/>
    </row>
    <row r="23864" spans="2:19" s="16" customFormat="1" outlineLevel="2" x14ac:dyDescent="0.25">
      <c r="B23864" s="16" t="s">
        <v>6152</v>
      </c>
      <c r="C23864" s="16" t="s">
        <v>5447</v>
      </c>
      <c r="D23864" s="16" t="s">
        <v>119</v>
      </c>
      <c r="E23864" s="16" t="s">
        <v>2391</v>
      </c>
      <c r="G23864" s="16" t="s">
        <v>1365</v>
      </c>
      <c r="H23864" s="16" t="s">
        <v>5452</v>
      </c>
      <c r="I23864" s="31">
        <v>96051110</v>
      </c>
      <c r="J23864" s="31">
        <v>96051110</v>
      </c>
      <c r="K23864" s="32">
        <f>IFERROR((J23864/I23864),0)</f>
        <v>1</v>
      </c>
      <c r="L23864" s="31"/>
      <c r="M23864" s="31"/>
      <c r="N23864" s="39"/>
      <c r="O23864" s="28"/>
      <c r="P23864" s="28"/>
      <c r="Q23864" s="28"/>
      <c r="R23864" s="28"/>
      <c r="S23864" s="25"/>
    </row>
    <row r="23865" spans="2:19" s="16" customFormat="1" outlineLevel="2" x14ac:dyDescent="0.25">
      <c r="B23865" s="16" t="s">
        <v>6152</v>
      </c>
      <c r="C23865" s="16" t="s">
        <v>5447</v>
      </c>
      <c r="D23865" s="16" t="s">
        <v>119</v>
      </c>
      <c r="E23865" s="16" t="s">
        <v>2391</v>
      </c>
      <c r="G23865" s="16" t="s">
        <v>1365</v>
      </c>
      <c r="H23865" s="16" t="s">
        <v>19</v>
      </c>
      <c r="I23865" s="31">
        <v>627340538</v>
      </c>
      <c r="J23865" s="31">
        <v>627340538</v>
      </c>
      <c r="K23865" s="32">
        <f>IFERROR((J23865/I23865),0)</f>
        <v>1</v>
      </c>
      <c r="L23865" s="31"/>
      <c r="M23865" s="31"/>
      <c r="N23865" s="39"/>
      <c r="O23865" s="28"/>
      <c r="P23865" s="28"/>
      <c r="Q23865" s="28"/>
      <c r="R23865" s="28"/>
      <c r="S23865" s="25"/>
    </row>
    <row r="23866" spans="2:19" s="16" customFormat="1" outlineLevel="2" x14ac:dyDescent="0.25">
      <c r="B23866" s="16" t="s">
        <v>6152</v>
      </c>
      <c r="C23866" s="16" t="s">
        <v>5447</v>
      </c>
      <c r="D23866" s="16" t="s">
        <v>119</v>
      </c>
      <c r="E23866" s="16" t="s">
        <v>2391</v>
      </c>
      <c r="G23866" s="16" t="s">
        <v>1365</v>
      </c>
      <c r="H23866" s="16" t="s">
        <v>154</v>
      </c>
      <c r="I23866" s="31">
        <v>435</v>
      </c>
      <c r="J23866" s="31">
        <v>435</v>
      </c>
      <c r="K23866" s="32">
        <f>IFERROR((J23866/I23866),0)</f>
        <v>1</v>
      </c>
      <c r="L23866" s="31"/>
      <c r="M23866" s="31"/>
      <c r="N23866" s="39"/>
      <c r="O23866" s="28"/>
      <c r="P23866" s="28"/>
      <c r="Q23866" s="28"/>
      <c r="R23866" s="28"/>
      <c r="S23866" s="25"/>
    </row>
    <row r="23867" spans="2:19" s="16" customFormat="1" outlineLevel="2" x14ac:dyDescent="0.25">
      <c r="B23867" s="16" t="s">
        <v>6152</v>
      </c>
      <c r="C23867" s="16" t="s">
        <v>5447</v>
      </c>
      <c r="D23867" s="16" t="s">
        <v>119</v>
      </c>
      <c r="E23867" s="16" t="s">
        <v>2391</v>
      </c>
      <c r="G23867" s="16" t="s">
        <v>1365</v>
      </c>
      <c r="H23867" s="16" t="s">
        <v>331</v>
      </c>
      <c r="I23867" s="31">
        <v>2995255</v>
      </c>
      <c r="J23867" s="31">
        <v>2995255</v>
      </c>
      <c r="K23867" s="32">
        <f>IFERROR((J23867/I23867),0)</f>
        <v>1</v>
      </c>
      <c r="L23867" s="31"/>
      <c r="M23867" s="31"/>
      <c r="N23867" s="39"/>
      <c r="O23867" s="28"/>
      <c r="P23867" s="28"/>
      <c r="Q23867" s="28"/>
      <c r="R23867" s="28"/>
      <c r="S23867" s="25"/>
    </row>
    <row r="23868" spans="2:19" s="16" customFormat="1" outlineLevel="2" x14ac:dyDescent="0.25">
      <c r="B23868" s="16" t="s">
        <v>6152</v>
      </c>
      <c r="C23868" s="16" t="s">
        <v>5447</v>
      </c>
      <c r="D23868" s="16" t="s">
        <v>121</v>
      </c>
      <c r="E23868" s="16" t="s">
        <v>2391</v>
      </c>
      <c r="G23868" s="16" t="s">
        <v>1365</v>
      </c>
      <c r="H23868" s="16" t="s">
        <v>4491</v>
      </c>
      <c r="I23868" s="31">
        <v>2366975</v>
      </c>
      <c r="J23868" s="31">
        <v>2366975</v>
      </c>
      <c r="K23868" s="32">
        <f>IFERROR((J23868/I23868),0)</f>
        <v>1</v>
      </c>
      <c r="L23868" s="31"/>
      <c r="M23868" s="31"/>
      <c r="N23868" s="39"/>
      <c r="O23868" s="28"/>
      <c r="P23868" s="28"/>
      <c r="Q23868" s="28"/>
      <c r="R23868" s="28"/>
      <c r="S23868" s="25"/>
    </row>
    <row r="23869" spans="2:19" s="16" customFormat="1" outlineLevel="2" x14ac:dyDescent="0.25">
      <c r="B23869" s="16" t="s">
        <v>6152</v>
      </c>
      <c r="C23869" s="16" t="s">
        <v>5447</v>
      </c>
      <c r="D23869" s="16" t="s">
        <v>119</v>
      </c>
      <c r="E23869" s="16" t="s">
        <v>2391</v>
      </c>
      <c r="G23869" s="16" t="s">
        <v>1365</v>
      </c>
      <c r="H23869" s="16" t="s">
        <v>231</v>
      </c>
      <c r="I23869" s="31">
        <v>11157350</v>
      </c>
      <c r="J23869" s="31">
        <v>11157350</v>
      </c>
      <c r="K23869" s="32">
        <f>IFERROR((J23869/I23869),0)</f>
        <v>1</v>
      </c>
      <c r="L23869" s="31"/>
      <c r="M23869" s="31"/>
      <c r="N23869" s="39"/>
      <c r="O23869" s="28"/>
      <c r="P23869" s="28"/>
      <c r="Q23869" s="28"/>
      <c r="R23869" s="28"/>
      <c r="S23869" s="25"/>
    </row>
    <row r="23870" spans="2:19" s="16" customFormat="1" outlineLevel="2" x14ac:dyDescent="0.25">
      <c r="B23870" s="16" t="s">
        <v>6152</v>
      </c>
      <c r="C23870" s="16" t="s">
        <v>5447</v>
      </c>
      <c r="D23870" s="16" t="s">
        <v>119</v>
      </c>
      <c r="E23870" s="16" t="s">
        <v>2391</v>
      </c>
      <c r="G23870" s="16" t="s">
        <v>1365</v>
      </c>
      <c r="H23870" s="16" t="s">
        <v>155</v>
      </c>
      <c r="I23870" s="31">
        <v>-14067473</v>
      </c>
      <c r="J23870" s="31"/>
      <c r="K23870" s="32">
        <f>IFERROR((J23870/I23870),0)</f>
        <v>0</v>
      </c>
      <c r="L23870" s="31"/>
      <c r="M23870" s="31"/>
      <c r="N23870" s="39"/>
      <c r="O23870" s="28"/>
      <c r="P23870" s="28"/>
      <c r="Q23870" s="28"/>
      <c r="R23870" s="28"/>
      <c r="S23870" s="25"/>
    </row>
    <row r="23871" spans="2:19" s="16" customFormat="1" outlineLevel="1" x14ac:dyDescent="0.25">
      <c r="B23871" s="47" t="s">
        <v>10314</v>
      </c>
      <c r="C23871" s="47" t="str">
        <f>C23870</f>
        <v>ASIGNACIONES DIRECTAS (20% DEL SGR)</v>
      </c>
      <c r="D23871" s="47"/>
      <c r="E23871" s="47" t="str">
        <f>E23870</f>
        <v>19256</v>
      </c>
      <c r="F23871" s="47"/>
      <c r="G23871" s="47" t="str">
        <f>G23870</f>
        <v xml:space="preserve">EL TAMBO                                          </v>
      </c>
      <c r="H23871" s="47" t="s">
        <v>10655</v>
      </c>
      <c r="I23871" s="51">
        <f>SUBTOTAL(9,I23863:I23870)</f>
        <v>796181557</v>
      </c>
      <c r="J23871" s="51">
        <f>SUBTOTAL(9,J23863:J23870)</f>
        <v>810249030</v>
      </c>
      <c r="K23871" s="49">
        <f>J23871/I23871</f>
        <v>1.0176686747844375</v>
      </c>
      <c r="L23871" s="51">
        <f>SUBTOTAL(9,L23863:L23870)</f>
        <v>46303496</v>
      </c>
      <c r="M23871" s="51">
        <f>SUBTOTAL(9,M23863:M23870)</f>
        <v>70337367</v>
      </c>
      <c r="N23871" s="50">
        <f>IFERROR((M23871/L23871),"N.A")</f>
        <v>1.5190508941268712</v>
      </c>
      <c r="O23871" s="28"/>
      <c r="P23871" s="28"/>
      <c r="Q23871" s="28"/>
      <c r="R23871" s="28"/>
      <c r="S23871" s="25"/>
    </row>
    <row r="23872" spans="2:19" s="16" customFormat="1" outlineLevel="2" x14ac:dyDescent="0.25">
      <c r="B23872" s="16" t="s">
        <v>6153</v>
      </c>
      <c r="C23872" s="16" t="s">
        <v>5447</v>
      </c>
      <c r="D23872" s="16" t="s">
        <v>119</v>
      </c>
      <c r="E23872" s="16" t="s">
        <v>2393</v>
      </c>
      <c r="G23872" s="16" t="s">
        <v>2394</v>
      </c>
      <c r="H23872" s="16" t="s">
        <v>152</v>
      </c>
      <c r="I23872" s="35">
        <v>1750318</v>
      </c>
      <c r="J23872" s="35">
        <v>108705.60000000001</v>
      </c>
      <c r="K23872" s="36">
        <f>IFERROR((J23872/I23872),0)</f>
        <v>6.2106200130490577E-2</v>
      </c>
      <c r="L23872" s="35">
        <v>1107786</v>
      </c>
      <c r="M23872" s="35">
        <v>108705.60000000001</v>
      </c>
      <c r="N23872" s="40">
        <f>M23872/L23872</f>
        <v>9.8128699947462789E-2</v>
      </c>
      <c r="O23872" s="28"/>
      <c r="P23872" s="28"/>
      <c r="Q23872" s="28"/>
      <c r="R23872" s="28"/>
      <c r="S23872" s="25"/>
    </row>
    <row r="23873" spans="2:19" s="16" customFormat="1" outlineLevel="2" x14ac:dyDescent="0.25">
      <c r="B23873" s="16" t="s">
        <v>6153</v>
      </c>
      <c r="C23873" s="16" t="s">
        <v>5447</v>
      </c>
      <c r="D23873" s="16" t="s">
        <v>119</v>
      </c>
      <c r="E23873" s="16" t="s">
        <v>2393</v>
      </c>
      <c r="G23873" s="16" t="s">
        <v>2394</v>
      </c>
      <c r="H23873" s="16" t="s">
        <v>5452</v>
      </c>
      <c r="I23873" s="31">
        <v>10662500</v>
      </c>
      <c r="J23873" s="31">
        <v>10662500</v>
      </c>
      <c r="K23873" s="32">
        <f>IFERROR((J23873/I23873),0)</f>
        <v>1</v>
      </c>
      <c r="L23873" s="31"/>
      <c r="M23873" s="31"/>
      <c r="N23873" s="39"/>
      <c r="O23873" s="28"/>
      <c r="P23873" s="28"/>
      <c r="Q23873" s="28"/>
      <c r="R23873" s="28"/>
      <c r="S23873" s="25"/>
    </row>
    <row r="23874" spans="2:19" s="16" customFormat="1" outlineLevel="2" x14ac:dyDescent="0.25">
      <c r="B23874" s="16" t="s">
        <v>6153</v>
      </c>
      <c r="C23874" s="16" t="s">
        <v>5447</v>
      </c>
      <c r="D23874" s="16" t="s">
        <v>119</v>
      </c>
      <c r="E23874" s="16" t="s">
        <v>2393</v>
      </c>
      <c r="G23874" s="16" t="s">
        <v>2394</v>
      </c>
      <c r="H23874" s="16" t="s">
        <v>19</v>
      </c>
      <c r="I23874" s="31">
        <v>71747813</v>
      </c>
      <c r="J23874" s="31">
        <v>71747813</v>
      </c>
      <c r="K23874" s="32">
        <f>IFERROR((J23874/I23874),0)</f>
        <v>1</v>
      </c>
      <c r="L23874" s="31"/>
      <c r="M23874" s="31"/>
      <c r="N23874" s="39"/>
      <c r="O23874" s="28"/>
      <c r="P23874" s="28"/>
      <c r="Q23874" s="28"/>
      <c r="R23874" s="28"/>
      <c r="S23874" s="25"/>
    </row>
    <row r="23875" spans="2:19" s="16" customFormat="1" outlineLevel="2" x14ac:dyDescent="0.25">
      <c r="B23875" s="16" t="s">
        <v>6153</v>
      </c>
      <c r="C23875" s="16" t="s">
        <v>5447</v>
      </c>
      <c r="D23875" s="16" t="s">
        <v>119</v>
      </c>
      <c r="E23875" s="16" t="s">
        <v>2393</v>
      </c>
      <c r="G23875" s="16" t="s">
        <v>2394</v>
      </c>
      <c r="H23875" s="16" t="s">
        <v>154</v>
      </c>
      <c r="I23875" s="31">
        <v>11</v>
      </c>
      <c r="J23875" s="31">
        <v>11</v>
      </c>
      <c r="K23875" s="32">
        <f>IFERROR((J23875/I23875),0)</f>
        <v>1</v>
      </c>
      <c r="L23875" s="31"/>
      <c r="M23875" s="31"/>
      <c r="N23875" s="39"/>
      <c r="O23875" s="28"/>
      <c r="P23875" s="28"/>
      <c r="Q23875" s="28"/>
      <c r="R23875" s="28"/>
      <c r="S23875" s="25"/>
    </row>
    <row r="23876" spans="2:19" s="16" customFormat="1" outlineLevel="2" x14ac:dyDescent="0.25">
      <c r="B23876" s="16" t="s">
        <v>6153</v>
      </c>
      <c r="C23876" s="16" t="s">
        <v>5447</v>
      </c>
      <c r="D23876" s="16" t="s">
        <v>121</v>
      </c>
      <c r="E23876" s="16" t="s">
        <v>2393</v>
      </c>
      <c r="G23876" s="16" t="s">
        <v>2394</v>
      </c>
      <c r="H23876" s="16" t="s">
        <v>4491</v>
      </c>
      <c r="I23876" s="31">
        <v>17143</v>
      </c>
      <c r="J23876" s="31">
        <v>17143</v>
      </c>
      <c r="K23876" s="32">
        <f>IFERROR((J23876/I23876),0)</f>
        <v>1</v>
      </c>
      <c r="L23876" s="31"/>
      <c r="M23876" s="31"/>
      <c r="N23876" s="39"/>
      <c r="O23876" s="28"/>
      <c r="P23876" s="28"/>
      <c r="Q23876" s="28"/>
      <c r="R23876" s="28"/>
      <c r="S23876" s="25"/>
    </row>
    <row r="23877" spans="2:19" s="16" customFormat="1" outlineLevel="2" x14ac:dyDescent="0.25">
      <c r="B23877" s="16" t="s">
        <v>6153</v>
      </c>
      <c r="C23877" s="16" t="s">
        <v>5447</v>
      </c>
      <c r="D23877" s="16" t="s">
        <v>119</v>
      </c>
      <c r="E23877" s="16" t="s">
        <v>2393</v>
      </c>
      <c r="G23877" s="16" t="s">
        <v>2394</v>
      </c>
      <c r="H23877" s="16" t="s">
        <v>231</v>
      </c>
      <c r="I23877" s="31">
        <v>256799</v>
      </c>
      <c r="J23877" s="31">
        <v>256799</v>
      </c>
      <c r="K23877" s="32">
        <f>IFERROR((J23877/I23877),0)</f>
        <v>1</v>
      </c>
      <c r="L23877" s="31"/>
      <c r="M23877" s="31"/>
      <c r="N23877" s="39"/>
      <c r="O23877" s="28"/>
      <c r="P23877" s="28"/>
      <c r="Q23877" s="28"/>
      <c r="R23877" s="28"/>
      <c r="S23877" s="25"/>
    </row>
    <row r="23878" spans="2:19" s="16" customFormat="1" outlineLevel="2" x14ac:dyDescent="0.25">
      <c r="B23878" s="16" t="s">
        <v>6153</v>
      </c>
      <c r="C23878" s="16" t="s">
        <v>5447</v>
      </c>
      <c r="D23878" s="16" t="s">
        <v>119</v>
      </c>
      <c r="E23878" s="16" t="s">
        <v>2393</v>
      </c>
      <c r="G23878" s="16" t="s">
        <v>2394</v>
      </c>
      <c r="H23878" s="16" t="s">
        <v>155</v>
      </c>
      <c r="I23878" s="31">
        <v>-350064</v>
      </c>
      <c r="J23878" s="31"/>
      <c r="K23878" s="32">
        <f>IFERROR((J23878/I23878),0)</f>
        <v>0</v>
      </c>
      <c r="L23878" s="31"/>
      <c r="M23878" s="31"/>
      <c r="N23878" s="39"/>
      <c r="O23878" s="28"/>
      <c r="P23878" s="28"/>
      <c r="Q23878" s="28"/>
      <c r="R23878" s="28"/>
      <c r="S23878" s="25"/>
    </row>
    <row r="23879" spans="2:19" s="16" customFormat="1" outlineLevel="1" x14ac:dyDescent="0.25">
      <c r="B23879" s="47" t="s">
        <v>10315</v>
      </c>
      <c r="C23879" s="47" t="str">
        <f>C23878</f>
        <v>ASIGNACIONES DIRECTAS (20% DEL SGR)</v>
      </c>
      <c r="D23879" s="47"/>
      <c r="E23879" s="47" t="str">
        <f>E23878</f>
        <v>19212</v>
      </c>
      <c r="F23879" s="47"/>
      <c r="G23879" s="47" t="str">
        <f>G23878</f>
        <v xml:space="preserve">CORINTO                                           </v>
      </c>
      <c r="H23879" s="47" t="s">
        <v>10655</v>
      </c>
      <c r="I23879" s="51">
        <f>SUBTOTAL(9,I23872:I23878)</f>
        <v>84084520</v>
      </c>
      <c r="J23879" s="51">
        <f>SUBTOTAL(9,J23872:J23878)</f>
        <v>82792971.599999994</v>
      </c>
      <c r="K23879" s="49">
        <f>J23879/I23879</f>
        <v>0.98463987901697003</v>
      </c>
      <c r="L23879" s="51">
        <f>SUBTOTAL(9,L23872:L23878)</f>
        <v>1107786</v>
      </c>
      <c r="M23879" s="51">
        <f>SUBTOTAL(9,M23872:M23878)</f>
        <v>108705.60000000001</v>
      </c>
      <c r="N23879" s="50">
        <f>IFERROR((M23879/L23879),"N.A")</f>
        <v>9.8128699947462789E-2</v>
      </c>
      <c r="O23879" s="28"/>
      <c r="P23879" s="28"/>
      <c r="Q23879" s="28"/>
      <c r="R23879" s="28"/>
      <c r="S23879" s="25"/>
    </row>
    <row r="23880" spans="2:19" s="16" customFormat="1" outlineLevel="2" x14ac:dyDescent="0.25">
      <c r="B23880" s="16" t="s">
        <v>6154</v>
      </c>
      <c r="C23880" s="16" t="s">
        <v>5447</v>
      </c>
      <c r="D23880" s="16" t="s">
        <v>119</v>
      </c>
      <c r="E23880" s="16" t="s">
        <v>2396</v>
      </c>
      <c r="G23880" s="16" t="s">
        <v>2397</v>
      </c>
      <c r="H23880" s="16" t="s">
        <v>152</v>
      </c>
      <c r="I23880" s="35">
        <v>5959648</v>
      </c>
      <c r="J23880" s="35">
        <v>5959647.9999999991</v>
      </c>
      <c r="K23880" s="36">
        <f>IFERROR((J23880/I23880),0)</f>
        <v>0.99999999999999989</v>
      </c>
      <c r="L23880" s="35">
        <v>3847111</v>
      </c>
      <c r="M23880" s="35">
        <v>5959647.9999999991</v>
      </c>
      <c r="N23880" s="40">
        <f>M23880/L23880</f>
        <v>1.5491229652588654</v>
      </c>
      <c r="O23880" s="28"/>
      <c r="P23880" s="28"/>
      <c r="Q23880" s="28"/>
      <c r="R23880" s="28"/>
      <c r="S23880" s="25"/>
    </row>
    <row r="23881" spans="2:19" s="16" customFormat="1" outlineLevel="2" x14ac:dyDescent="0.25">
      <c r="B23881" s="16" t="s">
        <v>6154</v>
      </c>
      <c r="C23881" s="16" t="s">
        <v>5447</v>
      </c>
      <c r="D23881" s="16" t="s">
        <v>119</v>
      </c>
      <c r="E23881" s="16" t="s">
        <v>2396</v>
      </c>
      <c r="G23881" s="16" t="s">
        <v>2397</v>
      </c>
      <c r="H23881" s="16" t="s">
        <v>5451</v>
      </c>
      <c r="I23881" s="31">
        <v>183823</v>
      </c>
      <c r="J23881" s="31">
        <v>183823</v>
      </c>
      <c r="K23881" s="32">
        <f>IFERROR((J23881/I23881),0)</f>
        <v>1</v>
      </c>
      <c r="L23881" s="31"/>
      <c r="M23881" s="31"/>
      <c r="N23881" s="39"/>
      <c r="O23881" s="28"/>
      <c r="P23881" s="28"/>
      <c r="Q23881" s="28"/>
      <c r="R23881" s="28"/>
      <c r="S23881" s="25"/>
    </row>
    <row r="23882" spans="2:19" s="16" customFormat="1" outlineLevel="2" x14ac:dyDescent="0.25">
      <c r="B23882" s="16" t="s">
        <v>6154</v>
      </c>
      <c r="C23882" s="16" t="s">
        <v>5447</v>
      </c>
      <c r="D23882" s="16" t="s">
        <v>119</v>
      </c>
      <c r="E23882" s="16" t="s">
        <v>2396</v>
      </c>
      <c r="G23882" s="16" t="s">
        <v>2397</v>
      </c>
      <c r="H23882" s="16" t="s">
        <v>5452</v>
      </c>
      <c r="I23882" s="31">
        <v>6149607</v>
      </c>
      <c r="J23882" s="31">
        <v>6149607</v>
      </c>
      <c r="K23882" s="32">
        <f>IFERROR((J23882/I23882),0)</f>
        <v>1</v>
      </c>
      <c r="L23882" s="31"/>
      <c r="M23882" s="31"/>
      <c r="N23882" s="39"/>
      <c r="O23882" s="28"/>
      <c r="P23882" s="28"/>
      <c r="Q23882" s="28"/>
      <c r="R23882" s="28"/>
      <c r="S23882" s="25"/>
    </row>
    <row r="23883" spans="2:19" s="16" customFormat="1" outlineLevel="2" x14ac:dyDescent="0.25">
      <c r="B23883" s="16" t="s">
        <v>6154</v>
      </c>
      <c r="C23883" s="16" t="s">
        <v>5447</v>
      </c>
      <c r="D23883" s="16" t="s">
        <v>119</v>
      </c>
      <c r="E23883" s="16" t="s">
        <v>2396</v>
      </c>
      <c r="G23883" s="16" t="s">
        <v>2397</v>
      </c>
      <c r="H23883" s="16" t="s">
        <v>19</v>
      </c>
      <c r="I23883" s="31">
        <v>51001424</v>
      </c>
      <c r="J23883" s="31">
        <v>51001424</v>
      </c>
      <c r="K23883" s="32">
        <f>IFERROR((J23883/I23883),0)</f>
        <v>1</v>
      </c>
      <c r="L23883" s="31"/>
      <c r="M23883" s="31"/>
      <c r="N23883" s="39"/>
      <c r="O23883" s="28"/>
      <c r="P23883" s="28"/>
      <c r="Q23883" s="28"/>
      <c r="R23883" s="28"/>
      <c r="S23883" s="25"/>
    </row>
    <row r="23884" spans="2:19" s="16" customFormat="1" outlineLevel="2" x14ac:dyDescent="0.25">
      <c r="B23884" s="16" t="s">
        <v>6154</v>
      </c>
      <c r="C23884" s="16" t="s">
        <v>5447</v>
      </c>
      <c r="D23884" s="16" t="s">
        <v>119</v>
      </c>
      <c r="E23884" s="16" t="s">
        <v>2396</v>
      </c>
      <c r="G23884" s="16" t="s">
        <v>2397</v>
      </c>
      <c r="H23884" s="16" t="s">
        <v>154</v>
      </c>
      <c r="I23884" s="31">
        <v>37</v>
      </c>
      <c r="J23884" s="31">
        <v>37</v>
      </c>
      <c r="K23884" s="32">
        <f>IFERROR((J23884/I23884),0)</f>
        <v>1</v>
      </c>
      <c r="L23884" s="31"/>
      <c r="M23884" s="31"/>
      <c r="N23884" s="39"/>
      <c r="O23884" s="28"/>
      <c r="P23884" s="28"/>
      <c r="Q23884" s="28"/>
      <c r="R23884" s="28"/>
      <c r="S23884" s="25"/>
    </row>
    <row r="23885" spans="2:19" s="16" customFormat="1" outlineLevel="2" x14ac:dyDescent="0.25">
      <c r="B23885" s="16" t="s">
        <v>6154</v>
      </c>
      <c r="C23885" s="16" t="s">
        <v>5447</v>
      </c>
      <c r="D23885" s="16" t="s">
        <v>121</v>
      </c>
      <c r="E23885" s="16" t="s">
        <v>2396</v>
      </c>
      <c r="G23885" s="16" t="s">
        <v>2397</v>
      </c>
      <c r="H23885" s="16" t="s">
        <v>4491</v>
      </c>
      <c r="I23885" s="31">
        <v>962902</v>
      </c>
      <c r="J23885" s="31">
        <v>962902</v>
      </c>
      <c r="K23885" s="32">
        <f>IFERROR((J23885/I23885),0)</f>
        <v>1</v>
      </c>
      <c r="L23885" s="31"/>
      <c r="M23885" s="31"/>
      <c r="N23885" s="39"/>
      <c r="O23885" s="28"/>
      <c r="P23885" s="28"/>
      <c r="Q23885" s="28"/>
      <c r="R23885" s="28"/>
      <c r="S23885" s="25"/>
    </row>
    <row r="23886" spans="2:19" s="16" customFormat="1" outlineLevel="2" x14ac:dyDescent="0.25">
      <c r="B23886" s="16" t="s">
        <v>6154</v>
      </c>
      <c r="C23886" s="16" t="s">
        <v>5447</v>
      </c>
      <c r="D23886" s="16" t="s">
        <v>119</v>
      </c>
      <c r="E23886" s="16" t="s">
        <v>2396</v>
      </c>
      <c r="G23886" s="16" t="s">
        <v>2397</v>
      </c>
      <c r="H23886" s="16" t="s">
        <v>231</v>
      </c>
      <c r="I23886" s="31">
        <v>909646</v>
      </c>
      <c r="J23886" s="31">
        <v>909646</v>
      </c>
      <c r="K23886" s="32">
        <f>IFERROR((J23886/I23886),0)</f>
        <v>1</v>
      </c>
      <c r="L23886" s="31"/>
      <c r="M23886" s="31"/>
      <c r="N23886" s="39"/>
      <c r="O23886" s="28"/>
      <c r="P23886" s="28"/>
      <c r="Q23886" s="28"/>
      <c r="R23886" s="28"/>
      <c r="S23886" s="25"/>
    </row>
    <row r="23887" spans="2:19" s="16" customFormat="1" outlineLevel="2" x14ac:dyDescent="0.25">
      <c r="B23887" s="16" t="s">
        <v>6154</v>
      </c>
      <c r="C23887" s="16" t="s">
        <v>5447</v>
      </c>
      <c r="D23887" s="16" t="s">
        <v>119</v>
      </c>
      <c r="E23887" s="16" t="s">
        <v>2396</v>
      </c>
      <c r="G23887" s="16" t="s">
        <v>2397</v>
      </c>
      <c r="H23887" s="16" t="s">
        <v>155</v>
      </c>
      <c r="I23887" s="31">
        <v>-1191930</v>
      </c>
      <c r="J23887" s="31"/>
      <c r="K23887" s="32">
        <f>IFERROR((J23887/I23887),0)</f>
        <v>0</v>
      </c>
      <c r="L23887" s="31"/>
      <c r="M23887" s="31"/>
      <c r="N23887" s="39"/>
      <c r="O23887" s="28"/>
      <c r="P23887" s="28"/>
      <c r="Q23887" s="28"/>
      <c r="R23887" s="28"/>
      <c r="S23887" s="25"/>
    </row>
    <row r="23888" spans="2:19" s="16" customFormat="1" outlineLevel="1" x14ac:dyDescent="0.25">
      <c r="B23888" s="47" t="s">
        <v>10316</v>
      </c>
      <c r="C23888" s="47" t="str">
        <f>C23887</f>
        <v>ASIGNACIONES DIRECTAS (20% DEL SGR)</v>
      </c>
      <c r="D23888" s="47"/>
      <c r="E23888" s="47" t="str">
        <f>E23887</f>
        <v>19142</v>
      </c>
      <c r="F23888" s="47"/>
      <c r="G23888" s="47" t="str">
        <f>G23887</f>
        <v xml:space="preserve">CALOTO                                            </v>
      </c>
      <c r="H23888" s="47" t="s">
        <v>10655</v>
      </c>
      <c r="I23888" s="51">
        <f>SUBTOTAL(9,I23880:I23887)</f>
        <v>63975157</v>
      </c>
      <c r="J23888" s="51">
        <f>SUBTOTAL(9,J23880:J23887)</f>
        <v>65167087</v>
      </c>
      <c r="K23888" s="49">
        <f>J23888/I23888</f>
        <v>1.0186311383339004</v>
      </c>
      <c r="L23888" s="51">
        <f>SUBTOTAL(9,L23880:L23887)</f>
        <v>3847111</v>
      </c>
      <c r="M23888" s="51">
        <f>SUBTOTAL(9,M23880:M23887)</f>
        <v>5959647.9999999991</v>
      </c>
      <c r="N23888" s="50">
        <f>IFERROR((M23888/L23888),"N.A")</f>
        <v>1.5491229652588654</v>
      </c>
      <c r="O23888" s="28"/>
      <c r="P23888" s="28"/>
      <c r="Q23888" s="28"/>
      <c r="R23888" s="28"/>
      <c r="S23888" s="25"/>
    </row>
    <row r="23889" spans="2:19" s="16" customFormat="1" outlineLevel="2" x14ac:dyDescent="0.25">
      <c r="B23889" s="16" t="s">
        <v>6155</v>
      </c>
      <c r="C23889" s="16" t="s">
        <v>5447</v>
      </c>
      <c r="D23889" s="16" t="s">
        <v>119</v>
      </c>
      <c r="E23889" s="16" t="s">
        <v>2399</v>
      </c>
      <c r="G23889" s="16" t="s">
        <v>2400</v>
      </c>
      <c r="H23889" s="16" t="s">
        <v>5452</v>
      </c>
      <c r="I23889" s="31">
        <v>2409125</v>
      </c>
      <c r="J23889" s="31">
        <v>2409125</v>
      </c>
      <c r="K23889" s="32">
        <f>IFERROR((J23889/I23889),0)</f>
        <v>1</v>
      </c>
      <c r="L23889" s="31"/>
      <c r="M23889" s="31"/>
      <c r="N23889" s="39"/>
      <c r="O23889" s="28"/>
      <c r="P23889" s="28"/>
      <c r="Q23889" s="28"/>
      <c r="R23889" s="28"/>
      <c r="S23889" s="25"/>
    </row>
    <row r="23890" spans="2:19" s="16" customFormat="1" outlineLevel="2" x14ac:dyDescent="0.25">
      <c r="B23890" s="16" t="s">
        <v>6155</v>
      </c>
      <c r="C23890" s="16" t="s">
        <v>5447</v>
      </c>
      <c r="D23890" s="16" t="s">
        <v>119</v>
      </c>
      <c r="E23890" s="16" t="s">
        <v>2399</v>
      </c>
      <c r="G23890" s="16" t="s">
        <v>2400</v>
      </c>
      <c r="H23890" s="16" t="s">
        <v>19</v>
      </c>
      <c r="I23890" s="31">
        <v>16114685</v>
      </c>
      <c r="J23890" s="31">
        <v>16114685</v>
      </c>
      <c r="K23890" s="32">
        <f>IFERROR((J23890/I23890),0)</f>
        <v>1</v>
      </c>
      <c r="L23890" s="31"/>
      <c r="M23890" s="31"/>
      <c r="N23890" s="39"/>
      <c r="O23890" s="28"/>
      <c r="P23890" s="28"/>
      <c r="Q23890" s="28"/>
      <c r="R23890" s="28"/>
      <c r="S23890" s="25"/>
    </row>
    <row r="23891" spans="2:19" s="16" customFormat="1" outlineLevel="1" x14ac:dyDescent="0.25">
      <c r="B23891" s="47" t="s">
        <v>10317</v>
      </c>
      <c r="C23891" s="47" t="str">
        <f>C23890</f>
        <v>ASIGNACIONES DIRECTAS (20% DEL SGR)</v>
      </c>
      <c r="D23891" s="47"/>
      <c r="E23891" s="47" t="str">
        <f>E23890</f>
        <v>19137</v>
      </c>
      <c r="F23891" s="47"/>
      <c r="G23891" s="47" t="str">
        <f>G23890</f>
        <v xml:space="preserve">CALDONO                                           </v>
      </c>
      <c r="H23891" s="47" t="s">
        <v>10655</v>
      </c>
      <c r="I23891" s="51">
        <f>SUBTOTAL(9,I23889:I23890)</f>
        <v>18523810</v>
      </c>
      <c r="J23891" s="51">
        <f>SUBTOTAL(9,J23889:J23890)</f>
        <v>18523810</v>
      </c>
      <c r="K23891" s="49">
        <f>J23891/I23891</f>
        <v>1</v>
      </c>
      <c r="L23891" s="51">
        <f>SUBTOTAL(9,L23889:L23890)</f>
        <v>0</v>
      </c>
      <c r="M23891" s="51">
        <f>SUBTOTAL(9,M23889:M23890)</f>
        <v>0</v>
      </c>
      <c r="N23891" s="50" t="str">
        <f>IFERROR((M23891/L23891),"N.A")</f>
        <v>N.A</v>
      </c>
      <c r="O23891" s="28"/>
      <c r="P23891" s="28"/>
      <c r="Q23891" s="28"/>
      <c r="R23891" s="28"/>
      <c r="S23891" s="25"/>
    </row>
    <row r="23892" spans="2:19" s="16" customFormat="1" outlineLevel="2" x14ac:dyDescent="0.25">
      <c r="B23892" s="16" t="s">
        <v>6156</v>
      </c>
      <c r="C23892" s="16" t="s">
        <v>5447</v>
      </c>
      <c r="D23892" s="16" t="s">
        <v>119</v>
      </c>
      <c r="E23892" s="16" t="s">
        <v>2402</v>
      </c>
      <c r="G23892" s="16" t="s">
        <v>2403</v>
      </c>
      <c r="H23892" s="16" t="s">
        <v>152</v>
      </c>
      <c r="I23892" s="35">
        <v>2695969</v>
      </c>
      <c r="J23892" s="35">
        <v>1630398.26</v>
      </c>
      <c r="K23892" s="36">
        <f>IFERROR((J23892/I23892),0)</f>
        <v>0.60475408285481025</v>
      </c>
      <c r="L23892" s="35">
        <v>1799286</v>
      </c>
      <c r="M23892" s="35">
        <v>1630398.26</v>
      </c>
      <c r="N23892" s="40">
        <f>M23892/L23892</f>
        <v>0.90613624515502256</v>
      </c>
      <c r="O23892" s="28"/>
      <c r="P23892" s="28"/>
      <c r="Q23892" s="28"/>
      <c r="R23892" s="28"/>
      <c r="S23892" s="25"/>
    </row>
    <row r="23893" spans="2:19" s="16" customFormat="1" outlineLevel="2" x14ac:dyDescent="0.25">
      <c r="B23893" s="16" t="s">
        <v>6156</v>
      </c>
      <c r="C23893" s="16" t="s">
        <v>5447</v>
      </c>
      <c r="D23893" s="16" t="s">
        <v>119</v>
      </c>
      <c r="E23893" s="16" t="s">
        <v>2402</v>
      </c>
      <c r="G23893" s="16" t="s">
        <v>2403</v>
      </c>
      <c r="H23893" s="16" t="s">
        <v>5452</v>
      </c>
      <c r="I23893" s="31">
        <v>832183</v>
      </c>
      <c r="J23893" s="31">
        <v>832183</v>
      </c>
      <c r="K23893" s="32">
        <f>IFERROR((J23893/I23893),0)</f>
        <v>1</v>
      </c>
      <c r="L23893" s="31"/>
      <c r="M23893" s="31"/>
      <c r="N23893" s="39"/>
      <c r="O23893" s="28"/>
      <c r="P23893" s="28"/>
      <c r="Q23893" s="28"/>
      <c r="R23893" s="28"/>
      <c r="S23893" s="25"/>
    </row>
    <row r="23894" spans="2:19" s="16" customFormat="1" outlineLevel="2" x14ac:dyDescent="0.25">
      <c r="B23894" s="16" t="s">
        <v>6156</v>
      </c>
      <c r="C23894" s="16" t="s">
        <v>5447</v>
      </c>
      <c r="D23894" s="16" t="s">
        <v>119</v>
      </c>
      <c r="E23894" s="16" t="s">
        <v>2402</v>
      </c>
      <c r="G23894" s="16" t="s">
        <v>2403</v>
      </c>
      <c r="H23894" s="16" t="s">
        <v>19</v>
      </c>
      <c r="I23894" s="31">
        <v>4842451</v>
      </c>
      <c r="J23894" s="31">
        <v>4842451</v>
      </c>
      <c r="K23894" s="32">
        <f>IFERROR((J23894/I23894),0)</f>
        <v>1</v>
      </c>
      <c r="L23894" s="31"/>
      <c r="M23894" s="31"/>
      <c r="N23894" s="39"/>
      <c r="O23894" s="28"/>
      <c r="P23894" s="28"/>
      <c r="Q23894" s="28"/>
      <c r="R23894" s="28"/>
      <c r="S23894" s="25"/>
    </row>
    <row r="23895" spans="2:19" s="16" customFormat="1" outlineLevel="2" x14ac:dyDescent="0.25">
      <c r="B23895" s="16" t="s">
        <v>6156</v>
      </c>
      <c r="C23895" s="16" t="s">
        <v>5447</v>
      </c>
      <c r="D23895" s="16" t="s">
        <v>119</v>
      </c>
      <c r="E23895" s="16" t="s">
        <v>2402</v>
      </c>
      <c r="G23895" s="16" t="s">
        <v>2403</v>
      </c>
      <c r="H23895" s="16" t="s">
        <v>154</v>
      </c>
      <c r="I23895" s="31">
        <v>17</v>
      </c>
      <c r="J23895" s="31">
        <v>17</v>
      </c>
      <c r="K23895" s="32">
        <f>IFERROR((J23895/I23895),0)</f>
        <v>1</v>
      </c>
      <c r="L23895" s="31"/>
      <c r="M23895" s="31"/>
      <c r="N23895" s="39"/>
      <c r="O23895" s="28"/>
      <c r="P23895" s="28"/>
      <c r="Q23895" s="28"/>
      <c r="R23895" s="28"/>
      <c r="S23895" s="25"/>
    </row>
    <row r="23896" spans="2:19" s="16" customFormat="1" outlineLevel="2" x14ac:dyDescent="0.25">
      <c r="B23896" s="16" t="s">
        <v>6156</v>
      </c>
      <c r="C23896" s="16" t="s">
        <v>5447</v>
      </c>
      <c r="D23896" s="16" t="s">
        <v>119</v>
      </c>
      <c r="E23896" s="16" t="s">
        <v>2402</v>
      </c>
      <c r="G23896" s="16" t="s">
        <v>2403</v>
      </c>
      <c r="H23896" s="16" t="s">
        <v>231</v>
      </c>
      <c r="I23896" s="31">
        <v>439145</v>
      </c>
      <c r="J23896" s="31">
        <v>439145</v>
      </c>
      <c r="K23896" s="32">
        <f>IFERROR((J23896/I23896),0)</f>
        <v>1</v>
      </c>
      <c r="L23896" s="31"/>
      <c r="M23896" s="31"/>
      <c r="N23896" s="39"/>
      <c r="O23896" s="28"/>
      <c r="P23896" s="28"/>
      <c r="Q23896" s="28"/>
      <c r="R23896" s="28"/>
      <c r="S23896" s="25"/>
    </row>
    <row r="23897" spans="2:19" s="16" customFormat="1" outlineLevel="2" x14ac:dyDescent="0.25">
      <c r="B23897" s="16" t="s">
        <v>6156</v>
      </c>
      <c r="C23897" s="16" t="s">
        <v>5447</v>
      </c>
      <c r="D23897" s="16" t="s">
        <v>119</v>
      </c>
      <c r="E23897" s="16" t="s">
        <v>2402</v>
      </c>
      <c r="G23897" s="16" t="s">
        <v>2403</v>
      </c>
      <c r="H23897" s="16" t="s">
        <v>155</v>
      </c>
      <c r="I23897" s="31">
        <v>-539194</v>
      </c>
      <c r="J23897" s="31"/>
      <c r="K23897" s="32">
        <f>IFERROR((J23897/I23897),0)</f>
        <v>0</v>
      </c>
      <c r="L23897" s="31"/>
      <c r="M23897" s="31"/>
      <c r="N23897" s="39"/>
      <c r="O23897" s="28"/>
      <c r="P23897" s="28"/>
      <c r="Q23897" s="28"/>
      <c r="R23897" s="28"/>
      <c r="S23897" s="25"/>
    </row>
    <row r="23898" spans="2:19" s="16" customFormat="1" outlineLevel="1" x14ac:dyDescent="0.25">
      <c r="B23898" s="47" t="s">
        <v>10318</v>
      </c>
      <c r="C23898" s="47" t="str">
        <f>C23897</f>
        <v>ASIGNACIONES DIRECTAS (20% DEL SGR)</v>
      </c>
      <c r="D23898" s="47"/>
      <c r="E23898" s="47" t="str">
        <f>E23897</f>
        <v>19130</v>
      </c>
      <c r="F23898" s="47"/>
      <c r="G23898" s="47" t="str">
        <f>G23897</f>
        <v xml:space="preserve">CAJIBÍO                                           </v>
      </c>
      <c r="H23898" s="47" t="s">
        <v>10655</v>
      </c>
      <c r="I23898" s="51">
        <f>SUBTOTAL(9,I23892:I23897)</f>
        <v>8270571</v>
      </c>
      <c r="J23898" s="51">
        <f>SUBTOTAL(9,J23892:J23897)</f>
        <v>7744194.2599999998</v>
      </c>
      <c r="K23898" s="49">
        <f>J23898/I23898</f>
        <v>0.93635545357146444</v>
      </c>
      <c r="L23898" s="51">
        <f>SUBTOTAL(9,L23892:L23897)</f>
        <v>1799286</v>
      </c>
      <c r="M23898" s="51">
        <f>SUBTOTAL(9,M23892:M23897)</f>
        <v>1630398.26</v>
      </c>
      <c r="N23898" s="50">
        <f>IFERROR((M23898/L23898),"N.A")</f>
        <v>0.90613624515502256</v>
      </c>
      <c r="O23898" s="28"/>
      <c r="P23898" s="28"/>
      <c r="Q23898" s="28"/>
      <c r="R23898" s="28"/>
      <c r="S23898" s="25"/>
    </row>
    <row r="23899" spans="2:19" s="16" customFormat="1" outlineLevel="2" x14ac:dyDescent="0.25">
      <c r="B23899" s="16" t="s">
        <v>6157</v>
      </c>
      <c r="C23899" s="16" t="s">
        <v>5447</v>
      </c>
      <c r="D23899" s="16" t="s">
        <v>119</v>
      </c>
      <c r="E23899" s="16" t="s">
        <v>2405</v>
      </c>
      <c r="G23899" s="16" t="s">
        <v>2406</v>
      </c>
      <c r="H23899" s="16" t="s">
        <v>152</v>
      </c>
      <c r="I23899" s="35">
        <v>432862762</v>
      </c>
      <c r="J23899" s="35">
        <v>432862762</v>
      </c>
      <c r="K23899" s="36">
        <f>IFERROR((J23899/I23899),0)</f>
        <v>1</v>
      </c>
      <c r="L23899" s="35">
        <v>285347403</v>
      </c>
      <c r="M23899" s="35">
        <v>432862762</v>
      </c>
      <c r="N23899" s="40">
        <f>M23899/L23899</f>
        <v>1.5169675891530718</v>
      </c>
      <c r="O23899" s="28"/>
      <c r="P23899" s="28"/>
      <c r="Q23899" s="28"/>
      <c r="R23899" s="28"/>
      <c r="S23899" s="25"/>
    </row>
    <row r="23900" spans="2:19" s="16" customFormat="1" outlineLevel="2" x14ac:dyDescent="0.25">
      <c r="B23900" s="16" t="s">
        <v>6157</v>
      </c>
      <c r="C23900" s="16" t="s">
        <v>5447</v>
      </c>
      <c r="D23900" s="16" t="s">
        <v>119</v>
      </c>
      <c r="E23900" s="16" t="s">
        <v>2405</v>
      </c>
      <c r="G23900" s="16" t="s">
        <v>2406</v>
      </c>
      <c r="H23900" s="16" t="s">
        <v>5452</v>
      </c>
      <c r="I23900" s="31">
        <v>50470868</v>
      </c>
      <c r="J23900" s="31">
        <v>50470868</v>
      </c>
      <c r="K23900" s="32">
        <f>IFERROR((J23900/I23900),0)</f>
        <v>1</v>
      </c>
      <c r="L23900" s="31"/>
      <c r="M23900" s="31"/>
      <c r="N23900" s="39"/>
      <c r="O23900" s="28"/>
      <c r="P23900" s="28"/>
      <c r="Q23900" s="28"/>
      <c r="R23900" s="28"/>
      <c r="S23900" s="25"/>
    </row>
    <row r="23901" spans="2:19" s="16" customFormat="1" outlineLevel="2" x14ac:dyDescent="0.25">
      <c r="B23901" s="16" t="s">
        <v>6157</v>
      </c>
      <c r="C23901" s="16" t="s">
        <v>5447</v>
      </c>
      <c r="D23901" s="16" t="s">
        <v>119</v>
      </c>
      <c r="E23901" s="16" t="s">
        <v>2405</v>
      </c>
      <c r="G23901" s="16" t="s">
        <v>2406</v>
      </c>
      <c r="H23901" s="16" t="s">
        <v>19</v>
      </c>
      <c r="I23901" s="31">
        <v>107137973</v>
      </c>
      <c r="J23901" s="31">
        <v>107137973</v>
      </c>
      <c r="K23901" s="32">
        <f>IFERROR((J23901/I23901),0)</f>
        <v>1</v>
      </c>
      <c r="L23901" s="31"/>
      <c r="M23901" s="31"/>
      <c r="N23901" s="39"/>
      <c r="O23901" s="28"/>
      <c r="P23901" s="28"/>
      <c r="Q23901" s="28"/>
      <c r="R23901" s="28"/>
      <c r="S23901" s="25"/>
    </row>
    <row r="23902" spans="2:19" s="16" customFormat="1" outlineLevel="2" x14ac:dyDescent="0.25">
      <c r="B23902" s="16" t="s">
        <v>6157</v>
      </c>
      <c r="C23902" s="16" t="s">
        <v>5447</v>
      </c>
      <c r="D23902" s="16" t="s">
        <v>119</v>
      </c>
      <c r="E23902" s="16" t="s">
        <v>2405</v>
      </c>
      <c r="G23902" s="16" t="s">
        <v>2406</v>
      </c>
      <c r="H23902" s="16" t="s">
        <v>154</v>
      </c>
      <c r="I23902" s="31">
        <v>2677</v>
      </c>
      <c r="J23902" s="31">
        <v>2677</v>
      </c>
      <c r="K23902" s="32">
        <f>IFERROR((J23902/I23902),0)</f>
        <v>1</v>
      </c>
      <c r="L23902" s="31"/>
      <c r="M23902" s="31"/>
      <c r="N23902" s="39"/>
      <c r="O23902" s="28"/>
      <c r="P23902" s="28"/>
      <c r="Q23902" s="28"/>
      <c r="R23902" s="28"/>
      <c r="S23902" s="25"/>
    </row>
    <row r="23903" spans="2:19" s="16" customFormat="1" outlineLevel="2" x14ac:dyDescent="0.25">
      <c r="B23903" s="16" t="s">
        <v>6157</v>
      </c>
      <c r="C23903" s="16" t="s">
        <v>5447</v>
      </c>
      <c r="D23903" s="16" t="s">
        <v>119</v>
      </c>
      <c r="E23903" s="16" t="s">
        <v>2405</v>
      </c>
      <c r="G23903" s="16" t="s">
        <v>2406</v>
      </c>
      <c r="H23903" s="16" t="s">
        <v>331</v>
      </c>
      <c r="I23903" s="31">
        <v>13322060</v>
      </c>
      <c r="J23903" s="31">
        <v>13322060</v>
      </c>
      <c r="K23903" s="32">
        <f>IFERROR((J23903/I23903),0)</f>
        <v>1</v>
      </c>
      <c r="L23903" s="31"/>
      <c r="M23903" s="31"/>
      <c r="N23903" s="39"/>
      <c r="O23903" s="28"/>
      <c r="P23903" s="28"/>
      <c r="Q23903" s="28"/>
      <c r="R23903" s="28"/>
      <c r="S23903" s="25"/>
    </row>
    <row r="23904" spans="2:19" s="16" customFormat="1" outlineLevel="2" x14ac:dyDescent="0.25">
      <c r="B23904" s="16" t="s">
        <v>6157</v>
      </c>
      <c r="C23904" s="16" t="s">
        <v>5447</v>
      </c>
      <c r="D23904" s="16" t="s">
        <v>121</v>
      </c>
      <c r="E23904" s="16" t="s">
        <v>2405</v>
      </c>
      <c r="G23904" s="16" t="s">
        <v>2406</v>
      </c>
      <c r="H23904" s="16" t="s">
        <v>4491</v>
      </c>
      <c r="I23904" s="31">
        <v>114535752</v>
      </c>
      <c r="J23904" s="31">
        <v>114535752</v>
      </c>
      <c r="K23904" s="32">
        <f>IFERROR((J23904/I23904),0)</f>
        <v>1</v>
      </c>
      <c r="L23904" s="31"/>
      <c r="M23904" s="31"/>
      <c r="N23904" s="39"/>
      <c r="O23904" s="28"/>
      <c r="P23904" s="28"/>
      <c r="Q23904" s="28"/>
      <c r="R23904" s="28"/>
      <c r="S23904" s="25"/>
    </row>
    <row r="23905" spans="2:19" s="16" customFormat="1" outlineLevel="2" x14ac:dyDescent="0.25">
      <c r="B23905" s="16" t="s">
        <v>6157</v>
      </c>
      <c r="C23905" s="16" t="s">
        <v>5447</v>
      </c>
      <c r="D23905" s="16" t="s">
        <v>119</v>
      </c>
      <c r="E23905" s="16" t="s">
        <v>2405</v>
      </c>
      <c r="G23905" s="16" t="s">
        <v>2406</v>
      </c>
      <c r="H23905" s="16" t="s">
        <v>231</v>
      </c>
      <c r="I23905" s="31">
        <v>68846872</v>
      </c>
      <c r="J23905" s="31">
        <v>68846872</v>
      </c>
      <c r="K23905" s="32">
        <f>IFERROR((J23905/I23905),0)</f>
        <v>1</v>
      </c>
      <c r="L23905" s="31"/>
      <c r="M23905" s="31"/>
      <c r="N23905" s="39"/>
      <c r="O23905" s="28"/>
      <c r="P23905" s="28"/>
      <c r="Q23905" s="28"/>
      <c r="R23905" s="28"/>
      <c r="S23905" s="25"/>
    </row>
    <row r="23906" spans="2:19" s="16" customFormat="1" outlineLevel="2" x14ac:dyDescent="0.25">
      <c r="B23906" s="16" t="s">
        <v>6157</v>
      </c>
      <c r="C23906" s="16" t="s">
        <v>5447</v>
      </c>
      <c r="D23906" s="16" t="s">
        <v>119</v>
      </c>
      <c r="E23906" s="16" t="s">
        <v>2405</v>
      </c>
      <c r="G23906" s="16" t="s">
        <v>2406</v>
      </c>
      <c r="H23906" s="16" t="s">
        <v>155</v>
      </c>
      <c r="I23906" s="31">
        <v>-86572552</v>
      </c>
      <c r="J23906" s="31"/>
      <c r="K23906" s="32">
        <f>IFERROR((J23906/I23906),0)</f>
        <v>0</v>
      </c>
      <c r="L23906" s="31"/>
      <c r="M23906" s="31"/>
      <c r="N23906" s="39"/>
      <c r="O23906" s="28"/>
      <c r="P23906" s="28"/>
      <c r="Q23906" s="28"/>
      <c r="R23906" s="28"/>
      <c r="S23906" s="25"/>
    </row>
    <row r="23907" spans="2:19" s="16" customFormat="1" outlineLevel="1" x14ac:dyDescent="0.25">
      <c r="B23907" s="47" t="s">
        <v>10319</v>
      </c>
      <c r="C23907" s="47" t="str">
        <f>C23906</f>
        <v>ASIGNACIONES DIRECTAS (20% DEL SGR)</v>
      </c>
      <c r="D23907" s="47"/>
      <c r="E23907" s="47" t="str">
        <f>E23906</f>
        <v>19110</v>
      </c>
      <c r="F23907" s="47"/>
      <c r="G23907" s="47" t="str">
        <f>G23906</f>
        <v xml:space="preserve">BUENOS AIRES                                      </v>
      </c>
      <c r="H23907" s="47" t="s">
        <v>10655</v>
      </c>
      <c r="I23907" s="51">
        <f>SUBTOTAL(9,I23899:I23906)</f>
        <v>700606412</v>
      </c>
      <c r="J23907" s="51">
        <f>SUBTOTAL(9,J23899:J23906)</f>
        <v>787178964</v>
      </c>
      <c r="K23907" s="49">
        <f>J23907/I23907</f>
        <v>1.1235680269509152</v>
      </c>
      <c r="L23907" s="51">
        <f>SUBTOTAL(9,L23899:L23906)</f>
        <v>285347403</v>
      </c>
      <c r="M23907" s="51">
        <f>SUBTOTAL(9,M23899:M23906)</f>
        <v>432862762</v>
      </c>
      <c r="N23907" s="50">
        <f>IFERROR((M23907/L23907),"N.A")</f>
        <v>1.5169675891530718</v>
      </c>
      <c r="O23907" s="28"/>
      <c r="P23907" s="28"/>
      <c r="Q23907" s="28"/>
      <c r="R23907" s="28"/>
      <c r="S23907" s="25"/>
    </row>
    <row r="23908" spans="2:19" s="16" customFormat="1" outlineLevel="2" x14ac:dyDescent="0.25">
      <c r="B23908" s="16" t="s">
        <v>6158</v>
      </c>
      <c r="C23908" s="16" t="s">
        <v>5447</v>
      </c>
      <c r="D23908" s="16" t="s">
        <v>119</v>
      </c>
      <c r="E23908" s="16" t="s">
        <v>2408</v>
      </c>
      <c r="G23908" s="16" t="s">
        <v>587</v>
      </c>
      <c r="H23908" s="16" t="s">
        <v>5452</v>
      </c>
      <c r="I23908" s="31">
        <v>28743151</v>
      </c>
      <c r="J23908" s="31">
        <v>28743151</v>
      </c>
      <c r="K23908" s="32">
        <f>IFERROR((J23908/I23908),0)</f>
        <v>1</v>
      </c>
      <c r="L23908" s="31"/>
      <c r="M23908" s="31"/>
      <c r="N23908" s="39"/>
      <c r="O23908" s="28"/>
      <c r="P23908" s="28"/>
      <c r="Q23908" s="28"/>
      <c r="R23908" s="28"/>
      <c r="S23908" s="25"/>
    </row>
    <row r="23909" spans="2:19" s="16" customFormat="1" outlineLevel="2" x14ac:dyDescent="0.25">
      <c r="B23909" s="16" t="s">
        <v>6158</v>
      </c>
      <c r="C23909" s="16" t="s">
        <v>5447</v>
      </c>
      <c r="D23909" s="16" t="s">
        <v>119</v>
      </c>
      <c r="E23909" s="16" t="s">
        <v>2408</v>
      </c>
      <c r="G23909" s="16" t="s">
        <v>587</v>
      </c>
      <c r="H23909" s="16" t="s">
        <v>19</v>
      </c>
      <c r="I23909" s="31">
        <v>191766492</v>
      </c>
      <c r="J23909" s="31">
        <v>191766492</v>
      </c>
      <c r="K23909" s="32">
        <f>IFERROR((J23909/I23909),0)</f>
        <v>1</v>
      </c>
      <c r="L23909" s="31"/>
      <c r="M23909" s="31"/>
      <c r="N23909" s="39"/>
      <c r="O23909" s="28"/>
      <c r="P23909" s="28"/>
      <c r="Q23909" s="28"/>
      <c r="R23909" s="28"/>
      <c r="S23909" s="25"/>
    </row>
    <row r="23910" spans="2:19" s="16" customFormat="1" outlineLevel="1" x14ac:dyDescent="0.25">
      <c r="B23910" s="47" t="s">
        <v>10320</v>
      </c>
      <c r="C23910" s="47" t="str">
        <f>C23909</f>
        <v>ASIGNACIONES DIRECTAS (20% DEL SGR)</v>
      </c>
      <c r="D23910" s="47"/>
      <c r="E23910" s="47" t="str">
        <f>E23909</f>
        <v>19100</v>
      </c>
      <c r="F23910" s="47"/>
      <c r="G23910" s="47" t="str">
        <f>G23909</f>
        <v xml:space="preserve">BOLÍVAR                                           </v>
      </c>
      <c r="H23910" s="47" t="s">
        <v>10655</v>
      </c>
      <c r="I23910" s="51">
        <f>SUBTOTAL(9,I23908:I23909)</f>
        <v>220509643</v>
      </c>
      <c r="J23910" s="51">
        <f>SUBTOTAL(9,J23908:J23909)</f>
        <v>220509643</v>
      </c>
      <c r="K23910" s="49">
        <f>J23910/I23910</f>
        <v>1</v>
      </c>
      <c r="L23910" s="51">
        <f>SUBTOTAL(9,L23908:L23909)</f>
        <v>0</v>
      </c>
      <c r="M23910" s="51">
        <f>SUBTOTAL(9,M23908:M23909)</f>
        <v>0</v>
      </c>
      <c r="N23910" s="50" t="str">
        <f>IFERROR((M23910/L23910),"N.A")</f>
        <v>N.A</v>
      </c>
      <c r="O23910" s="28"/>
      <c r="P23910" s="28"/>
      <c r="Q23910" s="28"/>
      <c r="R23910" s="28"/>
      <c r="S23910" s="25"/>
    </row>
    <row r="23911" spans="2:19" s="16" customFormat="1" outlineLevel="2" x14ac:dyDescent="0.25">
      <c r="B23911" s="16" t="s">
        <v>6159</v>
      </c>
      <c r="C23911" s="16" t="s">
        <v>5447</v>
      </c>
      <c r="D23911" s="16" t="s">
        <v>119</v>
      </c>
      <c r="E23911" s="16" t="s">
        <v>2410</v>
      </c>
      <c r="G23911" s="16" t="s">
        <v>1087</v>
      </c>
      <c r="H23911" s="16" t="s">
        <v>5452</v>
      </c>
      <c r="I23911" s="31">
        <v>61974</v>
      </c>
      <c r="J23911" s="31">
        <v>61974</v>
      </c>
      <c r="K23911" s="32">
        <f>IFERROR((J23911/I23911),0)</f>
        <v>1</v>
      </c>
      <c r="L23911" s="31"/>
      <c r="M23911" s="31"/>
      <c r="N23911" s="39"/>
      <c r="O23911" s="28"/>
      <c r="P23911" s="28"/>
      <c r="Q23911" s="28"/>
      <c r="R23911" s="28"/>
      <c r="S23911" s="25"/>
    </row>
    <row r="23912" spans="2:19" s="16" customFormat="1" outlineLevel="2" x14ac:dyDescent="0.25">
      <c r="B23912" s="16" t="s">
        <v>6159</v>
      </c>
      <c r="C23912" s="16" t="s">
        <v>5447</v>
      </c>
      <c r="D23912" s="16" t="s">
        <v>119</v>
      </c>
      <c r="E23912" s="16" t="s">
        <v>2410</v>
      </c>
      <c r="G23912" s="16" t="s">
        <v>1087</v>
      </c>
      <c r="H23912" s="16" t="s">
        <v>19</v>
      </c>
      <c r="I23912" s="31">
        <v>414528</v>
      </c>
      <c r="J23912" s="31">
        <v>414528</v>
      </c>
      <c r="K23912" s="32">
        <f>IFERROR((J23912/I23912),0)</f>
        <v>1</v>
      </c>
      <c r="L23912" s="31"/>
      <c r="M23912" s="31"/>
      <c r="N23912" s="39"/>
      <c r="O23912" s="28"/>
      <c r="P23912" s="28"/>
      <c r="Q23912" s="28"/>
      <c r="R23912" s="28"/>
      <c r="S23912" s="25"/>
    </row>
    <row r="23913" spans="2:19" s="16" customFormat="1" outlineLevel="1" x14ac:dyDescent="0.25">
      <c r="B23913" s="47" t="s">
        <v>10321</v>
      </c>
      <c r="C23913" s="47" t="str">
        <f>C23912</f>
        <v>ASIGNACIONES DIRECTAS (20% DEL SGR)</v>
      </c>
      <c r="D23913" s="47"/>
      <c r="E23913" s="47" t="str">
        <f>E23912</f>
        <v>19075</v>
      </c>
      <c r="F23913" s="47"/>
      <c r="G23913" s="47" t="str">
        <f>G23912</f>
        <v xml:space="preserve">BALBOA                                            </v>
      </c>
      <c r="H23913" s="47" t="s">
        <v>10655</v>
      </c>
      <c r="I23913" s="51">
        <f>SUBTOTAL(9,I23911:I23912)</f>
        <v>476502</v>
      </c>
      <c r="J23913" s="51">
        <f>SUBTOTAL(9,J23911:J23912)</f>
        <v>476502</v>
      </c>
      <c r="K23913" s="49">
        <f>J23913/I23913</f>
        <v>1</v>
      </c>
      <c r="L23913" s="51">
        <f>SUBTOTAL(9,L23911:L23912)</f>
        <v>0</v>
      </c>
      <c r="M23913" s="51">
        <f>SUBTOTAL(9,M23911:M23912)</f>
        <v>0</v>
      </c>
      <c r="N23913" s="50" t="str">
        <f>IFERROR((M23913/L23913),"N.A")</f>
        <v>N.A</v>
      </c>
      <c r="O23913" s="28"/>
      <c r="P23913" s="28"/>
      <c r="Q23913" s="28"/>
      <c r="R23913" s="28"/>
      <c r="S23913" s="25"/>
    </row>
    <row r="23914" spans="2:19" s="16" customFormat="1" outlineLevel="2" x14ac:dyDescent="0.25">
      <c r="B23914" s="16" t="s">
        <v>6160</v>
      </c>
      <c r="C23914" s="16" t="s">
        <v>5447</v>
      </c>
      <c r="D23914" s="16" t="s">
        <v>119</v>
      </c>
      <c r="E23914" s="16" t="s">
        <v>2412</v>
      </c>
      <c r="G23914" s="16" t="s">
        <v>590</v>
      </c>
      <c r="H23914" s="16" t="s">
        <v>5452</v>
      </c>
      <c r="I23914" s="31">
        <v>2668290</v>
      </c>
      <c r="J23914" s="31">
        <v>2668290</v>
      </c>
      <c r="K23914" s="32">
        <f>IFERROR((J23914/I23914),0)</f>
        <v>1</v>
      </c>
      <c r="L23914" s="31"/>
      <c r="M23914" s="31"/>
      <c r="N23914" s="39"/>
      <c r="O23914" s="28"/>
      <c r="P23914" s="28"/>
      <c r="Q23914" s="28"/>
      <c r="R23914" s="28"/>
      <c r="S23914" s="25"/>
    </row>
    <row r="23915" spans="2:19" s="16" customFormat="1" outlineLevel="2" x14ac:dyDescent="0.25">
      <c r="B23915" s="16" t="s">
        <v>6160</v>
      </c>
      <c r="C23915" s="16" t="s">
        <v>5447</v>
      </c>
      <c r="D23915" s="16" t="s">
        <v>119</v>
      </c>
      <c r="E23915" s="16" t="s">
        <v>2412</v>
      </c>
      <c r="G23915" s="16" t="s">
        <v>590</v>
      </c>
      <c r="H23915" s="16" t="s">
        <v>19</v>
      </c>
      <c r="I23915" s="31">
        <v>17848181</v>
      </c>
      <c r="J23915" s="31">
        <v>17848181</v>
      </c>
      <c r="K23915" s="32">
        <f>IFERROR((J23915/I23915),0)</f>
        <v>1</v>
      </c>
      <c r="L23915" s="31"/>
      <c r="M23915" s="31"/>
      <c r="N23915" s="39"/>
      <c r="O23915" s="28"/>
      <c r="P23915" s="28"/>
      <c r="Q23915" s="28"/>
      <c r="R23915" s="28"/>
      <c r="S23915" s="25"/>
    </row>
    <row r="23916" spans="2:19" s="16" customFormat="1" outlineLevel="1" x14ac:dyDescent="0.25">
      <c r="B23916" s="47" t="s">
        <v>10322</v>
      </c>
      <c r="C23916" s="47" t="str">
        <f>C23915</f>
        <v>ASIGNACIONES DIRECTAS (20% DEL SGR)</v>
      </c>
      <c r="D23916" s="47"/>
      <c r="E23916" s="47" t="str">
        <f>E23915</f>
        <v>19050</v>
      </c>
      <c r="F23916" s="47"/>
      <c r="G23916" s="47" t="str">
        <f>G23915</f>
        <v xml:space="preserve">ARGELIA                                           </v>
      </c>
      <c r="H23916" s="47" t="s">
        <v>10655</v>
      </c>
      <c r="I23916" s="51">
        <f>SUBTOTAL(9,I23914:I23915)</f>
        <v>20516471</v>
      </c>
      <c r="J23916" s="51">
        <f>SUBTOTAL(9,J23914:J23915)</f>
        <v>20516471</v>
      </c>
      <c r="K23916" s="49">
        <f>J23916/I23916</f>
        <v>1</v>
      </c>
      <c r="L23916" s="51">
        <f>SUBTOTAL(9,L23914:L23915)</f>
        <v>0</v>
      </c>
      <c r="M23916" s="51">
        <f>SUBTOTAL(9,M23914:M23915)</f>
        <v>0</v>
      </c>
      <c r="N23916" s="50" t="str">
        <f>IFERROR((M23916/L23916),"N.A")</f>
        <v>N.A</v>
      </c>
      <c r="O23916" s="28"/>
      <c r="P23916" s="28"/>
      <c r="Q23916" s="28"/>
      <c r="R23916" s="28"/>
      <c r="S23916" s="25"/>
    </row>
    <row r="23917" spans="2:19" s="16" customFormat="1" outlineLevel="2" x14ac:dyDescent="0.25">
      <c r="B23917" s="16" t="s">
        <v>6161</v>
      </c>
      <c r="C23917" s="16" t="s">
        <v>5447</v>
      </c>
      <c r="D23917" s="16" t="s">
        <v>119</v>
      </c>
      <c r="E23917" s="16" t="s">
        <v>2414</v>
      </c>
      <c r="G23917" s="16" t="s">
        <v>2415</v>
      </c>
      <c r="H23917" s="16" t="s">
        <v>152</v>
      </c>
      <c r="I23917" s="35">
        <v>348109</v>
      </c>
      <c r="J23917" s="35">
        <v>0</v>
      </c>
      <c r="K23917" s="36">
        <f>IFERROR((J23917/I23917),0)</f>
        <v>0</v>
      </c>
      <c r="L23917" s="35">
        <v>228580</v>
      </c>
      <c r="M23917" s="35">
        <v>0</v>
      </c>
      <c r="N23917" s="40">
        <f>M23917/L23917</f>
        <v>0</v>
      </c>
      <c r="O23917" s="28"/>
      <c r="P23917" s="28"/>
      <c r="Q23917" s="28"/>
      <c r="R23917" s="28"/>
      <c r="S23917" s="25"/>
    </row>
    <row r="23918" spans="2:19" s="16" customFormat="1" outlineLevel="2" x14ac:dyDescent="0.25">
      <c r="B23918" s="16" t="s">
        <v>6161</v>
      </c>
      <c r="C23918" s="16" t="s">
        <v>5447</v>
      </c>
      <c r="D23918" s="16" t="s">
        <v>119</v>
      </c>
      <c r="E23918" s="16" t="s">
        <v>2414</v>
      </c>
      <c r="G23918" s="16" t="s">
        <v>2415</v>
      </c>
      <c r="H23918" s="16" t="s">
        <v>5452</v>
      </c>
      <c r="I23918" s="31">
        <v>283408</v>
      </c>
      <c r="J23918" s="31">
        <v>283408</v>
      </c>
      <c r="K23918" s="32">
        <f>IFERROR((J23918/I23918),0)</f>
        <v>1</v>
      </c>
      <c r="L23918" s="31"/>
      <c r="M23918" s="31"/>
      <c r="N23918" s="39"/>
      <c r="O23918" s="28"/>
      <c r="P23918" s="28"/>
      <c r="Q23918" s="28"/>
      <c r="R23918" s="28"/>
      <c r="S23918" s="25"/>
    </row>
    <row r="23919" spans="2:19" s="16" customFormat="1" outlineLevel="2" x14ac:dyDescent="0.25">
      <c r="B23919" s="16" t="s">
        <v>6161</v>
      </c>
      <c r="C23919" s="16" t="s">
        <v>5447</v>
      </c>
      <c r="D23919" s="16" t="s">
        <v>119</v>
      </c>
      <c r="E23919" s="16" t="s">
        <v>2414</v>
      </c>
      <c r="G23919" s="16" t="s">
        <v>2415</v>
      </c>
      <c r="H23919" s="16" t="s">
        <v>19</v>
      </c>
      <c r="I23919" s="31">
        <v>1974222</v>
      </c>
      <c r="J23919" s="31">
        <v>1974222</v>
      </c>
      <c r="K23919" s="32">
        <f>IFERROR((J23919/I23919),0)</f>
        <v>1</v>
      </c>
      <c r="L23919" s="31"/>
      <c r="M23919" s="31"/>
      <c r="N23919" s="39"/>
      <c r="O23919" s="28"/>
      <c r="P23919" s="28"/>
      <c r="Q23919" s="28"/>
      <c r="R23919" s="28"/>
      <c r="S23919" s="25"/>
    </row>
    <row r="23920" spans="2:19" s="16" customFormat="1" outlineLevel="2" x14ac:dyDescent="0.25">
      <c r="B23920" s="16" t="s">
        <v>6161</v>
      </c>
      <c r="C23920" s="16" t="s">
        <v>5447</v>
      </c>
      <c r="D23920" s="16" t="s">
        <v>119</v>
      </c>
      <c r="E23920" s="16" t="s">
        <v>2414</v>
      </c>
      <c r="G23920" s="16" t="s">
        <v>2415</v>
      </c>
      <c r="H23920" s="16" t="s">
        <v>154</v>
      </c>
      <c r="I23920" s="31">
        <v>2</v>
      </c>
      <c r="J23920" s="31">
        <v>2</v>
      </c>
      <c r="K23920" s="32">
        <f>IFERROR((J23920/I23920),0)</f>
        <v>1</v>
      </c>
      <c r="L23920" s="31"/>
      <c r="M23920" s="31"/>
      <c r="N23920" s="39"/>
      <c r="O23920" s="28"/>
      <c r="P23920" s="28"/>
      <c r="Q23920" s="28"/>
      <c r="R23920" s="28"/>
      <c r="S23920" s="25"/>
    </row>
    <row r="23921" spans="2:19" s="16" customFormat="1" outlineLevel="2" x14ac:dyDescent="0.25">
      <c r="B23921" s="16" t="s">
        <v>6161</v>
      </c>
      <c r="C23921" s="16" t="s">
        <v>5447</v>
      </c>
      <c r="D23921" s="16" t="s">
        <v>121</v>
      </c>
      <c r="E23921" s="16" t="s">
        <v>2414</v>
      </c>
      <c r="G23921" s="16" t="s">
        <v>2415</v>
      </c>
      <c r="H23921" s="16" t="s">
        <v>4491</v>
      </c>
      <c r="I23921" s="31">
        <v>1192307</v>
      </c>
      <c r="J23921" s="31">
        <v>1192307</v>
      </c>
      <c r="K23921" s="32">
        <f>IFERROR((J23921/I23921),0)</f>
        <v>1</v>
      </c>
      <c r="L23921" s="31"/>
      <c r="M23921" s="31"/>
      <c r="N23921" s="39"/>
      <c r="O23921" s="28"/>
      <c r="P23921" s="28"/>
      <c r="Q23921" s="28"/>
      <c r="R23921" s="28"/>
      <c r="S23921" s="25"/>
    </row>
    <row r="23922" spans="2:19" s="16" customFormat="1" outlineLevel="2" x14ac:dyDescent="0.25">
      <c r="B23922" s="16" t="s">
        <v>6161</v>
      </c>
      <c r="C23922" s="16" t="s">
        <v>5447</v>
      </c>
      <c r="D23922" s="16" t="s">
        <v>119</v>
      </c>
      <c r="E23922" s="16" t="s">
        <v>2414</v>
      </c>
      <c r="G23922" s="16" t="s">
        <v>2415</v>
      </c>
      <c r="H23922" s="16" t="s">
        <v>231</v>
      </c>
      <c r="I23922" s="31">
        <v>54946</v>
      </c>
      <c r="J23922" s="31">
        <v>54946</v>
      </c>
      <c r="K23922" s="32">
        <f>IFERROR((J23922/I23922),0)</f>
        <v>1</v>
      </c>
      <c r="L23922" s="31"/>
      <c r="M23922" s="31"/>
      <c r="N23922" s="39"/>
      <c r="O23922" s="28"/>
      <c r="P23922" s="28"/>
      <c r="Q23922" s="28"/>
      <c r="R23922" s="28"/>
      <c r="S23922" s="25"/>
    </row>
    <row r="23923" spans="2:19" s="16" customFormat="1" outlineLevel="2" x14ac:dyDescent="0.25">
      <c r="B23923" s="16" t="s">
        <v>6161</v>
      </c>
      <c r="C23923" s="16" t="s">
        <v>5447</v>
      </c>
      <c r="D23923" s="16" t="s">
        <v>119</v>
      </c>
      <c r="E23923" s="16" t="s">
        <v>2414</v>
      </c>
      <c r="G23923" s="16" t="s">
        <v>2415</v>
      </c>
      <c r="H23923" s="16" t="s">
        <v>155</v>
      </c>
      <c r="I23923" s="31">
        <v>-69622</v>
      </c>
      <c r="J23923" s="31"/>
      <c r="K23923" s="32">
        <f>IFERROR((J23923/I23923),0)</f>
        <v>0</v>
      </c>
      <c r="L23923" s="31"/>
      <c r="M23923" s="31"/>
      <c r="N23923" s="39"/>
      <c r="O23923" s="28"/>
      <c r="P23923" s="28"/>
      <c r="Q23923" s="28"/>
      <c r="R23923" s="28"/>
      <c r="S23923" s="25"/>
    </row>
    <row r="23924" spans="2:19" s="16" customFormat="1" outlineLevel="1" x14ac:dyDescent="0.25">
      <c r="B23924" s="47" t="s">
        <v>10323</v>
      </c>
      <c r="C23924" s="47" t="str">
        <f>C23923</f>
        <v>ASIGNACIONES DIRECTAS (20% DEL SGR)</v>
      </c>
      <c r="D23924" s="47"/>
      <c r="E23924" s="47" t="str">
        <f>E23923</f>
        <v>19022</v>
      </c>
      <c r="F23924" s="47"/>
      <c r="G23924" s="47" t="str">
        <f>G23923</f>
        <v xml:space="preserve">ALMAGUER                                          </v>
      </c>
      <c r="H23924" s="47" t="s">
        <v>10655</v>
      </c>
      <c r="I23924" s="51">
        <f>SUBTOTAL(9,I23917:I23923)</f>
        <v>3783372</v>
      </c>
      <c r="J23924" s="51">
        <f>SUBTOTAL(9,J23917:J23923)</f>
        <v>3504885</v>
      </c>
      <c r="K23924" s="49">
        <f>J23924/I23924</f>
        <v>0.92639185361629783</v>
      </c>
      <c r="L23924" s="51">
        <f>SUBTOTAL(9,L23917:L23923)</f>
        <v>228580</v>
      </c>
      <c r="M23924" s="51">
        <f>SUBTOTAL(9,M23917:M23923)</f>
        <v>0</v>
      </c>
      <c r="N23924" s="50">
        <f>IFERROR((M23924/L23924),"N.A")</f>
        <v>0</v>
      </c>
      <c r="O23924" s="28"/>
      <c r="P23924" s="28"/>
      <c r="Q23924" s="28"/>
      <c r="R23924" s="28"/>
      <c r="S23924" s="25"/>
    </row>
    <row r="23925" spans="2:19" s="16" customFormat="1" outlineLevel="2" x14ac:dyDescent="0.25">
      <c r="B23925" s="16" t="s">
        <v>6162</v>
      </c>
      <c r="C23925" s="16" t="s">
        <v>5447</v>
      </c>
      <c r="D23925" s="16" t="s">
        <v>119</v>
      </c>
      <c r="E23925" s="16" t="s">
        <v>5092</v>
      </c>
      <c r="G23925" s="16" t="s">
        <v>5093</v>
      </c>
      <c r="H23925" s="16" t="s">
        <v>152</v>
      </c>
      <c r="I23925" s="35">
        <v>10453448</v>
      </c>
      <c r="J23925" s="35">
        <v>7452907.4999999991</v>
      </c>
      <c r="K23925" s="36">
        <f>IFERROR((J23925/I23925),0)</f>
        <v>0.71296164672173235</v>
      </c>
      <c r="L23925" s="35">
        <v>6845718</v>
      </c>
      <c r="M23925" s="35">
        <v>7452907.4999999991</v>
      </c>
      <c r="N23925" s="40">
        <f>M23925/L23925</f>
        <v>1.088696247785842</v>
      </c>
      <c r="O23925" s="28"/>
      <c r="P23925" s="28"/>
      <c r="Q23925" s="28"/>
      <c r="R23925" s="28"/>
      <c r="S23925" s="25"/>
    </row>
    <row r="23926" spans="2:19" s="16" customFormat="1" outlineLevel="2" x14ac:dyDescent="0.25">
      <c r="B23926" s="16" t="s">
        <v>6162</v>
      </c>
      <c r="C23926" s="16" t="s">
        <v>5447</v>
      </c>
      <c r="D23926" s="16" t="s">
        <v>119</v>
      </c>
      <c r="E23926" s="16" t="s">
        <v>5092</v>
      </c>
      <c r="G23926" s="16" t="s">
        <v>5093</v>
      </c>
      <c r="H23926" s="16" t="s">
        <v>5451</v>
      </c>
      <c r="I23926" s="31">
        <v>9395</v>
      </c>
      <c r="J23926" s="31">
        <v>9395</v>
      </c>
      <c r="K23926" s="32">
        <f>IFERROR((J23926/I23926),0)</f>
        <v>1</v>
      </c>
      <c r="L23926" s="31"/>
      <c r="M23926" s="31"/>
      <c r="N23926" s="39"/>
      <c r="O23926" s="28"/>
      <c r="P23926" s="28"/>
      <c r="Q23926" s="28"/>
      <c r="R23926" s="28"/>
      <c r="S23926" s="25"/>
    </row>
    <row r="23927" spans="2:19" s="16" customFormat="1" outlineLevel="2" x14ac:dyDescent="0.25">
      <c r="B23927" s="16" t="s">
        <v>6162</v>
      </c>
      <c r="C23927" s="16" t="s">
        <v>5447</v>
      </c>
      <c r="D23927" s="16" t="s">
        <v>119</v>
      </c>
      <c r="E23927" s="16" t="s">
        <v>5092</v>
      </c>
      <c r="G23927" s="16" t="s">
        <v>5093</v>
      </c>
      <c r="H23927" s="16" t="s">
        <v>5452</v>
      </c>
      <c r="I23927" s="31">
        <v>27226658</v>
      </c>
      <c r="J23927" s="31">
        <v>27226658</v>
      </c>
      <c r="K23927" s="32">
        <f>IFERROR((J23927/I23927),0)</f>
        <v>1</v>
      </c>
      <c r="L23927" s="31"/>
      <c r="M23927" s="31"/>
      <c r="N23927" s="39"/>
      <c r="O23927" s="28"/>
      <c r="P23927" s="28"/>
      <c r="Q23927" s="28"/>
      <c r="R23927" s="28"/>
      <c r="S23927" s="25"/>
    </row>
    <row r="23928" spans="2:19" s="16" customFormat="1" outlineLevel="2" x14ac:dyDescent="0.25">
      <c r="B23928" s="16" t="s">
        <v>6162</v>
      </c>
      <c r="C23928" s="16" t="s">
        <v>5447</v>
      </c>
      <c r="D23928" s="16" t="s">
        <v>119</v>
      </c>
      <c r="E23928" s="16" t="s">
        <v>5092</v>
      </c>
      <c r="G23928" s="16" t="s">
        <v>5093</v>
      </c>
      <c r="H23928" s="16" t="s">
        <v>19</v>
      </c>
      <c r="I23928" s="31">
        <v>181168777</v>
      </c>
      <c r="J23928" s="31">
        <v>181168777</v>
      </c>
      <c r="K23928" s="32">
        <f>IFERROR((J23928/I23928),0)</f>
        <v>1</v>
      </c>
      <c r="L23928" s="31"/>
      <c r="M23928" s="31"/>
      <c r="N23928" s="39"/>
      <c r="O23928" s="28"/>
      <c r="P23928" s="28"/>
      <c r="Q23928" s="28"/>
      <c r="R23928" s="28"/>
      <c r="S23928" s="25"/>
    </row>
    <row r="23929" spans="2:19" s="16" customFormat="1" outlineLevel="2" x14ac:dyDescent="0.25">
      <c r="B23929" s="16" t="s">
        <v>6162</v>
      </c>
      <c r="C23929" s="16" t="s">
        <v>5447</v>
      </c>
      <c r="D23929" s="16" t="s">
        <v>119</v>
      </c>
      <c r="E23929" s="16" t="s">
        <v>5092</v>
      </c>
      <c r="G23929" s="16" t="s">
        <v>5093</v>
      </c>
      <c r="H23929" s="16" t="s">
        <v>154</v>
      </c>
      <c r="I23929" s="31">
        <v>65</v>
      </c>
      <c r="J23929" s="31">
        <v>65</v>
      </c>
      <c r="K23929" s="32">
        <f>IFERROR((J23929/I23929),0)</f>
        <v>1</v>
      </c>
      <c r="L23929" s="31"/>
      <c r="M23929" s="31"/>
      <c r="N23929" s="39"/>
      <c r="O23929" s="28"/>
      <c r="P23929" s="28"/>
      <c r="Q23929" s="28"/>
      <c r="R23929" s="28"/>
      <c r="S23929" s="25"/>
    </row>
    <row r="23930" spans="2:19" s="16" customFormat="1" outlineLevel="2" x14ac:dyDescent="0.25">
      <c r="B23930" s="16" t="s">
        <v>6162</v>
      </c>
      <c r="C23930" s="16" t="s">
        <v>5447</v>
      </c>
      <c r="D23930" s="16" t="s">
        <v>121</v>
      </c>
      <c r="E23930" s="16" t="s">
        <v>5092</v>
      </c>
      <c r="G23930" s="16" t="s">
        <v>5093</v>
      </c>
      <c r="H23930" s="16" t="s">
        <v>4491</v>
      </c>
      <c r="I23930" s="31">
        <v>619415</v>
      </c>
      <c r="J23930" s="31">
        <v>619415</v>
      </c>
      <c r="K23930" s="32">
        <f>IFERROR((J23930/I23930),0)</f>
        <v>1</v>
      </c>
      <c r="L23930" s="31"/>
      <c r="M23930" s="31"/>
      <c r="N23930" s="39"/>
      <c r="O23930" s="28"/>
      <c r="P23930" s="28"/>
      <c r="Q23930" s="28"/>
      <c r="R23930" s="28"/>
      <c r="S23930" s="25"/>
    </row>
    <row r="23931" spans="2:19" s="16" customFormat="1" outlineLevel="2" x14ac:dyDescent="0.25">
      <c r="B23931" s="16" t="s">
        <v>6162</v>
      </c>
      <c r="C23931" s="16" t="s">
        <v>5447</v>
      </c>
      <c r="D23931" s="16" t="s">
        <v>119</v>
      </c>
      <c r="E23931" s="16" t="s">
        <v>5092</v>
      </c>
      <c r="G23931" s="16" t="s">
        <v>5093</v>
      </c>
      <c r="H23931" s="16" t="s">
        <v>231</v>
      </c>
      <c r="I23931" s="31">
        <v>1641383</v>
      </c>
      <c r="J23931" s="31">
        <v>1641383</v>
      </c>
      <c r="K23931" s="32">
        <f>IFERROR((J23931/I23931),0)</f>
        <v>1</v>
      </c>
      <c r="L23931" s="31"/>
      <c r="M23931" s="31"/>
      <c r="N23931" s="39"/>
      <c r="O23931" s="28"/>
      <c r="P23931" s="28"/>
      <c r="Q23931" s="28"/>
      <c r="R23931" s="28"/>
      <c r="S23931" s="25"/>
    </row>
    <row r="23932" spans="2:19" s="16" customFormat="1" outlineLevel="2" x14ac:dyDescent="0.25">
      <c r="B23932" s="16" t="s">
        <v>6162</v>
      </c>
      <c r="C23932" s="16" t="s">
        <v>5447</v>
      </c>
      <c r="D23932" s="16" t="s">
        <v>119</v>
      </c>
      <c r="E23932" s="16" t="s">
        <v>5092</v>
      </c>
      <c r="G23932" s="16" t="s">
        <v>5093</v>
      </c>
      <c r="H23932" s="16" t="s">
        <v>155</v>
      </c>
      <c r="I23932" s="31">
        <v>-2090690</v>
      </c>
      <c r="J23932" s="31"/>
      <c r="K23932" s="32">
        <f>IFERROR((J23932/I23932),0)</f>
        <v>0</v>
      </c>
      <c r="L23932" s="31"/>
      <c r="M23932" s="31"/>
      <c r="N23932" s="39"/>
      <c r="O23932" s="28"/>
      <c r="P23932" s="28"/>
      <c r="Q23932" s="28"/>
      <c r="R23932" s="28"/>
      <c r="S23932" s="25"/>
    </row>
    <row r="23933" spans="2:19" s="16" customFormat="1" outlineLevel="1" x14ac:dyDescent="0.25">
      <c r="B23933" s="47" t="s">
        <v>10324</v>
      </c>
      <c r="C23933" s="47" t="str">
        <f>C23932</f>
        <v>ASIGNACIONES DIRECTAS (20% DEL SGR)</v>
      </c>
      <c r="D23933" s="47"/>
      <c r="E23933" s="47" t="str">
        <f>E23932</f>
        <v>19001</v>
      </c>
      <c r="F23933" s="47"/>
      <c r="G23933" s="47" t="str">
        <f>G23932</f>
        <v xml:space="preserve">POPAYÁN                                           </v>
      </c>
      <c r="H23933" s="47" t="s">
        <v>10655</v>
      </c>
      <c r="I23933" s="51">
        <f>SUBTOTAL(9,I23925:I23932)</f>
        <v>219028451</v>
      </c>
      <c r="J23933" s="51">
        <f>SUBTOTAL(9,J23925:J23932)</f>
        <v>218118600.5</v>
      </c>
      <c r="K23933" s="49">
        <f>J23933/I23933</f>
        <v>0.99584597117020202</v>
      </c>
      <c r="L23933" s="51">
        <f>SUBTOTAL(9,L23925:L23932)</f>
        <v>6845718</v>
      </c>
      <c r="M23933" s="51">
        <f>SUBTOTAL(9,M23925:M23932)</f>
        <v>7452907.4999999991</v>
      </c>
      <c r="N23933" s="50">
        <f>IFERROR((M23933/L23933),"N.A")</f>
        <v>1.088696247785842</v>
      </c>
      <c r="O23933" s="28"/>
      <c r="P23933" s="28"/>
      <c r="Q23933" s="28"/>
      <c r="R23933" s="28"/>
      <c r="S23933" s="25"/>
    </row>
    <row r="23934" spans="2:19" s="16" customFormat="1" outlineLevel="2" x14ac:dyDescent="0.25">
      <c r="B23934" s="16" t="s">
        <v>6163</v>
      </c>
      <c r="C23934" s="16" t="s">
        <v>5447</v>
      </c>
      <c r="D23934" s="16" t="s">
        <v>119</v>
      </c>
      <c r="E23934" s="16" t="s">
        <v>120</v>
      </c>
      <c r="G23934" s="16" t="s">
        <v>119</v>
      </c>
      <c r="H23934" s="16" t="s">
        <v>152</v>
      </c>
      <c r="I23934" s="35">
        <v>1264191801</v>
      </c>
      <c r="J23934" s="35">
        <v>686377994.65999997</v>
      </c>
      <c r="K23934" s="36">
        <f>IFERROR((J23934/I23934),0)</f>
        <v>0.54293817925180476</v>
      </c>
      <c r="L23934" s="35">
        <v>864092670.54000008</v>
      </c>
      <c r="M23934" s="35">
        <v>686377994.65999997</v>
      </c>
      <c r="N23934" s="40">
        <f>M23934/L23934</f>
        <v>0.7943337769906782</v>
      </c>
      <c r="O23934" s="28"/>
      <c r="P23934" s="28"/>
      <c r="Q23934" s="28"/>
      <c r="R23934" s="28"/>
      <c r="S23934" s="25"/>
    </row>
    <row r="23935" spans="2:19" s="16" customFormat="1" outlineLevel="2" x14ac:dyDescent="0.25">
      <c r="B23935" s="16" t="s">
        <v>6163</v>
      </c>
      <c r="C23935" s="16" t="s">
        <v>5447</v>
      </c>
      <c r="D23935" s="16" t="s">
        <v>119</v>
      </c>
      <c r="E23935" s="16" t="s">
        <v>120</v>
      </c>
      <c r="G23935" s="16" t="s">
        <v>119</v>
      </c>
      <c r="H23935" s="16" t="s">
        <v>5451</v>
      </c>
      <c r="I23935" s="31">
        <v>158313</v>
      </c>
      <c r="J23935" s="31">
        <v>158313</v>
      </c>
      <c r="K23935" s="32">
        <f>IFERROR((J23935/I23935),0)</f>
        <v>1</v>
      </c>
      <c r="L23935" s="31"/>
      <c r="M23935" s="31"/>
      <c r="N23935" s="39"/>
      <c r="O23935" s="28"/>
      <c r="P23935" s="28"/>
      <c r="Q23935" s="28"/>
      <c r="R23935" s="28"/>
      <c r="S23935" s="25"/>
    </row>
    <row r="23936" spans="2:19" s="16" customFormat="1" outlineLevel="2" x14ac:dyDescent="0.25">
      <c r="B23936" s="16" t="s">
        <v>6163</v>
      </c>
      <c r="C23936" s="16" t="s">
        <v>5447</v>
      </c>
      <c r="D23936" s="16" t="s">
        <v>119</v>
      </c>
      <c r="E23936" s="16" t="s">
        <v>120</v>
      </c>
      <c r="G23936" s="16" t="s">
        <v>119</v>
      </c>
      <c r="H23936" s="16" t="s">
        <v>5452</v>
      </c>
      <c r="I23936" s="31">
        <v>1828194757</v>
      </c>
      <c r="J23936" s="31">
        <v>1828194757</v>
      </c>
      <c r="K23936" s="32">
        <f>IFERROR((J23936/I23936),0)</f>
        <v>1</v>
      </c>
      <c r="L23936" s="31"/>
      <c r="M23936" s="31"/>
      <c r="N23936" s="39"/>
      <c r="O23936" s="28"/>
      <c r="P23936" s="28"/>
      <c r="Q23936" s="28"/>
      <c r="R23936" s="28"/>
      <c r="S23936" s="25"/>
    </row>
    <row r="23937" spans="2:19" s="16" customFormat="1" outlineLevel="2" x14ac:dyDescent="0.25">
      <c r="B23937" s="16" t="s">
        <v>6163</v>
      </c>
      <c r="C23937" s="16" t="s">
        <v>5447</v>
      </c>
      <c r="D23937" s="16" t="s">
        <v>119</v>
      </c>
      <c r="E23937" s="16" t="s">
        <v>120</v>
      </c>
      <c r="G23937" s="16" t="s">
        <v>119</v>
      </c>
      <c r="H23937" s="16" t="s">
        <v>19</v>
      </c>
      <c r="I23937" s="31">
        <v>12146840719</v>
      </c>
      <c r="J23937" s="31">
        <v>12146840719</v>
      </c>
      <c r="K23937" s="32">
        <f>IFERROR((J23937/I23937),0)</f>
        <v>1</v>
      </c>
      <c r="L23937" s="31"/>
      <c r="M23937" s="31"/>
      <c r="N23937" s="39"/>
      <c r="O23937" s="28"/>
      <c r="P23937" s="28"/>
      <c r="Q23937" s="28"/>
      <c r="R23937" s="28"/>
      <c r="S23937" s="25"/>
    </row>
    <row r="23938" spans="2:19" s="16" customFormat="1" outlineLevel="2" x14ac:dyDescent="0.25">
      <c r="B23938" s="16" t="s">
        <v>6163</v>
      </c>
      <c r="C23938" s="16" t="s">
        <v>5447</v>
      </c>
      <c r="D23938" s="16" t="s">
        <v>119</v>
      </c>
      <c r="E23938" s="16" t="s">
        <v>120</v>
      </c>
      <c r="G23938" s="16" t="s">
        <v>119</v>
      </c>
      <c r="H23938" s="16" t="s">
        <v>154</v>
      </c>
      <c r="I23938" s="31">
        <v>7819</v>
      </c>
      <c r="J23938" s="31">
        <v>7819</v>
      </c>
      <c r="K23938" s="32">
        <f>IFERROR((J23938/I23938),0)</f>
        <v>1</v>
      </c>
      <c r="L23938" s="31"/>
      <c r="M23938" s="31"/>
      <c r="N23938" s="39"/>
      <c r="O23938" s="28"/>
      <c r="P23938" s="28"/>
      <c r="Q23938" s="28"/>
      <c r="R23938" s="28"/>
      <c r="S23938" s="25"/>
    </row>
    <row r="23939" spans="2:19" s="16" customFormat="1" outlineLevel="2" x14ac:dyDescent="0.25">
      <c r="B23939" s="16" t="s">
        <v>6163</v>
      </c>
      <c r="C23939" s="16" t="s">
        <v>5447</v>
      </c>
      <c r="D23939" s="16" t="s">
        <v>119</v>
      </c>
      <c r="E23939" s="16" t="s">
        <v>120</v>
      </c>
      <c r="G23939" s="16" t="s">
        <v>119</v>
      </c>
      <c r="H23939" s="16" t="s">
        <v>331</v>
      </c>
      <c r="I23939" s="31">
        <v>31982051</v>
      </c>
      <c r="J23939" s="31">
        <v>31982051</v>
      </c>
      <c r="K23939" s="32">
        <f>IFERROR((J23939/I23939),0)</f>
        <v>1</v>
      </c>
      <c r="L23939" s="31"/>
      <c r="M23939" s="31"/>
      <c r="N23939" s="39"/>
      <c r="O23939" s="28"/>
      <c r="P23939" s="28"/>
      <c r="Q23939" s="28"/>
      <c r="R23939" s="28"/>
      <c r="S23939" s="25"/>
    </row>
    <row r="23940" spans="2:19" s="16" customFormat="1" outlineLevel="2" x14ac:dyDescent="0.25">
      <c r="B23940" s="16" t="s">
        <v>6163</v>
      </c>
      <c r="C23940" s="16" t="s">
        <v>5447</v>
      </c>
      <c r="D23940" s="16" t="s">
        <v>121</v>
      </c>
      <c r="E23940" s="16" t="s">
        <v>120</v>
      </c>
      <c r="G23940" s="16" t="s">
        <v>119</v>
      </c>
      <c r="H23940" s="16" t="s">
        <v>4491</v>
      </c>
      <c r="I23940" s="31">
        <v>82276632</v>
      </c>
      <c r="J23940" s="31">
        <v>82276632</v>
      </c>
      <c r="K23940" s="32">
        <f>IFERROR((J23940/I23940),0)</f>
        <v>1</v>
      </c>
      <c r="L23940" s="31"/>
      <c r="M23940" s="31"/>
      <c r="N23940" s="39"/>
      <c r="O23940" s="28"/>
      <c r="P23940" s="28"/>
      <c r="Q23940" s="28"/>
      <c r="R23940" s="28"/>
      <c r="S23940" s="25"/>
    </row>
    <row r="23941" spans="2:19" s="16" customFormat="1" outlineLevel="2" x14ac:dyDescent="0.25">
      <c r="B23941" s="16" t="s">
        <v>6163</v>
      </c>
      <c r="C23941" s="16" t="s">
        <v>5447</v>
      </c>
      <c r="D23941" s="16" t="s">
        <v>119</v>
      </c>
      <c r="E23941" s="16" t="s">
        <v>120</v>
      </c>
      <c r="G23941" s="16" t="s">
        <v>119</v>
      </c>
      <c r="H23941" s="16" t="s">
        <v>231</v>
      </c>
      <c r="I23941" s="31">
        <v>213465333</v>
      </c>
      <c r="J23941" s="31">
        <v>213465333</v>
      </c>
      <c r="K23941" s="32">
        <f>IFERROR((J23941/I23941),0)</f>
        <v>1</v>
      </c>
      <c r="L23941" s="31"/>
      <c r="M23941" s="31"/>
      <c r="N23941" s="39"/>
      <c r="O23941" s="28"/>
      <c r="P23941" s="28"/>
      <c r="Q23941" s="28"/>
      <c r="R23941" s="28"/>
      <c r="S23941" s="25"/>
    </row>
    <row r="23942" spans="2:19" s="16" customFormat="1" outlineLevel="2" x14ac:dyDescent="0.25">
      <c r="B23942" s="16" t="s">
        <v>6163</v>
      </c>
      <c r="C23942" s="16" t="s">
        <v>5447</v>
      </c>
      <c r="D23942" s="16" t="s">
        <v>119</v>
      </c>
      <c r="E23942" s="16" t="s">
        <v>120</v>
      </c>
      <c r="G23942" s="16" t="s">
        <v>119</v>
      </c>
      <c r="H23942" s="16" t="s">
        <v>155</v>
      </c>
      <c r="I23942" s="31">
        <v>-252838360</v>
      </c>
      <c r="J23942" s="31"/>
      <c r="K23942" s="32">
        <f>IFERROR((J23942/I23942),0)</f>
        <v>0</v>
      </c>
      <c r="L23942" s="31"/>
      <c r="M23942" s="31"/>
      <c r="N23942" s="39"/>
      <c r="O23942" s="28"/>
      <c r="P23942" s="28"/>
      <c r="Q23942" s="28"/>
      <c r="R23942" s="28"/>
      <c r="S23942" s="25"/>
    </row>
    <row r="23943" spans="2:19" s="16" customFormat="1" outlineLevel="1" x14ac:dyDescent="0.25">
      <c r="B23943" s="47" t="s">
        <v>10325</v>
      </c>
      <c r="C23943" s="47" t="str">
        <f>C23942</f>
        <v>ASIGNACIONES DIRECTAS (20% DEL SGR)</v>
      </c>
      <c r="D23943" s="47"/>
      <c r="E23943" s="47" t="str">
        <f>E23942</f>
        <v>19000</v>
      </c>
      <c r="F23943" s="47"/>
      <c r="G23943" s="47" t="str">
        <f>G23942</f>
        <v xml:space="preserve">CAUCA                                             </v>
      </c>
      <c r="H23943" s="47" t="s">
        <v>10655</v>
      </c>
      <c r="I23943" s="51">
        <f>SUBTOTAL(9,I23934:I23942)</f>
        <v>15314279065</v>
      </c>
      <c r="J23943" s="51">
        <f>SUBTOTAL(9,J23934:J23942)</f>
        <v>14989303618.66</v>
      </c>
      <c r="K23943" s="49">
        <f>J23943/I23943</f>
        <v>0.97877957917831637</v>
      </c>
      <c r="L23943" s="51">
        <f>SUBTOTAL(9,L23934:L23942)</f>
        <v>864092670.54000008</v>
      </c>
      <c r="M23943" s="51">
        <f>SUBTOTAL(9,M23934:M23942)</f>
        <v>686377994.65999997</v>
      </c>
      <c r="N23943" s="50">
        <f>IFERROR((M23943/L23943),"N.A")</f>
        <v>0.7943337769906782</v>
      </c>
      <c r="O23943" s="28"/>
      <c r="P23943" s="28"/>
      <c r="Q23943" s="28"/>
      <c r="R23943" s="28"/>
      <c r="S23943" s="25"/>
    </row>
    <row r="23944" spans="2:19" s="16" customFormat="1" outlineLevel="2" x14ac:dyDescent="0.25">
      <c r="B23944" s="16" t="s">
        <v>6164</v>
      </c>
      <c r="C23944" s="16" t="s">
        <v>5447</v>
      </c>
      <c r="D23944" s="16" t="s">
        <v>123</v>
      </c>
      <c r="E23944" s="16" t="s">
        <v>2423</v>
      </c>
      <c r="G23944" s="16" t="s">
        <v>2424</v>
      </c>
      <c r="H23944" s="16" t="s">
        <v>152</v>
      </c>
      <c r="I23944" s="35">
        <v>67806930</v>
      </c>
      <c r="J23944" s="35">
        <v>0</v>
      </c>
      <c r="K23944" s="36">
        <f>IFERROR((J23944/I23944),0)</f>
        <v>0</v>
      </c>
      <c r="L23944" s="35">
        <v>44631537</v>
      </c>
      <c r="M23944" s="35">
        <v>0</v>
      </c>
      <c r="N23944" s="40">
        <f>M23944/L23944</f>
        <v>0</v>
      </c>
      <c r="O23944" s="28"/>
      <c r="P23944" s="28"/>
      <c r="Q23944" s="28"/>
      <c r="R23944" s="28"/>
      <c r="S23944" s="25"/>
    </row>
    <row r="23945" spans="2:19" s="16" customFormat="1" outlineLevel="2" x14ac:dyDescent="0.25">
      <c r="B23945" s="16" t="s">
        <v>6164</v>
      </c>
      <c r="C23945" s="16" t="s">
        <v>5447</v>
      </c>
      <c r="D23945" s="16" t="s">
        <v>123</v>
      </c>
      <c r="E23945" s="16" t="s">
        <v>2423</v>
      </c>
      <c r="G23945" s="16" t="s">
        <v>2424</v>
      </c>
      <c r="H23945" s="16" t="s">
        <v>5452</v>
      </c>
      <c r="I23945" s="31">
        <v>1533866</v>
      </c>
      <c r="J23945" s="31">
        <v>1533866</v>
      </c>
      <c r="K23945" s="32">
        <f>IFERROR((J23945/I23945),0)</f>
        <v>1</v>
      </c>
      <c r="L23945" s="31"/>
      <c r="M23945" s="31"/>
      <c r="N23945" s="39"/>
      <c r="O23945" s="28"/>
      <c r="P23945" s="28"/>
      <c r="Q23945" s="28"/>
      <c r="R23945" s="28"/>
      <c r="S23945" s="25"/>
    </row>
    <row r="23946" spans="2:19" s="16" customFormat="1" outlineLevel="2" x14ac:dyDescent="0.25">
      <c r="B23946" s="16" t="s">
        <v>6164</v>
      </c>
      <c r="C23946" s="16" t="s">
        <v>5447</v>
      </c>
      <c r="D23946" s="16" t="s">
        <v>123</v>
      </c>
      <c r="E23946" s="16" t="s">
        <v>2423</v>
      </c>
      <c r="G23946" s="16" t="s">
        <v>2424</v>
      </c>
      <c r="H23946" s="16" t="s">
        <v>19</v>
      </c>
      <c r="I23946" s="31">
        <v>7015686</v>
      </c>
      <c r="J23946" s="31">
        <v>7015686</v>
      </c>
      <c r="K23946" s="32">
        <f>IFERROR((J23946/I23946),0)</f>
        <v>1</v>
      </c>
      <c r="L23946" s="31"/>
      <c r="M23946" s="31"/>
      <c r="N23946" s="39"/>
      <c r="O23946" s="28"/>
      <c r="P23946" s="28"/>
      <c r="Q23946" s="28"/>
      <c r="R23946" s="28"/>
      <c r="S23946" s="25"/>
    </row>
    <row r="23947" spans="2:19" s="16" customFormat="1" outlineLevel="2" x14ac:dyDescent="0.25">
      <c r="B23947" s="16" t="s">
        <v>6164</v>
      </c>
      <c r="C23947" s="16" t="s">
        <v>5447</v>
      </c>
      <c r="D23947" s="16" t="s">
        <v>123</v>
      </c>
      <c r="E23947" s="16" t="s">
        <v>2423</v>
      </c>
      <c r="G23947" s="16" t="s">
        <v>2424</v>
      </c>
      <c r="H23947" s="16" t="s">
        <v>154</v>
      </c>
      <c r="I23947" s="31">
        <v>419</v>
      </c>
      <c r="J23947" s="31">
        <v>419</v>
      </c>
      <c r="K23947" s="32">
        <f>IFERROR((J23947/I23947),0)</f>
        <v>1</v>
      </c>
      <c r="L23947" s="31"/>
      <c r="M23947" s="31"/>
      <c r="N23947" s="39"/>
      <c r="O23947" s="28"/>
      <c r="P23947" s="28"/>
      <c r="Q23947" s="28"/>
      <c r="R23947" s="28"/>
      <c r="S23947" s="25"/>
    </row>
    <row r="23948" spans="2:19" s="16" customFormat="1" outlineLevel="2" x14ac:dyDescent="0.25">
      <c r="B23948" s="16" t="s">
        <v>6164</v>
      </c>
      <c r="C23948" s="16" t="s">
        <v>5447</v>
      </c>
      <c r="D23948" s="16" t="s">
        <v>125</v>
      </c>
      <c r="E23948" s="16" t="s">
        <v>2423</v>
      </c>
      <c r="G23948" s="16" t="s">
        <v>2424</v>
      </c>
      <c r="H23948" s="16" t="s">
        <v>4491</v>
      </c>
      <c r="I23948" s="31">
        <v>29380298</v>
      </c>
      <c r="J23948" s="31">
        <v>29380298</v>
      </c>
      <c r="K23948" s="32">
        <f>IFERROR((J23948/I23948),0)</f>
        <v>1</v>
      </c>
      <c r="L23948" s="31"/>
      <c r="M23948" s="31"/>
      <c r="N23948" s="39"/>
      <c r="O23948" s="28"/>
      <c r="P23948" s="28"/>
      <c r="Q23948" s="28"/>
      <c r="R23948" s="28"/>
      <c r="S23948" s="25"/>
    </row>
    <row r="23949" spans="2:19" s="16" customFormat="1" outlineLevel="2" x14ac:dyDescent="0.25">
      <c r="B23949" s="16" t="s">
        <v>6164</v>
      </c>
      <c r="C23949" s="16" t="s">
        <v>5447</v>
      </c>
      <c r="D23949" s="16" t="s">
        <v>123</v>
      </c>
      <c r="E23949" s="16" t="s">
        <v>2423</v>
      </c>
      <c r="G23949" s="16" t="s">
        <v>2424</v>
      </c>
      <c r="H23949" s="16" t="s">
        <v>231</v>
      </c>
      <c r="I23949" s="31">
        <v>10753069</v>
      </c>
      <c r="J23949" s="31">
        <v>10753069</v>
      </c>
      <c r="K23949" s="32">
        <f>IFERROR((J23949/I23949),0)</f>
        <v>1</v>
      </c>
      <c r="L23949" s="31"/>
      <c r="M23949" s="31"/>
      <c r="N23949" s="39"/>
      <c r="O23949" s="28"/>
      <c r="P23949" s="28"/>
      <c r="Q23949" s="28"/>
      <c r="R23949" s="28"/>
      <c r="S23949" s="25"/>
    </row>
    <row r="23950" spans="2:19" s="16" customFormat="1" outlineLevel="2" x14ac:dyDescent="0.25">
      <c r="B23950" s="16" t="s">
        <v>6164</v>
      </c>
      <c r="C23950" s="16" t="s">
        <v>5447</v>
      </c>
      <c r="D23950" s="16" t="s">
        <v>123</v>
      </c>
      <c r="E23950" s="16" t="s">
        <v>2423</v>
      </c>
      <c r="G23950" s="16" t="s">
        <v>2424</v>
      </c>
      <c r="H23950" s="16" t="s">
        <v>155</v>
      </c>
      <c r="I23950" s="31">
        <v>-13561386</v>
      </c>
      <c r="J23950" s="31"/>
      <c r="K23950" s="32">
        <f>IFERROR((J23950/I23950),0)</f>
        <v>0</v>
      </c>
      <c r="L23950" s="31"/>
      <c r="M23950" s="31"/>
      <c r="N23950" s="39"/>
      <c r="O23950" s="28"/>
      <c r="P23950" s="28"/>
      <c r="Q23950" s="28"/>
      <c r="R23950" s="28"/>
      <c r="S23950" s="25"/>
    </row>
    <row r="23951" spans="2:19" s="16" customFormat="1" outlineLevel="1" x14ac:dyDescent="0.25">
      <c r="B23951" s="47" t="s">
        <v>10326</v>
      </c>
      <c r="C23951" s="47" t="str">
        <f>C23950</f>
        <v>ASIGNACIONES DIRECTAS (20% DEL SGR)</v>
      </c>
      <c r="D23951" s="47"/>
      <c r="E23951" s="47" t="str">
        <f>E23950</f>
        <v>18756</v>
      </c>
      <c r="F23951" s="47"/>
      <c r="G23951" s="47" t="str">
        <f>G23950</f>
        <v xml:space="preserve">SOLANO                                            </v>
      </c>
      <c r="H23951" s="47" t="s">
        <v>10655</v>
      </c>
      <c r="I23951" s="51">
        <f>SUBTOTAL(9,I23944:I23950)</f>
        <v>102928882</v>
      </c>
      <c r="J23951" s="51">
        <f>SUBTOTAL(9,J23944:J23950)</f>
        <v>48683338</v>
      </c>
      <c r="K23951" s="49">
        <f>J23951/I23951</f>
        <v>0.47298034384556903</v>
      </c>
      <c r="L23951" s="51">
        <f>SUBTOTAL(9,L23944:L23950)</f>
        <v>44631537</v>
      </c>
      <c r="M23951" s="51">
        <f>SUBTOTAL(9,M23944:M23950)</f>
        <v>0</v>
      </c>
      <c r="N23951" s="50">
        <f>IFERROR((M23951/L23951),"N.A")</f>
        <v>0</v>
      </c>
      <c r="O23951" s="28"/>
      <c r="P23951" s="28"/>
      <c r="Q23951" s="28"/>
      <c r="R23951" s="28"/>
      <c r="S23951" s="25"/>
    </row>
    <row r="23952" spans="2:19" s="16" customFormat="1" outlineLevel="2" x14ac:dyDescent="0.25">
      <c r="B23952" s="16" t="s">
        <v>6165</v>
      </c>
      <c r="C23952" s="16" t="s">
        <v>5447</v>
      </c>
      <c r="D23952" s="16" t="s">
        <v>123</v>
      </c>
      <c r="E23952" s="16" t="s">
        <v>2426</v>
      </c>
      <c r="G23952" s="16" t="s">
        <v>2427</v>
      </c>
      <c r="H23952" s="16" t="s">
        <v>5452</v>
      </c>
      <c r="I23952" s="31">
        <v>269750</v>
      </c>
      <c r="J23952" s="31">
        <v>269750</v>
      </c>
      <c r="K23952" s="32">
        <f>IFERROR((J23952/I23952),0)</f>
        <v>1</v>
      </c>
      <c r="L23952" s="31"/>
      <c r="M23952" s="31"/>
      <c r="N23952" s="39"/>
      <c r="O23952" s="28"/>
      <c r="P23952" s="28"/>
      <c r="Q23952" s="28"/>
      <c r="R23952" s="28"/>
      <c r="S23952" s="25"/>
    </row>
    <row r="23953" spans="2:19" s="16" customFormat="1" outlineLevel="2" x14ac:dyDescent="0.25">
      <c r="B23953" s="16" t="s">
        <v>6165</v>
      </c>
      <c r="C23953" s="16" t="s">
        <v>5447</v>
      </c>
      <c r="D23953" s="16" t="s">
        <v>123</v>
      </c>
      <c r="E23953" s="16" t="s">
        <v>2426</v>
      </c>
      <c r="G23953" s="16" t="s">
        <v>2427</v>
      </c>
      <c r="H23953" s="16" t="s">
        <v>19</v>
      </c>
      <c r="I23953" s="31">
        <v>1804353</v>
      </c>
      <c r="J23953" s="31">
        <v>1804353</v>
      </c>
      <c r="K23953" s="32">
        <f>IFERROR((J23953/I23953),0)</f>
        <v>1</v>
      </c>
      <c r="L23953" s="31"/>
      <c r="M23953" s="31"/>
      <c r="N23953" s="39"/>
      <c r="O23953" s="28"/>
      <c r="P23953" s="28"/>
      <c r="Q23953" s="28"/>
      <c r="R23953" s="28"/>
      <c r="S23953" s="25"/>
    </row>
    <row r="23954" spans="2:19" s="16" customFormat="1" outlineLevel="1" x14ac:dyDescent="0.25">
      <c r="B23954" s="47" t="s">
        <v>10327</v>
      </c>
      <c r="C23954" s="47" t="str">
        <f>C23953</f>
        <v>ASIGNACIONES DIRECTAS (20% DEL SGR)</v>
      </c>
      <c r="D23954" s="47"/>
      <c r="E23954" s="47" t="str">
        <f>E23953</f>
        <v>18753</v>
      </c>
      <c r="F23954" s="47"/>
      <c r="G23954" s="47" t="str">
        <f>G23953</f>
        <v xml:space="preserve">SAN VICENTE DEL CAGUÁN                            </v>
      </c>
      <c r="H23954" s="47" t="s">
        <v>10655</v>
      </c>
      <c r="I23954" s="51">
        <f>SUBTOTAL(9,I23952:I23953)</f>
        <v>2074103</v>
      </c>
      <c r="J23954" s="51">
        <f>SUBTOTAL(9,J23952:J23953)</f>
        <v>2074103</v>
      </c>
      <c r="K23954" s="49">
        <f>J23954/I23954</f>
        <v>1</v>
      </c>
      <c r="L23954" s="51">
        <f>SUBTOTAL(9,L23952:L23953)</f>
        <v>0</v>
      </c>
      <c r="M23954" s="51">
        <f>SUBTOTAL(9,M23952:M23953)</f>
        <v>0</v>
      </c>
      <c r="N23954" s="50" t="str">
        <f>IFERROR((M23954/L23954),"N.A")</f>
        <v>N.A</v>
      </c>
      <c r="O23954" s="28"/>
      <c r="P23954" s="28"/>
      <c r="Q23954" s="28"/>
      <c r="R23954" s="28"/>
      <c r="S23954" s="25"/>
    </row>
    <row r="23955" spans="2:19" s="16" customFormat="1" outlineLevel="2" x14ac:dyDescent="0.25">
      <c r="B23955" s="16" t="s">
        <v>6166</v>
      </c>
      <c r="C23955" s="16" t="s">
        <v>5447</v>
      </c>
      <c r="D23955" s="16" t="s">
        <v>123</v>
      </c>
      <c r="E23955" s="16" t="s">
        <v>2429</v>
      </c>
      <c r="G23955" s="16" t="s">
        <v>2430</v>
      </c>
      <c r="H23955" s="16" t="s">
        <v>5452</v>
      </c>
      <c r="I23955" s="31">
        <v>1256888</v>
      </c>
      <c r="J23955" s="31">
        <v>1256888</v>
      </c>
      <c r="K23955" s="32">
        <f>IFERROR((J23955/I23955),0)</f>
        <v>1</v>
      </c>
      <c r="L23955" s="31"/>
      <c r="M23955" s="31"/>
      <c r="N23955" s="39"/>
      <c r="O23955" s="28"/>
      <c r="P23955" s="28"/>
      <c r="Q23955" s="28"/>
      <c r="R23955" s="28"/>
      <c r="S23955" s="25"/>
    </row>
    <row r="23956" spans="2:19" s="16" customFormat="1" outlineLevel="2" x14ac:dyDescent="0.25">
      <c r="B23956" s="16" t="s">
        <v>6166</v>
      </c>
      <c r="C23956" s="16" t="s">
        <v>5447</v>
      </c>
      <c r="D23956" s="16" t="s">
        <v>123</v>
      </c>
      <c r="E23956" s="16" t="s">
        <v>2429</v>
      </c>
      <c r="G23956" s="16" t="s">
        <v>2430</v>
      </c>
      <c r="H23956" s="16" t="s">
        <v>19</v>
      </c>
      <c r="I23956" s="31">
        <v>8407334</v>
      </c>
      <c r="J23956" s="31">
        <v>8407334</v>
      </c>
      <c r="K23956" s="32">
        <f>IFERROR((J23956/I23956),0)</f>
        <v>1</v>
      </c>
      <c r="L23956" s="31"/>
      <c r="M23956" s="31"/>
      <c r="N23956" s="39"/>
      <c r="O23956" s="28"/>
      <c r="P23956" s="28"/>
      <c r="Q23956" s="28"/>
      <c r="R23956" s="28"/>
      <c r="S23956" s="25"/>
    </row>
    <row r="23957" spans="2:19" s="16" customFormat="1" outlineLevel="1" x14ac:dyDescent="0.25">
      <c r="B23957" s="47" t="s">
        <v>10328</v>
      </c>
      <c r="C23957" s="47" t="str">
        <f>C23956</f>
        <v>ASIGNACIONES DIRECTAS (20% DEL SGR)</v>
      </c>
      <c r="D23957" s="47"/>
      <c r="E23957" s="47" t="str">
        <f>E23956</f>
        <v>18610</v>
      </c>
      <c r="F23957" s="47"/>
      <c r="G23957" s="47" t="str">
        <f>G23956</f>
        <v xml:space="preserve">SAN JOSÉ DEL FRAGUA                               </v>
      </c>
      <c r="H23957" s="47" t="s">
        <v>10655</v>
      </c>
      <c r="I23957" s="51">
        <f>SUBTOTAL(9,I23955:I23956)</f>
        <v>9664222</v>
      </c>
      <c r="J23957" s="51">
        <f>SUBTOTAL(9,J23955:J23956)</f>
        <v>9664222</v>
      </c>
      <c r="K23957" s="49">
        <f>J23957/I23957</f>
        <v>1</v>
      </c>
      <c r="L23957" s="51">
        <f>SUBTOTAL(9,L23955:L23956)</f>
        <v>0</v>
      </c>
      <c r="M23957" s="51">
        <f>SUBTOTAL(9,M23955:M23956)</f>
        <v>0</v>
      </c>
      <c r="N23957" s="50" t="str">
        <f>IFERROR((M23957/L23957),"N.A")</f>
        <v>N.A</v>
      </c>
      <c r="O23957" s="28"/>
      <c r="P23957" s="28"/>
      <c r="Q23957" s="28"/>
      <c r="R23957" s="28"/>
      <c r="S23957" s="25"/>
    </row>
    <row r="23958" spans="2:19" s="16" customFormat="1" outlineLevel="2" x14ac:dyDescent="0.25">
      <c r="B23958" s="16" t="s">
        <v>6167</v>
      </c>
      <c r="C23958" s="16" t="s">
        <v>5447</v>
      </c>
      <c r="D23958" s="16" t="s">
        <v>123</v>
      </c>
      <c r="E23958" s="16" t="s">
        <v>2432</v>
      </c>
      <c r="G23958" s="16" t="s">
        <v>1440</v>
      </c>
      <c r="H23958" s="16" t="s">
        <v>152</v>
      </c>
      <c r="I23958" s="35">
        <v>1869371</v>
      </c>
      <c r="J23958" s="35">
        <v>0</v>
      </c>
      <c r="K23958" s="36">
        <f>IFERROR((J23958/I23958),0)</f>
        <v>0</v>
      </c>
      <c r="L23958" s="35">
        <v>1178429</v>
      </c>
      <c r="M23958" s="35">
        <v>0</v>
      </c>
      <c r="N23958" s="40">
        <f>M23958/L23958</f>
        <v>0</v>
      </c>
      <c r="O23958" s="28"/>
      <c r="P23958" s="28"/>
      <c r="Q23958" s="28"/>
      <c r="R23958" s="28"/>
      <c r="S23958" s="25"/>
    </row>
    <row r="23959" spans="2:19" s="16" customFormat="1" outlineLevel="2" x14ac:dyDescent="0.25">
      <c r="B23959" s="16" t="s">
        <v>6167</v>
      </c>
      <c r="C23959" s="16" t="s">
        <v>5447</v>
      </c>
      <c r="D23959" s="16" t="s">
        <v>123</v>
      </c>
      <c r="E23959" s="16" t="s">
        <v>2432</v>
      </c>
      <c r="G23959" s="16" t="s">
        <v>1440</v>
      </c>
      <c r="H23959" s="16" t="s">
        <v>5452</v>
      </c>
      <c r="I23959" s="31">
        <v>28136649</v>
      </c>
      <c r="J23959" s="31">
        <v>28136649</v>
      </c>
      <c r="K23959" s="32">
        <f>IFERROR((J23959/I23959),0)</f>
        <v>1</v>
      </c>
      <c r="L23959" s="31"/>
      <c r="M23959" s="31"/>
      <c r="N23959" s="39"/>
      <c r="O23959" s="28"/>
      <c r="P23959" s="28"/>
      <c r="Q23959" s="28"/>
      <c r="R23959" s="28"/>
      <c r="S23959" s="25"/>
    </row>
    <row r="23960" spans="2:19" s="16" customFormat="1" outlineLevel="2" x14ac:dyDescent="0.25">
      <c r="B23960" s="16" t="s">
        <v>6167</v>
      </c>
      <c r="C23960" s="16" t="s">
        <v>5447</v>
      </c>
      <c r="D23960" s="16" t="s">
        <v>123</v>
      </c>
      <c r="E23960" s="16" t="s">
        <v>2432</v>
      </c>
      <c r="G23960" s="16" t="s">
        <v>1440</v>
      </c>
      <c r="H23960" s="16" t="s">
        <v>19</v>
      </c>
      <c r="I23960" s="31">
        <v>131220690</v>
      </c>
      <c r="J23960" s="31">
        <v>131220690</v>
      </c>
      <c r="K23960" s="32">
        <f>IFERROR((J23960/I23960),0)</f>
        <v>1</v>
      </c>
      <c r="L23960" s="31"/>
      <c r="M23960" s="31"/>
      <c r="N23960" s="39"/>
      <c r="O23960" s="28"/>
      <c r="P23960" s="28"/>
      <c r="Q23960" s="28"/>
      <c r="R23960" s="28"/>
      <c r="S23960" s="25"/>
    </row>
    <row r="23961" spans="2:19" s="16" customFormat="1" outlineLevel="2" x14ac:dyDescent="0.25">
      <c r="B23961" s="16" t="s">
        <v>6167</v>
      </c>
      <c r="C23961" s="16" t="s">
        <v>5447</v>
      </c>
      <c r="D23961" s="16" t="s">
        <v>123</v>
      </c>
      <c r="E23961" s="16" t="s">
        <v>2432</v>
      </c>
      <c r="G23961" s="16" t="s">
        <v>1440</v>
      </c>
      <c r="H23961" s="16" t="s">
        <v>154</v>
      </c>
      <c r="I23961" s="31">
        <v>12</v>
      </c>
      <c r="J23961" s="31">
        <v>12</v>
      </c>
      <c r="K23961" s="32">
        <f>IFERROR((J23961/I23961),0)</f>
        <v>1</v>
      </c>
      <c r="L23961" s="31"/>
      <c r="M23961" s="31"/>
      <c r="N23961" s="39"/>
      <c r="O23961" s="28"/>
      <c r="P23961" s="28"/>
      <c r="Q23961" s="28"/>
      <c r="R23961" s="28"/>
      <c r="S23961" s="25"/>
    </row>
    <row r="23962" spans="2:19" s="16" customFormat="1" outlineLevel="2" x14ac:dyDescent="0.25">
      <c r="B23962" s="16" t="s">
        <v>6167</v>
      </c>
      <c r="C23962" s="16" t="s">
        <v>5447</v>
      </c>
      <c r="D23962" s="16" t="s">
        <v>123</v>
      </c>
      <c r="E23962" s="16" t="s">
        <v>2432</v>
      </c>
      <c r="G23962" s="16" t="s">
        <v>1440</v>
      </c>
      <c r="H23962" s="16" t="s">
        <v>231</v>
      </c>
      <c r="I23962" s="31">
        <v>272060</v>
      </c>
      <c r="J23962" s="31">
        <v>272060</v>
      </c>
      <c r="K23962" s="32">
        <f>IFERROR((J23962/I23962),0)</f>
        <v>1</v>
      </c>
      <c r="L23962" s="31"/>
      <c r="M23962" s="31"/>
      <c r="N23962" s="39"/>
      <c r="O23962" s="28"/>
      <c r="P23962" s="28"/>
      <c r="Q23962" s="28"/>
      <c r="R23962" s="28"/>
      <c r="S23962" s="25"/>
    </row>
    <row r="23963" spans="2:19" s="16" customFormat="1" outlineLevel="2" x14ac:dyDescent="0.25">
      <c r="B23963" s="16" t="s">
        <v>6167</v>
      </c>
      <c r="C23963" s="16" t="s">
        <v>5447</v>
      </c>
      <c r="D23963" s="16" t="s">
        <v>123</v>
      </c>
      <c r="E23963" s="16" t="s">
        <v>2432</v>
      </c>
      <c r="G23963" s="16" t="s">
        <v>1440</v>
      </c>
      <c r="H23963" s="16" t="s">
        <v>155</v>
      </c>
      <c r="I23963" s="31">
        <v>-373874</v>
      </c>
      <c r="J23963" s="31"/>
      <c r="K23963" s="32">
        <f>IFERROR((J23963/I23963),0)</f>
        <v>0</v>
      </c>
      <c r="L23963" s="31"/>
      <c r="M23963" s="31"/>
      <c r="N23963" s="39"/>
      <c r="O23963" s="28"/>
      <c r="P23963" s="28"/>
      <c r="Q23963" s="28"/>
      <c r="R23963" s="28"/>
      <c r="S23963" s="25"/>
    </row>
    <row r="23964" spans="2:19" s="16" customFormat="1" outlineLevel="1" x14ac:dyDescent="0.25">
      <c r="B23964" s="47" t="s">
        <v>10329</v>
      </c>
      <c r="C23964" s="47" t="str">
        <f>C23963</f>
        <v>ASIGNACIONES DIRECTAS (20% DEL SGR)</v>
      </c>
      <c r="D23964" s="47"/>
      <c r="E23964" s="47" t="str">
        <f>E23963</f>
        <v>18592</v>
      </c>
      <c r="F23964" s="47"/>
      <c r="G23964" s="47" t="str">
        <f>G23963</f>
        <v xml:space="preserve">PUERTO RICO                                       </v>
      </c>
      <c r="H23964" s="47" t="s">
        <v>10655</v>
      </c>
      <c r="I23964" s="51">
        <f>SUBTOTAL(9,I23958:I23963)</f>
        <v>161124908</v>
      </c>
      <c r="J23964" s="51">
        <f>SUBTOTAL(9,J23958:J23963)</f>
        <v>159629411</v>
      </c>
      <c r="K23964" s="49">
        <f>J23964/I23964</f>
        <v>0.99071839966543229</v>
      </c>
      <c r="L23964" s="51">
        <f>SUBTOTAL(9,L23958:L23963)</f>
        <v>1178429</v>
      </c>
      <c r="M23964" s="51">
        <f>SUBTOTAL(9,M23958:M23963)</f>
        <v>0</v>
      </c>
      <c r="N23964" s="50">
        <f>IFERROR((M23964/L23964),"N.A")</f>
        <v>0</v>
      </c>
      <c r="O23964" s="28"/>
      <c r="P23964" s="28"/>
      <c r="Q23964" s="28"/>
      <c r="R23964" s="28"/>
      <c r="S23964" s="25"/>
    </row>
    <row r="23965" spans="2:19" s="16" customFormat="1" outlineLevel="2" x14ac:dyDescent="0.25">
      <c r="B23965" s="16" t="s">
        <v>6168</v>
      </c>
      <c r="C23965" s="16" t="s">
        <v>5447</v>
      </c>
      <c r="D23965" s="16" t="s">
        <v>123</v>
      </c>
      <c r="E23965" s="16" t="s">
        <v>2434</v>
      </c>
      <c r="G23965" s="16" t="s">
        <v>2435</v>
      </c>
      <c r="H23965" s="16" t="s">
        <v>152</v>
      </c>
      <c r="I23965" s="35">
        <v>287936</v>
      </c>
      <c r="J23965" s="35">
        <v>0</v>
      </c>
      <c r="K23965" s="36">
        <f>IFERROR((J23965/I23965),0)</f>
        <v>0</v>
      </c>
      <c r="L23965" s="35">
        <v>193540</v>
      </c>
      <c r="M23965" s="35">
        <v>0</v>
      </c>
      <c r="N23965" s="40">
        <f>M23965/L23965</f>
        <v>0</v>
      </c>
      <c r="O23965" s="28"/>
      <c r="P23965" s="28"/>
      <c r="Q23965" s="28"/>
      <c r="R23965" s="28"/>
      <c r="S23965" s="25"/>
    </row>
    <row r="23966" spans="2:19" s="16" customFormat="1" outlineLevel="2" x14ac:dyDescent="0.25">
      <c r="B23966" s="16" t="s">
        <v>6168</v>
      </c>
      <c r="C23966" s="16" t="s">
        <v>5447</v>
      </c>
      <c r="D23966" s="16" t="s">
        <v>123</v>
      </c>
      <c r="E23966" s="16" t="s">
        <v>2434</v>
      </c>
      <c r="G23966" s="16" t="s">
        <v>2435</v>
      </c>
      <c r="H23966" s="16" t="s">
        <v>5452</v>
      </c>
      <c r="I23966" s="31">
        <v>83688</v>
      </c>
      <c r="J23966" s="31">
        <v>83688</v>
      </c>
      <c r="K23966" s="32">
        <f>IFERROR((J23966/I23966),0)</f>
        <v>1</v>
      </c>
      <c r="L23966" s="31"/>
      <c r="M23966" s="31"/>
      <c r="N23966" s="39"/>
      <c r="O23966" s="28"/>
      <c r="P23966" s="28"/>
      <c r="Q23966" s="28"/>
      <c r="R23966" s="28"/>
      <c r="S23966" s="25"/>
    </row>
    <row r="23967" spans="2:19" s="16" customFormat="1" outlineLevel="2" x14ac:dyDescent="0.25">
      <c r="B23967" s="16" t="s">
        <v>6168</v>
      </c>
      <c r="C23967" s="16" t="s">
        <v>5447</v>
      </c>
      <c r="D23967" s="16" t="s">
        <v>123</v>
      </c>
      <c r="E23967" s="16" t="s">
        <v>2434</v>
      </c>
      <c r="G23967" s="16" t="s">
        <v>2435</v>
      </c>
      <c r="H23967" s="16" t="s">
        <v>19</v>
      </c>
      <c r="I23967" s="31">
        <v>523057</v>
      </c>
      <c r="J23967" s="31">
        <v>523057</v>
      </c>
      <c r="K23967" s="32">
        <f>IFERROR((J23967/I23967),0)</f>
        <v>1</v>
      </c>
      <c r="L23967" s="31"/>
      <c r="M23967" s="31"/>
      <c r="N23967" s="39"/>
      <c r="O23967" s="28"/>
      <c r="P23967" s="28"/>
      <c r="Q23967" s="28"/>
      <c r="R23967" s="28"/>
      <c r="S23967" s="25"/>
    </row>
    <row r="23968" spans="2:19" s="16" customFormat="1" outlineLevel="2" x14ac:dyDescent="0.25">
      <c r="B23968" s="16" t="s">
        <v>6168</v>
      </c>
      <c r="C23968" s="16" t="s">
        <v>5447</v>
      </c>
      <c r="D23968" s="16" t="s">
        <v>123</v>
      </c>
      <c r="E23968" s="16" t="s">
        <v>2434</v>
      </c>
      <c r="G23968" s="16" t="s">
        <v>2435</v>
      </c>
      <c r="H23968" s="16" t="s">
        <v>154</v>
      </c>
      <c r="I23968" s="31">
        <v>2</v>
      </c>
      <c r="J23968" s="31">
        <v>2</v>
      </c>
      <c r="K23968" s="32">
        <f>IFERROR((J23968/I23968),0)</f>
        <v>1</v>
      </c>
      <c r="L23968" s="31"/>
      <c r="M23968" s="31"/>
      <c r="N23968" s="39"/>
      <c r="O23968" s="28"/>
      <c r="P23968" s="28"/>
      <c r="Q23968" s="28"/>
      <c r="R23968" s="28"/>
      <c r="S23968" s="25"/>
    </row>
    <row r="23969" spans="2:19" s="16" customFormat="1" outlineLevel="2" x14ac:dyDescent="0.25">
      <c r="B23969" s="16" t="s">
        <v>6168</v>
      </c>
      <c r="C23969" s="16" t="s">
        <v>5447</v>
      </c>
      <c r="D23969" s="16" t="s">
        <v>123</v>
      </c>
      <c r="E23969" s="16" t="s">
        <v>2434</v>
      </c>
      <c r="G23969" s="16" t="s">
        <v>2435</v>
      </c>
      <c r="H23969" s="16" t="s">
        <v>231</v>
      </c>
      <c r="I23969" s="31">
        <v>47546</v>
      </c>
      <c r="J23969" s="31">
        <v>47546</v>
      </c>
      <c r="K23969" s="32">
        <f>IFERROR((J23969/I23969),0)</f>
        <v>1</v>
      </c>
      <c r="L23969" s="31"/>
      <c r="M23969" s="31"/>
      <c r="N23969" s="39"/>
      <c r="O23969" s="28"/>
      <c r="P23969" s="28"/>
      <c r="Q23969" s="28"/>
      <c r="R23969" s="28"/>
      <c r="S23969" s="25"/>
    </row>
    <row r="23970" spans="2:19" s="16" customFormat="1" outlineLevel="2" x14ac:dyDescent="0.25">
      <c r="B23970" s="16" t="s">
        <v>6168</v>
      </c>
      <c r="C23970" s="16" t="s">
        <v>5447</v>
      </c>
      <c r="D23970" s="16" t="s">
        <v>123</v>
      </c>
      <c r="E23970" s="16" t="s">
        <v>2434</v>
      </c>
      <c r="G23970" s="16" t="s">
        <v>2435</v>
      </c>
      <c r="H23970" s="16" t="s">
        <v>155</v>
      </c>
      <c r="I23970" s="31">
        <v>-57587</v>
      </c>
      <c r="J23970" s="31"/>
      <c r="K23970" s="32">
        <f>IFERROR((J23970/I23970),0)</f>
        <v>0</v>
      </c>
      <c r="L23970" s="31"/>
      <c r="M23970" s="31"/>
      <c r="N23970" s="39"/>
      <c r="O23970" s="28"/>
      <c r="P23970" s="28"/>
      <c r="Q23970" s="28"/>
      <c r="R23970" s="28"/>
      <c r="S23970" s="25"/>
    </row>
    <row r="23971" spans="2:19" s="16" customFormat="1" outlineLevel="1" x14ac:dyDescent="0.25">
      <c r="B23971" s="47" t="s">
        <v>10330</v>
      </c>
      <c r="C23971" s="47" t="str">
        <f>C23970</f>
        <v>ASIGNACIONES DIRECTAS (20% DEL SGR)</v>
      </c>
      <c r="D23971" s="47"/>
      <c r="E23971" s="47" t="str">
        <f>E23970</f>
        <v>18479</v>
      </c>
      <c r="F23971" s="47"/>
      <c r="G23971" s="47" t="str">
        <f>G23970</f>
        <v xml:space="preserve">MORELIA                                           </v>
      </c>
      <c r="H23971" s="47" t="s">
        <v>10655</v>
      </c>
      <c r="I23971" s="51">
        <f>SUBTOTAL(9,I23965:I23970)</f>
        <v>884642</v>
      </c>
      <c r="J23971" s="51">
        <f>SUBTOTAL(9,J23965:J23970)</f>
        <v>654293</v>
      </c>
      <c r="K23971" s="49">
        <f>J23971/I23971</f>
        <v>0.73961331250381512</v>
      </c>
      <c r="L23971" s="51">
        <f>SUBTOTAL(9,L23965:L23970)</f>
        <v>193540</v>
      </c>
      <c r="M23971" s="51">
        <f>SUBTOTAL(9,M23965:M23970)</f>
        <v>0</v>
      </c>
      <c r="N23971" s="50">
        <f>IFERROR((M23971/L23971),"N.A")</f>
        <v>0</v>
      </c>
      <c r="O23971" s="28"/>
      <c r="P23971" s="28"/>
      <c r="Q23971" s="28"/>
      <c r="R23971" s="28"/>
      <c r="S23971" s="25"/>
    </row>
    <row r="23972" spans="2:19" s="16" customFormat="1" outlineLevel="2" x14ac:dyDescent="0.25">
      <c r="B23972" s="16" t="s">
        <v>6169</v>
      </c>
      <c r="C23972" s="16" t="s">
        <v>5447</v>
      </c>
      <c r="D23972" s="16" t="s">
        <v>123</v>
      </c>
      <c r="E23972" s="16" t="s">
        <v>2440</v>
      </c>
      <c r="G23972" s="16" t="s">
        <v>2441</v>
      </c>
      <c r="H23972" s="16" t="s">
        <v>5452</v>
      </c>
      <c r="I23972" s="31">
        <v>2838</v>
      </c>
      <c r="J23972" s="31">
        <v>2838</v>
      </c>
      <c r="K23972" s="32">
        <f>IFERROR((J23972/I23972),0)</f>
        <v>1</v>
      </c>
      <c r="L23972" s="31"/>
      <c r="M23972" s="31"/>
      <c r="N23972" s="39"/>
      <c r="O23972" s="28"/>
      <c r="P23972" s="28"/>
      <c r="Q23972" s="28"/>
      <c r="R23972" s="28"/>
      <c r="S23972" s="25"/>
    </row>
    <row r="23973" spans="2:19" s="16" customFormat="1" outlineLevel="2" x14ac:dyDescent="0.25">
      <c r="B23973" s="16" t="s">
        <v>6169</v>
      </c>
      <c r="C23973" s="16" t="s">
        <v>5447</v>
      </c>
      <c r="D23973" s="16" t="s">
        <v>123</v>
      </c>
      <c r="E23973" s="16" t="s">
        <v>2440</v>
      </c>
      <c r="G23973" s="16" t="s">
        <v>2441</v>
      </c>
      <c r="H23973" s="16" t="s">
        <v>19</v>
      </c>
      <c r="I23973" s="31">
        <v>19734</v>
      </c>
      <c r="J23973" s="31">
        <v>19734</v>
      </c>
      <c r="K23973" s="32">
        <f>IFERROR((J23973/I23973),0)</f>
        <v>1</v>
      </c>
      <c r="L23973" s="31"/>
      <c r="M23973" s="31"/>
      <c r="N23973" s="39"/>
      <c r="O23973" s="28"/>
      <c r="P23973" s="28"/>
      <c r="Q23973" s="28"/>
      <c r="R23973" s="28"/>
      <c r="S23973" s="25"/>
    </row>
    <row r="23974" spans="2:19" s="16" customFormat="1" outlineLevel="1" x14ac:dyDescent="0.25">
      <c r="B23974" s="47" t="s">
        <v>10331</v>
      </c>
      <c r="C23974" s="47" t="str">
        <f>C23973</f>
        <v>ASIGNACIONES DIRECTAS (20% DEL SGR)</v>
      </c>
      <c r="D23974" s="47"/>
      <c r="E23974" s="47" t="str">
        <f>E23973</f>
        <v>18410</v>
      </c>
      <c r="F23974" s="47"/>
      <c r="G23974" s="47" t="str">
        <f>G23973</f>
        <v xml:space="preserve">LA MONTAÑITA                                      </v>
      </c>
      <c r="H23974" s="47" t="s">
        <v>10655</v>
      </c>
      <c r="I23974" s="51">
        <f>SUBTOTAL(9,I23972:I23973)</f>
        <v>22572</v>
      </c>
      <c r="J23974" s="51">
        <f>SUBTOTAL(9,J23972:J23973)</f>
        <v>22572</v>
      </c>
      <c r="K23974" s="49">
        <f>J23974/I23974</f>
        <v>1</v>
      </c>
      <c r="L23974" s="51">
        <f>SUBTOTAL(9,L23972:L23973)</f>
        <v>0</v>
      </c>
      <c r="M23974" s="51">
        <f>SUBTOTAL(9,M23972:M23973)</f>
        <v>0</v>
      </c>
      <c r="N23974" s="50" t="str">
        <f>IFERROR((M23974/L23974),"N.A")</f>
        <v>N.A</v>
      </c>
      <c r="O23974" s="28"/>
      <c r="P23974" s="28"/>
      <c r="Q23974" s="28"/>
      <c r="R23974" s="28"/>
      <c r="S23974" s="25"/>
    </row>
    <row r="23975" spans="2:19" s="16" customFormat="1" outlineLevel="2" x14ac:dyDescent="0.25">
      <c r="B23975" s="16" t="s">
        <v>6170</v>
      </c>
      <c r="C23975" s="16" t="s">
        <v>5447</v>
      </c>
      <c r="D23975" s="16" t="s">
        <v>123</v>
      </c>
      <c r="E23975" s="16" t="s">
        <v>2443</v>
      </c>
      <c r="G23975" s="16" t="s">
        <v>2444</v>
      </c>
      <c r="H23975" s="16" t="s">
        <v>152</v>
      </c>
      <c r="I23975" s="35">
        <v>38479730</v>
      </c>
      <c r="J23975" s="35">
        <v>4805941.5999999996</v>
      </c>
      <c r="K23975" s="36">
        <f>IFERROR((J23975/I23975),0)</f>
        <v>0.12489540856965471</v>
      </c>
      <c r="L23975" s="35">
        <v>24515046</v>
      </c>
      <c r="M23975" s="35">
        <v>4805941.5999999996</v>
      </c>
      <c r="N23975" s="40">
        <f>M23975/L23975</f>
        <v>0.19604048876759195</v>
      </c>
      <c r="O23975" s="28"/>
      <c r="P23975" s="28"/>
      <c r="Q23975" s="28"/>
      <c r="R23975" s="28"/>
      <c r="S23975" s="25"/>
    </row>
    <row r="23976" spans="2:19" s="16" customFormat="1" outlineLevel="2" x14ac:dyDescent="0.25">
      <c r="B23976" s="16" t="s">
        <v>6170</v>
      </c>
      <c r="C23976" s="16" t="s">
        <v>5447</v>
      </c>
      <c r="D23976" s="16" t="s">
        <v>123</v>
      </c>
      <c r="E23976" s="16" t="s">
        <v>2443</v>
      </c>
      <c r="G23976" s="16" t="s">
        <v>2444</v>
      </c>
      <c r="H23976" s="16" t="s">
        <v>5452</v>
      </c>
      <c r="I23976" s="31">
        <v>137276300</v>
      </c>
      <c r="J23976" s="31">
        <v>137276300</v>
      </c>
      <c r="K23976" s="32">
        <f>IFERROR((J23976/I23976),0)</f>
        <v>1</v>
      </c>
      <c r="L23976" s="31"/>
      <c r="M23976" s="31"/>
      <c r="N23976" s="39"/>
      <c r="O23976" s="28"/>
      <c r="P23976" s="28"/>
      <c r="Q23976" s="28"/>
      <c r="R23976" s="28"/>
      <c r="S23976" s="25"/>
    </row>
    <row r="23977" spans="2:19" s="16" customFormat="1" outlineLevel="2" x14ac:dyDescent="0.25">
      <c r="B23977" s="16" t="s">
        <v>6170</v>
      </c>
      <c r="C23977" s="16" t="s">
        <v>5447</v>
      </c>
      <c r="D23977" s="16" t="s">
        <v>123</v>
      </c>
      <c r="E23977" s="16" t="s">
        <v>2443</v>
      </c>
      <c r="G23977" s="16" t="s">
        <v>2444</v>
      </c>
      <c r="H23977" s="16" t="s">
        <v>19</v>
      </c>
      <c r="I23977" s="31">
        <v>37044217</v>
      </c>
      <c r="J23977" s="31">
        <v>37044217</v>
      </c>
      <c r="K23977" s="32">
        <f>IFERROR((J23977/I23977),0)</f>
        <v>1</v>
      </c>
      <c r="L23977" s="31"/>
      <c r="M23977" s="31"/>
      <c r="N23977" s="39"/>
      <c r="O23977" s="28"/>
      <c r="P23977" s="28"/>
      <c r="Q23977" s="28"/>
      <c r="R23977" s="28"/>
      <c r="S23977" s="25"/>
    </row>
    <row r="23978" spans="2:19" s="16" customFormat="1" outlineLevel="2" x14ac:dyDescent="0.25">
      <c r="B23978" s="16" t="s">
        <v>6170</v>
      </c>
      <c r="C23978" s="16" t="s">
        <v>5447</v>
      </c>
      <c r="D23978" s="16" t="s">
        <v>123</v>
      </c>
      <c r="E23978" s="16" t="s">
        <v>2443</v>
      </c>
      <c r="G23978" s="16" t="s">
        <v>2444</v>
      </c>
      <c r="H23978" s="16" t="s">
        <v>154</v>
      </c>
      <c r="I23978" s="31">
        <v>238</v>
      </c>
      <c r="J23978" s="31">
        <v>238</v>
      </c>
      <c r="K23978" s="32">
        <f>IFERROR((J23978/I23978),0)</f>
        <v>1</v>
      </c>
      <c r="L23978" s="31"/>
      <c r="M23978" s="31"/>
      <c r="N23978" s="39"/>
      <c r="O23978" s="28"/>
      <c r="P23978" s="28"/>
      <c r="Q23978" s="28"/>
      <c r="R23978" s="28"/>
      <c r="S23978" s="25"/>
    </row>
    <row r="23979" spans="2:19" s="16" customFormat="1" outlineLevel="2" x14ac:dyDescent="0.25">
      <c r="B23979" s="16" t="s">
        <v>6170</v>
      </c>
      <c r="C23979" s="16" t="s">
        <v>5447</v>
      </c>
      <c r="D23979" s="16" t="s">
        <v>123</v>
      </c>
      <c r="E23979" s="16" t="s">
        <v>2443</v>
      </c>
      <c r="G23979" s="16" t="s">
        <v>2444</v>
      </c>
      <c r="H23979" s="16" t="s">
        <v>5479</v>
      </c>
      <c r="I23979" s="31">
        <v>883963250</v>
      </c>
      <c r="J23979" s="31">
        <v>883963250</v>
      </c>
      <c r="K23979" s="32">
        <f>IFERROR((J23979/I23979),0)</f>
        <v>1</v>
      </c>
      <c r="L23979" s="31"/>
      <c r="M23979" s="31"/>
      <c r="N23979" s="39"/>
      <c r="O23979" s="28"/>
      <c r="P23979" s="28"/>
      <c r="Q23979" s="28"/>
      <c r="R23979" s="28"/>
      <c r="S23979" s="25"/>
    </row>
    <row r="23980" spans="2:19" s="16" customFormat="1" outlineLevel="2" x14ac:dyDescent="0.25">
      <c r="B23980" s="16" t="s">
        <v>6170</v>
      </c>
      <c r="C23980" s="16" t="s">
        <v>5447</v>
      </c>
      <c r="D23980" s="16" t="s">
        <v>125</v>
      </c>
      <c r="E23980" s="16" t="s">
        <v>2443</v>
      </c>
      <c r="G23980" s="16" t="s">
        <v>2444</v>
      </c>
      <c r="H23980" s="16" t="s">
        <v>4491</v>
      </c>
      <c r="I23980" s="31">
        <v>87480</v>
      </c>
      <c r="J23980" s="31">
        <v>87480</v>
      </c>
      <c r="K23980" s="32">
        <f>IFERROR((J23980/I23980),0)</f>
        <v>1</v>
      </c>
      <c r="L23980" s="31"/>
      <c r="M23980" s="31"/>
      <c r="N23980" s="39"/>
      <c r="O23980" s="28"/>
      <c r="P23980" s="28"/>
      <c r="Q23980" s="28"/>
      <c r="R23980" s="28"/>
      <c r="S23980" s="25"/>
    </row>
    <row r="23981" spans="2:19" s="16" customFormat="1" outlineLevel="2" x14ac:dyDescent="0.25">
      <c r="B23981" s="16" t="s">
        <v>6170</v>
      </c>
      <c r="C23981" s="16" t="s">
        <v>5447</v>
      </c>
      <c r="D23981" s="16" t="s">
        <v>123</v>
      </c>
      <c r="E23981" s="16" t="s">
        <v>2443</v>
      </c>
      <c r="G23981" s="16" t="s">
        <v>2444</v>
      </c>
      <c r="H23981" s="16" t="s">
        <v>231</v>
      </c>
      <c r="I23981" s="31">
        <v>5721106</v>
      </c>
      <c r="J23981" s="31">
        <v>5721106</v>
      </c>
      <c r="K23981" s="32">
        <f>IFERROR((J23981/I23981),0)</f>
        <v>1</v>
      </c>
      <c r="L23981" s="31"/>
      <c r="M23981" s="31"/>
      <c r="N23981" s="39"/>
      <c r="O23981" s="28"/>
      <c r="P23981" s="28"/>
      <c r="Q23981" s="28"/>
      <c r="R23981" s="28"/>
      <c r="S23981" s="25"/>
    </row>
    <row r="23982" spans="2:19" s="16" customFormat="1" outlineLevel="2" x14ac:dyDescent="0.25">
      <c r="B23982" s="16" t="s">
        <v>6170</v>
      </c>
      <c r="C23982" s="16" t="s">
        <v>5447</v>
      </c>
      <c r="D23982" s="16" t="s">
        <v>123</v>
      </c>
      <c r="E23982" s="16" t="s">
        <v>2443</v>
      </c>
      <c r="G23982" s="16" t="s">
        <v>2444</v>
      </c>
      <c r="H23982" s="16" t="s">
        <v>155</v>
      </c>
      <c r="I23982" s="31">
        <v>-7695946</v>
      </c>
      <c r="J23982" s="31"/>
      <c r="K23982" s="32">
        <f>IFERROR((J23982/I23982),0)</f>
        <v>0</v>
      </c>
      <c r="L23982" s="31"/>
      <c r="M23982" s="31"/>
      <c r="N23982" s="39"/>
      <c r="O23982" s="28"/>
      <c r="P23982" s="28"/>
      <c r="Q23982" s="28"/>
      <c r="R23982" s="28"/>
      <c r="S23982" s="25"/>
    </row>
    <row r="23983" spans="2:19" s="16" customFormat="1" outlineLevel="1" x14ac:dyDescent="0.25">
      <c r="B23983" s="47" t="s">
        <v>10332</v>
      </c>
      <c r="C23983" s="47" t="str">
        <f>C23982</f>
        <v>ASIGNACIONES DIRECTAS (20% DEL SGR)</v>
      </c>
      <c r="D23983" s="47"/>
      <c r="E23983" s="47" t="str">
        <f>E23982</f>
        <v>18256</v>
      </c>
      <c r="F23983" s="47"/>
      <c r="G23983" s="47" t="str">
        <f>G23982</f>
        <v xml:space="preserve">EL PAUJIL                                         </v>
      </c>
      <c r="H23983" s="47" t="s">
        <v>10655</v>
      </c>
      <c r="I23983" s="51">
        <f>SUBTOTAL(9,I23975:I23982)</f>
        <v>1094876375</v>
      </c>
      <c r="J23983" s="51">
        <f>SUBTOTAL(9,J23975:J23982)</f>
        <v>1068898532.6</v>
      </c>
      <c r="K23983" s="49">
        <f>J23983/I23983</f>
        <v>0.97627326427606953</v>
      </c>
      <c r="L23983" s="51">
        <f>SUBTOTAL(9,L23975:L23982)</f>
        <v>24515046</v>
      </c>
      <c r="M23983" s="51">
        <f>SUBTOTAL(9,M23975:M23982)</f>
        <v>4805941.5999999996</v>
      </c>
      <c r="N23983" s="50">
        <f>IFERROR((M23983/L23983),"N.A")</f>
        <v>0.19604048876759195</v>
      </c>
      <c r="O23983" s="28"/>
      <c r="P23983" s="28"/>
      <c r="Q23983" s="28"/>
      <c r="R23983" s="28"/>
      <c r="S23983" s="25"/>
    </row>
    <row r="23984" spans="2:19" s="16" customFormat="1" outlineLevel="2" x14ac:dyDescent="0.25">
      <c r="B23984" s="16" t="s">
        <v>6171</v>
      </c>
      <c r="C23984" s="16" t="s">
        <v>5447</v>
      </c>
      <c r="D23984" s="16" t="s">
        <v>123</v>
      </c>
      <c r="E23984" s="16" t="s">
        <v>2446</v>
      </c>
      <c r="G23984" s="16" t="s">
        <v>2447</v>
      </c>
      <c r="H23984" s="16" t="s">
        <v>152</v>
      </c>
      <c r="I23984" s="35">
        <v>645062</v>
      </c>
      <c r="J23984" s="35">
        <v>645062</v>
      </c>
      <c r="K23984" s="36">
        <f>IFERROR((J23984/I23984),0)</f>
        <v>1</v>
      </c>
      <c r="L23984" s="35">
        <v>407771</v>
      </c>
      <c r="M23984" s="35">
        <v>645062</v>
      </c>
      <c r="N23984" s="40">
        <f>M23984/L23984</f>
        <v>1.5819222063363996</v>
      </c>
      <c r="O23984" s="28"/>
      <c r="P23984" s="28"/>
      <c r="Q23984" s="28"/>
      <c r="R23984" s="28"/>
      <c r="S23984" s="25"/>
    </row>
    <row r="23985" spans="2:19" s="16" customFormat="1" outlineLevel="2" x14ac:dyDescent="0.25">
      <c r="B23985" s="16" t="s">
        <v>6171</v>
      </c>
      <c r="C23985" s="16" t="s">
        <v>5447</v>
      </c>
      <c r="D23985" s="16" t="s">
        <v>123</v>
      </c>
      <c r="E23985" s="16" t="s">
        <v>2446</v>
      </c>
      <c r="G23985" s="16" t="s">
        <v>2447</v>
      </c>
      <c r="H23985" s="16" t="s">
        <v>5452</v>
      </c>
      <c r="I23985" s="31">
        <v>14007948</v>
      </c>
      <c r="J23985" s="31">
        <v>14007948</v>
      </c>
      <c r="K23985" s="32">
        <f>IFERROR((J23985/I23985),0)</f>
        <v>1</v>
      </c>
      <c r="L23985" s="31"/>
      <c r="M23985" s="31"/>
      <c r="N23985" s="39"/>
      <c r="O23985" s="28"/>
      <c r="P23985" s="28"/>
      <c r="Q23985" s="28"/>
      <c r="R23985" s="28"/>
      <c r="S23985" s="25"/>
    </row>
    <row r="23986" spans="2:19" s="16" customFormat="1" outlineLevel="2" x14ac:dyDescent="0.25">
      <c r="B23986" s="16" t="s">
        <v>6171</v>
      </c>
      <c r="C23986" s="16" t="s">
        <v>5447</v>
      </c>
      <c r="D23986" s="16" t="s">
        <v>123</v>
      </c>
      <c r="E23986" s="16" t="s">
        <v>2446</v>
      </c>
      <c r="G23986" s="16" t="s">
        <v>2447</v>
      </c>
      <c r="H23986" s="16" t="s">
        <v>19</v>
      </c>
      <c r="I23986" s="31">
        <v>55778465</v>
      </c>
      <c r="J23986" s="31">
        <v>55778465</v>
      </c>
      <c r="K23986" s="32">
        <f>IFERROR((J23986/I23986),0)</f>
        <v>1</v>
      </c>
      <c r="L23986" s="31"/>
      <c r="M23986" s="31"/>
      <c r="N23986" s="39"/>
      <c r="O23986" s="28"/>
      <c r="P23986" s="28"/>
      <c r="Q23986" s="28"/>
      <c r="R23986" s="28"/>
      <c r="S23986" s="25"/>
    </row>
    <row r="23987" spans="2:19" s="16" customFormat="1" outlineLevel="2" x14ac:dyDescent="0.25">
      <c r="B23987" s="16" t="s">
        <v>6171</v>
      </c>
      <c r="C23987" s="16" t="s">
        <v>5447</v>
      </c>
      <c r="D23987" s="16" t="s">
        <v>123</v>
      </c>
      <c r="E23987" s="16" t="s">
        <v>2446</v>
      </c>
      <c r="G23987" s="16" t="s">
        <v>2447</v>
      </c>
      <c r="H23987" s="16" t="s">
        <v>154</v>
      </c>
      <c r="I23987" s="31">
        <v>4</v>
      </c>
      <c r="J23987" s="31">
        <v>4</v>
      </c>
      <c r="K23987" s="32">
        <f>IFERROR((J23987/I23987),0)</f>
        <v>1</v>
      </c>
      <c r="L23987" s="31"/>
      <c r="M23987" s="31"/>
      <c r="N23987" s="39"/>
      <c r="O23987" s="28"/>
      <c r="P23987" s="28"/>
      <c r="Q23987" s="28"/>
      <c r="R23987" s="28"/>
      <c r="S23987" s="25"/>
    </row>
    <row r="23988" spans="2:19" s="16" customFormat="1" outlineLevel="2" x14ac:dyDescent="0.25">
      <c r="B23988" s="16" t="s">
        <v>6171</v>
      </c>
      <c r="C23988" s="16" t="s">
        <v>5447</v>
      </c>
      <c r="D23988" s="16" t="s">
        <v>123</v>
      </c>
      <c r="E23988" s="16" t="s">
        <v>2446</v>
      </c>
      <c r="G23988" s="16" t="s">
        <v>2447</v>
      </c>
      <c r="H23988" s="16" t="s">
        <v>231</v>
      </c>
      <c r="I23988" s="31">
        <v>94410</v>
      </c>
      <c r="J23988" s="31">
        <v>94410</v>
      </c>
      <c r="K23988" s="32">
        <f>IFERROR((J23988/I23988),0)</f>
        <v>1</v>
      </c>
      <c r="L23988" s="31"/>
      <c r="M23988" s="31"/>
      <c r="N23988" s="39"/>
      <c r="O23988" s="28"/>
      <c r="P23988" s="28"/>
      <c r="Q23988" s="28"/>
      <c r="R23988" s="28"/>
      <c r="S23988" s="25"/>
    </row>
    <row r="23989" spans="2:19" s="16" customFormat="1" outlineLevel="2" x14ac:dyDescent="0.25">
      <c r="B23989" s="16" t="s">
        <v>6171</v>
      </c>
      <c r="C23989" s="16" t="s">
        <v>5447</v>
      </c>
      <c r="D23989" s="16" t="s">
        <v>123</v>
      </c>
      <c r="E23989" s="16" t="s">
        <v>2446</v>
      </c>
      <c r="G23989" s="16" t="s">
        <v>2447</v>
      </c>
      <c r="H23989" s="16" t="s">
        <v>155</v>
      </c>
      <c r="I23989" s="31">
        <v>-129012</v>
      </c>
      <c r="J23989" s="31"/>
      <c r="K23989" s="32">
        <f>IFERROR((J23989/I23989),0)</f>
        <v>0</v>
      </c>
      <c r="L23989" s="31"/>
      <c r="M23989" s="31"/>
      <c r="N23989" s="39"/>
      <c r="O23989" s="28"/>
      <c r="P23989" s="28"/>
      <c r="Q23989" s="28"/>
      <c r="R23989" s="28"/>
      <c r="S23989" s="25"/>
    </row>
    <row r="23990" spans="2:19" s="16" customFormat="1" outlineLevel="1" x14ac:dyDescent="0.25">
      <c r="B23990" s="47" t="s">
        <v>10333</v>
      </c>
      <c r="C23990" s="47" t="str">
        <f>C23989</f>
        <v>ASIGNACIONES DIRECTAS (20% DEL SGR)</v>
      </c>
      <c r="D23990" s="47"/>
      <c r="E23990" s="47" t="str">
        <f>E23989</f>
        <v>18247</v>
      </c>
      <c r="F23990" s="47"/>
      <c r="G23990" s="47" t="str">
        <f>G23989</f>
        <v xml:space="preserve">EL DONCELLO                                       </v>
      </c>
      <c r="H23990" s="47" t="s">
        <v>10655</v>
      </c>
      <c r="I23990" s="51">
        <f>SUBTOTAL(9,I23984:I23989)</f>
        <v>70396877</v>
      </c>
      <c r="J23990" s="51">
        <f>SUBTOTAL(9,J23984:J23989)</f>
        <v>70525889</v>
      </c>
      <c r="K23990" s="49">
        <f>J23990/I23990</f>
        <v>1.0018326381154663</v>
      </c>
      <c r="L23990" s="51">
        <f>SUBTOTAL(9,L23984:L23989)</f>
        <v>407771</v>
      </c>
      <c r="M23990" s="51">
        <f>SUBTOTAL(9,M23984:M23989)</f>
        <v>645062</v>
      </c>
      <c r="N23990" s="50">
        <f>IFERROR((M23990/L23990),"N.A")</f>
        <v>1.5819222063363996</v>
      </c>
      <c r="O23990" s="28"/>
      <c r="P23990" s="28"/>
      <c r="Q23990" s="28"/>
      <c r="R23990" s="28"/>
      <c r="S23990" s="25"/>
    </row>
    <row r="23991" spans="2:19" s="16" customFormat="1" outlineLevel="2" x14ac:dyDescent="0.25">
      <c r="B23991" s="16" t="s">
        <v>6172</v>
      </c>
      <c r="C23991" s="16" t="s">
        <v>5447</v>
      </c>
      <c r="D23991" s="16" t="s">
        <v>123</v>
      </c>
      <c r="E23991" s="16" t="s">
        <v>2458</v>
      </c>
      <c r="G23991" s="16" t="s">
        <v>1051</v>
      </c>
      <c r="H23991" s="16" t="s">
        <v>152</v>
      </c>
      <c r="I23991" s="35">
        <v>6900175</v>
      </c>
      <c r="J23991" s="35">
        <v>300384.61000000004</v>
      </c>
      <c r="K23991" s="36">
        <f>IFERROR((J23991/I23991),0)</f>
        <v>4.3532897354052622E-2</v>
      </c>
      <c r="L23991" s="35">
        <v>4530886</v>
      </c>
      <c r="M23991" s="35">
        <v>300384.61000000004</v>
      </c>
      <c r="N23991" s="40">
        <f>M23991/L23991</f>
        <v>6.6297101714763967E-2</v>
      </c>
      <c r="O23991" s="28"/>
      <c r="P23991" s="28"/>
      <c r="Q23991" s="28"/>
      <c r="R23991" s="28"/>
      <c r="S23991" s="25"/>
    </row>
    <row r="23992" spans="2:19" s="16" customFormat="1" outlineLevel="2" x14ac:dyDescent="0.25">
      <c r="B23992" s="16" t="s">
        <v>6172</v>
      </c>
      <c r="C23992" s="16" t="s">
        <v>5447</v>
      </c>
      <c r="D23992" s="16" t="s">
        <v>123</v>
      </c>
      <c r="E23992" s="16" t="s">
        <v>2458</v>
      </c>
      <c r="G23992" s="16" t="s">
        <v>1051</v>
      </c>
      <c r="H23992" s="16" t="s">
        <v>24</v>
      </c>
      <c r="I23992" s="31">
        <v>25418895</v>
      </c>
      <c r="J23992" s="31">
        <v>25418895</v>
      </c>
      <c r="K23992" s="32">
        <f>IFERROR((J23992/I23992),0)</f>
        <v>1</v>
      </c>
      <c r="L23992" s="31"/>
      <c r="M23992" s="31"/>
      <c r="N23992" s="39"/>
      <c r="O23992" s="28"/>
      <c r="P23992" s="28"/>
      <c r="Q23992" s="28"/>
      <c r="R23992" s="28"/>
      <c r="S23992" s="25"/>
    </row>
    <row r="23993" spans="2:19" s="16" customFormat="1" outlineLevel="2" x14ac:dyDescent="0.25">
      <c r="B23993" s="16" t="s">
        <v>6172</v>
      </c>
      <c r="C23993" s="16" t="s">
        <v>5447</v>
      </c>
      <c r="D23993" s="16" t="s">
        <v>123</v>
      </c>
      <c r="E23993" s="16" t="s">
        <v>2458</v>
      </c>
      <c r="G23993" s="16" t="s">
        <v>1051</v>
      </c>
      <c r="H23993" s="16" t="s">
        <v>5452</v>
      </c>
      <c r="I23993" s="31">
        <v>7425290</v>
      </c>
      <c r="J23993" s="31">
        <v>7425290</v>
      </c>
      <c r="K23993" s="32">
        <f>IFERROR((J23993/I23993),0)</f>
        <v>1</v>
      </c>
      <c r="L23993" s="31"/>
      <c r="M23993" s="31"/>
      <c r="N23993" s="39"/>
      <c r="O23993" s="28"/>
      <c r="P23993" s="28"/>
      <c r="Q23993" s="28"/>
      <c r="R23993" s="28"/>
      <c r="S23993" s="25"/>
    </row>
    <row r="23994" spans="2:19" s="16" customFormat="1" outlineLevel="2" x14ac:dyDescent="0.25">
      <c r="B23994" s="16" t="s">
        <v>6172</v>
      </c>
      <c r="C23994" s="16" t="s">
        <v>5447</v>
      </c>
      <c r="D23994" s="16" t="s">
        <v>123</v>
      </c>
      <c r="E23994" s="16" t="s">
        <v>2458</v>
      </c>
      <c r="G23994" s="16" t="s">
        <v>1051</v>
      </c>
      <c r="H23994" s="16" t="s">
        <v>19</v>
      </c>
      <c r="I23994" s="31">
        <v>19624476</v>
      </c>
      <c r="J23994" s="31">
        <v>19624476</v>
      </c>
      <c r="K23994" s="32">
        <f>IFERROR((J23994/I23994),0)</f>
        <v>1</v>
      </c>
      <c r="L23994" s="31"/>
      <c r="M23994" s="31"/>
      <c r="N23994" s="39"/>
      <c r="O23994" s="28"/>
      <c r="P23994" s="28"/>
      <c r="Q23994" s="28"/>
      <c r="R23994" s="28"/>
      <c r="S23994" s="25"/>
    </row>
    <row r="23995" spans="2:19" s="16" customFormat="1" outlineLevel="2" x14ac:dyDescent="0.25">
      <c r="B23995" s="16" t="s">
        <v>6172</v>
      </c>
      <c r="C23995" s="16" t="s">
        <v>5447</v>
      </c>
      <c r="D23995" s="16" t="s">
        <v>123</v>
      </c>
      <c r="E23995" s="16" t="s">
        <v>2458</v>
      </c>
      <c r="G23995" s="16" t="s">
        <v>1051</v>
      </c>
      <c r="H23995" s="16" t="s">
        <v>154</v>
      </c>
      <c r="I23995" s="31">
        <v>43</v>
      </c>
      <c r="J23995" s="31">
        <v>43</v>
      </c>
      <c r="K23995" s="32">
        <f>IFERROR((J23995/I23995),0)</f>
        <v>1</v>
      </c>
      <c r="L23995" s="31"/>
      <c r="M23995" s="31"/>
      <c r="N23995" s="39"/>
      <c r="O23995" s="28"/>
      <c r="P23995" s="28"/>
      <c r="Q23995" s="28"/>
      <c r="R23995" s="28"/>
      <c r="S23995" s="25"/>
    </row>
    <row r="23996" spans="2:19" s="16" customFormat="1" outlineLevel="2" x14ac:dyDescent="0.25">
      <c r="B23996" s="16" t="s">
        <v>6172</v>
      </c>
      <c r="C23996" s="16" t="s">
        <v>5447</v>
      </c>
      <c r="D23996" s="16" t="s">
        <v>123</v>
      </c>
      <c r="E23996" s="16" t="s">
        <v>2458</v>
      </c>
      <c r="G23996" s="16" t="s">
        <v>1051</v>
      </c>
      <c r="H23996" s="16" t="s">
        <v>231</v>
      </c>
      <c r="I23996" s="31">
        <v>1089139</v>
      </c>
      <c r="J23996" s="31">
        <v>1089139</v>
      </c>
      <c r="K23996" s="32">
        <f>IFERROR((J23996/I23996),0)</f>
        <v>1</v>
      </c>
      <c r="L23996" s="31"/>
      <c r="M23996" s="31"/>
      <c r="N23996" s="39"/>
      <c r="O23996" s="28"/>
      <c r="P23996" s="28"/>
      <c r="Q23996" s="28"/>
      <c r="R23996" s="28"/>
      <c r="S23996" s="25"/>
    </row>
    <row r="23997" spans="2:19" s="16" customFormat="1" outlineLevel="2" x14ac:dyDescent="0.25">
      <c r="B23997" s="16" t="s">
        <v>6172</v>
      </c>
      <c r="C23997" s="16" t="s">
        <v>5447</v>
      </c>
      <c r="D23997" s="16" t="s">
        <v>123</v>
      </c>
      <c r="E23997" s="16" t="s">
        <v>2458</v>
      </c>
      <c r="G23997" s="16" t="s">
        <v>1051</v>
      </c>
      <c r="H23997" s="16" t="s">
        <v>155</v>
      </c>
      <c r="I23997" s="31">
        <v>-1380035</v>
      </c>
      <c r="J23997" s="31"/>
      <c r="K23997" s="32">
        <f>IFERROR((J23997/I23997),0)</f>
        <v>0</v>
      </c>
      <c r="L23997" s="31"/>
      <c r="M23997" s="31"/>
      <c r="N23997" s="39"/>
      <c r="O23997" s="28"/>
      <c r="P23997" s="28"/>
      <c r="Q23997" s="28"/>
      <c r="R23997" s="28"/>
      <c r="S23997" s="25"/>
    </row>
    <row r="23998" spans="2:19" s="16" customFormat="1" outlineLevel="1" x14ac:dyDescent="0.25">
      <c r="B23998" s="47" t="s">
        <v>10334</v>
      </c>
      <c r="C23998" s="47" t="str">
        <f>C23997</f>
        <v>ASIGNACIONES DIRECTAS (20% DEL SGR)</v>
      </c>
      <c r="D23998" s="47"/>
      <c r="E23998" s="47" t="str">
        <f>E23997</f>
        <v>18029</v>
      </c>
      <c r="F23998" s="47"/>
      <c r="G23998" s="47" t="str">
        <f>G23997</f>
        <v xml:space="preserve">ALBANIA                                           </v>
      </c>
      <c r="H23998" s="47" t="s">
        <v>10655</v>
      </c>
      <c r="I23998" s="51">
        <f>SUBTOTAL(9,I23991:I23997)</f>
        <v>59077983</v>
      </c>
      <c r="J23998" s="51">
        <f>SUBTOTAL(9,J23991:J23997)</f>
        <v>53858227.609999999</v>
      </c>
      <c r="K23998" s="49">
        <f>J23998/I23998</f>
        <v>0.9116463507225695</v>
      </c>
      <c r="L23998" s="51">
        <f>SUBTOTAL(9,L23991:L23997)</f>
        <v>4530886</v>
      </c>
      <c r="M23998" s="51">
        <f>SUBTOTAL(9,M23991:M23997)</f>
        <v>300384.61000000004</v>
      </c>
      <c r="N23998" s="50">
        <f>IFERROR((M23998/L23998),"N.A")</f>
        <v>6.6297101714763967E-2</v>
      </c>
      <c r="O23998" s="28"/>
      <c r="P23998" s="28"/>
      <c r="Q23998" s="28"/>
      <c r="R23998" s="28"/>
      <c r="S23998" s="25"/>
    </row>
    <row r="23999" spans="2:19" s="16" customFormat="1" outlineLevel="2" x14ac:dyDescent="0.25">
      <c r="B23999" s="16" t="s">
        <v>6173</v>
      </c>
      <c r="C23999" s="16" t="s">
        <v>5447</v>
      </c>
      <c r="D23999" s="16" t="s">
        <v>123</v>
      </c>
      <c r="E23999" s="16" t="s">
        <v>2460</v>
      </c>
      <c r="G23999" s="16" t="s">
        <v>2389</v>
      </c>
      <c r="H23999" s="16" t="s">
        <v>152</v>
      </c>
      <c r="I23999" s="35">
        <v>5959391</v>
      </c>
      <c r="J23999" s="35">
        <v>4896749.46</v>
      </c>
      <c r="K23999" s="36">
        <f>IFERROR((J23999/I23999),0)</f>
        <v>0.8216862192797888</v>
      </c>
      <c r="L23999" s="35">
        <v>3883778</v>
      </c>
      <c r="M23999" s="35">
        <v>4896749.46</v>
      </c>
      <c r="N23999" s="40">
        <f>M23999/L23999</f>
        <v>1.2608211540412455</v>
      </c>
      <c r="O23999" s="28"/>
      <c r="P23999" s="28"/>
      <c r="Q23999" s="28"/>
      <c r="R23999" s="28"/>
      <c r="S23999" s="25"/>
    </row>
    <row r="24000" spans="2:19" s="16" customFormat="1" outlineLevel="2" x14ac:dyDescent="0.25">
      <c r="B24000" s="16" t="s">
        <v>6173</v>
      </c>
      <c r="C24000" s="16" t="s">
        <v>5447</v>
      </c>
      <c r="D24000" s="16" t="s">
        <v>123</v>
      </c>
      <c r="E24000" s="16" t="s">
        <v>2460</v>
      </c>
      <c r="G24000" s="16" t="s">
        <v>2389</v>
      </c>
      <c r="H24000" s="16" t="s">
        <v>5451</v>
      </c>
      <c r="I24000" s="31">
        <v>29774</v>
      </c>
      <c r="J24000" s="31">
        <v>29774</v>
      </c>
      <c r="K24000" s="32">
        <f>IFERROR((J24000/I24000),0)</f>
        <v>1</v>
      </c>
      <c r="L24000" s="31"/>
      <c r="M24000" s="31"/>
      <c r="N24000" s="39"/>
      <c r="O24000" s="28"/>
      <c r="P24000" s="28"/>
      <c r="Q24000" s="28"/>
      <c r="R24000" s="28"/>
      <c r="S24000" s="25"/>
    </row>
    <row r="24001" spans="2:19" s="16" customFormat="1" outlineLevel="2" x14ac:dyDescent="0.25">
      <c r="B24001" s="16" t="s">
        <v>6173</v>
      </c>
      <c r="C24001" s="16" t="s">
        <v>5447</v>
      </c>
      <c r="D24001" s="16" t="s">
        <v>123</v>
      </c>
      <c r="E24001" s="16" t="s">
        <v>2460</v>
      </c>
      <c r="G24001" s="16" t="s">
        <v>2389</v>
      </c>
      <c r="H24001" s="16" t="s">
        <v>5452</v>
      </c>
      <c r="I24001" s="31">
        <v>89904315</v>
      </c>
      <c r="J24001" s="31">
        <v>89904315</v>
      </c>
      <c r="K24001" s="32">
        <f>IFERROR((J24001/I24001),0)</f>
        <v>1</v>
      </c>
      <c r="L24001" s="31"/>
      <c r="M24001" s="31"/>
      <c r="N24001" s="39"/>
      <c r="O24001" s="28"/>
      <c r="P24001" s="28"/>
      <c r="Q24001" s="28"/>
      <c r="R24001" s="28"/>
      <c r="S24001" s="25"/>
    </row>
    <row r="24002" spans="2:19" s="16" customFormat="1" outlineLevel="2" x14ac:dyDescent="0.25">
      <c r="B24002" s="16" t="s">
        <v>6173</v>
      </c>
      <c r="C24002" s="16" t="s">
        <v>5447</v>
      </c>
      <c r="D24002" s="16" t="s">
        <v>123</v>
      </c>
      <c r="E24002" s="16" t="s">
        <v>2460</v>
      </c>
      <c r="G24002" s="16" t="s">
        <v>2389</v>
      </c>
      <c r="H24002" s="16" t="s">
        <v>19</v>
      </c>
      <c r="I24002" s="31">
        <v>129491047</v>
      </c>
      <c r="J24002" s="31">
        <v>129491047</v>
      </c>
      <c r="K24002" s="32">
        <f>IFERROR((J24002/I24002),0)</f>
        <v>1</v>
      </c>
      <c r="L24002" s="31"/>
      <c r="M24002" s="31"/>
      <c r="N24002" s="39"/>
      <c r="O24002" s="28"/>
      <c r="P24002" s="28"/>
      <c r="Q24002" s="28"/>
      <c r="R24002" s="28"/>
      <c r="S24002" s="25"/>
    </row>
    <row r="24003" spans="2:19" s="16" customFormat="1" outlineLevel="2" x14ac:dyDescent="0.25">
      <c r="B24003" s="16" t="s">
        <v>6173</v>
      </c>
      <c r="C24003" s="16" t="s">
        <v>5447</v>
      </c>
      <c r="D24003" s="16" t="s">
        <v>123</v>
      </c>
      <c r="E24003" s="16" t="s">
        <v>2460</v>
      </c>
      <c r="G24003" s="16" t="s">
        <v>2389</v>
      </c>
      <c r="H24003" s="16" t="s">
        <v>154</v>
      </c>
      <c r="I24003" s="31">
        <v>37</v>
      </c>
      <c r="J24003" s="31">
        <v>37</v>
      </c>
      <c r="K24003" s="32">
        <f>IFERROR((J24003/I24003),0)</f>
        <v>1</v>
      </c>
      <c r="L24003" s="31"/>
      <c r="M24003" s="31"/>
      <c r="N24003" s="39"/>
      <c r="O24003" s="28"/>
      <c r="P24003" s="28"/>
      <c r="Q24003" s="28"/>
      <c r="R24003" s="28"/>
      <c r="S24003" s="25"/>
    </row>
    <row r="24004" spans="2:19" s="16" customFormat="1" outlineLevel="2" x14ac:dyDescent="0.25">
      <c r="B24004" s="16" t="s">
        <v>6173</v>
      </c>
      <c r="C24004" s="16" t="s">
        <v>5447</v>
      </c>
      <c r="D24004" s="16" t="s">
        <v>125</v>
      </c>
      <c r="E24004" s="16" t="s">
        <v>2460</v>
      </c>
      <c r="G24004" s="16" t="s">
        <v>2389</v>
      </c>
      <c r="H24004" s="16" t="s">
        <v>4491</v>
      </c>
      <c r="I24004" s="31">
        <v>197904</v>
      </c>
      <c r="J24004" s="31">
        <v>197904</v>
      </c>
      <c r="K24004" s="32">
        <f>IFERROR((J24004/I24004),0)</f>
        <v>1</v>
      </c>
      <c r="L24004" s="31"/>
      <c r="M24004" s="31"/>
      <c r="N24004" s="39"/>
      <c r="O24004" s="28"/>
      <c r="P24004" s="28"/>
      <c r="Q24004" s="28"/>
      <c r="R24004" s="28"/>
      <c r="S24004" s="25"/>
    </row>
    <row r="24005" spans="2:19" s="16" customFormat="1" outlineLevel="2" x14ac:dyDescent="0.25">
      <c r="B24005" s="16" t="s">
        <v>6173</v>
      </c>
      <c r="C24005" s="16" t="s">
        <v>5447</v>
      </c>
      <c r="D24005" s="16" t="s">
        <v>123</v>
      </c>
      <c r="E24005" s="16" t="s">
        <v>2460</v>
      </c>
      <c r="G24005" s="16" t="s">
        <v>2389</v>
      </c>
      <c r="H24005" s="16" t="s">
        <v>231</v>
      </c>
      <c r="I24005" s="31">
        <v>926878</v>
      </c>
      <c r="J24005" s="31">
        <v>926878</v>
      </c>
      <c r="K24005" s="32">
        <f>IFERROR((J24005/I24005),0)</f>
        <v>1</v>
      </c>
      <c r="L24005" s="31"/>
      <c r="M24005" s="31"/>
      <c r="N24005" s="39"/>
      <c r="O24005" s="28"/>
      <c r="P24005" s="28"/>
      <c r="Q24005" s="28"/>
      <c r="R24005" s="28"/>
      <c r="S24005" s="25"/>
    </row>
    <row r="24006" spans="2:19" s="16" customFormat="1" outlineLevel="2" x14ac:dyDescent="0.25">
      <c r="B24006" s="16" t="s">
        <v>6173</v>
      </c>
      <c r="C24006" s="16" t="s">
        <v>5447</v>
      </c>
      <c r="D24006" s="16" t="s">
        <v>123</v>
      </c>
      <c r="E24006" s="16" t="s">
        <v>2460</v>
      </c>
      <c r="G24006" s="16" t="s">
        <v>2389</v>
      </c>
      <c r="H24006" s="16" t="s">
        <v>155</v>
      </c>
      <c r="I24006" s="31">
        <v>-1191878</v>
      </c>
      <c r="J24006" s="31"/>
      <c r="K24006" s="32">
        <f>IFERROR((J24006/I24006),0)</f>
        <v>0</v>
      </c>
      <c r="L24006" s="31"/>
      <c r="M24006" s="31"/>
      <c r="N24006" s="39"/>
      <c r="O24006" s="28"/>
      <c r="P24006" s="28"/>
      <c r="Q24006" s="28"/>
      <c r="R24006" s="28"/>
      <c r="S24006" s="25"/>
    </row>
    <row r="24007" spans="2:19" s="16" customFormat="1" outlineLevel="1" x14ac:dyDescent="0.25">
      <c r="B24007" s="47" t="s">
        <v>10335</v>
      </c>
      <c r="C24007" s="47" t="str">
        <f>C24006</f>
        <v>ASIGNACIONES DIRECTAS (20% DEL SGR)</v>
      </c>
      <c r="D24007" s="47"/>
      <c r="E24007" s="47" t="str">
        <f>E24006</f>
        <v>18001</v>
      </c>
      <c r="F24007" s="47"/>
      <c r="G24007" s="47" t="str">
        <f>G24006</f>
        <v xml:space="preserve">FLORENCIA                                         </v>
      </c>
      <c r="H24007" s="47" t="s">
        <v>10655</v>
      </c>
      <c r="I24007" s="51">
        <f>SUBTOTAL(9,I23999:I24006)</f>
        <v>225317468</v>
      </c>
      <c r="J24007" s="51">
        <f>SUBTOTAL(9,J23999:J24006)</f>
        <v>225446704.45999998</v>
      </c>
      <c r="K24007" s="49">
        <f>J24007/I24007</f>
        <v>1.000573574970228</v>
      </c>
      <c r="L24007" s="51">
        <f>SUBTOTAL(9,L23999:L24006)</f>
        <v>3883778</v>
      </c>
      <c r="M24007" s="51">
        <f>SUBTOTAL(9,M23999:M24006)</f>
        <v>4896749.46</v>
      </c>
      <c r="N24007" s="50">
        <f>IFERROR((M24007/L24007),"N.A")</f>
        <v>1.2608211540412455</v>
      </c>
      <c r="O24007" s="28"/>
      <c r="P24007" s="28"/>
      <c r="Q24007" s="28"/>
      <c r="R24007" s="28"/>
      <c r="S24007" s="25"/>
    </row>
    <row r="24008" spans="2:19" s="16" customFormat="1" outlineLevel="2" x14ac:dyDescent="0.25">
      <c r="B24008" s="16" t="s">
        <v>6174</v>
      </c>
      <c r="C24008" s="16" t="s">
        <v>5447</v>
      </c>
      <c r="D24008" s="16" t="s">
        <v>123</v>
      </c>
      <c r="E24008" s="16" t="s">
        <v>124</v>
      </c>
      <c r="G24008" s="16" t="s">
        <v>123</v>
      </c>
      <c r="H24008" s="16" t="s">
        <v>152</v>
      </c>
      <c r="I24008" s="35">
        <v>7794508</v>
      </c>
      <c r="J24008" s="35">
        <v>30329.63</v>
      </c>
      <c r="K24008" s="36">
        <f>IFERROR((J24008/I24008),0)</f>
        <v>3.8911538739840926E-3</v>
      </c>
      <c r="L24008" s="35">
        <v>5130460</v>
      </c>
      <c r="M24008" s="35">
        <v>30329.63</v>
      </c>
      <c r="N24008" s="40">
        <f>M24008/L24008</f>
        <v>5.9116784849701587E-3</v>
      </c>
      <c r="O24008" s="28"/>
      <c r="P24008" s="28"/>
      <c r="Q24008" s="28"/>
      <c r="R24008" s="28"/>
      <c r="S24008" s="25"/>
    </row>
    <row r="24009" spans="2:19" s="16" customFormat="1" outlineLevel="2" x14ac:dyDescent="0.25">
      <c r="B24009" s="16" t="s">
        <v>6174</v>
      </c>
      <c r="C24009" s="16" t="s">
        <v>5447</v>
      </c>
      <c r="D24009" s="16" t="s">
        <v>123</v>
      </c>
      <c r="E24009" s="16" t="s">
        <v>124</v>
      </c>
      <c r="G24009" s="16" t="s">
        <v>123</v>
      </c>
      <c r="H24009" s="16" t="s">
        <v>5451</v>
      </c>
      <c r="I24009" s="31">
        <v>8889</v>
      </c>
      <c r="J24009" s="31">
        <v>8889</v>
      </c>
      <c r="K24009" s="32">
        <f>IFERROR((J24009/I24009),0)</f>
        <v>1</v>
      </c>
      <c r="L24009" s="31"/>
      <c r="M24009" s="31"/>
      <c r="N24009" s="39"/>
      <c r="O24009" s="28"/>
      <c r="P24009" s="28"/>
      <c r="Q24009" s="28"/>
      <c r="R24009" s="28"/>
      <c r="S24009" s="25"/>
    </row>
    <row r="24010" spans="2:19" s="16" customFormat="1" outlineLevel="2" x14ac:dyDescent="0.25">
      <c r="B24010" s="16" t="s">
        <v>6174</v>
      </c>
      <c r="C24010" s="16" t="s">
        <v>5447</v>
      </c>
      <c r="D24010" s="16" t="s">
        <v>123</v>
      </c>
      <c r="E24010" s="16" t="s">
        <v>124</v>
      </c>
      <c r="G24010" s="16" t="s">
        <v>123</v>
      </c>
      <c r="H24010" s="16" t="s">
        <v>5452</v>
      </c>
      <c r="I24010" s="31">
        <v>14281883</v>
      </c>
      <c r="J24010" s="31">
        <v>14281883</v>
      </c>
      <c r="K24010" s="32">
        <f>IFERROR((J24010/I24010),0)</f>
        <v>1</v>
      </c>
      <c r="L24010" s="31"/>
      <c r="M24010" s="31"/>
      <c r="N24010" s="39"/>
      <c r="O24010" s="28"/>
      <c r="P24010" s="28"/>
      <c r="Q24010" s="28"/>
      <c r="R24010" s="28"/>
      <c r="S24010" s="25"/>
    </row>
    <row r="24011" spans="2:19" s="16" customFormat="1" outlineLevel="2" x14ac:dyDescent="0.25">
      <c r="B24011" s="16" t="s">
        <v>6174</v>
      </c>
      <c r="C24011" s="16" t="s">
        <v>5447</v>
      </c>
      <c r="D24011" s="16" t="s">
        <v>123</v>
      </c>
      <c r="E24011" s="16" t="s">
        <v>124</v>
      </c>
      <c r="G24011" s="16" t="s">
        <v>123</v>
      </c>
      <c r="H24011" s="16" t="s">
        <v>19</v>
      </c>
      <c r="I24011" s="31">
        <v>95520027</v>
      </c>
      <c r="J24011" s="31">
        <v>95520027</v>
      </c>
      <c r="K24011" s="32">
        <f>IFERROR((J24011/I24011),0)</f>
        <v>1</v>
      </c>
      <c r="L24011" s="31"/>
      <c r="M24011" s="31"/>
      <c r="N24011" s="39"/>
      <c r="O24011" s="28"/>
      <c r="P24011" s="28"/>
      <c r="Q24011" s="28"/>
      <c r="R24011" s="28"/>
      <c r="S24011" s="25"/>
    </row>
    <row r="24012" spans="2:19" s="16" customFormat="1" outlineLevel="2" x14ac:dyDescent="0.25">
      <c r="B24012" s="16" t="s">
        <v>6174</v>
      </c>
      <c r="C24012" s="16" t="s">
        <v>5447</v>
      </c>
      <c r="D24012" s="16" t="s">
        <v>123</v>
      </c>
      <c r="E24012" s="16" t="s">
        <v>124</v>
      </c>
      <c r="G24012" s="16" t="s">
        <v>123</v>
      </c>
      <c r="H24012" s="16" t="s">
        <v>154</v>
      </c>
      <c r="I24012" s="31">
        <v>48</v>
      </c>
      <c r="J24012" s="31">
        <v>48</v>
      </c>
      <c r="K24012" s="32">
        <f>IFERROR((J24012/I24012),0)</f>
        <v>1</v>
      </c>
      <c r="L24012" s="31"/>
      <c r="M24012" s="31"/>
      <c r="N24012" s="39"/>
      <c r="O24012" s="28"/>
      <c r="P24012" s="28"/>
      <c r="Q24012" s="28"/>
      <c r="R24012" s="28"/>
      <c r="S24012" s="25"/>
    </row>
    <row r="24013" spans="2:19" s="16" customFormat="1" outlineLevel="2" x14ac:dyDescent="0.25">
      <c r="B24013" s="16" t="s">
        <v>6174</v>
      </c>
      <c r="C24013" s="16" t="s">
        <v>5447</v>
      </c>
      <c r="D24013" s="16" t="s">
        <v>125</v>
      </c>
      <c r="E24013" s="16" t="s">
        <v>124</v>
      </c>
      <c r="G24013" s="16" t="s">
        <v>123</v>
      </c>
      <c r="H24013" s="16" t="s">
        <v>4491</v>
      </c>
      <c r="I24013" s="31">
        <v>3377309</v>
      </c>
      <c r="J24013" s="31">
        <v>3377309</v>
      </c>
      <c r="K24013" s="32">
        <f>IFERROR((J24013/I24013),0)</f>
        <v>1</v>
      </c>
      <c r="L24013" s="31"/>
      <c r="M24013" s="31"/>
      <c r="N24013" s="39"/>
      <c r="O24013" s="28"/>
      <c r="P24013" s="28"/>
      <c r="Q24013" s="28"/>
      <c r="R24013" s="28"/>
      <c r="S24013" s="25"/>
    </row>
    <row r="24014" spans="2:19" s="16" customFormat="1" outlineLevel="2" x14ac:dyDescent="0.25">
      <c r="B24014" s="16" t="s">
        <v>6174</v>
      </c>
      <c r="C24014" s="16" t="s">
        <v>5447</v>
      </c>
      <c r="D24014" s="16" t="s">
        <v>123</v>
      </c>
      <c r="E24014" s="16" t="s">
        <v>124</v>
      </c>
      <c r="G24014" s="16" t="s">
        <v>123</v>
      </c>
      <c r="H24014" s="16" t="s">
        <v>231</v>
      </c>
      <c r="I24014" s="31">
        <v>1236081</v>
      </c>
      <c r="J24014" s="31">
        <v>1236081</v>
      </c>
      <c r="K24014" s="32">
        <f>IFERROR((J24014/I24014),0)</f>
        <v>1</v>
      </c>
      <c r="L24014" s="31"/>
      <c r="M24014" s="31"/>
      <c r="N24014" s="39"/>
      <c r="O24014" s="28"/>
      <c r="P24014" s="28"/>
      <c r="Q24014" s="28"/>
      <c r="R24014" s="28"/>
      <c r="S24014" s="25"/>
    </row>
    <row r="24015" spans="2:19" s="16" customFormat="1" outlineLevel="2" x14ac:dyDescent="0.25">
      <c r="B24015" s="16" t="s">
        <v>6174</v>
      </c>
      <c r="C24015" s="16" t="s">
        <v>5447</v>
      </c>
      <c r="D24015" s="16" t="s">
        <v>123</v>
      </c>
      <c r="E24015" s="16" t="s">
        <v>124</v>
      </c>
      <c r="G24015" s="16" t="s">
        <v>123</v>
      </c>
      <c r="H24015" s="16" t="s">
        <v>155</v>
      </c>
      <c r="I24015" s="31">
        <v>-1558902</v>
      </c>
      <c r="J24015" s="31"/>
      <c r="K24015" s="32">
        <f>IFERROR((J24015/I24015),0)</f>
        <v>0</v>
      </c>
      <c r="L24015" s="31"/>
      <c r="M24015" s="31"/>
      <c r="N24015" s="39"/>
      <c r="O24015" s="28"/>
      <c r="P24015" s="28"/>
      <c r="Q24015" s="28"/>
      <c r="R24015" s="28"/>
      <c r="S24015" s="25"/>
    </row>
    <row r="24016" spans="2:19" s="16" customFormat="1" outlineLevel="1" x14ac:dyDescent="0.25">
      <c r="B24016" s="47" t="s">
        <v>10336</v>
      </c>
      <c r="C24016" s="47" t="str">
        <f>C24015</f>
        <v>ASIGNACIONES DIRECTAS (20% DEL SGR)</v>
      </c>
      <c r="D24016" s="47"/>
      <c r="E24016" s="47" t="str">
        <f>E24015</f>
        <v>18000</v>
      </c>
      <c r="F24016" s="47"/>
      <c r="G24016" s="47" t="str">
        <f>G24015</f>
        <v xml:space="preserve">CAQUETÁ                                           </v>
      </c>
      <c r="H24016" s="47" t="s">
        <v>10655</v>
      </c>
      <c r="I24016" s="51">
        <f>SUBTOTAL(9,I24008:I24015)</f>
        <v>120659843</v>
      </c>
      <c r="J24016" s="51">
        <f>SUBTOTAL(9,J24008:J24015)</f>
        <v>114454566.63</v>
      </c>
      <c r="K24016" s="49">
        <f>J24016/I24016</f>
        <v>0.94857214947644175</v>
      </c>
      <c r="L24016" s="51">
        <f>SUBTOTAL(9,L24008:L24015)</f>
        <v>5130460</v>
      </c>
      <c r="M24016" s="51">
        <f>SUBTOTAL(9,M24008:M24015)</f>
        <v>30329.63</v>
      </c>
      <c r="N24016" s="50">
        <f>IFERROR((M24016/L24016),"N.A")</f>
        <v>5.9116784849701587E-3</v>
      </c>
      <c r="O24016" s="28"/>
      <c r="P24016" s="28"/>
      <c r="Q24016" s="28"/>
      <c r="R24016" s="28"/>
      <c r="S24016" s="25"/>
    </row>
    <row r="24017" spans="2:19" s="16" customFormat="1" outlineLevel="2" x14ac:dyDescent="0.25">
      <c r="B24017" s="16" t="s">
        <v>6175</v>
      </c>
      <c r="C24017" s="16" t="s">
        <v>5447</v>
      </c>
      <c r="D24017" s="16" t="s">
        <v>127</v>
      </c>
      <c r="E24017" s="16" t="s">
        <v>2462</v>
      </c>
      <c r="G24017" s="16" t="s">
        <v>2463</v>
      </c>
      <c r="H24017" s="16" t="s">
        <v>152</v>
      </c>
      <c r="I24017" s="35">
        <v>12626754</v>
      </c>
      <c r="J24017" s="35">
        <v>3054401.61</v>
      </c>
      <c r="K24017" s="36">
        <f>IFERROR((J24017/I24017),0)</f>
        <v>0.24189919356946368</v>
      </c>
      <c r="L24017" s="35">
        <v>8197919</v>
      </c>
      <c r="M24017" s="35">
        <v>3054401.61</v>
      </c>
      <c r="N24017" s="40">
        <f>M24017/L24017</f>
        <v>0.37258255540216972</v>
      </c>
      <c r="O24017" s="28"/>
      <c r="P24017" s="28"/>
      <c r="Q24017" s="28"/>
      <c r="R24017" s="28"/>
      <c r="S24017" s="25"/>
    </row>
    <row r="24018" spans="2:19" s="16" customFormat="1" outlineLevel="2" x14ac:dyDescent="0.25">
      <c r="B24018" s="16" t="s">
        <v>6175</v>
      </c>
      <c r="C24018" s="16" t="s">
        <v>5447</v>
      </c>
      <c r="D24018" s="16" t="s">
        <v>127</v>
      </c>
      <c r="E24018" s="16" t="s">
        <v>2462</v>
      </c>
      <c r="G24018" s="16" t="s">
        <v>2463</v>
      </c>
      <c r="H24018" s="16" t="s">
        <v>5452</v>
      </c>
      <c r="I24018" s="31">
        <v>8178118</v>
      </c>
      <c r="J24018" s="31">
        <v>8178118</v>
      </c>
      <c r="K24018" s="32">
        <f>IFERROR((J24018/I24018),0)</f>
        <v>1</v>
      </c>
      <c r="L24018" s="31"/>
      <c r="M24018" s="31"/>
      <c r="N24018" s="39"/>
      <c r="O24018" s="28"/>
      <c r="P24018" s="28"/>
      <c r="Q24018" s="28"/>
      <c r="R24018" s="28"/>
      <c r="S24018" s="25"/>
    </row>
    <row r="24019" spans="2:19" s="16" customFormat="1" outlineLevel="2" x14ac:dyDescent="0.25">
      <c r="B24019" s="16" t="s">
        <v>6175</v>
      </c>
      <c r="C24019" s="16" t="s">
        <v>5447</v>
      </c>
      <c r="D24019" s="16" t="s">
        <v>127</v>
      </c>
      <c r="E24019" s="16" t="s">
        <v>2462</v>
      </c>
      <c r="G24019" s="16" t="s">
        <v>2463</v>
      </c>
      <c r="H24019" s="16" t="s">
        <v>19</v>
      </c>
      <c r="I24019" s="31">
        <v>53603027</v>
      </c>
      <c r="J24019" s="31">
        <v>53603027</v>
      </c>
      <c r="K24019" s="32">
        <f>IFERROR((J24019/I24019),0)</f>
        <v>1</v>
      </c>
      <c r="L24019" s="31"/>
      <c r="M24019" s="31"/>
      <c r="N24019" s="39"/>
      <c r="O24019" s="28"/>
      <c r="P24019" s="28"/>
      <c r="Q24019" s="28"/>
      <c r="R24019" s="28"/>
      <c r="S24019" s="25"/>
    </row>
    <row r="24020" spans="2:19" s="16" customFormat="1" outlineLevel="2" x14ac:dyDescent="0.25">
      <c r="B24020" s="16" t="s">
        <v>6175</v>
      </c>
      <c r="C24020" s="16" t="s">
        <v>5447</v>
      </c>
      <c r="D24020" s="16" t="s">
        <v>127</v>
      </c>
      <c r="E24020" s="16" t="s">
        <v>2462</v>
      </c>
      <c r="G24020" s="16" t="s">
        <v>2463</v>
      </c>
      <c r="H24020" s="16" t="s">
        <v>154</v>
      </c>
      <c r="I24020" s="31">
        <v>78</v>
      </c>
      <c r="J24020" s="31">
        <v>78</v>
      </c>
      <c r="K24020" s="32">
        <f>IFERROR((J24020/I24020),0)</f>
        <v>1</v>
      </c>
      <c r="L24020" s="31"/>
      <c r="M24020" s="31"/>
      <c r="N24020" s="39"/>
      <c r="O24020" s="28"/>
      <c r="P24020" s="28"/>
      <c r="Q24020" s="28"/>
      <c r="R24020" s="28"/>
      <c r="S24020" s="25"/>
    </row>
    <row r="24021" spans="2:19" s="16" customFormat="1" outlineLevel="2" x14ac:dyDescent="0.25">
      <c r="B24021" s="16" t="s">
        <v>6175</v>
      </c>
      <c r="C24021" s="16" t="s">
        <v>5447</v>
      </c>
      <c r="D24021" s="16" t="s">
        <v>129</v>
      </c>
      <c r="E24021" s="16" t="s">
        <v>2462</v>
      </c>
      <c r="G24021" s="16" t="s">
        <v>2463</v>
      </c>
      <c r="H24021" s="16" t="s">
        <v>4491</v>
      </c>
      <c r="I24021" s="31">
        <v>6652213</v>
      </c>
      <c r="J24021" s="31">
        <v>6652213</v>
      </c>
      <c r="K24021" s="32">
        <f>IFERROR((J24021/I24021),0)</f>
        <v>1</v>
      </c>
      <c r="L24021" s="31"/>
      <c r="M24021" s="31"/>
      <c r="N24021" s="39"/>
      <c r="O24021" s="28"/>
      <c r="P24021" s="28"/>
      <c r="Q24021" s="28"/>
      <c r="R24021" s="28"/>
      <c r="S24021" s="25"/>
    </row>
    <row r="24022" spans="2:19" s="16" customFormat="1" outlineLevel="2" x14ac:dyDescent="0.25">
      <c r="B24022" s="16" t="s">
        <v>6175</v>
      </c>
      <c r="C24022" s="16" t="s">
        <v>5447</v>
      </c>
      <c r="D24022" s="16" t="s">
        <v>127</v>
      </c>
      <c r="E24022" s="16" t="s">
        <v>2462</v>
      </c>
      <c r="G24022" s="16" t="s">
        <v>2463</v>
      </c>
      <c r="H24022" s="16" t="s">
        <v>231</v>
      </c>
      <c r="I24022" s="31">
        <v>1949319</v>
      </c>
      <c r="J24022" s="31">
        <v>1949319</v>
      </c>
      <c r="K24022" s="32">
        <f>IFERROR((J24022/I24022),0)</f>
        <v>1</v>
      </c>
      <c r="L24022" s="31"/>
      <c r="M24022" s="31"/>
      <c r="N24022" s="39"/>
      <c r="O24022" s="28"/>
      <c r="P24022" s="28"/>
      <c r="Q24022" s="28"/>
      <c r="R24022" s="28"/>
      <c r="S24022" s="25"/>
    </row>
    <row r="24023" spans="2:19" s="16" customFormat="1" outlineLevel="2" x14ac:dyDescent="0.25">
      <c r="B24023" s="16" t="s">
        <v>6175</v>
      </c>
      <c r="C24023" s="16" t="s">
        <v>5447</v>
      </c>
      <c r="D24023" s="16" t="s">
        <v>127</v>
      </c>
      <c r="E24023" s="16" t="s">
        <v>2462</v>
      </c>
      <c r="G24023" s="16" t="s">
        <v>2463</v>
      </c>
      <c r="H24023" s="16" t="s">
        <v>155</v>
      </c>
      <c r="I24023" s="31">
        <v>-2525351</v>
      </c>
      <c r="J24023" s="31"/>
      <c r="K24023" s="32">
        <f>IFERROR((J24023/I24023),0)</f>
        <v>0</v>
      </c>
      <c r="L24023" s="31"/>
      <c r="M24023" s="31"/>
      <c r="N24023" s="39"/>
      <c r="O24023" s="28"/>
      <c r="P24023" s="28"/>
      <c r="Q24023" s="28"/>
      <c r="R24023" s="28"/>
      <c r="S24023" s="25"/>
    </row>
    <row r="24024" spans="2:19" s="16" customFormat="1" outlineLevel="1" x14ac:dyDescent="0.25">
      <c r="B24024" s="47" t="s">
        <v>10337</v>
      </c>
      <c r="C24024" s="47" t="str">
        <f>C24023</f>
        <v>ASIGNACIONES DIRECTAS (20% DEL SGR)</v>
      </c>
      <c r="D24024" s="47"/>
      <c r="E24024" s="47" t="str">
        <f>E24023</f>
        <v>17877</v>
      </c>
      <c r="F24024" s="47"/>
      <c r="G24024" s="47" t="str">
        <f>G24023</f>
        <v xml:space="preserve">VITERBO                                           </v>
      </c>
      <c r="H24024" s="47" t="s">
        <v>10655</v>
      </c>
      <c r="I24024" s="51">
        <f>SUBTOTAL(9,I24017:I24023)</f>
        <v>80484158</v>
      </c>
      <c r="J24024" s="51">
        <f>SUBTOTAL(9,J24017:J24023)</f>
        <v>73437156.609999999</v>
      </c>
      <c r="K24024" s="49">
        <f>J24024/I24024</f>
        <v>0.9124423791573989</v>
      </c>
      <c r="L24024" s="51">
        <f>SUBTOTAL(9,L24017:L24023)</f>
        <v>8197919</v>
      </c>
      <c r="M24024" s="51">
        <f>SUBTOTAL(9,M24017:M24023)</f>
        <v>3054401.61</v>
      </c>
      <c r="N24024" s="50">
        <f>IFERROR((M24024/L24024),"N.A")</f>
        <v>0.37258255540216972</v>
      </c>
      <c r="O24024" s="28"/>
      <c r="P24024" s="28"/>
      <c r="Q24024" s="28"/>
      <c r="R24024" s="28"/>
      <c r="S24024" s="25"/>
    </row>
    <row r="24025" spans="2:19" s="16" customFormat="1" outlineLevel="2" x14ac:dyDescent="0.25">
      <c r="B24025" s="16" t="s">
        <v>6176</v>
      </c>
      <c r="C24025" s="16" t="s">
        <v>5447</v>
      </c>
      <c r="D24025" s="16" t="s">
        <v>127</v>
      </c>
      <c r="E24025" s="16" t="s">
        <v>2465</v>
      </c>
      <c r="G24025" s="16" t="s">
        <v>2466</v>
      </c>
      <c r="H24025" s="16" t="s">
        <v>5452</v>
      </c>
      <c r="I24025" s="31">
        <v>2643933</v>
      </c>
      <c r="J24025" s="31">
        <v>2643933</v>
      </c>
      <c r="K24025" s="32">
        <f>IFERROR((J24025/I24025),0)</f>
        <v>1</v>
      </c>
      <c r="L24025" s="31"/>
      <c r="M24025" s="31"/>
      <c r="N24025" s="39"/>
      <c r="O24025" s="28"/>
      <c r="P24025" s="28"/>
      <c r="Q24025" s="28"/>
      <c r="R24025" s="28"/>
      <c r="S24025" s="25"/>
    </row>
    <row r="24026" spans="2:19" s="16" customFormat="1" outlineLevel="2" x14ac:dyDescent="0.25">
      <c r="B24026" s="16" t="s">
        <v>6176</v>
      </c>
      <c r="C24026" s="16" t="s">
        <v>5447</v>
      </c>
      <c r="D24026" s="16" t="s">
        <v>127</v>
      </c>
      <c r="E24026" s="16" t="s">
        <v>2465</v>
      </c>
      <c r="G24026" s="16" t="s">
        <v>2466</v>
      </c>
      <c r="H24026" s="16" t="s">
        <v>19</v>
      </c>
      <c r="I24026" s="31">
        <v>8467724</v>
      </c>
      <c r="J24026" s="31">
        <v>8467724</v>
      </c>
      <c r="K24026" s="32">
        <f>IFERROR((J24026/I24026),0)</f>
        <v>1</v>
      </c>
      <c r="L24026" s="31"/>
      <c r="M24026" s="31"/>
      <c r="N24026" s="39"/>
      <c r="O24026" s="28"/>
      <c r="P24026" s="28"/>
      <c r="Q24026" s="28"/>
      <c r="R24026" s="28"/>
      <c r="S24026" s="25"/>
    </row>
    <row r="24027" spans="2:19" s="16" customFormat="1" outlineLevel="2" x14ac:dyDescent="0.25">
      <c r="B24027" s="16" t="s">
        <v>6176</v>
      </c>
      <c r="C24027" s="16" t="s">
        <v>5447</v>
      </c>
      <c r="D24027" s="16" t="s">
        <v>129</v>
      </c>
      <c r="E24027" s="16" t="s">
        <v>2465</v>
      </c>
      <c r="G24027" s="16" t="s">
        <v>2466</v>
      </c>
      <c r="H24027" s="16" t="s">
        <v>4491</v>
      </c>
      <c r="I24027" s="31">
        <v>79200</v>
      </c>
      <c r="J24027" s="31">
        <v>79200</v>
      </c>
      <c r="K24027" s="32">
        <f>IFERROR((J24027/I24027),0)</f>
        <v>1</v>
      </c>
      <c r="L24027" s="31"/>
      <c r="M24027" s="31"/>
      <c r="N24027" s="39"/>
      <c r="O24027" s="28"/>
      <c r="P24027" s="28"/>
      <c r="Q24027" s="28"/>
      <c r="R24027" s="28"/>
      <c r="S24027" s="25"/>
    </row>
    <row r="24028" spans="2:19" s="16" customFormat="1" outlineLevel="1" x14ac:dyDescent="0.25">
      <c r="B24028" s="47" t="s">
        <v>10338</v>
      </c>
      <c r="C24028" s="47" t="str">
        <f>C24027</f>
        <v>ASIGNACIONES DIRECTAS (20% DEL SGR)</v>
      </c>
      <c r="D24028" s="47"/>
      <c r="E24028" s="47" t="str">
        <f>E24027</f>
        <v>17873</v>
      </c>
      <c r="F24028" s="47"/>
      <c r="G24028" s="47" t="str">
        <f>G24027</f>
        <v xml:space="preserve">VILLAMARÍA                                        </v>
      </c>
      <c r="H24028" s="47" t="s">
        <v>10655</v>
      </c>
      <c r="I24028" s="51">
        <f>SUBTOTAL(9,I24025:I24027)</f>
        <v>11190857</v>
      </c>
      <c r="J24028" s="51">
        <f>SUBTOTAL(9,J24025:J24027)</f>
        <v>11190857</v>
      </c>
      <c r="K24028" s="49">
        <f>J24028/I24028</f>
        <v>1</v>
      </c>
      <c r="L24028" s="51">
        <f>SUBTOTAL(9,L24025:L24027)</f>
        <v>0</v>
      </c>
      <c r="M24028" s="51">
        <f>SUBTOTAL(9,M24025:M24027)</f>
        <v>0</v>
      </c>
      <c r="N24028" s="50" t="str">
        <f>IFERROR((M24028/L24028),"N.A")</f>
        <v>N.A</v>
      </c>
      <c r="O24028" s="28"/>
      <c r="P24028" s="28"/>
      <c r="Q24028" s="28"/>
      <c r="R24028" s="28"/>
      <c r="S24028" s="25"/>
    </row>
    <row r="24029" spans="2:19" s="16" customFormat="1" outlineLevel="2" x14ac:dyDescent="0.25">
      <c r="B24029" s="16" t="s">
        <v>6177</v>
      </c>
      <c r="C24029" s="16" t="s">
        <v>5447</v>
      </c>
      <c r="D24029" s="16" t="s">
        <v>127</v>
      </c>
      <c r="E24029" s="16" t="s">
        <v>2468</v>
      </c>
      <c r="G24029" s="16" t="s">
        <v>2469</v>
      </c>
      <c r="H24029" s="16" t="s">
        <v>152</v>
      </c>
      <c r="I24029" s="35">
        <v>18246953</v>
      </c>
      <c r="J24029" s="35">
        <v>1759867.6000000003</v>
      </c>
      <c r="K24029" s="36">
        <f>IFERROR((J24029/I24029),0)</f>
        <v>9.6447204089362221E-2</v>
      </c>
      <c r="L24029" s="35">
        <v>12028557</v>
      </c>
      <c r="M24029" s="35">
        <v>1759867.6000000003</v>
      </c>
      <c r="N24029" s="40">
        <f>M24029/L24029</f>
        <v>0.14630745815977764</v>
      </c>
      <c r="O24029" s="28"/>
      <c r="P24029" s="28"/>
      <c r="Q24029" s="28"/>
      <c r="R24029" s="28"/>
      <c r="S24029" s="25"/>
    </row>
    <row r="24030" spans="2:19" s="16" customFormat="1" outlineLevel="2" x14ac:dyDescent="0.25">
      <c r="B24030" s="16" t="s">
        <v>6177</v>
      </c>
      <c r="C24030" s="16" t="s">
        <v>5447</v>
      </c>
      <c r="D24030" s="16" t="s">
        <v>127</v>
      </c>
      <c r="E24030" s="16" t="s">
        <v>2468</v>
      </c>
      <c r="G24030" s="16" t="s">
        <v>2469</v>
      </c>
      <c r="H24030" s="16" t="s">
        <v>24</v>
      </c>
      <c r="I24030" s="31">
        <v>11732711</v>
      </c>
      <c r="J24030" s="31">
        <v>11732711</v>
      </c>
      <c r="K24030" s="32">
        <f>IFERROR((J24030/I24030),0)</f>
        <v>1</v>
      </c>
      <c r="L24030" s="31"/>
      <c r="M24030" s="31"/>
      <c r="N24030" s="39"/>
      <c r="O24030" s="28"/>
      <c r="P24030" s="28"/>
      <c r="Q24030" s="28"/>
      <c r="R24030" s="28"/>
      <c r="S24030" s="25"/>
    </row>
    <row r="24031" spans="2:19" s="16" customFormat="1" outlineLevel="2" x14ac:dyDescent="0.25">
      <c r="B24031" s="16" t="s">
        <v>6177</v>
      </c>
      <c r="C24031" s="16" t="s">
        <v>5447</v>
      </c>
      <c r="D24031" s="16" t="s">
        <v>127</v>
      </c>
      <c r="E24031" s="16" t="s">
        <v>2468</v>
      </c>
      <c r="G24031" s="16" t="s">
        <v>2469</v>
      </c>
      <c r="H24031" s="16" t="s">
        <v>5451</v>
      </c>
      <c r="I24031" s="31">
        <v>253684</v>
      </c>
      <c r="J24031" s="31">
        <v>253684</v>
      </c>
      <c r="K24031" s="32">
        <f>IFERROR((J24031/I24031),0)</f>
        <v>1</v>
      </c>
      <c r="L24031" s="31"/>
      <c r="M24031" s="31"/>
      <c r="N24031" s="39"/>
      <c r="O24031" s="28"/>
      <c r="P24031" s="28"/>
      <c r="Q24031" s="28"/>
      <c r="R24031" s="28"/>
      <c r="S24031" s="25"/>
    </row>
    <row r="24032" spans="2:19" s="16" customFormat="1" outlineLevel="2" x14ac:dyDescent="0.25">
      <c r="B24032" s="16" t="s">
        <v>6177</v>
      </c>
      <c r="C24032" s="16" t="s">
        <v>5447</v>
      </c>
      <c r="D24032" s="16" t="s">
        <v>127</v>
      </c>
      <c r="E24032" s="16" t="s">
        <v>2468</v>
      </c>
      <c r="G24032" s="16" t="s">
        <v>2469</v>
      </c>
      <c r="H24032" s="16" t="s">
        <v>5452</v>
      </c>
      <c r="I24032" s="31">
        <v>10857772</v>
      </c>
      <c r="J24032" s="31">
        <v>10857772</v>
      </c>
      <c r="K24032" s="32">
        <f>IFERROR((J24032/I24032),0)</f>
        <v>1</v>
      </c>
      <c r="L24032" s="31"/>
      <c r="M24032" s="31"/>
      <c r="N24032" s="39"/>
      <c r="O24032" s="28"/>
      <c r="P24032" s="28"/>
      <c r="Q24032" s="28"/>
      <c r="R24032" s="28"/>
      <c r="S24032" s="25"/>
    </row>
    <row r="24033" spans="2:19" s="16" customFormat="1" outlineLevel="2" x14ac:dyDescent="0.25">
      <c r="B24033" s="16" t="s">
        <v>6177</v>
      </c>
      <c r="C24033" s="16" t="s">
        <v>5447</v>
      </c>
      <c r="D24033" s="16" t="s">
        <v>127</v>
      </c>
      <c r="E24033" s="16" t="s">
        <v>2468</v>
      </c>
      <c r="G24033" s="16" t="s">
        <v>2469</v>
      </c>
      <c r="H24033" s="16" t="s">
        <v>19</v>
      </c>
      <c r="I24033" s="31">
        <v>53363654</v>
      </c>
      <c r="J24033" s="31">
        <v>53363654</v>
      </c>
      <c r="K24033" s="32">
        <f>IFERROR((J24033/I24033),0)</f>
        <v>1</v>
      </c>
      <c r="L24033" s="31"/>
      <c r="M24033" s="31"/>
      <c r="N24033" s="39"/>
      <c r="O24033" s="28"/>
      <c r="P24033" s="28"/>
      <c r="Q24033" s="28"/>
      <c r="R24033" s="28"/>
      <c r="S24033" s="25"/>
    </row>
    <row r="24034" spans="2:19" s="16" customFormat="1" outlineLevel="2" x14ac:dyDescent="0.25">
      <c r="B24034" s="16" t="s">
        <v>6177</v>
      </c>
      <c r="C24034" s="16" t="s">
        <v>5447</v>
      </c>
      <c r="D24034" s="16" t="s">
        <v>127</v>
      </c>
      <c r="E24034" s="16" t="s">
        <v>2468</v>
      </c>
      <c r="G24034" s="16" t="s">
        <v>2469</v>
      </c>
      <c r="H24034" s="16" t="s">
        <v>154</v>
      </c>
      <c r="I24034" s="31">
        <v>113</v>
      </c>
      <c r="J24034" s="31">
        <v>113</v>
      </c>
      <c r="K24034" s="32">
        <f>IFERROR((J24034/I24034),0)</f>
        <v>1</v>
      </c>
      <c r="L24034" s="31"/>
      <c r="M24034" s="31"/>
      <c r="N24034" s="39"/>
      <c r="O24034" s="28"/>
      <c r="P24034" s="28"/>
      <c r="Q24034" s="28"/>
      <c r="R24034" s="28"/>
      <c r="S24034" s="25"/>
    </row>
    <row r="24035" spans="2:19" s="16" customFormat="1" outlineLevel="2" x14ac:dyDescent="0.25">
      <c r="B24035" s="16" t="s">
        <v>6177</v>
      </c>
      <c r="C24035" s="16" t="s">
        <v>5447</v>
      </c>
      <c r="D24035" s="16" t="s">
        <v>129</v>
      </c>
      <c r="E24035" s="16" t="s">
        <v>2468</v>
      </c>
      <c r="G24035" s="16" t="s">
        <v>2469</v>
      </c>
      <c r="H24035" s="16" t="s">
        <v>4491</v>
      </c>
      <c r="I24035" s="31">
        <v>1113244</v>
      </c>
      <c r="J24035" s="31">
        <v>1113244</v>
      </c>
      <c r="K24035" s="32">
        <f>IFERROR((J24035/I24035),0)</f>
        <v>1</v>
      </c>
      <c r="L24035" s="31"/>
      <c r="M24035" s="31"/>
      <c r="N24035" s="39"/>
      <c r="O24035" s="28"/>
      <c r="P24035" s="28"/>
      <c r="Q24035" s="28"/>
      <c r="R24035" s="28"/>
      <c r="S24035" s="25"/>
    </row>
    <row r="24036" spans="2:19" s="16" customFormat="1" outlineLevel="2" x14ac:dyDescent="0.25">
      <c r="B24036" s="16" t="s">
        <v>6177</v>
      </c>
      <c r="C24036" s="16" t="s">
        <v>5447</v>
      </c>
      <c r="D24036" s="16" t="s">
        <v>127</v>
      </c>
      <c r="E24036" s="16" t="s">
        <v>2468</v>
      </c>
      <c r="G24036" s="16" t="s">
        <v>2469</v>
      </c>
      <c r="H24036" s="16" t="s">
        <v>231</v>
      </c>
      <c r="I24036" s="31">
        <v>2902173</v>
      </c>
      <c r="J24036" s="31">
        <v>2902173</v>
      </c>
      <c r="K24036" s="32">
        <f>IFERROR((J24036/I24036),0)</f>
        <v>1</v>
      </c>
      <c r="L24036" s="31"/>
      <c r="M24036" s="31"/>
      <c r="N24036" s="39"/>
      <c r="O24036" s="28"/>
      <c r="P24036" s="28"/>
      <c r="Q24036" s="28"/>
      <c r="R24036" s="28"/>
      <c r="S24036" s="25"/>
    </row>
    <row r="24037" spans="2:19" s="16" customFormat="1" outlineLevel="2" x14ac:dyDescent="0.25">
      <c r="B24037" s="16" t="s">
        <v>6177</v>
      </c>
      <c r="C24037" s="16" t="s">
        <v>5447</v>
      </c>
      <c r="D24037" s="16" t="s">
        <v>127</v>
      </c>
      <c r="E24037" s="16" t="s">
        <v>2468</v>
      </c>
      <c r="G24037" s="16" t="s">
        <v>2469</v>
      </c>
      <c r="H24037" s="16" t="s">
        <v>155</v>
      </c>
      <c r="I24037" s="31">
        <v>-3649391</v>
      </c>
      <c r="J24037" s="31"/>
      <c r="K24037" s="32">
        <f>IFERROR((J24037/I24037),0)</f>
        <v>0</v>
      </c>
      <c r="L24037" s="31"/>
      <c r="M24037" s="31"/>
      <c r="N24037" s="39"/>
      <c r="O24037" s="28"/>
      <c r="P24037" s="28"/>
      <c r="Q24037" s="28"/>
      <c r="R24037" s="28"/>
      <c r="S24037" s="25"/>
    </row>
    <row r="24038" spans="2:19" s="16" customFormat="1" outlineLevel="1" x14ac:dyDescent="0.25">
      <c r="B24038" s="47" t="s">
        <v>10339</v>
      </c>
      <c r="C24038" s="47" t="str">
        <f>C24037</f>
        <v>ASIGNACIONES DIRECTAS (20% DEL SGR)</v>
      </c>
      <c r="D24038" s="47"/>
      <c r="E24038" s="47" t="str">
        <f>E24037</f>
        <v>17867</v>
      </c>
      <c r="F24038" s="47"/>
      <c r="G24038" s="47" t="str">
        <f>G24037</f>
        <v xml:space="preserve">VICTORIA                                          </v>
      </c>
      <c r="H24038" s="47" t="s">
        <v>10655</v>
      </c>
      <c r="I24038" s="51">
        <f>SUBTOTAL(9,I24029:I24037)</f>
        <v>94820913</v>
      </c>
      <c r="J24038" s="51">
        <f>SUBTOTAL(9,J24029:J24037)</f>
        <v>81983218.599999994</v>
      </c>
      <c r="K24038" s="49">
        <f>J24038/I24038</f>
        <v>0.86461114965218688</v>
      </c>
      <c r="L24038" s="51">
        <f>SUBTOTAL(9,L24029:L24037)</f>
        <v>12028557</v>
      </c>
      <c r="M24038" s="51">
        <f>SUBTOTAL(9,M24029:M24037)</f>
        <v>1759867.6000000003</v>
      </c>
      <c r="N24038" s="50">
        <f>IFERROR((M24038/L24038),"N.A")</f>
        <v>0.14630745815977764</v>
      </c>
      <c r="O24038" s="28"/>
      <c r="P24038" s="28"/>
      <c r="Q24038" s="28"/>
      <c r="R24038" s="28"/>
      <c r="S24038" s="25"/>
    </row>
    <row r="24039" spans="2:19" s="16" customFormat="1" outlineLevel="2" x14ac:dyDescent="0.25">
      <c r="B24039" s="16" t="s">
        <v>6178</v>
      </c>
      <c r="C24039" s="16" t="s">
        <v>5447</v>
      </c>
      <c r="D24039" s="16" t="s">
        <v>127</v>
      </c>
      <c r="E24039" s="16" t="s">
        <v>2471</v>
      </c>
      <c r="G24039" s="16" t="s">
        <v>2472</v>
      </c>
      <c r="H24039" s="16" t="s">
        <v>152</v>
      </c>
      <c r="I24039" s="35">
        <v>136294396</v>
      </c>
      <c r="J24039" s="35">
        <v>19116401.240000002</v>
      </c>
      <c r="K24039" s="36">
        <f>IFERROR((J24039/I24039),0)</f>
        <v>0.14025816028415433</v>
      </c>
      <c r="L24039" s="35">
        <v>89643256</v>
      </c>
      <c r="M24039" s="35">
        <v>19116401.240000002</v>
      </c>
      <c r="N24039" s="40">
        <f>M24039/L24039</f>
        <v>0.2132497422895929</v>
      </c>
      <c r="O24039" s="28"/>
      <c r="P24039" s="28"/>
      <c r="Q24039" s="28"/>
      <c r="R24039" s="28"/>
      <c r="S24039" s="25"/>
    </row>
    <row r="24040" spans="2:19" s="16" customFormat="1" outlineLevel="2" x14ac:dyDescent="0.25">
      <c r="B24040" s="16" t="s">
        <v>6178</v>
      </c>
      <c r="C24040" s="16" t="s">
        <v>5447</v>
      </c>
      <c r="D24040" s="16" t="s">
        <v>127</v>
      </c>
      <c r="E24040" s="16" t="s">
        <v>2471</v>
      </c>
      <c r="G24040" s="16" t="s">
        <v>2472</v>
      </c>
      <c r="H24040" s="16" t="s">
        <v>24</v>
      </c>
      <c r="I24040" s="31">
        <v>1708</v>
      </c>
      <c r="J24040" s="31">
        <v>1708</v>
      </c>
      <c r="K24040" s="32">
        <f>IFERROR((J24040/I24040),0)</f>
        <v>1</v>
      </c>
      <c r="L24040" s="31"/>
      <c r="M24040" s="31"/>
      <c r="N24040" s="39"/>
      <c r="O24040" s="28"/>
      <c r="P24040" s="28"/>
      <c r="Q24040" s="28"/>
      <c r="R24040" s="28"/>
      <c r="S24040" s="25"/>
    </row>
    <row r="24041" spans="2:19" s="16" customFormat="1" outlineLevel="2" x14ac:dyDescent="0.25">
      <c r="B24041" s="16" t="s">
        <v>6178</v>
      </c>
      <c r="C24041" s="16" t="s">
        <v>5447</v>
      </c>
      <c r="D24041" s="16" t="s">
        <v>127</v>
      </c>
      <c r="E24041" s="16" t="s">
        <v>2471</v>
      </c>
      <c r="G24041" s="16" t="s">
        <v>2472</v>
      </c>
      <c r="H24041" s="16" t="s">
        <v>5452</v>
      </c>
      <c r="I24041" s="31">
        <v>100253916</v>
      </c>
      <c r="J24041" s="31">
        <v>100253916</v>
      </c>
      <c r="K24041" s="32">
        <f>IFERROR((J24041/I24041),0)</f>
        <v>1</v>
      </c>
      <c r="L24041" s="31"/>
      <c r="M24041" s="31"/>
      <c r="N24041" s="39"/>
      <c r="O24041" s="28"/>
      <c r="P24041" s="28"/>
      <c r="Q24041" s="28"/>
      <c r="R24041" s="28"/>
      <c r="S24041" s="25"/>
    </row>
    <row r="24042" spans="2:19" s="16" customFormat="1" outlineLevel="2" x14ac:dyDescent="0.25">
      <c r="B24042" s="16" t="s">
        <v>6178</v>
      </c>
      <c r="C24042" s="16" t="s">
        <v>5447</v>
      </c>
      <c r="D24042" s="16" t="s">
        <v>127</v>
      </c>
      <c r="E24042" s="16" t="s">
        <v>2471</v>
      </c>
      <c r="G24042" s="16" t="s">
        <v>2472</v>
      </c>
      <c r="H24042" s="16" t="s">
        <v>19</v>
      </c>
      <c r="I24042" s="31">
        <v>622206556</v>
      </c>
      <c r="J24042" s="31">
        <v>622206556</v>
      </c>
      <c r="K24042" s="32">
        <f>IFERROR((J24042/I24042),0)</f>
        <v>1</v>
      </c>
      <c r="L24042" s="31"/>
      <c r="M24042" s="31"/>
      <c r="N24042" s="39"/>
      <c r="O24042" s="28"/>
      <c r="P24042" s="28"/>
      <c r="Q24042" s="28"/>
      <c r="R24042" s="28"/>
      <c r="S24042" s="25"/>
    </row>
    <row r="24043" spans="2:19" s="16" customFormat="1" outlineLevel="2" x14ac:dyDescent="0.25">
      <c r="B24043" s="16" t="s">
        <v>6178</v>
      </c>
      <c r="C24043" s="16" t="s">
        <v>5447</v>
      </c>
      <c r="D24043" s="16" t="s">
        <v>127</v>
      </c>
      <c r="E24043" s="16" t="s">
        <v>2471</v>
      </c>
      <c r="G24043" s="16" t="s">
        <v>2472</v>
      </c>
      <c r="H24043" s="16" t="s">
        <v>154</v>
      </c>
      <c r="I24043" s="31">
        <v>843</v>
      </c>
      <c r="J24043" s="31">
        <v>843</v>
      </c>
      <c r="K24043" s="32">
        <f>IFERROR((J24043/I24043),0)</f>
        <v>1</v>
      </c>
      <c r="L24043" s="31"/>
      <c r="M24043" s="31"/>
      <c r="N24043" s="39"/>
      <c r="O24043" s="28"/>
      <c r="P24043" s="28"/>
      <c r="Q24043" s="28"/>
      <c r="R24043" s="28"/>
      <c r="S24043" s="25"/>
    </row>
    <row r="24044" spans="2:19" s="16" customFormat="1" outlineLevel="2" x14ac:dyDescent="0.25">
      <c r="B24044" s="16" t="s">
        <v>6178</v>
      </c>
      <c r="C24044" s="16" t="s">
        <v>5447</v>
      </c>
      <c r="D24044" s="16" t="s">
        <v>127</v>
      </c>
      <c r="E24044" s="16" t="s">
        <v>2471</v>
      </c>
      <c r="G24044" s="16" t="s">
        <v>2472</v>
      </c>
      <c r="H24044" s="16" t="s">
        <v>331</v>
      </c>
      <c r="I24044" s="31">
        <v>1398177</v>
      </c>
      <c r="J24044" s="31">
        <v>1398177</v>
      </c>
      <c r="K24044" s="32">
        <f>IFERROR((J24044/I24044),0)</f>
        <v>1</v>
      </c>
      <c r="L24044" s="31"/>
      <c r="M24044" s="31"/>
      <c r="N24044" s="39"/>
      <c r="O24044" s="28"/>
      <c r="P24044" s="28"/>
      <c r="Q24044" s="28"/>
      <c r="R24044" s="28"/>
      <c r="S24044" s="25"/>
    </row>
    <row r="24045" spans="2:19" s="16" customFormat="1" outlineLevel="2" x14ac:dyDescent="0.25">
      <c r="B24045" s="16" t="s">
        <v>6178</v>
      </c>
      <c r="C24045" s="16" t="s">
        <v>5447</v>
      </c>
      <c r="D24045" s="16" t="s">
        <v>129</v>
      </c>
      <c r="E24045" s="16" t="s">
        <v>2471</v>
      </c>
      <c r="G24045" s="16" t="s">
        <v>2472</v>
      </c>
      <c r="H24045" s="16" t="s">
        <v>4491</v>
      </c>
      <c r="I24045" s="31">
        <v>3150527</v>
      </c>
      <c r="J24045" s="31">
        <v>3150527</v>
      </c>
      <c r="K24045" s="32">
        <f>IFERROR((J24045/I24045),0)</f>
        <v>1</v>
      </c>
      <c r="L24045" s="31"/>
      <c r="M24045" s="31"/>
      <c r="N24045" s="39"/>
      <c r="O24045" s="28"/>
      <c r="P24045" s="28"/>
      <c r="Q24045" s="28"/>
      <c r="R24045" s="28"/>
      <c r="S24045" s="25"/>
    </row>
    <row r="24046" spans="2:19" s="16" customFormat="1" outlineLevel="2" x14ac:dyDescent="0.25">
      <c r="B24046" s="16" t="s">
        <v>6178</v>
      </c>
      <c r="C24046" s="16" t="s">
        <v>5447</v>
      </c>
      <c r="D24046" s="16" t="s">
        <v>127</v>
      </c>
      <c r="E24046" s="16" t="s">
        <v>2471</v>
      </c>
      <c r="G24046" s="16" t="s">
        <v>2472</v>
      </c>
      <c r="H24046" s="16" t="s">
        <v>231</v>
      </c>
      <c r="I24046" s="31">
        <v>21582290</v>
      </c>
      <c r="J24046" s="31">
        <v>21582290</v>
      </c>
      <c r="K24046" s="32">
        <f>IFERROR((J24046/I24046),0)</f>
        <v>1</v>
      </c>
      <c r="L24046" s="31"/>
      <c r="M24046" s="31"/>
      <c r="N24046" s="39"/>
      <c r="O24046" s="28"/>
      <c r="P24046" s="28"/>
      <c r="Q24046" s="28"/>
      <c r="R24046" s="28"/>
      <c r="S24046" s="25"/>
    </row>
    <row r="24047" spans="2:19" s="16" customFormat="1" outlineLevel="2" x14ac:dyDescent="0.25">
      <c r="B24047" s="16" t="s">
        <v>6178</v>
      </c>
      <c r="C24047" s="16" t="s">
        <v>5447</v>
      </c>
      <c r="D24047" s="16" t="s">
        <v>127</v>
      </c>
      <c r="E24047" s="16" t="s">
        <v>2471</v>
      </c>
      <c r="G24047" s="16" t="s">
        <v>2472</v>
      </c>
      <c r="H24047" s="16" t="s">
        <v>155</v>
      </c>
      <c r="I24047" s="31">
        <v>-27258879</v>
      </c>
      <c r="J24047" s="31"/>
      <c r="K24047" s="32">
        <f>IFERROR((J24047/I24047),0)</f>
        <v>0</v>
      </c>
      <c r="L24047" s="31"/>
      <c r="M24047" s="31"/>
      <c r="N24047" s="39"/>
      <c r="O24047" s="28"/>
      <c r="P24047" s="28"/>
      <c r="Q24047" s="28"/>
      <c r="R24047" s="28"/>
      <c r="S24047" s="25"/>
    </row>
    <row r="24048" spans="2:19" s="16" customFormat="1" outlineLevel="1" x14ac:dyDescent="0.25">
      <c r="B24048" s="47" t="s">
        <v>10340</v>
      </c>
      <c r="C24048" s="47" t="str">
        <f>C24047</f>
        <v>ASIGNACIONES DIRECTAS (20% DEL SGR)</v>
      </c>
      <c r="D24048" s="47"/>
      <c r="E24048" s="47" t="str">
        <f>E24047</f>
        <v>17777</v>
      </c>
      <c r="F24048" s="47"/>
      <c r="G24048" s="47" t="str">
        <f>G24047</f>
        <v xml:space="preserve">SUPÍA                                             </v>
      </c>
      <c r="H24048" s="47" t="s">
        <v>10655</v>
      </c>
      <c r="I24048" s="51">
        <f>SUBTOTAL(9,I24039:I24047)</f>
        <v>857629534</v>
      </c>
      <c r="J24048" s="51">
        <f>SUBTOTAL(9,J24039:J24047)</f>
        <v>767710418.24000001</v>
      </c>
      <c r="K24048" s="49">
        <f>J24048/I24048</f>
        <v>0.89515389548140256</v>
      </c>
      <c r="L24048" s="51">
        <f>SUBTOTAL(9,L24039:L24047)</f>
        <v>89643256</v>
      </c>
      <c r="M24048" s="51">
        <f>SUBTOTAL(9,M24039:M24047)</f>
        <v>19116401.240000002</v>
      </c>
      <c r="N24048" s="50">
        <f>IFERROR((M24048/L24048),"N.A")</f>
        <v>0.2132497422895929</v>
      </c>
      <c r="O24048" s="28"/>
      <c r="P24048" s="28"/>
      <c r="Q24048" s="28"/>
      <c r="R24048" s="28"/>
      <c r="S24048" s="25"/>
    </row>
    <row r="24049" spans="2:19" s="16" customFormat="1" outlineLevel="2" x14ac:dyDescent="0.25">
      <c r="B24049" s="16" t="s">
        <v>6179</v>
      </c>
      <c r="C24049" s="16" t="s">
        <v>5447</v>
      </c>
      <c r="D24049" s="16" t="s">
        <v>127</v>
      </c>
      <c r="E24049" s="16" t="s">
        <v>2474</v>
      </c>
      <c r="G24049" s="16" t="s">
        <v>2475</v>
      </c>
      <c r="H24049" s="16" t="s">
        <v>5452</v>
      </c>
      <c r="I24049" s="31">
        <v>2606133</v>
      </c>
      <c r="J24049" s="31">
        <v>2606133</v>
      </c>
      <c r="K24049" s="32">
        <f>IFERROR((J24049/I24049),0)</f>
        <v>1</v>
      </c>
      <c r="L24049" s="31"/>
      <c r="M24049" s="31"/>
      <c r="N24049" s="39"/>
      <c r="O24049" s="28"/>
      <c r="P24049" s="28"/>
      <c r="Q24049" s="28"/>
      <c r="R24049" s="28"/>
      <c r="S24049" s="25"/>
    </row>
    <row r="24050" spans="2:19" s="16" customFormat="1" outlineLevel="2" x14ac:dyDescent="0.25">
      <c r="B24050" s="16" t="s">
        <v>6179</v>
      </c>
      <c r="C24050" s="16" t="s">
        <v>5447</v>
      </c>
      <c r="D24050" s="16" t="s">
        <v>127</v>
      </c>
      <c r="E24050" s="16" t="s">
        <v>2474</v>
      </c>
      <c r="G24050" s="16" t="s">
        <v>2475</v>
      </c>
      <c r="H24050" s="16" t="s">
        <v>19</v>
      </c>
      <c r="I24050" s="31">
        <v>17432438</v>
      </c>
      <c r="J24050" s="31">
        <v>17432438</v>
      </c>
      <c r="K24050" s="32">
        <f>IFERROR((J24050/I24050),0)</f>
        <v>1</v>
      </c>
      <c r="L24050" s="31"/>
      <c r="M24050" s="31"/>
      <c r="N24050" s="39"/>
      <c r="O24050" s="28"/>
      <c r="P24050" s="28"/>
      <c r="Q24050" s="28"/>
      <c r="R24050" s="28"/>
      <c r="S24050" s="25"/>
    </row>
    <row r="24051" spans="2:19" s="16" customFormat="1" outlineLevel="1" x14ac:dyDescent="0.25">
      <c r="B24051" s="47" t="s">
        <v>10341</v>
      </c>
      <c r="C24051" s="47" t="str">
        <f>C24050</f>
        <v>ASIGNACIONES DIRECTAS (20% DEL SGR)</v>
      </c>
      <c r="D24051" s="47"/>
      <c r="E24051" s="47" t="str">
        <f>E24050</f>
        <v>17665</v>
      </c>
      <c r="F24051" s="47"/>
      <c r="G24051" s="47" t="str">
        <f>G24050</f>
        <v xml:space="preserve">SAN JOSÉ                                          </v>
      </c>
      <c r="H24051" s="47" t="s">
        <v>10655</v>
      </c>
      <c r="I24051" s="51">
        <f>SUBTOTAL(9,I24049:I24050)</f>
        <v>20038571</v>
      </c>
      <c r="J24051" s="51">
        <f>SUBTOTAL(9,J24049:J24050)</f>
        <v>20038571</v>
      </c>
      <c r="K24051" s="49">
        <f>J24051/I24051</f>
        <v>1</v>
      </c>
      <c r="L24051" s="51">
        <f>SUBTOTAL(9,L24049:L24050)</f>
        <v>0</v>
      </c>
      <c r="M24051" s="51">
        <f>SUBTOTAL(9,M24049:M24050)</f>
        <v>0</v>
      </c>
      <c r="N24051" s="50" t="str">
        <f>IFERROR((M24051/L24051),"N.A")</f>
        <v>N.A</v>
      </c>
      <c r="O24051" s="28"/>
      <c r="P24051" s="28"/>
      <c r="Q24051" s="28"/>
      <c r="R24051" s="28"/>
      <c r="S24051" s="25"/>
    </row>
    <row r="24052" spans="2:19" s="16" customFormat="1" outlineLevel="2" x14ac:dyDescent="0.25">
      <c r="B24052" s="16" t="s">
        <v>6180</v>
      </c>
      <c r="C24052" s="16" t="s">
        <v>5447</v>
      </c>
      <c r="D24052" s="16" t="s">
        <v>127</v>
      </c>
      <c r="E24052" s="16" t="s">
        <v>2477</v>
      </c>
      <c r="G24052" s="16" t="s">
        <v>2478</v>
      </c>
      <c r="H24052" s="16" t="s">
        <v>5452</v>
      </c>
      <c r="I24052" s="31">
        <v>2728800</v>
      </c>
      <c r="J24052" s="31">
        <v>2728800</v>
      </c>
      <c r="K24052" s="32">
        <f>IFERROR((J24052/I24052),0)</f>
        <v>1</v>
      </c>
      <c r="L24052" s="31"/>
      <c r="M24052" s="31"/>
      <c r="N24052" s="39"/>
      <c r="O24052" s="28"/>
      <c r="P24052" s="28"/>
      <c r="Q24052" s="28"/>
      <c r="R24052" s="28"/>
      <c r="S24052" s="25"/>
    </row>
    <row r="24053" spans="2:19" s="16" customFormat="1" outlineLevel="2" x14ac:dyDescent="0.25">
      <c r="B24053" s="16" t="s">
        <v>6180</v>
      </c>
      <c r="C24053" s="16" t="s">
        <v>5447</v>
      </c>
      <c r="D24053" s="16" t="s">
        <v>127</v>
      </c>
      <c r="E24053" s="16" t="s">
        <v>2477</v>
      </c>
      <c r="G24053" s="16" t="s">
        <v>2478</v>
      </c>
      <c r="H24053" s="16" t="s">
        <v>19</v>
      </c>
      <c r="I24053" s="31">
        <v>18252987</v>
      </c>
      <c r="J24053" s="31">
        <v>18252987</v>
      </c>
      <c r="K24053" s="32">
        <f>IFERROR((J24053/I24053),0)</f>
        <v>1</v>
      </c>
      <c r="L24053" s="31"/>
      <c r="M24053" s="31"/>
      <c r="N24053" s="39"/>
      <c r="O24053" s="28"/>
      <c r="P24053" s="28"/>
      <c r="Q24053" s="28"/>
      <c r="R24053" s="28"/>
      <c r="S24053" s="25"/>
    </row>
    <row r="24054" spans="2:19" s="16" customFormat="1" outlineLevel="1" x14ac:dyDescent="0.25">
      <c r="B24054" s="47" t="s">
        <v>10342</v>
      </c>
      <c r="C24054" s="47" t="str">
        <f>C24053</f>
        <v>ASIGNACIONES DIRECTAS (20% DEL SGR)</v>
      </c>
      <c r="D24054" s="47"/>
      <c r="E24054" s="47" t="str">
        <f>E24053</f>
        <v>17662</v>
      </c>
      <c r="F24054" s="47"/>
      <c r="G24054" s="47" t="str">
        <f>G24053</f>
        <v xml:space="preserve">SAMANÁ                                            </v>
      </c>
      <c r="H24054" s="47" t="s">
        <v>10655</v>
      </c>
      <c r="I24054" s="51">
        <f>SUBTOTAL(9,I24052:I24053)</f>
        <v>20981787</v>
      </c>
      <c r="J24054" s="51">
        <f>SUBTOTAL(9,J24052:J24053)</f>
        <v>20981787</v>
      </c>
      <c r="K24054" s="49">
        <f>J24054/I24054</f>
        <v>1</v>
      </c>
      <c r="L24054" s="51">
        <f>SUBTOTAL(9,L24052:L24053)</f>
        <v>0</v>
      </c>
      <c r="M24054" s="51">
        <f>SUBTOTAL(9,M24052:M24053)</f>
        <v>0</v>
      </c>
      <c r="N24054" s="50" t="str">
        <f>IFERROR((M24054/L24054),"N.A")</f>
        <v>N.A</v>
      </c>
      <c r="O24054" s="28"/>
      <c r="P24054" s="28"/>
      <c r="Q24054" s="28"/>
      <c r="R24054" s="28"/>
      <c r="S24054" s="25"/>
    </row>
    <row r="24055" spans="2:19" s="16" customFormat="1" outlineLevel="2" x14ac:dyDescent="0.25">
      <c r="B24055" s="16" t="s">
        <v>6181</v>
      </c>
      <c r="C24055" s="16" t="s">
        <v>5447</v>
      </c>
      <c r="D24055" s="16" t="s">
        <v>127</v>
      </c>
      <c r="E24055" s="16" t="s">
        <v>2480</v>
      </c>
      <c r="G24055" s="16" t="s">
        <v>1530</v>
      </c>
      <c r="H24055" s="16" t="s">
        <v>152</v>
      </c>
      <c r="I24055" s="35">
        <v>1845914</v>
      </c>
      <c r="J24055" s="35">
        <v>1845914.0000000002</v>
      </c>
      <c r="K24055" s="36">
        <f>IFERROR((J24055/I24055),0)</f>
        <v>1.0000000000000002</v>
      </c>
      <c r="L24055" s="35">
        <v>1244130</v>
      </c>
      <c r="M24055" s="35">
        <v>1845914.0000000002</v>
      </c>
      <c r="N24055" s="40">
        <f>M24055/L24055</f>
        <v>1.4836986488550234</v>
      </c>
      <c r="O24055" s="28"/>
      <c r="P24055" s="28"/>
      <c r="Q24055" s="28"/>
      <c r="R24055" s="28"/>
      <c r="S24055" s="25"/>
    </row>
    <row r="24056" spans="2:19" s="16" customFormat="1" outlineLevel="2" x14ac:dyDescent="0.25">
      <c r="B24056" s="16" t="s">
        <v>6181</v>
      </c>
      <c r="C24056" s="16" t="s">
        <v>5447</v>
      </c>
      <c r="D24056" s="16" t="s">
        <v>127</v>
      </c>
      <c r="E24056" s="16" t="s">
        <v>2480</v>
      </c>
      <c r="G24056" s="16" t="s">
        <v>1530</v>
      </c>
      <c r="H24056" s="16" t="s">
        <v>5451</v>
      </c>
      <c r="I24056" s="31">
        <v>751344</v>
      </c>
      <c r="J24056" s="31">
        <v>751344</v>
      </c>
      <c r="K24056" s="32">
        <f>IFERROR((J24056/I24056),0)</f>
        <v>1</v>
      </c>
      <c r="L24056" s="31"/>
      <c r="M24056" s="31"/>
      <c r="N24056" s="39"/>
      <c r="O24056" s="28"/>
      <c r="P24056" s="28"/>
      <c r="Q24056" s="28"/>
      <c r="R24056" s="28"/>
      <c r="S24056" s="25"/>
    </row>
    <row r="24057" spans="2:19" s="16" customFormat="1" outlineLevel="2" x14ac:dyDescent="0.25">
      <c r="B24057" s="16" t="s">
        <v>6181</v>
      </c>
      <c r="C24057" s="16" t="s">
        <v>5447</v>
      </c>
      <c r="D24057" s="16" t="s">
        <v>127</v>
      </c>
      <c r="E24057" s="16" t="s">
        <v>2480</v>
      </c>
      <c r="G24057" s="16" t="s">
        <v>1530</v>
      </c>
      <c r="H24057" s="16" t="s">
        <v>5452</v>
      </c>
      <c r="I24057" s="31">
        <v>961080</v>
      </c>
      <c r="J24057" s="31">
        <v>961080</v>
      </c>
      <c r="K24057" s="32">
        <f>IFERROR((J24057/I24057),0)</f>
        <v>1</v>
      </c>
      <c r="L24057" s="31"/>
      <c r="M24057" s="31"/>
      <c r="N24057" s="39"/>
      <c r="O24057" s="28"/>
      <c r="P24057" s="28"/>
      <c r="Q24057" s="28"/>
      <c r="R24057" s="28"/>
      <c r="S24057" s="25"/>
    </row>
    <row r="24058" spans="2:19" s="16" customFormat="1" outlineLevel="2" x14ac:dyDescent="0.25">
      <c r="B24058" s="16" t="s">
        <v>6181</v>
      </c>
      <c r="C24058" s="16" t="s">
        <v>5447</v>
      </c>
      <c r="D24058" s="16" t="s">
        <v>127</v>
      </c>
      <c r="E24058" s="16" t="s">
        <v>2480</v>
      </c>
      <c r="G24058" s="16" t="s">
        <v>1530</v>
      </c>
      <c r="H24058" s="16" t="s">
        <v>19</v>
      </c>
      <c r="I24058" s="31">
        <v>6399476</v>
      </c>
      <c r="J24058" s="31">
        <v>6399476</v>
      </c>
      <c r="K24058" s="32">
        <f>IFERROR((J24058/I24058),0)</f>
        <v>1</v>
      </c>
      <c r="L24058" s="31"/>
      <c r="M24058" s="31"/>
      <c r="N24058" s="39"/>
      <c r="O24058" s="28"/>
      <c r="P24058" s="28"/>
      <c r="Q24058" s="28"/>
      <c r="R24058" s="28"/>
      <c r="S24058" s="25"/>
    </row>
    <row r="24059" spans="2:19" s="16" customFormat="1" outlineLevel="2" x14ac:dyDescent="0.25">
      <c r="B24059" s="16" t="s">
        <v>6181</v>
      </c>
      <c r="C24059" s="16" t="s">
        <v>5447</v>
      </c>
      <c r="D24059" s="16" t="s">
        <v>127</v>
      </c>
      <c r="E24059" s="16" t="s">
        <v>2480</v>
      </c>
      <c r="G24059" s="16" t="s">
        <v>1530</v>
      </c>
      <c r="H24059" s="16" t="s">
        <v>154</v>
      </c>
      <c r="I24059" s="31">
        <v>11</v>
      </c>
      <c r="J24059" s="31">
        <v>11</v>
      </c>
      <c r="K24059" s="32">
        <f>IFERROR((J24059/I24059),0)</f>
        <v>1</v>
      </c>
      <c r="L24059" s="31"/>
      <c r="M24059" s="31"/>
      <c r="N24059" s="39"/>
      <c r="O24059" s="28"/>
      <c r="P24059" s="28"/>
      <c r="Q24059" s="28"/>
      <c r="R24059" s="28"/>
      <c r="S24059" s="25"/>
    </row>
    <row r="24060" spans="2:19" s="16" customFormat="1" outlineLevel="2" x14ac:dyDescent="0.25">
      <c r="B24060" s="16" t="s">
        <v>6181</v>
      </c>
      <c r="C24060" s="16" t="s">
        <v>5447</v>
      </c>
      <c r="D24060" s="16" t="s">
        <v>129</v>
      </c>
      <c r="E24060" s="16" t="s">
        <v>2480</v>
      </c>
      <c r="G24060" s="16" t="s">
        <v>1530</v>
      </c>
      <c r="H24060" s="16" t="s">
        <v>4491</v>
      </c>
      <c r="I24060" s="31">
        <v>6149392</v>
      </c>
      <c r="J24060" s="31">
        <v>6149392</v>
      </c>
      <c r="K24060" s="32">
        <f>IFERROR((J24060/I24060),0)</f>
        <v>1</v>
      </c>
      <c r="L24060" s="31"/>
      <c r="M24060" s="31"/>
      <c r="N24060" s="39"/>
      <c r="O24060" s="28"/>
      <c r="P24060" s="28"/>
      <c r="Q24060" s="28"/>
      <c r="R24060" s="28"/>
      <c r="S24060" s="25"/>
    </row>
    <row r="24061" spans="2:19" s="16" customFormat="1" outlineLevel="2" x14ac:dyDescent="0.25">
      <c r="B24061" s="16" t="s">
        <v>6181</v>
      </c>
      <c r="C24061" s="16" t="s">
        <v>5447</v>
      </c>
      <c r="D24061" s="16" t="s">
        <v>127</v>
      </c>
      <c r="E24061" s="16" t="s">
        <v>2480</v>
      </c>
      <c r="G24061" s="16" t="s">
        <v>1530</v>
      </c>
      <c r="H24061" s="16" t="s">
        <v>231</v>
      </c>
      <c r="I24061" s="31">
        <v>306386</v>
      </c>
      <c r="J24061" s="31">
        <v>306386</v>
      </c>
      <c r="K24061" s="32">
        <f>IFERROR((J24061/I24061),0)</f>
        <v>1</v>
      </c>
      <c r="L24061" s="31"/>
      <c r="M24061" s="31"/>
      <c r="N24061" s="39"/>
      <c r="O24061" s="28"/>
      <c r="P24061" s="28"/>
      <c r="Q24061" s="28"/>
      <c r="R24061" s="28"/>
      <c r="S24061" s="25"/>
    </row>
    <row r="24062" spans="2:19" s="16" customFormat="1" outlineLevel="2" x14ac:dyDescent="0.25">
      <c r="B24062" s="16" t="s">
        <v>6181</v>
      </c>
      <c r="C24062" s="16" t="s">
        <v>5447</v>
      </c>
      <c r="D24062" s="16" t="s">
        <v>127</v>
      </c>
      <c r="E24062" s="16" t="s">
        <v>2480</v>
      </c>
      <c r="G24062" s="16" t="s">
        <v>1530</v>
      </c>
      <c r="H24062" s="16" t="s">
        <v>155</v>
      </c>
      <c r="I24062" s="31">
        <v>-369183</v>
      </c>
      <c r="J24062" s="31"/>
      <c r="K24062" s="32">
        <f>IFERROR((J24062/I24062),0)</f>
        <v>0</v>
      </c>
      <c r="L24062" s="31"/>
      <c r="M24062" s="31"/>
      <c r="N24062" s="39"/>
      <c r="O24062" s="28"/>
      <c r="P24062" s="28"/>
      <c r="Q24062" s="28"/>
      <c r="R24062" s="28"/>
      <c r="S24062" s="25"/>
    </row>
    <row r="24063" spans="2:19" s="16" customFormat="1" outlineLevel="1" x14ac:dyDescent="0.25">
      <c r="B24063" s="47" t="s">
        <v>10343</v>
      </c>
      <c r="C24063" s="47" t="str">
        <f>C24062</f>
        <v>ASIGNACIONES DIRECTAS (20% DEL SGR)</v>
      </c>
      <c r="D24063" s="47"/>
      <c r="E24063" s="47" t="str">
        <f>E24062</f>
        <v>17653</v>
      </c>
      <c r="F24063" s="47"/>
      <c r="G24063" s="47" t="str">
        <f>G24062</f>
        <v xml:space="preserve">SALAMINA                                          </v>
      </c>
      <c r="H24063" s="47" t="s">
        <v>10655</v>
      </c>
      <c r="I24063" s="51">
        <f>SUBTOTAL(9,I24055:I24062)</f>
        <v>16044420</v>
      </c>
      <c r="J24063" s="51">
        <f>SUBTOTAL(9,J24055:J24062)</f>
        <v>16413603</v>
      </c>
      <c r="K24063" s="49">
        <f>J24063/I24063</f>
        <v>1.023010055832495</v>
      </c>
      <c r="L24063" s="51">
        <f>SUBTOTAL(9,L24055:L24062)</f>
        <v>1244130</v>
      </c>
      <c r="M24063" s="51">
        <f>SUBTOTAL(9,M24055:M24062)</f>
        <v>1845914.0000000002</v>
      </c>
      <c r="N24063" s="50">
        <f>IFERROR((M24063/L24063),"N.A")</f>
        <v>1.4836986488550234</v>
      </c>
      <c r="O24063" s="28"/>
      <c r="P24063" s="28"/>
      <c r="Q24063" s="28"/>
      <c r="R24063" s="28"/>
      <c r="S24063" s="25"/>
    </row>
    <row r="24064" spans="2:19" s="16" customFormat="1" outlineLevel="2" x14ac:dyDescent="0.25">
      <c r="B24064" s="16" t="s">
        <v>6182</v>
      </c>
      <c r="C24064" s="16" t="s">
        <v>5447</v>
      </c>
      <c r="D24064" s="16" t="s">
        <v>127</v>
      </c>
      <c r="E24064" s="16" t="s">
        <v>2482</v>
      </c>
      <c r="G24064" s="16" t="s">
        <v>71</v>
      </c>
      <c r="H24064" s="16" t="s">
        <v>5452</v>
      </c>
      <c r="I24064" s="31">
        <v>109539</v>
      </c>
      <c r="J24064" s="31">
        <v>109539</v>
      </c>
      <c r="K24064" s="32">
        <f>IFERROR((J24064/I24064),0)</f>
        <v>1</v>
      </c>
      <c r="L24064" s="31"/>
      <c r="M24064" s="31"/>
      <c r="N24064" s="39"/>
      <c r="O24064" s="28"/>
      <c r="P24064" s="28"/>
      <c r="Q24064" s="28"/>
      <c r="R24064" s="28"/>
      <c r="S24064" s="25"/>
    </row>
    <row r="24065" spans="2:19" s="16" customFormat="1" outlineLevel="2" x14ac:dyDescent="0.25">
      <c r="B24065" s="16" t="s">
        <v>6182</v>
      </c>
      <c r="C24065" s="16" t="s">
        <v>5447</v>
      </c>
      <c r="D24065" s="16" t="s">
        <v>127</v>
      </c>
      <c r="E24065" s="16" t="s">
        <v>2482</v>
      </c>
      <c r="G24065" s="16" t="s">
        <v>71</v>
      </c>
      <c r="H24065" s="16" t="s">
        <v>19</v>
      </c>
      <c r="I24065" s="31">
        <v>732680</v>
      </c>
      <c r="J24065" s="31">
        <v>732680</v>
      </c>
      <c r="K24065" s="32">
        <f>IFERROR((J24065/I24065),0)</f>
        <v>1</v>
      </c>
      <c r="L24065" s="31"/>
      <c r="M24065" s="31"/>
      <c r="N24065" s="39"/>
      <c r="O24065" s="28"/>
      <c r="P24065" s="28"/>
      <c r="Q24065" s="28"/>
      <c r="R24065" s="28"/>
      <c r="S24065" s="25"/>
    </row>
    <row r="24066" spans="2:19" s="16" customFormat="1" outlineLevel="1" x14ac:dyDescent="0.25">
      <c r="B24066" s="47" t="s">
        <v>10344</v>
      </c>
      <c r="C24066" s="47" t="str">
        <f>C24065</f>
        <v>ASIGNACIONES DIRECTAS (20% DEL SGR)</v>
      </c>
      <c r="D24066" s="47"/>
      <c r="E24066" s="47" t="str">
        <f>E24065</f>
        <v>17616</v>
      </c>
      <c r="F24066" s="47"/>
      <c r="G24066" s="47" t="str">
        <f>G24065</f>
        <v xml:space="preserve">RISARALDA                                         </v>
      </c>
      <c r="H24066" s="47" t="s">
        <v>10655</v>
      </c>
      <c r="I24066" s="51">
        <f>SUBTOTAL(9,I24064:I24065)</f>
        <v>842219</v>
      </c>
      <c r="J24066" s="51">
        <f>SUBTOTAL(9,J24064:J24065)</f>
        <v>842219</v>
      </c>
      <c r="K24066" s="49">
        <f>J24066/I24066</f>
        <v>1</v>
      </c>
      <c r="L24066" s="51">
        <f>SUBTOTAL(9,L24064:L24065)</f>
        <v>0</v>
      </c>
      <c r="M24066" s="51">
        <f>SUBTOTAL(9,M24064:M24065)</f>
        <v>0</v>
      </c>
      <c r="N24066" s="50" t="str">
        <f>IFERROR((M24066/L24066),"N.A")</f>
        <v>N.A</v>
      </c>
      <c r="O24066" s="28"/>
      <c r="P24066" s="28"/>
      <c r="Q24066" s="28"/>
      <c r="R24066" s="28"/>
      <c r="S24066" s="25"/>
    </row>
    <row r="24067" spans="2:19" s="16" customFormat="1" outlineLevel="2" x14ac:dyDescent="0.25">
      <c r="B24067" s="16" t="s">
        <v>6183</v>
      </c>
      <c r="C24067" s="16" t="s">
        <v>5447</v>
      </c>
      <c r="D24067" s="16" t="s">
        <v>127</v>
      </c>
      <c r="E24067" s="16" t="s">
        <v>2484</v>
      </c>
      <c r="G24067" s="16" t="s">
        <v>1760</v>
      </c>
      <c r="H24067" s="16" t="s">
        <v>152</v>
      </c>
      <c r="I24067" s="35">
        <v>36996154</v>
      </c>
      <c r="J24067" s="35">
        <v>1201165.08</v>
      </c>
      <c r="K24067" s="36">
        <f>IFERROR((J24067/I24067),0)</f>
        <v>3.24672959248683E-2</v>
      </c>
      <c r="L24067" s="35">
        <v>24351418</v>
      </c>
      <c r="M24067" s="35">
        <v>1201165.08</v>
      </c>
      <c r="N24067" s="40">
        <f>M24067/L24067</f>
        <v>4.9326288924940634E-2</v>
      </c>
      <c r="O24067" s="28"/>
      <c r="P24067" s="28"/>
      <c r="Q24067" s="28"/>
      <c r="R24067" s="28"/>
      <c r="S24067" s="25"/>
    </row>
    <row r="24068" spans="2:19" s="16" customFormat="1" outlineLevel="2" x14ac:dyDescent="0.25">
      <c r="B24068" s="16" t="s">
        <v>6183</v>
      </c>
      <c r="C24068" s="16" t="s">
        <v>5447</v>
      </c>
      <c r="D24068" s="16" t="s">
        <v>127</v>
      </c>
      <c r="E24068" s="16" t="s">
        <v>2484</v>
      </c>
      <c r="G24068" s="16" t="s">
        <v>1760</v>
      </c>
      <c r="H24068" s="16" t="s">
        <v>5452</v>
      </c>
      <c r="I24068" s="31">
        <v>40868033</v>
      </c>
      <c r="J24068" s="31">
        <v>40868033</v>
      </c>
      <c r="K24068" s="32">
        <f>IFERROR((J24068/I24068),0)</f>
        <v>1</v>
      </c>
      <c r="L24068" s="31"/>
      <c r="M24068" s="31"/>
      <c r="N24068" s="39"/>
      <c r="O24068" s="28"/>
      <c r="P24068" s="28"/>
      <c r="Q24068" s="28"/>
      <c r="R24068" s="28"/>
      <c r="S24068" s="25"/>
    </row>
    <row r="24069" spans="2:19" s="16" customFormat="1" outlineLevel="2" x14ac:dyDescent="0.25">
      <c r="B24069" s="16" t="s">
        <v>6183</v>
      </c>
      <c r="C24069" s="16" t="s">
        <v>5447</v>
      </c>
      <c r="D24069" s="16" t="s">
        <v>127</v>
      </c>
      <c r="E24069" s="16" t="s">
        <v>2484</v>
      </c>
      <c r="G24069" s="16" t="s">
        <v>1760</v>
      </c>
      <c r="H24069" s="16" t="s">
        <v>19</v>
      </c>
      <c r="I24069" s="31">
        <v>67153042</v>
      </c>
      <c r="J24069" s="31">
        <v>67153042</v>
      </c>
      <c r="K24069" s="32">
        <f>IFERROR((J24069/I24069),0)</f>
        <v>1</v>
      </c>
      <c r="L24069" s="31"/>
      <c r="M24069" s="31"/>
      <c r="N24069" s="39"/>
      <c r="O24069" s="28"/>
      <c r="P24069" s="28"/>
      <c r="Q24069" s="28"/>
      <c r="R24069" s="28"/>
      <c r="S24069" s="25"/>
    </row>
    <row r="24070" spans="2:19" s="16" customFormat="1" outlineLevel="2" x14ac:dyDescent="0.25">
      <c r="B24070" s="16" t="s">
        <v>6183</v>
      </c>
      <c r="C24070" s="16" t="s">
        <v>5447</v>
      </c>
      <c r="D24070" s="16" t="s">
        <v>127</v>
      </c>
      <c r="E24070" s="16" t="s">
        <v>2484</v>
      </c>
      <c r="G24070" s="16" t="s">
        <v>1760</v>
      </c>
      <c r="H24070" s="16" t="s">
        <v>154</v>
      </c>
      <c r="I24070" s="31">
        <v>229</v>
      </c>
      <c r="J24070" s="31">
        <v>229</v>
      </c>
      <c r="K24070" s="32">
        <f>IFERROR((J24070/I24070),0)</f>
        <v>1</v>
      </c>
      <c r="L24070" s="31"/>
      <c r="M24070" s="31"/>
      <c r="N24070" s="39"/>
      <c r="O24070" s="28"/>
      <c r="P24070" s="28"/>
      <c r="Q24070" s="28"/>
      <c r="R24070" s="28"/>
      <c r="S24070" s="25"/>
    </row>
    <row r="24071" spans="2:19" s="16" customFormat="1" outlineLevel="2" x14ac:dyDescent="0.25">
      <c r="B24071" s="16" t="s">
        <v>6183</v>
      </c>
      <c r="C24071" s="16" t="s">
        <v>5447</v>
      </c>
      <c r="D24071" s="16" t="s">
        <v>129</v>
      </c>
      <c r="E24071" s="16" t="s">
        <v>2484</v>
      </c>
      <c r="G24071" s="16" t="s">
        <v>1760</v>
      </c>
      <c r="H24071" s="16" t="s">
        <v>4491</v>
      </c>
      <c r="I24071" s="31">
        <v>2423497</v>
      </c>
      <c r="J24071" s="31">
        <v>2423497</v>
      </c>
      <c r="K24071" s="32">
        <f>IFERROR((J24071/I24071),0)</f>
        <v>1</v>
      </c>
      <c r="L24071" s="31"/>
      <c r="M24071" s="31"/>
      <c r="N24071" s="39"/>
      <c r="O24071" s="28"/>
      <c r="P24071" s="28"/>
      <c r="Q24071" s="28"/>
      <c r="R24071" s="28"/>
      <c r="S24071" s="25"/>
    </row>
    <row r="24072" spans="2:19" s="16" customFormat="1" outlineLevel="2" x14ac:dyDescent="0.25">
      <c r="B24072" s="16" t="s">
        <v>6183</v>
      </c>
      <c r="C24072" s="16" t="s">
        <v>5447</v>
      </c>
      <c r="D24072" s="16" t="s">
        <v>127</v>
      </c>
      <c r="E24072" s="16" t="s">
        <v>2484</v>
      </c>
      <c r="G24072" s="16" t="s">
        <v>1760</v>
      </c>
      <c r="H24072" s="16" t="s">
        <v>231</v>
      </c>
      <c r="I24072" s="31">
        <v>5866983</v>
      </c>
      <c r="J24072" s="31">
        <v>5866983</v>
      </c>
      <c r="K24072" s="32">
        <f>IFERROR((J24072/I24072),0)</f>
        <v>1</v>
      </c>
      <c r="L24072" s="31"/>
      <c r="M24072" s="31"/>
      <c r="N24072" s="39"/>
      <c r="O24072" s="28"/>
      <c r="P24072" s="28"/>
      <c r="Q24072" s="28"/>
      <c r="R24072" s="28"/>
      <c r="S24072" s="25"/>
    </row>
    <row r="24073" spans="2:19" s="16" customFormat="1" outlineLevel="2" x14ac:dyDescent="0.25">
      <c r="B24073" s="16" t="s">
        <v>6183</v>
      </c>
      <c r="C24073" s="16" t="s">
        <v>5447</v>
      </c>
      <c r="D24073" s="16" t="s">
        <v>127</v>
      </c>
      <c r="E24073" s="16" t="s">
        <v>2484</v>
      </c>
      <c r="G24073" s="16" t="s">
        <v>1760</v>
      </c>
      <c r="H24073" s="16" t="s">
        <v>155</v>
      </c>
      <c r="I24073" s="31">
        <v>-7399231</v>
      </c>
      <c r="J24073" s="31"/>
      <c r="K24073" s="32">
        <f>IFERROR((J24073/I24073),0)</f>
        <v>0</v>
      </c>
      <c r="L24073" s="31"/>
      <c r="M24073" s="31"/>
      <c r="N24073" s="39"/>
      <c r="O24073" s="28"/>
      <c r="P24073" s="28"/>
      <c r="Q24073" s="28"/>
      <c r="R24073" s="28"/>
      <c r="S24073" s="25"/>
    </row>
    <row r="24074" spans="2:19" s="16" customFormat="1" outlineLevel="1" x14ac:dyDescent="0.25">
      <c r="B24074" s="47" t="s">
        <v>10345</v>
      </c>
      <c r="C24074" s="47" t="str">
        <f>C24073</f>
        <v>ASIGNACIONES DIRECTAS (20% DEL SGR)</v>
      </c>
      <c r="D24074" s="47"/>
      <c r="E24074" s="47" t="str">
        <f>E24073</f>
        <v>17614</v>
      </c>
      <c r="F24074" s="47"/>
      <c r="G24074" s="47" t="str">
        <f>G24073</f>
        <v xml:space="preserve">RIOSUCIO                                          </v>
      </c>
      <c r="H24074" s="47" t="s">
        <v>10655</v>
      </c>
      <c r="I24074" s="51">
        <f>SUBTOTAL(9,I24067:I24073)</f>
        <v>145908707</v>
      </c>
      <c r="J24074" s="51">
        <f>SUBTOTAL(9,J24067:J24073)</f>
        <v>117512949.08</v>
      </c>
      <c r="K24074" s="49">
        <f>J24074/I24074</f>
        <v>0.80538681684020408</v>
      </c>
      <c r="L24074" s="51">
        <f>SUBTOTAL(9,L24067:L24073)</f>
        <v>24351418</v>
      </c>
      <c r="M24074" s="51">
        <f>SUBTOTAL(9,M24067:M24073)</f>
        <v>1201165.08</v>
      </c>
      <c r="N24074" s="50">
        <f>IFERROR((M24074/L24074),"N.A")</f>
        <v>4.9326288924940634E-2</v>
      </c>
      <c r="O24074" s="28"/>
      <c r="P24074" s="28"/>
      <c r="Q24074" s="28"/>
      <c r="R24074" s="28"/>
      <c r="S24074" s="25"/>
    </row>
    <row r="24075" spans="2:19" s="16" customFormat="1" outlineLevel="2" x14ac:dyDescent="0.25">
      <c r="B24075" s="16" t="s">
        <v>6184</v>
      </c>
      <c r="C24075" s="16" t="s">
        <v>5447</v>
      </c>
      <c r="D24075" s="16" t="s">
        <v>127</v>
      </c>
      <c r="E24075" s="16" t="s">
        <v>2486</v>
      </c>
      <c r="G24075" s="16" t="s">
        <v>2487</v>
      </c>
      <c r="H24075" s="16" t="s">
        <v>152</v>
      </c>
      <c r="I24075" s="35">
        <v>13403950</v>
      </c>
      <c r="J24075" s="35">
        <v>0</v>
      </c>
      <c r="K24075" s="36">
        <f>IFERROR((J24075/I24075),0)</f>
        <v>0</v>
      </c>
      <c r="L24075" s="35">
        <v>8813776</v>
      </c>
      <c r="M24075" s="35">
        <v>0</v>
      </c>
      <c r="N24075" s="40">
        <f>M24075/L24075</f>
        <v>0</v>
      </c>
      <c r="O24075" s="28"/>
      <c r="P24075" s="28"/>
      <c r="Q24075" s="28"/>
      <c r="R24075" s="28"/>
      <c r="S24075" s="25"/>
    </row>
    <row r="24076" spans="2:19" s="16" customFormat="1" outlineLevel="2" x14ac:dyDescent="0.25">
      <c r="B24076" s="16" t="s">
        <v>6184</v>
      </c>
      <c r="C24076" s="16" t="s">
        <v>5447</v>
      </c>
      <c r="D24076" s="16" t="s">
        <v>127</v>
      </c>
      <c r="E24076" s="16" t="s">
        <v>2486</v>
      </c>
      <c r="G24076" s="16" t="s">
        <v>2487</v>
      </c>
      <c r="H24076" s="16" t="s">
        <v>5452</v>
      </c>
      <c r="I24076" s="31">
        <v>2044016</v>
      </c>
      <c r="J24076" s="31">
        <v>2044016</v>
      </c>
      <c r="K24076" s="32">
        <f>IFERROR((J24076/I24076),0)</f>
        <v>1</v>
      </c>
      <c r="L24076" s="31"/>
      <c r="M24076" s="31"/>
      <c r="N24076" s="39"/>
      <c r="O24076" s="28"/>
      <c r="P24076" s="28"/>
      <c r="Q24076" s="28"/>
      <c r="R24076" s="28"/>
      <c r="S24076" s="25"/>
    </row>
    <row r="24077" spans="2:19" s="16" customFormat="1" outlineLevel="2" x14ac:dyDescent="0.25">
      <c r="B24077" s="16" t="s">
        <v>6184</v>
      </c>
      <c r="C24077" s="16" t="s">
        <v>5447</v>
      </c>
      <c r="D24077" s="16" t="s">
        <v>127</v>
      </c>
      <c r="E24077" s="16" t="s">
        <v>2486</v>
      </c>
      <c r="G24077" s="16" t="s">
        <v>2487</v>
      </c>
      <c r="H24077" s="16" t="s">
        <v>19</v>
      </c>
      <c r="I24077" s="31">
        <v>18928155</v>
      </c>
      <c r="J24077" s="31">
        <v>18928155</v>
      </c>
      <c r="K24077" s="32">
        <f>IFERROR((J24077/I24077),0)</f>
        <v>1</v>
      </c>
      <c r="L24077" s="31"/>
      <c r="M24077" s="31"/>
      <c r="N24077" s="39"/>
      <c r="O24077" s="28"/>
      <c r="P24077" s="28"/>
      <c r="Q24077" s="28"/>
      <c r="R24077" s="28"/>
      <c r="S24077" s="25"/>
    </row>
    <row r="24078" spans="2:19" s="16" customFormat="1" outlineLevel="2" x14ac:dyDescent="0.25">
      <c r="B24078" s="16" t="s">
        <v>6184</v>
      </c>
      <c r="C24078" s="16" t="s">
        <v>5447</v>
      </c>
      <c r="D24078" s="16" t="s">
        <v>127</v>
      </c>
      <c r="E24078" s="16" t="s">
        <v>2486</v>
      </c>
      <c r="G24078" s="16" t="s">
        <v>2487</v>
      </c>
      <c r="H24078" s="16" t="s">
        <v>154</v>
      </c>
      <c r="I24078" s="31">
        <v>83</v>
      </c>
      <c r="J24078" s="31">
        <v>83</v>
      </c>
      <c r="K24078" s="32">
        <f>IFERROR((J24078/I24078),0)</f>
        <v>1</v>
      </c>
      <c r="L24078" s="31"/>
      <c r="M24078" s="31"/>
      <c r="N24078" s="39"/>
      <c r="O24078" s="28"/>
      <c r="P24078" s="28"/>
      <c r="Q24078" s="28"/>
      <c r="R24078" s="28"/>
      <c r="S24078" s="25"/>
    </row>
    <row r="24079" spans="2:19" s="16" customFormat="1" outlineLevel="2" x14ac:dyDescent="0.25">
      <c r="B24079" s="16" t="s">
        <v>6184</v>
      </c>
      <c r="C24079" s="16" t="s">
        <v>5447</v>
      </c>
      <c r="D24079" s="16" t="s">
        <v>127</v>
      </c>
      <c r="E24079" s="16" t="s">
        <v>2486</v>
      </c>
      <c r="G24079" s="16" t="s">
        <v>2487</v>
      </c>
      <c r="H24079" s="16" t="s">
        <v>29</v>
      </c>
      <c r="I24079" s="31">
        <v>3423129</v>
      </c>
      <c r="J24079" s="31">
        <v>3423129</v>
      </c>
      <c r="K24079" s="32">
        <f>IFERROR((J24079/I24079),0)</f>
        <v>1</v>
      </c>
      <c r="L24079" s="31"/>
      <c r="M24079" s="31"/>
      <c r="N24079" s="39"/>
      <c r="O24079" s="28"/>
      <c r="P24079" s="28"/>
      <c r="Q24079" s="28"/>
      <c r="R24079" s="28"/>
      <c r="S24079" s="25"/>
    </row>
    <row r="24080" spans="2:19" s="16" customFormat="1" outlineLevel="2" x14ac:dyDescent="0.25">
      <c r="B24080" s="16" t="s">
        <v>6184</v>
      </c>
      <c r="C24080" s="16" t="s">
        <v>5447</v>
      </c>
      <c r="D24080" s="16" t="s">
        <v>127</v>
      </c>
      <c r="E24080" s="16" t="s">
        <v>2486</v>
      </c>
      <c r="G24080" s="16" t="s">
        <v>2487</v>
      </c>
      <c r="H24080" s="16" t="s">
        <v>231</v>
      </c>
      <c r="I24080" s="31">
        <v>2121472</v>
      </c>
      <c r="J24080" s="31">
        <v>2121472</v>
      </c>
      <c r="K24080" s="32">
        <f>IFERROR((J24080/I24080),0)</f>
        <v>1</v>
      </c>
      <c r="L24080" s="31"/>
      <c r="M24080" s="31"/>
      <c r="N24080" s="39"/>
      <c r="O24080" s="28"/>
      <c r="P24080" s="28"/>
      <c r="Q24080" s="28"/>
      <c r="R24080" s="28"/>
      <c r="S24080" s="25"/>
    </row>
    <row r="24081" spans="2:19" s="16" customFormat="1" outlineLevel="2" x14ac:dyDescent="0.25">
      <c r="B24081" s="16" t="s">
        <v>6184</v>
      </c>
      <c r="C24081" s="16" t="s">
        <v>5447</v>
      </c>
      <c r="D24081" s="16" t="s">
        <v>127</v>
      </c>
      <c r="E24081" s="16" t="s">
        <v>2486</v>
      </c>
      <c r="G24081" s="16" t="s">
        <v>2487</v>
      </c>
      <c r="H24081" s="16" t="s">
        <v>155</v>
      </c>
      <c r="I24081" s="31">
        <v>-2680790</v>
      </c>
      <c r="J24081" s="31"/>
      <c r="K24081" s="32">
        <f>IFERROR((J24081/I24081),0)</f>
        <v>0</v>
      </c>
      <c r="L24081" s="31"/>
      <c r="M24081" s="31"/>
      <c r="N24081" s="39"/>
      <c r="O24081" s="28"/>
      <c r="P24081" s="28"/>
      <c r="Q24081" s="28"/>
      <c r="R24081" s="28"/>
      <c r="S24081" s="25"/>
    </row>
    <row r="24082" spans="2:19" s="16" customFormat="1" outlineLevel="1" x14ac:dyDescent="0.25">
      <c r="B24082" s="47" t="s">
        <v>10346</v>
      </c>
      <c r="C24082" s="47" t="str">
        <f>C24081</f>
        <v>ASIGNACIONES DIRECTAS (20% DEL SGR)</v>
      </c>
      <c r="D24082" s="47"/>
      <c r="E24082" s="47" t="str">
        <f>E24081</f>
        <v>17541</v>
      </c>
      <c r="F24082" s="47"/>
      <c r="G24082" s="47" t="str">
        <f>G24081</f>
        <v xml:space="preserve">PENSILVANIA                                       </v>
      </c>
      <c r="H24082" s="47" t="s">
        <v>10655</v>
      </c>
      <c r="I24082" s="51">
        <f>SUBTOTAL(9,I24075:I24081)</f>
        <v>37240015</v>
      </c>
      <c r="J24082" s="51">
        <f>SUBTOTAL(9,J24075:J24081)</f>
        <v>26516855</v>
      </c>
      <c r="K24082" s="49">
        <f>J24082/I24082</f>
        <v>0.71205274756199755</v>
      </c>
      <c r="L24082" s="51">
        <f>SUBTOTAL(9,L24075:L24081)</f>
        <v>8813776</v>
      </c>
      <c r="M24082" s="51">
        <f>SUBTOTAL(9,M24075:M24081)</f>
        <v>0</v>
      </c>
      <c r="N24082" s="50">
        <f>IFERROR((M24082/L24082),"N.A")</f>
        <v>0</v>
      </c>
      <c r="O24082" s="28"/>
      <c r="P24082" s="28"/>
      <c r="Q24082" s="28"/>
      <c r="R24082" s="28"/>
      <c r="S24082" s="25"/>
    </row>
    <row r="24083" spans="2:19" s="16" customFormat="1" outlineLevel="2" x14ac:dyDescent="0.25">
      <c r="B24083" s="16" t="s">
        <v>6185</v>
      </c>
      <c r="C24083" s="16" t="s">
        <v>5447</v>
      </c>
      <c r="D24083" s="16" t="s">
        <v>127</v>
      </c>
      <c r="E24083" s="16" t="s">
        <v>2489</v>
      </c>
      <c r="G24083" s="16" t="s">
        <v>1680</v>
      </c>
      <c r="H24083" s="16" t="s">
        <v>152</v>
      </c>
      <c r="I24083" s="35">
        <v>210241344</v>
      </c>
      <c r="J24083" s="35">
        <v>50014.21</v>
      </c>
      <c r="K24083" s="36">
        <f>IFERROR((J24083/I24083),0)</f>
        <v>2.3788950854499865E-4</v>
      </c>
      <c r="L24083" s="35">
        <v>138341748</v>
      </c>
      <c r="M24083" s="35">
        <v>50014.21</v>
      </c>
      <c r="N24083" s="40">
        <f>M24083/L24083</f>
        <v>3.6152651475822035E-4</v>
      </c>
      <c r="O24083" s="28"/>
      <c r="P24083" s="28"/>
      <c r="Q24083" s="28"/>
      <c r="R24083" s="28"/>
      <c r="S24083" s="25"/>
    </row>
    <row r="24084" spans="2:19" s="16" customFormat="1" outlineLevel="2" x14ac:dyDescent="0.25">
      <c r="B24084" s="16" t="s">
        <v>6185</v>
      </c>
      <c r="C24084" s="16" t="s">
        <v>5447</v>
      </c>
      <c r="D24084" s="16" t="s">
        <v>127</v>
      </c>
      <c r="E24084" s="16" t="s">
        <v>2489</v>
      </c>
      <c r="G24084" s="16" t="s">
        <v>1680</v>
      </c>
      <c r="H24084" s="16" t="s">
        <v>5452</v>
      </c>
      <c r="I24084" s="31">
        <v>92610924</v>
      </c>
      <c r="J24084" s="31">
        <v>92610924</v>
      </c>
      <c r="K24084" s="32">
        <f>IFERROR((J24084/I24084),0)</f>
        <v>1</v>
      </c>
      <c r="L24084" s="31"/>
      <c r="M24084" s="31"/>
      <c r="N24084" s="39"/>
      <c r="O24084" s="28"/>
      <c r="P24084" s="28"/>
      <c r="Q24084" s="28"/>
      <c r="R24084" s="28"/>
      <c r="S24084" s="25"/>
    </row>
    <row r="24085" spans="2:19" s="16" customFormat="1" outlineLevel="2" x14ac:dyDescent="0.25">
      <c r="B24085" s="16" t="s">
        <v>6185</v>
      </c>
      <c r="C24085" s="16" t="s">
        <v>5447</v>
      </c>
      <c r="D24085" s="16" t="s">
        <v>127</v>
      </c>
      <c r="E24085" s="16" t="s">
        <v>2489</v>
      </c>
      <c r="G24085" s="16" t="s">
        <v>1680</v>
      </c>
      <c r="H24085" s="16" t="s">
        <v>19</v>
      </c>
      <c r="I24085" s="31">
        <v>528858776</v>
      </c>
      <c r="J24085" s="31">
        <v>528858776</v>
      </c>
      <c r="K24085" s="32">
        <f>IFERROR((J24085/I24085),0)</f>
        <v>1</v>
      </c>
      <c r="L24085" s="31"/>
      <c r="M24085" s="31"/>
      <c r="N24085" s="39"/>
      <c r="O24085" s="28"/>
      <c r="P24085" s="28"/>
      <c r="Q24085" s="28"/>
      <c r="R24085" s="28"/>
      <c r="S24085" s="25"/>
    </row>
    <row r="24086" spans="2:19" s="16" customFormat="1" outlineLevel="2" x14ac:dyDescent="0.25">
      <c r="B24086" s="16" t="s">
        <v>6185</v>
      </c>
      <c r="C24086" s="16" t="s">
        <v>5447</v>
      </c>
      <c r="D24086" s="16" t="s">
        <v>127</v>
      </c>
      <c r="E24086" s="16" t="s">
        <v>2489</v>
      </c>
      <c r="G24086" s="16" t="s">
        <v>1680</v>
      </c>
      <c r="H24086" s="16" t="s">
        <v>154</v>
      </c>
      <c r="I24086" s="31">
        <v>1300</v>
      </c>
      <c r="J24086" s="31">
        <v>1300</v>
      </c>
      <c r="K24086" s="32">
        <f>IFERROR((J24086/I24086),0)</f>
        <v>1</v>
      </c>
      <c r="L24086" s="31"/>
      <c r="M24086" s="31"/>
      <c r="N24086" s="39"/>
      <c r="O24086" s="28"/>
      <c r="P24086" s="28"/>
      <c r="Q24086" s="28"/>
      <c r="R24086" s="28"/>
      <c r="S24086" s="25"/>
    </row>
    <row r="24087" spans="2:19" s="16" customFormat="1" outlineLevel="2" x14ac:dyDescent="0.25">
      <c r="B24087" s="16" t="s">
        <v>6185</v>
      </c>
      <c r="C24087" s="16" t="s">
        <v>5447</v>
      </c>
      <c r="D24087" s="16" t="s">
        <v>127</v>
      </c>
      <c r="E24087" s="16" t="s">
        <v>2489</v>
      </c>
      <c r="G24087" s="16" t="s">
        <v>1680</v>
      </c>
      <c r="H24087" s="16" t="s">
        <v>331</v>
      </c>
      <c r="I24087" s="31">
        <v>3166846</v>
      </c>
      <c r="J24087" s="31">
        <v>3166846</v>
      </c>
      <c r="K24087" s="32">
        <f>IFERROR((J24087/I24087),0)</f>
        <v>1</v>
      </c>
      <c r="L24087" s="31"/>
      <c r="M24087" s="31"/>
      <c r="N24087" s="39"/>
      <c r="O24087" s="28"/>
      <c r="P24087" s="28"/>
      <c r="Q24087" s="28"/>
      <c r="R24087" s="28"/>
      <c r="S24087" s="25"/>
    </row>
    <row r="24088" spans="2:19" s="16" customFormat="1" outlineLevel="2" x14ac:dyDescent="0.25">
      <c r="B24088" s="16" t="s">
        <v>6185</v>
      </c>
      <c r="C24088" s="16" t="s">
        <v>5447</v>
      </c>
      <c r="D24088" s="16" t="s">
        <v>127</v>
      </c>
      <c r="E24088" s="16" t="s">
        <v>2489</v>
      </c>
      <c r="G24088" s="16" t="s">
        <v>1680</v>
      </c>
      <c r="H24088" s="16" t="s">
        <v>231</v>
      </c>
      <c r="I24088" s="31">
        <v>33321022</v>
      </c>
      <c r="J24088" s="31">
        <v>33321022</v>
      </c>
      <c r="K24088" s="32">
        <f>IFERROR((J24088/I24088),0)</f>
        <v>1</v>
      </c>
      <c r="L24088" s="31"/>
      <c r="M24088" s="31"/>
      <c r="N24088" s="39"/>
      <c r="O24088" s="28"/>
      <c r="P24088" s="28"/>
      <c r="Q24088" s="28"/>
      <c r="R24088" s="28"/>
      <c r="S24088" s="25"/>
    </row>
    <row r="24089" spans="2:19" s="16" customFormat="1" outlineLevel="2" x14ac:dyDescent="0.25">
      <c r="B24089" s="16" t="s">
        <v>6185</v>
      </c>
      <c r="C24089" s="16" t="s">
        <v>5447</v>
      </c>
      <c r="D24089" s="16" t="s">
        <v>127</v>
      </c>
      <c r="E24089" s="16" t="s">
        <v>2489</v>
      </c>
      <c r="G24089" s="16" t="s">
        <v>1680</v>
      </c>
      <c r="H24089" s="16" t="s">
        <v>155</v>
      </c>
      <c r="I24089" s="31">
        <v>-42048269</v>
      </c>
      <c r="J24089" s="31"/>
      <c r="K24089" s="32">
        <f>IFERROR((J24089/I24089),0)</f>
        <v>0</v>
      </c>
      <c r="L24089" s="31"/>
      <c r="M24089" s="31"/>
      <c r="N24089" s="39"/>
      <c r="O24089" s="28"/>
      <c r="P24089" s="28"/>
      <c r="Q24089" s="28"/>
      <c r="R24089" s="28"/>
      <c r="S24089" s="25"/>
    </row>
    <row r="24090" spans="2:19" s="16" customFormat="1" outlineLevel="1" x14ac:dyDescent="0.25">
      <c r="B24090" s="47" t="s">
        <v>10347</v>
      </c>
      <c r="C24090" s="47" t="str">
        <f>C24089</f>
        <v>ASIGNACIONES DIRECTAS (20% DEL SGR)</v>
      </c>
      <c r="D24090" s="47"/>
      <c r="E24090" s="47" t="str">
        <f>E24089</f>
        <v>17524</v>
      </c>
      <c r="F24090" s="47"/>
      <c r="G24090" s="47" t="str">
        <f>G24089</f>
        <v xml:space="preserve">PALESTINA                                         </v>
      </c>
      <c r="H24090" s="47" t="s">
        <v>10655</v>
      </c>
      <c r="I24090" s="51">
        <f>SUBTOTAL(9,I24083:I24089)</f>
        <v>826151943</v>
      </c>
      <c r="J24090" s="51">
        <f>SUBTOTAL(9,J24083:J24089)</f>
        <v>658008882.21000004</v>
      </c>
      <c r="K24090" s="49">
        <f>J24090/I24090</f>
        <v>0.79647441101521443</v>
      </c>
      <c r="L24090" s="51">
        <f>SUBTOTAL(9,L24083:L24089)</f>
        <v>138341748</v>
      </c>
      <c r="M24090" s="51">
        <f>SUBTOTAL(9,M24083:M24089)</f>
        <v>50014.21</v>
      </c>
      <c r="N24090" s="50">
        <f>IFERROR((M24090/L24090),"N.A")</f>
        <v>3.6152651475822035E-4</v>
      </c>
      <c r="O24090" s="28"/>
      <c r="P24090" s="28"/>
      <c r="Q24090" s="28"/>
      <c r="R24090" s="28"/>
      <c r="S24090" s="25"/>
    </row>
    <row r="24091" spans="2:19" s="16" customFormat="1" outlineLevel="2" x14ac:dyDescent="0.25">
      <c r="B24091" s="16" t="s">
        <v>6186</v>
      </c>
      <c r="C24091" s="16" t="s">
        <v>5447</v>
      </c>
      <c r="D24091" s="16" t="s">
        <v>127</v>
      </c>
      <c r="E24091" s="16" t="s">
        <v>2491</v>
      </c>
      <c r="G24091" s="16" t="s">
        <v>2492</v>
      </c>
      <c r="H24091" s="16" t="s">
        <v>152</v>
      </c>
      <c r="I24091" s="35">
        <v>192251</v>
      </c>
      <c r="J24091" s="35">
        <v>192251</v>
      </c>
      <c r="K24091" s="36">
        <f>IFERROR((J24091/I24091),0)</f>
        <v>1</v>
      </c>
      <c r="L24091" s="35">
        <v>126239</v>
      </c>
      <c r="M24091" s="35">
        <v>192251</v>
      </c>
      <c r="N24091" s="40">
        <f>M24091/L24091</f>
        <v>1.5229128874595015</v>
      </c>
      <c r="O24091" s="28"/>
      <c r="P24091" s="28"/>
      <c r="Q24091" s="28"/>
      <c r="R24091" s="28"/>
      <c r="S24091" s="25"/>
    </row>
    <row r="24092" spans="2:19" s="16" customFormat="1" outlineLevel="2" x14ac:dyDescent="0.25">
      <c r="B24092" s="16" t="s">
        <v>6186</v>
      </c>
      <c r="C24092" s="16" t="s">
        <v>5447</v>
      </c>
      <c r="D24092" s="16" t="s">
        <v>127</v>
      </c>
      <c r="E24092" s="16" t="s">
        <v>2491</v>
      </c>
      <c r="G24092" s="16" t="s">
        <v>2492</v>
      </c>
      <c r="H24092" s="16" t="s">
        <v>5452</v>
      </c>
      <c r="I24092" s="31">
        <v>80720</v>
      </c>
      <c r="J24092" s="31">
        <v>80720</v>
      </c>
      <c r="K24092" s="32">
        <f>IFERROR((J24092/I24092),0)</f>
        <v>1</v>
      </c>
      <c r="L24092" s="31"/>
      <c r="M24092" s="31"/>
      <c r="N24092" s="39"/>
      <c r="O24092" s="28"/>
      <c r="P24092" s="28"/>
      <c r="Q24092" s="28"/>
      <c r="R24092" s="28"/>
      <c r="S24092" s="25"/>
    </row>
    <row r="24093" spans="2:19" s="16" customFormat="1" outlineLevel="2" x14ac:dyDescent="0.25">
      <c r="B24093" s="16" t="s">
        <v>6186</v>
      </c>
      <c r="C24093" s="16" t="s">
        <v>5447</v>
      </c>
      <c r="D24093" s="16" t="s">
        <v>127</v>
      </c>
      <c r="E24093" s="16" t="s">
        <v>2491</v>
      </c>
      <c r="G24093" s="16" t="s">
        <v>2492</v>
      </c>
      <c r="H24093" s="16" t="s">
        <v>19</v>
      </c>
      <c r="I24093" s="31">
        <v>722218</v>
      </c>
      <c r="J24093" s="31">
        <v>722218</v>
      </c>
      <c r="K24093" s="32">
        <f>IFERROR((J24093/I24093),0)</f>
        <v>1</v>
      </c>
      <c r="L24093" s="31"/>
      <c r="M24093" s="31"/>
      <c r="N24093" s="39"/>
      <c r="O24093" s="28"/>
      <c r="P24093" s="28"/>
      <c r="Q24093" s="28"/>
      <c r="R24093" s="28"/>
      <c r="S24093" s="25"/>
    </row>
    <row r="24094" spans="2:19" s="16" customFormat="1" outlineLevel="2" x14ac:dyDescent="0.25">
      <c r="B24094" s="16" t="s">
        <v>6186</v>
      </c>
      <c r="C24094" s="16" t="s">
        <v>5447</v>
      </c>
      <c r="D24094" s="16" t="s">
        <v>127</v>
      </c>
      <c r="E24094" s="16" t="s">
        <v>2491</v>
      </c>
      <c r="G24094" s="16" t="s">
        <v>2492</v>
      </c>
      <c r="H24094" s="16" t="s">
        <v>154</v>
      </c>
      <c r="I24094" s="31">
        <v>1</v>
      </c>
      <c r="J24094" s="31">
        <v>1</v>
      </c>
      <c r="K24094" s="32">
        <f>IFERROR((J24094/I24094),0)</f>
        <v>1</v>
      </c>
      <c r="L24094" s="31"/>
      <c r="M24094" s="31"/>
      <c r="N24094" s="39"/>
      <c r="O24094" s="28"/>
      <c r="P24094" s="28"/>
      <c r="Q24094" s="28"/>
      <c r="R24094" s="28"/>
      <c r="S24094" s="25"/>
    </row>
    <row r="24095" spans="2:19" s="16" customFormat="1" outlineLevel="2" x14ac:dyDescent="0.25">
      <c r="B24095" s="16" t="s">
        <v>6186</v>
      </c>
      <c r="C24095" s="16" t="s">
        <v>5447</v>
      </c>
      <c r="D24095" s="16" t="s">
        <v>127</v>
      </c>
      <c r="E24095" s="16" t="s">
        <v>2491</v>
      </c>
      <c r="G24095" s="16" t="s">
        <v>2492</v>
      </c>
      <c r="H24095" s="16" t="s">
        <v>231</v>
      </c>
      <c r="I24095" s="31">
        <v>30345</v>
      </c>
      <c r="J24095" s="31">
        <v>30345</v>
      </c>
      <c r="K24095" s="32">
        <f>IFERROR((J24095/I24095),0)</f>
        <v>1</v>
      </c>
      <c r="L24095" s="31"/>
      <c r="M24095" s="31"/>
      <c r="N24095" s="39"/>
      <c r="O24095" s="28"/>
      <c r="P24095" s="28"/>
      <c r="Q24095" s="28"/>
      <c r="R24095" s="28"/>
      <c r="S24095" s="25"/>
    </row>
    <row r="24096" spans="2:19" s="16" customFormat="1" outlineLevel="2" x14ac:dyDescent="0.25">
      <c r="B24096" s="16" t="s">
        <v>6186</v>
      </c>
      <c r="C24096" s="16" t="s">
        <v>5447</v>
      </c>
      <c r="D24096" s="16" t="s">
        <v>127</v>
      </c>
      <c r="E24096" s="16" t="s">
        <v>2491</v>
      </c>
      <c r="G24096" s="16" t="s">
        <v>2492</v>
      </c>
      <c r="H24096" s="16" t="s">
        <v>155</v>
      </c>
      <c r="I24096" s="31">
        <v>-38450</v>
      </c>
      <c r="J24096" s="31"/>
      <c r="K24096" s="32">
        <f>IFERROR((J24096/I24096),0)</f>
        <v>0</v>
      </c>
      <c r="L24096" s="31"/>
      <c r="M24096" s="31"/>
      <c r="N24096" s="39"/>
      <c r="O24096" s="28"/>
      <c r="P24096" s="28"/>
      <c r="Q24096" s="28"/>
      <c r="R24096" s="28"/>
      <c r="S24096" s="25"/>
    </row>
    <row r="24097" spans="2:19" s="16" customFormat="1" outlineLevel="1" x14ac:dyDescent="0.25">
      <c r="B24097" s="47" t="s">
        <v>10348</v>
      </c>
      <c r="C24097" s="47" t="str">
        <f>C24096</f>
        <v>ASIGNACIONES DIRECTAS (20% DEL SGR)</v>
      </c>
      <c r="D24097" s="47"/>
      <c r="E24097" s="47" t="str">
        <f>E24096</f>
        <v>17513</v>
      </c>
      <c r="F24097" s="47"/>
      <c r="G24097" s="47" t="str">
        <f>G24096</f>
        <v xml:space="preserve">PÁCORA                                            </v>
      </c>
      <c r="H24097" s="47" t="s">
        <v>10655</v>
      </c>
      <c r="I24097" s="51">
        <f>SUBTOTAL(9,I24091:I24096)</f>
        <v>987085</v>
      </c>
      <c r="J24097" s="51">
        <f>SUBTOTAL(9,J24091:J24096)</f>
        <v>1025535</v>
      </c>
      <c r="K24097" s="49">
        <f>J24097/I24097</f>
        <v>1.0389530790154851</v>
      </c>
      <c r="L24097" s="51">
        <f>SUBTOTAL(9,L24091:L24096)</f>
        <v>126239</v>
      </c>
      <c r="M24097" s="51">
        <f>SUBTOTAL(9,M24091:M24096)</f>
        <v>192251</v>
      </c>
      <c r="N24097" s="50">
        <f>IFERROR((M24097/L24097),"N.A")</f>
        <v>1.5229128874595015</v>
      </c>
      <c r="O24097" s="28"/>
      <c r="P24097" s="28"/>
      <c r="Q24097" s="28"/>
      <c r="R24097" s="28"/>
      <c r="S24097" s="25"/>
    </row>
    <row r="24098" spans="2:19" s="16" customFormat="1" outlineLevel="2" x14ac:dyDescent="0.25">
      <c r="B24098" s="16" t="s">
        <v>6187</v>
      </c>
      <c r="C24098" s="16" t="s">
        <v>5447</v>
      </c>
      <c r="D24098" s="16" t="s">
        <v>127</v>
      </c>
      <c r="E24098" s="16" t="s">
        <v>2494</v>
      </c>
      <c r="G24098" s="16" t="s">
        <v>2495</v>
      </c>
      <c r="H24098" s="16" t="s">
        <v>5452</v>
      </c>
      <c r="I24098" s="31">
        <v>1327074</v>
      </c>
      <c r="J24098" s="31">
        <v>1327074</v>
      </c>
      <c r="K24098" s="32">
        <f>IFERROR((J24098/I24098),0)</f>
        <v>1</v>
      </c>
      <c r="L24098" s="31"/>
      <c r="M24098" s="31"/>
      <c r="N24098" s="39"/>
      <c r="O24098" s="28"/>
      <c r="P24098" s="28"/>
      <c r="Q24098" s="28"/>
      <c r="R24098" s="28"/>
      <c r="S24098" s="25"/>
    </row>
    <row r="24099" spans="2:19" s="16" customFormat="1" outlineLevel="2" x14ac:dyDescent="0.25">
      <c r="B24099" s="16" t="s">
        <v>6187</v>
      </c>
      <c r="C24099" s="16" t="s">
        <v>5447</v>
      </c>
      <c r="D24099" s="16" t="s">
        <v>127</v>
      </c>
      <c r="E24099" s="16" t="s">
        <v>2494</v>
      </c>
      <c r="G24099" s="16" t="s">
        <v>2495</v>
      </c>
      <c r="H24099" s="16" t="s">
        <v>19</v>
      </c>
      <c r="I24099" s="31">
        <v>4883244</v>
      </c>
      <c r="J24099" s="31">
        <v>4883244</v>
      </c>
      <c r="K24099" s="32">
        <f>IFERROR((J24099/I24099),0)</f>
        <v>1</v>
      </c>
      <c r="L24099" s="31"/>
      <c r="M24099" s="31"/>
      <c r="N24099" s="39"/>
      <c r="O24099" s="28"/>
      <c r="P24099" s="28"/>
      <c r="Q24099" s="28"/>
      <c r="R24099" s="28"/>
      <c r="S24099" s="25"/>
    </row>
    <row r="24100" spans="2:19" s="16" customFormat="1" outlineLevel="1" x14ac:dyDescent="0.25">
      <c r="B24100" s="47" t="s">
        <v>10349</v>
      </c>
      <c r="C24100" s="47" t="str">
        <f>C24099</f>
        <v>ASIGNACIONES DIRECTAS (20% DEL SGR)</v>
      </c>
      <c r="D24100" s="47"/>
      <c r="E24100" s="47" t="str">
        <f>E24099</f>
        <v>17495</v>
      </c>
      <c r="F24100" s="47"/>
      <c r="G24100" s="47" t="str">
        <f>G24099</f>
        <v xml:space="preserve">NORCASIA                                          </v>
      </c>
      <c r="H24100" s="47" t="s">
        <v>10655</v>
      </c>
      <c r="I24100" s="51">
        <f>SUBTOTAL(9,I24098:I24099)</f>
        <v>6210318</v>
      </c>
      <c r="J24100" s="51">
        <f>SUBTOTAL(9,J24098:J24099)</f>
        <v>6210318</v>
      </c>
      <c r="K24100" s="49">
        <f>J24100/I24100</f>
        <v>1</v>
      </c>
      <c r="L24100" s="51">
        <f>SUBTOTAL(9,L24098:L24099)</f>
        <v>0</v>
      </c>
      <c r="M24100" s="51">
        <f>SUBTOTAL(9,M24098:M24099)</f>
        <v>0</v>
      </c>
      <c r="N24100" s="50" t="str">
        <f>IFERROR((M24100/L24100),"N.A")</f>
        <v>N.A</v>
      </c>
      <c r="O24100" s="28"/>
      <c r="P24100" s="28"/>
      <c r="Q24100" s="28"/>
      <c r="R24100" s="28"/>
      <c r="S24100" s="25"/>
    </row>
    <row r="24101" spans="2:19" s="16" customFormat="1" outlineLevel="2" x14ac:dyDescent="0.25">
      <c r="B24101" s="16" t="s">
        <v>6188</v>
      </c>
      <c r="C24101" s="16" t="s">
        <v>5447</v>
      </c>
      <c r="D24101" s="16" t="s">
        <v>127</v>
      </c>
      <c r="E24101" s="16" t="s">
        <v>2497</v>
      </c>
      <c r="G24101" s="16" t="s">
        <v>2498</v>
      </c>
      <c r="H24101" s="16" t="s">
        <v>152</v>
      </c>
      <c r="I24101" s="35">
        <v>3455787</v>
      </c>
      <c r="J24101" s="35">
        <v>2629212.9100000006</v>
      </c>
      <c r="K24101" s="36">
        <f>IFERROR((J24101/I24101),0)</f>
        <v>0.76081451489921126</v>
      </c>
      <c r="L24101" s="35">
        <v>2358215</v>
      </c>
      <c r="M24101" s="35">
        <v>2629212.9100000006</v>
      </c>
      <c r="N24101" s="40">
        <f>M24101/L24101</f>
        <v>1.1149165406886143</v>
      </c>
      <c r="O24101" s="28"/>
      <c r="P24101" s="28"/>
      <c r="Q24101" s="28"/>
      <c r="R24101" s="28"/>
      <c r="S24101" s="25"/>
    </row>
    <row r="24102" spans="2:19" s="16" customFormat="1" outlineLevel="2" x14ac:dyDescent="0.25">
      <c r="B24102" s="16" t="s">
        <v>6188</v>
      </c>
      <c r="C24102" s="16" t="s">
        <v>5447</v>
      </c>
      <c r="D24102" s="16" t="s">
        <v>127</v>
      </c>
      <c r="E24102" s="16" t="s">
        <v>2497</v>
      </c>
      <c r="G24102" s="16" t="s">
        <v>2498</v>
      </c>
      <c r="H24102" s="16" t="s">
        <v>5452</v>
      </c>
      <c r="I24102" s="31">
        <v>39579754</v>
      </c>
      <c r="J24102" s="31">
        <v>39579754</v>
      </c>
      <c r="K24102" s="32">
        <f>IFERROR((J24102/I24102),0)</f>
        <v>1</v>
      </c>
      <c r="L24102" s="31"/>
      <c r="M24102" s="31"/>
      <c r="N24102" s="39"/>
      <c r="O24102" s="28"/>
      <c r="P24102" s="28"/>
      <c r="Q24102" s="28"/>
      <c r="R24102" s="28"/>
      <c r="S24102" s="25"/>
    </row>
    <row r="24103" spans="2:19" s="16" customFormat="1" outlineLevel="2" x14ac:dyDescent="0.25">
      <c r="B24103" s="16" t="s">
        <v>6188</v>
      </c>
      <c r="C24103" s="16" t="s">
        <v>5447</v>
      </c>
      <c r="D24103" s="16" t="s">
        <v>127</v>
      </c>
      <c r="E24103" s="16" t="s">
        <v>2497</v>
      </c>
      <c r="G24103" s="16" t="s">
        <v>2498</v>
      </c>
      <c r="H24103" s="16" t="s">
        <v>19</v>
      </c>
      <c r="I24103" s="31">
        <v>248728852</v>
      </c>
      <c r="J24103" s="31">
        <v>248728852</v>
      </c>
      <c r="K24103" s="32">
        <f>IFERROR((J24103/I24103),0)</f>
        <v>1</v>
      </c>
      <c r="L24103" s="31"/>
      <c r="M24103" s="31"/>
      <c r="N24103" s="39"/>
      <c r="O24103" s="28"/>
      <c r="P24103" s="28"/>
      <c r="Q24103" s="28"/>
      <c r="R24103" s="28"/>
      <c r="S24103" s="25"/>
    </row>
    <row r="24104" spans="2:19" s="16" customFormat="1" outlineLevel="2" x14ac:dyDescent="0.25">
      <c r="B24104" s="16" t="s">
        <v>6188</v>
      </c>
      <c r="C24104" s="16" t="s">
        <v>5447</v>
      </c>
      <c r="D24104" s="16" t="s">
        <v>127</v>
      </c>
      <c r="E24104" s="16" t="s">
        <v>2497</v>
      </c>
      <c r="G24104" s="16" t="s">
        <v>2498</v>
      </c>
      <c r="H24104" s="16" t="s">
        <v>154</v>
      </c>
      <c r="I24104" s="31">
        <v>21</v>
      </c>
      <c r="J24104" s="31">
        <v>21</v>
      </c>
      <c r="K24104" s="32">
        <f>IFERROR((J24104/I24104),0)</f>
        <v>1</v>
      </c>
      <c r="L24104" s="31"/>
      <c r="M24104" s="31"/>
      <c r="N24104" s="39"/>
      <c r="O24104" s="28"/>
      <c r="P24104" s="28"/>
      <c r="Q24104" s="28"/>
      <c r="R24104" s="28"/>
      <c r="S24104" s="25"/>
    </row>
    <row r="24105" spans="2:19" s="16" customFormat="1" outlineLevel="2" x14ac:dyDescent="0.25">
      <c r="B24105" s="16" t="s">
        <v>6188</v>
      </c>
      <c r="C24105" s="16" t="s">
        <v>5447</v>
      </c>
      <c r="D24105" s="16" t="s">
        <v>129</v>
      </c>
      <c r="E24105" s="16" t="s">
        <v>2497</v>
      </c>
      <c r="G24105" s="16" t="s">
        <v>2498</v>
      </c>
      <c r="H24105" s="16" t="s">
        <v>4491</v>
      </c>
      <c r="I24105" s="31">
        <v>4404780</v>
      </c>
      <c r="J24105" s="31">
        <v>4404780</v>
      </c>
      <c r="K24105" s="32">
        <f>IFERROR((J24105/I24105),0)</f>
        <v>1</v>
      </c>
      <c r="L24105" s="31"/>
      <c r="M24105" s="31"/>
      <c r="N24105" s="39"/>
      <c r="O24105" s="28"/>
      <c r="P24105" s="28"/>
      <c r="Q24105" s="28"/>
      <c r="R24105" s="28"/>
      <c r="S24105" s="25"/>
    </row>
    <row r="24106" spans="2:19" s="16" customFormat="1" outlineLevel="2" x14ac:dyDescent="0.25">
      <c r="B24106" s="16" t="s">
        <v>6188</v>
      </c>
      <c r="C24106" s="16" t="s">
        <v>5447</v>
      </c>
      <c r="D24106" s="16" t="s">
        <v>127</v>
      </c>
      <c r="E24106" s="16" t="s">
        <v>2497</v>
      </c>
      <c r="G24106" s="16" t="s">
        <v>2498</v>
      </c>
      <c r="H24106" s="16" t="s">
        <v>231</v>
      </c>
      <c r="I24106" s="31">
        <v>587214</v>
      </c>
      <c r="J24106" s="31">
        <v>587214</v>
      </c>
      <c r="K24106" s="32">
        <f>IFERROR((J24106/I24106),0)</f>
        <v>1</v>
      </c>
      <c r="L24106" s="31"/>
      <c r="M24106" s="31"/>
      <c r="N24106" s="39"/>
      <c r="O24106" s="28"/>
      <c r="P24106" s="28"/>
      <c r="Q24106" s="28"/>
      <c r="R24106" s="28"/>
      <c r="S24106" s="25"/>
    </row>
    <row r="24107" spans="2:19" s="16" customFormat="1" outlineLevel="2" x14ac:dyDescent="0.25">
      <c r="B24107" s="16" t="s">
        <v>6188</v>
      </c>
      <c r="C24107" s="16" t="s">
        <v>5447</v>
      </c>
      <c r="D24107" s="16" t="s">
        <v>127</v>
      </c>
      <c r="E24107" s="16" t="s">
        <v>2497</v>
      </c>
      <c r="G24107" s="16" t="s">
        <v>2498</v>
      </c>
      <c r="H24107" s="16" t="s">
        <v>155</v>
      </c>
      <c r="I24107" s="31">
        <v>-691157</v>
      </c>
      <c r="J24107" s="31"/>
      <c r="K24107" s="32">
        <f>IFERROR((J24107/I24107),0)</f>
        <v>0</v>
      </c>
      <c r="L24107" s="31"/>
      <c r="M24107" s="31"/>
      <c r="N24107" s="39"/>
      <c r="O24107" s="28"/>
      <c r="P24107" s="28"/>
      <c r="Q24107" s="28"/>
      <c r="R24107" s="28"/>
      <c r="S24107" s="25"/>
    </row>
    <row r="24108" spans="2:19" s="16" customFormat="1" outlineLevel="1" x14ac:dyDescent="0.25">
      <c r="B24108" s="47" t="s">
        <v>10350</v>
      </c>
      <c r="C24108" s="47" t="str">
        <f>C24107</f>
        <v>ASIGNACIONES DIRECTAS (20% DEL SGR)</v>
      </c>
      <c r="D24108" s="47"/>
      <c r="E24108" s="47" t="str">
        <f>E24107</f>
        <v>17486</v>
      </c>
      <c r="F24108" s="47"/>
      <c r="G24108" s="47" t="str">
        <f>G24107</f>
        <v xml:space="preserve">NEIRA                                             </v>
      </c>
      <c r="H24108" s="47" t="s">
        <v>10655</v>
      </c>
      <c r="I24108" s="51">
        <f>SUBTOTAL(9,I24101:I24107)</f>
        <v>296065251</v>
      </c>
      <c r="J24108" s="51">
        <f>SUBTOTAL(9,J24101:J24107)</f>
        <v>295929833.91000003</v>
      </c>
      <c r="K24108" s="49">
        <f>J24108/I24108</f>
        <v>0.99954261065916183</v>
      </c>
      <c r="L24108" s="51">
        <f>SUBTOTAL(9,L24101:L24107)</f>
        <v>2358215</v>
      </c>
      <c r="M24108" s="51">
        <f>SUBTOTAL(9,M24101:M24107)</f>
        <v>2629212.9100000006</v>
      </c>
      <c r="N24108" s="50">
        <f>IFERROR((M24108/L24108),"N.A")</f>
        <v>1.1149165406886143</v>
      </c>
      <c r="O24108" s="28"/>
      <c r="P24108" s="28"/>
      <c r="Q24108" s="28"/>
      <c r="R24108" s="28"/>
      <c r="S24108" s="25"/>
    </row>
    <row r="24109" spans="2:19" s="16" customFormat="1" outlineLevel="2" x14ac:dyDescent="0.25">
      <c r="B24109" s="16" t="s">
        <v>6189</v>
      </c>
      <c r="C24109" s="16" t="s">
        <v>5447</v>
      </c>
      <c r="D24109" s="16" t="s">
        <v>127</v>
      </c>
      <c r="E24109" s="16" t="s">
        <v>2506</v>
      </c>
      <c r="G24109" s="16" t="s">
        <v>2507</v>
      </c>
      <c r="H24109" s="16" t="s">
        <v>152</v>
      </c>
      <c r="I24109" s="35">
        <v>4912096203</v>
      </c>
      <c r="J24109" s="35">
        <v>4735690529.9200001</v>
      </c>
      <c r="K24109" s="36">
        <f>IFERROR((J24109/I24109),0)</f>
        <v>0.96408749629694501</v>
      </c>
      <c r="L24109" s="35">
        <v>3233327163</v>
      </c>
      <c r="M24109" s="35">
        <v>4735690529.9200001</v>
      </c>
      <c r="N24109" s="40">
        <f>M24109/L24109</f>
        <v>1.4646493507097043</v>
      </c>
      <c r="O24109" s="28"/>
      <c r="P24109" s="28"/>
      <c r="Q24109" s="28"/>
      <c r="R24109" s="28"/>
      <c r="S24109" s="25"/>
    </row>
    <row r="24110" spans="2:19" s="16" customFormat="1" outlineLevel="2" x14ac:dyDescent="0.25">
      <c r="B24110" s="16" t="s">
        <v>6189</v>
      </c>
      <c r="C24110" s="16" t="s">
        <v>5447</v>
      </c>
      <c r="D24110" s="16" t="s">
        <v>127</v>
      </c>
      <c r="E24110" s="16" t="s">
        <v>2506</v>
      </c>
      <c r="G24110" s="16" t="s">
        <v>2507</v>
      </c>
      <c r="H24110" s="16" t="s">
        <v>5452</v>
      </c>
      <c r="I24110" s="31">
        <v>577309296</v>
      </c>
      <c r="J24110" s="31">
        <v>577309296</v>
      </c>
      <c r="K24110" s="32">
        <f>IFERROR((J24110/I24110),0)</f>
        <v>1</v>
      </c>
      <c r="L24110" s="31"/>
      <c r="M24110" s="31"/>
      <c r="N24110" s="39"/>
      <c r="O24110" s="28"/>
      <c r="P24110" s="28"/>
      <c r="Q24110" s="28"/>
      <c r="R24110" s="28"/>
      <c r="S24110" s="25"/>
    </row>
    <row r="24111" spans="2:19" s="16" customFormat="1" outlineLevel="2" x14ac:dyDescent="0.25">
      <c r="B24111" s="16" t="s">
        <v>6189</v>
      </c>
      <c r="C24111" s="16" t="s">
        <v>5447</v>
      </c>
      <c r="D24111" s="16" t="s">
        <v>127</v>
      </c>
      <c r="E24111" s="16" t="s">
        <v>2506</v>
      </c>
      <c r="G24111" s="16" t="s">
        <v>2507</v>
      </c>
      <c r="H24111" s="16" t="s">
        <v>19</v>
      </c>
      <c r="I24111" s="31">
        <v>3535902888</v>
      </c>
      <c r="J24111" s="31">
        <v>3535902888</v>
      </c>
      <c r="K24111" s="32">
        <f>IFERROR((J24111/I24111),0)</f>
        <v>1</v>
      </c>
      <c r="L24111" s="31"/>
      <c r="M24111" s="31"/>
      <c r="N24111" s="39"/>
      <c r="O24111" s="28"/>
      <c r="P24111" s="28"/>
      <c r="Q24111" s="28"/>
      <c r="R24111" s="28"/>
      <c r="S24111" s="25"/>
    </row>
    <row r="24112" spans="2:19" s="16" customFormat="1" outlineLevel="2" x14ac:dyDescent="0.25">
      <c r="B24112" s="16" t="s">
        <v>6189</v>
      </c>
      <c r="C24112" s="16" t="s">
        <v>5447</v>
      </c>
      <c r="D24112" s="16" t="s">
        <v>127</v>
      </c>
      <c r="E24112" s="16" t="s">
        <v>2506</v>
      </c>
      <c r="G24112" s="16" t="s">
        <v>2507</v>
      </c>
      <c r="H24112" s="16" t="s">
        <v>154</v>
      </c>
      <c r="I24112" s="31">
        <v>30381</v>
      </c>
      <c r="J24112" s="31">
        <v>30381</v>
      </c>
      <c r="K24112" s="32">
        <f>IFERROR((J24112/I24112),0)</f>
        <v>1</v>
      </c>
      <c r="L24112" s="31"/>
      <c r="M24112" s="31"/>
      <c r="N24112" s="39"/>
      <c r="O24112" s="28"/>
      <c r="P24112" s="28"/>
      <c r="Q24112" s="28"/>
      <c r="R24112" s="28"/>
      <c r="S24112" s="25"/>
    </row>
    <row r="24113" spans="2:19" s="16" customFormat="1" outlineLevel="2" x14ac:dyDescent="0.25">
      <c r="B24113" s="16" t="s">
        <v>6189</v>
      </c>
      <c r="C24113" s="16" t="s">
        <v>5447</v>
      </c>
      <c r="D24113" s="16" t="s">
        <v>127</v>
      </c>
      <c r="E24113" s="16" t="s">
        <v>2506</v>
      </c>
      <c r="G24113" s="16" t="s">
        <v>2507</v>
      </c>
      <c r="H24113" s="16" t="s">
        <v>331</v>
      </c>
      <c r="I24113" s="31">
        <v>115261688</v>
      </c>
      <c r="J24113" s="31">
        <v>115261688</v>
      </c>
      <c r="K24113" s="32">
        <f>IFERROR((J24113/I24113),0)</f>
        <v>1</v>
      </c>
      <c r="L24113" s="31"/>
      <c r="M24113" s="31"/>
      <c r="N24113" s="39"/>
      <c r="O24113" s="28"/>
      <c r="P24113" s="28"/>
      <c r="Q24113" s="28"/>
      <c r="R24113" s="28"/>
      <c r="S24113" s="25"/>
    </row>
    <row r="24114" spans="2:19" s="16" customFormat="1" outlineLevel="2" x14ac:dyDescent="0.25">
      <c r="B24114" s="16" t="s">
        <v>6189</v>
      </c>
      <c r="C24114" s="16" t="s">
        <v>5447</v>
      </c>
      <c r="D24114" s="16" t="s">
        <v>129</v>
      </c>
      <c r="E24114" s="16" t="s">
        <v>2506</v>
      </c>
      <c r="G24114" s="16" t="s">
        <v>2507</v>
      </c>
      <c r="H24114" s="16" t="s">
        <v>4491</v>
      </c>
      <c r="I24114" s="31">
        <v>103129758</v>
      </c>
      <c r="J24114" s="31">
        <v>103129758</v>
      </c>
      <c r="K24114" s="32">
        <f>IFERROR((J24114/I24114),0)</f>
        <v>1</v>
      </c>
      <c r="L24114" s="31"/>
      <c r="M24114" s="31"/>
      <c r="N24114" s="39"/>
      <c r="O24114" s="28"/>
      <c r="P24114" s="28"/>
      <c r="Q24114" s="28"/>
      <c r="R24114" s="28"/>
      <c r="S24114" s="25"/>
    </row>
    <row r="24115" spans="2:19" s="16" customFormat="1" outlineLevel="2" x14ac:dyDescent="0.25">
      <c r="B24115" s="16" t="s">
        <v>6189</v>
      </c>
      <c r="C24115" s="16" t="s">
        <v>5447</v>
      </c>
      <c r="D24115" s="16" t="s">
        <v>127</v>
      </c>
      <c r="E24115" s="16" t="s">
        <v>2506</v>
      </c>
      <c r="G24115" s="16" t="s">
        <v>2507</v>
      </c>
      <c r="H24115" s="16" t="s">
        <v>231</v>
      </c>
      <c r="I24115" s="31">
        <v>779030487</v>
      </c>
      <c r="J24115" s="31">
        <v>779030487</v>
      </c>
      <c r="K24115" s="32">
        <f>IFERROR((J24115/I24115),0)</f>
        <v>1</v>
      </c>
      <c r="L24115" s="31"/>
      <c r="M24115" s="31"/>
      <c r="N24115" s="39"/>
      <c r="O24115" s="28"/>
      <c r="P24115" s="28"/>
      <c r="Q24115" s="28"/>
      <c r="R24115" s="28"/>
      <c r="S24115" s="25"/>
    </row>
    <row r="24116" spans="2:19" s="16" customFormat="1" outlineLevel="2" x14ac:dyDescent="0.25">
      <c r="B24116" s="16" t="s">
        <v>6189</v>
      </c>
      <c r="C24116" s="16" t="s">
        <v>5447</v>
      </c>
      <c r="D24116" s="16" t="s">
        <v>127</v>
      </c>
      <c r="E24116" s="16" t="s">
        <v>2506</v>
      </c>
      <c r="G24116" s="16" t="s">
        <v>2507</v>
      </c>
      <c r="H24116" s="16" t="s">
        <v>155</v>
      </c>
      <c r="I24116" s="31">
        <v>-982419241</v>
      </c>
      <c r="J24116" s="31"/>
      <c r="K24116" s="32">
        <f>IFERROR((J24116/I24116),0)</f>
        <v>0</v>
      </c>
      <c r="L24116" s="31"/>
      <c r="M24116" s="31"/>
      <c r="N24116" s="39"/>
      <c r="O24116" s="28"/>
      <c r="P24116" s="28"/>
      <c r="Q24116" s="28"/>
      <c r="R24116" s="28"/>
      <c r="S24116" s="25"/>
    </row>
    <row r="24117" spans="2:19" s="16" customFormat="1" outlineLevel="1" x14ac:dyDescent="0.25">
      <c r="B24117" s="47" t="s">
        <v>10351</v>
      </c>
      <c r="C24117" s="47" t="str">
        <f>C24116</f>
        <v>ASIGNACIONES DIRECTAS (20% DEL SGR)</v>
      </c>
      <c r="D24117" s="47"/>
      <c r="E24117" s="47" t="str">
        <f>E24116</f>
        <v>17442</v>
      </c>
      <c r="F24117" s="47"/>
      <c r="G24117" s="47" t="str">
        <f>G24116</f>
        <v xml:space="preserve">MARMATO                                           </v>
      </c>
      <c r="H24117" s="47" t="s">
        <v>10655</v>
      </c>
      <c r="I24117" s="51">
        <f>SUBTOTAL(9,I24109:I24116)</f>
        <v>9040341460</v>
      </c>
      <c r="J24117" s="51">
        <f>SUBTOTAL(9,J24109:J24116)</f>
        <v>9846355027.9200001</v>
      </c>
      <c r="K24117" s="49">
        <f>J24117/I24117</f>
        <v>1.089157425246192</v>
      </c>
      <c r="L24117" s="51">
        <f>SUBTOTAL(9,L24109:L24116)</f>
        <v>3233327163</v>
      </c>
      <c r="M24117" s="51">
        <f>SUBTOTAL(9,M24109:M24116)</f>
        <v>4735690529.9200001</v>
      </c>
      <c r="N24117" s="50">
        <f>IFERROR((M24117/L24117),"N.A")</f>
        <v>1.4646493507097043</v>
      </c>
      <c r="O24117" s="28"/>
      <c r="P24117" s="28"/>
      <c r="Q24117" s="28"/>
      <c r="R24117" s="28"/>
      <c r="S24117" s="25"/>
    </row>
    <row r="24118" spans="2:19" s="16" customFormat="1" outlineLevel="2" x14ac:dyDescent="0.25">
      <c r="B24118" s="16" t="s">
        <v>6190</v>
      </c>
      <c r="C24118" s="16" t="s">
        <v>5447</v>
      </c>
      <c r="D24118" s="16" t="s">
        <v>127</v>
      </c>
      <c r="E24118" s="16" t="s">
        <v>2509</v>
      </c>
      <c r="G24118" s="16" t="s">
        <v>2510</v>
      </c>
      <c r="H24118" s="16" t="s">
        <v>24</v>
      </c>
      <c r="I24118" s="31">
        <v>336877078</v>
      </c>
      <c r="J24118" s="31">
        <v>336877078</v>
      </c>
      <c r="K24118" s="32">
        <f>IFERROR((J24118/I24118),0)</f>
        <v>1</v>
      </c>
      <c r="L24118" s="31"/>
      <c r="M24118" s="31"/>
      <c r="N24118" s="39"/>
      <c r="O24118" s="28"/>
      <c r="P24118" s="28"/>
      <c r="Q24118" s="28"/>
      <c r="R24118" s="28"/>
      <c r="S24118" s="25"/>
    </row>
    <row r="24119" spans="2:19" s="16" customFormat="1" outlineLevel="2" x14ac:dyDescent="0.25">
      <c r="B24119" s="16" t="s">
        <v>6190</v>
      </c>
      <c r="C24119" s="16" t="s">
        <v>5447</v>
      </c>
      <c r="D24119" s="16" t="s">
        <v>127</v>
      </c>
      <c r="E24119" s="16" t="s">
        <v>2509</v>
      </c>
      <c r="G24119" s="16" t="s">
        <v>2510</v>
      </c>
      <c r="H24119" s="16" t="s">
        <v>5452</v>
      </c>
      <c r="I24119" s="31">
        <v>51910291</v>
      </c>
      <c r="J24119" s="31">
        <v>51910291</v>
      </c>
      <c r="K24119" s="32">
        <f>IFERROR((J24119/I24119),0)</f>
        <v>1</v>
      </c>
      <c r="L24119" s="31"/>
      <c r="M24119" s="31"/>
      <c r="N24119" s="39"/>
      <c r="O24119" s="28"/>
      <c r="P24119" s="28"/>
      <c r="Q24119" s="28"/>
      <c r="R24119" s="28"/>
      <c r="S24119" s="25"/>
    </row>
    <row r="24120" spans="2:19" s="16" customFormat="1" outlineLevel="2" x14ac:dyDescent="0.25">
      <c r="B24120" s="16" t="s">
        <v>6190</v>
      </c>
      <c r="C24120" s="16" t="s">
        <v>5447</v>
      </c>
      <c r="D24120" s="16" t="s">
        <v>127</v>
      </c>
      <c r="E24120" s="16" t="s">
        <v>2509</v>
      </c>
      <c r="G24120" s="16" t="s">
        <v>2510</v>
      </c>
      <c r="H24120" s="16" t="s">
        <v>19</v>
      </c>
      <c r="I24120" s="31">
        <v>10454651</v>
      </c>
      <c r="J24120" s="31">
        <v>10454651</v>
      </c>
      <c r="K24120" s="32">
        <f>IFERROR((J24120/I24120),0)</f>
        <v>1</v>
      </c>
      <c r="L24120" s="31"/>
      <c r="M24120" s="31"/>
      <c r="N24120" s="39"/>
      <c r="O24120" s="28"/>
      <c r="P24120" s="28"/>
      <c r="Q24120" s="28"/>
      <c r="R24120" s="28"/>
      <c r="S24120" s="25"/>
    </row>
    <row r="24121" spans="2:19" s="16" customFormat="1" outlineLevel="2" x14ac:dyDescent="0.25">
      <c r="B24121" s="16" t="s">
        <v>6190</v>
      </c>
      <c r="C24121" s="16" t="s">
        <v>5447</v>
      </c>
      <c r="D24121" s="16" t="s">
        <v>129</v>
      </c>
      <c r="E24121" s="16" t="s">
        <v>2509</v>
      </c>
      <c r="G24121" s="16" t="s">
        <v>2510</v>
      </c>
      <c r="H24121" s="16" t="s">
        <v>4491</v>
      </c>
      <c r="I24121" s="31">
        <v>172159</v>
      </c>
      <c r="J24121" s="31">
        <v>172159</v>
      </c>
      <c r="K24121" s="32">
        <f>IFERROR((J24121/I24121),0)</f>
        <v>1</v>
      </c>
      <c r="L24121" s="31"/>
      <c r="M24121" s="31"/>
      <c r="N24121" s="39"/>
      <c r="O24121" s="28"/>
      <c r="P24121" s="28"/>
      <c r="Q24121" s="28"/>
      <c r="R24121" s="28"/>
      <c r="S24121" s="25"/>
    </row>
    <row r="24122" spans="2:19" s="16" customFormat="1" outlineLevel="1" x14ac:dyDescent="0.25">
      <c r="B24122" s="47" t="s">
        <v>10352</v>
      </c>
      <c r="C24122" s="47" t="str">
        <f>C24121</f>
        <v>ASIGNACIONES DIRECTAS (20% DEL SGR)</v>
      </c>
      <c r="D24122" s="47"/>
      <c r="E24122" s="47" t="str">
        <f>E24121</f>
        <v>17433</v>
      </c>
      <c r="F24122" s="47"/>
      <c r="G24122" s="47" t="str">
        <f>G24121</f>
        <v xml:space="preserve">MANZANARES                                        </v>
      </c>
      <c r="H24122" s="47" t="s">
        <v>10655</v>
      </c>
      <c r="I24122" s="51">
        <f>SUBTOTAL(9,I24118:I24121)</f>
        <v>399414179</v>
      </c>
      <c r="J24122" s="51">
        <f>SUBTOTAL(9,J24118:J24121)</f>
        <v>399414179</v>
      </c>
      <c r="K24122" s="49">
        <f>J24122/I24122</f>
        <v>1</v>
      </c>
      <c r="L24122" s="51">
        <f>SUBTOTAL(9,L24118:L24121)</f>
        <v>0</v>
      </c>
      <c r="M24122" s="51">
        <f>SUBTOTAL(9,M24118:M24121)</f>
        <v>0</v>
      </c>
      <c r="N24122" s="50" t="str">
        <f>IFERROR((M24122/L24122),"N.A")</f>
        <v>N.A</v>
      </c>
      <c r="O24122" s="28"/>
      <c r="P24122" s="28"/>
      <c r="Q24122" s="28"/>
      <c r="R24122" s="28"/>
      <c r="S24122" s="25"/>
    </row>
    <row r="24123" spans="2:19" s="16" customFormat="1" outlineLevel="2" x14ac:dyDescent="0.25">
      <c r="B24123" s="16" t="s">
        <v>6191</v>
      </c>
      <c r="C24123" s="16" t="s">
        <v>5447</v>
      </c>
      <c r="D24123" s="16" t="s">
        <v>127</v>
      </c>
      <c r="E24123" s="16" t="s">
        <v>2512</v>
      </c>
      <c r="G24123" s="16" t="s">
        <v>2513</v>
      </c>
      <c r="H24123" s="16" t="s">
        <v>152</v>
      </c>
      <c r="I24123" s="35">
        <v>2191757</v>
      </c>
      <c r="J24123" s="35">
        <v>1463635.5300000003</v>
      </c>
      <c r="K24123" s="36">
        <f>IFERROR((J24123/I24123),0)</f>
        <v>0.66779096861559029</v>
      </c>
      <c r="L24123" s="35">
        <v>1413196</v>
      </c>
      <c r="M24123" s="35">
        <v>1463635.5300000003</v>
      </c>
      <c r="N24123" s="40">
        <f>M24123/L24123</f>
        <v>1.0356918148650296</v>
      </c>
      <c r="O24123" s="28"/>
      <c r="P24123" s="28"/>
      <c r="Q24123" s="28"/>
      <c r="R24123" s="28"/>
      <c r="S24123" s="25"/>
    </row>
    <row r="24124" spans="2:19" s="16" customFormat="1" outlineLevel="2" x14ac:dyDescent="0.25">
      <c r="B24124" s="16" t="s">
        <v>6191</v>
      </c>
      <c r="C24124" s="16" t="s">
        <v>5447</v>
      </c>
      <c r="D24124" s="16" t="s">
        <v>127</v>
      </c>
      <c r="E24124" s="16" t="s">
        <v>2512</v>
      </c>
      <c r="G24124" s="16" t="s">
        <v>2513</v>
      </c>
      <c r="H24124" s="16" t="s">
        <v>5452</v>
      </c>
      <c r="I24124" s="31">
        <v>915306</v>
      </c>
      <c r="J24124" s="31">
        <v>915306</v>
      </c>
      <c r="K24124" s="32">
        <f>IFERROR((J24124/I24124),0)</f>
        <v>1</v>
      </c>
      <c r="L24124" s="31"/>
      <c r="M24124" s="31"/>
      <c r="N24124" s="39"/>
      <c r="O24124" s="28"/>
      <c r="P24124" s="28"/>
      <c r="Q24124" s="28"/>
      <c r="R24124" s="28"/>
      <c r="S24124" s="25"/>
    </row>
    <row r="24125" spans="2:19" s="16" customFormat="1" outlineLevel="2" x14ac:dyDescent="0.25">
      <c r="B24125" s="16" t="s">
        <v>6191</v>
      </c>
      <c r="C24125" s="16" t="s">
        <v>5447</v>
      </c>
      <c r="D24125" s="16" t="s">
        <v>127</v>
      </c>
      <c r="E24125" s="16" t="s">
        <v>2512</v>
      </c>
      <c r="G24125" s="16" t="s">
        <v>2513</v>
      </c>
      <c r="H24125" s="16" t="s">
        <v>19</v>
      </c>
      <c r="I24125" s="31">
        <v>6254130</v>
      </c>
      <c r="J24125" s="31">
        <v>6254130</v>
      </c>
      <c r="K24125" s="32">
        <f>IFERROR((J24125/I24125),0)</f>
        <v>1</v>
      </c>
      <c r="L24125" s="31"/>
      <c r="M24125" s="31"/>
      <c r="N24125" s="39"/>
      <c r="O24125" s="28"/>
      <c r="P24125" s="28"/>
      <c r="Q24125" s="28"/>
      <c r="R24125" s="28"/>
      <c r="S24125" s="25"/>
    </row>
    <row r="24126" spans="2:19" s="16" customFormat="1" outlineLevel="2" x14ac:dyDescent="0.25">
      <c r="B24126" s="16" t="s">
        <v>6191</v>
      </c>
      <c r="C24126" s="16" t="s">
        <v>5447</v>
      </c>
      <c r="D24126" s="16" t="s">
        <v>127</v>
      </c>
      <c r="E24126" s="16" t="s">
        <v>2512</v>
      </c>
      <c r="G24126" s="16" t="s">
        <v>2513</v>
      </c>
      <c r="H24126" s="16" t="s">
        <v>154</v>
      </c>
      <c r="I24126" s="31">
        <v>14</v>
      </c>
      <c r="J24126" s="31">
        <v>14</v>
      </c>
      <c r="K24126" s="32">
        <f>IFERROR((J24126/I24126),0)</f>
        <v>1</v>
      </c>
      <c r="L24126" s="31"/>
      <c r="M24126" s="31"/>
      <c r="N24126" s="39"/>
      <c r="O24126" s="28"/>
      <c r="P24126" s="28"/>
      <c r="Q24126" s="28"/>
      <c r="R24126" s="28"/>
      <c r="S24126" s="25"/>
    </row>
    <row r="24127" spans="2:19" s="16" customFormat="1" outlineLevel="2" x14ac:dyDescent="0.25">
      <c r="B24127" s="16" t="s">
        <v>6191</v>
      </c>
      <c r="C24127" s="16" t="s">
        <v>5447</v>
      </c>
      <c r="D24127" s="16" t="s">
        <v>127</v>
      </c>
      <c r="E24127" s="16" t="s">
        <v>2512</v>
      </c>
      <c r="G24127" s="16" t="s">
        <v>2513</v>
      </c>
      <c r="H24127" s="16" t="s">
        <v>231</v>
      </c>
      <c r="I24127" s="31">
        <v>333768</v>
      </c>
      <c r="J24127" s="31">
        <v>333768</v>
      </c>
      <c r="K24127" s="32">
        <f>IFERROR((J24127/I24127),0)</f>
        <v>1</v>
      </c>
      <c r="L24127" s="31"/>
      <c r="M24127" s="31"/>
      <c r="N24127" s="39"/>
      <c r="O24127" s="28"/>
      <c r="P24127" s="28"/>
      <c r="Q24127" s="28"/>
      <c r="R24127" s="28"/>
      <c r="S24127" s="25"/>
    </row>
    <row r="24128" spans="2:19" s="16" customFormat="1" outlineLevel="2" x14ac:dyDescent="0.25">
      <c r="B24128" s="16" t="s">
        <v>6191</v>
      </c>
      <c r="C24128" s="16" t="s">
        <v>5447</v>
      </c>
      <c r="D24128" s="16" t="s">
        <v>127</v>
      </c>
      <c r="E24128" s="16" t="s">
        <v>2512</v>
      </c>
      <c r="G24128" s="16" t="s">
        <v>2513</v>
      </c>
      <c r="H24128" s="16" t="s">
        <v>155</v>
      </c>
      <c r="I24128" s="31">
        <v>-438351</v>
      </c>
      <c r="J24128" s="31"/>
      <c r="K24128" s="32">
        <f>IFERROR((J24128/I24128),0)</f>
        <v>0</v>
      </c>
      <c r="L24128" s="31"/>
      <c r="M24128" s="31"/>
      <c r="N24128" s="39"/>
      <c r="O24128" s="28"/>
      <c r="P24128" s="28"/>
      <c r="Q24128" s="28"/>
      <c r="R24128" s="28"/>
      <c r="S24128" s="25"/>
    </row>
    <row r="24129" spans="2:19" s="16" customFormat="1" outlineLevel="1" x14ac:dyDescent="0.25">
      <c r="B24129" s="47" t="s">
        <v>10353</v>
      </c>
      <c r="C24129" s="47" t="str">
        <f>C24128</f>
        <v>ASIGNACIONES DIRECTAS (20% DEL SGR)</v>
      </c>
      <c r="D24129" s="47"/>
      <c r="E24129" s="47" t="str">
        <f>E24128</f>
        <v>17388</v>
      </c>
      <c r="F24129" s="47"/>
      <c r="G24129" s="47" t="str">
        <f>G24128</f>
        <v xml:space="preserve">LA MERCED                                         </v>
      </c>
      <c r="H24129" s="47" t="s">
        <v>10655</v>
      </c>
      <c r="I24129" s="51">
        <f>SUBTOTAL(9,I24123:I24128)</f>
        <v>9256624</v>
      </c>
      <c r="J24129" s="51">
        <f>SUBTOTAL(9,J24123:J24128)</f>
        <v>8966853.5300000012</v>
      </c>
      <c r="K24129" s="49">
        <f>J24129/I24129</f>
        <v>0.96869587983696881</v>
      </c>
      <c r="L24129" s="51">
        <f>SUBTOTAL(9,L24123:L24128)</f>
        <v>1413196</v>
      </c>
      <c r="M24129" s="51">
        <f>SUBTOTAL(9,M24123:M24128)</f>
        <v>1463635.5300000003</v>
      </c>
      <c r="N24129" s="50">
        <f>IFERROR((M24129/L24129),"N.A")</f>
        <v>1.0356918148650296</v>
      </c>
      <c r="O24129" s="28"/>
      <c r="P24129" s="28"/>
      <c r="Q24129" s="28"/>
      <c r="R24129" s="28"/>
      <c r="S24129" s="25"/>
    </row>
    <row r="24130" spans="2:19" s="16" customFormat="1" outlineLevel="2" x14ac:dyDescent="0.25">
      <c r="B24130" s="16" t="s">
        <v>6192</v>
      </c>
      <c r="C24130" s="16" t="s">
        <v>5447</v>
      </c>
      <c r="D24130" s="16" t="s">
        <v>127</v>
      </c>
      <c r="E24130" s="16" t="s">
        <v>2515</v>
      </c>
      <c r="G24130" s="16" t="s">
        <v>2516</v>
      </c>
      <c r="H24130" s="16" t="s">
        <v>152</v>
      </c>
      <c r="I24130" s="35">
        <v>209082523</v>
      </c>
      <c r="J24130" s="35">
        <v>6048968.3300000001</v>
      </c>
      <c r="K24130" s="36">
        <f>IFERROR((J24130/I24130),0)</f>
        <v>2.8931008882076673E-2</v>
      </c>
      <c r="L24130" s="35">
        <v>137154043</v>
      </c>
      <c r="M24130" s="35">
        <v>6048968.3300000001</v>
      </c>
      <c r="N24130" s="40">
        <f>M24130/L24130</f>
        <v>4.410346350490011E-2</v>
      </c>
      <c r="O24130" s="28"/>
      <c r="P24130" s="28"/>
      <c r="Q24130" s="28"/>
      <c r="R24130" s="28"/>
      <c r="S24130" s="25"/>
    </row>
    <row r="24131" spans="2:19" s="16" customFormat="1" outlineLevel="2" x14ac:dyDescent="0.25">
      <c r="B24131" s="16" t="s">
        <v>6192</v>
      </c>
      <c r="C24131" s="16" t="s">
        <v>5447</v>
      </c>
      <c r="D24131" s="16" t="s">
        <v>127</v>
      </c>
      <c r="E24131" s="16" t="s">
        <v>2515</v>
      </c>
      <c r="G24131" s="16" t="s">
        <v>2516</v>
      </c>
      <c r="H24131" s="16" t="s">
        <v>5452</v>
      </c>
      <c r="I24131" s="31">
        <v>27197381</v>
      </c>
      <c r="J24131" s="31">
        <v>27197381</v>
      </c>
      <c r="K24131" s="32">
        <f>IFERROR((J24131/I24131),0)</f>
        <v>1</v>
      </c>
      <c r="L24131" s="31"/>
      <c r="M24131" s="31"/>
      <c r="N24131" s="39"/>
      <c r="O24131" s="28"/>
      <c r="P24131" s="28"/>
      <c r="Q24131" s="28"/>
      <c r="R24131" s="28"/>
      <c r="S24131" s="25"/>
    </row>
    <row r="24132" spans="2:19" s="16" customFormat="1" outlineLevel="2" x14ac:dyDescent="0.25">
      <c r="B24132" s="16" t="s">
        <v>6192</v>
      </c>
      <c r="C24132" s="16" t="s">
        <v>5447</v>
      </c>
      <c r="D24132" s="16" t="s">
        <v>127</v>
      </c>
      <c r="E24132" s="16" t="s">
        <v>2515</v>
      </c>
      <c r="G24132" s="16" t="s">
        <v>2516</v>
      </c>
      <c r="H24132" s="16" t="s">
        <v>19</v>
      </c>
      <c r="I24132" s="31">
        <v>162321801</v>
      </c>
      <c r="J24132" s="31">
        <v>162321801</v>
      </c>
      <c r="K24132" s="32">
        <f>IFERROR((J24132/I24132),0)</f>
        <v>1</v>
      </c>
      <c r="L24132" s="31"/>
      <c r="M24132" s="31"/>
      <c r="N24132" s="39"/>
      <c r="O24132" s="28"/>
      <c r="P24132" s="28"/>
      <c r="Q24132" s="28"/>
      <c r="R24132" s="28"/>
      <c r="S24132" s="25"/>
    </row>
    <row r="24133" spans="2:19" s="16" customFormat="1" outlineLevel="2" x14ac:dyDescent="0.25">
      <c r="B24133" s="16" t="s">
        <v>6192</v>
      </c>
      <c r="C24133" s="16" t="s">
        <v>5447</v>
      </c>
      <c r="D24133" s="16" t="s">
        <v>127</v>
      </c>
      <c r="E24133" s="16" t="s">
        <v>2515</v>
      </c>
      <c r="G24133" s="16" t="s">
        <v>2516</v>
      </c>
      <c r="H24133" s="16" t="s">
        <v>154</v>
      </c>
      <c r="I24133" s="31">
        <v>1293</v>
      </c>
      <c r="J24133" s="31">
        <v>1293</v>
      </c>
      <c r="K24133" s="32">
        <f>IFERROR((J24133/I24133),0)</f>
        <v>1</v>
      </c>
      <c r="L24133" s="31"/>
      <c r="M24133" s="31"/>
      <c r="N24133" s="39"/>
      <c r="O24133" s="28"/>
      <c r="P24133" s="28"/>
      <c r="Q24133" s="28"/>
      <c r="R24133" s="28"/>
      <c r="S24133" s="25"/>
    </row>
    <row r="24134" spans="2:19" s="16" customFormat="1" outlineLevel="2" x14ac:dyDescent="0.25">
      <c r="B24134" s="16" t="s">
        <v>6192</v>
      </c>
      <c r="C24134" s="16" t="s">
        <v>5447</v>
      </c>
      <c r="D24134" s="16" t="s">
        <v>129</v>
      </c>
      <c r="E24134" s="16" t="s">
        <v>2515</v>
      </c>
      <c r="G24134" s="16" t="s">
        <v>2516</v>
      </c>
      <c r="H24134" s="16" t="s">
        <v>4491</v>
      </c>
      <c r="I24134" s="31">
        <v>3744700</v>
      </c>
      <c r="J24134" s="31">
        <v>3744700</v>
      </c>
      <c r="K24134" s="32">
        <f>IFERROR((J24134/I24134),0)</f>
        <v>1</v>
      </c>
      <c r="L24134" s="31"/>
      <c r="M24134" s="31"/>
      <c r="N24134" s="39"/>
      <c r="O24134" s="28"/>
      <c r="P24134" s="28"/>
      <c r="Q24134" s="28"/>
      <c r="R24134" s="28"/>
      <c r="S24134" s="25"/>
    </row>
    <row r="24135" spans="2:19" s="16" customFormat="1" outlineLevel="2" x14ac:dyDescent="0.25">
      <c r="B24135" s="16" t="s">
        <v>6192</v>
      </c>
      <c r="C24135" s="16" t="s">
        <v>5447</v>
      </c>
      <c r="D24135" s="16" t="s">
        <v>127</v>
      </c>
      <c r="E24135" s="16" t="s">
        <v>2515</v>
      </c>
      <c r="G24135" s="16" t="s">
        <v>2516</v>
      </c>
      <c r="H24135" s="16" t="s">
        <v>231</v>
      </c>
      <c r="I24135" s="31">
        <v>32938000</v>
      </c>
      <c r="J24135" s="31">
        <v>32938000</v>
      </c>
      <c r="K24135" s="32">
        <f>IFERROR((J24135/I24135),0)</f>
        <v>1</v>
      </c>
      <c r="L24135" s="31"/>
      <c r="M24135" s="31"/>
      <c r="N24135" s="39"/>
      <c r="O24135" s="28"/>
      <c r="P24135" s="28"/>
      <c r="Q24135" s="28"/>
      <c r="R24135" s="28"/>
      <c r="S24135" s="25"/>
    </row>
    <row r="24136" spans="2:19" s="16" customFormat="1" outlineLevel="2" x14ac:dyDescent="0.25">
      <c r="B24136" s="16" t="s">
        <v>6192</v>
      </c>
      <c r="C24136" s="16" t="s">
        <v>5447</v>
      </c>
      <c r="D24136" s="16" t="s">
        <v>127</v>
      </c>
      <c r="E24136" s="16" t="s">
        <v>2515</v>
      </c>
      <c r="G24136" s="16" t="s">
        <v>2516</v>
      </c>
      <c r="H24136" s="16" t="s">
        <v>155</v>
      </c>
      <c r="I24136" s="31">
        <v>-41816505</v>
      </c>
      <c r="J24136" s="31"/>
      <c r="K24136" s="32">
        <f>IFERROR((J24136/I24136),0)</f>
        <v>0</v>
      </c>
      <c r="L24136" s="31"/>
      <c r="M24136" s="31"/>
      <c r="N24136" s="39"/>
      <c r="O24136" s="28"/>
      <c r="P24136" s="28"/>
      <c r="Q24136" s="28"/>
      <c r="R24136" s="28"/>
      <c r="S24136" s="25"/>
    </row>
    <row r="24137" spans="2:19" s="16" customFormat="1" outlineLevel="1" x14ac:dyDescent="0.25">
      <c r="B24137" s="47" t="s">
        <v>10354</v>
      </c>
      <c r="C24137" s="47" t="str">
        <f>C24136</f>
        <v>ASIGNACIONES DIRECTAS (20% DEL SGR)</v>
      </c>
      <c r="D24137" s="47"/>
      <c r="E24137" s="47" t="str">
        <f>E24136</f>
        <v>17380</v>
      </c>
      <c r="F24137" s="47"/>
      <c r="G24137" s="47" t="str">
        <f>G24136</f>
        <v xml:space="preserve">LA DORADA                                         </v>
      </c>
      <c r="H24137" s="47" t="s">
        <v>10655</v>
      </c>
      <c r="I24137" s="51">
        <f>SUBTOTAL(9,I24130:I24136)</f>
        <v>393469193</v>
      </c>
      <c r="J24137" s="51">
        <f>SUBTOTAL(9,J24130:J24136)</f>
        <v>232252143.32999998</v>
      </c>
      <c r="K24137" s="49">
        <f>J24137/I24137</f>
        <v>0.59026766888456239</v>
      </c>
      <c r="L24137" s="51">
        <f>SUBTOTAL(9,L24130:L24136)</f>
        <v>137154043</v>
      </c>
      <c r="M24137" s="51">
        <f>SUBTOTAL(9,M24130:M24136)</f>
        <v>6048968.3300000001</v>
      </c>
      <c r="N24137" s="50">
        <f>IFERROR((M24137/L24137),"N.A")</f>
        <v>4.410346350490011E-2</v>
      </c>
      <c r="O24137" s="28"/>
      <c r="P24137" s="28"/>
      <c r="Q24137" s="28"/>
      <c r="R24137" s="28"/>
      <c r="S24137" s="25"/>
    </row>
    <row r="24138" spans="2:19" s="16" customFormat="1" outlineLevel="2" x14ac:dyDescent="0.25">
      <c r="B24138" s="16" t="s">
        <v>6193</v>
      </c>
      <c r="C24138" s="16" t="s">
        <v>5447</v>
      </c>
      <c r="D24138" s="16" t="s">
        <v>127</v>
      </c>
      <c r="E24138" s="16" t="s">
        <v>2518</v>
      </c>
      <c r="G24138" s="16" t="s">
        <v>2519</v>
      </c>
      <c r="H24138" s="16" t="s">
        <v>152</v>
      </c>
      <c r="I24138" s="35">
        <v>6858007</v>
      </c>
      <c r="J24138" s="35">
        <v>1374162.54</v>
      </c>
      <c r="K24138" s="36">
        <f>IFERROR((J24138/I24138),0)</f>
        <v>0.20037345252053548</v>
      </c>
      <c r="L24138" s="35">
        <v>4327987</v>
      </c>
      <c r="M24138" s="35">
        <v>1374162.54</v>
      </c>
      <c r="N24138" s="40">
        <f>M24138/L24138</f>
        <v>0.31750616164050399</v>
      </c>
      <c r="O24138" s="28"/>
      <c r="P24138" s="28"/>
      <c r="Q24138" s="28"/>
      <c r="R24138" s="28"/>
      <c r="S24138" s="25"/>
    </row>
    <row r="24139" spans="2:19" s="16" customFormat="1" outlineLevel="2" x14ac:dyDescent="0.25">
      <c r="B24139" s="16" t="s">
        <v>6193</v>
      </c>
      <c r="C24139" s="16" t="s">
        <v>5447</v>
      </c>
      <c r="D24139" s="16" t="s">
        <v>127</v>
      </c>
      <c r="E24139" s="16" t="s">
        <v>2518</v>
      </c>
      <c r="G24139" s="16" t="s">
        <v>2519</v>
      </c>
      <c r="H24139" s="16" t="s">
        <v>5452</v>
      </c>
      <c r="I24139" s="31">
        <v>11788107</v>
      </c>
      <c r="J24139" s="31">
        <v>11788107</v>
      </c>
      <c r="K24139" s="32">
        <f>IFERROR((J24139/I24139),0)</f>
        <v>1</v>
      </c>
      <c r="L24139" s="31"/>
      <c r="M24139" s="31"/>
      <c r="N24139" s="39"/>
      <c r="O24139" s="28"/>
      <c r="P24139" s="28"/>
      <c r="Q24139" s="28"/>
      <c r="R24139" s="28"/>
      <c r="S24139" s="25"/>
    </row>
    <row r="24140" spans="2:19" s="16" customFormat="1" outlineLevel="2" x14ac:dyDescent="0.25">
      <c r="B24140" s="16" t="s">
        <v>6193</v>
      </c>
      <c r="C24140" s="16" t="s">
        <v>5447</v>
      </c>
      <c r="D24140" s="16" t="s">
        <v>127</v>
      </c>
      <c r="E24140" s="16" t="s">
        <v>2518</v>
      </c>
      <c r="G24140" s="16" t="s">
        <v>2519</v>
      </c>
      <c r="H24140" s="16" t="s">
        <v>19</v>
      </c>
      <c r="I24140" s="31">
        <v>77567227</v>
      </c>
      <c r="J24140" s="31">
        <v>77567227</v>
      </c>
      <c r="K24140" s="32">
        <f>IFERROR((J24140/I24140),0)</f>
        <v>1</v>
      </c>
      <c r="L24140" s="31"/>
      <c r="M24140" s="31"/>
      <c r="N24140" s="39"/>
      <c r="O24140" s="28"/>
      <c r="P24140" s="28"/>
      <c r="Q24140" s="28"/>
      <c r="R24140" s="28"/>
      <c r="S24140" s="25"/>
    </row>
    <row r="24141" spans="2:19" s="16" customFormat="1" outlineLevel="2" x14ac:dyDescent="0.25">
      <c r="B24141" s="16" t="s">
        <v>6193</v>
      </c>
      <c r="C24141" s="16" t="s">
        <v>5447</v>
      </c>
      <c r="D24141" s="16" t="s">
        <v>127</v>
      </c>
      <c r="E24141" s="16" t="s">
        <v>2518</v>
      </c>
      <c r="G24141" s="16" t="s">
        <v>2519</v>
      </c>
      <c r="H24141" s="16" t="s">
        <v>154</v>
      </c>
      <c r="I24141" s="31">
        <v>42</v>
      </c>
      <c r="J24141" s="31">
        <v>42</v>
      </c>
      <c r="K24141" s="32">
        <f>IFERROR((J24141/I24141),0)</f>
        <v>1</v>
      </c>
      <c r="L24141" s="31"/>
      <c r="M24141" s="31"/>
      <c r="N24141" s="39"/>
      <c r="O24141" s="28"/>
      <c r="P24141" s="28"/>
      <c r="Q24141" s="28"/>
      <c r="R24141" s="28"/>
      <c r="S24141" s="25"/>
    </row>
    <row r="24142" spans="2:19" s="16" customFormat="1" outlineLevel="2" x14ac:dyDescent="0.25">
      <c r="B24142" s="16" t="s">
        <v>6193</v>
      </c>
      <c r="C24142" s="16" t="s">
        <v>5447</v>
      </c>
      <c r="D24142" s="16" t="s">
        <v>129</v>
      </c>
      <c r="E24142" s="16" t="s">
        <v>2518</v>
      </c>
      <c r="G24142" s="16" t="s">
        <v>2519</v>
      </c>
      <c r="H24142" s="16" t="s">
        <v>4491</v>
      </c>
      <c r="I24142" s="31">
        <v>4236896</v>
      </c>
      <c r="J24142" s="31">
        <v>4236896</v>
      </c>
      <c r="K24142" s="32">
        <f>IFERROR((J24142/I24142),0)</f>
        <v>1</v>
      </c>
      <c r="L24142" s="31"/>
      <c r="M24142" s="31"/>
      <c r="N24142" s="39"/>
      <c r="O24142" s="28"/>
      <c r="P24142" s="28"/>
      <c r="Q24142" s="28"/>
      <c r="R24142" s="28"/>
      <c r="S24142" s="25"/>
    </row>
    <row r="24143" spans="2:19" s="16" customFormat="1" outlineLevel="2" x14ac:dyDescent="0.25">
      <c r="B24143" s="16" t="s">
        <v>6193</v>
      </c>
      <c r="C24143" s="16" t="s">
        <v>5447</v>
      </c>
      <c r="D24143" s="16" t="s">
        <v>127</v>
      </c>
      <c r="E24143" s="16" t="s">
        <v>2518</v>
      </c>
      <c r="G24143" s="16" t="s">
        <v>2519</v>
      </c>
      <c r="H24143" s="16" t="s">
        <v>231</v>
      </c>
      <c r="I24143" s="31">
        <v>1000329</v>
      </c>
      <c r="J24143" s="31">
        <v>1000329</v>
      </c>
      <c r="K24143" s="32">
        <f>IFERROR((J24143/I24143),0)</f>
        <v>1</v>
      </c>
      <c r="L24143" s="31"/>
      <c r="M24143" s="31"/>
      <c r="N24143" s="39"/>
      <c r="O24143" s="28"/>
      <c r="P24143" s="28"/>
      <c r="Q24143" s="28"/>
      <c r="R24143" s="28"/>
      <c r="S24143" s="25"/>
    </row>
    <row r="24144" spans="2:19" s="16" customFormat="1" outlineLevel="2" x14ac:dyDescent="0.25">
      <c r="B24144" s="16" t="s">
        <v>6193</v>
      </c>
      <c r="C24144" s="16" t="s">
        <v>5447</v>
      </c>
      <c r="D24144" s="16" t="s">
        <v>127</v>
      </c>
      <c r="E24144" s="16" t="s">
        <v>2518</v>
      </c>
      <c r="G24144" s="16" t="s">
        <v>2519</v>
      </c>
      <c r="H24144" s="16" t="s">
        <v>155</v>
      </c>
      <c r="I24144" s="31">
        <v>-1371601</v>
      </c>
      <c r="J24144" s="31"/>
      <c r="K24144" s="32">
        <f>IFERROR((J24144/I24144),0)</f>
        <v>0</v>
      </c>
      <c r="L24144" s="31"/>
      <c r="M24144" s="31"/>
      <c r="N24144" s="39"/>
      <c r="O24144" s="28"/>
      <c r="P24144" s="28"/>
      <c r="Q24144" s="28"/>
      <c r="R24144" s="28"/>
      <c r="S24144" s="25"/>
    </row>
    <row r="24145" spans="2:19" s="16" customFormat="1" outlineLevel="1" x14ac:dyDescent="0.25">
      <c r="B24145" s="47" t="s">
        <v>10355</v>
      </c>
      <c r="C24145" s="47" t="str">
        <f>C24144</f>
        <v>ASIGNACIONES DIRECTAS (20% DEL SGR)</v>
      </c>
      <c r="D24145" s="47"/>
      <c r="E24145" s="47" t="str">
        <f>E24144</f>
        <v>17272</v>
      </c>
      <c r="F24145" s="47"/>
      <c r="G24145" s="47" t="str">
        <f>G24144</f>
        <v xml:space="preserve">FILADELFIA                                        </v>
      </c>
      <c r="H24145" s="47" t="s">
        <v>10655</v>
      </c>
      <c r="I24145" s="51">
        <f>SUBTOTAL(9,I24138:I24144)</f>
        <v>100079007</v>
      </c>
      <c r="J24145" s="51">
        <f>SUBTOTAL(9,J24138:J24144)</f>
        <v>95966763.539999992</v>
      </c>
      <c r="K24145" s="49">
        <f>J24145/I24145</f>
        <v>0.95891002935310887</v>
      </c>
      <c r="L24145" s="51">
        <f>SUBTOTAL(9,L24138:L24144)</f>
        <v>4327987</v>
      </c>
      <c r="M24145" s="51">
        <f>SUBTOTAL(9,M24138:M24144)</f>
        <v>1374162.54</v>
      </c>
      <c r="N24145" s="50">
        <f>IFERROR((M24145/L24145),"N.A")</f>
        <v>0.31750616164050399</v>
      </c>
      <c r="O24145" s="28"/>
      <c r="P24145" s="28"/>
      <c r="Q24145" s="28"/>
      <c r="R24145" s="28"/>
      <c r="S24145" s="25"/>
    </row>
    <row r="24146" spans="2:19" s="16" customFormat="1" outlineLevel="2" x14ac:dyDescent="0.25">
      <c r="B24146" s="16" t="s">
        <v>6194</v>
      </c>
      <c r="C24146" s="16" t="s">
        <v>5447</v>
      </c>
      <c r="D24146" s="16" t="s">
        <v>127</v>
      </c>
      <c r="E24146" s="16" t="s">
        <v>2521</v>
      </c>
      <c r="G24146" s="16" t="s">
        <v>2522</v>
      </c>
      <c r="H24146" s="16" t="s">
        <v>152</v>
      </c>
      <c r="I24146" s="35">
        <v>553586951</v>
      </c>
      <c r="J24146" s="35">
        <v>184629.65</v>
      </c>
      <c r="K24146" s="36">
        <f>IFERROR((J24146/I24146),0)</f>
        <v>3.3351517709455543E-4</v>
      </c>
      <c r="L24146" s="35">
        <v>364379225</v>
      </c>
      <c r="M24146" s="35">
        <v>184629.65</v>
      </c>
      <c r="N24146" s="40">
        <f>M24146/L24146</f>
        <v>5.0669642321128487E-4</v>
      </c>
      <c r="O24146" s="28"/>
      <c r="P24146" s="28"/>
      <c r="Q24146" s="28"/>
      <c r="R24146" s="28"/>
      <c r="S24146" s="25"/>
    </row>
    <row r="24147" spans="2:19" s="16" customFormat="1" outlineLevel="2" x14ac:dyDescent="0.25">
      <c r="B24147" s="16" t="s">
        <v>6194</v>
      </c>
      <c r="C24147" s="16" t="s">
        <v>5447</v>
      </c>
      <c r="D24147" s="16" t="s">
        <v>127</v>
      </c>
      <c r="E24147" s="16" t="s">
        <v>2521</v>
      </c>
      <c r="G24147" s="16" t="s">
        <v>2522</v>
      </c>
      <c r="H24147" s="16" t="s">
        <v>5451</v>
      </c>
      <c r="I24147" s="31">
        <v>17230</v>
      </c>
      <c r="J24147" s="31">
        <v>17230</v>
      </c>
      <c r="K24147" s="32">
        <f>IFERROR((J24147/I24147),0)</f>
        <v>1</v>
      </c>
      <c r="L24147" s="31"/>
      <c r="M24147" s="31"/>
      <c r="N24147" s="39"/>
      <c r="O24147" s="28"/>
      <c r="P24147" s="28"/>
      <c r="Q24147" s="28"/>
      <c r="R24147" s="28"/>
      <c r="S24147" s="25"/>
    </row>
    <row r="24148" spans="2:19" s="16" customFormat="1" outlineLevel="2" x14ac:dyDescent="0.25">
      <c r="B24148" s="16" t="s">
        <v>6194</v>
      </c>
      <c r="C24148" s="16" t="s">
        <v>5447</v>
      </c>
      <c r="D24148" s="16" t="s">
        <v>127</v>
      </c>
      <c r="E24148" s="16" t="s">
        <v>2521</v>
      </c>
      <c r="G24148" s="16" t="s">
        <v>2522</v>
      </c>
      <c r="H24148" s="16" t="s">
        <v>5452</v>
      </c>
      <c r="I24148" s="31">
        <v>72811765</v>
      </c>
      <c r="J24148" s="31">
        <v>72811765</v>
      </c>
      <c r="K24148" s="32">
        <f>IFERROR((J24148/I24148),0)</f>
        <v>1</v>
      </c>
      <c r="L24148" s="31"/>
      <c r="M24148" s="31"/>
      <c r="N24148" s="39"/>
      <c r="O24148" s="28"/>
      <c r="P24148" s="28"/>
      <c r="Q24148" s="28"/>
      <c r="R24148" s="28"/>
      <c r="S24148" s="25"/>
    </row>
    <row r="24149" spans="2:19" s="16" customFormat="1" outlineLevel="2" x14ac:dyDescent="0.25">
      <c r="B24149" s="16" t="s">
        <v>6194</v>
      </c>
      <c r="C24149" s="16" t="s">
        <v>5447</v>
      </c>
      <c r="D24149" s="16" t="s">
        <v>127</v>
      </c>
      <c r="E24149" s="16" t="s">
        <v>2521</v>
      </c>
      <c r="G24149" s="16" t="s">
        <v>2522</v>
      </c>
      <c r="H24149" s="16" t="s">
        <v>19</v>
      </c>
      <c r="I24149" s="31">
        <v>395108495</v>
      </c>
      <c r="J24149" s="31">
        <v>395108495</v>
      </c>
      <c r="K24149" s="32">
        <f>IFERROR((J24149/I24149),0)</f>
        <v>1</v>
      </c>
      <c r="L24149" s="31"/>
      <c r="M24149" s="31"/>
      <c r="N24149" s="39"/>
      <c r="O24149" s="28"/>
      <c r="P24149" s="28"/>
      <c r="Q24149" s="28"/>
      <c r="R24149" s="28"/>
      <c r="S24149" s="25"/>
    </row>
    <row r="24150" spans="2:19" s="16" customFormat="1" outlineLevel="2" x14ac:dyDescent="0.25">
      <c r="B24150" s="16" t="s">
        <v>6194</v>
      </c>
      <c r="C24150" s="16" t="s">
        <v>5447</v>
      </c>
      <c r="D24150" s="16" t="s">
        <v>127</v>
      </c>
      <c r="E24150" s="16" t="s">
        <v>2521</v>
      </c>
      <c r="G24150" s="16" t="s">
        <v>2522</v>
      </c>
      <c r="H24150" s="16" t="s">
        <v>154</v>
      </c>
      <c r="I24150" s="31">
        <v>3424</v>
      </c>
      <c r="J24150" s="31">
        <v>3424</v>
      </c>
      <c r="K24150" s="32">
        <f>IFERROR((J24150/I24150),0)</f>
        <v>1</v>
      </c>
      <c r="L24150" s="31"/>
      <c r="M24150" s="31"/>
      <c r="N24150" s="39"/>
      <c r="O24150" s="28"/>
      <c r="P24150" s="28"/>
      <c r="Q24150" s="28"/>
      <c r="R24150" s="28"/>
      <c r="S24150" s="25"/>
    </row>
    <row r="24151" spans="2:19" s="16" customFormat="1" outlineLevel="2" x14ac:dyDescent="0.25">
      <c r="B24151" s="16" t="s">
        <v>6194</v>
      </c>
      <c r="C24151" s="16" t="s">
        <v>5447</v>
      </c>
      <c r="D24151" s="16" t="s">
        <v>127</v>
      </c>
      <c r="E24151" s="16" t="s">
        <v>2521</v>
      </c>
      <c r="G24151" s="16" t="s">
        <v>2522</v>
      </c>
      <c r="H24151" s="16" t="s">
        <v>331</v>
      </c>
      <c r="I24151" s="31">
        <v>1562123</v>
      </c>
      <c r="J24151" s="31">
        <v>1562123</v>
      </c>
      <c r="K24151" s="32">
        <f>IFERROR((J24151/I24151),0)</f>
        <v>1</v>
      </c>
      <c r="L24151" s="31"/>
      <c r="M24151" s="31"/>
      <c r="N24151" s="39"/>
      <c r="O24151" s="28"/>
      <c r="P24151" s="28"/>
      <c r="Q24151" s="28"/>
      <c r="R24151" s="28"/>
      <c r="S24151" s="25"/>
    </row>
    <row r="24152" spans="2:19" s="16" customFormat="1" outlineLevel="2" x14ac:dyDescent="0.25">
      <c r="B24152" s="16" t="s">
        <v>6194</v>
      </c>
      <c r="C24152" s="16" t="s">
        <v>5447</v>
      </c>
      <c r="D24152" s="16" t="s">
        <v>129</v>
      </c>
      <c r="E24152" s="16" t="s">
        <v>2521</v>
      </c>
      <c r="G24152" s="16" t="s">
        <v>2522</v>
      </c>
      <c r="H24152" s="16" t="s">
        <v>4491</v>
      </c>
      <c r="I24152" s="31">
        <v>3250242</v>
      </c>
      <c r="J24152" s="31">
        <v>3250242</v>
      </c>
      <c r="K24152" s="32">
        <f>IFERROR((J24152/I24152),0)</f>
        <v>1</v>
      </c>
      <c r="L24152" s="31"/>
      <c r="M24152" s="31"/>
      <c r="N24152" s="39"/>
      <c r="O24152" s="28"/>
      <c r="P24152" s="28"/>
      <c r="Q24152" s="28"/>
      <c r="R24152" s="28"/>
      <c r="S24152" s="25"/>
    </row>
    <row r="24153" spans="2:19" s="16" customFormat="1" outlineLevel="2" x14ac:dyDescent="0.25">
      <c r="B24153" s="16" t="s">
        <v>6194</v>
      </c>
      <c r="C24153" s="16" t="s">
        <v>5447</v>
      </c>
      <c r="D24153" s="16" t="s">
        <v>127</v>
      </c>
      <c r="E24153" s="16" t="s">
        <v>2521</v>
      </c>
      <c r="G24153" s="16" t="s">
        <v>2522</v>
      </c>
      <c r="H24153" s="16" t="s">
        <v>231</v>
      </c>
      <c r="I24153" s="31">
        <v>87789828</v>
      </c>
      <c r="J24153" s="31">
        <v>87789828</v>
      </c>
      <c r="K24153" s="32">
        <f>IFERROR((J24153/I24153),0)</f>
        <v>1</v>
      </c>
      <c r="L24153" s="31"/>
      <c r="M24153" s="31"/>
      <c r="N24153" s="39"/>
      <c r="O24153" s="28"/>
      <c r="P24153" s="28"/>
      <c r="Q24153" s="28"/>
      <c r="R24153" s="28"/>
      <c r="S24153" s="25"/>
    </row>
    <row r="24154" spans="2:19" s="16" customFormat="1" outlineLevel="2" x14ac:dyDescent="0.25">
      <c r="B24154" s="16" t="s">
        <v>6194</v>
      </c>
      <c r="C24154" s="16" t="s">
        <v>5447</v>
      </c>
      <c r="D24154" s="16" t="s">
        <v>127</v>
      </c>
      <c r="E24154" s="16" t="s">
        <v>2521</v>
      </c>
      <c r="G24154" s="16" t="s">
        <v>2522</v>
      </c>
      <c r="H24154" s="16" t="s">
        <v>155</v>
      </c>
      <c r="I24154" s="31">
        <v>-110717390</v>
      </c>
      <c r="J24154" s="31"/>
      <c r="K24154" s="32">
        <f>IFERROR((J24154/I24154),0)</f>
        <v>0</v>
      </c>
      <c r="L24154" s="31"/>
      <c r="M24154" s="31"/>
      <c r="N24154" s="39"/>
      <c r="O24154" s="28"/>
      <c r="P24154" s="28"/>
      <c r="Q24154" s="28"/>
      <c r="R24154" s="28"/>
      <c r="S24154" s="25"/>
    </row>
    <row r="24155" spans="2:19" s="16" customFormat="1" outlineLevel="1" x14ac:dyDescent="0.25">
      <c r="B24155" s="47" t="s">
        <v>10356</v>
      </c>
      <c r="C24155" s="47" t="str">
        <f>C24154</f>
        <v>ASIGNACIONES DIRECTAS (20% DEL SGR)</v>
      </c>
      <c r="D24155" s="47"/>
      <c r="E24155" s="47" t="str">
        <f>E24154</f>
        <v>17174</v>
      </c>
      <c r="F24155" s="47"/>
      <c r="G24155" s="47" t="str">
        <f>G24154</f>
        <v xml:space="preserve">CHINCHINÁ                                         </v>
      </c>
      <c r="H24155" s="47" t="s">
        <v>10655</v>
      </c>
      <c r="I24155" s="51">
        <f>SUBTOTAL(9,I24146:I24154)</f>
        <v>1003412668</v>
      </c>
      <c r="J24155" s="51">
        <f>SUBTOTAL(9,J24146:J24154)</f>
        <v>560727736.64999998</v>
      </c>
      <c r="K24155" s="49">
        <f>J24155/I24155</f>
        <v>0.55882066724116741</v>
      </c>
      <c r="L24155" s="51">
        <f>SUBTOTAL(9,L24146:L24154)</f>
        <v>364379225</v>
      </c>
      <c r="M24155" s="51">
        <f>SUBTOTAL(9,M24146:M24154)</f>
        <v>184629.65</v>
      </c>
      <c r="N24155" s="50">
        <f>IFERROR((M24155/L24155),"N.A")</f>
        <v>5.0669642321128487E-4</v>
      </c>
      <c r="O24155" s="28"/>
      <c r="P24155" s="28"/>
      <c r="Q24155" s="28"/>
      <c r="R24155" s="28"/>
      <c r="S24155" s="25"/>
    </row>
    <row r="24156" spans="2:19" s="16" customFormat="1" outlineLevel="2" x14ac:dyDescent="0.25">
      <c r="B24156" s="16" t="s">
        <v>6195</v>
      </c>
      <c r="C24156" s="16" t="s">
        <v>5447</v>
      </c>
      <c r="D24156" s="16" t="s">
        <v>127</v>
      </c>
      <c r="E24156" s="16" t="s">
        <v>2524</v>
      </c>
      <c r="G24156" s="16" t="s">
        <v>2525</v>
      </c>
      <c r="H24156" s="16" t="s">
        <v>152</v>
      </c>
      <c r="I24156" s="35">
        <v>1893102</v>
      </c>
      <c r="J24156" s="35">
        <v>1893102</v>
      </c>
      <c r="K24156" s="36">
        <f>IFERROR((J24156/I24156),0)</f>
        <v>1</v>
      </c>
      <c r="L24156" s="35">
        <v>1237233</v>
      </c>
      <c r="M24156" s="35">
        <v>1893102</v>
      </c>
      <c r="N24156" s="40">
        <f>M24156/L24156</f>
        <v>1.5301095266615099</v>
      </c>
      <c r="O24156" s="28"/>
      <c r="P24156" s="28"/>
      <c r="Q24156" s="28"/>
      <c r="R24156" s="28"/>
      <c r="S24156" s="25"/>
    </row>
    <row r="24157" spans="2:19" s="16" customFormat="1" outlineLevel="2" x14ac:dyDescent="0.25">
      <c r="B24157" s="16" t="s">
        <v>6195</v>
      </c>
      <c r="C24157" s="16" t="s">
        <v>5447</v>
      </c>
      <c r="D24157" s="16" t="s">
        <v>127</v>
      </c>
      <c r="E24157" s="16" t="s">
        <v>2524</v>
      </c>
      <c r="G24157" s="16" t="s">
        <v>2525</v>
      </c>
      <c r="H24157" s="16" t="s">
        <v>5452</v>
      </c>
      <c r="I24157" s="31">
        <v>1721922</v>
      </c>
      <c r="J24157" s="31">
        <v>1721922</v>
      </c>
      <c r="K24157" s="32">
        <f>IFERROR((J24157/I24157),0)</f>
        <v>1</v>
      </c>
      <c r="L24157" s="31"/>
      <c r="M24157" s="31"/>
      <c r="N24157" s="39"/>
      <c r="O24157" s="28"/>
      <c r="P24157" s="28"/>
      <c r="Q24157" s="28"/>
      <c r="R24157" s="28"/>
      <c r="S24157" s="25"/>
    </row>
    <row r="24158" spans="2:19" s="16" customFormat="1" outlineLevel="2" x14ac:dyDescent="0.25">
      <c r="B24158" s="16" t="s">
        <v>6195</v>
      </c>
      <c r="C24158" s="16" t="s">
        <v>5447</v>
      </c>
      <c r="D24158" s="16" t="s">
        <v>127</v>
      </c>
      <c r="E24158" s="16" t="s">
        <v>2524</v>
      </c>
      <c r="G24158" s="16" t="s">
        <v>2525</v>
      </c>
      <c r="H24158" s="16" t="s">
        <v>19</v>
      </c>
      <c r="I24158" s="31">
        <v>11202235</v>
      </c>
      <c r="J24158" s="31">
        <v>11202235</v>
      </c>
      <c r="K24158" s="32">
        <f>IFERROR((J24158/I24158),0)</f>
        <v>1</v>
      </c>
      <c r="L24158" s="31"/>
      <c r="M24158" s="31"/>
      <c r="N24158" s="39"/>
      <c r="O24158" s="28"/>
      <c r="P24158" s="28"/>
      <c r="Q24158" s="28"/>
      <c r="R24158" s="28"/>
      <c r="S24158" s="25"/>
    </row>
    <row r="24159" spans="2:19" s="16" customFormat="1" outlineLevel="2" x14ac:dyDescent="0.25">
      <c r="B24159" s="16" t="s">
        <v>6195</v>
      </c>
      <c r="C24159" s="16" t="s">
        <v>5447</v>
      </c>
      <c r="D24159" s="16" t="s">
        <v>127</v>
      </c>
      <c r="E24159" s="16" t="s">
        <v>2524</v>
      </c>
      <c r="G24159" s="16" t="s">
        <v>2525</v>
      </c>
      <c r="H24159" s="16" t="s">
        <v>154</v>
      </c>
      <c r="I24159" s="31">
        <v>12</v>
      </c>
      <c r="J24159" s="31">
        <v>12</v>
      </c>
      <c r="K24159" s="32">
        <f>IFERROR((J24159/I24159),0)</f>
        <v>1</v>
      </c>
      <c r="L24159" s="31"/>
      <c r="M24159" s="31"/>
      <c r="N24159" s="39"/>
      <c r="O24159" s="28"/>
      <c r="P24159" s="28"/>
      <c r="Q24159" s="28"/>
      <c r="R24159" s="28"/>
      <c r="S24159" s="25"/>
    </row>
    <row r="24160" spans="2:19" s="16" customFormat="1" outlineLevel="2" x14ac:dyDescent="0.25">
      <c r="B24160" s="16" t="s">
        <v>6195</v>
      </c>
      <c r="C24160" s="16" t="s">
        <v>5447</v>
      </c>
      <c r="D24160" s="16" t="s">
        <v>127</v>
      </c>
      <c r="E24160" s="16" t="s">
        <v>2524</v>
      </c>
      <c r="G24160" s="16" t="s">
        <v>2525</v>
      </c>
      <c r="H24160" s="16" t="s">
        <v>231</v>
      </c>
      <c r="I24160" s="31">
        <v>296072</v>
      </c>
      <c r="J24160" s="31">
        <v>296072</v>
      </c>
      <c r="K24160" s="32">
        <f>IFERROR((J24160/I24160),0)</f>
        <v>1</v>
      </c>
      <c r="L24160" s="31"/>
      <c r="M24160" s="31"/>
      <c r="N24160" s="39"/>
      <c r="O24160" s="28"/>
      <c r="P24160" s="28"/>
      <c r="Q24160" s="28"/>
      <c r="R24160" s="28"/>
      <c r="S24160" s="25"/>
    </row>
    <row r="24161" spans="2:19" s="16" customFormat="1" outlineLevel="2" x14ac:dyDescent="0.25">
      <c r="B24161" s="16" t="s">
        <v>6195</v>
      </c>
      <c r="C24161" s="16" t="s">
        <v>5447</v>
      </c>
      <c r="D24161" s="16" t="s">
        <v>127</v>
      </c>
      <c r="E24161" s="16" t="s">
        <v>2524</v>
      </c>
      <c r="G24161" s="16" t="s">
        <v>2525</v>
      </c>
      <c r="H24161" s="16" t="s">
        <v>155</v>
      </c>
      <c r="I24161" s="31">
        <v>-378620</v>
      </c>
      <c r="J24161" s="31"/>
      <c r="K24161" s="32">
        <f>IFERROR((J24161/I24161),0)</f>
        <v>0</v>
      </c>
      <c r="L24161" s="31"/>
      <c r="M24161" s="31"/>
      <c r="N24161" s="39"/>
      <c r="O24161" s="28"/>
      <c r="P24161" s="28"/>
      <c r="Q24161" s="28"/>
      <c r="R24161" s="28"/>
      <c r="S24161" s="25"/>
    </row>
    <row r="24162" spans="2:19" s="16" customFormat="1" outlineLevel="1" x14ac:dyDescent="0.25">
      <c r="B24162" s="47" t="s">
        <v>10357</v>
      </c>
      <c r="C24162" s="47" t="str">
        <f>C24161</f>
        <v>ASIGNACIONES DIRECTAS (20% DEL SGR)</v>
      </c>
      <c r="D24162" s="47"/>
      <c r="E24162" s="47" t="str">
        <f>E24161</f>
        <v>17088</v>
      </c>
      <c r="F24162" s="47"/>
      <c r="G24162" s="47" t="str">
        <f>G24161</f>
        <v xml:space="preserve">BELALCÁZAR                                        </v>
      </c>
      <c r="H24162" s="47" t="s">
        <v>10655</v>
      </c>
      <c r="I24162" s="51">
        <f>SUBTOTAL(9,I24156:I24161)</f>
        <v>14734723</v>
      </c>
      <c r="J24162" s="51">
        <f>SUBTOTAL(9,J24156:J24161)</f>
        <v>15113343</v>
      </c>
      <c r="K24162" s="49">
        <f>J24162/I24162</f>
        <v>1.0256957663880075</v>
      </c>
      <c r="L24162" s="51">
        <f>SUBTOTAL(9,L24156:L24161)</f>
        <v>1237233</v>
      </c>
      <c r="M24162" s="51">
        <f>SUBTOTAL(9,M24156:M24161)</f>
        <v>1893102</v>
      </c>
      <c r="N24162" s="50">
        <f>IFERROR((M24162/L24162),"N.A")</f>
        <v>1.5301095266615099</v>
      </c>
      <c r="O24162" s="28"/>
      <c r="P24162" s="28"/>
      <c r="Q24162" s="28"/>
      <c r="R24162" s="28"/>
      <c r="S24162" s="25"/>
    </row>
    <row r="24163" spans="2:19" s="16" customFormat="1" outlineLevel="2" x14ac:dyDescent="0.25">
      <c r="B24163" s="16" t="s">
        <v>6196</v>
      </c>
      <c r="C24163" s="16" t="s">
        <v>5447</v>
      </c>
      <c r="D24163" s="16" t="s">
        <v>127</v>
      </c>
      <c r="E24163" s="16" t="s">
        <v>2527</v>
      </c>
      <c r="G24163" s="16" t="s">
        <v>2528</v>
      </c>
      <c r="H24163" s="16" t="s">
        <v>5452</v>
      </c>
      <c r="I24163" s="31">
        <v>25400</v>
      </c>
      <c r="J24163" s="31">
        <v>25400</v>
      </c>
      <c r="K24163" s="32">
        <f>IFERROR((J24163/I24163),0)</f>
        <v>1</v>
      </c>
      <c r="L24163" s="31"/>
      <c r="M24163" s="31"/>
      <c r="N24163" s="39"/>
      <c r="O24163" s="28"/>
      <c r="P24163" s="28"/>
      <c r="Q24163" s="28"/>
      <c r="R24163" s="28"/>
      <c r="S24163" s="25"/>
    </row>
    <row r="24164" spans="2:19" s="16" customFormat="1" outlineLevel="2" x14ac:dyDescent="0.25">
      <c r="B24164" s="16" t="s">
        <v>6196</v>
      </c>
      <c r="C24164" s="16" t="s">
        <v>5447</v>
      </c>
      <c r="D24164" s="16" t="s">
        <v>127</v>
      </c>
      <c r="E24164" s="16" t="s">
        <v>2527</v>
      </c>
      <c r="G24164" s="16" t="s">
        <v>2528</v>
      </c>
      <c r="H24164" s="16" t="s">
        <v>19</v>
      </c>
      <c r="I24164" s="31">
        <v>169824</v>
      </c>
      <c r="J24164" s="31">
        <v>169824</v>
      </c>
      <c r="K24164" s="32">
        <f>IFERROR((J24164/I24164),0)</f>
        <v>1</v>
      </c>
      <c r="L24164" s="31"/>
      <c r="M24164" s="31"/>
      <c r="N24164" s="39"/>
      <c r="O24164" s="28"/>
      <c r="P24164" s="28"/>
      <c r="Q24164" s="28"/>
      <c r="R24164" s="28"/>
      <c r="S24164" s="25"/>
    </row>
    <row r="24165" spans="2:19" s="16" customFormat="1" outlineLevel="1" x14ac:dyDescent="0.25">
      <c r="B24165" s="47" t="s">
        <v>10358</v>
      </c>
      <c r="C24165" s="47" t="str">
        <f>C24164</f>
        <v>ASIGNACIONES DIRECTAS (20% DEL SGR)</v>
      </c>
      <c r="D24165" s="47"/>
      <c r="E24165" s="47" t="str">
        <f>E24164</f>
        <v>17050</v>
      </c>
      <c r="F24165" s="47"/>
      <c r="G24165" s="47" t="str">
        <f>G24164</f>
        <v xml:space="preserve">ARANZAZU                                          </v>
      </c>
      <c r="H24165" s="47" t="s">
        <v>10655</v>
      </c>
      <c r="I24165" s="51">
        <f>SUBTOTAL(9,I24163:I24164)</f>
        <v>195224</v>
      </c>
      <c r="J24165" s="51">
        <f>SUBTOTAL(9,J24163:J24164)</f>
        <v>195224</v>
      </c>
      <c r="K24165" s="49">
        <f>J24165/I24165</f>
        <v>1</v>
      </c>
      <c r="L24165" s="51">
        <f>SUBTOTAL(9,L24163:L24164)</f>
        <v>0</v>
      </c>
      <c r="M24165" s="51">
        <f>SUBTOTAL(9,M24163:M24164)</f>
        <v>0</v>
      </c>
      <c r="N24165" s="50" t="str">
        <f>IFERROR((M24165/L24165),"N.A")</f>
        <v>N.A</v>
      </c>
      <c r="O24165" s="28"/>
      <c r="P24165" s="28"/>
      <c r="Q24165" s="28"/>
      <c r="R24165" s="28"/>
      <c r="S24165" s="25"/>
    </row>
    <row r="24166" spans="2:19" s="16" customFormat="1" outlineLevel="2" x14ac:dyDescent="0.25">
      <c r="B24166" s="16" t="s">
        <v>6197</v>
      </c>
      <c r="C24166" s="16" t="s">
        <v>5447</v>
      </c>
      <c r="D24166" s="16" t="s">
        <v>127</v>
      </c>
      <c r="E24166" s="16" t="s">
        <v>2530</v>
      </c>
      <c r="G24166" s="16" t="s">
        <v>2531</v>
      </c>
      <c r="H24166" s="16" t="s">
        <v>152</v>
      </c>
      <c r="I24166" s="35">
        <v>25217511</v>
      </c>
      <c r="J24166" s="35">
        <v>0</v>
      </c>
      <c r="K24166" s="36">
        <f>IFERROR((J24166/I24166),0)</f>
        <v>0</v>
      </c>
      <c r="L24166" s="35">
        <v>16598546</v>
      </c>
      <c r="M24166" s="35">
        <v>0</v>
      </c>
      <c r="N24166" s="40">
        <f>M24166/L24166</f>
        <v>0</v>
      </c>
      <c r="O24166" s="28"/>
      <c r="P24166" s="28"/>
      <c r="Q24166" s="28"/>
      <c r="R24166" s="28"/>
      <c r="S24166" s="25"/>
    </row>
    <row r="24167" spans="2:19" s="16" customFormat="1" outlineLevel="2" x14ac:dyDescent="0.25">
      <c r="B24167" s="16" t="s">
        <v>6197</v>
      </c>
      <c r="C24167" s="16" t="s">
        <v>5447</v>
      </c>
      <c r="D24167" s="16" t="s">
        <v>127</v>
      </c>
      <c r="E24167" s="16" t="s">
        <v>2530</v>
      </c>
      <c r="G24167" s="16" t="s">
        <v>2531</v>
      </c>
      <c r="H24167" s="16" t="s">
        <v>5452</v>
      </c>
      <c r="I24167" s="31">
        <v>13711338</v>
      </c>
      <c r="J24167" s="31">
        <v>13711338</v>
      </c>
      <c r="K24167" s="32">
        <f>IFERROR((J24167/I24167),0)</f>
        <v>1</v>
      </c>
      <c r="L24167" s="31"/>
      <c r="M24167" s="31"/>
      <c r="N24167" s="39"/>
      <c r="O24167" s="28"/>
      <c r="P24167" s="28"/>
      <c r="Q24167" s="28"/>
      <c r="R24167" s="28"/>
      <c r="S24167" s="25"/>
    </row>
    <row r="24168" spans="2:19" s="16" customFormat="1" outlineLevel="2" x14ac:dyDescent="0.25">
      <c r="B24168" s="16" t="s">
        <v>6197</v>
      </c>
      <c r="C24168" s="16" t="s">
        <v>5447</v>
      </c>
      <c r="D24168" s="16" t="s">
        <v>127</v>
      </c>
      <c r="E24168" s="16" t="s">
        <v>2530</v>
      </c>
      <c r="G24168" s="16" t="s">
        <v>2531</v>
      </c>
      <c r="H24168" s="16" t="s">
        <v>19</v>
      </c>
      <c r="I24168" s="31">
        <v>55801943</v>
      </c>
      <c r="J24168" s="31">
        <v>55801943</v>
      </c>
      <c r="K24168" s="32">
        <f>IFERROR((J24168/I24168),0)</f>
        <v>1</v>
      </c>
      <c r="L24168" s="31"/>
      <c r="M24168" s="31"/>
      <c r="N24168" s="39"/>
      <c r="O24168" s="28"/>
      <c r="P24168" s="28"/>
      <c r="Q24168" s="28"/>
      <c r="R24168" s="28"/>
      <c r="S24168" s="25"/>
    </row>
    <row r="24169" spans="2:19" s="16" customFormat="1" outlineLevel="2" x14ac:dyDescent="0.25">
      <c r="B24169" s="16" t="s">
        <v>6197</v>
      </c>
      <c r="C24169" s="16" t="s">
        <v>5447</v>
      </c>
      <c r="D24169" s="16" t="s">
        <v>127</v>
      </c>
      <c r="E24169" s="16" t="s">
        <v>2530</v>
      </c>
      <c r="G24169" s="16" t="s">
        <v>2531</v>
      </c>
      <c r="H24169" s="16" t="s">
        <v>154</v>
      </c>
      <c r="I24169" s="31">
        <v>156</v>
      </c>
      <c r="J24169" s="31">
        <v>156</v>
      </c>
      <c r="K24169" s="32">
        <f>IFERROR((J24169/I24169),0)</f>
        <v>1</v>
      </c>
      <c r="L24169" s="31"/>
      <c r="M24169" s="31"/>
      <c r="N24169" s="39"/>
      <c r="O24169" s="28"/>
      <c r="P24169" s="28"/>
      <c r="Q24169" s="28"/>
      <c r="R24169" s="28"/>
      <c r="S24169" s="25"/>
    </row>
    <row r="24170" spans="2:19" s="16" customFormat="1" outlineLevel="2" x14ac:dyDescent="0.25">
      <c r="B24170" s="16" t="s">
        <v>6197</v>
      </c>
      <c r="C24170" s="16" t="s">
        <v>5447</v>
      </c>
      <c r="D24170" s="16" t="s">
        <v>127</v>
      </c>
      <c r="E24170" s="16" t="s">
        <v>2530</v>
      </c>
      <c r="G24170" s="16" t="s">
        <v>2531</v>
      </c>
      <c r="H24170" s="16" t="s">
        <v>29</v>
      </c>
      <c r="I24170" s="31">
        <v>32155167</v>
      </c>
      <c r="J24170" s="31">
        <v>32155167</v>
      </c>
      <c r="K24170" s="32">
        <f>IFERROR((J24170/I24170),0)</f>
        <v>1</v>
      </c>
      <c r="L24170" s="31"/>
      <c r="M24170" s="31"/>
      <c r="N24170" s="39"/>
      <c r="O24170" s="28"/>
      <c r="P24170" s="28"/>
      <c r="Q24170" s="28"/>
      <c r="R24170" s="28"/>
      <c r="S24170" s="25"/>
    </row>
    <row r="24171" spans="2:19" s="16" customFormat="1" outlineLevel="2" x14ac:dyDescent="0.25">
      <c r="B24171" s="16" t="s">
        <v>6197</v>
      </c>
      <c r="C24171" s="16" t="s">
        <v>5447</v>
      </c>
      <c r="D24171" s="16" t="s">
        <v>127</v>
      </c>
      <c r="E24171" s="16" t="s">
        <v>2530</v>
      </c>
      <c r="G24171" s="16" t="s">
        <v>2531</v>
      </c>
      <c r="H24171" s="16" t="s">
        <v>231</v>
      </c>
      <c r="I24171" s="31">
        <v>3999085</v>
      </c>
      <c r="J24171" s="31">
        <v>3999085</v>
      </c>
      <c r="K24171" s="32">
        <f>IFERROR((J24171/I24171),0)</f>
        <v>1</v>
      </c>
      <c r="L24171" s="31"/>
      <c r="M24171" s="31"/>
      <c r="N24171" s="39"/>
      <c r="O24171" s="28"/>
      <c r="P24171" s="28"/>
      <c r="Q24171" s="28"/>
      <c r="R24171" s="28"/>
      <c r="S24171" s="25"/>
    </row>
    <row r="24172" spans="2:19" s="16" customFormat="1" outlineLevel="2" x14ac:dyDescent="0.25">
      <c r="B24172" s="16" t="s">
        <v>6197</v>
      </c>
      <c r="C24172" s="16" t="s">
        <v>5447</v>
      </c>
      <c r="D24172" s="16" t="s">
        <v>127</v>
      </c>
      <c r="E24172" s="16" t="s">
        <v>2530</v>
      </c>
      <c r="G24172" s="16" t="s">
        <v>2531</v>
      </c>
      <c r="H24172" s="16" t="s">
        <v>155</v>
      </c>
      <c r="I24172" s="31">
        <v>-5043502</v>
      </c>
      <c r="J24172" s="31"/>
      <c r="K24172" s="32">
        <f>IFERROR((J24172/I24172),0)</f>
        <v>0</v>
      </c>
      <c r="L24172" s="31"/>
      <c r="M24172" s="31"/>
      <c r="N24172" s="39"/>
      <c r="O24172" s="28"/>
      <c r="P24172" s="28"/>
      <c r="Q24172" s="28"/>
      <c r="R24172" s="28"/>
      <c r="S24172" s="25"/>
    </row>
    <row r="24173" spans="2:19" s="16" customFormat="1" outlineLevel="1" x14ac:dyDescent="0.25">
      <c r="B24173" s="47" t="s">
        <v>10359</v>
      </c>
      <c r="C24173" s="47" t="str">
        <f>C24172</f>
        <v>ASIGNACIONES DIRECTAS (20% DEL SGR)</v>
      </c>
      <c r="D24173" s="47"/>
      <c r="E24173" s="47" t="str">
        <f>E24172</f>
        <v>17042</v>
      </c>
      <c r="F24173" s="47"/>
      <c r="G24173" s="47" t="str">
        <f>G24172</f>
        <v xml:space="preserve">ANSERMA                                           </v>
      </c>
      <c r="H24173" s="47" t="s">
        <v>10655</v>
      </c>
      <c r="I24173" s="51">
        <f>SUBTOTAL(9,I24166:I24172)</f>
        <v>125841698</v>
      </c>
      <c r="J24173" s="51">
        <f>SUBTOTAL(9,J24166:J24172)</f>
        <v>105667689</v>
      </c>
      <c r="K24173" s="49">
        <f>J24173/I24173</f>
        <v>0.83968740631583028</v>
      </c>
      <c r="L24173" s="51">
        <f>SUBTOTAL(9,L24166:L24172)</f>
        <v>16598546</v>
      </c>
      <c r="M24173" s="51">
        <f>SUBTOTAL(9,M24166:M24172)</f>
        <v>0</v>
      </c>
      <c r="N24173" s="50">
        <f>IFERROR((M24173/L24173),"N.A")</f>
        <v>0</v>
      </c>
      <c r="O24173" s="28"/>
      <c r="P24173" s="28"/>
      <c r="Q24173" s="28"/>
      <c r="R24173" s="28"/>
      <c r="S24173" s="25"/>
    </row>
    <row r="24174" spans="2:19" s="16" customFormat="1" outlineLevel="2" x14ac:dyDescent="0.25">
      <c r="B24174" s="16" t="s">
        <v>6198</v>
      </c>
      <c r="C24174" s="16" t="s">
        <v>5447</v>
      </c>
      <c r="D24174" s="16" t="s">
        <v>127</v>
      </c>
      <c r="E24174" s="16" t="s">
        <v>2533</v>
      </c>
      <c r="G24174" s="16" t="s">
        <v>2534</v>
      </c>
      <c r="H24174" s="16" t="s">
        <v>152</v>
      </c>
      <c r="I24174" s="35">
        <v>7650848</v>
      </c>
      <c r="J24174" s="35">
        <v>7650848</v>
      </c>
      <c r="K24174" s="36">
        <f>IFERROR((J24174/I24174),0)</f>
        <v>1</v>
      </c>
      <c r="L24174" s="35">
        <v>5088181</v>
      </c>
      <c r="M24174" s="35">
        <v>7650848</v>
      </c>
      <c r="N24174" s="40">
        <f>M24174/L24174</f>
        <v>1.5036509117894981</v>
      </c>
      <c r="O24174" s="28"/>
      <c r="P24174" s="28"/>
      <c r="Q24174" s="28"/>
      <c r="R24174" s="28"/>
      <c r="S24174" s="25"/>
    </row>
    <row r="24175" spans="2:19" s="16" customFormat="1" outlineLevel="2" x14ac:dyDescent="0.25">
      <c r="B24175" s="16" t="s">
        <v>6198</v>
      </c>
      <c r="C24175" s="16" t="s">
        <v>5447</v>
      </c>
      <c r="D24175" s="16" t="s">
        <v>127</v>
      </c>
      <c r="E24175" s="16" t="s">
        <v>2533</v>
      </c>
      <c r="G24175" s="16" t="s">
        <v>2534</v>
      </c>
      <c r="H24175" s="16" t="s">
        <v>5452</v>
      </c>
      <c r="I24175" s="31">
        <v>3135130</v>
      </c>
      <c r="J24175" s="31">
        <v>3135130</v>
      </c>
      <c r="K24175" s="32">
        <f>IFERROR((J24175/I24175),0)</f>
        <v>1</v>
      </c>
      <c r="L24175" s="31"/>
      <c r="M24175" s="31"/>
      <c r="N24175" s="39"/>
      <c r="O24175" s="28"/>
      <c r="P24175" s="28"/>
      <c r="Q24175" s="28"/>
      <c r="R24175" s="28"/>
      <c r="S24175" s="25"/>
    </row>
    <row r="24176" spans="2:19" s="16" customFormat="1" outlineLevel="2" x14ac:dyDescent="0.25">
      <c r="B24176" s="16" t="s">
        <v>6198</v>
      </c>
      <c r="C24176" s="16" t="s">
        <v>5447</v>
      </c>
      <c r="D24176" s="16" t="s">
        <v>127</v>
      </c>
      <c r="E24176" s="16" t="s">
        <v>2533</v>
      </c>
      <c r="G24176" s="16" t="s">
        <v>2534</v>
      </c>
      <c r="H24176" s="16" t="s">
        <v>19</v>
      </c>
      <c r="I24176" s="31">
        <v>22715502</v>
      </c>
      <c r="J24176" s="31">
        <v>22715502</v>
      </c>
      <c r="K24176" s="32">
        <f>IFERROR((J24176/I24176),0)</f>
        <v>1</v>
      </c>
      <c r="L24176" s="31"/>
      <c r="M24176" s="31"/>
      <c r="N24176" s="39"/>
      <c r="O24176" s="28"/>
      <c r="P24176" s="28"/>
      <c r="Q24176" s="28"/>
      <c r="R24176" s="28"/>
      <c r="S24176" s="25"/>
    </row>
    <row r="24177" spans="2:19" s="16" customFormat="1" outlineLevel="2" x14ac:dyDescent="0.25">
      <c r="B24177" s="16" t="s">
        <v>6198</v>
      </c>
      <c r="C24177" s="16" t="s">
        <v>5447</v>
      </c>
      <c r="D24177" s="16" t="s">
        <v>127</v>
      </c>
      <c r="E24177" s="16" t="s">
        <v>2533</v>
      </c>
      <c r="G24177" s="16" t="s">
        <v>2534</v>
      </c>
      <c r="H24177" s="16" t="s">
        <v>154</v>
      </c>
      <c r="I24177" s="31">
        <v>47</v>
      </c>
      <c r="J24177" s="31">
        <v>47</v>
      </c>
      <c r="K24177" s="32">
        <f>IFERROR((J24177/I24177),0)</f>
        <v>1</v>
      </c>
      <c r="L24177" s="31"/>
      <c r="M24177" s="31"/>
      <c r="N24177" s="39"/>
      <c r="O24177" s="28"/>
      <c r="P24177" s="28"/>
      <c r="Q24177" s="28"/>
      <c r="R24177" s="28"/>
      <c r="S24177" s="25"/>
    </row>
    <row r="24178" spans="2:19" s="16" customFormat="1" outlineLevel="2" x14ac:dyDescent="0.25">
      <c r="B24178" s="16" t="s">
        <v>6198</v>
      </c>
      <c r="C24178" s="16" t="s">
        <v>5447</v>
      </c>
      <c r="D24178" s="16" t="s">
        <v>129</v>
      </c>
      <c r="E24178" s="16" t="s">
        <v>2533</v>
      </c>
      <c r="G24178" s="16" t="s">
        <v>2534</v>
      </c>
      <c r="H24178" s="16" t="s">
        <v>4491</v>
      </c>
      <c r="I24178" s="31">
        <v>1226490</v>
      </c>
      <c r="J24178" s="31">
        <v>1226490</v>
      </c>
      <c r="K24178" s="32">
        <f>IFERROR((J24178/I24178),0)</f>
        <v>1</v>
      </c>
      <c r="L24178" s="31"/>
      <c r="M24178" s="31"/>
      <c r="N24178" s="39"/>
      <c r="O24178" s="28"/>
      <c r="P24178" s="28"/>
      <c r="Q24178" s="28"/>
      <c r="R24178" s="28"/>
      <c r="S24178" s="25"/>
    </row>
    <row r="24179" spans="2:19" s="16" customFormat="1" outlineLevel="2" x14ac:dyDescent="0.25">
      <c r="B24179" s="16" t="s">
        <v>6198</v>
      </c>
      <c r="C24179" s="16" t="s">
        <v>5447</v>
      </c>
      <c r="D24179" s="16" t="s">
        <v>127</v>
      </c>
      <c r="E24179" s="16" t="s">
        <v>2533</v>
      </c>
      <c r="G24179" s="16" t="s">
        <v>2534</v>
      </c>
      <c r="H24179" s="16" t="s">
        <v>231</v>
      </c>
      <c r="I24179" s="31">
        <v>1237812</v>
      </c>
      <c r="J24179" s="31">
        <v>1237812</v>
      </c>
      <c r="K24179" s="32">
        <f>IFERROR((J24179/I24179),0)</f>
        <v>1</v>
      </c>
      <c r="L24179" s="31"/>
      <c r="M24179" s="31"/>
      <c r="N24179" s="39"/>
      <c r="O24179" s="28"/>
      <c r="P24179" s="28"/>
      <c r="Q24179" s="28"/>
      <c r="R24179" s="28"/>
      <c r="S24179" s="25"/>
    </row>
    <row r="24180" spans="2:19" s="16" customFormat="1" outlineLevel="2" x14ac:dyDescent="0.25">
      <c r="B24180" s="16" t="s">
        <v>6198</v>
      </c>
      <c r="C24180" s="16" t="s">
        <v>5447</v>
      </c>
      <c r="D24180" s="16" t="s">
        <v>127</v>
      </c>
      <c r="E24180" s="16" t="s">
        <v>2533</v>
      </c>
      <c r="G24180" s="16" t="s">
        <v>2534</v>
      </c>
      <c r="H24180" s="16" t="s">
        <v>155</v>
      </c>
      <c r="I24180" s="31">
        <v>-1530170</v>
      </c>
      <c r="J24180" s="31"/>
      <c r="K24180" s="32">
        <f>IFERROR((J24180/I24180),0)</f>
        <v>0</v>
      </c>
      <c r="L24180" s="31"/>
      <c r="M24180" s="31"/>
      <c r="N24180" s="39"/>
      <c r="O24180" s="28"/>
      <c r="P24180" s="28"/>
      <c r="Q24180" s="28"/>
      <c r="R24180" s="28"/>
      <c r="S24180" s="25"/>
    </row>
    <row r="24181" spans="2:19" s="16" customFormat="1" outlineLevel="1" x14ac:dyDescent="0.25">
      <c r="B24181" s="47" t="s">
        <v>10360</v>
      </c>
      <c r="C24181" s="47" t="str">
        <f>C24180</f>
        <v>ASIGNACIONES DIRECTAS (20% DEL SGR)</v>
      </c>
      <c r="D24181" s="47"/>
      <c r="E24181" s="47" t="str">
        <f>E24180</f>
        <v>17013</v>
      </c>
      <c r="F24181" s="47"/>
      <c r="G24181" s="47" t="str">
        <f>G24180</f>
        <v xml:space="preserve">AGUADAS                                           </v>
      </c>
      <c r="H24181" s="47" t="s">
        <v>10655</v>
      </c>
      <c r="I24181" s="51">
        <f>SUBTOTAL(9,I24174:I24180)</f>
        <v>34435659</v>
      </c>
      <c r="J24181" s="51">
        <f>SUBTOTAL(9,J24174:J24180)</f>
        <v>35965829</v>
      </c>
      <c r="K24181" s="49">
        <f>J24181/I24181</f>
        <v>1.0444356241302075</v>
      </c>
      <c r="L24181" s="51">
        <f>SUBTOTAL(9,L24174:L24180)</f>
        <v>5088181</v>
      </c>
      <c r="M24181" s="51">
        <f>SUBTOTAL(9,M24174:M24180)</f>
        <v>7650848</v>
      </c>
      <c r="N24181" s="50">
        <f>IFERROR((M24181/L24181),"N.A")</f>
        <v>1.5036509117894981</v>
      </c>
      <c r="O24181" s="28"/>
      <c r="P24181" s="28"/>
      <c r="Q24181" s="28"/>
      <c r="R24181" s="28"/>
      <c r="S24181" s="25"/>
    </row>
    <row r="24182" spans="2:19" s="16" customFormat="1" outlineLevel="2" x14ac:dyDescent="0.25">
      <c r="B24182" s="16" t="s">
        <v>6199</v>
      </c>
      <c r="C24182" s="16" t="s">
        <v>5447</v>
      </c>
      <c r="D24182" s="16" t="s">
        <v>127</v>
      </c>
      <c r="E24182" s="16" t="s">
        <v>5125</v>
      </c>
      <c r="G24182" s="16" t="s">
        <v>5126</v>
      </c>
      <c r="H24182" s="16" t="s">
        <v>152</v>
      </c>
      <c r="I24182" s="35">
        <v>683407492</v>
      </c>
      <c r="J24182" s="35">
        <v>13734230.779999999</v>
      </c>
      <c r="K24182" s="36">
        <f>IFERROR((J24182/I24182),0)</f>
        <v>2.0096693321003275E-2</v>
      </c>
      <c r="L24182" s="35">
        <v>449869500</v>
      </c>
      <c r="M24182" s="35">
        <v>13734230.779999999</v>
      </c>
      <c r="N24182" s="40">
        <f>M24182/L24182</f>
        <v>3.0529366360689043E-2</v>
      </c>
      <c r="O24182" s="28"/>
      <c r="P24182" s="28"/>
      <c r="Q24182" s="28"/>
      <c r="R24182" s="28"/>
      <c r="S24182" s="25"/>
    </row>
    <row r="24183" spans="2:19" s="16" customFormat="1" outlineLevel="2" x14ac:dyDescent="0.25">
      <c r="B24183" s="16" t="s">
        <v>6199</v>
      </c>
      <c r="C24183" s="16" t="s">
        <v>5447</v>
      </c>
      <c r="D24183" s="16" t="s">
        <v>127</v>
      </c>
      <c r="E24183" s="16" t="s">
        <v>5125</v>
      </c>
      <c r="G24183" s="16" t="s">
        <v>5126</v>
      </c>
      <c r="H24183" s="16" t="s">
        <v>5452</v>
      </c>
      <c r="I24183" s="31">
        <v>276281165</v>
      </c>
      <c r="J24183" s="31">
        <v>276281165</v>
      </c>
      <c r="K24183" s="32">
        <f>IFERROR((J24183/I24183),0)</f>
        <v>1</v>
      </c>
      <c r="L24183" s="31"/>
      <c r="M24183" s="31"/>
      <c r="N24183" s="39"/>
      <c r="O24183" s="28"/>
      <c r="P24183" s="28"/>
      <c r="Q24183" s="28"/>
      <c r="R24183" s="28"/>
      <c r="S24183" s="25"/>
    </row>
    <row r="24184" spans="2:19" s="16" customFormat="1" outlineLevel="2" x14ac:dyDescent="0.25">
      <c r="B24184" s="16" t="s">
        <v>6199</v>
      </c>
      <c r="C24184" s="16" t="s">
        <v>5447</v>
      </c>
      <c r="D24184" s="16" t="s">
        <v>127</v>
      </c>
      <c r="E24184" s="16" t="s">
        <v>5125</v>
      </c>
      <c r="G24184" s="16" t="s">
        <v>5126</v>
      </c>
      <c r="H24184" s="16" t="s">
        <v>19</v>
      </c>
      <c r="I24184" s="31">
        <v>1780366534</v>
      </c>
      <c r="J24184" s="31">
        <v>1780366534</v>
      </c>
      <c r="K24184" s="32">
        <f>IFERROR((J24184/I24184),0)</f>
        <v>1</v>
      </c>
      <c r="L24184" s="31"/>
      <c r="M24184" s="31"/>
      <c r="N24184" s="39"/>
      <c r="O24184" s="28"/>
      <c r="P24184" s="28"/>
      <c r="Q24184" s="28"/>
      <c r="R24184" s="28"/>
      <c r="S24184" s="25"/>
    </row>
    <row r="24185" spans="2:19" s="16" customFormat="1" outlineLevel="2" x14ac:dyDescent="0.25">
      <c r="B24185" s="16" t="s">
        <v>6199</v>
      </c>
      <c r="C24185" s="16" t="s">
        <v>5447</v>
      </c>
      <c r="D24185" s="16" t="s">
        <v>127</v>
      </c>
      <c r="E24185" s="16" t="s">
        <v>5125</v>
      </c>
      <c r="G24185" s="16" t="s">
        <v>5126</v>
      </c>
      <c r="H24185" s="16" t="s">
        <v>154</v>
      </c>
      <c r="I24185" s="31">
        <v>4227</v>
      </c>
      <c r="J24185" s="31">
        <v>4227</v>
      </c>
      <c r="K24185" s="32">
        <f>IFERROR((J24185/I24185),0)</f>
        <v>1</v>
      </c>
      <c r="L24185" s="31"/>
      <c r="M24185" s="31"/>
      <c r="N24185" s="39"/>
      <c r="O24185" s="28"/>
      <c r="P24185" s="28"/>
      <c r="Q24185" s="28"/>
      <c r="R24185" s="28"/>
      <c r="S24185" s="25"/>
    </row>
    <row r="24186" spans="2:19" s="16" customFormat="1" outlineLevel="2" x14ac:dyDescent="0.25">
      <c r="B24186" s="16" t="s">
        <v>6199</v>
      </c>
      <c r="C24186" s="16" t="s">
        <v>5447</v>
      </c>
      <c r="D24186" s="16" t="s">
        <v>129</v>
      </c>
      <c r="E24186" s="16" t="s">
        <v>5125</v>
      </c>
      <c r="G24186" s="16" t="s">
        <v>5126</v>
      </c>
      <c r="H24186" s="16" t="s">
        <v>4491</v>
      </c>
      <c r="I24186" s="31">
        <v>29764998</v>
      </c>
      <c r="J24186" s="31">
        <v>29764998</v>
      </c>
      <c r="K24186" s="32">
        <f>IFERROR((J24186/I24186),0)</f>
        <v>1</v>
      </c>
      <c r="L24186" s="31"/>
      <c r="M24186" s="31"/>
      <c r="N24186" s="39"/>
      <c r="O24186" s="28"/>
      <c r="P24186" s="28"/>
      <c r="Q24186" s="28"/>
      <c r="R24186" s="28"/>
      <c r="S24186" s="25"/>
    </row>
    <row r="24187" spans="2:19" s="16" customFormat="1" outlineLevel="2" x14ac:dyDescent="0.25">
      <c r="B24187" s="16" t="s">
        <v>6199</v>
      </c>
      <c r="C24187" s="16" t="s">
        <v>5447</v>
      </c>
      <c r="D24187" s="16" t="s">
        <v>127</v>
      </c>
      <c r="E24187" s="16" t="s">
        <v>5125</v>
      </c>
      <c r="G24187" s="16" t="s">
        <v>5126</v>
      </c>
      <c r="H24187" s="16" t="s">
        <v>231</v>
      </c>
      <c r="I24187" s="31">
        <v>108396207</v>
      </c>
      <c r="J24187" s="31">
        <v>108396207</v>
      </c>
      <c r="K24187" s="32">
        <f>IFERROR((J24187/I24187),0)</f>
        <v>1</v>
      </c>
      <c r="L24187" s="31"/>
      <c r="M24187" s="31"/>
      <c r="N24187" s="39"/>
      <c r="O24187" s="28"/>
      <c r="P24187" s="28"/>
      <c r="Q24187" s="28"/>
      <c r="R24187" s="28"/>
      <c r="S24187" s="25"/>
    </row>
    <row r="24188" spans="2:19" s="16" customFormat="1" outlineLevel="2" x14ac:dyDescent="0.25">
      <c r="B24188" s="16" t="s">
        <v>6199</v>
      </c>
      <c r="C24188" s="16" t="s">
        <v>5447</v>
      </c>
      <c r="D24188" s="16" t="s">
        <v>127</v>
      </c>
      <c r="E24188" s="16" t="s">
        <v>5125</v>
      </c>
      <c r="G24188" s="16" t="s">
        <v>5126</v>
      </c>
      <c r="H24188" s="16" t="s">
        <v>155</v>
      </c>
      <c r="I24188" s="31">
        <v>-136681498</v>
      </c>
      <c r="J24188" s="31"/>
      <c r="K24188" s="32">
        <f>IFERROR((J24188/I24188),0)</f>
        <v>0</v>
      </c>
      <c r="L24188" s="31"/>
      <c r="M24188" s="31"/>
      <c r="N24188" s="39"/>
      <c r="O24188" s="28"/>
      <c r="P24188" s="28"/>
      <c r="Q24188" s="28"/>
      <c r="R24188" s="28"/>
      <c r="S24188" s="25"/>
    </row>
    <row r="24189" spans="2:19" s="16" customFormat="1" outlineLevel="1" x14ac:dyDescent="0.25">
      <c r="B24189" s="47" t="s">
        <v>10361</v>
      </c>
      <c r="C24189" s="47" t="str">
        <f>C24188</f>
        <v>ASIGNACIONES DIRECTAS (20% DEL SGR)</v>
      </c>
      <c r="D24189" s="47"/>
      <c r="E24189" s="47" t="str">
        <f>E24188</f>
        <v>17001</v>
      </c>
      <c r="F24189" s="47"/>
      <c r="G24189" s="47" t="str">
        <f>G24188</f>
        <v xml:space="preserve">MANIZALES                                         </v>
      </c>
      <c r="H24189" s="47" t="s">
        <v>10655</v>
      </c>
      <c r="I24189" s="51">
        <f>SUBTOTAL(9,I24182:I24188)</f>
        <v>2741539125</v>
      </c>
      <c r="J24189" s="51">
        <f>SUBTOTAL(9,J24182:J24188)</f>
        <v>2208547361.7799997</v>
      </c>
      <c r="K24189" s="49">
        <f>J24189/I24189</f>
        <v>0.80558666540277801</v>
      </c>
      <c r="L24189" s="51">
        <f>SUBTOTAL(9,L24182:L24188)</f>
        <v>449869500</v>
      </c>
      <c r="M24189" s="51">
        <f>SUBTOTAL(9,M24182:M24188)</f>
        <v>13734230.779999999</v>
      </c>
      <c r="N24189" s="50">
        <f>IFERROR((M24189/L24189),"N.A")</f>
        <v>3.0529366360689043E-2</v>
      </c>
      <c r="O24189" s="28"/>
      <c r="P24189" s="28"/>
      <c r="Q24189" s="28"/>
      <c r="R24189" s="28"/>
      <c r="S24189" s="25"/>
    </row>
    <row r="24190" spans="2:19" s="16" customFormat="1" outlineLevel="2" x14ac:dyDescent="0.25">
      <c r="B24190" s="16" t="s">
        <v>6200</v>
      </c>
      <c r="C24190" s="16" t="s">
        <v>5447</v>
      </c>
      <c r="D24190" s="16" t="s">
        <v>127</v>
      </c>
      <c r="E24190" s="16" t="s">
        <v>128</v>
      </c>
      <c r="G24190" s="16" t="s">
        <v>127</v>
      </c>
      <c r="H24190" s="16" t="s">
        <v>152</v>
      </c>
      <c r="I24190" s="35">
        <v>773077187</v>
      </c>
      <c r="J24190" s="35">
        <v>548221253.51999998</v>
      </c>
      <c r="K24190" s="36">
        <f>IFERROR((J24190/I24190),0)</f>
        <v>0.70914167788008986</v>
      </c>
      <c r="L24190" s="35">
        <v>508850980</v>
      </c>
      <c r="M24190" s="35">
        <v>548221253.51999998</v>
      </c>
      <c r="N24190" s="40">
        <f>M24190/L24190</f>
        <v>1.0773709299331604</v>
      </c>
      <c r="O24190" s="28"/>
      <c r="P24190" s="28"/>
      <c r="Q24190" s="28"/>
      <c r="R24190" s="28"/>
      <c r="S24190" s="25"/>
    </row>
    <row r="24191" spans="2:19" s="16" customFormat="1" outlineLevel="2" x14ac:dyDescent="0.25">
      <c r="B24191" s="16" t="s">
        <v>6200</v>
      </c>
      <c r="C24191" s="16" t="s">
        <v>5447</v>
      </c>
      <c r="D24191" s="16" t="s">
        <v>127</v>
      </c>
      <c r="E24191" s="16" t="s">
        <v>128</v>
      </c>
      <c r="G24191" s="16" t="s">
        <v>127</v>
      </c>
      <c r="H24191" s="16" t="s">
        <v>5451</v>
      </c>
      <c r="I24191" s="31">
        <v>305170</v>
      </c>
      <c r="J24191" s="31">
        <v>305170</v>
      </c>
      <c r="K24191" s="32">
        <f>IFERROR((J24191/I24191),0)</f>
        <v>1</v>
      </c>
      <c r="L24191" s="31"/>
      <c r="M24191" s="31"/>
      <c r="N24191" s="39"/>
      <c r="O24191" s="28"/>
      <c r="P24191" s="28"/>
      <c r="Q24191" s="28"/>
      <c r="R24191" s="28"/>
      <c r="S24191" s="25"/>
    </row>
    <row r="24192" spans="2:19" s="16" customFormat="1" outlineLevel="2" x14ac:dyDescent="0.25">
      <c r="B24192" s="16" t="s">
        <v>6200</v>
      </c>
      <c r="C24192" s="16" t="s">
        <v>5447</v>
      </c>
      <c r="D24192" s="16" t="s">
        <v>127</v>
      </c>
      <c r="E24192" s="16" t="s">
        <v>128</v>
      </c>
      <c r="G24192" s="16" t="s">
        <v>127</v>
      </c>
      <c r="H24192" s="16" t="s">
        <v>5452</v>
      </c>
      <c r="I24192" s="31">
        <v>306429418</v>
      </c>
      <c r="J24192" s="31">
        <v>306429418</v>
      </c>
      <c r="K24192" s="32">
        <f>IFERROR((J24192/I24192),0)</f>
        <v>1</v>
      </c>
      <c r="L24192" s="31"/>
      <c r="M24192" s="31"/>
      <c r="N24192" s="39"/>
      <c r="O24192" s="28"/>
      <c r="P24192" s="28"/>
      <c r="Q24192" s="28"/>
      <c r="R24192" s="28"/>
      <c r="S24192" s="25"/>
    </row>
    <row r="24193" spans="2:19" s="16" customFormat="1" outlineLevel="2" x14ac:dyDescent="0.25">
      <c r="B24193" s="16" t="s">
        <v>6200</v>
      </c>
      <c r="C24193" s="16" t="s">
        <v>5447</v>
      </c>
      <c r="D24193" s="16" t="s">
        <v>127</v>
      </c>
      <c r="E24193" s="16" t="s">
        <v>128</v>
      </c>
      <c r="G24193" s="16" t="s">
        <v>127</v>
      </c>
      <c r="H24193" s="16" t="s">
        <v>19</v>
      </c>
      <c r="I24193" s="31">
        <v>1802601617</v>
      </c>
      <c r="J24193" s="31">
        <v>1802601617</v>
      </c>
      <c r="K24193" s="32">
        <f>IFERROR((J24193/I24193),0)</f>
        <v>1</v>
      </c>
      <c r="L24193" s="31"/>
      <c r="M24193" s="31"/>
      <c r="N24193" s="39"/>
      <c r="O24193" s="28"/>
      <c r="P24193" s="28"/>
      <c r="Q24193" s="28"/>
      <c r="R24193" s="28"/>
      <c r="S24193" s="25"/>
    </row>
    <row r="24194" spans="2:19" s="16" customFormat="1" outlineLevel="2" x14ac:dyDescent="0.25">
      <c r="B24194" s="16" t="s">
        <v>6200</v>
      </c>
      <c r="C24194" s="16" t="s">
        <v>5447</v>
      </c>
      <c r="D24194" s="16" t="s">
        <v>127</v>
      </c>
      <c r="E24194" s="16" t="s">
        <v>128</v>
      </c>
      <c r="G24194" s="16" t="s">
        <v>127</v>
      </c>
      <c r="H24194" s="16" t="s">
        <v>154</v>
      </c>
      <c r="I24194" s="31">
        <v>4781</v>
      </c>
      <c r="J24194" s="31">
        <v>4781</v>
      </c>
      <c r="K24194" s="32">
        <f>IFERROR((J24194/I24194),0)</f>
        <v>1</v>
      </c>
      <c r="L24194" s="31"/>
      <c r="M24194" s="31"/>
      <c r="N24194" s="39"/>
      <c r="O24194" s="28"/>
      <c r="P24194" s="28"/>
      <c r="Q24194" s="28"/>
      <c r="R24194" s="28"/>
      <c r="S24194" s="25"/>
    </row>
    <row r="24195" spans="2:19" s="16" customFormat="1" outlineLevel="2" x14ac:dyDescent="0.25">
      <c r="B24195" s="16" t="s">
        <v>6200</v>
      </c>
      <c r="C24195" s="16" t="s">
        <v>5447</v>
      </c>
      <c r="D24195" s="16" t="s">
        <v>127</v>
      </c>
      <c r="E24195" s="16" t="s">
        <v>128</v>
      </c>
      <c r="G24195" s="16" t="s">
        <v>127</v>
      </c>
      <c r="H24195" s="16" t="s">
        <v>331</v>
      </c>
      <c r="I24195" s="31">
        <v>11094397</v>
      </c>
      <c r="J24195" s="31">
        <v>11094397</v>
      </c>
      <c r="K24195" s="32">
        <f>IFERROR((J24195/I24195),0)</f>
        <v>1</v>
      </c>
      <c r="L24195" s="31"/>
      <c r="M24195" s="31"/>
      <c r="N24195" s="39"/>
      <c r="O24195" s="28"/>
      <c r="P24195" s="28"/>
      <c r="Q24195" s="28"/>
      <c r="R24195" s="28"/>
      <c r="S24195" s="25"/>
    </row>
    <row r="24196" spans="2:19" s="16" customFormat="1" outlineLevel="2" x14ac:dyDescent="0.25">
      <c r="B24196" s="16" t="s">
        <v>6200</v>
      </c>
      <c r="C24196" s="16" t="s">
        <v>5447</v>
      </c>
      <c r="D24196" s="16" t="s">
        <v>129</v>
      </c>
      <c r="E24196" s="16" t="s">
        <v>128</v>
      </c>
      <c r="G24196" s="16" t="s">
        <v>127</v>
      </c>
      <c r="H24196" s="16" t="s">
        <v>4491</v>
      </c>
      <c r="I24196" s="31">
        <v>16190833</v>
      </c>
      <c r="J24196" s="31">
        <v>16190833</v>
      </c>
      <c r="K24196" s="32">
        <f>IFERROR((J24196/I24196),0)</f>
        <v>1</v>
      </c>
      <c r="L24196" s="31"/>
      <c r="M24196" s="31"/>
      <c r="N24196" s="39"/>
      <c r="O24196" s="28"/>
      <c r="P24196" s="28"/>
      <c r="Q24196" s="28"/>
      <c r="R24196" s="28"/>
      <c r="S24196" s="25"/>
    </row>
    <row r="24197" spans="2:19" s="16" customFormat="1" outlineLevel="2" x14ac:dyDescent="0.25">
      <c r="B24197" s="16" t="s">
        <v>6200</v>
      </c>
      <c r="C24197" s="16" t="s">
        <v>5447</v>
      </c>
      <c r="D24197" s="16" t="s">
        <v>127</v>
      </c>
      <c r="E24197" s="16" t="s">
        <v>128</v>
      </c>
      <c r="G24197" s="16" t="s">
        <v>127</v>
      </c>
      <c r="H24197" s="16" t="s">
        <v>29</v>
      </c>
      <c r="I24197" s="31">
        <v>254458027</v>
      </c>
      <c r="J24197" s="31">
        <v>254458027</v>
      </c>
      <c r="K24197" s="32">
        <f>IFERROR((J24197/I24197),0)</f>
        <v>1</v>
      </c>
      <c r="L24197" s="31"/>
      <c r="M24197" s="31"/>
      <c r="N24197" s="39"/>
      <c r="O24197" s="28"/>
      <c r="P24197" s="28"/>
      <c r="Q24197" s="28"/>
      <c r="R24197" s="28"/>
      <c r="S24197" s="25"/>
    </row>
    <row r="24198" spans="2:19" s="16" customFormat="1" outlineLevel="2" x14ac:dyDescent="0.25">
      <c r="B24198" s="16" t="s">
        <v>6200</v>
      </c>
      <c r="C24198" s="16" t="s">
        <v>5447</v>
      </c>
      <c r="D24198" s="16" t="s">
        <v>127</v>
      </c>
      <c r="E24198" s="16" t="s">
        <v>128</v>
      </c>
      <c r="G24198" s="16" t="s">
        <v>127</v>
      </c>
      <c r="H24198" s="16" t="s">
        <v>231</v>
      </c>
      <c r="I24198" s="31">
        <v>122597383</v>
      </c>
      <c r="J24198" s="31">
        <v>122597383</v>
      </c>
      <c r="K24198" s="32">
        <f>IFERROR((J24198/I24198),0)</f>
        <v>1</v>
      </c>
      <c r="L24198" s="31"/>
      <c r="M24198" s="31"/>
      <c r="N24198" s="39"/>
      <c r="O24198" s="28"/>
      <c r="P24198" s="28"/>
      <c r="Q24198" s="28"/>
      <c r="R24198" s="28"/>
      <c r="S24198" s="25"/>
    </row>
    <row r="24199" spans="2:19" s="16" customFormat="1" outlineLevel="2" x14ac:dyDescent="0.25">
      <c r="B24199" s="16" t="s">
        <v>6200</v>
      </c>
      <c r="C24199" s="16" t="s">
        <v>5447</v>
      </c>
      <c r="D24199" s="16" t="s">
        <v>127</v>
      </c>
      <c r="E24199" s="16" t="s">
        <v>128</v>
      </c>
      <c r="G24199" s="16" t="s">
        <v>127</v>
      </c>
      <c r="H24199" s="16" t="s">
        <v>155</v>
      </c>
      <c r="I24199" s="31">
        <v>-154615437</v>
      </c>
      <c r="J24199" s="31"/>
      <c r="K24199" s="32">
        <f>IFERROR((J24199/I24199),0)</f>
        <v>0</v>
      </c>
      <c r="L24199" s="31"/>
      <c r="M24199" s="31"/>
      <c r="N24199" s="39"/>
      <c r="O24199" s="28"/>
      <c r="P24199" s="28"/>
      <c r="Q24199" s="28"/>
      <c r="R24199" s="28"/>
      <c r="S24199" s="25"/>
    </row>
    <row r="24200" spans="2:19" s="16" customFormat="1" outlineLevel="1" x14ac:dyDescent="0.25">
      <c r="B24200" s="47" t="s">
        <v>10362</v>
      </c>
      <c r="C24200" s="47" t="str">
        <f>C24199</f>
        <v>ASIGNACIONES DIRECTAS (20% DEL SGR)</v>
      </c>
      <c r="D24200" s="47"/>
      <c r="E24200" s="47" t="str">
        <f>E24199</f>
        <v>17000</v>
      </c>
      <c r="F24200" s="47"/>
      <c r="G24200" s="47" t="str">
        <f>G24199</f>
        <v xml:space="preserve">CALDAS                                            </v>
      </c>
      <c r="H24200" s="47" t="s">
        <v>10655</v>
      </c>
      <c r="I24200" s="51">
        <f>SUBTOTAL(9,I24190:I24199)</f>
        <v>3132143376</v>
      </c>
      <c r="J24200" s="51">
        <f>SUBTOTAL(9,J24190:J24199)</f>
        <v>3061902879.52</v>
      </c>
      <c r="K24200" s="49">
        <f>J24200/I24200</f>
        <v>0.97757430358449848</v>
      </c>
      <c r="L24200" s="51">
        <f>SUBTOTAL(9,L24190:L24199)</f>
        <v>508850980</v>
      </c>
      <c r="M24200" s="51">
        <f>SUBTOTAL(9,M24190:M24199)</f>
        <v>548221253.51999998</v>
      </c>
      <c r="N24200" s="50">
        <f>IFERROR((M24200/L24200),"N.A")</f>
        <v>1.0773709299331604</v>
      </c>
      <c r="O24200" s="28"/>
      <c r="P24200" s="28"/>
      <c r="Q24200" s="28"/>
      <c r="R24200" s="28"/>
      <c r="S24200" s="25"/>
    </row>
    <row r="24201" spans="2:19" s="16" customFormat="1" outlineLevel="2" x14ac:dyDescent="0.25">
      <c r="B24201" s="16" t="s">
        <v>6201</v>
      </c>
      <c r="C24201" s="16" t="s">
        <v>5447</v>
      </c>
      <c r="D24201" s="16" t="s">
        <v>131</v>
      </c>
      <c r="E24201" s="16" t="s">
        <v>2536</v>
      </c>
      <c r="G24201" s="16" t="s">
        <v>2537</v>
      </c>
      <c r="H24201" s="16" t="s">
        <v>5452</v>
      </c>
      <c r="I24201" s="31">
        <v>7866</v>
      </c>
      <c r="J24201" s="31">
        <v>7866</v>
      </c>
      <c r="K24201" s="32">
        <f>IFERROR((J24201/I24201),0)</f>
        <v>1</v>
      </c>
      <c r="L24201" s="31"/>
      <c r="M24201" s="31"/>
      <c r="N24201" s="39"/>
      <c r="O24201" s="28"/>
      <c r="P24201" s="28"/>
      <c r="Q24201" s="28"/>
      <c r="R24201" s="28"/>
      <c r="S24201" s="25"/>
    </row>
    <row r="24202" spans="2:19" s="16" customFormat="1" outlineLevel="2" x14ac:dyDescent="0.25">
      <c r="B24202" s="16" t="s">
        <v>6201</v>
      </c>
      <c r="C24202" s="16" t="s">
        <v>5447</v>
      </c>
      <c r="D24202" s="16" t="s">
        <v>131</v>
      </c>
      <c r="E24202" s="16" t="s">
        <v>2536</v>
      </c>
      <c r="G24202" s="16" t="s">
        <v>2537</v>
      </c>
      <c r="H24202" s="16" t="s">
        <v>19</v>
      </c>
      <c r="I24202" s="31">
        <v>52682</v>
      </c>
      <c r="J24202" s="31">
        <v>52682</v>
      </c>
      <c r="K24202" s="32">
        <f>IFERROR((J24202/I24202),0)</f>
        <v>1</v>
      </c>
      <c r="L24202" s="31"/>
      <c r="M24202" s="31"/>
      <c r="N24202" s="39"/>
      <c r="O24202" s="28"/>
      <c r="P24202" s="28"/>
      <c r="Q24202" s="28"/>
      <c r="R24202" s="28"/>
      <c r="S24202" s="25"/>
    </row>
    <row r="24203" spans="2:19" s="16" customFormat="1" outlineLevel="1" x14ac:dyDescent="0.25">
      <c r="B24203" s="47" t="s">
        <v>10363</v>
      </c>
      <c r="C24203" s="47" t="str">
        <f>C24202</f>
        <v>ASIGNACIONES DIRECTAS (20% DEL SGR)</v>
      </c>
      <c r="D24203" s="47"/>
      <c r="E24203" s="47" t="str">
        <f>E24202</f>
        <v>15897</v>
      </c>
      <c r="F24203" s="47"/>
      <c r="G24203" s="47" t="str">
        <f>G24202</f>
        <v xml:space="preserve">ZETAQUIRA                                         </v>
      </c>
      <c r="H24203" s="47" t="s">
        <v>10655</v>
      </c>
      <c r="I24203" s="51">
        <f>SUBTOTAL(9,I24201:I24202)</f>
        <v>60548</v>
      </c>
      <c r="J24203" s="51">
        <f>SUBTOTAL(9,J24201:J24202)</f>
        <v>60548</v>
      </c>
      <c r="K24203" s="49">
        <f>J24203/I24203</f>
        <v>1</v>
      </c>
      <c r="L24203" s="51">
        <f>SUBTOTAL(9,L24201:L24202)</f>
        <v>0</v>
      </c>
      <c r="M24203" s="51">
        <f>SUBTOTAL(9,M24201:M24202)</f>
        <v>0</v>
      </c>
      <c r="N24203" s="50" t="str">
        <f>IFERROR((M24203/L24203),"N.A")</f>
        <v>N.A</v>
      </c>
      <c r="O24203" s="28"/>
      <c r="P24203" s="28"/>
      <c r="Q24203" s="28"/>
      <c r="R24203" s="28"/>
      <c r="S24203" s="25"/>
    </row>
    <row r="24204" spans="2:19" s="16" customFormat="1" outlineLevel="2" x14ac:dyDescent="0.25">
      <c r="B24204" s="16" t="s">
        <v>6202</v>
      </c>
      <c r="C24204" s="16" t="s">
        <v>5447</v>
      </c>
      <c r="D24204" s="16" t="s">
        <v>131</v>
      </c>
      <c r="E24204" s="16" t="s">
        <v>2539</v>
      </c>
      <c r="G24204" s="16" t="s">
        <v>2540</v>
      </c>
      <c r="H24204" s="16" t="s">
        <v>5452</v>
      </c>
      <c r="I24204" s="31">
        <v>94110</v>
      </c>
      <c r="J24204" s="31">
        <v>94110</v>
      </c>
      <c r="K24204" s="32">
        <f>IFERROR((J24204/I24204),0)</f>
        <v>1</v>
      </c>
      <c r="L24204" s="31"/>
      <c r="M24204" s="31"/>
      <c r="N24204" s="39"/>
      <c r="O24204" s="28"/>
      <c r="P24204" s="28"/>
      <c r="Q24204" s="28"/>
      <c r="R24204" s="28"/>
      <c r="S24204" s="25"/>
    </row>
    <row r="24205" spans="2:19" s="16" customFormat="1" outlineLevel="2" x14ac:dyDescent="0.25">
      <c r="B24205" s="16" t="s">
        <v>6202</v>
      </c>
      <c r="C24205" s="16" t="s">
        <v>5447</v>
      </c>
      <c r="D24205" s="16" t="s">
        <v>131</v>
      </c>
      <c r="E24205" s="16" t="s">
        <v>2539</v>
      </c>
      <c r="G24205" s="16" t="s">
        <v>2540</v>
      </c>
      <c r="H24205" s="16" t="s">
        <v>19</v>
      </c>
      <c r="I24205" s="31">
        <v>601199</v>
      </c>
      <c r="J24205" s="31">
        <v>601199</v>
      </c>
      <c r="K24205" s="32">
        <f>IFERROR((J24205/I24205),0)</f>
        <v>1</v>
      </c>
      <c r="L24205" s="31"/>
      <c r="M24205" s="31"/>
      <c r="N24205" s="39"/>
      <c r="O24205" s="28"/>
      <c r="P24205" s="28"/>
      <c r="Q24205" s="28"/>
      <c r="R24205" s="28"/>
      <c r="S24205" s="25"/>
    </row>
    <row r="24206" spans="2:19" s="16" customFormat="1" outlineLevel="1" x14ac:dyDescent="0.25">
      <c r="B24206" s="47" t="s">
        <v>10364</v>
      </c>
      <c r="C24206" s="47" t="str">
        <f>C24205</f>
        <v>ASIGNACIONES DIRECTAS (20% DEL SGR)</v>
      </c>
      <c r="D24206" s="47"/>
      <c r="E24206" s="47" t="str">
        <f>E24205</f>
        <v>15879</v>
      </c>
      <c r="F24206" s="47"/>
      <c r="G24206" s="47" t="str">
        <f>G24205</f>
        <v xml:space="preserve">VIRACACHÁ                                         </v>
      </c>
      <c r="H24206" s="47" t="s">
        <v>10655</v>
      </c>
      <c r="I24206" s="51">
        <f>SUBTOTAL(9,I24204:I24205)</f>
        <v>695309</v>
      </c>
      <c r="J24206" s="51">
        <f>SUBTOTAL(9,J24204:J24205)</f>
        <v>695309</v>
      </c>
      <c r="K24206" s="49">
        <f>J24206/I24206</f>
        <v>1</v>
      </c>
      <c r="L24206" s="51">
        <f>SUBTOTAL(9,L24204:L24205)</f>
        <v>0</v>
      </c>
      <c r="M24206" s="51">
        <f>SUBTOTAL(9,M24204:M24205)</f>
        <v>0</v>
      </c>
      <c r="N24206" s="50" t="str">
        <f>IFERROR((M24206/L24206),"N.A")</f>
        <v>N.A</v>
      </c>
      <c r="O24206" s="28"/>
      <c r="P24206" s="28"/>
      <c r="Q24206" s="28"/>
      <c r="R24206" s="28"/>
      <c r="S24206" s="25"/>
    </row>
    <row r="24207" spans="2:19" s="16" customFormat="1" outlineLevel="2" x14ac:dyDescent="0.25">
      <c r="B24207" s="16" t="s">
        <v>6203</v>
      </c>
      <c r="C24207" s="16" t="s">
        <v>5447</v>
      </c>
      <c r="D24207" s="16" t="s">
        <v>131</v>
      </c>
      <c r="E24207" s="16" t="s">
        <v>2542</v>
      </c>
      <c r="G24207" s="16" t="s">
        <v>2543</v>
      </c>
      <c r="H24207" s="16" t="s">
        <v>152</v>
      </c>
      <c r="I24207" s="35">
        <v>912361</v>
      </c>
      <c r="J24207" s="35">
        <v>912361</v>
      </c>
      <c r="K24207" s="36">
        <f>IFERROR((J24207/I24207),0)</f>
        <v>1</v>
      </c>
      <c r="L24207" s="35">
        <v>604858</v>
      </c>
      <c r="M24207" s="35">
        <v>912361</v>
      </c>
      <c r="N24207" s="40">
        <f>M24207/L24207</f>
        <v>1.5083887457882676</v>
      </c>
      <c r="O24207" s="28"/>
      <c r="P24207" s="28"/>
      <c r="Q24207" s="28"/>
      <c r="R24207" s="28"/>
      <c r="S24207" s="25"/>
    </row>
    <row r="24208" spans="2:19" s="16" customFormat="1" outlineLevel="2" x14ac:dyDescent="0.25">
      <c r="B24208" s="16" t="s">
        <v>6203</v>
      </c>
      <c r="C24208" s="16" t="s">
        <v>5447</v>
      </c>
      <c r="D24208" s="16" t="s">
        <v>131</v>
      </c>
      <c r="E24208" s="16" t="s">
        <v>2542</v>
      </c>
      <c r="G24208" s="16" t="s">
        <v>2543</v>
      </c>
      <c r="H24208" s="16" t="s">
        <v>5452</v>
      </c>
      <c r="I24208" s="31">
        <v>5386980</v>
      </c>
      <c r="J24208" s="31">
        <v>5386980</v>
      </c>
      <c r="K24208" s="32">
        <f>IFERROR((J24208/I24208),0)</f>
        <v>1</v>
      </c>
      <c r="L24208" s="31"/>
      <c r="M24208" s="31"/>
      <c r="N24208" s="39"/>
      <c r="O24208" s="28"/>
      <c r="P24208" s="28"/>
      <c r="Q24208" s="28"/>
      <c r="R24208" s="28"/>
      <c r="S24208" s="25"/>
    </row>
    <row r="24209" spans="2:19" s="16" customFormat="1" outlineLevel="2" x14ac:dyDescent="0.25">
      <c r="B24209" s="16" t="s">
        <v>6203</v>
      </c>
      <c r="C24209" s="16" t="s">
        <v>5447</v>
      </c>
      <c r="D24209" s="16" t="s">
        <v>131</v>
      </c>
      <c r="E24209" s="16" t="s">
        <v>2542</v>
      </c>
      <c r="G24209" s="16" t="s">
        <v>2543</v>
      </c>
      <c r="H24209" s="16" t="s">
        <v>19</v>
      </c>
      <c r="I24209" s="31">
        <v>35306933</v>
      </c>
      <c r="J24209" s="31">
        <v>35306933</v>
      </c>
      <c r="K24209" s="32">
        <f>IFERROR((J24209/I24209),0)</f>
        <v>1</v>
      </c>
      <c r="L24209" s="31"/>
      <c r="M24209" s="31"/>
      <c r="N24209" s="39"/>
      <c r="O24209" s="28"/>
      <c r="P24209" s="28"/>
      <c r="Q24209" s="28"/>
      <c r="R24209" s="28"/>
      <c r="S24209" s="25"/>
    </row>
    <row r="24210" spans="2:19" s="16" customFormat="1" outlineLevel="2" x14ac:dyDescent="0.25">
      <c r="B24210" s="16" t="s">
        <v>6203</v>
      </c>
      <c r="C24210" s="16" t="s">
        <v>5447</v>
      </c>
      <c r="D24210" s="16" t="s">
        <v>131</v>
      </c>
      <c r="E24210" s="16" t="s">
        <v>2542</v>
      </c>
      <c r="G24210" s="16" t="s">
        <v>2543</v>
      </c>
      <c r="H24210" s="16" t="s">
        <v>154</v>
      </c>
      <c r="I24210" s="31">
        <v>6</v>
      </c>
      <c r="J24210" s="31">
        <v>6</v>
      </c>
      <c r="K24210" s="32">
        <f>IFERROR((J24210/I24210),0)</f>
        <v>1</v>
      </c>
      <c r="L24210" s="31"/>
      <c r="M24210" s="31"/>
      <c r="N24210" s="39"/>
      <c r="O24210" s="28"/>
      <c r="P24210" s="28"/>
      <c r="Q24210" s="28"/>
      <c r="R24210" s="28"/>
      <c r="S24210" s="25"/>
    </row>
    <row r="24211" spans="2:19" s="16" customFormat="1" outlineLevel="2" x14ac:dyDescent="0.25">
      <c r="B24211" s="16" t="s">
        <v>6203</v>
      </c>
      <c r="C24211" s="16" t="s">
        <v>5447</v>
      </c>
      <c r="D24211" s="16" t="s">
        <v>133</v>
      </c>
      <c r="E24211" s="16" t="s">
        <v>2542</v>
      </c>
      <c r="G24211" s="16" t="s">
        <v>2543</v>
      </c>
      <c r="H24211" s="16" t="s">
        <v>4491</v>
      </c>
      <c r="I24211" s="31">
        <v>21573</v>
      </c>
      <c r="J24211" s="31">
        <v>21573</v>
      </c>
      <c r="K24211" s="32">
        <f>IFERROR((J24211/I24211),0)</f>
        <v>1</v>
      </c>
      <c r="L24211" s="31"/>
      <c r="M24211" s="31"/>
      <c r="N24211" s="39"/>
      <c r="O24211" s="28"/>
      <c r="P24211" s="28"/>
      <c r="Q24211" s="28"/>
      <c r="R24211" s="28"/>
      <c r="S24211" s="25"/>
    </row>
    <row r="24212" spans="2:19" s="16" customFormat="1" outlineLevel="2" x14ac:dyDescent="0.25">
      <c r="B24212" s="16" t="s">
        <v>6203</v>
      </c>
      <c r="C24212" s="16" t="s">
        <v>5447</v>
      </c>
      <c r="D24212" s="16" t="s">
        <v>131</v>
      </c>
      <c r="E24212" s="16" t="s">
        <v>2542</v>
      </c>
      <c r="G24212" s="16" t="s">
        <v>2543</v>
      </c>
      <c r="H24212" s="16" t="s">
        <v>231</v>
      </c>
      <c r="I24212" s="31">
        <v>146715</v>
      </c>
      <c r="J24212" s="31">
        <v>146715</v>
      </c>
      <c r="K24212" s="32">
        <f>IFERROR((J24212/I24212),0)</f>
        <v>1</v>
      </c>
      <c r="L24212" s="31"/>
      <c r="M24212" s="31"/>
      <c r="N24212" s="39"/>
      <c r="O24212" s="28"/>
      <c r="P24212" s="28"/>
      <c r="Q24212" s="28"/>
      <c r="R24212" s="28"/>
      <c r="S24212" s="25"/>
    </row>
    <row r="24213" spans="2:19" s="16" customFormat="1" outlineLevel="2" x14ac:dyDescent="0.25">
      <c r="B24213" s="16" t="s">
        <v>6203</v>
      </c>
      <c r="C24213" s="16" t="s">
        <v>5447</v>
      </c>
      <c r="D24213" s="16" t="s">
        <v>131</v>
      </c>
      <c r="E24213" s="16" t="s">
        <v>2542</v>
      </c>
      <c r="G24213" s="16" t="s">
        <v>2543</v>
      </c>
      <c r="H24213" s="16" t="s">
        <v>155</v>
      </c>
      <c r="I24213" s="31">
        <v>-182472</v>
      </c>
      <c r="J24213" s="31"/>
      <c r="K24213" s="32">
        <f>IFERROR((J24213/I24213),0)</f>
        <v>0</v>
      </c>
      <c r="L24213" s="31"/>
      <c r="M24213" s="31"/>
      <c r="N24213" s="39"/>
      <c r="O24213" s="28"/>
      <c r="P24213" s="28"/>
      <c r="Q24213" s="28"/>
      <c r="R24213" s="28"/>
      <c r="S24213" s="25"/>
    </row>
    <row r="24214" spans="2:19" s="16" customFormat="1" outlineLevel="1" x14ac:dyDescent="0.25">
      <c r="B24214" s="47" t="s">
        <v>10365</v>
      </c>
      <c r="C24214" s="47" t="str">
        <f>C24213</f>
        <v>ASIGNACIONES DIRECTAS (20% DEL SGR)</v>
      </c>
      <c r="D24214" s="47"/>
      <c r="E24214" s="47" t="str">
        <f>E24213</f>
        <v>15861</v>
      </c>
      <c r="F24214" s="47"/>
      <c r="G24214" s="47" t="str">
        <f>G24213</f>
        <v xml:space="preserve">VENTAQUEMADA                                      </v>
      </c>
      <c r="H24214" s="47" t="s">
        <v>10655</v>
      </c>
      <c r="I24214" s="51">
        <f>SUBTOTAL(9,I24207:I24213)</f>
        <v>41592096</v>
      </c>
      <c r="J24214" s="51">
        <f>SUBTOTAL(9,J24207:J24213)</f>
        <v>41774568</v>
      </c>
      <c r="K24214" s="49">
        <f>J24214/I24214</f>
        <v>1.0043871797179926</v>
      </c>
      <c r="L24214" s="51">
        <f>SUBTOTAL(9,L24207:L24213)</f>
        <v>604858</v>
      </c>
      <c r="M24214" s="51">
        <f>SUBTOTAL(9,M24207:M24213)</f>
        <v>912361</v>
      </c>
      <c r="N24214" s="50">
        <f>IFERROR((M24214/L24214),"N.A")</f>
        <v>1.5083887457882676</v>
      </c>
      <c r="O24214" s="28"/>
      <c r="P24214" s="28"/>
      <c r="Q24214" s="28"/>
      <c r="R24214" s="28"/>
      <c r="S24214" s="25"/>
    </row>
    <row r="24215" spans="2:19" s="16" customFormat="1" outlineLevel="2" x14ac:dyDescent="0.25">
      <c r="B24215" s="16" t="s">
        <v>6204</v>
      </c>
      <c r="C24215" s="16" t="s">
        <v>5447</v>
      </c>
      <c r="D24215" s="16" t="s">
        <v>131</v>
      </c>
      <c r="E24215" s="16" t="s">
        <v>2545</v>
      </c>
      <c r="G24215" s="16" t="s">
        <v>2546</v>
      </c>
      <c r="H24215" s="16" t="s">
        <v>152</v>
      </c>
      <c r="I24215" s="35">
        <v>53891663</v>
      </c>
      <c r="J24215" s="35">
        <v>53891663.000000007</v>
      </c>
      <c r="K24215" s="36">
        <f>IFERROR((J24215/I24215),0)</f>
        <v>1.0000000000000002</v>
      </c>
      <c r="L24215" s="35">
        <v>35967154</v>
      </c>
      <c r="M24215" s="35">
        <v>53891663.000000007</v>
      </c>
      <c r="N24215" s="40">
        <f>M24215/L24215</f>
        <v>1.4983577238276904</v>
      </c>
      <c r="O24215" s="28"/>
      <c r="P24215" s="28"/>
      <c r="Q24215" s="28"/>
      <c r="R24215" s="28"/>
      <c r="S24215" s="25"/>
    </row>
    <row r="24216" spans="2:19" s="16" customFormat="1" outlineLevel="2" x14ac:dyDescent="0.25">
      <c r="B24216" s="16" t="s">
        <v>6204</v>
      </c>
      <c r="C24216" s="16" t="s">
        <v>5447</v>
      </c>
      <c r="D24216" s="16" t="s">
        <v>131</v>
      </c>
      <c r="E24216" s="16" t="s">
        <v>2545</v>
      </c>
      <c r="G24216" s="16" t="s">
        <v>2546</v>
      </c>
      <c r="H24216" s="16" t="s">
        <v>5452</v>
      </c>
      <c r="I24216" s="31">
        <v>35075333</v>
      </c>
      <c r="J24216" s="31">
        <v>35075333</v>
      </c>
      <c r="K24216" s="32">
        <f>IFERROR((J24216/I24216),0)</f>
        <v>1</v>
      </c>
      <c r="L24216" s="31"/>
      <c r="M24216" s="31"/>
      <c r="N24216" s="39"/>
      <c r="O24216" s="28"/>
      <c r="P24216" s="28"/>
      <c r="Q24216" s="28"/>
      <c r="R24216" s="28"/>
      <c r="S24216" s="25"/>
    </row>
    <row r="24217" spans="2:19" s="16" customFormat="1" outlineLevel="2" x14ac:dyDescent="0.25">
      <c r="B24217" s="16" t="s">
        <v>6204</v>
      </c>
      <c r="C24217" s="16" t="s">
        <v>5447</v>
      </c>
      <c r="D24217" s="16" t="s">
        <v>131</v>
      </c>
      <c r="E24217" s="16" t="s">
        <v>2545</v>
      </c>
      <c r="G24217" s="16" t="s">
        <v>2546</v>
      </c>
      <c r="H24217" s="16" t="s">
        <v>19</v>
      </c>
      <c r="I24217" s="31">
        <v>209866526</v>
      </c>
      <c r="J24217" s="31">
        <v>209866526</v>
      </c>
      <c r="K24217" s="32">
        <f>IFERROR((J24217/I24217),0)</f>
        <v>1</v>
      </c>
      <c r="L24217" s="31"/>
      <c r="M24217" s="31"/>
      <c r="N24217" s="39"/>
      <c r="O24217" s="28"/>
      <c r="P24217" s="28"/>
      <c r="Q24217" s="28"/>
      <c r="R24217" s="28"/>
      <c r="S24217" s="25"/>
    </row>
    <row r="24218" spans="2:19" s="16" customFormat="1" outlineLevel="2" x14ac:dyDescent="0.25">
      <c r="B24218" s="16" t="s">
        <v>6204</v>
      </c>
      <c r="C24218" s="16" t="s">
        <v>5447</v>
      </c>
      <c r="D24218" s="16" t="s">
        <v>131</v>
      </c>
      <c r="E24218" s="16" t="s">
        <v>2545</v>
      </c>
      <c r="G24218" s="16" t="s">
        <v>2546</v>
      </c>
      <c r="H24218" s="16" t="s">
        <v>154</v>
      </c>
      <c r="I24218" s="31">
        <v>333</v>
      </c>
      <c r="J24218" s="31">
        <v>333</v>
      </c>
      <c r="K24218" s="32">
        <f>IFERROR((J24218/I24218),0)</f>
        <v>1</v>
      </c>
      <c r="L24218" s="31"/>
      <c r="M24218" s="31"/>
      <c r="N24218" s="39"/>
      <c r="O24218" s="28"/>
      <c r="P24218" s="28"/>
      <c r="Q24218" s="28"/>
      <c r="R24218" s="28"/>
      <c r="S24218" s="25"/>
    </row>
    <row r="24219" spans="2:19" s="16" customFormat="1" outlineLevel="2" x14ac:dyDescent="0.25">
      <c r="B24219" s="16" t="s">
        <v>6204</v>
      </c>
      <c r="C24219" s="16" t="s">
        <v>5447</v>
      </c>
      <c r="D24219" s="16" t="s">
        <v>131</v>
      </c>
      <c r="E24219" s="16" t="s">
        <v>2545</v>
      </c>
      <c r="G24219" s="16" t="s">
        <v>2546</v>
      </c>
      <c r="H24219" s="16" t="s">
        <v>331</v>
      </c>
      <c r="I24219" s="31">
        <v>3839558</v>
      </c>
      <c r="J24219" s="31">
        <v>3839558</v>
      </c>
      <c r="K24219" s="32">
        <f>IFERROR((J24219/I24219),0)</f>
        <v>1</v>
      </c>
      <c r="L24219" s="31"/>
      <c r="M24219" s="31"/>
      <c r="N24219" s="39"/>
      <c r="O24219" s="28"/>
      <c r="P24219" s="28"/>
      <c r="Q24219" s="28"/>
      <c r="R24219" s="28"/>
      <c r="S24219" s="25"/>
    </row>
    <row r="24220" spans="2:19" s="16" customFormat="1" outlineLevel="2" x14ac:dyDescent="0.25">
      <c r="B24220" s="16" t="s">
        <v>6204</v>
      </c>
      <c r="C24220" s="16" t="s">
        <v>5447</v>
      </c>
      <c r="D24220" s="16" t="s">
        <v>133</v>
      </c>
      <c r="E24220" s="16" t="s">
        <v>2545</v>
      </c>
      <c r="G24220" s="16" t="s">
        <v>2546</v>
      </c>
      <c r="H24220" s="16" t="s">
        <v>4491</v>
      </c>
      <c r="I24220" s="31">
        <v>3449845</v>
      </c>
      <c r="J24220" s="31">
        <v>3449845</v>
      </c>
      <c r="K24220" s="32">
        <f>IFERROR((J24220/I24220),0)</f>
        <v>1</v>
      </c>
      <c r="L24220" s="31"/>
      <c r="M24220" s="31"/>
      <c r="N24220" s="39"/>
      <c r="O24220" s="28"/>
      <c r="P24220" s="28"/>
      <c r="Q24220" s="28"/>
      <c r="R24220" s="28"/>
      <c r="S24220" s="25"/>
    </row>
    <row r="24221" spans="2:19" s="16" customFormat="1" outlineLevel="2" x14ac:dyDescent="0.25">
      <c r="B24221" s="16" t="s">
        <v>6204</v>
      </c>
      <c r="C24221" s="16" t="s">
        <v>5447</v>
      </c>
      <c r="D24221" s="16" t="s">
        <v>131</v>
      </c>
      <c r="E24221" s="16" t="s">
        <v>2545</v>
      </c>
      <c r="G24221" s="16" t="s">
        <v>2546</v>
      </c>
      <c r="H24221" s="16" t="s">
        <v>231</v>
      </c>
      <c r="I24221" s="31">
        <v>8778365</v>
      </c>
      <c r="J24221" s="31">
        <v>8778365</v>
      </c>
      <c r="K24221" s="32">
        <f>IFERROR((J24221/I24221),0)</f>
        <v>1</v>
      </c>
      <c r="L24221" s="31"/>
      <c r="M24221" s="31"/>
      <c r="N24221" s="39"/>
      <c r="O24221" s="28"/>
      <c r="P24221" s="28"/>
      <c r="Q24221" s="28"/>
      <c r="R24221" s="28"/>
      <c r="S24221" s="25"/>
    </row>
    <row r="24222" spans="2:19" s="16" customFormat="1" outlineLevel="2" x14ac:dyDescent="0.25">
      <c r="B24222" s="16" t="s">
        <v>6204</v>
      </c>
      <c r="C24222" s="16" t="s">
        <v>5447</v>
      </c>
      <c r="D24222" s="16" t="s">
        <v>131</v>
      </c>
      <c r="E24222" s="16" t="s">
        <v>2545</v>
      </c>
      <c r="G24222" s="16" t="s">
        <v>2546</v>
      </c>
      <c r="H24222" s="16" t="s">
        <v>155</v>
      </c>
      <c r="I24222" s="31">
        <v>-10778333</v>
      </c>
      <c r="J24222" s="31"/>
      <c r="K24222" s="32">
        <f>IFERROR((J24222/I24222),0)</f>
        <v>0</v>
      </c>
      <c r="L24222" s="31"/>
      <c r="M24222" s="31"/>
      <c r="N24222" s="39"/>
      <c r="O24222" s="28"/>
      <c r="P24222" s="28"/>
      <c r="Q24222" s="28"/>
      <c r="R24222" s="28"/>
      <c r="S24222" s="25"/>
    </row>
    <row r="24223" spans="2:19" s="16" customFormat="1" outlineLevel="1" x14ac:dyDescent="0.25">
      <c r="B24223" s="47" t="s">
        <v>10366</v>
      </c>
      <c r="C24223" s="47" t="str">
        <f>C24222</f>
        <v>ASIGNACIONES DIRECTAS (20% DEL SGR)</v>
      </c>
      <c r="D24223" s="47"/>
      <c r="E24223" s="47" t="str">
        <f>E24222</f>
        <v>15842</v>
      </c>
      <c r="F24223" s="47"/>
      <c r="G24223" s="47" t="str">
        <f>G24222</f>
        <v xml:space="preserve">UMBITA                                            </v>
      </c>
      <c r="H24223" s="47" t="s">
        <v>10655</v>
      </c>
      <c r="I24223" s="51">
        <f>SUBTOTAL(9,I24215:I24222)</f>
        <v>304123290</v>
      </c>
      <c r="J24223" s="51">
        <f>SUBTOTAL(9,J24215:J24222)</f>
        <v>314901623</v>
      </c>
      <c r="K24223" s="49">
        <f>J24223/I24223</f>
        <v>1.0354406694732259</v>
      </c>
      <c r="L24223" s="51">
        <f>SUBTOTAL(9,L24215:L24222)</f>
        <v>35967154</v>
      </c>
      <c r="M24223" s="51">
        <f>SUBTOTAL(9,M24215:M24222)</f>
        <v>53891663.000000007</v>
      </c>
      <c r="N24223" s="50">
        <f>IFERROR((M24223/L24223),"N.A")</f>
        <v>1.4983577238276904</v>
      </c>
      <c r="O24223" s="28"/>
      <c r="P24223" s="28"/>
      <c r="Q24223" s="28"/>
      <c r="R24223" s="28"/>
      <c r="S24223" s="25"/>
    </row>
    <row r="24224" spans="2:19" s="16" customFormat="1" outlineLevel="2" x14ac:dyDescent="0.25">
      <c r="B24224" s="16" t="s">
        <v>6205</v>
      </c>
      <c r="C24224" s="16" t="s">
        <v>5447</v>
      </c>
      <c r="D24224" s="16" t="s">
        <v>131</v>
      </c>
      <c r="E24224" s="16" t="s">
        <v>2548</v>
      </c>
      <c r="G24224" s="16" t="s">
        <v>2549</v>
      </c>
      <c r="H24224" s="16" t="s">
        <v>5452</v>
      </c>
      <c r="I24224" s="31">
        <v>4023</v>
      </c>
      <c r="J24224" s="31">
        <v>4023</v>
      </c>
      <c r="K24224" s="32">
        <f>IFERROR((J24224/I24224),0)</f>
        <v>1</v>
      </c>
      <c r="L24224" s="31"/>
      <c r="M24224" s="31"/>
      <c r="N24224" s="39"/>
      <c r="O24224" s="28"/>
      <c r="P24224" s="28"/>
      <c r="Q24224" s="28"/>
      <c r="R24224" s="28"/>
      <c r="S24224" s="25"/>
    </row>
    <row r="24225" spans="2:19" s="16" customFormat="1" outlineLevel="2" x14ac:dyDescent="0.25">
      <c r="B24225" s="16" t="s">
        <v>6205</v>
      </c>
      <c r="C24225" s="16" t="s">
        <v>5447</v>
      </c>
      <c r="D24225" s="16" t="s">
        <v>131</v>
      </c>
      <c r="E24225" s="16" t="s">
        <v>2548</v>
      </c>
      <c r="G24225" s="16" t="s">
        <v>2549</v>
      </c>
      <c r="H24225" s="16" t="s">
        <v>19</v>
      </c>
      <c r="I24225" s="31">
        <v>27332</v>
      </c>
      <c r="J24225" s="31">
        <v>27332</v>
      </c>
      <c r="K24225" s="32">
        <f>IFERROR((J24225/I24225),0)</f>
        <v>1</v>
      </c>
      <c r="L24225" s="31"/>
      <c r="M24225" s="31"/>
      <c r="N24225" s="39"/>
      <c r="O24225" s="28"/>
      <c r="P24225" s="28"/>
      <c r="Q24225" s="28"/>
      <c r="R24225" s="28"/>
      <c r="S24225" s="25"/>
    </row>
    <row r="24226" spans="2:19" s="16" customFormat="1" outlineLevel="1" x14ac:dyDescent="0.25">
      <c r="B24226" s="47" t="s">
        <v>10367</v>
      </c>
      <c r="C24226" s="47" t="str">
        <f>C24225</f>
        <v>ASIGNACIONES DIRECTAS (20% DEL SGR)</v>
      </c>
      <c r="D24226" s="47"/>
      <c r="E24226" s="47" t="str">
        <f>E24225</f>
        <v>15839</v>
      </c>
      <c r="F24226" s="47"/>
      <c r="G24226" s="47" t="str">
        <f>G24225</f>
        <v xml:space="preserve">TUTAZÁ                                            </v>
      </c>
      <c r="H24226" s="47" t="s">
        <v>10655</v>
      </c>
      <c r="I24226" s="51">
        <f>SUBTOTAL(9,I24224:I24225)</f>
        <v>31355</v>
      </c>
      <c r="J24226" s="51">
        <f>SUBTOTAL(9,J24224:J24225)</f>
        <v>31355</v>
      </c>
      <c r="K24226" s="49">
        <f>J24226/I24226</f>
        <v>1</v>
      </c>
      <c r="L24226" s="51">
        <f>SUBTOTAL(9,L24224:L24225)</f>
        <v>0</v>
      </c>
      <c r="M24226" s="51">
        <f>SUBTOTAL(9,M24224:M24225)</f>
        <v>0</v>
      </c>
      <c r="N24226" s="50" t="str">
        <f>IFERROR((M24226/L24226),"N.A")</f>
        <v>N.A</v>
      </c>
      <c r="O24226" s="28"/>
      <c r="P24226" s="28"/>
      <c r="Q24226" s="28"/>
      <c r="R24226" s="28"/>
      <c r="S24226" s="25"/>
    </row>
    <row r="24227" spans="2:19" s="16" customFormat="1" outlineLevel="2" x14ac:dyDescent="0.25">
      <c r="B24227" s="16" t="s">
        <v>6206</v>
      </c>
      <c r="C24227" s="16" t="s">
        <v>5447</v>
      </c>
      <c r="D24227" s="16" t="s">
        <v>131</v>
      </c>
      <c r="E24227" s="16" t="s">
        <v>2551</v>
      </c>
      <c r="G24227" s="16" t="s">
        <v>2552</v>
      </c>
      <c r="H24227" s="16" t="s">
        <v>152</v>
      </c>
      <c r="I24227" s="35">
        <v>159072633</v>
      </c>
      <c r="J24227" s="35">
        <v>32196416.909999996</v>
      </c>
      <c r="K24227" s="36">
        <f>IFERROR((J24227/I24227),0)</f>
        <v>0.2024007291687942</v>
      </c>
      <c r="L24227" s="35">
        <v>106861316</v>
      </c>
      <c r="M24227" s="35">
        <v>32196416.909999996</v>
      </c>
      <c r="N24227" s="40">
        <f>M24227/L24227</f>
        <v>0.30129160032055002</v>
      </c>
      <c r="O24227" s="28"/>
      <c r="P24227" s="28"/>
      <c r="Q24227" s="28"/>
      <c r="R24227" s="28"/>
      <c r="S24227" s="25"/>
    </row>
    <row r="24228" spans="2:19" s="16" customFormat="1" outlineLevel="2" x14ac:dyDescent="0.25">
      <c r="B24228" s="16" t="s">
        <v>6206</v>
      </c>
      <c r="C24228" s="16" t="s">
        <v>5447</v>
      </c>
      <c r="D24228" s="16" t="s">
        <v>131</v>
      </c>
      <c r="E24228" s="16" t="s">
        <v>2551</v>
      </c>
      <c r="G24228" s="16" t="s">
        <v>2552</v>
      </c>
      <c r="H24228" s="16" t="s">
        <v>5451</v>
      </c>
      <c r="I24228" s="31">
        <v>148724</v>
      </c>
      <c r="J24228" s="31">
        <v>148724</v>
      </c>
      <c r="K24228" s="32">
        <f>IFERROR((J24228/I24228),0)</f>
        <v>1</v>
      </c>
      <c r="L24228" s="31"/>
      <c r="M24228" s="31"/>
      <c r="N24228" s="39"/>
      <c r="O24228" s="28"/>
      <c r="P24228" s="28"/>
      <c r="Q24228" s="28"/>
      <c r="R24228" s="28"/>
      <c r="S24228" s="25"/>
    </row>
    <row r="24229" spans="2:19" s="16" customFormat="1" outlineLevel="2" x14ac:dyDescent="0.25">
      <c r="B24229" s="16" t="s">
        <v>6206</v>
      </c>
      <c r="C24229" s="16" t="s">
        <v>5447</v>
      </c>
      <c r="D24229" s="16" t="s">
        <v>131</v>
      </c>
      <c r="E24229" s="16" t="s">
        <v>2551</v>
      </c>
      <c r="G24229" s="16" t="s">
        <v>2552</v>
      </c>
      <c r="H24229" s="16" t="s">
        <v>5452</v>
      </c>
      <c r="I24229" s="31">
        <v>67814393</v>
      </c>
      <c r="J24229" s="31">
        <v>67814393</v>
      </c>
      <c r="K24229" s="32">
        <f>IFERROR((J24229/I24229),0)</f>
        <v>1</v>
      </c>
      <c r="L24229" s="31"/>
      <c r="M24229" s="31"/>
      <c r="N24229" s="39"/>
      <c r="O24229" s="28"/>
      <c r="P24229" s="28"/>
      <c r="Q24229" s="28"/>
      <c r="R24229" s="28"/>
      <c r="S24229" s="25"/>
    </row>
    <row r="24230" spans="2:19" s="16" customFormat="1" outlineLevel="2" x14ac:dyDescent="0.25">
      <c r="B24230" s="16" t="s">
        <v>6206</v>
      </c>
      <c r="C24230" s="16" t="s">
        <v>5447</v>
      </c>
      <c r="D24230" s="16" t="s">
        <v>131</v>
      </c>
      <c r="E24230" s="16" t="s">
        <v>2551</v>
      </c>
      <c r="G24230" s="16" t="s">
        <v>2552</v>
      </c>
      <c r="H24230" s="16" t="s">
        <v>19</v>
      </c>
      <c r="I24230" s="31">
        <v>368428505</v>
      </c>
      <c r="J24230" s="31">
        <v>368428505</v>
      </c>
      <c r="K24230" s="32">
        <f>IFERROR((J24230/I24230),0)</f>
        <v>1</v>
      </c>
      <c r="L24230" s="31"/>
      <c r="M24230" s="31"/>
      <c r="N24230" s="39"/>
      <c r="O24230" s="28"/>
      <c r="P24230" s="28"/>
      <c r="Q24230" s="28"/>
      <c r="R24230" s="28"/>
      <c r="S24230" s="25"/>
    </row>
    <row r="24231" spans="2:19" s="16" customFormat="1" outlineLevel="2" x14ac:dyDescent="0.25">
      <c r="B24231" s="16" t="s">
        <v>6206</v>
      </c>
      <c r="C24231" s="16" t="s">
        <v>5447</v>
      </c>
      <c r="D24231" s="16" t="s">
        <v>131</v>
      </c>
      <c r="E24231" s="16" t="s">
        <v>2551</v>
      </c>
      <c r="G24231" s="16" t="s">
        <v>2552</v>
      </c>
      <c r="H24231" s="16" t="s">
        <v>154</v>
      </c>
      <c r="I24231" s="31">
        <v>984</v>
      </c>
      <c r="J24231" s="31">
        <v>984</v>
      </c>
      <c r="K24231" s="32">
        <f>IFERROR((J24231/I24231),0)</f>
        <v>1</v>
      </c>
      <c r="L24231" s="31"/>
      <c r="M24231" s="31"/>
      <c r="N24231" s="39"/>
      <c r="O24231" s="28"/>
      <c r="P24231" s="28"/>
      <c r="Q24231" s="28"/>
      <c r="R24231" s="28"/>
      <c r="S24231" s="25"/>
    </row>
    <row r="24232" spans="2:19" s="16" customFormat="1" outlineLevel="2" x14ac:dyDescent="0.25">
      <c r="B24232" s="16" t="s">
        <v>6206</v>
      </c>
      <c r="C24232" s="16" t="s">
        <v>5447</v>
      </c>
      <c r="D24232" s="16" t="s">
        <v>131</v>
      </c>
      <c r="E24232" s="16" t="s">
        <v>2551</v>
      </c>
      <c r="G24232" s="16" t="s">
        <v>2552</v>
      </c>
      <c r="H24232" s="16" t="s">
        <v>331</v>
      </c>
      <c r="I24232" s="31">
        <v>7335608</v>
      </c>
      <c r="J24232" s="31">
        <v>7335608</v>
      </c>
      <c r="K24232" s="32">
        <f>IFERROR((J24232/I24232),0)</f>
        <v>1</v>
      </c>
      <c r="L24232" s="31"/>
      <c r="M24232" s="31"/>
      <c r="N24232" s="39"/>
      <c r="O24232" s="28"/>
      <c r="P24232" s="28"/>
      <c r="Q24232" s="28"/>
      <c r="R24232" s="28"/>
      <c r="S24232" s="25"/>
    </row>
    <row r="24233" spans="2:19" s="16" customFormat="1" outlineLevel="2" x14ac:dyDescent="0.25">
      <c r="B24233" s="16" t="s">
        <v>6206</v>
      </c>
      <c r="C24233" s="16" t="s">
        <v>5447</v>
      </c>
      <c r="D24233" s="16" t="s">
        <v>133</v>
      </c>
      <c r="E24233" s="16" t="s">
        <v>2551</v>
      </c>
      <c r="G24233" s="16" t="s">
        <v>2552</v>
      </c>
      <c r="H24233" s="16" t="s">
        <v>4491</v>
      </c>
      <c r="I24233" s="31">
        <v>11495460</v>
      </c>
      <c r="J24233" s="31">
        <v>11495460</v>
      </c>
      <c r="K24233" s="32">
        <f>IFERROR((J24233/I24233),0)</f>
        <v>1</v>
      </c>
      <c r="L24233" s="31"/>
      <c r="M24233" s="31"/>
      <c r="N24233" s="39"/>
      <c r="O24233" s="28"/>
      <c r="P24233" s="28"/>
      <c r="Q24233" s="28"/>
      <c r="R24233" s="28"/>
      <c r="S24233" s="25"/>
    </row>
    <row r="24234" spans="2:19" s="16" customFormat="1" outlineLevel="2" x14ac:dyDescent="0.25">
      <c r="B24234" s="16" t="s">
        <v>6206</v>
      </c>
      <c r="C24234" s="16" t="s">
        <v>5447</v>
      </c>
      <c r="D24234" s="16" t="s">
        <v>131</v>
      </c>
      <c r="E24234" s="16" t="s">
        <v>2551</v>
      </c>
      <c r="G24234" s="16" t="s">
        <v>2552</v>
      </c>
      <c r="H24234" s="16" t="s">
        <v>231</v>
      </c>
      <c r="I24234" s="31">
        <v>26237852</v>
      </c>
      <c r="J24234" s="31">
        <v>26237852</v>
      </c>
      <c r="K24234" s="32">
        <f>IFERROR((J24234/I24234),0)</f>
        <v>1</v>
      </c>
      <c r="L24234" s="31"/>
      <c r="M24234" s="31"/>
      <c r="N24234" s="39"/>
      <c r="O24234" s="28"/>
      <c r="P24234" s="28"/>
      <c r="Q24234" s="28"/>
      <c r="R24234" s="28"/>
      <c r="S24234" s="25"/>
    </row>
    <row r="24235" spans="2:19" s="16" customFormat="1" outlineLevel="2" x14ac:dyDescent="0.25">
      <c r="B24235" s="16" t="s">
        <v>6206</v>
      </c>
      <c r="C24235" s="16" t="s">
        <v>5447</v>
      </c>
      <c r="D24235" s="16" t="s">
        <v>131</v>
      </c>
      <c r="E24235" s="16" t="s">
        <v>2551</v>
      </c>
      <c r="G24235" s="16" t="s">
        <v>2552</v>
      </c>
      <c r="H24235" s="16" t="s">
        <v>155</v>
      </c>
      <c r="I24235" s="31">
        <v>-31814527</v>
      </c>
      <c r="J24235" s="31"/>
      <c r="K24235" s="32">
        <f>IFERROR((J24235/I24235),0)</f>
        <v>0</v>
      </c>
      <c r="L24235" s="31"/>
      <c r="M24235" s="31"/>
      <c r="N24235" s="39"/>
      <c r="O24235" s="28"/>
      <c r="P24235" s="28"/>
      <c r="Q24235" s="28"/>
      <c r="R24235" s="28"/>
      <c r="S24235" s="25"/>
    </row>
    <row r="24236" spans="2:19" s="16" customFormat="1" outlineLevel="1" x14ac:dyDescent="0.25">
      <c r="B24236" s="47" t="s">
        <v>10368</v>
      </c>
      <c r="C24236" s="47" t="str">
        <f>C24235</f>
        <v>ASIGNACIONES DIRECTAS (20% DEL SGR)</v>
      </c>
      <c r="D24236" s="47"/>
      <c r="E24236" s="47" t="str">
        <f>E24235</f>
        <v>15837</v>
      </c>
      <c r="F24236" s="47"/>
      <c r="G24236" s="47" t="str">
        <f>G24235</f>
        <v xml:space="preserve">TUTA                                              </v>
      </c>
      <c r="H24236" s="47" t="s">
        <v>10655</v>
      </c>
      <c r="I24236" s="51">
        <f>SUBTOTAL(9,I24227:I24235)</f>
        <v>608719632</v>
      </c>
      <c r="J24236" s="51">
        <f>SUBTOTAL(9,J24227:J24235)</f>
        <v>513657942.90999997</v>
      </c>
      <c r="K24236" s="49">
        <f>J24236/I24236</f>
        <v>0.84383337731745767</v>
      </c>
      <c r="L24236" s="51">
        <f>SUBTOTAL(9,L24227:L24235)</f>
        <v>106861316</v>
      </c>
      <c r="M24236" s="51">
        <f>SUBTOTAL(9,M24227:M24235)</f>
        <v>32196416.909999996</v>
      </c>
      <c r="N24236" s="50">
        <f>IFERROR((M24236/L24236),"N.A")</f>
        <v>0.30129160032055002</v>
      </c>
      <c r="O24236" s="28"/>
      <c r="P24236" s="28"/>
      <c r="Q24236" s="28"/>
      <c r="R24236" s="28"/>
      <c r="S24236" s="25"/>
    </row>
    <row r="24237" spans="2:19" s="16" customFormat="1" outlineLevel="2" x14ac:dyDescent="0.25">
      <c r="B24237" s="16" t="s">
        <v>6207</v>
      </c>
      <c r="C24237" s="16" t="s">
        <v>5447</v>
      </c>
      <c r="D24237" s="16" t="s">
        <v>131</v>
      </c>
      <c r="E24237" s="16" t="s">
        <v>2554</v>
      </c>
      <c r="G24237" s="16" t="s">
        <v>2555</v>
      </c>
      <c r="H24237" s="16" t="s">
        <v>5452</v>
      </c>
      <c r="I24237" s="31">
        <v>152445998</v>
      </c>
      <c r="J24237" s="31">
        <v>152445998</v>
      </c>
      <c r="K24237" s="32">
        <f>IFERROR((J24237/I24237),0)</f>
        <v>1</v>
      </c>
      <c r="L24237" s="31"/>
      <c r="M24237" s="31"/>
      <c r="N24237" s="39"/>
      <c r="O24237" s="28"/>
      <c r="P24237" s="28"/>
      <c r="Q24237" s="28"/>
      <c r="R24237" s="28"/>
      <c r="S24237" s="25"/>
    </row>
    <row r="24238" spans="2:19" s="16" customFormat="1" outlineLevel="2" x14ac:dyDescent="0.25">
      <c r="B24238" s="16" t="s">
        <v>6207</v>
      </c>
      <c r="C24238" s="16" t="s">
        <v>5447</v>
      </c>
      <c r="D24238" s="16" t="s">
        <v>131</v>
      </c>
      <c r="E24238" s="16" t="s">
        <v>2554</v>
      </c>
      <c r="G24238" s="16" t="s">
        <v>2555</v>
      </c>
      <c r="H24238" s="16" t="s">
        <v>19</v>
      </c>
      <c r="I24238" s="31">
        <v>2998870</v>
      </c>
      <c r="J24238" s="31">
        <v>2998870</v>
      </c>
      <c r="K24238" s="32">
        <f>IFERROR((J24238/I24238),0)</f>
        <v>1</v>
      </c>
      <c r="L24238" s="31"/>
      <c r="M24238" s="31"/>
      <c r="N24238" s="39"/>
      <c r="O24238" s="28"/>
      <c r="P24238" s="28"/>
      <c r="Q24238" s="28"/>
      <c r="R24238" s="28"/>
      <c r="S24238" s="25"/>
    </row>
    <row r="24239" spans="2:19" s="16" customFormat="1" outlineLevel="2" x14ac:dyDescent="0.25">
      <c r="B24239" s="16" t="s">
        <v>6207</v>
      </c>
      <c r="C24239" s="16" t="s">
        <v>5447</v>
      </c>
      <c r="D24239" s="16" t="s">
        <v>131</v>
      </c>
      <c r="E24239" s="16" t="s">
        <v>2554</v>
      </c>
      <c r="G24239" s="16" t="s">
        <v>2555</v>
      </c>
      <c r="H24239" s="16" t="s">
        <v>5479</v>
      </c>
      <c r="I24239" s="31">
        <v>1096633548</v>
      </c>
      <c r="J24239" s="31">
        <v>1096633548</v>
      </c>
      <c r="K24239" s="32">
        <f>IFERROR((J24239/I24239),0)</f>
        <v>1</v>
      </c>
      <c r="L24239" s="31"/>
      <c r="M24239" s="31"/>
      <c r="N24239" s="39"/>
      <c r="O24239" s="28"/>
      <c r="P24239" s="28"/>
      <c r="Q24239" s="28"/>
      <c r="R24239" s="28"/>
      <c r="S24239" s="25"/>
    </row>
    <row r="24240" spans="2:19" s="16" customFormat="1" outlineLevel="1" x14ac:dyDescent="0.25">
      <c r="B24240" s="47" t="s">
        <v>10369</v>
      </c>
      <c r="C24240" s="47" t="str">
        <f>C24239</f>
        <v>ASIGNACIONES DIRECTAS (20% DEL SGR)</v>
      </c>
      <c r="D24240" s="47"/>
      <c r="E24240" s="47" t="str">
        <f>E24239</f>
        <v>15835</v>
      </c>
      <c r="F24240" s="47"/>
      <c r="G24240" s="47" t="str">
        <f>G24239</f>
        <v xml:space="preserve">TURMEQUÉ                                          </v>
      </c>
      <c r="H24240" s="47" t="s">
        <v>10655</v>
      </c>
      <c r="I24240" s="51">
        <f>SUBTOTAL(9,I24237:I24239)</f>
        <v>1252078416</v>
      </c>
      <c r="J24240" s="51">
        <f>SUBTOTAL(9,J24237:J24239)</f>
        <v>1252078416</v>
      </c>
      <c r="K24240" s="49">
        <f>J24240/I24240</f>
        <v>1</v>
      </c>
      <c r="L24240" s="51">
        <f>SUBTOTAL(9,L24237:L24239)</f>
        <v>0</v>
      </c>
      <c r="M24240" s="51">
        <f>SUBTOTAL(9,M24237:M24239)</f>
        <v>0</v>
      </c>
      <c r="N24240" s="50" t="str">
        <f>IFERROR((M24240/L24240),"N.A")</f>
        <v>N.A</v>
      </c>
      <c r="O24240" s="28"/>
      <c r="P24240" s="28"/>
      <c r="Q24240" s="28"/>
      <c r="R24240" s="28"/>
      <c r="S24240" s="25"/>
    </row>
    <row r="24241" spans="2:19" s="16" customFormat="1" outlineLevel="2" x14ac:dyDescent="0.25">
      <c r="B24241" s="16" t="s">
        <v>6208</v>
      </c>
      <c r="C24241" s="16" t="s">
        <v>5447</v>
      </c>
      <c r="D24241" s="16" t="s">
        <v>131</v>
      </c>
      <c r="E24241" s="16" t="s">
        <v>2557</v>
      </c>
      <c r="G24241" s="16" t="s">
        <v>2558</v>
      </c>
      <c r="H24241" s="16" t="s">
        <v>152</v>
      </c>
      <c r="I24241" s="35">
        <v>81722629</v>
      </c>
      <c r="J24241" s="35">
        <v>81722629</v>
      </c>
      <c r="K24241" s="36">
        <f>IFERROR((J24241/I24241),0)</f>
        <v>1</v>
      </c>
      <c r="L24241" s="35">
        <v>53661829</v>
      </c>
      <c r="M24241" s="35">
        <v>81722629</v>
      </c>
      <c r="N24241" s="40">
        <f>M24241/L24241</f>
        <v>1.5229191871190226</v>
      </c>
      <c r="O24241" s="28"/>
      <c r="P24241" s="28"/>
      <c r="Q24241" s="28"/>
      <c r="R24241" s="28"/>
      <c r="S24241" s="25"/>
    </row>
    <row r="24242" spans="2:19" s="16" customFormat="1" outlineLevel="2" x14ac:dyDescent="0.25">
      <c r="B24242" s="16" t="s">
        <v>6208</v>
      </c>
      <c r="C24242" s="16" t="s">
        <v>5447</v>
      </c>
      <c r="D24242" s="16" t="s">
        <v>131</v>
      </c>
      <c r="E24242" s="16" t="s">
        <v>2557</v>
      </c>
      <c r="G24242" s="16" t="s">
        <v>2558</v>
      </c>
      <c r="H24242" s="16" t="s">
        <v>5452</v>
      </c>
      <c r="I24242" s="31">
        <v>28332344</v>
      </c>
      <c r="J24242" s="31">
        <v>28332344</v>
      </c>
      <c r="K24242" s="32">
        <f>IFERROR((J24242/I24242),0)</f>
        <v>1</v>
      </c>
      <c r="L24242" s="31"/>
      <c r="M24242" s="31"/>
      <c r="N24242" s="39"/>
      <c r="O24242" s="28"/>
      <c r="P24242" s="28"/>
      <c r="Q24242" s="28"/>
      <c r="R24242" s="28"/>
      <c r="S24242" s="25"/>
    </row>
    <row r="24243" spans="2:19" s="16" customFormat="1" outlineLevel="2" x14ac:dyDescent="0.25">
      <c r="B24243" s="16" t="s">
        <v>6208</v>
      </c>
      <c r="C24243" s="16" t="s">
        <v>5447</v>
      </c>
      <c r="D24243" s="16" t="s">
        <v>131</v>
      </c>
      <c r="E24243" s="16" t="s">
        <v>2557</v>
      </c>
      <c r="G24243" s="16" t="s">
        <v>2558</v>
      </c>
      <c r="H24243" s="16" t="s">
        <v>19</v>
      </c>
      <c r="I24243" s="31">
        <v>207096443</v>
      </c>
      <c r="J24243" s="31">
        <v>207096443</v>
      </c>
      <c r="K24243" s="32">
        <f>IFERROR((J24243/I24243),0)</f>
        <v>1</v>
      </c>
      <c r="L24243" s="31"/>
      <c r="M24243" s="31"/>
      <c r="N24243" s="39"/>
      <c r="O24243" s="28"/>
      <c r="P24243" s="28"/>
      <c r="Q24243" s="28"/>
      <c r="R24243" s="28"/>
      <c r="S24243" s="25"/>
    </row>
    <row r="24244" spans="2:19" s="16" customFormat="1" outlineLevel="2" x14ac:dyDescent="0.25">
      <c r="B24244" s="16" t="s">
        <v>6208</v>
      </c>
      <c r="C24244" s="16" t="s">
        <v>5447</v>
      </c>
      <c r="D24244" s="16" t="s">
        <v>131</v>
      </c>
      <c r="E24244" s="16" t="s">
        <v>2557</v>
      </c>
      <c r="G24244" s="16" t="s">
        <v>2558</v>
      </c>
      <c r="H24244" s="16" t="s">
        <v>154</v>
      </c>
      <c r="I24244" s="31">
        <v>505</v>
      </c>
      <c r="J24244" s="31">
        <v>505</v>
      </c>
      <c r="K24244" s="32">
        <f>IFERROR((J24244/I24244),0)</f>
        <v>1</v>
      </c>
      <c r="L24244" s="31"/>
      <c r="M24244" s="31"/>
      <c r="N24244" s="39"/>
      <c r="O24244" s="28"/>
      <c r="P24244" s="28"/>
      <c r="Q24244" s="28"/>
      <c r="R24244" s="28"/>
      <c r="S24244" s="25"/>
    </row>
    <row r="24245" spans="2:19" s="16" customFormat="1" outlineLevel="2" x14ac:dyDescent="0.25">
      <c r="B24245" s="16" t="s">
        <v>6208</v>
      </c>
      <c r="C24245" s="16" t="s">
        <v>5447</v>
      </c>
      <c r="D24245" s="16" t="s">
        <v>131</v>
      </c>
      <c r="E24245" s="16" t="s">
        <v>2557</v>
      </c>
      <c r="G24245" s="16" t="s">
        <v>2558</v>
      </c>
      <c r="H24245" s="16" t="s">
        <v>331</v>
      </c>
      <c r="I24245" s="31">
        <v>2232892</v>
      </c>
      <c r="J24245" s="31">
        <v>2232892</v>
      </c>
      <c r="K24245" s="32">
        <f>IFERROR((J24245/I24245),0)</f>
        <v>1</v>
      </c>
      <c r="L24245" s="31"/>
      <c r="M24245" s="31"/>
      <c r="N24245" s="39"/>
      <c r="O24245" s="28"/>
      <c r="P24245" s="28"/>
      <c r="Q24245" s="28"/>
      <c r="R24245" s="28"/>
      <c r="S24245" s="25"/>
    </row>
    <row r="24246" spans="2:19" s="16" customFormat="1" outlineLevel="2" x14ac:dyDescent="0.25">
      <c r="B24246" s="16" t="s">
        <v>6208</v>
      </c>
      <c r="C24246" s="16" t="s">
        <v>5447</v>
      </c>
      <c r="D24246" s="16" t="s">
        <v>133</v>
      </c>
      <c r="E24246" s="16" t="s">
        <v>2557</v>
      </c>
      <c r="G24246" s="16" t="s">
        <v>2558</v>
      </c>
      <c r="H24246" s="16" t="s">
        <v>4491</v>
      </c>
      <c r="I24246" s="31">
        <v>37233043</v>
      </c>
      <c r="J24246" s="31">
        <v>37233043</v>
      </c>
      <c r="K24246" s="32">
        <f>IFERROR((J24246/I24246),0)</f>
        <v>1</v>
      </c>
      <c r="L24246" s="31"/>
      <c r="M24246" s="31"/>
      <c r="N24246" s="39"/>
      <c r="O24246" s="28"/>
      <c r="P24246" s="28"/>
      <c r="Q24246" s="28"/>
      <c r="R24246" s="28"/>
      <c r="S24246" s="25"/>
    </row>
    <row r="24247" spans="2:19" s="16" customFormat="1" outlineLevel="2" x14ac:dyDescent="0.25">
      <c r="B24247" s="16" t="s">
        <v>6208</v>
      </c>
      <c r="C24247" s="16" t="s">
        <v>5447</v>
      </c>
      <c r="D24247" s="16" t="s">
        <v>131</v>
      </c>
      <c r="E24247" s="16" t="s">
        <v>2557</v>
      </c>
      <c r="G24247" s="16" t="s">
        <v>2558</v>
      </c>
      <c r="H24247" s="16" t="s">
        <v>5588</v>
      </c>
      <c r="I24247" s="31">
        <v>381679654</v>
      </c>
      <c r="J24247" s="31">
        <v>381679654</v>
      </c>
      <c r="K24247" s="32">
        <f>IFERROR((J24247/I24247),0)</f>
        <v>1</v>
      </c>
      <c r="L24247" s="31"/>
      <c r="M24247" s="31"/>
      <c r="N24247" s="39"/>
      <c r="O24247" s="28"/>
      <c r="P24247" s="28"/>
      <c r="Q24247" s="28"/>
      <c r="R24247" s="28"/>
      <c r="S24247" s="25"/>
    </row>
    <row r="24248" spans="2:19" s="16" customFormat="1" outlineLevel="2" x14ac:dyDescent="0.25">
      <c r="B24248" s="16" t="s">
        <v>6208</v>
      </c>
      <c r="C24248" s="16" t="s">
        <v>5447</v>
      </c>
      <c r="D24248" s="16" t="s">
        <v>131</v>
      </c>
      <c r="E24248" s="16" t="s">
        <v>2557</v>
      </c>
      <c r="G24248" s="16" t="s">
        <v>2558</v>
      </c>
      <c r="H24248" s="16" t="s">
        <v>231</v>
      </c>
      <c r="I24248" s="31">
        <v>12899277</v>
      </c>
      <c r="J24248" s="31">
        <v>12899277</v>
      </c>
      <c r="K24248" s="32">
        <f>IFERROR((J24248/I24248),0)</f>
        <v>1</v>
      </c>
      <c r="L24248" s="31"/>
      <c r="M24248" s="31"/>
      <c r="N24248" s="39"/>
      <c r="O24248" s="28"/>
      <c r="P24248" s="28"/>
      <c r="Q24248" s="28"/>
      <c r="R24248" s="28"/>
      <c r="S24248" s="25"/>
    </row>
    <row r="24249" spans="2:19" s="16" customFormat="1" outlineLevel="2" x14ac:dyDescent="0.25">
      <c r="B24249" s="16" t="s">
        <v>6208</v>
      </c>
      <c r="C24249" s="16" t="s">
        <v>5447</v>
      </c>
      <c r="D24249" s="16" t="s">
        <v>131</v>
      </c>
      <c r="E24249" s="16" t="s">
        <v>2557</v>
      </c>
      <c r="G24249" s="16" t="s">
        <v>2558</v>
      </c>
      <c r="H24249" s="16" t="s">
        <v>155</v>
      </c>
      <c r="I24249" s="31">
        <v>-16344526</v>
      </c>
      <c r="J24249" s="31"/>
      <c r="K24249" s="32">
        <f>IFERROR((J24249/I24249),0)</f>
        <v>0</v>
      </c>
      <c r="L24249" s="31"/>
      <c r="M24249" s="31"/>
      <c r="N24249" s="39"/>
      <c r="O24249" s="28"/>
      <c r="P24249" s="28"/>
      <c r="Q24249" s="28"/>
      <c r="R24249" s="28"/>
      <c r="S24249" s="25"/>
    </row>
    <row r="24250" spans="2:19" s="16" customFormat="1" outlineLevel="1" x14ac:dyDescent="0.25">
      <c r="B24250" s="47" t="s">
        <v>10370</v>
      </c>
      <c r="C24250" s="47" t="str">
        <f>C24249</f>
        <v>ASIGNACIONES DIRECTAS (20% DEL SGR)</v>
      </c>
      <c r="D24250" s="47"/>
      <c r="E24250" s="47" t="str">
        <f>E24249</f>
        <v>15832</v>
      </c>
      <c r="F24250" s="47"/>
      <c r="G24250" s="47" t="str">
        <f>G24249</f>
        <v xml:space="preserve">TUNUNGUÁ                                          </v>
      </c>
      <c r="H24250" s="47" t="s">
        <v>10655</v>
      </c>
      <c r="I24250" s="51">
        <f>SUBTOTAL(9,I24241:I24249)</f>
        <v>734852261</v>
      </c>
      <c r="J24250" s="51">
        <f>SUBTOTAL(9,J24241:J24249)</f>
        <v>751196787</v>
      </c>
      <c r="K24250" s="49">
        <f>J24250/I24250</f>
        <v>1.022241921087319</v>
      </c>
      <c r="L24250" s="51">
        <f>SUBTOTAL(9,L24241:L24249)</f>
        <v>53661829</v>
      </c>
      <c r="M24250" s="51">
        <f>SUBTOTAL(9,M24241:M24249)</f>
        <v>81722629</v>
      </c>
      <c r="N24250" s="50">
        <f>IFERROR((M24250/L24250),"N.A")</f>
        <v>1.5229191871190226</v>
      </c>
      <c r="O24250" s="28"/>
      <c r="P24250" s="28"/>
      <c r="Q24250" s="28"/>
      <c r="R24250" s="28"/>
      <c r="S24250" s="25"/>
    </row>
    <row r="24251" spans="2:19" s="16" customFormat="1" outlineLevel="2" x14ac:dyDescent="0.25">
      <c r="B24251" s="16" t="s">
        <v>6209</v>
      </c>
      <c r="C24251" s="16" t="s">
        <v>5447</v>
      </c>
      <c r="D24251" s="16" t="s">
        <v>131</v>
      </c>
      <c r="E24251" s="16" t="s">
        <v>2560</v>
      </c>
      <c r="G24251" s="16" t="s">
        <v>2561</v>
      </c>
      <c r="H24251" s="16" t="s">
        <v>152</v>
      </c>
      <c r="I24251" s="35">
        <v>142913</v>
      </c>
      <c r="J24251" s="35">
        <v>0</v>
      </c>
      <c r="K24251" s="36">
        <f>IFERROR((J24251/I24251),0)</f>
        <v>0</v>
      </c>
      <c r="L24251" s="35">
        <v>93842</v>
      </c>
      <c r="M24251" s="35">
        <v>0</v>
      </c>
      <c r="N24251" s="40">
        <f>M24251/L24251</f>
        <v>0</v>
      </c>
      <c r="O24251" s="28"/>
      <c r="P24251" s="28"/>
      <c r="Q24251" s="28"/>
      <c r="R24251" s="28"/>
      <c r="S24251" s="25"/>
    </row>
    <row r="24252" spans="2:19" s="16" customFormat="1" outlineLevel="2" x14ac:dyDescent="0.25">
      <c r="B24252" s="16" t="s">
        <v>6209</v>
      </c>
      <c r="C24252" s="16" t="s">
        <v>5447</v>
      </c>
      <c r="D24252" s="16" t="s">
        <v>131</v>
      </c>
      <c r="E24252" s="16" t="s">
        <v>2560</v>
      </c>
      <c r="G24252" s="16" t="s">
        <v>2561</v>
      </c>
      <c r="H24252" s="16" t="s">
        <v>5452</v>
      </c>
      <c r="I24252" s="31">
        <v>2788973</v>
      </c>
      <c r="J24252" s="31">
        <v>2788973</v>
      </c>
      <c r="K24252" s="32">
        <f>IFERROR((J24252/I24252),0)</f>
        <v>1</v>
      </c>
      <c r="L24252" s="31"/>
      <c r="M24252" s="31"/>
      <c r="N24252" s="39"/>
      <c r="O24252" s="28"/>
      <c r="P24252" s="28"/>
      <c r="Q24252" s="28"/>
      <c r="R24252" s="28"/>
      <c r="S24252" s="25"/>
    </row>
    <row r="24253" spans="2:19" s="16" customFormat="1" outlineLevel="2" x14ac:dyDescent="0.25">
      <c r="B24253" s="16" t="s">
        <v>6209</v>
      </c>
      <c r="C24253" s="16" t="s">
        <v>5447</v>
      </c>
      <c r="D24253" s="16" t="s">
        <v>131</v>
      </c>
      <c r="E24253" s="16" t="s">
        <v>2560</v>
      </c>
      <c r="G24253" s="16" t="s">
        <v>2561</v>
      </c>
      <c r="H24253" s="16" t="s">
        <v>19</v>
      </c>
      <c r="I24253" s="31">
        <v>18732349</v>
      </c>
      <c r="J24253" s="31">
        <v>18732349</v>
      </c>
      <c r="K24253" s="32">
        <f>IFERROR((J24253/I24253),0)</f>
        <v>1</v>
      </c>
      <c r="L24253" s="31"/>
      <c r="M24253" s="31"/>
      <c r="N24253" s="39"/>
      <c r="O24253" s="28"/>
      <c r="P24253" s="28"/>
      <c r="Q24253" s="28"/>
      <c r="R24253" s="28"/>
      <c r="S24253" s="25"/>
    </row>
    <row r="24254" spans="2:19" s="16" customFormat="1" outlineLevel="2" x14ac:dyDescent="0.25">
      <c r="B24254" s="16" t="s">
        <v>6209</v>
      </c>
      <c r="C24254" s="16" t="s">
        <v>5447</v>
      </c>
      <c r="D24254" s="16" t="s">
        <v>131</v>
      </c>
      <c r="E24254" s="16" t="s">
        <v>2560</v>
      </c>
      <c r="G24254" s="16" t="s">
        <v>2561</v>
      </c>
      <c r="H24254" s="16" t="s">
        <v>154</v>
      </c>
      <c r="I24254" s="31">
        <v>1</v>
      </c>
      <c r="J24254" s="31">
        <v>1</v>
      </c>
      <c r="K24254" s="32">
        <f>IFERROR((J24254/I24254),0)</f>
        <v>1</v>
      </c>
      <c r="L24254" s="31"/>
      <c r="M24254" s="31"/>
      <c r="N24254" s="39"/>
      <c r="O24254" s="28"/>
      <c r="P24254" s="28"/>
      <c r="Q24254" s="28"/>
      <c r="R24254" s="28"/>
      <c r="S24254" s="25"/>
    </row>
    <row r="24255" spans="2:19" s="16" customFormat="1" outlineLevel="2" x14ac:dyDescent="0.25">
      <c r="B24255" s="16" t="s">
        <v>6209</v>
      </c>
      <c r="C24255" s="16" t="s">
        <v>5447</v>
      </c>
      <c r="D24255" s="16" t="s">
        <v>131</v>
      </c>
      <c r="E24255" s="16" t="s">
        <v>2560</v>
      </c>
      <c r="G24255" s="16" t="s">
        <v>2561</v>
      </c>
      <c r="H24255" s="16" t="s">
        <v>231</v>
      </c>
      <c r="I24255" s="31">
        <v>22558</v>
      </c>
      <c r="J24255" s="31">
        <v>22558</v>
      </c>
      <c r="K24255" s="32">
        <f>IFERROR((J24255/I24255),0)</f>
        <v>1</v>
      </c>
      <c r="L24255" s="31"/>
      <c r="M24255" s="31"/>
      <c r="N24255" s="39"/>
      <c r="O24255" s="28"/>
      <c r="P24255" s="28"/>
      <c r="Q24255" s="28"/>
      <c r="R24255" s="28"/>
      <c r="S24255" s="25"/>
    </row>
    <row r="24256" spans="2:19" s="16" customFormat="1" outlineLevel="2" x14ac:dyDescent="0.25">
      <c r="B24256" s="16" t="s">
        <v>6209</v>
      </c>
      <c r="C24256" s="16" t="s">
        <v>5447</v>
      </c>
      <c r="D24256" s="16" t="s">
        <v>131</v>
      </c>
      <c r="E24256" s="16" t="s">
        <v>2560</v>
      </c>
      <c r="G24256" s="16" t="s">
        <v>2561</v>
      </c>
      <c r="H24256" s="16" t="s">
        <v>155</v>
      </c>
      <c r="I24256" s="31">
        <v>-28583</v>
      </c>
      <c r="J24256" s="31"/>
      <c r="K24256" s="32">
        <f>IFERROR((J24256/I24256),0)</f>
        <v>0</v>
      </c>
      <c r="L24256" s="31"/>
      <c r="M24256" s="31"/>
      <c r="N24256" s="39"/>
      <c r="O24256" s="28"/>
      <c r="P24256" s="28"/>
      <c r="Q24256" s="28"/>
      <c r="R24256" s="28"/>
      <c r="S24256" s="25"/>
    </row>
    <row r="24257" spans="2:19" s="16" customFormat="1" outlineLevel="1" x14ac:dyDescent="0.25">
      <c r="B24257" s="47" t="s">
        <v>10371</v>
      </c>
      <c r="C24257" s="47" t="str">
        <f>C24256</f>
        <v>ASIGNACIONES DIRECTAS (20% DEL SGR)</v>
      </c>
      <c r="D24257" s="47"/>
      <c r="E24257" s="47" t="str">
        <f>E24256</f>
        <v>15822</v>
      </c>
      <c r="F24257" s="47"/>
      <c r="G24257" s="47" t="str">
        <f>G24256</f>
        <v xml:space="preserve">TOTA                                              </v>
      </c>
      <c r="H24257" s="47" t="s">
        <v>10655</v>
      </c>
      <c r="I24257" s="51">
        <f>SUBTOTAL(9,I24251:I24256)</f>
        <v>21658211</v>
      </c>
      <c r="J24257" s="51">
        <f>SUBTOTAL(9,J24251:J24256)</f>
        <v>21543881</v>
      </c>
      <c r="K24257" s="49">
        <f>J24257/I24257</f>
        <v>0.99472117064516552</v>
      </c>
      <c r="L24257" s="51">
        <f>SUBTOTAL(9,L24251:L24256)</f>
        <v>93842</v>
      </c>
      <c r="M24257" s="51">
        <f>SUBTOTAL(9,M24251:M24256)</f>
        <v>0</v>
      </c>
      <c r="N24257" s="50">
        <f>IFERROR((M24257/L24257),"N.A")</f>
        <v>0</v>
      </c>
      <c r="O24257" s="28"/>
      <c r="P24257" s="28"/>
      <c r="Q24257" s="28"/>
      <c r="R24257" s="28"/>
      <c r="S24257" s="25"/>
    </row>
    <row r="24258" spans="2:19" s="16" customFormat="1" outlineLevel="2" x14ac:dyDescent="0.25">
      <c r="B24258" s="16" t="s">
        <v>6210</v>
      </c>
      <c r="C24258" s="16" t="s">
        <v>5447</v>
      </c>
      <c r="D24258" s="16" t="s">
        <v>131</v>
      </c>
      <c r="E24258" s="16" t="s">
        <v>2563</v>
      </c>
      <c r="G24258" s="16" t="s">
        <v>2564</v>
      </c>
      <c r="H24258" s="16" t="s">
        <v>152</v>
      </c>
      <c r="I24258" s="35">
        <v>2068433826</v>
      </c>
      <c r="J24258" s="35">
        <v>366875944.25999999</v>
      </c>
      <c r="K24258" s="36">
        <f>IFERROR((J24258/I24258),0)</f>
        <v>0.17736895406002706</v>
      </c>
      <c r="L24258" s="35">
        <v>1267271262.27</v>
      </c>
      <c r="M24258" s="35">
        <v>366875944.25999999</v>
      </c>
      <c r="N24258" s="40">
        <f>M24258/L24258</f>
        <v>0.28950072110278374</v>
      </c>
      <c r="O24258" s="28"/>
      <c r="P24258" s="28"/>
      <c r="Q24258" s="28"/>
      <c r="R24258" s="28"/>
      <c r="S24258" s="25"/>
    </row>
    <row r="24259" spans="2:19" s="16" customFormat="1" outlineLevel="2" x14ac:dyDescent="0.25">
      <c r="B24259" s="16" t="s">
        <v>6210</v>
      </c>
      <c r="C24259" s="16" t="s">
        <v>5447</v>
      </c>
      <c r="D24259" s="16" t="s">
        <v>131</v>
      </c>
      <c r="E24259" s="16" t="s">
        <v>2563</v>
      </c>
      <c r="G24259" s="16" t="s">
        <v>2564</v>
      </c>
      <c r="H24259" s="16" t="s">
        <v>5451</v>
      </c>
      <c r="I24259" s="31">
        <v>15463264</v>
      </c>
      <c r="J24259" s="31">
        <v>15463264</v>
      </c>
      <c r="K24259" s="32">
        <f>IFERROR((J24259/I24259),0)</f>
        <v>1</v>
      </c>
      <c r="L24259" s="31"/>
      <c r="M24259" s="31"/>
      <c r="N24259" s="39"/>
      <c r="O24259" s="28"/>
      <c r="P24259" s="28"/>
      <c r="Q24259" s="28"/>
      <c r="R24259" s="28"/>
      <c r="S24259" s="25"/>
    </row>
    <row r="24260" spans="2:19" s="16" customFormat="1" outlineLevel="2" x14ac:dyDescent="0.25">
      <c r="B24260" s="16" t="s">
        <v>6210</v>
      </c>
      <c r="C24260" s="16" t="s">
        <v>5447</v>
      </c>
      <c r="D24260" s="16" t="s">
        <v>131</v>
      </c>
      <c r="E24260" s="16" t="s">
        <v>2563</v>
      </c>
      <c r="G24260" s="16" t="s">
        <v>2564</v>
      </c>
      <c r="H24260" s="16" t="s">
        <v>5452</v>
      </c>
      <c r="I24260" s="31">
        <v>236002216</v>
      </c>
      <c r="J24260" s="31">
        <v>236002216</v>
      </c>
      <c r="K24260" s="32">
        <f>IFERROR((J24260/I24260),0)</f>
        <v>1</v>
      </c>
      <c r="L24260" s="31"/>
      <c r="M24260" s="31"/>
      <c r="N24260" s="39"/>
      <c r="O24260" s="28"/>
      <c r="P24260" s="28"/>
      <c r="Q24260" s="28"/>
      <c r="R24260" s="28"/>
      <c r="S24260" s="25"/>
    </row>
    <row r="24261" spans="2:19" s="16" customFormat="1" outlineLevel="2" x14ac:dyDescent="0.25">
      <c r="B24261" s="16" t="s">
        <v>6210</v>
      </c>
      <c r="C24261" s="16" t="s">
        <v>5447</v>
      </c>
      <c r="D24261" s="16" t="s">
        <v>131</v>
      </c>
      <c r="E24261" s="16" t="s">
        <v>2563</v>
      </c>
      <c r="G24261" s="16" t="s">
        <v>2564</v>
      </c>
      <c r="H24261" s="16" t="s">
        <v>19</v>
      </c>
      <c r="I24261" s="31">
        <v>877164597</v>
      </c>
      <c r="J24261" s="31">
        <v>877164597</v>
      </c>
      <c r="K24261" s="32">
        <f>IFERROR((J24261/I24261),0)</f>
        <v>1</v>
      </c>
      <c r="L24261" s="31"/>
      <c r="M24261" s="31"/>
      <c r="N24261" s="39"/>
      <c r="O24261" s="28"/>
      <c r="P24261" s="28"/>
      <c r="Q24261" s="28"/>
      <c r="R24261" s="28"/>
      <c r="S24261" s="25"/>
    </row>
    <row r="24262" spans="2:19" s="16" customFormat="1" outlineLevel="2" x14ac:dyDescent="0.25">
      <c r="B24262" s="16" t="s">
        <v>6210</v>
      </c>
      <c r="C24262" s="16" t="s">
        <v>5447</v>
      </c>
      <c r="D24262" s="16" t="s">
        <v>131</v>
      </c>
      <c r="E24262" s="16" t="s">
        <v>2563</v>
      </c>
      <c r="G24262" s="16" t="s">
        <v>2564</v>
      </c>
      <c r="H24262" s="16" t="s">
        <v>154</v>
      </c>
      <c r="I24262" s="31">
        <v>12793</v>
      </c>
      <c r="J24262" s="31">
        <v>12793</v>
      </c>
      <c r="K24262" s="32">
        <f>IFERROR((J24262/I24262),0)</f>
        <v>1</v>
      </c>
      <c r="L24262" s="31"/>
      <c r="M24262" s="31"/>
      <c r="N24262" s="39"/>
      <c r="O24262" s="28"/>
      <c r="P24262" s="28"/>
      <c r="Q24262" s="28"/>
      <c r="R24262" s="28"/>
      <c r="S24262" s="25"/>
    </row>
    <row r="24263" spans="2:19" s="16" customFormat="1" outlineLevel="2" x14ac:dyDescent="0.25">
      <c r="B24263" s="16" t="s">
        <v>6210</v>
      </c>
      <c r="C24263" s="16" t="s">
        <v>5447</v>
      </c>
      <c r="D24263" s="16" t="s">
        <v>131</v>
      </c>
      <c r="E24263" s="16" t="s">
        <v>2563</v>
      </c>
      <c r="G24263" s="16" t="s">
        <v>2564</v>
      </c>
      <c r="H24263" s="16" t="s">
        <v>331</v>
      </c>
      <c r="I24263" s="31">
        <v>23429908</v>
      </c>
      <c r="J24263" s="31">
        <v>23429908</v>
      </c>
      <c r="K24263" s="32">
        <f>IFERROR((J24263/I24263),0)</f>
        <v>1</v>
      </c>
      <c r="L24263" s="31"/>
      <c r="M24263" s="31"/>
      <c r="N24263" s="39"/>
      <c r="O24263" s="28"/>
      <c r="P24263" s="28"/>
      <c r="Q24263" s="28"/>
      <c r="R24263" s="28"/>
      <c r="S24263" s="25"/>
    </row>
    <row r="24264" spans="2:19" s="16" customFormat="1" outlineLevel="2" x14ac:dyDescent="0.25">
      <c r="B24264" s="16" t="s">
        <v>6210</v>
      </c>
      <c r="C24264" s="16" t="s">
        <v>5447</v>
      </c>
      <c r="D24264" s="16" t="s">
        <v>133</v>
      </c>
      <c r="E24264" s="16" t="s">
        <v>2563</v>
      </c>
      <c r="G24264" s="16" t="s">
        <v>2564</v>
      </c>
      <c r="H24264" s="16" t="s">
        <v>4491</v>
      </c>
      <c r="I24264" s="31">
        <v>89623498</v>
      </c>
      <c r="J24264" s="31">
        <v>89623498</v>
      </c>
      <c r="K24264" s="32">
        <f>IFERROR((J24264/I24264),0)</f>
        <v>1</v>
      </c>
      <c r="L24264" s="31"/>
      <c r="M24264" s="31"/>
      <c r="N24264" s="39"/>
      <c r="O24264" s="28"/>
      <c r="P24264" s="28"/>
      <c r="Q24264" s="28"/>
      <c r="R24264" s="28"/>
      <c r="S24264" s="25"/>
    </row>
    <row r="24265" spans="2:19" s="16" customFormat="1" outlineLevel="2" x14ac:dyDescent="0.25">
      <c r="B24265" s="16" t="s">
        <v>6210</v>
      </c>
      <c r="C24265" s="16" t="s">
        <v>5447</v>
      </c>
      <c r="D24265" s="16" t="s">
        <v>131</v>
      </c>
      <c r="E24265" s="16" t="s">
        <v>2563</v>
      </c>
      <c r="G24265" s="16" t="s">
        <v>2564</v>
      </c>
      <c r="H24265" s="16" t="s">
        <v>231</v>
      </c>
      <c r="I24265" s="31">
        <v>279870684</v>
      </c>
      <c r="J24265" s="31">
        <v>279870684</v>
      </c>
      <c r="K24265" s="32">
        <f>IFERROR((J24265/I24265),0)</f>
        <v>1</v>
      </c>
      <c r="L24265" s="31"/>
      <c r="M24265" s="31"/>
      <c r="N24265" s="39"/>
      <c r="O24265" s="28"/>
      <c r="P24265" s="28"/>
      <c r="Q24265" s="28"/>
      <c r="R24265" s="28"/>
      <c r="S24265" s="25"/>
    </row>
    <row r="24266" spans="2:19" s="16" customFormat="1" outlineLevel="2" x14ac:dyDescent="0.25">
      <c r="B24266" s="16" t="s">
        <v>6210</v>
      </c>
      <c r="C24266" s="16" t="s">
        <v>5447</v>
      </c>
      <c r="D24266" s="16" t="s">
        <v>131</v>
      </c>
      <c r="E24266" s="16" t="s">
        <v>2563</v>
      </c>
      <c r="G24266" s="16" t="s">
        <v>2564</v>
      </c>
      <c r="H24266" s="16" t="s">
        <v>155</v>
      </c>
      <c r="I24266" s="31">
        <v>-413686765</v>
      </c>
      <c r="J24266" s="31"/>
      <c r="K24266" s="32">
        <f>IFERROR((J24266/I24266),0)</f>
        <v>0</v>
      </c>
      <c r="L24266" s="31"/>
      <c r="M24266" s="31"/>
      <c r="N24266" s="39"/>
      <c r="O24266" s="28"/>
      <c r="P24266" s="28"/>
      <c r="Q24266" s="28"/>
      <c r="R24266" s="28"/>
      <c r="S24266" s="25"/>
    </row>
    <row r="24267" spans="2:19" s="16" customFormat="1" outlineLevel="1" x14ac:dyDescent="0.25">
      <c r="B24267" s="47" t="s">
        <v>10372</v>
      </c>
      <c r="C24267" s="47" t="str">
        <f>C24266</f>
        <v>ASIGNACIONES DIRECTAS (20% DEL SGR)</v>
      </c>
      <c r="D24267" s="47"/>
      <c r="E24267" s="47" t="str">
        <f>E24266</f>
        <v>15820</v>
      </c>
      <c r="F24267" s="47"/>
      <c r="G24267" s="47" t="str">
        <f>G24266</f>
        <v xml:space="preserve">TÓPAGA                                            </v>
      </c>
      <c r="H24267" s="47" t="s">
        <v>10655</v>
      </c>
      <c r="I24267" s="51">
        <f>SUBTOTAL(9,I24258:I24266)</f>
        <v>3176314021</v>
      </c>
      <c r="J24267" s="51">
        <f>SUBTOTAL(9,J24258:J24266)</f>
        <v>1888442904.26</v>
      </c>
      <c r="K24267" s="49">
        <f>J24267/I24267</f>
        <v>0.59453910783841857</v>
      </c>
      <c r="L24267" s="51">
        <f>SUBTOTAL(9,L24258:L24266)</f>
        <v>1267271262.27</v>
      </c>
      <c r="M24267" s="51">
        <f>SUBTOTAL(9,M24258:M24266)</f>
        <v>366875944.25999999</v>
      </c>
      <c r="N24267" s="50">
        <f>IFERROR((M24267/L24267),"N.A")</f>
        <v>0.28950072110278374</v>
      </c>
      <c r="O24267" s="28"/>
      <c r="P24267" s="28"/>
      <c r="Q24267" s="28"/>
      <c r="R24267" s="28"/>
      <c r="S24267" s="25"/>
    </row>
    <row r="24268" spans="2:19" s="16" customFormat="1" outlineLevel="2" x14ac:dyDescent="0.25">
      <c r="B24268" s="16" t="s">
        <v>6211</v>
      </c>
      <c r="C24268" s="16" t="s">
        <v>5447</v>
      </c>
      <c r="D24268" s="16" t="s">
        <v>131</v>
      </c>
      <c r="E24268" s="16" t="s">
        <v>2566</v>
      </c>
      <c r="G24268" s="16" t="s">
        <v>2567</v>
      </c>
      <c r="H24268" s="16" t="s">
        <v>5452</v>
      </c>
      <c r="I24268" s="31">
        <v>18642</v>
      </c>
      <c r="J24268" s="31">
        <v>18642</v>
      </c>
      <c r="K24268" s="32">
        <f>IFERROR((J24268/I24268),0)</f>
        <v>1</v>
      </c>
      <c r="L24268" s="31"/>
      <c r="M24268" s="31"/>
      <c r="N24268" s="39"/>
      <c r="O24268" s="28"/>
      <c r="P24268" s="28"/>
      <c r="Q24268" s="28"/>
      <c r="R24268" s="28"/>
      <c r="S24268" s="25"/>
    </row>
    <row r="24269" spans="2:19" s="16" customFormat="1" outlineLevel="2" x14ac:dyDescent="0.25">
      <c r="B24269" s="16" t="s">
        <v>6211</v>
      </c>
      <c r="C24269" s="16" t="s">
        <v>5447</v>
      </c>
      <c r="D24269" s="16" t="s">
        <v>131</v>
      </c>
      <c r="E24269" s="16" t="s">
        <v>2566</v>
      </c>
      <c r="G24269" s="16" t="s">
        <v>2567</v>
      </c>
      <c r="H24269" s="16" t="s">
        <v>19</v>
      </c>
      <c r="I24269" s="31">
        <v>119070</v>
      </c>
      <c r="J24269" s="31">
        <v>119070</v>
      </c>
      <c r="K24269" s="32">
        <f>IFERROR((J24269/I24269),0)</f>
        <v>1</v>
      </c>
      <c r="L24269" s="31"/>
      <c r="M24269" s="31"/>
      <c r="N24269" s="39"/>
      <c r="O24269" s="28"/>
      <c r="P24269" s="28"/>
      <c r="Q24269" s="28"/>
      <c r="R24269" s="28"/>
      <c r="S24269" s="25"/>
    </row>
    <row r="24270" spans="2:19" s="16" customFormat="1" outlineLevel="1" x14ac:dyDescent="0.25">
      <c r="B24270" s="47" t="s">
        <v>10373</v>
      </c>
      <c r="C24270" s="47" t="str">
        <f>C24269</f>
        <v>ASIGNACIONES DIRECTAS (20% DEL SGR)</v>
      </c>
      <c r="D24270" s="47"/>
      <c r="E24270" s="47" t="str">
        <f>E24269</f>
        <v>15816</v>
      </c>
      <c r="F24270" s="47"/>
      <c r="G24270" s="47" t="str">
        <f>G24269</f>
        <v xml:space="preserve">TOGÜÍ                                             </v>
      </c>
      <c r="H24270" s="47" t="s">
        <v>10655</v>
      </c>
      <c r="I24270" s="51">
        <f>SUBTOTAL(9,I24268:I24269)</f>
        <v>137712</v>
      </c>
      <c r="J24270" s="51">
        <f>SUBTOTAL(9,J24268:J24269)</f>
        <v>137712</v>
      </c>
      <c r="K24270" s="49">
        <f>J24270/I24270</f>
        <v>1</v>
      </c>
      <c r="L24270" s="51">
        <f>SUBTOTAL(9,L24268:L24269)</f>
        <v>0</v>
      </c>
      <c r="M24270" s="51">
        <f>SUBTOTAL(9,M24268:M24269)</f>
        <v>0</v>
      </c>
      <c r="N24270" s="50" t="str">
        <f>IFERROR((M24270/L24270),"N.A")</f>
        <v>N.A</v>
      </c>
      <c r="O24270" s="28"/>
      <c r="P24270" s="28"/>
      <c r="Q24270" s="28"/>
      <c r="R24270" s="28"/>
      <c r="S24270" s="25"/>
    </row>
    <row r="24271" spans="2:19" s="16" customFormat="1" outlineLevel="2" x14ac:dyDescent="0.25">
      <c r="B24271" s="16" t="s">
        <v>6212</v>
      </c>
      <c r="C24271" s="16" t="s">
        <v>5447</v>
      </c>
      <c r="D24271" s="16" t="s">
        <v>131</v>
      </c>
      <c r="E24271" s="16" t="s">
        <v>2569</v>
      </c>
      <c r="G24271" s="16" t="s">
        <v>2570</v>
      </c>
      <c r="H24271" s="16" t="s">
        <v>5452</v>
      </c>
      <c r="I24271" s="31">
        <v>20135</v>
      </c>
      <c r="J24271" s="31">
        <v>20135</v>
      </c>
      <c r="K24271" s="32">
        <f>IFERROR((J24271/I24271),0)</f>
        <v>1</v>
      </c>
      <c r="L24271" s="31"/>
      <c r="M24271" s="31"/>
      <c r="N24271" s="39"/>
      <c r="O24271" s="28"/>
      <c r="P24271" s="28"/>
      <c r="Q24271" s="28"/>
      <c r="R24271" s="28"/>
      <c r="S24271" s="25"/>
    </row>
    <row r="24272" spans="2:19" s="16" customFormat="1" outlineLevel="2" x14ac:dyDescent="0.25">
      <c r="B24272" s="16" t="s">
        <v>6212</v>
      </c>
      <c r="C24272" s="16" t="s">
        <v>5447</v>
      </c>
      <c r="D24272" s="16" t="s">
        <v>131</v>
      </c>
      <c r="E24272" s="16" t="s">
        <v>2569</v>
      </c>
      <c r="G24272" s="16" t="s">
        <v>2570</v>
      </c>
      <c r="H24272" s="16" t="s">
        <v>19</v>
      </c>
      <c r="I24272" s="31">
        <v>134826</v>
      </c>
      <c r="J24272" s="31">
        <v>134826</v>
      </c>
      <c r="K24272" s="32">
        <f>IFERROR((J24272/I24272),0)</f>
        <v>1</v>
      </c>
      <c r="L24272" s="31"/>
      <c r="M24272" s="31"/>
      <c r="N24272" s="39"/>
      <c r="O24272" s="28"/>
      <c r="P24272" s="28"/>
      <c r="Q24272" s="28"/>
      <c r="R24272" s="28"/>
      <c r="S24272" s="25"/>
    </row>
    <row r="24273" spans="2:19" s="16" customFormat="1" outlineLevel="1" x14ac:dyDescent="0.25">
      <c r="B24273" s="47" t="s">
        <v>10374</v>
      </c>
      <c r="C24273" s="47" t="str">
        <f>C24272</f>
        <v>ASIGNACIONES DIRECTAS (20% DEL SGR)</v>
      </c>
      <c r="D24273" s="47"/>
      <c r="E24273" s="47" t="str">
        <f>E24272</f>
        <v>15814</v>
      </c>
      <c r="F24273" s="47"/>
      <c r="G24273" s="47" t="str">
        <f>G24272</f>
        <v xml:space="preserve">TOCA                                              </v>
      </c>
      <c r="H24273" s="47" t="s">
        <v>10655</v>
      </c>
      <c r="I24273" s="51">
        <f>SUBTOTAL(9,I24271:I24272)</f>
        <v>154961</v>
      </c>
      <c r="J24273" s="51">
        <f>SUBTOTAL(9,J24271:J24272)</f>
        <v>154961</v>
      </c>
      <c r="K24273" s="49">
        <f>J24273/I24273</f>
        <v>1</v>
      </c>
      <c r="L24273" s="51">
        <f>SUBTOTAL(9,L24271:L24272)</f>
        <v>0</v>
      </c>
      <c r="M24273" s="51">
        <f>SUBTOTAL(9,M24271:M24272)</f>
        <v>0</v>
      </c>
      <c r="N24273" s="50" t="str">
        <f>IFERROR((M24273/L24273),"N.A")</f>
        <v>N.A</v>
      </c>
      <c r="O24273" s="28"/>
      <c r="P24273" s="28"/>
      <c r="Q24273" s="28"/>
      <c r="R24273" s="28"/>
      <c r="S24273" s="25"/>
    </row>
    <row r="24274" spans="2:19" s="16" customFormat="1" outlineLevel="2" x14ac:dyDescent="0.25">
      <c r="B24274" s="16" t="s">
        <v>6213</v>
      </c>
      <c r="C24274" s="16" t="s">
        <v>5447</v>
      </c>
      <c r="D24274" s="16" t="s">
        <v>131</v>
      </c>
      <c r="E24274" s="16" t="s">
        <v>2572</v>
      </c>
      <c r="G24274" s="16" t="s">
        <v>2573</v>
      </c>
      <c r="H24274" s="16" t="s">
        <v>152</v>
      </c>
      <c r="I24274" s="35">
        <v>997952</v>
      </c>
      <c r="J24274" s="35">
        <v>0</v>
      </c>
      <c r="K24274" s="36">
        <f>IFERROR((J24274/I24274),0)</f>
        <v>0</v>
      </c>
      <c r="L24274" s="35">
        <v>655288</v>
      </c>
      <c r="M24274" s="35">
        <v>0</v>
      </c>
      <c r="N24274" s="40">
        <f>M24274/L24274</f>
        <v>0</v>
      </c>
      <c r="O24274" s="28"/>
      <c r="P24274" s="28"/>
      <c r="Q24274" s="28"/>
      <c r="R24274" s="28"/>
      <c r="S24274" s="25"/>
    </row>
    <row r="24275" spans="2:19" s="16" customFormat="1" outlineLevel="2" x14ac:dyDescent="0.25">
      <c r="B24275" s="16" t="s">
        <v>6213</v>
      </c>
      <c r="C24275" s="16" t="s">
        <v>5447</v>
      </c>
      <c r="D24275" s="16" t="s">
        <v>131</v>
      </c>
      <c r="E24275" s="16" t="s">
        <v>2572</v>
      </c>
      <c r="G24275" s="16" t="s">
        <v>2573</v>
      </c>
      <c r="H24275" s="16" t="s">
        <v>5452</v>
      </c>
      <c r="I24275" s="31">
        <v>312525</v>
      </c>
      <c r="J24275" s="31">
        <v>312525</v>
      </c>
      <c r="K24275" s="32">
        <f>IFERROR((J24275/I24275),0)</f>
        <v>1</v>
      </c>
      <c r="L24275" s="31"/>
      <c r="M24275" s="31"/>
      <c r="N24275" s="39"/>
      <c r="O24275" s="28"/>
      <c r="P24275" s="28"/>
      <c r="Q24275" s="28"/>
      <c r="R24275" s="28"/>
      <c r="S24275" s="25"/>
    </row>
    <row r="24276" spans="2:19" s="16" customFormat="1" outlineLevel="2" x14ac:dyDescent="0.25">
      <c r="B24276" s="16" t="s">
        <v>6213</v>
      </c>
      <c r="C24276" s="16" t="s">
        <v>5447</v>
      </c>
      <c r="D24276" s="16" t="s">
        <v>131</v>
      </c>
      <c r="E24276" s="16" t="s">
        <v>2572</v>
      </c>
      <c r="G24276" s="16" t="s">
        <v>2573</v>
      </c>
      <c r="H24276" s="16" t="s">
        <v>19</v>
      </c>
      <c r="I24276" s="31">
        <v>2524462</v>
      </c>
      <c r="J24276" s="31">
        <v>2524462</v>
      </c>
      <c r="K24276" s="32">
        <f>IFERROR((J24276/I24276),0)</f>
        <v>1</v>
      </c>
      <c r="L24276" s="31"/>
      <c r="M24276" s="31"/>
      <c r="N24276" s="39"/>
      <c r="O24276" s="28"/>
      <c r="P24276" s="28"/>
      <c r="Q24276" s="28"/>
      <c r="R24276" s="28"/>
      <c r="S24276" s="25"/>
    </row>
    <row r="24277" spans="2:19" s="16" customFormat="1" outlineLevel="2" x14ac:dyDescent="0.25">
      <c r="B24277" s="16" t="s">
        <v>6213</v>
      </c>
      <c r="C24277" s="16" t="s">
        <v>5447</v>
      </c>
      <c r="D24277" s="16" t="s">
        <v>131</v>
      </c>
      <c r="E24277" s="16" t="s">
        <v>2572</v>
      </c>
      <c r="G24277" s="16" t="s">
        <v>2573</v>
      </c>
      <c r="H24277" s="16" t="s">
        <v>154</v>
      </c>
      <c r="I24277" s="31">
        <v>6</v>
      </c>
      <c r="J24277" s="31">
        <v>6</v>
      </c>
      <c r="K24277" s="32">
        <f>IFERROR((J24277/I24277),0)</f>
        <v>1</v>
      </c>
      <c r="L24277" s="31"/>
      <c r="M24277" s="31"/>
      <c r="N24277" s="39"/>
      <c r="O24277" s="28"/>
      <c r="P24277" s="28"/>
      <c r="Q24277" s="28"/>
      <c r="R24277" s="28"/>
      <c r="S24277" s="25"/>
    </row>
    <row r="24278" spans="2:19" s="16" customFormat="1" outlineLevel="2" x14ac:dyDescent="0.25">
      <c r="B24278" s="16" t="s">
        <v>6213</v>
      </c>
      <c r="C24278" s="16" t="s">
        <v>5447</v>
      </c>
      <c r="D24278" s="16" t="s">
        <v>131</v>
      </c>
      <c r="E24278" s="16" t="s">
        <v>2572</v>
      </c>
      <c r="G24278" s="16" t="s">
        <v>2573</v>
      </c>
      <c r="H24278" s="16" t="s">
        <v>231</v>
      </c>
      <c r="I24278" s="31">
        <v>157519</v>
      </c>
      <c r="J24278" s="31">
        <v>157519</v>
      </c>
      <c r="K24278" s="32">
        <f>IFERROR((J24278/I24278),0)</f>
        <v>1</v>
      </c>
      <c r="L24278" s="31"/>
      <c r="M24278" s="31"/>
      <c r="N24278" s="39"/>
      <c r="O24278" s="28"/>
      <c r="P24278" s="28"/>
      <c r="Q24278" s="28"/>
      <c r="R24278" s="28"/>
      <c r="S24278" s="25"/>
    </row>
    <row r="24279" spans="2:19" s="16" customFormat="1" outlineLevel="2" x14ac:dyDescent="0.25">
      <c r="B24279" s="16" t="s">
        <v>6213</v>
      </c>
      <c r="C24279" s="16" t="s">
        <v>5447</v>
      </c>
      <c r="D24279" s="16" t="s">
        <v>131</v>
      </c>
      <c r="E24279" s="16" t="s">
        <v>2572</v>
      </c>
      <c r="G24279" s="16" t="s">
        <v>2573</v>
      </c>
      <c r="H24279" s="16" t="s">
        <v>155</v>
      </c>
      <c r="I24279" s="31">
        <v>-199590</v>
      </c>
      <c r="J24279" s="31"/>
      <c r="K24279" s="32">
        <f>IFERROR((J24279/I24279),0)</f>
        <v>0</v>
      </c>
      <c r="L24279" s="31"/>
      <c r="M24279" s="31"/>
      <c r="N24279" s="39"/>
      <c r="O24279" s="28"/>
      <c r="P24279" s="28"/>
      <c r="Q24279" s="28"/>
      <c r="R24279" s="28"/>
      <c r="S24279" s="25"/>
    </row>
    <row r="24280" spans="2:19" s="16" customFormat="1" outlineLevel="1" x14ac:dyDescent="0.25">
      <c r="B24280" s="47" t="s">
        <v>10375</v>
      </c>
      <c r="C24280" s="47" t="str">
        <f>C24279</f>
        <v>ASIGNACIONES DIRECTAS (20% DEL SGR)</v>
      </c>
      <c r="D24280" s="47"/>
      <c r="E24280" s="47" t="str">
        <f>E24279</f>
        <v>15810</v>
      </c>
      <c r="F24280" s="47"/>
      <c r="G24280" s="47" t="str">
        <f>G24279</f>
        <v xml:space="preserve">TIPACOQUE                                         </v>
      </c>
      <c r="H24280" s="47" t="s">
        <v>10655</v>
      </c>
      <c r="I24280" s="51">
        <f>SUBTOTAL(9,I24274:I24279)</f>
        <v>3792874</v>
      </c>
      <c r="J24280" s="51">
        <f>SUBTOTAL(9,J24274:J24279)</f>
        <v>2994512</v>
      </c>
      <c r="K24280" s="49">
        <f>J24280/I24280</f>
        <v>0.78951001272386057</v>
      </c>
      <c r="L24280" s="51">
        <f>SUBTOTAL(9,L24274:L24279)</f>
        <v>655288</v>
      </c>
      <c r="M24280" s="51">
        <f>SUBTOTAL(9,M24274:M24279)</f>
        <v>0</v>
      </c>
      <c r="N24280" s="50">
        <f>IFERROR((M24280/L24280),"N.A")</f>
        <v>0</v>
      </c>
      <c r="O24280" s="28"/>
      <c r="P24280" s="28"/>
      <c r="Q24280" s="28"/>
      <c r="R24280" s="28"/>
      <c r="S24280" s="25"/>
    </row>
    <row r="24281" spans="2:19" s="16" customFormat="1" outlineLevel="2" x14ac:dyDescent="0.25">
      <c r="B24281" s="16" t="s">
        <v>6214</v>
      </c>
      <c r="C24281" s="16" t="s">
        <v>5447</v>
      </c>
      <c r="D24281" s="16" t="s">
        <v>131</v>
      </c>
      <c r="E24281" s="16" t="s">
        <v>2578</v>
      </c>
      <c r="G24281" s="16" t="s">
        <v>2579</v>
      </c>
      <c r="H24281" s="16" t="s">
        <v>152</v>
      </c>
      <c r="I24281" s="35">
        <v>42425623</v>
      </c>
      <c r="J24281" s="35">
        <v>35285692.510000005</v>
      </c>
      <c r="K24281" s="36">
        <f>IFERROR((J24281/I24281),0)</f>
        <v>0.83170711506110362</v>
      </c>
      <c r="L24281" s="35">
        <v>27999559</v>
      </c>
      <c r="M24281" s="35">
        <v>35285692.510000005</v>
      </c>
      <c r="N24281" s="40">
        <f>M24281/L24281</f>
        <v>1.2602231524432226</v>
      </c>
      <c r="O24281" s="28"/>
      <c r="P24281" s="28"/>
      <c r="Q24281" s="28"/>
      <c r="R24281" s="28"/>
      <c r="S24281" s="25"/>
    </row>
    <row r="24282" spans="2:19" s="16" customFormat="1" outlineLevel="2" x14ac:dyDescent="0.25">
      <c r="B24282" s="16" t="s">
        <v>6214</v>
      </c>
      <c r="C24282" s="16" t="s">
        <v>5447</v>
      </c>
      <c r="D24282" s="16" t="s">
        <v>131</v>
      </c>
      <c r="E24282" s="16" t="s">
        <v>2578</v>
      </c>
      <c r="G24282" s="16" t="s">
        <v>2579</v>
      </c>
      <c r="H24282" s="16" t="s">
        <v>5451</v>
      </c>
      <c r="I24282" s="31">
        <v>10851814</v>
      </c>
      <c r="J24282" s="31">
        <v>10851814</v>
      </c>
      <c r="K24282" s="32">
        <f>IFERROR((J24282/I24282),0)</f>
        <v>1</v>
      </c>
      <c r="L24282" s="31"/>
      <c r="M24282" s="31"/>
      <c r="N24282" s="39"/>
      <c r="O24282" s="28"/>
      <c r="P24282" s="28"/>
      <c r="Q24282" s="28"/>
      <c r="R24282" s="28"/>
      <c r="S24282" s="25"/>
    </row>
    <row r="24283" spans="2:19" s="16" customFormat="1" outlineLevel="2" x14ac:dyDescent="0.25">
      <c r="B24283" s="16" t="s">
        <v>6214</v>
      </c>
      <c r="C24283" s="16" t="s">
        <v>5447</v>
      </c>
      <c r="D24283" s="16" t="s">
        <v>131</v>
      </c>
      <c r="E24283" s="16" t="s">
        <v>2578</v>
      </c>
      <c r="G24283" s="16" t="s">
        <v>2579</v>
      </c>
      <c r="H24283" s="16" t="s">
        <v>5452</v>
      </c>
      <c r="I24283" s="31">
        <v>39414156</v>
      </c>
      <c r="J24283" s="31">
        <v>39414156</v>
      </c>
      <c r="K24283" s="32">
        <f>IFERROR((J24283/I24283),0)</f>
        <v>1</v>
      </c>
      <c r="L24283" s="31"/>
      <c r="M24283" s="31"/>
      <c r="N24283" s="39"/>
      <c r="O24283" s="28"/>
      <c r="P24283" s="28"/>
      <c r="Q24283" s="28"/>
      <c r="R24283" s="28"/>
      <c r="S24283" s="25"/>
    </row>
    <row r="24284" spans="2:19" s="16" customFormat="1" outlineLevel="2" x14ac:dyDescent="0.25">
      <c r="B24284" s="16" t="s">
        <v>6214</v>
      </c>
      <c r="C24284" s="16" t="s">
        <v>5447</v>
      </c>
      <c r="D24284" s="16" t="s">
        <v>131</v>
      </c>
      <c r="E24284" s="16" t="s">
        <v>2578</v>
      </c>
      <c r="G24284" s="16" t="s">
        <v>2579</v>
      </c>
      <c r="H24284" s="16" t="s">
        <v>19</v>
      </c>
      <c r="I24284" s="31">
        <v>245110091</v>
      </c>
      <c r="J24284" s="31">
        <v>245110091</v>
      </c>
      <c r="K24284" s="32">
        <f>IFERROR((J24284/I24284),0)</f>
        <v>1</v>
      </c>
      <c r="L24284" s="31"/>
      <c r="M24284" s="31"/>
      <c r="N24284" s="39"/>
      <c r="O24284" s="28"/>
      <c r="P24284" s="28"/>
      <c r="Q24284" s="28"/>
      <c r="R24284" s="28"/>
      <c r="S24284" s="25"/>
    </row>
    <row r="24285" spans="2:19" s="16" customFormat="1" outlineLevel="2" x14ac:dyDescent="0.25">
      <c r="B24285" s="16" t="s">
        <v>6214</v>
      </c>
      <c r="C24285" s="16" t="s">
        <v>5447</v>
      </c>
      <c r="D24285" s="16" t="s">
        <v>131</v>
      </c>
      <c r="E24285" s="16" t="s">
        <v>2578</v>
      </c>
      <c r="G24285" s="16" t="s">
        <v>2579</v>
      </c>
      <c r="H24285" s="16" t="s">
        <v>154</v>
      </c>
      <c r="I24285" s="31">
        <v>262</v>
      </c>
      <c r="J24285" s="31">
        <v>262</v>
      </c>
      <c r="K24285" s="32">
        <f>IFERROR((J24285/I24285),0)</f>
        <v>1</v>
      </c>
      <c r="L24285" s="31"/>
      <c r="M24285" s="31"/>
      <c r="N24285" s="39"/>
      <c r="O24285" s="28"/>
      <c r="P24285" s="28"/>
      <c r="Q24285" s="28"/>
      <c r="R24285" s="28"/>
      <c r="S24285" s="25"/>
    </row>
    <row r="24286" spans="2:19" s="16" customFormat="1" outlineLevel="2" x14ac:dyDescent="0.25">
      <c r="B24286" s="16" t="s">
        <v>6214</v>
      </c>
      <c r="C24286" s="16" t="s">
        <v>5447</v>
      </c>
      <c r="D24286" s="16" t="s">
        <v>131</v>
      </c>
      <c r="E24286" s="16" t="s">
        <v>2578</v>
      </c>
      <c r="G24286" s="16" t="s">
        <v>2579</v>
      </c>
      <c r="H24286" s="16" t="s">
        <v>331</v>
      </c>
      <c r="I24286" s="31">
        <v>2464366</v>
      </c>
      <c r="J24286" s="31">
        <v>2464366</v>
      </c>
      <c r="K24286" s="32">
        <f>IFERROR((J24286/I24286),0)</f>
        <v>1</v>
      </c>
      <c r="L24286" s="31"/>
      <c r="M24286" s="31"/>
      <c r="N24286" s="39"/>
      <c r="O24286" s="28"/>
      <c r="P24286" s="28"/>
      <c r="Q24286" s="28"/>
      <c r="R24286" s="28"/>
      <c r="S24286" s="25"/>
    </row>
    <row r="24287" spans="2:19" s="16" customFormat="1" outlineLevel="2" x14ac:dyDescent="0.25">
      <c r="B24287" s="16" t="s">
        <v>6214</v>
      </c>
      <c r="C24287" s="16" t="s">
        <v>5447</v>
      </c>
      <c r="D24287" s="16" t="s">
        <v>133</v>
      </c>
      <c r="E24287" s="16" t="s">
        <v>2578</v>
      </c>
      <c r="G24287" s="16" t="s">
        <v>2579</v>
      </c>
      <c r="H24287" s="16" t="s">
        <v>4491</v>
      </c>
      <c r="I24287" s="31">
        <v>2865623</v>
      </c>
      <c r="J24287" s="31">
        <v>2865623</v>
      </c>
      <c r="K24287" s="32">
        <f>IFERROR((J24287/I24287),0)</f>
        <v>1</v>
      </c>
      <c r="L24287" s="31"/>
      <c r="M24287" s="31"/>
      <c r="N24287" s="39"/>
      <c r="O24287" s="28"/>
      <c r="P24287" s="28"/>
      <c r="Q24287" s="28"/>
      <c r="R24287" s="28"/>
      <c r="S24287" s="25"/>
    </row>
    <row r="24288" spans="2:19" s="16" customFormat="1" outlineLevel="2" x14ac:dyDescent="0.25">
      <c r="B24288" s="16" t="s">
        <v>6214</v>
      </c>
      <c r="C24288" s="16" t="s">
        <v>5447</v>
      </c>
      <c r="D24288" s="16" t="s">
        <v>131</v>
      </c>
      <c r="E24288" s="16" t="s">
        <v>2578</v>
      </c>
      <c r="G24288" s="16" t="s">
        <v>2579</v>
      </c>
      <c r="H24288" s="16" t="s">
        <v>231</v>
      </c>
      <c r="I24288" s="31">
        <v>6762884</v>
      </c>
      <c r="J24288" s="31">
        <v>6762884</v>
      </c>
      <c r="K24288" s="32">
        <f>IFERROR((J24288/I24288),0)</f>
        <v>1</v>
      </c>
      <c r="L24288" s="31"/>
      <c r="M24288" s="31"/>
      <c r="N24288" s="39"/>
      <c r="O24288" s="28"/>
      <c r="P24288" s="28"/>
      <c r="Q24288" s="28"/>
      <c r="R24288" s="28"/>
      <c r="S24288" s="25"/>
    </row>
    <row r="24289" spans="2:19" s="16" customFormat="1" outlineLevel="2" x14ac:dyDescent="0.25">
      <c r="B24289" s="16" t="s">
        <v>6214</v>
      </c>
      <c r="C24289" s="16" t="s">
        <v>5447</v>
      </c>
      <c r="D24289" s="16" t="s">
        <v>131</v>
      </c>
      <c r="E24289" s="16" t="s">
        <v>2578</v>
      </c>
      <c r="G24289" s="16" t="s">
        <v>2579</v>
      </c>
      <c r="H24289" s="16" t="s">
        <v>155</v>
      </c>
      <c r="I24289" s="31">
        <v>-8485125</v>
      </c>
      <c r="J24289" s="31"/>
      <c r="K24289" s="32">
        <f>IFERROR((J24289/I24289),0)</f>
        <v>0</v>
      </c>
      <c r="L24289" s="31"/>
      <c r="M24289" s="31"/>
      <c r="N24289" s="39"/>
      <c r="O24289" s="28"/>
      <c r="P24289" s="28"/>
      <c r="Q24289" s="28"/>
      <c r="R24289" s="28"/>
      <c r="S24289" s="25"/>
    </row>
    <row r="24290" spans="2:19" s="16" customFormat="1" outlineLevel="1" x14ac:dyDescent="0.25">
      <c r="B24290" s="47" t="s">
        <v>10376</v>
      </c>
      <c r="C24290" s="47" t="str">
        <f>C24289</f>
        <v>ASIGNACIONES DIRECTAS (20% DEL SGR)</v>
      </c>
      <c r="D24290" s="47"/>
      <c r="E24290" s="47" t="str">
        <f>E24289</f>
        <v>15806</v>
      </c>
      <c r="F24290" s="47"/>
      <c r="G24290" s="47" t="str">
        <f>G24289</f>
        <v xml:space="preserve">TIBASOSA                                          </v>
      </c>
      <c r="H24290" s="47" t="s">
        <v>10655</v>
      </c>
      <c r="I24290" s="51">
        <f>SUBTOTAL(9,I24281:I24289)</f>
        <v>341409694</v>
      </c>
      <c r="J24290" s="51">
        <f>SUBTOTAL(9,J24281:J24289)</f>
        <v>342754888.50999999</v>
      </c>
      <c r="K24290" s="49">
        <f>J24290/I24290</f>
        <v>1.0039401180858092</v>
      </c>
      <c r="L24290" s="51">
        <f>SUBTOTAL(9,L24281:L24289)</f>
        <v>27999559</v>
      </c>
      <c r="M24290" s="51">
        <f>SUBTOTAL(9,M24281:M24289)</f>
        <v>35285692.510000005</v>
      </c>
      <c r="N24290" s="50">
        <f>IFERROR((M24290/L24290),"N.A")</f>
        <v>1.2602231524432226</v>
      </c>
      <c r="O24290" s="28"/>
      <c r="P24290" s="28"/>
      <c r="Q24290" s="28"/>
      <c r="R24290" s="28"/>
      <c r="S24290" s="25"/>
    </row>
    <row r="24291" spans="2:19" s="16" customFormat="1" outlineLevel="2" x14ac:dyDescent="0.25">
      <c r="B24291" s="16" t="s">
        <v>6215</v>
      </c>
      <c r="C24291" s="16" t="s">
        <v>5447</v>
      </c>
      <c r="D24291" s="16" t="s">
        <v>131</v>
      </c>
      <c r="E24291" s="16" t="s">
        <v>2581</v>
      </c>
      <c r="G24291" s="16" t="s">
        <v>2582</v>
      </c>
      <c r="H24291" s="16" t="s">
        <v>5452</v>
      </c>
      <c r="I24291" s="31">
        <v>5087691</v>
      </c>
      <c r="J24291" s="31">
        <v>5087691</v>
      </c>
      <c r="K24291" s="32">
        <f>IFERROR((J24291/I24291),0)</f>
        <v>1</v>
      </c>
      <c r="L24291" s="31"/>
      <c r="M24291" s="31"/>
      <c r="N24291" s="39"/>
      <c r="O24291" s="28"/>
      <c r="P24291" s="28"/>
      <c r="Q24291" s="28"/>
      <c r="R24291" s="28"/>
      <c r="S24291" s="25"/>
    </row>
    <row r="24292" spans="2:19" s="16" customFormat="1" outlineLevel="2" x14ac:dyDescent="0.25">
      <c r="B24292" s="16" t="s">
        <v>6215</v>
      </c>
      <c r="C24292" s="16" t="s">
        <v>5447</v>
      </c>
      <c r="D24292" s="16" t="s">
        <v>131</v>
      </c>
      <c r="E24292" s="16" t="s">
        <v>2581</v>
      </c>
      <c r="G24292" s="16" t="s">
        <v>2582</v>
      </c>
      <c r="H24292" s="16" t="s">
        <v>19</v>
      </c>
      <c r="I24292" s="31">
        <v>34031616</v>
      </c>
      <c r="J24292" s="31">
        <v>34031616</v>
      </c>
      <c r="K24292" s="32">
        <f>IFERROR((J24292/I24292),0)</f>
        <v>1</v>
      </c>
      <c r="L24292" s="31"/>
      <c r="M24292" s="31"/>
      <c r="N24292" s="39"/>
      <c r="O24292" s="28"/>
      <c r="P24292" s="28"/>
      <c r="Q24292" s="28"/>
      <c r="R24292" s="28"/>
      <c r="S24292" s="25"/>
    </row>
    <row r="24293" spans="2:19" s="16" customFormat="1" outlineLevel="1" x14ac:dyDescent="0.25">
      <c r="B24293" s="47" t="s">
        <v>10377</v>
      </c>
      <c r="C24293" s="47" t="str">
        <f>C24292</f>
        <v>ASIGNACIONES DIRECTAS (20% DEL SGR)</v>
      </c>
      <c r="D24293" s="47"/>
      <c r="E24293" s="47" t="str">
        <f>E24292</f>
        <v>15804</v>
      </c>
      <c r="F24293" s="47"/>
      <c r="G24293" s="47" t="str">
        <f>G24292</f>
        <v xml:space="preserve">TIBANÁ                                            </v>
      </c>
      <c r="H24293" s="47" t="s">
        <v>10655</v>
      </c>
      <c r="I24293" s="51">
        <f>SUBTOTAL(9,I24291:I24292)</f>
        <v>39119307</v>
      </c>
      <c r="J24293" s="51">
        <f>SUBTOTAL(9,J24291:J24292)</f>
        <v>39119307</v>
      </c>
      <c r="K24293" s="49">
        <f>J24293/I24293</f>
        <v>1</v>
      </c>
      <c r="L24293" s="51">
        <f>SUBTOTAL(9,L24291:L24292)</f>
        <v>0</v>
      </c>
      <c r="M24293" s="51">
        <f>SUBTOTAL(9,M24291:M24292)</f>
        <v>0</v>
      </c>
      <c r="N24293" s="50" t="str">
        <f>IFERROR((M24293/L24293),"N.A")</f>
        <v>N.A</v>
      </c>
      <c r="O24293" s="28"/>
      <c r="P24293" s="28"/>
      <c r="Q24293" s="28"/>
      <c r="R24293" s="28"/>
      <c r="S24293" s="25"/>
    </row>
    <row r="24294" spans="2:19" s="16" customFormat="1" outlineLevel="2" x14ac:dyDescent="0.25">
      <c r="B24294" s="16" t="s">
        <v>6216</v>
      </c>
      <c r="C24294" s="16" t="s">
        <v>5447</v>
      </c>
      <c r="D24294" s="16" t="s">
        <v>131</v>
      </c>
      <c r="E24294" s="16" t="s">
        <v>2584</v>
      </c>
      <c r="G24294" s="16" t="s">
        <v>2585</v>
      </c>
      <c r="H24294" s="16" t="s">
        <v>152</v>
      </c>
      <c r="I24294" s="35">
        <v>281206</v>
      </c>
      <c r="J24294" s="35">
        <v>0</v>
      </c>
      <c r="K24294" s="36">
        <f>IFERROR((J24294/I24294),0)</f>
        <v>0</v>
      </c>
      <c r="L24294" s="35">
        <v>185598</v>
      </c>
      <c r="M24294" s="35">
        <v>0</v>
      </c>
      <c r="N24294" s="40">
        <f>M24294/L24294</f>
        <v>0</v>
      </c>
      <c r="O24294" s="28"/>
      <c r="P24294" s="28"/>
      <c r="Q24294" s="28"/>
      <c r="R24294" s="28"/>
      <c r="S24294" s="25"/>
    </row>
    <row r="24295" spans="2:19" s="16" customFormat="1" outlineLevel="2" x14ac:dyDescent="0.25">
      <c r="B24295" s="16" t="s">
        <v>6216</v>
      </c>
      <c r="C24295" s="16" t="s">
        <v>5447</v>
      </c>
      <c r="D24295" s="16" t="s">
        <v>131</v>
      </c>
      <c r="E24295" s="16" t="s">
        <v>2584</v>
      </c>
      <c r="G24295" s="16" t="s">
        <v>2585</v>
      </c>
      <c r="H24295" s="16" t="s">
        <v>5452</v>
      </c>
      <c r="I24295" s="31">
        <v>101562</v>
      </c>
      <c r="J24295" s="31">
        <v>101562</v>
      </c>
      <c r="K24295" s="32">
        <f>IFERROR((J24295/I24295),0)</f>
        <v>1</v>
      </c>
      <c r="L24295" s="31"/>
      <c r="M24295" s="31"/>
      <c r="N24295" s="39"/>
      <c r="O24295" s="28"/>
      <c r="P24295" s="28"/>
      <c r="Q24295" s="28"/>
      <c r="R24295" s="28"/>
      <c r="S24295" s="25"/>
    </row>
    <row r="24296" spans="2:19" s="16" customFormat="1" outlineLevel="2" x14ac:dyDescent="0.25">
      <c r="B24296" s="16" t="s">
        <v>6216</v>
      </c>
      <c r="C24296" s="16" t="s">
        <v>5447</v>
      </c>
      <c r="D24296" s="16" t="s">
        <v>131</v>
      </c>
      <c r="E24296" s="16" t="s">
        <v>2584</v>
      </c>
      <c r="G24296" s="16" t="s">
        <v>2585</v>
      </c>
      <c r="H24296" s="16" t="s">
        <v>19</v>
      </c>
      <c r="I24296" s="31">
        <v>642143</v>
      </c>
      <c r="J24296" s="31">
        <v>642143</v>
      </c>
      <c r="K24296" s="32">
        <f>IFERROR((J24296/I24296),0)</f>
        <v>1</v>
      </c>
      <c r="L24296" s="31"/>
      <c r="M24296" s="31"/>
      <c r="N24296" s="39"/>
      <c r="O24296" s="28"/>
      <c r="P24296" s="28"/>
      <c r="Q24296" s="28"/>
      <c r="R24296" s="28"/>
      <c r="S24296" s="25"/>
    </row>
    <row r="24297" spans="2:19" s="16" customFormat="1" outlineLevel="2" x14ac:dyDescent="0.25">
      <c r="B24297" s="16" t="s">
        <v>6216</v>
      </c>
      <c r="C24297" s="16" t="s">
        <v>5447</v>
      </c>
      <c r="D24297" s="16" t="s">
        <v>131</v>
      </c>
      <c r="E24297" s="16" t="s">
        <v>2584</v>
      </c>
      <c r="G24297" s="16" t="s">
        <v>2585</v>
      </c>
      <c r="H24297" s="16" t="s">
        <v>154</v>
      </c>
      <c r="I24297" s="31">
        <v>2</v>
      </c>
      <c r="J24297" s="31">
        <v>2</v>
      </c>
      <c r="K24297" s="32">
        <f>IFERROR((J24297/I24297),0)</f>
        <v>1</v>
      </c>
      <c r="L24297" s="31"/>
      <c r="M24297" s="31"/>
      <c r="N24297" s="39"/>
      <c r="O24297" s="28"/>
      <c r="P24297" s="28"/>
      <c r="Q24297" s="28"/>
      <c r="R24297" s="28"/>
      <c r="S24297" s="25"/>
    </row>
    <row r="24298" spans="2:19" s="16" customFormat="1" outlineLevel="2" x14ac:dyDescent="0.25">
      <c r="B24298" s="16" t="s">
        <v>6216</v>
      </c>
      <c r="C24298" s="16" t="s">
        <v>5447</v>
      </c>
      <c r="D24298" s="16" t="s">
        <v>131</v>
      </c>
      <c r="E24298" s="16" t="s">
        <v>2584</v>
      </c>
      <c r="G24298" s="16" t="s">
        <v>2585</v>
      </c>
      <c r="H24298" s="16" t="s">
        <v>231</v>
      </c>
      <c r="I24298" s="31">
        <v>44830</v>
      </c>
      <c r="J24298" s="31">
        <v>44830</v>
      </c>
      <c r="K24298" s="32">
        <f>IFERROR((J24298/I24298),0)</f>
        <v>1</v>
      </c>
      <c r="L24298" s="31"/>
      <c r="M24298" s="31"/>
      <c r="N24298" s="39"/>
      <c r="O24298" s="28"/>
      <c r="P24298" s="28"/>
      <c r="Q24298" s="28"/>
      <c r="R24298" s="28"/>
      <c r="S24298" s="25"/>
    </row>
    <row r="24299" spans="2:19" s="16" customFormat="1" outlineLevel="2" x14ac:dyDescent="0.25">
      <c r="B24299" s="16" t="s">
        <v>6216</v>
      </c>
      <c r="C24299" s="16" t="s">
        <v>5447</v>
      </c>
      <c r="D24299" s="16" t="s">
        <v>131</v>
      </c>
      <c r="E24299" s="16" t="s">
        <v>2584</v>
      </c>
      <c r="G24299" s="16" t="s">
        <v>2585</v>
      </c>
      <c r="H24299" s="16" t="s">
        <v>155</v>
      </c>
      <c r="I24299" s="31">
        <v>-56241</v>
      </c>
      <c r="J24299" s="31"/>
      <c r="K24299" s="32">
        <f>IFERROR((J24299/I24299),0)</f>
        <v>0</v>
      </c>
      <c r="L24299" s="31"/>
      <c r="M24299" s="31"/>
      <c r="N24299" s="39"/>
      <c r="O24299" s="28"/>
      <c r="P24299" s="28"/>
      <c r="Q24299" s="28"/>
      <c r="R24299" s="28"/>
      <c r="S24299" s="25"/>
    </row>
    <row r="24300" spans="2:19" s="16" customFormat="1" outlineLevel="1" x14ac:dyDescent="0.25">
      <c r="B24300" s="47" t="s">
        <v>10378</v>
      </c>
      <c r="C24300" s="47" t="str">
        <f>C24299</f>
        <v>ASIGNACIONES DIRECTAS (20% DEL SGR)</v>
      </c>
      <c r="D24300" s="47"/>
      <c r="E24300" s="47" t="str">
        <f>E24299</f>
        <v>15798</v>
      </c>
      <c r="F24300" s="47"/>
      <c r="G24300" s="47" t="str">
        <f>G24299</f>
        <v xml:space="preserve">TENZA                                             </v>
      </c>
      <c r="H24300" s="47" t="s">
        <v>10655</v>
      </c>
      <c r="I24300" s="51">
        <f>SUBTOTAL(9,I24294:I24299)</f>
        <v>1013502</v>
      </c>
      <c r="J24300" s="51">
        <f>SUBTOTAL(9,J24294:J24299)</f>
        <v>788537</v>
      </c>
      <c r="K24300" s="49">
        <f>J24300/I24300</f>
        <v>0.77803201177698711</v>
      </c>
      <c r="L24300" s="51">
        <f>SUBTOTAL(9,L24294:L24299)</f>
        <v>185598</v>
      </c>
      <c r="M24300" s="51">
        <f>SUBTOTAL(9,M24294:M24299)</f>
        <v>0</v>
      </c>
      <c r="N24300" s="50">
        <f>IFERROR((M24300/L24300),"N.A")</f>
        <v>0</v>
      </c>
      <c r="O24300" s="28"/>
      <c r="P24300" s="28"/>
      <c r="Q24300" s="28"/>
      <c r="R24300" s="28"/>
      <c r="S24300" s="25"/>
    </row>
    <row r="24301" spans="2:19" s="16" customFormat="1" outlineLevel="2" x14ac:dyDescent="0.25">
      <c r="B24301" s="16" t="s">
        <v>6217</v>
      </c>
      <c r="C24301" s="16" t="s">
        <v>5447</v>
      </c>
      <c r="D24301" s="16" t="s">
        <v>131</v>
      </c>
      <c r="E24301" s="16" t="s">
        <v>2587</v>
      </c>
      <c r="G24301" s="16" t="s">
        <v>2588</v>
      </c>
      <c r="H24301" s="16" t="s">
        <v>152</v>
      </c>
      <c r="I24301" s="35">
        <v>599005085</v>
      </c>
      <c r="J24301" s="35">
        <v>505182386.81999993</v>
      </c>
      <c r="K24301" s="36">
        <f>IFERROR((J24301/I24301),0)</f>
        <v>0.84336911233399614</v>
      </c>
      <c r="L24301" s="35">
        <v>393054799</v>
      </c>
      <c r="M24301" s="35">
        <v>505182386.81999993</v>
      </c>
      <c r="N24301" s="40">
        <f>M24301/L24301</f>
        <v>1.2852721506142963</v>
      </c>
      <c r="O24301" s="28"/>
      <c r="P24301" s="28"/>
      <c r="Q24301" s="28"/>
      <c r="R24301" s="28"/>
      <c r="S24301" s="25"/>
    </row>
    <row r="24302" spans="2:19" s="16" customFormat="1" outlineLevel="2" x14ac:dyDescent="0.25">
      <c r="B24302" s="16" t="s">
        <v>6217</v>
      </c>
      <c r="C24302" s="16" t="s">
        <v>5447</v>
      </c>
      <c r="D24302" s="16" t="s">
        <v>131</v>
      </c>
      <c r="E24302" s="16" t="s">
        <v>2587</v>
      </c>
      <c r="G24302" s="16" t="s">
        <v>2588</v>
      </c>
      <c r="H24302" s="16" t="s">
        <v>5452</v>
      </c>
      <c r="I24302" s="31">
        <v>168907974</v>
      </c>
      <c r="J24302" s="31">
        <v>168907974</v>
      </c>
      <c r="K24302" s="32">
        <f>IFERROR((J24302/I24302),0)</f>
        <v>1</v>
      </c>
      <c r="L24302" s="31"/>
      <c r="M24302" s="31"/>
      <c r="N24302" s="39"/>
      <c r="O24302" s="28"/>
      <c r="P24302" s="28"/>
      <c r="Q24302" s="28"/>
      <c r="R24302" s="28"/>
      <c r="S24302" s="25"/>
    </row>
    <row r="24303" spans="2:19" s="16" customFormat="1" outlineLevel="2" x14ac:dyDescent="0.25">
      <c r="B24303" s="16" t="s">
        <v>6217</v>
      </c>
      <c r="C24303" s="16" t="s">
        <v>5447</v>
      </c>
      <c r="D24303" s="16" t="s">
        <v>131</v>
      </c>
      <c r="E24303" s="16" t="s">
        <v>2587</v>
      </c>
      <c r="G24303" s="16" t="s">
        <v>2588</v>
      </c>
      <c r="H24303" s="16" t="s">
        <v>19</v>
      </c>
      <c r="I24303" s="31">
        <v>772954932</v>
      </c>
      <c r="J24303" s="31">
        <v>772954932</v>
      </c>
      <c r="K24303" s="32">
        <f>IFERROR((J24303/I24303),0)</f>
        <v>1</v>
      </c>
      <c r="L24303" s="31"/>
      <c r="M24303" s="31"/>
      <c r="N24303" s="39"/>
      <c r="O24303" s="28"/>
      <c r="P24303" s="28"/>
      <c r="Q24303" s="28"/>
      <c r="R24303" s="28"/>
      <c r="S24303" s="25"/>
    </row>
    <row r="24304" spans="2:19" s="16" customFormat="1" outlineLevel="2" x14ac:dyDescent="0.25">
      <c r="B24304" s="16" t="s">
        <v>6217</v>
      </c>
      <c r="C24304" s="16" t="s">
        <v>5447</v>
      </c>
      <c r="D24304" s="16" t="s">
        <v>131</v>
      </c>
      <c r="E24304" s="16" t="s">
        <v>2587</v>
      </c>
      <c r="G24304" s="16" t="s">
        <v>2588</v>
      </c>
      <c r="H24304" s="16" t="s">
        <v>154</v>
      </c>
      <c r="I24304" s="31">
        <v>3705</v>
      </c>
      <c r="J24304" s="31">
        <v>3705</v>
      </c>
      <c r="K24304" s="32">
        <f>IFERROR((J24304/I24304),0)</f>
        <v>1</v>
      </c>
      <c r="L24304" s="31"/>
      <c r="M24304" s="31"/>
      <c r="N24304" s="39"/>
      <c r="O24304" s="28"/>
      <c r="P24304" s="28"/>
      <c r="Q24304" s="28"/>
      <c r="R24304" s="28"/>
      <c r="S24304" s="25"/>
    </row>
    <row r="24305" spans="2:19" s="16" customFormat="1" outlineLevel="2" x14ac:dyDescent="0.25">
      <c r="B24305" s="16" t="s">
        <v>6217</v>
      </c>
      <c r="C24305" s="16" t="s">
        <v>5447</v>
      </c>
      <c r="D24305" s="16" t="s">
        <v>131</v>
      </c>
      <c r="E24305" s="16" t="s">
        <v>2587</v>
      </c>
      <c r="G24305" s="16" t="s">
        <v>2588</v>
      </c>
      <c r="H24305" s="16" t="s">
        <v>331</v>
      </c>
      <c r="I24305" s="31">
        <v>25745967</v>
      </c>
      <c r="J24305" s="31">
        <v>25745967</v>
      </c>
      <c r="K24305" s="32">
        <f>IFERROR((J24305/I24305),0)</f>
        <v>1</v>
      </c>
      <c r="L24305" s="31"/>
      <c r="M24305" s="31"/>
      <c r="N24305" s="39"/>
      <c r="O24305" s="28"/>
      <c r="P24305" s="28"/>
      <c r="Q24305" s="28"/>
      <c r="R24305" s="28"/>
      <c r="S24305" s="25"/>
    </row>
    <row r="24306" spans="2:19" s="16" customFormat="1" outlineLevel="2" x14ac:dyDescent="0.25">
      <c r="B24306" s="16" t="s">
        <v>6217</v>
      </c>
      <c r="C24306" s="16" t="s">
        <v>5447</v>
      </c>
      <c r="D24306" s="16" t="s">
        <v>133</v>
      </c>
      <c r="E24306" s="16" t="s">
        <v>2587</v>
      </c>
      <c r="G24306" s="16" t="s">
        <v>2588</v>
      </c>
      <c r="H24306" s="16" t="s">
        <v>4491</v>
      </c>
      <c r="I24306" s="31">
        <v>67307418</v>
      </c>
      <c r="J24306" s="31">
        <v>67307418</v>
      </c>
      <c r="K24306" s="32">
        <f>IFERROR((J24306/I24306),0)</f>
        <v>1</v>
      </c>
      <c r="L24306" s="31"/>
      <c r="M24306" s="31"/>
      <c r="N24306" s="39"/>
      <c r="O24306" s="28"/>
      <c r="P24306" s="28"/>
      <c r="Q24306" s="28"/>
      <c r="R24306" s="28"/>
      <c r="S24306" s="25"/>
    </row>
    <row r="24307" spans="2:19" s="16" customFormat="1" outlineLevel="2" x14ac:dyDescent="0.25">
      <c r="B24307" s="16" t="s">
        <v>6217</v>
      </c>
      <c r="C24307" s="16" t="s">
        <v>5447</v>
      </c>
      <c r="D24307" s="16" t="s">
        <v>131</v>
      </c>
      <c r="E24307" s="16" t="s">
        <v>2587</v>
      </c>
      <c r="G24307" s="16" t="s">
        <v>2588</v>
      </c>
      <c r="H24307" s="16" t="s">
        <v>231</v>
      </c>
      <c r="I24307" s="31">
        <v>94420680</v>
      </c>
      <c r="J24307" s="31">
        <v>94420680</v>
      </c>
      <c r="K24307" s="32">
        <f>IFERROR((J24307/I24307),0)</f>
        <v>1</v>
      </c>
      <c r="L24307" s="31"/>
      <c r="M24307" s="31"/>
      <c r="N24307" s="39"/>
      <c r="O24307" s="28"/>
      <c r="P24307" s="28"/>
      <c r="Q24307" s="28"/>
      <c r="R24307" s="28"/>
      <c r="S24307" s="25"/>
    </row>
    <row r="24308" spans="2:19" s="16" customFormat="1" outlineLevel="2" x14ac:dyDescent="0.25">
      <c r="B24308" s="16" t="s">
        <v>6217</v>
      </c>
      <c r="C24308" s="16" t="s">
        <v>5447</v>
      </c>
      <c r="D24308" s="16" t="s">
        <v>131</v>
      </c>
      <c r="E24308" s="16" t="s">
        <v>2587</v>
      </c>
      <c r="G24308" s="16" t="s">
        <v>2588</v>
      </c>
      <c r="H24308" s="16" t="s">
        <v>155</v>
      </c>
      <c r="I24308" s="31">
        <v>-119801017</v>
      </c>
      <c r="J24308" s="31"/>
      <c r="K24308" s="32">
        <f>IFERROR((J24308/I24308),0)</f>
        <v>0</v>
      </c>
      <c r="L24308" s="31"/>
      <c r="M24308" s="31"/>
      <c r="N24308" s="39"/>
      <c r="O24308" s="28"/>
      <c r="P24308" s="28"/>
      <c r="Q24308" s="28"/>
      <c r="R24308" s="28"/>
      <c r="S24308" s="25"/>
    </row>
    <row r="24309" spans="2:19" s="16" customFormat="1" outlineLevel="1" x14ac:dyDescent="0.25">
      <c r="B24309" s="47" t="s">
        <v>10379</v>
      </c>
      <c r="C24309" s="47" t="str">
        <f>C24308</f>
        <v>ASIGNACIONES DIRECTAS (20% DEL SGR)</v>
      </c>
      <c r="D24309" s="47"/>
      <c r="E24309" s="47" t="str">
        <f>E24308</f>
        <v>15790</v>
      </c>
      <c r="F24309" s="47"/>
      <c r="G24309" s="47" t="str">
        <f>G24308</f>
        <v xml:space="preserve">TASCO                                             </v>
      </c>
      <c r="H24309" s="47" t="s">
        <v>10655</v>
      </c>
      <c r="I24309" s="51">
        <f>SUBTOTAL(9,I24301:I24308)</f>
        <v>1608544744</v>
      </c>
      <c r="J24309" s="51">
        <f>SUBTOTAL(9,J24301:J24308)</f>
        <v>1634523062.8199999</v>
      </c>
      <c r="K24309" s="49">
        <f>J24309/I24309</f>
        <v>1.016150199686332</v>
      </c>
      <c r="L24309" s="51">
        <f>SUBTOTAL(9,L24301:L24308)</f>
        <v>393054799</v>
      </c>
      <c r="M24309" s="51">
        <f>SUBTOTAL(9,M24301:M24308)</f>
        <v>505182386.81999993</v>
      </c>
      <c r="N24309" s="50">
        <f>IFERROR((M24309/L24309),"N.A")</f>
        <v>1.2852721506142963</v>
      </c>
      <c r="O24309" s="28"/>
      <c r="P24309" s="28"/>
      <c r="Q24309" s="28"/>
      <c r="R24309" s="28"/>
      <c r="S24309" s="25"/>
    </row>
    <row r="24310" spans="2:19" s="16" customFormat="1" outlineLevel="2" x14ac:dyDescent="0.25">
      <c r="B24310" s="16" t="s">
        <v>6218</v>
      </c>
      <c r="C24310" s="16" t="s">
        <v>5447</v>
      </c>
      <c r="D24310" s="16" t="s">
        <v>131</v>
      </c>
      <c r="E24310" s="16" t="s">
        <v>2590</v>
      </c>
      <c r="G24310" s="16" t="s">
        <v>2591</v>
      </c>
      <c r="H24310" s="16" t="s">
        <v>152</v>
      </c>
      <c r="I24310" s="35">
        <v>589696</v>
      </c>
      <c r="J24310" s="35">
        <v>0</v>
      </c>
      <c r="K24310" s="36">
        <f>IFERROR((J24310/I24310),0)</f>
        <v>0</v>
      </c>
      <c r="L24310" s="35">
        <v>393999</v>
      </c>
      <c r="M24310" s="35">
        <v>0</v>
      </c>
      <c r="N24310" s="40">
        <f>M24310/L24310</f>
        <v>0</v>
      </c>
      <c r="O24310" s="28"/>
      <c r="P24310" s="28"/>
      <c r="Q24310" s="28"/>
      <c r="R24310" s="28"/>
      <c r="S24310" s="25"/>
    </row>
    <row r="24311" spans="2:19" s="16" customFormat="1" outlineLevel="2" x14ac:dyDescent="0.25">
      <c r="B24311" s="16" t="s">
        <v>6218</v>
      </c>
      <c r="C24311" s="16" t="s">
        <v>5447</v>
      </c>
      <c r="D24311" s="16" t="s">
        <v>131</v>
      </c>
      <c r="E24311" s="16" t="s">
        <v>2590</v>
      </c>
      <c r="G24311" s="16" t="s">
        <v>2591</v>
      </c>
      <c r="H24311" s="16" t="s">
        <v>5451</v>
      </c>
      <c r="I24311" s="31">
        <v>119471</v>
      </c>
      <c r="J24311" s="31">
        <v>119471</v>
      </c>
      <c r="K24311" s="32">
        <f>IFERROR((J24311/I24311),0)</f>
        <v>1</v>
      </c>
      <c r="L24311" s="31"/>
      <c r="M24311" s="31"/>
      <c r="N24311" s="39"/>
      <c r="O24311" s="28"/>
      <c r="P24311" s="28"/>
      <c r="Q24311" s="28"/>
      <c r="R24311" s="28"/>
      <c r="S24311" s="25"/>
    </row>
    <row r="24312" spans="2:19" s="16" customFormat="1" outlineLevel="2" x14ac:dyDescent="0.25">
      <c r="B24312" s="16" t="s">
        <v>6218</v>
      </c>
      <c r="C24312" s="16" t="s">
        <v>5447</v>
      </c>
      <c r="D24312" s="16" t="s">
        <v>131</v>
      </c>
      <c r="E24312" s="16" t="s">
        <v>2590</v>
      </c>
      <c r="G24312" s="16" t="s">
        <v>2591</v>
      </c>
      <c r="H24312" s="16" t="s">
        <v>5452</v>
      </c>
      <c r="I24312" s="31">
        <v>289284</v>
      </c>
      <c r="J24312" s="31">
        <v>289284</v>
      </c>
      <c r="K24312" s="32">
        <f>IFERROR((J24312/I24312),0)</f>
        <v>1</v>
      </c>
      <c r="L24312" s="31"/>
      <c r="M24312" s="31"/>
      <c r="N24312" s="39"/>
      <c r="O24312" s="28"/>
      <c r="P24312" s="28"/>
      <c r="Q24312" s="28"/>
      <c r="R24312" s="28"/>
      <c r="S24312" s="25"/>
    </row>
    <row r="24313" spans="2:19" s="16" customFormat="1" outlineLevel="2" x14ac:dyDescent="0.25">
      <c r="B24313" s="16" t="s">
        <v>6218</v>
      </c>
      <c r="C24313" s="16" t="s">
        <v>5447</v>
      </c>
      <c r="D24313" s="16" t="s">
        <v>131</v>
      </c>
      <c r="E24313" s="16" t="s">
        <v>2590</v>
      </c>
      <c r="G24313" s="16" t="s">
        <v>2591</v>
      </c>
      <c r="H24313" s="16" t="s">
        <v>19</v>
      </c>
      <c r="I24313" s="31">
        <v>2104029</v>
      </c>
      <c r="J24313" s="31">
        <v>2104029</v>
      </c>
      <c r="K24313" s="32">
        <f>IFERROR((J24313/I24313),0)</f>
        <v>1</v>
      </c>
      <c r="L24313" s="31"/>
      <c r="M24313" s="31"/>
      <c r="N24313" s="39"/>
      <c r="O24313" s="28"/>
      <c r="P24313" s="28"/>
      <c r="Q24313" s="28"/>
      <c r="R24313" s="28"/>
      <c r="S24313" s="25"/>
    </row>
    <row r="24314" spans="2:19" s="16" customFormat="1" outlineLevel="2" x14ac:dyDescent="0.25">
      <c r="B24314" s="16" t="s">
        <v>6218</v>
      </c>
      <c r="C24314" s="16" t="s">
        <v>5447</v>
      </c>
      <c r="D24314" s="16" t="s">
        <v>131</v>
      </c>
      <c r="E24314" s="16" t="s">
        <v>2590</v>
      </c>
      <c r="G24314" s="16" t="s">
        <v>2591</v>
      </c>
      <c r="H24314" s="16" t="s">
        <v>154</v>
      </c>
      <c r="I24314" s="31">
        <v>4</v>
      </c>
      <c r="J24314" s="31">
        <v>4</v>
      </c>
      <c r="K24314" s="32">
        <f>IFERROR((J24314/I24314),0)</f>
        <v>1</v>
      </c>
      <c r="L24314" s="31"/>
      <c r="M24314" s="31"/>
      <c r="N24314" s="39"/>
      <c r="O24314" s="28"/>
      <c r="P24314" s="28"/>
      <c r="Q24314" s="28"/>
      <c r="R24314" s="28"/>
      <c r="S24314" s="25"/>
    </row>
    <row r="24315" spans="2:19" s="16" customFormat="1" outlineLevel="2" x14ac:dyDescent="0.25">
      <c r="B24315" s="16" t="s">
        <v>6218</v>
      </c>
      <c r="C24315" s="16" t="s">
        <v>5447</v>
      </c>
      <c r="D24315" s="16" t="s">
        <v>131</v>
      </c>
      <c r="E24315" s="16" t="s">
        <v>2590</v>
      </c>
      <c r="G24315" s="16" t="s">
        <v>2591</v>
      </c>
      <c r="H24315" s="16" t="s">
        <v>231</v>
      </c>
      <c r="I24315" s="31">
        <v>96260</v>
      </c>
      <c r="J24315" s="31">
        <v>96260</v>
      </c>
      <c r="K24315" s="32">
        <f>IFERROR((J24315/I24315),0)</f>
        <v>1</v>
      </c>
      <c r="L24315" s="31"/>
      <c r="M24315" s="31"/>
      <c r="N24315" s="39"/>
      <c r="O24315" s="28"/>
      <c r="P24315" s="28"/>
      <c r="Q24315" s="28"/>
      <c r="R24315" s="28"/>
      <c r="S24315" s="25"/>
    </row>
    <row r="24316" spans="2:19" s="16" customFormat="1" outlineLevel="2" x14ac:dyDescent="0.25">
      <c r="B24316" s="16" t="s">
        <v>6218</v>
      </c>
      <c r="C24316" s="16" t="s">
        <v>5447</v>
      </c>
      <c r="D24316" s="16" t="s">
        <v>131</v>
      </c>
      <c r="E24316" s="16" t="s">
        <v>2590</v>
      </c>
      <c r="G24316" s="16" t="s">
        <v>2591</v>
      </c>
      <c r="H24316" s="16" t="s">
        <v>155</v>
      </c>
      <c r="I24316" s="31">
        <v>-117939</v>
      </c>
      <c r="J24316" s="31"/>
      <c r="K24316" s="32">
        <f>IFERROR((J24316/I24316),0)</f>
        <v>0</v>
      </c>
      <c r="L24316" s="31"/>
      <c r="M24316" s="31"/>
      <c r="N24316" s="39"/>
      <c r="O24316" s="28"/>
      <c r="P24316" s="28"/>
      <c r="Q24316" s="28"/>
      <c r="R24316" s="28"/>
      <c r="S24316" s="25"/>
    </row>
    <row r="24317" spans="2:19" s="16" customFormat="1" outlineLevel="1" x14ac:dyDescent="0.25">
      <c r="B24317" s="47" t="s">
        <v>10380</v>
      </c>
      <c r="C24317" s="47" t="str">
        <f>C24316</f>
        <v>ASIGNACIONES DIRECTAS (20% DEL SGR)</v>
      </c>
      <c r="D24317" s="47"/>
      <c r="E24317" s="47" t="str">
        <f>E24316</f>
        <v>15778</v>
      </c>
      <c r="F24317" s="47"/>
      <c r="G24317" s="47" t="str">
        <f>G24316</f>
        <v xml:space="preserve">SUTATENZA                                         </v>
      </c>
      <c r="H24317" s="47" t="s">
        <v>10655</v>
      </c>
      <c r="I24317" s="51">
        <f>SUBTOTAL(9,I24310:I24316)</f>
        <v>3080805</v>
      </c>
      <c r="J24317" s="51">
        <f>SUBTOTAL(9,J24310:J24316)</f>
        <v>2609048</v>
      </c>
      <c r="K24317" s="49">
        <f>J24317/I24317</f>
        <v>0.84687216490495176</v>
      </c>
      <c r="L24317" s="51">
        <f>SUBTOTAL(9,L24310:L24316)</f>
        <v>393999</v>
      </c>
      <c r="M24317" s="51">
        <f>SUBTOTAL(9,M24310:M24316)</f>
        <v>0</v>
      </c>
      <c r="N24317" s="50">
        <f>IFERROR((M24317/L24317),"N.A")</f>
        <v>0</v>
      </c>
      <c r="O24317" s="28"/>
      <c r="P24317" s="28"/>
      <c r="Q24317" s="28"/>
      <c r="R24317" s="28"/>
      <c r="S24317" s="25"/>
    </row>
    <row r="24318" spans="2:19" s="16" customFormat="1" outlineLevel="2" x14ac:dyDescent="0.25">
      <c r="B24318" s="16" t="s">
        <v>6219</v>
      </c>
      <c r="C24318" s="16" t="s">
        <v>5447</v>
      </c>
      <c r="D24318" s="16" t="s">
        <v>131</v>
      </c>
      <c r="E24318" s="16" t="s">
        <v>2593</v>
      </c>
      <c r="G24318" s="16" t="s">
        <v>2594</v>
      </c>
      <c r="H24318" s="16" t="s">
        <v>152</v>
      </c>
      <c r="I24318" s="35">
        <v>91819</v>
      </c>
      <c r="J24318" s="35">
        <v>0</v>
      </c>
      <c r="K24318" s="36">
        <f>IFERROR((J24318/I24318),0)</f>
        <v>0</v>
      </c>
      <c r="L24318" s="35">
        <v>60292</v>
      </c>
      <c r="M24318" s="35">
        <v>0</v>
      </c>
      <c r="N24318" s="40">
        <f>M24318/L24318</f>
        <v>0</v>
      </c>
      <c r="O24318" s="28"/>
      <c r="P24318" s="28"/>
      <c r="Q24318" s="28"/>
      <c r="R24318" s="28"/>
      <c r="S24318" s="25"/>
    </row>
    <row r="24319" spans="2:19" s="16" customFormat="1" outlineLevel="2" x14ac:dyDescent="0.25">
      <c r="B24319" s="16" t="s">
        <v>6219</v>
      </c>
      <c r="C24319" s="16" t="s">
        <v>5447</v>
      </c>
      <c r="D24319" s="16" t="s">
        <v>131</v>
      </c>
      <c r="E24319" s="16" t="s">
        <v>2593</v>
      </c>
      <c r="G24319" s="16" t="s">
        <v>2594</v>
      </c>
      <c r="H24319" s="16" t="s">
        <v>5452</v>
      </c>
      <c r="I24319" s="31">
        <v>25305</v>
      </c>
      <c r="J24319" s="31">
        <v>25305</v>
      </c>
      <c r="K24319" s="32">
        <f>IFERROR((J24319/I24319),0)</f>
        <v>1</v>
      </c>
      <c r="L24319" s="31"/>
      <c r="M24319" s="31"/>
      <c r="N24319" s="39"/>
      <c r="O24319" s="28"/>
      <c r="P24319" s="28"/>
      <c r="Q24319" s="28"/>
      <c r="R24319" s="28"/>
      <c r="S24319" s="25"/>
    </row>
    <row r="24320" spans="2:19" s="16" customFormat="1" outlineLevel="2" x14ac:dyDescent="0.25">
      <c r="B24320" s="16" t="s">
        <v>6219</v>
      </c>
      <c r="C24320" s="16" t="s">
        <v>5447</v>
      </c>
      <c r="D24320" s="16" t="s">
        <v>131</v>
      </c>
      <c r="E24320" s="16" t="s">
        <v>2593</v>
      </c>
      <c r="G24320" s="16" t="s">
        <v>2594</v>
      </c>
      <c r="H24320" s="16" t="s">
        <v>19</v>
      </c>
      <c r="I24320" s="31">
        <v>216453</v>
      </c>
      <c r="J24320" s="31">
        <v>216453</v>
      </c>
      <c r="K24320" s="32">
        <f>IFERROR((J24320/I24320),0)</f>
        <v>1</v>
      </c>
      <c r="L24320" s="31"/>
      <c r="M24320" s="31"/>
      <c r="N24320" s="39"/>
      <c r="O24320" s="28"/>
      <c r="P24320" s="28"/>
      <c r="Q24320" s="28"/>
      <c r="R24320" s="28"/>
      <c r="S24320" s="25"/>
    </row>
    <row r="24321" spans="2:19" s="16" customFormat="1" outlineLevel="2" x14ac:dyDescent="0.25">
      <c r="B24321" s="16" t="s">
        <v>6219</v>
      </c>
      <c r="C24321" s="16" t="s">
        <v>5447</v>
      </c>
      <c r="D24321" s="16" t="s">
        <v>131</v>
      </c>
      <c r="E24321" s="16" t="s">
        <v>2593</v>
      </c>
      <c r="G24321" s="16" t="s">
        <v>2594</v>
      </c>
      <c r="H24321" s="16" t="s">
        <v>154</v>
      </c>
      <c r="I24321" s="31">
        <v>1</v>
      </c>
      <c r="J24321" s="31">
        <v>1</v>
      </c>
      <c r="K24321" s="32">
        <f>IFERROR((J24321/I24321),0)</f>
        <v>1</v>
      </c>
      <c r="L24321" s="31"/>
      <c r="M24321" s="31"/>
      <c r="N24321" s="39"/>
      <c r="O24321" s="28"/>
      <c r="P24321" s="28"/>
      <c r="Q24321" s="28"/>
      <c r="R24321" s="28"/>
      <c r="S24321" s="25"/>
    </row>
    <row r="24322" spans="2:19" s="16" customFormat="1" outlineLevel="2" x14ac:dyDescent="0.25">
      <c r="B24322" s="16" t="s">
        <v>6219</v>
      </c>
      <c r="C24322" s="16" t="s">
        <v>5447</v>
      </c>
      <c r="D24322" s="16" t="s">
        <v>133</v>
      </c>
      <c r="E24322" s="16" t="s">
        <v>2593</v>
      </c>
      <c r="G24322" s="16" t="s">
        <v>2594</v>
      </c>
      <c r="H24322" s="16" t="s">
        <v>4491</v>
      </c>
      <c r="I24322" s="31">
        <v>6713</v>
      </c>
      <c r="J24322" s="31">
        <v>6713</v>
      </c>
      <c r="K24322" s="32">
        <f>IFERROR((J24322/I24322),0)</f>
        <v>1</v>
      </c>
      <c r="L24322" s="31"/>
      <c r="M24322" s="31"/>
      <c r="N24322" s="39"/>
      <c r="O24322" s="28"/>
      <c r="P24322" s="28"/>
      <c r="Q24322" s="28"/>
      <c r="R24322" s="28"/>
      <c r="S24322" s="25"/>
    </row>
    <row r="24323" spans="2:19" s="16" customFormat="1" outlineLevel="2" x14ac:dyDescent="0.25">
      <c r="B24323" s="16" t="s">
        <v>6219</v>
      </c>
      <c r="C24323" s="16" t="s">
        <v>5447</v>
      </c>
      <c r="D24323" s="16" t="s">
        <v>131</v>
      </c>
      <c r="E24323" s="16" t="s">
        <v>2593</v>
      </c>
      <c r="G24323" s="16" t="s">
        <v>2594</v>
      </c>
      <c r="H24323" s="16" t="s">
        <v>231</v>
      </c>
      <c r="I24323" s="31">
        <v>14493</v>
      </c>
      <c r="J24323" s="31">
        <v>14493</v>
      </c>
      <c r="K24323" s="32">
        <f>IFERROR((J24323/I24323),0)</f>
        <v>1</v>
      </c>
      <c r="L24323" s="31"/>
      <c r="M24323" s="31"/>
      <c r="N24323" s="39"/>
      <c r="O24323" s="28"/>
      <c r="P24323" s="28"/>
      <c r="Q24323" s="28"/>
      <c r="R24323" s="28"/>
      <c r="S24323" s="25"/>
    </row>
    <row r="24324" spans="2:19" s="16" customFormat="1" outlineLevel="2" x14ac:dyDescent="0.25">
      <c r="B24324" s="16" t="s">
        <v>6219</v>
      </c>
      <c r="C24324" s="16" t="s">
        <v>5447</v>
      </c>
      <c r="D24324" s="16" t="s">
        <v>131</v>
      </c>
      <c r="E24324" s="16" t="s">
        <v>2593</v>
      </c>
      <c r="G24324" s="16" t="s">
        <v>2594</v>
      </c>
      <c r="H24324" s="16" t="s">
        <v>155</v>
      </c>
      <c r="I24324" s="31">
        <v>-18364</v>
      </c>
      <c r="J24324" s="31"/>
      <c r="K24324" s="32">
        <f>IFERROR((J24324/I24324),0)</f>
        <v>0</v>
      </c>
      <c r="L24324" s="31"/>
      <c r="M24324" s="31"/>
      <c r="N24324" s="39"/>
      <c r="O24324" s="28"/>
      <c r="P24324" s="28"/>
      <c r="Q24324" s="28"/>
      <c r="R24324" s="28"/>
      <c r="S24324" s="25"/>
    </row>
    <row r="24325" spans="2:19" s="16" customFormat="1" outlineLevel="1" x14ac:dyDescent="0.25">
      <c r="B24325" s="47" t="s">
        <v>10381</v>
      </c>
      <c r="C24325" s="47" t="str">
        <f>C24324</f>
        <v>ASIGNACIONES DIRECTAS (20% DEL SGR)</v>
      </c>
      <c r="D24325" s="47"/>
      <c r="E24325" s="47" t="str">
        <f>E24324</f>
        <v>15776</v>
      </c>
      <c r="F24325" s="47"/>
      <c r="G24325" s="47" t="str">
        <f>G24324</f>
        <v xml:space="preserve">SUTAMARCHÁN                                       </v>
      </c>
      <c r="H24325" s="47" t="s">
        <v>10655</v>
      </c>
      <c r="I24325" s="51">
        <f>SUBTOTAL(9,I24318:I24324)</f>
        <v>336420</v>
      </c>
      <c r="J24325" s="51">
        <f>SUBTOTAL(9,J24318:J24324)</f>
        <v>262965</v>
      </c>
      <c r="K24325" s="49">
        <f>J24325/I24325</f>
        <v>0.78165685749955416</v>
      </c>
      <c r="L24325" s="51">
        <f>SUBTOTAL(9,L24318:L24324)</f>
        <v>60292</v>
      </c>
      <c r="M24325" s="51">
        <f>SUBTOTAL(9,M24318:M24324)</f>
        <v>0</v>
      </c>
      <c r="N24325" s="50">
        <f>IFERROR((M24325/L24325),"N.A")</f>
        <v>0</v>
      </c>
      <c r="O24325" s="28"/>
      <c r="P24325" s="28"/>
      <c r="Q24325" s="28"/>
      <c r="R24325" s="28"/>
      <c r="S24325" s="25"/>
    </row>
    <row r="24326" spans="2:19" s="16" customFormat="1" outlineLevel="2" x14ac:dyDescent="0.25">
      <c r="B24326" s="16" t="s">
        <v>6220</v>
      </c>
      <c r="C24326" s="16" t="s">
        <v>5447</v>
      </c>
      <c r="D24326" s="16" t="s">
        <v>131</v>
      </c>
      <c r="E24326" s="16" t="s">
        <v>2596</v>
      </c>
      <c r="G24326" s="16" t="s">
        <v>2597</v>
      </c>
      <c r="H24326" s="16" t="s">
        <v>152</v>
      </c>
      <c r="I24326" s="35">
        <v>5617828</v>
      </c>
      <c r="J24326" s="35">
        <v>0</v>
      </c>
      <c r="K24326" s="36">
        <f>IFERROR((J24326/I24326),0)</f>
        <v>0</v>
      </c>
      <c r="L24326" s="35">
        <v>3749324</v>
      </c>
      <c r="M24326" s="35">
        <v>0</v>
      </c>
      <c r="N24326" s="40">
        <f>M24326/L24326</f>
        <v>0</v>
      </c>
      <c r="O24326" s="28"/>
      <c r="P24326" s="28"/>
      <c r="Q24326" s="28"/>
      <c r="R24326" s="28"/>
      <c r="S24326" s="25"/>
    </row>
    <row r="24327" spans="2:19" s="16" customFormat="1" outlineLevel="2" x14ac:dyDescent="0.25">
      <c r="B24327" s="16" t="s">
        <v>6220</v>
      </c>
      <c r="C24327" s="16" t="s">
        <v>5447</v>
      </c>
      <c r="D24327" s="16" t="s">
        <v>131</v>
      </c>
      <c r="E24327" s="16" t="s">
        <v>2596</v>
      </c>
      <c r="G24327" s="16" t="s">
        <v>2597</v>
      </c>
      <c r="H24327" s="16" t="s">
        <v>5452</v>
      </c>
      <c r="I24327" s="31">
        <v>5104926</v>
      </c>
      <c r="J24327" s="31">
        <v>5104926</v>
      </c>
      <c r="K24327" s="32">
        <f>IFERROR((J24327/I24327),0)</f>
        <v>1</v>
      </c>
      <c r="L24327" s="31"/>
      <c r="M24327" s="31"/>
      <c r="N24327" s="39"/>
      <c r="O24327" s="28"/>
      <c r="P24327" s="28"/>
      <c r="Q24327" s="28"/>
      <c r="R24327" s="28"/>
      <c r="S24327" s="25"/>
    </row>
    <row r="24328" spans="2:19" s="16" customFormat="1" outlineLevel="2" x14ac:dyDescent="0.25">
      <c r="B24328" s="16" t="s">
        <v>6220</v>
      </c>
      <c r="C24328" s="16" t="s">
        <v>5447</v>
      </c>
      <c r="D24328" s="16" t="s">
        <v>131</v>
      </c>
      <c r="E24328" s="16" t="s">
        <v>2596</v>
      </c>
      <c r="G24328" s="16" t="s">
        <v>2597</v>
      </c>
      <c r="H24328" s="16" t="s">
        <v>19</v>
      </c>
      <c r="I24328" s="31">
        <v>54917639</v>
      </c>
      <c r="J24328" s="31">
        <v>54917639</v>
      </c>
      <c r="K24328" s="32">
        <f>IFERROR((J24328/I24328),0)</f>
        <v>1</v>
      </c>
      <c r="L24328" s="31"/>
      <c r="M24328" s="31"/>
      <c r="N24328" s="39"/>
      <c r="O24328" s="28"/>
      <c r="P24328" s="28"/>
      <c r="Q24328" s="28"/>
      <c r="R24328" s="28"/>
      <c r="S24328" s="25"/>
    </row>
    <row r="24329" spans="2:19" s="16" customFormat="1" outlineLevel="2" x14ac:dyDescent="0.25">
      <c r="B24329" s="16" t="s">
        <v>6220</v>
      </c>
      <c r="C24329" s="16" t="s">
        <v>5447</v>
      </c>
      <c r="D24329" s="16" t="s">
        <v>131</v>
      </c>
      <c r="E24329" s="16" t="s">
        <v>2596</v>
      </c>
      <c r="G24329" s="16" t="s">
        <v>2597</v>
      </c>
      <c r="H24329" s="16" t="s">
        <v>154</v>
      </c>
      <c r="I24329" s="31">
        <v>35</v>
      </c>
      <c r="J24329" s="31">
        <v>35</v>
      </c>
      <c r="K24329" s="32">
        <f>IFERROR((J24329/I24329),0)</f>
        <v>1</v>
      </c>
      <c r="L24329" s="31"/>
      <c r="M24329" s="31"/>
      <c r="N24329" s="39"/>
      <c r="O24329" s="28"/>
      <c r="P24329" s="28"/>
      <c r="Q24329" s="28"/>
      <c r="R24329" s="28"/>
      <c r="S24329" s="25"/>
    </row>
    <row r="24330" spans="2:19" s="16" customFormat="1" outlineLevel="2" x14ac:dyDescent="0.25">
      <c r="B24330" s="16" t="s">
        <v>6220</v>
      </c>
      <c r="C24330" s="16" t="s">
        <v>5447</v>
      </c>
      <c r="D24330" s="16" t="s">
        <v>131</v>
      </c>
      <c r="E24330" s="16" t="s">
        <v>2596</v>
      </c>
      <c r="G24330" s="16" t="s">
        <v>2597</v>
      </c>
      <c r="H24330" s="16" t="s">
        <v>231</v>
      </c>
      <c r="I24330" s="31">
        <v>915083</v>
      </c>
      <c r="J24330" s="31">
        <v>915083</v>
      </c>
      <c r="K24330" s="32">
        <f>IFERROR((J24330/I24330),0)</f>
        <v>1</v>
      </c>
      <c r="L24330" s="31"/>
      <c r="M24330" s="31"/>
      <c r="N24330" s="39"/>
      <c r="O24330" s="28"/>
      <c r="P24330" s="28"/>
      <c r="Q24330" s="28"/>
      <c r="R24330" s="28"/>
      <c r="S24330" s="25"/>
    </row>
    <row r="24331" spans="2:19" s="16" customFormat="1" outlineLevel="2" x14ac:dyDescent="0.25">
      <c r="B24331" s="16" t="s">
        <v>6220</v>
      </c>
      <c r="C24331" s="16" t="s">
        <v>5447</v>
      </c>
      <c r="D24331" s="16" t="s">
        <v>131</v>
      </c>
      <c r="E24331" s="16" t="s">
        <v>2596</v>
      </c>
      <c r="G24331" s="16" t="s">
        <v>2597</v>
      </c>
      <c r="H24331" s="16" t="s">
        <v>155</v>
      </c>
      <c r="I24331" s="31">
        <v>-1123566</v>
      </c>
      <c r="J24331" s="31"/>
      <c r="K24331" s="32">
        <f>IFERROR((J24331/I24331),0)</f>
        <v>0</v>
      </c>
      <c r="L24331" s="31"/>
      <c r="M24331" s="31"/>
      <c r="N24331" s="39"/>
      <c r="O24331" s="28"/>
      <c r="P24331" s="28"/>
      <c r="Q24331" s="28"/>
      <c r="R24331" s="28"/>
      <c r="S24331" s="25"/>
    </row>
    <row r="24332" spans="2:19" s="16" customFormat="1" outlineLevel="1" x14ac:dyDescent="0.25">
      <c r="B24332" s="47" t="s">
        <v>10382</v>
      </c>
      <c r="C24332" s="47" t="str">
        <f>C24331</f>
        <v>ASIGNACIONES DIRECTAS (20% DEL SGR)</v>
      </c>
      <c r="D24332" s="47"/>
      <c r="E24332" s="47" t="str">
        <f>E24331</f>
        <v>15774</v>
      </c>
      <c r="F24332" s="47"/>
      <c r="G24332" s="47" t="str">
        <f>G24331</f>
        <v xml:space="preserve">SUSACÓN                                           </v>
      </c>
      <c r="H24332" s="47" t="s">
        <v>10655</v>
      </c>
      <c r="I24332" s="51">
        <f>SUBTOTAL(9,I24326:I24331)</f>
        <v>65431945</v>
      </c>
      <c r="J24332" s="51">
        <f>SUBTOTAL(9,J24326:J24331)</f>
        <v>60937683</v>
      </c>
      <c r="K24332" s="49">
        <f>J24332/I24332</f>
        <v>0.93131394764438069</v>
      </c>
      <c r="L24332" s="51">
        <f>SUBTOTAL(9,L24326:L24331)</f>
        <v>3749324</v>
      </c>
      <c r="M24332" s="51">
        <f>SUBTOTAL(9,M24326:M24331)</f>
        <v>0</v>
      </c>
      <c r="N24332" s="50">
        <f>IFERROR((M24332/L24332),"N.A")</f>
        <v>0</v>
      </c>
      <c r="O24332" s="28"/>
      <c r="P24332" s="28"/>
      <c r="Q24332" s="28"/>
      <c r="R24332" s="28"/>
      <c r="S24332" s="25"/>
    </row>
    <row r="24333" spans="2:19" s="16" customFormat="1" outlineLevel="2" x14ac:dyDescent="0.25">
      <c r="B24333" s="16" t="s">
        <v>6221</v>
      </c>
      <c r="C24333" s="16" t="s">
        <v>5447</v>
      </c>
      <c r="D24333" s="16" t="s">
        <v>131</v>
      </c>
      <c r="E24333" s="16" t="s">
        <v>2599</v>
      </c>
      <c r="G24333" s="16" t="s">
        <v>2600</v>
      </c>
      <c r="H24333" s="16" t="s">
        <v>152</v>
      </c>
      <c r="I24333" s="35">
        <v>1534832</v>
      </c>
      <c r="J24333" s="35">
        <v>0</v>
      </c>
      <c r="K24333" s="36">
        <f>IFERROR((J24333/I24333),0)</f>
        <v>0</v>
      </c>
      <c r="L24333" s="35">
        <v>1007822</v>
      </c>
      <c r="M24333" s="35">
        <v>0</v>
      </c>
      <c r="N24333" s="40">
        <f>M24333/L24333</f>
        <v>0</v>
      </c>
      <c r="O24333" s="28"/>
      <c r="P24333" s="28"/>
      <c r="Q24333" s="28"/>
      <c r="R24333" s="28"/>
      <c r="S24333" s="25"/>
    </row>
    <row r="24334" spans="2:19" s="16" customFormat="1" outlineLevel="2" x14ac:dyDescent="0.25">
      <c r="B24334" s="16" t="s">
        <v>6221</v>
      </c>
      <c r="C24334" s="16" t="s">
        <v>5447</v>
      </c>
      <c r="D24334" s="16" t="s">
        <v>131</v>
      </c>
      <c r="E24334" s="16" t="s">
        <v>2599</v>
      </c>
      <c r="G24334" s="16" t="s">
        <v>2600</v>
      </c>
      <c r="H24334" s="16" t="s">
        <v>24</v>
      </c>
      <c r="I24334" s="31">
        <v>200785</v>
      </c>
      <c r="J24334" s="31">
        <v>200785</v>
      </c>
      <c r="K24334" s="32">
        <f>IFERROR((J24334/I24334),0)</f>
        <v>1</v>
      </c>
      <c r="L24334" s="31"/>
      <c r="M24334" s="31"/>
      <c r="N24334" s="39"/>
      <c r="O24334" s="28"/>
      <c r="P24334" s="28"/>
      <c r="Q24334" s="28"/>
      <c r="R24334" s="28"/>
      <c r="S24334" s="25"/>
    </row>
    <row r="24335" spans="2:19" s="16" customFormat="1" outlineLevel="2" x14ac:dyDescent="0.25">
      <c r="B24335" s="16" t="s">
        <v>6221</v>
      </c>
      <c r="C24335" s="16" t="s">
        <v>5447</v>
      </c>
      <c r="D24335" s="16" t="s">
        <v>131</v>
      </c>
      <c r="E24335" s="16" t="s">
        <v>2599</v>
      </c>
      <c r="G24335" s="16" t="s">
        <v>2600</v>
      </c>
      <c r="H24335" s="16" t="s">
        <v>5452</v>
      </c>
      <c r="I24335" s="31">
        <v>24219918</v>
      </c>
      <c r="J24335" s="31">
        <v>24219918</v>
      </c>
      <c r="K24335" s="32">
        <f>IFERROR((J24335/I24335),0)</f>
        <v>1</v>
      </c>
      <c r="L24335" s="31"/>
      <c r="M24335" s="31"/>
      <c r="N24335" s="39"/>
      <c r="O24335" s="28"/>
      <c r="P24335" s="28"/>
      <c r="Q24335" s="28"/>
      <c r="R24335" s="28"/>
      <c r="S24335" s="25"/>
    </row>
    <row r="24336" spans="2:19" s="16" customFormat="1" outlineLevel="2" x14ac:dyDescent="0.25">
      <c r="B24336" s="16" t="s">
        <v>6221</v>
      </c>
      <c r="C24336" s="16" t="s">
        <v>5447</v>
      </c>
      <c r="D24336" s="16" t="s">
        <v>131</v>
      </c>
      <c r="E24336" s="16" t="s">
        <v>2599</v>
      </c>
      <c r="G24336" s="16" t="s">
        <v>2600</v>
      </c>
      <c r="H24336" s="16" t="s">
        <v>19</v>
      </c>
      <c r="I24336" s="31">
        <v>2997797</v>
      </c>
      <c r="J24336" s="31">
        <v>2997797</v>
      </c>
      <c r="K24336" s="32">
        <f>IFERROR((J24336/I24336),0)</f>
        <v>1</v>
      </c>
      <c r="L24336" s="31"/>
      <c r="M24336" s="31"/>
      <c r="N24336" s="39"/>
      <c r="O24336" s="28"/>
      <c r="P24336" s="28"/>
      <c r="Q24336" s="28"/>
      <c r="R24336" s="28"/>
      <c r="S24336" s="25"/>
    </row>
    <row r="24337" spans="2:19" s="16" customFormat="1" outlineLevel="2" x14ac:dyDescent="0.25">
      <c r="B24337" s="16" t="s">
        <v>6221</v>
      </c>
      <c r="C24337" s="16" t="s">
        <v>5447</v>
      </c>
      <c r="D24337" s="16" t="s">
        <v>131</v>
      </c>
      <c r="E24337" s="16" t="s">
        <v>2599</v>
      </c>
      <c r="G24337" s="16" t="s">
        <v>2600</v>
      </c>
      <c r="H24337" s="16" t="s">
        <v>154</v>
      </c>
      <c r="I24337" s="31">
        <v>9</v>
      </c>
      <c r="J24337" s="31">
        <v>9</v>
      </c>
      <c r="K24337" s="32">
        <f>IFERROR((J24337/I24337),0)</f>
        <v>1</v>
      </c>
      <c r="L24337" s="31"/>
      <c r="M24337" s="31"/>
      <c r="N24337" s="39"/>
      <c r="O24337" s="28"/>
      <c r="P24337" s="28"/>
      <c r="Q24337" s="28"/>
      <c r="R24337" s="28"/>
      <c r="S24337" s="25"/>
    </row>
    <row r="24338" spans="2:19" s="16" customFormat="1" outlineLevel="2" x14ac:dyDescent="0.25">
      <c r="B24338" s="16" t="s">
        <v>6221</v>
      </c>
      <c r="C24338" s="16" t="s">
        <v>5447</v>
      </c>
      <c r="D24338" s="16" t="s">
        <v>131</v>
      </c>
      <c r="E24338" s="16" t="s">
        <v>2599</v>
      </c>
      <c r="G24338" s="16" t="s">
        <v>2600</v>
      </c>
      <c r="H24338" s="16" t="s">
        <v>5479</v>
      </c>
      <c r="I24338" s="31">
        <v>159384431</v>
      </c>
      <c r="J24338" s="31">
        <v>159384431</v>
      </c>
      <c r="K24338" s="32">
        <f>IFERROR((J24338/I24338),0)</f>
        <v>1</v>
      </c>
      <c r="L24338" s="31"/>
      <c r="M24338" s="31"/>
      <c r="N24338" s="39"/>
      <c r="O24338" s="28"/>
      <c r="P24338" s="28"/>
      <c r="Q24338" s="28"/>
      <c r="R24338" s="28"/>
      <c r="S24338" s="25"/>
    </row>
    <row r="24339" spans="2:19" s="16" customFormat="1" outlineLevel="2" x14ac:dyDescent="0.25">
      <c r="B24339" s="16" t="s">
        <v>6221</v>
      </c>
      <c r="C24339" s="16" t="s">
        <v>5447</v>
      </c>
      <c r="D24339" s="16" t="s">
        <v>131</v>
      </c>
      <c r="E24339" s="16" t="s">
        <v>2599</v>
      </c>
      <c r="G24339" s="16" t="s">
        <v>2600</v>
      </c>
      <c r="H24339" s="16" t="s">
        <v>231</v>
      </c>
      <c r="I24339" s="31">
        <v>242261</v>
      </c>
      <c r="J24339" s="31">
        <v>242261</v>
      </c>
      <c r="K24339" s="32">
        <f>IFERROR((J24339/I24339),0)</f>
        <v>1</v>
      </c>
      <c r="L24339" s="31"/>
      <c r="M24339" s="31"/>
      <c r="N24339" s="39"/>
      <c r="O24339" s="28"/>
      <c r="P24339" s="28"/>
      <c r="Q24339" s="28"/>
      <c r="R24339" s="28"/>
      <c r="S24339" s="25"/>
    </row>
    <row r="24340" spans="2:19" s="16" customFormat="1" outlineLevel="2" x14ac:dyDescent="0.25">
      <c r="B24340" s="16" t="s">
        <v>6221</v>
      </c>
      <c r="C24340" s="16" t="s">
        <v>5447</v>
      </c>
      <c r="D24340" s="16" t="s">
        <v>131</v>
      </c>
      <c r="E24340" s="16" t="s">
        <v>2599</v>
      </c>
      <c r="G24340" s="16" t="s">
        <v>2600</v>
      </c>
      <c r="H24340" s="16" t="s">
        <v>155</v>
      </c>
      <c r="I24340" s="31">
        <v>-306966</v>
      </c>
      <c r="J24340" s="31"/>
      <c r="K24340" s="32">
        <f>IFERROR((J24340/I24340),0)</f>
        <v>0</v>
      </c>
      <c r="L24340" s="31"/>
      <c r="M24340" s="31"/>
      <c r="N24340" s="39"/>
      <c r="O24340" s="28"/>
      <c r="P24340" s="28"/>
      <c r="Q24340" s="28"/>
      <c r="R24340" s="28"/>
      <c r="S24340" s="25"/>
    </row>
    <row r="24341" spans="2:19" s="16" customFormat="1" outlineLevel="1" x14ac:dyDescent="0.25">
      <c r="B24341" s="47" t="s">
        <v>10383</v>
      </c>
      <c r="C24341" s="47" t="str">
        <f>C24340</f>
        <v>ASIGNACIONES DIRECTAS (20% DEL SGR)</v>
      </c>
      <c r="D24341" s="47"/>
      <c r="E24341" s="47" t="str">
        <f>E24340</f>
        <v>15764</v>
      </c>
      <c r="F24341" s="47"/>
      <c r="G24341" s="47" t="str">
        <f>G24340</f>
        <v xml:space="preserve">SORACÁ                                            </v>
      </c>
      <c r="H24341" s="47" t="s">
        <v>10655</v>
      </c>
      <c r="I24341" s="51">
        <f>SUBTOTAL(9,I24333:I24340)</f>
        <v>188273067</v>
      </c>
      <c r="J24341" s="51">
        <f>SUBTOTAL(9,J24333:J24340)</f>
        <v>187045201</v>
      </c>
      <c r="K24341" s="49">
        <f>J24341/I24341</f>
        <v>0.99347827058025251</v>
      </c>
      <c r="L24341" s="51">
        <f>SUBTOTAL(9,L24333:L24340)</f>
        <v>1007822</v>
      </c>
      <c r="M24341" s="51">
        <f>SUBTOTAL(9,M24333:M24340)</f>
        <v>0</v>
      </c>
      <c r="N24341" s="50">
        <f>IFERROR((M24341/L24341),"N.A")</f>
        <v>0</v>
      </c>
      <c r="O24341" s="28"/>
      <c r="P24341" s="28"/>
      <c r="Q24341" s="28"/>
      <c r="R24341" s="28"/>
      <c r="S24341" s="25"/>
    </row>
    <row r="24342" spans="2:19" s="16" customFormat="1" outlineLevel="2" x14ac:dyDescent="0.25">
      <c r="B24342" s="16" t="s">
        <v>6222</v>
      </c>
      <c r="C24342" s="16" t="s">
        <v>5447</v>
      </c>
      <c r="D24342" s="16" t="s">
        <v>131</v>
      </c>
      <c r="E24342" s="16" t="s">
        <v>2602</v>
      </c>
      <c r="G24342" s="16" t="s">
        <v>2603</v>
      </c>
      <c r="H24342" s="16" t="s">
        <v>152</v>
      </c>
      <c r="I24342" s="35">
        <v>3968017</v>
      </c>
      <c r="J24342" s="35">
        <v>3968017</v>
      </c>
      <c r="K24342" s="36">
        <f>IFERROR((J24342/I24342),0)</f>
        <v>1</v>
      </c>
      <c r="L24342" s="35">
        <v>2576514</v>
      </c>
      <c r="M24342" s="35">
        <v>3968017</v>
      </c>
      <c r="N24342" s="40">
        <f>M24342/L24342</f>
        <v>1.5400719732165244</v>
      </c>
      <c r="O24342" s="28"/>
      <c r="P24342" s="28"/>
      <c r="Q24342" s="28"/>
      <c r="R24342" s="28"/>
      <c r="S24342" s="25"/>
    </row>
    <row r="24343" spans="2:19" s="16" customFormat="1" outlineLevel="2" x14ac:dyDescent="0.25">
      <c r="B24343" s="16" t="s">
        <v>6222</v>
      </c>
      <c r="C24343" s="16" t="s">
        <v>5447</v>
      </c>
      <c r="D24343" s="16" t="s">
        <v>131</v>
      </c>
      <c r="E24343" s="16" t="s">
        <v>2602</v>
      </c>
      <c r="G24343" s="16" t="s">
        <v>2603</v>
      </c>
      <c r="H24343" s="16" t="s">
        <v>5451</v>
      </c>
      <c r="I24343" s="31">
        <v>873</v>
      </c>
      <c r="J24343" s="31">
        <v>873</v>
      </c>
      <c r="K24343" s="32">
        <f>IFERROR((J24343/I24343),0)</f>
        <v>1</v>
      </c>
      <c r="L24343" s="31"/>
      <c r="M24343" s="31"/>
      <c r="N24343" s="39"/>
      <c r="O24343" s="28"/>
      <c r="P24343" s="28"/>
      <c r="Q24343" s="28"/>
      <c r="R24343" s="28"/>
      <c r="S24343" s="25"/>
    </row>
    <row r="24344" spans="2:19" s="16" customFormat="1" outlineLevel="2" x14ac:dyDescent="0.25">
      <c r="B24344" s="16" t="s">
        <v>6222</v>
      </c>
      <c r="C24344" s="16" t="s">
        <v>5447</v>
      </c>
      <c r="D24344" s="16" t="s">
        <v>131</v>
      </c>
      <c r="E24344" s="16" t="s">
        <v>2602</v>
      </c>
      <c r="G24344" s="16" t="s">
        <v>2603</v>
      </c>
      <c r="H24344" s="16" t="s">
        <v>5452</v>
      </c>
      <c r="I24344" s="31">
        <v>4802490</v>
      </c>
      <c r="J24344" s="31">
        <v>4802490</v>
      </c>
      <c r="K24344" s="32">
        <f>IFERROR((J24344/I24344),0)</f>
        <v>1</v>
      </c>
      <c r="L24344" s="31"/>
      <c r="M24344" s="31"/>
      <c r="N24344" s="39"/>
      <c r="O24344" s="28"/>
      <c r="P24344" s="28"/>
      <c r="Q24344" s="28"/>
      <c r="R24344" s="28"/>
      <c r="S24344" s="25"/>
    </row>
    <row r="24345" spans="2:19" s="16" customFormat="1" outlineLevel="2" x14ac:dyDescent="0.25">
      <c r="B24345" s="16" t="s">
        <v>6222</v>
      </c>
      <c r="C24345" s="16" t="s">
        <v>5447</v>
      </c>
      <c r="D24345" s="16" t="s">
        <v>131</v>
      </c>
      <c r="E24345" s="16" t="s">
        <v>2602</v>
      </c>
      <c r="G24345" s="16" t="s">
        <v>2603</v>
      </c>
      <c r="H24345" s="16" t="s">
        <v>19</v>
      </c>
      <c r="I24345" s="31">
        <v>27123820</v>
      </c>
      <c r="J24345" s="31">
        <v>27123820</v>
      </c>
      <c r="K24345" s="32">
        <f>IFERROR((J24345/I24345),0)</f>
        <v>1</v>
      </c>
      <c r="L24345" s="31"/>
      <c r="M24345" s="31"/>
      <c r="N24345" s="39"/>
      <c r="O24345" s="28"/>
      <c r="P24345" s="28"/>
      <c r="Q24345" s="28"/>
      <c r="R24345" s="28"/>
      <c r="S24345" s="25"/>
    </row>
    <row r="24346" spans="2:19" s="16" customFormat="1" outlineLevel="2" x14ac:dyDescent="0.25">
      <c r="B24346" s="16" t="s">
        <v>6222</v>
      </c>
      <c r="C24346" s="16" t="s">
        <v>5447</v>
      </c>
      <c r="D24346" s="16" t="s">
        <v>131</v>
      </c>
      <c r="E24346" s="16" t="s">
        <v>2602</v>
      </c>
      <c r="G24346" s="16" t="s">
        <v>2603</v>
      </c>
      <c r="H24346" s="16" t="s">
        <v>154</v>
      </c>
      <c r="I24346" s="31">
        <v>25</v>
      </c>
      <c r="J24346" s="31">
        <v>25</v>
      </c>
      <c r="K24346" s="32">
        <f>IFERROR((J24346/I24346),0)</f>
        <v>1</v>
      </c>
      <c r="L24346" s="31"/>
      <c r="M24346" s="31"/>
      <c r="N24346" s="39"/>
      <c r="O24346" s="28"/>
      <c r="P24346" s="28"/>
      <c r="Q24346" s="28"/>
      <c r="R24346" s="28"/>
      <c r="S24346" s="25"/>
    </row>
    <row r="24347" spans="2:19" s="16" customFormat="1" outlineLevel="2" x14ac:dyDescent="0.25">
      <c r="B24347" s="16" t="s">
        <v>6222</v>
      </c>
      <c r="C24347" s="16" t="s">
        <v>5447</v>
      </c>
      <c r="D24347" s="16" t="s">
        <v>133</v>
      </c>
      <c r="E24347" s="16" t="s">
        <v>2602</v>
      </c>
      <c r="G24347" s="16" t="s">
        <v>2603</v>
      </c>
      <c r="H24347" s="16" t="s">
        <v>4491</v>
      </c>
      <c r="I24347" s="31">
        <v>574577</v>
      </c>
      <c r="J24347" s="31">
        <v>574577</v>
      </c>
      <c r="K24347" s="32">
        <f>IFERROR((J24347/I24347),0)</f>
        <v>1</v>
      </c>
      <c r="L24347" s="31"/>
      <c r="M24347" s="31"/>
      <c r="N24347" s="39"/>
      <c r="O24347" s="28"/>
      <c r="P24347" s="28"/>
      <c r="Q24347" s="28"/>
      <c r="R24347" s="28"/>
      <c r="S24347" s="25"/>
    </row>
    <row r="24348" spans="2:19" s="16" customFormat="1" outlineLevel="2" x14ac:dyDescent="0.25">
      <c r="B24348" s="16" t="s">
        <v>6222</v>
      </c>
      <c r="C24348" s="16" t="s">
        <v>5447</v>
      </c>
      <c r="D24348" s="16" t="s">
        <v>131</v>
      </c>
      <c r="E24348" s="16" t="s">
        <v>2602</v>
      </c>
      <c r="G24348" s="16" t="s">
        <v>2603</v>
      </c>
      <c r="H24348" s="16" t="s">
        <v>231</v>
      </c>
      <c r="I24348" s="31">
        <v>612714</v>
      </c>
      <c r="J24348" s="31">
        <v>612714</v>
      </c>
      <c r="K24348" s="32">
        <f>IFERROR((J24348/I24348),0)</f>
        <v>1</v>
      </c>
      <c r="L24348" s="31"/>
      <c r="M24348" s="31"/>
      <c r="N24348" s="39"/>
      <c r="O24348" s="28"/>
      <c r="P24348" s="28"/>
      <c r="Q24348" s="28"/>
      <c r="R24348" s="28"/>
      <c r="S24348" s="25"/>
    </row>
    <row r="24349" spans="2:19" s="16" customFormat="1" outlineLevel="2" x14ac:dyDescent="0.25">
      <c r="B24349" s="16" t="s">
        <v>6222</v>
      </c>
      <c r="C24349" s="16" t="s">
        <v>5447</v>
      </c>
      <c r="D24349" s="16" t="s">
        <v>131</v>
      </c>
      <c r="E24349" s="16" t="s">
        <v>2602</v>
      </c>
      <c r="G24349" s="16" t="s">
        <v>2603</v>
      </c>
      <c r="H24349" s="16" t="s">
        <v>155</v>
      </c>
      <c r="I24349" s="31">
        <v>-793603</v>
      </c>
      <c r="J24349" s="31"/>
      <c r="K24349" s="32">
        <f>IFERROR((J24349/I24349),0)</f>
        <v>0</v>
      </c>
      <c r="L24349" s="31"/>
      <c r="M24349" s="31"/>
      <c r="N24349" s="39"/>
      <c r="O24349" s="28"/>
      <c r="P24349" s="28"/>
      <c r="Q24349" s="28"/>
      <c r="R24349" s="28"/>
      <c r="S24349" s="25"/>
    </row>
    <row r="24350" spans="2:19" s="16" customFormat="1" outlineLevel="1" x14ac:dyDescent="0.25">
      <c r="B24350" s="47" t="s">
        <v>10384</v>
      </c>
      <c r="C24350" s="47" t="str">
        <f>C24349</f>
        <v>ASIGNACIONES DIRECTAS (20% DEL SGR)</v>
      </c>
      <c r="D24350" s="47"/>
      <c r="E24350" s="47" t="str">
        <f>E24349</f>
        <v>15763</v>
      </c>
      <c r="F24350" s="47"/>
      <c r="G24350" s="47" t="str">
        <f>G24349</f>
        <v xml:space="preserve">SOTAQUIRÁ                                         </v>
      </c>
      <c r="H24350" s="47" t="s">
        <v>10655</v>
      </c>
      <c r="I24350" s="51">
        <f>SUBTOTAL(9,I24342:I24349)</f>
        <v>36288913</v>
      </c>
      <c r="J24350" s="51">
        <f>SUBTOTAL(9,J24342:J24349)</f>
        <v>37082516</v>
      </c>
      <c r="K24350" s="49">
        <f>J24350/I24350</f>
        <v>1.021869020987209</v>
      </c>
      <c r="L24350" s="51">
        <f>SUBTOTAL(9,L24342:L24349)</f>
        <v>2576514</v>
      </c>
      <c r="M24350" s="51">
        <f>SUBTOTAL(9,M24342:M24349)</f>
        <v>3968017</v>
      </c>
      <c r="N24350" s="50">
        <f>IFERROR((M24350/L24350),"N.A")</f>
        <v>1.5400719732165244</v>
      </c>
      <c r="O24350" s="28"/>
      <c r="P24350" s="28"/>
      <c r="Q24350" s="28"/>
      <c r="R24350" s="28"/>
      <c r="S24350" s="25"/>
    </row>
    <row r="24351" spans="2:19" s="16" customFormat="1" outlineLevel="2" x14ac:dyDescent="0.25">
      <c r="B24351" s="16" t="s">
        <v>6223</v>
      </c>
      <c r="C24351" s="16" t="s">
        <v>5447</v>
      </c>
      <c r="D24351" s="16" t="s">
        <v>131</v>
      </c>
      <c r="E24351" s="16" t="s">
        <v>2605</v>
      </c>
      <c r="G24351" s="16" t="s">
        <v>2606</v>
      </c>
      <c r="H24351" s="16" t="s">
        <v>152</v>
      </c>
      <c r="I24351" s="35">
        <v>381398</v>
      </c>
      <c r="J24351" s="35">
        <v>0</v>
      </c>
      <c r="K24351" s="36">
        <f>IFERROR((J24351/I24351),0)</f>
        <v>0</v>
      </c>
      <c r="L24351" s="35">
        <v>261528</v>
      </c>
      <c r="M24351" s="35">
        <v>0</v>
      </c>
      <c r="N24351" s="40">
        <f>M24351/L24351</f>
        <v>0</v>
      </c>
      <c r="O24351" s="28"/>
      <c r="P24351" s="28"/>
      <c r="Q24351" s="28"/>
      <c r="R24351" s="28"/>
      <c r="S24351" s="25"/>
    </row>
    <row r="24352" spans="2:19" s="16" customFormat="1" outlineLevel="2" x14ac:dyDescent="0.25">
      <c r="B24352" s="16" t="s">
        <v>6223</v>
      </c>
      <c r="C24352" s="16" t="s">
        <v>5447</v>
      </c>
      <c r="D24352" s="16" t="s">
        <v>131</v>
      </c>
      <c r="E24352" s="16" t="s">
        <v>2605</v>
      </c>
      <c r="G24352" s="16" t="s">
        <v>2606</v>
      </c>
      <c r="H24352" s="16" t="s">
        <v>5452</v>
      </c>
      <c r="I24352" s="31">
        <v>13391391</v>
      </c>
      <c r="J24352" s="31">
        <v>13391391</v>
      </c>
      <c r="K24352" s="32">
        <f>IFERROR((J24352/I24352),0)</f>
        <v>1</v>
      </c>
      <c r="L24352" s="31"/>
      <c r="M24352" s="31"/>
      <c r="N24352" s="39"/>
      <c r="O24352" s="28"/>
      <c r="P24352" s="28"/>
      <c r="Q24352" s="28"/>
      <c r="R24352" s="28"/>
      <c r="S24352" s="25"/>
    </row>
    <row r="24353" spans="2:19" s="16" customFormat="1" outlineLevel="2" x14ac:dyDescent="0.25">
      <c r="B24353" s="16" t="s">
        <v>6223</v>
      </c>
      <c r="C24353" s="16" t="s">
        <v>5447</v>
      </c>
      <c r="D24353" s="16" t="s">
        <v>131</v>
      </c>
      <c r="E24353" s="16" t="s">
        <v>2605</v>
      </c>
      <c r="G24353" s="16" t="s">
        <v>2606</v>
      </c>
      <c r="H24353" s="16" t="s">
        <v>19</v>
      </c>
      <c r="I24353" s="31">
        <v>1791942</v>
      </c>
      <c r="J24353" s="31">
        <v>1791942</v>
      </c>
      <c r="K24353" s="32">
        <f>IFERROR((J24353/I24353),0)</f>
        <v>1</v>
      </c>
      <c r="L24353" s="31"/>
      <c r="M24353" s="31"/>
      <c r="N24353" s="39"/>
      <c r="O24353" s="28"/>
      <c r="P24353" s="28"/>
      <c r="Q24353" s="28"/>
      <c r="R24353" s="28"/>
      <c r="S24353" s="25"/>
    </row>
    <row r="24354" spans="2:19" s="16" customFormat="1" outlineLevel="2" x14ac:dyDescent="0.25">
      <c r="B24354" s="16" t="s">
        <v>6223</v>
      </c>
      <c r="C24354" s="16" t="s">
        <v>5447</v>
      </c>
      <c r="D24354" s="16" t="s">
        <v>131</v>
      </c>
      <c r="E24354" s="16" t="s">
        <v>2605</v>
      </c>
      <c r="G24354" s="16" t="s">
        <v>2606</v>
      </c>
      <c r="H24354" s="16" t="s">
        <v>154</v>
      </c>
      <c r="I24354" s="31">
        <v>2</v>
      </c>
      <c r="J24354" s="31">
        <v>2</v>
      </c>
      <c r="K24354" s="32">
        <f>IFERROR((J24354/I24354),0)</f>
        <v>1</v>
      </c>
      <c r="L24354" s="31"/>
      <c r="M24354" s="31"/>
      <c r="N24354" s="39"/>
      <c r="O24354" s="28"/>
      <c r="P24354" s="28"/>
      <c r="Q24354" s="28"/>
      <c r="R24354" s="28"/>
      <c r="S24354" s="25"/>
    </row>
    <row r="24355" spans="2:19" s="16" customFormat="1" outlineLevel="2" x14ac:dyDescent="0.25">
      <c r="B24355" s="16" t="s">
        <v>6223</v>
      </c>
      <c r="C24355" s="16" t="s">
        <v>5447</v>
      </c>
      <c r="D24355" s="16" t="s">
        <v>131</v>
      </c>
      <c r="E24355" s="16" t="s">
        <v>2605</v>
      </c>
      <c r="G24355" s="16" t="s">
        <v>2606</v>
      </c>
      <c r="H24355" s="16" t="s">
        <v>5479</v>
      </c>
      <c r="I24355" s="31">
        <v>88034707</v>
      </c>
      <c r="J24355" s="31">
        <v>88034707</v>
      </c>
      <c r="K24355" s="32">
        <f>IFERROR((J24355/I24355),0)</f>
        <v>1</v>
      </c>
      <c r="L24355" s="31"/>
      <c r="M24355" s="31"/>
      <c r="N24355" s="39"/>
      <c r="O24355" s="28"/>
      <c r="P24355" s="28"/>
      <c r="Q24355" s="28"/>
      <c r="R24355" s="28"/>
      <c r="S24355" s="25"/>
    </row>
    <row r="24356" spans="2:19" s="16" customFormat="1" outlineLevel="2" x14ac:dyDescent="0.25">
      <c r="B24356" s="16" t="s">
        <v>6223</v>
      </c>
      <c r="C24356" s="16" t="s">
        <v>5447</v>
      </c>
      <c r="D24356" s="16" t="s">
        <v>131</v>
      </c>
      <c r="E24356" s="16" t="s">
        <v>2605</v>
      </c>
      <c r="G24356" s="16" t="s">
        <v>2606</v>
      </c>
      <c r="H24356" s="16" t="s">
        <v>231</v>
      </c>
      <c r="I24356" s="31">
        <v>65400</v>
      </c>
      <c r="J24356" s="31">
        <v>65400</v>
      </c>
      <c r="K24356" s="32">
        <f>IFERROR((J24356/I24356),0)</f>
        <v>1</v>
      </c>
      <c r="L24356" s="31"/>
      <c r="M24356" s="31"/>
      <c r="N24356" s="39"/>
      <c r="O24356" s="28"/>
      <c r="P24356" s="28"/>
      <c r="Q24356" s="28"/>
      <c r="R24356" s="28"/>
      <c r="S24356" s="25"/>
    </row>
    <row r="24357" spans="2:19" s="16" customFormat="1" outlineLevel="2" x14ac:dyDescent="0.25">
      <c r="B24357" s="16" t="s">
        <v>6223</v>
      </c>
      <c r="C24357" s="16" t="s">
        <v>5447</v>
      </c>
      <c r="D24357" s="16" t="s">
        <v>131</v>
      </c>
      <c r="E24357" s="16" t="s">
        <v>2605</v>
      </c>
      <c r="G24357" s="16" t="s">
        <v>2606</v>
      </c>
      <c r="H24357" s="16" t="s">
        <v>155</v>
      </c>
      <c r="I24357" s="31">
        <v>-76280</v>
      </c>
      <c r="J24357" s="31"/>
      <c r="K24357" s="32">
        <f>IFERROR((J24357/I24357),0)</f>
        <v>0</v>
      </c>
      <c r="L24357" s="31"/>
      <c r="M24357" s="31"/>
      <c r="N24357" s="39"/>
      <c r="O24357" s="28"/>
      <c r="P24357" s="28"/>
      <c r="Q24357" s="28"/>
      <c r="R24357" s="28"/>
      <c r="S24357" s="25"/>
    </row>
    <row r="24358" spans="2:19" s="16" customFormat="1" outlineLevel="1" x14ac:dyDescent="0.25">
      <c r="B24358" s="47" t="s">
        <v>10385</v>
      </c>
      <c r="C24358" s="47" t="str">
        <f>C24357</f>
        <v>ASIGNACIONES DIRECTAS (20% DEL SGR)</v>
      </c>
      <c r="D24358" s="47"/>
      <c r="E24358" s="47" t="str">
        <f>E24357</f>
        <v>15762</v>
      </c>
      <c r="F24358" s="47"/>
      <c r="G24358" s="47" t="str">
        <f>G24357</f>
        <v xml:space="preserve">SORA                                              </v>
      </c>
      <c r="H24358" s="47" t="s">
        <v>10655</v>
      </c>
      <c r="I24358" s="51">
        <f>SUBTOTAL(9,I24351:I24357)</f>
        <v>103588560</v>
      </c>
      <c r="J24358" s="51">
        <f>SUBTOTAL(9,J24351:J24357)</f>
        <v>103283442</v>
      </c>
      <c r="K24358" s="49">
        <f>J24358/I24358</f>
        <v>0.99705452030610331</v>
      </c>
      <c r="L24358" s="51">
        <f>SUBTOTAL(9,L24351:L24357)</f>
        <v>261528</v>
      </c>
      <c r="M24358" s="51">
        <f>SUBTOTAL(9,M24351:M24357)</f>
        <v>0</v>
      </c>
      <c r="N24358" s="50">
        <f>IFERROR((M24358/L24358),"N.A")</f>
        <v>0</v>
      </c>
      <c r="O24358" s="28"/>
      <c r="P24358" s="28"/>
      <c r="Q24358" s="28"/>
      <c r="R24358" s="28"/>
      <c r="S24358" s="25"/>
    </row>
    <row r="24359" spans="2:19" s="16" customFormat="1" outlineLevel="2" x14ac:dyDescent="0.25">
      <c r="B24359" s="16" t="s">
        <v>6224</v>
      </c>
      <c r="C24359" s="16" t="s">
        <v>5447</v>
      </c>
      <c r="D24359" s="16" t="s">
        <v>131</v>
      </c>
      <c r="E24359" s="16" t="s">
        <v>2608</v>
      </c>
      <c r="G24359" s="16" t="s">
        <v>2609</v>
      </c>
      <c r="H24359" s="16" t="s">
        <v>152</v>
      </c>
      <c r="I24359" s="35">
        <v>844115</v>
      </c>
      <c r="J24359" s="35">
        <v>844115</v>
      </c>
      <c r="K24359" s="36">
        <f>IFERROR((J24359/I24359),0)</f>
        <v>1</v>
      </c>
      <c r="L24359" s="35">
        <v>593089</v>
      </c>
      <c r="M24359" s="35">
        <v>844115</v>
      </c>
      <c r="N24359" s="40">
        <f>M24359/L24359</f>
        <v>1.4232518222391581</v>
      </c>
      <c r="O24359" s="28"/>
      <c r="P24359" s="28"/>
      <c r="Q24359" s="28"/>
      <c r="R24359" s="28"/>
      <c r="S24359" s="25"/>
    </row>
    <row r="24360" spans="2:19" s="16" customFormat="1" outlineLevel="2" x14ac:dyDescent="0.25">
      <c r="B24360" s="16" t="s">
        <v>6224</v>
      </c>
      <c r="C24360" s="16" t="s">
        <v>5447</v>
      </c>
      <c r="D24360" s="16" t="s">
        <v>131</v>
      </c>
      <c r="E24360" s="16" t="s">
        <v>2608</v>
      </c>
      <c r="G24360" s="16" t="s">
        <v>2609</v>
      </c>
      <c r="H24360" s="16" t="s">
        <v>5451</v>
      </c>
      <c r="I24360" s="31">
        <v>129344</v>
      </c>
      <c r="J24360" s="31">
        <v>129344</v>
      </c>
      <c r="K24360" s="32">
        <f>IFERROR((J24360/I24360),0)</f>
        <v>1</v>
      </c>
      <c r="L24360" s="31"/>
      <c r="M24360" s="31"/>
      <c r="N24360" s="39"/>
      <c r="O24360" s="28"/>
      <c r="P24360" s="28"/>
      <c r="Q24360" s="28"/>
      <c r="R24360" s="28"/>
      <c r="S24360" s="25"/>
    </row>
    <row r="24361" spans="2:19" s="16" customFormat="1" outlineLevel="2" x14ac:dyDescent="0.25">
      <c r="B24361" s="16" t="s">
        <v>6224</v>
      </c>
      <c r="C24361" s="16" t="s">
        <v>5447</v>
      </c>
      <c r="D24361" s="16" t="s">
        <v>131</v>
      </c>
      <c r="E24361" s="16" t="s">
        <v>2608</v>
      </c>
      <c r="G24361" s="16" t="s">
        <v>2609</v>
      </c>
      <c r="H24361" s="16" t="s">
        <v>5452</v>
      </c>
      <c r="I24361" s="31">
        <v>62413373</v>
      </c>
      <c r="J24361" s="31">
        <v>62413373</v>
      </c>
      <c r="K24361" s="32">
        <f>IFERROR((J24361/I24361),0)</f>
        <v>1</v>
      </c>
      <c r="L24361" s="31"/>
      <c r="M24361" s="31"/>
      <c r="N24361" s="39"/>
      <c r="O24361" s="28"/>
      <c r="P24361" s="28"/>
      <c r="Q24361" s="28"/>
      <c r="R24361" s="28"/>
      <c r="S24361" s="25"/>
    </row>
    <row r="24362" spans="2:19" s="16" customFormat="1" outlineLevel="2" x14ac:dyDescent="0.25">
      <c r="B24362" s="16" t="s">
        <v>6224</v>
      </c>
      <c r="C24362" s="16" t="s">
        <v>5447</v>
      </c>
      <c r="D24362" s="16" t="s">
        <v>131</v>
      </c>
      <c r="E24362" s="16" t="s">
        <v>2608</v>
      </c>
      <c r="G24362" s="16" t="s">
        <v>2609</v>
      </c>
      <c r="H24362" s="16" t="s">
        <v>19</v>
      </c>
      <c r="I24362" s="31">
        <v>497903121</v>
      </c>
      <c r="J24362" s="31">
        <v>497903121</v>
      </c>
      <c r="K24362" s="32">
        <f>IFERROR((J24362/I24362),0)</f>
        <v>1</v>
      </c>
      <c r="L24362" s="31"/>
      <c r="M24362" s="31"/>
      <c r="N24362" s="39"/>
      <c r="O24362" s="28"/>
      <c r="P24362" s="28"/>
      <c r="Q24362" s="28"/>
      <c r="R24362" s="28"/>
      <c r="S24362" s="25"/>
    </row>
    <row r="24363" spans="2:19" s="16" customFormat="1" outlineLevel="2" x14ac:dyDescent="0.25">
      <c r="B24363" s="16" t="s">
        <v>6224</v>
      </c>
      <c r="C24363" s="16" t="s">
        <v>5447</v>
      </c>
      <c r="D24363" s="16" t="s">
        <v>131</v>
      </c>
      <c r="E24363" s="16" t="s">
        <v>2608</v>
      </c>
      <c r="G24363" s="16" t="s">
        <v>2609</v>
      </c>
      <c r="H24363" s="16" t="s">
        <v>154</v>
      </c>
      <c r="I24363" s="31">
        <v>5</v>
      </c>
      <c r="J24363" s="31">
        <v>5</v>
      </c>
      <c r="K24363" s="32">
        <f>IFERROR((J24363/I24363),0)</f>
        <v>1</v>
      </c>
      <c r="L24363" s="31"/>
      <c r="M24363" s="31"/>
      <c r="N24363" s="39"/>
      <c r="O24363" s="28"/>
      <c r="P24363" s="28"/>
      <c r="Q24363" s="28"/>
      <c r="R24363" s="28"/>
      <c r="S24363" s="25"/>
    </row>
    <row r="24364" spans="2:19" s="16" customFormat="1" outlineLevel="2" x14ac:dyDescent="0.25">
      <c r="B24364" s="16" t="s">
        <v>6224</v>
      </c>
      <c r="C24364" s="16" t="s">
        <v>5447</v>
      </c>
      <c r="D24364" s="16" t="s">
        <v>131</v>
      </c>
      <c r="E24364" s="16" t="s">
        <v>2608</v>
      </c>
      <c r="G24364" s="16" t="s">
        <v>2609</v>
      </c>
      <c r="H24364" s="16" t="s">
        <v>331</v>
      </c>
      <c r="I24364" s="31">
        <v>2250830</v>
      </c>
      <c r="J24364" s="31">
        <v>2250830</v>
      </c>
      <c r="K24364" s="32">
        <f>IFERROR((J24364/I24364),0)</f>
        <v>1</v>
      </c>
      <c r="L24364" s="31"/>
      <c r="M24364" s="31"/>
      <c r="N24364" s="39"/>
      <c r="O24364" s="28"/>
      <c r="P24364" s="28"/>
      <c r="Q24364" s="28"/>
      <c r="R24364" s="28"/>
      <c r="S24364" s="25"/>
    </row>
    <row r="24365" spans="2:19" s="16" customFormat="1" outlineLevel="2" x14ac:dyDescent="0.25">
      <c r="B24365" s="16" t="s">
        <v>6224</v>
      </c>
      <c r="C24365" s="16" t="s">
        <v>5447</v>
      </c>
      <c r="D24365" s="16" t="s">
        <v>133</v>
      </c>
      <c r="E24365" s="16" t="s">
        <v>2608</v>
      </c>
      <c r="G24365" s="16" t="s">
        <v>2609</v>
      </c>
      <c r="H24365" s="16" t="s">
        <v>4491</v>
      </c>
      <c r="I24365" s="31">
        <v>39062540</v>
      </c>
      <c r="J24365" s="31">
        <v>39062540</v>
      </c>
      <c r="K24365" s="32">
        <f>IFERROR((J24365/I24365),0)</f>
        <v>1</v>
      </c>
      <c r="L24365" s="31"/>
      <c r="M24365" s="31"/>
      <c r="N24365" s="39"/>
      <c r="O24365" s="28"/>
      <c r="P24365" s="28"/>
      <c r="Q24365" s="28"/>
      <c r="R24365" s="28"/>
      <c r="S24365" s="25"/>
    </row>
    <row r="24366" spans="2:19" s="16" customFormat="1" outlineLevel="2" x14ac:dyDescent="0.25">
      <c r="B24366" s="16" t="s">
        <v>6224</v>
      </c>
      <c r="C24366" s="16" t="s">
        <v>5447</v>
      </c>
      <c r="D24366" s="16" t="s">
        <v>131</v>
      </c>
      <c r="E24366" s="16" t="s">
        <v>2608</v>
      </c>
      <c r="G24366" s="16" t="s">
        <v>2609</v>
      </c>
      <c r="H24366" s="16" t="s">
        <v>5588</v>
      </c>
      <c r="I24366" s="31">
        <v>381679654</v>
      </c>
      <c r="J24366" s="31">
        <v>381679654</v>
      </c>
      <c r="K24366" s="32">
        <f>IFERROR((J24366/I24366),0)</f>
        <v>1</v>
      </c>
      <c r="L24366" s="31"/>
      <c r="M24366" s="31"/>
      <c r="N24366" s="39"/>
      <c r="O24366" s="28"/>
      <c r="P24366" s="28"/>
      <c r="Q24366" s="28"/>
      <c r="R24366" s="28"/>
      <c r="S24366" s="25"/>
    </row>
    <row r="24367" spans="2:19" s="16" customFormat="1" outlineLevel="2" x14ac:dyDescent="0.25">
      <c r="B24367" s="16" t="s">
        <v>6224</v>
      </c>
      <c r="C24367" s="16" t="s">
        <v>5447</v>
      </c>
      <c r="D24367" s="16" t="s">
        <v>131</v>
      </c>
      <c r="E24367" s="16" t="s">
        <v>2608</v>
      </c>
      <c r="G24367" s="16" t="s">
        <v>2609</v>
      </c>
      <c r="H24367" s="16" t="s">
        <v>231</v>
      </c>
      <c r="I24367" s="31">
        <v>151436</v>
      </c>
      <c r="J24367" s="31">
        <v>151436</v>
      </c>
      <c r="K24367" s="32">
        <f>IFERROR((J24367/I24367),0)</f>
        <v>1</v>
      </c>
      <c r="L24367" s="31"/>
      <c r="M24367" s="31"/>
      <c r="N24367" s="39"/>
      <c r="O24367" s="28"/>
      <c r="P24367" s="28"/>
      <c r="Q24367" s="28"/>
      <c r="R24367" s="28"/>
      <c r="S24367" s="25"/>
    </row>
    <row r="24368" spans="2:19" s="16" customFormat="1" outlineLevel="2" x14ac:dyDescent="0.25">
      <c r="B24368" s="16" t="s">
        <v>6224</v>
      </c>
      <c r="C24368" s="16" t="s">
        <v>5447</v>
      </c>
      <c r="D24368" s="16" t="s">
        <v>131</v>
      </c>
      <c r="E24368" s="16" t="s">
        <v>2608</v>
      </c>
      <c r="G24368" s="16" t="s">
        <v>2609</v>
      </c>
      <c r="H24368" s="16" t="s">
        <v>155</v>
      </c>
      <c r="I24368" s="31">
        <v>-168823</v>
      </c>
      <c r="J24368" s="31"/>
      <c r="K24368" s="32">
        <f>IFERROR((J24368/I24368),0)</f>
        <v>0</v>
      </c>
      <c r="L24368" s="31"/>
      <c r="M24368" s="31"/>
      <c r="N24368" s="39"/>
      <c r="O24368" s="28"/>
      <c r="P24368" s="28"/>
      <c r="Q24368" s="28"/>
      <c r="R24368" s="28"/>
      <c r="S24368" s="25"/>
    </row>
    <row r="24369" spans="2:19" s="16" customFormat="1" outlineLevel="1" x14ac:dyDescent="0.25">
      <c r="B24369" s="47" t="s">
        <v>10386</v>
      </c>
      <c r="C24369" s="47" t="str">
        <f>C24368</f>
        <v>ASIGNACIONES DIRECTAS (20% DEL SGR)</v>
      </c>
      <c r="D24369" s="47"/>
      <c r="E24369" s="47" t="str">
        <f>E24368</f>
        <v>15761</v>
      </c>
      <c r="F24369" s="47"/>
      <c r="G24369" s="47" t="str">
        <f>G24368</f>
        <v xml:space="preserve">SOMONDOCO                                         </v>
      </c>
      <c r="H24369" s="47" t="s">
        <v>10655</v>
      </c>
      <c r="I24369" s="51">
        <f>SUBTOTAL(9,I24359:I24368)</f>
        <v>984265595</v>
      </c>
      <c r="J24369" s="51">
        <f>SUBTOTAL(9,J24359:J24368)</f>
        <v>984434418</v>
      </c>
      <c r="K24369" s="49">
        <f>J24369/I24369</f>
        <v>1.0001715217933631</v>
      </c>
      <c r="L24369" s="51">
        <f>SUBTOTAL(9,L24359:L24368)</f>
        <v>593089</v>
      </c>
      <c r="M24369" s="51">
        <f>SUBTOTAL(9,M24359:M24368)</f>
        <v>844115</v>
      </c>
      <c r="N24369" s="50">
        <f>IFERROR((M24369/L24369),"N.A")</f>
        <v>1.4232518222391581</v>
      </c>
      <c r="O24369" s="28"/>
      <c r="P24369" s="28"/>
      <c r="Q24369" s="28"/>
      <c r="R24369" s="28"/>
      <c r="S24369" s="25"/>
    </row>
    <row r="24370" spans="2:19" s="16" customFormat="1" outlineLevel="2" x14ac:dyDescent="0.25">
      <c r="B24370" s="16" t="s">
        <v>6225</v>
      </c>
      <c r="C24370" s="16" t="s">
        <v>5447</v>
      </c>
      <c r="D24370" s="16" t="s">
        <v>131</v>
      </c>
      <c r="E24370" s="16" t="s">
        <v>5148</v>
      </c>
      <c r="G24370" s="16" t="s">
        <v>5149</v>
      </c>
      <c r="H24370" s="16" t="s">
        <v>152</v>
      </c>
      <c r="I24370" s="35">
        <v>372447364</v>
      </c>
      <c r="J24370" s="35">
        <v>260868345.98999995</v>
      </c>
      <c r="K24370" s="36">
        <f>IFERROR((J24370/I24370),0)</f>
        <v>0.7004166795230693</v>
      </c>
      <c r="L24370" s="35">
        <v>248485853</v>
      </c>
      <c r="M24370" s="35">
        <v>260868345.98999995</v>
      </c>
      <c r="N24370" s="40">
        <f>M24370/L24370</f>
        <v>1.0498317825361267</v>
      </c>
      <c r="O24370" s="28"/>
      <c r="P24370" s="28"/>
      <c r="Q24370" s="28"/>
      <c r="R24370" s="28"/>
      <c r="S24370" s="25"/>
    </row>
    <row r="24371" spans="2:19" s="16" customFormat="1" outlineLevel="2" x14ac:dyDescent="0.25">
      <c r="B24371" s="16" t="s">
        <v>6225</v>
      </c>
      <c r="C24371" s="16" t="s">
        <v>5447</v>
      </c>
      <c r="D24371" s="16" t="s">
        <v>131</v>
      </c>
      <c r="E24371" s="16" t="s">
        <v>5148</v>
      </c>
      <c r="G24371" s="16" t="s">
        <v>5149</v>
      </c>
      <c r="H24371" s="16" t="s">
        <v>24</v>
      </c>
      <c r="I24371" s="31">
        <v>433167033</v>
      </c>
      <c r="J24371" s="31">
        <v>433167033</v>
      </c>
      <c r="K24371" s="32">
        <f>IFERROR((J24371/I24371),0)</f>
        <v>1</v>
      </c>
      <c r="L24371" s="31"/>
      <c r="M24371" s="31"/>
      <c r="N24371" s="39"/>
      <c r="O24371" s="28"/>
      <c r="P24371" s="28"/>
      <c r="Q24371" s="28"/>
      <c r="R24371" s="28"/>
      <c r="S24371" s="25"/>
    </row>
    <row r="24372" spans="2:19" s="16" customFormat="1" outlineLevel="2" x14ac:dyDescent="0.25">
      <c r="B24372" s="16" t="s">
        <v>6225</v>
      </c>
      <c r="C24372" s="16" t="s">
        <v>5447</v>
      </c>
      <c r="D24372" s="16" t="s">
        <v>131</v>
      </c>
      <c r="E24372" s="16" t="s">
        <v>5148</v>
      </c>
      <c r="G24372" s="16" t="s">
        <v>5149</v>
      </c>
      <c r="H24372" s="16" t="s">
        <v>5451</v>
      </c>
      <c r="I24372" s="31">
        <v>423804</v>
      </c>
      <c r="J24372" s="31">
        <v>423804</v>
      </c>
      <c r="K24372" s="32">
        <f>IFERROR((J24372/I24372),0)</f>
        <v>1</v>
      </c>
      <c r="L24372" s="31"/>
      <c r="M24372" s="31"/>
      <c r="N24372" s="39"/>
      <c r="O24372" s="28"/>
      <c r="P24372" s="28"/>
      <c r="Q24372" s="28"/>
      <c r="R24372" s="28"/>
      <c r="S24372" s="25"/>
    </row>
    <row r="24373" spans="2:19" s="16" customFormat="1" outlineLevel="2" x14ac:dyDescent="0.25">
      <c r="B24373" s="16" t="s">
        <v>6225</v>
      </c>
      <c r="C24373" s="16" t="s">
        <v>5447</v>
      </c>
      <c r="D24373" s="16" t="s">
        <v>131</v>
      </c>
      <c r="E24373" s="16" t="s">
        <v>5148</v>
      </c>
      <c r="G24373" s="16" t="s">
        <v>5149</v>
      </c>
      <c r="H24373" s="16" t="s">
        <v>5452</v>
      </c>
      <c r="I24373" s="31">
        <v>357043275</v>
      </c>
      <c r="J24373" s="31">
        <v>357043275</v>
      </c>
      <c r="K24373" s="32">
        <f>IFERROR((J24373/I24373),0)</f>
        <v>1</v>
      </c>
      <c r="L24373" s="31"/>
      <c r="M24373" s="31"/>
      <c r="N24373" s="39"/>
      <c r="O24373" s="28"/>
      <c r="P24373" s="28"/>
      <c r="Q24373" s="28"/>
      <c r="R24373" s="28"/>
      <c r="S24373" s="25"/>
    </row>
    <row r="24374" spans="2:19" s="16" customFormat="1" outlineLevel="2" x14ac:dyDescent="0.25">
      <c r="B24374" s="16" t="s">
        <v>6225</v>
      </c>
      <c r="C24374" s="16" t="s">
        <v>5447</v>
      </c>
      <c r="D24374" s="16" t="s">
        <v>131</v>
      </c>
      <c r="E24374" s="16" t="s">
        <v>5148</v>
      </c>
      <c r="G24374" s="16" t="s">
        <v>5149</v>
      </c>
      <c r="H24374" s="16" t="s">
        <v>19</v>
      </c>
      <c r="I24374" s="31">
        <v>1342258222</v>
      </c>
      <c r="J24374" s="31">
        <v>1342258222</v>
      </c>
      <c r="K24374" s="32">
        <f>IFERROR((J24374/I24374),0)</f>
        <v>1</v>
      </c>
      <c r="L24374" s="31"/>
      <c r="M24374" s="31"/>
      <c r="N24374" s="39"/>
      <c r="O24374" s="28"/>
      <c r="P24374" s="28"/>
      <c r="Q24374" s="28"/>
      <c r="R24374" s="28"/>
      <c r="S24374" s="25"/>
    </row>
    <row r="24375" spans="2:19" s="16" customFormat="1" outlineLevel="2" x14ac:dyDescent="0.25">
      <c r="B24375" s="16" t="s">
        <v>6225</v>
      </c>
      <c r="C24375" s="16" t="s">
        <v>5447</v>
      </c>
      <c r="D24375" s="16" t="s">
        <v>131</v>
      </c>
      <c r="E24375" s="16" t="s">
        <v>5148</v>
      </c>
      <c r="G24375" s="16" t="s">
        <v>5149</v>
      </c>
      <c r="H24375" s="16" t="s">
        <v>154</v>
      </c>
      <c r="I24375" s="31">
        <v>2304</v>
      </c>
      <c r="J24375" s="31">
        <v>2304</v>
      </c>
      <c r="K24375" s="32">
        <f>IFERROR((J24375/I24375),0)</f>
        <v>1</v>
      </c>
      <c r="L24375" s="31"/>
      <c r="M24375" s="31"/>
      <c r="N24375" s="39"/>
      <c r="O24375" s="28"/>
      <c r="P24375" s="28"/>
      <c r="Q24375" s="28"/>
      <c r="R24375" s="28"/>
      <c r="S24375" s="25"/>
    </row>
    <row r="24376" spans="2:19" s="16" customFormat="1" outlineLevel="2" x14ac:dyDescent="0.25">
      <c r="B24376" s="16" t="s">
        <v>6225</v>
      </c>
      <c r="C24376" s="16" t="s">
        <v>5447</v>
      </c>
      <c r="D24376" s="16" t="s">
        <v>131</v>
      </c>
      <c r="E24376" s="16" t="s">
        <v>5148</v>
      </c>
      <c r="G24376" s="16" t="s">
        <v>5149</v>
      </c>
      <c r="H24376" s="16" t="s">
        <v>331</v>
      </c>
      <c r="I24376" s="31">
        <v>20551296</v>
      </c>
      <c r="J24376" s="31">
        <v>20551296</v>
      </c>
      <c r="K24376" s="32">
        <f>IFERROR((J24376/I24376),0)</f>
        <v>1</v>
      </c>
      <c r="L24376" s="31"/>
      <c r="M24376" s="31"/>
      <c r="N24376" s="39"/>
      <c r="O24376" s="28"/>
      <c r="P24376" s="28"/>
      <c r="Q24376" s="28"/>
      <c r="R24376" s="28"/>
      <c r="S24376" s="25"/>
    </row>
    <row r="24377" spans="2:19" s="16" customFormat="1" outlineLevel="2" x14ac:dyDescent="0.25">
      <c r="B24377" s="16" t="s">
        <v>6225</v>
      </c>
      <c r="C24377" s="16" t="s">
        <v>5447</v>
      </c>
      <c r="D24377" s="16" t="s">
        <v>133</v>
      </c>
      <c r="E24377" s="16" t="s">
        <v>5148</v>
      </c>
      <c r="G24377" s="16" t="s">
        <v>5149</v>
      </c>
      <c r="H24377" s="16" t="s">
        <v>4491</v>
      </c>
      <c r="I24377" s="31">
        <v>33910873</v>
      </c>
      <c r="J24377" s="31">
        <v>33910873</v>
      </c>
      <c r="K24377" s="32">
        <f>IFERROR((J24377/I24377),0)</f>
        <v>1</v>
      </c>
      <c r="L24377" s="31"/>
      <c r="M24377" s="31"/>
      <c r="N24377" s="39"/>
      <c r="O24377" s="28"/>
      <c r="P24377" s="28"/>
      <c r="Q24377" s="28"/>
      <c r="R24377" s="28"/>
      <c r="S24377" s="25"/>
    </row>
    <row r="24378" spans="2:19" s="16" customFormat="1" outlineLevel="2" x14ac:dyDescent="0.25">
      <c r="B24378" s="16" t="s">
        <v>6225</v>
      </c>
      <c r="C24378" s="16" t="s">
        <v>5447</v>
      </c>
      <c r="D24378" s="16" t="s">
        <v>131</v>
      </c>
      <c r="E24378" s="16" t="s">
        <v>5148</v>
      </c>
      <c r="G24378" s="16" t="s">
        <v>5149</v>
      </c>
      <c r="H24378" s="16" t="s">
        <v>231</v>
      </c>
      <c r="I24378" s="31">
        <v>60627980</v>
      </c>
      <c r="J24378" s="31">
        <v>60627980</v>
      </c>
      <c r="K24378" s="32">
        <f>IFERROR((J24378/I24378),0)</f>
        <v>1</v>
      </c>
      <c r="L24378" s="31"/>
      <c r="M24378" s="31"/>
      <c r="N24378" s="39"/>
      <c r="O24378" s="28"/>
      <c r="P24378" s="28"/>
      <c r="Q24378" s="28"/>
      <c r="R24378" s="28"/>
      <c r="S24378" s="25"/>
    </row>
    <row r="24379" spans="2:19" s="16" customFormat="1" outlineLevel="2" x14ac:dyDescent="0.25">
      <c r="B24379" s="16" t="s">
        <v>6225</v>
      </c>
      <c r="C24379" s="16" t="s">
        <v>5447</v>
      </c>
      <c r="D24379" s="16" t="s">
        <v>131</v>
      </c>
      <c r="E24379" s="16" t="s">
        <v>5148</v>
      </c>
      <c r="G24379" s="16" t="s">
        <v>5149</v>
      </c>
      <c r="H24379" s="16" t="s">
        <v>155</v>
      </c>
      <c r="I24379" s="31">
        <v>-74489473</v>
      </c>
      <c r="J24379" s="31"/>
      <c r="K24379" s="32">
        <f>IFERROR((J24379/I24379),0)</f>
        <v>0</v>
      </c>
      <c r="L24379" s="31"/>
      <c r="M24379" s="31"/>
      <c r="N24379" s="39"/>
      <c r="O24379" s="28"/>
      <c r="P24379" s="28"/>
      <c r="Q24379" s="28"/>
      <c r="R24379" s="28"/>
      <c r="S24379" s="25"/>
    </row>
    <row r="24380" spans="2:19" s="16" customFormat="1" outlineLevel="1" x14ac:dyDescent="0.25">
      <c r="B24380" s="47" t="s">
        <v>10387</v>
      </c>
      <c r="C24380" s="47" t="str">
        <f>C24379</f>
        <v>ASIGNACIONES DIRECTAS (20% DEL SGR)</v>
      </c>
      <c r="D24380" s="47"/>
      <c r="E24380" s="47" t="str">
        <f>E24379</f>
        <v>15759</v>
      </c>
      <c r="F24380" s="47"/>
      <c r="G24380" s="47" t="str">
        <f>G24379</f>
        <v xml:space="preserve">SOGAMOSO                                          </v>
      </c>
      <c r="H24380" s="47" t="s">
        <v>10655</v>
      </c>
      <c r="I24380" s="51">
        <f>SUBTOTAL(9,I24370:I24379)</f>
        <v>2545942678</v>
      </c>
      <c r="J24380" s="51">
        <f>SUBTOTAL(9,J24370:J24379)</f>
        <v>2508853132.9899998</v>
      </c>
      <c r="K24380" s="49">
        <f>J24380/I24380</f>
        <v>0.98543190098877775</v>
      </c>
      <c r="L24380" s="51">
        <f>SUBTOTAL(9,L24370:L24379)</f>
        <v>248485853</v>
      </c>
      <c r="M24380" s="51">
        <f>SUBTOTAL(9,M24370:M24379)</f>
        <v>260868345.98999995</v>
      </c>
      <c r="N24380" s="50">
        <f>IFERROR((M24380/L24380),"N.A")</f>
        <v>1.0498317825361267</v>
      </c>
      <c r="O24380" s="28"/>
      <c r="P24380" s="28"/>
      <c r="Q24380" s="28"/>
      <c r="R24380" s="28"/>
      <c r="S24380" s="25"/>
    </row>
    <row r="24381" spans="2:19" s="16" customFormat="1" outlineLevel="2" x14ac:dyDescent="0.25">
      <c r="B24381" s="16" t="s">
        <v>6226</v>
      </c>
      <c r="C24381" s="16" t="s">
        <v>5447</v>
      </c>
      <c r="D24381" s="16" t="s">
        <v>131</v>
      </c>
      <c r="E24381" s="16" t="s">
        <v>2611</v>
      </c>
      <c r="G24381" s="16" t="s">
        <v>2612</v>
      </c>
      <c r="H24381" s="16" t="s">
        <v>152</v>
      </c>
      <c r="I24381" s="35">
        <v>1147593901</v>
      </c>
      <c r="J24381" s="35">
        <v>803899130.64999986</v>
      </c>
      <c r="K24381" s="36">
        <f>IFERROR((J24381/I24381),0)</f>
        <v>0.70050836794225857</v>
      </c>
      <c r="L24381" s="35">
        <v>741908660</v>
      </c>
      <c r="M24381" s="35">
        <v>803899130.64999986</v>
      </c>
      <c r="N24381" s="40">
        <f>M24381/L24381</f>
        <v>1.0835553943392437</v>
      </c>
      <c r="O24381" s="28"/>
      <c r="P24381" s="28"/>
      <c r="Q24381" s="28"/>
      <c r="R24381" s="28"/>
      <c r="S24381" s="25"/>
    </row>
    <row r="24382" spans="2:19" s="16" customFormat="1" outlineLevel="2" x14ac:dyDescent="0.25">
      <c r="B24382" s="16" t="s">
        <v>6226</v>
      </c>
      <c r="C24382" s="16" t="s">
        <v>5447</v>
      </c>
      <c r="D24382" s="16" t="s">
        <v>131</v>
      </c>
      <c r="E24382" s="16" t="s">
        <v>2611</v>
      </c>
      <c r="G24382" s="16" t="s">
        <v>2612</v>
      </c>
      <c r="H24382" s="16" t="s">
        <v>5451</v>
      </c>
      <c r="I24382" s="31">
        <v>16280385</v>
      </c>
      <c r="J24382" s="31">
        <v>16280385</v>
      </c>
      <c r="K24382" s="32">
        <f>IFERROR((J24382/I24382),0)</f>
        <v>1</v>
      </c>
      <c r="L24382" s="31"/>
      <c r="M24382" s="31"/>
      <c r="N24382" s="39"/>
      <c r="O24382" s="28"/>
      <c r="P24382" s="28"/>
      <c r="Q24382" s="28"/>
      <c r="R24382" s="28"/>
      <c r="S24382" s="25"/>
    </row>
    <row r="24383" spans="2:19" s="16" customFormat="1" outlineLevel="2" x14ac:dyDescent="0.25">
      <c r="B24383" s="16" t="s">
        <v>6226</v>
      </c>
      <c r="C24383" s="16" t="s">
        <v>5447</v>
      </c>
      <c r="D24383" s="16" t="s">
        <v>131</v>
      </c>
      <c r="E24383" s="16" t="s">
        <v>2611</v>
      </c>
      <c r="G24383" s="16" t="s">
        <v>2612</v>
      </c>
      <c r="H24383" s="16" t="s">
        <v>5452</v>
      </c>
      <c r="I24383" s="31">
        <v>394056559</v>
      </c>
      <c r="J24383" s="31">
        <v>394056559</v>
      </c>
      <c r="K24383" s="32">
        <f>IFERROR((J24383/I24383),0)</f>
        <v>1</v>
      </c>
      <c r="L24383" s="31"/>
      <c r="M24383" s="31"/>
      <c r="N24383" s="39"/>
      <c r="O24383" s="28"/>
      <c r="P24383" s="28"/>
      <c r="Q24383" s="28"/>
      <c r="R24383" s="28"/>
      <c r="S24383" s="25"/>
    </row>
    <row r="24384" spans="2:19" s="16" customFormat="1" outlineLevel="2" x14ac:dyDescent="0.25">
      <c r="B24384" s="16" t="s">
        <v>6226</v>
      </c>
      <c r="C24384" s="16" t="s">
        <v>5447</v>
      </c>
      <c r="D24384" s="16" t="s">
        <v>131</v>
      </c>
      <c r="E24384" s="16" t="s">
        <v>2611</v>
      </c>
      <c r="G24384" s="16" t="s">
        <v>2612</v>
      </c>
      <c r="H24384" s="16" t="s">
        <v>19</v>
      </c>
      <c r="I24384" s="31">
        <v>1693111802</v>
      </c>
      <c r="J24384" s="31">
        <v>1693111802</v>
      </c>
      <c r="K24384" s="32">
        <f>IFERROR((J24384/I24384),0)</f>
        <v>1</v>
      </c>
      <c r="L24384" s="31"/>
      <c r="M24384" s="31"/>
      <c r="N24384" s="39"/>
      <c r="O24384" s="28"/>
      <c r="P24384" s="28"/>
      <c r="Q24384" s="28"/>
      <c r="R24384" s="28"/>
      <c r="S24384" s="25"/>
    </row>
    <row r="24385" spans="2:19" s="16" customFormat="1" outlineLevel="2" x14ac:dyDescent="0.25">
      <c r="B24385" s="16" t="s">
        <v>6226</v>
      </c>
      <c r="C24385" s="16" t="s">
        <v>5447</v>
      </c>
      <c r="D24385" s="16" t="s">
        <v>131</v>
      </c>
      <c r="E24385" s="16" t="s">
        <v>2611</v>
      </c>
      <c r="G24385" s="16" t="s">
        <v>2612</v>
      </c>
      <c r="H24385" s="16" t="s">
        <v>154</v>
      </c>
      <c r="I24385" s="31">
        <v>7098</v>
      </c>
      <c r="J24385" s="31">
        <v>7098</v>
      </c>
      <c r="K24385" s="32">
        <f>IFERROR((J24385/I24385),0)</f>
        <v>1</v>
      </c>
      <c r="L24385" s="31"/>
      <c r="M24385" s="31"/>
      <c r="N24385" s="39"/>
      <c r="O24385" s="28"/>
      <c r="P24385" s="28"/>
      <c r="Q24385" s="28"/>
      <c r="R24385" s="28"/>
      <c r="S24385" s="25"/>
    </row>
    <row r="24386" spans="2:19" s="16" customFormat="1" outlineLevel="2" x14ac:dyDescent="0.25">
      <c r="B24386" s="16" t="s">
        <v>6226</v>
      </c>
      <c r="C24386" s="16" t="s">
        <v>5447</v>
      </c>
      <c r="D24386" s="16" t="s">
        <v>131</v>
      </c>
      <c r="E24386" s="16" t="s">
        <v>2611</v>
      </c>
      <c r="G24386" s="16" t="s">
        <v>2612</v>
      </c>
      <c r="H24386" s="16" t="s">
        <v>331</v>
      </c>
      <c r="I24386" s="31">
        <v>53843148</v>
      </c>
      <c r="J24386" s="31">
        <v>53843148</v>
      </c>
      <c r="K24386" s="32">
        <f>IFERROR((J24386/I24386),0)</f>
        <v>1</v>
      </c>
      <c r="L24386" s="31"/>
      <c r="M24386" s="31"/>
      <c r="N24386" s="39"/>
      <c r="O24386" s="28"/>
      <c r="P24386" s="28"/>
      <c r="Q24386" s="28"/>
      <c r="R24386" s="28"/>
      <c r="S24386" s="25"/>
    </row>
    <row r="24387" spans="2:19" s="16" customFormat="1" outlineLevel="2" x14ac:dyDescent="0.25">
      <c r="B24387" s="16" t="s">
        <v>6226</v>
      </c>
      <c r="C24387" s="16" t="s">
        <v>5447</v>
      </c>
      <c r="D24387" s="16" t="s">
        <v>133</v>
      </c>
      <c r="E24387" s="16" t="s">
        <v>2611</v>
      </c>
      <c r="G24387" s="16" t="s">
        <v>2612</v>
      </c>
      <c r="H24387" s="16" t="s">
        <v>4491</v>
      </c>
      <c r="I24387" s="31">
        <v>245607044</v>
      </c>
      <c r="J24387" s="31">
        <v>245607044</v>
      </c>
      <c r="K24387" s="32">
        <f>IFERROR((J24387/I24387),0)</f>
        <v>1</v>
      </c>
      <c r="L24387" s="31"/>
      <c r="M24387" s="31"/>
      <c r="N24387" s="39"/>
      <c r="O24387" s="28"/>
      <c r="P24387" s="28"/>
      <c r="Q24387" s="28"/>
      <c r="R24387" s="28"/>
      <c r="S24387" s="25"/>
    </row>
    <row r="24388" spans="2:19" s="16" customFormat="1" outlineLevel="2" x14ac:dyDescent="0.25">
      <c r="B24388" s="16" t="s">
        <v>6226</v>
      </c>
      <c r="C24388" s="16" t="s">
        <v>5447</v>
      </c>
      <c r="D24388" s="16" t="s">
        <v>131</v>
      </c>
      <c r="E24388" s="16" t="s">
        <v>2611</v>
      </c>
      <c r="G24388" s="16" t="s">
        <v>2612</v>
      </c>
      <c r="H24388" s="16" t="s">
        <v>231</v>
      </c>
      <c r="I24388" s="31">
        <v>175680846</v>
      </c>
      <c r="J24388" s="31">
        <v>175680846</v>
      </c>
      <c r="K24388" s="32">
        <f>IFERROR((J24388/I24388),0)</f>
        <v>1</v>
      </c>
      <c r="L24388" s="31"/>
      <c r="M24388" s="31"/>
      <c r="N24388" s="39"/>
      <c r="O24388" s="28"/>
      <c r="P24388" s="28"/>
      <c r="Q24388" s="28"/>
      <c r="R24388" s="28"/>
      <c r="S24388" s="25"/>
    </row>
    <row r="24389" spans="2:19" s="16" customFormat="1" outlineLevel="2" x14ac:dyDescent="0.25">
      <c r="B24389" s="16" t="s">
        <v>6226</v>
      </c>
      <c r="C24389" s="16" t="s">
        <v>5447</v>
      </c>
      <c r="D24389" s="16" t="s">
        <v>131</v>
      </c>
      <c r="E24389" s="16" t="s">
        <v>2611</v>
      </c>
      <c r="G24389" s="16" t="s">
        <v>2612</v>
      </c>
      <c r="H24389" s="16" t="s">
        <v>155</v>
      </c>
      <c r="I24389" s="31">
        <v>-229518780</v>
      </c>
      <c r="J24389" s="31"/>
      <c r="K24389" s="32">
        <f>IFERROR((J24389/I24389),0)</f>
        <v>0</v>
      </c>
      <c r="L24389" s="31"/>
      <c r="M24389" s="31"/>
      <c r="N24389" s="39"/>
      <c r="O24389" s="28"/>
      <c r="P24389" s="28"/>
      <c r="Q24389" s="28"/>
      <c r="R24389" s="28"/>
      <c r="S24389" s="25"/>
    </row>
    <row r="24390" spans="2:19" s="16" customFormat="1" outlineLevel="1" x14ac:dyDescent="0.25">
      <c r="B24390" s="47" t="s">
        <v>10388</v>
      </c>
      <c r="C24390" s="47" t="str">
        <f>C24389</f>
        <v>ASIGNACIONES DIRECTAS (20% DEL SGR)</v>
      </c>
      <c r="D24390" s="47"/>
      <c r="E24390" s="47" t="str">
        <f>E24389</f>
        <v>15757</v>
      </c>
      <c r="F24390" s="47"/>
      <c r="G24390" s="47" t="str">
        <f>G24389</f>
        <v xml:space="preserve">SOCHA                                             </v>
      </c>
      <c r="H24390" s="47" t="s">
        <v>10655</v>
      </c>
      <c r="I24390" s="51">
        <f>SUBTOTAL(9,I24381:I24389)</f>
        <v>3496662003</v>
      </c>
      <c r="J24390" s="51">
        <f>SUBTOTAL(9,J24381:J24389)</f>
        <v>3382486012.6499996</v>
      </c>
      <c r="K24390" s="49">
        <f>J24390/I24390</f>
        <v>0.96734714700704794</v>
      </c>
      <c r="L24390" s="51">
        <f>SUBTOTAL(9,L24381:L24389)</f>
        <v>741908660</v>
      </c>
      <c r="M24390" s="51">
        <f>SUBTOTAL(9,M24381:M24389)</f>
        <v>803899130.64999986</v>
      </c>
      <c r="N24390" s="50">
        <f>IFERROR((M24390/L24390),"N.A")</f>
        <v>1.0835553943392437</v>
      </c>
      <c r="O24390" s="28"/>
      <c r="P24390" s="28"/>
      <c r="Q24390" s="28"/>
      <c r="R24390" s="28"/>
      <c r="S24390" s="25"/>
    </row>
    <row r="24391" spans="2:19" s="16" customFormat="1" outlineLevel="2" x14ac:dyDescent="0.25">
      <c r="B24391" s="16" t="s">
        <v>6227</v>
      </c>
      <c r="C24391" s="16" t="s">
        <v>5447</v>
      </c>
      <c r="D24391" s="16" t="s">
        <v>131</v>
      </c>
      <c r="E24391" s="16" t="s">
        <v>2614</v>
      </c>
      <c r="G24391" s="16" t="s">
        <v>2615</v>
      </c>
      <c r="H24391" s="16" t="s">
        <v>152</v>
      </c>
      <c r="I24391" s="35">
        <v>1518122242</v>
      </c>
      <c r="J24391" s="35">
        <v>1035636765.4500002</v>
      </c>
      <c r="K24391" s="36">
        <f>IFERROR((J24391/I24391),0)</f>
        <v>0.68218272336596208</v>
      </c>
      <c r="L24391" s="35">
        <v>1003074297</v>
      </c>
      <c r="M24391" s="35">
        <v>1035636765.4500002</v>
      </c>
      <c r="N24391" s="40">
        <f>M24391/L24391</f>
        <v>1.0324626685654175</v>
      </c>
      <c r="O24391" s="28"/>
      <c r="P24391" s="28"/>
      <c r="Q24391" s="28"/>
      <c r="R24391" s="28"/>
      <c r="S24391" s="25"/>
    </row>
    <row r="24392" spans="2:19" s="16" customFormat="1" outlineLevel="2" x14ac:dyDescent="0.25">
      <c r="B24392" s="16" t="s">
        <v>6227</v>
      </c>
      <c r="C24392" s="16" t="s">
        <v>5447</v>
      </c>
      <c r="D24392" s="16" t="s">
        <v>131</v>
      </c>
      <c r="E24392" s="16" t="s">
        <v>2614</v>
      </c>
      <c r="G24392" s="16" t="s">
        <v>2615</v>
      </c>
      <c r="H24392" s="16" t="s">
        <v>5451</v>
      </c>
      <c r="I24392" s="31">
        <v>13349205</v>
      </c>
      <c r="J24392" s="31">
        <v>13349205</v>
      </c>
      <c r="K24392" s="32">
        <f>IFERROR((J24392/I24392),0)</f>
        <v>1</v>
      </c>
      <c r="L24392" s="31"/>
      <c r="M24392" s="31"/>
      <c r="N24392" s="39"/>
      <c r="O24392" s="28"/>
      <c r="P24392" s="28"/>
      <c r="Q24392" s="28"/>
      <c r="R24392" s="28"/>
      <c r="S24392" s="25"/>
    </row>
    <row r="24393" spans="2:19" s="16" customFormat="1" outlineLevel="2" x14ac:dyDescent="0.25">
      <c r="B24393" s="16" t="s">
        <v>6227</v>
      </c>
      <c r="C24393" s="16" t="s">
        <v>5447</v>
      </c>
      <c r="D24393" s="16" t="s">
        <v>131</v>
      </c>
      <c r="E24393" s="16" t="s">
        <v>2614</v>
      </c>
      <c r="G24393" s="16" t="s">
        <v>2615</v>
      </c>
      <c r="H24393" s="16" t="s">
        <v>5452</v>
      </c>
      <c r="I24393" s="31">
        <v>863832391</v>
      </c>
      <c r="J24393" s="31">
        <v>863832391</v>
      </c>
      <c r="K24393" s="32">
        <f>IFERROR((J24393/I24393),0)</f>
        <v>1</v>
      </c>
      <c r="L24393" s="31"/>
      <c r="M24393" s="31"/>
      <c r="N24393" s="39"/>
      <c r="O24393" s="28"/>
      <c r="P24393" s="28"/>
      <c r="Q24393" s="28"/>
      <c r="R24393" s="28"/>
      <c r="S24393" s="25"/>
    </row>
    <row r="24394" spans="2:19" s="16" customFormat="1" outlineLevel="2" x14ac:dyDescent="0.25">
      <c r="B24394" s="16" t="s">
        <v>6227</v>
      </c>
      <c r="C24394" s="16" t="s">
        <v>5447</v>
      </c>
      <c r="D24394" s="16" t="s">
        <v>131</v>
      </c>
      <c r="E24394" s="16" t="s">
        <v>2614</v>
      </c>
      <c r="G24394" s="16" t="s">
        <v>2615</v>
      </c>
      <c r="H24394" s="16" t="s">
        <v>19</v>
      </c>
      <c r="I24394" s="31">
        <v>4322394319</v>
      </c>
      <c r="J24394" s="31">
        <v>4322394319</v>
      </c>
      <c r="K24394" s="32">
        <f>IFERROR((J24394/I24394),0)</f>
        <v>1</v>
      </c>
      <c r="L24394" s="31"/>
      <c r="M24394" s="31"/>
      <c r="N24394" s="39"/>
      <c r="O24394" s="28"/>
      <c r="P24394" s="28"/>
      <c r="Q24394" s="28"/>
      <c r="R24394" s="28"/>
      <c r="S24394" s="25"/>
    </row>
    <row r="24395" spans="2:19" s="16" customFormat="1" outlineLevel="2" x14ac:dyDescent="0.25">
      <c r="B24395" s="16" t="s">
        <v>6227</v>
      </c>
      <c r="C24395" s="16" t="s">
        <v>5447</v>
      </c>
      <c r="D24395" s="16" t="s">
        <v>131</v>
      </c>
      <c r="E24395" s="16" t="s">
        <v>2614</v>
      </c>
      <c r="G24395" s="16" t="s">
        <v>2615</v>
      </c>
      <c r="H24395" s="16" t="s">
        <v>154</v>
      </c>
      <c r="I24395" s="31">
        <v>9389</v>
      </c>
      <c r="J24395" s="31">
        <v>9389</v>
      </c>
      <c r="K24395" s="32">
        <f>IFERROR((J24395/I24395),0)</f>
        <v>1</v>
      </c>
      <c r="L24395" s="31"/>
      <c r="M24395" s="31"/>
      <c r="N24395" s="39"/>
      <c r="O24395" s="28"/>
      <c r="P24395" s="28"/>
      <c r="Q24395" s="28"/>
      <c r="R24395" s="28"/>
      <c r="S24395" s="25"/>
    </row>
    <row r="24396" spans="2:19" s="16" customFormat="1" outlineLevel="2" x14ac:dyDescent="0.25">
      <c r="B24396" s="16" t="s">
        <v>6227</v>
      </c>
      <c r="C24396" s="16" t="s">
        <v>5447</v>
      </c>
      <c r="D24396" s="16" t="s">
        <v>131</v>
      </c>
      <c r="E24396" s="16" t="s">
        <v>2614</v>
      </c>
      <c r="G24396" s="16" t="s">
        <v>2615</v>
      </c>
      <c r="H24396" s="16" t="s">
        <v>331</v>
      </c>
      <c r="I24396" s="31">
        <v>100718545</v>
      </c>
      <c r="J24396" s="31">
        <v>100718545</v>
      </c>
      <c r="K24396" s="32">
        <f>IFERROR((J24396/I24396),0)</f>
        <v>1</v>
      </c>
      <c r="L24396" s="31"/>
      <c r="M24396" s="31"/>
      <c r="N24396" s="39"/>
      <c r="O24396" s="28"/>
      <c r="P24396" s="28"/>
      <c r="Q24396" s="28"/>
      <c r="R24396" s="28"/>
      <c r="S24396" s="25"/>
    </row>
    <row r="24397" spans="2:19" s="16" customFormat="1" outlineLevel="2" x14ac:dyDescent="0.25">
      <c r="B24397" s="16" t="s">
        <v>6227</v>
      </c>
      <c r="C24397" s="16" t="s">
        <v>5447</v>
      </c>
      <c r="D24397" s="16" t="s">
        <v>133</v>
      </c>
      <c r="E24397" s="16" t="s">
        <v>2614</v>
      </c>
      <c r="G24397" s="16" t="s">
        <v>2615</v>
      </c>
      <c r="H24397" s="16" t="s">
        <v>4491</v>
      </c>
      <c r="I24397" s="31">
        <v>493205501</v>
      </c>
      <c r="J24397" s="31">
        <v>493205501</v>
      </c>
      <c r="K24397" s="32">
        <f>IFERROR((J24397/I24397),0)</f>
        <v>1</v>
      </c>
      <c r="L24397" s="31"/>
      <c r="M24397" s="31"/>
      <c r="N24397" s="39"/>
      <c r="O24397" s="28"/>
      <c r="P24397" s="28"/>
      <c r="Q24397" s="28"/>
      <c r="R24397" s="28"/>
      <c r="S24397" s="25"/>
    </row>
    <row r="24398" spans="2:19" s="16" customFormat="1" outlineLevel="2" x14ac:dyDescent="0.25">
      <c r="B24398" s="16" t="s">
        <v>6227</v>
      </c>
      <c r="C24398" s="16" t="s">
        <v>5447</v>
      </c>
      <c r="D24398" s="16" t="s">
        <v>131</v>
      </c>
      <c r="E24398" s="16" t="s">
        <v>2614</v>
      </c>
      <c r="G24398" s="16" t="s">
        <v>2615</v>
      </c>
      <c r="H24398" s="16" t="s">
        <v>231</v>
      </c>
      <c r="I24398" s="31">
        <v>242542110</v>
      </c>
      <c r="J24398" s="31">
        <v>242542110</v>
      </c>
      <c r="K24398" s="32">
        <f>IFERROR((J24398/I24398),0)</f>
        <v>1</v>
      </c>
      <c r="L24398" s="31"/>
      <c r="M24398" s="31"/>
      <c r="N24398" s="39"/>
      <c r="O24398" s="28"/>
      <c r="P24398" s="28"/>
      <c r="Q24398" s="28"/>
      <c r="R24398" s="28"/>
      <c r="S24398" s="25"/>
    </row>
    <row r="24399" spans="2:19" s="16" customFormat="1" outlineLevel="2" x14ac:dyDescent="0.25">
      <c r="B24399" s="16" t="s">
        <v>6227</v>
      </c>
      <c r="C24399" s="16" t="s">
        <v>5447</v>
      </c>
      <c r="D24399" s="16" t="s">
        <v>131</v>
      </c>
      <c r="E24399" s="16" t="s">
        <v>2614</v>
      </c>
      <c r="G24399" s="16" t="s">
        <v>2615</v>
      </c>
      <c r="H24399" s="16" t="s">
        <v>155</v>
      </c>
      <c r="I24399" s="31">
        <v>-303624448</v>
      </c>
      <c r="J24399" s="31"/>
      <c r="K24399" s="32">
        <f>IFERROR((J24399/I24399),0)</f>
        <v>0</v>
      </c>
      <c r="L24399" s="31"/>
      <c r="M24399" s="31"/>
      <c r="N24399" s="39"/>
      <c r="O24399" s="28"/>
      <c r="P24399" s="28"/>
      <c r="Q24399" s="28"/>
      <c r="R24399" s="28"/>
      <c r="S24399" s="25"/>
    </row>
    <row r="24400" spans="2:19" s="16" customFormat="1" outlineLevel="1" x14ac:dyDescent="0.25">
      <c r="B24400" s="47" t="s">
        <v>10389</v>
      </c>
      <c r="C24400" s="47" t="str">
        <f>C24399</f>
        <v>ASIGNACIONES DIRECTAS (20% DEL SGR)</v>
      </c>
      <c r="D24400" s="47"/>
      <c r="E24400" s="47" t="str">
        <f>E24399</f>
        <v>15755</v>
      </c>
      <c r="F24400" s="47"/>
      <c r="G24400" s="47" t="str">
        <f>G24399</f>
        <v xml:space="preserve">SOCOTÁ                                            </v>
      </c>
      <c r="H24400" s="47" t="s">
        <v>10655</v>
      </c>
      <c r="I24400" s="51">
        <f>SUBTOTAL(9,I24391:I24399)</f>
        <v>7250549254</v>
      </c>
      <c r="J24400" s="51">
        <f>SUBTOTAL(9,J24391:J24399)</f>
        <v>7071688225.4500008</v>
      </c>
      <c r="K24400" s="49">
        <f>J24400/I24400</f>
        <v>0.97533138217751925</v>
      </c>
      <c r="L24400" s="51">
        <f>SUBTOTAL(9,L24391:L24399)</f>
        <v>1003074297</v>
      </c>
      <c r="M24400" s="51">
        <f>SUBTOTAL(9,M24391:M24399)</f>
        <v>1035636765.4500002</v>
      </c>
      <c r="N24400" s="50">
        <f>IFERROR((M24400/L24400),"N.A")</f>
        <v>1.0324626685654175</v>
      </c>
      <c r="O24400" s="28"/>
      <c r="P24400" s="28"/>
      <c r="Q24400" s="28"/>
      <c r="R24400" s="28"/>
      <c r="S24400" s="25"/>
    </row>
    <row r="24401" spans="2:19" s="16" customFormat="1" outlineLevel="2" x14ac:dyDescent="0.25">
      <c r="B24401" s="16" t="s">
        <v>6228</v>
      </c>
      <c r="C24401" s="16" t="s">
        <v>5447</v>
      </c>
      <c r="D24401" s="16" t="s">
        <v>131</v>
      </c>
      <c r="E24401" s="16" t="s">
        <v>2617</v>
      </c>
      <c r="G24401" s="16" t="s">
        <v>2618</v>
      </c>
      <c r="H24401" s="16" t="s">
        <v>152</v>
      </c>
      <c r="I24401" s="35">
        <v>69724</v>
      </c>
      <c r="J24401" s="35">
        <v>3485.58</v>
      </c>
      <c r="K24401" s="36">
        <f>IFERROR((J24401/I24401),0)</f>
        <v>4.999110779645459E-2</v>
      </c>
      <c r="L24401" s="35">
        <v>45783</v>
      </c>
      <c r="M24401" s="35">
        <v>3485.58</v>
      </c>
      <c r="N24401" s="40">
        <f>M24401/L24401</f>
        <v>7.6132625647074237E-2</v>
      </c>
      <c r="O24401" s="28"/>
      <c r="P24401" s="28"/>
      <c r="Q24401" s="28"/>
      <c r="R24401" s="28"/>
      <c r="S24401" s="25"/>
    </row>
    <row r="24402" spans="2:19" s="16" customFormat="1" outlineLevel="2" x14ac:dyDescent="0.25">
      <c r="B24402" s="16" t="s">
        <v>6228</v>
      </c>
      <c r="C24402" s="16" t="s">
        <v>5447</v>
      </c>
      <c r="D24402" s="16" t="s">
        <v>131</v>
      </c>
      <c r="E24402" s="16" t="s">
        <v>2617</v>
      </c>
      <c r="G24402" s="16" t="s">
        <v>2618</v>
      </c>
      <c r="H24402" s="16" t="s">
        <v>5452</v>
      </c>
      <c r="I24402" s="31">
        <v>218279687</v>
      </c>
      <c r="J24402" s="31">
        <v>218279687</v>
      </c>
      <c r="K24402" s="32">
        <f>IFERROR((J24402/I24402),0)</f>
        <v>1</v>
      </c>
      <c r="L24402" s="31"/>
      <c r="M24402" s="31"/>
      <c r="N24402" s="39"/>
      <c r="O24402" s="28"/>
      <c r="P24402" s="28"/>
      <c r="Q24402" s="28"/>
      <c r="R24402" s="28"/>
      <c r="S24402" s="25"/>
    </row>
    <row r="24403" spans="2:19" s="16" customFormat="1" outlineLevel="2" x14ac:dyDescent="0.25">
      <c r="B24403" s="16" t="s">
        <v>6228</v>
      </c>
      <c r="C24403" s="16" t="s">
        <v>5447</v>
      </c>
      <c r="D24403" s="16" t="s">
        <v>131</v>
      </c>
      <c r="E24403" s="16" t="s">
        <v>2617</v>
      </c>
      <c r="G24403" s="16" t="s">
        <v>2618</v>
      </c>
      <c r="H24403" s="16" t="s">
        <v>19</v>
      </c>
      <c r="I24403" s="31">
        <v>4488572</v>
      </c>
      <c r="J24403" s="31">
        <v>4488572</v>
      </c>
      <c r="K24403" s="32">
        <f>IFERROR((J24403/I24403),0)</f>
        <v>1</v>
      </c>
      <c r="L24403" s="31"/>
      <c r="M24403" s="31"/>
      <c r="N24403" s="39"/>
      <c r="O24403" s="28"/>
      <c r="P24403" s="28"/>
      <c r="Q24403" s="28"/>
      <c r="R24403" s="28"/>
      <c r="S24403" s="25"/>
    </row>
    <row r="24404" spans="2:19" s="16" customFormat="1" outlineLevel="2" x14ac:dyDescent="0.25">
      <c r="B24404" s="16" t="s">
        <v>6228</v>
      </c>
      <c r="C24404" s="16" t="s">
        <v>5447</v>
      </c>
      <c r="D24404" s="16" t="s">
        <v>131</v>
      </c>
      <c r="E24404" s="16" t="s">
        <v>2617</v>
      </c>
      <c r="G24404" s="16" t="s">
        <v>2618</v>
      </c>
      <c r="H24404" s="16" t="s">
        <v>5479</v>
      </c>
      <c r="I24404" s="31">
        <v>1460101462</v>
      </c>
      <c r="J24404" s="31">
        <v>1460101462</v>
      </c>
      <c r="K24404" s="32">
        <f>IFERROR((J24404/I24404),0)</f>
        <v>1</v>
      </c>
      <c r="L24404" s="31"/>
      <c r="M24404" s="31"/>
      <c r="N24404" s="39"/>
      <c r="O24404" s="28"/>
      <c r="P24404" s="28"/>
      <c r="Q24404" s="28"/>
      <c r="R24404" s="28"/>
      <c r="S24404" s="25"/>
    </row>
    <row r="24405" spans="2:19" s="16" customFormat="1" outlineLevel="2" x14ac:dyDescent="0.25">
      <c r="B24405" s="16" t="s">
        <v>6228</v>
      </c>
      <c r="C24405" s="16" t="s">
        <v>5447</v>
      </c>
      <c r="D24405" s="16" t="s">
        <v>131</v>
      </c>
      <c r="E24405" s="16" t="s">
        <v>2617</v>
      </c>
      <c r="G24405" s="16" t="s">
        <v>2618</v>
      </c>
      <c r="H24405" s="16" t="s">
        <v>231</v>
      </c>
      <c r="I24405" s="31">
        <v>11005</v>
      </c>
      <c r="J24405" s="31">
        <v>11005</v>
      </c>
      <c r="K24405" s="32">
        <f>IFERROR((J24405/I24405),0)</f>
        <v>1</v>
      </c>
      <c r="L24405" s="31"/>
      <c r="M24405" s="31"/>
      <c r="N24405" s="39"/>
      <c r="O24405" s="28"/>
      <c r="P24405" s="28"/>
      <c r="Q24405" s="28"/>
      <c r="R24405" s="28"/>
      <c r="S24405" s="25"/>
    </row>
    <row r="24406" spans="2:19" s="16" customFormat="1" outlineLevel="2" x14ac:dyDescent="0.25">
      <c r="B24406" s="16" t="s">
        <v>6228</v>
      </c>
      <c r="C24406" s="16" t="s">
        <v>5447</v>
      </c>
      <c r="D24406" s="16" t="s">
        <v>131</v>
      </c>
      <c r="E24406" s="16" t="s">
        <v>2617</v>
      </c>
      <c r="G24406" s="16" t="s">
        <v>2618</v>
      </c>
      <c r="H24406" s="16" t="s">
        <v>155</v>
      </c>
      <c r="I24406" s="31">
        <v>-13945</v>
      </c>
      <c r="J24406" s="31"/>
      <c r="K24406" s="32">
        <f>IFERROR((J24406/I24406),0)</f>
        <v>0</v>
      </c>
      <c r="L24406" s="31"/>
      <c r="M24406" s="31"/>
      <c r="N24406" s="39"/>
      <c r="O24406" s="28"/>
      <c r="P24406" s="28"/>
      <c r="Q24406" s="28"/>
      <c r="R24406" s="28"/>
      <c r="S24406" s="25"/>
    </row>
    <row r="24407" spans="2:19" s="16" customFormat="1" outlineLevel="1" x14ac:dyDescent="0.25">
      <c r="B24407" s="47" t="s">
        <v>10390</v>
      </c>
      <c r="C24407" s="47" t="str">
        <f>C24406</f>
        <v>ASIGNACIONES DIRECTAS (20% DEL SGR)</v>
      </c>
      <c r="D24407" s="47"/>
      <c r="E24407" s="47" t="str">
        <f>E24406</f>
        <v>15753</v>
      </c>
      <c r="F24407" s="47"/>
      <c r="G24407" s="47" t="str">
        <f>G24406</f>
        <v xml:space="preserve">SOATÁ                                             </v>
      </c>
      <c r="H24407" s="47" t="s">
        <v>10655</v>
      </c>
      <c r="I24407" s="51">
        <f>SUBTOTAL(9,I24401:I24406)</f>
        <v>1682936505</v>
      </c>
      <c r="J24407" s="51">
        <f>SUBTOTAL(9,J24401:J24406)</f>
        <v>1682884211.5799999</v>
      </c>
      <c r="K24407" s="49">
        <f>J24407/I24407</f>
        <v>0.99996892727690867</v>
      </c>
      <c r="L24407" s="51">
        <f>SUBTOTAL(9,L24401:L24406)</f>
        <v>45783</v>
      </c>
      <c r="M24407" s="51">
        <f>SUBTOTAL(9,M24401:M24406)</f>
        <v>3485.58</v>
      </c>
      <c r="N24407" s="50">
        <f>IFERROR((M24407/L24407),"N.A")</f>
        <v>7.6132625647074237E-2</v>
      </c>
      <c r="O24407" s="28"/>
      <c r="P24407" s="28"/>
      <c r="Q24407" s="28"/>
      <c r="R24407" s="28"/>
      <c r="S24407" s="25"/>
    </row>
    <row r="24408" spans="2:19" s="16" customFormat="1" outlineLevel="2" x14ac:dyDescent="0.25">
      <c r="B24408" s="16" t="s">
        <v>6229</v>
      </c>
      <c r="C24408" s="16" t="s">
        <v>5447</v>
      </c>
      <c r="D24408" s="16" t="s">
        <v>131</v>
      </c>
      <c r="E24408" s="16" t="s">
        <v>2623</v>
      </c>
      <c r="G24408" s="16" t="s">
        <v>2624</v>
      </c>
      <c r="H24408" s="16" t="s">
        <v>152</v>
      </c>
      <c r="I24408" s="35">
        <v>467154792</v>
      </c>
      <c r="J24408" s="35">
        <v>305360238.26999998</v>
      </c>
      <c r="K24408" s="36">
        <f>IFERROR((J24408/I24408),0)</f>
        <v>0.65365965093214751</v>
      </c>
      <c r="L24408" s="35">
        <v>299853576</v>
      </c>
      <c r="M24408" s="35">
        <v>305360238.26999998</v>
      </c>
      <c r="N24408" s="40">
        <f>M24408/L24408</f>
        <v>1.0183645042472329</v>
      </c>
      <c r="O24408" s="28"/>
      <c r="P24408" s="28"/>
      <c r="Q24408" s="28"/>
      <c r="R24408" s="28"/>
      <c r="S24408" s="25"/>
    </row>
    <row r="24409" spans="2:19" s="16" customFormat="1" outlineLevel="2" x14ac:dyDescent="0.25">
      <c r="B24409" s="16" t="s">
        <v>6229</v>
      </c>
      <c r="C24409" s="16" t="s">
        <v>5447</v>
      </c>
      <c r="D24409" s="16" t="s">
        <v>131</v>
      </c>
      <c r="E24409" s="16" t="s">
        <v>2623</v>
      </c>
      <c r="G24409" s="16" t="s">
        <v>2624</v>
      </c>
      <c r="H24409" s="16" t="s">
        <v>5452</v>
      </c>
      <c r="I24409" s="31">
        <v>137899878</v>
      </c>
      <c r="J24409" s="31">
        <v>137899878</v>
      </c>
      <c r="K24409" s="32">
        <f>IFERROR((J24409/I24409),0)</f>
        <v>1</v>
      </c>
      <c r="L24409" s="31"/>
      <c r="M24409" s="31"/>
      <c r="N24409" s="39"/>
      <c r="O24409" s="28"/>
      <c r="P24409" s="28"/>
      <c r="Q24409" s="28"/>
      <c r="R24409" s="28"/>
      <c r="S24409" s="25"/>
    </row>
    <row r="24410" spans="2:19" s="16" customFormat="1" outlineLevel="2" x14ac:dyDescent="0.25">
      <c r="B24410" s="16" t="s">
        <v>6229</v>
      </c>
      <c r="C24410" s="16" t="s">
        <v>5447</v>
      </c>
      <c r="D24410" s="16" t="s">
        <v>131</v>
      </c>
      <c r="E24410" s="16" t="s">
        <v>2623</v>
      </c>
      <c r="G24410" s="16" t="s">
        <v>2624</v>
      </c>
      <c r="H24410" s="16" t="s">
        <v>19</v>
      </c>
      <c r="I24410" s="31">
        <v>752920498</v>
      </c>
      <c r="J24410" s="31">
        <v>752920498</v>
      </c>
      <c r="K24410" s="32">
        <f>IFERROR((J24410/I24410),0)</f>
        <v>1</v>
      </c>
      <c r="L24410" s="31"/>
      <c r="M24410" s="31"/>
      <c r="N24410" s="39"/>
      <c r="O24410" s="28"/>
      <c r="P24410" s="28"/>
      <c r="Q24410" s="28"/>
      <c r="R24410" s="28"/>
      <c r="S24410" s="25"/>
    </row>
    <row r="24411" spans="2:19" s="16" customFormat="1" outlineLevel="2" x14ac:dyDescent="0.25">
      <c r="B24411" s="16" t="s">
        <v>6229</v>
      </c>
      <c r="C24411" s="16" t="s">
        <v>5447</v>
      </c>
      <c r="D24411" s="16" t="s">
        <v>131</v>
      </c>
      <c r="E24411" s="16" t="s">
        <v>2623</v>
      </c>
      <c r="G24411" s="16" t="s">
        <v>2624</v>
      </c>
      <c r="H24411" s="16" t="s">
        <v>154</v>
      </c>
      <c r="I24411" s="31">
        <v>2889</v>
      </c>
      <c r="J24411" s="31">
        <v>2889</v>
      </c>
      <c r="K24411" s="32">
        <f>IFERROR((J24411/I24411),0)</f>
        <v>1</v>
      </c>
      <c r="L24411" s="31"/>
      <c r="M24411" s="31"/>
      <c r="N24411" s="39"/>
      <c r="O24411" s="28"/>
      <c r="P24411" s="28"/>
      <c r="Q24411" s="28"/>
      <c r="R24411" s="28"/>
      <c r="S24411" s="25"/>
    </row>
    <row r="24412" spans="2:19" s="16" customFormat="1" outlineLevel="2" x14ac:dyDescent="0.25">
      <c r="B24412" s="16" t="s">
        <v>6229</v>
      </c>
      <c r="C24412" s="16" t="s">
        <v>5447</v>
      </c>
      <c r="D24412" s="16" t="s">
        <v>131</v>
      </c>
      <c r="E24412" s="16" t="s">
        <v>2623</v>
      </c>
      <c r="G24412" s="16" t="s">
        <v>2624</v>
      </c>
      <c r="H24412" s="16" t="s">
        <v>331</v>
      </c>
      <c r="I24412" s="31">
        <v>22497359</v>
      </c>
      <c r="J24412" s="31">
        <v>22497359</v>
      </c>
      <c r="K24412" s="32">
        <f>IFERROR((J24412/I24412),0)</f>
        <v>1</v>
      </c>
      <c r="L24412" s="31"/>
      <c r="M24412" s="31"/>
      <c r="N24412" s="39"/>
      <c r="O24412" s="28"/>
      <c r="P24412" s="28"/>
      <c r="Q24412" s="28"/>
      <c r="R24412" s="28"/>
      <c r="S24412" s="25"/>
    </row>
    <row r="24413" spans="2:19" s="16" customFormat="1" outlineLevel="2" x14ac:dyDescent="0.25">
      <c r="B24413" s="16" t="s">
        <v>6229</v>
      </c>
      <c r="C24413" s="16" t="s">
        <v>5447</v>
      </c>
      <c r="D24413" s="16" t="s">
        <v>133</v>
      </c>
      <c r="E24413" s="16" t="s">
        <v>2623</v>
      </c>
      <c r="G24413" s="16" t="s">
        <v>2624</v>
      </c>
      <c r="H24413" s="16" t="s">
        <v>4491</v>
      </c>
      <c r="I24413" s="31">
        <v>113715036</v>
      </c>
      <c r="J24413" s="31">
        <v>113715036</v>
      </c>
      <c r="K24413" s="32">
        <f>IFERROR((J24413/I24413),0)</f>
        <v>1</v>
      </c>
      <c r="L24413" s="31"/>
      <c r="M24413" s="31"/>
      <c r="N24413" s="39"/>
      <c r="O24413" s="28"/>
      <c r="P24413" s="28"/>
      <c r="Q24413" s="28"/>
      <c r="R24413" s="28"/>
      <c r="S24413" s="25"/>
    </row>
    <row r="24414" spans="2:19" s="16" customFormat="1" outlineLevel="2" x14ac:dyDescent="0.25">
      <c r="B24414" s="16" t="s">
        <v>6229</v>
      </c>
      <c r="C24414" s="16" t="s">
        <v>5447</v>
      </c>
      <c r="D24414" s="16" t="s">
        <v>131</v>
      </c>
      <c r="E24414" s="16" t="s">
        <v>2623</v>
      </c>
      <c r="G24414" s="16" t="s">
        <v>2624</v>
      </c>
      <c r="H24414" s="16" t="s">
        <v>231</v>
      </c>
      <c r="I24414" s="31">
        <v>70503310</v>
      </c>
      <c r="J24414" s="31">
        <v>70503310</v>
      </c>
      <c r="K24414" s="32">
        <f>IFERROR((J24414/I24414),0)</f>
        <v>1</v>
      </c>
      <c r="L24414" s="31"/>
      <c r="M24414" s="31"/>
      <c r="N24414" s="39"/>
      <c r="O24414" s="28"/>
      <c r="P24414" s="28"/>
      <c r="Q24414" s="28"/>
      <c r="R24414" s="28"/>
      <c r="S24414" s="25"/>
    </row>
    <row r="24415" spans="2:19" s="16" customFormat="1" outlineLevel="2" x14ac:dyDescent="0.25">
      <c r="B24415" s="16" t="s">
        <v>6229</v>
      </c>
      <c r="C24415" s="16" t="s">
        <v>5447</v>
      </c>
      <c r="D24415" s="16" t="s">
        <v>131</v>
      </c>
      <c r="E24415" s="16" t="s">
        <v>2623</v>
      </c>
      <c r="G24415" s="16" t="s">
        <v>2624</v>
      </c>
      <c r="H24415" s="16" t="s">
        <v>155</v>
      </c>
      <c r="I24415" s="31">
        <v>-93430958</v>
      </c>
      <c r="J24415" s="31"/>
      <c r="K24415" s="32">
        <f>IFERROR((J24415/I24415),0)</f>
        <v>0</v>
      </c>
      <c r="L24415" s="31"/>
      <c r="M24415" s="31"/>
      <c r="N24415" s="39"/>
      <c r="O24415" s="28"/>
      <c r="P24415" s="28"/>
      <c r="Q24415" s="28"/>
      <c r="R24415" s="28"/>
      <c r="S24415" s="25"/>
    </row>
    <row r="24416" spans="2:19" s="16" customFormat="1" outlineLevel="1" x14ac:dyDescent="0.25">
      <c r="B24416" s="47" t="s">
        <v>10391</v>
      </c>
      <c r="C24416" s="47" t="str">
        <f>C24415</f>
        <v>ASIGNACIONES DIRECTAS (20% DEL SGR)</v>
      </c>
      <c r="D24416" s="47"/>
      <c r="E24416" s="47" t="str">
        <f>E24415</f>
        <v>15723</v>
      </c>
      <c r="F24416" s="47"/>
      <c r="G24416" s="47" t="str">
        <f>G24415</f>
        <v xml:space="preserve">SATIVASUR                                         </v>
      </c>
      <c r="H24416" s="47" t="s">
        <v>10655</v>
      </c>
      <c r="I24416" s="51">
        <f>SUBTOTAL(9,I24408:I24415)</f>
        <v>1471262804</v>
      </c>
      <c r="J24416" s="51">
        <f>SUBTOTAL(9,J24408:J24415)</f>
        <v>1402899208.27</v>
      </c>
      <c r="K24416" s="49">
        <f>J24416/I24416</f>
        <v>0.95353406913833727</v>
      </c>
      <c r="L24416" s="51">
        <f>SUBTOTAL(9,L24408:L24415)</f>
        <v>299853576</v>
      </c>
      <c r="M24416" s="51">
        <f>SUBTOTAL(9,M24408:M24415)</f>
        <v>305360238.26999998</v>
      </c>
      <c r="N24416" s="50">
        <f>IFERROR((M24416/L24416),"N.A")</f>
        <v>1.0183645042472329</v>
      </c>
      <c r="O24416" s="28"/>
      <c r="P24416" s="28"/>
      <c r="Q24416" s="28"/>
      <c r="R24416" s="28"/>
      <c r="S24416" s="25"/>
    </row>
    <row r="24417" spans="2:19" s="16" customFormat="1" outlineLevel="2" x14ac:dyDescent="0.25">
      <c r="B24417" s="16" t="s">
        <v>6230</v>
      </c>
      <c r="C24417" s="16" t="s">
        <v>5447</v>
      </c>
      <c r="D24417" s="16" t="s">
        <v>131</v>
      </c>
      <c r="E24417" s="16" t="s">
        <v>2626</v>
      </c>
      <c r="G24417" s="16" t="s">
        <v>2627</v>
      </c>
      <c r="H24417" s="16" t="s">
        <v>152</v>
      </c>
      <c r="I24417" s="35">
        <v>412004157</v>
      </c>
      <c r="J24417" s="35">
        <v>94985577.569999993</v>
      </c>
      <c r="K24417" s="36">
        <f>IFERROR((J24417/I24417),0)</f>
        <v>0.23054519221756298</v>
      </c>
      <c r="L24417" s="35">
        <v>247678036</v>
      </c>
      <c r="M24417" s="35">
        <v>94985577.569999993</v>
      </c>
      <c r="N24417" s="40">
        <f>M24417/L24417</f>
        <v>0.3835042424593515</v>
      </c>
      <c r="O24417" s="28"/>
      <c r="P24417" s="28"/>
      <c r="Q24417" s="28"/>
      <c r="R24417" s="28"/>
      <c r="S24417" s="25"/>
    </row>
    <row r="24418" spans="2:19" s="16" customFormat="1" outlineLevel="2" x14ac:dyDescent="0.25">
      <c r="B24418" s="16" t="s">
        <v>6230</v>
      </c>
      <c r="C24418" s="16" t="s">
        <v>5447</v>
      </c>
      <c r="D24418" s="16" t="s">
        <v>131</v>
      </c>
      <c r="E24418" s="16" t="s">
        <v>2626</v>
      </c>
      <c r="G24418" s="16" t="s">
        <v>2627</v>
      </c>
      <c r="H24418" s="16" t="s">
        <v>5452</v>
      </c>
      <c r="I24418" s="31">
        <v>54949452</v>
      </c>
      <c r="J24418" s="31">
        <v>54949452</v>
      </c>
      <c r="K24418" s="32">
        <f>IFERROR((J24418/I24418),0)</f>
        <v>1</v>
      </c>
      <c r="L24418" s="31"/>
      <c r="M24418" s="31"/>
      <c r="N24418" s="39"/>
      <c r="O24418" s="28"/>
      <c r="P24418" s="28"/>
      <c r="Q24418" s="28"/>
      <c r="R24418" s="28"/>
      <c r="S24418" s="25"/>
    </row>
    <row r="24419" spans="2:19" s="16" customFormat="1" outlineLevel="2" x14ac:dyDescent="0.25">
      <c r="B24419" s="16" t="s">
        <v>6230</v>
      </c>
      <c r="C24419" s="16" t="s">
        <v>5447</v>
      </c>
      <c r="D24419" s="16" t="s">
        <v>131</v>
      </c>
      <c r="E24419" s="16" t="s">
        <v>2626</v>
      </c>
      <c r="G24419" s="16" t="s">
        <v>2627</v>
      </c>
      <c r="H24419" s="16" t="s">
        <v>19</v>
      </c>
      <c r="I24419" s="31">
        <v>124207810</v>
      </c>
      <c r="J24419" s="31">
        <v>124207810</v>
      </c>
      <c r="K24419" s="32">
        <f>IFERROR((J24419/I24419),0)</f>
        <v>1</v>
      </c>
      <c r="L24419" s="31"/>
      <c r="M24419" s="31"/>
      <c r="N24419" s="39"/>
      <c r="O24419" s="28"/>
      <c r="P24419" s="28"/>
      <c r="Q24419" s="28"/>
      <c r="R24419" s="28"/>
      <c r="S24419" s="25"/>
    </row>
    <row r="24420" spans="2:19" s="16" customFormat="1" outlineLevel="2" x14ac:dyDescent="0.25">
      <c r="B24420" s="16" t="s">
        <v>6230</v>
      </c>
      <c r="C24420" s="16" t="s">
        <v>5447</v>
      </c>
      <c r="D24420" s="16" t="s">
        <v>131</v>
      </c>
      <c r="E24420" s="16" t="s">
        <v>2626</v>
      </c>
      <c r="G24420" s="16" t="s">
        <v>2627</v>
      </c>
      <c r="H24420" s="16" t="s">
        <v>154</v>
      </c>
      <c r="I24420" s="31">
        <v>2548</v>
      </c>
      <c r="J24420" s="31">
        <v>2548</v>
      </c>
      <c r="K24420" s="32">
        <f>IFERROR((J24420/I24420),0)</f>
        <v>1</v>
      </c>
      <c r="L24420" s="31"/>
      <c r="M24420" s="31"/>
      <c r="N24420" s="39"/>
      <c r="O24420" s="28"/>
      <c r="P24420" s="28"/>
      <c r="Q24420" s="28"/>
      <c r="R24420" s="28"/>
      <c r="S24420" s="25"/>
    </row>
    <row r="24421" spans="2:19" s="16" customFormat="1" outlineLevel="2" x14ac:dyDescent="0.25">
      <c r="B24421" s="16" t="s">
        <v>6230</v>
      </c>
      <c r="C24421" s="16" t="s">
        <v>5447</v>
      </c>
      <c r="D24421" s="16" t="s">
        <v>131</v>
      </c>
      <c r="E24421" s="16" t="s">
        <v>2626</v>
      </c>
      <c r="G24421" s="16" t="s">
        <v>2627</v>
      </c>
      <c r="H24421" s="16" t="s">
        <v>331</v>
      </c>
      <c r="I24421" s="31">
        <v>9002147</v>
      </c>
      <c r="J24421" s="31">
        <v>9002147</v>
      </c>
      <c r="K24421" s="32">
        <f>IFERROR((J24421/I24421),0)</f>
        <v>1</v>
      </c>
      <c r="L24421" s="31"/>
      <c r="M24421" s="31"/>
      <c r="N24421" s="39"/>
      <c r="O24421" s="28"/>
      <c r="P24421" s="28"/>
      <c r="Q24421" s="28"/>
      <c r="R24421" s="28"/>
      <c r="S24421" s="25"/>
    </row>
    <row r="24422" spans="2:19" s="16" customFormat="1" outlineLevel="2" x14ac:dyDescent="0.25">
      <c r="B24422" s="16" t="s">
        <v>6230</v>
      </c>
      <c r="C24422" s="16" t="s">
        <v>5447</v>
      </c>
      <c r="D24422" s="16" t="s">
        <v>133</v>
      </c>
      <c r="E24422" s="16" t="s">
        <v>2626</v>
      </c>
      <c r="G24422" s="16" t="s">
        <v>2627</v>
      </c>
      <c r="H24422" s="16" t="s">
        <v>4491</v>
      </c>
      <c r="I24422" s="31">
        <v>16747329</v>
      </c>
      <c r="J24422" s="31">
        <v>16747329</v>
      </c>
      <c r="K24422" s="32">
        <f>IFERROR((J24422/I24422),0)</f>
        <v>1</v>
      </c>
      <c r="L24422" s="31"/>
      <c r="M24422" s="31"/>
      <c r="N24422" s="39"/>
      <c r="O24422" s="28"/>
      <c r="P24422" s="28"/>
      <c r="Q24422" s="28"/>
      <c r="R24422" s="28"/>
      <c r="S24422" s="25"/>
    </row>
    <row r="24423" spans="2:19" s="16" customFormat="1" outlineLevel="2" x14ac:dyDescent="0.25">
      <c r="B24423" s="16" t="s">
        <v>6230</v>
      </c>
      <c r="C24423" s="16" t="s">
        <v>5447</v>
      </c>
      <c r="D24423" s="16" t="s">
        <v>131</v>
      </c>
      <c r="E24423" s="16" t="s">
        <v>2626</v>
      </c>
      <c r="G24423" s="16" t="s">
        <v>2627</v>
      </c>
      <c r="H24423" s="16" t="s">
        <v>231</v>
      </c>
      <c r="I24423" s="31">
        <v>54313990</v>
      </c>
      <c r="J24423" s="31">
        <v>54313990</v>
      </c>
      <c r="K24423" s="32">
        <f>IFERROR((J24423/I24423),0)</f>
        <v>1</v>
      </c>
      <c r="L24423" s="31"/>
      <c r="M24423" s="31"/>
      <c r="N24423" s="39"/>
      <c r="O24423" s="28"/>
      <c r="P24423" s="28"/>
      <c r="Q24423" s="28"/>
      <c r="R24423" s="28"/>
      <c r="S24423" s="25"/>
    </row>
    <row r="24424" spans="2:19" s="16" customFormat="1" outlineLevel="2" x14ac:dyDescent="0.25">
      <c r="B24424" s="16" t="s">
        <v>6230</v>
      </c>
      <c r="C24424" s="16" t="s">
        <v>5447</v>
      </c>
      <c r="D24424" s="16" t="s">
        <v>131</v>
      </c>
      <c r="E24424" s="16" t="s">
        <v>2626</v>
      </c>
      <c r="G24424" s="16" t="s">
        <v>2627</v>
      </c>
      <c r="H24424" s="16" t="s">
        <v>155</v>
      </c>
      <c r="I24424" s="31">
        <v>-82400831</v>
      </c>
      <c r="J24424" s="31"/>
      <c r="K24424" s="32">
        <f>IFERROR((J24424/I24424),0)</f>
        <v>0</v>
      </c>
      <c r="L24424" s="31"/>
      <c r="M24424" s="31"/>
      <c r="N24424" s="39"/>
      <c r="O24424" s="28"/>
      <c r="P24424" s="28"/>
      <c r="Q24424" s="28"/>
      <c r="R24424" s="28"/>
      <c r="S24424" s="25"/>
    </row>
    <row r="24425" spans="2:19" s="16" customFormat="1" outlineLevel="1" x14ac:dyDescent="0.25">
      <c r="B24425" s="47" t="s">
        <v>10392</v>
      </c>
      <c r="C24425" s="47" t="str">
        <f>C24424</f>
        <v>ASIGNACIONES DIRECTAS (20% DEL SGR)</v>
      </c>
      <c r="D24425" s="47"/>
      <c r="E24425" s="47" t="str">
        <f>E24424</f>
        <v>15720</v>
      </c>
      <c r="F24425" s="47"/>
      <c r="G24425" s="47" t="str">
        <f>G24424</f>
        <v xml:space="preserve">SATIVANORTE                                       </v>
      </c>
      <c r="H24425" s="47" t="s">
        <v>10655</v>
      </c>
      <c r="I24425" s="51">
        <f>SUBTOTAL(9,I24417:I24424)</f>
        <v>588826602</v>
      </c>
      <c r="J24425" s="51">
        <f>SUBTOTAL(9,J24417:J24424)</f>
        <v>354208853.56999999</v>
      </c>
      <c r="K24425" s="49">
        <f>J24425/I24425</f>
        <v>0.60155035857228478</v>
      </c>
      <c r="L24425" s="51">
        <f>SUBTOTAL(9,L24417:L24424)</f>
        <v>247678036</v>
      </c>
      <c r="M24425" s="51">
        <f>SUBTOTAL(9,M24417:M24424)</f>
        <v>94985577.569999993</v>
      </c>
      <c r="N24425" s="50">
        <f>IFERROR((M24425/L24425),"N.A")</f>
        <v>0.3835042424593515</v>
      </c>
      <c r="O24425" s="28"/>
      <c r="P24425" s="28"/>
      <c r="Q24425" s="28"/>
      <c r="R24425" s="28"/>
      <c r="S24425" s="25"/>
    </row>
    <row r="24426" spans="2:19" s="16" customFormat="1" outlineLevel="2" x14ac:dyDescent="0.25">
      <c r="B24426" s="16" t="s">
        <v>6231</v>
      </c>
      <c r="C24426" s="16" t="s">
        <v>5447</v>
      </c>
      <c r="D24426" s="16" t="s">
        <v>131</v>
      </c>
      <c r="E24426" s="16" t="s">
        <v>2632</v>
      </c>
      <c r="G24426" s="16" t="s">
        <v>2633</v>
      </c>
      <c r="H24426" s="16" t="s">
        <v>152</v>
      </c>
      <c r="I24426" s="35">
        <v>43999991</v>
      </c>
      <c r="J24426" s="35">
        <v>1580593.13</v>
      </c>
      <c r="K24426" s="36">
        <f>IFERROR((J24426/I24426),0)</f>
        <v>3.5922578484163775E-2</v>
      </c>
      <c r="L24426" s="35">
        <v>28676862</v>
      </c>
      <c r="M24426" s="35">
        <v>1580593.13</v>
      </c>
      <c r="N24426" s="40">
        <f>M24426/L24426</f>
        <v>5.5117367095465324E-2</v>
      </c>
      <c r="O24426" s="28"/>
      <c r="P24426" s="28"/>
      <c r="Q24426" s="28"/>
      <c r="R24426" s="28"/>
      <c r="S24426" s="25"/>
    </row>
    <row r="24427" spans="2:19" s="16" customFormat="1" outlineLevel="2" x14ac:dyDescent="0.25">
      <c r="B24427" s="16" t="s">
        <v>6231</v>
      </c>
      <c r="C24427" s="16" t="s">
        <v>5447</v>
      </c>
      <c r="D24427" s="16" t="s">
        <v>131</v>
      </c>
      <c r="E24427" s="16" t="s">
        <v>2632</v>
      </c>
      <c r="G24427" s="16" t="s">
        <v>2633</v>
      </c>
      <c r="H24427" s="16" t="s">
        <v>5452</v>
      </c>
      <c r="I24427" s="31">
        <v>44684531</v>
      </c>
      <c r="J24427" s="31">
        <v>44684531</v>
      </c>
      <c r="K24427" s="32">
        <f>IFERROR((J24427/I24427),0)</f>
        <v>1</v>
      </c>
      <c r="L24427" s="31"/>
      <c r="M24427" s="31"/>
      <c r="N24427" s="39"/>
      <c r="O24427" s="28"/>
      <c r="P24427" s="28"/>
      <c r="Q24427" s="28"/>
      <c r="R24427" s="28"/>
      <c r="S24427" s="25"/>
    </row>
    <row r="24428" spans="2:19" s="16" customFormat="1" outlineLevel="2" x14ac:dyDescent="0.25">
      <c r="B24428" s="16" t="s">
        <v>6231</v>
      </c>
      <c r="C24428" s="16" t="s">
        <v>5447</v>
      </c>
      <c r="D24428" s="16" t="s">
        <v>131</v>
      </c>
      <c r="E24428" s="16" t="s">
        <v>2632</v>
      </c>
      <c r="G24428" s="16" t="s">
        <v>2633</v>
      </c>
      <c r="H24428" s="16" t="s">
        <v>19</v>
      </c>
      <c r="I24428" s="31">
        <v>6374542</v>
      </c>
      <c r="J24428" s="31">
        <v>6374542</v>
      </c>
      <c r="K24428" s="32">
        <f>IFERROR((J24428/I24428),0)</f>
        <v>1</v>
      </c>
      <c r="L24428" s="31"/>
      <c r="M24428" s="31"/>
      <c r="N24428" s="39"/>
      <c r="O24428" s="28"/>
      <c r="P24428" s="28"/>
      <c r="Q24428" s="28"/>
      <c r="R24428" s="28"/>
      <c r="S24428" s="25"/>
    </row>
    <row r="24429" spans="2:19" s="16" customFormat="1" outlineLevel="2" x14ac:dyDescent="0.25">
      <c r="B24429" s="16" t="s">
        <v>6231</v>
      </c>
      <c r="C24429" s="16" t="s">
        <v>5447</v>
      </c>
      <c r="D24429" s="16" t="s">
        <v>131</v>
      </c>
      <c r="E24429" s="16" t="s">
        <v>2632</v>
      </c>
      <c r="G24429" s="16" t="s">
        <v>2633</v>
      </c>
      <c r="H24429" s="16" t="s">
        <v>154</v>
      </c>
      <c r="I24429" s="31">
        <v>272</v>
      </c>
      <c r="J24429" s="31">
        <v>272</v>
      </c>
      <c r="K24429" s="32">
        <f>IFERROR((J24429/I24429),0)</f>
        <v>1</v>
      </c>
      <c r="L24429" s="31"/>
      <c r="M24429" s="31"/>
      <c r="N24429" s="39"/>
      <c r="O24429" s="28"/>
      <c r="P24429" s="28"/>
      <c r="Q24429" s="28"/>
      <c r="R24429" s="28"/>
      <c r="S24429" s="25"/>
    </row>
    <row r="24430" spans="2:19" s="16" customFormat="1" outlineLevel="2" x14ac:dyDescent="0.25">
      <c r="B24430" s="16" t="s">
        <v>6231</v>
      </c>
      <c r="C24430" s="16" t="s">
        <v>5447</v>
      </c>
      <c r="D24430" s="16" t="s">
        <v>131</v>
      </c>
      <c r="E24430" s="16" t="s">
        <v>2632</v>
      </c>
      <c r="G24430" s="16" t="s">
        <v>2633</v>
      </c>
      <c r="H24430" s="16" t="s">
        <v>5479</v>
      </c>
      <c r="I24430" s="31">
        <v>296013133</v>
      </c>
      <c r="J24430" s="31">
        <v>296013133</v>
      </c>
      <c r="K24430" s="32">
        <f>IFERROR((J24430/I24430),0)</f>
        <v>1</v>
      </c>
      <c r="L24430" s="31"/>
      <c r="M24430" s="31"/>
      <c r="N24430" s="39"/>
      <c r="O24430" s="28"/>
      <c r="P24430" s="28"/>
      <c r="Q24430" s="28"/>
      <c r="R24430" s="28"/>
      <c r="S24430" s="25"/>
    </row>
    <row r="24431" spans="2:19" s="16" customFormat="1" outlineLevel="2" x14ac:dyDescent="0.25">
      <c r="B24431" s="16" t="s">
        <v>6231</v>
      </c>
      <c r="C24431" s="16" t="s">
        <v>5447</v>
      </c>
      <c r="D24431" s="16" t="s">
        <v>131</v>
      </c>
      <c r="E24431" s="16" t="s">
        <v>2632</v>
      </c>
      <c r="G24431" s="16" t="s">
        <v>2633</v>
      </c>
      <c r="H24431" s="16" t="s">
        <v>231</v>
      </c>
      <c r="I24431" s="31">
        <v>6844238</v>
      </c>
      <c r="J24431" s="31">
        <v>6844238</v>
      </c>
      <c r="K24431" s="32">
        <f>IFERROR((J24431/I24431),0)</f>
        <v>1</v>
      </c>
      <c r="L24431" s="31"/>
      <c r="M24431" s="31"/>
      <c r="N24431" s="39"/>
      <c r="O24431" s="28"/>
      <c r="P24431" s="28"/>
      <c r="Q24431" s="28"/>
      <c r="R24431" s="28"/>
      <c r="S24431" s="25"/>
    </row>
    <row r="24432" spans="2:19" s="16" customFormat="1" outlineLevel="2" x14ac:dyDescent="0.25">
      <c r="B24432" s="16" t="s">
        <v>6231</v>
      </c>
      <c r="C24432" s="16" t="s">
        <v>5447</v>
      </c>
      <c r="D24432" s="16" t="s">
        <v>131</v>
      </c>
      <c r="E24432" s="16" t="s">
        <v>2632</v>
      </c>
      <c r="G24432" s="16" t="s">
        <v>2633</v>
      </c>
      <c r="H24432" s="16" t="s">
        <v>155</v>
      </c>
      <c r="I24432" s="31">
        <v>-8799998</v>
      </c>
      <c r="J24432" s="31"/>
      <c r="K24432" s="32">
        <f>IFERROR((J24432/I24432),0)</f>
        <v>0</v>
      </c>
      <c r="L24432" s="31"/>
      <c r="M24432" s="31"/>
      <c r="N24432" s="39"/>
      <c r="O24432" s="28"/>
      <c r="P24432" s="28"/>
      <c r="Q24432" s="28"/>
      <c r="R24432" s="28"/>
      <c r="S24432" s="25"/>
    </row>
    <row r="24433" spans="2:19" s="16" customFormat="1" outlineLevel="1" x14ac:dyDescent="0.25">
      <c r="B24433" s="47" t="s">
        <v>10393</v>
      </c>
      <c r="C24433" s="47" t="str">
        <f>C24432</f>
        <v>ASIGNACIONES DIRECTAS (20% DEL SGR)</v>
      </c>
      <c r="D24433" s="47"/>
      <c r="E24433" s="47" t="str">
        <f>E24432</f>
        <v>15693</v>
      </c>
      <c r="F24433" s="47"/>
      <c r="G24433" s="47" t="str">
        <f>G24432</f>
        <v xml:space="preserve">SANTA ROSA DE VITERBO                             </v>
      </c>
      <c r="H24433" s="47" t="s">
        <v>10655</v>
      </c>
      <c r="I24433" s="51">
        <f>SUBTOTAL(9,I24426:I24432)</f>
        <v>389116709</v>
      </c>
      <c r="J24433" s="51">
        <f>SUBTOTAL(9,J24426:J24432)</f>
        <v>355497309.13</v>
      </c>
      <c r="K24433" s="49">
        <f>J24433/I24433</f>
        <v>0.91360072931229486</v>
      </c>
      <c r="L24433" s="51">
        <f>SUBTOTAL(9,L24426:L24432)</f>
        <v>28676862</v>
      </c>
      <c r="M24433" s="51">
        <f>SUBTOTAL(9,M24426:M24432)</f>
        <v>1580593.13</v>
      </c>
      <c r="N24433" s="50">
        <f>IFERROR((M24433/L24433),"N.A")</f>
        <v>5.5117367095465324E-2</v>
      </c>
      <c r="O24433" s="28"/>
      <c r="P24433" s="28"/>
      <c r="Q24433" s="28"/>
      <c r="R24433" s="28"/>
      <c r="S24433" s="25"/>
    </row>
    <row r="24434" spans="2:19" s="16" customFormat="1" outlineLevel="2" x14ac:dyDescent="0.25">
      <c r="B24434" s="16" t="s">
        <v>6232</v>
      </c>
      <c r="C24434" s="16" t="s">
        <v>5447</v>
      </c>
      <c r="D24434" s="16" t="s">
        <v>131</v>
      </c>
      <c r="E24434" s="16" t="s">
        <v>2635</v>
      </c>
      <c r="G24434" s="16" t="s">
        <v>1662</v>
      </c>
      <c r="H24434" s="16" t="s">
        <v>5452</v>
      </c>
      <c r="I24434" s="31">
        <v>649408</v>
      </c>
      <c r="J24434" s="31">
        <v>649408</v>
      </c>
      <c r="K24434" s="32">
        <f>IFERROR((J24434/I24434),0)</f>
        <v>1</v>
      </c>
      <c r="L24434" s="31"/>
      <c r="M24434" s="31"/>
      <c r="N24434" s="39"/>
      <c r="O24434" s="28"/>
      <c r="P24434" s="28"/>
      <c r="Q24434" s="28"/>
      <c r="R24434" s="28"/>
      <c r="S24434" s="25"/>
    </row>
    <row r="24435" spans="2:19" s="16" customFormat="1" outlineLevel="2" x14ac:dyDescent="0.25">
      <c r="B24435" s="16" t="s">
        <v>6232</v>
      </c>
      <c r="C24435" s="16" t="s">
        <v>5447</v>
      </c>
      <c r="D24435" s="16" t="s">
        <v>131</v>
      </c>
      <c r="E24435" s="16" t="s">
        <v>2635</v>
      </c>
      <c r="G24435" s="16" t="s">
        <v>1662</v>
      </c>
      <c r="H24435" s="16" t="s">
        <v>19</v>
      </c>
      <c r="I24435" s="31">
        <v>4326970</v>
      </c>
      <c r="J24435" s="31">
        <v>4326970</v>
      </c>
      <c r="K24435" s="32">
        <f>IFERROR((J24435/I24435),0)</f>
        <v>1</v>
      </c>
      <c r="L24435" s="31"/>
      <c r="M24435" s="31"/>
      <c r="N24435" s="39"/>
      <c r="O24435" s="28"/>
      <c r="P24435" s="28"/>
      <c r="Q24435" s="28"/>
      <c r="R24435" s="28"/>
      <c r="S24435" s="25"/>
    </row>
    <row r="24436" spans="2:19" s="16" customFormat="1" outlineLevel="1" x14ac:dyDescent="0.25">
      <c r="B24436" s="47" t="s">
        <v>10394</v>
      </c>
      <c r="C24436" s="47" t="str">
        <f>C24435</f>
        <v>ASIGNACIONES DIRECTAS (20% DEL SGR)</v>
      </c>
      <c r="D24436" s="47"/>
      <c r="E24436" s="47" t="str">
        <f>E24435</f>
        <v>15690</v>
      </c>
      <c r="F24436" s="47"/>
      <c r="G24436" s="47" t="str">
        <f>G24435</f>
        <v xml:space="preserve">SANTA MARÍA                                       </v>
      </c>
      <c r="H24436" s="47" t="s">
        <v>10655</v>
      </c>
      <c r="I24436" s="51">
        <f>SUBTOTAL(9,I24434:I24435)</f>
        <v>4976378</v>
      </c>
      <c r="J24436" s="51">
        <f>SUBTOTAL(9,J24434:J24435)</f>
        <v>4976378</v>
      </c>
      <c r="K24436" s="49">
        <f>J24436/I24436</f>
        <v>1</v>
      </c>
      <c r="L24436" s="51">
        <f>SUBTOTAL(9,L24434:L24435)</f>
        <v>0</v>
      </c>
      <c r="M24436" s="51">
        <f>SUBTOTAL(9,M24434:M24435)</f>
        <v>0</v>
      </c>
      <c r="N24436" s="50" t="str">
        <f>IFERROR((M24436/L24436),"N.A")</f>
        <v>N.A</v>
      </c>
      <c r="O24436" s="28"/>
      <c r="P24436" s="28"/>
      <c r="Q24436" s="28"/>
      <c r="R24436" s="28"/>
      <c r="S24436" s="25"/>
    </row>
    <row r="24437" spans="2:19" s="16" customFormat="1" outlineLevel="2" x14ac:dyDescent="0.25">
      <c r="B24437" s="16" t="s">
        <v>6233</v>
      </c>
      <c r="C24437" s="16" t="s">
        <v>5447</v>
      </c>
      <c r="D24437" s="16" t="s">
        <v>131</v>
      </c>
      <c r="E24437" s="16" t="s">
        <v>2637</v>
      </c>
      <c r="G24437" s="16" t="s">
        <v>2638</v>
      </c>
      <c r="H24437" s="16" t="s">
        <v>152</v>
      </c>
      <c r="I24437" s="35">
        <v>4328422</v>
      </c>
      <c r="J24437" s="35">
        <v>52525.009999999995</v>
      </c>
      <c r="K24437" s="36">
        <f>IFERROR((J24437/I24437),0)</f>
        <v>1.2134909673779497E-2</v>
      </c>
      <c r="L24437" s="35">
        <v>2888780</v>
      </c>
      <c r="M24437" s="35">
        <v>52525.009999999995</v>
      </c>
      <c r="N24437" s="40">
        <f>M24437/L24437</f>
        <v>1.818241956812218E-2</v>
      </c>
      <c r="O24437" s="28"/>
      <c r="P24437" s="28"/>
      <c r="Q24437" s="28"/>
      <c r="R24437" s="28"/>
      <c r="S24437" s="25"/>
    </row>
    <row r="24438" spans="2:19" s="16" customFormat="1" outlineLevel="2" x14ac:dyDescent="0.25">
      <c r="B24438" s="16" t="s">
        <v>6233</v>
      </c>
      <c r="C24438" s="16" t="s">
        <v>5447</v>
      </c>
      <c r="D24438" s="16" t="s">
        <v>131</v>
      </c>
      <c r="E24438" s="16" t="s">
        <v>2637</v>
      </c>
      <c r="G24438" s="16" t="s">
        <v>2638</v>
      </c>
      <c r="H24438" s="16" t="s">
        <v>5452</v>
      </c>
      <c r="I24438" s="31">
        <v>780876</v>
      </c>
      <c r="J24438" s="31">
        <v>780876</v>
      </c>
      <c r="K24438" s="32">
        <f>IFERROR((J24438/I24438),0)</f>
        <v>1</v>
      </c>
      <c r="L24438" s="31"/>
      <c r="M24438" s="31"/>
      <c r="N24438" s="39"/>
      <c r="O24438" s="28"/>
      <c r="P24438" s="28"/>
      <c r="Q24438" s="28"/>
      <c r="R24438" s="28"/>
      <c r="S24438" s="25"/>
    </row>
    <row r="24439" spans="2:19" s="16" customFormat="1" outlineLevel="2" x14ac:dyDescent="0.25">
      <c r="B24439" s="16" t="s">
        <v>6233</v>
      </c>
      <c r="C24439" s="16" t="s">
        <v>5447</v>
      </c>
      <c r="D24439" s="16" t="s">
        <v>131</v>
      </c>
      <c r="E24439" s="16" t="s">
        <v>2637</v>
      </c>
      <c r="G24439" s="16" t="s">
        <v>2638</v>
      </c>
      <c r="H24439" s="16" t="s">
        <v>19</v>
      </c>
      <c r="I24439" s="31">
        <v>7181441</v>
      </c>
      <c r="J24439" s="31">
        <v>7181441</v>
      </c>
      <c r="K24439" s="32">
        <f>IFERROR((J24439/I24439),0)</f>
        <v>1</v>
      </c>
      <c r="L24439" s="31"/>
      <c r="M24439" s="31"/>
      <c r="N24439" s="39"/>
      <c r="O24439" s="28"/>
      <c r="P24439" s="28"/>
      <c r="Q24439" s="28"/>
      <c r="R24439" s="28"/>
      <c r="S24439" s="25"/>
    </row>
    <row r="24440" spans="2:19" s="16" customFormat="1" outlineLevel="2" x14ac:dyDescent="0.25">
      <c r="B24440" s="16" t="s">
        <v>6233</v>
      </c>
      <c r="C24440" s="16" t="s">
        <v>5447</v>
      </c>
      <c r="D24440" s="16" t="s">
        <v>131</v>
      </c>
      <c r="E24440" s="16" t="s">
        <v>2637</v>
      </c>
      <c r="G24440" s="16" t="s">
        <v>2638</v>
      </c>
      <c r="H24440" s="16" t="s">
        <v>154</v>
      </c>
      <c r="I24440" s="31">
        <v>27</v>
      </c>
      <c r="J24440" s="31">
        <v>27</v>
      </c>
      <c r="K24440" s="32">
        <f>IFERROR((J24440/I24440),0)</f>
        <v>1</v>
      </c>
      <c r="L24440" s="31"/>
      <c r="M24440" s="31"/>
      <c r="N24440" s="39"/>
      <c r="O24440" s="28"/>
      <c r="P24440" s="28"/>
      <c r="Q24440" s="28"/>
      <c r="R24440" s="28"/>
      <c r="S24440" s="25"/>
    </row>
    <row r="24441" spans="2:19" s="16" customFormat="1" outlineLevel="2" x14ac:dyDescent="0.25">
      <c r="B24441" s="16" t="s">
        <v>6233</v>
      </c>
      <c r="C24441" s="16" t="s">
        <v>5447</v>
      </c>
      <c r="D24441" s="16" t="s">
        <v>133</v>
      </c>
      <c r="E24441" s="16" t="s">
        <v>2637</v>
      </c>
      <c r="G24441" s="16" t="s">
        <v>2638</v>
      </c>
      <c r="H24441" s="16" t="s">
        <v>4491</v>
      </c>
      <c r="I24441" s="31">
        <v>23055</v>
      </c>
      <c r="J24441" s="31">
        <v>23055</v>
      </c>
      <c r="K24441" s="32">
        <f>IFERROR((J24441/I24441),0)</f>
        <v>1</v>
      </c>
      <c r="L24441" s="31"/>
      <c r="M24441" s="31"/>
      <c r="N24441" s="39"/>
      <c r="O24441" s="28"/>
      <c r="P24441" s="28"/>
      <c r="Q24441" s="28"/>
      <c r="R24441" s="28"/>
      <c r="S24441" s="25"/>
    </row>
    <row r="24442" spans="2:19" s="16" customFormat="1" outlineLevel="2" x14ac:dyDescent="0.25">
      <c r="B24442" s="16" t="s">
        <v>6233</v>
      </c>
      <c r="C24442" s="16" t="s">
        <v>5447</v>
      </c>
      <c r="D24442" s="16" t="s">
        <v>131</v>
      </c>
      <c r="E24442" s="16" t="s">
        <v>2637</v>
      </c>
      <c r="G24442" s="16" t="s">
        <v>2638</v>
      </c>
      <c r="H24442" s="16" t="s">
        <v>231</v>
      </c>
      <c r="I24442" s="31">
        <v>705054</v>
      </c>
      <c r="J24442" s="31">
        <v>705054</v>
      </c>
      <c r="K24442" s="32">
        <f>IFERROR((J24442/I24442),0)</f>
        <v>1</v>
      </c>
      <c r="L24442" s="31"/>
      <c r="M24442" s="31"/>
      <c r="N24442" s="39"/>
      <c r="O24442" s="28"/>
      <c r="P24442" s="28"/>
      <c r="Q24442" s="28"/>
      <c r="R24442" s="28"/>
      <c r="S24442" s="25"/>
    </row>
    <row r="24443" spans="2:19" s="16" customFormat="1" outlineLevel="2" x14ac:dyDescent="0.25">
      <c r="B24443" s="16" t="s">
        <v>6233</v>
      </c>
      <c r="C24443" s="16" t="s">
        <v>5447</v>
      </c>
      <c r="D24443" s="16" t="s">
        <v>131</v>
      </c>
      <c r="E24443" s="16" t="s">
        <v>2637</v>
      </c>
      <c r="G24443" s="16" t="s">
        <v>2638</v>
      </c>
      <c r="H24443" s="16" t="s">
        <v>155</v>
      </c>
      <c r="I24443" s="31">
        <v>-865684</v>
      </c>
      <c r="J24443" s="31"/>
      <c r="K24443" s="32">
        <f>IFERROR((J24443/I24443),0)</f>
        <v>0</v>
      </c>
      <c r="L24443" s="31"/>
      <c r="M24443" s="31"/>
      <c r="N24443" s="39"/>
      <c r="O24443" s="28"/>
      <c r="P24443" s="28"/>
      <c r="Q24443" s="28"/>
      <c r="R24443" s="28"/>
      <c r="S24443" s="25"/>
    </row>
    <row r="24444" spans="2:19" s="16" customFormat="1" outlineLevel="1" x14ac:dyDescent="0.25">
      <c r="B24444" s="47" t="s">
        <v>10395</v>
      </c>
      <c r="C24444" s="47" t="str">
        <f>C24443</f>
        <v>ASIGNACIONES DIRECTAS (20% DEL SGR)</v>
      </c>
      <c r="D24444" s="47"/>
      <c r="E24444" s="47" t="str">
        <f>E24443</f>
        <v>15686</v>
      </c>
      <c r="F24444" s="47"/>
      <c r="G24444" s="47" t="str">
        <f>G24443</f>
        <v xml:space="preserve">SANTANA                                           </v>
      </c>
      <c r="H24444" s="47" t="s">
        <v>10655</v>
      </c>
      <c r="I24444" s="51">
        <f>SUBTOTAL(9,I24437:I24443)</f>
        <v>12153191</v>
      </c>
      <c r="J24444" s="51">
        <f>SUBTOTAL(9,J24437:J24443)</f>
        <v>8742978.0099999998</v>
      </c>
      <c r="K24444" s="49">
        <f>J24444/I24444</f>
        <v>0.71939772937000657</v>
      </c>
      <c r="L24444" s="51">
        <f>SUBTOTAL(9,L24437:L24443)</f>
        <v>2888780</v>
      </c>
      <c r="M24444" s="51">
        <f>SUBTOTAL(9,M24437:M24443)</f>
        <v>52525.009999999995</v>
      </c>
      <c r="N24444" s="50">
        <f>IFERROR((M24444/L24444),"N.A")</f>
        <v>1.818241956812218E-2</v>
      </c>
      <c r="O24444" s="28"/>
      <c r="P24444" s="28"/>
      <c r="Q24444" s="28"/>
      <c r="R24444" s="28"/>
      <c r="S24444" s="25"/>
    </row>
    <row r="24445" spans="2:19" s="16" customFormat="1" outlineLevel="2" x14ac:dyDescent="0.25">
      <c r="B24445" s="16" t="s">
        <v>6234</v>
      </c>
      <c r="C24445" s="16" t="s">
        <v>5447</v>
      </c>
      <c r="D24445" s="16" t="s">
        <v>131</v>
      </c>
      <c r="E24445" s="16" t="s">
        <v>2640</v>
      </c>
      <c r="G24445" s="16" t="s">
        <v>2641</v>
      </c>
      <c r="H24445" s="16" t="s">
        <v>152</v>
      </c>
      <c r="I24445" s="35">
        <v>721927196</v>
      </c>
      <c r="J24445" s="35">
        <v>216873813.14000002</v>
      </c>
      <c r="K24445" s="36">
        <f>IFERROR((J24445/I24445),0)</f>
        <v>0.30040953484179311</v>
      </c>
      <c r="L24445" s="35">
        <v>465757033</v>
      </c>
      <c r="M24445" s="35">
        <v>216873813.14000002</v>
      </c>
      <c r="N24445" s="40">
        <f>M24445/L24445</f>
        <v>0.46563722665246371</v>
      </c>
      <c r="O24445" s="28"/>
      <c r="P24445" s="28"/>
      <c r="Q24445" s="28"/>
      <c r="R24445" s="28"/>
      <c r="S24445" s="25"/>
    </row>
    <row r="24446" spans="2:19" s="16" customFormat="1" outlineLevel="2" x14ac:dyDescent="0.25">
      <c r="B24446" s="16" t="s">
        <v>6234</v>
      </c>
      <c r="C24446" s="16" t="s">
        <v>5447</v>
      </c>
      <c r="D24446" s="16" t="s">
        <v>131</v>
      </c>
      <c r="E24446" s="16" t="s">
        <v>2640</v>
      </c>
      <c r="G24446" s="16" t="s">
        <v>2641</v>
      </c>
      <c r="H24446" s="16" t="s">
        <v>24</v>
      </c>
      <c r="I24446" s="31">
        <v>124928074</v>
      </c>
      <c r="J24446" s="31">
        <v>124928074</v>
      </c>
      <c r="K24446" s="32">
        <f>IFERROR((J24446/I24446),0)</f>
        <v>1</v>
      </c>
      <c r="L24446" s="31"/>
      <c r="M24446" s="31"/>
      <c r="N24446" s="39"/>
      <c r="O24446" s="28"/>
      <c r="P24446" s="28"/>
      <c r="Q24446" s="28"/>
      <c r="R24446" s="28"/>
      <c r="S24446" s="25"/>
    </row>
    <row r="24447" spans="2:19" s="16" customFormat="1" outlineLevel="2" x14ac:dyDescent="0.25">
      <c r="B24447" s="16" t="s">
        <v>6234</v>
      </c>
      <c r="C24447" s="16" t="s">
        <v>5447</v>
      </c>
      <c r="D24447" s="16" t="s">
        <v>131</v>
      </c>
      <c r="E24447" s="16" t="s">
        <v>2640</v>
      </c>
      <c r="G24447" s="16" t="s">
        <v>2641</v>
      </c>
      <c r="H24447" s="16" t="s">
        <v>5452</v>
      </c>
      <c r="I24447" s="31">
        <v>137377529</v>
      </c>
      <c r="J24447" s="31">
        <v>137377529</v>
      </c>
      <c r="K24447" s="32">
        <f>IFERROR((J24447/I24447),0)</f>
        <v>1</v>
      </c>
      <c r="L24447" s="31"/>
      <c r="M24447" s="31"/>
      <c r="N24447" s="39"/>
      <c r="O24447" s="28"/>
      <c r="P24447" s="28"/>
      <c r="Q24447" s="28"/>
      <c r="R24447" s="28"/>
      <c r="S24447" s="25"/>
    </row>
    <row r="24448" spans="2:19" s="16" customFormat="1" outlineLevel="2" x14ac:dyDescent="0.25">
      <c r="B24448" s="16" t="s">
        <v>6234</v>
      </c>
      <c r="C24448" s="16" t="s">
        <v>5447</v>
      </c>
      <c r="D24448" s="16" t="s">
        <v>131</v>
      </c>
      <c r="E24448" s="16" t="s">
        <v>2640</v>
      </c>
      <c r="G24448" s="16" t="s">
        <v>2641</v>
      </c>
      <c r="H24448" s="16" t="s">
        <v>19</v>
      </c>
      <c r="I24448" s="31">
        <v>491431471</v>
      </c>
      <c r="J24448" s="31">
        <v>491431471</v>
      </c>
      <c r="K24448" s="32">
        <f>IFERROR((J24448/I24448),0)</f>
        <v>1</v>
      </c>
      <c r="L24448" s="31"/>
      <c r="M24448" s="31"/>
      <c r="N24448" s="39"/>
      <c r="O24448" s="28"/>
      <c r="P24448" s="28"/>
      <c r="Q24448" s="28"/>
      <c r="R24448" s="28"/>
      <c r="S24448" s="25"/>
    </row>
    <row r="24449" spans="2:19" s="16" customFormat="1" outlineLevel="2" x14ac:dyDescent="0.25">
      <c r="B24449" s="16" t="s">
        <v>6234</v>
      </c>
      <c r="C24449" s="16" t="s">
        <v>5447</v>
      </c>
      <c r="D24449" s="16" t="s">
        <v>131</v>
      </c>
      <c r="E24449" s="16" t="s">
        <v>2640</v>
      </c>
      <c r="G24449" s="16" t="s">
        <v>2641</v>
      </c>
      <c r="H24449" s="16" t="s">
        <v>154</v>
      </c>
      <c r="I24449" s="31">
        <v>4465</v>
      </c>
      <c r="J24449" s="31">
        <v>4465</v>
      </c>
      <c r="K24449" s="32">
        <f>IFERROR((J24449/I24449),0)</f>
        <v>1</v>
      </c>
      <c r="L24449" s="31"/>
      <c r="M24449" s="31"/>
      <c r="N24449" s="39"/>
      <c r="O24449" s="28"/>
      <c r="P24449" s="28"/>
      <c r="Q24449" s="28"/>
      <c r="R24449" s="28"/>
      <c r="S24449" s="25"/>
    </row>
    <row r="24450" spans="2:19" s="16" customFormat="1" outlineLevel="2" x14ac:dyDescent="0.25">
      <c r="B24450" s="16" t="s">
        <v>6234</v>
      </c>
      <c r="C24450" s="16" t="s">
        <v>5447</v>
      </c>
      <c r="D24450" s="16" t="s">
        <v>131</v>
      </c>
      <c r="E24450" s="16" t="s">
        <v>2640</v>
      </c>
      <c r="G24450" s="16" t="s">
        <v>2641</v>
      </c>
      <c r="H24450" s="16" t="s">
        <v>331</v>
      </c>
      <c r="I24450" s="31">
        <v>5857608</v>
      </c>
      <c r="J24450" s="31">
        <v>5857608</v>
      </c>
      <c r="K24450" s="32">
        <f>IFERROR((J24450/I24450),0)</f>
        <v>1</v>
      </c>
      <c r="L24450" s="31"/>
      <c r="M24450" s="31"/>
      <c r="N24450" s="39"/>
      <c r="O24450" s="28"/>
      <c r="P24450" s="28"/>
      <c r="Q24450" s="28"/>
      <c r="R24450" s="28"/>
      <c r="S24450" s="25"/>
    </row>
    <row r="24451" spans="2:19" s="16" customFormat="1" outlineLevel="2" x14ac:dyDescent="0.25">
      <c r="B24451" s="16" t="s">
        <v>6234</v>
      </c>
      <c r="C24451" s="16" t="s">
        <v>5447</v>
      </c>
      <c r="D24451" s="16" t="s">
        <v>133</v>
      </c>
      <c r="E24451" s="16" t="s">
        <v>2640</v>
      </c>
      <c r="G24451" s="16" t="s">
        <v>2641</v>
      </c>
      <c r="H24451" s="16" t="s">
        <v>4491</v>
      </c>
      <c r="I24451" s="31">
        <v>74466086</v>
      </c>
      <c r="J24451" s="31">
        <v>74466086</v>
      </c>
      <c r="K24451" s="32">
        <f>IFERROR((J24451/I24451),0)</f>
        <v>1</v>
      </c>
      <c r="L24451" s="31"/>
      <c r="M24451" s="31"/>
      <c r="N24451" s="39"/>
      <c r="O24451" s="28"/>
      <c r="P24451" s="28"/>
      <c r="Q24451" s="28"/>
      <c r="R24451" s="28"/>
      <c r="S24451" s="25"/>
    </row>
    <row r="24452" spans="2:19" s="16" customFormat="1" outlineLevel="2" x14ac:dyDescent="0.25">
      <c r="B24452" s="16" t="s">
        <v>6234</v>
      </c>
      <c r="C24452" s="16" t="s">
        <v>5447</v>
      </c>
      <c r="D24452" s="16" t="s">
        <v>131</v>
      </c>
      <c r="E24452" s="16" t="s">
        <v>2640</v>
      </c>
      <c r="G24452" s="16" t="s">
        <v>2641</v>
      </c>
      <c r="H24452" s="16" t="s">
        <v>5588</v>
      </c>
      <c r="I24452" s="31">
        <v>763359308</v>
      </c>
      <c r="J24452" s="31">
        <v>763359308</v>
      </c>
      <c r="K24452" s="32">
        <f>IFERROR((J24452/I24452),0)</f>
        <v>1</v>
      </c>
      <c r="L24452" s="31"/>
      <c r="M24452" s="31"/>
      <c r="N24452" s="39"/>
      <c r="O24452" s="28"/>
      <c r="P24452" s="28"/>
      <c r="Q24452" s="28"/>
      <c r="R24452" s="28"/>
      <c r="S24452" s="25"/>
    </row>
    <row r="24453" spans="2:19" s="16" customFormat="1" outlineLevel="2" x14ac:dyDescent="0.25">
      <c r="B24453" s="16" t="s">
        <v>6234</v>
      </c>
      <c r="C24453" s="16" t="s">
        <v>5447</v>
      </c>
      <c r="D24453" s="16" t="s">
        <v>131</v>
      </c>
      <c r="E24453" s="16" t="s">
        <v>2640</v>
      </c>
      <c r="G24453" s="16" t="s">
        <v>2641</v>
      </c>
      <c r="H24453" s="16" t="s">
        <v>231</v>
      </c>
      <c r="I24453" s="31">
        <v>110066009</v>
      </c>
      <c r="J24453" s="31">
        <v>110066009</v>
      </c>
      <c r="K24453" s="32">
        <f>IFERROR((J24453/I24453),0)</f>
        <v>1</v>
      </c>
      <c r="L24453" s="31"/>
      <c r="M24453" s="31"/>
      <c r="N24453" s="39"/>
      <c r="O24453" s="28"/>
      <c r="P24453" s="28"/>
      <c r="Q24453" s="28"/>
      <c r="R24453" s="28"/>
      <c r="S24453" s="25"/>
    </row>
    <row r="24454" spans="2:19" s="16" customFormat="1" outlineLevel="2" x14ac:dyDescent="0.25">
      <c r="B24454" s="16" t="s">
        <v>6234</v>
      </c>
      <c r="C24454" s="16" t="s">
        <v>5447</v>
      </c>
      <c r="D24454" s="16" t="s">
        <v>131</v>
      </c>
      <c r="E24454" s="16" t="s">
        <v>2640</v>
      </c>
      <c r="G24454" s="16" t="s">
        <v>2641</v>
      </c>
      <c r="H24454" s="16" t="s">
        <v>155</v>
      </c>
      <c r="I24454" s="31">
        <v>-144385439</v>
      </c>
      <c r="J24454" s="31"/>
      <c r="K24454" s="32">
        <f>IFERROR((J24454/I24454),0)</f>
        <v>0</v>
      </c>
      <c r="L24454" s="31"/>
      <c r="M24454" s="31"/>
      <c r="N24454" s="39"/>
      <c r="O24454" s="28"/>
      <c r="P24454" s="28"/>
      <c r="Q24454" s="28"/>
      <c r="R24454" s="28"/>
      <c r="S24454" s="25"/>
    </row>
    <row r="24455" spans="2:19" s="16" customFormat="1" outlineLevel="1" x14ac:dyDescent="0.25">
      <c r="B24455" s="47" t="s">
        <v>10396</v>
      </c>
      <c r="C24455" s="47" t="str">
        <f>C24454</f>
        <v>ASIGNACIONES DIRECTAS (20% DEL SGR)</v>
      </c>
      <c r="D24455" s="47"/>
      <c r="E24455" s="47" t="str">
        <f>E24454</f>
        <v>15681</v>
      </c>
      <c r="F24455" s="47"/>
      <c r="G24455" s="47" t="str">
        <f>G24454</f>
        <v xml:space="preserve">SAN PABLO DE BORBUR                               </v>
      </c>
      <c r="H24455" s="47" t="s">
        <v>10655</v>
      </c>
      <c r="I24455" s="51">
        <f>SUBTOTAL(9,I24445:I24454)</f>
        <v>2285032307</v>
      </c>
      <c r="J24455" s="51">
        <f>SUBTOTAL(9,J24445:J24454)</f>
        <v>1924364363.1399999</v>
      </c>
      <c r="K24455" s="49">
        <f>J24455/I24455</f>
        <v>0.84216068072423966</v>
      </c>
      <c r="L24455" s="51">
        <f>SUBTOTAL(9,L24445:L24454)</f>
        <v>465757033</v>
      </c>
      <c r="M24455" s="51">
        <f>SUBTOTAL(9,M24445:M24454)</f>
        <v>216873813.14000002</v>
      </c>
      <c r="N24455" s="50">
        <f>IFERROR((M24455/L24455),"N.A")</f>
        <v>0.46563722665246371</v>
      </c>
      <c r="O24455" s="28"/>
      <c r="P24455" s="28"/>
      <c r="Q24455" s="28"/>
      <c r="R24455" s="28"/>
      <c r="S24455" s="25"/>
    </row>
    <row r="24456" spans="2:19" s="16" customFormat="1" outlineLevel="2" x14ac:dyDescent="0.25">
      <c r="B24456" s="16" t="s">
        <v>6235</v>
      </c>
      <c r="C24456" s="16" t="s">
        <v>5447</v>
      </c>
      <c r="D24456" s="16" t="s">
        <v>131</v>
      </c>
      <c r="E24456" s="16" t="s">
        <v>2643</v>
      </c>
      <c r="G24456" s="16" t="s">
        <v>2644</v>
      </c>
      <c r="H24456" s="16" t="s">
        <v>5452</v>
      </c>
      <c r="I24456" s="31">
        <v>3607668</v>
      </c>
      <c r="J24456" s="31">
        <v>3607668</v>
      </c>
      <c r="K24456" s="32">
        <f>IFERROR((J24456/I24456),0)</f>
        <v>1</v>
      </c>
      <c r="L24456" s="31"/>
      <c r="M24456" s="31"/>
      <c r="N24456" s="39"/>
      <c r="O24456" s="28"/>
      <c r="P24456" s="28"/>
      <c r="Q24456" s="28"/>
      <c r="R24456" s="28"/>
      <c r="S24456" s="25"/>
    </row>
    <row r="24457" spans="2:19" s="16" customFormat="1" outlineLevel="2" x14ac:dyDescent="0.25">
      <c r="B24457" s="16" t="s">
        <v>6235</v>
      </c>
      <c r="C24457" s="16" t="s">
        <v>5447</v>
      </c>
      <c r="D24457" s="16" t="s">
        <v>131</v>
      </c>
      <c r="E24457" s="16" t="s">
        <v>2643</v>
      </c>
      <c r="G24457" s="16" t="s">
        <v>2644</v>
      </c>
      <c r="H24457" s="16" t="s">
        <v>19</v>
      </c>
      <c r="I24457" s="31">
        <v>24106814</v>
      </c>
      <c r="J24457" s="31">
        <v>24106814</v>
      </c>
      <c r="K24457" s="32">
        <f>IFERROR((J24457/I24457),0)</f>
        <v>1</v>
      </c>
      <c r="L24457" s="31"/>
      <c r="M24457" s="31"/>
      <c r="N24457" s="39"/>
      <c r="O24457" s="28"/>
      <c r="P24457" s="28"/>
      <c r="Q24457" s="28"/>
      <c r="R24457" s="28"/>
      <c r="S24457" s="25"/>
    </row>
    <row r="24458" spans="2:19" s="16" customFormat="1" outlineLevel="1" x14ac:dyDescent="0.25">
      <c r="B24458" s="47" t="s">
        <v>10397</v>
      </c>
      <c r="C24458" s="47" t="str">
        <f>C24457</f>
        <v>ASIGNACIONES DIRECTAS (20% DEL SGR)</v>
      </c>
      <c r="D24458" s="47"/>
      <c r="E24458" s="47" t="str">
        <f>E24457</f>
        <v>15676</v>
      </c>
      <c r="F24458" s="47"/>
      <c r="G24458" s="47" t="str">
        <f>G24457</f>
        <v xml:space="preserve">SAN MIGUEL DE SEMA                                </v>
      </c>
      <c r="H24458" s="47" t="s">
        <v>10655</v>
      </c>
      <c r="I24458" s="51">
        <f>SUBTOTAL(9,I24456:I24457)</f>
        <v>27714482</v>
      </c>
      <c r="J24458" s="51">
        <f>SUBTOTAL(9,J24456:J24457)</f>
        <v>27714482</v>
      </c>
      <c r="K24458" s="49">
        <f>J24458/I24458</f>
        <v>1</v>
      </c>
      <c r="L24458" s="51">
        <f>SUBTOTAL(9,L24456:L24457)</f>
        <v>0</v>
      </c>
      <c r="M24458" s="51">
        <f>SUBTOTAL(9,M24456:M24457)</f>
        <v>0</v>
      </c>
      <c r="N24458" s="50" t="str">
        <f>IFERROR((M24458/L24458),"N.A")</f>
        <v>N.A</v>
      </c>
      <c r="O24458" s="28"/>
      <c r="P24458" s="28"/>
      <c r="Q24458" s="28"/>
      <c r="R24458" s="28"/>
      <c r="S24458" s="25"/>
    </row>
    <row r="24459" spans="2:19" s="16" customFormat="1" outlineLevel="2" x14ac:dyDescent="0.25">
      <c r="B24459" s="16" t="s">
        <v>6236</v>
      </c>
      <c r="C24459" s="16" t="s">
        <v>5447</v>
      </c>
      <c r="D24459" s="16" t="s">
        <v>131</v>
      </c>
      <c r="E24459" s="16" t="s">
        <v>2646</v>
      </c>
      <c r="G24459" s="16" t="s">
        <v>2647</v>
      </c>
      <c r="H24459" s="16" t="s">
        <v>152</v>
      </c>
      <c r="I24459" s="35">
        <v>160473518</v>
      </c>
      <c r="J24459" s="35">
        <v>85334245.410000011</v>
      </c>
      <c r="K24459" s="36">
        <f>IFERROR((J24459/I24459),0)</f>
        <v>0.53176528111012067</v>
      </c>
      <c r="L24459" s="35">
        <v>107570272</v>
      </c>
      <c r="M24459" s="35">
        <v>85334245.410000011</v>
      </c>
      <c r="N24459" s="40">
        <f>M24459/L24459</f>
        <v>0.7932883669755898</v>
      </c>
      <c r="O24459" s="28"/>
      <c r="P24459" s="28"/>
      <c r="Q24459" s="28"/>
      <c r="R24459" s="28"/>
      <c r="S24459" s="25"/>
    </row>
    <row r="24460" spans="2:19" s="16" customFormat="1" outlineLevel="2" x14ac:dyDescent="0.25">
      <c r="B24460" s="16" t="s">
        <v>6236</v>
      </c>
      <c r="C24460" s="16" t="s">
        <v>5447</v>
      </c>
      <c r="D24460" s="16" t="s">
        <v>131</v>
      </c>
      <c r="E24460" s="16" t="s">
        <v>2646</v>
      </c>
      <c r="G24460" s="16" t="s">
        <v>2647</v>
      </c>
      <c r="H24460" s="16" t="s">
        <v>5452</v>
      </c>
      <c r="I24460" s="31">
        <v>87219086</v>
      </c>
      <c r="J24460" s="31">
        <v>87219086</v>
      </c>
      <c r="K24460" s="32">
        <f>IFERROR((J24460/I24460),0)</f>
        <v>1</v>
      </c>
      <c r="L24460" s="31"/>
      <c r="M24460" s="31"/>
      <c r="N24460" s="39"/>
      <c r="O24460" s="28"/>
      <c r="P24460" s="28"/>
      <c r="Q24460" s="28"/>
      <c r="R24460" s="28"/>
      <c r="S24460" s="25"/>
    </row>
    <row r="24461" spans="2:19" s="16" customFormat="1" outlineLevel="2" x14ac:dyDescent="0.25">
      <c r="B24461" s="16" t="s">
        <v>6236</v>
      </c>
      <c r="C24461" s="16" t="s">
        <v>5447</v>
      </c>
      <c r="D24461" s="16" t="s">
        <v>131</v>
      </c>
      <c r="E24461" s="16" t="s">
        <v>2646</v>
      </c>
      <c r="G24461" s="16" t="s">
        <v>2647</v>
      </c>
      <c r="H24461" s="16" t="s">
        <v>19</v>
      </c>
      <c r="I24461" s="31">
        <v>442241442</v>
      </c>
      <c r="J24461" s="31">
        <v>442241442</v>
      </c>
      <c r="K24461" s="32">
        <f>IFERROR((J24461/I24461),0)</f>
        <v>1</v>
      </c>
      <c r="L24461" s="31"/>
      <c r="M24461" s="31"/>
      <c r="N24461" s="39"/>
      <c r="O24461" s="28"/>
      <c r="P24461" s="28"/>
      <c r="Q24461" s="28"/>
      <c r="R24461" s="28"/>
      <c r="S24461" s="25"/>
    </row>
    <row r="24462" spans="2:19" s="16" customFormat="1" outlineLevel="2" x14ac:dyDescent="0.25">
      <c r="B24462" s="16" t="s">
        <v>6236</v>
      </c>
      <c r="C24462" s="16" t="s">
        <v>5447</v>
      </c>
      <c r="D24462" s="16" t="s">
        <v>131</v>
      </c>
      <c r="E24462" s="16" t="s">
        <v>2646</v>
      </c>
      <c r="G24462" s="16" t="s">
        <v>2647</v>
      </c>
      <c r="H24462" s="16" t="s">
        <v>154</v>
      </c>
      <c r="I24462" s="31">
        <v>993</v>
      </c>
      <c r="J24462" s="31">
        <v>993</v>
      </c>
      <c r="K24462" s="32">
        <f>IFERROR((J24462/I24462),0)</f>
        <v>1</v>
      </c>
      <c r="L24462" s="31"/>
      <c r="M24462" s="31"/>
      <c r="N24462" s="39"/>
      <c r="O24462" s="28"/>
      <c r="P24462" s="28"/>
      <c r="Q24462" s="28"/>
      <c r="R24462" s="28"/>
      <c r="S24462" s="25"/>
    </row>
    <row r="24463" spans="2:19" s="16" customFormat="1" outlineLevel="2" x14ac:dyDescent="0.25">
      <c r="B24463" s="16" t="s">
        <v>6236</v>
      </c>
      <c r="C24463" s="16" t="s">
        <v>5447</v>
      </c>
      <c r="D24463" s="16" t="s">
        <v>131</v>
      </c>
      <c r="E24463" s="16" t="s">
        <v>2646</v>
      </c>
      <c r="G24463" s="16" t="s">
        <v>2647</v>
      </c>
      <c r="H24463" s="16" t="s">
        <v>331</v>
      </c>
      <c r="I24463" s="31">
        <v>9330371</v>
      </c>
      <c r="J24463" s="31">
        <v>9330371</v>
      </c>
      <c r="K24463" s="32">
        <f>IFERROR((J24463/I24463),0)</f>
        <v>1</v>
      </c>
      <c r="L24463" s="31"/>
      <c r="M24463" s="31"/>
      <c r="N24463" s="39"/>
      <c r="O24463" s="28"/>
      <c r="P24463" s="28"/>
      <c r="Q24463" s="28"/>
      <c r="R24463" s="28"/>
      <c r="S24463" s="25"/>
    </row>
    <row r="24464" spans="2:19" s="16" customFormat="1" outlineLevel="2" x14ac:dyDescent="0.25">
      <c r="B24464" s="16" t="s">
        <v>6236</v>
      </c>
      <c r="C24464" s="16" t="s">
        <v>5447</v>
      </c>
      <c r="D24464" s="16" t="s">
        <v>133</v>
      </c>
      <c r="E24464" s="16" t="s">
        <v>2646</v>
      </c>
      <c r="G24464" s="16" t="s">
        <v>2647</v>
      </c>
      <c r="H24464" s="16" t="s">
        <v>4491</v>
      </c>
      <c r="I24464" s="31">
        <v>65436471</v>
      </c>
      <c r="J24464" s="31">
        <v>65436471</v>
      </c>
      <c r="K24464" s="32">
        <f>IFERROR((J24464/I24464),0)</f>
        <v>1</v>
      </c>
      <c r="L24464" s="31"/>
      <c r="M24464" s="31"/>
      <c r="N24464" s="39"/>
      <c r="O24464" s="28"/>
      <c r="P24464" s="28"/>
      <c r="Q24464" s="28"/>
      <c r="R24464" s="28"/>
      <c r="S24464" s="25"/>
    </row>
    <row r="24465" spans="2:19" s="16" customFormat="1" outlineLevel="2" x14ac:dyDescent="0.25">
      <c r="B24465" s="16" t="s">
        <v>6236</v>
      </c>
      <c r="C24465" s="16" t="s">
        <v>5447</v>
      </c>
      <c r="D24465" s="16" t="s">
        <v>131</v>
      </c>
      <c r="E24465" s="16" t="s">
        <v>2646</v>
      </c>
      <c r="G24465" s="16" t="s">
        <v>2647</v>
      </c>
      <c r="H24465" s="16" t="s">
        <v>231</v>
      </c>
      <c r="I24465" s="31">
        <v>26360076</v>
      </c>
      <c r="J24465" s="31">
        <v>26360076</v>
      </c>
      <c r="K24465" s="32">
        <f>IFERROR((J24465/I24465),0)</f>
        <v>1</v>
      </c>
      <c r="L24465" s="31"/>
      <c r="M24465" s="31"/>
      <c r="N24465" s="39"/>
      <c r="O24465" s="28"/>
      <c r="P24465" s="28"/>
      <c r="Q24465" s="28"/>
      <c r="R24465" s="28"/>
      <c r="S24465" s="25"/>
    </row>
    <row r="24466" spans="2:19" s="16" customFormat="1" outlineLevel="2" x14ac:dyDescent="0.25">
      <c r="B24466" s="16" t="s">
        <v>6236</v>
      </c>
      <c r="C24466" s="16" t="s">
        <v>5447</v>
      </c>
      <c r="D24466" s="16" t="s">
        <v>131</v>
      </c>
      <c r="E24466" s="16" t="s">
        <v>2646</v>
      </c>
      <c r="G24466" s="16" t="s">
        <v>2647</v>
      </c>
      <c r="H24466" s="16" t="s">
        <v>155</v>
      </c>
      <c r="I24466" s="31">
        <v>-32094704</v>
      </c>
      <c r="J24466" s="31"/>
      <c r="K24466" s="32">
        <f>IFERROR((J24466/I24466),0)</f>
        <v>0</v>
      </c>
      <c r="L24466" s="31"/>
      <c r="M24466" s="31"/>
      <c r="N24466" s="39"/>
      <c r="O24466" s="28"/>
      <c r="P24466" s="28"/>
      <c r="Q24466" s="28"/>
      <c r="R24466" s="28"/>
      <c r="S24466" s="25"/>
    </row>
    <row r="24467" spans="2:19" s="16" customFormat="1" outlineLevel="1" x14ac:dyDescent="0.25">
      <c r="B24467" s="47" t="s">
        <v>10398</v>
      </c>
      <c r="C24467" s="47" t="str">
        <f>C24466</f>
        <v>ASIGNACIONES DIRECTAS (20% DEL SGR)</v>
      </c>
      <c r="D24467" s="47"/>
      <c r="E24467" s="47" t="str">
        <f>E24466</f>
        <v>15673</v>
      </c>
      <c r="F24467" s="47"/>
      <c r="G24467" s="47" t="str">
        <f>G24466</f>
        <v xml:space="preserve">SAN MATEO                                         </v>
      </c>
      <c r="H24467" s="47" t="s">
        <v>10655</v>
      </c>
      <c r="I24467" s="51">
        <f>SUBTOTAL(9,I24459:I24466)</f>
        <v>758967253</v>
      </c>
      <c r="J24467" s="51">
        <f>SUBTOTAL(9,J24459:J24466)</f>
        <v>715922684.41000009</v>
      </c>
      <c r="K24467" s="49">
        <f>J24467/I24467</f>
        <v>0.94328534146913989</v>
      </c>
      <c r="L24467" s="51">
        <f>SUBTOTAL(9,L24459:L24466)</f>
        <v>107570272</v>
      </c>
      <c r="M24467" s="51">
        <f>SUBTOTAL(9,M24459:M24466)</f>
        <v>85334245.410000011</v>
      </c>
      <c r="N24467" s="50">
        <f>IFERROR((M24467/L24467),"N.A")</f>
        <v>0.7932883669755898</v>
      </c>
      <c r="O24467" s="28"/>
      <c r="P24467" s="28"/>
      <c r="Q24467" s="28"/>
      <c r="R24467" s="28"/>
      <c r="S24467" s="25"/>
    </row>
    <row r="24468" spans="2:19" s="16" customFormat="1" outlineLevel="2" x14ac:dyDescent="0.25">
      <c r="B24468" s="16" t="s">
        <v>6237</v>
      </c>
      <c r="C24468" s="16" t="s">
        <v>5447</v>
      </c>
      <c r="D24468" s="16" t="s">
        <v>131</v>
      </c>
      <c r="E24468" s="16" t="s">
        <v>2649</v>
      </c>
      <c r="G24468" s="16" t="s">
        <v>2650</v>
      </c>
      <c r="H24468" s="16" t="s">
        <v>152</v>
      </c>
      <c r="I24468" s="35">
        <v>2066209</v>
      </c>
      <c r="J24468" s="35">
        <v>3885.19</v>
      </c>
      <c r="K24468" s="36">
        <f>IFERROR((J24468/I24468),0)</f>
        <v>1.8803470510485628E-3</v>
      </c>
      <c r="L24468" s="35">
        <v>1346565</v>
      </c>
      <c r="M24468" s="35">
        <v>3885.19</v>
      </c>
      <c r="N24468" s="40">
        <f>M24468/L24468</f>
        <v>2.8852599020470606E-3</v>
      </c>
      <c r="O24468" s="28"/>
      <c r="P24468" s="28"/>
      <c r="Q24468" s="28"/>
      <c r="R24468" s="28"/>
      <c r="S24468" s="25"/>
    </row>
    <row r="24469" spans="2:19" s="16" customFormat="1" outlineLevel="2" x14ac:dyDescent="0.25">
      <c r="B24469" s="16" t="s">
        <v>6237</v>
      </c>
      <c r="C24469" s="16" t="s">
        <v>5447</v>
      </c>
      <c r="D24469" s="16" t="s">
        <v>131</v>
      </c>
      <c r="E24469" s="16" t="s">
        <v>2649</v>
      </c>
      <c r="G24469" s="16" t="s">
        <v>2650</v>
      </c>
      <c r="H24469" s="16" t="s">
        <v>5451</v>
      </c>
      <c r="I24469" s="31">
        <v>70707</v>
      </c>
      <c r="J24469" s="31">
        <v>70707</v>
      </c>
      <c r="K24469" s="32">
        <f>IFERROR((J24469/I24469),0)</f>
        <v>1</v>
      </c>
      <c r="L24469" s="31"/>
      <c r="M24469" s="31"/>
      <c r="N24469" s="39"/>
      <c r="O24469" s="28"/>
      <c r="P24469" s="28"/>
      <c r="Q24469" s="28"/>
      <c r="R24469" s="28"/>
      <c r="S24469" s="25"/>
    </row>
    <row r="24470" spans="2:19" s="16" customFormat="1" outlineLevel="2" x14ac:dyDescent="0.25">
      <c r="B24470" s="16" t="s">
        <v>6237</v>
      </c>
      <c r="C24470" s="16" t="s">
        <v>5447</v>
      </c>
      <c r="D24470" s="16" t="s">
        <v>131</v>
      </c>
      <c r="E24470" s="16" t="s">
        <v>2649</v>
      </c>
      <c r="G24470" s="16" t="s">
        <v>2650</v>
      </c>
      <c r="H24470" s="16" t="s">
        <v>5452</v>
      </c>
      <c r="I24470" s="31">
        <v>7633020</v>
      </c>
      <c r="J24470" s="31">
        <v>7633020</v>
      </c>
      <c r="K24470" s="32">
        <f>IFERROR((J24470/I24470),0)</f>
        <v>1</v>
      </c>
      <c r="L24470" s="31"/>
      <c r="M24470" s="31"/>
      <c r="N24470" s="39"/>
      <c r="O24470" s="28"/>
      <c r="P24470" s="28"/>
      <c r="Q24470" s="28"/>
      <c r="R24470" s="28"/>
      <c r="S24470" s="25"/>
    </row>
    <row r="24471" spans="2:19" s="16" customFormat="1" outlineLevel="2" x14ac:dyDescent="0.25">
      <c r="B24471" s="16" t="s">
        <v>6237</v>
      </c>
      <c r="C24471" s="16" t="s">
        <v>5447</v>
      </c>
      <c r="D24471" s="16" t="s">
        <v>131</v>
      </c>
      <c r="E24471" s="16" t="s">
        <v>2649</v>
      </c>
      <c r="G24471" s="16" t="s">
        <v>2650</v>
      </c>
      <c r="H24471" s="16" t="s">
        <v>19</v>
      </c>
      <c r="I24471" s="31">
        <v>40424185</v>
      </c>
      <c r="J24471" s="31">
        <v>40424185</v>
      </c>
      <c r="K24471" s="32">
        <f>IFERROR((J24471/I24471),0)</f>
        <v>1</v>
      </c>
      <c r="L24471" s="31"/>
      <c r="M24471" s="31"/>
      <c r="N24471" s="39"/>
      <c r="O24471" s="28"/>
      <c r="P24471" s="28"/>
      <c r="Q24471" s="28"/>
      <c r="R24471" s="28"/>
      <c r="S24471" s="25"/>
    </row>
    <row r="24472" spans="2:19" s="16" customFormat="1" outlineLevel="2" x14ac:dyDescent="0.25">
      <c r="B24472" s="16" t="s">
        <v>6237</v>
      </c>
      <c r="C24472" s="16" t="s">
        <v>5447</v>
      </c>
      <c r="D24472" s="16" t="s">
        <v>131</v>
      </c>
      <c r="E24472" s="16" t="s">
        <v>2649</v>
      </c>
      <c r="G24472" s="16" t="s">
        <v>2650</v>
      </c>
      <c r="H24472" s="16" t="s">
        <v>154</v>
      </c>
      <c r="I24472" s="31">
        <v>13</v>
      </c>
      <c r="J24472" s="31">
        <v>13</v>
      </c>
      <c r="K24472" s="32">
        <f>IFERROR((J24472/I24472),0)</f>
        <v>1</v>
      </c>
      <c r="L24472" s="31"/>
      <c r="M24472" s="31"/>
      <c r="N24472" s="39"/>
      <c r="O24472" s="28"/>
      <c r="P24472" s="28"/>
      <c r="Q24472" s="28"/>
      <c r="R24472" s="28"/>
      <c r="S24472" s="25"/>
    </row>
    <row r="24473" spans="2:19" s="16" customFormat="1" outlineLevel="2" x14ac:dyDescent="0.25">
      <c r="B24473" s="16" t="s">
        <v>6237</v>
      </c>
      <c r="C24473" s="16" t="s">
        <v>5447</v>
      </c>
      <c r="D24473" s="16" t="s">
        <v>131</v>
      </c>
      <c r="E24473" s="16" t="s">
        <v>2649</v>
      </c>
      <c r="G24473" s="16" t="s">
        <v>2650</v>
      </c>
      <c r="H24473" s="16" t="s">
        <v>231</v>
      </c>
      <c r="I24473" s="31">
        <v>321362</v>
      </c>
      <c r="J24473" s="31">
        <v>321362</v>
      </c>
      <c r="K24473" s="32">
        <f>IFERROR((J24473/I24473),0)</f>
        <v>1</v>
      </c>
      <c r="L24473" s="31"/>
      <c r="M24473" s="31"/>
      <c r="N24473" s="39"/>
      <c r="O24473" s="28"/>
      <c r="P24473" s="28"/>
      <c r="Q24473" s="28"/>
      <c r="R24473" s="28"/>
      <c r="S24473" s="25"/>
    </row>
    <row r="24474" spans="2:19" s="16" customFormat="1" outlineLevel="2" x14ac:dyDescent="0.25">
      <c r="B24474" s="16" t="s">
        <v>6237</v>
      </c>
      <c r="C24474" s="16" t="s">
        <v>5447</v>
      </c>
      <c r="D24474" s="16" t="s">
        <v>131</v>
      </c>
      <c r="E24474" s="16" t="s">
        <v>2649</v>
      </c>
      <c r="G24474" s="16" t="s">
        <v>2650</v>
      </c>
      <c r="H24474" s="16" t="s">
        <v>155</v>
      </c>
      <c r="I24474" s="31">
        <v>-413242</v>
      </c>
      <c r="J24474" s="31"/>
      <c r="K24474" s="32">
        <f>IFERROR((J24474/I24474),0)</f>
        <v>0</v>
      </c>
      <c r="L24474" s="31"/>
      <c r="M24474" s="31"/>
      <c r="N24474" s="39"/>
      <c r="O24474" s="28"/>
      <c r="P24474" s="28"/>
      <c r="Q24474" s="28"/>
      <c r="R24474" s="28"/>
      <c r="S24474" s="25"/>
    </row>
    <row r="24475" spans="2:19" s="16" customFormat="1" outlineLevel="1" x14ac:dyDescent="0.25">
      <c r="B24475" s="47" t="s">
        <v>10399</v>
      </c>
      <c r="C24475" s="47" t="str">
        <f>C24474</f>
        <v>ASIGNACIONES DIRECTAS (20% DEL SGR)</v>
      </c>
      <c r="D24475" s="47"/>
      <c r="E24475" s="47" t="str">
        <f>E24474</f>
        <v>15667</v>
      </c>
      <c r="F24475" s="47"/>
      <c r="G24475" s="47" t="str">
        <f>G24474</f>
        <v xml:space="preserve">SAN LUIS DE GACENO                                </v>
      </c>
      <c r="H24475" s="47" t="s">
        <v>10655</v>
      </c>
      <c r="I24475" s="51">
        <f>SUBTOTAL(9,I24468:I24474)</f>
        <v>50102254</v>
      </c>
      <c r="J24475" s="51">
        <f>SUBTOTAL(9,J24468:J24474)</f>
        <v>48453172.189999998</v>
      </c>
      <c r="K24475" s="49">
        <f>J24475/I24475</f>
        <v>0.9670856762252652</v>
      </c>
      <c r="L24475" s="51">
        <f>SUBTOTAL(9,L24468:L24474)</f>
        <v>1346565</v>
      </c>
      <c r="M24475" s="51">
        <f>SUBTOTAL(9,M24468:M24474)</f>
        <v>3885.19</v>
      </c>
      <c r="N24475" s="50">
        <f>IFERROR((M24475/L24475),"N.A")</f>
        <v>2.8852599020470606E-3</v>
      </c>
      <c r="O24475" s="28"/>
      <c r="P24475" s="28"/>
      <c r="Q24475" s="28"/>
      <c r="R24475" s="28"/>
      <c r="S24475" s="25"/>
    </row>
    <row r="24476" spans="2:19" s="16" customFormat="1" outlineLevel="2" x14ac:dyDescent="0.25">
      <c r="B24476" s="16" t="s">
        <v>6238</v>
      </c>
      <c r="C24476" s="16" t="s">
        <v>5447</v>
      </c>
      <c r="D24476" s="16" t="s">
        <v>131</v>
      </c>
      <c r="E24476" s="16" t="s">
        <v>2658</v>
      </c>
      <c r="G24476" s="16" t="s">
        <v>2659</v>
      </c>
      <c r="H24476" s="16" t="s">
        <v>152</v>
      </c>
      <c r="I24476" s="35">
        <v>1685198281</v>
      </c>
      <c r="J24476" s="35">
        <v>1046714463.1099999</v>
      </c>
      <c r="K24476" s="36">
        <f>IFERROR((J24476/I24476),0)</f>
        <v>0.62112243699232683</v>
      </c>
      <c r="L24476" s="35">
        <v>1119150981</v>
      </c>
      <c r="M24476" s="35">
        <v>1046714463.1099999</v>
      </c>
      <c r="N24476" s="40">
        <f>M24476/L24476</f>
        <v>0.93527547299715041</v>
      </c>
      <c r="O24476" s="28"/>
      <c r="P24476" s="28"/>
      <c r="Q24476" s="28"/>
      <c r="R24476" s="28"/>
      <c r="S24476" s="25"/>
    </row>
    <row r="24477" spans="2:19" s="16" customFormat="1" outlineLevel="2" x14ac:dyDescent="0.25">
      <c r="B24477" s="16" t="s">
        <v>6238</v>
      </c>
      <c r="C24477" s="16" t="s">
        <v>5447</v>
      </c>
      <c r="D24477" s="16" t="s">
        <v>131</v>
      </c>
      <c r="E24477" s="16" t="s">
        <v>2658</v>
      </c>
      <c r="G24477" s="16" t="s">
        <v>2659</v>
      </c>
      <c r="H24477" s="16" t="s">
        <v>5451</v>
      </c>
      <c r="I24477" s="31">
        <v>378531810</v>
      </c>
      <c r="J24477" s="31">
        <v>378531810</v>
      </c>
      <c r="K24477" s="32">
        <f>IFERROR((J24477/I24477),0)</f>
        <v>1</v>
      </c>
      <c r="L24477" s="31"/>
      <c r="M24477" s="31"/>
      <c r="N24477" s="39"/>
      <c r="O24477" s="28"/>
      <c r="P24477" s="28"/>
      <c r="Q24477" s="28"/>
      <c r="R24477" s="28"/>
      <c r="S24477" s="25"/>
    </row>
    <row r="24478" spans="2:19" s="16" customFormat="1" outlineLevel="2" x14ac:dyDescent="0.25">
      <c r="B24478" s="16" t="s">
        <v>6238</v>
      </c>
      <c r="C24478" s="16" t="s">
        <v>5447</v>
      </c>
      <c r="D24478" s="16" t="s">
        <v>131</v>
      </c>
      <c r="E24478" s="16" t="s">
        <v>2658</v>
      </c>
      <c r="G24478" s="16" t="s">
        <v>2659</v>
      </c>
      <c r="H24478" s="16" t="s">
        <v>5452</v>
      </c>
      <c r="I24478" s="31">
        <v>863114307</v>
      </c>
      <c r="J24478" s="31">
        <v>863114307</v>
      </c>
      <c r="K24478" s="32">
        <f>IFERROR((J24478/I24478),0)</f>
        <v>1</v>
      </c>
      <c r="L24478" s="31"/>
      <c r="M24478" s="31"/>
      <c r="N24478" s="39"/>
      <c r="O24478" s="28"/>
      <c r="P24478" s="28"/>
      <c r="Q24478" s="28"/>
      <c r="R24478" s="28"/>
      <c r="S24478" s="25"/>
    </row>
    <row r="24479" spans="2:19" s="16" customFormat="1" outlineLevel="2" x14ac:dyDescent="0.25">
      <c r="B24479" s="16" t="s">
        <v>6238</v>
      </c>
      <c r="C24479" s="16" t="s">
        <v>5447</v>
      </c>
      <c r="D24479" s="16" t="s">
        <v>131</v>
      </c>
      <c r="E24479" s="16" t="s">
        <v>2658</v>
      </c>
      <c r="G24479" s="16" t="s">
        <v>2659</v>
      </c>
      <c r="H24479" s="16" t="s">
        <v>19</v>
      </c>
      <c r="I24479" s="31">
        <v>3067381753</v>
      </c>
      <c r="J24479" s="31">
        <v>3067381753</v>
      </c>
      <c r="K24479" s="32">
        <f>IFERROR((J24479/I24479),0)</f>
        <v>1</v>
      </c>
      <c r="L24479" s="31"/>
      <c r="M24479" s="31"/>
      <c r="N24479" s="39"/>
      <c r="O24479" s="28"/>
      <c r="P24479" s="28"/>
      <c r="Q24479" s="28"/>
      <c r="R24479" s="28"/>
      <c r="S24479" s="25"/>
    </row>
    <row r="24480" spans="2:19" s="16" customFormat="1" outlineLevel="2" x14ac:dyDescent="0.25">
      <c r="B24480" s="16" t="s">
        <v>6238</v>
      </c>
      <c r="C24480" s="16" t="s">
        <v>5447</v>
      </c>
      <c r="D24480" s="16" t="s">
        <v>131</v>
      </c>
      <c r="E24480" s="16" t="s">
        <v>2658</v>
      </c>
      <c r="G24480" s="16" t="s">
        <v>2659</v>
      </c>
      <c r="H24480" s="16" t="s">
        <v>154</v>
      </c>
      <c r="I24480" s="31">
        <v>10423</v>
      </c>
      <c r="J24480" s="31">
        <v>10423</v>
      </c>
      <c r="K24480" s="32">
        <f>IFERROR((J24480/I24480),0)</f>
        <v>1</v>
      </c>
      <c r="L24480" s="31"/>
      <c r="M24480" s="31"/>
      <c r="N24480" s="39"/>
      <c r="O24480" s="28"/>
      <c r="P24480" s="28"/>
      <c r="Q24480" s="28"/>
      <c r="R24480" s="28"/>
      <c r="S24480" s="25"/>
    </row>
    <row r="24481" spans="2:19" s="16" customFormat="1" outlineLevel="2" x14ac:dyDescent="0.25">
      <c r="B24481" s="16" t="s">
        <v>6238</v>
      </c>
      <c r="C24481" s="16" t="s">
        <v>5447</v>
      </c>
      <c r="D24481" s="16" t="s">
        <v>131</v>
      </c>
      <c r="E24481" s="16" t="s">
        <v>2658</v>
      </c>
      <c r="G24481" s="16" t="s">
        <v>2659</v>
      </c>
      <c r="H24481" s="16" t="s">
        <v>331</v>
      </c>
      <c r="I24481" s="31">
        <v>91810403</v>
      </c>
      <c r="J24481" s="31">
        <v>91810403</v>
      </c>
      <c r="K24481" s="32">
        <f>IFERROR((J24481/I24481),0)</f>
        <v>1</v>
      </c>
      <c r="L24481" s="31"/>
      <c r="M24481" s="31"/>
      <c r="N24481" s="39"/>
      <c r="O24481" s="28"/>
      <c r="P24481" s="28"/>
      <c r="Q24481" s="28"/>
      <c r="R24481" s="28"/>
      <c r="S24481" s="25"/>
    </row>
    <row r="24482" spans="2:19" s="16" customFormat="1" outlineLevel="2" x14ac:dyDescent="0.25">
      <c r="B24482" s="16" t="s">
        <v>6238</v>
      </c>
      <c r="C24482" s="16" t="s">
        <v>5447</v>
      </c>
      <c r="D24482" s="16" t="s">
        <v>133</v>
      </c>
      <c r="E24482" s="16" t="s">
        <v>2658</v>
      </c>
      <c r="G24482" s="16" t="s">
        <v>2659</v>
      </c>
      <c r="H24482" s="16" t="s">
        <v>4491</v>
      </c>
      <c r="I24482" s="31">
        <v>868075722</v>
      </c>
      <c r="J24482" s="31">
        <v>868075722</v>
      </c>
      <c r="K24482" s="32">
        <f>IFERROR((J24482/I24482),0)</f>
        <v>1</v>
      </c>
      <c r="L24482" s="31"/>
      <c r="M24482" s="31"/>
      <c r="N24482" s="39"/>
      <c r="O24482" s="28"/>
      <c r="P24482" s="28"/>
      <c r="Q24482" s="28"/>
      <c r="R24482" s="28"/>
      <c r="S24482" s="25"/>
    </row>
    <row r="24483" spans="2:19" s="16" customFormat="1" outlineLevel="2" x14ac:dyDescent="0.25">
      <c r="B24483" s="16" t="s">
        <v>6238</v>
      </c>
      <c r="C24483" s="16" t="s">
        <v>5447</v>
      </c>
      <c r="D24483" s="16" t="s">
        <v>131</v>
      </c>
      <c r="E24483" s="16" t="s">
        <v>2658</v>
      </c>
      <c r="G24483" s="16" t="s">
        <v>2659</v>
      </c>
      <c r="H24483" s="16" t="s">
        <v>231</v>
      </c>
      <c r="I24483" s="31">
        <v>271900048</v>
      </c>
      <c r="J24483" s="31">
        <v>271900048</v>
      </c>
      <c r="K24483" s="32">
        <f>IFERROR((J24483/I24483),0)</f>
        <v>1</v>
      </c>
      <c r="L24483" s="31"/>
      <c r="M24483" s="31"/>
      <c r="N24483" s="39"/>
      <c r="O24483" s="28"/>
      <c r="P24483" s="28"/>
      <c r="Q24483" s="28"/>
      <c r="R24483" s="28"/>
      <c r="S24483" s="25"/>
    </row>
    <row r="24484" spans="2:19" s="16" customFormat="1" outlineLevel="2" x14ac:dyDescent="0.25">
      <c r="B24484" s="16" t="s">
        <v>6238</v>
      </c>
      <c r="C24484" s="16" t="s">
        <v>5447</v>
      </c>
      <c r="D24484" s="16" t="s">
        <v>131</v>
      </c>
      <c r="E24484" s="16" t="s">
        <v>2658</v>
      </c>
      <c r="G24484" s="16" t="s">
        <v>2659</v>
      </c>
      <c r="H24484" s="16" t="s">
        <v>155</v>
      </c>
      <c r="I24484" s="31">
        <v>-337039656</v>
      </c>
      <c r="J24484" s="31"/>
      <c r="K24484" s="32">
        <f>IFERROR((J24484/I24484),0)</f>
        <v>0</v>
      </c>
      <c r="L24484" s="31"/>
      <c r="M24484" s="31"/>
      <c r="N24484" s="39"/>
      <c r="O24484" s="28"/>
      <c r="P24484" s="28"/>
      <c r="Q24484" s="28"/>
      <c r="R24484" s="28"/>
      <c r="S24484" s="25"/>
    </row>
    <row r="24485" spans="2:19" s="16" customFormat="1" outlineLevel="1" x14ac:dyDescent="0.25">
      <c r="B24485" s="47" t="s">
        <v>10400</v>
      </c>
      <c r="C24485" s="47" t="str">
        <f>C24484</f>
        <v>ASIGNACIONES DIRECTAS (20% DEL SGR)</v>
      </c>
      <c r="D24485" s="47"/>
      <c r="E24485" s="47" t="str">
        <f>E24484</f>
        <v>15646</v>
      </c>
      <c r="F24485" s="47"/>
      <c r="G24485" s="47" t="str">
        <f>G24484</f>
        <v xml:space="preserve">SAMACÁ                                            </v>
      </c>
      <c r="H24485" s="47" t="s">
        <v>10655</v>
      </c>
      <c r="I24485" s="51">
        <f>SUBTOTAL(9,I24476:I24484)</f>
        <v>6888983091</v>
      </c>
      <c r="J24485" s="51">
        <f>SUBTOTAL(9,J24476:J24484)</f>
        <v>6587538929.1099997</v>
      </c>
      <c r="K24485" s="49">
        <f>J24485/I24485</f>
        <v>0.95624257486074871</v>
      </c>
      <c r="L24485" s="51">
        <f>SUBTOTAL(9,L24476:L24484)</f>
        <v>1119150981</v>
      </c>
      <c r="M24485" s="51">
        <f>SUBTOTAL(9,M24476:M24484)</f>
        <v>1046714463.1099999</v>
      </c>
      <c r="N24485" s="50">
        <f>IFERROR((M24485/L24485),"N.A")</f>
        <v>0.93527547299715041</v>
      </c>
      <c r="O24485" s="28"/>
      <c r="P24485" s="28"/>
      <c r="Q24485" s="28"/>
      <c r="R24485" s="28"/>
      <c r="S24485" s="25"/>
    </row>
    <row r="24486" spans="2:19" s="16" customFormat="1" outlineLevel="2" x14ac:dyDescent="0.25">
      <c r="B24486" s="16" t="s">
        <v>6239</v>
      </c>
      <c r="C24486" s="16" t="s">
        <v>5447</v>
      </c>
      <c r="D24486" s="16" t="s">
        <v>131</v>
      </c>
      <c r="E24486" s="16" t="s">
        <v>2661</v>
      </c>
      <c r="G24486" s="16" t="s">
        <v>2662</v>
      </c>
      <c r="H24486" s="16" t="s">
        <v>152</v>
      </c>
      <c r="I24486" s="35">
        <v>113660</v>
      </c>
      <c r="J24486" s="35">
        <v>61804.800000000003</v>
      </c>
      <c r="K24486" s="36">
        <f>IFERROR((J24486/I24486),0)</f>
        <v>0.54376913601970789</v>
      </c>
      <c r="L24486" s="35">
        <v>74336</v>
      </c>
      <c r="M24486" s="35">
        <v>61804.800000000003</v>
      </c>
      <c r="N24486" s="40">
        <f>M24486/L24486</f>
        <v>0.83142488161859673</v>
      </c>
      <c r="O24486" s="28"/>
      <c r="P24486" s="28"/>
      <c r="Q24486" s="28"/>
      <c r="R24486" s="28"/>
      <c r="S24486" s="25"/>
    </row>
    <row r="24487" spans="2:19" s="16" customFormat="1" outlineLevel="2" x14ac:dyDescent="0.25">
      <c r="B24487" s="16" t="s">
        <v>6239</v>
      </c>
      <c r="C24487" s="16" t="s">
        <v>5447</v>
      </c>
      <c r="D24487" s="16" t="s">
        <v>131</v>
      </c>
      <c r="E24487" s="16" t="s">
        <v>2661</v>
      </c>
      <c r="G24487" s="16" t="s">
        <v>2662</v>
      </c>
      <c r="H24487" s="16" t="s">
        <v>5452</v>
      </c>
      <c r="I24487" s="31">
        <v>154906</v>
      </c>
      <c r="J24487" s="31">
        <v>154906</v>
      </c>
      <c r="K24487" s="32">
        <f>IFERROR((J24487/I24487),0)</f>
        <v>1</v>
      </c>
      <c r="L24487" s="31"/>
      <c r="M24487" s="31"/>
      <c r="N24487" s="39"/>
      <c r="O24487" s="28"/>
      <c r="P24487" s="28"/>
      <c r="Q24487" s="28"/>
      <c r="R24487" s="28"/>
      <c r="S24487" s="25"/>
    </row>
    <row r="24488" spans="2:19" s="16" customFormat="1" outlineLevel="2" x14ac:dyDescent="0.25">
      <c r="B24488" s="16" t="s">
        <v>6239</v>
      </c>
      <c r="C24488" s="16" t="s">
        <v>5447</v>
      </c>
      <c r="D24488" s="16" t="s">
        <v>131</v>
      </c>
      <c r="E24488" s="16" t="s">
        <v>2661</v>
      </c>
      <c r="G24488" s="16" t="s">
        <v>2662</v>
      </c>
      <c r="H24488" s="16" t="s">
        <v>19</v>
      </c>
      <c r="I24488" s="31">
        <v>1021196</v>
      </c>
      <c r="J24488" s="31">
        <v>1021196</v>
      </c>
      <c r="K24488" s="32">
        <f>IFERROR((J24488/I24488),0)</f>
        <v>1</v>
      </c>
      <c r="L24488" s="31"/>
      <c r="M24488" s="31"/>
      <c r="N24488" s="39"/>
      <c r="O24488" s="28"/>
      <c r="P24488" s="28"/>
      <c r="Q24488" s="28"/>
      <c r="R24488" s="28"/>
      <c r="S24488" s="25"/>
    </row>
    <row r="24489" spans="2:19" s="16" customFormat="1" outlineLevel="2" x14ac:dyDescent="0.25">
      <c r="B24489" s="16" t="s">
        <v>6239</v>
      </c>
      <c r="C24489" s="16" t="s">
        <v>5447</v>
      </c>
      <c r="D24489" s="16" t="s">
        <v>131</v>
      </c>
      <c r="E24489" s="16" t="s">
        <v>2661</v>
      </c>
      <c r="G24489" s="16" t="s">
        <v>2662</v>
      </c>
      <c r="H24489" s="16" t="s">
        <v>154</v>
      </c>
      <c r="I24489" s="31">
        <v>1</v>
      </c>
      <c r="J24489" s="31">
        <v>1</v>
      </c>
      <c r="K24489" s="32">
        <f>IFERROR((J24489/I24489),0)</f>
        <v>1</v>
      </c>
      <c r="L24489" s="31"/>
      <c r="M24489" s="31"/>
      <c r="N24489" s="39"/>
      <c r="O24489" s="28"/>
      <c r="P24489" s="28"/>
      <c r="Q24489" s="28"/>
      <c r="R24489" s="28"/>
      <c r="S24489" s="25"/>
    </row>
    <row r="24490" spans="2:19" s="16" customFormat="1" outlineLevel="2" x14ac:dyDescent="0.25">
      <c r="B24490" s="16" t="s">
        <v>6239</v>
      </c>
      <c r="C24490" s="16" t="s">
        <v>5447</v>
      </c>
      <c r="D24490" s="16" t="s">
        <v>133</v>
      </c>
      <c r="E24490" s="16" t="s">
        <v>2661</v>
      </c>
      <c r="G24490" s="16" t="s">
        <v>2662</v>
      </c>
      <c r="H24490" s="16" t="s">
        <v>4491</v>
      </c>
      <c r="I24490" s="31">
        <v>132635</v>
      </c>
      <c r="J24490" s="31">
        <v>132635</v>
      </c>
      <c r="K24490" s="32">
        <f>IFERROR((J24490/I24490),0)</f>
        <v>1</v>
      </c>
      <c r="L24490" s="31"/>
      <c r="M24490" s="31"/>
      <c r="N24490" s="39"/>
      <c r="O24490" s="28"/>
      <c r="P24490" s="28"/>
      <c r="Q24490" s="28"/>
      <c r="R24490" s="28"/>
      <c r="S24490" s="25"/>
    </row>
    <row r="24491" spans="2:19" s="16" customFormat="1" outlineLevel="2" x14ac:dyDescent="0.25">
      <c r="B24491" s="16" t="s">
        <v>6239</v>
      </c>
      <c r="C24491" s="16" t="s">
        <v>5447</v>
      </c>
      <c r="D24491" s="16" t="s">
        <v>131</v>
      </c>
      <c r="E24491" s="16" t="s">
        <v>2661</v>
      </c>
      <c r="G24491" s="16" t="s">
        <v>2662</v>
      </c>
      <c r="H24491" s="16" t="s">
        <v>231</v>
      </c>
      <c r="I24491" s="31">
        <v>17801</v>
      </c>
      <c r="J24491" s="31">
        <v>17801</v>
      </c>
      <c r="K24491" s="32">
        <f>IFERROR((J24491/I24491),0)</f>
        <v>1</v>
      </c>
      <c r="L24491" s="31"/>
      <c r="M24491" s="31"/>
      <c r="N24491" s="39"/>
      <c r="O24491" s="28"/>
      <c r="P24491" s="28"/>
      <c r="Q24491" s="28"/>
      <c r="R24491" s="28"/>
      <c r="S24491" s="25"/>
    </row>
    <row r="24492" spans="2:19" s="16" customFormat="1" outlineLevel="2" x14ac:dyDescent="0.25">
      <c r="B24492" s="16" t="s">
        <v>6239</v>
      </c>
      <c r="C24492" s="16" t="s">
        <v>5447</v>
      </c>
      <c r="D24492" s="16" t="s">
        <v>131</v>
      </c>
      <c r="E24492" s="16" t="s">
        <v>2661</v>
      </c>
      <c r="G24492" s="16" t="s">
        <v>2662</v>
      </c>
      <c r="H24492" s="16" t="s">
        <v>155</v>
      </c>
      <c r="I24492" s="31">
        <v>-22732</v>
      </c>
      <c r="J24492" s="31"/>
      <c r="K24492" s="32">
        <f>IFERROR((J24492/I24492),0)</f>
        <v>0</v>
      </c>
      <c r="L24492" s="31"/>
      <c r="M24492" s="31"/>
      <c r="N24492" s="39"/>
      <c r="O24492" s="28"/>
      <c r="P24492" s="28"/>
      <c r="Q24492" s="28"/>
      <c r="R24492" s="28"/>
      <c r="S24492" s="25"/>
    </row>
    <row r="24493" spans="2:19" s="16" customFormat="1" outlineLevel="1" x14ac:dyDescent="0.25">
      <c r="B24493" s="47" t="s">
        <v>10401</v>
      </c>
      <c r="C24493" s="47" t="str">
        <f>C24492</f>
        <v>ASIGNACIONES DIRECTAS (20% DEL SGR)</v>
      </c>
      <c r="D24493" s="47"/>
      <c r="E24493" s="47" t="str">
        <f>E24492</f>
        <v>15638</v>
      </c>
      <c r="F24493" s="47"/>
      <c r="G24493" s="47" t="str">
        <f>G24492</f>
        <v xml:space="preserve">SÁCHICA                                           </v>
      </c>
      <c r="H24493" s="47" t="s">
        <v>10655</v>
      </c>
      <c r="I24493" s="51">
        <f>SUBTOTAL(9,I24486:I24492)</f>
        <v>1417467</v>
      </c>
      <c r="J24493" s="51">
        <f>SUBTOTAL(9,J24486:J24492)</f>
        <v>1388343.8</v>
      </c>
      <c r="K24493" s="49">
        <f>J24493/I24493</f>
        <v>0.97945405430955368</v>
      </c>
      <c r="L24493" s="51">
        <f>SUBTOTAL(9,L24486:L24492)</f>
        <v>74336</v>
      </c>
      <c r="M24493" s="51">
        <f>SUBTOTAL(9,M24486:M24492)</f>
        <v>61804.800000000003</v>
      </c>
      <c r="N24493" s="50">
        <f>IFERROR((M24493/L24493),"N.A")</f>
        <v>0.83142488161859673</v>
      </c>
      <c r="O24493" s="28"/>
      <c r="P24493" s="28"/>
      <c r="Q24493" s="28"/>
      <c r="R24493" s="28"/>
      <c r="S24493" s="25"/>
    </row>
    <row r="24494" spans="2:19" s="16" customFormat="1" outlineLevel="2" x14ac:dyDescent="0.25">
      <c r="B24494" s="16" t="s">
        <v>6240</v>
      </c>
      <c r="C24494" s="16" t="s">
        <v>5447</v>
      </c>
      <c r="D24494" s="16" t="s">
        <v>131</v>
      </c>
      <c r="E24494" s="16" t="s">
        <v>2664</v>
      </c>
      <c r="G24494" s="16" t="s">
        <v>2665</v>
      </c>
      <c r="H24494" s="16" t="s">
        <v>152</v>
      </c>
      <c r="I24494" s="35">
        <v>60290927</v>
      </c>
      <c r="J24494" s="35">
        <v>5109765.3599999994</v>
      </c>
      <c r="K24494" s="36">
        <f>IFERROR((J24494/I24494),0)</f>
        <v>8.4751812822516384E-2</v>
      </c>
      <c r="L24494" s="35">
        <v>40303309</v>
      </c>
      <c r="M24494" s="35">
        <v>5109765.3599999994</v>
      </c>
      <c r="N24494" s="40">
        <f>M24494/L24494</f>
        <v>0.12678277508181771</v>
      </c>
      <c r="O24494" s="28"/>
      <c r="P24494" s="28"/>
      <c r="Q24494" s="28"/>
      <c r="R24494" s="28"/>
      <c r="S24494" s="25"/>
    </row>
    <row r="24495" spans="2:19" s="16" customFormat="1" outlineLevel="2" x14ac:dyDescent="0.25">
      <c r="B24495" s="16" t="s">
        <v>6240</v>
      </c>
      <c r="C24495" s="16" t="s">
        <v>5447</v>
      </c>
      <c r="D24495" s="16" t="s">
        <v>131</v>
      </c>
      <c r="E24495" s="16" t="s">
        <v>2664</v>
      </c>
      <c r="G24495" s="16" t="s">
        <v>2665</v>
      </c>
      <c r="H24495" s="16" t="s">
        <v>5452</v>
      </c>
      <c r="I24495" s="31">
        <v>50515259</v>
      </c>
      <c r="J24495" s="31">
        <v>50515259</v>
      </c>
      <c r="K24495" s="32">
        <f>IFERROR((J24495/I24495),0)</f>
        <v>1</v>
      </c>
      <c r="L24495" s="31"/>
      <c r="M24495" s="31"/>
      <c r="N24495" s="39"/>
      <c r="O24495" s="28"/>
      <c r="P24495" s="28"/>
      <c r="Q24495" s="28"/>
      <c r="R24495" s="28"/>
      <c r="S24495" s="25"/>
    </row>
    <row r="24496" spans="2:19" s="16" customFormat="1" outlineLevel="2" x14ac:dyDescent="0.25">
      <c r="B24496" s="16" t="s">
        <v>6240</v>
      </c>
      <c r="C24496" s="16" t="s">
        <v>5447</v>
      </c>
      <c r="D24496" s="16" t="s">
        <v>131</v>
      </c>
      <c r="E24496" s="16" t="s">
        <v>2664</v>
      </c>
      <c r="G24496" s="16" t="s">
        <v>2665</v>
      </c>
      <c r="H24496" s="16" t="s">
        <v>19</v>
      </c>
      <c r="I24496" s="31">
        <v>350647714</v>
      </c>
      <c r="J24496" s="31">
        <v>350647714</v>
      </c>
      <c r="K24496" s="32">
        <f>IFERROR((J24496/I24496),0)</f>
        <v>1</v>
      </c>
      <c r="L24496" s="31"/>
      <c r="M24496" s="31"/>
      <c r="N24496" s="39"/>
      <c r="O24496" s="28"/>
      <c r="P24496" s="28"/>
      <c r="Q24496" s="28"/>
      <c r="R24496" s="28"/>
      <c r="S24496" s="25"/>
    </row>
    <row r="24497" spans="2:19" s="16" customFormat="1" outlineLevel="2" x14ac:dyDescent="0.25">
      <c r="B24497" s="16" t="s">
        <v>6240</v>
      </c>
      <c r="C24497" s="16" t="s">
        <v>5447</v>
      </c>
      <c r="D24497" s="16" t="s">
        <v>131</v>
      </c>
      <c r="E24497" s="16" t="s">
        <v>2664</v>
      </c>
      <c r="G24497" s="16" t="s">
        <v>2665</v>
      </c>
      <c r="H24497" s="16" t="s">
        <v>154</v>
      </c>
      <c r="I24497" s="31">
        <v>373</v>
      </c>
      <c r="J24497" s="31">
        <v>373</v>
      </c>
      <c r="K24497" s="32">
        <f>IFERROR((J24497/I24497),0)</f>
        <v>1</v>
      </c>
      <c r="L24497" s="31"/>
      <c r="M24497" s="31"/>
      <c r="N24497" s="39"/>
      <c r="O24497" s="28"/>
      <c r="P24497" s="28"/>
      <c r="Q24497" s="28"/>
      <c r="R24497" s="28"/>
      <c r="S24497" s="25"/>
    </row>
    <row r="24498" spans="2:19" s="16" customFormat="1" outlineLevel="2" x14ac:dyDescent="0.25">
      <c r="B24498" s="16" t="s">
        <v>6240</v>
      </c>
      <c r="C24498" s="16" t="s">
        <v>5447</v>
      </c>
      <c r="D24498" s="16" t="s">
        <v>131</v>
      </c>
      <c r="E24498" s="16" t="s">
        <v>2664</v>
      </c>
      <c r="G24498" s="16" t="s">
        <v>2665</v>
      </c>
      <c r="H24498" s="16" t="s">
        <v>331</v>
      </c>
      <c r="I24498" s="31">
        <v>8956016</v>
      </c>
      <c r="J24498" s="31">
        <v>8956016</v>
      </c>
      <c r="K24498" s="32">
        <f>IFERROR((J24498/I24498),0)</f>
        <v>1</v>
      </c>
      <c r="L24498" s="31"/>
      <c r="M24498" s="31"/>
      <c r="N24498" s="39"/>
      <c r="O24498" s="28"/>
      <c r="P24498" s="28"/>
      <c r="Q24498" s="28"/>
      <c r="R24498" s="28"/>
      <c r="S24498" s="25"/>
    </row>
    <row r="24499" spans="2:19" s="16" customFormat="1" outlineLevel="2" x14ac:dyDescent="0.25">
      <c r="B24499" s="16" t="s">
        <v>6240</v>
      </c>
      <c r="C24499" s="16" t="s">
        <v>5447</v>
      </c>
      <c r="D24499" s="16" t="s">
        <v>133</v>
      </c>
      <c r="E24499" s="16" t="s">
        <v>2664</v>
      </c>
      <c r="G24499" s="16" t="s">
        <v>2665</v>
      </c>
      <c r="H24499" s="16" t="s">
        <v>4491</v>
      </c>
      <c r="I24499" s="31">
        <v>64981067</v>
      </c>
      <c r="J24499" s="31">
        <v>64981067</v>
      </c>
      <c r="K24499" s="32">
        <f>IFERROR((J24499/I24499),0)</f>
        <v>1</v>
      </c>
      <c r="L24499" s="31"/>
      <c r="M24499" s="31"/>
      <c r="N24499" s="39"/>
      <c r="O24499" s="28"/>
      <c r="P24499" s="28"/>
      <c r="Q24499" s="28"/>
      <c r="R24499" s="28"/>
      <c r="S24499" s="25"/>
    </row>
    <row r="24500" spans="2:19" s="16" customFormat="1" outlineLevel="2" x14ac:dyDescent="0.25">
      <c r="B24500" s="16" t="s">
        <v>6240</v>
      </c>
      <c r="C24500" s="16" t="s">
        <v>5447</v>
      </c>
      <c r="D24500" s="16" t="s">
        <v>131</v>
      </c>
      <c r="E24500" s="16" t="s">
        <v>2664</v>
      </c>
      <c r="G24500" s="16" t="s">
        <v>2665</v>
      </c>
      <c r="H24500" s="16" t="s">
        <v>231</v>
      </c>
      <c r="I24500" s="31">
        <v>9851355</v>
      </c>
      <c r="J24500" s="31">
        <v>9851355</v>
      </c>
      <c r="K24500" s="32">
        <f>IFERROR((J24500/I24500),0)</f>
        <v>1</v>
      </c>
      <c r="L24500" s="31"/>
      <c r="M24500" s="31"/>
      <c r="N24500" s="39"/>
      <c r="O24500" s="28"/>
      <c r="P24500" s="28"/>
      <c r="Q24500" s="28"/>
      <c r="R24500" s="28"/>
      <c r="S24500" s="25"/>
    </row>
    <row r="24501" spans="2:19" s="16" customFormat="1" outlineLevel="2" x14ac:dyDescent="0.25">
      <c r="B24501" s="16" t="s">
        <v>6240</v>
      </c>
      <c r="C24501" s="16" t="s">
        <v>5447</v>
      </c>
      <c r="D24501" s="16" t="s">
        <v>131</v>
      </c>
      <c r="E24501" s="16" t="s">
        <v>2664</v>
      </c>
      <c r="G24501" s="16" t="s">
        <v>2665</v>
      </c>
      <c r="H24501" s="16" t="s">
        <v>155</v>
      </c>
      <c r="I24501" s="31">
        <v>-12058185</v>
      </c>
      <c r="J24501" s="31"/>
      <c r="K24501" s="32">
        <f>IFERROR((J24501/I24501),0)</f>
        <v>0</v>
      </c>
      <c r="L24501" s="31"/>
      <c r="M24501" s="31"/>
      <c r="N24501" s="39"/>
      <c r="O24501" s="28"/>
      <c r="P24501" s="28"/>
      <c r="Q24501" s="28"/>
      <c r="R24501" s="28"/>
      <c r="S24501" s="25"/>
    </row>
    <row r="24502" spans="2:19" s="16" customFormat="1" outlineLevel="1" x14ac:dyDescent="0.25">
      <c r="B24502" s="47" t="s">
        <v>10402</v>
      </c>
      <c r="C24502" s="47" t="str">
        <f>C24501</f>
        <v>ASIGNACIONES DIRECTAS (20% DEL SGR)</v>
      </c>
      <c r="D24502" s="47"/>
      <c r="E24502" s="47" t="str">
        <f>E24501</f>
        <v>15632</v>
      </c>
      <c r="F24502" s="47"/>
      <c r="G24502" s="47" t="str">
        <f>G24501</f>
        <v xml:space="preserve">SABOYÁ                                            </v>
      </c>
      <c r="H24502" s="47" t="s">
        <v>10655</v>
      </c>
      <c r="I24502" s="51">
        <f>SUBTOTAL(9,I24494:I24501)</f>
        <v>533184526</v>
      </c>
      <c r="J24502" s="51">
        <f>SUBTOTAL(9,J24494:J24501)</f>
        <v>490061549.36000001</v>
      </c>
      <c r="K24502" s="49">
        <f>J24502/I24502</f>
        <v>0.9191218526848246</v>
      </c>
      <c r="L24502" s="51">
        <f>SUBTOTAL(9,L24494:L24501)</f>
        <v>40303309</v>
      </c>
      <c r="M24502" s="51">
        <f>SUBTOTAL(9,M24494:M24501)</f>
        <v>5109765.3599999994</v>
      </c>
      <c r="N24502" s="50">
        <f>IFERROR((M24502/L24502),"N.A")</f>
        <v>0.12678277508181771</v>
      </c>
      <c r="O24502" s="28"/>
      <c r="P24502" s="28"/>
      <c r="Q24502" s="28"/>
      <c r="R24502" s="28"/>
      <c r="S24502" s="25"/>
    </row>
    <row r="24503" spans="2:19" s="16" customFormat="1" outlineLevel="2" x14ac:dyDescent="0.25">
      <c r="B24503" s="16" t="s">
        <v>6241</v>
      </c>
      <c r="C24503" s="16" t="s">
        <v>5447</v>
      </c>
      <c r="D24503" s="16" t="s">
        <v>131</v>
      </c>
      <c r="E24503" s="16" t="s">
        <v>2667</v>
      </c>
      <c r="G24503" s="16" t="s">
        <v>2668</v>
      </c>
      <c r="H24503" s="16" t="s">
        <v>152</v>
      </c>
      <c r="I24503" s="35">
        <v>154211</v>
      </c>
      <c r="J24503" s="35">
        <v>154211</v>
      </c>
      <c r="K24503" s="36">
        <f>IFERROR((J24503/I24503),0)</f>
        <v>1</v>
      </c>
      <c r="L24503" s="35">
        <v>101774</v>
      </c>
      <c r="M24503" s="35">
        <v>154211</v>
      </c>
      <c r="N24503" s="40">
        <f>M24503/L24503</f>
        <v>1.5152298229410261</v>
      </c>
      <c r="O24503" s="28"/>
      <c r="P24503" s="28"/>
      <c r="Q24503" s="28"/>
      <c r="R24503" s="28"/>
      <c r="S24503" s="25"/>
    </row>
    <row r="24504" spans="2:19" s="16" customFormat="1" outlineLevel="2" x14ac:dyDescent="0.25">
      <c r="B24504" s="16" t="s">
        <v>6241</v>
      </c>
      <c r="C24504" s="16" t="s">
        <v>5447</v>
      </c>
      <c r="D24504" s="16" t="s">
        <v>131</v>
      </c>
      <c r="E24504" s="16" t="s">
        <v>2667</v>
      </c>
      <c r="G24504" s="16" t="s">
        <v>2668</v>
      </c>
      <c r="H24504" s="16" t="s">
        <v>5452</v>
      </c>
      <c r="I24504" s="31">
        <v>658346</v>
      </c>
      <c r="J24504" s="31">
        <v>658346</v>
      </c>
      <c r="K24504" s="32">
        <f>IFERROR((J24504/I24504),0)</f>
        <v>1</v>
      </c>
      <c r="L24504" s="31"/>
      <c r="M24504" s="31"/>
      <c r="N24504" s="39"/>
      <c r="O24504" s="28"/>
      <c r="P24504" s="28"/>
      <c r="Q24504" s="28"/>
      <c r="R24504" s="28"/>
      <c r="S24504" s="25"/>
    </row>
    <row r="24505" spans="2:19" s="16" customFormat="1" outlineLevel="2" x14ac:dyDescent="0.25">
      <c r="B24505" s="16" t="s">
        <v>6241</v>
      </c>
      <c r="C24505" s="16" t="s">
        <v>5447</v>
      </c>
      <c r="D24505" s="16" t="s">
        <v>131</v>
      </c>
      <c r="E24505" s="16" t="s">
        <v>2667</v>
      </c>
      <c r="G24505" s="16" t="s">
        <v>2668</v>
      </c>
      <c r="H24505" s="16" t="s">
        <v>19</v>
      </c>
      <c r="I24505" s="31">
        <v>4381091</v>
      </c>
      <c r="J24505" s="31">
        <v>4381091</v>
      </c>
      <c r="K24505" s="32">
        <f>IFERROR((J24505/I24505),0)</f>
        <v>1</v>
      </c>
      <c r="L24505" s="31"/>
      <c r="M24505" s="31"/>
      <c r="N24505" s="39"/>
      <c r="O24505" s="28"/>
      <c r="P24505" s="28"/>
      <c r="Q24505" s="28"/>
      <c r="R24505" s="28"/>
      <c r="S24505" s="25"/>
    </row>
    <row r="24506" spans="2:19" s="16" customFormat="1" outlineLevel="2" x14ac:dyDescent="0.25">
      <c r="B24506" s="16" t="s">
        <v>6241</v>
      </c>
      <c r="C24506" s="16" t="s">
        <v>5447</v>
      </c>
      <c r="D24506" s="16" t="s">
        <v>131</v>
      </c>
      <c r="E24506" s="16" t="s">
        <v>2667</v>
      </c>
      <c r="G24506" s="16" t="s">
        <v>2668</v>
      </c>
      <c r="H24506" s="16" t="s">
        <v>154</v>
      </c>
      <c r="I24506" s="31">
        <v>1</v>
      </c>
      <c r="J24506" s="31">
        <v>1</v>
      </c>
      <c r="K24506" s="32">
        <f>IFERROR((J24506/I24506),0)</f>
        <v>1</v>
      </c>
      <c r="L24506" s="31"/>
      <c r="M24506" s="31"/>
      <c r="N24506" s="39"/>
      <c r="O24506" s="28"/>
      <c r="P24506" s="28"/>
      <c r="Q24506" s="28"/>
      <c r="R24506" s="28"/>
      <c r="S24506" s="25"/>
    </row>
    <row r="24507" spans="2:19" s="16" customFormat="1" outlineLevel="2" x14ac:dyDescent="0.25">
      <c r="B24507" s="16" t="s">
        <v>6241</v>
      </c>
      <c r="C24507" s="16" t="s">
        <v>5447</v>
      </c>
      <c r="D24507" s="16" t="s">
        <v>131</v>
      </c>
      <c r="E24507" s="16" t="s">
        <v>2667</v>
      </c>
      <c r="G24507" s="16" t="s">
        <v>2668</v>
      </c>
      <c r="H24507" s="16" t="s">
        <v>231</v>
      </c>
      <c r="I24507" s="31">
        <v>24582</v>
      </c>
      <c r="J24507" s="31">
        <v>24582</v>
      </c>
      <c r="K24507" s="32">
        <f>IFERROR((J24507/I24507),0)</f>
        <v>1</v>
      </c>
      <c r="L24507" s="31"/>
      <c r="M24507" s="31"/>
      <c r="N24507" s="39"/>
      <c r="O24507" s="28"/>
      <c r="P24507" s="28"/>
      <c r="Q24507" s="28"/>
      <c r="R24507" s="28"/>
      <c r="S24507" s="25"/>
    </row>
    <row r="24508" spans="2:19" s="16" customFormat="1" outlineLevel="2" x14ac:dyDescent="0.25">
      <c r="B24508" s="16" t="s">
        <v>6241</v>
      </c>
      <c r="C24508" s="16" t="s">
        <v>5447</v>
      </c>
      <c r="D24508" s="16" t="s">
        <v>131</v>
      </c>
      <c r="E24508" s="16" t="s">
        <v>2667</v>
      </c>
      <c r="G24508" s="16" t="s">
        <v>2668</v>
      </c>
      <c r="H24508" s="16" t="s">
        <v>155</v>
      </c>
      <c r="I24508" s="31">
        <v>-30842</v>
      </c>
      <c r="J24508" s="31"/>
      <c r="K24508" s="32">
        <f>IFERROR((J24508/I24508),0)</f>
        <v>0</v>
      </c>
      <c r="L24508" s="31"/>
      <c r="M24508" s="31"/>
      <c r="N24508" s="39"/>
      <c r="O24508" s="28"/>
      <c r="P24508" s="28"/>
      <c r="Q24508" s="28"/>
      <c r="R24508" s="28"/>
      <c r="S24508" s="25"/>
    </row>
    <row r="24509" spans="2:19" s="16" customFormat="1" outlineLevel="1" x14ac:dyDescent="0.25">
      <c r="B24509" s="47" t="s">
        <v>10403</v>
      </c>
      <c r="C24509" s="47" t="str">
        <f>C24508</f>
        <v>ASIGNACIONES DIRECTAS (20% DEL SGR)</v>
      </c>
      <c r="D24509" s="47"/>
      <c r="E24509" s="47" t="str">
        <f>E24508</f>
        <v>15621</v>
      </c>
      <c r="F24509" s="47"/>
      <c r="G24509" s="47" t="str">
        <f>G24508</f>
        <v xml:space="preserve">RONDÓN                                            </v>
      </c>
      <c r="H24509" s="47" t="s">
        <v>10655</v>
      </c>
      <c r="I24509" s="51">
        <f>SUBTOTAL(9,I24503:I24508)</f>
        <v>5187389</v>
      </c>
      <c r="J24509" s="51">
        <f>SUBTOTAL(9,J24503:J24508)</f>
        <v>5218231</v>
      </c>
      <c r="K24509" s="49">
        <f>J24509/I24509</f>
        <v>1.0059455730040681</v>
      </c>
      <c r="L24509" s="51">
        <f>SUBTOTAL(9,L24503:L24508)</f>
        <v>101774</v>
      </c>
      <c r="M24509" s="51">
        <f>SUBTOTAL(9,M24503:M24508)</f>
        <v>154211</v>
      </c>
      <c r="N24509" s="50">
        <f>IFERROR((M24509/L24509),"N.A")</f>
        <v>1.5152298229410261</v>
      </c>
      <c r="O24509" s="28"/>
      <c r="P24509" s="28"/>
      <c r="Q24509" s="28"/>
      <c r="R24509" s="28"/>
      <c r="S24509" s="25"/>
    </row>
    <row r="24510" spans="2:19" s="16" customFormat="1" outlineLevel="2" x14ac:dyDescent="0.25">
      <c r="B24510" s="16" t="s">
        <v>6242</v>
      </c>
      <c r="C24510" s="16" t="s">
        <v>5447</v>
      </c>
      <c r="D24510" s="16" t="s">
        <v>131</v>
      </c>
      <c r="E24510" s="16" t="s">
        <v>2670</v>
      </c>
      <c r="G24510" s="16" t="s">
        <v>2671</v>
      </c>
      <c r="H24510" s="16" t="s">
        <v>152</v>
      </c>
      <c r="I24510" s="35">
        <v>1026354030</v>
      </c>
      <c r="J24510" s="35">
        <v>506674126.18000001</v>
      </c>
      <c r="K24510" s="36">
        <f>IFERROR((J24510/I24510),0)</f>
        <v>0.49366408799505568</v>
      </c>
      <c r="L24510" s="35">
        <v>687534797</v>
      </c>
      <c r="M24510" s="35">
        <v>506674126.18000001</v>
      </c>
      <c r="N24510" s="40">
        <f>M24510/L24510</f>
        <v>0.7369432476593617</v>
      </c>
      <c r="O24510" s="28"/>
      <c r="P24510" s="28"/>
      <c r="Q24510" s="28"/>
      <c r="R24510" s="28"/>
      <c r="S24510" s="25"/>
    </row>
    <row r="24511" spans="2:19" s="16" customFormat="1" outlineLevel="2" x14ac:dyDescent="0.25">
      <c r="B24511" s="16" t="s">
        <v>6242</v>
      </c>
      <c r="C24511" s="16" t="s">
        <v>5447</v>
      </c>
      <c r="D24511" s="16" t="s">
        <v>131</v>
      </c>
      <c r="E24511" s="16" t="s">
        <v>2670</v>
      </c>
      <c r="G24511" s="16" t="s">
        <v>2671</v>
      </c>
      <c r="H24511" s="16" t="s">
        <v>5451</v>
      </c>
      <c r="I24511" s="31">
        <v>9183438</v>
      </c>
      <c r="J24511" s="31">
        <v>9183438</v>
      </c>
      <c r="K24511" s="32">
        <f>IFERROR((J24511/I24511),0)</f>
        <v>1</v>
      </c>
      <c r="L24511" s="31"/>
      <c r="M24511" s="31"/>
      <c r="N24511" s="39"/>
      <c r="O24511" s="28"/>
      <c r="P24511" s="28"/>
      <c r="Q24511" s="28"/>
      <c r="R24511" s="28"/>
      <c r="S24511" s="25"/>
    </row>
    <row r="24512" spans="2:19" s="16" customFormat="1" outlineLevel="2" x14ac:dyDescent="0.25">
      <c r="B24512" s="16" t="s">
        <v>6242</v>
      </c>
      <c r="C24512" s="16" t="s">
        <v>5447</v>
      </c>
      <c r="D24512" s="16" t="s">
        <v>131</v>
      </c>
      <c r="E24512" s="16" t="s">
        <v>2670</v>
      </c>
      <c r="G24512" s="16" t="s">
        <v>2671</v>
      </c>
      <c r="H24512" s="16" t="s">
        <v>5452</v>
      </c>
      <c r="I24512" s="31">
        <v>620417426</v>
      </c>
      <c r="J24512" s="31">
        <v>620417426</v>
      </c>
      <c r="K24512" s="32">
        <f>IFERROR((J24512/I24512),0)</f>
        <v>1</v>
      </c>
      <c r="L24512" s="31"/>
      <c r="M24512" s="31"/>
      <c r="N24512" s="39"/>
      <c r="O24512" s="28"/>
      <c r="P24512" s="28"/>
      <c r="Q24512" s="28"/>
      <c r="R24512" s="28"/>
      <c r="S24512" s="25"/>
    </row>
    <row r="24513" spans="2:19" s="16" customFormat="1" outlineLevel="2" x14ac:dyDescent="0.25">
      <c r="B24513" s="16" t="s">
        <v>6242</v>
      </c>
      <c r="C24513" s="16" t="s">
        <v>5447</v>
      </c>
      <c r="D24513" s="16" t="s">
        <v>131</v>
      </c>
      <c r="E24513" s="16" t="s">
        <v>2670</v>
      </c>
      <c r="G24513" s="16" t="s">
        <v>2671</v>
      </c>
      <c r="H24513" s="16" t="s">
        <v>19</v>
      </c>
      <c r="I24513" s="31">
        <v>3175469256</v>
      </c>
      <c r="J24513" s="31">
        <v>3175469256</v>
      </c>
      <c r="K24513" s="32">
        <f>IFERROR((J24513/I24513),0)</f>
        <v>1</v>
      </c>
      <c r="L24513" s="31"/>
      <c r="M24513" s="31"/>
      <c r="N24513" s="39"/>
      <c r="O24513" s="28"/>
      <c r="P24513" s="28"/>
      <c r="Q24513" s="28"/>
      <c r="R24513" s="28"/>
      <c r="S24513" s="25"/>
    </row>
    <row r="24514" spans="2:19" s="16" customFormat="1" outlineLevel="2" x14ac:dyDescent="0.25">
      <c r="B24514" s="16" t="s">
        <v>6242</v>
      </c>
      <c r="C24514" s="16" t="s">
        <v>5447</v>
      </c>
      <c r="D24514" s="16" t="s">
        <v>131</v>
      </c>
      <c r="E24514" s="16" t="s">
        <v>2670</v>
      </c>
      <c r="G24514" s="16" t="s">
        <v>2671</v>
      </c>
      <c r="H24514" s="16" t="s">
        <v>154</v>
      </c>
      <c r="I24514" s="31">
        <v>6348</v>
      </c>
      <c r="J24514" s="31">
        <v>6348</v>
      </c>
      <c r="K24514" s="32">
        <f>IFERROR((J24514/I24514),0)</f>
        <v>1</v>
      </c>
      <c r="L24514" s="31"/>
      <c r="M24514" s="31"/>
      <c r="N24514" s="39"/>
      <c r="O24514" s="28"/>
      <c r="P24514" s="28"/>
      <c r="Q24514" s="28"/>
      <c r="R24514" s="28"/>
      <c r="S24514" s="25"/>
    </row>
    <row r="24515" spans="2:19" s="16" customFormat="1" outlineLevel="2" x14ac:dyDescent="0.25">
      <c r="B24515" s="16" t="s">
        <v>6242</v>
      </c>
      <c r="C24515" s="16" t="s">
        <v>5447</v>
      </c>
      <c r="D24515" s="16" t="s">
        <v>131</v>
      </c>
      <c r="E24515" s="16" t="s">
        <v>2670</v>
      </c>
      <c r="G24515" s="16" t="s">
        <v>2671</v>
      </c>
      <c r="H24515" s="16" t="s">
        <v>331</v>
      </c>
      <c r="I24515" s="31">
        <v>43795341</v>
      </c>
      <c r="J24515" s="31">
        <v>43795341</v>
      </c>
      <c r="K24515" s="32">
        <f>IFERROR((J24515/I24515),0)</f>
        <v>1</v>
      </c>
      <c r="L24515" s="31"/>
      <c r="M24515" s="31"/>
      <c r="N24515" s="39"/>
      <c r="O24515" s="28"/>
      <c r="P24515" s="28"/>
      <c r="Q24515" s="28"/>
      <c r="R24515" s="28"/>
      <c r="S24515" s="25"/>
    </row>
    <row r="24516" spans="2:19" s="16" customFormat="1" outlineLevel="2" x14ac:dyDescent="0.25">
      <c r="B24516" s="16" t="s">
        <v>6242</v>
      </c>
      <c r="C24516" s="16" t="s">
        <v>5447</v>
      </c>
      <c r="D24516" s="16" t="s">
        <v>133</v>
      </c>
      <c r="E24516" s="16" t="s">
        <v>2670</v>
      </c>
      <c r="G24516" s="16" t="s">
        <v>2671</v>
      </c>
      <c r="H24516" s="16" t="s">
        <v>4491</v>
      </c>
      <c r="I24516" s="31">
        <v>301213881</v>
      </c>
      <c r="J24516" s="31">
        <v>301213881</v>
      </c>
      <c r="K24516" s="32">
        <f>IFERROR((J24516/I24516),0)</f>
        <v>1</v>
      </c>
      <c r="L24516" s="31"/>
      <c r="M24516" s="31"/>
      <c r="N24516" s="39"/>
      <c r="O24516" s="28"/>
      <c r="P24516" s="28"/>
      <c r="Q24516" s="28"/>
      <c r="R24516" s="28"/>
      <c r="S24516" s="25"/>
    </row>
    <row r="24517" spans="2:19" s="16" customFormat="1" outlineLevel="2" x14ac:dyDescent="0.25">
      <c r="B24517" s="16" t="s">
        <v>6242</v>
      </c>
      <c r="C24517" s="16" t="s">
        <v>5447</v>
      </c>
      <c r="D24517" s="16" t="s">
        <v>131</v>
      </c>
      <c r="E24517" s="16" t="s">
        <v>2670</v>
      </c>
      <c r="G24517" s="16" t="s">
        <v>2671</v>
      </c>
      <c r="H24517" s="16" t="s">
        <v>231</v>
      </c>
      <c r="I24517" s="31">
        <v>168376989</v>
      </c>
      <c r="J24517" s="31">
        <v>168376989</v>
      </c>
      <c r="K24517" s="32">
        <f>IFERROR((J24517/I24517),0)</f>
        <v>1</v>
      </c>
      <c r="L24517" s="31"/>
      <c r="M24517" s="31"/>
      <c r="N24517" s="39"/>
      <c r="O24517" s="28"/>
      <c r="P24517" s="28"/>
      <c r="Q24517" s="28"/>
      <c r="R24517" s="28"/>
      <c r="S24517" s="25"/>
    </row>
    <row r="24518" spans="2:19" s="16" customFormat="1" outlineLevel="2" x14ac:dyDescent="0.25">
      <c r="B24518" s="16" t="s">
        <v>6242</v>
      </c>
      <c r="C24518" s="16" t="s">
        <v>5447</v>
      </c>
      <c r="D24518" s="16" t="s">
        <v>131</v>
      </c>
      <c r="E24518" s="16" t="s">
        <v>2670</v>
      </c>
      <c r="G24518" s="16" t="s">
        <v>2671</v>
      </c>
      <c r="H24518" s="16" t="s">
        <v>155</v>
      </c>
      <c r="I24518" s="31">
        <v>-205270806</v>
      </c>
      <c r="J24518" s="31"/>
      <c r="K24518" s="32">
        <f>IFERROR((J24518/I24518),0)</f>
        <v>0</v>
      </c>
      <c r="L24518" s="31"/>
      <c r="M24518" s="31"/>
      <c r="N24518" s="39"/>
      <c r="O24518" s="28"/>
      <c r="P24518" s="28"/>
      <c r="Q24518" s="28"/>
      <c r="R24518" s="28"/>
      <c r="S24518" s="25"/>
    </row>
    <row r="24519" spans="2:19" s="16" customFormat="1" outlineLevel="1" x14ac:dyDescent="0.25">
      <c r="B24519" s="47" t="s">
        <v>10404</v>
      </c>
      <c r="C24519" s="47" t="str">
        <f>C24518</f>
        <v>ASIGNACIONES DIRECTAS (20% DEL SGR)</v>
      </c>
      <c r="D24519" s="47"/>
      <c r="E24519" s="47" t="str">
        <f>E24518</f>
        <v>15600</v>
      </c>
      <c r="F24519" s="47"/>
      <c r="G24519" s="47" t="str">
        <f>G24518</f>
        <v xml:space="preserve">RÁQUIRA                                           </v>
      </c>
      <c r="H24519" s="47" t="s">
        <v>10655</v>
      </c>
      <c r="I24519" s="51">
        <f>SUBTOTAL(9,I24510:I24518)</f>
        <v>5139545903</v>
      </c>
      <c r="J24519" s="51">
        <f>SUBTOTAL(9,J24510:J24518)</f>
        <v>4825136805.1800003</v>
      </c>
      <c r="K24519" s="49">
        <f>J24519/I24519</f>
        <v>0.9388255103166846</v>
      </c>
      <c r="L24519" s="51">
        <f>SUBTOTAL(9,L24510:L24518)</f>
        <v>687534797</v>
      </c>
      <c r="M24519" s="51">
        <f>SUBTOTAL(9,M24510:M24518)</f>
        <v>506674126.18000001</v>
      </c>
      <c r="N24519" s="50">
        <f>IFERROR((M24519/L24519),"N.A")</f>
        <v>0.7369432476593617</v>
      </c>
      <c r="O24519" s="28"/>
      <c r="P24519" s="28"/>
      <c r="Q24519" s="28"/>
      <c r="R24519" s="28"/>
      <c r="S24519" s="25"/>
    </row>
    <row r="24520" spans="2:19" s="16" customFormat="1" outlineLevel="2" x14ac:dyDescent="0.25">
      <c r="B24520" s="16" t="s">
        <v>6243</v>
      </c>
      <c r="C24520" s="16" t="s">
        <v>5447</v>
      </c>
      <c r="D24520" s="16" t="s">
        <v>131</v>
      </c>
      <c r="E24520" s="16" t="s">
        <v>2673</v>
      </c>
      <c r="G24520" s="16" t="s">
        <v>2674</v>
      </c>
      <c r="H24520" s="16" t="s">
        <v>152</v>
      </c>
      <c r="I24520" s="35">
        <v>323804</v>
      </c>
      <c r="J24520" s="35">
        <v>0</v>
      </c>
      <c r="K24520" s="36">
        <f>IFERROR((J24520/I24520),0)</f>
        <v>0</v>
      </c>
      <c r="L24520" s="35">
        <v>217384</v>
      </c>
      <c r="M24520" s="35">
        <v>0</v>
      </c>
      <c r="N24520" s="40">
        <f>M24520/L24520</f>
        <v>0</v>
      </c>
      <c r="O24520" s="28"/>
      <c r="P24520" s="28"/>
      <c r="Q24520" s="28"/>
      <c r="R24520" s="28"/>
      <c r="S24520" s="25"/>
    </row>
    <row r="24521" spans="2:19" s="16" customFormat="1" outlineLevel="2" x14ac:dyDescent="0.25">
      <c r="B24521" s="16" t="s">
        <v>6243</v>
      </c>
      <c r="C24521" s="16" t="s">
        <v>5447</v>
      </c>
      <c r="D24521" s="16" t="s">
        <v>131</v>
      </c>
      <c r="E24521" s="16" t="s">
        <v>2673</v>
      </c>
      <c r="G24521" s="16" t="s">
        <v>2674</v>
      </c>
      <c r="H24521" s="16" t="s">
        <v>5452</v>
      </c>
      <c r="I24521" s="31">
        <v>244727</v>
      </c>
      <c r="J24521" s="31">
        <v>244727</v>
      </c>
      <c r="K24521" s="32">
        <f>IFERROR((J24521/I24521),0)</f>
        <v>1</v>
      </c>
      <c r="L24521" s="31"/>
      <c r="M24521" s="31"/>
      <c r="N24521" s="39"/>
      <c r="O24521" s="28"/>
      <c r="P24521" s="28"/>
      <c r="Q24521" s="28"/>
      <c r="R24521" s="28"/>
      <c r="S24521" s="25"/>
    </row>
    <row r="24522" spans="2:19" s="16" customFormat="1" outlineLevel="2" x14ac:dyDescent="0.25">
      <c r="B24522" s="16" t="s">
        <v>6243</v>
      </c>
      <c r="C24522" s="16" t="s">
        <v>5447</v>
      </c>
      <c r="D24522" s="16" t="s">
        <v>131</v>
      </c>
      <c r="E24522" s="16" t="s">
        <v>2673</v>
      </c>
      <c r="G24522" s="16" t="s">
        <v>2674</v>
      </c>
      <c r="H24522" s="16" t="s">
        <v>19</v>
      </c>
      <c r="I24522" s="31">
        <v>1681691</v>
      </c>
      <c r="J24522" s="31">
        <v>1681691</v>
      </c>
      <c r="K24522" s="32">
        <f>IFERROR((J24522/I24522),0)</f>
        <v>1</v>
      </c>
      <c r="L24522" s="31"/>
      <c r="M24522" s="31"/>
      <c r="N24522" s="39"/>
      <c r="O24522" s="28"/>
      <c r="P24522" s="28"/>
      <c r="Q24522" s="28"/>
      <c r="R24522" s="28"/>
      <c r="S24522" s="25"/>
    </row>
    <row r="24523" spans="2:19" s="16" customFormat="1" outlineLevel="2" x14ac:dyDescent="0.25">
      <c r="B24523" s="16" t="s">
        <v>6243</v>
      </c>
      <c r="C24523" s="16" t="s">
        <v>5447</v>
      </c>
      <c r="D24523" s="16" t="s">
        <v>131</v>
      </c>
      <c r="E24523" s="16" t="s">
        <v>2673</v>
      </c>
      <c r="G24523" s="16" t="s">
        <v>2674</v>
      </c>
      <c r="H24523" s="16" t="s">
        <v>154</v>
      </c>
      <c r="I24523" s="31">
        <v>2</v>
      </c>
      <c r="J24523" s="31">
        <v>2</v>
      </c>
      <c r="K24523" s="32">
        <f>IFERROR((J24523/I24523),0)</f>
        <v>1</v>
      </c>
      <c r="L24523" s="31"/>
      <c r="M24523" s="31"/>
      <c r="N24523" s="39"/>
      <c r="O24523" s="28"/>
      <c r="P24523" s="28"/>
      <c r="Q24523" s="28"/>
      <c r="R24523" s="28"/>
      <c r="S24523" s="25"/>
    </row>
    <row r="24524" spans="2:19" s="16" customFormat="1" outlineLevel="2" x14ac:dyDescent="0.25">
      <c r="B24524" s="16" t="s">
        <v>6243</v>
      </c>
      <c r="C24524" s="16" t="s">
        <v>5447</v>
      </c>
      <c r="D24524" s="16" t="s">
        <v>131</v>
      </c>
      <c r="E24524" s="16" t="s">
        <v>2673</v>
      </c>
      <c r="G24524" s="16" t="s">
        <v>2674</v>
      </c>
      <c r="H24524" s="16" t="s">
        <v>231</v>
      </c>
      <c r="I24524" s="31">
        <v>53342</v>
      </c>
      <c r="J24524" s="31">
        <v>53342</v>
      </c>
      <c r="K24524" s="32">
        <f>IFERROR((J24524/I24524),0)</f>
        <v>1</v>
      </c>
      <c r="L24524" s="31"/>
      <c r="M24524" s="31"/>
      <c r="N24524" s="39"/>
      <c r="O24524" s="28"/>
      <c r="P24524" s="28"/>
      <c r="Q24524" s="28"/>
      <c r="R24524" s="28"/>
      <c r="S24524" s="25"/>
    </row>
    <row r="24525" spans="2:19" s="16" customFormat="1" outlineLevel="2" x14ac:dyDescent="0.25">
      <c r="B24525" s="16" t="s">
        <v>6243</v>
      </c>
      <c r="C24525" s="16" t="s">
        <v>5447</v>
      </c>
      <c r="D24525" s="16" t="s">
        <v>131</v>
      </c>
      <c r="E24525" s="16" t="s">
        <v>2673</v>
      </c>
      <c r="G24525" s="16" t="s">
        <v>2674</v>
      </c>
      <c r="H24525" s="16" t="s">
        <v>155</v>
      </c>
      <c r="I24525" s="31">
        <v>-64761</v>
      </c>
      <c r="J24525" s="31"/>
      <c r="K24525" s="32">
        <f>IFERROR((J24525/I24525),0)</f>
        <v>0</v>
      </c>
      <c r="L24525" s="31"/>
      <c r="M24525" s="31"/>
      <c r="N24525" s="39"/>
      <c r="O24525" s="28"/>
      <c r="P24525" s="28"/>
      <c r="Q24525" s="28"/>
      <c r="R24525" s="28"/>
      <c r="S24525" s="25"/>
    </row>
    <row r="24526" spans="2:19" s="16" customFormat="1" outlineLevel="1" x14ac:dyDescent="0.25">
      <c r="B24526" s="47" t="s">
        <v>10405</v>
      </c>
      <c r="C24526" s="47" t="str">
        <f>C24525</f>
        <v>ASIGNACIONES DIRECTAS (20% DEL SGR)</v>
      </c>
      <c r="D24526" s="47"/>
      <c r="E24526" s="47" t="str">
        <f>E24525</f>
        <v>15599</v>
      </c>
      <c r="F24526" s="47"/>
      <c r="G24526" s="47" t="str">
        <f>G24525</f>
        <v xml:space="preserve">RAMIRIQUÍ                                         </v>
      </c>
      <c r="H24526" s="47" t="s">
        <v>10655</v>
      </c>
      <c r="I24526" s="51">
        <f>SUBTOTAL(9,I24520:I24525)</f>
        <v>2238805</v>
      </c>
      <c r="J24526" s="51">
        <f>SUBTOTAL(9,J24520:J24525)</f>
        <v>1979762</v>
      </c>
      <c r="K24526" s="49">
        <f>J24526/I24526</f>
        <v>0.88429407652743319</v>
      </c>
      <c r="L24526" s="51">
        <f>SUBTOTAL(9,L24520:L24525)</f>
        <v>217384</v>
      </c>
      <c r="M24526" s="51">
        <f>SUBTOTAL(9,M24520:M24525)</f>
        <v>0</v>
      </c>
      <c r="N24526" s="50">
        <f>IFERROR((M24526/L24526),"N.A")</f>
        <v>0</v>
      </c>
      <c r="O24526" s="28"/>
      <c r="P24526" s="28"/>
      <c r="Q24526" s="28"/>
      <c r="R24526" s="28"/>
      <c r="S24526" s="25"/>
    </row>
    <row r="24527" spans="2:19" s="16" customFormat="1" outlineLevel="2" x14ac:dyDescent="0.25">
      <c r="B24527" s="16" t="s">
        <v>6244</v>
      </c>
      <c r="C24527" s="16" t="s">
        <v>5447</v>
      </c>
      <c r="D24527" s="16" t="s">
        <v>131</v>
      </c>
      <c r="E24527" s="16" t="s">
        <v>2676</v>
      </c>
      <c r="G24527" s="16" t="s">
        <v>2677</v>
      </c>
      <c r="H24527" s="16" t="s">
        <v>152</v>
      </c>
      <c r="I24527" s="35">
        <v>55171130</v>
      </c>
      <c r="J24527" s="35">
        <v>55171130.000000007</v>
      </c>
      <c r="K24527" s="36">
        <f>IFERROR((J24527/I24527),0)</f>
        <v>1.0000000000000002</v>
      </c>
      <c r="L24527" s="35">
        <v>36345110</v>
      </c>
      <c r="M24527" s="35">
        <v>55171130.000000007</v>
      </c>
      <c r="N24527" s="40">
        <f>M24527/L24527</f>
        <v>1.5179794475790556</v>
      </c>
      <c r="O24527" s="28"/>
      <c r="P24527" s="28"/>
      <c r="Q24527" s="28"/>
      <c r="R24527" s="28"/>
      <c r="S24527" s="25"/>
    </row>
    <row r="24528" spans="2:19" s="16" customFormat="1" outlineLevel="2" x14ac:dyDescent="0.25">
      <c r="B24528" s="16" t="s">
        <v>6244</v>
      </c>
      <c r="C24528" s="16" t="s">
        <v>5447</v>
      </c>
      <c r="D24528" s="16" t="s">
        <v>131</v>
      </c>
      <c r="E24528" s="16" t="s">
        <v>2676</v>
      </c>
      <c r="G24528" s="16" t="s">
        <v>2677</v>
      </c>
      <c r="H24528" s="16" t="s">
        <v>5452</v>
      </c>
      <c r="I24528" s="31">
        <v>56034147</v>
      </c>
      <c r="J24528" s="31">
        <v>56034147</v>
      </c>
      <c r="K24528" s="32">
        <f>IFERROR((J24528/I24528),0)</f>
        <v>1</v>
      </c>
      <c r="L24528" s="31"/>
      <c r="M24528" s="31"/>
      <c r="N24528" s="39"/>
      <c r="O24528" s="28"/>
      <c r="P24528" s="28"/>
      <c r="Q24528" s="28"/>
      <c r="R24528" s="28"/>
      <c r="S24528" s="25"/>
    </row>
    <row r="24529" spans="2:19" s="16" customFormat="1" outlineLevel="2" x14ac:dyDescent="0.25">
      <c r="B24529" s="16" t="s">
        <v>6244</v>
      </c>
      <c r="C24529" s="16" t="s">
        <v>5447</v>
      </c>
      <c r="D24529" s="16" t="s">
        <v>131</v>
      </c>
      <c r="E24529" s="16" t="s">
        <v>2676</v>
      </c>
      <c r="G24529" s="16" t="s">
        <v>2677</v>
      </c>
      <c r="H24529" s="16" t="s">
        <v>19</v>
      </c>
      <c r="I24529" s="31">
        <v>355233532</v>
      </c>
      <c r="J24529" s="31">
        <v>355233532</v>
      </c>
      <c r="K24529" s="32">
        <f>IFERROR((J24529/I24529),0)</f>
        <v>1</v>
      </c>
      <c r="L24529" s="31"/>
      <c r="M24529" s="31"/>
      <c r="N24529" s="39"/>
      <c r="O24529" s="28"/>
      <c r="P24529" s="28"/>
      <c r="Q24529" s="28"/>
      <c r="R24529" s="28"/>
      <c r="S24529" s="25"/>
    </row>
    <row r="24530" spans="2:19" s="16" customFormat="1" outlineLevel="2" x14ac:dyDescent="0.25">
      <c r="B24530" s="16" t="s">
        <v>6244</v>
      </c>
      <c r="C24530" s="16" t="s">
        <v>5447</v>
      </c>
      <c r="D24530" s="16" t="s">
        <v>131</v>
      </c>
      <c r="E24530" s="16" t="s">
        <v>2676</v>
      </c>
      <c r="G24530" s="16" t="s">
        <v>2677</v>
      </c>
      <c r="H24530" s="16" t="s">
        <v>154</v>
      </c>
      <c r="I24530" s="31">
        <v>341</v>
      </c>
      <c r="J24530" s="31">
        <v>341</v>
      </c>
      <c r="K24530" s="32">
        <f>IFERROR((J24530/I24530),0)</f>
        <v>1</v>
      </c>
      <c r="L24530" s="31"/>
      <c r="M24530" s="31"/>
      <c r="N24530" s="39"/>
      <c r="O24530" s="28"/>
      <c r="P24530" s="28"/>
      <c r="Q24530" s="28"/>
      <c r="R24530" s="28"/>
      <c r="S24530" s="25"/>
    </row>
    <row r="24531" spans="2:19" s="16" customFormat="1" outlineLevel="2" x14ac:dyDescent="0.25">
      <c r="B24531" s="16" t="s">
        <v>6244</v>
      </c>
      <c r="C24531" s="16" t="s">
        <v>5447</v>
      </c>
      <c r="D24531" s="16" t="s">
        <v>131</v>
      </c>
      <c r="E24531" s="16" t="s">
        <v>2676</v>
      </c>
      <c r="G24531" s="16" t="s">
        <v>2677</v>
      </c>
      <c r="H24531" s="16" t="s">
        <v>331</v>
      </c>
      <c r="I24531" s="31">
        <v>5153524</v>
      </c>
      <c r="J24531" s="31">
        <v>5153524</v>
      </c>
      <c r="K24531" s="32">
        <f>IFERROR((J24531/I24531),0)</f>
        <v>1</v>
      </c>
      <c r="L24531" s="31"/>
      <c r="M24531" s="31"/>
      <c r="N24531" s="39"/>
      <c r="O24531" s="28"/>
      <c r="P24531" s="28"/>
      <c r="Q24531" s="28"/>
      <c r="R24531" s="28"/>
      <c r="S24531" s="25"/>
    </row>
    <row r="24532" spans="2:19" s="16" customFormat="1" outlineLevel="2" x14ac:dyDescent="0.25">
      <c r="B24532" s="16" t="s">
        <v>6244</v>
      </c>
      <c r="C24532" s="16" t="s">
        <v>5447</v>
      </c>
      <c r="D24532" s="16" t="s">
        <v>133</v>
      </c>
      <c r="E24532" s="16" t="s">
        <v>2676</v>
      </c>
      <c r="G24532" s="16" t="s">
        <v>2677</v>
      </c>
      <c r="H24532" s="16" t="s">
        <v>4491</v>
      </c>
      <c r="I24532" s="31">
        <v>74466086</v>
      </c>
      <c r="J24532" s="31">
        <v>74466086</v>
      </c>
      <c r="K24532" s="32">
        <f>IFERROR((J24532/I24532),0)</f>
        <v>1</v>
      </c>
      <c r="L24532" s="31"/>
      <c r="M24532" s="31"/>
      <c r="N24532" s="39"/>
      <c r="O24532" s="28"/>
      <c r="P24532" s="28"/>
      <c r="Q24532" s="28"/>
      <c r="R24532" s="28"/>
      <c r="S24532" s="25"/>
    </row>
    <row r="24533" spans="2:19" s="16" customFormat="1" outlineLevel="2" x14ac:dyDescent="0.25">
      <c r="B24533" s="16" t="s">
        <v>6244</v>
      </c>
      <c r="C24533" s="16" t="s">
        <v>5447</v>
      </c>
      <c r="D24533" s="16" t="s">
        <v>131</v>
      </c>
      <c r="E24533" s="16" t="s">
        <v>2676</v>
      </c>
      <c r="G24533" s="16" t="s">
        <v>2677</v>
      </c>
      <c r="H24533" s="16" t="s">
        <v>5588</v>
      </c>
      <c r="I24533" s="31">
        <v>763359308</v>
      </c>
      <c r="J24533" s="31">
        <v>763359308</v>
      </c>
      <c r="K24533" s="32">
        <f>IFERROR((J24533/I24533),0)</f>
        <v>1</v>
      </c>
      <c r="L24533" s="31"/>
      <c r="M24533" s="31"/>
      <c r="N24533" s="39"/>
      <c r="O24533" s="28"/>
      <c r="P24533" s="28"/>
      <c r="Q24533" s="28"/>
      <c r="R24533" s="28"/>
      <c r="S24533" s="25"/>
    </row>
    <row r="24534" spans="2:19" s="16" customFormat="1" outlineLevel="2" x14ac:dyDescent="0.25">
      <c r="B24534" s="16" t="s">
        <v>6244</v>
      </c>
      <c r="C24534" s="16" t="s">
        <v>5447</v>
      </c>
      <c r="D24534" s="16" t="s">
        <v>131</v>
      </c>
      <c r="E24534" s="16" t="s">
        <v>2676</v>
      </c>
      <c r="G24534" s="16" t="s">
        <v>2677</v>
      </c>
      <c r="H24534" s="16" t="s">
        <v>231</v>
      </c>
      <c r="I24534" s="31">
        <v>8763607</v>
      </c>
      <c r="J24534" s="31">
        <v>8763607</v>
      </c>
      <c r="K24534" s="32">
        <f>IFERROR((J24534/I24534),0)</f>
        <v>1</v>
      </c>
      <c r="L24534" s="31"/>
      <c r="M24534" s="31"/>
      <c r="N24534" s="39"/>
      <c r="O24534" s="28"/>
      <c r="P24534" s="28"/>
      <c r="Q24534" s="28"/>
      <c r="R24534" s="28"/>
      <c r="S24534" s="25"/>
    </row>
    <row r="24535" spans="2:19" s="16" customFormat="1" outlineLevel="2" x14ac:dyDescent="0.25">
      <c r="B24535" s="16" t="s">
        <v>6244</v>
      </c>
      <c r="C24535" s="16" t="s">
        <v>5447</v>
      </c>
      <c r="D24535" s="16" t="s">
        <v>131</v>
      </c>
      <c r="E24535" s="16" t="s">
        <v>2676</v>
      </c>
      <c r="G24535" s="16" t="s">
        <v>2677</v>
      </c>
      <c r="H24535" s="16" t="s">
        <v>155</v>
      </c>
      <c r="I24535" s="31">
        <v>-11034226</v>
      </c>
      <c r="J24535" s="31"/>
      <c r="K24535" s="32">
        <f>IFERROR((J24535/I24535),0)</f>
        <v>0</v>
      </c>
      <c r="L24535" s="31"/>
      <c r="M24535" s="31"/>
      <c r="N24535" s="39"/>
      <c r="O24535" s="28"/>
      <c r="P24535" s="28"/>
      <c r="Q24535" s="28"/>
      <c r="R24535" s="28"/>
      <c r="S24535" s="25"/>
    </row>
    <row r="24536" spans="2:19" s="16" customFormat="1" outlineLevel="1" x14ac:dyDescent="0.25">
      <c r="B24536" s="47" t="s">
        <v>10406</v>
      </c>
      <c r="C24536" s="47" t="str">
        <f>C24535</f>
        <v>ASIGNACIONES DIRECTAS (20% DEL SGR)</v>
      </c>
      <c r="D24536" s="47"/>
      <c r="E24536" s="47" t="str">
        <f>E24535</f>
        <v>15580</v>
      </c>
      <c r="F24536" s="47"/>
      <c r="G24536" s="47" t="str">
        <f>G24535</f>
        <v xml:space="preserve">QUÍPAMA                                           </v>
      </c>
      <c r="H24536" s="47" t="s">
        <v>10655</v>
      </c>
      <c r="I24536" s="51">
        <f>SUBTOTAL(9,I24527:I24535)</f>
        <v>1307147449</v>
      </c>
      <c r="J24536" s="51">
        <f>SUBTOTAL(9,J24527:J24535)</f>
        <v>1318181675</v>
      </c>
      <c r="K24536" s="49">
        <f>J24536/I24536</f>
        <v>1.0084414547176308</v>
      </c>
      <c r="L24536" s="51">
        <f>SUBTOTAL(9,L24527:L24535)</f>
        <v>36345110</v>
      </c>
      <c r="M24536" s="51">
        <f>SUBTOTAL(9,M24527:M24535)</f>
        <v>55171130.000000007</v>
      </c>
      <c r="N24536" s="50">
        <f>IFERROR((M24536/L24536),"N.A")</f>
        <v>1.5179794475790556</v>
      </c>
      <c r="O24536" s="28"/>
      <c r="P24536" s="28"/>
      <c r="Q24536" s="28"/>
      <c r="R24536" s="28"/>
      <c r="S24536" s="25"/>
    </row>
    <row r="24537" spans="2:19" s="16" customFormat="1" outlineLevel="2" x14ac:dyDescent="0.25">
      <c r="B24537" s="16" t="s">
        <v>6245</v>
      </c>
      <c r="C24537" s="16" t="s">
        <v>5447</v>
      </c>
      <c r="D24537" s="16" t="s">
        <v>131</v>
      </c>
      <c r="E24537" s="16" t="s">
        <v>2679</v>
      </c>
      <c r="G24537" s="16" t="s">
        <v>2680</v>
      </c>
      <c r="H24537" s="16" t="s">
        <v>152</v>
      </c>
      <c r="I24537" s="35">
        <v>35011450691</v>
      </c>
      <c r="J24537" s="35">
        <v>20104899868.240002</v>
      </c>
      <c r="K24537" s="36">
        <f>IFERROR((J24537/I24537),0)</f>
        <v>0.57423784137593992</v>
      </c>
      <c r="L24537" s="35">
        <v>23001816812.209999</v>
      </c>
      <c r="M24537" s="35">
        <v>20104899868.240002</v>
      </c>
      <c r="N24537" s="40">
        <f>M24537/L24537</f>
        <v>0.87405703785832112</v>
      </c>
      <c r="O24537" s="28"/>
      <c r="P24537" s="28"/>
      <c r="Q24537" s="28"/>
      <c r="R24537" s="28"/>
      <c r="S24537" s="25"/>
    </row>
    <row r="24538" spans="2:19" s="16" customFormat="1" outlineLevel="2" x14ac:dyDescent="0.25">
      <c r="B24538" s="16" t="s">
        <v>6245</v>
      </c>
      <c r="C24538" s="16" t="s">
        <v>5447</v>
      </c>
      <c r="D24538" s="16" t="s">
        <v>131</v>
      </c>
      <c r="E24538" s="16" t="s">
        <v>2679</v>
      </c>
      <c r="G24538" s="16" t="s">
        <v>2680</v>
      </c>
      <c r="H24538" s="16" t="s">
        <v>5452</v>
      </c>
      <c r="I24538" s="31">
        <v>7033346851</v>
      </c>
      <c r="J24538" s="31">
        <v>7033346851</v>
      </c>
      <c r="K24538" s="32">
        <f>IFERROR((J24538/I24538),0)</f>
        <v>1</v>
      </c>
      <c r="L24538" s="31"/>
      <c r="M24538" s="31"/>
      <c r="N24538" s="39"/>
      <c r="O24538" s="28"/>
      <c r="P24538" s="28"/>
      <c r="Q24538" s="28"/>
      <c r="R24538" s="28"/>
      <c r="S24538" s="25"/>
    </row>
    <row r="24539" spans="2:19" s="16" customFormat="1" outlineLevel="2" x14ac:dyDescent="0.25">
      <c r="B24539" s="16" t="s">
        <v>6245</v>
      </c>
      <c r="C24539" s="16" t="s">
        <v>5447</v>
      </c>
      <c r="D24539" s="16" t="s">
        <v>131</v>
      </c>
      <c r="E24539" s="16" t="s">
        <v>2679</v>
      </c>
      <c r="G24539" s="16" t="s">
        <v>2680</v>
      </c>
      <c r="H24539" s="16" t="s">
        <v>19</v>
      </c>
      <c r="I24539" s="31">
        <v>30336984810</v>
      </c>
      <c r="J24539" s="31">
        <v>30336984810</v>
      </c>
      <c r="K24539" s="32">
        <f>IFERROR((J24539/I24539),0)</f>
        <v>1</v>
      </c>
      <c r="L24539" s="31"/>
      <c r="M24539" s="31"/>
      <c r="N24539" s="39"/>
      <c r="O24539" s="28"/>
      <c r="P24539" s="28"/>
      <c r="Q24539" s="28"/>
      <c r="R24539" s="28"/>
      <c r="S24539" s="25"/>
    </row>
    <row r="24540" spans="2:19" s="16" customFormat="1" outlineLevel="2" x14ac:dyDescent="0.25">
      <c r="B24540" s="16" t="s">
        <v>6245</v>
      </c>
      <c r="C24540" s="16" t="s">
        <v>5447</v>
      </c>
      <c r="D24540" s="16" t="s">
        <v>131</v>
      </c>
      <c r="E24540" s="16" t="s">
        <v>2679</v>
      </c>
      <c r="G24540" s="16" t="s">
        <v>2680</v>
      </c>
      <c r="H24540" s="16" t="s">
        <v>154</v>
      </c>
      <c r="I24540" s="31">
        <v>216542</v>
      </c>
      <c r="J24540" s="31">
        <v>216542</v>
      </c>
      <c r="K24540" s="32">
        <f>IFERROR((J24540/I24540),0)</f>
        <v>1</v>
      </c>
      <c r="L24540" s="31"/>
      <c r="M24540" s="31"/>
      <c r="N24540" s="39"/>
      <c r="O24540" s="28"/>
      <c r="P24540" s="28"/>
      <c r="Q24540" s="28"/>
      <c r="R24540" s="28"/>
      <c r="S24540" s="25"/>
    </row>
    <row r="24541" spans="2:19" s="16" customFormat="1" outlineLevel="2" x14ac:dyDescent="0.25">
      <c r="B24541" s="16" t="s">
        <v>6245</v>
      </c>
      <c r="C24541" s="16" t="s">
        <v>5447</v>
      </c>
      <c r="D24541" s="16" t="s">
        <v>131</v>
      </c>
      <c r="E24541" s="16" t="s">
        <v>2679</v>
      </c>
      <c r="G24541" s="16" t="s">
        <v>2680</v>
      </c>
      <c r="H24541" s="16" t="s">
        <v>5170</v>
      </c>
      <c r="I24541" s="31">
        <v>-67023810</v>
      </c>
      <c r="J24541" s="31">
        <v>-67023810</v>
      </c>
      <c r="K24541" s="32">
        <f>IFERROR((J24541/I24541),0)</f>
        <v>1</v>
      </c>
      <c r="L24541" s="31"/>
      <c r="M24541" s="31"/>
      <c r="N24541" s="39"/>
      <c r="O24541" s="28"/>
      <c r="P24541" s="28"/>
      <c r="Q24541" s="28"/>
      <c r="R24541" s="28"/>
      <c r="S24541" s="25"/>
    </row>
    <row r="24542" spans="2:19" s="16" customFormat="1" outlineLevel="2" x14ac:dyDescent="0.25">
      <c r="B24542" s="16" t="s">
        <v>6245</v>
      </c>
      <c r="C24542" s="16" t="s">
        <v>5447</v>
      </c>
      <c r="D24542" s="16" t="s">
        <v>131</v>
      </c>
      <c r="E24542" s="16" t="s">
        <v>2679</v>
      </c>
      <c r="G24542" s="16" t="s">
        <v>2680</v>
      </c>
      <c r="H24542" s="16" t="s">
        <v>331</v>
      </c>
      <c r="I24542" s="31">
        <v>909831088</v>
      </c>
      <c r="J24542" s="31">
        <v>909831088</v>
      </c>
      <c r="K24542" s="32">
        <f>IFERROR((J24542/I24542),0)</f>
        <v>1</v>
      </c>
      <c r="L24542" s="31"/>
      <c r="M24542" s="31"/>
      <c r="N24542" s="39"/>
      <c r="O24542" s="28"/>
      <c r="P24542" s="28"/>
      <c r="Q24542" s="28"/>
      <c r="R24542" s="28"/>
      <c r="S24542" s="25"/>
    </row>
    <row r="24543" spans="2:19" s="16" customFormat="1" outlineLevel="2" x14ac:dyDescent="0.25">
      <c r="B24543" s="16" t="s">
        <v>6245</v>
      </c>
      <c r="C24543" s="16" t="s">
        <v>5447</v>
      </c>
      <c r="D24543" s="16" t="s">
        <v>131</v>
      </c>
      <c r="E24543" s="16" t="s">
        <v>2679</v>
      </c>
      <c r="G24543" s="16" t="s">
        <v>2680</v>
      </c>
      <c r="H24543" s="16" t="s">
        <v>231</v>
      </c>
      <c r="I24543" s="31">
        <v>5458429349</v>
      </c>
      <c r="J24543" s="31">
        <v>5458429349</v>
      </c>
      <c r="K24543" s="32">
        <f>IFERROR((J24543/I24543),0)</f>
        <v>1</v>
      </c>
      <c r="L24543" s="31"/>
      <c r="M24543" s="31"/>
      <c r="N24543" s="39"/>
      <c r="O24543" s="28"/>
      <c r="P24543" s="28"/>
      <c r="Q24543" s="28"/>
      <c r="R24543" s="28"/>
      <c r="S24543" s="25"/>
    </row>
    <row r="24544" spans="2:19" s="16" customFormat="1" outlineLevel="2" x14ac:dyDescent="0.25">
      <c r="B24544" s="16" t="s">
        <v>6245</v>
      </c>
      <c r="C24544" s="16" t="s">
        <v>5447</v>
      </c>
      <c r="D24544" s="16" t="s">
        <v>131</v>
      </c>
      <c r="E24544" s="16" t="s">
        <v>2679</v>
      </c>
      <c r="G24544" s="16" t="s">
        <v>2680</v>
      </c>
      <c r="H24544" s="16" t="s">
        <v>155</v>
      </c>
      <c r="I24544" s="31">
        <v>-7002290138</v>
      </c>
      <c r="J24544" s="31"/>
      <c r="K24544" s="32">
        <f>IFERROR((J24544/I24544),0)</f>
        <v>0</v>
      </c>
      <c r="L24544" s="31"/>
      <c r="M24544" s="31"/>
      <c r="N24544" s="39"/>
      <c r="O24544" s="28"/>
      <c r="P24544" s="28"/>
      <c r="Q24544" s="28"/>
      <c r="R24544" s="28"/>
      <c r="S24544" s="25"/>
    </row>
    <row r="24545" spans="2:19" s="16" customFormat="1" outlineLevel="1" x14ac:dyDescent="0.25">
      <c r="B24545" s="47" t="s">
        <v>10407</v>
      </c>
      <c r="C24545" s="47" t="str">
        <f>C24544</f>
        <v>ASIGNACIONES DIRECTAS (20% DEL SGR)</v>
      </c>
      <c r="D24545" s="47"/>
      <c r="E24545" s="47" t="str">
        <f>E24544</f>
        <v>15572</v>
      </c>
      <c r="F24545" s="47"/>
      <c r="G24545" s="47" t="str">
        <f>G24544</f>
        <v xml:space="preserve">PUERTO BOYACÁ                                     </v>
      </c>
      <c r="H24545" s="47" t="s">
        <v>10655</v>
      </c>
      <c r="I24545" s="51">
        <f>SUBTOTAL(9,I24537:I24544)</f>
        <v>71680945383</v>
      </c>
      <c r="J24545" s="51">
        <f>SUBTOTAL(9,J24537:J24544)</f>
        <v>63776684698.240005</v>
      </c>
      <c r="K24545" s="49">
        <f>J24545/I24545</f>
        <v>0.88972996041658536</v>
      </c>
      <c r="L24545" s="51">
        <f>SUBTOTAL(9,L24537:L24544)</f>
        <v>23001816812.209999</v>
      </c>
      <c r="M24545" s="51">
        <f>SUBTOTAL(9,M24537:M24544)</f>
        <v>20104899868.240002</v>
      </c>
      <c r="N24545" s="50">
        <f>IFERROR((M24545/L24545),"N.A")</f>
        <v>0.87405703785832112</v>
      </c>
      <c r="O24545" s="28"/>
      <c r="P24545" s="28"/>
      <c r="Q24545" s="28"/>
      <c r="R24545" s="28"/>
      <c r="S24545" s="25"/>
    </row>
    <row r="24546" spans="2:19" s="16" customFormat="1" outlineLevel="2" x14ac:dyDescent="0.25">
      <c r="B24546" s="16" t="s">
        <v>6246</v>
      </c>
      <c r="C24546" s="16" t="s">
        <v>5447</v>
      </c>
      <c r="D24546" s="16" t="s">
        <v>131</v>
      </c>
      <c r="E24546" s="16" t="s">
        <v>2682</v>
      </c>
      <c r="G24546" s="16" t="s">
        <v>2683</v>
      </c>
      <c r="H24546" s="16" t="s">
        <v>5452</v>
      </c>
      <c r="I24546" s="31">
        <v>13746</v>
      </c>
      <c r="J24546" s="31">
        <v>13746</v>
      </c>
      <c r="K24546" s="32">
        <f>IFERROR((J24546/I24546),0)</f>
        <v>1</v>
      </c>
      <c r="L24546" s="31"/>
      <c r="M24546" s="31"/>
      <c r="N24546" s="39"/>
      <c r="O24546" s="28"/>
      <c r="P24546" s="28"/>
      <c r="Q24546" s="28"/>
      <c r="R24546" s="28"/>
      <c r="S24546" s="25"/>
    </row>
    <row r="24547" spans="2:19" s="16" customFormat="1" outlineLevel="2" x14ac:dyDescent="0.25">
      <c r="B24547" s="16" t="s">
        <v>6246</v>
      </c>
      <c r="C24547" s="16" t="s">
        <v>5447</v>
      </c>
      <c r="D24547" s="16" t="s">
        <v>131</v>
      </c>
      <c r="E24547" s="16" t="s">
        <v>2682</v>
      </c>
      <c r="G24547" s="16" t="s">
        <v>2683</v>
      </c>
      <c r="H24547" s="16" t="s">
        <v>19</v>
      </c>
      <c r="I24547" s="31">
        <v>92184</v>
      </c>
      <c r="J24547" s="31">
        <v>92184</v>
      </c>
      <c r="K24547" s="32">
        <f>IFERROR((J24547/I24547),0)</f>
        <v>1</v>
      </c>
      <c r="L24547" s="31"/>
      <c r="M24547" s="31"/>
      <c r="N24547" s="39"/>
      <c r="O24547" s="28"/>
      <c r="P24547" s="28"/>
      <c r="Q24547" s="28"/>
      <c r="R24547" s="28"/>
      <c r="S24547" s="25"/>
    </row>
    <row r="24548" spans="2:19" s="16" customFormat="1" outlineLevel="1" x14ac:dyDescent="0.25">
      <c r="B24548" s="47" t="s">
        <v>10408</v>
      </c>
      <c r="C24548" s="47" t="str">
        <f>C24547</f>
        <v>ASIGNACIONES DIRECTAS (20% DEL SGR)</v>
      </c>
      <c r="D24548" s="47"/>
      <c r="E24548" s="47" t="str">
        <f>E24547</f>
        <v>15550</v>
      </c>
      <c r="F24548" s="47"/>
      <c r="G24548" s="47" t="str">
        <f>G24547</f>
        <v xml:space="preserve">PISBA                                             </v>
      </c>
      <c r="H24548" s="47" t="s">
        <v>10655</v>
      </c>
      <c r="I24548" s="51">
        <f>SUBTOTAL(9,I24546:I24547)</f>
        <v>105930</v>
      </c>
      <c r="J24548" s="51">
        <f>SUBTOTAL(9,J24546:J24547)</f>
        <v>105930</v>
      </c>
      <c r="K24548" s="49">
        <f>J24548/I24548</f>
        <v>1</v>
      </c>
      <c r="L24548" s="51">
        <f>SUBTOTAL(9,L24546:L24547)</f>
        <v>0</v>
      </c>
      <c r="M24548" s="51">
        <f>SUBTOTAL(9,M24546:M24547)</f>
        <v>0</v>
      </c>
      <c r="N24548" s="50" t="str">
        <f>IFERROR((M24548/L24548),"N.A")</f>
        <v>N.A</v>
      </c>
      <c r="O24548" s="28"/>
      <c r="P24548" s="28"/>
      <c r="Q24548" s="28"/>
      <c r="R24548" s="28"/>
      <c r="S24548" s="25"/>
    </row>
    <row r="24549" spans="2:19" s="16" customFormat="1" outlineLevel="2" x14ac:dyDescent="0.25">
      <c r="B24549" s="16" t="s">
        <v>6247</v>
      </c>
      <c r="C24549" s="16" t="s">
        <v>5447</v>
      </c>
      <c r="D24549" s="16" t="s">
        <v>131</v>
      </c>
      <c r="E24549" s="16" t="s">
        <v>2685</v>
      </c>
      <c r="G24549" s="16" t="s">
        <v>2686</v>
      </c>
      <c r="H24549" s="16" t="s">
        <v>152</v>
      </c>
      <c r="I24549" s="35">
        <v>5258245</v>
      </c>
      <c r="J24549" s="35">
        <v>5258245</v>
      </c>
      <c r="K24549" s="36">
        <f>IFERROR((J24549/I24549),0)</f>
        <v>1</v>
      </c>
      <c r="L24549" s="35">
        <v>3561289</v>
      </c>
      <c r="M24549" s="35">
        <v>5258245</v>
      </c>
      <c r="N24549" s="40">
        <f>M24549/L24549</f>
        <v>1.4765005030481941</v>
      </c>
      <c r="O24549" s="28"/>
      <c r="P24549" s="28"/>
      <c r="Q24549" s="28"/>
      <c r="R24549" s="28"/>
      <c r="S24549" s="25"/>
    </row>
    <row r="24550" spans="2:19" s="16" customFormat="1" outlineLevel="2" x14ac:dyDescent="0.25">
      <c r="B24550" s="16" t="s">
        <v>6247</v>
      </c>
      <c r="C24550" s="16" t="s">
        <v>5447</v>
      </c>
      <c r="D24550" s="16" t="s">
        <v>131</v>
      </c>
      <c r="E24550" s="16" t="s">
        <v>2685</v>
      </c>
      <c r="G24550" s="16" t="s">
        <v>2686</v>
      </c>
      <c r="H24550" s="16" t="s">
        <v>5451</v>
      </c>
      <c r="I24550" s="31">
        <v>1205461</v>
      </c>
      <c r="J24550" s="31">
        <v>1205461</v>
      </c>
      <c r="K24550" s="32">
        <f>IFERROR((J24550/I24550),0)</f>
        <v>1</v>
      </c>
      <c r="L24550" s="31"/>
      <c r="M24550" s="31"/>
      <c r="N24550" s="39"/>
      <c r="O24550" s="28"/>
      <c r="P24550" s="28"/>
      <c r="Q24550" s="28"/>
      <c r="R24550" s="28"/>
      <c r="S24550" s="25"/>
    </row>
    <row r="24551" spans="2:19" s="16" customFormat="1" outlineLevel="2" x14ac:dyDescent="0.25">
      <c r="B24551" s="16" t="s">
        <v>6247</v>
      </c>
      <c r="C24551" s="16" t="s">
        <v>5447</v>
      </c>
      <c r="D24551" s="16" t="s">
        <v>131</v>
      </c>
      <c r="E24551" s="16" t="s">
        <v>2685</v>
      </c>
      <c r="G24551" s="16" t="s">
        <v>2686</v>
      </c>
      <c r="H24551" s="16" t="s">
        <v>5452</v>
      </c>
      <c r="I24551" s="31">
        <v>14175290</v>
      </c>
      <c r="J24551" s="31">
        <v>14175290</v>
      </c>
      <c r="K24551" s="32">
        <f>IFERROR((J24551/I24551),0)</f>
        <v>1</v>
      </c>
      <c r="L24551" s="31"/>
      <c r="M24551" s="31"/>
      <c r="N24551" s="39"/>
      <c r="O24551" s="28"/>
      <c r="P24551" s="28"/>
      <c r="Q24551" s="28"/>
      <c r="R24551" s="28"/>
      <c r="S24551" s="25"/>
    </row>
    <row r="24552" spans="2:19" s="16" customFormat="1" outlineLevel="2" x14ac:dyDescent="0.25">
      <c r="B24552" s="16" t="s">
        <v>6247</v>
      </c>
      <c r="C24552" s="16" t="s">
        <v>5447</v>
      </c>
      <c r="D24552" s="16" t="s">
        <v>131</v>
      </c>
      <c r="E24552" s="16" t="s">
        <v>2685</v>
      </c>
      <c r="G24552" s="16" t="s">
        <v>2686</v>
      </c>
      <c r="H24552" s="16" t="s">
        <v>19</v>
      </c>
      <c r="I24552" s="31">
        <v>93379346</v>
      </c>
      <c r="J24552" s="31">
        <v>93379346</v>
      </c>
      <c r="K24552" s="32">
        <f>IFERROR((J24552/I24552),0)</f>
        <v>1</v>
      </c>
      <c r="L24552" s="31"/>
      <c r="M24552" s="31"/>
      <c r="N24552" s="39"/>
      <c r="O24552" s="28"/>
      <c r="P24552" s="28"/>
      <c r="Q24552" s="28"/>
      <c r="R24552" s="28"/>
      <c r="S24552" s="25"/>
    </row>
    <row r="24553" spans="2:19" s="16" customFormat="1" outlineLevel="2" x14ac:dyDescent="0.25">
      <c r="B24553" s="16" t="s">
        <v>6247</v>
      </c>
      <c r="C24553" s="16" t="s">
        <v>5447</v>
      </c>
      <c r="D24553" s="16" t="s">
        <v>131</v>
      </c>
      <c r="E24553" s="16" t="s">
        <v>2685</v>
      </c>
      <c r="G24553" s="16" t="s">
        <v>2686</v>
      </c>
      <c r="H24553" s="16" t="s">
        <v>154</v>
      </c>
      <c r="I24553" s="31">
        <v>33</v>
      </c>
      <c r="J24553" s="31">
        <v>33</v>
      </c>
      <c r="K24553" s="32">
        <f>IFERROR((J24553/I24553),0)</f>
        <v>1</v>
      </c>
      <c r="L24553" s="31"/>
      <c r="M24553" s="31"/>
      <c r="N24553" s="39"/>
      <c r="O24553" s="28"/>
      <c r="P24553" s="28"/>
      <c r="Q24553" s="28"/>
      <c r="R24553" s="28"/>
      <c r="S24553" s="25"/>
    </row>
    <row r="24554" spans="2:19" s="16" customFormat="1" outlineLevel="2" x14ac:dyDescent="0.25">
      <c r="B24554" s="16" t="s">
        <v>6247</v>
      </c>
      <c r="C24554" s="16" t="s">
        <v>5447</v>
      </c>
      <c r="D24554" s="16" t="s">
        <v>133</v>
      </c>
      <c r="E24554" s="16" t="s">
        <v>2685</v>
      </c>
      <c r="G24554" s="16" t="s">
        <v>2686</v>
      </c>
      <c r="H24554" s="16" t="s">
        <v>4491</v>
      </c>
      <c r="I24554" s="31">
        <v>6465398</v>
      </c>
      <c r="J24554" s="31">
        <v>6465398</v>
      </c>
      <c r="K24554" s="32">
        <f>IFERROR((J24554/I24554),0)</f>
        <v>1</v>
      </c>
      <c r="L24554" s="31"/>
      <c r="M24554" s="31"/>
      <c r="N24554" s="39"/>
      <c r="O24554" s="28"/>
      <c r="P24554" s="28"/>
      <c r="Q24554" s="28"/>
      <c r="R24554" s="28"/>
      <c r="S24554" s="25"/>
    </row>
    <row r="24555" spans="2:19" s="16" customFormat="1" outlineLevel="2" x14ac:dyDescent="0.25">
      <c r="B24555" s="16" t="s">
        <v>6247</v>
      </c>
      <c r="C24555" s="16" t="s">
        <v>5447</v>
      </c>
      <c r="D24555" s="16" t="s">
        <v>131</v>
      </c>
      <c r="E24555" s="16" t="s">
        <v>2685</v>
      </c>
      <c r="G24555" s="16" t="s">
        <v>2686</v>
      </c>
      <c r="H24555" s="16" t="s">
        <v>231</v>
      </c>
      <c r="I24555" s="31">
        <v>880870</v>
      </c>
      <c r="J24555" s="31">
        <v>880870</v>
      </c>
      <c r="K24555" s="32">
        <f>IFERROR((J24555/I24555),0)</f>
        <v>1</v>
      </c>
      <c r="L24555" s="31"/>
      <c r="M24555" s="31"/>
      <c r="N24555" s="39"/>
      <c r="O24555" s="28"/>
      <c r="P24555" s="28"/>
      <c r="Q24555" s="28"/>
      <c r="R24555" s="28"/>
      <c r="S24555" s="25"/>
    </row>
    <row r="24556" spans="2:19" s="16" customFormat="1" outlineLevel="2" x14ac:dyDescent="0.25">
      <c r="B24556" s="16" t="s">
        <v>6247</v>
      </c>
      <c r="C24556" s="16" t="s">
        <v>5447</v>
      </c>
      <c r="D24556" s="16" t="s">
        <v>131</v>
      </c>
      <c r="E24556" s="16" t="s">
        <v>2685</v>
      </c>
      <c r="G24556" s="16" t="s">
        <v>2686</v>
      </c>
      <c r="H24556" s="16" t="s">
        <v>155</v>
      </c>
      <c r="I24556" s="31">
        <v>-1051649</v>
      </c>
      <c r="J24556" s="31"/>
      <c r="K24556" s="32">
        <f>IFERROR((J24556/I24556),0)</f>
        <v>0</v>
      </c>
      <c r="L24556" s="31"/>
      <c r="M24556" s="31"/>
      <c r="N24556" s="39"/>
      <c r="O24556" s="28"/>
      <c r="P24556" s="28"/>
      <c r="Q24556" s="28"/>
      <c r="R24556" s="28"/>
      <c r="S24556" s="25"/>
    </row>
    <row r="24557" spans="2:19" s="16" customFormat="1" outlineLevel="1" x14ac:dyDescent="0.25">
      <c r="B24557" s="47" t="s">
        <v>10409</v>
      </c>
      <c r="C24557" s="47" t="str">
        <f>C24556</f>
        <v>ASIGNACIONES DIRECTAS (20% DEL SGR)</v>
      </c>
      <c r="D24557" s="47"/>
      <c r="E24557" s="47" t="str">
        <f>E24556</f>
        <v>15542</v>
      </c>
      <c r="F24557" s="47"/>
      <c r="G24557" s="47" t="str">
        <f>G24556</f>
        <v xml:space="preserve">PESCA                                             </v>
      </c>
      <c r="H24557" s="47" t="s">
        <v>10655</v>
      </c>
      <c r="I24557" s="51">
        <f>SUBTOTAL(9,I24549:I24556)</f>
        <v>120312994</v>
      </c>
      <c r="J24557" s="51">
        <f>SUBTOTAL(9,J24549:J24556)</f>
        <v>121364643</v>
      </c>
      <c r="K24557" s="49">
        <f>J24557/I24557</f>
        <v>1.0087409428112146</v>
      </c>
      <c r="L24557" s="51">
        <f>SUBTOTAL(9,L24549:L24556)</f>
        <v>3561289</v>
      </c>
      <c r="M24557" s="51">
        <f>SUBTOTAL(9,M24549:M24556)</f>
        <v>5258245</v>
      </c>
      <c r="N24557" s="50">
        <f>IFERROR((M24557/L24557),"N.A")</f>
        <v>1.4765005030481941</v>
      </c>
      <c r="O24557" s="28"/>
      <c r="P24557" s="28"/>
      <c r="Q24557" s="28"/>
      <c r="R24557" s="28"/>
      <c r="S24557" s="25"/>
    </row>
    <row r="24558" spans="2:19" s="16" customFormat="1" outlineLevel="2" x14ac:dyDescent="0.25">
      <c r="B24558" s="16" t="s">
        <v>6248</v>
      </c>
      <c r="C24558" s="16" t="s">
        <v>5447</v>
      </c>
      <c r="D24558" s="16" t="s">
        <v>131</v>
      </c>
      <c r="E24558" s="16" t="s">
        <v>2688</v>
      </c>
      <c r="G24558" s="16" t="s">
        <v>2689</v>
      </c>
      <c r="H24558" s="16" t="s">
        <v>152</v>
      </c>
      <c r="I24558" s="35">
        <v>181833256</v>
      </c>
      <c r="J24558" s="35">
        <v>138210693.09999999</v>
      </c>
      <c r="K24558" s="36">
        <f>IFERROR((J24558/I24558),0)</f>
        <v>0.76009579402790872</v>
      </c>
      <c r="L24558" s="35">
        <v>117228000</v>
      </c>
      <c r="M24558" s="35">
        <v>138210693.09999999</v>
      </c>
      <c r="N24558" s="40">
        <f>M24558/L24558</f>
        <v>1.1789904553519637</v>
      </c>
      <c r="O24558" s="28"/>
      <c r="P24558" s="28"/>
      <c r="Q24558" s="28"/>
      <c r="R24558" s="28"/>
      <c r="S24558" s="25"/>
    </row>
    <row r="24559" spans="2:19" s="16" customFormat="1" outlineLevel="2" x14ac:dyDescent="0.25">
      <c r="B24559" s="16" t="s">
        <v>6248</v>
      </c>
      <c r="C24559" s="16" t="s">
        <v>5447</v>
      </c>
      <c r="D24559" s="16" t="s">
        <v>131</v>
      </c>
      <c r="E24559" s="16" t="s">
        <v>2688</v>
      </c>
      <c r="G24559" s="16" t="s">
        <v>2689</v>
      </c>
      <c r="H24559" s="16" t="s">
        <v>5452</v>
      </c>
      <c r="I24559" s="31">
        <v>71776916</v>
      </c>
      <c r="J24559" s="31">
        <v>71776916</v>
      </c>
      <c r="K24559" s="32">
        <f>IFERROR((J24559/I24559),0)</f>
        <v>1</v>
      </c>
      <c r="L24559" s="31"/>
      <c r="M24559" s="31"/>
      <c r="N24559" s="39"/>
      <c r="O24559" s="28"/>
      <c r="P24559" s="28"/>
      <c r="Q24559" s="28"/>
      <c r="R24559" s="28"/>
      <c r="S24559" s="25"/>
    </row>
    <row r="24560" spans="2:19" s="16" customFormat="1" outlineLevel="2" x14ac:dyDescent="0.25">
      <c r="B24560" s="16" t="s">
        <v>6248</v>
      </c>
      <c r="C24560" s="16" t="s">
        <v>5447</v>
      </c>
      <c r="D24560" s="16" t="s">
        <v>131</v>
      </c>
      <c r="E24560" s="16" t="s">
        <v>2688</v>
      </c>
      <c r="G24560" s="16" t="s">
        <v>2689</v>
      </c>
      <c r="H24560" s="16" t="s">
        <v>19</v>
      </c>
      <c r="I24560" s="31">
        <v>389287575</v>
      </c>
      <c r="J24560" s="31">
        <v>389287575</v>
      </c>
      <c r="K24560" s="32">
        <f>IFERROR((J24560/I24560),0)</f>
        <v>1</v>
      </c>
      <c r="L24560" s="31"/>
      <c r="M24560" s="31"/>
      <c r="N24560" s="39"/>
      <c r="O24560" s="28"/>
      <c r="P24560" s="28"/>
      <c r="Q24560" s="28"/>
      <c r="R24560" s="28"/>
      <c r="S24560" s="25"/>
    </row>
    <row r="24561" spans="2:19" s="16" customFormat="1" outlineLevel="2" x14ac:dyDescent="0.25">
      <c r="B24561" s="16" t="s">
        <v>6248</v>
      </c>
      <c r="C24561" s="16" t="s">
        <v>5447</v>
      </c>
      <c r="D24561" s="16" t="s">
        <v>131</v>
      </c>
      <c r="E24561" s="16" t="s">
        <v>2688</v>
      </c>
      <c r="G24561" s="16" t="s">
        <v>2689</v>
      </c>
      <c r="H24561" s="16" t="s">
        <v>154</v>
      </c>
      <c r="I24561" s="31">
        <v>1125</v>
      </c>
      <c r="J24561" s="31">
        <v>1125</v>
      </c>
      <c r="K24561" s="32">
        <f>IFERROR((J24561/I24561),0)</f>
        <v>1</v>
      </c>
      <c r="L24561" s="31"/>
      <c r="M24561" s="31"/>
      <c r="N24561" s="39"/>
      <c r="O24561" s="28"/>
      <c r="P24561" s="28"/>
      <c r="Q24561" s="28"/>
      <c r="R24561" s="28"/>
      <c r="S24561" s="25"/>
    </row>
    <row r="24562" spans="2:19" s="16" customFormat="1" outlineLevel="2" x14ac:dyDescent="0.25">
      <c r="B24562" s="16" t="s">
        <v>6248</v>
      </c>
      <c r="C24562" s="16" t="s">
        <v>5447</v>
      </c>
      <c r="D24562" s="16" t="s">
        <v>131</v>
      </c>
      <c r="E24562" s="16" t="s">
        <v>2688</v>
      </c>
      <c r="G24562" s="16" t="s">
        <v>2689</v>
      </c>
      <c r="H24562" s="16" t="s">
        <v>331</v>
      </c>
      <c r="I24562" s="31">
        <v>9958104</v>
      </c>
      <c r="J24562" s="31">
        <v>9958104</v>
      </c>
      <c r="K24562" s="32">
        <f>IFERROR((J24562/I24562),0)</f>
        <v>1</v>
      </c>
      <c r="L24562" s="31"/>
      <c r="M24562" s="31"/>
      <c r="N24562" s="39"/>
      <c r="O24562" s="28"/>
      <c r="P24562" s="28"/>
      <c r="Q24562" s="28"/>
      <c r="R24562" s="28"/>
      <c r="S24562" s="25"/>
    </row>
    <row r="24563" spans="2:19" s="16" customFormat="1" outlineLevel="2" x14ac:dyDescent="0.25">
      <c r="B24563" s="16" t="s">
        <v>6248</v>
      </c>
      <c r="C24563" s="16" t="s">
        <v>5447</v>
      </c>
      <c r="D24563" s="16" t="s">
        <v>133</v>
      </c>
      <c r="E24563" s="16" t="s">
        <v>2688</v>
      </c>
      <c r="G24563" s="16" t="s">
        <v>2689</v>
      </c>
      <c r="H24563" s="16" t="s">
        <v>4491</v>
      </c>
      <c r="I24563" s="31">
        <v>14421076</v>
      </c>
      <c r="J24563" s="31">
        <v>14421076</v>
      </c>
      <c r="K24563" s="32">
        <f>IFERROR((J24563/I24563),0)</f>
        <v>1</v>
      </c>
      <c r="L24563" s="31"/>
      <c r="M24563" s="31"/>
      <c r="N24563" s="39"/>
      <c r="O24563" s="28"/>
      <c r="P24563" s="28"/>
      <c r="Q24563" s="28"/>
      <c r="R24563" s="28"/>
      <c r="S24563" s="25"/>
    </row>
    <row r="24564" spans="2:19" s="16" customFormat="1" outlineLevel="2" x14ac:dyDescent="0.25">
      <c r="B24564" s="16" t="s">
        <v>6248</v>
      </c>
      <c r="C24564" s="16" t="s">
        <v>5447</v>
      </c>
      <c r="D24564" s="16" t="s">
        <v>131</v>
      </c>
      <c r="E24564" s="16" t="s">
        <v>2688</v>
      </c>
      <c r="G24564" s="16" t="s">
        <v>2689</v>
      </c>
      <c r="H24564" s="16" t="s">
        <v>231</v>
      </c>
      <c r="I24564" s="31">
        <v>27683554</v>
      </c>
      <c r="J24564" s="31">
        <v>27683554</v>
      </c>
      <c r="K24564" s="32">
        <f>IFERROR((J24564/I24564),0)</f>
        <v>1</v>
      </c>
      <c r="L24564" s="31"/>
      <c r="M24564" s="31"/>
      <c r="N24564" s="39"/>
      <c r="O24564" s="28"/>
      <c r="P24564" s="28"/>
      <c r="Q24564" s="28"/>
      <c r="R24564" s="28"/>
      <c r="S24564" s="25"/>
    </row>
    <row r="24565" spans="2:19" s="16" customFormat="1" outlineLevel="2" x14ac:dyDescent="0.25">
      <c r="B24565" s="16" t="s">
        <v>6248</v>
      </c>
      <c r="C24565" s="16" t="s">
        <v>5447</v>
      </c>
      <c r="D24565" s="16" t="s">
        <v>131</v>
      </c>
      <c r="E24565" s="16" t="s">
        <v>2688</v>
      </c>
      <c r="G24565" s="16" t="s">
        <v>2689</v>
      </c>
      <c r="H24565" s="16" t="s">
        <v>155</v>
      </c>
      <c r="I24565" s="31">
        <v>-36366651</v>
      </c>
      <c r="J24565" s="31"/>
      <c r="K24565" s="32">
        <f>IFERROR((J24565/I24565),0)</f>
        <v>0</v>
      </c>
      <c r="L24565" s="31"/>
      <c r="M24565" s="31"/>
      <c r="N24565" s="39"/>
      <c r="O24565" s="28"/>
      <c r="P24565" s="28"/>
      <c r="Q24565" s="28"/>
      <c r="R24565" s="28"/>
      <c r="S24565" s="25"/>
    </row>
    <row r="24566" spans="2:19" s="16" customFormat="1" outlineLevel="1" x14ac:dyDescent="0.25">
      <c r="B24566" s="47" t="s">
        <v>10410</v>
      </c>
      <c r="C24566" s="47" t="str">
        <f>C24565</f>
        <v>ASIGNACIONES DIRECTAS (20% DEL SGR)</v>
      </c>
      <c r="D24566" s="47"/>
      <c r="E24566" s="47" t="str">
        <f>E24565</f>
        <v>15537</v>
      </c>
      <c r="F24566" s="47"/>
      <c r="G24566" s="47" t="str">
        <f>G24565</f>
        <v xml:space="preserve">PAZ DE RÍO                                        </v>
      </c>
      <c r="H24566" s="47" t="s">
        <v>10655</v>
      </c>
      <c r="I24566" s="51">
        <f>SUBTOTAL(9,I24558:I24565)</f>
        <v>658594955</v>
      </c>
      <c r="J24566" s="51">
        <f>SUBTOTAL(9,J24558:J24565)</f>
        <v>651339043.10000002</v>
      </c>
      <c r="K24566" s="49">
        <f>J24566/I24566</f>
        <v>0.98898273993003794</v>
      </c>
      <c r="L24566" s="51">
        <f>SUBTOTAL(9,L24558:L24565)</f>
        <v>117228000</v>
      </c>
      <c r="M24566" s="51">
        <f>SUBTOTAL(9,M24558:M24565)</f>
        <v>138210693.09999999</v>
      </c>
      <c r="N24566" s="50">
        <f>IFERROR((M24566/L24566),"N.A")</f>
        <v>1.1789904553519637</v>
      </c>
      <c r="O24566" s="28"/>
      <c r="P24566" s="28"/>
      <c r="Q24566" s="28"/>
      <c r="R24566" s="28"/>
      <c r="S24566" s="25"/>
    </row>
    <row r="24567" spans="2:19" s="16" customFormat="1" outlineLevel="2" x14ac:dyDescent="0.25">
      <c r="B24567" s="16" t="s">
        <v>6249</v>
      </c>
      <c r="C24567" s="16" t="s">
        <v>5447</v>
      </c>
      <c r="D24567" s="16" t="s">
        <v>131</v>
      </c>
      <c r="E24567" s="16" t="s">
        <v>2694</v>
      </c>
      <c r="G24567" s="16" t="s">
        <v>2695</v>
      </c>
      <c r="H24567" s="16" t="s">
        <v>152</v>
      </c>
      <c r="I24567" s="35">
        <v>11970297</v>
      </c>
      <c r="J24567" s="35">
        <v>11970297</v>
      </c>
      <c r="K24567" s="36">
        <f>IFERROR((J24567/I24567),0)</f>
        <v>1</v>
      </c>
      <c r="L24567" s="35">
        <v>7691585</v>
      </c>
      <c r="M24567" s="35">
        <v>11970297</v>
      </c>
      <c r="N24567" s="40">
        <f>M24567/L24567</f>
        <v>1.5562848229591171</v>
      </c>
      <c r="O24567" s="28"/>
      <c r="P24567" s="28"/>
      <c r="Q24567" s="28"/>
      <c r="R24567" s="28"/>
      <c r="S24567" s="25"/>
    </row>
    <row r="24568" spans="2:19" s="16" customFormat="1" outlineLevel="2" x14ac:dyDescent="0.25">
      <c r="B24568" s="16" t="s">
        <v>6249</v>
      </c>
      <c r="C24568" s="16" t="s">
        <v>5447</v>
      </c>
      <c r="D24568" s="16" t="s">
        <v>131</v>
      </c>
      <c r="E24568" s="16" t="s">
        <v>2694</v>
      </c>
      <c r="G24568" s="16" t="s">
        <v>2695</v>
      </c>
      <c r="H24568" s="16" t="s">
        <v>5452</v>
      </c>
      <c r="I24568" s="31">
        <v>38473964</v>
      </c>
      <c r="J24568" s="31">
        <v>38473964</v>
      </c>
      <c r="K24568" s="32">
        <f>IFERROR((J24568/I24568),0)</f>
        <v>1</v>
      </c>
      <c r="L24568" s="31"/>
      <c r="M24568" s="31"/>
      <c r="N24568" s="39"/>
      <c r="O24568" s="28"/>
      <c r="P24568" s="28"/>
      <c r="Q24568" s="28"/>
      <c r="R24568" s="28"/>
      <c r="S24568" s="25"/>
    </row>
    <row r="24569" spans="2:19" s="16" customFormat="1" outlineLevel="2" x14ac:dyDescent="0.25">
      <c r="B24569" s="16" t="s">
        <v>6249</v>
      </c>
      <c r="C24569" s="16" t="s">
        <v>5447</v>
      </c>
      <c r="D24569" s="16" t="s">
        <v>131</v>
      </c>
      <c r="E24569" s="16" t="s">
        <v>2694</v>
      </c>
      <c r="G24569" s="16" t="s">
        <v>2695</v>
      </c>
      <c r="H24569" s="16" t="s">
        <v>19</v>
      </c>
      <c r="I24569" s="31">
        <v>296254862</v>
      </c>
      <c r="J24569" s="31">
        <v>296254862</v>
      </c>
      <c r="K24569" s="32">
        <f>IFERROR((J24569/I24569),0)</f>
        <v>1</v>
      </c>
      <c r="L24569" s="31"/>
      <c r="M24569" s="31"/>
      <c r="N24569" s="39"/>
      <c r="O24569" s="28"/>
      <c r="P24569" s="28"/>
      <c r="Q24569" s="28"/>
      <c r="R24569" s="28"/>
      <c r="S24569" s="25"/>
    </row>
    <row r="24570" spans="2:19" s="16" customFormat="1" outlineLevel="2" x14ac:dyDescent="0.25">
      <c r="B24570" s="16" t="s">
        <v>6249</v>
      </c>
      <c r="C24570" s="16" t="s">
        <v>5447</v>
      </c>
      <c r="D24570" s="16" t="s">
        <v>131</v>
      </c>
      <c r="E24570" s="16" t="s">
        <v>2694</v>
      </c>
      <c r="G24570" s="16" t="s">
        <v>2695</v>
      </c>
      <c r="H24570" s="16" t="s">
        <v>154</v>
      </c>
      <c r="I24570" s="31">
        <v>74</v>
      </c>
      <c r="J24570" s="31">
        <v>74</v>
      </c>
      <c r="K24570" s="32">
        <f>IFERROR((J24570/I24570),0)</f>
        <v>1</v>
      </c>
      <c r="L24570" s="31"/>
      <c r="M24570" s="31"/>
      <c r="N24570" s="39"/>
      <c r="O24570" s="28"/>
      <c r="P24570" s="28"/>
      <c r="Q24570" s="28"/>
      <c r="R24570" s="28"/>
      <c r="S24570" s="25"/>
    </row>
    <row r="24571" spans="2:19" s="16" customFormat="1" outlineLevel="2" x14ac:dyDescent="0.25">
      <c r="B24571" s="16" t="s">
        <v>6249</v>
      </c>
      <c r="C24571" s="16" t="s">
        <v>5447</v>
      </c>
      <c r="D24571" s="16" t="s">
        <v>131</v>
      </c>
      <c r="E24571" s="16" t="s">
        <v>2694</v>
      </c>
      <c r="G24571" s="16" t="s">
        <v>2695</v>
      </c>
      <c r="H24571" s="16" t="s">
        <v>331</v>
      </c>
      <c r="I24571" s="31">
        <v>4526519</v>
      </c>
      <c r="J24571" s="31">
        <v>4526519</v>
      </c>
      <c r="K24571" s="32">
        <f>IFERROR((J24571/I24571),0)</f>
        <v>1</v>
      </c>
      <c r="L24571" s="31"/>
      <c r="M24571" s="31"/>
      <c r="N24571" s="39"/>
      <c r="O24571" s="28"/>
      <c r="P24571" s="28"/>
      <c r="Q24571" s="28"/>
      <c r="R24571" s="28"/>
      <c r="S24571" s="25"/>
    </row>
    <row r="24572" spans="2:19" s="16" customFormat="1" outlineLevel="2" x14ac:dyDescent="0.25">
      <c r="B24572" s="16" t="s">
        <v>6249</v>
      </c>
      <c r="C24572" s="16" t="s">
        <v>5447</v>
      </c>
      <c r="D24572" s="16" t="s">
        <v>133</v>
      </c>
      <c r="E24572" s="16" t="s">
        <v>2694</v>
      </c>
      <c r="G24572" s="16" t="s">
        <v>2695</v>
      </c>
      <c r="H24572" s="16" t="s">
        <v>4491</v>
      </c>
      <c r="I24572" s="31">
        <v>74466086</v>
      </c>
      <c r="J24572" s="31">
        <v>74466086</v>
      </c>
      <c r="K24572" s="32">
        <f>IFERROR((J24572/I24572),0)</f>
        <v>1</v>
      </c>
      <c r="L24572" s="31"/>
      <c r="M24572" s="31"/>
      <c r="N24572" s="39"/>
      <c r="O24572" s="28"/>
      <c r="P24572" s="28"/>
      <c r="Q24572" s="28"/>
      <c r="R24572" s="28"/>
      <c r="S24572" s="25"/>
    </row>
    <row r="24573" spans="2:19" s="16" customFormat="1" outlineLevel="2" x14ac:dyDescent="0.25">
      <c r="B24573" s="16" t="s">
        <v>6249</v>
      </c>
      <c r="C24573" s="16" t="s">
        <v>5447</v>
      </c>
      <c r="D24573" s="16" t="s">
        <v>131</v>
      </c>
      <c r="E24573" s="16" t="s">
        <v>2694</v>
      </c>
      <c r="G24573" s="16" t="s">
        <v>2695</v>
      </c>
      <c r="H24573" s="16" t="s">
        <v>5588</v>
      </c>
      <c r="I24573" s="31">
        <v>763359308</v>
      </c>
      <c r="J24573" s="31">
        <v>763359308</v>
      </c>
      <c r="K24573" s="32">
        <f>IFERROR((J24573/I24573),0)</f>
        <v>1</v>
      </c>
      <c r="L24573" s="31"/>
      <c r="M24573" s="31"/>
      <c r="N24573" s="39"/>
      <c r="O24573" s="28"/>
      <c r="P24573" s="28"/>
      <c r="Q24573" s="28"/>
      <c r="R24573" s="28"/>
      <c r="S24573" s="25"/>
    </row>
    <row r="24574" spans="2:19" s="16" customFormat="1" outlineLevel="2" x14ac:dyDescent="0.25">
      <c r="B24574" s="16" t="s">
        <v>6249</v>
      </c>
      <c r="C24574" s="16" t="s">
        <v>5447</v>
      </c>
      <c r="D24574" s="16" t="s">
        <v>131</v>
      </c>
      <c r="E24574" s="16" t="s">
        <v>2694</v>
      </c>
      <c r="G24574" s="16" t="s">
        <v>2695</v>
      </c>
      <c r="H24574" s="16" t="s">
        <v>231</v>
      </c>
      <c r="I24574" s="31">
        <v>1810404</v>
      </c>
      <c r="J24574" s="31">
        <v>1810404</v>
      </c>
      <c r="K24574" s="32">
        <f>IFERROR((J24574/I24574),0)</f>
        <v>1</v>
      </c>
      <c r="L24574" s="31"/>
      <c r="M24574" s="31"/>
      <c r="N24574" s="39"/>
      <c r="O24574" s="28"/>
      <c r="P24574" s="28"/>
      <c r="Q24574" s="28"/>
      <c r="R24574" s="28"/>
      <c r="S24574" s="25"/>
    </row>
    <row r="24575" spans="2:19" s="16" customFormat="1" outlineLevel="2" x14ac:dyDescent="0.25">
      <c r="B24575" s="16" t="s">
        <v>6249</v>
      </c>
      <c r="C24575" s="16" t="s">
        <v>5447</v>
      </c>
      <c r="D24575" s="16" t="s">
        <v>131</v>
      </c>
      <c r="E24575" s="16" t="s">
        <v>2694</v>
      </c>
      <c r="G24575" s="16" t="s">
        <v>2695</v>
      </c>
      <c r="H24575" s="16" t="s">
        <v>155</v>
      </c>
      <c r="I24575" s="31">
        <v>-2394059</v>
      </c>
      <c r="J24575" s="31"/>
      <c r="K24575" s="32">
        <f>IFERROR((J24575/I24575),0)</f>
        <v>0</v>
      </c>
      <c r="L24575" s="31"/>
      <c r="M24575" s="31"/>
      <c r="N24575" s="39"/>
      <c r="O24575" s="28"/>
      <c r="P24575" s="28"/>
      <c r="Q24575" s="28"/>
      <c r="R24575" s="28"/>
      <c r="S24575" s="25"/>
    </row>
    <row r="24576" spans="2:19" s="16" customFormat="1" outlineLevel="1" x14ac:dyDescent="0.25">
      <c r="B24576" s="47" t="s">
        <v>10411</v>
      </c>
      <c r="C24576" s="47" t="str">
        <f>C24575</f>
        <v>ASIGNACIONES DIRECTAS (20% DEL SGR)</v>
      </c>
      <c r="D24576" s="47"/>
      <c r="E24576" s="47" t="str">
        <f>E24575</f>
        <v>15531</v>
      </c>
      <c r="F24576" s="47"/>
      <c r="G24576" s="47" t="str">
        <f>G24575</f>
        <v xml:space="preserve">PAUNA                                             </v>
      </c>
      <c r="H24576" s="47" t="s">
        <v>10655</v>
      </c>
      <c r="I24576" s="51">
        <f>SUBTOTAL(9,I24567:I24575)</f>
        <v>1188467455</v>
      </c>
      <c r="J24576" s="51">
        <f>SUBTOTAL(9,J24567:J24575)</f>
        <v>1190861514</v>
      </c>
      <c r="K24576" s="49">
        <f>J24576/I24576</f>
        <v>1.0020144085476872</v>
      </c>
      <c r="L24576" s="51">
        <f>SUBTOTAL(9,L24567:L24575)</f>
        <v>7691585</v>
      </c>
      <c r="M24576" s="51">
        <f>SUBTOTAL(9,M24567:M24575)</f>
        <v>11970297</v>
      </c>
      <c r="N24576" s="50">
        <f>IFERROR((M24576/L24576),"N.A")</f>
        <v>1.5562848229591171</v>
      </c>
      <c r="O24576" s="28"/>
      <c r="P24576" s="28"/>
      <c r="Q24576" s="28"/>
      <c r="R24576" s="28"/>
      <c r="S24576" s="25"/>
    </row>
    <row r="24577" spans="2:19" s="16" customFormat="1" outlineLevel="2" x14ac:dyDescent="0.25">
      <c r="B24577" s="16" t="s">
        <v>6250</v>
      </c>
      <c r="C24577" s="16" t="s">
        <v>5447</v>
      </c>
      <c r="D24577" s="16" t="s">
        <v>131</v>
      </c>
      <c r="E24577" s="16" t="s">
        <v>2697</v>
      </c>
      <c r="G24577" s="16" t="s">
        <v>2698</v>
      </c>
      <c r="H24577" s="16" t="s">
        <v>5452</v>
      </c>
      <c r="I24577" s="31">
        <v>605091</v>
      </c>
      <c r="J24577" s="31">
        <v>605091</v>
      </c>
      <c r="K24577" s="32">
        <f>IFERROR((J24577/I24577),0)</f>
        <v>1</v>
      </c>
      <c r="L24577" s="31"/>
      <c r="M24577" s="31"/>
      <c r="N24577" s="39"/>
      <c r="O24577" s="28"/>
      <c r="P24577" s="28"/>
      <c r="Q24577" s="28"/>
      <c r="R24577" s="28"/>
      <c r="S24577" s="25"/>
    </row>
    <row r="24578" spans="2:19" s="16" customFormat="1" outlineLevel="2" x14ac:dyDescent="0.25">
      <c r="B24578" s="16" t="s">
        <v>6250</v>
      </c>
      <c r="C24578" s="16" t="s">
        <v>5447</v>
      </c>
      <c r="D24578" s="16" t="s">
        <v>131</v>
      </c>
      <c r="E24578" s="16" t="s">
        <v>2697</v>
      </c>
      <c r="G24578" s="16" t="s">
        <v>2698</v>
      </c>
      <c r="H24578" s="16" t="s">
        <v>19</v>
      </c>
      <c r="I24578" s="31">
        <v>4047072</v>
      </c>
      <c r="J24578" s="31">
        <v>4047072</v>
      </c>
      <c r="K24578" s="32">
        <f>IFERROR((J24578/I24578),0)</f>
        <v>1</v>
      </c>
      <c r="L24578" s="31"/>
      <c r="M24578" s="31"/>
      <c r="N24578" s="39"/>
      <c r="O24578" s="28"/>
      <c r="P24578" s="28"/>
      <c r="Q24578" s="28"/>
      <c r="R24578" s="28"/>
      <c r="S24578" s="25"/>
    </row>
    <row r="24579" spans="2:19" s="16" customFormat="1" outlineLevel="1" x14ac:dyDescent="0.25">
      <c r="B24579" s="47" t="s">
        <v>10412</v>
      </c>
      <c r="C24579" s="47" t="str">
        <f>C24578</f>
        <v>ASIGNACIONES DIRECTAS (20% DEL SGR)</v>
      </c>
      <c r="D24579" s="47"/>
      <c r="E24579" s="47" t="str">
        <f>E24578</f>
        <v>15522</v>
      </c>
      <c r="F24579" s="47"/>
      <c r="G24579" s="47" t="str">
        <f>G24578</f>
        <v xml:space="preserve">PANQUEBA                                          </v>
      </c>
      <c r="H24579" s="47" t="s">
        <v>10655</v>
      </c>
      <c r="I24579" s="51">
        <f>SUBTOTAL(9,I24577:I24578)</f>
        <v>4652163</v>
      </c>
      <c r="J24579" s="51">
        <f>SUBTOTAL(9,J24577:J24578)</f>
        <v>4652163</v>
      </c>
      <c r="K24579" s="49">
        <f>J24579/I24579</f>
        <v>1</v>
      </c>
      <c r="L24579" s="51">
        <f>SUBTOTAL(9,L24577:L24578)</f>
        <v>0</v>
      </c>
      <c r="M24579" s="51">
        <f>SUBTOTAL(9,M24577:M24578)</f>
        <v>0</v>
      </c>
      <c r="N24579" s="50" t="str">
        <f>IFERROR((M24579/L24579),"N.A")</f>
        <v>N.A</v>
      </c>
      <c r="O24579" s="28"/>
      <c r="P24579" s="28"/>
      <c r="Q24579" s="28"/>
      <c r="R24579" s="28"/>
      <c r="S24579" s="25"/>
    </row>
    <row r="24580" spans="2:19" s="16" customFormat="1" outlineLevel="2" x14ac:dyDescent="0.25">
      <c r="B24580" s="16" t="s">
        <v>6251</v>
      </c>
      <c r="C24580" s="16" t="s">
        <v>5447</v>
      </c>
      <c r="D24580" s="16" t="s">
        <v>131</v>
      </c>
      <c r="E24580" s="16" t="s">
        <v>2703</v>
      </c>
      <c r="G24580" s="16" t="s">
        <v>2704</v>
      </c>
      <c r="H24580" s="16" t="s">
        <v>152</v>
      </c>
      <c r="I24580" s="35">
        <v>542994559</v>
      </c>
      <c r="J24580" s="35">
        <v>263565052.36999997</v>
      </c>
      <c r="K24580" s="36">
        <f>IFERROR((J24580/I24580),0)</f>
        <v>0.48539170052715019</v>
      </c>
      <c r="L24580" s="35">
        <v>361832175</v>
      </c>
      <c r="M24580" s="35">
        <v>263565052.36999997</v>
      </c>
      <c r="N24580" s="40">
        <f>M24580/L24580</f>
        <v>0.72841795335088699</v>
      </c>
      <c r="O24580" s="28"/>
      <c r="P24580" s="28"/>
      <c r="Q24580" s="28"/>
      <c r="R24580" s="28"/>
      <c r="S24580" s="25"/>
    </row>
    <row r="24581" spans="2:19" s="16" customFormat="1" outlineLevel="2" x14ac:dyDescent="0.25">
      <c r="B24581" s="16" t="s">
        <v>6251</v>
      </c>
      <c r="C24581" s="16" t="s">
        <v>5447</v>
      </c>
      <c r="D24581" s="16" t="s">
        <v>131</v>
      </c>
      <c r="E24581" s="16" t="s">
        <v>2703</v>
      </c>
      <c r="G24581" s="16" t="s">
        <v>2704</v>
      </c>
      <c r="H24581" s="16" t="s">
        <v>5452</v>
      </c>
      <c r="I24581" s="31">
        <v>265823864</v>
      </c>
      <c r="J24581" s="31">
        <v>265823864</v>
      </c>
      <c r="K24581" s="32">
        <f>IFERROR((J24581/I24581),0)</f>
        <v>1</v>
      </c>
      <c r="L24581" s="31"/>
      <c r="M24581" s="31"/>
      <c r="N24581" s="39"/>
      <c r="O24581" s="28"/>
      <c r="P24581" s="28"/>
      <c r="Q24581" s="28"/>
      <c r="R24581" s="28"/>
      <c r="S24581" s="25"/>
    </row>
    <row r="24582" spans="2:19" s="16" customFormat="1" outlineLevel="2" x14ac:dyDescent="0.25">
      <c r="B24582" s="16" t="s">
        <v>6251</v>
      </c>
      <c r="C24582" s="16" t="s">
        <v>5447</v>
      </c>
      <c r="D24582" s="16" t="s">
        <v>131</v>
      </c>
      <c r="E24582" s="16" t="s">
        <v>2703</v>
      </c>
      <c r="G24582" s="16" t="s">
        <v>2704</v>
      </c>
      <c r="H24582" s="16" t="s">
        <v>19</v>
      </c>
      <c r="I24582" s="31">
        <v>1462292508</v>
      </c>
      <c r="J24582" s="31">
        <v>1462292508</v>
      </c>
      <c r="K24582" s="32">
        <f>IFERROR((J24582/I24582),0)</f>
        <v>1</v>
      </c>
      <c r="L24582" s="31"/>
      <c r="M24582" s="31"/>
      <c r="N24582" s="39"/>
      <c r="O24582" s="28"/>
      <c r="P24582" s="28"/>
      <c r="Q24582" s="28"/>
      <c r="R24582" s="28"/>
      <c r="S24582" s="25"/>
    </row>
    <row r="24583" spans="2:19" s="16" customFormat="1" outlineLevel="2" x14ac:dyDescent="0.25">
      <c r="B24583" s="16" t="s">
        <v>6251</v>
      </c>
      <c r="C24583" s="16" t="s">
        <v>5447</v>
      </c>
      <c r="D24583" s="16" t="s">
        <v>131</v>
      </c>
      <c r="E24583" s="16" t="s">
        <v>2703</v>
      </c>
      <c r="G24583" s="16" t="s">
        <v>2704</v>
      </c>
      <c r="H24583" s="16" t="s">
        <v>154</v>
      </c>
      <c r="I24583" s="31">
        <v>3358</v>
      </c>
      <c r="J24583" s="31">
        <v>3358</v>
      </c>
      <c r="K24583" s="32">
        <f>IFERROR((J24583/I24583),0)</f>
        <v>1</v>
      </c>
      <c r="L24583" s="31"/>
      <c r="M24583" s="31"/>
      <c r="N24583" s="39"/>
      <c r="O24583" s="28"/>
      <c r="P24583" s="28"/>
      <c r="Q24583" s="28"/>
      <c r="R24583" s="28"/>
      <c r="S24583" s="25"/>
    </row>
    <row r="24584" spans="2:19" s="16" customFormat="1" outlineLevel="2" x14ac:dyDescent="0.25">
      <c r="B24584" s="16" t="s">
        <v>6251</v>
      </c>
      <c r="C24584" s="16" t="s">
        <v>5447</v>
      </c>
      <c r="D24584" s="16" t="s">
        <v>131</v>
      </c>
      <c r="E24584" s="16" t="s">
        <v>2703</v>
      </c>
      <c r="G24584" s="16" t="s">
        <v>2704</v>
      </c>
      <c r="H24584" s="16" t="s">
        <v>331</v>
      </c>
      <c r="I24584" s="31">
        <v>22266631</v>
      </c>
      <c r="J24584" s="31">
        <v>22266631</v>
      </c>
      <c r="K24584" s="32">
        <f>IFERROR((J24584/I24584),0)</f>
        <v>1</v>
      </c>
      <c r="L24584" s="31"/>
      <c r="M24584" s="31"/>
      <c r="N24584" s="39"/>
      <c r="O24584" s="28"/>
      <c r="P24584" s="28"/>
      <c r="Q24584" s="28"/>
      <c r="R24584" s="28"/>
      <c r="S24584" s="25"/>
    </row>
    <row r="24585" spans="2:19" s="16" customFormat="1" outlineLevel="2" x14ac:dyDescent="0.25">
      <c r="B24585" s="16" t="s">
        <v>6251</v>
      </c>
      <c r="C24585" s="16" t="s">
        <v>5447</v>
      </c>
      <c r="D24585" s="16" t="s">
        <v>133</v>
      </c>
      <c r="E24585" s="16" t="s">
        <v>2703</v>
      </c>
      <c r="G24585" s="16" t="s">
        <v>2704</v>
      </c>
      <c r="H24585" s="16" t="s">
        <v>4491</v>
      </c>
      <c r="I24585" s="31">
        <v>16887250</v>
      </c>
      <c r="J24585" s="31">
        <v>16887250</v>
      </c>
      <c r="K24585" s="32">
        <f>IFERROR((J24585/I24585),0)</f>
        <v>1</v>
      </c>
      <c r="L24585" s="31"/>
      <c r="M24585" s="31"/>
      <c r="N24585" s="39"/>
      <c r="O24585" s="28"/>
      <c r="P24585" s="28"/>
      <c r="Q24585" s="28"/>
      <c r="R24585" s="28"/>
      <c r="S24585" s="25"/>
    </row>
    <row r="24586" spans="2:19" s="16" customFormat="1" outlineLevel="2" x14ac:dyDescent="0.25">
      <c r="B24586" s="16" t="s">
        <v>6251</v>
      </c>
      <c r="C24586" s="16" t="s">
        <v>5447</v>
      </c>
      <c r="D24586" s="16" t="s">
        <v>131</v>
      </c>
      <c r="E24586" s="16" t="s">
        <v>2703</v>
      </c>
      <c r="G24586" s="16" t="s">
        <v>2704</v>
      </c>
      <c r="H24586" s="16" t="s">
        <v>231</v>
      </c>
      <c r="I24586" s="31">
        <v>88184870</v>
      </c>
      <c r="J24586" s="31">
        <v>88184870</v>
      </c>
      <c r="K24586" s="32">
        <f>IFERROR((J24586/I24586),0)</f>
        <v>1</v>
      </c>
      <c r="L24586" s="31"/>
      <c r="M24586" s="31"/>
      <c r="N24586" s="39"/>
      <c r="O24586" s="28"/>
      <c r="P24586" s="28"/>
      <c r="Q24586" s="28"/>
      <c r="R24586" s="28"/>
      <c r="S24586" s="25"/>
    </row>
    <row r="24587" spans="2:19" s="16" customFormat="1" outlineLevel="2" x14ac:dyDescent="0.25">
      <c r="B24587" s="16" t="s">
        <v>6251</v>
      </c>
      <c r="C24587" s="16" t="s">
        <v>5447</v>
      </c>
      <c r="D24587" s="16" t="s">
        <v>131</v>
      </c>
      <c r="E24587" s="16" t="s">
        <v>2703</v>
      </c>
      <c r="G24587" s="16" t="s">
        <v>2704</v>
      </c>
      <c r="H24587" s="16" t="s">
        <v>155</v>
      </c>
      <c r="I24587" s="31">
        <v>-108598912</v>
      </c>
      <c r="J24587" s="31"/>
      <c r="K24587" s="32">
        <f>IFERROR((J24587/I24587),0)</f>
        <v>0</v>
      </c>
      <c r="L24587" s="31"/>
      <c r="M24587" s="31"/>
      <c r="N24587" s="39"/>
      <c r="O24587" s="28"/>
      <c r="P24587" s="28"/>
      <c r="Q24587" s="28"/>
      <c r="R24587" s="28"/>
      <c r="S24587" s="25"/>
    </row>
    <row r="24588" spans="2:19" s="16" customFormat="1" outlineLevel="1" x14ac:dyDescent="0.25">
      <c r="B24588" s="47" t="s">
        <v>10413</v>
      </c>
      <c r="C24588" s="47" t="str">
        <f>C24587</f>
        <v>ASIGNACIONES DIRECTAS (20% DEL SGR)</v>
      </c>
      <c r="D24588" s="47"/>
      <c r="E24588" s="47" t="str">
        <f>E24587</f>
        <v>15516</v>
      </c>
      <c r="F24588" s="47"/>
      <c r="G24588" s="47" t="str">
        <f>G24587</f>
        <v xml:space="preserve">PAIPA                                             </v>
      </c>
      <c r="H24588" s="47" t="s">
        <v>10655</v>
      </c>
      <c r="I24588" s="51">
        <f>SUBTOTAL(9,I24580:I24587)</f>
        <v>2289854128</v>
      </c>
      <c r="J24588" s="51">
        <f>SUBTOTAL(9,J24580:J24587)</f>
        <v>2119023533.3699999</v>
      </c>
      <c r="K24588" s="49">
        <f>J24588/I24588</f>
        <v>0.92539673486572416</v>
      </c>
      <c r="L24588" s="51">
        <f>SUBTOTAL(9,L24580:L24587)</f>
        <v>361832175</v>
      </c>
      <c r="M24588" s="51">
        <f>SUBTOTAL(9,M24580:M24587)</f>
        <v>263565052.36999997</v>
      </c>
      <c r="N24588" s="50">
        <f>IFERROR((M24588/L24588),"N.A")</f>
        <v>0.72841795335088699</v>
      </c>
      <c r="O24588" s="28"/>
      <c r="P24588" s="28"/>
      <c r="Q24588" s="28"/>
      <c r="R24588" s="28"/>
      <c r="S24588" s="25"/>
    </row>
    <row r="24589" spans="2:19" s="16" customFormat="1" outlineLevel="2" x14ac:dyDescent="0.25">
      <c r="B24589" s="16" t="s">
        <v>6252</v>
      </c>
      <c r="C24589" s="16" t="s">
        <v>5447</v>
      </c>
      <c r="D24589" s="16" t="s">
        <v>131</v>
      </c>
      <c r="E24589" s="16" t="s">
        <v>2706</v>
      </c>
      <c r="G24589" s="16" t="s">
        <v>2707</v>
      </c>
      <c r="H24589" s="16" t="s">
        <v>152</v>
      </c>
      <c r="I24589" s="35">
        <v>592916</v>
      </c>
      <c r="J24589" s="35">
        <v>436900.36</v>
      </c>
      <c r="K24589" s="36">
        <f>IFERROR((J24589/I24589),0)</f>
        <v>0.73686721221893148</v>
      </c>
      <c r="L24589" s="35">
        <v>381686</v>
      </c>
      <c r="M24589" s="35">
        <v>436900.36</v>
      </c>
      <c r="N24589" s="40">
        <f>M24589/L24589</f>
        <v>1.1446591177040812</v>
      </c>
      <c r="O24589" s="28"/>
      <c r="P24589" s="28"/>
      <c r="Q24589" s="28"/>
      <c r="R24589" s="28"/>
      <c r="S24589" s="25"/>
    </row>
    <row r="24590" spans="2:19" s="16" customFormat="1" outlineLevel="2" x14ac:dyDescent="0.25">
      <c r="B24590" s="16" t="s">
        <v>6252</v>
      </c>
      <c r="C24590" s="16" t="s">
        <v>5447</v>
      </c>
      <c r="D24590" s="16" t="s">
        <v>131</v>
      </c>
      <c r="E24590" s="16" t="s">
        <v>2706</v>
      </c>
      <c r="G24590" s="16" t="s">
        <v>2707</v>
      </c>
      <c r="H24590" s="16" t="s">
        <v>5451</v>
      </c>
      <c r="I24590" s="31">
        <v>199774</v>
      </c>
      <c r="J24590" s="31">
        <v>199774</v>
      </c>
      <c r="K24590" s="32">
        <f>IFERROR((J24590/I24590),0)</f>
        <v>1</v>
      </c>
      <c r="L24590" s="31"/>
      <c r="M24590" s="31"/>
      <c r="N24590" s="39"/>
      <c r="O24590" s="28"/>
      <c r="P24590" s="28"/>
      <c r="Q24590" s="28"/>
      <c r="R24590" s="28"/>
      <c r="S24590" s="25"/>
    </row>
    <row r="24591" spans="2:19" s="16" customFormat="1" outlineLevel="2" x14ac:dyDescent="0.25">
      <c r="B24591" s="16" t="s">
        <v>6252</v>
      </c>
      <c r="C24591" s="16" t="s">
        <v>5447</v>
      </c>
      <c r="D24591" s="16" t="s">
        <v>131</v>
      </c>
      <c r="E24591" s="16" t="s">
        <v>2706</v>
      </c>
      <c r="G24591" s="16" t="s">
        <v>2707</v>
      </c>
      <c r="H24591" s="16" t="s">
        <v>5452</v>
      </c>
      <c r="I24591" s="31">
        <v>232466</v>
      </c>
      <c r="J24591" s="31">
        <v>232466</v>
      </c>
      <c r="K24591" s="32">
        <f>IFERROR((J24591/I24591),0)</f>
        <v>1</v>
      </c>
      <c r="L24591" s="31"/>
      <c r="M24591" s="31"/>
      <c r="N24591" s="39"/>
      <c r="O24591" s="28"/>
      <c r="P24591" s="28"/>
      <c r="Q24591" s="28"/>
      <c r="R24591" s="28"/>
      <c r="S24591" s="25"/>
    </row>
    <row r="24592" spans="2:19" s="16" customFormat="1" outlineLevel="2" x14ac:dyDescent="0.25">
      <c r="B24592" s="16" t="s">
        <v>6252</v>
      </c>
      <c r="C24592" s="16" t="s">
        <v>5447</v>
      </c>
      <c r="D24592" s="16" t="s">
        <v>131</v>
      </c>
      <c r="E24592" s="16" t="s">
        <v>2706</v>
      </c>
      <c r="G24592" s="16" t="s">
        <v>2707</v>
      </c>
      <c r="H24592" s="16" t="s">
        <v>19</v>
      </c>
      <c r="I24592" s="31">
        <v>1580460</v>
      </c>
      <c r="J24592" s="31">
        <v>1580460</v>
      </c>
      <c r="K24592" s="32">
        <f>IFERROR((J24592/I24592),0)</f>
        <v>1</v>
      </c>
      <c r="L24592" s="31"/>
      <c r="M24592" s="31"/>
      <c r="N24592" s="39"/>
      <c r="O24592" s="28"/>
      <c r="P24592" s="28"/>
      <c r="Q24592" s="28"/>
      <c r="R24592" s="28"/>
      <c r="S24592" s="25"/>
    </row>
    <row r="24593" spans="2:19" s="16" customFormat="1" outlineLevel="2" x14ac:dyDescent="0.25">
      <c r="B24593" s="16" t="s">
        <v>6252</v>
      </c>
      <c r="C24593" s="16" t="s">
        <v>5447</v>
      </c>
      <c r="D24593" s="16" t="s">
        <v>131</v>
      </c>
      <c r="E24593" s="16" t="s">
        <v>2706</v>
      </c>
      <c r="G24593" s="16" t="s">
        <v>2707</v>
      </c>
      <c r="H24593" s="16" t="s">
        <v>154</v>
      </c>
      <c r="I24593" s="31">
        <v>4</v>
      </c>
      <c r="J24593" s="31">
        <v>4</v>
      </c>
      <c r="K24593" s="32">
        <f>IFERROR((J24593/I24593),0)</f>
        <v>1</v>
      </c>
      <c r="L24593" s="31"/>
      <c r="M24593" s="31"/>
      <c r="N24593" s="39"/>
      <c r="O24593" s="28"/>
      <c r="P24593" s="28"/>
      <c r="Q24593" s="28"/>
      <c r="R24593" s="28"/>
      <c r="S24593" s="25"/>
    </row>
    <row r="24594" spans="2:19" s="16" customFormat="1" outlineLevel="2" x14ac:dyDescent="0.25">
      <c r="B24594" s="16" t="s">
        <v>6252</v>
      </c>
      <c r="C24594" s="16" t="s">
        <v>5447</v>
      </c>
      <c r="D24594" s="16" t="s">
        <v>131</v>
      </c>
      <c r="E24594" s="16" t="s">
        <v>2706</v>
      </c>
      <c r="G24594" s="16" t="s">
        <v>2707</v>
      </c>
      <c r="H24594" s="16" t="s">
        <v>231</v>
      </c>
      <c r="I24594" s="31">
        <v>90004</v>
      </c>
      <c r="J24594" s="31">
        <v>90004</v>
      </c>
      <c r="K24594" s="32">
        <f>IFERROR((J24594/I24594),0)</f>
        <v>1</v>
      </c>
      <c r="L24594" s="31"/>
      <c r="M24594" s="31"/>
      <c r="N24594" s="39"/>
      <c r="O24594" s="28"/>
      <c r="P24594" s="28"/>
      <c r="Q24594" s="28"/>
      <c r="R24594" s="28"/>
      <c r="S24594" s="25"/>
    </row>
    <row r="24595" spans="2:19" s="16" customFormat="1" outlineLevel="2" x14ac:dyDescent="0.25">
      <c r="B24595" s="16" t="s">
        <v>6252</v>
      </c>
      <c r="C24595" s="16" t="s">
        <v>5447</v>
      </c>
      <c r="D24595" s="16" t="s">
        <v>131</v>
      </c>
      <c r="E24595" s="16" t="s">
        <v>2706</v>
      </c>
      <c r="G24595" s="16" t="s">
        <v>2707</v>
      </c>
      <c r="H24595" s="16" t="s">
        <v>155</v>
      </c>
      <c r="I24595" s="31">
        <v>-118583</v>
      </c>
      <c r="J24595" s="31"/>
      <c r="K24595" s="32">
        <f>IFERROR((J24595/I24595),0)</f>
        <v>0</v>
      </c>
      <c r="L24595" s="31"/>
      <c r="M24595" s="31"/>
      <c r="N24595" s="39"/>
      <c r="O24595" s="28"/>
      <c r="P24595" s="28"/>
      <c r="Q24595" s="28"/>
      <c r="R24595" s="28"/>
      <c r="S24595" s="25"/>
    </row>
    <row r="24596" spans="2:19" s="16" customFormat="1" outlineLevel="1" x14ac:dyDescent="0.25">
      <c r="B24596" s="47" t="s">
        <v>10414</v>
      </c>
      <c r="C24596" s="47" t="str">
        <f>C24595</f>
        <v>ASIGNACIONES DIRECTAS (20% DEL SGR)</v>
      </c>
      <c r="D24596" s="47"/>
      <c r="E24596" s="47" t="str">
        <f>E24595</f>
        <v>15514</v>
      </c>
      <c r="F24596" s="47"/>
      <c r="G24596" s="47" t="str">
        <f>G24595</f>
        <v xml:space="preserve">PÁEZ                                              </v>
      </c>
      <c r="H24596" s="47" t="s">
        <v>10655</v>
      </c>
      <c r="I24596" s="51">
        <f>SUBTOTAL(9,I24589:I24595)</f>
        <v>2577041</v>
      </c>
      <c r="J24596" s="51">
        <f>SUBTOTAL(9,J24589:J24595)</f>
        <v>2539608.36</v>
      </c>
      <c r="K24596" s="49">
        <f>J24596/I24596</f>
        <v>0.9854745655967444</v>
      </c>
      <c r="L24596" s="51">
        <f>SUBTOTAL(9,L24589:L24595)</f>
        <v>381686</v>
      </c>
      <c r="M24596" s="51">
        <f>SUBTOTAL(9,M24589:M24595)</f>
        <v>436900.36</v>
      </c>
      <c r="N24596" s="50">
        <f>IFERROR((M24596/L24596),"N.A")</f>
        <v>1.1446591177040812</v>
      </c>
      <c r="O24596" s="28"/>
      <c r="P24596" s="28"/>
      <c r="Q24596" s="28"/>
      <c r="R24596" s="28"/>
      <c r="S24596" s="25"/>
    </row>
    <row r="24597" spans="2:19" s="16" customFormat="1" outlineLevel="2" x14ac:dyDescent="0.25">
      <c r="B24597" s="16" t="s">
        <v>6253</v>
      </c>
      <c r="C24597" s="16" t="s">
        <v>5447</v>
      </c>
      <c r="D24597" s="16" t="s">
        <v>131</v>
      </c>
      <c r="E24597" s="16" t="s">
        <v>2709</v>
      </c>
      <c r="G24597" s="16" t="s">
        <v>2710</v>
      </c>
      <c r="H24597" s="16" t="s">
        <v>5452</v>
      </c>
      <c r="I24597" s="31">
        <v>90915</v>
      </c>
      <c r="J24597" s="31">
        <v>90915</v>
      </c>
      <c r="K24597" s="32">
        <f>IFERROR((J24597/I24597),0)</f>
        <v>1</v>
      </c>
      <c r="L24597" s="31"/>
      <c r="M24597" s="31"/>
      <c r="N24597" s="39"/>
      <c r="O24597" s="28"/>
      <c r="P24597" s="28"/>
      <c r="Q24597" s="28"/>
      <c r="R24597" s="28"/>
      <c r="S24597" s="25"/>
    </row>
    <row r="24598" spans="2:19" s="16" customFormat="1" outlineLevel="2" x14ac:dyDescent="0.25">
      <c r="B24598" s="16" t="s">
        <v>6253</v>
      </c>
      <c r="C24598" s="16" t="s">
        <v>5447</v>
      </c>
      <c r="D24598" s="16" t="s">
        <v>131</v>
      </c>
      <c r="E24598" s="16" t="s">
        <v>2709</v>
      </c>
      <c r="G24598" s="16" t="s">
        <v>2710</v>
      </c>
      <c r="H24598" s="16" t="s">
        <v>19</v>
      </c>
      <c r="I24598" s="31">
        <v>575124</v>
      </c>
      <c r="J24598" s="31">
        <v>575124</v>
      </c>
      <c r="K24598" s="32">
        <f>IFERROR((J24598/I24598),0)</f>
        <v>1</v>
      </c>
      <c r="L24598" s="31"/>
      <c r="M24598" s="31"/>
      <c r="N24598" s="39"/>
      <c r="O24598" s="28"/>
      <c r="P24598" s="28"/>
      <c r="Q24598" s="28"/>
      <c r="R24598" s="28"/>
      <c r="S24598" s="25"/>
    </row>
    <row r="24599" spans="2:19" s="16" customFormat="1" outlineLevel="1" x14ac:dyDescent="0.25">
      <c r="B24599" s="47" t="s">
        <v>10415</v>
      </c>
      <c r="C24599" s="47" t="str">
        <f>C24598</f>
        <v>ASIGNACIONES DIRECTAS (20% DEL SGR)</v>
      </c>
      <c r="D24599" s="47"/>
      <c r="E24599" s="47" t="str">
        <f>E24598</f>
        <v>15511</v>
      </c>
      <c r="F24599" s="47"/>
      <c r="G24599" s="47" t="str">
        <f>G24598</f>
        <v xml:space="preserve">PACHAVITA                                         </v>
      </c>
      <c r="H24599" s="47" t="s">
        <v>10655</v>
      </c>
      <c r="I24599" s="51">
        <f>SUBTOTAL(9,I24597:I24598)</f>
        <v>666039</v>
      </c>
      <c r="J24599" s="51">
        <f>SUBTOTAL(9,J24597:J24598)</f>
        <v>666039</v>
      </c>
      <c r="K24599" s="49">
        <f>J24599/I24599</f>
        <v>1</v>
      </c>
      <c r="L24599" s="51">
        <f>SUBTOTAL(9,L24597:L24598)</f>
        <v>0</v>
      </c>
      <c r="M24599" s="51">
        <f>SUBTOTAL(9,M24597:M24598)</f>
        <v>0</v>
      </c>
      <c r="N24599" s="50" t="str">
        <f>IFERROR((M24599/L24599),"N.A")</f>
        <v>N.A</v>
      </c>
      <c r="O24599" s="28"/>
      <c r="P24599" s="28"/>
      <c r="Q24599" s="28"/>
      <c r="R24599" s="28"/>
      <c r="S24599" s="25"/>
    </row>
    <row r="24600" spans="2:19" s="16" customFormat="1" outlineLevel="2" x14ac:dyDescent="0.25">
      <c r="B24600" s="16" t="s">
        <v>6254</v>
      </c>
      <c r="C24600" s="16" t="s">
        <v>5447</v>
      </c>
      <c r="D24600" s="16" t="s">
        <v>131</v>
      </c>
      <c r="E24600" s="16" t="s">
        <v>2712</v>
      </c>
      <c r="G24600" s="16" t="s">
        <v>2713</v>
      </c>
      <c r="H24600" s="16" t="s">
        <v>152</v>
      </c>
      <c r="I24600" s="35">
        <v>133760755</v>
      </c>
      <c r="J24600" s="35">
        <v>133760754.99999999</v>
      </c>
      <c r="K24600" s="36">
        <f>IFERROR((J24600/I24600),0)</f>
        <v>0.99999999999999989</v>
      </c>
      <c r="L24600" s="35">
        <v>87831815</v>
      </c>
      <c r="M24600" s="35">
        <v>133760754.99999999</v>
      </c>
      <c r="N24600" s="40">
        <f>M24600/L24600</f>
        <v>1.5229191722839837</v>
      </c>
      <c r="O24600" s="28"/>
      <c r="P24600" s="28"/>
      <c r="Q24600" s="28"/>
      <c r="R24600" s="28"/>
      <c r="S24600" s="25"/>
    </row>
    <row r="24601" spans="2:19" s="16" customFormat="1" outlineLevel="2" x14ac:dyDescent="0.25">
      <c r="B24601" s="16" t="s">
        <v>6254</v>
      </c>
      <c r="C24601" s="16" t="s">
        <v>5447</v>
      </c>
      <c r="D24601" s="16" t="s">
        <v>131</v>
      </c>
      <c r="E24601" s="16" t="s">
        <v>2712</v>
      </c>
      <c r="G24601" s="16" t="s">
        <v>2713</v>
      </c>
      <c r="H24601" s="16" t="s">
        <v>5452</v>
      </c>
      <c r="I24601" s="31">
        <v>95751591</v>
      </c>
      <c r="J24601" s="31">
        <v>95751591</v>
      </c>
      <c r="K24601" s="32">
        <f>IFERROR((J24601/I24601),0)</f>
        <v>1</v>
      </c>
      <c r="L24601" s="31"/>
      <c r="M24601" s="31"/>
      <c r="N24601" s="39"/>
      <c r="O24601" s="28"/>
      <c r="P24601" s="28"/>
      <c r="Q24601" s="28"/>
      <c r="R24601" s="28"/>
      <c r="S24601" s="25"/>
    </row>
    <row r="24602" spans="2:19" s="16" customFormat="1" outlineLevel="2" x14ac:dyDescent="0.25">
      <c r="B24602" s="16" t="s">
        <v>6254</v>
      </c>
      <c r="C24602" s="16" t="s">
        <v>5447</v>
      </c>
      <c r="D24602" s="16" t="s">
        <v>131</v>
      </c>
      <c r="E24602" s="16" t="s">
        <v>2712</v>
      </c>
      <c r="G24602" s="16" t="s">
        <v>2713</v>
      </c>
      <c r="H24602" s="16" t="s">
        <v>19</v>
      </c>
      <c r="I24602" s="31">
        <v>665971204</v>
      </c>
      <c r="J24602" s="31">
        <v>665971204</v>
      </c>
      <c r="K24602" s="32">
        <f>IFERROR((J24602/I24602),0)</f>
        <v>1</v>
      </c>
      <c r="L24602" s="31"/>
      <c r="M24602" s="31"/>
      <c r="N24602" s="39"/>
      <c r="O24602" s="28"/>
      <c r="P24602" s="28"/>
      <c r="Q24602" s="28"/>
      <c r="R24602" s="28"/>
      <c r="S24602" s="25"/>
    </row>
    <row r="24603" spans="2:19" s="16" customFormat="1" outlineLevel="2" x14ac:dyDescent="0.25">
      <c r="B24603" s="16" t="s">
        <v>6254</v>
      </c>
      <c r="C24603" s="16" t="s">
        <v>5447</v>
      </c>
      <c r="D24603" s="16" t="s">
        <v>131</v>
      </c>
      <c r="E24603" s="16" t="s">
        <v>2712</v>
      </c>
      <c r="G24603" s="16" t="s">
        <v>2713</v>
      </c>
      <c r="H24603" s="16" t="s">
        <v>154</v>
      </c>
      <c r="I24603" s="31">
        <v>827</v>
      </c>
      <c r="J24603" s="31">
        <v>827</v>
      </c>
      <c r="K24603" s="32">
        <f>IFERROR((J24603/I24603),0)</f>
        <v>1</v>
      </c>
      <c r="L24603" s="31"/>
      <c r="M24603" s="31"/>
      <c r="N24603" s="39"/>
      <c r="O24603" s="28"/>
      <c r="P24603" s="28"/>
      <c r="Q24603" s="28"/>
      <c r="R24603" s="28"/>
      <c r="S24603" s="25"/>
    </row>
    <row r="24604" spans="2:19" s="16" customFormat="1" outlineLevel="2" x14ac:dyDescent="0.25">
      <c r="B24604" s="16" t="s">
        <v>6254</v>
      </c>
      <c r="C24604" s="16" t="s">
        <v>5447</v>
      </c>
      <c r="D24604" s="16" t="s">
        <v>131</v>
      </c>
      <c r="E24604" s="16" t="s">
        <v>2712</v>
      </c>
      <c r="G24604" s="16" t="s">
        <v>2713</v>
      </c>
      <c r="H24604" s="16" t="s">
        <v>331</v>
      </c>
      <c r="I24604" s="31">
        <v>3583432</v>
      </c>
      <c r="J24604" s="31">
        <v>3583432</v>
      </c>
      <c r="K24604" s="32">
        <f>IFERROR((J24604/I24604),0)</f>
        <v>1</v>
      </c>
      <c r="L24604" s="31"/>
      <c r="M24604" s="31"/>
      <c r="N24604" s="39"/>
      <c r="O24604" s="28"/>
      <c r="P24604" s="28"/>
      <c r="Q24604" s="28"/>
      <c r="R24604" s="28"/>
      <c r="S24604" s="25"/>
    </row>
    <row r="24605" spans="2:19" s="16" customFormat="1" outlineLevel="2" x14ac:dyDescent="0.25">
      <c r="B24605" s="16" t="s">
        <v>6254</v>
      </c>
      <c r="C24605" s="16" t="s">
        <v>5447</v>
      </c>
      <c r="D24605" s="16" t="s">
        <v>133</v>
      </c>
      <c r="E24605" s="16" t="s">
        <v>2712</v>
      </c>
      <c r="G24605" s="16" t="s">
        <v>2713</v>
      </c>
      <c r="H24605" s="16" t="s">
        <v>4491</v>
      </c>
      <c r="I24605" s="31">
        <v>62055072</v>
      </c>
      <c r="J24605" s="31">
        <v>62055072</v>
      </c>
      <c r="K24605" s="32">
        <f>IFERROR((J24605/I24605),0)</f>
        <v>1</v>
      </c>
      <c r="L24605" s="31"/>
      <c r="M24605" s="31"/>
      <c r="N24605" s="39"/>
      <c r="O24605" s="28"/>
      <c r="P24605" s="28"/>
      <c r="Q24605" s="28"/>
      <c r="R24605" s="28"/>
      <c r="S24605" s="25"/>
    </row>
    <row r="24606" spans="2:19" s="16" customFormat="1" outlineLevel="2" x14ac:dyDescent="0.25">
      <c r="B24606" s="16" t="s">
        <v>6254</v>
      </c>
      <c r="C24606" s="16" t="s">
        <v>5447</v>
      </c>
      <c r="D24606" s="16" t="s">
        <v>131</v>
      </c>
      <c r="E24606" s="16" t="s">
        <v>2712</v>
      </c>
      <c r="G24606" s="16" t="s">
        <v>2713</v>
      </c>
      <c r="H24606" s="16" t="s">
        <v>5588</v>
      </c>
      <c r="I24606" s="31">
        <v>636132757</v>
      </c>
      <c r="J24606" s="31">
        <v>636132757</v>
      </c>
      <c r="K24606" s="32">
        <f>IFERROR((J24606/I24606),0)</f>
        <v>1</v>
      </c>
      <c r="L24606" s="31"/>
      <c r="M24606" s="31"/>
      <c r="N24606" s="39"/>
      <c r="O24606" s="28"/>
      <c r="P24606" s="28"/>
      <c r="Q24606" s="28"/>
      <c r="R24606" s="28"/>
      <c r="S24606" s="25"/>
    </row>
    <row r="24607" spans="2:19" s="16" customFormat="1" outlineLevel="2" x14ac:dyDescent="0.25">
      <c r="B24607" s="16" t="s">
        <v>6254</v>
      </c>
      <c r="C24607" s="16" t="s">
        <v>5447</v>
      </c>
      <c r="D24607" s="16" t="s">
        <v>131</v>
      </c>
      <c r="E24607" s="16" t="s">
        <v>2712</v>
      </c>
      <c r="G24607" s="16" t="s">
        <v>2713</v>
      </c>
      <c r="H24607" s="16" t="s">
        <v>231</v>
      </c>
      <c r="I24607" s="31">
        <v>21113089</v>
      </c>
      <c r="J24607" s="31">
        <v>21113089</v>
      </c>
      <c r="K24607" s="32">
        <f>IFERROR((J24607/I24607),0)</f>
        <v>1</v>
      </c>
      <c r="L24607" s="31"/>
      <c r="M24607" s="31"/>
      <c r="N24607" s="39"/>
      <c r="O24607" s="28"/>
      <c r="P24607" s="28"/>
      <c r="Q24607" s="28"/>
      <c r="R24607" s="28"/>
      <c r="S24607" s="25"/>
    </row>
    <row r="24608" spans="2:19" s="16" customFormat="1" outlineLevel="2" x14ac:dyDescent="0.25">
      <c r="B24608" s="16" t="s">
        <v>6254</v>
      </c>
      <c r="C24608" s="16" t="s">
        <v>5447</v>
      </c>
      <c r="D24608" s="16" t="s">
        <v>131</v>
      </c>
      <c r="E24608" s="16" t="s">
        <v>2712</v>
      </c>
      <c r="G24608" s="16" t="s">
        <v>2713</v>
      </c>
      <c r="H24608" s="16" t="s">
        <v>155</v>
      </c>
      <c r="I24608" s="31">
        <v>-26752151</v>
      </c>
      <c r="J24608" s="31"/>
      <c r="K24608" s="32">
        <f>IFERROR((J24608/I24608),0)</f>
        <v>0</v>
      </c>
      <c r="L24608" s="31"/>
      <c r="M24608" s="31"/>
      <c r="N24608" s="39"/>
      <c r="O24608" s="28"/>
      <c r="P24608" s="28"/>
      <c r="Q24608" s="28"/>
      <c r="R24608" s="28"/>
      <c r="S24608" s="25"/>
    </row>
    <row r="24609" spans="2:19" s="16" customFormat="1" outlineLevel="1" x14ac:dyDescent="0.25">
      <c r="B24609" s="47" t="s">
        <v>10416</v>
      </c>
      <c r="C24609" s="47" t="str">
        <f>C24608</f>
        <v>ASIGNACIONES DIRECTAS (20% DEL SGR)</v>
      </c>
      <c r="D24609" s="47"/>
      <c r="E24609" s="47" t="str">
        <f>E24608</f>
        <v>15507</v>
      </c>
      <c r="F24609" s="47"/>
      <c r="G24609" s="47" t="str">
        <f>G24608</f>
        <v xml:space="preserve">OTANCHE                                           </v>
      </c>
      <c r="H24609" s="47" t="s">
        <v>10655</v>
      </c>
      <c r="I24609" s="51">
        <f>SUBTOTAL(9,I24600:I24608)</f>
        <v>1591616576</v>
      </c>
      <c r="J24609" s="51">
        <f>SUBTOTAL(9,J24600:J24608)</f>
        <v>1618368727</v>
      </c>
      <c r="K24609" s="49">
        <f>J24609/I24609</f>
        <v>1.0168081630986985</v>
      </c>
      <c r="L24609" s="51">
        <f>SUBTOTAL(9,L24600:L24608)</f>
        <v>87831815</v>
      </c>
      <c r="M24609" s="51">
        <f>SUBTOTAL(9,M24600:M24608)</f>
        <v>133760754.99999999</v>
      </c>
      <c r="N24609" s="50">
        <f>IFERROR((M24609/L24609),"N.A")</f>
        <v>1.5229191722839837</v>
      </c>
      <c r="O24609" s="28"/>
      <c r="P24609" s="28"/>
      <c r="Q24609" s="28"/>
      <c r="R24609" s="28"/>
      <c r="S24609" s="25"/>
    </row>
    <row r="24610" spans="2:19" s="16" customFormat="1" outlineLevel="2" x14ac:dyDescent="0.25">
      <c r="B24610" s="16" t="s">
        <v>6255</v>
      </c>
      <c r="C24610" s="16" t="s">
        <v>5447</v>
      </c>
      <c r="D24610" s="16" t="s">
        <v>131</v>
      </c>
      <c r="E24610" s="16" t="s">
        <v>2715</v>
      </c>
      <c r="G24610" s="16" t="s">
        <v>2716</v>
      </c>
      <c r="H24610" s="16" t="s">
        <v>152</v>
      </c>
      <c r="I24610" s="35">
        <v>698848</v>
      </c>
      <c r="J24610" s="35">
        <v>539045.80000000005</v>
      </c>
      <c r="K24610" s="36">
        <f>IFERROR((J24610/I24610),0)</f>
        <v>0.7713348253125144</v>
      </c>
      <c r="L24610" s="35">
        <v>455253</v>
      </c>
      <c r="M24610" s="35">
        <v>539045.80000000005</v>
      </c>
      <c r="N24610" s="40">
        <f>M24610/L24610</f>
        <v>1.1840576558528995</v>
      </c>
      <c r="O24610" s="28"/>
      <c r="P24610" s="28"/>
      <c r="Q24610" s="28"/>
      <c r="R24610" s="28"/>
      <c r="S24610" s="25"/>
    </row>
    <row r="24611" spans="2:19" s="16" customFormat="1" outlineLevel="2" x14ac:dyDescent="0.25">
      <c r="B24611" s="16" t="s">
        <v>6255</v>
      </c>
      <c r="C24611" s="16" t="s">
        <v>5447</v>
      </c>
      <c r="D24611" s="16" t="s">
        <v>131</v>
      </c>
      <c r="E24611" s="16" t="s">
        <v>2715</v>
      </c>
      <c r="G24611" s="16" t="s">
        <v>2716</v>
      </c>
      <c r="H24611" s="16" t="s">
        <v>5452</v>
      </c>
      <c r="I24611" s="31">
        <v>438463</v>
      </c>
      <c r="J24611" s="31">
        <v>438463</v>
      </c>
      <c r="K24611" s="32">
        <f>IFERROR((J24611/I24611),0)</f>
        <v>1</v>
      </c>
      <c r="L24611" s="31"/>
      <c r="M24611" s="31"/>
      <c r="N24611" s="39"/>
      <c r="O24611" s="28"/>
      <c r="P24611" s="28"/>
      <c r="Q24611" s="28"/>
      <c r="R24611" s="28"/>
      <c r="S24611" s="25"/>
    </row>
    <row r="24612" spans="2:19" s="16" customFormat="1" outlineLevel="2" x14ac:dyDescent="0.25">
      <c r="B24612" s="16" t="s">
        <v>6255</v>
      </c>
      <c r="C24612" s="16" t="s">
        <v>5447</v>
      </c>
      <c r="D24612" s="16" t="s">
        <v>131</v>
      </c>
      <c r="E24612" s="16" t="s">
        <v>2715</v>
      </c>
      <c r="G24612" s="16" t="s">
        <v>2716</v>
      </c>
      <c r="H24612" s="16" t="s">
        <v>19</v>
      </c>
      <c r="I24612" s="31">
        <v>2712842</v>
      </c>
      <c r="J24612" s="31">
        <v>2712842</v>
      </c>
      <c r="K24612" s="32">
        <f>IFERROR((J24612/I24612),0)</f>
        <v>1</v>
      </c>
      <c r="L24612" s="31"/>
      <c r="M24612" s="31"/>
      <c r="N24612" s="39"/>
      <c r="O24612" s="28"/>
      <c r="P24612" s="28"/>
      <c r="Q24612" s="28"/>
      <c r="R24612" s="28"/>
      <c r="S24612" s="25"/>
    </row>
    <row r="24613" spans="2:19" s="16" customFormat="1" outlineLevel="2" x14ac:dyDescent="0.25">
      <c r="B24613" s="16" t="s">
        <v>6255</v>
      </c>
      <c r="C24613" s="16" t="s">
        <v>5447</v>
      </c>
      <c r="D24613" s="16" t="s">
        <v>131</v>
      </c>
      <c r="E24613" s="16" t="s">
        <v>2715</v>
      </c>
      <c r="G24613" s="16" t="s">
        <v>2716</v>
      </c>
      <c r="H24613" s="16" t="s">
        <v>154</v>
      </c>
      <c r="I24613" s="31">
        <v>4</v>
      </c>
      <c r="J24613" s="31">
        <v>4</v>
      </c>
      <c r="K24613" s="32">
        <f>IFERROR((J24613/I24613),0)</f>
        <v>1</v>
      </c>
      <c r="L24613" s="31"/>
      <c r="M24613" s="31"/>
      <c r="N24613" s="39"/>
      <c r="O24613" s="28"/>
      <c r="P24613" s="28"/>
      <c r="Q24613" s="28"/>
      <c r="R24613" s="28"/>
      <c r="S24613" s="25"/>
    </row>
    <row r="24614" spans="2:19" s="16" customFormat="1" outlineLevel="2" x14ac:dyDescent="0.25">
      <c r="B24614" s="16" t="s">
        <v>6255</v>
      </c>
      <c r="C24614" s="16" t="s">
        <v>5447</v>
      </c>
      <c r="D24614" s="16" t="s">
        <v>133</v>
      </c>
      <c r="E24614" s="16" t="s">
        <v>2715</v>
      </c>
      <c r="G24614" s="16" t="s">
        <v>2716</v>
      </c>
      <c r="H24614" s="16" t="s">
        <v>4491</v>
      </c>
      <c r="I24614" s="31">
        <v>400</v>
      </c>
      <c r="J24614" s="31">
        <v>400</v>
      </c>
      <c r="K24614" s="32">
        <f>IFERROR((J24614/I24614),0)</f>
        <v>1</v>
      </c>
      <c r="L24614" s="31"/>
      <c r="M24614" s="31"/>
      <c r="N24614" s="39"/>
      <c r="O24614" s="28"/>
      <c r="P24614" s="28"/>
      <c r="Q24614" s="28"/>
      <c r="R24614" s="28"/>
      <c r="S24614" s="25"/>
    </row>
    <row r="24615" spans="2:19" s="16" customFormat="1" outlineLevel="2" x14ac:dyDescent="0.25">
      <c r="B24615" s="16" t="s">
        <v>6255</v>
      </c>
      <c r="C24615" s="16" t="s">
        <v>5447</v>
      </c>
      <c r="D24615" s="16" t="s">
        <v>131</v>
      </c>
      <c r="E24615" s="16" t="s">
        <v>2715</v>
      </c>
      <c r="G24615" s="16" t="s">
        <v>2716</v>
      </c>
      <c r="H24615" s="16" t="s">
        <v>231</v>
      </c>
      <c r="I24615" s="31">
        <v>108604</v>
      </c>
      <c r="J24615" s="31">
        <v>108604</v>
      </c>
      <c r="K24615" s="32">
        <f>IFERROR((J24615/I24615),0)</f>
        <v>1</v>
      </c>
      <c r="L24615" s="31"/>
      <c r="M24615" s="31"/>
      <c r="N24615" s="39"/>
      <c r="O24615" s="28"/>
      <c r="P24615" s="28"/>
      <c r="Q24615" s="28"/>
      <c r="R24615" s="28"/>
      <c r="S24615" s="25"/>
    </row>
    <row r="24616" spans="2:19" s="16" customFormat="1" outlineLevel="2" x14ac:dyDescent="0.25">
      <c r="B24616" s="16" t="s">
        <v>6255</v>
      </c>
      <c r="C24616" s="16" t="s">
        <v>5447</v>
      </c>
      <c r="D24616" s="16" t="s">
        <v>131</v>
      </c>
      <c r="E24616" s="16" t="s">
        <v>2715</v>
      </c>
      <c r="G24616" s="16" t="s">
        <v>2716</v>
      </c>
      <c r="H24616" s="16" t="s">
        <v>155</v>
      </c>
      <c r="I24616" s="31">
        <v>-139770</v>
      </c>
      <c r="J24616" s="31"/>
      <c r="K24616" s="32">
        <f>IFERROR((J24616/I24616),0)</f>
        <v>0</v>
      </c>
      <c r="L24616" s="31"/>
      <c r="M24616" s="31"/>
      <c r="N24616" s="39"/>
      <c r="O24616" s="28"/>
      <c r="P24616" s="28"/>
      <c r="Q24616" s="28"/>
      <c r="R24616" s="28"/>
      <c r="S24616" s="25"/>
    </row>
    <row r="24617" spans="2:19" s="16" customFormat="1" outlineLevel="1" x14ac:dyDescent="0.25">
      <c r="B24617" s="47" t="s">
        <v>10417</v>
      </c>
      <c r="C24617" s="47" t="str">
        <f>C24616</f>
        <v>ASIGNACIONES DIRECTAS (20% DEL SGR)</v>
      </c>
      <c r="D24617" s="47"/>
      <c r="E24617" s="47" t="str">
        <f>E24616</f>
        <v>15500</v>
      </c>
      <c r="F24617" s="47"/>
      <c r="G24617" s="47" t="str">
        <f>G24616</f>
        <v xml:space="preserve">OICATÁ                                            </v>
      </c>
      <c r="H24617" s="47" t="s">
        <v>10655</v>
      </c>
      <c r="I24617" s="51">
        <f>SUBTOTAL(9,I24610:I24616)</f>
        <v>3819391</v>
      </c>
      <c r="J24617" s="51">
        <f>SUBTOTAL(9,J24610:J24616)</f>
        <v>3799358.8</v>
      </c>
      <c r="K24617" s="49">
        <f>J24617/I24617</f>
        <v>0.99475513242818026</v>
      </c>
      <c r="L24617" s="51">
        <f>SUBTOTAL(9,L24610:L24616)</f>
        <v>455253</v>
      </c>
      <c r="M24617" s="51">
        <f>SUBTOTAL(9,M24610:M24616)</f>
        <v>539045.80000000005</v>
      </c>
      <c r="N24617" s="50">
        <f>IFERROR((M24617/L24617),"N.A")</f>
        <v>1.1840576558528995</v>
      </c>
      <c r="O24617" s="28"/>
      <c r="P24617" s="28"/>
      <c r="Q24617" s="28"/>
      <c r="R24617" s="28"/>
      <c r="S24617" s="25"/>
    </row>
    <row r="24618" spans="2:19" s="16" customFormat="1" outlineLevel="2" x14ac:dyDescent="0.25">
      <c r="B24618" s="16" t="s">
        <v>6256</v>
      </c>
      <c r="C24618" s="16" t="s">
        <v>5447</v>
      </c>
      <c r="D24618" s="16" t="s">
        <v>131</v>
      </c>
      <c r="E24618" s="16" t="s">
        <v>2718</v>
      </c>
      <c r="G24618" s="16" t="s">
        <v>2719</v>
      </c>
      <c r="H24618" s="16" t="s">
        <v>5452</v>
      </c>
      <c r="I24618" s="31">
        <v>209171</v>
      </c>
      <c r="J24618" s="31">
        <v>209171</v>
      </c>
      <c r="K24618" s="32">
        <f>IFERROR((J24618/I24618),0)</f>
        <v>1</v>
      </c>
      <c r="L24618" s="31"/>
      <c r="M24618" s="31"/>
      <c r="N24618" s="39"/>
      <c r="O24618" s="28"/>
      <c r="P24618" s="28"/>
      <c r="Q24618" s="28"/>
      <c r="R24618" s="28"/>
      <c r="S24618" s="25"/>
    </row>
    <row r="24619" spans="2:19" s="16" customFormat="1" outlineLevel="2" x14ac:dyDescent="0.25">
      <c r="B24619" s="16" t="s">
        <v>6256</v>
      </c>
      <c r="C24619" s="16" t="s">
        <v>5447</v>
      </c>
      <c r="D24619" s="16" t="s">
        <v>131</v>
      </c>
      <c r="E24619" s="16" t="s">
        <v>2718</v>
      </c>
      <c r="G24619" s="16" t="s">
        <v>2719</v>
      </c>
      <c r="H24619" s="16" t="s">
        <v>19</v>
      </c>
      <c r="I24619" s="31">
        <v>1399163</v>
      </c>
      <c r="J24619" s="31">
        <v>1399163</v>
      </c>
      <c r="K24619" s="32">
        <f>IFERROR((J24619/I24619),0)</f>
        <v>1</v>
      </c>
      <c r="L24619" s="31"/>
      <c r="M24619" s="31"/>
      <c r="N24619" s="39"/>
      <c r="O24619" s="28"/>
      <c r="P24619" s="28"/>
      <c r="Q24619" s="28"/>
      <c r="R24619" s="28"/>
      <c r="S24619" s="25"/>
    </row>
    <row r="24620" spans="2:19" s="16" customFormat="1" outlineLevel="1" x14ac:dyDescent="0.25">
      <c r="B24620" s="47" t="s">
        <v>10418</v>
      </c>
      <c r="C24620" s="47" t="str">
        <f>C24619</f>
        <v>ASIGNACIONES DIRECTAS (20% DEL SGR)</v>
      </c>
      <c r="D24620" s="47"/>
      <c r="E24620" s="47" t="str">
        <f>E24619</f>
        <v>15494</v>
      </c>
      <c r="F24620" s="47"/>
      <c r="G24620" s="47" t="str">
        <f>G24619</f>
        <v xml:space="preserve">NUEVO COLÓN                                       </v>
      </c>
      <c r="H24620" s="47" t="s">
        <v>10655</v>
      </c>
      <c r="I24620" s="51">
        <f>SUBTOTAL(9,I24618:I24619)</f>
        <v>1608334</v>
      </c>
      <c r="J24620" s="51">
        <f>SUBTOTAL(9,J24618:J24619)</f>
        <v>1608334</v>
      </c>
      <c r="K24620" s="49">
        <f>J24620/I24620</f>
        <v>1</v>
      </c>
      <c r="L24620" s="51">
        <f>SUBTOTAL(9,L24618:L24619)</f>
        <v>0</v>
      </c>
      <c r="M24620" s="51">
        <f>SUBTOTAL(9,M24618:M24619)</f>
        <v>0</v>
      </c>
      <c r="N24620" s="50" t="str">
        <f>IFERROR((M24620/L24620),"N.A")</f>
        <v>N.A</v>
      </c>
      <c r="O24620" s="28"/>
      <c r="P24620" s="28"/>
      <c r="Q24620" s="28"/>
      <c r="R24620" s="28"/>
      <c r="S24620" s="25"/>
    </row>
    <row r="24621" spans="2:19" s="16" customFormat="1" outlineLevel="2" x14ac:dyDescent="0.25">
      <c r="B24621" s="16" t="s">
        <v>6257</v>
      </c>
      <c r="C24621" s="16" t="s">
        <v>5447</v>
      </c>
      <c r="D24621" s="16" t="s">
        <v>131</v>
      </c>
      <c r="E24621" s="16" t="s">
        <v>2721</v>
      </c>
      <c r="G24621" s="16" t="s">
        <v>2722</v>
      </c>
      <c r="H24621" s="16" t="s">
        <v>152</v>
      </c>
      <c r="I24621" s="35">
        <v>63836647</v>
      </c>
      <c r="J24621" s="35">
        <v>45943475.520000003</v>
      </c>
      <c r="K24621" s="36">
        <f>IFERROR((J24621/I24621),0)</f>
        <v>0.71970377015572262</v>
      </c>
      <c r="L24621" s="35">
        <v>42126581</v>
      </c>
      <c r="M24621" s="35">
        <v>45943475.520000003</v>
      </c>
      <c r="N24621" s="40">
        <f>M24621/L24621</f>
        <v>1.0906053714636847</v>
      </c>
      <c r="O24621" s="28"/>
      <c r="P24621" s="28"/>
      <c r="Q24621" s="28"/>
      <c r="R24621" s="28"/>
      <c r="S24621" s="25"/>
    </row>
    <row r="24622" spans="2:19" s="16" customFormat="1" outlineLevel="2" x14ac:dyDescent="0.25">
      <c r="B24622" s="16" t="s">
        <v>6257</v>
      </c>
      <c r="C24622" s="16" t="s">
        <v>5447</v>
      </c>
      <c r="D24622" s="16" t="s">
        <v>131</v>
      </c>
      <c r="E24622" s="16" t="s">
        <v>2721</v>
      </c>
      <c r="G24622" s="16" t="s">
        <v>2722</v>
      </c>
      <c r="H24622" s="16" t="s">
        <v>24</v>
      </c>
      <c r="I24622" s="31">
        <v>175673258</v>
      </c>
      <c r="J24622" s="31">
        <v>175673258</v>
      </c>
      <c r="K24622" s="32">
        <f>IFERROR((J24622/I24622),0)</f>
        <v>1</v>
      </c>
      <c r="L24622" s="31"/>
      <c r="M24622" s="31"/>
      <c r="N24622" s="39"/>
      <c r="O24622" s="28"/>
      <c r="P24622" s="28"/>
      <c r="Q24622" s="28"/>
      <c r="R24622" s="28"/>
      <c r="S24622" s="25"/>
    </row>
    <row r="24623" spans="2:19" s="16" customFormat="1" outlineLevel="2" x14ac:dyDescent="0.25">
      <c r="B24623" s="16" t="s">
        <v>6257</v>
      </c>
      <c r="C24623" s="16" t="s">
        <v>5447</v>
      </c>
      <c r="D24623" s="16" t="s">
        <v>131</v>
      </c>
      <c r="E24623" s="16" t="s">
        <v>2721</v>
      </c>
      <c r="G24623" s="16" t="s">
        <v>2722</v>
      </c>
      <c r="H24623" s="16" t="s">
        <v>5451</v>
      </c>
      <c r="I24623" s="31">
        <v>3766788</v>
      </c>
      <c r="J24623" s="31">
        <v>3766788</v>
      </c>
      <c r="K24623" s="32">
        <f>IFERROR((J24623/I24623),0)</f>
        <v>1</v>
      </c>
      <c r="L24623" s="31"/>
      <c r="M24623" s="31"/>
      <c r="N24623" s="39"/>
      <c r="O24623" s="28"/>
      <c r="P24623" s="28"/>
      <c r="Q24623" s="28"/>
      <c r="R24623" s="28"/>
      <c r="S24623" s="25"/>
    </row>
    <row r="24624" spans="2:19" s="16" customFormat="1" outlineLevel="2" x14ac:dyDescent="0.25">
      <c r="B24624" s="16" t="s">
        <v>6257</v>
      </c>
      <c r="C24624" s="16" t="s">
        <v>5447</v>
      </c>
      <c r="D24624" s="16" t="s">
        <v>131</v>
      </c>
      <c r="E24624" s="16" t="s">
        <v>2721</v>
      </c>
      <c r="G24624" s="16" t="s">
        <v>2722</v>
      </c>
      <c r="H24624" s="16" t="s">
        <v>5452</v>
      </c>
      <c r="I24624" s="31">
        <v>61546040</v>
      </c>
      <c r="J24624" s="31">
        <v>61546040</v>
      </c>
      <c r="K24624" s="32">
        <f>IFERROR((J24624/I24624),0)</f>
        <v>1</v>
      </c>
      <c r="L24624" s="31"/>
      <c r="M24624" s="31"/>
      <c r="N24624" s="39"/>
      <c r="O24624" s="28"/>
      <c r="P24624" s="28"/>
      <c r="Q24624" s="28"/>
      <c r="R24624" s="28"/>
      <c r="S24624" s="25"/>
    </row>
    <row r="24625" spans="2:19" s="16" customFormat="1" outlineLevel="2" x14ac:dyDescent="0.25">
      <c r="B24625" s="16" t="s">
        <v>6257</v>
      </c>
      <c r="C24625" s="16" t="s">
        <v>5447</v>
      </c>
      <c r="D24625" s="16" t="s">
        <v>131</v>
      </c>
      <c r="E24625" s="16" t="s">
        <v>2721</v>
      </c>
      <c r="G24625" s="16" t="s">
        <v>2722</v>
      </c>
      <c r="H24625" s="16" t="s">
        <v>19</v>
      </c>
      <c r="I24625" s="31">
        <v>211370540</v>
      </c>
      <c r="J24625" s="31">
        <v>211370540</v>
      </c>
      <c r="K24625" s="32">
        <f>IFERROR((J24625/I24625),0)</f>
        <v>1</v>
      </c>
      <c r="L24625" s="31"/>
      <c r="M24625" s="31"/>
      <c r="N24625" s="39"/>
      <c r="O24625" s="28"/>
      <c r="P24625" s="28"/>
      <c r="Q24625" s="28"/>
      <c r="R24625" s="28"/>
      <c r="S24625" s="25"/>
    </row>
    <row r="24626" spans="2:19" s="16" customFormat="1" outlineLevel="2" x14ac:dyDescent="0.25">
      <c r="B24626" s="16" t="s">
        <v>6257</v>
      </c>
      <c r="C24626" s="16" t="s">
        <v>5447</v>
      </c>
      <c r="D24626" s="16" t="s">
        <v>131</v>
      </c>
      <c r="E24626" s="16" t="s">
        <v>2721</v>
      </c>
      <c r="G24626" s="16" t="s">
        <v>2722</v>
      </c>
      <c r="H24626" s="16" t="s">
        <v>154</v>
      </c>
      <c r="I24626" s="31">
        <v>395</v>
      </c>
      <c r="J24626" s="31">
        <v>395</v>
      </c>
      <c r="K24626" s="32">
        <f>IFERROR((J24626/I24626),0)</f>
        <v>1</v>
      </c>
      <c r="L24626" s="31"/>
      <c r="M24626" s="31"/>
      <c r="N24626" s="39"/>
      <c r="O24626" s="28"/>
      <c r="P24626" s="28"/>
      <c r="Q24626" s="28"/>
      <c r="R24626" s="28"/>
      <c r="S24626" s="25"/>
    </row>
    <row r="24627" spans="2:19" s="16" customFormat="1" outlineLevel="2" x14ac:dyDescent="0.25">
      <c r="B24627" s="16" t="s">
        <v>6257</v>
      </c>
      <c r="C24627" s="16" t="s">
        <v>5447</v>
      </c>
      <c r="D24627" s="16" t="s">
        <v>131</v>
      </c>
      <c r="E24627" s="16" t="s">
        <v>2721</v>
      </c>
      <c r="G24627" s="16" t="s">
        <v>2722</v>
      </c>
      <c r="H24627" s="16" t="s">
        <v>331</v>
      </c>
      <c r="I24627" s="31">
        <v>3563822</v>
      </c>
      <c r="J24627" s="31">
        <v>3563822</v>
      </c>
      <c r="K24627" s="32">
        <f>IFERROR((J24627/I24627),0)</f>
        <v>1</v>
      </c>
      <c r="L24627" s="31"/>
      <c r="M24627" s="31"/>
      <c r="N24627" s="39"/>
      <c r="O24627" s="28"/>
      <c r="P24627" s="28"/>
      <c r="Q24627" s="28"/>
      <c r="R24627" s="28"/>
      <c r="S24627" s="25"/>
    </row>
    <row r="24628" spans="2:19" s="16" customFormat="1" outlineLevel="2" x14ac:dyDescent="0.25">
      <c r="B24628" s="16" t="s">
        <v>6257</v>
      </c>
      <c r="C24628" s="16" t="s">
        <v>5447</v>
      </c>
      <c r="D24628" s="16" t="s">
        <v>133</v>
      </c>
      <c r="E24628" s="16" t="s">
        <v>2721</v>
      </c>
      <c r="G24628" s="16" t="s">
        <v>2722</v>
      </c>
      <c r="H24628" s="16" t="s">
        <v>4491</v>
      </c>
      <c r="I24628" s="31">
        <v>4075869</v>
      </c>
      <c r="J24628" s="31">
        <v>4075869</v>
      </c>
      <c r="K24628" s="32">
        <f>IFERROR((J24628/I24628),0)</f>
        <v>1</v>
      </c>
      <c r="L24628" s="31"/>
      <c r="M24628" s="31"/>
      <c r="N24628" s="39"/>
      <c r="O24628" s="28"/>
      <c r="P24628" s="28"/>
      <c r="Q24628" s="28"/>
      <c r="R24628" s="28"/>
      <c r="S24628" s="25"/>
    </row>
    <row r="24629" spans="2:19" s="16" customFormat="1" outlineLevel="2" x14ac:dyDescent="0.25">
      <c r="B24629" s="16" t="s">
        <v>6257</v>
      </c>
      <c r="C24629" s="16" t="s">
        <v>5447</v>
      </c>
      <c r="D24629" s="16" t="s">
        <v>131</v>
      </c>
      <c r="E24629" s="16" t="s">
        <v>2721</v>
      </c>
      <c r="G24629" s="16" t="s">
        <v>2722</v>
      </c>
      <c r="H24629" s="16" t="s">
        <v>231</v>
      </c>
      <c r="I24629" s="31">
        <v>10174248</v>
      </c>
      <c r="J24629" s="31">
        <v>10174248</v>
      </c>
      <c r="K24629" s="32">
        <f>IFERROR((J24629/I24629),0)</f>
        <v>1</v>
      </c>
      <c r="L24629" s="31"/>
      <c r="M24629" s="31"/>
      <c r="N24629" s="39"/>
      <c r="O24629" s="28"/>
      <c r="P24629" s="28"/>
      <c r="Q24629" s="28"/>
      <c r="R24629" s="28"/>
      <c r="S24629" s="25"/>
    </row>
    <row r="24630" spans="2:19" s="16" customFormat="1" outlineLevel="2" x14ac:dyDescent="0.25">
      <c r="B24630" s="16" t="s">
        <v>6257</v>
      </c>
      <c r="C24630" s="16" t="s">
        <v>5447</v>
      </c>
      <c r="D24630" s="16" t="s">
        <v>131</v>
      </c>
      <c r="E24630" s="16" t="s">
        <v>2721</v>
      </c>
      <c r="G24630" s="16" t="s">
        <v>2722</v>
      </c>
      <c r="H24630" s="16" t="s">
        <v>155</v>
      </c>
      <c r="I24630" s="31">
        <v>-12767329</v>
      </c>
      <c r="J24630" s="31"/>
      <c r="K24630" s="32">
        <f>IFERROR((J24630/I24630),0)</f>
        <v>0</v>
      </c>
      <c r="L24630" s="31"/>
      <c r="M24630" s="31"/>
      <c r="N24630" s="39"/>
      <c r="O24630" s="28"/>
      <c r="P24630" s="28"/>
      <c r="Q24630" s="28"/>
      <c r="R24630" s="28"/>
      <c r="S24630" s="25"/>
    </row>
    <row r="24631" spans="2:19" s="16" customFormat="1" outlineLevel="1" x14ac:dyDescent="0.25">
      <c r="B24631" s="47" t="s">
        <v>10419</v>
      </c>
      <c r="C24631" s="47" t="str">
        <f>C24630</f>
        <v>ASIGNACIONES DIRECTAS (20% DEL SGR)</v>
      </c>
      <c r="D24631" s="47"/>
      <c r="E24631" s="47" t="str">
        <f>E24630</f>
        <v>15491</v>
      </c>
      <c r="F24631" s="47"/>
      <c r="G24631" s="47" t="str">
        <f>G24630</f>
        <v xml:space="preserve">NOBSA                                             </v>
      </c>
      <c r="H24631" s="47" t="s">
        <v>10655</v>
      </c>
      <c r="I24631" s="51">
        <f>SUBTOTAL(9,I24621:I24630)</f>
        <v>521240278</v>
      </c>
      <c r="J24631" s="51">
        <f>SUBTOTAL(9,J24621:J24630)</f>
        <v>516114435.51999998</v>
      </c>
      <c r="K24631" s="49">
        <f>J24631/I24631</f>
        <v>0.99016606602300983</v>
      </c>
      <c r="L24631" s="51">
        <f>SUBTOTAL(9,L24621:L24630)</f>
        <v>42126581</v>
      </c>
      <c r="M24631" s="51">
        <f>SUBTOTAL(9,M24621:M24630)</f>
        <v>45943475.520000003</v>
      </c>
      <c r="N24631" s="50">
        <f>IFERROR((M24631/L24631),"N.A")</f>
        <v>1.0906053714636847</v>
      </c>
      <c r="O24631" s="28"/>
      <c r="P24631" s="28"/>
      <c r="Q24631" s="28"/>
      <c r="R24631" s="28"/>
      <c r="S24631" s="25"/>
    </row>
    <row r="24632" spans="2:19" s="16" customFormat="1" outlineLevel="2" x14ac:dyDescent="0.25">
      <c r="B24632" s="16" t="s">
        <v>6258</v>
      </c>
      <c r="C24632" s="16" t="s">
        <v>5447</v>
      </c>
      <c r="D24632" s="16" t="s">
        <v>131</v>
      </c>
      <c r="E24632" s="16" t="s">
        <v>2724</v>
      </c>
      <c r="G24632" s="16" t="s">
        <v>2725</v>
      </c>
      <c r="H24632" s="16" t="s">
        <v>152</v>
      </c>
      <c r="I24632" s="35">
        <v>301160223</v>
      </c>
      <c r="J24632" s="35">
        <v>216873813.15000004</v>
      </c>
      <c r="K24632" s="36">
        <f>IFERROR((J24632/I24632),0)</f>
        <v>0.72012768150327755</v>
      </c>
      <c r="L24632" s="35">
        <v>208105663</v>
      </c>
      <c r="M24632" s="35">
        <v>216873813.15000004</v>
      </c>
      <c r="N24632" s="40">
        <f>M24632/L24632</f>
        <v>1.042133164583801</v>
      </c>
      <c r="O24632" s="28"/>
      <c r="P24632" s="28"/>
      <c r="Q24632" s="28"/>
      <c r="R24632" s="28"/>
      <c r="S24632" s="25"/>
    </row>
    <row r="24633" spans="2:19" s="16" customFormat="1" outlineLevel="2" x14ac:dyDescent="0.25">
      <c r="B24633" s="16" t="s">
        <v>6258</v>
      </c>
      <c r="C24633" s="16" t="s">
        <v>5447</v>
      </c>
      <c r="D24633" s="16" t="s">
        <v>131</v>
      </c>
      <c r="E24633" s="16" t="s">
        <v>2724</v>
      </c>
      <c r="G24633" s="16" t="s">
        <v>2725</v>
      </c>
      <c r="H24633" s="16" t="s">
        <v>5452</v>
      </c>
      <c r="I24633" s="31">
        <v>145919779</v>
      </c>
      <c r="J24633" s="31">
        <v>145919779</v>
      </c>
      <c r="K24633" s="32">
        <f>IFERROR((J24633/I24633),0)</f>
        <v>1</v>
      </c>
      <c r="L24633" s="31"/>
      <c r="M24633" s="31"/>
      <c r="N24633" s="39"/>
      <c r="O24633" s="28"/>
      <c r="P24633" s="28"/>
      <c r="Q24633" s="28"/>
      <c r="R24633" s="28"/>
      <c r="S24633" s="25"/>
    </row>
    <row r="24634" spans="2:19" s="16" customFormat="1" outlineLevel="2" x14ac:dyDescent="0.25">
      <c r="B24634" s="16" t="s">
        <v>6258</v>
      </c>
      <c r="C24634" s="16" t="s">
        <v>5447</v>
      </c>
      <c r="D24634" s="16" t="s">
        <v>131</v>
      </c>
      <c r="E24634" s="16" t="s">
        <v>2724</v>
      </c>
      <c r="G24634" s="16" t="s">
        <v>2725</v>
      </c>
      <c r="H24634" s="16" t="s">
        <v>19</v>
      </c>
      <c r="I24634" s="31">
        <v>774504546</v>
      </c>
      <c r="J24634" s="31">
        <v>774504546</v>
      </c>
      <c r="K24634" s="32">
        <f>IFERROR((J24634/I24634),0)</f>
        <v>1</v>
      </c>
      <c r="L24634" s="31"/>
      <c r="M24634" s="31"/>
      <c r="N24634" s="39"/>
      <c r="O24634" s="28"/>
      <c r="P24634" s="28"/>
      <c r="Q24634" s="28"/>
      <c r="R24634" s="28"/>
      <c r="S24634" s="25"/>
    </row>
    <row r="24635" spans="2:19" s="16" customFormat="1" outlineLevel="2" x14ac:dyDescent="0.25">
      <c r="B24635" s="16" t="s">
        <v>6258</v>
      </c>
      <c r="C24635" s="16" t="s">
        <v>5447</v>
      </c>
      <c r="D24635" s="16" t="s">
        <v>131</v>
      </c>
      <c r="E24635" s="16" t="s">
        <v>2724</v>
      </c>
      <c r="G24635" s="16" t="s">
        <v>2725</v>
      </c>
      <c r="H24635" s="16" t="s">
        <v>154</v>
      </c>
      <c r="I24635" s="31">
        <v>1863</v>
      </c>
      <c r="J24635" s="31">
        <v>1863</v>
      </c>
      <c r="K24635" s="32">
        <f>IFERROR((J24635/I24635),0)</f>
        <v>1</v>
      </c>
      <c r="L24635" s="31"/>
      <c r="M24635" s="31"/>
      <c r="N24635" s="39"/>
      <c r="O24635" s="28"/>
      <c r="P24635" s="28"/>
      <c r="Q24635" s="28"/>
      <c r="R24635" s="28"/>
      <c r="S24635" s="25"/>
    </row>
    <row r="24636" spans="2:19" s="16" customFormat="1" outlineLevel="2" x14ac:dyDescent="0.25">
      <c r="B24636" s="16" t="s">
        <v>6258</v>
      </c>
      <c r="C24636" s="16" t="s">
        <v>5447</v>
      </c>
      <c r="D24636" s="16" t="s">
        <v>131</v>
      </c>
      <c r="E24636" s="16" t="s">
        <v>2724</v>
      </c>
      <c r="G24636" s="16" t="s">
        <v>2725</v>
      </c>
      <c r="H24636" s="16" t="s">
        <v>331</v>
      </c>
      <c r="I24636" s="31">
        <v>7748208</v>
      </c>
      <c r="J24636" s="31">
        <v>7748208</v>
      </c>
      <c r="K24636" s="32">
        <f>IFERROR((J24636/I24636),0)</f>
        <v>1</v>
      </c>
      <c r="L24636" s="31"/>
      <c r="M24636" s="31"/>
      <c r="N24636" s="39"/>
      <c r="O24636" s="28"/>
      <c r="P24636" s="28"/>
      <c r="Q24636" s="28"/>
      <c r="R24636" s="28"/>
      <c r="S24636" s="25"/>
    </row>
    <row r="24637" spans="2:19" s="16" customFormat="1" outlineLevel="2" x14ac:dyDescent="0.25">
      <c r="B24637" s="16" t="s">
        <v>6258</v>
      </c>
      <c r="C24637" s="16" t="s">
        <v>5447</v>
      </c>
      <c r="D24637" s="16" t="s">
        <v>133</v>
      </c>
      <c r="E24637" s="16" t="s">
        <v>2724</v>
      </c>
      <c r="G24637" s="16" t="s">
        <v>2725</v>
      </c>
      <c r="H24637" s="16" t="s">
        <v>4491</v>
      </c>
      <c r="I24637" s="31">
        <v>74466086</v>
      </c>
      <c r="J24637" s="31">
        <v>74466086</v>
      </c>
      <c r="K24637" s="32">
        <f>IFERROR((J24637/I24637),0)</f>
        <v>1</v>
      </c>
      <c r="L24637" s="31"/>
      <c r="M24637" s="31"/>
      <c r="N24637" s="39"/>
      <c r="O24637" s="28"/>
      <c r="P24637" s="28"/>
      <c r="Q24637" s="28"/>
      <c r="R24637" s="28"/>
      <c r="S24637" s="25"/>
    </row>
    <row r="24638" spans="2:19" s="16" customFormat="1" outlineLevel="2" x14ac:dyDescent="0.25">
      <c r="B24638" s="16" t="s">
        <v>6258</v>
      </c>
      <c r="C24638" s="16" t="s">
        <v>5447</v>
      </c>
      <c r="D24638" s="16" t="s">
        <v>131</v>
      </c>
      <c r="E24638" s="16" t="s">
        <v>2724</v>
      </c>
      <c r="G24638" s="16" t="s">
        <v>2725</v>
      </c>
      <c r="H24638" s="16" t="s">
        <v>5588</v>
      </c>
      <c r="I24638" s="31">
        <v>763359308</v>
      </c>
      <c r="J24638" s="31">
        <v>763359308</v>
      </c>
      <c r="K24638" s="32">
        <f>IFERROR((J24638/I24638),0)</f>
        <v>1</v>
      </c>
      <c r="L24638" s="31"/>
      <c r="M24638" s="31"/>
      <c r="N24638" s="39"/>
      <c r="O24638" s="28"/>
      <c r="P24638" s="28"/>
      <c r="Q24638" s="28"/>
      <c r="R24638" s="28"/>
      <c r="S24638" s="25"/>
    </row>
    <row r="24639" spans="2:19" s="16" customFormat="1" outlineLevel="2" x14ac:dyDescent="0.25">
      <c r="B24639" s="16" t="s">
        <v>6258</v>
      </c>
      <c r="C24639" s="16" t="s">
        <v>5447</v>
      </c>
      <c r="D24639" s="16" t="s">
        <v>131</v>
      </c>
      <c r="E24639" s="16" t="s">
        <v>2724</v>
      </c>
      <c r="G24639" s="16" t="s">
        <v>2725</v>
      </c>
      <c r="H24639" s="16" t="s">
        <v>231</v>
      </c>
      <c r="I24639" s="31">
        <v>52390480</v>
      </c>
      <c r="J24639" s="31">
        <v>52390480</v>
      </c>
      <c r="K24639" s="32">
        <f>IFERROR((J24639/I24639),0)</f>
        <v>1</v>
      </c>
      <c r="L24639" s="31"/>
      <c r="M24639" s="31"/>
      <c r="N24639" s="39"/>
      <c r="O24639" s="28"/>
      <c r="P24639" s="28"/>
      <c r="Q24639" s="28"/>
      <c r="R24639" s="28"/>
      <c r="S24639" s="25"/>
    </row>
    <row r="24640" spans="2:19" s="16" customFormat="1" outlineLevel="2" x14ac:dyDescent="0.25">
      <c r="B24640" s="16" t="s">
        <v>6258</v>
      </c>
      <c r="C24640" s="16" t="s">
        <v>5447</v>
      </c>
      <c r="D24640" s="16" t="s">
        <v>131</v>
      </c>
      <c r="E24640" s="16" t="s">
        <v>2724</v>
      </c>
      <c r="G24640" s="16" t="s">
        <v>2725</v>
      </c>
      <c r="H24640" s="16" t="s">
        <v>155</v>
      </c>
      <c r="I24640" s="31">
        <v>-60232045</v>
      </c>
      <c r="J24640" s="31"/>
      <c r="K24640" s="32">
        <f>IFERROR((J24640/I24640),0)</f>
        <v>0</v>
      </c>
      <c r="L24640" s="31"/>
      <c r="M24640" s="31"/>
      <c r="N24640" s="39"/>
      <c r="O24640" s="28"/>
      <c r="P24640" s="28"/>
      <c r="Q24640" s="28"/>
      <c r="R24640" s="28"/>
      <c r="S24640" s="25"/>
    </row>
    <row r="24641" spans="2:19" s="16" customFormat="1" outlineLevel="1" x14ac:dyDescent="0.25">
      <c r="B24641" s="47" t="s">
        <v>10420</v>
      </c>
      <c r="C24641" s="47" t="str">
        <f>C24640</f>
        <v>ASIGNACIONES DIRECTAS (20% DEL SGR)</v>
      </c>
      <c r="D24641" s="47"/>
      <c r="E24641" s="47" t="str">
        <f>E24640</f>
        <v>15480</v>
      </c>
      <c r="F24641" s="47"/>
      <c r="G24641" s="47" t="str">
        <f>G24640</f>
        <v xml:space="preserve">MUZO                                              </v>
      </c>
      <c r="H24641" s="47" t="s">
        <v>10655</v>
      </c>
      <c r="I24641" s="51">
        <f>SUBTOTAL(9,I24632:I24640)</f>
        <v>2059318448</v>
      </c>
      <c r="J24641" s="51">
        <f>SUBTOTAL(9,J24632:J24640)</f>
        <v>2035264083.1500001</v>
      </c>
      <c r="K24641" s="49">
        <f>J24641/I24641</f>
        <v>0.98831925928048603</v>
      </c>
      <c r="L24641" s="51">
        <f>SUBTOTAL(9,L24632:L24640)</f>
        <v>208105663</v>
      </c>
      <c r="M24641" s="51">
        <f>SUBTOTAL(9,M24632:M24640)</f>
        <v>216873813.15000004</v>
      </c>
      <c r="N24641" s="50">
        <f>IFERROR((M24641/L24641),"N.A")</f>
        <v>1.042133164583801</v>
      </c>
      <c r="O24641" s="28"/>
      <c r="P24641" s="28"/>
      <c r="Q24641" s="28"/>
      <c r="R24641" s="28"/>
      <c r="S24641" s="25"/>
    </row>
    <row r="24642" spans="2:19" s="16" customFormat="1" outlineLevel="2" x14ac:dyDescent="0.25">
      <c r="B24642" s="16" t="s">
        <v>6259</v>
      </c>
      <c r="C24642" s="16" t="s">
        <v>5447</v>
      </c>
      <c r="D24642" s="16" t="s">
        <v>131</v>
      </c>
      <c r="E24642" s="16" t="s">
        <v>2727</v>
      </c>
      <c r="G24642" s="16" t="s">
        <v>2728</v>
      </c>
      <c r="H24642" s="16" t="s">
        <v>152</v>
      </c>
      <c r="I24642" s="35">
        <v>134552304</v>
      </c>
      <c r="J24642" s="35">
        <v>44885574.620000012</v>
      </c>
      <c r="K24642" s="36">
        <f>IFERROR((J24642/I24642),0)</f>
        <v>0.33359201801553701</v>
      </c>
      <c r="L24642" s="35">
        <v>89799850</v>
      </c>
      <c r="M24642" s="35">
        <v>44885574.620000012</v>
      </c>
      <c r="N24642" s="40">
        <f>M24642/L24642</f>
        <v>0.49984019594687534</v>
      </c>
      <c r="O24642" s="28"/>
      <c r="P24642" s="28"/>
      <c r="Q24642" s="28"/>
      <c r="R24642" s="28"/>
      <c r="S24642" s="25"/>
    </row>
    <row r="24643" spans="2:19" s="16" customFormat="1" outlineLevel="2" x14ac:dyDescent="0.25">
      <c r="B24643" s="16" t="s">
        <v>6259</v>
      </c>
      <c r="C24643" s="16" t="s">
        <v>5447</v>
      </c>
      <c r="D24643" s="16" t="s">
        <v>131</v>
      </c>
      <c r="E24643" s="16" t="s">
        <v>2727</v>
      </c>
      <c r="G24643" s="16" t="s">
        <v>2728</v>
      </c>
      <c r="H24643" s="16" t="s">
        <v>5452</v>
      </c>
      <c r="I24643" s="31">
        <v>32233401</v>
      </c>
      <c r="J24643" s="31">
        <v>32233401</v>
      </c>
      <c r="K24643" s="32">
        <f>IFERROR((J24643/I24643),0)</f>
        <v>1</v>
      </c>
      <c r="L24643" s="31"/>
      <c r="M24643" s="31"/>
      <c r="N24643" s="39"/>
      <c r="O24643" s="28"/>
      <c r="P24643" s="28"/>
      <c r="Q24643" s="28"/>
      <c r="R24643" s="28"/>
      <c r="S24643" s="25"/>
    </row>
    <row r="24644" spans="2:19" s="16" customFormat="1" outlineLevel="2" x14ac:dyDescent="0.25">
      <c r="B24644" s="16" t="s">
        <v>6259</v>
      </c>
      <c r="C24644" s="16" t="s">
        <v>5447</v>
      </c>
      <c r="D24644" s="16" t="s">
        <v>131</v>
      </c>
      <c r="E24644" s="16" t="s">
        <v>2727</v>
      </c>
      <c r="G24644" s="16" t="s">
        <v>2728</v>
      </c>
      <c r="H24644" s="16" t="s">
        <v>19</v>
      </c>
      <c r="I24644" s="31">
        <v>195948356</v>
      </c>
      <c r="J24644" s="31">
        <v>195948356</v>
      </c>
      <c r="K24644" s="32">
        <f>IFERROR((J24644/I24644),0)</f>
        <v>1</v>
      </c>
      <c r="L24644" s="31"/>
      <c r="M24644" s="31"/>
      <c r="N24644" s="39"/>
      <c r="O24644" s="28"/>
      <c r="P24644" s="28"/>
      <c r="Q24644" s="28"/>
      <c r="R24644" s="28"/>
      <c r="S24644" s="25"/>
    </row>
    <row r="24645" spans="2:19" s="16" customFormat="1" outlineLevel="2" x14ac:dyDescent="0.25">
      <c r="B24645" s="16" t="s">
        <v>6259</v>
      </c>
      <c r="C24645" s="16" t="s">
        <v>5447</v>
      </c>
      <c r="D24645" s="16" t="s">
        <v>131</v>
      </c>
      <c r="E24645" s="16" t="s">
        <v>2727</v>
      </c>
      <c r="G24645" s="16" t="s">
        <v>2728</v>
      </c>
      <c r="H24645" s="16" t="s">
        <v>154</v>
      </c>
      <c r="I24645" s="31">
        <v>832</v>
      </c>
      <c r="J24645" s="31">
        <v>832</v>
      </c>
      <c r="K24645" s="32">
        <f>IFERROR((J24645/I24645),0)</f>
        <v>1</v>
      </c>
      <c r="L24645" s="31"/>
      <c r="M24645" s="31"/>
      <c r="N24645" s="39"/>
      <c r="O24645" s="28"/>
      <c r="P24645" s="28"/>
      <c r="Q24645" s="28"/>
      <c r="R24645" s="28"/>
      <c r="S24645" s="25"/>
    </row>
    <row r="24646" spans="2:19" s="16" customFormat="1" outlineLevel="2" x14ac:dyDescent="0.25">
      <c r="B24646" s="16" t="s">
        <v>6259</v>
      </c>
      <c r="C24646" s="16" t="s">
        <v>5447</v>
      </c>
      <c r="D24646" s="16" t="s">
        <v>131</v>
      </c>
      <c r="E24646" s="16" t="s">
        <v>2727</v>
      </c>
      <c r="G24646" s="16" t="s">
        <v>2728</v>
      </c>
      <c r="H24646" s="16" t="s">
        <v>331</v>
      </c>
      <c r="I24646" s="31">
        <v>4290386</v>
      </c>
      <c r="J24646" s="31">
        <v>4290386</v>
      </c>
      <c r="K24646" s="32">
        <f>IFERROR((J24646/I24646),0)</f>
        <v>1</v>
      </c>
      <c r="L24646" s="31"/>
      <c r="M24646" s="31"/>
      <c r="N24646" s="39"/>
      <c r="O24646" s="28"/>
      <c r="P24646" s="28"/>
      <c r="Q24646" s="28"/>
      <c r="R24646" s="28"/>
      <c r="S24646" s="25"/>
    </row>
    <row r="24647" spans="2:19" s="16" customFormat="1" outlineLevel="2" x14ac:dyDescent="0.25">
      <c r="B24647" s="16" t="s">
        <v>6259</v>
      </c>
      <c r="C24647" s="16" t="s">
        <v>5447</v>
      </c>
      <c r="D24647" s="16" t="s">
        <v>133</v>
      </c>
      <c r="E24647" s="16" t="s">
        <v>2727</v>
      </c>
      <c r="G24647" s="16" t="s">
        <v>2728</v>
      </c>
      <c r="H24647" s="16" t="s">
        <v>4491</v>
      </c>
      <c r="I24647" s="31">
        <v>5683039</v>
      </c>
      <c r="J24647" s="31">
        <v>5683039</v>
      </c>
      <c r="K24647" s="32">
        <f>IFERROR((J24647/I24647),0)</f>
        <v>1</v>
      </c>
      <c r="L24647" s="31"/>
      <c r="M24647" s="31"/>
      <c r="N24647" s="39"/>
      <c r="O24647" s="28"/>
      <c r="P24647" s="28"/>
      <c r="Q24647" s="28"/>
      <c r="R24647" s="28"/>
      <c r="S24647" s="25"/>
    </row>
    <row r="24648" spans="2:19" s="16" customFormat="1" outlineLevel="2" x14ac:dyDescent="0.25">
      <c r="B24648" s="16" t="s">
        <v>6259</v>
      </c>
      <c r="C24648" s="16" t="s">
        <v>5447</v>
      </c>
      <c r="D24648" s="16" t="s">
        <v>131</v>
      </c>
      <c r="E24648" s="16" t="s">
        <v>2727</v>
      </c>
      <c r="G24648" s="16" t="s">
        <v>2728</v>
      </c>
      <c r="H24648" s="16" t="s">
        <v>231</v>
      </c>
      <c r="I24648" s="31">
        <v>21917102</v>
      </c>
      <c r="J24648" s="31">
        <v>21917102</v>
      </c>
      <c r="K24648" s="32">
        <f>IFERROR((J24648/I24648),0)</f>
        <v>1</v>
      </c>
      <c r="L24648" s="31"/>
      <c r="M24648" s="31"/>
      <c r="N24648" s="39"/>
      <c r="O24648" s="28"/>
      <c r="P24648" s="28"/>
      <c r="Q24648" s="28"/>
      <c r="R24648" s="28"/>
      <c r="S24648" s="25"/>
    </row>
    <row r="24649" spans="2:19" s="16" customFormat="1" outlineLevel="2" x14ac:dyDescent="0.25">
      <c r="B24649" s="16" t="s">
        <v>6259</v>
      </c>
      <c r="C24649" s="16" t="s">
        <v>5447</v>
      </c>
      <c r="D24649" s="16" t="s">
        <v>131</v>
      </c>
      <c r="E24649" s="16" t="s">
        <v>2727</v>
      </c>
      <c r="G24649" s="16" t="s">
        <v>2728</v>
      </c>
      <c r="H24649" s="16" t="s">
        <v>155</v>
      </c>
      <c r="I24649" s="31">
        <v>-26910461</v>
      </c>
      <c r="J24649" s="31"/>
      <c r="K24649" s="32">
        <f>IFERROR((J24649/I24649),0)</f>
        <v>0</v>
      </c>
      <c r="L24649" s="31"/>
      <c r="M24649" s="31"/>
      <c r="N24649" s="39"/>
      <c r="O24649" s="28"/>
      <c r="P24649" s="28"/>
      <c r="Q24649" s="28"/>
      <c r="R24649" s="28"/>
      <c r="S24649" s="25"/>
    </row>
    <row r="24650" spans="2:19" s="16" customFormat="1" outlineLevel="1" x14ac:dyDescent="0.25">
      <c r="B24650" s="47" t="s">
        <v>10421</v>
      </c>
      <c r="C24650" s="47" t="str">
        <f>C24649</f>
        <v>ASIGNACIONES DIRECTAS (20% DEL SGR)</v>
      </c>
      <c r="D24650" s="47"/>
      <c r="E24650" s="47" t="str">
        <f>E24649</f>
        <v>15476</v>
      </c>
      <c r="F24650" s="47"/>
      <c r="G24650" s="47" t="str">
        <f>G24649</f>
        <v xml:space="preserve">MOTAVITA                                          </v>
      </c>
      <c r="H24650" s="47" t="s">
        <v>10655</v>
      </c>
      <c r="I24650" s="51">
        <f>SUBTOTAL(9,I24642:I24649)</f>
        <v>367714959</v>
      </c>
      <c r="J24650" s="51">
        <f>SUBTOTAL(9,J24642:J24649)</f>
        <v>304958690.62</v>
      </c>
      <c r="K24650" s="49">
        <f>J24650/I24650</f>
        <v>0.82933446996373084</v>
      </c>
      <c r="L24650" s="51">
        <f>SUBTOTAL(9,L24642:L24649)</f>
        <v>89799850</v>
      </c>
      <c r="M24650" s="51">
        <f>SUBTOTAL(9,M24642:M24649)</f>
        <v>44885574.620000012</v>
      </c>
      <c r="N24650" s="50">
        <f>IFERROR((M24650/L24650),"N.A")</f>
        <v>0.49984019594687534</v>
      </c>
      <c r="O24650" s="28"/>
      <c r="P24650" s="28"/>
      <c r="Q24650" s="28"/>
      <c r="R24650" s="28"/>
      <c r="S24650" s="25"/>
    </row>
    <row r="24651" spans="2:19" s="16" customFormat="1" outlineLevel="2" x14ac:dyDescent="0.25">
      <c r="B24651" s="16" t="s">
        <v>6260</v>
      </c>
      <c r="C24651" s="16" t="s">
        <v>5447</v>
      </c>
      <c r="D24651" s="16" t="s">
        <v>131</v>
      </c>
      <c r="E24651" s="16" t="s">
        <v>2730</v>
      </c>
      <c r="G24651" s="16" t="s">
        <v>2731</v>
      </c>
      <c r="H24651" s="16" t="s">
        <v>152</v>
      </c>
      <c r="I24651" s="35">
        <v>5603044</v>
      </c>
      <c r="J24651" s="35">
        <v>3185737.38</v>
      </c>
      <c r="K24651" s="36">
        <f>IFERROR((J24651/I24651),0)</f>
        <v>0.56857261517132474</v>
      </c>
      <c r="L24651" s="35">
        <v>3711060</v>
      </c>
      <c r="M24651" s="35">
        <v>3185737.38</v>
      </c>
      <c r="N24651" s="40">
        <f>M24651/L24651</f>
        <v>0.85844405102585242</v>
      </c>
      <c r="O24651" s="28"/>
      <c r="P24651" s="28"/>
      <c r="Q24651" s="28"/>
      <c r="R24651" s="28"/>
      <c r="S24651" s="25"/>
    </row>
    <row r="24652" spans="2:19" s="16" customFormat="1" outlineLevel="2" x14ac:dyDescent="0.25">
      <c r="B24652" s="16" t="s">
        <v>6260</v>
      </c>
      <c r="C24652" s="16" t="s">
        <v>5447</v>
      </c>
      <c r="D24652" s="16" t="s">
        <v>131</v>
      </c>
      <c r="E24652" s="16" t="s">
        <v>2730</v>
      </c>
      <c r="G24652" s="16" t="s">
        <v>2731</v>
      </c>
      <c r="H24652" s="16" t="s">
        <v>5451</v>
      </c>
      <c r="I24652" s="31">
        <v>170206</v>
      </c>
      <c r="J24652" s="31">
        <v>170206</v>
      </c>
      <c r="K24652" s="32">
        <f>IFERROR((J24652/I24652),0)</f>
        <v>1</v>
      </c>
      <c r="L24652" s="31"/>
      <c r="M24652" s="31"/>
      <c r="N24652" s="39"/>
      <c r="O24652" s="28"/>
      <c r="P24652" s="28"/>
      <c r="Q24652" s="28"/>
      <c r="R24652" s="28"/>
      <c r="S24652" s="25"/>
    </row>
    <row r="24653" spans="2:19" s="16" customFormat="1" outlineLevel="2" x14ac:dyDescent="0.25">
      <c r="B24653" s="16" t="s">
        <v>6260</v>
      </c>
      <c r="C24653" s="16" t="s">
        <v>5447</v>
      </c>
      <c r="D24653" s="16" t="s">
        <v>131</v>
      </c>
      <c r="E24653" s="16" t="s">
        <v>2730</v>
      </c>
      <c r="G24653" s="16" t="s">
        <v>2731</v>
      </c>
      <c r="H24653" s="16" t="s">
        <v>5452</v>
      </c>
      <c r="I24653" s="31">
        <v>20213813</v>
      </c>
      <c r="J24653" s="31">
        <v>20213813</v>
      </c>
      <c r="K24653" s="32">
        <f>IFERROR((J24653/I24653),0)</f>
        <v>1</v>
      </c>
      <c r="L24653" s="31"/>
      <c r="M24653" s="31"/>
      <c r="N24653" s="39"/>
      <c r="O24653" s="28"/>
      <c r="P24653" s="28"/>
      <c r="Q24653" s="28"/>
      <c r="R24653" s="28"/>
      <c r="S24653" s="25"/>
    </row>
    <row r="24654" spans="2:19" s="16" customFormat="1" outlineLevel="2" x14ac:dyDescent="0.25">
      <c r="B24654" s="16" t="s">
        <v>6260</v>
      </c>
      <c r="C24654" s="16" t="s">
        <v>5447</v>
      </c>
      <c r="D24654" s="16" t="s">
        <v>131</v>
      </c>
      <c r="E24654" s="16" t="s">
        <v>2730</v>
      </c>
      <c r="G24654" s="16" t="s">
        <v>2731</v>
      </c>
      <c r="H24654" s="16" t="s">
        <v>19</v>
      </c>
      <c r="I24654" s="31">
        <v>38022242</v>
      </c>
      <c r="J24654" s="31">
        <v>38022242</v>
      </c>
      <c r="K24654" s="32">
        <f>IFERROR((J24654/I24654),0)</f>
        <v>1</v>
      </c>
      <c r="L24654" s="31"/>
      <c r="M24654" s="31"/>
      <c r="N24654" s="39"/>
      <c r="O24654" s="28"/>
      <c r="P24654" s="28"/>
      <c r="Q24654" s="28"/>
      <c r="R24654" s="28"/>
      <c r="S24654" s="25"/>
    </row>
    <row r="24655" spans="2:19" s="16" customFormat="1" outlineLevel="2" x14ac:dyDescent="0.25">
      <c r="B24655" s="16" t="s">
        <v>6260</v>
      </c>
      <c r="C24655" s="16" t="s">
        <v>5447</v>
      </c>
      <c r="D24655" s="16" t="s">
        <v>131</v>
      </c>
      <c r="E24655" s="16" t="s">
        <v>2730</v>
      </c>
      <c r="G24655" s="16" t="s">
        <v>2731</v>
      </c>
      <c r="H24655" s="16" t="s">
        <v>154</v>
      </c>
      <c r="I24655" s="31">
        <v>35</v>
      </c>
      <c r="J24655" s="31">
        <v>35</v>
      </c>
      <c r="K24655" s="32">
        <f>IFERROR((J24655/I24655),0)</f>
        <v>1</v>
      </c>
      <c r="L24655" s="31"/>
      <c r="M24655" s="31"/>
      <c r="N24655" s="39"/>
      <c r="O24655" s="28"/>
      <c r="P24655" s="28"/>
      <c r="Q24655" s="28"/>
      <c r="R24655" s="28"/>
      <c r="S24655" s="25"/>
    </row>
    <row r="24656" spans="2:19" s="16" customFormat="1" outlineLevel="2" x14ac:dyDescent="0.25">
      <c r="B24656" s="16" t="s">
        <v>6260</v>
      </c>
      <c r="C24656" s="16" t="s">
        <v>5447</v>
      </c>
      <c r="D24656" s="16" t="s">
        <v>133</v>
      </c>
      <c r="E24656" s="16" t="s">
        <v>2730</v>
      </c>
      <c r="G24656" s="16" t="s">
        <v>2731</v>
      </c>
      <c r="H24656" s="16" t="s">
        <v>4491</v>
      </c>
      <c r="I24656" s="31">
        <v>1605064</v>
      </c>
      <c r="J24656" s="31">
        <v>1605064</v>
      </c>
      <c r="K24656" s="32">
        <f>IFERROR((J24656/I24656),0)</f>
        <v>1</v>
      </c>
      <c r="L24656" s="31"/>
      <c r="M24656" s="31"/>
      <c r="N24656" s="39"/>
      <c r="O24656" s="28"/>
      <c r="P24656" s="28"/>
      <c r="Q24656" s="28"/>
      <c r="R24656" s="28"/>
      <c r="S24656" s="25"/>
    </row>
    <row r="24657" spans="2:19" s="16" customFormat="1" outlineLevel="2" x14ac:dyDescent="0.25">
      <c r="B24657" s="16" t="s">
        <v>6260</v>
      </c>
      <c r="C24657" s="16" t="s">
        <v>5447</v>
      </c>
      <c r="D24657" s="16" t="s">
        <v>131</v>
      </c>
      <c r="E24657" s="16" t="s">
        <v>2730</v>
      </c>
      <c r="G24657" s="16" t="s">
        <v>2731</v>
      </c>
      <c r="H24657" s="16" t="s">
        <v>29</v>
      </c>
      <c r="I24657" s="31">
        <v>833333</v>
      </c>
      <c r="J24657" s="31">
        <v>833333</v>
      </c>
      <c r="K24657" s="32">
        <f>IFERROR((J24657/I24657),0)</f>
        <v>1</v>
      </c>
      <c r="L24657" s="31"/>
      <c r="M24657" s="31"/>
      <c r="N24657" s="39"/>
      <c r="O24657" s="28"/>
      <c r="P24657" s="28"/>
      <c r="Q24657" s="28"/>
      <c r="R24657" s="28"/>
      <c r="S24657" s="25"/>
    </row>
    <row r="24658" spans="2:19" s="16" customFormat="1" outlineLevel="2" x14ac:dyDescent="0.25">
      <c r="B24658" s="16" t="s">
        <v>6260</v>
      </c>
      <c r="C24658" s="16" t="s">
        <v>5447</v>
      </c>
      <c r="D24658" s="16" t="s">
        <v>131</v>
      </c>
      <c r="E24658" s="16" t="s">
        <v>2730</v>
      </c>
      <c r="G24658" s="16" t="s">
        <v>2731</v>
      </c>
      <c r="H24658" s="16" t="s">
        <v>231</v>
      </c>
      <c r="I24658" s="31">
        <v>899360</v>
      </c>
      <c r="J24658" s="31">
        <v>899360</v>
      </c>
      <c r="K24658" s="32">
        <f>IFERROR((J24658/I24658),0)</f>
        <v>1</v>
      </c>
      <c r="L24658" s="31"/>
      <c r="M24658" s="31"/>
      <c r="N24658" s="39"/>
      <c r="O24658" s="28"/>
      <c r="P24658" s="28"/>
      <c r="Q24658" s="28"/>
      <c r="R24658" s="28"/>
      <c r="S24658" s="25"/>
    </row>
    <row r="24659" spans="2:19" s="16" customFormat="1" outlineLevel="2" x14ac:dyDescent="0.25">
      <c r="B24659" s="16" t="s">
        <v>6260</v>
      </c>
      <c r="C24659" s="16" t="s">
        <v>5447</v>
      </c>
      <c r="D24659" s="16" t="s">
        <v>131</v>
      </c>
      <c r="E24659" s="16" t="s">
        <v>2730</v>
      </c>
      <c r="G24659" s="16" t="s">
        <v>2731</v>
      </c>
      <c r="H24659" s="16" t="s">
        <v>155</v>
      </c>
      <c r="I24659" s="31">
        <v>-1120609</v>
      </c>
      <c r="J24659" s="31"/>
      <c r="K24659" s="32">
        <f>IFERROR((J24659/I24659),0)</f>
        <v>0</v>
      </c>
      <c r="L24659" s="31"/>
      <c r="M24659" s="31"/>
      <c r="N24659" s="39"/>
      <c r="O24659" s="28"/>
      <c r="P24659" s="28"/>
      <c r="Q24659" s="28"/>
      <c r="R24659" s="28"/>
      <c r="S24659" s="25"/>
    </row>
    <row r="24660" spans="2:19" s="16" customFormat="1" outlineLevel="1" x14ac:dyDescent="0.25">
      <c r="B24660" s="47" t="s">
        <v>10422</v>
      </c>
      <c r="C24660" s="47" t="str">
        <f>C24659</f>
        <v>ASIGNACIONES DIRECTAS (20% DEL SGR)</v>
      </c>
      <c r="D24660" s="47"/>
      <c r="E24660" s="47" t="str">
        <f>E24659</f>
        <v>15469</v>
      </c>
      <c r="F24660" s="47"/>
      <c r="G24660" s="47" t="str">
        <f>G24659</f>
        <v xml:space="preserve">MONIQUIRÁ                                         </v>
      </c>
      <c r="H24660" s="47" t="s">
        <v>10655</v>
      </c>
      <c r="I24660" s="51">
        <f>SUBTOTAL(9,I24651:I24659)</f>
        <v>66226488</v>
      </c>
      <c r="J24660" s="51">
        <f>SUBTOTAL(9,J24651:J24659)</f>
        <v>64929790.379999995</v>
      </c>
      <c r="K24660" s="49">
        <f>J24660/I24660</f>
        <v>0.98042025692197354</v>
      </c>
      <c r="L24660" s="51">
        <f>SUBTOTAL(9,L24651:L24659)</f>
        <v>3711060</v>
      </c>
      <c r="M24660" s="51">
        <f>SUBTOTAL(9,M24651:M24659)</f>
        <v>3185737.38</v>
      </c>
      <c r="N24660" s="50">
        <f>IFERROR((M24660/L24660),"N.A")</f>
        <v>0.85844405102585242</v>
      </c>
      <c r="O24660" s="28"/>
      <c r="P24660" s="28"/>
      <c r="Q24660" s="28"/>
      <c r="R24660" s="28"/>
      <c r="S24660" s="25"/>
    </row>
    <row r="24661" spans="2:19" s="16" customFormat="1" outlineLevel="2" x14ac:dyDescent="0.25">
      <c r="B24661" s="16" t="s">
        <v>6261</v>
      </c>
      <c r="C24661" s="16" t="s">
        <v>5447</v>
      </c>
      <c r="D24661" s="16" t="s">
        <v>131</v>
      </c>
      <c r="E24661" s="16" t="s">
        <v>2733</v>
      </c>
      <c r="G24661" s="16" t="s">
        <v>2734</v>
      </c>
      <c r="H24661" s="16" t="s">
        <v>152</v>
      </c>
      <c r="I24661" s="35">
        <v>61308546</v>
      </c>
      <c r="J24661" s="35">
        <v>45450486.309999995</v>
      </c>
      <c r="K24661" s="36">
        <f>IFERROR((J24661/I24661),0)</f>
        <v>0.74134014383573854</v>
      </c>
      <c r="L24661" s="35">
        <v>40917162</v>
      </c>
      <c r="M24661" s="35">
        <v>45450486.309999995</v>
      </c>
      <c r="N24661" s="40">
        <f>M24661/L24661</f>
        <v>1.1107927355763334</v>
      </c>
      <c r="O24661" s="28"/>
      <c r="P24661" s="28"/>
      <c r="Q24661" s="28"/>
      <c r="R24661" s="28"/>
      <c r="S24661" s="25"/>
    </row>
    <row r="24662" spans="2:19" s="16" customFormat="1" outlineLevel="2" x14ac:dyDescent="0.25">
      <c r="B24662" s="16" t="s">
        <v>6261</v>
      </c>
      <c r="C24662" s="16" t="s">
        <v>5447</v>
      </c>
      <c r="D24662" s="16" t="s">
        <v>131</v>
      </c>
      <c r="E24662" s="16" t="s">
        <v>2733</v>
      </c>
      <c r="G24662" s="16" t="s">
        <v>2734</v>
      </c>
      <c r="H24662" s="16" t="s">
        <v>5452</v>
      </c>
      <c r="I24662" s="31">
        <v>21002138</v>
      </c>
      <c r="J24662" s="31">
        <v>21002138</v>
      </c>
      <c r="K24662" s="32">
        <f>IFERROR((J24662/I24662),0)</f>
        <v>1</v>
      </c>
      <c r="L24662" s="31"/>
      <c r="M24662" s="31"/>
      <c r="N24662" s="39"/>
      <c r="O24662" s="28"/>
      <c r="P24662" s="28"/>
      <c r="Q24662" s="28"/>
      <c r="R24662" s="28"/>
      <c r="S24662" s="25"/>
    </row>
    <row r="24663" spans="2:19" s="16" customFormat="1" outlineLevel="2" x14ac:dyDescent="0.25">
      <c r="B24663" s="16" t="s">
        <v>6261</v>
      </c>
      <c r="C24663" s="16" t="s">
        <v>5447</v>
      </c>
      <c r="D24663" s="16" t="s">
        <v>131</v>
      </c>
      <c r="E24663" s="16" t="s">
        <v>2733</v>
      </c>
      <c r="G24663" s="16" t="s">
        <v>2734</v>
      </c>
      <c r="H24663" s="16" t="s">
        <v>19</v>
      </c>
      <c r="I24663" s="31">
        <v>117360404</v>
      </c>
      <c r="J24663" s="31">
        <v>117360404</v>
      </c>
      <c r="K24663" s="32">
        <f>IFERROR((J24663/I24663),0)</f>
        <v>1</v>
      </c>
      <c r="L24663" s="31"/>
      <c r="M24663" s="31"/>
      <c r="N24663" s="39"/>
      <c r="O24663" s="28"/>
      <c r="P24663" s="28"/>
      <c r="Q24663" s="28"/>
      <c r="R24663" s="28"/>
      <c r="S24663" s="25"/>
    </row>
    <row r="24664" spans="2:19" s="16" customFormat="1" outlineLevel="2" x14ac:dyDescent="0.25">
      <c r="B24664" s="16" t="s">
        <v>6261</v>
      </c>
      <c r="C24664" s="16" t="s">
        <v>5447</v>
      </c>
      <c r="D24664" s="16" t="s">
        <v>131</v>
      </c>
      <c r="E24664" s="16" t="s">
        <v>2733</v>
      </c>
      <c r="G24664" s="16" t="s">
        <v>2734</v>
      </c>
      <c r="H24664" s="16" t="s">
        <v>154</v>
      </c>
      <c r="I24664" s="31">
        <v>379</v>
      </c>
      <c r="J24664" s="31">
        <v>379</v>
      </c>
      <c r="K24664" s="32">
        <f>IFERROR((J24664/I24664),0)</f>
        <v>1</v>
      </c>
      <c r="L24664" s="31"/>
      <c r="M24664" s="31"/>
      <c r="N24664" s="39"/>
      <c r="O24664" s="28"/>
      <c r="P24664" s="28"/>
      <c r="Q24664" s="28"/>
      <c r="R24664" s="28"/>
      <c r="S24664" s="25"/>
    </row>
    <row r="24665" spans="2:19" s="16" customFormat="1" outlineLevel="2" x14ac:dyDescent="0.25">
      <c r="B24665" s="16" t="s">
        <v>6261</v>
      </c>
      <c r="C24665" s="16" t="s">
        <v>5447</v>
      </c>
      <c r="D24665" s="16" t="s">
        <v>131</v>
      </c>
      <c r="E24665" s="16" t="s">
        <v>2733</v>
      </c>
      <c r="G24665" s="16" t="s">
        <v>2734</v>
      </c>
      <c r="H24665" s="16" t="s">
        <v>331</v>
      </c>
      <c r="I24665" s="31">
        <v>2842494</v>
      </c>
      <c r="J24665" s="31">
        <v>2842494</v>
      </c>
      <c r="K24665" s="32">
        <f>IFERROR((J24665/I24665),0)</f>
        <v>1</v>
      </c>
      <c r="L24665" s="31"/>
      <c r="M24665" s="31"/>
      <c r="N24665" s="39"/>
      <c r="O24665" s="28"/>
      <c r="P24665" s="28"/>
      <c r="Q24665" s="28"/>
      <c r="R24665" s="28"/>
      <c r="S24665" s="25"/>
    </row>
    <row r="24666" spans="2:19" s="16" customFormat="1" outlineLevel="2" x14ac:dyDescent="0.25">
      <c r="B24666" s="16" t="s">
        <v>6261</v>
      </c>
      <c r="C24666" s="16" t="s">
        <v>5447</v>
      </c>
      <c r="D24666" s="16" t="s">
        <v>133</v>
      </c>
      <c r="E24666" s="16" t="s">
        <v>2733</v>
      </c>
      <c r="G24666" s="16" t="s">
        <v>2734</v>
      </c>
      <c r="H24666" s="16" t="s">
        <v>4491</v>
      </c>
      <c r="I24666" s="31">
        <v>3732682</v>
      </c>
      <c r="J24666" s="31">
        <v>3732682</v>
      </c>
      <c r="K24666" s="32">
        <f>IFERROR((J24666/I24666),0)</f>
        <v>1</v>
      </c>
      <c r="L24666" s="31"/>
      <c r="M24666" s="31"/>
      <c r="N24666" s="39"/>
      <c r="O24666" s="28"/>
      <c r="P24666" s="28"/>
      <c r="Q24666" s="28"/>
      <c r="R24666" s="28"/>
      <c r="S24666" s="25"/>
    </row>
    <row r="24667" spans="2:19" s="16" customFormat="1" outlineLevel="2" x14ac:dyDescent="0.25">
      <c r="B24667" s="16" t="s">
        <v>6261</v>
      </c>
      <c r="C24667" s="16" t="s">
        <v>5447</v>
      </c>
      <c r="D24667" s="16" t="s">
        <v>131</v>
      </c>
      <c r="E24667" s="16" t="s">
        <v>2733</v>
      </c>
      <c r="G24667" s="16" t="s">
        <v>2734</v>
      </c>
      <c r="H24667" s="16" t="s">
        <v>231</v>
      </c>
      <c r="I24667" s="31">
        <v>9986494</v>
      </c>
      <c r="J24667" s="31">
        <v>9986494</v>
      </c>
      <c r="K24667" s="32">
        <f>IFERROR((J24667/I24667),0)</f>
        <v>1</v>
      </c>
      <c r="L24667" s="31"/>
      <c r="M24667" s="31"/>
      <c r="N24667" s="39"/>
      <c r="O24667" s="28"/>
      <c r="P24667" s="28"/>
      <c r="Q24667" s="28"/>
      <c r="R24667" s="28"/>
      <c r="S24667" s="25"/>
    </row>
    <row r="24668" spans="2:19" s="16" customFormat="1" outlineLevel="2" x14ac:dyDescent="0.25">
      <c r="B24668" s="16" t="s">
        <v>6261</v>
      </c>
      <c r="C24668" s="16" t="s">
        <v>5447</v>
      </c>
      <c r="D24668" s="16" t="s">
        <v>131</v>
      </c>
      <c r="E24668" s="16" t="s">
        <v>2733</v>
      </c>
      <c r="G24668" s="16" t="s">
        <v>2734</v>
      </c>
      <c r="H24668" s="16" t="s">
        <v>155</v>
      </c>
      <c r="I24668" s="31">
        <v>-12261709</v>
      </c>
      <c r="J24668" s="31"/>
      <c r="K24668" s="32">
        <f>IFERROR((J24668/I24668),0)</f>
        <v>0</v>
      </c>
      <c r="L24668" s="31"/>
      <c r="M24668" s="31"/>
      <c r="N24668" s="39"/>
      <c r="O24668" s="28"/>
      <c r="P24668" s="28"/>
      <c r="Q24668" s="28"/>
      <c r="R24668" s="28"/>
      <c r="S24668" s="25"/>
    </row>
    <row r="24669" spans="2:19" s="16" customFormat="1" outlineLevel="1" x14ac:dyDescent="0.25">
      <c r="B24669" s="47" t="s">
        <v>10423</v>
      </c>
      <c r="C24669" s="47" t="str">
        <f>C24668</f>
        <v>ASIGNACIONES DIRECTAS (20% DEL SGR)</v>
      </c>
      <c r="D24669" s="47"/>
      <c r="E24669" s="47" t="str">
        <f>E24668</f>
        <v>15466</v>
      </c>
      <c r="F24669" s="47"/>
      <c r="G24669" s="47" t="str">
        <f>G24668</f>
        <v xml:space="preserve">MONGUÍ                                            </v>
      </c>
      <c r="H24669" s="47" t="s">
        <v>10655</v>
      </c>
      <c r="I24669" s="51">
        <f>SUBTOTAL(9,I24661:I24668)</f>
        <v>203971428</v>
      </c>
      <c r="J24669" s="51">
        <f>SUBTOTAL(9,J24661:J24668)</f>
        <v>200375077.31</v>
      </c>
      <c r="K24669" s="49">
        <f>J24669/I24669</f>
        <v>0.98236836048429299</v>
      </c>
      <c r="L24669" s="51">
        <f>SUBTOTAL(9,L24661:L24668)</f>
        <v>40917162</v>
      </c>
      <c r="M24669" s="51">
        <f>SUBTOTAL(9,M24661:M24668)</f>
        <v>45450486.309999995</v>
      </c>
      <c r="N24669" s="50">
        <f>IFERROR((M24669/L24669),"N.A")</f>
        <v>1.1107927355763334</v>
      </c>
      <c r="O24669" s="28"/>
      <c r="P24669" s="28"/>
      <c r="Q24669" s="28"/>
      <c r="R24669" s="28"/>
      <c r="S24669" s="25"/>
    </row>
    <row r="24670" spans="2:19" s="16" customFormat="1" outlineLevel="2" x14ac:dyDescent="0.25">
      <c r="B24670" s="16" t="s">
        <v>6262</v>
      </c>
      <c r="C24670" s="16" t="s">
        <v>5447</v>
      </c>
      <c r="D24670" s="16" t="s">
        <v>131</v>
      </c>
      <c r="E24670" s="16" t="s">
        <v>2736</v>
      </c>
      <c r="G24670" s="16" t="s">
        <v>2737</v>
      </c>
      <c r="H24670" s="16" t="s">
        <v>152</v>
      </c>
      <c r="I24670" s="35">
        <v>400756619</v>
      </c>
      <c r="J24670" s="35">
        <v>300292880.93000001</v>
      </c>
      <c r="K24670" s="36">
        <f>IFERROR((J24670/I24670),0)</f>
        <v>0.74931483771700347</v>
      </c>
      <c r="L24670" s="35">
        <v>267899223</v>
      </c>
      <c r="M24670" s="35">
        <v>300292880.93000001</v>
      </c>
      <c r="N24670" s="40">
        <f>M24670/L24670</f>
        <v>1.120917326923341</v>
      </c>
      <c r="O24670" s="28"/>
      <c r="P24670" s="28"/>
      <c r="Q24670" s="28"/>
      <c r="R24670" s="28"/>
      <c r="S24670" s="25"/>
    </row>
    <row r="24671" spans="2:19" s="16" customFormat="1" outlineLevel="2" x14ac:dyDescent="0.25">
      <c r="B24671" s="16" t="s">
        <v>6262</v>
      </c>
      <c r="C24671" s="16" t="s">
        <v>5447</v>
      </c>
      <c r="D24671" s="16" t="s">
        <v>131</v>
      </c>
      <c r="E24671" s="16" t="s">
        <v>2736</v>
      </c>
      <c r="G24671" s="16" t="s">
        <v>2737</v>
      </c>
      <c r="H24671" s="16" t="s">
        <v>5452</v>
      </c>
      <c r="I24671" s="31">
        <v>166189518</v>
      </c>
      <c r="J24671" s="31">
        <v>166189518</v>
      </c>
      <c r="K24671" s="32">
        <f>IFERROR((J24671/I24671),0)</f>
        <v>1</v>
      </c>
      <c r="L24671" s="31"/>
      <c r="M24671" s="31"/>
      <c r="N24671" s="39"/>
      <c r="O24671" s="28"/>
      <c r="P24671" s="28"/>
      <c r="Q24671" s="28"/>
      <c r="R24671" s="28"/>
      <c r="S24671" s="25"/>
    </row>
    <row r="24672" spans="2:19" s="16" customFormat="1" outlineLevel="2" x14ac:dyDescent="0.25">
      <c r="B24672" s="16" t="s">
        <v>6262</v>
      </c>
      <c r="C24672" s="16" t="s">
        <v>5447</v>
      </c>
      <c r="D24672" s="16" t="s">
        <v>131</v>
      </c>
      <c r="E24672" s="16" t="s">
        <v>2736</v>
      </c>
      <c r="G24672" s="16" t="s">
        <v>2737</v>
      </c>
      <c r="H24672" s="16" t="s">
        <v>19</v>
      </c>
      <c r="I24672" s="31">
        <v>755889580</v>
      </c>
      <c r="J24672" s="31">
        <v>755889580</v>
      </c>
      <c r="K24672" s="32">
        <f>IFERROR((J24672/I24672),0)</f>
        <v>1</v>
      </c>
      <c r="L24672" s="31"/>
      <c r="M24672" s="31"/>
      <c r="N24672" s="39"/>
      <c r="O24672" s="28"/>
      <c r="P24672" s="28"/>
      <c r="Q24672" s="28"/>
      <c r="R24672" s="28"/>
      <c r="S24672" s="25"/>
    </row>
    <row r="24673" spans="2:19" s="16" customFormat="1" outlineLevel="2" x14ac:dyDescent="0.25">
      <c r="B24673" s="16" t="s">
        <v>6262</v>
      </c>
      <c r="C24673" s="16" t="s">
        <v>5447</v>
      </c>
      <c r="D24673" s="16" t="s">
        <v>131</v>
      </c>
      <c r="E24673" s="16" t="s">
        <v>2736</v>
      </c>
      <c r="G24673" s="16" t="s">
        <v>2737</v>
      </c>
      <c r="H24673" s="16" t="s">
        <v>154</v>
      </c>
      <c r="I24673" s="31">
        <v>2479</v>
      </c>
      <c r="J24673" s="31">
        <v>2479</v>
      </c>
      <c r="K24673" s="32">
        <f>IFERROR((J24673/I24673),0)</f>
        <v>1</v>
      </c>
      <c r="L24673" s="31"/>
      <c r="M24673" s="31"/>
      <c r="N24673" s="39"/>
      <c r="O24673" s="28"/>
      <c r="P24673" s="28"/>
      <c r="Q24673" s="28"/>
      <c r="R24673" s="28"/>
      <c r="S24673" s="25"/>
    </row>
    <row r="24674" spans="2:19" s="16" customFormat="1" outlineLevel="2" x14ac:dyDescent="0.25">
      <c r="B24674" s="16" t="s">
        <v>6262</v>
      </c>
      <c r="C24674" s="16" t="s">
        <v>5447</v>
      </c>
      <c r="D24674" s="16" t="s">
        <v>131</v>
      </c>
      <c r="E24674" s="16" t="s">
        <v>2736</v>
      </c>
      <c r="G24674" s="16" t="s">
        <v>2737</v>
      </c>
      <c r="H24674" s="16" t="s">
        <v>331</v>
      </c>
      <c r="I24674" s="31">
        <v>27712959</v>
      </c>
      <c r="J24674" s="31">
        <v>27712959</v>
      </c>
      <c r="K24674" s="32">
        <f>IFERROR((J24674/I24674),0)</f>
        <v>1</v>
      </c>
      <c r="L24674" s="31"/>
      <c r="M24674" s="31"/>
      <c r="N24674" s="39"/>
      <c r="O24674" s="28"/>
      <c r="P24674" s="28"/>
      <c r="Q24674" s="28"/>
      <c r="R24674" s="28"/>
      <c r="S24674" s="25"/>
    </row>
    <row r="24675" spans="2:19" s="16" customFormat="1" outlineLevel="2" x14ac:dyDescent="0.25">
      <c r="B24675" s="16" t="s">
        <v>6262</v>
      </c>
      <c r="C24675" s="16" t="s">
        <v>5447</v>
      </c>
      <c r="D24675" s="16" t="s">
        <v>133</v>
      </c>
      <c r="E24675" s="16" t="s">
        <v>2736</v>
      </c>
      <c r="G24675" s="16" t="s">
        <v>2737</v>
      </c>
      <c r="H24675" s="16" t="s">
        <v>4491</v>
      </c>
      <c r="I24675" s="31">
        <v>89990711</v>
      </c>
      <c r="J24675" s="31">
        <v>89990711</v>
      </c>
      <c r="K24675" s="32">
        <f>IFERROR((J24675/I24675),0)</f>
        <v>1</v>
      </c>
      <c r="L24675" s="31"/>
      <c r="M24675" s="31"/>
      <c r="N24675" s="39"/>
      <c r="O24675" s="28"/>
      <c r="P24675" s="28"/>
      <c r="Q24675" s="28"/>
      <c r="R24675" s="28"/>
      <c r="S24675" s="25"/>
    </row>
    <row r="24676" spans="2:19" s="16" customFormat="1" outlineLevel="2" x14ac:dyDescent="0.25">
      <c r="B24676" s="16" t="s">
        <v>6262</v>
      </c>
      <c r="C24676" s="16" t="s">
        <v>5447</v>
      </c>
      <c r="D24676" s="16" t="s">
        <v>131</v>
      </c>
      <c r="E24676" s="16" t="s">
        <v>2736</v>
      </c>
      <c r="G24676" s="16" t="s">
        <v>2737</v>
      </c>
      <c r="H24676" s="16" t="s">
        <v>231</v>
      </c>
      <c r="I24676" s="31">
        <v>65482997</v>
      </c>
      <c r="J24676" s="31">
        <v>65482997</v>
      </c>
      <c r="K24676" s="32">
        <f>IFERROR((J24676/I24676),0)</f>
        <v>1</v>
      </c>
      <c r="L24676" s="31"/>
      <c r="M24676" s="31"/>
      <c r="N24676" s="39"/>
      <c r="O24676" s="28"/>
      <c r="P24676" s="28"/>
      <c r="Q24676" s="28"/>
      <c r="R24676" s="28"/>
      <c r="S24676" s="25"/>
    </row>
    <row r="24677" spans="2:19" s="16" customFormat="1" outlineLevel="2" x14ac:dyDescent="0.25">
      <c r="B24677" s="16" t="s">
        <v>6262</v>
      </c>
      <c r="C24677" s="16" t="s">
        <v>5447</v>
      </c>
      <c r="D24677" s="16" t="s">
        <v>131</v>
      </c>
      <c r="E24677" s="16" t="s">
        <v>2736</v>
      </c>
      <c r="G24677" s="16" t="s">
        <v>2737</v>
      </c>
      <c r="H24677" s="16" t="s">
        <v>155</v>
      </c>
      <c r="I24677" s="31">
        <v>-80151324</v>
      </c>
      <c r="J24677" s="31"/>
      <c r="K24677" s="32">
        <f>IFERROR((J24677/I24677),0)</f>
        <v>0</v>
      </c>
      <c r="L24677" s="31"/>
      <c r="M24677" s="31"/>
      <c r="N24677" s="39"/>
      <c r="O24677" s="28"/>
      <c r="P24677" s="28"/>
      <c r="Q24677" s="28"/>
      <c r="R24677" s="28"/>
      <c r="S24677" s="25"/>
    </row>
    <row r="24678" spans="2:19" s="16" customFormat="1" outlineLevel="1" x14ac:dyDescent="0.25">
      <c r="B24678" s="47" t="s">
        <v>10424</v>
      </c>
      <c r="C24678" s="47" t="str">
        <f>C24677</f>
        <v>ASIGNACIONES DIRECTAS (20% DEL SGR)</v>
      </c>
      <c r="D24678" s="47"/>
      <c r="E24678" s="47" t="str">
        <f>E24677</f>
        <v>15464</v>
      </c>
      <c r="F24678" s="47"/>
      <c r="G24678" s="47" t="str">
        <f>G24677</f>
        <v xml:space="preserve">MONGUA                                            </v>
      </c>
      <c r="H24678" s="47" t="s">
        <v>10655</v>
      </c>
      <c r="I24678" s="51">
        <f>SUBTOTAL(9,I24670:I24677)</f>
        <v>1425873539</v>
      </c>
      <c r="J24678" s="51">
        <f>SUBTOTAL(9,J24670:J24677)</f>
        <v>1405561124.9300001</v>
      </c>
      <c r="K24678" s="49">
        <f>J24678/I24678</f>
        <v>0.98575440702529238</v>
      </c>
      <c r="L24678" s="51">
        <f>SUBTOTAL(9,L24670:L24677)</f>
        <v>267899223</v>
      </c>
      <c r="M24678" s="51">
        <f>SUBTOTAL(9,M24670:M24677)</f>
        <v>300292880.93000001</v>
      </c>
      <c r="N24678" s="50">
        <f>IFERROR((M24678/L24678),"N.A")</f>
        <v>1.120917326923341</v>
      </c>
      <c r="O24678" s="28"/>
      <c r="P24678" s="28"/>
      <c r="Q24678" s="28"/>
      <c r="R24678" s="28"/>
      <c r="S24678" s="25"/>
    </row>
    <row r="24679" spans="2:19" s="16" customFormat="1" outlineLevel="2" x14ac:dyDescent="0.25">
      <c r="B24679" s="16" t="s">
        <v>6263</v>
      </c>
      <c r="C24679" s="16" t="s">
        <v>5447</v>
      </c>
      <c r="D24679" s="16" t="s">
        <v>131</v>
      </c>
      <c r="E24679" s="16" t="s">
        <v>2739</v>
      </c>
      <c r="G24679" s="16" t="s">
        <v>352</v>
      </c>
      <c r="H24679" s="16" t="s">
        <v>152</v>
      </c>
      <c r="I24679" s="35">
        <v>331070</v>
      </c>
      <c r="J24679" s="35">
        <v>971.4</v>
      </c>
      <c r="K24679" s="36">
        <f>IFERROR((J24679/I24679),0)</f>
        <v>2.9341226930860542E-3</v>
      </c>
      <c r="L24679" s="35">
        <v>217393</v>
      </c>
      <c r="M24679" s="35">
        <v>971.4</v>
      </c>
      <c r="N24679" s="40">
        <f>M24679/L24679</f>
        <v>4.4684051464398576E-3</v>
      </c>
      <c r="O24679" s="28"/>
      <c r="P24679" s="28"/>
      <c r="Q24679" s="28"/>
      <c r="R24679" s="28"/>
      <c r="S24679" s="25"/>
    </row>
    <row r="24680" spans="2:19" s="16" customFormat="1" outlineLevel="2" x14ac:dyDescent="0.25">
      <c r="B24680" s="16" t="s">
        <v>6263</v>
      </c>
      <c r="C24680" s="16" t="s">
        <v>5447</v>
      </c>
      <c r="D24680" s="16" t="s">
        <v>131</v>
      </c>
      <c r="E24680" s="16" t="s">
        <v>2739</v>
      </c>
      <c r="G24680" s="16" t="s">
        <v>352</v>
      </c>
      <c r="H24680" s="16" t="s">
        <v>5452</v>
      </c>
      <c r="I24680" s="31">
        <v>198360</v>
      </c>
      <c r="J24680" s="31">
        <v>198360</v>
      </c>
      <c r="K24680" s="32">
        <f>IFERROR((J24680/I24680),0)</f>
        <v>1</v>
      </c>
      <c r="L24680" s="31"/>
      <c r="M24680" s="31"/>
      <c r="N24680" s="39"/>
      <c r="O24680" s="28"/>
      <c r="P24680" s="28"/>
      <c r="Q24680" s="28"/>
      <c r="R24680" s="28"/>
      <c r="S24680" s="25"/>
    </row>
    <row r="24681" spans="2:19" s="16" customFormat="1" outlineLevel="2" x14ac:dyDescent="0.25">
      <c r="B24681" s="16" t="s">
        <v>6263</v>
      </c>
      <c r="C24681" s="16" t="s">
        <v>5447</v>
      </c>
      <c r="D24681" s="16" t="s">
        <v>131</v>
      </c>
      <c r="E24681" s="16" t="s">
        <v>2739</v>
      </c>
      <c r="G24681" s="16" t="s">
        <v>352</v>
      </c>
      <c r="H24681" s="16" t="s">
        <v>19</v>
      </c>
      <c r="I24681" s="31">
        <v>136477</v>
      </c>
      <c r="J24681" s="31">
        <v>136477</v>
      </c>
      <c r="K24681" s="32">
        <f>IFERROR((J24681/I24681),0)</f>
        <v>1</v>
      </c>
      <c r="L24681" s="31"/>
      <c r="M24681" s="31"/>
      <c r="N24681" s="39"/>
      <c r="O24681" s="28"/>
      <c r="P24681" s="28"/>
      <c r="Q24681" s="28"/>
      <c r="R24681" s="28"/>
      <c r="S24681" s="25"/>
    </row>
    <row r="24682" spans="2:19" s="16" customFormat="1" outlineLevel="2" x14ac:dyDescent="0.25">
      <c r="B24682" s="16" t="s">
        <v>6263</v>
      </c>
      <c r="C24682" s="16" t="s">
        <v>5447</v>
      </c>
      <c r="D24682" s="16" t="s">
        <v>131</v>
      </c>
      <c r="E24682" s="16" t="s">
        <v>2739</v>
      </c>
      <c r="G24682" s="16" t="s">
        <v>352</v>
      </c>
      <c r="H24682" s="16" t="s">
        <v>154</v>
      </c>
      <c r="I24682" s="31">
        <v>2</v>
      </c>
      <c r="J24682" s="31">
        <v>2</v>
      </c>
      <c r="K24682" s="32">
        <f>IFERROR((J24682/I24682),0)</f>
        <v>1</v>
      </c>
      <c r="L24682" s="31"/>
      <c r="M24682" s="31"/>
      <c r="N24682" s="39"/>
      <c r="O24682" s="28"/>
      <c r="P24682" s="28"/>
      <c r="Q24682" s="28"/>
      <c r="R24682" s="28"/>
      <c r="S24682" s="25"/>
    </row>
    <row r="24683" spans="2:19" s="16" customFormat="1" outlineLevel="2" x14ac:dyDescent="0.25">
      <c r="B24683" s="16" t="s">
        <v>6263</v>
      </c>
      <c r="C24683" s="16" t="s">
        <v>5447</v>
      </c>
      <c r="D24683" s="16" t="s">
        <v>131</v>
      </c>
      <c r="E24683" s="16" t="s">
        <v>2739</v>
      </c>
      <c r="G24683" s="16" t="s">
        <v>352</v>
      </c>
      <c r="H24683" s="16" t="s">
        <v>231</v>
      </c>
      <c r="I24683" s="31">
        <v>52257</v>
      </c>
      <c r="J24683" s="31">
        <v>52257</v>
      </c>
      <c r="K24683" s="32">
        <f>IFERROR((J24683/I24683),0)</f>
        <v>1</v>
      </c>
      <c r="L24683" s="31"/>
      <c r="M24683" s="31"/>
      <c r="N24683" s="39"/>
      <c r="O24683" s="28"/>
      <c r="P24683" s="28"/>
      <c r="Q24683" s="28"/>
      <c r="R24683" s="28"/>
      <c r="S24683" s="25"/>
    </row>
    <row r="24684" spans="2:19" s="16" customFormat="1" outlineLevel="2" x14ac:dyDescent="0.25">
      <c r="B24684" s="16" t="s">
        <v>6263</v>
      </c>
      <c r="C24684" s="16" t="s">
        <v>5447</v>
      </c>
      <c r="D24684" s="16" t="s">
        <v>131</v>
      </c>
      <c r="E24684" s="16" t="s">
        <v>2739</v>
      </c>
      <c r="G24684" s="16" t="s">
        <v>352</v>
      </c>
      <c r="H24684" s="16" t="s">
        <v>155</v>
      </c>
      <c r="I24684" s="31">
        <v>-66214</v>
      </c>
      <c r="J24684" s="31"/>
      <c r="K24684" s="32">
        <f>IFERROR((J24684/I24684),0)</f>
        <v>0</v>
      </c>
      <c r="L24684" s="31"/>
      <c r="M24684" s="31"/>
      <c r="N24684" s="39"/>
      <c r="O24684" s="28"/>
      <c r="P24684" s="28"/>
      <c r="Q24684" s="28"/>
      <c r="R24684" s="28"/>
      <c r="S24684" s="25"/>
    </row>
    <row r="24685" spans="2:19" s="16" customFormat="1" outlineLevel="1" x14ac:dyDescent="0.25">
      <c r="B24685" s="47" t="s">
        <v>10425</v>
      </c>
      <c r="C24685" s="47" t="str">
        <f>C24684</f>
        <v>ASIGNACIONES DIRECTAS (20% DEL SGR)</v>
      </c>
      <c r="D24685" s="47"/>
      <c r="E24685" s="47" t="str">
        <f>E24684</f>
        <v>15455</v>
      </c>
      <c r="F24685" s="47"/>
      <c r="G24685" s="47" t="str">
        <f>G24684</f>
        <v xml:space="preserve">MIRAFLORES                                        </v>
      </c>
      <c r="H24685" s="47" t="s">
        <v>10655</v>
      </c>
      <c r="I24685" s="51">
        <f>SUBTOTAL(9,I24679:I24684)</f>
        <v>651952</v>
      </c>
      <c r="J24685" s="51">
        <f>SUBTOTAL(9,J24679:J24684)</f>
        <v>388067.4</v>
      </c>
      <c r="K24685" s="49">
        <f>J24685/I24685</f>
        <v>0.59523922006528096</v>
      </c>
      <c r="L24685" s="51">
        <f>SUBTOTAL(9,L24679:L24684)</f>
        <v>217393</v>
      </c>
      <c r="M24685" s="51">
        <f>SUBTOTAL(9,M24679:M24684)</f>
        <v>971.4</v>
      </c>
      <c r="N24685" s="50">
        <f>IFERROR((M24685/L24685),"N.A")</f>
        <v>4.4684051464398576E-3</v>
      </c>
      <c r="O24685" s="28"/>
      <c r="P24685" s="28"/>
      <c r="Q24685" s="28"/>
      <c r="R24685" s="28"/>
      <c r="S24685" s="25"/>
    </row>
    <row r="24686" spans="2:19" s="16" customFormat="1" outlineLevel="2" x14ac:dyDescent="0.25">
      <c r="B24686" s="16" t="s">
        <v>6264</v>
      </c>
      <c r="C24686" s="16" t="s">
        <v>5447</v>
      </c>
      <c r="D24686" s="16" t="s">
        <v>131</v>
      </c>
      <c r="E24686" s="16" t="s">
        <v>2741</v>
      </c>
      <c r="G24686" s="16" t="s">
        <v>2742</v>
      </c>
      <c r="H24686" s="16" t="s">
        <v>152</v>
      </c>
      <c r="I24686" s="35">
        <v>3074548940</v>
      </c>
      <c r="J24686" s="35">
        <v>216873813.14000002</v>
      </c>
      <c r="K24686" s="36">
        <f>IFERROR((J24686/I24686),0)</f>
        <v>7.0538416324574763E-2</v>
      </c>
      <c r="L24686" s="35">
        <v>1974685965</v>
      </c>
      <c r="M24686" s="35">
        <v>216873813.14000002</v>
      </c>
      <c r="N24686" s="40">
        <f>M24686/L24686</f>
        <v>0.10982698868779371</v>
      </c>
      <c r="O24686" s="28"/>
      <c r="P24686" s="28"/>
      <c r="Q24686" s="28"/>
      <c r="R24686" s="28"/>
      <c r="S24686" s="25"/>
    </row>
    <row r="24687" spans="2:19" s="16" customFormat="1" outlineLevel="2" x14ac:dyDescent="0.25">
      <c r="B24687" s="16" t="s">
        <v>6264</v>
      </c>
      <c r="C24687" s="16" t="s">
        <v>5447</v>
      </c>
      <c r="D24687" s="16" t="s">
        <v>131</v>
      </c>
      <c r="E24687" s="16" t="s">
        <v>2741</v>
      </c>
      <c r="G24687" s="16" t="s">
        <v>2742</v>
      </c>
      <c r="H24687" s="16" t="s">
        <v>5452</v>
      </c>
      <c r="I24687" s="31">
        <v>250392311</v>
      </c>
      <c r="J24687" s="31">
        <v>250392311</v>
      </c>
      <c r="K24687" s="32">
        <f>IFERROR((J24687/I24687),0)</f>
        <v>1</v>
      </c>
      <c r="L24687" s="31"/>
      <c r="M24687" s="31"/>
      <c r="N24687" s="39"/>
      <c r="O24687" s="28"/>
      <c r="P24687" s="28"/>
      <c r="Q24687" s="28"/>
      <c r="R24687" s="28"/>
      <c r="S24687" s="25"/>
    </row>
    <row r="24688" spans="2:19" s="16" customFormat="1" outlineLevel="2" x14ac:dyDescent="0.25">
      <c r="B24688" s="16" t="s">
        <v>6264</v>
      </c>
      <c r="C24688" s="16" t="s">
        <v>5447</v>
      </c>
      <c r="D24688" s="16" t="s">
        <v>131</v>
      </c>
      <c r="E24688" s="16" t="s">
        <v>2741</v>
      </c>
      <c r="G24688" s="16" t="s">
        <v>2742</v>
      </c>
      <c r="H24688" s="16" t="s">
        <v>19</v>
      </c>
      <c r="I24688" s="31">
        <v>1060247613</v>
      </c>
      <c r="J24688" s="31">
        <v>1060247613</v>
      </c>
      <c r="K24688" s="32">
        <f>IFERROR((J24688/I24688),0)</f>
        <v>1</v>
      </c>
      <c r="L24688" s="31"/>
      <c r="M24688" s="31"/>
      <c r="N24688" s="39"/>
      <c r="O24688" s="28"/>
      <c r="P24688" s="28"/>
      <c r="Q24688" s="28"/>
      <c r="R24688" s="28"/>
      <c r="S24688" s="25"/>
    </row>
    <row r="24689" spans="2:19" s="16" customFormat="1" outlineLevel="2" x14ac:dyDescent="0.25">
      <c r="B24689" s="16" t="s">
        <v>6264</v>
      </c>
      <c r="C24689" s="16" t="s">
        <v>5447</v>
      </c>
      <c r="D24689" s="16" t="s">
        <v>131</v>
      </c>
      <c r="E24689" s="16" t="s">
        <v>2741</v>
      </c>
      <c r="G24689" s="16" t="s">
        <v>2742</v>
      </c>
      <c r="H24689" s="16" t="s">
        <v>154</v>
      </c>
      <c r="I24689" s="31">
        <v>19016</v>
      </c>
      <c r="J24689" s="31">
        <v>19016</v>
      </c>
      <c r="K24689" s="32">
        <f>IFERROR((J24689/I24689),0)</f>
        <v>1</v>
      </c>
      <c r="L24689" s="31"/>
      <c r="M24689" s="31"/>
      <c r="N24689" s="39"/>
      <c r="O24689" s="28"/>
      <c r="P24689" s="28"/>
      <c r="Q24689" s="28"/>
      <c r="R24689" s="28"/>
      <c r="S24689" s="25"/>
    </row>
    <row r="24690" spans="2:19" s="16" customFormat="1" outlineLevel="2" x14ac:dyDescent="0.25">
      <c r="B24690" s="16" t="s">
        <v>6264</v>
      </c>
      <c r="C24690" s="16" t="s">
        <v>5447</v>
      </c>
      <c r="D24690" s="16" t="s">
        <v>131</v>
      </c>
      <c r="E24690" s="16" t="s">
        <v>2741</v>
      </c>
      <c r="G24690" s="16" t="s">
        <v>2742</v>
      </c>
      <c r="H24690" s="16" t="s">
        <v>331</v>
      </c>
      <c r="I24690" s="31">
        <v>17801296</v>
      </c>
      <c r="J24690" s="31">
        <v>17801296</v>
      </c>
      <c r="K24690" s="32">
        <f>IFERROR((J24690/I24690),0)</f>
        <v>1</v>
      </c>
      <c r="L24690" s="31"/>
      <c r="M24690" s="31"/>
      <c r="N24690" s="39"/>
      <c r="O24690" s="28"/>
      <c r="P24690" s="28"/>
      <c r="Q24690" s="28"/>
      <c r="R24690" s="28"/>
      <c r="S24690" s="25"/>
    </row>
    <row r="24691" spans="2:19" s="16" customFormat="1" outlineLevel="2" x14ac:dyDescent="0.25">
      <c r="B24691" s="16" t="s">
        <v>6264</v>
      </c>
      <c r="C24691" s="16" t="s">
        <v>5447</v>
      </c>
      <c r="D24691" s="16" t="s">
        <v>133</v>
      </c>
      <c r="E24691" s="16" t="s">
        <v>2741</v>
      </c>
      <c r="G24691" s="16" t="s">
        <v>2742</v>
      </c>
      <c r="H24691" s="16" t="s">
        <v>4491</v>
      </c>
      <c r="I24691" s="31">
        <v>74466086</v>
      </c>
      <c r="J24691" s="31">
        <v>74466086</v>
      </c>
      <c r="K24691" s="32">
        <f>IFERROR((J24691/I24691),0)</f>
        <v>1</v>
      </c>
      <c r="L24691" s="31"/>
      <c r="M24691" s="31"/>
      <c r="N24691" s="39"/>
      <c r="O24691" s="28"/>
      <c r="P24691" s="28"/>
      <c r="Q24691" s="28"/>
      <c r="R24691" s="28"/>
      <c r="S24691" s="25"/>
    </row>
    <row r="24692" spans="2:19" s="16" customFormat="1" outlineLevel="2" x14ac:dyDescent="0.25">
      <c r="B24692" s="16" t="s">
        <v>6264</v>
      </c>
      <c r="C24692" s="16" t="s">
        <v>5447</v>
      </c>
      <c r="D24692" s="16" t="s">
        <v>131</v>
      </c>
      <c r="E24692" s="16" t="s">
        <v>2741</v>
      </c>
      <c r="G24692" s="16" t="s">
        <v>2742</v>
      </c>
      <c r="H24692" s="16" t="s">
        <v>5588</v>
      </c>
      <c r="I24692" s="31">
        <v>763359308</v>
      </c>
      <c r="J24692" s="31">
        <v>763359308</v>
      </c>
      <c r="K24692" s="32">
        <f>IFERROR((J24692/I24692),0)</f>
        <v>1</v>
      </c>
      <c r="L24692" s="31"/>
      <c r="M24692" s="31"/>
      <c r="N24692" s="39"/>
      <c r="O24692" s="28"/>
      <c r="P24692" s="28"/>
      <c r="Q24692" s="28"/>
      <c r="R24692" s="28"/>
      <c r="S24692" s="25"/>
    </row>
    <row r="24693" spans="2:19" s="16" customFormat="1" outlineLevel="2" x14ac:dyDescent="0.25">
      <c r="B24693" s="16" t="s">
        <v>6264</v>
      </c>
      <c r="C24693" s="16" t="s">
        <v>5447</v>
      </c>
      <c r="D24693" s="16" t="s">
        <v>131</v>
      </c>
      <c r="E24693" s="16" t="s">
        <v>2741</v>
      </c>
      <c r="G24693" s="16" t="s">
        <v>2742</v>
      </c>
      <c r="H24693" s="16" t="s">
        <v>231</v>
      </c>
      <c r="I24693" s="31">
        <v>464584581</v>
      </c>
      <c r="J24693" s="31">
        <v>464584581</v>
      </c>
      <c r="K24693" s="32">
        <f>IFERROR((J24693/I24693),0)</f>
        <v>1</v>
      </c>
      <c r="L24693" s="31"/>
      <c r="M24693" s="31"/>
      <c r="N24693" s="39"/>
      <c r="O24693" s="28"/>
      <c r="P24693" s="28"/>
      <c r="Q24693" s="28"/>
      <c r="R24693" s="28"/>
      <c r="S24693" s="25"/>
    </row>
    <row r="24694" spans="2:19" s="16" customFormat="1" outlineLevel="2" x14ac:dyDescent="0.25">
      <c r="B24694" s="16" t="s">
        <v>6264</v>
      </c>
      <c r="C24694" s="16" t="s">
        <v>5447</v>
      </c>
      <c r="D24694" s="16" t="s">
        <v>131</v>
      </c>
      <c r="E24694" s="16" t="s">
        <v>2741</v>
      </c>
      <c r="G24694" s="16" t="s">
        <v>2742</v>
      </c>
      <c r="H24694" s="16" t="s">
        <v>155</v>
      </c>
      <c r="I24694" s="31">
        <v>-614909788</v>
      </c>
      <c r="J24694" s="31"/>
      <c r="K24694" s="32">
        <f>IFERROR((J24694/I24694),0)</f>
        <v>0</v>
      </c>
      <c r="L24694" s="31"/>
      <c r="M24694" s="31"/>
      <c r="N24694" s="39"/>
      <c r="O24694" s="28"/>
      <c r="P24694" s="28"/>
      <c r="Q24694" s="28"/>
      <c r="R24694" s="28"/>
      <c r="S24694" s="25"/>
    </row>
    <row r="24695" spans="2:19" s="16" customFormat="1" outlineLevel="1" x14ac:dyDescent="0.25">
      <c r="B24695" s="47" t="s">
        <v>10426</v>
      </c>
      <c r="C24695" s="47" t="str">
        <f>C24694</f>
        <v>ASIGNACIONES DIRECTAS (20% DEL SGR)</v>
      </c>
      <c r="D24695" s="47"/>
      <c r="E24695" s="47" t="str">
        <f>E24694</f>
        <v>15442</v>
      </c>
      <c r="F24695" s="47"/>
      <c r="G24695" s="47" t="str">
        <f>G24694</f>
        <v xml:space="preserve">MARIPÍ                                            </v>
      </c>
      <c r="H24695" s="47" t="s">
        <v>10655</v>
      </c>
      <c r="I24695" s="51">
        <f>SUBTOTAL(9,I24686:I24694)</f>
        <v>5090509363</v>
      </c>
      <c r="J24695" s="51">
        <f>SUBTOTAL(9,J24686:J24694)</f>
        <v>2847744024.1399999</v>
      </c>
      <c r="K24695" s="49">
        <f>J24695/I24695</f>
        <v>0.55942221515957158</v>
      </c>
      <c r="L24695" s="51">
        <f>SUBTOTAL(9,L24686:L24694)</f>
        <v>1974685965</v>
      </c>
      <c r="M24695" s="51">
        <f>SUBTOTAL(9,M24686:M24694)</f>
        <v>216873813.14000002</v>
      </c>
      <c r="N24695" s="50">
        <f>IFERROR((M24695/L24695),"N.A")</f>
        <v>0.10982698868779371</v>
      </c>
      <c r="O24695" s="28"/>
      <c r="P24695" s="28"/>
      <c r="Q24695" s="28"/>
      <c r="R24695" s="28"/>
      <c r="S24695" s="25"/>
    </row>
    <row r="24696" spans="2:19" s="16" customFormat="1" outlineLevel="2" x14ac:dyDescent="0.25">
      <c r="B24696" s="16" t="s">
        <v>6265</v>
      </c>
      <c r="C24696" s="16" t="s">
        <v>5447</v>
      </c>
      <c r="D24696" s="16" t="s">
        <v>131</v>
      </c>
      <c r="E24696" s="16" t="s">
        <v>2744</v>
      </c>
      <c r="G24696" s="16" t="s">
        <v>2745</v>
      </c>
      <c r="H24696" s="16" t="s">
        <v>152</v>
      </c>
      <c r="I24696" s="35">
        <v>81681795</v>
      </c>
      <c r="J24696" s="35">
        <v>81681795</v>
      </c>
      <c r="K24696" s="36">
        <f>IFERROR((J24696/I24696),0)</f>
        <v>1</v>
      </c>
      <c r="L24696" s="35">
        <v>53635016</v>
      </c>
      <c r="M24696" s="35">
        <v>81681795</v>
      </c>
      <c r="N24696" s="40">
        <f>M24696/L24696</f>
        <v>1.5229191877187098</v>
      </c>
      <c r="O24696" s="28"/>
      <c r="P24696" s="28"/>
      <c r="Q24696" s="28"/>
      <c r="R24696" s="28"/>
      <c r="S24696" s="25"/>
    </row>
    <row r="24697" spans="2:19" s="16" customFormat="1" outlineLevel="2" x14ac:dyDescent="0.25">
      <c r="B24697" s="16" t="s">
        <v>6265</v>
      </c>
      <c r="C24697" s="16" t="s">
        <v>5447</v>
      </c>
      <c r="D24697" s="16" t="s">
        <v>131</v>
      </c>
      <c r="E24697" s="16" t="s">
        <v>2744</v>
      </c>
      <c r="G24697" s="16" t="s">
        <v>2745</v>
      </c>
      <c r="H24697" s="16" t="s">
        <v>24</v>
      </c>
      <c r="I24697" s="31">
        <v>16616000</v>
      </c>
      <c r="J24697" s="31">
        <v>16616000</v>
      </c>
      <c r="K24697" s="32">
        <f>IFERROR((J24697/I24697),0)</f>
        <v>1</v>
      </c>
      <c r="L24697" s="31"/>
      <c r="M24697" s="31"/>
      <c r="N24697" s="39"/>
      <c r="O24697" s="28"/>
      <c r="P24697" s="28"/>
      <c r="Q24697" s="28"/>
      <c r="R24697" s="28"/>
      <c r="S24697" s="25"/>
    </row>
    <row r="24698" spans="2:19" s="16" customFormat="1" outlineLevel="2" x14ac:dyDescent="0.25">
      <c r="B24698" s="16" t="s">
        <v>6265</v>
      </c>
      <c r="C24698" s="16" t="s">
        <v>5447</v>
      </c>
      <c r="D24698" s="16" t="s">
        <v>131</v>
      </c>
      <c r="E24698" s="16" t="s">
        <v>2744</v>
      </c>
      <c r="G24698" s="16" t="s">
        <v>2745</v>
      </c>
      <c r="H24698" s="16" t="s">
        <v>5451</v>
      </c>
      <c r="I24698" s="31">
        <v>65921</v>
      </c>
      <c r="J24698" s="31">
        <v>65921</v>
      </c>
      <c r="K24698" s="32">
        <f>IFERROR((J24698/I24698),0)</f>
        <v>1</v>
      </c>
      <c r="L24698" s="31"/>
      <c r="M24698" s="31"/>
      <c r="N24698" s="39"/>
      <c r="O24698" s="28"/>
      <c r="P24698" s="28"/>
      <c r="Q24698" s="28"/>
      <c r="R24698" s="28"/>
      <c r="S24698" s="25"/>
    </row>
    <row r="24699" spans="2:19" s="16" customFormat="1" outlineLevel="2" x14ac:dyDescent="0.25">
      <c r="B24699" s="16" t="s">
        <v>6265</v>
      </c>
      <c r="C24699" s="16" t="s">
        <v>5447</v>
      </c>
      <c r="D24699" s="16" t="s">
        <v>131</v>
      </c>
      <c r="E24699" s="16" t="s">
        <v>2744</v>
      </c>
      <c r="G24699" s="16" t="s">
        <v>2745</v>
      </c>
      <c r="H24699" s="16" t="s">
        <v>5452</v>
      </c>
      <c r="I24699" s="31">
        <v>21757577</v>
      </c>
      <c r="J24699" s="31">
        <v>21757577</v>
      </c>
      <c r="K24699" s="32">
        <f>IFERROR((J24699/I24699),0)</f>
        <v>1</v>
      </c>
      <c r="L24699" s="31"/>
      <c r="M24699" s="31"/>
      <c r="N24699" s="39"/>
      <c r="O24699" s="28"/>
      <c r="P24699" s="28"/>
      <c r="Q24699" s="28"/>
      <c r="R24699" s="28"/>
      <c r="S24699" s="25"/>
    </row>
    <row r="24700" spans="2:19" s="16" customFormat="1" outlineLevel="2" x14ac:dyDescent="0.25">
      <c r="B24700" s="16" t="s">
        <v>6265</v>
      </c>
      <c r="C24700" s="16" t="s">
        <v>5447</v>
      </c>
      <c r="D24700" s="16" t="s">
        <v>131</v>
      </c>
      <c r="E24700" s="16" t="s">
        <v>2744</v>
      </c>
      <c r="G24700" s="16" t="s">
        <v>2745</v>
      </c>
      <c r="H24700" s="16" t="s">
        <v>19</v>
      </c>
      <c r="I24700" s="31">
        <v>139559298</v>
      </c>
      <c r="J24700" s="31">
        <v>139559298</v>
      </c>
      <c r="K24700" s="32">
        <f>IFERROR((J24700/I24700),0)</f>
        <v>1</v>
      </c>
      <c r="L24700" s="31"/>
      <c r="M24700" s="31"/>
      <c r="N24700" s="39"/>
      <c r="O24700" s="28"/>
      <c r="P24700" s="28"/>
      <c r="Q24700" s="28"/>
      <c r="R24700" s="28"/>
      <c r="S24700" s="25"/>
    </row>
    <row r="24701" spans="2:19" s="16" customFormat="1" outlineLevel="2" x14ac:dyDescent="0.25">
      <c r="B24701" s="16" t="s">
        <v>6265</v>
      </c>
      <c r="C24701" s="16" t="s">
        <v>5447</v>
      </c>
      <c r="D24701" s="16" t="s">
        <v>131</v>
      </c>
      <c r="E24701" s="16" t="s">
        <v>2744</v>
      </c>
      <c r="G24701" s="16" t="s">
        <v>2745</v>
      </c>
      <c r="H24701" s="16" t="s">
        <v>154</v>
      </c>
      <c r="I24701" s="31">
        <v>505</v>
      </c>
      <c r="J24701" s="31">
        <v>505</v>
      </c>
      <c r="K24701" s="32">
        <f>IFERROR((J24701/I24701),0)</f>
        <v>1</v>
      </c>
      <c r="L24701" s="31"/>
      <c r="M24701" s="31"/>
      <c r="N24701" s="39"/>
      <c r="O24701" s="28"/>
      <c r="P24701" s="28"/>
      <c r="Q24701" s="28"/>
      <c r="R24701" s="28"/>
      <c r="S24701" s="25"/>
    </row>
    <row r="24702" spans="2:19" s="16" customFormat="1" outlineLevel="2" x14ac:dyDescent="0.25">
      <c r="B24702" s="16" t="s">
        <v>6265</v>
      </c>
      <c r="C24702" s="16" t="s">
        <v>5447</v>
      </c>
      <c r="D24702" s="16" t="s">
        <v>131</v>
      </c>
      <c r="E24702" s="16" t="s">
        <v>2744</v>
      </c>
      <c r="G24702" s="16" t="s">
        <v>2745</v>
      </c>
      <c r="H24702" s="16" t="s">
        <v>331</v>
      </c>
      <c r="I24702" s="31">
        <v>2230615</v>
      </c>
      <c r="J24702" s="31">
        <v>2230615</v>
      </c>
      <c r="K24702" s="32">
        <f>IFERROR((J24702/I24702),0)</f>
        <v>1</v>
      </c>
      <c r="L24702" s="31"/>
      <c r="M24702" s="31"/>
      <c r="N24702" s="39"/>
      <c r="O24702" s="28"/>
      <c r="P24702" s="28"/>
      <c r="Q24702" s="28"/>
      <c r="R24702" s="28"/>
      <c r="S24702" s="25"/>
    </row>
    <row r="24703" spans="2:19" s="16" customFormat="1" outlineLevel="2" x14ac:dyDescent="0.25">
      <c r="B24703" s="16" t="s">
        <v>6265</v>
      </c>
      <c r="C24703" s="16" t="s">
        <v>5447</v>
      </c>
      <c r="D24703" s="16" t="s">
        <v>133</v>
      </c>
      <c r="E24703" s="16" t="s">
        <v>2744</v>
      </c>
      <c r="G24703" s="16" t="s">
        <v>2745</v>
      </c>
      <c r="H24703" s="16" t="s">
        <v>4491</v>
      </c>
      <c r="I24703" s="31">
        <v>37233043</v>
      </c>
      <c r="J24703" s="31">
        <v>37233043</v>
      </c>
      <c r="K24703" s="32">
        <f>IFERROR((J24703/I24703),0)</f>
        <v>1</v>
      </c>
      <c r="L24703" s="31"/>
      <c r="M24703" s="31"/>
      <c r="N24703" s="39"/>
      <c r="O24703" s="28"/>
      <c r="P24703" s="28"/>
      <c r="Q24703" s="28"/>
      <c r="R24703" s="28"/>
      <c r="S24703" s="25"/>
    </row>
    <row r="24704" spans="2:19" s="16" customFormat="1" outlineLevel="2" x14ac:dyDescent="0.25">
      <c r="B24704" s="16" t="s">
        <v>6265</v>
      </c>
      <c r="C24704" s="16" t="s">
        <v>5447</v>
      </c>
      <c r="D24704" s="16" t="s">
        <v>131</v>
      </c>
      <c r="E24704" s="16" t="s">
        <v>2744</v>
      </c>
      <c r="G24704" s="16" t="s">
        <v>2745</v>
      </c>
      <c r="H24704" s="16" t="s">
        <v>5588</v>
      </c>
      <c r="I24704" s="31">
        <v>381679654</v>
      </c>
      <c r="J24704" s="31">
        <v>381679654</v>
      </c>
      <c r="K24704" s="32">
        <f>IFERROR((J24704/I24704),0)</f>
        <v>1</v>
      </c>
      <c r="L24704" s="31"/>
      <c r="M24704" s="31"/>
      <c r="N24704" s="39"/>
      <c r="O24704" s="28"/>
      <c r="P24704" s="28"/>
      <c r="Q24704" s="28"/>
      <c r="R24704" s="28"/>
      <c r="S24704" s="25"/>
    </row>
    <row r="24705" spans="2:19" s="16" customFormat="1" outlineLevel="2" x14ac:dyDescent="0.25">
      <c r="B24705" s="16" t="s">
        <v>6265</v>
      </c>
      <c r="C24705" s="16" t="s">
        <v>5447</v>
      </c>
      <c r="D24705" s="16" t="s">
        <v>131</v>
      </c>
      <c r="E24705" s="16" t="s">
        <v>2744</v>
      </c>
      <c r="G24705" s="16" t="s">
        <v>2745</v>
      </c>
      <c r="H24705" s="16" t="s">
        <v>29</v>
      </c>
      <c r="I24705" s="31">
        <v>218</v>
      </c>
      <c r="J24705" s="31">
        <v>218</v>
      </c>
      <c r="K24705" s="32">
        <f>IFERROR((J24705/I24705),0)</f>
        <v>1</v>
      </c>
      <c r="L24705" s="31"/>
      <c r="M24705" s="31"/>
      <c r="N24705" s="39"/>
      <c r="O24705" s="28"/>
      <c r="P24705" s="28"/>
      <c r="Q24705" s="28"/>
      <c r="R24705" s="28"/>
      <c r="S24705" s="25"/>
    </row>
    <row r="24706" spans="2:19" s="16" customFormat="1" outlineLevel="2" x14ac:dyDescent="0.25">
      <c r="B24706" s="16" t="s">
        <v>6265</v>
      </c>
      <c r="C24706" s="16" t="s">
        <v>5447</v>
      </c>
      <c r="D24706" s="16" t="s">
        <v>131</v>
      </c>
      <c r="E24706" s="16" t="s">
        <v>2744</v>
      </c>
      <c r="G24706" s="16" t="s">
        <v>2745</v>
      </c>
      <c r="H24706" s="16" t="s">
        <v>231</v>
      </c>
      <c r="I24706" s="31">
        <v>12892832</v>
      </c>
      <c r="J24706" s="31">
        <v>12892832</v>
      </c>
      <c r="K24706" s="32">
        <f>IFERROR((J24706/I24706),0)</f>
        <v>1</v>
      </c>
      <c r="L24706" s="31"/>
      <c r="M24706" s="31"/>
      <c r="N24706" s="39"/>
      <c r="O24706" s="28"/>
      <c r="P24706" s="28"/>
      <c r="Q24706" s="28"/>
      <c r="R24706" s="28"/>
      <c r="S24706" s="25"/>
    </row>
    <row r="24707" spans="2:19" s="16" customFormat="1" outlineLevel="2" x14ac:dyDescent="0.25">
      <c r="B24707" s="16" t="s">
        <v>6265</v>
      </c>
      <c r="C24707" s="16" t="s">
        <v>5447</v>
      </c>
      <c r="D24707" s="16" t="s">
        <v>131</v>
      </c>
      <c r="E24707" s="16" t="s">
        <v>2744</v>
      </c>
      <c r="G24707" s="16" t="s">
        <v>2745</v>
      </c>
      <c r="H24707" s="16" t="s">
        <v>155</v>
      </c>
      <c r="I24707" s="31">
        <v>-16336359</v>
      </c>
      <c r="J24707" s="31"/>
      <c r="K24707" s="32">
        <f>IFERROR((J24707/I24707),0)</f>
        <v>0</v>
      </c>
      <c r="L24707" s="31"/>
      <c r="M24707" s="31"/>
      <c r="N24707" s="39"/>
      <c r="O24707" s="28"/>
      <c r="P24707" s="28"/>
      <c r="Q24707" s="28"/>
      <c r="R24707" s="28"/>
      <c r="S24707" s="25"/>
    </row>
    <row r="24708" spans="2:19" s="16" customFormat="1" outlineLevel="1" x14ac:dyDescent="0.25">
      <c r="B24708" s="47" t="s">
        <v>10427</v>
      </c>
      <c r="C24708" s="47" t="str">
        <f>C24707</f>
        <v>ASIGNACIONES DIRECTAS (20% DEL SGR)</v>
      </c>
      <c r="D24708" s="47"/>
      <c r="E24708" s="47" t="str">
        <f>E24707</f>
        <v>15425</v>
      </c>
      <c r="F24708" s="47"/>
      <c r="G24708" s="47" t="str">
        <f>G24707</f>
        <v xml:space="preserve">MACANAL                                           </v>
      </c>
      <c r="H24708" s="47" t="s">
        <v>10655</v>
      </c>
      <c r="I24708" s="51">
        <f>SUBTOTAL(9,I24696:I24707)</f>
        <v>677381099</v>
      </c>
      <c r="J24708" s="51">
        <f>SUBTOTAL(9,J24696:J24707)</f>
        <v>693717458</v>
      </c>
      <c r="K24708" s="49">
        <f>J24708/I24708</f>
        <v>1.0241169395250576</v>
      </c>
      <c r="L24708" s="51">
        <f>SUBTOTAL(9,L24696:L24707)</f>
        <v>53635016</v>
      </c>
      <c r="M24708" s="51">
        <f>SUBTOTAL(9,M24696:M24707)</f>
        <v>81681795</v>
      </c>
      <c r="N24708" s="50">
        <f>IFERROR((M24708/L24708),"N.A")</f>
        <v>1.5229191877187098</v>
      </c>
      <c r="O24708" s="28"/>
      <c r="P24708" s="28"/>
      <c r="Q24708" s="28"/>
      <c r="R24708" s="28"/>
      <c r="S24708" s="25"/>
    </row>
    <row r="24709" spans="2:19" s="16" customFormat="1" outlineLevel="2" x14ac:dyDescent="0.25">
      <c r="B24709" s="16" t="s">
        <v>6266</v>
      </c>
      <c r="C24709" s="16" t="s">
        <v>5447</v>
      </c>
      <c r="D24709" s="16" t="s">
        <v>131</v>
      </c>
      <c r="E24709" s="16" t="s">
        <v>2747</v>
      </c>
      <c r="G24709" s="16" t="s">
        <v>2748</v>
      </c>
      <c r="H24709" s="16" t="s">
        <v>152</v>
      </c>
      <c r="I24709" s="35">
        <v>4122622</v>
      </c>
      <c r="J24709" s="35">
        <v>4122622</v>
      </c>
      <c r="K24709" s="36">
        <f>IFERROR((J24709/I24709),0)</f>
        <v>1</v>
      </c>
      <c r="L24709" s="35">
        <v>2724674</v>
      </c>
      <c r="M24709" s="35">
        <v>4122622</v>
      </c>
      <c r="N24709" s="40">
        <f>M24709/L24709</f>
        <v>1.5130698204629252</v>
      </c>
      <c r="O24709" s="28"/>
      <c r="P24709" s="28"/>
      <c r="Q24709" s="28"/>
      <c r="R24709" s="28"/>
      <c r="S24709" s="25"/>
    </row>
    <row r="24710" spans="2:19" s="16" customFormat="1" outlineLevel="2" x14ac:dyDescent="0.25">
      <c r="B24710" s="16" t="s">
        <v>6266</v>
      </c>
      <c r="C24710" s="16" t="s">
        <v>5447</v>
      </c>
      <c r="D24710" s="16" t="s">
        <v>131</v>
      </c>
      <c r="E24710" s="16" t="s">
        <v>2747</v>
      </c>
      <c r="G24710" s="16" t="s">
        <v>2748</v>
      </c>
      <c r="H24710" s="16" t="s">
        <v>5451</v>
      </c>
      <c r="I24710" s="31">
        <v>161667</v>
      </c>
      <c r="J24710" s="31">
        <v>161667</v>
      </c>
      <c r="K24710" s="32">
        <f>IFERROR((J24710/I24710),0)</f>
        <v>1</v>
      </c>
      <c r="L24710" s="31"/>
      <c r="M24710" s="31"/>
      <c r="N24710" s="39"/>
      <c r="O24710" s="28"/>
      <c r="P24710" s="28"/>
      <c r="Q24710" s="28"/>
      <c r="R24710" s="28"/>
      <c r="S24710" s="25"/>
    </row>
    <row r="24711" spans="2:19" s="16" customFormat="1" outlineLevel="2" x14ac:dyDescent="0.25">
      <c r="B24711" s="16" t="s">
        <v>6266</v>
      </c>
      <c r="C24711" s="16" t="s">
        <v>5447</v>
      </c>
      <c r="D24711" s="16" t="s">
        <v>131</v>
      </c>
      <c r="E24711" s="16" t="s">
        <v>2747</v>
      </c>
      <c r="G24711" s="16" t="s">
        <v>2748</v>
      </c>
      <c r="H24711" s="16" t="s">
        <v>5452</v>
      </c>
      <c r="I24711" s="31">
        <v>3311115</v>
      </c>
      <c r="J24711" s="31">
        <v>3311115</v>
      </c>
      <c r="K24711" s="32">
        <f>IFERROR((J24711/I24711),0)</f>
        <v>1</v>
      </c>
      <c r="L24711" s="31"/>
      <c r="M24711" s="31"/>
      <c r="N24711" s="39"/>
      <c r="O24711" s="28"/>
      <c r="P24711" s="28"/>
      <c r="Q24711" s="28"/>
      <c r="R24711" s="28"/>
      <c r="S24711" s="25"/>
    </row>
    <row r="24712" spans="2:19" s="16" customFormat="1" outlineLevel="2" x14ac:dyDescent="0.25">
      <c r="B24712" s="16" t="s">
        <v>6266</v>
      </c>
      <c r="C24712" s="16" t="s">
        <v>5447</v>
      </c>
      <c r="D24712" s="16" t="s">
        <v>131</v>
      </c>
      <c r="E24712" s="16" t="s">
        <v>2747</v>
      </c>
      <c r="G24712" s="16" t="s">
        <v>2748</v>
      </c>
      <c r="H24712" s="16" t="s">
        <v>19</v>
      </c>
      <c r="I24712" s="31">
        <v>19711284</v>
      </c>
      <c r="J24712" s="31">
        <v>19711284</v>
      </c>
      <c r="K24712" s="32">
        <f>IFERROR((J24712/I24712),0)</f>
        <v>1</v>
      </c>
      <c r="L24712" s="31"/>
      <c r="M24712" s="31"/>
      <c r="N24712" s="39"/>
      <c r="O24712" s="28"/>
      <c r="P24712" s="28"/>
      <c r="Q24712" s="28"/>
      <c r="R24712" s="28"/>
      <c r="S24712" s="25"/>
    </row>
    <row r="24713" spans="2:19" s="16" customFormat="1" outlineLevel="2" x14ac:dyDescent="0.25">
      <c r="B24713" s="16" t="s">
        <v>6266</v>
      </c>
      <c r="C24713" s="16" t="s">
        <v>5447</v>
      </c>
      <c r="D24713" s="16" t="s">
        <v>131</v>
      </c>
      <c r="E24713" s="16" t="s">
        <v>2747</v>
      </c>
      <c r="G24713" s="16" t="s">
        <v>2748</v>
      </c>
      <c r="H24713" s="16" t="s">
        <v>154</v>
      </c>
      <c r="I24713" s="31">
        <v>25</v>
      </c>
      <c r="J24713" s="31">
        <v>25</v>
      </c>
      <c r="K24713" s="32">
        <f>IFERROR((J24713/I24713),0)</f>
        <v>1</v>
      </c>
      <c r="L24713" s="31"/>
      <c r="M24713" s="31"/>
      <c r="N24713" s="39"/>
      <c r="O24713" s="28"/>
      <c r="P24713" s="28"/>
      <c r="Q24713" s="28"/>
      <c r="R24713" s="28"/>
      <c r="S24713" s="25"/>
    </row>
    <row r="24714" spans="2:19" s="16" customFormat="1" outlineLevel="2" x14ac:dyDescent="0.25">
      <c r="B24714" s="16" t="s">
        <v>6266</v>
      </c>
      <c r="C24714" s="16" t="s">
        <v>5447</v>
      </c>
      <c r="D24714" s="16" t="s">
        <v>133</v>
      </c>
      <c r="E24714" s="16" t="s">
        <v>2747</v>
      </c>
      <c r="G24714" s="16" t="s">
        <v>2748</v>
      </c>
      <c r="H24714" s="16" t="s">
        <v>4491</v>
      </c>
      <c r="I24714" s="31">
        <v>1342015</v>
      </c>
      <c r="J24714" s="31">
        <v>1342015</v>
      </c>
      <c r="K24714" s="32">
        <f>IFERROR((J24714/I24714),0)</f>
        <v>1</v>
      </c>
      <c r="L24714" s="31"/>
      <c r="M24714" s="31"/>
      <c r="N24714" s="39"/>
      <c r="O24714" s="28"/>
      <c r="P24714" s="28"/>
      <c r="Q24714" s="28"/>
      <c r="R24714" s="28"/>
      <c r="S24714" s="25"/>
    </row>
    <row r="24715" spans="2:19" s="16" customFormat="1" outlineLevel="2" x14ac:dyDescent="0.25">
      <c r="B24715" s="16" t="s">
        <v>6266</v>
      </c>
      <c r="C24715" s="16" t="s">
        <v>5447</v>
      </c>
      <c r="D24715" s="16" t="s">
        <v>131</v>
      </c>
      <c r="E24715" s="16" t="s">
        <v>2747</v>
      </c>
      <c r="G24715" s="16" t="s">
        <v>2748</v>
      </c>
      <c r="H24715" s="16" t="s">
        <v>231</v>
      </c>
      <c r="I24715" s="31">
        <v>658986</v>
      </c>
      <c r="J24715" s="31">
        <v>658986</v>
      </c>
      <c r="K24715" s="32">
        <f>IFERROR((J24715/I24715),0)</f>
        <v>1</v>
      </c>
      <c r="L24715" s="31"/>
      <c r="M24715" s="31"/>
      <c r="N24715" s="39"/>
      <c r="O24715" s="28"/>
      <c r="P24715" s="28"/>
      <c r="Q24715" s="28"/>
      <c r="R24715" s="28"/>
      <c r="S24715" s="25"/>
    </row>
    <row r="24716" spans="2:19" s="16" customFormat="1" outlineLevel="2" x14ac:dyDescent="0.25">
      <c r="B24716" s="16" t="s">
        <v>6266</v>
      </c>
      <c r="C24716" s="16" t="s">
        <v>5447</v>
      </c>
      <c r="D24716" s="16" t="s">
        <v>131</v>
      </c>
      <c r="E24716" s="16" t="s">
        <v>2747</v>
      </c>
      <c r="G24716" s="16" t="s">
        <v>2748</v>
      </c>
      <c r="H24716" s="16" t="s">
        <v>155</v>
      </c>
      <c r="I24716" s="31">
        <v>-824524</v>
      </c>
      <c r="J24716" s="31"/>
      <c r="K24716" s="32">
        <f>IFERROR((J24716/I24716),0)</f>
        <v>0</v>
      </c>
      <c r="L24716" s="31"/>
      <c r="M24716" s="31"/>
      <c r="N24716" s="39"/>
      <c r="O24716" s="28"/>
      <c r="P24716" s="28"/>
      <c r="Q24716" s="28"/>
      <c r="R24716" s="28"/>
      <c r="S24716" s="25"/>
    </row>
    <row r="24717" spans="2:19" s="16" customFormat="1" outlineLevel="1" x14ac:dyDescent="0.25">
      <c r="B24717" s="47" t="s">
        <v>10428</v>
      </c>
      <c r="C24717" s="47" t="str">
        <f>C24716</f>
        <v>ASIGNACIONES DIRECTAS (20% DEL SGR)</v>
      </c>
      <c r="D24717" s="47"/>
      <c r="E24717" s="47" t="str">
        <f>E24716</f>
        <v>15407</v>
      </c>
      <c r="F24717" s="47"/>
      <c r="G24717" s="47" t="str">
        <f>G24716</f>
        <v xml:space="preserve">VILLA DE LEYVA                                    </v>
      </c>
      <c r="H24717" s="47" t="s">
        <v>10655</v>
      </c>
      <c r="I24717" s="51">
        <f>SUBTOTAL(9,I24709:I24716)</f>
        <v>28483190</v>
      </c>
      <c r="J24717" s="51">
        <f>SUBTOTAL(9,J24709:J24716)</f>
        <v>29307714</v>
      </c>
      <c r="K24717" s="49">
        <f>J24717/I24717</f>
        <v>1.0289477407551613</v>
      </c>
      <c r="L24717" s="51">
        <f>SUBTOTAL(9,L24709:L24716)</f>
        <v>2724674</v>
      </c>
      <c r="M24717" s="51">
        <f>SUBTOTAL(9,M24709:M24716)</f>
        <v>4122622</v>
      </c>
      <c r="N24717" s="50">
        <f>IFERROR((M24717/L24717),"N.A")</f>
        <v>1.5130698204629252</v>
      </c>
      <c r="O24717" s="28"/>
      <c r="P24717" s="28"/>
      <c r="Q24717" s="28"/>
      <c r="R24717" s="28"/>
      <c r="S24717" s="25"/>
    </row>
    <row r="24718" spans="2:19" s="16" customFormat="1" outlineLevel="2" x14ac:dyDescent="0.25">
      <c r="B24718" s="16" t="s">
        <v>6267</v>
      </c>
      <c r="C24718" s="16" t="s">
        <v>5447</v>
      </c>
      <c r="D24718" s="16" t="s">
        <v>131</v>
      </c>
      <c r="E24718" s="16" t="s">
        <v>2750</v>
      </c>
      <c r="G24718" s="16" t="s">
        <v>2751</v>
      </c>
      <c r="H24718" s="16" t="s">
        <v>152</v>
      </c>
      <c r="I24718" s="35">
        <v>195093836</v>
      </c>
      <c r="J24718" s="35">
        <v>195093835.99999997</v>
      </c>
      <c r="K24718" s="36">
        <f>IFERROR((J24718/I24718),0)</f>
        <v>0.99999999999999989</v>
      </c>
      <c r="L24718" s="35">
        <v>130646545</v>
      </c>
      <c r="M24718" s="35">
        <v>195093835.99999997</v>
      </c>
      <c r="N24718" s="40">
        <f>M24718/L24718</f>
        <v>1.4932950274345178</v>
      </c>
      <c r="O24718" s="28"/>
      <c r="P24718" s="28"/>
      <c r="Q24718" s="28"/>
      <c r="R24718" s="28"/>
      <c r="S24718" s="25"/>
    </row>
    <row r="24719" spans="2:19" s="16" customFormat="1" outlineLevel="2" x14ac:dyDescent="0.25">
      <c r="B24719" s="16" t="s">
        <v>6267</v>
      </c>
      <c r="C24719" s="16" t="s">
        <v>5447</v>
      </c>
      <c r="D24719" s="16" t="s">
        <v>131</v>
      </c>
      <c r="E24719" s="16" t="s">
        <v>2750</v>
      </c>
      <c r="G24719" s="16" t="s">
        <v>2751</v>
      </c>
      <c r="H24719" s="16" t="s">
        <v>5452</v>
      </c>
      <c r="I24719" s="31">
        <v>143366176</v>
      </c>
      <c r="J24719" s="31">
        <v>143366176</v>
      </c>
      <c r="K24719" s="32">
        <f>IFERROR((J24719/I24719),0)</f>
        <v>1</v>
      </c>
      <c r="L24719" s="31"/>
      <c r="M24719" s="31"/>
      <c r="N24719" s="39"/>
      <c r="O24719" s="28"/>
      <c r="P24719" s="28"/>
      <c r="Q24719" s="28"/>
      <c r="R24719" s="28"/>
      <c r="S24719" s="25"/>
    </row>
    <row r="24720" spans="2:19" s="16" customFormat="1" outlineLevel="2" x14ac:dyDescent="0.25">
      <c r="B24720" s="16" t="s">
        <v>6267</v>
      </c>
      <c r="C24720" s="16" t="s">
        <v>5447</v>
      </c>
      <c r="D24720" s="16" t="s">
        <v>131</v>
      </c>
      <c r="E24720" s="16" t="s">
        <v>2750</v>
      </c>
      <c r="G24720" s="16" t="s">
        <v>2751</v>
      </c>
      <c r="H24720" s="16" t="s">
        <v>19</v>
      </c>
      <c r="I24720" s="31">
        <v>794795945</v>
      </c>
      <c r="J24720" s="31">
        <v>794795945</v>
      </c>
      <c r="K24720" s="32">
        <f>IFERROR((J24720/I24720),0)</f>
        <v>1</v>
      </c>
      <c r="L24720" s="31"/>
      <c r="M24720" s="31"/>
      <c r="N24720" s="39"/>
      <c r="O24720" s="28"/>
      <c r="P24720" s="28"/>
      <c r="Q24720" s="28"/>
      <c r="R24720" s="28"/>
      <c r="S24720" s="25"/>
    </row>
    <row r="24721" spans="2:19" s="16" customFormat="1" outlineLevel="2" x14ac:dyDescent="0.25">
      <c r="B24721" s="16" t="s">
        <v>6267</v>
      </c>
      <c r="C24721" s="16" t="s">
        <v>5447</v>
      </c>
      <c r="D24721" s="16" t="s">
        <v>131</v>
      </c>
      <c r="E24721" s="16" t="s">
        <v>2750</v>
      </c>
      <c r="G24721" s="16" t="s">
        <v>2751</v>
      </c>
      <c r="H24721" s="16" t="s">
        <v>154</v>
      </c>
      <c r="I24721" s="31">
        <v>1207</v>
      </c>
      <c r="J24721" s="31">
        <v>1207</v>
      </c>
      <c r="K24721" s="32">
        <f>IFERROR((J24721/I24721),0)</f>
        <v>1</v>
      </c>
      <c r="L24721" s="31"/>
      <c r="M24721" s="31"/>
      <c r="N24721" s="39"/>
      <c r="O24721" s="28"/>
      <c r="P24721" s="28"/>
      <c r="Q24721" s="28"/>
      <c r="R24721" s="28"/>
      <c r="S24721" s="25"/>
    </row>
    <row r="24722" spans="2:19" s="16" customFormat="1" outlineLevel="2" x14ac:dyDescent="0.25">
      <c r="B24722" s="16" t="s">
        <v>6267</v>
      </c>
      <c r="C24722" s="16" t="s">
        <v>5447</v>
      </c>
      <c r="D24722" s="16" t="s">
        <v>131</v>
      </c>
      <c r="E24722" s="16" t="s">
        <v>2750</v>
      </c>
      <c r="G24722" s="16" t="s">
        <v>2751</v>
      </c>
      <c r="H24722" s="16" t="s">
        <v>331</v>
      </c>
      <c r="I24722" s="31">
        <v>14964724</v>
      </c>
      <c r="J24722" s="31">
        <v>14964724</v>
      </c>
      <c r="K24722" s="32">
        <f>IFERROR((J24722/I24722),0)</f>
        <v>1</v>
      </c>
      <c r="L24722" s="31"/>
      <c r="M24722" s="31"/>
      <c r="N24722" s="39"/>
      <c r="O24722" s="28"/>
      <c r="P24722" s="28"/>
      <c r="Q24722" s="28"/>
      <c r="R24722" s="28"/>
      <c r="S24722" s="25"/>
    </row>
    <row r="24723" spans="2:19" s="16" customFormat="1" outlineLevel="2" x14ac:dyDescent="0.25">
      <c r="B24723" s="16" t="s">
        <v>6267</v>
      </c>
      <c r="C24723" s="16" t="s">
        <v>5447</v>
      </c>
      <c r="D24723" s="16" t="s">
        <v>133</v>
      </c>
      <c r="E24723" s="16" t="s">
        <v>2750</v>
      </c>
      <c r="G24723" s="16" t="s">
        <v>2751</v>
      </c>
      <c r="H24723" s="16" t="s">
        <v>4491</v>
      </c>
      <c r="I24723" s="31">
        <v>61759255</v>
      </c>
      <c r="J24723" s="31">
        <v>61759255</v>
      </c>
      <c r="K24723" s="32">
        <f>IFERROR((J24723/I24723),0)</f>
        <v>1</v>
      </c>
      <c r="L24723" s="31"/>
      <c r="M24723" s="31"/>
      <c r="N24723" s="39"/>
      <c r="O24723" s="28"/>
      <c r="P24723" s="28"/>
      <c r="Q24723" s="28"/>
      <c r="R24723" s="28"/>
      <c r="S24723" s="25"/>
    </row>
    <row r="24724" spans="2:19" s="16" customFormat="1" outlineLevel="2" x14ac:dyDescent="0.25">
      <c r="B24724" s="16" t="s">
        <v>6267</v>
      </c>
      <c r="C24724" s="16" t="s">
        <v>5447</v>
      </c>
      <c r="D24724" s="16" t="s">
        <v>131</v>
      </c>
      <c r="E24724" s="16" t="s">
        <v>2750</v>
      </c>
      <c r="G24724" s="16" t="s">
        <v>2751</v>
      </c>
      <c r="H24724" s="16" t="s">
        <v>231</v>
      </c>
      <c r="I24724" s="31">
        <v>31985642</v>
      </c>
      <c r="J24724" s="31">
        <v>31985642</v>
      </c>
      <c r="K24724" s="32">
        <f>IFERROR((J24724/I24724),0)</f>
        <v>1</v>
      </c>
      <c r="L24724" s="31"/>
      <c r="M24724" s="31"/>
      <c r="N24724" s="39"/>
      <c r="O24724" s="28"/>
      <c r="P24724" s="28"/>
      <c r="Q24724" s="28"/>
      <c r="R24724" s="28"/>
      <c r="S24724" s="25"/>
    </row>
    <row r="24725" spans="2:19" s="16" customFormat="1" outlineLevel="2" x14ac:dyDescent="0.25">
      <c r="B24725" s="16" t="s">
        <v>6267</v>
      </c>
      <c r="C24725" s="16" t="s">
        <v>5447</v>
      </c>
      <c r="D24725" s="16" t="s">
        <v>131</v>
      </c>
      <c r="E24725" s="16" t="s">
        <v>2750</v>
      </c>
      <c r="G24725" s="16" t="s">
        <v>2751</v>
      </c>
      <c r="H24725" s="16" t="s">
        <v>155</v>
      </c>
      <c r="I24725" s="31">
        <v>-39018767</v>
      </c>
      <c r="J24725" s="31"/>
      <c r="K24725" s="32">
        <f>IFERROR((J24725/I24725),0)</f>
        <v>0</v>
      </c>
      <c r="L24725" s="31"/>
      <c r="M24725" s="31"/>
      <c r="N24725" s="39"/>
      <c r="O24725" s="28"/>
      <c r="P24725" s="28"/>
      <c r="Q24725" s="28"/>
      <c r="R24725" s="28"/>
      <c r="S24725" s="25"/>
    </row>
    <row r="24726" spans="2:19" s="16" customFormat="1" outlineLevel="1" x14ac:dyDescent="0.25">
      <c r="B24726" s="47" t="s">
        <v>10429</v>
      </c>
      <c r="C24726" s="47" t="str">
        <f>C24725</f>
        <v>ASIGNACIONES DIRECTAS (20% DEL SGR)</v>
      </c>
      <c r="D24726" s="47"/>
      <c r="E24726" s="47" t="str">
        <f>E24725</f>
        <v>15403</v>
      </c>
      <c r="F24726" s="47"/>
      <c r="G24726" s="47" t="str">
        <f>G24725</f>
        <v xml:space="preserve">LA UVITA                                          </v>
      </c>
      <c r="H24726" s="47" t="s">
        <v>10655</v>
      </c>
      <c r="I24726" s="51">
        <f>SUBTOTAL(9,I24718:I24725)</f>
        <v>1202948018</v>
      </c>
      <c r="J24726" s="51">
        <f>SUBTOTAL(9,J24718:J24725)</f>
        <v>1241966785</v>
      </c>
      <c r="K24726" s="49">
        <f>J24726/I24726</f>
        <v>1.0324359543522685</v>
      </c>
      <c r="L24726" s="51">
        <f>SUBTOTAL(9,L24718:L24725)</f>
        <v>130646545</v>
      </c>
      <c r="M24726" s="51">
        <f>SUBTOTAL(9,M24718:M24725)</f>
        <v>195093835.99999997</v>
      </c>
      <c r="N24726" s="50">
        <f>IFERROR((M24726/L24726),"N.A")</f>
        <v>1.4932950274345178</v>
      </c>
      <c r="O24726" s="28"/>
      <c r="P24726" s="28"/>
      <c r="Q24726" s="28"/>
      <c r="R24726" s="28"/>
      <c r="S24726" s="25"/>
    </row>
    <row r="24727" spans="2:19" s="16" customFormat="1" outlineLevel="2" x14ac:dyDescent="0.25">
      <c r="B24727" s="16" t="s">
        <v>6268</v>
      </c>
      <c r="C24727" s="16" t="s">
        <v>5447</v>
      </c>
      <c r="D24727" s="16" t="s">
        <v>131</v>
      </c>
      <c r="E24727" s="16" t="s">
        <v>2753</v>
      </c>
      <c r="G24727" s="16" t="s">
        <v>536</v>
      </c>
      <c r="H24727" s="16" t="s">
        <v>152</v>
      </c>
      <c r="I24727" s="35">
        <v>83879397</v>
      </c>
      <c r="J24727" s="35">
        <v>83879396.999999985</v>
      </c>
      <c r="K24727" s="36">
        <f>IFERROR((J24727/I24727),0)</f>
        <v>0.99999999999999978</v>
      </c>
      <c r="L24727" s="35">
        <v>55078036</v>
      </c>
      <c r="M24727" s="35">
        <v>83879396.999999985</v>
      </c>
      <c r="N24727" s="40">
        <f>M24727/L24727</f>
        <v>1.5229191723539304</v>
      </c>
      <c r="O24727" s="28"/>
      <c r="P24727" s="28"/>
      <c r="Q24727" s="28"/>
      <c r="R24727" s="28"/>
      <c r="S24727" s="25"/>
    </row>
    <row r="24728" spans="2:19" s="16" customFormat="1" outlineLevel="2" x14ac:dyDescent="0.25">
      <c r="B24728" s="16" t="s">
        <v>6268</v>
      </c>
      <c r="C24728" s="16" t="s">
        <v>5447</v>
      </c>
      <c r="D24728" s="16" t="s">
        <v>131</v>
      </c>
      <c r="E24728" s="16" t="s">
        <v>2753</v>
      </c>
      <c r="G24728" s="16" t="s">
        <v>536</v>
      </c>
      <c r="H24728" s="16" t="s">
        <v>5452</v>
      </c>
      <c r="I24728" s="31">
        <v>26523694</v>
      </c>
      <c r="J24728" s="31">
        <v>26523694</v>
      </c>
      <c r="K24728" s="32">
        <f>IFERROR((J24728/I24728),0)</f>
        <v>1</v>
      </c>
      <c r="L24728" s="31"/>
      <c r="M24728" s="31"/>
      <c r="N24728" s="39"/>
      <c r="O24728" s="28"/>
      <c r="P24728" s="28"/>
      <c r="Q24728" s="28"/>
      <c r="R24728" s="28"/>
      <c r="S24728" s="25"/>
    </row>
    <row r="24729" spans="2:19" s="16" customFormat="1" outlineLevel="2" x14ac:dyDescent="0.25">
      <c r="B24729" s="16" t="s">
        <v>6268</v>
      </c>
      <c r="C24729" s="16" t="s">
        <v>5447</v>
      </c>
      <c r="D24729" s="16" t="s">
        <v>131</v>
      </c>
      <c r="E24729" s="16" t="s">
        <v>2753</v>
      </c>
      <c r="G24729" s="16" t="s">
        <v>536</v>
      </c>
      <c r="H24729" s="16" t="s">
        <v>19</v>
      </c>
      <c r="I24729" s="31">
        <v>188494631</v>
      </c>
      <c r="J24729" s="31">
        <v>188494631</v>
      </c>
      <c r="K24729" s="32">
        <f>IFERROR((J24729/I24729),0)</f>
        <v>1</v>
      </c>
      <c r="L24729" s="31"/>
      <c r="M24729" s="31"/>
      <c r="N24729" s="39"/>
      <c r="O24729" s="28"/>
      <c r="P24729" s="28"/>
      <c r="Q24729" s="28"/>
      <c r="R24729" s="28"/>
      <c r="S24729" s="25"/>
    </row>
    <row r="24730" spans="2:19" s="16" customFormat="1" outlineLevel="2" x14ac:dyDescent="0.25">
      <c r="B24730" s="16" t="s">
        <v>6268</v>
      </c>
      <c r="C24730" s="16" t="s">
        <v>5447</v>
      </c>
      <c r="D24730" s="16" t="s">
        <v>131</v>
      </c>
      <c r="E24730" s="16" t="s">
        <v>2753</v>
      </c>
      <c r="G24730" s="16" t="s">
        <v>536</v>
      </c>
      <c r="H24730" s="16" t="s">
        <v>154</v>
      </c>
      <c r="I24730" s="31">
        <v>519</v>
      </c>
      <c r="J24730" s="31">
        <v>519</v>
      </c>
      <c r="K24730" s="32">
        <f>IFERROR((J24730/I24730),0)</f>
        <v>1</v>
      </c>
      <c r="L24730" s="31"/>
      <c r="M24730" s="31"/>
      <c r="N24730" s="39"/>
      <c r="O24730" s="28"/>
      <c r="P24730" s="28"/>
      <c r="Q24730" s="28"/>
      <c r="R24730" s="28"/>
      <c r="S24730" s="25"/>
    </row>
    <row r="24731" spans="2:19" s="16" customFormat="1" outlineLevel="2" x14ac:dyDescent="0.25">
      <c r="B24731" s="16" t="s">
        <v>6268</v>
      </c>
      <c r="C24731" s="16" t="s">
        <v>5447</v>
      </c>
      <c r="D24731" s="16" t="s">
        <v>131</v>
      </c>
      <c r="E24731" s="16" t="s">
        <v>2753</v>
      </c>
      <c r="G24731" s="16" t="s">
        <v>536</v>
      </c>
      <c r="H24731" s="16" t="s">
        <v>331</v>
      </c>
      <c r="I24731" s="31">
        <v>2230615</v>
      </c>
      <c r="J24731" s="31">
        <v>2230615</v>
      </c>
      <c r="K24731" s="32">
        <f>IFERROR((J24731/I24731),0)</f>
        <v>1</v>
      </c>
      <c r="L24731" s="31"/>
      <c r="M24731" s="31"/>
      <c r="N24731" s="39"/>
      <c r="O24731" s="28"/>
      <c r="P24731" s="28"/>
      <c r="Q24731" s="28"/>
      <c r="R24731" s="28"/>
      <c r="S24731" s="25"/>
    </row>
    <row r="24732" spans="2:19" s="16" customFormat="1" outlineLevel="2" x14ac:dyDescent="0.25">
      <c r="B24732" s="16" t="s">
        <v>6268</v>
      </c>
      <c r="C24732" s="16" t="s">
        <v>5447</v>
      </c>
      <c r="D24732" s="16" t="s">
        <v>133</v>
      </c>
      <c r="E24732" s="16" t="s">
        <v>2753</v>
      </c>
      <c r="G24732" s="16" t="s">
        <v>536</v>
      </c>
      <c r="H24732" s="16" t="s">
        <v>4491</v>
      </c>
      <c r="I24732" s="31">
        <v>37233043</v>
      </c>
      <c r="J24732" s="31">
        <v>37233043</v>
      </c>
      <c r="K24732" s="32">
        <f>IFERROR((J24732/I24732),0)</f>
        <v>1</v>
      </c>
      <c r="L24732" s="31"/>
      <c r="M24732" s="31"/>
      <c r="N24732" s="39"/>
      <c r="O24732" s="28"/>
      <c r="P24732" s="28"/>
      <c r="Q24732" s="28"/>
      <c r="R24732" s="28"/>
      <c r="S24732" s="25"/>
    </row>
    <row r="24733" spans="2:19" s="16" customFormat="1" outlineLevel="2" x14ac:dyDescent="0.25">
      <c r="B24733" s="16" t="s">
        <v>6268</v>
      </c>
      <c r="C24733" s="16" t="s">
        <v>5447</v>
      </c>
      <c r="D24733" s="16" t="s">
        <v>131</v>
      </c>
      <c r="E24733" s="16" t="s">
        <v>2753</v>
      </c>
      <c r="G24733" s="16" t="s">
        <v>536</v>
      </c>
      <c r="H24733" s="16" t="s">
        <v>5588</v>
      </c>
      <c r="I24733" s="31">
        <v>381679654</v>
      </c>
      <c r="J24733" s="31">
        <v>381679654</v>
      </c>
      <c r="K24733" s="32">
        <f>IFERROR((J24733/I24733),0)</f>
        <v>1</v>
      </c>
      <c r="L24733" s="31"/>
      <c r="M24733" s="31"/>
      <c r="N24733" s="39"/>
      <c r="O24733" s="28"/>
      <c r="P24733" s="28"/>
      <c r="Q24733" s="28"/>
      <c r="R24733" s="28"/>
      <c r="S24733" s="25"/>
    </row>
    <row r="24734" spans="2:19" s="16" customFormat="1" outlineLevel="2" x14ac:dyDescent="0.25">
      <c r="B24734" s="16" t="s">
        <v>6268</v>
      </c>
      <c r="C24734" s="16" t="s">
        <v>5447</v>
      </c>
      <c r="D24734" s="16" t="s">
        <v>131</v>
      </c>
      <c r="E24734" s="16" t="s">
        <v>2753</v>
      </c>
      <c r="G24734" s="16" t="s">
        <v>536</v>
      </c>
      <c r="H24734" s="16" t="s">
        <v>231</v>
      </c>
      <c r="I24734" s="31">
        <v>13239706</v>
      </c>
      <c r="J24734" s="31">
        <v>13239706</v>
      </c>
      <c r="K24734" s="32">
        <f>IFERROR((J24734/I24734),0)</f>
        <v>1</v>
      </c>
      <c r="L24734" s="31"/>
      <c r="M24734" s="31"/>
      <c r="N24734" s="39"/>
      <c r="O24734" s="28"/>
      <c r="P24734" s="28"/>
      <c r="Q24734" s="28"/>
      <c r="R24734" s="28"/>
      <c r="S24734" s="25"/>
    </row>
    <row r="24735" spans="2:19" s="16" customFormat="1" outlineLevel="2" x14ac:dyDescent="0.25">
      <c r="B24735" s="16" t="s">
        <v>6268</v>
      </c>
      <c r="C24735" s="16" t="s">
        <v>5447</v>
      </c>
      <c r="D24735" s="16" t="s">
        <v>131</v>
      </c>
      <c r="E24735" s="16" t="s">
        <v>2753</v>
      </c>
      <c r="G24735" s="16" t="s">
        <v>536</v>
      </c>
      <c r="H24735" s="16" t="s">
        <v>155</v>
      </c>
      <c r="I24735" s="31">
        <v>-16775879</v>
      </c>
      <c r="J24735" s="31"/>
      <c r="K24735" s="32">
        <f>IFERROR((J24735/I24735),0)</f>
        <v>0</v>
      </c>
      <c r="L24735" s="31"/>
      <c r="M24735" s="31"/>
      <c r="N24735" s="39"/>
      <c r="O24735" s="28"/>
      <c r="P24735" s="28"/>
      <c r="Q24735" s="28"/>
      <c r="R24735" s="28"/>
      <c r="S24735" s="25"/>
    </row>
    <row r="24736" spans="2:19" s="16" customFormat="1" outlineLevel="1" x14ac:dyDescent="0.25">
      <c r="B24736" s="47" t="s">
        <v>10430</v>
      </c>
      <c r="C24736" s="47" t="str">
        <f>C24735</f>
        <v>ASIGNACIONES DIRECTAS (20% DEL SGR)</v>
      </c>
      <c r="D24736" s="47"/>
      <c r="E24736" s="47" t="str">
        <f>E24735</f>
        <v>15401</v>
      </c>
      <c r="F24736" s="47"/>
      <c r="G24736" s="47" t="str">
        <f>G24735</f>
        <v xml:space="preserve">LA VICTORIA                                       </v>
      </c>
      <c r="H24736" s="47" t="s">
        <v>10655</v>
      </c>
      <c r="I24736" s="51">
        <f>SUBTOTAL(9,I24727:I24735)</f>
        <v>716505380</v>
      </c>
      <c r="J24736" s="51">
        <f>SUBTOTAL(9,J24727:J24735)</f>
        <v>733281259</v>
      </c>
      <c r="K24736" s="49">
        <f>J24736/I24736</f>
        <v>1.0234134724850217</v>
      </c>
      <c r="L24736" s="51">
        <f>SUBTOTAL(9,L24727:L24735)</f>
        <v>55078036</v>
      </c>
      <c r="M24736" s="51">
        <f>SUBTOTAL(9,M24727:M24735)</f>
        <v>83879396.999999985</v>
      </c>
      <c r="N24736" s="50">
        <f>IFERROR((M24736/L24736),"N.A")</f>
        <v>1.5229191723539304</v>
      </c>
      <c r="O24736" s="28"/>
      <c r="P24736" s="28"/>
      <c r="Q24736" s="28"/>
      <c r="R24736" s="28"/>
      <c r="S24736" s="25"/>
    </row>
    <row r="24737" spans="2:19" s="16" customFormat="1" outlineLevel="2" x14ac:dyDescent="0.25">
      <c r="B24737" s="16" t="s">
        <v>6269</v>
      </c>
      <c r="C24737" s="16" t="s">
        <v>5447</v>
      </c>
      <c r="D24737" s="16" t="s">
        <v>131</v>
      </c>
      <c r="E24737" s="16" t="s">
        <v>2761</v>
      </c>
      <c r="G24737" s="16" t="s">
        <v>2762</v>
      </c>
      <c r="H24737" s="16" t="s">
        <v>152</v>
      </c>
      <c r="I24737" s="35">
        <v>235434308</v>
      </c>
      <c r="J24737" s="35">
        <v>129563210.41000001</v>
      </c>
      <c r="K24737" s="36">
        <f>IFERROR((J24737/I24737),0)</f>
        <v>0.55031576115915959</v>
      </c>
      <c r="L24737" s="35">
        <v>155004192</v>
      </c>
      <c r="M24737" s="35">
        <v>129563210.41000001</v>
      </c>
      <c r="N24737" s="40">
        <f>M24737/L24737</f>
        <v>0.83586907385059628</v>
      </c>
      <c r="O24737" s="28"/>
      <c r="P24737" s="28"/>
      <c r="Q24737" s="28"/>
      <c r="R24737" s="28"/>
      <c r="S24737" s="25"/>
    </row>
    <row r="24738" spans="2:19" s="16" customFormat="1" outlineLevel="2" x14ac:dyDescent="0.25">
      <c r="B24738" s="16" t="s">
        <v>6269</v>
      </c>
      <c r="C24738" s="16" t="s">
        <v>5447</v>
      </c>
      <c r="D24738" s="16" t="s">
        <v>131</v>
      </c>
      <c r="E24738" s="16" t="s">
        <v>2761</v>
      </c>
      <c r="G24738" s="16" t="s">
        <v>2762</v>
      </c>
      <c r="H24738" s="16" t="s">
        <v>5451</v>
      </c>
      <c r="I24738" s="31">
        <v>62500</v>
      </c>
      <c r="J24738" s="31">
        <v>62500</v>
      </c>
      <c r="K24738" s="32">
        <f>IFERROR((J24738/I24738),0)</f>
        <v>1</v>
      </c>
      <c r="L24738" s="31"/>
      <c r="M24738" s="31"/>
      <c r="N24738" s="39"/>
      <c r="O24738" s="28"/>
      <c r="P24738" s="28"/>
      <c r="Q24738" s="28"/>
      <c r="R24738" s="28"/>
      <c r="S24738" s="25"/>
    </row>
    <row r="24739" spans="2:19" s="16" customFormat="1" outlineLevel="2" x14ac:dyDescent="0.25">
      <c r="B24739" s="16" t="s">
        <v>6269</v>
      </c>
      <c r="C24739" s="16" t="s">
        <v>5447</v>
      </c>
      <c r="D24739" s="16" t="s">
        <v>131</v>
      </c>
      <c r="E24739" s="16" t="s">
        <v>2761</v>
      </c>
      <c r="G24739" s="16" t="s">
        <v>2762</v>
      </c>
      <c r="H24739" s="16" t="s">
        <v>5452</v>
      </c>
      <c r="I24739" s="31">
        <v>200660314</v>
      </c>
      <c r="J24739" s="31">
        <v>200660314</v>
      </c>
      <c r="K24739" s="32">
        <f>IFERROR((J24739/I24739),0)</f>
        <v>1</v>
      </c>
      <c r="L24739" s="31"/>
      <c r="M24739" s="31"/>
      <c r="N24739" s="39"/>
      <c r="O24739" s="28"/>
      <c r="P24739" s="28"/>
      <c r="Q24739" s="28"/>
      <c r="R24739" s="28"/>
      <c r="S24739" s="25"/>
    </row>
    <row r="24740" spans="2:19" s="16" customFormat="1" outlineLevel="2" x14ac:dyDescent="0.25">
      <c r="B24740" s="16" t="s">
        <v>6269</v>
      </c>
      <c r="C24740" s="16" t="s">
        <v>5447</v>
      </c>
      <c r="D24740" s="16" t="s">
        <v>131</v>
      </c>
      <c r="E24740" s="16" t="s">
        <v>2761</v>
      </c>
      <c r="G24740" s="16" t="s">
        <v>2762</v>
      </c>
      <c r="H24740" s="16" t="s">
        <v>19</v>
      </c>
      <c r="I24740" s="31">
        <v>952033724</v>
      </c>
      <c r="J24740" s="31">
        <v>952033724</v>
      </c>
      <c r="K24740" s="32">
        <f>IFERROR((J24740/I24740),0)</f>
        <v>1</v>
      </c>
      <c r="L24740" s="31"/>
      <c r="M24740" s="31"/>
      <c r="N24740" s="39"/>
      <c r="O24740" s="28"/>
      <c r="P24740" s="28"/>
      <c r="Q24740" s="28"/>
      <c r="R24740" s="28"/>
      <c r="S24740" s="25"/>
    </row>
    <row r="24741" spans="2:19" s="16" customFormat="1" outlineLevel="2" x14ac:dyDescent="0.25">
      <c r="B24741" s="16" t="s">
        <v>6269</v>
      </c>
      <c r="C24741" s="16" t="s">
        <v>5447</v>
      </c>
      <c r="D24741" s="16" t="s">
        <v>131</v>
      </c>
      <c r="E24741" s="16" t="s">
        <v>2761</v>
      </c>
      <c r="G24741" s="16" t="s">
        <v>2762</v>
      </c>
      <c r="H24741" s="16" t="s">
        <v>154</v>
      </c>
      <c r="I24741" s="31">
        <v>1456</v>
      </c>
      <c r="J24741" s="31">
        <v>1456</v>
      </c>
      <c r="K24741" s="32">
        <f>IFERROR((J24741/I24741),0)</f>
        <v>1</v>
      </c>
      <c r="L24741" s="31"/>
      <c r="M24741" s="31"/>
      <c r="N24741" s="39"/>
      <c r="O24741" s="28"/>
      <c r="P24741" s="28"/>
      <c r="Q24741" s="28"/>
      <c r="R24741" s="28"/>
      <c r="S24741" s="25"/>
    </row>
    <row r="24742" spans="2:19" s="16" customFormat="1" outlineLevel="2" x14ac:dyDescent="0.25">
      <c r="B24742" s="16" t="s">
        <v>6269</v>
      </c>
      <c r="C24742" s="16" t="s">
        <v>5447</v>
      </c>
      <c r="D24742" s="16" t="s">
        <v>131</v>
      </c>
      <c r="E24742" s="16" t="s">
        <v>2761</v>
      </c>
      <c r="G24742" s="16" t="s">
        <v>2762</v>
      </c>
      <c r="H24742" s="16" t="s">
        <v>331</v>
      </c>
      <c r="I24742" s="31">
        <v>16144754</v>
      </c>
      <c r="J24742" s="31">
        <v>16144754</v>
      </c>
      <c r="K24742" s="32">
        <f>IFERROR((J24742/I24742),0)</f>
        <v>1</v>
      </c>
      <c r="L24742" s="31"/>
      <c r="M24742" s="31"/>
      <c r="N24742" s="39"/>
      <c r="O24742" s="28"/>
      <c r="P24742" s="28"/>
      <c r="Q24742" s="28"/>
      <c r="R24742" s="28"/>
      <c r="S24742" s="25"/>
    </row>
    <row r="24743" spans="2:19" s="16" customFormat="1" outlineLevel="2" x14ac:dyDescent="0.25">
      <c r="B24743" s="16" t="s">
        <v>6269</v>
      </c>
      <c r="C24743" s="16" t="s">
        <v>5447</v>
      </c>
      <c r="D24743" s="16" t="s">
        <v>133</v>
      </c>
      <c r="E24743" s="16" t="s">
        <v>2761</v>
      </c>
      <c r="G24743" s="16" t="s">
        <v>2762</v>
      </c>
      <c r="H24743" s="16" t="s">
        <v>4491</v>
      </c>
      <c r="I24743" s="31">
        <v>99036679</v>
      </c>
      <c r="J24743" s="31">
        <v>99036679</v>
      </c>
      <c r="K24743" s="32">
        <f>IFERROR((J24743/I24743),0)</f>
        <v>1</v>
      </c>
      <c r="L24743" s="31"/>
      <c r="M24743" s="31"/>
      <c r="N24743" s="39"/>
      <c r="O24743" s="28"/>
      <c r="P24743" s="28"/>
      <c r="Q24743" s="28"/>
      <c r="R24743" s="28"/>
      <c r="S24743" s="25"/>
    </row>
    <row r="24744" spans="2:19" s="16" customFormat="1" outlineLevel="2" x14ac:dyDescent="0.25">
      <c r="B24744" s="16" t="s">
        <v>6269</v>
      </c>
      <c r="C24744" s="16" t="s">
        <v>5447</v>
      </c>
      <c r="D24744" s="16" t="s">
        <v>131</v>
      </c>
      <c r="E24744" s="16" t="s">
        <v>2761</v>
      </c>
      <c r="G24744" s="16" t="s">
        <v>2762</v>
      </c>
      <c r="H24744" s="16" t="s">
        <v>231</v>
      </c>
      <c r="I24744" s="31">
        <v>37353752</v>
      </c>
      <c r="J24744" s="31">
        <v>37353752</v>
      </c>
      <c r="K24744" s="32">
        <f>IFERROR((J24744/I24744),0)</f>
        <v>1</v>
      </c>
      <c r="L24744" s="31"/>
      <c r="M24744" s="31"/>
      <c r="N24744" s="39"/>
      <c r="O24744" s="28"/>
      <c r="P24744" s="28"/>
      <c r="Q24744" s="28"/>
      <c r="R24744" s="28"/>
      <c r="S24744" s="25"/>
    </row>
    <row r="24745" spans="2:19" s="16" customFormat="1" outlineLevel="2" x14ac:dyDescent="0.25">
      <c r="B24745" s="16" t="s">
        <v>6269</v>
      </c>
      <c r="C24745" s="16" t="s">
        <v>5447</v>
      </c>
      <c r="D24745" s="16" t="s">
        <v>131</v>
      </c>
      <c r="E24745" s="16" t="s">
        <v>2761</v>
      </c>
      <c r="G24745" s="16" t="s">
        <v>2762</v>
      </c>
      <c r="H24745" s="16" t="s">
        <v>155</v>
      </c>
      <c r="I24745" s="31">
        <v>-47086862</v>
      </c>
      <c r="J24745" s="31"/>
      <c r="K24745" s="32">
        <f>IFERROR((J24745/I24745),0)</f>
        <v>0</v>
      </c>
      <c r="L24745" s="31"/>
      <c r="M24745" s="31"/>
      <c r="N24745" s="39"/>
      <c r="O24745" s="28"/>
      <c r="P24745" s="28"/>
      <c r="Q24745" s="28"/>
      <c r="R24745" s="28"/>
      <c r="S24745" s="25"/>
    </row>
    <row r="24746" spans="2:19" s="16" customFormat="1" outlineLevel="1" x14ac:dyDescent="0.25">
      <c r="B24746" s="47" t="s">
        <v>10431</v>
      </c>
      <c r="C24746" s="47" t="str">
        <f>C24745</f>
        <v>ASIGNACIONES DIRECTAS (20% DEL SGR)</v>
      </c>
      <c r="D24746" s="47"/>
      <c r="E24746" s="47" t="str">
        <f>E24745</f>
        <v>15368</v>
      </c>
      <c r="F24746" s="47"/>
      <c r="G24746" s="47" t="str">
        <f>G24745</f>
        <v xml:space="preserve">JERICÓ                                            </v>
      </c>
      <c r="H24746" s="47" t="s">
        <v>10655</v>
      </c>
      <c r="I24746" s="51">
        <f>SUBTOTAL(9,I24737:I24745)</f>
        <v>1493640625</v>
      </c>
      <c r="J24746" s="51">
        <f>SUBTOTAL(9,J24737:J24745)</f>
        <v>1434856389.4100001</v>
      </c>
      <c r="K24746" s="49">
        <f>J24746/I24746</f>
        <v>0.9606436551027796</v>
      </c>
      <c r="L24746" s="51">
        <f>SUBTOTAL(9,L24737:L24745)</f>
        <v>155004192</v>
      </c>
      <c r="M24746" s="51">
        <f>SUBTOTAL(9,M24737:M24745)</f>
        <v>129563210.41000001</v>
      </c>
      <c r="N24746" s="50">
        <f>IFERROR((M24746/L24746),"N.A")</f>
        <v>0.83586907385059628</v>
      </c>
      <c r="O24746" s="28"/>
      <c r="P24746" s="28"/>
      <c r="Q24746" s="28"/>
      <c r="R24746" s="28"/>
      <c r="S24746" s="25"/>
    </row>
    <row r="24747" spans="2:19" s="16" customFormat="1" outlineLevel="2" x14ac:dyDescent="0.25">
      <c r="B24747" s="16" t="s">
        <v>6270</v>
      </c>
      <c r="C24747" s="16" t="s">
        <v>5447</v>
      </c>
      <c r="D24747" s="16" t="s">
        <v>131</v>
      </c>
      <c r="E24747" s="16" t="s">
        <v>2764</v>
      </c>
      <c r="G24747" s="16" t="s">
        <v>2765</v>
      </c>
      <c r="H24747" s="16" t="s">
        <v>152</v>
      </c>
      <c r="I24747" s="35">
        <v>182475</v>
      </c>
      <c r="J24747" s="35">
        <v>0</v>
      </c>
      <c r="K24747" s="36">
        <f>IFERROR((J24747/I24747),0)</f>
        <v>0</v>
      </c>
      <c r="L24747" s="35">
        <v>119819</v>
      </c>
      <c r="M24747" s="35">
        <v>0</v>
      </c>
      <c r="N24747" s="40">
        <f>M24747/L24747</f>
        <v>0</v>
      </c>
      <c r="O24747" s="28"/>
      <c r="P24747" s="28"/>
      <c r="Q24747" s="28"/>
      <c r="R24747" s="28"/>
      <c r="S24747" s="25"/>
    </row>
    <row r="24748" spans="2:19" s="16" customFormat="1" outlineLevel="2" x14ac:dyDescent="0.25">
      <c r="B24748" s="16" t="s">
        <v>6270</v>
      </c>
      <c r="C24748" s="16" t="s">
        <v>5447</v>
      </c>
      <c r="D24748" s="16" t="s">
        <v>131</v>
      </c>
      <c r="E24748" s="16" t="s">
        <v>2764</v>
      </c>
      <c r="G24748" s="16" t="s">
        <v>2765</v>
      </c>
      <c r="H24748" s="16" t="s">
        <v>5452</v>
      </c>
      <c r="I24748" s="31">
        <v>493239</v>
      </c>
      <c r="J24748" s="31">
        <v>493239</v>
      </c>
      <c r="K24748" s="32">
        <f>IFERROR((J24748/I24748),0)</f>
        <v>1</v>
      </c>
      <c r="L24748" s="31"/>
      <c r="M24748" s="31"/>
      <c r="N24748" s="39"/>
      <c r="O24748" s="28"/>
      <c r="P24748" s="28"/>
      <c r="Q24748" s="28"/>
      <c r="R24748" s="28"/>
      <c r="S24748" s="25"/>
    </row>
    <row r="24749" spans="2:19" s="16" customFormat="1" outlineLevel="2" x14ac:dyDescent="0.25">
      <c r="B24749" s="16" t="s">
        <v>6270</v>
      </c>
      <c r="C24749" s="16" t="s">
        <v>5447</v>
      </c>
      <c r="D24749" s="16" t="s">
        <v>131</v>
      </c>
      <c r="E24749" s="16" t="s">
        <v>2764</v>
      </c>
      <c r="G24749" s="16" t="s">
        <v>2765</v>
      </c>
      <c r="H24749" s="16" t="s">
        <v>19</v>
      </c>
      <c r="I24749" s="31">
        <v>1158615</v>
      </c>
      <c r="J24749" s="31">
        <v>1158615</v>
      </c>
      <c r="K24749" s="32">
        <f>IFERROR((J24749/I24749),0)</f>
        <v>1</v>
      </c>
      <c r="L24749" s="31"/>
      <c r="M24749" s="31"/>
      <c r="N24749" s="39"/>
      <c r="O24749" s="28"/>
      <c r="P24749" s="28"/>
      <c r="Q24749" s="28"/>
      <c r="R24749" s="28"/>
      <c r="S24749" s="25"/>
    </row>
    <row r="24750" spans="2:19" s="16" customFormat="1" outlineLevel="2" x14ac:dyDescent="0.25">
      <c r="B24750" s="16" t="s">
        <v>6270</v>
      </c>
      <c r="C24750" s="16" t="s">
        <v>5447</v>
      </c>
      <c r="D24750" s="16" t="s">
        <v>131</v>
      </c>
      <c r="E24750" s="16" t="s">
        <v>2764</v>
      </c>
      <c r="G24750" s="16" t="s">
        <v>2765</v>
      </c>
      <c r="H24750" s="16" t="s">
        <v>154</v>
      </c>
      <c r="I24750" s="31">
        <v>1</v>
      </c>
      <c r="J24750" s="31">
        <v>1</v>
      </c>
      <c r="K24750" s="32">
        <f>IFERROR((J24750/I24750),0)</f>
        <v>1</v>
      </c>
      <c r="L24750" s="31"/>
      <c r="M24750" s="31"/>
      <c r="N24750" s="39"/>
      <c r="O24750" s="28"/>
      <c r="P24750" s="28"/>
      <c r="Q24750" s="28"/>
      <c r="R24750" s="28"/>
      <c r="S24750" s="25"/>
    </row>
    <row r="24751" spans="2:19" s="16" customFormat="1" outlineLevel="2" x14ac:dyDescent="0.25">
      <c r="B24751" s="16" t="s">
        <v>6270</v>
      </c>
      <c r="C24751" s="16" t="s">
        <v>5447</v>
      </c>
      <c r="D24751" s="16" t="s">
        <v>131</v>
      </c>
      <c r="E24751" s="16" t="s">
        <v>2764</v>
      </c>
      <c r="G24751" s="16" t="s">
        <v>2765</v>
      </c>
      <c r="H24751" s="16" t="s">
        <v>5479</v>
      </c>
      <c r="I24751" s="31">
        <v>2146906</v>
      </c>
      <c r="J24751" s="31">
        <v>2146906</v>
      </c>
      <c r="K24751" s="32">
        <f>IFERROR((J24751/I24751),0)</f>
        <v>1</v>
      </c>
      <c r="L24751" s="31"/>
      <c r="M24751" s="31"/>
      <c r="N24751" s="39"/>
      <c r="O24751" s="28"/>
      <c r="P24751" s="28"/>
      <c r="Q24751" s="28"/>
      <c r="R24751" s="28"/>
      <c r="S24751" s="25"/>
    </row>
    <row r="24752" spans="2:19" s="16" customFormat="1" outlineLevel="2" x14ac:dyDescent="0.25">
      <c r="B24752" s="16" t="s">
        <v>6270</v>
      </c>
      <c r="C24752" s="16" t="s">
        <v>5447</v>
      </c>
      <c r="D24752" s="16" t="s">
        <v>131</v>
      </c>
      <c r="E24752" s="16" t="s">
        <v>2764</v>
      </c>
      <c r="G24752" s="16" t="s">
        <v>2765</v>
      </c>
      <c r="H24752" s="16" t="s">
        <v>231</v>
      </c>
      <c r="I24752" s="31">
        <v>28802</v>
      </c>
      <c r="J24752" s="31">
        <v>28802</v>
      </c>
      <c r="K24752" s="32">
        <f>IFERROR((J24752/I24752),0)</f>
        <v>1</v>
      </c>
      <c r="L24752" s="31"/>
      <c r="M24752" s="31"/>
      <c r="N24752" s="39"/>
      <c r="O24752" s="28"/>
      <c r="P24752" s="28"/>
      <c r="Q24752" s="28"/>
      <c r="R24752" s="28"/>
      <c r="S24752" s="25"/>
    </row>
    <row r="24753" spans="2:19" s="16" customFormat="1" outlineLevel="2" x14ac:dyDescent="0.25">
      <c r="B24753" s="16" t="s">
        <v>6270</v>
      </c>
      <c r="C24753" s="16" t="s">
        <v>5447</v>
      </c>
      <c r="D24753" s="16" t="s">
        <v>131</v>
      </c>
      <c r="E24753" s="16" t="s">
        <v>2764</v>
      </c>
      <c r="G24753" s="16" t="s">
        <v>2765</v>
      </c>
      <c r="H24753" s="16" t="s">
        <v>155</v>
      </c>
      <c r="I24753" s="31">
        <v>-36495</v>
      </c>
      <c r="J24753" s="31"/>
      <c r="K24753" s="32">
        <f>IFERROR((J24753/I24753),0)</f>
        <v>0</v>
      </c>
      <c r="L24753" s="31"/>
      <c r="M24753" s="31"/>
      <c r="N24753" s="39"/>
      <c r="O24753" s="28"/>
      <c r="P24753" s="28"/>
      <c r="Q24753" s="28"/>
      <c r="R24753" s="28"/>
      <c r="S24753" s="25"/>
    </row>
    <row r="24754" spans="2:19" s="16" customFormat="1" outlineLevel="1" x14ac:dyDescent="0.25">
      <c r="B24754" s="47" t="s">
        <v>10432</v>
      </c>
      <c r="C24754" s="47" t="str">
        <f>C24753</f>
        <v>ASIGNACIONES DIRECTAS (20% DEL SGR)</v>
      </c>
      <c r="D24754" s="47"/>
      <c r="E24754" s="47" t="str">
        <f>E24753</f>
        <v>15367</v>
      </c>
      <c r="F24754" s="47"/>
      <c r="G24754" s="47" t="str">
        <f>G24753</f>
        <v xml:space="preserve">JENESANO                                          </v>
      </c>
      <c r="H24754" s="47" t="s">
        <v>10655</v>
      </c>
      <c r="I24754" s="51">
        <f>SUBTOTAL(9,I24747:I24753)</f>
        <v>3973543</v>
      </c>
      <c r="J24754" s="51">
        <f>SUBTOTAL(9,J24747:J24753)</f>
        <v>3827563</v>
      </c>
      <c r="K24754" s="49">
        <f>J24754/I24754</f>
        <v>0.96326200572134235</v>
      </c>
      <c r="L24754" s="51">
        <f>SUBTOTAL(9,L24747:L24753)</f>
        <v>119819</v>
      </c>
      <c r="M24754" s="51">
        <f>SUBTOTAL(9,M24747:M24753)</f>
        <v>0</v>
      </c>
      <c r="N24754" s="50">
        <f>IFERROR((M24754/L24754),"N.A")</f>
        <v>0</v>
      </c>
      <c r="O24754" s="28"/>
      <c r="P24754" s="28"/>
      <c r="Q24754" s="28"/>
      <c r="R24754" s="28"/>
      <c r="S24754" s="25"/>
    </row>
    <row r="24755" spans="2:19" s="16" customFormat="1" outlineLevel="2" x14ac:dyDescent="0.25">
      <c r="B24755" s="16" t="s">
        <v>6271</v>
      </c>
      <c r="C24755" s="16" t="s">
        <v>5447</v>
      </c>
      <c r="D24755" s="16" t="s">
        <v>131</v>
      </c>
      <c r="E24755" s="16" t="s">
        <v>2767</v>
      </c>
      <c r="G24755" s="16" t="s">
        <v>2768</v>
      </c>
      <c r="H24755" s="16" t="s">
        <v>152</v>
      </c>
      <c r="I24755" s="35">
        <v>143013492</v>
      </c>
      <c r="J24755" s="35">
        <v>58688209.829999991</v>
      </c>
      <c r="K24755" s="36">
        <f>IFERROR((J24755/I24755),0)</f>
        <v>0.41036834363851482</v>
      </c>
      <c r="L24755" s="35">
        <v>94304135</v>
      </c>
      <c r="M24755" s="35">
        <v>58688209.829999991</v>
      </c>
      <c r="N24755" s="40">
        <f>M24755/L24755</f>
        <v>0.62232912512266814</v>
      </c>
      <c r="O24755" s="28"/>
      <c r="P24755" s="28"/>
      <c r="Q24755" s="28"/>
      <c r="R24755" s="28"/>
      <c r="S24755" s="25"/>
    </row>
    <row r="24756" spans="2:19" s="16" customFormat="1" outlineLevel="2" x14ac:dyDescent="0.25">
      <c r="B24756" s="16" t="s">
        <v>6271</v>
      </c>
      <c r="C24756" s="16" t="s">
        <v>5447</v>
      </c>
      <c r="D24756" s="16" t="s">
        <v>131</v>
      </c>
      <c r="E24756" s="16" t="s">
        <v>2767</v>
      </c>
      <c r="G24756" s="16" t="s">
        <v>2768</v>
      </c>
      <c r="H24756" s="16" t="s">
        <v>5452</v>
      </c>
      <c r="I24756" s="31">
        <v>81306895</v>
      </c>
      <c r="J24756" s="31">
        <v>81306895</v>
      </c>
      <c r="K24756" s="32">
        <f>IFERROR((J24756/I24756),0)</f>
        <v>1</v>
      </c>
      <c r="L24756" s="31"/>
      <c r="M24756" s="31"/>
      <c r="N24756" s="39"/>
      <c r="O24756" s="28"/>
      <c r="P24756" s="28"/>
      <c r="Q24756" s="28"/>
      <c r="R24756" s="28"/>
      <c r="S24756" s="25"/>
    </row>
    <row r="24757" spans="2:19" s="16" customFormat="1" outlineLevel="2" x14ac:dyDescent="0.25">
      <c r="B24757" s="16" t="s">
        <v>6271</v>
      </c>
      <c r="C24757" s="16" t="s">
        <v>5447</v>
      </c>
      <c r="D24757" s="16" t="s">
        <v>131</v>
      </c>
      <c r="E24757" s="16" t="s">
        <v>2767</v>
      </c>
      <c r="G24757" s="16" t="s">
        <v>2768</v>
      </c>
      <c r="H24757" s="16" t="s">
        <v>19</v>
      </c>
      <c r="I24757" s="31">
        <v>516896350</v>
      </c>
      <c r="J24757" s="31">
        <v>516896350</v>
      </c>
      <c r="K24757" s="32">
        <f>IFERROR((J24757/I24757),0)</f>
        <v>1</v>
      </c>
      <c r="L24757" s="31"/>
      <c r="M24757" s="31"/>
      <c r="N24757" s="39"/>
      <c r="O24757" s="28"/>
      <c r="P24757" s="28"/>
      <c r="Q24757" s="28"/>
      <c r="R24757" s="28"/>
      <c r="S24757" s="25"/>
    </row>
    <row r="24758" spans="2:19" s="16" customFormat="1" outlineLevel="2" x14ac:dyDescent="0.25">
      <c r="B24758" s="16" t="s">
        <v>6271</v>
      </c>
      <c r="C24758" s="16" t="s">
        <v>5447</v>
      </c>
      <c r="D24758" s="16" t="s">
        <v>131</v>
      </c>
      <c r="E24758" s="16" t="s">
        <v>2767</v>
      </c>
      <c r="G24758" s="16" t="s">
        <v>2768</v>
      </c>
      <c r="H24758" s="16" t="s">
        <v>154</v>
      </c>
      <c r="I24758" s="31">
        <v>885</v>
      </c>
      <c r="J24758" s="31">
        <v>885</v>
      </c>
      <c r="K24758" s="32">
        <f>IFERROR((J24758/I24758),0)</f>
        <v>1</v>
      </c>
      <c r="L24758" s="31"/>
      <c r="M24758" s="31"/>
      <c r="N24758" s="39"/>
      <c r="O24758" s="28"/>
      <c r="P24758" s="28"/>
      <c r="Q24758" s="28"/>
      <c r="R24758" s="28"/>
      <c r="S24758" s="25"/>
    </row>
    <row r="24759" spans="2:19" s="16" customFormat="1" outlineLevel="2" x14ac:dyDescent="0.25">
      <c r="B24759" s="16" t="s">
        <v>6271</v>
      </c>
      <c r="C24759" s="16" t="s">
        <v>5447</v>
      </c>
      <c r="D24759" s="16" t="s">
        <v>131</v>
      </c>
      <c r="E24759" s="16" t="s">
        <v>2767</v>
      </c>
      <c r="G24759" s="16" t="s">
        <v>2768</v>
      </c>
      <c r="H24759" s="16" t="s">
        <v>331</v>
      </c>
      <c r="I24759" s="31">
        <v>6826744</v>
      </c>
      <c r="J24759" s="31">
        <v>6826744</v>
      </c>
      <c r="K24759" s="32">
        <f>IFERROR((J24759/I24759),0)</f>
        <v>1</v>
      </c>
      <c r="L24759" s="31"/>
      <c r="M24759" s="31"/>
      <c r="N24759" s="39"/>
      <c r="O24759" s="28"/>
      <c r="P24759" s="28"/>
      <c r="Q24759" s="28"/>
      <c r="R24759" s="28"/>
      <c r="S24759" s="25"/>
    </row>
    <row r="24760" spans="2:19" s="16" customFormat="1" outlineLevel="2" x14ac:dyDescent="0.25">
      <c r="B24760" s="16" t="s">
        <v>6271</v>
      </c>
      <c r="C24760" s="16" t="s">
        <v>5447</v>
      </c>
      <c r="D24760" s="16" t="s">
        <v>133</v>
      </c>
      <c r="E24760" s="16" t="s">
        <v>2767</v>
      </c>
      <c r="G24760" s="16" t="s">
        <v>2768</v>
      </c>
      <c r="H24760" s="16" t="s">
        <v>4491</v>
      </c>
      <c r="I24760" s="31">
        <v>92739032</v>
      </c>
      <c r="J24760" s="31">
        <v>92739032</v>
      </c>
      <c r="K24760" s="32">
        <f>IFERROR((J24760/I24760),0)</f>
        <v>1</v>
      </c>
      <c r="L24760" s="31"/>
      <c r="M24760" s="31"/>
      <c r="N24760" s="39"/>
      <c r="O24760" s="28"/>
      <c r="P24760" s="28"/>
      <c r="Q24760" s="28"/>
      <c r="R24760" s="28"/>
      <c r="S24760" s="25"/>
    </row>
    <row r="24761" spans="2:19" s="16" customFormat="1" outlineLevel="2" x14ac:dyDescent="0.25">
      <c r="B24761" s="16" t="s">
        <v>6271</v>
      </c>
      <c r="C24761" s="16" t="s">
        <v>5447</v>
      </c>
      <c r="D24761" s="16" t="s">
        <v>131</v>
      </c>
      <c r="E24761" s="16" t="s">
        <v>2767</v>
      </c>
      <c r="G24761" s="16" t="s">
        <v>2768</v>
      </c>
      <c r="H24761" s="16" t="s">
        <v>231</v>
      </c>
      <c r="I24761" s="31">
        <v>22759549</v>
      </c>
      <c r="J24761" s="31">
        <v>22759549</v>
      </c>
      <c r="K24761" s="32">
        <f>IFERROR((J24761/I24761),0)</f>
        <v>1</v>
      </c>
      <c r="L24761" s="31"/>
      <c r="M24761" s="31"/>
      <c r="N24761" s="39"/>
      <c r="O24761" s="28"/>
      <c r="P24761" s="28"/>
      <c r="Q24761" s="28"/>
      <c r="R24761" s="28"/>
      <c r="S24761" s="25"/>
    </row>
    <row r="24762" spans="2:19" s="16" customFormat="1" outlineLevel="2" x14ac:dyDescent="0.25">
      <c r="B24762" s="16" t="s">
        <v>6271</v>
      </c>
      <c r="C24762" s="16" t="s">
        <v>5447</v>
      </c>
      <c r="D24762" s="16" t="s">
        <v>131</v>
      </c>
      <c r="E24762" s="16" t="s">
        <v>2767</v>
      </c>
      <c r="G24762" s="16" t="s">
        <v>2768</v>
      </c>
      <c r="H24762" s="16" t="s">
        <v>155</v>
      </c>
      <c r="I24762" s="31">
        <v>-28602698</v>
      </c>
      <c r="J24762" s="31"/>
      <c r="K24762" s="32">
        <f>IFERROR((J24762/I24762),0)</f>
        <v>0</v>
      </c>
      <c r="L24762" s="31"/>
      <c r="M24762" s="31"/>
      <c r="N24762" s="39"/>
      <c r="O24762" s="28"/>
      <c r="P24762" s="28"/>
      <c r="Q24762" s="28"/>
      <c r="R24762" s="28"/>
      <c r="S24762" s="25"/>
    </row>
    <row r="24763" spans="2:19" s="16" customFormat="1" outlineLevel="1" x14ac:dyDescent="0.25">
      <c r="B24763" s="47" t="s">
        <v>10433</v>
      </c>
      <c r="C24763" s="47" t="str">
        <f>C24762</f>
        <v>ASIGNACIONES DIRECTAS (20% DEL SGR)</v>
      </c>
      <c r="D24763" s="47"/>
      <c r="E24763" s="47" t="str">
        <f>E24762</f>
        <v>15362</v>
      </c>
      <c r="F24763" s="47"/>
      <c r="G24763" s="47" t="str">
        <f>G24762</f>
        <v xml:space="preserve">IZA                                               </v>
      </c>
      <c r="H24763" s="47" t="s">
        <v>10655</v>
      </c>
      <c r="I24763" s="51">
        <f>SUBTOTAL(9,I24755:I24762)</f>
        <v>834940249</v>
      </c>
      <c r="J24763" s="51">
        <f>SUBTOTAL(9,J24755:J24762)</f>
        <v>779217664.82999992</v>
      </c>
      <c r="K24763" s="49">
        <f>J24763/I24763</f>
        <v>0.93326159059077762</v>
      </c>
      <c r="L24763" s="51">
        <f>SUBTOTAL(9,L24755:L24762)</f>
        <v>94304135</v>
      </c>
      <c r="M24763" s="51">
        <f>SUBTOTAL(9,M24755:M24762)</f>
        <v>58688209.829999991</v>
      </c>
      <c r="N24763" s="50">
        <f>IFERROR((M24763/L24763),"N.A")</f>
        <v>0.62232912512266814</v>
      </c>
      <c r="O24763" s="28"/>
      <c r="P24763" s="28"/>
      <c r="Q24763" s="28"/>
      <c r="R24763" s="28"/>
      <c r="S24763" s="25"/>
    </row>
    <row r="24764" spans="2:19" s="16" customFormat="1" outlineLevel="2" x14ac:dyDescent="0.25">
      <c r="B24764" s="16" t="s">
        <v>6272</v>
      </c>
      <c r="C24764" s="16" t="s">
        <v>5447</v>
      </c>
      <c r="D24764" s="16" t="s">
        <v>131</v>
      </c>
      <c r="E24764" s="16" t="s">
        <v>2770</v>
      </c>
      <c r="G24764" s="16" t="s">
        <v>2771</v>
      </c>
      <c r="H24764" s="16" t="s">
        <v>5452</v>
      </c>
      <c r="I24764" s="31">
        <v>1100</v>
      </c>
      <c r="J24764" s="31">
        <v>1100</v>
      </c>
      <c r="K24764" s="32">
        <f>IFERROR((J24764/I24764),0)</f>
        <v>1</v>
      </c>
      <c r="L24764" s="31"/>
      <c r="M24764" s="31"/>
      <c r="N24764" s="39"/>
      <c r="O24764" s="28"/>
      <c r="P24764" s="28"/>
      <c r="Q24764" s="28"/>
      <c r="R24764" s="28"/>
      <c r="S24764" s="25"/>
    </row>
    <row r="24765" spans="2:19" s="16" customFormat="1" outlineLevel="2" x14ac:dyDescent="0.25">
      <c r="B24765" s="16" t="s">
        <v>6272</v>
      </c>
      <c r="C24765" s="16" t="s">
        <v>5447</v>
      </c>
      <c r="D24765" s="16" t="s">
        <v>131</v>
      </c>
      <c r="E24765" s="16" t="s">
        <v>2770</v>
      </c>
      <c r="G24765" s="16" t="s">
        <v>2771</v>
      </c>
      <c r="H24765" s="16" t="s">
        <v>19</v>
      </c>
      <c r="I24765" s="31">
        <v>8478</v>
      </c>
      <c r="J24765" s="31">
        <v>8478</v>
      </c>
      <c r="K24765" s="32">
        <f>IFERROR((J24765/I24765),0)</f>
        <v>1</v>
      </c>
      <c r="L24765" s="31"/>
      <c r="M24765" s="31"/>
      <c r="N24765" s="39"/>
      <c r="O24765" s="28"/>
      <c r="P24765" s="28"/>
      <c r="Q24765" s="28"/>
      <c r="R24765" s="28"/>
      <c r="S24765" s="25"/>
    </row>
    <row r="24766" spans="2:19" s="16" customFormat="1" outlineLevel="1" x14ac:dyDescent="0.25">
      <c r="B24766" s="47" t="s">
        <v>10434</v>
      </c>
      <c r="C24766" s="47" t="str">
        <f>C24765</f>
        <v>ASIGNACIONES DIRECTAS (20% DEL SGR)</v>
      </c>
      <c r="D24766" s="47"/>
      <c r="E24766" s="47" t="str">
        <f>E24765</f>
        <v>15332</v>
      </c>
      <c r="F24766" s="47"/>
      <c r="G24766" s="47" t="str">
        <f>G24765</f>
        <v xml:space="preserve">GÜICÁN                                            </v>
      </c>
      <c r="H24766" s="47" t="s">
        <v>10655</v>
      </c>
      <c r="I24766" s="51">
        <f>SUBTOTAL(9,I24764:I24765)</f>
        <v>9578</v>
      </c>
      <c r="J24766" s="51">
        <f>SUBTOTAL(9,J24764:J24765)</f>
        <v>9578</v>
      </c>
      <c r="K24766" s="49">
        <f>J24766/I24766</f>
        <v>1</v>
      </c>
      <c r="L24766" s="51">
        <f>SUBTOTAL(9,L24764:L24765)</f>
        <v>0</v>
      </c>
      <c r="M24766" s="51">
        <f>SUBTOTAL(9,M24764:M24765)</f>
        <v>0</v>
      </c>
      <c r="N24766" s="50" t="str">
        <f>IFERROR((M24766/L24766),"N.A")</f>
        <v>N.A</v>
      </c>
      <c r="O24766" s="28"/>
      <c r="P24766" s="28"/>
      <c r="Q24766" s="28"/>
      <c r="R24766" s="28"/>
      <c r="S24766" s="25"/>
    </row>
    <row r="24767" spans="2:19" s="16" customFormat="1" outlineLevel="2" x14ac:dyDescent="0.25">
      <c r="B24767" s="16" t="s">
        <v>6273</v>
      </c>
      <c r="C24767" s="16" t="s">
        <v>5447</v>
      </c>
      <c r="D24767" s="16" t="s">
        <v>131</v>
      </c>
      <c r="E24767" s="16" t="s">
        <v>2773</v>
      </c>
      <c r="G24767" s="16" t="s">
        <v>2774</v>
      </c>
      <c r="H24767" s="16" t="s">
        <v>152</v>
      </c>
      <c r="I24767" s="35">
        <v>5769423</v>
      </c>
      <c r="J24767" s="35">
        <v>5769423</v>
      </c>
      <c r="K24767" s="36">
        <f>IFERROR((J24767/I24767),0)</f>
        <v>1</v>
      </c>
      <c r="L24767" s="35">
        <v>3772071</v>
      </c>
      <c r="M24767" s="35">
        <v>5769423</v>
      </c>
      <c r="N24767" s="40">
        <f>M24767/L24767</f>
        <v>1.5295107117548954</v>
      </c>
      <c r="O24767" s="28"/>
      <c r="P24767" s="28"/>
      <c r="Q24767" s="28"/>
      <c r="R24767" s="28"/>
      <c r="S24767" s="25"/>
    </row>
    <row r="24768" spans="2:19" s="16" customFormat="1" outlineLevel="2" x14ac:dyDescent="0.25">
      <c r="B24768" s="16" t="s">
        <v>6273</v>
      </c>
      <c r="C24768" s="16" t="s">
        <v>5447</v>
      </c>
      <c r="D24768" s="16" t="s">
        <v>131</v>
      </c>
      <c r="E24768" s="16" t="s">
        <v>2773</v>
      </c>
      <c r="G24768" s="16" t="s">
        <v>2774</v>
      </c>
      <c r="H24768" s="16" t="s">
        <v>5452</v>
      </c>
      <c r="I24768" s="31">
        <v>25021066</v>
      </c>
      <c r="J24768" s="31">
        <v>25021066</v>
      </c>
      <c r="K24768" s="32">
        <f>IFERROR((J24768/I24768),0)</f>
        <v>1</v>
      </c>
      <c r="L24768" s="31"/>
      <c r="M24768" s="31"/>
      <c r="N24768" s="39"/>
      <c r="O24768" s="28"/>
      <c r="P24768" s="28"/>
      <c r="Q24768" s="28"/>
      <c r="R24768" s="28"/>
      <c r="S24768" s="25"/>
    </row>
    <row r="24769" spans="2:19" s="16" customFormat="1" outlineLevel="2" x14ac:dyDescent="0.25">
      <c r="B24769" s="16" t="s">
        <v>6273</v>
      </c>
      <c r="C24769" s="16" t="s">
        <v>5447</v>
      </c>
      <c r="D24769" s="16" t="s">
        <v>131</v>
      </c>
      <c r="E24769" s="16" t="s">
        <v>2773</v>
      </c>
      <c r="G24769" s="16" t="s">
        <v>2774</v>
      </c>
      <c r="H24769" s="16" t="s">
        <v>19</v>
      </c>
      <c r="I24769" s="31">
        <v>188151529</v>
      </c>
      <c r="J24769" s="31">
        <v>188151529</v>
      </c>
      <c r="K24769" s="32">
        <f>IFERROR((J24769/I24769),0)</f>
        <v>1</v>
      </c>
      <c r="L24769" s="31"/>
      <c r="M24769" s="31"/>
      <c r="N24769" s="39"/>
      <c r="O24769" s="28"/>
      <c r="P24769" s="28"/>
      <c r="Q24769" s="28"/>
      <c r="R24769" s="28"/>
      <c r="S24769" s="25"/>
    </row>
    <row r="24770" spans="2:19" s="16" customFormat="1" outlineLevel="2" x14ac:dyDescent="0.25">
      <c r="B24770" s="16" t="s">
        <v>6273</v>
      </c>
      <c r="C24770" s="16" t="s">
        <v>5447</v>
      </c>
      <c r="D24770" s="16" t="s">
        <v>131</v>
      </c>
      <c r="E24770" s="16" t="s">
        <v>2773</v>
      </c>
      <c r="G24770" s="16" t="s">
        <v>2774</v>
      </c>
      <c r="H24770" s="16" t="s">
        <v>154</v>
      </c>
      <c r="I24770" s="31">
        <v>36</v>
      </c>
      <c r="J24770" s="31">
        <v>36</v>
      </c>
      <c r="K24770" s="32">
        <f>IFERROR((J24770/I24770),0)</f>
        <v>1</v>
      </c>
      <c r="L24770" s="31"/>
      <c r="M24770" s="31"/>
      <c r="N24770" s="39"/>
      <c r="O24770" s="28"/>
      <c r="P24770" s="28"/>
      <c r="Q24770" s="28"/>
      <c r="R24770" s="28"/>
      <c r="S24770" s="25"/>
    </row>
    <row r="24771" spans="2:19" s="16" customFormat="1" outlineLevel="2" x14ac:dyDescent="0.25">
      <c r="B24771" s="16" t="s">
        <v>6273</v>
      </c>
      <c r="C24771" s="16" t="s">
        <v>5447</v>
      </c>
      <c r="D24771" s="16" t="s">
        <v>131</v>
      </c>
      <c r="E24771" s="16" t="s">
        <v>2773</v>
      </c>
      <c r="G24771" s="16" t="s">
        <v>2774</v>
      </c>
      <c r="H24771" s="16" t="s">
        <v>331</v>
      </c>
      <c r="I24771" s="31">
        <v>1702304</v>
      </c>
      <c r="J24771" s="31">
        <v>1702304</v>
      </c>
      <c r="K24771" s="32">
        <f>IFERROR((J24771/I24771),0)</f>
        <v>1</v>
      </c>
      <c r="L24771" s="31"/>
      <c r="M24771" s="31"/>
      <c r="N24771" s="39"/>
      <c r="O24771" s="28"/>
      <c r="P24771" s="28"/>
      <c r="Q24771" s="28"/>
      <c r="R24771" s="28"/>
      <c r="S24771" s="25"/>
    </row>
    <row r="24772" spans="2:19" s="16" customFormat="1" outlineLevel="2" x14ac:dyDescent="0.25">
      <c r="B24772" s="16" t="s">
        <v>6273</v>
      </c>
      <c r="C24772" s="16" t="s">
        <v>5447</v>
      </c>
      <c r="D24772" s="16" t="s">
        <v>133</v>
      </c>
      <c r="E24772" s="16" t="s">
        <v>2773</v>
      </c>
      <c r="G24772" s="16" t="s">
        <v>2774</v>
      </c>
      <c r="H24772" s="16" t="s">
        <v>4491</v>
      </c>
      <c r="I24772" s="31">
        <v>25120714</v>
      </c>
      <c r="J24772" s="31">
        <v>25120714</v>
      </c>
      <c r="K24772" s="32">
        <f>IFERROR((J24772/I24772),0)</f>
        <v>1</v>
      </c>
      <c r="L24772" s="31"/>
      <c r="M24772" s="31"/>
      <c r="N24772" s="39"/>
      <c r="O24772" s="28"/>
      <c r="P24772" s="28"/>
      <c r="Q24772" s="28"/>
      <c r="R24772" s="28"/>
      <c r="S24772" s="25"/>
    </row>
    <row r="24773" spans="2:19" s="16" customFormat="1" outlineLevel="2" x14ac:dyDescent="0.25">
      <c r="B24773" s="16" t="s">
        <v>6273</v>
      </c>
      <c r="C24773" s="16" t="s">
        <v>5447</v>
      </c>
      <c r="D24773" s="16" t="s">
        <v>131</v>
      </c>
      <c r="E24773" s="16" t="s">
        <v>2773</v>
      </c>
      <c r="G24773" s="16" t="s">
        <v>2774</v>
      </c>
      <c r="H24773" s="16" t="s">
        <v>5588</v>
      </c>
      <c r="I24773" s="31">
        <v>254453104</v>
      </c>
      <c r="J24773" s="31">
        <v>254453104</v>
      </c>
      <c r="K24773" s="32">
        <f>IFERROR((J24773/I24773),0)</f>
        <v>1</v>
      </c>
      <c r="L24773" s="31"/>
      <c r="M24773" s="31"/>
      <c r="N24773" s="39"/>
      <c r="O24773" s="28"/>
      <c r="P24773" s="28"/>
      <c r="Q24773" s="28"/>
      <c r="R24773" s="28"/>
      <c r="S24773" s="25"/>
    </row>
    <row r="24774" spans="2:19" s="16" customFormat="1" outlineLevel="2" x14ac:dyDescent="0.25">
      <c r="B24774" s="16" t="s">
        <v>6273</v>
      </c>
      <c r="C24774" s="16" t="s">
        <v>5447</v>
      </c>
      <c r="D24774" s="16" t="s">
        <v>131</v>
      </c>
      <c r="E24774" s="16" t="s">
        <v>2773</v>
      </c>
      <c r="G24774" s="16" t="s">
        <v>2774</v>
      </c>
      <c r="H24774" s="16" t="s">
        <v>231</v>
      </c>
      <c r="I24774" s="31">
        <v>903003</v>
      </c>
      <c r="J24774" s="31">
        <v>903003</v>
      </c>
      <c r="K24774" s="32">
        <f>IFERROR((J24774/I24774),0)</f>
        <v>1</v>
      </c>
      <c r="L24774" s="31"/>
      <c r="M24774" s="31"/>
      <c r="N24774" s="39"/>
      <c r="O24774" s="28"/>
      <c r="P24774" s="28"/>
      <c r="Q24774" s="28"/>
      <c r="R24774" s="28"/>
      <c r="S24774" s="25"/>
    </row>
    <row r="24775" spans="2:19" s="16" customFormat="1" outlineLevel="2" x14ac:dyDescent="0.25">
      <c r="B24775" s="16" t="s">
        <v>6273</v>
      </c>
      <c r="C24775" s="16" t="s">
        <v>5447</v>
      </c>
      <c r="D24775" s="16" t="s">
        <v>131</v>
      </c>
      <c r="E24775" s="16" t="s">
        <v>2773</v>
      </c>
      <c r="G24775" s="16" t="s">
        <v>2774</v>
      </c>
      <c r="H24775" s="16" t="s">
        <v>155</v>
      </c>
      <c r="I24775" s="31">
        <v>-1153885</v>
      </c>
      <c r="J24775" s="31"/>
      <c r="K24775" s="32">
        <f>IFERROR((J24775/I24775),0)</f>
        <v>0</v>
      </c>
      <c r="L24775" s="31"/>
      <c r="M24775" s="31"/>
      <c r="N24775" s="39"/>
      <c r="O24775" s="28"/>
      <c r="P24775" s="28"/>
      <c r="Q24775" s="28"/>
      <c r="R24775" s="28"/>
      <c r="S24775" s="25"/>
    </row>
    <row r="24776" spans="2:19" s="16" customFormat="1" outlineLevel="1" x14ac:dyDescent="0.25">
      <c r="B24776" s="47" t="s">
        <v>10435</v>
      </c>
      <c r="C24776" s="47" t="str">
        <f>C24775</f>
        <v>ASIGNACIONES DIRECTAS (20% DEL SGR)</v>
      </c>
      <c r="D24776" s="47"/>
      <c r="E24776" s="47" t="str">
        <f>E24775</f>
        <v>15325</v>
      </c>
      <c r="F24776" s="47"/>
      <c r="G24776" s="47" t="str">
        <f>G24775</f>
        <v xml:space="preserve">GUAYATÁ                                           </v>
      </c>
      <c r="H24776" s="47" t="s">
        <v>10655</v>
      </c>
      <c r="I24776" s="51">
        <f>SUBTOTAL(9,I24767:I24775)</f>
        <v>499967294</v>
      </c>
      <c r="J24776" s="51">
        <f>SUBTOTAL(9,J24767:J24775)</f>
        <v>501121179</v>
      </c>
      <c r="K24776" s="49">
        <f>J24776/I24776</f>
        <v>1.0023079209657262</v>
      </c>
      <c r="L24776" s="51">
        <f>SUBTOTAL(9,L24767:L24775)</f>
        <v>3772071</v>
      </c>
      <c r="M24776" s="51">
        <f>SUBTOTAL(9,M24767:M24775)</f>
        <v>5769423</v>
      </c>
      <c r="N24776" s="50">
        <f>IFERROR((M24776/L24776),"N.A")</f>
        <v>1.5295107117548954</v>
      </c>
      <c r="O24776" s="28"/>
      <c r="P24776" s="28"/>
      <c r="Q24776" s="28"/>
      <c r="R24776" s="28"/>
      <c r="S24776" s="25"/>
    </row>
    <row r="24777" spans="2:19" s="16" customFormat="1" outlineLevel="2" x14ac:dyDescent="0.25">
      <c r="B24777" s="16" t="s">
        <v>6274</v>
      </c>
      <c r="C24777" s="16" t="s">
        <v>5447</v>
      </c>
      <c r="D24777" s="16" t="s">
        <v>131</v>
      </c>
      <c r="E24777" s="16" t="s">
        <v>2776</v>
      </c>
      <c r="G24777" s="16" t="s">
        <v>2777</v>
      </c>
      <c r="H24777" s="16" t="s">
        <v>152</v>
      </c>
      <c r="I24777" s="35">
        <v>3059129</v>
      </c>
      <c r="J24777" s="35">
        <v>1837100.8599999999</v>
      </c>
      <c r="K24777" s="36">
        <f>IFERROR((J24777/I24777),0)</f>
        <v>0.600530693540547</v>
      </c>
      <c r="L24777" s="35">
        <v>1997037</v>
      </c>
      <c r="M24777" s="35">
        <v>1837100.8599999999</v>
      </c>
      <c r="N24777" s="40">
        <f>M24777/L24777</f>
        <v>0.91991328152658158</v>
      </c>
      <c r="O24777" s="28"/>
      <c r="P24777" s="28"/>
      <c r="Q24777" s="28"/>
      <c r="R24777" s="28"/>
      <c r="S24777" s="25"/>
    </row>
    <row r="24778" spans="2:19" s="16" customFormat="1" outlineLevel="2" x14ac:dyDescent="0.25">
      <c r="B24778" s="16" t="s">
        <v>6274</v>
      </c>
      <c r="C24778" s="16" t="s">
        <v>5447</v>
      </c>
      <c r="D24778" s="16" t="s">
        <v>131</v>
      </c>
      <c r="E24778" s="16" t="s">
        <v>2776</v>
      </c>
      <c r="G24778" s="16" t="s">
        <v>2777</v>
      </c>
      <c r="H24778" s="16" t="s">
        <v>5451</v>
      </c>
      <c r="I24778" s="31">
        <v>661854</v>
      </c>
      <c r="J24778" s="31">
        <v>661854</v>
      </c>
      <c r="K24778" s="32">
        <f>IFERROR((J24778/I24778),0)</f>
        <v>1</v>
      </c>
      <c r="L24778" s="31"/>
      <c r="M24778" s="31"/>
      <c r="N24778" s="39"/>
      <c r="O24778" s="28"/>
      <c r="P24778" s="28"/>
      <c r="Q24778" s="28"/>
      <c r="R24778" s="28"/>
      <c r="S24778" s="25"/>
    </row>
    <row r="24779" spans="2:19" s="16" customFormat="1" outlineLevel="2" x14ac:dyDescent="0.25">
      <c r="B24779" s="16" t="s">
        <v>6274</v>
      </c>
      <c r="C24779" s="16" t="s">
        <v>5447</v>
      </c>
      <c r="D24779" s="16" t="s">
        <v>131</v>
      </c>
      <c r="E24779" s="16" t="s">
        <v>2776</v>
      </c>
      <c r="G24779" s="16" t="s">
        <v>2777</v>
      </c>
      <c r="H24779" s="16" t="s">
        <v>5452</v>
      </c>
      <c r="I24779" s="31">
        <v>11005816</v>
      </c>
      <c r="J24779" s="31">
        <v>11005816</v>
      </c>
      <c r="K24779" s="32">
        <f>IFERROR((J24779/I24779),0)</f>
        <v>1</v>
      </c>
      <c r="L24779" s="31"/>
      <c r="M24779" s="31"/>
      <c r="N24779" s="39"/>
      <c r="O24779" s="28"/>
      <c r="P24779" s="28"/>
      <c r="Q24779" s="28"/>
      <c r="R24779" s="28"/>
      <c r="S24779" s="25"/>
    </row>
    <row r="24780" spans="2:19" s="16" customFormat="1" outlineLevel="2" x14ac:dyDescent="0.25">
      <c r="B24780" s="16" t="s">
        <v>6274</v>
      </c>
      <c r="C24780" s="16" t="s">
        <v>5447</v>
      </c>
      <c r="D24780" s="16" t="s">
        <v>131</v>
      </c>
      <c r="E24780" s="16" t="s">
        <v>2776</v>
      </c>
      <c r="G24780" s="16" t="s">
        <v>2777</v>
      </c>
      <c r="H24780" s="16" t="s">
        <v>19</v>
      </c>
      <c r="I24780" s="31">
        <v>72666447</v>
      </c>
      <c r="J24780" s="31">
        <v>72666447</v>
      </c>
      <c r="K24780" s="32">
        <f>IFERROR((J24780/I24780),0)</f>
        <v>1</v>
      </c>
      <c r="L24780" s="31"/>
      <c r="M24780" s="31"/>
      <c r="N24780" s="39"/>
      <c r="O24780" s="28"/>
      <c r="P24780" s="28"/>
      <c r="Q24780" s="28"/>
      <c r="R24780" s="28"/>
      <c r="S24780" s="25"/>
    </row>
    <row r="24781" spans="2:19" s="16" customFormat="1" outlineLevel="2" x14ac:dyDescent="0.25">
      <c r="B24781" s="16" t="s">
        <v>6274</v>
      </c>
      <c r="C24781" s="16" t="s">
        <v>5447</v>
      </c>
      <c r="D24781" s="16" t="s">
        <v>131</v>
      </c>
      <c r="E24781" s="16" t="s">
        <v>2776</v>
      </c>
      <c r="G24781" s="16" t="s">
        <v>2777</v>
      </c>
      <c r="H24781" s="16" t="s">
        <v>154</v>
      </c>
      <c r="I24781" s="31">
        <v>19</v>
      </c>
      <c r="J24781" s="31">
        <v>19</v>
      </c>
      <c r="K24781" s="32">
        <f>IFERROR((J24781/I24781),0)</f>
        <v>1</v>
      </c>
      <c r="L24781" s="31"/>
      <c r="M24781" s="31"/>
      <c r="N24781" s="39"/>
      <c r="O24781" s="28"/>
      <c r="P24781" s="28"/>
      <c r="Q24781" s="28"/>
      <c r="R24781" s="28"/>
      <c r="S24781" s="25"/>
    </row>
    <row r="24782" spans="2:19" s="16" customFormat="1" outlineLevel="2" x14ac:dyDescent="0.25">
      <c r="B24782" s="16" t="s">
        <v>6274</v>
      </c>
      <c r="C24782" s="16" t="s">
        <v>5447</v>
      </c>
      <c r="D24782" s="16" t="s">
        <v>133</v>
      </c>
      <c r="E24782" s="16" t="s">
        <v>2776</v>
      </c>
      <c r="G24782" s="16" t="s">
        <v>2777</v>
      </c>
      <c r="H24782" s="16" t="s">
        <v>4491</v>
      </c>
      <c r="I24782" s="31">
        <v>599777</v>
      </c>
      <c r="J24782" s="31">
        <v>599777</v>
      </c>
      <c r="K24782" s="32">
        <f>IFERROR((J24782/I24782),0)</f>
        <v>1</v>
      </c>
      <c r="L24782" s="31"/>
      <c r="M24782" s="31"/>
      <c r="N24782" s="39"/>
      <c r="O24782" s="28"/>
      <c r="P24782" s="28"/>
      <c r="Q24782" s="28"/>
      <c r="R24782" s="28"/>
      <c r="S24782" s="25"/>
    </row>
    <row r="24783" spans="2:19" s="16" customFormat="1" outlineLevel="2" x14ac:dyDescent="0.25">
      <c r="B24783" s="16" t="s">
        <v>6274</v>
      </c>
      <c r="C24783" s="16" t="s">
        <v>5447</v>
      </c>
      <c r="D24783" s="16" t="s">
        <v>131</v>
      </c>
      <c r="E24783" s="16" t="s">
        <v>2776</v>
      </c>
      <c r="G24783" s="16" t="s">
        <v>2777</v>
      </c>
      <c r="H24783" s="16" t="s">
        <v>231</v>
      </c>
      <c r="I24783" s="31">
        <v>477378</v>
      </c>
      <c r="J24783" s="31">
        <v>477378</v>
      </c>
      <c r="K24783" s="32">
        <f>IFERROR((J24783/I24783),0)</f>
        <v>1</v>
      </c>
      <c r="L24783" s="31"/>
      <c r="M24783" s="31"/>
      <c r="N24783" s="39"/>
      <c r="O24783" s="28"/>
      <c r="P24783" s="28"/>
      <c r="Q24783" s="28"/>
      <c r="R24783" s="28"/>
      <c r="S24783" s="25"/>
    </row>
    <row r="24784" spans="2:19" s="16" customFormat="1" outlineLevel="2" x14ac:dyDescent="0.25">
      <c r="B24784" s="16" t="s">
        <v>6274</v>
      </c>
      <c r="C24784" s="16" t="s">
        <v>5447</v>
      </c>
      <c r="D24784" s="16" t="s">
        <v>131</v>
      </c>
      <c r="E24784" s="16" t="s">
        <v>2776</v>
      </c>
      <c r="G24784" s="16" t="s">
        <v>2777</v>
      </c>
      <c r="H24784" s="16" t="s">
        <v>155</v>
      </c>
      <c r="I24784" s="31">
        <v>-611826</v>
      </c>
      <c r="J24784" s="31"/>
      <c r="K24784" s="32">
        <f>IFERROR((J24784/I24784),0)</f>
        <v>0</v>
      </c>
      <c r="L24784" s="31"/>
      <c r="M24784" s="31"/>
      <c r="N24784" s="39"/>
      <c r="O24784" s="28"/>
      <c r="P24784" s="28"/>
      <c r="Q24784" s="28"/>
      <c r="R24784" s="28"/>
      <c r="S24784" s="25"/>
    </row>
    <row r="24785" spans="2:19" s="16" customFormat="1" outlineLevel="1" x14ac:dyDescent="0.25">
      <c r="B24785" s="47" t="s">
        <v>10436</v>
      </c>
      <c r="C24785" s="47" t="str">
        <f>C24784</f>
        <v>ASIGNACIONES DIRECTAS (20% DEL SGR)</v>
      </c>
      <c r="D24785" s="47"/>
      <c r="E24785" s="47" t="str">
        <f>E24784</f>
        <v>15322</v>
      </c>
      <c r="F24785" s="47"/>
      <c r="G24785" s="47" t="str">
        <f>G24784</f>
        <v xml:space="preserve">GUATEQUE                                          </v>
      </c>
      <c r="H24785" s="47" t="s">
        <v>10655</v>
      </c>
      <c r="I24785" s="51">
        <f>SUBTOTAL(9,I24777:I24784)</f>
        <v>87858594</v>
      </c>
      <c r="J24785" s="51">
        <f>SUBTOTAL(9,J24777:J24784)</f>
        <v>87248391.859999999</v>
      </c>
      <c r="K24785" s="49">
        <f>J24785/I24785</f>
        <v>0.99305472450424148</v>
      </c>
      <c r="L24785" s="51">
        <f>SUBTOTAL(9,L24777:L24784)</f>
        <v>1997037</v>
      </c>
      <c r="M24785" s="51">
        <f>SUBTOTAL(9,M24777:M24784)</f>
        <v>1837100.8599999999</v>
      </c>
      <c r="N24785" s="50">
        <f>IFERROR((M24785/L24785),"N.A")</f>
        <v>0.91991328152658158</v>
      </c>
      <c r="O24785" s="28"/>
      <c r="P24785" s="28"/>
      <c r="Q24785" s="28"/>
      <c r="R24785" s="28"/>
      <c r="S24785" s="25"/>
    </row>
    <row r="24786" spans="2:19" s="16" customFormat="1" outlineLevel="2" x14ac:dyDescent="0.25">
      <c r="B24786" s="16" t="s">
        <v>6275</v>
      </c>
      <c r="C24786" s="16" t="s">
        <v>5447</v>
      </c>
      <c r="D24786" s="16" t="s">
        <v>131</v>
      </c>
      <c r="E24786" s="16" t="s">
        <v>2779</v>
      </c>
      <c r="G24786" s="16" t="s">
        <v>2780</v>
      </c>
      <c r="H24786" s="16" t="s">
        <v>152</v>
      </c>
      <c r="I24786" s="35">
        <v>1684432</v>
      </c>
      <c r="J24786" s="35">
        <v>1684432</v>
      </c>
      <c r="K24786" s="36">
        <f>IFERROR((J24786/I24786),0)</f>
        <v>1</v>
      </c>
      <c r="L24786" s="35">
        <v>1106054</v>
      </c>
      <c r="M24786" s="35">
        <v>1684432</v>
      </c>
      <c r="N24786" s="40">
        <f>M24786/L24786</f>
        <v>1.5229202190851441</v>
      </c>
      <c r="O24786" s="28"/>
      <c r="P24786" s="28"/>
      <c r="Q24786" s="28"/>
      <c r="R24786" s="28"/>
      <c r="S24786" s="25"/>
    </row>
    <row r="24787" spans="2:19" s="16" customFormat="1" outlineLevel="2" x14ac:dyDescent="0.25">
      <c r="B24787" s="16" t="s">
        <v>6275</v>
      </c>
      <c r="C24787" s="16" t="s">
        <v>5447</v>
      </c>
      <c r="D24787" s="16" t="s">
        <v>131</v>
      </c>
      <c r="E24787" s="16" t="s">
        <v>2779</v>
      </c>
      <c r="G24787" s="16" t="s">
        <v>2780</v>
      </c>
      <c r="H24787" s="16" t="s">
        <v>5452</v>
      </c>
      <c r="I24787" s="31">
        <v>1175074</v>
      </c>
      <c r="J24787" s="31">
        <v>1175074</v>
      </c>
      <c r="K24787" s="32">
        <f>IFERROR((J24787/I24787),0)</f>
        <v>1</v>
      </c>
      <c r="L24787" s="31"/>
      <c r="M24787" s="31"/>
      <c r="N24787" s="39"/>
      <c r="O24787" s="28"/>
      <c r="P24787" s="28"/>
      <c r="Q24787" s="28"/>
      <c r="R24787" s="28"/>
      <c r="S24787" s="25"/>
    </row>
    <row r="24788" spans="2:19" s="16" customFormat="1" outlineLevel="2" x14ac:dyDescent="0.25">
      <c r="B24788" s="16" t="s">
        <v>6275</v>
      </c>
      <c r="C24788" s="16" t="s">
        <v>5447</v>
      </c>
      <c r="D24788" s="16" t="s">
        <v>131</v>
      </c>
      <c r="E24788" s="16" t="s">
        <v>2779</v>
      </c>
      <c r="G24788" s="16" t="s">
        <v>2780</v>
      </c>
      <c r="H24788" s="16" t="s">
        <v>19</v>
      </c>
      <c r="I24788" s="31">
        <v>8188319</v>
      </c>
      <c r="J24788" s="31">
        <v>8188319</v>
      </c>
      <c r="K24788" s="32">
        <f>IFERROR((J24788/I24788),0)</f>
        <v>1</v>
      </c>
      <c r="L24788" s="31"/>
      <c r="M24788" s="31"/>
      <c r="N24788" s="39"/>
      <c r="O24788" s="28"/>
      <c r="P24788" s="28"/>
      <c r="Q24788" s="28"/>
      <c r="R24788" s="28"/>
      <c r="S24788" s="25"/>
    </row>
    <row r="24789" spans="2:19" s="16" customFormat="1" outlineLevel="2" x14ac:dyDescent="0.25">
      <c r="B24789" s="16" t="s">
        <v>6275</v>
      </c>
      <c r="C24789" s="16" t="s">
        <v>5447</v>
      </c>
      <c r="D24789" s="16" t="s">
        <v>131</v>
      </c>
      <c r="E24789" s="16" t="s">
        <v>2779</v>
      </c>
      <c r="G24789" s="16" t="s">
        <v>2780</v>
      </c>
      <c r="H24789" s="16" t="s">
        <v>154</v>
      </c>
      <c r="I24789" s="31">
        <v>10</v>
      </c>
      <c r="J24789" s="31">
        <v>10</v>
      </c>
      <c r="K24789" s="32">
        <f>IFERROR((J24789/I24789),0)</f>
        <v>1</v>
      </c>
      <c r="L24789" s="31"/>
      <c r="M24789" s="31"/>
      <c r="N24789" s="39"/>
      <c r="O24789" s="28"/>
      <c r="P24789" s="28"/>
      <c r="Q24789" s="28"/>
      <c r="R24789" s="28"/>
      <c r="S24789" s="25"/>
    </row>
    <row r="24790" spans="2:19" s="16" customFormat="1" outlineLevel="2" x14ac:dyDescent="0.25">
      <c r="B24790" s="16" t="s">
        <v>6275</v>
      </c>
      <c r="C24790" s="16" t="s">
        <v>5447</v>
      </c>
      <c r="D24790" s="16" t="s">
        <v>133</v>
      </c>
      <c r="E24790" s="16" t="s">
        <v>2779</v>
      </c>
      <c r="G24790" s="16" t="s">
        <v>2780</v>
      </c>
      <c r="H24790" s="16" t="s">
        <v>4491</v>
      </c>
      <c r="I24790" s="31">
        <v>3355077</v>
      </c>
      <c r="J24790" s="31">
        <v>3355077</v>
      </c>
      <c r="K24790" s="32">
        <f>IFERROR((J24790/I24790),0)</f>
        <v>1</v>
      </c>
      <c r="L24790" s="31"/>
      <c r="M24790" s="31"/>
      <c r="N24790" s="39"/>
      <c r="O24790" s="28"/>
      <c r="P24790" s="28"/>
      <c r="Q24790" s="28"/>
      <c r="R24790" s="28"/>
      <c r="S24790" s="25"/>
    </row>
    <row r="24791" spans="2:19" s="16" customFormat="1" outlineLevel="2" x14ac:dyDescent="0.25">
      <c r="B24791" s="16" t="s">
        <v>6275</v>
      </c>
      <c r="C24791" s="16" t="s">
        <v>5447</v>
      </c>
      <c r="D24791" s="16" t="s">
        <v>131</v>
      </c>
      <c r="E24791" s="16" t="s">
        <v>2779</v>
      </c>
      <c r="G24791" s="16" t="s">
        <v>2780</v>
      </c>
      <c r="H24791" s="16" t="s">
        <v>231</v>
      </c>
      <c r="I24791" s="31">
        <v>265874</v>
      </c>
      <c r="J24791" s="31">
        <v>265874</v>
      </c>
      <c r="K24791" s="32">
        <f>IFERROR((J24791/I24791),0)</f>
        <v>1</v>
      </c>
      <c r="L24791" s="31"/>
      <c r="M24791" s="31"/>
      <c r="N24791" s="39"/>
      <c r="O24791" s="28"/>
      <c r="P24791" s="28"/>
      <c r="Q24791" s="28"/>
      <c r="R24791" s="28"/>
      <c r="S24791" s="25"/>
    </row>
    <row r="24792" spans="2:19" s="16" customFormat="1" outlineLevel="2" x14ac:dyDescent="0.25">
      <c r="B24792" s="16" t="s">
        <v>6275</v>
      </c>
      <c r="C24792" s="16" t="s">
        <v>5447</v>
      </c>
      <c r="D24792" s="16" t="s">
        <v>131</v>
      </c>
      <c r="E24792" s="16" t="s">
        <v>2779</v>
      </c>
      <c r="G24792" s="16" t="s">
        <v>2780</v>
      </c>
      <c r="H24792" s="16" t="s">
        <v>155</v>
      </c>
      <c r="I24792" s="31">
        <v>-336886</v>
      </c>
      <c r="J24792" s="31"/>
      <c r="K24792" s="32">
        <f>IFERROR((J24792/I24792),0)</f>
        <v>0</v>
      </c>
      <c r="L24792" s="31"/>
      <c r="M24792" s="31"/>
      <c r="N24792" s="39"/>
      <c r="O24792" s="28"/>
      <c r="P24792" s="28"/>
      <c r="Q24792" s="28"/>
      <c r="R24792" s="28"/>
      <c r="S24792" s="25"/>
    </row>
    <row r="24793" spans="2:19" s="16" customFormat="1" outlineLevel="1" x14ac:dyDescent="0.25">
      <c r="B24793" s="47" t="s">
        <v>10437</v>
      </c>
      <c r="C24793" s="47" t="str">
        <f>C24792</f>
        <v>ASIGNACIONES DIRECTAS (20% DEL SGR)</v>
      </c>
      <c r="D24793" s="47"/>
      <c r="E24793" s="47" t="str">
        <f>E24792</f>
        <v>15317</v>
      </c>
      <c r="F24793" s="47"/>
      <c r="G24793" s="47" t="str">
        <f>G24792</f>
        <v xml:space="preserve">GUACAMAYAS                                        </v>
      </c>
      <c r="H24793" s="47" t="s">
        <v>10655</v>
      </c>
      <c r="I24793" s="51">
        <f>SUBTOTAL(9,I24786:I24792)</f>
        <v>14331900</v>
      </c>
      <c r="J24793" s="51">
        <f>SUBTOTAL(9,J24786:J24792)</f>
        <v>14668786</v>
      </c>
      <c r="K24793" s="49">
        <f>J24793/I24793</f>
        <v>1.0235060250211068</v>
      </c>
      <c r="L24793" s="51">
        <f>SUBTOTAL(9,L24786:L24792)</f>
        <v>1106054</v>
      </c>
      <c r="M24793" s="51">
        <f>SUBTOTAL(9,M24786:M24792)</f>
        <v>1684432</v>
      </c>
      <c r="N24793" s="50">
        <f>IFERROR((M24793/L24793),"N.A")</f>
        <v>1.5229202190851441</v>
      </c>
      <c r="O24793" s="28"/>
      <c r="P24793" s="28"/>
      <c r="Q24793" s="28"/>
      <c r="R24793" s="28"/>
      <c r="S24793" s="25"/>
    </row>
    <row r="24794" spans="2:19" s="16" customFormat="1" outlineLevel="2" x14ac:dyDescent="0.25">
      <c r="B24794" s="16" t="s">
        <v>6276</v>
      </c>
      <c r="C24794" s="16" t="s">
        <v>5447</v>
      </c>
      <c r="D24794" s="16" t="s">
        <v>131</v>
      </c>
      <c r="E24794" s="16" t="s">
        <v>2782</v>
      </c>
      <c r="G24794" s="16" t="s">
        <v>2783</v>
      </c>
      <c r="H24794" s="16" t="s">
        <v>152</v>
      </c>
      <c r="I24794" s="35">
        <v>311484</v>
      </c>
      <c r="J24794" s="35">
        <v>0</v>
      </c>
      <c r="K24794" s="36">
        <f>IFERROR((J24794/I24794),0)</f>
        <v>0</v>
      </c>
      <c r="L24794" s="35">
        <v>204532</v>
      </c>
      <c r="M24794" s="35">
        <v>0</v>
      </c>
      <c r="N24794" s="40">
        <f>M24794/L24794</f>
        <v>0</v>
      </c>
      <c r="O24794" s="28"/>
      <c r="P24794" s="28"/>
      <c r="Q24794" s="28"/>
      <c r="R24794" s="28"/>
      <c r="S24794" s="25"/>
    </row>
    <row r="24795" spans="2:19" s="16" customFormat="1" outlineLevel="2" x14ac:dyDescent="0.25">
      <c r="B24795" s="16" t="s">
        <v>6276</v>
      </c>
      <c r="C24795" s="16" t="s">
        <v>5447</v>
      </c>
      <c r="D24795" s="16" t="s">
        <v>131</v>
      </c>
      <c r="E24795" s="16" t="s">
        <v>2782</v>
      </c>
      <c r="G24795" s="16" t="s">
        <v>2783</v>
      </c>
      <c r="H24795" s="16" t="s">
        <v>5452</v>
      </c>
      <c r="I24795" s="31">
        <v>302899</v>
      </c>
      <c r="J24795" s="31">
        <v>302899</v>
      </c>
      <c r="K24795" s="32">
        <f>IFERROR((J24795/I24795),0)</f>
        <v>1</v>
      </c>
      <c r="L24795" s="31"/>
      <c r="M24795" s="31"/>
      <c r="N24795" s="39"/>
      <c r="O24795" s="28"/>
      <c r="P24795" s="28"/>
      <c r="Q24795" s="28"/>
      <c r="R24795" s="28"/>
      <c r="S24795" s="25"/>
    </row>
    <row r="24796" spans="2:19" s="16" customFormat="1" outlineLevel="2" x14ac:dyDescent="0.25">
      <c r="B24796" s="16" t="s">
        <v>6276</v>
      </c>
      <c r="C24796" s="16" t="s">
        <v>5447</v>
      </c>
      <c r="D24796" s="16" t="s">
        <v>131</v>
      </c>
      <c r="E24796" s="16" t="s">
        <v>2782</v>
      </c>
      <c r="G24796" s="16" t="s">
        <v>2783</v>
      </c>
      <c r="H24796" s="16" t="s">
        <v>19</v>
      </c>
      <c r="I24796" s="31">
        <v>1929974</v>
      </c>
      <c r="J24796" s="31">
        <v>1929974</v>
      </c>
      <c r="K24796" s="32">
        <f>IFERROR((J24796/I24796),0)</f>
        <v>1</v>
      </c>
      <c r="L24796" s="31"/>
      <c r="M24796" s="31"/>
      <c r="N24796" s="39"/>
      <c r="O24796" s="28"/>
      <c r="P24796" s="28"/>
      <c r="Q24796" s="28"/>
      <c r="R24796" s="28"/>
      <c r="S24796" s="25"/>
    </row>
    <row r="24797" spans="2:19" s="16" customFormat="1" outlineLevel="2" x14ac:dyDescent="0.25">
      <c r="B24797" s="16" t="s">
        <v>6276</v>
      </c>
      <c r="C24797" s="16" t="s">
        <v>5447</v>
      </c>
      <c r="D24797" s="16" t="s">
        <v>131</v>
      </c>
      <c r="E24797" s="16" t="s">
        <v>2782</v>
      </c>
      <c r="G24797" s="16" t="s">
        <v>2783</v>
      </c>
      <c r="H24797" s="16" t="s">
        <v>154</v>
      </c>
      <c r="I24797" s="31">
        <v>2</v>
      </c>
      <c r="J24797" s="31">
        <v>2</v>
      </c>
      <c r="K24797" s="32">
        <f>IFERROR((J24797/I24797),0)</f>
        <v>1</v>
      </c>
      <c r="L24797" s="31"/>
      <c r="M24797" s="31"/>
      <c r="N24797" s="39"/>
      <c r="O24797" s="28"/>
      <c r="P24797" s="28"/>
      <c r="Q24797" s="28"/>
      <c r="R24797" s="28"/>
      <c r="S24797" s="25"/>
    </row>
    <row r="24798" spans="2:19" s="16" customFormat="1" outlineLevel="2" x14ac:dyDescent="0.25">
      <c r="B24798" s="16" t="s">
        <v>6276</v>
      </c>
      <c r="C24798" s="16" t="s">
        <v>5447</v>
      </c>
      <c r="D24798" s="16" t="s">
        <v>131</v>
      </c>
      <c r="E24798" s="16" t="s">
        <v>2782</v>
      </c>
      <c r="G24798" s="16" t="s">
        <v>2783</v>
      </c>
      <c r="H24798" s="16" t="s">
        <v>231</v>
      </c>
      <c r="I24798" s="31">
        <v>49165</v>
      </c>
      <c r="J24798" s="31">
        <v>49165</v>
      </c>
      <c r="K24798" s="32">
        <f>IFERROR((J24798/I24798),0)</f>
        <v>1</v>
      </c>
      <c r="L24798" s="31"/>
      <c r="M24798" s="31"/>
      <c r="N24798" s="39"/>
      <c r="O24798" s="28"/>
      <c r="P24798" s="28"/>
      <c r="Q24798" s="28"/>
      <c r="R24798" s="28"/>
      <c r="S24798" s="25"/>
    </row>
    <row r="24799" spans="2:19" s="16" customFormat="1" outlineLevel="2" x14ac:dyDescent="0.25">
      <c r="B24799" s="16" t="s">
        <v>6276</v>
      </c>
      <c r="C24799" s="16" t="s">
        <v>5447</v>
      </c>
      <c r="D24799" s="16" t="s">
        <v>131</v>
      </c>
      <c r="E24799" s="16" t="s">
        <v>2782</v>
      </c>
      <c r="G24799" s="16" t="s">
        <v>2783</v>
      </c>
      <c r="H24799" s="16" t="s">
        <v>155</v>
      </c>
      <c r="I24799" s="31">
        <v>-62297</v>
      </c>
      <c r="J24799" s="31"/>
      <c r="K24799" s="32">
        <f>IFERROR((J24799/I24799),0)</f>
        <v>0</v>
      </c>
      <c r="L24799" s="31"/>
      <c r="M24799" s="31"/>
      <c r="N24799" s="39"/>
      <c r="O24799" s="28"/>
      <c r="P24799" s="28"/>
      <c r="Q24799" s="28"/>
      <c r="R24799" s="28"/>
      <c r="S24799" s="25"/>
    </row>
    <row r="24800" spans="2:19" s="16" customFormat="1" outlineLevel="1" x14ac:dyDescent="0.25">
      <c r="B24800" s="47" t="s">
        <v>10438</v>
      </c>
      <c r="C24800" s="47" t="str">
        <f>C24799</f>
        <v>ASIGNACIONES DIRECTAS (20% DEL SGR)</v>
      </c>
      <c r="D24800" s="47"/>
      <c r="E24800" s="47" t="str">
        <f>E24799</f>
        <v>15299</v>
      </c>
      <c r="F24800" s="47"/>
      <c r="G24800" s="47" t="str">
        <f>G24799</f>
        <v xml:space="preserve">GARAGOA                                           </v>
      </c>
      <c r="H24800" s="47" t="s">
        <v>10655</v>
      </c>
      <c r="I24800" s="51">
        <f>SUBTOTAL(9,I24794:I24799)</f>
        <v>2531227</v>
      </c>
      <c r="J24800" s="51">
        <f>SUBTOTAL(9,J24794:J24799)</f>
        <v>2282040</v>
      </c>
      <c r="K24800" s="49">
        <f>J24800/I24800</f>
        <v>0.90155485857254214</v>
      </c>
      <c r="L24800" s="51">
        <f>SUBTOTAL(9,L24794:L24799)</f>
        <v>204532</v>
      </c>
      <c r="M24800" s="51">
        <f>SUBTOTAL(9,M24794:M24799)</f>
        <v>0</v>
      </c>
      <c r="N24800" s="50">
        <f>IFERROR((M24800/L24800),"N.A")</f>
        <v>0</v>
      </c>
      <c r="O24800" s="28"/>
      <c r="P24800" s="28"/>
      <c r="Q24800" s="28"/>
      <c r="R24800" s="28"/>
      <c r="S24800" s="25"/>
    </row>
    <row r="24801" spans="2:19" s="16" customFormat="1" outlineLevel="2" x14ac:dyDescent="0.25">
      <c r="B24801" s="16" t="s">
        <v>6277</v>
      </c>
      <c r="C24801" s="16" t="s">
        <v>5447</v>
      </c>
      <c r="D24801" s="16" t="s">
        <v>131</v>
      </c>
      <c r="E24801" s="16" t="s">
        <v>2785</v>
      </c>
      <c r="G24801" s="16" t="s">
        <v>2786</v>
      </c>
      <c r="H24801" s="16" t="s">
        <v>152</v>
      </c>
      <c r="I24801" s="35">
        <v>123477642</v>
      </c>
      <c r="J24801" s="35">
        <v>70597828.650000006</v>
      </c>
      <c r="K24801" s="36">
        <f>IFERROR((J24801/I24801),0)</f>
        <v>0.57174584407758622</v>
      </c>
      <c r="L24801" s="35">
        <v>82460926</v>
      </c>
      <c r="M24801" s="35">
        <v>70597828.650000006</v>
      </c>
      <c r="N24801" s="40">
        <f>M24801/L24801</f>
        <v>0.85613674348017876</v>
      </c>
      <c r="O24801" s="28"/>
      <c r="P24801" s="28"/>
      <c r="Q24801" s="28"/>
      <c r="R24801" s="28"/>
      <c r="S24801" s="25"/>
    </row>
    <row r="24802" spans="2:19" s="16" customFormat="1" outlineLevel="2" x14ac:dyDescent="0.25">
      <c r="B24802" s="16" t="s">
        <v>6277</v>
      </c>
      <c r="C24802" s="16" t="s">
        <v>5447</v>
      </c>
      <c r="D24802" s="16" t="s">
        <v>131</v>
      </c>
      <c r="E24802" s="16" t="s">
        <v>2785</v>
      </c>
      <c r="G24802" s="16" t="s">
        <v>2786</v>
      </c>
      <c r="H24802" s="16" t="s">
        <v>5451</v>
      </c>
      <c r="I24802" s="31">
        <v>1718853</v>
      </c>
      <c r="J24802" s="31">
        <v>1718853</v>
      </c>
      <c r="K24802" s="32">
        <f>IFERROR((J24802/I24802),0)</f>
        <v>1</v>
      </c>
      <c r="L24802" s="31"/>
      <c r="M24802" s="31"/>
      <c r="N24802" s="39"/>
      <c r="O24802" s="28"/>
      <c r="P24802" s="28"/>
      <c r="Q24802" s="28"/>
      <c r="R24802" s="28"/>
      <c r="S24802" s="25"/>
    </row>
    <row r="24803" spans="2:19" s="16" customFormat="1" outlineLevel="2" x14ac:dyDescent="0.25">
      <c r="B24803" s="16" t="s">
        <v>6277</v>
      </c>
      <c r="C24803" s="16" t="s">
        <v>5447</v>
      </c>
      <c r="D24803" s="16" t="s">
        <v>131</v>
      </c>
      <c r="E24803" s="16" t="s">
        <v>2785</v>
      </c>
      <c r="G24803" s="16" t="s">
        <v>2786</v>
      </c>
      <c r="H24803" s="16" t="s">
        <v>5452</v>
      </c>
      <c r="I24803" s="31">
        <v>95690641</v>
      </c>
      <c r="J24803" s="31">
        <v>95690641</v>
      </c>
      <c r="K24803" s="32">
        <f>IFERROR((J24803/I24803),0)</f>
        <v>1</v>
      </c>
      <c r="L24803" s="31"/>
      <c r="M24803" s="31"/>
      <c r="N24803" s="39"/>
      <c r="O24803" s="28"/>
      <c r="P24803" s="28"/>
      <c r="Q24803" s="28"/>
      <c r="R24803" s="28"/>
      <c r="S24803" s="25"/>
    </row>
    <row r="24804" spans="2:19" s="16" customFormat="1" outlineLevel="2" x14ac:dyDescent="0.25">
      <c r="B24804" s="16" t="s">
        <v>6277</v>
      </c>
      <c r="C24804" s="16" t="s">
        <v>5447</v>
      </c>
      <c r="D24804" s="16" t="s">
        <v>131</v>
      </c>
      <c r="E24804" s="16" t="s">
        <v>2785</v>
      </c>
      <c r="G24804" s="16" t="s">
        <v>2786</v>
      </c>
      <c r="H24804" s="16" t="s">
        <v>19</v>
      </c>
      <c r="I24804" s="31">
        <v>476606720</v>
      </c>
      <c r="J24804" s="31">
        <v>476606720</v>
      </c>
      <c r="K24804" s="32">
        <f>IFERROR((J24804/I24804),0)</f>
        <v>1</v>
      </c>
      <c r="L24804" s="31"/>
      <c r="M24804" s="31"/>
      <c r="N24804" s="39"/>
      <c r="O24804" s="28"/>
      <c r="P24804" s="28"/>
      <c r="Q24804" s="28"/>
      <c r="R24804" s="28"/>
      <c r="S24804" s="25"/>
    </row>
    <row r="24805" spans="2:19" s="16" customFormat="1" outlineLevel="2" x14ac:dyDescent="0.25">
      <c r="B24805" s="16" t="s">
        <v>6277</v>
      </c>
      <c r="C24805" s="16" t="s">
        <v>5447</v>
      </c>
      <c r="D24805" s="16" t="s">
        <v>131</v>
      </c>
      <c r="E24805" s="16" t="s">
        <v>2785</v>
      </c>
      <c r="G24805" s="16" t="s">
        <v>2786</v>
      </c>
      <c r="H24805" s="16" t="s">
        <v>154</v>
      </c>
      <c r="I24805" s="31">
        <v>764</v>
      </c>
      <c r="J24805" s="31">
        <v>764</v>
      </c>
      <c r="K24805" s="32">
        <f>IFERROR((J24805/I24805),0)</f>
        <v>1</v>
      </c>
      <c r="L24805" s="31"/>
      <c r="M24805" s="31"/>
      <c r="N24805" s="39"/>
      <c r="O24805" s="28"/>
      <c r="P24805" s="28"/>
      <c r="Q24805" s="28"/>
      <c r="R24805" s="28"/>
      <c r="S24805" s="25"/>
    </row>
    <row r="24806" spans="2:19" s="16" customFormat="1" outlineLevel="2" x14ac:dyDescent="0.25">
      <c r="B24806" s="16" t="s">
        <v>6277</v>
      </c>
      <c r="C24806" s="16" t="s">
        <v>5447</v>
      </c>
      <c r="D24806" s="16" t="s">
        <v>131</v>
      </c>
      <c r="E24806" s="16" t="s">
        <v>2785</v>
      </c>
      <c r="G24806" s="16" t="s">
        <v>2786</v>
      </c>
      <c r="H24806" s="16" t="s">
        <v>331</v>
      </c>
      <c r="I24806" s="31">
        <v>6624723</v>
      </c>
      <c r="J24806" s="31">
        <v>6624723</v>
      </c>
      <c r="K24806" s="32">
        <f>IFERROR((J24806/I24806),0)</f>
        <v>1</v>
      </c>
      <c r="L24806" s="31"/>
      <c r="M24806" s="31"/>
      <c r="N24806" s="39"/>
      <c r="O24806" s="28"/>
      <c r="P24806" s="28"/>
      <c r="Q24806" s="28"/>
      <c r="R24806" s="28"/>
      <c r="S24806" s="25"/>
    </row>
    <row r="24807" spans="2:19" s="16" customFormat="1" outlineLevel="2" x14ac:dyDescent="0.25">
      <c r="B24807" s="16" t="s">
        <v>6277</v>
      </c>
      <c r="C24807" s="16" t="s">
        <v>5447</v>
      </c>
      <c r="D24807" s="16" t="s">
        <v>133</v>
      </c>
      <c r="E24807" s="16" t="s">
        <v>2785</v>
      </c>
      <c r="G24807" s="16" t="s">
        <v>2786</v>
      </c>
      <c r="H24807" s="16" t="s">
        <v>4491</v>
      </c>
      <c r="I24807" s="31">
        <v>34834154</v>
      </c>
      <c r="J24807" s="31">
        <v>34834154</v>
      </c>
      <c r="K24807" s="32">
        <f>IFERROR((J24807/I24807),0)</f>
        <v>1</v>
      </c>
      <c r="L24807" s="31"/>
      <c r="M24807" s="31"/>
      <c r="N24807" s="39"/>
      <c r="O24807" s="28"/>
      <c r="P24807" s="28"/>
      <c r="Q24807" s="28"/>
      <c r="R24807" s="28"/>
      <c r="S24807" s="25"/>
    </row>
    <row r="24808" spans="2:19" s="16" customFormat="1" outlineLevel="2" x14ac:dyDescent="0.25">
      <c r="B24808" s="16" t="s">
        <v>6277</v>
      </c>
      <c r="C24808" s="16" t="s">
        <v>5447</v>
      </c>
      <c r="D24808" s="16" t="s">
        <v>131</v>
      </c>
      <c r="E24808" s="16" t="s">
        <v>2785</v>
      </c>
      <c r="G24808" s="16" t="s">
        <v>2786</v>
      </c>
      <c r="H24808" s="16" t="s">
        <v>231</v>
      </c>
      <c r="I24808" s="31">
        <v>20137672</v>
      </c>
      <c r="J24808" s="31">
        <v>20137672</v>
      </c>
      <c r="K24808" s="32">
        <f>IFERROR((J24808/I24808),0)</f>
        <v>1</v>
      </c>
      <c r="L24808" s="31"/>
      <c r="M24808" s="31"/>
      <c r="N24808" s="39"/>
      <c r="O24808" s="28"/>
      <c r="P24808" s="28"/>
      <c r="Q24808" s="28"/>
      <c r="R24808" s="28"/>
      <c r="S24808" s="25"/>
    </row>
    <row r="24809" spans="2:19" s="16" customFormat="1" outlineLevel="2" x14ac:dyDescent="0.25">
      <c r="B24809" s="16" t="s">
        <v>6277</v>
      </c>
      <c r="C24809" s="16" t="s">
        <v>5447</v>
      </c>
      <c r="D24809" s="16" t="s">
        <v>131</v>
      </c>
      <c r="E24809" s="16" t="s">
        <v>2785</v>
      </c>
      <c r="G24809" s="16" t="s">
        <v>2786</v>
      </c>
      <c r="H24809" s="16" t="s">
        <v>155</v>
      </c>
      <c r="I24809" s="31">
        <v>-24695528</v>
      </c>
      <c r="J24809" s="31"/>
      <c r="K24809" s="32">
        <f>IFERROR((J24809/I24809),0)</f>
        <v>0</v>
      </c>
      <c r="L24809" s="31"/>
      <c r="M24809" s="31"/>
      <c r="N24809" s="39"/>
      <c r="O24809" s="28"/>
      <c r="P24809" s="28"/>
      <c r="Q24809" s="28"/>
      <c r="R24809" s="28"/>
      <c r="S24809" s="25"/>
    </row>
    <row r="24810" spans="2:19" s="16" customFormat="1" outlineLevel="1" x14ac:dyDescent="0.25">
      <c r="B24810" s="47" t="s">
        <v>10439</v>
      </c>
      <c r="C24810" s="47" t="str">
        <f>C24809</f>
        <v>ASIGNACIONES DIRECTAS (20% DEL SGR)</v>
      </c>
      <c r="D24810" s="47"/>
      <c r="E24810" s="47" t="str">
        <f>E24809</f>
        <v>15296</v>
      </c>
      <c r="F24810" s="47"/>
      <c r="G24810" s="47" t="str">
        <f>G24809</f>
        <v xml:space="preserve">GAMEZA                                            </v>
      </c>
      <c r="H24810" s="47" t="s">
        <v>10655</v>
      </c>
      <c r="I24810" s="51">
        <f>SUBTOTAL(9,I24801:I24809)</f>
        <v>734395641</v>
      </c>
      <c r="J24810" s="51">
        <f>SUBTOTAL(9,J24801:J24809)</f>
        <v>706211355.64999998</v>
      </c>
      <c r="K24810" s="49">
        <f>J24810/I24810</f>
        <v>0.96162247734528694</v>
      </c>
      <c r="L24810" s="51">
        <f>SUBTOTAL(9,L24801:L24809)</f>
        <v>82460926</v>
      </c>
      <c r="M24810" s="51">
        <f>SUBTOTAL(9,M24801:M24809)</f>
        <v>70597828.650000006</v>
      </c>
      <c r="N24810" s="50">
        <f>IFERROR((M24810/L24810),"N.A")</f>
        <v>0.85613674348017876</v>
      </c>
      <c r="O24810" s="28"/>
      <c r="P24810" s="28"/>
      <c r="Q24810" s="28"/>
      <c r="R24810" s="28"/>
      <c r="S24810" s="25"/>
    </row>
    <row r="24811" spans="2:19" s="16" customFormat="1" outlineLevel="2" x14ac:dyDescent="0.25">
      <c r="B24811" s="16" t="s">
        <v>6278</v>
      </c>
      <c r="C24811" s="16" t="s">
        <v>5447</v>
      </c>
      <c r="D24811" s="16" t="s">
        <v>131</v>
      </c>
      <c r="E24811" s="16" t="s">
        <v>2788</v>
      </c>
      <c r="G24811" s="16" t="s">
        <v>2789</v>
      </c>
      <c r="H24811" s="16" t="s">
        <v>152</v>
      </c>
      <c r="I24811" s="35">
        <v>1373839</v>
      </c>
      <c r="J24811" s="35">
        <v>1373839</v>
      </c>
      <c r="K24811" s="36">
        <f>IFERROR((J24811/I24811),0)</f>
        <v>1</v>
      </c>
      <c r="L24811" s="35">
        <v>879622</v>
      </c>
      <c r="M24811" s="35">
        <v>1373839</v>
      </c>
      <c r="N24811" s="40">
        <f>M24811/L24811</f>
        <v>1.5618515680599165</v>
      </c>
      <c r="O24811" s="28"/>
      <c r="P24811" s="28"/>
      <c r="Q24811" s="28"/>
      <c r="R24811" s="28"/>
      <c r="S24811" s="25"/>
    </row>
    <row r="24812" spans="2:19" s="16" customFormat="1" outlineLevel="2" x14ac:dyDescent="0.25">
      <c r="B24812" s="16" t="s">
        <v>6278</v>
      </c>
      <c r="C24812" s="16" t="s">
        <v>5447</v>
      </c>
      <c r="D24812" s="16" t="s">
        <v>131</v>
      </c>
      <c r="E24812" s="16" t="s">
        <v>2788</v>
      </c>
      <c r="G24812" s="16" t="s">
        <v>2789</v>
      </c>
      <c r="H24812" s="16" t="s">
        <v>5452</v>
      </c>
      <c r="I24812" s="31">
        <v>824376</v>
      </c>
      <c r="J24812" s="31">
        <v>824376</v>
      </c>
      <c r="K24812" s="32">
        <f>IFERROR((J24812/I24812),0)</f>
        <v>1</v>
      </c>
      <c r="L24812" s="31"/>
      <c r="M24812" s="31"/>
      <c r="N24812" s="39"/>
      <c r="O24812" s="28"/>
      <c r="P24812" s="28"/>
      <c r="Q24812" s="28"/>
      <c r="R24812" s="28"/>
      <c r="S24812" s="25"/>
    </row>
    <row r="24813" spans="2:19" s="16" customFormat="1" outlineLevel="2" x14ac:dyDescent="0.25">
      <c r="B24813" s="16" t="s">
        <v>6278</v>
      </c>
      <c r="C24813" s="16" t="s">
        <v>5447</v>
      </c>
      <c r="D24813" s="16" t="s">
        <v>131</v>
      </c>
      <c r="E24813" s="16" t="s">
        <v>2788</v>
      </c>
      <c r="G24813" s="16" t="s">
        <v>2789</v>
      </c>
      <c r="H24813" s="16" t="s">
        <v>19</v>
      </c>
      <c r="I24813" s="31">
        <v>5409818</v>
      </c>
      <c r="J24813" s="31">
        <v>5409818</v>
      </c>
      <c r="K24813" s="32">
        <f>IFERROR((J24813/I24813),0)</f>
        <v>1</v>
      </c>
      <c r="L24813" s="31"/>
      <c r="M24813" s="31"/>
      <c r="N24813" s="39"/>
      <c r="O24813" s="28"/>
      <c r="P24813" s="28"/>
      <c r="Q24813" s="28"/>
      <c r="R24813" s="28"/>
      <c r="S24813" s="25"/>
    </row>
    <row r="24814" spans="2:19" s="16" customFormat="1" outlineLevel="2" x14ac:dyDescent="0.25">
      <c r="B24814" s="16" t="s">
        <v>6278</v>
      </c>
      <c r="C24814" s="16" t="s">
        <v>5447</v>
      </c>
      <c r="D24814" s="16" t="s">
        <v>131</v>
      </c>
      <c r="E24814" s="16" t="s">
        <v>2788</v>
      </c>
      <c r="G24814" s="16" t="s">
        <v>2789</v>
      </c>
      <c r="H24814" s="16" t="s">
        <v>154</v>
      </c>
      <c r="I24814" s="31">
        <v>8</v>
      </c>
      <c r="J24814" s="31">
        <v>8</v>
      </c>
      <c r="K24814" s="32">
        <f>IFERROR((J24814/I24814),0)</f>
        <v>1</v>
      </c>
      <c r="L24814" s="31"/>
      <c r="M24814" s="31"/>
      <c r="N24814" s="39"/>
      <c r="O24814" s="28"/>
      <c r="P24814" s="28"/>
      <c r="Q24814" s="28"/>
      <c r="R24814" s="28"/>
      <c r="S24814" s="25"/>
    </row>
    <row r="24815" spans="2:19" s="16" customFormat="1" outlineLevel="2" x14ac:dyDescent="0.25">
      <c r="B24815" s="16" t="s">
        <v>6278</v>
      </c>
      <c r="C24815" s="16" t="s">
        <v>5447</v>
      </c>
      <c r="D24815" s="16" t="s">
        <v>133</v>
      </c>
      <c r="E24815" s="16" t="s">
        <v>2788</v>
      </c>
      <c r="G24815" s="16" t="s">
        <v>2789</v>
      </c>
      <c r="H24815" s="16" t="s">
        <v>4491</v>
      </c>
      <c r="I24815" s="31">
        <v>2135</v>
      </c>
      <c r="J24815" s="31">
        <v>2135</v>
      </c>
      <c r="K24815" s="32">
        <f>IFERROR((J24815/I24815),0)</f>
        <v>1</v>
      </c>
      <c r="L24815" s="31"/>
      <c r="M24815" s="31"/>
      <c r="N24815" s="39"/>
      <c r="O24815" s="28"/>
      <c r="P24815" s="28"/>
      <c r="Q24815" s="28"/>
      <c r="R24815" s="28"/>
      <c r="S24815" s="25"/>
    </row>
    <row r="24816" spans="2:19" s="16" customFormat="1" outlineLevel="2" x14ac:dyDescent="0.25">
      <c r="B24816" s="16" t="s">
        <v>6278</v>
      </c>
      <c r="C24816" s="16" t="s">
        <v>5447</v>
      </c>
      <c r="D24816" s="16" t="s">
        <v>131</v>
      </c>
      <c r="E24816" s="16" t="s">
        <v>2788</v>
      </c>
      <c r="G24816" s="16" t="s">
        <v>2789</v>
      </c>
      <c r="H24816" s="16" t="s">
        <v>231</v>
      </c>
      <c r="I24816" s="31">
        <v>206306</v>
      </c>
      <c r="J24816" s="31">
        <v>206306</v>
      </c>
      <c r="K24816" s="32">
        <f>IFERROR((J24816/I24816),0)</f>
        <v>1</v>
      </c>
      <c r="L24816" s="31"/>
      <c r="M24816" s="31"/>
      <c r="N24816" s="39"/>
      <c r="O24816" s="28"/>
      <c r="P24816" s="28"/>
      <c r="Q24816" s="28"/>
      <c r="R24816" s="28"/>
      <c r="S24816" s="25"/>
    </row>
    <row r="24817" spans="2:19" s="16" customFormat="1" outlineLevel="2" x14ac:dyDescent="0.25">
      <c r="B24817" s="16" t="s">
        <v>6278</v>
      </c>
      <c r="C24817" s="16" t="s">
        <v>5447</v>
      </c>
      <c r="D24817" s="16" t="s">
        <v>131</v>
      </c>
      <c r="E24817" s="16" t="s">
        <v>2788</v>
      </c>
      <c r="G24817" s="16" t="s">
        <v>2789</v>
      </c>
      <c r="H24817" s="16" t="s">
        <v>155</v>
      </c>
      <c r="I24817" s="31">
        <v>-274768</v>
      </c>
      <c r="J24817" s="31"/>
      <c r="K24817" s="32">
        <f>IFERROR((J24817/I24817),0)</f>
        <v>0</v>
      </c>
      <c r="L24817" s="31"/>
      <c r="M24817" s="31"/>
      <c r="N24817" s="39"/>
      <c r="O24817" s="28"/>
      <c r="P24817" s="28"/>
      <c r="Q24817" s="28"/>
      <c r="R24817" s="28"/>
      <c r="S24817" s="25"/>
    </row>
    <row r="24818" spans="2:19" s="16" customFormat="1" outlineLevel="1" x14ac:dyDescent="0.25">
      <c r="B24818" s="47" t="s">
        <v>10440</v>
      </c>
      <c r="C24818" s="47" t="str">
        <f>C24817</f>
        <v>ASIGNACIONES DIRECTAS (20% DEL SGR)</v>
      </c>
      <c r="D24818" s="47"/>
      <c r="E24818" s="47" t="str">
        <f>E24817</f>
        <v>15293</v>
      </c>
      <c r="F24818" s="47"/>
      <c r="G24818" s="47" t="str">
        <f>G24817</f>
        <v xml:space="preserve">GACHANTIVÁ                                        </v>
      </c>
      <c r="H24818" s="47" t="s">
        <v>10655</v>
      </c>
      <c r="I24818" s="51">
        <f>SUBTOTAL(9,I24811:I24817)</f>
        <v>7541714</v>
      </c>
      <c r="J24818" s="51">
        <f>SUBTOTAL(9,J24811:J24817)</f>
        <v>7816482</v>
      </c>
      <c r="K24818" s="49">
        <f>J24818/I24818</f>
        <v>1.0364330973038756</v>
      </c>
      <c r="L24818" s="51">
        <f>SUBTOTAL(9,L24811:L24817)</f>
        <v>879622</v>
      </c>
      <c r="M24818" s="51">
        <f>SUBTOTAL(9,M24811:M24817)</f>
        <v>1373839</v>
      </c>
      <c r="N24818" s="50">
        <f>IFERROR((M24818/L24818),"N.A")</f>
        <v>1.5618515680599165</v>
      </c>
      <c r="O24818" s="28"/>
      <c r="P24818" s="28"/>
      <c r="Q24818" s="28"/>
      <c r="R24818" s="28"/>
      <c r="S24818" s="25"/>
    </row>
    <row r="24819" spans="2:19" s="16" customFormat="1" outlineLevel="2" x14ac:dyDescent="0.25">
      <c r="B24819" s="16" t="s">
        <v>6279</v>
      </c>
      <c r="C24819" s="16" t="s">
        <v>5447</v>
      </c>
      <c r="D24819" s="16" t="s">
        <v>131</v>
      </c>
      <c r="E24819" s="16" t="s">
        <v>2791</v>
      </c>
      <c r="G24819" s="16" t="s">
        <v>2792</v>
      </c>
      <c r="H24819" s="16" t="s">
        <v>5452</v>
      </c>
      <c r="I24819" s="31">
        <v>20395</v>
      </c>
      <c r="J24819" s="31">
        <v>20395</v>
      </c>
      <c r="K24819" s="32">
        <f>IFERROR((J24819/I24819),0)</f>
        <v>1</v>
      </c>
      <c r="L24819" s="31"/>
      <c r="M24819" s="31"/>
      <c r="N24819" s="39"/>
      <c r="O24819" s="28"/>
      <c r="P24819" s="28"/>
      <c r="Q24819" s="28"/>
      <c r="R24819" s="28"/>
      <c r="S24819" s="25"/>
    </row>
    <row r="24820" spans="2:19" s="16" customFormat="1" outlineLevel="2" x14ac:dyDescent="0.25">
      <c r="B24820" s="16" t="s">
        <v>6279</v>
      </c>
      <c r="C24820" s="16" t="s">
        <v>5447</v>
      </c>
      <c r="D24820" s="16" t="s">
        <v>131</v>
      </c>
      <c r="E24820" s="16" t="s">
        <v>2791</v>
      </c>
      <c r="G24820" s="16" t="s">
        <v>2792</v>
      </c>
      <c r="H24820" s="16" t="s">
        <v>19</v>
      </c>
      <c r="I24820" s="31">
        <v>136325</v>
      </c>
      <c r="J24820" s="31">
        <v>136325</v>
      </c>
      <c r="K24820" s="32">
        <f>IFERROR((J24820/I24820),0)</f>
        <v>1</v>
      </c>
      <c r="L24820" s="31"/>
      <c r="M24820" s="31"/>
      <c r="N24820" s="39"/>
      <c r="O24820" s="28"/>
      <c r="P24820" s="28"/>
      <c r="Q24820" s="28"/>
      <c r="R24820" s="28"/>
      <c r="S24820" s="25"/>
    </row>
    <row r="24821" spans="2:19" s="16" customFormat="1" outlineLevel="1" x14ac:dyDescent="0.25">
      <c r="B24821" s="47" t="s">
        <v>10441</v>
      </c>
      <c r="C24821" s="47" t="str">
        <f>C24820</f>
        <v>ASIGNACIONES DIRECTAS (20% DEL SGR)</v>
      </c>
      <c r="D24821" s="47"/>
      <c r="E24821" s="47" t="str">
        <f>E24820</f>
        <v>15276</v>
      </c>
      <c r="F24821" s="47"/>
      <c r="G24821" s="47" t="str">
        <f>G24820</f>
        <v xml:space="preserve">FLORESTA                                          </v>
      </c>
      <c r="H24821" s="47" t="s">
        <v>10655</v>
      </c>
      <c r="I24821" s="51">
        <f>SUBTOTAL(9,I24819:I24820)</f>
        <v>156720</v>
      </c>
      <c r="J24821" s="51">
        <f>SUBTOTAL(9,J24819:J24820)</f>
        <v>156720</v>
      </c>
      <c r="K24821" s="49">
        <f>J24821/I24821</f>
        <v>1</v>
      </c>
      <c r="L24821" s="51">
        <f>SUBTOTAL(9,L24819:L24820)</f>
        <v>0</v>
      </c>
      <c r="M24821" s="51">
        <f>SUBTOTAL(9,M24819:M24820)</f>
        <v>0</v>
      </c>
      <c r="N24821" s="50" t="str">
        <f>IFERROR((M24821/L24821),"N.A")</f>
        <v>N.A</v>
      </c>
      <c r="O24821" s="28"/>
      <c r="P24821" s="28"/>
      <c r="Q24821" s="28"/>
      <c r="R24821" s="28"/>
      <c r="S24821" s="25"/>
    </row>
    <row r="24822" spans="2:19" s="16" customFormat="1" outlineLevel="2" x14ac:dyDescent="0.25">
      <c r="B24822" s="16" t="s">
        <v>6280</v>
      </c>
      <c r="C24822" s="16" t="s">
        <v>5447</v>
      </c>
      <c r="D24822" s="16" t="s">
        <v>131</v>
      </c>
      <c r="E24822" s="16" t="s">
        <v>2794</v>
      </c>
      <c r="G24822" s="16" t="s">
        <v>2795</v>
      </c>
      <c r="H24822" s="16" t="s">
        <v>152</v>
      </c>
      <c r="I24822" s="35">
        <v>30756163</v>
      </c>
      <c r="J24822" s="35">
        <v>30756163</v>
      </c>
      <c r="K24822" s="36">
        <f>IFERROR((J24822/I24822),0)</f>
        <v>1</v>
      </c>
      <c r="L24822" s="35">
        <v>20298087</v>
      </c>
      <c r="M24822" s="35">
        <v>30756163</v>
      </c>
      <c r="N24822" s="40">
        <f>M24822/L24822</f>
        <v>1.5152247105847956</v>
      </c>
      <c r="O24822" s="28"/>
      <c r="P24822" s="28"/>
      <c r="Q24822" s="28"/>
      <c r="R24822" s="28"/>
      <c r="S24822" s="25"/>
    </row>
    <row r="24823" spans="2:19" s="16" customFormat="1" outlineLevel="2" x14ac:dyDescent="0.25">
      <c r="B24823" s="16" t="s">
        <v>6280</v>
      </c>
      <c r="C24823" s="16" t="s">
        <v>5447</v>
      </c>
      <c r="D24823" s="16" t="s">
        <v>131</v>
      </c>
      <c r="E24823" s="16" t="s">
        <v>2794</v>
      </c>
      <c r="G24823" s="16" t="s">
        <v>2795</v>
      </c>
      <c r="H24823" s="16" t="s">
        <v>5451</v>
      </c>
      <c r="I24823" s="31">
        <v>36059380</v>
      </c>
      <c r="J24823" s="31">
        <v>36059380</v>
      </c>
      <c r="K24823" s="32">
        <f>IFERROR((J24823/I24823),0)</f>
        <v>1</v>
      </c>
      <c r="L24823" s="31"/>
      <c r="M24823" s="31"/>
      <c r="N24823" s="39"/>
      <c r="O24823" s="28"/>
      <c r="P24823" s="28"/>
      <c r="Q24823" s="28"/>
      <c r="R24823" s="28"/>
      <c r="S24823" s="25"/>
    </row>
    <row r="24824" spans="2:19" s="16" customFormat="1" outlineLevel="2" x14ac:dyDescent="0.25">
      <c r="B24824" s="16" t="s">
        <v>6280</v>
      </c>
      <c r="C24824" s="16" t="s">
        <v>5447</v>
      </c>
      <c r="D24824" s="16" t="s">
        <v>131</v>
      </c>
      <c r="E24824" s="16" t="s">
        <v>2794</v>
      </c>
      <c r="G24824" s="16" t="s">
        <v>2795</v>
      </c>
      <c r="H24824" s="16" t="s">
        <v>5452</v>
      </c>
      <c r="I24824" s="31">
        <v>21487877</v>
      </c>
      <c r="J24824" s="31">
        <v>21487877</v>
      </c>
      <c r="K24824" s="32">
        <f>IFERROR((J24824/I24824),0)</f>
        <v>1</v>
      </c>
      <c r="L24824" s="31"/>
      <c r="M24824" s="31"/>
      <c r="N24824" s="39"/>
      <c r="O24824" s="28"/>
      <c r="P24824" s="28"/>
      <c r="Q24824" s="28"/>
      <c r="R24824" s="28"/>
      <c r="S24824" s="25"/>
    </row>
    <row r="24825" spans="2:19" s="16" customFormat="1" outlineLevel="2" x14ac:dyDescent="0.25">
      <c r="B24825" s="16" t="s">
        <v>6280</v>
      </c>
      <c r="C24825" s="16" t="s">
        <v>5447</v>
      </c>
      <c r="D24825" s="16" t="s">
        <v>131</v>
      </c>
      <c r="E24825" s="16" t="s">
        <v>2794</v>
      </c>
      <c r="G24825" s="16" t="s">
        <v>2795</v>
      </c>
      <c r="H24825" s="16" t="s">
        <v>19</v>
      </c>
      <c r="I24825" s="31">
        <v>123760962</v>
      </c>
      <c r="J24825" s="31">
        <v>123760962</v>
      </c>
      <c r="K24825" s="32">
        <f>IFERROR((J24825/I24825),0)</f>
        <v>1</v>
      </c>
      <c r="L24825" s="31"/>
      <c r="M24825" s="31"/>
      <c r="N24825" s="39"/>
      <c r="O24825" s="28"/>
      <c r="P24825" s="28"/>
      <c r="Q24825" s="28"/>
      <c r="R24825" s="28"/>
      <c r="S24825" s="25"/>
    </row>
    <row r="24826" spans="2:19" s="16" customFormat="1" outlineLevel="2" x14ac:dyDescent="0.25">
      <c r="B24826" s="16" t="s">
        <v>6280</v>
      </c>
      <c r="C24826" s="16" t="s">
        <v>5447</v>
      </c>
      <c r="D24826" s="16" t="s">
        <v>131</v>
      </c>
      <c r="E24826" s="16" t="s">
        <v>2794</v>
      </c>
      <c r="G24826" s="16" t="s">
        <v>2795</v>
      </c>
      <c r="H24826" s="16" t="s">
        <v>154</v>
      </c>
      <c r="I24826" s="31">
        <v>190</v>
      </c>
      <c r="J24826" s="31">
        <v>190</v>
      </c>
      <c r="K24826" s="32">
        <f>IFERROR((J24826/I24826),0)</f>
        <v>1</v>
      </c>
      <c r="L24826" s="31"/>
      <c r="M24826" s="31"/>
      <c r="N24826" s="39"/>
      <c r="O24826" s="28"/>
      <c r="P24826" s="28"/>
      <c r="Q24826" s="28"/>
      <c r="R24826" s="28"/>
      <c r="S24826" s="25"/>
    </row>
    <row r="24827" spans="2:19" s="16" customFormat="1" outlineLevel="2" x14ac:dyDescent="0.25">
      <c r="B24827" s="16" t="s">
        <v>6280</v>
      </c>
      <c r="C24827" s="16" t="s">
        <v>5447</v>
      </c>
      <c r="D24827" s="16" t="s">
        <v>131</v>
      </c>
      <c r="E24827" s="16" t="s">
        <v>2794</v>
      </c>
      <c r="G24827" s="16" t="s">
        <v>2795</v>
      </c>
      <c r="H24827" s="16" t="s">
        <v>331</v>
      </c>
      <c r="I24827" s="31">
        <v>1291516</v>
      </c>
      <c r="J24827" s="31">
        <v>1291516</v>
      </c>
      <c r="K24827" s="32">
        <f>IFERROR((J24827/I24827),0)</f>
        <v>1</v>
      </c>
      <c r="L24827" s="31"/>
      <c r="M24827" s="31"/>
      <c r="N24827" s="39"/>
      <c r="O24827" s="28"/>
      <c r="P24827" s="28"/>
      <c r="Q24827" s="28"/>
      <c r="R24827" s="28"/>
      <c r="S24827" s="25"/>
    </row>
    <row r="24828" spans="2:19" s="16" customFormat="1" outlineLevel="2" x14ac:dyDescent="0.25">
      <c r="B24828" s="16" t="s">
        <v>6280</v>
      </c>
      <c r="C24828" s="16" t="s">
        <v>5447</v>
      </c>
      <c r="D24828" s="16" t="s">
        <v>133</v>
      </c>
      <c r="E24828" s="16" t="s">
        <v>2794</v>
      </c>
      <c r="G24828" s="16" t="s">
        <v>2795</v>
      </c>
      <c r="H24828" s="16" t="s">
        <v>4491</v>
      </c>
      <c r="I24828" s="31">
        <v>1640761</v>
      </c>
      <c r="J24828" s="31">
        <v>1640761</v>
      </c>
      <c r="K24828" s="32">
        <f>IFERROR((J24828/I24828),0)</f>
        <v>1</v>
      </c>
      <c r="L24828" s="31"/>
      <c r="M24828" s="31"/>
      <c r="N24828" s="39"/>
      <c r="O24828" s="28"/>
      <c r="P24828" s="28"/>
      <c r="Q24828" s="28"/>
      <c r="R24828" s="28"/>
      <c r="S24828" s="25"/>
    </row>
    <row r="24829" spans="2:19" s="16" customFormat="1" outlineLevel="2" x14ac:dyDescent="0.25">
      <c r="B24829" s="16" t="s">
        <v>6280</v>
      </c>
      <c r="C24829" s="16" t="s">
        <v>5447</v>
      </c>
      <c r="D24829" s="16" t="s">
        <v>131</v>
      </c>
      <c r="E24829" s="16" t="s">
        <v>2794</v>
      </c>
      <c r="G24829" s="16" t="s">
        <v>2795</v>
      </c>
      <c r="H24829" s="16" t="s">
        <v>231</v>
      </c>
      <c r="I24829" s="31">
        <v>4902706</v>
      </c>
      <c r="J24829" s="31">
        <v>4902706</v>
      </c>
      <c r="K24829" s="32">
        <f>IFERROR((J24829/I24829),0)</f>
        <v>1</v>
      </c>
      <c r="L24829" s="31"/>
      <c r="M24829" s="31"/>
      <c r="N24829" s="39"/>
      <c r="O24829" s="28"/>
      <c r="P24829" s="28"/>
      <c r="Q24829" s="28"/>
      <c r="R24829" s="28"/>
      <c r="S24829" s="25"/>
    </row>
    <row r="24830" spans="2:19" s="16" customFormat="1" outlineLevel="2" x14ac:dyDescent="0.25">
      <c r="B24830" s="16" t="s">
        <v>6280</v>
      </c>
      <c r="C24830" s="16" t="s">
        <v>5447</v>
      </c>
      <c r="D24830" s="16" t="s">
        <v>131</v>
      </c>
      <c r="E24830" s="16" t="s">
        <v>2794</v>
      </c>
      <c r="G24830" s="16" t="s">
        <v>2795</v>
      </c>
      <c r="H24830" s="16" t="s">
        <v>155</v>
      </c>
      <c r="I24830" s="31">
        <v>-6151233</v>
      </c>
      <c r="J24830" s="31"/>
      <c r="K24830" s="32">
        <f>IFERROR((J24830/I24830),0)</f>
        <v>0</v>
      </c>
      <c r="L24830" s="31"/>
      <c r="M24830" s="31"/>
      <c r="N24830" s="39"/>
      <c r="O24830" s="28"/>
      <c r="P24830" s="28"/>
      <c r="Q24830" s="28"/>
      <c r="R24830" s="28"/>
      <c r="S24830" s="25"/>
    </row>
    <row r="24831" spans="2:19" s="16" customFormat="1" outlineLevel="1" x14ac:dyDescent="0.25">
      <c r="B24831" s="47" t="s">
        <v>10442</v>
      </c>
      <c r="C24831" s="47" t="str">
        <f>C24830</f>
        <v>ASIGNACIONES DIRECTAS (20% DEL SGR)</v>
      </c>
      <c r="D24831" s="47"/>
      <c r="E24831" s="47" t="str">
        <f>E24830</f>
        <v>15272</v>
      </c>
      <c r="F24831" s="47"/>
      <c r="G24831" s="47" t="str">
        <f>G24830</f>
        <v xml:space="preserve">FIRAVITOBA                                        </v>
      </c>
      <c r="H24831" s="47" t="s">
        <v>10655</v>
      </c>
      <c r="I24831" s="51">
        <f>SUBTOTAL(9,I24822:I24830)</f>
        <v>213748322</v>
      </c>
      <c r="J24831" s="51">
        <f>SUBTOTAL(9,J24822:J24830)</f>
        <v>219899555</v>
      </c>
      <c r="K24831" s="49">
        <f>J24831/I24831</f>
        <v>1.0287779241607333</v>
      </c>
      <c r="L24831" s="51">
        <f>SUBTOTAL(9,L24822:L24830)</f>
        <v>20298087</v>
      </c>
      <c r="M24831" s="51">
        <f>SUBTOTAL(9,M24822:M24830)</f>
        <v>30756163</v>
      </c>
      <c r="N24831" s="50">
        <f>IFERROR((M24831/L24831),"N.A")</f>
        <v>1.5152247105847956</v>
      </c>
      <c r="O24831" s="28"/>
      <c r="P24831" s="28"/>
      <c r="Q24831" s="28"/>
      <c r="R24831" s="28"/>
      <c r="S24831" s="25"/>
    </row>
    <row r="24832" spans="2:19" s="16" customFormat="1" outlineLevel="2" x14ac:dyDescent="0.25">
      <c r="B24832" s="16" t="s">
        <v>6281</v>
      </c>
      <c r="C24832" s="16" t="s">
        <v>5447</v>
      </c>
      <c r="D24832" s="16" t="s">
        <v>131</v>
      </c>
      <c r="E24832" s="16" t="s">
        <v>2797</v>
      </c>
      <c r="G24832" s="16" t="s">
        <v>2798</v>
      </c>
      <c r="H24832" s="16" t="s">
        <v>152</v>
      </c>
      <c r="I24832" s="35">
        <v>7383956</v>
      </c>
      <c r="J24832" s="35">
        <v>4628211.1499999994</v>
      </c>
      <c r="K24832" s="36">
        <f>IFERROR((J24832/I24832),0)</f>
        <v>0.62679289394465509</v>
      </c>
      <c r="L24832" s="35">
        <v>4928035</v>
      </c>
      <c r="M24832" s="35">
        <v>4628211.1499999994</v>
      </c>
      <c r="N24832" s="40">
        <f>M24832/L24832</f>
        <v>0.93915955345284674</v>
      </c>
      <c r="O24832" s="28"/>
      <c r="P24832" s="28"/>
      <c r="Q24832" s="28"/>
      <c r="R24832" s="28"/>
      <c r="S24832" s="25"/>
    </row>
    <row r="24833" spans="2:19" s="16" customFormat="1" outlineLevel="2" x14ac:dyDescent="0.25">
      <c r="B24833" s="16" t="s">
        <v>6281</v>
      </c>
      <c r="C24833" s="16" t="s">
        <v>5447</v>
      </c>
      <c r="D24833" s="16" t="s">
        <v>131</v>
      </c>
      <c r="E24833" s="16" t="s">
        <v>2797</v>
      </c>
      <c r="G24833" s="16" t="s">
        <v>2798</v>
      </c>
      <c r="H24833" s="16" t="s">
        <v>5452</v>
      </c>
      <c r="I24833" s="31">
        <v>10491798</v>
      </c>
      <c r="J24833" s="31">
        <v>10491798</v>
      </c>
      <c r="K24833" s="32">
        <f>IFERROR((J24833/I24833),0)</f>
        <v>1</v>
      </c>
      <c r="L24833" s="31"/>
      <c r="M24833" s="31"/>
      <c r="N24833" s="39"/>
      <c r="O24833" s="28"/>
      <c r="P24833" s="28"/>
      <c r="Q24833" s="28"/>
      <c r="R24833" s="28"/>
      <c r="S24833" s="25"/>
    </row>
    <row r="24834" spans="2:19" s="16" customFormat="1" outlineLevel="2" x14ac:dyDescent="0.25">
      <c r="B24834" s="16" t="s">
        <v>6281</v>
      </c>
      <c r="C24834" s="16" t="s">
        <v>5447</v>
      </c>
      <c r="D24834" s="16" t="s">
        <v>131</v>
      </c>
      <c r="E24834" s="16" t="s">
        <v>2797</v>
      </c>
      <c r="G24834" s="16" t="s">
        <v>2798</v>
      </c>
      <c r="H24834" s="16" t="s">
        <v>19</v>
      </c>
      <c r="I24834" s="31">
        <v>45305618</v>
      </c>
      <c r="J24834" s="31">
        <v>45305618</v>
      </c>
      <c r="K24834" s="32">
        <f>IFERROR((J24834/I24834),0)</f>
        <v>1</v>
      </c>
      <c r="L24834" s="31"/>
      <c r="M24834" s="31"/>
      <c r="N24834" s="39"/>
      <c r="O24834" s="28"/>
      <c r="P24834" s="28"/>
      <c r="Q24834" s="28"/>
      <c r="R24834" s="28"/>
      <c r="S24834" s="25"/>
    </row>
    <row r="24835" spans="2:19" s="16" customFormat="1" outlineLevel="2" x14ac:dyDescent="0.25">
      <c r="B24835" s="16" t="s">
        <v>6281</v>
      </c>
      <c r="C24835" s="16" t="s">
        <v>5447</v>
      </c>
      <c r="D24835" s="16" t="s">
        <v>131</v>
      </c>
      <c r="E24835" s="16" t="s">
        <v>2797</v>
      </c>
      <c r="G24835" s="16" t="s">
        <v>2798</v>
      </c>
      <c r="H24835" s="16" t="s">
        <v>154</v>
      </c>
      <c r="I24835" s="31">
        <v>46</v>
      </c>
      <c r="J24835" s="31">
        <v>46</v>
      </c>
      <c r="K24835" s="32">
        <f>IFERROR((J24835/I24835),0)</f>
        <v>1</v>
      </c>
      <c r="L24835" s="31"/>
      <c r="M24835" s="31"/>
      <c r="N24835" s="39"/>
      <c r="O24835" s="28"/>
      <c r="P24835" s="28"/>
      <c r="Q24835" s="28"/>
      <c r="R24835" s="28"/>
      <c r="S24835" s="25"/>
    </row>
    <row r="24836" spans="2:19" s="16" customFormat="1" outlineLevel="2" x14ac:dyDescent="0.25">
      <c r="B24836" s="16" t="s">
        <v>6281</v>
      </c>
      <c r="C24836" s="16" t="s">
        <v>5447</v>
      </c>
      <c r="D24836" s="16" t="s">
        <v>131</v>
      </c>
      <c r="E24836" s="16" t="s">
        <v>2797</v>
      </c>
      <c r="G24836" s="16" t="s">
        <v>2798</v>
      </c>
      <c r="H24836" s="16" t="s">
        <v>5479</v>
      </c>
      <c r="I24836" s="31">
        <v>31496565</v>
      </c>
      <c r="J24836" s="31">
        <v>31496565</v>
      </c>
      <c r="K24836" s="32">
        <f>IFERROR((J24836/I24836),0)</f>
        <v>1</v>
      </c>
      <c r="L24836" s="31"/>
      <c r="M24836" s="31"/>
      <c r="N24836" s="39"/>
      <c r="O24836" s="28"/>
      <c r="P24836" s="28"/>
      <c r="Q24836" s="28"/>
      <c r="R24836" s="28"/>
      <c r="S24836" s="25"/>
    </row>
    <row r="24837" spans="2:19" s="16" customFormat="1" outlineLevel="2" x14ac:dyDescent="0.25">
      <c r="B24837" s="16" t="s">
        <v>6281</v>
      </c>
      <c r="C24837" s="16" t="s">
        <v>5447</v>
      </c>
      <c r="D24837" s="16" t="s">
        <v>133</v>
      </c>
      <c r="E24837" s="16" t="s">
        <v>2797</v>
      </c>
      <c r="G24837" s="16" t="s">
        <v>2798</v>
      </c>
      <c r="H24837" s="16" t="s">
        <v>4491</v>
      </c>
      <c r="I24837" s="31">
        <v>3007855</v>
      </c>
      <c r="J24837" s="31">
        <v>3007855</v>
      </c>
      <c r="K24837" s="32">
        <f>IFERROR((J24837/I24837),0)</f>
        <v>1</v>
      </c>
      <c r="L24837" s="31"/>
      <c r="M24837" s="31"/>
      <c r="N24837" s="39"/>
      <c r="O24837" s="28"/>
      <c r="P24837" s="28"/>
      <c r="Q24837" s="28"/>
      <c r="R24837" s="28"/>
      <c r="S24837" s="25"/>
    </row>
    <row r="24838" spans="2:19" s="16" customFormat="1" outlineLevel="2" x14ac:dyDescent="0.25">
      <c r="B24838" s="16" t="s">
        <v>6281</v>
      </c>
      <c r="C24838" s="16" t="s">
        <v>5447</v>
      </c>
      <c r="D24838" s="16" t="s">
        <v>131</v>
      </c>
      <c r="E24838" s="16" t="s">
        <v>2797</v>
      </c>
      <c r="G24838" s="16" t="s">
        <v>2798</v>
      </c>
      <c r="H24838" s="16" t="s">
        <v>231</v>
      </c>
      <c r="I24838" s="31">
        <v>1202767</v>
      </c>
      <c r="J24838" s="31">
        <v>1202767</v>
      </c>
      <c r="K24838" s="32">
        <f>IFERROR((J24838/I24838),0)</f>
        <v>1</v>
      </c>
      <c r="L24838" s="31"/>
      <c r="M24838" s="31"/>
      <c r="N24838" s="39"/>
      <c r="O24838" s="28"/>
      <c r="P24838" s="28"/>
      <c r="Q24838" s="28"/>
      <c r="R24838" s="28"/>
      <c r="S24838" s="25"/>
    </row>
    <row r="24839" spans="2:19" s="16" customFormat="1" outlineLevel="2" x14ac:dyDescent="0.25">
      <c r="B24839" s="16" t="s">
        <v>6281</v>
      </c>
      <c r="C24839" s="16" t="s">
        <v>5447</v>
      </c>
      <c r="D24839" s="16" t="s">
        <v>131</v>
      </c>
      <c r="E24839" s="16" t="s">
        <v>2797</v>
      </c>
      <c r="G24839" s="16" t="s">
        <v>2798</v>
      </c>
      <c r="H24839" s="16" t="s">
        <v>155</v>
      </c>
      <c r="I24839" s="31">
        <v>-1476791</v>
      </c>
      <c r="J24839" s="31"/>
      <c r="K24839" s="32">
        <f>IFERROR((J24839/I24839),0)</f>
        <v>0</v>
      </c>
      <c r="L24839" s="31"/>
      <c r="M24839" s="31"/>
      <c r="N24839" s="39"/>
      <c r="O24839" s="28"/>
      <c r="P24839" s="28"/>
      <c r="Q24839" s="28"/>
      <c r="R24839" s="28"/>
      <c r="S24839" s="25"/>
    </row>
    <row r="24840" spans="2:19" s="16" customFormat="1" outlineLevel="1" x14ac:dyDescent="0.25">
      <c r="B24840" s="47" t="s">
        <v>10443</v>
      </c>
      <c r="C24840" s="47" t="str">
        <f>C24839</f>
        <v>ASIGNACIONES DIRECTAS (20% DEL SGR)</v>
      </c>
      <c r="D24840" s="47"/>
      <c r="E24840" s="47" t="str">
        <f>E24839</f>
        <v>15248</v>
      </c>
      <c r="F24840" s="47"/>
      <c r="G24840" s="47" t="str">
        <f>G24839</f>
        <v xml:space="preserve">EL ESPINO                                         </v>
      </c>
      <c r="H24840" s="47" t="s">
        <v>10655</v>
      </c>
      <c r="I24840" s="51">
        <f>SUBTOTAL(9,I24832:I24839)</f>
        <v>97411814</v>
      </c>
      <c r="J24840" s="51">
        <f>SUBTOTAL(9,J24832:J24839)</f>
        <v>96132860.150000006</v>
      </c>
      <c r="K24840" s="49">
        <f>J24840/I24840</f>
        <v>0.98687064948816172</v>
      </c>
      <c r="L24840" s="51">
        <f>SUBTOTAL(9,L24832:L24839)</f>
        <v>4928035</v>
      </c>
      <c r="M24840" s="51">
        <f>SUBTOTAL(9,M24832:M24839)</f>
        <v>4628211.1499999994</v>
      </c>
      <c r="N24840" s="50">
        <f>IFERROR((M24840/L24840),"N.A")</f>
        <v>0.93915955345284674</v>
      </c>
      <c r="O24840" s="28"/>
      <c r="P24840" s="28"/>
      <c r="Q24840" s="28"/>
      <c r="R24840" s="28"/>
      <c r="S24840" s="25"/>
    </row>
    <row r="24841" spans="2:19" s="16" customFormat="1" outlineLevel="2" x14ac:dyDescent="0.25">
      <c r="B24841" s="16" t="s">
        <v>6282</v>
      </c>
      <c r="C24841" s="16" t="s">
        <v>5447</v>
      </c>
      <c r="D24841" s="16" t="s">
        <v>131</v>
      </c>
      <c r="E24841" s="16" t="s">
        <v>5204</v>
      </c>
      <c r="G24841" s="16" t="s">
        <v>5205</v>
      </c>
      <c r="H24841" s="16" t="s">
        <v>152</v>
      </c>
      <c r="I24841" s="35">
        <v>23554915</v>
      </c>
      <c r="J24841" s="35">
        <v>12719789.539999999</v>
      </c>
      <c r="K24841" s="36">
        <f>IFERROR((J24841/I24841),0)</f>
        <v>0.54000574996768191</v>
      </c>
      <c r="L24841" s="35">
        <v>15357616</v>
      </c>
      <c r="M24841" s="35">
        <v>12719789.539999999</v>
      </c>
      <c r="N24841" s="40">
        <f>M24841/L24841</f>
        <v>0.8282398479034766</v>
      </c>
      <c r="O24841" s="28"/>
      <c r="P24841" s="28"/>
      <c r="Q24841" s="28"/>
      <c r="R24841" s="28"/>
      <c r="S24841" s="25"/>
    </row>
    <row r="24842" spans="2:19" s="16" customFormat="1" outlineLevel="2" x14ac:dyDescent="0.25">
      <c r="B24842" s="16" t="s">
        <v>6282</v>
      </c>
      <c r="C24842" s="16" t="s">
        <v>5447</v>
      </c>
      <c r="D24842" s="16" t="s">
        <v>131</v>
      </c>
      <c r="E24842" s="16" t="s">
        <v>5204</v>
      </c>
      <c r="G24842" s="16" t="s">
        <v>5205</v>
      </c>
      <c r="H24842" s="16" t="s">
        <v>5451</v>
      </c>
      <c r="I24842" s="31">
        <v>38505</v>
      </c>
      <c r="J24842" s="31">
        <v>38505</v>
      </c>
      <c r="K24842" s="32">
        <f>IFERROR((J24842/I24842),0)</f>
        <v>1</v>
      </c>
      <c r="L24842" s="31"/>
      <c r="M24842" s="31"/>
      <c r="N24842" s="39"/>
      <c r="O24842" s="28"/>
      <c r="P24842" s="28"/>
      <c r="Q24842" s="28"/>
      <c r="R24842" s="28"/>
      <c r="S24842" s="25"/>
    </row>
    <row r="24843" spans="2:19" s="16" customFormat="1" outlineLevel="2" x14ac:dyDescent="0.25">
      <c r="B24843" s="16" t="s">
        <v>6282</v>
      </c>
      <c r="C24843" s="16" t="s">
        <v>5447</v>
      </c>
      <c r="D24843" s="16" t="s">
        <v>131</v>
      </c>
      <c r="E24843" s="16" t="s">
        <v>5204</v>
      </c>
      <c r="G24843" s="16" t="s">
        <v>5205</v>
      </c>
      <c r="H24843" s="16" t="s">
        <v>5452</v>
      </c>
      <c r="I24843" s="31">
        <v>40324853</v>
      </c>
      <c r="J24843" s="31">
        <v>40324853</v>
      </c>
      <c r="K24843" s="32">
        <f>IFERROR((J24843/I24843),0)</f>
        <v>1</v>
      </c>
      <c r="L24843" s="31"/>
      <c r="M24843" s="31"/>
      <c r="N24843" s="39"/>
      <c r="O24843" s="28"/>
      <c r="P24843" s="28"/>
      <c r="Q24843" s="28"/>
      <c r="R24843" s="28"/>
      <c r="S24843" s="25"/>
    </row>
    <row r="24844" spans="2:19" s="16" customFormat="1" outlineLevel="2" x14ac:dyDescent="0.25">
      <c r="B24844" s="16" t="s">
        <v>6282</v>
      </c>
      <c r="C24844" s="16" t="s">
        <v>5447</v>
      </c>
      <c r="D24844" s="16" t="s">
        <v>131</v>
      </c>
      <c r="E24844" s="16" t="s">
        <v>5204</v>
      </c>
      <c r="G24844" s="16" t="s">
        <v>5205</v>
      </c>
      <c r="H24844" s="16" t="s">
        <v>19</v>
      </c>
      <c r="I24844" s="31">
        <v>86694911</v>
      </c>
      <c r="J24844" s="31">
        <v>86694911</v>
      </c>
      <c r="K24844" s="32">
        <f>IFERROR((J24844/I24844),0)</f>
        <v>1</v>
      </c>
      <c r="L24844" s="31"/>
      <c r="M24844" s="31"/>
      <c r="N24844" s="39"/>
      <c r="O24844" s="28"/>
      <c r="P24844" s="28"/>
      <c r="Q24844" s="28"/>
      <c r="R24844" s="28"/>
      <c r="S24844" s="25"/>
    </row>
    <row r="24845" spans="2:19" s="16" customFormat="1" outlineLevel="2" x14ac:dyDescent="0.25">
      <c r="B24845" s="16" t="s">
        <v>6282</v>
      </c>
      <c r="C24845" s="16" t="s">
        <v>5447</v>
      </c>
      <c r="D24845" s="16" t="s">
        <v>131</v>
      </c>
      <c r="E24845" s="16" t="s">
        <v>5204</v>
      </c>
      <c r="G24845" s="16" t="s">
        <v>5205</v>
      </c>
      <c r="H24845" s="16" t="s">
        <v>154</v>
      </c>
      <c r="I24845" s="31">
        <v>146</v>
      </c>
      <c r="J24845" s="31">
        <v>146</v>
      </c>
      <c r="K24845" s="32">
        <f>IFERROR((J24845/I24845),0)</f>
        <v>1</v>
      </c>
      <c r="L24845" s="31"/>
      <c r="M24845" s="31"/>
      <c r="N24845" s="39"/>
      <c r="O24845" s="28"/>
      <c r="P24845" s="28"/>
      <c r="Q24845" s="28"/>
      <c r="R24845" s="28"/>
      <c r="S24845" s="25"/>
    </row>
    <row r="24846" spans="2:19" s="16" customFormat="1" outlineLevel="2" x14ac:dyDescent="0.25">
      <c r="B24846" s="16" t="s">
        <v>6282</v>
      </c>
      <c r="C24846" s="16" t="s">
        <v>5447</v>
      </c>
      <c r="D24846" s="16" t="s">
        <v>133</v>
      </c>
      <c r="E24846" s="16" t="s">
        <v>5204</v>
      </c>
      <c r="G24846" s="16" t="s">
        <v>5205</v>
      </c>
      <c r="H24846" s="16" t="s">
        <v>4491</v>
      </c>
      <c r="I24846" s="31">
        <v>6292145</v>
      </c>
      <c r="J24846" s="31">
        <v>6292145</v>
      </c>
      <c r="K24846" s="32">
        <f>IFERROR((J24846/I24846),0)</f>
        <v>1</v>
      </c>
      <c r="L24846" s="31"/>
      <c r="M24846" s="31"/>
      <c r="N24846" s="39"/>
      <c r="O24846" s="28"/>
      <c r="P24846" s="28"/>
      <c r="Q24846" s="28"/>
      <c r="R24846" s="28"/>
      <c r="S24846" s="25"/>
    </row>
    <row r="24847" spans="2:19" s="16" customFormat="1" outlineLevel="2" x14ac:dyDescent="0.25">
      <c r="B24847" s="16" t="s">
        <v>6282</v>
      </c>
      <c r="C24847" s="16" t="s">
        <v>5447</v>
      </c>
      <c r="D24847" s="16" t="s">
        <v>131</v>
      </c>
      <c r="E24847" s="16" t="s">
        <v>5204</v>
      </c>
      <c r="G24847" s="16" t="s">
        <v>5205</v>
      </c>
      <c r="H24847" s="16" t="s">
        <v>29</v>
      </c>
      <c r="I24847" s="41">
        <v>102320692</v>
      </c>
      <c r="J24847" s="41">
        <v>102320692</v>
      </c>
      <c r="K24847" s="32">
        <f>IFERROR((J24847/I24847),0)</f>
        <v>1</v>
      </c>
      <c r="L24847" s="31"/>
      <c r="M24847" s="31"/>
      <c r="N24847" s="39"/>
      <c r="O24847" s="28"/>
      <c r="P24847" s="28"/>
      <c r="Q24847" s="28"/>
      <c r="R24847" s="28"/>
      <c r="S24847" s="25"/>
    </row>
    <row r="24848" spans="2:19" s="16" customFormat="1" outlineLevel="2" x14ac:dyDescent="0.25">
      <c r="B24848" s="16" t="s">
        <v>6282</v>
      </c>
      <c r="C24848" s="16" t="s">
        <v>5447</v>
      </c>
      <c r="D24848" s="16" t="s">
        <v>131</v>
      </c>
      <c r="E24848" s="16" t="s">
        <v>5204</v>
      </c>
      <c r="G24848" s="16" t="s">
        <v>5205</v>
      </c>
      <c r="H24848" s="16" t="s">
        <v>231</v>
      </c>
      <c r="I24848" s="31">
        <v>3666694</v>
      </c>
      <c r="J24848" s="31">
        <v>3666694</v>
      </c>
      <c r="K24848" s="32">
        <f>IFERROR((J24848/I24848),0)</f>
        <v>1</v>
      </c>
      <c r="L24848" s="31"/>
      <c r="M24848" s="31"/>
      <c r="N24848" s="39"/>
      <c r="O24848" s="28"/>
      <c r="P24848" s="28"/>
      <c r="Q24848" s="28"/>
      <c r="R24848" s="28"/>
      <c r="S24848" s="25"/>
    </row>
    <row r="24849" spans="2:19" s="16" customFormat="1" outlineLevel="2" x14ac:dyDescent="0.25">
      <c r="B24849" s="16" t="s">
        <v>6282</v>
      </c>
      <c r="C24849" s="16" t="s">
        <v>5447</v>
      </c>
      <c r="D24849" s="16" t="s">
        <v>131</v>
      </c>
      <c r="E24849" s="16" t="s">
        <v>5204</v>
      </c>
      <c r="G24849" s="16" t="s">
        <v>5205</v>
      </c>
      <c r="H24849" s="16" t="s">
        <v>155</v>
      </c>
      <c r="I24849" s="31">
        <v>-4710983</v>
      </c>
      <c r="J24849" s="31"/>
      <c r="K24849" s="32">
        <f>IFERROR((J24849/I24849),0)</f>
        <v>0</v>
      </c>
      <c r="L24849" s="31"/>
      <c r="M24849" s="31"/>
      <c r="N24849" s="39"/>
      <c r="O24849" s="28"/>
      <c r="P24849" s="28"/>
      <c r="Q24849" s="28"/>
      <c r="R24849" s="28"/>
      <c r="S24849" s="25"/>
    </row>
    <row r="24850" spans="2:19" s="16" customFormat="1" outlineLevel="1" x14ac:dyDescent="0.25">
      <c r="B24850" s="47" t="s">
        <v>10444</v>
      </c>
      <c r="C24850" s="47" t="str">
        <f>C24849</f>
        <v>ASIGNACIONES DIRECTAS (20% DEL SGR)</v>
      </c>
      <c r="D24850" s="47"/>
      <c r="E24850" s="47" t="str">
        <f>E24849</f>
        <v>15238</v>
      </c>
      <c r="F24850" s="47"/>
      <c r="G24850" s="47" t="str">
        <f>G24849</f>
        <v xml:space="preserve">DUITAMA                                           </v>
      </c>
      <c r="H24850" s="47" t="s">
        <v>10655</v>
      </c>
      <c r="I24850" s="51">
        <f>SUBTOTAL(9,I24841:I24849)</f>
        <v>258181878</v>
      </c>
      <c r="J24850" s="51">
        <f>SUBTOTAL(9,J24841:J24849)</f>
        <v>252057735.53999999</v>
      </c>
      <c r="K24850" s="49">
        <f>J24850/I24850</f>
        <v>0.9762797354042021</v>
      </c>
      <c r="L24850" s="51">
        <f>SUBTOTAL(9,L24841:L24849)</f>
        <v>15357616</v>
      </c>
      <c r="M24850" s="51">
        <f>SUBTOTAL(9,M24841:M24849)</f>
        <v>12719789.539999999</v>
      </c>
      <c r="N24850" s="50">
        <f>IFERROR((M24850/L24850),"N.A")</f>
        <v>0.8282398479034766</v>
      </c>
      <c r="O24850" s="28"/>
      <c r="P24850" s="28"/>
      <c r="Q24850" s="28"/>
      <c r="R24850" s="28"/>
      <c r="S24850" s="25"/>
    </row>
    <row r="24851" spans="2:19" s="16" customFormat="1" outlineLevel="2" x14ac:dyDescent="0.25">
      <c r="B24851" s="16" t="s">
        <v>6283</v>
      </c>
      <c r="C24851" s="16" t="s">
        <v>5447</v>
      </c>
      <c r="D24851" s="16" t="s">
        <v>131</v>
      </c>
      <c r="E24851" s="16" t="s">
        <v>2803</v>
      </c>
      <c r="G24851" s="16" t="s">
        <v>2804</v>
      </c>
      <c r="H24851" s="16" t="s">
        <v>152</v>
      </c>
      <c r="I24851" s="35">
        <v>159806005</v>
      </c>
      <c r="J24851" s="35">
        <v>159806005</v>
      </c>
      <c r="K24851" s="36">
        <f>IFERROR((J24851/I24851),0)</f>
        <v>1</v>
      </c>
      <c r="L24851" s="35">
        <v>104934003</v>
      </c>
      <c r="M24851" s="35">
        <v>159806005</v>
      </c>
      <c r="N24851" s="40">
        <f>M24851/L24851</f>
        <v>1.5229191723487381</v>
      </c>
      <c r="O24851" s="28"/>
      <c r="P24851" s="28"/>
      <c r="Q24851" s="28"/>
      <c r="R24851" s="28"/>
      <c r="S24851" s="25"/>
    </row>
    <row r="24852" spans="2:19" s="16" customFormat="1" outlineLevel="2" x14ac:dyDescent="0.25">
      <c r="B24852" s="16" t="s">
        <v>6283</v>
      </c>
      <c r="C24852" s="16" t="s">
        <v>5447</v>
      </c>
      <c r="D24852" s="16" t="s">
        <v>131</v>
      </c>
      <c r="E24852" s="16" t="s">
        <v>2803</v>
      </c>
      <c r="G24852" s="16" t="s">
        <v>2804</v>
      </c>
      <c r="H24852" s="16" t="s">
        <v>5452</v>
      </c>
      <c r="I24852" s="31">
        <v>58640278</v>
      </c>
      <c r="J24852" s="31">
        <v>58640278</v>
      </c>
      <c r="K24852" s="32">
        <f>IFERROR((J24852/I24852),0)</f>
        <v>1</v>
      </c>
      <c r="L24852" s="31"/>
      <c r="M24852" s="31"/>
      <c r="N24852" s="39"/>
      <c r="O24852" s="28"/>
      <c r="P24852" s="28"/>
      <c r="Q24852" s="28"/>
      <c r="R24852" s="28"/>
      <c r="S24852" s="25"/>
    </row>
    <row r="24853" spans="2:19" s="16" customFormat="1" outlineLevel="2" x14ac:dyDescent="0.25">
      <c r="B24853" s="16" t="s">
        <v>6283</v>
      </c>
      <c r="C24853" s="16" t="s">
        <v>5447</v>
      </c>
      <c r="D24853" s="16" t="s">
        <v>131</v>
      </c>
      <c r="E24853" s="16" t="s">
        <v>2803</v>
      </c>
      <c r="G24853" s="16" t="s">
        <v>2804</v>
      </c>
      <c r="H24853" s="16" t="s">
        <v>19</v>
      </c>
      <c r="I24853" s="31">
        <v>435222866</v>
      </c>
      <c r="J24853" s="31">
        <v>435222866</v>
      </c>
      <c r="K24853" s="32">
        <f>IFERROR((J24853/I24853),0)</f>
        <v>1</v>
      </c>
      <c r="L24853" s="31"/>
      <c r="M24853" s="31"/>
      <c r="N24853" s="39"/>
      <c r="O24853" s="28"/>
      <c r="P24853" s="28"/>
      <c r="Q24853" s="28"/>
      <c r="R24853" s="28"/>
      <c r="S24853" s="25"/>
    </row>
    <row r="24854" spans="2:19" s="16" customFormat="1" outlineLevel="2" x14ac:dyDescent="0.25">
      <c r="B24854" s="16" t="s">
        <v>6283</v>
      </c>
      <c r="C24854" s="16" t="s">
        <v>5447</v>
      </c>
      <c r="D24854" s="16" t="s">
        <v>131</v>
      </c>
      <c r="E24854" s="16" t="s">
        <v>2803</v>
      </c>
      <c r="G24854" s="16" t="s">
        <v>2804</v>
      </c>
      <c r="H24854" s="16" t="s">
        <v>154</v>
      </c>
      <c r="I24854" s="31">
        <v>988</v>
      </c>
      <c r="J24854" s="31">
        <v>988</v>
      </c>
      <c r="K24854" s="32">
        <f>IFERROR((J24854/I24854),0)</f>
        <v>1</v>
      </c>
      <c r="L24854" s="31"/>
      <c r="M24854" s="31"/>
      <c r="N24854" s="39"/>
      <c r="O24854" s="28"/>
      <c r="P24854" s="28"/>
      <c r="Q24854" s="28"/>
      <c r="R24854" s="28"/>
      <c r="S24854" s="25"/>
    </row>
    <row r="24855" spans="2:19" s="16" customFormat="1" outlineLevel="2" x14ac:dyDescent="0.25">
      <c r="B24855" s="16" t="s">
        <v>6283</v>
      </c>
      <c r="C24855" s="16" t="s">
        <v>5447</v>
      </c>
      <c r="D24855" s="16" t="s">
        <v>131</v>
      </c>
      <c r="E24855" s="16" t="s">
        <v>2803</v>
      </c>
      <c r="G24855" s="16" t="s">
        <v>2804</v>
      </c>
      <c r="H24855" s="16" t="s">
        <v>331</v>
      </c>
      <c r="I24855" s="31">
        <v>4280046</v>
      </c>
      <c r="J24855" s="31">
        <v>4280046</v>
      </c>
      <c r="K24855" s="32">
        <f>IFERROR((J24855/I24855),0)</f>
        <v>1</v>
      </c>
      <c r="L24855" s="31"/>
      <c r="M24855" s="31"/>
      <c r="N24855" s="39"/>
      <c r="O24855" s="28"/>
      <c r="P24855" s="28"/>
      <c r="Q24855" s="28"/>
      <c r="R24855" s="28"/>
      <c r="S24855" s="25"/>
    </row>
    <row r="24856" spans="2:19" s="16" customFormat="1" outlineLevel="2" x14ac:dyDescent="0.25">
      <c r="B24856" s="16" t="s">
        <v>6283</v>
      </c>
      <c r="C24856" s="16" t="s">
        <v>5447</v>
      </c>
      <c r="D24856" s="16" t="s">
        <v>133</v>
      </c>
      <c r="E24856" s="16" t="s">
        <v>2803</v>
      </c>
      <c r="G24856" s="16" t="s">
        <v>2804</v>
      </c>
      <c r="H24856" s="16" t="s">
        <v>4491</v>
      </c>
      <c r="I24856" s="31">
        <v>74466086</v>
      </c>
      <c r="J24856" s="31">
        <v>74466086</v>
      </c>
      <c r="K24856" s="32">
        <f>IFERROR((J24856/I24856),0)</f>
        <v>1</v>
      </c>
      <c r="L24856" s="31"/>
      <c r="M24856" s="31"/>
      <c r="N24856" s="39"/>
      <c r="O24856" s="28"/>
      <c r="P24856" s="28"/>
      <c r="Q24856" s="28"/>
      <c r="R24856" s="28"/>
      <c r="S24856" s="25"/>
    </row>
    <row r="24857" spans="2:19" s="16" customFormat="1" outlineLevel="2" x14ac:dyDescent="0.25">
      <c r="B24857" s="16" t="s">
        <v>6283</v>
      </c>
      <c r="C24857" s="16" t="s">
        <v>5447</v>
      </c>
      <c r="D24857" s="16" t="s">
        <v>131</v>
      </c>
      <c r="E24857" s="16" t="s">
        <v>2803</v>
      </c>
      <c r="G24857" s="16" t="s">
        <v>2804</v>
      </c>
      <c r="H24857" s="16" t="s">
        <v>5588</v>
      </c>
      <c r="I24857" s="31">
        <v>763359308</v>
      </c>
      <c r="J24857" s="31">
        <v>763359308</v>
      </c>
      <c r="K24857" s="32">
        <f>IFERROR((J24857/I24857),0)</f>
        <v>1</v>
      </c>
      <c r="L24857" s="31"/>
      <c r="M24857" s="31"/>
      <c r="N24857" s="39"/>
      <c r="O24857" s="28"/>
      <c r="P24857" s="28"/>
      <c r="Q24857" s="28"/>
      <c r="R24857" s="28"/>
      <c r="S24857" s="25"/>
    </row>
    <row r="24858" spans="2:19" s="16" customFormat="1" outlineLevel="2" x14ac:dyDescent="0.25">
      <c r="B24858" s="16" t="s">
        <v>6283</v>
      </c>
      <c r="C24858" s="16" t="s">
        <v>5447</v>
      </c>
      <c r="D24858" s="16" t="s">
        <v>131</v>
      </c>
      <c r="E24858" s="16" t="s">
        <v>2803</v>
      </c>
      <c r="G24858" s="16" t="s">
        <v>2804</v>
      </c>
      <c r="H24858" s="16" t="s">
        <v>231</v>
      </c>
      <c r="I24858" s="31">
        <v>25224127</v>
      </c>
      <c r="J24858" s="31">
        <v>25224127</v>
      </c>
      <c r="K24858" s="32">
        <f>IFERROR((J24858/I24858),0)</f>
        <v>1</v>
      </c>
      <c r="L24858" s="31"/>
      <c r="M24858" s="31"/>
      <c r="N24858" s="39"/>
      <c r="O24858" s="28"/>
      <c r="P24858" s="28"/>
      <c r="Q24858" s="28"/>
      <c r="R24858" s="28"/>
      <c r="S24858" s="25"/>
    </row>
    <row r="24859" spans="2:19" s="16" customFormat="1" outlineLevel="2" x14ac:dyDescent="0.25">
      <c r="B24859" s="16" t="s">
        <v>6283</v>
      </c>
      <c r="C24859" s="16" t="s">
        <v>5447</v>
      </c>
      <c r="D24859" s="16" t="s">
        <v>131</v>
      </c>
      <c r="E24859" s="16" t="s">
        <v>2803</v>
      </c>
      <c r="G24859" s="16" t="s">
        <v>2804</v>
      </c>
      <c r="H24859" s="16" t="s">
        <v>155</v>
      </c>
      <c r="I24859" s="31">
        <v>-31961201</v>
      </c>
      <c r="J24859" s="31"/>
      <c r="K24859" s="32">
        <f>IFERROR((J24859/I24859),0)</f>
        <v>0</v>
      </c>
      <c r="L24859" s="31"/>
      <c r="M24859" s="31"/>
      <c r="N24859" s="39"/>
      <c r="O24859" s="28"/>
      <c r="P24859" s="28"/>
      <c r="Q24859" s="28"/>
      <c r="R24859" s="28"/>
      <c r="S24859" s="25"/>
    </row>
    <row r="24860" spans="2:19" s="16" customFormat="1" outlineLevel="1" x14ac:dyDescent="0.25">
      <c r="B24860" s="47" t="s">
        <v>10445</v>
      </c>
      <c r="C24860" s="47" t="str">
        <f>C24859</f>
        <v>ASIGNACIONES DIRECTAS (20% DEL SGR)</v>
      </c>
      <c r="D24860" s="47"/>
      <c r="E24860" s="47" t="str">
        <f>E24859</f>
        <v>15236</v>
      </c>
      <c r="F24860" s="47"/>
      <c r="G24860" s="47" t="str">
        <f>G24859</f>
        <v xml:space="preserve">CHIVOR                                            </v>
      </c>
      <c r="H24860" s="47" t="s">
        <v>10655</v>
      </c>
      <c r="I24860" s="51">
        <f>SUBTOTAL(9,I24851:I24859)</f>
        <v>1489038503</v>
      </c>
      <c r="J24860" s="51">
        <f>SUBTOTAL(9,J24851:J24859)</f>
        <v>1520999704</v>
      </c>
      <c r="K24860" s="49">
        <f>J24860/I24860</f>
        <v>1.0214643213963956</v>
      </c>
      <c r="L24860" s="51">
        <f>SUBTOTAL(9,L24851:L24859)</f>
        <v>104934003</v>
      </c>
      <c r="M24860" s="51">
        <f>SUBTOTAL(9,M24851:M24859)</f>
        <v>159806005</v>
      </c>
      <c r="N24860" s="50">
        <f>IFERROR((M24860/L24860),"N.A")</f>
        <v>1.5229191723487381</v>
      </c>
      <c r="O24860" s="28"/>
      <c r="P24860" s="28"/>
      <c r="Q24860" s="28"/>
      <c r="R24860" s="28"/>
      <c r="S24860" s="25"/>
    </row>
    <row r="24861" spans="2:19" s="16" customFormat="1" outlineLevel="2" x14ac:dyDescent="0.25">
      <c r="B24861" s="16" t="s">
        <v>6284</v>
      </c>
      <c r="C24861" s="16" t="s">
        <v>5447</v>
      </c>
      <c r="D24861" s="16" t="s">
        <v>131</v>
      </c>
      <c r="E24861" s="16" t="s">
        <v>2806</v>
      </c>
      <c r="G24861" s="16" t="s">
        <v>2807</v>
      </c>
      <c r="H24861" s="16" t="s">
        <v>5452</v>
      </c>
      <c r="I24861" s="31">
        <v>2285</v>
      </c>
      <c r="J24861" s="31">
        <v>2285</v>
      </c>
      <c r="K24861" s="32">
        <f>IFERROR((J24861/I24861),0)</f>
        <v>1</v>
      </c>
      <c r="L24861" s="31"/>
      <c r="M24861" s="31"/>
      <c r="N24861" s="39"/>
      <c r="O24861" s="28"/>
      <c r="P24861" s="28"/>
      <c r="Q24861" s="28"/>
      <c r="R24861" s="28"/>
      <c r="S24861" s="25"/>
    </row>
    <row r="24862" spans="2:19" s="16" customFormat="1" outlineLevel="2" x14ac:dyDescent="0.25">
      <c r="B24862" s="16" t="s">
        <v>6284</v>
      </c>
      <c r="C24862" s="16" t="s">
        <v>5447</v>
      </c>
      <c r="D24862" s="16" t="s">
        <v>131</v>
      </c>
      <c r="E24862" s="16" t="s">
        <v>2806</v>
      </c>
      <c r="G24862" s="16" t="s">
        <v>2807</v>
      </c>
      <c r="H24862" s="16" t="s">
        <v>19</v>
      </c>
      <c r="I24862" s="31">
        <v>19648</v>
      </c>
      <c r="J24862" s="31">
        <v>19648</v>
      </c>
      <c r="K24862" s="32">
        <f>IFERROR((J24862/I24862),0)</f>
        <v>1</v>
      </c>
      <c r="L24862" s="31"/>
      <c r="M24862" s="31"/>
      <c r="N24862" s="39"/>
      <c r="O24862" s="28"/>
      <c r="P24862" s="28"/>
      <c r="Q24862" s="28"/>
      <c r="R24862" s="28"/>
      <c r="S24862" s="25"/>
    </row>
    <row r="24863" spans="2:19" s="16" customFormat="1" outlineLevel="1" x14ac:dyDescent="0.25">
      <c r="B24863" s="47" t="s">
        <v>10446</v>
      </c>
      <c r="C24863" s="47" t="str">
        <f>C24862</f>
        <v>ASIGNACIONES DIRECTAS (20% DEL SGR)</v>
      </c>
      <c r="D24863" s="47"/>
      <c r="E24863" s="47" t="str">
        <f>E24862</f>
        <v>15232</v>
      </c>
      <c r="F24863" s="47"/>
      <c r="G24863" s="47" t="str">
        <f>G24862</f>
        <v xml:space="preserve">CHÍQUIZA                                          </v>
      </c>
      <c r="H24863" s="47" t="s">
        <v>10655</v>
      </c>
      <c r="I24863" s="51">
        <f>SUBTOTAL(9,I24861:I24862)</f>
        <v>21933</v>
      </c>
      <c r="J24863" s="51">
        <f>SUBTOTAL(9,J24861:J24862)</f>
        <v>21933</v>
      </c>
      <c r="K24863" s="49">
        <f>J24863/I24863</f>
        <v>1</v>
      </c>
      <c r="L24863" s="51">
        <f>SUBTOTAL(9,L24861:L24862)</f>
        <v>0</v>
      </c>
      <c r="M24863" s="51">
        <f>SUBTOTAL(9,M24861:M24862)</f>
        <v>0</v>
      </c>
      <c r="N24863" s="50" t="str">
        <f>IFERROR((M24863/L24863),"N.A")</f>
        <v>N.A</v>
      </c>
      <c r="O24863" s="28"/>
      <c r="P24863" s="28"/>
      <c r="Q24863" s="28"/>
      <c r="R24863" s="28"/>
      <c r="S24863" s="25"/>
    </row>
    <row r="24864" spans="2:19" s="16" customFormat="1" outlineLevel="2" x14ac:dyDescent="0.25">
      <c r="B24864" s="16" t="s">
        <v>6285</v>
      </c>
      <c r="C24864" s="16" t="s">
        <v>5447</v>
      </c>
      <c r="D24864" s="16" t="s">
        <v>131</v>
      </c>
      <c r="E24864" s="16" t="s">
        <v>2809</v>
      </c>
      <c r="G24864" s="16" t="s">
        <v>2810</v>
      </c>
      <c r="H24864" s="16" t="s">
        <v>152</v>
      </c>
      <c r="I24864" s="35">
        <v>7816337</v>
      </c>
      <c r="J24864" s="35">
        <v>0</v>
      </c>
      <c r="K24864" s="36">
        <f>IFERROR((J24864/I24864),0)</f>
        <v>0</v>
      </c>
      <c r="L24864" s="35">
        <v>5132470</v>
      </c>
      <c r="M24864" s="35">
        <v>0</v>
      </c>
      <c r="N24864" s="40">
        <f>M24864/L24864</f>
        <v>0</v>
      </c>
      <c r="O24864" s="28"/>
      <c r="P24864" s="28"/>
      <c r="Q24864" s="28"/>
      <c r="R24864" s="28"/>
      <c r="S24864" s="25"/>
    </row>
    <row r="24865" spans="2:19" s="16" customFormat="1" outlineLevel="2" x14ac:dyDescent="0.25">
      <c r="B24865" s="16" t="s">
        <v>6285</v>
      </c>
      <c r="C24865" s="16" t="s">
        <v>5447</v>
      </c>
      <c r="D24865" s="16" t="s">
        <v>131</v>
      </c>
      <c r="E24865" s="16" t="s">
        <v>2809</v>
      </c>
      <c r="G24865" s="16" t="s">
        <v>2810</v>
      </c>
      <c r="H24865" s="16" t="s">
        <v>5452</v>
      </c>
      <c r="I24865" s="31">
        <v>5989756</v>
      </c>
      <c r="J24865" s="31">
        <v>5989756</v>
      </c>
      <c r="K24865" s="32">
        <f>IFERROR((J24865/I24865),0)</f>
        <v>1</v>
      </c>
      <c r="L24865" s="31"/>
      <c r="M24865" s="31"/>
      <c r="N24865" s="39"/>
      <c r="O24865" s="28"/>
      <c r="P24865" s="28"/>
      <c r="Q24865" s="28"/>
      <c r="R24865" s="28"/>
      <c r="S24865" s="25"/>
    </row>
    <row r="24866" spans="2:19" s="16" customFormat="1" outlineLevel="2" x14ac:dyDescent="0.25">
      <c r="B24866" s="16" t="s">
        <v>6285</v>
      </c>
      <c r="C24866" s="16" t="s">
        <v>5447</v>
      </c>
      <c r="D24866" s="16" t="s">
        <v>131</v>
      </c>
      <c r="E24866" s="16" t="s">
        <v>2809</v>
      </c>
      <c r="G24866" s="16" t="s">
        <v>2810</v>
      </c>
      <c r="H24866" s="16" t="s">
        <v>19</v>
      </c>
      <c r="I24866" s="31">
        <v>49309330</v>
      </c>
      <c r="J24866" s="31">
        <v>49309330</v>
      </c>
      <c r="K24866" s="32">
        <f>IFERROR((J24866/I24866),0)</f>
        <v>1</v>
      </c>
      <c r="L24866" s="31"/>
      <c r="M24866" s="31"/>
      <c r="N24866" s="39"/>
      <c r="O24866" s="28"/>
      <c r="P24866" s="28"/>
      <c r="Q24866" s="28"/>
      <c r="R24866" s="28"/>
      <c r="S24866" s="25"/>
    </row>
    <row r="24867" spans="2:19" s="16" customFormat="1" outlineLevel="2" x14ac:dyDescent="0.25">
      <c r="B24867" s="16" t="s">
        <v>6285</v>
      </c>
      <c r="C24867" s="16" t="s">
        <v>5447</v>
      </c>
      <c r="D24867" s="16" t="s">
        <v>131</v>
      </c>
      <c r="E24867" s="16" t="s">
        <v>2809</v>
      </c>
      <c r="G24867" s="16" t="s">
        <v>2810</v>
      </c>
      <c r="H24867" s="16" t="s">
        <v>154</v>
      </c>
      <c r="I24867" s="31">
        <v>48</v>
      </c>
      <c r="J24867" s="31">
        <v>48</v>
      </c>
      <c r="K24867" s="32">
        <f>IFERROR((J24867/I24867),0)</f>
        <v>1</v>
      </c>
      <c r="L24867" s="31"/>
      <c r="M24867" s="31"/>
      <c r="N24867" s="39"/>
      <c r="O24867" s="28"/>
      <c r="P24867" s="28"/>
      <c r="Q24867" s="28"/>
      <c r="R24867" s="28"/>
      <c r="S24867" s="25"/>
    </row>
    <row r="24868" spans="2:19" s="16" customFormat="1" outlineLevel="2" x14ac:dyDescent="0.25">
      <c r="B24868" s="16" t="s">
        <v>6285</v>
      </c>
      <c r="C24868" s="16" t="s">
        <v>5447</v>
      </c>
      <c r="D24868" s="16" t="s">
        <v>131</v>
      </c>
      <c r="E24868" s="16" t="s">
        <v>2809</v>
      </c>
      <c r="G24868" s="16" t="s">
        <v>2810</v>
      </c>
      <c r="H24868" s="16" t="s">
        <v>231</v>
      </c>
      <c r="I24868" s="31">
        <v>1233748</v>
      </c>
      <c r="J24868" s="31">
        <v>1233748</v>
      </c>
      <c r="K24868" s="32">
        <f>IFERROR((J24868/I24868),0)</f>
        <v>1</v>
      </c>
      <c r="L24868" s="31"/>
      <c r="M24868" s="31"/>
      <c r="N24868" s="39"/>
      <c r="O24868" s="28"/>
      <c r="P24868" s="28"/>
      <c r="Q24868" s="28"/>
      <c r="R24868" s="28"/>
      <c r="S24868" s="25"/>
    </row>
    <row r="24869" spans="2:19" s="16" customFormat="1" outlineLevel="2" x14ac:dyDescent="0.25">
      <c r="B24869" s="16" t="s">
        <v>6285</v>
      </c>
      <c r="C24869" s="16" t="s">
        <v>5447</v>
      </c>
      <c r="D24869" s="16" t="s">
        <v>131</v>
      </c>
      <c r="E24869" s="16" t="s">
        <v>2809</v>
      </c>
      <c r="G24869" s="16" t="s">
        <v>2810</v>
      </c>
      <c r="H24869" s="16" t="s">
        <v>155</v>
      </c>
      <c r="I24869" s="31">
        <v>-1563267</v>
      </c>
      <c r="J24869" s="31"/>
      <c r="K24869" s="32">
        <f>IFERROR((J24869/I24869),0)</f>
        <v>0</v>
      </c>
      <c r="L24869" s="31"/>
      <c r="M24869" s="31"/>
      <c r="N24869" s="39"/>
      <c r="O24869" s="28"/>
      <c r="P24869" s="28"/>
      <c r="Q24869" s="28"/>
      <c r="R24869" s="28"/>
      <c r="S24869" s="25"/>
    </row>
    <row r="24870" spans="2:19" s="16" customFormat="1" outlineLevel="1" x14ac:dyDescent="0.25">
      <c r="B24870" s="47" t="s">
        <v>10447</v>
      </c>
      <c r="C24870" s="47" t="str">
        <f>C24869</f>
        <v>ASIGNACIONES DIRECTAS (20% DEL SGR)</v>
      </c>
      <c r="D24870" s="47"/>
      <c r="E24870" s="47" t="str">
        <f>E24869</f>
        <v>15226</v>
      </c>
      <c r="F24870" s="47"/>
      <c r="G24870" s="47" t="str">
        <f>G24869</f>
        <v xml:space="preserve">CUÍTIVA                                           </v>
      </c>
      <c r="H24870" s="47" t="s">
        <v>10655</v>
      </c>
      <c r="I24870" s="51">
        <f>SUBTOTAL(9,I24864:I24869)</f>
        <v>62785952</v>
      </c>
      <c r="J24870" s="51">
        <f>SUBTOTAL(9,J24864:J24869)</f>
        <v>56532882</v>
      </c>
      <c r="K24870" s="49">
        <f>J24870/I24870</f>
        <v>0.90040654317067614</v>
      </c>
      <c r="L24870" s="51">
        <f>SUBTOTAL(9,L24864:L24869)</f>
        <v>5132470</v>
      </c>
      <c r="M24870" s="51">
        <f>SUBTOTAL(9,M24864:M24869)</f>
        <v>0</v>
      </c>
      <c r="N24870" s="50">
        <f>IFERROR((M24870/L24870),"N.A")</f>
        <v>0</v>
      </c>
      <c r="O24870" s="28"/>
      <c r="P24870" s="28"/>
      <c r="Q24870" s="28"/>
      <c r="R24870" s="28"/>
      <c r="S24870" s="25"/>
    </row>
    <row r="24871" spans="2:19" s="16" customFormat="1" outlineLevel="2" x14ac:dyDescent="0.25">
      <c r="B24871" s="16" t="s">
        <v>6286</v>
      </c>
      <c r="C24871" s="16" t="s">
        <v>5447</v>
      </c>
      <c r="D24871" s="16" t="s">
        <v>131</v>
      </c>
      <c r="E24871" s="16" t="s">
        <v>2812</v>
      </c>
      <c r="G24871" s="16" t="s">
        <v>2813</v>
      </c>
      <c r="H24871" s="16" t="s">
        <v>152</v>
      </c>
      <c r="I24871" s="35">
        <v>4187364</v>
      </c>
      <c r="J24871" s="35">
        <v>586967.4</v>
      </c>
      <c r="K24871" s="36">
        <f>IFERROR((J24871/I24871),0)</f>
        <v>0.14017587198055867</v>
      </c>
      <c r="L24871" s="35">
        <v>2733050</v>
      </c>
      <c r="M24871" s="35">
        <v>586967.4</v>
      </c>
      <c r="N24871" s="40">
        <f>M24871/L24871</f>
        <v>0.21476643310587074</v>
      </c>
      <c r="O24871" s="28"/>
      <c r="P24871" s="28"/>
      <c r="Q24871" s="28"/>
      <c r="R24871" s="28"/>
      <c r="S24871" s="25"/>
    </row>
    <row r="24872" spans="2:19" s="16" customFormat="1" outlineLevel="2" x14ac:dyDescent="0.25">
      <c r="B24872" s="16" t="s">
        <v>6286</v>
      </c>
      <c r="C24872" s="16" t="s">
        <v>5447</v>
      </c>
      <c r="D24872" s="16" t="s">
        <v>131</v>
      </c>
      <c r="E24872" s="16" t="s">
        <v>2812</v>
      </c>
      <c r="G24872" s="16" t="s">
        <v>2813</v>
      </c>
      <c r="H24872" s="16" t="s">
        <v>5451</v>
      </c>
      <c r="I24872" s="31">
        <v>7701</v>
      </c>
      <c r="J24872" s="31">
        <v>7701</v>
      </c>
      <c r="K24872" s="32">
        <f>IFERROR((J24872/I24872),0)</f>
        <v>1</v>
      </c>
      <c r="L24872" s="31"/>
      <c r="M24872" s="31"/>
      <c r="N24872" s="39"/>
      <c r="O24872" s="28"/>
      <c r="P24872" s="28"/>
      <c r="Q24872" s="28"/>
      <c r="R24872" s="28"/>
      <c r="S24872" s="25"/>
    </row>
    <row r="24873" spans="2:19" s="16" customFormat="1" outlineLevel="2" x14ac:dyDescent="0.25">
      <c r="B24873" s="16" t="s">
        <v>6286</v>
      </c>
      <c r="C24873" s="16" t="s">
        <v>5447</v>
      </c>
      <c r="D24873" s="16" t="s">
        <v>131</v>
      </c>
      <c r="E24873" s="16" t="s">
        <v>2812</v>
      </c>
      <c r="G24873" s="16" t="s">
        <v>2813</v>
      </c>
      <c r="H24873" s="16" t="s">
        <v>5452</v>
      </c>
      <c r="I24873" s="31">
        <v>18267084</v>
      </c>
      <c r="J24873" s="31">
        <v>18267084</v>
      </c>
      <c r="K24873" s="32">
        <f>IFERROR((J24873/I24873),0)</f>
        <v>1</v>
      </c>
      <c r="L24873" s="31"/>
      <c r="M24873" s="31"/>
      <c r="N24873" s="39"/>
      <c r="O24873" s="28"/>
      <c r="P24873" s="28"/>
      <c r="Q24873" s="28"/>
      <c r="R24873" s="28"/>
      <c r="S24873" s="25"/>
    </row>
    <row r="24874" spans="2:19" s="16" customFormat="1" outlineLevel="2" x14ac:dyDescent="0.25">
      <c r="B24874" s="16" t="s">
        <v>6286</v>
      </c>
      <c r="C24874" s="16" t="s">
        <v>5447</v>
      </c>
      <c r="D24874" s="16" t="s">
        <v>131</v>
      </c>
      <c r="E24874" s="16" t="s">
        <v>2812</v>
      </c>
      <c r="G24874" s="16" t="s">
        <v>2813</v>
      </c>
      <c r="H24874" s="16" t="s">
        <v>19</v>
      </c>
      <c r="I24874" s="31">
        <v>114694597</v>
      </c>
      <c r="J24874" s="31">
        <v>114694597</v>
      </c>
      <c r="K24874" s="32">
        <f>IFERROR((J24874/I24874),0)</f>
        <v>1</v>
      </c>
      <c r="L24874" s="31"/>
      <c r="M24874" s="31"/>
      <c r="N24874" s="39"/>
      <c r="O24874" s="28"/>
      <c r="P24874" s="28"/>
      <c r="Q24874" s="28"/>
      <c r="R24874" s="28"/>
      <c r="S24874" s="25"/>
    </row>
    <row r="24875" spans="2:19" s="16" customFormat="1" outlineLevel="2" x14ac:dyDescent="0.25">
      <c r="B24875" s="16" t="s">
        <v>6286</v>
      </c>
      <c r="C24875" s="16" t="s">
        <v>5447</v>
      </c>
      <c r="D24875" s="16" t="s">
        <v>131</v>
      </c>
      <c r="E24875" s="16" t="s">
        <v>2812</v>
      </c>
      <c r="G24875" s="16" t="s">
        <v>2813</v>
      </c>
      <c r="H24875" s="16" t="s">
        <v>154</v>
      </c>
      <c r="I24875" s="31">
        <v>26</v>
      </c>
      <c r="J24875" s="31">
        <v>26</v>
      </c>
      <c r="K24875" s="32">
        <f>IFERROR((J24875/I24875),0)</f>
        <v>1</v>
      </c>
      <c r="L24875" s="31"/>
      <c r="M24875" s="31"/>
      <c r="N24875" s="39"/>
      <c r="O24875" s="28"/>
      <c r="P24875" s="28"/>
      <c r="Q24875" s="28"/>
      <c r="R24875" s="28"/>
      <c r="S24875" s="25"/>
    </row>
    <row r="24876" spans="2:19" s="16" customFormat="1" outlineLevel="2" x14ac:dyDescent="0.25">
      <c r="B24876" s="16" t="s">
        <v>6286</v>
      </c>
      <c r="C24876" s="16" t="s">
        <v>5447</v>
      </c>
      <c r="D24876" s="16" t="s">
        <v>131</v>
      </c>
      <c r="E24876" s="16" t="s">
        <v>2812</v>
      </c>
      <c r="G24876" s="16" t="s">
        <v>2813</v>
      </c>
      <c r="H24876" s="16" t="s">
        <v>231</v>
      </c>
      <c r="I24876" s="31">
        <v>653200</v>
      </c>
      <c r="J24876" s="31">
        <v>653200</v>
      </c>
      <c r="K24876" s="32">
        <f>IFERROR((J24876/I24876),0)</f>
        <v>1</v>
      </c>
      <c r="L24876" s="31"/>
      <c r="M24876" s="31"/>
      <c r="N24876" s="39"/>
      <c r="O24876" s="28"/>
      <c r="P24876" s="28"/>
      <c r="Q24876" s="28"/>
      <c r="R24876" s="28"/>
      <c r="S24876" s="25"/>
    </row>
    <row r="24877" spans="2:19" s="16" customFormat="1" outlineLevel="2" x14ac:dyDescent="0.25">
      <c r="B24877" s="16" t="s">
        <v>6286</v>
      </c>
      <c r="C24877" s="16" t="s">
        <v>5447</v>
      </c>
      <c r="D24877" s="16" t="s">
        <v>131</v>
      </c>
      <c r="E24877" s="16" t="s">
        <v>2812</v>
      </c>
      <c r="G24877" s="16" t="s">
        <v>2813</v>
      </c>
      <c r="H24877" s="16" t="s">
        <v>155</v>
      </c>
      <c r="I24877" s="31">
        <v>-837473</v>
      </c>
      <c r="J24877" s="31"/>
      <c r="K24877" s="32">
        <f>IFERROR((J24877/I24877),0)</f>
        <v>0</v>
      </c>
      <c r="L24877" s="31"/>
      <c r="M24877" s="31"/>
      <c r="N24877" s="39"/>
      <c r="O24877" s="28"/>
      <c r="P24877" s="28"/>
      <c r="Q24877" s="28"/>
      <c r="R24877" s="28"/>
      <c r="S24877" s="25"/>
    </row>
    <row r="24878" spans="2:19" s="16" customFormat="1" outlineLevel="1" x14ac:dyDescent="0.25">
      <c r="B24878" s="47" t="s">
        <v>10448</v>
      </c>
      <c r="C24878" s="47" t="str">
        <f>C24877</f>
        <v>ASIGNACIONES DIRECTAS (20% DEL SGR)</v>
      </c>
      <c r="D24878" s="47"/>
      <c r="E24878" s="47" t="str">
        <f>E24877</f>
        <v>15224</v>
      </c>
      <c r="F24878" s="47"/>
      <c r="G24878" s="47" t="str">
        <f>G24877</f>
        <v xml:space="preserve">CUCAITA                                           </v>
      </c>
      <c r="H24878" s="47" t="s">
        <v>10655</v>
      </c>
      <c r="I24878" s="51">
        <f>SUBTOTAL(9,I24871:I24877)</f>
        <v>136972499</v>
      </c>
      <c r="J24878" s="51">
        <f>SUBTOTAL(9,J24871:J24877)</f>
        <v>134209575.40000001</v>
      </c>
      <c r="K24878" s="49">
        <f>J24878/I24878</f>
        <v>0.97982862530674864</v>
      </c>
      <c r="L24878" s="51">
        <f>SUBTOTAL(9,L24871:L24877)</f>
        <v>2733050</v>
      </c>
      <c r="M24878" s="51">
        <f>SUBTOTAL(9,M24871:M24877)</f>
        <v>586967.4</v>
      </c>
      <c r="N24878" s="50">
        <f>IFERROR((M24878/L24878),"N.A")</f>
        <v>0.21476643310587074</v>
      </c>
      <c r="O24878" s="28"/>
      <c r="P24878" s="28"/>
      <c r="Q24878" s="28"/>
      <c r="R24878" s="28"/>
      <c r="S24878" s="25"/>
    </row>
    <row r="24879" spans="2:19" s="16" customFormat="1" outlineLevel="2" x14ac:dyDescent="0.25">
      <c r="B24879" s="16" t="s">
        <v>6287</v>
      </c>
      <c r="C24879" s="16" t="s">
        <v>5447</v>
      </c>
      <c r="D24879" s="16" t="s">
        <v>131</v>
      </c>
      <c r="E24879" s="16" t="s">
        <v>2815</v>
      </c>
      <c r="G24879" s="16" t="s">
        <v>2816</v>
      </c>
      <c r="H24879" s="16" t="s">
        <v>152</v>
      </c>
      <c r="I24879" s="35">
        <v>2486636</v>
      </c>
      <c r="J24879" s="35">
        <v>0</v>
      </c>
      <c r="K24879" s="36">
        <f>IFERROR((J24879/I24879),0)</f>
        <v>0</v>
      </c>
      <c r="L24879" s="35">
        <v>1641180</v>
      </c>
      <c r="M24879" s="35">
        <v>0</v>
      </c>
      <c r="N24879" s="40">
        <f>M24879/L24879</f>
        <v>0</v>
      </c>
      <c r="O24879" s="28"/>
      <c r="P24879" s="28"/>
      <c r="Q24879" s="28"/>
      <c r="R24879" s="28"/>
      <c r="S24879" s="25"/>
    </row>
    <row r="24880" spans="2:19" s="16" customFormat="1" outlineLevel="2" x14ac:dyDescent="0.25">
      <c r="B24880" s="16" t="s">
        <v>6287</v>
      </c>
      <c r="C24880" s="16" t="s">
        <v>5447</v>
      </c>
      <c r="D24880" s="16" t="s">
        <v>131</v>
      </c>
      <c r="E24880" s="16" t="s">
        <v>2815</v>
      </c>
      <c r="G24880" s="16" t="s">
        <v>2816</v>
      </c>
      <c r="H24880" s="16" t="s">
        <v>5452</v>
      </c>
      <c r="I24880" s="31">
        <v>18887863</v>
      </c>
      <c r="J24880" s="31">
        <v>18887863</v>
      </c>
      <c r="K24880" s="32">
        <f>IFERROR((J24880/I24880),0)</f>
        <v>1</v>
      </c>
      <c r="L24880" s="31"/>
      <c r="M24880" s="31"/>
      <c r="N24880" s="39"/>
      <c r="O24880" s="28"/>
      <c r="P24880" s="28"/>
      <c r="Q24880" s="28"/>
      <c r="R24880" s="28"/>
      <c r="S24880" s="25"/>
    </row>
    <row r="24881" spans="2:19" s="16" customFormat="1" outlineLevel="2" x14ac:dyDescent="0.25">
      <c r="B24881" s="16" t="s">
        <v>6287</v>
      </c>
      <c r="C24881" s="16" t="s">
        <v>5447</v>
      </c>
      <c r="D24881" s="16" t="s">
        <v>131</v>
      </c>
      <c r="E24881" s="16" t="s">
        <v>2815</v>
      </c>
      <c r="G24881" s="16" t="s">
        <v>2816</v>
      </c>
      <c r="H24881" s="16" t="s">
        <v>19</v>
      </c>
      <c r="I24881" s="31">
        <v>116695128</v>
      </c>
      <c r="J24881" s="31">
        <v>116695128</v>
      </c>
      <c r="K24881" s="32">
        <f>IFERROR((J24881/I24881),0)</f>
        <v>1</v>
      </c>
      <c r="L24881" s="31"/>
      <c r="M24881" s="31"/>
      <c r="N24881" s="39"/>
      <c r="O24881" s="28"/>
      <c r="P24881" s="28"/>
      <c r="Q24881" s="28"/>
      <c r="R24881" s="28"/>
      <c r="S24881" s="25"/>
    </row>
    <row r="24882" spans="2:19" s="16" customFormat="1" outlineLevel="2" x14ac:dyDescent="0.25">
      <c r="B24882" s="16" t="s">
        <v>6287</v>
      </c>
      <c r="C24882" s="16" t="s">
        <v>5447</v>
      </c>
      <c r="D24882" s="16" t="s">
        <v>131</v>
      </c>
      <c r="E24882" s="16" t="s">
        <v>2815</v>
      </c>
      <c r="G24882" s="16" t="s">
        <v>2816</v>
      </c>
      <c r="H24882" s="16" t="s">
        <v>154</v>
      </c>
      <c r="I24882" s="31">
        <v>15</v>
      </c>
      <c r="J24882" s="31">
        <v>15</v>
      </c>
      <c r="K24882" s="32">
        <f>IFERROR((J24882/I24882),0)</f>
        <v>1</v>
      </c>
      <c r="L24882" s="31"/>
      <c r="M24882" s="31"/>
      <c r="N24882" s="39"/>
      <c r="O24882" s="28"/>
      <c r="P24882" s="28"/>
      <c r="Q24882" s="28"/>
      <c r="R24882" s="28"/>
      <c r="S24882" s="25"/>
    </row>
    <row r="24883" spans="2:19" s="16" customFormat="1" outlineLevel="2" x14ac:dyDescent="0.25">
      <c r="B24883" s="16" t="s">
        <v>6287</v>
      </c>
      <c r="C24883" s="16" t="s">
        <v>5447</v>
      </c>
      <c r="D24883" s="16" t="s">
        <v>131</v>
      </c>
      <c r="E24883" s="16" t="s">
        <v>2815</v>
      </c>
      <c r="G24883" s="16" t="s">
        <v>2816</v>
      </c>
      <c r="H24883" s="16" t="s">
        <v>5479</v>
      </c>
      <c r="I24883" s="31">
        <v>10257152</v>
      </c>
      <c r="J24883" s="31">
        <v>10257152</v>
      </c>
      <c r="K24883" s="32">
        <f>IFERROR((J24883/I24883),0)</f>
        <v>1</v>
      </c>
      <c r="L24883" s="31"/>
      <c r="M24883" s="31"/>
      <c r="N24883" s="39"/>
      <c r="O24883" s="28"/>
      <c r="P24883" s="28"/>
      <c r="Q24883" s="28"/>
      <c r="R24883" s="28"/>
      <c r="S24883" s="25"/>
    </row>
    <row r="24884" spans="2:19" s="16" customFormat="1" outlineLevel="2" x14ac:dyDescent="0.25">
      <c r="B24884" s="16" t="s">
        <v>6287</v>
      </c>
      <c r="C24884" s="16" t="s">
        <v>5447</v>
      </c>
      <c r="D24884" s="16" t="s">
        <v>131</v>
      </c>
      <c r="E24884" s="16" t="s">
        <v>2815</v>
      </c>
      <c r="G24884" s="16" t="s">
        <v>2816</v>
      </c>
      <c r="H24884" s="16" t="s">
        <v>231</v>
      </c>
      <c r="I24884" s="31">
        <v>396421</v>
      </c>
      <c r="J24884" s="31">
        <v>396421</v>
      </c>
      <c r="K24884" s="32">
        <f>IFERROR((J24884/I24884),0)</f>
        <v>1</v>
      </c>
      <c r="L24884" s="31"/>
      <c r="M24884" s="31"/>
      <c r="N24884" s="39"/>
      <c r="O24884" s="28"/>
      <c r="P24884" s="28"/>
      <c r="Q24884" s="28"/>
      <c r="R24884" s="28"/>
      <c r="S24884" s="25"/>
    </row>
    <row r="24885" spans="2:19" s="16" customFormat="1" outlineLevel="2" x14ac:dyDescent="0.25">
      <c r="B24885" s="16" t="s">
        <v>6287</v>
      </c>
      <c r="C24885" s="16" t="s">
        <v>5447</v>
      </c>
      <c r="D24885" s="16" t="s">
        <v>131</v>
      </c>
      <c r="E24885" s="16" t="s">
        <v>2815</v>
      </c>
      <c r="G24885" s="16" t="s">
        <v>2816</v>
      </c>
      <c r="H24885" s="16" t="s">
        <v>155</v>
      </c>
      <c r="I24885" s="31">
        <v>-497327</v>
      </c>
      <c r="J24885" s="31"/>
      <c r="K24885" s="32">
        <f>IFERROR((J24885/I24885),0)</f>
        <v>0</v>
      </c>
      <c r="L24885" s="31"/>
      <c r="M24885" s="31"/>
      <c r="N24885" s="39"/>
      <c r="O24885" s="28"/>
      <c r="P24885" s="28"/>
      <c r="Q24885" s="28"/>
      <c r="R24885" s="28"/>
      <c r="S24885" s="25"/>
    </row>
    <row r="24886" spans="2:19" s="16" customFormat="1" outlineLevel="1" x14ac:dyDescent="0.25">
      <c r="B24886" s="47" t="s">
        <v>10449</v>
      </c>
      <c r="C24886" s="47" t="str">
        <f>C24885</f>
        <v>ASIGNACIONES DIRECTAS (20% DEL SGR)</v>
      </c>
      <c r="D24886" s="47"/>
      <c r="E24886" s="47" t="str">
        <f>E24885</f>
        <v>15223</v>
      </c>
      <c r="F24886" s="47"/>
      <c r="G24886" s="47" t="str">
        <f>G24885</f>
        <v xml:space="preserve">CUBARÁ                                            </v>
      </c>
      <c r="H24886" s="47" t="s">
        <v>10655</v>
      </c>
      <c r="I24886" s="51">
        <f>SUBTOTAL(9,I24879:I24885)</f>
        <v>148225888</v>
      </c>
      <c r="J24886" s="51">
        <f>SUBTOTAL(9,J24879:J24885)</f>
        <v>146236579</v>
      </c>
      <c r="K24886" s="49">
        <f>J24886/I24886</f>
        <v>0.98657920673074329</v>
      </c>
      <c r="L24886" s="51">
        <f>SUBTOTAL(9,L24879:L24885)</f>
        <v>1641180</v>
      </c>
      <c r="M24886" s="51">
        <f>SUBTOTAL(9,M24879:M24885)</f>
        <v>0</v>
      </c>
      <c r="N24886" s="50">
        <f>IFERROR((M24886/L24886),"N.A")</f>
        <v>0</v>
      </c>
      <c r="O24886" s="28"/>
      <c r="P24886" s="28"/>
      <c r="Q24886" s="28"/>
      <c r="R24886" s="28"/>
      <c r="S24886" s="25"/>
    </row>
    <row r="24887" spans="2:19" s="16" customFormat="1" outlineLevel="2" x14ac:dyDescent="0.25">
      <c r="B24887" s="16" t="s">
        <v>6288</v>
      </c>
      <c r="C24887" s="16" t="s">
        <v>5447</v>
      </c>
      <c r="D24887" s="16" t="s">
        <v>131</v>
      </c>
      <c r="E24887" s="16" t="s">
        <v>2818</v>
      </c>
      <c r="G24887" s="16" t="s">
        <v>2819</v>
      </c>
      <c r="H24887" s="16" t="s">
        <v>5452</v>
      </c>
      <c r="I24887" s="31">
        <v>63247</v>
      </c>
      <c r="J24887" s="31">
        <v>63247</v>
      </c>
      <c r="K24887" s="32">
        <f>IFERROR((J24887/I24887),0)</f>
        <v>1</v>
      </c>
      <c r="L24887" s="31"/>
      <c r="M24887" s="31"/>
      <c r="N24887" s="39"/>
      <c r="O24887" s="28"/>
      <c r="P24887" s="28"/>
      <c r="Q24887" s="28"/>
      <c r="R24887" s="28"/>
      <c r="S24887" s="25"/>
    </row>
    <row r="24888" spans="2:19" s="16" customFormat="1" outlineLevel="2" x14ac:dyDescent="0.25">
      <c r="B24888" s="16" t="s">
        <v>6288</v>
      </c>
      <c r="C24888" s="16" t="s">
        <v>5447</v>
      </c>
      <c r="D24888" s="16" t="s">
        <v>131</v>
      </c>
      <c r="E24888" s="16" t="s">
        <v>2818</v>
      </c>
      <c r="G24888" s="16" t="s">
        <v>2819</v>
      </c>
      <c r="H24888" s="16" t="s">
        <v>19</v>
      </c>
      <c r="I24888" s="31">
        <v>423081</v>
      </c>
      <c r="J24888" s="31">
        <v>423081</v>
      </c>
      <c r="K24888" s="32">
        <f>IFERROR((J24888/I24888),0)</f>
        <v>1</v>
      </c>
      <c r="L24888" s="31"/>
      <c r="M24888" s="31"/>
      <c r="N24888" s="39"/>
      <c r="O24888" s="28"/>
      <c r="P24888" s="28"/>
      <c r="Q24888" s="28"/>
      <c r="R24888" s="28"/>
      <c r="S24888" s="25"/>
    </row>
    <row r="24889" spans="2:19" s="16" customFormat="1" outlineLevel="1" x14ac:dyDescent="0.25">
      <c r="B24889" s="47" t="s">
        <v>10450</v>
      </c>
      <c r="C24889" s="47" t="str">
        <f>C24888</f>
        <v>ASIGNACIONES DIRECTAS (20% DEL SGR)</v>
      </c>
      <c r="D24889" s="47"/>
      <c r="E24889" s="47" t="str">
        <f>E24888</f>
        <v>15218</v>
      </c>
      <c r="F24889" s="47"/>
      <c r="G24889" s="47" t="str">
        <f>G24888</f>
        <v xml:space="preserve">COVARACHÍA                                        </v>
      </c>
      <c r="H24889" s="47" t="s">
        <v>10655</v>
      </c>
      <c r="I24889" s="51">
        <f>SUBTOTAL(9,I24887:I24888)</f>
        <v>486328</v>
      </c>
      <c r="J24889" s="51">
        <f>SUBTOTAL(9,J24887:J24888)</f>
        <v>486328</v>
      </c>
      <c r="K24889" s="49">
        <f>J24889/I24889</f>
        <v>1</v>
      </c>
      <c r="L24889" s="51">
        <f>SUBTOTAL(9,L24887:L24888)</f>
        <v>0</v>
      </c>
      <c r="M24889" s="51">
        <f>SUBTOTAL(9,M24887:M24888)</f>
        <v>0</v>
      </c>
      <c r="N24889" s="50" t="str">
        <f>IFERROR((M24889/L24889),"N.A")</f>
        <v>N.A</v>
      </c>
      <c r="O24889" s="28"/>
      <c r="P24889" s="28"/>
      <c r="Q24889" s="28"/>
      <c r="R24889" s="28"/>
      <c r="S24889" s="25"/>
    </row>
    <row r="24890" spans="2:19" s="16" customFormat="1" outlineLevel="2" x14ac:dyDescent="0.25">
      <c r="B24890" s="16" t="s">
        <v>6289</v>
      </c>
      <c r="C24890" s="16" t="s">
        <v>5447</v>
      </c>
      <c r="D24890" s="16" t="s">
        <v>131</v>
      </c>
      <c r="E24890" s="16" t="s">
        <v>2821</v>
      </c>
      <c r="G24890" s="16" t="s">
        <v>2822</v>
      </c>
      <c r="H24890" s="16" t="s">
        <v>152</v>
      </c>
      <c r="I24890" s="35">
        <v>2117984294</v>
      </c>
      <c r="J24890" s="35">
        <v>338974026.38</v>
      </c>
      <c r="K24890" s="36">
        <f>IFERROR((J24890/I24890),0)</f>
        <v>0.16004558076293271</v>
      </c>
      <c r="L24890" s="35">
        <v>1319432095.25</v>
      </c>
      <c r="M24890" s="35">
        <v>338974026.38</v>
      </c>
      <c r="N24890" s="40">
        <f>M24890/L24890</f>
        <v>0.25690903503129708</v>
      </c>
      <c r="O24890" s="28"/>
      <c r="P24890" s="28"/>
      <c r="Q24890" s="28"/>
      <c r="R24890" s="28"/>
      <c r="S24890" s="25"/>
    </row>
    <row r="24891" spans="2:19" s="16" customFormat="1" outlineLevel="2" x14ac:dyDescent="0.25">
      <c r="B24891" s="16" t="s">
        <v>6289</v>
      </c>
      <c r="C24891" s="16" t="s">
        <v>5447</v>
      </c>
      <c r="D24891" s="16" t="s">
        <v>131</v>
      </c>
      <c r="E24891" s="16" t="s">
        <v>2821</v>
      </c>
      <c r="G24891" s="16" t="s">
        <v>2822</v>
      </c>
      <c r="H24891" s="16" t="s">
        <v>24</v>
      </c>
      <c r="I24891" s="31">
        <v>30582949</v>
      </c>
      <c r="J24891" s="31">
        <v>30582949</v>
      </c>
      <c r="K24891" s="32">
        <f>IFERROR((J24891/I24891),0)</f>
        <v>1</v>
      </c>
      <c r="L24891" s="31"/>
      <c r="M24891" s="31"/>
      <c r="N24891" s="39"/>
      <c r="O24891" s="28"/>
      <c r="P24891" s="28"/>
      <c r="Q24891" s="28"/>
      <c r="R24891" s="28"/>
      <c r="S24891" s="25"/>
    </row>
    <row r="24892" spans="2:19" s="16" customFormat="1" outlineLevel="2" x14ac:dyDescent="0.25">
      <c r="B24892" s="16" t="s">
        <v>6289</v>
      </c>
      <c r="C24892" s="16" t="s">
        <v>5447</v>
      </c>
      <c r="D24892" s="16" t="s">
        <v>131</v>
      </c>
      <c r="E24892" s="16" t="s">
        <v>2821</v>
      </c>
      <c r="G24892" s="16" t="s">
        <v>2822</v>
      </c>
      <c r="H24892" s="16" t="s">
        <v>5451</v>
      </c>
      <c r="I24892" s="31">
        <v>832791</v>
      </c>
      <c r="J24892" s="31">
        <v>832791</v>
      </c>
      <c r="K24892" s="32">
        <f>IFERROR((J24892/I24892),0)</f>
        <v>1</v>
      </c>
      <c r="L24892" s="31"/>
      <c r="M24892" s="31"/>
      <c r="N24892" s="39"/>
      <c r="O24892" s="28"/>
      <c r="P24892" s="28"/>
      <c r="Q24892" s="28"/>
      <c r="R24892" s="28"/>
      <c r="S24892" s="25"/>
    </row>
    <row r="24893" spans="2:19" s="16" customFormat="1" outlineLevel="2" x14ac:dyDescent="0.25">
      <c r="B24893" s="16" t="s">
        <v>6289</v>
      </c>
      <c r="C24893" s="16" t="s">
        <v>5447</v>
      </c>
      <c r="D24893" s="16" t="s">
        <v>131</v>
      </c>
      <c r="E24893" s="16" t="s">
        <v>2821</v>
      </c>
      <c r="G24893" s="16" t="s">
        <v>2822</v>
      </c>
      <c r="H24893" s="16" t="s">
        <v>5452</v>
      </c>
      <c r="I24893" s="31">
        <v>234262795</v>
      </c>
      <c r="J24893" s="31">
        <v>234262795</v>
      </c>
      <c r="K24893" s="32">
        <f>IFERROR((J24893/I24893),0)</f>
        <v>1</v>
      </c>
      <c r="L24893" s="31"/>
      <c r="M24893" s="31"/>
      <c r="N24893" s="39"/>
      <c r="O24893" s="28"/>
      <c r="P24893" s="28"/>
      <c r="Q24893" s="28"/>
      <c r="R24893" s="28"/>
      <c r="S24893" s="25"/>
    </row>
    <row r="24894" spans="2:19" s="16" customFormat="1" outlineLevel="2" x14ac:dyDescent="0.25">
      <c r="B24894" s="16" t="s">
        <v>6289</v>
      </c>
      <c r="C24894" s="16" t="s">
        <v>5447</v>
      </c>
      <c r="D24894" s="16" t="s">
        <v>131</v>
      </c>
      <c r="E24894" s="16" t="s">
        <v>2821</v>
      </c>
      <c r="G24894" s="16" t="s">
        <v>2822</v>
      </c>
      <c r="H24894" s="16" t="s">
        <v>19</v>
      </c>
      <c r="I24894" s="31">
        <v>938253204</v>
      </c>
      <c r="J24894" s="31">
        <v>938253204</v>
      </c>
      <c r="K24894" s="32">
        <f>IFERROR((J24894/I24894),0)</f>
        <v>1</v>
      </c>
      <c r="L24894" s="31"/>
      <c r="M24894" s="31"/>
      <c r="N24894" s="39"/>
      <c r="O24894" s="28"/>
      <c r="P24894" s="28"/>
      <c r="Q24894" s="28"/>
      <c r="R24894" s="28"/>
      <c r="S24894" s="25"/>
    </row>
    <row r="24895" spans="2:19" s="16" customFormat="1" outlineLevel="2" x14ac:dyDescent="0.25">
      <c r="B24895" s="16" t="s">
        <v>6289</v>
      </c>
      <c r="C24895" s="16" t="s">
        <v>5447</v>
      </c>
      <c r="D24895" s="16" t="s">
        <v>131</v>
      </c>
      <c r="E24895" s="16" t="s">
        <v>2821</v>
      </c>
      <c r="G24895" s="16" t="s">
        <v>2822</v>
      </c>
      <c r="H24895" s="16" t="s">
        <v>154</v>
      </c>
      <c r="I24895" s="31">
        <v>13100</v>
      </c>
      <c r="J24895" s="31">
        <v>13100</v>
      </c>
      <c r="K24895" s="32">
        <f>IFERROR((J24895/I24895),0)</f>
        <v>1</v>
      </c>
      <c r="L24895" s="31"/>
      <c r="M24895" s="31"/>
      <c r="N24895" s="39"/>
      <c r="O24895" s="28"/>
      <c r="P24895" s="28"/>
      <c r="Q24895" s="28"/>
      <c r="R24895" s="28"/>
      <c r="S24895" s="25"/>
    </row>
    <row r="24896" spans="2:19" s="16" customFormat="1" outlineLevel="2" x14ac:dyDescent="0.25">
      <c r="B24896" s="16" t="s">
        <v>6289</v>
      </c>
      <c r="C24896" s="16" t="s">
        <v>5447</v>
      </c>
      <c r="D24896" s="16" t="s">
        <v>131</v>
      </c>
      <c r="E24896" s="16" t="s">
        <v>2821</v>
      </c>
      <c r="G24896" s="16" t="s">
        <v>2822</v>
      </c>
      <c r="H24896" s="16" t="s">
        <v>331</v>
      </c>
      <c r="I24896" s="31">
        <v>23457247</v>
      </c>
      <c r="J24896" s="31">
        <v>23457247</v>
      </c>
      <c r="K24896" s="32">
        <f>IFERROR((J24896/I24896),0)</f>
        <v>1</v>
      </c>
      <c r="L24896" s="31"/>
      <c r="M24896" s="31"/>
      <c r="N24896" s="39"/>
      <c r="O24896" s="28"/>
      <c r="P24896" s="28"/>
      <c r="Q24896" s="28"/>
      <c r="R24896" s="28"/>
      <c r="S24896" s="25"/>
    </row>
    <row r="24897" spans="2:19" s="16" customFormat="1" outlineLevel="2" x14ac:dyDescent="0.25">
      <c r="B24897" s="16" t="s">
        <v>6289</v>
      </c>
      <c r="C24897" s="16" t="s">
        <v>5447</v>
      </c>
      <c r="D24897" s="16" t="s">
        <v>133</v>
      </c>
      <c r="E24897" s="16" t="s">
        <v>2821</v>
      </c>
      <c r="G24897" s="16" t="s">
        <v>2822</v>
      </c>
      <c r="H24897" s="16" t="s">
        <v>4491</v>
      </c>
      <c r="I24897" s="31">
        <v>103723210</v>
      </c>
      <c r="J24897" s="31">
        <v>103723210</v>
      </c>
      <c r="K24897" s="32">
        <f>IFERROR((J24897/I24897),0)</f>
        <v>1</v>
      </c>
      <c r="L24897" s="31"/>
      <c r="M24897" s="31"/>
      <c r="N24897" s="39"/>
      <c r="O24897" s="28"/>
      <c r="P24897" s="28"/>
      <c r="Q24897" s="28"/>
      <c r="R24897" s="28"/>
      <c r="S24897" s="25"/>
    </row>
    <row r="24898" spans="2:19" s="16" customFormat="1" outlineLevel="2" x14ac:dyDescent="0.25">
      <c r="B24898" s="16" t="s">
        <v>6289</v>
      </c>
      <c r="C24898" s="16" t="s">
        <v>5447</v>
      </c>
      <c r="D24898" s="16" t="s">
        <v>131</v>
      </c>
      <c r="E24898" s="16" t="s">
        <v>2821</v>
      </c>
      <c r="G24898" s="16" t="s">
        <v>2822</v>
      </c>
      <c r="H24898" s="16" t="s">
        <v>231</v>
      </c>
      <c r="I24898" s="31">
        <v>296610194</v>
      </c>
      <c r="J24898" s="31">
        <v>296610194</v>
      </c>
      <c r="K24898" s="32">
        <f>IFERROR((J24898/I24898),0)</f>
        <v>1</v>
      </c>
      <c r="L24898" s="31"/>
      <c r="M24898" s="31"/>
      <c r="N24898" s="39"/>
      <c r="O24898" s="28"/>
      <c r="P24898" s="28"/>
      <c r="Q24898" s="28"/>
      <c r="R24898" s="28"/>
      <c r="S24898" s="25"/>
    </row>
    <row r="24899" spans="2:19" s="16" customFormat="1" outlineLevel="2" x14ac:dyDescent="0.25">
      <c r="B24899" s="16" t="s">
        <v>6289</v>
      </c>
      <c r="C24899" s="16" t="s">
        <v>5447</v>
      </c>
      <c r="D24899" s="16" t="s">
        <v>131</v>
      </c>
      <c r="E24899" s="16" t="s">
        <v>2821</v>
      </c>
      <c r="G24899" s="16" t="s">
        <v>2822</v>
      </c>
      <c r="H24899" s="16" t="s">
        <v>155</v>
      </c>
      <c r="I24899" s="31">
        <v>-423596859</v>
      </c>
      <c r="J24899" s="31"/>
      <c r="K24899" s="32">
        <f>IFERROR((J24899/I24899),0)</f>
        <v>0</v>
      </c>
      <c r="L24899" s="31"/>
      <c r="M24899" s="31"/>
      <c r="N24899" s="39"/>
      <c r="O24899" s="28"/>
      <c r="P24899" s="28"/>
      <c r="Q24899" s="28"/>
      <c r="R24899" s="28"/>
      <c r="S24899" s="25"/>
    </row>
    <row r="24900" spans="2:19" s="16" customFormat="1" outlineLevel="1" x14ac:dyDescent="0.25">
      <c r="B24900" s="47" t="s">
        <v>10451</v>
      </c>
      <c r="C24900" s="47" t="str">
        <f>C24899</f>
        <v>ASIGNACIONES DIRECTAS (20% DEL SGR)</v>
      </c>
      <c r="D24900" s="47"/>
      <c r="E24900" s="47" t="str">
        <f>E24899</f>
        <v>15215</v>
      </c>
      <c r="F24900" s="47"/>
      <c r="G24900" s="47" t="str">
        <f>G24899</f>
        <v xml:space="preserve">CORRALES                                          </v>
      </c>
      <c r="H24900" s="47" t="s">
        <v>10655</v>
      </c>
      <c r="I24900" s="51">
        <f>SUBTOTAL(9,I24890:I24899)</f>
        <v>3322122925</v>
      </c>
      <c r="J24900" s="51">
        <f>SUBTOTAL(9,J24890:J24899)</f>
        <v>1966709516.3800001</v>
      </c>
      <c r="K24900" s="49">
        <f>J24900/I24900</f>
        <v>0.59200383633606823</v>
      </c>
      <c r="L24900" s="51">
        <f>SUBTOTAL(9,L24890:L24899)</f>
        <v>1319432095.25</v>
      </c>
      <c r="M24900" s="51">
        <f>SUBTOTAL(9,M24890:M24899)</f>
        <v>338974026.38</v>
      </c>
      <c r="N24900" s="50">
        <f>IFERROR((M24900/L24900),"N.A")</f>
        <v>0.25690903503129708</v>
      </c>
      <c r="O24900" s="28"/>
      <c r="P24900" s="28"/>
      <c r="Q24900" s="28"/>
      <c r="R24900" s="28"/>
      <c r="S24900" s="25"/>
    </row>
    <row r="24901" spans="2:19" s="16" customFormat="1" outlineLevel="2" x14ac:dyDescent="0.25">
      <c r="B24901" s="16" t="s">
        <v>6290</v>
      </c>
      <c r="C24901" s="16" t="s">
        <v>5447</v>
      </c>
      <c r="D24901" s="16" t="s">
        <v>131</v>
      </c>
      <c r="E24901" s="16" t="s">
        <v>2824</v>
      </c>
      <c r="G24901" s="16" t="s">
        <v>2825</v>
      </c>
      <c r="H24901" s="16" t="s">
        <v>152</v>
      </c>
      <c r="I24901" s="35">
        <v>84057367</v>
      </c>
      <c r="J24901" s="35">
        <v>84057367</v>
      </c>
      <c r="K24901" s="36">
        <f>IFERROR((J24901/I24901),0)</f>
        <v>1</v>
      </c>
      <c r="L24901" s="35">
        <v>55194896</v>
      </c>
      <c r="M24901" s="35">
        <v>84057367</v>
      </c>
      <c r="N24901" s="40">
        <f>M24901/L24901</f>
        <v>1.5229192025291614</v>
      </c>
      <c r="O24901" s="28"/>
      <c r="P24901" s="28"/>
      <c r="Q24901" s="28"/>
      <c r="R24901" s="28"/>
      <c r="S24901" s="25"/>
    </row>
    <row r="24902" spans="2:19" s="16" customFormat="1" outlineLevel="2" x14ac:dyDescent="0.25">
      <c r="B24902" s="16" t="s">
        <v>6290</v>
      </c>
      <c r="C24902" s="16" t="s">
        <v>5447</v>
      </c>
      <c r="D24902" s="16" t="s">
        <v>131</v>
      </c>
      <c r="E24902" s="16" t="s">
        <v>2824</v>
      </c>
      <c r="G24902" s="16" t="s">
        <v>2825</v>
      </c>
      <c r="H24902" s="16" t="s">
        <v>5452</v>
      </c>
      <c r="I24902" s="31">
        <v>18237198</v>
      </c>
      <c r="J24902" s="31">
        <v>18237198</v>
      </c>
      <c r="K24902" s="32">
        <f>IFERROR((J24902/I24902),0)</f>
        <v>1</v>
      </c>
      <c r="L24902" s="31"/>
      <c r="M24902" s="31"/>
      <c r="N24902" s="39"/>
      <c r="O24902" s="28"/>
      <c r="P24902" s="28"/>
      <c r="Q24902" s="28"/>
      <c r="R24902" s="28"/>
      <c r="S24902" s="25"/>
    </row>
    <row r="24903" spans="2:19" s="16" customFormat="1" outlineLevel="2" x14ac:dyDescent="0.25">
      <c r="B24903" s="16" t="s">
        <v>6290</v>
      </c>
      <c r="C24903" s="16" t="s">
        <v>5447</v>
      </c>
      <c r="D24903" s="16" t="s">
        <v>131</v>
      </c>
      <c r="E24903" s="16" t="s">
        <v>2824</v>
      </c>
      <c r="G24903" s="16" t="s">
        <v>2825</v>
      </c>
      <c r="H24903" s="16" t="s">
        <v>19</v>
      </c>
      <c r="I24903" s="31">
        <v>127406616</v>
      </c>
      <c r="J24903" s="31">
        <v>127406616</v>
      </c>
      <c r="K24903" s="32">
        <f>IFERROR((J24903/I24903),0)</f>
        <v>1</v>
      </c>
      <c r="L24903" s="31"/>
      <c r="M24903" s="31"/>
      <c r="N24903" s="39"/>
      <c r="O24903" s="28"/>
      <c r="P24903" s="28"/>
      <c r="Q24903" s="28"/>
      <c r="R24903" s="28"/>
      <c r="S24903" s="25"/>
    </row>
    <row r="24904" spans="2:19" s="16" customFormat="1" outlineLevel="2" x14ac:dyDescent="0.25">
      <c r="B24904" s="16" t="s">
        <v>6290</v>
      </c>
      <c r="C24904" s="16" t="s">
        <v>5447</v>
      </c>
      <c r="D24904" s="16" t="s">
        <v>131</v>
      </c>
      <c r="E24904" s="16" t="s">
        <v>2824</v>
      </c>
      <c r="G24904" s="16" t="s">
        <v>2825</v>
      </c>
      <c r="H24904" s="16" t="s">
        <v>154</v>
      </c>
      <c r="I24904" s="31">
        <v>520</v>
      </c>
      <c r="J24904" s="31">
        <v>520</v>
      </c>
      <c r="K24904" s="32">
        <f>IFERROR((J24904/I24904),0)</f>
        <v>1</v>
      </c>
      <c r="L24904" s="31"/>
      <c r="M24904" s="31"/>
      <c r="N24904" s="39"/>
      <c r="O24904" s="28"/>
      <c r="P24904" s="28"/>
      <c r="Q24904" s="28"/>
      <c r="R24904" s="28"/>
      <c r="S24904" s="25"/>
    </row>
    <row r="24905" spans="2:19" s="16" customFormat="1" outlineLevel="2" x14ac:dyDescent="0.25">
      <c r="B24905" s="16" t="s">
        <v>6290</v>
      </c>
      <c r="C24905" s="16" t="s">
        <v>5447</v>
      </c>
      <c r="D24905" s="16" t="s">
        <v>131</v>
      </c>
      <c r="E24905" s="16" t="s">
        <v>2824</v>
      </c>
      <c r="G24905" s="16" t="s">
        <v>2825</v>
      </c>
      <c r="H24905" s="16" t="s">
        <v>331</v>
      </c>
      <c r="I24905" s="31">
        <v>2364876</v>
      </c>
      <c r="J24905" s="31">
        <v>2364876</v>
      </c>
      <c r="K24905" s="32">
        <f>IFERROR((J24905/I24905),0)</f>
        <v>1</v>
      </c>
      <c r="L24905" s="31"/>
      <c r="M24905" s="31"/>
      <c r="N24905" s="39"/>
      <c r="O24905" s="28"/>
      <c r="P24905" s="28"/>
      <c r="Q24905" s="28"/>
      <c r="R24905" s="28"/>
      <c r="S24905" s="25"/>
    </row>
    <row r="24906" spans="2:19" s="16" customFormat="1" outlineLevel="2" x14ac:dyDescent="0.25">
      <c r="B24906" s="16" t="s">
        <v>6290</v>
      </c>
      <c r="C24906" s="16" t="s">
        <v>5447</v>
      </c>
      <c r="D24906" s="16" t="s">
        <v>133</v>
      </c>
      <c r="E24906" s="16" t="s">
        <v>2824</v>
      </c>
      <c r="G24906" s="16" t="s">
        <v>2825</v>
      </c>
      <c r="H24906" s="16" t="s">
        <v>4491</v>
      </c>
      <c r="I24906" s="31">
        <v>37233043</v>
      </c>
      <c r="J24906" s="31">
        <v>37233043</v>
      </c>
      <c r="K24906" s="32">
        <f>IFERROR((J24906/I24906),0)</f>
        <v>1</v>
      </c>
      <c r="L24906" s="31"/>
      <c r="M24906" s="31"/>
      <c r="N24906" s="39"/>
      <c r="O24906" s="28"/>
      <c r="P24906" s="28"/>
      <c r="Q24906" s="28"/>
      <c r="R24906" s="28"/>
      <c r="S24906" s="25"/>
    </row>
    <row r="24907" spans="2:19" s="16" customFormat="1" outlineLevel="2" x14ac:dyDescent="0.25">
      <c r="B24907" s="16" t="s">
        <v>6290</v>
      </c>
      <c r="C24907" s="16" t="s">
        <v>5447</v>
      </c>
      <c r="D24907" s="16" t="s">
        <v>131</v>
      </c>
      <c r="E24907" s="16" t="s">
        <v>2824</v>
      </c>
      <c r="G24907" s="16" t="s">
        <v>2825</v>
      </c>
      <c r="H24907" s="16" t="s">
        <v>5588</v>
      </c>
      <c r="I24907" s="31">
        <v>381679654</v>
      </c>
      <c r="J24907" s="31">
        <v>381679654</v>
      </c>
      <c r="K24907" s="32">
        <f>IFERROR((J24907/I24907),0)</f>
        <v>1</v>
      </c>
      <c r="L24907" s="31"/>
      <c r="M24907" s="31"/>
      <c r="N24907" s="39"/>
      <c r="O24907" s="28"/>
      <c r="P24907" s="28"/>
      <c r="Q24907" s="28"/>
      <c r="R24907" s="28"/>
      <c r="S24907" s="25"/>
    </row>
    <row r="24908" spans="2:19" s="16" customFormat="1" outlineLevel="2" x14ac:dyDescent="0.25">
      <c r="B24908" s="16" t="s">
        <v>6290</v>
      </c>
      <c r="C24908" s="16" t="s">
        <v>5447</v>
      </c>
      <c r="D24908" s="16" t="s">
        <v>131</v>
      </c>
      <c r="E24908" s="16" t="s">
        <v>2824</v>
      </c>
      <c r="G24908" s="16" t="s">
        <v>2825</v>
      </c>
      <c r="H24908" s="16" t="s">
        <v>29</v>
      </c>
      <c r="I24908" s="31">
        <v>23187290</v>
      </c>
      <c r="J24908" s="31">
        <v>23187290</v>
      </c>
      <c r="K24908" s="32">
        <f>IFERROR((J24908/I24908),0)</f>
        <v>1</v>
      </c>
      <c r="L24908" s="31"/>
      <c r="M24908" s="31"/>
      <c r="N24908" s="39"/>
      <c r="O24908" s="28"/>
      <c r="P24908" s="28"/>
      <c r="Q24908" s="28"/>
      <c r="R24908" s="28"/>
      <c r="S24908" s="25"/>
    </row>
    <row r="24909" spans="2:19" s="16" customFormat="1" outlineLevel="2" x14ac:dyDescent="0.25">
      <c r="B24909" s="16" t="s">
        <v>6290</v>
      </c>
      <c r="C24909" s="16" t="s">
        <v>5447</v>
      </c>
      <c r="D24909" s="16" t="s">
        <v>131</v>
      </c>
      <c r="E24909" s="16" t="s">
        <v>2824</v>
      </c>
      <c r="G24909" s="16" t="s">
        <v>2825</v>
      </c>
      <c r="H24909" s="16" t="s">
        <v>231</v>
      </c>
      <c r="I24909" s="31">
        <v>13267798</v>
      </c>
      <c r="J24909" s="31">
        <v>13267798</v>
      </c>
      <c r="K24909" s="32">
        <f>IFERROR((J24909/I24909),0)</f>
        <v>1</v>
      </c>
      <c r="L24909" s="31"/>
      <c r="M24909" s="31"/>
      <c r="N24909" s="39"/>
      <c r="O24909" s="28"/>
      <c r="P24909" s="28"/>
      <c r="Q24909" s="28"/>
      <c r="R24909" s="28"/>
      <c r="S24909" s="25"/>
    </row>
    <row r="24910" spans="2:19" s="16" customFormat="1" outlineLevel="2" x14ac:dyDescent="0.25">
      <c r="B24910" s="16" t="s">
        <v>6290</v>
      </c>
      <c r="C24910" s="16" t="s">
        <v>5447</v>
      </c>
      <c r="D24910" s="16" t="s">
        <v>131</v>
      </c>
      <c r="E24910" s="16" t="s">
        <v>2824</v>
      </c>
      <c r="G24910" s="16" t="s">
        <v>2825</v>
      </c>
      <c r="H24910" s="16" t="s">
        <v>155</v>
      </c>
      <c r="I24910" s="31">
        <v>-16811473</v>
      </c>
      <c r="J24910" s="31"/>
      <c r="K24910" s="32">
        <f>IFERROR((J24910/I24910),0)</f>
        <v>0</v>
      </c>
      <c r="L24910" s="31"/>
      <c r="M24910" s="31"/>
      <c r="N24910" s="39"/>
      <c r="O24910" s="28"/>
      <c r="P24910" s="28"/>
      <c r="Q24910" s="28"/>
      <c r="R24910" s="28"/>
      <c r="S24910" s="25"/>
    </row>
    <row r="24911" spans="2:19" s="16" customFormat="1" outlineLevel="1" x14ac:dyDescent="0.25">
      <c r="B24911" s="47" t="s">
        <v>10452</v>
      </c>
      <c r="C24911" s="47" t="str">
        <f>C24910</f>
        <v>ASIGNACIONES DIRECTAS (20% DEL SGR)</v>
      </c>
      <c r="D24911" s="47"/>
      <c r="E24911" s="47" t="str">
        <f>E24910</f>
        <v>15212</v>
      </c>
      <c r="F24911" s="47"/>
      <c r="G24911" s="47" t="str">
        <f>G24910</f>
        <v xml:space="preserve">COPER                                             </v>
      </c>
      <c r="H24911" s="47" t="s">
        <v>10655</v>
      </c>
      <c r="I24911" s="51">
        <f>SUBTOTAL(9,I24901:I24910)</f>
        <v>670622889</v>
      </c>
      <c r="J24911" s="51">
        <f>SUBTOTAL(9,J24901:J24910)</f>
        <v>687434362</v>
      </c>
      <c r="K24911" s="49">
        <f>J24911/I24911</f>
        <v>1.0250684449871201</v>
      </c>
      <c r="L24911" s="51">
        <f>SUBTOTAL(9,L24901:L24910)</f>
        <v>55194896</v>
      </c>
      <c r="M24911" s="51">
        <f>SUBTOTAL(9,M24901:M24910)</f>
        <v>84057367</v>
      </c>
      <c r="N24911" s="50">
        <f>IFERROR((M24911/L24911),"N.A")</f>
        <v>1.5229192025291614</v>
      </c>
      <c r="O24911" s="28"/>
      <c r="P24911" s="28"/>
      <c r="Q24911" s="28"/>
      <c r="R24911" s="28"/>
      <c r="S24911" s="25"/>
    </row>
    <row r="24912" spans="2:19" s="16" customFormat="1" outlineLevel="2" x14ac:dyDescent="0.25">
      <c r="B24912" s="16" t="s">
        <v>6291</v>
      </c>
      <c r="C24912" s="16" t="s">
        <v>5447</v>
      </c>
      <c r="D24912" s="16" t="s">
        <v>131</v>
      </c>
      <c r="E24912" s="16" t="s">
        <v>2827</v>
      </c>
      <c r="G24912" s="16" t="s">
        <v>2828</v>
      </c>
      <c r="H24912" s="16" t="s">
        <v>5451</v>
      </c>
      <c r="I24912" s="31">
        <v>427744</v>
      </c>
      <c r="J24912" s="31">
        <v>427744</v>
      </c>
      <c r="K24912" s="32">
        <f>IFERROR((J24912/I24912),0)</f>
        <v>1</v>
      </c>
      <c r="L24912" s="31"/>
      <c r="M24912" s="31"/>
      <c r="N24912" s="39"/>
      <c r="O24912" s="28"/>
      <c r="P24912" s="28"/>
      <c r="Q24912" s="28"/>
      <c r="R24912" s="28"/>
      <c r="S24912" s="25"/>
    </row>
    <row r="24913" spans="2:19" s="16" customFormat="1" outlineLevel="2" x14ac:dyDescent="0.25">
      <c r="B24913" s="16" t="s">
        <v>6291</v>
      </c>
      <c r="C24913" s="16" t="s">
        <v>5447</v>
      </c>
      <c r="D24913" s="16" t="s">
        <v>131</v>
      </c>
      <c r="E24913" s="16" t="s">
        <v>2827</v>
      </c>
      <c r="G24913" s="16" t="s">
        <v>2828</v>
      </c>
      <c r="H24913" s="16" t="s">
        <v>5452</v>
      </c>
      <c r="I24913" s="31">
        <v>2839469</v>
      </c>
      <c r="J24913" s="31">
        <v>2839469</v>
      </c>
      <c r="K24913" s="32">
        <f>IFERROR((J24913/I24913),0)</f>
        <v>1</v>
      </c>
      <c r="L24913" s="31"/>
      <c r="M24913" s="31"/>
      <c r="N24913" s="39"/>
      <c r="O24913" s="28"/>
      <c r="P24913" s="28"/>
      <c r="Q24913" s="28"/>
      <c r="R24913" s="28"/>
      <c r="S24913" s="25"/>
    </row>
    <row r="24914" spans="2:19" s="16" customFormat="1" outlineLevel="2" x14ac:dyDescent="0.25">
      <c r="B24914" s="16" t="s">
        <v>6291</v>
      </c>
      <c r="C24914" s="16" t="s">
        <v>5447</v>
      </c>
      <c r="D24914" s="16" t="s">
        <v>131</v>
      </c>
      <c r="E24914" s="16" t="s">
        <v>2827</v>
      </c>
      <c r="G24914" s="16" t="s">
        <v>2828</v>
      </c>
      <c r="H24914" s="16" t="s">
        <v>19</v>
      </c>
      <c r="I24914" s="31">
        <v>18592647</v>
      </c>
      <c r="J24914" s="31">
        <v>18592647</v>
      </c>
      <c r="K24914" s="32">
        <f>IFERROR((J24914/I24914),0)</f>
        <v>1</v>
      </c>
      <c r="L24914" s="31"/>
      <c r="M24914" s="31"/>
      <c r="N24914" s="39"/>
      <c r="O24914" s="28"/>
      <c r="P24914" s="28"/>
      <c r="Q24914" s="28"/>
      <c r="R24914" s="28"/>
      <c r="S24914" s="25"/>
    </row>
    <row r="24915" spans="2:19" s="16" customFormat="1" outlineLevel="2" x14ac:dyDescent="0.25">
      <c r="B24915" s="16" t="s">
        <v>6291</v>
      </c>
      <c r="C24915" s="16" t="s">
        <v>5447</v>
      </c>
      <c r="D24915" s="16" t="s">
        <v>133</v>
      </c>
      <c r="E24915" s="16" t="s">
        <v>2827</v>
      </c>
      <c r="G24915" s="16" t="s">
        <v>2828</v>
      </c>
      <c r="H24915" s="16" t="s">
        <v>4491</v>
      </c>
      <c r="I24915" s="31">
        <v>23145</v>
      </c>
      <c r="J24915" s="31">
        <v>23145</v>
      </c>
      <c r="K24915" s="32">
        <f>IFERROR((J24915/I24915),0)</f>
        <v>1</v>
      </c>
      <c r="L24915" s="31"/>
      <c r="M24915" s="31"/>
      <c r="N24915" s="39"/>
      <c r="O24915" s="28"/>
      <c r="P24915" s="28"/>
      <c r="Q24915" s="28"/>
      <c r="R24915" s="28"/>
      <c r="S24915" s="25"/>
    </row>
    <row r="24916" spans="2:19" s="16" customFormat="1" outlineLevel="1" x14ac:dyDescent="0.25">
      <c r="B24916" s="47" t="s">
        <v>10453</v>
      </c>
      <c r="C24916" s="47" t="str">
        <f>C24915</f>
        <v>ASIGNACIONES DIRECTAS (20% DEL SGR)</v>
      </c>
      <c r="D24916" s="47"/>
      <c r="E24916" s="47" t="str">
        <f>E24915</f>
        <v>15204</v>
      </c>
      <c r="F24916" s="47"/>
      <c r="G24916" s="47" t="str">
        <f>G24915</f>
        <v xml:space="preserve">CÓMBITA                                           </v>
      </c>
      <c r="H24916" s="47" t="s">
        <v>10655</v>
      </c>
      <c r="I24916" s="51">
        <f>SUBTOTAL(9,I24912:I24915)</f>
        <v>21883005</v>
      </c>
      <c r="J24916" s="51">
        <f>SUBTOTAL(9,J24912:J24915)</f>
        <v>21883005</v>
      </c>
      <c r="K24916" s="49">
        <f>J24916/I24916</f>
        <v>1</v>
      </c>
      <c r="L24916" s="51">
        <f>SUBTOTAL(9,L24912:L24915)</f>
        <v>0</v>
      </c>
      <c r="M24916" s="51">
        <f>SUBTOTAL(9,M24912:M24915)</f>
        <v>0</v>
      </c>
      <c r="N24916" s="50" t="str">
        <f>IFERROR((M24916/L24916),"N.A")</f>
        <v>N.A</v>
      </c>
      <c r="O24916" s="28"/>
      <c r="P24916" s="28"/>
      <c r="Q24916" s="28"/>
      <c r="R24916" s="28"/>
      <c r="S24916" s="25"/>
    </row>
    <row r="24917" spans="2:19" s="16" customFormat="1" outlineLevel="2" x14ac:dyDescent="0.25">
      <c r="B24917" s="16" t="s">
        <v>6292</v>
      </c>
      <c r="C24917" s="16" t="s">
        <v>5447</v>
      </c>
      <c r="D24917" s="16" t="s">
        <v>131</v>
      </c>
      <c r="E24917" s="16" t="s">
        <v>2830</v>
      </c>
      <c r="G24917" s="16" t="s">
        <v>2831</v>
      </c>
      <c r="H24917" s="16" t="s">
        <v>5452</v>
      </c>
      <c r="I24917" s="31">
        <v>112887</v>
      </c>
      <c r="J24917" s="31">
        <v>112887</v>
      </c>
      <c r="K24917" s="32">
        <f>IFERROR((J24917/I24917),0)</f>
        <v>1</v>
      </c>
      <c r="L24917" s="31"/>
      <c r="M24917" s="31"/>
      <c r="N24917" s="39"/>
      <c r="O24917" s="28"/>
      <c r="P24917" s="28"/>
      <c r="Q24917" s="28"/>
      <c r="R24917" s="28"/>
      <c r="S24917" s="25"/>
    </row>
    <row r="24918" spans="2:19" s="16" customFormat="1" outlineLevel="2" x14ac:dyDescent="0.25">
      <c r="B24918" s="16" t="s">
        <v>6292</v>
      </c>
      <c r="C24918" s="16" t="s">
        <v>5447</v>
      </c>
      <c r="D24918" s="16" t="s">
        <v>131</v>
      </c>
      <c r="E24918" s="16" t="s">
        <v>2830</v>
      </c>
      <c r="G24918" s="16" t="s">
        <v>2831</v>
      </c>
      <c r="H24918" s="16" t="s">
        <v>19</v>
      </c>
      <c r="I24918" s="31">
        <v>755045</v>
      </c>
      <c r="J24918" s="31">
        <v>755045</v>
      </c>
      <c r="K24918" s="32">
        <f>IFERROR((J24918/I24918),0)</f>
        <v>1</v>
      </c>
      <c r="L24918" s="31"/>
      <c r="M24918" s="31"/>
      <c r="N24918" s="39"/>
      <c r="O24918" s="28"/>
      <c r="P24918" s="28"/>
      <c r="Q24918" s="28"/>
      <c r="R24918" s="28"/>
      <c r="S24918" s="25"/>
    </row>
    <row r="24919" spans="2:19" s="16" customFormat="1" outlineLevel="1" x14ac:dyDescent="0.25">
      <c r="B24919" s="47" t="s">
        <v>10454</v>
      </c>
      <c r="C24919" s="47" t="str">
        <f>C24918</f>
        <v>ASIGNACIONES DIRECTAS (20% DEL SGR)</v>
      </c>
      <c r="D24919" s="47"/>
      <c r="E24919" s="47" t="str">
        <f>E24918</f>
        <v>15189</v>
      </c>
      <c r="F24919" s="47"/>
      <c r="G24919" s="47" t="str">
        <f>G24918</f>
        <v xml:space="preserve">CIÉNEGA                                           </v>
      </c>
      <c r="H24919" s="47" t="s">
        <v>10655</v>
      </c>
      <c r="I24919" s="51">
        <f>SUBTOTAL(9,I24917:I24918)</f>
        <v>867932</v>
      </c>
      <c r="J24919" s="51">
        <f>SUBTOTAL(9,J24917:J24918)</f>
        <v>867932</v>
      </c>
      <c r="K24919" s="49">
        <f>J24919/I24919</f>
        <v>1</v>
      </c>
      <c r="L24919" s="51">
        <f>SUBTOTAL(9,L24917:L24918)</f>
        <v>0</v>
      </c>
      <c r="M24919" s="51">
        <f>SUBTOTAL(9,M24917:M24918)</f>
        <v>0</v>
      </c>
      <c r="N24919" s="50" t="str">
        <f>IFERROR((M24919/L24919),"N.A")</f>
        <v>N.A</v>
      </c>
      <c r="O24919" s="28"/>
      <c r="P24919" s="28"/>
      <c r="Q24919" s="28"/>
      <c r="R24919" s="28"/>
      <c r="S24919" s="25"/>
    </row>
    <row r="24920" spans="2:19" s="16" customFormat="1" outlineLevel="2" x14ac:dyDescent="0.25">
      <c r="B24920" s="16" t="s">
        <v>6293</v>
      </c>
      <c r="C24920" s="16" t="s">
        <v>5447</v>
      </c>
      <c r="D24920" s="16" t="s">
        <v>131</v>
      </c>
      <c r="E24920" s="16" t="s">
        <v>2833</v>
      </c>
      <c r="G24920" s="16" t="s">
        <v>2834</v>
      </c>
      <c r="H24920" s="16" t="s">
        <v>152</v>
      </c>
      <c r="I24920" s="35">
        <v>135999221</v>
      </c>
      <c r="J24920" s="35">
        <v>56109396.439999998</v>
      </c>
      <c r="K24920" s="36">
        <f>IFERROR((J24920/I24920),0)</f>
        <v>0.41257145465561157</v>
      </c>
      <c r="L24920" s="35">
        <v>90750661</v>
      </c>
      <c r="M24920" s="35">
        <v>56109396.439999998</v>
      </c>
      <c r="N24920" s="40">
        <f>M24920/L24920</f>
        <v>0.61828085681932388</v>
      </c>
      <c r="O24920" s="28"/>
      <c r="P24920" s="28"/>
      <c r="Q24920" s="28"/>
      <c r="R24920" s="28"/>
      <c r="S24920" s="25"/>
    </row>
    <row r="24921" spans="2:19" s="16" customFormat="1" outlineLevel="2" x14ac:dyDescent="0.25">
      <c r="B24921" s="16" t="s">
        <v>6293</v>
      </c>
      <c r="C24921" s="16" t="s">
        <v>5447</v>
      </c>
      <c r="D24921" s="16" t="s">
        <v>131</v>
      </c>
      <c r="E24921" s="16" t="s">
        <v>2833</v>
      </c>
      <c r="G24921" s="16" t="s">
        <v>2834</v>
      </c>
      <c r="H24921" s="16" t="s">
        <v>5451</v>
      </c>
      <c r="I24921" s="31">
        <v>515154</v>
      </c>
      <c r="J24921" s="31">
        <v>515154</v>
      </c>
      <c r="K24921" s="32">
        <f>IFERROR((J24921/I24921),0)</f>
        <v>1</v>
      </c>
      <c r="L24921" s="31"/>
      <c r="M24921" s="31"/>
      <c r="N24921" s="39"/>
      <c r="O24921" s="28"/>
      <c r="P24921" s="28"/>
      <c r="Q24921" s="28"/>
      <c r="R24921" s="28"/>
      <c r="S24921" s="25"/>
    </row>
    <row r="24922" spans="2:19" s="16" customFormat="1" outlineLevel="2" x14ac:dyDescent="0.25">
      <c r="B24922" s="16" t="s">
        <v>6293</v>
      </c>
      <c r="C24922" s="16" t="s">
        <v>5447</v>
      </c>
      <c r="D24922" s="16" t="s">
        <v>131</v>
      </c>
      <c r="E24922" s="16" t="s">
        <v>2833</v>
      </c>
      <c r="G24922" s="16" t="s">
        <v>2834</v>
      </c>
      <c r="H24922" s="16" t="s">
        <v>5452</v>
      </c>
      <c r="I24922" s="31">
        <v>70475386</v>
      </c>
      <c r="J24922" s="31">
        <v>70475386</v>
      </c>
      <c r="K24922" s="32">
        <f>IFERROR((J24922/I24922),0)</f>
        <v>1</v>
      </c>
      <c r="L24922" s="31"/>
      <c r="M24922" s="31"/>
      <c r="N24922" s="39"/>
      <c r="O24922" s="28"/>
      <c r="P24922" s="28"/>
      <c r="Q24922" s="28"/>
      <c r="R24922" s="28"/>
      <c r="S24922" s="25"/>
    </row>
    <row r="24923" spans="2:19" s="16" customFormat="1" outlineLevel="2" x14ac:dyDescent="0.25">
      <c r="B24923" s="16" t="s">
        <v>6293</v>
      </c>
      <c r="C24923" s="16" t="s">
        <v>5447</v>
      </c>
      <c r="D24923" s="16" t="s">
        <v>131</v>
      </c>
      <c r="E24923" s="16" t="s">
        <v>2833</v>
      </c>
      <c r="G24923" s="16" t="s">
        <v>2834</v>
      </c>
      <c r="H24923" s="16" t="s">
        <v>19</v>
      </c>
      <c r="I24923" s="31">
        <v>446202444</v>
      </c>
      <c r="J24923" s="31">
        <v>446202444</v>
      </c>
      <c r="K24923" s="32">
        <f>IFERROR((J24923/I24923),0)</f>
        <v>1</v>
      </c>
      <c r="L24923" s="31"/>
      <c r="M24923" s="31"/>
      <c r="N24923" s="39"/>
      <c r="O24923" s="28"/>
      <c r="P24923" s="28"/>
      <c r="Q24923" s="28"/>
      <c r="R24923" s="28"/>
      <c r="S24923" s="25"/>
    </row>
    <row r="24924" spans="2:19" s="16" customFormat="1" outlineLevel="2" x14ac:dyDescent="0.25">
      <c r="B24924" s="16" t="s">
        <v>6293</v>
      </c>
      <c r="C24924" s="16" t="s">
        <v>5447</v>
      </c>
      <c r="D24924" s="16" t="s">
        <v>131</v>
      </c>
      <c r="E24924" s="16" t="s">
        <v>2833</v>
      </c>
      <c r="G24924" s="16" t="s">
        <v>2834</v>
      </c>
      <c r="H24924" s="16" t="s">
        <v>154</v>
      </c>
      <c r="I24924" s="31">
        <v>841</v>
      </c>
      <c r="J24924" s="31">
        <v>841</v>
      </c>
      <c r="K24924" s="32">
        <f>IFERROR((J24924/I24924),0)</f>
        <v>1</v>
      </c>
      <c r="L24924" s="31"/>
      <c r="M24924" s="31"/>
      <c r="N24924" s="39"/>
      <c r="O24924" s="28"/>
      <c r="P24924" s="28"/>
      <c r="Q24924" s="28"/>
      <c r="R24924" s="28"/>
      <c r="S24924" s="25"/>
    </row>
    <row r="24925" spans="2:19" s="16" customFormat="1" outlineLevel="2" x14ac:dyDescent="0.25">
      <c r="B24925" s="16" t="s">
        <v>6293</v>
      </c>
      <c r="C24925" s="16" t="s">
        <v>5447</v>
      </c>
      <c r="D24925" s="16" t="s">
        <v>131</v>
      </c>
      <c r="E24925" s="16" t="s">
        <v>2833</v>
      </c>
      <c r="G24925" s="16" t="s">
        <v>2834</v>
      </c>
      <c r="H24925" s="16" t="s">
        <v>331</v>
      </c>
      <c r="I24925" s="31">
        <v>6999792</v>
      </c>
      <c r="J24925" s="31">
        <v>6999792</v>
      </c>
      <c r="K24925" s="32">
        <f>IFERROR((J24925/I24925),0)</f>
        <v>1</v>
      </c>
      <c r="L24925" s="31"/>
      <c r="M24925" s="31"/>
      <c r="N24925" s="39"/>
      <c r="O24925" s="28"/>
      <c r="P24925" s="28"/>
      <c r="Q24925" s="28"/>
      <c r="R24925" s="28"/>
      <c r="S24925" s="25"/>
    </row>
    <row r="24926" spans="2:19" s="16" customFormat="1" outlineLevel="2" x14ac:dyDescent="0.25">
      <c r="B24926" s="16" t="s">
        <v>6293</v>
      </c>
      <c r="C24926" s="16" t="s">
        <v>5447</v>
      </c>
      <c r="D24926" s="16" t="s">
        <v>133</v>
      </c>
      <c r="E24926" s="16" t="s">
        <v>2833</v>
      </c>
      <c r="G24926" s="16" t="s">
        <v>2834</v>
      </c>
      <c r="H24926" s="16" t="s">
        <v>4491</v>
      </c>
      <c r="I24926" s="31">
        <v>6921274</v>
      </c>
      <c r="J24926" s="31">
        <v>6921274</v>
      </c>
      <c r="K24926" s="32">
        <f>IFERROR((J24926/I24926),0)</f>
        <v>1</v>
      </c>
      <c r="L24926" s="31"/>
      <c r="M24926" s="31"/>
      <c r="N24926" s="39"/>
      <c r="O24926" s="28"/>
      <c r="P24926" s="28"/>
      <c r="Q24926" s="28"/>
      <c r="R24926" s="28"/>
      <c r="S24926" s="25"/>
    </row>
    <row r="24927" spans="2:19" s="16" customFormat="1" outlineLevel="2" x14ac:dyDescent="0.25">
      <c r="B24927" s="16" t="s">
        <v>6293</v>
      </c>
      <c r="C24927" s="16" t="s">
        <v>5447</v>
      </c>
      <c r="D24927" s="16" t="s">
        <v>131</v>
      </c>
      <c r="E24927" s="16" t="s">
        <v>2833</v>
      </c>
      <c r="G24927" s="16" t="s">
        <v>2834</v>
      </c>
      <c r="H24927" s="16" t="s">
        <v>231</v>
      </c>
      <c r="I24927" s="31">
        <v>22145823</v>
      </c>
      <c r="J24927" s="31">
        <v>22145823</v>
      </c>
      <c r="K24927" s="32">
        <f>IFERROR((J24927/I24927),0)</f>
        <v>1</v>
      </c>
      <c r="L24927" s="31"/>
      <c r="M24927" s="31"/>
      <c r="N24927" s="39"/>
      <c r="O24927" s="28"/>
      <c r="P24927" s="28"/>
      <c r="Q24927" s="28"/>
      <c r="R24927" s="28"/>
      <c r="S24927" s="25"/>
    </row>
    <row r="24928" spans="2:19" s="16" customFormat="1" outlineLevel="2" x14ac:dyDescent="0.25">
      <c r="B24928" s="16" t="s">
        <v>6293</v>
      </c>
      <c r="C24928" s="16" t="s">
        <v>5447</v>
      </c>
      <c r="D24928" s="16" t="s">
        <v>131</v>
      </c>
      <c r="E24928" s="16" t="s">
        <v>2833</v>
      </c>
      <c r="G24928" s="16" t="s">
        <v>2834</v>
      </c>
      <c r="H24928" s="16" t="s">
        <v>155</v>
      </c>
      <c r="I24928" s="31">
        <v>-27199844</v>
      </c>
      <c r="J24928" s="31"/>
      <c r="K24928" s="32">
        <f>IFERROR((J24928/I24928),0)</f>
        <v>0</v>
      </c>
      <c r="L24928" s="31"/>
      <c r="M24928" s="31"/>
      <c r="N24928" s="39"/>
      <c r="O24928" s="28"/>
      <c r="P24928" s="28"/>
      <c r="Q24928" s="28"/>
      <c r="R24928" s="28"/>
      <c r="S24928" s="25"/>
    </row>
    <row r="24929" spans="2:19" s="16" customFormat="1" outlineLevel="1" x14ac:dyDescent="0.25">
      <c r="B24929" s="47" t="s">
        <v>10455</v>
      </c>
      <c r="C24929" s="47" t="str">
        <f>C24928</f>
        <v>ASIGNACIONES DIRECTAS (20% DEL SGR)</v>
      </c>
      <c r="D24929" s="47"/>
      <c r="E24929" s="47" t="str">
        <f>E24928</f>
        <v>15187</v>
      </c>
      <c r="F24929" s="47"/>
      <c r="G24929" s="47" t="str">
        <f>G24928</f>
        <v xml:space="preserve">CHIVATÁ                                           </v>
      </c>
      <c r="H24929" s="47" t="s">
        <v>10655</v>
      </c>
      <c r="I24929" s="51">
        <f>SUBTOTAL(9,I24920:I24928)</f>
        <v>662060091</v>
      </c>
      <c r="J24929" s="51">
        <f>SUBTOTAL(9,J24920:J24928)</f>
        <v>609370110.44000006</v>
      </c>
      <c r="K24929" s="49">
        <f>J24929/I24929</f>
        <v>0.92041510842253749</v>
      </c>
      <c r="L24929" s="51">
        <f>SUBTOTAL(9,L24920:L24928)</f>
        <v>90750661</v>
      </c>
      <c r="M24929" s="51">
        <f>SUBTOTAL(9,M24920:M24928)</f>
        <v>56109396.439999998</v>
      </c>
      <c r="N24929" s="50">
        <f>IFERROR((M24929/L24929),"N.A")</f>
        <v>0.61828085681932388</v>
      </c>
      <c r="O24929" s="28"/>
      <c r="P24929" s="28"/>
      <c r="Q24929" s="28"/>
      <c r="R24929" s="28"/>
      <c r="S24929" s="25"/>
    </row>
    <row r="24930" spans="2:19" s="16" customFormat="1" outlineLevel="2" x14ac:dyDescent="0.25">
      <c r="B24930" s="16" t="s">
        <v>6294</v>
      </c>
      <c r="C24930" s="16" t="s">
        <v>5447</v>
      </c>
      <c r="D24930" s="16" t="s">
        <v>131</v>
      </c>
      <c r="E24930" s="16" t="s">
        <v>2836</v>
      </c>
      <c r="G24930" s="16" t="s">
        <v>2837</v>
      </c>
      <c r="H24930" s="16" t="s">
        <v>152</v>
      </c>
      <c r="I24930" s="35">
        <v>269365</v>
      </c>
      <c r="J24930" s="35">
        <v>158558.99</v>
      </c>
      <c r="K24930" s="36">
        <f>IFERROR((J24930/I24930),0)</f>
        <v>0.58863991238653868</v>
      </c>
      <c r="L24930" s="35">
        <v>177771</v>
      </c>
      <c r="M24930" s="35">
        <v>158558.99</v>
      </c>
      <c r="N24930" s="40">
        <f>M24930/L24930</f>
        <v>0.89192832351733409</v>
      </c>
      <c r="O24930" s="28"/>
      <c r="P24930" s="28"/>
      <c r="Q24930" s="28"/>
      <c r="R24930" s="28"/>
      <c r="S24930" s="25"/>
    </row>
    <row r="24931" spans="2:19" s="16" customFormat="1" outlineLevel="2" x14ac:dyDescent="0.25">
      <c r="B24931" s="16" t="s">
        <v>6294</v>
      </c>
      <c r="C24931" s="16" t="s">
        <v>5447</v>
      </c>
      <c r="D24931" s="16" t="s">
        <v>131</v>
      </c>
      <c r="E24931" s="16" t="s">
        <v>2836</v>
      </c>
      <c r="G24931" s="16" t="s">
        <v>2837</v>
      </c>
      <c r="H24931" s="16" t="s">
        <v>5452</v>
      </c>
      <c r="I24931" s="31">
        <v>963946</v>
      </c>
      <c r="J24931" s="31">
        <v>963946</v>
      </c>
      <c r="K24931" s="32">
        <f>IFERROR((J24931/I24931),0)</f>
        <v>1</v>
      </c>
      <c r="L24931" s="31"/>
      <c r="M24931" s="31"/>
      <c r="N24931" s="39"/>
      <c r="O24931" s="28"/>
      <c r="P24931" s="28"/>
      <c r="Q24931" s="28"/>
      <c r="R24931" s="28"/>
      <c r="S24931" s="25"/>
    </row>
    <row r="24932" spans="2:19" s="16" customFormat="1" outlineLevel="2" x14ac:dyDescent="0.25">
      <c r="B24932" s="16" t="s">
        <v>6294</v>
      </c>
      <c r="C24932" s="16" t="s">
        <v>5447</v>
      </c>
      <c r="D24932" s="16" t="s">
        <v>131</v>
      </c>
      <c r="E24932" s="16" t="s">
        <v>2836</v>
      </c>
      <c r="G24932" s="16" t="s">
        <v>2837</v>
      </c>
      <c r="H24932" s="16" t="s">
        <v>19</v>
      </c>
      <c r="I24932" s="31">
        <v>6424907</v>
      </c>
      <c r="J24932" s="31">
        <v>6424907</v>
      </c>
      <c r="K24932" s="32">
        <f>IFERROR((J24932/I24932),0)</f>
        <v>1</v>
      </c>
      <c r="L24932" s="31"/>
      <c r="M24932" s="31"/>
      <c r="N24932" s="39"/>
      <c r="O24932" s="28"/>
      <c r="P24932" s="28"/>
      <c r="Q24932" s="28"/>
      <c r="R24932" s="28"/>
      <c r="S24932" s="25"/>
    </row>
    <row r="24933" spans="2:19" s="16" customFormat="1" outlineLevel="2" x14ac:dyDescent="0.25">
      <c r="B24933" s="16" t="s">
        <v>6294</v>
      </c>
      <c r="C24933" s="16" t="s">
        <v>5447</v>
      </c>
      <c r="D24933" s="16" t="s">
        <v>131</v>
      </c>
      <c r="E24933" s="16" t="s">
        <v>2836</v>
      </c>
      <c r="G24933" s="16" t="s">
        <v>2837</v>
      </c>
      <c r="H24933" s="16" t="s">
        <v>154</v>
      </c>
      <c r="I24933" s="31">
        <v>2</v>
      </c>
      <c r="J24933" s="31">
        <v>2</v>
      </c>
      <c r="K24933" s="32">
        <f>IFERROR((J24933/I24933),0)</f>
        <v>1</v>
      </c>
      <c r="L24933" s="31"/>
      <c r="M24933" s="31"/>
      <c r="N24933" s="39"/>
      <c r="O24933" s="28"/>
      <c r="P24933" s="28"/>
      <c r="Q24933" s="28"/>
      <c r="R24933" s="28"/>
      <c r="S24933" s="25"/>
    </row>
    <row r="24934" spans="2:19" s="16" customFormat="1" outlineLevel="2" x14ac:dyDescent="0.25">
      <c r="B24934" s="16" t="s">
        <v>6294</v>
      </c>
      <c r="C24934" s="16" t="s">
        <v>5447</v>
      </c>
      <c r="D24934" s="16" t="s">
        <v>133</v>
      </c>
      <c r="E24934" s="16" t="s">
        <v>2836</v>
      </c>
      <c r="G24934" s="16" t="s">
        <v>2837</v>
      </c>
      <c r="H24934" s="16" t="s">
        <v>4491</v>
      </c>
      <c r="I24934" s="31">
        <v>63107</v>
      </c>
      <c r="J24934" s="31">
        <v>63107</v>
      </c>
      <c r="K24934" s="32">
        <f>IFERROR((J24934/I24934),0)</f>
        <v>1</v>
      </c>
      <c r="L24934" s="31"/>
      <c r="M24934" s="31"/>
      <c r="N24934" s="39"/>
      <c r="O24934" s="28"/>
      <c r="P24934" s="28"/>
      <c r="Q24934" s="28"/>
      <c r="R24934" s="28"/>
      <c r="S24934" s="25"/>
    </row>
    <row r="24935" spans="2:19" s="16" customFormat="1" outlineLevel="2" x14ac:dyDescent="0.25">
      <c r="B24935" s="16" t="s">
        <v>6294</v>
      </c>
      <c r="C24935" s="16" t="s">
        <v>5447</v>
      </c>
      <c r="D24935" s="16" t="s">
        <v>131</v>
      </c>
      <c r="E24935" s="16" t="s">
        <v>2836</v>
      </c>
      <c r="G24935" s="16" t="s">
        <v>2837</v>
      </c>
      <c r="H24935" s="16" t="s">
        <v>231</v>
      </c>
      <c r="I24935" s="31">
        <v>42938</v>
      </c>
      <c r="J24935" s="31">
        <v>42938</v>
      </c>
      <c r="K24935" s="32">
        <f>IFERROR((J24935/I24935),0)</f>
        <v>1</v>
      </c>
      <c r="L24935" s="31"/>
      <c r="M24935" s="31"/>
      <c r="N24935" s="39"/>
      <c r="O24935" s="28"/>
      <c r="P24935" s="28"/>
      <c r="Q24935" s="28"/>
      <c r="R24935" s="28"/>
      <c r="S24935" s="25"/>
    </row>
    <row r="24936" spans="2:19" s="16" customFormat="1" outlineLevel="2" x14ac:dyDescent="0.25">
      <c r="B24936" s="16" t="s">
        <v>6294</v>
      </c>
      <c r="C24936" s="16" t="s">
        <v>5447</v>
      </c>
      <c r="D24936" s="16" t="s">
        <v>131</v>
      </c>
      <c r="E24936" s="16" t="s">
        <v>2836</v>
      </c>
      <c r="G24936" s="16" t="s">
        <v>2837</v>
      </c>
      <c r="H24936" s="16" t="s">
        <v>155</v>
      </c>
      <c r="I24936" s="31">
        <v>-53873</v>
      </c>
      <c r="J24936" s="31"/>
      <c r="K24936" s="32">
        <f>IFERROR((J24936/I24936),0)</f>
        <v>0</v>
      </c>
      <c r="L24936" s="31"/>
      <c r="M24936" s="31"/>
      <c r="N24936" s="39"/>
      <c r="O24936" s="28"/>
      <c r="P24936" s="28"/>
      <c r="Q24936" s="28"/>
      <c r="R24936" s="28"/>
      <c r="S24936" s="25"/>
    </row>
    <row r="24937" spans="2:19" s="16" customFormat="1" outlineLevel="1" x14ac:dyDescent="0.25">
      <c r="B24937" s="47" t="s">
        <v>10456</v>
      </c>
      <c r="C24937" s="47" t="str">
        <f>C24936</f>
        <v>ASIGNACIONES DIRECTAS (20% DEL SGR)</v>
      </c>
      <c r="D24937" s="47"/>
      <c r="E24937" s="47" t="str">
        <f>E24936</f>
        <v>15185</v>
      </c>
      <c r="F24937" s="47"/>
      <c r="G24937" s="47" t="str">
        <f>G24936</f>
        <v xml:space="preserve">CHITARAQUE                                        </v>
      </c>
      <c r="H24937" s="47" t="s">
        <v>10655</v>
      </c>
      <c r="I24937" s="51">
        <f>SUBTOTAL(9,I24930:I24936)</f>
        <v>7710392</v>
      </c>
      <c r="J24937" s="51">
        <f>SUBTOTAL(9,J24930:J24936)</f>
        <v>7653458.9900000002</v>
      </c>
      <c r="K24937" s="49">
        <f>J24937/I24937</f>
        <v>0.99261606802870728</v>
      </c>
      <c r="L24937" s="51">
        <f>SUBTOTAL(9,L24930:L24936)</f>
        <v>177771</v>
      </c>
      <c r="M24937" s="51">
        <f>SUBTOTAL(9,M24930:M24936)</f>
        <v>158558.99</v>
      </c>
      <c r="N24937" s="50">
        <f>IFERROR((M24937/L24937),"N.A")</f>
        <v>0.89192832351733409</v>
      </c>
      <c r="O24937" s="28"/>
      <c r="P24937" s="28"/>
      <c r="Q24937" s="28"/>
      <c r="R24937" s="28"/>
      <c r="S24937" s="25"/>
    </row>
    <row r="24938" spans="2:19" s="16" customFormat="1" outlineLevel="2" x14ac:dyDescent="0.25">
      <c r="B24938" s="16" t="s">
        <v>6295</v>
      </c>
      <c r="C24938" s="16" t="s">
        <v>5447</v>
      </c>
      <c r="D24938" s="16" t="s">
        <v>131</v>
      </c>
      <c r="E24938" s="16" t="s">
        <v>2839</v>
      </c>
      <c r="G24938" s="16" t="s">
        <v>2840</v>
      </c>
      <c r="H24938" s="16" t="s">
        <v>152</v>
      </c>
      <c r="I24938" s="35">
        <v>45798917</v>
      </c>
      <c r="J24938" s="35">
        <v>45798916.999999993</v>
      </c>
      <c r="K24938" s="36">
        <f>IFERROR((J24938/I24938),0)</f>
        <v>0.99999999999999989</v>
      </c>
      <c r="L24938" s="35">
        <v>30929063</v>
      </c>
      <c r="M24938" s="35">
        <v>45798916.999999993</v>
      </c>
      <c r="N24938" s="40">
        <f>M24938/L24938</f>
        <v>1.480772857554721</v>
      </c>
      <c r="O24938" s="28"/>
      <c r="P24938" s="28"/>
      <c r="Q24938" s="28"/>
      <c r="R24938" s="28"/>
      <c r="S24938" s="25"/>
    </row>
    <row r="24939" spans="2:19" s="16" customFormat="1" outlineLevel="2" x14ac:dyDescent="0.25">
      <c r="B24939" s="16" t="s">
        <v>6295</v>
      </c>
      <c r="C24939" s="16" t="s">
        <v>5447</v>
      </c>
      <c r="D24939" s="16" t="s">
        <v>131</v>
      </c>
      <c r="E24939" s="16" t="s">
        <v>2839</v>
      </c>
      <c r="G24939" s="16" t="s">
        <v>2840</v>
      </c>
      <c r="H24939" s="16" t="s">
        <v>5452</v>
      </c>
      <c r="I24939" s="31">
        <v>35657905</v>
      </c>
      <c r="J24939" s="31">
        <v>35657905</v>
      </c>
      <c r="K24939" s="32">
        <f>IFERROR((J24939/I24939),0)</f>
        <v>1</v>
      </c>
      <c r="L24939" s="31"/>
      <c r="M24939" s="31"/>
      <c r="N24939" s="39"/>
      <c r="O24939" s="28"/>
      <c r="P24939" s="28"/>
      <c r="Q24939" s="28"/>
      <c r="R24939" s="28"/>
      <c r="S24939" s="25"/>
    </row>
    <row r="24940" spans="2:19" s="16" customFormat="1" outlineLevel="2" x14ac:dyDescent="0.25">
      <c r="B24940" s="16" t="s">
        <v>6295</v>
      </c>
      <c r="C24940" s="16" t="s">
        <v>5447</v>
      </c>
      <c r="D24940" s="16" t="s">
        <v>131</v>
      </c>
      <c r="E24940" s="16" t="s">
        <v>2839</v>
      </c>
      <c r="G24940" s="16" t="s">
        <v>2840</v>
      </c>
      <c r="H24940" s="16" t="s">
        <v>19</v>
      </c>
      <c r="I24940" s="31">
        <v>222317866</v>
      </c>
      <c r="J24940" s="31">
        <v>222317866</v>
      </c>
      <c r="K24940" s="32">
        <f>IFERROR((J24940/I24940),0)</f>
        <v>1</v>
      </c>
      <c r="L24940" s="31"/>
      <c r="M24940" s="31"/>
      <c r="N24940" s="39"/>
      <c r="O24940" s="28"/>
      <c r="P24940" s="28"/>
      <c r="Q24940" s="28"/>
      <c r="R24940" s="28"/>
      <c r="S24940" s="25"/>
    </row>
    <row r="24941" spans="2:19" s="16" customFormat="1" outlineLevel="2" x14ac:dyDescent="0.25">
      <c r="B24941" s="16" t="s">
        <v>6295</v>
      </c>
      <c r="C24941" s="16" t="s">
        <v>5447</v>
      </c>
      <c r="D24941" s="16" t="s">
        <v>131</v>
      </c>
      <c r="E24941" s="16" t="s">
        <v>2839</v>
      </c>
      <c r="G24941" s="16" t="s">
        <v>2840</v>
      </c>
      <c r="H24941" s="16" t="s">
        <v>154</v>
      </c>
      <c r="I24941" s="31">
        <v>283</v>
      </c>
      <c r="J24941" s="31">
        <v>283</v>
      </c>
      <c r="K24941" s="32">
        <f>IFERROR((J24941/I24941),0)</f>
        <v>1</v>
      </c>
      <c r="L24941" s="31"/>
      <c r="M24941" s="31"/>
      <c r="N24941" s="39"/>
      <c r="O24941" s="28"/>
      <c r="P24941" s="28"/>
      <c r="Q24941" s="28"/>
      <c r="R24941" s="28"/>
      <c r="S24941" s="25"/>
    </row>
    <row r="24942" spans="2:19" s="16" customFormat="1" outlineLevel="2" x14ac:dyDescent="0.25">
      <c r="B24942" s="16" t="s">
        <v>6295</v>
      </c>
      <c r="C24942" s="16" t="s">
        <v>5447</v>
      </c>
      <c r="D24942" s="16" t="s">
        <v>131</v>
      </c>
      <c r="E24942" s="16" t="s">
        <v>2839</v>
      </c>
      <c r="G24942" s="16" t="s">
        <v>2840</v>
      </c>
      <c r="H24942" s="16" t="s">
        <v>331</v>
      </c>
      <c r="I24942" s="31">
        <v>3981966</v>
      </c>
      <c r="J24942" s="31">
        <v>3981966</v>
      </c>
      <c r="K24942" s="32">
        <f>IFERROR((J24942/I24942),0)</f>
        <v>1</v>
      </c>
      <c r="L24942" s="31"/>
      <c r="M24942" s="31"/>
      <c r="N24942" s="39"/>
      <c r="O24942" s="28"/>
      <c r="P24942" s="28"/>
      <c r="Q24942" s="28"/>
      <c r="R24942" s="28"/>
      <c r="S24942" s="25"/>
    </row>
    <row r="24943" spans="2:19" s="16" customFormat="1" outlineLevel="2" x14ac:dyDescent="0.25">
      <c r="B24943" s="16" t="s">
        <v>6295</v>
      </c>
      <c r="C24943" s="16" t="s">
        <v>5447</v>
      </c>
      <c r="D24943" s="16" t="s">
        <v>133</v>
      </c>
      <c r="E24943" s="16" t="s">
        <v>2839</v>
      </c>
      <c r="G24943" s="16" t="s">
        <v>2840</v>
      </c>
      <c r="H24943" s="16" t="s">
        <v>4491</v>
      </c>
      <c r="I24943" s="31">
        <v>15584576</v>
      </c>
      <c r="J24943" s="31">
        <v>15584576</v>
      </c>
      <c r="K24943" s="32">
        <f>IFERROR((J24943/I24943),0)</f>
        <v>1</v>
      </c>
      <c r="L24943" s="31"/>
      <c r="M24943" s="31"/>
      <c r="N24943" s="39"/>
      <c r="O24943" s="28"/>
      <c r="P24943" s="28"/>
      <c r="Q24943" s="28"/>
      <c r="R24943" s="28"/>
      <c r="S24943" s="25"/>
    </row>
    <row r="24944" spans="2:19" s="16" customFormat="1" outlineLevel="2" x14ac:dyDescent="0.25">
      <c r="B24944" s="16" t="s">
        <v>6295</v>
      </c>
      <c r="C24944" s="16" t="s">
        <v>5447</v>
      </c>
      <c r="D24944" s="16" t="s">
        <v>131</v>
      </c>
      <c r="E24944" s="16" t="s">
        <v>2839</v>
      </c>
      <c r="G24944" s="16" t="s">
        <v>2840</v>
      </c>
      <c r="H24944" s="16" t="s">
        <v>231</v>
      </c>
      <c r="I24944" s="31">
        <v>7630343</v>
      </c>
      <c r="J24944" s="31">
        <v>7630343</v>
      </c>
      <c r="K24944" s="32">
        <f>IFERROR((J24944/I24944),0)</f>
        <v>1</v>
      </c>
      <c r="L24944" s="31"/>
      <c r="M24944" s="31"/>
      <c r="N24944" s="39"/>
      <c r="O24944" s="28"/>
      <c r="P24944" s="28"/>
      <c r="Q24944" s="28"/>
      <c r="R24944" s="28"/>
      <c r="S24944" s="25"/>
    </row>
    <row r="24945" spans="2:19" s="16" customFormat="1" outlineLevel="2" x14ac:dyDescent="0.25">
      <c r="B24945" s="16" t="s">
        <v>6295</v>
      </c>
      <c r="C24945" s="16" t="s">
        <v>5447</v>
      </c>
      <c r="D24945" s="16" t="s">
        <v>131</v>
      </c>
      <c r="E24945" s="16" t="s">
        <v>2839</v>
      </c>
      <c r="G24945" s="16" t="s">
        <v>2840</v>
      </c>
      <c r="H24945" s="16" t="s">
        <v>155</v>
      </c>
      <c r="I24945" s="31">
        <v>-9159783</v>
      </c>
      <c r="J24945" s="31"/>
      <c r="K24945" s="32">
        <f>IFERROR((J24945/I24945),0)</f>
        <v>0</v>
      </c>
      <c r="L24945" s="31"/>
      <c r="M24945" s="31"/>
      <c r="N24945" s="39"/>
      <c r="O24945" s="28"/>
      <c r="P24945" s="28"/>
      <c r="Q24945" s="28"/>
      <c r="R24945" s="28"/>
      <c r="S24945" s="25"/>
    </row>
    <row r="24946" spans="2:19" s="16" customFormat="1" outlineLevel="1" x14ac:dyDescent="0.25">
      <c r="B24946" s="47" t="s">
        <v>10457</v>
      </c>
      <c r="C24946" s="47" t="str">
        <f>C24945</f>
        <v>ASIGNACIONES DIRECTAS (20% DEL SGR)</v>
      </c>
      <c r="D24946" s="47"/>
      <c r="E24946" s="47" t="str">
        <f>E24945</f>
        <v>15183</v>
      </c>
      <c r="F24946" s="47"/>
      <c r="G24946" s="47" t="str">
        <f>G24945</f>
        <v xml:space="preserve">CHITA                                             </v>
      </c>
      <c r="H24946" s="47" t="s">
        <v>10655</v>
      </c>
      <c r="I24946" s="51">
        <f>SUBTOTAL(9,I24938:I24945)</f>
        <v>321812073</v>
      </c>
      <c r="J24946" s="51">
        <f>SUBTOTAL(9,J24938:J24945)</f>
        <v>330971856</v>
      </c>
      <c r="K24946" s="49">
        <f>J24946/I24946</f>
        <v>1.0284631428355393</v>
      </c>
      <c r="L24946" s="51">
        <f>SUBTOTAL(9,L24938:L24945)</f>
        <v>30929063</v>
      </c>
      <c r="M24946" s="51">
        <f>SUBTOTAL(9,M24938:M24945)</f>
        <v>45798916.999999993</v>
      </c>
      <c r="N24946" s="50">
        <f>IFERROR((M24946/L24946),"N.A")</f>
        <v>1.480772857554721</v>
      </c>
      <c r="O24946" s="28"/>
      <c r="P24946" s="28"/>
      <c r="Q24946" s="28"/>
      <c r="R24946" s="28"/>
      <c r="S24946" s="25"/>
    </row>
    <row r="24947" spans="2:19" s="16" customFormat="1" outlineLevel="2" x14ac:dyDescent="0.25">
      <c r="B24947" s="16" t="s">
        <v>6296</v>
      </c>
      <c r="C24947" s="16" t="s">
        <v>5447</v>
      </c>
      <c r="D24947" s="16" t="s">
        <v>131</v>
      </c>
      <c r="E24947" s="16" t="s">
        <v>2842</v>
      </c>
      <c r="G24947" s="16" t="s">
        <v>2843</v>
      </c>
      <c r="H24947" s="16" t="s">
        <v>152</v>
      </c>
      <c r="I24947" s="35">
        <v>119980950</v>
      </c>
      <c r="J24947" s="35">
        <v>86825992.750000015</v>
      </c>
      <c r="K24947" s="36">
        <f>IFERROR((J24947/I24947),0)</f>
        <v>0.72366482137372656</v>
      </c>
      <c r="L24947" s="35">
        <v>80403766</v>
      </c>
      <c r="M24947" s="35">
        <v>86825992.750000015</v>
      </c>
      <c r="N24947" s="40">
        <f>M24947/L24947</f>
        <v>1.0798747007696134</v>
      </c>
      <c r="O24947" s="28"/>
      <c r="P24947" s="28"/>
      <c r="Q24947" s="28"/>
      <c r="R24947" s="28"/>
      <c r="S24947" s="25"/>
    </row>
    <row r="24948" spans="2:19" s="16" customFormat="1" outlineLevel="2" x14ac:dyDescent="0.25">
      <c r="B24948" s="16" t="s">
        <v>6296</v>
      </c>
      <c r="C24948" s="16" t="s">
        <v>5447</v>
      </c>
      <c r="D24948" s="16" t="s">
        <v>131</v>
      </c>
      <c r="E24948" s="16" t="s">
        <v>2842</v>
      </c>
      <c r="G24948" s="16" t="s">
        <v>2843</v>
      </c>
      <c r="H24948" s="16" t="s">
        <v>5452</v>
      </c>
      <c r="I24948" s="31">
        <v>67275681</v>
      </c>
      <c r="J24948" s="31">
        <v>67275681</v>
      </c>
      <c r="K24948" s="32">
        <f>IFERROR((J24948/I24948),0)</f>
        <v>1</v>
      </c>
      <c r="L24948" s="31"/>
      <c r="M24948" s="31"/>
      <c r="N24948" s="39"/>
      <c r="O24948" s="28"/>
      <c r="P24948" s="28"/>
      <c r="Q24948" s="28"/>
      <c r="R24948" s="28"/>
      <c r="S24948" s="25"/>
    </row>
    <row r="24949" spans="2:19" s="16" customFormat="1" outlineLevel="2" x14ac:dyDescent="0.25">
      <c r="B24949" s="16" t="s">
        <v>6296</v>
      </c>
      <c r="C24949" s="16" t="s">
        <v>5447</v>
      </c>
      <c r="D24949" s="16" t="s">
        <v>131</v>
      </c>
      <c r="E24949" s="16" t="s">
        <v>2842</v>
      </c>
      <c r="G24949" s="16" t="s">
        <v>2843</v>
      </c>
      <c r="H24949" s="16" t="s">
        <v>19</v>
      </c>
      <c r="I24949" s="31">
        <v>504586735</v>
      </c>
      <c r="J24949" s="31">
        <v>504586735</v>
      </c>
      <c r="K24949" s="32">
        <f>IFERROR((J24949/I24949),0)</f>
        <v>1</v>
      </c>
      <c r="L24949" s="31"/>
      <c r="M24949" s="31"/>
      <c r="N24949" s="39"/>
      <c r="O24949" s="28"/>
      <c r="P24949" s="28"/>
      <c r="Q24949" s="28"/>
      <c r="R24949" s="28"/>
      <c r="S24949" s="25"/>
    </row>
    <row r="24950" spans="2:19" s="16" customFormat="1" outlineLevel="2" x14ac:dyDescent="0.25">
      <c r="B24950" s="16" t="s">
        <v>6296</v>
      </c>
      <c r="C24950" s="16" t="s">
        <v>5447</v>
      </c>
      <c r="D24950" s="16" t="s">
        <v>131</v>
      </c>
      <c r="E24950" s="16" t="s">
        <v>2842</v>
      </c>
      <c r="G24950" s="16" t="s">
        <v>2843</v>
      </c>
      <c r="H24950" s="16" t="s">
        <v>154</v>
      </c>
      <c r="I24950" s="31">
        <v>742</v>
      </c>
      <c r="J24950" s="31">
        <v>742</v>
      </c>
      <c r="K24950" s="32">
        <f>IFERROR((J24950/I24950),0)</f>
        <v>1</v>
      </c>
      <c r="L24950" s="31"/>
      <c r="M24950" s="31"/>
      <c r="N24950" s="39"/>
      <c r="O24950" s="28"/>
      <c r="P24950" s="28"/>
      <c r="Q24950" s="28"/>
      <c r="R24950" s="28"/>
      <c r="S24950" s="25"/>
    </row>
    <row r="24951" spans="2:19" s="16" customFormat="1" outlineLevel="2" x14ac:dyDescent="0.25">
      <c r="B24951" s="16" t="s">
        <v>6296</v>
      </c>
      <c r="C24951" s="16" t="s">
        <v>5447</v>
      </c>
      <c r="D24951" s="16" t="s">
        <v>131</v>
      </c>
      <c r="E24951" s="16" t="s">
        <v>2842</v>
      </c>
      <c r="G24951" s="16" t="s">
        <v>2843</v>
      </c>
      <c r="H24951" s="16" t="s">
        <v>331</v>
      </c>
      <c r="I24951" s="31">
        <v>13353531</v>
      </c>
      <c r="J24951" s="31">
        <v>13353531</v>
      </c>
      <c r="K24951" s="32">
        <f>IFERROR((J24951/I24951),0)</f>
        <v>1</v>
      </c>
      <c r="L24951" s="31"/>
      <c r="M24951" s="31"/>
      <c r="N24951" s="39"/>
      <c r="O24951" s="28"/>
      <c r="P24951" s="28"/>
      <c r="Q24951" s="28"/>
      <c r="R24951" s="28"/>
      <c r="S24951" s="25"/>
    </row>
    <row r="24952" spans="2:19" s="16" customFormat="1" outlineLevel="2" x14ac:dyDescent="0.25">
      <c r="B24952" s="16" t="s">
        <v>6296</v>
      </c>
      <c r="C24952" s="16" t="s">
        <v>5447</v>
      </c>
      <c r="D24952" s="16" t="s">
        <v>133</v>
      </c>
      <c r="E24952" s="16" t="s">
        <v>2842</v>
      </c>
      <c r="G24952" s="16" t="s">
        <v>2843</v>
      </c>
      <c r="H24952" s="16" t="s">
        <v>4491</v>
      </c>
      <c r="I24952" s="31">
        <v>79597289</v>
      </c>
      <c r="J24952" s="31">
        <v>79597289</v>
      </c>
      <c r="K24952" s="32">
        <f>IFERROR((J24952/I24952),0)</f>
        <v>1</v>
      </c>
      <c r="L24952" s="31"/>
      <c r="M24952" s="31"/>
      <c r="N24952" s="39"/>
      <c r="O24952" s="28"/>
      <c r="P24952" s="28"/>
      <c r="Q24952" s="28"/>
      <c r="R24952" s="28"/>
      <c r="S24952" s="25"/>
    </row>
    <row r="24953" spans="2:19" s="16" customFormat="1" outlineLevel="2" x14ac:dyDescent="0.25">
      <c r="B24953" s="16" t="s">
        <v>6296</v>
      </c>
      <c r="C24953" s="16" t="s">
        <v>5447</v>
      </c>
      <c r="D24953" s="16" t="s">
        <v>131</v>
      </c>
      <c r="E24953" s="16" t="s">
        <v>2842</v>
      </c>
      <c r="G24953" s="16" t="s">
        <v>2843</v>
      </c>
      <c r="H24953" s="16" t="s">
        <v>231</v>
      </c>
      <c r="I24953" s="31">
        <v>19697757</v>
      </c>
      <c r="J24953" s="31">
        <v>19697757</v>
      </c>
      <c r="K24953" s="32">
        <f>IFERROR((J24953/I24953),0)</f>
        <v>1</v>
      </c>
      <c r="L24953" s="31"/>
      <c r="M24953" s="31"/>
      <c r="N24953" s="39"/>
      <c r="O24953" s="28"/>
      <c r="P24953" s="28"/>
      <c r="Q24953" s="28"/>
      <c r="R24953" s="28"/>
      <c r="S24953" s="25"/>
    </row>
    <row r="24954" spans="2:19" s="16" customFormat="1" outlineLevel="2" x14ac:dyDescent="0.25">
      <c r="B24954" s="16" t="s">
        <v>6296</v>
      </c>
      <c r="C24954" s="16" t="s">
        <v>5447</v>
      </c>
      <c r="D24954" s="16" t="s">
        <v>131</v>
      </c>
      <c r="E24954" s="16" t="s">
        <v>2842</v>
      </c>
      <c r="G24954" s="16" t="s">
        <v>2843</v>
      </c>
      <c r="H24954" s="16" t="s">
        <v>155</v>
      </c>
      <c r="I24954" s="31">
        <v>-23996190</v>
      </c>
      <c r="J24954" s="31"/>
      <c r="K24954" s="32">
        <f>IFERROR((J24954/I24954),0)</f>
        <v>0</v>
      </c>
      <c r="L24954" s="31"/>
      <c r="M24954" s="31"/>
      <c r="N24954" s="39"/>
      <c r="O24954" s="28"/>
      <c r="P24954" s="28"/>
      <c r="Q24954" s="28"/>
      <c r="R24954" s="28"/>
      <c r="S24954" s="25"/>
    </row>
    <row r="24955" spans="2:19" s="16" customFormat="1" outlineLevel="1" x14ac:dyDescent="0.25">
      <c r="B24955" s="47" t="s">
        <v>10458</v>
      </c>
      <c r="C24955" s="47" t="str">
        <f>C24954</f>
        <v>ASIGNACIONES DIRECTAS (20% DEL SGR)</v>
      </c>
      <c r="D24955" s="47"/>
      <c r="E24955" s="47" t="str">
        <f>E24954</f>
        <v>15180</v>
      </c>
      <c r="F24955" s="47"/>
      <c r="G24955" s="47" t="str">
        <f>G24954</f>
        <v xml:space="preserve">CHISCAS                                           </v>
      </c>
      <c r="H24955" s="47" t="s">
        <v>10655</v>
      </c>
      <c r="I24955" s="51">
        <f>SUBTOTAL(9,I24947:I24954)</f>
        <v>780496495</v>
      </c>
      <c r="J24955" s="51">
        <f>SUBTOTAL(9,J24947:J24954)</f>
        <v>771337727.75</v>
      </c>
      <c r="K24955" s="49">
        <f>J24955/I24955</f>
        <v>0.98826546011587146</v>
      </c>
      <c r="L24955" s="51">
        <f>SUBTOTAL(9,L24947:L24954)</f>
        <v>80403766</v>
      </c>
      <c r="M24955" s="51">
        <f>SUBTOTAL(9,M24947:M24954)</f>
        <v>86825992.750000015</v>
      </c>
      <c r="N24955" s="50">
        <f>IFERROR((M24955/L24955),"N.A")</f>
        <v>1.0798747007696134</v>
      </c>
      <c r="O24955" s="28"/>
      <c r="P24955" s="28"/>
      <c r="Q24955" s="28"/>
      <c r="R24955" s="28"/>
      <c r="S24955" s="25"/>
    </row>
    <row r="24956" spans="2:19" s="16" customFormat="1" outlineLevel="2" x14ac:dyDescent="0.25">
      <c r="B24956" s="16" t="s">
        <v>6297</v>
      </c>
      <c r="C24956" s="16" t="s">
        <v>5447</v>
      </c>
      <c r="D24956" s="16" t="s">
        <v>131</v>
      </c>
      <c r="E24956" s="16" t="s">
        <v>2845</v>
      </c>
      <c r="G24956" s="16" t="s">
        <v>2846</v>
      </c>
      <c r="H24956" s="16" t="s">
        <v>5452</v>
      </c>
      <c r="I24956" s="31">
        <v>77018335</v>
      </c>
      <c r="J24956" s="31">
        <v>77018335</v>
      </c>
      <c r="K24956" s="32">
        <f>IFERROR((J24956/I24956),0)</f>
        <v>1</v>
      </c>
      <c r="L24956" s="31"/>
      <c r="M24956" s="31"/>
      <c r="N24956" s="39"/>
      <c r="O24956" s="28"/>
      <c r="P24956" s="28"/>
      <c r="Q24956" s="28"/>
      <c r="R24956" s="28"/>
      <c r="S24956" s="25"/>
    </row>
    <row r="24957" spans="2:19" s="16" customFormat="1" outlineLevel="2" x14ac:dyDescent="0.25">
      <c r="B24957" s="16" t="s">
        <v>6297</v>
      </c>
      <c r="C24957" s="16" t="s">
        <v>5447</v>
      </c>
      <c r="D24957" s="16" t="s">
        <v>131</v>
      </c>
      <c r="E24957" s="16" t="s">
        <v>2845</v>
      </c>
      <c r="G24957" s="16" t="s">
        <v>2846</v>
      </c>
      <c r="H24957" s="16" t="s">
        <v>19</v>
      </c>
      <c r="I24957" s="31">
        <v>511444113</v>
      </c>
      <c r="J24957" s="31">
        <v>511444113</v>
      </c>
      <c r="K24957" s="32">
        <f>IFERROR((J24957/I24957),0)</f>
        <v>1</v>
      </c>
      <c r="L24957" s="31"/>
      <c r="M24957" s="31"/>
      <c r="N24957" s="39"/>
      <c r="O24957" s="28"/>
      <c r="P24957" s="28"/>
      <c r="Q24957" s="28"/>
      <c r="R24957" s="28"/>
      <c r="S24957" s="25"/>
    </row>
    <row r="24958" spans="2:19" s="16" customFormat="1" outlineLevel="2" x14ac:dyDescent="0.25">
      <c r="B24958" s="16" t="s">
        <v>6297</v>
      </c>
      <c r="C24958" s="16" t="s">
        <v>5447</v>
      </c>
      <c r="D24958" s="16" t="s">
        <v>133</v>
      </c>
      <c r="E24958" s="16" t="s">
        <v>2845</v>
      </c>
      <c r="G24958" s="16" t="s">
        <v>2846</v>
      </c>
      <c r="H24958" s="16" t="s">
        <v>4491</v>
      </c>
      <c r="I24958" s="31">
        <v>37233043</v>
      </c>
      <c r="J24958" s="31">
        <v>37233043</v>
      </c>
      <c r="K24958" s="32">
        <f>IFERROR((J24958/I24958),0)</f>
        <v>1</v>
      </c>
      <c r="L24958" s="31"/>
      <c r="M24958" s="31"/>
      <c r="N24958" s="39"/>
      <c r="O24958" s="28"/>
      <c r="P24958" s="28"/>
      <c r="Q24958" s="28"/>
      <c r="R24958" s="28"/>
      <c r="S24958" s="25"/>
    </row>
    <row r="24959" spans="2:19" s="16" customFormat="1" outlineLevel="2" x14ac:dyDescent="0.25">
      <c r="B24959" s="16" t="s">
        <v>6297</v>
      </c>
      <c r="C24959" s="16" t="s">
        <v>5447</v>
      </c>
      <c r="D24959" s="16" t="s">
        <v>131</v>
      </c>
      <c r="E24959" s="16" t="s">
        <v>2845</v>
      </c>
      <c r="G24959" s="16" t="s">
        <v>2846</v>
      </c>
      <c r="H24959" s="16" t="s">
        <v>5588</v>
      </c>
      <c r="I24959" s="31">
        <v>381679655</v>
      </c>
      <c r="J24959" s="31">
        <v>381679655</v>
      </c>
      <c r="K24959" s="32">
        <f>IFERROR((J24959/I24959),0)</f>
        <v>1</v>
      </c>
      <c r="L24959" s="31"/>
      <c r="M24959" s="31"/>
      <c r="N24959" s="39"/>
      <c r="O24959" s="28"/>
      <c r="P24959" s="28"/>
      <c r="Q24959" s="28"/>
      <c r="R24959" s="28"/>
      <c r="S24959" s="25"/>
    </row>
    <row r="24960" spans="2:19" s="16" customFormat="1" outlineLevel="1" x14ac:dyDescent="0.25">
      <c r="B24960" s="47" t="s">
        <v>10459</v>
      </c>
      <c r="C24960" s="47" t="str">
        <f>C24959</f>
        <v>ASIGNACIONES DIRECTAS (20% DEL SGR)</v>
      </c>
      <c r="D24960" s="47"/>
      <c r="E24960" s="47" t="str">
        <f>E24959</f>
        <v>15176</v>
      </c>
      <c r="F24960" s="47"/>
      <c r="G24960" s="47" t="str">
        <f>G24959</f>
        <v xml:space="preserve">CHIQUINQUIRÁ                                      </v>
      </c>
      <c r="H24960" s="47" t="s">
        <v>10655</v>
      </c>
      <c r="I24960" s="51">
        <f>SUBTOTAL(9,I24956:I24959)</f>
        <v>1007375146</v>
      </c>
      <c r="J24960" s="51">
        <f>SUBTOTAL(9,J24956:J24959)</f>
        <v>1007375146</v>
      </c>
      <c r="K24960" s="49">
        <f>J24960/I24960</f>
        <v>1</v>
      </c>
      <c r="L24960" s="51">
        <f>SUBTOTAL(9,L24956:L24959)</f>
        <v>0</v>
      </c>
      <c r="M24960" s="51">
        <f>SUBTOTAL(9,M24956:M24959)</f>
        <v>0</v>
      </c>
      <c r="N24960" s="50" t="str">
        <f>IFERROR((M24960/L24960),"N.A")</f>
        <v>N.A</v>
      </c>
      <c r="O24960" s="28"/>
      <c r="P24960" s="28"/>
      <c r="Q24960" s="28"/>
      <c r="R24960" s="28"/>
      <c r="S24960" s="25"/>
    </row>
    <row r="24961" spans="2:19" s="16" customFormat="1" outlineLevel="2" x14ac:dyDescent="0.25">
      <c r="B24961" s="16" t="s">
        <v>6298</v>
      </c>
      <c r="C24961" s="16" t="s">
        <v>5447</v>
      </c>
      <c r="D24961" s="16" t="s">
        <v>131</v>
      </c>
      <c r="E24961" s="16" t="s">
        <v>2848</v>
      </c>
      <c r="G24961" s="16" t="s">
        <v>2849</v>
      </c>
      <c r="H24961" s="16" t="s">
        <v>24</v>
      </c>
      <c r="I24961" s="31">
        <v>370</v>
      </c>
      <c r="J24961" s="31">
        <v>370</v>
      </c>
      <c r="K24961" s="32">
        <f>IFERROR((J24961/I24961),0)</f>
        <v>1</v>
      </c>
      <c r="L24961" s="31"/>
      <c r="M24961" s="31"/>
      <c r="N24961" s="39"/>
      <c r="O24961" s="28"/>
      <c r="P24961" s="28"/>
      <c r="Q24961" s="28"/>
      <c r="R24961" s="28"/>
      <c r="S24961" s="25"/>
    </row>
    <row r="24962" spans="2:19" s="16" customFormat="1" outlineLevel="2" x14ac:dyDescent="0.25">
      <c r="B24962" s="16" t="s">
        <v>6298</v>
      </c>
      <c r="C24962" s="16" t="s">
        <v>5447</v>
      </c>
      <c r="D24962" s="16" t="s">
        <v>131</v>
      </c>
      <c r="E24962" s="16" t="s">
        <v>2848</v>
      </c>
      <c r="G24962" s="16" t="s">
        <v>2849</v>
      </c>
      <c r="H24962" s="16" t="s">
        <v>5452</v>
      </c>
      <c r="I24962" s="31">
        <v>5547</v>
      </c>
      <c r="J24962" s="31">
        <v>5547</v>
      </c>
      <c r="K24962" s="32">
        <f>IFERROR((J24962/I24962),0)</f>
        <v>1</v>
      </c>
      <c r="L24962" s="31"/>
      <c r="M24962" s="31"/>
      <c r="N24962" s="39"/>
      <c r="O24962" s="28"/>
      <c r="P24962" s="28"/>
      <c r="Q24962" s="28"/>
      <c r="R24962" s="28"/>
      <c r="S24962" s="25"/>
    </row>
    <row r="24963" spans="2:19" s="16" customFormat="1" outlineLevel="2" x14ac:dyDescent="0.25">
      <c r="B24963" s="16" t="s">
        <v>6298</v>
      </c>
      <c r="C24963" s="16" t="s">
        <v>5447</v>
      </c>
      <c r="D24963" s="16" t="s">
        <v>131</v>
      </c>
      <c r="E24963" s="16" t="s">
        <v>2848</v>
      </c>
      <c r="G24963" s="16" t="s">
        <v>2849</v>
      </c>
      <c r="H24963" s="16" t="s">
        <v>19</v>
      </c>
      <c r="I24963" s="31">
        <v>36424</v>
      </c>
      <c r="J24963" s="31">
        <v>36424</v>
      </c>
      <c r="K24963" s="32">
        <f>IFERROR((J24963/I24963),0)</f>
        <v>1</v>
      </c>
      <c r="L24963" s="31"/>
      <c r="M24963" s="31"/>
      <c r="N24963" s="39"/>
      <c r="O24963" s="28"/>
      <c r="P24963" s="28"/>
      <c r="Q24963" s="28"/>
      <c r="R24963" s="28"/>
      <c r="S24963" s="25"/>
    </row>
    <row r="24964" spans="2:19" s="16" customFormat="1" outlineLevel="1" x14ac:dyDescent="0.25">
      <c r="B24964" s="47" t="s">
        <v>10460</v>
      </c>
      <c r="C24964" s="47" t="str">
        <f>C24963</f>
        <v>ASIGNACIONES DIRECTAS (20% DEL SGR)</v>
      </c>
      <c r="D24964" s="47"/>
      <c r="E24964" s="47" t="str">
        <f>E24963</f>
        <v>15172</v>
      </c>
      <c r="F24964" s="47"/>
      <c r="G24964" s="47" t="str">
        <f>G24963</f>
        <v xml:space="preserve">CHINAVITA                                         </v>
      </c>
      <c r="H24964" s="47" t="s">
        <v>10655</v>
      </c>
      <c r="I24964" s="51">
        <f>SUBTOTAL(9,I24961:I24963)</f>
        <v>42341</v>
      </c>
      <c r="J24964" s="51">
        <f>SUBTOTAL(9,J24961:J24963)</f>
        <v>42341</v>
      </c>
      <c r="K24964" s="49">
        <f>J24964/I24964</f>
        <v>1</v>
      </c>
      <c r="L24964" s="51">
        <f>SUBTOTAL(9,L24961:L24963)</f>
        <v>0</v>
      </c>
      <c r="M24964" s="51">
        <f>SUBTOTAL(9,M24961:M24963)</f>
        <v>0</v>
      </c>
      <c r="N24964" s="50" t="str">
        <f>IFERROR((M24964/L24964),"N.A")</f>
        <v>N.A</v>
      </c>
      <c r="O24964" s="28"/>
      <c r="P24964" s="28"/>
      <c r="Q24964" s="28"/>
      <c r="R24964" s="28"/>
      <c r="S24964" s="25"/>
    </row>
    <row r="24965" spans="2:19" s="16" customFormat="1" outlineLevel="2" x14ac:dyDescent="0.25">
      <c r="B24965" s="16" t="s">
        <v>6299</v>
      </c>
      <c r="C24965" s="16" t="s">
        <v>5447</v>
      </c>
      <c r="D24965" s="16" t="s">
        <v>131</v>
      </c>
      <c r="E24965" s="16" t="s">
        <v>2857</v>
      </c>
      <c r="G24965" s="16" t="s">
        <v>127</v>
      </c>
      <c r="H24965" s="16" t="s">
        <v>152</v>
      </c>
      <c r="I24965" s="35">
        <v>55786705</v>
      </c>
      <c r="J24965" s="35">
        <v>55786705</v>
      </c>
      <c r="K24965" s="36">
        <f>IFERROR((J24965/I24965),0)</f>
        <v>1</v>
      </c>
      <c r="L24965" s="35">
        <v>36631429</v>
      </c>
      <c r="M24965" s="35">
        <v>55786705</v>
      </c>
      <c r="N24965" s="40">
        <f>M24965/L24965</f>
        <v>1.5229191577538512</v>
      </c>
      <c r="O24965" s="28"/>
      <c r="P24965" s="28"/>
      <c r="Q24965" s="28"/>
      <c r="R24965" s="28"/>
      <c r="S24965" s="25"/>
    </row>
    <row r="24966" spans="2:19" s="16" customFormat="1" outlineLevel="2" x14ac:dyDescent="0.25">
      <c r="B24966" s="16" t="s">
        <v>6299</v>
      </c>
      <c r="C24966" s="16" t="s">
        <v>5447</v>
      </c>
      <c r="D24966" s="16" t="s">
        <v>131</v>
      </c>
      <c r="E24966" s="16" t="s">
        <v>2857</v>
      </c>
      <c r="G24966" s="16" t="s">
        <v>127</v>
      </c>
      <c r="H24966" s="16" t="s">
        <v>5452</v>
      </c>
      <c r="I24966" s="31">
        <v>13979106</v>
      </c>
      <c r="J24966" s="31">
        <v>13979106</v>
      </c>
      <c r="K24966" s="32">
        <f>IFERROR((J24966/I24966),0)</f>
        <v>1</v>
      </c>
      <c r="L24966" s="31"/>
      <c r="M24966" s="31"/>
      <c r="N24966" s="39"/>
      <c r="O24966" s="28"/>
      <c r="P24966" s="28"/>
      <c r="Q24966" s="28"/>
      <c r="R24966" s="28"/>
      <c r="S24966" s="25"/>
    </row>
    <row r="24967" spans="2:19" s="16" customFormat="1" outlineLevel="2" x14ac:dyDescent="0.25">
      <c r="B24967" s="16" t="s">
        <v>6299</v>
      </c>
      <c r="C24967" s="16" t="s">
        <v>5447</v>
      </c>
      <c r="D24967" s="16" t="s">
        <v>131</v>
      </c>
      <c r="E24967" s="16" t="s">
        <v>2857</v>
      </c>
      <c r="G24967" s="16" t="s">
        <v>127</v>
      </c>
      <c r="H24967" s="16" t="s">
        <v>19</v>
      </c>
      <c r="I24967" s="31">
        <v>106796909</v>
      </c>
      <c r="J24967" s="31">
        <v>106796909</v>
      </c>
      <c r="K24967" s="32">
        <f>IFERROR((J24967/I24967),0)</f>
        <v>1</v>
      </c>
      <c r="L24967" s="31"/>
      <c r="M24967" s="31"/>
      <c r="N24967" s="39"/>
      <c r="O24967" s="28"/>
      <c r="P24967" s="28"/>
      <c r="Q24967" s="28"/>
      <c r="R24967" s="28"/>
      <c r="S24967" s="25"/>
    </row>
    <row r="24968" spans="2:19" s="16" customFormat="1" outlineLevel="2" x14ac:dyDescent="0.25">
      <c r="B24968" s="16" t="s">
        <v>6299</v>
      </c>
      <c r="C24968" s="16" t="s">
        <v>5447</v>
      </c>
      <c r="D24968" s="16" t="s">
        <v>131</v>
      </c>
      <c r="E24968" s="16" t="s">
        <v>2857</v>
      </c>
      <c r="G24968" s="16" t="s">
        <v>127</v>
      </c>
      <c r="H24968" s="16" t="s">
        <v>154</v>
      </c>
      <c r="I24968" s="31">
        <v>345</v>
      </c>
      <c r="J24968" s="31">
        <v>345</v>
      </c>
      <c r="K24968" s="32">
        <f>IFERROR((J24968/I24968),0)</f>
        <v>1</v>
      </c>
      <c r="L24968" s="31"/>
      <c r="M24968" s="31"/>
      <c r="N24968" s="39"/>
      <c r="O24968" s="28"/>
      <c r="P24968" s="28"/>
      <c r="Q24968" s="28"/>
      <c r="R24968" s="28"/>
      <c r="S24968" s="25"/>
    </row>
    <row r="24969" spans="2:19" s="16" customFormat="1" outlineLevel="2" x14ac:dyDescent="0.25">
      <c r="B24969" s="16" t="s">
        <v>6299</v>
      </c>
      <c r="C24969" s="16" t="s">
        <v>5447</v>
      </c>
      <c r="D24969" s="16" t="s">
        <v>131</v>
      </c>
      <c r="E24969" s="16" t="s">
        <v>2857</v>
      </c>
      <c r="G24969" s="16" t="s">
        <v>127</v>
      </c>
      <c r="H24969" s="16" t="s">
        <v>331</v>
      </c>
      <c r="I24969" s="31">
        <v>1554207</v>
      </c>
      <c r="J24969" s="31">
        <v>1554207</v>
      </c>
      <c r="K24969" s="32">
        <f>IFERROR((J24969/I24969),0)</f>
        <v>1</v>
      </c>
      <c r="L24969" s="31"/>
      <c r="M24969" s="31"/>
      <c r="N24969" s="39"/>
      <c r="O24969" s="28"/>
      <c r="P24969" s="28"/>
      <c r="Q24969" s="28"/>
      <c r="R24969" s="28"/>
      <c r="S24969" s="25"/>
    </row>
    <row r="24970" spans="2:19" s="16" customFormat="1" outlineLevel="2" x14ac:dyDescent="0.25">
      <c r="B24970" s="16" t="s">
        <v>6299</v>
      </c>
      <c r="C24970" s="16" t="s">
        <v>5447</v>
      </c>
      <c r="D24970" s="16" t="s">
        <v>133</v>
      </c>
      <c r="E24970" s="16" t="s">
        <v>2857</v>
      </c>
      <c r="G24970" s="16" t="s">
        <v>127</v>
      </c>
      <c r="H24970" s="16" t="s">
        <v>4491</v>
      </c>
      <c r="I24970" s="31">
        <v>24822029</v>
      </c>
      <c r="J24970" s="31">
        <v>24822029</v>
      </c>
      <c r="K24970" s="32">
        <f>IFERROR((J24970/I24970),0)</f>
        <v>1</v>
      </c>
      <c r="L24970" s="31"/>
      <c r="M24970" s="31"/>
      <c r="N24970" s="39"/>
      <c r="O24970" s="28"/>
      <c r="P24970" s="28"/>
      <c r="Q24970" s="28"/>
      <c r="R24970" s="28"/>
      <c r="S24970" s="25"/>
    </row>
    <row r="24971" spans="2:19" s="16" customFormat="1" outlineLevel="2" x14ac:dyDescent="0.25">
      <c r="B24971" s="16" t="s">
        <v>6299</v>
      </c>
      <c r="C24971" s="16" t="s">
        <v>5447</v>
      </c>
      <c r="D24971" s="16" t="s">
        <v>131</v>
      </c>
      <c r="E24971" s="16" t="s">
        <v>2857</v>
      </c>
      <c r="G24971" s="16" t="s">
        <v>127</v>
      </c>
      <c r="H24971" s="16" t="s">
        <v>5588</v>
      </c>
      <c r="I24971" s="31">
        <v>254453104</v>
      </c>
      <c r="J24971" s="31">
        <v>254453104</v>
      </c>
      <c r="K24971" s="32">
        <f>IFERROR((J24971/I24971),0)</f>
        <v>1</v>
      </c>
      <c r="L24971" s="31"/>
      <c r="M24971" s="31"/>
      <c r="N24971" s="39"/>
      <c r="O24971" s="28"/>
      <c r="P24971" s="28"/>
      <c r="Q24971" s="28"/>
      <c r="R24971" s="28"/>
      <c r="S24971" s="25"/>
    </row>
    <row r="24972" spans="2:19" s="16" customFormat="1" outlineLevel="2" x14ac:dyDescent="0.25">
      <c r="B24972" s="16" t="s">
        <v>6299</v>
      </c>
      <c r="C24972" s="16" t="s">
        <v>5447</v>
      </c>
      <c r="D24972" s="16" t="s">
        <v>131</v>
      </c>
      <c r="E24972" s="16" t="s">
        <v>2857</v>
      </c>
      <c r="G24972" s="16" t="s">
        <v>127</v>
      </c>
      <c r="H24972" s="16" t="s">
        <v>231</v>
      </c>
      <c r="I24972" s="31">
        <v>8805495</v>
      </c>
      <c r="J24972" s="31">
        <v>8805495</v>
      </c>
      <c r="K24972" s="32">
        <f>IFERROR((J24972/I24972),0)</f>
        <v>1</v>
      </c>
      <c r="L24972" s="31"/>
      <c r="M24972" s="31"/>
      <c r="N24972" s="39"/>
      <c r="O24972" s="28"/>
      <c r="P24972" s="28"/>
      <c r="Q24972" s="28"/>
      <c r="R24972" s="28"/>
      <c r="S24972" s="25"/>
    </row>
    <row r="24973" spans="2:19" s="16" customFormat="1" outlineLevel="2" x14ac:dyDescent="0.25">
      <c r="B24973" s="16" t="s">
        <v>6299</v>
      </c>
      <c r="C24973" s="16" t="s">
        <v>5447</v>
      </c>
      <c r="D24973" s="16" t="s">
        <v>131</v>
      </c>
      <c r="E24973" s="16" t="s">
        <v>2857</v>
      </c>
      <c r="G24973" s="16" t="s">
        <v>127</v>
      </c>
      <c r="H24973" s="16" t="s">
        <v>155</v>
      </c>
      <c r="I24973" s="31">
        <v>-11157341</v>
      </c>
      <c r="J24973" s="31"/>
      <c r="K24973" s="32">
        <f>IFERROR((J24973/I24973),0)</f>
        <v>0</v>
      </c>
      <c r="L24973" s="31"/>
      <c r="M24973" s="31"/>
      <c r="N24973" s="39"/>
      <c r="O24973" s="28"/>
      <c r="P24973" s="28"/>
      <c r="Q24973" s="28"/>
      <c r="R24973" s="28"/>
      <c r="S24973" s="25"/>
    </row>
    <row r="24974" spans="2:19" s="16" customFormat="1" outlineLevel="1" x14ac:dyDescent="0.25">
      <c r="B24974" s="47" t="s">
        <v>10461</v>
      </c>
      <c r="C24974" s="47" t="str">
        <f>C24973</f>
        <v>ASIGNACIONES DIRECTAS (20% DEL SGR)</v>
      </c>
      <c r="D24974" s="47"/>
      <c r="E24974" s="47" t="str">
        <f>E24973</f>
        <v>15131</v>
      </c>
      <c r="F24974" s="47"/>
      <c r="G24974" s="47" t="str">
        <f>G24973</f>
        <v xml:space="preserve">CALDAS                                            </v>
      </c>
      <c r="H24974" s="47" t="s">
        <v>10655</v>
      </c>
      <c r="I24974" s="51">
        <f>SUBTOTAL(9,I24965:I24973)</f>
        <v>455040559</v>
      </c>
      <c r="J24974" s="51">
        <f>SUBTOTAL(9,J24965:J24973)</f>
        <v>466197900</v>
      </c>
      <c r="K24974" s="49">
        <f>J24974/I24974</f>
        <v>1.0245194428921225</v>
      </c>
      <c r="L24974" s="51">
        <f>SUBTOTAL(9,L24965:L24973)</f>
        <v>36631429</v>
      </c>
      <c r="M24974" s="51">
        <f>SUBTOTAL(9,M24965:M24973)</f>
        <v>55786705</v>
      </c>
      <c r="N24974" s="50">
        <f>IFERROR((M24974/L24974),"N.A")</f>
        <v>1.5229191577538512</v>
      </c>
      <c r="O24974" s="28"/>
      <c r="P24974" s="28"/>
      <c r="Q24974" s="28"/>
      <c r="R24974" s="28"/>
      <c r="S24974" s="25"/>
    </row>
    <row r="24975" spans="2:19" s="16" customFormat="1" outlineLevel="2" x14ac:dyDescent="0.25">
      <c r="B24975" s="16" t="s">
        <v>6300</v>
      </c>
      <c r="C24975" s="16" t="s">
        <v>5447</v>
      </c>
      <c r="D24975" s="16" t="s">
        <v>131</v>
      </c>
      <c r="E24975" s="16" t="s">
        <v>2859</v>
      </c>
      <c r="G24975" s="16" t="s">
        <v>2860</v>
      </c>
      <c r="H24975" s="16" t="s">
        <v>152</v>
      </c>
      <c r="I24975" s="35">
        <v>8784829</v>
      </c>
      <c r="J24975" s="35">
        <v>3302846.45</v>
      </c>
      <c r="K24975" s="36">
        <f>IFERROR((J24975/I24975),0)</f>
        <v>0.37597162676700935</v>
      </c>
      <c r="L24975" s="35">
        <v>5759101</v>
      </c>
      <c r="M24975" s="35">
        <v>3302846.45</v>
      </c>
      <c r="N24975" s="40">
        <f>M24975/L24975</f>
        <v>0.57350035187783655</v>
      </c>
      <c r="O24975" s="28"/>
      <c r="P24975" s="28"/>
      <c r="Q24975" s="28"/>
      <c r="R24975" s="28"/>
      <c r="S24975" s="25"/>
    </row>
    <row r="24976" spans="2:19" s="16" customFormat="1" outlineLevel="2" x14ac:dyDescent="0.25">
      <c r="B24976" s="16" t="s">
        <v>6300</v>
      </c>
      <c r="C24976" s="16" t="s">
        <v>5447</v>
      </c>
      <c r="D24976" s="16" t="s">
        <v>131</v>
      </c>
      <c r="E24976" s="16" t="s">
        <v>2859</v>
      </c>
      <c r="G24976" s="16" t="s">
        <v>2860</v>
      </c>
      <c r="H24976" s="16" t="s">
        <v>5452</v>
      </c>
      <c r="I24976" s="31">
        <v>774083</v>
      </c>
      <c r="J24976" s="31">
        <v>774083</v>
      </c>
      <c r="K24976" s="32">
        <f>IFERROR((J24976/I24976),0)</f>
        <v>1</v>
      </c>
      <c r="L24976" s="31"/>
      <c r="M24976" s="31"/>
      <c r="N24976" s="39"/>
      <c r="O24976" s="28"/>
      <c r="P24976" s="28"/>
      <c r="Q24976" s="28"/>
      <c r="R24976" s="28"/>
      <c r="S24976" s="25"/>
    </row>
    <row r="24977" spans="2:19" s="16" customFormat="1" outlineLevel="2" x14ac:dyDescent="0.25">
      <c r="B24977" s="16" t="s">
        <v>6300</v>
      </c>
      <c r="C24977" s="16" t="s">
        <v>5447</v>
      </c>
      <c r="D24977" s="16" t="s">
        <v>131</v>
      </c>
      <c r="E24977" s="16" t="s">
        <v>2859</v>
      </c>
      <c r="G24977" s="16" t="s">
        <v>2860</v>
      </c>
      <c r="H24977" s="16" t="s">
        <v>19</v>
      </c>
      <c r="I24977" s="31">
        <v>4723965</v>
      </c>
      <c r="J24977" s="31">
        <v>4723965</v>
      </c>
      <c r="K24977" s="32">
        <f>IFERROR((J24977/I24977),0)</f>
        <v>1</v>
      </c>
      <c r="L24977" s="31"/>
      <c r="M24977" s="31"/>
      <c r="N24977" s="39"/>
      <c r="O24977" s="28"/>
      <c r="P24977" s="28"/>
      <c r="Q24977" s="28"/>
      <c r="R24977" s="28"/>
      <c r="S24977" s="25"/>
    </row>
    <row r="24978" spans="2:19" s="16" customFormat="1" outlineLevel="2" x14ac:dyDescent="0.25">
      <c r="B24978" s="16" t="s">
        <v>6300</v>
      </c>
      <c r="C24978" s="16" t="s">
        <v>5447</v>
      </c>
      <c r="D24978" s="16" t="s">
        <v>131</v>
      </c>
      <c r="E24978" s="16" t="s">
        <v>2859</v>
      </c>
      <c r="G24978" s="16" t="s">
        <v>2860</v>
      </c>
      <c r="H24978" s="16" t="s">
        <v>154</v>
      </c>
      <c r="I24978" s="31">
        <v>54</v>
      </c>
      <c r="J24978" s="31">
        <v>54</v>
      </c>
      <c r="K24978" s="32">
        <f>IFERROR((J24978/I24978),0)</f>
        <v>1</v>
      </c>
      <c r="L24978" s="31"/>
      <c r="M24978" s="31"/>
      <c r="N24978" s="39"/>
      <c r="O24978" s="28"/>
      <c r="P24978" s="28"/>
      <c r="Q24978" s="28"/>
      <c r="R24978" s="28"/>
      <c r="S24978" s="25"/>
    </row>
    <row r="24979" spans="2:19" s="16" customFormat="1" outlineLevel="2" x14ac:dyDescent="0.25">
      <c r="B24979" s="16" t="s">
        <v>6300</v>
      </c>
      <c r="C24979" s="16" t="s">
        <v>5447</v>
      </c>
      <c r="D24979" s="16" t="s">
        <v>131</v>
      </c>
      <c r="E24979" s="16" t="s">
        <v>2859</v>
      </c>
      <c r="G24979" s="16" t="s">
        <v>2860</v>
      </c>
      <c r="H24979" s="16" t="s">
        <v>331</v>
      </c>
      <c r="I24979" s="31">
        <v>97</v>
      </c>
      <c r="J24979" s="31">
        <v>97</v>
      </c>
      <c r="K24979" s="32">
        <f>IFERROR((J24979/I24979),0)</f>
        <v>1</v>
      </c>
      <c r="L24979" s="31"/>
      <c r="M24979" s="31"/>
      <c r="N24979" s="39"/>
      <c r="O24979" s="28"/>
      <c r="P24979" s="28"/>
      <c r="Q24979" s="28"/>
      <c r="R24979" s="28"/>
      <c r="S24979" s="25"/>
    </row>
    <row r="24980" spans="2:19" s="16" customFormat="1" outlineLevel="2" x14ac:dyDescent="0.25">
      <c r="B24980" s="16" t="s">
        <v>6300</v>
      </c>
      <c r="C24980" s="16" t="s">
        <v>5447</v>
      </c>
      <c r="D24980" s="16" t="s">
        <v>133</v>
      </c>
      <c r="E24980" s="16" t="s">
        <v>2859</v>
      </c>
      <c r="G24980" s="16" t="s">
        <v>2860</v>
      </c>
      <c r="H24980" s="16" t="s">
        <v>4491</v>
      </c>
      <c r="I24980" s="31">
        <v>597429</v>
      </c>
      <c r="J24980" s="31">
        <v>597429</v>
      </c>
      <c r="K24980" s="32">
        <f>IFERROR((J24980/I24980),0)</f>
        <v>1</v>
      </c>
      <c r="L24980" s="31"/>
      <c r="M24980" s="31"/>
      <c r="N24980" s="39"/>
      <c r="O24980" s="28"/>
      <c r="P24980" s="28"/>
      <c r="Q24980" s="28"/>
      <c r="R24980" s="28"/>
      <c r="S24980" s="25"/>
    </row>
    <row r="24981" spans="2:19" s="16" customFormat="1" outlineLevel="2" x14ac:dyDescent="0.25">
      <c r="B24981" s="16" t="s">
        <v>6300</v>
      </c>
      <c r="C24981" s="16" t="s">
        <v>5447</v>
      </c>
      <c r="D24981" s="16" t="s">
        <v>131</v>
      </c>
      <c r="E24981" s="16" t="s">
        <v>2859</v>
      </c>
      <c r="G24981" s="16" t="s">
        <v>2860</v>
      </c>
      <c r="H24981" s="16" t="s">
        <v>231</v>
      </c>
      <c r="I24981" s="31">
        <v>1382251</v>
      </c>
      <c r="J24981" s="31">
        <v>1382251</v>
      </c>
      <c r="K24981" s="32">
        <f>IFERROR((J24981/I24981),0)</f>
        <v>1</v>
      </c>
      <c r="L24981" s="31"/>
      <c r="M24981" s="31"/>
      <c r="N24981" s="39"/>
      <c r="O24981" s="28"/>
      <c r="P24981" s="28"/>
      <c r="Q24981" s="28"/>
      <c r="R24981" s="28"/>
      <c r="S24981" s="25"/>
    </row>
    <row r="24982" spans="2:19" s="16" customFormat="1" outlineLevel="2" x14ac:dyDescent="0.25">
      <c r="B24982" s="16" t="s">
        <v>6300</v>
      </c>
      <c r="C24982" s="16" t="s">
        <v>5447</v>
      </c>
      <c r="D24982" s="16" t="s">
        <v>131</v>
      </c>
      <c r="E24982" s="16" t="s">
        <v>2859</v>
      </c>
      <c r="G24982" s="16" t="s">
        <v>2860</v>
      </c>
      <c r="H24982" s="16" t="s">
        <v>155</v>
      </c>
      <c r="I24982" s="31">
        <v>-1756966</v>
      </c>
      <c r="J24982" s="31"/>
      <c r="K24982" s="32">
        <f>IFERROR((J24982/I24982),0)</f>
        <v>0</v>
      </c>
      <c r="L24982" s="31"/>
      <c r="M24982" s="31"/>
      <c r="N24982" s="39"/>
      <c r="O24982" s="28"/>
      <c r="P24982" s="28"/>
      <c r="Q24982" s="28"/>
      <c r="R24982" s="28"/>
      <c r="S24982" s="25"/>
    </row>
    <row r="24983" spans="2:19" s="16" customFormat="1" outlineLevel="1" x14ac:dyDescent="0.25">
      <c r="B24983" s="47" t="s">
        <v>10462</v>
      </c>
      <c r="C24983" s="47" t="str">
        <f>C24982</f>
        <v>ASIGNACIONES DIRECTAS (20% DEL SGR)</v>
      </c>
      <c r="D24983" s="47"/>
      <c r="E24983" s="47" t="str">
        <f>E24982</f>
        <v>15114</v>
      </c>
      <c r="F24983" s="47"/>
      <c r="G24983" s="47" t="str">
        <f>G24982</f>
        <v xml:space="preserve">BUSBANZÁ                                          </v>
      </c>
      <c r="H24983" s="47" t="s">
        <v>10655</v>
      </c>
      <c r="I24983" s="51">
        <f>SUBTOTAL(9,I24975:I24982)</f>
        <v>14505742</v>
      </c>
      <c r="J24983" s="51">
        <f>SUBTOTAL(9,J24975:J24982)</f>
        <v>10780725.449999999</v>
      </c>
      <c r="K24983" s="49">
        <f>J24983/I24983</f>
        <v>0.74320399811329885</v>
      </c>
      <c r="L24983" s="51">
        <f>SUBTOTAL(9,L24975:L24982)</f>
        <v>5759101</v>
      </c>
      <c r="M24983" s="51">
        <f>SUBTOTAL(9,M24975:M24982)</f>
        <v>3302846.45</v>
      </c>
      <c r="N24983" s="50">
        <f>IFERROR((M24983/L24983),"N.A")</f>
        <v>0.57350035187783655</v>
      </c>
      <c r="O24983" s="28"/>
      <c r="P24983" s="28"/>
      <c r="Q24983" s="28"/>
      <c r="R24983" s="28"/>
      <c r="S24983" s="25"/>
    </row>
    <row r="24984" spans="2:19" s="16" customFormat="1" outlineLevel="2" x14ac:dyDescent="0.25">
      <c r="B24984" s="16" t="s">
        <v>6301</v>
      </c>
      <c r="C24984" s="16" t="s">
        <v>5447</v>
      </c>
      <c r="D24984" s="16" t="s">
        <v>131</v>
      </c>
      <c r="E24984" s="16" t="s">
        <v>2862</v>
      </c>
      <c r="G24984" s="16" t="s">
        <v>809</v>
      </c>
      <c r="H24984" s="16" t="s">
        <v>152</v>
      </c>
      <c r="I24984" s="35">
        <v>85245152</v>
      </c>
      <c r="J24984" s="35">
        <v>85245152</v>
      </c>
      <c r="K24984" s="36">
        <f>IFERROR((J24984/I24984),0)</f>
        <v>1</v>
      </c>
      <c r="L24984" s="35">
        <v>55974836</v>
      </c>
      <c r="M24984" s="35">
        <v>85245152</v>
      </c>
      <c r="N24984" s="40">
        <f>M24984/L24984</f>
        <v>1.5229191917596685</v>
      </c>
      <c r="O24984" s="28"/>
      <c r="P24984" s="28"/>
      <c r="Q24984" s="28"/>
      <c r="R24984" s="28"/>
      <c r="S24984" s="25"/>
    </row>
    <row r="24985" spans="2:19" s="16" customFormat="1" outlineLevel="2" x14ac:dyDescent="0.25">
      <c r="B24985" s="16" t="s">
        <v>6301</v>
      </c>
      <c r="C24985" s="16" t="s">
        <v>5447</v>
      </c>
      <c r="D24985" s="16" t="s">
        <v>131</v>
      </c>
      <c r="E24985" s="16" t="s">
        <v>2862</v>
      </c>
      <c r="G24985" s="16" t="s">
        <v>809</v>
      </c>
      <c r="H24985" s="16" t="s">
        <v>5452</v>
      </c>
      <c r="I24985" s="31">
        <v>14844645</v>
      </c>
      <c r="J24985" s="31">
        <v>14844645</v>
      </c>
      <c r="K24985" s="32">
        <f>IFERROR((J24985/I24985),0)</f>
        <v>1</v>
      </c>
      <c r="L24985" s="31"/>
      <c r="M24985" s="31"/>
      <c r="N24985" s="39"/>
      <c r="O24985" s="28"/>
      <c r="P24985" s="28"/>
      <c r="Q24985" s="28"/>
      <c r="R24985" s="28"/>
      <c r="S24985" s="25"/>
    </row>
    <row r="24986" spans="2:19" s="16" customFormat="1" outlineLevel="2" x14ac:dyDescent="0.25">
      <c r="B24986" s="16" t="s">
        <v>6301</v>
      </c>
      <c r="C24986" s="16" t="s">
        <v>5447</v>
      </c>
      <c r="D24986" s="16" t="s">
        <v>131</v>
      </c>
      <c r="E24986" s="16" t="s">
        <v>2862</v>
      </c>
      <c r="G24986" s="16" t="s">
        <v>809</v>
      </c>
      <c r="H24986" s="16" t="s">
        <v>19</v>
      </c>
      <c r="I24986" s="31">
        <v>119150552</v>
      </c>
      <c r="J24986" s="31">
        <v>119150552</v>
      </c>
      <c r="K24986" s="32">
        <f>IFERROR((J24986/I24986),0)</f>
        <v>1</v>
      </c>
      <c r="L24986" s="31"/>
      <c r="M24986" s="31"/>
      <c r="N24986" s="39"/>
      <c r="O24986" s="28"/>
      <c r="P24986" s="28"/>
      <c r="Q24986" s="28"/>
      <c r="R24986" s="28"/>
      <c r="S24986" s="25"/>
    </row>
    <row r="24987" spans="2:19" s="16" customFormat="1" outlineLevel="2" x14ac:dyDescent="0.25">
      <c r="B24987" s="16" t="s">
        <v>6301</v>
      </c>
      <c r="C24987" s="16" t="s">
        <v>5447</v>
      </c>
      <c r="D24987" s="16" t="s">
        <v>131</v>
      </c>
      <c r="E24987" s="16" t="s">
        <v>2862</v>
      </c>
      <c r="G24987" s="16" t="s">
        <v>809</v>
      </c>
      <c r="H24987" s="16" t="s">
        <v>154</v>
      </c>
      <c r="I24987" s="31">
        <v>527</v>
      </c>
      <c r="J24987" s="31">
        <v>527</v>
      </c>
      <c r="K24987" s="32">
        <f>IFERROR((J24987/I24987),0)</f>
        <v>1</v>
      </c>
      <c r="L24987" s="31"/>
      <c r="M24987" s="31"/>
      <c r="N24987" s="39"/>
      <c r="O24987" s="28"/>
      <c r="P24987" s="28"/>
      <c r="Q24987" s="28"/>
      <c r="R24987" s="28"/>
      <c r="S24987" s="25"/>
    </row>
    <row r="24988" spans="2:19" s="16" customFormat="1" outlineLevel="2" x14ac:dyDescent="0.25">
      <c r="B24988" s="16" t="s">
        <v>6301</v>
      </c>
      <c r="C24988" s="16" t="s">
        <v>5447</v>
      </c>
      <c r="D24988" s="16" t="s">
        <v>131</v>
      </c>
      <c r="E24988" s="16" t="s">
        <v>2862</v>
      </c>
      <c r="G24988" s="16" t="s">
        <v>809</v>
      </c>
      <c r="H24988" s="16" t="s">
        <v>331</v>
      </c>
      <c r="I24988" s="31">
        <v>2432006</v>
      </c>
      <c r="J24988" s="31">
        <v>2432006</v>
      </c>
      <c r="K24988" s="32">
        <f>IFERROR((J24988/I24988),0)</f>
        <v>1</v>
      </c>
      <c r="L24988" s="31"/>
      <c r="M24988" s="31"/>
      <c r="N24988" s="39"/>
      <c r="O24988" s="28"/>
      <c r="P24988" s="28"/>
      <c r="Q24988" s="28"/>
      <c r="R24988" s="28"/>
      <c r="S24988" s="25"/>
    </row>
    <row r="24989" spans="2:19" s="16" customFormat="1" outlineLevel="2" x14ac:dyDescent="0.25">
      <c r="B24989" s="16" t="s">
        <v>6301</v>
      </c>
      <c r="C24989" s="16" t="s">
        <v>5447</v>
      </c>
      <c r="D24989" s="16" t="s">
        <v>133</v>
      </c>
      <c r="E24989" s="16" t="s">
        <v>2862</v>
      </c>
      <c r="G24989" s="16" t="s">
        <v>809</v>
      </c>
      <c r="H24989" s="16" t="s">
        <v>4491</v>
      </c>
      <c r="I24989" s="31">
        <v>37233043</v>
      </c>
      <c r="J24989" s="31">
        <v>37233043</v>
      </c>
      <c r="K24989" s="32">
        <f>IFERROR((J24989/I24989),0)</f>
        <v>1</v>
      </c>
      <c r="L24989" s="31"/>
      <c r="M24989" s="31"/>
      <c r="N24989" s="39"/>
      <c r="O24989" s="28"/>
      <c r="P24989" s="28"/>
      <c r="Q24989" s="28"/>
      <c r="R24989" s="28"/>
      <c r="S24989" s="25"/>
    </row>
    <row r="24990" spans="2:19" s="16" customFormat="1" outlineLevel="2" x14ac:dyDescent="0.25">
      <c r="B24990" s="16" t="s">
        <v>6301</v>
      </c>
      <c r="C24990" s="16" t="s">
        <v>5447</v>
      </c>
      <c r="D24990" s="16" t="s">
        <v>131</v>
      </c>
      <c r="E24990" s="16" t="s">
        <v>2862</v>
      </c>
      <c r="G24990" s="16" t="s">
        <v>809</v>
      </c>
      <c r="H24990" s="16" t="s">
        <v>5588</v>
      </c>
      <c r="I24990" s="31">
        <v>381679654</v>
      </c>
      <c r="J24990" s="31">
        <v>381679654</v>
      </c>
      <c r="K24990" s="32">
        <f>IFERROR((J24990/I24990),0)</f>
        <v>1</v>
      </c>
      <c r="L24990" s="31"/>
      <c r="M24990" s="31"/>
      <c r="N24990" s="39"/>
      <c r="O24990" s="28"/>
      <c r="P24990" s="28"/>
      <c r="Q24990" s="28"/>
      <c r="R24990" s="28"/>
      <c r="S24990" s="25"/>
    </row>
    <row r="24991" spans="2:19" s="16" customFormat="1" outlineLevel="2" x14ac:dyDescent="0.25">
      <c r="B24991" s="16" t="s">
        <v>6301</v>
      </c>
      <c r="C24991" s="16" t="s">
        <v>5447</v>
      </c>
      <c r="D24991" s="16" t="s">
        <v>131</v>
      </c>
      <c r="E24991" s="16" t="s">
        <v>2862</v>
      </c>
      <c r="G24991" s="16" t="s">
        <v>809</v>
      </c>
      <c r="H24991" s="16" t="s">
        <v>231</v>
      </c>
      <c r="I24991" s="31">
        <v>13455280</v>
      </c>
      <c r="J24991" s="31">
        <v>13455280</v>
      </c>
      <c r="K24991" s="32">
        <f>IFERROR((J24991/I24991),0)</f>
        <v>1</v>
      </c>
      <c r="L24991" s="31"/>
      <c r="M24991" s="31"/>
      <c r="N24991" s="39"/>
      <c r="O24991" s="28"/>
      <c r="P24991" s="28"/>
      <c r="Q24991" s="28"/>
      <c r="R24991" s="28"/>
      <c r="S24991" s="25"/>
    </row>
    <row r="24992" spans="2:19" s="16" customFormat="1" outlineLevel="2" x14ac:dyDescent="0.25">
      <c r="B24992" s="16" t="s">
        <v>6301</v>
      </c>
      <c r="C24992" s="16" t="s">
        <v>5447</v>
      </c>
      <c r="D24992" s="16" t="s">
        <v>131</v>
      </c>
      <c r="E24992" s="16" t="s">
        <v>2862</v>
      </c>
      <c r="G24992" s="16" t="s">
        <v>809</v>
      </c>
      <c r="H24992" s="16" t="s">
        <v>155</v>
      </c>
      <c r="I24992" s="31">
        <v>-17049030</v>
      </c>
      <c r="J24992" s="31"/>
      <c r="K24992" s="32">
        <f>IFERROR((J24992/I24992),0)</f>
        <v>0</v>
      </c>
      <c r="L24992" s="31"/>
      <c r="M24992" s="31"/>
      <c r="N24992" s="39"/>
      <c r="O24992" s="28"/>
      <c r="P24992" s="28"/>
      <c r="Q24992" s="28"/>
      <c r="R24992" s="28"/>
      <c r="S24992" s="25"/>
    </row>
    <row r="24993" spans="2:19" s="16" customFormat="1" outlineLevel="1" x14ac:dyDescent="0.25">
      <c r="B24993" s="47" t="s">
        <v>10463</v>
      </c>
      <c r="C24993" s="47" t="str">
        <f>C24992</f>
        <v>ASIGNACIONES DIRECTAS (20% DEL SGR)</v>
      </c>
      <c r="D24993" s="47"/>
      <c r="E24993" s="47" t="str">
        <f>E24992</f>
        <v>15109</v>
      </c>
      <c r="F24993" s="47"/>
      <c r="G24993" s="47" t="str">
        <f>G24992</f>
        <v xml:space="preserve">BUENAVISTA                                        </v>
      </c>
      <c r="H24993" s="47" t="s">
        <v>10655</v>
      </c>
      <c r="I24993" s="51">
        <f>SUBTOTAL(9,I24984:I24992)</f>
        <v>636991829</v>
      </c>
      <c r="J24993" s="51">
        <f>SUBTOTAL(9,J24984:J24992)</f>
        <v>654040859</v>
      </c>
      <c r="K24993" s="49">
        <f>J24993/I24993</f>
        <v>1.0267649116108206</v>
      </c>
      <c r="L24993" s="51">
        <f>SUBTOTAL(9,L24984:L24992)</f>
        <v>55974836</v>
      </c>
      <c r="M24993" s="51">
        <f>SUBTOTAL(9,M24984:M24992)</f>
        <v>85245152</v>
      </c>
      <c r="N24993" s="50">
        <f>IFERROR((M24993/L24993),"N.A")</f>
        <v>1.5229191917596685</v>
      </c>
      <c r="O24993" s="28"/>
      <c r="P24993" s="28"/>
      <c r="Q24993" s="28"/>
      <c r="R24993" s="28"/>
      <c r="S24993" s="25"/>
    </row>
    <row r="24994" spans="2:19" s="16" customFormat="1" outlineLevel="2" x14ac:dyDescent="0.25">
      <c r="B24994" s="16" t="s">
        <v>6302</v>
      </c>
      <c r="C24994" s="16" t="s">
        <v>5447</v>
      </c>
      <c r="D24994" s="16" t="s">
        <v>131</v>
      </c>
      <c r="E24994" s="16" t="s">
        <v>2864</v>
      </c>
      <c r="G24994" s="16" t="s">
        <v>2865</v>
      </c>
      <c r="H24994" s="16" t="s">
        <v>152</v>
      </c>
      <c r="I24994" s="35">
        <v>755066</v>
      </c>
      <c r="J24994" s="35">
        <v>755066</v>
      </c>
      <c r="K24994" s="36">
        <f>IFERROR((J24994/I24994),0)</f>
        <v>1</v>
      </c>
      <c r="L24994" s="35">
        <v>503929</v>
      </c>
      <c r="M24994" s="35">
        <v>755066</v>
      </c>
      <c r="N24994" s="40">
        <f>M24994/L24994</f>
        <v>1.4983579035935617</v>
      </c>
      <c r="O24994" s="28"/>
      <c r="P24994" s="28"/>
      <c r="Q24994" s="28"/>
      <c r="R24994" s="28"/>
      <c r="S24994" s="25"/>
    </row>
    <row r="24995" spans="2:19" s="16" customFormat="1" outlineLevel="2" x14ac:dyDescent="0.25">
      <c r="B24995" s="16" t="s">
        <v>6302</v>
      </c>
      <c r="C24995" s="16" t="s">
        <v>5447</v>
      </c>
      <c r="D24995" s="16" t="s">
        <v>131</v>
      </c>
      <c r="E24995" s="16" t="s">
        <v>2864</v>
      </c>
      <c r="G24995" s="16" t="s">
        <v>2865</v>
      </c>
      <c r="H24995" s="16" t="s">
        <v>5452</v>
      </c>
      <c r="I24995" s="31">
        <v>50900867</v>
      </c>
      <c r="J24995" s="31">
        <v>50900867</v>
      </c>
      <c r="K24995" s="32">
        <f>IFERROR((J24995/I24995),0)</f>
        <v>1</v>
      </c>
      <c r="L24995" s="31"/>
      <c r="M24995" s="31"/>
      <c r="N24995" s="39"/>
      <c r="O24995" s="28"/>
      <c r="P24995" s="28"/>
      <c r="Q24995" s="28"/>
      <c r="R24995" s="28"/>
      <c r="S24995" s="25"/>
    </row>
    <row r="24996" spans="2:19" s="16" customFormat="1" outlineLevel="2" x14ac:dyDescent="0.25">
      <c r="B24996" s="16" t="s">
        <v>6302</v>
      </c>
      <c r="C24996" s="16" t="s">
        <v>5447</v>
      </c>
      <c r="D24996" s="16" t="s">
        <v>131</v>
      </c>
      <c r="E24996" s="16" t="s">
        <v>2864</v>
      </c>
      <c r="G24996" s="16" t="s">
        <v>2865</v>
      </c>
      <c r="H24996" s="16" t="s">
        <v>19</v>
      </c>
      <c r="I24996" s="31">
        <v>344552003</v>
      </c>
      <c r="J24996" s="31">
        <v>344552003</v>
      </c>
      <c r="K24996" s="32">
        <f>IFERROR((J24996/I24996),0)</f>
        <v>1</v>
      </c>
      <c r="L24996" s="31"/>
      <c r="M24996" s="31"/>
      <c r="N24996" s="39"/>
      <c r="O24996" s="28"/>
      <c r="P24996" s="28"/>
      <c r="Q24996" s="28"/>
      <c r="R24996" s="28"/>
      <c r="S24996" s="25"/>
    </row>
    <row r="24997" spans="2:19" s="16" customFormat="1" outlineLevel="2" x14ac:dyDescent="0.25">
      <c r="B24997" s="16" t="s">
        <v>6302</v>
      </c>
      <c r="C24997" s="16" t="s">
        <v>5447</v>
      </c>
      <c r="D24997" s="16" t="s">
        <v>131</v>
      </c>
      <c r="E24997" s="16" t="s">
        <v>2864</v>
      </c>
      <c r="G24997" s="16" t="s">
        <v>2865</v>
      </c>
      <c r="H24997" s="16" t="s">
        <v>154</v>
      </c>
      <c r="I24997" s="31">
        <v>5</v>
      </c>
      <c r="J24997" s="31">
        <v>5</v>
      </c>
      <c r="K24997" s="32">
        <f>IFERROR((J24997/I24997),0)</f>
        <v>1</v>
      </c>
      <c r="L24997" s="31"/>
      <c r="M24997" s="31"/>
      <c r="N24997" s="39"/>
      <c r="O24997" s="28"/>
      <c r="P24997" s="28"/>
      <c r="Q24997" s="28"/>
      <c r="R24997" s="28"/>
      <c r="S24997" s="25"/>
    </row>
    <row r="24998" spans="2:19" s="16" customFormat="1" outlineLevel="2" x14ac:dyDescent="0.25">
      <c r="B24998" s="16" t="s">
        <v>6302</v>
      </c>
      <c r="C24998" s="16" t="s">
        <v>5447</v>
      </c>
      <c r="D24998" s="16" t="s">
        <v>131</v>
      </c>
      <c r="E24998" s="16" t="s">
        <v>2864</v>
      </c>
      <c r="G24998" s="16" t="s">
        <v>2865</v>
      </c>
      <c r="H24998" s="16" t="s">
        <v>331</v>
      </c>
      <c r="I24998" s="31">
        <v>2335786</v>
      </c>
      <c r="J24998" s="31">
        <v>2335786</v>
      </c>
      <c r="K24998" s="32">
        <f>IFERROR((J24998/I24998),0)</f>
        <v>1</v>
      </c>
      <c r="L24998" s="31"/>
      <c r="M24998" s="31"/>
      <c r="N24998" s="39"/>
      <c r="O24998" s="28"/>
      <c r="P24998" s="28"/>
      <c r="Q24998" s="28"/>
      <c r="R24998" s="28"/>
      <c r="S24998" s="25"/>
    </row>
    <row r="24999" spans="2:19" s="16" customFormat="1" outlineLevel="2" x14ac:dyDescent="0.25">
      <c r="B24999" s="16" t="s">
        <v>6302</v>
      </c>
      <c r="C24999" s="16" t="s">
        <v>5447</v>
      </c>
      <c r="D24999" s="16" t="s">
        <v>133</v>
      </c>
      <c r="E24999" s="16" t="s">
        <v>2864</v>
      </c>
      <c r="G24999" s="16" t="s">
        <v>2865</v>
      </c>
      <c r="H24999" s="16" t="s">
        <v>4491</v>
      </c>
      <c r="I24999" s="31">
        <v>46167620</v>
      </c>
      <c r="J24999" s="31">
        <v>46167620</v>
      </c>
      <c r="K24999" s="32">
        <f>IFERROR((J24999/I24999),0)</f>
        <v>1</v>
      </c>
      <c r="L24999" s="31"/>
      <c r="M24999" s="31"/>
      <c r="N24999" s="39"/>
      <c r="O24999" s="28"/>
      <c r="P24999" s="28"/>
      <c r="Q24999" s="28"/>
      <c r="R24999" s="28"/>
      <c r="S24999" s="25"/>
    </row>
    <row r="25000" spans="2:19" s="16" customFormat="1" outlineLevel="2" x14ac:dyDescent="0.25">
      <c r="B25000" s="16" t="s">
        <v>6302</v>
      </c>
      <c r="C25000" s="16" t="s">
        <v>5447</v>
      </c>
      <c r="D25000" s="16" t="s">
        <v>131</v>
      </c>
      <c r="E25000" s="16" t="s">
        <v>2864</v>
      </c>
      <c r="G25000" s="16" t="s">
        <v>2865</v>
      </c>
      <c r="H25000" s="16" t="s">
        <v>5588</v>
      </c>
      <c r="I25000" s="31">
        <v>381679654</v>
      </c>
      <c r="J25000" s="31">
        <v>381679654</v>
      </c>
      <c r="K25000" s="32">
        <f>IFERROR((J25000/I25000),0)</f>
        <v>1</v>
      </c>
      <c r="L25000" s="31"/>
      <c r="M25000" s="31"/>
      <c r="N25000" s="39"/>
      <c r="O25000" s="28"/>
      <c r="P25000" s="28"/>
      <c r="Q25000" s="28"/>
      <c r="R25000" s="28"/>
      <c r="S25000" s="25"/>
    </row>
    <row r="25001" spans="2:19" s="16" customFormat="1" outlineLevel="2" x14ac:dyDescent="0.25">
      <c r="B25001" s="16" t="s">
        <v>6302</v>
      </c>
      <c r="C25001" s="16" t="s">
        <v>5447</v>
      </c>
      <c r="D25001" s="16" t="s">
        <v>131</v>
      </c>
      <c r="E25001" s="16" t="s">
        <v>2864</v>
      </c>
      <c r="G25001" s="16" t="s">
        <v>2865</v>
      </c>
      <c r="H25001" s="16" t="s">
        <v>231</v>
      </c>
      <c r="I25001" s="31">
        <v>122992</v>
      </c>
      <c r="J25001" s="31">
        <v>122992</v>
      </c>
      <c r="K25001" s="32">
        <f>IFERROR((J25001/I25001),0)</f>
        <v>1</v>
      </c>
      <c r="L25001" s="31"/>
      <c r="M25001" s="31"/>
      <c r="N25001" s="39"/>
      <c r="O25001" s="28"/>
      <c r="P25001" s="28"/>
      <c r="Q25001" s="28"/>
      <c r="R25001" s="28"/>
      <c r="S25001" s="25"/>
    </row>
    <row r="25002" spans="2:19" s="16" customFormat="1" outlineLevel="2" x14ac:dyDescent="0.25">
      <c r="B25002" s="16" t="s">
        <v>6302</v>
      </c>
      <c r="C25002" s="16" t="s">
        <v>5447</v>
      </c>
      <c r="D25002" s="16" t="s">
        <v>131</v>
      </c>
      <c r="E25002" s="16" t="s">
        <v>2864</v>
      </c>
      <c r="G25002" s="16" t="s">
        <v>2865</v>
      </c>
      <c r="H25002" s="16" t="s">
        <v>155</v>
      </c>
      <c r="I25002" s="31">
        <v>-151013</v>
      </c>
      <c r="J25002" s="31"/>
      <c r="K25002" s="32">
        <f>IFERROR((J25002/I25002),0)</f>
        <v>0</v>
      </c>
      <c r="L25002" s="31"/>
      <c r="M25002" s="31"/>
      <c r="N25002" s="39"/>
      <c r="O25002" s="28"/>
      <c r="P25002" s="28"/>
      <c r="Q25002" s="28"/>
      <c r="R25002" s="28"/>
      <c r="S25002" s="25"/>
    </row>
    <row r="25003" spans="2:19" s="16" customFormat="1" outlineLevel="1" x14ac:dyDescent="0.25">
      <c r="B25003" s="47" t="s">
        <v>10464</v>
      </c>
      <c r="C25003" s="47" t="str">
        <f>C25002</f>
        <v>ASIGNACIONES DIRECTAS (20% DEL SGR)</v>
      </c>
      <c r="D25003" s="47"/>
      <c r="E25003" s="47" t="str">
        <f>E25002</f>
        <v>15106</v>
      </c>
      <c r="F25003" s="47"/>
      <c r="G25003" s="47" t="str">
        <f>G25002</f>
        <v xml:space="preserve">BRICEÑO                                           </v>
      </c>
      <c r="H25003" s="47" t="s">
        <v>10655</v>
      </c>
      <c r="I25003" s="51">
        <f>SUBTOTAL(9,I24994:I25002)</f>
        <v>826362980</v>
      </c>
      <c r="J25003" s="51">
        <f>SUBTOTAL(9,J24994:J25002)</f>
        <v>826513993</v>
      </c>
      <c r="K25003" s="49">
        <f>J25003/I25003</f>
        <v>1.0001827441495503</v>
      </c>
      <c r="L25003" s="51">
        <f>SUBTOTAL(9,L24994:L25002)</f>
        <v>503929</v>
      </c>
      <c r="M25003" s="51">
        <f>SUBTOTAL(9,M24994:M25002)</f>
        <v>755066</v>
      </c>
      <c r="N25003" s="50">
        <f>IFERROR((M25003/L25003),"N.A")</f>
        <v>1.4983579035935617</v>
      </c>
      <c r="O25003" s="28"/>
      <c r="P25003" s="28"/>
      <c r="Q25003" s="28"/>
      <c r="R25003" s="28"/>
      <c r="S25003" s="25"/>
    </row>
    <row r="25004" spans="2:19" s="16" customFormat="1" outlineLevel="2" x14ac:dyDescent="0.25">
      <c r="B25004" s="16" t="s">
        <v>6303</v>
      </c>
      <c r="C25004" s="16" t="s">
        <v>5447</v>
      </c>
      <c r="D25004" s="16" t="s">
        <v>131</v>
      </c>
      <c r="E25004" s="16" t="s">
        <v>2867</v>
      </c>
      <c r="G25004" s="16" t="s">
        <v>131</v>
      </c>
      <c r="H25004" s="16" t="s">
        <v>152</v>
      </c>
      <c r="I25004" s="35">
        <v>4185629</v>
      </c>
      <c r="J25004" s="35">
        <v>4152198.6100000003</v>
      </c>
      <c r="K25004" s="36">
        <f>IFERROR((J25004/I25004),0)</f>
        <v>0.99201305466872491</v>
      </c>
      <c r="L25004" s="35">
        <v>2793475</v>
      </c>
      <c r="M25004" s="35">
        <v>4152198.6100000003</v>
      </c>
      <c r="N25004" s="40">
        <f>M25004/L25004</f>
        <v>1.4863918989788705</v>
      </c>
      <c r="O25004" s="28"/>
      <c r="P25004" s="28"/>
      <c r="Q25004" s="28"/>
      <c r="R25004" s="28"/>
      <c r="S25004" s="25"/>
    </row>
    <row r="25005" spans="2:19" s="16" customFormat="1" outlineLevel="2" x14ac:dyDescent="0.25">
      <c r="B25005" s="16" t="s">
        <v>6303</v>
      </c>
      <c r="C25005" s="16" t="s">
        <v>5447</v>
      </c>
      <c r="D25005" s="16" t="s">
        <v>131</v>
      </c>
      <c r="E25005" s="16" t="s">
        <v>2867</v>
      </c>
      <c r="G25005" s="16" t="s">
        <v>131</v>
      </c>
      <c r="H25005" s="16" t="s">
        <v>5452</v>
      </c>
      <c r="I25005" s="31">
        <v>12440732</v>
      </c>
      <c r="J25005" s="31">
        <v>12440732</v>
      </c>
      <c r="K25005" s="32">
        <f>IFERROR((J25005/I25005),0)</f>
        <v>1</v>
      </c>
      <c r="L25005" s="31"/>
      <c r="M25005" s="31"/>
      <c r="N25005" s="39"/>
      <c r="O25005" s="28"/>
      <c r="P25005" s="28"/>
      <c r="Q25005" s="28"/>
      <c r="R25005" s="28"/>
      <c r="S25005" s="25"/>
    </row>
    <row r="25006" spans="2:19" s="16" customFormat="1" outlineLevel="2" x14ac:dyDescent="0.25">
      <c r="B25006" s="16" t="s">
        <v>6303</v>
      </c>
      <c r="C25006" s="16" t="s">
        <v>5447</v>
      </c>
      <c r="D25006" s="16" t="s">
        <v>131</v>
      </c>
      <c r="E25006" s="16" t="s">
        <v>2867</v>
      </c>
      <c r="G25006" s="16" t="s">
        <v>131</v>
      </c>
      <c r="H25006" s="16" t="s">
        <v>19</v>
      </c>
      <c r="I25006" s="31">
        <v>2057852</v>
      </c>
      <c r="J25006" s="31">
        <v>2057852</v>
      </c>
      <c r="K25006" s="32">
        <f>IFERROR((J25006/I25006),0)</f>
        <v>1</v>
      </c>
      <c r="L25006" s="31"/>
      <c r="M25006" s="31"/>
      <c r="N25006" s="39"/>
      <c r="O25006" s="28"/>
      <c r="P25006" s="28"/>
      <c r="Q25006" s="28"/>
      <c r="R25006" s="28"/>
      <c r="S25006" s="25"/>
    </row>
    <row r="25007" spans="2:19" s="16" customFormat="1" outlineLevel="2" x14ac:dyDescent="0.25">
      <c r="B25007" s="16" t="s">
        <v>6303</v>
      </c>
      <c r="C25007" s="16" t="s">
        <v>5447</v>
      </c>
      <c r="D25007" s="16" t="s">
        <v>131</v>
      </c>
      <c r="E25007" s="16" t="s">
        <v>2867</v>
      </c>
      <c r="G25007" s="16" t="s">
        <v>131</v>
      </c>
      <c r="H25007" s="16" t="s">
        <v>154</v>
      </c>
      <c r="I25007" s="31">
        <v>26</v>
      </c>
      <c r="J25007" s="31">
        <v>26</v>
      </c>
      <c r="K25007" s="32">
        <f>IFERROR((J25007/I25007),0)</f>
        <v>1</v>
      </c>
      <c r="L25007" s="31"/>
      <c r="M25007" s="31"/>
      <c r="N25007" s="39"/>
      <c r="O25007" s="28"/>
      <c r="P25007" s="28"/>
      <c r="Q25007" s="28"/>
      <c r="R25007" s="28"/>
      <c r="S25007" s="25"/>
    </row>
    <row r="25008" spans="2:19" s="16" customFormat="1" outlineLevel="2" x14ac:dyDescent="0.25">
      <c r="B25008" s="16" t="s">
        <v>6303</v>
      </c>
      <c r="C25008" s="16" t="s">
        <v>5447</v>
      </c>
      <c r="D25008" s="16" t="s">
        <v>131</v>
      </c>
      <c r="E25008" s="16" t="s">
        <v>2867</v>
      </c>
      <c r="G25008" s="16" t="s">
        <v>131</v>
      </c>
      <c r="H25008" s="16" t="s">
        <v>5479</v>
      </c>
      <c r="I25008" s="31">
        <v>92679552</v>
      </c>
      <c r="J25008" s="31">
        <v>92679552</v>
      </c>
      <c r="K25008" s="32">
        <f>IFERROR((J25008/I25008),0)</f>
        <v>1</v>
      </c>
      <c r="L25008" s="31"/>
      <c r="M25008" s="31"/>
      <c r="N25008" s="39"/>
      <c r="O25008" s="28"/>
      <c r="P25008" s="28"/>
      <c r="Q25008" s="28"/>
      <c r="R25008" s="28"/>
      <c r="S25008" s="25"/>
    </row>
    <row r="25009" spans="2:19" s="16" customFormat="1" outlineLevel="2" x14ac:dyDescent="0.25">
      <c r="B25009" s="16" t="s">
        <v>6303</v>
      </c>
      <c r="C25009" s="16" t="s">
        <v>5447</v>
      </c>
      <c r="D25009" s="16" t="s">
        <v>133</v>
      </c>
      <c r="E25009" s="16" t="s">
        <v>2867</v>
      </c>
      <c r="G25009" s="16" t="s">
        <v>131</v>
      </c>
      <c r="H25009" s="16" t="s">
        <v>4491</v>
      </c>
      <c r="I25009" s="31">
        <v>161469</v>
      </c>
      <c r="J25009" s="31">
        <v>161469</v>
      </c>
      <c r="K25009" s="32">
        <f>IFERROR((J25009/I25009),0)</f>
        <v>1</v>
      </c>
      <c r="L25009" s="31"/>
      <c r="M25009" s="31"/>
      <c r="N25009" s="39"/>
      <c r="O25009" s="28"/>
      <c r="P25009" s="28"/>
      <c r="Q25009" s="28"/>
      <c r="R25009" s="28"/>
      <c r="S25009" s="25"/>
    </row>
    <row r="25010" spans="2:19" s="16" customFormat="1" outlineLevel="2" x14ac:dyDescent="0.25">
      <c r="B25010" s="16" t="s">
        <v>6303</v>
      </c>
      <c r="C25010" s="16" t="s">
        <v>5447</v>
      </c>
      <c r="D25010" s="16" t="s">
        <v>131</v>
      </c>
      <c r="E25010" s="16" t="s">
        <v>2867</v>
      </c>
      <c r="G25010" s="16" t="s">
        <v>131</v>
      </c>
      <c r="H25010" s="16" t="s">
        <v>231</v>
      </c>
      <c r="I25010" s="31">
        <v>681792</v>
      </c>
      <c r="J25010" s="31">
        <v>681792</v>
      </c>
      <c r="K25010" s="32">
        <f>IFERROR((J25010/I25010),0)</f>
        <v>1</v>
      </c>
      <c r="L25010" s="31"/>
      <c r="M25010" s="31"/>
      <c r="N25010" s="39"/>
      <c r="O25010" s="28"/>
      <c r="P25010" s="28"/>
      <c r="Q25010" s="28"/>
      <c r="R25010" s="28"/>
      <c r="S25010" s="25"/>
    </row>
    <row r="25011" spans="2:19" s="16" customFormat="1" outlineLevel="2" x14ac:dyDescent="0.25">
      <c r="B25011" s="16" t="s">
        <v>6303</v>
      </c>
      <c r="C25011" s="16" t="s">
        <v>5447</v>
      </c>
      <c r="D25011" s="16" t="s">
        <v>131</v>
      </c>
      <c r="E25011" s="16" t="s">
        <v>2867</v>
      </c>
      <c r="G25011" s="16" t="s">
        <v>131</v>
      </c>
      <c r="H25011" s="16" t="s">
        <v>155</v>
      </c>
      <c r="I25011" s="31">
        <v>-837126</v>
      </c>
      <c r="J25011" s="31"/>
      <c r="K25011" s="32">
        <f>IFERROR((J25011/I25011),0)</f>
        <v>0</v>
      </c>
      <c r="L25011" s="31"/>
      <c r="M25011" s="31"/>
      <c r="N25011" s="39"/>
      <c r="O25011" s="28"/>
      <c r="P25011" s="28"/>
      <c r="Q25011" s="28"/>
      <c r="R25011" s="28"/>
      <c r="S25011" s="25"/>
    </row>
    <row r="25012" spans="2:19" s="16" customFormat="1" outlineLevel="1" x14ac:dyDescent="0.25">
      <c r="B25012" s="47" t="s">
        <v>10465</v>
      </c>
      <c r="C25012" s="47" t="str">
        <f>C25011</f>
        <v>ASIGNACIONES DIRECTAS (20% DEL SGR)</v>
      </c>
      <c r="D25012" s="47"/>
      <c r="E25012" s="47" t="str">
        <f>E25011</f>
        <v>15104</v>
      </c>
      <c r="F25012" s="47"/>
      <c r="G25012" s="47" t="str">
        <f>G25011</f>
        <v xml:space="preserve">BOYACÁ                                            </v>
      </c>
      <c r="H25012" s="47" t="s">
        <v>10655</v>
      </c>
      <c r="I25012" s="51">
        <f>SUBTOTAL(9,I25004:I25011)</f>
        <v>111369926</v>
      </c>
      <c r="J25012" s="51">
        <f>SUBTOTAL(9,J25004:J25011)</f>
        <v>112173621.61</v>
      </c>
      <c r="K25012" s="49">
        <f>J25012/I25012</f>
        <v>1.0072164509654069</v>
      </c>
      <c r="L25012" s="51">
        <f>SUBTOTAL(9,L25004:L25011)</f>
        <v>2793475</v>
      </c>
      <c r="M25012" s="51">
        <f>SUBTOTAL(9,M25004:M25011)</f>
        <v>4152198.6100000003</v>
      </c>
      <c r="N25012" s="50">
        <f>IFERROR((M25012/L25012),"N.A")</f>
        <v>1.4863918989788705</v>
      </c>
      <c r="O25012" s="28"/>
      <c r="P25012" s="28"/>
      <c r="Q25012" s="28"/>
      <c r="R25012" s="28"/>
      <c r="S25012" s="25"/>
    </row>
    <row r="25013" spans="2:19" s="16" customFormat="1" outlineLevel="2" x14ac:dyDescent="0.25">
      <c r="B25013" s="16" t="s">
        <v>6304</v>
      </c>
      <c r="C25013" s="16" t="s">
        <v>5447</v>
      </c>
      <c r="D25013" s="16" t="s">
        <v>131</v>
      </c>
      <c r="E25013" s="16" t="s">
        <v>2869</v>
      </c>
      <c r="G25013" s="16" t="s">
        <v>2870</v>
      </c>
      <c r="H25013" s="16" t="s">
        <v>152</v>
      </c>
      <c r="I25013" s="35">
        <v>204586518</v>
      </c>
      <c r="J25013" s="35">
        <v>204586518.00000003</v>
      </c>
      <c r="K25013" s="36">
        <f>IFERROR((J25013/I25013),0)</f>
        <v>1.0000000000000002</v>
      </c>
      <c r="L25013" s="35">
        <v>136623407</v>
      </c>
      <c r="M25013" s="35">
        <v>204586518.00000003</v>
      </c>
      <c r="N25013" s="40">
        <f>M25013/L25013</f>
        <v>1.497448515538776</v>
      </c>
      <c r="O25013" s="28"/>
      <c r="P25013" s="28"/>
      <c r="Q25013" s="28"/>
      <c r="R25013" s="28"/>
      <c r="S25013" s="25"/>
    </row>
    <row r="25014" spans="2:19" s="16" customFormat="1" outlineLevel="2" x14ac:dyDescent="0.25">
      <c r="B25014" s="16" t="s">
        <v>6304</v>
      </c>
      <c r="C25014" s="16" t="s">
        <v>5447</v>
      </c>
      <c r="D25014" s="16" t="s">
        <v>131</v>
      </c>
      <c r="E25014" s="16" t="s">
        <v>2869</v>
      </c>
      <c r="G25014" s="16" t="s">
        <v>2870</v>
      </c>
      <c r="H25014" s="16" t="s">
        <v>5452</v>
      </c>
      <c r="I25014" s="31">
        <v>130323260</v>
      </c>
      <c r="J25014" s="31">
        <v>130323260</v>
      </c>
      <c r="K25014" s="32">
        <f>IFERROR((J25014/I25014),0)</f>
        <v>1</v>
      </c>
      <c r="L25014" s="31"/>
      <c r="M25014" s="31"/>
      <c r="N25014" s="39"/>
      <c r="O25014" s="28"/>
      <c r="P25014" s="28"/>
      <c r="Q25014" s="28"/>
      <c r="R25014" s="28"/>
      <c r="S25014" s="25"/>
    </row>
    <row r="25015" spans="2:19" s="16" customFormat="1" outlineLevel="2" x14ac:dyDescent="0.25">
      <c r="B25015" s="16" t="s">
        <v>6304</v>
      </c>
      <c r="C25015" s="16" t="s">
        <v>5447</v>
      </c>
      <c r="D25015" s="16" t="s">
        <v>131</v>
      </c>
      <c r="E25015" s="16" t="s">
        <v>2869</v>
      </c>
      <c r="G25015" s="16" t="s">
        <v>2870</v>
      </c>
      <c r="H25015" s="16" t="s">
        <v>19</v>
      </c>
      <c r="I25015" s="31">
        <v>735092709</v>
      </c>
      <c r="J25015" s="31">
        <v>735092709</v>
      </c>
      <c r="K25015" s="32">
        <f>IFERROR((J25015/I25015),0)</f>
        <v>1</v>
      </c>
      <c r="L25015" s="31"/>
      <c r="M25015" s="31"/>
      <c r="N25015" s="39"/>
      <c r="O25015" s="28"/>
      <c r="P25015" s="28"/>
      <c r="Q25015" s="28"/>
      <c r="R25015" s="28"/>
      <c r="S25015" s="25"/>
    </row>
    <row r="25016" spans="2:19" s="16" customFormat="1" outlineLevel="2" x14ac:dyDescent="0.25">
      <c r="B25016" s="16" t="s">
        <v>6304</v>
      </c>
      <c r="C25016" s="16" t="s">
        <v>5447</v>
      </c>
      <c r="D25016" s="16" t="s">
        <v>131</v>
      </c>
      <c r="E25016" s="16" t="s">
        <v>2869</v>
      </c>
      <c r="G25016" s="16" t="s">
        <v>2870</v>
      </c>
      <c r="H25016" s="16" t="s">
        <v>154</v>
      </c>
      <c r="I25016" s="31">
        <v>1265</v>
      </c>
      <c r="J25016" s="31">
        <v>1265</v>
      </c>
      <c r="K25016" s="32">
        <f>IFERROR((J25016/I25016),0)</f>
        <v>1</v>
      </c>
      <c r="L25016" s="31"/>
      <c r="M25016" s="31"/>
      <c r="N25016" s="39"/>
      <c r="O25016" s="28"/>
      <c r="P25016" s="28"/>
      <c r="Q25016" s="28"/>
      <c r="R25016" s="28"/>
      <c r="S25016" s="25"/>
    </row>
    <row r="25017" spans="2:19" s="16" customFormat="1" outlineLevel="2" x14ac:dyDescent="0.25">
      <c r="B25017" s="16" t="s">
        <v>6304</v>
      </c>
      <c r="C25017" s="16" t="s">
        <v>5447</v>
      </c>
      <c r="D25017" s="16" t="s">
        <v>131</v>
      </c>
      <c r="E25017" s="16" t="s">
        <v>2869</v>
      </c>
      <c r="G25017" s="16" t="s">
        <v>2870</v>
      </c>
      <c r="H25017" s="16" t="s">
        <v>331</v>
      </c>
      <c r="I25017" s="31">
        <v>13785811</v>
      </c>
      <c r="J25017" s="31">
        <v>13785811</v>
      </c>
      <c r="K25017" s="32">
        <f>IFERROR((J25017/I25017),0)</f>
        <v>1</v>
      </c>
      <c r="L25017" s="31"/>
      <c r="M25017" s="31"/>
      <c r="N25017" s="39"/>
      <c r="O25017" s="28"/>
      <c r="P25017" s="28"/>
      <c r="Q25017" s="28"/>
      <c r="R25017" s="28"/>
      <c r="S25017" s="25"/>
    </row>
    <row r="25018" spans="2:19" s="16" customFormat="1" outlineLevel="2" x14ac:dyDescent="0.25">
      <c r="B25018" s="16" t="s">
        <v>6304</v>
      </c>
      <c r="C25018" s="16" t="s">
        <v>5447</v>
      </c>
      <c r="D25018" s="16" t="s">
        <v>133</v>
      </c>
      <c r="E25018" s="16" t="s">
        <v>2869</v>
      </c>
      <c r="G25018" s="16" t="s">
        <v>2870</v>
      </c>
      <c r="H25018" s="16" t="s">
        <v>4491</v>
      </c>
      <c r="I25018" s="31">
        <v>31086836</v>
      </c>
      <c r="J25018" s="31">
        <v>31086836</v>
      </c>
      <c r="K25018" s="32">
        <f>IFERROR((J25018/I25018),0)</f>
        <v>1</v>
      </c>
      <c r="L25018" s="31"/>
      <c r="M25018" s="31"/>
      <c r="N25018" s="39"/>
      <c r="O25018" s="28"/>
      <c r="P25018" s="28"/>
      <c r="Q25018" s="28"/>
      <c r="R25018" s="28"/>
      <c r="S25018" s="25"/>
    </row>
    <row r="25019" spans="2:19" s="16" customFormat="1" outlineLevel="2" x14ac:dyDescent="0.25">
      <c r="B25019" s="16" t="s">
        <v>6304</v>
      </c>
      <c r="C25019" s="16" t="s">
        <v>5447</v>
      </c>
      <c r="D25019" s="16" t="s">
        <v>131</v>
      </c>
      <c r="E25019" s="16" t="s">
        <v>2869</v>
      </c>
      <c r="G25019" s="16" t="s">
        <v>2870</v>
      </c>
      <c r="H25019" s="16" t="s">
        <v>231</v>
      </c>
      <c r="I25019" s="31">
        <v>33363787</v>
      </c>
      <c r="J25019" s="31">
        <v>33363787</v>
      </c>
      <c r="K25019" s="32">
        <f>IFERROR((J25019/I25019),0)</f>
        <v>1</v>
      </c>
      <c r="L25019" s="31"/>
      <c r="M25019" s="31"/>
      <c r="N25019" s="39"/>
      <c r="O25019" s="28"/>
      <c r="P25019" s="28"/>
      <c r="Q25019" s="28"/>
      <c r="R25019" s="28"/>
      <c r="S25019" s="25"/>
    </row>
    <row r="25020" spans="2:19" s="16" customFormat="1" outlineLevel="2" x14ac:dyDescent="0.25">
      <c r="B25020" s="16" t="s">
        <v>6304</v>
      </c>
      <c r="C25020" s="16" t="s">
        <v>5447</v>
      </c>
      <c r="D25020" s="16" t="s">
        <v>131</v>
      </c>
      <c r="E25020" s="16" t="s">
        <v>2869</v>
      </c>
      <c r="G25020" s="16" t="s">
        <v>2870</v>
      </c>
      <c r="H25020" s="16" t="s">
        <v>155</v>
      </c>
      <c r="I25020" s="31">
        <v>-40917304</v>
      </c>
      <c r="J25020" s="31"/>
      <c r="K25020" s="32">
        <f>IFERROR((J25020/I25020),0)</f>
        <v>0</v>
      </c>
      <c r="L25020" s="31"/>
      <c r="M25020" s="31"/>
      <c r="N25020" s="39"/>
      <c r="O25020" s="28"/>
      <c r="P25020" s="28"/>
      <c r="Q25020" s="28"/>
      <c r="R25020" s="28"/>
      <c r="S25020" s="25"/>
    </row>
    <row r="25021" spans="2:19" s="16" customFormat="1" outlineLevel="1" x14ac:dyDescent="0.25">
      <c r="B25021" s="47" t="s">
        <v>10466</v>
      </c>
      <c r="C25021" s="47" t="str">
        <f>C25020</f>
        <v>ASIGNACIONES DIRECTAS (20% DEL SGR)</v>
      </c>
      <c r="D25021" s="47"/>
      <c r="E25021" s="47" t="str">
        <f>E25020</f>
        <v>15097</v>
      </c>
      <c r="F25021" s="47"/>
      <c r="G25021" s="47" t="str">
        <f>G25020</f>
        <v xml:space="preserve">BOAVITA                                           </v>
      </c>
      <c r="H25021" s="47" t="s">
        <v>10655</v>
      </c>
      <c r="I25021" s="51">
        <f>SUBTOTAL(9,I25013:I25020)</f>
        <v>1107322882</v>
      </c>
      <c r="J25021" s="51">
        <f>SUBTOTAL(9,J25013:J25020)</f>
        <v>1148240186</v>
      </c>
      <c r="K25021" s="49">
        <f>J25021/I25021</f>
        <v>1.0369515564657139</v>
      </c>
      <c r="L25021" s="51">
        <f>SUBTOTAL(9,L25013:L25020)</f>
        <v>136623407</v>
      </c>
      <c r="M25021" s="51">
        <f>SUBTOTAL(9,M25013:M25020)</f>
        <v>204586518.00000003</v>
      </c>
      <c r="N25021" s="50">
        <f>IFERROR((M25021/L25021),"N.A")</f>
        <v>1.497448515538776</v>
      </c>
      <c r="O25021" s="28"/>
      <c r="P25021" s="28"/>
      <c r="Q25021" s="28"/>
      <c r="R25021" s="28"/>
      <c r="S25021" s="25"/>
    </row>
    <row r="25022" spans="2:19" s="16" customFormat="1" outlineLevel="2" x14ac:dyDescent="0.25">
      <c r="B25022" s="16" t="s">
        <v>6305</v>
      </c>
      <c r="C25022" s="16" t="s">
        <v>5447</v>
      </c>
      <c r="D25022" s="16" t="s">
        <v>131</v>
      </c>
      <c r="E25022" s="16" t="s">
        <v>2872</v>
      </c>
      <c r="G25022" s="16" t="s">
        <v>2873</v>
      </c>
      <c r="H25022" s="16" t="s">
        <v>152</v>
      </c>
      <c r="I25022" s="35">
        <v>81421480</v>
      </c>
      <c r="J25022" s="35">
        <v>48436151.300000004</v>
      </c>
      <c r="K25022" s="36">
        <f>IFERROR((J25022/I25022),0)</f>
        <v>0.59488173513917952</v>
      </c>
      <c r="L25022" s="35">
        <v>54336473</v>
      </c>
      <c r="M25022" s="35">
        <v>48436151.300000004</v>
      </c>
      <c r="N25022" s="40">
        <f>M25022/L25022</f>
        <v>0.89141139690829774</v>
      </c>
      <c r="O25022" s="28"/>
      <c r="P25022" s="28"/>
      <c r="Q25022" s="28"/>
      <c r="R25022" s="28"/>
      <c r="S25022" s="25"/>
    </row>
    <row r="25023" spans="2:19" s="16" customFormat="1" outlineLevel="2" x14ac:dyDescent="0.25">
      <c r="B25023" s="16" t="s">
        <v>6305</v>
      </c>
      <c r="C25023" s="16" t="s">
        <v>5447</v>
      </c>
      <c r="D25023" s="16" t="s">
        <v>131</v>
      </c>
      <c r="E25023" s="16" t="s">
        <v>2872</v>
      </c>
      <c r="G25023" s="16" t="s">
        <v>2873</v>
      </c>
      <c r="H25023" s="16" t="s">
        <v>5452</v>
      </c>
      <c r="I25023" s="31">
        <v>31403801</v>
      </c>
      <c r="J25023" s="31">
        <v>31403801</v>
      </c>
      <c r="K25023" s="32">
        <f>IFERROR((J25023/I25023),0)</f>
        <v>1</v>
      </c>
      <c r="L25023" s="31"/>
      <c r="M25023" s="31"/>
      <c r="N25023" s="39"/>
      <c r="O25023" s="28"/>
      <c r="P25023" s="28"/>
      <c r="Q25023" s="28"/>
      <c r="R25023" s="28"/>
      <c r="S25023" s="25"/>
    </row>
    <row r="25024" spans="2:19" s="16" customFormat="1" outlineLevel="2" x14ac:dyDescent="0.25">
      <c r="B25024" s="16" t="s">
        <v>6305</v>
      </c>
      <c r="C25024" s="16" t="s">
        <v>5447</v>
      </c>
      <c r="D25024" s="16" t="s">
        <v>131</v>
      </c>
      <c r="E25024" s="16" t="s">
        <v>2872</v>
      </c>
      <c r="G25024" s="16" t="s">
        <v>2873</v>
      </c>
      <c r="H25024" s="16" t="s">
        <v>19</v>
      </c>
      <c r="I25024" s="31">
        <v>147039120</v>
      </c>
      <c r="J25024" s="31">
        <v>147039120</v>
      </c>
      <c r="K25024" s="32">
        <f>IFERROR((J25024/I25024),0)</f>
        <v>1</v>
      </c>
      <c r="L25024" s="31"/>
      <c r="M25024" s="31"/>
      <c r="N25024" s="39"/>
      <c r="O25024" s="28"/>
      <c r="P25024" s="28"/>
      <c r="Q25024" s="28"/>
      <c r="R25024" s="28"/>
      <c r="S25024" s="25"/>
    </row>
    <row r="25025" spans="2:19" s="16" customFormat="1" outlineLevel="2" x14ac:dyDescent="0.25">
      <c r="B25025" s="16" t="s">
        <v>6305</v>
      </c>
      <c r="C25025" s="16" t="s">
        <v>5447</v>
      </c>
      <c r="D25025" s="16" t="s">
        <v>131</v>
      </c>
      <c r="E25025" s="16" t="s">
        <v>2872</v>
      </c>
      <c r="G25025" s="16" t="s">
        <v>2873</v>
      </c>
      <c r="H25025" s="16" t="s">
        <v>154</v>
      </c>
      <c r="I25025" s="31">
        <v>504</v>
      </c>
      <c r="J25025" s="31">
        <v>504</v>
      </c>
      <c r="K25025" s="32">
        <f>IFERROR((J25025/I25025),0)</f>
        <v>1</v>
      </c>
      <c r="L25025" s="31"/>
      <c r="M25025" s="31"/>
      <c r="N25025" s="39"/>
      <c r="O25025" s="28"/>
      <c r="P25025" s="28"/>
      <c r="Q25025" s="28"/>
      <c r="R25025" s="28"/>
      <c r="S25025" s="25"/>
    </row>
    <row r="25026" spans="2:19" s="16" customFormat="1" outlineLevel="2" x14ac:dyDescent="0.25">
      <c r="B25026" s="16" t="s">
        <v>6305</v>
      </c>
      <c r="C25026" s="16" t="s">
        <v>5447</v>
      </c>
      <c r="D25026" s="16" t="s">
        <v>131</v>
      </c>
      <c r="E25026" s="16" t="s">
        <v>2872</v>
      </c>
      <c r="G25026" s="16" t="s">
        <v>2873</v>
      </c>
      <c r="H25026" s="16" t="s">
        <v>331</v>
      </c>
      <c r="I25026" s="31">
        <v>3597827</v>
      </c>
      <c r="J25026" s="31">
        <v>3597827</v>
      </c>
      <c r="K25026" s="32">
        <f>IFERROR((J25026/I25026),0)</f>
        <v>1</v>
      </c>
      <c r="L25026" s="31"/>
      <c r="M25026" s="31"/>
      <c r="N25026" s="39"/>
      <c r="O25026" s="28"/>
      <c r="P25026" s="28"/>
      <c r="Q25026" s="28"/>
      <c r="R25026" s="28"/>
      <c r="S25026" s="25"/>
    </row>
    <row r="25027" spans="2:19" s="16" customFormat="1" outlineLevel="2" x14ac:dyDescent="0.25">
      <c r="B25027" s="16" t="s">
        <v>6305</v>
      </c>
      <c r="C25027" s="16" t="s">
        <v>5447</v>
      </c>
      <c r="D25027" s="16" t="s">
        <v>133</v>
      </c>
      <c r="E25027" s="16" t="s">
        <v>2872</v>
      </c>
      <c r="G25027" s="16" t="s">
        <v>2873</v>
      </c>
      <c r="H25027" s="16" t="s">
        <v>4491</v>
      </c>
      <c r="I25027" s="31">
        <v>2637063</v>
      </c>
      <c r="J25027" s="31">
        <v>2637063</v>
      </c>
      <c r="K25027" s="32">
        <f>IFERROR((J25027/I25027),0)</f>
        <v>1</v>
      </c>
      <c r="L25027" s="31"/>
      <c r="M25027" s="31"/>
      <c r="N25027" s="39"/>
      <c r="O25027" s="28"/>
      <c r="P25027" s="28"/>
      <c r="Q25027" s="28"/>
      <c r="R25027" s="28"/>
      <c r="S25027" s="25"/>
    </row>
    <row r="25028" spans="2:19" s="16" customFormat="1" outlineLevel="2" x14ac:dyDescent="0.25">
      <c r="B25028" s="16" t="s">
        <v>6305</v>
      </c>
      <c r="C25028" s="16" t="s">
        <v>5447</v>
      </c>
      <c r="D25028" s="16" t="s">
        <v>131</v>
      </c>
      <c r="E25028" s="16" t="s">
        <v>2872</v>
      </c>
      <c r="G25028" s="16" t="s">
        <v>2873</v>
      </c>
      <c r="H25028" s="16" t="s">
        <v>231</v>
      </c>
      <c r="I25028" s="31">
        <v>13260792</v>
      </c>
      <c r="J25028" s="31">
        <v>13260792</v>
      </c>
      <c r="K25028" s="32">
        <f>IFERROR((J25028/I25028),0)</f>
        <v>1</v>
      </c>
      <c r="L25028" s="31"/>
      <c r="M25028" s="31"/>
      <c r="N25028" s="39"/>
      <c r="O25028" s="28"/>
      <c r="P25028" s="28"/>
      <c r="Q25028" s="28"/>
      <c r="R25028" s="28"/>
      <c r="S25028" s="25"/>
    </row>
    <row r="25029" spans="2:19" s="16" customFormat="1" outlineLevel="2" x14ac:dyDescent="0.25">
      <c r="B25029" s="16" t="s">
        <v>6305</v>
      </c>
      <c r="C25029" s="16" t="s">
        <v>5447</v>
      </c>
      <c r="D25029" s="16" t="s">
        <v>131</v>
      </c>
      <c r="E25029" s="16" t="s">
        <v>2872</v>
      </c>
      <c r="G25029" s="16" t="s">
        <v>2873</v>
      </c>
      <c r="H25029" s="16" t="s">
        <v>155</v>
      </c>
      <c r="I25029" s="31">
        <v>-16284296</v>
      </c>
      <c r="J25029" s="31"/>
      <c r="K25029" s="32">
        <f>IFERROR((J25029/I25029),0)</f>
        <v>0</v>
      </c>
      <c r="L25029" s="31"/>
      <c r="M25029" s="31"/>
      <c r="N25029" s="39"/>
      <c r="O25029" s="28"/>
      <c r="P25029" s="28"/>
      <c r="Q25029" s="28"/>
      <c r="R25029" s="28"/>
      <c r="S25029" s="25"/>
    </row>
    <row r="25030" spans="2:19" s="16" customFormat="1" outlineLevel="1" x14ac:dyDescent="0.25">
      <c r="B25030" s="47" t="s">
        <v>10467</v>
      </c>
      <c r="C25030" s="47" t="str">
        <f>C25029</f>
        <v>ASIGNACIONES DIRECTAS (20% DEL SGR)</v>
      </c>
      <c r="D25030" s="47"/>
      <c r="E25030" s="47" t="str">
        <f>E25029</f>
        <v>15092</v>
      </c>
      <c r="F25030" s="47"/>
      <c r="G25030" s="47" t="str">
        <f>G25029</f>
        <v xml:space="preserve">BETÉITIVA                                         </v>
      </c>
      <c r="H25030" s="47" t="s">
        <v>10655</v>
      </c>
      <c r="I25030" s="51">
        <f>SUBTOTAL(9,I25022:I25029)</f>
        <v>263076291</v>
      </c>
      <c r="J25030" s="51">
        <f>SUBTOTAL(9,J25022:J25029)</f>
        <v>246375258.30000001</v>
      </c>
      <c r="K25030" s="49">
        <f>J25030/I25030</f>
        <v>0.93651638984069463</v>
      </c>
      <c r="L25030" s="51">
        <f>SUBTOTAL(9,L25022:L25029)</f>
        <v>54336473</v>
      </c>
      <c r="M25030" s="51">
        <f>SUBTOTAL(9,M25022:M25029)</f>
        <v>48436151.300000004</v>
      </c>
      <c r="N25030" s="50">
        <f>IFERROR((M25030/L25030),"N.A")</f>
        <v>0.89141139690829774</v>
      </c>
      <c r="O25030" s="28"/>
      <c r="P25030" s="28"/>
      <c r="Q25030" s="28"/>
      <c r="R25030" s="28"/>
      <c r="S25030" s="25"/>
    </row>
    <row r="25031" spans="2:19" s="16" customFormat="1" outlineLevel="2" x14ac:dyDescent="0.25">
      <c r="B25031" s="16" t="s">
        <v>6306</v>
      </c>
      <c r="C25031" s="16" t="s">
        <v>5447</v>
      </c>
      <c r="D25031" s="16" t="s">
        <v>131</v>
      </c>
      <c r="E25031" s="16" t="s">
        <v>2875</v>
      </c>
      <c r="G25031" s="16" t="s">
        <v>2876</v>
      </c>
      <c r="H25031" s="16" t="s">
        <v>152</v>
      </c>
      <c r="I25031" s="35">
        <v>280118</v>
      </c>
      <c r="J25031" s="35">
        <v>0</v>
      </c>
      <c r="K25031" s="36">
        <f>IFERROR((J25031/I25031),0)</f>
        <v>0</v>
      </c>
      <c r="L25031" s="35">
        <v>188442</v>
      </c>
      <c r="M25031" s="35">
        <v>0</v>
      </c>
      <c r="N25031" s="40">
        <f>M25031/L25031</f>
        <v>0</v>
      </c>
      <c r="O25031" s="28"/>
      <c r="P25031" s="28"/>
      <c r="Q25031" s="28"/>
      <c r="R25031" s="28"/>
      <c r="S25031" s="25"/>
    </row>
    <row r="25032" spans="2:19" s="16" customFormat="1" outlineLevel="2" x14ac:dyDescent="0.25">
      <c r="B25032" s="16" t="s">
        <v>6306</v>
      </c>
      <c r="C25032" s="16" t="s">
        <v>5447</v>
      </c>
      <c r="D25032" s="16" t="s">
        <v>131</v>
      </c>
      <c r="E25032" s="16" t="s">
        <v>2875</v>
      </c>
      <c r="G25032" s="16" t="s">
        <v>2876</v>
      </c>
      <c r="H25032" s="16" t="s">
        <v>5452</v>
      </c>
      <c r="I25032" s="31">
        <v>128721</v>
      </c>
      <c r="J25032" s="31">
        <v>128721</v>
      </c>
      <c r="K25032" s="32">
        <f>IFERROR((J25032/I25032),0)</f>
        <v>1</v>
      </c>
      <c r="L25032" s="31"/>
      <c r="M25032" s="31"/>
      <c r="N25032" s="39"/>
      <c r="O25032" s="28"/>
      <c r="P25032" s="28"/>
      <c r="Q25032" s="28"/>
      <c r="R25032" s="28"/>
      <c r="S25032" s="25"/>
    </row>
    <row r="25033" spans="2:19" s="16" customFormat="1" outlineLevel="2" x14ac:dyDescent="0.25">
      <c r="B25033" s="16" t="s">
        <v>6306</v>
      </c>
      <c r="C25033" s="16" t="s">
        <v>5447</v>
      </c>
      <c r="D25033" s="16" t="s">
        <v>131</v>
      </c>
      <c r="E25033" s="16" t="s">
        <v>2875</v>
      </c>
      <c r="G25033" s="16" t="s">
        <v>2876</v>
      </c>
      <c r="H25033" s="16" t="s">
        <v>19</v>
      </c>
      <c r="I25033" s="31">
        <v>797878</v>
      </c>
      <c r="J25033" s="31">
        <v>797878</v>
      </c>
      <c r="K25033" s="32">
        <f>IFERROR((J25033/I25033),0)</f>
        <v>1</v>
      </c>
      <c r="L25033" s="31"/>
      <c r="M25033" s="31"/>
      <c r="N25033" s="39"/>
      <c r="O25033" s="28"/>
      <c r="P25033" s="28"/>
      <c r="Q25033" s="28"/>
      <c r="R25033" s="28"/>
      <c r="S25033" s="25"/>
    </row>
    <row r="25034" spans="2:19" s="16" customFormat="1" outlineLevel="2" x14ac:dyDescent="0.25">
      <c r="B25034" s="16" t="s">
        <v>6306</v>
      </c>
      <c r="C25034" s="16" t="s">
        <v>5447</v>
      </c>
      <c r="D25034" s="16" t="s">
        <v>131</v>
      </c>
      <c r="E25034" s="16" t="s">
        <v>2875</v>
      </c>
      <c r="G25034" s="16" t="s">
        <v>2876</v>
      </c>
      <c r="H25034" s="16" t="s">
        <v>154</v>
      </c>
      <c r="I25034" s="31">
        <v>2</v>
      </c>
      <c r="J25034" s="31">
        <v>2</v>
      </c>
      <c r="K25034" s="32">
        <f>IFERROR((J25034/I25034),0)</f>
        <v>1</v>
      </c>
      <c r="L25034" s="31"/>
      <c r="M25034" s="31"/>
      <c r="N25034" s="39"/>
      <c r="O25034" s="28"/>
      <c r="P25034" s="28"/>
      <c r="Q25034" s="28"/>
      <c r="R25034" s="28"/>
      <c r="S25034" s="25"/>
    </row>
    <row r="25035" spans="2:19" s="16" customFormat="1" outlineLevel="2" x14ac:dyDescent="0.25">
      <c r="B25035" s="16" t="s">
        <v>6306</v>
      </c>
      <c r="C25035" s="16" t="s">
        <v>5447</v>
      </c>
      <c r="D25035" s="16" t="s">
        <v>131</v>
      </c>
      <c r="E25035" s="16" t="s">
        <v>2875</v>
      </c>
      <c r="G25035" s="16" t="s">
        <v>2876</v>
      </c>
      <c r="H25035" s="16" t="s">
        <v>231</v>
      </c>
      <c r="I25035" s="31">
        <v>46328</v>
      </c>
      <c r="J25035" s="31">
        <v>46328</v>
      </c>
      <c r="K25035" s="32">
        <f>IFERROR((J25035/I25035),0)</f>
        <v>1</v>
      </c>
      <c r="L25035" s="31"/>
      <c r="M25035" s="31"/>
      <c r="N25035" s="39"/>
      <c r="O25035" s="28"/>
      <c r="P25035" s="28"/>
      <c r="Q25035" s="28"/>
      <c r="R25035" s="28"/>
      <c r="S25035" s="25"/>
    </row>
    <row r="25036" spans="2:19" s="16" customFormat="1" outlineLevel="2" x14ac:dyDescent="0.25">
      <c r="B25036" s="16" t="s">
        <v>6306</v>
      </c>
      <c r="C25036" s="16" t="s">
        <v>5447</v>
      </c>
      <c r="D25036" s="16" t="s">
        <v>131</v>
      </c>
      <c r="E25036" s="16" t="s">
        <v>2875</v>
      </c>
      <c r="G25036" s="16" t="s">
        <v>2876</v>
      </c>
      <c r="H25036" s="16" t="s">
        <v>155</v>
      </c>
      <c r="I25036" s="31">
        <v>-56024</v>
      </c>
      <c r="J25036" s="31"/>
      <c r="K25036" s="32">
        <f>IFERROR((J25036/I25036),0)</f>
        <v>0</v>
      </c>
      <c r="L25036" s="31"/>
      <c r="M25036" s="31"/>
      <c r="N25036" s="39"/>
      <c r="O25036" s="28"/>
      <c r="P25036" s="28"/>
      <c r="Q25036" s="28"/>
      <c r="R25036" s="28"/>
      <c r="S25036" s="25"/>
    </row>
    <row r="25037" spans="2:19" s="16" customFormat="1" outlineLevel="1" x14ac:dyDescent="0.25">
      <c r="B25037" s="47" t="s">
        <v>10468</v>
      </c>
      <c r="C25037" s="47" t="str">
        <f>C25036</f>
        <v>ASIGNACIONES DIRECTAS (20% DEL SGR)</v>
      </c>
      <c r="D25037" s="47"/>
      <c r="E25037" s="47" t="str">
        <f>E25036</f>
        <v>15090</v>
      </c>
      <c r="F25037" s="47"/>
      <c r="G25037" s="47" t="str">
        <f>G25036</f>
        <v xml:space="preserve">BERBEO                                            </v>
      </c>
      <c r="H25037" s="47" t="s">
        <v>10655</v>
      </c>
      <c r="I25037" s="51">
        <f>SUBTOTAL(9,I25031:I25036)</f>
        <v>1197023</v>
      </c>
      <c r="J25037" s="51">
        <f>SUBTOTAL(9,J25031:J25036)</f>
        <v>972929</v>
      </c>
      <c r="K25037" s="49">
        <f>J25037/I25037</f>
        <v>0.81279056459232613</v>
      </c>
      <c r="L25037" s="51">
        <f>SUBTOTAL(9,L25031:L25036)</f>
        <v>188442</v>
      </c>
      <c r="M25037" s="51">
        <f>SUBTOTAL(9,M25031:M25036)</f>
        <v>0</v>
      </c>
      <c r="N25037" s="50">
        <f>IFERROR((M25037/L25037),"N.A")</f>
        <v>0</v>
      </c>
      <c r="O25037" s="28"/>
      <c r="P25037" s="28"/>
      <c r="Q25037" s="28"/>
      <c r="R25037" s="28"/>
      <c r="S25037" s="25"/>
    </row>
    <row r="25038" spans="2:19" s="16" customFormat="1" outlineLevel="2" x14ac:dyDescent="0.25">
      <c r="B25038" s="16" t="s">
        <v>6307</v>
      </c>
      <c r="C25038" s="16" t="s">
        <v>5447</v>
      </c>
      <c r="D25038" s="16" t="s">
        <v>131</v>
      </c>
      <c r="E25038" s="16" t="s">
        <v>2878</v>
      </c>
      <c r="G25038" s="16" t="s">
        <v>1405</v>
      </c>
      <c r="H25038" s="16" t="s">
        <v>5452</v>
      </c>
      <c r="I25038" s="31">
        <v>77375</v>
      </c>
      <c r="J25038" s="31">
        <v>77375</v>
      </c>
      <c r="K25038" s="32">
        <f>IFERROR((J25038/I25038),0)</f>
        <v>1</v>
      </c>
      <c r="L25038" s="31"/>
      <c r="M25038" s="31"/>
      <c r="N25038" s="39"/>
      <c r="O25038" s="28"/>
      <c r="P25038" s="28"/>
      <c r="Q25038" s="28"/>
      <c r="R25038" s="28"/>
      <c r="S25038" s="25"/>
    </row>
    <row r="25039" spans="2:19" s="16" customFormat="1" outlineLevel="2" x14ac:dyDescent="0.25">
      <c r="B25039" s="16" t="s">
        <v>6307</v>
      </c>
      <c r="C25039" s="16" t="s">
        <v>5447</v>
      </c>
      <c r="D25039" s="16" t="s">
        <v>131</v>
      </c>
      <c r="E25039" s="16" t="s">
        <v>2878</v>
      </c>
      <c r="G25039" s="16" t="s">
        <v>1405</v>
      </c>
      <c r="H25039" s="16" t="s">
        <v>19</v>
      </c>
      <c r="I25039" s="31">
        <v>517655</v>
      </c>
      <c r="J25039" s="31">
        <v>517655</v>
      </c>
      <c r="K25039" s="32">
        <f>IFERROR((J25039/I25039),0)</f>
        <v>1</v>
      </c>
      <c r="L25039" s="31"/>
      <c r="M25039" s="31"/>
      <c r="N25039" s="39"/>
      <c r="O25039" s="28"/>
      <c r="P25039" s="28"/>
      <c r="Q25039" s="28"/>
      <c r="R25039" s="28"/>
      <c r="S25039" s="25"/>
    </row>
    <row r="25040" spans="2:19" s="16" customFormat="1" outlineLevel="1" x14ac:dyDescent="0.25">
      <c r="B25040" s="47" t="s">
        <v>10469</v>
      </c>
      <c r="C25040" s="47" t="str">
        <f>C25039</f>
        <v>ASIGNACIONES DIRECTAS (20% DEL SGR)</v>
      </c>
      <c r="D25040" s="47"/>
      <c r="E25040" s="47" t="str">
        <f>E25039</f>
        <v>15087</v>
      </c>
      <c r="F25040" s="47"/>
      <c r="G25040" s="47" t="str">
        <f>G25039</f>
        <v xml:space="preserve">BELÉN                                             </v>
      </c>
      <c r="H25040" s="47" t="s">
        <v>10655</v>
      </c>
      <c r="I25040" s="51">
        <f>SUBTOTAL(9,I25038:I25039)</f>
        <v>595030</v>
      </c>
      <c r="J25040" s="51">
        <f>SUBTOTAL(9,J25038:J25039)</f>
        <v>595030</v>
      </c>
      <c r="K25040" s="49">
        <f>J25040/I25040</f>
        <v>1</v>
      </c>
      <c r="L25040" s="51">
        <f>SUBTOTAL(9,L25038:L25039)</f>
        <v>0</v>
      </c>
      <c r="M25040" s="51">
        <f>SUBTOTAL(9,M25038:M25039)</f>
        <v>0</v>
      </c>
      <c r="N25040" s="50" t="str">
        <f>IFERROR((M25040/L25040),"N.A")</f>
        <v>N.A</v>
      </c>
      <c r="O25040" s="28"/>
      <c r="P25040" s="28"/>
      <c r="Q25040" s="28"/>
      <c r="R25040" s="28"/>
      <c r="S25040" s="25"/>
    </row>
    <row r="25041" spans="2:19" s="16" customFormat="1" outlineLevel="2" x14ac:dyDescent="0.25">
      <c r="B25041" s="16" t="s">
        <v>6308</v>
      </c>
      <c r="C25041" s="16" t="s">
        <v>5447</v>
      </c>
      <c r="D25041" s="16" t="s">
        <v>131</v>
      </c>
      <c r="E25041" s="16" t="s">
        <v>2880</v>
      </c>
      <c r="G25041" s="16" t="s">
        <v>2881</v>
      </c>
      <c r="H25041" s="16" t="s">
        <v>152</v>
      </c>
      <c r="I25041" s="35">
        <v>4296093</v>
      </c>
      <c r="J25041" s="35">
        <v>4296093</v>
      </c>
      <c r="K25041" s="36">
        <f>IFERROR((J25041/I25041),0)</f>
        <v>1</v>
      </c>
      <c r="L25041" s="35">
        <v>2851612</v>
      </c>
      <c r="M25041" s="35">
        <v>4296093</v>
      </c>
      <c r="N25041" s="40">
        <f>M25041/L25041</f>
        <v>1.5065489274136874</v>
      </c>
      <c r="O25041" s="28"/>
      <c r="P25041" s="28"/>
      <c r="Q25041" s="28"/>
      <c r="R25041" s="28"/>
      <c r="S25041" s="25"/>
    </row>
    <row r="25042" spans="2:19" s="16" customFormat="1" outlineLevel="2" x14ac:dyDescent="0.25">
      <c r="B25042" s="16" t="s">
        <v>6308</v>
      </c>
      <c r="C25042" s="16" t="s">
        <v>5447</v>
      </c>
      <c r="D25042" s="16" t="s">
        <v>131</v>
      </c>
      <c r="E25042" s="16" t="s">
        <v>2880</v>
      </c>
      <c r="G25042" s="16" t="s">
        <v>2881</v>
      </c>
      <c r="H25042" s="16" t="s">
        <v>5452</v>
      </c>
      <c r="I25042" s="31">
        <v>3525844</v>
      </c>
      <c r="J25042" s="31">
        <v>3525844</v>
      </c>
      <c r="K25042" s="32">
        <f>IFERROR((J25042/I25042),0)</f>
        <v>1</v>
      </c>
      <c r="L25042" s="31"/>
      <c r="M25042" s="31"/>
      <c r="N25042" s="39"/>
      <c r="O25042" s="28"/>
      <c r="P25042" s="28"/>
      <c r="Q25042" s="28"/>
      <c r="R25042" s="28"/>
      <c r="S25042" s="25"/>
    </row>
    <row r="25043" spans="2:19" s="16" customFormat="1" outlineLevel="2" x14ac:dyDescent="0.25">
      <c r="B25043" s="16" t="s">
        <v>6308</v>
      </c>
      <c r="C25043" s="16" t="s">
        <v>5447</v>
      </c>
      <c r="D25043" s="16" t="s">
        <v>131</v>
      </c>
      <c r="E25043" s="16" t="s">
        <v>2880</v>
      </c>
      <c r="G25043" s="16" t="s">
        <v>2881</v>
      </c>
      <c r="H25043" s="16" t="s">
        <v>19</v>
      </c>
      <c r="I25043" s="31">
        <v>22556468</v>
      </c>
      <c r="J25043" s="31">
        <v>22556468</v>
      </c>
      <c r="K25043" s="32">
        <f>IFERROR((J25043/I25043),0)</f>
        <v>1</v>
      </c>
      <c r="L25043" s="31"/>
      <c r="M25043" s="31"/>
      <c r="N25043" s="39"/>
      <c r="O25043" s="28"/>
      <c r="P25043" s="28"/>
      <c r="Q25043" s="28"/>
      <c r="R25043" s="28"/>
      <c r="S25043" s="25"/>
    </row>
    <row r="25044" spans="2:19" s="16" customFormat="1" outlineLevel="2" x14ac:dyDescent="0.25">
      <c r="B25044" s="16" t="s">
        <v>6308</v>
      </c>
      <c r="C25044" s="16" t="s">
        <v>5447</v>
      </c>
      <c r="D25044" s="16" t="s">
        <v>131</v>
      </c>
      <c r="E25044" s="16" t="s">
        <v>2880</v>
      </c>
      <c r="G25044" s="16" t="s">
        <v>2881</v>
      </c>
      <c r="H25044" s="16" t="s">
        <v>154</v>
      </c>
      <c r="I25044" s="31">
        <v>27</v>
      </c>
      <c r="J25044" s="31">
        <v>27</v>
      </c>
      <c r="K25044" s="32">
        <f>IFERROR((J25044/I25044),0)</f>
        <v>1</v>
      </c>
      <c r="L25044" s="31"/>
      <c r="M25044" s="31"/>
      <c r="N25044" s="39"/>
      <c r="O25044" s="28"/>
      <c r="P25044" s="28"/>
      <c r="Q25044" s="28"/>
      <c r="R25044" s="28"/>
      <c r="S25044" s="25"/>
    </row>
    <row r="25045" spans="2:19" s="16" customFormat="1" outlineLevel="2" x14ac:dyDescent="0.25">
      <c r="B25045" s="16" t="s">
        <v>6308</v>
      </c>
      <c r="C25045" s="16" t="s">
        <v>5447</v>
      </c>
      <c r="D25045" s="16" t="s">
        <v>133</v>
      </c>
      <c r="E25045" s="16" t="s">
        <v>2880</v>
      </c>
      <c r="G25045" s="16" t="s">
        <v>2881</v>
      </c>
      <c r="H25045" s="16" t="s">
        <v>4491</v>
      </c>
      <c r="I25045" s="31">
        <v>48811</v>
      </c>
      <c r="J25045" s="31">
        <v>48811</v>
      </c>
      <c r="K25045" s="32">
        <f>IFERROR((J25045/I25045),0)</f>
        <v>1</v>
      </c>
      <c r="L25045" s="31"/>
      <c r="M25045" s="31"/>
      <c r="N25045" s="39"/>
      <c r="O25045" s="28"/>
      <c r="P25045" s="28"/>
      <c r="Q25045" s="28"/>
      <c r="R25045" s="28"/>
      <c r="S25045" s="25"/>
    </row>
    <row r="25046" spans="2:19" s="16" customFormat="1" outlineLevel="2" x14ac:dyDescent="0.25">
      <c r="B25046" s="16" t="s">
        <v>6308</v>
      </c>
      <c r="C25046" s="16" t="s">
        <v>5447</v>
      </c>
      <c r="D25046" s="16" t="s">
        <v>131</v>
      </c>
      <c r="E25046" s="16" t="s">
        <v>2880</v>
      </c>
      <c r="G25046" s="16" t="s">
        <v>2881</v>
      </c>
      <c r="H25046" s="16" t="s">
        <v>231</v>
      </c>
      <c r="I25046" s="31">
        <v>692477</v>
      </c>
      <c r="J25046" s="31">
        <v>692477</v>
      </c>
      <c r="K25046" s="32">
        <f>IFERROR((J25046/I25046),0)</f>
        <v>1</v>
      </c>
      <c r="L25046" s="31"/>
      <c r="M25046" s="31"/>
      <c r="N25046" s="39"/>
      <c r="O25046" s="28"/>
      <c r="P25046" s="28"/>
      <c r="Q25046" s="28"/>
      <c r="R25046" s="28"/>
      <c r="S25046" s="25"/>
    </row>
    <row r="25047" spans="2:19" s="16" customFormat="1" outlineLevel="2" x14ac:dyDescent="0.25">
      <c r="B25047" s="16" t="s">
        <v>6308</v>
      </c>
      <c r="C25047" s="16" t="s">
        <v>5447</v>
      </c>
      <c r="D25047" s="16" t="s">
        <v>131</v>
      </c>
      <c r="E25047" s="16" t="s">
        <v>2880</v>
      </c>
      <c r="G25047" s="16" t="s">
        <v>2881</v>
      </c>
      <c r="H25047" s="16" t="s">
        <v>155</v>
      </c>
      <c r="I25047" s="31">
        <v>-859219</v>
      </c>
      <c r="J25047" s="31"/>
      <c r="K25047" s="32">
        <f>IFERROR((J25047/I25047),0)</f>
        <v>0</v>
      </c>
      <c r="L25047" s="31"/>
      <c r="M25047" s="31"/>
      <c r="N25047" s="39"/>
      <c r="O25047" s="28"/>
      <c r="P25047" s="28"/>
      <c r="Q25047" s="28"/>
      <c r="R25047" s="28"/>
      <c r="S25047" s="25"/>
    </row>
    <row r="25048" spans="2:19" s="16" customFormat="1" outlineLevel="1" x14ac:dyDescent="0.25">
      <c r="B25048" s="47" t="s">
        <v>10470</v>
      </c>
      <c r="C25048" s="47" t="str">
        <f>C25047</f>
        <v>ASIGNACIONES DIRECTAS (20% DEL SGR)</v>
      </c>
      <c r="D25048" s="47"/>
      <c r="E25048" s="47" t="str">
        <f>E25047</f>
        <v>15051</v>
      </c>
      <c r="F25048" s="47"/>
      <c r="G25048" s="47" t="str">
        <f>G25047</f>
        <v xml:space="preserve">ARCABUCO                                          </v>
      </c>
      <c r="H25048" s="47" t="s">
        <v>10655</v>
      </c>
      <c r="I25048" s="51">
        <f>SUBTOTAL(9,I25041:I25047)</f>
        <v>30260501</v>
      </c>
      <c r="J25048" s="51">
        <f>SUBTOTAL(9,J25041:J25047)</f>
        <v>31119720</v>
      </c>
      <c r="K25048" s="49">
        <f>J25048/I25048</f>
        <v>1.028394077150276</v>
      </c>
      <c r="L25048" s="51">
        <f>SUBTOTAL(9,L25041:L25047)</f>
        <v>2851612</v>
      </c>
      <c r="M25048" s="51">
        <f>SUBTOTAL(9,M25041:M25047)</f>
        <v>4296093</v>
      </c>
      <c r="N25048" s="50">
        <f>IFERROR((M25048/L25048),"N.A")</f>
        <v>1.5065489274136874</v>
      </c>
      <c r="O25048" s="28"/>
      <c r="P25048" s="28"/>
      <c r="Q25048" s="28"/>
      <c r="R25048" s="28"/>
      <c r="S25048" s="25"/>
    </row>
    <row r="25049" spans="2:19" s="16" customFormat="1" outlineLevel="2" x14ac:dyDescent="0.25">
      <c r="B25049" s="16" t="s">
        <v>6309</v>
      </c>
      <c r="C25049" s="16" t="s">
        <v>5447</v>
      </c>
      <c r="D25049" s="16" t="s">
        <v>131</v>
      </c>
      <c r="E25049" s="16" t="s">
        <v>2883</v>
      </c>
      <c r="G25049" s="16" t="s">
        <v>2884</v>
      </c>
      <c r="H25049" s="16" t="s">
        <v>5452</v>
      </c>
      <c r="I25049" s="31">
        <v>4034725</v>
      </c>
      <c r="J25049" s="31">
        <v>4034725</v>
      </c>
      <c r="K25049" s="32">
        <f>IFERROR((J25049/I25049),0)</f>
        <v>1</v>
      </c>
      <c r="L25049" s="31"/>
      <c r="M25049" s="31"/>
      <c r="N25049" s="39"/>
      <c r="O25049" s="28"/>
      <c r="P25049" s="28"/>
      <c r="Q25049" s="28"/>
      <c r="R25049" s="28"/>
      <c r="S25049" s="25"/>
    </row>
    <row r="25050" spans="2:19" s="16" customFormat="1" outlineLevel="2" x14ac:dyDescent="0.25">
      <c r="B25050" s="16" t="s">
        <v>6309</v>
      </c>
      <c r="C25050" s="16" t="s">
        <v>5447</v>
      </c>
      <c r="D25050" s="16" t="s">
        <v>131</v>
      </c>
      <c r="E25050" s="16" t="s">
        <v>2883</v>
      </c>
      <c r="G25050" s="16" t="s">
        <v>2884</v>
      </c>
      <c r="H25050" s="16" t="s">
        <v>19</v>
      </c>
      <c r="I25050" s="31">
        <v>26988195</v>
      </c>
      <c r="J25050" s="31">
        <v>26988195</v>
      </c>
      <c r="K25050" s="32">
        <f>IFERROR((J25050/I25050),0)</f>
        <v>1</v>
      </c>
      <c r="L25050" s="31"/>
      <c r="M25050" s="31"/>
      <c r="N25050" s="39"/>
      <c r="O25050" s="28"/>
      <c r="P25050" s="28"/>
      <c r="Q25050" s="28"/>
      <c r="R25050" s="28"/>
      <c r="S25050" s="25"/>
    </row>
    <row r="25051" spans="2:19" s="16" customFormat="1" outlineLevel="1" x14ac:dyDescent="0.25">
      <c r="B25051" s="47" t="s">
        <v>10471</v>
      </c>
      <c r="C25051" s="47" t="str">
        <f>C25050</f>
        <v>ASIGNACIONES DIRECTAS (20% DEL SGR)</v>
      </c>
      <c r="D25051" s="47"/>
      <c r="E25051" s="47" t="str">
        <f>E25050</f>
        <v>15047</v>
      </c>
      <c r="F25051" s="47"/>
      <c r="G25051" s="47" t="str">
        <f>G25050</f>
        <v xml:space="preserve">AQUITANIA                                         </v>
      </c>
      <c r="H25051" s="47" t="s">
        <v>10655</v>
      </c>
      <c r="I25051" s="51">
        <f>SUBTOTAL(9,I25049:I25050)</f>
        <v>31022920</v>
      </c>
      <c r="J25051" s="51">
        <f>SUBTOTAL(9,J25049:J25050)</f>
        <v>31022920</v>
      </c>
      <c r="K25051" s="49">
        <f>J25051/I25051</f>
        <v>1</v>
      </c>
      <c r="L25051" s="51">
        <f>SUBTOTAL(9,L25049:L25050)</f>
        <v>0</v>
      </c>
      <c r="M25051" s="51">
        <f>SUBTOTAL(9,M25049:M25050)</f>
        <v>0</v>
      </c>
      <c r="N25051" s="50" t="str">
        <f>IFERROR((M25051/L25051),"N.A")</f>
        <v>N.A</v>
      </c>
      <c r="O25051" s="28"/>
      <c r="P25051" s="28"/>
      <c r="Q25051" s="28"/>
      <c r="R25051" s="28"/>
      <c r="S25051" s="25"/>
    </row>
    <row r="25052" spans="2:19" s="16" customFormat="1" outlineLevel="2" x14ac:dyDescent="0.25">
      <c r="B25052" s="16" t="s">
        <v>6310</v>
      </c>
      <c r="C25052" s="16" t="s">
        <v>5447</v>
      </c>
      <c r="D25052" s="16" t="s">
        <v>131</v>
      </c>
      <c r="E25052" s="16" t="s">
        <v>2886</v>
      </c>
      <c r="G25052" s="16" t="s">
        <v>2887</v>
      </c>
      <c r="H25052" s="16" t="s">
        <v>152</v>
      </c>
      <c r="I25052" s="35">
        <v>81687220</v>
      </c>
      <c r="J25052" s="35">
        <v>81687220</v>
      </c>
      <c r="K25052" s="36">
        <f>IFERROR((J25052/I25052),0)</f>
        <v>1</v>
      </c>
      <c r="L25052" s="35">
        <v>53638580</v>
      </c>
      <c r="M25052" s="35">
        <v>81687220</v>
      </c>
      <c r="N25052" s="40">
        <f>M25052/L25052</f>
        <v>1.5229191376803786</v>
      </c>
      <c r="O25052" s="28"/>
      <c r="P25052" s="28"/>
      <c r="Q25052" s="28"/>
      <c r="R25052" s="28"/>
      <c r="S25052" s="25"/>
    </row>
    <row r="25053" spans="2:19" s="16" customFormat="1" outlineLevel="2" x14ac:dyDescent="0.25">
      <c r="B25053" s="16" t="s">
        <v>6310</v>
      </c>
      <c r="C25053" s="16" t="s">
        <v>5447</v>
      </c>
      <c r="D25053" s="16" t="s">
        <v>131</v>
      </c>
      <c r="E25053" s="16" t="s">
        <v>2886</v>
      </c>
      <c r="G25053" s="16" t="s">
        <v>2887</v>
      </c>
      <c r="H25053" s="16" t="s">
        <v>5452</v>
      </c>
      <c r="I25053" s="31">
        <v>68094524</v>
      </c>
      <c r="J25053" s="31">
        <v>68094524</v>
      </c>
      <c r="K25053" s="32">
        <f>IFERROR((J25053/I25053),0)</f>
        <v>1</v>
      </c>
      <c r="L25053" s="31"/>
      <c r="M25053" s="31"/>
      <c r="N25053" s="39"/>
      <c r="O25053" s="28"/>
      <c r="P25053" s="28"/>
      <c r="Q25053" s="28"/>
      <c r="R25053" s="28"/>
      <c r="S25053" s="25"/>
    </row>
    <row r="25054" spans="2:19" s="16" customFormat="1" outlineLevel="2" x14ac:dyDescent="0.25">
      <c r="B25054" s="16" t="s">
        <v>6310</v>
      </c>
      <c r="C25054" s="16" t="s">
        <v>5447</v>
      </c>
      <c r="D25054" s="16" t="s">
        <v>131</v>
      </c>
      <c r="E25054" s="16" t="s">
        <v>2886</v>
      </c>
      <c r="G25054" s="16" t="s">
        <v>2887</v>
      </c>
      <c r="H25054" s="16" t="s">
        <v>19</v>
      </c>
      <c r="I25054" s="31">
        <v>107829367</v>
      </c>
      <c r="J25054" s="31">
        <v>107829367</v>
      </c>
      <c r="K25054" s="32">
        <f>IFERROR((J25054/I25054),0)</f>
        <v>1</v>
      </c>
      <c r="L25054" s="31"/>
      <c r="M25054" s="31"/>
      <c r="N25054" s="39"/>
      <c r="O25054" s="28"/>
      <c r="P25054" s="28"/>
      <c r="Q25054" s="28"/>
      <c r="R25054" s="28"/>
      <c r="S25054" s="25"/>
    </row>
    <row r="25055" spans="2:19" s="16" customFormat="1" outlineLevel="2" x14ac:dyDescent="0.25">
      <c r="B25055" s="16" t="s">
        <v>6310</v>
      </c>
      <c r="C25055" s="16" t="s">
        <v>5447</v>
      </c>
      <c r="D25055" s="16" t="s">
        <v>131</v>
      </c>
      <c r="E25055" s="16" t="s">
        <v>2886</v>
      </c>
      <c r="G25055" s="16" t="s">
        <v>2887</v>
      </c>
      <c r="H25055" s="16" t="s">
        <v>154</v>
      </c>
      <c r="I25055" s="31">
        <v>505</v>
      </c>
      <c r="J25055" s="31">
        <v>505</v>
      </c>
      <c r="K25055" s="32">
        <f>IFERROR((J25055/I25055),0)</f>
        <v>1</v>
      </c>
      <c r="L25055" s="31"/>
      <c r="M25055" s="31"/>
      <c r="N25055" s="39"/>
      <c r="O25055" s="28"/>
      <c r="P25055" s="28"/>
      <c r="Q25055" s="28"/>
      <c r="R25055" s="28"/>
      <c r="S25055" s="25"/>
    </row>
    <row r="25056" spans="2:19" s="16" customFormat="1" outlineLevel="2" x14ac:dyDescent="0.25">
      <c r="B25056" s="16" t="s">
        <v>6310</v>
      </c>
      <c r="C25056" s="16" t="s">
        <v>5447</v>
      </c>
      <c r="D25056" s="16" t="s">
        <v>131</v>
      </c>
      <c r="E25056" s="16" t="s">
        <v>2886</v>
      </c>
      <c r="G25056" s="16" t="s">
        <v>2887</v>
      </c>
      <c r="H25056" s="16" t="s">
        <v>5479</v>
      </c>
      <c r="I25056" s="31">
        <v>380599899</v>
      </c>
      <c r="J25056" s="31">
        <v>380599899</v>
      </c>
      <c r="K25056" s="32">
        <f>IFERROR((J25056/I25056),0)</f>
        <v>1</v>
      </c>
      <c r="L25056" s="31"/>
      <c r="M25056" s="31"/>
      <c r="N25056" s="39"/>
      <c r="O25056" s="28"/>
      <c r="P25056" s="28"/>
      <c r="Q25056" s="28"/>
      <c r="R25056" s="28"/>
      <c r="S25056" s="25"/>
    </row>
    <row r="25057" spans="2:19" s="16" customFormat="1" outlineLevel="2" x14ac:dyDescent="0.25">
      <c r="B25057" s="16" t="s">
        <v>6310</v>
      </c>
      <c r="C25057" s="16" t="s">
        <v>5447</v>
      </c>
      <c r="D25057" s="16" t="s">
        <v>131</v>
      </c>
      <c r="E25057" s="16" t="s">
        <v>2886</v>
      </c>
      <c r="G25057" s="16" t="s">
        <v>2887</v>
      </c>
      <c r="H25057" s="16" t="s">
        <v>331</v>
      </c>
      <c r="I25057" s="31">
        <v>2230677</v>
      </c>
      <c r="J25057" s="31">
        <v>2230677</v>
      </c>
      <c r="K25057" s="32">
        <f>IFERROR((J25057/I25057),0)</f>
        <v>1</v>
      </c>
      <c r="L25057" s="31"/>
      <c r="M25057" s="31"/>
      <c r="N25057" s="39"/>
      <c r="O25057" s="28"/>
      <c r="P25057" s="28"/>
      <c r="Q25057" s="28"/>
      <c r="R25057" s="28"/>
      <c r="S25057" s="25"/>
    </row>
    <row r="25058" spans="2:19" s="16" customFormat="1" outlineLevel="2" x14ac:dyDescent="0.25">
      <c r="B25058" s="16" t="s">
        <v>6310</v>
      </c>
      <c r="C25058" s="16" t="s">
        <v>5447</v>
      </c>
      <c r="D25058" s="16" t="s">
        <v>133</v>
      </c>
      <c r="E25058" s="16" t="s">
        <v>2886</v>
      </c>
      <c r="G25058" s="16" t="s">
        <v>2887</v>
      </c>
      <c r="H25058" s="16" t="s">
        <v>4491</v>
      </c>
      <c r="I25058" s="31">
        <v>37233043</v>
      </c>
      <c r="J25058" s="31">
        <v>37233043</v>
      </c>
      <c r="K25058" s="32">
        <f>IFERROR((J25058/I25058),0)</f>
        <v>1</v>
      </c>
      <c r="L25058" s="31"/>
      <c r="M25058" s="31"/>
      <c r="N25058" s="39"/>
      <c r="O25058" s="28"/>
      <c r="P25058" s="28"/>
      <c r="Q25058" s="28"/>
      <c r="R25058" s="28"/>
      <c r="S25058" s="25"/>
    </row>
    <row r="25059" spans="2:19" s="16" customFormat="1" outlineLevel="2" x14ac:dyDescent="0.25">
      <c r="B25059" s="16" t="s">
        <v>6310</v>
      </c>
      <c r="C25059" s="16" t="s">
        <v>5447</v>
      </c>
      <c r="D25059" s="16" t="s">
        <v>131</v>
      </c>
      <c r="E25059" s="16" t="s">
        <v>2886</v>
      </c>
      <c r="G25059" s="16" t="s">
        <v>2887</v>
      </c>
      <c r="H25059" s="16" t="s">
        <v>5588</v>
      </c>
      <c r="I25059" s="31">
        <v>381679654</v>
      </c>
      <c r="J25059" s="31">
        <v>381679654</v>
      </c>
      <c r="K25059" s="32">
        <f>IFERROR((J25059/I25059),0)</f>
        <v>1</v>
      </c>
      <c r="L25059" s="31"/>
      <c r="M25059" s="31"/>
      <c r="N25059" s="39"/>
      <c r="O25059" s="28"/>
      <c r="P25059" s="28"/>
      <c r="Q25059" s="28"/>
      <c r="R25059" s="28"/>
      <c r="S25059" s="25"/>
    </row>
    <row r="25060" spans="2:19" s="16" customFormat="1" outlineLevel="2" x14ac:dyDescent="0.25">
      <c r="B25060" s="16" t="s">
        <v>6310</v>
      </c>
      <c r="C25060" s="16" t="s">
        <v>5447</v>
      </c>
      <c r="D25060" s="16" t="s">
        <v>131</v>
      </c>
      <c r="E25060" s="16" t="s">
        <v>2886</v>
      </c>
      <c r="G25060" s="16" t="s">
        <v>2887</v>
      </c>
      <c r="H25060" s="16" t="s">
        <v>231</v>
      </c>
      <c r="I25060" s="31">
        <v>12893688</v>
      </c>
      <c r="J25060" s="31">
        <v>12893688</v>
      </c>
      <c r="K25060" s="32">
        <f>IFERROR((J25060/I25060),0)</f>
        <v>1</v>
      </c>
      <c r="L25060" s="31"/>
      <c r="M25060" s="31"/>
      <c r="N25060" s="39"/>
      <c r="O25060" s="28"/>
      <c r="P25060" s="28"/>
      <c r="Q25060" s="28"/>
      <c r="R25060" s="28"/>
      <c r="S25060" s="25"/>
    </row>
    <row r="25061" spans="2:19" s="16" customFormat="1" outlineLevel="2" x14ac:dyDescent="0.25">
      <c r="B25061" s="16" t="s">
        <v>6310</v>
      </c>
      <c r="C25061" s="16" t="s">
        <v>5447</v>
      </c>
      <c r="D25061" s="16" t="s">
        <v>131</v>
      </c>
      <c r="E25061" s="16" t="s">
        <v>2886</v>
      </c>
      <c r="G25061" s="16" t="s">
        <v>2887</v>
      </c>
      <c r="H25061" s="16" t="s">
        <v>155</v>
      </c>
      <c r="I25061" s="31">
        <v>-16337444</v>
      </c>
      <c r="J25061" s="31"/>
      <c r="K25061" s="32">
        <f>IFERROR((J25061/I25061),0)</f>
        <v>0</v>
      </c>
      <c r="L25061" s="31"/>
      <c r="M25061" s="31"/>
      <c r="N25061" s="39"/>
      <c r="O25061" s="28"/>
      <c r="P25061" s="28"/>
      <c r="Q25061" s="28"/>
      <c r="R25061" s="28"/>
      <c r="S25061" s="25"/>
    </row>
    <row r="25062" spans="2:19" s="16" customFormat="1" outlineLevel="1" x14ac:dyDescent="0.25">
      <c r="B25062" s="47" t="s">
        <v>10472</v>
      </c>
      <c r="C25062" s="47" t="str">
        <f>C25061</f>
        <v>ASIGNACIONES DIRECTAS (20% DEL SGR)</v>
      </c>
      <c r="D25062" s="47"/>
      <c r="E25062" s="47" t="str">
        <f>E25061</f>
        <v>15022</v>
      </c>
      <c r="F25062" s="47"/>
      <c r="G25062" s="47" t="str">
        <f>G25061</f>
        <v xml:space="preserve">ALMEIDA                                           </v>
      </c>
      <c r="H25062" s="47" t="s">
        <v>10655</v>
      </c>
      <c r="I25062" s="51">
        <f>SUBTOTAL(9,I25052:I25061)</f>
        <v>1055911133</v>
      </c>
      <c r="J25062" s="51">
        <f>SUBTOTAL(9,J25052:J25061)</f>
        <v>1072248577</v>
      </c>
      <c r="K25062" s="49">
        <f>J25062/I25062</f>
        <v>1.0154723664609757</v>
      </c>
      <c r="L25062" s="51">
        <f>SUBTOTAL(9,L25052:L25061)</f>
        <v>53638580</v>
      </c>
      <c r="M25062" s="51">
        <f>SUBTOTAL(9,M25052:M25061)</f>
        <v>81687220</v>
      </c>
      <c r="N25062" s="50">
        <f>IFERROR((M25062/L25062),"N.A")</f>
        <v>1.5229191376803786</v>
      </c>
      <c r="O25062" s="28"/>
      <c r="P25062" s="28"/>
      <c r="Q25062" s="28"/>
      <c r="R25062" s="28"/>
      <c r="S25062" s="25"/>
    </row>
    <row r="25063" spans="2:19" s="16" customFormat="1" outlineLevel="2" x14ac:dyDescent="0.25">
      <c r="B25063" s="16" t="s">
        <v>6311</v>
      </c>
      <c r="C25063" s="16" t="s">
        <v>5447</v>
      </c>
      <c r="D25063" s="16" t="s">
        <v>131</v>
      </c>
      <c r="E25063" s="16" t="s">
        <v>5231</v>
      </c>
      <c r="G25063" s="16" t="s">
        <v>5232</v>
      </c>
      <c r="H25063" s="16" t="s">
        <v>152</v>
      </c>
      <c r="I25063" s="35">
        <v>146908739</v>
      </c>
      <c r="J25063" s="35">
        <v>26037615.229999997</v>
      </c>
      <c r="K25063" s="36">
        <f>IFERROR((J25063/I25063),0)</f>
        <v>0.17723666683981268</v>
      </c>
      <c r="L25063" s="35">
        <v>98093822</v>
      </c>
      <c r="M25063" s="35">
        <v>26037615.229999997</v>
      </c>
      <c r="N25063" s="40">
        <f>M25063/L25063</f>
        <v>0.26543583172852614</v>
      </c>
      <c r="O25063" s="28"/>
      <c r="P25063" s="28"/>
      <c r="Q25063" s="28"/>
      <c r="R25063" s="28"/>
      <c r="S25063" s="25"/>
    </row>
    <row r="25064" spans="2:19" s="16" customFormat="1" outlineLevel="2" x14ac:dyDescent="0.25">
      <c r="B25064" s="16" t="s">
        <v>6311</v>
      </c>
      <c r="C25064" s="16" t="s">
        <v>5447</v>
      </c>
      <c r="D25064" s="16" t="s">
        <v>131</v>
      </c>
      <c r="E25064" s="16" t="s">
        <v>5231</v>
      </c>
      <c r="G25064" s="16" t="s">
        <v>5232</v>
      </c>
      <c r="H25064" s="16" t="s">
        <v>24</v>
      </c>
      <c r="I25064" s="31">
        <v>44304186</v>
      </c>
      <c r="J25064" s="31">
        <v>44304186</v>
      </c>
      <c r="K25064" s="32">
        <f>IFERROR((J25064/I25064),0)</f>
        <v>1</v>
      </c>
      <c r="L25064" s="31"/>
      <c r="M25064" s="31"/>
      <c r="N25064" s="39"/>
      <c r="O25064" s="28"/>
      <c r="P25064" s="28"/>
      <c r="Q25064" s="28"/>
      <c r="R25064" s="28"/>
      <c r="S25064" s="25"/>
    </row>
    <row r="25065" spans="2:19" s="16" customFormat="1" outlineLevel="2" x14ac:dyDescent="0.25">
      <c r="B25065" s="16" t="s">
        <v>6311</v>
      </c>
      <c r="C25065" s="16" t="s">
        <v>5447</v>
      </c>
      <c r="D25065" s="16" t="s">
        <v>131</v>
      </c>
      <c r="E25065" s="16" t="s">
        <v>5231</v>
      </c>
      <c r="G25065" s="16" t="s">
        <v>5232</v>
      </c>
      <c r="H25065" s="16" t="s">
        <v>5451</v>
      </c>
      <c r="I25065" s="31">
        <v>64453</v>
      </c>
      <c r="J25065" s="31">
        <v>64453</v>
      </c>
      <c r="K25065" s="32">
        <f>IFERROR((J25065/I25065),0)</f>
        <v>1</v>
      </c>
      <c r="L25065" s="31"/>
      <c r="M25065" s="31"/>
      <c r="N25065" s="39"/>
      <c r="O25065" s="28"/>
      <c r="P25065" s="28"/>
      <c r="Q25065" s="28"/>
      <c r="R25065" s="28"/>
      <c r="S25065" s="25"/>
    </row>
    <row r="25066" spans="2:19" s="16" customFormat="1" outlineLevel="2" x14ac:dyDescent="0.25">
      <c r="B25066" s="16" t="s">
        <v>6311</v>
      </c>
      <c r="C25066" s="16" t="s">
        <v>5447</v>
      </c>
      <c r="D25066" s="16" t="s">
        <v>131</v>
      </c>
      <c r="E25066" s="16" t="s">
        <v>5231</v>
      </c>
      <c r="G25066" s="16" t="s">
        <v>5232</v>
      </c>
      <c r="H25066" s="16" t="s">
        <v>5452</v>
      </c>
      <c r="I25066" s="31">
        <v>126132750</v>
      </c>
      <c r="J25066" s="31">
        <v>126132750</v>
      </c>
      <c r="K25066" s="32">
        <f>IFERROR((J25066/I25066),0)</f>
        <v>1</v>
      </c>
      <c r="L25066" s="31"/>
      <c r="M25066" s="31"/>
      <c r="N25066" s="39"/>
      <c r="O25066" s="28"/>
      <c r="P25066" s="28"/>
      <c r="Q25066" s="28"/>
      <c r="R25066" s="28"/>
      <c r="S25066" s="25"/>
    </row>
    <row r="25067" spans="2:19" s="16" customFormat="1" outlineLevel="2" x14ac:dyDescent="0.25">
      <c r="B25067" s="16" t="s">
        <v>6311</v>
      </c>
      <c r="C25067" s="16" t="s">
        <v>5447</v>
      </c>
      <c r="D25067" s="16" t="s">
        <v>131</v>
      </c>
      <c r="E25067" s="16" t="s">
        <v>5231</v>
      </c>
      <c r="G25067" s="16" t="s">
        <v>5232</v>
      </c>
      <c r="H25067" s="16" t="s">
        <v>19</v>
      </c>
      <c r="I25067" s="31">
        <v>745649190</v>
      </c>
      <c r="J25067" s="31">
        <v>745649190</v>
      </c>
      <c r="K25067" s="32">
        <f>IFERROR((J25067/I25067),0)</f>
        <v>1</v>
      </c>
      <c r="L25067" s="31"/>
      <c r="M25067" s="31"/>
      <c r="N25067" s="39"/>
      <c r="O25067" s="28"/>
      <c r="P25067" s="28"/>
      <c r="Q25067" s="28"/>
      <c r="R25067" s="28"/>
      <c r="S25067" s="25"/>
    </row>
    <row r="25068" spans="2:19" s="16" customFormat="1" outlineLevel="2" x14ac:dyDescent="0.25">
      <c r="B25068" s="16" t="s">
        <v>6311</v>
      </c>
      <c r="C25068" s="16" t="s">
        <v>5447</v>
      </c>
      <c r="D25068" s="16" t="s">
        <v>131</v>
      </c>
      <c r="E25068" s="16" t="s">
        <v>5231</v>
      </c>
      <c r="G25068" s="16" t="s">
        <v>5232</v>
      </c>
      <c r="H25068" s="16" t="s">
        <v>154</v>
      </c>
      <c r="I25068" s="31">
        <v>909</v>
      </c>
      <c r="J25068" s="31">
        <v>909</v>
      </c>
      <c r="K25068" s="32">
        <f>IFERROR((J25068/I25068),0)</f>
        <v>1</v>
      </c>
      <c r="L25068" s="31"/>
      <c r="M25068" s="31"/>
      <c r="N25068" s="39"/>
      <c r="O25068" s="28"/>
      <c r="P25068" s="28"/>
      <c r="Q25068" s="28"/>
      <c r="R25068" s="28"/>
      <c r="S25068" s="25"/>
    </row>
    <row r="25069" spans="2:19" s="16" customFormat="1" outlineLevel="2" x14ac:dyDescent="0.25">
      <c r="B25069" s="16" t="s">
        <v>6311</v>
      </c>
      <c r="C25069" s="16" t="s">
        <v>5447</v>
      </c>
      <c r="D25069" s="16" t="s">
        <v>131</v>
      </c>
      <c r="E25069" s="16" t="s">
        <v>5231</v>
      </c>
      <c r="G25069" s="16" t="s">
        <v>5232</v>
      </c>
      <c r="H25069" s="16" t="s">
        <v>331</v>
      </c>
      <c r="I25069" s="31">
        <v>9066832</v>
      </c>
      <c r="J25069" s="31">
        <v>9066832</v>
      </c>
      <c r="K25069" s="32">
        <f>IFERROR((J25069/I25069),0)</f>
        <v>1</v>
      </c>
      <c r="L25069" s="31"/>
      <c r="M25069" s="31"/>
      <c r="N25069" s="39"/>
      <c r="O25069" s="28"/>
      <c r="P25069" s="28"/>
      <c r="Q25069" s="28"/>
      <c r="R25069" s="28"/>
      <c r="S25069" s="25"/>
    </row>
    <row r="25070" spans="2:19" s="16" customFormat="1" outlineLevel="2" x14ac:dyDescent="0.25">
      <c r="B25070" s="16" t="s">
        <v>6311</v>
      </c>
      <c r="C25070" s="16" t="s">
        <v>5447</v>
      </c>
      <c r="D25070" s="16" t="s">
        <v>133</v>
      </c>
      <c r="E25070" s="16" t="s">
        <v>5231</v>
      </c>
      <c r="G25070" s="16" t="s">
        <v>5232</v>
      </c>
      <c r="H25070" s="16" t="s">
        <v>4491</v>
      </c>
      <c r="I25070" s="31">
        <v>73442379</v>
      </c>
      <c r="J25070" s="31">
        <v>73442379</v>
      </c>
      <c r="K25070" s="32">
        <f>IFERROR((J25070/I25070),0)</f>
        <v>1</v>
      </c>
      <c r="L25070" s="31"/>
      <c r="M25070" s="31"/>
      <c r="N25070" s="39"/>
      <c r="O25070" s="28"/>
      <c r="P25070" s="28"/>
      <c r="Q25070" s="28"/>
      <c r="R25070" s="28"/>
      <c r="S25070" s="25"/>
    </row>
    <row r="25071" spans="2:19" s="16" customFormat="1" outlineLevel="2" x14ac:dyDescent="0.25">
      <c r="B25071" s="16" t="s">
        <v>6311</v>
      </c>
      <c r="C25071" s="16" t="s">
        <v>5447</v>
      </c>
      <c r="D25071" s="16" t="s">
        <v>131</v>
      </c>
      <c r="E25071" s="16" t="s">
        <v>5231</v>
      </c>
      <c r="G25071" s="16" t="s">
        <v>5232</v>
      </c>
      <c r="H25071" s="16" t="s">
        <v>231</v>
      </c>
      <c r="I25071" s="31">
        <v>23952019</v>
      </c>
      <c r="J25071" s="31">
        <v>23952019</v>
      </c>
      <c r="K25071" s="32">
        <f>IFERROR((J25071/I25071),0)</f>
        <v>1</v>
      </c>
      <c r="L25071" s="31"/>
      <c r="M25071" s="31"/>
      <c r="N25071" s="39"/>
      <c r="O25071" s="28"/>
      <c r="P25071" s="28"/>
      <c r="Q25071" s="28"/>
      <c r="R25071" s="28"/>
      <c r="S25071" s="25"/>
    </row>
    <row r="25072" spans="2:19" s="16" customFormat="1" outlineLevel="2" x14ac:dyDescent="0.25">
      <c r="B25072" s="16" t="s">
        <v>6311</v>
      </c>
      <c r="C25072" s="16" t="s">
        <v>5447</v>
      </c>
      <c r="D25072" s="16" t="s">
        <v>131</v>
      </c>
      <c r="E25072" s="16" t="s">
        <v>5231</v>
      </c>
      <c r="G25072" s="16" t="s">
        <v>5232</v>
      </c>
      <c r="H25072" s="16" t="s">
        <v>155</v>
      </c>
      <c r="I25072" s="31">
        <v>-29381748</v>
      </c>
      <c r="J25072" s="31"/>
      <c r="K25072" s="32">
        <f>IFERROR((J25072/I25072),0)</f>
        <v>0</v>
      </c>
      <c r="L25072" s="31"/>
      <c r="M25072" s="31"/>
      <c r="N25072" s="39"/>
      <c r="O25072" s="28"/>
      <c r="P25072" s="28"/>
      <c r="Q25072" s="28"/>
      <c r="R25072" s="28"/>
      <c r="S25072" s="25"/>
    </row>
    <row r="25073" spans="2:19" s="16" customFormat="1" outlineLevel="1" x14ac:dyDescent="0.25">
      <c r="B25073" s="47" t="s">
        <v>10473</v>
      </c>
      <c r="C25073" s="47" t="str">
        <f>C25072</f>
        <v>ASIGNACIONES DIRECTAS (20% DEL SGR)</v>
      </c>
      <c r="D25073" s="47"/>
      <c r="E25073" s="47" t="str">
        <f>E25072</f>
        <v>15001</v>
      </c>
      <c r="F25073" s="47"/>
      <c r="G25073" s="47" t="str">
        <f>G25072</f>
        <v xml:space="preserve">TUNJA                                             </v>
      </c>
      <c r="H25073" s="47" t="s">
        <v>10655</v>
      </c>
      <c r="I25073" s="51">
        <f>SUBTOTAL(9,I25063:I25072)</f>
        <v>1140139709</v>
      </c>
      <c r="J25073" s="51">
        <f>SUBTOTAL(9,J25063:J25072)</f>
        <v>1048650333.23</v>
      </c>
      <c r="K25073" s="49">
        <f>J25073/I25073</f>
        <v>0.91975599564877542</v>
      </c>
      <c r="L25073" s="51">
        <f>SUBTOTAL(9,L25063:L25072)</f>
        <v>98093822</v>
      </c>
      <c r="M25073" s="51">
        <f>SUBTOTAL(9,M25063:M25072)</f>
        <v>26037615.229999997</v>
      </c>
      <c r="N25073" s="50">
        <f>IFERROR((M25073/L25073),"N.A")</f>
        <v>0.26543583172852614</v>
      </c>
      <c r="O25073" s="28"/>
      <c r="P25073" s="28"/>
      <c r="Q25073" s="28"/>
      <c r="R25073" s="28"/>
      <c r="S25073" s="25"/>
    </row>
    <row r="25074" spans="2:19" s="16" customFormat="1" outlineLevel="2" x14ac:dyDescent="0.25">
      <c r="B25074" s="16" t="s">
        <v>6312</v>
      </c>
      <c r="C25074" s="16" t="s">
        <v>5447</v>
      </c>
      <c r="D25074" s="16" t="s">
        <v>131</v>
      </c>
      <c r="E25074" s="16" t="s">
        <v>132</v>
      </c>
      <c r="G25074" s="16" t="s">
        <v>131</v>
      </c>
      <c r="H25074" s="16" t="s">
        <v>152</v>
      </c>
      <c r="I25074" s="35">
        <v>133513830904</v>
      </c>
      <c r="J25074" s="35">
        <v>49155880121.689995</v>
      </c>
      <c r="K25074" s="36">
        <f>IFERROR((J25074/I25074),0)</f>
        <v>0.3681706965403036</v>
      </c>
      <c r="L25074" s="35">
        <v>87205364836.099976</v>
      </c>
      <c r="M25074" s="35">
        <v>49155880121.689995</v>
      </c>
      <c r="N25074" s="40">
        <f>M25074/L25074</f>
        <v>0.56367954212538507</v>
      </c>
      <c r="O25074" s="28"/>
      <c r="P25074" s="28"/>
      <c r="Q25074" s="28"/>
      <c r="R25074" s="28"/>
      <c r="S25074" s="25"/>
    </row>
    <row r="25075" spans="2:19" s="16" customFormat="1" outlineLevel="2" x14ac:dyDescent="0.25">
      <c r="B25075" s="16" t="s">
        <v>6312</v>
      </c>
      <c r="C25075" s="16" t="s">
        <v>5447</v>
      </c>
      <c r="D25075" s="16" t="s">
        <v>131</v>
      </c>
      <c r="E25075" s="16" t="s">
        <v>132</v>
      </c>
      <c r="G25075" s="16" t="s">
        <v>131</v>
      </c>
      <c r="H25075" s="16" t="s">
        <v>24</v>
      </c>
      <c r="I25075" s="31">
        <v>148999432</v>
      </c>
      <c r="J25075" s="31">
        <v>148999432</v>
      </c>
      <c r="K25075" s="32">
        <f>IFERROR((J25075/I25075),0)</f>
        <v>1</v>
      </c>
      <c r="L25075" s="31"/>
      <c r="M25075" s="31"/>
      <c r="N25075" s="39"/>
      <c r="O25075" s="28"/>
      <c r="P25075" s="28"/>
      <c r="Q25075" s="28"/>
      <c r="R25075" s="28"/>
      <c r="S25075" s="25"/>
    </row>
    <row r="25076" spans="2:19" s="16" customFormat="1" outlineLevel="2" x14ac:dyDescent="0.25">
      <c r="B25076" s="16" t="s">
        <v>6312</v>
      </c>
      <c r="C25076" s="16" t="s">
        <v>5447</v>
      </c>
      <c r="D25076" s="16" t="s">
        <v>131</v>
      </c>
      <c r="E25076" s="16" t="s">
        <v>132</v>
      </c>
      <c r="G25076" s="16" t="s">
        <v>131</v>
      </c>
      <c r="H25076" s="16" t="s">
        <v>5451</v>
      </c>
      <c r="I25076" s="31">
        <v>443393680</v>
      </c>
      <c r="J25076" s="31">
        <v>443393680</v>
      </c>
      <c r="K25076" s="32">
        <f>IFERROR((J25076/I25076),0)</f>
        <v>1</v>
      </c>
      <c r="L25076" s="31"/>
      <c r="M25076" s="31"/>
      <c r="N25076" s="39"/>
      <c r="O25076" s="28"/>
      <c r="P25076" s="28"/>
      <c r="Q25076" s="28"/>
      <c r="R25076" s="28"/>
      <c r="S25076" s="25"/>
    </row>
    <row r="25077" spans="2:19" s="16" customFormat="1" outlineLevel="2" x14ac:dyDescent="0.25">
      <c r="B25077" s="16" t="s">
        <v>6312</v>
      </c>
      <c r="C25077" s="16" t="s">
        <v>5447</v>
      </c>
      <c r="D25077" s="16" t="s">
        <v>131</v>
      </c>
      <c r="E25077" s="16" t="s">
        <v>132</v>
      </c>
      <c r="G25077" s="16" t="s">
        <v>131</v>
      </c>
      <c r="H25077" s="16" t="s">
        <v>5452</v>
      </c>
      <c r="I25077" s="31">
        <v>15681550783</v>
      </c>
      <c r="J25077" s="31">
        <v>15681550783</v>
      </c>
      <c r="K25077" s="32">
        <f>IFERROR((J25077/I25077),0)</f>
        <v>1</v>
      </c>
      <c r="L25077" s="31"/>
      <c r="M25077" s="31"/>
      <c r="N25077" s="39"/>
      <c r="O25077" s="28"/>
      <c r="P25077" s="28"/>
      <c r="Q25077" s="28"/>
      <c r="R25077" s="28"/>
      <c r="S25077" s="25"/>
    </row>
    <row r="25078" spans="2:19" s="16" customFormat="1" outlineLevel="2" x14ac:dyDescent="0.25">
      <c r="B25078" s="16" t="s">
        <v>6312</v>
      </c>
      <c r="C25078" s="16" t="s">
        <v>5447</v>
      </c>
      <c r="D25078" s="16" t="s">
        <v>131</v>
      </c>
      <c r="E25078" s="16" t="s">
        <v>132</v>
      </c>
      <c r="G25078" s="16" t="s">
        <v>131</v>
      </c>
      <c r="H25078" s="16" t="s">
        <v>19</v>
      </c>
      <c r="I25078" s="31">
        <v>104985097282</v>
      </c>
      <c r="J25078" s="31">
        <v>104985097282</v>
      </c>
      <c r="K25078" s="32">
        <f>IFERROR((J25078/I25078),0)</f>
        <v>1</v>
      </c>
      <c r="L25078" s="31"/>
      <c r="M25078" s="31"/>
      <c r="N25078" s="39"/>
      <c r="O25078" s="28"/>
      <c r="P25078" s="28"/>
      <c r="Q25078" s="28"/>
      <c r="R25078" s="28"/>
      <c r="S25078" s="25"/>
    </row>
    <row r="25079" spans="2:19" s="16" customFormat="1" outlineLevel="2" x14ac:dyDescent="0.25">
      <c r="B25079" s="16" t="s">
        <v>6312</v>
      </c>
      <c r="C25079" s="16" t="s">
        <v>5447</v>
      </c>
      <c r="D25079" s="16" t="s">
        <v>131</v>
      </c>
      <c r="E25079" s="16" t="s">
        <v>132</v>
      </c>
      <c r="G25079" s="16" t="s">
        <v>131</v>
      </c>
      <c r="H25079" s="16" t="s">
        <v>154</v>
      </c>
      <c r="I25079" s="31">
        <v>825765</v>
      </c>
      <c r="J25079" s="31">
        <v>825765</v>
      </c>
      <c r="K25079" s="32">
        <f>IFERROR((J25079/I25079),0)</f>
        <v>1</v>
      </c>
      <c r="L25079" s="31"/>
      <c r="M25079" s="31"/>
      <c r="N25079" s="39"/>
      <c r="O25079" s="28"/>
      <c r="P25079" s="28"/>
      <c r="Q25079" s="28"/>
      <c r="R25079" s="28"/>
      <c r="S25079" s="25"/>
    </row>
    <row r="25080" spans="2:19" s="16" customFormat="1" outlineLevel="2" x14ac:dyDescent="0.25">
      <c r="B25080" s="16" t="s">
        <v>6312</v>
      </c>
      <c r="C25080" s="16" t="s">
        <v>5447</v>
      </c>
      <c r="D25080" s="16" t="s">
        <v>131</v>
      </c>
      <c r="E25080" s="16" t="s">
        <v>132</v>
      </c>
      <c r="G25080" s="16" t="s">
        <v>131</v>
      </c>
      <c r="H25080" s="16" t="s">
        <v>5170</v>
      </c>
      <c r="I25080" s="31">
        <v>-156388890</v>
      </c>
      <c r="J25080" s="31">
        <v>-156388890</v>
      </c>
      <c r="K25080" s="32">
        <f>IFERROR((J25080/I25080),0)</f>
        <v>1</v>
      </c>
      <c r="L25080" s="31"/>
      <c r="M25080" s="31"/>
      <c r="N25080" s="39"/>
      <c r="O25080" s="28"/>
      <c r="P25080" s="28"/>
      <c r="Q25080" s="28"/>
      <c r="R25080" s="28"/>
      <c r="S25080" s="25"/>
    </row>
    <row r="25081" spans="2:19" s="16" customFormat="1" outlineLevel="2" x14ac:dyDescent="0.25">
      <c r="B25081" s="16" t="s">
        <v>6312</v>
      </c>
      <c r="C25081" s="16" t="s">
        <v>5447</v>
      </c>
      <c r="D25081" s="16" t="s">
        <v>131</v>
      </c>
      <c r="E25081" s="16" t="s">
        <v>132</v>
      </c>
      <c r="G25081" s="16" t="s">
        <v>131</v>
      </c>
      <c r="H25081" s="16" t="s">
        <v>331</v>
      </c>
      <c r="I25081" s="31">
        <v>2361302984</v>
      </c>
      <c r="J25081" s="31">
        <v>2361302984</v>
      </c>
      <c r="K25081" s="32">
        <f>IFERROR((J25081/I25081),0)</f>
        <v>1</v>
      </c>
      <c r="L25081" s="31"/>
      <c r="M25081" s="31"/>
      <c r="N25081" s="39"/>
      <c r="O25081" s="28"/>
      <c r="P25081" s="28"/>
      <c r="Q25081" s="28"/>
      <c r="R25081" s="28"/>
      <c r="S25081" s="25"/>
    </row>
    <row r="25082" spans="2:19" s="16" customFormat="1" outlineLevel="2" x14ac:dyDescent="0.25">
      <c r="B25082" s="16" t="s">
        <v>6312</v>
      </c>
      <c r="C25082" s="16" t="s">
        <v>5447</v>
      </c>
      <c r="D25082" s="16" t="s">
        <v>133</v>
      </c>
      <c r="E25082" s="16" t="s">
        <v>132</v>
      </c>
      <c r="G25082" s="16" t="s">
        <v>131</v>
      </c>
      <c r="H25082" s="16" t="s">
        <v>4491</v>
      </c>
      <c r="I25082" s="31">
        <v>3455113839</v>
      </c>
      <c r="J25082" s="31">
        <v>3455113839</v>
      </c>
      <c r="K25082" s="32">
        <f>IFERROR((J25082/I25082),0)</f>
        <v>1</v>
      </c>
      <c r="L25082" s="31"/>
      <c r="M25082" s="31"/>
      <c r="N25082" s="39"/>
      <c r="O25082" s="28"/>
      <c r="P25082" s="28"/>
      <c r="Q25082" s="28"/>
      <c r="R25082" s="28"/>
      <c r="S25082" s="25"/>
    </row>
    <row r="25083" spans="2:19" s="16" customFormat="1" outlineLevel="2" x14ac:dyDescent="0.25">
      <c r="B25083" s="16" t="s">
        <v>6312</v>
      </c>
      <c r="C25083" s="16" t="s">
        <v>5447</v>
      </c>
      <c r="D25083" s="16" t="s">
        <v>131</v>
      </c>
      <c r="E25083" s="16" t="s">
        <v>132</v>
      </c>
      <c r="G25083" s="16" t="s">
        <v>131</v>
      </c>
      <c r="H25083" s="16" t="s">
        <v>5588</v>
      </c>
      <c r="I25083" s="31">
        <v>1399492065</v>
      </c>
      <c r="J25083" s="31">
        <v>1399492065</v>
      </c>
      <c r="K25083" s="32">
        <f>IFERROR((J25083/I25083),0)</f>
        <v>1</v>
      </c>
      <c r="L25083" s="31"/>
      <c r="M25083" s="31"/>
      <c r="N25083" s="39"/>
      <c r="O25083" s="28"/>
      <c r="P25083" s="28"/>
      <c r="Q25083" s="28"/>
      <c r="R25083" s="28"/>
      <c r="S25083" s="25"/>
    </row>
    <row r="25084" spans="2:19" s="16" customFormat="1" outlineLevel="2" x14ac:dyDescent="0.25">
      <c r="B25084" s="16" t="s">
        <v>6312</v>
      </c>
      <c r="C25084" s="16" t="s">
        <v>5447</v>
      </c>
      <c r="D25084" s="16" t="s">
        <v>131</v>
      </c>
      <c r="E25084" s="16" t="s">
        <v>132</v>
      </c>
      <c r="G25084" s="16" t="s">
        <v>131</v>
      </c>
      <c r="H25084" s="16" t="s">
        <v>29</v>
      </c>
      <c r="I25084" s="31">
        <v>16820293</v>
      </c>
      <c r="J25084" s="31">
        <v>16820293</v>
      </c>
      <c r="K25084" s="32">
        <f>IFERROR((J25084/I25084),0)</f>
        <v>1</v>
      </c>
      <c r="L25084" s="31"/>
      <c r="M25084" s="31"/>
      <c r="N25084" s="39"/>
      <c r="O25084" s="28"/>
      <c r="P25084" s="28"/>
      <c r="Q25084" s="28"/>
      <c r="R25084" s="28"/>
      <c r="S25084" s="25"/>
    </row>
    <row r="25085" spans="2:19" s="16" customFormat="1" outlineLevel="2" x14ac:dyDescent="0.25">
      <c r="B25085" s="16" t="s">
        <v>6312</v>
      </c>
      <c r="C25085" s="16" t="s">
        <v>5447</v>
      </c>
      <c r="D25085" s="16" t="s">
        <v>131</v>
      </c>
      <c r="E25085" s="16" t="s">
        <v>132</v>
      </c>
      <c r="G25085" s="16" t="s">
        <v>131</v>
      </c>
      <c r="H25085" s="16" t="s">
        <v>231</v>
      </c>
      <c r="I25085" s="31">
        <v>20600831407</v>
      </c>
      <c r="J25085" s="31">
        <v>20600831407</v>
      </c>
      <c r="K25085" s="32">
        <f>IFERROR((J25085/I25085),0)</f>
        <v>1</v>
      </c>
      <c r="L25085" s="31"/>
      <c r="M25085" s="31"/>
      <c r="N25085" s="39"/>
      <c r="O25085" s="28"/>
      <c r="P25085" s="28"/>
      <c r="Q25085" s="28"/>
      <c r="R25085" s="28"/>
      <c r="S25085" s="25"/>
    </row>
    <row r="25086" spans="2:19" s="16" customFormat="1" outlineLevel="2" x14ac:dyDescent="0.25">
      <c r="B25086" s="16" t="s">
        <v>6312</v>
      </c>
      <c r="C25086" s="16" t="s">
        <v>5447</v>
      </c>
      <c r="D25086" s="16" t="s">
        <v>131</v>
      </c>
      <c r="E25086" s="16" t="s">
        <v>132</v>
      </c>
      <c r="G25086" s="16" t="s">
        <v>131</v>
      </c>
      <c r="H25086" s="16" t="s">
        <v>155</v>
      </c>
      <c r="I25086" s="31">
        <v>-26702766181</v>
      </c>
      <c r="J25086" s="31"/>
      <c r="K25086" s="32">
        <f>IFERROR((J25086/I25086),0)</f>
        <v>0</v>
      </c>
      <c r="L25086" s="31"/>
      <c r="M25086" s="31"/>
      <c r="N25086" s="39"/>
      <c r="O25086" s="28"/>
      <c r="P25086" s="28"/>
      <c r="Q25086" s="28"/>
      <c r="R25086" s="28"/>
      <c r="S25086" s="25"/>
    </row>
    <row r="25087" spans="2:19" s="16" customFormat="1" outlineLevel="1" x14ac:dyDescent="0.25">
      <c r="B25087" s="47" t="s">
        <v>10474</v>
      </c>
      <c r="C25087" s="47" t="str">
        <f>C25086</f>
        <v>ASIGNACIONES DIRECTAS (20% DEL SGR)</v>
      </c>
      <c r="D25087" s="47"/>
      <c r="E25087" s="47" t="str">
        <f>E25086</f>
        <v>15000</v>
      </c>
      <c r="F25087" s="47"/>
      <c r="G25087" s="47" t="str">
        <f>G25086</f>
        <v xml:space="preserve">BOYACÁ                                            </v>
      </c>
      <c r="H25087" s="47" t="s">
        <v>10655</v>
      </c>
      <c r="I25087" s="51">
        <f>SUBTOTAL(9,I25074:I25086)</f>
        <v>255748103363</v>
      </c>
      <c r="J25087" s="51">
        <f>SUBTOTAL(9,J25074:J25086)</f>
        <v>198092918761.69</v>
      </c>
      <c r="K25087" s="49">
        <f>J25087/I25087</f>
        <v>0.77456261124456427</v>
      </c>
      <c r="L25087" s="51">
        <f>SUBTOTAL(9,L25074:L25086)</f>
        <v>87205364836.099976</v>
      </c>
      <c r="M25087" s="51">
        <f>SUBTOTAL(9,M25074:M25086)</f>
        <v>49155880121.689995</v>
      </c>
      <c r="N25087" s="50">
        <f>IFERROR((M25087/L25087),"N.A")</f>
        <v>0.56367954212538507</v>
      </c>
      <c r="O25087" s="28"/>
      <c r="P25087" s="28"/>
      <c r="Q25087" s="28"/>
      <c r="R25087" s="28"/>
      <c r="S25087" s="25"/>
    </row>
    <row r="25088" spans="2:19" s="16" customFormat="1" outlineLevel="2" x14ac:dyDescent="0.25">
      <c r="B25088" s="16" t="s">
        <v>6313</v>
      </c>
      <c r="C25088" s="16" t="s">
        <v>5447</v>
      </c>
      <c r="D25088" s="16" t="s">
        <v>135</v>
      </c>
      <c r="E25088" s="16" t="s">
        <v>2889</v>
      </c>
      <c r="G25088" s="16" t="s">
        <v>2890</v>
      </c>
      <c r="H25088" s="16" t="s">
        <v>152</v>
      </c>
      <c r="I25088" s="35">
        <v>773484</v>
      </c>
      <c r="J25088" s="35">
        <v>0</v>
      </c>
      <c r="K25088" s="36">
        <f>IFERROR((J25088/I25088),0)</f>
        <v>0</v>
      </c>
      <c r="L25088" s="35">
        <v>507895</v>
      </c>
      <c r="M25088" s="35">
        <v>0</v>
      </c>
      <c r="N25088" s="40">
        <f>M25088/L25088</f>
        <v>0</v>
      </c>
      <c r="O25088" s="28"/>
      <c r="P25088" s="28"/>
      <c r="Q25088" s="28"/>
      <c r="R25088" s="28"/>
      <c r="S25088" s="25"/>
    </row>
    <row r="25089" spans="2:19" s="16" customFormat="1" outlineLevel="2" x14ac:dyDescent="0.25">
      <c r="B25089" s="16" t="s">
        <v>6313</v>
      </c>
      <c r="C25089" s="16" t="s">
        <v>5447</v>
      </c>
      <c r="D25089" s="16" t="s">
        <v>135</v>
      </c>
      <c r="E25089" s="16" t="s">
        <v>2889</v>
      </c>
      <c r="G25089" s="16" t="s">
        <v>2890</v>
      </c>
      <c r="H25089" s="16" t="s">
        <v>5452</v>
      </c>
      <c r="I25089" s="31">
        <v>6767177</v>
      </c>
      <c r="J25089" s="31">
        <v>6767177</v>
      </c>
      <c r="K25089" s="32">
        <f>IFERROR((J25089/I25089),0)</f>
        <v>1</v>
      </c>
      <c r="L25089" s="31"/>
      <c r="M25089" s="31"/>
      <c r="N25089" s="39"/>
      <c r="O25089" s="28"/>
      <c r="P25089" s="28"/>
      <c r="Q25089" s="28"/>
      <c r="R25089" s="28"/>
      <c r="S25089" s="25"/>
    </row>
    <row r="25090" spans="2:19" s="16" customFormat="1" outlineLevel="2" x14ac:dyDescent="0.25">
      <c r="B25090" s="16" t="s">
        <v>6313</v>
      </c>
      <c r="C25090" s="16" t="s">
        <v>5447</v>
      </c>
      <c r="D25090" s="16" t="s">
        <v>135</v>
      </c>
      <c r="E25090" s="16" t="s">
        <v>2889</v>
      </c>
      <c r="G25090" s="16" t="s">
        <v>2890</v>
      </c>
      <c r="H25090" s="16" t="s">
        <v>19</v>
      </c>
      <c r="I25090" s="31">
        <v>42327013</v>
      </c>
      <c r="J25090" s="31">
        <v>42327013</v>
      </c>
      <c r="K25090" s="32">
        <f>IFERROR((J25090/I25090),0)</f>
        <v>1</v>
      </c>
      <c r="L25090" s="31"/>
      <c r="M25090" s="31"/>
      <c r="N25090" s="39"/>
      <c r="O25090" s="28"/>
      <c r="P25090" s="28"/>
      <c r="Q25090" s="28"/>
      <c r="R25090" s="28"/>
      <c r="S25090" s="25"/>
    </row>
    <row r="25091" spans="2:19" s="16" customFormat="1" outlineLevel="2" x14ac:dyDescent="0.25">
      <c r="B25091" s="16" t="s">
        <v>6313</v>
      </c>
      <c r="C25091" s="16" t="s">
        <v>5447</v>
      </c>
      <c r="D25091" s="16" t="s">
        <v>135</v>
      </c>
      <c r="E25091" s="16" t="s">
        <v>2889</v>
      </c>
      <c r="G25091" s="16" t="s">
        <v>2890</v>
      </c>
      <c r="H25091" s="16" t="s">
        <v>154</v>
      </c>
      <c r="I25091" s="31">
        <v>5</v>
      </c>
      <c r="J25091" s="31">
        <v>5</v>
      </c>
      <c r="K25091" s="32">
        <f>IFERROR((J25091/I25091),0)</f>
        <v>1</v>
      </c>
      <c r="L25091" s="31"/>
      <c r="M25091" s="31"/>
      <c r="N25091" s="39"/>
      <c r="O25091" s="28"/>
      <c r="P25091" s="28"/>
      <c r="Q25091" s="28"/>
      <c r="R25091" s="28"/>
      <c r="S25091" s="25"/>
    </row>
    <row r="25092" spans="2:19" s="16" customFormat="1" outlineLevel="2" x14ac:dyDescent="0.25">
      <c r="B25092" s="16" t="s">
        <v>6313</v>
      </c>
      <c r="C25092" s="16" t="s">
        <v>5447</v>
      </c>
      <c r="D25092" s="16" t="s">
        <v>135</v>
      </c>
      <c r="E25092" s="16" t="s">
        <v>2889</v>
      </c>
      <c r="G25092" s="16" t="s">
        <v>2890</v>
      </c>
      <c r="H25092" s="16" t="s">
        <v>231</v>
      </c>
      <c r="I25092" s="31">
        <v>122088</v>
      </c>
      <c r="J25092" s="31">
        <v>122088</v>
      </c>
      <c r="K25092" s="32">
        <f>IFERROR((J25092/I25092),0)</f>
        <v>1</v>
      </c>
      <c r="L25092" s="31"/>
      <c r="M25092" s="31"/>
      <c r="N25092" s="39"/>
      <c r="O25092" s="28"/>
      <c r="P25092" s="28"/>
      <c r="Q25092" s="28"/>
      <c r="R25092" s="28"/>
      <c r="S25092" s="25"/>
    </row>
    <row r="25093" spans="2:19" s="16" customFormat="1" outlineLevel="2" x14ac:dyDescent="0.25">
      <c r="B25093" s="16" t="s">
        <v>6313</v>
      </c>
      <c r="C25093" s="16" t="s">
        <v>5447</v>
      </c>
      <c r="D25093" s="16" t="s">
        <v>135</v>
      </c>
      <c r="E25093" s="16" t="s">
        <v>2889</v>
      </c>
      <c r="G25093" s="16" t="s">
        <v>2890</v>
      </c>
      <c r="H25093" s="16" t="s">
        <v>155</v>
      </c>
      <c r="I25093" s="31">
        <v>-154697</v>
      </c>
      <c r="J25093" s="31"/>
      <c r="K25093" s="32">
        <f>IFERROR((J25093/I25093),0)</f>
        <v>0</v>
      </c>
      <c r="L25093" s="31"/>
      <c r="M25093" s="31"/>
      <c r="N25093" s="39"/>
      <c r="O25093" s="28"/>
      <c r="P25093" s="28"/>
      <c r="Q25093" s="28"/>
      <c r="R25093" s="28"/>
      <c r="S25093" s="25"/>
    </row>
    <row r="25094" spans="2:19" s="16" customFormat="1" outlineLevel="1" x14ac:dyDescent="0.25">
      <c r="B25094" s="47" t="s">
        <v>10475</v>
      </c>
      <c r="C25094" s="47" t="str">
        <f>C25093</f>
        <v>ASIGNACIONES DIRECTAS (20% DEL SGR)</v>
      </c>
      <c r="D25094" s="47"/>
      <c r="E25094" s="47" t="str">
        <f>E25093</f>
        <v>13894</v>
      </c>
      <c r="F25094" s="47"/>
      <c r="G25094" s="47" t="str">
        <f>G25093</f>
        <v xml:space="preserve">ZAMBRANO                                          </v>
      </c>
      <c r="H25094" s="47" t="s">
        <v>10655</v>
      </c>
      <c r="I25094" s="51">
        <f>SUBTOTAL(9,I25088:I25093)</f>
        <v>49835070</v>
      </c>
      <c r="J25094" s="51">
        <f>SUBTOTAL(9,J25088:J25093)</f>
        <v>49216283</v>
      </c>
      <c r="K25094" s="49">
        <f>J25094/I25094</f>
        <v>0.98758330228090374</v>
      </c>
      <c r="L25094" s="51">
        <f>SUBTOTAL(9,L25088:L25093)</f>
        <v>507895</v>
      </c>
      <c r="M25094" s="51">
        <f>SUBTOTAL(9,M25088:M25093)</f>
        <v>0</v>
      </c>
      <c r="N25094" s="50">
        <f>IFERROR((M25094/L25094),"N.A")</f>
        <v>0</v>
      </c>
      <c r="O25094" s="28"/>
      <c r="P25094" s="28"/>
      <c r="Q25094" s="28"/>
      <c r="R25094" s="28"/>
      <c r="S25094" s="25"/>
    </row>
    <row r="25095" spans="2:19" s="16" customFormat="1" outlineLevel="2" x14ac:dyDescent="0.25">
      <c r="B25095" s="16" t="s">
        <v>6314</v>
      </c>
      <c r="C25095" s="16" t="s">
        <v>5447</v>
      </c>
      <c r="D25095" s="16" t="s">
        <v>135</v>
      </c>
      <c r="E25095" s="16" t="s">
        <v>2892</v>
      </c>
      <c r="G25095" s="16" t="s">
        <v>420</v>
      </c>
      <c r="H25095" s="16" t="s">
        <v>5452</v>
      </c>
      <c r="I25095" s="31">
        <v>80544042</v>
      </c>
      <c r="J25095" s="31">
        <v>80544042</v>
      </c>
      <c r="K25095" s="32">
        <f>IFERROR((J25095/I25095),0)</f>
        <v>1</v>
      </c>
      <c r="L25095" s="31"/>
      <c r="M25095" s="31"/>
      <c r="N25095" s="39"/>
      <c r="O25095" s="28"/>
      <c r="P25095" s="28"/>
      <c r="Q25095" s="28"/>
      <c r="R25095" s="28"/>
      <c r="S25095" s="25"/>
    </row>
    <row r="25096" spans="2:19" s="16" customFormat="1" outlineLevel="2" x14ac:dyDescent="0.25">
      <c r="B25096" s="16" t="s">
        <v>6314</v>
      </c>
      <c r="C25096" s="16" t="s">
        <v>5447</v>
      </c>
      <c r="D25096" s="16" t="s">
        <v>135</v>
      </c>
      <c r="E25096" s="16" t="s">
        <v>2892</v>
      </c>
      <c r="G25096" s="16" t="s">
        <v>420</v>
      </c>
      <c r="H25096" s="16" t="s">
        <v>19</v>
      </c>
      <c r="I25096" s="31">
        <v>222194480</v>
      </c>
      <c r="J25096" s="31">
        <v>222194480</v>
      </c>
      <c r="K25096" s="32">
        <f>IFERROR((J25096/I25096),0)</f>
        <v>1</v>
      </c>
      <c r="L25096" s="31"/>
      <c r="M25096" s="31"/>
      <c r="N25096" s="39"/>
      <c r="O25096" s="28"/>
      <c r="P25096" s="28"/>
      <c r="Q25096" s="28"/>
      <c r="R25096" s="28"/>
      <c r="S25096" s="25"/>
    </row>
    <row r="25097" spans="2:19" s="16" customFormat="1" outlineLevel="1" x14ac:dyDescent="0.25">
      <c r="B25097" s="47" t="s">
        <v>10476</v>
      </c>
      <c r="C25097" s="47" t="str">
        <f>C25096</f>
        <v>ASIGNACIONES DIRECTAS (20% DEL SGR)</v>
      </c>
      <c r="D25097" s="47"/>
      <c r="E25097" s="47" t="str">
        <f>E25096</f>
        <v>13873</v>
      </c>
      <c r="F25097" s="47"/>
      <c r="G25097" s="47" t="str">
        <f>G25096</f>
        <v xml:space="preserve">VILLANUEVA                                        </v>
      </c>
      <c r="H25097" s="47" t="s">
        <v>10655</v>
      </c>
      <c r="I25097" s="51">
        <f>SUBTOTAL(9,I25095:I25096)</f>
        <v>302738522</v>
      </c>
      <c r="J25097" s="51">
        <f>SUBTOTAL(9,J25095:J25096)</f>
        <v>302738522</v>
      </c>
      <c r="K25097" s="49">
        <f>J25097/I25097</f>
        <v>1</v>
      </c>
      <c r="L25097" s="51">
        <f>SUBTOTAL(9,L25095:L25096)</f>
        <v>0</v>
      </c>
      <c r="M25097" s="51">
        <f>SUBTOTAL(9,M25095:M25096)</f>
        <v>0</v>
      </c>
      <c r="N25097" s="50" t="str">
        <f>IFERROR((M25097/L25097),"N.A")</f>
        <v>N.A</v>
      </c>
      <c r="O25097" s="28"/>
      <c r="P25097" s="28"/>
      <c r="Q25097" s="28"/>
      <c r="R25097" s="28"/>
      <c r="S25097" s="25"/>
    </row>
    <row r="25098" spans="2:19" s="16" customFormat="1" outlineLevel="2" x14ac:dyDescent="0.25">
      <c r="B25098" s="16" t="s">
        <v>6315</v>
      </c>
      <c r="C25098" s="16" t="s">
        <v>5447</v>
      </c>
      <c r="D25098" s="16" t="s">
        <v>135</v>
      </c>
      <c r="E25098" s="16" t="s">
        <v>2894</v>
      </c>
      <c r="G25098" s="16" t="s">
        <v>2895</v>
      </c>
      <c r="H25098" s="16" t="s">
        <v>152</v>
      </c>
      <c r="I25098" s="35">
        <v>600009</v>
      </c>
      <c r="J25098" s="35">
        <v>12040.41</v>
      </c>
      <c r="K25098" s="36">
        <f>IFERROR((J25098/I25098),0)</f>
        <v>2.0067048994265087E-2</v>
      </c>
      <c r="L25098" s="35">
        <v>393985</v>
      </c>
      <c r="M25098" s="35">
        <v>12040.41</v>
      </c>
      <c r="N25098" s="40">
        <f>M25098/L25098</f>
        <v>3.0560579717501934E-2</v>
      </c>
      <c r="O25098" s="28"/>
      <c r="P25098" s="28"/>
      <c r="Q25098" s="28"/>
      <c r="R25098" s="28"/>
      <c r="S25098" s="25"/>
    </row>
    <row r="25099" spans="2:19" s="16" customFormat="1" outlineLevel="2" x14ac:dyDescent="0.25">
      <c r="B25099" s="16" t="s">
        <v>6315</v>
      </c>
      <c r="C25099" s="16" t="s">
        <v>5447</v>
      </c>
      <c r="D25099" s="16" t="s">
        <v>135</v>
      </c>
      <c r="E25099" s="16" t="s">
        <v>2894</v>
      </c>
      <c r="G25099" s="16" t="s">
        <v>2895</v>
      </c>
      <c r="H25099" s="16" t="s">
        <v>5452</v>
      </c>
      <c r="I25099" s="31">
        <v>1233314</v>
      </c>
      <c r="J25099" s="31">
        <v>1233314</v>
      </c>
      <c r="K25099" s="32">
        <f>IFERROR((J25099/I25099),0)</f>
        <v>1</v>
      </c>
      <c r="L25099" s="31"/>
      <c r="M25099" s="31"/>
      <c r="N25099" s="39"/>
      <c r="O25099" s="28"/>
      <c r="P25099" s="28"/>
      <c r="Q25099" s="28"/>
      <c r="R25099" s="28"/>
      <c r="S25099" s="25"/>
    </row>
    <row r="25100" spans="2:19" s="16" customFormat="1" outlineLevel="2" x14ac:dyDescent="0.25">
      <c r="B25100" s="16" t="s">
        <v>6315</v>
      </c>
      <c r="C25100" s="16" t="s">
        <v>5447</v>
      </c>
      <c r="D25100" s="16" t="s">
        <v>135</v>
      </c>
      <c r="E25100" s="16" t="s">
        <v>2894</v>
      </c>
      <c r="G25100" s="16" t="s">
        <v>2895</v>
      </c>
      <c r="H25100" s="16" t="s">
        <v>19</v>
      </c>
      <c r="I25100" s="31">
        <v>8026898</v>
      </c>
      <c r="J25100" s="31">
        <v>8026898</v>
      </c>
      <c r="K25100" s="32">
        <f>IFERROR((J25100/I25100),0)</f>
        <v>1</v>
      </c>
      <c r="L25100" s="31"/>
      <c r="M25100" s="31"/>
      <c r="N25100" s="39"/>
      <c r="O25100" s="28"/>
      <c r="P25100" s="28"/>
      <c r="Q25100" s="28"/>
      <c r="R25100" s="28"/>
      <c r="S25100" s="25"/>
    </row>
    <row r="25101" spans="2:19" s="16" customFormat="1" outlineLevel="2" x14ac:dyDescent="0.25">
      <c r="B25101" s="16" t="s">
        <v>6315</v>
      </c>
      <c r="C25101" s="16" t="s">
        <v>5447</v>
      </c>
      <c r="D25101" s="16" t="s">
        <v>135</v>
      </c>
      <c r="E25101" s="16" t="s">
        <v>2894</v>
      </c>
      <c r="G25101" s="16" t="s">
        <v>2895</v>
      </c>
      <c r="H25101" s="16" t="s">
        <v>154</v>
      </c>
      <c r="I25101" s="31">
        <v>4</v>
      </c>
      <c r="J25101" s="31">
        <v>4</v>
      </c>
      <c r="K25101" s="32">
        <f>IFERROR((J25101/I25101),0)</f>
        <v>1</v>
      </c>
      <c r="L25101" s="31"/>
      <c r="M25101" s="31"/>
      <c r="N25101" s="39"/>
      <c r="O25101" s="28"/>
      <c r="P25101" s="28"/>
      <c r="Q25101" s="28"/>
      <c r="R25101" s="28"/>
      <c r="S25101" s="25"/>
    </row>
    <row r="25102" spans="2:19" s="16" customFormat="1" outlineLevel="2" x14ac:dyDescent="0.25">
      <c r="B25102" s="16" t="s">
        <v>6315</v>
      </c>
      <c r="C25102" s="16" t="s">
        <v>5447</v>
      </c>
      <c r="D25102" s="16" t="s">
        <v>135</v>
      </c>
      <c r="E25102" s="16" t="s">
        <v>2894</v>
      </c>
      <c r="G25102" s="16" t="s">
        <v>2895</v>
      </c>
      <c r="H25102" s="16" t="s">
        <v>231</v>
      </c>
      <c r="I25102" s="31">
        <v>94707</v>
      </c>
      <c r="J25102" s="31">
        <v>94707</v>
      </c>
      <c r="K25102" s="32">
        <f>IFERROR((J25102/I25102),0)</f>
        <v>1</v>
      </c>
      <c r="L25102" s="31"/>
      <c r="M25102" s="31"/>
      <c r="N25102" s="39"/>
      <c r="O25102" s="28"/>
      <c r="P25102" s="28"/>
      <c r="Q25102" s="28"/>
      <c r="R25102" s="28"/>
      <c r="S25102" s="25"/>
    </row>
    <row r="25103" spans="2:19" s="16" customFormat="1" outlineLevel="2" x14ac:dyDescent="0.25">
      <c r="B25103" s="16" t="s">
        <v>6315</v>
      </c>
      <c r="C25103" s="16" t="s">
        <v>5447</v>
      </c>
      <c r="D25103" s="16" t="s">
        <v>135</v>
      </c>
      <c r="E25103" s="16" t="s">
        <v>2894</v>
      </c>
      <c r="G25103" s="16" t="s">
        <v>2895</v>
      </c>
      <c r="H25103" s="16" t="s">
        <v>155</v>
      </c>
      <c r="I25103" s="31">
        <v>-120002</v>
      </c>
      <c r="J25103" s="31"/>
      <c r="K25103" s="32">
        <f>IFERROR((J25103/I25103),0)</f>
        <v>0</v>
      </c>
      <c r="L25103" s="31"/>
      <c r="M25103" s="31"/>
      <c r="N25103" s="39"/>
      <c r="O25103" s="28"/>
      <c r="P25103" s="28"/>
      <c r="Q25103" s="28"/>
      <c r="R25103" s="28"/>
      <c r="S25103" s="25"/>
    </row>
    <row r="25104" spans="2:19" s="16" customFormat="1" outlineLevel="1" x14ac:dyDescent="0.25">
      <c r="B25104" s="47" t="s">
        <v>10477</v>
      </c>
      <c r="C25104" s="47" t="str">
        <f>C25103</f>
        <v>ASIGNACIONES DIRECTAS (20% DEL SGR)</v>
      </c>
      <c r="D25104" s="47"/>
      <c r="E25104" s="47" t="str">
        <f>E25103</f>
        <v>13838</v>
      </c>
      <c r="F25104" s="47"/>
      <c r="G25104" s="47" t="str">
        <f>G25103</f>
        <v xml:space="preserve">TURBANÁ                                           </v>
      </c>
      <c r="H25104" s="47" t="s">
        <v>10655</v>
      </c>
      <c r="I25104" s="51">
        <f>SUBTOTAL(9,I25098:I25103)</f>
        <v>9834930</v>
      </c>
      <c r="J25104" s="51">
        <f>SUBTOTAL(9,J25098:J25103)</f>
        <v>9366963.4100000001</v>
      </c>
      <c r="K25104" s="49">
        <f>J25104/I25104</f>
        <v>0.95241790333027287</v>
      </c>
      <c r="L25104" s="51">
        <f>SUBTOTAL(9,L25098:L25103)</f>
        <v>393985</v>
      </c>
      <c r="M25104" s="51">
        <f>SUBTOTAL(9,M25098:M25103)</f>
        <v>12040.41</v>
      </c>
      <c r="N25104" s="50">
        <f>IFERROR((M25104/L25104),"N.A")</f>
        <v>3.0560579717501934E-2</v>
      </c>
      <c r="O25104" s="28"/>
      <c r="P25104" s="28"/>
      <c r="Q25104" s="28"/>
      <c r="R25104" s="28"/>
      <c r="S25104" s="25"/>
    </row>
    <row r="25105" spans="2:19" s="16" customFormat="1" outlineLevel="2" x14ac:dyDescent="0.25">
      <c r="B25105" s="16" t="s">
        <v>6316</v>
      </c>
      <c r="C25105" s="16" t="s">
        <v>5447</v>
      </c>
      <c r="D25105" s="16" t="s">
        <v>135</v>
      </c>
      <c r="E25105" s="16" t="s">
        <v>2897</v>
      </c>
      <c r="G25105" s="16" t="s">
        <v>2898</v>
      </c>
      <c r="H25105" s="16" t="s">
        <v>152</v>
      </c>
      <c r="I25105" s="35">
        <v>281759353</v>
      </c>
      <c r="J25105" s="35">
        <v>111960796.89</v>
      </c>
      <c r="K25105" s="36">
        <f>IFERROR((J25105/I25105),0)</f>
        <v>0.39736319557065425</v>
      </c>
      <c r="L25105" s="35">
        <v>188934215</v>
      </c>
      <c r="M25105" s="35">
        <v>111960796.89</v>
      </c>
      <c r="N25105" s="40">
        <f>M25105/L25105</f>
        <v>0.59259143130851133</v>
      </c>
      <c r="O25105" s="28"/>
      <c r="P25105" s="28"/>
      <c r="Q25105" s="28"/>
      <c r="R25105" s="28"/>
      <c r="S25105" s="25"/>
    </row>
    <row r="25106" spans="2:19" s="16" customFormat="1" outlineLevel="2" x14ac:dyDescent="0.25">
      <c r="B25106" s="16" t="s">
        <v>6316</v>
      </c>
      <c r="C25106" s="16" t="s">
        <v>5447</v>
      </c>
      <c r="D25106" s="16" t="s">
        <v>135</v>
      </c>
      <c r="E25106" s="16" t="s">
        <v>2897</v>
      </c>
      <c r="G25106" s="16" t="s">
        <v>2898</v>
      </c>
      <c r="H25106" s="16" t="s">
        <v>5451</v>
      </c>
      <c r="I25106" s="31">
        <v>508226</v>
      </c>
      <c r="J25106" s="31">
        <v>508226</v>
      </c>
      <c r="K25106" s="32">
        <f>IFERROR((J25106/I25106),0)</f>
        <v>1</v>
      </c>
      <c r="L25106" s="31"/>
      <c r="M25106" s="31"/>
      <c r="N25106" s="39"/>
      <c r="O25106" s="28"/>
      <c r="P25106" s="28"/>
      <c r="Q25106" s="28"/>
      <c r="R25106" s="28"/>
      <c r="S25106" s="25"/>
    </row>
    <row r="25107" spans="2:19" s="16" customFormat="1" outlineLevel="2" x14ac:dyDescent="0.25">
      <c r="B25107" s="16" t="s">
        <v>6316</v>
      </c>
      <c r="C25107" s="16" t="s">
        <v>5447</v>
      </c>
      <c r="D25107" s="16" t="s">
        <v>135</v>
      </c>
      <c r="E25107" s="16" t="s">
        <v>2897</v>
      </c>
      <c r="G25107" s="16" t="s">
        <v>2898</v>
      </c>
      <c r="H25107" s="16" t="s">
        <v>5452</v>
      </c>
      <c r="I25107" s="31">
        <v>110308996</v>
      </c>
      <c r="J25107" s="31">
        <v>110308996</v>
      </c>
      <c r="K25107" s="32">
        <f>IFERROR((J25107/I25107),0)</f>
        <v>1</v>
      </c>
      <c r="L25107" s="31"/>
      <c r="M25107" s="31"/>
      <c r="N25107" s="39"/>
      <c r="O25107" s="28"/>
      <c r="P25107" s="28"/>
      <c r="Q25107" s="28"/>
      <c r="R25107" s="28"/>
      <c r="S25107" s="25"/>
    </row>
    <row r="25108" spans="2:19" s="16" customFormat="1" outlineLevel="2" x14ac:dyDescent="0.25">
      <c r="B25108" s="16" t="s">
        <v>6316</v>
      </c>
      <c r="C25108" s="16" t="s">
        <v>5447</v>
      </c>
      <c r="D25108" s="16" t="s">
        <v>135</v>
      </c>
      <c r="E25108" s="16" t="s">
        <v>2897</v>
      </c>
      <c r="G25108" s="16" t="s">
        <v>2898</v>
      </c>
      <c r="H25108" s="16" t="s">
        <v>19</v>
      </c>
      <c r="I25108" s="31">
        <v>850323677</v>
      </c>
      <c r="J25108" s="31">
        <v>850323677</v>
      </c>
      <c r="K25108" s="32">
        <f>IFERROR((J25108/I25108),0)</f>
        <v>1</v>
      </c>
      <c r="L25108" s="31"/>
      <c r="M25108" s="31"/>
      <c r="N25108" s="39"/>
      <c r="O25108" s="28"/>
      <c r="P25108" s="28"/>
      <c r="Q25108" s="28"/>
      <c r="R25108" s="28"/>
      <c r="S25108" s="25"/>
    </row>
    <row r="25109" spans="2:19" s="16" customFormat="1" outlineLevel="2" x14ac:dyDescent="0.25">
      <c r="B25109" s="16" t="s">
        <v>6316</v>
      </c>
      <c r="C25109" s="16" t="s">
        <v>5447</v>
      </c>
      <c r="D25109" s="16" t="s">
        <v>135</v>
      </c>
      <c r="E25109" s="16" t="s">
        <v>2897</v>
      </c>
      <c r="G25109" s="16" t="s">
        <v>2898</v>
      </c>
      <c r="H25109" s="16" t="s">
        <v>154</v>
      </c>
      <c r="I25109" s="31">
        <v>1743</v>
      </c>
      <c r="J25109" s="31">
        <v>1743</v>
      </c>
      <c r="K25109" s="32">
        <f>IFERROR((J25109/I25109),0)</f>
        <v>1</v>
      </c>
      <c r="L25109" s="31"/>
      <c r="M25109" s="31"/>
      <c r="N25109" s="39"/>
      <c r="O25109" s="28"/>
      <c r="P25109" s="28"/>
      <c r="Q25109" s="28"/>
      <c r="R25109" s="28"/>
      <c r="S25109" s="25"/>
    </row>
    <row r="25110" spans="2:19" s="16" customFormat="1" outlineLevel="2" x14ac:dyDescent="0.25">
      <c r="B25110" s="16" t="s">
        <v>6316</v>
      </c>
      <c r="C25110" s="16" t="s">
        <v>5447</v>
      </c>
      <c r="D25110" s="16" t="s">
        <v>135</v>
      </c>
      <c r="E25110" s="16" t="s">
        <v>2897</v>
      </c>
      <c r="G25110" s="16" t="s">
        <v>2898</v>
      </c>
      <c r="H25110" s="16" t="s">
        <v>331</v>
      </c>
      <c r="I25110" s="31">
        <v>3605000</v>
      </c>
      <c r="J25110" s="31">
        <v>3605000</v>
      </c>
      <c r="K25110" s="32">
        <f>IFERROR((J25110/I25110),0)</f>
        <v>1</v>
      </c>
      <c r="L25110" s="31"/>
      <c r="M25110" s="31"/>
      <c r="N25110" s="39"/>
      <c r="O25110" s="28"/>
      <c r="P25110" s="28"/>
      <c r="Q25110" s="28"/>
      <c r="R25110" s="28"/>
      <c r="S25110" s="25"/>
    </row>
    <row r="25111" spans="2:19" s="16" customFormat="1" outlineLevel="2" x14ac:dyDescent="0.25">
      <c r="B25111" s="16" t="s">
        <v>6316</v>
      </c>
      <c r="C25111" s="16" t="s">
        <v>5447</v>
      </c>
      <c r="D25111" s="16" t="s">
        <v>135</v>
      </c>
      <c r="E25111" s="16" t="s">
        <v>2897</v>
      </c>
      <c r="G25111" s="16" t="s">
        <v>2898</v>
      </c>
      <c r="H25111" s="16" t="s">
        <v>4491</v>
      </c>
      <c r="I25111" s="31">
        <v>2588833</v>
      </c>
      <c r="J25111" s="31">
        <v>2588833</v>
      </c>
      <c r="K25111" s="32">
        <f>IFERROR((J25111/I25111),0)</f>
        <v>1</v>
      </c>
      <c r="L25111" s="31"/>
      <c r="M25111" s="31"/>
      <c r="N25111" s="39"/>
      <c r="O25111" s="28"/>
      <c r="P25111" s="28"/>
      <c r="Q25111" s="28"/>
      <c r="R25111" s="28"/>
      <c r="S25111" s="25"/>
    </row>
    <row r="25112" spans="2:19" s="16" customFormat="1" outlineLevel="2" x14ac:dyDescent="0.25">
      <c r="B25112" s="16" t="s">
        <v>6316</v>
      </c>
      <c r="C25112" s="16" t="s">
        <v>5447</v>
      </c>
      <c r="D25112" s="16" t="s">
        <v>135</v>
      </c>
      <c r="E25112" s="16" t="s">
        <v>2897</v>
      </c>
      <c r="G25112" s="16" t="s">
        <v>2898</v>
      </c>
      <c r="H25112" s="16" t="s">
        <v>231</v>
      </c>
      <c r="I25112" s="31">
        <v>46312256</v>
      </c>
      <c r="J25112" s="31">
        <v>46312256</v>
      </c>
      <c r="K25112" s="32">
        <f>IFERROR((J25112/I25112),0)</f>
        <v>1</v>
      </c>
      <c r="L25112" s="31"/>
      <c r="M25112" s="31"/>
      <c r="N25112" s="39"/>
      <c r="O25112" s="28"/>
      <c r="P25112" s="28"/>
      <c r="Q25112" s="28"/>
      <c r="R25112" s="28"/>
      <c r="S25112" s="25"/>
    </row>
    <row r="25113" spans="2:19" s="16" customFormat="1" outlineLevel="2" x14ac:dyDescent="0.25">
      <c r="B25113" s="16" t="s">
        <v>6316</v>
      </c>
      <c r="C25113" s="16" t="s">
        <v>5447</v>
      </c>
      <c r="D25113" s="16" t="s">
        <v>135</v>
      </c>
      <c r="E25113" s="16" t="s">
        <v>2897</v>
      </c>
      <c r="G25113" s="16" t="s">
        <v>2898</v>
      </c>
      <c r="H25113" s="16" t="s">
        <v>155</v>
      </c>
      <c r="I25113" s="31">
        <v>-56351871</v>
      </c>
      <c r="J25113" s="31"/>
      <c r="K25113" s="32">
        <f>IFERROR((J25113/I25113),0)</f>
        <v>0</v>
      </c>
      <c r="L25113" s="31"/>
      <c r="M25113" s="31"/>
      <c r="N25113" s="39"/>
      <c r="O25113" s="28"/>
      <c r="P25113" s="28"/>
      <c r="Q25113" s="28"/>
      <c r="R25113" s="28"/>
      <c r="S25113" s="25"/>
    </row>
    <row r="25114" spans="2:19" s="16" customFormat="1" outlineLevel="1" x14ac:dyDescent="0.25">
      <c r="B25114" s="47" t="s">
        <v>10478</v>
      </c>
      <c r="C25114" s="47" t="str">
        <f>C25113</f>
        <v>ASIGNACIONES DIRECTAS (20% DEL SGR)</v>
      </c>
      <c r="D25114" s="47"/>
      <c r="E25114" s="47" t="str">
        <f>E25113</f>
        <v>13836</v>
      </c>
      <c r="F25114" s="47"/>
      <c r="G25114" s="47" t="str">
        <f>G25113</f>
        <v xml:space="preserve">TURBACO                                           </v>
      </c>
      <c r="H25114" s="47" t="s">
        <v>10655</v>
      </c>
      <c r="I25114" s="51">
        <f>SUBTOTAL(9,I25105:I25113)</f>
        <v>1239056213</v>
      </c>
      <c r="J25114" s="51">
        <f>SUBTOTAL(9,J25105:J25113)</f>
        <v>1125609527.8899999</v>
      </c>
      <c r="K25114" s="49">
        <f>J25114/I25114</f>
        <v>0.90844105059985669</v>
      </c>
      <c r="L25114" s="51">
        <f>SUBTOTAL(9,L25105:L25113)</f>
        <v>188934215</v>
      </c>
      <c r="M25114" s="51">
        <f>SUBTOTAL(9,M25105:M25113)</f>
        <v>111960796.89</v>
      </c>
      <c r="N25114" s="50">
        <f>IFERROR((M25114/L25114),"N.A")</f>
        <v>0.59259143130851133</v>
      </c>
      <c r="O25114" s="28"/>
      <c r="P25114" s="28"/>
      <c r="Q25114" s="28"/>
      <c r="R25114" s="28"/>
      <c r="S25114" s="25"/>
    </row>
    <row r="25115" spans="2:19" s="16" customFormat="1" outlineLevel="2" x14ac:dyDescent="0.25">
      <c r="B25115" s="16" t="s">
        <v>6317</v>
      </c>
      <c r="C25115" s="16" t="s">
        <v>5447</v>
      </c>
      <c r="D25115" s="16" t="s">
        <v>135</v>
      </c>
      <c r="E25115" s="16" t="s">
        <v>2900</v>
      </c>
      <c r="G25115" s="16" t="s">
        <v>2901</v>
      </c>
      <c r="H25115" s="16" t="s">
        <v>152</v>
      </c>
      <c r="I25115" s="35">
        <v>59364119</v>
      </c>
      <c r="J25115" s="35">
        <v>0</v>
      </c>
      <c r="K25115" s="36">
        <f>IFERROR((J25115/I25115),0)</f>
        <v>0</v>
      </c>
      <c r="L25115" s="35">
        <v>39069554</v>
      </c>
      <c r="M25115" s="35">
        <v>0</v>
      </c>
      <c r="N25115" s="40">
        <f>M25115/L25115</f>
        <v>0</v>
      </c>
      <c r="O25115" s="28"/>
      <c r="P25115" s="28"/>
      <c r="Q25115" s="28"/>
      <c r="R25115" s="28"/>
      <c r="S25115" s="25"/>
    </row>
    <row r="25116" spans="2:19" s="16" customFormat="1" outlineLevel="2" x14ac:dyDescent="0.25">
      <c r="B25116" s="16" t="s">
        <v>6317</v>
      </c>
      <c r="C25116" s="16" t="s">
        <v>5447</v>
      </c>
      <c r="D25116" s="16" t="s">
        <v>135</v>
      </c>
      <c r="E25116" s="16" t="s">
        <v>2900</v>
      </c>
      <c r="G25116" s="16" t="s">
        <v>2901</v>
      </c>
      <c r="H25116" s="16" t="s">
        <v>5452</v>
      </c>
      <c r="I25116" s="31">
        <v>5986652</v>
      </c>
      <c r="J25116" s="31">
        <v>5986652</v>
      </c>
      <c r="K25116" s="32">
        <f>IFERROR((J25116/I25116),0)</f>
        <v>1</v>
      </c>
      <c r="L25116" s="31"/>
      <c r="M25116" s="31"/>
      <c r="N25116" s="39"/>
      <c r="O25116" s="28"/>
      <c r="P25116" s="28"/>
      <c r="Q25116" s="28"/>
      <c r="R25116" s="28"/>
      <c r="S25116" s="25"/>
    </row>
    <row r="25117" spans="2:19" s="16" customFormat="1" outlineLevel="2" x14ac:dyDescent="0.25">
      <c r="B25117" s="16" t="s">
        <v>6317</v>
      </c>
      <c r="C25117" s="16" t="s">
        <v>5447</v>
      </c>
      <c r="D25117" s="16" t="s">
        <v>135</v>
      </c>
      <c r="E25117" s="16" t="s">
        <v>2900</v>
      </c>
      <c r="G25117" s="16" t="s">
        <v>2901</v>
      </c>
      <c r="H25117" s="16" t="s">
        <v>154</v>
      </c>
      <c r="I25117" s="31">
        <v>367</v>
      </c>
      <c r="J25117" s="31">
        <v>367</v>
      </c>
      <c r="K25117" s="32">
        <f>IFERROR((J25117/I25117),0)</f>
        <v>1</v>
      </c>
      <c r="L25117" s="31"/>
      <c r="M25117" s="31"/>
      <c r="N25117" s="39"/>
      <c r="O25117" s="28"/>
      <c r="P25117" s="28"/>
      <c r="Q25117" s="28"/>
      <c r="R25117" s="28"/>
      <c r="S25117" s="25"/>
    </row>
    <row r="25118" spans="2:19" s="16" customFormat="1" outlineLevel="2" x14ac:dyDescent="0.25">
      <c r="B25118" s="16" t="s">
        <v>6317</v>
      </c>
      <c r="C25118" s="16" t="s">
        <v>5447</v>
      </c>
      <c r="D25118" s="16" t="s">
        <v>135</v>
      </c>
      <c r="E25118" s="16" t="s">
        <v>2900</v>
      </c>
      <c r="G25118" s="16" t="s">
        <v>2901</v>
      </c>
      <c r="H25118" s="16" t="s">
        <v>231</v>
      </c>
      <c r="I25118" s="31">
        <v>9411928</v>
      </c>
      <c r="J25118" s="31">
        <v>9411928</v>
      </c>
      <c r="K25118" s="32">
        <f>IFERROR((J25118/I25118),0)</f>
        <v>1</v>
      </c>
      <c r="L25118" s="31"/>
      <c r="M25118" s="31"/>
      <c r="N25118" s="39"/>
      <c r="O25118" s="28"/>
      <c r="P25118" s="28"/>
      <c r="Q25118" s="28"/>
      <c r="R25118" s="28"/>
      <c r="S25118" s="25"/>
    </row>
    <row r="25119" spans="2:19" s="16" customFormat="1" outlineLevel="2" x14ac:dyDescent="0.25">
      <c r="B25119" s="16" t="s">
        <v>6317</v>
      </c>
      <c r="C25119" s="16" t="s">
        <v>5447</v>
      </c>
      <c r="D25119" s="16" t="s">
        <v>135</v>
      </c>
      <c r="E25119" s="16" t="s">
        <v>2900</v>
      </c>
      <c r="G25119" s="16" t="s">
        <v>2901</v>
      </c>
      <c r="H25119" s="16" t="s">
        <v>155</v>
      </c>
      <c r="I25119" s="31">
        <v>-11872824</v>
      </c>
      <c r="J25119" s="31"/>
      <c r="K25119" s="32">
        <f>IFERROR((J25119/I25119),0)</f>
        <v>0</v>
      </c>
      <c r="L25119" s="31"/>
      <c r="M25119" s="31"/>
      <c r="N25119" s="39"/>
      <c r="O25119" s="28"/>
      <c r="P25119" s="28"/>
      <c r="Q25119" s="28"/>
      <c r="R25119" s="28"/>
      <c r="S25119" s="25"/>
    </row>
    <row r="25120" spans="2:19" s="16" customFormat="1" outlineLevel="1" x14ac:dyDescent="0.25">
      <c r="B25120" s="47" t="s">
        <v>10479</v>
      </c>
      <c r="C25120" s="47" t="str">
        <f>C25119</f>
        <v>ASIGNACIONES DIRECTAS (20% DEL SGR)</v>
      </c>
      <c r="D25120" s="47"/>
      <c r="E25120" s="47" t="str">
        <f>E25119</f>
        <v>13810</v>
      </c>
      <c r="F25120" s="47"/>
      <c r="G25120" s="47" t="str">
        <f>G25119</f>
        <v xml:space="preserve">TIQUISIO                                          </v>
      </c>
      <c r="H25120" s="47" t="s">
        <v>10655</v>
      </c>
      <c r="I25120" s="51">
        <f>SUBTOTAL(9,I25115:I25119)</f>
        <v>62890242</v>
      </c>
      <c r="J25120" s="51">
        <f>SUBTOTAL(9,J25115:J25119)</f>
        <v>15398947</v>
      </c>
      <c r="K25120" s="49">
        <f>J25120/I25120</f>
        <v>0.24485431301091193</v>
      </c>
      <c r="L25120" s="51">
        <f>SUBTOTAL(9,L25115:L25119)</f>
        <v>39069554</v>
      </c>
      <c r="M25120" s="51">
        <f>SUBTOTAL(9,M25115:M25119)</f>
        <v>0</v>
      </c>
      <c r="N25120" s="50">
        <f>IFERROR((M25120/L25120),"N.A")</f>
        <v>0</v>
      </c>
      <c r="O25120" s="28"/>
      <c r="P25120" s="28"/>
      <c r="Q25120" s="28"/>
      <c r="R25120" s="28"/>
      <c r="S25120" s="25"/>
    </row>
    <row r="25121" spans="2:19" s="16" customFormat="1" outlineLevel="2" x14ac:dyDescent="0.25">
      <c r="B25121" s="16" t="s">
        <v>6318</v>
      </c>
      <c r="C25121" s="16" t="s">
        <v>5447</v>
      </c>
      <c r="D25121" s="16" t="s">
        <v>135</v>
      </c>
      <c r="E25121" s="16" t="s">
        <v>2903</v>
      </c>
      <c r="G25121" s="16" t="s">
        <v>2904</v>
      </c>
      <c r="H25121" s="16" t="s">
        <v>152</v>
      </c>
      <c r="I25121" s="35">
        <v>934741388</v>
      </c>
      <c r="J25121" s="35">
        <v>352791573.75</v>
      </c>
      <c r="K25121" s="36">
        <f>IFERROR((J25121/I25121),0)</f>
        <v>0.37742158235321449</v>
      </c>
      <c r="L25121" s="35">
        <v>610169812.68999994</v>
      </c>
      <c r="M25121" s="35">
        <v>352791573.75</v>
      </c>
      <c r="N25121" s="40">
        <f>M25121/L25121</f>
        <v>0.57818588598259224</v>
      </c>
      <c r="O25121" s="28"/>
      <c r="P25121" s="28"/>
      <c r="Q25121" s="28"/>
      <c r="R25121" s="28"/>
      <c r="S25121" s="25"/>
    </row>
    <row r="25122" spans="2:19" s="16" customFormat="1" outlineLevel="2" x14ac:dyDescent="0.25">
      <c r="B25122" s="16" t="s">
        <v>6318</v>
      </c>
      <c r="C25122" s="16" t="s">
        <v>5447</v>
      </c>
      <c r="D25122" s="16" t="s">
        <v>135</v>
      </c>
      <c r="E25122" s="16" t="s">
        <v>2903</v>
      </c>
      <c r="G25122" s="16" t="s">
        <v>2904</v>
      </c>
      <c r="H25122" s="16" t="s">
        <v>5452</v>
      </c>
      <c r="I25122" s="31">
        <v>9685852</v>
      </c>
      <c r="J25122" s="31">
        <v>9685852</v>
      </c>
      <c r="K25122" s="32">
        <f>IFERROR((J25122/I25122),0)</f>
        <v>1</v>
      </c>
      <c r="L25122" s="31"/>
      <c r="M25122" s="31"/>
      <c r="N25122" s="39"/>
      <c r="O25122" s="28"/>
      <c r="P25122" s="28"/>
      <c r="Q25122" s="28"/>
      <c r="R25122" s="28"/>
      <c r="S25122" s="25"/>
    </row>
    <row r="25123" spans="2:19" s="16" customFormat="1" outlineLevel="2" x14ac:dyDescent="0.25">
      <c r="B25123" s="16" t="s">
        <v>6318</v>
      </c>
      <c r="C25123" s="16" t="s">
        <v>5447</v>
      </c>
      <c r="D25123" s="16" t="s">
        <v>135</v>
      </c>
      <c r="E25123" s="16" t="s">
        <v>2903</v>
      </c>
      <c r="G25123" s="16" t="s">
        <v>2904</v>
      </c>
      <c r="H25123" s="16" t="s">
        <v>19</v>
      </c>
      <c r="I25123" s="31">
        <v>29293585</v>
      </c>
      <c r="J25123" s="31">
        <v>29293585</v>
      </c>
      <c r="K25123" s="32">
        <f>IFERROR((J25123/I25123),0)</f>
        <v>1</v>
      </c>
      <c r="L25123" s="31"/>
      <c r="M25123" s="31"/>
      <c r="N25123" s="39"/>
      <c r="O25123" s="28"/>
      <c r="P25123" s="28"/>
      <c r="Q25123" s="28"/>
      <c r="R25123" s="28"/>
      <c r="S25123" s="25"/>
    </row>
    <row r="25124" spans="2:19" s="16" customFormat="1" outlineLevel="2" x14ac:dyDescent="0.25">
      <c r="B25124" s="16" t="s">
        <v>6318</v>
      </c>
      <c r="C25124" s="16" t="s">
        <v>5447</v>
      </c>
      <c r="D25124" s="16" t="s">
        <v>135</v>
      </c>
      <c r="E25124" s="16" t="s">
        <v>2903</v>
      </c>
      <c r="G25124" s="16" t="s">
        <v>2904</v>
      </c>
      <c r="H25124" s="16" t="s">
        <v>154</v>
      </c>
      <c r="I25124" s="31">
        <v>5781</v>
      </c>
      <c r="J25124" s="31">
        <v>5781</v>
      </c>
      <c r="K25124" s="32">
        <f>IFERROR((J25124/I25124),0)</f>
        <v>1</v>
      </c>
      <c r="L25124" s="31"/>
      <c r="M25124" s="31"/>
      <c r="N25124" s="39"/>
      <c r="O25124" s="28"/>
      <c r="P25124" s="28"/>
      <c r="Q25124" s="28"/>
      <c r="R25124" s="28"/>
      <c r="S25124" s="25"/>
    </row>
    <row r="25125" spans="2:19" s="16" customFormat="1" outlineLevel="2" x14ac:dyDescent="0.25">
      <c r="B25125" s="16" t="s">
        <v>6318</v>
      </c>
      <c r="C25125" s="16" t="s">
        <v>5447</v>
      </c>
      <c r="D25125" s="16" t="s">
        <v>135</v>
      </c>
      <c r="E25125" s="16" t="s">
        <v>2903</v>
      </c>
      <c r="G25125" s="16" t="s">
        <v>2904</v>
      </c>
      <c r="H25125" s="16" t="s">
        <v>331</v>
      </c>
      <c r="I25125" s="31">
        <v>18047334</v>
      </c>
      <c r="J25125" s="31">
        <v>18047334</v>
      </c>
      <c r="K25125" s="32">
        <f>IFERROR((J25125/I25125),0)</f>
        <v>1</v>
      </c>
      <c r="L25125" s="31"/>
      <c r="M25125" s="31"/>
      <c r="N25125" s="39"/>
      <c r="O25125" s="28"/>
      <c r="P25125" s="28"/>
      <c r="Q25125" s="28"/>
      <c r="R25125" s="28"/>
      <c r="S25125" s="25"/>
    </row>
    <row r="25126" spans="2:19" s="16" customFormat="1" outlineLevel="2" x14ac:dyDescent="0.25">
      <c r="B25126" s="16" t="s">
        <v>6318</v>
      </c>
      <c r="C25126" s="16" t="s">
        <v>5447</v>
      </c>
      <c r="D25126" s="16" t="s">
        <v>135</v>
      </c>
      <c r="E25126" s="16" t="s">
        <v>2903</v>
      </c>
      <c r="G25126" s="16" t="s">
        <v>2904</v>
      </c>
      <c r="H25126" s="16" t="s">
        <v>231</v>
      </c>
      <c r="I25126" s="31">
        <v>143859867</v>
      </c>
      <c r="J25126" s="31">
        <v>143859867</v>
      </c>
      <c r="K25126" s="32">
        <f>IFERROR((J25126/I25126),0)</f>
        <v>1</v>
      </c>
      <c r="L25126" s="31"/>
      <c r="M25126" s="31"/>
      <c r="N25126" s="39"/>
      <c r="O25126" s="28"/>
      <c r="P25126" s="28"/>
      <c r="Q25126" s="28"/>
      <c r="R25126" s="28"/>
      <c r="S25126" s="25"/>
    </row>
    <row r="25127" spans="2:19" s="16" customFormat="1" outlineLevel="2" x14ac:dyDescent="0.25">
      <c r="B25127" s="16" t="s">
        <v>6318</v>
      </c>
      <c r="C25127" s="16" t="s">
        <v>5447</v>
      </c>
      <c r="D25127" s="16" t="s">
        <v>135</v>
      </c>
      <c r="E25127" s="16" t="s">
        <v>2903</v>
      </c>
      <c r="G25127" s="16" t="s">
        <v>2904</v>
      </c>
      <c r="H25127" s="16" t="s">
        <v>155</v>
      </c>
      <c r="I25127" s="31">
        <v>-186948278</v>
      </c>
      <c r="J25127" s="31"/>
      <c r="K25127" s="32">
        <f>IFERROR((J25127/I25127),0)</f>
        <v>0</v>
      </c>
      <c r="L25127" s="31"/>
      <c r="M25127" s="31"/>
      <c r="N25127" s="39"/>
      <c r="O25127" s="28"/>
      <c r="P25127" s="28"/>
      <c r="Q25127" s="28"/>
      <c r="R25127" s="28"/>
      <c r="S25127" s="25"/>
    </row>
    <row r="25128" spans="2:19" s="16" customFormat="1" outlineLevel="1" x14ac:dyDescent="0.25">
      <c r="B25128" s="47" t="s">
        <v>10480</v>
      </c>
      <c r="C25128" s="47" t="str">
        <f>C25127</f>
        <v>ASIGNACIONES DIRECTAS (20% DEL SGR)</v>
      </c>
      <c r="D25128" s="47"/>
      <c r="E25128" s="47" t="str">
        <f>E25127</f>
        <v>13780</v>
      </c>
      <c r="F25128" s="47"/>
      <c r="G25128" s="47" t="str">
        <f>G25127</f>
        <v xml:space="preserve">TALAIGUA NUEVO                                    </v>
      </c>
      <c r="H25128" s="47" t="s">
        <v>10655</v>
      </c>
      <c r="I25128" s="51">
        <f>SUBTOTAL(9,I25121:I25127)</f>
        <v>948685529</v>
      </c>
      <c r="J25128" s="51">
        <f>SUBTOTAL(9,J25121:J25127)</f>
        <v>553683992.75</v>
      </c>
      <c r="K25128" s="49">
        <f>J25128/I25128</f>
        <v>0.58363280120192496</v>
      </c>
      <c r="L25128" s="51">
        <f>SUBTOTAL(9,L25121:L25127)</f>
        <v>610169812.68999994</v>
      </c>
      <c r="M25128" s="51">
        <f>SUBTOTAL(9,M25121:M25127)</f>
        <v>352791573.75</v>
      </c>
      <c r="N25128" s="50">
        <f>IFERROR((M25128/L25128),"N.A")</f>
        <v>0.57818588598259224</v>
      </c>
      <c r="O25128" s="28"/>
      <c r="P25128" s="28"/>
      <c r="Q25128" s="28"/>
      <c r="R25128" s="28"/>
      <c r="S25128" s="25"/>
    </row>
    <row r="25129" spans="2:19" s="16" customFormat="1" outlineLevel="2" x14ac:dyDescent="0.25">
      <c r="B25129" s="16" t="s">
        <v>6319</v>
      </c>
      <c r="C25129" s="16" t="s">
        <v>5447</v>
      </c>
      <c r="D25129" s="16" t="s">
        <v>135</v>
      </c>
      <c r="E25129" s="16" t="s">
        <v>2906</v>
      </c>
      <c r="G25129" s="16" t="s">
        <v>2907</v>
      </c>
      <c r="H25129" s="16" t="s">
        <v>5452</v>
      </c>
      <c r="I25129" s="31">
        <v>7430</v>
      </c>
      <c r="J25129" s="31">
        <v>7430</v>
      </c>
      <c r="K25129" s="32">
        <f>IFERROR((J25129/I25129),0)</f>
        <v>1</v>
      </c>
      <c r="L25129" s="31"/>
      <c r="M25129" s="31"/>
      <c r="N25129" s="39"/>
      <c r="O25129" s="28"/>
      <c r="P25129" s="28"/>
      <c r="Q25129" s="28"/>
      <c r="R25129" s="28"/>
      <c r="S25129" s="25"/>
    </row>
    <row r="25130" spans="2:19" s="16" customFormat="1" outlineLevel="2" x14ac:dyDescent="0.25">
      <c r="B25130" s="16" t="s">
        <v>6319</v>
      </c>
      <c r="C25130" s="16" t="s">
        <v>5447</v>
      </c>
      <c r="D25130" s="16" t="s">
        <v>135</v>
      </c>
      <c r="E25130" s="16" t="s">
        <v>2906</v>
      </c>
      <c r="G25130" s="16" t="s">
        <v>2907</v>
      </c>
      <c r="H25130" s="16" t="s">
        <v>19</v>
      </c>
      <c r="I25130" s="31">
        <v>50129</v>
      </c>
      <c r="J25130" s="31">
        <v>50129</v>
      </c>
      <c r="K25130" s="32">
        <f>IFERROR((J25130/I25130),0)</f>
        <v>1</v>
      </c>
      <c r="L25130" s="31"/>
      <c r="M25130" s="31"/>
      <c r="N25130" s="39"/>
      <c r="O25130" s="28"/>
      <c r="P25130" s="28"/>
      <c r="Q25130" s="28"/>
      <c r="R25130" s="28"/>
      <c r="S25130" s="25"/>
    </row>
    <row r="25131" spans="2:19" s="16" customFormat="1" outlineLevel="1" x14ac:dyDescent="0.25">
      <c r="B25131" s="47" t="s">
        <v>10481</v>
      </c>
      <c r="C25131" s="47" t="str">
        <f>C25130</f>
        <v>ASIGNACIONES DIRECTAS (20% DEL SGR)</v>
      </c>
      <c r="D25131" s="47"/>
      <c r="E25131" s="47" t="str">
        <f>E25130</f>
        <v>13760</v>
      </c>
      <c r="F25131" s="47"/>
      <c r="G25131" s="47" t="str">
        <f>G25130</f>
        <v xml:space="preserve">SOPLAVIENTO                                       </v>
      </c>
      <c r="H25131" s="47" t="s">
        <v>10655</v>
      </c>
      <c r="I25131" s="51">
        <f>SUBTOTAL(9,I25129:I25130)</f>
        <v>57559</v>
      </c>
      <c r="J25131" s="51">
        <f>SUBTOTAL(9,J25129:J25130)</f>
        <v>57559</v>
      </c>
      <c r="K25131" s="49">
        <f>J25131/I25131</f>
        <v>1</v>
      </c>
      <c r="L25131" s="51">
        <f>SUBTOTAL(9,L25129:L25130)</f>
        <v>0</v>
      </c>
      <c r="M25131" s="51">
        <f>SUBTOTAL(9,M25129:M25130)</f>
        <v>0</v>
      </c>
      <c r="N25131" s="50" t="str">
        <f>IFERROR((M25131/L25131),"N.A")</f>
        <v>N.A</v>
      </c>
      <c r="O25131" s="28"/>
      <c r="P25131" s="28"/>
      <c r="Q25131" s="28"/>
      <c r="R25131" s="28"/>
      <c r="S25131" s="25"/>
    </row>
    <row r="25132" spans="2:19" s="16" customFormat="1" outlineLevel="2" x14ac:dyDescent="0.25">
      <c r="B25132" s="16" t="s">
        <v>6320</v>
      </c>
      <c r="C25132" s="16" t="s">
        <v>5447</v>
      </c>
      <c r="D25132" s="16" t="s">
        <v>135</v>
      </c>
      <c r="E25132" s="16" t="s">
        <v>2909</v>
      </c>
      <c r="G25132" s="16" t="s">
        <v>2910</v>
      </c>
      <c r="H25132" s="16" t="s">
        <v>152</v>
      </c>
      <c r="I25132" s="35">
        <v>12891768</v>
      </c>
      <c r="J25132" s="35">
        <v>3569752.56</v>
      </c>
      <c r="K25132" s="36">
        <f>IFERROR((J25132/I25132),0)</f>
        <v>0.27690170657740659</v>
      </c>
      <c r="L25132" s="35">
        <v>8485553</v>
      </c>
      <c r="M25132" s="35">
        <v>3569752.56</v>
      </c>
      <c r="N25132" s="40">
        <f>M25132/L25132</f>
        <v>0.42068590697624542</v>
      </c>
      <c r="O25132" s="28"/>
      <c r="P25132" s="28"/>
      <c r="Q25132" s="28"/>
      <c r="R25132" s="28"/>
      <c r="S25132" s="25"/>
    </row>
    <row r="25133" spans="2:19" s="16" customFormat="1" outlineLevel="2" x14ac:dyDescent="0.25">
      <c r="B25133" s="16" t="s">
        <v>6320</v>
      </c>
      <c r="C25133" s="16" t="s">
        <v>5447</v>
      </c>
      <c r="D25133" s="16" t="s">
        <v>135</v>
      </c>
      <c r="E25133" s="16" t="s">
        <v>2909</v>
      </c>
      <c r="G25133" s="16" t="s">
        <v>2910</v>
      </c>
      <c r="H25133" s="16" t="s">
        <v>24</v>
      </c>
      <c r="I25133" s="31">
        <v>189990585</v>
      </c>
      <c r="J25133" s="31">
        <v>189990585</v>
      </c>
      <c r="K25133" s="32">
        <f>IFERROR((J25133/I25133),0)</f>
        <v>1</v>
      </c>
      <c r="L25133" s="31"/>
      <c r="M25133" s="31"/>
      <c r="N25133" s="39"/>
      <c r="O25133" s="28"/>
      <c r="P25133" s="28"/>
      <c r="Q25133" s="28"/>
      <c r="R25133" s="28"/>
      <c r="S25133" s="25"/>
    </row>
    <row r="25134" spans="2:19" s="16" customFormat="1" outlineLevel="2" x14ac:dyDescent="0.25">
      <c r="B25134" s="16" t="s">
        <v>6320</v>
      </c>
      <c r="C25134" s="16" t="s">
        <v>5447</v>
      </c>
      <c r="D25134" s="16" t="s">
        <v>135</v>
      </c>
      <c r="E25134" s="16" t="s">
        <v>2909</v>
      </c>
      <c r="G25134" s="16" t="s">
        <v>2910</v>
      </c>
      <c r="H25134" s="16" t="s">
        <v>5452</v>
      </c>
      <c r="I25134" s="31">
        <v>62432990</v>
      </c>
      <c r="J25134" s="31">
        <v>62432990</v>
      </c>
      <c r="K25134" s="32">
        <f>IFERROR((J25134/I25134),0)</f>
        <v>1</v>
      </c>
      <c r="L25134" s="31"/>
      <c r="M25134" s="31"/>
      <c r="N25134" s="39"/>
      <c r="O25134" s="28"/>
      <c r="P25134" s="28"/>
      <c r="Q25134" s="28"/>
      <c r="R25134" s="28"/>
      <c r="S25134" s="25"/>
    </row>
    <row r="25135" spans="2:19" s="16" customFormat="1" outlineLevel="2" x14ac:dyDescent="0.25">
      <c r="B25135" s="16" t="s">
        <v>6320</v>
      </c>
      <c r="C25135" s="16" t="s">
        <v>5447</v>
      </c>
      <c r="D25135" s="16" t="s">
        <v>135</v>
      </c>
      <c r="E25135" s="16" t="s">
        <v>2909</v>
      </c>
      <c r="G25135" s="16" t="s">
        <v>2910</v>
      </c>
      <c r="H25135" s="16" t="s">
        <v>19</v>
      </c>
      <c r="I25135" s="31">
        <v>228317506</v>
      </c>
      <c r="J25135" s="31">
        <v>228317506</v>
      </c>
      <c r="K25135" s="32">
        <f>IFERROR((J25135/I25135),0)</f>
        <v>1</v>
      </c>
      <c r="L25135" s="31"/>
      <c r="M25135" s="31"/>
      <c r="N25135" s="39"/>
      <c r="O25135" s="28"/>
      <c r="P25135" s="28"/>
      <c r="Q25135" s="28"/>
      <c r="R25135" s="28"/>
      <c r="S25135" s="25"/>
    </row>
    <row r="25136" spans="2:19" s="16" customFormat="1" outlineLevel="2" x14ac:dyDescent="0.25">
      <c r="B25136" s="16" t="s">
        <v>6320</v>
      </c>
      <c r="C25136" s="16" t="s">
        <v>5447</v>
      </c>
      <c r="D25136" s="16" t="s">
        <v>135</v>
      </c>
      <c r="E25136" s="16" t="s">
        <v>2909</v>
      </c>
      <c r="G25136" s="16" t="s">
        <v>2910</v>
      </c>
      <c r="H25136" s="16" t="s">
        <v>154</v>
      </c>
      <c r="I25136" s="31">
        <v>80</v>
      </c>
      <c r="J25136" s="31">
        <v>80</v>
      </c>
      <c r="K25136" s="32">
        <f>IFERROR((J25136/I25136),0)</f>
        <v>1</v>
      </c>
      <c r="L25136" s="31"/>
      <c r="M25136" s="31"/>
      <c r="N25136" s="39"/>
      <c r="O25136" s="28"/>
      <c r="P25136" s="28"/>
      <c r="Q25136" s="28"/>
      <c r="R25136" s="28"/>
      <c r="S25136" s="25"/>
    </row>
    <row r="25137" spans="2:19" s="16" customFormat="1" outlineLevel="2" x14ac:dyDescent="0.25">
      <c r="B25137" s="16" t="s">
        <v>6320</v>
      </c>
      <c r="C25137" s="16" t="s">
        <v>5447</v>
      </c>
      <c r="D25137" s="16" t="s">
        <v>135</v>
      </c>
      <c r="E25137" s="16" t="s">
        <v>2909</v>
      </c>
      <c r="G25137" s="16" t="s">
        <v>2910</v>
      </c>
      <c r="H25137" s="16" t="s">
        <v>4491</v>
      </c>
      <c r="I25137" s="31">
        <v>2727326</v>
      </c>
      <c r="J25137" s="31">
        <v>2727326</v>
      </c>
      <c r="K25137" s="32">
        <f>IFERROR((J25137/I25137),0)</f>
        <v>1</v>
      </c>
      <c r="L25137" s="31"/>
      <c r="M25137" s="31"/>
      <c r="N25137" s="39"/>
      <c r="O25137" s="28"/>
      <c r="P25137" s="28"/>
      <c r="Q25137" s="28"/>
      <c r="R25137" s="28"/>
      <c r="S25137" s="25"/>
    </row>
    <row r="25138" spans="2:19" s="16" customFormat="1" outlineLevel="2" x14ac:dyDescent="0.25">
      <c r="B25138" s="16" t="s">
        <v>6320</v>
      </c>
      <c r="C25138" s="16" t="s">
        <v>5447</v>
      </c>
      <c r="D25138" s="16" t="s">
        <v>135</v>
      </c>
      <c r="E25138" s="16" t="s">
        <v>2909</v>
      </c>
      <c r="G25138" s="16" t="s">
        <v>2910</v>
      </c>
      <c r="H25138" s="16" t="s">
        <v>231</v>
      </c>
      <c r="I25138" s="31">
        <v>2044423</v>
      </c>
      <c r="J25138" s="31">
        <v>2044423</v>
      </c>
      <c r="K25138" s="32">
        <f>IFERROR((J25138/I25138),0)</f>
        <v>1</v>
      </c>
      <c r="L25138" s="31"/>
      <c r="M25138" s="31"/>
      <c r="N25138" s="39"/>
      <c r="O25138" s="28"/>
      <c r="P25138" s="28"/>
      <c r="Q25138" s="28"/>
      <c r="R25138" s="28"/>
      <c r="S25138" s="25"/>
    </row>
    <row r="25139" spans="2:19" s="16" customFormat="1" outlineLevel="2" x14ac:dyDescent="0.25">
      <c r="B25139" s="16" t="s">
        <v>6320</v>
      </c>
      <c r="C25139" s="16" t="s">
        <v>5447</v>
      </c>
      <c r="D25139" s="16" t="s">
        <v>135</v>
      </c>
      <c r="E25139" s="16" t="s">
        <v>2909</v>
      </c>
      <c r="G25139" s="16" t="s">
        <v>2910</v>
      </c>
      <c r="H25139" s="16" t="s">
        <v>155</v>
      </c>
      <c r="I25139" s="31">
        <v>-2578354</v>
      </c>
      <c r="J25139" s="31"/>
      <c r="K25139" s="32">
        <f>IFERROR((J25139/I25139),0)</f>
        <v>0</v>
      </c>
      <c r="L25139" s="31"/>
      <c r="M25139" s="31"/>
      <c r="N25139" s="39"/>
      <c r="O25139" s="28"/>
      <c r="P25139" s="28"/>
      <c r="Q25139" s="28"/>
      <c r="R25139" s="28"/>
      <c r="S25139" s="25"/>
    </row>
    <row r="25140" spans="2:19" s="16" customFormat="1" outlineLevel="1" x14ac:dyDescent="0.25">
      <c r="B25140" s="47" t="s">
        <v>10482</v>
      </c>
      <c r="C25140" s="47" t="str">
        <f>C25139</f>
        <v>ASIGNACIONES DIRECTAS (20% DEL SGR)</v>
      </c>
      <c r="D25140" s="47"/>
      <c r="E25140" s="47" t="str">
        <f>E25139</f>
        <v>13744</v>
      </c>
      <c r="F25140" s="47"/>
      <c r="G25140" s="47" t="str">
        <f>G25139</f>
        <v xml:space="preserve">SIMITÍ                                            </v>
      </c>
      <c r="H25140" s="47" t="s">
        <v>10655</v>
      </c>
      <c r="I25140" s="51">
        <f>SUBTOTAL(9,I25132:I25139)</f>
        <v>495826324</v>
      </c>
      <c r="J25140" s="51">
        <f>SUBTOTAL(9,J25132:J25139)</f>
        <v>489082662.56</v>
      </c>
      <c r="K25140" s="49">
        <f>J25140/I25140</f>
        <v>0.98639914600419643</v>
      </c>
      <c r="L25140" s="51">
        <f>SUBTOTAL(9,L25132:L25139)</f>
        <v>8485553</v>
      </c>
      <c r="M25140" s="51">
        <f>SUBTOTAL(9,M25132:M25139)</f>
        <v>3569752.56</v>
      </c>
      <c r="N25140" s="50">
        <f>IFERROR((M25140/L25140),"N.A")</f>
        <v>0.42068590697624542</v>
      </c>
      <c r="O25140" s="28"/>
      <c r="P25140" s="28"/>
      <c r="Q25140" s="28"/>
      <c r="R25140" s="28"/>
      <c r="S25140" s="25"/>
    </row>
    <row r="25141" spans="2:19" s="16" customFormat="1" outlineLevel="2" x14ac:dyDescent="0.25">
      <c r="B25141" s="16" t="s">
        <v>6321</v>
      </c>
      <c r="C25141" s="16" t="s">
        <v>5447</v>
      </c>
      <c r="D25141" s="16" t="s">
        <v>135</v>
      </c>
      <c r="E25141" s="16" t="s">
        <v>2912</v>
      </c>
      <c r="G25141" s="16" t="s">
        <v>2913</v>
      </c>
      <c r="H25141" s="16" t="s">
        <v>152</v>
      </c>
      <c r="I25141" s="35">
        <v>6281145</v>
      </c>
      <c r="J25141" s="35">
        <v>6281145</v>
      </c>
      <c r="K25141" s="36">
        <f>IFERROR((J25141/I25141),0)</f>
        <v>1</v>
      </c>
      <c r="L25141" s="35">
        <v>4134342</v>
      </c>
      <c r="M25141" s="35">
        <v>6281145</v>
      </c>
      <c r="N25141" s="40">
        <f>M25141/L25141</f>
        <v>1.5192611061203936</v>
      </c>
      <c r="O25141" s="28"/>
      <c r="P25141" s="28"/>
      <c r="Q25141" s="28"/>
      <c r="R25141" s="28"/>
      <c r="S25141" s="25"/>
    </row>
    <row r="25142" spans="2:19" s="16" customFormat="1" outlineLevel="2" x14ac:dyDescent="0.25">
      <c r="B25142" s="16" t="s">
        <v>6321</v>
      </c>
      <c r="C25142" s="16" t="s">
        <v>5447</v>
      </c>
      <c r="D25142" s="16" t="s">
        <v>135</v>
      </c>
      <c r="E25142" s="16" t="s">
        <v>2912</v>
      </c>
      <c r="G25142" s="16" t="s">
        <v>2913</v>
      </c>
      <c r="H25142" s="16" t="s">
        <v>5452</v>
      </c>
      <c r="I25142" s="31">
        <v>167499949</v>
      </c>
      <c r="J25142" s="31">
        <v>167499949</v>
      </c>
      <c r="K25142" s="32">
        <f>IFERROR((J25142/I25142),0)</f>
        <v>1</v>
      </c>
      <c r="L25142" s="31"/>
      <c r="M25142" s="31"/>
      <c r="N25142" s="39"/>
      <c r="O25142" s="28"/>
      <c r="P25142" s="28"/>
      <c r="Q25142" s="28"/>
      <c r="R25142" s="28"/>
      <c r="S25142" s="25"/>
    </row>
    <row r="25143" spans="2:19" s="16" customFormat="1" outlineLevel="2" x14ac:dyDescent="0.25">
      <c r="B25143" s="16" t="s">
        <v>6321</v>
      </c>
      <c r="C25143" s="16" t="s">
        <v>5447</v>
      </c>
      <c r="D25143" s="16" t="s">
        <v>135</v>
      </c>
      <c r="E25143" s="16" t="s">
        <v>2912</v>
      </c>
      <c r="G25143" s="16" t="s">
        <v>2913</v>
      </c>
      <c r="H25143" s="16" t="s">
        <v>19</v>
      </c>
      <c r="I25143" s="31">
        <v>1300127375</v>
      </c>
      <c r="J25143" s="31">
        <v>1300127375</v>
      </c>
      <c r="K25143" s="32">
        <f>IFERROR((J25143/I25143),0)</f>
        <v>1</v>
      </c>
      <c r="L25143" s="31"/>
      <c r="M25143" s="31"/>
      <c r="N25143" s="39"/>
      <c r="O25143" s="28"/>
      <c r="P25143" s="28"/>
      <c r="Q25143" s="28"/>
      <c r="R25143" s="28"/>
      <c r="S25143" s="25"/>
    </row>
    <row r="25144" spans="2:19" s="16" customFormat="1" outlineLevel="2" x14ac:dyDescent="0.25">
      <c r="B25144" s="16" t="s">
        <v>6321</v>
      </c>
      <c r="C25144" s="16" t="s">
        <v>5447</v>
      </c>
      <c r="D25144" s="16" t="s">
        <v>135</v>
      </c>
      <c r="E25144" s="16" t="s">
        <v>2912</v>
      </c>
      <c r="G25144" s="16" t="s">
        <v>2913</v>
      </c>
      <c r="H25144" s="16" t="s">
        <v>154</v>
      </c>
      <c r="I25144" s="31">
        <v>39</v>
      </c>
      <c r="J25144" s="31">
        <v>39</v>
      </c>
      <c r="K25144" s="32">
        <f>IFERROR((J25144/I25144),0)</f>
        <v>1</v>
      </c>
      <c r="L25144" s="31"/>
      <c r="M25144" s="31"/>
      <c r="N25144" s="39"/>
      <c r="O25144" s="28"/>
      <c r="P25144" s="28"/>
      <c r="Q25144" s="28"/>
      <c r="R25144" s="28"/>
      <c r="S25144" s="25"/>
    </row>
    <row r="25145" spans="2:19" s="16" customFormat="1" outlineLevel="2" x14ac:dyDescent="0.25">
      <c r="B25145" s="16" t="s">
        <v>6321</v>
      </c>
      <c r="C25145" s="16" t="s">
        <v>5447</v>
      </c>
      <c r="D25145" s="16" t="s">
        <v>135</v>
      </c>
      <c r="E25145" s="16" t="s">
        <v>2912</v>
      </c>
      <c r="G25145" s="16" t="s">
        <v>2913</v>
      </c>
      <c r="H25145" s="16" t="s">
        <v>4491</v>
      </c>
      <c r="I25145" s="31">
        <v>5783870</v>
      </c>
      <c r="J25145" s="31">
        <v>5783870</v>
      </c>
      <c r="K25145" s="32">
        <f>IFERROR((J25145/I25145),0)</f>
        <v>1</v>
      </c>
      <c r="L25145" s="31"/>
      <c r="M25145" s="31"/>
      <c r="N25145" s="39"/>
      <c r="O25145" s="28"/>
      <c r="P25145" s="28"/>
      <c r="Q25145" s="28"/>
      <c r="R25145" s="28"/>
      <c r="S25145" s="25"/>
    </row>
    <row r="25146" spans="2:19" s="16" customFormat="1" outlineLevel="2" x14ac:dyDescent="0.25">
      <c r="B25146" s="16" t="s">
        <v>6321</v>
      </c>
      <c r="C25146" s="16" t="s">
        <v>5447</v>
      </c>
      <c r="D25146" s="16" t="s">
        <v>135</v>
      </c>
      <c r="E25146" s="16" t="s">
        <v>2912</v>
      </c>
      <c r="G25146" s="16" t="s">
        <v>2913</v>
      </c>
      <c r="H25146" s="16" t="s">
        <v>231</v>
      </c>
      <c r="I25146" s="31">
        <v>996086</v>
      </c>
      <c r="J25146" s="31">
        <v>996086</v>
      </c>
      <c r="K25146" s="32">
        <f>IFERROR((J25146/I25146),0)</f>
        <v>1</v>
      </c>
      <c r="L25146" s="31"/>
      <c r="M25146" s="31"/>
      <c r="N25146" s="39"/>
      <c r="O25146" s="28"/>
      <c r="P25146" s="28"/>
      <c r="Q25146" s="28"/>
      <c r="R25146" s="28"/>
      <c r="S25146" s="25"/>
    </row>
    <row r="25147" spans="2:19" s="16" customFormat="1" outlineLevel="2" x14ac:dyDescent="0.25">
      <c r="B25147" s="16" t="s">
        <v>6321</v>
      </c>
      <c r="C25147" s="16" t="s">
        <v>5447</v>
      </c>
      <c r="D25147" s="16" t="s">
        <v>135</v>
      </c>
      <c r="E25147" s="16" t="s">
        <v>2912</v>
      </c>
      <c r="G25147" s="16" t="s">
        <v>2913</v>
      </c>
      <c r="H25147" s="16" t="s">
        <v>155</v>
      </c>
      <c r="I25147" s="31">
        <v>-1256229</v>
      </c>
      <c r="J25147" s="31"/>
      <c r="K25147" s="32">
        <f>IFERROR((J25147/I25147),0)</f>
        <v>0</v>
      </c>
      <c r="L25147" s="31"/>
      <c r="M25147" s="31"/>
      <c r="N25147" s="39"/>
      <c r="O25147" s="28"/>
      <c r="P25147" s="28"/>
      <c r="Q25147" s="28"/>
      <c r="R25147" s="28"/>
      <c r="S25147" s="25"/>
    </row>
    <row r="25148" spans="2:19" s="16" customFormat="1" outlineLevel="1" x14ac:dyDescent="0.25">
      <c r="B25148" s="47" t="s">
        <v>10483</v>
      </c>
      <c r="C25148" s="47" t="str">
        <f>C25147</f>
        <v>ASIGNACIONES DIRECTAS (20% DEL SGR)</v>
      </c>
      <c r="D25148" s="47"/>
      <c r="E25148" s="47" t="str">
        <f>E25147</f>
        <v>13688</v>
      </c>
      <c r="F25148" s="47"/>
      <c r="G25148" s="47" t="str">
        <f>G25147</f>
        <v xml:space="preserve">SANTA ROSA DEL SUR                                </v>
      </c>
      <c r="H25148" s="47" t="s">
        <v>10655</v>
      </c>
      <c r="I25148" s="51">
        <f>SUBTOTAL(9,I25141:I25147)</f>
        <v>1479432235</v>
      </c>
      <c r="J25148" s="51">
        <f>SUBTOTAL(9,J25141:J25147)</f>
        <v>1480688464</v>
      </c>
      <c r="K25148" s="49">
        <f>J25148/I25148</f>
        <v>1.0008491291255392</v>
      </c>
      <c r="L25148" s="51">
        <f>SUBTOTAL(9,L25141:L25147)</f>
        <v>4134342</v>
      </c>
      <c r="M25148" s="51">
        <f>SUBTOTAL(9,M25141:M25147)</f>
        <v>6281145</v>
      </c>
      <c r="N25148" s="50">
        <f>IFERROR((M25148/L25148),"N.A")</f>
        <v>1.5192611061203936</v>
      </c>
      <c r="O25148" s="28"/>
      <c r="P25148" s="28"/>
      <c r="Q25148" s="28"/>
      <c r="R25148" s="28"/>
      <c r="S25148" s="25"/>
    </row>
    <row r="25149" spans="2:19" s="16" customFormat="1" outlineLevel="2" x14ac:dyDescent="0.25">
      <c r="B25149" s="16" t="s">
        <v>6322</v>
      </c>
      <c r="C25149" s="16" t="s">
        <v>5447</v>
      </c>
      <c r="D25149" s="16" t="s">
        <v>135</v>
      </c>
      <c r="E25149" s="16" t="s">
        <v>2915</v>
      </c>
      <c r="G25149" s="16" t="s">
        <v>2327</v>
      </c>
      <c r="H25149" s="16" t="s">
        <v>152</v>
      </c>
      <c r="I25149" s="35">
        <v>1519765</v>
      </c>
      <c r="J25149" s="35">
        <v>1082302</v>
      </c>
      <c r="K25149" s="36">
        <f>IFERROR((J25149/I25149),0)</f>
        <v>0.71215089174971136</v>
      </c>
      <c r="L25149" s="35">
        <v>997929</v>
      </c>
      <c r="M25149" s="35">
        <v>1082302</v>
      </c>
      <c r="N25149" s="40">
        <f>M25149/L25149</f>
        <v>1.0845480991132637</v>
      </c>
      <c r="O25149" s="28"/>
      <c r="P25149" s="28"/>
      <c r="Q25149" s="28"/>
      <c r="R25149" s="28"/>
      <c r="S25149" s="25"/>
    </row>
    <row r="25150" spans="2:19" s="16" customFormat="1" outlineLevel="2" x14ac:dyDescent="0.25">
      <c r="B25150" s="16" t="s">
        <v>6322</v>
      </c>
      <c r="C25150" s="16" t="s">
        <v>5447</v>
      </c>
      <c r="D25150" s="16" t="s">
        <v>135</v>
      </c>
      <c r="E25150" s="16" t="s">
        <v>2915</v>
      </c>
      <c r="G25150" s="16" t="s">
        <v>2327</v>
      </c>
      <c r="H25150" s="16" t="s">
        <v>5452</v>
      </c>
      <c r="I25150" s="31">
        <v>1419214</v>
      </c>
      <c r="J25150" s="31">
        <v>1419214</v>
      </c>
      <c r="K25150" s="32">
        <f>IFERROR((J25150/I25150),0)</f>
        <v>1</v>
      </c>
      <c r="L25150" s="31"/>
      <c r="M25150" s="31"/>
      <c r="N25150" s="39"/>
      <c r="O25150" s="28"/>
      <c r="P25150" s="28"/>
      <c r="Q25150" s="28"/>
      <c r="R25150" s="28"/>
      <c r="S25150" s="25"/>
    </row>
    <row r="25151" spans="2:19" s="16" customFormat="1" outlineLevel="2" x14ac:dyDescent="0.25">
      <c r="B25151" s="16" t="s">
        <v>6322</v>
      </c>
      <c r="C25151" s="16" t="s">
        <v>5447</v>
      </c>
      <c r="D25151" s="16" t="s">
        <v>135</v>
      </c>
      <c r="E25151" s="16" t="s">
        <v>2915</v>
      </c>
      <c r="G25151" s="16" t="s">
        <v>2327</v>
      </c>
      <c r="H25151" s="16" t="s">
        <v>19</v>
      </c>
      <c r="I25151" s="31">
        <v>8992984</v>
      </c>
      <c r="J25151" s="31">
        <v>8992984</v>
      </c>
      <c r="K25151" s="32">
        <f>IFERROR((J25151/I25151),0)</f>
        <v>1</v>
      </c>
      <c r="L25151" s="31"/>
      <c r="M25151" s="31"/>
      <c r="N25151" s="39"/>
      <c r="O25151" s="28"/>
      <c r="P25151" s="28"/>
      <c r="Q25151" s="28"/>
      <c r="R25151" s="28"/>
      <c r="S25151" s="25"/>
    </row>
    <row r="25152" spans="2:19" s="16" customFormat="1" outlineLevel="2" x14ac:dyDescent="0.25">
      <c r="B25152" s="16" t="s">
        <v>6322</v>
      </c>
      <c r="C25152" s="16" t="s">
        <v>5447</v>
      </c>
      <c r="D25152" s="16" t="s">
        <v>135</v>
      </c>
      <c r="E25152" s="16" t="s">
        <v>2915</v>
      </c>
      <c r="G25152" s="16" t="s">
        <v>2327</v>
      </c>
      <c r="H25152" s="16" t="s">
        <v>154</v>
      </c>
      <c r="I25152" s="31">
        <v>9</v>
      </c>
      <c r="J25152" s="31">
        <v>9</v>
      </c>
      <c r="K25152" s="32">
        <f>IFERROR((J25152/I25152),0)</f>
        <v>1</v>
      </c>
      <c r="L25152" s="31"/>
      <c r="M25152" s="31"/>
      <c r="N25152" s="39"/>
      <c r="O25152" s="28"/>
      <c r="P25152" s="28"/>
      <c r="Q25152" s="28"/>
      <c r="R25152" s="28"/>
      <c r="S25152" s="25"/>
    </row>
    <row r="25153" spans="2:19" s="16" customFormat="1" outlineLevel="2" x14ac:dyDescent="0.25">
      <c r="B25153" s="16" t="s">
        <v>6322</v>
      </c>
      <c r="C25153" s="16" t="s">
        <v>5447</v>
      </c>
      <c r="D25153" s="16" t="s">
        <v>135</v>
      </c>
      <c r="E25153" s="16" t="s">
        <v>2915</v>
      </c>
      <c r="G25153" s="16" t="s">
        <v>2327</v>
      </c>
      <c r="H25153" s="16" t="s">
        <v>231</v>
      </c>
      <c r="I25153" s="31">
        <v>239883</v>
      </c>
      <c r="J25153" s="31">
        <v>239883</v>
      </c>
      <c r="K25153" s="32">
        <f>IFERROR((J25153/I25153),0)</f>
        <v>1</v>
      </c>
      <c r="L25153" s="31"/>
      <c r="M25153" s="31"/>
      <c r="N25153" s="39"/>
      <c r="O25153" s="28"/>
      <c r="P25153" s="28"/>
      <c r="Q25153" s="28"/>
      <c r="R25153" s="28"/>
      <c r="S25153" s="25"/>
    </row>
    <row r="25154" spans="2:19" s="16" customFormat="1" outlineLevel="2" x14ac:dyDescent="0.25">
      <c r="B25154" s="16" t="s">
        <v>6322</v>
      </c>
      <c r="C25154" s="16" t="s">
        <v>5447</v>
      </c>
      <c r="D25154" s="16" t="s">
        <v>135</v>
      </c>
      <c r="E25154" s="16" t="s">
        <v>2915</v>
      </c>
      <c r="G25154" s="16" t="s">
        <v>2327</v>
      </c>
      <c r="H25154" s="16" t="s">
        <v>155</v>
      </c>
      <c r="I25154" s="31">
        <v>-303953</v>
      </c>
      <c r="J25154" s="31"/>
      <c r="K25154" s="32">
        <f>IFERROR((J25154/I25154),0)</f>
        <v>0</v>
      </c>
      <c r="L25154" s="31"/>
      <c r="M25154" s="31"/>
      <c r="N25154" s="39"/>
      <c r="O25154" s="28"/>
      <c r="P25154" s="28"/>
      <c r="Q25154" s="28"/>
      <c r="R25154" s="28"/>
      <c r="S25154" s="25"/>
    </row>
    <row r="25155" spans="2:19" s="16" customFormat="1" outlineLevel="1" x14ac:dyDescent="0.25">
      <c r="B25155" s="47" t="s">
        <v>10484</v>
      </c>
      <c r="C25155" s="47" t="str">
        <f>C25154</f>
        <v>ASIGNACIONES DIRECTAS (20% DEL SGR)</v>
      </c>
      <c r="D25155" s="47"/>
      <c r="E25155" s="47" t="str">
        <f>E25154</f>
        <v>13683</v>
      </c>
      <c r="F25155" s="47"/>
      <c r="G25155" s="47" t="str">
        <f>G25154</f>
        <v xml:space="preserve">SANTA ROSA                                        </v>
      </c>
      <c r="H25155" s="47" t="s">
        <v>10655</v>
      </c>
      <c r="I25155" s="51">
        <f>SUBTOTAL(9,I25149:I25154)</f>
        <v>11867902</v>
      </c>
      <c r="J25155" s="51">
        <f>SUBTOTAL(9,J25149:J25154)</f>
        <v>11734392</v>
      </c>
      <c r="K25155" s="49">
        <f>J25155/I25155</f>
        <v>0.98875032840682375</v>
      </c>
      <c r="L25155" s="51">
        <f>SUBTOTAL(9,L25149:L25154)</f>
        <v>997929</v>
      </c>
      <c r="M25155" s="51">
        <f>SUBTOTAL(9,M25149:M25154)</f>
        <v>1082302</v>
      </c>
      <c r="N25155" s="50">
        <f>IFERROR((M25155/L25155),"N.A")</f>
        <v>1.0845480991132637</v>
      </c>
      <c r="O25155" s="28"/>
      <c r="P25155" s="28"/>
      <c r="Q25155" s="28"/>
      <c r="R25155" s="28"/>
      <c r="S25155" s="25"/>
    </row>
    <row r="25156" spans="2:19" s="16" customFormat="1" outlineLevel="2" x14ac:dyDescent="0.25">
      <c r="B25156" s="16" t="s">
        <v>6323</v>
      </c>
      <c r="C25156" s="16" t="s">
        <v>5447</v>
      </c>
      <c r="D25156" s="16" t="s">
        <v>135</v>
      </c>
      <c r="E25156" s="16" t="s">
        <v>2917</v>
      </c>
      <c r="G25156" s="16" t="s">
        <v>2918</v>
      </c>
      <c r="H25156" s="16" t="s">
        <v>152</v>
      </c>
      <c r="I25156" s="35">
        <v>45741183</v>
      </c>
      <c r="J25156" s="35">
        <v>3159046.4799999995</v>
      </c>
      <c r="K25156" s="36">
        <f>IFERROR((J25156/I25156),0)</f>
        <v>6.9063506293660995E-2</v>
      </c>
      <c r="L25156" s="35">
        <v>29738818</v>
      </c>
      <c r="M25156" s="35">
        <v>3159046.4799999995</v>
      </c>
      <c r="N25156" s="40">
        <f>M25156/L25156</f>
        <v>0.10622636313252259</v>
      </c>
      <c r="O25156" s="28"/>
      <c r="P25156" s="28"/>
      <c r="Q25156" s="28"/>
      <c r="R25156" s="28"/>
      <c r="S25156" s="25"/>
    </row>
    <row r="25157" spans="2:19" s="16" customFormat="1" outlineLevel="2" x14ac:dyDescent="0.25">
      <c r="B25157" s="16" t="s">
        <v>6323</v>
      </c>
      <c r="C25157" s="16" t="s">
        <v>5447</v>
      </c>
      <c r="D25157" s="16" t="s">
        <v>135</v>
      </c>
      <c r="E25157" s="16" t="s">
        <v>2917</v>
      </c>
      <c r="G25157" s="16" t="s">
        <v>2918</v>
      </c>
      <c r="H25157" s="16" t="s">
        <v>5452</v>
      </c>
      <c r="I25157" s="31">
        <v>5826330</v>
      </c>
      <c r="J25157" s="31">
        <v>5826330</v>
      </c>
      <c r="K25157" s="32">
        <f>IFERROR((J25157/I25157),0)</f>
        <v>1</v>
      </c>
      <c r="L25157" s="31"/>
      <c r="M25157" s="31"/>
      <c r="N25157" s="39"/>
      <c r="O25157" s="28"/>
      <c r="P25157" s="28"/>
      <c r="Q25157" s="28"/>
      <c r="R25157" s="28"/>
      <c r="S25157" s="25"/>
    </row>
    <row r="25158" spans="2:19" s="16" customFormat="1" outlineLevel="2" x14ac:dyDescent="0.25">
      <c r="B25158" s="16" t="s">
        <v>6323</v>
      </c>
      <c r="C25158" s="16" t="s">
        <v>5447</v>
      </c>
      <c r="D25158" s="16" t="s">
        <v>135</v>
      </c>
      <c r="E25158" s="16" t="s">
        <v>2917</v>
      </c>
      <c r="G25158" s="16" t="s">
        <v>2918</v>
      </c>
      <c r="H25158" s="16" t="s">
        <v>19</v>
      </c>
      <c r="I25158" s="31">
        <v>38021787</v>
      </c>
      <c r="J25158" s="31">
        <v>38021787</v>
      </c>
      <c r="K25158" s="32">
        <f>IFERROR((J25158/I25158),0)</f>
        <v>1</v>
      </c>
      <c r="L25158" s="31"/>
      <c r="M25158" s="31"/>
      <c r="N25158" s="39"/>
      <c r="O25158" s="28"/>
      <c r="P25158" s="28"/>
      <c r="Q25158" s="28"/>
      <c r="R25158" s="28"/>
      <c r="S25158" s="25"/>
    </row>
    <row r="25159" spans="2:19" s="16" customFormat="1" outlineLevel="2" x14ac:dyDescent="0.25">
      <c r="B25159" s="16" t="s">
        <v>6323</v>
      </c>
      <c r="C25159" s="16" t="s">
        <v>5447</v>
      </c>
      <c r="D25159" s="16" t="s">
        <v>135</v>
      </c>
      <c r="E25159" s="16" t="s">
        <v>2917</v>
      </c>
      <c r="G25159" s="16" t="s">
        <v>2918</v>
      </c>
      <c r="H25159" s="16" t="s">
        <v>154</v>
      </c>
      <c r="I25159" s="31">
        <v>283</v>
      </c>
      <c r="J25159" s="31">
        <v>283</v>
      </c>
      <c r="K25159" s="32">
        <f>IFERROR((J25159/I25159),0)</f>
        <v>1</v>
      </c>
      <c r="L25159" s="31"/>
      <c r="M25159" s="31"/>
      <c r="N25159" s="39"/>
      <c r="O25159" s="28"/>
      <c r="P25159" s="28"/>
      <c r="Q25159" s="28"/>
      <c r="R25159" s="28"/>
      <c r="S25159" s="25"/>
    </row>
    <row r="25160" spans="2:19" s="16" customFormat="1" outlineLevel="2" x14ac:dyDescent="0.25">
      <c r="B25160" s="16" t="s">
        <v>6323</v>
      </c>
      <c r="C25160" s="16" t="s">
        <v>5447</v>
      </c>
      <c r="D25160" s="16" t="s">
        <v>135</v>
      </c>
      <c r="E25160" s="16" t="s">
        <v>2917</v>
      </c>
      <c r="G25160" s="16" t="s">
        <v>2918</v>
      </c>
      <c r="H25160" s="16" t="s">
        <v>4491</v>
      </c>
      <c r="I25160" s="31">
        <v>58427</v>
      </c>
      <c r="J25160" s="31">
        <v>58427</v>
      </c>
      <c r="K25160" s="32">
        <f>IFERROR((J25160/I25160),0)</f>
        <v>1</v>
      </c>
      <c r="L25160" s="31"/>
      <c r="M25160" s="31"/>
      <c r="N25160" s="39"/>
      <c r="O25160" s="28"/>
      <c r="P25160" s="28"/>
      <c r="Q25160" s="28"/>
      <c r="R25160" s="28"/>
      <c r="S25160" s="25"/>
    </row>
    <row r="25161" spans="2:19" s="16" customFormat="1" outlineLevel="2" x14ac:dyDescent="0.25">
      <c r="B25161" s="16" t="s">
        <v>6323</v>
      </c>
      <c r="C25161" s="16" t="s">
        <v>5447</v>
      </c>
      <c r="D25161" s="16" t="s">
        <v>135</v>
      </c>
      <c r="E25161" s="16" t="s">
        <v>2917</v>
      </c>
      <c r="G25161" s="16" t="s">
        <v>2918</v>
      </c>
      <c r="H25161" s="16" t="s">
        <v>231</v>
      </c>
      <c r="I25161" s="31">
        <v>7080919</v>
      </c>
      <c r="J25161" s="31">
        <v>7080919</v>
      </c>
      <c r="K25161" s="32">
        <f>IFERROR((J25161/I25161),0)</f>
        <v>1</v>
      </c>
      <c r="L25161" s="31"/>
      <c r="M25161" s="31"/>
      <c r="N25161" s="39"/>
      <c r="O25161" s="28"/>
      <c r="P25161" s="28"/>
      <c r="Q25161" s="28"/>
      <c r="R25161" s="28"/>
      <c r="S25161" s="25"/>
    </row>
    <row r="25162" spans="2:19" s="16" customFormat="1" outlineLevel="2" x14ac:dyDescent="0.25">
      <c r="B25162" s="16" t="s">
        <v>6323</v>
      </c>
      <c r="C25162" s="16" t="s">
        <v>5447</v>
      </c>
      <c r="D25162" s="16" t="s">
        <v>135</v>
      </c>
      <c r="E25162" s="16" t="s">
        <v>2917</v>
      </c>
      <c r="G25162" s="16" t="s">
        <v>2918</v>
      </c>
      <c r="H25162" s="16" t="s">
        <v>155</v>
      </c>
      <c r="I25162" s="31">
        <v>-9148237</v>
      </c>
      <c r="J25162" s="31"/>
      <c r="K25162" s="32">
        <f>IFERROR((J25162/I25162),0)</f>
        <v>0</v>
      </c>
      <c r="L25162" s="31"/>
      <c r="M25162" s="31"/>
      <c r="N25162" s="39"/>
      <c r="O25162" s="28"/>
      <c r="P25162" s="28"/>
      <c r="Q25162" s="28"/>
      <c r="R25162" s="28"/>
      <c r="S25162" s="25"/>
    </row>
    <row r="25163" spans="2:19" s="16" customFormat="1" outlineLevel="1" x14ac:dyDescent="0.25">
      <c r="B25163" s="47" t="s">
        <v>10485</v>
      </c>
      <c r="C25163" s="47" t="str">
        <f>C25162</f>
        <v>ASIGNACIONES DIRECTAS (20% DEL SGR)</v>
      </c>
      <c r="D25163" s="47"/>
      <c r="E25163" s="47" t="str">
        <f>E25162</f>
        <v>13673</v>
      </c>
      <c r="F25163" s="47"/>
      <c r="G25163" s="47" t="str">
        <f>G25162</f>
        <v xml:space="preserve">SANTA CATALINA                                    </v>
      </c>
      <c r="H25163" s="47" t="s">
        <v>10655</v>
      </c>
      <c r="I25163" s="51">
        <f>SUBTOTAL(9,I25156:I25162)</f>
        <v>87580692</v>
      </c>
      <c r="J25163" s="51">
        <f>SUBTOTAL(9,J25156:J25162)</f>
        <v>54146792.480000004</v>
      </c>
      <c r="K25163" s="49">
        <f>J25163/I25163</f>
        <v>0.61825033855635669</v>
      </c>
      <c r="L25163" s="51">
        <f>SUBTOTAL(9,L25156:L25162)</f>
        <v>29738818</v>
      </c>
      <c r="M25163" s="51">
        <f>SUBTOTAL(9,M25156:M25162)</f>
        <v>3159046.4799999995</v>
      </c>
      <c r="N25163" s="50">
        <f>IFERROR((M25163/L25163),"N.A")</f>
        <v>0.10622636313252259</v>
      </c>
      <c r="O25163" s="28"/>
      <c r="P25163" s="28"/>
      <c r="Q25163" s="28"/>
      <c r="R25163" s="28"/>
      <c r="S25163" s="25"/>
    </row>
    <row r="25164" spans="2:19" s="16" customFormat="1" outlineLevel="2" x14ac:dyDescent="0.25">
      <c r="B25164" s="16" t="s">
        <v>6324</v>
      </c>
      <c r="C25164" s="16" t="s">
        <v>5447</v>
      </c>
      <c r="D25164" s="16" t="s">
        <v>135</v>
      </c>
      <c r="E25164" s="16" t="s">
        <v>2920</v>
      </c>
      <c r="G25164" s="16" t="s">
        <v>1266</v>
      </c>
      <c r="H25164" s="16" t="s">
        <v>152</v>
      </c>
      <c r="I25164" s="35">
        <v>102385094</v>
      </c>
      <c r="J25164" s="35">
        <v>90353894.839999989</v>
      </c>
      <c r="K25164" s="36">
        <f>IFERROR((J25164/I25164),0)</f>
        <v>0.88249071529884993</v>
      </c>
      <c r="L25164" s="35">
        <v>67345813.229999989</v>
      </c>
      <c r="M25164" s="35">
        <v>90353894.839999989</v>
      </c>
      <c r="N25164" s="40">
        <f>M25164/L25164</f>
        <v>1.341640860901369</v>
      </c>
      <c r="O25164" s="28"/>
      <c r="P25164" s="28"/>
      <c r="Q25164" s="28"/>
      <c r="R25164" s="28"/>
      <c r="S25164" s="25"/>
    </row>
    <row r="25165" spans="2:19" s="16" customFormat="1" outlineLevel="2" x14ac:dyDescent="0.25">
      <c r="B25165" s="16" t="s">
        <v>6324</v>
      </c>
      <c r="C25165" s="16" t="s">
        <v>5447</v>
      </c>
      <c r="D25165" s="16" t="s">
        <v>135</v>
      </c>
      <c r="E25165" s="16" t="s">
        <v>2920</v>
      </c>
      <c r="G25165" s="16" t="s">
        <v>1266</v>
      </c>
      <c r="H25165" s="16" t="s">
        <v>5452</v>
      </c>
      <c r="I25165" s="31">
        <v>7102079</v>
      </c>
      <c r="J25165" s="31">
        <v>7102079</v>
      </c>
      <c r="K25165" s="32">
        <f>IFERROR((J25165/I25165),0)</f>
        <v>1</v>
      </c>
      <c r="L25165" s="31"/>
      <c r="M25165" s="31"/>
      <c r="N25165" s="39"/>
      <c r="O25165" s="28"/>
      <c r="P25165" s="28"/>
      <c r="Q25165" s="28"/>
      <c r="R25165" s="28"/>
      <c r="S25165" s="25"/>
    </row>
    <row r="25166" spans="2:19" s="16" customFormat="1" outlineLevel="2" x14ac:dyDescent="0.25">
      <c r="B25166" s="16" t="s">
        <v>6324</v>
      </c>
      <c r="C25166" s="16" t="s">
        <v>5447</v>
      </c>
      <c r="D25166" s="16" t="s">
        <v>135</v>
      </c>
      <c r="E25166" s="16" t="s">
        <v>2920</v>
      </c>
      <c r="G25166" s="16" t="s">
        <v>1266</v>
      </c>
      <c r="H25166" s="16" t="s">
        <v>19</v>
      </c>
      <c r="I25166" s="31">
        <v>27448005</v>
      </c>
      <c r="J25166" s="31">
        <v>27448005</v>
      </c>
      <c r="K25166" s="32">
        <f>IFERROR((J25166/I25166),0)</f>
        <v>1</v>
      </c>
      <c r="L25166" s="31"/>
      <c r="M25166" s="31"/>
      <c r="N25166" s="39"/>
      <c r="O25166" s="28"/>
      <c r="P25166" s="28"/>
      <c r="Q25166" s="28"/>
      <c r="R25166" s="28"/>
      <c r="S25166" s="25"/>
    </row>
    <row r="25167" spans="2:19" s="16" customFormat="1" outlineLevel="2" x14ac:dyDescent="0.25">
      <c r="B25167" s="16" t="s">
        <v>6324</v>
      </c>
      <c r="C25167" s="16" t="s">
        <v>5447</v>
      </c>
      <c r="D25167" s="16" t="s">
        <v>135</v>
      </c>
      <c r="E25167" s="16" t="s">
        <v>2920</v>
      </c>
      <c r="G25167" s="16" t="s">
        <v>1266</v>
      </c>
      <c r="H25167" s="16" t="s">
        <v>154</v>
      </c>
      <c r="I25167" s="31">
        <v>633</v>
      </c>
      <c r="J25167" s="31">
        <v>633</v>
      </c>
      <c r="K25167" s="32">
        <f>IFERROR((J25167/I25167),0)</f>
        <v>1</v>
      </c>
      <c r="L25167" s="31"/>
      <c r="M25167" s="31"/>
      <c r="N25167" s="39"/>
      <c r="O25167" s="28"/>
      <c r="P25167" s="28"/>
      <c r="Q25167" s="28"/>
      <c r="R25167" s="28"/>
      <c r="S25167" s="25"/>
    </row>
    <row r="25168" spans="2:19" s="16" customFormat="1" outlineLevel="2" x14ac:dyDescent="0.25">
      <c r="B25168" s="16" t="s">
        <v>6324</v>
      </c>
      <c r="C25168" s="16" t="s">
        <v>5447</v>
      </c>
      <c r="D25168" s="16" t="s">
        <v>135</v>
      </c>
      <c r="E25168" s="16" t="s">
        <v>2920</v>
      </c>
      <c r="G25168" s="16" t="s">
        <v>1266</v>
      </c>
      <c r="H25168" s="16" t="s">
        <v>331</v>
      </c>
      <c r="I25168" s="31">
        <v>1284711</v>
      </c>
      <c r="J25168" s="31">
        <v>1284711</v>
      </c>
      <c r="K25168" s="32">
        <f>IFERROR((J25168/I25168),0)</f>
        <v>1</v>
      </c>
      <c r="L25168" s="31"/>
      <c r="M25168" s="31"/>
      <c r="N25168" s="39"/>
      <c r="O25168" s="28"/>
      <c r="P25168" s="28"/>
      <c r="Q25168" s="28"/>
      <c r="R25168" s="28"/>
      <c r="S25168" s="25"/>
    </row>
    <row r="25169" spans="2:19" s="16" customFormat="1" outlineLevel="2" x14ac:dyDescent="0.25">
      <c r="B25169" s="16" t="s">
        <v>6324</v>
      </c>
      <c r="C25169" s="16" t="s">
        <v>5447</v>
      </c>
      <c r="D25169" s="16" t="s">
        <v>135</v>
      </c>
      <c r="E25169" s="16" t="s">
        <v>2920</v>
      </c>
      <c r="G25169" s="16" t="s">
        <v>1266</v>
      </c>
      <c r="H25169" s="16" t="s">
        <v>231</v>
      </c>
      <c r="I25169" s="31">
        <v>16000636</v>
      </c>
      <c r="J25169" s="31">
        <v>16000636</v>
      </c>
      <c r="K25169" s="32">
        <f>IFERROR((J25169/I25169),0)</f>
        <v>1</v>
      </c>
      <c r="L25169" s="31"/>
      <c r="M25169" s="31"/>
      <c r="N25169" s="39"/>
      <c r="O25169" s="28"/>
      <c r="P25169" s="28"/>
      <c r="Q25169" s="28"/>
      <c r="R25169" s="28"/>
      <c r="S25169" s="25"/>
    </row>
    <row r="25170" spans="2:19" s="16" customFormat="1" outlineLevel="2" x14ac:dyDescent="0.25">
      <c r="B25170" s="16" t="s">
        <v>6324</v>
      </c>
      <c r="C25170" s="16" t="s">
        <v>5447</v>
      </c>
      <c r="D25170" s="16" t="s">
        <v>135</v>
      </c>
      <c r="E25170" s="16" t="s">
        <v>2920</v>
      </c>
      <c r="G25170" s="16" t="s">
        <v>1266</v>
      </c>
      <c r="H25170" s="16" t="s">
        <v>155</v>
      </c>
      <c r="I25170" s="31">
        <v>-20477019</v>
      </c>
      <c r="J25170" s="31"/>
      <c r="K25170" s="32">
        <f>IFERROR((J25170/I25170),0)</f>
        <v>0</v>
      </c>
      <c r="L25170" s="31"/>
      <c r="M25170" s="31"/>
      <c r="N25170" s="39"/>
      <c r="O25170" s="28"/>
      <c r="P25170" s="28"/>
      <c r="Q25170" s="28"/>
      <c r="R25170" s="28"/>
      <c r="S25170" s="25"/>
    </row>
    <row r="25171" spans="2:19" s="16" customFormat="1" outlineLevel="1" x14ac:dyDescent="0.25">
      <c r="B25171" s="47" t="s">
        <v>10486</v>
      </c>
      <c r="C25171" s="47" t="str">
        <f>C25170</f>
        <v>ASIGNACIONES DIRECTAS (20% DEL SGR)</v>
      </c>
      <c r="D25171" s="47"/>
      <c r="E25171" s="47" t="str">
        <f>E25170</f>
        <v>13670</v>
      </c>
      <c r="F25171" s="47"/>
      <c r="G25171" s="47" t="str">
        <f>G25170</f>
        <v xml:space="preserve">SAN PABLO                                         </v>
      </c>
      <c r="H25171" s="47" t="s">
        <v>10655</v>
      </c>
      <c r="I25171" s="51">
        <f>SUBTOTAL(9,I25164:I25170)</f>
        <v>133744139</v>
      </c>
      <c r="J25171" s="51">
        <f>SUBTOTAL(9,J25164:J25170)</f>
        <v>142189958.83999997</v>
      </c>
      <c r="K25171" s="49">
        <f>J25171/I25171</f>
        <v>1.0631490837890099</v>
      </c>
      <c r="L25171" s="51">
        <f>SUBTOTAL(9,L25164:L25170)</f>
        <v>67345813.229999989</v>
      </c>
      <c r="M25171" s="51">
        <f>SUBTOTAL(9,M25164:M25170)</f>
        <v>90353894.839999989</v>
      </c>
      <c r="N25171" s="50">
        <f>IFERROR((M25171/L25171),"N.A")</f>
        <v>1.341640860901369</v>
      </c>
      <c r="O25171" s="28"/>
      <c r="P25171" s="28"/>
      <c r="Q25171" s="28"/>
      <c r="R25171" s="28"/>
      <c r="S25171" s="25"/>
    </row>
    <row r="25172" spans="2:19" s="16" customFormat="1" outlineLevel="2" x14ac:dyDescent="0.25">
      <c r="B25172" s="16" t="s">
        <v>6325</v>
      </c>
      <c r="C25172" s="16" t="s">
        <v>5447</v>
      </c>
      <c r="D25172" s="16" t="s">
        <v>135</v>
      </c>
      <c r="E25172" s="16" t="s">
        <v>2922</v>
      </c>
      <c r="G25172" s="16" t="s">
        <v>2923</v>
      </c>
      <c r="H25172" s="16" t="s">
        <v>152</v>
      </c>
      <c r="I25172" s="35">
        <v>2198469663</v>
      </c>
      <c r="J25172" s="35">
        <v>2198469663</v>
      </c>
      <c r="K25172" s="36">
        <f>IFERROR((J25172/I25172),0)</f>
        <v>1</v>
      </c>
      <c r="L25172" s="35">
        <v>1445656895</v>
      </c>
      <c r="M25172" s="35">
        <v>2198469663</v>
      </c>
      <c r="N25172" s="40">
        <f>M25172/L25172</f>
        <v>1.5207409659952544</v>
      </c>
      <c r="O25172" s="28"/>
      <c r="P25172" s="28"/>
      <c r="Q25172" s="28"/>
      <c r="R25172" s="28"/>
      <c r="S25172" s="25"/>
    </row>
    <row r="25173" spans="2:19" s="16" customFormat="1" outlineLevel="2" x14ac:dyDescent="0.25">
      <c r="B25173" s="16" t="s">
        <v>6325</v>
      </c>
      <c r="C25173" s="16" t="s">
        <v>5447</v>
      </c>
      <c r="D25173" s="16" t="s">
        <v>135</v>
      </c>
      <c r="E25173" s="16" t="s">
        <v>2922</v>
      </c>
      <c r="G25173" s="16" t="s">
        <v>2923</v>
      </c>
      <c r="H25173" s="16" t="s">
        <v>5452</v>
      </c>
      <c r="I25173" s="31">
        <v>35893643</v>
      </c>
      <c r="J25173" s="31">
        <v>35893643</v>
      </c>
      <c r="K25173" s="32">
        <f>IFERROR((J25173/I25173),0)</f>
        <v>1</v>
      </c>
      <c r="L25173" s="31"/>
      <c r="M25173" s="31"/>
      <c r="N25173" s="39"/>
      <c r="O25173" s="28"/>
      <c r="P25173" s="28"/>
      <c r="Q25173" s="28"/>
      <c r="R25173" s="28"/>
      <c r="S25173" s="25"/>
    </row>
    <row r="25174" spans="2:19" s="16" customFormat="1" outlineLevel="2" x14ac:dyDescent="0.25">
      <c r="B25174" s="16" t="s">
        <v>6325</v>
      </c>
      <c r="C25174" s="16" t="s">
        <v>5447</v>
      </c>
      <c r="D25174" s="16" t="s">
        <v>135</v>
      </c>
      <c r="E25174" s="16" t="s">
        <v>2922</v>
      </c>
      <c r="G25174" s="16" t="s">
        <v>2923</v>
      </c>
      <c r="H25174" s="16" t="s">
        <v>19</v>
      </c>
      <c r="I25174" s="31">
        <v>79164162</v>
      </c>
      <c r="J25174" s="31">
        <v>79164162</v>
      </c>
      <c r="K25174" s="32">
        <f>IFERROR((J25174/I25174),0)</f>
        <v>1</v>
      </c>
      <c r="L25174" s="31"/>
      <c r="M25174" s="31"/>
      <c r="N25174" s="39"/>
      <c r="O25174" s="28"/>
      <c r="P25174" s="28"/>
      <c r="Q25174" s="28"/>
      <c r="R25174" s="28"/>
      <c r="S25174" s="25"/>
    </row>
    <row r="25175" spans="2:19" s="16" customFormat="1" outlineLevel="2" x14ac:dyDescent="0.25">
      <c r="B25175" s="16" t="s">
        <v>6325</v>
      </c>
      <c r="C25175" s="16" t="s">
        <v>5447</v>
      </c>
      <c r="D25175" s="16" t="s">
        <v>135</v>
      </c>
      <c r="E25175" s="16" t="s">
        <v>2922</v>
      </c>
      <c r="G25175" s="16" t="s">
        <v>2923</v>
      </c>
      <c r="H25175" s="16" t="s">
        <v>154</v>
      </c>
      <c r="I25175" s="31">
        <v>13597</v>
      </c>
      <c r="J25175" s="31">
        <v>13597</v>
      </c>
      <c r="K25175" s="32">
        <f>IFERROR((J25175/I25175),0)</f>
        <v>1</v>
      </c>
      <c r="L25175" s="31"/>
      <c r="M25175" s="31"/>
      <c r="N25175" s="39"/>
      <c r="O25175" s="28"/>
      <c r="P25175" s="28"/>
      <c r="Q25175" s="28"/>
      <c r="R25175" s="28"/>
      <c r="S25175" s="25"/>
    </row>
    <row r="25176" spans="2:19" s="16" customFormat="1" outlineLevel="2" x14ac:dyDescent="0.25">
      <c r="B25176" s="16" t="s">
        <v>6325</v>
      </c>
      <c r="C25176" s="16" t="s">
        <v>5447</v>
      </c>
      <c r="D25176" s="16" t="s">
        <v>135</v>
      </c>
      <c r="E25176" s="16" t="s">
        <v>2922</v>
      </c>
      <c r="G25176" s="16" t="s">
        <v>2923</v>
      </c>
      <c r="H25176" s="16" t="s">
        <v>331</v>
      </c>
      <c r="I25176" s="31">
        <v>50919484</v>
      </c>
      <c r="J25176" s="31">
        <v>50919484</v>
      </c>
      <c r="K25176" s="32">
        <f>IFERROR((J25176/I25176),0)</f>
        <v>1</v>
      </c>
      <c r="L25176" s="31"/>
      <c r="M25176" s="31"/>
      <c r="N25176" s="39"/>
      <c r="O25176" s="28"/>
      <c r="P25176" s="28"/>
      <c r="Q25176" s="28"/>
      <c r="R25176" s="28"/>
      <c r="S25176" s="25"/>
    </row>
    <row r="25177" spans="2:19" s="16" customFormat="1" outlineLevel="2" x14ac:dyDescent="0.25">
      <c r="B25177" s="16" t="s">
        <v>6325</v>
      </c>
      <c r="C25177" s="16" t="s">
        <v>5447</v>
      </c>
      <c r="D25177" s="16" t="s">
        <v>135</v>
      </c>
      <c r="E25177" s="16" t="s">
        <v>2922</v>
      </c>
      <c r="G25177" s="16" t="s">
        <v>2923</v>
      </c>
      <c r="H25177" s="16" t="s">
        <v>4491</v>
      </c>
      <c r="I25177" s="31">
        <v>162048659</v>
      </c>
      <c r="J25177" s="31">
        <v>162048659</v>
      </c>
      <c r="K25177" s="32">
        <f>IFERROR((J25177/I25177),0)</f>
        <v>1</v>
      </c>
      <c r="L25177" s="31"/>
      <c r="M25177" s="31"/>
      <c r="N25177" s="39"/>
      <c r="O25177" s="28"/>
      <c r="P25177" s="28"/>
      <c r="Q25177" s="28"/>
      <c r="R25177" s="28"/>
      <c r="S25177" s="25"/>
    </row>
    <row r="25178" spans="2:19" s="16" customFormat="1" outlineLevel="2" x14ac:dyDescent="0.25">
      <c r="B25178" s="16" t="s">
        <v>6325</v>
      </c>
      <c r="C25178" s="16" t="s">
        <v>5447</v>
      </c>
      <c r="D25178" s="16" t="s">
        <v>135</v>
      </c>
      <c r="E25178" s="16" t="s">
        <v>2922</v>
      </c>
      <c r="G25178" s="16" t="s">
        <v>2923</v>
      </c>
      <c r="H25178" s="16" t="s">
        <v>231</v>
      </c>
      <c r="I25178" s="31">
        <v>347980747</v>
      </c>
      <c r="J25178" s="31">
        <v>347980747</v>
      </c>
      <c r="K25178" s="32">
        <f>IFERROR((J25178/I25178),0)</f>
        <v>1</v>
      </c>
      <c r="L25178" s="31"/>
      <c r="M25178" s="31"/>
      <c r="N25178" s="39"/>
      <c r="O25178" s="28"/>
      <c r="P25178" s="28"/>
      <c r="Q25178" s="28"/>
      <c r="R25178" s="28"/>
      <c r="S25178" s="25"/>
    </row>
    <row r="25179" spans="2:19" s="16" customFormat="1" outlineLevel="2" x14ac:dyDescent="0.25">
      <c r="B25179" s="16" t="s">
        <v>6325</v>
      </c>
      <c r="C25179" s="16" t="s">
        <v>5447</v>
      </c>
      <c r="D25179" s="16" t="s">
        <v>135</v>
      </c>
      <c r="E25179" s="16" t="s">
        <v>2922</v>
      </c>
      <c r="G25179" s="16" t="s">
        <v>2923</v>
      </c>
      <c r="H25179" s="16" t="s">
        <v>155</v>
      </c>
      <c r="I25179" s="31">
        <v>-439693933</v>
      </c>
      <c r="J25179" s="31"/>
      <c r="K25179" s="32">
        <f>IFERROR((J25179/I25179),0)</f>
        <v>0</v>
      </c>
      <c r="L25179" s="31"/>
      <c r="M25179" s="31"/>
      <c r="N25179" s="39"/>
      <c r="O25179" s="28"/>
      <c r="P25179" s="28"/>
      <c r="Q25179" s="28"/>
      <c r="R25179" s="28"/>
      <c r="S25179" s="25"/>
    </row>
    <row r="25180" spans="2:19" s="16" customFormat="1" outlineLevel="1" x14ac:dyDescent="0.25">
      <c r="B25180" s="47" t="s">
        <v>10487</v>
      </c>
      <c r="C25180" s="47" t="str">
        <f>C25179</f>
        <v>ASIGNACIONES DIRECTAS (20% DEL SGR)</v>
      </c>
      <c r="D25180" s="47"/>
      <c r="E25180" s="47" t="str">
        <f>E25179</f>
        <v>13667</v>
      </c>
      <c r="F25180" s="47"/>
      <c r="G25180" s="47" t="str">
        <f>G25179</f>
        <v xml:space="preserve">SAN MARTÍN DE LOBA                                </v>
      </c>
      <c r="H25180" s="47" t="s">
        <v>10655</v>
      </c>
      <c r="I25180" s="51">
        <f>SUBTOTAL(9,I25172:I25179)</f>
        <v>2434796022</v>
      </c>
      <c r="J25180" s="51">
        <f>SUBTOTAL(9,J25172:J25179)</f>
        <v>2874489955</v>
      </c>
      <c r="K25180" s="49">
        <f>J25180/I25180</f>
        <v>1.1805875847615459</v>
      </c>
      <c r="L25180" s="51">
        <f>SUBTOTAL(9,L25172:L25179)</f>
        <v>1445656895</v>
      </c>
      <c r="M25180" s="51">
        <f>SUBTOTAL(9,M25172:M25179)</f>
        <v>2198469663</v>
      </c>
      <c r="N25180" s="50">
        <f>IFERROR((M25180/L25180),"N.A")</f>
        <v>1.5207409659952544</v>
      </c>
      <c r="O25180" s="28"/>
      <c r="P25180" s="28"/>
      <c r="Q25180" s="28"/>
      <c r="R25180" s="28"/>
      <c r="S25180" s="25"/>
    </row>
    <row r="25181" spans="2:19" s="16" customFormat="1" outlineLevel="2" x14ac:dyDescent="0.25">
      <c r="B25181" s="16" t="s">
        <v>6326</v>
      </c>
      <c r="C25181" s="16" t="s">
        <v>5447</v>
      </c>
      <c r="D25181" s="16" t="s">
        <v>135</v>
      </c>
      <c r="E25181" s="16" t="s">
        <v>2925</v>
      </c>
      <c r="G25181" s="16" t="s">
        <v>2926</v>
      </c>
      <c r="H25181" s="16" t="s">
        <v>152</v>
      </c>
      <c r="I25181" s="35">
        <v>1648049</v>
      </c>
      <c r="J25181" s="35">
        <v>224185.59999999998</v>
      </c>
      <c r="K25181" s="36">
        <f>IFERROR((J25181/I25181),0)</f>
        <v>0.13603090684803668</v>
      </c>
      <c r="L25181" s="35">
        <v>1087418</v>
      </c>
      <c r="M25181" s="35">
        <v>224185.59999999998</v>
      </c>
      <c r="N25181" s="40">
        <f>M25181/L25181</f>
        <v>0.20616322334189793</v>
      </c>
      <c r="O25181" s="28"/>
      <c r="P25181" s="28"/>
      <c r="Q25181" s="28"/>
      <c r="R25181" s="28"/>
      <c r="S25181" s="25"/>
    </row>
    <row r="25182" spans="2:19" s="16" customFormat="1" outlineLevel="2" x14ac:dyDescent="0.25">
      <c r="B25182" s="16" t="s">
        <v>6326</v>
      </c>
      <c r="C25182" s="16" t="s">
        <v>5447</v>
      </c>
      <c r="D25182" s="16" t="s">
        <v>135</v>
      </c>
      <c r="E25182" s="16" t="s">
        <v>2925</v>
      </c>
      <c r="G25182" s="16" t="s">
        <v>2926</v>
      </c>
      <c r="H25182" s="16" t="s">
        <v>5452</v>
      </c>
      <c r="I25182" s="31">
        <v>2210217</v>
      </c>
      <c r="J25182" s="31">
        <v>2210217</v>
      </c>
      <c r="K25182" s="32">
        <f>IFERROR((J25182/I25182),0)</f>
        <v>1</v>
      </c>
      <c r="L25182" s="31"/>
      <c r="M25182" s="31"/>
      <c r="N25182" s="39"/>
      <c r="O25182" s="28"/>
      <c r="P25182" s="28"/>
      <c r="Q25182" s="28"/>
      <c r="R25182" s="28"/>
      <c r="S25182" s="25"/>
    </row>
    <row r="25183" spans="2:19" s="16" customFormat="1" outlineLevel="2" x14ac:dyDescent="0.25">
      <c r="B25183" s="16" t="s">
        <v>6326</v>
      </c>
      <c r="C25183" s="16" t="s">
        <v>5447</v>
      </c>
      <c r="D25183" s="16" t="s">
        <v>135</v>
      </c>
      <c r="E25183" s="16" t="s">
        <v>2925</v>
      </c>
      <c r="G25183" s="16" t="s">
        <v>2926</v>
      </c>
      <c r="H25183" s="16" t="s">
        <v>19</v>
      </c>
      <c r="I25183" s="31">
        <v>11131425</v>
      </c>
      <c r="J25183" s="31">
        <v>11131425</v>
      </c>
      <c r="K25183" s="32">
        <f>IFERROR((J25183/I25183),0)</f>
        <v>1</v>
      </c>
      <c r="L25183" s="31"/>
      <c r="M25183" s="31"/>
      <c r="N25183" s="39"/>
      <c r="O25183" s="28"/>
      <c r="P25183" s="28"/>
      <c r="Q25183" s="28"/>
      <c r="R25183" s="28"/>
      <c r="S25183" s="25"/>
    </row>
    <row r="25184" spans="2:19" s="16" customFormat="1" outlineLevel="2" x14ac:dyDescent="0.25">
      <c r="B25184" s="16" t="s">
        <v>6326</v>
      </c>
      <c r="C25184" s="16" t="s">
        <v>5447</v>
      </c>
      <c r="D25184" s="16" t="s">
        <v>135</v>
      </c>
      <c r="E25184" s="16" t="s">
        <v>2925</v>
      </c>
      <c r="G25184" s="16" t="s">
        <v>2926</v>
      </c>
      <c r="H25184" s="16" t="s">
        <v>154</v>
      </c>
      <c r="I25184" s="31">
        <v>10</v>
      </c>
      <c r="J25184" s="31">
        <v>10</v>
      </c>
      <c r="K25184" s="32">
        <f>IFERROR((J25184/I25184),0)</f>
        <v>1</v>
      </c>
      <c r="L25184" s="31"/>
      <c r="M25184" s="31"/>
      <c r="N25184" s="39"/>
      <c r="O25184" s="28"/>
      <c r="P25184" s="28"/>
      <c r="Q25184" s="28"/>
      <c r="R25184" s="28"/>
      <c r="S25184" s="25"/>
    </row>
    <row r="25185" spans="2:19" s="16" customFormat="1" outlineLevel="2" x14ac:dyDescent="0.25">
      <c r="B25185" s="16" t="s">
        <v>6326</v>
      </c>
      <c r="C25185" s="16" t="s">
        <v>5447</v>
      </c>
      <c r="D25185" s="16" t="s">
        <v>135</v>
      </c>
      <c r="E25185" s="16" t="s">
        <v>2925</v>
      </c>
      <c r="G25185" s="16" t="s">
        <v>2926</v>
      </c>
      <c r="H25185" s="16" t="s">
        <v>4491</v>
      </c>
      <c r="I25185" s="31">
        <v>14492</v>
      </c>
      <c r="J25185" s="31">
        <v>14492</v>
      </c>
      <c r="K25185" s="32">
        <f>IFERROR((J25185/I25185),0)</f>
        <v>1</v>
      </c>
      <c r="L25185" s="31"/>
      <c r="M25185" s="31"/>
      <c r="N25185" s="39"/>
      <c r="O25185" s="28"/>
      <c r="P25185" s="28"/>
      <c r="Q25185" s="28"/>
      <c r="R25185" s="28"/>
      <c r="S25185" s="25"/>
    </row>
    <row r="25186" spans="2:19" s="16" customFormat="1" outlineLevel="2" x14ac:dyDescent="0.25">
      <c r="B25186" s="16" t="s">
        <v>6326</v>
      </c>
      <c r="C25186" s="16" t="s">
        <v>5447</v>
      </c>
      <c r="D25186" s="16" t="s">
        <v>135</v>
      </c>
      <c r="E25186" s="16" t="s">
        <v>2925</v>
      </c>
      <c r="G25186" s="16" t="s">
        <v>2926</v>
      </c>
      <c r="H25186" s="16" t="s">
        <v>231</v>
      </c>
      <c r="I25186" s="31">
        <v>262595</v>
      </c>
      <c r="J25186" s="31">
        <v>262595</v>
      </c>
      <c r="K25186" s="32">
        <f>IFERROR((J25186/I25186),0)</f>
        <v>1</v>
      </c>
      <c r="L25186" s="31"/>
      <c r="M25186" s="31"/>
      <c r="N25186" s="39"/>
      <c r="O25186" s="28"/>
      <c r="P25186" s="28"/>
      <c r="Q25186" s="28"/>
      <c r="R25186" s="28"/>
      <c r="S25186" s="25"/>
    </row>
    <row r="25187" spans="2:19" s="16" customFormat="1" outlineLevel="2" x14ac:dyDescent="0.25">
      <c r="B25187" s="16" t="s">
        <v>6326</v>
      </c>
      <c r="C25187" s="16" t="s">
        <v>5447</v>
      </c>
      <c r="D25187" s="16" t="s">
        <v>135</v>
      </c>
      <c r="E25187" s="16" t="s">
        <v>2925</v>
      </c>
      <c r="G25187" s="16" t="s">
        <v>2926</v>
      </c>
      <c r="H25187" s="16" t="s">
        <v>155</v>
      </c>
      <c r="I25187" s="31">
        <v>-329610</v>
      </c>
      <c r="J25187" s="31"/>
      <c r="K25187" s="32">
        <f>IFERROR((J25187/I25187),0)</f>
        <v>0</v>
      </c>
      <c r="L25187" s="31"/>
      <c r="M25187" s="31"/>
      <c r="N25187" s="39"/>
      <c r="O25187" s="28"/>
      <c r="P25187" s="28"/>
      <c r="Q25187" s="28"/>
      <c r="R25187" s="28"/>
      <c r="S25187" s="25"/>
    </row>
    <row r="25188" spans="2:19" s="16" customFormat="1" outlineLevel="1" x14ac:dyDescent="0.25">
      <c r="B25188" s="47" t="s">
        <v>10488</v>
      </c>
      <c r="C25188" s="47" t="str">
        <f>C25187</f>
        <v>ASIGNACIONES DIRECTAS (20% DEL SGR)</v>
      </c>
      <c r="D25188" s="47"/>
      <c r="E25188" s="47" t="str">
        <f>E25187</f>
        <v>13657</v>
      </c>
      <c r="F25188" s="47"/>
      <c r="G25188" s="47" t="str">
        <f>G25187</f>
        <v xml:space="preserve">SAN JUAN NEPOMUCENO                               </v>
      </c>
      <c r="H25188" s="47" t="s">
        <v>10655</v>
      </c>
      <c r="I25188" s="51">
        <f>SUBTOTAL(9,I25181:I25187)</f>
        <v>14937178</v>
      </c>
      <c r="J25188" s="51">
        <f>SUBTOTAL(9,J25181:J25187)</f>
        <v>13842924.6</v>
      </c>
      <c r="K25188" s="49">
        <f>J25188/I25188</f>
        <v>0.92674296309517101</v>
      </c>
      <c r="L25188" s="51">
        <f>SUBTOTAL(9,L25181:L25187)</f>
        <v>1087418</v>
      </c>
      <c r="M25188" s="51">
        <f>SUBTOTAL(9,M25181:M25187)</f>
        <v>224185.59999999998</v>
      </c>
      <c r="N25188" s="50">
        <f>IFERROR((M25188/L25188),"N.A")</f>
        <v>0.20616322334189793</v>
      </c>
      <c r="O25188" s="28"/>
      <c r="P25188" s="28"/>
      <c r="Q25188" s="28"/>
      <c r="R25188" s="28"/>
      <c r="S25188" s="25"/>
    </row>
    <row r="25189" spans="2:19" s="16" customFormat="1" outlineLevel="2" x14ac:dyDescent="0.25">
      <c r="B25189" s="16" t="s">
        <v>6327</v>
      </c>
      <c r="C25189" s="16" t="s">
        <v>5447</v>
      </c>
      <c r="D25189" s="16" t="s">
        <v>135</v>
      </c>
      <c r="E25189" s="16" t="s">
        <v>2928</v>
      </c>
      <c r="G25189" s="16" t="s">
        <v>2929</v>
      </c>
      <c r="H25189" s="16" t="s">
        <v>152</v>
      </c>
      <c r="I25189" s="35">
        <v>349077292</v>
      </c>
      <c r="J25189" s="35">
        <v>237522342.68000001</v>
      </c>
      <c r="K25189" s="36">
        <f>IFERROR((J25189/I25189),0)</f>
        <v>0.68042908583122619</v>
      </c>
      <c r="L25189" s="35">
        <v>229764298</v>
      </c>
      <c r="M25189" s="35">
        <v>237522342.68000001</v>
      </c>
      <c r="N25189" s="40">
        <f>M25189/L25189</f>
        <v>1.0337652313589643</v>
      </c>
      <c r="O25189" s="28"/>
      <c r="P25189" s="28"/>
      <c r="Q25189" s="28"/>
      <c r="R25189" s="28"/>
      <c r="S25189" s="25"/>
    </row>
    <row r="25190" spans="2:19" s="16" customFormat="1" outlineLevel="2" x14ac:dyDescent="0.25">
      <c r="B25190" s="16" t="s">
        <v>6327</v>
      </c>
      <c r="C25190" s="16" t="s">
        <v>5447</v>
      </c>
      <c r="D25190" s="16" t="s">
        <v>135</v>
      </c>
      <c r="E25190" s="16" t="s">
        <v>2928</v>
      </c>
      <c r="G25190" s="16" t="s">
        <v>2929</v>
      </c>
      <c r="H25190" s="16" t="s">
        <v>5452</v>
      </c>
      <c r="I25190" s="31">
        <v>21086185</v>
      </c>
      <c r="J25190" s="31">
        <v>21086185</v>
      </c>
      <c r="K25190" s="32">
        <f>IFERROR((J25190/I25190),0)</f>
        <v>1</v>
      </c>
      <c r="L25190" s="31"/>
      <c r="M25190" s="31"/>
      <c r="N25190" s="39"/>
      <c r="O25190" s="28"/>
      <c r="P25190" s="28"/>
      <c r="Q25190" s="28"/>
      <c r="R25190" s="28"/>
      <c r="S25190" s="25"/>
    </row>
    <row r="25191" spans="2:19" s="16" customFormat="1" outlineLevel="2" x14ac:dyDescent="0.25">
      <c r="B25191" s="16" t="s">
        <v>6327</v>
      </c>
      <c r="C25191" s="16" t="s">
        <v>5447</v>
      </c>
      <c r="D25191" s="16" t="s">
        <v>135</v>
      </c>
      <c r="E25191" s="16" t="s">
        <v>2928</v>
      </c>
      <c r="G25191" s="16" t="s">
        <v>2929</v>
      </c>
      <c r="H25191" s="16" t="s">
        <v>19</v>
      </c>
      <c r="I25191" s="31">
        <v>9879048</v>
      </c>
      <c r="J25191" s="31">
        <v>9879048</v>
      </c>
      <c r="K25191" s="32">
        <f>IFERROR((J25191/I25191),0)</f>
        <v>1</v>
      </c>
      <c r="L25191" s="31"/>
      <c r="M25191" s="31"/>
      <c r="N25191" s="39"/>
      <c r="O25191" s="28"/>
      <c r="P25191" s="28"/>
      <c r="Q25191" s="28"/>
      <c r="R25191" s="28"/>
      <c r="S25191" s="25"/>
    </row>
    <row r="25192" spans="2:19" s="16" customFormat="1" outlineLevel="2" x14ac:dyDescent="0.25">
      <c r="B25192" s="16" t="s">
        <v>6327</v>
      </c>
      <c r="C25192" s="16" t="s">
        <v>5447</v>
      </c>
      <c r="D25192" s="16" t="s">
        <v>135</v>
      </c>
      <c r="E25192" s="16" t="s">
        <v>2928</v>
      </c>
      <c r="G25192" s="16" t="s">
        <v>2929</v>
      </c>
      <c r="H25192" s="16" t="s">
        <v>154</v>
      </c>
      <c r="I25192" s="31">
        <v>2159</v>
      </c>
      <c r="J25192" s="31">
        <v>2159</v>
      </c>
      <c r="K25192" s="32">
        <f>IFERROR((J25192/I25192),0)</f>
        <v>1</v>
      </c>
      <c r="L25192" s="31"/>
      <c r="M25192" s="31"/>
      <c r="N25192" s="39"/>
      <c r="O25192" s="28"/>
      <c r="P25192" s="28"/>
      <c r="Q25192" s="28"/>
      <c r="R25192" s="28"/>
      <c r="S25192" s="25"/>
    </row>
    <row r="25193" spans="2:19" s="16" customFormat="1" outlineLevel="2" x14ac:dyDescent="0.25">
      <c r="B25193" s="16" t="s">
        <v>6327</v>
      </c>
      <c r="C25193" s="16" t="s">
        <v>5447</v>
      </c>
      <c r="D25193" s="16" t="s">
        <v>135</v>
      </c>
      <c r="E25193" s="16" t="s">
        <v>2928</v>
      </c>
      <c r="G25193" s="16" t="s">
        <v>2929</v>
      </c>
      <c r="H25193" s="16" t="s">
        <v>331</v>
      </c>
      <c r="I25193" s="31">
        <v>7786055</v>
      </c>
      <c r="J25193" s="31">
        <v>7786055</v>
      </c>
      <c r="K25193" s="32">
        <f>IFERROR((J25193/I25193),0)</f>
        <v>1</v>
      </c>
      <c r="L25193" s="31"/>
      <c r="M25193" s="31"/>
      <c r="N25193" s="39"/>
      <c r="O25193" s="28"/>
      <c r="P25193" s="28"/>
      <c r="Q25193" s="28"/>
      <c r="R25193" s="28"/>
      <c r="S25193" s="25"/>
    </row>
    <row r="25194" spans="2:19" s="16" customFormat="1" outlineLevel="2" x14ac:dyDescent="0.25">
      <c r="B25194" s="16" t="s">
        <v>6327</v>
      </c>
      <c r="C25194" s="16" t="s">
        <v>5447</v>
      </c>
      <c r="D25194" s="16" t="s">
        <v>135</v>
      </c>
      <c r="E25194" s="16" t="s">
        <v>2928</v>
      </c>
      <c r="G25194" s="16" t="s">
        <v>2929</v>
      </c>
      <c r="H25194" s="16" t="s">
        <v>4491</v>
      </c>
      <c r="I25194" s="31">
        <v>37042562</v>
      </c>
      <c r="J25194" s="31">
        <v>37042562</v>
      </c>
      <c r="K25194" s="32">
        <f>IFERROR((J25194/I25194),0)</f>
        <v>1</v>
      </c>
      <c r="L25194" s="31"/>
      <c r="M25194" s="31"/>
      <c r="N25194" s="39"/>
      <c r="O25194" s="28"/>
      <c r="P25194" s="28"/>
      <c r="Q25194" s="28"/>
      <c r="R25194" s="28"/>
      <c r="S25194" s="25"/>
    </row>
    <row r="25195" spans="2:19" s="16" customFormat="1" outlineLevel="2" x14ac:dyDescent="0.25">
      <c r="B25195" s="16" t="s">
        <v>6327</v>
      </c>
      <c r="C25195" s="16" t="s">
        <v>5447</v>
      </c>
      <c r="D25195" s="16" t="s">
        <v>135</v>
      </c>
      <c r="E25195" s="16" t="s">
        <v>2928</v>
      </c>
      <c r="G25195" s="16" t="s">
        <v>2929</v>
      </c>
      <c r="H25195" s="16" t="s">
        <v>231</v>
      </c>
      <c r="I25195" s="31">
        <v>55356253</v>
      </c>
      <c r="J25195" s="31">
        <v>55356253</v>
      </c>
      <c r="K25195" s="32">
        <f>IFERROR((J25195/I25195),0)</f>
        <v>1</v>
      </c>
      <c r="L25195" s="31"/>
      <c r="M25195" s="31"/>
      <c r="N25195" s="39"/>
      <c r="O25195" s="28"/>
      <c r="P25195" s="28"/>
      <c r="Q25195" s="28"/>
      <c r="R25195" s="28"/>
      <c r="S25195" s="25"/>
    </row>
    <row r="25196" spans="2:19" s="16" customFormat="1" outlineLevel="2" x14ac:dyDescent="0.25">
      <c r="B25196" s="16" t="s">
        <v>6327</v>
      </c>
      <c r="C25196" s="16" t="s">
        <v>5447</v>
      </c>
      <c r="D25196" s="16" t="s">
        <v>135</v>
      </c>
      <c r="E25196" s="16" t="s">
        <v>2928</v>
      </c>
      <c r="G25196" s="16" t="s">
        <v>2929</v>
      </c>
      <c r="H25196" s="16" t="s">
        <v>155</v>
      </c>
      <c r="I25196" s="31">
        <v>-69815458</v>
      </c>
      <c r="J25196" s="31"/>
      <c r="K25196" s="32">
        <f>IFERROR((J25196/I25196),0)</f>
        <v>0</v>
      </c>
      <c r="L25196" s="31"/>
      <c r="M25196" s="31"/>
      <c r="N25196" s="39"/>
      <c r="O25196" s="28"/>
      <c r="P25196" s="28"/>
      <c r="Q25196" s="28"/>
      <c r="R25196" s="28"/>
      <c r="S25196" s="25"/>
    </row>
    <row r="25197" spans="2:19" s="16" customFormat="1" outlineLevel="1" x14ac:dyDescent="0.25">
      <c r="B25197" s="47" t="s">
        <v>10489</v>
      </c>
      <c r="C25197" s="47" t="str">
        <f>C25196</f>
        <v>ASIGNACIONES DIRECTAS (20% DEL SGR)</v>
      </c>
      <c r="D25197" s="47"/>
      <c r="E25197" s="47" t="str">
        <f>E25196</f>
        <v>13655</v>
      </c>
      <c r="F25197" s="47"/>
      <c r="G25197" s="47" t="str">
        <f>G25196</f>
        <v xml:space="preserve">SAN JACINTO DEL CAUCA                             </v>
      </c>
      <c r="H25197" s="47" t="s">
        <v>10655</v>
      </c>
      <c r="I25197" s="51">
        <f>SUBTOTAL(9,I25189:I25196)</f>
        <v>410414096</v>
      </c>
      <c r="J25197" s="51">
        <f>SUBTOTAL(9,J25189:J25196)</f>
        <v>368674604.68000001</v>
      </c>
      <c r="K25197" s="49">
        <f>J25197/I25197</f>
        <v>0.89829907957157495</v>
      </c>
      <c r="L25197" s="51">
        <f>SUBTOTAL(9,L25189:L25196)</f>
        <v>229764298</v>
      </c>
      <c r="M25197" s="51">
        <f>SUBTOTAL(9,M25189:M25196)</f>
        <v>237522342.68000001</v>
      </c>
      <c r="N25197" s="50">
        <f>IFERROR((M25197/L25197),"N.A")</f>
        <v>1.0337652313589643</v>
      </c>
      <c r="O25197" s="28"/>
      <c r="P25197" s="28"/>
      <c r="Q25197" s="28"/>
      <c r="R25197" s="28"/>
      <c r="S25197" s="25"/>
    </row>
    <row r="25198" spans="2:19" s="16" customFormat="1" outlineLevel="2" x14ac:dyDescent="0.25">
      <c r="B25198" s="16" t="s">
        <v>6328</v>
      </c>
      <c r="C25198" s="16" t="s">
        <v>5447</v>
      </c>
      <c r="D25198" s="16" t="s">
        <v>135</v>
      </c>
      <c r="E25198" s="16" t="s">
        <v>2934</v>
      </c>
      <c r="G25198" s="16" t="s">
        <v>2935</v>
      </c>
      <c r="H25198" s="16" t="s">
        <v>5452</v>
      </c>
      <c r="I25198" s="31">
        <v>4252666</v>
      </c>
      <c r="J25198" s="31">
        <v>4252666</v>
      </c>
      <c r="K25198" s="32">
        <f>IFERROR((J25198/I25198),0)</f>
        <v>1</v>
      </c>
      <c r="L25198" s="31"/>
      <c r="M25198" s="31"/>
      <c r="N25198" s="39"/>
      <c r="O25198" s="28"/>
      <c r="P25198" s="28"/>
      <c r="Q25198" s="28"/>
      <c r="R25198" s="28"/>
      <c r="S25198" s="25"/>
    </row>
    <row r="25199" spans="2:19" s="16" customFormat="1" outlineLevel="2" x14ac:dyDescent="0.25">
      <c r="B25199" s="16" t="s">
        <v>6328</v>
      </c>
      <c r="C25199" s="16" t="s">
        <v>5447</v>
      </c>
      <c r="D25199" s="16" t="s">
        <v>135</v>
      </c>
      <c r="E25199" s="16" t="s">
        <v>2934</v>
      </c>
      <c r="G25199" s="16" t="s">
        <v>2935</v>
      </c>
      <c r="H25199" s="16" t="s">
        <v>19</v>
      </c>
      <c r="I25199" s="31">
        <v>46195374</v>
      </c>
      <c r="J25199" s="31">
        <v>46195374</v>
      </c>
      <c r="K25199" s="32">
        <f>IFERROR((J25199/I25199),0)</f>
        <v>1</v>
      </c>
      <c r="L25199" s="31"/>
      <c r="M25199" s="31"/>
      <c r="N25199" s="39"/>
      <c r="O25199" s="28"/>
      <c r="P25199" s="28"/>
      <c r="Q25199" s="28"/>
      <c r="R25199" s="28"/>
      <c r="S25199" s="25"/>
    </row>
    <row r="25200" spans="2:19" s="16" customFormat="1" outlineLevel="1" x14ac:dyDescent="0.25">
      <c r="B25200" s="47" t="s">
        <v>10490</v>
      </c>
      <c r="C25200" s="47" t="str">
        <f>C25199</f>
        <v>ASIGNACIONES DIRECTAS (20% DEL SGR)</v>
      </c>
      <c r="D25200" s="47"/>
      <c r="E25200" s="47" t="str">
        <f>E25199</f>
        <v>13650</v>
      </c>
      <c r="F25200" s="47"/>
      <c r="G25200" s="47" t="str">
        <f>G25199</f>
        <v xml:space="preserve">SAN FERNANDO                                      </v>
      </c>
      <c r="H25200" s="47" t="s">
        <v>10655</v>
      </c>
      <c r="I25200" s="51">
        <f>SUBTOTAL(9,I25198:I25199)</f>
        <v>50448040</v>
      </c>
      <c r="J25200" s="51">
        <f>SUBTOTAL(9,J25198:J25199)</f>
        <v>50448040</v>
      </c>
      <c r="K25200" s="49">
        <f>J25200/I25200</f>
        <v>1</v>
      </c>
      <c r="L25200" s="51">
        <f>SUBTOTAL(9,L25198:L25199)</f>
        <v>0</v>
      </c>
      <c r="M25200" s="51">
        <f>SUBTOTAL(9,M25198:M25199)</f>
        <v>0</v>
      </c>
      <c r="N25200" s="50" t="str">
        <f>IFERROR((M25200/L25200),"N.A")</f>
        <v>N.A</v>
      </c>
      <c r="O25200" s="28"/>
      <c r="P25200" s="28"/>
      <c r="Q25200" s="28"/>
      <c r="R25200" s="28"/>
      <c r="S25200" s="25"/>
    </row>
    <row r="25201" spans="2:19" s="16" customFormat="1" outlineLevel="2" x14ac:dyDescent="0.25">
      <c r="B25201" s="16" t="s">
        <v>6329</v>
      </c>
      <c r="C25201" s="16" t="s">
        <v>5447</v>
      </c>
      <c r="D25201" s="16" t="s">
        <v>135</v>
      </c>
      <c r="E25201" s="16" t="s">
        <v>2937</v>
      </c>
      <c r="G25201" s="16" t="s">
        <v>2938</v>
      </c>
      <c r="H25201" s="16" t="s">
        <v>5452</v>
      </c>
      <c r="I25201" s="31">
        <v>1098</v>
      </c>
      <c r="J25201" s="31">
        <v>1098</v>
      </c>
      <c r="K25201" s="32">
        <f>IFERROR((J25201/I25201),0)</f>
        <v>1</v>
      </c>
      <c r="L25201" s="31"/>
      <c r="M25201" s="31"/>
      <c r="N25201" s="39"/>
      <c r="O25201" s="28"/>
      <c r="P25201" s="28"/>
      <c r="Q25201" s="28"/>
      <c r="R25201" s="28"/>
      <c r="S25201" s="25"/>
    </row>
    <row r="25202" spans="2:19" s="16" customFormat="1" outlineLevel="2" x14ac:dyDescent="0.25">
      <c r="B25202" s="16" t="s">
        <v>6329</v>
      </c>
      <c r="C25202" s="16" t="s">
        <v>5447</v>
      </c>
      <c r="D25202" s="16" t="s">
        <v>135</v>
      </c>
      <c r="E25202" s="16" t="s">
        <v>2937</v>
      </c>
      <c r="G25202" s="16" t="s">
        <v>2938</v>
      </c>
      <c r="H25202" s="16" t="s">
        <v>19</v>
      </c>
      <c r="I25202" s="31">
        <v>6024</v>
      </c>
      <c r="J25202" s="31">
        <v>6024</v>
      </c>
      <c r="K25202" s="32">
        <f>IFERROR((J25202/I25202),0)</f>
        <v>1</v>
      </c>
      <c r="L25202" s="31"/>
      <c r="M25202" s="31"/>
      <c r="N25202" s="39"/>
      <c r="O25202" s="28"/>
      <c r="P25202" s="28"/>
      <c r="Q25202" s="28"/>
      <c r="R25202" s="28"/>
      <c r="S25202" s="25"/>
    </row>
    <row r="25203" spans="2:19" s="16" customFormat="1" outlineLevel="1" x14ac:dyDescent="0.25">
      <c r="B25203" s="47" t="s">
        <v>10491</v>
      </c>
      <c r="C25203" s="47" t="str">
        <f>C25202</f>
        <v>ASIGNACIONES DIRECTAS (20% DEL SGR)</v>
      </c>
      <c r="D25203" s="47"/>
      <c r="E25203" s="47" t="str">
        <f>E25202</f>
        <v>13647</v>
      </c>
      <c r="F25203" s="47"/>
      <c r="G25203" s="47" t="str">
        <f>G25202</f>
        <v xml:space="preserve">SAN ESTANISLAO                                    </v>
      </c>
      <c r="H25203" s="47" t="s">
        <v>10655</v>
      </c>
      <c r="I25203" s="51">
        <f>SUBTOTAL(9,I25201:I25202)</f>
        <v>7122</v>
      </c>
      <c r="J25203" s="51">
        <f>SUBTOTAL(9,J25201:J25202)</f>
        <v>7122</v>
      </c>
      <c r="K25203" s="49">
        <f>J25203/I25203</f>
        <v>1</v>
      </c>
      <c r="L25203" s="51">
        <f>SUBTOTAL(9,L25201:L25202)</f>
        <v>0</v>
      </c>
      <c r="M25203" s="51">
        <f>SUBTOTAL(9,M25201:M25202)</f>
        <v>0</v>
      </c>
      <c r="N25203" s="50" t="str">
        <f>IFERROR((M25203/L25203),"N.A")</f>
        <v>N.A</v>
      </c>
      <c r="O25203" s="28"/>
      <c r="P25203" s="28"/>
      <c r="Q25203" s="28"/>
      <c r="R25203" s="28"/>
      <c r="S25203" s="25"/>
    </row>
    <row r="25204" spans="2:19" s="16" customFormat="1" outlineLevel="2" x14ac:dyDescent="0.25">
      <c r="B25204" s="16" t="s">
        <v>6330</v>
      </c>
      <c r="C25204" s="16" t="s">
        <v>5447</v>
      </c>
      <c r="D25204" s="16" t="s">
        <v>135</v>
      </c>
      <c r="E25204" s="16" t="s">
        <v>2943</v>
      </c>
      <c r="G25204" s="16" t="s">
        <v>2944</v>
      </c>
      <c r="H25204" s="16" t="s">
        <v>152</v>
      </c>
      <c r="I25204" s="35">
        <v>196538302</v>
      </c>
      <c r="J25204" s="35">
        <v>196538302</v>
      </c>
      <c r="K25204" s="36">
        <f>IFERROR((J25204/I25204),0)</f>
        <v>1</v>
      </c>
      <c r="L25204" s="35">
        <v>128180195</v>
      </c>
      <c r="M25204" s="35">
        <v>196538302</v>
      </c>
      <c r="N25204" s="40">
        <f>M25204/L25204</f>
        <v>1.5332969496574724</v>
      </c>
      <c r="O25204" s="28"/>
      <c r="P25204" s="28"/>
      <c r="Q25204" s="28"/>
      <c r="R25204" s="28"/>
      <c r="S25204" s="25"/>
    </row>
    <row r="25205" spans="2:19" s="16" customFormat="1" outlineLevel="2" x14ac:dyDescent="0.25">
      <c r="B25205" s="16" t="s">
        <v>6330</v>
      </c>
      <c r="C25205" s="16" t="s">
        <v>5447</v>
      </c>
      <c r="D25205" s="16" t="s">
        <v>135</v>
      </c>
      <c r="E25205" s="16" t="s">
        <v>2943</v>
      </c>
      <c r="G25205" s="16" t="s">
        <v>2944</v>
      </c>
      <c r="H25205" s="16" t="s">
        <v>5452</v>
      </c>
      <c r="I25205" s="31">
        <v>51111461</v>
      </c>
      <c r="J25205" s="31">
        <v>51111461</v>
      </c>
      <c r="K25205" s="32">
        <f>IFERROR((J25205/I25205),0)</f>
        <v>1</v>
      </c>
      <c r="L25205" s="31"/>
      <c r="M25205" s="31"/>
      <c r="N25205" s="39"/>
      <c r="O25205" s="28"/>
      <c r="P25205" s="28"/>
      <c r="Q25205" s="28"/>
      <c r="R25205" s="28"/>
      <c r="S25205" s="25"/>
    </row>
    <row r="25206" spans="2:19" s="16" customFormat="1" outlineLevel="2" x14ac:dyDescent="0.25">
      <c r="B25206" s="16" t="s">
        <v>6330</v>
      </c>
      <c r="C25206" s="16" t="s">
        <v>5447</v>
      </c>
      <c r="D25206" s="16" t="s">
        <v>135</v>
      </c>
      <c r="E25206" s="16" t="s">
        <v>2943</v>
      </c>
      <c r="G25206" s="16" t="s">
        <v>2944</v>
      </c>
      <c r="H25206" s="16" t="s">
        <v>19</v>
      </c>
      <c r="I25206" s="31">
        <v>295045355</v>
      </c>
      <c r="J25206" s="31">
        <v>295045355</v>
      </c>
      <c r="K25206" s="32">
        <f>IFERROR((J25206/I25206),0)</f>
        <v>1</v>
      </c>
      <c r="L25206" s="31"/>
      <c r="M25206" s="31"/>
      <c r="N25206" s="39"/>
      <c r="O25206" s="28"/>
      <c r="P25206" s="28"/>
      <c r="Q25206" s="28"/>
      <c r="R25206" s="28"/>
      <c r="S25206" s="25"/>
    </row>
    <row r="25207" spans="2:19" s="16" customFormat="1" outlineLevel="2" x14ac:dyDescent="0.25">
      <c r="B25207" s="16" t="s">
        <v>6330</v>
      </c>
      <c r="C25207" s="16" t="s">
        <v>5447</v>
      </c>
      <c r="D25207" s="16" t="s">
        <v>135</v>
      </c>
      <c r="E25207" s="16" t="s">
        <v>2943</v>
      </c>
      <c r="G25207" s="16" t="s">
        <v>2944</v>
      </c>
      <c r="H25207" s="16" t="s">
        <v>154</v>
      </c>
      <c r="I25207" s="31">
        <v>1216</v>
      </c>
      <c r="J25207" s="31">
        <v>1216</v>
      </c>
      <c r="K25207" s="32">
        <f>IFERROR((J25207/I25207),0)</f>
        <v>1</v>
      </c>
      <c r="L25207" s="31"/>
      <c r="M25207" s="31"/>
      <c r="N25207" s="39"/>
      <c r="O25207" s="28"/>
      <c r="P25207" s="28"/>
      <c r="Q25207" s="28"/>
      <c r="R25207" s="28"/>
      <c r="S25207" s="25"/>
    </row>
    <row r="25208" spans="2:19" s="16" customFormat="1" outlineLevel="2" x14ac:dyDescent="0.25">
      <c r="B25208" s="16" t="s">
        <v>6330</v>
      </c>
      <c r="C25208" s="16" t="s">
        <v>5447</v>
      </c>
      <c r="D25208" s="16" t="s">
        <v>135</v>
      </c>
      <c r="E25208" s="16" t="s">
        <v>2943</v>
      </c>
      <c r="G25208" s="16" t="s">
        <v>2944</v>
      </c>
      <c r="H25208" s="16" t="s">
        <v>331</v>
      </c>
      <c r="I25208" s="31">
        <v>8291802</v>
      </c>
      <c r="J25208" s="31">
        <v>8291802</v>
      </c>
      <c r="K25208" s="32">
        <f>IFERROR((J25208/I25208),0)</f>
        <v>1</v>
      </c>
      <c r="L25208" s="31"/>
      <c r="M25208" s="31"/>
      <c r="N25208" s="39"/>
      <c r="O25208" s="28"/>
      <c r="P25208" s="28"/>
      <c r="Q25208" s="28"/>
      <c r="R25208" s="28"/>
      <c r="S25208" s="25"/>
    </row>
    <row r="25209" spans="2:19" s="16" customFormat="1" outlineLevel="2" x14ac:dyDescent="0.25">
      <c r="B25209" s="16" t="s">
        <v>6330</v>
      </c>
      <c r="C25209" s="16" t="s">
        <v>5447</v>
      </c>
      <c r="D25209" s="16" t="s">
        <v>135</v>
      </c>
      <c r="E25209" s="16" t="s">
        <v>2943</v>
      </c>
      <c r="G25209" s="16" t="s">
        <v>2944</v>
      </c>
      <c r="H25209" s="16" t="s">
        <v>4491</v>
      </c>
      <c r="I25209" s="31">
        <v>6900229</v>
      </c>
      <c r="J25209" s="31">
        <v>6900229</v>
      </c>
      <c r="K25209" s="32">
        <f>IFERROR((J25209/I25209),0)</f>
        <v>1</v>
      </c>
      <c r="L25209" s="31"/>
      <c r="M25209" s="31"/>
      <c r="N25209" s="39"/>
      <c r="O25209" s="28"/>
      <c r="P25209" s="28"/>
      <c r="Q25209" s="28"/>
      <c r="R25209" s="28"/>
      <c r="S25209" s="25"/>
    </row>
    <row r="25210" spans="2:19" s="16" customFormat="1" outlineLevel="2" x14ac:dyDescent="0.25">
      <c r="B25210" s="16" t="s">
        <v>6330</v>
      </c>
      <c r="C25210" s="16" t="s">
        <v>5447</v>
      </c>
      <c r="D25210" s="16" t="s">
        <v>135</v>
      </c>
      <c r="E25210" s="16" t="s">
        <v>2943</v>
      </c>
      <c r="G25210" s="16" t="s">
        <v>2944</v>
      </c>
      <c r="H25210" s="16" t="s">
        <v>231</v>
      </c>
      <c r="I25210" s="31">
        <v>30612477</v>
      </c>
      <c r="J25210" s="31">
        <v>30612477</v>
      </c>
      <c r="K25210" s="32">
        <f>IFERROR((J25210/I25210),0)</f>
        <v>1</v>
      </c>
      <c r="L25210" s="31"/>
      <c r="M25210" s="31"/>
      <c r="N25210" s="39"/>
      <c r="O25210" s="28"/>
      <c r="P25210" s="28"/>
      <c r="Q25210" s="28"/>
      <c r="R25210" s="28"/>
      <c r="S25210" s="25"/>
    </row>
    <row r="25211" spans="2:19" s="16" customFormat="1" outlineLevel="2" x14ac:dyDescent="0.25">
      <c r="B25211" s="16" t="s">
        <v>6330</v>
      </c>
      <c r="C25211" s="16" t="s">
        <v>5447</v>
      </c>
      <c r="D25211" s="16" t="s">
        <v>135</v>
      </c>
      <c r="E25211" s="16" t="s">
        <v>2943</v>
      </c>
      <c r="G25211" s="16" t="s">
        <v>2944</v>
      </c>
      <c r="H25211" s="16" t="s">
        <v>155</v>
      </c>
      <c r="I25211" s="31">
        <v>-39307660</v>
      </c>
      <c r="J25211" s="31"/>
      <c r="K25211" s="32">
        <f>IFERROR((J25211/I25211),0)</f>
        <v>0</v>
      </c>
      <c r="L25211" s="31"/>
      <c r="M25211" s="31"/>
      <c r="N25211" s="39"/>
      <c r="O25211" s="28"/>
      <c r="P25211" s="28"/>
      <c r="Q25211" s="28"/>
      <c r="R25211" s="28"/>
      <c r="S25211" s="25"/>
    </row>
    <row r="25212" spans="2:19" s="16" customFormat="1" outlineLevel="1" x14ac:dyDescent="0.25">
      <c r="B25212" s="47" t="s">
        <v>10492</v>
      </c>
      <c r="C25212" s="47" t="str">
        <f>C25211</f>
        <v>ASIGNACIONES DIRECTAS (20% DEL SGR)</v>
      </c>
      <c r="D25212" s="47"/>
      <c r="E25212" s="47" t="str">
        <f>E25211</f>
        <v>13600</v>
      </c>
      <c r="F25212" s="47"/>
      <c r="G25212" s="47" t="str">
        <f>G25211</f>
        <v xml:space="preserve">RÍO VIEJO                                         </v>
      </c>
      <c r="H25212" s="47" t="s">
        <v>10655</v>
      </c>
      <c r="I25212" s="51">
        <f>SUBTOTAL(9,I25204:I25211)</f>
        <v>549193182</v>
      </c>
      <c r="J25212" s="51">
        <f>SUBTOTAL(9,J25204:J25211)</f>
        <v>588500842</v>
      </c>
      <c r="K25212" s="49">
        <f>J25212/I25212</f>
        <v>1.0715734668388508</v>
      </c>
      <c r="L25212" s="51">
        <f>SUBTOTAL(9,L25204:L25211)</f>
        <v>128180195</v>
      </c>
      <c r="M25212" s="51">
        <f>SUBTOTAL(9,M25204:M25211)</f>
        <v>196538302</v>
      </c>
      <c r="N25212" s="50">
        <f>IFERROR((M25212/L25212),"N.A")</f>
        <v>1.5332969496574724</v>
      </c>
      <c r="O25212" s="28"/>
      <c r="P25212" s="28"/>
      <c r="Q25212" s="28"/>
      <c r="R25212" s="28"/>
      <c r="S25212" s="25"/>
    </row>
    <row r="25213" spans="2:19" s="16" customFormat="1" outlineLevel="2" x14ac:dyDescent="0.25">
      <c r="B25213" s="16" t="s">
        <v>6331</v>
      </c>
      <c r="C25213" s="16" t="s">
        <v>5447</v>
      </c>
      <c r="D25213" s="16" t="s">
        <v>135</v>
      </c>
      <c r="E25213" s="16" t="s">
        <v>2946</v>
      </c>
      <c r="G25213" s="16" t="s">
        <v>2947</v>
      </c>
      <c r="H25213" s="16" t="s">
        <v>152</v>
      </c>
      <c r="I25213" s="35">
        <v>53205754</v>
      </c>
      <c r="J25213" s="35">
        <v>0</v>
      </c>
      <c r="K25213" s="36">
        <f>IFERROR((J25213/I25213),0)</f>
        <v>0</v>
      </c>
      <c r="L25213" s="35">
        <v>35020825</v>
      </c>
      <c r="M25213" s="35">
        <v>0</v>
      </c>
      <c r="N25213" s="40">
        <f>M25213/L25213</f>
        <v>0</v>
      </c>
      <c r="O25213" s="28"/>
      <c r="P25213" s="28"/>
      <c r="Q25213" s="28"/>
      <c r="R25213" s="28"/>
      <c r="S25213" s="25"/>
    </row>
    <row r="25214" spans="2:19" s="16" customFormat="1" outlineLevel="2" x14ac:dyDescent="0.25">
      <c r="B25214" s="16" t="s">
        <v>6331</v>
      </c>
      <c r="C25214" s="16" t="s">
        <v>5447</v>
      </c>
      <c r="D25214" s="16" t="s">
        <v>135</v>
      </c>
      <c r="E25214" s="16" t="s">
        <v>2946</v>
      </c>
      <c r="G25214" s="16" t="s">
        <v>2947</v>
      </c>
      <c r="H25214" s="16" t="s">
        <v>5452</v>
      </c>
      <c r="I25214" s="31">
        <v>3038843</v>
      </c>
      <c r="J25214" s="31">
        <v>3038843</v>
      </c>
      <c r="K25214" s="32">
        <f>IFERROR((J25214/I25214),0)</f>
        <v>1</v>
      </c>
      <c r="L25214" s="31"/>
      <c r="M25214" s="31"/>
      <c r="N25214" s="39"/>
      <c r="O25214" s="28"/>
      <c r="P25214" s="28"/>
      <c r="Q25214" s="28"/>
      <c r="R25214" s="28"/>
      <c r="S25214" s="25"/>
    </row>
    <row r="25215" spans="2:19" s="16" customFormat="1" outlineLevel="2" x14ac:dyDescent="0.25">
      <c r="B25215" s="16" t="s">
        <v>6331</v>
      </c>
      <c r="C25215" s="16" t="s">
        <v>5447</v>
      </c>
      <c r="D25215" s="16" t="s">
        <v>135</v>
      </c>
      <c r="E25215" s="16" t="s">
        <v>2946</v>
      </c>
      <c r="G25215" s="16" t="s">
        <v>2947</v>
      </c>
      <c r="H25215" s="16" t="s">
        <v>19</v>
      </c>
      <c r="I25215" s="31">
        <v>23863917</v>
      </c>
      <c r="J25215" s="31">
        <v>23863917</v>
      </c>
      <c r="K25215" s="32">
        <f>IFERROR((J25215/I25215),0)</f>
        <v>1</v>
      </c>
      <c r="L25215" s="31"/>
      <c r="M25215" s="31"/>
      <c r="N25215" s="39"/>
      <c r="O25215" s="28"/>
      <c r="P25215" s="28"/>
      <c r="Q25215" s="28"/>
      <c r="R25215" s="28"/>
      <c r="S25215" s="25"/>
    </row>
    <row r="25216" spans="2:19" s="16" customFormat="1" outlineLevel="2" x14ac:dyDescent="0.25">
      <c r="B25216" s="16" t="s">
        <v>6331</v>
      </c>
      <c r="C25216" s="16" t="s">
        <v>5447</v>
      </c>
      <c r="D25216" s="16" t="s">
        <v>135</v>
      </c>
      <c r="E25216" s="16" t="s">
        <v>2946</v>
      </c>
      <c r="G25216" s="16" t="s">
        <v>2947</v>
      </c>
      <c r="H25216" s="16" t="s">
        <v>154</v>
      </c>
      <c r="I25216" s="31">
        <v>329</v>
      </c>
      <c r="J25216" s="31">
        <v>329</v>
      </c>
      <c r="K25216" s="32">
        <f>IFERROR((J25216/I25216),0)</f>
        <v>1</v>
      </c>
      <c r="L25216" s="31"/>
      <c r="M25216" s="31"/>
      <c r="N25216" s="39"/>
      <c r="O25216" s="28"/>
      <c r="P25216" s="28"/>
      <c r="Q25216" s="28"/>
      <c r="R25216" s="28"/>
      <c r="S25216" s="25"/>
    </row>
    <row r="25217" spans="2:19" s="16" customFormat="1" outlineLevel="2" x14ac:dyDescent="0.25">
      <c r="B25217" s="16" t="s">
        <v>6331</v>
      </c>
      <c r="C25217" s="16" t="s">
        <v>5447</v>
      </c>
      <c r="D25217" s="16" t="s">
        <v>135</v>
      </c>
      <c r="E25217" s="16" t="s">
        <v>2946</v>
      </c>
      <c r="G25217" s="16" t="s">
        <v>2947</v>
      </c>
      <c r="H25217" s="16" t="s">
        <v>231</v>
      </c>
      <c r="I25217" s="31">
        <v>8437562</v>
      </c>
      <c r="J25217" s="31">
        <v>8437562</v>
      </c>
      <c r="K25217" s="32">
        <f>IFERROR((J25217/I25217),0)</f>
        <v>1</v>
      </c>
      <c r="L25217" s="31"/>
      <c r="M25217" s="31"/>
      <c r="N25217" s="39"/>
      <c r="O25217" s="28"/>
      <c r="P25217" s="28"/>
      <c r="Q25217" s="28"/>
      <c r="R25217" s="28"/>
      <c r="S25217" s="25"/>
    </row>
    <row r="25218" spans="2:19" s="16" customFormat="1" outlineLevel="2" x14ac:dyDescent="0.25">
      <c r="B25218" s="16" t="s">
        <v>6331</v>
      </c>
      <c r="C25218" s="16" t="s">
        <v>5447</v>
      </c>
      <c r="D25218" s="16" t="s">
        <v>135</v>
      </c>
      <c r="E25218" s="16" t="s">
        <v>2946</v>
      </c>
      <c r="G25218" s="16" t="s">
        <v>2947</v>
      </c>
      <c r="H25218" s="16" t="s">
        <v>155</v>
      </c>
      <c r="I25218" s="31">
        <v>-10641151</v>
      </c>
      <c r="J25218" s="31"/>
      <c r="K25218" s="32">
        <f>IFERROR((J25218/I25218),0)</f>
        <v>0</v>
      </c>
      <c r="L25218" s="31"/>
      <c r="M25218" s="31"/>
      <c r="N25218" s="39"/>
      <c r="O25218" s="28"/>
      <c r="P25218" s="28"/>
      <c r="Q25218" s="28"/>
      <c r="R25218" s="28"/>
      <c r="S25218" s="25"/>
    </row>
    <row r="25219" spans="2:19" s="16" customFormat="1" outlineLevel="1" x14ac:dyDescent="0.25">
      <c r="B25219" s="47" t="s">
        <v>10493</v>
      </c>
      <c r="C25219" s="47" t="str">
        <f>C25218</f>
        <v>ASIGNACIONES DIRECTAS (20% DEL SGR)</v>
      </c>
      <c r="D25219" s="47"/>
      <c r="E25219" s="47" t="str">
        <f>E25218</f>
        <v>13580</v>
      </c>
      <c r="F25219" s="47"/>
      <c r="G25219" s="47" t="str">
        <f>G25218</f>
        <v xml:space="preserve">REGIDOR                                           </v>
      </c>
      <c r="H25219" s="47" t="s">
        <v>10655</v>
      </c>
      <c r="I25219" s="51">
        <f>SUBTOTAL(9,I25213:I25218)</f>
        <v>77905254</v>
      </c>
      <c r="J25219" s="51">
        <f>SUBTOTAL(9,J25213:J25218)</f>
        <v>35340651</v>
      </c>
      <c r="K25219" s="49">
        <f>J25219/I25219</f>
        <v>0.45363629775213876</v>
      </c>
      <c r="L25219" s="51">
        <f>SUBTOTAL(9,L25213:L25218)</f>
        <v>35020825</v>
      </c>
      <c r="M25219" s="51">
        <f>SUBTOTAL(9,M25213:M25218)</f>
        <v>0</v>
      </c>
      <c r="N25219" s="50">
        <f>IFERROR((M25219/L25219),"N.A")</f>
        <v>0</v>
      </c>
      <c r="O25219" s="28"/>
      <c r="P25219" s="28"/>
      <c r="Q25219" s="28"/>
      <c r="R25219" s="28"/>
      <c r="S25219" s="25"/>
    </row>
    <row r="25220" spans="2:19" s="16" customFormat="1" outlineLevel="2" x14ac:dyDescent="0.25">
      <c r="B25220" s="16" t="s">
        <v>6332</v>
      </c>
      <c r="C25220" s="16" t="s">
        <v>5447</v>
      </c>
      <c r="D25220" s="16" t="s">
        <v>135</v>
      </c>
      <c r="E25220" s="16" t="s">
        <v>2952</v>
      </c>
      <c r="G25220" s="16" t="s">
        <v>2953</v>
      </c>
      <c r="H25220" s="16" t="s">
        <v>152</v>
      </c>
      <c r="I25220" s="35">
        <v>1971849583</v>
      </c>
      <c r="J25220" s="35">
        <v>1333380196.71</v>
      </c>
      <c r="K25220" s="36">
        <f>IFERROR((J25220/I25220),0)</f>
        <v>0.67620786504484609</v>
      </c>
      <c r="L25220" s="35">
        <v>1294139590</v>
      </c>
      <c r="M25220" s="35">
        <v>1333380196.71</v>
      </c>
      <c r="N25220" s="40">
        <f>M25220/L25220</f>
        <v>1.0303217728699576</v>
      </c>
      <c r="O25220" s="28"/>
      <c r="P25220" s="28"/>
      <c r="Q25220" s="28"/>
      <c r="R25220" s="28"/>
      <c r="S25220" s="25"/>
    </row>
    <row r="25221" spans="2:19" s="16" customFormat="1" outlineLevel="2" x14ac:dyDescent="0.25">
      <c r="B25221" s="16" t="s">
        <v>6332</v>
      </c>
      <c r="C25221" s="16" t="s">
        <v>5447</v>
      </c>
      <c r="D25221" s="16" t="s">
        <v>135</v>
      </c>
      <c r="E25221" s="16" t="s">
        <v>2952</v>
      </c>
      <c r="G25221" s="16" t="s">
        <v>2953</v>
      </c>
      <c r="H25221" s="16" t="s">
        <v>5452</v>
      </c>
      <c r="I25221" s="31">
        <v>202782716</v>
      </c>
      <c r="J25221" s="31">
        <v>202782716</v>
      </c>
      <c r="K25221" s="32">
        <f>IFERROR((J25221/I25221),0)</f>
        <v>1</v>
      </c>
      <c r="L25221" s="31"/>
      <c r="M25221" s="31"/>
      <c r="N25221" s="39"/>
      <c r="O25221" s="28"/>
      <c r="P25221" s="28"/>
      <c r="Q25221" s="28"/>
      <c r="R25221" s="28"/>
      <c r="S25221" s="25"/>
    </row>
    <row r="25222" spans="2:19" s="16" customFormat="1" outlineLevel="2" x14ac:dyDescent="0.25">
      <c r="B25222" s="16" t="s">
        <v>6332</v>
      </c>
      <c r="C25222" s="16" t="s">
        <v>5447</v>
      </c>
      <c r="D25222" s="16" t="s">
        <v>135</v>
      </c>
      <c r="E25222" s="16" t="s">
        <v>2952</v>
      </c>
      <c r="G25222" s="16" t="s">
        <v>2953</v>
      </c>
      <c r="H25222" s="16" t="s">
        <v>19</v>
      </c>
      <c r="I25222" s="31">
        <v>1222938374</v>
      </c>
      <c r="J25222" s="31">
        <v>1222938374</v>
      </c>
      <c r="K25222" s="32">
        <f>IFERROR((J25222/I25222),0)</f>
        <v>1</v>
      </c>
      <c r="L25222" s="31"/>
      <c r="M25222" s="31"/>
      <c r="N25222" s="39"/>
      <c r="O25222" s="28"/>
      <c r="P25222" s="28"/>
      <c r="Q25222" s="28"/>
      <c r="R25222" s="28"/>
      <c r="S25222" s="25"/>
    </row>
    <row r="25223" spans="2:19" s="16" customFormat="1" outlineLevel="2" x14ac:dyDescent="0.25">
      <c r="B25223" s="16" t="s">
        <v>6332</v>
      </c>
      <c r="C25223" s="16" t="s">
        <v>5447</v>
      </c>
      <c r="D25223" s="16" t="s">
        <v>135</v>
      </c>
      <c r="E25223" s="16" t="s">
        <v>2952</v>
      </c>
      <c r="G25223" s="16" t="s">
        <v>2953</v>
      </c>
      <c r="H25223" s="16" t="s">
        <v>154</v>
      </c>
      <c r="I25223" s="31">
        <v>12196</v>
      </c>
      <c r="J25223" s="31">
        <v>12196</v>
      </c>
      <c r="K25223" s="32">
        <f>IFERROR((J25223/I25223),0)</f>
        <v>1</v>
      </c>
      <c r="L25223" s="31"/>
      <c r="M25223" s="31"/>
      <c r="N25223" s="39"/>
      <c r="O25223" s="28"/>
      <c r="P25223" s="28"/>
      <c r="Q25223" s="28"/>
      <c r="R25223" s="28"/>
      <c r="S25223" s="25"/>
    </row>
    <row r="25224" spans="2:19" s="16" customFormat="1" outlineLevel="2" x14ac:dyDescent="0.25">
      <c r="B25224" s="16" t="s">
        <v>6332</v>
      </c>
      <c r="C25224" s="16" t="s">
        <v>5447</v>
      </c>
      <c r="D25224" s="16" t="s">
        <v>135</v>
      </c>
      <c r="E25224" s="16" t="s">
        <v>2952</v>
      </c>
      <c r="G25224" s="16" t="s">
        <v>2953</v>
      </c>
      <c r="H25224" s="16" t="s">
        <v>5479</v>
      </c>
      <c r="I25224" s="31">
        <v>1671575</v>
      </c>
      <c r="J25224" s="31">
        <v>1671575</v>
      </c>
      <c r="K25224" s="32">
        <f>IFERROR((J25224/I25224),0)</f>
        <v>1</v>
      </c>
      <c r="L25224" s="31"/>
      <c r="M25224" s="31"/>
      <c r="N25224" s="39"/>
      <c r="O25224" s="28"/>
      <c r="P25224" s="28"/>
      <c r="Q25224" s="28"/>
      <c r="R25224" s="28"/>
      <c r="S25224" s="25"/>
    </row>
    <row r="25225" spans="2:19" s="16" customFormat="1" outlineLevel="2" x14ac:dyDescent="0.25">
      <c r="B25225" s="16" t="s">
        <v>6332</v>
      </c>
      <c r="C25225" s="16" t="s">
        <v>5447</v>
      </c>
      <c r="D25225" s="16" t="s">
        <v>135</v>
      </c>
      <c r="E25225" s="16" t="s">
        <v>2952</v>
      </c>
      <c r="G25225" s="16" t="s">
        <v>2953</v>
      </c>
      <c r="H25225" s="16" t="s">
        <v>331</v>
      </c>
      <c r="I25225" s="31">
        <v>46437403</v>
      </c>
      <c r="J25225" s="31">
        <v>46437403</v>
      </c>
      <c r="K25225" s="32">
        <f>IFERROR((J25225/I25225),0)</f>
        <v>1</v>
      </c>
      <c r="L25225" s="31"/>
      <c r="M25225" s="31"/>
      <c r="N25225" s="39"/>
      <c r="O25225" s="28"/>
      <c r="P25225" s="28"/>
      <c r="Q25225" s="28"/>
      <c r="R25225" s="28"/>
      <c r="S25225" s="25"/>
    </row>
    <row r="25226" spans="2:19" s="16" customFormat="1" outlineLevel="2" x14ac:dyDescent="0.25">
      <c r="B25226" s="16" t="s">
        <v>6332</v>
      </c>
      <c r="C25226" s="16" t="s">
        <v>5447</v>
      </c>
      <c r="D25226" s="16" t="s">
        <v>135</v>
      </c>
      <c r="E25226" s="16" t="s">
        <v>2952</v>
      </c>
      <c r="G25226" s="16" t="s">
        <v>2953</v>
      </c>
      <c r="H25226" s="16" t="s">
        <v>4491</v>
      </c>
      <c r="I25226" s="31">
        <v>106553191</v>
      </c>
      <c r="J25226" s="31">
        <v>106553191</v>
      </c>
      <c r="K25226" s="32">
        <f>IFERROR((J25226/I25226),0)</f>
        <v>1</v>
      </c>
      <c r="L25226" s="31"/>
      <c r="M25226" s="31"/>
      <c r="N25226" s="39"/>
      <c r="O25226" s="28"/>
      <c r="P25226" s="28"/>
      <c r="Q25226" s="28"/>
      <c r="R25226" s="28"/>
      <c r="S25226" s="25"/>
    </row>
    <row r="25227" spans="2:19" s="16" customFormat="1" outlineLevel="2" x14ac:dyDescent="0.25">
      <c r="B25227" s="16" t="s">
        <v>6332</v>
      </c>
      <c r="C25227" s="16" t="s">
        <v>5447</v>
      </c>
      <c r="D25227" s="16" t="s">
        <v>135</v>
      </c>
      <c r="E25227" s="16" t="s">
        <v>2952</v>
      </c>
      <c r="G25227" s="16" t="s">
        <v>2953</v>
      </c>
      <c r="H25227" s="16" t="s">
        <v>231</v>
      </c>
      <c r="I25227" s="31">
        <v>310939427</v>
      </c>
      <c r="J25227" s="31">
        <v>310939427</v>
      </c>
      <c r="K25227" s="32">
        <f>IFERROR((J25227/I25227),0)</f>
        <v>1</v>
      </c>
      <c r="L25227" s="31"/>
      <c r="M25227" s="31"/>
      <c r="N25227" s="39"/>
      <c r="O25227" s="28"/>
      <c r="P25227" s="28"/>
      <c r="Q25227" s="28"/>
      <c r="R25227" s="28"/>
      <c r="S25227" s="25"/>
    </row>
    <row r="25228" spans="2:19" s="16" customFormat="1" outlineLevel="2" x14ac:dyDescent="0.25">
      <c r="B25228" s="16" t="s">
        <v>6332</v>
      </c>
      <c r="C25228" s="16" t="s">
        <v>5447</v>
      </c>
      <c r="D25228" s="16" t="s">
        <v>135</v>
      </c>
      <c r="E25228" s="16" t="s">
        <v>2952</v>
      </c>
      <c r="G25228" s="16" t="s">
        <v>2953</v>
      </c>
      <c r="H25228" s="16" t="s">
        <v>155</v>
      </c>
      <c r="I25228" s="31">
        <v>-394369917</v>
      </c>
      <c r="J25228" s="31"/>
      <c r="K25228" s="32">
        <f>IFERROR((J25228/I25228),0)</f>
        <v>0</v>
      </c>
      <c r="L25228" s="31"/>
      <c r="M25228" s="31"/>
      <c r="N25228" s="39"/>
      <c r="O25228" s="28"/>
      <c r="P25228" s="28"/>
      <c r="Q25228" s="28"/>
      <c r="R25228" s="28"/>
      <c r="S25228" s="25"/>
    </row>
    <row r="25229" spans="2:19" s="16" customFormat="1" outlineLevel="1" x14ac:dyDescent="0.25">
      <c r="B25229" s="47" t="s">
        <v>10494</v>
      </c>
      <c r="C25229" s="47" t="str">
        <f>C25228</f>
        <v>ASIGNACIONES DIRECTAS (20% DEL SGR)</v>
      </c>
      <c r="D25229" s="47"/>
      <c r="E25229" s="47" t="str">
        <f>E25228</f>
        <v>13490</v>
      </c>
      <c r="F25229" s="47"/>
      <c r="G25229" s="47" t="str">
        <f>G25228</f>
        <v xml:space="preserve">NOROSÍ                                            </v>
      </c>
      <c r="H25229" s="47" t="s">
        <v>10655</v>
      </c>
      <c r="I25229" s="51">
        <f>SUBTOTAL(9,I25220:I25228)</f>
        <v>3468814548</v>
      </c>
      <c r="J25229" s="51">
        <f>SUBTOTAL(9,J25220:J25228)</f>
        <v>3224715078.71</v>
      </c>
      <c r="K25229" s="49">
        <f>J25229/I25229</f>
        <v>0.92963029129627606</v>
      </c>
      <c r="L25229" s="51">
        <f>SUBTOTAL(9,L25220:L25228)</f>
        <v>1294139590</v>
      </c>
      <c r="M25229" s="51">
        <f>SUBTOTAL(9,M25220:M25228)</f>
        <v>1333380196.71</v>
      </c>
      <c r="N25229" s="50">
        <f>IFERROR((M25229/L25229),"N.A")</f>
        <v>1.0303217728699576</v>
      </c>
      <c r="O25229" s="28"/>
      <c r="P25229" s="28"/>
      <c r="Q25229" s="28"/>
      <c r="R25229" s="28"/>
      <c r="S25229" s="25"/>
    </row>
    <row r="25230" spans="2:19" s="16" customFormat="1" outlineLevel="2" x14ac:dyDescent="0.25">
      <c r="B25230" s="16" t="s">
        <v>6333</v>
      </c>
      <c r="C25230" s="16" t="s">
        <v>5447</v>
      </c>
      <c r="D25230" s="16" t="s">
        <v>135</v>
      </c>
      <c r="E25230" s="16" t="s">
        <v>2955</v>
      </c>
      <c r="G25230" s="16" t="s">
        <v>2360</v>
      </c>
      <c r="H25230" s="16" t="s">
        <v>152</v>
      </c>
      <c r="I25230" s="35">
        <v>67413554</v>
      </c>
      <c r="J25230" s="35">
        <v>48326705.079999998</v>
      </c>
      <c r="K25230" s="36">
        <f>IFERROR((J25230/I25230),0)</f>
        <v>0.71686926756598535</v>
      </c>
      <c r="L25230" s="35">
        <v>44372608</v>
      </c>
      <c r="M25230" s="35">
        <v>48326705.079999998</v>
      </c>
      <c r="N25230" s="40">
        <f>M25230/L25230</f>
        <v>1.0891112165415204</v>
      </c>
      <c r="O25230" s="28"/>
      <c r="P25230" s="28"/>
      <c r="Q25230" s="28"/>
      <c r="R25230" s="28"/>
      <c r="S25230" s="25"/>
    </row>
    <row r="25231" spans="2:19" s="16" customFormat="1" outlineLevel="2" x14ac:dyDescent="0.25">
      <c r="B25231" s="16" t="s">
        <v>6333</v>
      </c>
      <c r="C25231" s="16" t="s">
        <v>5447</v>
      </c>
      <c r="D25231" s="16" t="s">
        <v>135</v>
      </c>
      <c r="E25231" s="16" t="s">
        <v>2955</v>
      </c>
      <c r="G25231" s="16" t="s">
        <v>2360</v>
      </c>
      <c r="H25231" s="16" t="s">
        <v>5452</v>
      </c>
      <c r="I25231" s="31">
        <v>43110671</v>
      </c>
      <c r="J25231" s="31">
        <v>43110671</v>
      </c>
      <c r="K25231" s="32">
        <f>IFERROR((J25231/I25231),0)</f>
        <v>1</v>
      </c>
      <c r="L25231" s="31"/>
      <c r="M25231" s="31"/>
      <c r="N25231" s="39"/>
      <c r="O25231" s="28"/>
      <c r="P25231" s="28"/>
      <c r="Q25231" s="28"/>
      <c r="R25231" s="28"/>
      <c r="S25231" s="25"/>
    </row>
    <row r="25232" spans="2:19" s="16" customFormat="1" outlineLevel="2" x14ac:dyDescent="0.25">
      <c r="B25232" s="16" t="s">
        <v>6333</v>
      </c>
      <c r="C25232" s="16" t="s">
        <v>5447</v>
      </c>
      <c r="D25232" s="16" t="s">
        <v>135</v>
      </c>
      <c r="E25232" s="16" t="s">
        <v>2955</v>
      </c>
      <c r="G25232" s="16" t="s">
        <v>2360</v>
      </c>
      <c r="H25232" s="16" t="s">
        <v>19</v>
      </c>
      <c r="I25232" s="31">
        <v>214924417</v>
      </c>
      <c r="J25232" s="31">
        <v>214924417</v>
      </c>
      <c r="K25232" s="32">
        <f>IFERROR((J25232/I25232),0)</f>
        <v>1</v>
      </c>
      <c r="L25232" s="31"/>
      <c r="M25232" s="31"/>
      <c r="N25232" s="39"/>
      <c r="O25232" s="28"/>
      <c r="P25232" s="28"/>
      <c r="Q25232" s="28"/>
      <c r="R25232" s="28"/>
      <c r="S25232" s="25"/>
    </row>
    <row r="25233" spans="2:19" s="16" customFormat="1" outlineLevel="2" x14ac:dyDescent="0.25">
      <c r="B25233" s="16" t="s">
        <v>6333</v>
      </c>
      <c r="C25233" s="16" t="s">
        <v>5447</v>
      </c>
      <c r="D25233" s="16" t="s">
        <v>135</v>
      </c>
      <c r="E25233" s="16" t="s">
        <v>2955</v>
      </c>
      <c r="G25233" s="16" t="s">
        <v>2360</v>
      </c>
      <c r="H25233" s="16" t="s">
        <v>154</v>
      </c>
      <c r="I25233" s="31">
        <v>417</v>
      </c>
      <c r="J25233" s="31">
        <v>417</v>
      </c>
      <c r="K25233" s="32">
        <f>IFERROR((J25233/I25233),0)</f>
        <v>1</v>
      </c>
      <c r="L25233" s="31"/>
      <c r="M25233" s="31"/>
      <c r="N25233" s="39"/>
      <c r="O25233" s="28"/>
      <c r="P25233" s="28"/>
      <c r="Q25233" s="28"/>
      <c r="R25233" s="28"/>
      <c r="S25233" s="25"/>
    </row>
    <row r="25234" spans="2:19" s="16" customFormat="1" outlineLevel="2" x14ac:dyDescent="0.25">
      <c r="B25234" s="16" t="s">
        <v>6333</v>
      </c>
      <c r="C25234" s="16" t="s">
        <v>5447</v>
      </c>
      <c r="D25234" s="16" t="s">
        <v>135</v>
      </c>
      <c r="E25234" s="16" t="s">
        <v>2955</v>
      </c>
      <c r="G25234" s="16" t="s">
        <v>2360</v>
      </c>
      <c r="H25234" s="16" t="s">
        <v>331</v>
      </c>
      <c r="I25234" s="31">
        <v>1341457</v>
      </c>
      <c r="J25234" s="31">
        <v>1341457</v>
      </c>
      <c r="K25234" s="32">
        <f>IFERROR((J25234/I25234),0)</f>
        <v>1</v>
      </c>
      <c r="L25234" s="31"/>
      <c r="M25234" s="31"/>
      <c r="N25234" s="39"/>
      <c r="O25234" s="28"/>
      <c r="P25234" s="28"/>
      <c r="Q25234" s="28"/>
      <c r="R25234" s="28"/>
      <c r="S25234" s="25"/>
    </row>
    <row r="25235" spans="2:19" s="16" customFormat="1" outlineLevel="2" x14ac:dyDescent="0.25">
      <c r="B25235" s="16" t="s">
        <v>6333</v>
      </c>
      <c r="C25235" s="16" t="s">
        <v>5447</v>
      </c>
      <c r="D25235" s="16" t="s">
        <v>135</v>
      </c>
      <c r="E25235" s="16" t="s">
        <v>2955</v>
      </c>
      <c r="G25235" s="16" t="s">
        <v>2360</v>
      </c>
      <c r="H25235" s="16" t="s">
        <v>231</v>
      </c>
      <c r="I25235" s="31">
        <v>10690685</v>
      </c>
      <c r="J25235" s="31">
        <v>10690685</v>
      </c>
      <c r="K25235" s="32">
        <f>IFERROR((J25235/I25235),0)</f>
        <v>1</v>
      </c>
      <c r="L25235" s="31"/>
      <c r="M25235" s="31"/>
      <c r="N25235" s="39"/>
      <c r="O25235" s="28"/>
      <c r="P25235" s="28"/>
      <c r="Q25235" s="28"/>
      <c r="R25235" s="28"/>
      <c r="S25235" s="25"/>
    </row>
    <row r="25236" spans="2:19" s="16" customFormat="1" outlineLevel="2" x14ac:dyDescent="0.25">
      <c r="B25236" s="16" t="s">
        <v>6333</v>
      </c>
      <c r="C25236" s="16" t="s">
        <v>5447</v>
      </c>
      <c r="D25236" s="16" t="s">
        <v>135</v>
      </c>
      <c r="E25236" s="16" t="s">
        <v>2955</v>
      </c>
      <c r="G25236" s="16" t="s">
        <v>2360</v>
      </c>
      <c r="H25236" s="16" t="s">
        <v>155</v>
      </c>
      <c r="I25236" s="31">
        <v>-13482711</v>
      </c>
      <c r="J25236" s="31"/>
      <c r="K25236" s="32">
        <f>IFERROR((J25236/I25236),0)</f>
        <v>0</v>
      </c>
      <c r="L25236" s="31"/>
      <c r="M25236" s="31"/>
      <c r="N25236" s="39"/>
      <c r="O25236" s="28"/>
      <c r="P25236" s="28"/>
      <c r="Q25236" s="28"/>
      <c r="R25236" s="28"/>
      <c r="S25236" s="25"/>
    </row>
    <row r="25237" spans="2:19" s="16" customFormat="1" outlineLevel="1" x14ac:dyDescent="0.25">
      <c r="B25237" s="47" t="s">
        <v>10495</v>
      </c>
      <c r="C25237" s="47" t="str">
        <f>C25236</f>
        <v>ASIGNACIONES DIRECTAS (20% DEL SGR)</v>
      </c>
      <c r="D25237" s="47"/>
      <c r="E25237" s="47" t="str">
        <f>E25236</f>
        <v>13473</v>
      </c>
      <c r="F25237" s="47"/>
      <c r="G25237" s="47" t="str">
        <f>G25236</f>
        <v xml:space="preserve">MORALES                                           </v>
      </c>
      <c r="H25237" s="47" t="s">
        <v>10655</v>
      </c>
      <c r="I25237" s="51">
        <f>SUBTOTAL(9,I25230:I25236)</f>
        <v>323998490</v>
      </c>
      <c r="J25237" s="51">
        <f>SUBTOTAL(9,J25230:J25236)</f>
        <v>318394352.07999998</v>
      </c>
      <c r="K25237" s="49">
        <f>J25237/I25237</f>
        <v>0.98270319741304957</v>
      </c>
      <c r="L25237" s="51">
        <f>SUBTOTAL(9,L25230:L25236)</f>
        <v>44372608</v>
      </c>
      <c r="M25237" s="51">
        <f>SUBTOTAL(9,M25230:M25236)</f>
        <v>48326705.079999998</v>
      </c>
      <c r="N25237" s="50">
        <f>IFERROR((M25237/L25237),"N.A")</f>
        <v>1.0891112165415204</v>
      </c>
      <c r="O25237" s="28"/>
      <c r="P25237" s="28"/>
      <c r="Q25237" s="28"/>
      <c r="R25237" s="28"/>
      <c r="S25237" s="25"/>
    </row>
    <row r="25238" spans="2:19" s="16" customFormat="1" outlineLevel="2" x14ac:dyDescent="0.25">
      <c r="B25238" s="16" t="s">
        <v>6334</v>
      </c>
      <c r="C25238" s="16" t="s">
        <v>5447</v>
      </c>
      <c r="D25238" s="16" t="s">
        <v>135</v>
      </c>
      <c r="E25238" s="16" t="s">
        <v>2957</v>
      </c>
      <c r="G25238" s="16" t="s">
        <v>2958</v>
      </c>
      <c r="H25238" s="16" t="s">
        <v>5452</v>
      </c>
      <c r="I25238" s="31">
        <v>26370058</v>
      </c>
      <c r="J25238" s="31">
        <v>26370058</v>
      </c>
      <c r="K25238" s="32">
        <f>IFERROR((J25238/I25238),0)</f>
        <v>1</v>
      </c>
      <c r="L25238" s="31"/>
      <c r="M25238" s="31"/>
      <c r="N25238" s="39"/>
      <c r="O25238" s="28"/>
      <c r="P25238" s="28"/>
      <c r="Q25238" s="28"/>
      <c r="R25238" s="28"/>
      <c r="S25238" s="25"/>
    </row>
    <row r="25239" spans="2:19" s="16" customFormat="1" outlineLevel="2" x14ac:dyDescent="0.25">
      <c r="B25239" s="16" t="s">
        <v>6334</v>
      </c>
      <c r="C25239" s="16" t="s">
        <v>5447</v>
      </c>
      <c r="D25239" s="16" t="s">
        <v>135</v>
      </c>
      <c r="E25239" s="16" t="s">
        <v>2957</v>
      </c>
      <c r="G25239" s="16" t="s">
        <v>2958</v>
      </c>
      <c r="H25239" s="16" t="s">
        <v>19</v>
      </c>
      <c r="I25239" s="31">
        <v>196305516</v>
      </c>
      <c r="J25239" s="31">
        <v>196305516</v>
      </c>
      <c r="K25239" s="32">
        <f>IFERROR((J25239/I25239),0)</f>
        <v>1</v>
      </c>
      <c r="L25239" s="31"/>
      <c r="M25239" s="31"/>
      <c r="N25239" s="39"/>
      <c r="O25239" s="28"/>
      <c r="P25239" s="28"/>
      <c r="Q25239" s="28"/>
      <c r="R25239" s="28"/>
      <c r="S25239" s="25"/>
    </row>
    <row r="25240" spans="2:19" s="16" customFormat="1" outlineLevel="1" x14ac:dyDescent="0.25">
      <c r="B25240" s="47" t="s">
        <v>10496</v>
      </c>
      <c r="C25240" s="47" t="str">
        <f>C25239</f>
        <v>ASIGNACIONES DIRECTAS (20% DEL SGR)</v>
      </c>
      <c r="D25240" s="47"/>
      <c r="E25240" s="47" t="str">
        <f>E25239</f>
        <v>13468</v>
      </c>
      <c r="F25240" s="47"/>
      <c r="G25240" s="47" t="str">
        <f>G25239</f>
        <v xml:space="preserve">MOMPÓS                                            </v>
      </c>
      <c r="H25240" s="47" t="s">
        <v>10655</v>
      </c>
      <c r="I25240" s="51">
        <f>SUBTOTAL(9,I25238:I25239)</f>
        <v>222675574</v>
      </c>
      <c r="J25240" s="51">
        <f>SUBTOTAL(9,J25238:J25239)</f>
        <v>222675574</v>
      </c>
      <c r="K25240" s="49">
        <f>J25240/I25240</f>
        <v>1</v>
      </c>
      <c r="L25240" s="51">
        <f>SUBTOTAL(9,L25238:L25239)</f>
        <v>0</v>
      </c>
      <c r="M25240" s="51">
        <f>SUBTOTAL(9,M25238:M25239)</f>
        <v>0</v>
      </c>
      <c r="N25240" s="50" t="str">
        <f>IFERROR((M25240/L25240),"N.A")</f>
        <v>N.A</v>
      </c>
      <c r="O25240" s="28"/>
      <c r="P25240" s="28"/>
      <c r="Q25240" s="28"/>
      <c r="R25240" s="28"/>
      <c r="S25240" s="25"/>
    </row>
    <row r="25241" spans="2:19" s="16" customFormat="1" outlineLevel="2" x14ac:dyDescent="0.25">
      <c r="B25241" s="16" t="s">
        <v>6335</v>
      </c>
      <c r="C25241" s="16" t="s">
        <v>5447</v>
      </c>
      <c r="D25241" s="16" t="s">
        <v>135</v>
      </c>
      <c r="E25241" s="16" t="s">
        <v>2960</v>
      </c>
      <c r="G25241" s="16" t="s">
        <v>2961</v>
      </c>
      <c r="H25241" s="16" t="s">
        <v>152</v>
      </c>
      <c r="I25241" s="35">
        <v>2154182244</v>
      </c>
      <c r="J25241" s="35">
        <v>2154182244</v>
      </c>
      <c r="K25241" s="36">
        <f>IFERROR((J25241/I25241),0)</f>
        <v>1</v>
      </c>
      <c r="L25241" s="35">
        <v>1417759096</v>
      </c>
      <c r="M25241" s="35">
        <v>2154182244</v>
      </c>
      <c r="N25241" s="40">
        <f>M25241/L25241</f>
        <v>1.5194275600683573</v>
      </c>
      <c r="O25241" s="28"/>
      <c r="P25241" s="28"/>
      <c r="Q25241" s="28"/>
      <c r="R25241" s="28"/>
      <c r="S25241" s="25"/>
    </row>
    <row r="25242" spans="2:19" s="16" customFormat="1" outlineLevel="2" x14ac:dyDescent="0.25">
      <c r="B25242" s="16" t="s">
        <v>6335</v>
      </c>
      <c r="C25242" s="16" t="s">
        <v>5447</v>
      </c>
      <c r="D25242" s="16" t="s">
        <v>135</v>
      </c>
      <c r="E25242" s="16" t="s">
        <v>2960</v>
      </c>
      <c r="G25242" s="16" t="s">
        <v>2961</v>
      </c>
      <c r="H25242" s="16" t="s">
        <v>5452</v>
      </c>
      <c r="I25242" s="31">
        <v>148580108</v>
      </c>
      <c r="J25242" s="31">
        <v>148580108</v>
      </c>
      <c r="K25242" s="32">
        <f>IFERROR((J25242/I25242),0)</f>
        <v>1</v>
      </c>
      <c r="L25242" s="31"/>
      <c r="M25242" s="31"/>
      <c r="N25242" s="39"/>
      <c r="O25242" s="28"/>
      <c r="P25242" s="28"/>
      <c r="Q25242" s="28"/>
      <c r="R25242" s="28"/>
      <c r="S25242" s="25"/>
    </row>
    <row r="25243" spans="2:19" s="16" customFormat="1" outlineLevel="2" x14ac:dyDescent="0.25">
      <c r="B25243" s="16" t="s">
        <v>6335</v>
      </c>
      <c r="C25243" s="16" t="s">
        <v>5447</v>
      </c>
      <c r="D25243" s="16" t="s">
        <v>135</v>
      </c>
      <c r="E25243" s="16" t="s">
        <v>2960</v>
      </c>
      <c r="G25243" s="16" t="s">
        <v>2961</v>
      </c>
      <c r="H25243" s="16" t="s">
        <v>19</v>
      </c>
      <c r="I25243" s="31">
        <v>1347814877</v>
      </c>
      <c r="J25243" s="31">
        <v>1347814877</v>
      </c>
      <c r="K25243" s="32">
        <f>IFERROR((J25243/I25243),0)</f>
        <v>1</v>
      </c>
      <c r="L25243" s="31"/>
      <c r="M25243" s="31"/>
      <c r="N25243" s="39"/>
      <c r="O25243" s="28"/>
      <c r="P25243" s="28"/>
      <c r="Q25243" s="28"/>
      <c r="R25243" s="28"/>
      <c r="S25243" s="25"/>
    </row>
    <row r="25244" spans="2:19" s="16" customFormat="1" outlineLevel="2" x14ac:dyDescent="0.25">
      <c r="B25244" s="16" t="s">
        <v>6335</v>
      </c>
      <c r="C25244" s="16" t="s">
        <v>5447</v>
      </c>
      <c r="D25244" s="16" t="s">
        <v>135</v>
      </c>
      <c r="E25244" s="16" t="s">
        <v>2960</v>
      </c>
      <c r="G25244" s="16" t="s">
        <v>2961</v>
      </c>
      <c r="H25244" s="16" t="s">
        <v>154</v>
      </c>
      <c r="I25244" s="31">
        <v>13323</v>
      </c>
      <c r="J25244" s="31">
        <v>13323</v>
      </c>
      <c r="K25244" s="32">
        <f>IFERROR((J25244/I25244),0)</f>
        <v>1</v>
      </c>
      <c r="L25244" s="31"/>
      <c r="M25244" s="31"/>
      <c r="N25244" s="39"/>
      <c r="O25244" s="28"/>
      <c r="P25244" s="28"/>
      <c r="Q25244" s="28"/>
      <c r="R25244" s="28"/>
      <c r="S25244" s="25"/>
    </row>
    <row r="25245" spans="2:19" s="16" customFormat="1" outlineLevel="2" x14ac:dyDescent="0.25">
      <c r="B25245" s="16" t="s">
        <v>6335</v>
      </c>
      <c r="C25245" s="16" t="s">
        <v>5447</v>
      </c>
      <c r="D25245" s="16" t="s">
        <v>135</v>
      </c>
      <c r="E25245" s="16" t="s">
        <v>2960</v>
      </c>
      <c r="G25245" s="16" t="s">
        <v>2961</v>
      </c>
      <c r="H25245" s="16" t="s">
        <v>331</v>
      </c>
      <c r="I25245" s="31">
        <v>75611471</v>
      </c>
      <c r="J25245" s="31">
        <v>75611471</v>
      </c>
      <c r="K25245" s="32">
        <f>IFERROR((J25245/I25245),0)</f>
        <v>1</v>
      </c>
      <c r="L25245" s="31"/>
      <c r="M25245" s="31"/>
      <c r="N25245" s="39"/>
      <c r="O25245" s="28"/>
      <c r="P25245" s="28"/>
      <c r="Q25245" s="28"/>
      <c r="R25245" s="28"/>
      <c r="S25245" s="25"/>
    </row>
    <row r="25246" spans="2:19" s="16" customFormat="1" outlineLevel="2" x14ac:dyDescent="0.25">
      <c r="B25246" s="16" t="s">
        <v>6335</v>
      </c>
      <c r="C25246" s="16" t="s">
        <v>5447</v>
      </c>
      <c r="D25246" s="16" t="s">
        <v>135</v>
      </c>
      <c r="E25246" s="16" t="s">
        <v>2960</v>
      </c>
      <c r="G25246" s="16" t="s">
        <v>2961</v>
      </c>
      <c r="H25246" s="16" t="s">
        <v>4491</v>
      </c>
      <c r="I25246" s="31">
        <v>6564601</v>
      </c>
      <c r="J25246" s="31">
        <v>6564601</v>
      </c>
      <c r="K25246" s="32">
        <f>IFERROR((J25246/I25246),0)</f>
        <v>1</v>
      </c>
      <c r="L25246" s="31"/>
      <c r="M25246" s="31"/>
      <c r="N25246" s="39"/>
      <c r="O25246" s="28"/>
      <c r="P25246" s="28"/>
      <c r="Q25246" s="28"/>
      <c r="R25246" s="28"/>
      <c r="S25246" s="25"/>
    </row>
    <row r="25247" spans="2:19" s="16" customFormat="1" outlineLevel="2" x14ac:dyDescent="0.25">
      <c r="B25247" s="16" t="s">
        <v>6335</v>
      </c>
      <c r="C25247" s="16" t="s">
        <v>5447</v>
      </c>
      <c r="D25247" s="16" t="s">
        <v>135</v>
      </c>
      <c r="E25247" s="16" t="s">
        <v>2960</v>
      </c>
      <c r="G25247" s="16" t="s">
        <v>2961</v>
      </c>
      <c r="H25247" s="16" t="s">
        <v>231</v>
      </c>
      <c r="I25247" s="31">
        <v>341544925</v>
      </c>
      <c r="J25247" s="31">
        <v>341544925</v>
      </c>
      <c r="K25247" s="32">
        <f>IFERROR((J25247/I25247),0)</f>
        <v>1</v>
      </c>
      <c r="L25247" s="31"/>
      <c r="M25247" s="31"/>
      <c r="N25247" s="39"/>
      <c r="O25247" s="28"/>
      <c r="P25247" s="28"/>
      <c r="Q25247" s="28"/>
      <c r="R25247" s="28"/>
      <c r="S25247" s="25"/>
    </row>
    <row r="25248" spans="2:19" s="16" customFormat="1" outlineLevel="2" x14ac:dyDescent="0.25">
      <c r="B25248" s="16" t="s">
        <v>6335</v>
      </c>
      <c r="C25248" s="16" t="s">
        <v>5447</v>
      </c>
      <c r="D25248" s="16" t="s">
        <v>135</v>
      </c>
      <c r="E25248" s="16" t="s">
        <v>2960</v>
      </c>
      <c r="G25248" s="16" t="s">
        <v>2961</v>
      </c>
      <c r="H25248" s="16" t="s">
        <v>155</v>
      </c>
      <c r="I25248" s="31">
        <v>-430836449</v>
      </c>
      <c r="J25248" s="31"/>
      <c r="K25248" s="32">
        <f>IFERROR((J25248/I25248),0)</f>
        <v>0</v>
      </c>
      <c r="L25248" s="31"/>
      <c r="M25248" s="31"/>
      <c r="N25248" s="39"/>
      <c r="O25248" s="28"/>
      <c r="P25248" s="28"/>
      <c r="Q25248" s="28"/>
      <c r="R25248" s="28"/>
      <c r="S25248" s="25"/>
    </row>
    <row r="25249" spans="2:19" s="16" customFormat="1" outlineLevel="1" x14ac:dyDescent="0.25">
      <c r="B25249" s="47" t="s">
        <v>10497</v>
      </c>
      <c r="C25249" s="47" t="str">
        <f>C25248</f>
        <v>ASIGNACIONES DIRECTAS (20% DEL SGR)</v>
      </c>
      <c r="D25249" s="47"/>
      <c r="E25249" s="47" t="str">
        <f>E25248</f>
        <v>13458</v>
      </c>
      <c r="F25249" s="47"/>
      <c r="G25249" s="47" t="str">
        <f>G25248</f>
        <v xml:space="preserve">MONTECRISTO                                       </v>
      </c>
      <c r="H25249" s="47" t="s">
        <v>10655</v>
      </c>
      <c r="I25249" s="51">
        <f>SUBTOTAL(9,I25241:I25248)</f>
        <v>3643475100</v>
      </c>
      <c r="J25249" s="51">
        <f>SUBTOTAL(9,J25241:J25248)</f>
        <v>4074311549</v>
      </c>
      <c r="K25249" s="49">
        <f>J25249/I25249</f>
        <v>1.1182487699723815</v>
      </c>
      <c r="L25249" s="51">
        <f>SUBTOTAL(9,L25241:L25248)</f>
        <v>1417759096</v>
      </c>
      <c r="M25249" s="51">
        <f>SUBTOTAL(9,M25241:M25248)</f>
        <v>2154182244</v>
      </c>
      <c r="N25249" s="50">
        <f>IFERROR((M25249/L25249),"N.A")</f>
        <v>1.5194275600683573</v>
      </c>
      <c r="O25249" s="28"/>
      <c r="P25249" s="28"/>
      <c r="Q25249" s="28"/>
      <c r="R25249" s="28"/>
      <c r="S25249" s="25"/>
    </row>
    <row r="25250" spans="2:19" s="16" customFormat="1" outlineLevel="2" x14ac:dyDescent="0.25">
      <c r="B25250" s="16" t="s">
        <v>6336</v>
      </c>
      <c r="C25250" s="16" t="s">
        <v>5447</v>
      </c>
      <c r="D25250" s="16" t="s">
        <v>135</v>
      </c>
      <c r="E25250" s="16" t="s">
        <v>2963</v>
      </c>
      <c r="G25250" s="16" t="s">
        <v>2964</v>
      </c>
      <c r="H25250" s="16" t="s">
        <v>152</v>
      </c>
      <c r="I25250" s="35">
        <v>332143</v>
      </c>
      <c r="J25250" s="35">
        <v>156229.29</v>
      </c>
      <c r="K25250" s="36">
        <f>IFERROR((J25250/I25250),0)</f>
        <v>0.47036755253008494</v>
      </c>
      <c r="L25250" s="35">
        <v>218095</v>
      </c>
      <c r="M25250" s="35">
        <v>156229.29</v>
      </c>
      <c r="N25250" s="40">
        <f>M25250/L25250</f>
        <v>0.71633595451523424</v>
      </c>
      <c r="O25250" s="28"/>
      <c r="P25250" s="28"/>
      <c r="Q25250" s="28"/>
      <c r="R25250" s="28"/>
      <c r="S25250" s="25"/>
    </row>
    <row r="25251" spans="2:19" s="16" customFormat="1" outlineLevel="2" x14ac:dyDescent="0.25">
      <c r="B25251" s="16" t="s">
        <v>6336</v>
      </c>
      <c r="C25251" s="16" t="s">
        <v>5447</v>
      </c>
      <c r="D25251" s="16" t="s">
        <v>135</v>
      </c>
      <c r="E25251" s="16" t="s">
        <v>2963</v>
      </c>
      <c r="G25251" s="16" t="s">
        <v>2964</v>
      </c>
      <c r="H25251" s="16" t="s">
        <v>5452</v>
      </c>
      <c r="I25251" s="31">
        <v>682163</v>
      </c>
      <c r="J25251" s="31">
        <v>682163</v>
      </c>
      <c r="K25251" s="32">
        <f>IFERROR((J25251/I25251),0)</f>
        <v>1</v>
      </c>
      <c r="L25251" s="31"/>
      <c r="M25251" s="31"/>
      <c r="N25251" s="39"/>
      <c r="O25251" s="28"/>
      <c r="P25251" s="28"/>
      <c r="Q25251" s="28"/>
      <c r="R25251" s="28"/>
      <c r="S25251" s="25"/>
    </row>
    <row r="25252" spans="2:19" s="16" customFormat="1" outlineLevel="2" x14ac:dyDescent="0.25">
      <c r="B25252" s="16" t="s">
        <v>6336</v>
      </c>
      <c r="C25252" s="16" t="s">
        <v>5447</v>
      </c>
      <c r="D25252" s="16" t="s">
        <v>135</v>
      </c>
      <c r="E25252" s="16" t="s">
        <v>2963</v>
      </c>
      <c r="G25252" s="16" t="s">
        <v>2964</v>
      </c>
      <c r="H25252" s="16" t="s">
        <v>19</v>
      </c>
      <c r="I25252" s="31">
        <v>4520546</v>
      </c>
      <c r="J25252" s="31">
        <v>4520546</v>
      </c>
      <c r="K25252" s="32">
        <f>IFERROR((J25252/I25252),0)</f>
        <v>1</v>
      </c>
      <c r="L25252" s="31"/>
      <c r="M25252" s="31"/>
      <c r="N25252" s="39"/>
      <c r="O25252" s="28"/>
      <c r="P25252" s="28"/>
      <c r="Q25252" s="28"/>
      <c r="R25252" s="28"/>
      <c r="S25252" s="25"/>
    </row>
    <row r="25253" spans="2:19" s="16" customFormat="1" outlineLevel="2" x14ac:dyDescent="0.25">
      <c r="B25253" s="16" t="s">
        <v>6336</v>
      </c>
      <c r="C25253" s="16" t="s">
        <v>5447</v>
      </c>
      <c r="D25253" s="16" t="s">
        <v>135</v>
      </c>
      <c r="E25253" s="16" t="s">
        <v>2963</v>
      </c>
      <c r="G25253" s="16" t="s">
        <v>2964</v>
      </c>
      <c r="H25253" s="16" t="s">
        <v>154</v>
      </c>
      <c r="I25253" s="31">
        <v>2</v>
      </c>
      <c r="J25253" s="31">
        <v>2</v>
      </c>
      <c r="K25253" s="32">
        <f>IFERROR((J25253/I25253),0)</f>
        <v>1</v>
      </c>
      <c r="L25253" s="31"/>
      <c r="M25253" s="31"/>
      <c r="N25253" s="39"/>
      <c r="O25253" s="28"/>
      <c r="P25253" s="28"/>
      <c r="Q25253" s="28"/>
      <c r="R25253" s="28"/>
      <c r="S25253" s="25"/>
    </row>
    <row r="25254" spans="2:19" s="16" customFormat="1" outlineLevel="2" x14ac:dyDescent="0.25">
      <c r="B25254" s="16" t="s">
        <v>6336</v>
      </c>
      <c r="C25254" s="16" t="s">
        <v>5447</v>
      </c>
      <c r="D25254" s="16" t="s">
        <v>135</v>
      </c>
      <c r="E25254" s="16" t="s">
        <v>2963</v>
      </c>
      <c r="G25254" s="16" t="s">
        <v>2964</v>
      </c>
      <c r="H25254" s="16" t="s">
        <v>4491</v>
      </c>
      <c r="I25254" s="31">
        <v>479683</v>
      </c>
      <c r="J25254" s="31">
        <v>479683</v>
      </c>
      <c r="K25254" s="32">
        <f>IFERROR((J25254/I25254),0)</f>
        <v>1</v>
      </c>
      <c r="L25254" s="31"/>
      <c r="M25254" s="31"/>
      <c r="N25254" s="39"/>
      <c r="O25254" s="28"/>
      <c r="P25254" s="28"/>
      <c r="Q25254" s="28"/>
      <c r="R25254" s="28"/>
      <c r="S25254" s="25"/>
    </row>
    <row r="25255" spans="2:19" s="16" customFormat="1" outlineLevel="2" x14ac:dyDescent="0.25">
      <c r="B25255" s="16" t="s">
        <v>6336</v>
      </c>
      <c r="C25255" s="16" t="s">
        <v>5447</v>
      </c>
      <c r="D25255" s="16" t="s">
        <v>135</v>
      </c>
      <c r="E25255" s="16" t="s">
        <v>2963</v>
      </c>
      <c r="G25255" s="16" t="s">
        <v>2964</v>
      </c>
      <c r="H25255" s="16" t="s">
        <v>231</v>
      </c>
      <c r="I25255" s="31">
        <v>52426</v>
      </c>
      <c r="J25255" s="31">
        <v>52426</v>
      </c>
      <c r="K25255" s="32">
        <f>IFERROR((J25255/I25255),0)</f>
        <v>1</v>
      </c>
      <c r="L25255" s="31"/>
      <c r="M25255" s="31"/>
      <c r="N25255" s="39"/>
      <c r="O25255" s="28"/>
      <c r="P25255" s="28"/>
      <c r="Q25255" s="28"/>
      <c r="R25255" s="28"/>
      <c r="S25255" s="25"/>
    </row>
    <row r="25256" spans="2:19" s="16" customFormat="1" outlineLevel="2" x14ac:dyDescent="0.25">
      <c r="B25256" s="16" t="s">
        <v>6336</v>
      </c>
      <c r="C25256" s="16" t="s">
        <v>5447</v>
      </c>
      <c r="D25256" s="16" t="s">
        <v>135</v>
      </c>
      <c r="E25256" s="16" t="s">
        <v>2963</v>
      </c>
      <c r="G25256" s="16" t="s">
        <v>2964</v>
      </c>
      <c r="H25256" s="16" t="s">
        <v>155</v>
      </c>
      <c r="I25256" s="31">
        <v>-66429</v>
      </c>
      <c r="J25256" s="31"/>
      <c r="K25256" s="32">
        <f>IFERROR((J25256/I25256),0)</f>
        <v>0</v>
      </c>
      <c r="L25256" s="31"/>
      <c r="M25256" s="31"/>
      <c r="N25256" s="39"/>
      <c r="O25256" s="28"/>
      <c r="P25256" s="28"/>
      <c r="Q25256" s="28"/>
      <c r="R25256" s="28"/>
      <c r="S25256" s="25"/>
    </row>
    <row r="25257" spans="2:19" s="16" customFormat="1" outlineLevel="1" x14ac:dyDescent="0.25">
      <c r="B25257" s="47" t="s">
        <v>10498</v>
      </c>
      <c r="C25257" s="47" t="str">
        <f>C25256</f>
        <v>ASIGNACIONES DIRECTAS (20% DEL SGR)</v>
      </c>
      <c r="D25257" s="47"/>
      <c r="E25257" s="47" t="str">
        <f>E25256</f>
        <v>13442</v>
      </c>
      <c r="F25257" s="47"/>
      <c r="G25257" s="47" t="str">
        <f>G25256</f>
        <v xml:space="preserve">MARÍA LA BAJA                                     </v>
      </c>
      <c r="H25257" s="47" t="s">
        <v>10655</v>
      </c>
      <c r="I25257" s="51">
        <f>SUBTOTAL(9,I25250:I25256)</f>
        <v>6000534</v>
      </c>
      <c r="J25257" s="51">
        <f>SUBTOTAL(9,J25250:J25256)</f>
        <v>5891049.29</v>
      </c>
      <c r="K25257" s="49">
        <f>J25257/I25257</f>
        <v>0.98175417221200645</v>
      </c>
      <c r="L25257" s="51">
        <f>SUBTOTAL(9,L25250:L25256)</f>
        <v>218095</v>
      </c>
      <c r="M25257" s="51">
        <f>SUBTOTAL(9,M25250:M25256)</f>
        <v>156229.29</v>
      </c>
      <c r="N25257" s="50">
        <f>IFERROR((M25257/L25257),"N.A")</f>
        <v>0.71633595451523424</v>
      </c>
      <c r="O25257" s="28"/>
      <c r="P25257" s="28"/>
      <c r="Q25257" s="28"/>
      <c r="R25257" s="28"/>
      <c r="S25257" s="25"/>
    </row>
    <row r="25258" spans="2:19" s="16" customFormat="1" outlineLevel="2" x14ac:dyDescent="0.25">
      <c r="B25258" s="16" t="s">
        <v>6337</v>
      </c>
      <c r="C25258" s="16" t="s">
        <v>5447</v>
      </c>
      <c r="D25258" s="16" t="s">
        <v>135</v>
      </c>
      <c r="E25258" s="16" t="s">
        <v>2966</v>
      </c>
      <c r="G25258" s="16" t="s">
        <v>2967</v>
      </c>
      <c r="H25258" s="16" t="s">
        <v>152</v>
      </c>
      <c r="I25258" s="35">
        <v>50539384</v>
      </c>
      <c r="J25258" s="35">
        <v>0</v>
      </c>
      <c r="K25258" s="36">
        <f>IFERROR((J25258/I25258),0)</f>
        <v>0</v>
      </c>
      <c r="L25258" s="35">
        <v>33265777</v>
      </c>
      <c r="M25258" s="35">
        <v>0</v>
      </c>
      <c r="N25258" s="40">
        <f>M25258/L25258</f>
        <v>0</v>
      </c>
      <c r="O25258" s="28"/>
      <c r="P25258" s="28"/>
      <c r="Q25258" s="28"/>
      <c r="R25258" s="28"/>
      <c r="S25258" s="25"/>
    </row>
    <row r="25259" spans="2:19" s="16" customFormat="1" outlineLevel="2" x14ac:dyDescent="0.25">
      <c r="B25259" s="16" t="s">
        <v>6337</v>
      </c>
      <c r="C25259" s="16" t="s">
        <v>5447</v>
      </c>
      <c r="D25259" s="16" t="s">
        <v>135</v>
      </c>
      <c r="E25259" s="16" t="s">
        <v>2966</v>
      </c>
      <c r="G25259" s="16" t="s">
        <v>2967</v>
      </c>
      <c r="H25259" s="16" t="s">
        <v>5452</v>
      </c>
      <c r="I25259" s="31">
        <v>1796762</v>
      </c>
      <c r="J25259" s="31">
        <v>1796762</v>
      </c>
      <c r="K25259" s="32">
        <f>IFERROR((J25259/I25259),0)</f>
        <v>1</v>
      </c>
      <c r="L25259" s="31"/>
      <c r="M25259" s="31"/>
      <c r="N25259" s="39"/>
      <c r="O25259" s="28"/>
      <c r="P25259" s="28"/>
      <c r="Q25259" s="28"/>
      <c r="R25259" s="28"/>
      <c r="S25259" s="25"/>
    </row>
    <row r="25260" spans="2:19" s="16" customFormat="1" outlineLevel="2" x14ac:dyDescent="0.25">
      <c r="B25260" s="16" t="s">
        <v>6337</v>
      </c>
      <c r="C25260" s="16" t="s">
        <v>5447</v>
      </c>
      <c r="D25260" s="16" t="s">
        <v>135</v>
      </c>
      <c r="E25260" s="16" t="s">
        <v>2966</v>
      </c>
      <c r="G25260" s="16" t="s">
        <v>2967</v>
      </c>
      <c r="H25260" s="16" t="s">
        <v>19</v>
      </c>
      <c r="I25260" s="31">
        <v>5651362</v>
      </c>
      <c r="J25260" s="31">
        <v>5651362</v>
      </c>
      <c r="K25260" s="32">
        <f>IFERROR((J25260/I25260),0)</f>
        <v>1</v>
      </c>
      <c r="L25260" s="31"/>
      <c r="M25260" s="31"/>
      <c r="N25260" s="39"/>
      <c r="O25260" s="28"/>
      <c r="P25260" s="28"/>
      <c r="Q25260" s="28"/>
      <c r="R25260" s="28"/>
      <c r="S25260" s="25"/>
    </row>
    <row r="25261" spans="2:19" s="16" customFormat="1" outlineLevel="2" x14ac:dyDescent="0.25">
      <c r="B25261" s="16" t="s">
        <v>6337</v>
      </c>
      <c r="C25261" s="16" t="s">
        <v>5447</v>
      </c>
      <c r="D25261" s="16" t="s">
        <v>135</v>
      </c>
      <c r="E25261" s="16" t="s">
        <v>2966</v>
      </c>
      <c r="G25261" s="16" t="s">
        <v>2967</v>
      </c>
      <c r="H25261" s="16" t="s">
        <v>154</v>
      </c>
      <c r="I25261" s="31">
        <v>313</v>
      </c>
      <c r="J25261" s="31">
        <v>313</v>
      </c>
      <c r="K25261" s="32">
        <f>IFERROR((J25261/I25261),0)</f>
        <v>1</v>
      </c>
      <c r="L25261" s="31"/>
      <c r="M25261" s="31"/>
      <c r="N25261" s="39"/>
      <c r="O25261" s="28"/>
      <c r="P25261" s="28"/>
      <c r="Q25261" s="28"/>
      <c r="R25261" s="28"/>
      <c r="S25261" s="25"/>
    </row>
    <row r="25262" spans="2:19" s="16" customFormat="1" outlineLevel="2" x14ac:dyDescent="0.25">
      <c r="B25262" s="16" t="s">
        <v>6337</v>
      </c>
      <c r="C25262" s="16" t="s">
        <v>5447</v>
      </c>
      <c r="D25262" s="16" t="s">
        <v>135</v>
      </c>
      <c r="E25262" s="16" t="s">
        <v>2966</v>
      </c>
      <c r="G25262" s="16" t="s">
        <v>2967</v>
      </c>
      <c r="H25262" s="16" t="s">
        <v>4491</v>
      </c>
      <c r="I25262" s="31">
        <v>11002140</v>
      </c>
      <c r="J25262" s="31">
        <v>11002140</v>
      </c>
      <c r="K25262" s="32">
        <f>IFERROR((J25262/I25262),0)</f>
        <v>1</v>
      </c>
      <c r="L25262" s="31"/>
      <c r="M25262" s="31"/>
      <c r="N25262" s="39"/>
      <c r="O25262" s="28"/>
      <c r="P25262" s="28"/>
      <c r="Q25262" s="28"/>
      <c r="R25262" s="28"/>
      <c r="S25262" s="25"/>
    </row>
    <row r="25263" spans="2:19" s="16" customFormat="1" outlineLevel="2" x14ac:dyDescent="0.25">
      <c r="B25263" s="16" t="s">
        <v>6337</v>
      </c>
      <c r="C25263" s="16" t="s">
        <v>5447</v>
      </c>
      <c r="D25263" s="16" t="s">
        <v>135</v>
      </c>
      <c r="E25263" s="16" t="s">
        <v>2966</v>
      </c>
      <c r="G25263" s="16" t="s">
        <v>2967</v>
      </c>
      <c r="H25263" s="16" t="s">
        <v>231</v>
      </c>
      <c r="I25263" s="31">
        <v>8014717</v>
      </c>
      <c r="J25263" s="31">
        <v>8014717</v>
      </c>
      <c r="K25263" s="32">
        <f>IFERROR((J25263/I25263),0)</f>
        <v>1</v>
      </c>
      <c r="L25263" s="31"/>
      <c r="M25263" s="31"/>
      <c r="N25263" s="39"/>
      <c r="O25263" s="28"/>
      <c r="P25263" s="28"/>
      <c r="Q25263" s="28"/>
      <c r="R25263" s="28"/>
      <c r="S25263" s="25"/>
    </row>
    <row r="25264" spans="2:19" s="16" customFormat="1" outlineLevel="2" x14ac:dyDescent="0.25">
      <c r="B25264" s="16" t="s">
        <v>6337</v>
      </c>
      <c r="C25264" s="16" t="s">
        <v>5447</v>
      </c>
      <c r="D25264" s="16" t="s">
        <v>135</v>
      </c>
      <c r="E25264" s="16" t="s">
        <v>2966</v>
      </c>
      <c r="G25264" s="16" t="s">
        <v>2967</v>
      </c>
      <c r="H25264" s="16" t="s">
        <v>155</v>
      </c>
      <c r="I25264" s="31">
        <v>-10107877</v>
      </c>
      <c r="J25264" s="31"/>
      <c r="K25264" s="32">
        <f>IFERROR((J25264/I25264),0)</f>
        <v>0</v>
      </c>
      <c r="L25264" s="31"/>
      <c r="M25264" s="31"/>
      <c r="N25264" s="39"/>
      <c r="O25264" s="28"/>
      <c r="P25264" s="28"/>
      <c r="Q25264" s="28"/>
      <c r="R25264" s="28"/>
      <c r="S25264" s="25"/>
    </row>
    <row r="25265" spans="2:19" s="16" customFormat="1" outlineLevel="1" x14ac:dyDescent="0.25">
      <c r="B25265" s="47" t="s">
        <v>10499</v>
      </c>
      <c r="C25265" s="47" t="str">
        <f>C25264</f>
        <v>ASIGNACIONES DIRECTAS (20% DEL SGR)</v>
      </c>
      <c r="D25265" s="47"/>
      <c r="E25265" s="47" t="str">
        <f>E25264</f>
        <v>13440</v>
      </c>
      <c r="F25265" s="47"/>
      <c r="G25265" s="47" t="str">
        <f>G25264</f>
        <v xml:space="preserve">MARGARITA                                         </v>
      </c>
      <c r="H25265" s="47" t="s">
        <v>10655</v>
      </c>
      <c r="I25265" s="51">
        <f>SUBTOTAL(9,I25258:I25264)</f>
        <v>66896801</v>
      </c>
      <c r="J25265" s="51">
        <f>SUBTOTAL(9,J25258:J25264)</f>
        <v>26465294</v>
      </c>
      <c r="K25265" s="49">
        <f>J25265/I25265</f>
        <v>0.39561374541661565</v>
      </c>
      <c r="L25265" s="51">
        <f>SUBTOTAL(9,L25258:L25264)</f>
        <v>33265777</v>
      </c>
      <c r="M25265" s="51">
        <f>SUBTOTAL(9,M25258:M25264)</f>
        <v>0</v>
      </c>
      <c r="N25265" s="50">
        <f>IFERROR((M25265/L25265),"N.A")</f>
        <v>0</v>
      </c>
      <c r="O25265" s="28"/>
      <c r="P25265" s="28"/>
      <c r="Q25265" s="28"/>
      <c r="R25265" s="28"/>
      <c r="S25265" s="25"/>
    </row>
    <row r="25266" spans="2:19" s="16" customFormat="1" outlineLevel="2" x14ac:dyDescent="0.25">
      <c r="B25266" s="16" t="s">
        <v>6338</v>
      </c>
      <c r="C25266" s="16" t="s">
        <v>5447</v>
      </c>
      <c r="D25266" s="16" t="s">
        <v>135</v>
      </c>
      <c r="E25266" s="16" t="s">
        <v>2969</v>
      </c>
      <c r="G25266" s="16" t="s">
        <v>2970</v>
      </c>
      <c r="H25266" s="16" t="s">
        <v>152</v>
      </c>
      <c r="I25266" s="35">
        <v>2848824</v>
      </c>
      <c r="J25266" s="35">
        <v>2848824</v>
      </c>
      <c r="K25266" s="36">
        <f>IFERROR((J25266/I25266),0)</f>
        <v>1</v>
      </c>
      <c r="L25266" s="35">
        <v>1883719</v>
      </c>
      <c r="M25266" s="35">
        <v>2848824</v>
      </c>
      <c r="N25266" s="40">
        <f>M25266/L25266</f>
        <v>1.5123402163486168</v>
      </c>
      <c r="O25266" s="28"/>
      <c r="P25266" s="28"/>
      <c r="Q25266" s="28"/>
      <c r="R25266" s="28"/>
      <c r="S25266" s="25"/>
    </row>
    <row r="25267" spans="2:19" s="16" customFormat="1" outlineLevel="2" x14ac:dyDescent="0.25">
      <c r="B25267" s="16" t="s">
        <v>6338</v>
      </c>
      <c r="C25267" s="16" t="s">
        <v>5447</v>
      </c>
      <c r="D25267" s="16" t="s">
        <v>135</v>
      </c>
      <c r="E25267" s="16" t="s">
        <v>2969</v>
      </c>
      <c r="G25267" s="16" t="s">
        <v>2970</v>
      </c>
      <c r="H25267" s="16" t="s">
        <v>5452</v>
      </c>
      <c r="I25267" s="31">
        <v>7370218</v>
      </c>
      <c r="J25267" s="31">
        <v>7370218</v>
      </c>
      <c r="K25267" s="32">
        <f>IFERROR((J25267/I25267),0)</f>
        <v>1</v>
      </c>
      <c r="L25267" s="31"/>
      <c r="M25267" s="31"/>
      <c r="N25267" s="39"/>
      <c r="O25267" s="28"/>
      <c r="P25267" s="28"/>
      <c r="Q25267" s="28"/>
      <c r="R25267" s="28"/>
      <c r="S25267" s="25"/>
    </row>
    <row r="25268" spans="2:19" s="16" customFormat="1" outlineLevel="2" x14ac:dyDescent="0.25">
      <c r="B25268" s="16" t="s">
        <v>6338</v>
      </c>
      <c r="C25268" s="16" t="s">
        <v>5447</v>
      </c>
      <c r="D25268" s="16" t="s">
        <v>135</v>
      </c>
      <c r="E25268" s="16" t="s">
        <v>2969</v>
      </c>
      <c r="G25268" s="16" t="s">
        <v>2970</v>
      </c>
      <c r="H25268" s="16" t="s">
        <v>19</v>
      </c>
      <c r="I25268" s="31">
        <v>48809881</v>
      </c>
      <c r="J25268" s="31">
        <v>48809881</v>
      </c>
      <c r="K25268" s="32">
        <f>IFERROR((J25268/I25268),0)</f>
        <v>1</v>
      </c>
      <c r="L25268" s="31"/>
      <c r="M25268" s="31"/>
      <c r="N25268" s="39"/>
      <c r="O25268" s="28"/>
      <c r="P25268" s="28"/>
      <c r="Q25268" s="28"/>
      <c r="R25268" s="28"/>
      <c r="S25268" s="25"/>
    </row>
    <row r="25269" spans="2:19" s="16" customFormat="1" outlineLevel="2" x14ac:dyDescent="0.25">
      <c r="B25269" s="16" t="s">
        <v>6338</v>
      </c>
      <c r="C25269" s="16" t="s">
        <v>5447</v>
      </c>
      <c r="D25269" s="16" t="s">
        <v>135</v>
      </c>
      <c r="E25269" s="16" t="s">
        <v>2969</v>
      </c>
      <c r="G25269" s="16" t="s">
        <v>2970</v>
      </c>
      <c r="H25269" s="16" t="s">
        <v>154</v>
      </c>
      <c r="I25269" s="31">
        <v>18</v>
      </c>
      <c r="J25269" s="31">
        <v>18</v>
      </c>
      <c r="K25269" s="32">
        <f>IFERROR((J25269/I25269),0)</f>
        <v>1</v>
      </c>
      <c r="L25269" s="31"/>
      <c r="M25269" s="31"/>
      <c r="N25269" s="39"/>
      <c r="O25269" s="28"/>
      <c r="P25269" s="28"/>
      <c r="Q25269" s="28"/>
      <c r="R25269" s="28"/>
      <c r="S25269" s="25"/>
    </row>
    <row r="25270" spans="2:19" s="16" customFormat="1" outlineLevel="2" x14ac:dyDescent="0.25">
      <c r="B25270" s="16" t="s">
        <v>6338</v>
      </c>
      <c r="C25270" s="16" t="s">
        <v>5447</v>
      </c>
      <c r="D25270" s="16" t="s">
        <v>135</v>
      </c>
      <c r="E25270" s="16" t="s">
        <v>2969</v>
      </c>
      <c r="G25270" s="16" t="s">
        <v>2970</v>
      </c>
      <c r="H25270" s="16" t="s">
        <v>4491</v>
      </c>
      <c r="I25270" s="31">
        <v>1589517</v>
      </c>
      <c r="J25270" s="31">
        <v>1589517</v>
      </c>
      <c r="K25270" s="32">
        <f>IFERROR((J25270/I25270),0)</f>
        <v>1</v>
      </c>
      <c r="L25270" s="31"/>
      <c r="M25270" s="31"/>
      <c r="N25270" s="39"/>
      <c r="O25270" s="28"/>
      <c r="P25270" s="28"/>
      <c r="Q25270" s="28"/>
      <c r="R25270" s="28"/>
      <c r="S25270" s="25"/>
    </row>
    <row r="25271" spans="2:19" s="16" customFormat="1" outlineLevel="2" x14ac:dyDescent="0.25">
      <c r="B25271" s="16" t="s">
        <v>6338</v>
      </c>
      <c r="C25271" s="16" t="s">
        <v>5447</v>
      </c>
      <c r="D25271" s="16" t="s">
        <v>135</v>
      </c>
      <c r="E25271" s="16" t="s">
        <v>2969</v>
      </c>
      <c r="G25271" s="16" t="s">
        <v>2970</v>
      </c>
      <c r="H25271" s="16" t="s">
        <v>231</v>
      </c>
      <c r="I25271" s="31">
        <v>455800</v>
      </c>
      <c r="J25271" s="31">
        <v>455800</v>
      </c>
      <c r="K25271" s="32">
        <f>IFERROR((J25271/I25271),0)</f>
        <v>1</v>
      </c>
      <c r="L25271" s="31"/>
      <c r="M25271" s="31"/>
      <c r="N25271" s="39"/>
      <c r="O25271" s="28"/>
      <c r="P25271" s="28"/>
      <c r="Q25271" s="28"/>
      <c r="R25271" s="28"/>
      <c r="S25271" s="25"/>
    </row>
    <row r="25272" spans="2:19" s="16" customFormat="1" outlineLevel="2" x14ac:dyDescent="0.25">
      <c r="B25272" s="16" t="s">
        <v>6338</v>
      </c>
      <c r="C25272" s="16" t="s">
        <v>5447</v>
      </c>
      <c r="D25272" s="16" t="s">
        <v>135</v>
      </c>
      <c r="E25272" s="16" t="s">
        <v>2969</v>
      </c>
      <c r="G25272" s="16" t="s">
        <v>2970</v>
      </c>
      <c r="H25272" s="16" t="s">
        <v>155</v>
      </c>
      <c r="I25272" s="31">
        <v>-569765</v>
      </c>
      <c r="J25272" s="31"/>
      <c r="K25272" s="32">
        <f>IFERROR((J25272/I25272),0)</f>
        <v>0</v>
      </c>
      <c r="L25272" s="31"/>
      <c r="M25272" s="31"/>
      <c r="N25272" s="39"/>
      <c r="O25272" s="28"/>
      <c r="P25272" s="28"/>
      <c r="Q25272" s="28"/>
      <c r="R25272" s="28"/>
      <c r="S25272" s="25"/>
    </row>
    <row r="25273" spans="2:19" s="16" customFormat="1" outlineLevel="1" x14ac:dyDescent="0.25">
      <c r="B25273" s="47" t="s">
        <v>10500</v>
      </c>
      <c r="C25273" s="47" t="str">
        <f>C25272</f>
        <v>ASIGNACIONES DIRECTAS (20% DEL SGR)</v>
      </c>
      <c r="D25273" s="47"/>
      <c r="E25273" s="47" t="str">
        <f>E25272</f>
        <v>13433</v>
      </c>
      <c r="F25273" s="47"/>
      <c r="G25273" s="47" t="str">
        <f>G25272</f>
        <v xml:space="preserve">MAHATES                                           </v>
      </c>
      <c r="H25273" s="47" t="s">
        <v>10655</v>
      </c>
      <c r="I25273" s="51">
        <f>SUBTOTAL(9,I25266:I25272)</f>
        <v>60504493</v>
      </c>
      <c r="J25273" s="51">
        <f>SUBTOTAL(9,J25266:J25272)</f>
        <v>61074258</v>
      </c>
      <c r="K25273" s="49">
        <f>J25273/I25273</f>
        <v>1.0094169039644709</v>
      </c>
      <c r="L25273" s="51">
        <f>SUBTOTAL(9,L25266:L25272)</f>
        <v>1883719</v>
      </c>
      <c r="M25273" s="51">
        <f>SUBTOTAL(9,M25266:M25272)</f>
        <v>2848824</v>
      </c>
      <c r="N25273" s="50">
        <f>IFERROR((M25273/L25273),"N.A")</f>
        <v>1.5123402163486168</v>
      </c>
      <c r="O25273" s="28"/>
      <c r="P25273" s="28"/>
      <c r="Q25273" s="28"/>
      <c r="R25273" s="28"/>
      <c r="S25273" s="25"/>
    </row>
    <row r="25274" spans="2:19" s="16" customFormat="1" outlineLevel="2" x14ac:dyDescent="0.25">
      <c r="B25274" s="16" t="s">
        <v>6339</v>
      </c>
      <c r="C25274" s="16" t="s">
        <v>5447</v>
      </c>
      <c r="D25274" s="16" t="s">
        <v>135</v>
      </c>
      <c r="E25274" s="16" t="s">
        <v>2972</v>
      </c>
      <c r="G25274" s="16" t="s">
        <v>2973</v>
      </c>
      <c r="H25274" s="16" t="s">
        <v>152</v>
      </c>
      <c r="I25274" s="35">
        <v>20934339</v>
      </c>
      <c r="J25274" s="35">
        <v>0</v>
      </c>
      <c r="K25274" s="36">
        <f>IFERROR((J25274/I25274),0)</f>
        <v>0</v>
      </c>
      <c r="L25274" s="35">
        <v>13779296</v>
      </c>
      <c r="M25274" s="35">
        <v>0</v>
      </c>
      <c r="N25274" s="40">
        <f>M25274/L25274</f>
        <v>0</v>
      </c>
      <c r="O25274" s="28"/>
      <c r="P25274" s="28"/>
      <c r="Q25274" s="28"/>
      <c r="R25274" s="28"/>
      <c r="S25274" s="25"/>
    </row>
    <row r="25275" spans="2:19" s="16" customFormat="1" outlineLevel="2" x14ac:dyDescent="0.25">
      <c r="B25275" s="16" t="s">
        <v>6339</v>
      </c>
      <c r="C25275" s="16" t="s">
        <v>5447</v>
      </c>
      <c r="D25275" s="16" t="s">
        <v>135</v>
      </c>
      <c r="E25275" s="16" t="s">
        <v>2972</v>
      </c>
      <c r="G25275" s="16" t="s">
        <v>2973</v>
      </c>
      <c r="H25275" s="16" t="s">
        <v>5452</v>
      </c>
      <c r="I25275" s="31">
        <v>31820896</v>
      </c>
      <c r="J25275" s="31">
        <v>31820896</v>
      </c>
      <c r="K25275" s="32">
        <f>IFERROR((J25275/I25275),0)</f>
        <v>1</v>
      </c>
      <c r="L25275" s="31"/>
      <c r="M25275" s="31"/>
      <c r="N25275" s="39"/>
      <c r="O25275" s="28"/>
      <c r="P25275" s="28"/>
      <c r="Q25275" s="28"/>
      <c r="R25275" s="28"/>
      <c r="S25275" s="25"/>
    </row>
    <row r="25276" spans="2:19" s="16" customFormat="1" outlineLevel="2" x14ac:dyDescent="0.25">
      <c r="B25276" s="16" t="s">
        <v>6339</v>
      </c>
      <c r="C25276" s="16" t="s">
        <v>5447</v>
      </c>
      <c r="D25276" s="16" t="s">
        <v>135</v>
      </c>
      <c r="E25276" s="16" t="s">
        <v>2972</v>
      </c>
      <c r="G25276" s="16" t="s">
        <v>2973</v>
      </c>
      <c r="H25276" s="16" t="s">
        <v>19</v>
      </c>
      <c r="I25276" s="31">
        <v>208263663</v>
      </c>
      <c r="J25276" s="31">
        <v>208263663</v>
      </c>
      <c r="K25276" s="32">
        <f>IFERROR((J25276/I25276),0)</f>
        <v>1</v>
      </c>
      <c r="L25276" s="31"/>
      <c r="M25276" s="31"/>
      <c r="N25276" s="39"/>
      <c r="O25276" s="28"/>
      <c r="P25276" s="28"/>
      <c r="Q25276" s="28"/>
      <c r="R25276" s="28"/>
      <c r="S25276" s="25"/>
    </row>
    <row r="25277" spans="2:19" s="16" customFormat="1" outlineLevel="2" x14ac:dyDescent="0.25">
      <c r="B25277" s="16" t="s">
        <v>6339</v>
      </c>
      <c r="C25277" s="16" t="s">
        <v>5447</v>
      </c>
      <c r="D25277" s="16" t="s">
        <v>135</v>
      </c>
      <c r="E25277" s="16" t="s">
        <v>2972</v>
      </c>
      <c r="G25277" s="16" t="s">
        <v>2973</v>
      </c>
      <c r="H25277" s="16" t="s">
        <v>154</v>
      </c>
      <c r="I25277" s="31">
        <v>129</v>
      </c>
      <c r="J25277" s="31">
        <v>129</v>
      </c>
      <c r="K25277" s="32">
        <f>IFERROR((J25277/I25277),0)</f>
        <v>1</v>
      </c>
      <c r="L25277" s="31"/>
      <c r="M25277" s="31"/>
      <c r="N25277" s="39"/>
      <c r="O25277" s="28"/>
      <c r="P25277" s="28"/>
      <c r="Q25277" s="28"/>
      <c r="R25277" s="28"/>
      <c r="S25277" s="25"/>
    </row>
    <row r="25278" spans="2:19" s="16" customFormat="1" outlineLevel="2" x14ac:dyDescent="0.25">
      <c r="B25278" s="16" t="s">
        <v>6339</v>
      </c>
      <c r="C25278" s="16" t="s">
        <v>5447</v>
      </c>
      <c r="D25278" s="16" t="s">
        <v>135</v>
      </c>
      <c r="E25278" s="16" t="s">
        <v>2972</v>
      </c>
      <c r="G25278" s="16" t="s">
        <v>2973</v>
      </c>
      <c r="H25278" s="16" t="s">
        <v>4491</v>
      </c>
      <c r="I25278" s="31">
        <v>5261213</v>
      </c>
      <c r="J25278" s="31">
        <v>5261213</v>
      </c>
      <c r="K25278" s="32">
        <f>IFERROR((J25278/I25278),0)</f>
        <v>1</v>
      </c>
      <c r="L25278" s="31"/>
      <c r="M25278" s="31"/>
      <c r="N25278" s="39"/>
      <c r="O25278" s="28"/>
      <c r="P25278" s="28"/>
      <c r="Q25278" s="28"/>
      <c r="R25278" s="28"/>
      <c r="S25278" s="25"/>
    </row>
    <row r="25279" spans="2:19" s="16" customFormat="1" outlineLevel="2" x14ac:dyDescent="0.25">
      <c r="B25279" s="16" t="s">
        <v>6339</v>
      </c>
      <c r="C25279" s="16" t="s">
        <v>5447</v>
      </c>
      <c r="D25279" s="16" t="s">
        <v>135</v>
      </c>
      <c r="E25279" s="16" t="s">
        <v>2972</v>
      </c>
      <c r="G25279" s="16" t="s">
        <v>2973</v>
      </c>
      <c r="H25279" s="16" t="s">
        <v>231</v>
      </c>
      <c r="I25279" s="31">
        <v>3319844</v>
      </c>
      <c r="J25279" s="31">
        <v>3319844</v>
      </c>
      <c r="K25279" s="32">
        <f>IFERROR((J25279/I25279),0)</f>
        <v>1</v>
      </c>
      <c r="L25279" s="31"/>
      <c r="M25279" s="31"/>
      <c r="N25279" s="39"/>
      <c r="O25279" s="28"/>
      <c r="P25279" s="28"/>
      <c r="Q25279" s="28"/>
      <c r="R25279" s="28"/>
      <c r="S25279" s="25"/>
    </row>
    <row r="25280" spans="2:19" s="16" customFormat="1" outlineLevel="2" x14ac:dyDescent="0.25">
      <c r="B25280" s="16" t="s">
        <v>6339</v>
      </c>
      <c r="C25280" s="16" t="s">
        <v>5447</v>
      </c>
      <c r="D25280" s="16" t="s">
        <v>135</v>
      </c>
      <c r="E25280" s="16" t="s">
        <v>2972</v>
      </c>
      <c r="G25280" s="16" t="s">
        <v>2973</v>
      </c>
      <c r="H25280" s="16" t="s">
        <v>155</v>
      </c>
      <c r="I25280" s="31">
        <v>-4186868</v>
      </c>
      <c r="J25280" s="31"/>
      <c r="K25280" s="32">
        <f>IFERROR((J25280/I25280),0)</f>
        <v>0</v>
      </c>
      <c r="L25280" s="31"/>
      <c r="M25280" s="31"/>
      <c r="N25280" s="39"/>
      <c r="O25280" s="28"/>
      <c r="P25280" s="28"/>
      <c r="Q25280" s="28"/>
      <c r="R25280" s="28"/>
      <c r="S25280" s="25"/>
    </row>
    <row r="25281" spans="2:19" s="16" customFormat="1" outlineLevel="1" x14ac:dyDescent="0.25">
      <c r="B25281" s="47" t="s">
        <v>10501</v>
      </c>
      <c r="C25281" s="47" t="str">
        <f>C25280</f>
        <v>ASIGNACIONES DIRECTAS (20% DEL SGR)</v>
      </c>
      <c r="D25281" s="47"/>
      <c r="E25281" s="47" t="str">
        <f>E25280</f>
        <v>13430</v>
      </c>
      <c r="F25281" s="47"/>
      <c r="G25281" s="47" t="str">
        <f>G25280</f>
        <v xml:space="preserve">MAGANGUÉ                                          </v>
      </c>
      <c r="H25281" s="47" t="s">
        <v>10655</v>
      </c>
      <c r="I25281" s="51">
        <f>SUBTOTAL(9,I25274:I25280)</f>
        <v>265413216</v>
      </c>
      <c r="J25281" s="51">
        <f>SUBTOTAL(9,J25274:J25280)</f>
        <v>248665745</v>
      </c>
      <c r="K25281" s="49">
        <f>J25281/I25281</f>
        <v>0.9369003878088723</v>
      </c>
      <c r="L25281" s="51">
        <f>SUBTOTAL(9,L25274:L25280)</f>
        <v>13779296</v>
      </c>
      <c r="M25281" s="51">
        <f>SUBTOTAL(9,M25274:M25280)</f>
        <v>0</v>
      </c>
      <c r="N25281" s="50">
        <f>IFERROR((M25281/L25281),"N.A")</f>
        <v>0</v>
      </c>
      <c r="O25281" s="28"/>
      <c r="P25281" s="28"/>
      <c r="Q25281" s="28"/>
      <c r="R25281" s="28"/>
      <c r="S25281" s="25"/>
    </row>
    <row r="25282" spans="2:19" s="16" customFormat="1" outlineLevel="2" x14ac:dyDescent="0.25">
      <c r="B25282" s="16" t="s">
        <v>6340</v>
      </c>
      <c r="C25282" s="16" t="s">
        <v>5447</v>
      </c>
      <c r="D25282" s="16" t="s">
        <v>135</v>
      </c>
      <c r="E25282" s="16" t="s">
        <v>2975</v>
      </c>
      <c r="G25282" s="16" t="s">
        <v>2976</v>
      </c>
      <c r="H25282" s="16" t="s">
        <v>152</v>
      </c>
      <c r="I25282" s="35">
        <v>93426177</v>
      </c>
      <c r="J25282" s="35">
        <v>61750123.990000002</v>
      </c>
      <c r="K25282" s="36">
        <f>IFERROR((J25282/I25282),0)</f>
        <v>0.66095098796561058</v>
      </c>
      <c r="L25282" s="35">
        <v>61493226</v>
      </c>
      <c r="M25282" s="35">
        <v>61750123.990000002</v>
      </c>
      <c r="N25282" s="40">
        <f>M25282/L25282</f>
        <v>1.0041776632437531</v>
      </c>
      <c r="O25282" s="28"/>
      <c r="P25282" s="28"/>
      <c r="Q25282" s="28"/>
      <c r="R25282" s="28"/>
      <c r="S25282" s="25"/>
    </row>
    <row r="25283" spans="2:19" s="16" customFormat="1" outlineLevel="2" x14ac:dyDescent="0.25">
      <c r="B25283" s="16" t="s">
        <v>6340</v>
      </c>
      <c r="C25283" s="16" t="s">
        <v>5447</v>
      </c>
      <c r="D25283" s="16" t="s">
        <v>135</v>
      </c>
      <c r="E25283" s="16" t="s">
        <v>2975</v>
      </c>
      <c r="G25283" s="16" t="s">
        <v>2976</v>
      </c>
      <c r="H25283" s="16" t="s">
        <v>5452</v>
      </c>
      <c r="I25283" s="31">
        <v>16288124</v>
      </c>
      <c r="J25283" s="31">
        <v>16288124</v>
      </c>
      <c r="K25283" s="32">
        <f>IFERROR((J25283/I25283),0)</f>
        <v>1</v>
      </c>
      <c r="L25283" s="31"/>
      <c r="M25283" s="31"/>
      <c r="N25283" s="39"/>
      <c r="O25283" s="28"/>
      <c r="P25283" s="28"/>
      <c r="Q25283" s="28"/>
      <c r="R25283" s="28"/>
      <c r="S25283" s="25"/>
    </row>
    <row r="25284" spans="2:19" s="16" customFormat="1" outlineLevel="2" x14ac:dyDescent="0.25">
      <c r="B25284" s="16" t="s">
        <v>6340</v>
      </c>
      <c r="C25284" s="16" t="s">
        <v>5447</v>
      </c>
      <c r="D25284" s="16" t="s">
        <v>135</v>
      </c>
      <c r="E25284" s="16" t="s">
        <v>2975</v>
      </c>
      <c r="G25284" s="16" t="s">
        <v>2976</v>
      </c>
      <c r="H25284" s="16" t="s">
        <v>19</v>
      </c>
      <c r="I25284" s="31">
        <v>139172657</v>
      </c>
      <c r="J25284" s="31">
        <v>139172657</v>
      </c>
      <c r="K25284" s="32">
        <f>IFERROR((J25284/I25284),0)</f>
        <v>1</v>
      </c>
      <c r="L25284" s="31"/>
      <c r="M25284" s="31"/>
      <c r="N25284" s="39"/>
      <c r="O25284" s="28"/>
      <c r="P25284" s="28"/>
      <c r="Q25284" s="28"/>
      <c r="R25284" s="28"/>
      <c r="S25284" s="25"/>
    </row>
    <row r="25285" spans="2:19" s="16" customFormat="1" outlineLevel="2" x14ac:dyDescent="0.25">
      <c r="B25285" s="16" t="s">
        <v>6340</v>
      </c>
      <c r="C25285" s="16" t="s">
        <v>5447</v>
      </c>
      <c r="D25285" s="16" t="s">
        <v>135</v>
      </c>
      <c r="E25285" s="16" t="s">
        <v>2975</v>
      </c>
      <c r="G25285" s="16" t="s">
        <v>2976</v>
      </c>
      <c r="H25285" s="16" t="s">
        <v>154</v>
      </c>
      <c r="I25285" s="31">
        <v>578</v>
      </c>
      <c r="J25285" s="31">
        <v>578</v>
      </c>
      <c r="K25285" s="32">
        <f>IFERROR((J25285/I25285),0)</f>
        <v>1</v>
      </c>
      <c r="L25285" s="31"/>
      <c r="M25285" s="31"/>
      <c r="N25285" s="39"/>
      <c r="O25285" s="28"/>
      <c r="P25285" s="28"/>
      <c r="Q25285" s="28"/>
      <c r="R25285" s="28"/>
      <c r="S25285" s="25"/>
    </row>
    <row r="25286" spans="2:19" s="16" customFormat="1" outlineLevel="2" x14ac:dyDescent="0.25">
      <c r="B25286" s="16" t="s">
        <v>6340</v>
      </c>
      <c r="C25286" s="16" t="s">
        <v>5447</v>
      </c>
      <c r="D25286" s="16" t="s">
        <v>135</v>
      </c>
      <c r="E25286" s="16" t="s">
        <v>2975</v>
      </c>
      <c r="G25286" s="16" t="s">
        <v>2976</v>
      </c>
      <c r="H25286" s="16" t="s">
        <v>331</v>
      </c>
      <c r="I25286" s="31">
        <v>1389856</v>
      </c>
      <c r="J25286" s="31">
        <v>1389856</v>
      </c>
      <c r="K25286" s="32">
        <f>IFERROR((J25286/I25286),0)</f>
        <v>1</v>
      </c>
      <c r="L25286" s="31"/>
      <c r="M25286" s="31"/>
      <c r="N25286" s="39"/>
      <c r="O25286" s="28"/>
      <c r="P25286" s="28"/>
      <c r="Q25286" s="28"/>
      <c r="R25286" s="28"/>
      <c r="S25286" s="25"/>
    </row>
    <row r="25287" spans="2:19" s="16" customFormat="1" outlineLevel="2" x14ac:dyDescent="0.25">
      <c r="B25287" s="16" t="s">
        <v>6340</v>
      </c>
      <c r="C25287" s="16" t="s">
        <v>5447</v>
      </c>
      <c r="D25287" s="16" t="s">
        <v>135</v>
      </c>
      <c r="E25287" s="16" t="s">
        <v>2975</v>
      </c>
      <c r="G25287" s="16" t="s">
        <v>2976</v>
      </c>
      <c r="H25287" s="16" t="s">
        <v>231</v>
      </c>
      <c r="I25287" s="31">
        <v>14815260</v>
      </c>
      <c r="J25287" s="31">
        <v>14815260</v>
      </c>
      <c r="K25287" s="32">
        <f>IFERROR((J25287/I25287),0)</f>
        <v>1</v>
      </c>
      <c r="L25287" s="31"/>
      <c r="M25287" s="31"/>
      <c r="N25287" s="39"/>
      <c r="O25287" s="28"/>
      <c r="P25287" s="28"/>
      <c r="Q25287" s="28"/>
      <c r="R25287" s="28"/>
      <c r="S25287" s="25"/>
    </row>
    <row r="25288" spans="2:19" s="16" customFormat="1" outlineLevel="2" x14ac:dyDescent="0.25">
      <c r="B25288" s="16" t="s">
        <v>6340</v>
      </c>
      <c r="C25288" s="16" t="s">
        <v>5447</v>
      </c>
      <c r="D25288" s="16" t="s">
        <v>135</v>
      </c>
      <c r="E25288" s="16" t="s">
        <v>2975</v>
      </c>
      <c r="G25288" s="16" t="s">
        <v>2976</v>
      </c>
      <c r="H25288" s="16" t="s">
        <v>155</v>
      </c>
      <c r="I25288" s="31">
        <v>-18685235</v>
      </c>
      <c r="J25288" s="31"/>
      <c r="K25288" s="32">
        <f>IFERROR((J25288/I25288),0)</f>
        <v>0</v>
      </c>
      <c r="L25288" s="31"/>
      <c r="M25288" s="31"/>
      <c r="N25288" s="39"/>
      <c r="O25288" s="28"/>
      <c r="P25288" s="28"/>
      <c r="Q25288" s="28"/>
      <c r="R25288" s="28"/>
      <c r="S25288" s="25"/>
    </row>
    <row r="25289" spans="2:19" s="16" customFormat="1" outlineLevel="1" x14ac:dyDescent="0.25">
      <c r="B25289" s="47" t="s">
        <v>10502</v>
      </c>
      <c r="C25289" s="47" t="str">
        <f>C25288</f>
        <v>ASIGNACIONES DIRECTAS (20% DEL SGR)</v>
      </c>
      <c r="D25289" s="47"/>
      <c r="E25289" s="47" t="str">
        <f>E25288</f>
        <v>13300</v>
      </c>
      <c r="F25289" s="47"/>
      <c r="G25289" s="47" t="str">
        <f>G25288</f>
        <v xml:space="preserve">HATILLO DE LOBA                                   </v>
      </c>
      <c r="H25289" s="47" t="s">
        <v>10655</v>
      </c>
      <c r="I25289" s="51">
        <f>SUBTOTAL(9,I25282:I25288)</f>
        <v>246407417</v>
      </c>
      <c r="J25289" s="51">
        <f>SUBTOTAL(9,J25282:J25288)</f>
        <v>233416598.99000001</v>
      </c>
      <c r="K25289" s="49">
        <f>J25289/I25289</f>
        <v>0.94727911128584252</v>
      </c>
      <c r="L25289" s="51">
        <f>SUBTOTAL(9,L25282:L25288)</f>
        <v>61493226</v>
      </c>
      <c r="M25289" s="51">
        <f>SUBTOTAL(9,M25282:M25288)</f>
        <v>61750123.990000002</v>
      </c>
      <c r="N25289" s="50">
        <f>IFERROR((M25289/L25289),"N.A")</f>
        <v>1.0041776632437531</v>
      </c>
      <c r="O25289" s="28"/>
      <c r="P25289" s="28"/>
      <c r="Q25289" s="28"/>
      <c r="R25289" s="28"/>
      <c r="S25289" s="25"/>
    </row>
    <row r="25290" spans="2:19" s="16" customFormat="1" outlineLevel="2" x14ac:dyDescent="0.25">
      <c r="B25290" s="16" t="s">
        <v>6341</v>
      </c>
      <c r="C25290" s="16" t="s">
        <v>5447</v>
      </c>
      <c r="D25290" s="16" t="s">
        <v>135</v>
      </c>
      <c r="E25290" s="16" t="s">
        <v>2978</v>
      </c>
      <c r="G25290" s="16" t="s">
        <v>980</v>
      </c>
      <c r="H25290" s="16" t="s">
        <v>5452</v>
      </c>
      <c r="I25290" s="31">
        <v>293472</v>
      </c>
      <c r="J25290" s="31">
        <v>293472</v>
      </c>
      <c r="K25290" s="32">
        <f>IFERROR((J25290/I25290),0)</f>
        <v>1</v>
      </c>
      <c r="L25290" s="31"/>
      <c r="M25290" s="31"/>
      <c r="N25290" s="39"/>
      <c r="O25290" s="28"/>
      <c r="P25290" s="28"/>
      <c r="Q25290" s="28"/>
      <c r="R25290" s="28"/>
      <c r="S25290" s="25"/>
    </row>
    <row r="25291" spans="2:19" s="16" customFormat="1" outlineLevel="2" x14ac:dyDescent="0.25">
      <c r="B25291" s="16" t="s">
        <v>6341</v>
      </c>
      <c r="C25291" s="16" t="s">
        <v>5447</v>
      </c>
      <c r="D25291" s="16" t="s">
        <v>135</v>
      </c>
      <c r="E25291" s="16" t="s">
        <v>2978</v>
      </c>
      <c r="G25291" s="16" t="s">
        <v>980</v>
      </c>
      <c r="H25291" s="16" t="s">
        <v>19</v>
      </c>
      <c r="I25291" s="31">
        <v>1963066</v>
      </c>
      <c r="J25291" s="31">
        <v>1963066</v>
      </c>
      <c r="K25291" s="32">
        <f>IFERROR((J25291/I25291),0)</f>
        <v>1</v>
      </c>
      <c r="L25291" s="31"/>
      <c r="M25291" s="31"/>
      <c r="N25291" s="39"/>
      <c r="O25291" s="28"/>
      <c r="P25291" s="28"/>
      <c r="Q25291" s="28"/>
      <c r="R25291" s="28"/>
      <c r="S25291" s="25"/>
    </row>
    <row r="25292" spans="2:19" s="16" customFormat="1" outlineLevel="1" x14ac:dyDescent="0.25">
      <c r="B25292" s="47" t="s">
        <v>10503</v>
      </c>
      <c r="C25292" s="47" t="str">
        <f>C25291</f>
        <v>ASIGNACIONES DIRECTAS (20% DEL SGR)</v>
      </c>
      <c r="D25292" s="47"/>
      <c r="E25292" s="47" t="str">
        <f>E25291</f>
        <v>13268</v>
      </c>
      <c r="F25292" s="47"/>
      <c r="G25292" s="47" t="str">
        <f>G25291</f>
        <v xml:space="preserve">EL PEÑÓN                                          </v>
      </c>
      <c r="H25292" s="47" t="s">
        <v>10655</v>
      </c>
      <c r="I25292" s="51">
        <f>SUBTOTAL(9,I25290:I25291)</f>
        <v>2256538</v>
      </c>
      <c r="J25292" s="51">
        <f>SUBTOTAL(9,J25290:J25291)</f>
        <v>2256538</v>
      </c>
      <c r="K25292" s="49">
        <f>J25292/I25292</f>
        <v>1</v>
      </c>
      <c r="L25292" s="51">
        <f>SUBTOTAL(9,L25290:L25291)</f>
        <v>0</v>
      </c>
      <c r="M25292" s="51">
        <f>SUBTOTAL(9,M25290:M25291)</f>
        <v>0</v>
      </c>
      <c r="N25292" s="50" t="str">
        <f>IFERROR((M25292/L25292),"N.A")</f>
        <v>N.A</v>
      </c>
      <c r="O25292" s="28"/>
      <c r="P25292" s="28"/>
      <c r="Q25292" s="28"/>
      <c r="R25292" s="28"/>
      <c r="S25292" s="25"/>
    </row>
    <row r="25293" spans="2:19" s="16" customFormat="1" outlineLevel="2" x14ac:dyDescent="0.25">
      <c r="B25293" s="16" t="s">
        <v>6342</v>
      </c>
      <c r="C25293" s="16" t="s">
        <v>5447</v>
      </c>
      <c r="D25293" s="16" t="s">
        <v>135</v>
      </c>
      <c r="E25293" s="16" t="s">
        <v>2980</v>
      </c>
      <c r="G25293" s="16" t="s">
        <v>2981</v>
      </c>
      <c r="H25293" s="16" t="s">
        <v>5452</v>
      </c>
      <c r="I25293" s="31">
        <v>549</v>
      </c>
      <c r="J25293" s="31">
        <v>549</v>
      </c>
      <c r="K25293" s="32">
        <f>IFERROR((J25293/I25293),0)</f>
        <v>1</v>
      </c>
      <c r="L25293" s="31"/>
      <c r="M25293" s="31"/>
      <c r="N25293" s="39"/>
      <c r="O25293" s="28"/>
      <c r="P25293" s="28"/>
      <c r="Q25293" s="28"/>
      <c r="R25293" s="28"/>
      <c r="S25293" s="25"/>
    </row>
    <row r="25294" spans="2:19" s="16" customFormat="1" outlineLevel="2" x14ac:dyDescent="0.25">
      <c r="B25294" s="16" t="s">
        <v>6342</v>
      </c>
      <c r="C25294" s="16" t="s">
        <v>5447</v>
      </c>
      <c r="D25294" s="16" t="s">
        <v>135</v>
      </c>
      <c r="E25294" s="16" t="s">
        <v>2980</v>
      </c>
      <c r="G25294" s="16" t="s">
        <v>2981</v>
      </c>
      <c r="H25294" s="16" t="s">
        <v>19</v>
      </c>
      <c r="I25294" s="31">
        <v>3010</v>
      </c>
      <c r="J25294" s="31">
        <v>3010</v>
      </c>
      <c r="K25294" s="32">
        <f>IFERROR((J25294/I25294),0)</f>
        <v>1</v>
      </c>
      <c r="L25294" s="31"/>
      <c r="M25294" s="31"/>
      <c r="N25294" s="39"/>
      <c r="O25294" s="28"/>
      <c r="P25294" s="28"/>
      <c r="Q25294" s="28"/>
      <c r="R25294" s="28"/>
      <c r="S25294" s="25"/>
    </row>
    <row r="25295" spans="2:19" s="16" customFormat="1" outlineLevel="1" x14ac:dyDescent="0.25">
      <c r="B25295" s="47" t="s">
        <v>10504</v>
      </c>
      <c r="C25295" s="47" t="str">
        <f>C25294</f>
        <v>ASIGNACIONES DIRECTAS (20% DEL SGR)</v>
      </c>
      <c r="D25295" s="47"/>
      <c r="E25295" s="47" t="str">
        <f>E25294</f>
        <v>13248</v>
      </c>
      <c r="F25295" s="47"/>
      <c r="G25295" s="47" t="str">
        <f>G25294</f>
        <v xml:space="preserve">EL GUAMO                                          </v>
      </c>
      <c r="H25295" s="47" t="s">
        <v>10655</v>
      </c>
      <c r="I25295" s="51">
        <f>SUBTOTAL(9,I25293:I25294)</f>
        <v>3559</v>
      </c>
      <c r="J25295" s="51">
        <f>SUBTOTAL(9,J25293:J25294)</f>
        <v>3559</v>
      </c>
      <c r="K25295" s="49">
        <f>J25295/I25295</f>
        <v>1</v>
      </c>
      <c r="L25295" s="51">
        <f>SUBTOTAL(9,L25293:L25294)</f>
        <v>0</v>
      </c>
      <c r="M25295" s="51">
        <f>SUBTOTAL(9,M25293:M25294)</f>
        <v>0</v>
      </c>
      <c r="N25295" s="50" t="str">
        <f>IFERROR((M25295/L25295),"N.A")</f>
        <v>N.A</v>
      </c>
      <c r="O25295" s="28"/>
      <c r="P25295" s="28"/>
      <c r="Q25295" s="28"/>
      <c r="R25295" s="28"/>
      <c r="S25295" s="25"/>
    </row>
    <row r="25296" spans="2:19" s="16" customFormat="1" outlineLevel="2" x14ac:dyDescent="0.25">
      <c r="B25296" s="16" t="s">
        <v>6343</v>
      </c>
      <c r="C25296" s="16" t="s">
        <v>5447</v>
      </c>
      <c r="D25296" s="16" t="s">
        <v>135</v>
      </c>
      <c r="E25296" s="16" t="s">
        <v>2983</v>
      </c>
      <c r="G25296" s="16" t="s">
        <v>2984</v>
      </c>
      <c r="H25296" s="16" t="s">
        <v>152</v>
      </c>
      <c r="I25296" s="35">
        <v>337837</v>
      </c>
      <c r="J25296" s="35">
        <v>0</v>
      </c>
      <c r="K25296" s="36">
        <f>IFERROR((J25296/I25296),0)</f>
        <v>0</v>
      </c>
      <c r="L25296" s="35">
        <v>222373</v>
      </c>
      <c r="M25296" s="35">
        <v>0</v>
      </c>
      <c r="N25296" s="40">
        <f>M25296/L25296</f>
        <v>0</v>
      </c>
      <c r="O25296" s="28"/>
      <c r="P25296" s="28"/>
      <c r="Q25296" s="28"/>
      <c r="R25296" s="28"/>
      <c r="S25296" s="25"/>
    </row>
    <row r="25297" spans="2:19" s="16" customFormat="1" outlineLevel="2" x14ac:dyDescent="0.25">
      <c r="B25297" s="16" t="s">
        <v>6343</v>
      </c>
      <c r="C25297" s="16" t="s">
        <v>5447</v>
      </c>
      <c r="D25297" s="16" t="s">
        <v>135</v>
      </c>
      <c r="E25297" s="16" t="s">
        <v>2983</v>
      </c>
      <c r="G25297" s="16" t="s">
        <v>2984</v>
      </c>
      <c r="H25297" s="16" t="s">
        <v>5452</v>
      </c>
      <c r="I25297" s="31">
        <v>20695</v>
      </c>
      <c r="J25297" s="31">
        <v>20695</v>
      </c>
      <c r="K25297" s="32">
        <f>IFERROR((J25297/I25297),0)</f>
        <v>1</v>
      </c>
      <c r="L25297" s="31"/>
      <c r="M25297" s="31"/>
      <c r="N25297" s="39"/>
      <c r="O25297" s="28"/>
      <c r="P25297" s="28"/>
      <c r="Q25297" s="28"/>
      <c r="R25297" s="28"/>
      <c r="S25297" s="25"/>
    </row>
    <row r="25298" spans="2:19" s="16" customFormat="1" outlineLevel="2" x14ac:dyDescent="0.25">
      <c r="B25298" s="16" t="s">
        <v>6343</v>
      </c>
      <c r="C25298" s="16" t="s">
        <v>5447</v>
      </c>
      <c r="D25298" s="16" t="s">
        <v>135</v>
      </c>
      <c r="E25298" s="16" t="s">
        <v>2983</v>
      </c>
      <c r="G25298" s="16" t="s">
        <v>2984</v>
      </c>
      <c r="H25298" s="16" t="s">
        <v>19</v>
      </c>
      <c r="I25298" s="31">
        <v>243126</v>
      </c>
      <c r="J25298" s="31">
        <v>243126</v>
      </c>
      <c r="K25298" s="32">
        <f>IFERROR((J25298/I25298),0)</f>
        <v>1</v>
      </c>
      <c r="L25298" s="31"/>
      <c r="M25298" s="31"/>
      <c r="N25298" s="39"/>
      <c r="O25298" s="28"/>
      <c r="P25298" s="28"/>
      <c r="Q25298" s="28"/>
      <c r="R25298" s="28"/>
      <c r="S25298" s="25"/>
    </row>
    <row r="25299" spans="2:19" s="16" customFormat="1" outlineLevel="2" x14ac:dyDescent="0.25">
      <c r="B25299" s="16" t="s">
        <v>6343</v>
      </c>
      <c r="C25299" s="16" t="s">
        <v>5447</v>
      </c>
      <c r="D25299" s="16" t="s">
        <v>135</v>
      </c>
      <c r="E25299" s="16" t="s">
        <v>2983</v>
      </c>
      <c r="G25299" s="16" t="s">
        <v>2984</v>
      </c>
      <c r="H25299" s="16" t="s">
        <v>154</v>
      </c>
      <c r="I25299" s="31">
        <v>2</v>
      </c>
      <c r="J25299" s="31">
        <v>2</v>
      </c>
      <c r="K25299" s="32">
        <f>IFERROR((J25299/I25299),0)</f>
        <v>1</v>
      </c>
      <c r="L25299" s="31"/>
      <c r="M25299" s="31"/>
      <c r="N25299" s="39"/>
      <c r="O25299" s="28"/>
      <c r="P25299" s="28"/>
      <c r="Q25299" s="28"/>
      <c r="R25299" s="28"/>
      <c r="S25299" s="25"/>
    </row>
    <row r="25300" spans="2:19" s="16" customFormat="1" outlineLevel="2" x14ac:dyDescent="0.25">
      <c r="B25300" s="16" t="s">
        <v>6343</v>
      </c>
      <c r="C25300" s="16" t="s">
        <v>5447</v>
      </c>
      <c r="D25300" s="16" t="s">
        <v>135</v>
      </c>
      <c r="E25300" s="16" t="s">
        <v>2983</v>
      </c>
      <c r="G25300" s="16" t="s">
        <v>2984</v>
      </c>
      <c r="H25300" s="16" t="s">
        <v>231</v>
      </c>
      <c r="I25300" s="31">
        <v>53576</v>
      </c>
      <c r="J25300" s="31">
        <v>53576</v>
      </c>
      <c r="K25300" s="32">
        <f>IFERROR((J25300/I25300),0)</f>
        <v>1</v>
      </c>
      <c r="L25300" s="31"/>
      <c r="M25300" s="31"/>
      <c r="N25300" s="39"/>
      <c r="O25300" s="28"/>
      <c r="P25300" s="28"/>
      <c r="Q25300" s="28"/>
      <c r="R25300" s="28"/>
      <c r="S25300" s="25"/>
    </row>
    <row r="25301" spans="2:19" s="16" customFormat="1" outlineLevel="2" x14ac:dyDescent="0.25">
      <c r="B25301" s="16" t="s">
        <v>6343</v>
      </c>
      <c r="C25301" s="16" t="s">
        <v>5447</v>
      </c>
      <c r="D25301" s="16" t="s">
        <v>135</v>
      </c>
      <c r="E25301" s="16" t="s">
        <v>2983</v>
      </c>
      <c r="G25301" s="16" t="s">
        <v>2984</v>
      </c>
      <c r="H25301" s="16" t="s">
        <v>155</v>
      </c>
      <c r="I25301" s="31">
        <v>-67567</v>
      </c>
      <c r="J25301" s="31"/>
      <c r="K25301" s="32">
        <f>IFERROR((J25301/I25301),0)</f>
        <v>0</v>
      </c>
      <c r="L25301" s="31"/>
      <c r="M25301" s="31"/>
      <c r="N25301" s="39"/>
      <c r="O25301" s="28"/>
      <c r="P25301" s="28"/>
      <c r="Q25301" s="28"/>
      <c r="R25301" s="28"/>
      <c r="S25301" s="25"/>
    </row>
    <row r="25302" spans="2:19" s="16" customFormat="1" outlineLevel="1" x14ac:dyDescent="0.25">
      <c r="B25302" s="47" t="s">
        <v>10505</v>
      </c>
      <c r="C25302" s="47" t="str">
        <f>C25301</f>
        <v>ASIGNACIONES DIRECTAS (20% DEL SGR)</v>
      </c>
      <c r="D25302" s="47"/>
      <c r="E25302" s="47" t="str">
        <f>E25301</f>
        <v>13244</v>
      </c>
      <c r="F25302" s="47"/>
      <c r="G25302" s="47" t="str">
        <f>G25301</f>
        <v xml:space="preserve">EL CARMEN DE BOLÍVAR                              </v>
      </c>
      <c r="H25302" s="47" t="s">
        <v>10655</v>
      </c>
      <c r="I25302" s="51">
        <f>SUBTOTAL(9,I25296:I25301)</f>
        <v>587669</v>
      </c>
      <c r="J25302" s="51">
        <f>SUBTOTAL(9,J25296:J25301)</f>
        <v>317399</v>
      </c>
      <c r="K25302" s="49">
        <f>J25302/I25302</f>
        <v>0.54009825258776623</v>
      </c>
      <c r="L25302" s="51">
        <f>SUBTOTAL(9,L25296:L25301)</f>
        <v>222373</v>
      </c>
      <c r="M25302" s="51">
        <f>SUBTOTAL(9,M25296:M25301)</f>
        <v>0</v>
      </c>
      <c r="N25302" s="50">
        <f>IFERROR((M25302/L25302),"N.A")</f>
        <v>0</v>
      </c>
      <c r="O25302" s="28"/>
      <c r="P25302" s="28"/>
      <c r="Q25302" s="28"/>
      <c r="R25302" s="28"/>
      <c r="S25302" s="25"/>
    </row>
    <row r="25303" spans="2:19" s="16" customFormat="1" outlineLevel="2" x14ac:dyDescent="0.25">
      <c r="B25303" s="16" t="s">
        <v>6344</v>
      </c>
      <c r="C25303" s="16" t="s">
        <v>5447</v>
      </c>
      <c r="D25303" s="16" t="s">
        <v>135</v>
      </c>
      <c r="E25303" s="16" t="s">
        <v>2986</v>
      </c>
      <c r="G25303" s="16" t="s">
        <v>2987</v>
      </c>
      <c r="H25303" s="16" t="s">
        <v>5452</v>
      </c>
      <c r="I25303" s="31">
        <v>1912</v>
      </c>
      <c r="J25303" s="31">
        <v>1912</v>
      </c>
      <c r="K25303" s="32">
        <f>IFERROR((J25303/I25303),0)</f>
        <v>1</v>
      </c>
      <c r="L25303" s="31"/>
      <c r="M25303" s="31"/>
      <c r="N25303" s="39"/>
      <c r="O25303" s="28"/>
      <c r="P25303" s="28"/>
      <c r="Q25303" s="28"/>
      <c r="R25303" s="28"/>
      <c r="S25303" s="25"/>
    </row>
    <row r="25304" spans="2:19" s="16" customFormat="1" outlineLevel="2" x14ac:dyDescent="0.25">
      <c r="B25304" s="16" t="s">
        <v>6344</v>
      </c>
      <c r="C25304" s="16" t="s">
        <v>5447</v>
      </c>
      <c r="D25304" s="16" t="s">
        <v>135</v>
      </c>
      <c r="E25304" s="16" t="s">
        <v>2986</v>
      </c>
      <c r="G25304" s="16" t="s">
        <v>2987</v>
      </c>
      <c r="H25304" s="16" t="s">
        <v>19</v>
      </c>
      <c r="I25304" s="31">
        <v>19072</v>
      </c>
      <c r="J25304" s="31">
        <v>19072</v>
      </c>
      <c r="K25304" s="32">
        <f>IFERROR((J25304/I25304),0)</f>
        <v>1</v>
      </c>
      <c r="L25304" s="31"/>
      <c r="M25304" s="31"/>
      <c r="N25304" s="39"/>
      <c r="O25304" s="28"/>
      <c r="P25304" s="28"/>
      <c r="Q25304" s="28"/>
      <c r="R25304" s="28"/>
      <c r="S25304" s="25"/>
    </row>
    <row r="25305" spans="2:19" s="16" customFormat="1" outlineLevel="2" x14ac:dyDescent="0.25">
      <c r="B25305" s="16" t="s">
        <v>6344</v>
      </c>
      <c r="C25305" s="16" t="s">
        <v>5447</v>
      </c>
      <c r="D25305" s="16" t="s">
        <v>135</v>
      </c>
      <c r="E25305" s="16" t="s">
        <v>2986</v>
      </c>
      <c r="G25305" s="16" t="s">
        <v>2987</v>
      </c>
      <c r="H25305" s="16" t="s">
        <v>4491</v>
      </c>
      <c r="I25305" s="31">
        <v>1865</v>
      </c>
      <c r="J25305" s="31">
        <v>1865</v>
      </c>
      <c r="K25305" s="32">
        <f>IFERROR((J25305/I25305),0)</f>
        <v>1</v>
      </c>
      <c r="L25305" s="31"/>
      <c r="M25305" s="31"/>
      <c r="N25305" s="39"/>
      <c r="O25305" s="28"/>
      <c r="P25305" s="28"/>
      <c r="Q25305" s="28"/>
      <c r="R25305" s="28"/>
      <c r="S25305" s="25"/>
    </row>
    <row r="25306" spans="2:19" s="16" customFormat="1" outlineLevel="1" x14ac:dyDescent="0.25">
      <c r="B25306" s="47" t="s">
        <v>10506</v>
      </c>
      <c r="C25306" s="47" t="str">
        <f>C25305</f>
        <v>ASIGNACIONES DIRECTAS (20% DEL SGR)</v>
      </c>
      <c r="D25306" s="47"/>
      <c r="E25306" s="47" t="str">
        <f>E25305</f>
        <v>13222</v>
      </c>
      <c r="F25306" s="47"/>
      <c r="G25306" s="47" t="str">
        <f>G25305</f>
        <v xml:space="preserve">CLEMENCIA                                         </v>
      </c>
      <c r="H25306" s="47" t="s">
        <v>10655</v>
      </c>
      <c r="I25306" s="51">
        <f>SUBTOTAL(9,I25303:I25305)</f>
        <v>22849</v>
      </c>
      <c r="J25306" s="51">
        <f>SUBTOTAL(9,J25303:J25305)</f>
        <v>22849</v>
      </c>
      <c r="K25306" s="49">
        <f>J25306/I25306</f>
        <v>1</v>
      </c>
      <c r="L25306" s="51">
        <f>SUBTOTAL(9,L25303:L25305)</f>
        <v>0</v>
      </c>
      <c r="M25306" s="51">
        <f>SUBTOTAL(9,M25303:M25305)</f>
        <v>0</v>
      </c>
      <c r="N25306" s="50" t="str">
        <f>IFERROR((M25306/L25306),"N.A")</f>
        <v>N.A</v>
      </c>
      <c r="O25306" s="28"/>
      <c r="P25306" s="28"/>
      <c r="Q25306" s="28"/>
      <c r="R25306" s="28"/>
      <c r="S25306" s="25"/>
    </row>
    <row r="25307" spans="2:19" s="16" customFormat="1" outlineLevel="2" x14ac:dyDescent="0.25">
      <c r="B25307" s="16" t="s">
        <v>6345</v>
      </c>
      <c r="C25307" s="16" t="s">
        <v>5447</v>
      </c>
      <c r="D25307" s="16" t="s">
        <v>135</v>
      </c>
      <c r="E25307" s="16" t="s">
        <v>2989</v>
      </c>
      <c r="G25307" s="16" t="s">
        <v>111</v>
      </c>
      <c r="H25307" s="16" t="s">
        <v>152</v>
      </c>
      <c r="I25307" s="35">
        <v>1457246409</v>
      </c>
      <c r="J25307" s="35">
        <v>36040677.390000001</v>
      </c>
      <c r="K25307" s="36">
        <f>IFERROR((J25307/I25307),0)</f>
        <v>2.4732040626356418E-2</v>
      </c>
      <c r="L25307" s="35">
        <v>959176721</v>
      </c>
      <c r="M25307" s="35">
        <v>36040677.390000001</v>
      </c>
      <c r="N25307" s="40">
        <f>M25307/L25307</f>
        <v>3.7574595589043698E-2</v>
      </c>
      <c r="O25307" s="28"/>
      <c r="P25307" s="28"/>
      <c r="Q25307" s="28"/>
      <c r="R25307" s="28"/>
      <c r="S25307" s="25"/>
    </row>
    <row r="25308" spans="2:19" s="16" customFormat="1" outlineLevel="2" x14ac:dyDescent="0.25">
      <c r="B25308" s="16" t="s">
        <v>6345</v>
      </c>
      <c r="C25308" s="16" t="s">
        <v>5447</v>
      </c>
      <c r="D25308" s="16" t="s">
        <v>135</v>
      </c>
      <c r="E25308" s="16" t="s">
        <v>2989</v>
      </c>
      <c r="G25308" s="16" t="s">
        <v>111</v>
      </c>
      <c r="H25308" s="16" t="s">
        <v>5452</v>
      </c>
      <c r="I25308" s="31">
        <v>52304271</v>
      </c>
      <c r="J25308" s="31">
        <v>52304271</v>
      </c>
      <c r="K25308" s="32">
        <f>IFERROR((J25308/I25308),0)</f>
        <v>1</v>
      </c>
      <c r="L25308" s="31"/>
      <c r="M25308" s="31"/>
      <c r="N25308" s="39"/>
      <c r="O25308" s="28"/>
      <c r="P25308" s="28"/>
      <c r="Q25308" s="28"/>
      <c r="R25308" s="28"/>
      <c r="S25308" s="25"/>
    </row>
    <row r="25309" spans="2:19" s="16" customFormat="1" outlineLevel="2" x14ac:dyDescent="0.25">
      <c r="B25309" s="16" t="s">
        <v>6345</v>
      </c>
      <c r="C25309" s="16" t="s">
        <v>5447</v>
      </c>
      <c r="D25309" s="16" t="s">
        <v>135</v>
      </c>
      <c r="E25309" s="16" t="s">
        <v>2989</v>
      </c>
      <c r="G25309" s="16" t="s">
        <v>111</v>
      </c>
      <c r="H25309" s="16" t="s">
        <v>19</v>
      </c>
      <c r="I25309" s="31">
        <v>266108532</v>
      </c>
      <c r="J25309" s="31">
        <v>266108532</v>
      </c>
      <c r="K25309" s="32">
        <f>IFERROR((J25309/I25309),0)</f>
        <v>1</v>
      </c>
      <c r="L25309" s="31"/>
      <c r="M25309" s="31"/>
      <c r="N25309" s="39"/>
      <c r="O25309" s="28"/>
      <c r="P25309" s="28"/>
      <c r="Q25309" s="28"/>
      <c r="R25309" s="28"/>
      <c r="S25309" s="25"/>
    </row>
    <row r="25310" spans="2:19" s="16" customFormat="1" outlineLevel="2" x14ac:dyDescent="0.25">
      <c r="B25310" s="16" t="s">
        <v>6345</v>
      </c>
      <c r="C25310" s="16" t="s">
        <v>5447</v>
      </c>
      <c r="D25310" s="16" t="s">
        <v>135</v>
      </c>
      <c r="E25310" s="16" t="s">
        <v>2989</v>
      </c>
      <c r="G25310" s="16" t="s">
        <v>111</v>
      </c>
      <c r="H25310" s="16" t="s">
        <v>154</v>
      </c>
      <c r="I25310" s="31">
        <v>9013</v>
      </c>
      <c r="J25310" s="31">
        <v>9013</v>
      </c>
      <c r="K25310" s="32">
        <f>IFERROR((J25310/I25310),0)</f>
        <v>1</v>
      </c>
      <c r="L25310" s="31"/>
      <c r="M25310" s="31"/>
      <c r="N25310" s="39"/>
      <c r="O25310" s="28"/>
      <c r="P25310" s="28"/>
      <c r="Q25310" s="28"/>
      <c r="R25310" s="28"/>
      <c r="S25310" s="25"/>
    </row>
    <row r="25311" spans="2:19" s="16" customFormat="1" outlineLevel="2" x14ac:dyDescent="0.25">
      <c r="B25311" s="16" t="s">
        <v>6345</v>
      </c>
      <c r="C25311" s="16" t="s">
        <v>5447</v>
      </c>
      <c r="D25311" s="16" t="s">
        <v>135</v>
      </c>
      <c r="E25311" s="16" t="s">
        <v>2989</v>
      </c>
      <c r="G25311" s="16" t="s">
        <v>111</v>
      </c>
      <c r="H25311" s="16" t="s">
        <v>331</v>
      </c>
      <c r="I25311" s="31">
        <v>23911777</v>
      </c>
      <c r="J25311" s="31">
        <v>23911777</v>
      </c>
      <c r="K25311" s="32">
        <f>IFERROR((J25311/I25311),0)</f>
        <v>1</v>
      </c>
      <c r="L25311" s="31"/>
      <c r="M25311" s="31"/>
      <c r="N25311" s="39"/>
      <c r="O25311" s="28"/>
      <c r="P25311" s="28"/>
      <c r="Q25311" s="28"/>
      <c r="R25311" s="28"/>
      <c r="S25311" s="25"/>
    </row>
    <row r="25312" spans="2:19" s="16" customFormat="1" outlineLevel="2" x14ac:dyDescent="0.25">
      <c r="B25312" s="16" t="s">
        <v>6345</v>
      </c>
      <c r="C25312" s="16" t="s">
        <v>5447</v>
      </c>
      <c r="D25312" s="16" t="s">
        <v>135</v>
      </c>
      <c r="E25312" s="16" t="s">
        <v>2989</v>
      </c>
      <c r="G25312" s="16" t="s">
        <v>111</v>
      </c>
      <c r="H25312" s="16" t="s">
        <v>231</v>
      </c>
      <c r="I25312" s="31">
        <v>231093221</v>
      </c>
      <c r="J25312" s="31">
        <v>231093221</v>
      </c>
      <c r="K25312" s="32">
        <f>IFERROR((J25312/I25312),0)</f>
        <v>1</v>
      </c>
      <c r="L25312" s="31"/>
      <c r="M25312" s="31"/>
      <c r="N25312" s="39"/>
      <c r="O25312" s="28"/>
      <c r="P25312" s="28"/>
      <c r="Q25312" s="28"/>
      <c r="R25312" s="28"/>
      <c r="S25312" s="25"/>
    </row>
    <row r="25313" spans="2:19" s="16" customFormat="1" outlineLevel="2" x14ac:dyDescent="0.25">
      <c r="B25313" s="16" t="s">
        <v>6345</v>
      </c>
      <c r="C25313" s="16" t="s">
        <v>5447</v>
      </c>
      <c r="D25313" s="16" t="s">
        <v>135</v>
      </c>
      <c r="E25313" s="16" t="s">
        <v>2989</v>
      </c>
      <c r="G25313" s="16" t="s">
        <v>111</v>
      </c>
      <c r="H25313" s="16" t="s">
        <v>155</v>
      </c>
      <c r="I25313" s="31">
        <v>-291449282</v>
      </c>
      <c r="J25313" s="31"/>
      <c r="K25313" s="32">
        <f>IFERROR((J25313/I25313),0)</f>
        <v>0</v>
      </c>
      <c r="L25313" s="31"/>
      <c r="M25313" s="31"/>
      <c r="N25313" s="39"/>
      <c r="O25313" s="28"/>
      <c r="P25313" s="28"/>
      <c r="Q25313" s="28"/>
      <c r="R25313" s="28"/>
      <c r="S25313" s="25"/>
    </row>
    <row r="25314" spans="2:19" s="16" customFormat="1" outlineLevel="1" x14ac:dyDescent="0.25">
      <c r="B25314" s="47" t="s">
        <v>10507</v>
      </c>
      <c r="C25314" s="47" t="str">
        <f>C25313</f>
        <v>ASIGNACIONES DIRECTAS (20% DEL SGR)</v>
      </c>
      <c r="D25314" s="47"/>
      <c r="E25314" s="47" t="str">
        <f>E25313</f>
        <v>13212</v>
      </c>
      <c r="F25314" s="47"/>
      <c r="G25314" s="47" t="str">
        <f>G25313</f>
        <v xml:space="preserve">CÓRDOBA                                           </v>
      </c>
      <c r="H25314" s="47" t="s">
        <v>10655</v>
      </c>
      <c r="I25314" s="51">
        <f>SUBTOTAL(9,I25307:I25313)</f>
        <v>1739223941</v>
      </c>
      <c r="J25314" s="51">
        <f>SUBTOTAL(9,J25307:J25313)</f>
        <v>609467491.38999999</v>
      </c>
      <c r="K25314" s="49">
        <f>J25314/I25314</f>
        <v>0.35042496657421529</v>
      </c>
      <c r="L25314" s="51">
        <f>SUBTOTAL(9,L25307:L25313)</f>
        <v>959176721</v>
      </c>
      <c r="M25314" s="51">
        <f>SUBTOTAL(9,M25307:M25313)</f>
        <v>36040677.390000001</v>
      </c>
      <c r="N25314" s="50">
        <f>IFERROR((M25314/L25314),"N.A")</f>
        <v>3.7574595589043698E-2</v>
      </c>
      <c r="O25314" s="28"/>
      <c r="P25314" s="28"/>
      <c r="Q25314" s="28"/>
      <c r="R25314" s="28"/>
      <c r="S25314" s="25"/>
    </row>
    <row r="25315" spans="2:19" s="16" customFormat="1" outlineLevel="2" x14ac:dyDescent="0.25">
      <c r="B25315" s="16" t="s">
        <v>6346</v>
      </c>
      <c r="C25315" s="16" t="s">
        <v>5447</v>
      </c>
      <c r="D25315" s="16" t="s">
        <v>135</v>
      </c>
      <c r="E25315" s="16" t="s">
        <v>2991</v>
      </c>
      <c r="G25315" s="16" t="s">
        <v>2992</v>
      </c>
      <c r="H25315" s="16" t="s">
        <v>152</v>
      </c>
      <c r="I25315" s="35">
        <v>1013381401</v>
      </c>
      <c r="J25315" s="35">
        <v>415864298.65999997</v>
      </c>
      <c r="K25315" s="36">
        <f>IFERROR((J25315/I25315),0)</f>
        <v>0.41037293387230811</v>
      </c>
      <c r="L25315" s="35">
        <v>661503712.07000005</v>
      </c>
      <c r="M25315" s="35">
        <v>415864298.65999997</v>
      </c>
      <c r="N25315" s="40">
        <f>M25315/L25315</f>
        <v>0.62866510205764858</v>
      </c>
      <c r="O25315" s="28"/>
      <c r="P25315" s="28"/>
      <c r="Q25315" s="28"/>
      <c r="R25315" s="28"/>
      <c r="S25315" s="25"/>
    </row>
    <row r="25316" spans="2:19" s="16" customFormat="1" outlineLevel="2" x14ac:dyDescent="0.25">
      <c r="B25316" s="16" t="s">
        <v>6346</v>
      </c>
      <c r="C25316" s="16" t="s">
        <v>5447</v>
      </c>
      <c r="D25316" s="16" t="s">
        <v>135</v>
      </c>
      <c r="E25316" s="16" t="s">
        <v>2991</v>
      </c>
      <c r="G25316" s="16" t="s">
        <v>2992</v>
      </c>
      <c r="H25316" s="16" t="s">
        <v>5452</v>
      </c>
      <c r="I25316" s="31">
        <v>76999879</v>
      </c>
      <c r="J25316" s="31">
        <v>76999879</v>
      </c>
      <c r="K25316" s="32">
        <f>IFERROR((J25316/I25316),0)</f>
        <v>1</v>
      </c>
      <c r="L25316" s="31"/>
      <c r="M25316" s="31"/>
      <c r="N25316" s="39"/>
      <c r="O25316" s="28"/>
      <c r="P25316" s="28"/>
      <c r="Q25316" s="28"/>
      <c r="R25316" s="28"/>
      <c r="S25316" s="25"/>
    </row>
    <row r="25317" spans="2:19" s="16" customFormat="1" outlineLevel="2" x14ac:dyDescent="0.25">
      <c r="B25317" s="16" t="s">
        <v>6346</v>
      </c>
      <c r="C25317" s="16" t="s">
        <v>5447</v>
      </c>
      <c r="D25317" s="16" t="s">
        <v>135</v>
      </c>
      <c r="E25317" s="16" t="s">
        <v>2991</v>
      </c>
      <c r="G25317" s="16" t="s">
        <v>2992</v>
      </c>
      <c r="H25317" s="16" t="s">
        <v>19</v>
      </c>
      <c r="I25317" s="31">
        <v>341042282</v>
      </c>
      <c r="J25317" s="31">
        <v>341042282</v>
      </c>
      <c r="K25317" s="32">
        <f>IFERROR((J25317/I25317),0)</f>
        <v>1</v>
      </c>
      <c r="L25317" s="31"/>
      <c r="M25317" s="31"/>
      <c r="N25317" s="39"/>
      <c r="O25317" s="28"/>
      <c r="P25317" s="28"/>
      <c r="Q25317" s="28"/>
      <c r="R25317" s="28"/>
      <c r="S25317" s="25"/>
    </row>
    <row r="25318" spans="2:19" s="16" customFormat="1" outlineLevel="2" x14ac:dyDescent="0.25">
      <c r="B25318" s="16" t="s">
        <v>6346</v>
      </c>
      <c r="C25318" s="16" t="s">
        <v>5447</v>
      </c>
      <c r="D25318" s="16" t="s">
        <v>135</v>
      </c>
      <c r="E25318" s="16" t="s">
        <v>2991</v>
      </c>
      <c r="G25318" s="16" t="s">
        <v>2992</v>
      </c>
      <c r="H25318" s="16" t="s">
        <v>154</v>
      </c>
      <c r="I25318" s="31">
        <v>6268</v>
      </c>
      <c r="J25318" s="31">
        <v>6268</v>
      </c>
      <c r="K25318" s="32">
        <f>IFERROR((J25318/I25318),0)</f>
        <v>1</v>
      </c>
      <c r="L25318" s="31"/>
      <c r="M25318" s="31"/>
      <c r="N25318" s="39"/>
      <c r="O25318" s="28"/>
      <c r="P25318" s="28"/>
      <c r="Q25318" s="28"/>
      <c r="R25318" s="28"/>
      <c r="S25318" s="25"/>
    </row>
    <row r="25319" spans="2:19" s="16" customFormat="1" outlineLevel="2" x14ac:dyDescent="0.25">
      <c r="B25319" s="16" t="s">
        <v>6346</v>
      </c>
      <c r="C25319" s="16" t="s">
        <v>5447</v>
      </c>
      <c r="D25319" s="16" t="s">
        <v>135</v>
      </c>
      <c r="E25319" s="16" t="s">
        <v>2991</v>
      </c>
      <c r="G25319" s="16" t="s">
        <v>2992</v>
      </c>
      <c r="H25319" s="16" t="s">
        <v>331</v>
      </c>
      <c r="I25319" s="31">
        <v>20112913</v>
      </c>
      <c r="J25319" s="31">
        <v>20112913</v>
      </c>
      <c r="K25319" s="32">
        <f>IFERROR((J25319/I25319),0)</f>
        <v>1</v>
      </c>
      <c r="L25319" s="31"/>
      <c r="M25319" s="31"/>
      <c r="N25319" s="39"/>
      <c r="O25319" s="28"/>
      <c r="P25319" s="28"/>
      <c r="Q25319" s="28"/>
      <c r="R25319" s="28"/>
      <c r="S25319" s="25"/>
    </row>
    <row r="25320" spans="2:19" s="16" customFormat="1" outlineLevel="2" x14ac:dyDescent="0.25">
      <c r="B25320" s="16" t="s">
        <v>6346</v>
      </c>
      <c r="C25320" s="16" t="s">
        <v>5447</v>
      </c>
      <c r="D25320" s="16" t="s">
        <v>135</v>
      </c>
      <c r="E25320" s="16" t="s">
        <v>2991</v>
      </c>
      <c r="G25320" s="16" t="s">
        <v>2992</v>
      </c>
      <c r="H25320" s="16" t="s">
        <v>231</v>
      </c>
      <c r="I25320" s="31">
        <v>155962912</v>
      </c>
      <c r="J25320" s="31">
        <v>155962912</v>
      </c>
      <c r="K25320" s="32">
        <f>IFERROR((J25320/I25320),0)</f>
        <v>1</v>
      </c>
      <c r="L25320" s="31"/>
      <c r="M25320" s="31"/>
      <c r="N25320" s="39"/>
      <c r="O25320" s="28"/>
      <c r="P25320" s="28"/>
      <c r="Q25320" s="28"/>
      <c r="R25320" s="28"/>
      <c r="S25320" s="25"/>
    </row>
    <row r="25321" spans="2:19" s="16" customFormat="1" outlineLevel="2" x14ac:dyDescent="0.25">
      <c r="B25321" s="16" t="s">
        <v>6346</v>
      </c>
      <c r="C25321" s="16" t="s">
        <v>5447</v>
      </c>
      <c r="D25321" s="16" t="s">
        <v>135</v>
      </c>
      <c r="E25321" s="16" t="s">
        <v>2991</v>
      </c>
      <c r="G25321" s="16" t="s">
        <v>2992</v>
      </c>
      <c r="H25321" s="16" t="s">
        <v>155</v>
      </c>
      <c r="I25321" s="31">
        <v>-202676280</v>
      </c>
      <c r="J25321" s="31"/>
      <c r="K25321" s="32">
        <f>IFERROR((J25321/I25321),0)</f>
        <v>0</v>
      </c>
      <c r="L25321" s="31"/>
      <c r="M25321" s="31"/>
      <c r="N25321" s="39"/>
      <c r="O25321" s="28"/>
      <c r="P25321" s="28"/>
      <c r="Q25321" s="28"/>
      <c r="R25321" s="28"/>
      <c r="S25321" s="25"/>
    </row>
    <row r="25322" spans="2:19" s="16" customFormat="1" outlineLevel="1" x14ac:dyDescent="0.25">
      <c r="B25322" s="47" t="s">
        <v>10508</v>
      </c>
      <c r="C25322" s="47" t="str">
        <f>C25321</f>
        <v>ASIGNACIONES DIRECTAS (20% DEL SGR)</v>
      </c>
      <c r="D25322" s="47"/>
      <c r="E25322" s="47" t="str">
        <f>E25321</f>
        <v>13188</v>
      </c>
      <c r="F25322" s="47"/>
      <c r="G25322" s="47" t="str">
        <f>G25321</f>
        <v xml:space="preserve">CICUCO                                            </v>
      </c>
      <c r="H25322" s="47" t="s">
        <v>10655</v>
      </c>
      <c r="I25322" s="51">
        <f>SUBTOTAL(9,I25315:I25321)</f>
        <v>1404829375</v>
      </c>
      <c r="J25322" s="51">
        <f>SUBTOTAL(9,J25315:J25321)</f>
        <v>1009988552.66</v>
      </c>
      <c r="K25322" s="49">
        <f>J25322/I25322</f>
        <v>0.71894037143122802</v>
      </c>
      <c r="L25322" s="51">
        <f>SUBTOTAL(9,L25315:L25321)</f>
        <v>661503712.07000005</v>
      </c>
      <c r="M25322" s="51">
        <f>SUBTOTAL(9,M25315:M25321)</f>
        <v>415864298.65999997</v>
      </c>
      <c r="N25322" s="50">
        <f>IFERROR((M25322/L25322),"N.A")</f>
        <v>0.62866510205764858</v>
      </c>
      <c r="O25322" s="28"/>
      <c r="P25322" s="28"/>
      <c r="Q25322" s="28"/>
      <c r="R25322" s="28"/>
      <c r="S25322" s="25"/>
    </row>
    <row r="25323" spans="2:19" s="16" customFormat="1" outlineLevel="2" x14ac:dyDescent="0.25">
      <c r="B25323" s="16" t="s">
        <v>6347</v>
      </c>
      <c r="C25323" s="16" t="s">
        <v>5447</v>
      </c>
      <c r="D25323" s="16" t="s">
        <v>135</v>
      </c>
      <c r="E25323" s="16" t="s">
        <v>2994</v>
      </c>
      <c r="G25323" s="16" t="s">
        <v>2995</v>
      </c>
      <c r="H25323" s="16" t="s">
        <v>152</v>
      </c>
      <c r="I25323" s="35">
        <v>12639681562</v>
      </c>
      <c r="J25323" s="35">
        <v>7160777288.6099987</v>
      </c>
      <c r="K25323" s="36">
        <f>IFERROR((J25323/I25323),0)</f>
        <v>0.56653146311361158</v>
      </c>
      <c r="L25323" s="35">
        <v>8336237099.6399994</v>
      </c>
      <c r="M25323" s="35">
        <v>7160777288.6099987</v>
      </c>
      <c r="N25323" s="40">
        <f>M25323/L25323</f>
        <v>0.85899395650817523</v>
      </c>
      <c r="O25323" s="28"/>
      <c r="P25323" s="28"/>
      <c r="Q25323" s="28"/>
      <c r="R25323" s="28"/>
      <c r="S25323" s="25"/>
    </row>
    <row r="25324" spans="2:19" s="16" customFormat="1" outlineLevel="2" x14ac:dyDescent="0.25">
      <c r="B25324" s="16" t="s">
        <v>6347</v>
      </c>
      <c r="C25324" s="16" t="s">
        <v>5447</v>
      </c>
      <c r="D25324" s="16" t="s">
        <v>135</v>
      </c>
      <c r="E25324" s="16" t="s">
        <v>2994</v>
      </c>
      <c r="G25324" s="16" t="s">
        <v>2995</v>
      </c>
      <c r="H25324" s="16" t="s">
        <v>5452</v>
      </c>
      <c r="I25324" s="31">
        <v>2803761416</v>
      </c>
      <c r="J25324" s="31">
        <v>2803761416</v>
      </c>
      <c r="K25324" s="32">
        <f>IFERROR((J25324/I25324),0)</f>
        <v>1</v>
      </c>
      <c r="L25324" s="31"/>
      <c r="M25324" s="31"/>
      <c r="N25324" s="39"/>
      <c r="O25324" s="28"/>
      <c r="P25324" s="28"/>
      <c r="Q25324" s="28"/>
      <c r="R25324" s="28"/>
      <c r="S25324" s="25"/>
    </row>
    <row r="25325" spans="2:19" s="16" customFormat="1" outlineLevel="2" x14ac:dyDescent="0.25">
      <c r="B25325" s="16" t="s">
        <v>6347</v>
      </c>
      <c r="C25325" s="16" t="s">
        <v>5447</v>
      </c>
      <c r="D25325" s="16" t="s">
        <v>135</v>
      </c>
      <c r="E25325" s="16" t="s">
        <v>2994</v>
      </c>
      <c r="G25325" s="16" t="s">
        <v>2995</v>
      </c>
      <c r="H25325" s="16" t="s">
        <v>19</v>
      </c>
      <c r="I25325" s="31">
        <v>16838431501</v>
      </c>
      <c r="J25325" s="31">
        <v>16838431501</v>
      </c>
      <c r="K25325" s="32">
        <f>IFERROR((J25325/I25325),0)</f>
        <v>1</v>
      </c>
      <c r="L25325" s="31"/>
      <c r="M25325" s="31"/>
      <c r="N25325" s="39"/>
      <c r="O25325" s="28"/>
      <c r="P25325" s="28"/>
      <c r="Q25325" s="28"/>
      <c r="R25325" s="28"/>
      <c r="S25325" s="25"/>
    </row>
    <row r="25326" spans="2:19" s="16" customFormat="1" outlineLevel="2" x14ac:dyDescent="0.25">
      <c r="B25326" s="16" t="s">
        <v>6347</v>
      </c>
      <c r="C25326" s="16" t="s">
        <v>5447</v>
      </c>
      <c r="D25326" s="16" t="s">
        <v>135</v>
      </c>
      <c r="E25326" s="16" t="s">
        <v>2994</v>
      </c>
      <c r="G25326" s="16" t="s">
        <v>2995</v>
      </c>
      <c r="H25326" s="16" t="s">
        <v>154</v>
      </c>
      <c r="I25326" s="31">
        <v>78175</v>
      </c>
      <c r="J25326" s="31">
        <v>78175</v>
      </c>
      <c r="K25326" s="32">
        <f>IFERROR((J25326/I25326),0)</f>
        <v>1</v>
      </c>
      <c r="L25326" s="31"/>
      <c r="M25326" s="31"/>
      <c r="N25326" s="39"/>
      <c r="O25326" s="28"/>
      <c r="P25326" s="28"/>
      <c r="Q25326" s="28"/>
      <c r="R25326" s="28"/>
      <c r="S25326" s="25"/>
    </row>
    <row r="25327" spans="2:19" s="16" customFormat="1" outlineLevel="2" x14ac:dyDescent="0.25">
      <c r="B25327" s="16" t="s">
        <v>6347</v>
      </c>
      <c r="C25327" s="16" t="s">
        <v>5447</v>
      </c>
      <c r="D25327" s="16" t="s">
        <v>135</v>
      </c>
      <c r="E25327" s="16" t="s">
        <v>2994</v>
      </c>
      <c r="G25327" s="16" t="s">
        <v>2995</v>
      </c>
      <c r="H25327" s="16" t="s">
        <v>331</v>
      </c>
      <c r="I25327" s="31">
        <v>345404310</v>
      </c>
      <c r="J25327" s="31">
        <v>345404310</v>
      </c>
      <c r="K25327" s="32">
        <f>IFERROR((J25327/I25327),0)</f>
        <v>1</v>
      </c>
      <c r="L25327" s="31"/>
      <c r="M25327" s="31"/>
      <c r="N25327" s="39"/>
      <c r="O25327" s="28"/>
      <c r="P25327" s="28"/>
      <c r="Q25327" s="28"/>
      <c r="R25327" s="28"/>
      <c r="S25327" s="25"/>
    </row>
    <row r="25328" spans="2:19" s="16" customFormat="1" outlineLevel="2" x14ac:dyDescent="0.25">
      <c r="B25328" s="16" t="s">
        <v>6347</v>
      </c>
      <c r="C25328" s="16" t="s">
        <v>5447</v>
      </c>
      <c r="D25328" s="16" t="s">
        <v>135</v>
      </c>
      <c r="E25328" s="16" t="s">
        <v>2994</v>
      </c>
      <c r="G25328" s="16" t="s">
        <v>2995</v>
      </c>
      <c r="H25328" s="16" t="s">
        <v>231</v>
      </c>
      <c r="I25328" s="31">
        <v>1985879311</v>
      </c>
      <c r="J25328" s="31">
        <v>1985879311</v>
      </c>
      <c r="K25328" s="32">
        <f>IFERROR((J25328/I25328),0)</f>
        <v>1</v>
      </c>
      <c r="L25328" s="31"/>
      <c r="M25328" s="31"/>
      <c r="N25328" s="39"/>
      <c r="O25328" s="28"/>
      <c r="P25328" s="28"/>
      <c r="Q25328" s="28"/>
      <c r="R25328" s="28"/>
      <c r="S25328" s="25"/>
    </row>
    <row r="25329" spans="2:19" s="16" customFormat="1" outlineLevel="2" x14ac:dyDescent="0.25">
      <c r="B25329" s="16" t="s">
        <v>6347</v>
      </c>
      <c r="C25329" s="16" t="s">
        <v>5447</v>
      </c>
      <c r="D25329" s="16" t="s">
        <v>135</v>
      </c>
      <c r="E25329" s="16" t="s">
        <v>2994</v>
      </c>
      <c r="G25329" s="16" t="s">
        <v>2995</v>
      </c>
      <c r="H25329" s="16" t="s">
        <v>155</v>
      </c>
      <c r="I25329" s="31">
        <v>-2527936312</v>
      </c>
      <c r="J25329" s="31"/>
      <c r="K25329" s="32">
        <f>IFERROR((J25329/I25329),0)</f>
        <v>0</v>
      </c>
      <c r="L25329" s="31"/>
      <c r="M25329" s="31"/>
      <c r="N25329" s="39"/>
      <c r="O25329" s="28"/>
      <c r="P25329" s="28"/>
      <c r="Q25329" s="28"/>
      <c r="R25329" s="28"/>
      <c r="S25329" s="25"/>
    </row>
    <row r="25330" spans="2:19" s="16" customFormat="1" outlineLevel="1" x14ac:dyDescent="0.25">
      <c r="B25330" s="47" t="s">
        <v>10509</v>
      </c>
      <c r="C25330" s="47" t="str">
        <f>C25329</f>
        <v>ASIGNACIONES DIRECTAS (20% DEL SGR)</v>
      </c>
      <c r="D25330" s="47"/>
      <c r="E25330" s="47" t="str">
        <f>E25329</f>
        <v>13160</v>
      </c>
      <c r="F25330" s="47"/>
      <c r="G25330" s="47" t="str">
        <f>G25329</f>
        <v xml:space="preserve">CANTAGALLO                                        </v>
      </c>
      <c r="H25330" s="47" t="s">
        <v>10655</v>
      </c>
      <c r="I25330" s="51">
        <f>SUBTOTAL(9,I25323:I25329)</f>
        <v>32085299963</v>
      </c>
      <c r="J25330" s="51">
        <f>SUBTOTAL(9,J25323:J25329)</f>
        <v>29134332001.610001</v>
      </c>
      <c r="K25330" s="49">
        <f>J25330/I25330</f>
        <v>0.90802741552072175</v>
      </c>
      <c r="L25330" s="51">
        <f>SUBTOTAL(9,L25323:L25329)</f>
        <v>8336237099.6399994</v>
      </c>
      <c r="M25330" s="51">
        <f>SUBTOTAL(9,M25323:M25329)</f>
        <v>7160777288.6099987</v>
      </c>
      <c r="N25330" s="50">
        <f>IFERROR((M25330/L25330),"N.A")</f>
        <v>0.85899395650817523</v>
      </c>
      <c r="O25330" s="28"/>
      <c r="P25330" s="28"/>
      <c r="Q25330" s="28"/>
      <c r="R25330" s="28"/>
      <c r="S25330" s="25"/>
    </row>
    <row r="25331" spans="2:19" s="16" customFormat="1" outlineLevel="2" x14ac:dyDescent="0.25">
      <c r="B25331" s="16" t="s">
        <v>6348</v>
      </c>
      <c r="C25331" s="16" t="s">
        <v>5447</v>
      </c>
      <c r="D25331" s="16" t="s">
        <v>135</v>
      </c>
      <c r="E25331" s="16" t="s">
        <v>2999</v>
      </c>
      <c r="G25331" s="16" t="s">
        <v>3000</v>
      </c>
      <c r="H25331" s="16" t="s">
        <v>152</v>
      </c>
      <c r="I25331" s="35">
        <v>109320844</v>
      </c>
      <c r="J25331" s="35">
        <v>109320844</v>
      </c>
      <c r="K25331" s="36">
        <f>IFERROR((J25331/I25331),0)</f>
        <v>1</v>
      </c>
      <c r="L25331" s="35">
        <v>71945440</v>
      </c>
      <c r="M25331" s="35">
        <v>109320844</v>
      </c>
      <c r="N25331" s="40">
        <f>M25331/L25331</f>
        <v>1.5194964962338127</v>
      </c>
      <c r="O25331" s="28"/>
      <c r="P25331" s="28"/>
      <c r="Q25331" s="28"/>
      <c r="R25331" s="28"/>
      <c r="S25331" s="25"/>
    </row>
    <row r="25332" spans="2:19" s="16" customFormat="1" outlineLevel="2" x14ac:dyDescent="0.25">
      <c r="B25332" s="16" t="s">
        <v>6348</v>
      </c>
      <c r="C25332" s="16" t="s">
        <v>5447</v>
      </c>
      <c r="D25332" s="16" t="s">
        <v>135</v>
      </c>
      <c r="E25332" s="16" t="s">
        <v>2999</v>
      </c>
      <c r="G25332" s="16" t="s">
        <v>3000</v>
      </c>
      <c r="H25332" s="16" t="s">
        <v>5452</v>
      </c>
      <c r="I25332" s="31">
        <v>53898464</v>
      </c>
      <c r="J25332" s="31">
        <v>53898464</v>
      </c>
      <c r="K25332" s="32">
        <f>IFERROR((J25332/I25332),0)</f>
        <v>1</v>
      </c>
      <c r="L25332" s="31"/>
      <c r="M25332" s="31"/>
      <c r="N25332" s="39"/>
      <c r="O25332" s="28"/>
      <c r="P25332" s="28"/>
      <c r="Q25332" s="28"/>
      <c r="R25332" s="28"/>
      <c r="S25332" s="25"/>
    </row>
    <row r="25333" spans="2:19" s="16" customFormat="1" outlineLevel="2" x14ac:dyDescent="0.25">
      <c r="B25333" s="16" t="s">
        <v>6348</v>
      </c>
      <c r="C25333" s="16" t="s">
        <v>5447</v>
      </c>
      <c r="D25333" s="16" t="s">
        <v>135</v>
      </c>
      <c r="E25333" s="16" t="s">
        <v>2999</v>
      </c>
      <c r="G25333" s="16" t="s">
        <v>3000</v>
      </c>
      <c r="H25333" s="16" t="s">
        <v>19</v>
      </c>
      <c r="I25333" s="31">
        <v>431469913</v>
      </c>
      <c r="J25333" s="31">
        <v>431469913</v>
      </c>
      <c r="K25333" s="32">
        <f>IFERROR((J25333/I25333),0)</f>
        <v>1</v>
      </c>
      <c r="L25333" s="31"/>
      <c r="M25333" s="31"/>
      <c r="N25333" s="39"/>
      <c r="O25333" s="28"/>
      <c r="P25333" s="28"/>
      <c r="Q25333" s="28"/>
      <c r="R25333" s="28"/>
      <c r="S25333" s="25"/>
    </row>
    <row r="25334" spans="2:19" s="16" customFormat="1" outlineLevel="2" x14ac:dyDescent="0.25">
      <c r="B25334" s="16" t="s">
        <v>6348</v>
      </c>
      <c r="C25334" s="16" t="s">
        <v>5447</v>
      </c>
      <c r="D25334" s="16" t="s">
        <v>135</v>
      </c>
      <c r="E25334" s="16" t="s">
        <v>2999</v>
      </c>
      <c r="G25334" s="16" t="s">
        <v>3000</v>
      </c>
      <c r="H25334" s="16" t="s">
        <v>154</v>
      </c>
      <c r="I25334" s="31">
        <v>676</v>
      </c>
      <c r="J25334" s="31">
        <v>676</v>
      </c>
      <c r="K25334" s="32">
        <f>IFERROR((J25334/I25334),0)</f>
        <v>1</v>
      </c>
      <c r="L25334" s="31"/>
      <c r="M25334" s="31"/>
      <c r="N25334" s="39"/>
      <c r="O25334" s="28"/>
      <c r="P25334" s="28"/>
      <c r="Q25334" s="28"/>
      <c r="R25334" s="28"/>
      <c r="S25334" s="25"/>
    </row>
    <row r="25335" spans="2:19" s="16" customFormat="1" outlineLevel="2" x14ac:dyDescent="0.25">
      <c r="B25335" s="16" t="s">
        <v>6348</v>
      </c>
      <c r="C25335" s="16" t="s">
        <v>5447</v>
      </c>
      <c r="D25335" s="16" t="s">
        <v>135</v>
      </c>
      <c r="E25335" s="16" t="s">
        <v>2999</v>
      </c>
      <c r="G25335" s="16" t="s">
        <v>3000</v>
      </c>
      <c r="H25335" s="16" t="s">
        <v>331</v>
      </c>
      <c r="I25335" s="31">
        <v>12805597</v>
      </c>
      <c r="J25335" s="31">
        <v>12805597</v>
      </c>
      <c r="K25335" s="32">
        <f>IFERROR((J25335/I25335),0)</f>
        <v>1</v>
      </c>
      <c r="L25335" s="31"/>
      <c r="M25335" s="31"/>
      <c r="N25335" s="39"/>
      <c r="O25335" s="28"/>
      <c r="P25335" s="28"/>
      <c r="Q25335" s="28"/>
      <c r="R25335" s="28"/>
      <c r="S25335" s="25"/>
    </row>
    <row r="25336" spans="2:19" s="16" customFormat="1" outlineLevel="2" x14ac:dyDescent="0.25">
      <c r="B25336" s="16" t="s">
        <v>6348</v>
      </c>
      <c r="C25336" s="16" t="s">
        <v>5447</v>
      </c>
      <c r="D25336" s="16" t="s">
        <v>135</v>
      </c>
      <c r="E25336" s="16" t="s">
        <v>2999</v>
      </c>
      <c r="G25336" s="16" t="s">
        <v>3000</v>
      </c>
      <c r="H25336" s="16" t="s">
        <v>4491</v>
      </c>
      <c r="I25336" s="31">
        <v>900101</v>
      </c>
      <c r="J25336" s="31">
        <v>900101</v>
      </c>
      <c r="K25336" s="32">
        <f>IFERROR((J25336/I25336),0)</f>
        <v>1</v>
      </c>
      <c r="L25336" s="31"/>
      <c r="M25336" s="31"/>
      <c r="N25336" s="39"/>
      <c r="O25336" s="28"/>
      <c r="P25336" s="28"/>
      <c r="Q25336" s="28"/>
      <c r="R25336" s="28"/>
      <c r="S25336" s="25"/>
    </row>
    <row r="25337" spans="2:19" s="16" customFormat="1" outlineLevel="2" x14ac:dyDescent="0.25">
      <c r="B25337" s="16" t="s">
        <v>6348</v>
      </c>
      <c r="C25337" s="16" t="s">
        <v>5447</v>
      </c>
      <c r="D25337" s="16" t="s">
        <v>135</v>
      </c>
      <c r="E25337" s="16" t="s">
        <v>2999</v>
      </c>
      <c r="G25337" s="16" t="s">
        <v>3000</v>
      </c>
      <c r="H25337" s="16" t="s">
        <v>231</v>
      </c>
      <c r="I25337" s="31">
        <v>17331255</v>
      </c>
      <c r="J25337" s="31">
        <v>17331255</v>
      </c>
      <c r="K25337" s="32">
        <f>IFERROR((J25337/I25337),0)</f>
        <v>1</v>
      </c>
      <c r="L25337" s="31"/>
      <c r="M25337" s="31"/>
      <c r="N25337" s="39"/>
      <c r="O25337" s="28"/>
      <c r="P25337" s="28"/>
      <c r="Q25337" s="28"/>
      <c r="R25337" s="28"/>
      <c r="S25337" s="25"/>
    </row>
    <row r="25338" spans="2:19" s="16" customFormat="1" outlineLevel="2" x14ac:dyDescent="0.25">
      <c r="B25338" s="16" t="s">
        <v>6348</v>
      </c>
      <c r="C25338" s="16" t="s">
        <v>5447</v>
      </c>
      <c r="D25338" s="16" t="s">
        <v>135</v>
      </c>
      <c r="E25338" s="16" t="s">
        <v>2999</v>
      </c>
      <c r="G25338" s="16" t="s">
        <v>3000</v>
      </c>
      <c r="H25338" s="16" t="s">
        <v>155</v>
      </c>
      <c r="I25338" s="31">
        <v>-21864169</v>
      </c>
      <c r="J25338" s="31"/>
      <c r="K25338" s="32">
        <f>IFERROR((J25338/I25338),0)</f>
        <v>0</v>
      </c>
      <c r="L25338" s="31"/>
      <c r="M25338" s="31"/>
      <c r="N25338" s="39"/>
      <c r="O25338" s="28"/>
      <c r="P25338" s="28"/>
      <c r="Q25338" s="28"/>
      <c r="R25338" s="28"/>
      <c r="S25338" s="25"/>
    </row>
    <row r="25339" spans="2:19" s="16" customFormat="1" outlineLevel="1" x14ac:dyDescent="0.25">
      <c r="B25339" s="47" t="s">
        <v>10510</v>
      </c>
      <c r="C25339" s="47" t="str">
        <f>C25338</f>
        <v>ASIGNACIONES DIRECTAS (20% DEL SGR)</v>
      </c>
      <c r="D25339" s="47"/>
      <c r="E25339" s="47" t="str">
        <f>E25338</f>
        <v>13074</v>
      </c>
      <c r="F25339" s="47"/>
      <c r="G25339" s="47" t="str">
        <f>G25338</f>
        <v xml:space="preserve">BARRANCO DE LOBA                                  </v>
      </c>
      <c r="H25339" s="47" t="s">
        <v>10655</v>
      </c>
      <c r="I25339" s="51">
        <f>SUBTOTAL(9,I25331:I25338)</f>
        <v>603862681</v>
      </c>
      <c r="J25339" s="51">
        <f>SUBTOTAL(9,J25331:J25338)</f>
        <v>625726850</v>
      </c>
      <c r="K25339" s="49">
        <f>J25339/I25339</f>
        <v>1.0362071869779945</v>
      </c>
      <c r="L25339" s="51">
        <f>SUBTOTAL(9,L25331:L25338)</f>
        <v>71945440</v>
      </c>
      <c r="M25339" s="51">
        <f>SUBTOTAL(9,M25331:M25338)</f>
        <v>109320844</v>
      </c>
      <c r="N25339" s="50">
        <f>IFERROR((M25339/L25339),"N.A")</f>
        <v>1.5194964962338127</v>
      </c>
      <c r="O25339" s="28"/>
      <c r="P25339" s="28"/>
      <c r="Q25339" s="28"/>
      <c r="R25339" s="28"/>
      <c r="S25339" s="25"/>
    </row>
    <row r="25340" spans="2:19" s="16" customFormat="1" outlineLevel="2" x14ac:dyDescent="0.25">
      <c r="B25340" s="16" t="s">
        <v>6349</v>
      </c>
      <c r="C25340" s="16" t="s">
        <v>5447</v>
      </c>
      <c r="D25340" s="16" t="s">
        <v>135</v>
      </c>
      <c r="E25340" s="16" t="s">
        <v>3002</v>
      </c>
      <c r="G25340" s="16" t="s">
        <v>3003</v>
      </c>
      <c r="H25340" s="16" t="s">
        <v>152</v>
      </c>
      <c r="I25340" s="35">
        <v>15423695</v>
      </c>
      <c r="J25340" s="35">
        <v>1224523.29</v>
      </c>
      <c r="K25340" s="36">
        <f>IFERROR((J25340/I25340),0)</f>
        <v>7.9392343404093513E-2</v>
      </c>
      <c r="L25340" s="35">
        <v>9600272</v>
      </c>
      <c r="M25340" s="35">
        <v>1224523.29</v>
      </c>
      <c r="N25340" s="40">
        <f>M25340/L25340</f>
        <v>0.12755089543296275</v>
      </c>
      <c r="O25340" s="28"/>
      <c r="P25340" s="28"/>
      <c r="Q25340" s="28"/>
      <c r="R25340" s="28"/>
      <c r="S25340" s="25"/>
    </row>
    <row r="25341" spans="2:19" s="16" customFormat="1" outlineLevel="2" x14ac:dyDescent="0.25">
      <c r="B25341" s="16" t="s">
        <v>6349</v>
      </c>
      <c r="C25341" s="16" t="s">
        <v>5447</v>
      </c>
      <c r="D25341" s="16" t="s">
        <v>135</v>
      </c>
      <c r="E25341" s="16" t="s">
        <v>3002</v>
      </c>
      <c r="G25341" s="16" t="s">
        <v>3003</v>
      </c>
      <c r="H25341" s="16" t="s">
        <v>5452</v>
      </c>
      <c r="I25341" s="31">
        <v>1249479</v>
      </c>
      <c r="J25341" s="31">
        <v>1249479</v>
      </c>
      <c r="K25341" s="32">
        <f>IFERROR((J25341/I25341),0)</f>
        <v>1</v>
      </c>
      <c r="L25341" s="31"/>
      <c r="M25341" s="31"/>
      <c r="N25341" s="39"/>
      <c r="O25341" s="28"/>
      <c r="P25341" s="28"/>
      <c r="Q25341" s="28"/>
      <c r="R25341" s="28"/>
      <c r="S25341" s="25"/>
    </row>
    <row r="25342" spans="2:19" s="16" customFormat="1" outlineLevel="2" x14ac:dyDescent="0.25">
      <c r="B25342" s="16" t="s">
        <v>6349</v>
      </c>
      <c r="C25342" s="16" t="s">
        <v>5447</v>
      </c>
      <c r="D25342" s="16" t="s">
        <v>135</v>
      </c>
      <c r="E25342" s="16" t="s">
        <v>3002</v>
      </c>
      <c r="G25342" s="16" t="s">
        <v>3003</v>
      </c>
      <c r="H25342" s="16" t="s">
        <v>19</v>
      </c>
      <c r="I25342" s="31">
        <v>9893285</v>
      </c>
      <c r="J25342" s="31">
        <v>9893285</v>
      </c>
      <c r="K25342" s="32">
        <f>IFERROR((J25342/I25342),0)</f>
        <v>1</v>
      </c>
      <c r="L25342" s="31"/>
      <c r="M25342" s="31"/>
      <c r="N25342" s="39"/>
      <c r="O25342" s="28"/>
      <c r="P25342" s="28"/>
      <c r="Q25342" s="28"/>
      <c r="R25342" s="28"/>
      <c r="S25342" s="25"/>
    </row>
    <row r="25343" spans="2:19" s="16" customFormat="1" outlineLevel="2" x14ac:dyDescent="0.25">
      <c r="B25343" s="16" t="s">
        <v>6349</v>
      </c>
      <c r="C25343" s="16" t="s">
        <v>5447</v>
      </c>
      <c r="D25343" s="16" t="s">
        <v>135</v>
      </c>
      <c r="E25343" s="16" t="s">
        <v>3002</v>
      </c>
      <c r="G25343" s="16" t="s">
        <v>3003</v>
      </c>
      <c r="H25343" s="16" t="s">
        <v>154</v>
      </c>
      <c r="I25343" s="31">
        <v>95</v>
      </c>
      <c r="J25343" s="31">
        <v>95</v>
      </c>
      <c r="K25343" s="32">
        <f>IFERROR((J25343/I25343),0)</f>
        <v>1</v>
      </c>
      <c r="L25343" s="31"/>
      <c r="M25343" s="31"/>
      <c r="N25343" s="39"/>
      <c r="O25343" s="28"/>
      <c r="P25343" s="28"/>
      <c r="Q25343" s="28"/>
      <c r="R25343" s="28"/>
      <c r="S25343" s="25"/>
    </row>
    <row r="25344" spans="2:19" s="16" customFormat="1" outlineLevel="2" x14ac:dyDescent="0.25">
      <c r="B25344" s="16" t="s">
        <v>6349</v>
      </c>
      <c r="C25344" s="16" t="s">
        <v>5447</v>
      </c>
      <c r="D25344" s="16" t="s">
        <v>135</v>
      </c>
      <c r="E25344" s="16" t="s">
        <v>3002</v>
      </c>
      <c r="G25344" s="16" t="s">
        <v>3003</v>
      </c>
      <c r="H25344" s="16" t="s">
        <v>231</v>
      </c>
      <c r="I25344" s="31">
        <v>2187199</v>
      </c>
      <c r="J25344" s="31">
        <v>2187199</v>
      </c>
      <c r="K25344" s="32">
        <f>IFERROR((J25344/I25344),0)</f>
        <v>1</v>
      </c>
      <c r="L25344" s="31"/>
      <c r="M25344" s="31"/>
      <c r="N25344" s="39"/>
      <c r="O25344" s="28"/>
      <c r="P25344" s="28"/>
      <c r="Q25344" s="28"/>
      <c r="R25344" s="28"/>
      <c r="S25344" s="25"/>
    </row>
    <row r="25345" spans="2:19" s="16" customFormat="1" outlineLevel="2" x14ac:dyDescent="0.25">
      <c r="B25345" s="16" t="s">
        <v>6349</v>
      </c>
      <c r="C25345" s="16" t="s">
        <v>5447</v>
      </c>
      <c r="D25345" s="16" t="s">
        <v>135</v>
      </c>
      <c r="E25345" s="16" t="s">
        <v>3002</v>
      </c>
      <c r="G25345" s="16" t="s">
        <v>3003</v>
      </c>
      <c r="H25345" s="16" t="s">
        <v>155</v>
      </c>
      <c r="I25345" s="31">
        <v>-3084739</v>
      </c>
      <c r="J25345" s="31"/>
      <c r="K25345" s="32">
        <f>IFERROR((J25345/I25345),0)</f>
        <v>0</v>
      </c>
      <c r="L25345" s="31"/>
      <c r="M25345" s="31"/>
      <c r="N25345" s="39"/>
      <c r="O25345" s="28"/>
      <c r="P25345" s="28"/>
      <c r="Q25345" s="28"/>
      <c r="R25345" s="28"/>
      <c r="S25345" s="25"/>
    </row>
    <row r="25346" spans="2:19" s="16" customFormat="1" outlineLevel="1" x14ac:dyDescent="0.25">
      <c r="B25346" s="47" t="s">
        <v>10511</v>
      </c>
      <c r="C25346" s="47" t="str">
        <f>C25345</f>
        <v>ASIGNACIONES DIRECTAS (20% DEL SGR)</v>
      </c>
      <c r="D25346" s="47"/>
      <c r="E25346" s="47" t="str">
        <f>E25345</f>
        <v>13062</v>
      </c>
      <c r="F25346" s="47"/>
      <c r="G25346" s="47" t="str">
        <f>G25345</f>
        <v xml:space="preserve">ARROYOHONDO                                       </v>
      </c>
      <c r="H25346" s="47" t="s">
        <v>10655</v>
      </c>
      <c r="I25346" s="51">
        <f>SUBTOTAL(9,I25340:I25345)</f>
        <v>25669014</v>
      </c>
      <c r="J25346" s="51">
        <f>SUBTOTAL(9,J25340:J25345)</f>
        <v>14554581.289999999</v>
      </c>
      <c r="K25346" s="49">
        <f>J25346/I25346</f>
        <v>0.56700975308206225</v>
      </c>
      <c r="L25346" s="51">
        <f>SUBTOTAL(9,L25340:L25345)</f>
        <v>9600272</v>
      </c>
      <c r="M25346" s="51">
        <f>SUBTOTAL(9,M25340:M25345)</f>
        <v>1224523.29</v>
      </c>
      <c r="N25346" s="50">
        <f>IFERROR((M25346/L25346),"N.A")</f>
        <v>0.12755089543296275</v>
      </c>
      <c r="O25346" s="28"/>
      <c r="P25346" s="28"/>
      <c r="Q25346" s="28"/>
      <c r="R25346" s="28"/>
      <c r="S25346" s="25"/>
    </row>
    <row r="25347" spans="2:19" s="16" customFormat="1" outlineLevel="2" x14ac:dyDescent="0.25">
      <c r="B25347" s="16" t="s">
        <v>6350</v>
      </c>
      <c r="C25347" s="16" t="s">
        <v>5447</v>
      </c>
      <c r="D25347" s="16" t="s">
        <v>135</v>
      </c>
      <c r="E25347" s="16" t="s">
        <v>3005</v>
      </c>
      <c r="G25347" s="16" t="s">
        <v>3006</v>
      </c>
      <c r="H25347" s="16" t="s">
        <v>5452</v>
      </c>
      <c r="I25347" s="31">
        <v>3445</v>
      </c>
      <c r="J25347" s="31">
        <v>3445</v>
      </c>
      <c r="K25347" s="32">
        <f>IFERROR((J25347/I25347),0)</f>
        <v>1</v>
      </c>
      <c r="L25347" s="31"/>
      <c r="M25347" s="31"/>
      <c r="N25347" s="39"/>
      <c r="O25347" s="28"/>
      <c r="P25347" s="28"/>
      <c r="Q25347" s="28"/>
      <c r="R25347" s="28"/>
      <c r="S25347" s="25"/>
    </row>
    <row r="25348" spans="2:19" s="16" customFormat="1" outlineLevel="2" x14ac:dyDescent="0.25">
      <c r="B25348" s="16" t="s">
        <v>6350</v>
      </c>
      <c r="C25348" s="16" t="s">
        <v>5447</v>
      </c>
      <c r="D25348" s="16" t="s">
        <v>135</v>
      </c>
      <c r="E25348" s="16" t="s">
        <v>3005</v>
      </c>
      <c r="G25348" s="16" t="s">
        <v>3006</v>
      </c>
      <c r="H25348" s="16" t="s">
        <v>19</v>
      </c>
      <c r="I25348" s="31">
        <v>41302</v>
      </c>
      <c r="J25348" s="31">
        <v>41302</v>
      </c>
      <c r="K25348" s="32">
        <f>IFERROR((J25348/I25348),0)</f>
        <v>1</v>
      </c>
      <c r="L25348" s="31"/>
      <c r="M25348" s="31"/>
      <c r="N25348" s="39"/>
      <c r="O25348" s="28"/>
      <c r="P25348" s="28"/>
      <c r="Q25348" s="28"/>
      <c r="R25348" s="28"/>
      <c r="S25348" s="25"/>
    </row>
    <row r="25349" spans="2:19" s="16" customFormat="1" outlineLevel="1" x14ac:dyDescent="0.25">
      <c r="B25349" s="47" t="s">
        <v>10512</v>
      </c>
      <c r="C25349" s="47" t="str">
        <f>C25348</f>
        <v>ASIGNACIONES DIRECTAS (20% DEL SGR)</v>
      </c>
      <c r="D25349" s="47"/>
      <c r="E25349" s="47" t="str">
        <f>E25348</f>
        <v>13052</v>
      </c>
      <c r="F25349" s="47"/>
      <c r="G25349" s="47" t="str">
        <f>G25348</f>
        <v xml:space="preserve">ARJONA                                            </v>
      </c>
      <c r="H25349" s="47" t="s">
        <v>10655</v>
      </c>
      <c r="I25349" s="51">
        <f>SUBTOTAL(9,I25347:I25348)</f>
        <v>44747</v>
      </c>
      <c r="J25349" s="51">
        <f>SUBTOTAL(9,J25347:J25348)</f>
        <v>44747</v>
      </c>
      <c r="K25349" s="49">
        <f>J25349/I25349</f>
        <v>1</v>
      </c>
      <c r="L25349" s="51">
        <f>SUBTOTAL(9,L25347:L25348)</f>
        <v>0</v>
      </c>
      <c r="M25349" s="51">
        <f>SUBTOTAL(9,M25347:M25348)</f>
        <v>0</v>
      </c>
      <c r="N25349" s="50" t="str">
        <f>IFERROR((M25349/L25349),"N.A")</f>
        <v>N.A</v>
      </c>
      <c r="O25349" s="28"/>
      <c r="P25349" s="28"/>
      <c r="Q25349" s="28"/>
      <c r="R25349" s="28"/>
      <c r="S25349" s="25"/>
    </row>
    <row r="25350" spans="2:19" s="16" customFormat="1" outlineLevel="2" x14ac:dyDescent="0.25">
      <c r="B25350" s="16" t="s">
        <v>6351</v>
      </c>
      <c r="C25350" s="16" t="s">
        <v>5447</v>
      </c>
      <c r="D25350" s="16" t="s">
        <v>135</v>
      </c>
      <c r="E25350" s="16" t="s">
        <v>3008</v>
      </c>
      <c r="G25350" s="16" t="s">
        <v>3009</v>
      </c>
      <c r="H25350" s="16" t="s">
        <v>152</v>
      </c>
      <c r="I25350" s="35">
        <v>344691151</v>
      </c>
      <c r="J25350" s="35">
        <v>344691151</v>
      </c>
      <c r="K25350" s="36">
        <f>IFERROR((J25350/I25350),0)</f>
        <v>1</v>
      </c>
      <c r="L25350" s="35">
        <v>225951326</v>
      </c>
      <c r="M25350" s="35">
        <v>344691151</v>
      </c>
      <c r="N25350" s="40">
        <f>M25350/L25350</f>
        <v>1.5255106358614599</v>
      </c>
      <c r="O25350" s="28"/>
      <c r="P25350" s="28"/>
      <c r="Q25350" s="28"/>
      <c r="R25350" s="28"/>
      <c r="S25350" s="25"/>
    </row>
    <row r="25351" spans="2:19" s="16" customFormat="1" outlineLevel="2" x14ac:dyDescent="0.25">
      <c r="B25351" s="16" t="s">
        <v>6351</v>
      </c>
      <c r="C25351" s="16" t="s">
        <v>5447</v>
      </c>
      <c r="D25351" s="16" t="s">
        <v>135</v>
      </c>
      <c r="E25351" s="16" t="s">
        <v>3008</v>
      </c>
      <c r="G25351" s="16" t="s">
        <v>3009</v>
      </c>
      <c r="H25351" s="16" t="s">
        <v>5452</v>
      </c>
      <c r="I25351" s="31">
        <v>81419131</v>
      </c>
      <c r="J25351" s="31">
        <v>81419131</v>
      </c>
      <c r="K25351" s="32">
        <f>IFERROR((J25351/I25351),0)</f>
        <v>1</v>
      </c>
      <c r="L25351" s="31"/>
      <c r="M25351" s="31"/>
      <c r="N25351" s="39"/>
      <c r="O25351" s="28"/>
      <c r="P25351" s="28"/>
      <c r="Q25351" s="28"/>
      <c r="R25351" s="28"/>
      <c r="S25351" s="25"/>
    </row>
    <row r="25352" spans="2:19" s="16" customFormat="1" outlineLevel="2" x14ac:dyDescent="0.25">
      <c r="B25352" s="16" t="s">
        <v>6351</v>
      </c>
      <c r="C25352" s="16" t="s">
        <v>5447</v>
      </c>
      <c r="D25352" s="16" t="s">
        <v>135</v>
      </c>
      <c r="E25352" s="16" t="s">
        <v>3008</v>
      </c>
      <c r="G25352" s="16" t="s">
        <v>3009</v>
      </c>
      <c r="H25352" s="16" t="s">
        <v>19</v>
      </c>
      <c r="I25352" s="31">
        <v>413998448</v>
      </c>
      <c r="J25352" s="31">
        <v>413998448</v>
      </c>
      <c r="K25352" s="32">
        <f>IFERROR((J25352/I25352),0)</f>
        <v>1</v>
      </c>
      <c r="L25352" s="31"/>
      <c r="M25352" s="31"/>
      <c r="N25352" s="39"/>
      <c r="O25352" s="28"/>
      <c r="P25352" s="28"/>
      <c r="Q25352" s="28"/>
      <c r="R25352" s="28"/>
      <c r="S25352" s="25"/>
    </row>
    <row r="25353" spans="2:19" s="16" customFormat="1" outlineLevel="2" x14ac:dyDescent="0.25">
      <c r="B25353" s="16" t="s">
        <v>6351</v>
      </c>
      <c r="C25353" s="16" t="s">
        <v>5447</v>
      </c>
      <c r="D25353" s="16" t="s">
        <v>135</v>
      </c>
      <c r="E25353" s="16" t="s">
        <v>3008</v>
      </c>
      <c r="G25353" s="16" t="s">
        <v>3009</v>
      </c>
      <c r="H25353" s="16" t="s">
        <v>154</v>
      </c>
      <c r="I25353" s="31">
        <v>2132</v>
      </c>
      <c r="J25353" s="31">
        <v>2132</v>
      </c>
      <c r="K25353" s="32">
        <f>IFERROR((J25353/I25353),0)</f>
        <v>1</v>
      </c>
      <c r="L25353" s="31"/>
      <c r="M25353" s="31"/>
      <c r="N25353" s="39"/>
      <c r="O25353" s="28"/>
      <c r="P25353" s="28"/>
      <c r="Q25353" s="28"/>
      <c r="R25353" s="28"/>
      <c r="S25353" s="25"/>
    </row>
    <row r="25354" spans="2:19" s="16" customFormat="1" outlineLevel="2" x14ac:dyDescent="0.25">
      <c r="B25354" s="16" t="s">
        <v>6351</v>
      </c>
      <c r="C25354" s="16" t="s">
        <v>5447</v>
      </c>
      <c r="D25354" s="16" t="s">
        <v>135</v>
      </c>
      <c r="E25354" s="16" t="s">
        <v>3008</v>
      </c>
      <c r="G25354" s="16" t="s">
        <v>3009</v>
      </c>
      <c r="H25354" s="16" t="s">
        <v>331</v>
      </c>
      <c r="I25354" s="31">
        <v>15009114</v>
      </c>
      <c r="J25354" s="31">
        <v>15009114</v>
      </c>
      <c r="K25354" s="32">
        <f>IFERROR((J25354/I25354),0)</f>
        <v>1</v>
      </c>
      <c r="L25354" s="31"/>
      <c r="M25354" s="31"/>
      <c r="N25354" s="39"/>
      <c r="O25354" s="28"/>
      <c r="P25354" s="28"/>
      <c r="Q25354" s="28"/>
      <c r="R25354" s="28"/>
      <c r="S25354" s="25"/>
    </row>
    <row r="25355" spans="2:19" s="16" customFormat="1" outlineLevel="2" x14ac:dyDescent="0.25">
      <c r="B25355" s="16" t="s">
        <v>6351</v>
      </c>
      <c r="C25355" s="16" t="s">
        <v>5447</v>
      </c>
      <c r="D25355" s="16" t="s">
        <v>135</v>
      </c>
      <c r="E25355" s="16" t="s">
        <v>3008</v>
      </c>
      <c r="G25355" s="16" t="s">
        <v>3009</v>
      </c>
      <c r="H25355" s="16" t="s">
        <v>4491</v>
      </c>
      <c r="I25355" s="31">
        <v>8563230</v>
      </c>
      <c r="J25355" s="31">
        <v>8563230</v>
      </c>
      <c r="K25355" s="32">
        <f>IFERROR((J25355/I25355),0)</f>
        <v>1</v>
      </c>
      <c r="L25355" s="31"/>
      <c r="M25355" s="31"/>
      <c r="N25355" s="39"/>
      <c r="O25355" s="28"/>
      <c r="P25355" s="28"/>
      <c r="Q25355" s="28"/>
      <c r="R25355" s="28"/>
      <c r="S25355" s="25"/>
    </row>
    <row r="25356" spans="2:19" s="16" customFormat="1" outlineLevel="2" x14ac:dyDescent="0.25">
      <c r="B25356" s="16" t="s">
        <v>6351</v>
      </c>
      <c r="C25356" s="16" t="s">
        <v>5447</v>
      </c>
      <c r="D25356" s="16" t="s">
        <v>135</v>
      </c>
      <c r="E25356" s="16" t="s">
        <v>3008</v>
      </c>
      <c r="G25356" s="16" t="s">
        <v>3009</v>
      </c>
      <c r="H25356" s="16" t="s">
        <v>231</v>
      </c>
      <c r="I25356" s="31">
        <v>54226521</v>
      </c>
      <c r="J25356" s="31">
        <v>54226521</v>
      </c>
      <c r="K25356" s="32">
        <f>IFERROR((J25356/I25356),0)</f>
        <v>1</v>
      </c>
      <c r="L25356" s="31"/>
      <c r="M25356" s="31"/>
      <c r="N25356" s="39"/>
      <c r="O25356" s="28"/>
      <c r="P25356" s="28"/>
      <c r="Q25356" s="28"/>
      <c r="R25356" s="28"/>
      <c r="S25356" s="25"/>
    </row>
    <row r="25357" spans="2:19" s="16" customFormat="1" outlineLevel="2" x14ac:dyDescent="0.25">
      <c r="B25357" s="16" t="s">
        <v>6351</v>
      </c>
      <c r="C25357" s="16" t="s">
        <v>5447</v>
      </c>
      <c r="D25357" s="16" t="s">
        <v>135</v>
      </c>
      <c r="E25357" s="16" t="s">
        <v>3008</v>
      </c>
      <c r="G25357" s="16" t="s">
        <v>3009</v>
      </c>
      <c r="H25357" s="16" t="s">
        <v>155</v>
      </c>
      <c r="I25357" s="31">
        <v>-68938230</v>
      </c>
      <c r="J25357" s="31"/>
      <c r="K25357" s="32">
        <f>IFERROR((J25357/I25357),0)</f>
        <v>0</v>
      </c>
      <c r="L25357" s="31"/>
      <c r="M25357" s="31"/>
      <c r="N25357" s="39"/>
      <c r="O25357" s="28"/>
      <c r="P25357" s="28"/>
      <c r="Q25357" s="28"/>
      <c r="R25357" s="28"/>
      <c r="S25357" s="25"/>
    </row>
    <row r="25358" spans="2:19" s="16" customFormat="1" outlineLevel="1" x14ac:dyDescent="0.25">
      <c r="B25358" s="47" t="s">
        <v>10513</v>
      </c>
      <c r="C25358" s="47" t="str">
        <f>C25357</f>
        <v>ASIGNACIONES DIRECTAS (20% DEL SGR)</v>
      </c>
      <c r="D25358" s="47"/>
      <c r="E25358" s="47" t="str">
        <f>E25357</f>
        <v>13042</v>
      </c>
      <c r="F25358" s="47"/>
      <c r="G25358" s="47" t="str">
        <f>G25357</f>
        <v xml:space="preserve">ARENAL                                            </v>
      </c>
      <c r="H25358" s="47" t="s">
        <v>10655</v>
      </c>
      <c r="I25358" s="51">
        <f>SUBTOTAL(9,I25350:I25357)</f>
        <v>848971497</v>
      </c>
      <c r="J25358" s="51">
        <f>SUBTOTAL(9,J25350:J25357)</f>
        <v>917909727</v>
      </c>
      <c r="K25358" s="49">
        <f>J25358/I25358</f>
        <v>1.0812020547728707</v>
      </c>
      <c r="L25358" s="51">
        <f>SUBTOTAL(9,L25350:L25357)</f>
        <v>225951326</v>
      </c>
      <c r="M25358" s="51">
        <f>SUBTOTAL(9,M25350:M25357)</f>
        <v>344691151</v>
      </c>
      <c r="N25358" s="50">
        <f>IFERROR((M25358/L25358),"N.A")</f>
        <v>1.5255106358614599</v>
      </c>
      <c r="O25358" s="28"/>
      <c r="P25358" s="28"/>
      <c r="Q25358" s="28"/>
      <c r="R25358" s="28"/>
      <c r="S25358" s="25"/>
    </row>
    <row r="25359" spans="2:19" s="16" customFormat="1" outlineLevel="2" x14ac:dyDescent="0.25">
      <c r="B25359" s="16" t="s">
        <v>6352</v>
      </c>
      <c r="C25359" s="16" t="s">
        <v>5447</v>
      </c>
      <c r="D25359" s="16" t="s">
        <v>135</v>
      </c>
      <c r="E25359" s="16" t="s">
        <v>3011</v>
      </c>
      <c r="G25359" s="16" t="s">
        <v>3012</v>
      </c>
      <c r="H25359" s="16" t="s">
        <v>152</v>
      </c>
      <c r="I25359" s="35">
        <v>32687719</v>
      </c>
      <c r="J25359" s="35">
        <v>6062285.8400000008</v>
      </c>
      <c r="K25359" s="36">
        <f>IFERROR((J25359/I25359),0)</f>
        <v>0.18546065695192746</v>
      </c>
      <c r="L25359" s="35">
        <v>21510831</v>
      </c>
      <c r="M25359" s="35">
        <v>6062285.8400000008</v>
      </c>
      <c r="N25359" s="40">
        <f>M25359/L25359</f>
        <v>0.28182480909268454</v>
      </c>
      <c r="O25359" s="28"/>
      <c r="P25359" s="28"/>
      <c r="Q25359" s="28"/>
      <c r="R25359" s="28"/>
      <c r="S25359" s="25"/>
    </row>
    <row r="25360" spans="2:19" s="16" customFormat="1" outlineLevel="2" x14ac:dyDescent="0.25">
      <c r="B25360" s="16" t="s">
        <v>6352</v>
      </c>
      <c r="C25360" s="16" t="s">
        <v>5447</v>
      </c>
      <c r="D25360" s="16" t="s">
        <v>135</v>
      </c>
      <c r="E25360" s="16" t="s">
        <v>3011</v>
      </c>
      <c r="G25360" s="16" t="s">
        <v>3012</v>
      </c>
      <c r="H25360" s="16" t="s">
        <v>5452</v>
      </c>
      <c r="I25360" s="31">
        <v>16946339</v>
      </c>
      <c r="J25360" s="31">
        <v>16946339</v>
      </c>
      <c r="K25360" s="32">
        <f>IFERROR((J25360/I25360),0)</f>
        <v>1</v>
      </c>
      <c r="L25360" s="31"/>
      <c r="M25360" s="31"/>
      <c r="N25360" s="39"/>
      <c r="O25360" s="28"/>
      <c r="P25360" s="28"/>
      <c r="Q25360" s="28"/>
      <c r="R25360" s="28"/>
      <c r="S25360" s="25"/>
    </row>
    <row r="25361" spans="2:19" s="16" customFormat="1" outlineLevel="2" x14ac:dyDescent="0.25">
      <c r="B25361" s="16" t="s">
        <v>6352</v>
      </c>
      <c r="C25361" s="16" t="s">
        <v>5447</v>
      </c>
      <c r="D25361" s="16" t="s">
        <v>135</v>
      </c>
      <c r="E25361" s="16" t="s">
        <v>3011</v>
      </c>
      <c r="G25361" s="16" t="s">
        <v>3012</v>
      </c>
      <c r="H25361" s="16" t="s">
        <v>19</v>
      </c>
      <c r="I25361" s="31">
        <v>112027966</v>
      </c>
      <c r="J25361" s="31">
        <v>112027966</v>
      </c>
      <c r="K25361" s="32">
        <f>IFERROR((J25361/I25361),0)</f>
        <v>1</v>
      </c>
      <c r="L25361" s="31"/>
      <c r="M25361" s="31"/>
      <c r="N25361" s="39"/>
      <c r="O25361" s="28"/>
      <c r="P25361" s="28"/>
      <c r="Q25361" s="28"/>
      <c r="R25361" s="28"/>
      <c r="S25361" s="25"/>
    </row>
    <row r="25362" spans="2:19" s="16" customFormat="1" outlineLevel="2" x14ac:dyDescent="0.25">
      <c r="B25362" s="16" t="s">
        <v>6352</v>
      </c>
      <c r="C25362" s="16" t="s">
        <v>5447</v>
      </c>
      <c r="D25362" s="16" t="s">
        <v>135</v>
      </c>
      <c r="E25362" s="16" t="s">
        <v>3011</v>
      </c>
      <c r="G25362" s="16" t="s">
        <v>3012</v>
      </c>
      <c r="H25362" s="16" t="s">
        <v>154</v>
      </c>
      <c r="I25362" s="31">
        <v>202</v>
      </c>
      <c r="J25362" s="31">
        <v>202</v>
      </c>
      <c r="K25362" s="32">
        <f>IFERROR((J25362/I25362),0)</f>
        <v>1</v>
      </c>
      <c r="L25362" s="31"/>
      <c r="M25362" s="31"/>
      <c r="N25362" s="39"/>
      <c r="O25362" s="28"/>
      <c r="P25362" s="28"/>
      <c r="Q25362" s="28"/>
      <c r="R25362" s="28"/>
      <c r="S25362" s="25"/>
    </row>
    <row r="25363" spans="2:19" s="16" customFormat="1" outlineLevel="2" x14ac:dyDescent="0.25">
      <c r="B25363" s="16" t="s">
        <v>6352</v>
      </c>
      <c r="C25363" s="16" t="s">
        <v>5447</v>
      </c>
      <c r="D25363" s="16" t="s">
        <v>135</v>
      </c>
      <c r="E25363" s="16" t="s">
        <v>3011</v>
      </c>
      <c r="G25363" s="16" t="s">
        <v>3012</v>
      </c>
      <c r="H25363" s="16" t="s">
        <v>4491</v>
      </c>
      <c r="I25363" s="31">
        <v>298097</v>
      </c>
      <c r="J25363" s="31">
        <v>298097</v>
      </c>
      <c r="K25363" s="32">
        <f>IFERROR((J25363/I25363),0)</f>
        <v>1</v>
      </c>
      <c r="L25363" s="31"/>
      <c r="M25363" s="31"/>
      <c r="N25363" s="39"/>
      <c r="O25363" s="28"/>
      <c r="P25363" s="28"/>
      <c r="Q25363" s="28"/>
      <c r="R25363" s="28"/>
      <c r="S25363" s="25"/>
    </row>
    <row r="25364" spans="2:19" s="16" customFormat="1" outlineLevel="2" x14ac:dyDescent="0.25">
      <c r="B25364" s="16" t="s">
        <v>6352</v>
      </c>
      <c r="C25364" s="16" t="s">
        <v>5447</v>
      </c>
      <c r="D25364" s="16" t="s">
        <v>135</v>
      </c>
      <c r="E25364" s="16" t="s">
        <v>3011</v>
      </c>
      <c r="G25364" s="16" t="s">
        <v>3012</v>
      </c>
      <c r="H25364" s="16" t="s">
        <v>231</v>
      </c>
      <c r="I25364" s="31">
        <v>5181525</v>
      </c>
      <c r="J25364" s="31">
        <v>5181525</v>
      </c>
      <c r="K25364" s="32">
        <f>IFERROR((J25364/I25364),0)</f>
        <v>1</v>
      </c>
      <c r="L25364" s="31"/>
      <c r="M25364" s="31"/>
      <c r="N25364" s="39"/>
      <c r="O25364" s="28"/>
      <c r="P25364" s="28"/>
      <c r="Q25364" s="28"/>
      <c r="R25364" s="28"/>
      <c r="S25364" s="25"/>
    </row>
    <row r="25365" spans="2:19" s="16" customFormat="1" outlineLevel="2" x14ac:dyDescent="0.25">
      <c r="B25365" s="16" t="s">
        <v>6352</v>
      </c>
      <c r="C25365" s="16" t="s">
        <v>5447</v>
      </c>
      <c r="D25365" s="16" t="s">
        <v>135</v>
      </c>
      <c r="E25365" s="16" t="s">
        <v>3011</v>
      </c>
      <c r="G25365" s="16" t="s">
        <v>3012</v>
      </c>
      <c r="H25365" s="16" t="s">
        <v>155</v>
      </c>
      <c r="I25365" s="31">
        <v>-6537544</v>
      </c>
      <c r="J25365" s="31"/>
      <c r="K25365" s="32">
        <f>IFERROR((J25365/I25365),0)</f>
        <v>0</v>
      </c>
      <c r="L25365" s="31"/>
      <c r="M25365" s="31"/>
      <c r="N25365" s="39"/>
      <c r="O25365" s="28"/>
      <c r="P25365" s="28"/>
      <c r="Q25365" s="28"/>
      <c r="R25365" s="28"/>
      <c r="S25365" s="25"/>
    </row>
    <row r="25366" spans="2:19" s="16" customFormat="1" outlineLevel="1" x14ac:dyDescent="0.25">
      <c r="B25366" s="47" t="s">
        <v>10514</v>
      </c>
      <c r="C25366" s="47" t="str">
        <f>C25365</f>
        <v>ASIGNACIONES DIRECTAS (20% DEL SGR)</v>
      </c>
      <c r="D25366" s="47"/>
      <c r="E25366" s="47" t="str">
        <f>E25365</f>
        <v>13030</v>
      </c>
      <c r="F25366" s="47"/>
      <c r="G25366" s="47" t="str">
        <f>G25365</f>
        <v xml:space="preserve">ALTOS DEL ROSARIO                                 </v>
      </c>
      <c r="H25366" s="47" t="s">
        <v>10655</v>
      </c>
      <c r="I25366" s="51">
        <f>SUBTOTAL(9,I25359:I25365)</f>
        <v>160604304</v>
      </c>
      <c r="J25366" s="51">
        <f>SUBTOTAL(9,J25359:J25365)</f>
        <v>140516414.84</v>
      </c>
      <c r="K25366" s="49">
        <f>J25366/I25366</f>
        <v>0.87492309570981364</v>
      </c>
      <c r="L25366" s="51">
        <f>SUBTOTAL(9,L25359:L25365)</f>
        <v>21510831</v>
      </c>
      <c r="M25366" s="51">
        <f>SUBTOTAL(9,M25359:M25365)</f>
        <v>6062285.8400000008</v>
      </c>
      <c r="N25366" s="50">
        <f>IFERROR((M25366/L25366),"N.A")</f>
        <v>0.28182480909268454</v>
      </c>
      <c r="O25366" s="28"/>
      <c r="P25366" s="28"/>
      <c r="Q25366" s="28"/>
      <c r="R25366" s="28"/>
      <c r="S25366" s="25"/>
    </row>
    <row r="25367" spans="2:19" s="16" customFormat="1" outlineLevel="2" x14ac:dyDescent="0.25">
      <c r="B25367" s="16" t="s">
        <v>6353</v>
      </c>
      <c r="C25367" s="16" t="s">
        <v>5447</v>
      </c>
      <c r="D25367" s="16" t="s">
        <v>135</v>
      </c>
      <c r="E25367" s="16" t="s">
        <v>3014</v>
      </c>
      <c r="G25367" s="16" t="s">
        <v>3015</v>
      </c>
      <c r="H25367" s="16" t="s">
        <v>152</v>
      </c>
      <c r="I25367" s="35">
        <v>1000933730</v>
      </c>
      <c r="J25367" s="35">
        <v>1000933730</v>
      </c>
      <c r="K25367" s="36">
        <f>IFERROR((J25367/I25367),0)</f>
        <v>1</v>
      </c>
      <c r="L25367" s="35">
        <v>658754760</v>
      </c>
      <c r="M25367" s="35">
        <v>1000933730</v>
      </c>
      <c r="N25367" s="40">
        <f>M25367/L25367</f>
        <v>1.519433013280997</v>
      </c>
      <c r="O25367" s="28"/>
      <c r="P25367" s="28"/>
      <c r="Q25367" s="28"/>
      <c r="R25367" s="28"/>
      <c r="S25367" s="25"/>
    </row>
    <row r="25368" spans="2:19" s="16" customFormat="1" outlineLevel="2" x14ac:dyDescent="0.25">
      <c r="B25368" s="16" t="s">
        <v>6353</v>
      </c>
      <c r="C25368" s="16" t="s">
        <v>5447</v>
      </c>
      <c r="D25368" s="16" t="s">
        <v>135</v>
      </c>
      <c r="E25368" s="16" t="s">
        <v>3014</v>
      </c>
      <c r="G25368" s="16" t="s">
        <v>3015</v>
      </c>
      <c r="H25368" s="16" t="s">
        <v>5452</v>
      </c>
      <c r="I25368" s="31">
        <v>75589767</v>
      </c>
      <c r="J25368" s="31">
        <v>75589767</v>
      </c>
      <c r="K25368" s="32">
        <f>IFERROR((J25368/I25368),0)</f>
        <v>1</v>
      </c>
      <c r="L25368" s="31"/>
      <c r="M25368" s="31"/>
      <c r="N25368" s="39"/>
      <c r="O25368" s="28"/>
      <c r="P25368" s="28"/>
      <c r="Q25368" s="28"/>
      <c r="R25368" s="28"/>
      <c r="S25368" s="25"/>
    </row>
    <row r="25369" spans="2:19" s="16" customFormat="1" outlineLevel="2" x14ac:dyDescent="0.25">
      <c r="B25369" s="16" t="s">
        <v>6353</v>
      </c>
      <c r="C25369" s="16" t="s">
        <v>5447</v>
      </c>
      <c r="D25369" s="16" t="s">
        <v>135</v>
      </c>
      <c r="E25369" s="16" t="s">
        <v>3014</v>
      </c>
      <c r="G25369" s="16" t="s">
        <v>3015</v>
      </c>
      <c r="H25369" s="16" t="s">
        <v>19</v>
      </c>
      <c r="I25369" s="31">
        <v>247048799</v>
      </c>
      <c r="J25369" s="31">
        <v>247048799</v>
      </c>
      <c r="K25369" s="32">
        <f>IFERROR((J25369/I25369),0)</f>
        <v>1</v>
      </c>
      <c r="L25369" s="31"/>
      <c r="M25369" s="31"/>
      <c r="N25369" s="39"/>
      <c r="O25369" s="28"/>
      <c r="P25369" s="28"/>
      <c r="Q25369" s="28"/>
      <c r="R25369" s="28"/>
      <c r="S25369" s="25"/>
    </row>
    <row r="25370" spans="2:19" s="16" customFormat="1" outlineLevel="2" x14ac:dyDescent="0.25">
      <c r="B25370" s="16" t="s">
        <v>6353</v>
      </c>
      <c r="C25370" s="16" t="s">
        <v>5447</v>
      </c>
      <c r="D25370" s="16" t="s">
        <v>135</v>
      </c>
      <c r="E25370" s="16" t="s">
        <v>3014</v>
      </c>
      <c r="G25370" s="16" t="s">
        <v>3015</v>
      </c>
      <c r="H25370" s="16" t="s">
        <v>154</v>
      </c>
      <c r="I25370" s="31">
        <v>6191</v>
      </c>
      <c r="J25370" s="31">
        <v>6191</v>
      </c>
      <c r="K25370" s="32">
        <f>IFERROR((J25370/I25370),0)</f>
        <v>1</v>
      </c>
      <c r="L25370" s="31"/>
      <c r="M25370" s="31"/>
      <c r="N25370" s="39"/>
      <c r="O25370" s="28"/>
      <c r="P25370" s="28"/>
      <c r="Q25370" s="28"/>
      <c r="R25370" s="28"/>
      <c r="S25370" s="25"/>
    </row>
    <row r="25371" spans="2:19" s="16" customFormat="1" outlineLevel="2" x14ac:dyDescent="0.25">
      <c r="B25371" s="16" t="s">
        <v>6353</v>
      </c>
      <c r="C25371" s="16" t="s">
        <v>5447</v>
      </c>
      <c r="D25371" s="16" t="s">
        <v>135</v>
      </c>
      <c r="E25371" s="16" t="s">
        <v>3014</v>
      </c>
      <c r="G25371" s="16" t="s">
        <v>3015</v>
      </c>
      <c r="H25371" s="16" t="s">
        <v>331</v>
      </c>
      <c r="I25371" s="31">
        <v>27566342</v>
      </c>
      <c r="J25371" s="31">
        <v>27566342</v>
      </c>
      <c r="K25371" s="32">
        <f>IFERROR((J25371/I25371),0)</f>
        <v>1</v>
      </c>
      <c r="L25371" s="31"/>
      <c r="M25371" s="31"/>
      <c r="N25371" s="39"/>
      <c r="O25371" s="28"/>
      <c r="P25371" s="28"/>
      <c r="Q25371" s="28"/>
      <c r="R25371" s="28"/>
      <c r="S25371" s="25"/>
    </row>
    <row r="25372" spans="2:19" s="16" customFormat="1" outlineLevel="2" x14ac:dyDescent="0.25">
      <c r="B25372" s="16" t="s">
        <v>6353</v>
      </c>
      <c r="C25372" s="16" t="s">
        <v>5447</v>
      </c>
      <c r="D25372" s="16" t="s">
        <v>135</v>
      </c>
      <c r="E25372" s="16" t="s">
        <v>3014</v>
      </c>
      <c r="G25372" s="16" t="s">
        <v>3015</v>
      </c>
      <c r="H25372" s="16" t="s">
        <v>4491</v>
      </c>
      <c r="I25372" s="31">
        <v>14808396</v>
      </c>
      <c r="J25372" s="31">
        <v>14808396</v>
      </c>
      <c r="K25372" s="32">
        <f>IFERROR((J25372/I25372),0)</f>
        <v>1</v>
      </c>
      <c r="L25372" s="31"/>
      <c r="M25372" s="31"/>
      <c r="N25372" s="39"/>
      <c r="O25372" s="28"/>
      <c r="P25372" s="28"/>
      <c r="Q25372" s="28"/>
      <c r="R25372" s="28"/>
      <c r="S25372" s="25"/>
    </row>
    <row r="25373" spans="2:19" s="16" customFormat="1" outlineLevel="2" x14ac:dyDescent="0.25">
      <c r="B25373" s="16" t="s">
        <v>6353</v>
      </c>
      <c r="C25373" s="16" t="s">
        <v>5447</v>
      </c>
      <c r="D25373" s="16" t="s">
        <v>135</v>
      </c>
      <c r="E25373" s="16" t="s">
        <v>3014</v>
      </c>
      <c r="G25373" s="16" t="s">
        <v>3015</v>
      </c>
      <c r="H25373" s="16" t="s">
        <v>231</v>
      </c>
      <c r="I25373" s="31">
        <v>158696623</v>
      </c>
      <c r="J25373" s="31">
        <v>158696623</v>
      </c>
      <c r="K25373" s="32">
        <f>IFERROR((J25373/I25373),0)</f>
        <v>1</v>
      </c>
      <c r="L25373" s="31"/>
      <c r="M25373" s="31"/>
      <c r="N25373" s="39"/>
      <c r="O25373" s="28"/>
      <c r="P25373" s="28"/>
      <c r="Q25373" s="28"/>
      <c r="R25373" s="28"/>
      <c r="S25373" s="25"/>
    </row>
    <row r="25374" spans="2:19" s="16" customFormat="1" outlineLevel="2" x14ac:dyDescent="0.25">
      <c r="B25374" s="16" t="s">
        <v>6353</v>
      </c>
      <c r="C25374" s="16" t="s">
        <v>5447</v>
      </c>
      <c r="D25374" s="16" t="s">
        <v>135</v>
      </c>
      <c r="E25374" s="16" t="s">
        <v>3014</v>
      </c>
      <c r="G25374" s="16" t="s">
        <v>3015</v>
      </c>
      <c r="H25374" s="16" t="s">
        <v>155</v>
      </c>
      <c r="I25374" s="31">
        <v>-200186746</v>
      </c>
      <c r="J25374" s="31"/>
      <c r="K25374" s="32">
        <f>IFERROR((J25374/I25374),0)</f>
        <v>0</v>
      </c>
      <c r="L25374" s="31"/>
      <c r="M25374" s="31"/>
      <c r="N25374" s="39"/>
      <c r="O25374" s="28"/>
      <c r="P25374" s="28"/>
      <c r="Q25374" s="28"/>
      <c r="R25374" s="28"/>
      <c r="S25374" s="25"/>
    </row>
    <row r="25375" spans="2:19" s="16" customFormat="1" outlineLevel="1" x14ac:dyDescent="0.25">
      <c r="B25375" s="47" t="s">
        <v>10515</v>
      </c>
      <c r="C25375" s="47" t="str">
        <f>C25374</f>
        <v>ASIGNACIONES DIRECTAS (20% DEL SGR)</v>
      </c>
      <c r="D25375" s="47"/>
      <c r="E25375" s="47" t="str">
        <f>E25374</f>
        <v>13006</v>
      </c>
      <c r="F25375" s="47"/>
      <c r="G25375" s="47" t="str">
        <f>G25374</f>
        <v xml:space="preserve">ACHÍ                                              </v>
      </c>
      <c r="H25375" s="47" t="s">
        <v>10655</v>
      </c>
      <c r="I25375" s="51">
        <f>SUBTOTAL(9,I25367:I25374)</f>
        <v>1324463102</v>
      </c>
      <c r="J25375" s="51">
        <f>SUBTOTAL(9,J25367:J25374)</f>
        <v>1524649848</v>
      </c>
      <c r="K25375" s="49">
        <f>J25375/I25375</f>
        <v>1.1511455817060581</v>
      </c>
      <c r="L25375" s="51">
        <f>SUBTOTAL(9,L25367:L25374)</f>
        <v>658754760</v>
      </c>
      <c r="M25375" s="51">
        <f>SUBTOTAL(9,M25367:M25374)</f>
        <v>1000933730</v>
      </c>
      <c r="N25375" s="50">
        <f>IFERROR((M25375/L25375),"N.A")</f>
        <v>1.519433013280997</v>
      </c>
      <c r="O25375" s="28"/>
      <c r="P25375" s="28"/>
      <c r="Q25375" s="28"/>
      <c r="R25375" s="28"/>
      <c r="S25375" s="25"/>
    </row>
    <row r="25376" spans="2:19" s="16" customFormat="1" outlineLevel="2" x14ac:dyDescent="0.25">
      <c r="B25376" s="16" t="s">
        <v>6354</v>
      </c>
      <c r="C25376" s="16" t="s">
        <v>5447</v>
      </c>
      <c r="D25376" s="16" t="s">
        <v>135</v>
      </c>
      <c r="E25376" s="16" t="s">
        <v>5270</v>
      </c>
      <c r="G25376" s="16" t="s">
        <v>5271</v>
      </c>
      <c r="H25376" s="16" t="s">
        <v>152</v>
      </c>
      <c r="I25376" s="35">
        <v>67018004274</v>
      </c>
      <c r="J25376" s="35">
        <v>67018004274.000015</v>
      </c>
      <c r="K25376" s="36">
        <f>IFERROR((J25376/I25376),0)</f>
        <v>1.0000000000000002</v>
      </c>
      <c r="L25376" s="35">
        <v>44092101532.279999</v>
      </c>
      <c r="M25376" s="35">
        <v>67018004274.000015</v>
      </c>
      <c r="N25376" s="40">
        <f>M25376/L25376</f>
        <v>1.5199548659511244</v>
      </c>
      <c r="O25376" s="28"/>
      <c r="P25376" s="28"/>
      <c r="Q25376" s="28"/>
      <c r="R25376" s="28"/>
      <c r="S25376" s="25"/>
    </row>
    <row r="25377" spans="2:19" s="16" customFormat="1" outlineLevel="2" x14ac:dyDescent="0.25">
      <c r="B25377" s="16" t="s">
        <v>6354</v>
      </c>
      <c r="C25377" s="16" t="s">
        <v>5447</v>
      </c>
      <c r="D25377" s="16" t="s">
        <v>135</v>
      </c>
      <c r="E25377" s="16" t="s">
        <v>5270</v>
      </c>
      <c r="G25377" s="16" t="s">
        <v>5271</v>
      </c>
      <c r="H25377" s="16" t="s">
        <v>24</v>
      </c>
      <c r="I25377" s="31">
        <v>8180667003</v>
      </c>
      <c r="J25377" s="31">
        <v>8180667003</v>
      </c>
      <c r="K25377" s="32">
        <f>IFERROR((J25377/I25377),0)</f>
        <v>1</v>
      </c>
      <c r="L25377" s="31"/>
      <c r="M25377" s="31"/>
      <c r="N25377" s="39"/>
      <c r="O25377" s="28"/>
      <c r="P25377" s="28"/>
      <c r="Q25377" s="28"/>
      <c r="R25377" s="28"/>
      <c r="S25377" s="25"/>
    </row>
    <row r="25378" spans="2:19" s="16" customFormat="1" outlineLevel="2" x14ac:dyDescent="0.25">
      <c r="B25378" s="16" t="s">
        <v>6354</v>
      </c>
      <c r="C25378" s="16" t="s">
        <v>5447</v>
      </c>
      <c r="D25378" s="16" t="s">
        <v>135</v>
      </c>
      <c r="E25378" s="16" t="s">
        <v>5270</v>
      </c>
      <c r="G25378" s="16" t="s">
        <v>5271</v>
      </c>
      <c r="H25378" s="16" t="s">
        <v>5451</v>
      </c>
      <c r="I25378" s="31">
        <v>5382236</v>
      </c>
      <c r="J25378" s="31">
        <v>5382236</v>
      </c>
      <c r="K25378" s="32">
        <f>IFERROR((J25378/I25378),0)</f>
        <v>1</v>
      </c>
      <c r="L25378" s="31"/>
      <c r="M25378" s="31"/>
      <c r="N25378" s="39"/>
      <c r="O25378" s="28"/>
      <c r="P25378" s="28"/>
      <c r="Q25378" s="28"/>
      <c r="R25378" s="28"/>
      <c r="S25378" s="25"/>
    </row>
    <row r="25379" spans="2:19" s="16" customFormat="1" outlineLevel="2" x14ac:dyDescent="0.25">
      <c r="B25379" s="16" t="s">
        <v>6354</v>
      </c>
      <c r="C25379" s="16" t="s">
        <v>5447</v>
      </c>
      <c r="D25379" s="16" t="s">
        <v>135</v>
      </c>
      <c r="E25379" s="16" t="s">
        <v>5270</v>
      </c>
      <c r="G25379" s="16" t="s">
        <v>5271</v>
      </c>
      <c r="H25379" s="16" t="s">
        <v>5452</v>
      </c>
      <c r="I25379" s="31">
        <v>28538394954</v>
      </c>
      <c r="J25379" s="31">
        <v>28538394954</v>
      </c>
      <c r="K25379" s="32">
        <f>IFERROR((J25379/I25379),0)</f>
        <v>1</v>
      </c>
      <c r="L25379" s="31"/>
      <c r="M25379" s="31"/>
      <c r="N25379" s="39"/>
      <c r="O25379" s="28"/>
      <c r="P25379" s="28"/>
      <c r="Q25379" s="28"/>
      <c r="R25379" s="28"/>
      <c r="S25379" s="25"/>
    </row>
    <row r="25380" spans="2:19" s="16" customFormat="1" outlineLevel="2" x14ac:dyDescent="0.25">
      <c r="B25380" s="16" t="s">
        <v>6354</v>
      </c>
      <c r="C25380" s="16" t="s">
        <v>5447</v>
      </c>
      <c r="D25380" s="16" t="s">
        <v>135</v>
      </c>
      <c r="E25380" s="16" t="s">
        <v>5270</v>
      </c>
      <c r="G25380" s="16" t="s">
        <v>5271</v>
      </c>
      <c r="H25380" s="16" t="s">
        <v>19</v>
      </c>
      <c r="I25380" s="31">
        <v>146078908065</v>
      </c>
      <c r="J25380" s="31">
        <v>146078908065</v>
      </c>
      <c r="K25380" s="32">
        <f>IFERROR((J25380/I25380),0)</f>
        <v>1</v>
      </c>
      <c r="L25380" s="31"/>
      <c r="M25380" s="31"/>
      <c r="N25380" s="39"/>
      <c r="O25380" s="28"/>
      <c r="P25380" s="28"/>
      <c r="Q25380" s="28"/>
      <c r="R25380" s="28"/>
      <c r="S25380" s="25"/>
    </row>
    <row r="25381" spans="2:19" s="16" customFormat="1" outlineLevel="2" x14ac:dyDescent="0.25">
      <c r="B25381" s="16" t="s">
        <v>6354</v>
      </c>
      <c r="C25381" s="16" t="s">
        <v>5447</v>
      </c>
      <c r="D25381" s="16" t="s">
        <v>135</v>
      </c>
      <c r="E25381" s="16" t="s">
        <v>5270</v>
      </c>
      <c r="G25381" s="16" t="s">
        <v>5271</v>
      </c>
      <c r="H25381" s="16" t="s">
        <v>154</v>
      </c>
      <c r="I25381" s="31">
        <v>414498</v>
      </c>
      <c r="J25381" s="31">
        <v>414498</v>
      </c>
      <c r="K25381" s="32">
        <f>IFERROR((J25381/I25381),0)</f>
        <v>1</v>
      </c>
      <c r="L25381" s="31"/>
      <c r="M25381" s="31"/>
      <c r="N25381" s="39"/>
      <c r="O25381" s="28"/>
      <c r="P25381" s="28"/>
      <c r="Q25381" s="28"/>
      <c r="R25381" s="28"/>
      <c r="S25381" s="25"/>
    </row>
    <row r="25382" spans="2:19" s="16" customFormat="1" outlineLevel="2" x14ac:dyDescent="0.25">
      <c r="B25382" s="16" t="s">
        <v>6354</v>
      </c>
      <c r="C25382" s="16" t="s">
        <v>5447</v>
      </c>
      <c r="D25382" s="16" t="s">
        <v>135</v>
      </c>
      <c r="E25382" s="16" t="s">
        <v>5270</v>
      </c>
      <c r="G25382" s="16" t="s">
        <v>5271</v>
      </c>
      <c r="H25382" s="16" t="s">
        <v>331</v>
      </c>
      <c r="I25382" s="31">
        <v>1379323124</v>
      </c>
      <c r="J25382" s="31">
        <v>1379323124</v>
      </c>
      <c r="K25382" s="32">
        <f>IFERROR((J25382/I25382),0)</f>
        <v>1</v>
      </c>
      <c r="L25382" s="31"/>
      <c r="M25382" s="31"/>
      <c r="N25382" s="39"/>
      <c r="O25382" s="28"/>
      <c r="P25382" s="28"/>
      <c r="Q25382" s="28"/>
      <c r="R25382" s="28"/>
      <c r="S25382" s="25"/>
    </row>
    <row r="25383" spans="2:19" s="16" customFormat="1" outlineLevel="2" x14ac:dyDescent="0.25">
      <c r="B25383" s="16" t="s">
        <v>6354</v>
      </c>
      <c r="C25383" s="16" t="s">
        <v>5447</v>
      </c>
      <c r="D25383" s="16" t="s">
        <v>135</v>
      </c>
      <c r="E25383" s="16" t="s">
        <v>5270</v>
      </c>
      <c r="G25383" s="16" t="s">
        <v>5271</v>
      </c>
      <c r="H25383" s="16" t="s">
        <v>4491</v>
      </c>
      <c r="I25383" s="31">
        <v>404168626</v>
      </c>
      <c r="J25383" s="31">
        <v>404168626</v>
      </c>
      <c r="K25383" s="32">
        <f>IFERROR((J25383/I25383),0)</f>
        <v>1</v>
      </c>
      <c r="L25383" s="31"/>
      <c r="M25383" s="31"/>
      <c r="N25383" s="39"/>
      <c r="O25383" s="28"/>
      <c r="P25383" s="28"/>
      <c r="Q25383" s="28"/>
      <c r="R25383" s="28"/>
      <c r="S25383" s="25"/>
    </row>
    <row r="25384" spans="2:19" s="16" customFormat="1" outlineLevel="2" x14ac:dyDescent="0.25">
      <c r="B25384" s="16" t="s">
        <v>6354</v>
      </c>
      <c r="C25384" s="16" t="s">
        <v>5447</v>
      </c>
      <c r="D25384" s="16" t="s">
        <v>135</v>
      </c>
      <c r="E25384" s="16" t="s">
        <v>5270</v>
      </c>
      <c r="G25384" s="16" t="s">
        <v>5271</v>
      </c>
      <c r="H25384" s="16" t="s">
        <v>29</v>
      </c>
      <c r="I25384" s="31">
        <v>2348268946</v>
      </c>
      <c r="J25384" s="31">
        <v>2348268946</v>
      </c>
      <c r="K25384" s="32">
        <f>IFERROR((J25384/I25384),0)</f>
        <v>1</v>
      </c>
      <c r="L25384" s="31"/>
      <c r="M25384" s="31"/>
      <c r="N25384" s="39"/>
      <c r="O25384" s="28"/>
      <c r="P25384" s="28"/>
      <c r="Q25384" s="28"/>
      <c r="R25384" s="28"/>
      <c r="S25384" s="25"/>
    </row>
    <row r="25385" spans="2:19" s="16" customFormat="1" outlineLevel="2" x14ac:dyDescent="0.25">
      <c r="B25385" s="16" t="s">
        <v>6354</v>
      </c>
      <c r="C25385" s="16" t="s">
        <v>5447</v>
      </c>
      <c r="D25385" s="16" t="s">
        <v>135</v>
      </c>
      <c r="E25385" s="16" t="s">
        <v>5270</v>
      </c>
      <c r="G25385" s="16" t="s">
        <v>5271</v>
      </c>
      <c r="H25385" s="16" t="s">
        <v>231</v>
      </c>
      <c r="I25385" s="31">
        <v>10480026414</v>
      </c>
      <c r="J25385" s="31">
        <v>10480026414</v>
      </c>
      <c r="K25385" s="32">
        <f>IFERROR((J25385/I25385),0)</f>
        <v>1</v>
      </c>
      <c r="L25385" s="31"/>
      <c r="M25385" s="31"/>
      <c r="N25385" s="39"/>
      <c r="O25385" s="28"/>
      <c r="P25385" s="28"/>
      <c r="Q25385" s="28"/>
      <c r="R25385" s="28"/>
      <c r="S25385" s="25"/>
    </row>
    <row r="25386" spans="2:19" s="16" customFormat="1" outlineLevel="2" x14ac:dyDescent="0.25">
      <c r="B25386" s="16" t="s">
        <v>6354</v>
      </c>
      <c r="C25386" s="16" t="s">
        <v>5447</v>
      </c>
      <c r="D25386" s="16" t="s">
        <v>135</v>
      </c>
      <c r="E25386" s="16" t="s">
        <v>5270</v>
      </c>
      <c r="G25386" s="16" t="s">
        <v>5271</v>
      </c>
      <c r="H25386" s="16" t="s">
        <v>155</v>
      </c>
      <c r="I25386" s="31">
        <v>-13403600855</v>
      </c>
      <c r="J25386" s="31"/>
      <c r="K25386" s="32">
        <f>IFERROR((J25386/I25386),0)</f>
        <v>0</v>
      </c>
      <c r="L25386" s="31"/>
      <c r="M25386" s="31"/>
      <c r="N25386" s="39"/>
      <c r="O25386" s="28"/>
      <c r="P25386" s="28"/>
      <c r="Q25386" s="28"/>
      <c r="R25386" s="28"/>
      <c r="S25386" s="25"/>
    </row>
    <row r="25387" spans="2:19" s="16" customFormat="1" outlineLevel="1" x14ac:dyDescent="0.25">
      <c r="B25387" s="47" t="s">
        <v>10516</v>
      </c>
      <c r="C25387" s="47" t="str">
        <f>C25386</f>
        <v>ASIGNACIONES DIRECTAS (20% DEL SGR)</v>
      </c>
      <c r="D25387" s="47"/>
      <c r="E25387" s="47" t="str">
        <f>E25386</f>
        <v>13001</v>
      </c>
      <c r="F25387" s="47"/>
      <c r="G25387" s="47" t="str">
        <f>G25386</f>
        <v xml:space="preserve">CARTAGENA                                         </v>
      </c>
      <c r="H25387" s="47" t="s">
        <v>10655</v>
      </c>
      <c r="I25387" s="51">
        <f>SUBTOTAL(9,I25376:I25386)</f>
        <v>251029957285</v>
      </c>
      <c r="J25387" s="51">
        <f>SUBTOTAL(9,J25376:J25386)</f>
        <v>264433558140</v>
      </c>
      <c r="K25387" s="49">
        <f>J25387/I25387</f>
        <v>1.0533944275016651</v>
      </c>
      <c r="L25387" s="51">
        <f>SUBTOTAL(9,L25376:L25386)</f>
        <v>44092101532.279999</v>
      </c>
      <c r="M25387" s="51">
        <f>SUBTOTAL(9,M25376:M25386)</f>
        <v>67018004274.000015</v>
      </c>
      <c r="N25387" s="50">
        <f>IFERROR((M25387/L25387),"N.A")</f>
        <v>1.5199548659511244</v>
      </c>
      <c r="O25387" s="28"/>
      <c r="P25387" s="28"/>
      <c r="Q25387" s="28"/>
      <c r="R25387" s="28"/>
      <c r="S25387" s="25"/>
    </row>
    <row r="25388" spans="2:19" s="16" customFormat="1" outlineLevel="2" x14ac:dyDescent="0.25">
      <c r="B25388" s="16" t="s">
        <v>6355</v>
      </c>
      <c r="C25388" s="16" t="s">
        <v>5447</v>
      </c>
      <c r="D25388" s="16" t="s">
        <v>135</v>
      </c>
      <c r="E25388" s="16" t="s">
        <v>136</v>
      </c>
      <c r="G25388" s="16" t="s">
        <v>587</v>
      </c>
      <c r="H25388" s="16" t="s">
        <v>152</v>
      </c>
      <c r="I25388" s="35">
        <v>36469137211</v>
      </c>
      <c r="J25388" s="35">
        <v>14037185502.029999</v>
      </c>
      <c r="K25388" s="36">
        <f>IFERROR((J25388/I25388),0)</f>
        <v>0.38490588414019389</v>
      </c>
      <c r="L25388" s="35">
        <v>24345489961.579998</v>
      </c>
      <c r="M25388" s="35">
        <v>14037185502.029999</v>
      </c>
      <c r="N25388" s="40">
        <f>M25388/L25388</f>
        <v>0.57658258364002135</v>
      </c>
      <c r="O25388" s="28"/>
      <c r="P25388" s="28"/>
      <c r="Q25388" s="28"/>
      <c r="R25388" s="28"/>
      <c r="S25388" s="25"/>
    </row>
    <row r="25389" spans="2:19" s="16" customFormat="1" outlineLevel="2" x14ac:dyDescent="0.25">
      <c r="B25389" s="16" t="s">
        <v>6355</v>
      </c>
      <c r="C25389" s="16" t="s">
        <v>5447</v>
      </c>
      <c r="D25389" s="16" t="s">
        <v>135</v>
      </c>
      <c r="E25389" s="16" t="s">
        <v>136</v>
      </c>
      <c r="G25389" s="16" t="s">
        <v>587</v>
      </c>
      <c r="H25389" s="16" t="s">
        <v>24</v>
      </c>
      <c r="I25389" s="31">
        <v>1128825839</v>
      </c>
      <c r="J25389" s="31">
        <v>1128825839</v>
      </c>
      <c r="K25389" s="32">
        <f>IFERROR((J25389/I25389),0)</f>
        <v>1</v>
      </c>
      <c r="L25389" s="31"/>
      <c r="M25389" s="31"/>
      <c r="N25389" s="39"/>
      <c r="O25389" s="28"/>
      <c r="P25389" s="28"/>
      <c r="Q25389" s="28"/>
      <c r="R25389" s="28"/>
      <c r="S25389" s="25"/>
    </row>
    <row r="25390" spans="2:19" s="16" customFormat="1" outlineLevel="2" x14ac:dyDescent="0.25">
      <c r="B25390" s="16" t="s">
        <v>6355</v>
      </c>
      <c r="C25390" s="16" t="s">
        <v>5447</v>
      </c>
      <c r="D25390" s="16" t="s">
        <v>135</v>
      </c>
      <c r="E25390" s="16" t="s">
        <v>136</v>
      </c>
      <c r="G25390" s="16" t="s">
        <v>587</v>
      </c>
      <c r="H25390" s="16" t="s">
        <v>5451</v>
      </c>
      <c r="I25390" s="31">
        <v>184827</v>
      </c>
      <c r="J25390" s="31">
        <v>184827</v>
      </c>
      <c r="K25390" s="32">
        <f>IFERROR((J25390/I25390),0)</f>
        <v>1</v>
      </c>
      <c r="L25390" s="31"/>
      <c r="M25390" s="31"/>
      <c r="N25390" s="39"/>
      <c r="O25390" s="28"/>
      <c r="P25390" s="28"/>
      <c r="Q25390" s="28"/>
      <c r="R25390" s="28"/>
      <c r="S25390" s="25"/>
    </row>
    <row r="25391" spans="2:19" s="16" customFormat="1" outlineLevel="2" x14ac:dyDescent="0.25">
      <c r="B25391" s="16" t="s">
        <v>6355</v>
      </c>
      <c r="C25391" s="16" t="s">
        <v>5447</v>
      </c>
      <c r="D25391" s="16" t="s">
        <v>135</v>
      </c>
      <c r="E25391" s="16" t="s">
        <v>136</v>
      </c>
      <c r="G25391" s="16" t="s">
        <v>587</v>
      </c>
      <c r="H25391" s="16" t="s">
        <v>5452</v>
      </c>
      <c r="I25391" s="31">
        <v>2431286174</v>
      </c>
      <c r="J25391" s="31">
        <v>2431286174</v>
      </c>
      <c r="K25391" s="32">
        <f>IFERROR((J25391/I25391),0)</f>
        <v>1</v>
      </c>
      <c r="L25391" s="31"/>
      <c r="M25391" s="31"/>
      <c r="N25391" s="39"/>
      <c r="O25391" s="28"/>
      <c r="P25391" s="28"/>
      <c r="Q25391" s="28"/>
      <c r="R25391" s="28"/>
      <c r="S25391" s="25"/>
    </row>
    <row r="25392" spans="2:19" s="16" customFormat="1" outlineLevel="2" x14ac:dyDescent="0.25">
      <c r="B25392" s="16" t="s">
        <v>6355</v>
      </c>
      <c r="C25392" s="16" t="s">
        <v>5447</v>
      </c>
      <c r="D25392" s="16" t="s">
        <v>135</v>
      </c>
      <c r="E25392" s="16" t="s">
        <v>136</v>
      </c>
      <c r="G25392" s="16" t="s">
        <v>587</v>
      </c>
      <c r="H25392" s="16" t="s">
        <v>19</v>
      </c>
      <c r="I25392" s="31">
        <v>9621042844</v>
      </c>
      <c r="J25392" s="31">
        <v>9621042844</v>
      </c>
      <c r="K25392" s="32">
        <f>IFERROR((J25392/I25392),0)</f>
        <v>1</v>
      </c>
      <c r="L25392" s="31"/>
      <c r="M25392" s="31"/>
      <c r="N25392" s="39"/>
      <c r="O25392" s="28"/>
      <c r="P25392" s="28"/>
      <c r="Q25392" s="28"/>
      <c r="R25392" s="28"/>
      <c r="S25392" s="25"/>
    </row>
    <row r="25393" spans="2:19" s="16" customFormat="1" outlineLevel="2" x14ac:dyDescent="0.25">
      <c r="B25393" s="16" t="s">
        <v>6355</v>
      </c>
      <c r="C25393" s="16" t="s">
        <v>5447</v>
      </c>
      <c r="D25393" s="16" t="s">
        <v>135</v>
      </c>
      <c r="E25393" s="16" t="s">
        <v>136</v>
      </c>
      <c r="G25393" s="16" t="s">
        <v>587</v>
      </c>
      <c r="H25393" s="16" t="s">
        <v>154</v>
      </c>
      <c r="I25393" s="31">
        <v>225557</v>
      </c>
      <c r="J25393" s="31">
        <v>225557</v>
      </c>
      <c r="K25393" s="32">
        <f>IFERROR((J25393/I25393),0)</f>
        <v>1</v>
      </c>
      <c r="L25393" s="31"/>
      <c r="M25393" s="31"/>
      <c r="N25393" s="39"/>
      <c r="O25393" s="28"/>
      <c r="P25393" s="28"/>
      <c r="Q25393" s="28"/>
      <c r="R25393" s="28"/>
      <c r="S25393" s="25"/>
    </row>
    <row r="25394" spans="2:19" s="16" customFormat="1" outlineLevel="2" x14ac:dyDescent="0.25">
      <c r="B25394" s="16" t="s">
        <v>6355</v>
      </c>
      <c r="C25394" s="16" t="s">
        <v>5447</v>
      </c>
      <c r="D25394" s="16" t="s">
        <v>135</v>
      </c>
      <c r="E25394" s="16" t="s">
        <v>136</v>
      </c>
      <c r="G25394" s="16" t="s">
        <v>587</v>
      </c>
      <c r="H25394" s="16" t="s">
        <v>331</v>
      </c>
      <c r="I25394" s="31">
        <v>659062617</v>
      </c>
      <c r="J25394" s="31">
        <v>659062617</v>
      </c>
      <c r="K25394" s="32">
        <f>IFERROR((J25394/I25394),0)</f>
        <v>1</v>
      </c>
      <c r="L25394" s="31"/>
      <c r="M25394" s="31"/>
      <c r="N25394" s="39"/>
      <c r="O25394" s="28"/>
      <c r="P25394" s="28"/>
      <c r="Q25394" s="28"/>
      <c r="R25394" s="28"/>
      <c r="S25394" s="25"/>
    </row>
    <row r="25395" spans="2:19" s="16" customFormat="1" outlineLevel="2" x14ac:dyDescent="0.25">
      <c r="B25395" s="16" t="s">
        <v>6355</v>
      </c>
      <c r="C25395" s="16" t="s">
        <v>5447</v>
      </c>
      <c r="D25395" s="16" t="s">
        <v>135</v>
      </c>
      <c r="E25395" s="16" t="s">
        <v>136</v>
      </c>
      <c r="G25395" s="16" t="s">
        <v>587</v>
      </c>
      <c r="H25395" s="16" t="s">
        <v>4491</v>
      </c>
      <c r="I25395" s="31">
        <v>42354296</v>
      </c>
      <c r="J25395" s="31">
        <v>42354296</v>
      </c>
      <c r="K25395" s="32">
        <f>IFERROR((J25395/I25395),0)</f>
        <v>1</v>
      </c>
      <c r="L25395" s="31"/>
      <c r="M25395" s="31"/>
      <c r="N25395" s="39"/>
      <c r="O25395" s="28"/>
      <c r="P25395" s="28"/>
      <c r="Q25395" s="28"/>
      <c r="R25395" s="28"/>
      <c r="S25395" s="25"/>
    </row>
    <row r="25396" spans="2:19" s="16" customFormat="1" outlineLevel="2" x14ac:dyDescent="0.25">
      <c r="B25396" s="16" t="s">
        <v>6355</v>
      </c>
      <c r="C25396" s="16" t="s">
        <v>5447</v>
      </c>
      <c r="D25396" s="16" t="s">
        <v>135</v>
      </c>
      <c r="E25396" s="16" t="s">
        <v>136</v>
      </c>
      <c r="G25396" s="16" t="s">
        <v>587</v>
      </c>
      <c r="H25396" s="16" t="s">
        <v>29</v>
      </c>
      <c r="I25396" s="31">
        <v>15784239787</v>
      </c>
      <c r="J25396" s="31">
        <v>15784239787</v>
      </c>
      <c r="K25396" s="32">
        <f>IFERROR((J25396/I25396),0)</f>
        <v>1</v>
      </c>
      <c r="L25396" s="31"/>
      <c r="M25396" s="31"/>
      <c r="N25396" s="39"/>
      <c r="O25396" s="28"/>
      <c r="P25396" s="28"/>
      <c r="Q25396" s="28"/>
      <c r="R25396" s="28"/>
      <c r="S25396" s="25"/>
    </row>
    <row r="25397" spans="2:19" s="16" customFormat="1" outlineLevel="2" x14ac:dyDescent="0.25">
      <c r="B25397" s="16" t="s">
        <v>6355</v>
      </c>
      <c r="C25397" s="16" t="s">
        <v>5447</v>
      </c>
      <c r="D25397" s="16" t="s">
        <v>135</v>
      </c>
      <c r="E25397" s="16" t="s">
        <v>136</v>
      </c>
      <c r="G25397" s="16" t="s">
        <v>587</v>
      </c>
      <c r="H25397" s="16" t="s">
        <v>231</v>
      </c>
      <c r="I25397" s="31">
        <v>5871430915</v>
      </c>
      <c r="J25397" s="31">
        <v>5871430915</v>
      </c>
      <c r="K25397" s="32">
        <f>IFERROR((J25397/I25397),0)</f>
        <v>1</v>
      </c>
      <c r="L25397" s="31"/>
      <c r="M25397" s="31"/>
      <c r="N25397" s="39"/>
      <c r="O25397" s="28"/>
      <c r="P25397" s="28"/>
      <c r="Q25397" s="28"/>
      <c r="R25397" s="28"/>
      <c r="S25397" s="25"/>
    </row>
    <row r="25398" spans="2:19" s="16" customFormat="1" outlineLevel="2" x14ac:dyDescent="0.25">
      <c r="B25398" s="16" t="s">
        <v>6355</v>
      </c>
      <c r="C25398" s="16" t="s">
        <v>5447</v>
      </c>
      <c r="D25398" s="16" t="s">
        <v>135</v>
      </c>
      <c r="E25398" s="16" t="s">
        <v>136</v>
      </c>
      <c r="G25398" s="16" t="s">
        <v>587</v>
      </c>
      <c r="H25398" s="16" t="s">
        <v>155</v>
      </c>
      <c r="I25398" s="31">
        <v>-7293827442</v>
      </c>
      <c r="J25398" s="31"/>
      <c r="K25398" s="32">
        <f>IFERROR((J25398/I25398),0)</f>
        <v>0</v>
      </c>
      <c r="L25398" s="31"/>
      <c r="M25398" s="31"/>
      <c r="N25398" s="39"/>
      <c r="O25398" s="28"/>
      <c r="P25398" s="28"/>
      <c r="Q25398" s="28"/>
      <c r="R25398" s="28"/>
      <c r="S25398" s="25"/>
    </row>
    <row r="25399" spans="2:19" s="16" customFormat="1" outlineLevel="1" x14ac:dyDescent="0.25">
      <c r="B25399" s="47" t="s">
        <v>10517</v>
      </c>
      <c r="C25399" s="47" t="str">
        <f>C25398</f>
        <v>ASIGNACIONES DIRECTAS (20% DEL SGR)</v>
      </c>
      <c r="D25399" s="47"/>
      <c r="E25399" s="47" t="str">
        <f>E25398</f>
        <v>13000</v>
      </c>
      <c r="F25399" s="47"/>
      <c r="G25399" s="47" t="str">
        <f>G25398</f>
        <v xml:space="preserve">BOLÍVAR                                           </v>
      </c>
      <c r="H25399" s="47" t="s">
        <v>10655</v>
      </c>
      <c r="I25399" s="51">
        <f>SUBTOTAL(9,I25388:I25398)</f>
        <v>64713962625</v>
      </c>
      <c r="J25399" s="51">
        <f>SUBTOTAL(9,J25388:J25398)</f>
        <v>49575838358.029999</v>
      </c>
      <c r="K25399" s="49">
        <f>J25399/I25399</f>
        <v>0.7660763820832398</v>
      </c>
      <c r="L25399" s="51">
        <f>SUBTOTAL(9,L25388:L25398)</f>
        <v>24345489961.579998</v>
      </c>
      <c r="M25399" s="51">
        <f>SUBTOTAL(9,M25388:M25398)</f>
        <v>14037185502.029999</v>
      </c>
      <c r="N25399" s="50">
        <f>IFERROR((M25399/L25399),"N.A")</f>
        <v>0.57658258364002135</v>
      </c>
      <c r="O25399" s="28"/>
      <c r="P25399" s="28"/>
      <c r="Q25399" s="28"/>
      <c r="R25399" s="28"/>
      <c r="S25399" s="25"/>
    </row>
    <row r="25400" spans="2:19" s="16" customFormat="1" outlineLevel="2" x14ac:dyDescent="0.25">
      <c r="B25400" s="16" t="s">
        <v>6356</v>
      </c>
      <c r="C25400" s="16" t="s">
        <v>5447</v>
      </c>
      <c r="D25400" s="16" t="s">
        <v>138</v>
      </c>
      <c r="E25400" s="16" t="s">
        <v>224</v>
      </c>
      <c r="G25400" s="16" t="s">
        <v>138</v>
      </c>
      <c r="H25400" s="16" t="s">
        <v>152</v>
      </c>
      <c r="I25400" s="35">
        <v>118450205</v>
      </c>
      <c r="J25400" s="35">
        <v>99512773.890000015</v>
      </c>
      <c r="K25400" s="36">
        <f>IFERROR((J25400/I25400),0)</f>
        <v>0.84012327281324684</v>
      </c>
      <c r="L25400" s="35">
        <v>76783695</v>
      </c>
      <c r="M25400" s="35">
        <v>99512773.890000015</v>
      </c>
      <c r="N25400" s="40">
        <f>M25400/L25400</f>
        <v>1.2960143932901382</v>
      </c>
      <c r="O25400" s="28"/>
      <c r="P25400" s="28"/>
      <c r="Q25400" s="28"/>
      <c r="R25400" s="28"/>
      <c r="S25400" s="25"/>
    </row>
    <row r="25401" spans="2:19" s="16" customFormat="1" outlineLevel="2" x14ac:dyDescent="0.25">
      <c r="B25401" s="16" t="s">
        <v>6356</v>
      </c>
      <c r="C25401" s="16" t="s">
        <v>5447</v>
      </c>
      <c r="D25401" s="16" t="s">
        <v>138</v>
      </c>
      <c r="E25401" s="16" t="s">
        <v>224</v>
      </c>
      <c r="G25401" s="16" t="s">
        <v>138</v>
      </c>
      <c r="H25401" s="16" t="s">
        <v>24</v>
      </c>
      <c r="I25401" s="31">
        <v>1318394</v>
      </c>
      <c r="J25401" s="31">
        <v>1318394</v>
      </c>
      <c r="K25401" s="32">
        <f>IFERROR((J25401/I25401),0)</f>
        <v>1</v>
      </c>
      <c r="L25401" s="31"/>
      <c r="M25401" s="31"/>
      <c r="N25401" s="39"/>
      <c r="O25401" s="28"/>
      <c r="P25401" s="28"/>
      <c r="Q25401" s="28"/>
      <c r="R25401" s="28"/>
      <c r="S25401" s="25"/>
    </row>
    <row r="25402" spans="2:19" s="16" customFormat="1" outlineLevel="2" x14ac:dyDescent="0.25">
      <c r="B25402" s="16" t="s">
        <v>6356</v>
      </c>
      <c r="C25402" s="16" t="s">
        <v>5447</v>
      </c>
      <c r="D25402" s="16" t="s">
        <v>138</v>
      </c>
      <c r="E25402" s="16" t="s">
        <v>224</v>
      </c>
      <c r="G25402" s="16" t="s">
        <v>138</v>
      </c>
      <c r="H25402" s="16" t="s">
        <v>5451</v>
      </c>
      <c r="I25402" s="31">
        <v>1529619</v>
      </c>
      <c r="J25402" s="31">
        <v>1529619</v>
      </c>
      <c r="K25402" s="32">
        <f>IFERROR((J25402/I25402),0)</f>
        <v>1</v>
      </c>
      <c r="L25402" s="31"/>
      <c r="M25402" s="31"/>
      <c r="N25402" s="39"/>
      <c r="O25402" s="28"/>
      <c r="P25402" s="28"/>
      <c r="Q25402" s="28"/>
      <c r="R25402" s="28"/>
      <c r="S25402" s="25"/>
    </row>
    <row r="25403" spans="2:19" s="16" customFormat="1" outlineLevel="2" x14ac:dyDescent="0.25">
      <c r="B25403" s="16" t="s">
        <v>6356</v>
      </c>
      <c r="C25403" s="16" t="s">
        <v>5447</v>
      </c>
      <c r="D25403" s="16" t="s">
        <v>138</v>
      </c>
      <c r="E25403" s="16" t="s">
        <v>224</v>
      </c>
      <c r="G25403" s="16" t="s">
        <v>138</v>
      </c>
      <c r="H25403" s="16" t="s">
        <v>5452</v>
      </c>
      <c r="I25403" s="31">
        <v>2760386689</v>
      </c>
      <c r="J25403" s="31">
        <v>2760386689</v>
      </c>
      <c r="K25403" s="32">
        <f>IFERROR((J25403/I25403),0)</f>
        <v>1</v>
      </c>
      <c r="L25403" s="31"/>
      <c r="M25403" s="31"/>
      <c r="N25403" s="39"/>
      <c r="O25403" s="28"/>
      <c r="P25403" s="28"/>
      <c r="Q25403" s="28"/>
      <c r="R25403" s="28"/>
      <c r="S25403" s="25"/>
    </row>
    <row r="25404" spans="2:19" s="16" customFormat="1" outlineLevel="2" x14ac:dyDescent="0.25">
      <c r="B25404" s="16" t="s">
        <v>6356</v>
      </c>
      <c r="C25404" s="16" t="s">
        <v>5447</v>
      </c>
      <c r="D25404" s="16" t="s">
        <v>138</v>
      </c>
      <c r="E25404" s="16" t="s">
        <v>224</v>
      </c>
      <c r="G25404" s="16" t="s">
        <v>138</v>
      </c>
      <c r="H25404" s="16" t="s">
        <v>19</v>
      </c>
      <c r="I25404" s="31">
        <v>18888399119</v>
      </c>
      <c r="J25404" s="31">
        <v>18888399119</v>
      </c>
      <c r="K25404" s="32">
        <f>IFERROR((J25404/I25404),0)</f>
        <v>1</v>
      </c>
      <c r="L25404" s="31"/>
      <c r="M25404" s="31"/>
      <c r="N25404" s="39"/>
      <c r="O25404" s="28"/>
      <c r="P25404" s="28"/>
      <c r="Q25404" s="28"/>
      <c r="R25404" s="28"/>
      <c r="S25404" s="25"/>
    </row>
    <row r="25405" spans="2:19" s="16" customFormat="1" outlineLevel="2" x14ac:dyDescent="0.25">
      <c r="B25405" s="16" t="s">
        <v>6356</v>
      </c>
      <c r="C25405" s="16" t="s">
        <v>5447</v>
      </c>
      <c r="D25405" s="16" t="s">
        <v>138</v>
      </c>
      <c r="E25405" s="16" t="s">
        <v>224</v>
      </c>
      <c r="G25405" s="16" t="s">
        <v>138</v>
      </c>
      <c r="H25405" s="16" t="s">
        <v>154</v>
      </c>
      <c r="I25405" s="31">
        <v>733</v>
      </c>
      <c r="J25405" s="31">
        <v>733</v>
      </c>
      <c r="K25405" s="32">
        <f>IFERROR((J25405/I25405),0)</f>
        <v>1</v>
      </c>
      <c r="L25405" s="31"/>
      <c r="M25405" s="31"/>
      <c r="N25405" s="39"/>
      <c r="O25405" s="28"/>
      <c r="P25405" s="28"/>
      <c r="Q25405" s="28"/>
      <c r="R25405" s="28"/>
      <c r="S25405" s="25"/>
    </row>
    <row r="25406" spans="2:19" s="16" customFormat="1" outlineLevel="2" x14ac:dyDescent="0.25">
      <c r="B25406" s="16" t="s">
        <v>6356</v>
      </c>
      <c r="C25406" s="16" t="s">
        <v>5447</v>
      </c>
      <c r="D25406" s="16" t="s">
        <v>138</v>
      </c>
      <c r="E25406" s="16" t="s">
        <v>224</v>
      </c>
      <c r="G25406" s="16" t="s">
        <v>138</v>
      </c>
      <c r="H25406" s="16" t="s">
        <v>331</v>
      </c>
      <c r="I25406" s="31">
        <v>2065231</v>
      </c>
      <c r="J25406" s="31">
        <v>2065231</v>
      </c>
      <c r="K25406" s="32">
        <f>IFERROR((J25406/I25406),0)</f>
        <v>1</v>
      </c>
      <c r="L25406" s="31"/>
      <c r="M25406" s="31"/>
      <c r="N25406" s="39"/>
      <c r="O25406" s="28"/>
      <c r="P25406" s="28"/>
      <c r="Q25406" s="28"/>
      <c r="R25406" s="28"/>
      <c r="S25406" s="25"/>
    </row>
    <row r="25407" spans="2:19" s="16" customFormat="1" outlineLevel="2" x14ac:dyDescent="0.25">
      <c r="B25407" s="16" t="s">
        <v>6356</v>
      </c>
      <c r="C25407" s="16" t="s">
        <v>5447</v>
      </c>
      <c r="D25407" s="16" t="s">
        <v>6357</v>
      </c>
      <c r="E25407" s="16" t="s">
        <v>224</v>
      </c>
      <c r="G25407" s="16" t="s">
        <v>140</v>
      </c>
      <c r="H25407" s="16" t="s">
        <v>4491</v>
      </c>
      <c r="I25407" s="31">
        <v>7557015</v>
      </c>
      <c r="J25407" s="31">
        <v>7557015</v>
      </c>
      <c r="K25407" s="32">
        <f>IFERROR((J25407/I25407),0)</f>
        <v>1</v>
      </c>
      <c r="L25407" s="31"/>
      <c r="M25407" s="31"/>
      <c r="N25407" s="39"/>
      <c r="O25407" s="28"/>
      <c r="P25407" s="28"/>
      <c r="Q25407" s="28"/>
      <c r="R25407" s="28"/>
      <c r="S25407" s="25"/>
    </row>
    <row r="25408" spans="2:19" s="16" customFormat="1" outlineLevel="2" x14ac:dyDescent="0.25">
      <c r="B25408" s="16" t="s">
        <v>6356</v>
      </c>
      <c r="C25408" s="16" t="s">
        <v>5447</v>
      </c>
      <c r="D25408" s="16" t="s">
        <v>138</v>
      </c>
      <c r="E25408" s="16" t="s">
        <v>224</v>
      </c>
      <c r="G25408" s="16" t="s">
        <v>138</v>
      </c>
      <c r="H25408" s="16" t="s">
        <v>231</v>
      </c>
      <c r="I25408" s="31">
        <v>18230040</v>
      </c>
      <c r="J25408" s="31">
        <v>18230040</v>
      </c>
      <c r="K25408" s="32">
        <f>IFERROR((J25408/I25408),0)</f>
        <v>1</v>
      </c>
      <c r="L25408" s="31"/>
      <c r="M25408" s="31"/>
      <c r="N25408" s="39"/>
      <c r="O25408" s="28"/>
      <c r="P25408" s="28"/>
      <c r="Q25408" s="28"/>
      <c r="R25408" s="28"/>
      <c r="S25408" s="25"/>
    </row>
    <row r="25409" spans="2:19" s="16" customFormat="1" outlineLevel="2" x14ac:dyDescent="0.25">
      <c r="B25409" s="16" t="s">
        <v>6356</v>
      </c>
      <c r="C25409" s="16" t="s">
        <v>5447</v>
      </c>
      <c r="D25409" s="16" t="s">
        <v>138</v>
      </c>
      <c r="E25409" s="16" t="s">
        <v>224</v>
      </c>
      <c r="G25409" s="16" t="s">
        <v>138</v>
      </c>
      <c r="H25409" s="16" t="s">
        <v>155</v>
      </c>
      <c r="I25409" s="31">
        <v>-23690041</v>
      </c>
      <c r="J25409" s="31"/>
      <c r="K25409" s="32">
        <f>IFERROR((J25409/I25409),0)</f>
        <v>0</v>
      </c>
      <c r="L25409" s="31"/>
      <c r="M25409" s="31"/>
      <c r="N25409" s="39"/>
      <c r="O25409" s="28"/>
      <c r="P25409" s="28"/>
      <c r="Q25409" s="28"/>
      <c r="R25409" s="28"/>
      <c r="S25409" s="25"/>
    </row>
    <row r="25410" spans="2:19" s="16" customFormat="1" outlineLevel="1" x14ac:dyDescent="0.25">
      <c r="B25410" s="47" t="s">
        <v>10518</v>
      </c>
      <c r="C25410" s="47" t="str">
        <f>C25409</f>
        <v>ASIGNACIONES DIRECTAS (20% DEL SGR)</v>
      </c>
      <c r="D25410" s="47"/>
      <c r="E25410" s="47" t="str">
        <f>E25409</f>
        <v>11001</v>
      </c>
      <c r="F25410" s="47"/>
      <c r="G25410" s="47" t="str">
        <f>G25409</f>
        <v xml:space="preserve">BOGOTÁ D.C.                                       </v>
      </c>
      <c r="H25410" s="47" t="s">
        <v>10655</v>
      </c>
      <c r="I25410" s="51">
        <f>SUBTOTAL(9,I25400:I25409)</f>
        <v>21774247004</v>
      </c>
      <c r="J25410" s="51">
        <f>SUBTOTAL(9,J25400:J25409)</f>
        <v>21778999613.889999</v>
      </c>
      <c r="K25410" s="49">
        <f>J25410/I25410</f>
        <v>1.0002182674739166</v>
      </c>
      <c r="L25410" s="51">
        <f>SUBTOTAL(9,L25400:L25409)</f>
        <v>76783695</v>
      </c>
      <c r="M25410" s="51">
        <f>SUBTOTAL(9,M25400:M25409)</f>
        <v>99512773.890000015</v>
      </c>
      <c r="N25410" s="50">
        <f>IFERROR((M25410/L25410),"N.A")</f>
        <v>1.2960143932901382</v>
      </c>
      <c r="O25410" s="28"/>
      <c r="P25410" s="28"/>
      <c r="Q25410" s="28"/>
      <c r="R25410" s="28"/>
      <c r="S25410" s="25"/>
    </row>
    <row r="25411" spans="2:19" s="16" customFormat="1" outlineLevel="2" x14ac:dyDescent="0.25">
      <c r="B25411" s="16" t="s">
        <v>6358</v>
      </c>
      <c r="C25411" s="16" t="s">
        <v>5447</v>
      </c>
      <c r="D25411" s="16" t="s">
        <v>142</v>
      </c>
      <c r="E25411" s="16" t="s">
        <v>3020</v>
      </c>
      <c r="G25411" s="16" t="s">
        <v>3021</v>
      </c>
      <c r="H25411" s="16" t="s">
        <v>152</v>
      </c>
      <c r="I25411" s="35">
        <v>3962491</v>
      </c>
      <c r="J25411" s="35">
        <v>3962491</v>
      </c>
      <c r="K25411" s="36">
        <f>IFERROR((J25411/I25411),0)</f>
        <v>1</v>
      </c>
      <c r="L25411" s="35">
        <v>2563097</v>
      </c>
      <c r="M25411" s="35">
        <v>3962491</v>
      </c>
      <c r="N25411" s="40">
        <f>M25411/L25411</f>
        <v>1.5459777761044549</v>
      </c>
      <c r="O25411" s="28"/>
      <c r="P25411" s="28"/>
      <c r="Q25411" s="28"/>
      <c r="R25411" s="28"/>
      <c r="S25411" s="25"/>
    </row>
    <row r="25412" spans="2:19" s="16" customFormat="1" outlineLevel="2" x14ac:dyDescent="0.25">
      <c r="B25412" s="16" t="s">
        <v>6358</v>
      </c>
      <c r="C25412" s="16" t="s">
        <v>5447</v>
      </c>
      <c r="D25412" s="16" t="s">
        <v>142</v>
      </c>
      <c r="E25412" s="16" t="s">
        <v>3020</v>
      </c>
      <c r="G25412" s="16" t="s">
        <v>3021</v>
      </c>
      <c r="H25412" s="16" t="s">
        <v>5452</v>
      </c>
      <c r="I25412" s="31">
        <v>1952163</v>
      </c>
      <c r="J25412" s="31">
        <v>1952163</v>
      </c>
      <c r="K25412" s="32">
        <f>IFERROR((J25412/I25412),0)</f>
        <v>1</v>
      </c>
      <c r="L25412" s="31"/>
      <c r="M25412" s="31"/>
      <c r="N25412" s="39"/>
      <c r="O25412" s="28"/>
      <c r="P25412" s="28"/>
      <c r="Q25412" s="28"/>
      <c r="R25412" s="28"/>
      <c r="S25412" s="25"/>
    </row>
    <row r="25413" spans="2:19" s="16" customFormat="1" outlineLevel="2" x14ac:dyDescent="0.25">
      <c r="B25413" s="16" t="s">
        <v>6358</v>
      </c>
      <c r="C25413" s="16" t="s">
        <v>5447</v>
      </c>
      <c r="D25413" s="16" t="s">
        <v>142</v>
      </c>
      <c r="E25413" s="16" t="s">
        <v>3020</v>
      </c>
      <c r="G25413" s="16" t="s">
        <v>3021</v>
      </c>
      <c r="H25413" s="16" t="s">
        <v>19</v>
      </c>
      <c r="I25413" s="31">
        <v>8013210</v>
      </c>
      <c r="J25413" s="31">
        <v>8013210</v>
      </c>
      <c r="K25413" s="32">
        <f>IFERROR((J25413/I25413),0)</f>
        <v>1</v>
      </c>
      <c r="L25413" s="31"/>
      <c r="M25413" s="31"/>
      <c r="N25413" s="39"/>
      <c r="O25413" s="28"/>
      <c r="P25413" s="28"/>
      <c r="Q25413" s="28"/>
      <c r="R25413" s="28"/>
      <c r="S25413" s="25"/>
    </row>
    <row r="25414" spans="2:19" s="16" customFormat="1" outlineLevel="2" x14ac:dyDescent="0.25">
      <c r="B25414" s="16" t="s">
        <v>6358</v>
      </c>
      <c r="C25414" s="16" t="s">
        <v>5447</v>
      </c>
      <c r="D25414" s="16" t="s">
        <v>142</v>
      </c>
      <c r="E25414" s="16" t="s">
        <v>3020</v>
      </c>
      <c r="G25414" s="16" t="s">
        <v>3021</v>
      </c>
      <c r="H25414" s="16" t="s">
        <v>154</v>
      </c>
      <c r="I25414" s="31">
        <v>25</v>
      </c>
      <c r="J25414" s="31">
        <v>25</v>
      </c>
      <c r="K25414" s="32">
        <f>IFERROR((J25414/I25414),0)</f>
        <v>1</v>
      </c>
      <c r="L25414" s="31"/>
      <c r="M25414" s="31"/>
      <c r="N25414" s="39"/>
      <c r="O25414" s="28"/>
      <c r="P25414" s="28"/>
      <c r="Q25414" s="28"/>
      <c r="R25414" s="28"/>
      <c r="S25414" s="25"/>
    </row>
    <row r="25415" spans="2:19" s="16" customFormat="1" outlineLevel="2" x14ac:dyDescent="0.25">
      <c r="B25415" s="16" t="s">
        <v>6358</v>
      </c>
      <c r="C25415" s="16" t="s">
        <v>5447</v>
      </c>
      <c r="D25415" s="16" t="s">
        <v>144</v>
      </c>
      <c r="E25415" s="16" t="s">
        <v>3020</v>
      </c>
      <c r="G25415" s="16" t="s">
        <v>3021</v>
      </c>
      <c r="H25415" s="16" t="s">
        <v>4491</v>
      </c>
      <c r="I25415" s="31">
        <v>978086</v>
      </c>
      <c r="J25415" s="31">
        <v>978086</v>
      </c>
      <c r="K25415" s="32">
        <f>IFERROR((J25415/I25415),0)</f>
        <v>1</v>
      </c>
      <c r="L25415" s="31"/>
      <c r="M25415" s="31"/>
      <c r="N25415" s="39"/>
      <c r="O25415" s="28"/>
      <c r="P25415" s="28"/>
      <c r="Q25415" s="28"/>
      <c r="R25415" s="28"/>
      <c r="S25415" s="25"/>
    </row>
    <row r="25416" spans="2:19" s="16" customFormat="1" outlineLevel="2" x14ac:dyDescent="0.25">
      <c r="B25416" s="16" t="s">
        <v>6358</v>
      </c>
      <c r="C25416" s="16" t="s">
        <v>5447</v>
      </c>
      <c r="D25416" s="16" t="s">
        <v>142</v>
      </c>
      <c r="E25416" s="16" t="s">
        <v>3020</v>
      </c>
      <c r="G25416" s="16" t="s">
        <v>3021</v>
      </c>
      <c r="H25416" s="16" t="s">
        <v>231</v>
      </c>
      <c r="I25416" s="31">
        <v>607251</v>
      </c>
      <c r="J25416" s="31">
        <v>607251</v>
      </c>
      <c r="K25416" s="32">
        <f>IFERROR((J25416/I25416),0)</f>
        <v>1</v>
      </c>
      <c r="L25416" s="31"/>
      <c r="M25416" s="31"/>
      <c r="N25416" s="39"/>
      <c r="O25416" s="28"/>
      <c r="P25416" s="28"/>
      <c r="Q25416" s="28"/>
      <c r="R25416" s="28"/>
      <c r="S25416" s="25"/>
    </row>
    <row r="25417" spans="2:19" s="16" customFormat="1" outlineLevel="2" x14ac:dyDescent="0.25">
      <c r="B25417" s="16" t="s">
        <v>6358</v>
      </c>
      <c r="C25417" s="16" t="s">
        <v>5447</v>
      </c>
      <c r="D25417" s="16" t="s">
        <v>142</v>
      </c>
      <c r="E25417" s="16" t="s">
        <v>3020</v>
      </c>
      <c r="G25417" s="16" t="s">
        <v>3021</v>
      </c>
      <c r="H25417" s="16" t="s">
        <v>155</v>
      </c>
      <c r="I25417" s="31">
        <v>-792498</v>
      </c>
      <c r="J25417" s="31"/>
      <c r="K25417" s="32">
        <f>IFERROR((J25417/I25417),0)</f>
        <v>0</v>
      </c>
      <c r="L25417" s="31"/>
      <c r="M25417" s="31"/>
      <c r="N25417" s="39"/>
      <c r="O25417" s="28"/>
      <c r="P25417" s="28"/>
      <c r="Q25417" s="28"/>
      <c r="R25417" s="28"/>
      <c r="S25417" s="25"/>
    </row>
    <row r="25418" spans="2:19" s="16" customFormat="1" outlineLevel="1" x14ac:dyDescent="0.25">
      <c r="B25418" s="47" t="s">
        <v>10519</v>
      </c>
      <c r="C25418" s="47" t="str">
        <f>C25417</f>
        <v>ASIGNACIONES DIRECTAS (20% DEL SGR)</v>
      </c>
      <c r="D25418" s="47"/>
      <c r="E25418" s="47" t="str">
        <f>E25417</f>
        <v>08832</v>
      </c>
      <c r="F25418" s="47"/>
      <c r="G25418" s="47" t="str">
        <f>G25417</f>
        <v xml:space="preserve">TUBARÁ                                            </v>
      </c>
      <c r="H25418" s="47" t="s">
        <v>10655</v>
      </c>
      <c r="I25418" s="51">
        <f>SUBTOTAL(9,I25411:I25417)</f>
        <v>14720728</v>
      </c>
      <c r="J25418" s="51">
        <f>SUBTOTAL(9,J25411:J25417)</f>
        <v>15513226</v>
      </c>
      <c r="K25418" s="49">
        <f>J25418/I25418</f>
        <v>1.0538355168304177</v>
      </c>
      <c r="L25418" s="51">
        <f>SUBTOTAL(9,L25411:L25417)</f>
        <v>2563097</v>
      </c>
      <c r="M25418" s="51">
        <f>SUBTOTAL(9,M25411:M25417)</f>
        <v>3962491</v>
      </c>
      <c r="N25418" s="50">
        <f>IFERROR((M25418/L25418),"N.A")</f>
        <v>1.5459777761044549</v>
      </c>
      <c r="O25418" s="28"/>
      <c r="P25418" s="28"/>
      <c r="Q25418" s="28"/>
      <c r="R25418" s="28"/>
      <c r="S25418" s="25"/>
    </row>
    <row r="25419" spans="2:19" s="16" customFormat="1" outlineLevel="2" x14ac:dyDescent="0.25">
      <c r="B25419" s="16" t="s">
        <v>6359</v>
      </c>
      <c r="C25419" s="16" t="s">
        <v>5447</v>
      </c>
      <c r="D25419" s="16" t="s">
        <v>142</v>
      </c>
      <c r="E25419" s="16" t="s">
        <v>3026</v>
      </c>
      <c r="G25419" s="16" t="s">
        <v>3027</v>
      </c>
      <c r="H25419" s="16" t="s">
        <v>152</v>
      </c>
      <c r="I25419" s="35">
        <v>5015333</v>
      </c>
      <c r="J25419" s="35">
        <v>279932.68</v>
      </c>
      <c r="K25419" s="36">
        <f>IFERROR((J25419/I25419),0)</f>
        <v>5.5815372578450921E-2</v>
      </c>
      <c r="L25419" s="35">
        <v>3505044</v>
      </c>
      <c r="M25419" s="35">
        <v>279932.68</v>
      </c>
      <c r="N25419" s="40">
        <f>M25419/L25419</f>
        <v>7.9865667877493121E-2</v>
      </c>
      <c r="O25419" s="28"/>
      <c r="P25419" s="28"/>
      <c r="Q25419" s="28"/>
      <c r="R25419" s="28"/>
      <c r="S25419" s="25"/>
    </row>
    <row r="25420" spans="2:19" s="16" customFormat="1" outlineLevel="2" x14ac:dyDescent="0.25">
      <c r="B25420" s="16" t="s">
        <v>6359</v>
      </c>
      <c r="C25420" s="16" t="s">
        <v>5447</v>
      </c>
      <c r="D25420" s="16" t="s">
        <v>142</v>
      </c>
      <c r="E25420" s="16" t="s">
        <v>3026</v>
      </c>
      <c r="G25420" s="16" t="s">
        <v>3027</v>
      </c>
      <c r="H25420" s="16" t="s">
        <v>5452</v>
      </c>
      <c r="I25420" s="31">
        <v>18663911</v>
      </c>
      <c r="J25420" s="31">
        <v>18663911</v>
      </c>
      <c r="K25420" s="32">
        <f>IFERROR((J25420/I25420),0)</f>
        <v>1</v>
      </c>
      <c r="L25420" s="31"/>
      <c r="M25420" s="31"/>
      <c r="N25420" s="39"/>
      <c r="O25420" s="28"/>
      <c r="P25420" s="28"/>
      <c r="Q25420" s="28"/>
      <c r="R25420" s="28"/>
      <c r="S25420" s="25"/>
    </row>
    <row r="25421" spans="2:19" s="16" customFormat="1" outlineLevel="2" x14ac:dyDescent="0.25">
      <c r="B25421" s="16" t="s">
        <v>6359</v>
      </c>
      <c r="C25421" s="16" t="s">
        <v>5447</v>
      </c>
      <c r="D25421" s="16" t="s">
        <v>142</v>
      </c>
      <c r="E25421" s="16" t="s">
        <v>3026</v>
      </c>
      <c r="G25421" s="16" t="s">
        <v>3027</v>
      </c>
      <c r="H25421" s="16" t="s">
        <v>19</v>
      </c>
      <c r="I25421" s="31">
        <v>72654736</v>
      </c>
      <c r="J25421" s="31">
        <v>72654736</v>
      </c>
      <c r="K25421" s="32">
        <f>IFERROR((J25421/I25421),0)</f>
        <v>1</v>
      </c>
      <c r="L25421" s="31"/>
      <c r="M25421" s="31"/>
      <c r="N25421" s="39"/>
      <c r="O25421" s="28"/>
      <c r="P25421" s="28"/>
      <c r="Q25421" s="28"/>
      <c r="R25421" s="28"/>
      <c r="S25421" s="25"/>
    </row>
    <row r="25422" spans="2:19" s="16" customFormat="1" outlineLevel="2" x14ac:dyDescent="0.25">
      <c r="B25422" s="16" t="s">
        <v>6359</v>
      </c>
      <c r="C25422" s="16" t="s">
        <v>5447</v>
      </c>
      <c r="D25422" s="16" t="s">
        <v>142</v>
      </c>
      <c r="E25422" s="16" t="s">
        <v>3026</v>
      </c>
      <c r="G25422" s="16" t="s">
        <v>3027</v>
      </c>
      <c r="H25422" s="16" t="s">
        <v>154</v>
      </c>
      <c r="I25422" s="31">
        <v>31</v>
      </c>
      <c r="J25422" s="31">
        <v>31</v>
      </c>
      <c r="K25422" s="32">
        <f>IFERROR((J25422/I25422),0)</f>
        <v>1</v>
      </c>
      <c r="L25422" s="31"/>
      <c r="M25422" s="31"/>
      <c r="N25422" s="39"/>
      <c r="O25422" s="28"/>
      <c r="P25422" s="28"/>
      <c r="Q25422" s="28"/>
      <c r="R25422" s="28"/>
      <c r="S25422" s="25"/>
    </row>
    <row r="25423" spans="2:19" s="16" customFormat="1" outlineLevel="2" x14ac:dyDescent="0.25">
      <c r="B25423" s="16" t="s">
        <v>6359</v>
      </c>
      <c r="C25423" s="16" t="s">
        <v>5447</v>
      </c>
      <c r="D25423" s="16" t="s">
        <v>142</v>
      </c>
      <c r="E25423" s="16" t="s">
        <v>3026</v>
      </c>
      <c r="G25423" s="16" t="s">
        <v>3027</v>
      </c>
      <c r="H25423" s="16" t="s">
        <v>231</v>
      </c>
      <c r="I25423" s="31">
        <v>890944</v>
      </c>
      <c r="J25423" s="31">
        <v>890944</v>
      </c>
      <c r="K25423" s="32">
        <f>IFERROR((J25423/I25423),0)</f>
        <v>1</v>
      </c>
      <c r="L25423" s="31"/>
      <c r="M25423" s="31"/>
      <c r="N25423" s="39"/>
      <c r="O25423" s="28"/>
      <c r="P25423" s="28"/>
      <c r="Q25423" s="28"/>
      <c r="R25423" s="28"/>
      <c r="S25423" s="25"/>
    </row>
    <row r="25424" spans="2:19" s="16" customFormat="1" outlineLevel="2" x14ac:dyDescent="0.25">
      <c r="B25424" s="16" t="s">
        <v>6359</v>
      </c>
      <c r="C25424" s="16" t="s">
        <v>5447</v>
      </c>
      <c r="D25424" s="16" t="s">
        <v>142</v>
      </c>
      <c r="E25424" s="16" t="s">
        <v>3026</v>
      </c>
      <c r="G25424" s="16" t="s">
        <v>3027</v>
      </c>
      <c r="H25424" s="16" t="s">
        <v>155</v>
      </c>
      <c r="I25424" s="31">
        <v>-1003067</v>
      </c>
      <c r="J25424" s="31"/>
      <c r="K25424" s="32">
        <f>IFERROR((J25424/I25424),0)</f>
        <v>0</v>
      </c>
      <c r="L25424" s="31"/>
      <c r="M25424" s="31"/>
      <c r="N25424" s="39"/>
      <c r="O25424" s="28"/>
      <c r="P25424" s="28"/>
      <c r="Q25424" s="28"/>
      <c r="R25424" s="28"/>
      <c r="S25424" s="25"/>
    </row>
    <row r="25425" spans="2:19" s="16" customFormat="1" outlineLevel="1" x14ac:dyDescent="0.25">
      <c r="B25425" s="47" t="s">
        <v>10520</v>
      </c>
      <c r="C25425" s="47" t="str">
        <f>C25424</f>
        <v>ASIGNACIONES DIRECTAS (20% DEL SGR)</v>
      </c>
      <c r="D25425" s="47"/>
      <c r="E25425" s="47" t="str">
        <f>E25424</f>
        <v>08685</v>
      </c>
      <c r="F25425" s="47"/>
      <c r="G25425" s="47" t="str">
        <f>G25424</f>
        <v xml:space="preserve">SANTO TOMÁS                                       </v>
      </c>
      <c r="H25425" s="47" t="s">
        <v>10655</v>
      </c>
      <c r="I25425" s="51">
        <f>SUBTOTAL(9,I25419:I25424)</f>
        <v>96221888</v>
      </c>
      <c r="J25425" s="51">
        <f>SUBTOTAL(9,J25419:J25424)</f>
        <v>92489554.680000007</v>
      </c>
      <c r="K25425" s="49">
        <f>J25425/I25425</f>
        <v>0.96121118180512122</v>
      </c>
      <c r="L25425" s="51">
        <f>SUBTOTAL(9,L25419:L25424)</f>
        <v>3505044</v>
      </c>
      <c r="M25425" s="51">
        <f>SUBTOTAL(9,M25419:M25424)</f>
        <v>279932.68</v>
      </c>
      <c r="N25425" s="50">
        <f>IFERROR((M25425/L25425),"N.A")</f>
        <v>7.9865667877493121E-2</v>
      </c>
      <c r="O25425" s="28"/>
      <c r="P25425" s="28"/>
      <c r="Q25425" s="28"/>
      <c r="R25425" s="28"/>
      <c r="S25425" s="25"/>
    </row>
    <row r="25426" spans="2:19" s="16" customFormat="1" outlineLevel="2" x14ac:dyDescent="0.25">
      <c r="B25426" s="16" t="s">
        <v>6360</v>
      </c>
      <c r="C25426" s="16" t="s">
        <v>5447</v>
      </c>
      <c r="D25426" s="16" t="s">
        <v>142</v>
      </c>
      <c r="E25426" s="16" t="s">
        <v>3032</v>
      </c>
      <c r="G25426" s="16" t="s">
        <v>438</v>
      </c>
      <c r="H25426" s="16" t="s">
        <v>152</v>
      </c>
      <c r="I25426" s="35">
        <v>2480071524</v>
      </c>
      <c r="J25426" s="35">
        <v>913668491.82999992</v>
      </c>
      <c r="K25426" s="36">
        <f>IFERROR((J25426/I25426),0)</f>
        <v>0.36840408955479781</v>
      </c>
      <c r="L25426" s="35">
        <v>1580116247.2100003</v>
      </c>
      <c r="M25426" s="35">
        <v>913668491.82999992</v>
      </c>
      <c r="N25426" s="40">
        <f>M25426/L25426</f>
        <v>0.57822865465959083</v>
      </c>
      <c r="O25426" s="28"/>
      <c r="P25426" s="28"/>
      <c r="Q25426" s="28"/>
      <c r="R25426" s="28"/>
      <c r="S25426" s="25"/>
    </row>
    <row r="25427" spans="2:19" s="16" customFormat="1" outlineLevel="2" x14ac:dyDescent="0.25">
      <c r="B25427" s="16" t="s">
        <v>6360</v>
      </c>
      <c r="C25427" s="16" t="s">
        <v>5447</v>
      </c>
      <c r="D25427" s="16" t="s">
        <v>142</v>
      </c>
      <c r="E25427" s="16" t="s">
        <v>3032</v>
      </c>
      <c r="G25427" s="16" t="s">
        <v>438</v>
      </c>
      <c r="H25427" s="16" t="s">
        <v>5452</v>
      </c>
      <c r="I25427" s="31">
        <v>1048565776</v>
      </c>
      <c r="J25427" s="31">
        <v>1048565776</v>
      </c>
      <c r="K25427" s="32">
        <f>IFERROR((J25427/I25427),0)</f>
        <v>1</v>
      </c>
      <c r="L25427" s="31"/>
      <c r="M25427" s="31"/>
      <c r="N25427" s="39"/>
      <c r="O25427" s="28"/>
      <c r="P25427" s="28"/>
      <c r="Q25427" s="28"/>
      <c r="R25427" s="28"/>
      <c r="S25427" s="25"/>
    </row>
    <row r="25428" spans="2:19" s="16" customFormat="1" outlineLevel="2" x14ac:dyDescent="0.25">
      <c r="B25428" s="16" t="s">
        <v>6360</v>
      </c>
      <c r="C25428" s="16" t="s">
        <v>5447</v>
      </c>
      <c r="D25428" s="16" t="s">
        <v>142</v>
      </c>
      <c r="E25428" s="16" t="s">
        <v>3032</v>
      </c>
      <c r="G25428" s="16" t="s">
        <v>438</v>
      </c>
      <c r="H25428" s="16" t="s">
        <v>19</v>
      </c>
      <c r="I25428" s="31">
        <v>4130525613</v>
      </c>
      <c r="J25428" s="31">
        <v>4130525613</v>
      </c>
      <c r="K25428" s="32">
        <f>IFERROR((J25428/I25428),0)</f>
        <v>1</v>
      </c>
      <c r="L25428" s="31"/>
      <c r="M25428" s="31"/>
      <c r="N25428" s="39"/>
      <c r="O25428" s="28"/>
      <c r="P25428" s="28"/>
      <c r="Q25428" s="28"/>
      <c r="R25428" s="28"/>
      <c r="S25428" s="25"/>
    </row>
    <row r="25429" spans="2:19" s="16" customFormat="1" outlineLevel="2" x14ac:dyDescent="0.25">
      <c r="B25429" s="16" t="s">
        <v>6360</v>
      </c>
      <c r="C25429" s="16" t="s">
        <v>5447</v>
      </c>
      <c r="D25429" s="16" t="s">
        <v>142</v>
      </c>
      <c r="E25429" s="16" t="s">
        <v>3032</v>
      </c>
      <c r="G25429" s="16" t="s">
        <v>438</v>
      </c>
      <c r="H25429" s="16" t="s">
        <v>154</v>
      </c>
      <c r="I25429" s="31">
        <v>15339</v>
      </c>
      <c r="J25429" s="31">
        <v>15339</v>
      </c>
      <c r="K25429" s="32">
        <f>IFERROR((J25429/I25429),0)</f>
        <v>1</v>
      </c>
      <c r="L25429" s="31"/>
      <c r="M25429" s="31"/>
      <c r="N25429" s="39"/>
      <c r="O25429" s="28"/>
      <c r="P25429" s="28"/>
      <c r="Q25429" s="28"/>
      <c r="R25429" s="28"/>
      <c r="S25429" s="25"/>
    </row>
    <row r="25430" spans="2:19" s="16" customFormat="1" outlineLevel="2" x14ac:dyDescent="0.25">
      <c r="B25430" s="16" t="s">
        <v>6360</v>
      </c>
      <c r="C25430" s="16" t="s">
        <v>5447</v>
      </c>
      <c r="D25430" s="16" t="s">
        <v>142</v>
      </c>
      <c r="E25430" s="16" t="s">
        <v>3032</v>
      </c>
      <c r="G25430" s="16" t="s">
        <v>438</v>
      </c>
      <c r="H25430" s="16" t="s">
        <v>331</v>
      </c>
      <c r="I25430" s="31">
        <v>80518586</v>
      </c>
      <c r="J25430" s="31">
        <v>80518586</v>
      </c>
      <c r="K25430" s="32">
        <f>IFERROR((J25430/I25430),0)</f>
        <v>1</v>
      </c>
      <c r="L25430" s="31"/>
      <c r="M25430" s="31"/>
      <c r="N25430" s="39"/>
      <c r="O25430" s="28"/>
      <c r="P25430" s="28"/>
      <c r="Q25430" s="28"/>
      <c r="R25430" s="28"/>
      <c r="S25430" s="25"/>
    </row>
    <row r="25431" spans="2:19" s="16" customFormat="1" outlineLevel="2" x14ac:dyDescent="0.25">
      <c r="B25431" s="16" t="s">
        <v>6360</v>
      </c>
      <c r="C25431" s="16" t="s">
        <v>5447</v>
      </c>
      <c r="D25431" s="16" t="s">
        <v>142</v>
      </c>
      <c r="E25431" s="16" t="s">
        <v>3032</v>
      </c>
      <c r="G25431" s="16" t="s">
        <v>438</v>
      </c>
      <c r="H25431" s="16" t="s">
        <v>231</v>
      </c>
      <c r="I25431" s="31">
        <v>363271668</v>
      </c>
      <c r="J25431" s="31">
        <v>363271668</v>
      </c>
      <c r="K25431" s="32">
        <f>IFERROR((J25431/I25431),0)</f>
        <v>1</v>
      </c>
      <c r="L25431" s="31"/>
      <c r="M25431" s="31"/>
      <c r="N25431" s="39"/>
      <c r="O25431" s="28"/>
      <c r="P25431" s="28"/>
      <c r="Q25431" s="28"/>
      <c r="R25431" s="28"/>
      <c r="S25431" s="25"/>
    </row>
    <row r="25432" spans="2:19" s="16" customFormat="1" outlineLevel="2" x14ac:dyDescent="0.25">
      <c r="B25432" s="16" t="s">
        <v>6360</v>
      </c>
      <c r="C25432" s="16" t="s">
        <v>5447</v>
      </c>
      <c r="D25432" s="16" t="s">
        <v>142</v>
      </c>
      <c r="E25432" s="16" t="s">
        <v>3032</v>
      </c>
      <c r="G25432" s="16" t="s">
        <v>438</v>
      </c>
      <c r="H25432" s="16" t="s">
        <v>155</v>
      </c>
      <c r="I25432" s="31">
        <v>-496014305</v>
      </c>
      <c r="J25432" s="31"/>
      <c r="K25432" s="32">
        <f>IFERROR((J25432/I25432),0)</f>
        <v>0</v>
      </c>
      <c r="L25432" s="31"/>
      <c r="M25432" s="31"/>
      <c r="N25432" s="39"/>
      <c r="O25432" s="28"/>
      <c r="P25432" s="28"/>
      <c r="Q25432" s="28"/>
      <c r="R25432" s="28"/>
      <c r="S25432" s="25"/>
    </row>
    <row r="25433" spans="2:19" s="16" customFormat="1" outlineLevel="1" x14ac:dyDescent="0.25">
      <c r="B25433" s="47" t="s">
        <v>10521</v>
      </c>
      <c r="C25433" s="47" t="str">
        <f>C25432</f>
        <v>ASIGNACIONES DIRECTAS (20% DEL SGR)</v>
      </c>
      <c r="D25433" s="47"/>
      <c r="E25433" s="47" t="str">
        <f>E25432</f>
        <v>08638</v>
      </c>
      <c r="F25433" s="47"/>
      <c r="G25433" s="47" t="str">
        <f>G25432</f>
        <v xml:space="preserve">SABANALARGA                                       </v>
      </c>
      <c r="H25433" s="47" t="s">
        <v>10655</v>
      </c>
      <c r="I25433" s="51">
        <f>SUBTOTAL(9,I25426:I25432)</f>
        <v>7606954201</v>
      </c>
      <c r="J25433" s="51">
        <f>SUBTOTAL(9,J25426:J25432)</f>
        <v>6536565473.8299999</v>
      </c>
      <c r="K25433" s="49">
        <f>J25433/I25433</f>
        <v>0.85928813308363439</v>
      </c>
      <c r="L25433" s="51">
        <f>SUBTOTAL(9,L25426:L25432)</f>
        <v>1580116247.2100003</v>
      </c>
      <c r="M25433" s="51">
        <f>SUBTOTAL(9,M25426:M25432)</f>
        <v>913668491.82999992</v>
      </c>
      <c r="N25433" s="50">
        <f>IFERROR((M25433/L25433),"N.A")</f>
        <v>0.57822865465959083</v>
      </c>
      <c r="O25433" s="28"/>
      <c r="P25433" s="28"/>
      <c r="Q25433" s="28"/>
      <c r="R25433" s="28"/>
      <c r="S25433" s="25"/>
    </row>
    <row r="25434" spans="2:19" s="16" customFormat="1" outlineLevel="2" x14ac:dyDescent="0.25">
      <c r="B25434" s="16" t="s">
        <v>6361</v>
      </c>
      <c r="C25434" s="16" t="s">
        <v>5447</v>
      </c>
      <c r="D25434" s="16" t="s">
        <v>142</v>
      </c>
      <c r="E25434" s="16" t="s">
        <v>3034</v>
      </c>
      <c r="G25434" s="16" t="s">
        <v>3035</v>
      </c>
      <c r="H25434" s="16" t="s">
        <v>152</v>
      </c>
      <c r="I25434" s="35">
        <v>4714338</v>
      </c>
      <c r="J25434" s="35">
        <v>2714836.25</v>
      </c>
      <c r="K25434" s="36">
        <f>IFERROR((J25434/I25434),0)</f>
        <v>0.57586796916131178</v>
      </c>
      <c r="L25434" s="35">
        <v>3261838</v>
      </c>
      <c r="M25434" s="35">
        <v>2714836.25</v>
      </c>
      <c r="N25434" s="40">
        <f>M25434/L25434</f>
        <v>0.83230260055833549</v>
      </c>
      <c r="O25434" s="28"/>
      <c r="P25434" s="28"/>
      <c r="Q25434" s="28"/>
      <c r="R25434" s="28"/>
      <c r="S25434" s="25"/>
    </row>
    <row r="25435" spans="2:19" s="16" customFormat="1" outlineLevel="2" x14ac:dyDescent="0.25">
      <c r="B25435" s="16" t="s">
        <v>6361</v>
      </c>
      <c r="C25435" s="16" t="s">
        <v>5447</v>
      </c>
      <c r="D25435" s="16" t="s">
        <v>142</v>
      </c>
      <c r="E25435" s="16" t="s">
        <v>3034</v>
      </c>
      <c r="G25435" s="16" t="s">
        <v>3035</v>
      </c>
      <c r="H25435" s="16" t="s">
        <v>5452</v>
      </c>
      <c r="I25435" s="31">
        <v>3486899</v>
      </c>
      <c r="J25435" s="31">
        <v>3486899</v>
      </c>
      <c r="K25435" s="32">
        <f>IFERROR((J25435/I25435),0)</f>
        <v>1</v>
      </c>
      <c r="L25435" s="31"/>
      <c r="M25435" s="31"/>
      <c r="N25435" s="39"/>
      <c r="O25435" s="28"/>
      <c r="P25435" s="28"/>
      <c r="Q25435" s="28"/>
      <c r="R25435" s="28"/>
      <c r="S25435" s="25"/>
    </row>
    <row r="25436" spans="2:19" s="16" customFormat="1" outlineLevel="2" x14ac:dyDescent="0.25">
      <c r="B25436" s="16" t="s">
        <v>6361</v>
      </c>
      <c r="C25436" s="16" t="s">
        <v>5447</v>
      </c>
      <c r="D25436" s="16" t="s">
        <v>142</v>
      </c>
      <c r="E25436" s="16" t="s">
        <v>3034</v>
      </c>
      <c r="G25436" s="16" t="s">
        <v>3035</v>
      </c>
      <c r="H25436" s="16" t="s">
        <v>19</v>
      </c>
      <c r="I25436" s="31">
        <v>23567988</v>
      </c>
      <c r="J25436" s="31">
        <v>23567988</v>
      </c>
      <c r="K25436" s="32">
        <f>IFERROR((J25436/I25436),0)</f>
        <v>1</v>
      </c>
      <c r="L25436" s="31"/>
      <c r="M25436" s="31"/>
      <c r="N25436" s="39"/>
      <c r="O25436" s="28"/>
      <c r="P25436" s="28"/>
      <c r="Q25436" s="28"/>
      <c r="R25436" s="28"/>
      <c r="S25436" s="25"/>
    </row>
    <row r="25437" spans="2:19" s="16" customFormat="1" outlineLevel="2" x14ac:dyDescent="0.25">
      <c r="B25437" s="16" t="s">
        <v>6361</v>
      </c>
      <c r="C25437" s="16" t="s">
        <v>5447</v>
      </c>
      <c r="D25437" s="16" t="s">
        <v>142</v>
      </c>
      <c r="E25437" s="16" t="s">
        <v>3034</v>
      </c>
      <c r="G25437" s="16" t="s">
        <v>3035</v>
      </c>
      <c r="H25437" s="16" t="s">
        <v>154</v>
      </c>
      <c r="I25437" s="31">
        <v>29</v>
      </c>
      <c r="J25437" s="31">
        <v>29</v>
      </c>
      <c r="K25437" s="32">
        <f>IFERROR((J25437/I25437),0)</f>
        <v>1</v>
      </c>
      <c r="L25437" s="31"/>
      <c r="M25437" s="31"/>
      <c r="N25437" s="39"/>
      <c r="O25437" s="28"/>
      <c r="P25437" s="28"/>
      <c r="Q25437" s="28"/>
      <c r="R25437" s="28"/>
      <c r="S25437" s="25"/>
    </row>
    <row r="25438" spans="2:19" s="16" customFormat="1" outlineLevel="2" x14ac:dyDescent="0.25">
      <c r="B25438" s="16" t="s">
        <v>6361</v>
      </c>
      <c r="C25438" s="16" t="s">
        <v>5447</v>
      </c>
      <c r="D25438" s="16" t="s">
        <v>144</v>
      </c>
      <c r="E25438" s="16" t="s">
        <v>3034</v>
      </c>
      <c r="G25438" s="16" t="s">
        <v>3035</v>
      </c>
      <c r="H25438" s="16" t="s">
        <v>4491</v>
      </c>
      <c r="I25438" s="31">
        <v>1171</v>
      </c>
      <c r="J25438" s="31">
        <v>1171</v>
      </c>
      <c r="K25438" s="32">
        <f>IFERROR((J25438/I25438),0)</f>
        <v>1</v>
      </c>
      <c r="L25438" s="31"/>
      <c r="M25438" s="31"/>
      <c r="N25438" s="39"/>
      <c r="O25438" s="28"/>
      <c r="P25438" s="28"/>
      <c r="Q25438" s="28"/>
      <c r="R25438" s="28"/>
      <c r="S25438" s="25"/>
    </row>
    <row r="25439" spans="2:19" s="16" customFormat="1" outlineLevel="2" x14ac:dyDescent="0.25">
      <c r="B25439" s="16" t="s">
        <v>6361</v>
      </c>
      <c r="C25439" s="16" t="s">
        <v>5447</v>
      </c>
      <c r="D25439" s="16" t="s">
        <v>142</v>
      </c>
      <c r="E25439" s="16" t="s">
        <v>3034</v>
      </c>
      <c r="G25439" s="16" t="s">
        <v>3035</v>
      </c>
      <c r="H25439" s="16" t="s">
        <v>231</v>
      </c>
      <c r="I25439" s="31">
        <v>822070</v>
      </c>
      <c r="J25439" s="31">
        <v>822070</v>
      </c>
      <c r="K25439" s="32">
        <f>IFERROR((J25439/I25439),0)</f>
        <v>1</v>
      </c>
      <c r="L25439" s="31"/>
      <c r="M25439" s="31"/>
      <c r="N25439" s="39"/>
      <c r="O25439" s="28"/>
      <c r="P25439" s="28"/>
      <c r="Q25439" s="28"/>
      <c r="R25439" s="28"/>
      <c r="S25439" s="25"/>
    </row>
    <row r="25440" spans="2:19" s="16" customFormat="1" outlineLevel="2" x14ac:dyDescent="0.25">
      <c r="B25440" s="16" t="s">
        <v>6361</v>
      </c>
      <c r="C25440" s="16" t="s">
        <v>5447</v>
      </c>
      <c r="D25440" s="16" t="s">
        <v>142</v>
      </c>
      <c r="E25440" s="16" t="s">
        <v>3034</v>
      </c>
      <c r="G25440" s="16" t="s">
        <v>3035</v>
      </c>
      <c r="H25440" s="16" t="s">
        <v>155</v>
      </c>
      <c r="I25440" s="31">
        <v>-942868</v>
      </c>
      <c r="J25440" s="31"/>
      <c r="K25440" s="32">
        <f>IFERROR((J25440/I25440),0)</f>
        <v>0</v>
      </c>
      <c r="L25440" s="31"/>
      <c r="M25440" s="31"/>
      <c r="N25440" s="39"/>
      <c r="O25440" s="28"/>
      <c r="P25440" s="28"/>
      <c r="Q25440" s="28"/>
      <c r="R25440" s="28"/>
      <c r="S25440" s="25"/>
    </row>
    <row r="25441" spans="2:19" s="16" customFormat="1" outlineLevel="1" x14ac:dyDescent="0.25">
      <c r="B25441" s="47" t="s">
        <v>10522</v>
      </c>
      <c r="C25441" s="47" t="str">
        <f>C25440</f>
        <v>ASIGNACIONES DIRECTAS (20% DEL SGR)</v>
      </c>
      <c r="D25441" s="47"/>
      <c r="E25441" s="47" t="str">
        <f>E25440</f>
        <v>08634</v>
      </c>
      <c r="F25441" s="47"/>
      <c r="G25441" s="47" t="str">
        <f>G25440</f>
        <v xml:space="preserve">SABANAGRANDE                                      </v>
      </c>
      <c r="H25441" s="47" t="s">
        <v>10655</v>
      </c>
      <c r="I25441" s="51">
        <f>SUBTOTAL(9,I25434:I25440)</f>
        <v>31649627</v>
      </c>
      <c r="J25441" s="51">
        <f>SUBTOTAL(9,J25434:J25440)</f>
        <v>30592993.25</v>
      </c>
      <c r="K25441" s="49">
        <f>J25441/I25441</f>
        <v>0.96661465394205115</v>
      </c>
      <c r="L25441" s="51">
        <f>SUBTOTAL(9,L25434:L25440)</f>
        <v>3261838</v>
      </c>
      <c r="M25441" s="51">
        <f>SUBTOTAL(9,M25434:M25440)</f>
        <v>2714836.25</v>
      </c>
      <c r="N25441" s="50">
        <f>IFERROR((M25441/L25441),"N.A")</f>
        <v>0.83230260055833549</v>
      </c>
      <c r="O25441" s="28"/>
      <c r="P25441" s="28"/>
      <c r="Q25441" s="28"/>
      <c r="R25441" s="28"/>
      <c r="S25441" s="25"/>
    </row>
    <row r="25442" spans="2:19" s="16" customFormat="1" outlineLevel="2" x14ac:dyDescent="0.25">
      <c r="B25442" s="16" t="s">
        <v>6362</v>
      </c>
      <c r="C25442" s="16" t="s">
        <v>5447</v>
      </c>
      <c r="D25442" s="16" t="s">
        <v>142</v>
      </c>
      <c r="E25442" s="16" t="s">
        <v>3037</v>
      </c>
      <c r="G25442" s="16" t="s">
        <v>3038</v>
      </c>
      <c r="H25442" s="16" t="s">
        <v>152</v>
      </c>
      <c r="I25442" s="35">
        <v>52461948</v>
      </c>
      <c r="J25442" s="35">
        <v>41026289.5</v>
      </c>
      <c r="K25442" s="36">
        <f>IFERROR((J25442/I25442),0)</f>
        <v>0.78201994138685049</v>
      </c>
      <c r="L25442" s="35">
        <v>33444614</v>
      </c>
      <c r="M25442" s="35">
        <v>41026289.5</v>
      </c>
      <c r="N25442" s="40">
        <f>M25442/L25442</f>
        <v>1.2266934669959115</v>
      </c>
      <c r="O25442" s="28"/>
      <c r="P25442" s="28"/>
      <c r="Q25442" s="28"/>
      <c r="R25442" s="28"/>
      <c r="S25442" s="25"/>
    </row>
    <row r="25443" spans="2:19" s="16" customFormat="1" outlineLevel="2" x14ac:dyDescent="0.25">
      <c r="B25443" s="16" t="s">
        <v>6362</v>
      </c>
      <c r="C25443" s="16" t="s">
        <v>5447</v>
      </c>
      <c r="D25443" s="16" t="s">
        <v>142</v>
      </c>
      <c r="E25443" s="16" t="s">
        <v>3037</v>
      </c>
      <c r="G25443" s="16" t="s">
        <v>3038</v>
      </c>
      <c r="H25443" s="16" t="s">
        <v>5451</v>
      </c>
      <c r="I25443" s="31">
        <v>31189</v>
      </c>
      <c r="J25443" s="31">
        <v>31189</v>
      </c>
      <c r="K25443" s="32">
        <f>IFERROR((J25443/I25443),0)</f>
        <v>1</v>
      </c>
      <c r="L25443" s="31"/>
      <c r="M25443" s="31"/>
      <c r="N25443" s="39"/>
      <c r="O25443" s="28"/>
      <c r="P25443" s="28"/>
      <c r="Q25443" s="28"/>
      <c r="R25443" s="28"/>
      <c r="S25443" s="25"/>
    </row>
    <row r="25444" spans="2:19" s="16" customFormat="1" outlineLevel="2" x14ac:dyDescent="0.25">
      <c r="B25444" s="16" t="s">
        <v>6362</v>
      </c>
      <c r="C25444" s="16" t="s">
        <v>5447</v>
      </c>
      <c r="D25444" s="16" t="s">
        <v>142</v>
      </c>
      <c r="E25444" s="16" t="s">
        <v>3037</v>
      </c>
      <c r="G25444" s="16" t="s">
        <v>3038</v>
      </c>
      <c r="H25444" s="16" t="s">
        <v>5452</v>
      </c>
      <c r="I25444" s="31">
        <v>12712161</v>
      </c>
      <c r="J25444" s="31">
        <v>12712161</v>
      </c>
      <c r="K25444" s="32">
        <f>IFERROR((J25444/I25444),0)</f>
        <v>1</v>
      </c>
      <c r="L25444" s="31"/>
      <c r="M25444" s="31"/>
      <c r="N25444" s="39"/>
      <c r="O25444" s="28"/>
      <c r="P25444" s="28"/>
      <c r="Q25444" s="28"/>
      <c r="R25444" s="28"/>
      <c r="S25444" s="25"/>
    </row>
    <row r="25445" spans="2:19" s="16" customFormat="1" outlineLevel="2" x14ac:dyDescent="0.25">
      <c r="B25445" s="16" t="s">
        <v>6362</v>
      </c>
      <c r="C25445" s="16" t="s">
        <v>5447</v>
      </c>
      <c r="D25445" s="16" t="s">
        <v>142</v>
      </c>
      <c r="E25445" s="16" t="s">
        <v>3037</v>
      </c>
      <c r="G25445" s="16" t="s">
        <v>3038</v>
      </c>
      <c r="H25445" s="16" t="s">
        <v>19</v>
      </c>
      <c r="I25445" s="31">
        <v>95846422</v>
      </c>
      <c r="J25445" s="31">
        <v>95846422</v>
      </c>
      <c r="K25445" s="32">
        <f>IFERROR((J25445/I25445),0)</f>
        <v>1</v>
      </c>
      <c r="L25445" s="31"/>
      <c r="M25445" s="31"/>
      <c r="N25445" s="39"/>
      <c r="O25445" s="28"/>
      <c r="P25445" s="28"/>
      <c r="Q25445" s="28"/>
      <c r="R25445" s="28"/>
      <c r="S25445" s="25"/>
    </row>
    <row r="25446" spans="2:19" s="16" customFormat="1" outlineLevel="2" x14ac:dyDescent="0.25">
      <c r="B25446" s="16" t="s">
        <v>6362</v>
      </c>
      <c r="C25446" s="16" t="s">
        <v>5447</v>
      </c>
      <c r="D25446" s="16" t="s">
        <v>142</v>
      </c>
      <c r="E25446" s="16" t="s">
        <v>3037</v>
      </c>
      <c r="G25446" s="16" t="s">
        <v>3038</v>
      </c>
      <c r="H25446" s="16" t="s">
        <v>154</v>
      </c>
      <c r="I25446" s="31">
        <v>324</v>
      </c>
      <c r="J25446" s="31">
        <v>324</v>
      </c>
      <c r="K25446" s="32">
        <f>IFERROR((J25446/I25446),0)</f>
        <v>1</v>
      </c>
      <c r="L25446" s="31"/>
      <c r="M25446" s="31"/>
      <c r="N25446" s="39"/>
      <c r="O25446" s="28"/>
      <c r="P25446" s="28"/>
      <c r="Q25446" s="28"/>
      <c r="R25446" s="28"/>
      <c r="S25446" s="25"/>
    </row>
    <row r="25447" spans="2:19" s="16" customFormat="1" outlineLevel="2" x14ac:dyDescent="0.25">
      <c r="B25447" s="16" t="s">
        <v>6362</v>
      </c>
      <c r="C25447" s="16" t="s">
        <v>5447</v>
      </c>
      <c r="D25447" s="16" t="s">
        <v>142</v>
      </c>
      <c r="E25447" s="16" t="s">
        <v>3037</v>
      </c>
      <c r="G25447" s="16" t="s">
        <v>3038</v>
      </c>
      <c r="H25447" s="16" t="s">
        <v>331</v>
      </c>
      <c r="I25447" s="31">
        <v>1171511</v>
      </c>
      <c r="J25447" s="31">
        <v>1171511</v>
      </c>
      <c r="K25447" s="32">
        <f>IFERROR((J25447/I25447),0)</f>
        <v>1</v>
      </c>
      <c r="L25447" s="31"/>
      <c r="M25447" s="31"/>
      <c r="N25447" s="39"/>
      <c r="O25447" s="28"/>
      <c r="P25447" s="28"/>
      <c r="Q25447" s="28"/>
      <c r="R25447" s="28"/>
      <c r="S25447" s="25"/>
    </row>
    <row r="25448" spans="2:19" s="16" customFormat="1" outlineLevel="2" x14ac:dyDescent="0.25">
      <c r="B25448" s="16" t="s">
        <v>6362</v>
      </c>
      <c r="C25448" s="16" t="s">
        <v>5447</v>
      </c>
      <c r="D25448" s="16" t="s">
        <v>144</v>
      </c>
      <c r="E25448" s="16" t="s">
        <v>3037</v>
      </c>
      <c r="G25448" s="16" t="s">
        <v>3038</v>
      </c>
      <c r="H25448" s="16" t="s">
        <v>4491</v>
      </c>
      <c r="I25448" s="31">
        <v>5512000</v>
      </c>
      <c r="J25448" s="31">
        <v>5512000</v>
      </c>
      <c r="K25448" s="32">
        <f>IFERROR((J25448/I25448),0)</f>
        <v>1</v>
      </c>
      <c r="L25448" s="31"/>
      <c r="M25448" s="31"/>
      <c r="N25448" s="39"/>
      <c r="O25448" s="28"/>
      <c r="P25448" s="28"/>
      <c r="Q25448" s="28"/>
      <c r="R25448" s="28"/>
      <c r="S25448" s="25"/>
    </row>
    <row r="25449" spans="2:19" s="16" customFormat="1" outlineLevel="2" x14ac:dyDescent="0.25">
      <c r="B25449" s="16" t="s">
        <v>6362</v>
      </c>
      <c r="C25449" s="16" t="s">
        <v>5447</v>
      </c>
      <c r="D25449" s="16" t="s">
        <v>142</v>
      </c>
      <c r="E25449" s="16" t="s">
        <v>3037</v>
      </c>
      <c r="G25449" s="16" t="s">
        <v>3038</v>
      </c>
      <c r="H25449" s="16" t="s">
        <v>231</v>
      </c>
      <c r="I25449" s="31">
        <v>7810105</v>
      </c>
      <c r="J25449" s="31">
        <v>7810105</v>
      </c>
      <c r="K25449" s="32">
        <f>IFERROR((J25449/I25449),0)</f>
        <v>1</v>
      </c>
      <c r="L25449" s="31"/>
      <c r="M25449" s="31"/>
      <c r="N25449" s="39"/>
      <c r="O25449" s="28"/>
      <c r="P25449" s="28"/>
      <c r="Q25449" s="28"/>
      <c r="R25449" s="28"/>
      <c r="S25449" s="25"/>
    </row>
    <row r="25450" spans="2:19" s="16" customFormat="1" outlineLevel="2" x14ac:dyDescent="0.25">
      <c r="B25450" s="16" t="s">
        <v>6362</v>
      </c>
      <c r="C25450" s="16" t="s">
        <v>5447</v>
      </c>
      <c r="D25450" s="16" t="s">
        <v>142</v>
      </c>
      <c r="E25450" s="16" t="s">
        <v>3037</v>
      </c>
      <c r="G25450" s="16" t="s">
        <v>3038</v>
      </c>
      <c r="H25450" s="16" t="s">
        <v>155</v>
      </c>
      <c r="I25450" s="31">
        <v>-10492390</v>
      </c>
      <c r="J25450" s="31"/>
      <c r="K25450" s="32">
        <f>IFERROR((J25450/I25450),0)</f>
        <v>0</v>
      </c>
      <c r="L25450" s="31"/>
      <c r="M25450" s="31"/>
      <c r="N25450" s="39"/>
      <c r="O25450" s="28"/>
      <c r="P25450" s="28"/>
      <c r="Q25450" s="28"/>
      <c r="R25450" s="28"/>
      <c r="S25450" s="25"/>
    </row>
    <row r="25451" spans="2:19" s="16" customFormat="1" outlineLevel="1" x14ac:dyDescent="0.25">
      <c r="B25451" s="47" t="s">
        <v>10523</v>
      </c>
      <c r="C25451" s="47" t="str">
        <f>C25450</f>
        <v>ASIGNACIONES DIRECTAS (20% DEL SGR)</v>
      </c>
      <c r="D25451" s="47"/>
      <c r="E25451" s="47" t="str">
        <f>E25450</f>
        <v>08606</v>
      </c>
      <c r="F25451" s="47"/>
      <c r="G25451" s="47" t="str">
        <f>G25450</f>
        <v xml:space="preserve">REPELÓN                                           </v>
      </c>
      <c r="H25451" s="47" t="s">
        <v>10655</v>
      </c>
      <c r="I25451" s="51">
        <f>SUBTOTAL(9,I25442:I25450)</f>
        <v>165053270</v>
      </c>
      <c r="J25451" s="51">
        <f>SUBTOTAL(9,J25442:J25450)</f>
        <v>164110001.5</v>
      </c>
      <c r="K25451" s="49">
        <f>J25451/I25451</f>
        <v>0.99428506626981705</v>
      </c>
      <c r="L25451" s="51">
        <f>SUBTOTAL(9,L25442:L25450)</f>
        <v>33444614</v>
      </c>
      <c r="M25451" s="51">
        <f>SUBTOTAL(9,M25442:M25450)</f>
        <v>41026289.5</v>
      </c>
      <c r="N25451" s="50">
        <f>IFERROR((M25451/L25451),"N.A")</f>
        <v>1.2266934669959115</v>
      </c>
      <c r="O25451" s="28"/>
      <c r="P25451" s="28"/>
      <c r="Q25451" s="28"/>
      <c r="R25451" s="28"/>
      <c r="S25451" s="25"/>
    </row>
    <row r="25452" spans="2:19" s="16" customFormat="1" outlineLevel="2" x14ac:dyDescent="0.25">
      <c r="B25452" s="16" t="s">
        <v>6363</v>
      </c>
      <c r="C25452" s="16" t="s">
        <v>5447</v>
      </c>
      <c r="D25452" s="16" t="s">
        <v>142</v>
      </c>
      <c r="E25452" s="16" t="s">
        <v>3040</v>
      </c>
      <c r="G25452" s="16" t="s">
        <v>3041</v>
      </c>
      <c r="H25452" s="16" t="s">
        <v>152</v>
      </c>
      <c r="I25452" s="35">
        <v>12532044</v>
      </c>
      <c r="J25452" s="35">
        <v>4882559.2300000004</v>
      </c>
      <c r="K25452" s="36">
        <f>IFERROR((J25452/I25452),0)</f>
        <v>0.38960597568920124</v>
      </c>
      <c r="L25452" s="35">
        <v>8205761</v>
      </c>
      <c r="M25452" s="35">
        <v>4882559.2300000004</v>
      </c>
      <c r="N25452" s="40">
        <f>M25452/L25452</f>
        <v>0.59501601740533272</v>
      </c>
      <c r="O25452" s="28"/>
      <c r="P25452" s="28"/>
      <c r="Q25452" s="28"/>
      <c r="R25452" s="28"/>
      <c r="S25452" s="25"/>
    </row>
    <row r="25453" spans="2:19" s="16" customFormat="1" outlineLevel="2" x14ac:dyDescent="0.25">
      <c r="B25453" s="16" t="s">
        <v>6363</v>
      </c>
      <c r="C25453" s="16" t="s">
        <v>5447</v>
      </c>
      <c r="D25453" s="16" t="s">
        <v>142</v>
      </c>
      <c r="E25453" s="16" t="s">
        <v>3040</v>
      </c>
      <c r="G25453" s="16" t="s">
        <v>3041</v>
      </c>
      <c r="H25453" s="16" t="s">
        <v>5452</v>
      </c>
      <c r="I25453" s="31">
        <v>9136959</v>
      </c>
      <c r="J25453" s="31">
        <v>9136959</v>
      </c>
      <c r="K25453" s="32">
        <f>IFERROR((J25453/I25453),0)</f>
        <v>1</v>
      </c>
      <c r="L25453" s="31"/>
      <c r="M25453" s="31"/>
      <c r="N25453" s="39"/>
      <c r="O25453" s="28"/>
      <c r="P25453" s="28"/>
      <c r="Q25453" s="28"/>
      <c r="R25453" s="28"/>
      <c r="S25453" s="25"/>
    </row>
    <row r="25454" spans="2:19" s="16" customFormat="1" outlineLevel="2" x14ac:dyDescent="0.25">
      <c r="B25454" s="16" t="s">
        <v>6363</v>
      </c>
      <c r="C25454" s="16" t="s">
        <v>5447</v>
      </c>
      <c r="D25454" s="16" t="s">
        <v>142</v>
      </c>
      <c r="E25454" s="16" t="s">
        <v>3040</v>
      </c>
      <c r="G25454" s="16" t="s">
        <v>3041</v>
      </c>
      <c r="H25454" s="16" t="s">
        <v>19</v>
      </c>
      <c r="I25454" s="31">
        <v>62786350</v>
      </c>
      <c r="J25454" s="31">
        <v>62786350</v>
      </c>
      <c r="K25454" s="32">
        <f>IFERROR((J25454/I25454),0)</f>
        <v>1</v>
      </c>
      <c r="L25454" s="31"/>
      <c r="M25454" s="31"/>
      <c r="N25454" s="39"/>
      <c r="O25454" s="28"/>
      <c r="P25454" s="28"/>
      <c r="Q25454" s="28"/>
      <c r="R25454" s="28"/>
      <c r="S25454" s="25"/>
    </row>
    <row r="25455" spans="2:19" s="16" customFormat="1" outlineLevel="2" x14ac:dyDescent="0.25">
      <c r="B25455" s="16" t="s">
        <v>6363</v>
      </c>
      <c r="C25455" s="16" t="s">
        <v>5447</v>
      </c>
      <c r="D25455" s="16" t="s">
        <v>142</v>
      </c>
      <c r="E25455" s="16" t="s">
        <v>3040</v>
      </c>
      <c r="G25455" s="16" t="s">
        <v>3041</v>
      </c>
      <c r="H25455" s="16" t="s">
        <v>154</v>
      </c>
      <c r="I25455" s="31">
        <v>78</v>
      </c>
      <c r="J25455" s="31">
        <v>78</v>
      </c>
      <c r="K25455" s="32">
        <f>IFERROR((J25455/I25455),0)</f>
        <v>1</v>
      </c>
      <c r="L25455" s="31"/>
      <c r="M25455" s="31"/>
      <c r="N25455" s="39"/>
      <c r="O25455" s="28"/>
      <c r="P25455" s="28"/>
      <c r="Q25455" s="28"/>
      <c r="R25455" s="28"/>
      <c r="S25455" s="25"/>
    </row>
    <row r="25456" spans="2:19" s="16" customFormat="1" outlineLevel="2" x14ac:dyDescent="0.25">
      <c r="B25456" s="16" t="s">
        <v>6363</v>
      </c>
      <c r="C25456" s="16" t="s">
        <v>5447</v>
      </c>
      <c r="D25456" s="16" t="s">
        <v>144</v>
      </c>
      <c r="E25456" s="16" t="s">
        <v>3040</v>
      </c>
      <c r="G25456" s="16" t="s">
        <v>3041</v>
      </c>
      <c r="H25456" s="16" t="s">
        <v>4491</v>
      </c>
      <c r="I25456" s="31">
        <v>71162</v>
      </c>
      <c r="J25456" s="31">
        <v>71162</v>
      </c>
      <c r="K25456" s="32">
        <f>IFERROR((J25456/I25456),0)</f>
        <v>1</v>
      </c>
      <c r="L25456" s="31"/>
      <c r="M25456" s="31"/>
      <c r="N25456" s="39"/>
      <c r="O25456" s="28"/>
      <c r="P25456" s="28"/>
      <c r="Q25456" s="28"/>
      <c r="R25456" s="28"/>
      <c r="S25456" s="25"/>
    </row>
    <row r="25457" spans="2:19" s="16" customFormat="1" outlineLevel="2" x14ac:dyDescent="0.25">
      <c r="B25457" s="16" t="s">
        <v>6363</v>
      </c>
      <c r="C25457" s="16" t="s">
        <v>5447</v>
      </c>
      <c r="D25457" s="16" t="s">
        <v>142</v>
      </c>
      <c r="E25457" s="16" t="s">
        <v>3040</v>
      </c>
      <c r="G25457" s="16" t="s">
        <v>3041</v>
      </c>
      <c r="H25457" s="16" t="s">
        <v>231</v>
      </c>
      <c r="I25457" s="31">
        <v>1967207</v>
      </c>
      <c r="J25457" s="31">
        <v>1967207</v>
      </c>
      <c r="K25457" s="32">
        <f>IFERROR((J25457/I25457),0)</f>
        <v>1</v>
      </c>
      <c r="L25457" s="31"/>
      <c r="M25457" s="31"/>
      <c r="N25457" s="39"/>
      <c r="O25457" s="28"/>
      <c r="P25457" s="28"/>
      <c r="Q25457" s="28"/>
      <c r="R25457" s="28"/>
      <c r="S25457" s="25"/>
    </row>
    <row r="25458" spans="2:19" s="16" customFormat="1" outlineLevel="2" x14ac:dyDescent="0.25">
      <c r="B25458" s="16" t="s">
        <v>6363</v>
      </c>
      <c r="C25458" s="16" t="s">
        <v>5447</v>
      </c>
      <c r="D25458" s="16" t="s">
        <v>142</v>
      </c>
      <c r="E25458" s="16" t="s">
        <v>3040</v>
      </c>
      <c r="G25458" s="16" t="s">
        <v>3041</v>
      </c>
      <c r="H25458" s="16" t="s">
        <v>155</v>
      </c>
      <c r="I25458" s="31">
        <v>-2506409</v>
      </c>
      <c r="J25458" s="31"/>
      <c r="K25458" s="32">
        <f>IFERROR((J25458/I25458),0)</f>
        <v>0</v>
      </c>
      <c r="L25458" s="31"/>
      <c r="M25458" s="31"/>
      <c r="N25458" s="39"/>
      <c r="O25458" s="28"/>
      <c r="P25458" s="28"/>
      <c r="Q25458" s="28"/>
      <c r="R25458" s="28"/>
      <c r="S25458" s="25"/>
    </row>
    <row r="25459" spans="2:19" s="16" customFormat="1" outlineLevel="1" x14ac:dyDescent="0.25">
      <c r="B25459" s="47" t="s">
        <v>10524</v>
      </c>
      <c r="C25459" s="47" t="str">
        <f>C25458</f>
        <v>ASIGNACIONES DIRECTAS (20% DEL SGR)</v>
      </c>
      <c r="D25459" s="47"/>
      <c r="E25459" s="47" t="str">
        <f>E25458</f>
        <v>08573</v>
      </c>
      <c r="F25459" s="47"/>
      <c r="G25459" s="47" t="str">
        <f>G25458</f>
        <v xml:space="preserve">PUERTO COLOMBIA                                   </v>
      </c>
      <c r="H25459" s="47" t="s">
        <v>10655</v>
      </c>
      <c r="I25459" s="51">
        <f>SUBTOTAL(9,I25452:I25458)</f>
        <v>83987391</v>
      </c>
      <c r="J25459" s="51">
        <f>SUBTOTAL(9,J25452:J25458)</f>
        <v>78844315.230000004</v>
      </c>
      <c r="K25459" s="49">
        <f>J25459/I25459</f>
        <v>0.938763715496294</v>
      </c>
      <c r="L25459" s="51">
        <f>SUBTOTAL(9,L25452:L25458)</f>
        <v>8205761</v>
      </c>
      <c r="M25459" s="51">
        <f>SUBTOTAL(9,M25452:M25458)</f>
        <v>4882559.2300000004</v>
      </c>
      <c r="N25459" s="50">
        <f>IFERROR((M25459/L25459),"N.A")</f>
        <v>0.59501601740533272</v>
      </c>
      <c r="O25459" s="28"/>
      <c r="P25459" s="28"/>
      <c r="Q25459" s="28"/>
      <c r="R25459" s="28"/>
      <c r="S25459" s="25"/>
    </row>
    <row r="25460" spans="2:19" s="16" customFormat="1" outlineLevel="2" x14ac:dyDescent="0.25">
      <c r="B25460" s="16" t="s">
        <v>6364</v>
      </c>
      <c r="C25460" s="16" t="s">
        <v>5447</v>
      </c>
      <c r="D25460" s="16" t="s">
        <v>142</v>
      </c>
      <c r="E25460" s="16" t="s">
        <v>3043</v>
      </c>
      <c r="G25460" s="16" t="s">
        <v>3044</v>
      </c>
      <c r="H25460" s="16" t="s">
        <v>5452</v>
      </c>
      <c r="I25460" s="31">
        <v>877528</v>
      </c>
      <c r="J25460" s="31">
        <v>877528</v>
      </c>
      <c r="K25460" s="32">
        <f>IFERROR((J25460/I25460),0)</f>
        <v>1</v>
      </c>
      <c r="L25460" s="31"/>
      <c r="M25460" s="31"/>
      <c r="N25460" s="39"/>
      <c r="O25460" s="28"/>
      <c r="P25460" s="28"/>
      <c r="Q25460" s="28"/>
      <c r="R25460" s="28"/>
      <c r="S25460" s="25"/>
    </row>
    <row r="25461" spans="2:19" s="16" customFormat="1" outlineLevel="2" x14ac:dyDescent="0.25">
      <c r="B25461" s="16" t="s">
        <v>6364</v>
      </c>
      <c r="C25461" s="16" t="s">
        <v>5447</v>
      </c>
      <c r="D25461" s="16" t="s">
        <v>142</v>
      </c>
      <c r="E25461" s="16" t="s">
        <v>3043</v>
      </c>
      <c r="G25461" s="16" t="s">
        <v>3044</v>
      </c>
      <c r="H25461" s="16" t="s">
        <v>19</v>
      </c>
      <c r="I25461" s="31">
        <v>5333680</v>
      </c>
      <c r="J25461" s="31">
        <v>5333680</v>
      </c>
      <c r="K25461" s="32">
        <f>IFERROR((J25461/I25461),0)</f>
        <v>1</v>
      </c>
      <c r="L25461" s="31"/>
      <c r="M25461" s="31"/>
      <c r="N25461" s="39"/>
      <c r="O25461" s="28"/>
      <c r="P25461" s="28"/>
      <c r="Q25461" s="28"/>
      <c r="R25461" s="28"/>
      <c r="S25461" s="25"/>
    </row>
    <row r="25462" spans="2:19" s="16" customFormat="1" outlineLevel="1" x14ac:dyDescent="0.25">
      <c r="B25462" s="47" t="s">
        <v>10525</v>
      </c>
      <c r="C25462" s="47" t="str">
        <f>C25461</f>
        <v>ASIGNACIONES DIRECTAS (20% DEL SGR)</v>
      </c>
      <c r="D25462" s="47"/>
      <c r="E25462" s="47" t="str">
        <f>E25461</f>
        <v>08560</v>
      </c>
      <c r="F25462" s="47"/>
      <c r="G25462" s="47" t="str">
        <f>G25461</f>
        <v xml:space="preserve">PONEDERA                                          </v>
      </c>
      <c r="H25462" s="47" t="s">
        <v>10655</v>
      </c>
      <c r="I25462" s="51">
        <f>SUBTOTAL(9,I25460:I25461)</f>
        <v>6211208</v>
      </c>
      <c r="J25462" s="51">
        <f>SUBTOTAL(9,J25460:J25461)</f>
        <v>6211208</v>
      </c>
      <c r="K25462" s="49">
        <f>J25462/I25462</f>
        <v>1</v>
      </c>
      <c r="L25462" s="51">
        <f>SUBTOTAL(9,L25460:L25461)</f>
        <v>0</v>
      </c>
      <c r="M25462" s="51">
        <f>SUBTOTAL(9,M25460:M25461)</f>
        <v>0</v>
      </c>
      <c r="N25462" s="50" t="str">
        <f>IFERROR((M25462/L25462),"N.A")</f>
        <v>N.A</v>
      </c>
      <c r="O25462" s="28"/>
      <c r="P25462" s="28"/>
      <c r="Q25462" s="28"/>
      <c r="R25462" s="28"/>
      <c r="S25462" s="25"/>
    </row>
    <row r="25463" spans="2:19" s="16" customFormat="1" outlineLevel="2" x14ac:dyDescent="0.25">
      <c r="B25463" s="16" t="s">
        <v>6365</v>
      </c>
      <c r="C25463" s="16" t="s">
        <v>5447</v>
      </c>
      <c r="D25463" s="16" t="s">
        <v>142</v>
      </c>
      <c r="E25463" s="16" t="s">
        <v>3052</v>
      </c>
      <c r="G25463" s="16" t="s">
        <v>3053</v>
      </c>
      <c r="H25463" s="16" t="s">
        <v>152</v>
      </c>
      <c r="I25463" s="35">
        <v>450286</v>
      </c>
      <c r="J25463" s="35">
        <v>450286</v>
      </c>
      <c r="K25463" s="36">
        <f>IFERROR((J25463/I25463),0)</f>
        <v>1</v>
      </c>
      <c r="L25463" s="35">
        <v>295673</v>
      </c>
      <c r="M25463" s="35">
        <v>450286</v>
      </c>
      <c r="N25463" s="40">
        <f>M25463/L25463</f>
        <v>1.5229189002715837</v>
      </c>
      <c r="O25463" s="28"/>
      <c r="P25463" s="28"/>
      <c r="Q25463" s="28"/>
      <c r="R25463" s="28"/>
      <c r="S25463" s="25"/>
    </row>
    <row r="25464" spans="2:19" s="16" customFormat="1" outlineLevel="2" x14ac:dyDescent="0.25">
      <c r="B25464" s="16" t="s">
        <v>6365</v>
      </c>
      <c r="C25464" s="16" t="s">
        <v>5447</v>
      </c>
      <c r="D25464" s="16" t="s">
        <v>142</v>
      </c>
      <c r="E25464" s="16" t="s">
        <v>3052</v>
      </c>
      <c r="G25464" s="16" t="s">
        <v>3053</v>
      </c>
      <c r="H25464" s="16" t="s">
        <v>5452</v>
      </c>
      <c r="I25464" s="31">
        <v>7543265</v>
      </c>
      <c r="J25464" s="31">
        <v>7543265</v>
      </c>
      <c r="K25464" s="32">
        <f>IFERROR((J25464/I25464),0)</f>
        <v>1</v>
      </c>
      <c r="L25464" s="31"/>
      <c r="M25464" s="31"/>
      <c r="N25464" s="39"/>
      <c r="O25464" s="28"/>
      <c r="P25464" s="28"/>
      <c r="Q25464" s="28"/>
      <c r="R25464" s="28"/>
      <c r="S25464" s="25"/>
    </row>
    <row r="25465" spans="2:19" s="16" customFormat="1" outlineLevel="2" x14ac:dyDescent="0.25">
      <c r="B25465" s="16" t="s">
        <v>6365</v>
      </c>
      <c r="C25465" s="16" t="s">
        <v>5447</v>
      </c>
      <c r="D25465" s="16" t="s">
        <v>142</v>
      </c>
      <c r="E25465" s="16" t="s">
        <v>3052</v>
      </c>
      <c r="G25465" s="16" t="s">
        <v>3053</v>
      </c>
      <c r="H25465" s="16" t="s">
        <v>19</v>
      </c>
      <c r="I25465" s="31">
        <v>50615528</v>
      </c>
      <c r="J25465" s="31">
        <v>50615528</v>
      </c>
      <c r="K25465" s="32">
        <f>IFERROR((J25465/I25465),0)</f>
        <v>1</v>
      </c>
      <c r="L25465" s="31"/>
      <c r="M25465" s="31"/>
      <c r="N25465" s="39"/>
      <c r="O25465" s="28"/>
      <c r="P25465" s="28"/>
      <c r="Q25465" s="28"/>
      <c r="R25465" s="28"/>
      <c r="S25465" s="25"/>
    </row>
    <row r="25466" spans="2:19" s="16" customFormat="1" outlineLevel="2" x14ac:dyDescent="0.25">
      <c r="B25466" s="16" t="s">
        <v>6365</v>
      </c>
      <c r="C25466" s="16" t="s">
        <v>5447</v>
      </c>
      <c r="D25466" s="16" t="s">
        <v>142</v>
      </c>
      <c r="E25466" s="16" t="s">
        <v>3052</v>
      </c>
      <c r="G25466" s="16" t="s">
        <v>3053</v>
      </c>
      <c r="H25466" s="16" t="s">
        <v>154</v>
      </c>
      <c r="I25466" s="31">
        <v>3</v>
      </c>
      <c r="J25466" s="31">
        <v>3</v>
      </c>
      <c r="K25466" s="32">
        <f>IFERROR((J25466/I25466),0)</f>
        <v>1</v>
      </c>
      <c r="L25466" s="31"/>
      <c r="M25466" s="31"/>
      <c r="N25466" s="39"/>
      <c r="O25466" s="28"/>
      <c r="P25466" s="28"/>
      <c r="Q25466" s="28"/>
      <c r="R25466" s="28"/>
      <c r="S25466" s="25"/>
    </row>
    <row r="25467" spans="2:19" s="16" customFormat="1" outlineLevel="2" x14ac:dyDescent="0.25">
      <c r="B25467" s="16" t="s">
        <v>6365</v>
      </c>
      <c r="C25467" s="16" t="s">
        <v>5447</v>
      </c>
      <c r="D25467" s="16" t="s">
        <v>142</v>
      </c>
      <c r="E25467" s="16" t="s">
        <v>3052</v>
      </c>
      <c r="G25467" s="16" t="s">
        <v>3053</v>
      </c>
      <c r="H25467" s="16" t="s">
        <v>231</v>
      </c>
      <c r="I25467" s="31">
        <v>71074</v>
      </c>
      <c r="J25467" s="31">
        <v>71074</v>
      </c>
      <c r="K25467" s="32">
        <f>IFERROR((J25467/I25467),0)</f>
        <v>1</v>
      </c>
      <c r="L25467" s="31"/>
      <c r="M25467" s="31"/>
      <c r="N25467" s="39"/>
      <c r="O25467" s="28"/>
      <c r="P25467" s="28"/>
      <c r="Q25467" s="28"/>
      <c r="R25467" s="28"/>
      <c r="S25467" s="25"/>
    </row>
    <row r="25468" spans="2:19" s="16" customFormat="1" outlineLevel="2" x14ac:dyDescent="0.25">
      <c r="B25468" s="16" t="s">
        <v>6365</v>
      </c>
      <c r="C25468" s="16" t="s">
        <v>5447</v>
      </c>
      <c r="D25468" s="16" t="s">
        <v>142</v>
      </c>
      <c r="E25468" s="16" t="s">
        <v>3052</v>
      </c>
      <c r="G25468" s="16" t="s">
        <v>3053</v>
      </c>
      <c r="H25468" s="16" t="s">
        <v>155</v>
      </c>
      <c r="I25468" s="31">
        <v>-90057</v>
      </c>
      <c r="J25468" s="31"/>
      <c r="K25468" s="32">
        <f>IFERROR((J25468/I25468),0)</f>
        <v>0</v>
      </c>
      <c r="L25468" s="31"/>
      <c r="M25468" s="31"/>
      <c r="N25468" s="39"/>
      <c r="O25468" s="28"/>
      <c r="P25468" s="28"/>
      <c r="Q25468" s="28"/>
      <c r="R25468" s="28"/>
      <c r="S25468" s="25"/>
    </row>
    <row r="25469" spans="2:19" s="16" customFormat="1" outlineLevel="1" x14ac:dyDescent="0.25">
      <c r="B25469" s="47" t="s">
        <v>10526</v>
      </c>
      <c r="C25469" s="47" t="str">
        <f>C25468</f>
        <v>ASIGNACIONES DIRECTAS (20% DEL SGR)</v>
      </c>
      <c r="D25469" s="47"/>
      <c r="E25469" s="47" t="str">
        <f>E25468</f>
        <v>08520</v>
      </c>
      <c r="F25469" s="47"/>
      <c r="G25469" s="47" t="str">
        <f>G25468</f>
        <v xml:space="preserve">PALMAR DE VARELA                                  </v>
      </c>
      <c r="H25469" s="47" t="s">
        <v>10655</v>
      </c>
      <c r="I25469" s="51">
        <f>SUBTOTAL(9,I25463:I25468)</f>
        <v>58590099</v>
      </c>
      <c r="J25469" s="51">
        <f>SUBTOTAL(9,J25463:J25468)</f>
        <v>58680156</v>
      </c>
      <c r="K25469" s="49">
        <f>J25469/I25469</f>
        <v>1.0015370685753577</v>
      </c>
      <c r="L25469" s="51">
        <f>SUBTOTAL(9,L25463:L25468)</f>
        <v>295673</v>
      </c>
      <c r="M25469" s="51">
        <f>SUBTOTAL(9,M25463:M25468)</f>
        <v>450286</v>
      </c>
      <c r="N25469" s="50">
        <f>IFERROR((M25469/L25469),"N.A")</f>
        <v>1.5229189002715837</v>
      </c>
      <c r="O25469" s="28"/>
      <c r="P25469" s="28"/>
      <c r="Q25469" s="28"/>
      <c r="R25469" s="28"/>
      <c r="S25469" s="25"/>
    </row>
    <row r="25470" spans="2:19" s="16" customFormat="1" outlineLevel="2" x14ac:dyDescent="0.25">
      <c r="B25470" s="16" t="s">
        <v>6366</v>
      </c>
      <c r="C25470" s="16" t="s">
        <v>5447</v>
      </c>
      <c r="D25470" s="16" t="s">
        <v>142</v>
      </c>
      <c r="E25470" s="16" t="s">
        <v>3055</v>
      </c>
      <c r="G25470" s="16" t="s">
        <v>3056</v>
      </c>
      <c r="H25470" s="16" t="s">
        <v>152</v>
      </c>
      <c r="I25470" s="35">
        <v>1028855</v>
      </c>
      <c r="J25470" s="35">
        <v>1028855</v>
      </c>
      <c r="K25470" s="36">
        <f>IFERROR((J25470/I25470),0)</f>
        <v>1</v>
      </c>
      <c r="L25470" s="35">
        <v>697259</v>
      </c>
      <c r="M25470" s="35">
        <v>1028855</v>
      </c>
      <c r="N25470" s="40">
        <f>M25470/L25470</f>
        <v>1.4755707706892274</v>
      </c>
      <c r="O25470" s="28"/>
      <c r="P25470" s="28"/>
      <c r="Q25470" s="28"/>
      <c r="R25470" s="28"/>
      <c r="S25470" s="25"/>
    </row>
    <row r="25471" spans="2:19" s="16" customFormat="1" outlineLevel="2" x14ac:dyDescent="0.25">
      <c r="B25471" s="16" t="s">
        <v>6366</v>
      </c>
      <c r="C25471" s="16" t="s">
        <v>5447</v>
      </c>
      <c r="D25471" s="16" t="s">
        <v>142</v>
      </c>
      <c r="E25471" s="16" t="s">
        <v>3055</v>
      </c>
      <c r="G25471" s="16" t="s">
        <v>3056</v>
      </c>
      <c r="H25471" s="16" t="s">
        <v>5452</v>
      </c>
      <c r="I25471" s="31">
        <v>1046606</v>
      </c>
      <c r="J25471" s="31">
        <v>1046606</v>
      </c>
      <c r="K25471" s="32">
        <f>IFERROR((J25471/I25471),0)</f>
        <v>1</v>
      </c>
      <c r="L25471" s="31"/>
      <c r="M25471" s="31"/>
      <c r="N25471" s="39"/>
      <c r="O25471" s="28"/>
      <c r="P25471" s="28"/>
      <c r="Q25471" s="28"/>
      <c r="R25471" s="28"/>
      <c r="S25471" s="25"/>
    </row>
    <row r="25472" spans="2:19" s="16" customFormat="1" outlineLevel="2" x14ac:dyDescent="0.25">
      <c r="B25472" s="16" t="s">
        <v>6366</v>
      </c>
      <c r="C25472" s="16" t="s">
        <v>5447</v>
      </c>
      <c r="D25472" s="16" t="s">
        <v>142</v>
      </c>
      <c r="E25472" s="16" t="s">
        <v>3055</v>
      </c>
      <c r="G25472" s="16" t="s">
        <v>3056</v>
      </c>
      <c r="H25472" s="16" t="s">
        <v>19</v>
      </c>
      <c r="I25472" s="31">
        <v>6929953</v>
      </c>
      <c r="J25472" s="31">
        <v>6929953</v>
      </c>
      <c r="K25472" s="32">
        <f>IFERROR((J25472/I25472),0)</f>
        <v>1</v>
      </c>
      <c r="L25472" s="31"/>
      <c r="M25472" s="31"/>
      <c r="N25472" s="39"/>
      <c r="O25472" s="28"/>
      <c r="P25472" s="28"/>
      <c r="Q25472" s="28"/>
      <c r="R25472" s="28"/>
      <c r="S25472" s="25"/>
    </row>
    <row r="25473" spans="2:19" s="16" customFormat="1" outlineLevel="2" x14ac:dyDescent="0.25">
      <c r="B25473" s="16" t="s">
        <v>6366</v>
      </c>
      <c r="C25473" s="16" t="s">
        <v>5447</v>
      </c>
      <c r="D25473" s="16" t="s">
        <v>142</v>
      </c>
      <c r="E25473" s="16" t="s">
        <v>3055</v>
      </c>
      <c r="G25473" s="16" t="s">
        <v>3056</v>
      </c>
      <c r="H25473" s="16" t="s">
        <v>154</v>
      </c>
      <c r="I25473" s="31">
        <v>6</v>
      </c>
      <c r="J25473" s="31">
        <v>6</v>
      </c>
      <c r="K25473" s="32">
        <f>IFERROR((J25473/I25473),0)</f>
        <v>1</v>
      </c>
      <c r="L25473" s="31"/>
      <c r="M25473" s="31"/>
      <c r="N25473" s="39"/>
      <c r="O25473" s="28"/>
      <c r="P25473" s="28"/>
      <c r="Q25473" s="28"/>
      <c r="R25473" s="28"/>
      <c r="S25473" s="25"/>
    </row>
    <row r="25474" spans="2:19" s="16" customFormat="1" outlineLevel="2" x14ac:dyDescent="0.25">
      <c r="B25474" s="16" t="s">
        <v>6366</v>
      </c>
      <c r="C25474" s="16" t="s">
        <v>5447</v>
      </c>
      <c r="D25474" s="16" t="s">
        <v>142</v>
      </c>
      <c r="E25474" s="16" t="s">
        <v>3055</v>
      </c>
      <c r="G25474" s="16" t="s">
        <v>3056</v>
      </c>
      <c r="H25474" s="16" t="s">
        <v>231</v>
      </c>
      <c r="I25474" s="31">
        <v>172561</v>
      </c>
      <c r="J25474" s="31">
        <v>172561</v>
      </c>
      <c r="K25474" s="32">
        <f>IFERROR((J25474/I25474),0)</f>
        <v>1</v>
      </c>
      <c r="L25474" s="31"/>
      <c r="M25474" s="31"/>
      <c r="N25474" s="39"/>
      <c r="O25474" s="28"/>
      <c r="P25474" s="28"/>
      <c r="Q25474" s="28"/>
      <c r="R25474" s="28"/>
      <c r="S25474" s="25"/>
    </row>
    <row r="25475" spans="2:19" s="16" customFormat="1" outlineLevel="2" x14ac:dyDescent="0.25">
      <c r="B25475" s="16" t="s">
        <v>6366</v>
      </c>
      <c r="C25475" s="16" t="s">
        <v>5447</v>
      </c>
      <c r="D25475" s="16" t="s">
        <v>142</v>
      </c>
      <c r="E25475" s="16" t="s">
        <v>3055</v>
      </c>
      <c r="G25475" s="16" t="s">
        <v>3056</v>
      </c>
      <c r="H25475" s="16" t="s">
        <v>155</v>
      </c>
      <c r="I25475" s="31">
        <v>-205771</v>
      </c>
      <c r="J25475" s="31"/>
      <c r="K25475" s="32">
        <f>IFERROR((J25475/I25475),0)</f>
        <v>0</v>
      </c>
      <c r="L25475" s="31"/>
      <c r="M25475" s="31"/>
      <c r="N25475" s="39"/>
      <c r="O25475" s="28"/>
      <c r="P25475" s="28"/>
      <c r="Q25475" s="28"/>
      <c r="R25475" s="28"/>
      <c r="S25475" s="25"/>
    </row>
    <row r="25476" spans="2:19" s="16" customFormat="1" outlineLevel="1" x14ac:dyDescent="0.25">
      <c r="B25476" s="47" t="s">
        <v>10527</v>
      </c>
      <c r="C25476" s="47" t="str">
        <f>C25475</f>
        <v>ASIGNACIONES DIRECTAS (20% DEL SGR)</v>
      </c>
      <c r="D25476" s="47"/>
      <c r="E25476" s="47" t="str">
        <f>E25475</f>
        <v>08436</v>
      </c>
      <c r="F25476" s="47"/>
      <c r="G25476" s="47" t="str">
        <f>G25475</f>
        <v xml:space="preserve">MANATÍ                                            </v>
      </c>
      <c r="H25476" s="47" t="s">
        <v>10655</v>
      </c>
      <c r="I25476" s="51">
        <f>SUBTOTAL(9,I25470:I25475)</f>
        <v>8972210</v>
      </c>
      <c r="J25476" s="51">
        <f>SUBTOTAL(9,J25470:J25475)</f>
        <v>9177981</v>
      </c>
      <c r="K25476" s="49">
        <f>J25476/I25476</f>
        <v>1.022934260343884</v>
      </c>
      <c r="L25476" s="51">
        <f>SUBTOTAL(9,L25470:L25475)</f>
        <v>697259</v>
      </c>
      <c r="M25476" s="51">
        <f>SUBTOTAL(9,M25470:M25475)</f>
        <v>1028855</v>
      </c>
      <c r="N25476" s="50">
        <f>IFERROR((M25476/L25476),"N.A")</f>
        <v>1.4755707706892274</v>
      </c>
      <c r="O25476" s="28"/>
      <c r="P25476" s="28"/>
      <c r="Q25476" s="28"/>
      <c r="R25476" s="28"/>
      <c r="S25476" s="25"/>
    </row>
    <row r="25477" spans="2:19" s="16" customFormat="1" outlineLevel="2" x14ac:dyDescent="0.25">
      <c r="B25477" s="16" t="s">
        <v>6367</v>
      </c>
      <c r="C25477" s="16" t="s">
        <v>5447</v>
      </c>
      <c r="D25477" s="16" t="s">
        <v>142</v>
      </c>
      <c r="E25477" s="16" t="s">
        <v>3058</v>
      </c>
      <c r="G25477" s="16" t="s">
        <v>3059</v>
      </c>
      <c r="H25477" s="16" t="s">
        <v>152</v>
      </c>
      <c r="I25477" s="35">
        <v>792660</v>
      </c>
      <c r="J25477" s="35">
        <v>0</v>
      </c>
      <c r="K25477" s="36">
        <f>IFERROR((J25477/I25477),0)</f>
        <v>0</v>
      </c>
      <c r="L25477" s="35">
        <v>520489</v>
      </c>
      <c r="M25477" s="35">
        <v>0</v>
      </c>
      <c r="N25477" s="40">
        <f>M25477/L25477</f>
        <v>0</v>
      </c>
      <c r="O25477" s="28"/>
      <c r="P25477" s="28"/>
      <c r="Q25477" s="28"/>
      <c r="R25477" s="28"/>
      <c r="S25477" s="25"/>
    </row>
    <row r="25478" spans="2:19" s="16" customFormat="1" outlineLevel="2" x14ac:dyDescent="0.25">
      <c r="B25478" s="16" t="s">
        <v>6367</v>
      </c>
      <c r="C25478" s="16" t="s">
        <v>5447</v>
      </c>
      <c r="D25478" s="16" t="s">
        <v>142</v>
      </c>
      <c r="E25478" s="16" t="s">
        <v>3058</v>
      </c>
      <c r="G25478" s="16" t="s">
        <v>3059</v>
      </c>
      <c r="H25478" s="16" t="s">
        <v>5452</v>
      </c>
      <c r="I25478" s="31">
        <v>15068145</v>
      </c>
      <c r="J25478" s="31">
        <v>15068145</v>
      </c>
      <c r="K25478" s="32">
        <f>IFERROR((J25478/I25478),0)</f>
        <v>1</v>
      </c>
      <c r="L25478" s="31"/>
      <c r="M25478" s="31"/>
      <c r="N25478" s="39"/>
      <c r="O25478" s="28"/>
      <c r="P25478" s="28"/>
      <c r="Q25478" s="28"/>
      <c r="R25478" s="28"/>
      <c r="S25478" s="25"/>
    </row>
    <row r="25479" spans="2:19" s="16" customFormat="1" outlineLevel="2" x14ac:dyDescent="0.25">
      <c r="B25479" s="16" t="s">
        <v>6367</v>
      </c>
      <c r="C25479" s="16" t="s">
        <v>5447</v>
      </c>
      <c r="D25479" s="16" t="s">
        <v>142</v>
      </c>
      <c r="E25479" s="16" t="s">
        <v>3058</v>
      </c>
      <c r="G25479" s="16" t="s">
        <v>3059</v>
      </c>
      <c r="H25479" s="16" t="s">
        <v>19</v>
      </c>
      <c r="I25479" s="31">
        <v>5804557</v>
      </c>
      <c r="J25479" s="31">
        <v>5804557</v>
      </c>
      <c r="K25479" s="32">
        <f>IFERROR((J25479/I25479),0)</f>
        <v>1</v>
      </c>
      <c r="L25479" s="31"/>
      <c r="M25479" s="31"/>
      <c r="N25479" s="39"/>
      <c r="O25479" s="28"/>
      <c r="P25479" s="28"/>
      <c r="Q25479" s="28"/>
      <c r="R25479" s="28"/>
      <c r="S25479" s="25"/>
    </row>
    <row r="25480" spans="2:19" s="16" customFormat="1" outlineLevel="2" x14ac:dyDescent="0.25">
      <c r="B25480" s="16" t="s">
        <v>6367</v>
      </c>
      <c r="C25480" s="16" t="s">
        <v>5447</v>
      </c>
      <c r="D25480" s="16" t="s">
        <v>142</v>
      </c>
      <c r="E25480" s="16" t="s">
        <v>3058</v>
      </c>
      <c r="G25480" s="16" t="s">
        <v>3059</v>
      </c>
      <c r="H25480" s="16" t="s">
        <v>154</v>
      </c>
      <c r="I25480" s="31">
        <v>5</v>
      </c>
      <c r="J25480" s="31">
        <v>5</v>
      </c>
      <c r="K25480" s="32">
        <f>IFERROR((J25480/I25480),0)</f>
        <v>1</v>
      </c>
      <c r="L25480" s="31"/>
      <c r="M25480" s="31"/>
      <c r="N25480" s="39"/>
      <c r="O25480" s="28"/>
      <c r="P25480" s="28"/>
      <c r="Q25480" s="28"/>
      <c r="R25480" s="28"/>
      <c r="S25480" s="25"/>
    </row>
    <row r="25481" spans="2:19" s="16" customFormat="1" outlineLevel="2" x14ac:dyDescent="0.25">
      <c r="B25481" s="16" t="s">
        <v>6367</v>
      </c>
      <c r="C25481" s="16" t="s">
        <v>5447</v>
      </c>
      <c r="D25481" s="16" t="s">
        <v>142</v>
      </c>
      <c r="E25481" s="16" t="s">
        <v>3058</v>
      </c>
      <c r="G25481" s="16" t="s">
        <v>3059</v>
      </c>
      <c r="H25481" s="16" t="s">
        <v>5479</v>
      </c>
      <c r="I25481" s="31">
        <v>95768068</v>
      </c>
      <c r="J25481" s="31">
        <v>95768068</v>
      </c>
      <c r="K25481" s="32">
        <f>IFERROR((J25481/I25481),0)</f>
        <v>1</v>
      </c>
      <c r="L25481" s="31"/>
      <c r="M25481" s="31"/>
      <c r="N25481" s="39"/>
      <c r="O25481" s="28"/>
      <c r="P25481" s="28"/>
      <c r="Q25481" s="28"/>
      <c r="R25481" s="28"/>
      <c r="S25481" s="25"/>
    </row>
    <row r="25482" spans="2:19" s="16" customFormat="1" outlineLevel="2" x14ac:dyDescent="0.25">
      <c r="B25482" s="16" t="s">
        <v>6367</v>
      </c>
      <c r="C25482" s="16" t="s">
        <v>5447</v>
      </c>
      <c r="D25482" s="16" t="s">
        <v>142</v>
      </c>
      <c r="E25482" s="16" t="s">
        <v>3058</v>
      </c>
      <c r="G25482" s="16" t="s">
        <v>3059</v>
      </c>
      <c r="H25482" s="16" t="s">
        <v>231</v>
      </c>
      <c r="I25482" s="31">
        <v>125115</v>
      </c>
      <c r="J25482" s="31">
        <v>125115</v>
      </c>
      <c r="K25482" s="32">
        <f>IFERROR((J25482/I25482),0)</f>
        <v>1</v>
      </c>
      <c r="L25482" s="31"/>
      <c r="M25482" s="31"/>
      <c r="N25482" s="39"/>
      <c r="O25482" s="28"/>
      <c r="P25482" s="28"/>
      <c r="Q25482" s="28"/>
      <c r="R25482" s="28"/>
      <c r="S25482" s="25"/>
    </row>
    <row r="25483" spans="2:19" s="16" customFormat="1" outlineLevel="2" x14ac:dyDescent="0.25">
      <c r="B25483" s="16" t="s">
        <v>6367</v>
      </c>
      <c r="C25483" s="16" t="s">
        <v>5447</v>
      </c>
      <c r="D25483" s="16" t="s">
        <v>142</v>
      </c>
      <c r="E25483" s="16" t="s">
        <v>3058</v>
      </c>
      <c r="G25483" s="16" t="s">
        <v>3059</v>
      </c>
      <c r="H25483" s="16" t="s">
        <v>155</v>
      </c>
      <c r="I25483" s="31">
        <v>-158532</v>
      </c>
      <c r="J25483" s="31"/>
      <c r="K25483" s="32">
        <f>IFERROR((J25483/I25483),0)</f>
        <v>0</v>
      </c>
      <c r="L25483" s="31"/>
      <c r="M25483" s="31"/>
      <c r="N25483" s="39"/>
      <c r="O25483" s="28"/>
      <c r="P25483" s="28"/>
      <c r="Q25483" s="28"/>
      <c r="R25483" s="28"/>
      <c r="S25483" s="25"/>
    </row>
    <row r="25484" spans="2:19" s="16" customFormat="1" outlineLevel="1" x14ac:dyDescent="0.25">
      <c r="B25484" s="47" t="s">
        <v>10528</v>
      </c>
      <c r="C25484" s="47" t="str">
        <f>C25483</f>
        <v>ASIGNACIONES DIRECTAS (20% DEL SGR)</v>
      </c>
      <c r="D25484" s="47"/>
      <c r="E25484" s="47" t="str">
        <f>E25483</f>
        <v>08433</v>
      </c>
      <c r="F25484" s="47"/>
      <c r="G25484" s="47" t="str">
        <f>G25483</f>
        <v xml:space="preserve">MALAMBO                                           </v>
      </c>
      <c r="H25484" s="47" t="s">
        <v>10655</v>
      </c>
      <c r="I25484" s="51">
        <f>SUBTOTAL(9,I25477:I25483)</f>
        <v>117400018</v>
      </c>
      <c r="J25484" s="51">
        <f>SUBTOTAL(9,J25477:J25483)</f>
        <v>116765890</v>
      </c>
      <c r="K25484" s="49">
        <f>J25484/I25484</f>
        <v>0.99459856982304717</v>
      </c>
      <c r="L25484" s="51">
        <f>SUBTOTAL(9,L25477:L25483)</f>
        <v>520489</v>
      </c>
      <c r="M25484" s="51">
        <f>SUBTOTAL(9,M25477:M25483)</f>
        <v>0</v>
      </c>
      <c r="N25484" s="50">
        <f>IFERROR((M25484/L25484),"N.A")</f>
        <v>0</v>
      </c>
      <c r="O25484" s="28"/>
      <c r="P25484" s="28"/>
      <c r="Q25484" s="28"/>
      <c r="R25484" s="28"/>
      <c r="S25484" s="25"/>
    </row>
    <row r="25485" spans="2:19" s="16" customFormat="1" outlineLevel="2" x14ac:dyDescent="0.25">
      <c r="B25485" s="16" t="s">
        <v>6368</v>
      </c>
      <c r="C25485" s="16" t="s">
        <v>5447</v>
      </c>
      <c r="D25485" s="16" t="s">
        <v>142</v>
      </c>
      <c r="E25485" s="16" t="s">
        <v>3061</v>
      </c>
      <c r="G25485" s="16" t="s">
        <v>3062</v>
      </c>
      <c r="H25485" s="16" t="s">
        <v>152</v>
      </c>
      <c r="I25485" s="35">
        <v>12584129</v>
      </c>
      <c r="J25485" s="35">
        <v>12584129</v>
      </c>
      <c r="K25485" s="36">
        <f>IFERROR((J25485/I25485),0)</f>
        <v>1</v>
      </c>
      <c r="L25485" s="35">
        <v>8730554</v>
      </c>
      <c r="M25485" s="35">
        <v>12584129</v>
      </c>
      <c r="N25485" s="40">
        <f>M25485/L25485</f>
        <v>1.4413895154877916</v>
      </c>
      <c r="O25485" s="28"/>
      <c r="P25485" s="28"/>
      <c r="Q25485" s="28"/>
      <c r="R25485" s="28"/>
      <c r="S25485" s="25"/>
    </row>
    <row r="25486" spans="2:19" s="16" customFormat="1" outlineLevel="2" x14ac:dyDescent="0.25">
      <c r="B25486" s="16" t="s">
        <v>6368</v>
      </c>
      <c r="C25486" s="16" t="s">
        <v>5447</v>
      </c>
      <c r="D25486" s="16" t="s">
        <v>142</v>
      </c>
      <c r="E25486" s="16" t="s">
        <v>3061</v>
      </c>
      <c r="G25486" s="16" t="s">
        <v>3062</v>
      </c>
      <c r="H25486" s="16" t="s">
        <v>5452</v>
      </c>
      <c r="I25486" s="31">
        <v>8517334</v>
      </c>
      <c r="J25486" s="31">
        <v>8517334</v>
      </c>
      <c r="K25486" s="32">
        <f>IFERROR((J25486/I25486),0)</f>
        <v>1</v>
      </c>
      <c r="L25486" s="31"/>
      <c r="M25486" s="31"/>
      <c r="N25486" s="39"/>
      <c r="O25486" s="28"/>
      <c r="P25486" s="28"/>
      <c r="Q25486" s="28"/>
      <c r="R25486" s="28"/>
      <c r="S25486" s="25"/>
    </row>
    <row r="25487" spans="2:19" s="16" customFormat="1" outlineLevel="2" x14ac:dyDescent="0.25">
      <c r="B25487" s="16" t="s">
        <v>6368</v>
      </c>
      <c r="C25487" s="16" t="s">
        <v>5447</v>
      </c>
      <c r="D25487" s="16" t="s">
        <v>142</v>
      </c>
      <c r="E25487" s="16" t="s">
        <v>3061</v>
      </c>
      <c r="G25487" s="16" t="s">
        <v>3062</v>
      </c>
      <c r="H25487" s="16" t="s">
        <v>19</v>
      </c>
      <c r="I25487" s="31">
        <v>45590206</v>
      </c>
      <c r="J25487" s="31">
        <v>45590206</v>
      </c>
      <c r="K25487" s="32">
        <f>IFERROR((J25487/I25487),0)</f>
        <v>1</v>
      </c>
      <c r="L25487" s="31"/>
      <c r="M25487" s="31"/>
      <c r="N25487" s="39"/>
      <c r="O25487" s="28"/>
      <c r="P25487" s="28"/>
      <c r="Q25487" s="28"/>
      <c r="R25487" s="28"/>
      <c r="S25487" s="25"/>
    </row>
    <row r="25488" spans="2:19" s="16" customFormat="1" outlineLevel="2" x14ac:dyDescent="0.25">
      <c r="B25488" s="16" t="s">
        <v>6368</v>
      </c>
      <c r="C25488" s="16" t="s">
        <v>5447</v>
      </c>
      <c r="D25488" s="16" t="s">
        <v>142</v>
      </c>
      <c r="E25488" s="16" t="s">
        <v>3061</v>
      </c>
      <c r="G25488" s="16" t="s">
        <v>3062</v>
      </c>
      <c r="H25488" s="16" t="s">
        <v>154</v>
      </c>
      <c r="I25488" s="31">
        <v>78</v>
      </c>
      <c r="J25488" s="31">
        <v>78</v>
      </c>
      <c r="K25488" s="32">
        <f>IFERROR((J25488/I25488),0)</f>
        <v>1</v>
      </c>
      <c r="L25488" s="31"/>
      <c r="M25488" s="31"/>
      <c r="N25488" s="39"/>
      <c r="O25488" s="28"/>
      <c r="P25488" s="28"/>
      <c r="Q25488" s="28"/>
      <c r="R25488" s="28"/>
      <c r="S25488" s="25"/>
    </row>
    <row r="25489" spans="2:19" s="16" customFormat="1" outlineLevel="2" x14ac:dyDescent="0.25">
      <c r="B25489" s="16" t="s">
        <v>6368</v>
      </c>
      <c r="C25489" s="16" t="s">
        <v>5447</v>
      </c>
      <c r="D25489" s="16" t="s">
        <v>144</v>
      </c>
      <c r="E25489" s="16" t="s">
        <v>3061</v>
      </c>
      <c r="G25489" s="16" t="s">
        <v>3062</v>
      </c>
      <c r="H25489" s="16" t="s">
        <v>4491</v>
      </c>
      <c r="I25489" s="31">
        <v>697626</v>
      </c>
      <c r="J25489" s="31">
        <v>697626</v>
      </c>
      <c r="K25489" s="32">
        <f>IFERROR((J25489/I25489),0)</f>
        <v>1</v>
      </c>
      <c r="L25489" s="31"/>
      <c r="M25489" s="31"/>
      <c r="N25489" s="39"/>
      <c r="O25489" s="28"/>
      <c r="P25489" s="28"/>
      <c r="Q25489" s="28"/>
      <c r="R25489" s="28"/>
      <c r="S25489" s="25"/>
    </row>
    <row r="25490" spans="2:19" s="16" customFormat="1" outlineLevel="2" x14ac:dyDescent="0.25">
      <c r="B25490" s="16" t="s">
        <v>6368</v>
      </c>
      <c r="C25490" s="16" t="s">
        <v>5447</v>
      </c>
      <c r="D25490" s="16" t="s">
        <v>142</v>
      </c>
      <c r="E25490" s="16" t="s">
        <v>3061</v>
      </c>
      <c r="G25490" s="16" t="s">
        <v>3062</v>
      </c>
      <c r="H25490" s="16" t="s">
        <v>231</v>
      </c>
      <c r="I25490" s="31">
        <v>2205459</v>
      </c>
      <c r="J25490" s="31">
        <v>2205459</v>
      </c>
      <c r="K25490" s="32">
        <f>IFERROR((J25490/I25490),0)</f>
        <v>1</v>
      </c>
      <c r="L25490" s="31"/>
      <c r="M25490" s="31"/>
      <c r="N25490" s="39"/>
      <c r="O25490" s="28"/>
      <c r="P25490" s="28"/>
      <c r="Q25490" s="28"/>
      <c r="R25490" s="28"/>
      <c r="S25490" s="25"/>
    </row>
    <row r="25491" spans="2:19" s="16" customFormat="1" outlineLevel="2" x14ac:dyDescent="0.25">
      <c r="B25491" s="16" t="s">
        <v>6368</v>
      </c>
      <c r="C25491" s="16" t="s">
        <v>5447</v>
      </c>
      <c r="D25491" s="16" t="s">
        <v>142</v>
      </c>
      <c r="E25491" s="16" t="s">
        <v>3061</v>
      </c>
      <c r="G25491" s="16" t="s">
        <v>3062</v>
      </c>
      <c r="H25491" s="16" t="s">
        <v>155</v>
      </c>
      <c r="I25491" s="31">
        <v>-2516826</v>
      </c>
      <c r="J25491" s="31"/>
      <c r="K25491" s="32">
        <f>IFERROR((J25491/I25491),0)</f>
        <v>0</v>
      </c>
      <c r="L25491" s="31"/>
      <c r="M25491" s="31"/>
      <c r="N25491" s="39"/>
      <c r="O25491" s="28"/>
      <c r="P25491" s="28"/>
      <c r="Q25491" s="28"/>
      <c r="R25491" s="28"/>
      <c r="S25491" s="25"/>
    </row>
    <row r="25492" spans="2:19" s="16" customFormat="1" outlineLevel="1" x14ac:dyDescent="0.25">
      <c r="B25492" s="47" t="s">
        <v>10529</v>
      </c>
      <c r="C25492" s="47" t="str">
        <f>C25491</f>
        <v>ASIGNACIONES DIRECTAS (20% DEL SGR)</v>
      </c>
      <c r="D25492" s="47"/>
      <c r="E25492" s="47" t="str">
        <f>E25491</f>
        <v>08421</v>
      </c>
      <c r="F25492" s="47"/>
      <c r="G25492" s="47" t="str">
        <f>G25491</f>
        <v xml:space="preserve">LURUACO                                           </v>
      </c>
      <c r="H25492" s="47" t="s">
        <v>10655</v>
      </c>
      <c r="I25492" s="51">
        <f>SUBTOTAL(9,I25485:I25491)</f>
        <v>67078006</v>
      </c>
      <c r="J25492" s="51">
        <f>SUBTOTAL(9,J25485:J25491)</f>
        <v>69594832</v>
      </c>
      <c r="K25492" s="49">
        <f>J25492/I25492</f>
        <v>1.0375208827763902</v>
      </c>
      <c r="L25492" s="51">
        <f>SUBTOTAL(9,L25485:L25491)</f>
        <v>8730554</v>
      </c>
      <c r="M25492" s="51">
        <f>SUBTOTAL(9,M25485:M25491)</f>
        <v>12584129</v>
      </c>
      <c r="N25492" s="50">
        <f>IFERROR((M25492/L25492),"N.A")</f>
        <v>1.4413895154877916</v>
      </c>
      <c r="O25492" s="28"/>
      <c r="P25492" s="28"/>
      <c r="Q25492" s="28"/>
      <c r="R25492" s="28"/>
      <c r="S25492" s="25"/>
    </row>
    <row r="25493" spans="2:19" s="16" customFormat="1" outlineLevel="2" x14ac:dyDescent="0.25">
      <c r="B25493" s="16" t="s">
        <v>6369</v>
      </c>
      <c r="C25493" s="16" t="s">
        <v>5447</v>
      </c>
      <c r="D25493" s="16" t="s">
        <v>142</v>
      </c>
      <c r="E25493" s="16" t="s">
        <v>3064</v>
      </c>
      <c r="G25493" s="16" t="s">
        <v>3065</v>
      </c>
      <c r="H25493" s="16" t="s">
        <v>152</v>
      </c>
      <c r="I25493" s="35">
        <v>281383</v>
      </c>
      <c r="J25493" s="35">
        <v>0</v>
      </c>
      <c r="K25493" s="36">
        <f>IFERROR((J25493/I25493),0)</f>
        <v>0</v>
      </c>
      <c r="L25493" s="35">
        <v>179416</v>
      </c>
      <c r="M25493" s="35">
        <v>0</v>
      </c>
      <c r="N25493" s="40">
        <f>M25493/L25493</f>
        <v>0</v>
      </c>
      <c r="O25493" s="28"/>
      <c r="P25493" s="28"/>
      <c r="Q25493" s="28"/>
      <c r="R25493" s="28"/>
      <c r="S25493" s="25"/>
    </row>
    <row r="25494" spans="2:19" s="16" customFormat="1" outlineLevel="2" x14ac:dyDescent="0.25">
      <c r="B25494" s="16" t="s">
        <v>6369</v>
      </c>
      <c r="C25494" s="16" t="s">
        <v>5447</v>
      </c>
      <c r="D25494" s="16" t="s">
        <v>142</v>
      </c>
      <c r="E25494" s="16" t="s">
        <v>3064</v>
      </c>
      <c r="G25494" s="16" t="s">
        <v>3065</v>
      </c>
      <c r="H25494" s="16" t="s">
        <v>5452</v>
      </c>
      <c r="I25494" s="31">
        <v>480225</v>
      </c>
      <c r="J25494" s="31">
        <v>480225</v>
      </c>
      <c r="K25494" s="32">
        <f>IFERROR((J25494/I25494),0)</f>
        <v>1</v>
      </c>
      <c r="L25494" s="31"/>
      <c r="M25494" s="31"/>
      <c r="N25494" s="39"/>
      <c r="O25494" s="28"/>
      <c r="P25494" s="28"/>
      <c r="Q25494" s="28"/>
      <c r="R25494" s="28"/>
      <c r="S25494" s="25"/>
    </row>
    <row r="25495" spans="2:19" s="16" customFormat="1" outlineLevel="2" x14ac:dyDescent="0.25">
      <c r="B25495" s="16" t="s">
        <v>6369</v>
      </c>
      <c r="C25495" s="16" t="s">
        <v>5447</v>
      </c>
      <c r="D25495" s="16" t="s">
        <v>142</v>
      </c>
      <c r="E25495" s="16" t="s">
        <v>3064</v>
      </c>
      <c r="G25495" s="16" t="s">
        <v>3065</v>
      </c>
      <c r="H25495" s="16" t="s">
        <v>19</v>
      </c>
      <c r="I25495" s="31">
        <v>4621252</v>
      </c>
      <c r="J25495" s="31">
        <v>4621252</v>
      </c>
      <c r="K25495" s="32">
        <f>IFERROR((J25495/I25495),0)</f>
        <v>1</v>
      </c>
      <c r="L25495" s="31"/>
      <c r="M25495" s="31"/>
      <c r="N25495" s="39"/>
      <c r="O25495" s="28"/>
      <c r="P25495" s="28"/>
      <c r="Q25495" s="28"/>
      <c r="R25495" s="28"/>
      <c r="S25495" s="25"/>
    </row>
    <row r="25496" spans="2:19" s="16" customFormat="1" outlineLevel="2" x14ac:dyDescent="0.25">
      <c r="B25496" s="16" t="s">
        <v>6369</v>
      </c>
      <c r="C25496" s="16" t="s">
        <v>5447</v>
      </c>
      <c r="D25496" s="16" t="s">
        <v>142</v>
      </c>
      <c r="E25496" s="16" t="s">
        <v>3064</v>
      </c>
      <c r="G25496" s="16" t="s">
        <v>3065</v>
      </c>
      <c r="H25496" s="16" t="s">
        <v>154</v>
      </c>
      <c r="I25496" s="31">
        <v>2</v>
      </c>
      <c r="J25496" s="31">
        <v>2</v>
      </c>
      <c r="K25496" s="32">
        <f>IFERROR((J25496/I25496),0)</f>
        <v>1</v>
      </c>
      <c r="L25496" s="31"/>
      <c r="M25496" s="31"/>
      <c r="N25496" s="39"/>
      <c r="O25496" s="28"/>
      <c r="P25496" s="28"/>
      <c r="Q25496" s="28"/>
      <c r="R25496" s="28"/>
      <c r="S25496" s="25"/>
    </row>
    <row r="25497" spans="2:19" s="16" customFormat="1" outlineLevel="2" x14ac:dyDescent="0.25">
      <c r="B25497" s="16" t="s">
        <v>6369</v>
      </c>
      <c r="C25497" s="16" t="s">
        <v>5447</v>
      </c>
      <c r="D25497" s="16" t="s">
        <v>142</v>
      </c>
      <c r="E25497" s="16" t="s">
        <v>3064</v>
      </c>
      <c r="G25497" s="16" t="s">
        <v>3065</v>
      </c>
      <c r="H25497" s="16" t="s">
        <v>231</v>
      </c>
      <c r="I25497" s="31">
        <v>41905</v>
      </c>
      <c r="J25497" s="31">
        <v>41905</v>
      </c>
      <c r="K25497" s="32">
        <f>IFERROR((J25497/I25497),0)</f>
        <v>1</v>
      </c>
      <c r="L25497" s="31"/>
      <c r="M25497" s="31"/>
      <c r="N25497" s="39"/>
      <c r="O25497" s="28"/>
      <c r="P25497" s="28"/>
      <c r="Q25497" s="28"/>
      <c r="R25497" s="28"/>
      <c r="S25497" s="25"/>
    </row>
    <row r="25498" spans="2:19" s="16" customFormat="1" outlineLevel="2" x14ac:dyDescent="0.25">
      <c r="B25498" s="16" t="s">
        <v>6369</v>
      </c>
      <c r="C25498" s="16" t="s">
        <v>5447</v>
      </c>
      <c r="D25498" s="16" t="s">
        <v>142</v>
      </c>
      <c r="E25498" s="16" t="s">
        <v>3064</v>
      </c>
      <c r="G25498" s="16" t="s">
        <v>3065</v>
      </c>
      <c r="H25498" s="16" t="s">
        <v>155</v>
      </c>
      <c r="I25498" s="31">
        <v>-56277</v>
      </c>
      <c r="J25498" s="31"/>
      <c r="K25498" s="32">
        <f>IFERROR((J25498/I25498),0)</f>
        <v>0</v>
      </c>
      <c r="L25498" s="31"/>
      <c r="M25498" s="31"/>
      <c r="N25498" s="39"/>
      <c r="O25498" s="28"/>
      <c r="P25498" s="28"/>
      <c r="Q25498" s="28"/>
      <c r="R25498" s="28"/>
      <c r="S25498" s="25"/>
    </row>
    <row r="25499" spans="2:19" s="16" customFormat="1" outlineLevel="1" x14ac:dyDescent="0.25">
      <c r="B25499" s="47" t="s">
        <v>10530</v>
      </c>
      <c r="C25499" s="47" t="str">
        <f>C25498</f>
        <v>ASIGNACIONES DIRECTAS (20% DEL SGR)</v>
      </c>
      <c r="D25499" s="47"/>
      <c r="E25499" s="47" t="str">
        <f>E25498</f>
        <v>08372</v>
      </c>
      <c r="F25499" s="47"/>
      <c r="G25499" s="47" t="str">
        <f>G25498</f>
        <v xml:space="preserve">JUAN DE ACOSTA                                    </v>
      </c>
      <c r="H25499" s="47" t="s">
        <v>10655</v>
      </c>
      <c r="I25499" s="51">
        <f>SUBTOTAL(9,I25493:I25498)</f>
        <v>5368490</v>
      </c>
      <c r="J25499" s="51">
        <f>SUBTOTAL(9,J25493:J25498)</f>
        <v>5143384</v>
      </c>
      <c r="K25499" s="49">
        <f>J25499/I25499</f>
        <v>0.95806902872129784</v>
      </c>
      <c r="L25499" s="51">
        <f>SUBTOTAL(9,L25493:L25498)</f>
        <v>179416</v>
      </c>
      <c r="M25499" s="51">
        <f>SUBTOTAL(9,M25493:M25498)</f>
        <v>0</v>
      </c>
      <c r="N25499" s="50">
        <f>IFERROR((M25499/L25499),"N.A")</f>
        <v>0</v>
      </c>
      <c r="O25499" s="28"/>
      <c r="P25499" s="28"/>
      <c r="Q25499" s="28"/>
      <c r="R25499" s="28"/>
      <c r="S25499" s="25"/>
    </row>
    <row r="25500" spans="2:19" s="16" customFormat="1" outlineLevel="2" x14ac:dyDescent="0.25">
      <c r="B25500" s="16" t="s">
        <v>6370</v>
      </c>
      <c r="C25500" s="16" t="s">
        <v>5447</v>
      </c>
      <c r="D25500" s="16" t="s">
        <v>142</v>
      </c>
      <c r="E25500" s="16" t="s">
        <v>3067</v>
      </c>
      <c r="G25500" s="16" t="s">
        <v>3068</v>
      </c>
      <c r="H25500" s="16" t="s">
        <v>5452</v>
      </c>
      <c r="I25500" s="31">
        <v>186161</v>
      </c>
      <c r="J25500" s="31">
        <v>186161</v>
      </c>
      <c r="K25500" s="32">
        <f>IFERROR((J25500/I25500),0)</f>
        <v>1</v>
      </c>
      <c r="L25500" s="31"/>
      <c r="M25500" s="31"/>
      <c r="N25500" s="39"/>
      <c r="O25500" s="28"/>
      <c r="P25500" s="28"/>
      <c r="Q25500" s="28"/>
      <c r="R25500" s="28"/>
      <c r="S25500" s="25"/>
    </row>
    <row r="25501" spans="2:19" s="16" customFormat="1" outlineLevel="2" x14ac:dyDescent="0.25">
      <c r="B25501" s="16" t="s">
        <v>6370</v>
      </c>
      <c r="C25501" s="16" t="s">
        <v>5447</v>
      </c>
      <c r="D25501" s="16" t="s">
        <v>142</v>
      </c>
      <c r="E25501" s="16" t="s">
        <v>3067</v>
      </c>
      <c r="G25501" s="16" t="s">
        <v>3068</v>
      </c>
      <c r="H25501" s="16" t="s">
        <v>19</v>
      </c>
      <c r="I25501" s="31">
        <v>1245188</v>
      </c>
      <c r="J25501" s="31">
        <v>1245188</v>
      </c>
      <c r="K25501" s="32">
        <f>IFERROR((J25501/I25501),0)</f>
        <v>1</v>
      </c>
      <c r="L25501" s="31"/>
      <c r="M25501" s="31"/>
      <c r="N25501" s="39"/>
      <c r="O25501" s="28"/>
      <c r="P25501" s="28"/>
      <c r="Q25501" s="28"/>
      <c r="R25501" s="28"/>
      <c r="S25501" s="25"/>
    </row>
    <row r="25502" spans="2:19" s="16" customFormat="1" outlineLevel="1" x14ac:dyDescent="0.25">
      <c r="B25502" s="47" t="s">
        <v>10531</v>
      </c>
      <c r="C25502" s="47" t="str">
        <f>C25501</f>
        <v>ASIGNACIONES DIRECTAS (20% DEL SGR)</v>
      </c>
      <c r="D25502" s="47"/>
      <c r="E25502" s="47" t="str">
        <f>E25501</f>
        <v>08296</v>
      </c>
      <c r="F25502" s="47"/>
      <c r="G25502" s="47" t="str">
        <f>G25501</f>
        <v xml:space="preserve">GALAPA                                            </v>
      </c>
      <c r="H25502" s="47" t="s">
        <v>10655</v>
      </c>
      <c r="I25502" s="51">
        <f>SUBTOTAL(9,I25500:I25501)</f>
        <v>1431349</v>
      </c>
      <c r="J25502" s="51">
        <f>SUBTOTAL(9,J25500:J25501)</f>
        <v>1431349</v>
      </c>
      <c r="K25502" s="49">
        <f>J25502/I25502</f>
        <v>1</v>
      </c>
      <c r="L25502" s="51">
        <f>SUBTOTAL(9,L25500:L25501)</f>
        <v>0</v>
      </c>
      <c r="M25502" s="51">
        <f>SUBTOTAL(9,M25500:M25501)</f>
        <v>0</v>
      </c>
      <c r="N25502" s="50" t="str">
        <f>IFERROR((M25502/L25502),"N.A")</f>
        <v>N.A</v>
      </c>
      <c r="O25502" s="28"/>
      <c r="P25502" s="28"/>
      <c r="Q25502" s="28"/>
      <c r="R25502" s="28"/>
      <c r="S25502" s="25"/>
    </row>
    <row r="25503" spans="2:19" s="16" customFormat="1" outlineLevel="2" x14ac:dyDescent="0.25">
      <c r="B25503" s="16" t="s">
        <v>6371</v>
      </c>
      <c r="C25503" s="16" t="s">
        <v>5447</v>
      </c>
      <c r="D25503" s="16" t="s">
        <v>142</v>
      </c>
      <c r="E25503" s="16" t="s">
        <v>3076</v>
      </c>
      <c r="G25503" s="16" t="s">
        <v>3077</v>
      </c>
      <c r="H25503" s="16" t="s">
        <v>152</v>
      </c>
      <c r="I25503" s="35">
        <v>1021172</v>
      </c>
      <c r="J25503" s="35">
        <v>1021172</v>
      </c>
      <c r="K25503" s="36">
        <f>IFERROR((J25503/I25503),0)</f>
        <v>1</v>
      </c>
      <c r="L25503" s="35">
        <v>678532</v>
      </c>
      <c r="M25503" s="35">
        <v>1021172</v>
      </c>
      <c r="N25503" s="40">
        <f>M25503/L25503</f>
        <v>1.5049724994547051</v>
      </c>
      <c r="O25503" s="28"/>
      <c r="P25503" s="28"/>
      <c r="Q25503" s="28"/>
      <c r="R25503" s="28"/>
      <c r="S25503" s="25"/>
    </row>
    <row r="25504" spans="2:19" s="16" customFormat="1" outlineLevel="2" x14ac:dyDescent="0.25">
      <c r="B25504" s="16" t="s">
        <v>6371</v>
      </c>
      <c r="C25504" s="16" t="s">
        <v>5447</v>
      </c>
      <c r="D25504" s="16" t="s">
        <v>142</v>
      </c>
      <c r="E25504" s="16" t="s">
        <v>3076</v>
      </c>
      <c r="G25504" s="16" t="s">
        <v>3077</v>
      </c>
      <c r="H25504" s="16" t="s">
        <v>5452</v>
      </c>
      <c r="I25504" s="31">
        <v>341045</v>
      </c>
      <c r="J25504" s="31">
        <v>341045</v>
      </c>
      <c r="K25504" s="32">
        <f>IFERROR((J25504/I25504),0)</f>
        <v>1</v>
      </c>
      <c r="L25504" s="31"/>
      <c r="M25504" s="31"/>
      <c r="N25504" s="39"/>
      <c r="O25504" s="28"/>
      <c r="P25504" s="28"/>
      <c r="Q25504" s="28"/>
      <c r="R25504" s="28"/>
      <c r="S25504" s="25"/>
    </row>
    <row r="25505" spans="2:19" s="16" customFormat="1" outlineLevel="2" x14ac:dyDescent="0.25">
      <c r="B25505" s="16" t="s">
        <v>6371</v>
      </c>
      <c r="C25505" s="16" t="s">
        <v>5447</v>
      </c>
      <c r="D25505" s="16" t="s">
        <v>142</v>
      </c>
      <c r="E25505" s="16" t="s">
        <v>3076</v>
      </c>
      <c r="G25505" s="16" t="s">
        <v>3077</v>
      </c>
      <c r="H25505" s="16" t="s">
        <v>19</v>
      </c>
      <c r="I25505" s="31">
        <v>2012751</v>
      </c>
      <c r="J25505" s="31">
        <v>2012751</v>
      </c>
      <c r="K25505" s="32">
        <f>IFERROR((J25505/I25505),0)</f>
        <v>1</v>
      </c>
      <c r="L25505" s="31"/>
      <c r="M25505" s="31"/>
      <c r="N25505" s="39"/>
      <c r="O25505" s="28"/>
      <c r="P25505" s="28"/>
      <c r="Q25505" s="28"/>
      <c r="R25505" s="28"/>
      <c r="S25505" s="25"/>
    </row>
    <row r="25506" spans="2:19" s="16" customFormat="1" outlineLevel="2" x14ac:dyDescent="0.25">
      <c r="B25506" s="16" t="s">
        <v>6371</v>
      </c>
      <c r="C25506" s="16" t="s">
        <v>5447</v>
      </c>
      <c r="D25506" s="16" t="s">
        <v>142</v>
      </c>
      <c r="E25506" s="16" t="s">
        <v>3076</v>
      </c>
      <c r="G25506" s="16" t="s">
        <v>3077</v>
      </c>
      <c r="H25506" s="16" t="s">
        <v>154</v>
      </c>
      <c r="I25506" s="31">
        <v>6</v>
      </c>
      <c r="J25506" s="31">
        <v>6</v>
      </c>
      <c r="K25506" s="32">
        <f>IFERROR((J25506/I25506),0)</f>
        <v>1</v>
      </c>
      <c r="L25506" s="31"/>
      <c r="M25506" s="31"/>
      <c r="N25506" s="39"/>
      <c r="O25506" s="28"/>
      <c r="P25506" s="28"/>
      <c r="Q25506" s="28"/>
      <c r="R25506" s="28"/>
      <c r="S25506" s="25"/>
    </row>
    <row r="25507" spans="2:19" s="16" customFormat="1" outlineLevel="2" x14ac:dyDescent="0.25">
      <c r="B25507" s="16" t="s">
        <v>6371</v>
      </c>
      <c r="C25507" s="16" t="s">
        <v>5447</v>
      </c>
      <c r="D25507" s="16" t="s">
        <v>144</v>
      </c>
      <c r="E25507" s="16" t="s">
        <v>3076</v>
      </c>
      <c r="G25507" s="16" t="s">
        <v>3077</v>
      </c>
      <c r="H25507" s="16" t="s">
        <v>4491</v>
      </c>
      <c r="I25507" s="31">
        <v>472947</v>
      </c>
      <c r="J25507" s="31">
        <v>472947</v>
      </c>
      <c r="K25507" s="32">
        <f>IFERROR((J25507/I25507),0)</f>
        <v>1</v>
      </c>
      <c r="L25507" s="31"/>
      <c r="M25507" s="31"/>
      <c r="N25507" s="39"/>
      <c r="O25507" s="28"/>
      <c r="P25507" s="28"/>
      <c r="Q25507" s="28"/>
      <c r="R25507" s="28"/>
      <c r="S25507" s="25"/>
    </row>
    <row r="25508" spans="2:19" s="16" customFormat="1" outlineLevel="2" x14ac:dyDescent="0.25">
      <c r="B25508" s="16" t="s">
        <v>6371</v>
      </c>
      <c r="C25508" s="16" t="s">
        <v>5447</v>
      </c>
      <c r="D25508" s="16" t="s">
        <v>142</v>
      </c>
      <c r="E25508" s="16" t="s">
        <v>3076</v>
      </c>
      <c r="G25508" s="16" t="s">
        <v>3077</v>
      </c>
      <c r="H25508" s="16" t="s">
        <v>231</v>
      </c>
      <c r="I25508" s="31">
        <v>164933</v>
      </c>
      <c r="J25508" s="31">
        <v>164933</v>
      </c>
      <c r="K25508" s="32">
        <f>IFERROR((J25508/I25508),0)</f>
        <v>1</v>
      </c>
      <c r="L25508" s="31"/>
      <c r="M25508" s="31"/>
      <c r="N25508" s="39"/>
      <c r="O25508" s="28"/>
      <c r="P25508" s="28"/>
      <c r="Q25508" s="28"/>
      <c r="R25508" s="28"/>
      <c r="S25508" s="25"/>
    </row>
    <row r="25509" spans="2:19" s="16" customFormat="1" outlineLevel="2" x14ac:dyDescent="0.25">
      <c r="B25509" s="16" t="s">
        <v>6371</v>
      </c>
      <c r="C25509" s="16" t="s">
        <v>5447</v>
      </c>
      <c r="D25509" s="16" t="s">
        <v>142</v>
      </c>
      <c r="E25509" s="16" t="s">
        <v>3076</v>
      </c>
      <c r="G25509" s="16" t="s">
        <v>3077</v>
      </c>
      <c r="H25509" s="16" t="s">
        <v>155</v>
      </c>
      <c r="I25509" s="31">
        <v>-204234</v>
      </c>
      <c r="J25509" s="31"/>
      <c r="K25509" s="32">
        <f>IFERROR((J25509/I25509),0)</f>
        <v>0</v>
      </c>
      <c r="L25509" s="31"/>
      <c r="M25509" s="31"/>
      <c r="N25509" s="39"/>
      <c r="O25509" s="28"/>
      <c r="P25509" s="28"/>
      <c r="Q25509" s="28"/>
      <c r="R25509" s="28"/>
      <c r="S25509" s="25"/>
    </row>
    <row r="25510" spans="2:19" s="16" customFormat="1" outlineLevel="1" x14ac:dyDescent="0.25">
      <c r="B25510" s="47" t="s">
        <v>10532</v>
      </c>
      <c r="C25510" s="47" t="str">
        <f>C25509</f>
        <v>ASIGNACIONES DIRECTAS (20% DEL SGR)</v>
      </c>
      <c r="D25510" s="47"/>
      <c r="E25510" s="47" t="str">
        <f>E25509</f>
        <v>08078</v>
      </c>
      <c r="F25510" s="47"/>
      <c r="G25510" s="47" t="str">
        <f>G25509</f>
        <v xml:space="preserve">BARANOA                                           </v>
      </c>
      <c r="H25510" s="47" t="s">
        <v>10655</v>
      </c>
      <c r="I25510" s="51">
        <f>SUBTOTAL(9,I25503:I25509)</f>
        <v>3808620</v>
      </c>
      <c r="J25510" s="51">
        <f>SUBTOTAL(9,J25503:J25509)</f>
        <v>4012854</v>
      </c>
      <c r="K25510" s="49">
        <f>J25510/I25510</f>
        <v>1.0536241473289538</v>
      </c>
      <c r="L25510" s="51">
        <f>SUBTOTAL(9,L25503:L25509)</f>
        <v>678532</v>
      </c>
      <c r="M25510" s="51">
        <f>SUBTOTAL(9,M25503:M25509)</f>
        <v>1021172</v>
      </c>
      <c r="N25510" s="50">
        <f>IFERROR((M25510/L25510),"N.A")</f>
        <v>1.5049724994547051</v>
      </c>
      <c r="O25510" s="28"/>
      <c r="P25510" s="28"/>
      <c r="Q25510" s="28"/>
      <c r="R25510" s="28"/>
      <c r="S25510" s="25"/>
    </row>
    <row r="25511" spans="2:19" s="16" customFormat="1" outlineLevel="2" x14ac:dyDescent="0.25">
      <c r="B25511" s="16" t="s">
        <v>6372</v>
      </c>
      <c r="C25511" s="16" t="s">
        <v>5447</v>
      </c>
      <c r="D25511" s="16" t="s">
        <v>142</v>
      </c>
      <c r="E25511" s="16" t="s">
        <v>5288</v>
      </c>
      <c r="G25511" s="16" t="s">
        <v>5289</v>
      </c>
      <c r="H25511" s="16" t="s">
        <v>152</v>
      </c>
      <c r="I25511" s="35">
        <v>2168372465</v>
      </c>
      <c r="J25511" s="35">
        <v>2168372465</v>
      </c>
      <c r="K25511" s="36">
        <f>IFERROR((J25511/I25511),0)</f>
        <v>1</v>
      </c>
      <c r="L25511" s="35">
        <v>1426221910.6499999</v>
      </c>
      <c r="M25511" s="35">
        <v>2168372465</v>
      </c>
      <c r="N25511" s="40">
        <f>M25511/L25511</f>
        <v>1.5203612066314178</v>
      </c>
      <c r="O25511" s="28"/>
      <c r="P25511" s="28"/>
      <c r="Q25511" s="28"/>
      <c r="R25511" s="28"/>
      <c r="S25511" s="25"/>
    </row>
    <row r="25512" spans="2:19" s="16" customFormat="1" outlineLevel="2" x14ac:dyDescent="0.25">
      <c r="B25512" s="16" t="s">
        <v>6372</v>
      </c>
      <c r="C25512" s="16" t="s">
        <v>5447</v>
      </c>
      <c r="D25512" s="16" t="s">
        <v>142</v>
      </c>
      <c r="E25512" s="16" t="s">
        <v>5288</v>
      </c>
      <c r="G25512" s="16" t="s">
        <v>5289</v>
      </c>
      <c r="H25512" s="16" t="s">
        <v>5452</v>
      </c>
      <c r="I25512" s="31">
        <v>1983823613</v>
      </c>
      <c r="J25512" s="31">
        <v>1983823613</v>
      </c>
      <c r="K25512" s="32">
        <f>IFERROR((J25512/I25512),0)</f>
        <v>1</v>
      </c>
      <c r="L25512" s="31"/>
      <c r="M25512" s="31"/>
      <c r="N25512" s="39"/>
      <c r="O25512" s="28"/>
      <c r="P25512" s="28"/>
      <c r="Q25512" s="28"/>
      <c r="R25512" s="28"/>
      <c r="S25512" s="25"/>
    </row>
    <row r="25513" spans="2:19" s="16" customFormat="1" outlineLevel="2" x14ac:dyDescent="0.25">
      <c r="B25513" s="16" t="s">
        <v>6372</v>
      </c>
      <c r="C25513" s="16" t="s">
        <v>5447</v>
      </c>
      <c r="D25513" s="16" t="s">
        <v>142</v>
      </c>
      <c r="E25513" s="16" t="s">
        <v>5288</v>
      </c>
      <c r="G25513" s="16" t="s">
        <v>5289</v>
      </c>
      <c r="H25513" s="16" t="s">
        <v>19</v>
      </c>
      <c r="I25513" s="31">
        <v>13117651867</v>
      </c>
      <c r="J25513" s="31">
        <v>13117651867</v>
      </c>
      <c r="K25513" s="32">
        <f>IFERROR((J25513/I25513),0)</f>
        <v>1</v>
      </c>
      <c r="L25513" s="31"/>
      <c r="M25513" s="31"/>
      <c r="N25513" s="39"/>
      <c r="O25513" s="28"/>
      <c r="P25513" s="28"/>
      <c r="Q25513" s="28"/>
      <c r="R25513" s="28"/>
      <c r="S25513" s="25"/>
    </row>
    <row r="25514" spans="2:19" s="16" customFormat="1" outlineLevel="2" x14ac:dyDescent="0.25">
      <c r="B25514" s="16" t="s">
        <v>6372</v>
      </c>
      <c r="C25514" s="16" t="s">
        <v>5447</v>
      </c>
      <c r="D25514" s="16" t="s">
        <v>142</v>
      </c>
      <c r="E25514" s="16" t="s">
        <v>5288</v>
      </c>
      <c r="G25514" s="16" t="s">
        <v>5289</v>
      </c>
      <c r="H25514" s="16" t="s">
        <v>154</v>
      </c>
      <c r="I25514" s="31">
        <v>13411</v>
      </c>
      <c r="J25514" s="31">
        <v>13411</v>
      </c>
      <c r="K25514" s="32">
        <f>IFERROR((J25514/I25514),0)</f>
        <v>1</v>
      </c>
      <c r="L25514" s="31"/>
      <c r="M25514" s="31"/>
      <c r="N25514" s="39"/>
      <c r="O25514" s="28"/>
      <c r="P25514" s="28"/>
      <c r="Q25514" s="28"/>
      <c r="R25514" s="28"/>
      <c r="S25514" s="25"/>
    </row>
    <row r="25515" spans="2:19" s="16" customFormat="1" outlineLevel="2" x14ac:dyDescent="0.25">
      <c r="B25515" s="16" t="s">
        <v>6372</v>
      </c>
      <c r="C25515" s="16" t="s">
        <v>5447</v>
      </c>
      <c r="D25515" s="16" t="s">
        <v>142</v>
      </c>
      <c r="E25515" s="16" t="s">
        <v>5288</v>
      </c>
      <c r="G25515" s="16" t="s">
        <v>5289</v>
      </c>
      <c r="H25515" s="16" t="s">
        <v>331</v>
      </c>
      <c r="I25515" s="31">
        <v>107320486</v>
      </c>
      <c r="J25515" s="31">
        <v>107320486</v>
      </c>
      <c r="K25515" s="32">
        <f>IFERROR((J25515/I25515),0)</f>
        <v>1</v>
      </c>
      <c r="L25515" s="31"/>
      <c r="M25515" s="31"/>
      <c r="N25515" s="39"/>
      <c r="O25515" s="28"/>
      <c r="P25515" s="28"/>
      <c r="Q25515" s="28"/>
      <c r="R25515" s="28"/>
      <c r="S25515" s="25"/>
    </row>
    <row r="25516" spans="2:19" s="16" customFormat="1" outlineLevel="2" x14ac:dyDescent="0.25">
      <c r="B25516" s="16" t="s">
        <v>6372</v>
      </c>
      <c r="C25516" s="16" t="s">
        <v>5447</v>
      </c>
      <c r="D25516" s="16" t="s">
        <v>144</v>
      </c>
      <c r="E25516" s="16" t="s">
        <v>5288</v>
      </c>
      <c r="G25516" s="16" t="s">
        <v>5289</v>
      </c>
      <c r="H25516" s="16" t="s">
        <v>4491</v>
      </c>
      <c r="I25516" s="31">
        <v>751180109</v>
      </c>
      <c r="J25516" s="31">
        <v>751180109</v>
      </c>
      <c r="K25516" s="32">
        <f>IFERROR((J25516/I25516),0)</f>
        <v>1</v>
      </c>
      <c r="L25516" s="31"/>
      <c r="M25516" s="31"/>
      <c r="N25516" s="39"/>
      <c r="O25516" s="28"/>
      <c r="P25516" s="28"/>
      <c r="Q25516" s="28"/>
      <c r="R25516" s="28"/>
      <c r="S25516" s="25"/>
    </row>
    <row r="25517" spans="2:19" s="16" customFormat="1" outlineLevel="2" x14ac:dyDescent="0.25">
      <c r="B25517" s="16" t="s">
        <v>6372</v>
      </c>
      <c r="C25517" s="16" t="s">
        <v>5447</v>
      </c>
      <c r="D25517" s="16" t="s">
        <v>142</v>
      </c>
      <c r="E25517" s="16" t="s">
        <v>5288</v>
      </c>
      <c r="G25517" s="16" t="s">
        <v>5289</v>
      </c>
      <c r="H25517" s="16" t="s">
        <v>231</v>
      </c>
      <c r="I25517" s="31">
        <v>338847266</v>
      </c>
      <c r="J25517" s="31">
        <v>338847266</v>
      </c>
      <c r="K25517" s="32">
        <f>IFERROR((J25517/I25517),0)</f>
        <v>1</v>
      </c>
      <c r="L25517" s="31"/>
      <c r="M25517" s="31"/>
      <c r="N25517" s="39"/>
      <c r="O25517" s="28"/>
      <c r="P25517" s="28"/>
      <c r="Q25517" s="28"/>
      <c r="R25517" s="28"/>
      <c r="S25517" s="25"/>
    </row>
    <row r="25518" spans="2:19" s="16" customFormat="1" outlineLevel="2" x14ac:dyDescent="0.25">
      <c r="B25518" s="16" t="s">
        <v>6372</v>
      </c>
      <c r="C25518" s="16" t="s">
        <v>5447</v>
      </c>
      <c r="D25518" s="16" t="s">
        <v>142</v>
      </c>
      <c r="E25518" s="16" t="s">
        <v>5288</v>
      </c>
      <c r="G25518" s="16" t="s">
        <v>5289</v>
      </c>
      <c r="H25518" s="16" t="s">
        <v>155</v>
      </c>
      <c r="I25518" s="31">
        <v>-433674493</v>
      </c>
      <c r="J25518" s="31"/>
      <c r="K25518" s="32">
        <f>IFERROR((J25518/I25518),0)</f>
        <v>0</v>
      </c>
      <c r="L25518" s="31"/>
      <c r="M25518" s="31"/>
      <c r="N25518" s="39"/>
      <c r="O25518" s="28"/>
      <c r="P25518" s="28"/>
      <c r="Q25518" s="28"/>
      <c r="R25518" s="28"/>
      <c r="S25518" s="25"/>
    </row>
    <row r="25519" spans="2:19" s="16" customFormat="1" outlineLevel="1" x14ac:dyDescent="0.25">
      <c r="B25519" s="47" t="s">
        <v>10533</v>
      </c>
      <c r="C25519" s="47" t="str">
        <f>C25518</f>
        <v>ASIGNACIONES DIRECTAS (20% DEL SGR)</v>
      </c>
      <c r="D25519" s="47"/>
      <c r="E25519" s="47" t="str">
        <f>E25518</f>
        <v>08001</v>
      </c>
      <c r="F25519" s="47"/>
      <c r="G25519" s="47" t="str">
        <f>G25518</f>
        <v xml:space="preserve">BARRANQUILLA                                      </v>
      </c>
      <c r="H25519" s="47" t="s">
        <v>10655</v>
      </c>
      <c r="I25519" s="51">
        <f>SUBTOTAL(9,I25511:I25518)</f>
        <v>18033534724</v>
      </c>
      <c r="J25519" s="51">
        <f>SUBTOTAL(9,J25511:J25518)</f>
        <v>18467209217</v>
      </c>
      <c r="K25519" s="49">
        <f>J25519/I25519</f>
        <v>1.0240482245792248</v>
      </c>
      <c r="L25519" s="51">
        <f>SUBTOTAL(9,L25511:L25518)</f>
        <v>1426221910.6499999</v>
      </c>
      <c r="M25519" s="51">
        <f>SUBTOTAL(9,M25511:M25518)</f>
        <v>2168372465</v>
      </c>
      <c r="N25519" s="50">
        <f>IFERROR((M25519/L25519),"N.A")</f>
        <v>1.5203612066314178</v>
      </c>
      <c r="O25519" s="28"/>
      <c r="P25519" s="28"/>
      <c r="Q25519" s="28"/>
      <c r="R25519" s="28"/>
      <c r="S25519" s="25"/>
    </row>
    <row r="25520" spans="2:19" s="16" customFormat="1" outlineLevel="2" x14ac:dyDescent="0.25">
      <c r="B25520" s="16" t="s">
        <v>6373</v>
      </c>
      <c r="C25520" s="16" t="s">
        <v>5447</v>
      </c>
      <c r="D25520" s="16" t="s">
        <v>142</v>
      </c>
      <c r="E25520" s="16" t="s">
        <v>143</v>
      </c>
      <c r="G25520" s="16" t="s">
        <v>142</v>
      </c>
      <c r="H25520" s="16" t="s">
        <v>152</v>
      </c>
      <c r="I25520" s="35">
        <v>6071265958</v>
      </c>
      <c r="J25520" s="35">
        <v>1482920652.0399997</v>
      </c>
      <c r="K25520" s="36">
        <f>IFERROR((J25520/I25520),0)</f>
        <v>0.24425229635772772</v>
      </c>
      <c r="L25520" s="35">
        <v>3868193537.0099993</v>
      </c>
      <c r="M25520" s="35">
        <v>1482920652.0399997</v>
      </c>
      <c r="N25520" s="40">
        <f>M25520/L25520</f>
        <v>0.38336257941898483</v>
      </c>
      <c r="O25520" s="28"/>
      <c r="P25520" s="28"/>
      <c r="Q25520" s="28"/>
      <c r="R25520" s="28"/>
      <c r="S25520" s="25"/>
    </row>
    <row r="25521" spans="2:19" s="16" customFormat="1" outlineLevel="2" x14ac:dyDescent="0.25">
      <c r="B25521" s="16" t="s">
        <v>6373</v>
      </c>
      <c r="C25521" s="16" t="s">
        <v>5447</v>
      </c>
      <c r="D25521" s="16" t="s">
        <v>142</v>
      </c>
      <c r="E25521" s="16" t="s">
        <v>143</v>
      </c>
      <c r="G25521" s="16" t="s">
        <v>142</v>
      </c>
      <c r="H25521" s="16" t="s">
        <v>5451</v>
      </c>
      <c r="I25521" s="31">
        <v>9311</v>
      </c>
      <c r="J25521" s="31">
        <v>9311</v>
      </c>
      <c r="K25521" s="32">
        <f>IFERROR((J25521/I25521),0)</f>
        <v>1</v>
      </c>
      <c r="L25521" s="31"/>
      <c r="M25521" s="31"/>
      <c r="N25521" s="39"/>
      <c r="O25521" s="28"/>
      <c r="P25521" s="28"/>
      <c r="Q25521" s="28"/>
      <c r="R25521" s="28"/>
      <c r="S25521" s="25"/>
    </row>
    <row r="25522" spans="2:19" s="16" customFormat="1" outlineLevel="2" x14ac:dyDescent="0.25">
      <c r="B25522" s="16" t="s">
        <v>6373</v>
      </c>
      <c r="C25522" s="16" t="s">
        <v>5447</v>
      </c>
      <c r="D25522" s="16" t="s">
        <v>142</v>
      </c>
      <c r="E25522" s="16" t="s">
        <v>143</v>
      </c>
      <c r="G25522" s="16" t="s">
        <v>142</v>
      </c>
      <c r="H25522" s="16" t="s">
        <v>5452</v>
      </c>
      <c r="I25522" s="31">
        <v>822726507</v>
      </c>
      <c r="J25522" s="31">
        <v>822726507</v>
      </c>
      <c r="K25522" s="32">
        <f>IFERROR((J25522/I25522),0)</f>
        <v>1</v>
      </c>
      <c r="L25522" s="31"/>
      <c r="M25522" s="31"/>
      <c r="N25522" s="39"/>
      <c r="O25522" s="28"/>
      <c r="P25522" s="28"/>
      <c r="Q25522" s="28"/>
      <c r="R25522" s="28"/>
      <c r="S25522" s="25"/>
    </row>
    <row r="25523" spans="2:19" s="16" customFormat="1" outlineLevel="2" x14ac:dyDescent="0.25">
      <c r="B25523" s="16" t="s">
        <v>6373</v>
      </c>
      <c r="C25523" s="16" t="s">
        <v>5447</v>
      </c>
      <c r="D25523" s="16" t="s">
        <v>142</v>
      </c>
      <c r="E25523" s="16" t="s">
        <v>143</v>
      </c>
      <c r="G25523" s="16" t="s">
        <v>142</v>
      </c>
      <c r="H25523" s="16" t="s">
        <v>19</v>
      </c>
      <c r="I25523" s="31">
        <v>6147850124</v>
      </c>
      <c r="J25523" s="31">
        <v>6147850124</v>
      </c>
      <c r="K25523" s="32">
        <f>IFERROR((J25523/I25523),0)</f>
        <v>1</v>
      </c>
      <c r="L25523" s="31"/>
      <c r="M25523" s="31"/>
      <c r="N25523" s="39"/>
      <c r="O25523" s="28"/>
      <c r="P25523" s="28"/>
      <c r="Q25523" s="28"/>
      <c r="R25523" s="28"/>
      <c r="S25523" s="25"/>
    </row>
    <row r="25524" spans="2:19" s="16" customFormat="1" outlineLevel="2" x14ac:dyDescent="0.25">
      <c r="B25524" s="16" t="s">
        <v>6373</v>
      </c>
      <c r="C25524" s="16" t="s">
        <v>5447</v>
      </c>
      <c r="D25524" s="16" t="s">
        <v>142</v>
      </c>
      <c r="E25524" s="16" t="s">
        <v>143</v>
      </c>
      <c r="G25524" s="16" t="s">
        <v>142</v>
      </c>
      <c r="H25524" s="16" t="s">
        <v>154</v>
      </c>
      <c r="I25524" s="31">
        <v>37550</v>
      </c>
      <c r="J25524" s="31">
        <v>37550</v>
      </c>
      <c r="K25524" s="32">
        <f>IFERROR((J25524/I25524),0)</f>
        <v>1</v>
      </c>
      <c r="L25524" s="31"/>
      <c r="M25524" s="31"/>
      <c r="N25524" s="39"/>
      <c r="O25524" s="28"/>
      <c r="P25524" s="28"/>
      <c r="Q25524" s="28"/>
      <c r="R25524" s="28"/>
      <c r="S25524" s="25"/>
    </row>
    <row r="25525" spans="2:19" s="16" customFormat="1" outlineLevel="2" x14ac:dyDescent="0.25">
      <c r="B25525" s="16" t="s">
        <v>6373</v>
      </c>
      <c r="C25525" s="16" t="s">
        <v>5447</v>
      </c>
      <c r="D25525" s="16" t="s">
        <v>142</v>
      </c>
      <c r="E25525" s="16" t="s">
        <v>143</v>
      </c>
      <c r="G25525" s="16" t="s">
        <v>142</v>
      </c>
      <c r="H25525" s="16" t="s">
        <v>331</v>
      </c>
      <c r="I25525" s="31">
        <v>130828345</v>
      </c>
      <c r="J25525" s="31">
        <v>130828345</v>
      </c>
      <c r="K25525" s="32">
        <f>IFERROR((J25525/I25525),0)</f>
        <v>1</v>
      </c>
      <c r="L25525" s="31"/>
      <c r="M25525" s="31"/>
      <c r="N25525" s="39"/>
      <c r="O25525" s="28"/>
      <c r="P25525" s="28"/>
      <c r="Q25525" s="28"/>
      <c r="R25525" s="28"/>
      <c r="S25525" s="25"/>
    </row>
    <row r="25526" spans="2:19" s="16" customFormat="1" outlineLevel="2" x14ac:dyDescent="0.25">
      <c r="B25526" s="16" t="s">
        <v>6373</v>
      </c>
      <c r="C25526" s="16" t="s">
        <v>5447</v>
      </c>
      <c r="D25526" s="16" t="s">
        <v>142</v>
      </c>
      <c r="E25526" s="16" t="s">
        <v>143</v>
      </c>
      <c r="G25526" s="16" t="s">
        <v>142</v>
      </c>
      <c r="H25526" s="16" t="s">
        <v>231</v>
      </c>
      <c r="I25526" s="31">
        <v>889291997</v>
      </c>
      <c r="J25526" s="31">
        <v>889291997</v>
      </c>
      <c r="K25526" s="32">
        <f>IFERROR((J25526/I25526),0)</f>
        <v>1</v>
      </c>
      <c r="L25526" s="31"/>
      <c r="M25526" s="31"/>
      <c r="N25526" s="39"/>
      <c r="O25526" s="28"/>
      <c r="P25526" s="28"/>
      <c r="Q25526" s="28"/>
      <c r="R25526" s="28"/>
      <c r="S25526" s="25"/>
    </row>
    <row r="25527" spans="2:19" s="16" customFormat="1" outlineLevel="2" x14ac:dyDescent="0.25">
      <c r="B25527" s="16" t="s">
        <v>6373</v>
      </c>
      <c r="C25527" s="16" t="s">
        <v>5447</v>
      </c>
      <c r="D25527" s="16" t="s">
        <v>142</v>
      </c>
      <c r="E25527" s="16" t="s">
        <v>143</v>
      </c>
      <c r="G25527" s="16" t="s">
        <v>142</v>
      </c>
      <c r="H25527" s="16" t="s">
        <v>155</v>
      </c>
      <c r="I25527" s="31">
        <v>-1214253192</v>
      </c>
      <c r="J25527" s="31"/>
      <c r="K25527" s="32">
        <f>IFERROR((J25527/I25527),0)</f>
        <v>0</v>
      </c>
      <c r="L25527" s="31"/>
      <c r="M25527" s="31"/>
      <c r="N25527" s="39"/>
      <c r="O25527" s="28"/>
      <c r="P25527" s="28"/>
      <c r="Q25527" s="28"/>
      <c r="R25527" s="28"/>
      <c r="S25527" s="25"/>
    </row>
    <row r="25528" spans="2:19" s="16" customFormat="1" outlineLevel="1" x14ac:dyDescent="0.25">
      <c r="B25528" s="47" t="s">
        <v>10534</v>
      </c>
      <c r="C25528" s="47" t="str">
        <f>C25527</f>
        <v>ASIGNACIONES DIRECTAS (20% DEL SGR)</v>
      </c>
      <c r="D25528" s="47"/>
      <c r="E25528" s="47" t="str">
        <f>E25527</f>
        <v>08000</v>
      </c>
      <c r="F25528" s="47"/>
      <c r="G25528" s="47" t="str">
        <f>G25527</f>
        <v xml:space="preserve">ATLÁNTICO                                         </v>
      </c>
      <c r="H25528" s="47" t="s">
        <v>10655</v>
      </c>
      <c r="I25528" s="51">
        <f>SUBTOTAL(9,I25520:I25527)</f>
        <v>12847756600</v>
      </c>
      <c r="J25528" s="51">
        <f>SUBTOTAL(9,J25520:J25527)</f>
        <v>9473664486.0400009</v>
      </c>
      <c r="K25528" s="49">
        <f>J25528/I25528</f>
        <v>0.73737888885908698</v>
      </c>
      <c r="L25528" s="51">
        <f>SUBTOTAL(9,L25520:L25527)</f>
        <v>3868193537.0099993</v>
      </c>
      <c r="M25528" s="51">
        <f>SUBTOTAL(9,M25520:M25527)</f>
        <v>1482920652.0399997</v>
      </c>
      <c r="N25528" s="50">
        <f>IFERROR((M25528/L25528),"N.A")</f>
        <v>0.38336257941898483</v>
      </c>
      <c r="O25528" s="28"/>
      <c r="P25528" s="28"/>
      <c r="Q25528" s="28"/>
      <c r="R25528" s="28"/>
      <c r="S25528" s="25"/>
    </row>
    <row r="25529" spans="2:19" s="16" customFormat="1" outlineLevel="2" x14ac:dyDescent="0.25">
      <c r="B25529" s="16" t="s">
        <v>6374</v>
      </c>
      <c r="C25529" s="16" t="s">
        <v>5447</v>
      </c>
      <c r="D25529" s="16" t="s">
        <v>146</v>
      </c>
      <c r="E25529" s="16" t="s">
        <v>3079</v>
      </c>
      <c r="G25529" s="16" t="s">
        <v>3080</v>
      </c>
      <c r="H25529" s="16" t="s">
        <v>152</v>
      </c>
      <c r="I25529" s="35">
        <v>3123259324</v>
      </c>
      <c r="J25529" s="35">
        <v>2842744512.9299998</v>
      </c>
      <c r="K25529" s="36">
        <f>IFERROR((J25529/I25529),0)</f>
        <v>0.91018523216613945</v>
      </c>
      <c r="L25529" s="35">
        <v>2055905756</v>
      </c>
      <c r="M25529" s="35">
        <v>2842744512.9299998</v>
      </c>
      <c r="N25529" s="40">
        <f>M25529/L25529</f>
        <v>1.3827212189243949</v>
      </c>
      <c r="O25529" s="28"/>
      <c r="P25529" s="28"/>
      <c r="Q25529" s="28"/>
      <c r="R25529" s="28"/>
      <c r="S25529" s="25"/>
    </row>
    <row r="25530" spans="2:19" s="16" customFormat="1" outlineLevel="2" x14ac:dyDescent="0.25">
      <c r="B25530" s="16" t="s">
        <v>6374</v>
      </c>
      <c r="C25530" s="16" t="s">
        <v>5447</v>
      </c>
      <c r="D25530" s="16" t="s">
        <v>146</v>
      </c>
      <c r="E25530" s="16" t="s">
        <v>3079</v>
      </c>
      <c r="G25530" s="16" t="s">
        <v>3080</v>
      </c>
      <c r="H25530" s="16" t="s">
        <v>24</v>
      </c>
      <c r="I25530" s="31">
        <v>1131076886</v>
      </c>
      <c r="J25530" s="31">
        <v>1131076886</v>
      </c>
      <c r="K25530" s="32">
        <f>IFERROR((J25530/I25530),0)</f>
        <v>1</v>
      </c>
      <c r="L25530" s="31"/>
      <c r="M25530" s="31"/>
      <c r="N25530" s="39"/>
      <c r="O25530" s="28"/>
      <c r="P25530" s="28"/>
      <c r="Q25530" s="28"/>
      <c r="R25530" s="28"/>
      <c r="S25530" s="25"/>
    </row>
    <row r="25531" spans="2:19" s="16" customFormat="1" outlineLevel="2" x14ac:dyDescent="0.25">
      <c r="B25531" s="16" t="s">
        <v>6374</v>
      </c>
      <c r="C25531" s="16" t="s">
        <v>5447</v>
      </c>
      <c r="D25531" s="16" t="s">
        <v>146</v>
      </c>
      <c r="E25531" s="16" t="s">
        <v>3079</v>
      </c>
      <c r="G25531" s="16" t="s">
        <v>3080</v>
      </c>
      <c r="H25531" s="16" t="s">
        <v>5452</v>
      </c>
      <c r="I25531" s="31">
        <v>369448056</v>
      </c>
      <c r="J25531" s="31">
        <v>369448056</v>
      </c>
      <c r="K25531" s="32">
        <f>IFERROR((J25531/I25531),0)</f>
        <v>1</v>
      </c>
      <c r="L25531" s="31"/>
      <c r="M25531" s="31"/>
      <c r="N25531" s="39"/>
      <c r="O25531" s="28"/>
      <c r="P25531" s="28"/>
      <c r="Q25531" s="28"/>
      <c r="R25531" s="28"/>
      <c r="S25531" s="25"/>
    </row>
    <row r="25532" spans="2:19" s="16" customFormat="1" outlineLevel="2" x14ac:dyDescent="0.25">
      <c r="B25532" s="16" t="s">
        <v>6374</v>
      </c>
      <c r="C25532" s="16" t="s">
        <v>5447</v>
      </c>
      <c r="D25532" s="16" t="s">
        <v>146</v>
      </c>
      <c r="E25532" s="16" t="s">
        <v>3079</v>
      </c>
      <c r="G25532" s="16" t="s">
        <v>3080</v>
      </c>
      <c r="H25532" s="16" t="s">
        <v>19</v>
      </c>
      <c r="I25532" s="31">
        <v>1832268114</v>
      </c>
      <c r="J25532" s="31">
        <v>1832268114</v>
      </c>
      <c r="K25532" s="32">
        <f>IFERROR((J25532/I25532),0)</f>
        <v>1</v>
      </c>
      <c r="L25532" s="31"/>
      <c r="M25532" s="31"/>
      <c r="N25532" s="39"/>
      <c r="O25532" s="28"/>
      <c r="P25532" s="28"/>
      <c r="Q25532" s="28"/>
      <c r="R25532" s="28"/>
      <c r="S25532" s="25"/>
    </row>
    <row r="25533" spans="2:19" s="16" customFormat="1" outlineLevel="2" x14ac:dyDescent="0.25">
      <c r="B25533" s="16" t="s">
        <v>6374</v>
      </c>
      <c r="C25533" s="16" t="s">
        <v>5447</v>
      </c>
      <c r="D25533" s="16" t="s">
        <v>146</v>
      </c>
      <c r="E25533" s="16" t="s">
        <v>3079</v>
      </c>
      <c r="G25533" s="16" t="s">
        <v>3080</v>
      </c>
      <c r="H25533" s="16" t="s">
        <v>154</v>
      </c>
      <c r="I25533" s="31">
        <v>19317</v>
      </c>
      <c r="J25533" s="31">
        <v>19317</v>
      </c>
      <c r="K25533" s="32">
        <f>IFERROR((J25533/I25533),0)</f>
        <v>1</v>
      </c>
      <c r="L25533" s="31"/>
      <c r="M25533" s="31"/>
      <c r="N25533" s="39"/>
      <c r="O25533" s="28"/>
      <c r="P25533" s="28"/>
      <c r="Q25533" s="28"/>
      <c r="R25533" s="28"/>
      <c r="S25533" s="25"/>
    </row>
    <row r="25534" spans="2:19" s="16" customFormat="1" outlineLevel="2" x14ac:dyDescent="0.25">
      <c r="B25534" s="16" t="s">
        <v>6374</v>
      </c>
      <c r="C25534" s="16" t="s">
        <v>5447</v>
      </c>
      <c r="D25534" s="16" t="s">
        <v>146</v>
      </c>
      <c r="E25534" s="16" t="s">
        <v>3079</v>
      </c>
      <c r="G25534" s="16" t="s">
        <v>3080</v>
      </c>
      <c r="H25534" s="16" t="s">
        <v>331</v>
      </c>
      <c r="I25534" s="31">
        <v>72432271</v>
      </c>
      <c r="J25534" s="31">
        <v>72432271</v>
      </c>
      <c r="K25534" s="32">
        <f>IFERROR((J25534/I25534),0)</f>
        <v>1</v>
      </c>
      <c r="L25534" s="31"/>
      <c r="M25534" s="31"/>
      <c r="N25534" s="39"/>
      <c r="O25534" s="28"/>
      <c r="P25534" s="28"/>
      <c r="Q25534" s="28"/>
      <c r="R25534" s="28"/>
      <c r="S25534" s="25"/>
    </row>
    <row r="25535" spans="2:19" s="16" customFormat="1" outlineLevel="2" x14ac:dyDescent="0.25">
      <c r="B25535" s="16" t="s">
        <v>6374</v>
      </c>
      <c r="C25535" s="16" t="s">
        <v>5447</v>
      </c>
      <c r="D25535" s="16" t="s">
        <v>148</v>
      </c>
      <c r="E25535" s="16" t="s">
        <v>3079</v>
      </c>
      <c r="G25535" s="16" t="s">
        <v>3080</v>
      </c>
      <c r="H25535" s="16" t="s">
        <v>4491</v>
      </c>
      <c r="I25535" s="31">
        <v>11862388</v>
      </c>
      <c r="J25535" s="31">
        <v>11862388</v>
      </c>
      <c r="K25535" s="32">
        <f>IFERROR((J25535/I25535),0)</f>
        <v>1</v>
      </c>
      <c r="L25535" s="31"/>
      <c r="M25535" s="31"/>
      <c r="N25535" s="39"/>
      <c r="O25535" s="28"/>
      <c r="P25535" s="28"/>
      <c r="Q25535" s="28"/>
      <c r="R25535" s="28"/>
      <c r="S25535" s="25"/>
    </row>
    <row r="25536" spans="2:19" s="16" customFormat="1" outlineLevel="2" x14ac:dyDescent="0.25">
      <c r="B25536" s="16" t="s">
        <v>6374</v>
      </c>
      <c r="C25536" s="16" t="s">
        <v>5447</v>
      </c>
      <c r="D25536" s="16" t="s">
        <v>146</v>
      </c>
      <c r="E25536" s="16" t="s">
        <v>3079</v>
      </c>
      <c r="G25536" s="16" t="s">
        <v>3080</v>
      </c>
      <c r="H25536" s="16" t="s">
        <v>231</v>
      </c>
      <c r="I25536" s="31">
        <v>495358602</v>
      </c>
      <c r="J25536" s="31">
        <v>495358602</v>
      </c>
      <c r="K25536" s="32">
        <f>IFERROR((J25536/I25536),0)</f>
        <v>1</v>
      </c>
      <c r="L25536" s="31"/>
      <c r="M25536" s="31"/>
      <c r="N25536" s="39"/>
      <c r="O25536" s="28"/>
      <c r="P25536" s="28"/>
      <c r="Q25536" s="28"/>
      <c r="R25536" s="28"/>
      <c r="S25536" s="25"/>
    </row>
    <row r="25537" spans="2:19" s="16" customFormat="1" outlineLevel="2" x14ac:dyDescent="0.25">
      <c r="B25537" s="16" t="s">
        <v>6374</v>
      </c>
      <c r="C25537" s="16" t="s">
        <v>5447</v>
      </c>
      <c r="D25537" s="16" t="s">
        <v>146</v>
      </c>
      <c r="E25537" s="16" t="s">
        <v>3079</v>
      </c>
      <c r="G25537" s="16" t="s">
        <v>3080</v>
      </c>
      <c r="H25537" s="16" t="s">
        <v>155</v>
      </c>
      <c r="I25537" s="31">
        <v>-624651865</v>
      </c>
      <c r="J25537" s="31"/>
      <c r="K25537" s="32">
        <f>IFERROR((J25537/I25537),0)</f>
        <v>0</v>
      </c>
      <c r="L25537" s="31"/>
      <c r="M25537" s="31"/>
      <c r="N25537" s="39"/>
      <c r="O25537" s="28"/>
      <c r="P25537" s="28"/>
      <c r="Q25537" s="28"/>
      <c r="R25537" s="28"/>
      <c r="S25537" s="25"/>
    </row>
    <row r="25538" spans="2:19" s="16" customFormat="1" outlineLevel="1" x14ac:dyDescent="0.25">
      <c r="B25538" s="47" t="s">
        <v>10535</v>
      </c>
      <c r="C25538" s="47" t="str">
        <f>C25537</f>
        <v>ASIGNACIONES DIRECTAS (20% DEL SGR)</v>
      </c>
      <c r="D25538" s="47"/>
      <c r="E25538" s="47" t="str">
        <f>E25537</f>
        <v>05895</v>
      </c>
      <c r="F25538" s="47"/>
      <c r="G25538" s="47" t="str">
        <f>G25537</f>
        <v xml:space="preserve">ZARAGOZA                                          </v>
      </c>
      <c r="H25538" s="47" t="s">
        <v>10655</v>
      </c>
      <c r="I25538" s="51">
        <f>SUBTOTAL(9,I25529:I25537)</f>
        <v>6411073093</v>
      </c>
      <c r="J25538" s="51">
        <f>SUBTOTAL(9,J25529:J25537)</f>
        <v>6755210146.9300003</v>
      </c>
      <c r="K25538" s="49">
        <f>J25538/I25538</f>
        <v>1.0536785416322503</v>
      </c>
      <c r="L25538" s="51">
        <f>SUBTOTAL(9,L25529:L25537)</f>
        <v>2055905756</v>
      </c>
      <c r="M25538" s="51">
        <f>SUBTOTAL(9,M25529:M25537)</f>
        <v>2842744512.9299998</v>
      </c>
      <c r="N25538" s="50">
        <f>IFERROR((M25538/L25538),"N.A")</f>
        <v>1.3827212189243949</v>
      </c>
      <c r="O25538" s="28"/>
      <c r="P25538" s="28"/>
      <c r="Q25538" s="28"/>
      <c r="R25538" s="28"/>
      <c r="S25538" s="25"/>
    </row>
    <row r="25539" spans="2:19" s="16" customFormat="1" outlineLevel="2" x14ac:dyDescent="0.25">
      <c r="B25539" s="16" t="s">
        <v>6375</v>
      </c>
      <c r="C25539" s="16" t="s">
        <v>5447</v>
      </c>
      <c r="D25539" s="16" t="s">
        <v>146</v>
      </c>
      <c r="E25539" s="16" t="s">
        <v>3082</v>
      </c>
      <c r="G25539" s="16" t="s">
        <v>3083</v>
      </c>
      <c r="H25539" s="16" t="s">
        <v>152</v>
      </c>
      <c r="I25539" s="35">
        <v>10790537264</v>
      </c>
      <c r="J25539" s="35">
        <v>9107583972.1599979</v>
      </c>
      <c r="K25539" s="36">
        <f>IFERROR((J25539/I25539),0)</f>
        <v>0.84403433761776014</v>
      </c>
      <c r="L25539" s="35">
        <v>6972719320.4800014</v>
      </c>
      <c r="M25539" s="35">
        <v>9107583972.1599979</v>
      </c>
      <c r="N25539" s="40">
        <f>M25539/L25539</f>
        <v>1.3061738976656574</v>
      </c>
      <c r="O25539" s="28"/>
      <c r="P25539" s="28"/>
      <c r="Q25539" s="28"/>
      <c r="R25539" s="28"/>
      <c r="S25539" s="25"/>
    </row>
    <row r="25540" spans="2:19" s="16" customFormat="1" outlineLevel="2" x14ac:dyDescent="0.25">
      <c r="B25540" s="16" t="s">
        <v>6375</v>
      </c>
      <c r="C25540" s="16" t="s">
        <v>5447</v>
      </c>
      <c r="D25540" s="16" t="s">
        <v>146</v>
      </c>
      <c r="E25540" s="16" t="s">
        <v>3082</v>
      </c>
      <c r="G25540" s="16" t="s">
        <v>3083</v>
      </c>
      <c r="H25540" s="16" t="s">
        <v>24</v>
      </c>
      <c r="I25540" s="31">
        <v>501597003</v>
      </c>
      <c r="J25540" s="31">
        <v>501597003</v>
      </c>
      <c r="K25540" s="32">
        <f>IFERROR((J25540/I25540),0)</f>
        <v>1</v>
      </c>
      <c r="L25540" s="31"/>
      <c r="M25540" s="31"/>
      <c r="N25540" s="39"/>
      <c r="O25540" s="28"/>
      <c r="P25540" s="28"/>
      <c r="Q25540" s="28"/>
      <c r="R25540" s="28"/>
      <c r="S25540" s="25"/>
    </row>
    <row r="25541" spans="2:19" s="16" customFormat="1" outlineLevel="2" x14ac:dyDescent="0.25">
      <c r="B25541" s="16" t="s">
        <v>6375</v>
      </c>
      <c r="C25541" s="16" t="s">
        <v>5447</v>
      </c>
      <c r="D25541" s="16" t="s">
        <v>146</v>
      </c>
      <c r="E25541" s="16" t="s">
        <v>3082</v>
      </c>
      <c r="G25541" s="16" t="s">
        <v>3083</v>
      </c>
      <c r="H25541" s="16" t="s">
        <v>5452</v>
      </c>
      <c r="I25541" s="31">
        <v>2535164814</v>
      </c>
      <c r="J25541" s="31">
        <v>2535164814</v>
      </c>
      <c r="K25541" s="32">
        <f>IFERROR((J25541/I25541),0)</f>
        <v>1</v>
      </c>
      <c r="L25541" s="31"/>
      <c r="M25541" s="31"/>
      <c r="N25541" s="39"/>
      <c r="O25541" s="28"/>
      <c r="P25541" s="28"/>
      <c r="Q25541" s="28"/>
      <c r="R25541" s="28"/>
      <c r="S25541" s="25"/>
    </row>
    <row r="25542" spans="2:19" s="16" customFormat="1" outlineLevel="2" x14ac:dyDescent="0.25">
      <c r="B25542" s="16" t="s">
        <v>6375</v>
      </c>
      <c r="C25542" s="16" t="s">
        <v>5447</v>
      </c>
      <c r="D25542" s="16" t="s">
        <v>146</v>
      </c>
      <c r="E25542" s="16" t="s">
        <v>3082</v>
      </c>
      <c r="G25542" s="16" t="s">
        <v>3083</v>
      </c>
      <c r="H25542" s="16" t="s">
        <v>19</v>
      </c>
      <c r="I25542" s="31">
        <v>15112146474</v>
      </c>
      <c r="J25542" s="31">
        <v>15112146474</v>
      </c>
      <c r="K25542" s="32">
        <f>IFERROR((J25542/I25542),0)</f>
        <v>1</v>
      </c>
      <c r="L25542" s="31"/>
      <c r="M25542" s="31"/>
      <c r="N25542" s="39"/>
      <c r="O25542" s="28"/>
      <c r="P25542" s="28"/>
      <c r="Q25542" s="28"/>
      <c r="R25542" s="28"/>
      <c r="S25542" s="25"/>
    </row>
    <row r="25543" spans="2:19" s="16" customFormat="1" outlineLevel="2" x14ac:dyDescent="0.25">
      <c r="B25543" s="16" t="s">
        <v>6375</v>
      </c>
      <c r="C25543" s="16" t="s">
        <v>5447</v>
      </c>
      <c r="D25543" s="16" t="s">
        <v>146</v>
      </c>
      <c r="E25543" s="16" t="s">
        <v>3082</v>
      </c>
      <c r="G25543" s="16" t="s">
        <v>3083</v>
      </c>
      <c r="H25543" s="16" t="s">
        <v>154</v>
      </c>
      <c r="I25543" s="31">
        <v>66738</v>
      </c>
      <c r="J25543" s="31">
        <v>66738</v>
      </c>
      <c r="K25543" s="32">
        <f>IFERROR((J25543/I25543),0)</f>
        <v>1</v>
      </c>
      <c r="L25543" s="31"/>
      <c r="M25543" s="31"/>
      <c r="N25543" s="39"/>
      <c r="O25543" s="28"/>
      <c r="P25543" s="28"/>
      <c r="Q25543" s="28"/>
      <c r="R25543" s="28"/>
      <c r="S25543" s="25"/>
    </row>
    <row r="25544" spans="2:19" s="16" customFormat="1" outlineLevel="2" x14ac:dyDescent="0.25">
      <c r="B25544" s="16" t="s">
        <v>6375</v>
      </c>
      <c r="C25544" s="16" t="s">
        <v>5447</v>
      </c>
      <c r="D25544" s="16" t="s">
        <v>146</v>
      </c>
      <c r="E25544" s="16" t="s">
        <v>3082</v>
      </c>
      <c r="G25544" s="16" t="s">
        <v>3083</v>
      </c>
      <c r="H25544" s="16" t="s">
        <v>331</v>
      </c>
      <c r="I25544" s="31">
        <v>417921896</v>
      </c>
      <c r="J25544" s="31">
        <v>417921896</v>
      </c>
      <c r="K25544" s="32">
        <f>IFERROR((J25544/I25544),0)</f>
        <v>1</v>
      </c>
      <c r="L25544" s="31"/>
      <c r="M25544" s="31"/>
      <c r="N25544" s="39"/>
      <c r="O25544" s="28"/>
      <c r="P25544" s="28"/>
      <c r="Q25544" s="28"/>
      <c r="R25544" s="28"/>
      <c r="S25544" s="25"/>
    </row>
    <row r="25545" spans="2:19" s="16" customFormat="1" outlineLevel="2" x14ac:dyDescent="0.25">
      <c r="B25545" s="16" t="s">
        <v>6375</v>
      </c>
      <c r="C25545" s="16" t="s">
        <v>5447</v>
      </c>
      <c r="D25545" s="16" t="s">
        <v>146</v>
      </c>
      <c r="E25545" s="16" t="s">
        <v>3082</v>
      </c>
      <c r="G25545" s="16" t="s">
        <v>3083</v>
      </c>
      <c r="H25545" s="16" t="s">
        <v>231</v>
      </c>
      <c r="I25545" s="31">
        <v>1626974005</v>
      </c>
      <c r="J25545" s="31">
        <v>1626974005</v>
      </c>
      <c r="K25545" s="32">
        <f>IFERROR((J25545/I25545),0)</f>
        <v>1</v>
      </c>
      <c r="L25545" s="31"/>
      <c r="M25545" s="31"/>
      <c r="N25545" s="39"/>
      <c r="O25545" s="28"/>
      <c r="P25545" s="28"/>
      <c r="Q25545" s="28"/>
      <c r="R25545" s="28"/>
      <c r="S25545" s="25"/>
    </row>
    <row r="25546" spans="2:19" s="16" customFormat="1" outlineLevel="2" x14ac:dyDescent="0.25">
      <c r="B25546" s="16" t="s">
        <v>6375</v>
      </c>
      <c r="C25546" s="16" t="s">
        <v>5447</v>
      </c>
      <c r="D25546" s="16" t="s">
        <v>146</v>
      </c>
      <c r="E25546" s="16" t="s">
        <v>3082</v>
      </c>
      <c r="G25546" s="16" t="s">
        <v>3083</v>
      </c>
      <c r="H25546" s="16" t="s">
        <v>155</v>
      </c>
      <c r="I25546" s="31">
        <v>-2158107453</v>
      </c>
      <c r="J25546" s="31"/>
      <c r="K25546" s="32">
        <f>IFERROR((J25546/I25546),0)</f>
        <v>0</v>
      </c>
      <c r="L25546" s="31"/>
      <c r="M25546" s="31"/>
      <c r="N25546" s="39"/>
      <c r="O25546" s="28"/>
      <c r="P25546" s="28"/>
      <c r="Q25546" s="28"/>
      <c r="R25546" s="28"/>
      <c r="S25546" s="25"/>
    </row>
    <row r="25547" spans="2:19" s="16" customFormat="1" outlineLevel="1" x14ac:dyDescent="0.25">
      <c r="B25547" s="47" t="s">
        <v>10536</v>
      </c>
      <c r="C25547" s="47" t="str">
        <f>C25546</f>
        <v>ASIGNACIONES DIRECTAS (20% DEL SGR)</v>
      </c>
      <c r="D25547" s="47"/>
      <c r="E25547" s="47" t="str">
        <f>E25546</f>
        <v>05893</v>
      </c>
      <c r="F25547" s="47"/>
      <c r="G25547" s="47" t="str">
        <f>G25546</f>
        <v xml:space="preserve">YONDÓ                                             </v>
      </c>
      <c r="H25547" s="47" t="s">
        <v>10655</v>
      </c>
      <c r="I25547" s="51">
        <f>SUBTOTAL(9,I25539:I25546)</f>
        <v>28826300741</v>
      </c>
      <c r="J25547" s="51">
        <f>SUBTOTAL(9,J25539:J25546)</f>
        <v>29301454902.159996</v>
      </c>
      <c r="K25547" s="49">
        <f>J25547/I25547</f>
        <v>1.0164833554408936</v>
      </c>
      <c r="L25547" s="51">
        <f>SUBTOTAL(9,L25539:L25546)</f>
        <v>6972719320.4800014</v>
      </c>
      <c r="M25547" s="51">
        <f>SUBTOTAL(9,M25539:M25546)</f>
        <v>9107583972.1599979</v>
      </c>
      <c r="N25547" s="50">
        <f>IFERROR((M25547/L25547),"N.A")</f>
        <v>1.3061738976656574</v>
      </c>
      <c r="O25547" s="28"/>
      <c r="P25547" s="28"/>
      <c r="Q25547" s="28"/>
      <c r="R25547" s="28"/>
      <c r="S25547" s="25"/>
    </row>
    <row r="25548" spans="2:19" s="16" customFormat="1" outlineLevel="2" x14ac:dyDescent="0.25">
      <c r="B25548" s="16" t="s">
        <v>6376</v>
      </c>
      <c r="C25548" s="16" t="s">
        <v>5447</v>
      </c>
      <c r="D25548" s="16" t="s">
        <v>146</v>
      </c>
      <c r="E25548" s="16" t="s">
        <v>3085</v>
      </c>
      <c r="G25548" s="16" t="s">
        <v>3086</v>
      </c>
      <c r="H25548" s="16" t="s">
        <v>152</v>
      </c>
      <c r="I25548" s="35">
        <v>178226443</v>
      </c>
      <c r="J25548" s="35">
        <v>32496371.140000001</v>
      </c>
      <c r="K25548" s="36">
        <f>IFERROR((J25548/I25548),0)</f>
        <v>0.18233192893828892</v>
      </c>
      <c r="L25548" s="35">
        <v>117300736</v>
      </c>
      <c r="M25548" s="35">
        <v>32496371.140000001</v>
      </c>
      <c r="N25548" s="40">
        <f>M25548/L25548</f>
        <v>0.27703467384893476</v>
      </c>
      <c r="O25548" s="28"/>
      <c r="P25548" s="28"/>
      <c r="Q25548" s="28"/>
      <c r="R25548" s="28"/>
      <c r="S25548" s="25"/>
    </row>
    <row r="25549" spans="2:19" s="16" customFormat="1" outlineLevel="2" x14ac:dyDescent="0.25">
      <c r="B25549" s="16" t="s">
        <v>6376</v>
      </c>
      <c r="C25549" s="16" t="s">
        <v>5447</v>
      </c>
      <c r="D25549" s="16" t="s">
        <v>146</v>
      </c>
      <c r="E25549" s="16" t="s">
        <v>3085</v>
      </c>
      <c r="G25549" s="16" t="s">
        <v>3086</v>
      </c>
      <c r="H25549" s="16" t="s">
        <v>5452</v>
      </c>
      <c r="I25549" s="31">
        <v>51674798</v>
      </c>
      <c r="J25549" s="31">
        <v>51674798</v>
      </c>
      <c r="K25549" s="32">
        <f>IFERROR((J25549/I25549),0)</f>
        <v>1</v>
      </c>
      <c r="L25549" s="31"/>
      <c r="M25549" s="31"/>
      <c r="N25549" s="39"/>
      <c r="O25549" s="28"/>
      <c r="P25549" s="28"/>
      <c r="Q25549" s="28"/>
      <c r="R25549" s="28"/>
      <c r="S25549" s="25"/>
    </row>
    <row r="25550" spans="2:19" s="16" customFormat="1" outlineLevel="2" x14ac:dyDescent="0.25">
      <c r="B25550" s="16" t="s">
        <v>6376</v>
      </c>
      <c r="C25550" s="16" t="s">
        <v>5447</v>
      </c>
      <c r="D25550" s="16" t="s">
        <v>146</v>
      </c>
      <c r="E25550" s="16" t="s">
        <v>3085</v>
      </c>
      <c r="G25550" s="16" t="s">
        <v>3086</v>
      </c>
      <c r="H25550" s="16" t="s">
        <v>19</v>
      </c>
      <c r="I25550" s="31">
        <v>331388630</v>
      </c>
      <c r="J25550" s="31">
        <v>331388630</v>
      </c>
      <c r="K25550" s="32">
        <f>IFERROR((J25550/I25550),0)</f>
        <v>1</v>
      </c>
      <c r="L25550" s="31"/>
      <c r="M25550" s="31"/>
      <c r="N25550" s="39"/>
      <c r="O25550" s="28"/>
      <c r="P25550" s="28"/>
      <c r="Q25550" s="28"/>
      <c r="R25550" s="28"/>
      <c r="S25550" s="25"/>
    </row>
    <row r="25551" spans="2:19" s="16" customFormat="1" outlineLevel="2" x14ac:dyDescent="0.25">
      <c r="B25551" s="16" t="s">
        <v>6376</v>
      </c>
      <c r="C25551" s="16" t="s">
        <v>5447</v>
      </c>
      <c r="D25551" s="16" t="s">
        <v>146</v>
      </c>
      <c r="E25551" s="16" t="s">
        <v>3085</v>
      </c>
      <c r="G25551" s="16" t="s">
        <v>3086</v>
      </c>
      <c r="H25551" s="16" t="s">
        <v>154</v>
      </c>
      <c r="I25551" s="31">
        <v>1102</v>
      </c>
      <c r="J25551" s="31">
        <v>1102</v>
      </c>
      <c r="K25551" s="32">
        <f>IFERROR((J25551/I25551),0)</f>
        <v>1</v>
      </c>
      <c r="L25551" s="31"/>
      <c r="M25551" s="31"/>
      <c r="N25551" s="39"/>
      <c r="O25551" s="28"/>
      <c r="P25551" s="28"/>
      <c r="Q25551" s="28"/>
      <c r="R25551" s="28"/>
      <c r="S25551" s="25"/>
    </row>
    <row r="25552" spans="2:19" s="16" customFormat="1" outlineLevel="2" x14ac:dyDescent="0.25">
      <c r="B25552" s="16" t="s">
        <v>6376</v>
      </c>
      <c r="C25552" s="16" t="s">
        <v>5447</v>
      </c>
      <c r="D25552" s="16" t="s">
        <v>146</v>
      </c>
      <c r="E25552" s="16" t="s">
        <v>3085</v>
      </c>
      <c r="G25552" s="16" t="s">
        <v>3086</v>
      </c>
      <c r="H25552" s="16" t="s">
        <v>331</v>
      </c>
      <c r="I25552" s="31">
        <v>2258313</v>
      </c>
      <c r="J25552" s="31">
        <v>2258313</v>
      </c>
      <c r="K25552" s="32">
        <f>IFERROR((J25552/I25552),0)</f>
        <v>1</v>
      </c>
      <c r="L25552" s="31"/>
      <c r="M25552" s="31"/>
      <c r="N25552" s="39"/>
      <c r="O25552" s="28"/>
      <c r="P25552" s="28"/>
      <c r="Q25552" s="28"/>
      <c r="R25552" s="28"/>
      <c r="S25552" s="25"/>
    </row>
    <row r="25553" spans="2:19" s="16" customFormat="1" outlineLevel="2" x14ac:dyDescent="0.25">
      <c r="B25553" s="16" t="s">
        <v>6376</v>
      </c>
      <c r="C25553" s="16" t="s">
        <v>5447</v>
      </c>
      <c r="D25553" s="16" t="s">
        <v>148</v>
      </c>
      <c r="E25553" s="16" t="s">
        <v>3085</v>
      </c>
      <c r="G25553" s="16" t="s">
        <v>3086</v>
      </c>
      <c r="H25553" s="16" t="s">
        <v>4491</v>
      </c>
      <c r="I25553" s="31">
        <v>2087086</v>
      </c>
      <c r="J25553" s="31">
        <v>2087086</v>
      </c>
      <c r="K25553" s="32">
        <f>IFERROR((J25553/I25553),0)</f>
        <v>1</v>
      </c>
      <c r="L25553" s="31"/>
      <c r="M25553" s="31"/>
      <c r="N25553" s="39"/>
      <c r="O25553" s="28"/>
      <c r="P25553" s="28"/>
      <c r="Q25553" s="28"/>
      <c r="R25553" s="28"/>
      <c r="S25553" s="25"/>
    </row>
    <row r="25554" spans="2:19" s="16" customFormat="1" outlineLevel="2" x14ac:dyDescent="0.25">
      <c r="B25554" s="16" t="s">
        <v>6376</v>
      </c>
      <c r="C25554" s="16" t="s">
        <v>5447</v>
      </c>
      <c r="D25554" s="16" t="s">
        <v>146</v>
      </c>
      <c r="E25554" s="16" t="s">
        <v>3085</v>
      </c>
      <c r="G25554" s="16" t="s">
        <v>3086</v>
      </c>
      <c r="H25554" s="16" t="s">
        <v>231</v>
      </c>
      <c r="I25554" s="31">
        <v>28258837</v>
      </c>
      <c r="J25554" s="31">
        <v>28258837</v>
      </c>
      <c r="K25554" s="32">
        <f>IFERROR((J25554/I25554),0)</f>
        <v>1</v>
      </c>
      <c r="L25554" s="31"/>
      <c r="M25554" s="31"/>
      <c r="N25554" s="39"/>
      <c r="O25554" s="28"/>
      <c r="P25554" s="28"/>
      <c r="Q25554" s="28"/>
      <c r="R25554" s="28"/>
      <c r="S25554" s="25"/>
    </row>
    <row r="25555" spans="2:19" s="16" customFormat="1" outlineLevel="2" x14ac:dyDescent="0.25">
      <c r="B25555" s="16" t="s">
        <v>6376</v>
      </c>
      <c r="C25555" s="16" t="s">
        <v>5447</v>
      </c>
      <c r="D25555" s="16" t="s">
        <v>146</v>
      </c>
      <c r="E25555" s="16" t="s">
        <v>3085</v>
      </c>
      <c r="G25555" s="16" t="s">
        <v>3086</v>
      </c>
      <c r="H25555" s="16" t="s">
        <v>155</v>
      </c>
      <c r="I25555" s="31">
        <v>-35645289</v>
      </c>
      <c r="J25555" s="31"/>
      <c r="K25555" s="32">
        <f>IFERROR((J25555/I25555),0)</f>
        <v>0</v>
      </c>
      <c r="L25555" s="31"/>
      <c r="M25555" s="31"/>
      <c r="N25555" s="39"/>
      <c r="O25555" s="28"/>
      <c r="P25555" s="28"/>
      <c r="Q25555" s="28"/>
      <c r="R25555" s="28"/>
      <c r="S25555" s="25"/>
    </row>
    <row r="25556" spans="2:19" s="16" customFormat="1" outlineLevel="1" x14ac:dyDescent="0.25">
      <c r="B25556" s="47" t="s">
        <v>10537</v>
      </c>
      <c r="C25556" s="47" t="str">
        <f>C25555</f>
        <v>ASIGNACIONES DIRECTAS (20% DEL SGR)</v>
      </c>
      <c r="D25556" s="47"/>
      <c r="E25556" s="47" t="str">
        <f>E25555</f>
        <v>05890</v>
      </c>
      <c r="F25556" s="47"/>
      <c r="G25556" s="47" t="str">
        <f>G25555</f>
        <v xml:space="preserve">YOLOMBÓ                                           </v>
      </c>
      <c r="H25556" s="47" t="s">
        <v>10655</v>
      </c>
      <c r="I25556" s="51">
        <f>SUBTOTAL(9,I25548:I25555)</f>
        <v>558249920</v>
      </c>
      <c r="J25556" s="51">
        <f>SUBTOTAL(9,J25548:J25555)</f>
        <v>448165137.13999999</v>
      </c>
      <c r="K25556" s="49">
        <f>J25556/I25556</f>
        <v>0.80280376419937505</v>
      </c>
      <c r="L25556" s="51">
        <f>SUBTOTAL(9,L25548:L25555)</f>
        <v>117300736</v>
      </c>
      <c r="M25556" s="51">
        <f>SUBTOTAL(9,M25548:M25555)</f>
        <v>32496371.140000001</v>
      </c>
      <c r="N25556" s="50">
        <f>IFERROR((M25556/L25556),"N.A")</f>
        <v>0.27703467384893476</v>
      </c>
      <c r="O25556" s="28"/>
      <c r="P25556" s="28"/>
      <c r="Q25556" s="28"/>
      <c r="R25556" s="28"/>
      <c r="S25556" s="25"/>
    </row>
    <row r="25557" spans="2:19" s="16" customFormat="1" outlineLevel="2" x14ac:dyDescent="0.25">
      <c r="B25557" s="16" t="s">
        <v>6377</v>
      </c>
      <c r="C25557" s="16" t="s">
        <v>5447</v>
      </c>
      <c r="D25557" s="16" t="s">
        <v>146</v>
      </c>
      <c r="E25557" s="16" t="s">
        <v>3088</v>
      </c>
      <c r="G25557" s="16" t="s">
        <v>3089</v>
      </c>
      <c r="H25557" s="16" t="s">
        <v>152</v>
      </c>
      <c r="I25557" s="35">
        <v>1773019</v>
      </c>
      <c r="J25557" s="35">
        <v>1773019</v>
      </c>
      <c r="K25557" s="36">
        <f>IFERROR((J25557/I25557),0)</f>
        <v>1</v>
      </c>
      <c r="L25557" s="35">
        <v>1181033</v>
      </c>
      <c r="M25557" s="35">
        <v>1773019</v>
      </c>
      <c r="N25557" s="40">
        <f>M25557/L25557</f>
        <v>1.5012442497373062</v>
      </c>
      <c r="O25557" s="28"/>
      <c r="P25557" s="28"/>
      <c r="Q25557" s="28"/>
      <c r="R25557" s="28"/>
      <c r="S25557" s="25"/>
    </row>
    <row r="25558" spans="2:19" s="16" customFormat="1" outlineLevel="2" x14ac:dyDescent="0.25">
      <c r="B25558" s="16" t="s">
        <v>6377</v>
      </c>
      <c r="C25558" s="16" t="s">
        <v>5447</v>
      </c>
      <c r="D25558" s="16" t="s">
        <v>146</v>
      </c>
      <c r="E25558" s="16" t="s">
        <v>3088</v>
      </c>
      <c r="G25558" s="16" t="s">
        <v>3089</v>
      </c>
      <c r="H25558" s="16" t="s">
        <v>5452</v>
      </c>
      <c r="I25558" s="31">
        <v>2160167</v>
      </c>
      <c r="J25558" s="31">
        <v>2160167</v>
      </c>
      <c r="K25558" s="32">
        <f>IFERROR((J25558/I25558),0)</f>
        <v>1</v>
      </c>
      <c r="L25558" s="31"/>
      <c r="M25558" s="31"/>
      <c r="N25558" s="39"/>
      <c r="O25558" s="28"/>
      <c r="P25558" s="28"/>
      <c r="Q25558" s="28"/>
      <c r="R25558" s="28"/>
      <c r="S25558" s="25"/>
    </row>
    <row r="25559" spans="2:19" s="16" customFormat="1" outlineLevel="2" x14ac:dyDescent="0.25">
      <c r="B25559" s="16" t="s">
        <v>6377</v>
      </c>
      <c r="C25559" s="16" t="s">
        <v>5447</v>
      </c>
      <c r="D25559" s="16" t="s">
        <v>146</v>
      </c>
      <c r="E25559" s="16" t="s">
        <v>3088</v>
      </c>
      <c r="G25559" s="16" t="s">
        <v>3089</v>
      </c>
      <c r="H25559" s="16" t="s">
        <v>19</v>
      </c>
      <c r="I25559" s="31">
        <v>6880088</v>
      </c>
      <c r="J25559" s="31">
        <v>6880088</v>
      </c>
      <c r="K25559" s="32">
        <f>IFERROR((J25559/I25559),0)</f>
        <v>1</v>
      </c>
      <c r="L25559" s="31"/>
      <c r="M25559" s="31"/>
      <c r="N25559" s="39"/>
      <c r="O25559" s="28"/>
      <c r="P25559" s="28"/>
      <c r="Q25559" s="28"/>
      <c r="R25559" s="28"/>
      <c r="S25559" s="25"/>
    </row>
    <row r="25560" spans="2:19" s="16" customFormat="1" outlineLevel="2" x14ac:dyDescent="0.25">
      <c r="B25560" s="16" t="s">
        <v>6377</v>
      </c>
      <c r="C25560" s="16" t="s">
        <v>5447</v>
      </c>
      <c r="D25560" s="16" t="s">
        <v>146</v>
      </c>
      <c r="E25560" s="16" t="s">
        <v>3088</v>
      </c>
      <c r="G25560" s="16" t="s">
        <v>3089</v>
      </c>
      <c r="H25560" s="16" t="s">
        <v>154</v>
      </c>
      <c r="I25560" s="31">
        <v>11</v>
      </c>
      <c r="J25560" s="31">
        <v>11</v>
      </c>
      <c r="K25560" s="32">
        <f>IFERROR((J25560/I25560),0)</f>
        <v>1</v>
      </c>
      <c r="L25560" s="31"/>
      <c r="M25560" s="31"/>
      <c r="N25560" s="39"/>
      <c r="O25560" s="28"/>
      <c r="P25560" s="28"/>
      <c r="Q25560" s="28"/>
      <c r="R25560" s="28"/>
      <c r="S25560" s="25"/>
    </row>
    <row r="25561" spans="2:19" s="16" customFormat="1" outlineLevel="2" x14ac:dyDescent="0.25">
      <c r="B25561" s="16" t="s">
        <v>6377</v>
      </c>
      <c r="C25561" s="16" t="s">
        <v>5447</v>
      </c>
      <c r="D25561" s="16" t="s">
        <v>148</v>
      </c>
      <c r="E25561" s="16" t="s">
        <v>3088</v>
      </c>
      <c r="G25561" s="16" t="s">
        <v>3089</v>
      </c>
      <c r="H25561" s="16" t="s">
        <v>4491</v>
      </c>
      <c r="I25561" s="31">
        <v>23525</v>
      </c>
      <c r="J25561" s="31">
        <v>23525</v>
      </c>
      <c r="K25561" s="32">
        <f>IFERROR((J25561/I25561),0)</f>
        <v>1</v>
      </c>
      <c r="L25561" s="31"/>
      <c r="M25561" s="31"/>
      <c r="N25561" s="39"/>
      <c r="O25561" s="28"/>
      <c r="P25561" s="28"/>
      <c r="Q25561" s="28"/>
      <c r="R25561" s="28"/>
      <c r="S25561" s="25"/>
    </row>
    <row r="25562" spans="2:19" s="16" customFormat="1" outlineLevel="2" x14ac:dyDescent="0.25">
      <c r="B25562" s="16" t="s">
        <v>6377</v>
      </c>
      <c r="C25562" s="16" t="s">
        <v>5447</v>
      </c>
      <c r="D25562" s="16" t="s">
        <v>146</v>
      </c>
      <c r="E25562" s="16" t="s">
        <v>3088</v>
      </c>
      <c r="G25562" s="16" t="s">
        <v>3089</v>
      </c>
      <c r="H25562" s="16" t="s">
        <v>231</v>
      </c>
      <c r="I25562" s="31">
        <v>287739</v>
      </c>
      <c r="J25562" s="31">
        <v>287739</v>
      </c>
      <c r="K25562" s="32">
        <f>IFERROR((J25562/I25562),0)</f>
        <v>1</v>
      </c>
      <c r="L25562" s="31"/>
      <c r="M25562" s="31"/>
      <c r="N25562" s="39"/>
      <c r="O25562" s="28"/>
      <c r="P25562" s="28"/>
      <c r="Q25562" s="28"/>
      <c r="R25562" s="28"/>
      <c r="S25562" s="25"/>
    </row>
    <row r="25563" spans="2:19" s="16" customFormat="1" outlineLevel="2" x14ac:dyDescent="0.25">
      <c r="B25563" s="16" t="s">
        <v>6377</v>
      </c>
      <c r="C25563" s="16" t="s">
        <v>5447</v>
      </c>
      <c r="D25563" s="16" t="s">
        <v>146</v>
      </c>
      <c r="E25563" s="16" t="s">
        <v>3088</v>
      </c>
      <c r="G25563" s="16" t="s">
        <v>3089</v>
      </c>
      <c r="H25563" s="16" t="s">
        <v>155</v>
      </c>
      <c r="I25563" s="31">
        <v>-354604</v>
      </c>
      <c r="J25563" s="31"/>
      <c r="K25563" s="32">
        <f>IFERROR((J25563/I25563),0)</f>
        <v>0</v>
      </c>
      <c r="L25563" s="31"/>
      <c r="M25563" s="31"/>
      <c r="N25563" s="39"/>
      <c r="O25563" s="28"/>
      <c r="P25563" s="28"/>
      <c r="Q25563" s="28"/>
      <c r="R25563" s="28"/>
      <c r="S25563" s="25"/>
    </row>
    <row r="25564" spans="2:19" s="16" customFormat="1" outlineLevel="1" x14ac:dyDescent="0.25">
      <c r="B25564" s="47" t="s">
        <v>10538</v>
      </c>
      <c r="C25564" s="47" t="str">
        <f>C25563</f>
        <v>ASIGNACIONES DIRECTAS (20% DEL SGR)</v>
      </c>
      <c r="D25564" s="47"/>
      <c r="E25564" s="47" t="str">
        <f>E25563</f>
        <v>05887</v>
      </c>
      <c r="F25564" s="47"/>
      <c r="G25564" s="47" t="str">
        <f>G25563</f>
        <v xml:space="preserve">YARUMAL                                           </v>
      </c>
      <c r="H25564" s="47" t="s">
        <v>10655</v>
      </c>
      <c r="I25564" s="51">
        <f>SUBTOTAL(9,I25557:I25563)</f>
        <v>10769945</v>
      </c>
      <c r="J25564" s="51">
        <f>SUBTOTAL(9,J25557:J25563)</f>
        <v>11124549</v>
      </c>
      <c r="K25564" s="49">
        <f>J25564/I25564</f>
        <v>1.0329253306307506</v>
      </c>
      <c r="L25564" s="51">
        <f>SUBTOTAL(9,L25557:L25563)</f>
        <v>1181033</v>
      </c>
      <c r="M25564" s="51">
        <f>SUBTOTAL(9,M25557:M25563)</f>
        <v>1773019</v>
      </c>
      <c r="N25564" s="50">
        <f>IFERROR((M25564/L25564),"N.A")</f>
        <v>1.5012442497373062</v>
      </c>
      <c r="O25564" s="28"/>
      <c r="P25564" s="28"/>
      <c r="Q25564" s="28"/>
      <c r="R25564" s="28"/>
      <c r="S25564" s="25"/>
    </row>
    <row r="25565" spans="2:19" s="16" customFormat="1" outlineLevel="2" x14ac:dyDescent="0.25">
      <c r="B25565" s="16" t="s">
        <v>6378</v>
      </c>
      <c r="C25565" s="16" t="s">
        <v>5447</v>
      </c>
      <c r="D25565" s="16" t="s">
        <v>146</v>
      </c>
      <c r="E25565" s="16" t="s">
        <v>3091</v>
      </c>
      <c r="G25565" s="16" t="s">
        <v>3092</v>
      </c>
      <c r="H25565" s="16" t="s">
        <v>152</v>
      </c>
      <c r="I25565" s="35">
        <v>71804102</v>
      </c>
      <c r="J25565" s="35">
        <v>71804102</v>
      </c>
      <c r="K25565" s="36">
        <f>IFERROR((J25565/I25565),0)</f>
        <v>1</v>
      </c>
      <c r="L25565" s="35">
        <v>47218800</v>
      </c>
      <c r="M25565" s="35">
        <v>71804102</v>
      </c>
      <c r="N25565" s="40">
        <f>M25565/L25565</f>
        <v>1.5206676577973179</v>
      </c>
      <c r="O25565" s="28"/>
      <c r="P25565" s="28"/>
      <c r="Q25565" s="28"/>
      <c r="R25565" s="28"/>
      <c r="S25565" s="25"/>
    </row>
    <row r="25566" spans="2:19" s="16" customFormat="1" outlineLevel="2" x14ac:dyDescent="0.25">
      <c r="B25566" s="16" t="s">
        <v>6378</v>
      </c>
      <c r="C25566" s="16" t="s">
        <v>5447</v>
      </c>
      <c r="D25566" s="16" t="s">
        <v>146</v>
      </c>
      <c r="E25566" s="16" t="s">
        <v>3091</v>
      </c>
      <c r="G25566" s="16" t="s">
        <v>3092</v>
      </c>
      <c r="H25566" s="16" t="s">
        <v>5452</v>
      </c>
      <c r="I25566" s="31">
        <v>170826127</v>
      </c>
      <c r="J25566" s="31">
        <v>170826127</v>
      </c>
      <c r="K25566" s="32">
        <f>IFERROR((J25566/I25566),0)</f>
        <v>1</v>
      </c>
      <c r="L25566" s="31"/>
      <c r="M25566" s="31"/>
      <c r="N25566" s="39"/>
      <c r="O25566" s="28"/>
      <c r="P25566" s="28"/>
      <c r="Q25566" s="28"/>
      <c r="R25566" s="28"/>
      <c r="S25566" s="25"/>
    </row>
    <row r="25567" spans="2:19" s="16" customFormat="1" outlineLevel="2" x14ac:dyDescent="0.25">
      <c r="B25567" s="16" t="s">
        <v>6378</v>
      </c>
      <c r="C25567" s="16" t="s">
        <v>5447</v>
      </c>
      <c r="D25567" s="16" t="s">
        <v>146</v>
      </c>
      <c r="E25567" s="16" t="s">
        <v>3091</v>
      </c>
      <c r="G25567" s="16" t="s">
        <v>3092</v>
      </c>
      <c r="H25567" s="16" t="s">
        <v>19</v>
      </c>
      <c r="I25567" s="31">
        <v>1595962628</v>
      </c>
      <c r="J25567" s="31">
        <v>1595962628</v>
      </c>
      <c r="K25567" s="32">
        <f>IFERROR((J25567/I25567),0)</f>
        <v>1</v>
      </c>
      <c r="L25567" s="31"/>
      <c r="M25567" s="31"/>
      <c r="N25567" s="39"/>
      <c r="O25567" s="28"/>
      <c r="P25567" s="28"/>
      <c r="Q25567" s="28"/>
      <c r="R25567" s="28"/>
      <c r="S25567" s="25"/>
    </row>
    <row r="25568" spans="2:19" s="16" customFormat="1" outlineLevel="2" x14ac:dyDescent="0.25">
      <c r="B25568" s="16" t="s">
        <v>6378</v>
      </c>
      <c r="C25568" s="16" t="s">
        <v>5447</v>
      </c>
      <c r="D25568" s="16" t="s">
        <v>146</v>
      </c>
      <c r="E25568" s="16" t="s">
        <v>3091</v>
      </c>
      <c r="G25568" s="16" t="s">
        <v>3092</v>
      </c>
      <c r="H25568" s="16" t="s">
        <v>154</v>
      </c>
      <c r="I25568" s="31">
        <v>444</v>
      </c>
      <c r="J25568" s="31">
        <v>444</v>
      </c>
      <c r="K25568" s="32">
        <f>IFERROR((J25568/I25568),0)</f>
        <v>1</v>
      </c>
      <c r="L25568" s="31"/>
      <c r="M25568" s="31"/>
      <c r="N25568" s="39"/>
      <c r="O25568" s="28"/>
      <c r="P25568" s="28"/>
      <c r="Q25568" s="28"/>
      <c r="R25568" s="28"/>
      <c r="S25568" s="25"/>
    </row>
    <row r="25569" spans="2:19" s="16" customFormat="1" outlineLevel="2" x14ac:dyDescent="0.25">
      <c r="B25569" s="16" t="s">
        <v>6378</v>
      </c>
      <c r="C25569" s="16" t="s">
        <v>5447</v>
      </c>
      <c r="D25569" s="16" t="s">
        <v>146</v>
      </c>
      <c r="E25569" s="16" t="s">
        <v>3091</v>
      </c>
      <c r="G25569" s="16" t="s">
        <v>3092</v>
      </c>
      <c r="H25569" s="16" t="s">
        <v>331</v>
      </c>
      <c r="I25569" s="31">
        <v>33861003</v>
      </c>
      <c r="J25569" s="31">
        <v>33861003</v>
      </c>
      <c r="K25569" s="32">
        <f>IFERROR((J25569/I25569),0)</f>
        <v>1</v>
      </c>
      <c r="L25569" s="31"/>
      <c r="M25569" s="31"/>
      <c r="N25569" s="39"/>
      <c r="O25569" s="28"/>
      <c r="P25569" s="28"/>
      <c r="Q25569" s="28"/>
      <c r="R25569" s="28"/>
      <c r="S25569" s="25"/>
    </row>
    <row r="25570" spans="2:19" s="16" customFormat="1" outlineLevel="2" x14ac:dyDescent="0.25">
      <c r="B25570" s="16" t="s">
        <v>6378</v>
      </c>
      <c r="C25570" s="16" t="s">
        <v>5447</v>
      </c>
      <c r="D25570" s="16" t="s">
        <v>148</v>
      </c>
      <c r="E25570" s="16" t="s">
        <v>3091</v>
      </c>
      <c r="G25570" s="16" t="s">
        <v>3092</v>
      </c>
      <c r="H25570" s="16" t="s">
        <v>4491</v>
      </c>
      <c r="I25570" s="31">
        <v>2351322</v>
      </c>
      <c r="J25570" s="31">
        <v>2351322</v>
      </c>
      <c r="K25570" s="32">
        <f>IFERROR((J25570/I25570),0)</f>
        <v>1</v>
      </c>
      <c r="L25570" s="31"/>
      <c r="M25570" s="31"/>
      <c r="N25570" s="39"/>
      <c r="O25570" s="28"/>
      <c r="P25570" s="28"/>
      <c r="Q25570" s="28"/>
      <c r="R25570" s="28"/>
      <c r="S25570" s="25"/>
    </row>
    <row r="25571" spans="2:19" s="16" customFormat="1" outlineLevel="2" x14ac:dyDescent="0.25">
      <c r="B25571" s="16" t="s">
        <v>6378</v>
      </c>
      <c r="C25571" s="16" t="s">
        <v>5447</v>
      </c>
      <c r="D25571" s="16" t="s">
        <v>146</v>
      </c>
      <c r="E25571" s="16" t="s">
        <v>3091</v>
      </c>
      <c r="G25571" s="16" t="s">
        <v>3092</v>
      </c>
      <c r="H25571" s="16" t="s">
        <v>231</v>
      </c>
      <c r="I25571" s="31">
        <v>11366448</v>
      </c>
      <c r="J25571" s="31">
        <v>11366448</v>
      </c>
      <c r="K25571" s="32">
        <f>IFERROR((J25571/I25571),0)</f>
        <v>1</v>
      </c>
      <c r="L25571" s="31"/>
      <c r="M25571" s="31"/>
      <c r="N25571" s="39"/>
      <c r="O25571" s="28"/>
      <c r="P25571" s="28"/>
      <c r="Q25571" s="28"/>
      <c r="R25571" s="28"/>
      <c r="S25571" s="25"/>
    </row>
    <row r="25572" spans="2:19" s="16" customFormat="1" outlineLevel="2" x14ac:dyDescent="0.25">
      <c r="B25572" s="16" t="s">
        <v>6378</v>
      </c>
      <c r="C25572" s="16" t="s">
        <v>5447</v>
      </c>
      <c r="D25572" s="16" t="s">
        <v>146</v>
      </c>
      <c r="E25572" s="16" t="s">
        <v>3091</v>
      </c>
      <c r="G25572" s="16" t="s">
        <v>3092</v>
      </c>
      <c r="H25572" s="16" t="s">
        <v>155</v>
      </c>
      <c r="I25572" s="31">
        <v>-14360820</v>
      </c>
      <c r="J25572" s="31"/>
      <c r="K25572" s="32">
        <f>IFERROR((J25572/I25572),0)</f>
        <v>0</v>
      </c>
      <c r="L25572" s="31"/>
      <c r="M25572" s="31"/>
      <c r="N25572" s="39"/>
      <c r="O25572" s="28"/>
      <c r="P25572" s="28"/>
      <c r="Q25572" s="28"/>
      <c r="R25572" s="28"/>
      <c r="S25572" s="25"/>
    </row>
    <row r="25573" spans="2:19" s="16" customFormat="1" outlineLevel="1" x14ac:dyDescent="0.25">
      <c r="B25573" s="47" t="s">
        <v>10539</v>
      </c>
      <c r="C25573" s="47" t="str">
        <f>C25572</f>
        <v>ASIGNACIONES DIRECTAS (20% DEL SGR)</v>
      </c>
      <c r="D25573" s="47"/>
      <c r="E25573" s="47" t="str">
        <f>E25572</f>
        <v>05885</v>
      </c>
      <c r="F25573" s="47"/>
      <c r="G25573" s="47" t="str">
        <f>G25572</f>
        <v xml:space="preserve">YALÍ                                              </v>
      </c>
      <c r="H25573" s="47" t="s">
        <v>10655</v>
      </c>
      <c r="I25573" s="51">
        <f>SUBTOTAL(9,I25565:I25572)</f>
        <v>1871811254</v>
      </c>
      <c r="J25573" s="51">
        <f>SUBTOTAL(9,J25565:J25572)</f>
        <v>1886172074</v>
      </c>
      <c r="K25573" s="49">
        <f>J25573/I25573</f>
        <v>1.0076721517563865</v>
      </c>
      <c r="L25573" s="51">
        <f>SUBTOTAL(9,L25565:L25572)</f>
        <v>47218800</v>
      </c>
      <c r="M25573" s="51">
        <f>SUBTOTAL(9,M25565:M25572)</f>
        <v>71804102</v>
      </c>
      <c r="N25573" s="50">
        <f>IFERROR((M25573/L25573),"N.A")</f>
        <v>1.5206676577973179</v>
      </c>
      <c r="O25573" s="28"/>
      <c r="P25573" s="28"/>
      <c r="Q25573" s="28"/>
      <c r="R25573" s="28"/>
      <c r="S25573" s="25"/>
    </row>
    <row r="25574" spans="2:19" s="16" customFormat="1" outlineLevel="2" x14ac:dyDescent="0.25">
      <c r="B25574" s="16" t="s">
        <v>6379</v>
      </c>
      <c r="C25574" s="16" t="s">
        <v>5447</v>
      </c>
      <c r="D25574" s="16" t="s">
        <v>146</v>
      </c>
      <c r="E25574" s="16" t="s">
        <v>3094</v>
      </c>
      <c r="G25574" s="16" t="s">
        <v>3095</v>
      </c>
      <c r="H25574" s="16" t="s">
        <v>152</v>
      </c>
      <c r="I25574" s="35">
        <v>6276323</v>
      </c>
      <c r="J25574" s="35">
        <v>0</v>
      </c>
      <c r="K25574" s="36">
        <f>IFERROR((J25574/I25574),0)</f>
        <v>0</v>
      </c>
      <c r="L25574" s="35">
        <v>4131171</v>
      </c>
      <c r="M25574" s="35">
        <v>0</v>
      </c>
      <c r="N25574" s="40">
        <f>M25574/L25574</f>
        <v>0</v>
      </c>
      <c r="O25574" s="28"/>
      <c r="P25574" s="28"/>
      <c r="Q25574" s="28"/>
      <c r="R25574" s="28"/>
      <c r="S25574" s="25"/>
    </row>
    <row r="25575" spans="2:19" s="16" customFormat="1" outlineLevel="2" x14ac:dyDescent="0.25">
      <c r="B25575" s="16" t="s">
        <v>6379</v>
      </c>
      <c r="C25575" s="16" t="s">
        <v>5447</v>
      </c>
      <c r="D25575" s="16" t="s">
        <v>146</v>
      </c>
      <c r="E25575" s="16" t="s">
        <v>3094</v>
      </c>
      <c r="G25575" s="16" t="s">
        <v>3095</v>
      </c>
      <c r="H25575" s="16" t="s">
        <v>5452</v>
      </c>
      <c r="I25575" s="31">
        <v>49976493</v>
      </c>
      <c r="J25575" s="31">
        <v>49976493</v>
      </c>
      <c r="K25575" s="32">
        <f>IFERROR((J25575/I25575),0)</f>
        <v>1</v>
      </c>
      <c r="L25575" s="31"/>
      <c r="M25575" s="31"/>
      <c r="N25575" s="39"/>
      <c r="O25575" s="28"/>
      <c r="P25575" s="28"/>
      <c r="Q25575" s="28"/>
      <c r="R25575" s="28"/>
      <c r="S25575" s="25"/>
    </row>
    <row r="25576" spans="2:19" s="16" customFormat="1" outlineLevel="2" x14ac:dyDescent="0.25">
      <c r="B25576" s="16" t="s">
        <v>6379</v>
      </c>
      <c r="C25576" s="16" t="s">
        <v>5447</v>
      </c>
      <c r="D25576" s="16" t="s">
        <v>146</v>
      </c>
      <c r="E25576" s="16" t="s">
        <v>3094</v>
      </c>
      <c r="G25576" s="16" t="s">
        <v>3095</v>
      </c>
      <c r="H25576" s="16" t="s">
        <v>19</v>
      </c>
      <c r="I25576" s="31">
        <v>2115685</v>
      </c>
      <c r="J25576" s="31">
        <v>2115685</v>
      </c>
      <c r="K25576" s="32">
        <f>IFERROR((J25576/I25576),0)</f>
        <v>1</v>
      </c>
      <c r="L25576" s="31"/>
      <c r="M25576" s="31"/>
      <c r="N25576" s="39"/>
      <c r="O25576" s="28"/>
      <c r="P25576" s="28"/>
      <c r="Q25576" s="28"/>
      <c r="R25576" s="28"/>
      <c r="S25576" s="25"/>
    </row>
    <row r="25577" spans="2:19" s="16" customFormat="1" outlineLevel="2" x14ac:dyDescent="0.25">
      <c r="B25577" s="16" t="s">
        <v>6379</v>
      </c>
      <c r="C25577" s="16" t="s">
        <v>5447</v>
      </c>
      <c r="D25577" s="16" t="s">
        <v>146</v>
      </c>
      <c r="E25577" s="16" t="s">
        <v>3094</v>
      </c>
      <c r="G25577" s="16" t="s">
        <v>3095</v>
      </c>
      <c r="H25577" s="16" t="s">
        <v>154</v>
      </c>
      <c r="I25577" s="31">
        <v>39</v>
      </c>
      <c r="J25577" s="31">
        <v>39</v>
      </c>
      <c r="K25577" s="32">
        <f>IFERROR((J25577/I25577),0)</f>
        <v>1</v>
      </c>
      <c r="L25577" s="31"/>
      <c r="M25577" s="31"/>
      <c r="N25577" s="39"/>
      <c r="O25577" s="28"/>
      <c r="P25577" s="28"/>
      <c r="Q25577" s="28"/>
      <c r="R25577" s="28"/>
      <c r="S25577" s="25"/>
    </row>
    <row r="25578" spans="2:19" s="16" customFormat="1" outlineLevel="2" x14ac:dyDescent="0.25">
      <c r="B25578" s="16" t="s">
        <v>6379</v>
      </c>
      <c r="C25578" s="16" t="s">
        <v>5447</v>
      </c>
      <c r="D25578" s="16" t="s">
        <v>146</v>
      </c>
      <c r="E25578" s="16" t="s">
        <v>3094</v>
      </c>
      <c r="G25578" s="16" t="s">
        <v>3095</v>
      </c>
      <c r="H25578" s="16" t="s">
        <v>5479</v>
      </c>
      <c r="I25578" s="31">
        <v>333647113</v>
      </c>
      <c r="J25578" s="31">
        <v>333647113</v>
      </c>
      <c r="K25578" s="32">
        <f>IFERROR((J25578/I25578),0)</f>
        <v>1</v>
      </c>
      <c r="L25578" s="31"/>
      <c r="M25578" s="31"/>
      <c r="N25578" s="39"/>
      <c r="O25578" s="28"/>
      <c r="P25578" s="28"/>
      <c r="Q25578" s="28"/>
      <c r="R25578" s="28"/>
      <c r="S25578" s="25"/>
    </row>
    <row r="25579" spans="2:19" s="16" customFormat="1" outlineLevel="2" x14ac:dyDescent="0.25">
      <c r="B25579" s="16" t="s">
        <v>6379</v>
      </c>
      <c r="C25579" s="16" t="s">
        <v>5447</v>
      </c>
      <c r="D25579" s="16" t="s">
        <v>146</v>
      </c>
      <c r="E25579" s="16" t="s">
        <v>3094</v>
      </c>
      <c r="G25579" s="16" t="s">
        <v>3095</v>
      </c>
      <c r="H25579" s="16" t="s">
        <v>231</v>
      </c>
      <c r="I25579" s="31">
        <v>995323</v>
      </c>
      <c r="J25579" s="31">
        <v>995323</v>
      </c>
      <c r="K25579" s="32">
        <f>IFERROR((J25579/I25579),0)</f>
        <v>1</v>
      </c>
      <c r="L25579" s="31"/>
      <c r="M25579" s="31"/>
      <c r="N25579" s="39"/>
      <c r="O25579" s="28"/>
      <c r="P25579" s="28"/>
      <c r="Q25579" s="28"/>
      <c r="R25579" s="28"/>
      <c r="S25579" s="25"/>
    </row>
    <row r="25580" spans="2:19" s="16" customFormat="1" outlineLevel="2" x14ac:dyDescent="0.25">
      <c r="B25580" s="16" t="s">
        <v>6379</v>
      </c>
      <c r="C25580" s="16" t="s">
        <v>5447</v>
      </c>
      <c r="D25580" s="16" t="s">
        <v>146</v>
      </c>
      <c r="E25580" s="16" t="s">
        <v>3094</v>
      </c>
      <c r="G25580" s="16" t="s">
        <v>3095</v>
      </c>
      <c r="H25580" s="16" t="s">
        <v>155</v>
      </c>
      <c r="I25580" s="31">
        <v>-1255265</v>
      </c>
      <c r="J25580" s="31"/>
      <c r="K25580" s="32">
        <f>IFERROR((J25580/I25580),0)</f>
        <v>0</v>
      </c>
      <c r="L25580" s="31"/>
      <c r="M25580" s="31"/>
      <c r="N25580" s="39"/>
      <c r="O25580" s="28"/>
      <c r="P25580" s="28"/>
      <c r="Q25580" s="28"/>
      <c r="R25580" s="28"/>
      <c r="S25580" s="25"/>
    </row>
    <row r="25581" spans="2:19" s="16" customFormat="1" outlineLevel="1" x14ac:dyDescent="0.25">
      <c r="B25581" s="47" t="s">
        <v>10540</v>
      </c>
      <c r="C25581" s="47" t="str">
        <f>C25580</f>
        <v>ASIGNACIONES DIRECTAS (20% DEL SGR)</v>
      </c>
      <c r="D25581" s="47"/>
      <c r="E25581" s="47" t="str">
        <f>E25580</f>
        <v>05873</v>
      </c>
      <c r="F25581" s="47"/>
      <c r="G25581" s="47" t="str">
        <f>G25580</f>
        <v xml:space="preserve">VIGÍA DEL FUERTE                                  </v>
      </c>
      <c r="H25581" s="47" t="s">
        <v>10655</v>
      </c>
      <c r="I25581" s="51">
        <f>SUBTOTAL(9,I25574:I25580)</f>
        <v>391755711</v>
      </c>
      <c r="J25581" s="51">
        <f>SUBTOTAL(9,J25574:J25580)</f>
        <v>386734653</v>
      </c>
      <c r="K25581" s="49">
        <f>J25581/I25581</f>
        <v>0.98718319131281285</v>
      </c>
      <c r="L25581" s="51">
        <f>SUBTOTAL(9,L25574:L25580)</f>
        <v>4131171</v>
      </c>
      <c r="M25581" s="51">
        <f>SUBTOTAL(9,M25574:M25580)</f>
        <v>0</v>
      </c>
      <c r="N25581" s="50">
        <f>IFERROR((M25581/L25581),"N.A")</f>
        <v>0</v>
      </c>
      <c r="O25581" s="28"/>
      <c r="P25581" s="28"/>
      <c r="Q25581" s="28"/>
      <c r="R25581" s="28"/>
      <c r="S25581" s="25"/>
    </row>
    <row r="25582" spans="2:19" s="16" customFormat="1" outlineLevel="2" x14ac:dyDescent="0.25">
      <c r="B25582" s="16" t="s">
        <v>6380</v>
      </c>
      <c r="C25582" s="16" t="s">
        <v>5447</v>
      </c>
      <c r="D25582" s="16" t="s">
        <v>146</v>
      </c>
      <c r="E25582" s="16" t="s">
        <v>3097</v>
      </c>
      <c r="G25582" s="16" t="s">
        <v>1981</v>
      </c>
      <c r="H25582" s="16" t="s">
        <v>152</v>
      </c>
      <c r="I25582" s="35">
        <v>74928202</v>
      </c>
      <c r="J25582" s="35">
        <v>17366377.66</v>
      </c>
      <c r="K25582" s="36">
        <f>IFERROR((J25582/I25582),0)</f>
        <v>0.23177358052712915</v>
      </c>
      <c r="L25582" s="35">
        <v>49462882</v>
      </c>
      <c r="M25582" s="35">
        <v>17366377.66</v>
      </c>
      <c r="N25582" s="40">
        <f>M25582/L25582</f>
        <v>0.35109918706313958</v>
      </c>
      <c r="O25582" s="28"/>
      <c r="P25582" s="28"/>
      <c r="Q25582" s="28"/>
      <c r="R25582" s="28"/>
      <c r="S25582" s="25"/>
    </row>
    <row r="25583" spans="2:19" s="16" customFormat="1" outlineLevel="2" x14ac:dyDescent="0.25">
      <c r="B25583" s="16" t="s">
        <v>6380</v>
      </c>
      <c r="C25583" s="16" t="s">
        <v>5447</v>
      </c>
      <c r="D25583" s="16" t="s">
        <v>146</v>
      </c>
      <c r="E25583" s="16" t="s">
        <v>3097</v>
      </c>
      <c r="G25583" s="16" t="s">
        <v>1981</v>
      </c>
      <c r="H25583" s="16" t="s">
        <v>5452</v>
      </c>
      <c r="I25583" s="31">
        <v>51401073</v>
      </c>
      <c r="J25583" s="31">
        <v>51401073</v>
      </c>
      <c r="K25583" s="32">
        <f>IFERROR((J25583/I25583),0)</f>
        <v>1</v>
      </c>
      <c r="L25583" s="31"/>
      <c r="M25583" s="31"/>
      <c r="N25583" s="39"/>
      <c r="O25583" s="28"/>
      <c r="P25583" s="28"/>
      <c r="Q25583" s="28"/>
      <c r="R25583" s="28"/>
      <c r="S25583" s="25"/>
    </row>
    <row r="25584" spans="2:19" s="16" customFormat="1" outlineLevel="2" x14ac:dyDescent="0.25">
      <c r="B25584" s="16" t="s">
        <v>6380</v>
      </c>
      <c r="C25584" s="16" t="s">
        <v>5447</v>
      </c>
      <c r="D25584" s="16" t="s">
        <v>146</v>
      </c>
      <c r="E25584" s="16" t="s">
        <v>3097</v>
      </c>
      <c r="G25584" s="16" t="s">
        <v>1981</v>
      </c>
      <c r="H25584" s="16" t="s">
        <v>19</v>
      </c>
      <c r="I25584" s="31">
        <v>307353556</v>
      </c>
      <c r="J25584" s="31">
        <v>307353556</v>
      </c>
      <c r="K25584" s="32">
        <f>IFERROR((J25584/I25584),0)</f>
        <v>1</v>
      </c>
      <c r="L25584" s="31"/>
      <c r="M25584" s="31"/>
      <c r="N25584" s="39"/>
      <c r="O25584" s="28"/>
      <c r="P25584" s="28"/>
      <c r="Q25584" s="28"/>
      <c r="R25584" s="28"/>
      <c r="S25584" s="25"/>
    </row>
    <row r="25585" spans="2:19" s="16" customFormat="1" outlineLevel="2" x14ac:dyDescent="0.25">
      <c r="B25585" s="16" t="s">
        <v>6380</v>
      </c>
      <c r="C25585" s="16" t="s">
        <v>5447</v>
      </c>
      <c r="D25585" s="16" t="s">
        <v>146</v>
      </c>
      <c r="E25585" s="16" t="s">
        <v>3097</v>
      </c>
      <c r="G25585" s="16" t="s">
        <v>1981</v>
      </c>
      <c r="H25585" s="16" t="s">
        <v>154</v>
      </c>
      <c r="I25585" s="31">
        <v>463</v>
      </c>
      <c r="J25585" s="31">
        <v>463</v>
      </c>
      <c r="K25585" s="32">
        <f>IFERROR((J25585/I25585),0)</f>
        <v>1</v>
      </c>
      <c r="L25585" s="31"/>
      <c r="M25585" s="31"/>
      <c r="N25585" s="39"/>
      <c r="O25585" s="28"/>
      <c r="P25585" s="28"/>
      <c r="Q25585" s="28"/>
      <c r="R25585" s="28"/>
      <c r="S25585" s="25"/>
    </row>
    <row r="25586" spans="2:19" s="16" customFormat="1" outlineLevel="2" x14ac:dyDescent="0.25">
      <c r="B25586" s="16" t="s">
        <v>6380</v>
      </c>
      <c r="C25586" s="16" t="s">
        <v>5447</v>
      </c>
      <c r="D25586" s="16" t="s">
        <v>146</v>
      </c>
      <c r="E25586" s="16" t="s">
        <v>3097</v>
      </c>
      <c r="G25586" s="16" t="s">
        <v>1981</v>
      </c>
      <c r="H25586" s="16" t="s">
        <v>331</v>
      </c>
      <c r="I25586" s="31">
        <v>2956239</v>
      </c>
      <c r="J25586" s="31">
        <v>2956239</v>
      </c>
      <c r="K25586" s="32">
        <f>IFERROR((J25586/I25586),0)</f>
        <v>1</v>
      </c>
      <c r="L25586" s="31"/>
      <c r="M25586" s="31"/>
      <c r="N25586" s="39"/>
      <c r="O25586" s="28"/>
      <c r="P25586" s="28"/>
      <c r="Q25586" s="28"/>
      <c r="R25586" s="28"/>
      <c r="S25586" s="25"/>
    </row>
    <row r="25587" spans="2:19" s="16" customFormat="1" outlineLevel="2" x14ac:dyDescent="0.25">
      <c r="B25587" s="16" t="s">
        <v>6380</v>
      </c>
      <c r="C25587" s="16" t="s">
        <v>5447</v>
      </c>
      <c r="D25587" s="16" t="s">
        <v>148</v>
      </c>
      <c r="E25587" s="16" t="s">
        <v>3097</v>
      </c>
      <c r="G25587" s="16" t="s">
        <v>1981</v>
      </c>
      <c r="H25587" s="16" t="s">
        <v>4491</v>
      </c>
      <c r="I25587" s="31">
        <v>3371097</v>
      </c>
      <c r="J25587" s="31">
        <v>3371097</v>
      </c>
      <c r="K25587" s="32">
        <f>IFERROR((J25587/I25587),0)</f>
        <v>1</v>
      </c>
      <c r="L25587" s="31"/>
      <c r="M25587" s="31"/>
      <c r="N25587" s="39"/>
      <c r="O25587" s="28"/>
      <c r="P25587" s="28"/>
      <c r="Q25587" s="28"/>
      <c r="R25587" s="28"/>
      <c r="S25587" s="25"/>
    </row>
    <row r="25588" spans="2:19" s="16" customFormat="1" outlineLevel="2" x14ac:dyDescent="0.25">
      <c r="B25588" s="16" t="s">
        <v>6380</v>
      </c>
      <c r="C25588" s="16" t="s">
        <v>5447</v>
      </c>
      <c r="D25588" s="16" t="s">
        <v>146</v>
      </c>
      <c r="E25588" s="16" t="s">
        <v>3097</v>
      </c>
      <c r="G25588" s="16" t="s">
        <v>1981</v>
      </c>
      <c r="H25588" s="16" t="s">
        <v>231</v>
      </c>
      <c r="I25588" s="31">
        <v>11949914</v>
      </c>
      <c r="J25588" s="31">
        <v>11949914</v>
      </c>
      <c r="K25588" s="32">
        <f>IFERROR((J25588/I25588),0)</f>
        <v>1</v>
      </c>
      <c r="L25588" s="31"/>
      <c r="M25588" s="31"/>
      <c r="N25588" s="39"/>
      <c r="O25588" s="28"/>
      <c r="P25588" s="28"/>
      <c r="Q25588" s="28"/>
      <c r="R25588" s="28"/>
      <c r="S25588" s="25"/>
    </row>
    <row r="25589" spans="2:19" s="16" customFormat="1" outlineLevel="2" x14ac:dyDescent="0.25">
      <c r="B25589" s="16" t="s">
        <v>6380</v>
      </c>
      <c r="C25589" s="16" t="s">
        <v>5447</v>
      </c>
      <c r="D25589" s="16" t="s">
        <v>146</v>
      </c>
      <c r="E25589" s="16" t="s">
        <v>3097</v>
      </c>
      <c r="G25589" s="16" t="s">
        <v>1981</v>
      </c>
      <c r="H25589" s="16" t="s">
        <v>155</v>
      </c>
      <c r="I25589" s="31">
        <v>-14985640</v>
      </c>
      <c r="J25589" s="31"/>
      <c r="K25589" s="32">
        <f>IFERROR((J25589/I25589),0)</f>
        <v>0</v>
      </c>
      <c r="L25589" s="31"/>
      <c r="M25589" s="31"/>
      <c r="N25589" s="39"/>
      <c r="O25589" s="28"/>
      <c r="P25589" s="28"/>
      <c r="Q25589" s="28"/>
      <c r="R25589" s="28"/>
      <c r="S25589" s="25"/>
    </row>
    <row r="25590" spans="2:19" s="16" customFormat="1" outlineLevel="1" x14ac:dyDescent="0.25">
      <c r="B25590" s="47" t="s">
        <v>10541</v>
      </c>
      <c r="C25590" s="47" t="str">
        <f>C25589</f>
        <v>ASIGNACIONES DIRECTAS (20% DEL SGR)</v>
      </c>
      <c r="D25590" s="47"/>
      <c r="E25590" s="47" t="str">
        <f>E25589</f>
        <v>05861</v>
      </c>
      <c r="F25590" s="47"/>
      <c r="G25590" s="47" t="str">
        <f>G25589</f>
        <v xml:space="preserve">VENECIA                                           </v>
      </c>
      <c r="H25590" s="47" t="s">
        <v>10655</v>
      </c>
      <c r="I25590" s="51">
        <f>SUBTOTAL(9,I25582:I25589)</f>
        <v>436974904</v>
      </c>
      <c r="J25590" s="51">
        <f>SUBTOTAL(9,J25582:J25589)</f>
        <v>394398719.65999997</v>
      </c>
      <c r="K25590" s="49">
        <f>J25590/I25590</f>
        <v>0.9025660651212134</v>
      </c>
      <c r="L25590" s="51">
        <f>SUBTOTAL(9,L25582:L25589)</f>
        <v>49462882</v>
      </c>
      <c r="M25590" s="51">
        <f>SUBTOTAL(9,M25582:M25589)</f>
        <v>17366377.66</v>
      </c>
      <c r="N25590" s="50">
        <f>IFERROR((M25590/L25590),"N.A")</f>
        <v>0.35109918706313958</v>
      </c>
      <c r="O25590" s="28"/>
      <c r="P25590" s="28"/>
      <c r="Q25590" s="28"/>
      <c r="R25590" s="28"/>
      <c r="S25590" s="25"/>
    </row>
    <row r="25591" spans="2:19" s="16" customFormat="1" outlineLevel="2" x14ac:dyDescent="0.25">
      <c r="B25591" s="16" t="s">
        <v>6381</v>
      </c>
      <c r="C25591" s="16" t="s">
        <v>5447</v>
      </c>
      <c r="D25591" s="16" t="s">
        <v>146</v>
      </c>
      <c r="E25591" s="16" t="s">
        <v>3099</v>
      </c>
      <c r="G25591" s="16" t="s">
        <v>3100</v>
      </c>
      <c r="H25591" s="16" t="s">
        <v>152</v>
      </c>
      <c r="I25591" s="35">
        <v>4498453369</v>
      </c>
      <c r="J25591" s="35">
        <v>334413724.43000001</v>
      </c>
      <c r="K25591" s="36">
        <f>IFERROR((J25591/I25591),0)</f>
        <v>7.4339711229315181E-2</v>
      </c>
      <c r="L25591" s="35">
        <v>2960611813</v>
      </c>
      <c r="M25591" s="35">
        <v>334413724.43000001</v>
      </c>
      <c r="N25591" s="40">
        <f>M25591/L25591</f>
        <v>0.11295426268367727</v>
      </c>
      <c r="O25591" s="28"/>
      <c r="P25591" s="28"/>
      <c r="Q25591" s="28"/>
      <c r="R25591" s="28"/>
      <c r="S25591" s="25"/>
    </row>
    <row r="25592" spans="2:19" s="16" customFormat="1" outlineLevel="2" x14ac:dyDescent="0.25">
      <c r="B25592" s="16" t="s">
        <v>6381</v>
      </c>
      <c r="C25592" s="16" t="s">
        <v>5447</v>
      </c>
      <c r="D25592" s="16" t="s">
        <v>146</v>
      </c>
      <c r="E25592" s="16" t="s">
        <v>3099</v>
      </c>
      <c r="G25592" s="16" t="s">
        <v>3100</v>
      </c>
      <c r="H25592" s="16" t="s">
        <v>5452</v>
      </c>
      <c r="I25592" s="31">
        <v>1600321721</v>
      </c>
      <c r="J25592" s="31">
        <v>1600321721</v>
      </c>
      <c r="K25592" s="32">
        <f>IFERROR((J25592/I25592),0)</f>
        <v>1</v>
      </c>
      <c r="L25592" s="31"/>
      <c r="M25592" s="31"/>
      <c r="N25592" s="39"/>
      <c r="O25592" s="28"/>
      <c r="P25592" s="28"/>
      <c r="Q25592" s="28"/>
      <c r="R25592" s="28"/>
      <c r="S25592" s="25"/>
    </row>
    <row r="25593" spans="2:19" s="16" customFormat="1" outlineLevel="2" x14ac:dyDescent="0.25">
      <c r="B25593" s="16" t="s">
        <v>6381</v>
      </c>
      <c r="C25593" s="16" t="s">
        <v>5447</v>
      </c>
      <c r="D25593" s="16" t="s">
        <v>146</v>
      </c>
      <c r="E25593" s="16" t="s">
        <v>3099</v>
      </c>
      <c r="G25593" s="16" t="s">
        <v>3100</v>
      </c>
      <c r="H25593" s="16" t="s">
        <v>19</v>
      </c>
      <c r="I25593" s="31">
        <v>10295939057</v>
      </c>
      <c r="J25593" s="31">
        <v>10295939057</v>
      </c>
      <c r="K25593" s="32">
        <f>IFERROR((J25593/I25593),0)</f>
        <v>1</v>
      </c>
      <c r="L25593" s="31"/>
      <c r="M25593" s="31"/>
      <c r="N25593" s="39"/>
      <c r="O25593" s="28"/>
      <c r="P25593" s="28"/>
      <c r="Q25593" s="28"/>
      <c r="R25593" s="28"/>
      <c r="S25593" s="25"/>
    </row>
    <row r="25594" spans="2:19" s="16" customFormat="1" outlineLevel="2" x14ac:dyDescent="0.25">
      <c r="B25594" s="16" t="s">
        <v>6381</v>
      </c>
      <c r="C25594" s="16" t="s">
        <v>5447</v>
      </c>
      <c r="D25594" s="16" t="s">
        <v>146</v>
      </c>
      <c r="E25594" s="16" t="s">
        <v>3099</v>
      </c>
      <c r="G25594" s="16" t="s">
        <v>3100</v>
      </c>
      <c r="H25594" s="16" t="s">
        <v>154</v>
      </c>
      <c r="I25594" s="31">
        <v>27822</v>
      </c>
      <c r="J25594" s="31">
        <v>27822</v>
      </c>
      <c r="K25594" s="32">
        <f>IFERROR((J25594/I25594),0)</f>
        <v>1</v>
      </c>
      <c r="L25594" s="31"/>
      <c r="M25594" s="31"/>
      <c r="N25594" s="39"/>
      <c r="O25594" s="28"/>
      <c r="P25594" s="28"/>
      <c r="Q25594" s="28"/>
      <c r="R25594" s="28"/>
      <c r="S25594" s="25"/>
    </row>
    <row r="25595" spans="2:19" s="16" customFormat="1" outlineLevel="2" x14ac:dyDescent="0.25">
      <c r="B25595" s="16" t="s">
        <v>6381</v>
      </c>
      <c r="C25595" s="16" t="s">
        <v>5447</v>
      </c>
      <c r="D25595" s="16" t="s">
        <v>146</v>
      </c>
      <c r="E25595" s="16" t="s">
        <v>3099</v>
      </c>
      <c r="G25595" s="16" t="s">
        <v>3100</v>
      </c>
      <c r="H25595" s="16" t="s">
        <v>331</v>
      </c>
      <c r="I25595" s="31">
        <v>256673588</v>
      </c>
      <c r="J25595" s="31">
        <v>256673588</v>
      </c>
      <c r="K25595" s="32">
        <f>IFERROR((J25595/I25595),0)</f>
        <v>1</v>
      </c>
      <c r="L25595" s="31"/>
      <c r="M25595" s="31"/>
      <c r="N25595" s="39"/>
      <c r="O25595" s="28"/>
      <c r="P25595" s="28"/>
      <c r="Q25595" s="28"/>
      <c r="R25595" s="28"/>
      <c r="S25595" s="25"/>
    </row>
    <row r="25596" spans="2:19" s="16" customFormat="1" outlineLevel="2" x14ac:dyDescent="0.25">
      <c r="B25596" s="16" t="s">
        <v>6381</v>
      </c>
      <c r="C25596" s="16" t="s">
        <v>5447</v>
      </c>
      <c r="D25596" s="16" t="s">
        <v>148</v>
      </c>
      <c r="E25596" s="16" t="s">
        <v>3099</v>
      </c>
      <c r="G25596" s="16" t="s">
        <v>3100</v>
      </c>
      <c r="H25596" s="16" t="s">
        <v>4491</v>
      </c>
      <c r="I25596" s="31">
        <v>5225329</v>
      </c>
      <c r="J25596" s="31">
        <v>5225329</v>
      </c>
      <c r="K25596" s="32">
        <f>IFERROR((J25596/I25596),0)</f>
        <v>1</v>
      </c>
      <c r="L25596" s="31"/>
      <c r="M25596" s="31"/>
      <c r="N25596" s="39"/>
      <c r="O25596" s="28"/>
      <c r="P25596" s="28"/>
      <c r="Q25596" s="28"/>
      <c r="R25596" s="28"/>
      <c r="S25596" s="25"/>
    </row>
    <row r="25597" spans="2:19" s="16" customFormat="1" outlineLevel="2" x14ac:dyDescent="0.25">
      <c r="B25597" s="16" t="s">
        <v>6381</v>
      </c>
      <c r="C25597" s="16" t="s">
        <v>5447</v>
      </c>
      <c r="D25597" s="16" t="s">
        <v>146</v>
      </c>
      <c r="E25597" s="16" t="s">
        <v>3099</v>
      </c>
      <c r="G25597" s="16" t="s">
        <v>3100</v>
      </c>
      <c r="H25597" s="16" t="s">
        <v>231</v>
      </c>
      <c r="I25597" s="31">
        <v>713222772</v>
      </c>
      <c r="J25597" s="31">
        <v>713222772</v>
      </c>
      <c r="K25597" s="32">
        <f>IFERROR((J25597/I25597),0)</f>
        <v>1</v>
      </c>
      <c r="L25597" s="31"/>
      <c r="M25597" s="31"/>
      <c r="N25597" s="39"/>
      <c r="O25597" s="28"/>
      <c r="P25597" s="28"/>
      <c r="Q25597" s="28"/>
      <c r="R25597" s="28"/>
      <c r="S25597" s="25"/>
    </row>
    <row r="25598" spans="2:19" s="16" customFormat="1" outlineLevel="2" x14ac:dyDescent="0.25">
      <c r="B25598" s="16" t="s">
        <v>6381</v>
      </c>
      <c r="C25598" s="16" t="s">
        <v>5447</v>
      </c>
      <c r="D25598" s="16" t="s">
        <v>146</v>
      </c>
      <c r="E25598" s="16" t="s">
        <v>3099</v>
      </c>
      <c r="G25598" s="16" t="s">
        <v>3100</v>
      </c>
      <c r="H25598" s="16" t="s">
        <v>155</v>
      </c>
      <c r="I25598" s="31">
        <v>-899690674</v>
      </c>
      <c r="J25598" s="31"/>
      <c r="K25598" s="32">
        <f>IFERROR((J25598/I25598),0)</f>
        <v>0</v>
      </c>
      <c r="L25598" s="31"/>
      <c r="M25598" s="31"/>
      <c r="N25598" s="39"/>
      <c r="O25598" s="28"/>
      <c r="P25598" s="28"/>
      <c r="Q25598" s="28"/>
      <c r="R25598" s="28"/>
      <c r="S25598" s="25"/>
    </row>
    <row r="25599" spans="2:19" s="16" customFormat="1" outlineLevel="1" x14ac:dyDescent="0.25">
      <c r="B25599" s="47" t="s">
        <v>10542</v>
      </c>
      <c r="C25599" s="47" t="str">
        <f>C25598</f>
        <v>ASIGNACIONES DIRECTAS (20% DEL SGR)</v>
      </c>
      <c r="D25599" s="47"/>
      <c r="E25599" s="47" t="str">
        <f>E25598</f>
        <v>05858</v>
      </c>
      <c r="F25599" s="47"/>
      <c r="G25599" s="47" t="str">
        <f>G25598</f>
        <v xml:space="preserve">VEGACHÍ                                           </v>
      </c>
      <c r="H25599" s="47" t="s">
        <v>10655</v>
      </c>
      <c r="I25599" s="51">
        <f>SUBTOTAL(9,I25591:I25598)</f>
        <v>16470172984</v>
      </c>
      <c r="J25599" s="51">
        <f>SUBTOTAL(9,J25591:J25598)</f>
        <v>13205824013.43</v>
      </c>
      <c r="K25599" s="49">
        <f>J25599/I25599</f>
        <v>0.80180238703375117</v>
      </c>
      <c r="L25599" s="51">
        <f>SUBTOTAL(9,L25591:L25598)</f>
        <v>2960611813</v>
      </c>
      <c r="M25599" s="51">
        <f>SUBTOTAL(9,M25591:M25598)</f>
        <v>334413724.43000001</v>
      </c>
      <c r="N25599" s="50">
        <f>IFERROR((M25599/L25599),"N.A")</f>
        <v>0.11295426268367727</v>
      </c>
      <c r="O25599" s="28"/>
      <c r="P25599" s="28"/>
      <c r="Q25599" s="28"/>
      <c r="R25599" s="28"/>
      <c r="S25599" s="25"/>
    </row>
    <row r="25600" spans="2:19" s="16" customFormat="1" outlineLevel="2" x14ac:dyDescent="0.25">
      <c r="B25600" s="16" t="s">
        <v>6382</v>
      </c>
      <c r="C25600" s="16" t="s">
        <v>5447</v>
      </c>
      <c r="D25600" s="16" t="s">
        <v>146</v>
      </c>
      <c r="E25600" s="16" t="s">
        <v>3102</v>
      </c>
      <c r="G25600" s="16" t="s">
        <v>2418</v>
      </c>
      <c r="H25600" s="16" t="s">
        <v>152</v>
      </c>
      <c r="I25600" s="35">
        <v>76914008</v>
      </c>
      <c r="J25600" s="35">
        <v>15590724.629999999</v>
      </c>
      <c r="K25600" s="36">
        <f>IFERROR((J25600/I25600),0)</f>
        <v>0.20270331810039074</v>
      </c>
      <c r="L25600" s="35">
        <v>50603690</v>
      </c>
      <c r="M25600" s="35">
        <v>15590724.629999999</v>
      </c>
      <c r="N25600" s="40">
        <f>M25600/L25600</f>
        <v>0.30809461977970382</v>
      </c>
      <c r="O25600" s="28"/>
      <c r="P25600" s="28"/>
      <c r="Q25600" s="28"/>
      <c r="R25600" s="28"/>
      <c r="S25600" s="25"/>
    </row>
    <row r="25601" spans="2:19" s="16" customFormat="1" outlineLevel="2" x14ac:dyDescent="0.25">
      <c r="B25601" s="16" t="s">
        <v>6382</v>
      </c>
      <c r="C25601" s="16" t="s">
        <v>5447</v>
      </c>
      <c r="D25601" s="16" t="s">
        <v>146</v>
      </c>
      <c r="E25601" s="16" t="s">
        <v>3102</v>
      </c>
      <c r="G25601" s="16" t="s">
        <v>2418</v>
      </c>
      <c r="H25601" s="16" t="s">
        <v>5452</v>
      </c>
      <c r="I25601" s="31">
        <v>26833182</v>
      </c>
      <c r="J25601" s="31">
        <v>26833182</v>
      </c>
      <c r="K25601" s="32">
        <f>IFERROR((J25601/I25601),0)</f>
        <v>1</v>
      </c>
      <c r="L25601" s="31"/>
      <c r="M25601" s="31"/>
      <c r="N25601" s="39"/>
      <c r="O25601" s="28"/>
      <c r="P25601" s="28"/>
      <c r="Q25601" s="28"/>
      <c r="R25601" s="28"/>
      <c r="S25601" s="25"/>
    </row>
    <row r="25602" spans="2:19" s="16" customFormat="1" outlineLevel="2" x14ac:dyDescent="0.25">
      <c r="B25602" s="16" t="s">
        <v>6382</v>
      </c>
      <c r="C25602" s="16" t="s">
        <v>5447</v>
      </c>
      <c r="D25602" s="16" t="s">
        <v>146</v>
      </c>
      <c r="E25602" s="16" t="s">
        <v>3102</v>
      </c>
      <c r="G25602" s="16" t="s">
        <v>2418</v>
      </c>
      <c r="H25602" s="16" t="s">
        <v>19</v>
      </c>
      <c r="I25602" s="31">
        <v>198208170</v>
      </c>
      <c r="J25602" s="31">
        <v>198208170</v>
      </c>
      <c r="K25602" s="32">
        <f>IFERROR((J25602/I25602),0)</f>
        <v>1</v>
      </c>
      <c r="L25602" s="31"/>
      <c r="M25602" s="31"/>
      <c r="N25602" s="39"/>
      <c r="O25602" s="28"/>
      <c r="P25602" s="28"/>
      <c r="Q25602" s="28"/>
      <c r="R25602" s="28"/>
      <c r="S25602" s="25"/>
    </row>
    <row r="25603" spans="2:19" s="16" customFormat="1" outlineLevel="2" x14ac:dyDescent="0.25">
      <c r="B25603" s="16" t="s">
        <v>6382</v>
      </c>
      <c r="C25603" s="16" t="s">
        <v>5447</v>
      </c>
      <c r="D25603" s="16" t="s">
        <v>146</v>
      </c>
      <c r="E25603" s="16" t="s">
        <v>3102</v>
      </c>
      <c r="G25603" s="16" t="s">
        <v>2418</v>
      </c>
      <c r="H25603" s="16" t="s">
        <v>154</v>
      </c>
      <c r="I25603" s="31">
        <v>476</v>
      </c>
      <c r="J25603" s="31">
        <v>476</v>
      </c>
      <c r="K25603" s="32">
        <f>IFERROR((J25603/I25603),0)</f>
        <v>1</v>
      </c>
      <c r="L25603" s="31"/>
      <c r="M25603" s="31"/>
      <c r="N25603" s="39"/>
      <c r="O25603" s="28"/>
      <c r="P25603" s="28"/>
      <c r="Q25603" s="28"/>
      <c r="R25603" s="28"/>
      <c r="S25603" s="25"/>
    </row>
    <row r="25604" spans="2:19" s="16" customFormat="1" outlineLevel="2" x14ac:dyDescent="0.25">
      <c r="B25604" s="16" t="s">
        <v>6382</v>
      </c>
      <c r="C25604" s="16" t="s">
        <v>5447</v>
      </c>
      <c r="D25604" s="16" t="s">
        <v>146</v>
      </c>
      <c r="E25604" s="16" t="s">
        <v>3102</v>
      </c>
      <c r="G25604" s="16" t="s">
        <v>2418</v>
      </c>
      <c r="H25604" s="16" t="s">
        <v>231</v>
      </c>
      <c r="I25604" s="31">
        <v>12186864</v>
      </c>
      <c r="J25604" s="31">
        <v>12186864</v>
      </c>
      <c r="K25604" s="32">
        <f>IFERROR((J25604/I25604),0)</f>
        <v>1</v>
      </c>
      <c r="L25604" s="31"/>
      <c r="M25604" s="31"/>
      <c r="N25604" s="39"/>
      <c r="O25604" s="28"/>
      <c r="P25604" s="28"/>
      <c r="Q25604" s="28"/>
      <c r="R25604" s="28"/>
      <c r="S25604" s="25"/>
    </row>
    <row r="25605" spans="2:19" s="16" customFormat="1" outlineLevel="2" x14ac:dyDescent="0.25">
      <c r="B25605" s="16" t="s">
        <v>6382</v>
      </c>
      <c r="C25605" s="16" t="s">
        <v>5447</v>
      </c>
      <c r="D25605" s="16" t="s">
        <v>146</v>
      </c>
      <c r="E25605" s="16" t="s">
        <v>3102</v>
      </c>
      <c r="G25605" s="16" t="s">
        <v>2418</v>
      </c>
      <c r="H25605" s="16" t="s">
        <v>155</v>
      </c>
      <c r="I25605" s="31">
        <v>-15382802</v>
      </c>
      <c r="J25605" s="31"/>
      <c r="K25605" s="32">
        <f>IFERROR((J25605/I25605),0)</f>
        <v>0</v>
      </c>
      <c r="L25605" s="31"/>
      <c r="M25605" s="31"/>
      <c r="N25605" s="39"/>
      <c r="O25605" s="28"/>
      <c r="P25605" s="28"/>
      <c r="Q25605" s="28"/>
      <c r="R25605" s="28"/>
      <c r="S25605" s="25"/>
    </row>
    <row r="25606" spans="2:19" s="16" customFormat="1" outlineLevel="1" x14ac:dyDescent="0.25">
      <c r="B25606" s="47" t="s">
        <v>10543</v>
      </c>
      <c r="C25606" s="47" t="str">
        <f>C25605</f>
        <v>ASIGNACIONES DIRECTAS (20% DEL SGR)</v>
      </c>
      <c r="D25606" s="47"/>
      <c r="E25606" s="47" t="str">
        <f>E25605</f>
        <v>05856</v>
      </c>
      <c r="F25606" s="47"/>
      <c r="G25606" s="47" t="str">
        <f>G25605</f>
        <v xml:space="preserve">VALPARAÍSO                                        </v>
      </c>
      <c r="H25606" s="47" t="s">
        <v>10655</v>
      </c>
      <c r="I25606" s="51">
        <f>SUBTOTAL(9,I25600:I25605)</f>
        <v>298759898</v>
      </c>
      <c r="J25606" s="51">
        <f>SUBTOTAL(9,J25600:J25605)</f>
        <v>252819416.63</v>
      </c>
      <c r="K25606" s="49">
        <f>J25606/I25606</f>
        <v>0.84622942477373586</v>
      </c>
      <c r="L25606" s="51">
        <f>SUBTOTAL(9,L25600:L25605)</f>
        <v>50603690</v>
      </c>
      <c r="M25606" s="51">
        <f>SUBTOTAL(9,M25600:M25605)</f>
        <v>15590724.629999999</v>
      </c>
      <c r="N25606" s="50">
        <f>IFERROR((M25606/L25606),"N.A")</f>
        <v>0.30809461977970382</v>
      </c>
      <c r="O25606" s="28"/>
      <c r="P25606" s="28"/>
      <c r="Q25606" s="28"/>
      <c r="R25606" s="28"/>
      <c r="S25606" s="25"/>
    </row>
    <row r="25607" spans="2:19" s="16" customFormat="1" outlineLevel="2" x14ac:dyDescent="0.25">
      <c r="B25607" s="16" t="s">
        <v>6383</v>
      </c>
      <c r="C25607" s="16" t="s">
        <v>5447</v>
      </c>
      <c r="D25607" s="16" t="s">
        <v>146</v>
      </c>
      <c r="E25607" s="16" t="s">
        <v>3104</v>
      </c>
      <c r="G25607" s="16" t="s">
        <v>3105</v>
      </c>
      <c r="H25607" s="16" t="s">
        <v>152</v>
      </c>
      <c r="I25607" s="35">
        <v>57661588</v>
      </c>
      <c r="J25607" s="35">
        <v>1956597.8</v>
      </c>
      <c r="K25607" s="36">
        <f>IFERROR((J25607/I25607),0)</f>
        <v>3.3932430026033973E-2</v>
      </c>
      <c r="L25607" s="35">
        <v>37887104</v>
      </c>
      <c r="M25607" s="35">
        <v>1956597.8</v>
      </c>
      <c r="N25607" s="40">
        <f>M25607/L25607</f>
        <v>5.1642843960836911E-2</v>
      </c>
      <c r="O25607" s="28"/>
      <c r="P25607" s="28"/>
      <c r="Q25607" s="28"/>
      <c r="R25607" s="28"/>
      <c r="S25607" s="25"/>
    </row>
    <row r="25608" spans="2:19" s="16" customFormat="1" outlineLevel="2" x14ac:dyDescent="0.25">
      <c r="B25608" s="16" t="s">
        <v>6383</v>
      </c>
      <c r="C25608" s="16" t="s">
        <v>5447</v>
      </c>
      <c r="D25608" s="16" t="s">
        <v>146</v>
      </c>
      <c r="E25608" s="16" t="s">
        <v>3104</v>
      </c>
      <c r="G25608" s="16" t="s">
        <v>3105</v>
      </c>
      <c r="H25608" s="16" t="s">
        <v>5452</v>
      </c>
      <c r="I25608" s="31">
        <v>44199697</v>
      </c>
      <c r="J25608" s="31">
        <v>44199697</v>
      </c>
      <c r="K25608" s="32">
        <f>IFERROR((J25608/I25608),0)</f>
        <v>1</v>
      </c>
      <c r="L25608" s="31"/>
      <c r="M25608" s="31"/>
      <c r="N25608" s="39"/>
      <c r="O25608" s="28"/>
      <c r="P25608" s="28"/>
      <c r="Q25608" s="28"/>
      <c r="R25608" s="28"/>
      <c r="S25608" s="25"/>
    </row>
    <row r="25609" spans="2:19" s="16" customFormat="1" outlineLevel="2" x14ac:dyDescent="0.25">
      <c r="B25609" s="16" t="s">
        <v>6383</v>
      </c>
      <c r="C25609" s="16" t="s">
        <v>5447</v>
      </c>
      <c r="D25609" s="16" t="s">
        <v>146</v>
      </c>
      <c r="E25609" s="16" t="s">
        <v>3104</v>
      </c>
      <c r="G25609" s="16" t="s">
        <v>3105</v>
      </c>
      <c r="H25609" s="16" t="s">
        <v>19</v>
      </c>
      <c r="I25609" s="31">
        <v>265578070</v>
      </c>
      <c r="J25609" s="31">
        <v>265578070</v>
      </c>
      <c r="K25609" s="32">
        <f>IFERROR((J25609/I25609),0)</f>
        <v>1</v>
      </c>
      <c r="L25609" s="31"/>
      <c r="M25609" s="31"/>
      <c r="N25609" s="39"/>
      <c r="O25609" s="28"/>
      <c r="P25609" s="28"/>
      <c r="Q25609" s="28"/>
      <c r="R25609" s="28"/>
      <c r="S25609" s="25"/>
    </row>
    <row r="25610" spans="2:19" s="16" customFormat="1" outlineLevel="2" x14ac:dyDescent="0.25">
      <c r="B25610" s="16" t="s">
        <v>6383</v>
      </c>
      <c r="C25610" s="16" t="s">
        <v>5447</v>
      </c>
      <c r="D25610" s="16" t="s">
        <v>146</v>
      </c>
      <c r="E25610" s="16" t="s">
        <v>3104</v>
      </c>
      <c r="G25610" s="16" t="s">
        <v>3105</v>
      </c>
      <c r="H25610" s="16" t="s">
        <v>154</v>
      </c>
      <c r="I25610" s="31">
        <v>357</v>
      </c>
      <c r="J25610" s="31">
        <v>357</v>
      </c>
      <c r="K25610" s="32">
        <f>IFERROR((J25610/I25610),0)</f>
        <v>1</v>
      </c>
      <c r="L25610" s="31"/>
      <c r="M25610" s="31"/>
      <c r="N25610" s="39"/>
      <c r="O25610" s="28"/>
      <c r="P25610" s="28"/>
      <c r="Q25610" s="28"/>
      <c r="R25610" s="28"/>
      <c r="S25610" s="25"/>
    </row>
    <row r="25611" spans="2:19" s="16" customFormat="1" outlineLevel="2" x14ac:dyDescent="0.25">
      <c r="B25611" s="16" t="s">
        <v>6383</v>
      </c>
      <c r="C25611" s="16" t="s">
        <v>5447</v>
      </c>
      <c r="D25611" s="16" t="s">
        <v>148</v>
      </c>
      <c r="E25611" s="16" t="s">
        <v>3104</v>
      </c>
      <c r="G25611" s="16" t="s">
        <v>3105</v>
      </c>
      <c r="H25611" s="16" t="s">
        <v>4491</v>
      </c>
      <c r="I25611" s="31">
        <v>102207</v>
      </c>
      <c r="J25611" s="31">
        <v>102207</v>
      </c>
      <c r="K25611" s="32">
        <f>IFERROR((J25611/I25611),0)</f>
        <v>1</v>
      </c>
      <c r="L25611" s="31"/>
      <c r="M25611" s="31"/>
      <c r="N25611" s="39"/>
      <c r="O25611" s="28"/>
      <c r="P25611" s="28"/>
      <c r="Q25611" s="28"/>
      <c r="R25611" s="28"/>
      <c r="S25611" s="25"/>
    </row>
    <row r="25612" spans="2:19" s="16" customFormat="1" outlineLevel="2" x14ac:dyDescent="0.25">
      <c r="B25612" s="16" t="s">
        <v>6383</v>
      </c>
      <c r="C25612" s="16" t="s">
        <v>5447</v>
      </c>
      <c r="D25612" s="16" t="s">
        <v>146</v>
      </c>
      <c r="E25612" s="16" t="s">
        <v>3104</v>
      </c>
      <c r="G25612" s="16" t="s">
        <v>3105</v>
      </c>
      <c r="H25612" s="16" t="s">
        <v>231</v>
      </c>
      <c r="I25612" s="31">
        <v>9112948</v>
      </c>
      <c r="J25612" s="31">
        <v>9112948</v>
      </c>
      <c r="K25612" s="32">
        <f>IFERROR((J25612/I25612),0)</f>
        <v>1</v>
      </c>
      <c r="L25612" s="31"/>
      <c r="M25612" s="31"/>
      <c r="N25612" s="39"/>
      <c r="O25612" s="28"/>
      <c r="P25612" s="28"/>
      <c r="Q25612" s="28"/>
      <c r="R25612" s="28"/>
      <c r="S25612" s="25"/>
    </row>
    <row r="25613" spans="2:19" s="16" customFormat="1" outlineLevel="2" x14ac:dyDescent="0.25">
      <c r="B25613" s="16" t="s">
        <v>6383</v>
      </c>
      <c r="C25613" s="16" t="s">
        <v>5447</v>
      </c>
      <c r="D25613" s="16" t="s">
        <v>146</v>
      </c>
      <c r="E25613" s="16" t="s">
        <v>3104</v>
      </c>
      <c r="G25613" s="16" t="s">
        <v>3105</v>
      </c>
      <c r="H25613" s="16" t="s">
        <v>155</v>
      </c>
      <c r="I25613" s="31">
        <v>-11532318</v>
      </c>
      <c r="J25613" s="31"/>
      <c r="K25613" s="32">
        <f>IFERROR((J25613/I25613),0)</f>
        <v>0</v>
      </c>
      <c r="L25613" s="31"/>
      <c r="M25613" s="31"/>
      <c r="N25613" s="39"/>
      <c r="O25613" s="28"/>
      <c r="P25613" s="28"/>
      <c r="Q25613" s="28"/>
      <c r="R25613" s="28"/>
      <c r="S25613" s="25"/>
    </row>
    <row r="25614" spans="2:19" s="16" customFormat="1" outlineLevel="1" x14ac:dyDescent="0.25">
      <c r="B25614" s="47" t="s">
        <v>10544</v>
      </c>
      <c r="C25614" s="47" t="str">
        <f>C25613</f>
        <v>ASIGNACIONES DIRECTAS (20% DEL SGR)</v>
      </c>
      <c r="D25614" s="47"/>
      <c r="E25614" s="47" t="str">
        <f>E25613</f>
        <v>05854</v>
      </c>
      <c r="F25614" s="47"/>
      <c r="G25614" s="47" t="str">
        <f>G25613</f>
        <v xml:space="preserve">VALDIVIA                                          </v>
      </c>
      <c r="H25614" s="47" t="s">
        <v>10655</v>
      </c>
      <c r="I25614" s="51">
        <f>SUBTOTAL(9,I25607:I25613)</f>
        <v>365122549</v>
      </c>
      <c r="J25614" s="51">
        <f>SUBTOTAL(9,J25607:J25613)</f>
        <v>320949876.80000001</v>
      </c>
      <c r="K25614" s="49">
        <f>J25614/I25614</f>
        <v>0.87901959952629494</v>
      </c>
      <c r="L25614" s="51">
        <f>SUBTOTAL(9,L25607:L25613)</f>
        <v>37887104</v>
      </c>
      <c r="M25614" s="51">
        <f>SUBTOTAL(9,M25607:M25613)</f>
        <v>1956597.8</v>
      </c>
      <c r="N25614" s="50">
        <f>IFERROR((M25614/L25614),"N.A")</f>
        <v>5.1642843960836911E-2</v>
      </c>
      <c r="O25614" s="28"/>
      <c r="P25614" s="28"/>
      <c r="Q25614" s="28"/>
      <c r="R25614" s="28"/>
      <c r="S25614" s="25"/>
    </row>
    <row r="25615" spans="2:19" s="16" customFormat="1" outlineLevel="2" x14ac:dyDescent="0.25">
      <c r="B25615" s="16" t="s">
        <v>6384</v>
      </c>
      <c r="C25615" s="16" t="s">
        <v>5447</v>
      </c>
      <c r="D25615" s="16" t="s">
        <v>146</v>
      </c>
      <c r="E25615" s="16" t="s">
        <v>3107</v>
      </c>
      <c r="G25615" s="16" t="s">
        <v>3108</v>
      </c>
      <c r="H25615" s="16" t="s">
        <v>152</v>
      </c>
      <c r="I25615" s="35">
        <v>93184016</v>
      </c>
      <c r="J25615" s="35">
        <v>0</v>
      </c>
      <c r="K25615" s="36">
        <f>IFERROR((J25615/I25615),0)</f>
        <v>0</v>
      </c>
      <c r="L25615" s="35">
        <v>61335114</v>
      </c>
      <c r="M25615" s="35">
        <v>0</v>
      </c>
      <c r="N25615" s="40">
        <f>M25615/L25615</f>
        <v>0</v>
      </c>
      <c r="O25615" s="28"/>
      <c r="P25615" s="28"/>
      <c r="Q25615" s="28"/>
      <c r="R25615" s="28"/>
      <c r="S25615" s="25"/>
    </row>
    <row r="25616" spans="2:19" s="16" customFormat="1" outlineLevel="2" x14ac:dyDescent="0.25">
      <c r="B25616" s="16" t="s">
        <v>6384</v>
      </c>
      <c r="C25616" s="16" t="s">
        <v>5447</v>
      </c>
      <c r="D25616" s="16" t="s">
        <v>146</v>
      </c>
      <c r="E25616" s="16" t="s">
        <v>3107</v>
      </c>
      <c r="G25616" s="16" t="s">
        <v>3108</v>
      </c>
      <c r="H25616" s="16" t="s">
        <v>5452</v>
      </c>
      <c r="I25616" s="31">
        <v>19468251</v>
      </c>
      <c r="J25616" s="31">
        <v>19468251</v>
      </c>
      <c r="K25616" s="32">
        <f>IFERROR((J25616/I25616),0)</f>
        <v>1</v>
      </c>
      <c r="L25616" s="31"/>
      <c r="M25616" s="31"/>
      <c r="N25616" s="39"/>
      <c r="O25616" s="28"/>
      <c r="P25616" s="28"/>
      <c r="Q25616" s="28"/>
      <c r="R25616" s="28"/>
      <c r="S25616" s="25"/>
    </row>
    <row r="25617" spans="2:19" s="16" customFormat="1" outlineLevel="2" x14ac:dyDescent="0.25">
      <c r="B25617" s="16" t="s">
        <v>6384</v>
      </c>
      <c r="C25617" s="16" t="s">
        <v>5447</v>
      </c>
      <c r="D25617" s="16" t="s">
        <v>146</v>
      </c>
      <c r="E25617" s="16" t="s">
        <v>3107</v>
      </c>
      <c r="G25617" s="16" t="s">
        <v>3108</v>
      </c>
      <c r="H25617" s="16" t="s">
        <v>19</v>
      </c>
      <c r="I25617" s="31">
        <v>118491730</v>
      </c>
      <c r="J25617" s="31">
        <v>118491730</v>
      </c>
      <c r="K25617" s="32">
        <f>IFERROR((J25617/I25617),0)</f>
        <v>1</v>
      </c>
      <c r="L25617" s="31"/>
      <c r="M25617" s="31"/>
      <c r="N25617" s="39"/>
      <c r="O25617" s="28"/>
      <c r="P25617" s="28"/>
      <c r="Q25617" s="28"/>
      <c r="R25617" s="28"/>
      <c r="S25617" s="25"/>
    </row>
    <row r="25618" spans="2:19" s="16" customFormat="1" outlineLevel="2" x14ac:dyDescent="0.25">
      <c r="B25618" s="16" t="s">
        <v>6384</v>
      </c>
      <c r="C25618" s="16" t="s">
        <v>5447</v>
      </c>
      <c r="D25618" s="16" t="s">
        <v>146</v>
      </c>
      <c r="E25618" s="16" t="s">
        <v>3107</v>
      </c>
      <c r="G25618" s="16" t="s">
        <v>3108</v>
      </c>
      <c r="H25618" s="16" t="s">
        <v>154</v>
      </c>
      <c r="I25618" s="31">
        <v>576</v>
      </c>
      <c r="J25618" s="31">
        <v>576</v>
      </c>
      <c r="K25618" s="32">
        <f>IFERROR((J25618/I25618),0)</f>
        <v>1</v>
      </c>
      <c r="L25618" s="31"/>
      <c r="M25618" s="31"/>
      <c r="N25618" s="39"/>
      <c r="O25618" s="28"/>
      <c r="P25618" s="28"/>
      <c r="Q25618" s="28"/>
      <c r="R25618" s="28"/>
      <c r="S25618" s="25"/>
    </row>
    <row r="25619" spans="2:19" s="16" customFormat="1" outlineLevel="2" x14ac:dyDescent="0.25">
      <c r="B25619" s="16" t="s">
        <v>6384</v>
      </c>
      <c r="C25619" s="16" t="s">
        <v>5447</v>
      </c>
      <c r="D25619" s="16" t="s">
        <v>146</v>
      </c>
      <c r="E25619" s="16" t="s">
        <v>3107</v>
      </c>
      <c r="G25619" s="16" t="s">
        <v>3108</v>
      </c>
      <c r="H25619" s="16" t="s">
        <v>231</v>
      </c>
      <c r="I25619" s="31">
        <v>14777459</v>
      </c>
      <c r="J25619" s="31">
        <v>14777459</v>
      </c>
      <c r="K25619" s="32">
        <f>IFERROR((J25619/I25619),0)</f>
        <v>1</v>
      </c>
      <c r="L25619" s="31"/>
      <c r="M25619" s="31"/>
      <c r="N25619" s="39"/>
      <c r="O25619" s="28"/>
      <c r="P25619" s="28"/>
      <c r="Q25619" s="28"/>
      <c r="R25619" s="28"/>
      <c r="S25619" s="25"/>
    </row>
    <row r="25620" spans="2:19" s="16" customFormat="1" outlineLevel="2" x14ac:dyDescent="0.25">
      <c r="B25620" s="16" t="s">
        <v>6384</v>
      </c>
      <c r="C25620" s="16" t="s">
        <v>5447</v>
      </c>
      <c r="D25620" s="16" t="s">
        <v>146</v>
      </c>
      <c r="E25620" s="16" t="s">
        <v>3107</v>
      </c>
      <c r="G25620" s="16" t="s">
        <v>3108</v>
      </c>
      <c r="H25620" s="16" t="s">
        <v>155</v>
      </c>
      <c r="I25620" s="31">
        <v>-18636803</v>
      </c>
      <c r="J25620" s="31"/>
      <c r="K25620" s="32">
        <f>IFERROR((J25620/I25620),0)</f>
        <v>0</v>
      </c>
      <c r="L25620" s="31"/>
      <c r="M25620" s="31"/>
      <c r="N25620" s="39"/>
      <c r="O25620" s="28"/>
      <c r="P25620" s="28"/>
      <c r="Q25620" s="28"/>
      <c r="R25620" s="28"/>
      <c r="S25620" s="25"/>
    </row>
    <row r="25621" spans="2:19" s="16" customFormat="1" outlineLevel="1" x14ac:dyDescent="0.25">
      <c r="B25621" s="47" t="s">
        <v>10545</v>
      </c>
      <c r="C25621" s="47" t="str">
        <f>C25620</f>
        <v>ASIGNACIONES DIRECTAS (20% DEL SGR)</v>
      </c>
      <c r="D25621" s="47"/>
      <c r="E25621" s="47" t="str">
        <f>E25620</f>
        <v>05847</v>
      </c>
      <c r="F25621" s="47"/>
      <c r="G25621" s="47" t="str">
        <f>G25620</f>
        <v xml:space="preserve">URRAO                                             </v>
      </c>
      <c r="H25621" s="47" t="s">
        <v>10655</v>
      </c>
      <c r="I25621" s="51">
        <f>SUBTOTAL(9,I25615:I25620)</f>
        <v>227285229</v>
      </c>
      <c r="J25621" s="51">
        <f>SUBTOTAL(9,J25615:J25620)</f>
        <v>152738016</v>
      </c>
      <c r="K25621" s="49">
        <f>J25621/I25621</f>
        <v>0.67201030472596179</v>
      </c>
      <c r="L25621" s="51">
        <f>SUBTOTAL(9,L25615:L25620)</f>
        <v>61335114</v>
      </c>
      <c r="M25621" s="51">
        <f>SUBTOTAL(9,M25615:M25620)</f>
        <v>0</v>
      </c>
      <c r="N25621" s="50">
        <f>IFERROR((M25621/L25621),"N.A")</f>
        <v>0</v>
      </c>
      <c r="O25621" s="28"/>
      <c r="P25621" s="28"/>
      <c r="Q25621" s="28"/>
      <c r="R25621" s="28"/>
      <c r="S25621" s="25"/>
    </row>
    <row r="25622" spans="2:19" s="16" customFormat="1" outlineLevel="2" x14ac:dyDescent="0.25">
      <c r="B25622" s="16" t="s">
        <v>6385</v>
      </c>
      <c r="C25622" s="16" t="s">
        <v>5447</v>
      </c>
      <c r="D25622" s="16" t="s">
        <v>146</v>
      </c>
      <c r="E25622" s="16" t="s">
        <v>3110</v>
      </c>
      <c r="G25622" s="16" t="s">
        <v>3111</v>
      </c>
      <c r="H25622" s="16" t="s">
        <v>152</v>
      </c>
      <c r="I25622" s="35">
        <v>12375159</v>
      </c>
      <c r="J25622" s="35">
        <v>24484.77</v>
      </c>
      <c r="K25622" s="36">
        <f>IFERROR((J25622/I25622),0)</f>
        <v>1.9785418514622721E-3</v>
      </c>
      <c r="L25622" s="35">
        <v>7920473</v>
      </c>
      <c r="M25622" s="35">
        <v>24484.77</v>
      </c>
      <c r="N25622" s="40">
        <f>M25622/L25622</f>
        <v>3.0913267427336725E-3</v>
      </c>
      <c r="O25622" s="28"/>
      <c r="P25622" s="28"/>
      <c r="Q25622" s="28"/>
      <c r="R25622" s="28"/>
      <c r="S25622" s="25"/>
    </row>
    <row r="25623" spans="2:19" s="16" customFormat="1" outlineLevel="2" x14ac:dyDescent="0.25">
      <c r="B25623" s="16" t="s">
        <v>6385</v>
      </c>
      <c r="C25623" s="16" t="s">
        <v>5447</v>
      </c>
      <c r="D25623" s="16" t="s">
        <v>146</v>
      </c>
      <c r="E25623" s="16" t="s">
        <v>3110</v>
      </c>
      <c r="G25623" s="16" t="s">
        <v>3111</v>
      </c>
      <c r="H25623" s="16" t="s">
        <v>5452</v>
      </c>
      <c r="I25623" s="31">
        <v>3004605</v>
      </c>
      <c r="J25623" s="31">
        <v>3004605</v>
      </c>
      <c r="K25623" s="32">
        <f>IFERROR((J25623/I25623),0)</f>
        <v>1</v>
      </c>
      <c r="L25623" s="31"/>
      <c r="M25623" s="31"/>
      <c r="N25623" s="39"/>
      <c r="O25623" s="28"/>
      <c r="P25623" s="28"/>
      <c r="Q25623" s="28"/>
      <c r="R25623" s="28"/>
      <c r="S25623" s="25"/>
    </row>
    <row r="25624" spans="2:19" s="16" customFormat="1" outlineLevel="2" x14ac:dyDescent="0.25">
      <c r="B25624" s="16" t="s">
        <v>6385</v>
      </c>
      <c r="C25624" s="16" t="s">
        <v>5447</v>
      </c>
      <c r="D25624" s="16" t="s">
        <v>146</v>
      </c>
      <c r="E25624" s="16" t="s">
        <v>3110</v>
      </c>
      <c r="G25624" s="16" t="s">
        <v>3111</v>
      </c>
      <c r="H25624" s="16" t="s">
        <v>19</v>
      </c>
      <c r="I25624" s="31">
        <v>22330276</v>
      </c>
      <c r="J25624" s="31">
        <v>22330276</v>
      </c>
      <c r="K25624" s="32">
        <f>IFERROR((J25624/I25624),0)</f>
        <v>1</v>
      </c>
      <c r="L25624" s="31"/>
      <c r="M25624" s="31"/>
      <c r="N25624" s="39"/>
      <c r="O25624" s="28"/>
      <c r="P25624" s="28"/>
      <c r="Q25624" s="28"/>
      <c r="R25624" s="28"/>
      <c r="S25624" s="25"/>
    </row>
    <row r="25625" spans="2:19" s="16" customFormat="1" outlineLevel="2" x14ac:dyDescent="0.25">
      <c r="B25625" s="16" t="s">
        <v>6385</v>
      </c>
      <c r="C25625" s="16" t="s">
        <v>5447</v>
      </c>
      <c r="D25625" s="16" t="s">
        <v>146</v>
      </c>
      <c r="E25625" s="16" t="s">
        <v>3110</v>
      </c>
      <c r="G25625" s="16" t="s">
        <v>3111</v>
      </c>
      <c r="H25625" s="16" t="s">
        <v>154</v>
      </c>
      <c r="I25625" s="31">
        <v>77</v>
      </c>
      <c r="J25625" s="31">
        <v>77</v>
      </c>
      <c r="K25625" s="32">
        <f>IFERROR((J25625/I25625),0)</f>
        <v>1</v>
      </c>
      <c r="L25625" s="31"/>
      <c r="M25625" s="31"/>
      <c r="N25625" s="39"/>
      <c r="O25625" s="28"/>
      <c r="P25625" s="28"/>
      <c r="Q25625" s="28"/>
      <c r="R25625" s="28"/>
      <c r="S25625" s="25"/>
    </row>
    <row r="25626" spans="2:19" s="16" customFormat="1" outlineLevel="2" x14ac:dyDescent="0.25">
      <c r="B25626" s="16" t="s">
        <v>6385</v>
      </c>
      <c r="C25626" s="16" t="s">
        <v>5447</v>
      </c>
      <c r="D25626" s="16" t="s">
        <v>148</v>
      </c>
      <c r="E25626" s="16" t="s">
        <v>3110</v>
      </c>
      <c r="G25626" s="16" t="s">
        <v>3111</v>
      </c>
      <c r="H25626" s="16" t="s">
        <v>4491</v>
      </c>
      <c r="I25626" s="31">
        <v>776916</v>
      </c>
      <c r="J25626" s="31">
        <v>776916</v>
      </c>
      <c r="K25626" s="32">
        <f>IFERROR((J25626/I25626),0)</f>
        <v>1</v>
      </c>
      <c r="L25626" s="31"/>
      <c r="M25626" s="31"/>
      <c r="N25626" s="39"/>
      <c r="O25626" s="28"/>
      <c r="P25626" s="28"/>
      <c r="Q25626" s="28"/>
      <c r="R25626" s="28"/>
      <c r="S25626" s="25"/>
    </row>
    <row r="25627" spans="2:19" s="16" customFormat="1" outlineLevel="2" x14ac:dyDescent="0.25">
      <c r="B25627" s="16" t="s">
        <v>6385</v>
      </c>
      <c r="C25627" s="16" t="s">
        <v>5447</v>
      </c>
      <c r="D25627" s="16" t="s">
        <v>146</v>
      </c>
      <c r="E25627" s="16" t="s">
        <v>3110</v>
      </c>
      <c r="G25627" s="16" t="s">
        <v>3111</v>
      </c>
      <c r="H25627" s="16" t="s">
        <v>231</v>
      </c>
      <c r="I25627" s="31">
        <v>1856979</v>
      </c>
      <c r="J25627" s="31">
        <v>1856979</v>
      </c>
      <c r="K25627" s="32">
        <f>IFERROR((J25627/I25627),0)</f>
        <v>1</v>
      </c>
      <c r="L25627" s="31"/>
      <c r="M25627" s="31"/>
      <c r="N25627" s="39"/>
      <c r="O25627" s="28"/>
      <c r="P25627" s="28"/>
      <c r="Q25627" s="28"/>
      <c r="R25627" s="28"/>
      <c r="S25627" s="25"/>
    </row>
    <row r="25628" spans="2:19" s="16" customFormat="1" outlineLevel="2" x14ac:dyDescent="0.25">
      <c r="B25628" s="16" t="s">
        <v>6385</v>
      </c>
      <c r="C25628" s="16" t="s">
        <v>5447</v>
      </c>
      <c r="D25628" s="16" t="s">
        <v>146</v>
      </c>
      <c r="E25628" s="16" t="s">
        <v>3110</v>
      </c>
      <c r="G25628" s="16" t="s">
        <v>3111</v>
      </c>
      <c r="H25628" s="16" t="s">
        <v>155</v>
      </c>
      <c r="I25628" s="31">
        <v>-2475032</v>
      </c>
      <c r="J25628" s="31"/>
      <c r="K25628" s="32">
        <f>IFERROR((J25628/I25628),0)</f>
        <v>0</v>
      </c>
      <c r="L25628" s="31"/>
      <c r="M25628" s="31"/>
      <c r="N25628" s="39"/>
      <c r="O25628" s="28"/>
      <c r="P25628" s="28"/>
      <c r="Q25628" s="28"/>
      <c r="R25628" s="28"/>
      <c r="S25628" s="25"/>
    </row>
    <row r="25629" spans="2:19" s="16" customFormat="1" outlineLevel="1" x14ac:dyDescent="0.25">
      <c r="B25629" s="47" t="s">
        <v>10546</v>
      </c>
      <c r="C25629" s="47" t="str">
        <f>C25628</f>
        <v>ASIGNACIONES DIRECTAS (20% DEL SGR)</v>
      </c>
      <c r="D25629" s="47"/>
      <c r="E25629" s="47" t="str">
        <f>E25628</f>
        <v>05842</v>
      </c>
      <c r="F25629" s="47"/>
      <c r="G25629" s="47" t="str">
        <f>G25628</f>
        <v xml:space="preserve">URAMITA                                           </v>
      </c>
      <c r="H25629" s="47" t="s">
        <v>10655</v>
      </c>
      <c r="I25629" s="51">
        <f>SUBTOTAL(9,I25622:I25628)</f>
        <v>37868980</v>
      </c>
      <c r="J25629" s="51">
        <f>SUBTOTAL(9,J25622:J25628)</f>
        <v>27993337.77</v>
      </c>
      <c r="K25629" s="49">
        <f>J25629/I25629</f>
        <v>0.73921552072435015</v>
      </c>
      <c r="L25629" s="51">
        <f>SUBTOTAL(9,L25622:L25628)</f>
        <v>7920473</v>
      </c>
      <c r="M25629" s="51">
        <f>SUBTOTAL(9,M25622:M25628)</f>
        <v>24484.77</v>
      </c>
      <c r="N25629" s="50">
        <f>IFERROR((M25629/L25629),"N.A")</f>
        <v>3.0913267427336725E-3</v>
      </c>
      <c r="O25629" s="28"/>
      <c r="P25629" s="28"/>
      <c r="Q25629" s="28"/>
      <c r="R25629" s="28"/>
      <c r="S25629" s="25"/>
    </row>
    <row r="25630" spans="2:19" s="16" customFormat="1" outlineLevel="2" x14ac:dyDescent="0.25">
      <c r="B25630" s="16" t="s">
        <v>6386</v>
      </c>
      <c r="C25630" s="16" t="s">
        <v>5447</v>
      </c>
      <c r="D25630" s="16" t="s">
        <v>146</v>
      </c>
      <c r="E25630" s="16" t="s">
        <v>3113</v>
      </c>
      <c r="G25630" s="16" t="s">
        <v>3114</v>
      </c>
      <c r="H25630" s="16" t="s">
        <v>152</v>
      </c>
      <c r="I25630" s="35">
        <v>63402588</v>
      </c>
      <c r="J25630" s="35">
        <v>0</v>
      </c>
      <c r="K25630" s="36">
        <f>IFERROR((J25630/I25630),0)</f>
        <v>0</v>
      </c>
      <c r="L25630" s="35">
        <v>41262937.960000001</v>
      </c>
      <c r="M25630" s="35">
        <v>0</v>
      </c>
      <c r="N25630" s="40">
        <f>M25630/L25630</f>
        <v>0</v>
      </c>
      <c r="O25630" s="28"/>
      <c r="P25630" s="28"/>
      <c r="Q25630" s="28"/>
      <c r="R25630" s="28"/>
      <c r="S25630" s="25"/>
    </row>
    <row r="25631" spans="2:19" s="16" customFormat="1" outlineLevel="2" x14ac:dyDescent="0.25">
      <c r="B25631" s="16" t="s">
        <v>6386</v>
      </c>
      <c r="C25631" s="16" t="s">
        <v>5447</v>
      </c>
      <c r="D25631" s="16" t="s">
        <v>146</v>
      </c>
      <c r="E25631" s="16" t="s">
        <v>3113</v>
      </c>
      <c r="G25631" s="16" t="s">
        <v>3114</v>
      </c>
      <c r="H25631" s="16" t="s">
        <v>5451</v>
      </c>
      <c r="I25631" s="31">
        <v>39619</v>
      </c>
      <c r="J25631" s="31">
        <v>39619</v>
      </c>
      <c r="K25631" s="32">
        <f>IFERROR((J25631/I25631),0)</f>
        <v>1</v>
      </c>
      <c r="L25631" s="31"/>
      <c r="M25631" s="31"/>
      <c r="N25631" s="39"/>
      <c r="O25631" s="28"/>
      <c r="P25631" s="28"/>
      <c r="Q25631" s="28"/>
      <c r="R25631" s="28"/>
      <c r="S25631" s="25"/>
    </row>
    <row r="25632" spans="2:19" s="16" customFormat="1" outlineLevel="2" x14ac:dyDescent="0.25">
      <c r="B25632" s="16" t="s">
        <v>6386</v>
      </c>
      <c r="C25632" s="16" t="s">
        <v>5447</v>
      </c>
      <c r="D25632" s="16" t="s">
        <v>146</v>
      </c>
      <c r="E25632" s="16" t="s">
        <v>3113</v>
      </c>
      <c r="G25632" s="16" t="s">
        <v>3114</v>
      </c>
      <c r="H25632" s="16" t="s">
        <v>5452</v>
      </c>
      <c r="I25632" s="31">
        <v>3571355</v>
      </c>
      <c r="J25632" s="31">
        <v>3571355</v>
      </c>
      <c r="K25632" s="32">
        <f>IFERROR((J25632/I25632),0)</f>
        <v>1</v>
      </c>
      <c r="L25632" s="31"/>
      <c r="M25632" s="31"/>
      <c r="N25632" s="39"/>
      <c r="O25632" s="28"/>
      <c r="P25632" s="28"/>
      <c r="Q25632" s="28"/>
      <c r="R25632" s="28"/>
      <c r="S25632" s="25"/>
    </row>
    <row r="25633" spans="2:19" s="16" customFormat="1" outlineLevel="2" x14ac:dyDescent="0.25">
      <c r="B25633" s="16" t="s">
        <v>6386</v>
      </c>
      <c r="C25633" s="16" t="s">
        <v>5447</v>
      </c>
      <c r="D25633" s="16" t="s">
        <v>146</v>
      </c>
      <c r="E25633" s="16" t="s">
        <v>3113</v>
      </c>
      <c r="G25633" s="16" t="s">
        <v>3114</v>
      </c>
      <c r="H25633" s="16" t="s">
        <v>19</v>
      </c>
      <c r="I25633" s="31">
        <v>23507748</v>
      </c>
      <c r="J25633" s="31">
        <v>23507748</v>
      </c>
      <c r="K25633" s="32">
        <f>IFERROR((J25633/I25633),0)</f>
        <v>1</v>
      </c>
      <c r="L25633" s="31"/>
      <c r="M25633" s="31"/>
      <c r="N25633" s="39"/>
      <c r="O25633" s="28"/>
      <c r="P25633" s="28"/>
      <c r="Q25633" s="28"/>
      <c r="R25633" s="28"/>
      <c r="S25633" s="25"/>
    </row>
    <row r="25634" spans="2:19" s="16" customFormat="1" outlineLevel="2" x14ac:dyDescent="0.25">
      <c r="B25634" s="16" t="s">
        <v>6386</v>
      </c>
      <c r="C25634" s="16" t="s">
        <v>5447</v>
      </c>
      <c r="D25634" s="16" t="s">
        <v>146</v>
      </c>
      <c r="E25634" s="16" t="s">
        <v>3113</v>
      </c>
      <c r="G25634" s="16" t="s">
        <v>3114</v>
      </c>
      <c r="H25634" s="16" t="s">
        <v>154</v>
      </c>
      <c r="I25634" s="31">
        <v>392</v>
      </c>
      <c r="J25634" s="31">
        <v>392</v>
      </c>
      <c r="K25634" s="32">
        <f>IFERROR((J25634/I25634),0)</f>
        <v>1</v>
      </c>
      <c r="L25634" s="31"/>
      <c r="M25634" s="31"/>
      <c r="N25634" s="39"/>
      <c r="O25634" s="28"/>
      <c r="P25634" s="28"/>
      <c r="Q25634" s="28"/>
      <c r="R25634" s="28"/>
      <c r="S25634" s="25"/>
    </row>
    <row r="25635" spans="2:19" s="16" customFormat="1" outlineLevel="2" x14ac:dyDescent="0.25">
      <c r="B25635" s="16" t="s">
        <v>6386</v>
      </c>
      <c r="C25635" s="16" t="s">
        <v>5447</v>
      </c>
      <c r="D25635" s="16" t="s">
        <v>146</v>
      </c>
      <c r="E25635" s="16" t="s">
        <v>3113</v>
      </c>
      <c r="G25635" s="16" t="s">
        <v>3114</v>
      </c>
      <c r="H25635" s="16" t="s">
        <v>331</v>
      </c>
      <c r="I25635" s="31">
        <v>436260</v>
      </c>
      <c r="J25635" s="31">
        <v>436260</v>
      </c>
      <c r="K25635" s="32">
        <f>IFERROR((J25635/I25635),0)</f>
        <v>1</v>
      </c>
      <c r="L25635" s="31"/>
      <c r="M25635" s="31"/>
      <c r="N25635" s="39"/>
      <c r="O25635" s="28"/>
      <c r="P25635" s="28"/>
      <c r="Q25635" s="28"/>
      <c r="R25635" s="28"/>
      <c r="S25635" s="25"/>
    </row>
    <row r="25636" spans="2:19" s="16" customFormat="1" outlineLevel="2" x14ac:dyDescent="0.25">
      <c r="B25636" s="16" t="s">
        <v>6386</v>
      </c>
      <c r="C25636" s="16" t="s">
        <v>5447</v>
      </c>
      <c r="D25636" s="16" t="s">
        <v>146</v>
      </c>
      <c r="E25636" s="16" t="s">
        <v>3113</v>
      </c>
      <c r="G25636" s="16" t="s">
        <v>3114</v>
      </c>
      <c r="H25636" s="16" t="s">
        <v>231</v>
      </c>
      <c r="I25636" s="31">
        <v>9741542</v>
      </c>
      <c r="J25636" s="31">
        <v>9741542</v>
      </c>
      <c r="K25636" s="32">
        <f>IFERROR((J25636/I25636),0)</f>
        <v>1</v>
      </c>
      <c r="L25636" s="31"/>
      <c r="M25636" s="31"/>
      <c r="N25636" s="39"/>
      <c r="O25636" s="28"/>
      <c r="P25636" s="28"/>
      <c r="Q25636" s="28"/>
      <c r="R25636" s="28"/>
      <c r="S25636" s="25"/>
    </row>
    <row r="25637" spans="2:19" s="16" customFormat="1" outlineLevel="2" x14ac:dyDescent="0.25">
      <c r="B25637" s="16" t="s">
        <v>6386</v>
      </c>
      <c r="C25637" s="16" t="s">
        <v>5447</v>
      </c>
      <c r="D25637" s="16" t="s">
        <v>146</v>
      </c>
      <c r="E25637" s="16" t="s">
        <v>3113</v>
      </c>
      <c r="G25637" s="16" t="s">
        <v>3114</v>
      </c>
      <c r="H25637" s="16" t="s">
        <v>155</v>
      </c>
      <c r="I25637" s="31">
        <v>-12680518</v>
      </c>
      <c r="J25637" s="31"/>
      <c r="K25637" s="32">
        <f>IFERROR((J25637/I25637),0)</f>
        <v>0</v>
      </c>
      <c r="L25637" s="31"/>
      <c r="M25637" s="31"/>
      <c r="N25637" s="39"/>
      <c r="O25637" s="28"/>
      <c r="P25637" s="28"/>
      <c r="Q25637" s="28"/>
      <c r="R25637" s="28"/>
      <c r="S25637" s="25"/>
    </row>
    <row r="25638" spans="2:19" s="16" customFormat="1" outlineLevel="1" x14ac:dyDescent="0.25">
      <c r="B25638" s="47" t="s">
        <v>10547</v>
      </c>
      <c r="C25638" s="47" t="str">
        <f>C25637</f>
        <v>ASIGNACIONES DIRECTAS (20% DEL SGR)</v>
      </c>
      <c r="D25638" s="47"/>
      <c r="E25638" s="47" t="str">
        <f>E25637</f>
        <v>05837</v>
      </c>
      <c r="F25638" s="47"/>
      <c r="G25638" s="47" t="str">
        <f>G25637</f>
        <v xml:space="preserve">TURBO                                             </v>
      </c>
      <c r="H25638" s="47" t="s">
        <v>10655</v>
      </c>
      <c r="I25638" s="51">
        <f>SUBTOTAL(9,I25630:I25637)</f>
        <v>88018986</v>
      </c>
      <c r="J25638" s="51">
        <f>SUBTOTAL(9,J25630:J25637)</f>
        <v>37296916</v>
      </c>
      <c r="K25638" s="49">
        <f>J25638/I25638</f>
        <v>0.4237371696147465</v>
      </c>
      <c r="L25638" s="51">
        <f>SUBTOTAL(9,L25630:L25637)</f>
        <v>41262937.960000001</v>
      </c>
      <c r="M25638" s="51">
        <f>SUBTOTAL(9,M25630:M25637)</f>
        <v>0</v>
      </c>
      <c r="N25638" s="50">
        <f>IFERROR((M25638/L25638),"N.A")</f>
        <v>0</v>
      </c>
      <c r="O25638" s="28"/>
      <c r="P25638" s="28"/>
      <c r="Q25638" s="28"/>
      <c r="R25638" s="28"/>
      <c r="S25638" s="25"/>
    </row>
    <row r="25639" spans="2:19" s="16" customFormat="1" outlineLevel="2" x14ac:dyDescent="0.25">
      <c r="B25639" s="16" t="s">
        <v>6387</v>
      </c>
      <c r="C25639" s="16" t="s">
        <v>5447</v>
      </c>
      <c r="D25639" s="16" t="s">
        <v>146</v>
      </c>
      <c r="E25639" s="16" t="s">
        <v>3116</v>
      </c>
      <c r="G25639" s="16" t="s">
        <v>1130</v>
      </c>
      <c r="H25639" s="16" t="s">
        <v>152</v>
      </c>
      <c r="I25639" s="35">
        <v>2659391</v>
      </c>
      <c r="J25639" s="35">
        <v>2476318.98</v>
      </c>
      <c r="K25639" s="36">
        <f>IFERROR((J25639/I25639),0)</f>
        <v>0.93116017163327991</v>
      </c>
      <c r="L25639" s="35">
        <v>1798028</v>
      </c>
      <c r="M25639" s="35">
        <v>2476318.98</v>
      </c>
      <c r="N25639" s="40">
        <f>M25639/L25639</f>
        <v>1.3772416113653403</v>
      </c>
      <c r="O25639" s="28"/>
      <c r="P25639" s="28"/>
      <c r="Q25639" s="28"/>
      <c r="R25639" s="28"/>
      <c r="S25639" s="25"/>
    </row>
    <row r="25640" spans="2:19" s="16" customFormat="1" outlineLevel="2" x14ac:dyDescent="0.25">
      <c r="B25640" s="16" t="s">
        <v>6387</v>
      </c>
      <c r="C25640" s="16" t="s">
        <v>5447</v>
      </c>
      <c r="D25640" s="16" t="s">
        <v>146</v>
      </c>
      <c r="E25640" s="16" t="s">
        <v>3116</v>
      </c>
      <c r="G25640" s="16" t="s">
        <v>1130</v>
      </c>
      <c r="H25640" s="16" t="s">
        <v>5452</v>
      </c>
      <c r="I25640" s="31">
        <v>2903869</v>
      </c>
      <c r="J25640" s="31">
        <v>2903869</v>
      </c>
      <c r="K25640" s="32">
        <f>IFERROR((J25640/I25640),0)</f>
        <v>1</v>
      </c>
      <c r="L25640" s="31"/>
      <c r="M25640" s="31"/>
      <c r="N25640" s="39"/>
      <c r="O25640" s="28"/>
      <c r="P25640" s="28"/>
      <c r="Q25640" s="28"/>
      <c r="R25640" s="28"/>
      <c r="S25640" s="25"/>
    </row>
    <row r="25641" spans="2:19" s="16" customFormat="1" outlineLevel="2" x14ac:dyDescent="0.25">
      <c r="B25641" s="16" t="s">
        <v>6387</v>
      </c>
      <c r="C25641" s="16" t="s">
        <v>5447</v>
      </c>
      <c r="D25641" s="16" t="s">
        <v>146</v>
      </c>
      <c r="E25641" s="16" t="s">
        <v>3116</v>
      </c>
      <c r="G25641" s="16" t="s">
        <v>1130</v>
      </c>
      <c r="H25641" s="16" t="s">
        <v>19</v>
      </c>
      <c r="I25641" s="31">
        <v>24630885</v>
      </c>
      <c r="J25641" s="31">
        <v>24630885</v>
      </c>
      <c r="K25641" s="32">
        <f>IFERROR((J25641/I25641),0)</f>
        <v>1</v>
      </c>
      <c r="L25641" s="31"/>
      <c r="M25641" s="31"/>
      <c r="N25641" s="39"/>
      <c r="O25641" s="28"/>
      <c r="P25641" s="28"/>
      <c r="Q25641" s="28"/>
      <c r="R25641" s="28"/>
      <c r="S25641" s="25"/>
    </row>
    <row r="25642" spans="2:19" s="16" customFormat="1" outlineLevel="2" x14ac:dyDescent="0.25">
      <c r="B25642" s="16" t="s">
        <v>6387</v>
      </c>
      <c r="C25642" s="16" t="s">
        <v>5447</v>
      </c>
      <c r="D25642" s="16" t="s">
        <v>146</v>
      </c>
      <c r="E25642" s="16" t="s">
        <v>3116</v>
      </c>
      <c r="G25642" s="16" t="s">
        <v>1130</v>
      </c>
      <c r="H25642" s="16" t="s">
        <v>154</v>
      </c>
      <c r="I25642" s="31">
        <v>16</v>
      </c>
      <c r="J25642" s="31">
        <v>16</v>
      </c>
      <c r="K25642" s="32">
        <f>IFERROR((J25642/I25642),0)</f>
        <v>1</v>
      </c>
      <c r="L25642" s="31"/>
      <c r="M25642" s="31"/>
      <c r="N25642" s="39"/>
      <c r="O25642" s="28"/>
      <c r="P25642" s="28"/>
      <c r="Q25642" s="28"/>
      <c r="R25642" s="28"/>
      <c r="S25642" s="25"/>
    </row>
    <row r="25643" spans="2:19" s="16" customFormat="1" outlineLevel="2" x14ac:dyDescent="0.25">
      <c r="B25643" s="16" t="s">
        <v>6387</v>
      </c>
      <c r="C25643" s="16" t="s">
        <v>5447</v>
      </c>
      <c r="D25643" s="16" t="s">
        <v>148</v>
      </c>
      <c r="E25643" s="16" t="s">
        <v>3116</v>
      </c>
      <c r="G25643" s="16" t="s">
        <v>1130</v>
      </c>
      <c r="H25643" s="16" t="s">
        <v>4491</v>
      </c>
      <c r="I25643" s="31">
        <v>1175122</v>
      </c>
      <c r="J25643" s="31">
        <v>1175122</v>
      </c>
      <c r="K25643" s="32">
        <f>IFERROR((J25643/I25643),0)</f>
        <v>1</v>
      </c>
      <c r="L25643" s="31"/>
      <c r="M25643" s="31"/>
      <c r="N25643" s="39"/>
      <c r="O25643" s="28"/>
      <c r="P25643" s="28"/>
      <c r="Q25643" s="28"/>
      <c r="R25643" s="28"/>
      <c r="S25643" s="25"/>
    </row>
    <row r="25644" spans="2:19" s="16" customFormat="1" outlineLevel="2" x14ac:dyDescent="0.25">
      <c r="B25644" s="16" t="s">
        <v>6387</v>
      </c>
      <c r="C25644" s="16" t="s">
        <v>5447</v>
      </c>
      <c r="D25644" s="16" t="s">
        <v>146</v>
      </c>
      <c r="E25644" s="16" t="s">
        <v>3116</v>
      </c>
      <c r="G25644" s="16" t="s">
        <v>1130</v>
      </c>
      <c r="H25644" s="16" t="s">
        <v>231</v>
      </c>
      <c r="I25644" s="31">
        <v>444044</v>
      </c>
      <c r="J25644" s="31">
        <v>444044</v>
      </c>
      <c r="K25644" s="32">
        <f>IFERROR((J25644/I25644),0)</f>
        <v>1</v>
      </c>
      <c r="L25644" s="31"/>
      <c r="M25644" s="31"/>
      <c r="N25644" s="39"/>
      <c r="O25644" s="28"/>
      <c r="P25644" s="28"/>
      <c r="Q25644" s="28"/>
      <c r="R25644" s="28"/>
      <c r="S25644" s="25"/>
    </row>
    <row r="25645" spans="2:19" s="16" customFormat="1" outlineLevel="2" x14ac:dyDescent="0.25">
      <c r="B25645" s="16" t="s">
        <v>6387</v>
      </c>
      <c r="C25645" s="16" t="s">
        <v>5447</v>
      </c>
      <c r="D25645" s="16" t="s">
        <v>146</v>
      </c>
      <c r="E25645" s="16" t="s">
        <v>3116</v>
      </c>
      <c r="G25645" s="16" t="s">
        <v>1130</v>
      </c>
      <c r="H25645" s="16" t="s">
        <v>155</v>
      </c>
      <c r="I25645" s="31">
        <v>-531878</v>
      </c>
      <c r="J25645" s="31"/>
      <c r="K25645" s="32">
        <f>IFERROR((J25645/I25645),0)</f>
        <v>0</v>
      </c>
      <c r="L25645" s="31"/>
      <c r="M25645" s="31"/>
      <c r="N25645" s="39"/>
      <c r="O25645" s="28"/>
      <c r="P25645" s="28"/>
      <c r="Q25645" s="28"/>
      <c r="R25645" s="28"/>
      <c r="S25645" s="25"/>
    </row>
    <row r="25646" spans="2:19" s="16" customFormat="1" outlineLevel="1" x14ac:dyDescent="0.25">
      <c r="B25646" s="47" t="s">
        <v>10548</v>
      </c>
      <c r="C25646" s="47" t="str">
        <f>C25645</f>
        <v>ASIGNACIONES DIRECTAS (20% DEL SGR)</v>
      </c>
      <c r="D25646" s="47"/>
      <c r="E25646" s="47" t="str">
        <f>E25645</f>
        <v>05819</v>
      </c>
      <c r="F25646" s="47"/>
      <c r="G25646" s="47" t="str">
        <f>G25645</f>
        <v xml:space="preserve">TOLEDO                                            </v>
      </c>
      <c r="H25646" s="47" t="s">
        <v>10655</v>
      </c>
      <c r="I25646" s="51">
        <f>SUBTOTAL(9,I25639:I25645)</f>
        <v>31281449</v>
      </c>
      <c r="J25646" s="51">
        <f>SUBTOTAL(9,J25639:J25645)</f>
        <v>31630254.98</v>
      </c>
      <c r="K25646" s="49">
        <f>J25646/I25646</f>
        <v>1.0111505697833882</v>
      </c>
      <c r="L25646" s="51">
        <f>SUBTOTAL(9,L25639:L25645)</f>
        <v>1798028</v>
      </c>
      <c r="M25646" s="51">
        <f>SUBTOTAL(9,M25639:M25645)</f>
        <v>2476318.98</v>
      </c>
      <c r="N25646" s="50">
        <f>IFERROR((M25646/L25646),"N.A")</f>
        <v>1.3772416113653403</v>
      </c>
      <c r="O25646" s="28"/>
      <c r="P25646" s="28"/>
      <c r="Q25646" s="28"/>
      <c r="R25646" s="28"/>
      <c r="S25646" s="25"/>
    </row>
    <row r="25647" spans="2:19" s="16" customFormat="1" outlineLevel="2" x14ac:dyDescent="0.25">
      <c r="B25647" s="16" t="s">
        <v>6388</v>
      </c>
      <c r="C25647" s="16" t="s">
        <v>5447</v>
      </c>
      <c r="D25647" s="16" t="s">
        <v>146</v>
      </c>
      <c r="E25647" s="16" t="s">
        <v>3118</v>
      </c>
      <c r="G25647" s="16" t="s">
        <v>3119</v>
      </c>
      <c r="H25647" s="16" t="s">
        <v>152</v>
      </c>
      <c r="I25647" s="35">
        <v>334168782</v>
      </c>
      <c r="J25647" s="35">
        <v>334168782</v>
      </c>
      <c r="K25647" s="36">
        <f>IFERROR((J25647/I25647),0)</f>
        <v>1</v>
      </c>
      <c r="L25647" s="35">
        <v>222788086</v>
      </c>
      <c r="M25647" s="35">
        <v>334168782</v>
      </c>
      <c r="N25647" s="40">
        <f>M25647/L25647</f>
        <v>1.4999400910513681</v>
      </c>
      <c r="O25647" s="28"/>
      <c r="P25647" s="28"/>
      <c r="Q25647" s="28"/>
      <c r="R25647" s="28"/>
      <c r="S25647" s="25"/>
    </row>
    <row r="25648" spans="2:19" s="16" customFormat="1" outlineLevel="2" x14ac:dyDescent="0.25">
      <c r="B25648" s="16" t="s">
        <v>6388</v>
      </c>
      <c r="C25648" s="16" t="s">
        <v>5447</v>
      </c>
      <c r="D25648" s="16" t="s">
        <v>146</v>
      </c>
      <c r="E25648" s="16" t="s">
        <v>3118</v>
      </c>
      <c r="G25648" s="16" t="s">
        <v>3119</v>
      </c>
      <c r="H25648" s="16" t="s">
        <v>5452</v>
      </c>
      <c r="I25648" s="31">
        <v>171298148</v>
      </c>
      <c r="J25648" s="31">
        <v>171298148</v>
      </c>
      <c r="K25648" s="32">
        <f>IFERROR((J25648/I25648),0)</f>
        <v>1</v>
      </c>
      <c r="L25648" s="31"/>
      <c r="M25648" s="31"/>
      <c r="N25648" s="39"/>
      <c r="O25648" s="28"/>
      <c r="P25648" s="28"/>
      <c r="Q25648" s="28"/>
      <c r="R25648" s="28"/>
      <c r="S25648" s="25"/>
    </row>
    <row r="25649" spans="2:19" s="16" customFormat="1" outlineLevel="2" x14ac:dyDescent="0.25">
      <c r="B25649" s="16" t="s">
        <v>6388</v>
      </c>
      <c r="C25649" s="16" t="s">
        <v>5447</v>
      </c>
      <c r="D25649" s="16" t="s">
        <v>146</v>
      </c>
      <c r="E25649" s="16" t="s">
        <v>3118</v>
      </c>
      <c r="G25649" s="16" t="s">
        <v>3119</v>
      </c>
      <c r="H25649" s="16" t="s">
        <v>19</v>
      </c>
      <c r="I25649" s="31">
        <v>997047286</v>
      </c>
      <c r="J25649" s="31">
        <v>997047286</v>
      </c>
      <c r="K25649" s="32">
        <f>IFERROR((J25649/I25649),0)</f>
        <v>1</v>
      </c>
      <c r="L25649" s="31"/>
      <c r="M25649" s="31"/>
      <c r="N25649" s="39"/>
      <c r="O25649" s="28"/>
      <c r="P25649" s="28"/>
      <c r="Q25649" s="28"/>
      <c r="R25649" s="28"/>
      <c r="S25649" s="25"/>
    </row>
    <row r="25650" spans="2:19" s="16" customFormat="1" outlineLevel="2" x14ac:dyDescent="0.25">
      <c r="B25650" s="16" t="s">
        <v>6388</v>
      </c>
      <c r="C25650" s="16" t="s">
        <v>5447</v>
      </c>
      <c r="D25650" s="16" t="s">
        <v>146</v>
      </c>
      <c r="E25650" s="16" t="s">
        <v>3118</v>
      </c>
      <c r="G25650" s="16" t="s">
        <v>3119</v>
      </c>
      <c r="H25650" s="16" t="s">
        <v>154</v>
      </c>
      <c r="I25650" s="31">
        <v>2067</v>
      </c>
      <c r="J25650" s="31">
        <v>2067</v>
      </c>
      <c r="K25650" s="32">
        <f>IFERROR((J25650/I25650),0)</f>
        <v>1</v>
      </c>
      <c r="L25650" s="31"/>
      <c r="M25650" s="31"/>
      <c r="N25650" s="39"/>
      <c r="O25650" s="28"/>
      <c r="P25650" s="28"/>
      <c r="Q25650" s="28"/>
      <c r="R25650" s="28"/>
      <c r="S25650" s="25"/>
    </row>
    <row r="25651" spans="2:19" s="16" customFormat="1" outlineLevel="2" x14ac:dyDescent="0.25">
      <c r="B25651" s="16" t="s">
        <v>6388</v>
      </c>
      <c r="C25651" s="16" t="s">
        <v>5447</v>
      </c>
      <c r="D25651" s="16" t="s">
        <v>146</v>
      </c>
      <c r="E25651" s="16" t="s">
        <v>3118</v>
      </c>
      <c r="G25651" s="16" t="s">
        <v>3119</v>
      </c>
      <c r="H25651" s="16" t="s">
        <v>331</v>
      </c>
      <c r="I25651" s="31">
        <v>13329686</v>
      </c>
      <c r="J25651" s="31">
        <v>13329686</v>
      </c>
      <c r="K25651" s="32">
        <f>IFERROR((J25651/I25651),0)</f>
        <v>1</v>
      </c>
      <c r="L25651" s="31"/>
      <c r="M25651" s="31"/>
      <c r="N25651" s="39"/>
      <c r="O25651" s="28"/>
      <c r="P25651" s="28"/>
      <c r="Q25651" s="28"/>
      <c r="R25651" s="28"/>
      <c r="S25651" s="25"/>
    </row>
    <row r="25652" spans="2:19" s="16" customFormat="1" outlineLevel="2" x14ac:dyDescent="0.25">
      <c r="B25652" s="16" t="s">
        <v>6388</v>
      </c>
      <c r="C25652" s="16" t="s">
        <v>5447</v>
      </c>
      <c r="D25652" s="16" t="s">
        <v>148</v>
      </c>
      <c r="E25652" s="16" t="s">
        <v>3118</v>
      </c>
      <c r="G25652" s="16" t="s">
        <v>3119</v>
      </c>
      <c r="H25652" s="16" t="s">
        <v>4491</v>
      </c>
      <c r="I25652" s="31">
        <v>1574071</v>
      </c>
      <c r="J25652" s="31">
        <v>1574071</v>
      </c>
      <c r="K25652" s="32">
        <f>IFERROR((J25652/I25652),0)</f>
        <v>1</v>
      </c>
      <c r="L25652" s="31"/>
      <c r="M25652" s="31"/>
      <c r="N25652" s="39"/>
      <c r="O25652" s="28"/>
      <c r="P25652" s="28"/>
      <c r="Q25652" s="28"/>
      <c r="R25652" s="28"/>
      <c r="S25652" s="25"/>
    </row>
    <row r="25653" spans="2:19" s="16" customFormat="1" outlineLevel="2" x14ac:dyDescent="0.25">
      <c r="B25653" s="16" t="s">
        <v>6388</v>
      </c>
      <c r="C25653" s="16" t="s">
        <v>5447</v>
      </c>
      <c r="D25653" s="16" t="s">
        <v>146</v>
      </c>
      <c r="E25653" s="16" t="s">
        <v>3118</v>
      </c>
      <c r="G25653" s="16" t="s">
        <v>3119</v>
      </c>
      <c r="H25653" s="16" t="s">
        <v>231</v>
      </c>
      <c r="I25653" s="31">
        <v>54322135</v>
      </c>
      <c r="J25653" s="31">
        <v>54322135</v>
      </c>
      <c r="K25653" s="32">
        <f>IFERROR((J25653/I25653),0)</f>
        <v>1</v>
      </c>
      <c r="L25653" s="31"/>
      <c r="M25653" s="31"/>
      <c r="N25653" s="39"/>
      <c r="O25653" s="28"/>
      <c r="P25653" s="28"/>
      <c r="Q25653" s="28"/>
      <c r="R25653" s="28"/>
      <c r="S25653" s="25"/>
    </row>
    <row r="25654" spans="2:19" s="16" customFormat="1" outlineLevel="2" x14ac:dyDescent="0.25">
      <c r="B25654" s="16" t="s">
        <v>6388</v>
      </c>
      <c r="C25654" s="16" t="s">
        <v>5447</v>
      </c>
      <c r="D25654" s="16" t="s">
        <v>146</v>
      </c>
      <c r="E25654" s="16" t="s">
        <v>3118</v>
      </c>
      <c r="G25654" s="16" t="s">
        <v>3119</v>
      </c>
      <c r="H25654" s="16" t="s">
        <v>155</v>
      </c>
      <c r="I25654" s="31">
        <v>-66833756</v>
      </c>
      <c r="J25654" s="31"/>
      <c r="K25654" s="32">
        <f>IFERROR((J25654/I25654),0)</f>
        <v>0</v>
      </c>
      <c r="L25654" s="31"/>
      <c r="M25654" s="31"/>
      <c r="N25654" s="39"/>
      <c r="O25654" s="28"/>
      <c r="P25654" s="28"/>
      <c r="Q25654" s="28"/>
      <c r="R25654" s="28"/>
      <c r="S25654" s="25"/>
    </row>
    <row r="25655" spans="2:19" s="16" customFormat="1" outlineLevel="1" x14ac:dyDescent="0.25">
      <c r="B25655" s="47" t="s">
        <v>10549</v>
      </c>
      <c r="C25655" s="47" t="str">
        <f>C25654</f>
        <v>ASIGNACIONES DIRECTAS (20% DEL SGR)</v>
      </c>
      <c r="D25655" s="47"/>
      <c r="E25655" s="47" t="str">
        <f>E25654</f>
        <v>05809</v>
      </c>
      <c r="F25655" s="47"/>
      <c r="G25655" s="47" t="str">
        <f>G25654</f>
        <v xml:space="preserve">TITIRIBÍ                                          </v>
      </c>
      <c r="H25655" s="47" t="s">
        <v>10655</v>
      </c>
      <c r="I25655" s="51">
        <f>SUBTOTAL(9,I25647:I25654)</f>
        <v>1504908419</v>
      </c>
      <c r="J25655" s="51">
        <f>SUBTOTAL(9,J25647:J25654)</f>
        <v>1571742175</v>
      </c>
      <c r="K25655" s="49">
        <f>J25655/I25655</f>
        <v>1.0444105137270814</v>
      </c>
      <c r="L25655" s="51">
        <f>SUBTOTAL(9,L25647:L25654)</f>
        <v>222788086</v>
      </c>
      <c r="M25655" s="51">
        <f>SUBTOTAL(9,M25647:M25654)</f>
        <v>334168782</v>
      </c>
      <c r="N25655" s="50">
        <f>IFERROR((M25655/L25655),"N.A")</f>
        <v>1.4999400910513681</v>
      </c>
      <c r="O25655" s="28"/>
      <c r="P25655" s="28"/>
      <c r="Q25655" s="28"/>
      <c r="R25655" s="28"/>
      <c r="S25655" s="25"/>
    </row>
    <row r="25656" spans="2:19" s="16" customFormat="1" outlineLevel="2" x14ac:dyDescent="0.25">
      <c r="B25656" s="16" t="s">
        <v>6389</v>
      </c>
      <c r="C25656" s="16" t="s">
        <v>5447</v>
      </c>
      <c r="D25656" s="16" t="s">
        <v>146</v>
      </c>
      <c r="E25656" s="16" t="s">
        <v>3121</v>
      </c>
      <c r="G25656" s="16" t="s">
        <v>3122</v>
      </c>
      <c r="H25656" s="16" t="s">
        <v>152</v>
      </c>
      <c r="I25656" s="35">
        <v>8019093</v>
      </c>
      <c r="J25656" s="35">
        <v>8019093</v>
      </c>
      <c r="K25656" s="36">
        <f>IFERROR((J25656/I25656),0)</f>
        <v>1</v>
      </c>
      <c r="L25656" s="35">
        <v>5170145</v>
      </c>
      <c r="M25656" s="35">
        <v>8019093</v>
      </c>
      <c r="N25656" s="40">
        <f>M25656/L25656</f>
        <v>1.5510383171071604</v>
      </c>
      <c r="O25656" s="28"/>
      <c r="P25656" s="28"/>
      <c r="Q25656" s="28"/>
      <c r="R25656" s="28"/>
      <c r="S25656" s="25"/>
    </row>
    <row r="25657" spans="2:19" s="16" customFormat="1" outlineLevel="2" x14ac:dyDescent="0.25">
      <c r="B25657" s="16" t="s">
        <v>6389</v>
      </c>
      <c r="C25657" s="16" t="s">
        <v>5447</v>
      </c>
      <c r="D25657" s="16" t="s">
        <v>146</v>
      </c>
      <c r="E25657" s="16" t="s">
        <v>3121</v>
      </c>
      <c r="G25657" s="16" t="s">
        <v>3122</v>
      </c>
      <c r="H25657" s="16" t="s">
        <v>5451</v>
      </c>
      <c r="I25657" s="31">
        <v>250194</v>
      </c>
      <c r="J25657" s="31">
        <v>250194</v>
      </c>
      <c r="K25657" s="32">
        <f>IFERROR((J25657/I25657),0)</f>
        <v>1</v>
      </c>
      <c r="L25657" s="31"/>
      <c r="M25657" s="31"/>
      <c r="N25657" s="39"/>
      <c r="O25657" s="28"/>
      <c r="P25657" s="28"/>
      <c r="Q25657" s="28"/>
      <c r="R25657" s="28"/>
      <c r="S25657" s="25"/>
    </row>
    <row r="25658" spans="2:19" s="16" customFormat="1" outlineLevel="2" x14ac:dyDescent="0.25">
      <c r="B25658" s="16" t="s">
        <v>6389</v>
      </c>
      <c r="C25658" s="16" t="s">
        <v>5447</v>
      </c>
      <c r="D25658" s="16" t="s">
        <v>146</v>
      </c>
      <c r="E25658" s="16" t="s">
        <v>3121</v>
      </c>
      <c r="G25658" s="16" t="s">
        <v>3122</v>
      </c>
      <c r="H25658" s="16" t="s">
        <v>5452</v>
      </c>
      <c r="I25658" s="31">
        <v>2423317</v>
      </c>
      <c r="J25658" s="31">
        <v>2423317</v>
      </c>
      <c r="K25658" s="32">
        <f>IFERROR((J25658/I25658),0)</f>
        <v>1</v>
      </c>
      <c r="L25658" s="31"/>
      <c r="M25658" s="31"/>
      <c r="N25658" s="39"/>
      <c r="O25658" s="28"/>
      <c r="P25658" s="28"/>
      <c r="Q25658" s="28"/>
      <c r="R25658" s="28"/>
      <c r="S25658" s="25"/>
    </row>
    <row r="25659" spans="2:19" s="16" customFormat="1" outlineLevel="2" x14ac:dyDescent="0.25">
      <c r="B25659" s="16" t="s">
        <v>6389</v>
      </c>
      <c r="C25659" s="16" t="s">
        <v>5447</v>
      </c>
      <c r="D25659" s="16" t="s">
        <v>146</v>
      </c>
      <c r="E25659" s="16" t="s">
        <v>3121</v>
      </c>
      <c r="G25659" s="16" t="s">
        <v>3122</v>
      </c>
      <c r="H25659" s="16" t="s">
        <v>19</v>
      </c>
      <c r="I25659" s="31">
        <v>19567299</v>
      </c>
      <c r="J25659" s="31">
        <v>19567299</v>
      </c>
      <c r="K25659" s="32">
        <f>IFERROR((J25659/I25659),0)</f>
        <v>1</v>
      </c>
      <c r="L25659" s="31"/>
      <c r="M25659" s="31"/>
      <c r="N25659" s="39"/>
      <c r="O25659" s="28"/>
      <c r="P25659" s="28"/>
      <c r="Q25659" s="28"/>
      <c r="R25659" s="28"/>
      <c r="S25659" s="25"/>
    </row>
    <row r="25660" spans="2:19" s="16" customFormat="1" outlineLevel="2" x14ac:dyDescent="0.25">
      <c r="B25660" s="16" t="s">
        <v>6389</v>
      </c>
      <c r="C25660" s="16" t="s">
        <v>5447</v>
      </c>
      <c r="D25660" s="16" t="s">
        <v>146</v>
      </c>
      <c r="E25660" s="16" t="s">
        <v>3121</v>
      </c>
      <c r="G25660" s="16" t="s">
        <v>3122</v>
      </c>
      <c r="H25660" s="16" t="s">
        <v>154</v>
      </c>
      <c r="I25660" s="31">
        <v>50</v>
      </c>
      <c r="J25660" s="31">
        <v>50</v>
      </c>
      <c r="K25660" s="32">
        <f>IFERROR((J25660/I25660),0)</f>
        <v>1</v>
      </c>
      <c r="L25660" s="31"/>
      <c r="M25660" s="31"/>
      <c r="N25660" s="39"/>
      <c r="O25660" s="28"/>
      <c r="P25660" s="28"/>
      <c r="Q25660" s="28"/>
      <c r="R25660" s="28"/>
      <c r="S25660" s="25"/>
    </row>
    <row r="25661" spans="2:19" s="16" customFormat="1" outlineLevel="2" x14ac:dyDescent="0.25">
      <c r="B25661" s="16" t="s">
        <v>6389</v>
      </c>
      <c r="C25661" s="16" t="s">
        <v>5447</v>
      </c>
      <c r="D25661" s="16" t="s">
        <v>146</v>
      </c>
      <c r="E25661" s="16" t="s">
        <v>3121</v>
      </c>
      <c r="G25661" s="16" t="s">
        <v>3122</v>
      </c>
      <c r="H25661" s="16" t="s">
        <v>231</v>
      </c>
      <c r="I25661" s="31">
        <v>1220991</v>
      </c>
      <c r="J25661" s="31">
        <v>1220991</v>
      </c>
      <c r="K25661" s="32">
        <f>IFERROR((J25661/I25661),0)</f>
        <v>1</v>
      </c>
      <c r="L25661" s="31"/>
      <c r="M25661" s="31"/>
      <c r="N25661" s="39"/>
      <c r="O25661" s="28"/>
      <c r="P25661" s="28"/>
      <c r="Q25661" s="28"/>
      <c r="R25661" s="28"/>
      <c r="S25661" s="25"/>
    </row>
    <row r="25662" spans="2:19" s="16" customFormat="1" outlineLevel="2" x14ac:dyDescent="0.25">
      <c r="B25662" s="16" t="s">
        <v>6389</v>
      </c>
      <c r="C25662" s="16" t="s">
        <v>5447</v>
      </c>
      <c r="D25662" s="16" t="s">
        <v>146</v>
      </c>
      <c r="E25662" s="16" t="s">
        <v>3121</v>
      </c>
      <c r="G25662" s="16" t="s">
        <v>3122</v>
      </c>
      <c r="H25662" s="16" t="s">
        <v>155</v>
      </c>
      <c r="I25662" s="31">
        <v>-1603819</v>
      </c>
      <c r="J25662" s="31"/>
      <c r="K25662" s="32">
        <f>IFERROR((J25662/I25662),0)</f>
        <v>0</v>
      </c>
      <c r="L25662" s="31"/>
      <c r="M25662" s="31"/>
      <c r="N25662" s="39"/>
      <c r="O25662" s="28"/>
      <c r="P25662" s="28"/>
      <c r="Q25662" s="28"/>
      <c r="R25662" s="28"/>
      <c r="S25662" s="25"/>
    </row>
    <row r="25663" spans="2:19" s="16" customFormat="1" outlineLevel="1" x14ac:dyDescent="0.25">
      <c r="B25663" s="47" t="s">
        <v>10550</v>
      </c>
      <c r="C25663" s="47" t="str">
        <f>C25662</f>
        <v>ASIGNACIONES DIRECTAS (20% DEL SGR)</v>
      </c>
      <c r="D25663" s="47"/>
      <c r="E25663" s="47" t="str">
        <f>E25662</f>
        <v>05792</v>
      </c>
      <c r="F25663" s="47"/>
      <c r="G25663" s="47" t="str">
        <f>G25662</f>
        <v xml:space="preserve">TARSO                                             </v>
      </c>
      <c r="H25663" s="47" t="s">
        <v>10655</v>
      </c>
      <c r="I25663" s="51">
        <f>SUBTOTAL(9,I25656:I25662)</f>
        <v>29877125</v>
      </c>
      <c r="J25663" s="51">
        <f>SUBTOTAL(9,J25656:J25662)</f>
        <v>31480944</v>
      </c>
      <c r="K25663" s="49">
        <f>J25663/I25663</f>
        <v>1.0536804997134095</v>
      </c>
      <c r="L25663" s="51">
        <f>SUBTOTAL(9,L25656:L25662)</f>
        <v>5170145</v>
      </c>
      <c r="M25663" s="51">
        <f>SUBTOTAL(9,M25656:M25662)</f>
        <v>8019093</v>
      </c>
      <c r="N25663" s="50">
        <f>IFERROR((M25663/L25663),"N.A")</f>
        <v>1.5510383171071604</v>
      </c>
      <c r="O25663" s="28"/>
      <c r="P25663" s="28"/>
      <c r="Q25663" s="28"/>
      <c r="R25663" s="28"/>
      <c r="S25663" s="25"/>
    </row>
    <row r="25664" spans="2:19" s="16" customFormat="1" outlineLevel="2" x14ac:dyDescent="0.25">
      <c r="B25664" s="16" t="s">
        <v>6390</v>
      </c>
      <c r="C25664" s="16" t="s">
        <v>5447</v>
      </c>
      <c r="D25664" s="16" t="s">
        <v>146</v>
      </c>
      <c r="E25664" s="16" t="s">
        <v>3124</v>
      </c>
      <c r="G25664" s="16" t="s">
        <v>3125</v>
      </c>
      <c r="H25664" s="16" t="s">
        <v>152</v>
      </c>
      <c r="I25664" s="35">
        <v>692858063</v>
      </c>
      <c r="J25664" s="35">
        <v>692858063</v>
      </c>
      <c r="K25664" s="36">
        <f>IFERROR((J25664/I25664),0)</f>
        <v>1</v>
      </c>
      <c r="L25664" s="35">
        <v>456073245</v>
      </c>
      <c r="M25664" s="35">
        <v>692858063</v>
      </c>
      <c r="N25664" s="40">
        <f>M25664/L25664</f>
        <v>1.5191815582165975</v>
      </c>
      <c r="O25664" s="28"/>
      <c r="P25664" s="28"/>
      <c r="Q25664" s="28"/>
      <c r="R25664" s="28"/>
      <c r="S25664" s="25"/>
    </row>
    <row r="25665" spans="2:19" s="16" customFormat="1" outlineLevel="2" x14ac:dyDescent="0.25">
      <c r="B25665" s="16" t="s">
        <v>6390</v>
      </c>
      <c r="C25665" s="16" t="s">
        <v>5447</v>
      </c>
      <c r="D25665" s="16" t="s">
        <v>146</v>
      </c>
      <c r="E25665" s="16" t="s">
        <v>3124</v>
      </c>
      <c r="G25665" s="16" t="s">
        <v>3125</v>
      </c>
      <c r="H25665" s="16" t="s">
        <v>24</v>
      </c>
      <c r="I25665" s="31">
        <v>242226775</v>
      </c>
      <c r="J25665" s="31">
        <v>242226775</v>
      </c>
      <c r="K25665" s="32">
        <f>IFERROR((J25665/I25665),0)</f>
        <v>1</v>
      </c>
      <c r="L25665" s="31"/>
      <c r="M25665" s="31"/>
      <c r="N25665" s="39"/>
      <c r="O25665" s="28"/>
      <c r="P25665" s="28"/>
      <c r="Q25665" s="28"/>
      <c r="R25665" s="28"/>
      <c r="S25665" s="25"/>
    </row>
    <row r="25666" spans="2:19" s="16" customFormat="1" outlineLevel="2" x14ac:dyDescent="0.25">
      <c r="B25666" s="16" t="s">
        <v>6390</v>
      </c>
      <c r="C25666" s="16" t="s">
        <v>5447</v>
      </c>
      <c r="D25666" s="16" t="s">
        <v>146</v>
      </c>
      <c r="E25666" s="16" t="s">
        <v>3124</v>
      </c>
      <c r="G25666" s="16" t="s">
        <v>3125</v>
      </c>
      <c r="H25666" s="16" t="s">
        <v>5451</v>
      </c>
      <c r="I25666" s="31">
        <v>471627</v>
      </c>
      <c r="J25666" s="31">
        <v>471627</v>
      </c>
      <c r="K25666" s="32">
        <f>IFERROR((J25666/I25666),0)</f>
        <v>1</v>
      </c>
      <c r="L25666" s="31"/>
      <c r="M25666" s="31"/>
      <c r="N25666" s="39"/>
      <c r="O25666" s="28"/>
      <c r="P25666" s="28"/>
      <c r="Q25666" s="28"/>
      <c r="R25666" s="28"/>
      <c r="S25666" s="25"/>
    </row>
    <row r="25667" spans="2:19" s="16" customFormat="1" outlineLevel="2" x14ac:dyDescent="0.25">
      <c r="B25667" s="16" t="s">
        <v>6390</v>
      </c>
      <c r="C25667" s="16" t="s">
        <v>5447</v>
      </c>
      <c r="D25667" s="16" t="s">
        <v>146</v>
      </c>
      <c r="E25667" s="16" t="s">
        <v>3124</v>
      </c>
      <c r="G25667" s="16" t="s">
        <v>3125</v>
      </c>
      <c r="H25667" s="16" t="s">
        <v>5452</v>
      </c>
      <c r="I25667" s="31">
        <v>116669052</v>
      </c>
      <c r="J25667" s="31">
        <v>116669052</v>
      </c>
      <c r="K25667" s="32">
        <f>IFERROR((J25667/I25667),0)</f>
        <v>1</v>
      </c>
      <c r="L25667" s="31"/>
      <c r="M25667" s="31"/>
      <c r="N25667" s="39"/>
      <c r="O25667" s="28"/>
      <c r="P25667" s="28"/>
      <c r="Q25667" s="28"/>
      <c r="R25667" s="28"/>
      <c r="S25667" s="25"/>
    </row>
    <row r="25668" spans="2:19" s="16" customFormat="1" outlineLevel="2" x14ac:dyDescent="0.25">
      <c r="B25668" s="16" t="s">
        <v>6390</v>
      </c>
      <c r="C25668" s="16" t="s">
        <v>5447</v>
      </c>
      <c r="D25668" s="16" t="s">
        <v>146</v>
      </c>
      <c r="E25668" s="16" t="s">
        <v>3124</v>
      </c>
      <c r="G25668" s="16" t="s">
        <v>3125</v>
      </c>
      <c r="H25668" s="16" t="s">
        <v>19</v>
      </c>
      <c r="I25668" s="31">
        <v>550313642</v>
      </c>
      <c r="J25668" s="31">
        <v>550313642</v>
      </c>
      <c r="K25668" s="32">
        <f>IFERROR((J25668/I25668),0)</f>
        <v>1</v>
      </c>
      <c r="L25668" s="31"/>
      <c r="M25668" s="31"/>
      <c r="N25668" s="39"/>
      <c r="O25668" s="28"/>
      <c r="P25668" s="28"/>
      <c r="Q25668" s="28"/>
      <c r="R25668" s="28"/>
      <c r="S25668" s="25"/>
    </row>
    <row r="25669" spans="2:19" s="16" customFormat="1" outlineLevel="2" x14ac:dyDescent="0.25">
      <c r="B25669" s="16" t="s">
        <v>6390</v>
      </c>
      <c r="C25669" s="16" t="s">
        <v>5447</v>
      </c>
      <c r="D25669" s="16" t="s">
        <v>146</v>
      </c>
      <c r="E25669" s="16" t="s">
        <v>3124</v>
      </c>
      <c r="G25669" s="16" t="s">
        <v>3125</v>
      </c>
      <c r="H25669" s="16" t="s">
        <v>154</v>
      </c>
      <c r="I25669" s="31">
        <v>4285</v>
      </c>
      <c r="J25669" s="31">
        <v>4285</v>
      </c>
      <c r="K25669" s="32">
        <f>IFERROR((J25669/I25669),0)</f>
        <v>1</v>
      </c>
      <c r="L25669" s="31"/>
      <c r="M25669" s="31"/>
      <c r="N25669" s="39"/>
      <c r="O25669" s="28"/>
      <c r="P25669" s="28"/>
      <c r="Q25669" s="28"/>
      <c r="R25669" s="28"/>
      <c r="S25669" s="25"/>
    </row>
    <row r="25670" spans="2:19" s="16" customFormat="1" outlineLevel="2" x14ac:dyDescent="0.25">
      <c r="B25670" s="16" t="s">
        <v>6390</v>
      </c>
      <c r="C25670" s="16" t="s">
        <v>5447</v>
      </c>
      <c r="D25670" s="16" t="s">
        <v>146</v>
      </c>
      <c r="E25670" s="16" t="s">
        <v>3124</v>
      </c>
      <c r="G25670" s="16" t="s">
        <v>3125</v>
      </c>
      <c r="H25670" s="16" t="s">
        <v>331</v>
      </c>
      <c r="I25670" s="31">
        <v>18926080</v>
      </c>
      <c r="J25670" s="31">
        <v>18926080</v>
      </c>
      <c r="K25670" s="32">
        <f>IFERROR((J25670/I25670),0)</f>
        <v>1</v>
      </c>
      <c r="L25670" s="31"/>
      <c r="M25670" s="31"/>
      <c r="N25670" s="39"/>
      <c r="O25670" s="28"/>
      <c r="P25670" s="28"/>
      <c r="Q25670" s="28"/>
      <c r="R25670" s="28"/>
      <c r="S25670" s="25"/>
    </row>
    <row r="25671" spans="2:19" s="16" customFormat="1" outlineLevel="2" x14ac:dyDescent="0.25">
      <c r="B25671" s="16" t="s">
        <v>6390</v>
      </c>
      <c r="C25671" s="16" t="s">
        <v>5447</v>
      </c>
      <c r="D25671" s="16" t="s">
        <v>148</v>
      </c>
      <c r="E25671" s="16" t="s">
        <v>3124</v>
      </c>
      <c r="G25671" s="16" t="s">
        <v>3125</v>
      </c>
      <c r="H25671" s="16" t="s">
        <v>4491</v>
      </c>
      <c r="I25671" s="31">
        <v>53777464</v>
      </c>
      <c r="J25671" s="31">
        <v>53777464</v>
      </c>
      <c r="K25671" s="32">
        <f>IFERROR((J25671/I25671),0)</f>
        <v>1</v>
      </c>
      <c r="L25671" s="31"/>
      <c r="M25671" s="31"/>
      <c r="N25671" s="39"/>
      <c r="O25671" s="28"/>
      <c r="P25671" s="28"/>
      <c r="Q25671" s="28"/>
      <c r="R25671" s="28"/>
      <c r="S25671" s="25"/>
    </row>
    <row r="25672" spans="2:19" s="16" customFormat="1" outlineLevel="2" x14ac:dyDescent="0.25">
      <c r="B25672" s="16" t="s">
        <v>6390</v>
      </c>
      <c r="C25672" s="16" t="s">
        <v>5447</v>
      </c>
      <c r="D25672" s="16" t="s">
        <v>146</v>
      </c>
      <c r="E25672" s="16" t="s">
        <v>3124</v>
      </c>
      <c r="G25672" s="16" t="s">
        <v>3125</v>
      </c>
      <c r="H25672" s="16" t="s">
        <v>231</v>
      </c>
      <c r="I25672" s="31">
        <v>109887053</v>
      </c>
      <c r="J25672" s="31">
        <v>109887053</v>
      </c>
      <c r="K25672" s="32">
        <f>IFERROR((J25672/I25672),0)</f>
        <v>1</v>
      </c>
      <c r="L25672" s="31"/>
      <c r="M25672" s="31"/>
      <c r="N25672" s="39"/>
      <c r="O25672" s="28"/>
      <c r="P25672" s="28"/>
      <c r="Q25672" s="28"/>
      <c r="R25672" s="28"/>
      <c r="S25672" s="25"/>
    </row>
    <row r="25673" spans="2:19" s="16" customFormat="1" outlineLevel="2" x14ac:dyDescent="0.25">
      <c r="B25673" s="16" t="s">
        <v>6390</v>
      </c>
      <c r="C25673" s="16" t="s">
        <v>5447</v>
      </c>
      <c r="D25673" s="16" t="s">
        <v>146</v>
      </c>
      <c r="E25673" s="16" t="s">
        <v>3124</v>
      </c>
      <c r="G25673" s="16" t="s">
        <v>3125</v>
      </c>
      <c r="H25673" s="16" t="s">
        <v>155</v>
      </c>
      <c r="I25673" s="31">
        <v>-138571613</v>
      </c>
      <c r="J25673" s="31"/>
      <c r="K25673" s="32">
        <f>IFERROR((J25673/I25673),0)</f>
        <v>0</v>
      </c>
      <c r="L25673" s="31"/>
      <c r="M25673" s="31"/>
      <c r="N25673" s="39"/>
      <c r="O25673" s="28"/>
      <c r="P25673" s="28"/>
      <c r="Q25673" s="28"/>
      <c r="R25673" s="28"/>
      <c r="S25673" s="25"/>
    </row>
    <row r="25674" spans="2:19" s="16" customFormat="1" outlineLevel="1" x14ac:dyDescent="0.25">
      <c r="B25674" s="47" t="s">
        <v>10551</v>
      </c>
      <c r="C25674" s="47" t="str">
        <f>C25673</f>
        <v>ASIGNACIONES DIRECTAS (20% DEL SGR)</v>
      </c>
      <c r="D25674" s="47"/>
      <c r="E25674" s="47" t="str">
        <f>E25673</f>
        <v>05790</v>
      </c>
      <c r="F25674" s="47"/>
      <c r="G25674" s="47" t="str">
        <f>G25673</f>
        <v xml:space="preserve">TARAZÁ                                            </v>
      </c>
      <c r="H25674" s="47" t="s">
        <v>10655</v>
      </c>
      <c r="I25674" s="51">
        <f>SUBTOTAL(9,I25664:I25673)</f>
        <v>1646562428</v>
      </c>
      <c r="J25674" s="51">
        <f>SUBTOTAL(9,J25664:J25673)</f>
        <v>1785134041</v>
      </c>
      <c r="K25674" s="49">
        <f>J25674/I25674</f>
        <v>1.0841581288650661</v>
      </c>
      <c r="L25674" s="51">
        <f>SUBTOTAL(9,L25664:L25673)</f>
        <v>456073245</v>
      </c>
      <c r="M25674" s="51">
        <f>SUBTOTAL(9,M25664:M25673)</f>
        <v>692858063</v>
      </c>
      <c r="N25674" s="50">
        <f>IFERROR((M25674/L25674),"N.A")</f>
        <v>1.5191815582165975</v>
      </c>
      <c r="O25674" s="28"/>
      <c r="P25674" s="28"/>
      <c r="Q25674" s="28"/>
      <c r="R25674" s="28"/>
      <c r="S25674" s="25"/>
    </row>
    <row r="25675" spans="2:19" s="16" customFormat="1" outlineLevel="2" x14ac:dyDescent="0.25">
      <c r="B25675" s="16" t="s">
        <v>6391</v>
      </c>
      <c r="C25675" s="16" t="s">
        <v>5447</v>
      </c>
      <c r="D25675" s="16" t="s">
        <v>146</v>
      </c>
      <c r="E25675" s="16" t="s">
        <v>3127</v>
      </c>
      <c r="G25675" s="16" t="s">
        <v>3128</v>
      </c>
      <c r="H25675" s="16" t="s">
        <v>5452</v>
      </c>
      <c r="I25675" s="31">
        <v>539978</v>
      </c>
      <c r="J25675" s="31">
        <v>539978</v>
      </c>
      <c r="K25675" s="32">
        <f>IFERROR((J25675/I25675),0)</f>
        <v>1</v>
      </c>
      <c r="L25675" s="31"/>
      <c r="M25675" s="31"/>
      <c r="N25675" s="39"/>
      <c r="O25675" s="28"/>
      <c r="P25675" s="28"/>
      <c r="Q25675" s="28"/>
      <c r="R25675" s="28"/>
      <c r="S25675" s="25"/>
    </row>
    <row r="25676" spans="2:19" s="16" customFormat="1" outlineLevel="2" x14ac:dyDescent="0.25">
      <c r="B25676" s="16" t="s">
        <v>6391</v>
      </c>
      <c r="C25676" s="16" t="s">
        <v>5447</v>
      </c>
      <c r="D25676" s="16" t="s">
        <v>146</v>
      </c>
      <c r="E25676" s="16" t="s">
        <v>3127</v>
      </c>
      <c r="G25676" s="16" t="s">
        <v>3128</v>
      </c>
      <c r="H25676" s="16" t="s">
        <v>19</v>
      </c>
      <c r="I25676" s="31">
        <v>3611914</v>
      </c>
      <c r="J25676" s="31">
        <v>3611914</v>
      </c>
      <c r="K25676" s="32">
        <f>IFERROR((J25676/I25676),0)</f>
        <v>1</v>
      </c>
      <c r="L25676" s="31"/>
      <c r="M25676" s="31"/>
      <c r="N25676" s="39"/>
      <c r="O25676" s="28"/>
      <c r="P25676" s="28"/>
      <c r="Q25676" s="28"/>
      <c r="R25676" s="28"/>
      <c r="S25676" s="25"/>
    </row>
    <row r="25677" spans="2:19" s="16" customFormat="1" outlineLevel="1" x14ac:dyDescent="0.25">
      <c r="B25677" s="47" t="s">
        <v>10552</v>
      </c>
      <c r="C25677" s="47" t="str">
        <f>C25676</f>
        <v>ASIGNACIONES DIRECTAS (20% DEL SGR)</v>
      </c>
      <c r="D25677" s="47"/>
      <c r="E25677" s="47" t="str">
        <f>E25676</f>
        <v>05789</v>
      </c>
      <c r="F25677" s="47"/>
      <c r="G25677" s="47" t="str">
        <f>G25676</f>
        <v xml:space="preserve">TÁMESIS                                           </v>
      </c>
      <c r="H25677" s="47" t="s">
        <v>10655</v>
      </c>
      <c r="I25677" s="51">
        <f>SUBTOTAL(9,I25675:I25676)</f>
        <v>4151892</v>
      </c>
      <c r="J25677" s="51">
        <f>SUBTOTAL(9,J25675:J25676)</f>
        <v>4151892</v>
      </c>
      <c r="K25677" s="49">
        <f>J25677/I25677</f>
        <v>1</v>
      </c>
      <c r="L25677" s="51">
        <f>SUBTOTAL(9,L25675:L25676)</f>
        <v>0</v>
      </c>
      <c r="M25677" s="51">
        <f>SUBTOTAL(9,M25675:M25676)</f>
        <v>0</v>
      </c>
      <c r="N25677" s="50" t="str">
        <f>IFERROR((M25677/L25677),"N.A")</f>
        <v>N.A</v>
      </c>
      <c r="O25677" s="28"/>
      <c r="P25677" s="28"/>
      <c r="Q25677" s="28"/>
      <c r="R25677" s="28"/>
      <c r="S25677" s="25"/>
    </row>
    <row r="25678" spans="2:19" s="16" customFormat="1" outlineLevel="2" x14ac:dyDescent="0.25">
      <c r="B25678" s="16" t="s">
        <v>6392</v>
      </c>
      <c r="C25678" s="16" t="s">
        <v>5447</v>
      </c>
      <c r="D25678" s="16" t="s">
        <v>146</v>
      </c>
      <c r="E25678" s="16" t="s">
        <v>3130</v>
      </c>
      <c r="G25678" s="16" t="s">
        <v>3131</v>
      </c>
      <c r="H25678" s="16" t="s">
        <v>152</v>
      </c>
      <c r="I25678" s="35">
        <v>80461331</v>
      </c>
      <c r="J25678" s="35">
        <v>49371828.25</v>
      </c>
      <c r="K25678" s="36">
        <f>IFERROR((J25678/I25678),0)</f>
        <v>0.6136093902050912</v>
      </c>
      <c r="L25678" s="35">
        <v>53051654</v>
      </c>
      <c r="M25678" s="35">
        <v>49371828.25</v>
      </c>
      <c r="N25678" s="40">
        <f>M25678/L25678</f>
        <v>0.93063692698440659</v>
      </c>
      <c r="O25678" s="28"/>
      <c r="P25678" s="28"/>
      <c r="Q25678" s="28"/>
      <c r="R25678" s="28"/>
      <c r="S25678" s="25"/>
    </row>
    <row r="25679" spans="2:19" s="16" customFormat="1" outlineLevel="2" x14ac:dyDescent="0.25">
      <c r="B25679" s="16" t="s">
        <v>6392</v>
      </c>
      <c r="C25679" s="16" t="s">
        <v>5447</v>
      </c>
      <c r="D25679" s="16" t="s">
        <v>146</v>
      </c>
      <c r="E25679" s="16" t="s">
        <v>3130</v>
      </c>
      <c r="G25679" s="16" t="s">
        <v>3131</v>
      </c>
      <c r="H25679" s="16" t="s">
        <v>24</v>
      </c>
      <c r="I25679" s="31">
        <v>8648237</v>
      </c>
      <c r="J25679" s="31">
        <v>8648237</v>
      </c>
      <c r="K25679" s="32">
        <f>IFERROR((J25679/I25679),0)</f>
        <v>1</v>
      </c>
      <c r="L25679" s="31"/>
      <c r="M25679" s="31"/>
      <c r="N25679" s="39"/>
      <c r="O25679" s="28"/>
      <c r="P25679" s="28"/>
      <c r="Q25679" s="28"/>
      <c r="R25679" s="28"/>
      <c r="S25679" s="25"/>
    </row>
    <row r="25680" spans="2:19" s="16" customFormat="1" outlineLevel="2" x14ac:dyDescent="0.25">
      <c r="B25680" s="16" t="s">
        <v>6392</v>
      </c>
      <c r="C25680" s="16" t="s">
        <v>5447</v>
      </c>
      <c r="D25680" s="16" t="s">
        <v>146</v>
      </c>
      <c r="E25680" s="16" t="s">
        <v>3130</v>
      </c>
      <c r="G25680" s="16" t="s">
        <v>3131</v>
      </c>
      <c r="H25680" s="16" t="s">
        <v>5452</v>
      </c>
      <c r="I25680" s="31">
        <v>23925517</v>
      </c>
      <c r="J25680" s="31">
        <v>23925517</v>
      </c>
      <c r="K25680" s="32">
        <f>IFERROR((J25680/I25680),0)</f>
        <v>1</v>
      </c>
      <c r="L25680" s="31"/>
      <c r="M25680" s="31"/>
      <c r="N25680" s="39"/>
      <c r="O25680" s="28"/>
      <c r="P25680" s="28"/>
      <c r="Q25680" s="28"/>
      <c r="R25680" s="28"/>
      <c r="S25680" s="25"/>
    </row>
    <row r="25681" spans="2:19" s="16" customFormat="1" outlineLevel="2" x14ac:dyDescent="0.25">
      <c r="B25681" s="16" t="s">
        <v>6392</v>
      </c>
      <c r="C25681" s="16" t="s">
        <v>5447</v>
      </c>
      <c r="D25681" s="16" t="s">
        <v>146</v>
      </c>
      <c r="E25681" s="16" t="s">
        <v>3130</v>
      </c>
      <c r="G25681" s="16" t="s">
        <v>3131</v>
      </c>
      <c r="H25681" s="16" t="s">
        <v>19</v>
      </c>
      <c r="I25681" s="31">
        <v>167257706</v>
      </c>
      <c r="J25681" s="31">
        <v>167257706</v>
      </c>
      <c r="K25681" s="32">
        <f>IFERROR((J25681/I25681),0)</f>
        <v>1</v>
      </c>
      <c r="L25681" s="31"/>
      <c r="M25681" s="31"/>
      <c r="N25681" s="39"/>
      <c r="O25681" s="28"/>
      <c r="P25681" s="28"/>
      <c r="Q25681" s="28"/>
      <c r="R25681" s="28"/>
      <c r="S25681" s="25"/>
    </row>
    <row r="25682" spans="2:19" s="16" customFormat="1" outlineLevel="2" x14ac:dyDescent="0.25">
      <c r="B25682" s="16" t="s">
        <v>6392</v>
      </c>
      <c r="C25682" s="16" t="s">
        <v>5447</v>
      </c>
      <c r="D25682" s="16" t="s">
        <v>146</v>
      </c>
      <c r="E25682" s="16" t="s">
        <v>3130</v>
      </c>
      <c r="G25682" s="16" t="s">
        <v>3131</v>
      </c>
      <c r="H25682" s="16" t="s">
        <v>154</v>
      </c>
      <c r="I25682" s="31">
        <v>498</v>
      </c>
      <c r="J25682" s="31">
        <v>498</v>
      </c>
      <c r="K25682" s="32">
        <f>IFERROR((J25682/I25682),0)</f>
        <v>1</v>
      </c>
      <c r="L25682" s="31"/>
      <c r="M25682" s="31"/>
      <c r="N25682" s="39"/>
      <c r="O25682" s="28"/>
      <c r="P25682" s="28"/>
      <c r="Q25682" s="28"/>
      <c r="R25682" s="28"/>
      <c r="S25682" s="25"/>
    </row>
    <row r="25683" spans="2:19" s="16" customFormat="1" outlineLevel="2" x14ac:dyDescent="0.25">
      <c r="B25683" s="16" t="s">
        <v>6392</v>
      </c>
      <c r="C25683" s="16" t="s">
        <v>5447</v>
      </c>
      <c r="D25683" s="16" t="s">
        <v>146</v>
      </c>
      <c r="E25683" s="16" t="s">
        <v>3130</v>
      </c>
      <c r="G25683" s="16" t="s">
        <v>3131</v>
      </c>
      <c r="H25683" s="16" t="s">
        <v>331</v>
      </c>
      <c r="I25683" s="31">
        <v>2302904</v>
      </c>
      <c r="J25683" s="31">
        <v>2302904</v>
      </c>
      <c r="K25683" s="32">
        <f>IFERROR((J25683/I25683),0)</f>
        <v>1</v>
      </c>
      <c r="L25683" s="31"/>
      <c r="M25683" s="31"/>
      <c r="N25683" s="39"/>
      <c r="O25683" s="28"/>
      <c r="P25683" s="28"/>
      <c r="Q25683" s="28"/>
      <c r="R25683" s="28"/>
      <c r="S25683" s="25"/>
    </row>
    <row r="25684" spans="2:19" s="16" customFormat="1" outlineLevel="2" x14ac:dyDescent="0.25">
      <c r="B25684" s="16" t="s">
        <v>6392</v>
      </c>
      <c r="C25684" s="16" t="s">
        <v>5447</v>
      </c>
      <c r="D25684" s="16" t="s">
        <v>148</v>
      </c>
      <c r="E25684" s="16" t="s">
        <v>3130</v>
      </c>
      <c r="G25684" s="16" t="s">
        <v>3131</v>
      </c>
      <c r="H25684" s="16" t="s">
        <v>4491</v>
      </c>
      <c r="I25684" s="31">
        <v>4835320</v>
      </c>
      <c r="J25684" s="31">
        <v>4835320</v>
      </c>
      <c r="K25684" s="32">
        <f>IFERROR((J25684/I25684),0)</f>
        <v>1</v>
      </c>
      <c r="L25684" s="31"/>
      <c r="M25684" s="31"/>
      <c r="N25684" s="39"/>
      <c r="O25684" s="28"/>
      <c r="P25684" s="28"/>
      <c r="Q25684" s="28"/>
      <c r="R25684" s="28"/>
      <c r="S25684" s="25"/>
    </row>
    <row r="25685" spans="2:19" s="16" customFormat="1" outlineLevel="2" x14ac:dyDescent="0.25">
      <c r="B25685" s="16" t="s">
        <v>6392</v>
      </c>
      <c r="C25685" s="16" t="s">
        <v>5447</v>
      </c>
      <c r="D25685" s="16" t="s">
        <v>146</v>
      </c>
      <c r="E25685" s="16" t="s">
        <v>3130</v>
      </c>
      <c r="G25685" s="16" t="s">
        <v>3131</v>
      </c>
      <c r="H25685" s="16" t="s">
        <v>231</v>
      </c>
      <c r="I25685" s="31">
        <v>12802425</v>
      </c>
      <c r="J25685" s="31">
        <v>12802425</v>
      </c>
      <c r="K25685" s="32">
        <f>IFERROR((J25685/I25685),0)</f>
        <v>1</v>
      </c>
      <c r="L25685" s="31"/>
      <c r="M25685" s="31"/>
      <c r="N25685" s="39"/>
      <c r="O25685" s="28"/>
      <c r="P25685" s="28"/>
      <c r="Q25685" s="28"/>
      <c r="R25685" s="28"/>
      <c r="S25685" s="25"/>
    </row>
    <row r="25686" spans="2:19" s="16" customFormat="1" outlineLevel="2" x14ac:dyDescent="0.25">
      <c r="B25686" s="16" t="s">
        <v>6392</v>
      </c>
      <c r="C25686" s="16" t="s">
        <v>5447</v>
      </c>
      <c r="D25686" s="16" t="s">
        <v>146</v>
      </c>
      <c r="E25686" s="16" t="s">
        <v>3130</v>
      </c>
      <c r="G25686" s="16" t="s">
        <v>3131</v>
      </c>
      <c r="H25686" s="16" t="s">
        <v>155</v>
      </c>
      <c r="I25686" s="31">
        <v>-16092266</v>
      </c>
      <c r="J25686" s="31"/>
      <c r="K25686" s="32">
        <f>IFERROR((J25686/I25686),0)</f>
        <v>0</v>
      </c>
      <c r="L25686" s="31"/>
      <c r="M25686" s="31"/>
      <c r="N25686" s="39"/>
      <c r="O25686" s="28"/>
      <c r="P25686" s="28"/>
      <c r="Q25686" s="28"/>
      <c r="R25686" s="28"/>
      <c r="S25686" s="25"/>
    </row>
    <row r="25687" spans="2:19" s="16" customFormat="1" outlineLevel="1" x14ac:dyDescent="0.25">
      <c r="B25687" s="47" t="s">
        <v>10553</v>
      </c>
      <c r="C25687" s="47" t="str">
        <f>C25686</f>
        <v>ASIGNACIONES DIRECTAS (20% DEL SGR)</v>
      </c>
      <c r="D25687" s="47"/>
      <c r="E25687" s="47" t="str">
        <f>E25686</f>
        <v>05761</v>
      </c>
      <c r="F25687" s="47"/>
      <c r="G25687" s="47" t="str">
        <f>G25686</f>
        <v xml:space="preserve">SOPETRÁN                                          </v>
      </c>
      <c r="H25687" s="47" t="s">
        <v>10655</v>
      </c>
      <c r="I25687" s="51">
        <f>SUBTOTAL(9,I25678:I25686)</f>
        <v>284141672</v>
      </c>
      <c r="J25687" s="51">
        <f>SUBTOTAL(9,J25678:J25686)</f>
        <v>269144435.25</v>
      </c>
      <c r="K25687" s="49">
        <f>J25687/I25687</f>
        <v>0.94721915780801069</v>
      </c>
      <c r="L25687" s="51">
        <f>SUBTOTAL(9,L25678:L25686)</f>
        <v>53051654</v>
      </c>
      <c r="M25687" s="51">
        <f>SUBTOTAL(9,M25678:M25686)</f>
        <v>49371828.25</v>
      </c>
      <c r="N25687" s="50">
        <f>IFERROR((M25687/L25687),"N.A")</f>
        <v>0.93063692698440659</v>
      </c>
      <c r="O25687" s="28"/>
      <c r="P25687" s="28"/>
      <c r="Q25687" s="28"/>
      <c r="R25687" s="28"/>
      <c r="S25687" s="25"/>
    </row>
    <row r="25688" spans="2:19" s="16" customFormat="1" outlineLevel="2" x14ac:dyDescent="0.25">
      <c r="B25688" s="16" t="s">
        <v>6393</v>
      </c>
      <c r="C25688" s="16" t="s">
        <v>5447</v>
      </c>
      <c r="D25688" s="16" t="s">
        <v>146</v>
      </c>
      <c r="E25688" s="16" t="s">
        <v>3133</v>
      </c>
      <c r="G25688" s="16" t="s">
        <v>3134</v>
      </c>
      <c r="H25688" s="16" t="s">
        <v>152</v>
      </c>
      <c r="I25688" s="35">
        <v>304441562</v>
      </c>
      <c r="J25688" s="35">
        <v>79747934.560000017</v>
      </c>
      <c r="K25688" s="36">
        <f>IFERROR((J25688/I25688),0)</f>
        <v>0.26194825054799847</v>
      </c>
      <c r="L25688" s="35">
        <v>200707660</v>
      </c>
      <c r="M25688" s="35">
        <v>79747934.560000017</v>
      </c>
      <c r="N25688" s="40">
        <f>M25688/L25688</f>
        <v>0.39733378666265162</v>
      </c>
      <c r="O25688" s="28"/>
      <c r="P25688" s="28"/>
      <c r="Q25688" s="28"/>
      <c r="R25688" s="28"/>
      <c r="S25688" s="25"/>
    </row>
    <row r="25689" spans="2:19" s="16" customFormat="1" outlineLevel="2" x14ac:dyDescent="0.25">
      <c r="B25689" s="16" t="s">
        <v>6393</v>
      </c>
      <c r="C25689" s="16" t="s">
        <v>5447</v>
      </c>
      <c r="D25689" s="16" t="s">
        <v>146</v>
      </c>
      <c r="E25689" s="16" t="s">
        <v>3133</v>
      </c>
      <c r="G25689" s="16" t="s">
        <v>3134</v>
      </c>
      <c r="H25689" s="16" t="s">
        <v>5452</v>
      </c>
      <c r="I25689" s="31">
        <v>80328348</v>
      </c>
      <c r="J25689" s="31">
        <v>80328348</v>
      </c>
      <c r="K25689" s="32">
        <f>IFERROR((J25689/I25689),0)</f>
        <v>1</v>
      </c>
      <c r="L25689" s="31"/>
      <c r="M25689" s="31"/>
      <c r="N25689" s="39"/>
      <c r="O25689" s="28"/>
      <c r="P25689" s="28"/>
      <c r="Q25689" s="28"/>
      <c r="R25689" s="28"/>
      <c r="S25689" s="25"/>
    </row>
    <row r="25690" spans="2:19" s="16" customFormat="1" outlineLevel="2" x14ac:dyDescent="0.25">
      <c r="B25690" s="16" t="s">
        <v>6393</v>
      </c>
      <c r="C25690" s="16" t="s">
        <v>5447</v>
      </c>
      <c r="D25690" s="16" t="s">
        <v>146</v>
      </c>
      <c r="E25690" s="16" t="s">
        <v>3133</v>
      </c>
      <c r="G25690" s="16" t="s">
        <v>3134</v>
      </c>
      <c r="H25690" s="16" t="s">
        <v>19</v>
      </c>
      <c r="I25690" s="31">
        <v>397614360</v>
      </c>
      <c r="J25690" s="31">
        <v>397614360</v>
      </c>
      <c r="K25690" s="32">
        <f>IFERROR((J25690/I25690),0)</f>
        <v>1</v>
      </c>
      <c r="L25690" s="31"/>
      <c r="M25690" s="31"/>
      <c r="N25690" s="39"/>
      <c r="O25690" s="28"/>
      <c r="P25690" s="28"/>
      <c r="Q25690" s="28"/>
      <c r="R25690" s="28"/>
      <c r="S25690" s="25"/>
    </row>
    <row r="25691" spans="2:19" s="16" customFormat="1" outlineLevel="2" x14ac:dyDescent="0.25">
      <c r="B25691" s="16" t="s">
        <v>6393</v>
      </c>
      <c r="C25691" s="16" t="s">
        <v>5447</v>
      </c>
      <c r="D25691" s="16" t="s">
        <v>146</v>
      </c>
      <c r="E25691" s="16" t="s">
        <v>3133</v>
      </c>
      <c r="G25691" s="16" t="s">
        <v>3134</v>
      </c>
      <c r="H25691" s="16" t="s">
        <v>154</v>
      </c>
      <c r="I25691" s="31">
        <v>1883</v>
      </c>
      <c r="J25691" s="31">
        <v>1883</v>
      </c>
      <c r="K25691" s="32">
        <f>IFERROR((J25691/I25691),0)</f>
        <v>1</v>
      </c>
      <c r="L25691" s="31"/>
      <c r="M25691" s="31"/>
      <c r="N25691" s="39"/>
      <c r="O25691" s="28"/>
      <c r="P25691" s="28"/>
      <c r="Q25691" s="28"/>
      <c r="R25691" s="28"/>
      <c r="S25691" s="25"/>
    </row>
    <row r="25692" spans="2:19" s="16" customFormat="1" outlineLevel="2" x14ac:dyDescent="0.25">
      <c r="B25692" s="16" t="s">
        <v>6393</v>
      </c>
      <c r="C25692" s="16" t="s">
        <v>5447</v>
      </c>
      <c r="D25692" s="16" t="s">
        <v>146</v>
      </c>
      <c r="E25692" s="16" t="s">
        <v>3133</v>
      </c>
      <c r="G25692" s="16" t="s">
        <v>3134</v>
      </c>
      <c r="H25692" s="16" t="s">
        <v>331</v>
      </c>
      <c r="I25692" s="31">
        <v>2055883</v>
      </c>
      <c r="J25692" s="31">
        <v>2055883</v>
      </c>
      <c r="K25692" s="32">
        <f>IFERROR((J25692/I25692),0)</f>
        <v>1</v>
      </c>
      <c r="L25692" s="31"/>
      <c r="M25692" s="31"/>
      <c r="N25692" s="39"/>
      <c r="O25692" s="28"/>
      <c r="P25692" s="28"/>
      <c r="Q25692" s="28"/>
      <c r="R25692" s="28"/>
      <c r="S25692" s="25"/>
    </row>
    <row r="25693" spans="2:19" s="16" customFormat="1" outlineLevel="2" x14ac:dyDescent="0.25">
      <c r="B25693" s="16" t="s">
        <v>6393</v>
      </c>
      <c r="C25693" s="16" t="s">
        <v>5447</v>
      </c>
      <c r="D25693" s="16" t="s">
        <v>148</v>
      </c>
      <c r="E25693" s="16" t="s">
        <v>3133</v>
      </c>
      <c r="G25693" s="16" t="s">
        <v>3134</v>
      </c>
      <c r="H25693" s="16" t="s">
        <v>4491</v>
      </c>
      <c r="I25693" s="31">
        <v>64342170</v>
      </c>
      <c r="J25693" s="31">
        <v>64342170</v>
      </c>
      <c r="K25693" s="32">
        <f>IFERROR((J25693/I25693),0)</f>
        <v>1</v>
      </c>
      <c r="L25693" s="31"/>
      <c r="M25693" s="31"/>
      <c r="N25693" s="39"/>
      <c r="O25693" s="28"/>
      <c r="P25693" s="28"/>
      <c r="Q25693" s="28"/>
      <c r="R25693" s="28"/>
      <c r="S25693" s="25"/>
    </row>
    <row r="25694" spans="2:19" s="16" customFormat="1" outlineLevel="2" x14ac:dyDescent="0.25">
      <c r="B25694" s="16" t="s">
        <v>6393</v>
      </c>
      <c r="C25694" s="16" t="s">
        <v>5447</v>
      </c>
      <c r="D25694" s="16" t="s">
        <v>146</v>
      </c>
      <c r="E25694" s="16" t="s">
        <v>3133</v>
      </c>
      <c r="G25694" s="16" t="s">
        <v>3134</v>
      </c>
      <c r="H25694" s="16" t="s">
        <v>231</v>
      </c>
      <c r="I25694" s="31">
        <v>48429333</v>
      </c>
      <c r="J25694" s="31">
        <v>48429333</v>
      </c>
      <c r="K25694" s="32">
        <f>IFERROR((J25694/I25694),0)</f>
        <v>1</v>
      </c>
      <c r="L25694" s="31"/>
      <c r="M25694" s="31"/>
      <c r="N25694" s="39"/>
      <c r="O25694" s="28"/>
      <c r="P25694" s="28"/>
      <c r="Q25694" s="28"/>
      <c r="R25694" s="28"/>
      <c r="S25694" s="25"/>
    </row>
    <row r="25695" spans="2:19" s="16" customFormat="1" outlineLevel="2" x14ac:dyDescent="0.25">
      <c r="B25695" s="16" t="s">
        <v>6393</v>
      </c>
      <c r="C25695" s="16" t="s">
        <v>5447</v>
      </c>
      <c r="D25695" s="16" t="s">
        <v>146</v>
      </c>
      <c r="E25695" s="16" t="s">
        <v>3133</v>
      </c>
      <c r="G25695" s="16" t="s">
        <v>3134</v>
      </c>
      <c r="H25695" s="16" t="s">
        <v>155</v>
      </c>
      <c r="I25695" s="31">
        <v>-60888312</v>
      </c>
      <c r="J25695" s="31"/>
      <c r="K25695" s="32">
        <f>IFERROR((J25695/I25695),0)</f>
        <v>0</v>
      </c>
      <c r="L25695" s="31"/>
      <c r="M25695" s="31"/>
      <c r="N25695" s="39"/>
      <c r="O25695" s="28"/>
      <c r="P25695" s="28"/>
      <c r="Q25695" s="28"/>
      <c r="R25695" s="28"/>
      <c r="S25695" s="25"/>
    </row>
    <row r="25696" spans="2:19" s="16" customFormat="1" outlineLevel="1" x14ac:dyDescent="0.25">
      <c r="B25696" s="47" t="s">
        <v>10554</v>
      </c>
      <c r="C25696" s="47" t="str">
        <f>C25695</f>
        <v>ASIGNACIONES DIRECTAS (20% DEL SGR)</v>
      </c>
      <c r="D25696" s="47"/>
      <c r="E25696" s="47" t="str">
        <f>E25695</f>
        <v>05756</v>
      </c>
      <c r="F25696" s="47"/>
      <c r="G25696" s="47" t="str">
        <f>G25695</f>
        <v xml:space="preserve">SONSON                                            </v>
      </c>
      <c r="H25696" s="47" t="s">
        <v>10655</v>
      </c>
      <c r="I25696" s="51">
        <f>SUBTOTAL(9,I25688:I25695)</f>
        <v>836325227</v>
      </c>
      <c r="J25696" s="51">
        <f>SUBTOTAL(9,J25688:J25695)</f>
        <v>672519911.55999994</v>
      </c>
      <c r="K25696" s="49">
        <f>J25696/I25696</f>
        <v>0.80413682362830352</v>
      </c>
      <c r="L25696" s="51">
        <f>SUBTOTAL(9,L25688:L25695)</f>
        <v>200707660</v>
      </c>
      <c r="M25696" s="51">
        <f>SUBTOTAL(9,M25688:M25695)</f>
        <v>79747934.560000017</v>
      </c>
      <c r="N25696" s="50">
        <f>IFERROR((M25696/L25696),"N.A")</f>
        <v>0.39733378666265162</v>
      </c>
      <c r="O25696" s="28"/>
      <c r="P25696" s="28"/>
      <c r="Q25696" s="28"/>
      <c r="R25696" s="28"/>
      <c r="S25696" s="25"/>
    </row>
    <row r="25697" spans="2:19" s="16" customFormat="1" outlineLevel="2" x14ac:dyDescent="0.25">
      <c r="B25697" s="16" t="s">
        <v>6394</v>
      </c>
      <c r="C25697" s="16" t="s">
        <v>5447</v>
      </c>
      <c r="D25697" s="16" t="s">
        <v>146</v>
      </c>
      <c r="E25697" s="16" t="s">
        <v>3136</v>
      </c>
      <c r="G25697" s="16" t="s">
        <v>3137</v>
      </c>
      <c r="H25697" s="16" t="s">
        <v>152</v>
      </c>
      <c r="I25697" s="35">
        <v>17192656912</v>
      </c>
      <c r="J25697" s="35">
        <v>2879619554.2499995</v>
      </c>
      <c r="K25697" s="36">
        <f>IFERROR((J25697/I25697),0)</f>
        <v>0.16749124751277417</v>
      </c>
      <c r="L25697" s="35">
        <v>11313093391</v>
      </c>
      <c r="M25697" s="35">
        <v>2879619554.2499995</v>
      </c>
      <c r="N25697" s="40">
        <f>M25697/L25697</f>
        <v>0.25453865310975399</v>
      </c>
      <c r="O25697" s="28"/>
      <c r="P25697" s="28"/>
      <c r="Q25697" s="28"/>
      <c r="R25697" s="28"/>
      <c r="S25697" s="25"/>
    </row>
    <row r="25698" spans="2:19" s="16" customFormat="1" outlineLevel="2" x14ac:dyDescent="0.25">
      <c r="B25698" s="16" t="s">
        <v>6394</v>
      </c>
      <c r="C25698" s="16" t="s">
        <v>5447</v>
      </c>
      <c r="D25698" s="16" t="s">
        <v>146</v>
      </c>
      <c r="E25698" s="16" t="s">
        <v>3136</v>
      </c>
      <c r="G25698" s="16" t="s">
        <v>3137</v>
      </c>
      <c r="H25698" s="16" t="s">
        <v>5452</v>
      </c>
      <c r="I25698" s="31">
        <v>752080668</v>
      </c>
      <c r="J25698" s="31">
        <v>752080668</v>
      </c>
      <c r="K25698" s="32">
        <f>IFERROR((J25698/I25698),0)</f>
        <v>1</v>
      </c>
      <c r="L25698" s="31"/>
      <c r="M25698" s="31"/>
      <c r="N25698" s="39"/>
      <c r="O25698" s="28"/>
      <c r="P25698" s="28"/>
      <c r="Q25698" s="28"/>
      <c r="R25698" s="28"/>
      <c r="S25698" s="25"/>
    </row>
    <row r="25699" spans="2:19" s="16" customFormat="1" outlineLevel="2" x14ac:dyDescent="0.25">
      <c r="B25699" s="16" t="s">
        <v>6394</v>
      </c>
      <c r="C25699" s="16" t="s">
        <v>5447</v>
      </c>
      <c r="D25699" s="16" t="s">
        <v>146</v>
      </c>
      <c r="E25699" s="16" t="s">
        <v>3136</v>
      </c>
      <c r="G25699" s="16" t="s">
        <v>3137</v>
      </c>
      <c r="H25699" s="16" t="s">
        <v>19</v>
      </c>
      <c r="I25699" s="31">
        <v>3074198976</v>
      </c>
      <c r="J25699" s="31">
        <v>3074198976</v>
      </c>
      <c r="K25699" s="32">
        <f>IFERROR((J25699/I25699),0)</f>
        <v>1</v>
      </c>
      <c r="L25699" s="31"/>
      <c r="M25699" s="31"/>
      <c r="N25699" s="39"/>
      <c r="O25699" s="28"/>
      <c r="P25699" s="28"/>
      <c r="Q25699" s="28"/>
      <c r="R25699" s="28"/>
      <c r="S25699" s="25"/>
    </row>
    <row r="25700" spans="2:19" s="16" customFormat="1" outlineLevel="2" x14ac:dyDescent="0.25">
      <c r="B25700" s="16" t="s">
        <v>6394</v>
      </c>
      <c r="C25700" s="16" t="s">
        <v>5447</v>
      </c>
      <c r="D25700" s="16" t="s">
        <v>146</v>
      </c>
      <c r="E25700" s="16" t="s">
        <v>3136</v>
      </c>
      <c r="G25700" s="16" t="s">
        <v>3137</v>
      </c>
      <c r="H25700" s="16" t="s">
        <v>154</v>
      </c>
      <c r="I25700" s="31">
        <v>106334</v>
      </c>
      <c r="J25700" s="31">
        <v>106334</v>
      </c>
      <c r="K25700" s="32">
        <f>IFERROR((J25700/I25700),0)</f>
        <v>1</v>
      </c>
      <c r="L25700" s="31"/>
      <c r="M25700" s="31"/>
      <c r="N25700" s="39"/>
      <c r="O25700" s="28"/>
      <c r="P25700" s="28"/>
      <c r="Q25700" s="28"/>
      <c r="R25700" s="28"/>
      <c r="S25700" s="25"/>
    </row>
    <row r="25701" spans="2:19" s="16" customFormat="1" outlineLevel="2" x14ac:dyDescent="0.25">
      <c r="B25701" s="16" t="s">
        <v>6394</v>
      </c>
      <c r="C25701" s="16" t="s">
        <v>5447</v>
      </c>
      <c r="D25701" s="16" t="s">
        <v>146</v>
      </c>
      <c r="E25701" s="16" t="s">
        <v>3136</v>
      </c>
      <c r="G25701" s="16" t="s">
        <v>3137</v>
      </c>
      <c r="H25701" s="16" t="s">
        <v>331</v>
      </c>
      <c r="I25701" s="31">
        <v>78924055</v>
      </c>
      <c r="J25701" s="31">
        <v>78924055</v>
      </c>
      <c r="K25701" s="32">
        <f>IFERROR((J25701/I25701),0)</f>
        <v>1</v>
      </c>
      <c r="L25701" s="31"/>
      <c r="M25701" s="31"/>
      <c r="N25701" s="39"/>
      <c r="O25701" s="28"/>
      <c r="P25701" s="28"/>
      <c r="Q25701" s="28"/>
      <c r="R25701" s="28"/>
      <c r="S25701" s="25"/>
    </row>
    <row r="25702" spans="2:19" s="16" customFormat="1" outlineLevel="2" x14ac:dyDescent="0.25">
      <c r="B25702" s="16" t="s">
        <v>6394</v>
      </c>
      <c r="C25702" s="16" t="s">
        <v>5447</v>
      </c>
      <c r="D25702" s="16" t="s">
        <v>148</v>
      </c>
      <c r="E25702" s="16" t="s">
        <v>3136</v>
      </c>
      <c r="G25702" s="16" t="s">
        <v>3137</v>
      </c>
      <c r="H25702" s="16" t="s">
        <v>4491</v>
      </c>
      <c r="I25702" s="31">
        <v>122333568</v>
      </c>
      <c r="J25702" s="31">
        <v>122333568</v>
      </c>
      <c r="K25702" s="32">
        <f>IFERROR((J25702/I25702),0)</f>
        <v>1</v>
      </c>
      <c r="L25702" s="31"/>
      <c r="M25702" s="31"/>
      <c r="N25702" s="39"/>
      <c r="O25702" s="28"/>
      <c r="P25702" s="28"/>
      <c r="Q25702" s="28"/>
      <c r="R25702" s="28"/>
      <c r="S25702" s="25"/>
    </row>
    <row r="25703" spans="2:19" s="16" customFormat="1" outlineLevel="2" x14ac:dyDescent="0.25">
      <c r="B25703" s="16" t="s">
        <v>6394</v>
      </c>
      <c r="C25703" s="16" t="s">
        <v>5447</v>
      </c>
      <c r="D25703" s="16" t="s">
        <v>146</v>
      </c>
      <c r="E25703" s="16" t="s">
        <v>3136</v>
      </c>
      <c r="G25703" s="16" t="s">
        <v>3137</v>
      </c>
      <c r="H25703" s="16" t="s">
        <v>231</v>
      </c>
      <c r="I25703" s="31">
        <v>2724893336</v>
      </c>
      <c r="J25703" s="31">
        <v>2724893336</v>
      </c>
      <c r="K25703" s="32">
        <f>IFERROR((J25703/I25703),0)</f>
        <v>1</v>
      </c>
      <c r="L25703" s="31"/>
      <c r="M25703" s="31"/>
      <c r="N25703" s="39"/>
      <c r="O25703" s="28"/>
      <c r="P25703" s="28"/>
      <c r="Q25703" s="28"/>
      <c r="R25703" s="28"/>
      <c r="S25703" s="25"/>
    </row>
    <row r="25704" spans="2:19" s="16" customFormat="1" outlineLevel="2" x14ac:dyDescent="0.25">
      <c r="B25704" s="16" t="s">
        <v>6394</v>
      </c>
      <c r="C25704" s="16" t="s">
        <v>5447</v>
      </c>
      <c r="D25704" s="16" t="s">
        <v>146</v>
      </c>
      <c r="E25704" s="16" t="s">
        <v>3136</v>
      </c>
      <c r="G25704" s="16" t="s">
        <v>3137</v>
      </c>
      <c r="H25704" s="16" t="s">
        <v>155</v>
      </c>
      <c r="I25704" s="31">
        <v>-3438531382</v>
      </c>
      <c r="J25704" s="31"/>
      <c r="K25704" s="32">
        <f>IFERROR((J25704/I25704),0)</f>
        <v>0</v>
      </c>
      <c r="L25704" s="31"/>
      <c r="M25704" s="31"/>
      <c r="N25704" s="39"/>
      <c r="O25704" s="28"/>
      <c r="P25704" s="28"/>
      <c r="Q25704" s="28"/>
      <c r="R25704" s="28"/>
      <c r="S25704" s="25"/>
    </row>
    <row r="25705" spans="2:19" s="16" customFormat="1" outlineLevel="1" x14ac:dyDescent="0.25">
      <c r="B25705" s="47" t="s">
        <v>10555</v>
      </c>
      <c r="C25705" s="47" t="str">
        <f>C25704</f>
        <v>ASIGNACIONES DIRECTAS (20% DEL SGR)</v>
      </c>
      <c r="D25705" s="47"/>
      <c r="E25705" s="47" t="str">
        <f>E25704</f>
        <v>05736</v>
      </c>
      <c r="F25705" s="47"/>
      <c r="G25705" s="47" t="str">
        <f>G25704</f>
        <v xml:space="preserve">SEGOVIA                                           </v>
      </c>
      <c r="H25705" s="47" t="s">
        <v>10655</v>
      </c>
      <c r="I25705" s="51">
        <f>SUBTOTAL(9,I25697:I25704)</f>
        <v>20506662467</v>
      </c>
      <c r="J25705" s="51">
        <f>SUBTOTAL(9,J25697:J25704)</f>
        <v>9632156491.25</v>
      </c>
      <c r="K25705" s="49">
        <f>J25705/I25705</f>
        <v>0.4697086377049598</v>
      </c>
      <c r="L25705" s="51">
        <f>SUBTOTAL(9,L25697:L25704)</f>
        <v>11313093391</v>
      </c>
      <c r="M25705" s="51">
        <f>SUBTOTAL(9,M25697:M25704)</f>
        <v>2879619554.2499995</v>
      </c>
      <c r="N25705" s="50">
        <f>IFERROR((M25705/L25705),"N.A")</f>
        <v>0.25453865310975399</v>
      </c>
      <c r="O25705" s="28"/>
      <c r="P25705" s="28"/>
      <c r="Q25705" s="28"/>
      <c r="R25705" s="28"/>
      <c r="S25705" s="25"/>
    </row>
    <row r="25706" spans="2:19" s="16" customFormat="1" outlineLevel="2" x14ac:dyDescent="0.25">
      <c r="B25706" s="16" t="s">
        <v>6395</v>
      </c>
      <c r="C25706" s="16" t="s">
        <v>5447</v>
      </c>
      <c r="D25706" s="16" t="s">
        <v>146</v>
      </c>
      <c r="E25706" s="16" t="s">
        <v>3142</v>
      </c>
      <c r="G25706" s="16" t="s">
        <v>3143</v>
      </c>
      <c r="H25706" s="16" t="s">
        <v>152</v>
      </c>
      <c r="I25706" s="35">
        <v>2851137756</v>
      </c>
      <c r="J25706" s="35">
        <v>2851137756</v>
      </c>
      <c r="K25706" s="36">
        <f>IFERROR((J25706/I25706),0)</f>
        <v>1</v>
      </c>
      <c r="L25706" s="35">
        <v>1876312750</v>
      </c>
      <c r="M25706" s="35">
        <v>2851137756</v>
      </c>
      <c r="N25706" s="40">
        <f>M25706/L25706</f>
        <v>1.5195429205498923</v>
      </c>
      <c r="O25706" s="28"/>
      <c r="P25706" s="28"/>
      <c r="Q25706" s="28"/>
      <c r="R25706" s="28"/>
      <c r="S25706" s="25"/>
    </row>
    <row r="25707" spans="2:19" s="16" customFormat="1" outlineLevel="2" x14ac:dyDescent="0.25">
      <c r="B25707" s="16" t="s">
        <v>6395</v>
      </c>
      <c r="C25707" s="16" t="s">
        <v>5447</v>
      </c>
      <c r="D25707" s="16" t="s">
        <v>146</v>
      </c>
      <c r="E25707" s="16" t="s">
        <v>3142</v>
      </c>
      <c r="G25707" s="16" t="s">
        <v>3143</v>
      </c>
      <c r="H25707" s="16" t="s">
        <v>5452</v>
      </c>
      <c r="I25707" s="31">
        <v>443192827</v>
      </c>
      <c r="J25707" s="31">
        <v>443192827</v>
      </c>
      <c r="K25707" s="32">
        <f>IFERROR((J25707/I25707),0)</f>
        <v>1</v>
      </c>
      <c r="L25707" s="31"/>
      <c r="M25707" s="31"/>
      <c r="N25707" s="39"/>
      <c r="O25707" s="28"/>
      <c r="P25707" s="28"/>
      <c r="Q25707" s="28"/>
      <c r="R25707" s="28"/>
      <c r="S25707" s="25"/>
    </row>
    <row r="25708" spans="2:19" s="16" customFormat="1" outlineLevel="2" x14ac:dyDescent="0.25">
      <c r="B25708" s="16" t="s">
        <v>6395</v>
      </c>
      <c r="C25708" s="16" t="s">
        <v>5447</v>
      </c>
      <c r="D25708" s="16" t="s">
        <v>146</v>
      </c>
      <c r="E25708" s="16" t="s">
        <v>3142</v>
      </c>
      <c r="G25708" s="16" t="s">
        <v>3143</v>
      </c>
      <c r="H25708" s="16" t="s">
        <v>19</v>
      </c>
      <c r="I25708" s="31">
        <v>1792766151</v>
      </c>
      <c r="J25708" s="31">
        <v>1792766151</v>
      </c>
      <c r="K25708" s="32">
        <f>IFERROR((J25708/I25708),0)</f>
        <v>1</v>
      </c>
      <c r="L25708" s="31"/>
      <c r="M25708" s="31"/>
      <c r="N25708" s="39"/>
      <c r="O25708" s="28"/>
      <c r="P25708" s="28"/>
      <c r="Q25708" s="28"/>
      <c r="R25708" s="28"/>
      <c r="S25708" s="25"/>
    </row>
    <row r="25709" spans="2:19" s="16" customFormat="1" outlineLevel="2" x14ac:dyDescent="0.25">
      <c r="B25709" s="16" t="s">
        <v>6395</v>
      </c>
      <c r="C25709" s="16" t="s">
        <v>5447</v>
      </c>
      <c r="D25709" s="16" t="s">
        <v>146</v>
      </c>
      <c r="E25709" s="16" t="s">
        <v>3142</v>
      </c>
      <c r="G25709" s="16" t="s">
        <v>3143</v>
      </c>
      <c r="H25709" s="16" t="s">
        <v>154</v>
      </c>
      <c r="I25709" s="31">
        <v>17634</v>
      </c>
      <c r="J25709" s="31">
        <v>17634</v>
      </c>
      <c r="K25709" s="32">
        <f>IFERROR((J25709/I25709),0)</f>
        <v>1</v>
      </c>
      <c r="L25709" s="31"/>
      <c r="M25709" s="31"/>
      <c r="N25709" s="39"/>
      <c r="O25709" s="28"/>
      <c r="P25709" s="28"/>
      <c r="Q25709" s="28"/>
      <c r="R25709" s="28"/>
      <c r="S25709" s="25"/>
    </row>
    <row r="25710" spans="2:19" s="16" customFormat="1" outlineLevel="2" x14ac:dyDescent="0.25">
      <c r="B25710" s="16" t="s">
        <v>6395</v>
      </c>
      <c r="C25710" s="16" t="s">
        <v>5447</v>
      </c>
      <c r="D25710" s="16" t="s">
        <v>146</v>
      </c>
      <c r="E25710" s="16" t="s">
        <v>3142</v>
      </c>
      <c r="G25710" s="16" t="s">
        <v>3143</v>
      </c>
      <c r="H25710" s="16" t="s">
        <v>331</v>
      </c>
      <c r="I25710" s="31">
        <v>76915645</v>
      </c>
      <c r="J25710" s="31">
        <v>76915645</v>
      </c>
      <c r="K25710" s="32">
        <f>IFERROR((J25710/I25710),0)</f>
        <v>1</v>
      </c>
      <c r="L25710" s="31"/>
      <c r="M25710" s="31"/>
      <c r="N25710" s="39"/>
      <c r="O25710" s="28"/>
      <c r="P25710" s="28"/>
      <c r="Q25710" s="28"/>
      <c r="R25710" s="28"/>
      <c r="S25710" s="25"/>
    </row>
    <row r="25711" spans="2:19" s="16" customFormat="1" outlineLevel="2" x14ac:dyDescent="0.25">
      <c r="B25711" s="16" t="s">
        <v>6395</v>
      </c>
      <c r="C25711" s="16" t="s">
        <v>5447</v>
      </c>
      <c r="D25711" s="16" t="s">
        <v>148</v>
      </c>
      <c r="E25711" s="16" t="s">
        <v>3142</v>
      </c>
      <c r="G25711" s="16" t="s">
        <v>3143</v>
      </c>
      <c r="H25711" s="16" t="s">
        <v>4491</v>
      </c>
      <c r="I25711" s="31">
        <v>4556043</v>
      </c>
      <c r="J25711" s="31">
        <v>4556043</v>
      </c>
      <c r="K25711" s="32">
        <f>IFERROR((J25711/I25711),0)</f>
        <v>1</v>
      </c>
      <c r="L25711" s="31"/>
      <c r="M25711" s="31"/>
      <c r="N25711" s="39"/>
      <c r="O25711" s="28"/>
      <c r="P25711" s="28"/>
      <c r="Q25711" s="28"/>
      <c r="R25711" s="28"/>
      <c r="S25711" s="25"/>
    </row>
    <row r="25712" spans="2:19" s="16" customFormat="1" outlineLevel="2" x14ac:dyDescent="0.25">
      <c r="B25712" s="16" t="s">
        <v>6395</v>
      </c>
      <c r="C25712" s="16" t="s">
        <v>5447</v>
      </c>
      <c r="D25712" s="16" t="s">
        <v>146</v>
      </c>
      <c r="E25712" s="16" t="s">
        <v>3142</v>
      </c>
      <c r="G25712" s="16" t="s">
        <v>3143</v>
      </c>
      <c r="H25712" s="16" t="s">
        <v>231</v>
      </c>
      <c r="I25712" s="31">
        <v>451980209</v>
      </c>
      <c r="J25712" s="31">
        <v>451980209</v>
      </c>
      <c r="K25712" s="32">
        <f>IFERROR((J25712/I25712),0)</f>
        <v>1</v>
      </c>
      <c r="L25712" s="31"/>
      <c r="M25712" s="31"/>
      <c r="N25712" s="39"/>
      <c r="O25712" s="28"/>
      <c r="P25712" s="28"/>
      <c r="Q25712" s="28"/>
      <c r="R25712" s="28"/>
      <c r="S25712" s="25"/>
    </row>
    <row r="25713" spans="2:19" s="16" customFormat="1" outlineLevel="2" x14ac:dyDescent="0.25">
      <c r="B25713" s="16" t="s">
        <v>6395</v>
      </c>
      <c r="C25713" s="16" t="s">
        <v>5447</v>
      </c>
      <c r="D25713" s="16" t="s">
        <v>146</v>
      </c>
      <c r="E25713" s="16" t="s">
        <v>3142</v>
      </c>
      <c r="G25713" s="16" t="s">
        <v>3143</v>
      </c>
      <c r="H25713" s="16" t="s">
        <v>155</v>
      </c>
      <c r="I25713" s="31">
        <v>-570227551</v>
      </c>
      <c r="J25713" s="31"/>
      <c r="K25713" s="32">
        <f>IFERROR((J25713/I25713),0)</f>
        <v>0</v>
      </c>
      <c r="L25713" s="31"/>
      <c r="M25713" s="31"/>
      <c r="N25713" s="39"/>
      <c r="O25713" s="28"/>
      <c r="P25713" s="28"/>
      <c r="Q25713" s="28"/>
      <c r="R25713" s="28"/>
      <c r="S25713" s="25"/>
    </row>
    <row r="25714" spans="2:19" s="16" customFormat="1" outlineLevel="1" x14ac:dyDescent="0.25">
      <c r="B25714" s="47" t="s">
        <v>10556</v>
      </c>
      <c r="C25714" s="47" t="str">
        <f>C25713</f>
        <v>ASIGNACIONES DIRECTAS (20% DEL SGR)</v>
      </c>
      <c r="D25714" s="47"/>
      <c r="E25714" s="47" t="str">
        <f>E25713</f>
        <v>05690</v>
      </c>
      <c r="F25714" s="47"/>
      <c r="G25714" s="47" t="str">
        <f>G25713</f>
        <v xml:space="preserve">SANTO DOMINGO                                     </v>
      </c>
      <c r="H25714" s="47" t="s">
        <v>10655</v>
      </c>
      <c r="I25714" s="51">
        <f>SUBTOTAL(9,I25706:I25713)</f>
        <v>5050338714</v>
      </c>
      <c r="J25714" s="51">
        <f>SUBTOTAL(9,J25706:J25713)</f>
        <v>5620566265</v>
      </c>
      <c r="K25714" s="49">
        <f>J25714/I25714</f>
        <v>1.11290877370646</v>
      </c>
      <c r="L25714" s="51">
        <f>SUBTOTAL(9,L25706:L25713)</f>
        <v>1876312750</v>
      </c>
      <c r="M25714" s="51">
        <f>SUBTOTAL(9,M25706:M25713)</f>
        <v>2851137756</v>
      </c>
      <c r="N25714" s="50">
        <f>IFERROR((M25714/L25714),"N.A")</f>
        <v>1.5195429205498923</v>
      </c>
      <c r="O25714" s="28"/>
      <c r="P25714" s="28"/>
      <c r="Q25714" s="28"/>
      <c r="R25714" s="28"/>
      <c r="S25714" s="25"/>
    </row>
    <row r="25715" spans="2:19" s="16" customFormat="1" outlineLevel="2" x14ac:dyDescent="0.25">
      <c r="B25715" s="16" t="s">
        <v>6396</v>
      </c>
      <c r="C25715" s="16" t="s">
        <v>5447</v>
      </c>
      <c r="D25715" s="16" t="s">
        <v>146</v>
      </c>
      <c r="E25715" s="16" t="s">
        <v>3145</v>
      </c>
      <c r="G25715" s="16" t="s">
        <v>3146</v>
      </c>
      <c r="H25715" s="16" t="s">
        <v>152</v>
      </c>
      <c r="I25715" s="35">
        <v>71644424</v>
      </c>
      <c r="J25715" s="35">
        <v>71644424</v>
      </c>
      <c r="K25715" s="36">
        <f>IFERROR((J25715/I25715),0)</f>
        <v>1</v>
      </c>
      <c r="L25715" s="35">
        <v>47123560</v>
      </c>
      <c r="M25715" s="35">
        <v>71644424</v>
      </c>
      <c r="N25715" s="40">
        <f>M25715/L25715</f>
        <v>1.5203525370324313</v>
      </c>
      <c r="O25715" s="28"/>
      <c r="P25715" s="28"/>
      <c r="Q25715" s="28"/>
      <c r="R25715" s="28"/>
      <c r="S25715" s="25"/>
    </row>
    <row r="25716" spans="2:19" s="16" customFormat="1" outlineLevel="2" x14ac:dyDescent="0.25">
      <c r="B25716" s="16" t="s">
        <v>6396</v>
      </c>
      <c r="C25716" s="16" t="s">
        <v>5447</v>
      </c>
      <c r="D25716" s="16" t="s">
        <v>146</v>
      </c>
      <c r="E25716" s="16" t="s">
        <v>3145</v>
      </c>
      <c r="G25716" s="16" t="s">
        <v>3146</v>
      </c>
      <c r="H25716" s="16" t="s">
        <v>5452</v>
      </c>
      <c r="I25716" s="31">
        <v>37401011</v>
      </c>
      <c r="J25716" s="31">
        <v>37401011</v>
      </c>
      <c r="K25716" s="32">
        <f>IFERROR((J25716/I25716),0)</f>
        <v>1</v>
      </c>
      <c r="L25716" s="31"/>
      <c r="M25716" s="31"/>
      <c r="N25716" s="39"/>
      <c r="O25716" s="28"/>
      <c r="P25716" s="28"/>
      <c r="Q25716" s="28"/>
      <c r="R25716" s="28"/>
      <c r="S25716" s="25"/>
    </row>
    <row r="25717" spans="2:19" s="16" customFormat="1" outlineLevel="2" x14ac:dyDescent="0.25">
      <c r="B25717" s="16" t="s">
        <v>6396</v>
      </c>
      <c r="C25717" s="16" t="s">
        <v>5447</v>
      </c>
      <c r="D25717" s="16" t="s">
        <v>146</v>
      </c>
      <c r="E25717" s="16" t="s">
        <v>3145</v>
      </c>
      <c r="G25717" s="16" t="s">
        <v>3146</v>
      </c>
      <c r="H25717" s="16" t="s">
        <v>19</v>
      </c>
      <c r="I25717" s="31">
        <v>193662850</v>
      </c>
      <c r="J25717" s="31">
        <v>193662850</v>
      </c>
      <c r="K25717" s="32">
        <f>IFERROR((J25717/I25717),0)</f>
        <v>1</v>
      </c>
      <c r="L25717" s="31"/>
      <c r="M25717" s="31"/>
      <c r="N25717" s="39"/>
      <c r="O25717" s="28"/>
      <c r="P25717" s="28"/>
      <c r="Q25717" s="28"/>
      <c r="R25717" s="28"/>
      <c r="S25717" s="25"/>
    </row>
    <row r="25718" spans="2:19" s="16" customFormat="1" outlineLevel="2" x14ac:dyDescent="0.25">
      <c r="B25718" s="16" t="s">
        <v>6396</v>
      </c>
      <c r="C25718" s="16" t="s">
        <v>5447</v>
      </c>
      <c r="D25718" s="16" t="s">
        <v>146</v>
      </c>
      <c r="E25718" s="16" t="s">
        <v>3145</v>
      </c>
      <c r="G25718" s="16" t="s">
        <v>3146</v>
      </c>
      <c r="H25718" s="16" t="s">
        <v>154</v>
      </c>
      <c r="I25718" s="31">
        <v>443</v>
      </c>
      <c r="J25718" s="31">
        <v>443</v>
      </c>
      <c r="K25718" s="32">
        <f>IFERROR((J25718/I25718),0)</f>
        <v>1</v>
      </c>
      <c r="L25718" s="31"/>
      <c r="M25718" s="31"/>
      <c r="N25718" s="39"/>
      <c r="O25718" s="28"/>
      <c r="P25718" s="28"/>
      <c r="Q25718" s="28"/>
      <c r="R25718" s="28"/>
      <c r="S25718" s="25"/>
    </row>
    <row r="25719" spans="2:19" s="16" customFormat="1" outlineLevel="2" x14ac:dyDescent="0.25">
      <c r="B25719" s="16" t="s">
        <v>6396</v>
      </c>
      <c r="C25719" s="16" t="s">
        <v>5447</v>
      </c>
      <c r="D25719" s="16" t="s">
        <v>146</v>
      </c>
      <c r="E25719" s="16" t="s">
        <v>3145</v>
      </c>
      <c r="G25719" s="16" t="s">
        <v>3146</v>
      </c>
      <c r="H25719" s="16" t="s">
        <v>331</v>
      </c>
      <c r="I25719" s="31">
        <v>2172657</v>
      </c>
      <c r="J25719" s="31">
        <v>2172657</v>
      </c>
      <c r="K25719" s="32">
        <f>IFERROR((J25719/I25719),0)</f>
        <v>1</v>
      </c>
      <c r="L25719" s="31"/>
      <c r="M25719" s="31"/>
      <c r="N25719" s="39"/>
      <c r="O25719" s="28"/>
      <c r="P25719" s="28"/>
      <c r="Q25719" s="28"/>
      <c r="R25719" s="28"/>
      <c r="S25719" s="25"/>
    </row>
    <row r="25720" spans="2:19" s="16" customFormat="1" outlineLevel="2" x14ac:dyDescent="0.25">
      <c r="B25720" s="16" t="s">
        <v>6396</v>
      </c>
      <c r="C25720" s="16" t="s">
        <v>5447</v>
      </c>
      <c r="D25720" s="16" t="s">
        <v>148</v>
      </c>
      <c r="E25720" s="16" t="s">
        <v>3145</v>
      </c>
      <c r="G25720" s="16" t="s">
        <v>3146</v>
      </c>
      <c r="H25720" s="16" t="s">
        <v>4491</v>
      </c>
      <c r="I25720" s="31">
        <v>73753</v>
      </c>
      <c r="J25720" s="31">
        <v>73753</v>
      </c>
      <c r="K25720" s="32">
        <f>IFERROR((J25720/I25720),0)</f>
        <v>1</v>
      </c>
      <c r="L25720" s="31"/>
      <c r="M25720" s="31"/>
      <c r="N25720" s="39"/>
      <c r="O25720" s="28"/>
      <c r="P25720" s="28"/>
      <c r="Q25720" s="28"/>
      <c r="R25720" s="28"/>
      <c r="S25720" s="25"/>
    </row>
    <row r="25721" spans="2:19" s="16" customFormat="1" outlineLevel="2" x14ac:dyDescent="0.25">
      <c r="B25721" s="16" t="s">
        <v>6396</v>
      </c>
      <c r="C25721" s="16" t="s">
        <v>5447</v>
      </c>
      <c r="D25721" s="16" t="s">
        <v>146</v>
      </c>
      <c r="E25721" s="16" t="s">
        <v>3145</v>
      </c>
      <c r="G25721" s="16" t="s">
        <v>3146</v>
      </c>
      <c r="H25721" s="16" t="s">
        <v>231</v>
      </c>
      <c r="I25721" s="31">
        <v>11345750</v>
      </c>
      <c r="J25721" s="31">
        <v>11345750</v>
      </c>
      <c r="K25721" s="32">
        <f>IFERROR((J25721/I25721),0)</f>
        <v>1</v>
      </c>
      <c r="L25721" s="31"/>
      <c r="M25721" s="31"/>
      <c r="N25721" s="39"/>
      <c r="O25721" s="28"/>
      <c r="P25721" s="28"/>
      <c r="Q25721" s="28"/>
      <c r="R25721" s="28"/>
      <c r="S25721" s="25"/>
    </row>
    <row r="25722" spans="2:19" s="16" customFormat="1" outlineLevel="2" x14ac:dyDescent="0.25">
      <c r="B25722" s="16" t="s">
        <v>6396</v>
      </c>
      <c r="C25722" s="16" t="s">
        <v>5447</v>
      </c>
      <c r="D25722" s="16" t="s">
        <v>146</v>
      </c>
      <c r="E25722" s="16" t="s">
        <v>3145</v>
      </c>
      <c r="G25722" s="16" t="s">
        <v>3146</v>
      </c>
      <c r="H25722" s="16" t="s">
        <v>155</v>
      </c>
      <c r="I25722" s="31">
        <v>-14328885</v>
      </c>
      <c r="J25722" s="31"/>
      <c r="K25722" s="32">
        <f>IFERROR((J25722/I25722),0)</f>
        <v>0</v>
      </c>
      <c r="L25722" s="31"/>
      <c r="M25722" s="31"/>
      <c r="N25722" s="39"/>
      <c r="O25722" s="28"/>
      <c r="P25722" s="28"/>
      <c r="Q25722" s="28"/>
      <c r="R25722" s="28"/>
      <c r="S25722" s="25"/>
    </row>
    <row r="25723" spans="2:19" s="16" customFormat="1" outlineLevel="1" x14ac:dyDescent="0.25">
      <c r="B25723" s="47" t="s">
        <v>10557</v>
      </c>
      <c r="C25723" s="47" t="str">
        <f>C25722</f>
        <v>ASIGNACIONES DIRECTAS (20% DEL SGR)</v>
      </c>
      <c r="D25723" s="47"/>
      <c r="E25723" s="47" t="str">
        <f>E25722</f>
        <v>05686</v>
      </c>
      <c r="F25723" s="47"/>
      <c r="G25723" s="47" t="str">
        <f>G25722</f>
        <v xml:space="preserve">SANTA ROSA DE OSOS                                </v>
      </c>
      <c r="H25723" s="47" t="s">
        <v>10655</v>
      </c>
      <c r="I25723" s="51">
        <f>SUBTOTAL(9,I25715:I25722)</f>
        <v>301972003</v>
      </c>
      <c r="J25723" s="51">
        <f>SUBTOTAL(9,J25715:J25722)</f>
        <v>316300888</v>
      </c>
      <c r="K25723" s="49">
        <f>J25723/I25723</f>
        <v>1.0474510380354698</v>
      </c>
      <c r="L25723" s="51">
        <f>SUBTOTAL(9,L25715:L25722)</f>
        <v>47123560</v>
      </c>
      <c r="M25723" s="51">
        <f>SUBTOTAL(9,M25715:M25722)</f>
        <v>71644424</v>
      </c>
      <c r="N25723" s="50">
        <f>IFERROR((M25723/L25723),"N.A")</f>
        <v>1.5203525370324313</v>
      </c>
      <c r="O25723" s="28"/>
      <c r="P25723" s="28"/>
      <c r="Q25723" s="28"/>
      <c r="R25723" s="28"/>
      <c r="S25723" s="25"/>
    </row>
    <row r="25724" spans="2:19" s="16" customFormat="1" outlineLevel="2" x14ac:dyDescent="0.25">
      <c r="B25724" s="16" t="s">
        <v>6397</v>
      </c>
      <c r="C25724" s="16" t="s">
        <v>5447</v>
      </c>
      <c r="D25724" s="16" t="s">
        <v>146</v>
      </c>
      <c r="E25724" s="16" t="s">
        <v>3148</v>
      </c>
      <c r="G25724" s="16" t="s">
        <v>849</v>
      </c>
      <c r="H25724" s="16" t="s">
        <v>152</v>
      </c>
      <c r="I25724" s="35">
        <v>1719873</v>
      </c>
      <c r="J25724" s="35">
        <v>1011085.93</v>
      </c>
      <c r="K25724" s="36">
        <f>IFERROR((J25724/I25724),0)</f>
        <v>0.58788406469547461</v>
      </c>
      <c r="L25724" s="35">
        <v>1124589</v>
      </c>
      <c r="M25724" s="35">
        <v>1011085.93</v>
      </c>
      <c r="N25724" s="40">
        <f>M25724/L25724</f>
        <v>0.89907150968042548</v>
      </c>
      <c r="O25724" s="28"/>
      <c r="P25724" s="28"/>
      <c r="Q25724" s="28"/>
      <c r="R25724" s="28"/>
      <c r="S25724" s="25"/>
    </row>
    <row r="25725" spans="2:19" s="16" customFormat="1" outlineLevel="2" x14ac:dyDescent="0.25">
      <c r="B25725" s="16" t="s">
        <v>6397</v>
      </c>
      <c r="C25725" s="16" t="s">
        <v>5447</v>
      </c>
      <c r="D25725" s="16" t="s">
        <v>146</v>
      </c>
      <c r="E25725" s="16" t="s">
        <v>3148</v>
      </c>
      <c r="G25725" s="16" t="s">
        <v>849</v>
      </c>
      <c r="H25725" s="16" t="s">
        <v>5452</v>
      </c>
      <c r="I25725" s="31">
        <v>9218750</v>
      </c>
      <c r="J25725" s="31">
        <v>9218750</v>
      </c>
      <c r="K25725" s="32">
        <f>IFERROR((J25725/I25725),0)</f>
        <v>1</v>
      </c>
      <c r="L25725" s="31"/>
      <c r="M25725" s="31"/>
      <c r="N25725" s="39"/>
      <c r="O25725" s="28"/>
      <c r="P25725" s="28"/>
      <c r="Q25725" s="28"/>
      <c r="R25725" s="28"/>
      <c r="S25725" s="25"/>
    </row>
    <row r="25726" spans="2:19" s="16" customFormat="1" outlineLevel="2" x14ac:dyDescent="0.25">
      <c r="B25726" s="16" t="s">
        <v>6397</v>
      </c>
      <c r="C25726" s="16" t="s">
        <v>5447</v>
      </c>
      <c r="D25726" s="16" t="s">
        <v>146</v>
      </c>
      <c r="E25726" s="16" t="s">
        <v>3148</v>
      </c>
      <c r="G25726" s="16" t="s">
        <v>849</v>
      </c>
      <c r="H25726" s="16" t="s">
        <v>19</v>
      </c>
      <c r="I25726" s="31">
        <v>61757166</v>
      </c>
      <c r="J25726" s="31">
        <v>61757166</v>
      </c>
      <c r="K25726" s="32">
        <f>IFERROR((J25726/I25726),0)</f>
        <v>1</v>
      </c>
      <c r="L25726" s="31"/>
      <c r="M25726" s="31"/>
      <c r="N25726" s="39"/>
      <c r="O25726" s="28"/>
      <c r="P25726" s="28"/>
      <c r="Q25726" s="28"/>
      <c r="R25726" s="28"/>
      <c r="S25726" s="25"/>
    </row>
    <row r="25727" spans="2:19" s="16" customFormat="1" outlineLevel="2" x14ac:dyDescent="0.25">
      <c r="B25727" s="16" t="s">
        <v>6397</v>
      </c>
      <c r="C25727" s="16" t="s">
        <v>5447</v>
      </c>
      <c r="D25727" s="16" t="s">
        <v>146</v>
      </c>
      <c r="E25727" s="16" t="s">
        <v>3148</v>
      </c>
      <c r="G25727" s="16" t="s">
        <v>849</v>
      </c>
      <c r="H25727" s="16" t="s">
        <v>154</v>
      </c>
      <c r="I25727" s="31">
        <v>11</v>
      </c>
      <c r="J25727" s="31">
        <v>11</v>
      </c>
      <c r="K25727" s="32">
        <f>IFERROR((J25727/I25727),0)</f>
        <v>1</v>
      </c>
      <c r="L25727" s="31"/>
      <c r="M25727" s="31"/>
      <c r="N25727" s="39"/>
      <c r="O25727" s="28"/>
      <c r="P25727" s="28"/>
      <c r="Q25727" s="28"/>
      <c r="R25727" s="28"/>
      <c r="S25727" s="25"/>
    </row>
    <row r="25728" spans="2:19" s="16" customFormat="1" outlineLevel="2" x14ac:dyDescent="0.25">
      <c r="B25728" s="16" t="s">
        <v>6397</v>
      </c>
      <c r="C25728" s="16" t="s">
        <v>5447</v>
      </c>
      <c r="D25728" s="16" t="s">
        <v>148</v>
      </c>
      <c r="E25728" s="16" t="s">
        <v>3148</v>
      </c>
      <c r="G25728" s="16" t="s">
        <v>849</v>
      </c>
      <c r="H25728" s="16" t="s">
        <v>4491</v>
      </c>
      <c r="I25728" s="31">
        <v>439194</v>
      </c>
      <c r="J25728" s="31">
        <v>439194</v>
      </c>
      <c r="K25728" s="32">
        <f>IFERROR((J25728/I25728),0)</f>
        <v>1</v>
      </c>
      <c r="L25728" s="31"/>
      <c r="M25728" s="31"/>
      <c r="N25728" s="39"/>
      <c r="O25728" s="28"/>
      <c r="P25728" s="28"/>
      <c r="Q25728" s="28"/>
      <c r="R25728" s="28"/>
      <c r="S25728" s="25"/>
    </row>
    <row r="25729" spans="2:19" s="16" customFormat="1" outlineLevel="2" x14ac:dyDescent="0.25">
      <c r="B25729" s="16" t="s">
        <v>6397</v>
      </c>
      <c r="C25729" s="16" t="s">
        <v>5447</v>
      </c>
      <c r="D25729" s="16" t="s">
        <v>146</v>
      </c>
      <c r="E25729" s="16" t="s">
        <v>3148</v>
      </c>
      <c r="G25729" s="16" t="s">
        <v>849</v>
      </c>
      <c r="H25729" s="16" t="s">
        <v>231</v>
      </c>
      <c r="I25729" s="31">
        <v>269247</v>
      </c>
      <c r="J25729" s="31">
        <v>269247</v>
      </c>
      <c r="K25729" s="32">
        <f>IFERROR((J25729/I25729),0)</f>
        <v>1</v>
      </c>
      <c r="L25729" s="31"/>
      <c r="M25729" s="31"/>
      <c r="N25729" s="39"/>
      <c r="O25729" s="28"/>
      <c r="P25729" s="28"/>
      <c r="Q25729" s="28"/>
      <c r="R25729" s="28"/>
      <c r="S25729" s="25"/>
    </row>
    <row r="25730" spans="2:19" s="16" customFormat="1" outlineLevel="2" x14ac:dyDescent="0.25">
      <c r="B25730" s="16" t="s">
        <v>6397</v>
      </c>
      <c r="C25730" s="16" t="s">
        <v>5447</v>
      </c>
      <c r="D25730" s="16" t="s">
        <v>146</v>
      </c>
      <c r="E25730" s="16" t="s">
        <v>3148</v>
      </c>
      <c r="G25730" s="16" t="s">
        <v>849</v>
      </c>
      <c r="H25730" s="16" t="s">
        <v>155</v>
      </c>
      <c r="I25730" s="31">
        <v>-343975</v>
      </c>
      <c r="J25730" s="31"/>
      <c r="K25730" s="32">
        <f>IFERROR((J25730/I25730),0)</f>
        <v>0</v>
      </c>
      <c r="L25730" s="31"/>
      <c r="M25730" s="31"/>
      <c r="N25730" s="39"/>
      <c r="O25730" s="28"/>
      <c r="P25730" s="28"/>
      <c r="Q25730" s="28"/>
      <c r="R25730" s="28"/>
      <c r="S25730" s="25"/>
    </row>
    <row r="25731" spans="2:19" s="16" customFormat="1" outlineLevel="1" x14ac:dyDescent="0.25">
      <c r="B25731" s="47" t="s">
        <v>10558</v>
      </c>
      <c r="C25731" s="47" t="str">
        <f>C25730</f>
        <v>ASIGNACIONES DIRECTAS (20% DEL SGR)</v>
      </c>
      <c r="D25731" s="47"/>
      <c r="E25731" s="47" t="str">
        <f>E25730</f>
        <v>05679</v>
      </c>
      <c r="F25731" s="47"/>
      <c r="G25731" s="47" t="str">
        <f>G25730</f>
        <v xml:space="preserve">SANTA BÁRBARA                                     </v>
      </c>
      <c r="H25731" s="47" t="s">
        <v>10655</v>
      </c>
      <c r="I25731" s="51">
        <f>SUBTOTAL(9,I25724:I25730)</f>
        <v>73060266</v>
      </c>
      <c r="J25731" s="51">
        <f>SUBTOTAL(9,J25724:J25730)</f>
        <v>72695453.930000007</v>
      </c>
      <c r="K25731" s="49">
        <f>J25731/I25731</f>
        <v>0.99500669666327257</v>
      </c>
      <c r="L25731" s="51">
        <f>SUBTOTAL(9,L25724:L25730)</f>
        <v>1124589</v>
      </c>
      <c r="M25731" s="51">
        <f>SUBTOTAL(9,M25724:M25730)</f>
        <v>1011085.93</v>
      </c>
      <c r="N25731" s="50">
        <f>IFERROR((M25731/L25731),"N.A")</f>
        <v>0.89907150968042548</v>
      </c>
      <c r="O25731" s="28"/>
      <c r="P25731" s="28"/>
      <c r="Q25731" s="28"/>
      <c r="R25731" s="28"/>
      <c r="S25731" s="25"/>
    </row>
    <row r="25732" spans="2:19" s="16" customFormat="1" outlineLevel="2" x14ac:dyDescent="0.25">
      <c r="B25732" s="16" t="s">
        <v>6398</v>
      </c>
      <c r="C25732" s="16" t="s">
        <v>5447</v>
      </c>
      <c r="D25732" s="16" t="s">
        <v>146</v>
      </c>
      <c r="E25732" s="16" t="s">
        <v>3150</v>
      </c>
      <c r="G25732" s="16" t="s">
        <v>3151</v>
      </c>
      <c r="H25732" s="16" t="s">
        <v>152</v>
      </c>
      <c r="I25732" s="35">
        <v>179334</v>
      </c>
      <c r="J25732" s="35">
        <v>179334</v>
      </c>
      <c r="K25732" s="36">
        <f>IFERROR((J25732/I25732),0)</f>
        <v>1</v>
      </c>
      <c r="L25732" s="35">
        <v>117756</v>
      </c>
      <c r="M25732" s="35">
        <v>179334</v>
      </c>
      <c r="N25732" s="40">
        <f>M25732/L25732</f>
        <v>1.5229287679608683</v>
      </c>
      <c r="O25732" s="28"/>
      <c r="P25732" s="28"/>
      <c r="Q25732" s="28"/>
      <c r="R25732" s="28"/>
      <c r="S25732" s="25"/>
    </row>
    <row r="25733" spans="2:19" s="16" customFormat="1" outlineLevel="2" x14ac:dyDescent="0.25">
      <c r="B25733" s="16" t="s">
        <v>6398</v>
      </c>
      <c r="C25733" s="16" t="s">
        <v>5447</v>
      </c>
      <c r="D25733" s="16" t="s">
        <v>146</v>
      </c>
      <c r="E25733" s="16" t="s">
        <v>3150</v>
      </c>
      <c r="G25733" s="16" t="s">
        <v>3151</v>
      </c>
      <c r="H25733" s="16" t="s">
        <v>5452</v>
      </c>
      <c r="I25733" s="31">
        <v>304476</v>
      </c>
      <c r="J25733" s="31">
        <v>304476</v>
      </c>
      <c r="K25733" s="32">
        <f>IFERROR((J25733/I25733),0)</f>
        <v>1</v>
      </c>
      <c r="L25733" s="31"/>
      <c r="M25733" s="31"/>
      <c r="N25733" s="39"/>
      <c r="O25733" s="28"/>
      <c r="P25733" s="28"/>
      <c r="Q25733" s="28"/>
      <c r="R25733" s="28"/>
      <c r="S25733" s="25"/>
    </row>
    <row r="25734" spans="2:19" s="16" customFormat="1" outlineLevel="2" x14ac:dyDescent="0.25">
      <c r="B25734" s="16" t="s">
        <v>6398</v>
      </c>
      <c r="C25734" s="16" t="s">
        <v>5447</v>
      </c>
      <c r="D25734" s="16" t="s">
        <v>146</v>
      </c>
      <c r="E25734" s="16" t="s">
        <v>3150</v>
      </c>
      <c r="G25734" s="16" t="s">
        <v>3151</v>
      </c>
      <c r="H25734" s="16" t="s">
        <v>19</v>
      </c>
      <c r="I25734" s="31">
        <v>2034120</v>
      </c>
      <c r="J25734" s="31">
        <v>2034120</v>
      </c>
      <c r="K25734" s="32">
        <f>IFERROR((J25734/I25734),0)</f>
        <v>1</v>
      </c>
      <c r="L25734" s="31"/>
      <c r="M25734" s="31"/>
      <c r="N25734" s="39"/>
      <c r="O25734" s="28"/>
      <c r="P25734" s="28"/>
      <c r="Q25734" s="28"/>
      <c r="R25734" s="28"/>
      <c r="S25734" s="25"/>
    </row>
    <row r="25735" spans="2:19" s="16" customFormat="1" outlineLevel="2" x14ac:dyDescent="0.25">
      <c r="B25735" s="16" t="s">
        <v>6398</v>
      </c>
      <c r="C25735" s="16" t="s">
        <v>5447</v>
      </c>
      <c r="D25735" s="16" t="s">
        <v>146</v>
      </c>
      <c r="E25735" s="16" t="s">
        <v>3150</v>
      </c>
      <c r="G25735" s="16" t="s">
        <v>3151</v>
      </c>
      <c r="H25735" s="16" t="s">
        <v>154</v>
      </c>
      <c r="I25735" s="31">
        <v>1</v>
      </c>
      <c r="J25735" s="31">
        <v>1</v>
      </c>
      <c r="K25735" s="32">
        <f>IFERROR((J25735/I25735),0)</f>
        <v>1</v>
      </c>
      <c r="L25735" s="31"/>
      <c r="M25735" s="31"/>
      <c r="N25735" s="39"/>
      <c r="O25735" s="28"/>
      <c r="P25735" s="28"/>
      <c r="Q25735" s="28"/>
      <c r="R25735" s="28"/>
      <c r="S25735" s="25"/>
    </row>
    <row r="25736" spans="2:19" s="16" customFormat="1" outlineLevel="2" x14ac:dyDescent="0.25">
      <c r="B25736" s="16" t="s">
        <v>6398</v>
      </c>
      <c r="C25736" s="16" t="s">
        <v>5447</v>
      </c>
      <c r="D25736" s="16" t="s">
        <v>146</v>
      </c>
      <c r="E25736" s="16" t="s">
        <v>3150</v>
      </c>
      <c r="G25736" s="16" t="s">
        <v>3151</v>
      </c>
      <c r="H25736" s="16" t="s">
        <v>29</v>
      </c>
      <c r="I25736" s="31">
        <v>17</v>
      </c>
      <c r="J25736" s="31">
        <v>17</v>
      </c>
      <c r="K25736" s="32">
        <f>IFERROR((J25736/I25736),0)</f>
        <v>1</v>
      </c>
      <c r="L25736" s="31"/>
      <c r="M25736" s="31"/>
      <c r="N25736" s="39"/>
      <c r="O25736" s="28"/>
      <c r="P25736" s="28"/>
      <c r="Q25736" s="28"/>
      <c r="R25736" s="28"/>
      <c r="S25736" s="25"/>
    </row>
    <row r="25737" spans="2:19" s="16" customFormat="1" outlineLevel="2" x14ac:dyDescent="0.25">
      <c r="B25737" s="16" t="s">
        <v>6398</v>
      </c>
      <c r="C25737" s="16" t="s">
        <v>5447</v>
      </c>
      <c r="D25737" s="16" t="s">
        <v>146</v>
      </c>
      <c r="E25737" s="16" t="s">
        <v>3150</v>
      </c>
      <c r="G25737" s="16" t="s">
        <v>3151</v>
      </c>
      <c r="H25737" s="16" t="s">
        <v>231</v>
      </c>
      <c r="I25737" s="31">
        <v>28306</v>
      </c>
      <c r="J25737" s="31">
        <v>28306</v>
      </c>
      <c r="K25737" s="32">
        <f>IFERROR((J25737/I25737),0)</f>
        <v>1</v>
      </c>
      <c r="L25737" s="31"/>
      <c r="M25737" s="31"/>
      <c r="N25737" s="39"/>
      <c r="O25737" s="28"/>
      <c r="P25737" s="28"/>
      <c r="Q25737" s="28"/>
      <c r="R25737" s="28"/>
      <c r="S25737" s="25"/>
    </row>
    <row r="25738" spans="2:19" s="16" customFormat="1" outlineLevel="2" x14ac:dyDescent="0.25">
      <c r="B25738" s="16" t="s">
        <v>6398</v>
      </c>
      <c r="C25738" s="16" t="s">
        <v>5447</v>
      </c>
      <c r="D25738" s="16" t="s">
        <v>146</v>
      </c>
      <c r="E25738" s="16" t="s">
        <v>3150</v>
      </c>
      <c r="G25738" s="16" t="s">
        <v>3151</v>
      </c>
      <c r="H25738" s="16" t="s">
        <v>155</v>
      </c>
      <c r="I25738" s="31">
        <v>-35867</v>
      </c>
      <c r="J25738" s="31"/>
      <c r="K25738" s="32">
        <f>IFERROR((J25738/I25738),0)</f>
        <v>0</v>
      </c>
      <c r="L25738" s="31"/>
      <c r="M25738" s="31"/>
      <c r="N25738" s="39"/>
      <c r="O25738" s="28"/>
      <c r="P25738" s="28"/>
      <c r="Q25738" s="28"/>
      <c r="R25738" s="28"/>
      <c r="S25738" s="25"/>
    </row>
    <row r="25739" spans="2:19" s="16" customFormat="1" outlineLevel="1" x14ac:dyDescent="0.25">
      <c r="B25739" s="47" t="s">
        <v>10559</v>
      </c>
      <c r="C25739" s="47" t="str">
        <f>C25738</f>
        <v>ASIGNACIONES DIRECTAS (20% DEL SGR)</v>
      </c>
      <c r="D25739" s="47"/>
      <c r="E25739" s="47" t="str">
        <f>E25738</f>
        <v>05674</v>
      </c>
      <c r="F25739" s="47"/>
      <c r="G25739" s="47" t="str">
        <f>G25738</f>
        <v xml:space="preserve">SAN VICENTE                                       </v>
      </c>
      <c r="H25739" s="47" t="s">
        <v>10655</v>
      </c>
      <c r="I25739" s="51">
        <f>SUBTOTAL(9,I25732:I25738)</f>
        <v>2510387</v>
      </c>
      <c r="J25739" s="51">
        <f>SUBTOTAL(9,J25732:J25738)</f>
        <v>2546254</v>
      </c>
      <c r="K25739" s="49">
        <f>J25739/I25739</f>
        <v>1.0142874385503111</v>
      </c>
      <c r="L25739" s="51">
        <f>SUBTOTAL(9,L25732:L25738)</f>
        <v>117756</v>
      </c>
      <c r="M25739" s="51">
        <f>SUBTOTAL(9,M25732:M25738)</f>
        <v>179334</v>
      </c>
      <c r="N25739" s="50">
        <f>IFERROR((M25739/L25739),"N.A")</f>
        <v>1.5229287679608683</v>
      </c>
      <c r="O25739" s="28"/>
      <c r="P25739" s="28"/>
      <c r="Q25739" s="28"/>
      <c r="R25739" s="28"/>
      <c r="S25739" s="25"/>
    </row>
    <row r="25740" spans="2:19" s="16" customFormat="1" outlineLevel="2" x14ac:dyDescent="0.25">
      <c r="B25740" s="16" t="s">
        <v>6399</v>
      </c>
      <c r="C25740" s="16" t="s">
        <v>5447</v>
      </c>
      <c r="D25740" s="16" t="s">
        <v>146</v>
      </c>
      <c r="E25740" s="16" t="s">
        <v>3153</v>
      </c>
      <c r="G25740" s="16" t="s">
        <v>3154</v>
      </c>
      <c r="H25740" s="16" t="s">
        <v>152</v>
      </c>
      <c r="I25740" s="35">
        <v>239374184</v>
      </c>
      <c r="J25740" s="35">
        <v>239374183.99999997</v>
      </c>
      <c r="K25740" s="36">
        <f>IFERROR((J25740/I25740),0)</f>
        <v>0.99999999999999989</v>
      </c>
      <c r="L25740" s="35">
        <v>157547696</v>
      </c>
      <c r="M25740" s="35">
        <v>239374183.99999997</v>
      </c>
      <c r="N25740" s="40">
        <f>M25740/L25740</f>
        <v>1.5193759736099217</v>
      </c>
      <c r="O25740" s="28"/>
      <c r="P25740" s="28"/>
      <c r="Q25740" s="28"/>
      <c r="R25740" s="28"/>
      <c r="S25740" s="25"/>
    </row>
    <row r="25741" spans="2:19" s="16" customFormat="1" outlineLevel="2" x14ac:dyDescent="0.25">
      <c r="B25741" s="16" t="s">
        <v>6399</v>
      </c>
      <c r="C25741" s="16" t="s">
        <v>5447</v>
      </c>
      <c r="D25741" s="16" t="s">
        <v>146</v>
      </c>
      <c r="E25741" s="16" t="s">
        <v>3153</v>
      </c>
      <c r="G25741" s="16" t="s">
        <v>3154</v>
      </c>
      <c r="H25741" s="16" t="s">
        <v>5452</v>
      </c>
      <c r="I25741" s="31">
        <v>30415205</v>
      </c>
      <c r="J25741" s="31">
        <v>30415205</v>
      </c>
      <c r="K25741" s="32">
        <f>IFERROR((J25741/I25741),0)</f>
        <v>1</v>
      </c>
      <c r="L25741" s="31"/>
      <c r="M25741" s="31"/>
      <c r="N25741" s="39"/>
      <c r="O25741" s="28"/>
      <c r="P25741" s="28"/>
      <c r="Q25741" s="28"/>
      <c r="R25741" s="28"/>
      <c r="S25741" s="25"/>
    </row>
    <row r="25742" spans="2:19" s="16" customFormat="1" outlineLevel="2" x14ac:dyDescent="0.25">
      <c r="B25742" s="16" t="s">
        <v>6399</v>
      </c>
      <c r="C25742" s="16" t="s">
        <v>5447</v>
      </c>
      <c r="D25742" s="16" t="s">
        <v>146</v>
      </c>
      <c r="E25742" s="16" t="s">
        <v>3153</v>
      </c>
      <c r="G25742" s="16" t="s">
        <v>3154</v>
      </c>
      <c r="H25742" s="16" t="s">
        <v>19</v>
      </c>
      <c r="I25742" s="31">
        <v>25050721</v>
      </c>
      <c r="J25742" s="31">
        <v>25050721</v>
      </c>
      <c r="K25742" s="32">
        <f>IFERROR((J25742/I25742),0)</f>
        <v>1</v>
      </c>
      <c r="L25742" s="31"/>
      <c r="M25742" s="31"/>
      <c r="N25742" s="39"/>
      <c r="O25742" s="28"/>
      <c r="P25742" s="28"/>
      <c r="Q25742" s="28"/>
      <c r="R25742" s="28"/>
      <c r="S25742" s="25"/>
    </row>
    <row r="25743" spans="2:19" s="16" customFormat="1" outlineLevel="2" x14ac:dyDescent="0.25">
      <c r="B25743" s="16" t="s">
        <v>6399</v>
      </c>
      <c r="C25743" s="16" t="s">
        <v>5447</v>
      </c>
      <c r="D25743" s="16" t="s">
        <v>146</v>
      </c>
      <c r="E25743" s="16" t="s">
        <v>3153</v>
      </c>
      <c r="G25743" s="16" t="s">
        <v>3154</v>
      </c>
      <c r="H25743" s="16" t="s">
        <v>154</v>
      </c>
      <c r="I25743" s="31">
        <v>1480</v>
      </c>
      <c r="J25743" s="31">
        <v>1480</v>
      </c>
      <c r="K25743" s="32">
        <f>IFERROR((J25743/I25743),0)</f>
        <v>1</v>
      </c>
      <c r="L25743" s="31"/>
      <c r="M25743" s="31"/>
      <c r="N25743" s="39"/>
      <c r="O25743" s="28"/>
      <c r="P25743" s="28"/>
      <c r="Q25743" s="28"/>
      <c r="R25743" s="28"/>
      <c r="S25743" s="25"/>
    </row>
    <row r="25744" spans="2:19" s="16" customFormat="1" outlineLevel="2" x14ac:dyDescent="0.25">
      <c r="B25744" s="16" t="s">
        <v>6399</v>
      </c>
      <c r="C25744" s="16" t="s">
        <v>5447</v>
      </c>
      <c r="D25744" s="16" t="s">
        <v>146</v>
      </c>
      <c r="E25744" s="16" t="s">
        <v>3153</v>
      </c>
      <c r="G25744" s="16" t="s">
        <v>3154</v>
      </c>
      <c r="H25744" s="16" t="s">
        <v>5479</v>
      </c>
      <c r="I25744" s="31">
        <v>55247566</v>
      </c>
      <c r="J25744" s="31">
        <v>55247566</v>
      </c>
      <c r="K25744" s="32">
        <f>IFERROR((J25744/I25744),0)</f>
        <v>1</v>
      </c>
      <c r="L25744" s="31"/>
      <c r="M25744" s="31"/>
      <c r="N25744" s="39"/>
      <c r="O25744" s="28"/>
      <c r="P25744" s="28"/>
      <c r="Q25744" s="28"/>
      <c r="R25744" s="28"/>
      <c r="S25744" s="25"/>
    </row>
    <row r="25745" spans="2:19" s="16" customFormat="1" outlineLevel="2" x14ac:dyDescent="0.25">
      <c r="B25745" s="16" t="s">
        <v>6399</v>
      </c>
      <c r="C25745" s="16" t="s">
        <v>5447</v>
      </c>
      <c r="D25745" s="16" t="s">
        <v>146</v>
      </c>
      <c r="E25745" s="16" t="s">
        <v>3153</v>
      </c>
      <c r="G25745" s="16" t="s">
        <v>3154</v>
      </c>
      <c r="H25745" s="16" t="s">
        <v>331</v>
      </c>
      <c r="I25745" s="31">
        <v>4020495</v>
      </c>
      <c r="J25745" s="31">
        <v>4020495</v>
      </c>
      <c r="K25745" s="32">
        <f>IFERROR((J25745/I25745),0)</f>
        <v>1</v>
      </c>
      <c r="L25745" s="31"/>
      <c r="M25745" s="31"/>
      <c r="N25745" s="39"/>
      <c r="O25745" s="28"/>
      <c r="P25745" s="28"/>
      <c r="Q25745" s="28"/>
      <c r="R25745" s="28"/>
      <c r="S25745" s="25"/>
    </row>
    <row r="25746" spans="2:19" s="16" customFormat="1" outlineLevel="2" x14ac:dyDescent="0.25">
      <c r="B25746" s="16" t="s">
        <v>6399</v>
      </c>
      <c r="C25746" s="16" t="s">
        <v>5447</v>
      </c>
      <c r="D25746" s="16" t="s">
        <v>148</v>
      </c>
      <c r="E25746" s="16" t="s">
        <v>3153</v>
      </c>
      <c r="G25746" s="16" t="s">
        <v>3154</v>
      </c>
      <c r="H25746" s="16" t="s">
        <v>4491</v>
      </c>
      <c r="I25746" s="31">
        <v>402056</v>
      </c>
      <c r="J25746" s="31">
        <v>402056</v>
      </c>
      <c r="K25746" s="32">
        <f>IFERROR((J25746/I25746),0)</f>
        <v>1</v>
      </c>
      <c r="L25746" s="31"/>
      <c r="M25746" s="31"/>
      <c r="N25746" s="39"/>
      <c r="O25746" s="28"/>
      <c r="P25746" s="28"/>
      <c r="Q25746" s="28"/>
      <c r="R25746" s="28"/>
      <c r="S25746" s="25"/>
    </row>
    <row r="25747" spans="2:19" s="16" customFormat="1" outlineLevel="2" x14ac:dyDescent="0.25">
      <c r="B25747" s="16" t="s">
        <v>6399</v>
      </c>
      <c r="C25747" s="16" t="s">
        <v>5447</v>
      </c>
      <c r="D25747" s="16" t="s">
        <v>146</v>
      </c>
      <c r="E25747" s="16" t="s">
        <v>3153</v>
      </c>
      <c r="G25747" s="16" t="s">
        <v>3154</v>
      </c>
      <c r="H25747" s="16" t="s">
        <v>231</v>
      </c>
      <c r="I25747" s="31">
        <v>37955211</v>
      </c>
      <c r="J25747" s="31">
        <v>37955211</v>
      </c>
      <c r="K25747" s="32">
        <f>IFERROR((J25747/I25747),0)</f>
        <v>1</v>
      </c>
      <c r="L25747" s="31"/>
      <c r="M25747" s="31"/>
      <c r="N25747" s="39"/>
      <c r="O25747" s="28"/>
      <c r="P25747" s="28"/>
      <c r="Q25747" s="28"/>
      <c r="R25747" s="28"/>
      <c r="S25747" s="25"/>
    </row>
    <row r="25748" spans="2:19" s="16" customFormat="1" outlineLevel="2" x14ac:dyDescent="0.25">
      <c r="B25748" s="16" t="s">
        <v>6399</v>
      </c>
      <c r="C25748" s="16" t="s">
        <v>5447</v>
      </c>
      <c r="D25748" s="16" t="s">
        <v>146</v>
      </c>
      <c r="E25748" s="16" t="s">
        <v>3153</v>
      </c>
      <c r="G25748" s="16" t="s">
        <v>3154</v>
      </c>
      <c r="H25748" s="16" t="s">
        <v>155</v>
      </c>
      <c r="I25748" s="31">
        <v>-47874837</v>
      </c>
      <c r="J25748" s="31"/>
      <c r="K25748" s="32">
        <f>IFERROR((J25748/I25748),0)</f>
        <v>0</v>
      </c>
      <c r="L25748" s="31"/>
      <c r="M25748" s="31"/>
      <c r="N25748" s="39"/>
      <c r="O25748" s="28"/>
      <c r="P25748" s="28"/>
      <c r="Q25748" s="28"/>
      <c r="R25748" s="28"/>
      <c r="S25748" s="25"/>
    </row>
    <row r="25749" spans="2:19" s="16" customFormat="1" outlineLevel="1" x14ac:dyDescent="0.25">
      <c r="B25749" s="47" t="s">
        <v>10560</v>
      </c>
      <c r="C25749" s="47" t="str">
        <f>C25748</f>
        <v>ASIGNACIONES DIRECTAS (20% DEL SGR)</v>
      </c>
      <c r="D25749" s="47"/>
      <c r="E25749" s="47" t="str">
        <f>E25748</f>
        <v>05670</v>
      </c>
      <c r="F25749" s="47"/>
      <c r="G25749" s="47" t="str">
        <f>G25748</f>
        <v xml:space="preserve">SAN ROQUE                                         </v>
      </c>
      <c r="H25749" s="47" t="s">
        <v>10655</v>
      </c>
      <c r="I25749" s="51">
        <f>SUBTOTAL(9,I25740:I25748)</f>
        <v>344592081</v>
      </c>
      <c r="J25749" s="51">
        <f>SUBTOTAL(9,J25740:J25748)</f>
        <v>392466918</v>
      </c>
      <c r="K25749" s="49">
        <f>J25749/I25749</f>
        <v>1.1389319129478197</v>
      </c>
      <c r="L25749" s="51">
        <f>SUBTOTAL(9,L25740:L25748)</f>
        <v>157547696</v>
      </c>
      <c r="M25749" s="51">
        <f>SUBTOTAL(9,M25740:M25748)</f>
        <v>239374183.99999997</v>
      </c>
      <c r="N25749" s="50">
        <f>IFERROR((M25749/L25749),"N.A")</f>
        <v>1.5193759736099217</v>
      </c>
      <c r="O25749" s="28"/>
      <c r="P25749" s="28"/>
      <c r="Q25749" s="28"/>
      <c r="R25749" s="28"/>
      <c r="S25749" s="25"/>
    </row>
    <row r="25750" spans="2:19" s="16" customFormat="1" outlineLevel="2" x14ac:dyDescent="0.25">
      <c r="B25750" s="16" t="s">
        <v>6400</v>
      </c>
      <c r="C25750" s="16" t="s">
        <v>5447</v>
      </c>
      <c r="D25750" s="16" t="s">
        <v>146</v>
      </c>
      <c r="E25750" s="16" t="s">
        <v>3156</v>
      </c>
      <c r="G25750" s="16" t="s">
        <v>3157</v>
      </c>
      <c r="H25750" s="16" t="s">
        <v>152</v>
      </c>
      <c r="I25750" s="35">
        <v>32701749</v>
      </c>
      <c r="J25750" s="35">
        <v>23279517.490000002</v>
      </c>
      <c r="K25750" s="36">
        <f>IFERROR((J25750/I25750),0)</f>
        <v>0.71187377439659272</v>
      </c>
      <c r="L25750" s="35">
        <v>21525570</v>
      </c>
      <c r="M25750" s="35">
        <v>23279517.490000002</v>
      </c>
      <c r="N25750" s="40">
        <f>M25750/L25750</f>
        <v>1.0814820462361741</v>
      </c>
      <c r="O25750" s="28"/>
      <c r="P25750" s="28"/>
      <c r="Q25750" s="28"/>
      <c r="R25750" s="28"/>
      <c r="S25750" s="25"/>
    </row>
    <row r="25751" spans="2:19" s="16" customFormat="1" outlineLevel="2" x14ac:dyDescent="0.25">
      <c r="B25751" s="16" t="s">
        <v>6400</v>
      </c>
      <c r="C25751" s="16" t="s">
        <v>5447</v>
      </c>
      <c r="D25751" s="16" t="s">
        <v>146</v>
      </c>
      <c r="E25751" s="16" t="s">
        <v>3156</v>
      </c>
      <c r="G25751" s="16" t="s">
        <v>3157</v>
      </c>
      <c r="H25751" s="16" t="s">
        <v>24</v>
      </c>
      <c r="I25751" s="31">
        <v>320733953</v>
      </c>
      <c r="J25751" s="31">
        <v>320733953</v>
      </c>
      <c r="K25751" s="32">
        <f>IFERROR((J25751/I25751),0)</f>
        <v>1</v>
      </c>
      <c r="L25751" s="31"/>
      <c r="M25751" s="31"/>
      <c r="N25751" s="39"/>
      <c r="O25751" s="28"/>
      <c r="P25751" s="28"/>
      <c r="Q25751" s="28"/>
      <c r="R25751" s="28"/>
      <c r="S25751" s="25"/>
    </row>
    <row r="25752" spans="2:19" s="16" customFormat="1" outlineLevel="2" x14ac:dyDescent="0.25">
      <c r="B25752" s="16" t="s">
        <v>6400</v>
      </c>
      <c r="C25752" s="16" t="s">
        <v>5447</v>
      </c>
      <c r="D25752" s="16" t="s">
        <v>146</v>
      </c>
      <c r="E25752" s="16" t="s">
        <v>3156</v>
      </c>
      <c r="G25752" s="16" t="s">
        <v>3157</v>
      </c>
      <c r="H25752" s="16" t="s">
        <v>5452</v>
      </c>
      <c r="I25752" s="31">
        <v>79762898</v>
      </c>
      <c r="J25752" s="31">
        <v>79762898</v>
      </c>
      <c r="K25752" s="32">
        <f>IFERROR((J25752/I25752),0)</f>
        <v>1</v>
      </c>
      <c r="L25752" s="31"/>
      <c r="M25752" s="31"/>
      <c r="N25752" s="39"/>
      <c r="O25752" s="28"/>
      <c r="P25752" s="28"/>
      <c r="Q25752" s="28"/>
      <c r="R25752" s="28"/>
      <c r="S25752" s="25"/>
    </row>
    <row r="25753" spans="2:19" s="16" customFormat="1" outlineLevel="2" x14ac:dyDescent="0.25">
      <c r="B25753" s="16" t="s">
        <v>6400</v>
      </c>
      <c r="C25753" s="16" t="s">
        <v>5447</v>
      </c>
      <c r="D25753" s="16" t="s">
        <v>146</v>
      </c>
      <c r="E25753" s="16" t="s">
        <v>3156</v>
      </c>
      <c r="G25753" s="16" t="s">
        <v>3157</v>
      </c>
      <c r="H25753" s="16" t="s">
        <v>19</v>
      </c>
      <c r="I25753" s="31">
        <v>231776067</v>
      </c>
      <c r="J25753" s="31">
        <v>231776067</v>
      </c>
      <c r="K25753" s="32">
        <f>IFERROR((J25753/I25753),0)</f>
        <v>1</v>
      </c>
      <c r="L25753" s="31"/>
      <c r="M25753" s="31"/>
      <c r="N25753" s="39"/>
      <c r="O25753" s="28"/>
      <c r="P25753" s="28"/>
      <c r="Q25753" s="28"/>
      <c r="R25753" s="28"/>
      <c r="S25753" s="25"/>
    </row>
    <row r="25754" spans="2:19" s="16" customFormat="1" outlineLevel="2" x14ac:dyDescent="0.25">
      <c r="B25754" s="16" t="s">
        <v>6400</v>
      </c>
      <c r="C25754" s="16" t="s">
        <v>5447</v>
      </c>
      <c r="D25754" s="16" t="s">
        <v>146</v>
      </c>
      <c r="E25754" s="16" t="s">
        <v>3156</v>
      </c>
      <c r="G25754" s="16" t="s">
        <v>3157</v>
      </c>
      <c r="H25754" s="16" t="s">
        <v>154</v>
      </c>
      <c r="I25754" s="31">
        <v>202</v>
      </c>
      <c r="J25754" s="31">
        <v>202</v>
      </c>
      <c r="K25754" s="32">
        <f>IFERROR((J25754/I25754),0)</f>
        <v>1</v>
      </c>
      <c r="L25754" s="31"/>
      <c r="M25754" s="31"/>
      <c r="N25754" s="39"/>
      <c r="O25754" s="28"/>
      <c r="P25754" s="28"/>
      <c r="Q25754" s="28"/>
      <c r="R25754" s="28"/>
      <c r="S25754" s="25"/>
    </row>
    <row r="25755" spans="2:19" s="16" customFormat="1" outlineLevel="2" x14ac:dyDescent="0.25">
      <c r="B25755" s="16" t="s">
        <v>6400</v>
      </c>
      <c r="C25755" s="16" t="s">
        <v>5447</v>
      </c>
      <c r="D25755" s="16" t="s">
        <v>146</v>
      </c>
      <c r="E25755" s="16" t="s">
        <v>3156</v>
      </c>
      <c r="G25755" s="16" t="s">
        <v>3157</v>
      </c>
      <c r="H25755" s="16" t="s">
        <v>331</v>
      </c>
      <c r="I25755" s="31">
        <v>1190915</v>
      </c>
      <c r="J25755" s="31">
        <v>1190915</v>
      </c>
      <c r="K25755" s="32">
        <f>IFERROR((J25755/I25755),0)</f>
        <v>1</v>
      </c>
      <c r="L25755" s="31"/>
      <c r="M25755" s="31"/>
      <c r="N25755" s="39"/>
      <c r="O25755" s="28"/>
      <c r="P25755" s="28"/>
      <c r="Q25755" s="28"/>
      <c r="R25755" s="28"/>
      <c r="S25755" s="25"/>
    </row>
    <row r="25756" spans="2:19" s="16" customFormat="1" outlineLevel="2" x14ac:dyDescent="0.25">
      <c r="B25756" s="16" t="s">
        <v>6400</v>
      </c>
      <c r="C25756" s="16" t="s">
        <v>5447</v>
      </c>
      <c r="D25756" s="16" t="s">
        <v>146</v>
      </c>
      <c r="E25756" s="16" t="s">
        <v>3156</v>
      </c>
      <c r="G25756" s="16" t="s">
        <v>3157</v>
      </c>
      <c r="H25756" s="16" t="s">
        <v>231</v>
      </c>
      <c r="I25756" s="31">
        <v>5186332</v>
      </c>
      <c r="J25756" s="31">
        <v>5186332</v>
      </c>
      <c r="K25756" s="32">
        <f>IFERROR((J25756/I25756),0)</f>
        <v>1</v>
      </c>
      <c r="L25756" s="31"/>
      <c r="M25756" s="31"/>
      <c r="N25756" s="39"/>
      <c r="O25756" s="28"/>
      <c r="P25756" s="28"/>
      <c r="Q25756" s="28"/>
      <c r="R25756" s="28"/>
      <c r="S25756" s="25"/>
    </row>
    <row r="25757" spans="2:19" s="16" customFormat="1" outlineLevel="2" x14ac:dyDescent="0.25">
      <c r="B25757" s="16" t="s">
        <v>6400</v>
      </c>
      <c r="C25757" s="16" t="s">
        <v>5447</v>
      </c>
      <c r="D25757" s="16" t="s">
        <v>146</v>
      </c>
      <c r="E25757" s="16" t="s">
        <v>3156</v>
      </c>
      <c r="G25757" s="16" t="s">
        <v>3157</v>
      </c>
      <c r="H25757" s="16" t="s">
        <v>155</v>
      </c>
      <c r="I25757" s="31">
        <v>-6540350</v>
      </c>
      <c r="J25757" s="31"/>
      <c r="K25757" s="32">
        <f>IFERROR((J25757/I25757),0)</f>
        <v>0</v>
      </c>
      <c r="L25757" s="31"/>
      <c r="M25757" s="31"/>
      <c r="N25757" s="39"/>
      <c r="O25757" s="28"/>
      <c r="P25757" s="28"/>
      <c r="Q25757" s="28"/>
      <c r="R25757" s="28"/>
      <c r="S25757" s="25"/>
    </row>
    <row r="25758" spans="2:19" s="16" customFormat="1" outlineLevel="1" x14ac:dyDescent="0.25">
      <c r="B25758" s="47" t="s">
        <v>10561</v>
      </c>
      <c r="C25758" s="47" t="str">
        <f>C25757</f>
        <v>ASIGNACIONES DIRECTAS (20% DEL SGR)</v>
      </c>
      <c r="D25758" s="47"/>
      <c r="E25758" s="47" t="str">
        <f>E25757</f>
        <v>05667</v>
      </c>
      <c r="F25758" s="47"/>
      <c r="G25758" s="47" t="str">
        <f>G25757</f>
        <v xml:space="preserve">SAN RAFAEL                                        </v>
      </c>
      <c r="H25758" s="47" t="s">
        <v>10655</v>
      </c>
      <c r="I25758" s="51">
        <f>SUBTOTAL(9,I25750:I25757)</f>
        <v>664811766</v>
      </c>
      <c r="J25758" s="51">
        <f>SUBTOTAL(9,J25750:J25757)</f>
        <v>661929884.49000001</v>
      </c>
      <c r="K25758" s="49">
        <f>J25758/I25758</f>
        <v>0.99566511656774737</v>
      </c>
      <c r="L25758" s="51">
        <f>SUBTOTAL(9,L25750:L25757)</f>
        <v>21525570</v>
      </c>
      <c r="M25758" s="51">
        <f>SUBTOTAL(9,M25750:M25757)</f>
        <v>23279517.490000002</v>
      </c>
      <c r="N25758" s="50">
        <f>IFERROR((M25758/L25758),"N.A")</f>
        <v>1.0814820462361741</v>
      </c>
      <c r="O25758" s="28"/>
      <c r="P25758" s="28"/>
      <c r="Q25758" s="28"/>
      <c r="R25758" s="28"/>
      <c r="S25758" s="25"/>
    </row>
    <row r="25759" spans="2:19" s="16" customFormat="1" outlineLevel="2" x14ac:dyDescent="0.25">
      <c r="B25759" s="16" t="s">
        <v>6401</v>
      </c>
      <c r="C25759" s="16" t="s">
        <v>5447</v>
      </c>
      <c r="D25759" s="16" t="s">
        <v>146</v>
      </c>
      <c r="E25759" s="16" t="s">
        <v>3162</v>
      </c>
      <c r="G25759" s="16" t="s">
        <v>518</v>
      </c>
      <c r="H25759" s="16" t="s">
        <v>152</v>
      </c>
      <c r="I25759" s="35">
        <v>1230251</v>
      </c>
      <c r="J25759" s="35">
        <v>265611.7</v>
      </c>
      <c r="K25759" s="36">
        <f>IFERROR((J25759/I25759),0)</f>
        <v>0.21590041381799324</v>
      </c>
      <c r="L25759" s="35">
        <v>807823</v>
      </c>
      <c r="M25759" s="35">
        <v>265611.7</v>
      </c>
      <c r="N25759" s="40">
        <f>M25759/L25759</f>
        <v>0.32879937808158471</v>
      </c>
      <c r="O25759" s="28"/>
      <c r="P25759" s="28"/>
      <c r="Q25759" s="28"/>
      <c r="R25759" s="28"/>
      <c r="S25759" s="25"/>
    </row>
    <row r="25760" spans="2:19" s="16" customFormat="1" outlineLevel="2" x14ac:dyDescent="0.25">
      <c r="B25760" s="16" t="s">
        <v>6401</v>
      </c>
      <c r="C25760" s="16" t="s">
        <v>5447</v>
      </c>
      <c r="D25760" s="16" t="s">
        <v>146</v>
      </c>
      <c r="E25760" s="16" t="s">
        <v>3162</v>
      </c>
      <c r="G25760" s="16" t="s">
        <v>518</v>
      </c>
      <c r="H25760" s="16" t="s">
        <v>5452</v>
      </c>
      <c r="I25760" s="31">
        <v>522539</v>
      </c>
      <c r="J25760" s="31">
        <v>522539</v>
      </c>
      <c r="K25760" s="32">
        <f>IFERROR((J25760/I25760),0)</f>
        <v>1</v>
      </c>
      <c r="L25760" s="31"/>
      <c r="M25760" s="31"/>
      <c r="N25760" s="39"/>
      <c r="O25760" s="28"/>
      <c r="P25760" s="28"/>
      <c r="Q25760" s="28"/>
      <c r="R25760" s="28"/>
      <c r="S25760" s="25"/>
    </row>
    <row r="25761" spans="2:19" s="16" customFormat="1" outlineLevel="2" x14ac:dyDescent="0.25">
      <c r="B25761" s="16" t="s">
        <v>6401</v>
      </c>
      <c r="C25761" s="16" t="s">
        <v>5447</v>
      </c>
      <c r="D25761" s="16" t="s">
        <v>146</v>
      </c>
      <c r="E25761" s="16" t="s">
        <v>3162</v>
      </c>
      <c r="G25761" s="16" t="s">
        <v>518</v>
      </c>
      <c r="H25761" s="16" t="s">
        <v>19</v>
      </c>
      <c r="I25761" s="31">
        <v>3625349</v>
      </c>
      <c r="J25761" s="31">
        <v>3625349</v>
      </c>
      <c r="K25761" s="32">
        <f>IFERROR((J25761/I25761),0)</f>
        <v>1</v>
      </c>
      <c r="L25761" s="31"/>
      <c r="M25761" s="31"/>
      <c r="N25761" s="39"/>
      <c r="O25761" s="28"/>
      <c r="P25761" s="28"/>
      <c r="Q25761" s="28"/>
      <c r="R25761" s="28"/>
      <c r="S25761" s="25"/>
    </row>
    <row r="25762" spans="2:19" s="16" customFormat="1" outlineLevel="2" x14ac:dyDescent="0.25">
      <c r="B25762" s="16" t="s">
        <v>6401</v>
      </c>
      <c r="C25762" s="16" t="s">
        <v>5447</v>
      </c>
      <c r="D25762" s="16" t="s">
        <v>146</v>
      </c>
      <c r="E25762" s="16" t="s">
        <v>3162</v>
      </c>
      <c r="G25762" s="16" t="s">
        <v>518</v>
      </c>
      <c r="H25762" s="16" t="s">
        <v>154</v>
      </c>
      <c r="I25762" s="31">
        <v>8</v>
      </c>
      <c r="J25762" s="31">
        <v>8</v>
      </c>
      <c r="K25762" s="32">
        <f>IFERROR((J25762/I25762),0)</f>
        <v>1</v>
      </c>
      <c r="L25762" s="31"/>
      <c r="M25762" s="31"/>
      <c r="N25762" s="39"/>
      <c r="O25762" s="28"/>
      <c r="P25762" s="28"/>
      <c r="Q25762" s="28"/>
      <c r="R25762" s="28"/>
      <c r="S25762" s="25"/>
    </row>
    <row r="25763" spans="2:19" s="16" customFormat="1" outlineLevel="2" x14ac:dyDescent="0.25">
      <c r="B25763" s="16" t="s">
        <v>6401</v>
      </c>
      <c r="C25763" s="16" t="s">
        <v>5447</v>
      </c>
      <c r="D25763" s="16" t="s">
        <v>146</v>
      </c>
      <c r="E25763" s="16" t="s">
        <v>3162</v>
      </c>
      <c r="G25763" s="16" t="s">
        <v>518</v>
      </c>
      <c r="H25763" s="16" t="s">
        <v>231</v>
      </c>
      <c r="I25763" s="31">
        <v>194185</v>
      </c>
      <c r="J25763" s="31">
        <v>194185</v>
      </c>
      <c r="K25763" s="32">
        <f>IFERROR((J25763/I25763),0)</f>
        <v>1</v>
      </c>
      <c r="L25763" s="31"/>
      <c r="M25763" s="31"/>
      <c r="N25763" s="39"/>
      <c r="O25763" s="28"/>
      <c r="P25763" s="28"/>
      <c r="Q25763" s="28"/>
      <c r="R25763" s="28"/>
      <c r="S25763" s="25"/>
    </row>
    <row r="25764" spans="2:19" s="16" customFormat="1" outlineLevel="2" x14ac:dyDescent="0.25">
      <c r="B25764" s="16" t="s">
        <v>6401</v>
      </c>
      <c r="C25764" s="16" t="s">
        <v>5447</v>
      </c>
      <c r="D25764" s="16" t="s">
        <v>146</v>
      </c>
      <c r="E25764" s="16" t="s">
        <v>3162</v>
      </c>
      <c r="G25764" s="16" t="s">
        <v>518</v>
      </c>
      <c r="H25764" s="16" t="s">
        <v>155</v>
      </c>
      <c r="I25764" s="31">
        <v>-246050</v>
      </c>
      <c r="J25764" s="31"/>
      <c r="K25764" s="32">
        <f>IFERROR((J25764/I25764),0)</f>
        <v>0</v>
      </c>
      <c r="L25764" s="31"/>
      <c r="M25764" s="31"/>
      <c r="N25764" s="39"/>
      <c r="O25764" s="28"/>
      <c r="P25764" s="28"/>
      <c r="Q25764" s="28"/>
      <c r="R25764" s="28"/>
      <c r="S25764" s="25"/>
    </row>
    <row r="25765" spans="2:19" s="16" customFormat="1" outlineLevel="1" x14ac:dyDescent="0.25">
      <c r="B25765" s="47" t="s">
        <v>10562</v>
      </c>
      <c r="C25765" s="47" t="str">
        <f>C25764</f>
        <v>ASIGNACIONES DIRECTAS (20% DEL SGR)</v>
      </c>
      <c r="D25765" s="47"/>
      <c r="E25765" s="47" t="str">
        <f>E25764</f>
        <v>05664</v>
      </c>
      <c r="F25765" s="47"/>
      <c r="G25765" s="47" t="str">
        <f>G25764</f>
        <v xml:space="preserve">SAN PEDRO                                         </v>
      </c>
      <c r="H25765" s="47" t="s">
        <v>10655</v>
      </c>
      <c r="I25765" s="51">
        <f>SUBTOTAL(9,I25759:I25764)</f>
        <v>5326282</v>
      </c>
      <c r="J25765" s="51">
        <f>SUBTOTAL(9,J25759:J25764)</f>
        <v>4607692.7</v>
      </c>
      <c r="K25765" s="49">
        <f>J25765/I25765</f>
        <v>0.86508613325392836</v>
      </c>
      <c r="L25765" s="51">
        <f>SUBTOTAL(9,L25759:L25764)</f>
        <v>807823</v>
      </c>
      <c r="M25765" s="51">
        <f>SUBTOTAL(9,M25759:M25764)</f>
        <v>265611.7</v>
      </c>
      <c r="N25765" s="50">
        <f>IFERROR((M25765/L25765),"N.A")</f>
        <v>0.32879937808158471</v>
      </c>
      <c r="O25765" s="28"/>
      <c r="P25765" s="28"/>
      <c r="Q25765" s="28"/>
      <c r="R25765" s="28"/>
      <c r="S25765" s="25"/>
    </row>
    <row r="25766" spans="2:19" s="16" customFormat="1" outlineLevel="2" x14ac:dyDescent="0.25">
      <c r="B25766" s="16" t="s">
        <v>6402</v>
      </c>
      <c r="C25766" s="16" t="s">
        <v>5447</v>
      </c>
      <c r="D25766" s="16" t="s">
        <v>146</v>
      </c>
      <c r="E25766" s="16" t="s">
        <v>3164</v>
      </c>
      <c r="G25766" s="16" t="s">
        <v>620</v>
      </c>
      <c r="H25766" s="16" t="s">
        <v>152</v>
      </c>
      <c r="I25766" s="35">
        <v>26457121</v>
      </c>
      <c r="J25766" s="35">
        <v>18938878.220000003</v>
      </c>
      <c r="K25766" s="36">
        <f>IFERROR((J25766/I25766),0)</f>
        <v>0.71583292150343958</v>
      </c>
      <c r="L25766" s="35">
        <v>16935162</v>
      </c>
      <c r="M25766" s="35">
        <v>18938878.220000003</v>
      </c>
      <c r="N25766" s="40">
        <f>M25766/L25766</f>
        <v>1.118316920735686</v>
      </c>
      <c r="O25766" s="28"/>
      <c r="P25766" s="28"/>
      <c r="Q25766" s="28"/>
      <c r="R25766" s="28"/>
      <c r="S25766" s="25"/>
    </row>
    <row r="25767" spans="2:19" s="16" customFormat="1" outlineLevel="2" x14ac:dyDescent="0.25">
      <c r="B25767" s="16" t="s">
        <v>6402</v>
      </c>
      <c r="C25767" s="16" t="s">
        <v>5447</v>
      </c>
      <c r="D25767" s="16" t="s">
        <v>146</v>
      </c>
      <c r="E25767" s="16" t="s">
        <v>3164</v>
      </c>
      <c r="G25767" s="16" t="s">
        <v>620</v>
      </c>
      <c r="H25767" s="16" t="s">
        <v>5451</v>
      </c>
      <c r="I25767" s="31">
        <v>3739701</v>
      </c>
      <c r="J25767" s="31">
        <v>3739701</v>
      </c>
      <c r="K25767" s="32">
        <f>IFERROR((J25767/I25767),0)</f>
        <v>1</v>
      </c>
      <c r="L25767" s="31"/>
      <c r="M25767" s="31"/>
      <c r="N25767" s="39"/>
      <c r="O25767" s="28"/>
      <c r="P25767" s="28"/>
      <c r="Q25767" s="28"/>
      <c r="R25767" s="28"/>
      <c r="S25767" s="25"/>
    </row>
    <row r="25768" spans="2:19" s="16" customFormat="1" outlineLevel="2" x14ac:dyDescent="0.25">
      <c r="B25768" s="16" t="s">
        <v>6402</v>
      </c>
      <c r="C25768" s="16" t="s">
        <v>5447</v>
      </c>
      <c r="D25768" s="16" t="s">
        <v>146</v>
      </c>
      <c r="E25768" s="16" t="s">
        <v>3164</v>
      </c>
      <c r="G25768" s="16" t="s">
        <v>620</v>
      </c>
      <c r="H25768" s="16" t="s">
        <v>5452</v>
      </c>
      <c r="I25768" s="31">
        <v>1393527</v>
      </c>
      <c r="J25768" s="31">
        <v>1393527</v>
      </c>
      <c r="K25768" s="32">
        <f>IFERROR((J25768/I25768),0)</f>
        <v>1</v>
      </c>
      <c r="L25768" s="31"/>
      <c r="M25768" s="31"/>
      <c r="N25768" s="39"/>
      <c r="O25768" s="28"/>
      <c r="P25768" s="28"/>
      <c r="Q25768" s="28"/>
      <c r="R25768" s="28"/>
      <c r="S25768" s="25"/>
    </row>
    <row r="25769" spans="2:19" s="16" customFormat="1" outlineLevel="2" x14ac:dyDescent="0.25">
      <c r="B25769" s="16" t="s">
        <v>6402</v>
      </c>
      <c r="C25769" s="16" t="s">
        <v>5447</v>
      </c>
      <c r="D25769" s="16" t="s">
        <v>146</v>
      </c>
      <c r="E25769" s="16" t="s">
        <v>3164</v>
      </c>
      <c r="G25769" s="16" t="s">
        <v>620</v>
      </c>
      <c r="H25769" s="16" t="s">
        <v>19</v>
      </c>
      <c r="I25769" s="31">
        <v>6238002</v>
      </c>
      <c r="J25769" s="31">
        <v>6238002</v>
      </c>
      <c r="K25769" s="32">
        <f>IFERROR((J25769/I25769),0)</f>
        <v>1</v>
      </c>
      <c r="L25769" s="31"/>
      <c r="M25769" s="31"/>
      <c r="N25769" s="39"/>
      <c r="O25769" s="28"/>
      <c r="P25769" s="28"/>
      <c r="Q25769" s="28"/>
      <c r="R25769" s="28"/>
      <c r="S25769" s="25"/>
    </row>
    <row r="25770" spans="2:19" s="16" customFormat="1" outlineLevel="2" x14ac:dyDescent="0.25">
      <c r="B25770" s="16" t="s">
        <v>6402</v>
      </c>
      <c r="C25770" s="16" t="s">
        <v>5447</v>
      </c>
      <c r="D25770" s="16" t="s">
        <v>146</v>
      </c>
      <c r="E25770" s="16" t="s">
        <v>3164</v>
      </c>
      <c r="G25770" s="16" t="s">
        <v>620</v>
      </c>
      <c r="H25770" s="16" t="s">
        <v>154</v>
      </c>
      <c r="I25770" s="31">
        <v>164</v>
      </c>
      <c r="J25770" s="31">
        <v>164</v>
      </c>
      <c r="K25770" s="32">
        <f>IFERROR((J25770/I25770),0)</f>
        <v>1</v>
      </c>
      <c r="L25770" s="31"/>
      <c r="M25770" s="31"/>
      <c r="N25770" s="39"/>
      <c r="O25770" s="28"/>
      <c r="P25770" s="28"/>
      <c r="Q25770" s="28"/>
      <c r="R25770" s="28"/>
      <c r="S25770" s="25"/>
    </row>
    <row r="25771" spans="2:19" s="16" customFormat="1" outlineLevel="2" x14ac:dyDescent="0.25">
      <c r="B25771" s="16" t="s">
        <v>6402</v>
      </c>
      <c r="C25771" s="16" t="s">
        <v>5447</v>
      </c>
      <c r="D25771" s="16" t="s">
        <v>146</v>
      </c>
      <c r="E25771" s="16" t="s">
        <v>3164</v>
      </c>
      <c r="G25771" s="16" t="s">
        <v>620</v>
      </c>
      <c r="H25771" s="16" t="s">
        <v>231</v>
      </c>
      <c r="I25771" s="31">
        <v>3970925</v>
      </c>
      <c r="J25771" s="31">
        <v>3970925</v>
      </c>
      <c r="K25771" s="32">
        <f>IFERROR((J25771/I25771),0)</f>
        <v>1</v>
      </c>
      <c r="L25771" s="31"/>
      <c r="M25771" s="31"/>
      <c r="N25771" s="39"/>
      <c r="O25771" s="28"/>
      <c r="P25771" s="28"/>
      <c r="Q25771" s="28"/>
      <c r="R25771" s="28"/>
      <c r="S25771" s="25"/>
    </row>
    <row r="25772" spans="2:19" s="16" customFormat="1" outlineLevel="2" x14ac:dyDescent="0.25">
      <c r="B25772" s="16" t="s">
        <v>6402</v>
      </c>
      <c r="C25772" s="16" t="s">
        <v>5447</v>
      </c>
      <c r="D25772" s="16" t="s">
        <v>146</v>
      </c>
      <c r="E25772" s="16" t="s">
        <v>3164</v>
      </c>
      <c r="G25772" s="16" t="s">
        <v>620</v>
      </c>
      <c r="H25772" s="16" t="s">
        <v>155</v>
      </c>
      <c r="I25772" s="31">
        <v>-5291424</v>
      </c>
      <c r="J25772" s="31"/>
      <c r="K25772" s="32">
        <f>IFERROR((J25772/I25772),0)</f>
        <v>0</v>
      </c>
      <c r="L25772" s="31"/>
      <c r="M25772" s="31"/>
      <c r="N25772" s="39"/>
      <c r="O25772" s="28"/>
      <c r="P25772" s="28"/>
      <c r="Q25772" s="28"/>
      <c r="R25772" s="28"/>
      <c r="S25772" s="25"/>
    </row>
    <row r="25773" spans="2:19" s="16" customFormat="1" outlineLevel="1" x14ac:dyDescent="0.25">
      <c r="B25773" s="47" t="s">
        <v>10563</v>
      </c>
      <c r="C25773" s="47" t="str">
        <f>C25772</f>
        <v>ASIGNACIONES DIRECTAS (20% DEL SGR)</v>
      </c>
      <c r="D25773" s="47"/>
      <c r="E25773" s="47" t="str">
        <f>E25772</f>
        <v>05660</v>
      </c>
      <c r="F25773" s="47"/>
      <c r="G25773" s="47" t="str">
        <f>G25772</f>
        <v xml:space="preserve">SAN LUIS                                          </v>
      </c>
      <c r="H25773" s="47" t="s">
        <v>10655</v>
      </c>
      <c r="I25773" s="51">
        <f>SUBTOTAL(9,I25766:I25772)</f>
        <v>36508016</v>
      </c>
      <c r="J25773" s="51">
        <f>SUBTOTAL(9,J25766:J25772)</f>
        <v>34281197.219999999</v>
      </c>
      <c r="K25773" s="49">
        <f>J25773/I25773</f>
        <v>0.93900466188028398</v>
      </c>
      <c r="L25773" s="51">
        <f>SUBTOTAL(9,L25766:L25772)</f>
        <v>16935162</v>
      </c>
      <c r="M25773" s="51">
        <f>SUBTOTAL(9,M25766:M25772)</f>
        <v>18938878.220000003</v>
      </c>
      <c r="N25773" s="50">
        <f>IFERROR((M25773/L25773),"N.A")</f>
        <v>1.118316920735686</v>
      </c>
      <c r="O25773" s="28"/>
      <c r="P25773" s="28"/>
      <c r="Q25773" s="28"/>
      <c r="R25773" s="28"/>
      <c r="S25773" s="25"/>
    </row>
    <row r="25774" spans="2:19" s="16" customFormat="1" outlineLevel="2" x14ac:dyDescent="0.25">
      <c r="B25774" s="16" t="s">
        <v>6403</v>
      </c>
      <c r="C25774" s="16" t="s">
        <v>5447</v>
      </c>
      <c r="D25774" s="16" t="s">
        <v>146</v>
      </c>
      <c r="E25774" s="16" t="s">
        <v>3166</v>
      </c>
      <c r="G25774" s="16" t="s">
        <v>3167</v>
      </c>
      <c r="H25774" s="16" t="s">
        <v>5452</v>
      </c>
      <c r="I25774" s="31">
        <v>10156</v>
      </c>
      <c r="J25774" s="31">
        <v>10156</v>
      </c>
      <c r="K25774" s="32">
        <f>IFERROR((J25774/I25774),0)</f>
        <v>1</v>
      </c>
      <c r="L25774" s="31"/>
      <c r="M25774" s="31"/>
      <c r="N25774" s="39"/>
      <c r="O25774" s="28"/>
      <c r="P25774" s="28"/>
      <c r="Q25774" s="28"/>
      <c r="R25774" s="28"/>
      <c r="S25774" s="25"/>
    </row>
    <row r="25775" spans="2:19" s="16" customFormat="1" outlineLevel="2" x14ac:dyDescent="0.25">
      <c r="B25775" s="16" t="s">
        <v>6403</v>
      </c>
      <c r="C25775" s="16" t="s">
        <v>5447</v>
      </c>
      <c r="D25775" s="16" t="s">
        <v>146</v>
      </c>
      <c r="E25775" s="16" t="s">
        <v>3166</v>
      </c>
      <c r="G25775" s="16" t="s">
        <v>3167</v>
      </c>
      <c r="H25775" s="16" t="s">
        <v>19</v>
      </c>
      <c r="I25775" s="31">
        <v>68034</v>
      </c>
      <c r="J25775" s="31">
        <v>68034</v>
      </c>
      <c r="K25775" s="32">
        <f>IFERROR((J25775/I25775),0)</f>
        <v>1</v>
      </c>
      <c r="L25775" s="31"/>
      <c r="M25775" s="31"/>
      <c r="N25775" s="39"/>
      <c r="O25775" s="28"/>
      <c r="P25775" s="28"/>
      <c r="Q25775" s="28"/>
      <c r="R25775" s="28"/>
      <c r="S25775" s="25"/>
    </row>
    <row r="25776" spans="2:19" s="16" customFormat="1" outlineLevel="1" x14ac:dyDescent="0.25">
      <c r="B25776" s="47" t="s">
        <v>10564</v>
      </c>
      <c r="C25776" s="47" t="str">
        <f>C25775</f>
        <v>ASIGNACIONES DIRECTAS (20% DEL SGR)</v>
      </c>
      <c r="D25776" s="47"/>
      <c r="E25776" s="47" t="str">
        <f>E25775</f>
        <v>05659</v>
      </c>
      <c r="F25776" s="47"/>
      <c r="G25776" s="47" t="str">
        <f>G25775</f>
        <v xml:space="preserve">SAN JUAN DE URABÁ                                 </v>
      </c>
      <c r="H25776" s="47" t="s">
        <v>10655</v>
      </c>
      <c r="I25776" s="51">
        <f>SUBTOTAL(9,I25774:I25775)</f>
        <v>78190</v>
      </c>
      <c r="J25776" s="51">
        <f>SUBTOTAL(9,J25774:J25775)</f>
        <v>78190</v>
      </c>
      <c r="K25776" s="49">
        <f>J25776/I25776</f>
        <v>1</v>
      </c>
      <c r="L25776" s="51">
        <f>SUBTOTAL(9,L25774:L25775)</f>
        <v>0</v>
      </c>
      <c r="M25776" s="51">
        <f>SUBTOTAL(9,M25774:M25775)</f>
        <v>0</v>
      </c>
      <c r="N25776" s="50" t="str">
        <f>IFERROR((M25776/L25776),"N.A")</f>
        <v>N.A</v>
      </c>
      <c r="O25776" s="28"/>
      <c r="P25776" s="28"/>
      <c r="Q25776" s="28"/>
      <c r="R25776" s="28"/>
      <c r="S25776" s="25"/>
    </row>
    <row r="25777" spans="2:19" s="16" customFormat="1" outlineLevel="2" x14ac:dyDescent="0.25">
      <c r="B25777" s="16" t="s">
        <v>6404</v>
      </c>
      <c r="C25777" s="16" t="s">
        <v>5447</v>
      </c>
      <c r="D25777" s="16" t="s">
        <v>146</v>
      </c>
      <c r="E25777" s="16" t="s">
        <v>3169</v>
      </c>
      <c r="G25777" s="16" t="s">
        <v>3170</v>
      </c>
      <c r="H25777" s="16" t="s">
        <v>5452</v>
      </c>
      <c r="I25777" s="31">
        <v>17960</v>
      </c>
      <c r="J25777" s="31">
        <v>17960</v>
      </c>
      <c r="K25777" s="32">
        <f>IFERROR((J25777/I25777),0)</f>
        <v>1</v>
      </c>
      <c r="L25777" s="31"/>
      <c r="M25777" s="31"/>
      <c r="N25777" s="39"/>
      <c r="O25777" s="28"/>
      <c r="P25777" s="28"/>
      <c r="Q25777" s="28"/>
      <c r="R25777" s="28"/>
      <c r="S25777" s="25"/>
    </row>
    <row r="25778" spans="2:19" s="16" customFormat="1" outlineLevel="2" x14ac:dyDescent="0.25">
      <c r="B25778" s="16" t="s">
        <v>6404</v>
      </c>
      <c r="C25778" s="16" t="s">
        <v>5447</v>
      </c>
      <c r="D25778" s="16" t="s">
        <v>146</v>
      </c>
      <c r="E25778" s="16" t="s">
        <v>3169</v>
      </c>
      <c r="G25778" s="16" t="s">
        <v>3170</v>
      </c>
      <c r="H25778" s="16" t="s">
        <v>19</v>
      </c>
      <c r="I25778" s="31">
        <v>120389</v>
      </c>
      <c r="J25778" s="31">
        <v>120389</v>
      </c>
      <c r="K25778" s="32">
        <f>IFERROR((J25778/I25778),0)</f>
        <v>1</v>
      </c>
      <c r="L25778" s="31"/>
      <c r="M25778" s="31"/>
      <c r="N25778" s="39"/>
      <c r="O25778" s="28"/>
      <c r="P25778" s="28"/>
      <c r="Q25778" s="28"/>
      <c r="R25778" s="28"/>
      <c r="S25778" s="25"/>
    </row>
    <row r="25779" spans="2:19" s="16" customFormat="1" outlineLevel="1" x14ac:dyDescent="0.25">
      <c r="B25779" s="47" t="s">
        <v>10565</v>
      </c>
      <c r="C25779" s="47" t="str">
        <f>C25778</f>
        <v>ASIGNACIONES DIRECTAS (20% DEL SGR)</v>
      </c>
      <c r="D25779" s="47"/>
      <c r="E25779" s="47" t="str">
        <f>E25778</f>
        <v>05658</v>
      </c>
      <c r="F25779" s="47"/>
      <c r="G25779" s="47" t="str">
        <f>G25778</f>
        <v xml:space="preserve">SAN JOSÉ DE LA MONTAÑA                            </v>
      </c>
      <c r="H25779" s="47" t="s">
        <v>10655</v>
      </c>
      <c r="I25779" s="51">
        <f>SUBTOTAL(9,I25777:I25778)</f>
        <v>138349</v>
      </c>
      <c r="J25779" s="51">
        <f>SUBTOTAL(9,J25777:J25778)</f>
        <v>138349</v>
      </c>
      <c r="K25779" s="49">
        <f>J25779/I25779</f>
        <v>1</v>
      </c>
      <c r="L25779" s="51">
        <f>SUBTOTAL(9,L25777:L25778)</f>
        <v>0</v>
      </c>
      <c r="M25779" s="51">
        <f>SUBTOTAL(9,M25777:M25778)</f>
        <v>0</v>
      </c>
      <c r="N25779" s="50" t="str">
        <f>IFERROR((M25779/L25779),"N.A")</f>
        <v>N.A</v>
      </c>
      <c r="O25779" s="28"/>
      <c r="P25779" s="28"/>
      <c r="Q25779" s="28"/>
      <c r="R25779" s="28"/>
      <c r="S25779" s="25"/>
    </row>
    <row r="25780" spans="2:19" s="16" customFormat="1" outlineLevel="2" x14ac:dyDescent="0.25">
      <c r="B25780" s="16" t="s">
        <v>6405</v>
      </c>
      <c r="C25780" s="16" t="s">
        <v>5447</v>
      </c>
      <c r="D25780" s="16" t="s">
        <v>146</v>
      </c>
      <c r="E25780" s="16" t="s">
        <v>3172</v>
      </c>
      <c r="G25780" s="16" t="s">
        <v>3173</v>
      </c>
      <c r="H25780" s="16" t="s">
        <v>152</v>
      </c>
      <c r="I25780" s="35">
        <v>357948</v>
      </c>
      <c r="J25780" s="35">
        <v>357948</v>
      </c>
      <c r="K25780" s="36">
        <f>IFERROR((J25780/I25780),0)</f>
        <v>1</v>
      </c>
      <c r="L25780" s="35">
        <v>235039</v>
      </c>
      <c r="M25780" s="35">
        <v>357948</v>
      </c>
      <c r="N25780" s="40">
        <f>M25780/L25780</f>
        <v>1.5229302371095861</v>
      </c>
      <c r="O25780" s="28"/>
      <c r="P25780" s="28"/>
      <c r="Q25780" s="28"/>
      <c r="R25780" s="28"/>
      <c r="S25780" s="25"/>
    </row>
    <row r="25781" spans="2:19" s="16" customFormat="1" outlineLevel="2" x14ac:dyDescent="0.25">
      <c r="B25781" s="16" t="s">
        <v>6405</v>
      </c>
      <c r="C25781" s="16" t="s">
        <v>5447</v>
      </c>
      <c r="D25781" s="16" t="s">
        <v>146</v>
      </c>
      <c r="E25781" s="16" t="s">
        <v>3172</v>
      </c>
      <c r="G25781" s="16" t="s">
        <v>3173</v>
      </c>
      <c r="H25781" s="16" t="s">
        <v>5452</v>
      </c>
      <c r="I25781" s="31">
        <v>133310208</v>
      </c>
      <c r="J25781" s="31">
        <v>133310208</v>
      </c>
      <c r="K25781" s="32">
        <f>IFERROR((J25781/I25781),0)</f>
        <v>1</v>
      </c>
      <c r="L25781" s="31"/>
      <c r="M25781" s="31"/>
      <c r="N25781" s="39"/>
      <c r="O25781" s="28"/>
      <c r="P25781" s="28"/>
      <c r="Q25781" s="28"/>
      <c r="R25781" s="28"/>
      <c r="S25781" s="25"/>
    </row>
    <row r="25782" spans="2:19" s="16" customFormat="1" outlineLevel="2" x14ac:dyDescent="0.25">
      <c r="B25782" s="16" t="s">
        <v>6405</v>
      </c>
      <c r="C25782" s="16" t="s">
        <v>5447</v>
      </c>
      <c r="D25782" s="16" t="s">
        <v>146</v>
      </c>
      <c r="E25782" s="16" t="s">
        <v>3172</v>
      </c>
      <c r="G25782" s="16" t="s">
        <v>3173</v>
      </c>
      <c r="H25782" s="16" t="s">
        <v>19</v>
      </c>
      <c r="I25782" s="31">
        <v>865203</v>
      </c>
      <c r="J25782" s="31">
        <v>865203</v>
      </c>
      <c r="K25782" s="32">
        <f>IFERROR((J25782/I25782),0)</f>
        <v>1</v>
      </c>
      <c r="L25782" s="31"/>
      <c r="M25782" s="31"/>
      <c r="N25782" s="39"/>
      <c r="O25782" s="28"/>
      <c r="P25782" s="28"/>
      <c r="Q25782" s="28"/>
      <c r="R25782" s="28"/>
      <c r="S25782" s="25"/>
    </row>
    <row r="25783" spans="2:19" s="16" customFormat="1" outlineLevel="2" x14ac:dyDescent="0.25">
      <c r="B25783" s="16" t="s">
        <v>6405</v>
      </c>
      <c r="C25783" s="16" t="s">
        <v>5447</v>
      </c>
      <c r="D25783" s="16" t="s">
        <v>146</v>
      </c>
      <c r="E25783" s="16" t="s">
        <v>3172</v>
      </c>
      <c r="G25783" s="16" t="s">
        <v>3173</v>
      </c>
      <c r="H25783" s="16" t="s">
        <v>154</v>
      </c>
      <c r="I25783" s="31">
        <v>2</v>
      </c>
      <c r="J25783" s="31">
        <v>2</v>
      </c>
      <c r="K25783" s="32">
        <f>IFERROR((J25783/I25783),0)</f>
        <v>1</v>
      </c>
      <c r="L25783" s="31"/>
      <c r="M25783" s="31"/>
      <c r="N25783" s="39"/>
      <c r="O25783" s="28"/>
      <c r="P25783" s="28"/>
      <c r="Q25783" s="28"/>
      <c r="R25783" s="28"/>
      <c r="S25783" s="25"/>
    </row>
    <row r="25784" spans="2:19" s="16" customFormat="1" outlineLevel="2" x14ac:dyDescent="0.25">
      <c r="B25784" s="16" t="s">
        <v>6405</v>
      </c>
      <c r="C25784" s="16" t="s">
        <v>5447</v>
      </c>
      <c r="D25784" s="16" t="s">
        <v>146</v>
      </c>
      <c r="E25784" s="16" t="s">
        <v>3172</v>
      </c>
      <c r="G25784" s="16" t="s">
        <v>3173</v>
      </c>
      <c r="H25784" s="16" t="s">
        <v>5479</v>
      </c>
      <c r="I25784" s="31">
        <v>955072824</v>
      </c>
      <c r="J25784" s="31">
        <v>955072824</v>
      </c>
      <c r="K25784" s="32">
        <f>IFERROR((J25784/I25784),0)</f>
        <v>1</v>
      </c>
      <c r="L25784" s="31"/>
      <c r="M25784" s="31"/>
      <c r="N25784" s="39"/>
      <c r="O25784" s="28"/>
      <c r="P25784" s="28"/>
      <c r="Q25784" s="28"/>
      <c r="R25784" s="28"/>
      <c r="S25784" s="25"/>
    </row>
    <row r="25785" spans="2:19" s="16" customFormat="1" outlineLevel="2" x14ac:dyDescent="0.25">
      <c r="B25785" s="16" t="s">
        <v>6405</v>
      </c>
      <c r="C25785" s="16" t="s">
        <v>5447</v>
      </c>
      <c r="D25785" s="16" t="s">
        <v>146</v>
      </c>
      <c r="E25785" s="16" t="s">
        <v>3172</v>
      </c>
      <c r="G25785" s="16" t="s">
        <v>3173</v>
      </c>
      <c r="H25785" s="16" t="s">
        <v>231</v>
      </c>
      <c r="I25785" s="31">
        <v>56499</v>
      </c>
      <c r="J25785" s="31">
        <v>56499</v>
      </c>
      <c r="K25785" s="32">
        <f>IFERROR((J25785/I25785),0)</f>
        <v>1</v>
      </c>
      <c r="L25785" s="31"/>
      <c r="M25785" s="31"/>
      <c r="N25785" s="39"/>
      <c r="O25785" s="28"/>
      <c r="P25785" s="28"/>
      <c r="Q25785" s="28"/>
      <c r="R25785" s="28"/>
      <c r="S25785" s="25"/>
    </row>
    <row r="25786" spans="2:19" s="16" customFormat="1" outlineLevel="2" x14ac:dyDescent="0.25">
      <c r="B25786" s="16" t="s">
        <v>6405</v>
      </c>
      <c r="C25786" s="16" t="s">
        <v>5447</v>
      </c>
      <c r="D25786" s="16" t="s">
        <v>146</v>
      </c>
      <c r="E25786" s="16" t="s">
        <v>3172</v>
      </c>
      <c r="G25786" s="16" t="s">
        <v>3173</v>
      </c>
      <c r="H25786" s="16" t="s">
        <v>155</v>
      </c>
      <c r="I25786" s="31">
        <v>-71590</v>
      </c>
      <c r="J25786" s="31"/>
      <c r="K25786" s="32">
        <f>IFERROR((J25786/I25786),0)</f>
        <v>0</v>
      </c>
      <c r="L25786" s="31"/>
      <c r="M25786" s="31"/>
      <c r="N25786" s="39"/>
      <c r="O25786" s="28"/>
      <c r="P25786" s="28"/>
      <c r="Q25786" s="28"/>
      <c r="R25786" s="28"/>
      <c r="S25786" s="25"/>
    </row>
    <row r="25787" spans="2:19" s="16" customFormat="1" outlineLevel="1" x14ac:dyDescent="0.25">
      <c r="B25787" s="47" t="s">
        <v>10566</v>
      </c>
      <c r="C25787" s="47" t="str">
        <f>C25786</f>
        <v>ASIGNACIONES DIRECTAS (20% DEL SGR)</v>
      </c>
      <c r="D25787" s="47"/>
      <c r="E25787" s="47" t="str">
        <f>E25786</f>
        <v>05656</v>
      </c>
      <c r="F25787" s="47"/>
      <c r="G25787" s="47" t="str">
        <f>G25786</f>
        <v xml:space="preserve">SAN JERÓNIMO                                      </v>
      </c>
      <c r="H25787" s="47" t="s">
        <v>10655</v>
      </c>
      <c r="I25787" s="51">
        <f>SUBTOTAL(9,I25780:I25786)</f>
        <v>1089591094</v>
      </c>
      <c r="J25787" s="51">
        <f>SUBTOTAL(9,J25780:J25786)</f>
        <v>1089662684</v>
      </c>
      <c r="K25787" s="49">
        <f>J25787/I25787</f>
        <v>1.0000657035473162</v>
      </c>
      <c r="L25787" s="51">
        <f>SUBTOTAL(9,L25780:L25786)</f>
        <v>235039</v>
      </c>
      <c r="M25787" s="51">
        <f>SUBTOTAL(9,M25780:M25786)</f>
        <v>357948</v>
      </c>
      <c r="N25787" s="50">
        <f>IFERROR((M25787/L25787),"N.A")</f>
        <v>1.5229302371095861</v>
      </c>
      <c r="O25787" s="28"/>
      <c r="P25787" s="28"/>
      <c r="Q25787" s="28"/>
      <c r="R25787" s="28"/>
      <c r="S25787" s="25"/>
    </row>
    <row r="25788" spans="2:19" s="16" customFormat="1" outlineLevel="2" x14ac:dyDescent="0.25">
      <c r="B25788" s="16" t="s">
        <v>6406</v>
      </c>
      <c r="C25788" s="16" t="s">
        <v>5447</v>
      </c>
      <c r="D25788" s="16" t="s">
        <v>146</v>
      </c>
      <c r="E25788" s="16" t="s">
        <v>3175</v>
      </c>
      <c r="G25788" s="16" t="s">
        <v>393</v>
      </c>
      <c r="H25788" s="16" t="s">
        <v>5452</v>
      </c>
      <c r="I25788" s="31">
        <v>33383671</v>
      </c>
      <c r="J25788" s="31">
        <v>33383671</v>
      </c>
      <c r="K25788" s="32">
        <f>IFERROR((J25788/I25788),0)</f>
        <v>1</v>
      </c>
      <c r="L25788" s="31"/>
      <c r="M25788" s="31"/>
      <c r="N25788" s="39"/>
      <c r="O25788" s="28"/>
      <c r="P25788" s="28"/>
      <c r="Q25788" s="28"/>
      <c r="R25788" s="28"/>
      <c r="S25788" s="25"/>
    </row>
    <row r="25789" spans="2:19" s="16" customFormat="1" outlineLevel="2" x14ac:dyDescent="0.25">
      <c r="B25789" s="16" t="s">
        <v>6406</v>
      </c>
      <c r="C25789" s="16" t="s">
        <v>5447</v>
      </c>
      <c r="D25789" s="16" t="s">
        <v>146</v>
      </c>
      <c r="E25789" s="16" t="s">
        <v>3175</v>
      </c>
      <c r="G25789" s="16" t="s">
        <v>393</v>
      </c>
      <c r="H25789" s="16" t="s">
        <v>19</v>
      </c>
      <c r="I25789" s="31">
        <v>20253659</v>
      </c>
      <c r="J25789" s="31">
        <v>20253659</v>
      </c>
      <c r="K25789" s="32">
        <f>IFERROR((J25789/I25789),0)</f>
        <v>1</v>
      </c>
      <c r="L25789" s="31"/>
      <c r="M25789" s="31"/>
      <c r="N25789" s="39"/>
      <c r="O25789" s="28"/>
      <c r="P25789" s="28"/>
      <c r="Q25789" s="28"/>
      <c r="R25789" s="28"/>
      <c r="S25789" s="25"/>
    </row>
    <row r="25790" spans="2:19" s="16" customFormat="1" outlineLevel="2" x14ac:dyDescent="0.25">
      <c r="B25790" s="16" t="s">
        <v>6406</v>
      </c>
      <c r="C25790" s="16" t="s">
        <v>5447</v>
      </c>
      <c r="D25790" s="16" t="s">
        <v>146</v>
      </c>
      <c r="E25790" s="16" t="s">
        <v>3175</v>
      </c>
      <c r="G25790" s="16" t="s">
        <v>393</v>
      </c>
      <c r="H25790" s="16" t="s">
        <v>5479</v>
      </c>
      <c r="I25790" s="31">
        <v>212922446</v>
      </c>
      <c r="J25790" s="31">
        <v>212922446</v>
      </c>
      <c r="K25790" s="32">
        <f>IFERROR((J25790/I25790),0)</f>
        <v>1</v>
      </c>
      <c r="L25790" s="31"/>
      <c r="M25790" s="31"/>
      <c r="N25790" s="39"/>
      <c r="O25790" s="28"/>
      <c r="P25790" s="28"/>
      <c r="Q25790" s="28"/>
      <c r="R25790" s="28"/>
      <c r="S25790" s="25"/>
    </row>
    <row r="25791" spans="2:19" s="16" customFormat="1" outlineLevel="2" x14ac:dyDescent="0.25">
      <c r="B25791" s="16" t="s">
        <v>6406</v>
      </c>
      <c r="C25791" s="16" t="s">
        <v>5447</v>
      </c>
      <c r="D25791" s="16" t="s">
        <v>148</v>
      </c>
      <c r="E25791" s="16" t="s">
        <v>3175</v>
      </c>
      <c r="G25791" s="16" t="s">
        <v>393</v>
      </c>
      <c r="H25791" s="16" t="s">
        <v>4491</v>
      </c>
      <c r="I25791" s="31">
        <v>4058919</v>
      </c>
      <c r="J25791" s="31">
        <v>4058919</v>
      </c>
      <c r="K25791" s="32">
        <f>IFERROR((J25791/I25791),0)</f>
        <v>1</v>
      </c>
      <c r="L25791" s="31"/>
      <c r="M25791" s="31"/>
      <c r="N25791" s="39"/>
      <c r="O25791" s="28"/>
      <c r="P25791" s="28"/>
      <c r="Q25791" s="28"/>
      <c r="R25791" s="28"/>
      <c r="S25791" s="25"/>
    </row>
    <row r="25792" spans="2:19" s="16" customFormat="1" outlineLevel="1" x14ac:dyDescent="0.25">
      <c r="B25792" s="47" t="s">
        <v>10567</v>
      </c>
      <c r="C25792" s="47" t="str">
        <f>C25791</f>
        <v>ASIGNACIONES DIRECTAS (20% DEL SGR)</v>
      </c>
      <c r="D25792" s="47"/>
      <c r="E25792" s="47" t="str">
        <f>E25791</f>
        <v>05652</v>
      </c>
      <c r="F25792" s="47"/>
      <c r="G25792" s="47" t="str">
        <f>G25791</f>
        <v xml:space="preserve">SAN FRANCISCO                                     </v>
      </c>
      <c r="H25792" s="47" t="s">
        <v>10655</v>
      </c>
      <c r="I25792" s="51">
        <f>SUBTOTAL(9,I25788:I25791)</f>
        <v>270618695</v>
      </c>
      <c r="J25792" s="51">
        <f>SUBTOTAL(9,J25788:J25791)</f>
        <v>270618695</v>
      </c>
      <c r="K25792" s="49">
        <f>J25792/I25792</f>
        <v>1</v>
      </c>
      <c r="L25792" s="51">
        <f>SUBTOTAL(9,L25788:L25791)</f>
        <v>0</v>
      </c>
      <c r="M25792" s="51">
        <f>SUBTOTAL(9,M25788:M25791)</f>
        <v>0</v>
      </c>
      <c r="N25792" s="50" t="str">
        <f>IFERROR((M25792/L25792),"N.A")</f>
        <v>N.A</v>
      </c>
      <c r="O25792" s="28"/>
      <c r="P25792" s="28"/>
      <c r="Q25792" s="28"/>
      <c r="R25792" s="28"/>
      <c r="S25792" s="25"/>
    </row>
    <row r="25793" spans="2:19" s="16" customFormat="1" outlineLevel="2" x14ac:dyDescent="0.25">
      <c r="B25793" s="16" t="s">
        <v>6407</v>
      </c>
      <c r="C25793" s="16" t="s">
        <v>5447</v>
      </c>
      <c r="D25793" s="16" t="s">
        <v>146</v>
      </c>
      <c r="E25793" s="16" t="s">
        <v>3177</v>
      </c>
      <c r="G25793" s="16" t="s">
        <v>2156</v>
      </c>
      <c r="H25793" s="16" t="s">
        <v>152</v>
      </c>
      <c r="I25793" s="35">
        <v>46496942</v>
      </c>
      <c r="J25793" s="35">
        <v>527011.64</v>
      </c>
      <c r="K25793" s="36">
        <f>IFERROR((J25793/I25793),0)</f>
        <v>1.1334329040391517E-2</v>
      </c>
      <c r="L25793" s="35">
        <v>30635589</v>
      </c>
      <c r="M25793" s="35">
        <v>527011.64</v>
      </c>
      <c r="N25793" s="40">
        <f>M25793/L25793</f>
        <v>1.7202595321408706E-2</v>
      </c>
      <c r="O25793" s="28"/>
      <c r="P25793" s="28"/>
      <c r="Q25793" s="28"/>
      <c r="R25793" s="28"/>
      <c r="S25793" s="25"/>
    </row>
    <row r="25794" spans="2:19" s="16" customFormat="1" outlineLevel="2" x14ac:dyDescent="0.25">
      <c r="B25794" s="16" t="s">
        <v>6407</v>
      </c>
      <c r="C25794" s="16" t="s">
        <v>5447</v>
      </c>
      <c r="D25794" s="16" t="s">
        <v>146</v>
      </c>
      <c r="E25794" s="16" t="s">
        <v>3177</v>
      </c>
      <c r="G25794" s="16" t="s">
        <v>2156</v>
      </c>
      <c r="H25794" s="16" t="s">
        <v>5451</v>
      </c>
      <c r="I25794" s="31">
        <v>30039</v>
      </c>
      <c r="J25794" s="31">
        <v>30039</v>
      </c>
      <c r="K25794" s="32">
        <f>IFERROR((J25794/I25794),0)</f>
        <v>1</v>
      </c>
      <c r="L25794" s="31"/>
      <c r="M25794" s="31"/>
      <c r="N25794" s="39"/>
      <c r="O25794" s="28"/>
      <c r="P25794" s="28"/>
      <c r="Q25794" s="28"/>
      <c r="R25794" s="28"/>
      <c r="S25794" s="25"/>
    </row>
    <row r="25795" spans="2:19" s="16" customFormat="1" outlineLevel="2" x14ac:dyDescent="0.25">
      <c r="B25795" s="16" t="s">
        <v>6407</v>
      </c>
      <c r="C25795" s="16" t="s">
        <v>5447</v>
      </c>
      <c r="D25795" s="16" t="s">
        <v>146</v>
      </c>
      <c r="E25795" s="16" t="s">
        <v>3177</v>
      </c>
      <c r="G25795" s="16" t="s">
        <v>2156</v>
      </c>
      <c r="H25795" s="16" t="s">
        <v>5452</v>
      </c>
      <c r="I25795" s="31">
        <v>1269395</v>
      </c>
      <c r="J25795" s="31">
        <v>1269395</v>
      </c>
      <c r="K25795" s="32">
        <f>IFERROR((J25795/I25795),0)</f>
        <v>1</v>
      </c>
      <c r="L25795" s="31"/>
      <c r="M25795" s="31"/>
      <c r="N25795" s="39"/>
      <c r="O25795" s="28"/>
      <c r="P25795" s="28"/>
      <c r="Q25795" s="28"/>
      <c r="R25795" s="28"/>
      <c r="S25795" s="25"/>
    </row>
    <row r="25796" spans="2:19" s="16" customFormat="1" outlineLevel="2" x14ac:dyDescent="0.25">
      <c r="B25796" s="16" t="s">
        <v>6407</v>
      </c>
      <c r="C25796" s="16" t="s">
        <v>5447</v>
      </c>
      <c r="D25796" s="16" t="s">
        <v>146</v>
      </c>
      <c r="E25796" s="16" t="s">
        <v>3177</v>
      </c>
      <c r="G25796" s="16" t="s">
        <v>2156</v>
      </c>
      <c r="H25796" s="16" t="s">
        <v>19</v>
      </c>
      <c r="I25796" s="31">
        <v>5471237</v>
      </c>
      <c r="J25796" s="31">
        <v>5471237</v>
      </c>
      <c r="K25796" s="32">
        <f>IFERROR((J25796/I25796),0)</f>
        <v>1</v>
      </c>
      <c r="L25796" s="31"/>
      <c r="M25796" s="31"/>
      <c r="N25796" s="39"/>
      <c r="O25796" s="28"/>
      <c r="P25796" s="28"/>
      <c r="Q25796" s="28"/>
      <c r="R25796" s="28"/>
      <c r="S25796" s="25"/>
    </row>
    <row r="25797" spans="2:19" s="16" customFormat="1" outlineLevel="2" x14ac:dyDescent="0.25">
      <c r="B25797" s="16" t="s">
        <v>6407</v>
      </c>
      <c r="C25797" s="16" t="s">
        <v>5447</v>
      </c>
      <c r="D25797" s="16" t="s">
        <v>146</v>
      </c>
      <c r="E25797" s="16" t="s">
        <v>3177</v>
      </c>
      <c r="G25797" s="16" t="s">
        <v>2156</v>
      </c>
      <c r="H25797" s="16" t="s">
        <v>154</v>
      </c>
      <c r="I25797" s="31">
        <v>288</v>
      </c>
      <c r="J25797" s="31">
        <v>288</v>
      </c>
      <c r="K25797" s="32">
        <f>IFERROR((J25797/I25797),0)</f>
        <v>1</v>
      </c>
      <c r="L25797" s="31"/>
      <c r="M25797" s="31"/>
      <c r="N25797" s="39"/>
      <c r="O25797" s="28"/>
      <c r="P25797" s="28"/>
      <c r="Q25797" s="28"/>
      <c r="R25797" s="28"/>
      <c r="S25797" s="25"/>
    </row>
    <row r="25798" spans="2:19" s="16" customFormat="1" outlineLevel="2" x14ac:dyDescent="0.25">
      <c r="B25798" s="16" t="s">
        <v>6407</v>
      </c>
      <c r="C25798" s="16" t="s">
        <v>5447</v>
      </c>
      <c r="D25798" s="16" t="s">
        <v>146</v>
      </c>
      <c r="E25798" s="16" t="s">
        <v>3177</v>
      </c>
      <c r="G25798" s="16" t="s">
        <v>2156</v>
      </c>
      <c r="H25798" s="16" t="s">
        <v>231</v>
      </c>
      <c r="I25798" s="31">
        <v>7388004</v>
      </c>
      <c r="J25798" s="31">
        <v>7388004</v>
      </c>
      <c r="K25798" s="32">
        <f>IFERROR((J25798/I25798),0)</f>
        <v>1</v>
      </c>
      <c r="L25798" s="31"/>
      <c r="M25798" s="31"/>
      <c r="N25798" s="39"/>
      <c r="O25798" s="28"/>
      <c r="P25798" s="28"/>
      <c r="Q25798" s="28"/>
      <c r="R25798" s="28"/>
      <c r="S25798" s="25"/>
    </row>
    <row r="25799" spans="2:19" s="16" customFormat="1" outlineLevel="2" x14ac:dyDescent="0.25">
      <c r="B25799" s="16" t="s">
        <v>6407</v>
      </c>
      <c r="C25799" s="16" t="s">
        <v>5447</v>
      </c>
      <c r="D25799" s="16" t="s">
        <v>146</v>
      </c>
      <c r="E25799" s="16" t="s">
        <v>3177</v>
      </c>
      <c r="G25799" s="16" t="s">
        <v>2156</v>
      </c>
      <c r="H25799" s="16" t="s">
        <v>155</v>
      </c>
      <c r="I25799" s="31">
        <v>-9299388</v>
      </c>
      <c r="J25799" s="31"/>
      <c r="K25799" s="32">
        <f>IFERROR((J25799/I25799),0)</f>
        <v>0</v>
      </c>
      <c r="L25799" s="31"/>
      <c r="M25799" s="31"/>
      <c r="N25799" s="39"/>
      <c r="O25799" s="28"/>
      <c r="P25799" s="28"/>
      <c r="Q25799" s="28"/>
      <c r="R25799" s="28"/>
      <c r="S25799" s="25"/>
    </row>
    <row r="25800" spans="2:19" s="16" customFormat="1" outlineLevel="1" x14ac:dyDescent="0.25">
      <c r="B25800" s="47" t="s">
        <v>10568</v>
      </c>
      <c r="C25800" s="47" t="str">
        <f>C25799</f>
        <v>ASIGNACIONES DIRECTAS (20% DEL SGR)</v>
      </c>
      <c r="D25800" s="47"/>
      <c r="E25800" s="47" t="str">
        <f>E25799</f>
        <v>05649</v>
      </c>
      <c r="F25800" s="47"/>
      <c r="G25800" s="47" t="str">
        <f>G25799</f>
        <v xml:space="preserve">SAN CARLOS                                        </v>
      </c>
      <c r="H25800" s="47" t="s">
        <v>10655</v>
      </c>
      <c r="I25800" s="51">
        <f>SUBTOTAL(9,I25793:I25799)</f>
        <v>51356517</v>
      </c>
      <c r="J25800" s="51">
        <f>SUBTOTAL(9,J25793:J25799)</f>
        <v>14685974.640000001</v>
      </c>
      <c r="K25800" s="49">
        <f>J25800/I25800</f>
        <v>0.28596126641532177</v>
      </c>
      <c r="L25800" s="51">
        <f>SUBTOTAL(9,L25793:L25799)</f>
        <v>30635589</v>
      </c>
      <c r="M25800" s="51">
        <f>SUBTOTAL(9,M25793:M25799)</f>
        <v>527011.64</v>
      </c>
      <c r="N25800" s="50">
        <f>IFERROR((M25800/L25800),"N.A")</f>
        <v>1.7202595321408706E-2</v>
      </c>
      <c r="O25800" s="28"/>
      <c r="P25800" s="28"/>
      <c r="Q25800" s="28"/>
      <c r="R25800" s="28"/>
      <c r="S25800" s="25"/>
    </row>
    <row r="25801" spans="2:19" s="16" customFormat="1" outlineLevel="2" x14ac:dyDescent="0.25">
      <c r="B25801" s="16" t="s">
        <v>6408</v>
      </c>
      <c r="C25801" s="16" t="s">
        <v>5447</v>
      </c>
      <c r="D25801" s="16" t="s">
        <v>146</v>
      </c>
      <c r="E25801" s="16" t="s">
        <v>3179</v>
      </c>
      <c r="G25801" s="16" t="s">
        <v>3180</v>
      </c>
      <c r="H25801" s="16" t="s">
        <v>5452</v>
      </c>
      <c r="I25801" s="31">
        <v>118888760</v>
      </c>
      <c r="J25801" s="31">
        <v>118888760</v>
      </c>
      <c r="K25801" s="32">
        <f>IFERROR((J25801/I25801),0)</f>
        <v>1</v>
      </c>
      <c r="L25801" s="31"/>
      <c r="M25801" s="31"/>
      <c r="N25801" s="39"/>
      <c r="O25801" s="28"/>
      <c r="P25801" s="28"/>
      <c r="Q25801" s="28"/>
      <c r="R25801" s="28"/>
      <c r="S25801" s="25"/>
    </row>
    <row r="25802" spans="2:19" s="16" customFormat="1" outlineLevel="2" x14ac:dyDescent="0.25">
      <c r="B25802" s="16" t="s">
        <v>6408</v>
      </c>
      <c r="C25802" s="16" t="s">
        <v>5447</v>
      </c>
      <c r="D25802" s="16" t="s">
        <v>146</v>
      </c>
      <c r="E25802" s="16" t="s">
        <v>3179</v>
      </c>
      <c r="G25802" s="16" t="s">
        <v>3180</v>
      </c>
      <c r="H25802" s="16" t="s">
        <v>19</v>
      </c>
      <c r="I25802" s="31">
        <v>11816899</v>
      </c>
      <c r="J25802" s="31">
        <v>11816899</v>
      </c>
      <c r="K25802" s="32">
        <f>IFERROR((J25802/I25802),0)</f>
        <v>1</v>
      </c>
      <c r="L25802" s="31"/>
      <c r="M25802" s="31"/>
      <c r="N25802" s="39"/>
      <c r="O25802" s="28"/>
      <c r="P25802" s="28"/>
      <c r="Q25802" s="28"/>
      <c r="R25802" s="28"/>
      <c r="S25802" s="25"/>
    </row>
    <row r="25803" spans="2:19" s="16" customFormat="1" outlineLevel="2" x14ac:dyDescent="0.25">
      <c r="B25803" s="16" t="s">
        <v>6408</v>
      </c>
      <c r="C25803" s="16" t="s">
        <v>5447</v>
      </c>
      <c r="D25803" s="16" t="s">
        <v>146</v>
      </c>
      <c r="E25803" s="16" t="s">
        <v>3179</v>
      </c>
      <c r="G25803" s="16" t="s">
        <v>3180</v>
      </c>
      <c r="H25803" s="16" t="s">
        <v>5479</v>
      </c>
      <c r="I25803" s="31">
        <v>787021084</v>
      </c>
      <c r="J25803" s="31">
        <v>787021084</v>
      </c>
      <c r="K25803" s="32">
        <f>IFERROR((J25803/I25803),0)</f>
        <v>1</v>
      </c>
      <c r="L25803" s="31"/>
      <c r="M25803" s="31"/>
      <c r="N25803" s="39"/>
      <c r="O25803" s="28"/>
      <c r="P25803" s="28"/>
      <c r="Q25803" s="28"/>
      <c r="R25803" s="28"/>
      <c r="S25803" s="25"/>
    </row>
    <row r="25804" spans="2:19" s="16" customFormat="1" outlineLevel="1" x14ac:dyDescent="0.25">
      <c r="B25804" s="47" t="s">
        <v>10569</v>
      </c>
      <c r="C25804" s="47" t="str">
        <f>C25803</f>
        <v>ASIGNACIONES DIRECTAS (20% DEL SGR)</v>
      </c>
      <c r="D25804" s="47"/>
      <c r="E25804" s="47" t="str">
        <f>E25803</f>
        <v>05647</v>
      </c>
      <c r="F25804" s="47"/>
      <c r="G25804" s="47" t="str">
        <f>G25803</f>
        <v xml:space="preserve">SAN ANDRÉS DE CUERQUÍA                            </v>
      </c>
      <c r="H25804" s="47" t="s">
        <v>10655</v>
      </c>
      <c r="I25804" s="51">
        <f>SUBTOTAL(9,I25801:I25803)</f>
        <v>917726743</v>
      </c>
      <c r="J25804" s="51">
        <f>SUBTOTAL(9,J25801:J25803)</f>
        <v>917726743</v>
      </c>
      <c r="K25804" s="49">
        <f>J25804/I25804</f>
        <v>1</v>
      </c>
      <c r="L25804" s="51">
        <f>SUBTOTAL(9,L25801:L25803)</f>
        <v>0</v>
      </c>
      <c r="M25804" s="51">
        <f>SUBTOTAL(9,M25801:M25803)</f>
        <v>0</v>
      </c>
      <c r="N25804" s="50" t="str">
        <f>IFERROR((M25804/L25804),"N.A")</f>
        <v>N.A</v>
      </c>
      <c r="O25804" s="28"/>
      <c r="P25804" s="28"/>
      <c r="Q25804" s="28"/>
      <c r="R25804" s="28"/>
      <c r="S25804" s="25"/>
    </row>
    <row r="25805" spans="2:19" s="16" customFormat="1" outlineLevel="2" x14ac:dyDescent="0.25">
      <c r="B25805" s="16" t="s">
        <v>6409</v>
      </c>
      <c r="C25805" s="16" t="s">
        <v>5447</v>
      </c>
      <c r="D25805" s="16" t="s">
        <v>146</v>
      </c>
      <c r="E25805" s="16" t="s">
        <v>3182</v>
      </c>
      <c r="G25805" s="16" t="s">
        <v>3183</v>
      </c>
      <c r="H25805" s="16" t="s">
        <v>152</v>
      </c>
      <c r="I25805" s="35">
        <v>259325</v>
      </c>
      <c r="J25805" s="35">
        <v>206102.58</v>
      </c>
      <c r="K25805" s="36">
        <f>IFERROR((J25805/I25805),0)</f>
        <v>0.7947655644461582</v>
      </c>
      <c r="L25805" s="35">
        <v>164291</v>
      </c>
      <c r="M25805" s="35">
        <v>206102.58</v>
      </c>
      <c r="N25805" s="40">
        <f>M25805/L25805</f>
        <v>1.2544970813982506</v>
      </c>
      <c r="O25805" s="28"/>
      <c r="P25805" s="28"/>
      <c r="Q25805" s="28"/>
      <c r="R25805" s="28"/>
      <c r="S25805" s="25"/>
    </row>
    <row r="25806" spans="2:19" s="16" customFormat="1" outlineLevel="2" x14ac:dyDescent="0.25">
      <c r="B25806" s="16" t="s">
        <v>6409</v>
      </c>
      <c r="C25806" s="16" t="s">
        <v>5447</v>
      </c>
      <c r="D25806" s="16" t="s">
        <v>146</v>
      </c>
      <c r="E25806" s="16" t="s">
        <v>3182</v>
      </c>
      <c r="G25806" s="16" t="s">
        <v>3183</v>
      </c>
      <c r="H25806" s="16" t="s">
        <v>5452</v>
      </c>
      <c r="I25806" s="31">
        <v>130096</v>
      </c>
      <c r="J25806" s="31">
        <v>130096</v>
      </c>
      <c r="K25806" s="32">
        <f>IFERROR((J25806/I25806),0)</f>
        <v>1</v>
      </c>
      <c r="L25806" s="31"/>
      <c r="M25806" s="31"/>
      <c r="N25806" s="39"/>
      <c r="O25806" s="28"/>
      <c r="P25806" s="28"/>
      <c r="Q25806" s="28"/>
      <c r="R25806" s="28"/>
      <c r="S25806" s="25"/>
    </row>
    <row r="25807" spans="2:19" s="16" customFormat="1" outlineLevel="2" x14ac:dyDescent="0.25">
      <c r="B25807" s="16" t="s">
        <v>6409</v>
      </c>
      <c r="C25807" s="16" t="s">
        <v>5447</v>
      </c>
      <c r="D25807" s="16" t="s">
        <v>146</v>
      </c>
      <c r="E25807" s="16" t="s">
        <v>3182</v>
      </c>
      <c r="G25807" s="16" t="s">
        <v>3183</v>
      </c>
      <c r="H25807" s="16" t="s">
        <v>19</v>
      </c>
      <c r="I25807" s="31">
        <v>863771</v>
      </c>
      <c r="J25807" s="31">
        <v>863771</v>
      </c>
      <c r="K25807" s="32">
        <f>IFERROR((J25807/I25807),0)</f>
        <v>1</v>
      </c>
      <c r="L25807" s="31"/>
      <c r="M25807" s="31"/>
      <c r="N25807" s="39"/>
      <c r="O25807" s="28"/>
      <c r="P25807" s="28"/>
      <c r="Q25807" s="28"/>
      <c r="R25807" s="28"/>
      <c r="S25807" s="25"/>
    </row>
    <row r="25808" spans="2:19" s="16" customFormat="1" outlineLevel="2" x14ac:dyDescent="0.25">
      <c r="B25808" s="16" t="s">
        <v>6409</v>
      </c>
      <c r="C25808" s="16" t="s">
        <v>5447</v>
      </c>
      <c r="D25808" s="16" t="s">
        <v>146</v>
      </c>
      <c r="E25808" s="16" t="s">
        <v>3182</v>
      </c>
      <c r="G25808" s="16" t="s">
        <v>3183</v>
      </c>
      <c r="H25808" s="16" t="s">
        <v>154</v>
      </c>
      <c r="I25808" s="31">
        <v>2</v>
      </c>
      <c r="J25808" s="31">
        <v>2</v>
      </c>
      <c r="K25808" s="32">
        <f>IFERROR((J25808/I25808),0)</f>
        <v>1</v>
      </c>
      <c r="L25808" s="31"/>
      <c r="M25808" s="31"/>
      <c r="N25808" s="39"/>
      <c r="O25808" s="28"/>
      <c r="P25808" s="28"/>
      <c r="Q25808" s="28"/>
      <c r="R25808" s="28"/>
      <c r="S25808" s="25"/>
    </row>
    <row r="25809" spans="2:19" s="16" customFormat="1" outlineLevel="2" x14ac:dyDescent="0.25">
      <c r="B25809" s="16" t="s">
        <v>6409</v>
      </c>
      <c r="C25809" s="16" t="s">
        <v>5447</v>
      </c>
      <c r="D25809" s="16" t="s">
        <v>146</v>
      </c>
      <c r="E25809" s="16" t="s">
        <v>3182</v>
      </c>
      <c r="G25809" s="16" t="s">
        <v>3183</v>
      </c>
      <c r="H25809" s="16" t="s">
        <v>231</v>
      </c>
      <c r="I25809" s="31">
        <v>38124</v>
      </c>
      <c r="J25809" s="31">
        <v>38124</v>
      </c>
      <c r="K25809" s="32">
        <f>IFERROR((J25809/I25809),0)</f>
        <v>1</v>
      </c>
      <c r="L25809" s="31"/>
      <c r="M25809" s="31"/>
      <c r="N25809" s="39"/>
      <c r="O25809" s="28"/>
      <c r="P25809" s="28"/>
      <c r="Q25809" s="28"/>
      <c r="R25809" s="28"/>
      <c r="S25809" s="25"/>
    </row>
    <row r="25810" spans="2:19" s="16" customFormat="1" outlineLevel="2" x14ac:dyDescent="0.25">
      <c r="B25810" s="16" t="s">
        <v>6409</v>
      </c>
      <c r="C25810" s="16" t="s">
        <v>5447</v>
      </c>
      <c r="D25810" s="16" t="s">
        <v>146</v>
      </c>
      <c r="E25810" s="16" t="s">
        <v>3182</v>
      </c>
      <c r="G25810" s="16" t="s">
        <v>3183</v>
      </c>
      <c r="H25810" s="16" t="s">
        <v>155</v>
      </c>
      <c r="I25810" s="31">
        <v>-51865</v>
      </c>
      <c r="J25810" s="31"/>
      <c r="K25810" s="32">
        <f>IFERROR((J25810/I25810),0)</f>
        <v>0</v>
      </c>
      <c r="L25810" s="31"/>
      <c r="M25810" s="31"/>
      <c r="N25810" s="39"/>
      <c r="O25810" s="28"/>
      <c r="P25810" s="28"/>
      <c r="Q25810" s="28"/>
      <c r="R25810" s="28"/>
      <c r="S25810" s="25"/>
    </row>
    <row r="25811" spans="2:19" s="16" customFormat="1" outlineLevel="1" x14ac:dyDescent="0.25">
      <c r="B25811" s="47" t="s">
        <v>10570</v>
      </c>
      <c r="C25811" s="47" t="str">
        <f>C25810</f>
        <v>ASIGNACIONES DIRECTAS (20% DEL SGR)</v>
      </c>
      <c r="D25811" s="47"/>
      <c r="E25811" s="47" t="str">
        <f>E25810</f>
        <v>05642</v>
      </c>
      <c r="F25811" s="47"/>
      <c r="G25811" s="47" t="str">
        <f>G25810</f>
        <v xml:space="preserve">SALGAR                                            </v>
      </c>
      <c r="H25811" s="47" t="s">
        <v>10655</v>
      </c>
      <c r="I25811" s="51">
        <f>SUBTOTAL(9,I25805:I25810)</f>
        <v>1239453</v>
      </c>
      <c r="J25811" s="51">
        <f>SUBTOTAL(9,J25805:J25810)</f>
        <v>1238095.58</v>
      </c>
      <c r="K25811" s="49">
        <f>J25811/I25811</f>
        <v>0.99890482333739161</v>
      </c>
      <c r="L25811" s="51">
        <f>SUBTOTAL(9,L25805:L25810)</f>
        <v>164291</v>
      </c>
      <c r="M25811" s="51">
        <f>SUBTOTAL(9,M25805:M25810)</f>
        <v>206102.58</v>
      </c>
      <c r="N25811" s="50">
        <f>IFERROR((M25811/L25811),"N.A")</f>
        <v>1.2544970813982506</v>
      </c>
      <c r="O25811" s="28"/>
      <c r="P25811" s="28"/>
      <c r="Q25811" s="28"/>
      <c r="R25811" s="28"/>
      <c r="S25811" s="25"/>
    </row>
    <row r="25812" spans="2:19" s="16" customFormat="1" outlineLevel="2" x14ac:dyDescent="0.25">
      <c r="B25812" s="16" t="s">
        <v>6410</v>
      </c>
      <c r="C25812" s="16" t="s">
        <v>5447</v>
      </c>
      <c r="D25812" s="16" t="s">
        <v>146</v>
      </c>
      <c r="E25812" s="16" t="s">
        <v>3185</v>
      </c>
      <c r="G25812" s="16" t="s">
        <v>438</v>
      </c>
      <c r="H25812" s="16" t="s">
        <v>5452</v>
      </c>
      <c r="I25812" s="31">
        <v>83433527</v>
      </c>
      <c r="J25812" s="31">
        <v>83433527</v>
      </c>
      <c r="K25812" s="32">
        <f>IFERROR((J25812/I25812),0)</f>
        <v>1</v>
      </c>
      <c r="L25812" s="31"/>
      <c r="M25812" s="31"/>
      <c r="N25812" s="39"/>
      <c r="O25812" s="28"/>
      <c r="P25812" s="28"/>
      <c r="Q25812" s="28"/>
      <c r="R25812" s="28"/>
      <c r="S25812" s="25"/>
    </row>
    <row r="25813" spans="2:19" s="16" customFormat="1" outlineLevel="2" x14ac:dyDescent="0.25">
      <c r="B25813" s="16" t="s">
        <v>6410</v>
      </c>
      <c r="C25813" s="16" t="s">
        <v>5447</v>
      </c>
      <c r="D25813" s="16" t="s">
        <v>146</v>
      </c>
      <c r="E25813" s="16" t="s">
        <v>3185</v>
      </c>
      <c r="G25813" s="16" t="s">
        <v>438</v>
      </c>
      <c r="H25813" s="16" t="s">
        <v>19</v>
      </c>
      <c r="I25813" s="31">
        <v>23698899</v>
      </c>
      <c r="J25813" s="31">
        <v>23698899</v>
      </c>
      <c r="K25813" s="32">
        <f>IFERROR((J25813/I25813),0)</f>
        <v>1</v>
      </c>
      <c r="L25813" s="31"/>
      <c r="M25813" s="31"/>
      <c r="N25813" s="39"/>
      <c r="O25813" s="28"/>
      <c r="P25813" s="28"/>
      <c r="Q25813" s="28"/>
      <c r="R25813" s="28"/>
      <c r="S25813" s="25"/>
    </row>
    <row r="25814" spans="2:19" s="16" customFormat="1" outlineLevel="2" x14ac:dyDescent="0.25">
      <c r="B25814" s="16" t="s">
        <v>6410</v>
      </c>
      <c r="C25814" s="16" t="s">
        <v>5447</v>
      </c>
      <c r="D25814" s="16" t="s">
        <v>146</v>
      </c>
      <c r="E25814" s="16" t="s">
        <v>3185</v>
      </c>
      <c r="G25814" s="16" t="s">
        <v>438</v>
      </c>
      <c r="H25814" s="16" t="s">
        <v>5479</v>
      </c>
      <c r="I25814" s="31">
        <v>605167885</v>
      </c>
      <c r="J25814" s="31">
        <v>605167885</v>
      </c>
      <c r="K25814" s="32">
        <f>IFERROR((J25814/I25814),0)</f>
        <v>1</v>
      </c>
      <c r="L25814" s="31"/>
      <c r="M25814" s="31"/>
      <c r="N25814" s="39"/>
      <c r="O25814" s="28"/>
      <c r="P25814" s="28"/>
      <c r="Q25814" s="28"/>
      <c r="R25814" s="28"/>
      <c r="S25814" s="25"/>
    </row>
    <row r="25815" spans="2:19" s="16" customFormat="1" outlineLevel="1" x14ac:dyDescent="0.25">
      <c r="B25815" s="47" t="s">
        <v>10571</v>
      </c>
      <c r="C25815" s="47" t="str">
        <f>C25814</f>
        <v>ASIGNACIONES DIRECTAS (20% DEL SGR)</v>
      </c>
      <c r="D25815" s="47"/>
      <c r="E25815" s="47" t="str">
        <f>E25814</f>
        <v>05628</v>
      </c>
      <c r="F25815" s="47"/>
      <c r="G25815" s="47" t="str">
        <f>G25814</f>
        <v xml:space="preserve">SABANALARGA                                       </v>
      </c>
      <c r="H25815" s="47" t="s">
        <v>10655</v>
      </c>
      <c r="I25815" s="51">
        <f>SUBTOTAL(9,I25812:I25814)</f>
        <v>712300311</v>
      </c>
      <c r="J25815" s="51">
        <f>SUBTOTAL(9,J25812:J25814)</f>
        <v>712300311</v>
      </c>
      <c r="K25815" s="49">
        <f>J25815/I25815</f>
        <v>1</v>
      </c>
      <c r="L25815" s="51">
        <f>SUBTOTAL(9,L25812:L25814)</f>
        <v>0</v>
      </c>
      <c r="M25815" s="51">
        <f>SUBTOTAL(9,M25812:M25814)</f>
        <v>0</v>
      </c>
      <c r="N25815" s="50" t="str">
        <f>IFERROR((M25815/L25815),"N.A")</f>
        <v>N.A</v>
      </c>
      <c r="O25815" s="28"/>
      <c r="P25815" s="28"/>
      <c r="Q25815" s="28"/>
      <c r="R25815" s="28"/>
      <c r="S25815" s="25"/>
    </row>
    <row r="25816" spans="2:19" s="16" customFormat="1" outlineLevel="2" x14ac:dyDescent="0.25">
      <c r="B25816" s="16" t="s">
        <v>6411</v>
      </c>
      <c r="C25816" s="16" t="s">
        <v>5447</v>
      </c>
      <c r="D25816" s="16" t="s">
        <v>146</v>
      </c>
      <c r="E25816" s="16" t="s">
        <v>5325</v>
      </c>
      <c r="G25816" s="16" t="s">
        <v>875</v>
      </c>
      <c r="H25816" s="16" t="s">
        <v>152</v>
      </c>
      <c r="I25816" s="35">
        <v>12744814</v>
      </c>
      <c r="J25816" s="35">
        <v>12023513.449999999</v>
      </c>
      <c r="K25816" s="36">
        <f>IFERROR((J25816/I25816),0)</f>
        <v>0.94340438785532688</v>
      </c>
      <c r="L25816" s="35">
        <v>8538163</v>
      </c>
      <c r="M25816" s="35">
        <v>12023513.449999999</v>
      </c>
      <c r="N25816" s="40">
        <f>M25816/L25816</f>
        <v>1.4082084694330619</v>
      </c>
      <c r="O25816" s="28"/>
      <c r="P25816" s="28"/>
      <c r="Q25816" s="28"/>
      <c r="R25816" s="28"/>
      <c r="S25816" s="25"/>
    </row>
    <row r="25817" spans="2:19" s="16" customFormat="1" outlineLevel="2" x14ac:dyDescent="0.25">
      <c r="B25817" s="16" t="s">
        <v>6411</v>
      </c>
      <c r="C25817" s="16" t="s">
        <v>5447</v>
      </c>
      <c r="D25817" s="16" t="s">
        <v>146</v>
      </c>
      <c r="E25817" s="16" t="s">
        <v>5325</v>
      </c>
      <c r="G25817" s="16" t="s">
        <v>875</v>
      </c>
      <c r="H25817" s="16" t="s">
        <v>5451</v>
      </c>
      <c r="I25817" s="31">
        <v>2649775</v>
      </c>
      <c r="J25817" s="31">
        <v>2649775</v>
      </c>
      <c r="K25817" s="32">
        <f>IFERROR((J25817/I25817),0)</f>
        <v>1</v>
      </c>
      <c r="L25817" s="31"/>
      <c r="M25817" s="31"/>
      <c r="N25817" s="39"/>
      <c r="O25817" s="28"/>
      <c r="P25817" s="28"/>
      <c r="Q25817" s="28"/>
      <c r="R25817" s="28"/>
      <c r="S25817" s="25"/>
    </row>
    <row r="25818" spans="2:19" s="16" customFormat="1" outlineLevel="2" x14ac:dyDescent="0.25">
      <c r="B25818" s="16" t="s">
        <v>6411</v>
      </c>
      <c r="C25818" s="16" t="s">
        <v>5447</v>
      </c>
      <c r="D25818" s="16" t="s">
        <v>146</v>
      </c>
      <c r="E25818" s="16" t="s">
        <v>5325</v>
      </c>
      <c r="G25818" s="16" t="s">
        <v>875</v>
      </c>
      <c r="H25818" s="16" t="s">
        <v>5452</v>
      </c>
      <c r="I25818" s="31">
        <v>12760315</v>
      </c>
      <c r="J25818" s="31">
        <v>12760315</v>
      </c>
      <c r="K25818" s="32">
        <f>IFERROR((J25818/I25818),0)</f>
        <v>1</v>
      </c>
      <c r="L25818" s="31"/>
      <c r="M25818" s="31"/>
      <c r="N25818" s="39"/>
      <c r="O25818" s="28"/>
      <c r="P25818" s="28"/>
      <c r="Q25818" s="28"/>
      <c r="R25818" s="28"/>
      <c r="S25818" s="25"/>
    </row>
    <row r="25819" spans="2:19" s="16" customFormat="1" outlineLevel="2" x14ac:dyDescent="0.25">
      <c r="B25819" s="16" t="s">
        <v>6411</v>
      </c>
      <c r="C25819" s="16" t="s">
        <v>5447</v>
      </c>
      <c r="D25819" s="16" t="s">
        <v>146</v>
      </c>
      <c r="E25819" s="16" t="s">
        <v>5325</v>
      </c>
      <c r="G25819" s="16" t="s">
        <v>875</v>
      </c>
      <c r="H25819" s="16" t="s">
        <v>19</v>
      </c>
      <c r="I25819" s="31">
        <v>84504848</v>
      </c>
      <c r="J25819" s="31">
        <v>84504848</v>
      </c>
      <c r="K25819" s="32">
        <f>IFERROR((J25819/I25819),0)</f>
        <v>1</v>
      </c>
      <c r="L25819" s="31"/>
      <c r="M25819" s="31"/>
      <c r="N25819" s="39"/>
      <c r="O25819" s="28"/>
      <c r="P25819" s="28"/>
      <c r="Q25819" s="28"/>
      <c r="R25819" s="28"/>
      <c r="S25819" s="25"/>
    </row>
    <row r="25820" spans="2:19" s="16" customFormat="1" outlineLevel="2" x14ac:dyDescent="0.25">
      <c r="B25820" s="16" t="s">
        <v>6411</v>
      </c>
      <c r="C25820" s="16" t="s">
        <v>5447</v>
      </c>
      <c r="D25820" s="16" t="s">
        <v>146</v>
      </c>
      <c r="E25820" s="16" t="s">
        <v>5325</v>
      </c>
      <c r="G25820" s="16" t="s">
        <v>875</v>
      </c>
      <c r="H25820" s="16" t="s">
        <v>154</v>
      </c>
      <c r="I25820" s="31">
        <v>79</v>
      </c>
      <c r="J25820" s="31">
        <v>79</v>
      </c>
      <c r="K25820" s="32">
        <f>IFERROR((J25820/I25820),0)</f>
        <v>1</v>
      </c>
      <c r="L25820" s="31"/>
      <c r="M25820" s="31"/>
      <c r="N25820" s="39"/>
      <c r="O25820" s="28"/>
      <c r="P25820" s="28"/>
      <c r="Q25820" s="28"/>
      <c r="R25820" s="28"/>
      <c r="S25820" s="25"/>
    </row>
    <row r="25821" spans="2:19" s="16" customFormat="1" outlineLevel="2" x14ac:dyDescent="0.25">
      <c r="B25821" s="16" t="s">
        <v>6411</v>
      </c>
      <c r="C25821" s="16" t="s">
        <v>5447</v>
      </c>
      <c r="D25821" s="16" t="s">
        <v>148</v>
      </c>
      <c r="E25821" s="16" t="s">
        <v>5325</v>
      </c>
      <c r="G25821" s="16" t="s">
        <v>875</v>
      </c>
      <c r="H25821" s="16" t="s">
        <v>4491</v>
      </c>
      <c r="I25821" s="31">
        <v>4129673</v>
      </c>
      <c r="J25821" s="31">
        <v>4129673</v>
      </c>
      <c r="K25821" s="32">
        <f>IFERROR((J25821/I25821),0)</f>
        <v>1</v>
      </c>
      <c r="L25821" s="31"/>
      <c r="M25821" s="31"/>
      <c r="N25821" s="39"/>
      <c r="O25821" s="28"/>
      <c r="P25821" s="28"/>
      <c r="Q25821" s="28"/>
      <c r="R25821" s="28"/>
      <c r="S25821" s="25"/>
    </row>
    <row r="25822" spans="2:19" s="16" customFormat="1" outlineLevel="2" x14ac:dyDescent="0.25">
      <c r="B25822" s="16" t="s">
        <v>6411</v>
      </c>
      <c r="C25822" s="16" t="s">
        <v>5447</v>
      </c>
      <c r="D25822" s="16" t="s">
        <v>146</v>
      </c>
      <c r="E25822" s="16" t="s">
        <v>5325</v>
      </c>
      <c r="G25822" s="16" t="s">
        <v>875</v>
      </c>
      <c r="H25822" s="16" t="s">
        <v>231</v>
      </c>
      <c r="I25822" s="31">
        <v>2091139</v>
      </c>
      <c r="J25822" s="31">
        <v>2091139</v>
      </c>
      <c r="K25822" s="32">
        <f>IFERROR((J25822/I25822),0)</f>
        <v>1</v>
      </c>
      <c r="L25822" s="31"/>
      <c r="M25822" s="31"/>
      <c r="N25822" s="39"/>
      <c r="O25822" s="28"/>
      <c r="P25822" s="28"/>
      <c r="Q25822" s="28"/>
      <c r="R25822" s="28"/>
      <c r="S25822" s="25"/>
    </row>
    <row r="25823" spans="2:19" s="16" customFormat="1" outlineLevel="2" x14ac:dyDescent="0.25">
      <c r="B25823" s="16" t="s">
        <v>6411</v>
      </c>
      <c r="C25823" s="16" t="s">
        <v>5447</v>
      </c>
      <c r="D25823" s="16" t="s">
        <v>146</v>
      </c>
      <c r="E25823" s="16" t="s">
        <v>5325</v>
      </c>
      <c r="G25823" s="16" t="s">
        <v>875</v>
      </c>
      <c r="H25823" s="16" t="s">
        <v>155</v>
      </c>
      <c r="I25823" s="31">
        <v>-2548963</v>
      </c>
      <c r="J25823" s="31"/>
      <c r="K25823" s="32">
        <f>IFERROR((J25823/I25823),0)</f>
        <v>0</v>
      </c>
      <c r="L25823" s="31"/>
      <c r="M25823" s="31"/>
      <c r="N25823" s="39"/>
      <c r="O25823" s="28"/>
      <c r="P25823" s="28"/>
      <c r="Q25823" s="28"/>
      <c r="R25823" s="28"/>
      <c r="S25823" s="25"/>
    </row>
    <row r="25824" spans="2:19" s="16" customFormat="1" outlineLevel="1" x14ac:dyDescent="0.25">
      <c r="B25824" s="47" t="s">
        <v>10572</v>
      </c>
      <c r="C25824" s="47" t="str">
        <f>C25823</f>
        <v>ASIGNACIONES DIRECTAS (20% DEL SGR)</v>
      </c>
      <c r="D25824" s="47"/>
      <c r="E25824" s="47" t="str">
        <f>E25823</f>
        <v>05615</v>
      </c>
      <c r="F25824" s="47"/>
      <c r="G25824" s="47" t="str">
        <f>G25823</f>
        <v xml:space="preserve">RIONEGRO                                          </v>
      </c>
      <c r="H25824" s="47" t="s">
        <v>10655</v>
      </c>
      <c r="I25824" s="51">
        <f>SUBTOTAL(9,I25816:I25823)</f>
        <v>116331680</v>
      </c>
      <c r="J25824" s="51">
        <f>SUBTOTAL(9,J25816:J25823)</f>
        <v>118159342.45</v>
      </c>
      <c r="K25824" s="49">
        <f>J25824/I25824</f>
        <v>1.0157107887550494</v>
      </c>
      <c r="L25824" s="51">
        <f>SUBTOTAL(9,L25816:L25823)</f>
        <v>8538163</v>
      </c>
      <c r="M25824" s="51">
        <f>SUBTOTAL(9,M25816:M25823)</f>
        <v>12023513.449999999</v>
      </c>
      <c r="N25824" s="50">
        <f>IFERROR((M25824/L25824),"N.A")</f>
        <v>1.4082084694330619</v>
      </c>
      <c r="O25824" s="28"/>
      <c r="P25824" s="28"/>
      <c r="Q25824" s="28"/>
      <c r="R25824" s="28"/>
      <c r="S25824" s="25"/>
    </row>
    <row r="25825" spans="2:19" s="16" customFormat="1" outlineLevel="2" x14ac:dyDescent="0.25">
      <c r="B25825" s="16" t="s">
        <v>6412</v>
      </c>
      <c r="C25825" s="16" t="s">
        <v>5447</v>
      </c>
      <c r="D25825" s="16" t="s">
        <v>146</v>
      </c>
      <c r="E25825" s="16" t="s">
        <v>3187</v>
      </c>
      <c r="G25825" s="16" t="s">
        <v>3188</v>
      </c>
      <c r="H25825" s="16" t="s">
        <v>152</v>
      </c>
      <c r="I25825" s="35">
        <v>10461291</v>
      </c>
      <c r="J25825" s="35">
        <v>1407368.38</v>
      </c>
      <c r="K25825" s="36">
        <f>IFERROR((J25825/I25825),0)</f>
        <v>0.13453104210560626</v>
      </c>
      <c r="L25825" s="35">
        <v>6827352</v>
      </c>
      <c r="M25825" s="35">
        <v>1407368.38</v>
      </c>
      <c r="N25825" s="40">
        <f>M25825/L25825</f>
        <v>0.20613678333854762</v>
      </c>
      <c r="O25825" s="28"/>
      <c r="P25825" s="28"/>
      <c r="Q25825" s="28"/>
      <c r="R25825" s="28"/>
      <c r="S25825" s="25"/>
    </row>
    <row r="25826" spans="2:19" s="16" customFormat="1" outlineLevel="2" x14ac:dyDescent="0.25">
      <c r="B25826" s="16" t="s">
        <v>6412</v>
      </c>
      <c r="C25826" s="16" t="s">
        <v>5447</v>
      </c>
      <c r="D25826" s="16" t="s">
        <v>146</v>
      </c>
      <c r="E25826" s="16" t="s">
        <v>3187</v>
      </c>
      <c r="G25826" s="16" t="s">
        <v>3188</v>
      </c>
      <c r="H25826" s="16" t="s">
        <v>5452</v>
      </c>
      <c r="I25826" s="31">
        <v>9730212</v>
      </c>
      <c r="J25826" s="31">
        <v>9730212</v>
      </c>
      <c r="K25826" s="32">
        <f>IFERROR((J25826/I25826),0)</f>
        <v>1</v>
      </c>
      <c r="L25826" s="31"/>
      <c r="M25826" s="31"/>
      <c r="N25826" s="39"/>
      <c r="O25826" s="28"/>
      <c r="P25826" s="28"/>
      <c r="Q25826" s="28"/>
      <c r="R25826" s="28"/>
      <c r="S25826" s="25"/>
    </row>
    <row r="25827" spans="2:19" s="16" customFormat="1" outlineLevel="2" x14ac:dyDescent="0.25">
      <c r="B25827" s="16" t="s">
        <v>6412</v>
      </c>
      <c r="C25827" s="16" t="s">
        <v>5447</v>
      </c>
      <c r="D25827" s="16" t="s">
        <v>146</v>
      </c>
      <c r="E25827" s="16" t="s">
        <v>3187</v>
      </c>
      <c r="G25827" s="16" t="s">
        <v>3188</v>
      </c>
      <c r="H25827" s="16" t="s">
        <v>19</v>
      </c>
      <c r="I25827" s="31">
        <v>71904694</v>
      </c>
      <c r="J25827" s="31">
        <v>71904694</v>
      </c>
      <c r="K25827" s="32">
        <f>IFERROR((J25827/I25827),0)</f>
        <v>1</v>
      </c>
      <c r="L25827" s="31"/>
      <c r="M25827" s="31"/>
      <c r="N25827" s="39"/>
      <c r="O25827" s="28"/>
      <c r="P25827" s="28"/>
      <c r="Q25827" s="28"/>
      <c r="R25827" s="28"/>
      <c r="S25827" s="25"/>
    </row>
    <row r="25828" spans="2:19" s="16" customFormat="1" outlineLevel="2" x14ac:dyDescent="0.25">
      <c r="B25828" s="16" t="s">
        <v>6412</v>
      </c>
      <c r="C25828" s="16" t="s">
        <v>5447</v>
      </c>
      <c r="D25828" s="16" t="s">
        <v>146</v>
      </c>
      <c r="E25828" s="16" t="s">
        <v>3187</v>
      </c>
      <c r="G25828" s="16" t="s">
        <v>3188</v>
      </c>
      <c r="H25828" s="16" t="s">
        <v>154</v>
      </c>
      <c r="I25828" s="31">
        <v>65</v>
      </c>
      <c r="J25828" s="31">
        <v>65</v>
      </c>
      <c r="K25828" s="32">
        <f>IFERROR((J25828/I25828),0)</f>
        <v>1</v>
      </c>
      <c r="L25828" s="31"/>
      <c r="M25828" s="31"/>
      <c r="N25828" s="39"/>
      <c r="O25828" s="28"/>
      <c r="P25828" s="28"/>
      <c r="Q25828" s="28"/>
      <c r="R25828" s="28"/>
      <c r="S25828" s="25"/>
    </row>
    <row r="25829" spans="2:19" s="16" customFormat="1" outlineLevel="2" x14ac:dyDescent="0.25">
      <c r="B25829" s="16" t="s">
        <v>6412</v>
      </c>
      <c r="C25829" s="16" t="s">
        <v>5447</v>
      </c>
      <c r="D25829" s="16" t="s">
        <v>146</v>
      </c>
      <c r="E25829" s="16" t="s">
        <v>3187</v>
      </c>
      <c r="G25829" s="16" t="s">
        <v>3188</v>
      </c>
      <c r="H25829" s="16" t="s">
        <v>231</v>
      </c>
      <c r="I25829" s="31">
        <v>1631595</v>
      </c>
      <c r="J25829" s="31">
        <v>1631595</v>
      </c>
      <c r="K25829" s="32">
        <f>IFERROR((J25829/I25829),0)</f>
        <v>1</v>
      </c>
      <c r="L25829" s="31"/>
      <c r="M25829" s="31"/>
      <c r="N25829" s="39"/>
      <c r="O25829" s="28"/>
      <c r="P25829" s="28"/>
      <c r="Q25829" s="28"/>
      <c r="R25829" s="28"/>
      <c r="S25829" s="25"/>
    </row>
    <row r="25830" spans="2:19" s="16" customFormat="1" outlineLevel="2" x14ac:dyDescent="0.25">
      <c r="B25830" s="16" t="s">
        <v>6412</v>
      </c>
      <c r="C25830" s="16" t="s">
        <v>5447</v>
      </c>
      <c r="D25830" s="16" t="s">
        <v>146</v>
      </c>
      <c r="E25830" s="16" t="s">
        <v>3187</v>
      </c>
      <c r="G25830" s="16" t="s">
        <v>3188</v>
      </c>
      <c r="H25830" s="16" t="s">
        <v>155</v>
      </c>
      <c r="I25830" s="31">
        <v>-2092258</v>
      </c>
      <c r="J25830" s="31"/>
      <c r="K25830" s="32">
        <f>IFERROR((J25830/I25830),0)</f>
        <v>0</v>
      </c>
      <c r="L25830" s="31"/>
      <c r="M25830" s="31"/>
      <c r="N25830" s="39"/>
      <c r="O25830" s="28"/>
      <c r="P25830" s="28"/>
      <c r="Q25830" s="28"/>
      <c r="R25830" s="28"/>
      <c r="S25830" s="25"/>
    </row>
    <row r="25831" spans="2:19" s="16" customFormat="1" outlineLevel="1" x14ac:dyDescent="0.25">
      <c r="B25831" s="47" t="s">
        <v>10573</v>
      </c>
      <c r="C25831" s="47" t="str">
        <f>C25830</f>
        <v>ASIGNACIONES DIRECTAS (20% DEL SGR)</v>
      </c>
      <c r="D25831" s="47"/>
      <c r="E25831" s="47" t="str">
        <f>E25830</f>
        <v>05607</v>
      </c>
      <c r="F25831" s="47"/>
      <c r="G25831" s="47" t="str">
        <f>G25830</f>
        <v xml:space="preserve">RETIRO                                            </v>
      </c>
      <c r="H25831" s="47" t="s">
        <v>10655</v>
      </c>
      <c r="I25831" s="51">
        <f>SUBTOTAL(9,I25825:I25830)</f>
        <v>91635599</v>
      </c>
      <c r="J25831" s="51">
        <f>SUBTOTAL(9,J25825:J25830)</f>
        <v>84673934.379999995</v>
      </c>
      <c r="K25831" s="49">
        <f>J25831/I25831</f>
        <v>0.92402881962936689</v>
      </c>
      <c r="L25831" s="51">
        <f>SUBTOTAL(9,L25825:L25830)</f>
        <v>6827352</v>
      </c>
      <c r="M25831" s="51">
        <f>SUBTOTAL(9,M25825:M25830)</f>
        <v>1407368.38</v>
      </c>
      <c r="N25831" s="50">
        <f>IFERROR((M25831/L25831),"N.A")</f>
        <v>0.20613678333854762</v>
      </c>
      <c r="O25831" s="28"/>
      <c r="P25831" s="28"/>
      <c r="Q25831" s="28"/>
      <c r="R25831" s="28"/>
      <c r="S25831" s="25"/>
    </row>
    <row r="25832" spans="2:19" s="16" customFormat="1" outlineLevel="2" x14ac:dyDescent="0.25">
      <c r="B25832" s="16" t="s">
        <v>6413</v>
      </c>
      <c r="C25832" s="16" t="s">
        <v>5447</v>
      </c>
      <c r="D25832" s="16" t="s">
        <v>146</v>
      </c>
      <c r="E25832" s="16" t="s">
        <v>3190</v>
      </c>
      <c r="G25832" s="16" t="s">
        <v>3191</v>
      </c>
      <c r="H25832" s="16" t="s">
        <v>152</v>
      </c>
      <c r="I25832" s="35">
        <v>18296215767</v>
      </c>
      <c r="J25832" s="35">
        <v>9299430730.8400002</v>
      </c>
      <c r="K25832" s="36">
        <f>IFERROR((J25832/I25832),0)</f>
        <v>0.50827071834236526</v>
      </c>
      <c r="L25832" s="35">
        <v>12039986325</v>
      </c>
      <c r="M25832" s="35">
        <v>9299430730.8400002</v>
      </c>
      <c r="N25832" s="40">
        <f>M25832/L25832</f>
        <v>0.77237884494358011</v>
      </c>
      <c r="O25832" s="28"/>
      <c r="P25832" s="28"/>
      <c r="Q25832" s="28"/>
      <c r="R25832" s="28"/>
      <c r="S25832" s="25"/>
    </row>
    <row r="25833" spans="2:19" s="16" customFormat="1" outlineLevel="2" x14ac:dyDescent="0.25">
      <c r="B25833" s="16" t="s">
        <v>6413</v>
      </c>
      <c r="C25833" s="16" t="s">
        <v>5447</v>
      </c>
      <c r="D25833" s="16" t="s">
        <v>146</v>
      </c>
      <c r="E25833" s="16" t="s">
        <v>3190</v>
      </c>
      <c r="G25833" s="16" t="s">
        <v>3191</v>
      </c>
      <c r="H25833" s="16" t="s">
        <v>24</v>
      </c>
      <c r="I25833" s="31">
        <v>1501586196</v>
      </c>
      <c r="J25833" s="31">
        <v>1501586196</v>
      </c>
      <c r="K25833" s="32">
        <f>IFERROR((J25833/I25833),0)</f>
        <v>1</v>
      </c>
      <c r="L25833" s="31"/>
      <c r="M25833" s="31"/>
      <c r="N25833" s="39"/>
      <c r="O25833" s="28"/>
      <c r="P25833" s="28"/>
      <c r="Q25833" s="28"/>
      <c r="R25833" s="28"/>
      <c r="S25833" s="25"/>
    </row>
    <row r="25834" spans="2:19" s="16" customFormat="1" outlineLevel="2" x14ac:dyDescent="0.25">
      <c r="B25834" s="16" t="s">
        <v>6413</v>
      </c>
      <c r="C25834" s="16" t="s">
        <v>5447</v>
      </c>
      <c r="D25834" s="16" t="s">
        <v>146</v>
      </c>
      <c r="E25834" s="16" t="s">
        <v>3190</v>
      </c>
      <c r="G25834" s="16" t="s">
        <v>3191</v>
      </c>
      <c r="H25834" s="16" t="s">
        <v>5452</v>
      </c>
      <c r="I25834" s="31">
        <v>1918674229</v>
      </c>
      <c r="J25834" s="31">
        <v>1918674229</v>
      </c>
      <c r="K25834" s="32">
        <f>IFERROR((J25834/I25834),0)</f>
        <v>1</v>
      </c>
      <c r="L25834" s="31"/>
      <c r="M25834" s="31"/>
      <c r="N25834" s="39"/>
      <c r="O25834" s="28"/>
      <c r="P25834" s="28"/>
      <c r="Q25834" s="28"/>
      <c r="R25834" s="28"/>
      <c r="S25834" s="25"/>
    </row>
    <row r="25835" spans="2:19" s="16" customFormat="1" outlineLevel="2" x14ac:dyDescent="0.25">
      <c r="B25835" s="16" t="s">
        <v>6413</v>
      </c>
      <c r="C25835" s="16" t="s">
        <v>5447</v>
      </c>
      <c r="D25835" s="16" t="s">
        <v>146</v>
      </c>
      <c r="E25835" s="16" t="s">
        <v>3190</v>
      </c>
      <c r="G25835" s="16" t="s">
        <v>3191</v>
      </c>
      <c r="H25835" s="16" t="s">
        <v>19</v>
      </c>
      <c r="I25835" s="31">
        <v>7954669572</v>
      </c>
      <c r="J25835" s="31">
        <v>7954669572</v>
      </c>
      <c r="K25835" s="32">
        <f>IFERROR((J25835/I25835),0)</f>
        <v>1</v>
      </c>
      <c r="L25835" s="31"/>
      <c r="M25835" s="31"/>
      <c r="N25835" s="39"/>
      <c r="O25835" s="28"/>
      <c r="P25835" s="28"/>
      <c r="Q25835" s="28"/>
      <c r="R25835" s="28"/>
      <c r="S25835" s="25"/>
    </row>
    <row r="25836" spans="2:19" s="16" customFormat="1" outlineLevel="2" x14ac:dyDescent="0.25">
      <c r="B25836" s="16" t="s">
        <v>6413</v>
      </c>
      <c r="C25836" s="16" t="s">
        <v>5447</v>
      </c>
      <c r="D25836" s="16" t="s">
        <v>146</v>
      </c>
      <c r="E25836" s="16" t="s">
        <v>3190</v>
      </c>
      <c r="G25836" s="16" t="s">
        <v>3191</v>
      </c>
      <c r="H25836" s="16" t="s">
        <v>154</v>
      </c>
      <c r="I25836" s="31">
        <v>113160</v>
      </c>
      <c r="J25836" s="31">
        <v>113160</v>
      </c>
      <c r="K25836" s="32">
        <f>IFERROR((J25836/I25836),0)</f>
        <v>1</v>
      </c>
      <c r="L25836" s="31"/>
      <c r="M25836" s="31"/>
      <c r="N25836" s="39"/>
      <c r="O25836" s="28"/>
      <c r="P25836" s="28"/>
      <c r="Q25836" s="28"/>
      <c r="R25836" s="28"/>
      <c r="S25836" s="25"/>
    </row>
    <row r="25837" spans="2:19" s="16" customFormat="1" outlineLevel="2" x14ac:dyDescent="0.25">
      <c r="B25837" s="16" t="s">
        <v>6413</v>
      </c>
      <c r="C25837" s="16" t="s">
        <v>5447</v>
      </c>
      <c r="D25837" s="16" t="s">
        <v>146</v>
      </c>
      <c r="E25837" s="16" t="s">
        <v>3190</v>
      </c>
      <c r="G25837" s="16" t="s">
        <v>3191</v>
      </c>
      <c r="H25837" s="16" t="s">
        <v>331</v>
      </c>
      <c r="I25837" s="31">
        <v>227099485</v>
      </c>
      <c r="J25837" s="31">
        <v>227099485</v>
      </c>
      <c r="K25837" s="32">
        <f>IFERROR((J25837/I25837),0)</f>
        <v>1</v>
      </c>
      <c r="L25837" s="31"/>
      <c r="M25837" s="31"/>
      <c r="N25837" s="39"/>
      <c r="O25837" s="28"/>
      <c r="P25837" s="28"/>
      <c r="Q25837" s="28"/>
      <c r="R25837" s="28"/>
      <c r="S25837" s="25"/>
    </row>
    <row r="25838" spans="2:19" s="16" customFormat="1" outlineLevel="2" x14ac:dyDescent="0.25">
      <c r="B25838" s="16" t="s">
        <v>6413</v>
      </c>
      <c r="C25838" s="16" t="s">
        <v>5447</v>
      </c>
      <c r="D25838" s="16" t="s">
        <v>148</v>
      </c>
      <c r="E25838" s="16" t="s">
        <v>3190</v>
      </c>
      <c r="G25838" s="16" t="s">
        <v>3191</v>
      </c>
      <c r="H25838" s="16" t="s">
        <v>4491</v>
      </c>
      <c r="I25838" s="31">
        <v>304755263</v>
      </c>
      <c r="J25838" s="31">
        <v>304755263</v>
      </c>
      <c r="K25838" s="32">
        <f>IFERROR((J25838/I25838),0)</f>
        <v>1</v>
      </c>
      <c r="L25838" s="31"/>
      <c r="M25838" s="31"/>
      <c r="N25838" s="39"/>
      <c r="O25838" s="28"/>
      <c r="P25838" s="28"/>
      <c r="Q25838" s="28"/>
      <c r="R25838" s="28"/>
      <c r="S25838" s="25"/>
    </row>
    <row r="25839" spans="2:19" s="16" customFormat="1" outlineLevel="2" x14ac:dyDescent="0.25">
      <c r="B25839" s="16" t="s">
        <v>6413</v>
      </c>
      <c r="C25839" s="16" t="s">
        <v>5447</v>
      </c>
      <c r="D25839" s="16" t="s">
        <v>146</v>
      </c>
      <c r="E25839" s="16" t="s">
        <v>3190</v>
      </c>
      <c r="G25839" s="16" t="s">
        <v>3191</v>
      </c>
      <c r="H25839" s="16" t="s">
        <v>231</v>
      </c>
      <c r="I25839" s="31">
        <v>2900140693</v>
      </c>
      <c r="J25839" s="31">
        <v>2900140693</v>
      </c>
      <c r="K25839" s="32">
        <f>IFERROR((J25839/I25839),0)</f>
        <v>1</v>
      </c>
      <c r="L25839" s="31"/>
      <c r="M25839" s="31"/>
      <c r="N25839" s="39"/>
      <c r="O25839" s="28"/>
      <c r="P25839" s="28"/>
      <c r="Q25839" s="28"/>
      <c r="R25839" s="28"/>
      <c r="S25839" s="25"/>
    </row>
    <row r="25840" spans="2:19" s="16" customFormat="1" outlineLevel="2" x14ac:dyDescent="0.25">
      <c r="B25840" s="16" t="s">
        <v>6413</v>
      </c>
      <c r="C25840" s="16" t="s">
        <v>5447</v>
      </c>
      <c r="D25840" s="16" t="s">
        <v>146</v>
      </c>
      <c r="E25840" s="16" t="s">
        <v>3190</v>
      </c>
      <c r="G25840" s="16" t="s">
        <v>3191</v>
      </c>
      <c r="H25840" s="16" t="s">
        <v>155</v>
      </c>
      <c r="I25840" s="31">
        <v>-3659243153</v>
      </c>
      <c r="J25840" s="31"/>
      <c r="K25840" s="32">
        <f>IFERROR((J25840/I25840),0)</f>
        <v>0</v>
      </c>
      <c r="L25840" s="31"/>
      <c r="M25840" s="31"/>
      <c r="N25840" s="39"/>
      <c r="O25840" s="28"/>
      <c r="P25840" s="28"/>
      <c r="Q25840" s="28"/>
      <c r="R25840" s="28"/>
      <c r="S25840" s="25"/>
    </row>
    <row r="25841" spans="2:19" s="16" customFormat="1" outlineLevel="1" x14ac:dyDescent="0.25">
      <c r="B25841" s="47" t="s">
        <v>10574</v>
      </c>
      <c r="C25841" s="47" t="str">
        <f>C25840</f>
        <v>ASIGNACIONES DIRECTAS (20% DEL SGR)</v>
      </c>
      <c r="D25841" s="47"/>
      <c r="E25841" s="47" t="str">
        <f>E25840</f>
        <v>05604</v>
      </c>
      <c r="F25841" s="47"/>
      <c r="G25841" s="47" t="str">
        <f>G25840</f>
        <v xml:space="preserve">REMEDIOS                                          </v>
      </c>
      <c r="H25841" s="47" t="s">
        <v>10655</v>
      </c>
      <c r="I25841" s="51">
        <f>SUBTOTAL(9,I25832:I25840)</f>
        <v>29444011212</v>
      </c>
      <c r="J25841" s="51">
        <f>SUBTOTAL(9,J25832:J25840)</f>
        <v>24106469328.84</v>
      </c>
      <c r="K25841" s="49">
        <f>J25841/I25841</f>
        <v>0.81872232540841217</v>
      </c>
      <c r="L25841" s="51">
        <f>SUBTOTAL(9,L25832:L25840)</f>
        <v>12039986325</v>
      </c>
      <c r="M25841" s="51">
        <f>SUBTOTAL(9,M25832:M25840)</f>
        <v>9299430730.8400002</v>
      </c>
      <c r="N25841" s="50">
        <f>IFERROR((M25841/L25841),"N.A")</f>
        <v>0.77237884494358011</v>
      </c>
      <c r="O25841" s="28"/>
      <c r="P25841" s="28"/>
      <c r="Q25841" s="28"/>
      <c r="R25841" s="28"/>
      <c r="S25841" s="25"/>
    </row>
    <row r="25842" spans="2:19" s="16" customFormat="1" outlineLevel="2" x14ac:dyDescent="0.25">
      <c r="B25842" s="16" t="s">
        <v>6414</v>
      </c>
      <c r="C25842" s="16" t="s">
        <v>5447</v>
      </c>
      <c r="D25842" s="16" t="s">
        <v>146</v>
      </c>
      <c r="E25842" s="16" t="s">
        <v>3193</v>
      </c>
      <c r="G25842" s="16" t="s">
        <v>3194</v>
      </c>
      <c r="H25842" s="16" t="s">
        <v>152</v>
      </c>
      <c r="I25842" s="35">
        <v>843717023</v>
      </c>
      <c r="J25842" s="35">
        <v>442695900.04999995</v>
      </c>
      <c r="K25842" s="36">
        <f>IFERROR((J25842/I25842),0)</f>
        <v>0.5246971294663566</v>
      </c>
      <c r="L25842" s="35">
        <v>564181263.43999994</v>
      </c>
      <c r="M25842" s="35">
        <v>442695900.04999995</v>
      </c>
      <c r="N25842" s="40">
        <f>M25842/L25842</f>
        <v>0.78466962435217447</v>
      </c>
      <c r="O25842" s="28"/>
      <c r="P25842" s="28"/>
      <c r="Q25842" s="28"/>
      <c r="R25842" s="28"/>
      <c r="S25842" s="25"/>
    </row>
    <row r="25843" spans="2:19" s="16" customFormat="1" outlineLevel="2" x14ac:dyDescent="0.25">
      <c r="B25843" s="16" t="s">
        <v>6414</v>
      </c>
      <c r="C25843" s="16" t="s">
        <v>5447</v>
      </c>
      <c r="D25843" s="16" t="s">
        <v>146</v>
      </c>
      <c r="E25843" s="16" t="s">
        <v>3193</v>
      </c>
      <c r="G25843" s="16" t="s">
        <v>3194</v>
      </c>
      <c r="H25843" s="16" t="s">
        <v>5451</v>
      </c>
      <c r="I25843" s="31">
        <v>2437145</v>
      </c>
      <c r="J25843" s="31">
        <v>2437145</v>
      </c>
      <c r="K25843" s="32">
        <f>IFERROR((J25843/I25843),0)</f>
        <v>1</v>
      </c>
      <c r="L25843" s="31"/>
      <c r="M25843" s="31"/>
      <c r="N25843" s="39"/>
      <c r="O25843" s="28"/>
      <c r="P25843" s="28"/>
      <c r="Q25843" s="28"/>
      <c r="R25843" s="28"/>
      <c r="S25843" s="25"/>
    </row>
    <row r="25844" spans="2:19" s="16" customFormat="1" outlineLevel="2" x14ac:dyDescent="0.25">
      <c r="B25844" s="16" t="s">
        <v>6414</v>
      </c>
      <c r="C25844" s="16" t="s">
        <v>5447</v>
      </c>
      <c r="D25844" s="16" t="s">
        <v>146</v>
      </c>
      <c r="E25844" s="16" t="s">
        <v>3193</v>
      </c>
      <c r="G25844" s="16" t="s">
        <v>3194</v>
      </c>
      <c r="H25844" s="16" t="s">
        <v>5452</v>
      </c>
      <c r="I25844" s="31">
        <v>196902694</v>
      </c>
      <c r="J25844" s="31">
        <v>196902694</v>
      </c>
      <c r="K25844" s="32">
        <f>IFERROR((J25844/I25844),0)</f>
        <v>1</v>
      </c>
      <c r="L25844" s="31"/>
      <c r="M25844" s="31"/>
      <c r="N25844" s="39"/>
      <c r="O25844" s="28"/>
      <c r="P25844" s="28"/>
      <c r="Q25844" s="28"/>
      <c r="R25844" s="28"/>
      <c r="S25844" s="25"/>
    </row>
    <row r="25845" spans="2:19" s="16" customFormat="1" outlineLevel="2" x14ac:dyDescent="0.25">
      <c r="B25845" s="16" t="s">
        <v>6414</v>
      </c>
      <c r="C25845" s="16" t="s">
        <v>5447</v>
      </c>
      <c r="D25845" s="16" t="s">
        <v>146</v>
      </c>
      <c r="E25845" s="16" t="s">
        <v>3193</v>
      </c>
      <c r="G25845" s="16" t="s">
        <v>3194</v>
      </c>
      <c r="H25845" s="16" t="s">
        <v>19</v>
      </c>
      <c r="I25845" s="31">
        <v>880307958</v>
      </c>
      <c r="J25845" s="31">
        <v>880307958</v>
      </c>
      <c r="K25845" s="32">
        <f>IFERROR((J25845/I25845),0)</f>
        <v>1</v>
      </c>
      <c r="L25845" s="31"/>
      <c r="M25845" s="31"/>
      <c r="N25845" s="39"/>
      <c r="O25845" s="28"/>
      <c r="P25845" s="28"/>
      <c r="Q25845" s="28"/>
      <c r="R25845" s="28"/>
      <c r="S25845" s="25"/>
    </row>
    <row r="25846" spans="2:19" s="16" customFormat="1" outlineLevel="2" x14ac:dyDescent="0.25">
      <c r="B25846" s="16" t="s">
        <v>6414</v>
      </c>
      <c r="C25846" s="16" t="s">
        <v>5447</v>
      </c>
      <c r="D25846" s="16" t="s">
        <v>146</v>
      </c>
      <c r="E25846" s="16" t="s">
        <v>3193</v>
      </c>
      <c r="G25846" s="16" t="s">
        <v>3194</v>
      </c>
      <c r="H25846" s="16" t="s">
        <v>154</v>
      </c>
      <c r="I25846" s="31">
        <v>5218</v>
      </c>
      <c r="J25846" s="31">
        <v>5218</v>
      </c>
      <c r="K25846" s="32">
        <f>IFERROR((J25846/I25846),0)</f>
        <v>1</v>
      </c>
      <c r="L25846" s="31"/>
      <c r="M25846" s="31"/>
      <c r="N25846" s="39"/>
      <c r="O25846" s="28"/>
      <c r="P25846" s="28"/>
      <c r="Q25846" s="28"/>
      <c r="R25846" s="28"/>
      <c r="S25846" s="25"/>
    </row>
    <row r="25847" spans="2:19" s="16" customFormat="1" outlineLevel="2" x14ac:dyDescent="0.25">
      <c r="B25847" s="16" t="s">
        <v>6414</v>
      </c>
      <c r="C25847" s="16" t="s">
        <v>5447</v>
      </c>
      <c r="D25847" s="16" t="s">
        <v>146</v>
      </c>
      <c r="E25847" s="16" t="s">
        <v>3193</v>
      </c>
      <c r="G25847" s="16" t="s">
        <v>3194</v>
      </c>
      <c r="H25847" s="16" t="s">
        <v>331</v>
      </c>
      <c r="I25847" s="31">
        <v>19984186</v>
      </c>
      <c r="J25847" s="31">
        <v>19984186</v>
      </c>
      <c r="K25847" s="32">
        <f>IFERROR((J25847/I25847),0)</f>
        <v>1</v>
      </c>
      <c r="L25847" s="31"/>
      <c r="M25847" s="31"/>
      <c r="N25847" s="39"/>
      <c r="O25847" s="28"/>
      <c r="P25847" s="28"/>
      <c r="Q25847" s="28"/>
      <c r="R25847" s="28"/>
      <c r="S25847" s="25"/>
    </row>
    <row r="25848" spans="2:19" s="16" customFormat="1" outlineLevel="2" x14ac:dyDescent="0.25">
      <c r="B25848" s="16" t="s">
        <v>6414</v>
      </c>
      <c r="C25848" s="16" t="s">
        <v>5447</v>
      </c>
      <c r="D25848" s="16" t="s">
        <v>146</v>
      </c>
      <c r="E25848" s="16" t="s">
        <v>3193</v>
      </c>
      <c r="G25848" s="16" t="s">
        <v>3194</v>
      </c>
      <c r="H25848" s="16" t="s">
        <v>231</v>
      </c>
      <c r="I25848" s="31">
        <v>136322898</v>
      </c>
      <c r="J25848" s="31">
        <v>136322898</v>
      </c>
      <c r="K25848" s="32">
        <f>IFERROR((J25848/I25848),0)</f>
        <v>1</v>
      </c>
      <c r="L25848" s="31"/>
      <c r="M25848" s="31"/>
      <c r="N25848" s="39"/>
      <c r="O25848" s="28"/>
      <c r="P25848" s="28"/>
      <c r="Q25848" s="28"/>
      <c r="R25848" s="28"/>
      <c r="S25848" s="25"/>
    </row>
    <row r="25849" spans="2:19" s="16" customFormat="1" outlineLevel="2" x14ac:dyDescent="0.25">
      <c r="B25849" s="16" t="s">
        <v>6414</v>
      </c>
      <c r="C25849" s="16" t="s">
        <v>5447</v>
      </c>
      <c r="D25849" s="16" t="s">
        <v>146</v>
      </c>
      <c r="E25849" s="16" t="s">
        <v>3193</v>
      </c>
      <c r="G25849" s="16" t="s">
        <v>3194</v>
      </c>
      <c r="H25849" s="16" t="s">
        <v>155</v>
      </c>
      <c r="I25849" s="31">
        <v>-168743405</v>
      </c>
      <c r="J25849" s="31"/>
      <c r="K25849" s="32">
        <f>IFERROR((J25849/I25849),0)</f>
        <v>0</v>
      </c>
      <c r="L25849" s="31"/>
      <c r="M25849" s="31"/>
      <c r="N25849" s="39"/>
      <c r="O25849" s="28"/>
      <c r="P25849" s="28"/>
      <c r="Q25849" s="28"/>
      <c r="R25849" s="28"/>
      <c r="S25849" s="25"/>
    </row>
    <row r="25850" spans="2:19" s="16" customFormat="1" outlineLevel="1" x14ac:dyDescent="0.25">
      <c r="B25850" s="47" t="s">
        <v>10575</v>
      </c>
      <c r="C25850" s="47" t="str">
        <f>C25849</f>
        <v>ASIGNACIONES DIRECTAS (20% DEL SGR)</v>
      </c>
      <c r="D25850" s="47"/>
      <c r="E25850" s="47" t="str">
        <f>E25849</f>
        <v>05591</v>
      </c>
      <c r="F25850" s="47"/>
      <c r="G25850" s="47" t="str">
        <f>G25849</f>
        <v xml:space="preserve">PUERTO TRIUNFO                                    </v>
      </c>
      <c r="H25850" s="47" t="s">
        <v>10655</v>
      </c>
      <c r="I25850" s="51">
        <f>SUBTOTAL(9,I25842:I25849)</f>
        <v>1910933717</v>
      </c>
      <c r="J25850" s="51">
        <f>SUBTOTAL(9,J25842:J25849)</f>
        <v>1678655999.05</v>
      </c>
      <c r="K25850" s="49">
        <f>J25850/I25850</f>
        <v>0.87844805087501632</v>
      </c>
      <c r="L25850" s="51">
        <f>SUBTOTAL(9,L25842:L25849)</f>
        <v>564181263.43999994</v>
      </c>
      <c r="M25850" s="51">
        <f>SUBTOTAL(9,M25842:M25849)</f>
        <v>442695900.04999995</v>
      </c>
      <c r="N25850" s="50">
        <f>IFERROR((M25850/L25850),"N.A")</f>
        <v>0.78466962435217447</v>
      </c>
      <c r="O25850" s="28"/>
      <c r="P25850" s="28"/>
      <c r="Q25850" s="28"/>
      <c r="R25850" s="28"/>
      <c r="S25850" s="25"/>
    </row>
    <row r="25851" spans="2:19" s="16" customFormat="1" outlineLevel="2" x14ac:dyDescent="0.25">
      <c r="B25851" s="16" t="s">
        <v>6415</v>
      </c>
      <c r="C25851" s="16" t="s">
        <v>5447</v>
      </c>
      <c r="D25851" s="16" t="s">
        <v>146</v>
      </c>
      <c r="E25851" s="16" t="s">
        <v>3196</v>
      </c>
      <c r="G25851" s="16" t="s">
        <v>3197</v>
      </c>
      <c r="H25851" s="16" t="s">
        <v>152</v>
      </c>
      <c r="I25851" s="35">
        <v>3638385056</v>
      </c>
      <c r="J25851" s="35">
        <v>2914348729.1700001</v>
      </c>
      <c r="K25851" s="36">
        <f>IFERROR((J25851/I25851),0)</f>
        <v>0.80100063196004945</v>
      </c>
      <c r="L25851" s="35">
        <v>2437165255.7600002</v>
      </c>
      <c r="M25851" s="35">
        <v>2914348729.1700001</v>
      </c>
      <c r="N25851" s="40">
        <f>M25851/L25851</f>
        <v>1.1957944674790615</v>
      </c>
      <c r="O25851" s="28"/>
      <c r="P25851" s="28"/>
      <c r="Q25851" s="28"/>
      <c r="R25851" s="28"/>
      <c r="S25851" s="25"/>
    </row>
    <row r="25852" spans="2:19" s="16" customFormat="1" outlineLevel="2" x14ac:dyDescent="0.25">
      <c r="B25852" s="16" t="s">
        <v>6415</v>
      </c>
      <c r="C25852" s="16" t="s">
        <v>5447</v>
      </c>
      <c r="D25852" s="16" t="s">
        <v>146</v>
      </c>
      <c r="E25852" s="16" t="s">
        <v>3196</v>
      </c>
      <c r="G25852" s="16" t="s">
        <v>3197</v>
      </c>
      <c r="H25852" s="16" t="s">
        <v>5451</v>
      </c>
      <c r="I25852" s="31">
        <v>1801461</v>
      </c>
      <c r="J25852" s="31">
        <v>1801461</v>
      </c>
      <c r="K25852" s="32">
        <f>IFERROR((J25852/I25852),0)</f>
        <v>1</v>
      </c>
      <c r="L25852" s="31"/>
      <c r="M25852" s="31"/>
      <c r="N25852" s="39"/>
      <c r="O25852" s="28"/>
      <c r="P25852" s="28"/>
      <c r="Q25852" s="28"/>
      <c r="R25852" s="28"/>
      <c r="S25852" s="25"/>
    </row>
    <row r="25853" spans="2:19" s="16" customFormat="1" outlineLevel="2" x14ac:dyDescent="0.25">
      <c r="B25853" s="16" t="s">
        <v>6415</v>
      </c>
      <c r="C25853" s="16" t="s">
        <v>5447</v>
      </c>
      <c r="D25853" s="16" t="s">
        <v>146</v>
      </c>
      <c r="E25853" s="16" t="s">
        <v>3196</v>
      </c>
      <c r="G25853" s="16" t="s">
        <v>3197</v>
      </c>
      <c r="H25853" s="16" t="s">
        <v>5452</v>
      </c>
      <c r="I25853" s="31">
        <v>673397403</v>
      </c>
      <c r="J25853" s="31">
        <v>673397403</v>
      </c>
      <c r="K25853" s="32">
        <f>IFERROR((J25853/I25853),0)</f>
        <v>1</v>
      </c>
      <c r="L25853" s="31"/>
      <c r="M25853" s="31"/>
      <c r="N25853" s="39"/>
      <c r="O25853" s="28"/>
      <c r="P25853" s="28"/>
      <c r="Q25853" s="28"/>
      <c r="R25853" s="28"/>
      <c r="S25853" s="25"/>
    </row>
    <row r="25854" spans="2:19" s="16" customFormat="1" outlineLevel="2" x14ac:dyDescent="0.25">
      <c r="B25854" s="16" t="s">
        <v>6415</v>
      </c>
      <c r="C25854" s="16" t="s">
        <v>5447</v>
      </c>
      <c r="D25854" s="16" t="s">
        <v>146</v>
      </c>
      <c r="E25854" s="16" t="s">
        <v>3196</v>
      </c>
      <c r="G25854" s="16" t="s">
        <v>3197</v>
      </c>
      <c r="H25854" s="16" t="s">
        <v>19</v>
      </c>
      <c r="I25854" s="31">
        <v>3442429686</v>
      </c>
      <c r="J25854" s="31">
        <v>3442429686</v>
      </c>
      <c r="K25854" s="32">
        <f>IFERROR((J25854/I25854),0)</f>
        <v>1</v>
      </c>
      <c r="L25854" s="31"/>
      <c r="M25854" s="31"/>
      <c r="N25854" s="39"/>
      <c r="O25854" s="28"/>
      <c r="P25854" s="28"/>
      <c r="Q25854" s="28"/>
      <c r="R25854" s="28"/>
      <c r="S25854" s="25"/>
    </row>
    <row r="25855" spans="2:19" s="16" customFormat="1" outlineLevel="2" x14ac:dyDescent="0.25">
      <c r="B25855" s="16" t="s">
        <v>6415</v>
      </c>
      <c r="C25855" s="16" t="s">
        <v>5447</v>
      </c>
      <c r="D25855" s="16" t="s">
        <v>146</v>
      </c>
      <c r="E25855" s="16" t="s">
        <v>3196</v>
      </c>
      <c r="G25855" s="16" t="s">
        <v>3197</v>
      </c>
      <c r="H25855" s="16" t="s">
        <v>154</v>
      </c>
      <c r="I25855" s="31">
        <v>22503</v>
      </c>
      <c r="J25855" s="31">
        <v>22503</v>
      </c>
      <c r="K25855" s="32">
        <f>IFERROR((J25855/I25855),0)</f>
        <v>1</v>
      </c>
      <c r="L25855" s="31"/>
      <c r="M25855" s="31"/>
      <c r="N25855" s="39"/>
      <c r="O25855" s="28"/>
      <c r="P25855" s="28"/>
      <c r="Q25855" s="28"/>
      <c r="R25855" s="28"/>
      <c r="S25855" s="25"/>
    </row>
    <row r="25856" spans="2:19" s="16" customFormat="1" outlineLevel="2" x14ac:dyDescent="0.25">
      <c r="B25856" s="16" t="s">
        <v>6415</v>
      </c>
      <c r="C25856" s="16" t="s">
        <v>5447</v>
      </c>
      <c r="D25856" s="16" t="s">
        <v>146</v>
      </c>
      <c r="E25856" s="16" t="s">
        <v>3196</v>
      </c>
      <c r="G25856" s="16" t="s">
        <v>3197</v>
      </c>
      <c r="H25856" s="16" t="s">
        <v>5170</v>
      </c>
      <c r="I25856" s="31">
        <v>-3666503</v>
      </c>
      <c r="J25856" s="31">
        <v>-3666503</v>
      </c>
      <c r="K25856" s="32">
        <f>IFERROR((J25856/I25856),0)</f>
        <v>1</v>
      </c>
      <c r="L25856" s="31"/>
      <c r="M25856" s="31"/>
      <c r="N25856" s="39"/>
      <c r="O25856" s="28"/>
      <c r="P25856" s="28"/>
      <c r="Q25856" s="28"/>
      <c r="R25856" s="28"/>
      <c r="S25856" s="25"/>
    </row>
    <row r="25857" spans="2:19" s="16" customFormat="1" outlineLevel="2" x14ac:dyDescent="0.25">
      <c r="B25857" s="16" t="s">
        <v>6415</v>
      </c>
      <c r="C25857" s="16" t="s">
        <v>5447</v>
      </c>
      <c r="D25857" s="16" t="s">
        <v>146</v>
      </c>
      <c r="E25857" s="16" t="s">
        <v>3196</v>
      </c>
      <c r="G25857" s="16" t="s">
        <v>3197</v>
      </c>
      <c r="H25857" s="16" t="s">
        <v>331</v>
      </c>
      <c r="I25857" s="31">
        <v>122699100</v>
      </c>
      <c r="J25857" s="31">
        <v>122699100</v>
      </c>
      <c r="K25857" s="32">
        <f>IFERROR((J25857/I25857),0)</f>
        <v>1</v>
      </c>
      <c r="L25857" s="31"/>
      <c r="M25857" s="31"/>
      <c r="N25857" s="39"/>
      <c r="O25857" s="28"/>
      <c r="P25857" s="28"/>
      <c r="Q25857" s="28"/>
      <c r="R25857" s="28"/>
      <c r="S25857" s="25"/>
    </row>
    <row r="25858" spans="2:19" s="16" customFormat="1" outlineLevel="2" x14ac:dyDescent="0.25">
      <c r="B25858" s="16" t="s">
        <v>6415</v>
      </c>
      <c r="C25858" s="16" t="s">
        <v>5447</v>
      </c>
      <c r="D25858" s="16" t="s">
        <v>148</v>
      </c>
      <c r="E25858" s="16" t="s">
        <v>3196</v>
      </c>
      <c r="G25858" s="16" t="s">
        <v>3197</v>
      </c>
      <c r="H25858" s="16" t="s">
        <v>4491</v>
      </c>
      <c r="I25858" s="31">
        <v>440141</v>
      </c>
      <c r="J25858" s="31">
        <v>440141</v>
      </c>
      <c r="K25858" s="32">
        <f>IFERROR((J25858/I25858),0)</f>
        <v>1</v>
      </c>
      <c r="L25858" s="31"/>
      <c r="M25858" s="31"/>
      <c r="N25858" s="39"/>
      <c r="O25858" s="28"/>
      <c r="P25858" s="28"/>
      <c r="Q25858" s="28"/>
      <c r="R25858" s="28"/>
      <c r="S25858" s="25"/>
    </row>
    <row r="25859" spans="2:19" s="16" customFormat="1" outlineLevel="2" x14ac:dyDescent="0.25">
      <c r="B25859" s="16" t="s">
        <v>6415</v>
      </c>
      <c r="C25859" s="16" t="s">
        <v>5447</v>
      </c>
      <c r="D25859" s="16" t="s">
        <v>146</v>
      </c>
      <c r="E25859" s="16" t="s">
        <v>3196</v>
      </c>
      <c r="G25859" s="16" t="s">
        <v>3197</v>
      </c>
      <c r="H25859" s="16" t="s">
        <v>29</v>
      </c>
      <c r="I25859" s="31">
        <v>351181002</v>
      </c>
      <c r="J25859" s="31">
        <v>351181002</v>
      </c>
      <c r="K25859" s="32">
        <f>IFERROR((J25859/I25859),0)</f>
        <v>1</v>
      </c>
      <c r="L25859" s="31"/>
      <c r="M25859" s="31"/>
      <c r="N25859" s="39"/>
      <c r="O25859" s="28"/>
      <c r="P25859" s="28"/>
      <c r="Q25859" s="28"/>
      <c r="R25859" s="28"/>
      <c r="S25859" s="25"/>
    </row>
    <row r="25860" spans="2:19" s="16" customFormat="1" outlineLevel="2" x14ac:dyDescent="0.25">
      <c r="B25860" s="16" t="s">
        <v>6415</v>
      </c>
      <c r="C25860" s="16" t="s">
        <v>5447</v>
      </c>
      <c r="D25860" s="16" t="s">
        <v>146</v>
      </c>
      <c r="E25860" s="16" t="s">
        <v>3196</v>
      </c>
      <c r="G25860" s="16" t="s">
        <v>3197</v>
      </c>
      <c r="H25860" s="16" t="s">
        <v>231</v>
      </c>
      <c r="I25860" s="31">
        <v>589850097</v>
      </c>
      <c r="J25860" s="31">
        <v>589850097</v>
      </c>
      <c r="K25860" s="32">
        <f>IFERROR((J25860/I25860),0)</f>
        <v>1</v>
      </c>
      <c r="L25860" s="31"/>
      <c r="M25860" s="31"/>
      <c r="N25860" s="39"/>
      <c r="O25860" s="28"/>
      <c r="P25860" s="28"/>
      <c r="Q25860" s="28"/>
      <c r="R25860" s="28"/>
      <c r="S25860" s="25"/>
    </row>
    <row r="25861" spans="2:19" s="16" customFormat="1" outlineLevel="2" x14ac:dyDescent="0.25">
      <c r="B25861" s="16" t="s">
        <v>6415</v>
      </c>
      <c r="C25861" s="16" t="s">
        <v>5447</v>
      </c>
      <c r="D25861" s="16" t="s">
        <v>146</v>
      </c>
      <c r="E25861" s="16" t="s">
        <v>3196</v>
      </c>
      <c r="G25861" s="16" t="s">
        <v>3197</v>
      </c>
      <c r="H25861" s="16" t="s">
        <v>155</v>
      </c>
      <c r="I25861" s="31">
        <v>-727677011</v>
      </c>
      <c r="J25861" s="31"/>
      <c r="K25861" s="32">
        <f>IFERROR((J25861/I25861),0)</f>
        <v>0</v>
      </c>
      <c r="L25861" s="31"/>
      <c r="M25861" s="31"/>
      <c r="N25861" s="39"/>
      <c r="O25861" s="28"/>
      <c r="P25861" s="28"/>
      <c r="Q25861" s="28"/>
      <c r="R25861" s="28"/>
      <c r="S25861" s="25"/>
    </row>
    <row r="25862" spans="2:19" s="16" customFormat="1" outlineLevel="1" x14ac:dyDescent="0.25">
      <c r="B25862" s="47" t="s">
        <v>10576</v>
      </c>
      <c r="C25862" s="47" t="str">
        <f>C25861</f>
        <v>ASIGNACIONES DIRECTAS (20% DEL SGR)</v>
      </c>
      <c r="D25862" s="47"/>
      <c r="E25862" s="47" t="str">
        <f>E25861</f>
        <v>05585</v>
      </c>
      <c r="F25862" s="47"/>
      <c r="G25862" s="47" t="str">
        <f>G25861</f>
        <v xml:space="preserve">PUERTO NARE                                       </v>
      </c>
      <c r="H25862" s="47" t="s">
        <v>10655</v>
      </c>
      <c r="I25862" s="51">
        <f>SUBTOTAL(9,I25851:I25861)</f>
        <v>8088862935</v>
      </c>
      <c r="J25862" s="51">
        <f>SUBTOTAL(9,J25851:J25861)</f>
        <v>8092503619.1700001</v>
      </c>
      <c r="K25862" s="49">
        <f>J25862/I25862</f>
        <v>1.0004500860255954</v>
      </c>
      <c r="L25862" s="51">
        <f>SUBTOTAL(9,L25851:L25861)</f>
        <v>2437165255.7600002</v>
      </c>
      <c r="M25862" s="51">
        <f>SUBTOTAL(9,M25851:M25861)</f>
        <v>2914348729.1700001</v>
      </c>
      <c r="N25862" s="50">
        <f>IFERROR((M25862/L25862),"N.A")</f>
        <v>1.1957944674790615</v>
      </c>
      <c r="O25862" s="28"/>
      <c r="P25862" s="28"/>
      <c r="Q25862" s="28"/>
      <c r="R25862" s="28"/>
      <c r="S25862" s="25"/>
    </row>
    <row r="25863" spans="2:19" s="16" customFormat="1" outlineLevel="2" x14ac:dyDescent="0.25">
      <c r="B25863" s="16" t="s">
        <v>6416</v>
      </c>
      <c r="C25863" s="16" t="s">
        <v>5447</v>
      </c>
      <c r="D25863" s="16" t="s">
        <v>146</v>
      </c>
      <c r="E25863" s="16" t="s">
        <v>3199</v>
      </c>
      <c r="G25863" s="16" t="s">
        <v>3200</v>
      </c>
      <c r="H25863" s="16" t="s">
        <v>152</v>
      </c>
      <c r="I25863" s="35">
        <v>1571685221</v>
      </c>
      <c r="J25863" s="35">
        <v>433350540.13</v>
      </c>
      <c r="K25863" s="36">
        <f>IFERROR((J25863/I25863),0)</f>
        <v>0.27572349369950588</v>
      </c>
      <c r="L25863" s="35">
        <v>1035295393</v>
      </c>
      <c r="M25863" s="35">
        <v>433350540.13</v>
      </c>
      <c r="N25863" s="40">
        <f>M25863/L25863</f>
        <v>0.41857671062774643</v>
      </c>
      <c r="O25863" s="28"/>
      <c r="P25863" s="28"/>
      <c r="Q25863" s="28"/>
      <c r="R25863" s="28"/>
      <c r="S25863" s="25"/>
    </row>
    <row r="25864" spans="2:19" s="16" customFormat="1" outlineLevel="2" x14ac:dyDescent="0.25">
      <c r="B25864" s="16" t="s">
        <v>6416</v>
      </c>
      <c r="C25864" s="16" t="s">
        <v>5447</v>
      </c>
      <c r="D25864" s="16" t="s">
        <v>146</v>
      </c>
      <c r="E25864" s="16" t="s">
        <v>3199</v>
      </c>
      <c r="G25864" s="16" t="s">
        <v>3200</v>
      </c>
      <c r="H25864" s="16" t="s">
        <v>5452</v>
      </c>
      <c r="I25864" s="31">
        <v>195209748</v>
      </c>
      <c r="J25864" s="31">
        <v>195209748</v>
      </c>
      <c r="K25864" s="32">
        <f>IFERROR((J25864/I25864),0)</f>
        <v>1</v>
      </c>
      <c r="L25864" s="31"/>
      <c r="M25864" s="31"/>
      <c r="N25864" s="39"/>
      <c r="O25864" s="28"/>
      <c r="P25864" s="28"/>
      <c r="Q25864" s="28"/>
      <c r="R25864" s="28"/>
      <c r="S25864" s="25"/>
    </row>
    <row r="25865" spans="2:19" s="16" customFormat="1" outlineLevel="2" x14ac:dyDescent="0.25">
      <c r="B25865" s="16" t="s">
        <v>6416</v>
      </c>
      <c r="C25865" s="16" t="s">
        <v>5447</v>
      </c>
      <c r="D25865" s="16" t="s">
        <v>146</v>
      </c>
      <c r="E25865" s="16" t="s">
        <v>3199</v>
      </c>
      <c r="G25865" s="16" t="s">
        <v>3200</v>
      </c>
      <c r="H25865" s="16" t="s">
        <v>19</v>
      </c>
      <c r="I25865" s="31">
        <v>742863680</v>
      </c>
      <c r="J25865" s="31">
        <v>742863680</v>
      </c>
      <c r="K25865" s="32">
        <f>IFERROR((J25865/I25865),0)</f>
        <v>1</v>
      </c>
      <c r="L25865" s="31"/>
      <c r="M25865" s="31"/>
      <c r="N25865" s="39"/>
      <c r="O25865" s="28"/>
      <c r="P25865" s="28"/>
      <c r="Q25865" s="28"/>
      <c r="R25865" s="28"/>
      <c r="S25865" s="25"/>
    </row>
    <row r="25866" spans="2:19" s="16" customFormat="1" outlineLevel="2" x14ac:dyDescent="0.25">
      <c r="B25866" s="16" t="s">
        <v>6416</v>
      </c>
      <c r="C25866" s="16" t="s">
        <v>5447</v>
      </c>
      <c r="D25866" s="16" t="s">
        <v>146</v>
      </c>
      <c r="E25866" s="16" t="s">
        <v>3199</v>
      </c>
      <c r="G25866" s="16" t="s">
        <v>3200</v>
      </c>
      <c r="H25866" s="16" t="s">
        <v>154</v>
      </c>
      <c r="I25866" s="31">
        <v>9721</v>
      </c>
      <c r="J25866" s="31">
        <v>9721</v>
      </c>
      <c r="K25866" s="32">
        <f>IFERROR((J25866/I25866),0)</f>
        <v>1</v>
      </c>
      <c r="L25866" s="31"/>
      <c r="M25866" s="31"/>
      <c r="N25866" s="39"/>
      <c r="O25866" s="28"/>
      <c r="P25866" s="28"/>
      <c r="Q25866" s="28"/>
      <c r="R25866" s="28"/>
      <c r="S25866" s="25"/>
    </row>
    <row r="25867" spans="2:19" s="16" customFormat="1" outlineLevel="2" x14ac:dyDescent="0.25">
      <c r="B25867" s="16" t="s">
        <v>6416</v>
      </c>
      <c r="C25867" s="16" t="s">
        <v>5447</v>
      </c>
      <c r="D25867" s="16" t="s">
        <v>146</v>
      </c>
      <c r="E25867" s="16" t="s">
        <v>3199</v>
      </c>
      <c r="G25867" s="16" t="s">
        <v>3200</v>
      </c>
      <c r="H25867" s="16" t="s">
        <v>331</v>
      </c>
      <c r="I25867" s="31">
        <v>23802087</v>
      </c>
      <c r="J25867" s="31">
        <v>23802087</v>
      </c>
      <c r="K25867" s="32">
        <f>IFERROR((J25867/I25867),0)</f>
        <v>1</v>
      </c>
      <c r="L25867" s="31"/>
      <c r="M25867" s="31"/>
      <c r="N25867" s="39"/>
      <c r="O25867" s="28"/>
      <c r="P25867" s="28"/>
      <c r="Q25867" s="28"/>
      <c r="R25867" s="28"/>
      <c r="S25867" s="25"/>
    </row>
    <row r="25868" spans="2:19" s="16" customFormat="1" outlineLevel="2" x14ac:dyDescent="0.25">
      <c r="B25868" s="16" t="s">
        <v>6416</v>
      </c>
      <c r="C25868" s="16" t="s">
        <v>5447</v>
      </c>
      <c r="D25868" s="16" t="s">
        <v>148</v>
      </c>
      <c r="E25868" s="16" t="s">
        <v>3199</v>
      </c>
      <c r="G25868" s="16" t="s">
        <v>3200</v>
      </c>
      <c r="H25868" s="16" t="s">
        <v>4491</v>
      </c>
      <c r="I25868" s="31">
        <v>62861480</v>
      </c>
      <c r="J25868" s="31">
        <v>62861480</v>
      </c>
      <c r="K25868" s="32">
        <f>IFERROR((J25868/I25868),0)</f>
        <v>1</v>
      </c>
      <c r="L25868" s="31"/>
      <c r="M25868" s="31"/>
      <c r="N25868" s="39"/>
      <c r="O25868" s="28"/>
      <c r="P25868" s="28"/>
      <c r="Q25868" s="28"/>
      <c r="R25868" s="28"/>
      <c r="S25868" s="25"/>
    </row>
    <row r="25869" spans="2:19" s="16" customFormat="1" outlineLevel="2" x14ac:dyDescent="0.25">
      <c r="B25869" s="16" t="s">
        <v>6416</v>
      </c>
      <c r="C25869" s="16" t="s">
        <v>5447</v>
      </c>
      <c r="D25869" s="16" t="s">
        <v>146</v>
      </c>
      <c r="E25869" s="16" t="s">
        <v>3199</v>
      </c>
      <c r="G25869" s="16" t="s">
        <v>3200</v>
      </c>
      <c r="H25869" s="16" t="s">
        <v>29</v>
      </c>
      <c r="I25869" s="31">
        <v>630448204</v>
      </c>
      <c r="J25869" s="31">
        <v>630448204</v>
      </c>
      <c r="K25869" s="32">
        <f>IFERROR((J25869/I25869),0)</f>
        <v>1</v>
      </c>
      <c r="L25869" s="31"/>
      <c r="M25869" s="31"/>
      <c r="N25869" s="39"/>
      <c r="O25869" s="28"/>
      <c r="P25869" s="28"/>
      <c r="Q25869" s="28"/>
      <c r="R25869" s="28"/>
      <c r="S25869" s="25"/>
    </row>
    <row r="25870" spans="2:19" s="16" customFormat="1" outlineLevel="2" x14ac:dyDescent="0.25">
      <c r="B25870" s="16" t="s">
        <v>6416</v>
      </c>
      <c r="C25870" s="16" t="s">
        <v>5447</v>
      </c>
      <c r="D25870" s="16" t="s">
        <v>146</v>
      </c>
      <c r="E25870" s="16" t="s">
        <v>3199</v>
      </c>
      <c r="G25870" s="16" t="s">
        <v>3200</v>
      </c>
      <c r="H25870" s="16" t="s">
        <v>231</v>
      </c>
      <c r="I25870" s="31">
        <v>249613324</v>
      </c>
      <c r="J25870" s="31">
        <v>249613324</v>
      </c>
      <c r="K25870" s="32">
        <f>IFERROR((J25870/I25870),0)</f>
        <v>1</v>
      </c>
      <c r="L25870" s="31"/>
      <c r="M25870" s="31"/>
      <c r="N25870" s="39"/>
      <c r="O25870" s="28"/>
      <c r="P25870" s="28"/>
      <c r="Q25870" s="28"/>
      <c r="R25870" s="28"/>
      <c r="S25870" s="25"/>
    </row>
    <row r="25871" spans="2:19" s="16" customFormat="1" outlineLevel="2" x14ac:dyDescent="0.25">
      <c r="B25871" s="16" t="s">
        <v>6416</v>
      </c>
      <c r="C25871" s="16" t="s">
        <v>5447</v>
      </c>
      <c r="D25871" s="16" t="s">
        <v>146</v>
      </c>
      <c r="E25871" s="16" t="s">
        <v>3199</v>
      </c>
      <c r="G25871" s="16" t="s">
        <v>3200</v>
      </c>
      <c r="H25871" s="16" t="s">
        <v>155</v>
      </c>
      <c r="I25871" s="31">
        <v>-314337044</v>
      </c>
      <c r="J25871" s="31"/>
      <c r="K25871" s="32">
        <f>IFERROR((J25871/I25871),0)</f>
        <v>0</v>
      </c>
      <c r="L25871" s="31"/>
      <c r="M25871" s="31"/>
      <c r="N25871" s="39"/>
      <c r="O25871" s="28"/>
      <c r="P25871" s="28"/>
      <c r="Q25871" s="28"/>
      <c r="R25871" s="28"/>
      <c r="S25871" s="25"/>
    </row>
    <row r="25872" spans="2:19" s="16" customFormat="1" outlineLevel="1" x14ac:dyDescent="0.25">
      <c r="B25872" s="47" t="s">
        <v>10577</v>
      </c>
      <c r="C25872" s="47" t="str">
        <f>C25871</f>
        <v>ASIGNACIONES DIRECTAS (20% DEL SGR)</v>
      </c>
      <c r="D25872" s="47"/>
      <c r="E25872" s="47" t="str">
        <f>E25871</f>
        <v>05579</v>
      </c>
      <c r="F25872" s="47"/>
      <c r="G25872" s="47" t="str">
        <f>G25871</f>
        <v xml:space="preserve">PUERTO BERRÍO                                     </v>
      </c>
      <c r="H25872" s="47" t="s">
        <v>10655</v>
      </c>
      <c r="I25872" s="51">
        <f>SUBTOTAL(9,I25863:I25871)</f>
        <v>3162156421</v>
      </c>
      <c r="J25872" s="51">
        <f>SUBTOTAL(9,J25863:J25871)</f>
        <v>2338158784.1300001</v>
      </c>
      <c r="K25872" s="49">
        <f>J25872/I25872</f>
        <v>0.73941907762759596</v>
      </c>
      <c r="L25872" s="51">
        <f>SUBTOTAL(9,L25863:L25871)</f>
        <v>1035295393</v>
      </c>
      <c r="M25872" s="51">
        <f>SUBTOTAL(9,M25863:M25871)</f>
        <v>433350540.13</v>
      </c>
      <c r="N25872" s="50">
        <f>IFERROR((M25872/L25872),"N.A")</f>
        <v>0.41857671062774643</v>
      </c>
      <c r="O25872" s="28"/>
      <c r="P25872" s="28"/>
      <c r="Q25872" s="28"/>
      <c r="R25872" s="28"/>
      <c r="S25872" s="25"/>
    </row>
    <row r="25873" spans="2:19" s="16" customFormat="1" outlineLevel="2" x14ac:dyDescent="0.25">
      <c r="B25873" s="16" t="s">
        <v>6417</v>
      </c>
      <c r="C25873" s="16" t="s">
        <v>5447</v>
      </c>
      <c r="D25873" s="16" t="s">
        <v>146</v>
      </c>
      <c r="E25873" s="16" t="s">
        <v>3208</v>
      </c>
      <c r="G25873" s="16" t="s">
        <v>3209</v>
      </c>
      <c r="H25873" s="16" t="s">
        <v>5452</v>
      </c>
      <c r="I25873" s="31">
        <v>220506</v>
      </c>
      <c r="J25873" s="31">
        <v>220506</v>
      </c>
      <c r="K25873" s="32">
        <f>IFERROR((J25873/I25873),0)</f>
        <v>1</v>
      </c>
      <c r="L25873" s="31"/>
      <c r="M25873" s="31"/>
      <c r="N25873" s="39"/>
      <c r="O25873" s="28"/>
      <c r="P25873" s="28"/>
      <c r="Q25873" s="28"/>
      <c r="R25873" s="28"/>
      <c r="S25873" s="25"/>
    </row>
    <row r="25874" spans="2:19" s="16" customFormat="1" outlineLevel="2" x14ac:dyDescent="0.25">
      <c r="B25874" s="16" t="s">
        <v>6417</v>
      </c>
      <c r="C25874" s="16" t="s">
        <v>5447</v>
      </c>
      <c r="D25874" s="16" t="s">
        <v>146</v>
      </c>
      <c r="E25874" s="16" t="s">
        <v>3208</v>
      </c>
      <c r="G25874" s="16" t="s">
        <v>3209</v>
      </c>
      <c r="H25874" s="16" t="s">
        <v>19</v>
      </c>
      <c r="I25874" s="31">
        <v>1474880</v>
      </c>
      <c r="J25874" s="31">
        <v>1474880</v>
      </c>
      <c r="K25874" s="32">
        <f>IFERROR((J25874/I25874),0)</f>
        <v>1</v>
      </c>
      <c r="L25874" s="31"/>
      <c r="M25874" s="31"/>
      <c r="N25874" s="39"/>
      <c r="O25874" s="28"/>
      <c r="P25874" s="28"/>
      <c r="Q25874" s="28"/>
      <c r="R25874" s="28"/>
      <c r="S25874" s="25"/>
    </row>
    <row r="25875" spans="2:19" s="16" customFormat="1" outlineLevel="2" x14ac:dyDescent="0.25">
      <c r="B25875" s="16" t="s">
        <v>6417</v>
      </c>
      <c r="C25875" s="16" t="s">
        <v>5447</v>
      </c>
      <c r="D25875" s="16" t="s">
        <v>148</v>
      </c>
      <c r="E25875" s="16" t="s">
        <v>3208</v>
      </c>
      <c r="G25875" s="16" t="s">
        <v>3209</v>
      </c>
      <c r="H25875" s="16" t="s">
        <v>4491</v>
      </c>
      <c r="I25875" s="31">
        <v>5818</v>
      </c>
      <c r="J25875" s="31">
        <v>5818</v>
      </c>
      <c r="K25875" s="32">
        <f>IFERROR((J25875/I25875),0)</f>
        <v>1</v>
      </c>
      <c r="L25875" s="31"/>
      <c r="M25875" s="31"/>
      <c r="N25875" s="39"/>
      <c r="O25875" s="28"/>
      <c r="P25875" s="28"/>
      <c r="Q25875" s="28"/>
      <c r="R25875" s="28"/>
      <c r="S25875" s="25"/>
    </row>
    <row r="25876" spans="2:19" s="16" customFormat="1" outlineLevel="1" x14ac:dyDescent="0.25">
      <c r="B25876" s="47" t="s">
        <v>10578</v>
      </c>
      <c r="C25876" s="47" t="str">
        <f>C25875</f>
        <v>ASIGNACIONES DIRECTAS (20% DEL SGR)</v>
      </c>
      <c r="D25876" s="47"/>
      <c r="E25876" s="47" t="str">
        <f>E25875</f>
        <v>05541</v>
      </c>
      <c r="F25876" s="47"/>
      <c r="G25876" s="47" t="str">
        <f>G25875</f>
        <v xml:space="preserve">PEÑOL                                             </v>
      </c>
      <c r="H25876" s="47" t="s">
        <v>10655</v>
      </c>
      <c r="I25876" s="51">
        <f>SUBTOTAL(9,I25873:I25875)</f>
        <v>1701204</v>
      </c>
      <c r="J25876" s="51">
        <f>SUBTOTAL(9,J25873:J25875)</f>
        <v>1701204</v>
      </c>
      <c r="K25876" s="49">
        <f>J25876/I25876</f>
        <v>1</v>
      </c>
      <c r="L25876" s="51">
        <f>SUBTOTAL(9,L25873:L25875)</f>
        <v>0</v>
      </c>
      <c r="M25876" s="51">
        <f>SUBTOTAL(9,M25873:M25875)</f>
        <v>0</v>
      </c>
      <c r="N25876" s="50" t="str">
        <f>IFERROR((M25876/L25876),"N.A")</f>
        <v>N.A</v>
      </c>
      <c r="O25876" s="28"/>
      <c r="P25876" s="28"/>
      <c r="Q25876" s="28"/>
      <c r="R25876" s="28"/>
      <c r="S25876" s="25"/>
    </row>
    <row r="25877" spans="2:19" s="16" customFormat="1" outlineLevel="2" x14ac:dyDescent="0.25">
      <c r="B25877" s="16" t="s">
        <v>6418</v>
      </c>
      <c r="C25877" s="16" t="s">
        <v>5447</v>
      </c>
      <c r="D25877" s="16" t="s">
        <v>146</v>
      </c>
      <c r="E25877" s="16" t="s">
        <v>3211</v>
      </c>
      <c r="G25877" s="16" t="s">
        <v>3212</v>
      </c>
      <c r="H25877" s="16" t="s">
        <v>5452</v>
      </c>
      <c r="I25877" s="31">
        <v>238507</v>
      </c>
      <c r="J25877" s="31">
        <v>238507</v>
      </c>
      <c r="K25877" s="32">
        <f>IFERROR((J25877/I25877),0)</f>
        <v>1</v>
      </c>
      <c r="L25877" s="31"/>
      <c r="M25877" s="31"/>
      <c r="N25877" s="39"/>
      <c r="O25877" s="28"/>
      <c r="P25877" s="28"/>
      <c r="Q25877" s="28"/>
      <c r="R25877" s="28"/>
      <c r="S25877" s="25"/>
    </row>
    <row r="25878" spans="2:19" s="16" customFormat="1" outlineLevel="2" x14ac:dyDescent="0.25">
      <c r="B25878" s="16" t="s">
        <v>6418</v>
      </c>
      <c r="C25878" s="16" t="s">
        <v>5447</v>
      </c>
      <c r="D25878" s="16" t="s">
        <v>146</v>
      </c>
      <c r="E25878" s="16" t="s">
        <v>3211</v>
      </c>
      <c r="G25878" s="16" t="s">
        <v>3212</v>
      </c>
      <c r="H25878" s="16" t="s">
        <v>19</v>
      </c>
      <c r="I25878" s="31">
        <v>1788703</v>
      </c>
      <c r="J25878" s="31">
        <v>1788703</v>
      </c>
      <c r="K25878" s="32">
        <f>IFERROR((J25878/I25878),0)</f>
        <v>1</v>
      </c>
      <c r="L25878" s="31"/>
      <c r="M25878" s="31"/>
      <c r="N25878" s="39"/>
      <c r="O25878" s="28"/>
      <c r="P25878" s="28"/>
      <c r="Q25878" s="28"/>
      <c r="R25878" s="28"/>
      <c r="S25878" s="25"/>
    </row>
    <row r="25879" spans="2:19" s="16" customFormat="1" outlineLevel="1" x14ac:dyDescent="0.25">
      <c r="B25879" s="47" t="s">
        <v>10579</v>
      </c>
      <c r="C25879" s="47" t="str">
        <f>C25878</f>
        <v>ASIGNACIONES DIRECTAS (20% DEL SGR)</v>
      </c>
      <c r="D25879" s="47"/>
      <c r="E25879" s="47" t="str">
        <f>E25878</f>
        <v>05501</v>
      </c>
      <c r="F25879" s="47"/>
      <c r="G25879" s="47" t="str">
        <f>G25878</f>
        <v xml:space="preserve">OLAYA                                             </v>
      </c>
      <c r="H25879" s="47" t="s">
        <v>10655</v>
      </c>
      <c r="I25879" s="51">
        <f>SUBTOTAL(9,I25877:I25878)</f>
        <v>2027210</v>
      </c>
      <c r="J25879" s="51">
        <f>SUBTOTAL(9,J25877:J25878)</f>
        <v>2027210</v>
      </c>
      <c r="K25879" s="49">
        <f>J25879/I25879</f>
        <v>1</v>
      </c>
      <c r="L25879" s="51">
        <f>SUBTOTAL(9,L25877:L25878)</f>
        <v>0</v>
      </c>
      <c r="M25879" s="51">
        <f>SUBTOTAL(9,M25877:M25878)</f>
        <v>0</v>
      </c>
      <c r="N25879" s="50" t="str">
        <f>IFERROR((M25879/L25879),"N.A")</f>
        <v>N.A</v>
      </c>
      <c r="O25879" s="28"/>
      <c r="P25879" s="28"/>
      <c r="Q25879" s="28"/>
      <c r="R25879" s="28"/>
      <c r="S25879" s="25"/>
    </row>
    <row r="25880" spans="2:19" s="16" customFormat="1" outlineLevel="2" x14ac:dyDescent="0.25">
      <c r="B25880" s="16" t="s">
        <v>6419</v>
      </c>
      <c r="C25880" s="16" t="s">
        <v>5447</v>
      </c>
      <c r="D25880" s="16" t="s">
        <v>146</v>
      </c>
      <c r="E25880" s="16" t="s">
        <v>3214</v>
      </c>
      <c r="G25880" s="16" t="s">
        <v>3215</v>
      </c>
      <c r="H25880" s="16" t="s">
        <v>152</v>
      </c>
      <c r="I25880" s="35">
        <v>707116575</v>
      </c>
      <c r="J25880" s="35">
        <v>707116575</v>
      </c>
      <c r="K25880" s="36">
        <f>IFERROR((J25880/I25880),0)</f>
        <v>1</v>
      </c>
      <c r="L25880" s="35">
        <v>465432083</v>
      </c>
      <c r="M25880" s="35">
        <v>707116575</v>
      </c>
      <c r="N25880" s="40">
        <f>M25880/L25880</f>
        <v>1.5192690852813429</v>
      </c>
      <c r="O25880" s="28"/>
      <c r="P25880" s="28"/>
      <c r="Q25880" s="28"/>
      <c r="R25880" s="28"/>
      <c r="S25880" s="25"/>
    </row>
    <row r="25881" spans="2:19" s="16" customFormat="1" outlineLevel="2" x14ac:dyDescent="0.25">
      <c r="B25881" s="16" t="s">
        <v>6419</v>
      </c>
      <c r="C25881" s="16" t="s">
        <v>5447</v>
      </c>
      <c r="D25881" s="16" t="s">
        <v>146</v>
      </c>
      <c r="E25881" s="16" t="s">
        <v>3214</v>
      </c>
      <c r="G25881" s="16" t="s">
        <v>3215</v>
      </c>
      <c r="H25881" s="16" t="s">
        <v>5452</v>
      </c>
      <c r="I25881" s="31">
        <v>81560718</v>
      </c>
      <c r="J25881" s="31">
        <v>81560718</v>
      </c>
      <c r="K25881" s="32">
        <f>IFERROR((J25881/I25881),0)</f>
        <v>1</v>
      </c>
      <c r="L25881" s="31"/>
      <c r="M25881" s="31"/>
      <c r="N25881" s="39"/>
      <c r="O25881" s="28"/>
      <c r="P25881" s="28"/>
      <c r="Q25881" s="28"/>
      <c r="R25881" s="28"/>
      <c r="S25881" s="25"/>
    </row>
    <row r="25882" spans="2:19" s="16" customFormat="1" outlineLevel="2" x14ac:dyDescent="0.25">
      <c r="B25882" s="16" t="s">
        <v>6419</v>
      </c>
      <c r="C25882" s="16" t="s">
        <v>5447</v>
      </c>
      <c r="D25882" s="16" t="s">
        <v>146</v>
      </c>
      <c r="E25882" s="16" t="s">
        <v>3214</v>
      </c>
      <c r="G25882" s="16" t="s">
        <v>3215</v>
      </c>
      <c r="H25882" s="16" t="s">
        <v>19</v>
      </c>
      <c r="I25882" s="31">
        <v>30202487</v>
      </c>
      <c r="J25882" s="31">
        <v>30202487</v>
      </c>
      <c r="K25882" s="32">
        <f>IFERROR((J25882/I25882),0)</f>
        <v>1</v>
      </c>
      <c r="L25882" s="31"/>
      <c r="M25882" s="31"/>
      <c r="N25882" s="39"/>
      <c r="O25882" s="28"/>
      <c r="P25882" s="28"/>
      <c r="Q25882" s="28"/>
      <c r="R25882" s="28"/>
      <c r="S25882" s="25"/>
    </row>
    <row r="25883" spans="2:19" s="16" customFormat="1" outlineLevel="2" x14ac:dyDescent="0.25">
      <c r="B25883" s="16" t="s">
        <v>6419</v>
      </c>
      <c r="C25883" s="16" t="s">
        <v>5447</v>
      </c>
      <c r="D25883" s="16" t="s">
        <v>146</v>
      </c>
      <c r="E25883" s="16" t="s">
        <v>3214</v>
      </c>
      <c r="G25883" s="16" t="s">
        <v>3215</v>
      </c>
      <c r="H25883" s="16" t="s">
        <v>154</v>
      </c>
      <c r="I25883" s="31">
        <v>4373</v>
      </c>
      <c r="J25883" s="31">
        <v>4373</v>
      </c>
      <c r="K25883" s="32">
        <f>IFERROR((J25883/I25883),0)</f>
        <v>1</v>
      </c>
      <c r="L25883" s="31"/>
      <c r="M25883" s="31"/>
      <c r="N25883" s="39"/>
      <c r="O25883" s="28"/>
      <c r="P25883" s="28"/>
      <c r="Q25883" s="28"/>
      <c r="R25883" s="28"/>
      <c r="S25883" s="25"/>
    </row>
    <row r="25884" spans="2:19" s="16" customFormat="1" outlineLevel="2" x14ac:dyDescent="0.25">
      <c r="B25884" s="16" t="s">
        <v>6419</v>
      </c>
      <c r="C25884" s="16" t="s">
        <v>5447</v>
      </c>
      <c r="D25884" s="16" t="s">
        <v>146</v>
      </c>
      <c r="E25884" s="16" t="s">
        <v>3214</v>
      </c>
      <c r="G25884" s="16" t="s">
        <v>3215</v>
      </c>
      <c r="H25884" s="16" t="s">
        <v>331</v>
      </c>
      <c r="I25884" s="31">
        <v>12439987</v>
      </c>
      <c r="J25884" s="31">
        <v>12439987</v>
      </c>
      <c r="K25884" s="32">
        <f>IFERROR((J25884/I25884),0)</f>
        <v>1</v>
      </c>
      <c r="L25884" s="31"/>
      <c r="M25884" s="31"/>
      <c r="N25884" s="39"/>
      <c r="O25884" s="28"/>
      <c r="P25884" s="28"/>
      <c r="Q25884" s="28"/>
      <c r="R25884" s="28"/>
      <c r="S25884" s="25"/>
    </row>
    <row r="25885" spans="2:19" s="16" customFormat="1" outlineLevel="2" x14ac:dyDescent="0.25">
      <c r="B25885" s="16" t="s">
        <v>6419</v>
      </c>
      <c r="C25885" s="16" t="s">
        <v>5447</v>
      </c>
      <c r="D25885" s="16" t="s">
        <v>148</v>
      </c>
      <c r="E25885" s="16" t="s">
        <v>3214</v>
      </c>
      <c r="G25885" s="16" t="s">
        <v>3215</v>
      </c>
      <c r="H25885" s="16" t="s">
        <v>4491</v>
      </c>
      <c r="I25885" s="31">
        <v>18294706</v>
      </c>
      <c r="J25885" s="31">
        <v>18294706</v>
      </c>
      <c r="K25885" s="32">
        <f>IFERROR((J25885/I25885),0)</f>
        <v>1</v>
      </c>
      <c r="L25885" s="31"/>
      <c r="M25885" s="31"/>
      <c r="N25885" s="39"/>
      <c r="O25885" s="28"/>
      <c r="P25885" s="28"/>
      <c r="Q25885" s="28"/>
      <c r="R25885" s="28"/>
      <c r="S25885" s="25"/>
    </row>
    <row r="25886" spans="2:19" s="16" customFormat="1" outlineLevel="2" x14ac:dyDescent="0.25">
      <c r="B25886" s="16" t="s">
        <v>6419</v>
      </c>
      <c r="C25886" s="16" t="s">
        <v>5447</v>
      </c>
      <c r="D25886" s="16" t="s">
        <v>146</v>
      </c>
      <c r="E25886" s="16" t="s">
        <v>3214</v>
      </c>
      <c r="G25886" s="16" t="s">
        <v>3215</v>
      </c>
      <c r="H25886" s="16" t="s">
        <v>231</v>
      </c>
      <c r="I25886" s="31">
        <v>112135875</v>
      </c>
      <c r="J25886" s="31">
        <v>112135875</v>
      </c>
      <c r="K25886" s="32">
        <f>IFERROR((J25886/I25886),0)</f>
        <v>1</v>
      </c>
      <c r="L25886" s="31"/>
      <c r="M25886" s="31"/>
      <c r="N25886" s="39"/>
      <c r="O25886" s="28"/>
      <c r="P25886" s="28"/>
      <c r="Q25886" s="28"/>
      <c r="R25886" s="28"/>
      <c r="S25886" s="25"/>
    </row>
    <row r="25887" spans="2:19" s="16" customFormat="1" outlineLevel="2" x14ac:dyDescent="0.25">
      <c r="B25887" s="16" t="s">
        <v>6419</v>
      </c>
      <c r="C25887" s="16" t="s">
        <v>5447</v>
      </c>
      <c r="D25887" s="16" t="s">
        <v>146</v>
      </c>
      <c r="E25887" s="16" t="s">
        <v>3214</v>
      </c>
      <c r="G25887" s="16" t="s">
        <v>3215</v>
      </c>
      <c r="H25887" s="16" t="s">
        <v>155</v>
      </c>
      <c r="I25887" s="31">
        <v>-141423315</v>
      </c>
      <c r="J25887" s="31"/>
      <c r="K25887" s="32">
        <f>IFERROR((J25887/I25887),0)</f>
        <v>0</v>
      </c>
      <c r="L25887" s="31"/>
      <c r="M25887" s="31"/>
      <c r="N25887" s="39"/>
      <c r="O25887" s="28"/>
      <c r="P25887" s="28"/>
      <c r="Q25887" s="28"/>
      <c r="R25887" s="28"/>
      <c r="S25887" s="25"/>
    </row>
    <row r="25888" spans="2:19" s="16" customFormat="1" outlineLevel="1" x14ac:dyDescent="0.25">
      <c r="B25888" s="47" t="s">
        <v>10580</v>
      </c>
      <c r="C25888" s="47" t="str">
        <f>C25887</f>
        <v>ASIGNACIONES DIRECTAS (20% DEL SGR)</v>
      </c>
      <c r="D25888" s="47"/>
      <c r="E25888" s="47" t="str">
        <f>E25887</f>
        <v>05495</v>
      </c>
      <c r="F25888" s="47"/>
      <c r="G25888" s="47" t="str">
        <f>G25887</f>
        <v xml:space="preserve">NECHÍ                                             </v>
      </c>
      <c r="H25888" s="47" t="s">
        <v>10655</v>
      </c>
      <c r="I25888" s="51">
        <f>SUBTOTAL(9,I25880:I25887)</f>
        <v>820331406</v>
      </c>
      <c r="J25888" s="51">
        <f>SUBTOTAL(9,J25880:J25887)</f>
        <v>961754721</v>
      </c>
      <c r="K25888" s="49">
        <f>J25888/I25888</f>
        <v>1.1723977821227047</v>
      </c>
      <c r="L25888" s="51">
        <f>SUBTOTAL(9,L25880:L25887)</f>
        <v>465432083</v>
      </c>
      <c r="M25888" s="51">
        <f>SUBTOTAL(9,M25880:M25887)</f>
        <v>707116575</v>
      </c>
      <c r="N25888" s="50">
        <f>IFERROR((M25888/L25888),"N.A")</f>
        <v>1.5192690852813429</v>
      </c>
      <c r="O25888" s="28"/>
      <c r="P25888" s="28"/>
      <c r="Q25888" s="28"/>
      <c r="R25888" s="28"/>
      <c r="S25888" s="25"/>
    </row>
    <row r="25889" spans="2:19" s="16" customFormat="1" outlineLevel="2" x14ac:dyDescent="0.25">
      <c r="B25889" s="16" t="s">
        <v>6420</v>
      </c>
      <c r="C25889" s="16" t="s">
        <v>5447</v>
      </c>
      <c r="D25889" s="16" t="s">
        <v>146</v>
      </c>
      <c r="E25889" s="16" t="s">
        <v>3217</v>
      </c>
      <c r="G25889" s="16" t="s">
        <v>3218</v>
      </c>
      <c r="H25889" s="16" t="s">
        <v>5452</v>
      </c>
      <c r="I25889" s="31">
        <v>192632</v>
      </c>
      <c r="J25889" s="31">
        <v>192632</v>
      </c>
      <c r="K25889" s="32">
        <f>IFERROR((J25889/I25889),0)</f>
        <v>1</v>
      </c>
      <c r="L25889" s="31"/>
      <c r="M25889" s="31"/>
      <c r="N25889" s="39"/>
      <c r="O25889" s="28"/>
      <c r="P25889" s="28"/>
      <c r="Q25889" s="28"/>
      <c r="R25889" s="28"/>
      <c r="S25889" s="25"/>
    </row>
    <row r="25890" spans="2:19" s="16" customFormat="1" outlineLevel="2" x14ac:dyDescent="0.25">
      <c r="B25890" s="16" t="s">
        <v>6420</v>
      </c>
      <c r="C25890" s="16" t="s">
        <v>5447</v>
      </c>
      <c r="D25890" s="16" t="s">
        <v>146</v>
      </c>
      <c r="E25890" s="16" t="s">
        <v>3217</v>
      </c>
      <c r="G25890" s="16" t="s">
        <v>3218</v>
      </c>
      <c r="H25890" s="16" t="s">
        <v>19</v>
      </c>
      <c r="I25890" s="31">
        <v>1695336</v>
      </c>
      <c r="J25890" s="31">
        <v>1695336</v>
      </c>
      <c r="K25890" s="32">
        <f>IFERROR((J25890/I25890),0)</f>
        <v>1</v>
      </c>
      <c r="L25890" s="31"/>
      <c r="M25890" s="31"/>
      <c r="N25890" s="39"/>
      <c r="O25890" s="28"/>
      <c r="P25890" s="28"/>
      <c r="Q25890" s="28"/>
      <c r="R25890" s="28"/>
      <c r="S25890" s="25"/>
    </row>
    <row r="25891" spans="2:19" s="16" customFormat="1" outlineLevel="1" x14ac:dyDescent="0.25">
      <c r="B25891" s="47" t="s">
        <v>10581</v>
      </c>
      <c r="C25891" s="47" t="str">
        <f>C25890</f>
        <v>ASIGNACIONES DIRECTAS (20% DEL SGR)</v>
      </c>
      <c r="D25891" s="47"/>
      <c r="E25891" s="47" t="str">
        <f>E25890</f>
        <v>05490</v>
      </c>
      <c r="F25891" s="47"/>
      <c r="G25891" s="47" t="str">
        <f>G25890</f>
        <v xml:space="preserve">NECOCLÍ                                           </v>
      </c>
      <c r="H25891" s="47" t="s">
        <v>10655</v>
      </c>
      <c r="I25891" s="51">
        <f>SUBTOTAL(9,I25889:I25890)</f>
        <v>1887968</v>
      </c>
      <c r="J25891" s="51">
        <f>SUBTOTAL(9,J25889:J25890)</f>
        <v>1887968</v>
      </c>
      <c r="K25891" s="49">
        <f>J25891/I25891</f>
        <v>1</v>
      </c>
      <c r="L25891" s="51">
        <f>SUBTOTAL(9,L25889:L25890)</f>
        <v>0</v>
      </c>
      <c r="M25891" s="51">
        <f>SUBTOTAL(9,M25889:M25890)</f>
        <v>0</v>
      </c>
      <c r="N25891" s="50" t="str">
        <f>IFERROR((M25891/L25891),"N.A")</f>
        <v>N.A</v>
      </c>
      <c r="O25891" s="28"/>
      <c r="P25891" s="28"/>
      <c r="Q25891" s="28"/>
      <c r="R25891" s="28"/>
      <c r="S25891" s="25"/>
    </row>
    <row r="25892" spans="2:19" s="16" customFormat="1" outlineLevel="2" x14ac:dyDescent="0.25">
      <c r="B25892" s="16" t="s">
        <v>6421</v>
      </c>
      <c r="C25892" s="16" t="s">
        <v>5447</v>
      </c>
      <c r="D25892" s="16" t="s">
        <v>146</v>
      </c>
      <c r="E25892" s="16" t="s">
        <v>3220</v>
      </c>
      <c r="G25892" s="16" t="s">
        <v>83</v>
      </c>
      <c r="H25892" s="16" t="s">
        <v>5452</v>
      </c>
      <c r="I25892" s="31">
        <v>387835</v>
      </c>
      <c r="J25892" s="31">
        <v>387835</v>
      </c>
      <c r="K25892" s="32">
        <f>IFERROR((J25892/I25892),0)</f>
        <v>1</v>
      </c>
      <c r="L25892" s="31"/>
      <c r="M25892" s="31"/>
      <c r="N25892" s="39"/>
      <c r="O25892" s="28"/>
      <c r="P25892" s="28"/>
      <c r="Q25892" s="28"/>
      <c r="R25892" s="28"/>
      <c r="S25892" s="25"/>
    </row>
    <row r="25893" spans="2:19" s="16" customFormat="1" outlineLevel="2" x14ac:dyDescent="0.25">
      <c r="B25893" s="16" t="s">
        <v>6421</v>
      </c>
      <c r="C25893" s="16" t="s">
        <v>5447</v>
      </c>
      <c r="D25893" s="16" t="s">
        <v>146</v>
      </c>
      <c r="E25893" s="16" t="s">
        <v>3220</v>
      </c>
      <c r="G25893" s="16" t="s">
        <v>83</v>
      </c>
      <c r="H25893" s="16" t="s">
        <v>19</v>
      </c>
      <c r="I25893" s="31">
        <v>2594199</v>
      </c>
      <c r="J25893" s="31">
        <v>2594199</v>
      </c>
      <c r="K25893" s="32">
        <f>IFERROR((J25893/I25893),0)</f>
        <v>1</v>
      </c>
      <c r="L25893" s="31"/>
      <c r="M25893" s="31"/>
      <c r="N25893" s="39"/>
      <c r="O25893" s="28"/>
      <c r="P25893" s="28"/>
      <c r="Q25893" s="28"/>
      <c r="R25893" s="28"/>
      <c r="S25893" s="25"/>
    </row>
    <row r="25894" spans="2:19" s="16" customFormat="1" outlineLevel="1" x14ac:dyDescent="0.25">
      <c r="B25894" s="47" t="s">
        <v>10582</v>
      </c>
      <c r="C25894" s="47" t="str">
        <f>C25893</f>
        <v>ASIGNACIONES DIRECTAS (20% DEL SGR)</v>
      </c>
      <c r="D25894" s="47"/>
      <c r="E25894" s="47" t="str">
        <f>E25893</f>
        <v>05483</v>
      </c>
      <c r="F25894" s="47"/>
      <c r="G25894" s="47" t="str">
        <f>G25893</f>
        <v xml:space="preserve">NARIÑO                                            </v>
      </c>
      <c r="H25894" s="47" t="s">
        <v>10655</v>
      </c>
      <c r="I25894" s="51">
        <f>SUBTOTAL(9,I25892:I25893)</f>
        <v>2982034</v>
      </c>
      <c r="J25894" s="51">
        <f>SUBTOTAL(9,J25892:J25893)</f>
        <v>2982034</v>
      </c>
      <c r="K25894" s="49">
        <f>J25894/I25894</f>
        <v>1</v>
      </c>
      <c r="L25894" s="51">
        <f>SUBTOTAL(9,L25892:L25893)</f>
        <v>0</v>
      </c>
      <c r="M25894" s="51">
        <f>SUBTOTAL(9,M25892:M25893)</f>
        <v>0</v>
      </c>
      <c r="N25894" s="50" t="str">
        <f>IFERROR((M25894/L25894),"N.A")</f>
        <v>N.A</v>
      </c>
      <c r="O25894" s="28"/>
      <c r="P25894" s="28"/>
      <c r="Q25894" s="28"/>
      <c r="R25894" s="28"/>
      <c r="S25894" s="25"/>
    </row>
    <row r="25895" spans="2:19" s="16" customFormat="1" outlineLevel="2" x14ac:dyDescent="0.25">
      <c r="B25895" s="16" t="s">
        <v>6422</v>
      </c>
      <c r="C25895" s="16" t="s">
        <v>5447</v>
      </c>
      <c r="D25895" s="16" t="s">
        <v>146</v>
      </c>
      <c r="E25895" s="16" t="s">
        <v>3222</v>
      </c>
      <c r="G25895" s="16" t="s">
        <v>3223</v>
      </c>
      <c r="H25895" s="16" t="s">
        <v>152</v>
      </c>
      <c r="I25895" s="35">
        <v>304921286</v>
      </c>
      <c r="J25895" s="35">
        <v>304921286</v>
      </c>
      <c r="K25895" s="36">
        <f>IFERROR((J25895/I25895),0)</f>
        <v>1</v>
      </c>
      <c r="L25895" s="35">
        <v>200046661</v>
      </c>
      <c r="M25895" s="35">
        <v>304921286</v>
      </c>
      <c r="N25895" s="40">
        <f>M25895/L25895</f>
        <v>1.5242508146636848</v>
      </c>
      <c r="O25895" s="28"/>
      <c r="P25895" s="28"/>
      <c r="Q25895" s="28"/>
      <c r="R25895" s="28"/>
      <c r="S25895" s="25"/>
    </row>
    <row r="25896" spans="2:19" s="16" customFormat="1" outlineLevel="2" x14ac:dyDescent="0.25">
      <c r="B25896" s="16" t="s">
        <v>6422</v>
      </c>
      <c r="C25896" s="16" t="s">
        <v>5447</v>
      </c>
      <c r="D25896" s="16" t="s">
        <v>146</v>
      </c>
      <c r="E25896" s="16" t="s">
        <v>3222</v>
      </c>
      <c r="G25896" s="16" t="s">
        <v>3223</v>
      </c>
      <c r="H25896" s="16" t="s">
        <v>5452</v>
      </c>
      <c r="I25896" s="31">
        <v>71019458</v>
      </c>
      <c r="J25896" s="31">
        <v>71019458</v>
      </c>
      <c r="K25896" s="32">
        <f>IFERROR((J25896/I25896),0)</f>
        <v>1</v>
      </c>
      <c r="L25896" s="31"/>
      <c r="M25896" s="31"/>
      <c r="N25896" s="39"/>
      <c r="O25896" s="28"/>
      <c r="P25896" s="28"/>
      <c r="Q25896" s="28"/>
      <c r="R25896" s="28"/>
      <c r="S25896" s="25"/>
    </row>
    <row r="25897" spans="2:19" s="16" customFormat="1" outlineLevel="2" x14ac:dyDescent="0.25">
      <c r="B25897" s="16" t="s">
        <v>6422</v>
      </c>
      <c r="C25897" s="16" t="s">
        <v>5447</v>
      </c>
      <c r="D25897" s="16" t="s">
        <v>146</v>
      </c>
      <c r="E25897" s="16" t="s">
        <v>3222</v>
      </c>
      <c r="G25897" s="16" t="s">
        <v>3223</v>
      </c>
      <c r="H25897" s="16" t="s">
        <v>19</v>
      </c>
      <c r="I25897" s="31">
        <v>271674649</v>
      </c>
      <c r="J25897" s="31">
        <v>271674649</v>
      </c>
      <c r="K25897" s="32">
        <f>IFERROR((J25897/I25897),0)</f>
        <v>1</v>
      </c>
      <c r="L25897" s="31"/>
      <c r="M25897" s="31"/>
      <c r="N25897" s="39"/>
      <c r="O25897" s="28"/>
      <c r="P25897" s="28"/>
      <c r="Q25897" s="28"/>
      <c r="R25897" s="28"/>
      <c r="S25897" s="25"/>
    </row>
    <row r="25898" spans="2:19" s="16" customFormat="1" outlineLevel="2" x14ac:dyDescent="0.25">
      <c r="B25898" s="16" t="s">
        <v>6422</v>
      </c>
      <c r="C25898" s="16" t="s">
        <v>5447</v>
      </c>
      <c r="D25898" s="16" t="s">
        <v>146</v>
      </c>
      <c r="E25898" s="16" t="s">
        <v>3222</v>
      </c>
      <c r="G25898" s="16" t="s">
        <v>3223</v>
      </c>
      <c r="H25898" s="16" t="s">
        <v>154</v>
      </c>
      <c r="I25898" s="31">
        <v>1886</v>
      </c>
      <c r="J25898" s="31">
        <v>1886</v>
      </c>
      <c r="K25898" s="32">
        <f>IFERROR((J25898/I25898),0)</f>
        <v>1</v>
      </c>
      <c r="L25898" s="31"/>
      <c r="M25898" s="31"/>
      <c r="N25898" s="39"/>
      <c r="O25898" s="28"/>
      <c r="P25898" s="28"/>
      <c r="Q25898" s="28"/>
      <c r="R25898" s="28"/>
      <c r="S25898" s="25"/>
    </row>
    <row r="25899" spans="2:19" s="16" customFormat="1" outlineLevel="2" x14ac:dyDescent="0.25">
      <c r="B25899" s="16" t="s">
        <v>6422</v>
      </c>
      <c r="C25899" s="16" t="s">
        <v>5447</v>
      </c>
      <c r="D25899" s="16" t="s">
        <v>146</v>
      </c>
      <c r="E25899" s="16" t="s">
        <v>3222</v>
      </c>
      <c r="G25899" s="16" t="s">
        <v>3223</v>
      </c>
      <c r="H25899" s="16" t="s">
        <v>331</v>
      </c>
      <c r="I25899" s="31">
        <v>9125512</v>
      </c>
      <c r="J25899" s="31">
        <v>9125512</v>
      </c>
      <c r="K25899" s="32">
        <f>IFERROR((J25899/I25899),0)</f>
        <v>1</v>
      </c>
      <c r="L25899" s="31"/>
      <c r="M25899" s="31"/>
      <c r="N25899" s="39"/>
      <c r="O25899" s="28"/>
      <c r="P25899" s="28"/>
      <c r="Q25899" s="28"/>
      <c r="R25899" s="28"/>
      <c r="S25899" s="25"/>
    </row>
    <row r="25900" spans="2:19" s="16" customFormat="1" outlineLevel="2" x14ac:dyDescent="0.25">
      <c r="B25900" s="16" t="s">
        <v>6422</v>
      </c>
      <c r="C25900" s="16" t="s">
        <v>5447</v>
      </c>
      <c r="D25900" s="16" t="s">
        <v>148</v>
      </c>
      <c r="E25900" s="16" t="s">
        <v>3222</v>
      </c>
      <c r="G25900" s="16" t="s">
        <v>3223</v>
      </c>
      <c r="H25900" s="16" t="s">
        <v>4491</v>
      </c>
      <c r="I25900" s="31">
        <v>27143718</v>
      </c>
      <c r="J25900" s="31">
        <v>27143718</v>
      </c>
      <c r="K25900" s="32">
        <f>IFERROR((J25900/I25900),0)</f>
        <v>1</v>
      </c>
      <c r="L25900" s="31"/>
      <c r="M25900" s="31"/>
      <c r="N25900" s="39"/>
      <c r="O25900" s="28"/>
      <c r="P25900" s="28"/>
      <c r="Q25900" s="28"/>
      <c r="R25900" s="28"/>
      <c r="S25900" s="25"/>
    </row>
    <row r="25901" spans="2:19" s="16" customFormat="1" outlineLevel="2" x14ac:dyDescent="0.25">
      <c r="B25901" s="16" t="s">
        <v>6422</v>
      </c>
      <c r="C25901" s="16" t="s">
        <v>5447</v>
      </c>
      <c r="D25901" s="16" t="s">
        <v>146</v>
      </c>
      <c r="E25901" s="16" t="s">
        <v>3222</v>
      </c>
      <c r="G25901" s="16" t="s">
        <v>3223</v>
      </c>
      <c r="H25901" s="16" t="s">
        <v>231</v>
      </c>
      <c r="I25901" s="31">
        <v>48047421</v>
      </c>
      <c r="J25901" s="31">
        <v>48047421</v>
      </c>
      <c r="K25901" s="32">
        <f>IFERROR((J25901/I25901),0)</f>
        <v>1</v>
      </c>
      <c r="L25901" s="31"/>
      <c r="M25901" s="31"/>
      <c r="N25901" s="39"/>
      <c r="O25901" s="28"/>
      <c r="P25901" s="28"/>
      <c r="Q25901" s="28"/>
      <c r="R25901" s="28"/>
      <c r="S25901" s="25"/>
    </row>
    <row r="25902" spans="2:19" s="16" customFormat="1" outlineLevel="2" x14ac:dyDescent="0.25">
      <c r="B25902" s="16" t="s">
        <v>6422</v>
      </c>
      <c r="C25902" s="16" t="s">
        <v>5447</v>
      </c>
      <c r="D25902" s="16" t="s">
        <v>146</v>
      </c>
      <c r="E25902" s="16" t="s">
        <v>3222</v>
      </c>
      <c r="G25902" s="16" t="s">
        <v>3223</v>
      </c>
      <c r="H25902" s="16" t="s">
        <v>155</v>
      </c>
      <c r="I25902" s="31">
        <v>-60984257</v>
      </c>
      <c r="J25902" s="31"/>
      <c r="K25902" s="32">
        <f>IFERROR((J25902/I25902),0)</f>
        <v>0</v>
      </c>
      <c r="L25902" s="31"/>
      <c r="M25902" s="31"/>
      <c r="N25902" s="39"/>
      <c r="O25902" s="28"/>
      <c r="P25902" s="28"/>
      <c r="Q25902" s="28"/>
      <c r="R25902" s="28"/>
      <c r="S25902" s="25"/>
    </row>
    <row r="25903" spans="2:19" s="16" customFormat="1" outlineLevel="1" x14ac:dyDescent="0.25">
      <c r="B25903" s="47" t="s">
        <v>10583</v>
      </c>
      <c r="C25903" s="47" t="str">
        <f>C25902</f>
        <v>ASIGNACIONES DIRECTAS (20% DEL SGR)</v>
      </c>
      <c r="D25903" s="47"/>
      <c r="E25903" s="47" t="str">
        <f>E25902</f>
        <v>05480</v>
      </c>
      <c r="F25903" s="47"/>
      <c r="G25903" s="47" t="str">
        <f>G25902</f>
        <v xml:space="preserve">MUTATÁ                                            </v>
      </c>
      <c r="H25903" s="47" t="s">
        <v>10655</v>
      </c>
      <c r="I25903" s="51">
        <f>SUBTOTAL(9,I25895:I25902)</f>
        <v>670949673</v>
      </c>
      <c r="J25903" s="51">
        <f>SUBTOTAL(9,J25895:J25902)</f>
        <v>731933930</v>
      </c>
      <c r="K25903" s="49">
        <f>J25903/I25903</f>
        <v>1.0908924461164466</v>
      </c>
      <c r="L25903" s="51">
        <f>SUBTOTAL(9,L25895:L25902)</f>
        <v>200046661</v>
      </c>
      <c r="M25903" s="51">
        <f>SUBTOTAL(9,M25895:M25902)</f>
        <v>304921286</v>
      </c>
      <c r="N25903" s="50">
        <f>IFERROR((M25903/L25903),"N.A")</f>
        <v>1.5242508146636848</v>
      </c>
      <c r="O25903" s="28"/>
      <c r="P25903" s="28"/>
      <c r="Q25903" s="28"/>
      <c r="R25903" s="28"/>
      <c r="S25903" s="25"/>
    </row>
    <row r="25904" spans="2:19" s="16" customFormat="1" outlineLevel="2" x14ac:dyDescent="0.25">
      <c r="B25904" s="16" t="s">
        <v>6423</v>
      </c>
      <c r="C25904" s="16" t="s">
        <v>5447</v>
      </c>
      <c r="D25904" s="16" t="s">
        <v>146</v>
      </c>
      <c r="E25904" s="16" t="s">
        <v>3228</v>
      </c>
      <c r="G25904" s="16" t="s">
        <v>3229</v>
      </c>
      <c r="H25904" s="16" t="s">
        <v>152</v>
      </c>
      <c r="I25904" s="35">
        <v>2365771</v>
      </c>
      <c r="J25904" s="35">
        <v>2365771</v>
      </c>
      <c r="K25904" s="36">
        <f>IFERROR((J25904/I25904),0)</f>
        <v>1</v>
      </c>
      <c r="L25904" s="35">
        <v>1532200</v>
      </c>
      <c r="M25904" s="35">
        <v>2365771</v>
      </c>
      <c r="N25904" s="40">
        <f>M25904/L25904</f>
        <v>1.5440353739720662</v>
      </c>
      <c r="O25904" s="28"/>
      <c r="P25904" s="28"/>
      <c r="Q25904" s="28"/>
      <c r="R25904" s="28"/>
      <c r="S25904" s="25"/>
    </row>
    <row r="25905" spans="2:19" s="16" customFormat="1" outlineLevel="2" x14ac:dyDescent="0.25">
      <c r="B25905" s="16" t="s">
        <v>6423</v>
      </c>
      <c r="C25905" s="16" t="s">
        <v>5447</v>
      </c>
      <c r="D25905" s="16" t="s">
        <v>146</v>
      </c>
      <c r="E25905" s="16" t="s">
        <v>3228</v>
      </c>
      <c r="G25905" s="16" t="s">
        <v>3229</v>
      </c>
      <c r="H25905" s="16" t="s">
        <v>5452</v>
      </c>
      <c r="I25905" s="31">
        <v>784437</v>
      </c>
      <c r="J25905" s="31">
        <v>784437</v>
      </c>
      <c r="K25905" s="32">
        <f>IFERROR((J25905/I25905),0)</f>
        <v>1</v>
      </c>
      <c r="L25905" s="31"/>
      <c r="M25905" s="31"/>
      <c r="N25905" s="39"/>
      <c r="O25905" s="28"/>
      <c r="P25905" s="28"/>
      <c r="Q25905" s="28"/>
      <c r="R25905" s="28"/>
      <c r="S25905" s="25"/>
    </row>
    <row r="25906" spans="2:19" s="16" customFormat="1" outlineLevel="2" x14ac:dyDescent="0.25">
      <c r="B25906" s="16" t="s">
        <v>6423</v>
      </c>
      <c r="C25906" s="16" t="s">
        <v>5447</v>
      </c>
      <c r="D25906" s="16" t="s">
        <v>146</v>
      </c>
      <c r="E25906" s="16" t="s">
        <v>3228</v>
      </c>
      <c r="G25906" s="16" t="s">
        <v>3229</v>
      </c>
      <c r="H25906" s="16" t="s">
        <v>19</v>
      </c>
      <c r="I25906" s="31">
        <v>5403296</v>
      </c>
      <c r="J25906" s="31">
        <v>5403296</v>
      </c>
      <c r="K25906" s="32">
        <f>IFERROR((J25906/I25906),0)</f>
        <v>1</v>
      </c>
      <c r="L25906" s="31"/>
      <c r="M25906" s="31"/>
      <c r="N25906" s="39"/>
      <c r="O25906" s="28"/>
      <c r="P25906" s="28"/>
      <c r="Q25906" s="28"/>
      <c r="R25906" s="28"/>
      <c r="S25906" s="25"/>
    </row>
    <row r="25907" spans="2:19" s="16" customFormat="1" outlineLevel="2" x14ac:dyDescent="0.25">
      <c r="B25907" s="16" t="s">
        <v>6423</v>
      </c>
      <c r="C25907" s="16" t="s">
        <v>5447</v>
      </c>
      <c r="D25907" s="16" t="s">
        <v>146</v>
      </c>
      <c r="E25907" s="16" t="s">
        <v>3228</v>
      </c>
      <c r="G25907" s="16" t="s">
        <v>3229</v>
      </c>
      <c r="H25907" s="16" t="s">
        <v>154</v>
      </c>
      <c r="I25907" s="31">
        <v>15</v>
      </c>
      <c r="J25907" s="31">
        <v>15</v>
      </c>
      <c r="K25907" s="32">
        <f>IFERROR((J25907/I25907),0)</f>
        <v>1</v>
      </c>
      <c r="L25907" s="31"/>
      <c r="M25907" s="31"/>
      <c r="N25907" s="39"/>
      <c r="O25907" s="28"/>
      <c r="P25907" s="28"/>
      <c r="Q25907" s="28"/>
      <c r="R25907" s="28"/>
      <c r="S25907" s="25"/>
    </row>
    <row r="25908" spans="2:19" s="16" customFormat="1" outlineLevel="2" x14ac:dyDescent="0.25">
      <c r="B25908" s="16" t="s">
        <v>6423</v>
      </c>
      <c r="C25908" s="16" t="s">
        <v>5447</v>
      </c>
      <c r="D25908" s="16" t="s">
        <v>148</v>
      </c>
      <c r="E25908" s="16" t="s">
        <v>3228</v>
      </c>
      <c r="G25908" s="16" t="s">
        <v>3229</v>
      </c>
      <c r="H25908" s="16" t="s">
        <v>4491</v>
      </c>
      <c r="I25908" s="31">
        <v>573206</v>
      </c>
      <c r="J25908" s="31">
        <v>573206</v>
      </c>
      <c r="K25908" s="32">
        <f>IFERROR((J25908/I25908),0)</f>
        <v>1</v>
      </c>
      <c r="L25908" s="31"/>
      <c r="M25908" s="31"/>
      <c r="N25908" s="39"/>
      <c r="O25908" s="28"/>
      <c r="P25908" s="28"/>
      <c r="Q25908" s="28"/>
      <c r="R25908" s="28"/>
      <c r="S25908" s="25"/>
    </row>
    <row r="25909" spans="2:19" s="16" customFormat="1" outlineLevel="2" x14ac:dyDescent="0.25">
      <c r="B25909" s="16" t="s">
        <v>6423</v>
      </c>
      <c r="C25909" s="16" t="s">
        <v>5447</v>
      </c>
      <c r="D25909" s="16" t="s">
        <v>146</v>
      </c>
      <c r="E25909" s="16" t="s">
        <v>3228</v>
      </c>
      <c r="G25909" s="16" t="s">
        <v>3229</v>
      </c>
      <c r="H25909" s="16" t="s">
        <v>231</v>
      </c>
      <c r="I25909" s="31">
        <v>363458</v>
      </c>
      <c r="J25909" s="31">
        <v>363458</v>
      </c>
      <c r="K25909" s="32">
        <f>IFERROR((J25909/I25909),0)</f>
        <v>1</v>
      </c>
      <c r="L25909" s="31"/>
      <c r="M25909" s="31"/>
      <c r="N25909" s="39"/>
      <c r="O25909" s="28"/>
      <c r="P25909" s="28"/>
      <c r="Q25909" s="28"/>
      <c r="R25909" s="28"/>
      <c r="S25909" s="25"/>
    </row>
    <row r="25910" spans="2:19" s="16" customFormat="1" outlineLevel="2" x14ac:dyDescent="0.25">
      <c r="B25910" s="16" t="s">
        <v>6423</v>
      </c>
      <c r="C25910" s="16" t="s">
        <v>5447</v>
      </c>
      <c r="D25910" s="16" t="s">
        <v>146</v>
      </c>
      <c r="E25910" s="16" t="s">
        <v>3228</v>
      </c>
      <c r="G25910" s="16" t="s">
        <v>3229</v>
      </c>
      <c r="H25910" s="16" t="s">
        <v>155</v>
      </c>
      <c r="I25910" s="31">
        <v>-473154</v>
      </c>
      <c r="J25910" s="31"/>
      <c r="K25910" s="32">
        <f>IFERROR((J25910/I25910),0)</f>
        <v>0</v>
      </c>
      <c r="L25910" s="31"/>
      <c r="M25910" s="31"/>
      <c r="N25910" s="39"/>
      <c r="O25910" s="28"/>
      <c r="P25910" s="28"/>
      <c r="Q25910" s="28"/>
      <c r="R25910" s="28"/>
      <c r="S25910" s="25"/>
    </row>
    <row r="25911" spans="2:19" s="16" customFormat="1" outlineLevel="1" x14ac:dyDescent="0.25">
      <c r="B25911" s="47" t="s">
        <v>10584</v>
      </c>
      <c r="C25911" s="47" t="str">
        <f>C25910</f>
        <v>ASIGNACIONES DIRECTAS (20% DEL SGR)</v>
      </c>
      <c r="D25911" s="47"/>
      <c r="E25911" s="47" t="str">
        <f>E25910</f>
        <v>05467</v>
      </c>
      <c r="F25911" s="47"/>
      <c r="G25911" s="47" t="str">
        <f>G25910</f>
        <v xml:space="preserve">MONTEBELLO                                        </v>
      </c>
      <c r="H25911" s="47" t="s">
        <v>10655</v>
      </c>
      <c r="I25911" s="51">
        <f>SUBTOTAL(9,I25904:I25910)</f>
        <v>9017029</v>
      </c>
      <c r="J25911" s="51">
        <f>SUBTOTAL(9,J25904:J25910)</f>
        <v>9490183</v>
      </c>
      <c r="K25911" s="49">
        <f>J25911/I25911</f>
        <v>1.0524733811990623</v>
      </c>
      <c r="L25911" s="51">
        <f>SUBTOTAL(9,L25904:L25910)</f>
        <v>1532200</v>
      </c>
      <c r="M25911" s="51">
        <f>SUBTOTAL(9,M25904:M25910)</f>
        <v>2365771</v>
      </c>
      <c r="N25911" s="50">
        <f>IFERROR((M25911/L25911),"N.A")</f>
        <v>1.5440353739720662</v>
      </c>
      <c r="O25911" s="28"/>
      <c r="P25911" s="28"/>
      <c r="Q25911" s="28"/>
      <c r="R25911" s="28"/>
      <c r="S25911" s="25"/>
    </row>
    <row r="25912" spans="2:19" s="16" customFormat="1" outlineLevel="2" x14ac:dyDescent="0.25">
      <c r="B25912" s="16" t="s">
        <v>6424</v>
      </c>
      <c r="C25912" s="16" t="s">
        <v>5447</v>
      </c>
      <c r="D25912" s="16" t="s">
        <v>146</v>
      </c>
      <c r="E25912" s="16" t="s">
        <v>3231</v>
      </c>
      <c r="G25912" s="16" t="s">
        <v>3232</v>
      </c>
      <c r="H25912" s="16" t="s">
        <v>152</v>
      </c>
      <c r="I25912" s="35">
        <v>1714023</v>
      </c>
      <c r="J25912" s="35">
        <v>0</v>
      </c>
      <c r="K25912" s="36">
        <f>IFERROR((J25912/I25912),0)</f>
        <v>0</v>
      </c>
      <c r="L25912" s="35">
        <v>1125483</v>
      </c>
      <c r="M25912" s="35">
        <v>0</v>
      </c>
      <c r="N25912" s="40">
        <f>M25912/L25912</f>
        <v>0</v>
      </c>
      <c r="O25912" s="28"/>
      <c r="P25912" s="28"/>
      <c r="Q25912" s="28"/>
      <c r="R25912" s="28"/>
      <c r="S25912" s="25"/>
    </row>
    <row r="25913" spans="2:19" s="16" customFormat="1" outlineLevel="2" x14ac:dyDescent="0.25">
      <c r="B25913" s="16" t="s">
        <v>6424</v>
      </c>
      <c r="C25913" s="16" t="s">
        <v>5447</v>
      </c>
      <c r="D25913" s="16" t="s">
        <v>146</v>
      </c>
      <c r="E25913" s="16" t="s">
        <v>3231</v>
      </c>
      <c r="G25913" s="16" t="s">
        <v>3232</v>
      </c>
      <c r="H25913" s="16" t="s">
        <v>5452</v>
      </c>
      <c r="I25913" s="31">
        <v>2905749</v>
      </c>
      <c r="J25913" s="31">
        <v>2905749</v>
      </c>
      <c r="K25913" s="32">
        <f>IFERROR((J25913/I25913),0)</f>
        <v>1</v>
      </c>
      <c r="L25913" s="31"/>
      <c r="M25913" s="31"/>
      <c r="N25913" s="39"/>
      <c r="O25913" s="28"/>
      <c r="P25913" s="28"/>
      <c r="Q25913" s="28"/>
      <c r="R25913" s="28"/>
      <c r="S25913" s="25"/>
    </row>
    <row r="25914" spans="2:19" s="16" customFormat="1" outlineLevel="2" x14ac:dyDescent="0.25">
      <c r="B25914" s="16" t="s">
        <v>6424</v>
      </c>
      <c r="C25914" s="16" t="s">
        <v>5447</v>
      </c>
      <c r="D25914" s="16" t="s">
        <v>146</v>
      </c>
      <c r="E25914" s="16" t="s">
        <v>3231</v>
      </c>
      <c r="G25914" s="16" t="s">
        <v>3232</v>
      </c>
      <c r="H25914" s="16" t="s">
        <v>19</v>
      </c>
      <c r="I25914" s="31">
        <v>20182072</v>
      </c>
      <c r="J25914" s="31">
        <v>20182072</v>
      </c>
      <c r="K25914" s="32">
        <f>IFERROR((J25914/I25914),0)</f>
        <v>1</v>
      </c>
      <c r="L25914" s="31"/>
      <c r="M25914" s="31"/>
      <c r="N25914" s="39"/>
      <c r="O25914" s="28"/>
      <c r="P25914" s="28"/>
      <c r="Q25914" s="28"/>
      <c r="R25914" s="28"/>
      <c r="S25914" s="25"/>
    </row>
    <row r="25915" spans="2:19" s="16" customFormat="1" outlineLevel="2" x14ac:dyDescent="0.25">
      <c r="B25915" s="16" t="s">
        <v>6424</v>
      </c>
      <c r="C25915" s="16" t="s">
        <v>5447</v>
      </c>
      <c r="D25915" s="16" t="s">
        <v>146</v>
      </c>
      <c r="E25915" s="16" t="s">
        <v>3231</v>
      </c>
      <c r="G25915" s="16" t="s">
        <v>3232</v>
      </c>
      <c r="H25915" s="16" t="s">
        <v>154</v>
      </c>
      <c r="I25915" s="31">
        <v>11</v>
      </c>
      <c r="J25915" s="31">
        <v>11</v>
      </c>
      <c r="K25915" s="32">
        <f>IFERROR((J25915/I25915),0)</f>
        <v>1</v>
      </c>
      <c r="L25915" s="31"/>
      <c r="M25915" s="31"/>
      <c r="N25915" s="39"/>
      <c r="O25915" s="28"/>
      <c r="P25915" s="28"/>
      <c r="Q25915" s="28"/>
      <c r="R25915" s="28"/>
      <c r="S25915" s="25"/>
    </row>
    <row r="25916" spans="2:19" s="16" customFormat="1" outlineLevel="2" x14ac:dyDescent="0.25">
      <c r="B25916" s="16" t="s">
        <v>6424</v>
      </c>
      <c r="C25916" s="16" t="s">
        <v>5447</v>
      </c>
      <c r="D25916" s="16" t="s">
        <v>146</v>
      </c>
      <c r="E25916" s="16" t="s">
        <v>3231</v>
      </c>
      <c r="G25916" s="16" t="s">
        <v>3232</v>
      </c>
      <c r="H25916" s="16" t="s">
        <v>231</v>
      </c>
      <c r="I25916" s="31">
        <v>270545</v>
      </c>
      <c r="J25916" s="31">
        <v>270545</v>
      </c>
      <c r="K25916" s="32">
        <f>IFERROR((J25916/I25916),0)</f>
        <v>1</v>
      </c>
      <c r="L25916" s="31"/>
      <c r="M25916" s="31"/>
      <c r="N25916" s="39"/>
      <c r="O25916" s="28"/>
      <c r="P25916" s="28"/>
      <c r="Q25916" s="28"/>
      <c r="R25916" s="28"/>
      <c r="S25916" s="25"/>
    </row>
    <row r="25917" spans="2:19" s="16" customFormat="1" outlineLevel="2" x14ac:dyDescent="0.25">
      <c r="B25917" s="16" t="s">
        <v>6424</v>
      </c>
      <c r="C25917" s="16" t="s">
        <v>5447</v>
      </c>
      <c r="D25917" s="16" t="s">
        <v>146</v>
      </c>
      <c r="E25917" s="16" t="s">
        <v>3231</v>
      </c>
      <c r="G25917" s="16" t="s">
        <v>3232</v>
      </c>
      <c r="H25917" s="16" t="s">
        <v>155</v>
      </c>
      <c r="I25917" s="31">
        <v>-342805</v>
      </c>
      <c r="J25917" s="31"/>
      <c r="K25917" s="32">
        <f>IFERROR((J25917/I25917),0)</f>
        <v>0</v>
      </c>
      <c r="L25917" s="31"/>
      <c r="M25917" s="31"/>
      <c r="N25917" s="39"/>
      <c r="O25917" s="28"/>
      <c r="P25917" s="28"/>
      <c r="Q25917" s="28"/>
      <c r="R25917" s="28"/>
      <c r="S25917" s="25"/>
    </row>
    <row r="25918" spans="2:19" s="16" customFormat="1" outlineLevel="1" x14ac:dyDescent="0.25">
      <c r="B25918" s="47" t="s">
        <v>10585</v>
      </c>
      <c r="C25918" s="47" t="str">
        <f>C25917</f>
        <v>ASIGNACIONES DIRECTAS (20% DEL SGR)</v>
      </c>
      <c r="D25918" s="47"/>
      <c r="E25918" s="47" t="str">
        <f>E25917</f>
        <v>05440</v>
      </c>
      <c r="F25918" s="47"/>
      <c r="G25918" s="47" t="str">
        <f>G25917</f>
        <v xml:space="preserve">MARINILLA                                         </v>
      </c>
      <c r="H25918" s="47" t="s">
        <v>10655</v>
      </c>
      <c r="I25918" s="51">
        <f>SUBTOTAL(9,I25912:I25917)</f>
        <v>24729595</v>
      </c>
      <c r="J25918" s="51">
        <f>SUBTOTAL(9,J25912:J25917)</f>
        <v>23358377</v>
      </c>
      <c r="K25918" s="49">
        <f>J25918/I25918</f>
        <v>0.94455153834909145</v>
      </c>
      <c r="L25918" s="51">
        <f>SUBTOTAL(9,L25912:L25917)</f>
        <v>1125483</v>
      </c>
      <c r="M25918" s="51">
        <f>SUBTOTAL(9,M25912:M25917)</f>
        <v>0</v>
      </c>
      <c r="N25918" s="50">
        <f>IFERROR((M25918/L25918),"N.A")</f>
        <v>0</v>
      </c>
      <c r="O25918" s="28"/>
      <c r="P25918" s="28"/>
      <c r="Q25918" s="28"/>
      <c r="R25918" s="28"/>
      <c r="S25918" s="25"/>
    </row>
    <row r="25919" spans="2:19" s="16" customFormat="1" outlineLevel="2" x14ac:dyDescent="0.25">
      <c r="B25919" s="16" t="s">
        <v>6425</v>
      </c>
      <c r="C25919" s="16" t="s">
        <v>5447</v>
      </c>
      <c r="D25919" s="16" t="s">
        <v>146</v>
      </c>
      <c r="E25919" s="16" t="s">
        <v>3234</v>
      </c>
      <c r="G25919" s="16" t="s">
        <v>3235</v>
      </c>
      <c r="H25919" s="16" t="s">
        <v>152</v>
      </c>
      <c r="I25919" s="35">
        <v>162213139</v>
      </c>
      <c r="J25919" s="35">
        <v>31055169.310000002</v>
      </c>
      <c r="K25919" s="36">
        <f>IFERROR((J25919/I25919),0)</f>
        <v>0.19144669477113074</v>
      </c>
      <c r="L25919" s="35">
        <v>106787054</v>
      </c>
      <c r="M25919" s="35">
        <v>31055169.310000002</v>
      </c>
      <c r="N25919" s="40">
        <f>M25919/L25919</f>
        <v>0.2908139905236079</v>
      </c>
      <c r="O25919" s="28"/>
      <c r="P25919" s="28"/>
      <c r="Q25919" s="28"/>
      <c r="R25919" s="28"/>
      <c r="S25919" s="25"/>
    </row>
    <row r="25920" spans="2:19" s="16" customFormat="1" outlineLevel="2" x14ac:dyDescent="0.25">
      <c r="B25920" s="16" t="s">
        <v>6425</v>
      </c>
      <c r="C25920" s="16" t="s">
        <v>5447</v>
      </c>
      <c r="D25920" s="16" t="s">
        <v>146</v>
      </c>
      <c r="E25920" s="16" t="s">
        <v>3234</v>
      </c>
      <c r="G25920" s="16" t="s">
        <v>3235</v>
      </c>
      <c r="H25920" s="16" t="s">
        <v>5451</v>
      </c>
      <c r="I25920" s="31">
        <v>989363</v>
      </c>
      <c r="J25920" s="31">
        <v>989363</v>
      </c>
      <c r="K25920" s="32">
        <f>IFERROR((J25920/I25920),0)</f>
        <v>1</v>
      </c>
      <c r="L25920" s="31"/>
      <c r="M25920" s="31"/>
      <c r="N25920" s="39"/>
      <c r="O25920" s="28"/>
      <c r="P25920" s="28"/>
      <c r="Q25920" s="28"/>
      <c r="R25920" s="28"/>
      <c r="S25920" s="25"/>
    </row>
    <row r="25921" spans="2:19" s="16" customFormat="1" outlineLevel="2" x14ac:dyDescent="0.25">
      <c r="B25921" s="16" t="s">
        <v>6425</v>
      </c>
      <c r="C25921" s="16" t="s">
        <v>5447</v>
      </c>
      <c r="D25921" s="16" t="s">
        <v>146</v>
      </c>
      <c r="E25921" s="16" t="s">
        <v>3234</v>
      </c>
      <c r="G25921" s="16" t="s">
        <v>3235</v>
      </c>
      <c r="H25921" s="16" t="s">
        <v>5452</v>
      </c>
      <c r="I25921" s="31">
        <v>47900618</v>
      </c>
      <c r="J25921" s="31">
        <v>47900618</v>
      </c>
      <c r="K25921" s="32">
        <f>IFERROR((J25921/I25921),0)</f>
        <v>1</v>
      </c>
      <c r="L25921" s="31"/>
      <c r="M25921" s="31"/>
      <c r="N25921" s="39"/>
      <c r="O25921" s="28"/>
      <c r="P25921" s="28"/>
      <c r="Q25921" s="28"/>
      <c r="R25921" s="28"/>
      <c r="S25921" s="25"/>
    </row>
    <row r="25922" spans="2:19" s="16" customFormat="1" outlineLevel="2" x14ac:dyDescent="0.25">
      <c r="B25922" s="16" t="s">
        <v>6425</v>
      </c>
      <c r="C25922" s="16" t="s">
        <v>5447</v>
      </c>
      <c r="D25922" s="16" t="s">
        <v>146</v>
      </c>
      <c r="E25922" s="16" t="s">
        <v>3234</v>
      </c>
      <c r="G25922" s="16" t="s">
        <v>3235</v>
      </c>
      <c r="H25922" s="16" t="s">
        <v>19</v>
      </c>
      <c r="I25922" s="31">
        <v>113116208</v>
      </c>
      <c r="J25922" s="31">
        <v>113116208</v>
      </c>
      <c r="K25922" s="32">
        <f>IFERROR((J25922/I25922),0)</f>
        <v>1</v>
      </c>
      <c r="L25922" s="31"/>
      <c r="M25922" s="31"/>
      <c r="N25922" s="39"/>
      <c r="O25922" s="28"/>
      <c r="P25922" s="28"/>
      <c r="Q25922" s="28"/>
      <c r="R25922" s="28"/>
      <c r="S25922" s="25"/>
    </row>
    <row r="25923" spans="2:19" s="16" customFormat="1" outlineLevel="2" x14ac:dyDescent="0.25">
      <c r="B25923" s="16" t="s">
        <v>6425</v>
      </c>
      <c r="C25923" s="16" t="s">
        <v>5447</v>
      </c>
      <c r="D25923" s="16" t="s">
        <v>146</v>
      </c>
      <c r="E25923" s="16" t="s">
        <v>3234</v>
      </c>
      <c r="G25923" s="16" t="s">
        <v>3235</v>
      </c>
      <c r="H25923" s="16" t="s">
        <v>154</v>
      </c>
      <c r="I25923" s="31">
        <v>1003</v>
      </c>
      <c r="J25923" s="31">
        <v>1003</v>
      </c>
      <c r="K25923" s="32">
        <f>IFERROR((J25923/I25923),0)</f>
        <v>1</v>
      </c>
      <c r="L25923" s="31"/>
      <c r="M25923" s="31"/>
      <c r="N25923" s="39"/>
      <c r="O25923" s="28"/>
      <c r="P25923" s="28"/>
      <c r="Q25923" s="28"/>
      <c r="R25923" s="28"/>
      <c r="S25923" s="25"/>
    </row>
    <row r="25924" spans="2:19" s="16" customFormat="1" outlineLevel="2" x14ac:dyDescent="0.25">
      <c r="B25924" s="16" t="s">
        <v>6425</v>
      </c>
      <c r="C25924" s="16" t="s">
        <v>5447</v>
      </c>
      <c r="D25924" s="16" t="s">
        <v>148</v>
      </c>
      <c r="E25924" s="16" t="s">
        <v>3234</v>
      </c>
      <c r="G25924" s="16" t="s">
        <v>3235</v>
      </c>
      <c r="H25924" s="16" t="s">
        <v>4491</v>
      </c>
      <c r="I25924" s="31">
        <v>2067255</v>
      </c>
      <c r="J25924" s="31">
        <v>2067255</v>
      </c>
      <c r="K25924" s="32">
        <f>IFERROR((J25924/I25924),0)</f>
        <v>1</v>
      </c>
      <c r="L25924" s="31"/>
      <c r="M25924" s="31"/>
      <c r="N25924" s="39"/>
      <c r="O25924" s="28"/>
      <c r="P25924" s="28"/>
      <c r="Q25924" s="28"/>
      <c r="R25924" s="28"/>
      <c r="S25924" s="25"/>
    </row>
    <row r="25925" spans="2:19" s="16" customFormat="1" outlineLevel="2" x14ac:dyDescent="0.25">
      <c r="B25925" s="16" t="s">
        <v>6425</v>
      </c>
      <c r="C25925" s="16" t="s">
        <v>5447</v>
      </c>
      <c r="D25925" s="16" t="s">
        <v>146</v>
      </c>
      <c r="E25925" s="16" t="s">
        <v>3234</v>
      </c>
      <c r="G25925" s="16" t="s">
        <v>3235</v>
      </c>
      <c r="H25925" s="16" t="s">
        <v>231</v>
      </c>
      <c r="I25925" s="31">
        <v>25731821</v>
      </c>
      <c r="J25925" s="31">
        <v>25731821</v>
      </c>
      <c r="K25925" s="32">
        <f>IFERROR((J25925/I25925),0)</f>
        <v>1</v>
      </c>
      <c r="L25925" s="31"/>
      <c r="M25925" s="31"/>
      <c r="N25925" s="39"/>
      <c r="O25925" s="28"/>
      <c r="P25925" s="28"/>
      <c r="Q25925" s="28"/>
      <c r="R25925" s="28"/>
      <c r="S25925" s="25"/>
    </row>
    <row r="25926" spans="2:19" s="16" customFormat="1" outlineLevel="2" x14ac:dyDescent="0.25">
      <c r="B25926" s="16" t="s">
        <v>6425</v>
      </c>
      <c r="C25926" s="16" t="s">
        <v>5447</v>
      </c>
      <c r="D25926" s="16" t="s">
        <v>146</v>
      </c>
      <c r="E25926" s="16" t="s">
        <v>3234</v>
      </c>
      <c r="G25926" s="16" t="s">
        <v>3235</v>
      </c>
      <c r="H25926" s="16" t="s">
        <v>155</v>
      </c>
      <c r="I25926" s="31">
        <v>-32442628</v>
      </c>
      <c r="J25926" s="31"/>
      <c r="K25926" s="32">
        <f>IFERROR((J25926/I25926),0)</f>
        <v>0</v>
      </c>
      <c r="L25926" s="31"/>
      <c r="M25926" s="31"/>
      <c r="N25926" s="39"/>
      <c r="O25926" s="28"/>
      <c r="P25926" s="28"/>
      <c r="Q25926" s="28"/>
      <c r="R25926" s="28"/>
      <c r="S25926" s="25"/>
    </row>
    <row r="25927" spans="2:19" s="16" customFormat="1" outlineLevel="1" x14ac:dyDescent="0.25">
      <c r="B25927" s="47" t="s">
        <v>10586</v>
      </c>
      <c r="C25927" s="47" t="str">
        <f>C25926</f>
        <v>ASIGNACIONES DIRECTAS (20% DEL SGR)</v>
      </c>
      <c r="D25927" s="47"/>
      <c r="E25927" s="47" t="str">
        <f>E25926</f>
        <v>05425</v>
      </c>
      <c r="F25927" s="47"/>
      <c r="G25927" s="47" t="str">
        <f>G25926</f>
        <v xml:space="preserve">MACEO                                             </v>
      </c>
      <c r="H25927" s="47" t="s">
        <v>10655</v>
      </c>
      <c r="I25927" s="51">
        <f>SUBTOTAL(9,I25919:I25926)</f>
        <v>319576779</v>
      </c>
      <c r="J25927" s="51">
        <f>SUBTOTAL(9,J25919:J25926)</f>
        <v>220861437.31</v>
      </c>
      <c r="K25927" s="49">
        <f>J25927/I25927</f>
        <v>0.69110602466520266</v>
      </c>
      <c r="L25927" s="51">
        <f>SUBTOTAL(9,L25919:L25926)</f>
        <v>106787054</v>
      </c>
      <c r="M25927" s="51">
        <f>SUBTOTAL(9,M25919:M25926)</f>
        <v>31055169.310000002</v>
      </c>
      <c r="N25927" s="50">
        <f>IFERROR((M25927/L25927),"N.A")</f>
        <v>0.2908139905236079</v>
      </c>
      <c r="O25927" s="28"/>
      <c r="P25927" s="28"/>
      <c r="Q25927" s="28"/>
      <c r="R25927" s="28"/>
      <c r="S25927" s="25"/>
    </row>
    <row r="25928" spans="2:19" s="16" customFormat="1" outlineLevel="2" x14ac:dyDescent="0.25">
      <c r="B25928" s="16" t="s">
        <v>6426</v>
      </c>
      <c r="C25928" s="16" t="s">
        <v>5447</v>
      </c>
      <c r="D25928" s="16" t="s">
        <v>146</v>
      </c>
      <c r="E25928" s="16" t="s">
        <v>3237</v>
      </c>
      <c r="G25928" s="16" t="s">
        <v>3238</v>
      </c>
      <c r="H25928" s="16" t="s">
        <v>5452</v>
      </c>
      <c r="I25928" s="31">
        <v>11301909</v>
      </c>
      <c r="J25928" s="31">
        <v>11301909</v>
      </c>
      <c r="K25928" s="32">
        <f>IFERROR((J25928/I25928),0)</f>
        <v>1</v>
      </c>
      <c r="L25928" s="31"/>
      <c r="M25928" s="31"/>
      <c r="N25928" s="39"/>
      <c r="O25928" s="28"/>
      <c r="P25928" s="28"/>
      <c r="Q25928" s="28"/>
      <c r="R25928" s="28"/>
      <c r="S25928" s="25"/>
    </row>
    <row r="25929" spans="2:19" s="16" customFormat="1" outlineLevel="2" x14ac:dyDescent="0.25">
      <c r="B25929" s="16" t="s">
        <v>6426</v>
      </c>
      <c r="C25929" s="16" t="s">
        <v>5447</v>
      </c>
      <c r="D25929" s="16" t="s">
        <v>146</v>
      </c>
      <c r="E25929" s="16" t="s">
        <v>3237</v>
      </c>
      <c r="G25929" s="16" t="s">
        <v>3238</v>
      </c>
      <c r="H25929" s="16" t="s">
        <v>19</v>
      </c>
      <c r="I25929" s="31">
        <v>100836115</v>
      </c>
      <c r="J25929" s="31">
        <v>100836115</v>
      </c>
      <c r="K25929" s="32">
        <f>IFERROR((J25929/I25929),0)</f>
        <v>1</v>
      </c>
      <c r="L25929" s="31"/>
      <c r="M25929" s="31"/>
      <c r="N25929" s="39"/>
      <c r="O25929" s="28"/>
      <c r="P25929" s="28"/>
      <c r="Q25929" s="28"/>
      <c r="R25929" s="28"/>
      <c r="S25929" s="25"/>
    </row>
    <row r="25930" spans="2:19" s="16" customFormat="1" outlineLevel="1" x14ac:dyDescent="0.25">
      <c r="B25930" s="47" t="s">
        <v>10587</v>
      </c>
      <c r="C25930" s="47" t="str">
        <f>C25929</f>
        <v>ASIGNACIONES DIRECTAS (20% DEL SGR)</v>
      </c>
      <c r="D25930" s="47"/>
      <c r="E25930" s="47" t="str">
        <f>E25929</f>
        <v>05411</v>
      </c>
      <c r="F25930" s="47"/>
      <c r="G25930" s="47" t="str">
        <f>G25929</f>
        <v xml:space="preserve">LIBORINA                                          </v>
      </c>
      <c r="H25930" s="47" t="s">
        <v>10655</v>
      </c>
      <c r="I25930" s="51">
        <f>SUBTOTAL(9,I25928:I25929)</f>
        <v>112138024</v>
      </c>
      <c r="J25930" s="51">
        <f>SUBTOTAL(9,J25928:J25929)</f>
        <v>112138024</v>
      </c>
      <c r="K25930" s="49">
        <f>J25930/I25930</f>
        <v>1</v>
      </c>
      <c r="L25930" s="51">
        <f>SUBTOTAL(9,L25928:L25929)</f>
        <v>0</v>
      </c>
      <c r="M25930" s="51">
        <f>SUBTOTAL(9,M25928:M25929)</f>
        <v>0</v>
      </c>
      <c r="N25930" s="50" t="str">
        <f>IFERROR((M25930/L25930),"N.A")</f>
        <v>N.A</v>
      </c>
      <c r="O25930" s="28"/>
      <c r="P25930" s="28"/>
      <c r="Q25930" s="28"/>
      <c r="R25930" s="28"/>
      <c r="S25930" s="25"/>
    </row>
    <row r="25931" spans="2:19" s="16" customFormat="1" outlineLevel="2" x14ac:dyDescent="0.25">
      <c r="B25931" s="16" t="s">
        <v>6427</v>
      </c>
      <c r="C25931" s="16" t="s">
        <v>5447</v>
      </c>
      <c r="D25931" s="16" t="s">
        <v>146</v>
      </c>
      <c r="E25931" s="16" t="s">
        <v>3240</v>
      </c>
      <c r="G25931" s="16" t="s">
        <v>539</v>
      </c>
      <c r="H25931" s="16" t="s">
        <v>152</v>
      </c>
      <c r="I25931" s="35">
        <v>3292023</v>
      </c>
      <c r="J25931" s="35">
        <v>3292023</v>
      </c>
      <c r="K25931" s="36">
        <f>IFERROR((J25931/I25931),0)</f>
        <v>1</v>
      </c>
      <c r="L25931" s="35">
        <v>2199894</v>
      </c>
      <c r="M25931" s="35">
        <v>3292023</v>
      </c>
      <c r="N25931" s="40">
        <f>M25931/L25931</f>
        <v>1.4964461924074524</v>
      </c>
      <c r="O25931" s="28"/>
      <c r="P25931" s="28"/>
      <c r="Q25931" s="28"/>
      <c r="R25931" s="28"/>
      <c r="S25931" s="25"/>
    </row>
    <row r="25932" spans="2:19" s="16" customFormat="1" outlineLevel="2" x14ac:dyDescent="0.25">
      <c r="B25932" s="16" t="s">
        <v>6427</v>
      </c>
      <c r="C25932" s="16" t="s">
        <v>5447</v>
      </c>
      <c r="D25932" s="16" t="s">
        <v>146</v>
      </c>
      <c r="E25932" s="16" t="s">
        <v>3240</v>
      </c>
      <c r="G25932" s="16" t="s">
        <v>539</v>
      </c>
      <c r="H25932" s="16" t="s">
        <v>5452</v>
      </c>
      <c r="I25932" s="31">
        <v>3561995</v>
      </c>
      <c r="J25932" s="31">
        <v>3561995</v>
      </c>
      <c r="K25932" s="32">
        <f>IFERROR((J25932/I25932),0)</f>
        <v>1</v>
      </c>
      <c r="L25932" s="31"/>
      <c r="M25932" s="31"/>
      <c r="N25932" s="39"/>
      <c r="O25932" s="28"/>
      <c r="P25932" s="28"/>
      <c r="Q25932" s="28"/>
      <c r="R25932" s="28"/>
      <c r="S25932" s="25"/>
    </row>
    <row r="25933" spans="2:19" s="16" customFormat="1" outlineLevel="2" x14ac:dyDescent="0.25">
      <c r="B25933" s="16" t="s">
        <v>6427</v>
      </c>
      <c r="C25933" s="16" t="s">
        <v>5447</v>
      </c>
      <c r="D25933" s="16" t="s">
        <v>146</v>
      </c>
      <c r="E25933" s="16" t="s">
        <v>3240</v>
      </c>
      <c r="G25933" s="16" t="s">
        <v>539</v>
      </c>
      <c r="H25933" s="16" t="s">
        <v>19</v>
      </c>
      <c r="I25933" s="31">
        <v>24618795</v>
      </c>
      <c r="J25933" s="31">
        <v>24618795</v>
      </c>
      <c r="K25933" s="32">
        <f>IFERROR((J25933/I25933),0)</f>
        <v>1</v>
      </c>
      <c r="L25933" s="31"/>
      <c r="M25933" s="31"/>
      <c r="N25933" s="39"/>
      <c r="O25933" s="28"/>
      <c r="P25933" s="28"/>
      <c r="Q25933" s="28"/>
      <c r="R25933" s="28"/>
      <c r="S25933" s="25"/>
    </row>
    <row r="25934" spans="2:19" s="16" customFormat="1" outlineLevel="2" x14ac:dyDescent="0.25">
      <c r="B25934" s="16" t="s">
        <v>6427</v>
      </c>
      <c r="C25934" s="16" t="s">
        <v>5447</v>
      </c>
      <c r="D25934" s="16" t="s">
        <v>146</v>
      </c>
      <c r="E25934" s="16" t="s">
        <v>3240</v>
      </c>
      <c r="G25934" s="16" t="s">
        <v>539</v>
      </c>
      <c r="H25934" s="16" t="s">
        <v>154</v>
      </c>
      <c r="I25934" s="31">
        <v>20</v>
      </c>
      <c r="J25934" s="31">
        <v>20</v>
      </c>
      <c r="K25934" s="32">
        <f>IFERROR((J25934/I25934),0)</f>
        <v>1</v>
      </c>
      <c r="L25934" s="31"/>
      <c r="M25934" s="31"/>
      <c r="N25934" s="39"/>
      <c r="O25934" s="28"/>
      <c r="P25934" s="28"/>
      <c r="Q25934" s="28"/>
      <c r="R25934" s="28"/>
      <c r="S25934" s="25"/>
    </row>
    <row r="25935" spans="2:19" s="16" customFormat="1" outlineLevel="2" x14ac:dyDescent="0.25">
      <c r="B25935" s="16" t="s">
        <v>6427</v>
      </c>
      <c r="C25935" s="16" t="s">
        <v>5447</v>
      </c>
      <c r="D25935" s="16" t="s">
        <v>148</v>
      </c>
      <c r="E25935" s="16" t="s">
        <v>3240</v>
      </c>
      <c r="G25935" s="16" t="s">
        <v>539</v>
      </c>
      <c r="H25935" s="16" t="s">
        <v>4491</v>
      </c>
      <c r="I25935" s="31">
        <v>1384026</v>
      </c>
      <c r="J25935" s="31">
        <v>1384026</v>
      </c>
      <c r="K25935" s="32">
        <f>IFERROR((J25935/I25935),0)</f>
        <v>1</v>
      </c>
      <c r="L25935" s="31"/>
      <c r="M25935" s="31"/>
      <c r="N25935" s="39"/>
      <c r="O25935" s="28"/>
      <c r="P25935" s="28"/>
      <c r="Q25935" s="28"/>
      <c r="R25935" s="28"/>
      <c r="S25935" s="25"/>
    </row>
    <row r="25936" spans="2:19" s="16" customFormat="1" outlineLevel="2" x14ac:dyDescent="0.25">
      <c r="B25936" s="16" t="s">
        <v>6427</v>
      </c>
      <c r="C25936" s="16" t="s">
        <v>5447</v>
      </c>
      <c r="D25936" s="16" t="s">
        <v>146</v>
      </c>
      <c r="E25936" s="16" t="s">
        <v>3240</v>
      </c>
      <c r="G25936" s="16" t="s">
        <v>539</v>
      </c>
      <c r="H25936" s="16" t="s">
        <v>231</v>
      </c>
      <c r="I25936" s="31">
        <v>537550</v>
      </c>
      <c r="J25936" s="31">
        <v>537550</v>
      </c>
      <c r="K25936" s="32">
        <f>IFERROR((J25936/I25936),0)</f>
        <v>1</v>
      </c>
      <c r="L25936" s="31"/>
      <c r="M25936" s="31"/>
      <c r="N25936" s="39"/>
      <c r="O25936" s="28"/>
      <c r="P25936" s="28"/>
      <c r="Q25936" s="28"/>
      <c r="R25936" s="28"/>
      <c r="S25936" s="25"/>
    </row>
    <row r="25937" spans="2:19" s="16" customFormat="1" outlineLevel="2" x14ac:dyDescent="0.25">
      <c r="B25937" s="16" t="s">
        <v>6427</v>
      </c>
      <c r="C25937" s="16" t="s">
        <v>5447</v>
      </c>
      <c r="D25937" s="16" t="s">
        <v>146</v>
      </c>
      <c r="E25937" s="16" t="s">
        <v>3240</v>
      </c>
      <c r="G25937" s="16" t="s">
        <v>539</v>
      </c>
      <c r="H25937" s="16" t="s">
        <v>155</v>
      </c>
      <c r="I25937" s="31">
        <v>-658405</v>
      </c>
      <c r="J25937" s="31"/>
      <c r="K25937" s="32">
        <f>IFERROR((J25937/I25937),0)</f>
        <v>0</v>
      </c>
      <c r="L25937" s="31"/>
      <c r="M25937" s="31"/>
      <c r="N25937" s="39"/>
      <c r="O25937" s="28"/>
      <c r="P25937" s="28"/>
      <c r="Q25937" s="28"/>
      <c r="R25937" s="28"/>
      <c r="S25937" s="25"/>
    </row>
    <row r="25938" spans="2:19" s="16" customFormat="1" outlineLevel="1" x14ac:dyDescent="0.25">
      <c r="B25938" s="47" t="s">
        <v>10588</v>
      </c>
      <c r="C25938" s="47" t="str">
        <f>C25937</f>
        <v>ASIGNACIONES DIRECTAS (20% DEL SGR)</v>
      </c>
      <c r="D25938" s="47"/>
      <c r="E25938" s="47" t="str">
        <f>E25937</f>
        <v>05400</v>
      </c>
      <c r="F25938" s="47"/>
      <c r="G25938" s="47" t="str">
        <f>G25937</f>
        <v xml:space="preserve">LA UNIÓN                                          </v>
      </c>
      <c r="H25938" s="47" t="s">
        <v>10655</v>
      </c>
      <c r="I25938" s="51">
        <f>SUBTOTAL(9,I25931:I25937)</f>
        <v>32736004</v>
      </c>
      <c r="J25938" s="51">
        <f>SUBTOTAL(9,J25931:J25937)</f>
        <v>33394409</v>
      </c>
      <c r="K25938" s="49">
        <f>J25938/I25938</f>
        <v>1.0201125647467542</v>
      </c>
      <c r="L25938" s="51">
        <f>SUBTOTAL(9,L25931:L25937)</f>
        <v>2199894</v>
      </c>
      <c r="M25938" s="51">
        <f>SUBTOTAL(9,M25931:M25937)</f>
        <v>3292023</v>
      </c>
      <c r="N25938" s="50">
        <f>IFERROR((M25938/L25938),"N.A")</f>
        <v>1.4964461924074524</v>
      </c>
      <c r="O25938" s="28"/>
      <c r="P25938" s="28"/>
      <c r="Q25938" s="28"/>
      <c r="R25938" s="28"/>
      <c r="S25938" s="25"/>
    </row>
    <row r="25939" spans="2:19" s="16" customFormat="1" outlineLevel="2" x14ac:dyDescent="0.25">
      <c r="B25939" s="16" t="s">
        <v>6428</v>
      </c>
      <c r="C25939" s="16" t="s">
        <v>5447</v>
      </c>
      <c r="D25939" s="16" t="s">
        <v>146</v>
      </c>
      <c r="E25939" s="16" t="s">
        <v>3242</v>
      </c>
      <c r="G25939" s="16" t="s">
        <v>3243</v>
      </c>
      <c r="H25939" s="16" t="s">
        <v>152</v>
      </c>
      <c r="I25939" s="35">
        <v>30991634</v>
      </c>
      <c r="J25939" s="35">
        <v>10910914.000000002</v>
      </c>
      <c r="K25939" s="36">
        <f>IFERROR((J25939/I25939),0)</f>
        <v>0.35205997850903897</v>
      </c>
      <c r="L25939" s="35">
        <v>20433315</v>
      </c>
      <c r="M25939" s="35">
        <v>10910914.000000002</v>
      </c>
      <c r="N25939" s="40">
        <f>M25939/L25939</f>
        <v>0.5339766944325971</v>
      </c>
      <c r="O25939" s="28"/>
      <c r="P25939" s="28"/>
      <c r="Q25939" s="28"/>
      <c r="R25939" s="28"/>
      <c r="S25939" s="25"/>
    </row>
    <row r="25940" spans="2:19" s="16" customFormat="1" outlineLevel="2" x14ac:dyDescent="0.25">
      <c r="B25940" s="16" t="s">
        <v>6428</v>
      </c>
      <c r="C25940" s="16" t="s">
        <v>5447</v>
      </c>
      <c r="D25940" s="16" t="s">
        <v>146</v>
      </c>
      <c r="E25940" s="16" t="s">
        <v>3242</v>
      </c>
      <c r="G25940" s="16" t="s">
        <v>3243</v>
      </c>
      <c r="H25940" s="16" t="s">
        <v>5452</v>
      </c>
      <c r="I25940" s="31">
        <v>29630433</v>
      </c>
      <c r="J25940" s="31">
        <v>29630433</v>
      </c>
      <c r="K25940" s="32">
        <f>IFERROR((J25940/I25940),0)</f>
        <v>1</v>
      </c>
      <c r="L25940" s="31"/>
      <c r="M25940" s="31"/>
      <c r="N25940" s="39"/>
      <c r="O25940" s="28"/>
      <c r="P25940" s="28"/>
      <c r="Q25940" s="28"/>
      <c r="R25940" s="28"/>
      <c r="S25940" s="25"/>
    </row>
    <row r="25941" spans="2:19" s="16" customFormat="1" outlineLevel="2" x14ac:dyDescent="0.25">
      <c r="B25941" s="16" t="s">
        <v>6428</v>
      </c>
      <c r="C25941" s="16" t="s">
        <v>5447</v>
      </c>
      <c r="D25941" s="16" t="s">
        <v>146</v>
      </c>
      <c r="E25941" s="16" t="s">
        <v>3242</v>
      </c>
      <c r="G25941" s="16" t="s">
        <v>3243</v>
      </c>
      <c r="H25941" s="16" t="s">
        <v>19</v>
      </c>
      <c r="I25941" s="31">
        <v>153613807</v>
      </c>
      <c r="J25941" s="31">
        <v>153613807</v>
      </c>
      <c r="K25941" s="32">
        <f>IFERROR((J25941/I25941),0)</f>
        <v>1</v>
      </c>
      <c r="L25941" s="31"/>
      <c r="M25941" s="31"/>
      <c r="N25941" s="39"/>
      <c r="O25941" s="28"/>
      <c r="P25941" s="28"/>
      <c r="Q25941" s="28"/>
      <c r="R25941" s="28"/>
      <c r="S25941" s="25"/>
    </row>
    <row r="25942" spans="2:19" s="16" customFormat="1" outlineLevel="2" x14ac:dyDescent="0.25">
      <c r="B25942" s="16" t="s">
        <v>6428</v>
      </c>
      <c r="C25942" s="16" t="s">
        <v>5447</v>
      </c>
      <c r="D25942" s="16" t="s">
        <v>146</v>
      </c>
      <c r="E25942" s="16" t="s">
        <v>3242</v>
      </c>
      <c r="G25942" s="16" t="s">
        <v>3243</v>
      </c>
      <c r="H25942" s="16" t="s">
        <v>154</v>
      </c>
      <c r="I25942" s="31">
        <v>192</v>
      </c>
      <c r="J25942" s="31">
        <v>192</v>
      </c>
      <c r="K25942" s="32">
        <f>IFERROR((J25942/I25942),0)</f>
        <v>1</v>
      </c>
      <c r="L25942" s="31"/>
      <c r="M25942" s="31"/>
      <c r="N25942" s="39"/>
      <c r="O25942" s="28"/>
      <c r="P25942" s="28"/>
      <c r="Q25942" s="28"/>
      <c r="R25942" s="28"/>
      <c r="S25942" s="25"/>
    </row>
    <row r="25943" spans="2:19" s="16" customFormat="1" outlineLevel="2" x14ac:dyDescent="0.25">
      <c r="B25943" s="16" t="s">
        <v>6428</v>
      </c>
      <c r="C25943" s="16" t="s">
        <v>5447</v>
      </c>
      <c r="D25943" s="16" t="s">
        <v>148</v>
      </c>
      <c r="E25943" s="16" t="s">
        <v>3242</v>
      </c>
      <c r="G25943" s="16" t="s">
        <v>3243</v>
      </c>
      <c r="H25943" s="16" t="s">
        <v>4491</v>
      </c>
      <c r="I25943" s="31">
        <v>6162450</v>
      </c>
      <c r="J25943" s="31">
        <v>6162450</v>
      </c>
      <c r="K25943" s="32">
        <f>IFERROR((J25943/I25943),0)</f>
        <v>1</v>
      </c>
      <c r="L25943" s="31"/>
      <c r="M25943" s="31"/>
      <c r="N25943" s="39"/>
      <c r="O25943" s="28"/>
      <c r="P25943" s="28"/>
      <c r="Q25943" s="28"/>
      <c r="R25943" s="28"/>
      <c r="S25943" s="25"/>
    </row>
    <row r="25944" spans="2:19" s="16" customFormat="1" outlineLevel="2" x14ac:dyDescent="0.25">
      <c r="B25944" s="16" t="s">
        <v>6428</v>
      </c>
      <c r="C25944" s="16" t="s">
        <v>5447</v>
      </c>
      <c r="D25944" s="16" t="s">
        <v>146</v>
      </c>
      <c r="E25944" s="16" t="s">
        <v>3242</v>
      </c>
      <c r="G25944" s="16" t="s">
        <v>3243</v>
      </c>
      <c r="H25944" s="16" t="s">
        <v>231</v>
      </c>
      <c r="I25944" s="31">
        <v>4930782</v>
      </c>
      <c r="J25944" s="31">
        <v>4930782</v>
      </c>
      <c r="K25944" s="32">
        <f>IFERROR((J25944/I25944),0)</f>
        <v>1</v>
      </c>
      <c r="L25944" s="31"/>
      <c r="M25944" s="31"/>
      <c r="N25944" s="39"/>
      <c r="O25944" s="28"/>
      <c r="P25944" s="28"/>
      <c r="Q25944" s="28"/>
      <c r="R25944" s="28"/>
      <c r="S25944" s="25"/>
    </row>
    <row r="25945" spans="2:19" s="16" customFormat="1" outlineLevel="2" x14ac:dyDescent="0.25">
      <c r="B25945" s="16" t="s">
        <v>6428</v>
      </c>
      <c r="C25945" s="16" t="s">
        <v>5447</v>
      </c>
      <c r="D25945" s="16" t="s">
        <v>146</v>
      </c>
      <c r="E25945" s="16" t="s">
        <v>3242</v>
      </c>
      <c r="G25945" s="16" t="s">
        <v>3243</v>
      </c>
      <c r="H25945" s="16" t="s">
        <v>155</v>
      </c>
      <c r="I25945" s="31">
        <v>-6198327</v>
      </c>
      <c r="J25945" s="31"/>
      <c r="K25945" s="32">
        <f>IFERROR((J25945/I25945),0)</f>
        <v>0</v>
      </c>
      <c r="L25945" s="31"/>
      <c r="M25945" s="31"/>
      <c r="N25945" s="39"/>
      <c r="O25945" s="28"/>
      <c r="P25945" s="28"/>
      <c r="Q25945" s="28"/>
      <c r="R25945" s="28"/>
      <c r="S25945" s="25"/>
    </row>
    <row r="25946" spans="2:19" s="16" customFormat="1" outlineLevel="1" x14ac:dyDescent="0.25">
      <c r="B25946" s="47" t="s">
        <v>10589</v>
      </c>
      <c r="C25946" s="47" t="str">
        <f>C25945</f>
        <v>ASIGNACIONES DIRECTAS (20% DEL SGR)</v>
      </c>
      <c r="D25946" s="47"/>
      <c r="E25946" s="47" t="str">
        <f>E25945</f>
        <v>05390</v>
      </c>
      <c r="F25946" s="47"/>
      <c r="G25946" s="47" t="str">
        <f>G25945</f>
        <v xml:space="preserve">LA PINTADA                                        </v>
      </c>
      <c r="H25946" s="47" t="s">
        <v>10655</v>
      </c>
      <c r="I25946" s="51">
        <f>SUBTOTAL(9,I25939:I25945)</f>
        <v>219130971</v>
      </c>
      <c r="J25946" s="51">
        <f>SUBTOTAL(9,J25939:J25945)</f>
        <v>205248578</v>
      </c>
      <c r="K25946" s="49">
        <f>J25946/I25946</f>
        <v>0.93664796474616085</v>
      </c>
      <c r="L25946" s="51">
        <f>SUBTOTAL(9,L25939:L25945)</f>
        <v>20433315</v>
      </c>
      <c r="M25946" s="51">
        <f>SUBTOTAL(9,M25939:M25945)</f>
        <v>10910914.000000002</v>
      </c>
      <c r="N25946" s="50">
        <f>IFERROR((M25946/L25946),"N.A")</f>
        <v>0.5339766944325971</v>
      </c>
      <c r="O25946" s="28"/>
      <c r="P25946" s="28"/>
      <c r="Q25946" s="28"/>
      <c r="R25946" s="28"/>
      <c r="S25946" s="25"/>
    </row>
    <row r="25947" spans="2:19" s="16" customFormat="1" outlineLevel="2" x14ac:dyDescent="0.25">
      <c r="B25947" s="16" t="s">
        <v>6429</v>
      </c>
      <c r="C25947" s="16" t="s">
        <v>5447</v>
      </c>
      <c r="D25947" s="16" t="s">
        <v>146</v>
      </c>
      <c r="E25947" s="16" t="s">
        <v>5344</v>
      </c>
      <c r="G25947" s="16" t="s">
        <v>5345</v>
      </c>
      <c r="H25947" s="16" t="s">
        <v>5452</v>
      </c>
      <c r="I25947" s="31">
        <v>299211</v>
      </c>
      <c r="J25947" s="31">
        <v>299211</v>
      </c>
      <c r="K25947" s="32">
        <f>IFERROR((J25947/I25947),0)</f>
        <v>1</v>
      </c>
      <c r="L25947" s="31"/>
      <c r="M25947" s="31"/>
      <c r="N25947" s="39"/>
      <c r="O25947" s="28"/>
      <c r="P25947" s="28"/>
      <c r="Q25947" s="28"/>
      <c r="R25947" s="28"/>
      <c r="S25947" s="25"/>
    </row>
    <row r="25948" spans="2:19" s="16" customFormat="1" outlineLevel="2" x14ac:dyDescent="0.25">
      <c r="B25948" s="16" t="s">
        <v>6429</v>
      </c>
      <c r="C25948" s="16" t="s">
        <v>5447</v>
      </c>
      <c r="D25948" s="16" t="s">
        <v>146</v>
      </c>
      <c r="E25948" s="16" t="s">
        <v>5344</v>
      </c>
      <c r="G25948" s="16" t="s">
        <v>5345</v>
      </c>
      <c r="H25948" s="16" t="s">
        <v>19</v>
      </c>
      <c r="I25948" s="31">
        <v>2001444</v>
      </c>
      <c r="J25948" s="31">
        <v>2001444</v>
      </c>
      <c r="K25948" s="32">
        <f>IFERROR((J25948/I25948),0)</f>
        <v>1</v>
      </c>
      <c r="L25948" s="31"/>
      <c r="M25948" s="31"/>
      <c r="N25948" s="39"/>
      <c r="O25948" s="28"/>
      <c r="P25948" s="28"/>
      <c r="Q25948" s="28"/>
      <c r="R25948" s="28"/>
      <c r="S25948" s="25"/>
    </row>
    <row r="25949" spans="2:19" s="16" customFormat="1" outlineLevel="1" x14ac:dyDescent="0.25">
      <c r="B25949" s="47" t="s">
        <v>10590</v>
      </c>
      <c r="C25949" s="47" t="str">
        <f>C25948</f>
        <v>ASIGNACIONES DIRECTAS (20% DEL SGR)</v>
      </c>
      <c r="D25949" s="47"/>
      <c r="E25949" s="47" t="str">
        <f>E25948</f>
        <v>05380</v>
      </c>
      <c r="F25949" s="47"/>
      <c r="G25949" s="47" t="str">
        <f>G25948</f>
        <v xml:space="preserve">LA ESTRELLA                                       </v>
      </c>
      <c r="H25949" s="47" t="s">
        <v>10655</v>
      </c>
      <c r="I25949" s="51">
        <f>SUBTOTAL(9,I25947:I25948)</f>
        <v>2300655</v>
      </c>
      <c r="J25949" s="51">
        <f>SUBTOTAL(9,J25947:J25948)</f>
        <v>2300655</v>
      </c>
      <c r="K25949" s="49">
        <f>J25949/I25949</f>
        <v>1</v>
      </c>
      <c r="L25949" s="51">
        <f>SUBTOTAL(9,L25947:L25948)</f>
        <v>0</v>
      </c>
      <c r="M25949" s="51">
        <f>SUBTOTAL(9,M25947:M25948)</f>
        <v>0</v>
      </c>
      <c r="N25949" s="50" t="str">
        <f>IFERROR((M25949/L25949),"N.A")</f>
        <v>N.A</v>
      </c>
      <c r="O25949" s="28"/>
      <c r="P25949" s="28"/>
      <c r="Q25949" s="28"/>
      <c r="R25949" s="28"/>
      <c r="S25949" s="25"/>
    </row>
    <row r="25950" spans="2:19" s="16" customFormat="1" outlineLevel="2" x14ac:dyDescent="0.25">
      <c r="B25950" s="16" t="s">
        <v>6430</v>
      </c>
      <c r="C25950" s="16" t="s">
        <v>5447</v>
      </c>
      <c r="D25950" s="16" t="s">
        <v>146</v>
      </c>
      <c r="E25950" s="16" t="s">
        <v>3245</v>
      </c>
      <c r="G25950" s="16" t="s">
        <v>3246</v>
      </c>
      <c r="H25950" s="16" t="s">
        <v>152</v>
      </c>
      <c r="I25950" s="35">
        <v>2537668</v>
      </c>
      <c r="J25950" s="35">
        <v>1769734.51</v>
      </c>
      <c r="K25950" s="36">
        <f>IFERROR((J25950/I25950),0)</f>
        <v>0.6973861474393025</v>
      </c>
      <c r="L25950" s="35">
        <v>1750064</v>
      </c>
      <c r="M25950" s="35">
        <v>1769734.51</v>
      </c>
      <c r="N25950" s="40">
        <f>M25950/L25950</f>
        <v>1.0112398803700893</v>
      </c>
      <c r="O25950" s="28"/>
      <c r="P25950" s="28"/>
      <c r="Q25950" s="28"/>
      <c r="R25950" s="28"/>
      <c r="S25950" s="25"/>
    </row>
    <row r="25951" spans="2:19" s="16" customFormat="1" outlineLevel="2" x14ac:dyDescent="0.25">
      <c r="B25951" s="16" t="s">
        <v>6430</v>
      </c>
      <c r="C25951" s="16" t="s">
        <v>5447</v>
      </c>
      <c r="D25951" s="16" t="s">
        <v>146</v>
      </c>
      <c r="E25951" s="16" t="s">
        <v>3245</v>
      </c>
      <c r="G25951" s="16" t="s">
        <v>3246</v>
      </c>
      <c r="H25951" s="16" t="s">
        <v>5452</v>
      </c>
      <c r="I25951" s="31">
        <v>1663002</v>
      </c>
      <c r="J25951" s="31">
        <v>1663002</v>
      </c>
      <c r="K25951" s="32">
        <f>IFERROR((J25951/I25951),0)</f>
        <v>1</v>
      </c>
      <c r="L25951" s="31"/>
      <c r="M25951" s="31"/>
      <c r="N25951" s="39"/>
      <c r="O25951" s="28"/>
      <c r="P25951" s="28"/>
      <c r="Q25951" s="28"/>
      <c r="R25951" s="28"/>
      <c r="S25951" s="25"/>
    </row>
    <row r="25952" spans="2:19" s="16" customFormat="1" outlineLevel="2" x14ac:dyDescent="0.25">
      <c r="B25952" s="16" t="s">
        <v>6430</v>
      </c>
      <c r="C25952" s="16" t="s">
        <v>5447</v>
      </c>
      <c r="D25952" s="16" t="s">
        <v>146</v>
      </c>
      <c r="E25952" s="16" t="s">
        <v>3245</v>
      </c>
      <c r="G25952" s="16" t="s">
        <v>3246</v>
      </c>
      <c r="H25952" s="16" t="s">
        <v>19</v>
      </c>
      <c r="I25952" s="31">
        <v>13882789</v>
      </c>
      <c r="J25952" s="31">
        <v>13882789</v>
      </c>
      <c r="K25952" s="32">
        <f>IFERROR((J25952/I25952),0)</f>
        <v>1</v>
      </c>
      <c r="L25952" s="31"/>
      <c r="M25952" s="31"/>
      <c r="N25952" s="39"/>
      <c r="O25952" s="28"/>
      <c r="P25952" s="28"/>
      <c r="Q25952" s="28"/>
      <c r="R25952" s="28"/>
      <c r="S25952" s="25"/>
    </row>
    <row r="25953" spans="2:19" s="16" customFormat="1" outlineLevel="2" x14ac:dyDescent="0.25">
      <c r="B25953" s="16" t="s">
        <v>6430</v>
      </c>
      <c r="C25953" s="16" t="s">
        <v>5447</v>
      </c>
      <c r="D25953" s="16" t="s">
        <v>146</v>
      </c>
      <c r="E25953" s="16" t="s">
        <v>3245</v>
      </c>
      <c r="G25953" s="16" t="s">
        <v>3246</v>
      </c>
      <c r="H25953" s="16" t="s">
        <v>154</v>
      </c>
      <c r="I25953" s="31">
        <v>16</v>
      </c>
      <c r="J25953" s="31">
        <v>16</v>
      </c>
      <c r="K25953" s="32">
        <f>IFERROR((J25953/I25953),0)</f>
        <v>1</v>
      </c>
      <c r="L25953" s="31"/>
      <c r="M25953" s="31"/>
      <c r="N25953" s="39"/>
      <c r="O25953" s="28"/>
      <c r="P25953" s="28"/>
      <c r="Q25953" s="28"/>
      <c r="R25953" s="28"/>
      <c r="S25953" s="25"/>
    </row>
    <row r="25954" spans="2:19" s="16" customFormat="1" outlineLevel="2" x14ac:dyDescent="0.25">
      <c r="B25954" s="16" t="s">
        <v>6430</v>
      </c>
      <c r="C25954" s="16" t="s">
        <v>5447</v>
      </c>
      <c r="D25954" s="16" t="s">
        <v>148</v>
      </c>
      <c r="E25954" s="16" t="s">
        <v>3245</v>
      </c>
      <c r="G25954" s="16" t="s">
        <v>3246</v>
      </c>
      <c r="H25954" s="16" t="s">
        <v>4491</v>
      </c>
      <c r="I25954" s="31">
        <v>436903</v>
      </c>
      <c r="J25954" s="31">
        <v>436903</v>
      </c>
      <c r="K25954" s="32">
        <f>IFERROR((J25954/I25954),0)</f>
        <v>1</v>
      </c>
      <c r="L25954" s="31"/>
      <c r="M25954" s="31"/>
      <c r="N25954" s="39"/>
      <c r="O25954" s="28"/>
      <c r="P25954" s="28"/>
      <c r="Q25954" s="28"/>
      <c r="R25954" s="28"/>
      <c r="S25954" s="25"/>
    </row>
    <row r="25955" spans="2:19" s="16" customFormat="1" outlineLevel="2" x14ac:dyDescent="0.25">
      <c r="B25955" s="16" t="s">
        <v>6430</v>
      </c>
      <c r="C25955" s="16" t="s">
        <v>5447</v>
      </c>
      <c r="D25955" s="16" t="s">
        <v>146</v>
      </c>
      <c r="E25955" s="16" t="s">
        <v>3245</v>
      </c>
      <c r="G25955" s="16" t="s">
        <v>3246</v>
      </c>
      <c r="H25955" s="16" t="s">
        <v>231</v>
      </c>
      <c r="I25955" s="31">
        <v>439818</v>
      </c>
      <c r="J25955" s="31">
        <v>439818</v>
      </c>
      <c r="K25955" s="32">
        <f>IFERROR((J25955/I25955),0)</f>
        <v>1</v>
      </c>
      <c r="L25955" s="31"/>
      <c r="M25955" s="31"/>
      <c r="N25955" s="39"/>
      <c r="O25955" s="28"/>
      <c r="P25955" s="28"/>
      <c r="Q25955" s="28"/>
      <c r="R25955" s="28"/>
      <c r="S25955" s="25"/>
    </row>
    <row r="25956" spans="2:19" s="16" customFormat="1" outlineLevel="2" x14ac:dyDescent="0.25">
      <c r="B25956" s="16" t="s">
        <v>6430</v>
      </c>
      <c r="C25956" s="16" t="s">
        <v>5447</v>
      </c>
      <c r="D25956" s="16" t="s">
        <v>146</v>
      </c>
      <c r="E25956" s="16" t="s">
        <v>3245</v>
      </c>
      <c r="G25956" s="16" t="s">
        <v>3246</v>
      </c>
      <c r="H25956" s="16" t="s">
        <v>155</v>
      </c>
      <c r="I25956" s="31">
        <v>-507534</v>
      </c>
      <c r="J25956" s="31"/>
      <c r="K25956" s="32">
        <f>IFERROR((J25956/I25956),0)</f>
        <v>0</v>
      </c>
      <c r="L25956" s="31"/>
      <c r="M25956" s="31"/>
      <c r="N25956" s="39"/>
      <c r="O25956" s="28"/>
      <c r="P25956" s="28"/>
      <c r="Q25956" s="28"/>
      <c r="R25956" s="28"/>
      <c r="S25956" s="25"/>
    </row>
    <row r="25957" spans="2:19" s="16" customFormat="1" outlineLevel="1" x14ac:dyDescent="0.25">
      <c r="B25957" s="47" t="s">
        <v>10591</v>
      </c>
      <c r="C25957" s="47" t="str">
        <f>C25956</f>
        <v>ASIGNACIONES DIRECTAS (20% DEL SGR)</v>
      </c>
      <c r="D25957" s="47"/>
      <c r="E25957" s="47" t="str">
        <f>E25956</f>
        <v>05376</v>
      </c>
      <c r="F25957" s="47"/>
      <c r="G25957" s="47" t="str">
        <f>G25956</f>
        <v xml:space="preserve">LA CEJA                                           </v>
      </c>
      <c r="H25957" s="47" t="s">
        <v>10655</v>
      </c>
      <c r="I25957" s="51">
        <f>SUBTOTAL(9,I25950:I25956)</f>
        <v>18452662</v>
      </c>
      <c r="J25957" s="51">
        <f>SUBTOTAL(9,J25950:J25956)</f>
        <v>18192262.509999998</v>
      </c>
      <c r="K25957" s="49">
        <f>J25957/I25957</f>
        <v>0.98588824257443175</v>
      </c>
      <c r="L25957" s="51">
        <f>SUBTOTAL(9,L25950:L25956)</f>
        <v>1750064</v>
      </c>
      <c r="M25957" s="51">
        <f>SUBTOTAL(9,M25950:M25956)</f>
        <v>1769734.51</v>
      </c>
      <c r="N25957" s="50">
        <f>IFERROR((M25957/L25957),"N.A")</f>
        <v>1.0112398803700893</v>
      </c>
      <c r="O25957" s="28"/>
      <c r="P25957" s="28"/>
      <c r="Q25957" s="28"/>
      <c r="R25957" s="28"/>
      <c r="S25957" s="25"/>
    </row>
    <row r="25958" spans="2:19" s="16" customFormat="1" outlineLevel="2" x14ac:dyDescent="0.25">
      <c r="B25958" s="16" t="s">
        <v>6431</v>
      </c>
      <c r="C25958" s="16" t="s">
        <v>5447</v>
      </c>
      <c r="D25958" s="16" t="s">
        <v>146</v>
      </c>
      <c r="E25958" s="16" t="s">
        <v>3248</v>
      </c>
      <c r="G25958" s="16" t="s">
        <v>2762</v>
      </c>
      <c r="H25958" s="16" t="s">
        <v>5452</v>
      </c>
      <c r="I25958" s="31">
        <v>2196</v>
      </c>
      <c r="J25958" s="31">
        <v>2196</v>
      </c>
      <c r="K25958" s="32">
        <f>IFERROR((J25958/I25958),0)</f>
        <v>1</v>
      </c>
      <c r="L25958" s="31"/>
      <c r="M25958" s="31"/>
      <c r="N25958" s="39"/>
      <c r="O25958" s="28"/>
      <c r="P25958" s="28"/>
      <c r="Q25958" s="28"/>
      <c r="R25958" s="28"/>
      <c r="S25958" s="25"/>
    </row>
    <row r="25959" spans="2:19" s="16" customFormat="1" outlineLevel="2" x14ac:dyDescent="0.25">
      <c r="B25959" s="16" t="s">
        <v>6431</v>
      </c>
      <c r="C25959" s="16" t="s">
        <v>5447</v>
      </c>
      <c r="D25959" s="16" t="s">
        <v>146</v>
      </c>
      <c r="E25959" s="16" t="s">
        <v>3248</v>
      </c>
      <c r="G25959" s="16" t="s">
        <v>2762</v>
      </c>
      <c r="H25959" s="16" t="s">
        <v>19</v>
      </c>
      <c r="I25959" s="31">
        <v>14562</v>
      </c>
      <c r="J25959" s="31">
        <v>14562</v>
      </c>
      <c r="K25959" s="32">
        <f>IFERROR((J25959/I25959),0)</f>
        <v>1</v>
      </c>
      <c r="L25959" s="31"/>
      <c r="M25959" s="31"/>
      <c r="N25959" s="39"/>
      <c r="O25959" s="28"/>
      <c r="P25959" s="28"/>
      <c r="Q25959" s="28"/>
      <c r="R25959" s="28"/>
      <c r="S25959" s="25"/>
    </row>
    <row r="25960" spans="2:19" s="16" customFormat="1" outlineLevel="1" x14ac:dyDescent="0.25">
      <c r="B25960" s="47" t="s">
        <v>10592</v>
      </c>
      <c r="C25960" s="47" t="str">
        <f>C25959</f>
        <v>ASIGNACIONES DIRECTAS (20% DEL SGR)</v>
      </c>
      <c r="D25960" s="47"/>
      <c r="E25960" s="47" t="str">
        <f>E25959</f>
        <v>05368</v>
      </c>
      <c r="F25960" s="47"/>
      <c r="G25960" s="47" t="str">
        <f>G25959</f>
        <v xml:space="preserve">JERICÓ                                            </v>
      </c>
      <c r="H25960" s="47" t="s">
        <v>10655</v>
      </c>
      <c r="I25960" s="51">
        <f>SUBTOTAL(9,I25958:I25959)</f>
        <v>16758</v>
      </c>
      <c r="J25960" s="51">
        <f>SUBTOTAL(9,J25958:J25959)</f>
        <v>16758</v>
      </c>
      <c r="K25960" s="49">
        <f>J25960/I25960</f>
        <v>1</v>
      </c>
      <c r="L25960" s="51">
        <f>SUBTOTAL(9,L25958:L25959)</f>
        <v>0</v>
      </c>
      <c r="M25960" s="51">
        <f>SUBTOTAL(9,M25958:M25959)</f>
        <v>0</v>
      </c>
      <c r="N25960" s="50" t="str">
        <f>IFERROR((M25960/L25960),"N.A")</f>
        <v>N.A</v>
      </c>
      <c r="O25960" s="28"/>
      <c r="P25960" s="28"/>
      <c r="Q25960" s="28"/>
      <c r="R25960" s="28"/>
      <c r="S25960" s="25"/>
    </row>
    <row r="25961" spans="2:19" s="16" customFormat="1" outlineLevel="2" x14ac:dyDescent="0.25">
      <c r="B25961" s="16" t="s">
        <v>6432</v>
      </c>
      <c r="C25961" s="16" t="s">
        <v>5447</v>
      </c>
      <c r="D25961" s="16" t="s">
        <v>146</v>
      </c>
      <c r="E25961" s="16" t="s">
        <v>3250</v>
      </c>
      <c r="G25961" s="16" t="s">
        <v>3251</v>
      </c>
      <c r="H25961" s="16" t="s">
        <v>5452</v>
      </c>
      <c r="I25961" s="31">
        <v>2031344</v>
      </c>
      <c r="J25961" s="31">
        <v>2031344</v>
      </c>
      <c r="K25961" s="32">
        <f>IFERROR((J25961/I25961),0)</f>
        <v>1</v>
      </c>
      <c r="L25961" s="31"/>
      <c r="M25961" s="31"/>
      <c r="N25961" s="39"/>
      <c r="O25961" s="28"/>
      <c r="P25961" s="28"/>
      <c r="Q25961" s="28"/>
      <c r="R25961" s="28"/>
      <c r="S25961" s="25"/>
    </row>
    <row r="25962" spans="2:19" s="16" customFormat="1" outlineLevel="2" x14ac:dyDescent="0.25">
      <c r="B25962" s="16" t="s">
        <v>6432</v>
      </c>
      <c r="C25962" s="16" t="s">
        <v>5447</v>
      </c>
      <c r="D25962" s="16" t="s">
        <v>146</v>
      </c>
      <c r="E25962" s="16" t="s">
        <v>3250</v>
      </c>
      <c r="G25962" s="16" t="s">
        <v>3251</v>
      </c>
      <c r="H25962" s="16" t="s">
        <v>19</v>
      </c>
      <c r="I25962" s="31">
        <v>7232732</v>
      </c>
      <c r="J25962" s="31">
        <v>7232732</v>
      </c>
      <c r="K25962" s="32">
        <f>IFERROR((J25962/I25962),0)</f>
        <v>1</v>
      </c>
      <c r="L25962" s="31"/>
      <c r="M25962" s="31"/>
      <c r="N25962" s="39"/>
      <c r="O25962" s="28"/>
      <c r="P25962" s="28"/>
      <c r="Q25962" s="28"/>
      <c r="R25962" s="28"/>
      <c r="S25962" s="25"/>
    </row>
    <row r="25963" spans="2:19" s="16" customFormat="1" outlineLevel="1" x14ac:dyDescent="0.25">
      <c r="B25963" s="47" t="s">
        <v>10593</v>
      </c>
      <c r="C25963" s="47" t="str">
        <f>C25962</f>
        <v>ASIGNACIONES DIRECTAS (20% DEL SGR)</v>
      </c>
      <c r="D25963" s="47"/>
      <c r="E25963" s="47" t="str">
        <f>E25962</f>
        <v>05364</v>
      </c>
      <c r="F25963" s="47"/>
      <c r="G25963" s="47" t="str">
        <f>G25962</f>
        <v xml:space="preserve">JARDÍN                                            </v>
      </c>
      <c r="H25963" s="47" t="s">
        <v>10655</v>
      </c>
      <c r="I25963" s="51">
        <f>SUBTOTAL(9,I25961:I25962)</f>
        <v>9264076</v>
      </c>
      <c r="J25963" s="51">
        <f>SUBTOTAL(9,J25961:J25962)</f>
        <v>9264076</v>
      </c>
      <c r="K25963" s="49">
        <f>J25963/I25963</f>
        <v>1</v>
      </c>
      <c r="L25963" s="51">
        <f>SUBTOTAL(9,L25961:L25962)</f>
        <v>0</v>
      </c>
      <c r="M25963" s="51">
        <f>SUBTOTAL(9,M25961:M25962)</f>
        <v>0</v>
      </c>
      <c r="N25963" s="50" t="str">
        <f>IFERROR((M25963/L25963),"N.A")</f>
        <v>N.A</v>
      </c>
      <c r="O25963" s="28"/>
      <c r="P25963" s="28"/>
      <c r="Q25963" s="28"/>
      <c r="R25963" s="28"/>
      <c r="S25963" s="25"/>
    </row>
    <row r="25964" spans="2:19" s="16" customFormat="1" outlineLevel="2" x14ac:dyDescent="0.25">
      <c r="B25964" s="16" t="s">
        <v>6433</v>
      </c>
      <c r="C25964" s="16" t="s">
        <v>5447</v>
      </c>
      <c r="D25964" s="16" t="s">
        <v>146</v>
      </c>
      <c r="E25964" s="16" t="s">
        <v>3253</v>
      </c>
      <c r="G25964" s="16" t="s">
        <v>3254</v>
      </c>
      <c r="H25964" s="16" t="s">
        <v>5452</v>
      </c>
      <c r="I25964" s="31">
        <v>788247</v>
      </c>
      <c r="J25964" s="31">
        <v>788247</v>
      </c>
      <c r="K25964" s="32">
        <f>IFERROR((J25964/I25964),0)</f>
        <v>1</v>
      </c>
      <c r="L25964" s="31"/>
      <c r="M25964" s="31"/>
      <c r="N25964" s="39"/>
      <c r="O25964" s="28"/>
      <c r="P25964" s="28"/>
      <c r="Q25964" s="28"/>
      <c r="R25964" s="28"/>
      <c r="S25964" s="25"/>
    </row>
    <row r="25965" spans="2:19" s="16" customFormat="1" outlineLevel="1" x14ac:dyDescent="0.25">
      <c r="B25965" s="47" t="s">
        <v>10594</v>
      </c>
      <c r="C25965" s="47" t="str">
        <f>C25964</f>
        <v>ASIGNACIONES DIRECTAS (20% DEL SGR)</v>
      </c>
      <c r="D25965" s="47"/>
      <c r="E25965" s="47" t="str">
        <f>E25964</f>
        <v>05361</v>
      </c>
      <c r="F25965" s="47"/>
      <c r="G25965" s="47" t="str">
        <f>G25964</f>
        <v xml:space="preserve">ITUANGO                                           </v>
      </c>
      <c r="H25965" s="47" t="s">
        <v>10655</v>
      </c>
      <c r="I25965" s="51">
        <f>SUBTOTAL(9,I25964:I25964)</f>
        <v>788247</v>
      </c>
      <c r="J25965" s="51">
        <f>SUBTOTAL(9,J25964:J25964)</f>
        <v>788247</v>
      </c>
      <c r="K25965" s="49">
        <f>J25965/I25965</f>
        <v>1</v>
      </c>
      <c r="L25965" s="51">
        <f>SUBTOTAL(9,L25964:L25964)</f>
        <v>0</v>
      </c>
      <c r="M25965" s="51">
        <f>SUBTOTAL(9,M25964:M25964)</f>
        <v>0</v>
      </c>
      <c r="N25965" s="50" t="str">
        <f>IFERROR((M25965/L25965),"N.A")</f>
        <v>N.A</v>
      </c>
      <c r="O25965" s="28"/>
      <c r="P25965" s="28"/>
      <c r="Q25965" s="28"/>
      <c r="R25965" s="28"/>
      <c r="S25965" s="25"/>
    </row>
    <row r="25966" spans="2:19" s="16" customFormat="1" outlineLevel="2" x14ac:dyDescent="0.25">
      <c r="B25966" s="16" t="s">
        <v>6434</v>
      </c>
      <c r="C25966" s="16" t="s">
        <v>5447</v>
      </c>
      <c r="D25966" s="16" t="s">
        <v>146</v>
      </c>
      <c r="E25966" s="16" t="s">
        <v>5350</v>
      </c>
      <c r="G25966" s="16" t="s">
        <v>5351</v>
      </c>
      <c r="H25966" s="16" t="s">
        <v>152</v>
      </c>
      <c r="I25966" s="35">
        <v>2617706</v>
      </c>
      <c r="J25966" s="35">
        <v>2617706</v>
      </c>
      <c r="K25966" s="36">
        <f>IFERROR((J25966/I25966),0)</f>
        <v>1</v>
      </c>
      <c r="L25966" s="35">
        <v>1667819</v>
      </c>
      <c r="M25966" s="35">
        <v>2617706</v>
      </c>
      <c r="N25966" s="40">
        <f>M25966/L25966</f>
        <v>1.5695384211356269</v>
      </c>
      <c r="O25966" s="28"/>
      <c r="P25966" s="28"/>
      <c r="Q25966" s="28"/>
      <c r="R25966" s="28"/>
      <c r="S25966" s="25"/>
    </row>
    <row r="25967" spans="2:19" s="16" customFormat="1" outlineLevel="2" x14ac:dyDescent="0.25">
      <c r="B25967" s="16" t="s">
        <v>6434</v>
      </c>
      <c r="C25967" s="16" t="s">
        <v>5447</v>
      </c>
      <c r="D25967" s="16" t="s">
        <v>146</v>
      </c>
      <c r="E25967" s="16" t="s">
        <v>5350</v>
      </c>
      <c r="G25967" s="16" t="s">
        <v>5351</v>
      </c>
      <c r="H25967" s="16" t="s">
        <v>5452</v>
      </c>
      <c r="I25967" s="31">
        <v>4079970</v>
      </c>
      <c r="J25967" s="31">
        <v>4079970</v>
      </c>
      <c r="K25967" s="32">
        <f>IFERROR((J25967/I25967),0)</f>
        <v>1</v>
      </c>
      <c r="L25967" s="31"/>
      <c r="M25967" s="31"/>
      <c r="N25967" s="39"/>
      <c r="O25967" s="28"/>
      <c r="P25967" s="28"/>
      <c r="Q25967" s="28"/>
      <c r="R25967" s="28"/>
      <c r="S25967" s="25"/>
    </row>
    <row r="25968" spans="2:19" s="16" customFormat="1" outlineLevel="2" x14ac:dyDescent="0.25">
      <c r="B25968" s="16" t="s">
        <v>6434</v>
      </c>
      <c r="C25968" s="16" t="s">
        <v>5447</v>
      </c>
      <c r="D25968" s="16" t="s">
        <v>146</v>
      </c>
      <c r="E25968" s="16" t="s">
        <v>5350</v>
      </c>
      <c r="G25968" s="16" t="s">
        <v>5351</v>
      </c>
      <c r="H25968" s="16" t="s">
        <v>19</v>
      </c>
      <c r="I25968" s="31">
        <v>28205898</v>
      </c>
      <c r="J25968" s="31">
        <v>28205898</v>
      </c>
      <c r="K25968" s="32">
        <f>IFERROR((J25968/I25968),0)</f>
        <v>1</v>
      </c>
      <c r="L25968" s="31"/>
      <c r="M25968" s="31"/>
      <c r="N25968" s="39"/>
      <c r="O25968" s="28"/>
      <c r="P25968" s="28"/>
      <c r="Q25968" s="28"/>
      <c r="R25968" s="28"/>
      <c r="S25968" s="25"/>
    </row>
    <row r="25969" spans="2:19" s="16" customFormat="1" outlineLevel="2" x14ac:dyDescent="0.25">
      <c r="B25969" s="16" t="s">
        <v>6434</v>
      </c>
      <c r="C25969" s="16" t="s">
        <v>5447</v>
      </c>
      <c r="D25969" s="16" t="s">
        <v>146</v>
      </c>
      <c r="E25969" s="16" t="s">
        <v>5350</v>
      </c>
      <c r="G25969" s="16" t="s">
        <v>5351</v>
      </c>
      <c r="H25969" s="16" t="s">
        <v>154</v>
      </c>
      <c r="I25969" s="31">
        <v>16</v>
      </c>
      <c r="J25969" s="31">
        <v>16</v>
      </c>
      <c r="K25969" s="32">
        <f>IFERROR((J25969/I25969),0)</f>
        <v>1</v>
      </c>
      <c r="L25969" s="31"/>
      <c r="M25969" s="31"/>
      <c r="N25969" s="39"/>
      <c r="O25969" s="28"/>
      <c r="P25969" s="28"/>
      <c r="Q25969" s="28"/>
      <c r="R25969" s="28"/>
      <c r="S25969" s="25"/>
    </row>
    <row r="25970" spans="2:19" s="16" customFormat="1" outlineLevel="2" x14ac:dyDescent="0.25">
      <c r="B25970" s="16" t="s">
        <v>6434</v>
      </c>
      <c r="C25970" s="16" t="s">
        <v>5447</v>
      </c>
      <c r="D25970" s="16" t="s">
        <v>148</v>
      </c>
      <c r="E25970" s="16" t="s">
        <v>5350</v>
      </c>
      <c r="G25970" s="16" t="s">
        <v>5351</v>
      </c>
      <c r="H25970" s="16" t="s">
        <v>4491</v>
      </c>
      <c r="I25970" s="31">
        <v>2344827</v>
      </c>
      <c r="J25970" s="31">
        <v>2344827</v>
      </c>
      <c r="K25970" s="32">
        <f>IFERROR((J25970/I25970),0)</f>
        <v>1</v>
      </c>
      <c r="L25970" s="31"/>
      <c r="M25970" s="31"/>
      <c r="N25970" s="39"/>
      <c r="O25970" s="28"/>
      <c r="P25970" s="28"/>
      <c r="Q25970" s="28"/>
      <c r="R25970" s="28"/>
      <c r="S25970" s="25"/>
    </row>
    <row r="25971" spans="2:19" s="16" customFormat="1" outlineLevel="2" x14ac:dyDescent="0.25">
      <c r="B25971" s="16" t="s">
        <v>6434</v>
      </c>
      <c r="C25971" s="16" t="s">
        <v>5447</v>
      </c>
      <c r="D25971" s="16" t="s">
        <v>146</v>
      </c>
      <c r="E25971" s="16" t="s">
        <v>5350</v>
      </c>
      <c r="G25971" s="16" t="s">
        <v>5351</v>
      </c>
      <c r="H25971" s="16" t="s">
        <v>231</v>
      </c>
      <c r="I25971" s="31">
        <v>389245</v>
      </c>
      <c r="J25971" s="31">
        <v>389245</v>
      </c>
      <c r="K25971" s="32">
        <f>IFERROR((J25971/I25971),0)</f>
        <v>1</v>
      </c>
      <c r="L25971" s="31"/>
      <c r="M25971" s="31"/>
      <c r="N25971" s="39"/>
      <c r="O25971" s="28"/>
      <c r="P25971" s="28"/>
      <c r="Q25971" s="28"/>
      <c r="R25971" s="28"/>
      <c r="S25971" s="25"/>
    </row>
    <row r="25972" spans="2:19" s="16" customFormat="1" outlineLevel="2" x14ac:dyDescent="0.25">
      <c r="B25972" s="16" t="s">
        <v>6434</v>
      </c>
      <c r="C25972" s="16" t="s">
        <v>5447</v>
      </c>
      <c r="D25972" s="16" t="s">
        <v>146</v>
      </c>
      <c r="E25972" s="16" t="s">
        <v>5350</v>
      </c>
      <c r="G25972" s="16" t="s">
        <v>5351</v>
      </c>
      <c r="H25972" s="16" t="s">
        <v>155</v>
      </c>
      <c r="I25972" s="31">
        <v>-523541</v>
      </c>
      <c r="J25972" s="31"/>
      <c r="K25972" s="32">
        <f>IFERROR((J25972/I25972),0)</f>
        <v>0</v>
      </c>
      <c r="L25972" s="31"/>
      <c r="M25972" s="31"/>
      <c r="N25972" s="39"/>
      <c r="O25972" s="28"/>
      <c r="P25972" s="28"/>
      <c r="Q25972" s="28"/>
      <c r="R25972" s="28"/>
      <c r="S25972" s="25"/>
    </row>
    <row r="25973" spans="2:19" s="16" customFormat="1" outlineLevel="1" x14ac:dyDescent="0.25">
      <c r="B25973" s="47" t="s">
        <v>10595</v>
      </c>
      <c r="C25973" s="47" t="str">
        <f>C25972</f>
        <v>ASIGNACIONES DIRECTAS (20% DEL SGR)</v>
      </c>
      <c r="D25973" s="47"/>
      <c r="E25973" s="47" t="str">
        <f>E25972</f>
        <v>05360</v>
      </c>
      <c r="F25973" s="47"/>
      <c r="G25973" s="47" t="str">
        <f>G25972</f>
        <v xml:space="preserve">ITAGUI                                            </v>
      </c>
      <c r="H25973" s="47" t="s">
        <v>10655</v>
      </c>
      <c r="I25973" s="51">
        <f>SUBTOTAL(9,I25966:I25972)</f>
        <v>37114121</v>
      </c>
      <c r="J25973" s="51">
        <f>SUBTOTAL(9,J25966:J25972)</f>
        <v>37637662</v>
      </c>
      <c r="K25973" s="49">
        <f>J25973/I25973</f>
        <v>1.0141062481312706</v>
      </c>
      <c r="L25973" s="51">
        <f>SUBTOTAL(9,L25966:L25972)</f>
        <v>1667819</v>
      </c>
      <c r="M25973" s="51">
        <f>SUBTOTAL(9,M25966:M25972)</f>
        <v>2617706</v>
      </c>
      <c r="N25973" s="50">
        <f>IFERROR((M25973/L25973),"N.A")</f>
        <v>1.5695384211356269</v>
      </c>
      <c r="O25973" s="28"/>
      <c r="P25973" s="28"/>
      <c r="Q25973" s="28"/>
      <c r="R25973" s="28"/>
      <c r="S25973" s="25"/>
    </row>
    <row r="25974" spans="2:19" s="16" customFormat="1" outlineLevel="2" x14ac:dyDescent="0.25">
      <c r="B25974" s="16" t="s">
        <v>6435</v>
      </c>
      <c r="C25974" s="16" t="s">
        <v>5447</v>
      </c>
      <c r="D25974" s="16" t="s">
        <v>146</v>
      </c>
      <c r="E25974" s="16" t="s">
        <v>3256</v>
      </c>
      <c r="G25974" s="16" t="s">
        <v>3257</v>
      </c>
      <c r="H25974" s="16" t="s">
        <v>5452</v>
      </c>
      <c r="I25974" s="31">
        <v>1647</v>
      </c>
      <c r="J25974" s="31">
        <v>1647</v>
      </c>
      <c r="K25974" s="32">
        <f>IFERROR((J25974/I25974),0)</f>
        <v>1</v>
      </c>
      <c r="L25974" s="31"/>
      <c r="M25974" s="31"/>
      <c r="N25974" s="39"/>
      <c r="O25974" s="28"/>
      <c r="P25974" s="28"/>
      <c r="Q25974" s="28"/>
      <c r="R25974" s="28"/>
      <c r="S25974" s="25"/>
    </row>
    <row r="25975" spans="2:19" s="16" customFormat="1" outlineLevel="2" x14ac:dyDescent="0.25">
      <c r="B25975" s="16" t="s">
        <v>6435</v>
      </c>
      <c r="C25975" s="16" t="s">
        <v>5447</v>
      </c>
      <c r="D25975" s="16" t="s">
        <v>146</v>
      </c>
      <c r="E25975" s="16" t="s">
        <v>3256</v>
      </c>
      <c r="G25975" s="16" t="s">
        <v>3257</v>
      </c>
      <c r="H25975" s="16" t="s">
        <v>19</v>
      </c>
      <c r="I25975" s="31">
        <v>9717</v>
      </c>
      <c r="J25975" s="31">
        <v>9717</v>
      </c>
      <c r="K25975" s="32">
        <f>IFERROR((J25975/I25975),0)</f>
        <v>1</v>
      </c>
      <c r="L25975" s="31"/>
      <c r="M25975" s="31"/>
      <c r="N25975" s="39"/>
      <c r="O25975" s="28"/>
      <c r="P25975" s="28"/>
      <c r="Q25975" s="28"/>
      <c r="R25975" s="28"/>
      <c r="S25975" s="25"/>
    </row>
    <row r="25976" spans="2:19" s="16" customFormat="1" outlineLevel="1" x14ac:dyDescent="0.25">
      <c r="B25976" s="47" t="s">
        <v>10596</v>
      </c>
      <c r="C25976" s="47" t="str">
        <f>C25975</f>
        <v>ASIGNACIONES DIRECTAS (20% DEL SGR)</v>
      </c>
      <c r="D25976" s="47"/>
      <c r="E25976" s="47" t="str">
        <f>E25975</f>
        <v>05353</v>
      </c>
      <c r="F25976" s="47"/>
      <c r="G25976" s="47" t="str">
        <f>G25975</f>
        <v xml:space="preserve">HISPANIA                                          </v>
      </c>
      <c r="H25976" s="47" t="s">
        <v>10655</v>
      </c>
      <c r="I25976" s="51">
        <f>SUBTOTAL(9,I25974:I25975)</f>
        <v>11364</v>
      </c>
      <c r="J25976" s="51">
        <f>SUBTOTAL(9,J25974:J25975)</f>
        <v>11364</v>
      </c>
      <c r="K25976" s="49">
        <f>J25976/I25976</f>
        <v>1</v>
      </c>
      <c r="L25976" s="51">
        <f>SUBTOTAL(9,L25974:L25975)</f>
        <v>0</v>
      </c>
      <c r="M25976" s="51">
        <f>SUBTOTAL(9,M25974:M25975)</f>
        <v>0</v>
      </c>
      <c r="N25976" s="50" t="str">
        <f>IFERROR((M25976/L25976),"N.A")</f>
        <v>N.A</v>
      </c>
      <c r="O25976" s="28"/>
      <c r="P25976" s="28"/>
      <c r="Q25976" s="28"/>
      <c r="R25976" s="28"/>
      <c r="S25976" s="25"/>
    </row>
    <row r="25977" spans="2:19" s="16" customFormat="1" outlineLevel="2" x14ac:dyDescent="0.25">
      <c r="B25977" s="16" t="s">
        <v>6436</v>
      </c>
      <c r="C25977" s="16" t="s">
        <v>5447</v>
      </c>
      <c r="D25977" s="16" t="s">
        <v>146</v>
      </c>
      <c r="E25977" s="16" t="s">
        <v>3259</v>
      </c>
      <c r="G25977" s="16" t="s">
        <v>3260</v>
      </c>
      <c r="H25977" s="16" t="s">
        <v>152</v>
      </c>
      <c r="I25977" s="35">
        <v>2759419</v>
      </c>
      <c r="J25977" s="35">
        <v>722483.19999999995</v>
      </c>
      <c r="K25977" s="36">
        <f>IFERROR((J25977/I25977),0)</f>
        <v>0.2618243912939644</v>
      </c>
      <c r="L25977" s="35">
        <v>1731648</v>
      </c>
      <c r="M25977" s="35">
        <v>722483.19999999995</v>
      </c>
      <c r="N25977" s="40">
        <f>M25977/L25977</f>
        <v>0.4172228998041172</v>
      </c>
      <c r="O25977" s="28"/>
      <c r="P25977" s="28"/>
      <c r="Q25977" s="28"/>
      <c r="R25977" s="28"/>
      <c r="S25977" s="25"/>
    </row>
    <row r="25978" spans="2:19" s="16" customFormat="1" outlineLevel="2" x14ac:dyDescent="0.25">
      <c r="B25978" s="16" t="s">
        <v>6436</v>
      </c>
      <c r="C25978" s="16" t="s">
        <v>5447</v>
      </c>
      <c r="D25978" s="16" t="s">
        <v>146</v>
      </c>
      <c r="E25978" s="16" t="s">
        <v>3259</v>
      </c>
      <c r="G25978" s="16" t="s">
        <v>3260</v>
      </c>
      <c r="H25978" s="16" t="s">
        <v>5452</v>
      </c>
      <c r="I25978" s="31">
        <v>1432476</v>
      </c>
      <c r="J25978" s="31">
        <v>1432476</v>
      </c>
      <c r="K25978" s="32">
        <f>IFERROR((J25978/I25978),0)</f>
        <v>1</v>
      </c>
      <c r="L25978" s="31"/>
      <c r="M25978" s="31"/>
      <c r="N25978" s="39"/>
      <c r="O25978" s="28"/>
      <c r="P25978" s="28"/>
      <c r="Q25978" s="28"/>
      <c r="R25978" s="28"/>
      <c r="S25978" s="25"/>
    </row>
    <row r="25979" spans="2:19" s="16" customFormat="1" outlineLevel="2" x14ac:dyDescent="0.25">
      <c r="B25979" s="16" t="s">
        <v>6436</v>
      </c>
      <c r="C25979" s="16" t="s">
        <v>5447</v>
      </c>
      <c r="D25979" s="16" t="s">
        <v>146</v>
      </c>
      <c r="E25979" s="16" t="s">
        <v>3259</v>
      </c>
      <c r="G25979" s="16" t="s">
        <v>3260</v>
      </c>
      <c r="H25979" s="16" t="s">
        <v>19</v>
      </c>
      <c r="I25979" s="31">
        <v>10146109</v>
      </c>
      <c r="J25979" s="31">
        <v>10146109</v>
      </c>
      <c r="K25979" s="32">
        <f>IFERROR((J25979/I25979),0)</f>
        <v>1</v>
      </c>
      <c r="L25979" s="31"/>
      <c r="M25979" s="31"/>
      <c r="N25979" s="39"/>
      <c r="O25979" s="28"/>
      <c r="P25979" s="28"/>
      <c r="Q25979" s="28"/>
      <c r="R25979" s="28"/>
      <c r="S25979" s="25"/>
    </row>
    <row r="25980" spans="2:19" s="16" customFormat="1" outlineLevel="2" x14ac:dyDescent="0.25">
      <c r="B25980" s="16" t="s">
        <v>6436</v>
      </c>
      <c r="C25980" s="16" t="s">
        <v>5447</v>
      </c>
      <c r="D25980" s="16" t="s">
        <v>146</v>
      </c>
      <c r="E25980" s="16" t="s">
        <v>3259</v>
      </c>
      <c r="G25980" s="16" t="s">
        <v>3260</v>
      </c>
      <c r="H25980" s="16" t="s">
        <v>154</v>
      </c>
      <c r="I25980" s="31">
        <v>17</v>
      </c>
      <c r="J25980" s="31">
        <v>17</v>
      </c>
      <c r="K25980" s="32">
        <f>IFERROR((J25980/I25980),0)</f>
        <v>1</v>
      </c>
      <c r="L25980" s="31"/>
      <c r="M25980" s="31"/>
      <c r="N25980" s="39"/>
      <c r="O25980" s="28"/>
      <c r="P25980" s="28"/>
      <c r="Q25980" s="28"/>
      <c r="R25980" s="28"/>
      <c r="S25980" s="25"/>
    </row>
    <row r="25981" spans="2:19" s="16" customFormat="1" outlineLevel="2" x14ac:dyDescent="0.25">
      <c r="B25981" s="16" t="s">
        <v>6436</v>
      </c>
      <c r="C25981" s="16" t="s">
        <v>5447</v>
      </c>
      <c r="D25981" s="16" t="s">
        <v>148</v>
      </c>
      <c r="E25981" s="16" t="s">
        <v>3259</v>
      </c>
      <c r="G25981" s="16" t="s">
        <v>3260</v>
      </c>
      <c r="H25981" s="16" t="s">
        <v>4491</v>
      </c>
      <c r="I25981" s="31">
        <v>101537</v>
      </c>
      <c r="J25981" s="31">
        <v>101537</v>
      </c>
      <c r="K25981" s="32">
        <f>IFERROR((J25981/I25981),0)</f>
        <v>1</v>
      </c>
      <c r="L25981" s="31"/>
      <c r="M25981" s="31"/>
      <c r="N25981" s="39"/>
      <c r="O25981" s="28"/>
      <c r="P25981" s="28"/>
      <c r="Q25981" s="28"/>
      <c r="R25981" s="28"/>
      <c r="S25981" s="25"/>
    </row>
    <row r="25982" spans="2:19" s="16" customFormat="1" outlineLevel="2" x14ac:dyDescent="0.25">
      <c r="B25982" s="16" t="s">
        <v>6436</v>
      </c>
      <c r="C25982" s="16" t="s">
        <v>5447</v>
      </c>
      <c r="D25982" s="16" t="s">
        <v>146</v>
      </c>
      <c r="E25982" s="16" t="s">
        <v>3259</v>
      </c>
      <c r="G25982" s="16" t="s">
        <v>3260</v>
      </c>
      <c r="H25982" s="16" t="s">
        <v>231</v>
      </c>
      <c r="I25982" s="31">
        <v>397911</v>
      </c>
      <c r="J25982" s="31">
        <v>397911</v>
      </c>
      <c r="K25982" s="32">
        <f>IFERROR((J25982/I25982),0)</f>
        <v>1</v>
      </c>
      <c r="L25982" s="31"/>
      <c r="M25982" s="31"/>
      <c r="N25982" s="39"/>
      <c r="O25982" s="28"/>
      <c r="P25982" s="28"/>
      <c r="Q25982" s="28"/>
      <c r="R25982" s="28"/>
      <c r="S25982" s="25"/>
    </row>
    <row r="25983" spans="2:19" s="16" customFormat="1" outlineLevel="2" x14ac:dyDescent="0.25">
      <c r="B25983" s="16" t="s">
        <v>6436</v>
      </c>
      <c r="C25983" s="16" t="s">
        <v>5447</v>
      </c>
      <c r="D25983" s="16" t="s">
        <v>146</v>
      </c>
      <c r="E25983" s="16" t="s">
        <v>3259</v>
      </c>
      <c r="G25983" s="16" t="s">
        <v>3260</v>
      </c>
      <c r="H25983" s="16" t="s">
        <v>155</v>
      </c>
      <c r="I25983" s="31">
        <v>-551884</v>
      </c>
      <c r="J25983" s="31"/>
      <c r="K25983" s="32">
        <f>IFERROR((J25983/I25983),0)</f>
        <v>0</v>
      </c>
      <c r="L25983" s="31"/>
      <c r="M25983" s="31"/>
      <c r="N25983" s="39"/>
      <c r="O25983" s="28"/>
      <c r="P25983" s="28"/>
      <c r="Q25983" s="28"/>
      <c r="R25983" s="28"/>
      <c r="S25983" s="25"/>
    </row>
    <row r="25984" spans="2:19" s="16" customFormat="1" outlineLevel="1" x14ac:dyDescent="0.25">
      <c r="B25984" s="47" t="s">
        <v>10597</v>
      </c>
      <c r="C25984" s="47" t="str">
        <f>C25983</f>
        <v>ASIGNACIONES DIRECTAS (20% DEL SGR)</v>
      </c>
      <c r="D25984" s="47"/>
      <c r="E25984" s="47" t="str">
        <f>E25983</f>
        <v>05347</v>
      </c>
      <c r="F25984" s="47"/>
      <c r="G25984" s="47" t="str">
        <f>G25983</f>
        <v xml:space="preserve">HELICONIA                                         </v>
      </c>
      <c r="H25984" s="47" t="s">
        <v>10655</v>
      </c>
      <c r="I25984" s="51">
        <f>SUBTOTAL(9,I25977:I25983)</f>
        <v>14285585</v>
      </c>
      <c r="J25984" s="51">
        <f>SUBTOTAL(9,J25977:J25983)</f>
        <v>12800533.199999999</v>
      </c>
      <c r="K25984" s="49">
        <f>J25984/I25984</f>
        <v>0.89604543321117047</v>
      </c>
      <c r="L25984" s="51">
        <f>SUBTOTAL(9,L25977:L25983)</f>
        <v>1731648</v>
      </c>
      <c r="M25984" s="51">
        <f>SUBTOTAL(9,M25977:M25983)</f>
        <v>722483.19999999995</v>
      </c>
      <c r="N25984" s="50">
        <f>IFERROR((M25984/L25984),"N.A")</f>
        <v>0.4172228998041172</v>
      </c>
      <c r="O25984" s="28"/>
      <c r="P25984" s="28"/>
      <c r="Q25984" s="28"/>
      <c r="R25984" s="28"/>
      <c r="S25984" s="25"/>
    </row>
    <row r="25985" spans="2:19" s="16" customFormat="1" outlineLevel="2" x14ac:dyDescent="0.25">
      <c r="B25985" s="16" t="s">
        <v>6437</v>
      </c>
      <c r="C25985" s="16" t="s">
        <v>5447</v>
      </c>
      <c r="D25985" s="16" t="s">
        <v>146</v>
      </c>
      <c r="E25985" s="16" t="s">
        <v>3262</v>
      </c>
      <c r="G25985" s="16" t="s">
        <v>3263</v>
      </c>
      <c r="H25985" s="16" t="s">
        <v>5452</v>
      </c>
      <c r="I25985" s="31">
        <v>42976</v>
      </c>
      <c r="J25985" s="31">
        <v>42976</v>
      </c>
      <c r="K25985" s="32">
        <f>IFERROR((J25985/I25985),0)</f>
        <v>1</v>
      </c>
      <c r="L25985" s="31"/>
      <c r="M25985" s="31"/>
      <c r="N25985" s="39"/>
      <c r="O25985" s="28"/>
      <c r="P25985" s="28"/>
      <c r="Q25985" s="28"/>
      <c r="R25985" s="28"/>
      <c r="S25985" s="25"/>
    </row>
    <row r="25986" spans="2:19" s="16" customFormat="1" outlineLevel="2" x14ac:dyDescent="0.25">
      <c r="B25986" s="16" t="s">
        <v>6437</v>
      </c>
      <c r="C25986" s="16" t="s">
        <v>5447</v>
      </c>
      <c r="D25986" s="16" t="s">
        <v>146</v>
      </c>
      <c r="E25986" s="16" t="s">
        <v>3262</v>
      </c>
      <c r="G25986" s="16" t="s">
        <v>3263</v>
      </c>
      <c r="H25986" s="16" t="s">
        <v>19</v>
      </c>
      <c r="I25986" s="31">
        <v>287462</v>
      </c>
      <c r="J25986" s="31">
        <v>287462</v>
      </c>
      <c r="K25986" s="32">
        <f>IFERROR((J25986/I25986),0)</f>
        <v>1</v>
      </c>
      <c r="L25986" s="31"/>
      <c r="M25986" s="31"/>
      <c r="N25986" s="39"/>
      <c r="O25986" s="28"/>
      <c r="P25986" s="28"/>
      <c r="Q25986" s="28"/>
      <c r="R25986" s="28"/>
      <c r="S25986" s="25"/>
    </row>
    <row r="25987" spans="2:19" s="16" customFormat="1" outlineLevel="1" x14ac:dyDescent="0.25">
      <c r="B25987" s="47" t="s">
        <v>10598</v>
      </c>
      <c r="C25987" s="47" t="str">
        <f>C25986</f>
        <v>ASIGNACIONES DIRECTAS (20% DEL SGR)</v>
      </c>
      <c r="D25987" s="47"/>
      <c r="E25987" s="47" t="str">
        <f>E25986</f>
        <v>05321</v>
      </c>
      <c r="F25987" s="47"/>
      <c r="G25987" s="47" t="str">
        <f>G25986</f>
        <v xml:space="preserve">GUATAPÉ                                           </v>
      </c>
      <c r="H25987" s="47" t="s">
        <v>10655</v>
      </c>
      <c r="I25987" s="51">
        <f>SUBTOTAL(9,I25985:I25986)</f>
        <v>330438</v>
      </c>
      <c r="J25987" s="51">
        <f>SUBTOTAL(9,J25985:J25986)</f>
        <v>330438</v>
      </c>
      <c r="K25987" s="49">
        <f>J25987/I25987</f>
        <v>1</v>
      </c>
      <c r="L25987" s="51">
        <f>SUBTOTAL(9,L25985:L25986)</f>
        <v>0</v>
      </c>
      <c r="M25987" s="51">
        <f>SUBTOTAL(9,M25985:M25986)</f>
        <v>0</v>
      </c>
      <c r="N25987" s="50" t="str">
        <f>IFERROR((M25987/L25987),"N.A")</f>
        <v>N.A</v>
      </c>
      <c r="O25987" s="28"/>
      <c r="P25987" s="28"/>
      <c r="Q25987" s="28"/>
      <c r="R25987" s="28"/>
      <c r="S25987" s="25"/>
    </row>
    <row r="25988" spans="2:19" s="16" customFormat="1" outlineLevel="2" x14ac:dyDescent="0.25">
      <c r="B25988" s="16" t="s">
        <v>6438</v>
      </c>
      <c r="C25988" s="16" t="s">
        <v>5447</v>
      </c>
      <c r="D25988" s="16" t="s">
        <v>146</v>
      </c>
      <c r="E25988" s="16" t="s">
        <v>3265</v>
      </c>
      <c r="G25988" s="16" t="s">
        <v>3266</v>
      </c>
      <c r="H25988" s="16" t="s">
        <v>5452</v>
      </c>
      <c r="I25988" s="31">
        <v>549</v>
      </c>
      <c r="J25988" s="31">
        <v>549</v>
      </c>
      <c r="K25988" s="32">
        <f>IFERROR((J25988/I25988),0)</f>
        <v>1</v>
      </c>
      <c r="L25988" s="31"/>
      <c r="M25988" s="31"/>
      <c r="N25988" s="39"/>
      <c r="O25988" s="28"/>
      <c r="P25988" s="28"/>
      <c r="Q25988" s="28"/>
      <c r="R25988" s="28"/>
      <c r="S25988" s="25"/>
    </row>
    <row r="25989" spans="2:19" s="16" customFormat="1" outlineLevel="2" x14ac:dyDescent="0.25">
      <c r="B25989" s="16" t="s">
        <v>6438</v>
      </c>
      <c r="C25989" s="16" t="s">
        <v>5447</v>
      </c>
      <c r="D25989" s="16" t="s">
        <v>146</v>
      </c>
      <c r="E25989" s="16" t="s">
        <v>3265</v>
      </c>
      <c r="G25989" s="16" t="s">
        <v>3266</v>
      </c>
      <c r="H25989" s="16" t="s">
        <v>19</v>
      </c>
      <c r="I25989" s="31">
        <v>2950</v>
      </c>
      <c r="J25989" s="31">
        <v>2950</v>
      </c>
      <c r="K25989" s="32">
        <f>IFERROR((J25989/I25989),0)</f>
        <v>1</v>
      </c>
      <c r="L25989" s="31"/>
      <c r="M25989" s="31"/>
      <c r="N25989" s="39"/>
      <c r="O25989" s="28"/>
      <c r="P25989" s="28"/>
      <c r="Q25989" s="28"/>
      <c r="R25989" s="28"/>
      <c r="S25989" s="25"/>
    </row>
    <row r="25990" spans="2:19" s="16" customFormat="1" outlineLevel="1" x14ac:dyDescent="0.25">
      <c r="B25990" s="47" t="s">
        <v>10599</v>
      </c>
      <c r="C25990" s="47" t="str">
        <f>C25989</f>
        <v>ASIGNACIONES DIRECTAS (20% DEL SGR)</v>
      </c>
      <c r="D25990" s="47"/>
      <c r="E25990" s="47" t="str">
        <f>E25989</f>
        <v>05318</v>
      </c>
      <c r="F25990" s="47"/>
      <c r="G25990" s="47" t="str">
        <f>G25989</f>
        <v xml:space="preserve">GUARNE                                            </v>
      </c>
      <c r="H25990" s="47" t="s">
        <v>10655</v>
      </c>
      <c r="I25990" s="51">
        <f>SUBTOTAL(9,I25988:I25989)</f>
        <v>3499</v>
      </c>
      <c r="J25990" s="51">
        <f>SUBTOTAL(9,J25988:J25989)</f>
        <v>3499</v>
      </c>
      <c r="K25990" s="49">
        <f>J25990/I25990</f>
        <v>1</v>
      </c>
      <c r="L25990" s="51">
        <f>SUBTOTAL(9,L25988:L25989)</f>
        <v>0</v>
      </c>
      <c r="M25990" s="51">
        <f>SUBTOTAL(9,M25988:M25989)</f>
        <v>0</v>
      </c>
      <c r="N25990" s="50" t="str">
        <f>IFERROR((M25990/L25990),"N.A")</f>
        <v>N.A</v>
      </c>
      <c r="O25990" s="28"/>
      <c r="P25990" s="28"/>
      <c r="Q25990" s="28"/>
      <c r="R25990" s="28"/>
      <c r="S25990" s="25"/>
    </row>
    <row r="25991" spans="2:19" s="16" customFormat="1" outlineLevel="2" x14ac:dyDescent="0.25">
      <c r="B25991" s="16" t="s">
        <v>6439</v>
      </c>
      <c r="C25991" s="16" t="s">
        <v>5447</v>
      </c>
      <c r="D25991" s="16" t="s">
        <v>146</v>
      </c>
      <c r="E25991" s="16" t="s">
        <v>3268</v>
      </c>
      <c r="G25991" s="16" t="s">
        <v>956</v>
      </c>
      <c r="H25991" s="16" t="s">
        <v>5452</v>
      </c>
      <c r="I25991" s="31">
        <v>3317423</v>
      </c>
      <c r="J25991" s="31">
        <v>3317423</v>
      </c>
      <c r="K25991" s="32">
        <f>IFERROR((J25991/I25991),0)</f>
        <v>1</v>
      </c>
      <c r="L25991" s="31"/>
      <c r="M25991" s="31"/>
      <c r="N25991" s="39"/>
      <c r="O25991" s="28"/>
      <c r="P25991" s="28"/>
      <c r="Q25991" s="28"/>
      <c r="R25991" s="28"/>
      <c r="S25991" s="25"/>
    </row>
    <row r="25992" spans="2:19" s="16" customFormat="1" outlineLevel="2" x14ac:dyDescent="0.25">
      <c r="B25992" s="16" t="s">
        <v>6439</v>
      </c>
      <c r="C25992" s="16" t="s">
        <v>5447</v>
      </c>
      <c r="D25992" s="16" t="s">
        <v>146</v>
      </c>
      <c r="E25992" s="16" t="s">
        <v>3268</v>
      </c>
      <c r="G25992" s="16" t="s">
        <v>956</v>
      </c>
      <c r="H25992" s="16" t="s">
        <v>19</v>
      </c>
      <c r="I25992" s="31">
        <v>22190334</v>
      </c>
      <c r="J25992" s="31">
        <v>22190334</v>
      </c>
      <c r="K25992" s="32">
        <f>IFERROR((J25992/I25992),0)</f>
        <v>1</v>
      </c>
      <c r="L25992" s="31"/>
      <c r="M25992" s="31"/>
      <c r="N25992" s="39"/>
      <c r="O25992" s="28"/>
      <c r="P25992" s="28"/>
      <c r="Q25992" s="28"/>
      <c r="R25992" s="28"/>
      <c r="S25992" s="25"/>
    </row>
    <row r="25993" spans="2:19" s="16" customFormat="1" outlineLevel="1" x14ac:dyDescent="0.25">
      <c r="B25993" s="47" t="s">
        <v>10600</v>
      </c>
      <c r="C25993" s="47" t="str">
        <f>C25992</f>
        <v>ASIGNACIONES DIRECTAS (20% DEL SGR)</v>
      </c>
      <c r="D25993" s="47"/>
      <c r="E25993" s="47" t="str">
        <f>E25992</f>
        <v>05315</v>
      </c>
      <c r="F25993" s="47"/>
      <c r="G25993" s="47" t="str">
        <f>G25992</f>
        <v xml:space="preserve">GUADALUPE                                         </v>
      </c>
      <c r="H25993" s="47" t="s">
        <v>10655</v>
      </c>
      <c r="I25993" s="51">
        <f>SUBTOTAL(9,I25991:I25992)</f>
        <v>25507757</v>
      </c>
      <c r="J25993" s="51">
        <f>SUBTOTAL(9,J25991:J25992)</f>
        <v>25507757</v>
      </c>
      <c r="K25993" s="49">
        <f>J25993/I25993</f>
        <v>1</v>
      </c>
      <c r="L25993" s="51">
        <f>SUBTOTAL(9,L25991:L25992)</f>
        <v>0</v>
      </c>
      <c r="M25993" s="51">
        <f>SUBTOTAL(9,M25991:M25992)</f>
        <v>0</v>
      </c>
      <c r="N25993" s="50" t="str">
        <f>IFERROR((M25993/L25993),"N.A")</f>
        <v>N.A</v>
      </c>
      <c r="O25993" s="28"/>
      <c r="P25993" s="28"/>
      <c r="Q25993" s="28"/>
      <c r="R25993" s="28"/>
      <c r="S25993" s="25"/>
    </row>
    <row r="25994" spans="2:19" s="16" customFormat="1" outlineLevel="2" x14ac:dyDescent="0.25">
      <c r="B25994" s="16" t="s">
        <v>6440</v>
      </c>
      <c r="C25994" s="16" t="s">
        <v>5447</v>
      </c>
      <c r="D25994" s="16" t="s">
        <v>146</v>
      </c>
      <c r="E25994" s="16" t="s">
        <v>3272</v>
      </c>
      <c r="G25994" s="16" t="s">
        <v>3273</v>
      </c>
      <c r="H25994" s="16" t="s">
        <v>152</v>
      </c>
      <c r="I25994" s="35">
        <v>106623633</v>
      </c>
      <c r="J25994" s="35">
        <v>45449519.420000002</v>
      </c>
      <c r="K25994" s="36">
        <f>IFERROR((J25994/I25994),0)</f>
        <v>0.42626121565375663</v>
      </c>
      <c r="L25994" s="35">
        <v>70160156</v>
      </c>
      <c r="M25994" s="35">
        <v>45449519.420000002</v>
      </c>
      <c r="N25994" s="40">
        <f>M25994/L25994</f>
        <v>0.64779672696280777</v>
      </c>
      <c r="O25994" s="28"/>
      <c r="P25994" s="28"/>
      <c r="Q25994" s="28"/>
      <c r="R25994" s="28"/>
      <c r="S25994" s="25"/>
    </row>
    <row r="25995" spans="2:19" s="16" customFormat="1" outlineLevel="2" x14ac:dyDescent="0.25">
      <c r="B25995" s="16" t="s">
        <v>6440</v>
      </c>
      <c r="C25995" s="16" t="s">
        <v>5447</v>
      </c>
      <c r="D25995" s="16" t="s">
        <v>146</v>
      </c>
      <c r="E25995" s="16" t="s">
        <v>3272</v>
      </c>
      <c r="G25995" s="16" t="s">
        <v>3273</v>
      </c>
      <c r="H25995" s="16" t="s">
        <v>5452</v>
      </c>
      <c r="I25995" s="31">
        <v>18544882</v>
      </c>
      <c r="J25995" s="31">
        <v>18544882</v>
      </c>
      <c r="K25995" s="32">
        <f>IFERROR((J25995/I25995),0)</f>
        <v>1</v>
      </c>
      <c r="L25995" s="31"/>
      <c r="M25995" s="31"/>
      <c r="N25995" s="39"/>
      <c r="O25995" s="28"/>
      <c r="P25995" s="28"/>
      <c r="Q25995" s="28"/>
      <c r="R25995" s="28"/>
      <c r="S25995" s="25"/>
    </row>
    <row r="25996" spans="2:19" s="16" customFormat="1" outlineLevel="2" x14ac:dyDescent="0.25">
      <c r="B25996" s="16" t="s">
        <v>6440</v>
      </c>
      <c r="C25996" s="16" t="s">
        <v>5447</v>
      </c>
      <c r="D25996" s="16" t="s">
        <v>146</v>
      </c>
      <c r="E25996" s="16" t="s">
        <v>3272</v>
      </c>
      <c r="G25996" s="16" t="s">
        <v>3273</v>
      </c>
      <c r="H25996" s="16" t="s">
        <v>19</v>
      </c>
      <c r="I25996" s="31">
        <v>72443793</v>
      </c>
      <c r="J25996" s="31">
        <v>72443793</v>
      </c>
      <c r="K25996" s="32">
        <f>IFERROR((J25996/I25996),0)</f>
        <v>1</v>
      </c>
      <c r="L25996" s="31"/>
      <c r="M25996" s="31"/>
      <c r="N25996" s="39"/>
      <c r="O25996" s="28"/>
      <c r="P25996" s="28"/>
      <c r="Q25996" s="28"/>
      <c r="R25996" s="28"/>
      <c r="S25996" s="25"/>
    </row>
    <row r="25997" spans="2:19" s="16" customFormat="1" outlineLevel="2" x14ac:dyDescent="0.25">
      <c r="B25997" s="16" t="s">
        <v>6440</v>
      </c>
      <c r="C25997" s="16" t="s">
        <v>5447</v>
      </c>
      <c r="D25997" s="16" t="s">
        <v>146</v>
      </c>
      <c r="E25997" s="16" t="s">
        <v>3272</v>
      </c>
      <c r="G25997" s="16" t="s">
        <v>3273</v>
      </c>
      <c r="H25997" s="16" t="s">
        <v>154</v>
      </c>
      <c r="I25997" s="31">
        <v>659</v>
      </c>
      <c r="J25997" s="31">
        <v>659</v>
      </c>
      <c r="K25997" s="32">
        <f>IFERROR((J25997/I25997),0)</f>
        <v>1</v>
      </c>
      <c r="L25997" s="31"/>
      <c r="M25997" s="31"/>
      <c r="N25997" s="39"/>
      <c r="O25997" s="28"/>
      <c r="P25997" s="28"/>
      <c r="Q25997" s="28"/>
      <c r="R25997" s="28"/>
      <c r="S25997" s="25"/>
    </row>
    <row r="25998" spans="2:19" s="16" customFormat="1" outlineLevel="2" x14ac:dyDescent="0.25">
      <c r="B25998" s="16" t="s">
        <v>6440</v>
      </c>
      <c r="C25998" s="16" t="s">
        <v>5447</v>
      </c>
      <c r="D25998" s="16" t="s">
        <v>146</v>
      </c>
      <c r="E25998" s="16" t="s">
        <v>3272</v>
      </c>
      <c r="G25998" s="16" t="s">
        <v>3273</v>
      </c>
      <c r="H25998" s="16" t="s">
        <v>331</v>
      </c>
      <c r="I25998" s="31">
        <v>1854606</v>
      </c>
      <c r="J25998" s="31">
        <v>1854606</v>
      </c>
      <c r="K25998" s="32">
        <f>IFERROR((J25998/I25998),0)</f>
        <v>1</v>
      </c>
      <c r="L25998" s="31"/>
      <c r="M25998" s="31"/>
      <c r="N25998" s="39"/>
      <c r="O25998" s="28"/>
      <c r="P25998" s="28"/>
      <c r="Q25998" s="28"/>
      <c r="R25998" s="28"/>
      <c r="S25998" s="25"/>
    </row>
    <row r="25999" spans="2:19" s="16" customFormat="1" outlineLevel="2" x14ac:dyDescent="0.25">
      <c r="B25999" s="16" t="s">
        <v>6440</v>
      </c>
      <c r="C25999" s="16" t="s">
        <v>5447</v>
      </c>
      <c r="D25999" s="16" t="s">
        <v>146</v>
      </c>
      <c r="E25999" s="16" t="s">
        <v>3272</v>
      </c>
      <c r="G25999" s="16" t="s">
        <v>3273</v>
      </c>
      <c r="H25999" s="16" t="s">
        <v>231</v>
      </c>
      <c r="I25999" s="31">
        <v>16898861</v>
      </c>
      <c r="J25999" s="31">
        <v>16898861</v>
      </c>
      <c r="K25999" s="32">
        <f>IFERROR((J25999/I25999),0)</f>
        <v>1</v>
      </c>
      <c r="L25999" s="31"/>
      <c r="M25999" s="31"/>
      <c r="N25999" s="39"/>
      <c r="O25999" s="28"/>
      <c r="P25999" s="28"/>
      <c r="Q25999" s="28"/>
      <c r="R25999" s="28"/>
      <c r="S25999" s="25"/>
    </row>
    <row r="26000" spans="2:19" s="16" customFormat="1" outlineLevel="2" x14ac:dyDescent="0.25">
      <c r="B26000" s="16" t="s">
        <v>6440</v>
      </c>
      <c r="C26000" s="16" t="s">
        <v>5447</v>
      </c>
      <c r="D26000" s="16" t="s">
        <v>146</v>
      </c>
      <c r="E26000" s="16" t="s">
        <v>3272</v>
      </c>
      <c r="G26000" s="16" t="s">
        <v>3273</v>
      </c>
      <c r="H26000" s="16" t="s">
        <v>155</v>
      </c>
      <c r="I26000" s="31">
        <v>-21324727</v>
      </c>
      <c r="J26000" s="31"/>
      <c r="K26000" s="32">
        <f>IFERROR((J26000/I26000),0)</f>
        <v>0</v>
      </c>
      <c r="L26000" s="31"/>
      <c r="M26000" s="31"/>
      <c r="N26000" s="39"/>
      <c r="O26000" s="28"/>
      <c r="P26000" s="28"/>
      <c r="Q26000" s="28"/>
      <c r="R26000" s="28"/>
      <c r="S26000" s="25"/>
    </row>
    <row r="26001" spans="2:19" s="16" customFormat="1" outlineLevel="1" x14ac:dyDescent="0.25">
      <c r="B26001" s="47" t="s">
        <v>10601</v>
      </c>
      <c r="C26001" s="47" t="str">
        <f>C26000</f>
        <v>ASIGNACIONES DIRECTAS (20% DEL SGR)</v>
      </c>
      <c r="D26001" s="47"/>
      <c r="E26001" s="47" t="str">
        <f>E26000</f>
        <v>05310</v>
      </c>
      <c r="F26001" s="47"/>
      <c r="G26001" s="47" t="str">
        <f>G26000</f>
        <v xml:space="preserve">GÓMEZ PLATA                                       </v>
      </c>
      <c r="H26001" s="47" t="s">
        <v>10655</v>
      </c>
      <c r="I26001" s="51">
        <f>SUBTOTAL(9,I25994:I26000)</f>
        <v>195041707</v>
      </c>
      <c r="J26001" s="51">
        <f>SUBTOTAL(9,J25994:J26000)</f>
        <v>155192320.42000002</v>
      </c>
      <c r="K26001" s="49">
        <f>J26001/I26001</f>
        <v>0.7956878700820641</v>
      </c>
      <c r="L26001" s="51">
        <f>SUBTOTAL(9,L25994:L26000)</f>
        <v>70160156</v>
      </c>
      <c r="M26001" s="51">
        <f>SUBTOTAL(9,M25994:M26000)</f>
        <v>45449519.420000002</v>
      </c>
      <c r="N26001" s="50">
        <f>IFERROR((M26001/L26001),"N.A")</f>
        <v>0.64779672696280777</v>
      </c>
      <c r="O26001" s="28"/>
      <c r="P26001" s="28"/>
      <c r="Q26001" s="28"/>
      <c r="R26001" s="28"/>
      <c r="S26001" s="25"/>
    </row>
    <row r="26002" spans="2:19" s="16" customFormat="1" outlineLevel="2" x14ac:dyDescent="0.25">
      <c r="B26002" s="16" t="s">
        <v>6441</v>
      </c>
      <c r="C26002" s="16" t="s">
        <v>5447</v>
      </c>
      <c r="D26002" s="16" t="s">
        <v>146</v>
      </c>
      <c r="E26002" s="16" t="s">
        <v>5355</v>
      </c>
      <c r="G26002" s="16" t="s">
        <v>5356</v>
      </c>
      <c r="H26002" s="16" t="s">
        <v>152</v>
      </c>
      <c r="I26002" s="35">
        <v>2416666922</v>
      </c>
      <c r="J26002" s="35">
        <v>67051135.529999994</v>
      </c>
      <c r="K26002" s="36">
        <f>IFERROR((J26002/I26002),0)</f>
        <v>2.7745294529255775E-2</v>
      </c>
      <c r="L26002" s="35">
        <v>1589788686</v>
      </c>
      <c r="M26002" s="35">
        <v>67051135.529999994</v>
      </c>
      <c r="N26002" s="40">
        <f>M26002/L26002</f>
        <v>4.2176130777924023E-2</v>
      </c>
      <c r="O26002" s="28"/>
      <c r="P26002" s="28"/>
      <c r="Q26002" s="28"/>
      <c r="R26002" s="28"/>
      <c r="S26002" s="25"/>
    </row>
    <row r="26003" spans="2:19" s="16" customFormat="1" outlineLevel="2" x14ac:dyDescent="0.25">
      <c r="B26003" s="16" t="s">
        <v>6441</v>
      </c>
      <c r="C26003" s="16" t="s">
        <v>5447</v>
      </c>
      <c r="D26003" s="16" t="s">
        <v>146</v>
      </c>
      <c r="E26003" s="16" t="s">
        <v>5355</v>
      </c>
      <c r="G26003" s="16" t="s">
        <v>5356</v>
      </c>
      <c r="H26003" s="16" t="s">
        <v>5451</v>
      </c>
      <c r="I26003" s="31">
        <v>29066</v>
      </c>
      <c r="J26003" s="31">
        <v>29066</v>
      </c>
      <c r="K26003" s="32">
        <f>IFERROR((J26003/I26003),0)</f>
        <v>1</v>
      </c>
      <c r="L26003" s="31"/>
      <c r="M26003" s="31"/>
      <c r="N26003" s="39"/>
      <c r="O26003" s="28"/>
      <c r="P26003" s="28"/>
      <c r="Q26003" s="28"/>
      <c r="R26003" s="28"/>
      <c r="S26003" s="25"/>
    </row>
    <row r="26004" spans="2:19" s="16" customFormat="1" outlineLevel="2" x14ac:dyDescent="0.25">
      <c r="B26004" s="16" t="s">
        <v>6441</v>
      </c>
      <c r="C26004" s="16" t="s">
        <v>5447</v>
      </c>
      <c r="D26004" s="16" t="s">
        <v>146</v>
      </c>
      <c r="E26004" s="16" t="s">
        <v>5355</v>
      </c>
      <c r="G26004" s="16" t="s">
        <v>5356</v>
      </c>
      <c r="H26004" s="16" t="s">
        <v>5452</v>
      </c>
      <c r="I26004" s="31">
        <v>75500071</v>
      </c>
      <c r="J26004" s="31">
        <v>75500071</v>
      </c>
      <c r="K26004" s="32">
        <f>IFERROR((J26004/I26004),0)</f>
        <v>1</v>
      </c>
      <c r="L26004" s="31"/>
      <c r="M26004" s="31"/>
      <c r="N26004" s="39"/>
      <c r="O26004" s="28"/>
      <c r="P26004" s="28"/>
      <c r="Q26004" s="28"/>
      <c r="R26004" s="28"/>
      <c r="S26004" s="25"/>
    </row>
    <row r="26005" spans="2:19" s="16" customFormat="1" outlineLevel="2" x14ac:dyDescent="0.25">
      <c r="B26005" s="16" t="s">
        <v>6441</v>
      </c>
      <c r="C26005" s="16" t="s">
        <v>5447</v>
      </c>
      <c r="D26005" s="16" t="s">
        <v>146</v>
      </c>
      <c r="E26005" s="16" t="s">
        <v>5355</v>
      </c>
      <c r="G26005" s="16" t="s">
        <v>5356</v>
      </c>
      <c r="H26005" s="16" t="s">
        <v>19</v>
      </c>
      <c r="I26005" s="31">
        <v>570878871</v>
      </c>
      <c r="J26005" s="31">
        <v>570878871</v>
      </c>
      <c r="K26005" s="32">
        <f>IFERROR((J26005/I26005),0)</f>
        <v>1</v>
      </c>
      <c r="L26005" s="31"/>
      <c r="M26005" s="31"/>
      <c r="N26005" s="39"/>
      <c r="O26005" s="28"/>
      <c r="P26005" s="28"/>
      <c r="Q26005" s="28"/>
      <c r="R26005" s="28"/>
      <c r="S26005" s="25"/>
    </row>
    <row r="26006" spans="2:19" s="16" customFormat="1" outlineLevel="2" x14ac:dyDescent="0.25">
      <c r="B26006" s="16" t="s">
        <v>6441</v>
      </c>
      <c r="C26006" s="16" t="s">
        <v>5447</v>
      </c>
      <c r="D26006" s="16" t="s">
        <v>146</v>
      </c>
      <c r="E26006" s="16" t="s">
        <v>5355</v>
      </c>
      <c r="G26006" s="16" t="s">
        <v>5356</v>
      </c>
      <c r="H26006" s="16" t="s">
        <v>154</v>
      </c>
      <c r="I26006" s="31">
        <v>14947</v>
      </c>
      <c r="J26006" s="31">
        <v>14947</v>
      </c>
      <c r="K26006" s="32">
        <f>IFERROR((J26006/I26006),0)</f>
        <v>1</v>
      </c>
      <c r="L26006" s="31"/>
      <c r="M26006" s="31"/>
      <c r="N26006" s="39"/>
      <c r="O26006" s="28"/>
      <c r="P26006" s="28"/>
      <c r="Q26006" s="28"/>
      <c r="R26006" s="28"/>
      <c r="S26006" s="25"/>
    </row>
    <row r="26007" spans="2:19" s="16" customFormat="1" outlineLevel="2" x14ac:dyDescent="0.25">
      <c r="B26007" s="16" t="s">
        <v>6441</v>
      </c>
      <c r="C26007" s="16" t="s">
        <v>5447</v>
      </c>
      <c r="D26007" s="16" t="s">
        <v>146</v>
      </c>
      <c r="E26007" s="16" t="s">
        <v>5355</v>
      </c>
      <c r="G26007" s="16" t="s">
        <v>5356</v>
      </c>
      <c r="H26007" s="16" t="s">
        <v>331</v>
      </c>
      <c r="I26007" s="31">
        <v>1906798</v>
      </c>
      <c r="J26007" s="31">
        <v>1906798</v>
      </c>
      <c r="K26007" s="32">
        <f>IFERROR((J26007/I26007),0)</f>
        <v>1</v>
      </c>
      <c r="L26007" s="31"/>
      <c r="M26007" s="31"/>
      <c r="N26007" s="39"/>
      <c r="O26007" s="28"/>
      <c r="P26007" s="28"/>
      <c r="Q26007" s="28"/>
      <c r="R26007" s="28"/>
      <c r="S26007" s="25"/>
    </row>
    <row r="26008" spans="2:19" s="16" customFormat="1" outlineLevel="2" x14ac:dyDescent="0.25">
      <c r="B26008" s="16" t="s">
        <v>6441</v>
      </c>
      <c r="C26008" s="16" t="s">
        <v>5447</v>
      </c>
      <c r="D26008" s="16" t="s">
        <v>148</v>
      </c>
      <c r="E26008" s="16" t="s">
        <v>5355</v>
      </c>
      <c r="G26008" s="16" t="s">
        <v>5356</v>
      </c>
      <c r="H26008" s="16" t="s">
        <v>4491</v>
      </c>
      <c r="I26008" s="31">
        <v>177062492</v>
      </c>
      <c r="J26008" s="31">
        <v>177062492</v>
      </c>
      <c r="K26008" s="32">
        <f>IFERROR((J26008/I26008),0)</f>
        <v>1</v>
      </c>
      <c r="L26008" s="31"/>
      <c r="M26008" s="31"/>
      <c r="N26008" s="39"/>
      <c r="O26008" s="28"/>
      <c r="P26008" s="28"/>
      <c r="Q26008" s="28"/>
      <c r="R26008" s="28"/>
      <c r="S26008" s="25"/>
    </row>
    <row r="26009" spans="2:19" s="16" customFormat="1" outlineLevel="2" x14ac:dyDescent="0.25">
      <c r="B26009" s="16" t="s">
        <v>6441</v>
      </c>
      <c r="C26009" s="16" t="s">
        <v>5447</v>
      </c>
      <c r="D26009" s="16" t="s">
        <v>146</v>
      </c>
      <c r="E26009" s="16" t="s">
        <v>5355</v>
      </c>
      <c r="G26009" s="16" t="s">
        <v>5356</v>
      </c>
      <c r="H26009" s="16" t="s">
        <v>231</v>
      </c>
      <c r="I26009" s="31">
        <v>382822900</v>
      </c>
      <c r="J26009" s="31">
        <v>382822900</v>
      </c>
      <c r="K26009" s="32">
        <f>IFERROR((J26009/I26009),0)</f>
        <v>1</v>
      </c>
      <c r="L26009" s="31"/>
      <c r="M26009" s="31"/>
      <c r="N26009" s="39"/>
      <c r="O26009" s="28"/>
      <c r="P26009" s="28"/>
      <c r="Q26009" s="28"/>
      <c r="R26009" s="28"/>
      <c r="S26009" s="25"/>
    </row>
    <row r="26010" spans="2:19" s="16" customFormat="1" outlineLevel="2" x14ac:dyDescent="0.25">
      <c r="B26010" s="16" t="s">
        <v>6441</v>
      </c>
      <c r="C26010" s="16" t="s">
        <v>5447</v>
      </c>
      <c r="D26010" s="16" t="s">
        <v>146</v>
      </c>
      <c r="E26010" s="16" t="s">
        <v>5355</v>
      </c>
      <c r="G26010" s="16" t="s">
        <v>5356</v>
      </c>
      <c r="H26010" s="16" t="s">
        <v>155</v>
      </c>
      <c r="I26010" s="31">
        <v>-483333384</v>
      </c>
      <c r="J26010" s="31"/>
      <c r="K26010" s="32">
        <f>IFERROR((J26010/I26010),0)</f>
        <v>0</v>
      </c>
      <c r="L26010" s="31"/>
      <c r="M26010" s="31"/>
      <c r="N26010" s="39"/>
      <c r="O26010" s="28"/>
      <c r="P26010" s="28"/>
      <c r="Q26010" s="28"/>
      <c r="R26010" s="28"/>
      <c r="S26010" s="25"/>
    </row>
    <row r="26011" spans="2:19" s="16" customFormat="1" outlineLevel="1" x14ac:dyDescent="0.25">
      <c r="B26011" s="47" t="s">
        <v>10602</v>
      </c>
      <c r="C26011" s="47" t="str">
        <f>C26010</f>
        <v>ASIGNACIONES DIRECTAS (20% DEL SGR)</v>
      </c>
      <c r="D26011" s="47"/>
      <c r="E26011" s="47" t="str">
        <f>E26010</f>
        <v>05308</v>
      </c>
      <c r="F26011" s="47"/>
      <c r="G26011" s="47" t="str">
        <f>G26010</f>
        <v xml:space="preserve">GIRARDOTA                                         </v>
      </c>
      <c r="H26011" s="47" t="s">
        <v>10655</v>
      </c>
      <c r="I26011" s="51">
        <f>SUBTOTAL(9,I26002:I26010)</f>
        <v>3141548683</v>
      </c>
      <c r="J26011" s="51">
        <f>SUBTOTAL(9,J26002:J26010)</f>
        <v>1275266280.53</v>
      </c>
      <c r="K26011" s="49">
        <f>J26011/I26011</f>
        <v>0.4059355461944309</v>
      </c>
      <c r="L26011" s="51">
        <f>SUBTOTAL(9,L26002:L26010)</f>
        <v>1589788686</v>
      </c>
      <c r="M26011" s="51">
        <f>SUBTOTAL(9,M26002:M26010)</f>
        <v>67051135.529999994</v>
      </c>
      <c r="N26011" s="50">
        <f>IFERROR((M26011/L26011),"N.A")</f>
        <v>4.2176130777924023E-2</v>
      </c>
      <c r="O26011" s="28"/>
      <c r="P26011" s="28"/>
      <c r="Q26011" s="28"/>
      <c r="R26011" s="28"/>
      <c r="S26011" s="25"/>
    </row>
    <row r="26012" spans="2:19" s="16" customFormat="1" outlineLevel="2" x14ac:dyDescent="0.25">
      <c r="B26012" s="16" t="s">
        <v>6442</v>
      </c>
      <c r="C26012" s="16" t="s">
        <v>5447</v>
      </c>
      <c r="D26012" s="16" t="s">
        <v>146</v>
      </c>
      <c r="E26012" s="16" t="s">
        <v>3275</v>
      </c>
      <c r="G26012" s="16" t="s">
        <v>3276</v>
      </c>
      <c r="H26012" s="16" t="s">
        <v>5452</v>
      </c>
      <c r="I26012" s="31">
        <v>80113</v>
      </c>
      <c r="J26012" s="31">
        <v>80113</v>
      </c>
      <c r="K26012" s="32">
        <f>IFERROR((J26012/I26012),0)</f>
        <v>1</v>
      </c>
      <c r="L26012" s="31"/>
      <c r="M26012" s="31"/>
      <c r="N26012" s="39"/>
      <c r="O26012" s="28"/>
      <c r="P26012" s="28"/>
      <c r="Q26012" s="28"/>
      <c r="R26012" s="28"/>
      <c r="S26012" s="25"/>
    </row>
    <row r="26013" spans="2:19" s="16" customFormat="1" outlineLevel="2" x14ac:dyDescent="0.25">
      <c r="B26013" s="16" t="s">
        <v>6442</v>
      </c>
      <c r="C26013" s="16" t="s">
        <v>5447</v>
      </c>
      <c r="D26013" s="16" t="s">
        <v>146</v>
      </c>
      <c r="E26013" s="16" t="s">
        <v>3275</v>
      </c>
      <c r="G26013" s="16" t="s">
        <v>3276</v>
      </c>
      <c r="H26013" s="16" t="s">
        <v>19</v>
      </c>
      <c r="I26013" s="31">
        <v>535766</v>
      </c>
      <c r="J26013" s="31">
        <v>535766</v>
      </c>
      <c r="K26013" s="32">
        <f>IFERROR((J26013/I26013),0)</f>
        <v>1</v>
      </c>
      <c r="L26013" s="31"/>
      <c r="M26013" s="31"/>
      <c r="N26013" s="39"/>
      <c r="O26013" s="28"/>
      <c r="P26013" s="28"/>
      <c r="Q26013" s="28"/>
      <c r="R26013" s="28"/>
      <c r="S26013" s="25"/>
    </row>
    <row r="26014" spans="2:19" s="16" customFormat="1" outlineLevel="1" x14ac:dyDescent="0.25">
      <c r="B26014" s="47" t="s">
        <v>10603</v>
      </c>
      <c r="C26014" s="47" t="str">
        <f>C26013</f>
        <v>ASIGNACIONES DIRECTAS (20% DEL SGR)</v>
      </c>
      <c r="D26014" s="47"/>
      <c r="E26014" s="47" t="str">
        <f>E26013</f>
        <v>05306</v>
      </c>
      <c r="F26014" s="47"/>
      <c r="G26014" s="47" t="str">
        <f>G26013</f>
        <v xml:space="preserve">GIRALDO                                           </v>
      </c>
      <c r="H26014" s="47" t="s">
        <v>10655</v>
      </c>
      <c r="I26014" s="51">
        <f>SUBTOTAL(9,I26012:I26013)</f>
        <v>615879</v>
      </c>
      <c r="J26014" s="51">
        <f>SUBTOTAL(9,J26012:J26013)</f>
        <v>615879</v>
      </c>
      <c r="K26014" s="49">
        <f>J26014/I26014</f>
        <v>1</v>
      </c>
      <c r="L26014" s="51">
        <f>SUBTOTAL(9,L26012:L26013)</f>
        <v>0</v>
      </c>
      <c r="M26014" s="51">
        <f>SUBTOTAL(9,M26012:M26013)</f>
        <v>0</v>
      </c>
      <c r="N26014" s="50" t="str">
        <f>IFERROR((M26014/L26014),"N.A")</f>
        <v>N.A</v>
      </c>
      <c r="O26014" s="28"/>
      <c r="P26014" s="28"/>
      <c r="Q26014" s="28"/>
      <c r="R26014" s="28"/>
      <c r="S26014" s="25"/>
    </row>
    <row r="26015" spans="2:19" s="16" customFormat="1" outlineLevel="2" x14ac:dyDescent="0.25">
      <c r="B26015" s="16" t="s">
        <v>6443</v>
      </c>
      <c r="C26015" s="16" t="s">
        <v>5447</v>
      </c>
      <c r="D26015" s="16" t="s">
        <v>146</v>
      </c>
      <c r="E26015" s="16" t="s">
        <v>3278</v>
      </c>
      <c r="G26015" s="16" t="s">
        <v>3279</v>
      </c>
      <c r="H26015" s="16" t="s">
        <v>152</v>
      </c>
      <c r="I26015" s="35">
        <v>553689108</v>
      </c>
      <c r="J26015" s="35">
        <v>40270294.560000002</v>
      </c>
      <c r="K26015" s="36">
        <f>IFERROR((J26015/I26015),0)</f>
        <v>7.2730877270571134E-2</v>
      </c>
      <c r="L26015" s="35">
        <v>364444960</v>
      </c>
      <c r="M26015" s="35">
        <v>40270294.560000002</v>
      </c>
      <c r="N26015" s="40">
        <f>M26015/L26015</f>
        <v>0.11049760314973213</v>
      </c>
      <c r="O26015" s="28"/>
      <c r="P26015" s="28"/>
      <c r="Q26015" s="28"/>
      <c r="R26015" s="28"/>
      <c r="S26015" s="25"/>
    </row>
    <row r="26016" spans="2:19" s="16" customFormat="1" outlineLevel="2" x14ac:dyDescent="0.25">
      <c r="B26016" s="16" t="s">
        <v>6443</v>
      </c>
      <c r="C26016" s="16" t="s">
        <v>5447</v>
      </c>
      <c r="D26016" s="16" t="s">
        <v>146</v>
      </c>
      <c r="E26016" s="16" t="s">
        <v>3278</v>
      </c>
      <c r="G26016" s="16" t="s">
        <v>3279</v>
      </c>
      <c r="H26016" s="16" t="s">
        <v>5452</v>
      </c>
      <c r="I26016" s="31">
        <v>4767972</v>
      </c>
      <c r="J26016" s="31">
        <v>4767972</v>
      </c>
      <c r="K26016" s="32">
        <f>IFERROR((J26016/I26016),0)</f>
        <v>1</v>
      </c>
      <c r="L26016" s="31"/>
      <c r="M26016" s="31"/>
      <c r="N26016" s="39"/>
      <c r="O26016" s="28"/>
      <c r="P26016" s="28"/>
      <c r="Q26016" s="28"/>
      <c r="R26016" s="28"/>
      <c r="S26016" s="25"/>
    </row>
    <row r="26017" spans="2:19" s="16" customFormat="1" outlineLevel="2" x14ac:dyDescent="0.25">
      <c r="B26017" s="16" t="s">
        <v>6443</v>
      </c>
      <c r="C26017" s="16" t="s">
        <v>5447</v>
      </c>
      <c r="D26017" s="16" t="s">
        <v>146</v>
      </c>
      <c r="E26017" s="16" t="s">
        <v>3278</v>
      </c>
      <c r="G26017" s="16" t="s">
        <v>3279</v>
      </c>
      <c r="H26017" s="16" t="s">
        <v>19</v>
      </c>
      <c r="I26017" s="31">
        <v>13883716</v>
      </c>
      <c r="J26017" s="31">
        <v>13883716</v>
      </c>
      <c r="K26017" s="32">
        <f>IFERROR((J26017/I26017),0)</f>
        <v>1</v>
      </c>
      <c r="L26017" s="31"/>
      <c r="M26017" s="31"/>
      <c r="N26017" s="39"/>
      <c r="O26017" s="28"/>
      <c r="P26017" s="28"/>
      <c r="Q26017" s="28"/>
      <c r="R26017" s="28"/>
      <c r="S26017" s="25"/>
    </row>
    <row r="26018" spans="2:19" s="16" customFormat="1" outlineLevel="2" x14ac:dyDescent="0.25">
      <c r="B26018" s="16" t="s">
        <v>6443</v>
      </c>
      <c r="C26018" s="16" t="s">
        <v>5447</v>
      </c>
      <c r="D26018" s="16" t="s">
        <v>146</v>
      </c>
      <c r="E26018" s="16" t="s">
        <v>3278</v>
      </c>
      <c r="G26018" s="16" t="s">
        <v>3279</v>
      </c>
      <c r="H26018" s="16" t="s">
        <v>154</v>
      </c>
      <c r="I26018" s="31">
        <v>3424</v>
      </c>
      <c r="J26018" s="31">
        <v>3424</v>
      </c>
      <c r="K26018" s="32">
        <f>IFERROR((J26018/I26018),0)</f>
        <v>1</v>
      </c>
      <c r="L26018" s="31"/>
      <c r="M26018" s="31"/>
      <c r="N26018" s="39"/>
      <c r="O26018" s="28"/>
      <c r="P26018" s="28"/>
      <c r="Q26018" s="28"/>
      <c r="R26018" s="28"/>
      <c r="S26018" s="25"/>
    </row>
    <row r="26019" spans="2:19" s="16" customFormat="1" outlineLevel="2" x14ac:dyDescent="0.25">
      <c r="B26019" s="16" t="s">
        <v>6443</v>
      </c>
      <c r="C26019" s="16" t="s">
        <v>5447</v>
      </c>
      <c r="D26019" s="16" t="s">
        <v>148</v>
      </c>
      <c r="E26019" s="16" t="s">
        <v>3278</v>
      </c>
      <c r="G26019" s="16" t="s">
        <v>3279</v>
      </c>
      <c r="H26019" s="16" t="s">
        <v>4491</v>
      </c>
      <c r="I26019" s="31">
        <v>10098170</v>
      </c>
      <c r="J26019" s="31">
        <v>10098170</v>
      </c>
      <c r="K26019" s="32">
        <f>IFERROR((J26019/I26019),0)</f>
        <v>1</v>
      </c>
      <c r="L26019" s="31"/>
      <c r="M26019" s="31"/>
      <c r="N26019" s="39"/>
      <c r="O26019" s="28"/>
      <c r="P26019" s="28"/>
      <c r="Q26019" s="28"/>
      <c r="R26019" s="28"/>
      <c r="S26019" s="25"/>
    </row>
    <row r="26020" spans="2:19" s="16" customFormat="1" outlineLevel="2" x14ac:dyDescent="0.25">
      <c r="B26020" s="16" t="s">
        <v>6443</v>
      </c>
      <c r="C26020" s="16" t="s">
        <v>5447</v>
      </c>
      <c r="D26020" s="16" t="s">
        <v>146</v>
      </c>
      <c r="E26020" s="16" t="s">
        <v>3278</v>
      </c>
      <c r="G26020" s="16" t="s">
        <v>3279</v>
      </c>
      <c r="H26020" s="16" t="s">
        <v>231</v>
      </c>
      <c r="I26020" s="31">
        <v>87805323</v>
      </c>
      <c r="J26020" s="31">
        <v>87805323</v>
      </c>
      <c r="K26020" s="32">
        <f>IFERROR((J26020/I26020),0)</f>
        <v>1</v>
      </c>
      <c r="L26020" s="31"/>
      <c r="M26020" s="31"/>
      <c r="N26020" s="39"/>
      <c r="O26020" s="28"/>
      <c r="P26020" s="28"/>
      <c r="Q26020" s="28"/>
      <c r="R26020" s="28"/>
      <c r="S26020" s="25"/>
    </row>
    <row r="26021" spans="2:19" s="16" customFormat="1" outlineLevel="2" x14ac:dyDescent="0.25">
      <c r="B26021" s="16" t="s">
        <v>6443</v>
      </c>
      <c r="C26021" s="16" t="s">
        <v>5447</v>
      </c>
      <c r="D26021" s="16" t="s">
        <v>146</v>
      </c>
      <c r="E26021" s="16" t="s">
        <v>3278</v>
      </c>
      <c r="G26021" s="16" t="s">
        <v>3279</v>
      </c>
      <c r="H26021" s="16" t="s">
        <v>155</v>
      </c>
      <c r="I26021" s="31">
        <v>-110737822</v>
      </c>
      <c r="J26021" s="31"/>
      <c r="K26021" s="32">
        <f>IFERROR((J26021/I26021),0)</f>
        <v>0</v>
      </c>
      <c r="L26021" s="31"/>
      <c r="M26021" s="31"/>
      <c r="N26021" s="39"/>
      <c r="O26021" s="28"/>
      <c r="P26021" s="28"/>
      <c r="Q26021" s="28"/>
      <c r="R26021" s="28"/>
      <c r="S26021" s="25"/>
    </row>
    <row r="26022" spans="2:19" s="16" customFormat="1" outlineLevel="1" x14ac:dyDescent="0.25">
      <c r="B26022" s="47" t="s">
        <v>10604</v>
      </c>
      <c r="C26022" s="47" t="str">
        <f>C26021</f>
        <v>ASIGNACIONES DIRECTAS (20% DEL SGR)</v>
      </c>
      <c r="D26022" s="47"/>
      <c r="E26022" s="47" t="str">
        <f>E26021</f>
        <v>05284</v>
      </c>
      <c r="F26022" s="47"/>
      <c r="G26022" s="47" t="str">
        <f>G26021</f>
        <v xml:space="preserve">FRONTINO                                          </v>
      </c>
      <c r="H26022" s="47" t="s">
        <v>10655</v>
      </c>
      <c r="I26022" s="51">
        <f>SUBTOTAL(9,I26015:I26021)</f>
        <v>559509891</v>
      </c>
      <c r="J26022" s="51">
        <f>SUBTOTAL(9,J26015:J26021)</f>
        <v>156828899.56</v>
      </c>
      <c r="K26022" s="49">
        <f>J26022/I26022</f>
        <v>0.28029692072056683</v>
      </c>
      <c r="L26022" s="51">
        <f>SUBTOTAL(9,L26015:L26021)</f>
        <v>364444960</v>
      </c>
      <c r="M26022" s="51">
        <f>SUBTOTAL(9,M26015:M26021)</f>
        <v>40270294.560000002</v>
      </c>
      <c r="N26022" s="50">
        <f>IFERROR((M26022/L26022),"N.A")</f>
        <v>0.11049760314973213</v>
      </c>
      <c r="O26022" s="28"/>
      <c r="P26022" s="28"/>
      <c r="Q26022" s="28"/>
      <c r="R26022" s="28"/>
      <c r="S26022" s="25"/>
    </row>
    <row r="26023" spans="2:19" s="16" customFormat="1" outlineLevel="2" x14ac:dyDescent="0.25">
      <c r="B26023" s="16" t="s">
        <v>6444</v>
      </c>
      <c r="C26023" s="16" t="s">
        <v>5447</v>
      </c>
      <c r="D26023" s="16" t="s">
        <v>146</v>
      </c>
      <c r="E26023" s="16" t="s">
        <v>3281</v>
      </c>
      <c r="G26023" s="16" t="s">
        <v>3282</v>
      </c>
      <c r="H26023" s="16" t="s">
        <v>152</v>
      </c>
      <c r="I26023" s="35">
        <v>23989217</v>
      </c>
      <c r="J26023" s="35">
        <v>10244499.240000002</v>
      </c>
      <c r="K26023" s="36">
        <f>IFERROR((J26023/I26023),0)</f>
        <v>0.42704600321052588</v>
      </c>
      <c r="L26023" s="35">
        <v>15728043</v>
      </c>
      <c r="M26023" s="35">
        <v>10244499.240000002</v>
      </c>
      <c r="N26023" s="40">
        <f>M26023/L26023</f>
        <v>0.65135244353032362</v>
      </c>
      <c r="O26023" s="28"/>
      <c r="P26023" s="28"/>
      <c r="Q26023" s="28"/>
      <c r="R26023" s="28"/>
      <c r="S26023" s="25"/>
    </row>
    <row r="26024" spans="2:19" s="16" customFormat="1" outlineLevel="2" x14ac:dyDescent="0.25">
      <c r="B26024" s="16" t="s">
        <v>6444</v>
      </c>
      <c r="C26024" s="16" t="s">
        <v>5447</v>
      </c>
      <c r="D26024" s="16" t="s">
        <v>146</v>
      </c>
      <c r="E26024" s="16" t="s">
        <v>3281</v>
      </c>
      <c r="G26024" s="16" t="s">
        <v>3282</v>
      </c>
      <c r="H26024" s="16" t="s">
        <v>5452</v>
      </c>
      <c r="I26024" s="31">
        <v>39558353</v>
      </c>
      <c r="J26024" s="31">
        <v>39558353</v>
      </c>
      <c r="K26024" s="32">
        <f>IFERROR((J26024/I26024),0)</f>
        <v>1</v>
      </c>
      <c r="L26024" s="31"/>
      <c r="M26024" s="31"/>
      <c r="N26024" s="39"/>
      <c r="O26024" s="28"/>
      <c r="P26024" s="28"/>
      <c r="Q26024" s="28"/>
      <c r="R26024" s="28"/>
      <c r="S26024" s="25"/>
    </row>
    <row r="26025" spans="2:19" s="16" customFormat="1" outlineLevel="2" x14ac:dyDescent="0.25">
      <c r="B26025" s="16" t="s">
        <v>6444</v>
      </c>
      <c r="C26025" s="16" t="s">
        <v>5447</v>
      </c>
      <c r="D26025" s="16" t="s">
        <v>146</v>
      </c>
      <c r="E26025" s="16" t="s">
        <v>3281</v>
      </c>
      <c r="G26025" s="16" t="s">
        <v>3282</v>
      </c>
      <c r="H26025" s="16" t="s">
        <v>19</v>
      </c>
      <c r="I26025" s="31">
        <v>248170672</v>
      </c>
      <c r="J26025" s="31">
        <v>248170672</v>
      </c>
      <c r="K26025" s="32">
        <f>IFERROR((J26025/I26025),0)</f>
        <v>1</v>
      </c>
      <c r="L26025" s="31"/>
      <c r="M26025" s="31"/>
      <c r="N26025" s="39"/>
      <c r="O26025" s="28"/>
      <c r="P26025" s="28"/>
      <c r="Q26025" s="28"/>
      <c r="R26025" s="28"/>
      <c r="S26025" s="25"/>
    </row>
    <row r="26026" spans="2:19" s="16" customFormat="1" outlineLevel="2" x14ac:dyDescent="0.25">
      <c r="B26026" s="16" t="s">
        <v>6444</v>
      </c>
      <c r="C26026" s="16" t="s">
        <v>5447</v>
      </c>
      <c r="D26026" s="16" t="s">
        <v>146</v>
      </c>
      <c r="E26026" s="16" t="s">
        <v>3281</v>
      </c>
      <c r="G26026" s="16" t="s">
        <v>3282</v>
      </c>
      <c r="H26026" s="16" t="s">
        <v>154</v>
      </c>
      <c r="I26026" s="31">
        <v>148</v>
      </c>
      <c r="J26026" s="31">
        <v>148</v>
      </c>
      <c r="K26026" s="32">
        <f>IFERROR((J26026/I26026),0)</f>
        <v>1</v>
      </c>
      <c r="L26026" s="31"/>
      <c r="M26026" s="31"/>
      <c r="N26026" s="39"/>
      <c r="O26026" s="28"/>
      <c r="P26026" s="28"/>
      <c r="Q26026" s="28"/>
      <c r="R26026" s="28"/>
      <c r="S26026" s="25"/>
    </row>
    <row r="26027" spans="2:19" s="16" customFormat="1" outlineLevel="2" x14ac:dyDescent="0.25">
      <c r="B26027" s="16" t="s">
        <v>6444</v>
      </c>
      <c r="C26027" s="16" t="s">
        <v>5447</v>
      </c>
      <c r="D26027" s="16" t="s">
        <v>148</v>
      </c>
      <c r="E26027" s="16" t="s">
        <v>3281</v>
      </c>
      <c r="G26027" s="16" t="s">
        <v>3282</v>
      </c>
      <c r="H26027" s="16" t="s">
        <v>4491</v>
      </c>
      <c r="I26027" s="31">
        <v>8828577</v>
      </c>
      <c r="J26027" s="31">
        <v>8828577</v>
      </c>
      <c r="K26027" s="32">
        <f>IFERROR((J26027/I26027),0)</f>
        <v>1</v>
      </c>
      <c r="L26027" s="31"/>
      <c r="M26027" s="31"/>
      <c r="N26027" s="39"/>
      <c r="O26027" s="28"/>
      <c r="P26027" s="28"/>
      <c r="Q26027" s="28"/>
      <c r="R26027" s="28"/>
      <c r="S26027" s="25"/>
    </row>
    <row r="26028" spans="2:19" s="16" customFormat="1" outlineLevel="2" x14ac:dyDescent="0.25">
      <c r="B26028" s="16" t="s">
        <v>6444</v>
      </c>
      <c r="C26028" s="16" t="s">
        <v>5447</v>
      </c>
      <c r="D26028" s="16" t="s">
        <v>146</v>
      </c>
      <c r="E26028" s="16" t="s">
        <v>3281</v>
      </c>
      <c r="G26028" s="16" t="s">
        <v>3282</v>
      </c>
      <c r="H26028" s="16" t="s">
        <v>231</v>
      </c>
      <c r="I26028" s="31">
        <v>3775217</v>
      </c>
      <c r="J26028" s="31">
        <v>3775217</v>
      </c>
      <c r="K26028" s="32">
        <f>IFERROR((J26028/I26028),0)</f>
        <v>1</v>
      </c>
      <c r="L26028" s="31"/>
      <c r="M26028" s="31"/>
      <c r="N26028" s="39"/>
      <c r="O26028" s="28"/>
      <c r="P26028" s="28"/>
      <c r="Q26028" s="28"/>
      <c r="R26028" s="28"/>
      <c r="S26028" s="25"/>
    </row>
    <row r="26029" spans="2:19" s="16" customFormat="1" outlineLevel="2" x14ac:dyDescent="0.25">
      <c r="B26029" s="16" t="s">
        <v>6444</v>
      </c>
      <c r="C26029" s="16" t="s">
        <v>5447</v>
      </c>
      <c r="D26029" s="16" t="s">
        <v>146</v>
      </c>
      <c r="E26029" s="16" t="s">
        <v>3281</v>
      </c>
      <c r="G26029" s="16" t="s">
        <v>3282</v>
      </c>
      <c r="H26029" s="16" t="s">
        <v>155</v>
      </c>
      <c r="I26029" s="31">
        <v>-4797843</v>
      </c>
      <c r="J26029" s="31"/>
      <c r="K26029" s="32">
        <f>IFERROR((J26029/I26029),0)</f>
        <v>0</v>
      </c>
      <c r="L26029" s="31"/>
      <c r="M26029" s="31"/>
      <c r="N26029" s="39"/>
      <c r="O26029" s="28"/>
      <c r="P26029" s="28"/>
      <c r="Q26029" s="28"/>
      <c r="R26029" s="28"/>
      <c r="S26029" s="25"/>
    </row>
    <row r="26030" spans="2:19" s="16" customFormat="1" outlineLevel="1" x14ac:dyDescent="0.25">
      <c r="B26030" s="47" t="s">
        <v>10605</v>
      </c>
      <c r="C26030" s="47" t="str">
        <f>C26029</f>
        <v>ASIGNACIONES DIRECTAS (20% DEL SGR)</v>
      </c>
      <c r="D26030" s="47"/>
      <c r="E26030" s="47" t="str">
        <f>E26029</f>
        <v>05282</v>
      </c>
      <c r="F26030" s="47"/>
      <c r="G26030" s="47" t="str">
        <f>G26029</f>
        <v xml:space="preserve">FREDONIA                                          </v>
      </c>
      <c r="H26030" s="47" t="s">
        <v>10655</v>
      </c>
      <c r="I26030" s="51">
        <f>SUBTOTAL(9,I26023:I26029)</f>
        <v>319524341</v>
      </c>
      <c r="J26030" s="51">
        <f>SUBTOTAL(9,J26023:J26029)</f>
        <v>310577466.24000001</v>
      </c>
      <c r="K26030" s="49">
        <f>J26030/I26030</f>
        <v>0.97199939531367352</v>
      </c>
      <c r="L26030" s="51">
        <f>SUBTOTAL(9,L26023:L26029)</f>
        <v>15728043</v>
      </c>
      <c r="M26030" s="51">
        <f>SUBTOTAL(9,M26023:M26029)</f>
        <v>10244499.240000002</v>
      </c>
      <c r="N26030" s="50">
        <f>IFERROR((M26030/L26030),"N.A")</f>
        <v>0.65135244353032362</v>
      </c>
      <c r="O26030" s="28"/>
      <c r="P26030" s="28"/>
      <c r="Q26030" s="28"/>
      <c r="R26030" s="28"/>
      <c r="S26030" s="25"/>
    </row>
    <row r="26031" spans="2:19" s="16" customFormat="1" outlineLevel="2" x14ac:dyDescent="0.25">
      <c r="B26031" s="16" t="s">
        <v>6445</v>
      </c>
      <c r="C26031" s="16" t="s">
        <v>5447</v>
      </c>
      <c r="D26031" s="16" t="s">
        <v>146</v>
      </c>
      <c r="E26031" s="16" t="s">
        <v>5360</v>
      </c>
      <c r="G26031" s="16" t="s">
        <v>5361</v>
      </c>
      <c r="H26031" s="16" t="s">
        <v>152</v>
      </c>
      <c r="I26031" s="35">
        <v>123735</v>
      </c>
      <c r="J26031" s="35">
        <v>123735</v>
      </c>
      <c r="K26031" s="36">
        <f>IFERROR((J26031/I26031),0)</f>
        <v>1</v>
      </c>
      <c r="L26031" s="35">
        <v>78061</v>
      </c>
      <c r="M26031" s="35">
        <v>123735</v>
      </c>
      <c r="N26031" s="40">
        <f>M26031/L26031</f>
        <v>1.5851065192605782</v>
      </c>
      <c r="O26031" s="28"/>
      <c r="P26031" s="28"/>
      <c r="Q26031" s="28"/>
      <c r="R26031" s="28"/>
      <c r="S26031" s="25"/>
    </row>
    <row r="26032" spans="2:19" s="16" customFormat="1" outlineLevel="2" x14ac:dyDescent="0.25">
      <c r="B26032" s="16" t="s">
        <v>6445</v>
      </c>
      <c r="C26032" s="16" t="s">
        <v>5447</v>
      </c>
      <c r="D26032" s="16" t="s">
        <v>146</v>
      </c>
      <c r="E26032" s="16" t="s">
        <v>5360</v>
      </c>
      <c r="G26032" s="16" t="s">
        <v>5361</v>
      </c>
      <c r="H26032" s="16" t="s">
        <v>5452</v>
      </c>
      <c r="I26032" s="31">
        <v>1579514</v>
      </c>
      <c r="J26032" s="31">
        <v>1579514</v>
      </c>
      <c r="K26032" s="32">
        <f>IFERROR((J26032/I26032),0)</f>
        <v>1</v>
      </c>
      <c r="L26032" s="31"/>
      <c r="M26032" s="31"/>
      <c r="N26032" s="39"/>
      <c r="O26032" s="28"/>
      <c r="P26032" s="28"/>
      <c r="Q26032" s="28"/>
      <c r="R26032" s="28"/>
      <c r="S26032" s="25"/>
    </row>
    <row r="26033" spans="2:19" s="16" customFormat="1" outlineLevel="2" x14ac:dyDescent="0.25">
      <c r="B26033" s="16" t="s">
        <v>6445</v>
      </c>
      <c r="C26033" s="16" t="s">
        <v>5447</v>
      </c>
      <c r="D26033" s="16" t="s">
        <v>146</v>
      </c>
      <c r="E26033" s="16" t="s">
        <v>5360</v>
      </c>
      <c r="G26033" s="16" t="s">
        <v>5361</v>
      </c>
      <c r="H26033" s="16" t="s">
        <v>19</v>
      </c>
      <c r="I26033" s="31">
        <v>11027051</v>
      </c>
      <c r="J26033" s="31">
        <v>11027051</v>
      </c>
      <c r="K26033" s="32">
        <f>IFERROR((J26033/I26033),0)</f>
        <v>1</v>
      </c>
      <c r="L26033" s="31"/>
      <c r="M26033" s="31"/>
      <c r="N26033" s="39"/>
      <c r="O26033" s="28"/>
      <c r="P26033" s="28"/>
      <c r="Q26033" s="28"/>
      <c r="R26033" s="28"/>
      <c r="S26033" s="25"/>
    </row>
    <row r="26034" spans="2:19" s="16" customFormat="1" outlineLevel="2" x14ac:dyDescent="0.25">
      <c r="B26034" s="16" t="s">
        <v>6445</v>
      </c>
      <c r="C26034" s="16" t="s">
        <v>5447</v>
      </c>
      <c r="D26034" s="16" t="s">
        <v>146</v>
      </c>
      <c r="E26034" s="16" t="s">
        <v>5360</v>
      </c>
      <c r="G26034" s="16" t="s">
        <v>5361</v>
      </c>
      <c r="H26034" s="16" t="s">
        <v>154</v>
      </c>
      <c r="I26034" s="31">
        <v>1</v>
      </c>
      <c r="J26034" s="31">
        <v>1</v>
      </c>
      <c r="K26034" s="32">
        <f>IFERROR((J26034/I26034),0)</f>
        <v>1</v>
      </c>
      <c r="L26034" s="31"/>
      <c r="M26034" s="31"/>
      <c r="N26034" s="39"/>
      <c r="O26034" s="28"/>
      <c r="P26034" s="28"/>
      <c r="Q26034" s="28"/>
      <c r="R26034" s="28"/>
      <c r="S26034" s="25"/>
    </row>
    <row r="26035" spans="2:19" s="16" customFormat="1" outlineLevel="2" x14ac:dyDescent="0.25">
      <c r="B26035" s="16" t="s">
        <v>6445</v>
      </c>
      <c r="C26035" s="16" t="s">
        <v>5447</v>
      </c>
      <c r="D26035" s="16" t="s">
        <v>146</v>
      </c>
      <c r="E26035" s="16" t="s">
        <v>5360</v>
      </c>
      <c r="G26035" s="16" t="s">
        <v>5361</v>
      </c>
      <c r="H26035" s="16" t="s">
        <v>231</v>
      </c>
      <c r="I26035" s="31">
        <v>18036</v>
      </c>
      <c r="J26035" s="31">
        <v>18036</v>
      </c>
      <c r="K26035" s="32">
        <f>IFERROR((J26035/I26035),0)</f>
        <v>1</v>
      </c>
      <c r="L26035" s="31"/>
      <c r="M26035" s="31"/>
      <c r="N26035" s="39"/>
      <c r="O26035" s="28"/>
      <c r="P26035" s="28"/>
      <c r="Q26035" s="28"/>
      <c r="R26035" s="28"/>
      <c r="S26035" s="25"/>
    </row>
    <row r="26036" spans="2:19" s="16" customFormat="1" outlineLevel="2" x14ac:dyDescent="0.25">
      <c r="B26036" s="16" t="s">
        <v>6445</v>
      </c>
      <c r="C26036" s="16" t="s">
        <v>5447</v>
      </c>
      <c r="D26036" s="16" t="s">
        <v>146</v>
      </c>
      <c r="E26036" s="16" t="s">
        <v>5360</v>
      </c>
      <c r="G26036" s="16" t="s">
        <v>5361</v>
      </c>
      <c r="H26036" s="16" t="s">
        <v>155</v>
      </c>
      <c r="I26036" s="31">
        <v>-24747</v>
      </c>
      <c r="J26036" s="31"/>
      <c r="K26036" s="32">
        <f>IFERROR((J26036/I26036),0)</f>
        <v>0</v>
      </c>
      <c r="L26036" s="31"/>
      <c r="M26036" s="31"/>
      <c r="N26036" s="39"/>
      <c r="O26036" s="28"/>
      <c r="P26036" s="28"/>
      <c r="Q26036" s="28"/>
      <c r="R26036" s="28"/>
      <c r="S26036" s="25"/>
    </row>
    <row r="26037" spans="2:19" s="16" customFormat="1" outlineLevel="1" x14ac:dyDescent="0.25">
      <c r="B26037" s="47" t="s">
        <v>10606</v>
      </c>
      <c r="C26037" s="47" t="str">
        <f>C26036</f>
        <v>ASIGNACIONES DIRECTAS (20% DEL SGR)</v>
      </c>
      <c r="D26037" s="47"/>
      <c r="E26037" s="47" t="str">
        <f>E26036</f>
        <v>05266</v>
      </c>
      <c r="F26037" s="47"/>
      <c r="G26037" s="47" t="str">
        <f>G26036</f>
        <v xml:space="preserve">ENVIGADO                                          </v>
      </c>
      <c r="H26037" s="47" t="s">
        <v>10655</v>
      </c>
      <c r="I26037" s="51">
        <f>SUBTOTAL(9,I26031:I26036)</f>
        <v>12723590</v>
      </c>
      <c r="J26037" s="51">
        <f>SUBTOTAL(9,J26031:J26036)</f>
        <v>12748337</v>
      </c>
      <c r="K26037" s="49">
        <f>J26037/I26037</f>
        <v>1.0019449699338001</v>
      </c>
      <c r="L26037" s="51">
        <f>SUBTOTAL(9,L26031:L26036)</f>
        <v>78061</v>
      </c>
      <c r="M26037" s="51">
        <f>SUBTOTAL(9,M26031:M26036)</f>
        <v>123735</v>
      </c>
      <c r="N26037" s="50">
        <f>IFERROR((M26037/L26037),"N.A")</f>
        <v>1.5851065192605782</v>
      </c>
      <c r="O26037" s="28"/>
      <c r="P26037" s="28"/>
      <c r="Q26037" s="28"/>
      <c r="R26037" s="28"/>
      <c r="S26037" s="25"/>
    </row>
    <row r="26038" spans="2:19" s="16" customFormat="1" outlineLevel="2" x14ac:dyDescent="0.25">
      <c r="B26038" s="16" t="s">
        <v>6446</v>
      </c>
      <c r="C26038" s="16" t="s">
        <v>5447</v>
      </c>
      <c r="D26038" s="16" t="s">
        <v>146</v>
      </c>
      <c r="E26038" s="16" t="s">
        <v>3284</v>
      </c>
      <c r="G26038" s="16" t="s">
        <v>3285</v>
      </c>
      <c r="H26038" s="16" t="s">
        <v>5452</v>
      </c>
      <c r="I26038" s="31">
        <v>1832315</v>
      </c>
      <c r="J26038" s="31">
        <v>1832315</v>
      </c>
      <c r="K26038" s="32">
        <f>IFERROR((J26038/I26038),0)</f>
        <v>1</v>
      </c>
      <c r="L26038" s="31"/>
      <c r="M26038" s="31"/>
      <c r="N26038" s="39"/>
      <c r="O26038" s="28"/>
      <c r="P26038" s="28"/>
      <c r="Q26038" s="28"/>
      <c r="R26038" s="28"/>
      <c r="S26038" s="25"/>
    </row>
    <row r="26039" spans="2:19" s="16" customFormat="1" outlineLevel="2" x14ac:dyDescent="0.25">
      <c r="B26039" s="16" t="s">
        <v>6446</v>
      </c>
      <c r="C26039" s="16" t="s">
        <v>5447</v>
      </c>
      <c r="D26039" s="16" t="s">
        <v>146</v>
      </c>
      <c r="E26039" s="16" t="s">
        <v>3284</v>
      </c>
      <c r="G26039" s="16" t="s">
        <v>3285</v>
      </c>
      <c r="H26039" s="16" t="s">
        <v>19</v>
      </c>
      <c r="I26039" s="31">
        <v>12256413</v>
      </c>
      <c r="J26039" s="31">
        <v>12256413</v>
      </c>
      <c r="K26039" s="32">
        <f>IFERROR((J26039/I26039),0)</f>
        <v>1</v>
      </c>
      <c r="L26039" s="31"/>
      <c r="M26039" s="31"/>
      <c r="N26039" s="39"/>
      <c r="O26039" s="28"/>
      <c r="P26039" s="28"/>
      <c r="Q26039" s="28"/>
      <c r="R26039" s="28"/>
      <c r="S26039" s="25"/>
    </row>
    <row r="26040" spans="2:19" s="16" customFormat="1" outlineLevel="1" x14ac:dyDescent="0.25">
      <c r="B26040" s="47" t="s">
        <v>10607</v>
      </c>
      <c r="C26040" s="47" t="str">
        <f>C26039</f>
        <v>ASIGNACIONES DIRECTAS (20% DEL SGR)</v>
      </c>
      <c r="D26040" s="47"/>
      <c r="E26040" s="47" t="str">
        <f>E26039</f>
        <v>05264</v>
      </c>
      <c r="F26040" s="47"/>
      <c r="G26040" s="47" t="str">
        <f>G26039</f>
        <v xml:space="preserve">ENTRERRIOS                                        </v>
      </c>
      <c r="H26040" s="47" t="s">
        <v>10655</v>
      </c>
      <c r="I26040" s="51">
        <f>SUBTOTAL(9,I26038:I26039)</f>
        <v>14088728</v>
      </c>
      <c r="J26040" s="51">
        <f>SUBTOTAL(9,J26038:J26039)</f>
        <v>14088728</v>
      </c>
      <c r="K26040" s="49">
        <f>J26040/I26040</f>
        <v>1</v>
      </c>
      <c r="L26040" s="51">
        <f>SUBTOTAL(9,L26038:L26039)</f>
        <v>0</v>
      </c>
      <c r="M26040" s="51">
        <f>SUBTOTAL(9,M26038:M26039)</f>
        <v>0</v>
      </c>
      <c r="N26040" s="50" t="str">
        <f>IFERROR((M26040/L26040),"N.A")</f>
        <v>N.A</v>
      </c>
      <c r="O26040" s="28"/>
      <c r="P26040" s="28"/>
      <c r="Q26040" s="28"/>
      <c r="R26040" s="28"/>
      <c r="S26040" s="25"/>
    </row>
    <row r="26041" spans="2:19" s="16" customFormat="1" outlineLevel="2" x14ac:dyDescent="0.25">
      <c r="B26041" s="16" t="s">
        <v>6447</v>
      </c>
      <c r="C26041" s="16" t="s">
        <v>5447</v>
      </c>
      <c r="D26041" s="16" t="s">
        <v>146</v>
      </c>
      <c r="E26041" s="16" t="s">
        <v>3287</v>
      </c>
      <c r="G26041" s="16" t="s">
        <v>3288</v>
      </c>
      <c r="H26041" s="16" t="s">
        <v>152</v>
      </c>
      <c r="I26041" s="35">
        <v>14370910895</v>
      </c>
      <c r="J26041" s="35">
        <v>6999677100.3700008</v>
      </c>
      <c r="K26041" s="36">
        <f>IFERROR((J26041/I26041),0)</f>
        <v>0.48707261157713838</v>
      </c>
      <c r="L26041" s="35">
        <v>9458995136</v>
      </c>
      <c r="M26041" s="35">
        <v>6999677100.3700008</v>
      </c>
      <c r="N26041" s="40">
        <f>M26041/L26041</f>
        <v>0.74000218836458875</v>
      </c>
      <c r="O26041" s="28"/>
      <c r="P26041" s="28"/>
      <c r="Q26041" s="28"/>
      <c r="R26041" s="28"/>
      <c r="S26041" s="25"/>
    </row>
    <row r="26042" spans="2:19" s="16" customFormat="1" outlineLevel="2" x14ac:dyDescent="0.25">
      <c r="B26042" s="16" t="s">
        <v>6447</v>
      </c>
      <c r="C26042" s="16" t="s">
        <v>5447</v>
      </c>
      <c r="D26042" s="16" t="s">
        <v>146</v>
      </c>
      <c r="E26042" s="16" t="s">
        <v>3287</v>
      </c>
      <c r="G26042" s="16" t="s">
        <v>3288</v>
      </c>
      <c r="H26042" s="16" t="s">
        <v>5452</v>
      </c>
      <c r="I26042" s="31">
        <v>1245581432</v>
      </c>
      <c r="J26042" s="31">
        <v>1245581432</v>
      </c>
      <c r="K26042" s="32">
        <f>IFERROR((J26042/I26042),0)</f>
        <v>1</v>
      </c>
      <c r="L26042" s="31"/>
      <c r="M26042" s="31"/>
      <c r="N26042" s="39"/>
      <c r="O26042" s="28"/>
      <c r="P26042" s="28"/>
      <c r="Q26042" s="28"/>
      <c r="R26042" s="28"/>
      <c r="S26042" s="25"/>
    </row>
    <row r="26043" spans="2:19" s="16" customFormat="1" outlineLevel="2" x14ac:dyDescent="0.25">
      <c r="B26043" s="16" t="s">
        <v>6447</v>
      </c>
      <c r="C26043" s="16" t="s">
        <v>5447</v>
      </c>
      <c r="D26043" s="16" t="s">
        <v>146</v>
      </c>
      <c r="E26043" s="16" t="s">
        <v>3287</v>
      </c>
      <c r="G26043" s="16" t="s">
        <v>3288</v>
      </c>
      <c r="H26043" s="16" t="s">
        <v>19</v>
      </c>
      <c r="I26043" s="31">
        <v>6248028375</v>
      </c>
      <c r="J26043" s="31">
        <v>6248028375</v>
      </c>
      <c r="K26043" s="32">
        <f>IFERROR((J26043/I26043),0)</f>
        <v>1</v>
      </c>
      <c r="L26043" s="31"/>
      <c r="M26043" s="31"/>
      <c r="N26043" s="39"/>
      <c r="O26043" s="28"/>
      <c r="P26043" s="28"/>
      <c r="Q26043" s="28"/>
      <c r="R26043" s="28"/>
      <c r="S26043" s="25"/>
    </row>
    <row r="26044" spans="2:19" s="16" customFormat="1" outlineLevel="2" x14ac:dyDescent="0.25">
      <c r="B26044" s="16" t="s">
        <v>6447</v>
      </c>
      <c r="C26044" s="16" t="s">
        <v>5447</v>
      </c>
      <c r="D26044" s="16" t="s">
        <v>146</v>
      </c>
      <c r="E26044" s="16" t="s">
        <v>3287</v>
      </c>
      <c r="G26044" s="16" t="s">
        <v>3288</v>
      </c>
      <c r="H26044" s="16" t="s">
        <v>154</v>
      </c>
      <c r="I26044" s="31">
        <v>88882</v>
      </c>
      <c r="J26044" s="31">
        <v>88882</v>
      </c>
      <c r="K26044" s="32">
        <f>IFERROR((J26044/I26044),0)</f>
        <v>1</v>
      </c>
      <c r="L26044" s="31"/>
      <c r="M26044" s="31"/>
      <c r="N26044" s="39"/>
      <c r="O26044" s="28"/>
      <c r="P26044" s="28"/>
      <c r="Q26044" s="28"/>
      <c r="R26044" s="28"/>
      <c r="S26044" s="25"/>
    </row>
    <row r="26045" spans="2:19" s="16" customFormat="1" outlineLevel="2" x14ac:dyDescent="0.25">
      <c r="B26045" s="16" t="s">
        <v>6447</v>
      </c>
      <c r="C26045" s="16" t="s">
        <v>5447</v>
      </c>
      <c r="D26045" s="16" t="s">
        <v>146</v>
      </c>
      <c r="E26045" s="16" t="s">
        <v>3287</v>
      </c>
      <c r="G26045" s="16" t="s">
        <v>3288</v>
      </c>
      <c r="H26045" s="16" t="s">
        <v>331</v>
      </c>
      <c r="I26045" s="31">
        <v>278178910</v>
      </c>
      <c r="J26045" s="31">
        <v>278178910</v>
      </c>
      <c r="K26045" s="32">
        <f>IFERROR((J26045/I26045),0)</f>
        <v>1</v>
      </c>
      <c r="L26045" s="31"/>
      <c r="M26045" s="31"/>
      <c r="N26045" s="39"/>
      <c r="O26045" s="28"/>
      <c r="P26045" s="28"/>
      <c r="Q26045" s="28"/>
      <c r="R26045" s="28"/>
      <c r="S26045" s="25"/>
    </row>
    <row r="26046" spans="2:19" s="16" customFormat="1" outlineLevel="2" x14ac:dyDescent="0.25">
      <c r="B26046" s="16" t="s">
        <v>6447</v>
      </c>
      <c r="C26046" s="16" t="s">
        <v>5447</v>
      </c>
      <c r="D26046" s="16" t="s">
        <v>148</v>
      </c>
      <c r="E26046" s="16" t="s">
        <v>3287</v>
      </c>
      <c r="G26046" s="16" t="s">
        <v>3288</v>
      </c>
      <c r="H26046" s="16" t="s">
        <v>4491</v>
      </c>
      <c r="I26046" s="31">
        <v>319115406</v>
      </c>
      <c r="J26046" s="31">
        <v>319115406</v>
      </c>
      <c r="K26046" s="32">
        <f>IFERROR((J26046/I26046),0)</f>
        <v>1</v>
      </c>
      <c r="L26046" s="31"/>
      <c r="M26046" s="31"/>
      <c r="N26046" s="39"/>
      <c r="O26046" s="28"/>
      <c r="P26046" s="28"/>
      <c r="Q26046" s="28"/>
      <c r="R26046" s="28"/>
      <c r="S26046" s="25"/>
    </row>
    <row r="26047" spans="2:19" s="16" customFormat="1" outlineLevel="2" x14ac:dyDescent="0.25">
      <c r="B26047" s="16" t="s">
        <v>6447</v>
      </c>
      <c r="C26047" s="16" t="s">
        <v>5447</v>
      </c>
      <c r="D26047" s="16" t="s">
        <v>146</v>
      </c>
      <c r="E26047" s="16" t="s">
        <v>3287</v>
      </c>
      <c r="G26047" s="16" t="s">
        <v>3288</v>
      </c>
      <c r="H26047" s="16" t="s">
        <v>231</v>
      </c>
      <c r="I26047" s="31">
        <v>2278919129</v>
      </c>
      <c r="J26047" s="31">
        <v>2278919129</v>
      </c>
      <c r="K26047" s="32">
        <f>IFERROR((J26047/I26047),0)</f>
        <v>1</v>
      </c>
      <c r="L26047" s="31"/>
      <c r="M26047" s="31"/>
      <c r="N26047" s="39"/>
      <c r="O26047" s="28"/>
      <c r="P26047" s="28"/>
      <c r="Q26047" s="28"/>
      <c r="R26047" s="28"/>
      <c r="S26047" s="25"/>
    </row>
    <row r="26048" spans="2:19" s="16" customFormat="1" outlineLevel="2" x14ac:dyDescent="0.25">
      <c r="B26048" s="16" t="s">
        <v>6447</v>
      </c>
      <c r="C26048" s="16" t="s">
        <v>5447</v>
      </c>
      <c r="D26048" s="16" t="s">
        <v>146</v>
      </c>
      <c r="E26048" s="16" t="s">
        <v>3287</v>
      </c>
      <c r="G26048" s="16" t="s">
        <v>3288</v>
      </c>
      <c r="H26048" s="16" t="s">
        <v>155</v>
      </c>
      <c r="I26048" s="31">
        <v>-2874182179</v>
      </c>
      <c r="J26048" s="31"/>
      <c r="K26048" s="32">
        <f>IFERROR((J26048/I26048),0)</f>
        <v>0</v>
      </c>
      <c r="L26048" s="31"/>
      <c r="M26048" s="31"/>
      <c r="N26048" s="39"/>
      <c r="O26048" s="28"/>
      <c r="P26048" s="28"/>
      <c r="Q26048" s="28"/>
      <c r="R26048" s="28"/>
      <c r="S26048" s="25"/>
    </row>
    <row r="26049" spans="2:19" s="16" customFormat="1" outlineLevel="1" x14ac:dyDescent="0.25">
      <c r="B26049" s="47" t="s">
        <v>10608</v>
      </c>
      <c r="C26049" s="47" t="str">
        <f>C26048</f>
        <v>ASIGNACIONES DIRECTAS (20% DEL SGR)</v>
      </c>
      <c r="D26049" s="47"/>
      <c r="E26049" s="47" t="str">
        <f>E26048</f>
        <v>05250</v>
      </c>
      <c r="F26049" s="47"/>
      <c r="G26049" s="47" t="str">
        <f>G26048</f>
        <v xml:space="preserve">EL BAGRE                                          </v>
      </c>
      <c r="H26049" s="47" t="s">
        <v>10655</v>
      </c>
      <c r="I26049" s="51">
        <f>SUBTOTAL(9,I26041:I26048)</f>
        <v>21866640850</v>
      </c>
      <c r="J26049" s="51">
        <f>SUBTOTAL(9,J26041:J26048)</f>
        <v>17369589234.370003</v>
      </c>
      <c r="K26049" s="49">
        <f>J26049/I26049</f>
        <v>0.79434190891601908</v>
      </c>
      <c r="L26049" s="51">
        <f>SUBTOTAL(9,L26041:L26048)</f>
        <v>9458995136</v>
      </c>
      <c r="M26049" s="51">
        <f>SUBTOTAL(9,M26041:M26048)</f>
        <v>6999677100.3700008</v>
      </c>
      <c r="N26049" s="50">
        <f>IFERROR((M26049/L26049),"N.A")</f>
        <v>0.74000218836458875</v>
      </c>
      <c r="O26049" s="28"/>
      <c r="P26049" s="28"/>
      <c r="Q26049" s="28"/>
      <c r="R26049" s="28"/>
      <c r="S26049" s="25"/>
    </row>
    <row r="26050" spans="2:19" s="16" customFormat="1" outlineLevel="2" x14ac:dyDescent="0.25">
      <c r="B26050" s="16" t="s">
        <v>6448</v>
      </c>
      <c r="C26050" s="16" t="s">
        <v>5447</v>
      </c>
      <c r="D26050" s="16" t="s">
        <v>146</v>
      </c>
      <c r="E26050" s="16" t="s">
        <v>3290</v>
      </c>
      <c r="G26050" s="16" t="s">
        <v>3291</v>
      </c>
      <c r="H26050" s="16" t="s">
        <v>152</v>
      </c>
      <c r="I26050" s="35">
        <v>923487</v>
      </c>
      <c r="J26050" s="35">
        <v>0</v>
      </c>
      <c r="K26050" s="36">
        <f>IFERROR((J26050/I26050),0)</f>
        <v>0</v>
      </c>
      <c r="L26050" s="35">
        <v>607850</v>
      </c>
      <c r="M26050" s="35">
        <v>0</v>
      </c>
      <c r="N26050" s="40">
        <f>M26050/L26050</f>
        <v>0</v>
      </c>
      <c r="O26050" s="28"/>
      <c r="P26050" s="28"/>
      <c r="Q26050" s="28"/>
      <c r="R26050" s="28"/>
      <c r="S26050" s="25"/>
    </row>
    <row r="26051" spans="2:19" s="16" customFormat="1" outlineLevel="2" x14ac:dyDescent="0.25">
      <c r="B26051" s="16" t="s">
        <v>6448</v>
      </c>
      <c r="C26051" s="16" t="s">
        <v>5447</v>
      </c>
      <c r="D26051" s="16" t="s">
        <v>146</v>
      </c>
      <c r="E26051" s="16" t="s">
        <v>3290</v>
      </c>
      <c r="G26051" s="16" t="s">
        <v>3291</v>
      </c>
      <c r="H26051" s="16" t="s">
        <v>5452</v>
      </c>
      <c r="I26051" s="31">
        <v>467565</v>
      </c>
      <c r="J26051" s="31">
        <v>467565</v>
      </c>
      <c r="K26051" s="32">
        <f>IFERROR((J26051/I26051),0)</f>
        <v>1</v>
      </c>
      <c r="L26051" s="31"/>
      <c r="M26051" s="31"/>
      <c r="N26051" s="39"/>
      <c r="O26051" s="28"/>
      <c r="P26051" s="28"/>
      <c r="Q26051" s="28"/>
      <c r="R26051" s="28"/>
      <c r="S26051" s="25"/>
    </row>
    <row r="26052" spans="2:19" s="16" customFormat="1" outlineLevel="2" x14ac:dyDescent="0.25">
      <c r="B26052" s="16" t="s">
        <v>6448</v>
      </c>
      <c r="C26052" s="16" t="s">
        <v>5447</v>
      </c>
      <c r="D26052" s="16" t="s">
        <v>146</v>
      </c>
      <c r="E26052" s="16" t="s">
        <v>3290</v>
      </c>
      <c r="G26052" s="16" t="s">
        <v>3291</v>
      </c>
      <c r="H26052" s="16" t="s">
        <v>19</v>
      </c>
      <c r="I26052" s="31">
        <v>3349029</v>
      </c>
      <c r="J26052" s="31">
        <v>3349029</v>
      </c>
      <c r="K26052" s="32">
        <f>IFERROR((J26052/I26052),0)</f>
        <v>1</v>
      </c>
      <c r="L26052" s="31"/>
      <c r="M26052" s="31"/>
      <c r="N26052" s="39"/>
      <c r="O26052" s="28"/>
      <c r="P26052" s="28"/>
      <c r="Q26052" s="28"/>
      <c r="R26052" s="28"/>
      <c r="S26052" s="25"/>
    </row>
    <row r="26053" spans="2:19" s="16" customFormat="1" outlineLevel="2" x14ac:dyDescent="0.25">
      <c r="B26053" s="16" t="s">
        <v>6448</v>
      </c>
      <c r="C26053" s="16" t="s">
        <v>5447</v>
      </c>
      <c r="D26053" s="16" t="s">
        <v>146</v>
      </c>
      <c r="E26053" s="16" t="s">
        <v>3290</v>
      </c>
      <c r="G26053" s="16" t="s">
        <v>3291</v>
      </c>
      <c r="H26053" s="16" t="s">
        <v>154</v>
      </c>
      <c r="I26053" s="31">
        <v>6</v>
      </c>
      <c r="J26053" s="31">
        <v>6</v>
      </c>
      <c r="K26053" s="32">
        <f>IFERROR((J26053/I26053),0)</f>
        <v>1</v>
      </c>
      <c r="L26053" s="31"/>
      <c r="M26053" s="31"/>
      <c r="N26053" s="39"/>
      <c r="O26053" s="28"/>
      <c r="P26053" s="28"/>
      <c r="Q26053" s="28"/>
      <c r="R26053" s="28"/>
      <c r="S26053" s="25"/>
    </row>
    <row r="26054" spans="2:19" s="16" customFormat="1" outlineLevel="2" x14ac:dyDescent="0.25">
      <c r="B26054" s="16" t="s">
        <v>6448</v>
      </c>
      <c r="C26054" s="16" t="s">
        <v>5447</v>
      </c>
      <c r="D26054" s="16" t="s">
        <v>146</v>
      </c>
      <c r="E26054" s="16" t="s">
        <v>3290</v>
      </c>
      <c r="G26054" s="16" t="s">
        <v>3291</v>
      </c>
      <c r="H26054" s="16" t="s">
        <v>231</v>
      </c>
      <c r="I26054" s="31">
        <v>146449</v>
      </c>
      <c r="J26054" s="31">
        <v>146449</v>
      </c>
      <c r="K26054" s="32">
        <f>IFERROR((J26054/I26054),0)</f>
        <v>1</v>
      </c>
      <c r="L26054" s="31"/>
      <c r="M26054" s="31"/>
      <c r="N26054" s="39"/>
      <c r="O26054" s="28"/>
      <c r="P26054" s="28"/>
      <c r="Q26054" s="28"/>
      <c r="R26054" s="28"/>
      <c r="S26054" s="25"/>
    </row>
    <row r="26055" spans="2:19" s="16" customFormat="1" outlineLevel="2" x14ac:dyDescent="0.25">
      <c r="B26055" s="16" t="s">
        <v>6448</v>
      </c>
      <c r="C26055" s="16" t="s">
        <v>5447</v>
      </c>
      <c r="D26055" s="16" t="s">
        <v>146</v>
      </c>
      <c r="E26055" s="16" t="s">
        <v>3290</v>
      </c>
      <c r="G26055" s="16" t="s">
        <v>3291</v>
      </c>
      <c r="H26055" s="16" t="s">
        <v>155</v>
      </c>
      <c r="I26055" s="31">
        <v>-184697</v>
      </c>
      <c r="J26055" s="31"/>
      <c r="K26055" s="32">
        <f>IFERROR((J26055/I26055),0)</f>
        <v>0</v>
      </c>
      <c r="L26055" s="31"/>
      <c r="M26055" s="31"/>
      <c r="N26055" s="39"/>
      <c r="O26055" s="28"/>
      <c r="P26055" s="28"/>
      <c r="Q26055" s="28"/>
      <c r="R26055" s="28"/>
      <c r="S26055" s="25"/>
    </row>
    <row r="26056" spans="2:19" s="16" customFormat="1" outlineLevel="1" x14ac:dyDescent="0.25">
      <c r="B26056" s="47" t="s">
        <v>10609</v>
      </c>
      <c r="C26056" s="47" t="str">
        <f>C26055</f>
        <v>ASIGNACIONES DIRECTAS (20% DEL SGR)</v>
      </c>
      <c r="D26056" s="47"/>
      <c r="E26056" s="47" t="str">
        <f>E26055</f>
        <v>05240</v>
      </c>
      <c r="F26056" s="47"/>
      <c r="G26056" s="47" t="str">
        <f>G26055</f>
        <v xml:space="preserve">EBÉJICO                                           </v>
      </c>
      <c r="H26056" s="47" t="s">
        <v>10655</v>
      </c>
      <c r="I26056" s="51">
        <f>SUBTOTAL(9,I26050:I26055)</f>
        <v>4701839</v>
      </c>
      <c r="J26056" s="51">
        <f>SUBTOTAL(9,J26050:J26055)</f>
        <v>3963049</v>
      </c>
      <c r="K26056" s="49">
        <f>J26056/I26056</f>
        <v>0.84287211876034041</v>
      </c>
      <c r="L26056" s="51">
        <f>SUBTOTAL(9,L26050:L26055)</f>
        <v>607850</v>
      </c>
      <c r="M26056" s="51">
        <f>SUBTOTAL(9,M26050:M26055)</f>
        <v>0</v>
      </c>
      <c r="N26056" s="50">
        <f>IFERROR((M26056/L26056),"N.A")</f>
        <v>0</v>
      </c>
      <c r="O26056" s="28"/>
      <c r="P26056" s="28"/>
      <c r="Q26056" s="28"/>
      <c r="R26056" s="28"/>
      <c r="S26056" s="25"/>
    </row>
    <row r="26057" spans="2:19" s="16" customFormat="1" outlineLevel="2" x14ac:dyDescent="0.25">
      <c r="B26057" s="16" t="s">
        <v>6449</v>
      </c>
      <c r="C26057" s="16" t="s">
        <v>5447</v>
      </c>
      <c r="D26057" s="16" t="s">
        <v>146</v>
      </c>
      <c r="E26057" s="16" t="s">
        <v>3293</v>
      </c>
      <c r="G26057" s="16" t="s">
        <v>3294</v>
      </c>
      <c r="H26057" s="16" t="s">
        <v>152</v>
      </c>
      <c r="I26057" s="35">
        <v>58665295</v>
      </c>
      <c r="J26057" s="35">
        <v>32540740.829999998</v>
      </c>
      <c r="K26057" s="36">
        <f>IFERROR((J26057/I26057),0)</f>
        <v>0.55468468759937195</v>
      </c>
      <c r="L26057" s="35">
        <v>38631216</v>
      </c>
      <c r="M26057" s="35">
        <v>32540740.829999998</v>
      </c>
      <c r="N26057" s="40">
        <f>M26057/L26057</f>
        <v>0.84234316698702927</v>
      </c>
      <c r="O26057" s="28"/>
      <c r="P26057" s="28"/>
      <c r="Q26057" s="28"/>
      <c r="R26057" s="28"/>
      <c r="S26057" s="25"/>
    </row>
    <row r="26058" spans="2:19" s="16" customFormat="1" outlineLevel="2" x14ac:dyDescent="0.25">
      <c r="B26058" s="16" t="s">
        <v>6449</v>
      </c>
      <c r="C26058" s="16" t="s">
        <v>5447</v>
      </c>
      <c r="D26058" s="16" t="s">
        <v>146</v>
      </c>
      <c r="E26058" s="16" t="s">
        <v>3293</v>
      </c>
      <c r="G26058" s="16" t="s">
        <v>3294</v>
      </c>
      <c r="H26058" s="16" t="s">
        <v>5452</v>
      </c>
      <c r="I26058" s="31">
        <v>7687156</v>
      </c>
      <c r="J26058" s="31">
        <v>7687156</v>
      </c>
      <c r="K26058" s="32">
        <f>IFERROR((J26058/I26058),0)</f>
        <v>1</v>
      </c>
      <c r="L26058" s="31"/>
      <c r="M26058" s="31"/>
      <c r="N26058" s="39"/>
      <c r="O26058" s="28"/>
      <c r="P26058" s="28"/>
      <c r="Q26058" s="28"/>
      <c r="R26058" s="28"/>
      <c r="S26058" s="25"/>
    </row>
    <row r="26059" spans="2:19" s="16" customFormat="1" outlineLevel="2" x14ac:dyDescent="0.25">
      <c r="B26059" s="16" t="s">
        <v>6449</v>
      </c>
      <c r="C26059" s="16" t="s">
        <v>5447</v>
      </c>
      <c r="D26059" s="16" t="s">
        <v>146</v>
      </c>
      <c r="E26059" s="16" t="s">
        <v>3293</v>
      </c>
      <c r="G26059" s="16" t="s">
        <v>3294</v>
      </c>
      <c r="H26059" s="16" t="s">
        <v>19</v>
      </c>
      <c r="I26059" s="31">
        <v>49543722</v>
      </c>
      <c r="J26059" s="31">
        <v>49543722</v>
      </c>
      <c r="K26059" s="32">
        <f>IFERROR((J26059/I26059),0)</f>
        <v>1</v>
      </c>
      <c r="L26059" s="31"/>
      <c r="M26059" s="31"/>
      <c r="N26059" s="39"/>
      <c r="O26059" s="28"/>
      <c r="P26059" s="28"/>
      <c r="Q26059" s="28"/>
      <c r="R26059" s="28"/>
      <c r="S26059" s="25"/>
    </row>
    <row r="26060" spans="2:19" s="16" customFormat="1" outlineLevel="2" x14ac:dyDescent="0.25">
      <c r="B26060" s="16" t="s">
        <v>6449</v>
      </c>
      <c r="C26060" s="16" t="s">
        <v>5447</v>
      </c>
      <c r="D26060" s="16" t="s">
        <v>146</v>
      </c>
      <c r="E26060" s="16" t="s">
        <v>3293</v>
      </c>
      <c r="G26060" s="16" t="s">
        <v>3294</v>
      </c>
      <c r="H26060" s="16" t="s">
        <v>154</v>
      </c>
      <c r="I26060" s="31">
        <v>363</v>
      </c>
      <c r="J26060" s="31">
        <v>363</v>
      </c>
      <c r="K26060" s="32">
        <f>IFERROR((J26060/I26060),0)</f>
        <v>1</v>
      </c>
      <c r="L26060" s="31"/>
      <c r="M26060" s="31"/>
      <c r="N26060" s="39"/>
      <c r="O26060" s="28"/>
      <c r="P26060" s="28"/>
      <c r="Q26060" s="28"/>
      <c r="R26060" s="28"/>
      <c r="S26060" s="25"/>
    </row>
    <row r="26061" spans="2:19" s="16" customFormat="1" outlineLevel="2" x14ac:dyDescent="0.25">
      <c r="B26061" s="16" t="s">
        <v>6449</v>
      </c>
      <c r="C26061" s="16" t="s">
        <v>5447</v>
      </c>
      <c r="D26061" s="16" t="s">
        <v>148</v>
      </c>
      <c r="E26061" s="16" t="s">
        <v>3293</v>
      </c>
      <c r="G26061" s="16" t="s">
        <v>3294</v>
      </c>
      <c r="H26061" s="16" t="s">
        <v>4491</v>
      </c>
      <c r="I26061" s="31">
        <v>5108541</v>
      </c>
      <c r="J26061" s="31">
        <v>5108541</v>
      </c>
      <c r="K26061" s="32">
        <f>IFERROR((J26061/I26061),0)</f>
        <v>1</v>
      </c>
      <c r="L26061" s="31"/>
      <c r="M26061" s="31"/>
      <c r="N26061" s="39"/>
      <c r="O26061" s="28"/>
      <c r="P26061" s="28"/>
      <c r="Q26061" s="28"/>
      <c r="R26061" s="28"/>
      <c r="S26061" s="25"/>
    </row>
    <row r="26062" spans="2:19" s="16" customFormat="1" outlineLevel="2" x14ac:dyDescent="0.25">
      <c r="B26062" s="16" t="s">
        <v>6449</v>
      </c>
      <c r="C26062" s="16" t="s">
        <v>5447</v>
      </c>
      <c r="D26062" s="16" t="s">
        <v>146</v>
      </c>
      <c r="E26062" s="16" t="s">
        <v>3293</v>
      </c>
      <c r="G26062" s="16" t="s">
        <v>3294</v>
      </c>
      <c r="H26062" s="16" t="s">
        <v>231</v>
      </c>
      <c r="I26062" s="31">
        <v>9311252</v>
      </c>
      <c r="J26062" s="31">
        <v>9311252</v>
      </c>
      <c r="K26062" s="32">
        <f>IFERROR((J26062/I26062),0)</f>
        <v>1</v>
      </c>
      <c r="L26062" s="31"/>
      <c r="M26062" s="31"/>
      <c r="N26062" s="39"/>
      <c r="O26062" s="28"/>
      <c r="P26062" s="28"/>
      <c r="Q26062" s="28"/>
      <c r="R26062" s="28"/>
      <c r="S26062" s="25"/>
    </row>
    <row r="26063" spans="2:19" s="16" customFormat="1" outlineLevel="2" x14ac:dyDescent="0.25">
      <c r="B26063" s="16" t="s">
        <v>6449</v>
      </c>
      <c r="C26063" s="16" t="s">
        <v>5447</v>
      </c>
      <c r="D26063" s="16" t="s">
        <v>146</v>
      </c>
      <c r="E26063" s="16" t="s">
        <v>3293</v>
      </c>
      <c r="G26063" s="16" t="s">
        <v>3294</v>
      </c>
      <c r="H26063" s="16" t="s">
        <v>155</v>
      </c>
      <c r="I26063" s="31">
        <v>-11733059</v>
      </c>
      <c r="J26063" s="31"/>
      <c r="K26063" s="32">
        <f>IFERROR((J26063/I26063),0)</f>
        <v>0</v>
      </c>
      <c r="L26063" s="31"/>
      <c r="M26063" s="31"/>
      <c r="N26063" s="39"/>
      <c r="O26063" s="28"/>
      <c r="P26063" s="28"/>
      <c r="Q26063" s="28"/>
      <c r="R26063" s="28"/>
      <c r="S26063" s="25"/>
    </row>
    <row r="26064" spans="2:19" s="16" customFormat="1" outlineLevel="1" x14ac:dyDescent="0.25">
      <c r="B26064" s="47" t="s">
        <v>10610</v>
      </c>
      <c r="C26064" s="47" t="str">
        <f>C26063</f>
        <v>ASIGNACIONES DIRECTAS (20% DEL SGR)</v>
      </c>
      <c r="D26064" s="47"/>
      <c r="E26064" s="47" t="str">
        <f>E26063</f>
        <v>05237</v>
      </c>
      <c r="F26064" s="47"/>
      <c r="G26064" s="47" t="str">
        <f>G26063</f>
        <v xml:space="preserve">DON MATÍAS                                        </v>
      </c>
      <c r="H26064" s="47" t="s">
        <v>10655</v>
      </c>
      <c r="I26064" s="51">
        <f>SUBTOTAL(9,I26057:I26063)</f>
        <v>118583270</v>
      </c>
      <c r="J26064" s="51">
        <f>SUBTOTAL(9,J26057:J26063)</f>
        <v>104191774.83</v>
      </c>
      <c r="K26064" s="49">
        <f>J26064/I26064</f>
        <v>0.87863806445883974</v>
      </c>
      <c r="L26064" s="51">
        <f>SUBTOTAL(9,L26057:L26063)</f>
        <v>38631216</v>
      </c>
      <c r="M26064" s="51">
        <f>SUBTOTAL(9,M26057:M26063)</f>
        <v>32540740.829999998</v>
      </c>
      <c r="N26064" s="50">
        <f>IFERROR((M26064/L26064),"N.A")</f>
        <v>0.84234316698702927</v>
      </c>
      <c r="O26064" s="28"/>
      <c r="P26064" s="28"/>
      <c r="Q26064" s="28"/>
      <c r="R26064" s="28"/>
      <c r="S26064" s="25"/>
    </row>
    <row r="26065" spans="2:19" s="16" customFormat="1" outlineLevel="2" x14ac:dyDescent="0.25">
      <c r="B26065" s="16" t="s">
        <v>6450</v>
      </c>
      <c r="C26065" s="16" t="s">
        <v>5447</v>
      </c>
      <c r="D26065" s="16" t="s">
        <v>146</v>
      </c>
      <c r="E26065" s="16" t="s">
        <v>3296</v>
      </c>
      <c r="G26065" s="16" t="s">
        <v>3297</v>
      </c>
      <c r="H26065" s="16" t="s">
        <v>152</v>
      </c>
      <c r="I26065" s="35">
        <v>970451488</v>
      </c>
      <c r="J26065" s="35">
        <v>826574952.01999986</v>
      </c>
      <c r="K26065" s="36">
        <f>IFERROR((J26065/I26065),0)</f>
        <v>0.85174268084588667</v>
      </c>
      <c r="L26065" s="35">
        <v>638635671</v>
      </c>
      <c r="M26065" s="35">
        <v>826574952.01999986</v>
      </c>
      <c r="N26065" s="40">
        <f>M26065/L26065</f>
        <v>1.2942824673819384</v>
      </c>
      <c r="O26065" s="28"/>
      <c r="P26065" s="28"/>
      <c r="Q26065" s="28"/>
      <c r="R26065" s="28"/>
      <c r="S26065" s="25"/>
    </row>
    <row r="26066" spans="2:19" s="16" customFormat="1" outlineLevel="2" x14ac:dyDescent="0.25">
      <c r="B26066" s="16" t="s">
        <v>6450</v>
      </c>
      <c r="C26066" s="16" t="s">
        <v>5447</v>
      </c>
      <c r="D26066" s="16" t="s">
        <v>146</v>
      </c>
      <c r="E26066" s="16" t="s">
        <v>3296</v>
      </c>
      <c r="G26066" s="16" t="s">
        <v>3297</v>
      </c>
      <c r="H26066" s="16" t="s">
        <v>5452</v>
      </c>
      <c r="I26066" s="31">
        <v>241849754</v>
      </c>
      <c r="J26066" s="31">
        <v>241849754</v>
      </c>
      <c r="K26066" s="32">
        <f>IFERROR((J26066/I26066),0)</f>
        <v>1</v>
      </c>
      <c r="L26066" s="31"/>
      <c r="M26066" s="31"/>
      <c r="N26066" s="39"/>
      <c r="O26066" s="28"/>
      <c r="P26066" s="28"/>
      <c r="Q26066" s="28"/>
      <c r="R26066" s="28"/>
      <c r="S26066" s="25"/>
    </row>
    <row r="26067" spans="2:19" s="16" customFormat="1" outlineLevel="2" x14ac:dyDescent="0.25">
      <c r="B26067" s="16" t="s">
        <v>6450</v>
      </c>
      <c r="C26067" s="16" t="s">
        <v>5447</v>
      </c>
      <c r="D26067" s="16" t="s">
        <v>146</v>
      </c>
      <c r="E26067" s="16" t="s">
        <v>3296</v>
      </c>
      <c r="G26067" s="16" t="s">
        <v>3297</v>
      </c>
      <c r="H26067" s="16" t="s">
        <v>19</v>
      </c>
      <c r="I26067" s="31">
        <v>1412882812</v>
      </c>
      <c r="J26067" s="31">
        <v>1412882812</v>
      </c>
      <c r="K26067" s="32">
        <f>IFERROR((J26067/I26067),0)</f>
        <v>1</v>
      </c>
      <c r="L26067" s="31"/>
      <c r="M26067" s="31"/>
      <c r="N26067" s="39"/>
      <c r="O26067" s="28"/>
      <c r="P26067" s="28"/>
      <c r="Q26067" s="28"/>
      <c r="R26067" s="28"/>
      <c r="S26067" s="25"/>
    </row>
    <row r="26068" spans="2:19" s="16" customFormat="1" outlineLevel="2" x14ac:dyDescent="0.25">
      <c r="B26068" s="16" t="s">
        <v>6450</v>
      </c>
      <c r="C26068" s="16" t="s">
        <v>5447</v>
      </c>
      <c r="D26068" s="16" t="s">
        <v>146</v>
      </c>
      <c r="E26068" s="16" t="s">
        <v>3296</v>
      </c>
      <c r="G26068" s="16" t="s">
        <v>3297</v>
      </c>
      <c r="H26068" s="16" t="s">
        <v>154</v>
      </c>
      <c r="I26068" s="31">
        <v>6002</v>
      </c>
      <c r="J26068" s="31">
        <v>6002</v>
      </c>
      <c r="K26068" s="32">
        <f>IFERROR((J26068/I26068),0)</f>
        <v>1</v>
      </c>
      <c r="L26068" s="31"/>
      <c r="M26068" s="31"/>
      <c r="N26068" s="39"/>
      <c r="O26068" s="28"/>
      <c r="P26068" s="28"/>
      <c r="Q26068" s="28"/>
      <c r="R26068" s="28"/>
      <c r="S26068" s="25"/>
    </row>
    <row r="26069" spans="2:19" s="16" customFormat="1" outlineLevel="2" x14ac:dyDescent="0.25">
      <c r="B26069" s="16" t="s">
        <v>6450</v>
      </c>
      <c r="C26069" s="16" t="s">
        <v>5447</v>
      </c>
      <c r="D26069" s="16" t="s">
        <v>146</v>
      </c>
      <c r="E26069" s="16" t="s">
        <v>3296</v>
      </c>
      <c r="G26069" s="16" t="s">
        <v>3297</v>
      </c>
      <c r="H26069" s="16" t="s">
        <v>331</v>
      </c>
      <c r="I26069" s="31">
        <v>36546138</v>
      </c>
      <c r="J26069" s="31">
        <v>36546138</v>
      </c>
      <c r="K26069" s="32">
        <f>IFERROR((J26069/I26069),0)</f>
        <v>1</v>
      </c>
      <c r="L26069" s="31"/>
      <c r="M26069" s="31"/>
      <c r="N26069" s="39"/>
      <c r="O26069" s="28"/>
      <c r="P26069" s="28"/>
      <c r="Q26069" s="28"/>
      <c r="R26069" s="28"/>
      <c r="S26069" s="25"/>
    </row>
    <row r="26070" spans="2:19" s="16" customFormat="1" outlineLevel="2" x14ac:dyDescent="0.25">
      <c r="B26070" s="16" t="s">
        <v>6450</v>
      </c>
      <c r="C26070" s="16" t="s">
        <v>5447</v>
      </c>
      <c r="D26070" s="16" t="s">
        <v>148</v>
      </c>
      <c r="E26070" s="16" t="s">
        <v>3296</v>
      </c>
      <c r="G26070" s="16" t="s">
        <v>3297</v>
      </c>
      <c r="H26070" s="16" t="s">
        <v>4491</v>
      </c>
      <c r="I26070" s="31">
        <v>211954</v>
      </c>
      <c r="J26070" s="31">
        <v>211954</v>
      </c>
      <c r="K26070" s="32">
        <f>IFERROR((J26070/I26070),0)</f>
        <v>1</v>
      </c>
      <c r="L26070" s="31"/>
      <c r="M26070" s="31"/>
      <c r="N26070" s="39"/>
      <c r="O26070" s="28"/>
      <c r="P26070" s="28"/>
      <c r="Q26070" s="28"/>
      <c r="R26070" s="28"/>
      <c r="S26070" s="25"/>
    </row>
    <row r="26071" spans="2:19" s="16" customFormat="1" outlineLevel="2" x14ac:dyDescent="0.25">
      <c r="B26071" s="16" t="s">
        <v>6450</v>
      </c>
      <c r="C26071" s="16" t="s">
        <v>5447</v>
      </c>
      <c r="D26071" s="16" t="s">
        <v>146</v>
      </c>
      <c r="E26071" s="16" t="s">
        <v>3296</v>
      </c>
      <c r="G26071" s="16" t="s">
        <v>3297</v>
      </c>
      <c r="H26071" s="16" t="s">
        <v>231</v>
      </c>
      <c r="I26071" s="31">
        <v>153836746</v>
      </c>
      <c r="J26071" s="31">
        <v>153836746</v>
      </c>
      <c r="K26071" s="32">
        <f>IFERROR((J26071/I26071),0)</f>
        <v>1</v>
      </c>
      <c r="L26071" s="31"/>
      <c r="M26071" s="31"/>
      <c r="N26071" s="39"/>
      <c r="O26071" s="28"/>
      <c r="P26071" s="28"/>
      <c r="Q26071" s="28"/>
      <c r="R26071" s="28"/>
      <c r="S26071" s="25"/>
    </row>
    <row r="26072" spans="2:19" s="16" customFormat="1" outlineLevel="2" x14ac:dyDescent="0.25">
      <c r="B26072" s="16" t="s">
        <v>6450</v>
      </c>
      <c r="C26072" s="16" t="s">
        <v>5447</v>
      </c>
      <c r="D26072" s="16" t="s">
        <v>146</v>
      </c>
      <c r="E26072" s="16" t="s">
        <v>3296</v>
      </c>
      <c r="G26072" s="16" t="s">
        <v>3297</v>
      </c>
      <c r="H26072" s="16" t="s">
        <v>155</v>
      </c>
      <c r="I26072" s="31">
        <v>-194090298</v>
      </c>
      <c r="J26072" s="31"/>
      <c r="K26072" s="32">
        <f>IFERROR((J26072/I26072),0)</f>
        <v>0</v>
      </c>
      <c r="L26072" s="31"/>
      <c r="M26072" s="31"/>
      <c r="N26072" s="39"/>
      <c r="O26072" s="28"/>
      <c r="P26072" s="28"/>
      <c r="Q26072" s="28"/>
      <c r="R26072" s="28"/>
      <c r="S26072" s="25"/>
    </row>
    <row r="26073" spans="2:19" s="16" customFormat="1" outlineLevel="1" x14ac:dyDescent="0.25">
      <c r="B26073" s="47" t="s">
        <v>10611</v>
      </c>
      <c r="C26073" s="47" t="str">
        <f>C26072</f>
        <v>ASIGNACIONES DIRECTAS (20% DEL SGR)</v>
      </c>
      <c r="D26073" s="47"/>
      <c r="E26073" s="47" t="str">
        <f>E26072</f>
        <v>05234</v>
      </c>
      <c r="F26073" s="47"/>
      <c r="G26073" s="47" t="str">
        <f>G26072</f>
        <v xml:space="preserve">DABEIBA                                           </v>
      </c>
      <c r="H26073" s="47" t="s">
        <v>10655</v>
      </c>
      <c r="I26073" s="51">
        <f>SUBTOTAL(9,I26065:I26072)</f>
        <v>2621694596</v>
      </c>
      <c r="J26073" s="51">
        <f>SUBTOTAL(9,J26065:J26072)</f>
        <v>2671908358.02</v>
      </c>
      <c r="K26073" s="49">
        <f>J26073/I26073</f>
        <v>1.0191531698988177</v>
      </c>
      <c r="L26073" s="51">
        <f>SUBTOTAL(9,L26065:L26072)</f>
        <v>638635671</v>
      </c>
      <c r="M26073" s="51">
        <f>SUBTOTAL(9,M26065:M26072)</f>
        <v>826574952.01999986</v>
      </c>
      <c r="N26073" s="50">
        <f>IFERROR((M26073/L26073),"N.A")</f>
        <v>1.2942824673819384</v>
      </c>
      <c r="O26073" s="28"/>
      <c r="P26073" s="28"/>
      <c r="Q26073" s="28"/>
      <c r="R26073" s="28"/>
      <c r="S26073" s="25"/>
    </row>
    <row r="26074" spans="2:19" s="16" customFormat="1" outlineLevel="2" x14ac:dyDescent="0.25">
      <c r="B26074" s="16" t="s">
        <v>6451</v>
      </c>
      <c r="C26074" s="16" t="s">
        <v>5447</v>
      </c>
      <c r="D26074" s="16" t="s">
        <v>146</v>
      </c>
      <c r="E26074" s="16" t="s">
        <v>5367</v>
      </c>
      <c r="G26074" s="16" t="s">
        <v>5368</v>
      </c>
      <c r="H26074" s="16" t="s">
        <v>152</v>
      </c>
      <c r="I26074" s="35">
        <v>1191861</v>
      </c>
      <c r="J26074" s="35">
        <v>1191861</v>
      </c>
      <c r="K26074" s="36">
        <f>IFERROR((J26074/I26074),0)</f>
        <v>1</v>
      </c>
      <c r="L26074" s="35">
        <v>772330</v>
      </c>
      <c r="M26074" s="35">
        <v>1191861</v>
      </c>
      <c r="N26074" s="40">
        <f>M26074/L26074</f>
        <v>1.5432017401887794</v>
      </c>
      <c r="O26074" s="28"/>
      <c r="P26074" s="28"/>
      <c r="Q26074" s="28"/>
      <c r="R26074" s="28"/>
      <c r="S26074" s="25"/>
    </row>
    <row r="26075" spans="2:19" s="16" customFormat="1" outlineLevel="2" x14ac:dyDescent="0.25">
      <c r="B26075" s="16" t="s">
        <v>6451</v>
      </c>
      <c r="C26075" s="16" t="s">
        <v>5447</v>
      </c>
      <c r="D26075" s="16" t="s">
        <v>146</v>
      </c>
      <c r="E26075" s="16" t="s">
        <v>5367</v>
      </c>
      <c r="G26075" s="16" t="s">
        <v>5368</v>
      </c>
      <c r="H26075" s="16" t="s">
        <v>5451</v>
      </c>
      <c r="I26075" s="31">
        <v>372313</v>
      </c>
      <c r="J26075" s="31">
        <v>372313</v>
      </c>
      <c r="K26075" s="32">
        <f>IFERROR((J26075/I26075),0)</f>
        <v>1</v>
      </c>
      <c r="L26075" s="31"/>
      <c r="M26075" s="31"/>
      <c r="N26075" s="39"/>
      <c r="O26075" s="28"/>
      <c r="P26075" s="28"/>
      <c r="Q26075" s="28"/>
      <c r="R26075" s="28"/>
      <c r="S26075" s="25"/>
    </row>
    <row r="26076" spans="2:19" s="16" customFormat="1" outlineLevel="2" x14ac:dyDescent="0.25">
      <c r="B26076" s="16" t="s">
        <v>6451</v>
      </c>
      <c r="C26076" s="16" t="s">
        <v>5447</v>
      </c>
      <c r="D26076" s="16" t="s">
        <v>146</v>
      </c>
      <c r="E26076" s="16" t="s">
        <v>5367</v>
      </c>
      <c r="G26076" s="16" t="s">
        <v>5368</v>
      </c>
      <c r="H26076" s="16" t="s">
        <v>5452</v>
      </c>
      <c r="I26076" s="31">
        <v>1920004</v>
      </c>
      <c r="J26076" s="31">
        <v>1920004</v>
      </c>
      <c r="K26076" s="32">
        <f>IFERROR((J26076/I26076),0)</f>
        <v>1</v>
      </c>
      <c r="L26076" s="31"/>
      <c r="M26076" s="31"/>
      <c r="N26076" s="39"/>
      <c r="O26076" s="28"/>
      <c r="P26076" s="28"/>
      <c r="Q26076" s="28"/>
      <c r="R26076" s="28"/>
      <c r="S26076" s="25"/>
    </row>
    <row r="26077" spans="2:19" s="16" customFormat="1" outlineLevel="2" x14ac:dyDescent="0.25">
      <c r="B26077" s="16" t="s">
        <v>6451</v>
      </c>
      <c r="C26077" s="16" t="s">
        <v>5447</v>
      </c>
      <c r="D26077" s="16" t="s">
        <v>146</v>
      </c>
      <c r="E26077" s="16" t="s">
        <v>5367</v>
      </c>
      <c r="G26077" s="16" t="s">
        <v>5368</v>
      </c>
      <c r="H26077" s="16" t="s">
        <v>19</v>
      </c>
      <c r="I26077" s="31">
        <v>11654940</v>
      </c>
      <c r="J26077" s="31">
        <v>11654940</v>
      </c>
      <c r="K26077" s="32">
        <f>IFERROR((J26077/I26077),0)</f>
        <v>1</v>
      </c>
      <c r="L26077" s="31"/>
      <c r="M26077" s="31"/>
      <c r="N26077" s="39"/>
      <c r="O26077" s="28"/>
      <c r="P26077" s="28"/>
      <c r="Q26077" s="28"/>
      <c r="R26077" s="28"/>
      <c r="S26077" s="25"/>
    </row>
    <row r="26078" spans="2:19" s="16" customFormat="1" outlineLevel="2" x14ac:dyDescent="0.25">
      <c r="B26078" s="16" t="s">
        <v>6451</v>
      </c>
      <c r="C26078" s="16" t="s">
        <v>5447</v>
      </c>
      <c r="D26078" s="16" t="s">
        <v>146</v>
      </c>
      <c r="E26078" s="16" t="s">
        <v>5367</v>
      </c>
      <c r="G26078" s="16" t="s">
        <v>5368</v>
      </c>
      <c r="H26078" s="16" t="s">
        <v>154</v>
      </c>
      <c r="I26078" s="31">
        <v>7</v>
      </c>
      <c r="J26078" s="31">
        <v>7</v>
      </c>
      <c r="K26078" s="32">
        <f>IFERROR((J26078/I26078),0)</f>
        <v>1</v>
      </c>
      <c r="L26078" s="31"/>
      <c r="M26078" s="31"/>
      <c r="N26078" s="39"/>
      <c r="O26078" s="28"/>
      <c r="P26078" s="28"/>
      <c r="Q26078" s="28"/>
      <c r="R26078" s="28"/>
      <c r="S26078" s="25"/>
    </row>
    <row r="26079" spans="2:19" s="16" customFormat="1" outlineLevel="2" x14ac:dyDescent="0.25">
      <c r="B26079" s="16" t="s">
        <v>6451</v>
      </c>
      <c r="C26079" s="16" t="s">
        <v>5447</v>
      </c>
      <c r="D26079" s="16" t="s">
        <v>146</v>
      </c>
      <c r="E26079" s="16" t="s">
        <v>5367</v>
      </c>
      <c r="G26079" s="16" t="s">
        <v>5368</v>
      </c>
      <c r="H26079" s="16" t="s">
        <v>231</v>
      </c>
      <c r="I26079" s="31">
        <v>183303</v>
      </c>
      <c r="J26079" s="31">
        <v>183303</v>
      </c>
      <c r="K26079" s="32">
        <f>IFERROR((J26079/I26079),0)</f>
        <v>1</v>
      </c>
      <c r="L26079" s="31"/>
      <c r="M26079" s="31"/>
      <c r="N26079" s="39"/>
      <c r="O26079" s="28"/>
      <c r="P26079" s="28"/>
      <c r="Q26079" s="28"/>
      <c r="R26079" s="28"/>
      <c r="S26079" s="25"/>
    </row>
    <row r="26080" spans="2:19" s="16" customFormat="1" outlineLevel="2" x14ac:dyDescent="0.25">
      <c r="B26080" s="16" t="s">
        <v>6451</v>
      </c>
      <c r="C26080" s="16" t="s">
        <v>5447</v>
      </c>
      <c r="D26080" s="16" t="s">
        <v>146</v>
      </c>
      <c r="E26080" s="16" t="s">
        <v>5367</v>
      </c>
      <c r="G26080" s="16" t="s">
        <v>5368</v>
      </c>
      <c r="H26080" s="16" t="s">
        <v>155</v>
      </c>
      <c r="I26080" s="31">
        <v>-238372</v>
      </c>
      <c r="J26080" s="31"/>
      <c r="K26080" s="32">
        <f>IFERROR((J26080/I26080),0)</f>
        <v>0</v>
      </c>
      <c r="L26080" s="31"/>
      <c r="M26080" s="31"/>
      <c r="N26080" s="39"/>
      <c r="O26080" s="28"/>
      <c r="P26080" s="28"/>
      <c r="Q26080" s="28"/>
      <c r="R26080" s="28"/>
      <c r="S26080" s="25"/>
    </row>
    <row r="26081" spans="2:19" s="16" customFormat="1" outlineLevel="1" x14ac:dyDescent="0.25">
      <c r="B26081" s="47" t="s">
        <v>10612</v>
      </c>
      <c r="C26081" s="47" t="str">
        <f>C26080</f>
        <v>ASIGNACIONES DIRECTAS (20% DEL SGR)</v>
      </c>
      <c r="D26081" s="47"/>
      <c r="E26081" s="47" t="str">
        <f>E26080</f>
        <v>05212</v>
      </c>
      <c r="F26081" s="47"/>
      <c r="G26081" s="47" t="str">
        <f>G26080</f>
        <v xml:space="preserve">COPACABANA                                        </v>
      </c>
      <c r="H26081" s="47" t="s">
        <v>10655</v>
      </c>
      <c r="I26081" s="51">
        <f>SUBTOTAL(9,I26074:I26080)</f>
        <v>15084056</v>
      </c>
      <c r="J26081" s="51">
        <f>SUBTOTAL(9,J26074:J26080)</f>
        <v>15322428</v>
      </c>
      <c r="K26081" s="49">
        <f>J26081/I26081</f>
        <v>1.0158029113654843</v>
      </c>
      <c r="L26081" s="51">
        <f>SUBTOTAL(9,L26074:L26080)</f>
        <v>772330</v>
      </c>
      <c r="M26081" s="51">
        <f>SUBTOTAL(9,M26074:M26080)</f>
        <v>1191861</v>
      </c>
      <c r="N26081" s="50">
        <f>IFERROR((M26081/L26081),"N.A")</f>
        <v>1.5432017401887794</v>
      </c>
      <c r="O26081" s="28"/>
      <c r="P26081" s="28"/>
      <c r="Q26081" s="28"/>
      <c r="R26081" s="28"/>
      <c r="S26081" s="25"/>
    </row>
    <row r="26082" spans="2:19" s="16" customFormat="1" outlineLevel="2" x14ac:dyDescent="0.25">
      <c r="B26082" s="16" t="s">
        <v>6452</v>
      </c>
      <c r="C26082" s="16" t="s">
        <v>5447</v>
      </c>
      <c r="D26082" s="16" t="s">
        <v>146</v>
      </c>
      <c r="E26082" s="16" t="s">
        <v>3299</v>
      </c>
      <c r="G26082" s="16" t="s">
        <v>1571</v>
      </c>
      <c r="H26082" s="16" t="s">
        <v>5452</v>
      </c>
      <c r="I26082" s="31">
        <v>312021</v>
      </c>
      <c r="J26082" s="31">
        <v>312021</v>
      </c>
      <c r="K26082" s="32">
        <f>IFERROR((J26082/I26082),0)</f>
        <v>1</v>
      </c>
      <c r="L26082" s="31"/>
      <c r="M26082" s="31"/>
      <c r="N26082" s="39"/>
      <c r="O26082" s="28"/>
      <c r="P26082" s="28"/>
      <c r="Q26082" s="28"/>
      <c r="R26082" s="28"/>
      <c r="S26082" s="25"/>
    </row>
    <row r="26083" spans="2:19" s="16" customFormat="1" outlineLevel="2" x14ac:dyDescent="0.25">
      <c r="B26083" s="16" t="s">
        <v>6452</v>
      </c>
      <c r="C26083" s="16" t="s">
        <v>5447</v>
      </c>
      <c r="D26083" s="16" t="s">
        <v>146</v>
      </c>
      <c r="E26083" s="16" t="s">
        <v>3299</v>
      </c>
      <c r="G26083" s="16" t="s">
        <v>1571</v>
      </c>
      <c r="H26083" s="16" t="s">
        <v>19</v>
      </c>
      <c r="I26083" s="31">
        <v>2087072</v>
      </c>
      <c r="J26083" s="31">
        <v>2087072</v>
      </c>
      <c r="K26083" s="32">
        <f>IFERROR((J26083/I26083),0)</f>
        <v>1</v>
      </c>
      <c r="L26083" s="31"/>
      <c r="M26083" s="31"/>
      <c r="N26083" s="39"/>
      <c r="O26083" s="28"/>
      <c r="P26083" s="28"/>
      <c r="Q26083" s="28"/>
      <c r="R26083" s="28"/>
      <c r="S26083" s="25"/>
    </row>
    <row r="26084" spans="2:19" s="16" customFormat="1" outlineLevel="1" x14ac:dyDescent="0.25">
      <c r="B26084" s="47" t="s">
        <v>10613</v>
      </c>
      <c r="C26084" s="47" t="str">
        <f>C26083</f>
        <v>ASIGNACIONES DIRECTAS (20% DEL SGR)</v>
      </c>
      <c r="D26084" s="47"/>
      <c r="E26084" s="47" t="str">
        <f>E26083</f>
        <v>05209</v>
      </c>
      <c r="F26084" s="47"/>
      <c r="G26084" s="47" t="str">
        <f>G26083</f>
        <v xml:space="preserve">CONCORDIA                                         </v>
      </c>
      <c r="H26084" s="47" t="s">
        <v>10655</v>
      </c>
      <c r="I26084" s="51">
        <f>SUBTOTAL(9,I26082:I26083)</f>
        <v>2399093</v>
      </c>
      <c r="J26084" s="51">
        <f>SUBTOTAL(9,J26082:J26083)</f>
        <v>2399093</v>
      </c>
      <c r="K26084" s="49">
        <f>J26084/I26084</f>
        <v>1</v>
      </c>
      <c r="L26084" s="51">
        <f>SUBTOTAL(9,L26082:L26083)</f>
        <v>0</v>
      </c>
      <c r="M26084" s="51">
        <f>SUBTOTAL(9,M26082:M26083)</f>
        <v>0</v>
      </c>
      <c r="N26084" s="50" t="str">
        <f>IFERROR((M26084/L26084),"N.A")</f>
        <v>N.A</v>
      </c>
      <c r="O26084" s="28"/>
      <c r="P26084" s="28"/>
      <c r="Q26084" s="28"/>
      <c r="R26084" s="28"/>
      <c r="S26084" s="25"/>
    </row>
    <row r="26085" spans="2:19" s="16" customFormat="1" outlineLevel="2" x14ac:dyDescent="0.25">
      <c r="B26085" s="16" t="s">
        <v>6453</v>
      </c>
      <c r="C26085" s="16" t="s">
        <v>5447</v>
      </c>
      <c r="D26085" s="16" t="s">
        <v>146</v>
      </c>
      <c r="E26085" s="16" t="s">
        <v>3301</v>
      </c>
      <c r="G26085" s="16" t="s">
        <v>1001</v>
      </c>
      <c r="H26085" s="16" t="s">
        <v>5451</v>
      </c>
      <c r="I26085" s="31">
        <v>238528</v>
      </c>
      <c r="J26085" s="31">
        <v>238528</v>
      </c>
      <c r="K26085" s="32">
        <f>IFERROR((J26085/I26085),0)</f>
        <v>1</v>
      </c>
      <c r="L26085" s="31"/>
      <c r="M26085" s="31"/>
      <c r="N26085" s="39"/>
      <c r="O26085" s="28"/>
      <c r="P26085" s="28"/>
      <c r="Q26085" s="28"/>
      <c r="R26085" s="28"/>
      <c r="S26085" s="25"/>
    </row>
    <row r="26086" spans="2:19" s="16" customFormat="1" outlineLevel="2" x14ac:dyDescent="0.25">
      <c r="B26086" s="16" t="s">
        <v>6453</v>
      </c>
      <c r="C26086" s="16" t="s">
        <v>5447</v>
      </c>
      <c r="D26086" s="16" t="s">
        <v>146</v>
      </c>
      <c r="E26086" s="16" t="s">
        <v>3301</v>
      </c>
      <c r="G26086" s="16" t="s">
        <v>1001</v>
      </c>
      <c r="H26086" s="16" t="s">
        <v>5452</v>
      </c>
      <c r="I26086" s="31">
        <v>295960</v>
      </c>
      <c r="J26086" s="31">
        <v>295960</v>
      </c>
      <c r="K26086" s="32">
        <f>IFERROR((J26086/I26086),0)</f>
        <v>1</v>
      </c>
      <c r="L26086" s="31"/>
      <c r="M26086" s="31"/>
      <c r="N26086" s="39"/>
      <c r="O26086" s="28"/>
      <c r="P26086" s="28"/>
      <c r="Q26086" s="28"/>
      <c r="R26086" s="28"/>
      <c r="S26086" s="25"/>
    </row>
    <row r="26087" spans="2:19" s="16" customFormat="1" outlineLevel="2" x14ac:dyDescent="0.25">
      <c r="B26087" s="16" t="s">
        <v>6453</v>
      </c>
      <c r="C26087" s="16" t="s">
        <v>5447</v>
      </c>
      <c r="D26087" s="16" t="s">
        <v>146</v>
      </c>
      <c r="E26087" s="16" t="s">
        <v>3301</v>
      </c>
      <c r="G26087" s="16" t="s">
        <v>1001</v>
      </c>
      <c r="H26087" s="16" t="s">
        <v>19</v>
      </c>
      <c r="I26087" s="31">
        <v>2054074</v>
      </c>
      <c r="J26087" s="31">
        <v>2054074</v>
      </c>
      <c r="K26087" s="32">
        <f>IFERROR((J26087/I26087),0)</f>
        <v>1</v>
      </c>
      <c r="L26087" s="31"/>
      <c r="M26087" s="31"/>
      <c r="N26087" s="39"/>
      <c r="O26087" s="28"/>
      <c r="P26087" s="28"/>
      <c r="Q26087" s="28"/>
      <c r="R26087" s="28"/>
      <c r="S26087" s="25"/>
    </row>
    <row r="26088" spans="2:19" s="16" customFormat="1" outlineLevel="1" x14ac:dyDescent="0.25">
      <c r="B26088" s="47" t="s">
        <v>10614</v>
      </c>
      <c r="C26088" s="47" t="str">
        <f>C26087</f>
        <v>ASIGNACIONES DIRECTAS (20% DEL SGR)</v>
      </c>
      <c r="D26088" s="47"/>
      <c r="E26088" s="47" t="str">
        <f>E26087</f>
        <v>05206</v>
      </c>
      <c r="F26088" s="47"/>
      <c r="G26088" s="47" t="str">
        <f>G26087</f>
        <v xml:space="preserve">CONCEPCIÓN                                        </v>
      </c>
      <c r="H26088" s="47" t="s">
        <v>10655</v>
      </c>
      <c r="I26088" s="51">
        <f>SUBTOTAL(9,I26085:I26087)</f>
        <v>2588562</v>
      </c>
      <c r="J26088" s="51">
        <f>SUBTOTAL(9,J26085:J26087)</f>
        <v>2588562</v>
      </c>
      <c r="K26088" s="49">
        <f>J26088/I26088</f>
        <v>1</v>
      </c>
      <c r="L26088" s="51">
        <f>SUBTOTAL(9,L26085:L26087)</f>
        <v>0</v>
      </c>
      <c r="M26088" s="51">
        <f>SUBTOTAL(9,M26085:M26087)</f>
        <v>0</v>
      </c>
      <c r="N26088" s="50" t="str">
        <f>IFERROR((M26088/L26088),"N.A")</f>
        <v>N.A</v>
      </c>
      <c r="O26088" s="28"/>
      <c r="P26088" s="28"/>
      <c r="Q26088" s="28"/>
      <c r="R26088" s="28"/>
      <c r="S26088" s="25"/>
    </row>
    <row r="26089" spans="2:19" s="16" customFormat="1" outlineLevel="2" x14ac:dyDescent="0.25">
      <c r="B26089" s="16" t="s">
        <v>6454</v>
      </c>
      <c r="C26089" s="16" t="s">
        <v>5447</v>
      </c>
      <c r="D26089" s="16" t="s">
        <v>146</v>
      </c>
      <c r="E26089" s="16" t="s">
        <v>3303</v>
      </c>
      <c r="G26089" s="16" t="s">
        <v>3304</v>
      </c>
      <c r="H26089" s="16" t="s">
        <v>152</v>
      </c>
      <c r="I26089" s="35">
        <v>14875768</v>
      </c>
      <c r="J26089" s="35">
        <v>2873924.3</v>
      </c>
      <c r="K26089" s="36">
        <f>IFERROR((J26089/I26089),0)</f>
        <v>0.19319502025038301</v>
      </c>
      <c r="L26089" s="35">
        <v>9547623</v>
      </c>
      <c r="M26089" s="35">
        <v>2873924.3</v>
      </c>
      <c r="N26089" s="40">
        <f>M26089/L26089</f>
        <v>0.30100940307341417</v>
      </c>
      <c r="O26089" s="28"/>
      <c r="P26089" s="28"/>
      <c r="Q26089" s="28"/>
      <c r="R26089" s="28"/>
      <c r="S26089" s="25"/>
    </row>
    <row r="26090" spans="2:19" s="16" customFormat="1" outlineLevel="2" x14ac:dyDescent="0.25">
      <c r="B26090" s="16" t="s">
        <v>6454</v>
      </c>
      <c r="C26090" s="16" t="s">
        <v>5447</v>
      </c>
      <c r="D26090" s="16" t="s">
        <v>146</v>
      </c>
      <c r="E26090" s="16" t="s">
        <v>3303</v>
      </c>
      <c r="G26090" s="16" t="s">
        <v>3304</v>
      </c>
      <c r="H26090" s="16" t="s">
        <v>5452</v>
      </c>
      <c r="I26090" s="31">
        <v>3120203</v>
      </c>
      <c r="J26090" s="31">
        <v>3120203</v>
      </c>
      <c r="K26090" s="32">
        <f>IFERROR((J26090/I26090),0)</f>
        <v>1</v>
      </c>
      <c r="L26090" s="31"/>
      <c r="M26090" s="31"/>
      <c r="N26090" s="39"/>
      <c r="O26090" s="28"/>
      <c r="P26090" s="28"/>
      <c r="Q26090" s="28"/>
      <c r="R26090" s="28"/>
      <c r="S26090" s="25"/>
    </row>
    <row r="26091" spans="2:19" s="16" customFormat="1" outlineLevel="2" x14ac:dyDescent="0.25">
      <c r="B26091" s="16" t="s">
        <v>6454</v>
      </c>
      <c r="C26091" s="16" t="s">
        <v>5447</v>
      </c>
      <c r="D26091" s="16" t="s">
        <v>146</v>
      </c>
      <c r="E26091" s="16" t="s">
        <v>3303</v>
      </c>
      <c r="G26091" s="16" t="s">
        <v>3304</v>
      </c>
      <c r="H26091" s="16" t="s">
        <v>19</v>
      </c>
      <c r="I26091" s="31">
        <v>26806987</v>
      </c>
      <c r="J26091" s="31">
        <v>26806987</v>
      </c>
      <c r="K26091" s="32">
        <f>IFERROR((J26091/I26091),0)</f>
        <v>1</v>
      </c>
      <c r="L26091" s="31"/>
      <c r="M26091" s="31"/>
      <c r="N26091" s="39"/>
      <c r="O26091" s="28"/>
      <c r="P26091" s="28"/>
      <c r="Q26091" s="28"/>
      <c r="R26091" s="28"/>
      <c r="S26091" s="25"/>
    </row>
    <row r="26092" spans="2:19" s="16" customFormat="1" outlineLevel="2" x14ac:dyDescent="0.25">
      <c r="B26092" s="16" t="s">
        <v>6454</v>
      </c>
      <c r="C26092" s="16" t="s">
        <v>5447</v>
      </c>
      <c r="D26092" s="16" t="s">
        <v>146</v>
      </c>
      <c r="E26092" s="16" t="s">
        <v>3303</v>
      </c>
      <c r="G26092" s="16" t="s">
        <v>3304</v>
      </c>
      <c r="H26092" s="16" t="s">
        <v>154</v>
      </c>
      <c r="I26092" s="31">
        <v>92</v>
      </c>
      <c r="J26092" s="31">
        <v>92</v>
      </c>
      <c r="K26092" s="32">
        <f>IFERROR((J26092/I26092),0)</f>
        <v>1</v>
      </c>
      <c r="L26092" s="31"/>
      <c r="M26092" s="31"/>
      <c r="N26092" s="39"/>
      <c r="O26092" s="28"/>
      <c r="P26092" s="28"/>
      <c r="Q26092" s="28"/>
      <c r="R26092" s="28"/>
      <c r="S26092" s="25"/>
    </row>
    <row r="26093" spans="2:19" s="16" customFormat="1" outlineLevel="2" x14ac:dyDescent="0.25">
      <c r="B26093" s="16" t="s">
        <v>6454</v>
      </c>
      <c r="C26093" s="16" t="s">
        <v>5447</v>
      </c>
      <c r="D26093" s="16" t="s">
        <v>148</v>
      </c>
      <c r="E26093" s="16" t="s">
        <v>3303</v>
      </c>
      <c r="G26093" s="16" t="s">
        <v>3304</v>
      </c>
      <c r="H26093" s="16" t="s">
        <v>4491</v>
      </c>
      <c r="I26093" s="31">
        <v>1631648</v>
      </c>
      <c r="J26093" s="31">
        <v>1631648</v>
      </c>
      <c r="K26093" s="32">
        <f>IFERROR((J26093/I26093),0)</f>
        <v>1</v>
      </c>
      <c r="L26093" s="31"/>
      <c r="M26093" s="31"/>
      <c r="N26093" s="39"/>
      <c r="O26093" s="28"/>
      <c r="P26093" s="28"/>
      <c r="Q26093" s="28"/>
      <c r="R26093" s="28"/>
      <c r="S26093" s="25"/>
    </row>
    <row r="26094" spans="2:19" s="16" customFormat="1" outlineLevel="2" x14ac:dyDescent="0.25">
      <c r="B26094" s="16" t="s">
        <v>6454</v>
      </c>
      <c r="C26094" s="16" t="s">
        <v>5447</v>
      </c>
      <c r="D26094" s="16" t="s">
        <v>146</v>
      </c>
      <c r="E26094" s="16" t="s">
        <v>3303</v>
      </c>
      <c r="G26094" s="16" t="s">
        <v>3304</v>
      </c>
      <c r="H26094" s="16" t="s">
        <v>231</v>
      </c>
      <c r="I26094" s="31">
        <v>2244725</v>
      </c>
      <c r="J26094" s="31">
        <v>2244725</v>
      </c>
      <c r="K26094" s="32">
        <f>IFERROR((J26094/I26094),0)</f>
        <v>1</v>
      </c>
      <c r="L26094" s="31"/>
      <c r="M26094" s="31"/>
      <c r="N26094" s="39"/>
      <c r="O26094" s="28"/>
      <c r="P26094" s="28"/>
      <c r="Q26094" s="28"/>
      <c r="R26094" s="28"/>
      <c r="S26094" s="25"/>
    </row>
    <row r="26095" spans="2:19" s="16" customFormat="1" outlineLevel="2" x14ac:dyDescent="0.25">
      <c r="B26095" s="16" t="s">
        <v>6454</v>
      </c>
      <c r="C26095" s="16" t="s">
        <v>5447</v>
      </c>
      <c r="D26095" s="16" t="s">
        <v>146</v>
      </c>
      <c r="E26095" s="16" t="s">
        <v>3303</v>
      </c>
      <c r="G26095" s="16" t="s">
        <v>3304</v>
      </c>
      <c r="H26095" s="16" t="s">
        <v>155</v>
      </c>
      <c r="I26095" s="31">
        <v>-2975154</v>
      </c>
      <c r="J26095" s="31"/>
      <c r="K26095" s="32">
        <f>IFERROR((J26095/I26095),0)</f>
        <v>0</v>
      </c>
      <c r="L26095" s="31"/>
      <c r="M26095" s="31"/>
      <c r="N26095" s="39"/>
      <c r="O26095" s="28"/>
      <c r="P26095" s="28"/>
      <c r="Q26095" s="28"/>
      <c r="R26095" s="28"/>
      <c r="S26095" s="25"/>
    </row>
    <row r="26096" spans="2:19" s="16" customFormat="1" outlineLevel="1" x14ac:dyDescent="0.25">
      <c r="B26096" s="47" t="s">
        <v>10615</v>
      </c>
      <c r="C26096" s="47" t="str">
        <f>C26095</f>
        <v>ASIGNACIONES DIRECTAS (20% DEL SGR)</v>
      </c>
      <c r="D26096" s="47"/>
      <c r="E26096" s="47" t="str">
        <f>E26095</f>
        <v>05197</v>
      </c>
      <c r="F26096" s="47"/>
      <c r="G26096" s="47" t="str">
        <f>G26095</f>
        <v xml:space="preserve">COCORNÁ                                           </v>
      </c>
      <c r="H26096" s="47" t="s">
        <v>10655</v>
      </c>
      <c r="I26096" s="51">
        <f>SUBTOTAL(9,I26089:I26095)</f>
        <v>45704269</v>
      </c>
      <c r="J26096" s="51">
        <f>SUBTOTAL(9,J26089:J26095)</f>
        <v>36677579.299999997</v>
      </c>
      <c r="K26096" s="49">
        <f>J26096/I26096</f>
        <v>0.80249788701357405</v>
      </c>
      <c r="L26096" s="51">
        <f>SUBTOTAL(9,L26089:L26095)</f>
        <v>9547623</v>
      </c>
      <c r="M26096" s="51">
        <f>SUBTOTAL(9,M26089:M26095)</f>
        <v>2873924.3</v>
      </c>
      <c r="N26096" s="50">
        <f>IFERROR((M26096/L26096),"N.A")</f>
        <v>0.30100940307341417</v>
      </c>
      <c r="O26096" s="28"/>
      <c r="P26096" s="28"/>
      <c r="Q26096" s="28"/>
      <c r="R26096" s="28"/>
      <c r="S26096" s="25"/>
    </row>
    <row r="26097" spans="2:19" s="16" customFormat="1" outlineLevel="2" x14ac:dyDescent="0.25">
      <c r="B26097" s="16" t="s">
        <v>6455</v>
      </c>
      <c r="C26097" s="16" t="s">
        <v>5447</v>
      </c>
      <c r="D26097" s="16" t="s">
        <v>146</v>
      </c>
      <c r="E26097" s="16" t="s">
        <v>3306</v>
      </c>
      <c r="G26097" s="16" t="s">
        <v>3307</v>
      </c>
      <c r="H26097" s="16" t="s">
        <v>152</v>
      </c>
      <c r="I26097" s="35">
        <v>50002895</v>
      </c>
      <c r="J26097" s="35">
        <v>50002895</v>
      </c>
      <c r="K26097" s="36">
        <f>IFERROR((J26097/I26097),0)</f>
        <v>1</v>
      </c>
      <c r="L26097" s="35">
        <v>32902410</v>
      </c>
      <c r="M26097" s="35">
        <v>50002895</v>
      </c>
      <c r="N26097" s="40">
        <f>M26097/L26097</f>
        <v>1.5197335088827839</v>
      </c>
      <c r="O26097" s="28"/>
      <c r="P26097" s="28"/>
      <c r="Q26097" s="28"/>
      <c r="R26097" s="28"/>
      <c r="S26097" s="25"/>
    </row>
    <row r="26098" spans="2:19" s="16" customFormat="1" outlineLevel="2" x14ac:dyDescent="0.25">
      <c r="B26098" s="16" t="s">
        <v>6455</v>
      </c>
      <c r="C26098" s="16" t="s">
        <v>5447</v>
      </c>
      <c r="D26098" s="16" t="s">
        <v>146</v>
      </c>
      <c r="E26098" s="16" t="s">
        <v>3306</v>
      </c>
      <c r="G26098" s="16" t="s">
        <v>3307</v>
      </c>
      <c r="H26098" s="16" t="s">
        <v>5452</v>
      </c>
      <c r="I26098" s="31">
        <v>20981308</v>
      </c>
      <c r="J26098" s="31">
        <v>20981308</v>
      </c>
      <c r="K26098" s="32">
        <f>IFERROR((J26098/I26098),0)</f>
        <v>1</v>
      </c>
      <c r="L26098" s="31"/>
      <c r="M26098" s="31"/>
      <c r="N26098" s="39"/>
      <c r="O26098" s="28"/>
      <c r="P26098" s="28"/>
      <c r="Q26098" s="28"/>
      <c r="R26098" s="28"/>
      <c r="S26098" s="25"/>
    </row>
    <row r="26099" spans="2:19" s="16" customFormat="1" outlineLevel="2" x14ac:dyDescent="0.25">
      <c r="B26099" s="16" t="s">
        <v>6455</v>
      </c>
      <c r="C26099" s="16" t="s">
        <v>5447</v>
      </c>
      <c r="D26099" s="16" t="s">
        <v>146</v>
      </c>
      <c r="E26099" s="16" t="s">
        <v>3306</v>
      </c>
      <c r="G26099" s="16" t="s">
        <v>3307</v>
      </c>
      <c r="H26099" s="16" t="s">
        <v>19</v>
      </c>
      <c r="I26099" s="31">
        <v>182954438</v>
      </c>
      <c r="J26099" s="31">
        <v>182954438</v>
      </c>
      <c r="K26099" s="32">
        <f>IFERROR((J26099/I26099),0)</f>
        <v>1</v>
      </c>
      <c r="L26099" s="31"/>
      <c r="M26099" s="31"/>
      <c r="N26099" s="39"/>
      <c r="O26099" s="28"/>
      <c r="P26099" s="28"/>
      <c r="Q26099" s="28"/>
      <c r="R26099" s="28"/>
      <c r="S26099" s="25"/>
    </row>
    <row r="26100" spans="2:19" s="16" customFormat="1" outlineLevel="2" x14ac:dyDescent="0.25">
      <c r="B26100" s="16" t="s">
        <v>6455</v>
      </c>
      <c r="C26100" s="16" t="s">
        <v>5447</v>
      </c>
      <c r="D26100" s="16" t="s">
        <v>146</v>
      </c>
      <c r="E26100" s="16" t="s">
        <v>3306</v>
      </c>
      <c r="G26100" s="16" t="s">
        <v>3307</v>
      </c>
      <c r="H26100" s="16" t="s">
        <v>154</v>
      </c>
      <c r="I26100" s="31">
        <v>309</v>
      </c>
      <c r="J26100" s="31">
        <v>309</v>
      </c>
      <c r="K26100" s="32">
        <f>IFERROR((J26100/I26100),0)</f>
        <v>1</v>
      </c>
      <c r="L26100" s="31"/>
      <c r="M26100" s="31"/>
      <c r="N26100" s="39"/>
      <c r="O26100" s="28"/>
      <c r="P26100" s="28"/>
      <c r="Q26100" s="28"/>
      <c r="R26100" s="28"/>
      <c r="S26100" s="25"/>
    </row>
    <row r="26101" spans="2:19" s="16" customFormat="1" outlineLevel="2" x14ac:dyDescent="0.25">
      <c r="B26101" s="16" t="s">
        <v>6455</v>
      </c>
      <c r="C26101" s="16" t="s">
        <v>5447</v>
      </c>
      <c r="D26101" s="16" t="s">
        <v>146</v>
      </c>
      <c r="E26101" s="16" t="s">
        <v>3306</v>
      </c>
      <c r="G26101" s="16" t="s">
        <v>3307</v>
      </c>
      <c r="H26101" s="16" t="s">
        <v>331</v>
      </c>
      <c r="I26101" s="31">
        <v>4471521</v>
      </c>
      <c r="J26101" s="31">
        <v>4471521</v>
      </c>
      <c r="K26101" s="32">
        <f>IFERROR((J26101/I26101),0)</f>
        <v>1</v>
      </c>
      <c r="L26101" s="31"/>
      <c r="M26101" s="31"/>
      <c r="N26101" s="39"/>
      <c r="O26101" s="28"/>
      <c r="P26101" s="28"/>
      <c r="Q26101" s="28"/>
      <c r="R26101" s="28"/>
      <c r="S26101" s="25"/>
    </row>
    <row r="26102" spans="2:19" s="16" customFormat="1" outlineLevel="2" x14ac:dyDescent="0.25">
      <c r="B26102" s="16" t="s">
        <v>6455</v>
      </c>
      <c r="C26102" s="16" t="s">
        <v>5447</v>
      </c>
      <c r="D26102" s="16" t="s">
        <v>148</v>
      </c>
      <c r="E26102" s="16" t="s">
        <v>3306</v>
      </c>
      <c r="G26102" s="16" t="s">
        <v>3307</v>
      </c>
      <c r="H26102" s="16" t="s">
        <v>4491</v>
      </c>
      <c r="I26102" s="31">
        <v>358924</v>
      </c>
      <c r="J26102" s="31">
        <v>358924</v>
      </c>
      <c r="K26102" s="32">
        <f>IFERROR((J26102/I26102),0)</f>
        <v>1</v>
      </c>
      <c r="L26102" s="31"/>
      <c r="M26102" s="31"/>
      <c r="N26102" s="39"/>
      <c r="O26102" s="28"/>
      <c r="P26102" s="28"/>
      <c r="Q26102" s="28"/>
      <c r="R26102" s="28"/>
      <c r="S26102" s="25"/>
    </row>
    <row r="26103" spans="2:19" s="16" customFormat="1" outlineLevel="2" x14ac:dyDescent="0.25">
      <c r="B26103" s="16" t="s">
        <v>6455</v>
      </c>
      <c r="C26103" s="16" t="s">
        <v>5447</v>
      </c>
      <c r="D26103" s="16" t="s">
        <v>146</v>
      </c>
      <c r="E26103" s="16" t="s">
        <v>3306</v>
      </c>
      <c r="G26103" s="16" t="s">
        <v>3307</v>
      </c>
      <c r="H26103" s="16" t="s">
        <v>231</v>
      </c>
      <c r="I26103" s="31">
        <v>7924837</v>
      </c>
      <c r="J26103" s="31">
        <v>7924837</v>
      </c>
      <c r="K26103" s="32">
        <f>IFERROR((J26103/I26103),0)</f>
        <v>1</v>
      </c>
      <c r="L26103" s="31"/>
      <c r="M26103" s="31"/>
      <c r="N26103" s="39"/>
      <c r="O26103" s="28"/>
      <c r="P26103" s="28"/>
      <c r="Q26103" s="28"/>
      <c r="R26103" s="28"/>
      <c r="S26103" s="25"/>
    </row>
    <row r="26104" spans="2:19" s="16" customFormat="1" outlineLevel="2" x14ac:dyDescent="0.25">
      <c r="B26104" s="16" t="s">
        <v>6455</v>
      </c>
      <c r="C26104" s="16" t="s">
        <v>5447</v>
      </c>
      <c r="D26104" s="16" t="s">
        <v>146</v>
      </c>
      <c r="E26104" s="16" t="s">
        <v>3306</v>
      </c>
      <c r="G26104" s="16" t="s">
        <v>3307</v>
      </c>
      <c r="H26104" s="16" t="s">
        <v>155</v>
      </c>
      <c r="I26104" s="31">
        <v>-10000579</v>
      </c>
      <c r="J26104" s="31"/>
      <c r="K26104" s="32">
        <f>IFERROR((J26104/I26104),0)</f>
        <v>0</v>
      </c>
      <c r="L26104" s="31"/>
      <c r="M26104" s="31"/>
      <c r="N26104" s="39"/>
      <c r="O26104" s="28"/>
      <c r="P26104" s="28"/>
      <c r="Q26104" s="28"/>
      <c r="R26104" s="28"/>
      <c r="S26104" s="25"/>
    </row>
    <row r="26105" spans="2:19" s="16" customFormat="1" outlineLevel="1" x14ac:dyDescent="0.25">
      <c r="B26105" s="47" t="s">
        <v>10616</v>
      </c>
      <c r="C26105" s="47" t="str">
        <f>C26104</f>
        <v>ASIGNACIONES DIRECTAS (20% DEL SGR)</v>
      </c>
      <c r="D26105" s="47"/>
      <c r="E26105" s="47" t="str">
        <f>E26104</f>
        <v>05190</v>
      </c>
      <c r="F26105" s="47"/>
      <c r="G26105" s="47" t="str">
        <f>G26104</f>
        <v xml:space="preserve">CISNEROS                                          </v>
      </c>
      <c r="H26105" s="47" t="s">
        <v>10655</v>
      </c>
      <c r="I26105" s="51">
        <f>SUBTOTAL(9,I26097:I26104)</f>
        <v>256693653</v>
      </c>
      <c r="J26105" s="51">
        <f>SUBTOTAL(9,J26097:J26104)</f>
        <v>266694232</v>
      </c>
      <c r="K26105" s="49">
        <f>J26105/I26105</f>
        <v>1.0389591985743412</v>
      </c>
      <c r="L26105" s="51">
        <f>SUBTOTAL(9,L26097:L26104)</f>
        <v>32902410</v>
      </c>
      <c r="M26105" s="51">
        <f>SUBTOTAL(9,M26097:M26104)</f>
        <v>50002895</v>
      </c>
      <c r="N26105" s="50">
        <f>IFERROR((M26105/L26105),"N.A")</f>
        <v>1.5197335088827839</v>
      </c>
      <c r="O26105" s="28"/>
      <c r="P26105" s="28"/>
      <c r="Q26105" s="28"/>
      <c r="R26105" s="28"/>
      <c r="S26105" s="25"/>
    </row>
    <row r="26106" spans="2:19" s="16" customFormat="1" outlineLevel="2" x14ac:dyDescent="0.25">
      <c r="B26106" s="16" t="s">
        <v>6456</v>
      </c>
      <c r="C26106" s="16" t="s">
        <v>5447</v>
      </c>
      <c r="D26106" s="16" t="s">
        <v>146</v>
      </c>
      <c r="E26106" s="16" t="s">
        <v>3309</v>
      </c>
      <c r="G26106" s="16" t="s">
        <v>3310</v>
      </c>
      <c r="H26106" s="16" t="s">
        <v>152</v>
      </c>
      <c r="I26106" s="35">
        <v>3938546</v>
      </c>
      <c r="J26106" s="35">
        <v>3938546</v>
      </c>
      <c r="K26106" s="36">
        <f>IFERROR((J26106/I26106),0)</f>
        <v>1</v>
      </c>
      <c r="L26106" s="35">
        <v>2621971</v>
      </c>
      <c r="M26106" s="35">
        <v>3938546</v>
      </c>
      <c r="N26106" s="40">
        <f>M26106/L26106</f>
        <v>1.5021317932196809</v>
      </c>
      <c r="O26106" s="28"/>
      <c r="P26106" s="28"/>
      <c r="Q26106" s="28"/>
      <c r="R26106" s="28"/>
      <c r="S26106" s="25"/>
    </row>
    <row r="26107" spans="2:19" s="16" customFormat="1" outlineLevel="2" x14ac:dyDescent="0.25">
      <c r="B26107" s="16" t="s">
        <v>6456</v>
      </c>
      <c r="C26107" s="16" t="s">
        <v>5447</v>
      </c>
      <c r="D26107" s="16" t="s">
        <v>146</v>
      </c>
      <c r="E26107" s="16" t="s">
        <v>3309</v>
      </c>
      <c r="G26107" s="16" t="s">
        <v>3310</v>
      </c>
      <c r="H26107" s="16" t="s">
        <v>5451</v>
      </c>
      <c r="I26107" s="31">
        <v>1707460</v>
      </c>
      <c r="J26107" s="31">
        <v>1707460</v>
      </c>
      <c r="K26107" s="32">
        <f>IFERROR((J26107/I26107),0)</f>
        <v>1</v>
      </c>
      <c r="L26107" s="31"/>
      <c r="M26107" s="31"/>
      <c r="N26107" s="39"/>
      <c r="O26107" s="28"/>
      <c r="P26107" s="28"/>
      <c r="Q26107" s="28"/>
      <c r="R26107" s="28"/>
      <c r="S26107" s="25"/>
    </row>
    <row r="26108" spans="2:19" s="16" customFormat="1" outlineLevel="2" x14ac:dyDescent="0.25">
      <c r="B26108" s="16" t="s">
        <v>6456</v>
      </c>
      <c r="C26108" s="16" t="s">
        <v>5447</v>
      </c>
      <c r="D26108" s="16" t="s">
        <v>146</v>
      </c>
      <c r="E26108" s="16" t="s">
        <v>3309</v>
      </c>
      <c r="G26108" s="16" t="s">
        <v>3310</v>
      </c>
      <c r="H26108" s="16" t="s">
        <v>5452</v>
      </c>
      <c r="I26108" s="31">
        <v>3422783</v>
      </c>
      <c r="J26108" s="31">
        <v>3422783</v>
      </c>
      <c r="K26108" s="32">
        <f>IFERROR((J26108/I26108),0)</f>
        <v>1</v>
      </c>
      <c r="L26108" s="31"/>
      <c r="M26108" s="31"/>
      <c r="N26108" s="39"/>
      <c r="O26108" s="28"/>
      <c r="P26108" s="28"/>
      <c r="Q26108" s="28"/>
      <c r="R26108" s="28"/>
      <c r="S26108" s="25"/>
    </row>
    <row r="26109" spans="2:19" s="16" customFormat="1" outlineLevel="2" x14ac:dyDescent="0.25">
      <c r="B26109" s="16" t="s">
        <v>6456</v>
      </c>
      <c r="C26109" s="16" t="s">
        <v>5447</v>
      </c>
      <c r="D26109" s="16" t="s">
        <v>146</v>
      </c>
      <c r="E26109" s="16" t="s">
        <v>3309</v>
      </c>
      <c r="G26109" s="16" t="s">
        <v>3310</v>
      </c>
      <c r="H26109" s="16" t="s">
        <v>19</v>
      </c>
      <c r="I26109" s="31">
        <v>31412195</v>
      </c>
      <c r="J26109" s="31">
        <v>31412195</v>
      </c>
      <c r="K26109" s="32">
        <f>IFERROR((J26109/I26109),0)</f>
        <v>1</v>
      </c>
      <c r="L26109" s="31"/>
      <c r="M26109" s="31"/>
      <c r="N26109" s="39"/>
      <c r="O26109" s="28"/>
      <c r="P26109" s="28"/>
      <c r="Q26109" s="28"/>
      <c r="R26109" s="28"/>
      <c r="S26109" s="25"/>
    </row>
    <row r="26110" spans="2:19" s="16" customFormat="1" outlineLevel="2" x14ac:dyDescent="0.25">
      <c r="B26110" s="16" t="s">
        <v>6456</v>
      </c>
      <c r="C26110" s="16" t="s">
        <v>5447</v>
      </c>
      <c r="D26110" s="16" t="s">
        <v>146</v>
      </c>
      <c r="E26110" s="16" t="s">
        <v>3309</v>
      </c>
      <c r="G26110" s="16" t="s">
        <v>3310</v>
      </c>
      <c r="H26110" s="16" t="s">
        <v>154</v>
      </c>
      <c r="I26110" s="31">
        <v>24</v>
      </c>
      <c r="J26110" s="31">
        <v>24</v>
      </c>
      <c r="K26110" s="32">
        <f>IFERROR((J26110/I26110),0)</f>
        <v>1</v>
      </c>
      <c r="L26110" s="31"/>
      <c r="M26110" s="31"/>
      <c r="N26110" s="39"/>
      <c r="O26110" s="28"/>
      <c r="P26110" s="28"/>
      <c r="Q26110" s="28"/>
      <c r="R26110" s="28"/>
      <c r="S26110" s="25"/>
    </row>
    <row r="26111" spans="2:19" s="16" customFormat="1" outlineLevel="2" x14ac:dyDescent="0.25">
      <c r="B26111" s="16" t="s">
        <v>6456</v>
      </c>
      <c r="C26111" s="16" t="s">
        <v>5447</v>
      </c>
      <c r="D26111" s="16" t="s">
        <v>148</v>
      </c>
      <c r="E26111" s="16" t="s">
        <v>3309</v>
      </c>
      <c r="G26111" s="16" t="s">
        <v>3310</v>
      </c>
      <c r="H26111" s="16" t="s">
        <v>4491</v>
      </c>
      <c r="I26111" s="31">
        <v>2803989</v>
      </c>
      <c r="J26111" s="31">
        <v>2803989</v>
      </c>
      <c r="K26111" s="32">
        <f>IFERROR((J26111/I26111),0)</f>
        <v>1</v>
      </c>
      <c r="L26111" s="31"/>
      <c r="M26111" s="31"/>
      <c r="N26111" s="39"/>
      <c r="O26111" s="28"/>
      <c r="P26111" s="28"/>
      <c r="Q26111" s="28"/>
      <c r="R26111" s="28"/>
      <c r="S26111" s="25"/>
    </row>
    <row r="26112" spans="2:19" s="16" customFormat="1" outlineLevel="2" x14ac:dyDescent="0.25">
      <c r="B26112" s="16" t="s">
        <v>6456</v>
      </c>
      <c r="C26112" s="16" t="s">
        <v>5447</v>
      </c>
      <c r="D26112" s="16" t="s">
        <v>146</v>
      </c>
      <c r="E26112" s="16" t="s">
        <v>3309</v>
      </c>
      <c r="G26112" s="16" t="s">
        <v>3310</v>
      </c>
      <c r="H26112" s="16" t="s">
        <v>231</v>
      </c>
      <c r="I26112" s="31">
        <v>638450</v>
      </c>
      <c r="J26112" s="31">
        <v>638450</v>
      </c>
      <c r="K26112" s="32">
        <f>IFERROR((J26112/I26112),0)</f>
        <v>1</v>
      </c>
      <c r="L26112" s="31"/>
      <c r="M26112" s="31"/>
      <c r="N26112" s="39"/>
      <c r="O26112" s="28"/>
      <c r="P26112" s="28"/>
      <c r="Q26112" s="28"/>
      <c r="R26112" s="28"/>
      <c r="S26112" s="25"/>
    </row>
    <row r="26113" spans="2:19" s="16" customFormat="1" outlineLevel="2" x14ac:dyDescent="0.25">
      <c r="B26113" s="16" t="s">
        <v>6456</v>
      </c>
      <c r="C26113" s="16" t="s">
        <v>5447</v>
      </c>
      <c r="D26113" s="16" t="s">
        <v>146</v>
      </c>
      <c r="E26113" s="16" t="s">
        <v>3309</v>
      </c>
      <c r="G26113" s="16" t="s">
        <v>3310</v>
      </c>
      <c r="H26113" s="16" t="s">
        <v>155</v>
      </c>
      <c r="I26113" s="31">
        <v>-787709</v>
      </c>
      <c r="J26113" s="31"/>
      <c r="K26113" s="32">
        <f>IFERROR((J26113/I26113),0)</f>
        <v>0</v>
      </c>
      <c r="L26113" s="31"/>
      <c r="M26113" s="31"/>
      <c r="N26113" s="39"/>
      <c r="O26113" s="28"/>
      <c r="P26113" s="28"/>
      <c r="Q26113" s="28"/>
      <c r="R26113" s="28"/>
      <c r="S26113" s="25"/>
    </row>
    <row r="26114" spans="2:19" s="16" customFormat="1" outlineLevel="1" x14ac:dyDescent="0.25">
      <c r="B26114" s="47" t="s">
        <v>10617</v>
      </c>
      <c r="C26114" s="47" t="str">
        <f>C26113</f>
        <v>ASIGNACIONES DIRECTAS (20% DEL SGR)</v>
      </c>
      <c r="D26114" s="47"/>
      <c r="E26114" s="47" t="str">
        <f>E26113</f>
        <v>05172</v>
      </c>
      <c r="F26114" s="47"/>
      <c r="G26114" s="47" t="str">
        <f>G26113</f>
        <v xml:space="preserve">CHIGORODÓ                                         </v>
      </c>
      <c r="H26114" s="47" t="s">
        <v>10655</v>
      </c>
      <c r="I26114" s="51">
        <f>SUBTOTAL(9,I26106:I26113)</f>
        <v>43135738</v>
      </c>
      <c r="J26114" s="51">
        <f>SUBTOTAL(9,J26106:J26113)</f>
        <v>43923447</v>
      </c>
      <c r="K26114" s="49">
        <f>J26114/I26114</f>
        <v>1.0182611689638879</v>
      </c>
      <c r="L26114" s="51">
        <f>SUBTOTAL(9,L26106:L26113)</f>
        <v>2621971</v>
      </c>
      <c r="M26114" s="51">
        <f>SUBTOTAL(9,M26106:M26113)</f>
        <v>3938546</v>
      </c>
      <c r="N26114" s="50">
        <f>IFERROR((M26114/L26114),"N.A")</f>
        <v>1.5021317932196809</v>
      </c>
      <c r="O26114" s="28"/>
      <c r="P26114" s="28"/>
      <c r="Q26114" s="28"/>
      <c r="R26114" s="28"/>
      <c r="S26114" s="25"/>
    </row>
    <row r="26115" spans="2:19" s="16" customFormat="1" outlineLevel="2" x14ac:dyDescent="0.25">
      <c r="B26115" s="16" t="s">
        <v>6457</v>
      </c>
      <c r="C26115" s="16" t="s">
        <v>5447</v>
      </c>
      <c r="D26115" s="16" t="s">
        <v>146</v>
      </c>
      <c r="E26115" s="16" t="s">
        <v>3312</v>
      </c>
      <c r="G26115" s="16" t="s">
        <v>3313</v>
      </c>
      <c r="H26115" s="16" t="s">
        <v>152</v>
      </c>
      <c r="I26115" s="35">
        <v>26595617534</v>
      </c>
      <c r="J26115" s="35">
        <v>26595617534.000004</v>
      </c>
      <c r="K26115" s="36">
        <f>IFERROR((J26115/I26115),0)</f>
        <v>1.0000000000000002</v>
      </c>
      <c r="L26115" s="35">
        <v>17504698210</v>
      </c>
      <c r="M26115" s="35">
        <v>26595617534.000004</v>
      </c>
      <c r="N26115" s="40">
        <f>M26115/L26115</f>
        <v>1.5193416770136938</v>
      </c>
      <c r="O26115" s="28"/>
      <c r="P26115" s="28"/>
      <c r="Q26115" s="28"/>
      <c r="R26115" s="28"/>
      <c r="S26115" s="25"/>
    </row>
    <row r="26116" spans="2:19" s="16" customFormat="1" outlineLevel="2" x14ac:dyDescent="0.25">
      <c r="B26116" s="16" t="s">
        <v>6457</v>
      </c>
      <c r="C26116" s="16" t="s">
        <v>5447</v>
      </c>
      <c r="D26116" s="16" t="s">
        <v>146</v>
      </c>
      <c r="E26116" s="16" t="s">
        <v>3312</v>
      </c>
      <c r="G26116" s="16" t="s">
        <v>3313</v>
      </c>
      <c r="H26116" s="16" t="s">
        <v>5452</v>
      </c>
      <c r="I26116" s="31">
        <v>3806843047</v>
      </c>
      <c r="J26116" s="31">
        <v>3806843047</v>
      </c>
      <c r="K26116" s="32">
        <f>IFERROR((J26116/I26116),0)</f>
        <v>1</v>
      </c>
      <c r="L26116" s="31"/>
      <c r="M26116" s="31"/>
      <c r="N26116" s="39"/>
      <c r="O26116" s="28"/>
      <c r="P26116" s="28"/>
      <c r="Q26116" s="28"/>
      <c r="R26116" s="28"/>
      <c r="S26116" s="25"/>
    </row>
    <row r="26117" spans="2:19" s="16" customFormat="1" outlineLevel="2" x14ac:dyDescent="0.25">
      <c r="B26117" s="16" t="s">
        <v>6457</v>
      </c>
      <c r="C26117" s="16" t="s">
        <v>5447</v>
      </c>
      <c r="D26117" s="16" t="s">
        <v>146</v>
      </c>
      <c r="E26117" s="16" t="s">
        <v>3312</v>
      </c>
      <c r="G26117" s="16" t="s">
        <v>3313</v>
      </c>
      <c r="H26117" s="16" t="s">
        <v>19</v>
      </c>
      <c r="I26117" s="31">
        <v>30715591388</v>
      </c>
      <c r="J26117" s="31">
        <v>30715591388</v>
      </c>
      <c r="K26117" s="32">
        <f>IFERROR((J26117/I26117),0)</f>
        <v>1</v>
      </c>
      <c r="L26117" s="31"/>
      <c r="M26117" s="31"/>
      <c r="N26117" s="39"/>
      <c r="O26117" s="28"/>
      <c r="P26117" s="28"/>
      <c r="Q26117" s="28"/>
      <c r="R26117" s="28"/>
      <c r="S26117" s="25"/>
    </row>
    <row r="26118" spans="2:19" s="16" customFormat="1" outlineLevel="2" x14ac:dyDescent="0.25">
      <c r="B26118" s="16" t="s">
        <v>6457</v>
      </c>
      <c r="C26118" s="16" t="s">
        <v>5447</v>
      </c>
      <c r="D26118" s="16" t="s">
        <v>146</v>
      </c>
      <c r="E26118" s="16" t="s">
        <v>3312</v>
      </c>
      <c r="G26118" s="16" t="s">
        <v>3313</v>
      </c>
      <c r="H26118" s="16" t="s">
        <v>154</v>
      </c>
      <c r="I26118" s="31">
        <v>164490</v>
      </c>
      <c r="J26118" s="31">
        <v>164490</v>
      </c>
      <c r="K26118" s="32">
        <f>IFERROR((J26118/I26118),0)</f>
        <v>1</v>
      </c>
      <c r="L26118" s="31"/>
      <c r="M26118" s="31"/>
      <c r="N26118" s="39"/>
      <c r="O26118" s="28"/>
      <c r="P26118" s="28"/>
      <c r="Q26118" s="28"/>
      <c r="R26118" s="28"/>
      <c r="S26118" s="25"/>
    </row>
    <row r="26119" spans="2:19" s="16" customFormat="1" outlineLevel="2" x14ac:dyDescent="0.25">
      <c r="B26119" s="16" t="s">
        <v>6457</v>
      </c>
      <c r="C26119" s="16" t="s">
        <v>5447</v>
      </c>
      <c r="D26119" s="16" t="s">
        <v>146</v>
      </c>
      <c r="E26119" s="16" t="s">
        <v>3312</v>
      </c>
      <c r="G26119" s="16" t="s">
        <v>3313</v>
      </c>
      <c r="H26119" s="16" t="s">
        <v>331</v>
      </c>
      <c r="I26119" s="31">
        <v>1041223751</v>
      </c>
      <c r="J26119" s="31">
        <v>1041223751</v>
      </c>
      <c r="K26119" s="32">
        <f>IFERROR((J26119/I26119),0)</f>
        <v>1</v>
      </c>
      <c r="L26119" s="31"/>
      <c r="M26119" s="31"/>
      <c r="N26119" s="39"/>
      <c r="O26119" s="28"/>
      <c r="P26119" s="28"/>
      <c r="Q26119" s="28"/>
      <c r="R26119" s="28"/>
      <c r="S26119" s="25"/>
    </row>
    <row r="26120" spans="2:19" s="16" customFormat="1" outlineLevel="2" x14ac:dyDescent="0.25">
      <c r="B26120" s="16" t="s">
        <v>6457</v>
      </c>
      <c r="C26120" s="16" t="s">
        <v>5447</v>
      </c>
      <c r="D26120" s="16" t="s">
        <v>148</v>
      </c>
      <c r="E26120" s="16" t="s">
        <v>3312</v>
      </c>
      <c r="G26120" s="16" t="s">
        <v>3313</v>
      </c>
      <c r="H26120" s="16" t="s">
        <v>4491</v>
      </c>
      <c r="I26120" s="31">
        <v>1353192812</v>
      </c>
      <c r="J26120" s="31">
        <v>1353192812</v>
      </c>
      <c r="K26120" s="32">
        <f>IFERROR((J26120/I26120),0)</f>
        <v>1</v>
      </c>
      <c r="L26120" s="31"/>
      <c r="M26120" s="31"/>
      <c r="N26120" s="39"/>
      <c r="O26120" s="28"/>
      <c r="P26120" s="28"/>
      <c r="Q26120" s="28"/>
      <c r="R26120" s="28"/>
      <c r="S26120" s="25"/>
    </row>
    <row r="26121" spans="2:19" s="16" customFormat="1" outlineLevel="2" x14ac:dyDescent="0.25">
      <c r="B26121" s="16" t="s">
        <v>6457</v>
      </c>
      <c r="C26121" s="16" t="s">
        <v>5447</v>
      </c>
      <c r="D26121" s="16" t="s">
        <v>146</v>
      </c>
      <c r="E26121" s="16" t="s">
        <v>3312</v>
      </c>
      <c r="G26121" s="16" t="s">
        <v>3313</v>
      </c>
      <c r="H26121" s="16" t="s">
        <v>231</v>
      </c>
      <c r="I26121" s="31">
        <v>4217190813</v>
      </c>
      <c r="J26121" s="31">
        <v>4217190813</v>
      </c>
      <c r="K26121" s="32">
        <f>IFERROR((J26121/I26121),0)</f>
        <v>1</v>
      </c>
      <c r="L26121" s="31"/>
      <c r="M26121" s="31"/>
      <c r="N26121" s="39"/>
      <c r="O26121" s="28"/>
      <c r="P26121" s="28"/>
      <c r="Q26121" s="28"/>
      <c r="R26121" s="28"/>
      <c r="S26121" s="25"/>
    </row>
    <row r="26122" spans="2:19" s="16" customFormat="1" outlineLevel="2" x14ac:dyDescent="0.25">
      <c r="B26122" s="16" t="s">
        <v>6457</v>
      </c>
      <c r="C26122" s="16" t="s">
        <v>5447</v>
      </c>
      <c r="D26122" s="16" t="s">
        <v>146</v>
      </c>
      <c r="E26122" s="16" t="s">
        <v>3312</v>
      </c>
      <c r="G26122" s="16" t="s">
        <v>3313</v>
      </c>
      <c r="H26122" s="16" t="s">
        <v>155</v>
      </c>
      <c r="I26122" s="31">
        <v>-5319123507</v>
      </c>
      <c r="J26122" s="31"/>
      <c r="K26122" s="32">
        <f>IFERROR((J26122/I26122),0)</f>
        <v>0</v>
      </c>
      <c r="L26122" s="31"/>
      <c r="M26122" s="31"/>
      <c r="N26122" s="39"/>
      <c r="O26122" s="28"/>
      <c r="P26122" s="28"/>
      <c r="Q26122" s="28"/>
      <c r="R26122" s="28"/>
      <c r="S26122" s="25"/>
    </row>
    <row r="26123" spans="2:19" s="16" customFormat="1" outlineLevel="1" x14ac:dyDescent="0.25">
      <c r="B26123" s="47" t="s">
        <v>10618</v>
      </c>
      <c r="C26123" s="47" t="str">
        <f>C26122</f>
        <v>ASIGNACIONES DIRECTAS (20% DEL SGR)</v>
      </c>
      <c r="D26123" s="47"/>
      <c r="E26123" s="47" t="str">
        <f>E26122</f>
        <v>05154</v>
      </c>
      <c r="F26123" s="47"/>
      <c r="G26123" s="47" t="str">
        <f>G26122</f>
        <v xml:space="preserve">CAUCASIA                                          </v>
      </c>
      <c r="H26123" s="47" t="s">
        <v>10655</v>
      </c>
      <c r="I26123" s="51">
        <f>SUBTOTAL(9,I26115:I26122)</f>
        <v>62410700328</v>
      </c>
      <c r="J26123" s="51">
        <f>SUBTOTAL(9,J26115:J26122)</f>
        <v>67729823835</v>
      </c>
      <c r="K26123" s="49">
        <f>J26123/I26123</f>
        <v>1.0852277490725997</v>
      </c>
      <c r="L26123" s="51">
        <f>SUBTOTAL(9,L26115:L26122)</f>
        <v>17504698210</v>
      </c>
      <c r="M26123" s="51">
        <f>SUBTOTAL(9,M26115:M26122)</f>
        <v>26595617534.000004</v>
      </c>
      <c r="N26123" s="50">
        <f>IFERROR((M26123/L26123),"N.A")</f>
        <v>1.5193416770136938</v>
      </c>
      <c r="O26123" s="28"/>
      <c r="P26123" s="28"/>
      <c r="Q26123" s="28"/>
      <c r="R26123" s="28"/>
      <c r="S26123" s="25"/>
    </row>
    <row r="26124" spans="2:19" s="16" customFormat="1" outlineLevel="2" x14ac:dyDescent="0.25">
      <c r="B26124" s="16" t="s">
        <v>6458</v>
      </c>
      <c r="C26124" s="16" t="s">
        <v>5447</v>
      </c>
      <c r="D26124" s="16" t="s">
        <v>146</v>
      </c>
      <c r="E26124" s="16" t="s">
        <v>3315</v>
      </c>
      <c r="G26124" s="16" t="s">
        <v>3316</v>
      </c>
      <c r="H26124" s="16" t="s">
        <v>152</v>
      </c>
      <c r="I26124" s="35">
        <v>697847</v>
      </c>
      <c r="J26124" s="35">
        <v>106630.34</v>
      </c>
      <c r="K26124" s="36">
        <f>IFERROR((J26124/I26124),0)</f>
        <v>0.15279902328160758</v>
      </c>
      <c r="L26124" s="35">
        <v>459332</v>
      </c>
      <c r="M26124" s="35">
        <v>106630.34</v>
      </c>
      <c r="N26124" s="40">
        <f>M26124/L26124</f>
        <v>0.23214219780028389</v>
      </c>
      <c r="O26124" s="28"/>
      <c r="P26124" s="28"/>
      <c r="Q26124" s="28"/>
      <c r="R26124" s="28"/>
      <c r="S26124" s="25"/>
    </row>
    <row r="26125" spans="2:19" s="16" customFormat="1" outlineLevel="2" x14ac:dyDescent="0.25">
      <c r="B26125" s="16" t="s">
        <v>6458</v>
      </c>
      <c r="C26125" s="16" t="s">
        <v>5447</v>
      </c>
      <c r="D26125" s="16" t="s">
        <v>146</v>
      </c>
      <c r="E26125" s="16" t="s">
        <v>3315</v>
      </c>
      <c r="G26125" s="16" t="s">
        <v>3316</v>
      </c>
      <c r="H26125" s="16" t="s">
        <v>5452</v>
      </c>
      <c r="I26125" s="31">
        <v>116515</v>
      </c>
      <c r="J26125" s="31">
        <v>116515</v>
      </c>
      <c r="K26125" s="32">
        <f>IFERROR((J26125/I26125),0)</f>
        <v>1</v>
      </c>
      <c r="L26125" s="31"/>
      <c r="M26125" s="31"/>
      <c r="N26125" s="39"/>
      <c r="O26125" s="28"/>
      <c r="P26125" s="28"/>
      <c r="Q26125" s="28"/>
      <c r="R26125" s="28"/>
      <c r="S26125" s="25"/>
    </row>
    <row r="26126" spans="2:19" s="16" customFormat="1" outlineLevel="2" x14ac:dyDescent="0.25">
      <c r="B26126" s="16" t="s">
        <v>6458</v>
      </c>
      <c r="C26126" s="16" t="s">
        <v>5447</v>
      </c>
      <c r="D26126" s="16" t="s">
        <v>146</v>
      </c>
      <c r="E26126" s="16" t="s">
        <v>3315</v>
      </c>
      <c r="G26126" s="16" t="s">
        <v>3316</v>
      </c>
      <c r="H26126" s="16" t="s">
        <v>19</v>
      </c>
      <c r="I26126" s="31">
        <v>1167936</v>
      </c>
      <c r="J26126" s="31">
        <v>1167936</v>
      </c>
      <c r="K26126" s="32">
        <f>IFERROR((J26126/I26126),0)</f>
        <v>1</v>
      </c>
      <c r="L26126" s="31"/>
      <c r="M26126" s="31"/>
      <c r="N26126" s="39"/>
      <c r="O26126" s="28"/>
      <c r="P26126" s="28"/>
      <c r="Q26126" s="28"/>
      <c r="R26126" s="28"/>
      <c r="S26126" s="25"/>
    </row>
    <row r="26127" spans="2:19" s="16" customFormat="1" outlineLevel="2" x14ac:dyDescent="0.25">
      <c r="B26127" s="16" t="s">
        <v>6458</v>
      </c>
      <c r="C26127" s="16" t="s">
        <v>5447</v>
      </c>
      <c r="D26127" s="16" t="s">
        <v>146</v>
      </c>
      <c r="E26127" s="16" t="s">
        <v>3315</v>
      </c>
      <c r="G26127" s="16" t="s">
        <v>3316</v>
      </c>
      <c r="H26127" s="16" t="s">
        <v>154</v>
      </c>
      <c r="I26127" s="31">
        <v>4</v>
      </c>
      <c r="J26127" s="31">
        <v>4</v>
      </c>
      <c r="K26127" s="32">
        <f>IFERROR((J26127/I26127),0)</f>
        <v>1</v>
      </c>
      <c r="L26127" s="31"/>
      <c r="M26127" s="31"/>
      <c r="N26127" s="39"/>
      <c r="O26127" s="28"/>
      <c r="P26127" s="28"/>
      <c r="Q26127" s="28"/>
      <c r="R26127" s="28"/>
      <c r="S26127" s="25"/>
    </row>
    <row r="26128" spans="2:19" s="16" customFormat="1" outlineLevel="2" x14ac:dyDescent="0.25">
      <c r="B26128" s="16" t="s">
        <v>6458</v>
      </c>
      <c r="C26128" s="16" t="s">
        <v>5447</v>
      </c>
      <c r="D26128" s="16" t="s">
        <v>146</v>
      </c>
      <c r="E26128" s="16" t="s">
        <v>3315</v>
      </c>
      <c r="G26128" s="16" t="s">
        <v>3316</v>
      </c>
      <c r="H26128" s="16" t="s">
        <v>231</v>
      </c>
      <c r="I26128" s="31">
        <v>110666</v>
      </c>
      <c r="J26128" s="31">
        <v>110666</v>
      </c>
      <c r="K26128" s="32">
        <f>IFERROR((J26128/I26128),0)</f>
        <v>1</v>
      </c>
      <c r="L26128" s="31"/>
      <c r="M26128" s="31"/>
      <c r="N26128" s="39"/>
      <c r="O26128" s="28"/>
      <c r="P26128" s="28"/>
      <c r="Q26128" s="28"/>
      <c r="R26128" s="28"/>
      <c r="S26128" s="25"/>
    </row>
    <row r="26129" spans="2:19" s="16" customFormat="1" outlineLevel="2" x14ac:dyDescent="0.25">
      <c r="B26129" s="16" t="s">
        <v>6458</v>
      </c>
      <c r="C26129" s="16" t="s">
        <v>5447</v>
      </c>
      <c r="D26129" s="16" t="s">
        <v>146</v>
      </c>
      <c r="E26129" s="16" t="s">
        <v>3315</v>
      </c>
      <c r="G26129" s="16" t="s">
        <v>3316</v>
      </c>
      <c r="H26129" s="16" t="s">
        <v>155</v>
      </c>
      <c r="I26129" s="31">
        <v>-139569</v>
      </c>
      <c r="J26129" s="31"/>
      <c r="K26129" s="32">
        <f>IFERROR((J26129/I26129),0)</f>
        <v>0</v>
      </c>
      <c r="L26129" s="31"/>
      <c r="M26129" s="31"/>
      <c r="N26129" s="39"/>
      <c r="O26129" s="28"/>
      <c r="P26129" s="28"/>
      <c r="Q26129" s="28"/>
      <c r="R26129" s="28"/>
      <c r="S26129" s="25"/>
    </row>
    <row r="26130" spans="2:19" s="16" customFormat="1" outlineLevel="1" x14ac:dyDescent="0.25">
      <c r="B26130" s="47" t="s">
        <v>10619</v>
      </c>
      <c r="C26130" s="47" t="str">
        <f>C26129</f>
        <v>ASIGNACIONES DIRECTAS (20% DEL SGR)</v>
      </c>
      <c r="D26130" s="47"/>
      <c r="E26130" s="47" t="str">
        <f>E26129</f>
        <v>05150</v>
      </c>
      <c r="F26130" s="47"/>
      <c r="G26130" s="47" t="str">
        <f>G26129</f>
        <v xml:space="preserve">CAROLINA                                          </v>
      </c>
      <c r="H26130" s="47" t="s">
        <v>10655</v>
      </c>
      <c r="I26130" s="51">
        <f>SUBTOTAL(9,I26124:I26129)</f>
        <v>1953399</v>
      </c>
      <c r="J26130" s="51">
        <f>SUBTOTAL(9,J26124:J26129)</f>
        <v>1501751.34</v>
      </c>
      <c r="K26130" s="49">
        <f>J26130/I26130</f>
        <v>0.76878883423202327</v>
      </c>
      <c r="L26130" s="51">
        <f>SUBTOTAL(9,L26124:L26129)</f>
        <v>459332</v>
      </c>
      <c r="M26130" s="51">
        <f>SUBTOTAL(9,M26124:M26129)</f>
        <v>106630.34</v>
      </c>
      <c r="N26130" s="50">
        <f>IFERROR((M26130/L26130),"N.A")</f>
        <v>0.23214219780028389</v>
      </c>
      <c r="O26130" s="28"/>
      <c r="P26130" s="28"/>
      <c r="Q26130" s="28"/>
      <c r="R26130" s="28"/>
      <c r="S26130" s="25"/>
    </row>
    <row r="26131" spans="2:19" s="16" customFormat="1" outlineLevel="2" x14ac:dyDescent="0.25">
      <c r="B26131" s="16" t="s">
        <v>6459</v>
      </c>
      <c r="C26131" s="16" t="s">
        <v>5447</v>
      </c>
      <c r="D26131" s="16" t="s">
        <v>146</v>
      </c>
      <c r="E26131" s="16" t="s">
        <v>3321</v>
      </c>
      <c r="G26131" s="16" t="s">
        <v>3322</v>
      </c>
      <c r="H26131" s="16" t="s">
        <v>152</v>
      </c>
      <c r="I26131" s="35">
        <v>5692920</v>
      </c>
      <c r="J26131" s="35">
        <v>1045734.27</v>
      </c>
      <c r="K26131" s="36">
        <f>IFERROR((J26131/I26131),0)</f>
        <v>0.18369031533905272</v>
      </c>
      <c r="L26131" s="35">
        <v>3726129</v>
      </c>
      <c r="M26131" s="35">
        <v>1045734.27</v>
      </c>
      <c r="N26131" s="40">
        <f>M26131/L26131</f>
        <v>0.2806489710903729</v>
      </c>
      <c r="O26131" s="28"/>
      <c r="P26131" s="28"/>
      <c r="Q26131" s="28"/>
      <c r="R26131" s="28"/>
      <c r="S26131" s="25"/>
    </row>
    <row r="26132" spans="2:19" s="16" customFormat="1" outlineLevel="2" x14ac:dyDescent="0.25">
      <c r="B26132" s="16" t="s">
        <v>6459</v>
      </c>
      <c r="C26132" s="16" t="s">
        <v>5447</v>
      </c>
      <c r="D26132" s="16" t="s">
        <v>146</v>
      </c>
      <c r="E26132" s="16" t="s">
        <v>3321</v>
      </c>
      <c r="G26132" s="16" t="s">
        <v>3322</v>
      </c>
      <c r="H26132" s="16" t="s">
        <v>5452</v>
      </c>
      <c r="I26132" s="31">
        <v>3752527</v>
      </c>
      <c r="J26132" s="31">
        <v>3752527</v>
      </c>
      <c r="K26132" s="32">
        <f>IFERROR((J26132/I26132),0)</f>
        <v>1</v>
      </c>
      <c r="L26132" s="31"/>
      <c r="M26132" s="31"/>
      <c r="N26132" s="39"/>
      <c r="O26132" s="28"/>
      <c r="P26132" s="28"/>
      <c r="Q26132" s="28"/>
      <c r="R26132" s="28"/>
      <c r="S26132" s="25"/>
    </row>
    <row r="26133" spans="2:19" s="16" customFormat="1" outlineLevel="2" x14ac:dyDescent="0.25">
      <c r="B26133" s="16" t="s">
        <v>6459</v>
      </c>
      <c r="C26133" s="16" t="s">
        <v>5447</v>
      </c>
      <c r="D26133" s="16" t="s">
        <v>146</v>
      </c>
      <c r="E26133" s="16" t="s">
        <v>3321</v>
      </c>
      <c r="G26133" s="16" t="s">
        <v>3322</v>
      </c>
      <c r="H26133" s="16" t="s">
        <v>19</v>
      </c>
      <c r="I26133" s="31">
        <v>30806375</v>
      </c>
      <c r="J26133" s="31">
        <v>30806375</v>
      </c>
      <c r="K26133" s="32">
        <f>IFERROR((J26133/I26133),0)</f>
        <v>1</v>
      </c>
      <c r="L26133" s="31"/>
      <c r="M26133" s="31"/>
      <c r="N26133" s="39"/>
      <c r="O26133" s="28"/>
      <c r="P26133" s="28"/>
      <c r="Q26133" s="28"/>
      <c r="R26133" s="28"/>
      <c r="S26133" s="25"/>
    </row>
    <row r="26134" spans="2:19" s="16" customFormat="1" outlineLevel="2" x14ac:dyDescent="0.25">
      <c r="B26134" s="16" t="s">
        <v>6459</v>
      </c>
      <c r="C26134" s="16" t="s">
        <v>5447</v>
      </c>
      <c r="D26134" s="16" t="s">
        <v>146</v>
      </c>
      <c r="E26134" s="16" t="s">
        <v>3321</v>
      </c>
      <c r="G26134" s="16" t="s">
        <v>3322</v>
      </c>
      <c r="H26134" s="16" t="s">
        <v>154</v>
      </c>
      <c r="I26134" s="31">
        <v>35</v>
      </c>
      <c r="J26134" s="31">
        <v>35</v>
      </c>
      <c r="K26134" s="32">
        <f>IFERROR((J26134/I26134),0)</f>
        <v>1</v>
      </c>
      <c r="L26134" s="31"/>
      <c r="M26134" s="31"/>
      <c r="N26134" s="39"/>
      <c r="O26134" s="28"/>
      <c r="P26134" s="28"/>
      <c r="Q26134" s="28"/>
      <c r="R26134" s="28"/>
      <c r="S26134" s="25"/>
    </row>
    <row r="26135" spans="2:19" s="16" customFormat="1" outlineLevel="2" x14ac:dyDescent="0.25">
      <c r="B26135" s="16" t="s">
        <v>6459</v>
      </c>
      <c r="C26135" s="16" t="s">
        <v>5447</v>
      </c>
      <c r="D26135" s="16" t="s">
        <v>146</v>
      </c>
      <c r="E26135" s="16" t="s">
        <v>3321</v>
      </c>
      <c r="G26135" s="16" t="s">
        <v>3322</v>
      </c>
      <c r="H26135" s="16" t="s">
        <v>231</v>
      </c>
      <c r="I26135" s="31">
        <v>892940</v>
      </c>
      <c r="J26135" s="31">
        <v>892940</v>
      </c>
      <c r="K26135" s="32">
        <f>IFERROR((J26135/I26135),0)</f>
        <v>1</v>
      </c>
      <c r="L26135" s="31"/>
      <c r="M26135" s="31"/>
      <c r="N26135" s="39"/>
      <c r="O26135" s="28"/>
      <c r="P26135" s="28"/>
      <c r="Q26135" s="28"/>
      <c r="R26135" s="28"/>
      <c r="S26135" s="25"/>
    </row>
    <row r="26136" spans="2:19" s="16" customFormat="1" outlineLevel="2" x14ac:dyDescent="0.25">
      <c r="B26136" s="16" t="s">
        <v>6459</v>
      </c>
      <c r="C26136" s="16" t="s">
        <v>5447</v>
      </c>
      <c r="D26136" s="16" t="s">
        <v>146</v>
      </c>
      <c r="E26136" s="16" t="s">
        <v>3321</v>
      </c>
      <c r="G26136" s="16" t="s">
        <v>3322</v>
      </c>
      <c r="H26136" s="16" t="s">
        <v>155</v>
      </c>
      <c r="I26136" s="31">
        <v>-1138584</v>
      </c>
      <c r="J26136" s="31"/>
      <c r="K26136" s="32">
        <f>IFERROR((J26136/I26136),0)</f>
        <v>0</v>
      </c>
      <c r="L26136" s="31"/>
      <c r="M26136" s="31"/>
      <c r="N26136" s="39"/>
      <c r="O26136" s="28"/>
      <c r="P26136" s="28"/>
      <c r="Q26136" s="28"/>
      <c r="R26136" s="28"/>
      <c r="S26136" s="25"/>
    </row>
    <row r="26137" spans="2:19" s="16" customFormat="1" outlineLevel="1" x14ac:dyDescent="0.25">
      <c r="B26137" s="47" t="s">
        <v>10620</v>
      </c>
      <c r="C26137" s="47" t="str">
        <f>C26136</f>
        <v>ASIGNACIONES DIRECTAS (20% DEL SGR)</v>
      </c>
      <c r="D26137" s="47"/>
      <c r="E26137" s="47" t="str">
        <f>E26136</f>
        <v>05147</v>
      </c>
      <c r="F26137" s="47"/>
      <c r="G26137" s="47" t="str">
        <f>G26136</f>
        <v xml:space="preserve">CAREPA                                            </v>
      </c>
      <c r="H26137" s="47" t="s">
        <v>10655</v>
      </c>
      <c r="I26137" s="51">
        <f>SUBTOTAL(9,I26131:I26136)</f>
        <v>40006213</v>
      </c>
      <c r="J26137" s="51">
        <f>SUBTOTAL(9,J26131:J26136)</f>
        <v>36497611.269999996</v>
      </c>
      <c r="K26137" s="49">
        <f>J26137/I26137</f>
        <v>0.91229857897322086</v>
      </c>
      <c r="L26137" s="51">
        <f>SUBTOTAL(9,L26131:L26136)</f>
        <v>3726129</v>
      </c>
      <c r="M26137" s="51">
        <f>SUBTOTAL(9,M26131:M26136)</f>
        <v>1045734.27</v>
      </c>
      <c r="N26137" s="50">
        <f>IFERROR((M26137/L26137),"N.A")</f>
        <v>0.2806489710903729</v>
      </c>
      <c r="O26137" s="28"/>
      <c r="P26137" s="28"/>
      <c r="Q26137" s="28"/>
      <c r="R26137" s="28"/>
      <c r="S26137" s="25"/>
    </row>
    <row r="26138" spans="2:19" s="16" customFormat="1" outlineLevel="2" x14ac:dyDescent="0.25">
      <c r="B26138" s="16" t="s">
        <v>6460</v>
      </c>
      <c r="C26138" s="16" t="s">
        <v>5447</v>
      </c>
      <c r="D26138" s="16" t="s">
        <v>146</v>
      </c>
      <c r="E26138" s="16" t="s">
        <v>3324</v>
      </c>
      <c r="G26138" s="16" t="s">
        <v>3325</v>
      </c>
      <c r="H26138" s="16" t="s">
        <v>5452</v>
      </c>
      <c r="I26138" s="31">
        <v>1406920</v>
      </c>
      <c r="J26138" s="31">
        <v>1406920</v>
      </c>
      <c r="K26138" s="32">
        <f>IFERROR((J26138/I26138),0)</f>
        <v>1</v>
      </c>
      <c r="L26138" s="31"/>
      <c r="M26138" s="31"/>
      <c r="N26138" s="39"/>
      <c r="O26138" s="28"/>
      <c r="P26138" s="28"/>
      <c r="Q26138" s="28"/>
      <c r="R26138" s="28"/>
      <c r="S26138" s="25"/>
    </row>
    <row r="26139" spans="2:19" s="16" customFormat="1" outlineLevel="2" x14ac:dyDescent="0.25">
      <c r="B26139" s="16" t="s">
        <v>6460</v>
      </c>
      <c r="C26139" s="16" t="s">
        <v>5447</v>
      </c>
      <c r="D26139" s="16" t="s">
        <v>146</v>
      </c>
      <c r="E26139" s="16" t="s">
        <v>3324</v>
      </c>
      <c r="G26139" s="16" t="s">
        <v>3325</v>
      </c>
      <c r="H26139" s="16" t="s">
        <v>19</v>
      </c>
      <c r="I26139" s="31">
        <v>9410851</v>
      </c>
      <c r="J26139" s="31">
        <v>9410851</v>
      </c>
      <c r="K26139" s="32">
        <f>IFERROR((J26139/I26139),0)</f>
        <v>1</v>
      </c>
      <c r="L26139" s="31"/>
      <c r="M26139" s="31"/>
      <c r="N26139" s="39"/>
      <c r="O26139" s="28"/>
      <c r="P26139" s="28"/>
      <c r="Q26139" s="28"/>
      <c r="R26139" s="28"/>
      <c r="S26139" s="25"/>
    </row>
    <row r="26140" spans="2:19" s="16" customFormat="1" outlineLevel="1" x14ac:dyDescent="0.25">
      <c r="B26140" s="47" t="s">
        <v>10621</v>
      </c>
      <c r="C26140" s="47" t="str">
        <f>C26139</f>
        <v>ASIGNACIONES DIRECTAS (20% DEL SGR)</v>
      </c>
      <c r="D26140" s="47"/>
      <c r="E26140" s="47" t="str">
        <f>E26139</f>
        <v>05145</v>
      </c>
      <c r="F26140" s="47"/>
      <c r="G26140" s="47" t="str">
        <f>G26139</f>
        <v xml:space="preserve">CARAMANTA                                         </v>
      </c>
      <c r="H26140" s="47" t="s">
        <v>10655</v>
      </c>
      <c r="I26140" s="51">
        <f>SUBTOTAL(9,I26138:I26139)</f>
        <v>10817771</v>
      </c>
      <c r="J26140" s="51">
        <f>SUBTOTAL(9,J26138:J26139)</f>
        <v>10817771</v>
      </c>
      <c r="K26140" s="49">
        <f>J26140/I26140</f>
        <v>1</v>
      </c>
      <c r="L26140" s="51">
        <f>SUBTOTAL(9,L26138:L26139)</f>
        <v>0</v>
      </c>
      <c r="M26140" s="51">
        <f>SUBTOTAL(9,M26138:M26139)</f>
        <v>0</v>
      </c>
      <c r="N26140" s="50" t="str">
        <f>IFERROR((M26140/L26140),"N.A")</f>
        <v>N.A</v>
      </c>
      <c r="O26140" s="28"/>
      <c r="P26140" s="28"/>
      <c r="Q26140" s="28"/>
      <c r="R26140" s="28"/>
      <c r="S26140" s="25"/>
    </row>
    <row r="26141" spans="2:19" s="16" customFormat="1" outlineLevel="2" x14ac:dyDescent="0.25">
      <c r="B26141" s="16" t="s">
        <v>6461</v>
      </c>
      <c r="C26141" s="16" t="s">
        <v>5447</v>
      </c>
      <c r="D26141" s="16" t="s">
        <v>146</v>
      </c>
      <c r="E26141" s="16" t="s">
        <v>3327</v>
      </c>
      <c r="G26141" s="16" t="s">
        <v>3328</v>
      </c>
      <c r="H26141" s="16" t="s">
        <v>152</v>
      </c>
      <c r="I26141" s="35">
        <v>29246414</v>
      </c>
      <c r="J26141" s="35">
        <v>70085.839999999982</v>
      </c>
      <c r="K26141" s="36">
        <f>IFERROR((J26141/I26141),0)</f>
        <v>2.3963908874434993E-3</v>
      </c>
      <c r="L26141" s="35">
        <v>19251108</v>
      </c>
      <c r="M26141" s="35">
        <v>70085.839999999982</v>
      </c>
      <c r="N26141" s="40">
        <f>M26141/L26141</f>
        <v>3.6406133091144667E-3</v>
      </c>
      <c r="O26141" s="28"/>
      <c r="P26141" s="28"/>
      <c r="Q26141" s="28"/>
      <c r="R26141" s="28"/>
      <c r="S26141" s="25"/>
    </row>
    <row r="26142" spans="2:19" s="16" customFormat="1" outlineLevel="2" x14ac:dyDescent="0.25">
      <c r="B26142" s="16" t="s">
        <v>6461</v>
      </c>
      <c r="C26142" s="16" t="s">
        <v>5447</v>
      </c>
      <c r="D26142" s="16" t="s">
        <v>146</v>
      </c>
      <c r="E26142" s="16" t="s">
        <v>3327</v>
      </c>
      <c r="G26142" s="16" t="s">
        <v>3328</v>
      </c>
      <c r="H26142" s="16" t="s">
        <v>5452</v>
      </c>
      <c r="I26142" s="31">
        <v>7626368</v>
      </c>
      <c r="J26142" s="31">
        <v>7626368</v>
      </c>
      <c r="K26142" s="32">
        <f>IFERROR((J26142/I26142),0)</f>
        <v>1</v>
      </c>
      <c r="L26142" s="31"/>
      <c r="M26142" s="31"/>
      <c r="N26142" s="39"/>
      <c r="O26142" s="28"/>
      <c r="P26142" s="28"/>
      <c r="Q26142" s="28"/>
      <c r="R26142" s="28"/>
      <c r="S26142" s="25"/>
    </row>
    <row r="26143" spans="2:19" s="16" customFormat="1" outlineLevel="2" x14ac:dyDescent="0.25">
      <c r="B26143" s="16" t="s">
        <v>6461</v>
      </c>
      <c r="C26143" s="16" t="s">
        <v>5447</v>
      </c>
      <c r="D26143" s="16" t="s">
        <v>146</v>
      </c>
      <c r="E26143" s="16" t="s">
        <v>3327</v>
      </c>
      <c r="G26143" s="16" t="s">
        <v>3328</v>
      </c>
      <c r="H26143" s="16" t="s">
        <v>19</v>
      </c>
      <c r="I26143" s="31">
        <v>32280389</v>
      </c>
      <c r="J26143" s="31">
        <v>32280389</v>
      </c>
      <c r="K26143" s="32">
        <f>IFERROR((J26143/I26143),0)</f>
        <v>1</v>
      </c>
      <c r="L26143" s="31"/>
      <c r="M26143" s="31"/>
      <c r="N26143" s="39"/>
      <c r="O26143" s="28"/>
      <c r="P26143" s="28"/>
      <c r="Q26143" s="28"/>
      <c r="R26143" s="28"/>
      <c r="S26143" s="25"/>
    </row>
    <row r="26144" spans="2:19" s="16" customFormat="1" outlineLevel="2" x14ac:dyDescent="0.25">
      <c r="B26144" s="16" t="s">
        <v>6461</v>
      </c>
      <c r="C26144" s="16" t="s">
        <v>5447</v>
      </c>
      <c r="D26144" s="16" t="s">
        <v>146</v>
      </c>
      <c r="E26144" s="16" t="s">
        <v>3327</v>
      </c>
      <c r="G26144" s="16" t="s">
        <v>3328</v>
      </c>
      <c r="H26144" s="16" t="s">
        <v>154</v>
      </c>
      <c r="I26144" s="31">
        <v>181</v>
      </c>
      <c r="J26144" s="31">
        <v>181</v>
      </c>
      <c r="K26144" s="32">
        <f>IFERROR((J26144/I26144),0)</f>
        <v>1</v>
      </c>
      <c r="L26144" s="31"/>
      <c r="M26144" s="31"/>
      <c r="N26144" s="39"/>
      <c r="O26144" s="28"/>
      <c r="P26144" s="28"/>
      <c r="Q26144" s="28"/>
      <c r="R26144" s="28"/>
      <c r="S26144" s="25"/>
    </row>
    <row r="26145" spans="2:19" s="16" customFormat="1" outlineLevel="2" x14ac:dyDescent="0.25">
      <c r="B26145" s="16" t="s">
        <v>6461</v>
      </c>
      <c r="C26145" s="16" t="s">
        <v>5447</v>
      </c>
      <c r="D26145" s="16" t="s">
        <v>148</v>
      </c>
      <c r="E26145" s="16" t="s">
        <v>3327</v>
      </c>
      <c r="G26145" s="16" t="s">
        <v>3328</v>
      </c>
      <c r="H26145" s="16" t="s">
        <v>4491</v>
      </c>
      <c r="I26145" s="31">
        <v>1693101</v>
      </c>
      <c r="J26145" s="31">
        <v>1693101</v>
      </c>
      <c r="K26145" s="32">
        <f>IFERROR((J26145/I26145),0)</f>
        <v>1</v>
      </c>
      <c r="L26145" s="31"/>
      <c r="M26145" s="31"/>
      <c r="N26145" s="39"/>
      <c r="O26145" s="28"/>
      <c r="P26145" s="28"/>
      <c r="Q26145" s="28"/>
      <c r="R26145" s="28"/>
      <c r="S26145" s="25"/>
    </row>
    <row r="26146" spans="2:19" s="16" customFormat="1" outlineLevel="2" x14ac:dyDescent="0.25">
      <c r="B26146" s="16" t="s">
        <v>6461</v>
      </c>
      <c r="C26146" s="16" t="s">
        <v>5447</v>
      </c>
      <c r="D26146" s="16" t="s">
        <v>146</v>
      </c>
      <c r="E26146" s="16" t="s">
        <v>3327</v>
      </c>
      <c r="G26146" s="16" t="s">
        <v>3328</v>
      </c>
      <c r="H26146" s="16" t="s">
        <v>231</v>
      </c>
      <c r="I26146" s="31">
        <v>4638322</v>
      </c>
      <c r="J26146" s="31">
        <v>4638322</v>
      </c>
      <c r="K26146" s="32">
        <f>IFERROR((J26146/I26146),0)</f>
        <v>1</v>
      </c>
      <c r="L26146" s="31"/>
      <c r="M26146" s="31"/>
      <c r="N26146" s="39"/>
      <c r="O26146" s="28"/>
      <c r="P26146" s="28"/>
      <c r="Q26146" s="28"/>
      <c r="R26146" s="28"/>
      <c r="S26146" s="25"/>
    </row>
    <row r="26147" spans="2:19" s="16" customFormat="1" outlineLevel="2" x14ac:dyDescent="0.25">
      <c r="B26147" s="16" t="s">
        <v>6461</v>
      </c>
      <c r="C26147" s="16" t="s">
        <v>5447</v>
      </c>
      <c r="D26147" s="16" t="s">
        <v>146</v>
      </c>
      <c r="E26147" s="16" t="s">
        <v>3327</v>
      </c>
      <c r="G26147" s="16" t="s">
        <v>3328</v>
      </c>
      <c r="H26147" s="16" t="s">
        <v>155</v>
      </c>
      <c r="I26147" s="31">
        <v>-5849283</v>
      </c>
      <c r="J26147" s="31"/>
      <c r="K26147" s="32">
        <f>IFERROR((J26147/I26147),0)</f>
        <v>0</v>
      </c>
      <c r="L26147" s="31"/>
      <c r="M26147" s="31"/>
      <c r="N26147" s="39"/>
      <c r="O26147" s="28"/>
      <c r="P26147" s="28"/>
      <c r="Q26147" s="28"/>
      <c r="R26147" s="28"/>
      <c r="S26147" s="25"/>
    </row>
    <row r="26148" spans="2:19" s="16" customFormat="1" outlineLevel="1" x14ac:dyDescent="0.25">
      <c r="B26148" s="47" t="s">
        <v>10622</v>
      </c>
      <c r="C26148" s="47" t="str">
        <f>C26147</f>
        <v>ASIGNACIONES DIRECTAS (20% DEL SGR)</v>
      </c>
      <c r="D26148" s="47"/>
      <c r="E26148" s="47" t="str">
        <f>E26147</f>
        <v>05142</v>
      </c>
      <c r="F26148" s="47"/>
      <c r="G26148" s="47" t="str">
        <f>G26147</f>
        <v xml:space="preserve">CARACOLÍ                                          </v>
      </c>
      <c r="H26148" s="47" t="s">
        <v>10655</v>
      </c>
      <c r="I26148" s="51">
        <f>SUBTOTAL(9,I26141:I26147)</f>
        <v>69635492</v>
      </c>
      <c r="J26148" s="51">
        <f>SUBTOTAL(9,J26141:J26147)</f>
        <v>46308446.840000004</v>
      </c>
      <c r="K26148" s="49">
        <f>J26148/I26148</f>
        <v>0.66501212973407298</v>
      </c>
      <c r="L26148" s="51">
        <f>SUBTOTAL(9,L26141:L26147)</f>
        <v>19251108</v>
      </c>
      <c r="M26148" s="51">
        <f>SUBTOTAL(9,M26141:M26147)</f>
        <v>70085.839999999982</v>
      </c>
      <c r="N26148" s="50">
        <f>IFERROR((M26148/L26148),"N.A")</f>
        <v>3.6406133091144667E-3</v>
      </c>
      <c r="O26148" s="28"/>
      <c r="P26148" s="28"/>
      <c r="Q26148" s="28"/>
      <c r="R26148" s="28"/>
      <c r="S26148" s="25"/>
    </row>
    <row r="26149" spans="2:19" s="16" customFormat="1" outlineLevel="2" x14ac:dyDescent="0.25">
      <c r="B26149" s="16" t="s">
        <v>6462</v>
      </c>
      <c r="C26149" s="16" t="s">
        <v>5447</v>
      </c>
      <c r="D26149" s="16" t="s">
        <v>146</v>
      </c>
      <c r="E26149" s="16" t="s">
        <v>3330</v>
      </c>
      <c r="G26149" s="16" t="s">
        <v>3331</v>
      </c>
      <c r="H26149" s="16" t="s">
        <v>152</v>
      </c>
      <c r="I26149" s="35">
        <v>326579853</v>
      </c>
      <c r="J26149" s="35">
        <v>326579853</v>
      </c>
      <c r="K26149" s="36">
        <f>IFERROR((J26149/I26149),0)</f>
        <v>1</v>
      </c>
      <c r="L26149" s="35">
        <v>214934312</v>
      </c>
      <c r="M26149" s="35">
        <v>326579853</v>
      </c>
      <c r="N26149" s="40">
        <f>M26149/L26149</f>
        <v>1.5194402883426077</v>
      </c>
      <c r="O26149" s="28"/>
      <c r="P26149" s="28"/>
      <c r="Q26149" s="28"/>
      <c r="R26149" s="28"/>
      <c r="S26149" s="25"/>
    </row>
    <row r="26150" spans="2:19" s="16" customFormat="1" outlineLevel="2" x14ac:dyDescent="0.25">
      <c r="B26150" s="16" t="s">
        <v>6462</v>
      </c>
      <c r="C26150" s="16" t="s">
        <v>5447</v>
      </c>
      <c r="D26150" s="16" t="s">
        <v>146</v>
      </c>
      <c r="E26150" s="16" t="s">
        <v>3330</v>
      </c>
      <c r="G26150" s="16" t="s">
        <v>3331</v>
      </c>
      <c r="H26150" s="16" t="s">
        <v>5452</v>
      </c>
      <c r="I26150" s="31">
        <v>184492645</v>
      </c>
      <c r="J26150" s="31">
        <v>184492645</v>
      </c>
      <c r="K26150" s="32">
        <f>IFERROR((J26150/I26150),0)</f>
        <v>1</v>
      </c>
      <c r="L26150" s="31"/>
      <c r="M26150" s="31"/>
      <c r="N26150" s="39"/>
      <c r="O26150" s="28"/>
      <c r="P26150" s="28"/>
      <c r="Q26150" s="28"/>
      <c r="R26150" s="28"/>
      <c r="S26150" s="25"/>
    </row>
    <row r="26151" spans="2:19" s="16" customFormat="1" outlineLevel="2" x14ac:dyDescent="0.25">
      <c r="B26151" s="16" t="s">
        <v>6462</v>
      </c>
      <c r="C26151" s="16" t="s">
        <v>5447</v>
      </c>
      <c r="D26151" s="16" t="s">
        <v>146</v>
      </c>
      <c r="E26151" s="16" t="s">
        <v>3330</v>
      </c>
      <c r="G26151" s="16" t="s">
        <v>3331</v>
      </c>
      <c r="H26151" s="16" t="s">
        <v>19</v>
      </c>
      <c r="I26151" s="31">
        <v>1130617478</v>
      </c>
      <c r="J26151" s="31">
        <v>1130617478</v>
      </c>
      <c r="K26151" s="32">
        <f>IFERROR((J26151/I26151),0)</f>
        <v>1</v>
      </c>
      <c r="L26151" s="31"/>
      <c r="M26151" s="31"/>
      <c r="N26151" s="39"/>
      <c r="O26151" s="28"/>
      <c r="P26151" s="28"/>
      <c r="Q26151" s="28"/>
      <c r="R26151" s="28"/>
      <c r="S26151" s="25"/>
    </row>
    <row r="26152" spans="2:19" s="16" customFormat="1" outlineLevel="2" x14ac:dyDescent="0.25">
      <c r="B26152" s="16" t="s">
        <v>6462</v>
      </c>
      <c r="C26152" s="16" t="s">
        <v>5447</v>
      </c>
      <c r="D26152" s="16" t="s">
        <v>146</v>
      </c>
      <c r="E26152" s="16" t="s">
        <v>3330</v>
      </c>
      <c r="G26152" s="16" t="s">
        <v>3331</v>
      </c>
      <c r="H26152" s="16" t="s">
        <v>154</v>
      </c>
      <c r="I26152" s="31">
        <v>2020</v>
      </c>
      <c r="J26152" s="31">
        <v>2020</v>
      </c>
      <c r="K26152" s="32">
        <f>IFERROR((J26152/I26152),0)</f>
        <v>1</v>
      </c>
      <c r="L26152" s="31"/>
      <c r="M26152" s="31"/>
      <c r="N26152" s="39"/>
      <c r="O26152" s="28"/>
      <c r="P26152" s="28"/>
      <c r="Q26152" s="28"/>
      <c r="R26152" s="28"/>
      <c r="S26152" s="25"/>
    </row>
    <row r="26153" spans="2:19" s="16" customFormat="1" outlineLevel="2" x14ac:dyDescent="0.25">
      <c r="B26153" s="16" t="s">
        <v>6462</v>
      </c>
      <c r="C26153" s="16" t="s">
        <v>5447</v>
      </c>
      <c r="D26153" s="16" t="s">
        <v>146</v>
      </c>
      <c r="E26153" s="16" t="s">
        <v>3330</v>
      </c>
      <c r="G26153" s="16" t="s">
        <v>3331</v>
      </c>
      <c r="H26153" s="16" t="s">
        <v>331</v>
      </c>
      <c r="I26153" s="31">
        <v>18066692</v>
      </c>
      <c r="J26153" s="31">
        <v>18066692</v>
      </c>
      <c r="K26153" s="32">
        <f>IFERROR((J26153/I26153),0)</f>
        <v>1</v>
      </c>
      <c r="L26153" s="31"/>
      <c r="M26153" s="31"/>
      <c r="N26153" s="39"/>
      <c r="O26153" s="28"/>
      <c r="P26153" s="28"/>
      <c r="Q26153" s="28"/>
      <c r="R26153" s="28"/>
      <c r="S26153" s="25"/>
    </row>
    <row r="26154" spans="2:19" s="16" customFormat="1" outlineLevel="2" x14ac:dyDescent="0.25">
      <c r="B26154" s="16" t="s">
        <v>6462</v>
      </c>
      <c r="C26154" s="16" t="s">
        <v>5447</v>
      </c>
      <c r="D26154" s="16" t="s">
        <v>148</v>
      </c>
      <c r="E26154" s="16" t="s">
        <v>3330</v>
      </c>
      <c r="G26154" s="16" t="s">
        <v>3331</v>
      </c>
      <c r="H26154" s="16" t="s">
        <v>4491</v>
      </c>
      <c r="I26154" s="31">
        <v>5173532</v>
      </c>
      <c r="J26154" s="31">
        <v>5173532</v>
      </c>
      <c r="K26154" s="32">
        <f>IFERROR((J26154/I26154),0)</f>
        <v>1</v>
      </c>
      <c r="L26154" s="31"/>
      <c r="M26154" s="31"/>
      <c r="N26154" s="39"/>
      <c r="O26154" s="28"/>
      <c r="P26154" s="28"/>
      <c r="Q26154" s="28"/>
      <c r="R26154" s="28"/>
      <c r="S26154" s="25"/>
    </row>
    <row r="26155" spans="2:19" s="16" customFormat="1" outlineLevel="2" x14ac:dyDescent="0.25">
      <c r="B26155" s="16" t="s">
        <v>6462</v>
      </c>
      <c r="C26155" s="16" t="s">
        <v>5447</v>
      </c>
      <c r="D26155" s="16" t="s">
        <v>146</v>
      </c>
      <c r="E26155" s="16" t="s">
        <v>3330</v>
      </c>
      <c r="G26155" s="16" t="s">
        <v>3331</v>
      </c>
      <c r="H26155" s="16" t="s">
        <v>231</v>
      </c>
      <c r="I26155" s="31">
        <v>51778290</v>
      </c>
      <c r="J26155" s="31">
        <v>51778290</v>
      </c>
      <c r="K26155" s="32">
        <f>IFERROR((J26155/I26155),0)</f>
        <v>1</v>
      </c>
      <c r="L26155" s="31"/>
      <c r="M26155" s="31"/>
      <c r="N26155" s="39"/>
      <c r="O26155" s="28"/>
      <c r="P26155" s="28"/>
      <c r="Q26155" s="28"/>
      <c r="R26155" s="28"/>
      <c r="S26155" s="25"/>
    </row>
    <row r="26156" spans="2:19" s="16" customFormat="1" outlineLevel="2" x14ac:dyDescent="0.25">
      <c r="B26156" s="16" t="s">
        <v>6462</v>
      </c>
      <c r="C26156" s="16" t="s">
        <v>5447</v>
      </c>
      <c r="D26156" s="16" t="s">
        <v>146</v>
      </c>
      <c r="E26156" s="16" t="s">
        <v>3330</v>
      </c>
      <c r="G26156" s="16" t="s">
        <v>3331</v>
      </c>
      <c r="H26156" s="16" t="s">
        <v>155</v>
      </c>
      <c r="I26156" s="31">
        <v>-65315971</v>
      </c>
      <c r="J26156" s="31"/>
      <c r="K26156" s="32">
        <f>IFERROR((J26156/I26156),0)</f>
        <v>0</v>
      </c>
      <c r="L26156" s="31"/>
      <c r="M26156" s="31"/>
      <c r="N26156" s="39"/>
      <c r="O26156" s="28"/>
      <c r="P26156" s="28"/>
      <c r="Q26156" s="28"/>
      <c r="R26156" s="28"/>
      <c r="S26156" s="25"/>
    </row>
    <row r="26157" spans="2:19" s="16" customFormat="1" outlineLevel="1" x14ac:dyDescent="0.25">
      <c r="B26157" s="47" t="s">
        <v>10623</v>
      </c>
      <c r="C26157" s="47" t="str">
        <f>C26156</f>
        <v>ASIGNACIONES DIRECTAS (20% DEL SGR)</v>
      </c>
      <c r="D26157" s="47"/>
      <c r="E26157" s="47" t="str">
        <f>E26156</f>
        <v>05138</v>
      </c>
      <c r="F26157" s="47"/>
      <c r="G26157" s="47" t="str">
        <f>G26156</f>
        <v xml:space="preserve">CAÑASGORDAS                                       </v>
      </c>
      <c r="H26157" s="47" t="s">
        <v>10655</v>
      </c>
      <c r="I26157" s="51">
        <f>SUBTOTAL(9,I26149:I26156)</f>
        <v>1651394539</v>
      </c>
      <c r="J26157" s="51">
        <f>SUBTOTAL(9,J26149:J26156)</f>
        <v>1716710510</v>
      </c>
      <c r="K26157" s="49">
        <f>J26157/I26157</f>
        <v>1.0395520085948402</v>
      </c>
      <c r="L26157" s="51">
        <f>SUBTOTAL(9,L26149:L26156)</f>
        <v>214934312</v>
      </c>
      <c r="M26157" s="51">
        <f>SUBTOTAL(9,M26149:M26156)</f>
        <v>326579853</v>
      </c>
      <c r="N26157" s="50">
        <f>IFERROR((M26157/L26157),"N.A")</f>
        <v>1.5194402883426077</v>
      </c>
      <c r="O26157" s="28"/>
      <c r="P26157" s="28"/>
      <c r="Q26157" s="28"/>
      <c r="R26157" s="28"/>
      <c r="S26157" s="25"/>
    </row>
    <row r="26158" spans="2:19" s="16" customFormat="1" outlineLevel="2" x14ac:dyDescent="0.25">
      <c r="B26158" s="16" t="s">
        <v>6463</v>
      </c>
      <c r="C26158" s="16" t="s">
        <v>5447</v>
      </c>
      <c r="D26158" s="16" t="s">
        <v>146</v>
      </c>
      <c r="E26158" s="16" t="s">
        <v>3333</v>
      </c>
      <c r="G26158" s="16" t="s">
        <v>3334</v>
      </c>
      <c r="H26158" s="16" t="s">
        <v>5452</v>
      </c>
      <c r="I26158" s="31">
        <v>171943</v>
      </c>
      <c r="J26158" s="31">
        <v>171943</v>
      </c>
      <c r="K26158" s="32">
        <f>IFERROR((J26158/I26158),0)</f>
        <v>1</v>
      </c>
      <c r="L26158" s="31"/>
      <c r="M26158" s="31"/>
      <c r="N26158" s="39"/>
      <c r="O26158" s="28"/>
      <c r="P26158" s="28"/>
      <c r="Q26158" s="28"/>
      <c r="R26158" s="28"/>
      <c r="S26158" s="25"/>
    </row>
    <row r="26159" spans="2:19" s="16" customFormat="1" outlineLevel="2" x14ac:dyDescent="0.25">
      <c r="B26159" s="16" t="s">
        <v>6463</v>
      </c>
      <c r="C26159" s="16" t="s">
        <v>5447</v>
      </c>
      <c r="D26159" s="16" t="s">
        <v>146</v>
      </c>
      <c r="E26159" s="16" t="s">
        <v>3333</v>
      </c>
      <c r="G26159" s="16" t="s">
        <v>3334</v>
      </c>
      <c r="H26159" s="16" t="s">
        <v>19</v>
      </c>
      <c r="I26159" s="31">
        <v>1150186</v>
      </c>
      <c r="J26159" s="31">
        <v>1150186</v>
      </c>
      <c r="K26159" s="32">
        <f>IFERROR((J26159/I26159),0)</f>
        <v>1</v>
      </c>
      <c r="L26159" s="31"/>
      <c r="M26159" s="31"/>
      <c r="N26159" s="39"/>
      <c r="O26159" s="28"/>
      <c r="P26159" s="28"/>
      <c r="Q26159" s="28"/>
      <c r="R26159" s="28"/>
      <c r="S26159" s="25"/>
    </row>
    <row r="26160" spans="2:19" s="16" customFormat="1" outlineLevel="1" x14ac:dyDescent="0.25">
      <c r="B26160" s="47" t="s">
        <v>10624</v>
      </c>
      <c r="C26160" s="47" t="str">
        <f>C26159</f>
        <v>ASIGNACIONES DIRECTAS (20% DEL SGR)</v>
      </c>
      <c r="D26160" s="47"/>
      <c r="E26160" s="47" t="str">
        <f>E26159</f>
        <v>05134</v>
      </c>
      <c r="F26160" s="47"/>
      <c r="G26160" s="47" t="str">
        <f>G26159</f>
        <v xml:space="preserve">CAMPAMENTO                                        </v>
      </c>
      <c r="H26160" s="47" t="s">
        <v>10655</v>
      </c>
      <c r="I26160" s="51">
        <f>SUBTOTAL(9,I26158:I26159)</f>
        <v>1322129</v>
      </c>
      <c r="J26160" s="51">
        <f>SUBTOTAL(9,J26158:J26159)</f>
        <v>1322129</v>
      </c>
      <c r="K26160" s="49">
        <f>J26160/I26160</f>
        <v>1</v>
      </c>
      <c r="L26160" s="51">
        <f>SUBTOTAL(9,L26158:L26159)</f>
        <v>0</v>
      </c>
      <c r="M26160" s="51">
        <f>SUBTOTAL(9,M26158:M26159)</f>
        <v>0</v>
      </c>
      <c r="N26160" s="50" t="str">
        <f>IFERROR((M26160/L26160),"N.A")</f>
        <v>N.A</v>
      </c>
      <c r="O26160" s="28"/>
      <c r="P26160" s="28"/>
      <c r="Q26160" s="28"/>
      <c r="R26160" s="28"/>
      <c r="S26160" s="25"/>
    </row>
    <row r="26161" spans="2:19" s="16" customFormat="1" outlineLevel="2" x14ac:dyDescent="0.25">
      <c r="B26161" s="16" t="s">
        <v>6464</v>
      </c>
      <c r="C26161" s="16" t="s">
        <v>5447</v>
      </c>
      <c r="D26161" s="16" t="s">
        <v>146</v>
      </c>
      <c r="E26161" s="16" t="s">
        <v>3336</v>
      </c>
      <c r="G26161" s="16" t="s">
        <v>127</v>
      </c>
      <c r="H26161" s="16" t="s">
        <v>152</v>
      </c>
      <c r="I26161" s="35">
        <v>735915</v>
      </c>
      <c r="J26161" s="35">
        <v>735915</v>
      </c>
      <c r="K26161" s="36">
        <f>IFERROR((J26161/I26161),0)</f>
        <v>1</v>
      </c>
      <c r="L26161" s="35">
        <v>473789</v>
      </c>
      <c r="M26161" s="35">
        <v>735915</v>
      </c>
      <c r="N26161" s="40">
        <f>M26161/L26161</f>
        <v>1.5532547188727472</v>
      </c>
      <c r="O26161" s="28"/>
      <c r="P26161" s="28"/>
      <c r="Q26161" s="28"/>
      <c r="R26161" s="28"/>
      <c r="S26161" s="25"/>
    </row>
    <row r="26162" spans="2:19" s="16" customFormat="1" outlineLevel="2" x14ac:dyDescent="0.25">
      <c r="B26162" s="16" t="s">
        <v>6464</v>
      </c>
      <c r="C26162" s="16" t="s">
        <v>5447</v>
      </c>
      <c r="D26162" s="16" t="s">
        <v>146</v>
      </c>
      <c r="E26162" s="16" t="s">
        <v>3336</v>
      </c>
      <c r="G26162" s="16" t="s">
        <v>127</v>
      </c>
      <c r="H26162" s="16" t="s">
        <v>24</v>
      </c>
      <c r="I26162" s="31">
        <v>464279128</v>
      </c>
      <c r="J26162" s="31">
        <v>464279128</v>
      </c>
      <c r="K26162" s="32">
        <f>IFERROR((J26162/I26162),0)</f>
        <v>1</v>
      </c>
      <c r="L26162" s="31"/>
      <c r="M26162" s="31"/>
      <c r="N26162" s="39"/>
      <c r="O26162" s="28"/>
      <c r="P26162" s="28"/>
      <c r="Q26162" s="28"/>
      <c r="R26162" s="28"/>
      <c r="S26162" s="25"/>
    </row>
    <row r="26163" spans="2:19" s="16" customFormat="1" outlineLevel="2" x14ac:dyDescent="0.25">
      <c r="B26163" s="16" t="s">
        <v>6464</v>
      </c>
      <c r="C26163" s="16" t="s">
        <v>5447</v>
      </c>
      <c r="D26163" s="16" t="s">
        <v>146</v>
      </c>
      <c r="E26163" s="16" t="s">
        <v>3336</v>
      </c>
      <c r="G26163" s="16" t="s">
        <v>127</v>
      </c>
      <c r="H26163" s="16" t="s">
        <v>5451</v>
      </c>
      <c r="I26163" s="31">
        <v>3080</v>
      </c>
      <c r="J26163" s="31">
        <v>3080</v>
      </c>
      <c r="K26163" s="32">
        <f>IFERROR((J26163/I26163),0)</f>
        <v>1</v>
      </c>
      <c r="L26163" s="31"/>
      <c r="M26163" s="31"/>
      <c r="N26163" s="39"/>
      <c r="O26163" s="28"/>
      <c r="P26163" s="28"/>
      <c r="Q26163" s="28"/>
      <c r="R26163" s="28"/>
      <c r="S26163" s="25"/>
    </row>
    <row r="26164" spans="2:19" s="16" customFormat="1" outlineLevel="2" x14ac:dyDescent="0.25">
      <c r="B26164" s="16" t="s">
        <v>6464</v>
      </c>
      <c r="C26164" s="16" t="s">
        <v>5447</v>
      </c>
      <c r="D26164" s="16" t="s">
        <v>146</v>
      </c>
      <c r="E26164" s="16" t="s">
        <v>3336</v>
      </c>
      <c r="G26164" s="16" t="s">
        <v>127</v>
      </c>
      <c r="H26164" s="16" t="s">
        <v>5452</v>
      </c>
      <c r="I26164" s="31">
        <v>91871297</v>
      </c>
      <c r="J26164" s="31">
        <v>91871297</v>
      </c>
      <c r="K26164" s="32">
        <f>IFERROR((J26164/I26164),0)</f>
        <v>1</v>
      </c>
      <c r="L26164" s="31"/>
      <c r="M26164" s="31"/>
      <c r="N26164" s="39"/>
      <c r="O26164" s="28"/>
      <c r="P26164" s="28"/>
      <c r="Q26164" s="28"/>
      <c r="R26164" s="28"/>
      <c r="S26164" s="25"/>
    </row>
    <row r="26165" spans="2:19" s="16" customFormat="1" outlineLevel="2" x14ac:dyDescent="0.25">
      <c r="B26165" s="16" t="s">
        <v>6464</v>
      </c>
      <c r="C26165" s="16" t="s">
        <v>5447</v>
      </c>
      <c r="D26165" s="16" t="s">
        <v>146</v>
      </c>
      <c r="E26165" s="16" t="s">
        <v>3336</v>
      </c>
      <c r="G26165" s="16" t="s">
        <v>127</v>
      </c>
      <c r="H26165" s="16" t="s">
        <v>19</v>
      </c>
      <c r="I26165" s="31">
        <v>150315063</v>
      </c>
      <c r="J26165" s="31">
        <v>150315063</v>
      </c>
      <c r="K26165" s="32">
        <f>IFERROR((J26165/I26165),0)</f>
        <v>1</v>
      </c>
      <c r="L26165" s="31"/>
      <c r="M26165" s="31"/>
      <c r="N26165" s="39"/>
      <c r="O26165" s="28"/>
      <c r="P26165" s="28"/>
      <c r="Q26165" s="28"/>
      <c r="R26165" s="28"/>
      <c r="S26165" s="25"/>
    </row>
    <row r="26166" spans="2:19" s="16" customFormat="1" outlineLevel="2" x14ac:dyDescent="0.25">
      <c r="B26166" s="16" t="s">
        <v>6464</v>
      </c>
      <c r="C26166" s="16" t="s">
        <v>5447</v>
      </c>
      <c r="D26166" s="16" t="s">
        <v>146</v>
      </c>
      <c r="E26166" s="16" t="s">
        <v>3336</v>
      </c>
      <c r="G26166" s="16" t="s">
        <v>127</v>
      </c>
      <c r="H26166" s="16" t="s">
        <v>154</v>
      </c>
      <c r="I26166" s="31">
        <v>5</v>
      </c>
      <c r="J26166" s="31">
        <v>5</v>
      </c>
      <c r="K26166" s="32">
        <f>IFERROR((J26166/I26166),0)</f>
        <v>1</v>
      </c>
      <c r="L26166" s="31"/>
      <c r="M26166" s="31"/>
      <c r="N26166" s="39"/>
      <c r="O26166" s="28"/>
      <c r="P26166" s="28"/>
      <c r="Q26166" s="28"/>
      <c r="R26166" s="28"/>
      <c r="S26166" s="25"/>
    </row>
    <row r="26167" spans="2:19" s="16" customFormat="1" outlineLevel="2" x14ac:dyDescent="0.25">
      <c r="B26167" s="16" t="s">
        <v>6464</v>
      </c>
      <c r="C26167" s="16" t="s">
        <v>5447</v>
      </c>
      <c r="D26167" s="16" t="s">
        <v>148</v>
      </c>
      <c r="E26167" s="16" t="s">
        <v>3336</v>
      </c>
      <c r="G26167" s="16" t="s">
        <v>127</v>
      </c>
      <c r="H26167" s="16" t="s">
        <v>4491</v>
      </c>
      <c r="I26167" s="31">
        <v>516303</v>
      </c>
      <c r="J26167" s="31">
        <v>516303</v>
      </c>
      <c r="K26167" s="32">
        <f>IFERROR((J26167/I26167),0)</f>
        <v>1</v>
      </c>
      <c r="L26167" s="31"/>
      <c r="M26167" s="31"/>
      <c r="N26167" s="39"/>
      <c r="O26167" s="28"/>
      <c r="P26167" s="28"/>
      <c r="Q26167" s="28"/>
      <c r="R26167" s="28"/>
      <c r="S26167" s="25"/>
    </row>
    <row r="26168" spans="2:19" s="16" customFormat="1" outlineLevel="2" x14ac:dyDescent="0.25">
      <c r="B26168" s="16" t="s">
        <v>6464</v>
      </c>
      <c r="C26168" s="16" t="s">
        <v>5447</v>
      </c>
      <c r="D26168" s="16" t="s">
        <v>146</v>
      </c>
      <c r="E26168" s="16" t="s">
        <v>3336</v>
      </c>
      <c r="G26168" s="16" t="s">
        <v>127</v>
      </c>
      <c r="H26168" s="16" t="s">
        <v>231</v>
      </c>
      <c r="I26168" s="31">
        <v>111733</v>
      </c>
      <c r="J26168" s="31">
        <v>111733</v>
      </c>
      <c r="K26168" s="32">
        <f>IFERROR((J26168/I26168),0)</f>
        <v>1</v>
      </c>
      <c r="L26168" s="31"/>
      <c r="M26168" s="31"/>
      <c r="N26168" s="39"/>
      <c r="O26168" s="28"/>
      <c r="P26168" s="28"/>
      <c r="Q26168" s="28"/>
      <c r="R26168" s="28"/>
      <c r="S26168" s="25"/>
    </row>
    <row r="26169" spans="2:19" s="16" customFormat="1" outlineLevel="2" x14ac:dyDescent="0.25">
      <c r="B26169" s="16" t="s">
        <v>6464</v>
      </c>
      <c r="C26169" s="16" t="s">
        <v>5447</v>
      </c>
      <c r="D26169" s="16" t="s">
        <v>146</v>
      </c>
      <c r="E26169" s="16" t="s">
        <v>3336</v>
      </c>
      <c r="G26169" s="16" t="s">
        <v>127</v>
      </c>
      <c r="H26169" s="16" t="s">
        <v>155</v>
      </c>
      <c r="I26169" s="31">
        <v>-147183</v>
      </c>
      <c r="J26169" s="31"/>
      <c r="K26169" s="32">
        <f>IFERROR((J26169/I26169),0)</f>
        <v>0</v>
      </c>
      <c r="L26169" s="31"/>
      <c r="M26169" s="31"/>
      <c r="N26169" s="39"/>
      <c r="O26169" s="28"/>
      <c r="P26169" s="28"/>
      <c r="Q26169" s="28"/>
      <c r="R26169" s="28"/>
      <c r="S26169" s="25"/>
    </row>
    <row r="26170" spans="2:19" s="16" customFormat="1" outlineLevel="1" x14ac:dyDescent="0.25">
      <c r="B26170" s="47" t="s">
        <v>10625</v>
      </c>
      <c r="C26170" s="47" t="str">
        <f>C26169</f>
        <v>ASIGNACIONES DIRECTAS (20% DEL SGR)</v>
      </c>
      <c r="D26170" s="47"/>
      <c r="E26170" s="47" t="str">
        <f>E26169</f>
        <v>05129</v>
      </c>
      <c r="F26170" s="47"/>
      <c r="G26170" s="47" t="str">
        <f>G26169</f>
        <v xml:space="preserve">CALDAS                                            </v>
      </c>
      <c r="H26170" s="47" t="s">
        <v>10655</v>
      </c>
      <c r="I26170" s="51">
        <f>SUBTOTAL(9,I26161:I26169)</f>
        <v>707685341</v>
      </c>
      <c r="J26170" s="51">
        <f>SUBTOTAL(9,J26161:J26169)</f>
        <v>707832524</v>
      </c>
      <c r="K26170" s="49">
        <f>J26170/I26170</f>
        <v>1.0002079780256463</v>
      </c>
      <c r="L26170" s="51">
        <f>SUBTOTAL(9,L26161:L26169)</f>
        <v>473789</v>
      </c>
      <c r="M26170" s="51">
        <f>SUBTOTAL(9,M26161:M26169)</f>
        <v>735915</v>
      </c>
      <c r="N26170" s="50">
        <f>IFERROR((M26170/L26170),"N.A")</f>
        <v>1.5532547188727472</v>
      </c>
      <c r="O26170" s="28"/>
      <c r="P26170" s="28"/>
      <c r="Q26170" s="28"/>
      <c r="R26170" s="28"/>
      <c r="S26170" s="25"/>
    </row>
    <row r="26171" spans="2:19" s="16" customFormat="1" outlineLevel="2" x14ac:dyDescent="0.25">
      <c r="B26171" s="16" t="s">
        <v>6465</v>
      </c>
      <c r="C26171" s="16" t="s">
        <v>5447</v>
      </c>
      <c r="D26171" s="16" t="s">
        <v>146</v>
      </c>
      <c r="E26171" s="16" t="s">
        <v>3338</v>
      </c>
      <c r="G26171" s="16" t="s">
        <v>3339</v>
      </c>
      <c r="H26171" s="16" t="s">
        <v>5452</v>
      </c>
      <c r="I26171" s="31">
        <v>2060507</v>
      </c>
      <c r="J26171" s="31">
        <v>2060507</v>
      </c>
      <c r="K26171" s="32">
        <f>IFERROR((J26171/I26171),0)</f>
        <v>1</v>
      </c>
      <c r="L26171" s="31"/>
      <c r="M26171" s="31"/>
      <c r="N26171" s="39"/>
      <c r="O26171" s="28"/>
      <c r="P26171" s="28"/>
      <c r="Q26171" s="28"/>
      <c r="R26171" s="28"/>
      <c r="S26171" s="25"/>
    </row>
    <row r="26172" spans="2:19" s="16" customFormat="1" outlineLevel="2" x14ac:dyDescent="0.25">
      <c r="B26172" s="16" t="s">
        <v>6465</v>
      </c>
      <c r="C26172" s="16" t="s">
        <v>5447</v>
      </c>
      <c r="D26172" s="16" t="s">
        <v>146</v>
      </c>
      <c r="E26172" s="16" t="s">
        <v>3338</v>
      </c>
      <c r="G26172" s="16" t="s">
        <v>3339</v>
      </c>
      <c r="H26172" s="16" t="s">
        <v>19</v>
      </c>
      <c r="I26172" s="31">
        <v>13782678</v>
      </c>
      <c r="J26172" s="31">
        <v>13782678</v>
      </c>
      <c r="K26172" s="32">
        <f>IFERROR((J26172/I26172),0)</f>
        <v>1</v>
      </c>
      <c r="L26172" s="31"/>
      <c r="M26172" s="31"/>
      <c r="N26172" s="39"/>
      <c r="O26172" s="28"/>
      <c r="P26172" s="28"/>
      <c r="Q26172" s="28"/>
      <c r="R26172" s="28"/>
      <c r="S26172" s="25"/>
    </row>
    <row r="26173" spans="2:19" s="16" customFormat="1" outlineLevel="1" x14ac:dyDescent="0.25">
      <c r="B26173" s="47" t="s">
        <v>10626</v>
      </c>
      <c r="C26173" s="47" t="str">
        <f>C26172</f>
        <v>ASIGNACIONES DIRECTAS (20% DEL SGR)</v>
      </c>
      <c r="D26173" s="47"/>
      <c r="E26173" s="47" t="str">
        <f>E26172</f>
        <v>05125</v>
      </c>
      <c r="F26173" s="47"/>
      <c r="G26173" s="47" t="str">
        <f>G26172</f>
        <v xml:space="preserve">CAICEDO                                           </v>
      </c>
      <c r="H26173" s="47" t="s">
        <v>10655</v>
      </c>
      <c r="I26173" s="51">
        <f>SUBTOTAL(9,I26171:I26172)</f>
        <v>15843185</v>
      </c>
      <c r="J26173" s="51">
        <f>SUBTOTAL(9,J26171:J26172)</f>
        <v>15843185</v>
      </c>
      <c r="K26173" s="49">
        <f>J26173/I26173</f>
        <v>1</v>
      </c>
      <c r="L26173" s="51">
        <f>SUBTOTAL(9,L26171:L26172)</f>
        <v>0</v>
      </c>
      <c r="M26173" s="51">
        <f>SUBTOTAL(9,M26171:M26172)</f>
        <v>0</v>
      </c>
      <c r="N26173" s="50" t="str">
        <f>IFERROR((M26173/L26173),"N.A")</f>
        <v>N.A</v>
      </c>
      <c r="O26173" s="28"/>
      <c r="P26173" s="28"/>
      <c r="Q26173" s="28"/>
      <c r="R26173" s="28"/>
      <c r="S26173" s="25"/>
    </row>
    <row r="26174" spans="2:19" s="16" customFormat="1" outlineLevel="2" x14ac:dyDescent="0.25">
      <c r="B26174" s="16" t="s">
        <v>6466</v>
      </c>
      <c r="C26174" s="16" t="s">
        <v>5447</v>
      </c>
      <c r="D26174" s="16" t="s">
        <v>146</v>
      </c>
      <c r="E26174" s="16" t="s">
        <v>3341</v>
      </c>
      <c r="G26174" s="16" t="s">
        <v>3342</v>
      </c>
      <c r="H26174" s="16" t="s">
        <v>152</v>
      </c>
      <c r="I26174" s="35">
        <v>950849096</v>
      </c>
      <c r="J26174" s="35">
        <v>497547805.31999993</v>
      </c>
      <c r="K26174" s="36">
        <f>IFERROR((J26174/I26174),0)</f>
        <v>0.52326684372217136</v>
      </c>
      <c r="L26174" s="35">
        <v>625811637</v>
      </c>
      <c r="M26174" s="35">
        <v>497547805.31999993</v>
      </c>
      <c r="N26174" s="40">
        <f>M26174/L26174</f>
        <v>0.79504402907100291</v>
      </c>
      <c r="O26174" s="28"/>
      <c r="P26174" s="28"/>
      <c r="Q26174" s="28"/>
      <c r="R26174" s="28"/>
      <c r="S26174" s="25"/>
    </row>
    <row r="26175" spans="2:19" s="16" customFormat="1" outlineLevel="2" x14ac:dyDescent="0.25">
      <c r="B26175" s="16" t="s">
        <v>6466</v>
      </c>
      <c r="C26175" s="16" t="s">
        <v>5447</v>
      </c>
      <c r="D26175" s="16" t="s">
        <v>146</v>
      </c>
      <c r="E26175" s="16" t="s">
        <v>3341</v>
      </c>
      <c r="G26175" s="16" t="s">
        <v>3342</v>
      </c>
      <c r="H26175" s="16" t="s">
        <v>24</v>
      </c>
      <c r="I26175" s="31">
        <v>240377172</v>
      </c>
      <c r="J26175" s="31">
        <v>240377172</v>
      </c>
      <c r="K26175" s="32">
        <f>IFERROR((J26175/I26175),0)</f>
        <v>1</v>
      </c>
      <c r="L26175" s="31"/>
      <c r="M26175" s="31"/>
      <c r="N26175" s="39"/>
      <c r="O26175" s="28"/>
      <c r="P26175" s="28"/>
      <c r="Q26175" s="28"/>
      <c r="R26175" s="28"/>
      <c r="S26175" s="25"/>
    </row>
    <row r="26176" spans="2:19" s="16" customFormat="1" outlineLevel="2" x14ac:dyDescent="0.25">
      <c r="B26176" s="16" t="s">
        <v>6466</v>
      </c>
      <c r="C26176" s="16" t="s">
        <v>5447</v>
      </c>
      <c r="D26176" s="16" t="s">
        <v>146</v>
      </c>
      <c r="E26176" s="16" t="s">
        <v>3341</v>
      </c>
      <c r="G26176" s="16" t="s">
        <v>3342</v>
      </c>
      <c r="H26176" s="16" t="s">
        <v>5452</v>
      </c>
      <c r="I26176" s="31">
        <v>216532206</v>
      </c>
      <c r="J26176" s="31">
        <v>216532206</v>
      </c>
      <c r="K26176" s="32">
        <f>IFERROR((J26176/I26176),0)</f>
        <v>1</v>
      </c>
      <c r="L26176" s="31"/>
      <c r="M26176" s="31"/>
      <c r="N26176" s="39"/>
      <c r="O26176" s="28"/>
      <c r="P26176" s="28"/>
      <c r="Q26176" s="28"/>
      <c r="R26176" s="28"/>
      <c r="S26176" s="25"/>
    </row>
    <row r="26177" spans="2:19" s="16" customFormat="1" outlineLevel="2" x14ac:dyDescent="0.25">
      <c r="B26177" s="16" t="s">
        <v>6466</v>
      </c>
      <c r="C26177" s="16" t="s">
        <v>5447</v>
      </c>
      <c r="D26177" s="16" t="s">
        <v>146</v>
      </c>
      <c r="E26177" s="16" t="s">
        <v>3341</v>
      </c>
      <c r="G26177" s="16" t="s">
        <v>3342</v>
      </c>
      <c r="H26177" s="16" t="s">
        <v>19</v>
      </c>
      <c r="I26177" s="31">
        <v>877140463</v>
      </c>
      <c r="J26177" s="31">
        <v>877140463</v>
      </c>
      <c r="K26177" s="32">
        <f>IFERROR((J26177/I26177),0)</f>
        <v>1</v>
      </c>
      <c r="L26177" s="31"/>
      <c r="M26177" s="31"/>
      <c r="N26177" s="39"/>
      <c r="O26177" s="28"/>
      <c r="P26177" s="28"/>
      <c r="Q26177" s="28"/>
      <c r="R26177" s="28"/>
      <c r="S26177" s="25"/>
    </row>
    <row r="26178" spans="2:19" s="16" customFormat="1" outlineLevel="2" x14ac:dyDescent="0.25">
      <c r="B26178" s="16" t="s">
        <v>6466</v>
      </c>
      <c r="C26178" s="16" t="s">
        <v>5447</v>
      </c>
      <c r="D26178" s="16" t="s">
        <v>146</v>
      </c>
      <c r="E26178" s="16" t="s">
        <v>3341</v>
      </c>
      <c r="G26178" s="16" t="s">
        <v>3342</v>
      </c>
      <c r="H26178" s="16" t="s">
        <v>154</v>
      </c>
      <c r="I26178" s="31">
        <v>5881</v>
      </c>
      <c r="J26178" s="31">
        <v>5881</v>
      </c>
      <c r="K26178" s="32">
        <f>IFERROR((J26178/I26178),0)</f>
        <v>1</v>
      </c>
      <c r="L26178" s="31"/>
      <c r="M26178" s="31"/>
      <c r="N26178" s="39"/>
      <c r="O26178" s="28"/>
      <c r="P26178" s="28"/>
      <c r="Q26178" s="28"/>
      <c r="R26178" s="28"/>
      <c r="S26178" s="25"/>
    </row>
    <row r="26179" spans="2:19" s="16" customFormat="1" outlineLevel="2" x14ac:dyDescent="0.25">
      <c r="B26179" s="16" t="s">
        <v>6466</v>
      </c>
      <c r="C26179" s="16" t="s">
        <v>5447</v>
      </c>
      <c r="D26179" s="16" t="s">
        <v>146</v>
      </c>
      <c r="E26179" s="16" t="s">
        <v>3341</v>
      </c>
      <c r="G26179" s="16" t="s">
        <v>3342</v>
      </c>
      <c r="H26179" s="16" t="s">
        <v>331</v>
      </c>
      <c r="I26179" s="31">
        <v>32183948</v>
      </c>
      <c r="J26179" s="31">
        <v>32183948</v>
      </c>
      <c r="K26179" s="32">
        <f>IFERROR((J26179/I26179),0)</f>
        <v>1</v>
      </c>
      <c r="L26179" s="31"/>
      <c r="M26179" s="31"/>
      <c r="N26179" s="39"/>
      <c r="O26179" s="28"/>
      <c r="P26179" s="28"/>
      <c r="Q26179" s="28"/>
      <c r="R26179" s="28"/>
      <c r="S26179" s="25"/>
    </row>
    <row r="26180" spans="2:19" s="16" customFormat="1" outlineLevel="2" x14ac:dyDescent="0.25">
      <c r="B26180" s="16" t="s">
        <v>6466</v>
      </c>
      <c r="C26180" s="16" t="s">
        <v>5447</v>
      </c>
      <c r="D26180" s="16" t="s">
        <v>148</v>
      </c>
      <c r="E26180" s="16" t="s">
        <v>3341</v>
      </c>
      <c r="G26180" s="16" t="s">
        <v>3342</v>
      </c>
      <c r="H26180" s="16" t="s">
        <v>4491</v>
      </c>
      <c r="I26180" s="31">
        <v>7093111</v>
      </c>
      <c r="J26180" s="31">
        <v>7093111</v>
      </c>
      <c r="K26180" s="32">
        <f>IFERROR((J26180/I26180),0)</f>
        <v>1</v>
      </c>
      <c r="L26180" s="31"/>
      <c r="M26180" s="31"/>
      <c r="N26180" s="39"/>
      <c r="O26180" s="28"/>
      <c r="P26180" s="28"/>
      <c r="Q26180" s="28"/>
      <c r="R26180" s="28"/>
      <c r="S26180" s="25"/>
    </row>
    <row r="26181" spans="2:19" s="16" customFormat="1" outlineLevel="2" x14ac:dyDescent="0.25">
      <c r="B26181" s="16" t="s">
        <v>6466</v>
      </c>
      <c r="C26181" s="16" t="s">
        <v>5447</v>
      </c>
      <c r="D26181" s="16" t="s">
        <v>146</v>
      </c>
      <c r="E26181" s="16" t="s">
        <v>3341</v>
      </c>
      <c r="G26181" s="16" t="s">
        <v>3342</v>
      </c>
      <c r="H26181" s="16" t="s">
        <v>231</v>
      </c>
      <c r="I26181" s="31">
        <v>150764960</v>
      </c>
      <c r="J26181" s="31">
        <v>150764960</v>
      </c>
      <c r="K26181" s="32">
        <f>IFERROR((J26181/I26181),0)</f>
        <v>1</v>
      </c>
      <c r="L26181" s="31"/>
      <c r="M26181" s="31"/>
      <c r="N26181" s="39"/>
      <c r="O26181" s="28"/>
      <c r="P26181" s="28"/>
      <c r="Q26181" s="28"/>
      <c r="R26181" s="28"/>
      <c r="S26181" s="25"/>
    </row>
    <row r="26182" spans="2:19" s="16" customFormat="1" outlineLevel="2" x14ac:dyDescent="0.25">
      <c r="B26182" s="16" t="s">
        <v>6466</v>
      </c>
      <c r="C26182" s="16" t="s">
        <v>5447</v>
      </c>
      <c r="D26182" s="16" t="s">
        <v>146</v>
      </c>
      <c r="E26182" s="16" t="s">
        <v>3341</v>
      </c>
      <c r="G26182" s="16" t="s">
        <v>3342</v>
      </c>
      <c r="H26182" s="16" t="s">
        <v>155</v>
      </c>
      <c r="I26182" s="31">
        <v>-190169819</v>
      </c>
      <c r="J26182" s="31"/>
      <c r="K26182" s="32">
        <f>IFERROR((J26182/I26182),0)</f>
        <v>0</v>
      </c>
      <c r="L26182" s="31"/>
      <c r="M26182" s="31"/>
      <c r="N26182" s="39"/>
      <c r="O26182" s="28"/>
      <c r="P26182" s="28"/>
      <c r="Q26182" s="28"/>
      <c r="R26182" s="28"/>
      <c r="S26182" s="25"/>
    </row>
    <row r="26183" spans="2:19" s="16" customFormat="1" outlineLevel="1" x14ac:dyDescent="0.25">
      <c r="B26183" s="47" t="s">
        <v>10627</v>
      </c>
      <c r="C26183" s="47" t="str">
        <f>C26182</f>
        <v>ASIGNACIONES DIRECTAS (20% DEL SGR)</v>
      </c>
      <c r="D26183" s="47"/>
      <c r="E26183" s="47" t="str">
        <f>E26182</f>
        <v>05120</v>
      </c>
      <c r="F26183" s="47"/>
      <c r="G26183" s="47" t="str">
        <f>G26182</f>
        <v xml:space="preserve">CÁCERES                                           </v>
      </c>
      <c r="H26183" s="47" t="s">
        <v>10655</v>
      </c>
      <c r="I26183" s="51">
        <f>SUBTOTAL(9,I26174:I26182)</f>
        <v>2284777018</v>
      </c>
      <c r="J26183" s="51">
        <f>SUBTOTAL(9,J26174:J26182)</f>
        <v>2021645546.3199999</v>
      </c>
      <c r="K26183" s="49">
        <f>J26183/I26183</f>
        <v>0.88483275627906366</v>
      </c>
      <c r="L26183" s="51">
        <f>SUBTOTAL(9,L26174:L26182)</f>
        <v>625811637</v>
      </c>
      <c r="M26183" s="51">
        <f>SUBTOTAL(9,M26174:M26182)</f>
        <v>497547805.31999993</v>
      </c>
      <c r="N26183" s="50">
        <f>IFERROR((M26183/L26183),"N.A")</f>
        <v>0.79504402907100291</v>
      </c>
      <c r="O26183" s="28"/>
      <c r="P26183" s="28"/>
      <c r="Q26183" s="28"/>
      <c r="R26183" s="28"/>
      <c r="S26183" s="25"/>
    </row>
    <row r="26184" spans="2:19" s="16" customFormat="1" outlineLevel="2" x14ac:dyDescent="0.25">
      <c r="B26184" s="16" t="s">
        <v>6467</v>
      </c>
      <c r="C26184" s="16" t="s">
        <v>5447</v>
      </c>
      <c r="D26184" s="16" t="s">
        <v>146</v>
      </c>
      <c r="E26184" s="16" t="s">
        <v>3344</v>
      </c>
      <c r="G26184" s="16" t="s">
        <v>3345</v>
      </c>
      <c r="H26184" s="16" t="s">
        <v>152</v>
      </c>
      <c r="I26184" s="35">
        <v>29370907146</v>
      </c>
      <c r="J26184" s="35">
        <v>29370907145.999996</v>
      </c>
      <c r="K26184" s="36">
        <f>IFERROR((J26184/I26184),0)</f>
        <v>0.99999999999999989</v>
      </c>
      <c r="L26184" s="35">
        <v>19222662007</v>
      </c>
      <c r="M26184" s="35">
        <v>29370907145.999996</v>
      </c>
      <c r="N26184" s="40">
        <f>M26184/L26184</f>
        <v>1.5279313102058643</v>
      </c>
      <c r="O26184" s="28"/>
      <c r="P26184" s="28"/>
      <c r="Q26184" s="28"/>
      <c r="R26184" s="28"/>
      <c r="S26184" s="25"/>
    </row>
    <row r="26185" spans="2:19" s="16" customFormat="1" outlineLevel="2" x14ac:dyDescent="0.25">
      <c r="B26185" s="16" t="s">
        <v>6467</v>
      </c>
      <c r="C26185" s="16" t="s">
        <v>5447</v>
      </c>
      <c r="D26185" s="16" t="s">
        <v>146</v>
      </c>
      <c r="E26185" s="16" t="s">
        <v>3344</v>
      </c>
      <c r="G26185" s="16" t="s">
        <v>3345</v>
      </c>
      <c r="H26185" s="16" t="s">
        <v>5452</v>
      </c>
      <c r="I26185" s="31">
        <v>4412413425</v>
      </c>
      <c r="J26185" s="31">
        <v>4412413425</v>
      </c>
      <c r="K26185" s="32">
        <f>IFERROR((J26185/I26185),0)</f>
        <v>1</v>
      </c>
      <c r="L26185" s="31"/>
      <c r="M26185" s="31"/>
      <c r="N26185" s="39"/>
      <c r="O26185" s="28"/>
      <c r="P26185" s="28"/>
      <c r="Q26185" s="28"/>
      <c r="R26185" s="28"/>
      <c r="S26185" s="25"/>
    </row>
    <row r="26186" spans="2:19" s="16" customFormat="1" outlineLevel="2" x14ac:dyDescent="0.25">
      <c r="B26186" s="16" t="s">
        <v>6467</v>
      </c>
      <c r="C26186" s="16" t="s">
        <v>5447</v>
      </c>
      <c r="D26186" s="16" t="s">
        <v>146</v>
      </c>
      <c r="E26186" s="16" t="s">
        <v>3344</v>
      </c>
      <c r="G26186" s="16" t="s">
        <v>3345</v>
      </c>
      <c r="H26186" s="16" t="s">
        <v>19</v>
      </c>
      <c r="I26186" s="31">
        <v>23856373133</v>
      </c>
      <c r="J26186" s="31">
        <v>23856373133</v>
      </c>
      <c r="K26186" s="32">
        <f>IFERROR((J26186/I26186),0)</f>
        <v>1</v>
      </c>
      <c r="L26186" s="31"/>
      <c r="M26186" s="31"/>
      <c r="N26186" s="39"/>
      <c r="O26186" s="28"/>
      <c r="P26186" s="28"/>
      <c r="Q26186" s="28"/>
      <c r="R26186" s="28"/>
      <c r="S26186" s="25"/>
    </row>
    <row r="26187" spans="2:19" s="16" customFormat="1" outlineLevel="2" x14ac:dyDescent="0.25">
      <c r="B26187" s="16" t="s">
        <v>6467</v>
      </c>
      <c r="C26187" s="16" t="s">
        <v>5447</v>
      </c>
      <c r="D26187" s="16" t="s">
        <v>146</v>
      </c>
      <c r="E26187" s="16" t="s">
        <v>3344</v>
      </c>
      <c r="G26187" s="16" t="s">
        <v>3345</v>
      </c>
      <c r="H26187" s="16" t="s">
        <v>154</v>
      </c>
      <c r="I26187" s="31">
        <v>181655</v>
      </c>
      <c r="J26187" s="31">
        <v>181655</v>
      </c>
      <c r="K26187" s="32">
        <f>IFERROR((J26187/I26187),0)</f>
        <v>1</v>
      </c>
      <c r="L26187" s="31"/>
      <c r="M26187" s="31"/>
      <c r="N26187" s="39"/>
      <c r="O26187" s="28"/>
      <c r="P26187" s="28"/>
      <c r="Q26187" s="28"/>
      <c r="R26187" s="28"/>
      <c r="S26187" s="25"/>
    </row>
    <row r="26188" spans="2:19" s="16" customFormat="1" outlineLevel="2" x14ac:dyDescent="0.25">
      <c r="B26188" s="16" t="s">
        <v>6467</v>
      </c>
      <c r="C26188" s="16" t="s">
        <v>5447</v>
      </c>
      <c r="D26188" s="16" t="s">
        <v>146</v>
      </c>
      <c r="E26188" s="16" t="s">
        <v>3344</v>
      </c>
      <c r="G26188" s="16" t="s">
        <v>3345</v>
      </c>
      <c r="H26188" s="16" t="s">
        <v>331</v>
      </c>
      <c r="I26188" s="31">
        <v>652637815</v>
      </c>
      <c r="J26188" s="31">
        <v>652637815</v>
      </c>
      <c r="K26188" s="32">
        <f>IFERROR((J26188/I26188),0)</f>
        <v>1</v>
      </c>
      <c r="L26188" s="31"/>
      <c r="M26188" s="31"/>
      <c r="N26188" s="39"/>
      <c r="O26188" s="28"/>
      <c r="P26188" s="28"/>
      <c r="Q26188" s="28"/>
      <c r="R26188" s="28"/>
      <c r="S26188" s="25"/>
    </row>
    <row r="26189" spans="2:19" s="16" customFormat="1" outlineLevel="2" x14ac:dyDescent="0.25">
      <c r="B26189" s="16" t="s">
        <v>6467</v>
      </c>
      <c r="C26189" s="16" t="s">
        <v>5447</v>
      </c>
      <c r="D26189" s="16" t="s">
        <v>148</v>
      </c>
      <c r="E26189" s="16" t="s">
        <v>3344</v>
      </c>
      <c r="G26189" s="16" t="s">
        <v>3345</v>
      </c>
      <c r="H26189" s="16" t="s">
        <v>4491</v>
      </c>
      <c r="I26189" s="31">
        <v>59451861</v>
      </c>
      <c r="J26189" s="31">
        <v>59451861</v>
      </c>
      <c r="K26189" s="32">
        <f>IFERROR((J26189/I26189),0)</f>
        <v>1</v>
      </c>
      <c r="L26189" s="31"/>
      <c r="M26189" s="31"/>
      <c r="N26189" s="39"/>
      <c r="O26189" s="28"/>
      <c r="P26189" s="28"/>
      <c r="Q26189" s="28"/>
      <c r="R26189" s="28"/>
      <c r="S26189" s="25"/>
    </row>
    <row r="26190" spans="2:19" s="16" customFormat="1" outlineLevel="2" x14ac:dyDescent="0.25">
      <c r="B26190" s="16" t="s">
        <v>6467</v>
      </c>
      <c r="C26190" s="16" t="s">
        <v>5447</v>
      </c>
      <c r="D26190" s="16" t="s">
        <v>146</v>
      </c>
      <c r="E26190" s="16" t="s">
        <v>3344</v>
      </c>
      <c r="G26190" s="16" t="s">
        <v>3345</v>
      </c>
      <c r="H26190" s="16" t="s">
        <v>231</v>
      </c>
      <c r="I26190" s="31">
        <v>4606304192</v>
      </c>
      <c r="J26190" s="31">
        <v>4606304192</v>
      </c>
      <c r="K26190" s="32">
        <f>IFERROR((J26190/I26190),0)</f>
        <v>1</v>
      </c>
      <c r="L26190" s="31"/>
      <c r="M26190" s="31"/>
      <c r="N26190" s="39"/>
      <c r="O26190" s="28"/>
      <c r="P26190" s="28"/>
      <c r="Q26190" s="28"/>
      <c r="R26190" s="28"/>
      <c r="S26190" s="25"/>
    </row>
    <row r="26191" spans="2:19" s="16" customFormat="1" outlineLevel="2" x14ac:dyDescent="0.25">
      <c r="B26191" s="16" t="s">
        <v>6467</v>
      </c>
      <c r="C26191" s="16" t="s">
        <v>5447</v>
      </c>
      <c r="D26191" s="16" t="s">
        <v>146</v>
      </c>
      <c r="E26191" s="16" t="s">
        <v>3344</v>
      </c>
      <c r="G26191" s="16" t="s">
        <v>3345</v>
      </c>
      <c r="H26191" s="16" t="s">
        <v>155</v>
      </c>
      <c r="I26191" s="31">
        <v>-5874181429</v>
      </c>
      <c r="J26191" s="31"/>
      <c r="K26191" s="32">
        <f>IFERROR((J26191/I26191),0)</f>
        <v>0</v>
      </c>
      <c r="L26191" s="31"/>
      <c r="M26191" s="31"/>
      <c r="N26191" s="39"/>
      <c r="O26191" s="28"/>
      <c r="P26191" s="28"/>
      <c r="Q26191" s="28"/>
      <c r="R26191" s="28"/>
      <c r="S26191" s="25"/>
    </row>
    <row r="26192" spans="2:19" s="16" customFormat="1" outlineLevel="1" x14ac:dyDescent="0.25">
      <c r="B26192" s="47" t="s">
        <v>10628</v>
      </c>
      <c r="C26192" s="47" t="str">
        <f>C26191</f>
        <v>ASIGNACIONES DIRECTAS (20% DEL SGR)</v>
      </c>
      <c r="D26192" s="47"/>
      <c r="E26192" s="47" t="str">
        <f>E26191</f>
        <v>05113</v>
      </c>
      <c r="F26192" s="47"/>
      <c r="G26192" s="47" t="str">
        <f>G26191</f>
        <v xml:space="preserve">BURITICÁ                                          </v>
      </c>
      <c r="H26192" s="47" t="s">
        <v>10655</v>
      </c>
      <c r="I26192" s="51">
        <f>SUBTOTAL(9,I26184:I26191)</f>
        <v>57084087798</v>
      </c>
      <c r="J26192" s="51">
        <f>SUBTOTAL(9,J26184:J26191)</f>
        <v>62958269227</v>
      </c>
      <c r="K26192" s="49">
        <f>J26192/I26192</f>
        <v>1.1029040080273615</v>
      </c>
      <c r="L26192" s="51">
        <f>SUBTOTAL(9,L26184:L26191)</f>
        <v>19222662007</v>
      </c>
      <c r="M26192" s="51">
        <f>SUBTOTAL(9,M26184:M26191)</f>
        <v>29370907145.999996</v>
      </c>
      <c r="N26192" s="50">
        <f>IFERROR((M26192/L26192),"N.A")</f>
        <v>1.5279313102058643</v>
      </c>
      <c r="O26192" s="28"/>
      <c r="P26192" s="28"/>
      <c r="Q26192" s="28"/>
      <c r="R26192" s="28"/>
      <c r="S26192" s="25"/>
    </row>
    <row r="26193" spans="2:19" s="16" customFormat="1" outlineLevel="2" x14ac:dyDescent="0.25">
      <c r="B26193" s="16" t="s">
        <v>6468</v>
      </c>
      <c r="C26193" s="16" t="s">
        <v>5447</v>
      </c>
      <c r="D26193" s="16" t="s">
        <v>146</v>
      </c>
      <c r="E26193" s="16" t="s">
        <v>3347</v>
      </c>
      <c r="G26193" s="16" t="s">
        <v>2865</v>
      </c>
      <c r="H26193" s="16" t="s">
        <v>152</v>
      </c>
      <c r="I26193" s="35">
        <v>329853733</v>
      </c>
      <c r="J26193" s="35">
        <v>239359.59999999998</v>
      </c>
      <c r="K26193" s="36">
        <f>IFERROR((J26193/I26193),0)</f>
        <v>7.2565375514485988E-4</v>
      </c>
      <c r="L26193" s="35">
        <v>217097826</v>
      </c>
      <c r="M26193" s="35">
        <v>239359.59999999998</v>
      </c>
      <c r="N26193" s="40">
        <f>M26193/L26193</f>
        <v>1.102542592941488E-3</v>
      </c>
      <c r="O26193" s="28"/>
      <c r="P26193" s="28"/>
      <c r="Q26193" s="28"/>
      <c r="R26193" s="28"/>
      <c r="S26193" s="25"/>
    </row>
    <row r="26194" spans="2:19" s="16" customFormat="1" outlineLevel="2" x14ac:dyDescent="0.25">
      <c r="B26194" s="16" t="s">
        <v>6468</v>
      </c>
      <c r="C26194" s="16" t="s">
        <v>5447</v>
      </c>
      <c r="D26194" s="16" t="s">
        <v>146</v>
      </c>
      <c r="E26194" s="16" t="s">
        <v>3347</v>
      </c>
      <c r="G26194" s="16" t="s">
        <v>2865</v>
      </c>
      <c r="H26194" s="16" t="s">
        <v>5452</v>
      </c>
      <c r="I26194" s="31">
        <v>7309576</v>
      </c>
      <c r="J26194" s="31">
        <v>7309576</v>
      </c>
      <c r="K26194" s="32">
        <f>IFERROR((J26194/I26194),0)</f>
        <v>1</v>
      </c>
      <c r="L26194" s="31"/>
      <c r="M26194" s="31"/>
      <c r="N26194" s="39"/>
      <c r="O26194" s="28"/>
      <c r="P26194" s="28"/>
      <c r="Q26194" s="28"/>
      <c r="R26194" s="28"/>
      <c r="S26194" s="25"/>
    </row>
    <row r="26195" spans="2:19" s="16" customFormat="1" outlineLevel="2" x14ac:dyDescent="0.25">
      <c r="B26195" s="16" t="s">
        <v>6468</v>
      </c>
      <c r="C26195" s="16" t="s">
        <v>5447</v>
      </c>
      <c r="D26195" s="16" t="s">
        <v>146</v>
      </c>
      <c r="E26195" s="16" t="s">
        <v>3347</v>
      </c>
      <c r="G26195" s="16" t="s">
        <v>2865</v>
      </c>
      <c r="H26195" s="16" t="s">
        <v>19</v>
      </c>
      <c r="I26195" s="31">
        <v>86201684</v>
      </c>
      <c r="J26195" s="31">
        <v>86201684</v>
      </c>
      <c r="K26195" s="32">
        <f>IFERROR((J26195/I26195),0)</f>
        <v>1</v>
      </c>
      <c r="L26195" s="31"/>
      <c r="M26195" s="31"/>
      <c r="N26195" s="39"/>
      <c r="O26195" s="28"/>
      <c r="P26195" s="28"/>
      <c r="Q26195" s="28"/>
      <c r="R26195" s="28"/>
      <c r="S26195" s="25"/>
    </row>
    <row r="26196" spans="2:19" s="16" customFormat="1" outlineLevel="2" x14ac:dyDescent="0.25">
      <c r="B26196" s="16" t="s">
        <v>6468</v>
      </c>
      <c r="C26196" s="16" t="s">
        <v>5447</v>
      </c>
      <c r="D26196" s="16" t="s">
        <v>146</v>
      </c>
      <c r="E26196" s="16" t="s">
        <v>3347</v>
      </c>
      <c r="G26196" s="16" t="s">
        <v>2865</v>
      </c>
      <c r="H26196" s="16" t="s">
        <v>154</v>
      </c>
      <c r="I26196" s="31">
        <v>2040</v>
      </c>
      <c r="J26196" s="31">
        <v>2040</v>
      </c>
      <c r="K26196" s="32">
        <f>IFERROR((J26196/I26196),0)</f>
        <v>1</v>
      </c>
      <c r="L26196" s="31"/>
      <c r="M26196" s="31"/>
      <c r="N26196" s="39"/>
      <c r="O26196" s="28"/>
      <c r="P26196" s="28"/>
      <c r="Q26196" s="28"/>
      <c r="R26196" s="28"/>
      <c r="S26196" s="25"/>
    </row>
    <row r="26197" spans="2:19" s="16" customFormat="1" outlineLevel="2" x14ac:dyDescent="0.25">
      <c r="B26197" s="16" t="s">
        <v>6468</v>
      </c>
      <c r="C26197" s="16" t="s">
        <v>5447</v>
      </c>
      <c r="D26197" s="16" t="s">
        <v>148</v>
      </c>
      <c r="E26197" s="16" t="s">
        <v>3347</v>
      </c>
      <c r="G26197" s="16" t="s">
        <v>2865</v>
      </c>
      <c r="H26197" s="16" t="s">
        <v>4491</v>
      </c>
      <c r="I26197" s="31">
        <v>27748331</v>
      </c>
      <c r="J26197" s="31">
        <v>27748331</v>
      </c>
      <c r="K26197" s="32">
        <f>IFERROR((J26197/I26197),0)</f>
        <v>1</v>
      </c>
      <c r="L26197" s="31"/>
      <c r="M26197" s="31"/>
      <c r="N26197" s="39"/>
      <c r="O26197" s="28"/>
      <c r="P26197" s="28"/>
      <c r="Q26197" s="28"/>
      <c r="R26197" s="28"/>
      <c r="S26197" s="25"/>
    </row>
    <row r="26198" spans="2:19" s="16" customFormat="1" outlineLevel="2" x14ac:dyDescent="0.25">
      <c r="B26198" s="16" t="s">
        <v>6468</v>
      </c>
      <c r="C26198" s="16" t="s">
        <v>5447</v>
      </c>
      <c r="D26198" s="16" t="s">
        <v>146</v>
      </c>
      <c r="E26198" s="16" t="s">
        <v>3347</v>
      </c>
      <c r="G26198" s="16" t="s">
        <v>2865</v>
      </c>
      <c r="H26198" s="16" t="s">
        <v>231</v>
      </c>
      <c r="I26198" s="31">
        <v>52301505</v>
      </c>
      <c r="J26198" s="31">
        <v>52301505</v>
      </c>
      <c r="K26198" s="32">
        <f>IFERROR((J26198/I26198),0)</f>
        <v>1</v>
      </c>
      <c r="L26198" s="31"/>
      <c r="M26198" s="31"/>
      <c r="N26198" s="39"/>
      <c r="O26198" s="28"/>
      <c r="P26198" s="28"/>
      <c r="Q26198" s="28"/>
      <c r="R26198" s="28"/>
      <c r="S26198" s="25"/>
    </row>
    <row r="26199" spans="2:19" s="16" customFormat="1" outlineLevel="2" x14ac:dyDescent="0.25">
      <c r="B26199" s="16" t="s">
        <v>6468</v>
      </c>
      <c r="C26199" s="16" t="s">
        <v>5447</v>
      </c>
      <c r="D26199" s="16" t="s">
        <v>146</v>
      </c>
      <c r="E26199" s="16" t="s">
        <v>3347</v>
      </c>
      <c r="G26199" s="16" t="s">
        <v>2865</v>
      </c>
      <c r="H26199" s="16" t="s">
        <v>155</v>
      </c>
      <c r="I26199" s="31">
        <v>-65970747</v>
      </c>
      <c r="J26199" s="31"/>
      <c r="K26199" s="32">
        <f>IFERROR((J26199/I26199),0)</f>
        <v>0</v>
      </c>
      <c r="L26199" s="31"/>
      <c r="M26199" s="31"/>
      <c r="N26199" s="39"/>
      <c r="O26199" s="28"/>
      <c r="P26199" s="28"/>
      <c r="Q26199" s="28"/>
      <c r="R26199" s="28"/>
      <c r="S26199" s="25"/>
    </row>
    <row r="26200" spans="2:19" s="16" customFormat="1" outlineLevel="1" x14ac:dyDescent="0.25">
      <c r="B26200" s="47" t="s">
        <v>10629</v>
      </c>
      <c r="C26200" s="47" t="str">
        <f>C26199</f>
        <v>ASIGNACIONES DIRECTAS (20% DEL SGR)</v>
      </c>
      <c r="D26200" s="47"/>
      <c r="E26200" s="47" t="str">
        <f>E26199</f>
        <v>05107</v>
      </c>
      <c r="F26200" s="47"/>
      <c r="G26200" s="47" t="str">
        <f>G26199</f>
        <v xml:space="preserve">BRICEÑO                                           </v>
      </c>
      <c r="H26200" s="47" t="s">
        <v>10655</v>
      </c>
      <c r="I26200" s="51">
        <f>SUBTOTAL(9,I26193:I26199)</f>
        <v>437446122</v>
      </c>
      <c r="J26200" s="51">
        <f>SUBTOTAL(9,J26193:J26199)</f>
        <v>173802495.59999999</v>
      </c>
      <c r="K26200" s="49">
        <f>J26200/I26200</f>
        <v>0.39731177591740086</v>
      </c>
      <c r="L26200" s="51">
        <f>SUBTOTAL(9,L26193:L26199)</f>
        <v>217097826</v>
      </c>
      <c r="M26200" s="51">
        <f>SUBTOTAL(9,M26193:M26199)</f>
        <v>239359.59999999998</v>
      </c>
      <c r="N26200" s="50">
        <f>IFERROR((M26200/L26200),"N.A")</f>
        <v>1.102542592941488E-3</v>
      </c>
      <c r="O26200" s="28"/>
      <c r="P26200" s="28"/>
      <c r="Q26200" s="28"/>
      <c r="R26200" s="28"/>
      <c r="S26200" s="25"/>
    </row>
    <row r="26201" spans="2:19" s="16" customFormat="1" outlineLevel="2" x14ac:dyDescent="0.25">
      <c r="B26201" s="16" t="s">
        <v>6469</v>
      </c>
      <c r="C26201" s="16" t="s">
        <v>5447</v>
      </c>
      <c r="D26201" s="16" t="s">
        <v>146</v>
      </c>
      <c r="E26201" s="16" t="s">
        <v>3349</v>
      </c>
      <c r="G26201" s="16" t="s">
        <v>3350</v>
      </c>
      <c r="H26201" s="16" t="s">
        <v>5452</v>
      </c>
      <c r="I26201" s="31">
        <v>8556</v>
      </c>
      <c r="J26201" s="31">
        <v>8556</v>
      </c>
      <c r="K26201" s="32">
        <f>IFERROR((J26201/I26201),0)</f>
        <v>1</v>
      </c>
      <c r="L26201" s="31"/>
      <c r="M26201" s="31"/>
      <c r="N26201" s="39"/>
      <c r="O26201" s="28"/>
      <c r="P26201" s="28"/>
      <c r="Q26201" s="28"/>
      <c r="R26201" s="28"/>
      <c r="S26201" s="25"/>
    </row>
    <row r="26202" spans="2:19" s="16" customFormat="1" outlineLevel="2" x14ac:dyDescent="0.25">
      <c r="B26202" s="16" t="s">
        <v>6469</v>
      </c>
      <c r="C26202" s="16" t="s">
        <v>5447</v>
      </c>
      <c r="D26202" s="16" t="s">
        <v>146</v>
      </c>
      <c r="E26202" s="16" t="s">
        <v>3349</v>
      </c>
      <c r="G26202" s="16" t="s">
        <v>3350</v>
      </c>
      <c r="H26202" s="16" t="s">
        <v>19</v>
      </c>
      <c r="I26202" s="31">
        <v>57623</v>
      </c>
      <c r="J26202" s="31">
        <v>57623</v>
      </c>
      <c r="K26202" s="32">
        <f>IFERROR((J26202/I26202),0)</f>
        <v>1</v>
      </c>
      <c r="L26202" s="31"/>
      <c r="M26202" s="31"/>
      <c r="N26202" s="39"/>
      <c r="O26202" s="28"/>
      <c r="P26202" s="28"/>
      <c r="Q26202" s="28"/>
      <c r="R26202" s="28"/>
      <c r="S26202" s="25"/>
    </row>
    <row r="26203" spans="2:19" s="16" customFormat="1" outlineLevel="1" x14ac:dyDescent="0.25">
      <c r="B26203" s="47" t="s">
        <v>10630</v>
      </c>
      <c r="C26203" s="47" t="str">
        <f>C26202</f>
        <v>ASIGNACIONES DIRECTAS (20% DEL SGR)</v>
      </c>
      <c r="D26203" s="47"/>
      <c r="E26203" s="47" t="str">
        <f>E26202</f>
        <v>05101</v>
      </c>
      <c r="F26203" s="47"/>
      <c r="G26203" s="47" t="str">
        <f>G26202</f>
        <v xml:space="preserve">CIUDAD BOLÍVAR                                    </v>
      </c>
      <c r="H26203" s="47" t="s">
        <v>10655</v>
      </c>
      <c r="I26203" s="51">
        <f>SUBTOTAL(9,I26201:I26202)</f>
        <v>66179</v>
      </c>
      <c r="J26203" s="51">
        <f>SUBTOTAL(9,J26201:J26202)</f>
        <v>66179</v>
      </c>
      <c r="K26203" s="49">
        <f>J26203/I26203</f>
        <v>1</v>
      </c>
      <c r="L26203" s="51">
        <f>SUBTOTAL(9,L26201:L26202)</f>
        <v>0</v>
      </c>
      <c r="M26203" s="51">
        <f>SUBTOTAL(9,M26201:M26202)</f>
        <v>0</v>
      </c>
      <c r="N26203" s="50" t="str">
        <f>IFERROR((M26203/L26203),"N.A")</f>
        <v>N.A</v>
      </c>
      <c r="O26203" s="28"/>
      <c r="P26203" s="28"/>
      <c r="Q26203" s="28"/>
      <c r="R26203" s="28"/>
      <c r="S26203" s="25"/>
    </row>
    <row r="26204" spans="2:19" s="16" customFormat="1" outlineLevel="2" x14ac:dyDescent="0.25">
      <c r="B26204" s="16" t="s">
        <v>6470</v>
      </c>
      <c r="C26204" s="16" t="s">
        <v>5447</v>
      </c>
      <c r="D26204" s="16" t="s">
        <v>146</v>
      </c>
      <c r="E26204" s="16" t="s">
        <v>3352</v>
      </c>
      <c r="G26204" s="16" t="s">
        <v>1039</v>
      </c>
      <c r="H26204" s="16" t="s">
        <v>152</v>
      </c>
      <c r="I26204" s="35">
        <v>30517</v>
      </c>
      <c r="J26204" s="35">
        <v>0</v>
      </c>
      <c r="K26204" s="36">
        <f>IFERROR((J26204/I26204),0)</f>
        <v>0</v>
      </c>
      <c r="L26204" s="35">
        <v>20038</v>
      </c>
      <c r="M26204" s="35">
        <v>0</v>
      </c>
      <c r="N26204" s="40">
        <f>M26204/L26204</f>
        <v>0</v>
      </c>
      <c r="O26204" s="28"/>
      <c r="P26204" s="28"/>
      <c r="Q26204" s="28"/>
      <c r="R26204" s="28"/>
      <c r="S26204" s="25"/>
    </row>
    <row r="26205" spans="2:19" s="16" customFormat="1" outlineLevel="2" x14ac:dyDescent="0.25">
      <c r="B26205" s="16" t="s">
        <v>6470</v>
      </c>
      <c r="C26205" s="16" t="s">
        <v>5447</v>
      </c>
      <c r="D26205" s="16" t="s">
        <v>146</v>
      </c>
      <c r="E26205" s="16" t="s">
        <v>3352</v>
      </c>
      <c r="G26205" s="16" t="s">
        <v>1039</v>
      </c>
      <c r="H26205" s="16" t="s">
        <v>5452</v>
      </c>
      <c r="I26205" s="31">
        <v>8421</v>
      </c>
      <c r="J26205" s="31">
        <v>8421</v>
      </c>
      <c r="K26205" s="32">
        <f>IFERROR((J26205/I26205),0)</f>
        <v>1</v>
      </c>
      <c r="L26205" s="31"/>
      <c r="M26205" s="31"/>
      <c r="N26205" s="39"/>
      <c r="O26205" s="28"/>
      <c r="P26205" s="28"/>
      <c r="Q26205" s="28"/>
      <c r="R26205" s="28"/>
      <c r="S26205" s="25"/>
    </row>
    <row r="26206" spans="2:19" s="16" customFormat="1" outlineLevel="2" x14ac:dyDescent="0.25">
      <c r="B26206" s="16" t="s">
        <v>6470</v>
      </c>
      <c r="C26206" s="16" t="s">
        <v>5447</v>
      </c>
      <c r="D26206" s="16" t="s">
        <v>146</v>
      </c>
      <c r="E26206" s="16" t="s">
        <v>3352</v>
      </c>
      <c r="G26206" s="16" t="s">
        <v>1039</v>
      </c>
      <c r="H26206" s="16" t="s">
        <v>19</v>
      </c>
      <c r="I26206" s="31">
        <v>71940</v>
      </c>
      <c r="J26206" s="31">
        <v>71940</v>
      </c>
      <c r="K26206" s="32">
        <f>IFERROR((J26206/I26206),0)</f>
        <v>1</v>
      </c>
      <c r="L26206" s="31"/>
      <c r="M26206" s="31"/>
      <c r="N26206" s="39"/>
      <c r="O26206" s="28"/>
      <c r="P26206" s="28"/>
      <c r="Q26206" s="28"/>
      <c r="R26206" s="28"/>
      <c r="S26206" s="25"/>
    </row>
    <row r="26207" spans="2:19" s="16" customFormat="1" outlineLevel="2" x14ac:dyDescent="0.25">
      <c r="B26207" s="16" t="s">
        <v>6470</v>
      </c>
      <c r="C26207" s="16" t="s">
        <v>5447</v>
      </c>
      <c r="D26207" s="16" t="s">
        <v>146</v>
      </c>
      <c r="E26207" s="16" t="s">
        <v>3352</v>
      </c>
      <c r="G26207" s="16" t="s">
        <v>1039</v>
      </c>
      <c r="H26207" s="16" t="s">
        <v>231</v>
      </c>
      <c r="I26207" s="31">
        <v>4817</v>
      </c>
      <c r="J26207" s="31">
        <v>4817</v>
      </c>
      <c r="K26207" s="32">
        <f>IFERROR((J26207/I26207),0)</f>
        <v>1</v>
      </c>
      <c r="L26207" s="31"/>
      <c r="M26207" s="31"/>
      <c r="N26207" s="39"/>
      <c r="O26207" s="28"/>
      <c r="P26207" s="28"/>
      <c r="Q26207" s="28"/>
      <c r="R26207" s="28"/>
      <c r="S26207" s="25"/>
    </row>
    <row r="26208" spans="2:19" s="16" customFormat="1" outlineLevel="2" x14ac:dyDescent="0.25">
      <c r="B26208" s="16" t="s">
        <v>6470</v>
      </c>
      <c r="C26208" s="16" t="s">
        <v>5447</v>
      </c>
      <c r="D26208" s="16" t="s">
        <v>146</v>
      </c>
      <c r="E26208" s="16" t="s">
        <v>3352</v>
      </c>
      <c r="G26208" s="16" t="s">
        <v>1039</v>
      </c>
      <c r="H26208" s="16" t="s">
        <v>155</v>
      </c>
      <c r="I26208" s="31">
        <v>-6103</v>
      </c>
      <c r="J26208" s="31"/>
      <c r="K26208" s="32">
        <f>IFERROR((J26208/I26208),0)</f>
        <v>0</v>
      </c>
      <c r="L26208" s="31"/>
      <c r="M26208" s="31"/>
      <c r="N26208" s="39"/>
      <c r="O26208" s="28"/>
      <c r="P26208" s="28"/>
      <c r="Q26208" s="28"/>
      <c r="R26208" s="28"/>
      <c r="S26208" s="25"/>
    </row>
    <row r="26209" spans="2:19" s="16" customFormat="1" outlineLevel="1" x14ac:dyDescent="0.25">
      <c r="B26209" s="47" t="s">
        <v>10631</v>
      </c>
      <c r="C26209" s="47" t="str">
        <f>C26208</f>
        <v>ASIGNACIONES DIRECTAS (20% DEL SGR)</v>
      </c>
      <c r="D26209" s="47"/>
      <c r="E26209" s="47" t="str">
        <f>E26208</f>
        <v>05093</v>
      </c>
      <c r="F26209" s="47"/>
      <c r="G26209" s="47" t="str">
        <f>G26208</f>
        <v xml:space="preserve">BETULIA                                           </v>
      </c>
      <c r="H26209" s="47" t="s">
        <v>10655</v>
      </c>
      <c r="I26209" s="51">
        <f>SUBTOTAL(9,I26204:I26208)</f>
        <v>109592</v>
      </c>
      <c r="J26209" s="51">
        <f>SUBTOTAL(9,J26204:J26208)</f>
        <v>85178</v>
      </c>
      <c r="K26209" s="49">
        <f>J26209/I26209</f>
        <v>0.77722826483684937</v>
      </c>
      <c r="L26209" s="51">
        <f>SUBTOTAL(9,L26204:L26208)</f>
        <v>20038</v>
      </c>
      <c r="M26209" s="51">
        <f>SUBTOTAL(9,M26204:M26208)</f>
        <v>0</v>
      </c>
      <c r="N26209" s="50">
        <f>IFERROR((M26209/L26209),"N.A")</f>
        <v>0</v>
      </c>
      <c r="O26209" s="28"/>
      <c r="P26209" s="28"/>
      <c r="Q26209" s="28"/>
      <c r="R26209" s="28"/>
      <c r="S26209" s="25"/>
    </row>
    <row r="26210" spans="2:19" s="16" customFormat="1" outlineLevel="2" x14ac:dyDescent="0.25">
      <c r="B26210" s="16" t="s">
        <v>6471</v>
      </c>
      <c r="C26210" s="16" t="s">
        <v>5447</v>
      </c>
      <c r="D26210" s="16" t="s">
        <v>146</v>
      </c>
      <c r="E26210" s="16" t="s">
        <v>3354</v>
      </c>
      <c r="G26210" s="16" t="s">
        <v>3355</v>
      </c>
      <c r="H26210" s="16" t="s">
        <v>5452</v>
      </c>
      <c r="I26210" s="31">
        <v>10300</v>
      </c>
      <c r="J26210" s="31">
        <v>10300</v>
      </c>
      <c r="K26210" s="32">
        <f>IFERROR((J26210/I26210),0)</f>
        <v>1</v>
      </c>
      <c r="L26210" s="31"/>
      <c r="M26210" s="31"/>
      <c r="N26210" s="39"/>
      <c r="O26210" s="28"/>
      <c r="P26210" s="28"/>
      <c r="Q26210" s="28"/>
      <c r="R26210" s="28"/>
      <c r="S26210" s="25"/>
    </row>
    <row r="26211" spans="2:19" s="16" customFormat="1" outlineLevel="2" x14ac:dyDescent="0.25">
      <c r="B26211" s="16" t="s">
        <v>6471</v>
      </c>
      <c r="C26211" s="16" t="s">
        <v>5447</v>
      </c>
      <c r="D26211" s="16" t="s">
        <v>146</v>
      </c>
      <c r="E26211" s="16" t="s">
        <v>3354</v>
      </c>
      <c r="G26211" s="16" t="s">
        <v>3355</v>
      </c>
      <c r="H26211" s="16" t="s">
        <v>19</v>
      </c>
      <c r="I26211" s="31">
        <v>69045</v>
      </c>
      <c r="J26211" s="31">
        <v>69045</v>
      </c>
      <c r="K26211" s="32">
        <f>IFERROR((J26211/I26211),0)</f>
        <v>1</v>
      </c>
      <c r="L26211" s="31"/>
      <c r="M26211" s="31"/>
      <c r="N26211" s="39"/>
      <c r="O26211" s="28"/>
      <c r="P26211" s="28"/>
      <c r="Q26211" s="28"/>
      <c r="R26211" s="28"/>
      <c r="S26211" s="25"/>
    </row>
    <row r="26212" spans="2:19" s="16" customFormat="1" outlineLevel="1" x14ac:dyDescent="0.25">
      <c r="B26212" s="47" t="s">
        <v>10632</v>
      </c>
      <c r="C26212" s="47" t="str">
        <f>C26211</f>
        <v>ASIGNACIONES DIRECTAS (20% DEL SGR)</v>
      </c>
      <c r="D26212" s="47"/>
      <c r="E26212" s="47" t="str">
        <f>E26211</f>
        <v>05091</v>
      </c>
      <c r="F26212" s="47"/>
      <c r="G26212" s="47" t="str">
        <f>G26211</f>
        <v xml:space="preserve">BETANIA                                           </v>
      </c>
      <c r="H26212" s="47" t="s">
        <v>10655</v>
      </c>
      <c r="I26212" s="51">
        <f>SUBTOTAL(9,I26210:I26211)</f>
        <v>79345</v>
      </c>
      <c r="J26212" s="51">
        <f>SUBTOTAL(9,J26210:J26211)</f>
        <v>79345</v>
      </c>
      <c r="K26212" s="49">
        <f>J26212/I26212</f>
        <v>1</v>
      </c>
      <c r="L26212" s="51">
        <f>SUBTOTAL(9,L26210:L26211)</f>
        <v>0</v>
      </c>
      <c r="M26212" s="51">
        <f>SUBTOTAL(9,M26210:M26211)</f>
        <v>0</v>
      </c>
      <c r="N26212" s="50" t="str">
        <f>IFERROR((M26212/L26212),"N.A")</f>
        <v>N.A</v>
      </c>
      <c r="O26212" s="28"/>
      <c r="P26212" s="28"/>
      <c r="Q26212" s="28"/>
      <c r="R26212" s="28"/>
      <c r="S26212" s="25"/>
    </row>
    <row r="26213" spans="2:19" s="16" customFormat="1" outlineLevel="2" x14ac:dyDescent="0.25">
      <c r="B26213" s="16" t="s">
        <v>6472</v>
      </c>
      <c r="C26213" s="16" t="s">
        <v>5447</v>
      </c>
      <c r="D26213" s="16" t="s">
        <v>146</v>
      </c>
      <c r="E26213" s="16" t="s">
        <v>5386</v>
      </c>
      <c r="G26213" s="16" t="s">
        <v>5387</v>
      </c>
      <c r="H26213" s="16" t="s">
        <v>152</v>
      </c>
      <c r="I26213" s="35">
        <v>51111896</v>
      </c>
      <c r="J26213" s="35">
        <v>44390691.910000004</v>
      </c>
      <c r="K26213" s="36">
        <f>IFERROR((J26213/I26213),0)</f>
        <v>0.86850020022736008</v>
      </c>
      <c r="L26213" s="35">
        <v>33265507</v>
      </c>
      <c r="M26213" s="35">
        <v>44390691.910000004</v>
      </c>
      <c r="N26213" s="40">
        <f>M26213/L26213</f>
        <v>1.3344360544392124</v>
      </c>
      <c r="O26213" s="28"/>
      <c r="P26213" s="28"/>
      <c r="Q26213" s="28"/>
      <c r="R26213" s="28"/>
      <c r="S26213" s="25"/>
    </row>
    <row r="26214" spans="2:19" s="16" customFormat="1" outlineLevel="2" x14ac:dyDescent="0.25">
      <c r="B26214" s="16" t="s">
        <v>6472</v>
      </c>
      <c r="C26214" s="16" t="s">
        <v>5447</v>
      </c>
      <c r="D26214" s="16" t="s">
        <v>146</v>
      </c>
      <c r="E26214" s="16" t="s">
        <v>5386</v>
      </c>
      <c r="G26214" s="16" t="s">
        <v>5387</v>
      </c>
      <c r="H26214" s="16" t="s">
        <v>5451</v>
      </c>
      <c r="I26214" s="31">
        <v>79701</v>
      </c>
      <c r="J26214" s="31">
        <v>79701</v>
      </c>
      <c r="K26214" s="32">
        <f>IFERROR((J26214/I26214),0)</f>
        <v>1</v>
      </c>
      <c r="L26214" s="31"/>
      <c r="M26214" s="31"/>
      <c r="N26214" s="39"/>
      <c r="O26214" s="28"/>
      <c r="P26214" s="28"/>
      <c r="Q26214" s="28"/>
      <c r="R26214" s="28"/>
      <c r="S26214" s="25"/>
    </row>
    <row r="26215" spans="2:19" s="16" customFormat="1" outlineLevel="2" x14ac:dyDescent="0.25">
      <c r="B26215" s="16" t="s">
        <v>6472</v>
      </c>
      <c r="C26215" s="16" t="s">
        <v>5447</v>
      </c>
      <c r="D26215" s="16" t="s">
        <v>146</v>
      </c>
      <c r="E26215" s="16" t="s">
        <v>5386</v>
      </c>
      <c r="G26215" s="16" t="s">
        <v>5387</v>
      </c>
      <c r="H26215" s="16" t="s">
        <v>5452</v>
      </c>
      <c r="I26215" s="31">
        <v>22741447</v>
      </c>
      <c r="J26215" s="31">
        <v>22741447</v>
      </c>
      <c r="K26215" s="32">
        <f>IFERROR((J26215/I26215),0)</f>
        <v>1</v>
      </c>
      <c r="L26215" s="31"/>
      <c r="M26215" s="31"/>
      <c r="N26215" s="39"/>
      <c r="O26215" s="28"/>
      <c r="P26215" s="28"/>
      <c r="Q26215" s="28"/>
      <c r="R26215" s="28"/>
      <c r="S26215" s="25"/>
    </row>
    <row r="26216" spans="2:19" s="16" customFormat="1" outlineLevel="2" x14ac:dyDescent="0.25">
      <c r="B26216" s="16" t="s">
        <v>6472</v>
      </c>
      <c r="C26216" s="16" t="s">
        <v>5447</v>
      </c>
      <c r="D26216" s="16" t="s">
        <v>146</v>
      </c>
      <c r="E26216" s="16" t="s">
        <v>5386</v>
      </c>
      <c r="G26216" s="16" t="s">
        <v>5387</v>
      </c>
      <c r="H26216" s="16" t="s">
        <v>19</v>
      </c>
      <c r="I26216" s="31">
        <v>153335407</v>
      </c>
      <c r="J26216" s="31">
        <v>153335407</v>
      </c>
      <c r="K26216" s="32">
        <f>IFERROR((J26216/I26216),0)</f>
        <v>1</v>
      </c>
      <c r="L26216" s="31"/>
      <c r="M26216" s="31"/>
      <c r="N26216" s="39"/>
      <c r="O26216" s="28"/>
      <c r="P26216" s="28"/>
      <c r="Q26216" s="28"/>
      <c r="R26216" s="28"/>
      <c r="S26216" s="25"/>
    </row>
    <row r="26217" spans="2:19" s="16" customFormat="1" outlineLevel="2" x14ac:dyDescent="0.25">
      <c r="B26217" s="16" t="s">
        <v>6472</v>
      </c>
      <c r="C26217" s="16" t="s">
        <v>5447</v>
      </c>
      <c r="D26217" s="16" t="s">
        <v>146</v>
      </c>
      <c r="E26217" s="16" t="s">
        <v>5386</v>
      </c>
      <c r="G26217" s="16" t="s">
        <v>5387</v>
      </c>
      <c r="H26217" s="16" t="s">
        <v>154</v>
      </c>
      <c r="I26217" s="31">
        <v>316</v>
      </c>
      <c r="J26217" s="31">
        <v>316</v>
      </c>
      <c r="K26217" s="32">
        <f>IFERROR((J26217/I26217),0)</f>
        <v>1</v>
      </c>
      <c r="L26217" s="31"/>
      <c r="M26217" s="31"/>
      <c r="N26217" s="39"/>
      <c r="O26217" s="28"/>
      <c r="P26217" s="28"/>
      <c r="Q26217" s="28"/>
      <c r="R26217" s="28"/>
      <c r="S26217" s="25"/>
    </row>
    <row r="26218" spans="2:19" s="16" customFormat="1" outlineLevel="2" x14ac:dyDescent="0.25">
      <c r="B26218" s="16" t="s">
        <v>6472</v>
      </c>
      <c r="C26218" s="16" t="s">
        <v>5447</v>
      </c>
      <c r="D26218" s="16" t="s">
        <v>146</v>
      </c>
      <c r="E26218" s="16" t="s">
        <v>5386</v>
      </c>
      <c r="G26218" s="16" t="s">
        <v>5387</v>
      </c>
      <c r="H26218" s="16" t="s">
        <v>331</v>
      </c>
      <c r="I26218" s="31">
        <v>1015503</v>
      </c>
      <c r="J26218" s="31">
        <v>1015503</v>
      </c>
      <c r="K26218" s="32">
        <f>IFERROR((J26218/I26218),0)</f>
        <v>1</v>
      </c>
      <c r="L26218" s="31"/>
      <c r="M26218" s="31"/>
      <c r="N26218" s="39"/>
      <c r="O26218" s="28"/>
      <c r="P26218" s="28"/>
      <c r="Q26218" s="28"/>
      <c r="R26218" s="28"/>
      <c r="S26218" s="25"/>
    </row>
    <row r="26219" spans="2:19" s="16" customFormat="1" outlineLevel="2" x14ac:dyDescent="0.25">
      <c r="B26219" s="16" t="s">
        <v>6472</v>
      </c>
      <c r="C26219" s="16" t="s">
        <v>5447</v>
      </c>
      <c r="D26219" s="16" t="s">
        <v>148</v>
      </c>
      <c r="E26219" s="16" t="s">
        <v>5386</v>
      </c>
      <c r="G26219" s="16" t="s">
        <v>5387</v>
      </c>
      <c r="H26219" s="16" t="s">
        <v>4491</v>
      </c>
      <c r="I26219" s="31">
        <v>1909217</v>
      </c>
      <c r="J26219" s="31">
        <v>1909217</v>
      </c>
      <c r="K26219" s="32">
        <f>IFERROR((J26219/I26219),0)</f>
        <v>1</v>
      </c>
      <c r="L26219" s="31"/>
      <c r="M26219" s="31"/>
      <c r="N26219" s="39"/>
      <c r="O26219" s="28"/>
      <c r="P26219" s="28"/>
      <c r="Q26219" s="28"/>
      <c r="R26219" s="28"/>
      <c r="S26219" s="25"/>
    </row>
    <row r="26220" spans="2:19" s="16" customFormat="1" outlineLevel="2" x14ac:dyDescent="0.25">
      <c r="B26220" s="16" t="s">
        <v>6472</v>
      </c>
      <c r="C26220" s="16" t="s">
        <v>5447</v>
      </c>
      <c r="D26220" s="16" t="s">
        <v>146</v>
      </c>
      <c r="E26220" s="16" t="s">
        <v>5386</v>
      </c>
      <c r="G26220" s="16" t="s">
        <v>5387</v>
      </c>
      <c r="H26220" s="16" t="s">
        <v>231</v>
      </c>
      <c r="I26220" s="31">
        <v>7928689</v>
      </c>
      <c r="J26220" s="31">
        <v>7928689</v>
      </c>
      <c r="K26220" s="32">
        <f>IFERROR((J26220/I26220),0)</f>
        <v>1</v>
      </c>
      <c r="L26220" s="31"/>
      <c r="M26220" s="31"/>
      <c r="N26220" s="39"/>
      <c r="O26220" s="28"/>
      <c r="P26220" s="28"/>
      <c r="Q26220" s="28"/>
      <c r="R26220" s="28"/>
      <c r="S26220" s="25"/>
    </row>
    <row r="26221" spans="2:19" s="16" customFormat="1" outlineLevel="2" x14ac:dyDescent="0.25">
      <c r="B26221" s="16" t="s">
        <v>6472</v>
      </c>
      <c r="C26221" s="16" t="s">
        <v>5447</v>
      </c>
      <c r="D26221" s="16" t="s">
        <v>146</v>
      </c>
      <c r="E26221" s="16" t="s">
        <v>5386</v>
      </c>
      <c r="G26221" s="16" t="s">
        <v>5387</v>
      </c>
      <c r="H26221" s="16" t="s">
        <v>155</v>
      </c>
      <c r="I26221" s="31">
        <v>-10222379</v>
      </c>
      <c r="J26221" s="31"/>
      <c r="K26221" s="32">
        <f>IFERROR((J26221/I26221),0)</f>
        <v>0</v>
      </c>
      <c r="L26221" s="31"/>
      <c r="M26221" s="31"/>
      <c r="N26221" s="39"/>
      <c r="O26221" s="28"/>
      <c r="P26221" s="28"/>
      <c r="Q26221" s="28"/>
      <c r="R26221" s="28"/>
      <c r="S26221" s="25"/>
    </row>
    <row r="26222" spans="2:19" s="16" customFormat="1" outlineLevel="1" x14ac:dyDescent="0.25">
      <c r="B26222" s="47" t="s">
        <v>10633</v>
      </c>
      <c r="C26222" s="47" t="str">
        <f>C26221</f>
        <v>ASIGNACIONES DIRECTAS (20% DEL SGR)</v>
      </c>
      <c r="D26222" s="47"/>
      <c r="E26222" s="47" t="str">
        <f>E26221</f>
        <v>05088</v>
      </c>
      <c r="F26222" s="47"/>
      <c r="G26222" s="47" t="str">
        <f>G26221</f>
        <v xml:space="preserve">BELLO                                             </v>
      </c>
      <c r="H26222" s="47" t="s">
        <v>10655</v>
      </c>
      <c r="I26222" s="51">
        <f>SUBTOTAL(9,I26213:I26221)</f>
        <v>227899797</v>
      </c>
      <c r="J26222" s="51">
        <f>SUBTOTAL(9,J26213:J26221)</f>
        <v>231400971.91</v>
      </c>
      <c r="K26222" s="49">
        <f>J26222/I26222</f>
        <v>1.0153627820475857</v>
      </c>
      <c r="L26222" s="51">
        <f>SUBTOTAL(9,L26213:L26221)</f>
        <v>33265507</v>
      </c>
      <c r="M26222" s="51">
        <f>SUBTOTAL(9,M26213:M26221)</f>
        <v>44390691.910000004</v>
      </c>
      <c r="N26222" s="50">
        <f>IFERROR((M26222/L26222),"N.A")</f>
        <v>1.3344360544392124</v>
      </c>
      <c r="O26222" s="28"/>
      <c r="P26222" s="28"/>
      <c r="Q26222" s="28"/>
      <c r="R26222" s="28"/>
      <c r="S26222" s="25"/>
    </row>
    <row r="26223" spans="2:19" s="16" customFormat="1" outlineLevel="2" x14ac:dyDescent="0.25">
      <c r="B26223" s="16" t="s">
        <v>6473</v>
      </c>
      <c r="C26223" s="16" t="s">
        <v>5447</v>
      </c>
      <c r="D26223" s="16" t="s">
        <v>146</v>
      </c>
      <c r="E26223" s="16" t="s">
        <v>3357</v>
      </c>
      <c r="G26223" s="16" t="s">
        <v>3358</v>
      </c>
      <c r="H26223" s="16" t="s">
        <v>152</v>
      </c>
      <c r="I26223" s="35">
        <v>1955365</v>
      </c>
      <c r="J26223" s="35">
        <v>938337.4</v>
      </c>
      <c r="K26223" s="36">
        <f>IFERROR((J26223/I26223),0)</f>
        <v>0.47987838587680565</v>
      </c>
      <c r="L26223" s="35">
        <v>1258965</v>
      </c>
      <c r="M26223" s="35">
        <v>938337.4</v>
      </c>
      <c r="N26223" s="40">
        <f>M26223/L26223</f>
        <v>0.74532445302291961</v>
      </c>
      <c r="O26223" s="28"/>
      <c r="P26223" s="28"/>
      <c r="Q26223" s="28"/>
      <c r="R26223" s="28"/>
      <c r="S26223" s="25"/>
    </row>
    <row r="26224" spans="2:19" s="16" customFormat="1" outlineLevel="2" x14ac:dyDescent="0.25">
      <c r="B26224" s="16" t="s">
        <v>6473</v>
      </c>
      <c r="C26224" s="16" t="s">
        <v>5447</v>
      </c>
      <c r="D26224" s="16" t="s">
        <v>146</v>
      </c>
      <c r="E26224" s="16" t="s">
        <v>3357</v>
      </c>
      <c r="G26224" s="16" t="s">
        <v>3358</v>
      </c>
      <c r="H26224" s="16" t="s">
        <v>5452</v>
      </c>
      <c r="I26224" s="31">
        <v>1247610</v>
      </c>
      <c r="J26224" s="31">
        <v>1247610</v>
      </c>
      <c r="K26224" s="32">
        <f>IFERROR((J26224/I26224),0)</f>
        <v>1</v>
      </c>
      <c r="L26224" s="31"/>
      <c r="M26224" s="31"/>
      <c r="N26224" s="39"/>
      <c r="O26224" s="28"/>
      <c r="P26224" s="28"/>
      <c r="Q26224" s="28"/>
      <c r="R26224" s="28"/>
      <c r="S26224" s="25"/>
    </row>
    <row r="26225" spans="2:19" s="16" customFormat="1" outlineLevel="2" x14ac:dyDescent="0.25">
      <c r="B26225" s="16" t="s">
        <v>6473</v>
      </c>
      <c r="C26225" s="16" t="s">
        <v>5447</v>
      </c>
      <c r="D26225" s="16" t="s">
        <v>146</v>
      </c>
      <c r="E26225" s="16" t="s">
        <v>3357</v>
      </c>
      <c r="G26225" s="16" t="s">
        <v>3358</v>
      </c>
      <c r="H26225" s="16" t="s">
        <v>19</v>
      </c>
      <c r="I26225" s="31">
        <v>9079274</v>
      </c>
      <c r="J26225" s="31">
        <v>9079274</v>
      </c>
      <c r="K26225" s="32">
        <f>IFERROR((J26225/I26225),0)</f>
        <v>1</v>
      </c>
      <c r="L26225" s="31"/>
      <c r="M26225" s="31"/>
      <c r="N26225" s="39"/>
      <c r="O26225" s="28"/>
      <c r="P26225" s="28"/>
      <c r="Q26225" s="28"/>
      <c r="R26225" s="28"/>
      <c r="S26225" s="25"/>
    </row>
    <row r="26226" spans="2:19" s="16" customFormat="1" outlineLevel="2" x14ac:dyDescent="0.25">
      <c r="B26226" s="16" t="s">
        <v>6473</v>
      </c>
      <c r="C26226" s="16" t="s">
        <v>5447</v>
      </c>
      <c r="D26226" s="16" t="s">
        <v>146</v>
      </c>
      <c r="E26226" s="16" t="s">
        <v>3357</v>
      </c>
      <c r="G26226" s="16" t="s">
        <v>3358</v>
      </c>
      <c r="H26226" s="16" t="s">
        <v>154</v>
      </c>
      <c r="I26226" s="31">
        <v>12</v>
      </c>
      <c r="J26226" s="31">
        <v>12</v>
      </c>
      <c r="K26226" s="32">
        <f>IFERROR((J26226/I26226),0)</f>
        <v>1</v>
      </c>
      <c r="L26226" s="31"/>
      <c r="M26226" s="31"/>
      <c r="N26226" s="39"/>
      <c r="O26226" s="28"/>
      <c r="P26226" s="28"/>
      <c r="Q26226" s="28"/>
      <c r="R26226" s="28"/>
      <c r="S26226" s="25"/>
    </row>
    <row r="26227" spans="2:19" s="16" customFormat="1" outlineLevel="2" x14ac:dyDescent="0.25">
      <c r="B26227" s="16" t="s">
        <v>6473</v>
      </c>
      <c r="C26227" s="16" t="s">
        <v>5447</v>
      </c>
      <c r="D26227" s="16" t="s">
        <v>148</v>
      </c>
      <c r="E26227" s="16" t="s">
        <v>3357</v>
      </c>
      <c r="G26227" s="16" t="s">
        <v>3358</v>
      </c>
      <c r="H26227" s="16" t="s">
        <v>4491</v>
      </c>
      <c r="I26227" s="31">
        <v>251984</v>
      </c>
      <c r="J26227" s="31">
        <v>251984</v>
      </c>
      <c r="K26227" s="32">
        <f>IFERROR((J26227/I26227),0)</f>
        <v>1</v>
      </c>
      <c r="L26227" s="31"/>
      <c r="M26227" s="31"/>
      <c r="N26227" s="39"/>
      <c r="O26227" s="28"/>
      <c r="P26227" s="28"/>
      <c r="Q26227" s="28"/>
      <c r="R26227" s="28"/>
      <c r="S26227" s="25"/>
    </row>
    <row r="26228" spans="2:19" s="16" customFormat="1" outlineLevel="2" x14ac:dyDescent="0.25">
      <c r="B26228" s="16" t="s">
        <v>6473</v>
      </c>
      <c r="C26228" s="16" t="s">
        <v>5447</v>
      </c>
      <c r="D26228" s="16" t="s">
        <v>146</v>
      </c>
      <c r="E26228" s="16" t="s">
        <v>3357</v>
      </c>
      <c r="G26228" s="16" t="s">
        <v>3358</v>
      </c>
      <c r="H26228" s="16" t="s">
        <v>231</v>
      </c>
      <c r="I26228" s="31">
        <v>296921</v>
      </c>
      <c r="J26228" s="31">
        <v>296921</v>
      </c>
      <c r="K26228" s="32">
        <f>IFERROR((J26228/I26228),0)</f>
        <v>1</v>
      </c>
      <c r="L26228" s="31"/>
      <c r="M26228" s="31"/>
      <c r="N26228" s="39"/>
      <c r="O26228" s="28"/>
      <c r="P26228" s="28"/>
      <c r="Q26228" s="28"/>
      <c r="R26228" s="28"/>
      <c r="S26228" s="25"/>
    </row>
    <row r="26229" spans="2:19" s="16" customFormat="1" outlineLevel="2" x14ac:dyDescent="0.25">
      <c r="B26229" s="16" t="s">
        <v>6473</v>
      </c>
      <c r="C26229" s="16" t="s">
        <v>5447</v>
      </c>
      <c r="D26229" s="16" t="s">
        <v>146</v>
      </c>
      <c r="E26229" s="16" t="s">
        <v>3357</v>
      </c>
      <c r="G26229" s="16" t="s">
        <v>3358</v>
      </c>
      <c r="H26229" s="16" t="s">
        <v>155</v>
      </c>
      <c r="I26229" s="31">
        <v>-391073</v>
      </c>
      <c r="J26229" s="31"/>
      <c r="K26229" s="32">
        <f>IFERROR((J26229/I26229),0)</f>
        <v>0</v>
      </c>
      <c r="L26229" s="31"/>
      <c r="M26229" s="31"/>
      <c r="N26229" s="39"/>
      <c r="O26229" s="28"/>
      <c r="P26229" s="28"/>
      <c r="Q26229" s="28"/>
      <c r="R26229" s="28"/>
      <c r="S26229" s="25"/>
    </row>
    <row r="26230" spans="2:19" s="16" customFormat="1" outlineLevel="1" x14ac:dyDescent="0.25">
      <c r="B26230" s="47" t="s">
        <v>10634</v>
      </c>
      <c r="C26230" s="47" t="str">
        <f>C26229</f>
        <v>ASIGNACIONES DIRECTAS (20% DEL SGR)</v>
      </c>
      <c r="D26230" s="47"/>
      <c r="E26230" s="47" t="str">
        <f>E26229</f>
        <v>05086</v>
      </c>
      <c r="F26230" s="47"/>
      <c r="G26230" s="47" t="str">
        <f>G26229</f>
        <v xml:space="preserve">BELMIRA                                           </v>
      </c>
      <c r="H26230" s="47" t="s">
        <v>10655</v>
      </c>
      <c r="I26230" s="51">
        <f>SUBTOTAL(9,I26223:I26229)</f>
        <v>12440093</v>
      </c>
      <c r="J26230" s="51">
        <f>SUBTOTAL(9,J26223:J26229)</f>
        <v>11814138.4</v>
      </c>
      <c r="K26230" s="49">
        <f>J26230/I26230</f>
        <v>0.94968248227726271</v>
      </c>
      <c r="L26230" s="51">
        <f>SUBTOTAL(9,L26223:L26229)</f>
        <v>1258965</v>
      </c>
      <c r="M26230" s="51">
        <f>SUBTOTAL(9,M26223:M26229)</f>
        <v>938337.4</v>
      </c>
      <c r="N26230" s="50">
        <f>IFERROR((M26230/L26230),"N.A")</f>
        <v>0.74532445302291961</v>
      </c>
      <c r="O26230" s="28"/>
      <c r="P26230" s="28"/>
      <c r="Q26230" s="28"/>
      <c r="R26230" s="28"/>
      <c r="S26230" s="25"/>
    </row>
    <row r="26231" spans="2:19" s="16" customFormat="1" outlineLevel="2" x14ac:dyDescent="0.25">
      <c r="B26231" s="16" t="s">
        <v>6474</v>
      </c>
      <c r="C26231" s="16" t="s">
        <v>5447</v>
      </c>
      <c r="D26231" s="16" t="s">
        <v>146</v>
      </c>
      <c r="E26231" s="16" t="s">
        <v>3360</v>
      </c>
      <c r="G26231" s="16" t="s">
        <v>1045</v>
      </c>
      <c r="H26231" s="16" t="s">
        <v>152</v>
      </c>
      <c r="I26231" s="35">
        <v>121194703</v>
      </c>
      <c r="J26231" s="35">
        <v>55698348.229999989</v>
      </c>
      <c r="K26231" s="36">
        <f>IFERROR((J26231/I26231),0)</f>
        <v>0.4595774142868273</v>
      </c>
      <c r="L26231" s="35">
        <v>79531164</v>
      </c>
      <c r="M26231" s="35">
        <v>55698348.229999989</v>
      </c>
      <c r="N26231" s="40">
        <f>M26231/L26231</f>
        <v>0.70033362305623981</v>
      </c>
      <c r="O26231" s="28"/>
      <c r="P26231" s="28"/>
      <c r="Q26231" s="28"/>
      <c r="R26231" s="28"/>
      <c r="S26231" s="25"/>
    </row>
    <row r="26232" spans="2:19" s="16" customFormat="1" outlineLevel="2" x14ac:dyDescent="0.25">
      <c r="B26232" s="16" t="s">
        <v>6474</v>
      </c>
      <c r="C26232" s="16" t="s">
        <v>5447</v>
      </c>
      <c r="D26232" s="16" t="s">
        <v>146</v>
      </c>
      <c r="E26232" s="16" t="s">
        <v>3360</v>
      </c>
      <c r="G26232" s="16" t="s">
        <v>1045</v>
      </c>
      <c r="H26232" s="16" t="s">
        <v>5452</v>
      </c>
      <c r="I26232" s="31">
        <v>66062728</v>
      </c>
      <c r="J26232" s="31">
        <v>66062728</v>
      </c>
      <c r="K26232" s="32">
        <f>IFERROR((J26232/I26232),0)</f>
        <v>1</v>
      </c>
      <c r="L26232" s="31"/>
      <c r="M26232" s="31"/>
      <c r="N26232" s="39"/>
      <c r="O26232" s="28"/>
      <c r="P26232" s="28"/>
      <c r="Q26232" s="28"/>
      <c r="R26232" s="28"/>
      <c r="S26232" s="25"/>
    </row>
    <row r="26233" spans="2:19" s="16" customFormat="1" outlineLevel="2" x14ac:dyDescent="0.25">
      <c r="B26233" s="16" t="s">
        <v>6474</v>
      </c>
      <c r="C26233" s="16" t="s">
        <v>5447</v>
      </c>
      <c r="D26233" s="16" t="s">
        <v>146</v>
      </c>
      <c r="E26233" s="16" t="s">
        <v>3360</v>
      </c>
      <c r="G26233" s="16" t="s">
        <v>1045</v>
      </c>
      <c r="H26233" s="16" t="s">
        <v>19</v>
      </c>
      <c r="I26233" s="31">
        <v>398656350</v>
      </c>
      <c r="J26233" s="31">
        <v>398656350</v>
      </c>
      <c r="K26233" s="32">
        <f>IFERROR((J26233/I26233),0)</f>
        <v>1</v>
      </c>
      <c r="L26233" s="31"/>
      <c r="M26233" s="31"/>
      <c r="N26233" s="39"/>
      <c r="O26233" s="28"/>
      <c r="P26233" s="28"/>
      <c r="Q26233" s="28"/>
      <c r="R26233" s="28"/>
      <c r="S26233" s="25"/>
    </row>
    <row r="26234" spans="2:19" s="16" customFormat="1" outlineLevel="2" x14ac:dyDescent="0.25">
      <c r="B26234" s="16" t="s">
        <v>6474</v>
      </c>
      <c r="C26234" s="16" t="s">
        <v>5447</v>
      </c>
      <c r="D26234" s="16" t="s">
        <v>146</v>
      </c>
      <c r="E26234" s="16" t="s">
        <v>3360</v>
      </c>
      <c r="G26234" s="16" t="s">
        <v>1045</v>
      </c>
      <c r="H26234" s="16" t="s">
        <v>154</v>
      </c>
      <c r="I26234" s="31">
        <v>750</v>
      </c>
      <c r="J26234" s="31">
        <v>750</v>
      </c>
      <c r="K26234" s="32">
        <f>IFERROR((J26234/I26234),0)</f>
        <v>1</v>
      </c>
      <c r="L26234" s="31"/>
      <c r="M26234" s="31"/>
      <c r="N26234" s="39"/>
      <c r="O26234" s="28"/>
      <c r="P26234" s="28"/>
      <c r="Q26234" s="28"/>
      <c r="R26234" s="28"/>
      <c r="S26234" s="25"/>
    </row>
    <row r="26235" spans="2:19" s="16" customFormat="1" outlineLevel="2" x14ac:dyDescent="0.25">
      <c r="B26235" s="16" t="s">
        <v>6474</v>
      </c>
      <c r="C26235" s="16" t="s">
        <v>5447</v>
      </c>
      <c r="D26235" s="16" t="s">
        <v>146</v>
      </c>
      <c r="E26235" s="16" t="s">
        <v>3360</v>
      </c>
      <c r="G26235" s="16" t="s">
        <v>1045</v>
      </c>
      <c r="H26235" s="16" t="s">
        <v>331</v>
      </c>
      <c r="I26235" s="31">
        <v>2109035</v>
      </c>
      <c r="J26235" s="31">
        <v>2109035</v>
      </c>
      <c r="K26235" s="32">
        <f>IFERROR((J26235/I26235),0)</f>
        <v>1</v>
      </c>
      <c r="L26235" s="31"/>
      <c r="M26235" s="31"/>
      <c r="N26235" s="39"/>
      <c r="O26235" s="28"/>
      <c r="P26235" s="28"/>
      <c r="Q26235" s="28"/>
      <c r="R26235" s="28"/>
      <c r="S26235" s="25"/>
    </row>
    <row r="26236" spans="2:19" s="16" customFormat="1" outlineLevel="2" x14ac:dyDescent="0.25">
      <c r="B26236" s="16" t="s">
        <v>6474</v>
      </c>
      <c r="C26236" s="16" t="s">
        <v>5447</v>
      </c>
      <c r="D26236" s="16" t="s">
        <v>148</v>
      </c>
      <c r="E26236" s="16" t="s">
        <v>3360</v>
      </c>
      <c r="G26236" s="16" t="s">
        <v>1045</v>
      </c>
      <c r="H26236" s="16" t="s">
        <v>4491</v>
      </c>
      <c r="I26236" s="31">
        <v>17451014</v>
      </c>
      <c r="J26236" s="31">
        <v>17451014</v>
      </c>
      <c r="K26236" s="32">
        <f>IFERROR((J26236/I26236),0)</f>
        <v>1</v>
      </c>
      <c r="L26236" s="31"/>
      <c r="M26236" s="31"/>
      <c r="N26236" s="39"/>
      <c r="O26236" s="28"/>
      <c r="P26236" s="28"/>
      <c r="Q26236" s="28"/>
      <c r="R26236" s="28"/>
      <c r="S26236" s="25"/>
    </row>
    <row r="26237" spans="2:19" s="16" customFormat="1" outlineLevel="2" x14ac:dyDescent="0.25">
      <c r="B26237" s="16" t="s">
        <v>6474</v>
      </c>
      <c r="C26237" s="16" t="s">
        <v>5447</v>
      </c>
      <c r="D26237" s="16" t="s">
        <v>146</v>
      </c>
      <c r="E26237" s="16" t="s">
        <v>3360</v>
      </c>
      <c r="G26237" s="16" t="s">
        <v>1045</v>
      </c>
      <c r="H26237" s="16" t="s">
        <v>231</v>
      </c>
      <c r="I26237" s="31">
        <v>19106492</v>
      </c>
      <c r="J26237" s="31">
        <v>19106492</v>
      </c>
      <c r="K26237" s="32">
        <f>IFERROR((J26237/I26237),0)</f>
        <v>1</v>
      </c>
      <c r="L26237" s="31"/>
      <c r="M26237" s="31"/>
      <c r="N26237" s="39"/>
      <c r="O26237" s="28"/>
      <c r="P26237" s="28"/>
      <c r="Q26237" s="28"/>
      <c r="R26237" s="28"/>
      <c r="S26237" s="25"/>
    </row>
    <row r="26238" spans="2:19" s="16" customFormat="1" outlineLevel="2" x14ac:dyDescent="0.25">
      <c r="B26238" s="16" t="s">
        <v>6474</v>
      </c>
      <c r="C26238" s="16" t="s">
        <v>5447</v>
      </c>
      <c r="D26238" s="16" t="s">
        <v>146</v>
      </c>
      <c r="E26238" s="16" t="s">
        <v>3360</v>
      </c>
      <c r="G26238" s="16" t="s">
        <v>1045</v>
      </c>
      <c r="H26238" s="16" t="s">
        <v>155</v>
      </c>
      <c r="I26238" s="31">
        <v>-24238941</v>
      </c>
      <c r="J26238" s="31"/>
      <c r="K26238" s="32">
        <f>IFERROR((J26238/I26238),0)</f>
        <v>0</v>
      </c>
      <c r="L26238" s="31"/>
      <c r="M26238" s="31"/>
      <c r="N26238" s="39"/>
      <c r="O26238" s="28"/>
      <c r="P26238" s="28"/>
      <c r="Q26238" s="28"/>
      <c r="R26238" s="28"/>
      <c r="S26238" s="25"/>
    </row>
    <row r="26239" spans="2:19" s="16" customFormat="1" outlineLevel="1" x14ac:dyDescent="0.25">
      <c r="B26239" s="47" t="s">
        <v>10635</v>
      </c>
      <c r="C26239" s="47" t="str">
        <f>C26238</f>
        <v>ASIGNACIONES DIRECTAS (20% DEL SGR)</v>
      </c>
      <c r="D26239" s="47"/>
      <c r="E26239" s="47" t="str">
        <f>E26238</f>
        <v>05079</v>
      </c>
      <c r="F26239" s="47"/>
      <c r="G26239" s="47" t="str">
        <f>G26238</f>
        <v xml:space="preserve">BARBOSA                                           </v>
      </c>
      <c r="H26239" s="47" t="s">
        <v>10655</v>
      </c>
      <c r="I26239" s="51">
        <f>SUBTOTAL(9,I26231:I26238)</f>
        <v>600342131</v>
      </c>
      <c r="J26239" s="51">
        <f>SUBTOTAL(9,J26231:J26238)</f>
        <v>559084717.23000002</v>
      </c>
      <c r="K26239" s="49">
        <f>J26239/I26239</f>
        <v>0.9312768309275965</v>
      </c>
      <c r="L26239" s="51">
        <f>SUBTOTAL(9,L26231:L26238)</f>
        <v>79531164</v>
      </c>
      <c r="M26239" s="51">
        <f>SUBTOTAL(9,M26231:M26238)</f>
        <v>55698348.229999989</v>
      </c>
      <c r="N26239" s="50">
        <f>IFERROR((M26239/L26239),"N.A")</f>
        <v>0.70033362305623981</v>
      </c>
      <c r="O26239" s="28"/>
      <c r="P26239" s="28"/>
      <c r="Q26239" s="28"/>
      <c r="R26239" s="28"/>
      <c r="S26239" s="25"/>
    </row>
    <row r="26240" spans="2:19" s="16" customFormat="1" outlineLevel="2" x14ac:dyDescent="0.25">
      <c r="B26240" s="16" t="s">
        <v>6475</v>
      </c>
      <c r="C26240" s="16" t="s">
        <v>5447</v>
      </c>
      <c r="D26240" s="16" t="s">
        <v>146</v>
      </c>
      <c r="E26240" s="16" t="s">
        <v>3362</v>
      </c>
      <c r="G26240" s="16" t="s">
        <v>3363</v>
      </c>
      <c r="H26240" s="16" t="s">
        <v>152</v>
      </c>
      <c r="I26240" s="35">
        <v>1583444</v>
      </c>
      <c r="J26240" s="35">
        <v>1583444.0000000002</v>
      </c>
      <c r="K26240" s="36">
        <f>IFERROR((J26240/I26240),0)</f>
        <v>1.0000000000000002</v>
      </c>
      <c r="L26240" s="35">
        <v>1039743</v>
      </c>
      <c r="M26240" s="35">
        <v>1583444.0000000002</v>
      </c>
      <c r="N26240" s="40">
        <f>M26240/L26240</f>
        <v>1.5229186443188367</v>
      </c>
      <c r="O26240" s="28"/>
      <c r="P26240" s="28"/>
      <c r="Q26240" s="28"/>
      <c r="R26240" s="28"/>
      <c r="S26240" s="25"/>
    </row>
    <row r="26241" spans="2:19" s="16" customFormat="1" outlineLevel="2" x14ac:dyDescent="0.25">
      <c r="B26241" s="16" t="s">
        <v>6475</v>
      </c>
      <c r="C26241" s="16" t="s">
        <v>5447</v>
      </c>
      <c r="D26241" s="16" t="s">
        <v>146</v>
      </c>
      <c r="E26241" s="16" t="s">
        <v>3362</v>
      </c>
      <c r="G26241" s="16" t="s">
        <v>3363</v>
      </c>
      <c r="H26241" s="16" t="s">
        <v>5452</v>
      </c>
      <c r="I26241" s="31">
        <v>511246</v>
      </c>
      <c r="J26241" s="31">
        <v>511246</v>
      </c>
      <c r="K26241" s="32">
        <f>IFERROR((J26241/I26241),0)</f>
        <v>1</v>
      </c>
      <c r="L26241" s="31"/>
      <c r="M26241" s="31"/>
      <c r="N26241" s="39"/>
      <c r="O26241" s="28"/>
      <c r="P26241" s="28"/>
      <c r="Q26241" s="28"/>
      <c r="R26241" s="28"/>
      <c r="S26241" s="25"/>
    </row>
    <row r="26242" spans="2:19" s="16" customFormat="1" outlineLevel="2" x14ac:dyDescent="0.25">
      <c r="B26242" s="16" t="s">
        <v>6475</v>
      </c>
      <c r="C26242" s="16" t="s">
        <v>5447</v>
      </c>
      <c r="D26242" s="16" t="s">
        <v>146</v>
      </c>
      <c r="E26242" s="16" t="s">
        <v>3362</v>
      </c>
      <c r="G26242" s="16" t="s">
        <v>3363</v>
      </c>
      <c r="H26242" s="16" t="s">
        <v>19</v>
      </c>
      <c r="I26242" s="31">
        <v>3777610</v>
      </c>
      <c r="J26242" s="31">
        <v>3777610</v>
      </c>
      <c r="K26242" s="32">
        <f>IFERROR((J26242/I26242),0)</f>
        <v>1</v>
      </c>
      <c r="L26242" s="31"/>
      <c r="M26242" s="31"/>
      <c r="N26242" s="39"/>
      <c r="O26242" s="28"/>
      <c r="P26242" s="28"/>
      <c r="Q26242" s="28"/>
      <c r="R26242" s="28"/>
      <c r="S26242" s="25"/>
    </row>
    <row r="26243" spans="2:19" s="16" customFormat="1" outlineLevel="2" x14ac:dyDescent="0.25">
      <c r="B26243" s="16" t="s">
        <v>6475</v>
      </c>
      <c r="C26243" s="16" t="s">
        <v>5447</v>
      </c>
      <c r="D26243" s="16" t="s">
        <v>146</v>
      </c>
      <c r="E26243" s="16" t="s">
        <v>3362</v>
      </c>
      <c r="G26243" s="16" t="s">
        <v>3363</v>
      </c>
      <c r="H26243" s="16" t="s">
        <v>154</v>
      </c>
      <c r="I26243" s="31">
        <v>10</v>
      </c>
      <c r="J26243" s="31">
        <v>10</v>
      </c>
      <c r="K26243" s="32">
        <f>IFERROR((J26243/I26243),0)</f>
        <v>1</v>
      </c>
      <c r="L26243" s="31"/>
      <c r="M26243" s="31"/>
      <c r="N26243" s="39"/>
      <c r="O26243" s="28"/>
      <c r="P26243" s="28"/>
      <c r="Q26243" s="28"/>
      <c r="R26243" s="28"/>
      <c r="S26243" s="25"/>
    </row>
    <row r="26244" spans="2:19" s="16" customFormat="1" outlineLevel="2" x14ac:dyDescent="0.25">
      <c r="B26244" s="16" t="s">
        <v>6475</v>
      </c>
      <c r="C26244" s="16" t="s">
        <v>5447</v>
      </c>
      <c r="D26244" s="16" t="s">
        <v>148</v>
      </c>
      <c r="E26244" s="16" t="s">
        <v>3362</v>
      </c>
      <c r="G26244" s="16" t="s">
        <v>3363</v>
      </c>
      <c r="H26244" s="16" t="s">
        <v>4491</v>
      </c>
      <c r="I26244" s="31">
        <v>33299</v>
      </c>
      <c r="J26244" s="31">
        <v>33299</v>
      </c>
      <c r="K26244" s="32">
        <f>IFERROR((J26244/I26244),0)</f>
        <v>1</v>
      </c>
      <c r="L26244" s="31"/>
      <c r="M26244" s="31"/>
      <c r="N26244" s="39"/>
      <c r="O26244" s="28"/>
      <c r="P26244" s="28"/>
      <c r="Q26244" s="28"/>
      <c r="R26244" s="28"/>
      <c r="S26244" s="25"/>
    </row>
    <row r="26245" spans="2:19" s="16" customFormat="1" outlineLevel="2" x14ac:dyDescent="0.25">
      <c r="B26245" s="16" t="s">
        <v>6475</v>
      </c>
      <c r="C26245" s="16" t="s">
        <v>5447</v>
      </c>
      <c r="D26245" s="16" t="s">
        <v>146</v>
      </c>
      <c r="E26245" s="16" t="s">
        <v>3362</v>
      </c>
      <c r="G26245" s="16" t="s">
        <v>3363</v>
      </c>
      <c r="H26245" s="16" t="s">
        <v>231</v>
      </c>
      <c r="I26245" s="31">
        <v>249934</v>
      </c>
      <c r="J26245" s="31">
        <v>249934</v>
      </c>
      <c r="K26245" s="32">
        <f>IFERROR((J26245/I26245),0)</f>
        <v>1</v>
      </c>
      <c r="L26245" s="31"/>
      <c r="M26245" s="31"/>
      <c r="N26245" s="39"/>
      <c r="O26245" s="28"/>
      <c r="P26245" s="28"/>
      <c r="Q26245" s="28"/>
      <c r="R26245" s="28"/>
      <c r="S26245" s="25"/>
    </row>
    <row r="26246" spans="2:19" s="16" customFormat="1" outlineLevel="2" x14ac:dyDescent="0.25">
      <c r="B26246" s="16" t="s">
        <v>6475</v>
      </c>
      <c r="C26246" s="16" t="s">
        <v>5447</v>
      </c>
      <c r="D26246" s="16" t="s">
        <v>146</v>
      </c>
      <c r="E26246" s="16" t="s">
        <v>3362</v>
      </c>
      <c r="G26246" s="16" t="s">
        <v>3363</v>
      </c>
      <c r="H26246" s="16" t="s">
        <v>155</v>
      </c>
      <c r="I26246" s="31">
        <v>-316689</v>
      </c>
      <c r="J26246" s="31"/>
      <c r="K26246" s="32">
        <f>IFERROR((J26246/I26246),0)</f>
        <v>0</v>
      </c>
      <c r="L26246" s="31"/>
      <c r="M26246" s="31"/>
      <c r="N26246" s="39"/>
      <c r="O26246" s="28"/>
      <c r="P26246" s="28"/>
      <c r="Q26246" s="28"/>
      <c r="R26246" s="28"/>
      <c r="S26246" s="25"/>
    </row>
    <row r="26247" spans="2:19" s="16" customFormat="1" outlineLevel="1" x14ac:dyDescent="0.25">
      <c r="B26247" s="47" t="s">
        <v>10636</v>
      </c>
      <c r="C26247" s="47" t="str">
        <f>C26246</f>
        <v>ASIGNACIONES DIRECTAS (20% DEL SGR)</v>
      </c>
      <c r="D26247" s="47"/>
      <c r="E26247" s="47" t="str">
        <f>E26246</f>
        <v>05059</v>
      </c>
      <c r="F26247" s="47"/>
      <c r="G26247" s="47" t="str">
        <f>G26246</f>
        <v xml:space="preserve">ARMENIA                                           </v>
      </c>
      <c r="H26247" s="47" t="s">
        <v>10655</v>
      </c>
      <c r="I26247" s="51">
        <f>SUBTOTAL(9,I26240:I26246)</f>
        <v>5838854</v>
      </c>
      <c r="J26247" s="51">
        <f>SUBTOTAL(9,J26240:J26246)</f>
        <v>6155543</v>
      </c>
      <c r="K26247" s="49">
        <f>J26247/I26247</f>
        <v>1.0542382118134825</v>
      </c>
      <c r="L26247" s="51">
        <f>SUBTOTAL(9,L26240:L26246)</f>
        <v>1039743</v>
      </c>
      <c r="M26247" s="51">
        <f>SUBTOTAL(9,M26240:M26246)</f>
        <v>1583444.0000000002</v>
      </c>
      <c r="N26247" s="50">
        <f>IFERROR((M26247/L26247),"N.A")</f>
        <v>1.5229186443188367</v>
      </c>
      <c r="O26247" s="28"/>
      <c r="P26247" s="28"/>
      <c r="Q26247" s="28"/>
      <c r="R26247" s="28"/>
      <c r="S26247" s="25"/>
    </row>
    <row r="26248" spans="2:19" s="16" customFormat="1" outlineLevel="2" x14ac:dyDescent="0.25">
      <c r="B26248" s="16" t="s">
        <v>6476</v>
      </c>
      <c r="C26248" s="16" t="s">
        <v>5447</v>
      </c>
      <c r="D26248" s="16" t="s">
        <v>146</v>
      </c>
      <c r="E26248" s="16" t="s">
        <v>3365</v>
      </c>
      <c r="G26248" s="16" t="s">
        <v>590</v>
      </c>
      <c r="H26248" s="16" t="s">
        <v>152</v>
      </c>
      <c r="I26248" s="35">
        <v>779693</v>
      </c>
      <c r="J26248" s="35">
        <v>0</v>
      </c>
      <c r="K26248" s="36">
        <f>IFERROR((J26248/I26248),0)</f>
        <v>0</v>
      </c>
      <c r="L26248" s="35">
        <v>513201</v>
      </c>
      <c r="M26248" s="35">
        <v>0</v>
      </c>
      <c r="N26248" s="40">
        <f>M26248/L26248</f>
        <v>0</v>
      </c>
      <c r="O26248" s="28"/>
      <c r="P26248" s="28"/>
      <c r="Q26248" s="28"/>
      <c r="R26248" s="28"/>
      <c r="S26248" s="25"/>
    </row>
    <row r="26249" spans="2:19" s="16" customFormat="1" outlineLevel="2" x14ac:dyDescent="0.25">
      <c r="B26249" s="16" t="s">
        <v>6476</v>
      </c>
      <c r="C26249" s="16" t="s">
        <v>5447</v>
      </c>
      <c r="D26249" s="16" t="s">
        <v>146</v>
      </c>
      <c r="E26249" s="16" t="s">
        <v>3365</v>
      </c>
      <c r="G26249" s="16" t="s">
        <v>590</v>
      </c>
      <c r="H26249" s="16" t="s">
        <v>5452</v>
      </c>
      <c r="I26249" s="31">
        <v>195168</v>
      </c>
      <c r="J26249" s="31">
        <v>195168</v>
      </c>
      <c r="K26249" s="32">
        <f>IFERROR((J26249/I26249),0)</f>
        <v>1</v>
      </c>
      <c r="L26249" s="31"/>
      <c r="M26249" s="31"/>
      <c r="N26249" s="39"/>
      <c r="O26249" s="28"/>
      <c r="P26249" s="28"/>
      <c r="Q26249" s="28"/>
      <c r="R26249" s="28"/>
      <c r="S26249" s="25"/>
    </row>
    <row r="26250" spans="2:19" s="16" customFormat="1" outlineLevel="2" x14ac:dyDescent="0.25">
      <c r="B26250" s="16" t="s">
        <v>6476</v>
      </c>
      <c r="C26250" s="16" t="s">
        <v>5447</v>
      </c>
      <c r="D26250" s="16" t="s">
        <v>146</v>
      </c>
      <c r="E26250" s="16" t="s">
        <v>3365</v>
      </c>
      <c r="G26250" s="16" t="s">
        <v>590</v>
      </c>
      <c r="H26250" s="16" t="s">
        <v>19</v>
      </c>
      <c r="I26250" s="31">
        <v>1751896</v>
      </c>
      <c r="J26250" s="31">
        <v>1751896</v>
      </c>
      <c r="K26250" s="32">
        <f>IFERROR((J26250/I26250),0)</f>
        <v>1</v>
      </c>
      <c r="L26250" s="31"/>
      <c r="M26250" s="31"/>
      <c r="N26250" s="39"/>
      <c r="O26250" s="28"/>
      <c r="P26250" s="28"/>
      <c r="Q26250" s="28"/>
      <c r="R26250" s="28"/>
      <c r="S26250" s="25"/>
    </row>
    <row r="26251" spans="2:19" s="16" customFormat="1" outlineLevel="2" x14ac:dyDescent="0.25">
      <c r="B26251" s="16" t="s">
        <v>6476</v>
      </c>
      <c r="C26251" s="16" t="s">
        <v>5447</v>
      </c>
      <c r="D26251" s="16" t="s">
        <v>146</v>
      </c>
      <c r="E26251" s="16" t="s">
        <v>3365</v>
      </c>
      <c r="G26251" s="16" t="s">
        <v>590</v>
      </c>
      <c r="H26251" s="16" t="s">
        <v>154</v>
      </c>
      <c r="I26251" s="31">
        <v>5</v>
      </c>
      <c r="J26251" s="31">
        <v>5</v>
      </c>
      <c r="K26251" s="32">
        <f>IFERROR((J26251/I26251),0)</f>
        <v>1</v>
      </c>
      <c r="L26251" s="31"/>
      <c r="M26251" s="31"/>
      <c r="N26251" s="39"/>
      <c r="O26251" s="28"/>
      <c r="P26251" s="28"/>
      <c r="Q26251" s="28"/>
      <c r="R26251" s="28"/>
      <c r="S26251" s="25"/>
    </row>
    <row r="26252" spans="2:19" s="16" customFormat="1" outlineLevel="2" x14ac:dyDescent="0.25">
      <c r="B26252" s="16" t="s">
        <v>6476</v>
      </c>
      <c r="C26252" s="16" t="s">
        <v>5447</v>
      </c>
      <c r="D26252" s="16" t="s">
        <v>146</v>
      </c>
      <c r="E26252" s="16" t="s">
        <v>3365</v>
      </c>
      <c r="G26252" s="16" t="s">
        <v>590</v>
      </c>
      <c r="H26252" s="16" t="s">
        <v>231</v>
      </c>
      <c r="I26252" s="31">
        <v>123644</v>
      </c>
      <c r="J26252" s="31">
        <v>123644</v>
      </c>
      <c r="K26252" s="32">
        <f>IFERROR((J26252/I26252),0)</f>
        <v>1</v>
      </c>
      <c r="L26252" s="31"/>
      <c r="M26252" s="31"/>
      <c r="N26252" s="39"/>
      <c r="O26252" s="28"/>
      <c r="P26252" s="28"/>
      <c r="Q26252" s="28"/>
      <c r="R26252" s="28"/>
      <c r="S26252" s="25"/>
    </row>
    <row r="26253" spans="2:19" s="16" customFormat="1" outlineLevel="2" x14ac:dyDescent="0.25">
      <c r="B26253" s="16" t="s">
        <v>6476</v>
      </c>
      <c r="C26253" s="16" t="s">
        <v>5447</v>
      </c>
      <c r="D26253" s="16" t="s">
        <v>146</v>
      </c>
      <c r="E26253" s="16" t="s">
        <v>3365</v>
      </c>
      <c r="G26253" s="16" t="s">
        <v>590</v>
      </c>
      <c r="H26253" s="16" t="s">
        <v>155</v>
      </c>
      <c r="I26253" s="31">
        <v>-155939</v>
      </c>
      <c r="J26253" s="31"/>
      <c r="K26253" s="32">
        <f>IFERROR((J26253/I26253),0)</f>
        <v>0</v>
      </c>
      <c r="L26253" s="31"/>
      <c r="M26253" s="31"/>
      <c r="N26253" s="39"/>
      <c r="O26253" s="28"/>
      <c r="P26253" s="28"/>
      <c r="Q26253" s="28"/>
      <c r="R26253" s="28"/>
      <c r="S26253" s="25"/>
    </row>
    <row r="26254" spans="2:19" s="16" customFormat="1" outlineLevel="1" x14ac:dyDescent="0.25">
      <c r="B26254" s="47" t="s">
        <v>10637</v>
      </c>
      <c r="C26254" s="47" t="str">
        <f>C26253</f>
        <v>ASIGNACIONES DIRECTAS (20% DEL SGR)</v>
      </c>
      <c r="D26254" s="47"/>
      <c r="E26254" s="47" t="str">
        <f>E26253</f>
        <v>05055</v>
      </c>
      <c r="F26254" s="47"/>
      <c r="G26254" s="47" t="str">
        <f>G26253</f>
        <v xml:space="preserve">ARGELIA                                           </v>
      </c>
      <c r="H26254" s="47" t="s">
        <v>10655</v>
      </c>
      <c r="I26254" s="51">
        <f>SUBTOTAL(9,I26248:I26253)</f>
        <v>2694467</v>
      </c>
      <c r="J26254" s="51">
        <f>SUBTOTAL(9,J26248:J26253)</f>
        <v>2070713</v>
      </c>
      <c r="K26254" s="49">
        <f>J26254/I26254</f>
        <v>0.76850560797367351</v>
      </c>
      <c r="L26254" s="51">
        <f>SUBTOTAL(9,L26248:L26253)</f>
        <v>513201</v>
      </c>
      <c r="M26254" s="51">
        <f>SUBTOTAL(9,M26248:M26253)</f>
        <v>0</v>
      </c>
      <c r="N26254" s="50">
        <f>IFERROR((M26254/L26254),"N.A")</f>
        <v>0</v>
      </c>
      <c r="O26254" s="28"/>
      <c r="P26254" s="28"/>
      <c r="Q26254" s="28"/>
      <c r="R26254" s="28"/>
      <c r="S26254" s="25"/>
    </row>
    <row r="26255" spans="2:19" s="16" customFormat="1" outlineLevel="2" x14ac:dyDescent="0.25">
      <c r="B26255" s="16" t="s">
        <v>6477</v>
      </c>
      <c r="C26255" s="16" t="s">
        <v>5447</v>
      </c>
      <c r="D26255" s="16" t="s">
        <v>146</v>
      </c>
      <c r="E26255" s="16" t="s">
        <v>3367</v>
      </c>
      <c r="G26255" s="16" t="s">
        <v>3368</v>
      </c>
      <c r="H26255" s="16" t="s">
        <v>5452</v>
      </c>
      <c r="I26255" s="31">
        <v>34637</v>
      </c>
      <c r="J26255" s="31">
        <v>34637</v>
      </c>
      <c r="K26255" s="32">
        <f>IFERROR((J26255/I26255),0)</f>
        <v>1</v>
      </c>
      <c r="L26255" s="31"/>
      <c r="M26255" s="31"/>
      <c r="N26255" s="39"/>
      <c r="O26255" s="28"/>
      <c r="P26255" s="28"/>
      <c r="Q26255" s="28"/>
      <c r="R26255" s="28"/>
      <c r="S26255" s="25"/>
    </row>
    <row r="26256" spans="2:19" s="16" customFormat="1" outlineLevel="2" x14ac:dyDescent="0.25">
      <c r="B26256" s="16" t="s">
        <v>6477</v>
      </c>
      <c r="C26256" s="16" t="s">
        <v>5447</v>
      </c>
      <c r="D26256" s="16" t="s">
        <v>146</v>
      </c>
      <c r="E26256" s="16" t="s">
        <v>3367</v>
      </c>
      <c r="G26256" s="16" t="s">
        <v>3368</v>
      </c>
      <c r="H26256" s="16" t="s">
        <v>19</v>
      </c>
      <c r="I26256" s="31">
        <v>416672</v>
      </c>
      <c r="J26256" s="31">
        <v>416672</v>
      </c>
      <c r="K26256" s="32">
        <f>IFERROR((J26256/I26256),0)</f>
        <v>1</v>
      </c>
      <c r="L26256" s="31"/>
      <c r="M26256" s="31"/>
      <c r="N26256" s="39"/>
      <c r="O26256" s="28"/>
      <c r="P26256" s="28"/>
      <c r="Q26256" s="28"/>
      <c r="R26256" s="28"/>
      <c r="S26256" s="25"/>
    </row>
    <row r="26257" spans="2:19" s="16" customFormat="1" outlineLevel="1" x14ac:dyDescent="0.25">
      <c r="B26257" s="47" t="s">
        <v>10638</v>
      </c>
      <c r="C26257" s="47" t="str">
        <f>C26256</f>
        <v>ASIGNACIONES DIRECTAS (20% DEL SGR)</v>
      </c>
      <c r="D26257" s="47"/>
      <c r="E26257" s="47" t="str">
        <f>E26256</f>
        <v>05051</v>
      </c>
      <c r="F26257" s="47"/>
      <c r="G26257" s="47" t="str">
        <f>G26256</f>
        <v xml:space="preserve">ARBOLETES                                         </v>
      </c>
      <c r="H26257" s="47" t="s">
        <v>10655</v>
      </c>
      <c r="I26257" s="51">
        <f>SUBTOTAL(9,I26255:I26256)</f>
        <v>451309</v>
      </c>
      <c r="J26257" s="51">
        <f>SUBTOTAL(9,J26255:J26256)</f>
        <v>451309</v>
      </c>
      <c r="K26257" s="49">
        <f>J26257/I26257</f>
        <v>1</v>
      </c>
      <c r="L26257" s="51">
        <f>SUBTOTAL(9,L26255:L26256)</f>
        <v>0</v>
      </c>
      <c r="M26257" s="51">
        <f>SUBTOTAL(9,M26255:M26256)</f>
        <v>0</v>
      </c>
      <c r="N26257" s="50" t="str">
        <f>IFERROR((M26257/L26257),"N.A")</f>
        <v>N.A</v>
      </c>
      <c r="O26257" s="28"/>
      <c r="P26257" s="28"/>
      <c r="Q26257" s="28"/>
      <c r="R26257" s="28"/>
      <c r="S26257" s="25"/>
    </row>
    <row r="26258" spans="2:19" s="16" customFormat="1" outlineLevel="2" x14ac:dyDescent="0.25">
      <c r="B26258" s="16" t="s">
        <v>6478</v>
      </c>
      <c r="C26258" s="16" t="s">
        <v>5447</v>
      </c>
      <c r="D26258" s="16" t="s">
        <v>146</v>
      </c>
      <c r="E26258" s="16" t="s">
        <v>3370</v>
      </c>
      <c r="G26258" s="16" t="s">
        <v>3371</v>
      </c>
      <c r="H26258" s="16" t="s">
        <v>152</v>
      </c>
      <c r="I26258" s="35">
        <v>43340826</v>
      </c>
      <c r="J26258" s="35">
        <v>6082496.7300000004</v>
      </c>
      <c r="K26258" s="36">
        <f>IFERROR((J26258/I26258),0)</f>
        <v>0.14034104310794632</v>
      </c>
      <c r="L26258" s="35">
        <v>28482350</v>
      </c>
      <c r="M26258" s="35">
        <v>6082496.7300000004</v>
      </c>
      <c r="N26258" s="40">
        <f>M26258/L26258</f>
        <v>0.21355319101127543</v>
      </c>
      <c r="O26258" s="28"/>
      <c r="P26258" s="28"/>
      <c r="Q26258" s="28"/>
      <c r="R26258" s="28"/>
      <c r="S26258" s="25"/>
    </row>
    <row r="26259" spans="2:19" s="16" customFormat="1" outlineLevel="2" x14ac:dyDescent="0.25">
      <c r="B26259" s="16" t="s">
        <v>6478</v>
      </c>
      <c r="C26259" s="16" t="s">
        <v>5447</v>
      </c>
      <c r="D26259" s="16" t="s">
        <v>146</v>
      </c>
      <c r="E26259" s="16" t="s">
        <v>3370</v>
      </c>
      <c r="G26259" s="16" t="s">
        <v>3371</v>
      </c>
      <c r="H26259" s="16" t="s">
        <v>5452</v>
      </c>
      <c r="I26259" s="31">
        <v>5880466</v>
      </c>
      <c r="J26259" s="31">
        <v>5880466</v>
      </c>
      <c r="K26259" s="32">
        <f>IFERROR((J26259/I26259),0)</f>
        <v>1</v>
      </c>
      <c r="L26259" s="31"/>
      <c r="M26259" s="31"/>
      <c r="N26259" s="39"/>
      <c r="O26259" s="28"/>
      <c r="P26259" s="28"/>
      <c r="Q26259" s="28"/>
      <c r="R26259" s="28"/>
      <c r="S26259" s="25"/>
    </row>
    <row r="26260" spans="2:19" s="16" customFormat="1" outlineLevel="2" x14ac:dyDescent="0.25">
      <c r="B26260" s="16" t="s">
        <v>6478</v>
      </c>
      <c r="C26260" s="16" t="s">
        <v>5447</v>
      </c>
      <c r="D26260" s="16" t="s">
        <v>146</v>
      </c>
      <c r="E26260" s="16" t="s">
        <v>3370</v>
      </c>
      <c r="G26260" s="16" t="s">
        <v>3371</v>
      </c>
      <c r="H26260" s="16" t="s">
        <v>19</v>
      </c>
      <c r="I26260" s="31">
        <v>50243926</v>
      </c>
      <c r="J26260" s="31">
        <v>50243926</v>
      </c>
      <c r="K26260" s="32">
        <f>IFERROR((J26260/I26260),0)</f>
        <v>1</v>
      </c>
      <c r="L26260" s="31"/>
      <c r="M26260" s="31"/>
      <c r="N26260" s="39"/>
      <c r="O26260" s="28"/>
      <c r="P26260" s="28"/>
      <c r="Q26260" s="28"/>
      <c r="R26260" s="28"/>
      <c r="S26260" s="25"/>
    </row>
    <row r="26261" spans="2:19" s="16" customFormat="1" outlineLevel="2" x14ac:dyDescent="0.25">
      <c r="B26261" s="16" t="s">
        <v>6478</v>
      </c>
      <c r="C26261" s="16" t="s">
        <v>5447</v>
      </c>
      <c r="D26261" s="16" t="s">
        <v>146</v>
      </c>
      <c r="E26261" s="16" t="s">
        <v>3370</v>
      </c>
      <c r="G26261" s="16" t="s">
        <v>3371</v>
      </c>
      <c r="H26261" s="16" t="s">
        <v>154</v>
      </c>
      <c r="I26261" s="31">
        <v>268</v>
      </c>
      <c r="J26261" s="31">
        <v>268</v>
      </c>
      <c r="K26261" s="32">
        <f>IFERROR((J26261/I26261),0)</f>
        <v>1</v>
      </c>
      <c r="L26261" s="31"/>
      <c r="M26261" s="31"/>
      <c r="N26261" s="39"/>
      <c r="O26261" s="28"/>
      <c r="P26261" s="28"/>
      <c r="Q26261" s="28"/>
      <c r="R26261" s="28"/>
      <c r="S26261" s="25"/>
    </row>
    <row r="26262" spans="2:19" s="16" customFormat="1" outlineLevel="2" x14ac:dyDescent="0.25">
      <c r="B26262" s="16" t="s">
        <v>6478</v>
      </c>
      <c r="C26262" s="16" t="s">
        <v>5447</v>
      </c>
      <c r="D26262" s="16" t="s">
        <v>148</v>
      </c>
      <c r="E26262" s="16" t="s">
        <v>3370</v>
      </c>
      <c r="G26262" s="16" t="s">
        <v>3371</v>
      </c>
      <c r="H26262" s="16" t="s">
        <v>4491</v>
      </c>
      <c r="I26262" s="31">
        <v>372479</v>
      </c>
      <c r="J26262" s="31">
        <v>372479</v>
      </c>
      <c r="K26262" s="32">
        <f>IFERROR((J26262/I26262),0)</f>
        <v>1</v>
      </c>
      <c r="L26262" s="31"/>
      <c r="M26262" s="31"/>
      <c r="N26262" s="39"/>
      <c r="O26262" s="28"/>
      <c r="P26262" s="28"/>
      <c r="Q26262" s="28"/>
      <c r="R26262" s="28"/>
      <c r="S26262" s="25"/>
    </row>
    <row r="26263" spans="2:19" s="16" customFormat="1" outlineLevel="2" x14ac:dyDescent="0.25">
      <c r="B26263" s="16" t="s">
        <v>6478</v>
      </c>
      <c r="C26263" s="16" t="s">
        <v>5447</v>
      </c>
      <c r="D26263" s="16" t="s">
        <v>146</v>
      </c>
      <c r="E26263" s="16" t="s">
        <v>3370</v>
      </c>
      <c r="G26263" s="16" t="s">
        <v>3371</v>
      </c>
      <c r="H26263" s="16" t="s">
        <v>231</v>
      </c>
      <c r="I26263" s="31">
        <v>6851938</v>
      </c>
      <c r="J26263" s="31">
        <v>6851938</v>
      </c>
      <c r="K26263" s="32">
        <f>IFERROR((J26263/I26263),0)</f>
        <v>1</v>
      </c>
      <c r="L26263" s="31"/>
      <c r="M26263" s="31"/>
      <c r="N26263" s="39"/>
      <c r="O26263" s="28"/>
      <c r="P26263" s="28"/>
      <c r="Q26263" s="28"/>
      <c r="R26263" s="28"/>
      <c r="S26263" s="25"/>
    </row>
    <row r="26264" spans="2:19" s="16" customFormat="1" outlineLevel="2" x14ac:dyDescent="0.25">
      <c r="B26264" s="16" t="s">
        <v>6478</v>
      </c>
      <c r="C26264" s="16" t="s">
        <v>5447</v>
      </c>
      <c r="D26264" s="16" t="s">
        <v>146</v>
      </c>
      <c r="E26264" s="16" t="s">
        <v>3370</v>
      </c>
      <c r="G26264" s="16" t="s">
        <v>3371</v>
      </c>
      <c r="H26264" s="16" t="s">
        <v>155</v>
      </c>
      <c r="I26264" s="31">
        <v>-8668165</v>
      </c>
      <c r="J26264" s="31"/>
      <c r="K26264" s="32">
        <f>IFERROR((J26264/I26264),0)</f>
        <v>0</v>
      </c>
      <c r="L26264" s="31"/>
      <c r="M26264" s="31"/>
      <c r="N26264" s="39"/>
      <c r="O26264" s="28"/>
      <c r="P26264" s="28"/>
      <c r="Q26264" s="28"/>
      <c r="R26264" s="28"/>
      <c r="S26264" s="25"/>
    </row>
    <row r="26265" spans="2:19" s="16" customFormat="1" outlineLevel="1" x14ac:dyDescent="0.25">
      <c r="B26265" s="47" t="s">
        <v>10639</v>
      </c>
      <c r="C26265" s="47" t="str">
        <f>C26264</f>
        <v>ASIGNACIONES DIRECTAS (20% DEL SGR)</v>
      </c>
      <c r="D26265" s="47"/>
      <c r="E26265" s="47" t="str">
        <f>E26264</f>
        <v>05045</v>
      </c>
      <c r="F26265" s="47"/>
      <c r="G26265" s="47" t="str">
        <f>G26264</f>
        <v xml:space="preserve">APARTADÓ                                          </v>
      </c>
      <c r="H26265" s="47" t="s">
        <v>10655</v>
      </c>
      <c r="I26265" s="51">
        <f>SUBTOTAL(9,I26258:I26264)</f>
        <v>98021738</v>
      </c>
      <c r="J26265" s="51">
        <f>SUBTOTAL(9,J26258:J26264)</f>
        <v>69431573.730000004</v>
      </c>
      <c r="K26265" s="49">
        <f>J26265/I26265</f>
        <v>0.7083283274369202</v>
      </c>
      <c r="L26265" s="51">
        <f>SUBTOTAL(9,L26258:L26264)</f>
        <v>28482350</v>
      </c>
      <c r="M26265" s="51">
        <f>SUBTOTAL(9,M26258:M26264)</f>
        <v>6082496.7300000004</v>
      </c>
      <c r="N26265" s="50">
        <f>IFERROR((M26265/L26265),"N.A")</f>
        <v>0.21355319101127543</v>
      </c>
      <c r="O26265" s="28"/>
      <c r="P26265" s="28"/>
      <c r="Q26265" s="28"/>
      <c r="R26265" s="28"/>
      <c r="S26265" s="25"/>
    </row>
    <row r="26266" spans="2:19" s="16" customFormat="1" outlineLevel="2" x14ac:dyDescent="0.25">
      <c r="B26266" s="16" t="s">
        <v>6479</v>
      </c>
      <c r="C26266" s="16" t="s">
        <v>5447</v>
      </c>
      <c r="D26266" s="16" t="s">
        <v>146</v>
      </c>
      <c r="E26266" s="16" t="s">
        <v>3373</v>
      </c>
      <c r="G26266" s="16" t="s">
        <v>3374</v>
      </c>
      <c r="H26266" s="16" t="s">
        <v>152</v>
      </c>
      <c r="I26266" s="35">
        <v>21300902</v>
      </c>
      <c r="J26266" s="35">
        <v>0</v>
      </c>
      <c r="K26266" s="36">
        <f>IFERROR((J26266/I26266),0)</f>
        <v>0</v>
      </c>
      <c r="L26266" s="35">
        <v>14020572</v>
      </c>
      <c r="M26266" s="35">
        <v>0</v>
      </c>
      <c r="N26266" s="40">
        <f>M26266/L26266</f>
        <v>0</v>
      </c>
      <c r="O26266" s="28"/>
      <c r="P26266" s="28"/>
      <c r="Q26266" s="28"/>
      <c r="R26266" s="28"/>
      <c r="S26266" s="25"/>
    </row>
    <row r="26267" spans="2:19" s="16" customFormat="1" outlineLevel="2" x14ac:dyDescent="0.25">
      <c r="B26267" s="16" t="s">
        <v>6479</v>
      </c>
      <c r="C26267" s="16" t="s">
        <v>5447</v>
      </c>
      <c r="D26267" s="16" t="s">
        <v>146</v>
      </c>
      <c r="E26267" s="16" t="s">
        <v>3373</v>
      </c>
      <c r="G26267" s="16" t="s">
        <v>3374</v>
      </c>
      <c r="H26267" s="16" t="s">
        <v>5452</v>
      </c>
      <c r="I26267" s="31">
        <v>18559546</v>
      </c>
      <c r="J26267" s="31">
        <v>18559546</v>
      </c>
      <c r="K26267" s="32">
        <f>IFERROR((J26267/I26267),0)</f>
        <v>1</v>
      </c>
      <c r="L26267" s="31"/>
      <c r="M26267" s="31"/>
      <c r="N26267" s="39"/>
      <c r="O26267" s="28"/>
      <c r="P26267" s="28"/>
      <c r="Q26267" s="28"/>
      <c r="R26267" s="28"/>
      <c r="S26267" s="25"/>
    </row>
    <row r="26268" spans="2:19" s="16" customFormat="1" outlineLevel="2" x14ac:dyDescent="0.25">
      <c r="B26268" s="16" t="s">
        <v>6479</v>
      </c>
      <c r="C26268" s="16" t="s">
        <v>5447</v>
      </c>
      <c r="D26268" s="16" t="s">
        <v>146</v>
      </c>
      <c r="E26268" s="16" t="s">
        <v>3373</v>
      </c>
      <c r="G26268" s="16" t="s">
        <v>3374</v>
      </c>
      <c r="H26268" s="16" t="s">
        <v>19</v>
      </c>
      <c r="I26268" s="31">
        <v>116930957</v>
      </c>
      <c r="J26268" s="31">
        <v>116930957</v>
      </c>
      <c r="K26268" s="32">
        <f>IFERROR((J26268/I26268),0)</f>
        <v>1</v>
      </c>
      <c r="L26268" s="31"/>
      <c r="M26268" s="31"/>
      <c r="N26268" s="39"/>
      <c r="O26268" s="28"/>
      <c r="P26268" s="28"/>
      <c r="Q26268" s="28"/>
      <c r="R26268" s="28"/>
      <c r="S26268" s="25"/>
    </row>
    <row r="26269" spans="2:19" s="16" customFormat="1" outlineLevel="2" x14ac:dyDescent="0.25">
      <c r="B26269" s="16" t="s">
        <v>6479</v>
      </c>
      <c r="C26269" s="16" t="s">
        <v>5447</v>
      </c>
      <c r="D26269" s="16" t="s">
        <v>146</v>
      </c>
      <c r="E26269" s="16" t="s">
        <v>3373</v>
      </c>
      <c r="G26269" s="16" t="s">
        <v>3374</v>
      </c>
      <c r="H26269" s="16" t="s">
        <v>154</v>
      </c>
      <c r="I26269" s="31">
        <v>132</v>
      </c>
      <c r="J26269" s="31">
        <v>132</v>
      </c>
      <c r="K26269" s="32">
        <f>IFERROR((J26269/I26269),0)</f>
        <v>1</v>
      </c>
      <c r="L26269" s="31"/>
      <c r="M26269" s="31"/>
      <c r="N26269" s="39"/>
      <c r="O26269" s="28"/>
      <c r="P26269" s="28"/>
      <c r="Q26269" s="28"/>
      <c r="R26269" s="28"/>
      <c r="S26269" s="25"/>
    </row>
    <row r="26270" spans="2:19" s="16" customFormat="1" outlineLevel="2" x14ac:dyDescent="0.25">
      <c r="B26270" s="16" t="s">
        <v>6479</v>
      </c>
      <c r="C26270" s="16" t="s">
        <v>5447</v>
      </c>
      <c r="D26270" s="16" t="s">
        <v>148</v>
      </c>
      <c r="E26270" s="16" t="s">
        <v>3373</v>
      </c>
      <c r="G26270" s="16" t="s">
        <v>3374</v>
      </c>
      <c r="H26270" s="16" t="s">
        <v>4491</v>
      </c>
      <c r="I26270" s="31">
        <v>2219206</v>
      </c>
      <c r="J26270" s="31">
        <v>2219206</v>
      </c>
      <c r="K26270" s="32">
        <f>IFERROR((J26270/I26270),0)</f>
        <v>1</v>
      </c>
      <c r="L26270" s="31"/>
      <c r="M26270" s="31"/>
      <c r="N26270" s="39"/>
      <c r="O26270" s="28"/>
      <c r="P26270" s="28"/>
      <c r="Q26270" s="28"/>
      <c r="R26270" s="28"/>
      <c r="S26270" s="25"/>
    </row>
    <row r="26271" spans="2:19" s="16" customFormat="1" outlineLevel="2" x14ac:dyDescent="0.25">
      <c r="B26271" s="16" t="s">
        <v>6479</v>
      </c>
      <c r="C26271" s="16" t="s">
        <v>5447</v>
      </c>
      <c r="D26271" s="16" t="s">
        <v>146</v>
      </c>
      <c r="E26271" s="16" t="s">
        <v>3373</v>
      </c>
      <c r="G26271" s="16" t="s">
        <v>3374</v>
      </c>
      <c r="H26271" s="16" t="s">
        <v>231</v>
      </c>
      <c r="I26271" s="31">
        <v>3377974</v>
      </c>
      <c r="J26271" s="31">
        <v>3377974</v>
      </c>
      <c r="K26271" s="32">
        <f>IFERROR((J26271/I26271),0)</f>
        <v>1</v>
      </c>
      <c r="L26271" s="31"/>
      <c r="M26271" s="31"/>
      <c r="N26271" s="39"/>
      <c r="O26271" s="28"/>
      <c r="P26271" s="28"/>
      <c r="Q26271" s="28"/>
      <c r="R26271" s="28"/>
      <c r="S26271" s="25"/>
    </row>
    <row r="26272" spans="2:19" s="16" customFormat="1" outlineLevel="2" x14ac:dyDescent="0.25">
      <c r="B26272" s="16" t="s">
        <v>6479</v>
      </c>
      <c r="C26272" s="16" t="s">
        <v>5447</v>
      </c>
      <c r="D26272" s="16" t="s">
        <v>146</v>
      </c>
      <c r="E26272" s="16" t="s">
        <v>3373</v>
      </c>
      <c r="G26272" s="16" t="s">
        <v>3374</v>
      </c>
      <c r="H26272" s="16" t="s">
        <v>155</v>
      </c>
      <c r="I26272" s="31">
        <v>-4260180</v>
      </c>
      <c r="J26272" s="31"/>
      <c r="K26272" s="32">
        <f>IFERROR((J26272/I26272),0)</f>
        <v>0</v>
      </c>
      <c r="L26272" s="31"/>
      <c r="M26272" s="31"/>
      <c r="N26272" s="39"/>
      <c r="O26272" s="28"/>
      <c r="P26272" s="28"/>
      <c r="Q26272" s="28"/>
      <c r="R26272" s="28"/>
      <c r="S26272" s="25"/>
    </row>
    <row r="26273" spans="2:19" s="16" customFormat="1" outlineLevel="1" x14ac:dyDescent="0.25">
      <c r="B26273" s="47" t="s">
        <v>10640</v>
      </c>
      <c r="C26273" s="47" t="str">
        <f>C26272</f>
        <v>ASIGNACIONES DIRECTAS (20% DEL SGR)</v>
      </c>
      <c r="D26273" s="47"/>
      <c r="E26273" s="47" t="str">
        <f>E26272</f>
        <v>05044</v>
      </c>
      <c r="F26273" s="47"/>
      <c r="G26273" s="47" t="str">
        <f>G26272</f>
        <v xml:space="preserve">ANZA                                              </v>
      </c>
      <c r="H26273" s="47" t="s">
        <v>10655</v>
      </c>
      <c r="I26273" s="51">
        <f>SUBTOTAL(9,I26266:I26272)</f>
        <v>158128537</v>
      </c>
      <c r="J26273" s="51">
        <f>SUBTOTAL(9,J26266:J26272)</f>
        <v>141087815</v>
      </c>
      <c r="K26273" s="49">
        <f>J26273/I26273</f>
        <v>0.8922349986707333</v>
      </c>
      <c r="L26273" s="51">
        <f>SUBTOTAL(9,L26266:L26272)</f>
        <v>14020572</v>
      </c>
      <c r="M26273" s="51">
        <f>SUBTOTAL(9,M26266:M26272)</f>
        <v>0</v>
      </c>
      <c r="N26273" s="50">
        <f>IFERROR((M26273/L26273),"N.A")</f>
        <v>0</v>
      </c>
      <c r="O26273" s="28"/>
      <c r="P26273" s="28"/>
      <c r="Q26273" s="28"/>
      <c r="R26273" s="28"/>
      <c r="S26273" s="25"/>
    </row>
    <row r="26274" spans="2:19" s="16" customFormat="1" outlineLevel="2" x14ac:dyDescent="0.25">
      <c r="B26274" s="16" t="s">
        <v>6480</v>
      </c>
      <c r="C26274" s="16" t="s">
        <v>5447</v>
      </c>
      <c r="D26274" s="16" t="s">
        <v>146</v>
      </c>
      <c r="E26274" s="16" t="s">
        <v>3376</v>
      </c>
      <c r="G26274" s="16" t="s">
        <v>3377</v>
      </c>
      <c r="H26274" s="16" t="s">
        <v>152</v>
      </c>
      <c r="I26274" s="35">
        <v>180085069</v>
      </c>
      <c r="J26274" s="35">
        <v>22411736.759999998</v>
      </c>
      <c r="K26274" s="36">
        <f>IFERROR((J26274/I26274),0)</f>
        <v>0.12445083251182805</v>
      </c>
      <c r="L26274" s="35">
        <v>118308441</v>
      </c>
      <c r="M26274" s="35">
        <v>22411736.759999998</v>
      </c>
      <c r="N26274" s="40">
        <f>M26274/L26274</f>
        <v>0.18943480761444567</v>
      </c>
      <c r="O26274" s="28"/>
      <c r="P26274" s="28"/>
      <c r="Q26274" s="28"/>
      <c r="R26274" s="28"/>
      <c r="S26274" s="25"/>
    </row>
    <row r="26275" spans="2:19" s="16" customFormat="1" outlineLevel="2" x14ac:dyDescent="0.25">
      <c r="B26275" s="16" t="s">
        <v>6480</v>
      </c>
      <c r="C26275" s="16" t="s">
        <v>5447</v>
      </c>
      <c r="D26275" s="16" t="s">
        <v>146</v>
      </c>
      <c r="E26275" s="16" t="s">
        <v>3376</v>
      </c>
      <c r="G26275" s="16" t="s">
        <v>3377</v>
      </c>
      <c r="H26275" s="16" t="s">
        <v>5452</v>
      </c>
      <c r="I26275" s="31">
        <v>50152060</v>
      </c>
      <c r="J26275" s="31">
        <v>50152060</v>
      </c>
      <c r="K26275" s="32">
        <f>IFERROR((J26275/I26275),0)</f>
        <v>1</v>
      </c>
      <c r="L26275" s="31"/>
      <c r="M26275" s="31"/>
      <c r="N26275" s="39"/>
      <c r="O26275" s="28"/>
      <c r="P26275" s="28"/>
      <c r="Q26275" s="28"/>
      <c r="R26275" s="28"/>
      <c r="S26275" s="25"/>
    </row>
    <row r="26276" spans="2:19" s="16" customFormat="1" outlineLevel="2" x14ac:dyDescent="0.25">
      <c r="B26276" s="16" t="s">
        <v>6480</v>
      </c>
      <c r="C26276" s="16" t="s">
        <v>5447</v>
      </c>
      <c r="D26276" s="16" t="s">
        <v>146</v>
      </c>
      <c r="E26276" s="16" t="s">
        <v>3376</v>
      </c>
      <c r="G26276" s="16" t="s">
        <v>3377</v>
      </c>
      <c r="H26276" s="16" t="s">
        <v>19</v>
      </c>
      <c r="I26276" s="31">
        <v>386559135</v>
      </c>
      <c r="J26276" s="31">
        <v>386559135</v>
      </c>
      <c r="K26276" s="32">
        <f>IFERROR((J26276/I26276),0)</f>
        <v>1</v>
      </c>
      <c r="L26276" s="31"/>
      <c r="M26276" s="31"/>
      <c r="N26276" s="39"/>
      <c r="O26276" s="28"/>
      <c r="P26276" s="28"/>
      <c r="Q26276" s="28"/>
      <c r="R26276" s="28"/>
      <c r="S26276" s="25"/>
    </row>
    <row r="26277" spans="2:19" s="16" customFormat="1" outlineLevel="2" x14ac:dyDescent="0.25">
      <c r="B26277" s="16" t="s">
        <v>6480</v>
      </c>
      <c r="C26277" s="16" t="s">
        <v>5447</v>
      </c>
      <c r="D26277" s="16" t="s">
        <v>146</v>
      </c>
      <c r="E26277" s="16" t="s">
        <v>3376</v>
      </c>
      <c r="G26277" s="16" t="s">
        <v>3377</v>
      </c>
      <c r="H26277" s="16" t="s">
        <v>154</v>
      </c>
      <c r="I26277" s="31">
        <v>1114</v>
      </c>
      <c r="J26277" s="31">
        <v>1114</v>
      </c>
      <c r="K26277" s="32">
        <f>IFERROR((J26277/I26277),0)</f>
        <v>1</v>
      </c>
      <c r="L26277" s="31"/>
      <c r="M26277" s="31"/>
      <c r="N26277" s="39"/>
      <c r="O26277" s="28"/>
      <c r="P26277" s="28"/>
      <c r="Q26277" s="28"/>
      <c r="R26277" s="28"/>
      <c r="S26277" s="25"/>
    </row>
    <row r="26278" spans="2:19" s="16" customFormat="1" outlineLevel="2" x14ac:dyDescent="0.25">
      <c r="B26278" s="16" t="s">
        <v>6480</v>
      </c>
      <c r="C26278" s="16" t="s">
        <v>5447</v>
      </c>
      <c r="D26278" s="16" t="s">
        <v>146</v>
      </c>
      <c r="E26278" s="16" t="s">
        <v>3376</v>
      </c>
      <c r="G26278" s="16" t="s">
        <v>3377</v>
      </c>
      <c r="H26278" s="16" t="s">
        <v>331</v>
      </c>
      <c r="I26278" s="31">
        <v>5406290</v>
      </c>
      <c r="J26278" s="31">
        <v>5406290</v>
      </c>
      <c r="K26278" s="32">
        <f>IFERROR((J26278/I26278),0)</f>
        <v>1</v>
      </c>
      <c r="L26278" s="31"/>
      <c r="M26278" s="31"/>
      <c r="N26278" s="39"/>
      <c r="O26278" s="28"/>
      <c r="P26278" s="28"/>
      <c r="Q26278" s="28"/>
      <c r="R26278" s="28"/>
      <c r="S26278" s="25"/>
    </row>
    <row r="26279" spans="2:19" s="16" customFormat="1" outlineLevel="2" x14ac:dyDescent="0.25">
      <c r="B26279" s="16" t="s">
        <v>6480</v>
      </c>
      <c r="C26279" s="16" t="s">
        <v>5447</v>
      </c>
      <c r="D26279" s="16" t="s">
        <v>148</v>
      </c>
      <c r="E26279" s="16" t="s">
        <v>3376</v>
      </c>
      <c r="G26279" s="16" t="s">
        <v>3377</v>
      </c>
      <c r="H26279" s="16" t="s">
        <v>4491</v>
      </c>
      <c r="I26279" s="31">
        <v>28368321</v>
      </c>
      <c r="J26279" s="31">
        <v>28368321</v>
      </c>
      <c r="K26279" s="32">
        <f>IFERROR((J26279/I26279),0)</f>
        <v>1</v>
      </c>
      <c r="L26279" s="31"/>
      <c r="M26279" s="31"/>
      <c r="N26279" s="39"/>
      <c r="O26279" s="28"/>
      <c r="P26279" s="28"/>
      <c r="Q26279" s="28"/>
      <c r="R26279" s="28"/>
      <c r="S26279" s="25"/>
    </row>
    <row r="26280" spans="2:19" s="16" customFormat="1" outlineLevel="2" x14ac:dyDescent="0.25">
      <c r="B26280" s="16" t="s">
        <v>6480</v>
      </c>
      <c r="C26280" s="16" t="s">
        <v>5447</v>
      </c>
      <c r="D26280" s="16" t="s">
        <v>146</v>
      </c>
      <c r="E26280" s="16" t="s">
        <v>3376</v>
      </c>
      <c r="G26280" s="16" t="s">
        <v>3377</v>
      </c>
      <c r="H26280" s="16" t="s">
        <v>29</v>
      </c>
      <c r="I26280" s="31">
        <v>140605830</v>
      </c>
      <c r="J26280" s="31">
        <v>140605830</v>
      </c>
      <c r="K26280" s="32">
        <f>IFERROR((J26280/I26280),0)</f>
        <v>1</v>
      </c>
      <c r="L26280" s="31"/>
      <c r="M26280" s="31"/>
      <c r="N26280" s="39"/>
      <c r="O26280" s="28"/>
      <c r="P26280" s="28"/>
      <c r="Q26280" s="28"/>
      <c r="R26280" s="28"/>
      <c r="S26280" s="25"/>
    </row>
    <row r="26281" spans="2:19" s="16" customFormat="1" outlineLevel="2" x14ac:dyDescent="0.25">
      <c r="B26281" s="16" t="s">
        <v>6480</v>
      </c>
      <c r="C26281" s="16" t="s">
        <v>5447</v>
      </c>
      <c r="D26281" s="16" t="s">
        <v>146</v>
      </c>
      <c r="E26281" s="16" t="s">
        <v>3376</v>
      </c>
      <c r="G26281" s="16" t="s">
        <v>3377</v>
      </c>
      <c r="H26281" s="16" t="s">
        <v>231</v>
      </c>
      <c r="I26281" s="31">
        <v>28452459</v>
      </c>
      <c r="J26281" s="31">
        <v>28452459</v>
      </c>
      <c r="K26281" s="32">
        <f>IFERROR((J26281/I26281),0)</f>
        <v>1</v>
      </c>
      <c r="L26281" s="31"/>
      <c r="M26281" s="31"/>
      <c r="N26281" s="39"/>
      <c r="O26281" s="28"/>
      <c r="P26281" s="28"/>
      <c r="Q26281" s="28"/>
      <c r="R26281" s="28"/>
      <c r="S26281" s="25"/>
    </row>
    <row r="26282" spans="2:19" s="16" customFormat="1" outlineLevel="2" x14ac:dyDescent="0.25">
      <c r="B26282" s="16" t="s">
        <v>6480</v>
      </c>
      <c r="C26282" s="16" t="s">
        <v>5447</v>
      </c>
      <c r="D26282" s="16" t="s">
        <v>146</v>
      </c>
      <c r="E26282" s="16" t="s">
        <v>3376</v>
      </c>
      <c r="G26282" s="16" t="s">
        <v>3377</v>
      </c>
      <c r="H26282" s="16" t="s">
        <v>155</v>
      </c>
      <c r="I26282" s="31">
        <v>-36017014</v>
      </c>
      <c r="J26282" s="31"/>
      <c r="K26282" s="32">
        <f>IFERROR((J26282/I26282),0)</f>
        <v>0</v>
      </c>
      <c r="L26282" s="31"/>
      <c r="M26282" s="31"/>
      <c r="N26282" s="39"/>
      <c r="O26282" s="28"/>
      <c r="P26282" s="28"/>
      <c r="Q26282" s="28"/>
      <c r="R26282" s="28"/>
      <c r="S26282" s="25"/>
    </row>
    <row r="26283" spans="2:19" s="16" customFormat="1" outlineLevel="1" x14ac:dyDescent="0.25">
      <c r="B26283" s="47" t="s">
        <v>10641</v>
      </c>
      <c r="C26283" s="47" t="str">
        <f>C26282</f>
        <v>ASIGNACIONES DIRECTAS (20% DEL SGR)</v>
      </c>
      <c r="D26283" s="47"/>
      <c r="E26283" s="47" t="str">
        <f>E26282</f>
        <v>05042</v>
      </c>
      <c r="F26283" s="47"/>
      <c r="G26283" s="47" t="str">
        <f>G26282</f>
        <v xml:space="preserve">SANTAFÉ DE ANTIOQUIA                              </v>
      </c>
      <c r="H26283" s="47" t="s">
        <v>10655</v>
      </c>
      <c r="I26283" s="51">
        <f>SUBTOTAL(9,I26274:I26282)</f>
        <v>783613264</v>
      </c>
      <c r="J26283" s="51">
        <f>SUBTOTAL(9,J26274:J26282)</f>
        <v>661956945.75999999</v>
      </c>
      <c r="K26283" s="49">
        <f>J26283/I26283</f>
        <v>0.84474954186074114</v>
      </c>
      <c r="L26283" s="51">
        <f>SUBTOTAL(9,L26274:L26282)</f>
        <v>118308441</v>
      </c>
      <c r="M26283" s="51">
        <f>SUBTOTAL(9,M26274:M26282)</f>
        <v>22411736.759999998</v>
      </c>
      <c r="N26283" s="50">
        <f>IFERROR((M26283/L26283),"N.A")</f>
        <v>0.18943480761444567</v>
      </c>
      <c r="O26283" s="28"/>
      <c r="P26283" s="28"/>
      <c r="Q26283" s="28"/>
      <c r="R26283" s="28"/>
      <c r="S26283" s="25"/>
    </row>
    <row r="26284" spans="2:19" s="16" customFormat="1" outlineLevel="2" x14ac:dyDescent="0.25">
      <c r="B26284" s="16" t="s">
        <v>6481</v>
      </c>
      <c r="C26284" s="16" t="s">
        <v>5447</v>
      </c>
      <c r="D26284" s="16" t="s">
        <v>146</v>
      </c>
      <c r="E26284" s="16" t="s">
        <v>3379</v>
      </c>
      <c r="G26284" s="16" t="s">
        <v>3380</v>
      </c>
      <c r="H26284" s="16" t="s">
        <v>152</v>
      </c>
      <c r="I26284" s="35">
        <v>2286182469</v>
      </c>
      <c r="J26284" s="35">
        <v>891178623.76999998</v>
      </c>
      <c r="K26284" s="36">
        <f>IFERROR((J26284/I26284),0)</f>
        <v>0.38981080287953163</v>
      </c>
      <c r="L26284" s="35">
        <v>1504449132</v>
      </c>
      <c r="M26284" s="35">
        <v>891178623.76999998</v>
      </c>
      <c r="N26284" s="40">
        <f>M26284/L26284</f>
        <v>0.59236208444301197</v>
      </c>
      <c r="O26284" s="28"/>
      <c r="P26284" s="28"/>
      <c r="Q26284" s="28"/>
      <c r="R26284" s="28"/>
      <c r="S26284" s="25"/>
    </row>
    <row r="26285" spans="2:19" s="16" customFormat="1" outlineLevel="2" x14ac:dyDescent="0.25">
      <c r="B26285" s="16" t="s">
        <v>6481</v>
      </c>
      <c r="C26285" s="16" t="s">
        <v>5447</v>
      </c>
      <c r="D26285" s="16" t="s">
        <v>146</v>
      </c>
      <c r="E26285" s="16" t="s">
        <v>3379</v>
      </c>
      <c r="G26285" s="16" t="s">
        <v>3380</v>
      </c>
      <c r="H26285" s="16" t="s">
        <v>24</v>
      </c>
      <c r="I26285" s="31">
        <v>389491</v>
      </c>
      <c r="J26285" s="31">
        <v>389491</v>
      </c>
      <c r="K26285" s="32">
        <f>IFERROR((J26285/I26285),0)</f>
        <v>1</v>
      </c>
      <c r="L26285" s="31"/>
      <c r="M26285" s="31"/>
      <c r="N26285" s="39"/>
      <c r="O26285" s="28"/>
      <c r="P26285" s="28"/>
      <c r="Q26285" s="28"/>
      <c r="R26285" s="28"/>
      <c r="S26285" s="25"/>
    </row>
    <row r="26286" spans="2:19" s="16" customFormat="1" outlineLevel="2" x14ac:dyDescent="0.25">
      <c r="B26286" s="16" t="s">
        <v>6481</v>
      </c>
      <c r="C26286" s="16" t="s">
        <v>5447</v>
      </c>
      <c r="D26286" s="16" t="s">
        <v>146</v>
      </c>
      <c r="E26286" s="16" t="s">
        <v>3379</v>
      </c>
      <c r="G26286" s="16" t="s">
        <v>3380</v>
      </c>
      <c r="H26286" s="16" t="s">
        <v>5452</v>
      </c>
      <c r="I26286" s="31">
        <v>224299219</v>
      </c>
      <c r="J26286" s="31">
        <v>224299219</v>
      </c>
      <c r="K26286" s="32">
        <f>IFERROR((J26286/I26286),0)</f>
        <v>1</v>
      </c>
      <c r="L26286" s="31"/>
      <c r="M26286" s="31"/>
      <c r="N26286" s="39"/>
      <c r="O26286" s="28"/>
      <c r="P26286" s="28"/>
      <c r="Q26286" s="28"/>
      <c r="R26286" s="28"/>
      <c r="S26286" s="25"/>
    </row>
    <row r="26287" spans="2:19" s="16" customFormat="1" outlineLevel="2" x14ac:dyDescent="0.25">
      <c r="B26287" s="16" t="s">
        <v>6481</v>
      </c>
      <c r="C26287" s="16" t="s">
        <v>5447</v>
      </c>
      <c r="D26287" s="16" t="s">
        <v>146</v>
      </c>
      <c r="E26287" s="16" t="s">
        <v>3379</v>
      </c>
      <c r="G26287" s="16" t="s">
        <v>3380</v>
      </c>
      <c r="H26287" s="16" t="s">
        <v>19</v>
      </c>
      <c r="I26287" s="31">
        <v>854110618</v>
      </c>
      <c r="J26287" s="31">
        <v>854110618</v>
      </c>
      <c r="K26287" s="32">
        <f>IFERROR((J26287/I26287),0)</f>
        <v>1</v>
      </c>
      <c r="L26287" s="31"/>
      <c r="M26287" s="31"/>
      <c r="N26287" s="39"/>
      <c r="O26287" s="28"/>
      <c r="P26287" s="28"/>
      <c r="Q26287" s="28"/>
      <c r="R26287" s="28"/>
      <c r="S26287" s="25"/>
    </row>
    <row r="26288" spans="2:19" s="16" customFormat="1" outlineLevel="2" x14ac:dyDescent="0.25">
      <c r="B26288" s="16" t="s">
        <v>6481</v>
      </c>
      <c r="C26288" s="16" t="s">
        <v>5447</v>
      </c>
      <c r="D26288" s="16" t="s">
        <v>146</v>
      </c>
      <c r="E26288" s="16" t="s">
        <v>3379</v>
      </c>
      <c r="G26288" s="16" t="s">
        <v>3380</v>
      </c>
      <c r="H26288" s="16" t="s">
        <v>154</v>
      </c>
      <c r="I26288" s="31">
        <v>14140</v>
      </c>
      <c r="J26288" s="31">
        <v>14140</v>
      </c>
      <c r="K26288" s="32">
        <f>IFERROR((J26288/I26288),0)</f>
        <v>1</v>
      </c>
      <c r="L26288" s="31"/>
      <c r="M26288" s="31"/>
      <c r="N26288" s="39"/>
      <c r="O26288" s="28"/>
      <c r="P26288" s="28"/>
      <c r="Q26288" s="28"/>
      <c r="R26288" s="28"/>
      <c r="S26288" s="25"/>
    </row>
    <row r="26289" spans="2:19" s="16" customFormat="1" outlineLevel="2" x14ac:dyDescent="0.25">
      <c r="B26289" s="16" t="s">
        <v>6481</v>
      </c>
      <c r="C26289" s="16" t="s">
        <v>5447</v>
      </c>
      <c r="D26289" s="16" t="s">
        <v>146</v>
      </c>
      <c r="E26289" s="16" t="s">
        <v>3379</v>
      </c>
      <c r="G26289" s="16" t="s">
        <v>3380</v>
      </c>
      <c r="H26289" s="16" t="s">
        <v>331</v>
      </c>
      <c r="I26289" s="31">
        <v>38635417</v>
      </c>
      <c r="J26289" s="31">
        <v>38635417</v>
      </c>
      <c r="K26289" s="32">
        <f>IFERROR((J26289/I26289),0)</f>
        <v>1</v>
      </c>
      <c r="L26289" s="31"/>
      <c r="M26289" s="31"/>
      <c r="N26289" s="39"/>
      <c r="O26289" s="28"/>
      <c r="P26289" s="28"/>
      <c r="Q26289" s="28"/>
      <c r="R26289" s="28"/>
      <c r="S26289" s="25"/>
    </row>
    <row r="26290" spans="2:19" s="16" customFormat="1" outlineLevel="2" x14ac:dyDescent="0.25">
      <c r="B26290" s="16" t="s">
        <v>6481</v>
      </c>
      <c r="C26290" s="16" t="s">
        <v>5447</v>
      </c>
      <c r="D26290" s="16" t="s">
        <v>148</v>
      </c>
      <c r="E26290" s="16" t="s">
        <v>3379</v>
      </c>
      <c r="G26290" s="16" t="s">
        <v>3380</v>
      </c>
      <c r="H26290" s="16" t="s">
        <v>4491</v>
      </c>
      <c r="I26290" s="31">
        <v>9055912</v>
      </c>
      <c r="J26290" s="31">
        <v>9055912</v>
      </c>
      <c r="K26290" s="32">
        <f>IFERROR((J26290/I26290),0)</f>
        <v>1</v>
      </c>
      <c r="L26290" s="31"/>
      <c r="M26290" s="31"/>
      <c r="N26290" s="39"/>
      <c r="O26290" s="28"/>
      <c r="P26290" s="28"/>
      <c r="Q26290" s="28"/>
      <c r="R26290" s="28"/>
      <c r="S26290" s="25"/>
    </row>
    <row r="26291" spans="2:19" s="16" customFormat="1" outlineLevel="2" x14ac:dyDescent="0.25">
      <c r="B26291" s="16" t="s">
        <v>6481</v>
      </c>
      <c r="C26291" s="16" t="s">
        <v>5447</v>
      </c>
      <c r="D26291" s="16" t="s">
        <v>146</v>
      </c>
      <c r="E26291" s="16" t="s">
        <v>3379</v>
      </c>
      <c r="G26291" s="16" t="s">
        <v>3380</v>
      </c>
      <c r="H26291" s="16" t="s">
        <v>231</v>
      </c>
      <c r="I26291" s="31">
        <v>362386807</v>
      </c>
      <c r="J26291" s="31">
        <v>362386807</v>
      </c>
      <c r="K26291" s="32">
        <f>IFERROR((J26291/I26291),0)</f>
        <v>1</v>
      </c>
      <c r="L26291" s="31"/>
      <c r="M26291" s="31"/>
      <c r="N26291" s="39"/>
      <c r="O26291" s="28"/>
      <c r="P26291" s="28"/>
      <c r="Q26291" s="28"/>
      <c r="R26291" s="28"/>
      <c r="S26291" s="25"/>
    </row>
    <row r="26292" spans="2:19" s="16" customFormat="1" outlineLevel="2" x14ac:dyDescent="0.25">
      <c r="B26292" s="16" t="s">
        <v>6481</v>
      </c>
      <c r="C26292" s="16" t="s">
        <v>5447</v>
      </c>
      <c r="D26292" s="16" t="s">
        <v>146</v>
      </c>
      <c r="E26292" s="16" t="s">
        <v>3379</v>
      </c>
      <c r="G26292" s="16" t="s">
        <v>3380</v>
      </c>
      <c r="H26292" s="16" t="s">
        <v>155</v>
      </c>
      <c r="I26292" s="31">
        <v>-457236494</v>
      </c>
      <c r="J26292" s="31"/>
      <c r="K26292" s="32">
        <f>IFERROR((J26292/I26292),0)</f>
        <v>0</v>
      </c>
      <c r="L26292" s="31"/>
      <c r="M26292" s="31"/>
      <c r="N26292" s="39"/>
      <c r="O26292" s="28"/>
      <c r="P26292" s="28"/>
      <c r="Q26292" s="28"/>
      <c r="R26292" s="28"/>
      <c r="S26292" s="25"/>
    </row>
    <row r="26293" spans="2:19" s="16" customFormat="1" outlineLevel="1" x14ac:dyDescent="0.25">
      <c r="B26293" s="47" t="s">
        <v>10642</v>
      </c>
      <c r="C26293" s="47" t="str">
        <f>C26292</f>
        <v>ASIGNACIONES DIRECTAS (20% DEL SGR)</v>
      </c>
      <c r="D26293" s="47"/>
      <c r="E26293" s="47" t="str">
        <f>E26292</f>
        <v>05040</v>
      </c>
      <c r="F26293" s="47"/>
      <c r="G26293" s="47" t="str">
        <f>G26292</f>
        <v xml:space="preserve">ANORÍ                                             </v>
      </c>
      <c r="H26293" s="47" t="s">
        <v>10655</v>
      </c>
      <c r="I26293" s="51">
        <f>SUBTOTAL(9,I26284:I26292)</f>
        <v>3317837579</v>
      </c>
      <c r="J26293" s="51">
        <f>SUBTOTAL(9,J26284:J26292)</f>
        <v>2380070227.77</v>
      </c>
      <c r="K26293" s="49">
        <f>J26293/I26293</f>
        <v>0.71735585938096336</v>
      </c>
      <c r="L26293" s="51">
        <f>SUBTOTAL(9,L26284:L26292)</f>
        <v>1504449132</v>
      </c>
      <c r="M26293" s="51">
        <f>SUBTOTAL(9,M26284:M26292)</f>
        <v>891178623.76999998</v>
      </c>
      <c r="N26293" s="50">
        <f>IFERROR((M26293/L26293),"N.A")</f>
        <v>0.59236208444301197</v>
      </c>
      <c r="O26293" s="28"/>
      <c r="P26293" s="28"/>
      <c r="Q26293" s="28"/>
      <c r="R26293" s="28"/>
      <c r="S26293" s="25"/>
    </row>
    <row r="26294" spans="2:19" s="16" customFormat="1" outlineLevel="2" x14ac:dyDescent="0.25">
      <c r="B26294" s="16" t="s">
        <v>6482</v>
      </c>
      <c r="C26294" s="16" t="s">
        <v>5447</v>
      </c>
      <c r="D26294" s="16" t="s">
        <v>146</v>
      </c>
      <c r="E26294" s="16" t="s">
        <v>3382</v>
      </c>
      <c r="G26294" s="16" t="s">
        <v>3383</v>
      </c>
      <c r="H26294" s="16" t="s">
        <v>5452</v>
      </c>
      <c r="I26294" s="31">
        <v>31417976</v>
      </c>
      <c r="J26294" s="31">
        <v>31417976</v>
      </c>
      <c r="K26294" s="32">
        <f>IFERROR((J26294/I26294),0)</f>
        <v>1</v>
      </c>
      <c r="L26294" s="31"/>
      <c r="M26294" s="31"/>
      <c r="N26294" s="39"/>
      <c r="O26294" s="28"/>
      <c r="P26294" s="28"/>
      <c r="Q26294" s="28"/>
      <c r="R26294" s="28"/>
      <c r="S26294" s="25"/>
    </row>
    <row r="26295" spans="2:19" s="16" customFormat="1" outlineLevel="2" x14ac:dyDescent="0.25">
      <c r="B26295" s="16" t="s">
        <v>6482</v>
      </c>
      <c r="C26295" s="16" t="s">
        <v>5447</v>
      </c>
      <c r="D26295" s="16" t="s">
        <v>146</v>
      </c>
      <c r="E26295" s="16" t="s">
        <v>3382</v>
      </c>
      <c r="G26295" s="16" t="s">
        <v>3383</v>
      </c>
      <c r="H26295" s="16" t="s">
        <v>19</v>
      </c>
      <c r="I26295" s="31">
        <v>188267272</v>
      </c>
      <c r="J26295" s="31">
        <v>188267272</v>
      </c>
      <c r="K26295" s="32">
        <f>IFERROR((J26295/I26295),0)</f>
        <v>1</v>
      </c>
      <c r="L26295" s="31"/>
      <c r="M26295" s="31"/>
      <c r="N26295" s="39"/>
      <c r="O26295" s="28"/>
      <c r="P26295" s="28"/>
      <c r="Q26295" s="28"/>
      <c r="R26295" s="28"/>
      <c r="S26295" s="25"/>
    </row>
    <row r="26296" spans="2:19" s="16" customFormat="1" outlineLevel="2" x14ac:dyDescent="0.25">
      <c r="B26296" s="16" t="s">
        <v>6482</v>
      </c>
      <c r="C26296" s="16" t="s">
        <v>5447</v>
      </c>
      <c r="D26296" s="16" t="s">
        <v>146</v>
      </c>
      <c r="E26296" s="16" t="s">
        <v>3382</v>
      </c>
      <c r="G26296" s="16" t="s">
        <v>3383</v>
      </c>
      <c r="H26296" s="16" t="s">
        <v>29</v>
      </c>
      <c r="I26296" s="31">
        <v>32199930</v>
      </c>
      <c r="J26296" s="31">
        <v>32199930</v>
      </c>
      <c r="K26296" s="32">
        <f>IFERROR((J26296/I26296),0)</f>
        <v>1</v>
      </c>
      <c r="L26296" s="31"/>
      <c r="M26296" s="31"/>
      <c r="N26296" s="39"/>
      <c r="O26296" s="28"/>
      <c r="P26296" s="28"/>
      <c r="Q26296" s="28"/>
      <c r="R26296" s="28"/>
      <c r="S26296" s="25"/>
    </row>
    <row r="26297" spans="2:19" s="16" customFormat="1" outlineLevel="1" x14ac:dyDescent="0.25">
      <c r="B26297" s="47" t="s">
        <v>10643</v>
      </c>
      <c r="C26297" s="47" t="str">
        <f>C26296</f>
        <v>ASIGNACIONES DIRECTAS (20% DEL SGR)</v>
      </c>
      <c r="D26297" s="47"/>
      <c r="E26297" s="47" t="str">
        <f>E26296</f>
        <v>05038</v>
      </c>
      <c r="F26297" s="47"/>
      <c r="G26297" s="47" t="str">
        <f>G26296</f>
        <v xml:space="preserve">ANGOSTURA                                         </v>
      </c>
      <c r="H26297" s="47" t="s">
        <v>10655</v>
      </c>
      <c r="I26297" s="51">
        <f>SUBTOTAL(9,I26294:I26296)</f>
        <v>251885178</v>
      </c>
      <c r="J26297" s="51">
        <f>SUBTOTAL(9,J26294:J26296)</f>
        <v>251885178</v>
      </c>
      <c r="K26297" s="49">
        <f>J26297/I26297</f>
        <v>1</v>
      </c>
      <c r="L26297" s="51">
        <f>SUBTOTAL(9,L26294:L26296)</f>
        <v>0</v>
      </c>
      <c r="M26297" s="51">
        <f>SUBTOTAL(9,M26294:M26296)</f>
        <v>0</v>
      </c>
      <c r="N26297" s="50" t="str">
        <f>IFERROR((M26297/L26297),"N.A")</f>
        <v>N.A</v>
      </c>
      <c r="O26297" s="28"/>
      <c r="P26297" s="28"/>
      <c r="Q26297" s="28"/>
      <c r="R26297" s="28"/>
      <c r="S26297" s="25"/>
    </row>
    <row r="26298" spans="2:19" s="16" customFormat="1" outlineLevel="2" x14ac:dyDescent="0.25">
      <c r="B26298" s="16" t="s">
        <v>6483</v>
      </c>
      <c r="C26298" s="16" t="s">
        <v>5447</v>
      </c>
      <c r="D26298" s="16" t="s">
        <v>146</v>
      </c>
      <c r="E26298" s="16" t="s">
        <v>3385</v>
      </c>
      <c r="G26298" s="16" t="s">
        <v>3386</v>
      </c>
      <c r="H26298" s="16" t="s">
        <v>152</v>
      </c>
      <c r="I26298" s="35">
        <v>34426741</v>
      </c>
      <c r="J26298" s="35">
        <v>23027369.509999994</v>
      </c>
      <c r="K26298" s="36">
        <f>IFERROR((J26298/I26298),0)</f>
        <v>0.66888031922626645</v>
      </c>
      <c r="L26298" s="35">
        <v>22590464</v>
      </c>
      <c r="M26298" s="35">
        <v>23027369.509999994</v>
      </c>
      <c r="N26298" s="40">
        <f>M26298/L26298</f>
        <v>1.0193402627763641</v>
      </c>
      <c r="O26298" s="28"/>
      <c r="P26298" s="28"/>
      <c r="Q26298" s="28"/>
      <c r="R26298" s="28"/>
      <c r="S26298" s="25"/>
    </row>
    <row r="26299" spans="2:19" s="16" customFormat="1" outlineLevel="2" x14ac:dyDescent="0.25">
      <c r="B26299" s="16" t="s">
        <v>6483</v>
      </c>
      <c r="C26299" s="16" t="s">
        <v>5447</v>
      </c>
      <c r="D26299" s="16" t="s">
        <v>146</v>
      </c>
      <c r="E26299" s="16" t="s">
        <v>3385</v>
      </c>
      <c r="G26299" s="16" t="s">
        <v>3386</v>
      </c>
      <c r="H26299" s="16" t="s">
        <v>5452</v>
      </c>
      <c r="I26299" s="31">
        <v>16538448</v>
      </c>
      <c r="J26299" s="31">
        <v>16538448</v>
      </c>
      <c r="K26299" s="32">
        <f>IFERROR((J26299/I26299),0)</f>
        <v>1</v>
      </c>
      <c r="L26299" s="31"/>
      <c r="M26299" s="31"/>
      <c r="N26299" s="39"/>
      <c r="O26299" s="28"/>
      <c r="P26299" s="28"/>
      <c r="Q26299" s="28"/>
      <c r="R26299" s="28"/>
      <c r="S26299" s="25"/>
    </row>
    <row r="26300" spans="2:19" s="16" customFormat="1" outlineLevel="2" x14ac:dyDescent="0.25">
      <c r="B26300" s="16" t="s">
        <v>6483</v>
      </c>
      <c r="C26300" s="16" t="s">
        <v>5447</v>
      </c>
      <c r="D26300" s="16" t="s">
        <v>146</v>
      </c>
      <c r="E26300" s="16" t="s">
        <v>3385</v>
      </c>
      <c r="G26300" s="16" t="s">
        <v>3386</v>
      </c>
      <c r="H26300" s="16" t="s">
        <v>19</v>
      </c>
      <c r="I26300" s="31">
        <v>108661753</v>
      </c>
      <c r="J26300" s="31">
        <v>108661753</v>
      </c>
      <c r="K26300" s="32">
        <f>IFERROR((J26300/I26300),0)</f>
        <v>1</v>
      </c>
      <c r="L26300" s="31"/>
      <c r="M26300" s="31"/>
      <c r="N26300" s="39"/>
      <c r="O26300" s="28"/>
      <c r="P26300" s="28"/>
      <c r="Q26300" s="28"/>
      <c r="R26300" s="28"/>
      <c r="S26300" s="25"/>
    </row>
    <row r="26301" spans="2:19" s="16" customFormat="1" outlineLevel="2" x14ac:dyDescent="0.25">
      <c r="B26301" s="16" t="s">
        <v>6483</v>
      </c>
      <c r="C26301" s="16" t="s">
        <v>5447</v>
      </c>
      <c r="D26301" s="16" t="s">
        <v>146</v>
      </c>
      <c r="E26301" s="16" t="s">
        <v>3385</v>
      </c>
      <c r="G26301" s="16" t="s">
        <v>3386</v>
      </c>
      <c r="H26301" s="16" t="s">
        <v>154</v>
      </c>
      <c r="I26301" s="31">
        <v>213</v>
      </c>
      <c r="J26301" s="31">
        <v>213</v>
      </c>
      <c r="K26301" s="32">
        <f>IFERROR((J26301/I26301),0)</f>
        <v>1</v>
      </c>
      <c r="L26301" s="31"/>
      <c r="M26301" s="31"/>
      <c r="N26301" s="39"/>
      <c r="O26301" s="28"/>
      <c r="P26301" s="28"/>
      <c r="Q26301" s="28"/>
      <c r="R26301" s="28"/>
      <c r="S26301" s="25"/>
    </row>
    <row r="26302" spans="2:19" s="16" customFormat="1" outlineLevel="2" x14ac:dyDescent="0.25">
      <c r="B26302" s="16" t="s">
        <v>6483</v>
      </c>
      <c r="C26302" s="16" t="s">
        <v>5447</v>
      </c>
      <c r="D26302" s="16" t="s">
        <v>146</v>
      </c>
      <c r="E26302" s="16" t="s">
        <v>3385</v>
      </c>
      <c r="G26302" s="16" t="s">
        <v>3386</v>
      </c>
      <c r="H26302" s="16" t="s">
        <v>331</v>
      </c>
      <c r="I26302" s="31">
        <v>1366394</v>
      </c>
      <c r="J26302" s="31">
        <v>1366394</v>
      </c>
      <c r="K26302" s="32">
        <f>IFERROR((J26302/I26302),0)</f>
        <v>1</v>
      </c>
      <c r="L26302" s="31"/>
      <c r="M26302" s="31"/>
      <c r="N26302" s="39"/>
      <c r="O26302" s="28"/>
      <c r="P26302" s="28"/>
      <c r="Q26302" s="28"/>
      <c r="R26302" s="28"/>
      <c r="S26302" s="25"/>
    </row>
    <row r="26303" spans="2:19" s="16" customFormat="1" outlineLevel="2" x14ac:dyDescent="0.25">
      <c r="B26303" s="16" t="s">
        <v>6483</v>
      </c>
      <c r="C26303" s="16" t="s">
        <v>5447</v>
      </c>
      <c r="D26303" s="16" t="s">
        <v>148</v>
      </c>
      <c r="E26303" s="16" t="s">
        <v>3385</v>
      </c>
      <c r="G26303" s="16" t="s">
        <v>3386</v>
      </c>
      <c r="H26303" s="16" t="s">
        <v>4491</v>
      </c>
      <c r="I26303" s="31">
        <v>160106</v>
      </c>
      <c r="J26303" s="31">
        <v>160106</v>
      </c>
      <c r="K26303" s="32">
        <f>IFERROR((J26303/I26303),0)</f>
        <v>1</v>
      </c>
      <c r="L26303" s="31"/>
      <c r="M26303" s="31"/>
      <c r="N26303" s="39"/>
      <c r="O26303" s="28"/>
      <c r="P26303" s="28"/>
      <c r="Q26303" s="28"/>
      <c r="R26303" s="28"/>
      <c r="S26303" s="25"/>
    </row>
    <row r="26304" spans="2:19" s="16" customFormat="1" outlineLevel="2" x14ac:dyDescent="0.25">
      <c r="B26304" s="16" t="s">
        <v>6483</v>
      </c>
      <c r="C26304" s="16" t="s">
        <v>5447</v>
      </c>
      <c r="D26304" s="16" t="s">
        <v>146</v>
      </c>
      <c r="E26304" s="16" t="s">
        <v>3385</v>
      </c>
      <c r="G26304" s="16" t="s">
        <v>3386</v>
      </c>
      <c r="H26304" s="16" t="s">
        <v>231</v>
      </c>
      <c r="I26304" s="31">
        <v>5426822</v>
      </c>
      <c r="J26304" s="31">
        <v>5426822</v>
      </c>
      <c r="K26304" s="32">
        <f>IFERROR((J26304/I26304),0)</f>
        <v>1</v>
      </c>
      <c r="L26304" s="31"/>
      <c r="M26304" s="31"/>
      <c r="N26304" s="39"/>
      <c r="O26304" s="28"/>
      <c r="P26304" s="28"/>
      <c r="Q26304" s="28"/>
      <c r="R26304" s="28"/>
      <c r="S26304" s="25"/>
    </row>
    <row r="26305" spans="2:19" s="16" customFormat="1" outlineLevel="2" x14ac:dyDescent="0.25">
      <c r="B26305" s="16" t="s">
        <v>6483</v>
      </c>
      <c r="C26305" s="16" t="s">
        <v>5447</v>
      </c>
      <c r="D26305" s="16" t="s">
        <v>146</v>
      </c>
      <c r="E26305" s="16" t="s">
        <v>3385</v>
      </c>
      <c r="G26305" s="16" t="s">
        <v>3386</v>
      </c>
      <c r="H26305" s="16" t="s">
        <v>155</v>
      </c>
      <c r="I26305" s="31">
        <v>-6885348</v>
      </c>
      <c r="J26305" s="31"/>
      <c r="K26305" s="32">
        <f>IFERROR((J26305/I26305),0)</f>
        <v>0</v>
      </c>
      <c r="L26305" s="31"/>
      <c r="M26305" s="31"/>
      <c r="N26305" s="39"/>
      <c r="O26305" s="28"/>
      <c r="P26305" s="28"/>
      <c r="Q26305" s="28"/>
      <c r="R26305" s="28"/>
      <c r="S26305" s="25"/>
    </row>
    <row r="26306" spans="2:19" s="16" customFormat="1" outlineLevel="1" x14ac:dyDescent="0.25">
      <c r="B26306" s="47" t="s">
        <v>10644</v>
      </c>
      <c r="C26306" s="47" t="str">
        <f>C26305</f>
        <v>ASIGNACIONES DIRECTAS (20% DEL SGR)</v>
      </c>
      <c r="D26306" s="47"/>
      <c r="E26306" s="47" t="str">
        <f>E26305</f>
        <v>05036</v>
      </c>
      <c r="F26306" s="47"/>
      <c r="G26306" s="47" t="str">
        <f>G26305</f>
        <v xml:space="preserve">ANGELÓPOLIS                                       </v>
      </c>
      <c r="H26306" s="47" t="s">
        <v>10655</v>
      </c>
      <c r="I26306" s="51">
        <f>SUBTOTAL(9,I26298:I26305)</f>
        <v>159695129</v>
      </c>
      <c r="J26306" s="51">
        <f>SUBTOTAL(9,J26298:J26305)</f>
        <v>155181105.50999999</v>
      </c>
      <c r="K26306" s="49">
        <f>J26306/I26306</f>
        <v>0.97173349294830391</v>
      </c>
      <c r="L26306" s="51">
        <f>SUBTOTAL(9,L26298:L26305)</f>
        <v>22590464</v>
      </c>
      <c r="M26306" s="51">
        <f>SUBTOTAL(9,M26298:M26305)</f>
        <v>23027369.509999994</v>
      </c>
      <c r="N26306" s="50">
        <f>IFERROR((M26306/L26306),"N.A")</f>
        <v>1.0193402627763641</v>
      </c>
      <c r="O26306" s="28"/>
      <c r="P26306" s="28"/>
      <c r="Q26306" s="28"/>
      <c r="R26306" s="28"/>
      <c r="S26306" s="25"/>
    </row>
    <row r="26307" spans="2:19" s="16" customFormat="1" outlineLevel="2" x14ac:dyDescent="0.25">
      <c r="B26307" s="16" t="s">
        <v>6484</v>
      </c>
      <c r="C26307" s="16" t="s">
        <v>5447</v>
      </c>
      <c r="D26307" s="16" t="s">
        <v>146</v>
      </c>
      <c r="E26307" s="16" t="s">
        <v>3388</v>
      </c>
      <c r="G26307" s="16" t="s">
        <v>3389</v>
      </c>
      <c r="H26307" s="16" t="s">
        <v>152</v>
      </c>
      <c r="I26307" s="35">
        <v>497996773</v>
      </c>
      <c r="J26307" s="35">
        <v>293921663.48000002</v>
      </c>
      <c r="K26307" s="36">
        <f>IFERROR((J26307/I26307),0)</f>
        <v>0.59020796803436315</v>
      </c>
      <c r="L26307" s="35">
        <v>327743197</v>
      </c>
      <c r="M26307" s="35">
        <v>293921663.48000002</v>
      </c>
      <c r="N26307" s="40">
        <f>M26307/L26307</f>
        <v>0.896804773281076</v>
      </c>
      <c r="O26307" s="28"/>
      <c r="P26307" s="28"/>
      <c r="Q26307" s="28"/>
      <c r="R26307" s="28"/>
      <c r="S26307" s="25"/>
    </row>
    <row r="26308" spans="2:19" s="16" customFormat="1" outlineLevel="2" x14ac:dyDescent="0.25">
      <c r="B26308" s="16" t="s">
        <v>6484</v>
      </c>
      <c r="C26308" s="16" t="s">
        <v>5447</v>
      </c>
      <c r="D26308" s="16" t="s">
        <v>146</v>
      </c>
      <c r="E26308" s="16" t="s">
        <v>3388</v>
      </c>
      <c r="G26308" s="16" t="s">
        <v>3389</v>
      </c>
      <c r="H26308" s="16" t="s">
        <v>24</v>
      </c>
      <c r="I26308" s="31">
        <v>3030291</v>
      </c>
      <c r="J26308" s="31">
        <v>3030291</v>
      </c>
      <c r="K26308" s="32">
        <f>IFERROR((J26308/I26308),0)</f>
        <v>1</v>
      </c>
      <c r="L26308" s="31"/>
      <c r="M26308" s="31"/>
      <c r="N26308" s="39"/>
      <c r="O26308" s="28"/>
      <c r="P26308" s="28"/>
      <c r="Q26308" s="28"/>
      <c r="R26308" s="28"/>
      <c r="S26308" s="25"/>
    </row>
    <row r="26309" spans="2:19" s="16" customFormat="1" outlineLevel="2" x14ac:dyDescent="0.25">
      <c r="B26309" s="16" t="s">
        <v>6484</v>
      </c>
      <c r="C26309" s="16" t="s">
        <v>5447</v>
      </c>
      <c r="D26309" s="16" t="s">
        <v>146</v>
      </c>
      <c r="E26309" s="16" t="s">
        <v>3388</v>
      </c>
      <c r="G26309" s="16" t="s">
        <v>3389</v>
      </c>
      <c r="H26309" s="16" t="s">
        <v>5452</v>
      </c>
      <c r="I26309" s="31">
        <v>65005396</v>
      </c>
      <c r="J26309" s="31">
        <v>65005396</v>
      </c>
      <c r="K26309" s="32">
        <f>IFERROR((J26309/I26309),0)</f>
        <v>1</v>
      </c>
      <c r="L26309" s="31"/>
      <c r="M26309" s="31"/>
      <c r="N26309" s="39"/>
      <c r="O26309" s="28"/>
      <c r="P26309" s="28"/>
      <c r="Q26309" s="28"/>
      <c r="R26309" s="28"/>
      <c r="S26309" s="25"/>
    </row>
    <row r="26310" spans="2:19" s="16" customFormat="1" outlineLevel="2" x14ac:dyDescent="0.25">
      <c r="B26310" s="16" t="s">
        <v>6484</v>
      </c>
      <c r="C26310" s="16" t="s">
        <v>5447</v>
      </c>
      <c r="D26310" s="16" t="s">
        <v>146</v>
      </c>
      <c r="E26310" s="16" t="s">
        <v>3388</v>
      </c>
      <c r="G26310" s="16" t="s">
        <v>3389</v>
      </c>
      <c r="H26310" s="16" t="s">
        <v>19</v>
      </c>
      <c r="I26310" s="31">
        <v>302299438</v>
      </c>
      <c r="J26310" s="31">
        <v>302299438</v>
      </c>
      <c r="K26310" s="32">
        <f>IFERROR((J26310/I26310),0)</f>
        <v>1</v>
      </c>
      <c r="L26310" s="31"/>
      <c r="M26310" s="31"/>
      <c r="N26310" s="39"/>
      <c r="O26310" s="28"/>
      <c r="P26310" s="28"/>
      <c r="Q26310" s="28"/>
      <c r="R26310" s="28"/>
      <c r="S26310" s="25"/>
    </row>
    <row r="26311" spans="2:19" s="16" customFormat="1" outlineLevel="2" x14ac:dyDescent="0.25">
      <c r="B26311" s="16" t="s">
        <v>6484</v>
      </c>
      <c r="C26311" s="16" t="s">
        <v>5447</v>
      </c>
      <c r="D26311" s="16" t="s">
        <v>146</v>
      </c>
      <c r="E26311" s="16" t="s">
        <v>3388</v>
      </c>
      <c r="G26311" s="16" t="s">
        <v>3389</v>
      </c>
      <c r="H26311" s="16" t="s">
        <v>154</v>
      </c>
      <c r="I26311" s="31">
        <v>3080</v>
      </c>
      <c r="J26311" s="31">
        <v>3080</v>
      </c>
      <c r="K26311" s="32">
        <f>IFERROR((J26311/I26311),0)</f>
        <v>1</v>
      </c>
      <c r="L26311" s="31"/>
      <c r="M26311" s="31"/>
      <c r="N26311" s="39"/>
      <c r="O26311" s="28"/>
      <c r="P26311" s="28"/>
      <c r="Q26311" s="28"/>
      <c r="R26311" s="28"/>
      <c r="S26311" s="25"/>
    </row>
    <row r="26312" spans="2:19" s="16" customFormat="1" outlineLevel="2" x14ac:dyDescent="0.25">
      <c r="B26312" s="16" t="s">
        <v>6484</v>
      </c>
      <c r="C26312" s="16" t="s">
        <v>5447</v>
      </c>
      <c r="D26312" s="16" t="s">
        <v>146</v>
      </c>
      <c r="E26312" s="16" t="s">
        <v>3388</v>
      </c>
      <c r="G26312" s="16" t="s">
        <v>3389</v>
      </c>
      <c r="H26312" s="16" t="s">
        <v>331</v>
      </c>
      <c r="I26312" s="31">
        <v>13504082</v>
      </c>
      <c r="J26312" s="31">
        <v>13504082</v>
      </c>
      <c r="K26312" s="32">
        <f>IFERROR((J26312/I26312),0)</f>
        <v>1</v>
      </c>
      <c r="L26312" s="31"/>
      <c r="M26312" s="31"/>
      <c r="N26312" s="39"/>
      <c r="O26312" s="28"/>
      <c r="P26312" s="28"/>
      <c r="Q26312" s="28"/>
      <c r="R26312" s="28"/>
      <c r="S26312" s="25"/>
    </row>
    <row r="26313" spans="2:19" s="16" customFormat="1" outlineLevel="2" x14ac:dyDescent="0.25">
      <c r="B26313" s="16" t="s">
        <v>6484</v>
      </c>
      <c r="C26313" s="16" t="s">
        <v>5447</v>
      </c>
      <c r="D26313" s="16" t="s">
        <v>148</v>
      </c>
      <c r="E26313" s="16" t="s">
        <v>3388</v>
      </c>
      <c r="G26313" s="16" t="s">
        <v>3389</v>
      </c>
      <c r="H26313" s="16" t="s">
        <v>4491</v>
      </c>
      <c r="I26313" s="31">
        <v>1224748</v>
      </c>
      <c r="J26313" s="31">
        <v>1224748</v>
      </c>
      <c r="K26313" s="32">
        <f>IFERROR((J26313/I26313),0)</f>
        <v>1</v>
      </c>
      <c r="L26313" s="31"/>
      <c r="M26313" s="31"/>
      <c r="N26313" s="39"/>
      <c r="O26313" s="28"/>
      <c r="P26313" s="28"/>
      <c r="Q26313" s="28"/>
      <c r="R26313" s="28"/>
      <c r="S26313" s="25"/>
    </row>
    <row r="26314" spans="2:19" s="16" customFormat="1" outlineLevel="2" x14ac:dyDescent="0.25">
      <c r="B26314" s="16" t="s">
        <v>6484</v>
      </c>
      <c r="C26314" s="16" t="s">
        <v>5447</v>
      </c>
      <c r="D26314" s="16" t="s">
        <v>146</v>
      </c>
      <c r="E26314" s="16" t="s">
        <v>3388</v>
      </c>
      <c r="G26314" s="16" t="s">
        <v>3389</v>
      </c>
      <c r="H26314" s="16" t="s">
        <v>231</v>
      </c>
      <c r="I26314" s="31">
        <v>78952689</v>
      </c>
      <c r="J26314" s="31">
        <v>78952689</v>
      </c>
      <c r="K26314" s="32">
        <f>IFERROR((J26314/I26314),0)</f>
        <v>1</v>
      </c>
      <c r="L26314" s="31"/>
      <c r="M26314" s="31"/>
      <c r="N26314" s="39"/>
      <c r="O26314" s="28"/>
      <c r="P26314" s="28"/>
      <c r="Q26314" s="28"/>
      <c r="R26314" s="28"/>
      <c r="S26314" s="25"/>
    </row>
    <row r="26315" spans="2:19" s="16" customFormat="1" outlineLevel="2" x14ac:dyDescent="0.25">
      <c r="B26315" s="16" t="s">
        <v>6484</v>
      </c>
      <c r="C26315" s="16" t="s">
        <v>5447</v>
      </c>
      <c r="D26315" s="16" t="s">
        <v>146</v>
      </c>
      <c r="E26315" s="16" t="s">
        <v>3388</v>
      </c>
      <c r="G26315" s="16" t="s">
        <v>3389</v>
      </c>
      <c r="H26315" s="16" t="s">
        <v>155</v>
      </c>
      <c r="I26315" s="31">
        <v>-99599355</v>
      </c>
      <c r="J26315" s="31"/>
      <c r="K26315" s="32">
        <f>IFERROR((J26315/I26315),0)</f>
        <v>0</v>
      </c>
      <c r="L26315" s="31"/>
      <c r="M26315" s="31"/>
      <c r="N26315" s="39"/>
      <c r="O26315" s="28"/>
      <c r="P26315" s="28"/>
      <c r="Q26315" s="28"/>
      <c r="R26315" s="28"/>
      <c r="S26315" s="25"/>
    </row>
    <row r="26316" spans="2:19" s="16" customFormat="1" outlineLevel="1" x14ac:dyDescent="0.25">
      <c r="B26316" s="47" t="s">
        <v>10645</v>
      </c>
      <c r="C26316" s="47" t="str">
        <f>C26315</f>
        <v>ASIGNACIONES DIRECTAS (20% DEL SGR)</v>
      </c>
      <c r="D26316" s="47"/>
      <c r="E26316" s="47" t="str">
        <f>E26315</f>
        <v>05034</v>
      </c>
      <c r="F26316" s="47"/>
      <c r="G26316" s="47" t="str">
        <f>G26315</f>
        <v xml:space="preserve">ANDES                                             </v>
      </c>
      <c r="H26316" s="47" t="s">
        <v>10655</v>
      </c>
      <c r="I26316" s="51">
        <f>SUBTOTAL(9,I26307:I26315)</f>
        <v>862417142</v>
      </c>
      <c r="J26316" s="51">
        <f>SUBTOTAL(9,J26307:J26315)</f>
        <v>757941387.48000002</v>
      </c>
      <c r="K26316" s="49">
        <f>J26316/I26316</f>
        <v>0.87885705254221402</v>
      </c>
      <c r="L26316" s="51">
        <f>SUBTOTAL(9,L26307:L26315)</f>
        <v>327743197</v>
      </c>
      <c r="M26316" s="51">
        <f>SUBTOTAL(9,M26307:M26315)</f>
        <v>293921663.48000002</v>
      </c>
      <c r="N26316" s="50">
        <f>IFERROR((M26316/L26316),"N.A")</f>
        <v>0.896804773281076</v>
      </c>
      <c r="O26316" s="28"/>
      <c r="P26316" s="28"/>
      <c r="Q26316" s="28"/>
      <c r="R26316" s="28"/>
      <c r="S26316" s="25"/>
    </row>
    <row r="26317" spans="2:19" s="16" customFormat="1" outlineLevel="2" x14ac:dyDescent="0.25">
      <c r="B26317" s="16" t="s">
        <v>6485</v>
      </c>
      <c r="C26317" s="16" t="s">
        <v>5447</v>
      </c>
      <c r="D26317" s="16" t="s">
        <v>146</v>
      </c>
      <c r="E26317" s="16" t="s">
        <v>3391</v>
      </c>
      <c r="G26317" s="16" t="s">
        <v>3392</v>
      </c>
      <c r="H26317" s="16" t="s">
        <v>152</v>
      </c>
      <c r="I26317" s="35">
        <v>774652466</v>
      </c>
      <c r="J26317" s="35">
        <v>83029844.390000001</v>
      </c>
      <c r="K26317" s="36">
        <f>IFERROR((J26317/I26317),0)</f>
        <v>0.10718334741607859</v>
      </c>
      <c r="L26317" s="35">
        <v>509798145</v>
      </c>
      <c r="M26317" s="35">
        <v>83029844.390000001</v>
      </c>
      <c r="N26317" s="40">
        <f>M26317/L26317</f>
        <v>0.1628680786784738</v>
      </c>
      <c r="O26317" s="28"/>
      <c r="P26317" s="28"/>
      <c r="Q26317" s="28"/>
      <c r="R26317" s="28"/>
      <c r="S26317" s="25"/>
    </row>
    <row r="26318" spans="2:19" s="16" customFormat="1" outlineLevel="2" x14ac:dyDescent="0.25">
      <c r="B26318" s="16" t="s">
        <v>6485</v>
      </c>
      <c r="C26318" s="16" t="s">
        <v>5447</v>
      </c>
      <c r="D26318" s="16" t="s">
        <v>146</v>
      </c>
      <c r="E26318" s="16" t="s">
        <v>3391</v>
      </c>
      <c r="G26318" s="16" t="s">
        <v>3392</v>
      </c>
      <c r="H26318" s="16" t="s">
        <v>5451</v>
      </c>
      <c r="I26318" s="31">
        <v>2063457</v>
      </c>
      <c r="J26318" s="31">
        <v>2063457</v>
      </c>
      <c r="K26318" s="32">
        <f>IFERROR((J26318/I26318),0)</f>
        <v>1</v>
      </c>
      <c r="L26318" s="31"/>
      <c r="M26318" s="31"/>
      <c r="N26318" s="39"/>
      <c r="O26318" s="28"/>
      <c r="P26318" s="28"/>
      <c r="Q26318" s="28"/>
      <c r="R26318" s="28"/>
      <c r="S26318" s="25"/>
    </row>
    <row r="26319" spans="2:19" s="16" customFormat="1" outlineLevel="2" x14ac:dyDescent="0.25">
      <c r="B26319" s="16" t="s">
        <v>6485</v>
      </c>
      <c r="C26319" s="16" t="s">
        <v>5447</v>
      </c>
      <c r="D26319" s="16" t="s">
        <v>146</v>
      </c>
      <c r="E26319" s="16" t="s">
        <v>3391</v>
      </c>
      <c r="G26319" s="16" t="s">
        <v>3392</v>
      </c>
      <c r="H26319" s="16" t="s">
        <v>5452</v>
      </c>
      <c r="I26319" s="31">
        <v>62552933</v>
      </c>
      <c r="J26319" s="31">
        <v>62552933</v>
      </c>
      <c r="K26319" s="32">
        <f>IFERROR((J26319/I26319),0)</f>
        <v>1</v>
      </c>
      <c r="L26319" s="31"/>
      <c r="M26319" s="31"/>
      <c r="N26319" s="39"/>
      <c r="O26319" s="28"/>
      <c r="P26319" s="28"/>
      <c r="Q26319" s="28"/>
      <c r="R26319" s="28"/>
      <c r="S26319" s="25"/>
    </row>
    <row r="26320" spans="2:19" s="16" customFormat="1" outlineLevel="2" x14ac:dyDescent="0.25">
      <c r="B26320" s="16" t="s">
        <v>6485</v>
      </c>
      <c r="C26320" s="16" t="s">
        <v>5447</v>
      </c>
      <c r="D26320" s="16" t="s">
        <v>146</v>
      </c>
      <c r="E26320" s="16" t="s">
        <v>3391</v>
      </c>
      <c r="G26320" s="16" t="s">
        <v>3392</v>
      </c>
      <c r="H26320" s="16" t="s">
        <v>19</v>
      </c>
      <c r="I26320" s="31">
        <v>156311141</v>
      </c>
      <c r="J26320" s="31">
        <v>156311141</v>
      </c>
      <c r="K26320" s="32">
        <f>IFERROR((J26320/I26320),0)</f>
        <v>1</v>
      </c>
      <c r="L26320" s="31"/>
      <c r="M26320" s="31"/>
      <c r="N26320" s="39"/>
      <c r="O26320" s="28"/>
      <c r="P26320" s="28"/>
      <c r="Q26320" s="28"/>
      <c r="R26320" s="28"/>
      <c r="S26320" s="25"/>
    </row>
    <row r="26321" spans="2:19" s="16" customFormat="1" outlineLevel="2" x14ac:dyDescent="0.25">
      <c r="B26321" s="16" t="s">
        <v>6485</v>
      </c>
      <c r="C26321" s="16" t="s">
        <v>5447</v>
      </c>
      <c r="D26321" s="16" t="s">
        <v>146</v>
      </c>
      <c r="E26321" s="16" t="s">
        <v>3391</v>
      </c>
      <c r="G26321" s="16" t="s">
        <v>3392</v>
      </c>
      <c r="H26321" s="16" t="s">
        <v>154</v>
      </c>
      <c r="I26321" s="31">
        <v>4791</v>
      </c>
      <c r="J26321" s="31">
        <v>4791</v>
      </c>
      <c r="K26321" s="32">
        <f>IFERROR((J26321/I26321),0)</f>
        <v>1</v>
      </c>
      <c r="L26321" s="31"/>
      <c r="M26321" s="31"/>
      <c r="N26321" s="39"/>
      <c r="O26321" s="28"/>
      <c r="P26321" s="28"/>
      <c r="Q26321" s="28"/>
      <c r="R26321" s="28"/>
      <c r="S26321" s="25"/>
    </row>
    <row r="26322" spans="2:19" s="16" customFormat="1" outlineLevel="2" x14ac:dyDescent="0.25">
      <c r="B26322" s="16" t="s">
        <v>6485</v>
      </c>
      <c r="C26322" s="16" t="s">
        <v>5447</v>
      </c>
      <c r="D26322" s="16" t="s">
        <v>146</v>
      </c>
      <c r="E26322" s="16" t="s">
        <v>3391</v>
      </c>
      <c r="G26322" s="16" t="s">
        <v>3392</v>
      </c>
      <c r="H26322" s="16" t="s">
        <v>331</v>
      </c>
      <c r="I26322" s="31">
        <v>9229014</v>
      </c>
      <c r="J26322" s="31">
        <v>9229014</v>
      </c>
      <c r="K26322" s="32">
        <f>IFERROR((J26322/I26322),0)</f>
        <v>1</v>
      </c>
      <c r="L26322" s="31"/>
      <c r="M26322" s="31"/>
      <c r="N26322" s="39"/>
      <c r="O26322" s="28"/>
      <c r="P26322" s="28"/>
      <c r="Q26322" s="28"/>
      <c r="R26322" s="28"/>
      <c r="S26322" s="25"/>
    </row>
    <row r="26323" spans="2:19" s="16" customFormat="1" outlineLevel="2" x14ac:dyDescent="0.25">
      <c r="B26323" s="16" t="s">
        <v>6485</v>
      </c>
      <c r="C26323" s="16" t="s">
        <v>5447</v>
      </c>
      <c r="D26323" s="16" t="s">
        <v>148</v>
      </c>
      <c r="E26323" s="16" t="s">
        <v>3391</v>
      </c>
      <c r="G26323" s="16" t="s">
        <v>3392</v>
      </c>
      <c r="H26323" s="16" t="s">
        <v>4491</v>
      </c>
      <c r="I26323" s="31">
        <v>31065203</v>
      </c>
      <c r="J26323" s="31">
        <v>31065203</v>
      </c>
      <c r="K26323" s="32">
        <f>IFERROR((J26323/I26323),0)</f>
        <v>1</v>
      </c>
      <c r="L26323" s="31"/>
      <c r="M26323" s="31"/>
      <c r="N26323" s="39"/>
      <c r="O26323" s="28"/>
      <c r="P26323" s="28"/>
      <c r="Q26323" s="28"/>
      <c r="R26323" s="28"/>
      <c r="S26323" s="25"/>
    </row>
    <row r="26324" spans="2:19" s="16" customFormat="1" outlineLevel="2" x14ac:dyDescent="0.25">
      <c r="B26324" s="16" t="s">
        <v>6485</v>
      </c>
      <c r="C26324" s="16" t="s">
        <v>5447</v>
      </c>
      <c r="D26324" s="16" t="s">
        <v>146</v>
      </c>
      <c r="E26324" s="16" t="s">
        <v>3391</v>
      </c>
      <c r="G26324" s="16" t="s">
        <v>3392</v>
      </c>
      <c r="H26324" s="16" t="s">
        <v>231</v>
      </c>
      <c r="I26324" s="31">
        <v>122805135</v>
      </c>
      <c r="J26324" s="31">
        <v>122805135</v>
      </c>
      <c r="K26324" s="32">
        <f>IFERROR((J26324/I26324),0)</f>
        <v>1</v>
      </c>
      <c r="L26324" s="31"/>
      <c r="M26324" s="31"/>
      <c r="N26324" s="39"/>
      <c r="O26324" s="28"/>
      <c r="P26324" s="28"/>
      <c r="Q26324" s="28"/>
      <c r="R26324" s="28"/>
      <c r="S26324" s="25"/>
    </row>
    <row r="26325" spans="2:19" s="16" customFormat="1" outlineLevel="2" x14ac:dyDescent="0.25">
      <c r="B26325" s="16" t="s">
        <v>6485</v>
      </c>
      <c r="C26325" s="16" t="s">
        <v>5447</v>
      </c>
      <c r="D26325" s="16" t="s">
        <v>146</v>
      </c>
      <c r="E26325" s="16" t="s">
        <v>3391</v>
      </c>
      <c r="G26325" s="16" t="s">
        <v>3392</v>
      </c>
      <c r="H26325" s="16" t="s">
        <v>155</v>
      </c>
      <c r="I26325" s="31">
        <v>-154930493</v>
      </c>
      <c r="J26325" s="31"/>
      <c r="K26325" s="32">
        <f>IFERROR((J26325/I26325),0)</f>
        <v>0</v>
      </c>
      <c r="L26325" s="31"/>
      <c r="M26325" s="31"/>
      <c r="N26325" s="39"/>
      <c r="O26325" s="28"/>
      <c r="P26325" s="28"/>
      <c r="Q26325" s="28"/>
      <c r="R26325" s="28"/>
      <c r="S26325" s="25"/>
    </row>
    <row r="26326" spans="2:19" s="16" customFormat="1" outlineLevel="1" x14ac:dyDescent="0.25">
      <c r="B26326" s="47" t="s">
        <v>10646</v>
      </c>
      <c r="C26326" s="47" t="str">
        <f>C26325</f>
        <v>ASIGNACIONES DIRECTAS (20% DEL SGR)</v>
      </c>
      <c r="D26326" s="47"/>
      <c r="E26326" s="47" t="str">
        <f>E26325</f>
        <v>05031</v>
      </c>
      <c r="F26326" s="47"/>
      <c r="G26326" s="47" t="str">
        <f>G26325</f>
        <v xml:space="preserve">AMALFI                                            </v>
      </c>
      <c r="H26326" s="47" t="s">
        <v>10655</v>
      </c>
      <c r="I26326" s="51">
        <f>SUBTOTAL(9,I26317:I26325)</f>
        <v>1003753647</v>
      </c>
      <c r="J26326" s="51">
        <f>SUBTOTAL(9,J26317:J26325)</f>
        <v>467061518.38999999</v>
      </c>
      <c r="K26326" s="49">
        <f>J26326/I26326</f>
        <v>0.46531489054704273</v>
      </c>
      <c r="L26326" s="51">
        <f>SUBTOTAL(9,L26317:L26325)</f>
        <v>509798145</v>
      </c>
      <c r="M26326" s="51">
        <f>SUBTOTAL(9,M26317:M26325)</f>
        <v>83029844.390000001</v>
      </c>
      <c r="N26326" s="50">
        <f>IFERROR((M26326/L26326),"N.A")</f>
        <v>0.1628680786784738</v>
      </c>
      <c r="O26326" s="28"/>
      <c r="P26326" s="28"/>
      <c r="Q26326" s="28"/>
      <c r="R26326" s="28"/>
      <c r="S26326" s="25"/>
    </row>
    <row r="26327" spans="2:19" s="16" customFormat="1" outlineLevel="2" x14ac:dyDescent="0.25">
      <c r="B26327" s="16" t="s">
        <v>6486</v>
      </c>
      <c r="C26327" s="16" t="s">
        <v>5447</v>
      </c>
      <c r="D26327" s="16" t="s">
        <v>146</v>
      </c>
      <c r="E26327" s="16" t="s">
        <v>3394</v>
      </c>
      <c r="G26327" s="16" t="s">
        <v>3395</v>
      </c>
      <c r="H26327" s="16" t="s">
        <v>152</v>
      </c>
      <c r="I26327" s="35">
        <v>288921359</v>
      </c>
      <c r="J26327" s="35">
        <v>77024653.150000021</v>
      </c>
      <c r="K26327" s="36">
        <f>IFERROR((J26327/I26327),0)</f>
        <v>0.26659383514113966</v>
      </c>
      <c r="L26327" s="35">
        <v>192272558</v>
      </c>
      <c r="M26327" s="35">
        <v>77024653.150000021</v>
      </c>
      <c r="N26327" s="40">
        <f>M26327/L26327</f>
        <v>0.40060138561218922</v>
      </c>
      <c r="O26327" s="28"/>
      <c r="P26327" s="28"/>
      <c r="Q26327" s="28"/>
      <c r="R26327" s="28"/>
      <c r="S26327" s="25"/>
    </row>
    <row r="26328" spans="2:19" s="16" customFormat="1" outlineLevel="2" x14ac:dyDescent="0.25">
      <c r="B26328" s="16" t="s">
        <v>6486</v>
      </c>
      <c r="C26328" s="16" t="s">
        <v>5447</v>
      </c>
      <c r="D26328" s="16" t="s">
        <v>146</v>
      </c>
      <c r="E26328" s="16" t="s">
        <v>3394</v>
      </c>
      <c r="G26328" s="16" t="s">
        <v>3395</v>
      </c>
      <c r="H26328" s="16" t="s">
        <v>5451</v>
      </c>
      <c r="I26328" s="31">
        <v>49591053</v>
      </c>
      <c r="J26328" s="31">
        <v>49591053</v>
      </c>
      <c r="K26328" s="32">
        <f>IFERROR((J26328/I26328),0)</f>
        <v>1</v>
      </c>
      <c r="L26328" s="31"/>
      <c r="M26328" s="31"/>
      <c r="N26328" s="39"/>
      <c r="O26328" s="28"/>
      <c r="P26328" s="28"/>
      <c r="Q26328" s="28"/>
      <c r="R26328" s="28"/>
      <c r="S26328" s="25"/>
    </row>
    <row r="26329" spans="2:19" s="16" customFormat="1" outlineLevel="2" x14ac:dyDescent="0.25">
      <c r="B26329" s="16" t="s">
        <v>6486</v>
      </c>
      <c r="C26329" s="16" t="s">
        <v>5447</v>
      </c>
      <c r="D26329" s="16" t="s">
        <v>146</v>
      </c>
      <c r="E26329" s="16" t="s">
        <v>3394</v>
      </c>
      <c r="G26329" s="16" t="s">
        <v>3395</v>
      </c>
      <c r="H26329" s="16" t="s">
        <v>5452</v>
      </c>
      <c r="I26329" s="31">
        <v>119691955</v>
      </c>
      <c r="J26329" s="31">
        <v>119691955</v>
      </c>
      <c r="K26329" s="32">
        <f>IFERROR((J26329/I26329),0)</f>
        <v>1</v>
      </c>
      <c r="L26329" s="31"/>
      <c r="M26329" s="31"/>
      <c r="N26329" s="39"/>
      <c r="O26329" s="28"/>
      <c r="P26329" s="28"/>
      <c r="Q26329" s="28"/>
      <c r="R26329" s="28"/>
      <c r="S26329" s="25"/>
    </row>
    <row r="26330" spans="2:19" s="16" customFormat="1" outlineLevel="2" x14ac:dyDescent="0.25">
      <c r="B26330" s="16" t="s">
        <v>6486</v>
      </c>
      <c r="C26330" s="16" t="s">
        <v>5447</v>
      </c>
      <c r="D26330" s="16" t="s">
        <v>146</v>
      </c>
      <c r="E26330" s="16" t="s">
        <v>3394</v>
      </c>
      <c r="G26330" s="16" t="s">
        <v>3395</v>
      </c>
      <c r="H26330" s="16" t="s">
        <v>19</v>
      </c>
      <c r="I26330" s="31">
        <v>692487140</v>
      </c>
      <c r="J26330" s="31">
        <v>692487140</v>
      </c>
      <c r="K26330" s="32">
        <f>IFERROR((J26330/I26330),0)</f>
        <v>1</v>
      </c>
      <c r="L26330" s="31"/>
      <c r="M26330" s="31"/>
      <c r="N26330" s="39"/>
      <c r="O26330" s="28"/>
      <c r="P26330" s="28"/>
      <c r="Q26330" s="28"/>
      <c r="R26330" s="28"/>
      <c r="S26330" s="25"/>
    </row>
    <row r="26331" spans="2:19" s="16" customFormat="1" outlineLevel="2" x14ac:dyDescent="0.25">
      <c r="B26331" s="16" t="s">
        <v>6486</v>
      </c>
      <c r="C26331" s="16" t="s">
        <v>5447</v>
      </c>
      <c r="D26331" s="16" t="s">
        <v>146</v>
      </c>
      <c r="E26331" s="16" t="s">
        <v>3394</v>
      </c>
      <c r="G26331" s="16" t="s">
        <v>3395</v>
      </c>
      <c r="H26331" s="16" t="s">
        <v>154</v>
      </c>
      <c r="I26331" s="31">
        <v>1787</v>
      </c>
      <c r="J26331" s="31">
        <v>1787</v>
      </c>
      <c r="K26331" s="32">
        <f>IFERROR((J26331/I26331),0)</f>
        <v>1</v>
      </c>
      <c r="L26331" s="31"/>
      <c r="M26331" s="31"/>
      <c r="N26331" s="39"/>
      <c r="O26331" s="28"/>
      <c r="P26331" s="28"/>
      <c r="Q26331" s="28"/>
      <c r="R26331" s="28"/>
      <c r="S26331" s="25"/>
    </row>
    <row r="26332" spans="2:19" s="16" customFormat="1" outlineLevel="2" x14ac:dyDescent="0.25">
      <c r="B26332" s="16" t="s">
        <v>6486</v>
      </c>
      <c r="C26332" s="16" t="s">
        <v>5447</v>
      </c>
      <c r="D26332" s="16" t="s">
        <v>146</v>
      </c>
      <c r="E26332" s="16" t="s">
        <v>3394</v>
      </c>
      <c r="G26332" s="16" t="s">
        <v>3395</v>
      </c>
      <c r="H26332" s="16" t="s">
        <v>331</v>
      </c>
      <c r="I26332" s="31">
        <v>7950757</v>
      </c>
      <c r="J26332" s="31">
        <v>7950757</v>
      </c>
      <c r="K26332" s="32">
        <f>IFERROR((J26332/I26332),0)</f>
        <v>1</v>
      </c>
      <c r="L26332" s="31"/>
      <c r="M26332" s="31"/>
      <c r="N26332" s="39"/>
      <c r="O26332" s="28"/>
      <c r="P26332" s="28"/>
      <c r="Q26332" s="28"/>
      <c r="R26332" s="28"/>
      <c r="S26332" s="25"/>
    </row>
    <row r="26333" spans="2:19" s="16" customFormat="1" outlineLevel="2" x14ac:dyDescent="0.25">
      <c r="B26333" s="16" t="s">
        <v>6486</v>
      </c>
      <c r="C26333" s="16" t="s">
        <v>5447</v>
      </c>
      <c r="D26333" s="16" t="s">
        <v>148</v>
      </c>
      <c r="E26333" s="16" t="s">
        <v>3394</v>
      </c>
      <c r="G26333" s="16" t="s">
        <v>3395</v>
      </c>
      <c r="H26333" s="16" t="s">
        <v>4491</v>
      </c>
      <c r="I26333" s="31">
        <v>3706696</v>
      </c>
      <c r="J26333" s="31">
        <v>3706696</v>
      </c>
      <c r="K26333" s="32">
        <f>IFERROR((J26333/I26333),0)</f>
        <v>1</v>
      </c>
      <c r="L26333" s="31"/>
      <c r="M26333" s="31"/>
      <c r="N26333" s="39"/>
      <c r="O26333" s="28"/>
      <c r="P26333" s="28"/>
      <c r="Q26333" s="28"/>
      <c r="R26333" s="28"/>
      <c r="S26333" s="25"/>
    </row>
    <row r="26334" spans="2:19" s="16" customFormat="1" outlineLevel="2" x14ac:dyDescent="0.25">
      <c r="B26334" s="16" t="s">
        <v>6486</v>
      </c>
      <c r="C26334" s="16" t="s">
        <v>5447</v>
      </c>
      <c r="D26334" s="16" t="s">
        <v>146</v>
      </c>
      <c r="E26334" s="16" t="s">
        <v>3394</v>
      </c>
      <c r="G26334" s="16" t="s">
        <v>3395</v>
      </c>
      <c r="H26334" s="16" t="s">
        <v>231</v>
      </c>
      <c r="I26334" s="31">
        <v>46802944</v>
      </c>
      <c r="J26334" s="31">
        <v>46802944</v>
      </c>
      <c r="K26334" s="32">
        <f>IFERROR((J26334/I26334),0)</f>
        <v>1</v>
      </c>
      <c r="L26334" s="31"/>
      <c r="M26334" s="31"/>
      <c r="N26334" s="39"/>
      <c r="O26334" s="28"/>
      <c r="P26334" s="28"/>
      <c r="Q26334" s="28"/>
      <c r="R26334" s="28"/>
      <c r="S26334" s="25"/>
    </row>
    <row r="26335" spans="2:19" s="16" customFormat="1" outlineLevel="2" x14ac:dyDescent="0.25">
      <c r="B26335" s="16" t="s">
        <v>6486</v>
      </c>
      <c r="C26335" s="16" t="s">
        <v>5447</v>
      </c>
      <c r="D26335" s="16" t="s">
        <v>146</v>
      </c>
      <c r="E26335" s="16" t="s">
        <v>3394</v>
      </c>
      <c r="G26335" s="16" t="s">
        <v>3395</v>
      </c>
      <c r="H26335" s="16" t="s">
        <v>155</v>
      </c>
      <c r="I26335" s="31">
        <v>-57784272</v>
      </c>
      <c r="J26335" s="31"/>
      <c r="K26335" s="32">
        <f>IFERROR((J26335/I26335),0)</f>
        <v>0</v>
      </c>
      <c r="L26335" s="31"/>
      <c r="M26335" s="31"/>
      <c r="N26335" s="39"/>
      <c r="O26335" s="28"/>
      <c r="P26335" s="28"/>
      <c r="Q26335" s="28"/>
      <c r="R26335" s="28"/>
      <c r="S26335" s="25"/>
    </row>
    <row r="26336" spans="2:19" s="16" customFormat="1" outlineLevel="1" x14ac:dyDescent="0.25">
      <c r="B26336" s="47" t="s">
        <v>10647</v>
      </c>
      <c r="C26336" s="47" t="str">
        <f>C26335</f>
        <v>ASIGNACIONES DIRECTAS (20% DEL SGR)</v>
      </c>
      <c r="D26336" s="47"/>
      <c r="E26336" s="47" t="str">
        <f>E26335</f>
        <v>05030</v>
      </c>
      <c r="F26336" s="47"/>
      <c r="G26336" s="47" t="str">
        <f>G26335</f>
        <v xml:space="preserve">AMAGÁ                                             </v>
      </c>
      <c r="H26336" s="47" t="s">
        <v>10655</v>
      </c>
      <c r="I26336" s="51">
        <f>SUBTOTAL(9,I26327:I26335)</f>
        <v>1151369419</v>
      </c>
      <c r="J26336" s="51">
        <f>SUBTOTAL(9,J26327:J26335)</f>
        <v>997256985.1500001</v>
      </c>
      <c r="K26336" s="49">
        <f>J26336/I26336</f>
        <v>0.86614857811331192</v>
      </c>
      <c r="L26336" s="51">
        <f>SUBTOTAL(9,L26327:L26335)</f>
        <v>192272558</v>
      </c>
      <c r="M26336" s="51">
        <f>SUBTOTAL(9,M26327:M26335)</f>
        <v>77024653.150000021</v>
      </c>
      <c r="N26336" s="50">
        <f>IFERROR((M26336/L26336),"N.A")</f>
        <v>0.40060138561218922</v>
      </c>
      <c r="O26336" s="28"/>
      <c r="P26336" s="28"/>
      <c r="Q26336" s="28"/>
      <c r="R26336" s="28"/>
      <c r="S26336" s="25"/>
    </row>
    <row r="26337" spans="2:19" s="16" customFormat="1" outlineLevel="2" x14ac:dyDescent="0.25">
      <c r="B26337" s="16" t="s">
        <v>6487</v>
      </c>
      <c r="C26337" s="16" t="s">
        <v>5447</v>
      </c>
      <c r="D26337" s="16" t="s">
        <v>146</v>
      </c>
      <c r="E26337" s="16" t="s">
        <v>3397</v>
      </c>
      <c r="G26337" s="16" t="s">
        <v>3398</v>
      </c>
      <c r="H26337" s="16" t="s">
        <v>5452</v>
      </c>
      <c r="I26337" s="31">
        <v>8574178</v>
      </c>
      <c r="J26337" s="31">
        <v>8574178</v>
      </c>
      <c r="K26337" s="32">
        <f>IFERROR((J26337/I26337),0)</f>
        <v>1</v>
      </c>
      <c r="L26337" s="31"/>
      <c r="M26337" s="31"/>
      <c r="N26337" s="39"/>
      <c r="O26337" s="28"/>
      <c r="P26337" s="28"/>
      <c r="Q26337" s="28"/>
      <c r="R26337" s="28"/>
      <c r="S26337" s="25"/>
    </row>
    <row r="26338" spans="2:19" s="16" customFormat="1" outlineLevel="2" x14ac:dyDescent="0.25">
      <c r="B26338" s="16" t="s">
        <v>6487</v>
      </c>
      <c r="C26338" s="16" t="s">
        <v>5447</v>
      </c>
      <c r="D26338" s="16" t="s">
        <v>146</v>
      </c>
      <c r="E26338" s="16" t="s">
        <v>3397</v>
      </c>
      <c r="G26338" s="16" t="s">
        <v>3398</v>
      </c>
      <c r="H26338" s="16" t="s">
        <v>19</v>
      </c>
      <c r="I26338" s="31">
        <v>57352721</v>
      </c>
      <c r="J26338" s="31">
        <v>57352721</v>
      </c>
      <c r="K26338" s="32">
        <f>IFERROR((J26338/I26338),0)</f>
        <v>1</v>
      </c>
      <c r="L26338" s="31"/>
      <c r="M26338" s="31"/>
      <c r="N26338" s="39"/>
      <c r="O26338" s="28"/>
      <c r="P26338" s="28"/>
      <c r="Q26338" s="28"/>
      <c r="R26338" s="28"/>
      <c r="S26338" s="25"/>
    </row>
    <row r="26339" spans="2:19" s="16" customFormat="1" outlineLevel="1" x14ac:dyDescent="0.25">
      <c r="B26339" s="47" t="s">
        <v>10648</v>
      </c>
      <c r="C26339" s="47" t="str">
        <f>C26338</f>
        <v>ASIGNACIONES DIRECTAS (20% DEL SGR)</v>
      </c>
      <c r="D26339" s="47"/>
      <c r="E26339" s="47" t="str">
        <f>E26338</f>
        <v>05021</v>
      </c>
      <c r="F26339" s="47"/>
      <c r="G26339" s="47" t="str">
        <f>G26338</f>
        <v xml:space="preserve">ALEJANDRÍA                                        </v>
      </c>
      <c r="H26339" s="47" t="s">
        <v>10655</v>
      </c>
      <c r="I26339" s="51">
        <f>SUBTOTAL(9,I26337:I26338)</f>
        <v>65926899</v>
      </c>
      <c r="J26339" s="51">
        <f>SUBTOTAL(9,J26337:J26338)</f>
        <v>65926899</v>
      </c>
      <c r="K26339" s="49">
        <f>J26339/I26339</f>
        <v>1</v>
      </c>
      <c r="L26339" s="51">
        <f>SUBTOTAL(9,L26337:L26338)</f>
        <v>0</v>
      </c>
      <c r="M26339" s="51">
        <f>SUBTOTAL(9,M26337:M26338)</f>
        <v>0</v>
      </c>
      <c r="N26339" s="50" t="str">
        <f>IFERROR((M26339/L26339),"N.A")</f>
        <v>N.A</v>
      </c>
      <c r="O26339" s="28"/>
      <c r="P26339" s="28"/>
      <c r="Q26339" s="28"/>
      <c r="R26339" s="28"/>
      <c r="S26339" s="25"/>
    </row>
    <row r="26340" spans="2:19" s="16" customFormat="1" outlineLevel="2" x14ac:dyDescent="0.25">
      <c r="B26340" s="16" t="s">
        <v>6488</v>
      </c>
      <c r="C26340" s="16" t="s">
        <v>5447</v>
      </c>
      <c r="D26340" s="16" t="s">
        <v>146</v>
      </c>
      <c r="E26340" s="16" t="s">
        <v>3400</v>
      </c>
      <c r="G26340" s="16" t="s">
        <v>3401</v>
      </c>
      <c r="H26340" s="16" t="s">
        <v>152</v>
      </c>
      <c r="I26340" s="35">
        <v>32811100</v>
      </c>
      <c r="J26340" s="35">
        <v>0</v>
      </c>
      <c r="K26340" s="36">
        <f>IFERROR((J26340/I26340),0)</f>
        <v>0</v>
      </c>
      <c r="L26340" s="35">
        <v>21594935</v>
      </c>
      <c r="M26340" s="35">
        <v>0</v>
      </c>
      <c r="N26340" s="40">
        <f>M26340/L26340</f>
        <v>0</v>
      </c>
      <c r="O26340" s="28"/>
      <c r="P26340" s="28"/>
      <c r="Q26340" s="28"/>
      <c r="R26340" s="28"/>
      <c r="S26340" s="25"/>
    </row>
    <row r="26341" spans="2:19" s="16" customFormat="1" outlineLevel="2" x14ac:dyDescent="0.25">
      <c r="B26341" s="16" t="s">
        <v>6488</v>
      </c>
      <c r="C26341" s="16" t="s">
        <v>5447</v>
      </c>
      <c r="D26341" s="16" t="s">
        <v>146</v>
      </c>
      <c r="E26341" s="16" t="s">
        <v>3400</v>
      </c>
      <c r="G26341" s="16" t="s">
        <v>3401</v>
      </c>
      <c r="H26341" s="16" t="s">
        <v>5452</v>
      </c>
      <c r="I26341" s="31">
        <v>6612117</v>
      </c>
      <c r="J26341" s="31">
        <v>6612117</v>
      </c>
      <c r="K26341" s="32">
        <f>IFERROR((J26341/I26341),0)</f>
        <v>1</v>
      </c>
      <c r="L26341" s="31"/>
      <c r="M26341" s="31"/>
      <c r="N26341" s="39"/>
      <c r="O26341" s="28"/>
      <c r="P26341" s="28"/>
      <c r="Q26341" s="28"/>
      <c r="R26341" s="28"/>
      <c r="S26341" s="25"/>
    </row>
    <row r="26342" spans="2:19" s="16" customFormat="1" outlineLevel="2" x14ac:dyDescent="0.25">
      <c r="B26342" s="16" t="s">
        <v>6488</v>
      </c>
      <c r="C26342" s="16" t="s">
        <v>5447</v>
      </c>
      <c r="D26342" s="16" t="s">
        <v>146</v>
      </c>
      <c r="E26342" s="16" t="s">
        <v>3400</v>
      </c>
      <c r="G26342" s="16" t="s">
        <v>3401</v>
      </c>
      <c r="H26342" s="16" t="s">
        <v>19</v>
      </c>
      <c r="I26342" s="31">
        <v>42282252</v>
      </c>
      <c r="J26342" s="31">
        <v>42282252</v>
      </c>
      <c r="K26342" s="32">
        <f>IFERROR((J26342/I26342),0)</f>
        <v>1</v>
      </c>
      <c r="L26342" s="31"/>
      <c r="M26342" s="31"/>
      <c r="N26342" s="39"/>
      <c r="O26342" s="28"/>
      <c r="P26342" s="28"/>
      <c r="Q26342" s="28"/>
      <c r="R26342" s="28"/>
      <c r="S26342" s="25"/>
    </row>
    <row r="26343" spans="2:19" s="16" customFormat="1" outlineLevel="2" x14ac:dyDescent="0.25">
      <c r="B26343" s="16" t="s">
        <v>6488</v>
      </c>
      <c r="C26343" s="16" t="s">
        <v>5447</v>
      </c>
      <c r="D26343" s="16" t="s">
        <v>146</v>
      </c>
      <c r="E26343" s="16" t="s">
        <v>3400</v>
      </c>
      <c r="G26343" s="16" t="s">
        <v>3401</v>
      </c>
      <c r="H26343" s="16" t="s">
        <v>154</v>
      </c>
      <c r="I26343" s="31">
        <v>203</v>
      </c>
      <c r="J26343" s="31">
        <v>203</v>
      </c>
      <c r="K26343" s="32">
        <f>IFERROR((J26343/I26343),0)</f>
        <v>1</v>
      </c>
      <c r="L26343" s="31"/>
      <c r="M26343" s="31"/>
      <c r="N26343" s="39"/>
      <c r="O26343" s="28"/>
      <c r="P26343" s="28"/>
      <c r="Q26343" s="28"/>
      <c r="R26343" s="28"/>
      <c r="S26343" s="25"/>
    </row>
    <row r="26344" spans="2:19" s="16" customFormat="1" outlineLevel="2" x14ac:dyDescent="0.25">
      <c r="B26344" s="16" t="s">
        <v>6488</v>
      </c>
      <c r="C26344" s="16" t="s">
        <v>5447</v>
      </c>
      <c r="D26344" s="16" t="s">
        <v>148</v>
      </c>
      <c r="E26344" s="16" t="s">
        <v>3400</v>
      </c>
      <c r="G26344" s="16" t="s">
        <v>3401</v>
      </c>
      <c r="H26344" s="16" t="s">
        <v>4491</v>
      </c>
      <c r="I26344" s="31">
        <v>3725017</v>
      </c>
      <c r="J26344" s="31">
        <v>3725017</v>
      </c>
      <c r="K26344" s="32">
        <f>IFERROR((J26344/I26344),0)</f>
        <v>1</v>
      </c>
      <c r="L26344" s="31"/>
      <c r="M26344" s="31"/>
      <c r="N26344" s="39"/>
      <c r="O26344" s="28"/>
      <c r="P26344" s="28"/>
      <c r="Q26344" s="28"/>
      <c r="R26344" s="28"/>
      <c r="S26344" s="25"/>
    </row>
    <row r="26345" spans="2:19" s="16" customFormat="1" outlineLevel="2" x14ac:dyDescent="0.25">
      <c r="B26345" s="16" t="s">
        <v>6488</v>
      </c>
      <c r="C26345" s="16" t="s">
        <v>5447</v>
      </c>
      <c r="D26345" s="16" t="s">
        <v>146</v>
      </c>
      <c r="E26345" s="16" t="s">
        <v>3400</v>
      </c>
      <c r="G26345" s="16" t="s">
        <v>3401</v>
      </c>
      <c r="H26345" s="16" t="s">
        <v>29</v>
      </c>
      <c r="I26345" s="41">
        <v>1916081</v>
      </c>
      <c r="J26345" s="41">
        <v>1916081</v>
      </c>
      <c r="K26345" s="32">
        <f>IFERROR((J26345/I26345),0)</f>
        <v>1</v>
      </c>
      <c r="L26345" s="31"/>
      <c r="M26345" s="31"/>
      <c r="N26345" s="39"/>
      <c r="O26345" s="28"/>
      <c r="P26345" s="28"/>
      <c r="Q26345" s="28"/>
      <c r="R26345" s="28"/>
      <c r="S26345" s="25"/>
    </row>
    <row r="26346" spans="2:19" s="16" customFormat="1" outlineLevel="2" x14ac:dyDescent="0.25">
      <c r="B26346" s="16" t="s">
        <v>6488</v>
      </c>
      <c r="C26346" s="16" t="s">
        <v>5447</v>
      </c>
      <c r="D26346" s="16" t="s">
        <v>146</v>
      </c>
      <c r="E26346" s="16" t="s">
        <v>3400</v>
      </c>
      <c r="G26346" s="16" t="s">
        <v>3401</v>
      </c>
      <c r="H26346" s="16" t="s">
        <v>231</v>
      </c>
      <c r="I26346" s="31">
        <v>5202448</v>
      </c>
      <c r="J26346" s="31">
        <v>5202448</v>
      </c>
      <c r="K26346" s="32">
        <f>IFERROR((J26346/I26346),0)</f>
        <v>1</v>
      </c>
      <c r="L26346" s="31"/>
      <c r="M26346" s="31"/>
      <c r="N26346" s="39"/>
      <c r="O26346" s="28"/>
      <c r="P26346" s="28"/>
      <c r="Q26346" s="28"/>
      <c r="R26346" s="28"/>
      <c r="S26346" s="25"/>
    </row>
    <row r="26347" spans="2:19" s="16" customFormat="1" outlineLevel="2" x14ac:dyDescent="0.25">
      <c r="B26347" s="16" t="s">
        <v>6488</v>
      </c>
      <c r="C26347" s="16" t="s">
        <v>5447</v>
      </c>
      <c r="D26347" s="16" t="s">
        <v>146</v>
      </c>
      <c r="E26347" s="16" t="s">
        <v>3400</v>
      </c>
      <c r="G26347" s="16" t="s">
        <v>3401</v>
      </c>
      <c r="H26347" s="16" t="s">
        <v>155</v>
      </c>
      <c r="I26347" s="31">
        <v>-6562220</v>
      </c>
      <c r="J26347" s="31"/>
      <c r="K26347" s="32">
        <f>IFERROR((J26347/I26347),0)</f>
        <v>0</v>
      </c>
      <c r="L26347" s="31"/>
      <c r="M26347" s="31"/>
      <c r="N26347" s="39"/>
      <c r="O26347" s="28"/>
      <c r="P26347" s="28"/>
      <c r="Q26347" s="28"/>
      <c r="R26347" s="28"/>
      <c r="S26347" s="25"/>
    </row>
    <row r="26348" spans="2:19" s="16" customFormat="1" outlineLevel="1" x14ac:dyDescent="0.25">
      <c r="B26348" s="47" t="s">
        <v>10649</v>
      </c>
      <c r="C26348" s="47" t="str">
        <f>C26347</f>
        <v>ASIGNACIONES DIRECTAS (20% DEL SGR)</v>
      </c>
      <c r="D26348" s="47"/>
      <c r="E26348" s="47" t="str">
        <f>E26347</f>
        <v>05004</v>
      </c>
      <c r="F26348" s="47"/>
      <c r="G26348" s="47" t="str">
        <f>G26347</f>
        <v xml:space="preserve">ABRIAQUÍ                                          </v>
      </c>
      <c r="H26348" s="47" t="s">
        <v>10655</v>
      </c>
      <c r="I26348" s="51">
        <f>SUBTOTAL(9,I26340:I26347)</f>
        <v>85986998</v>
      </c>
      <c r="J26348" s="51">
        <f>SUBTOTAL(9,J26340:J26347)</f>
        <v>59738118</v>
      </c>
      <c r="K26348" s="49">
        <f>J26348/I26348</f>
        <v>0.69473431320395673</v>
      </c>
      <c r="L26348" s="51">
        <f>SUBTOTAL(9,L26340:L26347)</f>
        <v>21594935</v>
      </c>
      <c r="M26348" s="51">
        <f>SUBTOTAL(9,M26340:M26347)</f>
        <v>0</v>
      </c>
      <c r="N26348" s="50">
        <f>IFERROR((M26348/L26348),"N.A")</f>
        <v>0</v>
      </c>
      <c r="O26348" s="28"/>
      <c r="P26348" s="28"/>
      <c r="Q26348" s="28"/>
      <c r="R26348" s="28"/>
      <c r="S26348" s="25"/>
    </row>
    <row r="26349" spans="2:19" s="16" customFormat="1" outlineLevel="2" x14ac:dyDescent="0.25">
      <c r="B26349" s="16" t="s">
        <v>6489</v>
      </c>
      <c r="C26349" s="16" t="s">
        <v>5447</v>
      </c>
      <c r="D26349" s="16" t="s">
        <v>146</v>
      </c>
      <c r="E26349" s="16" t="s">
        <v>3403</v>
      </c>
      <c r="G26349" s="16" t="s">
        <v>3404</v>
      </c>
      <c r="H26349" s="16" t="s">
        <v>152</v>
      </c>
      <c r="I26349" s="35">
        <v>2033289</v>
      </c>
      <c r="J26349" s="35">
        <v>2033289</v>
      </c>
      <c r="K26349" s="36">
        <f>IFERROR((J26349/I26349),0)</f>
        <v>1</v>
      </c>
      <c r="L26349" s="35">
        <v>1386998</v>
      </c>
      <c r="M26349" s="35">
        <v>2033289</v>
      </c>
      <c r="N26349" s="40">
        <f>M26349/L26349</f>
        <v>1.4659639018945954</v>
      </c>
      <c r="O26349" s="28"/>
      <c r="P26349" s="28"/>
      <c r="Q26349" s="28"/>
      <c r="R26349" s="28"/>
      <c r="S26349" s="25"/>
    </row>
    <row r="26350" spans="2:19" s="16" customFormat="1" outlineLevel="2" x14ac:dyDescent="0.25">
      <c r="B26350" s="16" t="s">
        <v>6489</v>
      </c>
      <c r="C26350" s="16" t="s">
        <v>5447</v>
      </c>
      <c r="D26350" s="16" t="s">
        <v>146</v>
      </c>
      <c r="E26350" s="16" t="s">
        <v>3403</v>
      </c>
      <c r="G26350" s="16" t="s">
        <v>3404</v>
      </c>
      <c r="H26350" s="16" t="s">
        <v>5451</v>
      </c>
      <c r="I26350" s="31">
        <v>1459161</v>
      </c>
      <c r="J26350" s="31">
        <v>1459161</v>
      </c>
      <c r="K26350" s="32">
        <f>IFERROR((J26350/I26350),0)</f>
        <v>1</v>
      </c>
      <c r="L26350" s="31"/>
      <c r="M26350" s="31"/>
      <c r="N26350" s="39"/>
      <c r="O26350" s="28"/>
      <c r="P26350" s="28"/>
      <c r="Q26350" s="28"/>
      <c r="R26350" s="28"/>
      <c r="S26350" s="25"/>
    </row>
    <row r="26351" spans="2:19" s="16" customFormat="1" outlineLevel="2" x14ac:dyDescent="0.25">
      <c r="B26351" s="16" t="s">
        <v>6489</v>
      </c>
      <c r="C26351" s="16" t="s">
        <v>5447</v>
      </c>
      <c r="D26351" s="16" t="s">
        <v>146</v>
      </c>
      <c r="E26351" s="16" t="s">
        <v>3403</v>
      </c>
      <c r="G26351" s="16" t="s">
        <v>3404</v>
      </c>
      <c r="H26351" s="16" t="s">
        <v>5452</v>
      </c>
      <c r="I26351" s="31">
        <v>3803803</v>
      </c>
      <c r="J26351" s="31">
        <v>3803803</v>
      </c>
      <c r="K26351" s="32">
        <f>IFERROR((J26351/I26351),0)</f>
        <v>1</v>
      </c>
      <c r="L26351" s="31"/>
      <c r="M26351" s="31"/>
      <c r="N26351" s="39"/>
      <c r="O26351" s="28"/>
      <c r="P26351" s="28"/>
      <c r="Q26351" s="28"/>
      <c r="R26351" s="28"/>
      <c r="S26351" s="25"/>
    </row>
    <row r="26352" spans="2:19" s="16" customFormat="1" outlineLevel="2" x14ac:dyDescent="0.25">
      <c r="B26352" s="16" t="s">
        <v>6489</v>
      </c>
      <c r="C26352" s="16" t="s">
        <v>5447</v>
      </c>
      <c r="D26352" s="16" t="s">
        <v>146</v>
      </c>
      <c r="E26352" s="16" t="s">
        <v>3403</v>
      </c>
      <c r="G26352" s="16" t="s">
        <v>3404</v>
      </c>
      <c r="H26352" s="16" t="s">
        <v>19</v>
      </c>
      <c r="I26352" s="31">
        <v>23711249</v>
      </c>
      <c r="J26352" s="31">
        <v>23711249</v>
      </c>
      <c r="K26352" s="32">
        <f>IFERROR((J26352/I26352),0)</f>
        <v>1</v>
      </c>
      <c r="L26352" s="31"/>
      <c r="M26352" s="31"/>
      <c r="N26352" s="39"/>
      <c r="O26352" s="28"/>
      <c r="P26352" s="28"/>
      <c r="Q26352" s="28"/>
      <c r="R26352" s="28"/>
      <c r="S26352" s="25"/>
    </row>
    <row r="26353" spans="2:19" s="16" customFormat="1" outlineLevel="2" x14ac:dyDescent="0.25">
      <c r="B26353" s="16" t="s">
        <v>6489</v>
      </c>
      <c r="C26353" s="16" t="s">
        <v>5447</v>
      </c>
      <c r="D26353" s="16" t="s">
        <v>146</v>
      </c>
      <c r="E26353" s="16" t="s">
        <v>3403</v>
      </c>
      <c r="G26353" s="16" t="s">
        <v>3404</v>
      </c>
      <c r="H26353" s="16" t="s">
        <v>154</v>
      </c>
      <c r="I26353" s="31">
        <v>13</v>
      </c>
      <c r="J26353" s="31">
        <v>13</v>
      </c>
      <c r="K26353" s="32">
        <f>IFERROR((J26353/I26353),0)</f>
        <v>1</v>
      </c>
      <c r="L26353" s="31"/>
      <c r="M26353" s="31"/>
      <c r="N26353" s="39"/>
      <c r="O26353" s="28"/>
      <c r="P26353" s="28"/>
      <c r="Q26353" s="28"/>
      <c r="R26353" s="28"/>
      <c r="S26353" s="25"/>
    </row>
    <row r="26354" spans="2:19" s="16" customFormat="1" outlineLevel="2" x14ac:dyDescent="0.25">
      <c r="B26354" s="16" t="s">
        <v>6489</v>
      </c>
      <c r="C26354" s="16" t="s">
        <v>5447</v>
      </c>
      <c r="D26354" s="16" t="s">
        <v>146</v>
      </c>
      <c r="E26354" s="16" t="s">
        <v>3403</v>
      </c>
      <c r="G26354" s="16" t="s">
        <v>3404</v>
      </c>
      <c r="H26354" s="16" t="s">
        <v>231</v>
      </c>
      <c r="I26354" s="31">
        <v>345262</v>
      </c>
      <c r="J26354" s="31">
        <v>345262</v>
      </c>
      <c r="K26354" s="32">
        <f>IFERROR((J26354/I26354),0)</f>
        <v>1</v>
      </c>
      <c r="L26354" s="31"/>
      <c r="M26354" s="31"/>
      <c r="N26354" s="39"/>
      <c r="O26354" s="28"/>
      <c r="P26354" s="28"/>
      <c r="Q26354" s="28"/>
      <c r="R26354" s="28"/>
      <c r="S26354" s="25"/>
    </row>
    <row r="26355" spans="2:19" s="16" customFormat="1" outlineLevel="2" x14ac:dyDescent="0.25">
      <c r="B26355" s="16" t="s">
        <v>6489</v>
      </c>
      <c r="C26355" s="16" t="s">
        <v>5447</v>
      </c>
      <c r="D26355" s="16" t="s">
        <v>146</v>
      </c>
      <c r="E26355" s="16" t="s">
        <v>3403</v>
      </c>
      <c r="G26355" s="16" t="s">
        <v>3404</v>
      </c>
      <c r="H26355" s="16" t="s">
        <v>155</v>
      </c>
      <c r="I26355" s="31">
        <v>-406658</v>
      </c>
      <c r="J26355" s="31"/>
      <c r="K26355" s="32">
        <f>IFERROR((J26355/I26355),0)</f>
        <v>0</v>
      </c>
      <c r="L26355" s="31"/>
      <c r="M26355" s="31"/>
      <c r="N26355" s="39"/>
      <c r="O26355" s="28"/>
      <c r="P26355" s="28"/>
      <c r="Q26355" s="28"/>
      <c r="R26355" s="28"/>
      <c r="S26355" s="25"/>
    </row>
    <row r="26356" spans="2:19" s="16" customFormat="1" outlineLevel="1" x14ac:dyDescent="0.25">
      <c r="B26356" s="47" t="s">
        <v>10650</v>
      </c>
      <c r="C26356" s="47" t="str">
        <f>C26355</f>
        <v>ASIGNACIONES DIRECTAS (20% DEL SGR)</v>
      </c>
      <c r="D26356" s="47"/>
      <c r="E26356" s="47" t="str">
        <f>E26355</f>
        <v>05002</v>
      </c>
      <c r="F26356" s="47"/>
      <c r="G26356" s="47" t="str">
        <f>G26355</f>
        <v xml:space="preserve">ABEJORRAL                                         </v>
      </c>
      <c r="H26356" s="47" t="s">
        <v>10655</v>
      </c>
      <c r="I26356" s="51">
        <f>SUBTOTAL(9,I26349:I26355)</f>
        <v>30946119</v>
      </c>
      <c r="J26356" s="51">
        <f>SUBTOTAL(9,J26349:J26355)</f>
        <v>31352777</v>
      </c>
      <c r="K26356" s="49">
        <f>J26356/I26356</f>
        <v>1.0131408400517041</v>
      </c>
      <c r="L26356" s="51">
        <f>SUBTOTAL(9,L26349:L26355)</f>
        <v>1386998</v>
      </c>
      <c r="M26356" s="51">
        <f>SUBTOTAL(9,M26349:M26355)</f>
        <v>2033289</v>
      </c>
      <c r="N26356" s="50">
        <f>IFERROR((M26356/L26356),"N.A")</f>
        <v>1.4659639018945954</v>
      </c>
      <c r="O26356" s="28"/>
      <c r="P26356" s="28"/>
      <c r="Q26356" s="28"/>
      <c r="R26356" s="28"/>
      <c r="S26356" s="25"/>
    </row>
    <row r="26357" spans="2:19" s="16" customFormat="1" outlineLevel="2" x14ac:dyDescent="0.25">
      <c r="B26357" s="16" t="s">
        <v>6490</v>
      </c>
      <c r="C26357" s="16" t="s">
        <v>5447</v>
      </c>
      <c r="D26357" s="16" t="s">
        <v>146</v>
      </c>
      <c r="E26357" s="16" t="s">
        <v>5404</v>
      </c>
      <c r="G26357" s="16" t="s">
        <v>5405</v>
      </c>
      <c r="H26357" s="16" t="s">
        <v>152</v>
      </c>
      <c r="I26357" s="35">
        <v>161955630</v>
      </c>
      <c r="J26357" s="35">
        <v>36366675.279999986</v>
      </c>
      <c r="K26357" s="36">
        <f>IFERROR((J26357/I26357),0)</f>
        <v>0.22454715084619156</v>
      </c>
      <c r="L26357" s="35">
        <v>104525589</v>
      </c>
      <c r="M26357" s="35">
        <v>36366675.279999986</v>
      </c>
      <c r="N26357" s="40">
        <f>M26357/L26357</f>
        <v>0.34792126624610542</v>
      </c>
      <c r="O26357" s="28"/>
      <c r="P26357" s="28"/>
      <c r="Q26357" s="28"/>
      <c r="R26357" s="28"/>
      <c r="S26357" s="25"/>
    </row>
    <row r="26358" spans="2:19" s="16" customFormat="1" outlineLevel="2" x14ac:dyDescent="0.25">
      <c r="B26358" s="16" t="s">
        <v>6490</v>
      </c>
      <c r="C26358" s="16" t="s">
        <v>5447</v>
      </c>
      <c r="D26358" s="16" t="s">
        <v>146</v>
      </c>
      <c r="E26358" s="16" t="s">
        <v>5404</v>
      </c>
      <c r="G26358" s="16" t="s">
        <v>5405</v>
      </c>
      <c r="H26358" s="16" t="s">
        <v>5452</v>
      </c>
      <c r="I26358" s="31">
        <v>87174854</v>
      </c>
      <c r="J26358" s="31">
        <v>87174854</v>
      </c>
      <c r="K26358" s="32">
        <f>IFERROR((J26358/I26358),0)</f>
        <v>1</v>
      </c>
      <c r="L26358" s="31"/>
      <c r="M26358" s="31"/>
      <c r="N26358" s="39"/>
      <c r="O26358" s="28"/>
      <c r="P26358" s="28"/>
      <c r="Q26358" s="28"/>
      <c r="R26358" s="28"/>
      <c r="S26358" s="25"/>
    </row>
    <row r="26359" spans="2:19" s="16" customFormat="1" outlineLevel="2" x14ac:dyDescent="0.25">
      <c r="B26359" s="16" t="s">
        <v>6490</v>
      </c>
      <c r="C26359" s="16" t="s">
        <v>5447</v>
      </c>
      <c r="D26359" s="16" t="s">
        <v>146</v>
      </c>
      <c r="E26359" s="16" t="s">
        <v>5404</v>
      </c>
      <c r="G26359" s="16" t="s">
        <v>5405</v>
      </c>
      <c r="H26359" s="16" t="s">
        <v>19</v>
      </c>
      <c r="I26359" s="31">
        <v>614541931</v>
      </c>
      <c r="J26359" s="31">
        <v>614541931</v>
      </c>
      <c r="K26359" s="32">
        <f>IFERROR((J26359/I26359),0)</f>
        <v>1</v>
      </c>
      <c r="L26359" s="31"/>
      <c r="M26359" s="31"/>
      <c r="N26359" s="39"/>
      <c r="O26359" s="28"/>
      <c r="P26359" s="28"/>
      <c r="Q26359" s="28"/>
      <c r="R26359" s="28"/>
      <c r="S26359" s="25"/>
    </row>
    <row r="26360" spans="2:19" s="16" customFormat="1" outlineLevel="2" x14ac:dyDescent="0.25">
      <c r="B26360" s="16" t="s">
        <v>6490</v>
      </c>
      <c r="C26360" s="16" t="s">
        <v>5447</v>
      </c>
      <c r="D26360" s="16" t="s">
        <v>146</v>
      </c>
      <c r="E26360" s="16" t="s">
        <v>5404</v>
      </c>
      <c r="G26360" s="16" t="s">
        <v>5405</v>
      </c>
      <c r="H26360" s="16" t="s">
        <v>154</v>
      </c>
      <c r="I26360" s="31">
        <v>1002</v>
      </c>
      <c r="J26360" s="31">
        <v>1002</v>
      </c>
      <c r="K26360" s="32">
        <f>IFERROR((J26360/I26360),0)</f>
        <v>1</v>
      </c>
      <c r="L26360" s="31"/>
      <c r="M26360" s="31"/>
      <c r="N26360" s="39"/>
      <c r="O26360" s="28"/>
      <c r="P26360" s="28"/>
      <c r="Q26360" s="28"/>
      <c r="R26360" s="28"/>
      <c r="S26360" s="25"/>
    </row>
    <row r="26361" spans="2:19" s="16" customFormat="1" outlineLevel="2" x14ac:dyDescent="0.25">
      <c r="B26361" s="16" t="s">
        <v>6490</v>
      </c>
      <c r="C26361" s="16" t="s">
        <v>5447</v>
      </c>
      <c r="D26361" s="16" t="s">
        <v>146</v>
      </c>
      <c r="E26361" s="16" t="s">
        <v>5404</v>
      </c>
      <c r="G26361" s="16" t="s">
        <v>5405</v>
      </c>
      <c r="H26361" s="16" t="s">
        <v>331</v>
      </c>
      <c r="I26361" s="31">
        <v>2929767</v>
      </c>
      <c r="J26361" s="31">
        <v>2929767</v>
      </c>
      <c r="K26361" s="32">
        <f>IFERROR((J26361/I26361),0)</f>
        <v>1</v>
      </c>
      <c r="L26361" s="31"/>
      <c r="M26361" s="31"/>
      <c r="N26361" s="39"/>
      <c r="O26361" s="28"/>
      <c r="P26361" s="28"/>
      <c r="Q26361" s="28"/>
      <c r="R26361" s="28"/>
      <c r="S26361" s="25"/>
    </row>
    <row r="26362" spans="2:19" s="16" customFormat="1" outlineLevel="2" x14ac:dyDescent="0.25">
      <c r="B26362" s="16" t="s">
        <v>6490</v>
      </c>
      <c r="C26362" s="16" t="s">
        <v>5447</v>
      </c>
      <c r="D26362" s="16" t="s">
        <v>148</v>
      </c>
      <c r="E26362" s="16" t="s">
        <v>5404</v>
      </c>
      <c r="G26362" s="16" t="s">
        <v>5405</v>
      </c>
      <c r="H26362" s="16" t="s">
        <v>4491</v>
      </c>
      <c r="I26362" s="31">
        <v>25990373</v>
      </c>
      <c r="J26362" s="31">
        <v>25990373</v>
      </c>
      <c r="K26362" s="32">
        <f>IFERROR((J26362/I26362),0)</f>
        <v>1</v>
      </c>
      <c r="L26362" s="31"/>
      <c r="M26362" s="31"/>
      <c r="N26362" s="39"/>
      <c r="O26362" s="28"/>
      <c r="P26362" s="28"/>
      <c r="Q26362" s="28"/>
      <c r="R26362" s="28"/>
      <c r="S26362" s="25"/>
    </row>
    <row r="26363" spans="2:19" s="16" customFormat="1" outlineLevel="2" x14ac:dyDescent="0.25">
      <c r="B26363" s="16" t="s">
        <v>6490</v>
      </c>
      <c r="C26363" s="16" t="s">
        <v>5447</v>
      </c>
      <c r="D26363" s="16" t="s">
        <v>146</v>
      </c>
      <c r="E26363" s="16" t="s">
        <v>5404</v>
      </c>
      <c r="G26363" s="16" t="s">
        <v>5405</v>
      </c>
      <c r="H26363" s="16" t="s">
        <v>231</v>
      </c>
      <c r="I26363" s="31">
        <v>24710093</v>
      </c>
      <c r="J26363" s="31">
        <v>24710093</v>
      </c>
      <c r="K26363" s="32">
        <f>IFERROR((J26363/I26363),0)</f>
        <v>1</v>
      </c>
      <c r="L26363" s="31"/>
      <c r="M26363" s="31"/>
      <c r="N26363" s="39"/>
      <c r="O26363" s="28"/>
      <c r="P26363" s="28"/>
      <c r="Q26363" s="28"/>
      <c r="R26363" s="28"/>
      <c r="S26363" s="25"/>
    </row>
    <row r="26364" spans="2:19" s="16" customFormat="1" outlineLevel="2" x14ac:dyDescent="0.25">
      <c r="B26364" s="16" t="s">
        <v>6490</v>
      </c>
      <c r="C26364" s="16" t="s">
        <v>5447</v>
      </c>
      <c r="D26364" s="16" t="s">
        <v>146</v>
      </c>
      <c r="E26364" s="16" t="s">
        <v>5404</v>
      </c>
      <c r="G26364" s="16" t="s">
        <v>5405</v>
      </c>
      <c r="H26364" s="16" t="s">
        <v>155</v>
      </c>
      <c r="I26364" s="31">
        <v>-32391126</v>
      </c>
      <c r="J26364" s="31"/>
      <c r="K26364" s="32">
        <f>IFERROR((J26364/I26364),0)</f>
        <v>0</v>
      </c>
      <c r="L26364" s="31"/>
      <c r="M26364" s="31"/>
      <c r="N26364" s="39"/>
      <c r="O26364" s="28"/>
      <c r="P26364" s="28"/>
      <c r="Q26364" s="28"/>
      <c r="R26364" s="28"/>
      <c r="S26364" s="25"/>
    </row>
    <row r="26365" spans="2:19" s="16" customFormat="1" outlineLevel="1" x14ac:dyDescent="0.25">
      <c r="B26365" s="47" t="s">
        <v>10651</v>
      </c>
      <c r="C26365" s="47" t="str">
        <f>C26364</f>
        <v>ASIGNACIONES DIRECTAS (20% DEL SGR)</v>
      </c>
      <c r="D26365" s="47"/>
      <c r="E26365" s="47" t="str">
        <f>E26364</f>
        <v>05001</v>
      </c>
      <c r="F26365" s="47"/>
      <c r="G26365" s="47" t="str">
        <f>G26364</f>
        <v xml:space="preserve">MEDELLÍN                                          </v>
      </c>
      <c r="H26365" s="47" t="s">
        <v>10655</v>
      </c>
      <c r="I26365" s="51">
        <f>SUBTOTAL(9,I26357:I26364)</f>
        <v>884912524</v>
      </c>
      <c r="J26365" s="51">
        <f>SUBTOTAL(9,J26357:J26364)</f>
        <v>791714695.27999997</v>
      </c>
      <c r="K26365" s="49">
        <f>J26365/I26365</f>
        <v>0.8946813089516179</v>
      </c>
      <c r="L26365" s="51">
        <f>SUBTOTAL(9,L26357:L26364)</f>
        <v>104525589</v>
      </c>
      <c r="M26365" s="51">
        <f>SUBTOTAL(9,M26357:M26364)</f>
        <v>36366675.279999986</v>
      </c>
      <c r="N26365" s="50">
        <f>IFERROR((M26365/L26365),"N.A")</f>
        <v>0.34792126624610542</v>
      </c>
      <c r="O26365" s="28"/>
      <c r="P26365" s="28"/>
      <c r="Q26365" s="28"/>
      <c r="R26365" s="28"/>
      <c r="S26365" s="25"/>
    </row>
    <row r="26366" spans="2:19" s="16" customFormat="1" outlineLevel="2" x14ac:dyDescent="0.25">
      <c r="B26366" s="16" t="s">
        <v>6491</v>
      </c>
      <c r="C26366" s="16" t="s">
        <v>5447</v>
      </c>
      <c r="D26366" s="16" t="s">
        <v>146</v>
      </c>
      <c r="E26366" s="16" t="s">
        <v>147</v>
      </c>
      <c r="G26366" s="16" t="s">
        <v>146</v>
      </c>
      <c r="H26366" s="16" t="s">
        <v>152</v>
      </c>
      <c r="I26366" s="35">
        <v>63817693254</v>
      </c>
      <c r="J26366" s="35">
        <v>33319500327.52</v>
      </c>
      <c r="K26366" s="36">
        <f>IFERROR((J26366/I26366),0)</f>
        <v>0.52210442948643532</v>
      </c>
      <c r="L26366" s="35">
        <v>41606832253.199997</v>
      </c>
      <c r="M26366" s="35">
        <v>33319500327.52</v>
      </c>
      <c r="N26366" s="40">
        <f>M26366/L26366</f>
        <v>0.80081800327294528</v>
      </c>
      <c r="O26366" s="28"/>
      <c r="P26366" s="28"/>
      <c r="Q26366" s="28"/>
      <c r="R26366" s="28"/>
      <c r="S26366" s="25"/>
    </row>
    <row r="26367" spans="2:19" s="16" customFormat="1" outlineLevel="2" x14ac:dyDescent="0.25">
      <c r="B26367" s="16" t="s">
        <v>6491</v>
      </c>
      <c r="C26367" s="16" t="s">
        <v>5447</v>
      </c>
      <c r="D26367" s="16" t="s">
        <v>146</v>
      </c>
      <c r="E26367" s="16" t="s">
        <v>147</v>
      </c>
      <c r="G26367" s="16" t="s">
        <v>146</v>
      </c>
      <c r="H26367" s="16" t="s">
        <v>24</v>
      </c>
      <c r="I26367" s="31">
        <v>8959374</v>
      </c>
      <c r="J26367" s="31">
        <v>8959374</v>
      </c>
      <c r="K26367" s="32">
        <f>IFERROR((J26367/I26367),0)</f>
        <v>1</v>
      </c>
      <c r="L26367" s="31"/>
      <c r="M26367" s="31"/>
      <c r="N26367" s="39"/>
      <c r="O26367" s="28"/>
      <c r="P26367" s="28"/>
      <c r="Q26367" s="28"/>
      <c r="R26367" s="28"/>
      <c r="S26367" s="25"/>
    </row>
    <row r="26368" spans="2:19" s="16" customFormat="1" outlineLevel="2" x14ac:dyDescent="0.25">
      <c r="B26368" s="16" t="s">
        <v>6491</v>
      </c>
      <c r="C26368" s="16" t="s">
        <v>5447</v>
      </c>
      <c r="D26368" s="16" t="s">
        <v>146</v>
      </c>
      <c r="E26368" s="16" t="s">
        <v>147</v>
      </c>
      <c r="G26368" s="16" t="s">
        <v>146</v>
      </c>
      <c r="H26368" s="16" t="s">
        <v>5451</v>
      </c>
      <c r="I26368" s="31">
        <v>55367617</v>
      </c>
      <c r="J26368" s="31">
        <v>55367617</v>
      </c>
      <c r="K26368" s="32">
        <f>IFERROR((J26368/I26368),0)</f>
        <v>1</v>
      </c>
      <c r="L26368" s="31"/>
      <c r="M26368" s="31"/>
      <c r="N26368" s="39"/>
      <c r="O26368" s="28"/>
      <c r="P26368" s="28"/>
      <c r="Q26368" s="28"/>
      <c r="R26368" s="28"/>
      <c r="S26368" s="25"/>
    </row>
    <row r="26369" spans="2:19" s="16" customFormat="1" outlineLevel="2" x14ac:dyDescent="0.25">
      <c r="B26369" s="16" t="s">
        <v>6491</v>
      </c>
      <c r="C26369" s="16" t="s">
        <v>5447</v>
      </c>
      <c r="D26369" s="16" t="s">
        <v>146</v>
      </c>
      <c r="E26369" s="16" t="s">
        <v>147</v>
      </c>
      <c r="G26369" s="16" t="s">
        <v>146</v>
      </c>
      <c r="H26369" s="16" t="s">
        <v>5452</v>
      </c>
      <c r="I26369" s="31">
        <v>7490550730</v>
      </c>
      <c r="J26369" s="31">
        <v>7490550730</v>
      </c>
      <c r="K26369" s="32">
        <f>IFERROR((J26369/I26369),0)</f>
        <v>1</v>
      </c>
      <c r="L26369" s="31"/>
      <c r="M26369" s="31"/>
      <c r="N26369" s="39"/>
      <c r="O26369" s="28"/>
      <c r="P26369" s="28"/>
      <c r="Q26369" s="28"/>
      <c r="R26369" s="28"/>
      <c r="S26369" s="25"/>
    </row>
    <row r="26370" spans="2:19" s="16" customFormat="1" outlineLevel="2" x14ac:dyDescent="0.25">
      <c r="B26370" s="16" t="s">
        <v>6491</v>
      </c>
      <c r="C26370" s="16" t="s">
        <v>5447</v>
      </c>
      <c r="D26370" s="16" t="s">
        <v>146</v>
      </c>
      <c r="E26370" s="16" t="s">
        <v>147</v>
      </c>
      <c r="G26370" s="16" t="s">
        <v>146</v>
      </c>
      <c r="H26370" s="16" t="s">
        <v>19</v>
      </c>
      <c r="I26370" s="31">
        <v>43053758770</v>
      </c>
      <c r="J26370" s="31">
        <v>43053758770</v>
      </c>
      <c r="K26370" s="32">
        <f>IFERROR((J26370/I26370),0)</f>
        <v>1</v>
      </c>
      <c r="L26370" s="31"/>
      <c r="M26370" s="31"/>
      <c r="N26370" s="39"/>
      <c r="O26370" s="28"/>
      <c r="P26370" s="28"/>
      <c r="Q26370" s="28"/>
      <c r="R26370" s="28"/>
      <c r="S26370" s="25"/>
    </row>
    <row r="26371" spans="2:19" s="16" customFormat="1" outlineLevel="2" x14ac:dyDescent="0.25">
      <c r="B26371" s="16" t="s">
        <v>6491</v>
      </c>
      <c r="C26371" s="16" t="s">
        <v>5447</v>
      </c>
      <c r="D26371" s="16" t="s">
        <v>146</v>
      </c>
      <c r="E26371" s="16" t="s">
        <v>147</v>
      </c>
      <c r="G26371" s="16" t="s">
        <v>146</v>
      </c>
      <c r="H26371" s="16" t="s">
        <v>154</v>
      </c>
      <c r="I26371" s="31">
        <v>394704</v>
      </c>
      <c r="J26371" s="31">
        <v>394704</v>
      </c>
      <c r="K26371" s="32">
        <f>IFERROR((J26371/I26371),0)</f>
        <v>1</v>
      </c>
      <c r="L26371" s="31"/>
      <c r="M26371" s="31"/>
      <c r="N26371" s="39"/>
      <c r="O26371" s="28"/>
      <c r="P26371" s="28"/>
      <c r="Q26371" s="28"/>
      <c r="R26371" s="28"/>
      <c r="S26371" s="25"/>
    </row>
    <row r="26372" spans="2:19" s="16" customFormat="1" outlineLevel="2" x14ac:dyDescent="0.25">
      <c r="B26372" s="16" t="s">
        <v>6491</v>
      </c>
      <c r="C26372" s="16" t="s">
        <v>5447</v>
      </c>
      <c r="D26372" s="16" t="s">
        <v>146</v>
      </c>
      <c r="E26372" s="16" t="s">
        <v>147</v>
      </c>
      <c r="G26372" s="16" t="s">
        <v>146</v>
      </c>
      <c r="H26372" s="16" t="s">
        <v>5170</v>
      </c>
      <c r="I26372" s="31">
        <v>-8555173</v>
      </c>
      <c r="J26372" s="31">
        <v>-8555173</v>
      </c>
      <c r="K26372" s="32">
        <f>IFERROR((J26372/I26372),0)</f>
        <v>1</v>
      </c>
      <c r="L26372" s="31"/>
      <c r="M26372" s="31"/>
      <c r="N26372" s="39"/>
      <c r="O26372" s="28"/>
      <c r="P26372" s="28"/>
      <c r="Q26372" s="28"/>
      <c r="R26372" s="28"/>
      <c r="S26372" s="25"/>
    </row>
    <row r="26373" spans="2:19" s="16" customFormat="1" outlineLevel="2" x14ac:dyDescent="0.25">
      <c r="B26373" s="16" t="s">
        <v>6491</v>
      </c>
      <c r="C26373" s="16" t="s">
        <v>5447</v>
      </c>
      <c r="D26373" s="16" t="s">
        <v>146</v>
      </c>
      <c r="E26373" s="16" t="s">
        <v>147</v>
      </c>
      <c r="G26373" s="16" t="s">
        <v>146</v>
      </c>
      <c r="H26373" s="16" t="s">
        <v>331</v>
      </c>
      <c r="I26373" s="31">
        <v>1228434965</v>
      </c>
      <c r="J26373" s="31">
        <v>1228434965</v>
      </c>
      <c r="K26373" s="32">
        <f>IFERROR((J26373/I26373),0)</f>
        <v>1</v>
      </c>
      <c r="L26373" s="31"/>
      <c r="M26373" s="31"/>
      <c r="N26373" s="39"/>
      <c r="O26373" s="28"/>
      <c r="P26373" s="28"/>
      <c r="Q26373" s="28"/>
      <c r="R26373" s="28"/>
      <c r="S26373" s="25"/>
    </row>
    <row r="26374" spans="2:19" s="16" customFormat="1" outlineLevel="2" x14ac:dyDescent="0.25">
      <c r="B26374" s="16" t="s">
        <v>6491</v>
      </c>
      <c r="C26374" s="16" t="s">
        <v>5447</v>
      </c>
      <c r="D26374" s="16" t="s">
        <v>148</v>
      </c>
      <c r="E26374" s="16" t="s">
        <v>147</v>
      </c>
      <c r="G26374" s="16" t="s">
        <v>146</v>
      </c>
      <c r="H26374" s="16" t="s">
        <v>4491</v>
      </c>
      <c r="I26374" s="31">
        <v>324998359</v>
      </c>
      <c r="J26374" s="31">
        <v>324998359</v>
      </c>
      <c r="K26374" s="32">
        <f>IFERROR((J26374/I26374),0)</f>
        <v>1</v>
      </c>
      <c r="L26374" s="31"/>
      <c r="M26374" s="31"/>
      <c r="N26374" s="39"/>
      <c r="O26374" s="28"/>
      <c r="P26374" s="28"/>
      <c r="Q26374" s="28"/>
      <c r="R26374" s="28"/>
      <c r="S26374" s="25"/>
    </row>
    <row r="26375" spans="2:19" s="16" customFormat="1" outlineLevel="2" x14ac:dyDescent="0.25">
      <c r="B26375" s="16" t="s">
        <v>6491</v>
      </c>
      <c r="C26375" s="16" t="s">
        <v>5447</v>
      </c>
      <c r="D26375" s="16" t="s">
        <v>146</v>
      </c>
      <c r="E26375" s="16" t="s">
        <v>147</v>
      </c>
      <c r="G26375" s="16" t="s">
        <v>146</v>
      </c>
      <c r="H26375" s="16" t="s">
        <v>29</v>
      </c>
      <c r="I26375" s="31">
        <v>811909142</v>
      </c>
      <c r="J26375" s="31">
        <v>811909142</v>
      </c>
      <c r="K26375" s="32">
        <f>IFERROR((J26375/I26375),0)</f>
        <v>1</v>
      </c>
      <c r="L26375" s="31"/>
      <c r="M26375" s="31"/>
      <c r="N26375" s="39"/>
      <c r="O26375" s="28"/>
      <c r="P26375" s="28"/>
      <c r="Q26375" s="28"/>
      <c r="R26375" s="28"/>
      <c r="S26375" s="25"/>
    </row>
    <row r="26376" spans="2:19" s="16" customFormat="1" outlineLevel="2" x14ac:dyDescent="0.25">
      <c r="B26376" s="16" t="s">
        <v>6491</v>
      </c>
      <c r="C26376" s="16" t="s">
        <v>5447</v>
      </c>
      <c r="D26376" s="16" t="s">
        <v>146</v>
      </c>
      <c r="E26376" s="16" t="s">
        <v>147</v>
      </c>
      <c r="G26376" s="16" t="s">
        <v>146</v>
      </c>
      <c r="H26376" s="16" t="s">
        <v>231</v>
      </c>
      <c r="I26376" s="31">
        <v>9830504845</v>
      </c>
      <c r="J26376" s="31">
        <v>9830504845</v>
      </c>
      <c r="K26376" s="32">
        <f>IFERROR((J26376/I26376),0)</f>
        <v>1</v>
      </c>
      <c r="L26376" s="31"/>
      <c r="M26376" s="31"/>
      <c r="N26376" s="39"/>
      <c r="O26376" s="28"/>
      <c r="P26376" s="28"/>
      <c r="Q26376" s="28"/>
      <c r="R26376" s="28"/>
      <c r="S26376" s="25"/>
    </row>
    <row r="26377" spans="2:19" s="16" customFormat="1" outlineLevel="2" x14ac:dyDescent="0.25">
      <c r="B26377" s="16" t="s">
        <v>6491</v>
      </c>
      <c r="C26377" s="16" t="s">
        <v>5447</v>
      </c>
      <c r="D26377" s="16" t="s">
        <v>146</v>
      </c>
      <c r="E26377" s="16" t="s">
        <v>147</v>
      </c>
      <c r="G26377" s="16" t="s">
        <v>146</v>
      </c>
      <c r="H26377" s="16" t="s">
        <v>155</v>
      </c>
      <c r="I26377" s="31">
        <v>-12763538651</v>
      </c>
      <c r="J26377" s="31"/>
      <c r="K26377" s="32">
        <f>IFERROR((J26377/I26377),0)</f>
        <v>0</v>
      </c>
      <c r="L26377" s="31"/>
      <c r="M26377" s="31"/>
      <c r="N26377" s="39"/>
      <c r="O26377" s="28"/>
      <c r="P26377" s="28"/>
      <c r="Q26377" s="28"/>
      <c r="R26377" s="28"/>
      <c r="S26377" s="25"/>
    </row>
    <row r="26378" spans="2:19" s="16" customFormat="1" outlineLevel="1" x14ac:dyDescent="0.25">
      <c r="B26378" s="47" t="s">
        <v>10652</v>
      </c>
      <c r="C26378" s="47" t="str">
        <f>C26377</f>
        <v>ASIGNACIONES DIRECTAS (20% DEL SGR)</v>
      </c>
      <c r="D26378" s="47"/>
      <c r="E26378" s="47" t="str">
        <f>E26377</f>
        <v>05000</v>
      </c>
      <c r="F26378" s="47"/>
      <c r="G26378" s="47" t="str">
        <f>G26377</f>
        <v xml:space="preserve">ANTIOQUIA                                         </v>
      </c>
      <c r="H26378" s="47" t="s">
        <v>10655</v>
      </c>
      <c r="I26378" s="51">
        <f>SUBTOTAL(9,I26366:I26377)</f>
        <v>113850477936</v>
      </c>
      <c r="J26378" s="51">
        <f>SUBTOTAL(9,J26366:J26377)</f>
        <v>96115823660.520004</v>
      </c>
      <c r="K26378" s="49">
        <f>J26378/I26378</f>
        <v>0.84422854785511425</v>
      </c>
      <c r="L26378" s="51">
        <f>SUBTOTAL(9,L26366:L26377)</f>
        <v>41606832253.199997</v>
      </c>
      <c r="M26378" s="51">
        <f>SUBTOTAL(9,M26366:M26377)</f>
        <v>33319500327.52</v>
      </c>
      <c r="N26378" s="50">
        <f>IFERROR((M26378/L26378),"N.A")</f>
        <v>0.80081800327294528</v>
      </c>
      <c r="O26378" s="28"/>
      <c r="P26378" s="28"/>
      <c r="Q26378" s="28"/>
      <c r="R26378" s="28"/>
      <c r="S26378" s="25"/>
    </row>
    <row r="26379" spans="2:19" s="16" customFormat="1" outlineLevel="2" x14ac:dyDescent="0.25">
      <c r="B26379" s="16" t="s">
        <v>6492</v>
      </c>
      <c r="C26379" s="16" t="s">
        <v>6493</v>
      </c>
      <c r="D26379" s="16" t="s">
        <v>151</v>
      </c>
      <c r="E26379" s="16" t="s">
        <v>151</v>
      </c>
      <c r="G26379" s="16" t="s">
        <v>151</v>
      </c>
      <c r="H26379" s="16" t="s">
        <v>152</v>
      </c>
      <c r="I26379" s="35">
        <v>510723248559</v>
      </c>
      <c r="J26379" s="35">
        <v>285675207931.41998</v>
      </c>
      <c r="K26379" s="36">
        <f>IFERROR((J26379/I26379),0)</f>
        <v>0.55935422704458715</v>
      </c>
      <c r="L26379" s="35">
        <v>337451550793.76349</v>
      </c>
      <c r="M26379" s="35">
        <v>285675207931.41998</v>
      </c>
      <c r="N26379" s="40">
        <f>M26379/L26379</f>
        <v>0.84656658788334604</v>
      </c>
      <c r="O26379" s="28"/>
      <c r="P26379" s="28"/>
      <c r="Q26379" s="28"/>
      <c r="R26379" s="28"/>
      <c r="S26379" s="25"/>
    </row>
    <row r="26380" spans="2:19" s="16" customFormat="1" outlineLevel="1" x14ac:dyDescent="0.25">
      <c r="B26380" s="47" t="s">
        <v>10653</v>
      </c>
      <c r="C26380" s="47" t="str">
        <f>C26379</f>
        <v>ASIGNACIÓN PARA LA CIENCIA, TECNOLOGÍA E INNOVACIÓN - AMBIENTE Y DESARROLLO SOSTENIBLE - CONVOCATORIAS</v>
      </c>
      <c r="D26380" s="47"/>
      <c r="E26380" s="47" t="str">
        <f>E26379</f>
        <v>N/A</v>
      </c>
      <c r="F26380" s="47"/>
      <c r="G26380" s="47" t="str">
        <f>G26379</f>
        <v>N/A</v>
      </c>
      <c r="H26380" s="47" t="s">
        <v>10655</v>
      </c>
      <c r="I26380" s="52">
        <f>SUBTOTAL(9,I26379:I26379)</f>
        <v>510723248559</v>
      </c>
      <c r="J26380" s="52">
        <f>SUBTOTAL(9,J26379:J26379)</f>
        <v>285675207931.41998</v>
      </c>
      <c r="K26380" s="49">
        <f>J26380/I26380</f>
        <v>0.55935422704458715</v>
      </c>
      <c r="L26380" s="52">
        <f>SUBTOTAL(9,L26379:L26379)</f>
        <v>337451550793.76349</v>
      </c>
      <c r="M26380" s="52">
        <f>SUBTOTAL(9,M26379:M26379)</f>
        <v>285675207931.41998</v>
      </c>
      <c r="N26380" s="50">
        <f>IFERROR((M26380/L26380),"N.A")</f>
        <v>0.84656658788334604</v>
      </c>
      <c r="O26380" s="28"/>
      <c r="P26380" s="28"/>
      <c r="Q26380" s="28"/>
      <c r="R26380" s="28"/>
      <c r="S26380" s="25"/>
    </row>
    <row r="26381" spans="2:19" s="16" customFormat="1" outlineLevel="2" x14ac:dyDescent="0.25">
      <c r="B26381" s="16" t="s">
        <v>6494</v>
      </c>
      <c r="C26381" s="16" t="s">
        <v>6493</v>
      </c>
      <c r="D26381" s="16" t="s">
        <v>151</v>
      </c>
      <c r="E26381" s="16" t="s">
        <v>151</v>
      </c>
      <c r="G26381" s="16" t="s">
        <v>151</v>
      </c>
      <c r="H26381" s="16" t="s">
        <v>19</v>
      </c>
      <c r="I26381" s="31">
        <v>687133059768</v>
      </c>
      <c r="J26381" s="31">
        <v>687133059768</v>
      </c>
      <c r="K26381" s="32">
        <f>IFERROR((J26381/I26381),0)</f>
        <v>1</v>
      </c>
      <c r="L26381" s="31"/>
      <c r="M26381" s="31"/>
      <c r="N26381" s="39"/>
      <c r="O26381" s="28"/>
      <c r="P26381" s="28"/>
      <c r="Q26381" s="28"/>
      <c r="R26381" s="28"/>
      <c r="S26381" s="25"/>
    </row>
    <row r="26382" spans="2:19" s="16" customFormat="1" outlineLevel="2" x14ac:dyDescent="0.25">
      <c r="B26382" s="16" t="s">
        <v>6494</v>
      </c>
      <c r="C26382" s="16" t="s">
        <v>6493</v>
      </c>
      <c r="D26382" s="16" t="s">
        <v>151</v>
      </c>
      <c r="E26382" s="16" t="s">
        <v>151</v>
      </c>
      <c r="G26382" s="16" t="s">
        <v>151</v>
      </c>
      <c r="H26382" s="16" t="s">
        <v>154</v>
      </c>
      <c r="I26382" s="31">
        <v>3158757</v>
      </c>
      <c r="J26382" s="31">
        <v>3158757</v>
      </c>
      <c r="K26382" s="32">
        <f>IFERROR((J26382/I26382),0)</f>
        <v>1</v>
      </c>
      <c r="L26382" s="31"/>
      <c r="M26382" s="31"/>
      <c r="N26382" s="39"/>
      <c r="O26382" s="28"/>
      <c r="P26382" s="28"/>
      <c r="Q26382" s="28"/>
      <c r="R26382" s="28"/>
      <c r="S26382" s="25"/>
    </row>
    <row r="26383" spans="2:19" s="16" customFormat="1" outlineLevel="2" x14ac:dyDescent="0.25">
      <c r="B26383" s="16" t="s">
        <v>6494</v>
      </c>
      <c r="C26383" s="16" t="s">
        <v>6493</v>
      </c>
      <c r="D26383" s="16" t="s">
        <v>151</v>
      </c>
      <c r="E26383" s="16" t="s">
        <v>151</v>
      </c>
      <c r="G26383" s="16" t="s">
        <v>151</v>
      </c>
      <c r="H26383" s="16" t="s">
        <v>29</v>
      </c>
      <c r="I26383" s="43">
        <v>60000</v>
      </c>
      <c r="J26383" s="43">
        <v>60000</v>
      </c>
      <c r="K26383" s="32">
        <f>IFERROR((J26383/I26383),0)</f>
        <v>1</v>
      </c>
      <c r="L26383" s="31"/>
      <c r="M26383" s="31"/>
      <c r="N26383" s="39"/>
      <c r="O26383" s="28"/>
      <c r="P26383" s="28"/>
      <c r="Q26383" s="28"/>
      <c r="R26383" s="28"/>
      <c r="S26383" s="25"/>
    </row>
    <row r="26384" spans="2:19" s="16" customFormat="1" ht="30" outlineLevel="2" x14ac:dyDescent="0.25">
      <c r="B26384" s="16" t="s">
        <v>6494</v>
      </c>
      <c r="C26384" s="16" t="s">
        <v>6493</v>
      </c>
      <c r="D26384" s="16" t="s">
        <v>151</v>
      </c>
      <c r="E26384" s="16" t="s">
        <v>151</v>
      </c>
      <c r="G26384" s="16" t="s">
        <v>151</v>
      </c>
      <c r="H26384" s="19" t="s">
        <v>155</v>
      </c>
      <c r="I26384" s="31">
        <v>-102144649712</v>
      </c>
      <c r="J26384" s="31"/>
      <c r="K26384" s="32">
        <f>IFERROR((J26384/I26384),0)</f>
        <v>0</v>
      </c>
      <c r="L26384" s="31"/>
      <c r="M26384" s="31"/>
      <c r="N26384" s="39"/>
      <c r="O26384" s="28"/>
      <c r="P26384" s="28"/>
      <c r="Q26384" s="28"/>
      <c r="R26384" s="28"/>
      <c r="S26384" s="25"/>
    </row>
    <row r="26385" spans="2:14" s="28" customFormat="1" outlineLevel="1" x14ac:dyDescent="0.25">
      <c r="B26385" s="53" t="s">
        <v>10654</v>
      </c>
      <c r="C26385" s="47" t="str">
        <f t="shared" ref="C26385" si="0">C26384</f>
        <v>ASIGNACIÓN PARA LA CIENCIA, TECNOLOGÍA E INNOVACIÓN - AMBIENTE Y DESARROLLO SOSTENIBLE - CONVOCATORIAS</v>
      </c>
      <c r="D26385" s="47"/>
      <c r="E26385" s="47" t="str">
        <f t="shared" ref="E26385" si="1">E26384</f>
        <v>N/A</v>
      </c>
      <c r="F26385" s="47"/>
      <c r="G26385" s="47" t="str">
        <f t="shared" ref="G26385" si="2">G26384</f>
        <v>N/A</v>
      </c>
      <c r="H26385" s="47" t="s">
        <v>10655</v>
      </c>
      <c r="I26385" s="54">
        <f>SUBTOTAL(9,I26381:I26384)</f>
        <v>584991628813</v>
      </c>
      <c r="J26385" s="54">
        <f>SUBTOTAL(9,J26381:J26384)</f>
        <v>687136278525</v>
      </c>
      <c r="K26385" s="49">
        <f t="shared" ref="K26385" si="3">J26385/I26385</f>
        <v>1.1746087374263126</v>
      </c>
      <c r="L26385" s="54">
        <f>SUBTOTAL(9,L26381:L26384)</f>
        <v>0</v>
      </c>
      <c r="M26385" s="54">
        <f>SUBTOTAL(9,M26381:M26384)</f>
        <v>0</v>
      </c>
      <c r="N26385" s="50" t="str">
        <f t="shared" ref="N26385" si="4">IFERROR((M26385/L26385),"N.A")</f>
        <v>N.A</v>
      </c>
    </row>
  </sheetData>
  <autoFilter ref="B5:N26384" xr:uid="{C649478C-9B2A-40DB-A181-64B627BDA47F}"/>
  <mergeCells count="2">
    <mergeCell ref="B1:N1"/>
    <mergeCell ref="B3:E3"/>
  </mergeCells>
  <conditionalFormatting sqref="E3463:F3465 E3467:F3473 E3475:F3480 E3482:F3487 E3489:F3494 E3496:F3501 E3503:F3508 E3510:F3516 E3518:F3523 E3525:F3530 E3532:F3537 E3539:F3544 E3546:F3551 E3553:F3558 E3560:F3565 E3567:F3572 E3574:F3579 E3581:F3587 E3589:F3594 E3596:F3601 E3603:F3608 E3610:F3615 E3617:F3623 E3625:F3631 E3633:F3639 E3641:F3646 E3648:F3653 E3655:F3661 E3663:F3668 E3670:F3676 E3678:F3684 E3686:F3692 E3694:F3695 E3697:F3702 E3704:F3710 E3712:F3717 E3719:F3724 E3726:F3731 E3733:F3738 E3740:F3746 E3748:F3753 E3755:F3761 E3763:F3769 E3771:F3776 E3778:F3783 E3785:F3791 E3793:F3798 E3800:F3805 E3807:F3813 E3815:F3820 E3822:F3828 E3830:F3836 E3838:F3844 E3846:F3851 E3853:F3858 E3860:F3866 E3868:F3873 E3875:F3880 E3882:F3887 E3889:F3894 E3896:F3901 E3903:F3908 E3910:F3915 E3917:F3922 E3924:F3929 E3931:F3935 E3937:F3942 E3944:F3949 E3951:F3956 E3958:F3964 E3966:F3971 E3973:F3978 E3980:F3985 E3987:F3992 E3994:F3999 E4001:F4006 E4008:F4013 E4015:F4020 E4022:F4027 E4029:F4034 E4036:F4041 E4043:F4049 E4051:F4056 E4058:F4064 E4066:F4071 E4073:F4078 E4080:F4086 E4088:F4094 E4096:F4101 E4103:F4108 E4110:F4115 E4117:F4122 E4124:F4129 E4131:F4137 E4139:F4144 E4146:F4151 E4153:F4158 E4160:F4165 E4167:F4172 E4174:F4179 E4181:F4186 E4188:F4193 E4195:F4200 E4202:F4207 E4209:F4209 E4211:F4217 E4219:F4224 E4226:F4232 E4234:F4239 E4241:F4247 E4249:F4251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Viviana Mancipe Moncada</dc:creator>
  <cp:lastModifiedBy>Erika Viviana Mancipe Moncada</cp:lastModifiedBy>
  <dcterms:created xsi:type="dcterms:W3CDTF">2026-05-25T14:44:42Z</dcterms:created>
  <dcterms:modified xsi:type="dcterms:W3CDTF">2026-05-25T14:54:57Z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2026-05-25T14:53:01Z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9d16ac12-e455-4bd7-a6ec-0bae81573be6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